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Volumes/GoogleDrive/My Drive/KosticLab/Data/TAC/Athlete Microbiome/Formatting Upload Files/Supplementary Tables/"/>
    </mc:Choice>
  </mc:AlternateContent>
  <xr:revisionPtr revIDLastSave="0" documentId="13_ncr:1_{00D0B868-C95A-3C40-9AFD-EE1E6F204321}" xr6:coauthVersionLast="43" xr6:coauthVersionMax="43" xr10:uidLastSave="{00000000-0000-0000-0000-000000000000}"/>
  <bookViews>
    <workbookView xWindow="6660" yWindow="460" windowWidth="31740" windowHeight="19500" tabRatio="500" xr2:uid="{00000000-000D-0000-FFFF-FFFF00000000}"/>
  </bookViews>
  <sheets>
    <sheet name="ST1 16S Metadata" sheetId="11" r:id="rId1"/>
    <sheet name="ST2 16S rDNA" sheetId="10" r:id="rId2"/>
    <sheet name="ST3 Veillonella run times" sheetId="9" r:id="rId3"/>
    <sheet name="ST4 Veillonella Cytokines" sheetId="7" r:id="rId4"/>
    <sheet name="ST4 Propionate Cytokines" sheetId="8" r:id="rId5"/>
    <sheet name="ST5 MGX Metadata" sheetId="6" r:id="rId6"/>
    <sheet name="ST6 BHI Select SCFAs" sheetId="3" r:id="rId7"/>
    <sheet name="ST6 BHI Detailed Compound List" sheetId="4" r:id="rId8"/>
    <sheet name="ST6 Lactate Media Select SCFAs" sheetId="5" r:id="rId9"/>
    <sheet name="ST7 Labeled Lactate Tracing" sheetId="2" r:id="rId10"/>
    <sheet name="ST8 Lactate Clearance" sheetId="1" r:id="rId1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0" i="9" l="1"/>
  <c r="B40" i="9"/>
  <c r="C39" i="9"/>
  <c r="B39" i="9"/>
  <c r="C38" i="9"/>
  <c r="B38" i="9"/>
  <c r="C37" i="9"/>
  <c r="B37" i="9"/>
  <c r="C36" i="9"/>
  <c r="B36" i="9"/>
  <c r="C35" i="9"/>
  <c r="B35" i="9"/>
  <c r="C34" i="9"/>
  <c r="B34" i="9"/>
  <c r="C33" i="9"/>
  <c r="B33" i="9"/>
  <c r="C32" i="9"/>
  <c r="B32" i="9"/>
  <c r="C31" i="9"/>
  <c r="B31" i="9"/>
  <c r="C30" i="9"/>
  <c r="C29" i="9"/>
  <c r="B29" i="9"/>
  <c r="C28" i="9"/>
  <c r="B28" i="9"/>
  <c r="C27" i="9"/>
  <c r="B27" i="9"/>
  <c r="C26" i="9"/>
  <c r="B26" i="9"/>
  <c r="C25" i="9"/>
  <c r="B25" i="9"/>
  <c r="K18" i="3" l="1"/>
  <c r="I18" i="3"/>
  <c r="J18" i="3" s="1"/>
  <c r="G18" i="3"/>
  <c r="E18" i="3"/>
  <c r="C18" i="3"/>
  <c r="K17" i="3"/>
  <c r="L17" i="3" s="1"/>
  <c r="I17" i="3"/>
  <c r="J17" i="3" s="1"/>
  <c r="G17" i="3"/>
  <c r="H17" i="3" s="1"/>
  <c r="E17" i="3"/>
  <c r="C17" i="3"/>
  <c r="K16" i="3"/>
  <c r="I16" i="3"/>
  <c r="J16" i="3" s="1"/>
  <c r="G16" i="3"/>
  <c r="H16" i="3" s="1"/>
  <c r="E16" i="3"/>
  <c r="F16" i="3" s="1"/>
  <c r="C16" i="3"/>
  <c r="D16" i="3" s="1"/>
  <c r="K15" i="3"/>
  <c r="L15" i="3" s="1"/>
  <c r="J15" i="3"/>
  <c r="I15" i="3"/>
  <c r="G15" i="3"/>
  <c r="H15" i="3" s="1"/>
  <c r="E15" i="3"/>
  <c r="F17" i="3" s="1"/>
  <c r="C15" i="3"/>
  <c r="D15" i="3" s="1"/>
  <c r="F18" i="3" l="1"/>
  <c r="L16" i="3"/>
  <c r="H18" i="3"/>
  <c r="D18" i="3"/>
  <c r="D17" i="3"/>
  <c r="L18" i="3"/>
  <c r="F15" i="3"/>
  <c r="G29" i="2"/>
  <c r="G28" i="2"/>
  <c r="G27" i="2"/>
  <c r="I18" i="2"/>
  <c r="AB15" i="2"/>
  <c r="Z15" i="2"/>
  <c r="Y15" i="2"/>
  <c r="T15" i="2"/>
  <c r="S15" i="2"/>
  <c r="R15" i="2"/>
  <c r="Q15" i="2"/>
  <c r="L15" i="2"/>
  <c r="K15" i="2"/>
  <c r="J15" i="2"/>
  <c r="I15" i="2"/>
  <c r="AF14" i="2"/>
  <c r="AF15" i="2" s="1"/>
  <c r="AE14" i="2"/>
  <c r="AE15" i="2" s="1"/>
  <c r="AD14" i="2"/>
  <c r="AD15" i="2" s="1"/>
  <c r="AC14" i="2"/>
  <c r="AC15" i="2" s="1"/>
  <c r="AB14" i="2"/>
  <c r="AA14" i="2"/>
  <c r="AA15" i="2" s="1"/>
  <c r="Z14" i="2"/>
  <c r="H22" i="2" s="1"/>
  <c r="Y14" i="2"/>
  <c r="X14" i="2"/>
  <c r="X15" i="2" s="1"/>
  <c r="W14" i="2"/>
  <c r="W15" i="2" s="1"/>
  <c r="V14" i="2"/>
  <c r="V15" i="2" s="1"/>
  <c r="U14" i="2"/>
  <c r="U15" i="2" s="1"/>
  <c r="T14" i="2"/>
  <c r="S14" i="2"/>
  <c r="R14" i="2"/>
  <c r="Q14" i="2"/>
  <c r="P14" i="2"/>
  <c r="P15" i="2" s="1"/>
  <c r="O14" i="2"/>
  <c r="O15" i="2" s="1"/>
  <c r="N14" i="2"/>
  <c r="N15" i="2" s="1"/>
  <c r="M14" i="2"/>
  <c r="M15" i="2" s="1"/>
  <c r="L14" i="2"/>
  <c r="K14" i="2"/>
  <c r="J14" i="2"/>
  <c r="I14" i="2"/>
  <c r="H14" i="2"/>
  <c r="H15" i="2" s="1"/>
  <c r="G14" i="2"/>
  <c r="G15" i="2" s="1"/>
  <c r="F14" i="2"/>
  <c r="F15" i="2" s="1"/>
  <c r="E14" i="2"/>
  <c r="E22" i="2" s="1"/>
  <c r="F23" i="2" l="1"/>
  <c r="H23" i="2"/>
  <c r="H19" i="2"/>
  <c r="G23" i="2"/>
  <c r="E18" i="2"/>
  <c r="E32" i="2" s="1"/>
  <c r="G18" i="2"/>
  <c r="H18" i="2"/>
  <c r="H32" i="2" s="1"/>
  <c r="G22" i="2"/>
  <c r="F18" i="2"/>
  <c r="F32" i="2" s="1"/>
  <c r="E15" i="2"/>
  <c r="F22" i="2"/>
  <c r="F19" i="2"/>
  <c r="G19" i="2"/>
  <c r="M6" i="1"/>
  <c r="F30" i="1"/>
  <c r="M30" i="1" s="1"/>
  <c r="E30" i="1"/>
  <c r="G30" i="1"/>
  <c r="N30" i="1" s="1"/>
  <c r="H30" i="1"/>
  <c r="P30" i="1" s="1"/>
  <c r="I30" i="1"/>
  <c r="J30" i="1"/>
  <c r="Q30" i="1"/>
  <c r="F31" i="1"/>
  <c r="N31" i="1" s="1"/>
  <c r="E31" i="1"/>
  <c r="G31" i="1"/>
  <c r="H31" i="1"/>
  <c r="O31" i="1"/>
  <c r="I31" i="1"/>
  <c r="P31" i="1"/>
  <c r="J31" i="1"/>
  <c r="Q31" i="1"/>
  <c r="F33" i="1"/>
  <c r="E33" i="1"/>
  <c r="M33" i="1"/>
  <c r="R33" i="1" s="1"/>
  <c r="G33" i="1"/>
  <c r="N33" i="1"/>
  <c r="H33" i="1"/>
  <c r="O33" i="1"/>
  <c r="I33" i="1"/>
  <c r="P33" i="1"/>
  <c r="J33" i="1"/>
  <c r="Q33" i="1"/>
  <c r="F34" i="1"/>
  <c r="N34" i="1" s="1"/>
  <c r="E34" i="1"/>
  <c r="G34" i="1"/>
  <c r="H34" i="1"/>
  <c r="O34" i="1"/>
  <c r="I34" i="1"/>
  <c r="P34" i="1"/>
  <c r="J34" i="1"/>
  <c r="Q34" i="1"/>
  <c r="F35" i="1"/>
  <c r="E35" i="1"/>
  <c r="M35" i="1"/>
  <c r="R35" i="1" s="1"/>
  <c r="G35" i="1"/>
  <c r="N35" i="1"/>
  <c r="H35" i="1"/>
  <c r="O35" i="1"/>
  <c r="I35" i="1"/>
  <c r="P35" i="1"/>
  <c r="J35" i="1"/>
  <c r="Q35" i="1"/>
  <c r="F36" i="1"/>
  <c r="N36" i="1" s="1"/>
  <c r="E36" i="1"/>
  <c r="G36" i="1"/>
  <c r="H36" i="1"/>
  <c r="O36" i="1"/>
  <c r="I36" i="1"/>
  <c r="P36" i="1"/>
  <c r="J36" i="1"/>
  <c r="Q36" i="1"/>
  <c r="F37" i="1"/>
  <c r="E37" i="1"/>
  <c r="M37" i="1"/>
  <c r="R37" i="1" s="1"/>
  <c r="G37" i="1"/>
  <c r="N37" i="1"/>
  <c r="H37" i="1"/>
  <c r="O37" i="1"/>
  <c r="I37" i="1"/>
  <c r="P37" i="1"/>
  <c r="J37" i="1"/>
  <c r="Q37" i="1"/>
  <c r="F38" i="1"/>
  <c r="N38" i="1" s="1"/>
  <c r="E38" i="1"/>
  <c r="G38" i="1"/>
  <c r="H38" i="1"/>
  <c r="O38" i="1"/>
  <c r="I38" i="1"/>
  <c r="P38" i="1"/>
  <c r="J38" i="1"/>
  <c r="Q38" i="1"/>
  <c r="F39" i="1"/>
  <c r="E39" i="1"/>
  <c r="M39" i="1"/>
  <c r="R39" i="1" s="1"/>
  <c r="G39" i="1"/>
  <c r="N39" i="1"/>
  <c r="H39" i="1"/>
  <c r="O39" i="1"/>
  <c r="I39" i="1"/>
  <c r="P39" i="1"/>
  <c r="J39" i="1"/>
  <c r="Q39" i="1"/>
  <c r="F40" i="1"/>
  <c r="N40" i="1" s="1"/>
  <c r="E40" i="1"/>
  <c r="G40" i="1"/>
  <c r="H40" i="1"/>
  <c r="O40" i="1"/>
  <c r="I40" i="1"/>
  <c r="P40" i="1"/>
  <c r="J40" i="1"/>
  <c r="Q40" i="1"/>
  <c r="F41" i="1"/>
  <c r="E41" i="1"/>
  <c r="M41" i="1"/>
  <c r="R41" i="1" s="1"/>
  <c r="G41" i="1"/>
  <c r="N41" i="1"/>
  <c r="H41" i="1"/>
  <c r="O41" i="1"/>
  <c r="I41" i="1"/>
  <c r="P41" i="1"/>
  <c r="J41" i="1"/>
  <c r="Q41" i="1"/>
  <c r="F42" i="1"/>
  <c r="N42" i="1" s="1"/>
  <c r="E42" i="1"/>
  <c r="G42" i="1"/>
  <c r="H42" i="1"/>
  <c r="O42" i="1"/>
  <c r="I42" i="1"/>
  <c r="P42" i="1"/>
  <c r="J42" i="1"/>
  <c r="Q42" i="1"/>
  <c r="F43" i="1"/>
  <c r="E43" i="1"/>
  <c r="M43" i="1"/>
  <c r="R43" i="1" s="1"/>
  <c r="G43" i="1"/>
  <c r="N43" i="1"/>
  <c r="H43" i="1"/>
  <c r="O43" i="1"/>
  <c r="I43" i="1"/>
  <c r="P43" i="1"/>
  <c r="J43" i="1"/>
  <c r="Q43" i="1"/>
  <c r="F44" i="1"/>
  <c r="N44" i="1" s="1"/>
  <c r="E44" i="1"/>
  <c r="G44" i="1"/>
  <c r="H44" i="1"/>
  <c r="O44" i="1"/>
  <c r="I44" i="1"/>
  <c r="P44" i="1"/>
  <c r="J44" i="1"/>
  <c r="Q44" i="1"/>
  <c r="F45" i="1"/>
  <c r="E45" i="1"/>
  <c r="M45" i="1"/>
  <c r="R45" i="1" s="1"/>
  <c r="G45" i="1"/>
  <c r="N45" i="1"/>
  <c r="H45" i="1"/>
  <c r="O45" i="1"/>
  <c r="I45" i="1"/>
  <c r="P45" i="1"/>
  <c r="J45" i="1"/>
  <c r="Q45" i="1"/>
  <c r="F26" i="1"/>
  <c r="I32" i="1"/>
  <c r="H32" i="1"/>
  <c r="P32" i="1" s="1"/>
  <c r="G32" i="1"/>
  <c r="N32" i="1" s="1"/>
  <c r="F32" i="1"/>
  <c r="M32" i="1" s="1"/>
  <c r="E32" i="1"/>
  <c r="E22" i="1"/>
  <c r="H46" i="1" s="1"/>
  <c r="F22" i="1"/>
  <c r="F46" i="1" s="1"/>
  <c r="G22" i="1"/>
  <c r="G46" i="1" s="1"/>
  <c r="H22" i="1"/>
  <c r="I22" i="1"/>
  <c r="I46" i="1" s="1"/>
  <c r="J22" i="1"/>
  <c r="J46" i="1" s="1"/>
  <c r="J50" i="1"/>
  <c r="I50" i="1"/>
  <c r="H50" i="1"/>
  <c r="F50" i="1"/>
  <c r="E50" i="1"/>
  <c r="D50" i="1"/>
  <c r="J49" i="1"/>
  <c r="I49" i="1"/>
  <c r="H49" i="1"/>
  <c r="G49" i="1"/>
  <c r="F49" i="1"/>
  <c r="E49" i="1"/>
  <c r="D49" i="1"/>
  <c r="J48" i="1"/>
  <c r="I48" i="1"/>
  <c r="H48" i="1"/>
  <c r="G48" i="1"/>
  <c r="F48" i="1"/>
  <c r="E48" i="1"/>
  <c r="D48" i="1"/>
  <c r="J47" i="1"/>
  <c r="I47" i="1"/>
  <c r="H47" i="1"/>
  <c r="F47" i="1"/>
  <c r="E47" i="1"/>
  <c r="D47" i="1"/>
  <c r="D46" i="1"/>
  <c r="M14" i="1"/>
  <c r="N14" i="1"/>
  <c r="R14" i="1" s="1"/>
  <c r="O14" i="1"/>
  <c r="P14" i="1"/>
  <c r="Q14" i="1"/>
  <c r="M15" i="1"/>
  <c r="R15" i="1" s="1"/>
  <c r="N15" i="1"/>
  <c r="O15" i="1"/>
  <c r="P15" i="1"/>
  <c r="Q15" i="1"/>
  <c r="M16" i="1"/>
  <c r="N16" i="1"/>
  <c r="O16" i="1"/>
  <c r="P16" i="1"/>
  <c r="R16" i="1" s="1"/>
  <c r="Q16" i="1"/>
  <c r="M17" i="1"/>
  <c r="N17" i="1"/>
  <c r="O17" i="1"/>
  <c r="P17" i="1"/>
  <c r="Q17" i="1"/>
  <c r="R17" i="1"/>
  <c r="M18" i="1"/>
  <c r="N18" i="1"/>
  <c r="R18" i="1" s="1"/>
  <c r="O18" i="1"/>
  <c r="P18" i="1"/>
  <c r="Q18" i="1"/>
  <c r="M19" i="1"/>
  <c r="R19" i="1" s="1"/>
  <c r="N19" i="1"/>
  <c r="O19" i="1"/>
  <c r="P19" i="1"/>
  <c r="Q19" i="1"/>
  <c r="M20" i="1"/>
  <c r="N20" i="1"/>
  <c r="O20" i="1"/>
  <c r="P20" i="1"/>
  <c r="R20" i="1" s="1"/>
  <c r="Q20" i="1"/>
  <c r="M21" i="1"/>
  <c r="N21" i="1"/>
  <c r="O21" i="1"/>
  <c r="P21" i="1"/>
  <c r="Q21" i="1"/>
  <c r="R21" i="1"/>
  <c r="N6" i="1"/>
  <c r="O6" i="1"/>
  <c r="P6" i="1"/>
  <c r="R6" i="1" s="1"/>
  <c r="Q6" i="1"/>
  <c r="M7" i="1"/>
  <c r="R7" i="1" s="1"/>
  <c r="N7" i="1"/>
  <c r="O7" i="1"/>
  <c r="P7" i="1"/>
  <c r="Q7" i="1"/>
  <c r="M9" i="1"/>
  <c r="R9" i="1" s="1"/>
  <c r="N9" i="1"/>
  <c r="O9" i="1"/>
  <c r="P9" i="1"/>
  <c r="Q9" i="1"/>
  <c r="M10" i="1"/>
  <c r="N10" i="1"/>
  <c r="R10" i="1" s="1"/>
  <c r="O10" i="1"/>
  <c r="P10" i="1"/>
  <c r="Q10" i="1"/>
  <c r="M11" i="1"/>
  <c r="R11" i="1" s="1"/>
  <c r="N11" i="1"/>
  <c r="O11" i="1"/>
  <c r="P11" i="1"/>
  <c r="Q11" i="1"/>
  <c r="M12" i="1"/>
  <c r="R12" i="1" s="1"/>
  <c r="N12" i="1"/>
  <c r="O12" i="1"/>
  <c r="P12" i="1"/>
  <c r="Q12" i="1"/>
  <c r="M13" i="1"/>
  <c r="R13" i="1" s="1"/>
  <c r="N13" i="1"/>
  <c r="O13" i="1"/>
  <c r="P13" i="1"/>
  <c r="Q13" i="1"/>
  <c r="M8" i="1"/>
  <c r="N8" i="1"/>
  <c r="O8" i="1"/>
  <c r="P8" i="1"/>
  <c r="E23" i="1"/>
  <c r="F23" i="1"/>
  <c r="G23" i="1"/>
  <c r="H23" i="1"/>
  <c r="I23" i="1"/>
  <c r="J23" i="1"/>
  <c r="E24" i="1"/>
  <c r="F24" i="1"/>
  <c r="G24" i="1"/>
  <c r="H24" i="1"/>
  <c r="I24" i="1"/>
  <c r="J24" i="1"/>
  <c r="E25" i="1"/>
  <c r="F25" i="1"/>
  <c r="G25" i="1"/>
  <c r="H25" i="1"/>
  <c r="I25" i="1"/>
  <c r="J25" i="1"/>
  <c r="E26" i="1"/>
  <c r="G26" i="1"/>
  <c r="H26" i="1"/>
  <c r="I26" i="1"/>
  <c r="J26" i="1"/>
  <c r="D26" i="1"/>
  <c r="D25" i="1"/>
  <c r="D24" i="1"/>
  <c r="D23" i="1"/>
  <c r="D22" i="1"/>
  <c r="G32" i="2" l="1"/>
  <c r="E23" i="2"/>
  <c r="E19" i="2"/>
  <c r="R22" i="1"/>
  <c r="R23" i="1"/>
  <c r="R24" i="1"/>
  <c r="R25" i="1"/>
  <c r="R26" i="1"/>
  <c r="M44" i="1"/>
  <c r="R44" i="1" s="1"/>
  <c r="M42" i="1"/>
  <c r="R42" i="1" s="1"/>
  <c r="M40" i="1"/>
  <c r="R40" i="1" s="1"/>
  <c r="M38" i="1"/>
  <c r="R38" i="1" s="1"/>
  <c r="M36" i="1"/>
  <c r="R36" i="1" s="1"/>
  <c r="M34" i="1"/>
  <c r="R34" i="1" s="1"/>
  <c r="M31" i="1"/>
  <c r="R31" i="1" s="1"/>
  <c r="O30" i="1"/>
  <c r="R30" i="1" s="1"/>
  <c r="G47" i="1"/>
  <c r="O32" i="1"/>
  <c r="E46" i="1"/>
  <c r="G50" i="1"/>
  <c r="R47" i="1" l="1"/>
  <c r="R46" i="1"/>
  <c r="R50" i="1"/>
  <c r="R49" i="1"/>
  <c r="R48" i="1"/>
</calcChain>
</file>

<file path=xl/sharedStrings.xml><?xml version="1.0" encoding="utf-8"?>
<sst xmlns="http://schemas.openxmlformats.org/spreadsheetml/2006/main" count="38005" uniqueCount="5801">
  <si>
    <t>Mouse</t>
  </si>
  <si>
    <t>A1</t>
  </si>
  <si>
    <t>A2</t>
  </si>
  <si>
    <t>Time</t>
  </si>
  <si>
    <t>C1</t>
  </si>
  <si>
    <t>C2</t>
  </si>
  <si>
    <t>A3</t>
  </si>
  <si>
    <t>C3</t>
  </si>
  <si>
    <t>A4</t>
  </si>
  <si>
    <t>D1</t>
  </si>
  <si>
    <t>B1</t>
  </si>
  <si>
    <t>D2</t>
  </si>
  <si>
    <t>B2</t>
  </si>
  <si>
    <t>D3</t>
  </si>
  <si>
    <t>B3</t>
  </si>
  <si>
    <t>D4</t>
  </si>
  <si>
    <t>B4</t>
  </si>
  <si>
    <t>D5</t>
  </si>
  <si>
    <t>Weight</t>
  </si>
  <si>
    <t>p-value</t>
  </si>
  <si>
    <t>Sum</t>
  </si>
  <si>
    <t>Time of Measurement</t>
  </si>
  <si>
    <t>Injection Time</t>
  </si>
  <si>
    <t>Weight (g)</t>
  </si>
  <si>
    <t xml:space="preserve">AUC </t>
  </si>
  <si>
    <t>Raw Data</t>
  </si>
  <si>
    <t>Baseline-Normalized</t>
  </si>
  <si>
    <t>Veillonella-Treated</t>
  </si>
  <si>
    <t>Lactobacillus-Treated</t>
  </si>
  <si>
    <t>Veillonella Average</t>
  </si>
  <si>
    <t>Veillonella SEM</t>
  </si>
  <si>
    <t>Lactobacillus Average</t>
  </si>
  <si>
    <t>Lactobacillus SEM</t>
  </si>
  <si>
    <t>AUC (Baseline)</t>
  </si>
  <si>
    <t>Method</t>
  </si>
  <si>
    <t>m/z</t>
  </si>
  <si>
    <t>Retention Time (min)</t>
  </si>
  <si>
    <t>Metabolite</t>
  </si>
  <si>
    <t>M1-Serum</t>
  </si>
  <si>
    <t>M2-Serum</t>
  </si>
  <si>
    <t>M3-Serum</t>
  </si>
  <si>
    <t>M5-Serum</t>
  </si>
  <si>
    <t>M6-Serum</t>
  </si>
  <si>
    <t>M7-Serum</t>
  </si>
  <si>
    <t>M8-Serum</t>
  </si>
  <si>
    <t>M1-Plasma</t>
  </si>
  <si>
    <t>M2-Plasma</t>
  </si>
  <si>
    <t>M3-Plasma</t>
  </si>
  <si>
    <t>M5-Plasma</t>
  </si>
  <si>
    <t>M6-Plasma</t>
  </si>
  <si>
    <t>M7-Plasma</t>
  </si>
  <si>
    <t>M8-Plasma</t>
  </si>
  <si>
    <t>M1-Cecum</t>
  </si>
  <si>
    <t>M2-Cecum</t>
  </si>
  <si>
    <t>M3-Cecum</t>
  </si>
  <si>
    <t>M5-Cecum</t>
  </si>
  <si>
    <t>M6-Cecum</t>
  </si>
  <si>
    <t>M7-Cecum</t>
  </si>
  <si>
    <t>M8-Cecum</t>
  </si>
  <si>
    <t>M1-Colon</t>
  </si>
  <si>
    <t>M2-Colon</t>
  </si>
  <si>
    <t>M3-Colon</t>
  </si>
  <si>
    <t>M5-Colon</t>
  </si>
  <si>
    <t>M6-Colon</t>
  </si>
  <si>
    <t>M7-Colon</t>
  </si>
  <si>
    <t>M8-Colon</t>
  </si>
  <si>
    <t>HILIC-neg</t>
  </si>
  <si>
    <t>lactate</t>
  </si>
  <si>
    <t>lactate-13C1</t>
  </si>
  <si>
    <t>lactate-13C2</t>
  </si>
  <si>
    <t>lactate-13C3</t>
  </si>
  <si>
    <t>propionate</t>
  </si>
  <si>
    <t>propionate-13C1</t>
  </si>
  <si>
    <t>propionate-13C2</t>
  </si>
  <si>
    <t>propionate-13C3</t>
  </si>
  <si>
    <t>Labeled:Unlabeled Ratio</t>
  </si>
  <si>
    <t>Fold-change</t>
  </si>
  <si>
    <t>Total</t>
  </si>
  <si>
    <t>Average</t>
  </si>
  <si>
    <t>Serum</t>
  </si>
  <si>
    <t>Plasma</t>
  </si>
  <si>
    <t>Cecum</t>
  </si>
  <si>
    <t>Colon</t>
  </si>
  <si>
    <t>Natural Abundance</t>
  </si>
  <si>
    <t>SEM</t>
  </si>
  <si>
    <t>Standard</t>
  </si>
  <si>
    <t>Expected</t>
  </si>
  <si>
    <t>C0</t>
  </si>
  <si>
    <t>one-sample t-test</t>
  </si>
  <si>
    <t>p-values</t>
  </si>
  <si>
    <t>Adjusted by FDR</t>
  </si>
  <si>
    <t>Supplementary Table 8: Lactate clearance data following IP injection in mice either gavaged with Veillonella atypica or Lactobacillus bulgaricus</t>
  </si>
  <si>
    <t>Supplementary Table 7: 13C3-labeled lactate quantification raw data</t>
  </si>
  <si>
    <t>Valerate and Isovalerate</t>
  </si>
  <si>
    <t>Butyrate and Isobutyrate</t>
  </si>
  <si>
    <t>Propionate</t>
  </si>
  <si>
    <t>Acetate</t>
  </si>
  <si>
    <t>GABA</t>
  </si>
  <si>
    <t>Sample</t>
  </si>
  <si>
    <t>Area</t>
  </si>
  <si>
    <t>uM</t>
  </si>
  <si>
    <t>V. dispar 1</t>
  </si>
  <si>
    <t>V. dispar 2</t>
  </si>
  <si>
    <t>V. atypica 1</t>
  </si>
  <si>
    <t>V. atypica 2</t>
  </si>
  <si>
    <t>V. parvula 1</t>
  </si>
  <si>
    <t>V. parvula 2</t>
  </si>
  <si>
    <t>Media Control 1</t>
  </si>
  <si>
    <t>Media Control 2</t>
  </si>
  <si>
    <t>uM average</t>
  </si>
  <si>
    <t>% vs media control</t>
  </si>
  <si>
    <t>media control</t>
  </si>
  <si>
    <t>V. dispar</t>
  </si>
  <si>
    <t>V. atypica</t>
  </si>
  <si>
    <t>V. parvula</t>
  </si>
  <si>
    <t>Ref</t>
  </si>
  <si>
    <t>MetaData</t>
  </si>
  <si>
    <t>Area (Max.)</t>
  </si>
  <si>
    <t>Databases search</t>
  </si>
  <si>
    <t>Areas (color coding: red is higher value in each column, blue is lower value in each column)</t>
  </si>
  <si>
    <t xml:space="preserve">Comparisons </t>
  </si>
  <si>
    <t>Search results details ! These are not confirmed ID!!!</t>
  </si>
  <si>
    <t>Name, based on mzcloud msms data (95%confidence) or mass list with retention time (99% confidence)</t>
  </si>
  <si>
    <t>Predicted Formula, highest score, see formula column for others</t>
  </si>
  <si>
    <t>Molecular Weight</t>
  </si>
  <si>
    <t>Annotation Source:</t>
  </si>
  <si>
    <t>Number of results</t>
  </si>
  <si>
    <t>Pathway candidates</t>
  </si>
  <si>
    <t>Basis for name</t>
  </si>
  <si>
    <t>Areas</t>
  </si>
  <si>
    <t>Normalized Areas</t>
  </si>
  <si>
    <t>Groups area (median of normalized areas)</t>
  </si>
  <si>
    <t>Groups CV % (coefficient of variance)</t>
  </si>
  <si>
    <t>Ratios</t>
  </si>
  <si>
    <t>Log 2 Ratios</t>
  </si>
  <si>
    <t>P-values</t>
  </si>
  <si>
    <t>Adjuste P-values</t>
  </si>
  <si>
    <t xml:space="preserve"> Predicted Compositions</t>
  </si>
  <si>
    <t xml:space="preserve"> mzCloud Search</t>
  </si>
  <si>
    <t>BioCyc Search</t>
  </si>
  <si>
    <t>ChemSpider Search</t>
  </si>
  <si>
    <t>Masslist Search</t>
  </si>
  <si>
    <t># ChemSpider Results</t>
  </si>
  <si>
    <t># mzCloud Results</t>
  </si>
  <si>
    <t># BioCyc Pathways</t>
  </si>
  <si>
    <t># KEGG Pathways</t>
  </si>
  <si>
    <t>BioCyc Pathways</t>
  </si>
  <si>
    <t>KEGG Pathways</t>
  </si>
  <si>
    <t>mzCloud Best Match</t>
  </si>
  <si>
    <t>mzCloud Best Sim. Match</t>
  </si>
  <si>
    <t>mass list Match</t>
  </si>
  <si>
    <t>Media Ctrl</t>
  </si>
  <si>
    <t>Media CTRL</t>
  </si>
  <si>
    <t>12/Media CTRL</t>
  </si>
  <si>
    <t>13/Media CTRL</t>
  </si>
  <si>
    <t>19/Media CTRL</t>
  </si>
  <si>
    <t>red is bad p/value, yellow is pvalue &lt;0.05, green is pvalue &lt;0.01</t>
  </si>
  <si>
    <t>Formulæ</t>
  </si>
  <si>
    <t>Mz Cloud</t>
  </si>
  <si>
    <t>Mass List</t>
  </si>
  <si>
    <t>KEGG</t>
  </si>
  <si>
    <t>Chemspider</t>
  </si>
  <si>
    <t>BioCyc</t>
  </si>
  <si>
    <t>RT [min]</t>
  </si>
  <si>
    <t>All</t>
  </si>
  <si>
    <t>with mass difference in ppm, and isotopic fit (in %). Other formula possible if uncommon elements are present</t>
  </si>
  <si>
    <t xml:space="preserve">with corresponding score. Note that because some compounds have several spectra in the library, the same compound can appear several times with different scores </t>
  </si>
  <si>
    <t>ome are isotopically labelled versions of other compounds. If no label was used in the experiment, discard those ID</t>
  </si>
  <si>
    <t xml:space="preserve"> as Kegg ID and name. note that several ID can be the same. </t>
  </si>
  <si>
    <t xml:space="preserve">as Name, BioCycID and ppm. </t>
  </si>
  <si>
    <t>as pathway ID, name, number of referenced compounds and compound id used here</t>
  </si>
  <si>
    <t>SPL25</t>
  </si>
  <si>
    <t>SPL27</t>
  </si>
  <si>
    <t>SPL29</t>
  </si>
  <si>
    <t>SPL31</t>
  </si>
  <si>
    <t>SPL33</t>
  </si>
  <si>
    <t>SPL35</t>
  </si>
  <si>
    <t>SPL37</t>
  </si>
  <si>
    <t>CompoundsBiocyc</t>
  </si>
  <si>
    <t>320.13995@2.517</t>
  </si>
  <si>
    <t/>
  </si>
  <si>
    <t>C13 H24 N2 O5 S</t>
  </si>
  <si>
    <t>Full match</t>
  </si>
  <si>
    <t>No results</t>
  </si>
  <si>
    <t>No matches found</t>
  </si>
  <si>
    <t>C14 H25 O6 P_ppm:3.36_Ifit:66MatchedIso.:3; C9 H22 N8 O P2_ppm:2.41_Ifit:70MatchedIso.:2; C15 H29 O P S2_ppm:0.65_Ifit:32MatchedIso.:3; C8 H21 N10 P S_ppm:-2.96_Ifit:61MatchedIso.:4; C17 H16 N6 O_ppm:4.35_Ifit:58MatchedIso.:3; C15 H21 N4 O2 P_ppm:-0.82_Ifit:71MatchedIso.:3; C13 H24 N2 O5 S_ppm:-2.01_Ifit:65MatchedIso.:5</t>
  </si>
  <si>
    <t>230.01922@13.989</t>
  </si>
  <si>
    <t>C5 H11 O8 P</t>
  </si>
  <si>
    <t>Invalid mass</t>
  </si>
  <si>
    <t>Not the top hit</t>
  </si>
  <si>
    <t>Other</t>
  </si>
  <si>
    <t>Metabolic pathways;Microbial metabolism in diverse environments;Biosynthesis of secondary metabolites;Biosynthesis of antibiotics;Biosynthesis of amino acids;Carbon metabolism;Other</t>
  </si>
  <si>
    <t>C8 H12 N2 P2 S_ppm:-1.83_Ifit:35MatchedIso.:2; C8 H10 N2 O2 S2_ppm:3.71_Ifit:39MatchedIso.:3; C6 H15 O3 P S2_ppm:-3.48_Ifit:46MatchedIso.:3; C8 H2 N6 O3_ppm:1.67_Ifit:65MatchedIso.:3; C5 H11 O8 P_ppm:0.3_Ifit:80MatchedIso.:3</t>
  </si>
  <si>
    <t>C00199; C01112:D-Ribulose 5-phosphate; D-Arabinose 5-phosphate; C00199:D-Ribulose 5-phosphate; C00117; C00231:D-Ribose 5-phosphate; D-Xylulose 5-phosphate; C00117:D-Ribose 5-phosphate; C00117; C00620:D-Ribose 5-phosphate; alpha-D-Ribose 1-phosphate; C00117; C00199; C00231:D-Ribose 5-phosphate; D-Ribulose 5-phosphate; D-Xylulose 5-phosphate; C03906:beta-L-Arabinose 1-phosphate; C00117; C00199; C00231; C00620:D-Ribose 5-phosphate; D-Ribulose 5-phosphate; D-Xylulose 5-phosphate; alpha-D-Ribose 1-phosphate; C00199; C00231; C01101; C03291; C06441:D-Ribulose 5-phosphate; D-Xylulose 5-phosphate; L-Ribulose 5-phosphate; L-Xylulose 5-phosphate; L-Xylulose 1-phosphate; C00199; C00231:D-Ribulose 5-phosphate; D-Xylulose 5-phosphate; C00231; C01101; C03291:D-Xylulose 5-phosphate; L-Ribulose 5-phosphate; L-Xylulose 5-phosphate; C00117; C00199; C00231; C01101; C03291:D-Ribose 5-phosphate; D-Ribulose 5-phosphate; D-Xylulose 5-phosphate; L-Ribulose 5-phosphate; L-Xylulose 5-phosphate; C00117; C00199; C00231; C01101; C01112; C03291; C03906:D-Ribose 5-phosphate; D-Ribulose 5-phosphate; D-Xylulose 5-phosphate; L-Ribulose 5-phosphate; D-Arabinose 5-phosphate; L-Xylulose 5-phosphate; beta-L-Arabinose 1-phosphate</t>
  </si>
  <si>
    <t>225_:5-O-Phosphonopentose_ppm:-0.313; 827_:5-O-Phosphonopent-2-ulose_ppm:-0.313; 389103_:Xylose 1-phosphate_ppm:-0.313; 388313_:D-ribofuranose 5-phosphate_ppm:-0.313; 389102_:D-Ribose-5-phosphoric acid_ppm:-0.313; 388373_:Ribose 1-phosphate_ppm:-0.313; 163687_:Arabinose 5-phosphate_ppm:-0.313; 388327_:D-Ribulose 5-phosphate_ppm:-0.313; 388330_:Xylulose 5-phosphate_ppm:-0.313; 12938_:Demethon-S-methyl_ppm:3.47</t>
  </si>
  <si>
    <t>xylitol 5-phosphate_ID:CPD-496_ppm:-8762.668; D-arabitol 1-phosphate_ID:CPD-12079_ppm:-8762.668; D-ribitol 5-phosphate_ID:CPD-372_ppm:-8762.668; D-arabitol 5-phosphate_ID:CPD-12080_ppm:-8762.668</t>
  </si>
  <si>
    <t>META:PWY-7818_type IV lipoteichoic acid biosynthesis (S. pneumoniae)_ref:9_compoundUsed:D-ribitol 5-phosphate; META:PWY-7816_poly(ribitol phosphate) wall teichoic acid biosynthesis II (S. aureus)_ref:15_compoundUsed:D-ribitol 5-phosphate; META:PWY-7815_poly(ribitol phosphate) wall teichoic acid biosynthesis I (B. subtilis)_ref:15_compoundUsed:D-ribitol 5-phosphate</t>
  </si>
  <si>
    <t>150.01638@15.516</t>
  </si>
  <si>
    <t>Tartrate</t>
  </si>
  <si>
    <t>C4 H6 O6</t>
  </si>
  <si>
    <t>Partial match</t>
  </si>
  <si>
    <t>C4 H6 O6_ppm:-0.36_Ifit:97MatchedIso.:3</t>
  </si>
  <si>
    <t>C02107:(S,S)-Tartaric acid; C00552; C00898:meso-Tartaric acid; (R,R)-Tartaric acid</t>
  </si>
  <si>
    <t>394447_:MESOTARTARIC ACID_ppm:0.331; 388726_:D-(−)-Tartaric acid_ppm:0.331; 392277_:L-(+)-Tartaric acid_ppm:0.331; 852_:(.+/-.)-Tartaric acid_ppm:0.331</t>
  </si>
  <si>
    <t>meso-tartrate_ID:MESO-TARTRATE_ppm:-0.357; D-tartrate_ID:D-TARTRATE_ppm:-0.357; L-tartrate_ID:TARTRATE_ppm:-0.357</t>
  </si>
  <si>
    <t>META:PWY-7460_2-O-acetyl-3-O-trans-coutarate biosynthesis_ref:1_compoundUsed:meso-tartrate; META:PWY-6704_L-ascorbate degradation IV_ref:4_compoundUsed:L-tartrate; META:PWY-6960_L-ascorbate degradation III_ref:7_compoundUsed:L-tartrate</t>
  </si>
  <si>
    <t>244.17834@3.465</t>
  </si>
  <si>
    <t>C12 H24 N2 O3</t>
  </si>
  <si>
    <t>Microbial metabolism in diverse environments;Other</t>
  </si>
  <si>
    <t>C12 H24 N2 O3_ppm:-1.44_Ifit:67MatchedIso.:4</t>
  </si>
  <si>
    <t>C01255:N-(6-Aminohexanoyl)-6-aminohexanoate</t>
  </si>
  <si>
    <t>14526373_:ile-leu_ppm:1.451; 10439627_:Ile-Ile_ppm:1.451; 385345_:leu-ile_ppm:1.451; 871_:6-[(6-Aminohexanoyl)amino]hexanoic acid_ppm:1.451; 85053_:Leu-Leu_ppm:1.451; 69263_:Leu-Leu_ppm:1.451</t>
  </si>
  <si>
    <t>6-aminohexanoate linear dimer_ID:N-6-AMINOHEXANOYL-6-AMINOHEXANOATE_ppm:-1.437; L-leucyl-L-leucine_ID:L-LEUCYL-L-LEUCINE_ppm:-1.437</t>
  </si>
  <si>
    <t>META:P621-PWY_nylon-6 oligomer degradation_ref:17_compoundUsed:6-aminohexanoate linear dimer</t>
  </si>
  <si>
    <t>216.1112@3.622</t>
  </si>
  <si>
    <t>C9 H16 N2 O4</t>
  </si>
  <si>
    <t>Metabolic pathways;Arginine and proline metabolism</t>
  </si>
  <si>
    <t>C9 H16 N2 O4_ppm:0.87_Ifit:88MatchedIso.:2</t>
  </si>
  <si>
    <t>C15700:gamma-Glutamyl-gamma-aminobutyraldehyde</t>
  </si>
  <si>
    <t>16568368_:pro-thr_ppm:-0.87; 16568394_:thr-pro_ppm:-0.87; 26332249_:N-(4-Oxobutyl)-L-glutamine_ppm:-0.87; 340095_:tert-Butyl 3-amino-1-methyl-2,3-dioxopropylcarbamate_ppm:-0.87</t>
  </si>
  <si>
    <t>4-(γ-L-glutamylamino)butanal_ID:GAMMA-GLUTAMYL-GAMMA-AMINOBUTYRALDEH_ppm:0.874</t>
  </si>
  <si>
    <t>META:ORNDEG-PWY_superpathway of ornithine degradation_ref:14_compoundUsed:4-(γ-L-glutamylamino)butanal; META:PWY0-1221_putrescine degradation II_ref:14_compoundUsed:4-(γ-L-glutamylamino)butanal; META:ARGDEG-PWY_superpathway of L-arginine, putrescine, and 4-aminobutanoate degradation_ref:30_compoundUsed:4-(γ-L-glutamylamino)butanal; META:ORNARGDEG-PWY_superpathway of L-arginine and L-ornithine degradation_ref:30_compoundUsed:4-(γ-L-glutamylamino)butanal</t>
  </si>
  <si>
    <t>515.23862@3.515</t>
  </si>
  <si>
    <t>C32 H38 N O P S</t>
  </si>
  <si>
    <t>No match</t>
  </si>
  <si>
    <t>C25 H41 N O6 S2_ppm:2.13_Ifit:84MatchedIso.:2; C26 H29 N9 O3_ppm:-1.38_Ifit:84MatchedIso.:2; C26 H39 N5 P2 S_ppm:-2.94_Ifit:85MatchedIso.:2; C26 H37 N5 O2 S2_ppm:-0.47_Ifit:85MatchedIso.:2; C27 H40 N3 O P3_ppm:0.39_Ifit:87MatchedIso.:2; C27 H38 N3 O3 P S_ppm:2.86_Ifit:88MatchedIso.:2; C34 H33 N3 S_ppm:-1.74_Ifit:89MatchedIso.:2; C35 H34 N O P_ppm:1.6_Ifit:90MatchedIso.:2; C29 H35 N5 P2_ppm:3.6_Ifit:91MatchedIso.:2; C32 H38 N O P S_ppm:-4.94_Ifit:93MatchedIso.:2</t>
  </si>
  <si>
    <t>56601_:Perphenazine enantate_ppm:-2.561</t>
  </si>
  <si>
    <t>237.06728@4.174</t>
  </si>
  <si>
    <t>C8 H15 N O5 S</t>
  </si>
  <si>
    <t>C3 H12 N9 P S_ppm:-0.49_Ifit:66MatchedIso.:2; C10 H12 N3 O2 P_ppm:2.4_Ifit:70MatchedIso.:2; C8 H17 N O3 P2_ppm:-4.57_Ifit:79MatchedIso.:2; C8 H15 N O5 S_ppm:0.8_Ifit:67MatchedIso.:3</t>
  </si>
  <si>
    <t>236.03559@12.097</t>
  </si>
  <si>
    <t>C3 H9 N8 O P S</t>
  </si>
  <si>
    <t>C H4 N10 O5_ppm:-4.34_Ifit:100MatchedIso.:1; C10 H9 N2 O3 P_ppm:2.16_Ifit:44MatchedIso.:2; C8 H14 O4 P2_ppm:-4.84_Ifit:51MatchedIso.:2; C8 H12 O6 S_ppm:0.55_Ifit:59MatchedIso.:3; C3 H9 N8 O P S_ppm:-0.74_Ifit:76MatchedIso.:3</t>
  </si>
  <si>
    <t>35014703_:(1Z)-1-({1-[(1E)-1-Propen-1-yldisulfanyl]propyl}sulfinyl)-1-propene_ppm:3.145; 35013537_:3-{[1-(Allyldisulfanyl)propyl]sulfinyl}-1-propene_ppm:3.145; 35014129_:(1E)-1-{[1-(Allylsulfinyl)propyl]disulfanyl}-1-propene_ppm:3.145; 35014130_:(1E)-1-{[1-(Allyldisulfanyl)propyl]sulfinyl}-1-propene_ppm:3.145; 26331505_:2-iminio-3-(7-chloroindol-3-yl)propionate_ppm:-1.443</t>
  </si>
  <si>
    <t>3-(7-chloroindol-3-yl)-2-iminopropanoate_ID:CPD-11753_ppm:1.412</t>
  </si>
  <si>
    <t>META:PWY-6324_rebeccamycin biosynthesis_ref:2_compoundUsed:3-(7-chloroindol-3-yl)-2-iminopropanoate</t>
  </si>
  <si>
    <t>358.1129@9.705</t>
  </si>
  <si>
    <t>C14 H22 N4 O3 S2</t>
  </si>
  <si>
    <t>C15 H25 N2 O2 P3_ppm:0.03_Ifit:74MatchedIso.:2; C15 H23 N2 O4 P S_ppm:3.58_Ifit:74MatchedIso.:2; C12 H22 O12_ppm:4.95_Ifit:76MatchedIso.:2; C8 H23 N8 O2 P S2_ppm:1.67_Ifit:76MatchedIso.:2; C11 H23 N2 O9 P_ppm:-3.4_Ifit:77MatchedIso.:2; C14 H14 N8 O4_ppm:-2.52_Ifit:77MatchedIso.:2; C13 H18 N4 O8_ppm:1.21_Ifit:77MatchedIso.:2; C14 H24 N4 O P2 S_ppm:-4.77_Ifit:77MatchedIso.:2; C13 H28 O5 P2 S_ppm:-1.03_Ifit:78MatchedIso.:2; C14 H22 N4 O3 S2_ppm:-1.21_Ifit:79MatchedIso.:2</t>
  </si>
  <si>
    <t>7040_:Lactobionic acid_ppm:-4.979</t>
  </si>
  <si>
    <t>cellobionate_ID:CPD-16182_ppm:4.948; melibionate_ID:CPD-3801_ppm:4.948</t>
  </si>
  <si>
    <t>230.13748@11.38</t>
  </si>
  <si>
    <t>C9 H18 N4 O3</t>
  </si>
  <si>
    <t>C9 H18 N4 O3_ppm:-1.78_Ifit:80MatchedIso.:3</t>
  </si>
  <si>
    <t>356.13263@3.624</t>
  </si>
  <si>
    <t>C10 H26 N6 O2 P2 S</t>
  </si>
  <si>
    <t>C14 H30 O4 P2 S_ppm:-3.87_Ifit:84MatchedIso.:3; C8 H21 N8 O6 P_ppm:1.29_Ifit:78MatchedIso.:2; C11 H20 N10 S2_ppm:3.49_Ifit:74MatchedIso.:3; C14 H20 N4 O7_ppm:-1.61_Ifit:54MatchedIso.:3; C14 H28 O6 S2_ppm:-0.29_Ifit:52MatchedIso.:4; C9 H25 N8 O P S2_ppm:-1.15_Ifit:71MatchedIso.:3; C16 H25 N2 O3 P S_ppm:0.78_Ifit:60MatchedIso.:4; C7 H20 N10 O5 S_ppm:-3.53_Ifit:72MatchedIso.:3; C15 H24 N4 O2 S2_ppm:-4.05_Ifit:71MatchedIso.:3; C10 H26 N6 O2 P2 S_ppm:3.67_Ifit:86MatchedIso.:3</t>
  </si>
  <si>
    <t>2297294_:N-[(4-Amino-2-methyl-5-pyrimidinyl)methyl]-N-[4-hydroxy-1-methyl-2-(propyldithio)-1-butenyl]formamide_ppm:4.038</t>
  </si>
  <si>
    <t>β -methyl maltoside_ID:CPD0-1669_ppm:2.146; galactopinitol B_ID:CPD-8048_ppm:2.146; D-galactosylononitol_ID:CPD-8058_ppm:2.146; galactopinitol A_ID:CPD-8047_ppm:2.146</t>
  </si>
  <si>
    <t>META:PWY-5338_galactosylcyclitol biosynthesis_ref:10_compoundUsed:galactopinitol A; D-galactosylononitol; galactopinitol B</t>
  </si>
  <si>
    <t>219.11067@7.13</t>
  </si>
  <si>
    <t>C9 H17 N O5</t>
  </si>
  <si>
    <t>Metabolic pathways;Biosynthesis of secondary metabolites;Other</t>
  </si>
  <si>
    <t>C9 H17 N O5_ppm:-0.01_Ifit:41MatchedIso.:2</t>
  </si>
  <si>
    <t>C00864:Pantothenate</t>
  </si>
  <si>
    <t>6361_:D-PANTOTHENIC ACID_ppm:0.005; 963_:pantothenic acid_ppm:0.005</t>
  </si>
  <si>
    <t>(R)-pantothenate_ID:PANTOTHENATE_ppm:-0.008</t>
  </si>
  <si>
    <t>META:COA-PWY-1_superpathway of coenzyme A biosynthesis III (mammals)_ref:5_compoundUsed:(R)-pantothenate; META:PWY-3961_phosphopantothenate biosynthesis II_ref:17_compoundUsed:(R)-pantothenate; META:PANTO-PWY_phosphopantothenate biosynthesis I_ref:24_compoundUsed:(R)-pantothenate; META:PANTOSYN-PWY_superpathway of coenzyme A biosynthesis I (bacteria)_ref:26_compoundUsed:(R)-pantothenate; META:PWY-4221_superpathway of coenzyme A biosynthesis II (plants)_ref:31_compoundUsed:(R)-pantothenate</t>
  </si>
  <si>
    <t>178.0664@3.639</t>
  </si>
  <si>
    <t>C9 H11 N2 P</t>
  </si>
  <si>
    <t>C7 H14 O3 S_ppm:0.22_Ifit:55MatchedIso.:2; C9 H11 N2 P_ppm:2.36_Ifit:73MatchedIso.:2</t>
  </si>
  <si>
    <t>448.28844@8.814</t>
  </si>
  <si>
    <t>C20 H40 N4 O7</t>
  </si>
  <si>
    <t>C30 H41 O P_ppm:-2.37_Ifit:74MatchedIso.:2; C24 H40 N4 O2 S_ppm:2.77_Ifit:85MatchedIso.:2; C16 H36 N10 O5_ppm:3.18_Ifit:85MatchedIso.:2; C17 H40 N10 S2_ppm:1.24_Ifit:86MatchedIso.:2; C24 H42 N4 P2_ppm:-0.07_Ifit:86MatchedIso.:2; C21 H44 N4 O2 S2_ppm:-4.75_Ifit:89MatchedIso.:2; C23 H46 O4 P2_ppm:2.91_Ifit:90MatchedIso.:2; C22 H45 N2 O3 P S_ppm:-0.92_Ifit:90MatchedIso.:2; C22 H47 N2 O P3_ppm:-3.76_Ifit:92MatchedIso.:2; C20 H40 N4 O7_ppm:-2.81_Ifit:96MatchedIso.:2</t>
  </si>
  <si>
    <t>146.06904@12.71</t>
  </si>
  <si>
    <t>glutamine</t>
  </si>
  <si>
    <t>C5 H10 N2 O3</t>
  </si>
  <si>
    <t>tRNA charging;aspartate superpathway;dapdiamides biosynthesis;Other</t>
  </si>
  <si>
    <t>Metabolic pathways;Microbial metabolism in diverse environments;Biosynthesis of amino acids;Biosynthesis of plant secondary metabolites;ABC transporters;Central carbon metabolism in cancer;Protein digestion and absorption;Other</t>
  </si>
  <si>
    <t>Single match found</t>
  </si>
  <si>
    <t>C5 H10 N2 O3_ppm:-0.67_Ifit:82MatchedIso.:4</t>
  </si>
  <si>
    <t>N-Phenylacetylglutamine_simScore:80.4; N-Acetyl-S-allyl-L-cysteine_simScore:83.1; DL-Glutamine_simScore:86.9; L-Glutamine_score:81.7; D-(-)-Glutamine_score:82.4</t>
  </si>
  <si>
    <t>glutamine,ΔRT:-0.21</t>
  </si>
  <si>
    <t>C00064:L-Glutamine; C00064; C00819:L-Glutamine; D-Glutamine; C16673:Isoglutamine; C00064; C21029:L-Glutamine; (R)-3-Ureidoisobutyrate; C00064; C00819; C21029:L-Glutamine; D-Glutamine; (R)-3-Ureidoisobutyrate</t>
  </si>
  <si>
    <t>144380_:alpha-Glutamine_ppm:0.646; 141172_:Ureidoisobutyric acid_ppm:0.646; 5365657_:L-ala-L-gly_ppm:0.646; 393382_:L-Isoglutamine_ppm:0.646; 71426_:DL-Alanylglycine_ppm:0.646; 128633_:D-(-)-Glutamine_ppm:0.646; 84077_:Glycylsarcosine_ppm:0.646; 5746_:L-(+)-glutamine_ppm:0.646; 718_:DL-Glutamine_ppm:0.646</t>
  </si>
  <si>
    <t>glycylsarcosine_ID:CPD0-1914_ppm:-0.675; L-alanyl-glycine_ID:ALA-GLY_ppm:-0.675; L-isoglutamine_ID:ISOGLUTAMINE_ppm:-0.675; L-glutamine_ID:GLN_ppm:-0.675; D-glutamine_ID:GLUTAMIDE_ppm:-0.675</t>
  </si>
  <si>
    <t>META:GLUTSYN-PWY_L-glutamate biosynthesis I_ref:4_compoundUsed:L-glutamine; META:PWY-4341_L-glutamate biosynthesis V_ref:4_compoundUsed:L-glutamine; META:GLUTAMINEFUM-PWY_L-glutamine degradation II_ref:4_compoundUsed:L-glutamine; META:GLUGLNSYN-PWY_L-glutamate biosynthesis IV_ref:4_compoundUsed:L-glutamine; META:GLUTAMINDEG-PWY_L-glutamine degradation I_ref:4_compoundUsed:L-glutamine; META:PWY-7811_6-methylpretetramide biosynthesis_ref:5_compoundUsed:L-glutamine; META:PWY-7809_superpathway of tetracycline and oxytetracycline biosynthesis_ref:5_compoundUsed:L-glutamine; META:PWY-7761_NAD salvage pathway II_ref:5_compoundUsed:L-glutamine; META:PWY-5653_NAD biosynthesis from 2-amino-3-carboxymuconate semialdehyde_ref:5_compoundUsed:L-glutamine; META:PWY-7054_N-acetylglutaminylglutamine amide biosynthesis_ref:5_compoundUsed:L-glutamine; META:OANTIGEN-PWY_O-antigen building blocks biosynthesis (E. coli)_ref:5_compoundUsed:L-glutamine; META:PWY-7332_superpathway of UDP-N-acetylglucosamine-derived O-antigen building blocks biosynthesis_ref:5_compoundUsed:L-glutamine; META:UDPNACETYLGALSYN-PWY_UDP-N-acetyl-D-glucosamine biosynthesis II_ref:5_compoundUsed:L-glutamine; META:PWY-6711_archaeosine biosynthesis_ref:5_compoundUsed:L-glutamine; META:UDPNAGSYN-PWY_UDP-N-acetyl-D-glucosamine biosynthesis I_ref:5_compoundUsed:L-glutamine; META:PWY-6125_superpathway of guanosine nucleotides de novo biosynthesis II_ref:6_compoundUsed:L-glutamine; META:PWY-7221_guanosine ribonucleotides de novo biosynthesis_ref:6_compoundUsed:L-glutamine; META:PWY-5978_kanosamine biosynthesis I_ref:6_compoundUsed:L-glutamine; META:PWY-7228_superpathway of guanosine nucleotides de novo biosynthesis I_ref:6_compoundUsed:L-glutamine; META:PWY-3282_superpathway of ammonia assimilation (plants)_ref:7_compoundUsed:L-glutamine; META:PWY-7376_cob(II)yrinate a,c-diamide biosynthesis II (late cobalt incorporation)_ref:7_compoundUsed:L-glutamine; META:PWY-7377_cob(II)yrinate a,c-diamide biosynthesis I (early cobalt insertion)_ref:7_compoundUsed:L-glutamine; META:PWY-5505_L-glutamate and L-glutamine biosynthesis_ref:7_compoundUsed:L-glutamine; META:AMMASSIM-PWY_ammonia assimilation cycle III_ref:7_compoundUsed:L-glutamine; META:PWY-6964_ammonia assimilation cycle II_ref:7_compoundUsed:L-glutamine; META:PWY-6963_ammonia assimilation cycle I_ref:7_compoundUsed:L-glutamine; META:GLNSYN-PWY_L-glutamine biosynthesis I_ref:7_compoundUsed:L-glutamine; META:PWY-5196_factor 430 biosynthesis_ref:7_compoundUsed:L-glutamine; META:PWY490-3_nitrate reduction VI (assimilatory)_ref:7_compoundUsed:L-glutamine; META:PWY-5675_nitrate reduction V (assimilatory)_ref:7_compoundUsed:L-glutamine; META:PWY-381_nitrate reduction II (assimilatory)_ref:7_compoundUsed:L-glutamine; META:PWY-6466_pyridoxal 5'-phosphate biosynthesis II_ref:7_compoundUsed:L-glutamine; META:PWY-5297_siroheme amide biosynthesis_ref:7_compoundUsed:L-glutamine; META:PYRIDNUCSYN-PWY_NAD biosynthesis I (from aspartate)_ref:8_compoundUsed:L-glutamine; META:PWY-5921_glutaminyl-tRNAgln biosynthesis via transamidation_ref:8_compoundUsed:L-glutamine; META:PWY0-1325_superpathway of L-asparagine biosynthesis_ref:8_compoundUsed:L-glutamine; META:ASPARAGINE-BIOSYNTHESIS_L-asparagine biosynthesis I_ref:8_compoundUsed:L-glutamine; META:PWY-6277_superpathway of 5-aminoimidazole ribonucleotide biosynthesis_ref:8_compoundUsed:L-glutamine; META:PWY-6122_5-aminoimidazole ribonucleotide biosynthesis II_ref:8_compoundUsed:L-glutamine; META:PWY-6121_5-aminoimidazole ribonucleotide biosynthesis I_ref:8_compoundUsed:L-glutamine; META:PWY-5509_adenosylcobalamin biosynthesis from cobyrinate a,c-diamide I_ref:9_compoundUsed:L-glutamine; META:PWY-841_superpathway of purine nucleotides de novo biosynthesis I_ref:9_compoundUsed:L-glutamine; META:DENOVOPURINE2-PWY_superpathway of purine nucleotides de novo biosynthesis II_ref:9_compoundUsed:L-glutamine; META:PYRIDNUCSAL-PWY_NAD salvage pathway I_ref:9_compoundUsed:L-glutamine; META:PWY-5381_pyridine nucleotide cycling (plants)_ref:9_compoundUsed:L-glutamine; META:PWY-7176_UTP and CTP de novo biosynthesis_ref:9_compoundUsed:L-glutamine; META:HISTSYN-PWY_L-histidine biosynthesis_ref:10_compoundUsed:L-glutamine; META:PWY490-4_L-asparagine biosynthesis III (tRNA-dependent)_ref:11_compoundUsed:L-glutamine; META:PWY-6543_4-aminobenzoate biosynthesis_ref:11_compoundUsed:L-glutamine; META:PWY-7177_UTP and CTP dephosphorylation II_ref:11_compoundUsed:L-glutamine; META:PWY-7791_UMP biosynthesis III_ref:11_compoundUsed:L-glutamine; META:PWY-5686_UMP biosynthesis I_ref:11_compoundUsed:L-glutamine; META:PWY0-162_superpathway of pyrimidine ribonucleotides de novo biosynthesis_ref:11_compoundUsed:L-glutamine; META:PWY-5508_adenosylcobalamin biosynthesis from cobyrinate a,c-diamide II_ref:11_compoundUsed:L-glutamine; META:PWY-7211_superpathway of pyrimidine deoxyribonucleotides de novo biosynthesis_ref:12_compoundUsed:L-glutamine; META:PWY-7400_L-arginine biosynthesis IV (archaebacteria)_ref:12_compoundUsed:L-glutamine; META:PWY-6318_L-phenylalanine degradation IV (mammalian, via side chain)_ref:12_compoundUsed:L-glutamine; META:PWY-7208_superpathway of pyrimidine nucleobases salvage_ref:12_compoundUsed:L-glutamine; META:PWY-7282_4-amino-2-methyl-5-diphosphomethylpyrimidine biosynthesis (yeast)_ref:12_compoundUsed:L-glutamine; META:NADSYN-PWY_NAD biosynthesis II (from tryptophan)_ref:12_compoundUsed:L-glutamine; META:PWY-6662_superpathway of quinolone and alkylquinolone biosynthesis_ref:12_compoundUsed:L-glutamine; META:PWY-6661_4-hydroxy-2(1H)-quinolone biosynthesis_ref:12_compoundUsed:L-glutamine; META:PWY-6660_2-heptyl-3-hydroxy-4(1H)-quinolone biosynthesis_ref:12_compoundUsed:L-glutamine; META:PWY-5958_acridone alkaloid biosynthesis_ref:12_compoundUsed:L-glutamine; META:PWY-6404_superpathway of mycolyl-arabinogalactan-peptidoglycan complex biosynthesis_ref:12_compoundUsed:L-glutamine; META:PWY-7575_superpathway of candicidin biosynthesis_ref:14_compoundUsed:L-glutamine; META:PWY-5993_superpathway of rifamycin B biosynthesis_ref:14_compoundUsed:L-glutamine; META:PWY-6981_chitin biosynthesis_ref:14_compoundUsed:L-glutamine; META:PRPP-PWY_superpathway of histidine, purine, and pyrimidine biosynthesis_ref:14_compoundUsed:L-glutamine; META:PWY-6549_L-glutamine biosynthesis III_ref:15_compoundUsed:L-glutamine; META:PWY66-409_superpathway of purine nucleotide salvage_ref:15_compoundUsed:L-glutamine; META:TRPSYN-PWY_L-tryptophan biosynthesis_ref:15_compoundUsed:L-glutamine; META:PWY-7185_UTP and CTP dephosphorylation I_ref:16_compoundUsed:L-glutamine; META:PWY-6749_CMP-legionaminate biosynthesis I_ref:16_compoundUsed:L-glutamine; META:PWY-3502_superpathway of NAD biosynthesis in eukaryotes_ref:16_compoundUsed:L-glutamine; META:PWY-6612_superpathway of tetrahydrofolate biosynthesis_ref:16_compoundUsed:L-glutamine; META:FOLSYN-PWY_superpathway of tetrahydrofolate biosynthesis and salvage_ref:16_compoundUsed:L-glutamine; META:PWY-6233_jasmonoyl-amino acid conjugates biosynthesis II_ref:17_compoundUsed:L-glutamine; META:PWY-5770_phenazine-1-carboxylate biosynthesis_ref:17_compoundUsed:L-glutamine; META:PWY-4361_S-methyl-5-thio-&amp;alpha;-D-ribose 1-phosphate degradation_ref:17_compoundUsed:L-glutamine; META:PWY-7014_paromamine biosynthesis I_ref:17_compoundUsed:L-glutamine; META:PWY-7021_superpathway of neomycin biosynthesis_ref:18_compoundUsed:L-glutamine; META:PWY-6629_superpathway of L-tryptophan biosynthesis_ref:18_compoundUsed:L-glutamine; META:HISHP-PWY_L-histidine degradation VI_ref:19_compoundUsed:L-isoglutamine; META:PWY-7196_superpathway of pyrimidine ribonucleosides salvage_ref:19_compoundUsed:L-glutamine; META:CITRULBIO-PWY_L-citrulline biosynthesis_ref:19_compoundUsed:L-glutamine; META:PWY-5004_superpathway of L-citrulline metabolism_ref:20_compoundUsed:L-glutamine; META:PWY-7528_L-methionine salvage cycle I (bacteria and plants)_ref:20_compoundUsed:L-glutamine; META:PWY-7527_L-methionine salvage cycle III_ref:20_compoundUsed:L-glutamine; META:PWY-7790_UMP biosynthesis II_ref:20_compoundUsed:L-glutamine; META:P381-PWY_adenosylcobalamin biosynthesis II (aerobic)_ref:21_compoundUsed:L-glutamine; META:PWY-5507_adenosylcobalamin biosynthesis I (anaerobic)_ref:21_compoundUsed:L-glutamine; META:PWY-7022_paromamine biosynthesis II_ref:21_compoundUsed:L-glutamine; META:PWY-7270_L-methionine salvage cycle II (plants)_ref:22_compoundUsed:L-glutamine; META:PWY-6234_superpathway of jasmonoyl-amino acid conjugates biosynthesis_ref:23_compoundUsed:L-glutamine; META:ARGSYN-PWY_L-arginine biosynthesis I (via L-ornithine)_ref:23_compoundUsed:L-glutamine; META:ARGSYNBSUB-PWY_L-arginine biosynthesis II (acetyl cycle)_ref:23_compoundUsed:L-glutamine; META:COMPLETE-ARO-PWY_superpathway of aromatic amino acid biosynthesis_ref:24_compoundUsed:L-glutamine; META:ARG+POLYAMINE-SYN_superpathway of arginine and polyamine biosynthesis_ref:24_compoundUsed:L-glutamine; META:ALL-CHORISMATE-PWY_superpathway of chorismate metabolism_ref:25_compoundUsed:L-glutamine; META:PWY-5154_L-arginine biosynthesis III (via N-acetyl-L-citrulline)_ref:25_compoundUsed:L-glutamine; META:PWY-6219_indole-3-acetate inactivation VIII_ref:26_compoundUsed:L-glutamine; META:PWY-7000_kanamycin biosynthesis_ref:27_compoundUsed:L-glutamine; META:PWY-5940_streptomycin biosynthesis_ref:28_compoundUsed:L-glutamine; META:PWY-7020_superpathway of butirocin biosynthesis_ref:29_compoundUsed:L-glutamine; META:PWY-1782_superpathway of indole-3-acetate conjugate biosynthesis_ref:30_compoundUsed:L-glutamine; META:PWY-7706_dapdiamides biosynthesis_ref:35_compoundUsed:L-glutamine; META:PWY0-781_aspartate superpathway_ref:42_compoundUsed:L-glutamine; META:TRNA-CHARGING-PWY_tRNA charging_ref:47_compoundUsed:L-glutamine</t>
  </si>
  <si>
    <t>129.04237@12.708</t>
  </si>
  <si>
    <t>[Similar to: DL-Glutamine; ΔMass: 17.0268 Da]</t>
  </si>
  <si>
    <t>C5 H7 N O3</t>
  </si>
  <si>
    <t>Metabolic pathways;Arginine and proline metabolism;Other</t>
  </si>
  <si>
    <t>C5 H7 N O3_ppm:-1.75_Ifit:83MatchedIso.:5</t>
  </si>
  <si>
    <t>N-Acetyl-S-allyl-L-cysteine_simScore:83.1; DL-Glutamine_simScore:86.9; L-Glutathione (reduced)_simScore:87.2; Υ-Glutamylcysteine_simScore:87.3; L-Glutamic acid_simScore:98.8; Υ-L-Glutamyl-L-glutamic acid_simScore:98.9; L-Glutamine_score:81.7; D-(+)-Pyroglutamic Acid_score:83.7; L-Pyroglutamic acid_score:85.5</t>
  </si>
  <si>
    <t>C02237:5-Oxo-D-proline; C01879:Pidolic acid; C01877; C04281; C04282:4-Oxoproline; L-1-Pyrroline-3-hydroxy-5-carboxylate; 1-Pyrroline-4-hydroxy-2-carboxylate; C04281:L-1-Pyrroline-3-hydroxy-5-carboxylate</t>
  </si>
  <si>
    <t>10140260_:(2S,4R)-4-Hydroxy-3,4-dihydro-2H-pyrrole-2-carboxylic acid_ppm:1.704; 389257_:4-hydroxy-1-pyrroline-2-carboxylic acid_ppm:1.704; 1030_:Pyrroline hydroxycarboxylic acid_ppm:1.704; 90657_:N-Acryloylglycine_ppm:1.704; 366185_:4-Oxoproline_ppm:1.704; 96760_:4-Oxo-L-proline_ppm:1.704; 388752_:D-(+)-Pyroglutamic Acid_ppm:1.704; 485_:Pyroglutamic acid_ppm:1.704; 2972_:dimethadione_ppm:1.704; 7127_:L-Pyroglutamic acid_ppm:1.704</t>
  </si>
  <si>
    <t>5-oxo-D-proline_ID:CPD-656_ppm:-1.752; 1-pyrroline-4-hydroxy-2-carboxylate_ID:CPD-1128_ppm:-1.752; (3R,5S)-1-pyrroline-3-hydroxy-5-carboxylate_ID:PYRROLINE-HYDROXY-CARBOXYLATE_ppm:-1.752; 4-oxoproline_ID:4-OXOPROLINE_ppm:-1.752; 5-oxo-L-proline_ID:5-OXOPROLINE_ppm:-1.752; (S)-4-amino-4,5-dihydro-2-furancarboxylate_ID:CPD0-2462_ppm:-1.752</t>
  </si>
  <si>
    <t>META:PWY-7019_butirosin biosynthesis_ref:10_compoundUsed:5-oxo-L-proline; META:PWY-4041_&amp;gamma;-glutamyl cycle_ref:10_compoundUsed:5-oxo-L-proline; META:PWY-5159_trans-4-hydroxy-L-proline degradation II_ref:13_compoundUsed:1-pyrroline-4-hydroxy-2-carboxylate; META:PWY-7533_gliotoxin biosynthesis_ref:23_compoundUsed:5-oxo-L-proline; META:HYDROXYPRODEG-PWY_trans-4-hydroxy-L-proline degradation I_ref:25_compoundUsed:(3R,5S)-1-pyrroline-3-hydroxy-5-carboxylate; META:PWY-7020_superpathway of butirocin biosynthesis_ref:29_compoundUsed:5-oxo-L-proline</t>
  </si>
  <si>
    <t>169.11006@3.327</t>
  </si>
  <si>
    <t>C9 H15 N O2</t>
  </si>
  <si>
    <t>C9 H15 N O2_ppm:-1.27_Ifit:82MatchedIso.:2</t>
  </si>
  <si>
    <t>58837687_:3-[(1S)-2-Cyclohexen-1-yl]-L-alanine_ppm:1.251; 6222_:Piperidione_ppm:1.251; 31488_:Ethyl 1-methyl-1,2,5,6-tetrahydro-3-pyridinecarboxylate_ppm:1.251; 1902_:Aceclidine_ppm:1.251</t>
  </si>
  <si>
    <t>L-3-cyclohex-2'-enylalanine_ID:CPD-12684_ppm:-1.273</t>
  </si>
  <si>
    <t>META:PWY-6627_salinosporamide A biosynthesis_ref:9_compoundUsed:L-3-cyclohex-2'-enylalanine</t>
  </si>
  <si>
    <t>133.0375@13.711</t>
  </si>
  <si>
    <t>Aspartate</t>
  </si>
  <si>
    <t>C4 H7 N O4</t>
  </si>
  <si>
    <t>Metabolic pathways;Microbial metabolism in diverse environments;Biosynthesis of secondary metabolites;Biosynthesis of antibiotics;Biosynthesis of amino acids;2-Oxocarboxylic acid metabolism;Biosynthesis of plant secondary metabolites;ABC transporters;Glycine, serine and threonine metabolism;Central carbon metabolism in cancer;Biosynthesis of alkaloids derived from ornithine, lysine and nicotinic acid;Carbon metabolism;Protein digestion and absorption;Cysteine and methionine metabolism;Other</t>
  </si>
  <si>
    <t>C4 H7 N O4_ppm:-0.05_Ifit:90MatchedIso.:4</t>
  </si>
  <si>
    <t>Aspartate,ΔRT:-0.36</t>
  </si>
  <si>
    <t>C00049:L-Aspartate; C00049; C00402:L-Aspartate; D-Aspartate</t>
  </si>
  <si>
    <t>75697_:D-Aspartatic acid_ppm:0.037; 411_:DL-Aspartic acid_ppm:0.037; 8557_:Iminodiacetic acid_ppm:0.037; 5745_:L-(+)-Aspartic acid_ppm:0.037</t>
  </si>
  <si>
    <t>2-hydroxysuccinamate_ID:2-HYDROXYSUCCINAMATE_ppm:-0.05</t>
  </si>
  <si>
    <t>META:PWY-4002_L-asparagine degradation II_ref:7_compoundUsed:2-hydroxysuccinamate</t>
  </si>
  <si>
    <t>407.22707@8.856</t>
  </si>
  <si>
    <t>C21 H35 N3 O P2</t>
  </si>
  <si>
    <t>C26 H33 N O S_ppm:-2.99_Ifit:83MatchedIso.:2; C17 H33 N3 O8_ppm:0.74_Ifit:88MatchedIso.:2; C18 H29 N7 O4_ppm:-2.54_Ifit:91MatchedIso.:2; C18 H37 N3 O3 S2_ppm:-1.39_Ifit:91MatchedIso.:2; C18 H39 N3 O P2 S_ppm:-4.52_Ifit:91MatchedIso.:2; C20 H34 N5 P S_ppm:-0.46_Ifit:94MatchedIso.:2; C19 H40 N O2 P3_ppm:-0.3_Ifit:95MatchedIso.:2; C19 H38 N O4 P S_ppm:2.83_Ifit:95MatchedIso.:2; C21 H35 N3 O P2_ppm:3.76_Ifit:96MatchedIso.:2</t>
  </si>
  <si>
    <t>222.10005@9.252</t>
  </si>
  <si>
    <t>C11 H14 N2 O3</t>
  </si>
  <si>
    <t>C11 H14 N2 O3_ppm:-1.77_Ifit:86MatchedIso.:2</t>
  </si>
  <si>
    <t>18559063_:N-Phenyl-L-glutamine_ppm:1.8; 88678_:Phenylalanylglycine_ppm:1.8; 87926_:Gly-Phe_ppm:1.8</t>
  </si>
  <si>
    <t>N5-phenyl-L-glutamine_ID:CPD-15475_ppm:-1.77</t>
  </si>
  <si>
    <t>META:PWY-6533_aniline degradation_ref:9_compoundUsed:N5-phenyl-L-glutamine</t>
  </si>
  <si>
    <t>449.23726@11.266</t>
  </si>
  <si>
    <t>C20 H31 N7 O5</t>
  </si>
  <si>
    <t>C31 H31 N O2_ppm:3.97_Ifit:54MatchedIso.:3; C21 H40 N O5 P S_ppm:1.74_Ifit:48MatchedIso.:3; C22 H36 N5 O P S_ppm:-1.24_Ifit:47MatchedIso.:3; C17 H38 N7 O P3_ppm:4.88_Ifit:59MatchedIso.:3; C13 H36 N7 O8 P_ppm:2.14_Ifit:52MatchedIso.:3; C20 H41 N3 O2 P2 S_ppm:-4.92_Ifit:46MatchedIso.:3; C21 H42 N O3 P3_ppm:-1.1_Ifit:82MatchedIso.:3; C23 H37 N3 O2 P2_ppm:2.58_Ifit:79MatchedIso.:3; C19 H35 N3 O9_ppm:-0.15_Ifit:81MatchedIso.:3; C20 H31 N7 O5_ppm:-3.13_Ifit:82MatchedIso.:3</t>
  </si>
  <si>
    <t>96.06903@5.815</t>
  </si>
  <si>
    <t>C5 H8 N2</t>
  </si>
  <si>
    <t>C5 H8 N2_ppm:2.93_Ifit:80MatchedIso.:3</t>
  </si>
  <si>
    <t>122342_:1,4-Dimethylimidazole_ppm:-2.93</t>
  </si>
  <si>
    <t>1,4-dimethylimidazole_ID:CPD-19704_ppm:2.927</t>
  </si>
  <si>
    <t>297.08873@3.422</t>
  </si>
  <si>
    <t>C5 H18 N9 P3</t>
  </si>
  <si>
    <t>C19 H11 N3 O_ppm:-4.98_Ifit:47MatchedIso.:2; C13 H12 N7 P_ppm:-1.51_Ifit:56MatchedIso.:2; C12 H16 N3 O4 P_ppm:2.99_Ifit:58MatchedIso.:2; C11 H15 N5 O3 S_ppm:-2.79_Ifit:58MatchedIso.:2; C5 H16 N9 O2 P S_ppm:0.69_Ifit:60MatchedIso.:2; C10 H19 N O7 S_ppm:1.71_Ifit:60MatchedIso.:2; C10 H21 N O5 P2_ppm:-2.57_Ifit:61MatchedIso.:2; C5 H18 N9 P3_ppm:-3.6_Ifit:62MatchedIso.:2</t>
  </si>
  <si>
    <t>9954056_:(1S)-1-(7-Amino-2H-pyrazolo[4,3-d]pyrimidin-3-yl)-1,4-anhydro-5-S-methyl-5-thio-D-ribitol_ppm:2.818; 570818_:1-(7-Amino-2H-pyrazolo[4,3-d]pyrimidin-3-yl)-1,4-anhydro-5-S-methyl-5-thiopentitol_ppm:2.818; 388321_:Adenylthiomethylpentose_ppm:2.818</t>
  </si>
  <si>
    <t>5'-methylthioformycin_ID:5-METHYLTHIOFORMYCIN_ppm:-2.788; S-methyl-5'-thioadenosine_ID:5-METHYLTHIOADENOSINE_ppm:-2.788</t>
  </si>
  <si>
    <t>META:PWY-7621_autoinducer CAI-1 biosynthesis_ref:1_compoundUsed:S-methyl-5'-thioadenosine; META:PWY0-1303_aminopropylcadaverine biosynthesis_ref:1_compoundUsed:S-methyl-5'-thioadenosine; META:PWY-6834_spermidine biosynthesis III_ref:1_compoundUsed:S-methyl-5'-thioadenosine; META:PWY-6157_autoinducer AI-1 biosynthesis_ref:1_compoundUsed:S-methyl-5'-thioadenosine; META:PWY-6795_diacylglyceryl-N,N,N-trimethylhomoserine biosynthesis_ref:1_compoundUsed:S-methyl-5'-thioadenosine; META:POLYAMINSYN3-PWY_superpathway of polyamine biosynthesis II_ref:1_compoundUsed:S-methyl-5'-thioadenosine; META:POLYAMSYN-PWY_superpathway of polyamine biosynthesis I_ref:1_compoundUsed:S-methyl-5'-thioadenosine; META:ARGSPECAT-PWY_spermine biosynthesis_ref:1_compoundUsed:S-methyl-5'-thioadenosine; META:BSUBPOLYAMSYN-PWY_spermidine biosynthesis I_ref:1_compoundUsed:S-methyl-5'-thioadenosine; META:PWY-6754_S-methyl-5'-thioadenosine degradation I_ref:2_compoundUsed:S-methyl-5'-thioadenosine; META:PWY0-1391_S-methyl-5'-thioadenosine degradation IV_ref:2_compoundUsed:S-methyl-5'-thioadenosine; META:PWY-5957_L-nicotianamine biosynthesis_ref:2_compoundUsed:S-methyl-5'-thioadenosine; META:PWY-6482_diphthamide biosynthesis (archaea)_ref:2_compoundUsed:S-methyl-5'-thioadenosine; META:PWY-7546_diphthamide biosynthesis (eukaryotes)_ref:2_compoundUsed:S-methyl-5'-thioadenosine; META:PWY-6756_S-methyl-5'-thioadenosine degradation II_ref:5_compoundUsed:S-methyl-5'-thioadenosine; META:PWY-6753_S-methyl-5'-thioadenosine degradation III_ref:6_compoundUsed:S-methyl-5'-thioadenosine; META:PWY-7797_nocardicin A biosynthesis_ref:6_compoundUsed:S-methyl-5'-thioadenosine; META:PWY-7283_wybutosine biosynthesis_ref:12_compoundUsed:S-methyl-5'-thioadenosine; META:PWY-7286_7-(3-amino-3-carboxypropyl)-wyosine biosynthesis_ref:12_compoundUsed:S-methyl-5'-thioadenosine; META:ETHYL-PWY_ethylene biosynthesis I (plants)_ref:12_compoundUsed:S-methyl-5'-thioadenosine; META:PWY-5912_2'-deoxymugineic acid phytosiderophore biosynthesis_ref:12_compoundUsed:S-methyl-5'-thioadenosine; META:PWY-7528_L-methionine salvage cycle I (bacteria and plants)_ref:20_compoundUsed:S-methyl-5'-thioadenosine; META:PWY-7527_L-methionine salvage cycle III_ref:20_compoundUsed:S-methyl-5'-thioadenosine; META:PWY-7270_L-methionine salvage cycle II (plants)_ref:22_compoundUsed:S-methyl-5'-thioadenosine; META:ARG+POLYAMINE-SYN_superpathway of arginine and polyamine biosynthesis_ref:24_compoundUsed:S-methyl-5'-thioadenosine</t>
  </si>
  <si>
    <t>216.06368@6.774</t>
  </si>
  <si>
    <t>C4 H9 N8 O P</t>
  </si>
  <si>
    <t>Microbial metabolism in diverse environments;2-Oxocarboxylic acid metabolism;Other</t>
  </si>
  <si>
    <t>C10 H16 O S2_ppm:-2.66_Ifit:59MatchedIso.:2; C9 H12 O6_ppm:1.35_Ifit:61MatchedIso.:2; C4 H9 N8 O P_ppm:-0.06_Ifit:56MatchedIso.:3</t>
  </si>
  <si>
    <t>C20582:cis-(Homo)3-aconitate</t>
  </si>
  <si>
    <t>28639106_:(1Z)-1-Hexene-1,2,6-tricarboxylic acid_ppm:-1.369</t>
  </si>
  <si>
    <t>cis-(homo)3aconitate_ID:CPD-319_ppm:1.354; sn-glycero-3-phosphoethanolamine_ID:L-1-GLYCEROPHOSPHORYLETHANOL-AMINE_ppm:4664.398</t>
  </si>
  <si>
    <t>META:PWY-7409_phospholipid remodeling (phosphatidylethanolamine, yeast)_ref:3_compoundUsed:sn-glycero-3-phosphoethanolamine; META:PWY-7783_plasmalogen degradation_ref:5_compoundUsed:sn-glycero-3-phosphoethanolamine; META:P241-PWY_coenzyme B biosynthesis_ref:23_compoundUsed:cis-(homo)3aconitate</t>
  </si>
  <si>
    <t>377.15904@6.818</t>
  </si>
  <si>
    <t>C20 H30 N P3</t>
  </si>
  <si>
    <t>C10 H27 N5 O8 S_ppm:2.67_Ifit:48MatchedIso.:2; C11 H25 N9 O2 P2_ppm:-4.25_Ifit:53MatchedIso.:2; C11 H23 N9 O4 S_ppm:-0.88_Ifit:54MatchedIso.:2; C12 H24 N7 O5 P_ppm:3.68_Ifit:60MatchedIso.:2; C13 H28 N7 P S2_ppm:1.38_Ifit:64MatchedIso.:2; C16 H28 N O7 P_ppm:-3.44_Ifit:78MatchedIso.:2; C19 H19 N7 O2_ppm:-2.6_Ifit:82MatchedIso.:2; C18 H23 N3 O6_ppm:0.94_Ifit:82MatchedIso.:2; C20 H28 N O2 P S_ppm:3.19_Ifit:82MatchedIso.:2; C20 H30 N P3_ppm:-0.18_Ifit:84MatchedIso.:2</t>
  </si>
  <si>
    <t>4576629_:6366A_ppm:-0.927</t>
  </si>
  <si>
    <t>298.12799@8.346</t>
  </si>
  <si>
    <t>C14 H23 N2 O P S</t>
  </si>
  <si>
    <t>C6 H19 N8 O4 P_ppm:4.38_Ifit:100MatchedIso.:1; C12 H18 N4 O5_ppm:0.91_Ifit:78MatchedIso.:2; C12 H28 O2 P2 S_ppm:-1.78_Ifit:78MatchedIso.:2; C12 H26 O4 S2_ppm:2.49_Ifit:80MatchedIso.:2; C13 H14 N8 O_ppm:-3.57_Ifit:82MatchedIso.:2; C13 H22 N4 S2_ppm:-2_Ifit:84MatchedIso.:2; C14 H23 N2 O P S_ppm:3.76_Ifit:86MatchedIso.:2</t>
  </si>
  <si>
    <t>183.12571@3.267</t>
  </si>
  <si>
    <t>[Similar to: Decanoyl-coenzyme A; ΔMass: 738.1253 Da]</t>
  </si>
  <si>
    <t>C10 H17 N O2</t>
  </si>
  <si>
    <t>C10 H17 N O2_ppm:-1.21_Ifit:72MatchedIso.:2</t>
  </si>
  <si>
    <t>Decanoyl-coenzyme A_simScore:93.4</t>
  </si>
  <si>
    <t>C12452; C12453:Acetyltropine; Acetylpseudotropine</t>
  </si>
  <si>
    <t>93060_:8-Methyl-8-azabicyclo[3.2.1]oct-3-yl acetate_ppm:1.223; 4018_:methyprylon_ppm:1.223</t>
  </si>
  <si>
    <t>126.03173@6.683</t>
  </si>
  <si>
    <t>C6 H6 O3</t>
  </si>
  <si>
    <t>Metabolic pathways;Microbial metabolism in diverse environments;Biosynthesis of antibiotics;Other</t>
  </si>
  <si>
    <t>C6 H6 O3_ppm:0.28_Ifit:81MatchedIso.:3</t>
  </si>
  <si>
    <t>C11918:Maltol; C01108:1,2,3-Trihydroxybenzene; C11101:5-Hydroxymethyl-2-furaldehyde; C02814:Benzene-1,2,4-triol; C01108; C02183; C02814:1,2,3-Trihydroxybenzene; Phloroglucinol; Benzene-1,2,4-triol; C01108; C02183; C02814; C11101:1,2,3-Trihydroxybenzene; Phloroglucinol; Benzene-1,2,4-triol; 5-Hydroxymethyl-2-furaldehyde</t>
  </si>
  <si>
    <t>26945570_:(3E)-2,5-Dioxo-3-hexenal_ppm:-0.289; 12142_:2-Hydroxy-6-methyl-4H-pyran-4-one_ppm:-0.289; 67283_:5-Methyl-2-furoic acid_ppm:-0.289; 11408_:Methyl furoate_ppm:-0.289; 10229807_:triacetate lactone_ppm:-0.289; 10331_:4-Hydroxycatechol_ppm:-0.289; 8066_:Maltol_ppm:-0.289; 207215_:5-(Hydroxymethyl)-2-furaldehyde_ppm:-0.289; 352_:Phloroglucinol_ppm:-0.289; 13835557_:Pyrogallol_ppm:-0.289</t>
  </si>
  <si>
    <t>maltol_ID:CPD-15508_ppm:0.28; pyrogallol_ID:PYROGALLOL_ppm:0.28; phloroglucinol_ID:CPD-16_ppm:0.28; 5-hydroxymethylfurfural_ID:CPD-11572_ppm:0.28; 4-hydroxy-5-methyl-2-methylene-3(2H)-furanone_ID:CPD-10205_ppm:0.28; hydroxyquinol_ID:CPD-8130_ppm:0.28</t>
  </si>
  <si>
    <t>META:PWY-7009_2,2'-dihydroxybiphenyl degradation_ref:1_compoundUsed:pyrogallol; META:PWY-5765_1,3,5-trimethoxybenzene biosynthesis_ref:1_compoundUsed:phloroglucinol; META:PWY-5488_4-nitrophenol degradation II_ref:5_compoundUsed:hydroxyquinol; META:PWY-6200_2,4,5-trichlorophenoxyacetate degradation_ref:5_compoundUsed:hydroxyquinol; META:PWY-7773_&amp;gamma;-resorcylate degradation I_ref:6_compoundUsed:hydroxyquinol; META:PWY-7772_&amp;gamma;-resorcylate degradation II_ref:6_compoundUsed:hydroxyquinol; META:P343-PWY_resorcinol degradation_ref:6_compoundUsed:hydroxyquinol; META:PWY-7081_4-aminophenol degradation_ref:7_compoundUsed:hydroxyquinol; META:PWY-6995_5-hydroxymethylfurfural degradation_ref:7_compoundUsed:5-hydroxymethylfurfural; META:PWY-5975_furaneol and mesifuran biosynthesis_ref:8_compoundUsed:4-hydroxy-5-methyl-2-methylene-3(2H)-furanone; META:P3-PWY_gallate degradation III (anaerobic)_ref:11_compoundUsed:phloroglucinol; pyrogallol</t>
  </si>
  <si>
    <t>303.15734@9.214</t>
  </si>
  <si>
    <t>C16 H21 N3 O3</t>
  </si>
  <si>
    <t>C10 H22 N7 O2 P_ppm:0.25_Ifit:54MatchedIso.:2; C16 H21 N3 O3_ppm:-3.15_Ifit:89MatchedIso.:2</t>
  </si>
  <si>
    <t>2590971_:N~6~-(1H-Indol-3-ylacetyl)lysine_ppm:3.166; 14526377_:Trp-Val_ppm:3.166; 2606221_:Val-Trp_ppm:3.166; 141640_:N~6~-(1H-Indol-3-ylacetyl)-L-lysine_ppm:3.166</t>
  </si>
  <si>
    <t>N6-[(Indole-3-yl)acetyl]-L-lysine_ID:CPD-1061_ppm:-3.155</t>
  </si>
  <si>
    <t>219.05323@10.75</t>
  </si>
  <si>
    <t>C5 H10 N5 O3 P</t>
  </si>
  <si>
    <t>C4 H9 N7 O2 S_ppm:-2.8_Ifit:63MatchedIso.:2; C11 H9 N O4_ppm:0.33_Ifit:77MatchedIso.:2; C5 H10 N5 O3 P_ppm:5.04_Ifit:79MatchedIso.:2</t>
  </si>
  <si>
    <t>C05646; C05830:5-Hydroxyindolepyruvate; 8-Methoxykynurenate</t>
  </si>
  <si>
    <t>389613_:3-(5-Hydroxy-1H-indol-3-yl)-2-oxopropanoic acid_ppm:-0.31; 8506475_:4-carbomethoxy-6-hydroxy-2-quinolone_ppm:-0.31; 68710_:4-Hydroxy-8-methoxyquinaldic acid_ppm:-0.31</t>
  </si>
  <si>
    <t>344.21639@11.109</t>
  </si>
  <si>
    <t>C14 H28 N6 O4</t>
  </si>
  <si>
    <t>C16 H33 N4 P S_ppm:0.09_Ifit:39MatchedIso.:2; C14 H28 N6 O4_ppm:-2.37_Ifit:83MatchedIso.:2</t>
  </si>
  <si>
    <t>170.99905@3.594</t>
  </si>
  <si>
    <t>C6 H5 N O3 S</t>
  </si>
  <si>
    <t>C8 H2 N3 P_ppm:2.46_Ifit:75MatchedIso.:2; C6 H5 N O3 S_ppm:0.23_Ifit:90MatchedIso.:3</t>
  </si>
  <si>
    <t>85.08954@8.811</t>
  </si>
  <si>
    <t>C5 H11 N</t>
  </si>
  <si>
    <t>Protein digestion and absorption;Other</t>
  </si>
  <si>
    <t>C5 H11 N_ppm:4.57_Ifit:70MatchedIso.:4</t>
  </si>
  <si>
    <t>C01746:Piperidine</t>
  </si>
  <si>
    <t>7791_:Piperidine_ppm:-4.577</t>
  </si>
  <si>
    <t>331.21011@4.261</t>
  </si>
  <si>
    <t>C15 H29 N3 O5</t>
  </si>
  <si>
    <t>C16 H33 N3 S2_ppm:-4.48_Ifit:34MatchedIso.:3; C17 H34 N O P S_ppm:0.71_Ifit:45MatchedIso.:3; C15 H29 N3 O5_ppm:-1.85_Ifit:85MatchedIso.:3</t>
  </si>
  <si>
    <t>106358_:Marimastat_ppm:1.863</t>
  </si>
  <si>
    <t>120.02453@5.513</t>
  </si>
  <si>
    <t>C4 H8 O2 S</t>
  </si>
  <si>
    <t>Metabolic pathways;Cysteine and methionine metabolism;Other</t>
  </si>
  <si>
    <t>C4 H8 O2 S_ppm:0.26_Ifit:69MatchedIso.:5</t>
  </si>
  <si>
    <t>C08276:3-(Methylthio)propanoate</t>
  </si>
  <si>
    <t>141257_:(Dimethylsulfonio)acetate_ppm:-0.276; 547_:4-Thiapentanoic acid_ppm:-0.276; 77131_:Methyl 2-(methylthio)acetate_ppm:-0.276; 17053_:Methyl 3-mercaptopropionate_ppm:-0.276; 29080_:Sulfolane_ppm:-0.276</t>
  </si>
  <si>
    <t>3-(methylsulfanyl)propanoate_ID:CPD-7672_ppm:0.258; 3-mercaptobutanoate_ID:CPD-16592_ppm:0.258; 4-sulfanylbutanoate_ID:CPD-16589_ppm:0.258; dimethylsulfonioacetate_ID:DIMETHYLSULFONIOACETATE_ppm:-8396.568; methyl-mercaptopropanoate_ID:CPD-16950_ppm:0.258; sulfolane_ID:CPD-3747_ppm:0.258</t>
  </si>
  <si>
    <t>META:PWY-6052_dimethylsulfoniopropanoate degradation III (demethylation)_ref:2_compoundUsed:3-(methylsulfanyl)propanoate; META:PWY-6045_methylthiopropanonate degradation II (demethylation)_ref:2_compoundUsed:3-(methylsulfanyl)propanoate; META:PWY-5260_methanogenesis from methylthiopropanoate_ref:2_compoundUsed:3-(methylsulfanyl)propanoate; META:PWY-5389_3-methylthiopropanoate biosynthesis_ref:2_compoundUsed:3-(methylsulfanyl)propanoate; META:PWY-6048_methylthiopropanoate degradation I (cleavage)_ref:10_compoundUsed:3-(methylsulfanyl)propanoate; META:PWY-6049_superpathway of dimethylsulfoniopropanoate degradation_ref:10_compoundUsed:3-(methylsulfanyl)propanoate; META:PWY-7898_4,4'-disulfanyldibutanoate degradation_ref:12_compoundUsed:4-sulfanylbutanoate</t>
  </si>
  <si>
    <t>355.21113@6.677</t>
  </si>
  <si>
    <t>C17 H29 N3 O5</t>
  </si>
  <si>
    <t>C18 H33 N3 S2_ppm:-1.29_Ifit:40MatchedIso.:4; C19 H34 N O P S_ppm:3.54_Ifit:45MatchedIso.:4; C18 H25 N7 O_ppm:-2.61_Ifit:76MatchedIso.:3; C15 H34 N O6 P_ppm:-3.5_Ifit:76MatchedIso.:3; C17 H29 N3 O5_ppm:1.15_Ifit:77MatchedIso.:3</t>
  </si>
  <si>
    <t>317.19476@8.856</t>
  </si>
  <si>
    <t>C14 H27 N3 O5</t>
  </si>
  <si>
    <t>C16 H32 N O P S_ppm:1.68_Ifit:40MatchedIso.:3; C14 H27 N3 O5_ppm:-0.99_Ifit:50MatchedIso.:3</t>
  </si>
  <si>
    <t>549.2444@7.315</t>
  </si>
  <si>
    <t>C25 H45 N O6 P2 S</t>
  </si>
  <si>
    <t>C23 H40 N3 O10 P_ppm:-1.32_Ifit:84MatchedIso.:2; C17 H39 N7 O11 S_ppm:2.87_Ifit:47MatchedIso.:3; C24 H39 N O13_ppm:4.12_Ifit:86MatchedIso.:2; C26 H41 N5 O2 P2 S_ppm:-2.21_Ifit:52MatchedIso.:3; C30 H31 N9 S_ppm:3.81_Ifit:61MatchedIso.:3; C27 H40 N3 O5 P S_ppm:3.23_Ifit:61MatchedIso.:3; C22 H39 N5 O9 S_ppm:-4.45_Ifit:66MatchedIso.:3; C28 H36 N7 O P S_ppm:0.8_Ifit:69MatchedIso.:3; C21 H43 N O13 S_ppm:-2.02_Ifit:71MatchedIso.:3; C25 H45 N O6 P2 S_ppm:0.22_Ifit:71MatchedIso.:3</t>
  </si>
  <si>
    <t>284.13743@2.548</t>
  </si>
  <si>
    <t>C13 H20 N2 O5</t>
  </si>
  <si>
    <t>C15 H25 O P S_ppm:3.71_Ifit:73MatchedIso.:2; C7 H21 N6 O4 P_ppm:4.36_Ifit:83MatchedIso.:2; C14 H24 N2 S2_ppm:-2.33_Ifit:76MatchedIso.:2; C14 H16 N6 O_ppm:-3.98_Ifit:77MatchedIso.:2; C8 H17 N10 P_ppm:-0.35_Ifit:89MatchedIso.:2; C6 H20 N8 O3 S_ppm:-1.69_Ifit:73MatchedIso.:2; C13 H20 N2 O5_ppm:0.72_Ifit:80MatchedIso.:2</t>
  </si>
  <si>
    <t>240.06691@2.661</t>
  </si>
  <si>
    <t>C8 H16 O6 S</t>
  </si>
  <si>
    <t>C10 H13 N2 O3 P_ppm:2.21_Ifit:78MatchedIso.:2; C8 H18 O4 P2_ppm:-4.68_Ifit:89MatchedIso.:2; C8 H16 O6 S_ppm:0.63_Ifit:88MatchedIso.:2</t>
  </si>
  <si>
    <t>35013539_:1-(Propyldisulfanyl)-1-(propylsulfinyl)propane_ppm:2.989</t>
  </si>
  <si>
    <t>476.23725@3.971</t>
  </si>
  <si>
    <t>C23 H43 O4 P3</t>
  </si>
  <si>
    <t>C19 H41 O11 P_ppm:-2.93_Ifit:84MatchedIso.:2; C24 H37 N4 O2 P S_ppm:-0.49_Ifit:85MatchedIso.:2; C25 H38 N2 O3 P2_ppm:3.12_Ifit:86MatchedIso.:2; C22 H40 N2 O5 S2_ppm:-1.29_Ifit:86MatchedIso.:2; C24 H39 N4 P3_ppm:-3.16_Ifit:87MatchedIso.:2; C22 H32 N6 O6_ppm:-2.27_Ifit:87MatchedIso.:2; C22 H42 N2 O3 P2 S_ppm:-3.96_Ifit:88MatchedIso.:2; C23 H41 O6 P S_ppm:2.32_Ifit:89MatchedIso.:2; C21 H36 N2 O10_ppm:0.54_Ifit:90MatchedIso.:2; C23 H43 O4 P3_ppm:-0.35_Ifit:91MatchedIso.:2</t>
  </si>
  <si>
    <t>218.07914@11.385</t>
  </si>
  <si>
    <t>C9 H14 O6</t>
  </si>
  <si>
    <t>C9 H14 O6_ppm:0.45_Ifit:78MatchedIso.:3</t>
  </si>
  <si>
    <t>13835706_:Triacetin_ppm:-0.438</t>
  </si>
  <si>
    <t>174.01639@16.693</t>
  </si>
  <si>
    <t>C6 H6 O6</t>
  </si>
  <si>
    <t>Metabolic pathways;Microbial metabolism in diverse environments;Biosynthesis of secondary metabolites;Biosynthesis of antibiotics;2-Oxocarboxylic acid metabolism;Biosynthesis of plant secondary metabolites;Biosynthesis of alkaloids derived from shikimate pathway;Biosynthesis of alkaloids derived from ornithine, lysine and nicotinic acid;Other</t>
  </si>
  <si>
    <t>C6 H6 O6_ppm:-0.3_Ifit:96MatchedIso.:3</t>
  </si>
  <si>
    <t>C05422:Dehydroascorbate; C00417:cis-Aconitate; C00417; C02341:cis-Aconitate; trans-Aconitate; C00417; C05422:cis-Aconitate; Dehydroascorbate</t>
  </si>
  <si>
    <t>24227149_:(5R)-5-[(1S)-1,2-Dihydroxyethyl]-2,3,4(5H)-furantrione (non-preferred name)_ppm:0.275; 182283_:(5R)-5-[(1R)-1,2-Dihydroxyethyl]-2,3,4(5H)-furantrione_ppm:0.275; 303_:Aconitic acid_ppm:0.275; 389547_:L-Dehydroascorbic acid_ppm:0.275; 392201_:(E)-Aconitic Acid_ppm:0.275; 558863_:(Z)-Aconitic Acid_ppm:0.275; 812_:DEHYDROASCORBIC ACID_ppm:0.275</t>
  </si>
  <si>
    <t>L-dehydro-ascorbate_ID:L-DEHYDRO-ASCORBATE_ppm:-0.298; 2-hydroxy-3-oxoadipate_ID:CPD-621_ppm:-11583.403; (R)-4-hydroxy-4-methyl-2-oxoglutarate_ID:CPD-11855_ppm:-11583.403</t>
  </si>
  <si>
    <t>META:PWY-2261_ascorbate glutathione cycle_ref:1_compoundUsed:L-dehydro-ascorbate; META:PWY-6370_ascorbate recycling (cytosolic)_ref:1_compoundUsed:L-dehydro-ascorbate; META:PWY-5945_zeaxanthin, antheraxanthin and violaxanthin interconversion_ref:1_compoundUsed:L-dehydro-ascorbate; META:CAROTENOID-PWY_superpathway of carotenoid biosynthesis_ref:2_compoundUsed:L-dehydro-ascorbate; META:PWY66-301_catecholamine biosynthesis_ref:3_compoundUsed:L-dehydro-ascorbate; META:PWY-7297_octopamine biosynthesis_ref:3_compoundUsed:L-dehydro-ascorbate; META:PWY-5404_betaxanthin biosynthesis (via dopaxanthin)_ref:3_compoundUsed:L-dehydro-ascorbate; META:PWY-6961_L-ascorbate degradation II (bacterial, aerobic)_ref:4_compoundUsed:L-dehydro-ascorbate; META:PWY-6959_L-ascorbate degradation V_ref:4_compoundUsed:L-dehydro-ascorbate; META:PWY-5405_superpathway of betalain biosynthesis_ref:7_compoundUsed:L-dehydro-ascorbate; META:PWY-6960_L-ascorbate degradation III_ref:7_compoundUsed:L-dehydro-ascorbate; META:ETHYL-PWY_ethylene biosynthesis I (plants)_ref:12_compoundUsed:L-dehydro-ascorbate</t>
  </si>
  <si>
    <t>148.03722@14.232</t>
  </si>
  <si>
    <t>C5 H8 O5</t>
  </si>
  <si>
    <t>Metabolic pathways;Biosynthesis of amino acids;2-Oxocarboxylic acid metabolism;Valine, leucine and isoleucine biosynthesis;Other</t>
  </si>
  <si>
    <t>C5 H8 O5_ppm:0.31_Ifit:72MatchedIso.:4</t>
  </si>
  <si>
    <t>C02266; C03826:D-Xylonolactone; 2-Dehydro-3-deoxy-D-xylonate; C00684; C01114:2-Dehydro-3-deoxy-L-arabinonate; L-Arabinono-1,4-lactone; C02612; C02614; C02630; C06029; C06031; C06032:(R)-2-Methylmalate; (S)-2-Methylmalate; 2-Hydroxyglutarate; L-threo-3-Methylmalate; D-threo-3-Methylmalate; D-erythro-3-Methylmalate; C02630:2-Hydroxyglutarate; C02612; C06032:(R)-2-Methylmalate; D-erythro-3-Methylmalate; C00684; C01114; C02612; C02614; C06032:2-Dehydro-3-deoxy-L-arabinonate; L-Arabinono-1,4-lactone; (R)-2-Methylmalate; (S)-2-Methylmalate; D-erythro-3-Methylmalate</t>
  </si>
  <si>
    <t>388508_:D-2-Hydroxyglutaric acid_ppm:-0.332; 388969_:L-2-Hydroxyglutaric acid_ppm:-0.332; 16751_:D-arabinono-1,4-lactone_ppm:-0.332; 388852_:D-Xylonic g-lactone_ppm:-0.332; 388822_:(-)-(R)-citramalic acid_ppm:-0.332; 1051_:citramalic acid_ppm:-0.332; 390304_:(+)-Citramailc acid_ppm:-0.332; 158277_:3-hydroxy-glutaric acid_ppm:-0.332; 99702_:Ribonolactone_ppm:-0.332; 42_:(+/-)-2-Hydroxyglutaric acid_ppm:-0.332</t>
  </si>
  <si>
    <t>L-xylono-1,4-lactone_ID:L-XYLONO-14-LACTONE_ppm:0.31; D-xylonolactone_ID:CPD-360_ppm:0.31; D-arabinono-1,4-lactone_ID:CPD-356_ppm:0.31; L-Arabino-1,5-lactone_ID:L-ARABINO-1-5-LACTONE_ppm:0.31; L-arabinono-1,4-lactone_ID:CPD-368_ppm:0.31; D-xylono-1,4-lactone_ID:D-XYLONO-14-LACTONE_ppm:0.31; 2-keto-L-xylose_ID:CPD-14964_ppm:0.31; D-ribono-1,4-lactone_ID:CPD-13413_ppm:0.31</t>
  </si>
  <si>
    <t>META:PWY-5517_L-arabinose degradation III_ref:6_compoundUsed:L-arabinono-1,4-lactone; META:PWY-5519_D-arabinose degradation III_ref:6_compoundUsed:D-arabinono-1,4-lactone; META:PWY3O-6_dehydro-D-arabinono-1,4-lactone biosynthesis_ref:6_compoundUsed:D-arabinono-1,4-lactone; META:PWY-6760_xylose degradation III_ref:6_compoundUsed:D-xylonolactone; META:PWY-7294_xylose degradation IV_ref:17_compoundUsed:D-xylonolactone; META:PWY-7295_L-arabinose degradation IV_ref:17_compoundUsed:L-arabinono-1,4-lactone; META:PWY-5257_superpathway of pentose and pentitol degradation_ref:21_compoundUsed:L-arabinono-1,4-lactone; D-arabinono-1,4-lactone; D-xylonolactone</t>
  </si>
  <si>
    <t>131.09449@9.505</t>
  </si>
  <si>
    <t>L-Norleucine</t>
  </si>
  <si>
    <t>C6 H13 N O2</t>
  </si>
  <si>
    <t>superpathway of branched chain amino acid biosynthesis;tRNA charging;superpathway of L-threonine metabolism;superpathway of L-isoleucine biosynthesis I;dapdiamides biosynthesis;L-isoleucine biosynthesis I (from threonine);Other</t>
  </si>
  <si>
    <t>Metabolic pathways;Microbial metabolism in diverse environments;Biosynthesis of secondary metabolites;Biosynthesis of antibiotics;Biosynthesis of amino acids;2-Oxocarboxylic acid metabolism;Biosynthesis of plant secondary metabolites;ABC transporters;Central carbon metabolism in cancer;Valine, leucine and isoleucine biosynthesis;Biosynthesis of alkaloids derived from ornithine, lysine and nicotinic acid;Protein digestion and absorption;Other</t>
  </si>
  <si>
    <t>C6 H13 N O2_ppm:-1.04_Ifit:48MatchedIso.:5</t>
  </si>
  <si>
    <t>L-Isoleucine_score:87.1; Isoleucine_score:89.1; Leucine_score:89.4; L-Norleucine_score:89.6</t>
  </si>
  <si>
    <t>C00123:L-Leucine; C02378; C20988:6-Aminohexanoate; [N-(6-Aminohexanoyl)]n; C00123; C00407:L-Leucine; L-Isoleucine; C00407:L-Isoleucine; C00123; C00407; C02378:L-Leucine; L-Isoleucine; 6-Aminohexanoate</t>
  </si>
  <si>
    <t>69017_:D-Isoleucine_ppm:1.086; 85019_:D-allo-Isoleucine_ppm:1.086; 55110_:2-Morpholinoethanol_ppm:1.086; 388617_:ent-1_ppm:1.086; 19964_:L-(+)-norleucine_ppm:1.086; 769_:DL-Isoleucine_ppm:1.086; 834_:Leucine_ppm:1.086; 548_:Aminocaproic acid_ppm:1.086; 6067_:L-(+)-Isoleucine_ppm:1.086; 5880_:L-(+)-Leucine_ppm:1.086</t>
  </si>
  <si>
    <t>N-(3-hydroxybutan-2-yl)acetamide_ID:CPD-15904_ppm:-1.038; N-methyl-L-valine_ID:CPD0-1059_ppm:-1.038; L-norleucine_ID:L-2-AMINOHEXANOATE_ppm:-1.038; 6-aminohexanoate_ID:CPD-884_ppm:-1.038; 1-nitrohexane_ID:CPD-8146_ppm:-7688.813; 2-morpholinoethanol_ID:CPD-14605_ppm:-1.038; L-isoleucine_ID:ILE_ppm:-1.038; L-leucine_ID:LEU_ppm:-1.038; D-allo-isoleucine_ID:CPD-17659_ppm:-1.038; D-isoleucine_ID:CPD-12149_ppm:-1.038; D-leucine_ID:CPD-12150_ppm:-1.038; (3R)-β-leucine_ID:CPD-2041_ppm:-1.038; L-allo-isoleucine_ID:CPD-16506_ppm:-1.038; β-alanine betaine_ID:CPD-6181_ppm:-7688.813</t>
  </si>
  <si>
    <t>META:PWY-7859_jasmonoyl-L-isoleucine inactivation_ref:6_compoundUsed:L-isoleucine; META:PWY-5075_L-leucine degradation II_ref:6_compoundUsed:(3R)-β-leucine; L-leucine; META:PWY-5108_L-isoleucine biosynthesis V_ref:6_compoundUsed:L-isoleucine; META:ILEUDEG-PWY_L-isoleucine degradation I_ref:6_compoundUsed:L-isoleucine; META:PWY-5076_L-leucine degradation III_ref:8_compoundUsed:L-leucine; META:PWY-5078_L-isoleucine degradation II_ref:8_compoundUsed:L-isoleucine; META:PWY-6679_jadomycin biosynthesis_ref:9_compoundUsed:L-isoleucine; META:PWY-7767_leucine degradation IV_ref:9_compoundUsed:L-leucine; META:PWY-1822_indole-3-acetate activation I_ref:11_compoundUsed:L-leucine; META:PWY-7570_blasticidin S biosynthesis_ref:11_compoundUsed:L-leucine; META:PWY-7569_arginomycin biosynthesis_ref:11_compoundUsed:L-leucine; META:PWY-7441_polymyxin A biosynthesis_ref:13_compoundUsed:L-leucine; META:PWY-7403_tetramethylpyrazine degradation_ref:16_compoundUsed:N-(3-hydroxybutan-2-yl)acetamide; META:LEU-DEG2-PWY_L-leucine degradation I_ref:16_compoundUsed:L-leucine; META:PWY-6233_jasmonoyl-amino acid conjugates biosynthesis II_ref:17_compoundUsed:L-leucine; L-isoleucine; META:P621-PWY_nylon-6 oligomer degradation_ref:17_compoundUsed:6-aminohexanoate; META:LEUSYN-PWY_L-leucine biosynthesis_ref:18_compoundUsed:L-leucine; META:PWY-7667_apicidin biosynthesis_ref:19_compoundUsed:L-isoleucine; META:PWY-6220_jasmonoyl-amino acid conjugates biosynthesis I_ref:19_compoundUsed:L-leucine; L-isoleucine; META:PWY-6003_gramicidin S biosynthesis_ref:19_compoundUsed:L-leucine; META:PWY-5990_lotaustralin biosynthesis_ref:20_compoundUsed:L-isoleucine; META:PWY-4021_&amp;beta;-alanine betaine biosynthesis_ref:22_compoundUsed:β-alanine betaine; META:PWY-7665_aureobasidin A biosynthesis_ref:22_compoundUsed:L-allo-isoleucine; L-leucine; META:PWY-6234_superpathway of jasmonoyl-amino acid conjugates biosynthesis_ref:23_compoundUsed:L-leucine; L-isoleucine; META:PWY-7769_phosalacine biosynthesis_ref:23_compoundUsed:L-leucine; META:PWY-7694_zwittermicin A biosynthesis_ref:25_compoundUsed:L-leucine; META:PWY-7648_4-methyl-proline biosynthesis_ref:25_compoundUsed:L-leucine; META:PWY-5103_L-isoleucine biosynthesis III_ref:26_compoundUsed:L-isoleucine; META:PWY-6219_indole-3-acetate inactivation VIII_ref:26_compoundUsed:L-leucine; META:PWY-5101_L-isoleucine biosynthesis II_ref:27_compoundUsed:L-isoleucine; META:PWY-5104_L-isoleucine biosynthesis IV_ref:27_compoundUsed:L-isoleucine; META:PWY-5991_superpathway of linamarin and lotaustralin biosynthesis_ref:29_compoundUsed:L-isoleucine; META:PWY-1782_superpathway of indole-3-acetate conjugate biosynthesis_ref:30_compoundUsed:L-leucine; META:ILEUSYN-PWY_L-isoleucine biosynthesis I (from threonine)_ref:32_compoundUsed:L-isoleucine; META:PWY-7706_dapdiamides biosynthesis_ref:35_compoundUsed:L-leucine; L-isoleucine; META:PWY-3001_superpathway of L-isoleucine biosynthesis I_ref:40_compoundUsed:L-isoleucine; META:THREOCAT-PWY_superpathway of L-threonine metabolism_ref:41_compoundUsed:L-isoleucine; META:TRNA-CHARGING-PWY_tRNA charging_ref:47_compoundUsed:L-leucine; L-isoleucine; META:BRANCHED-CHAIN-AA-SYN-PWY_superpathway of branched chain amino acid biosynthesis_ref:57_compoundUsed:L-leucine; L-isoleucine</t>
  </si>
  <si>
    <t>118.02665@14.25</t>
  </si>
  <si>
    <t>C4 H6 O4</t>
  </si>
  <si>
    <t>superpathway of L-lysine degradation;aspartate superpathway;L-glutamate degradation IV;superpathway of L-lysine, L-threonine and L-methionine biosynthesis I;superpathway of aromatic compound degradation via 3-oxoadipate;superpathway of S-adenosyl-L-methionine biosynthesis;dapdiamides biosynthesis;superpathway of L-methionine biosynthesis (transsulfuration);L-homoserine and L-methionine biosynthesis;Methanobacterium thermoautotrophicum biosynthetic metabolism;4-aminobutanoate degradation IV;Other</t>
  </si>
  <si>
    <t>Metabolic pathways;Microbial metabolism in diverse environments;Biosynthesis of secondary metabolites;Biosynthesis of antibiotics;Biosynthesis of plant secondary metabolites;Degradation of aromatic compounds;Phenylalanine metabolism;Central carbon metabolism in cancer;Biosynthesis of alkaloids derived from shikimate pathway;Biosynthesis of alkaloids derived from ornithine, lysine and nicotinic acid;Carbon metabolism;Other</t>
  </si>
  <si>
    <t>C4 H6 O4_ppm:0.32_Ifit:92MatchedIso.:3</t>
  </si>
  <si>
    <t>C00042:Succinate; C00042; C02170:Succinate; Methylmalonate; C02170:Methylmalonate</t>
  </si>
  <si>
    <t>10137246_:4-Hydroxy-2-oxobutanoic acid_ppm:-0.303; 164189_:3-Hydroxy-2-oxobutanoic acid_ppm:-0.303; 2006913_:L-Threonolactone_ppm:-0.303; 10649_:Dimethyl oxalate_ppm:-0.303; 4483398_:D-Erythronolactone_ppm:-0.303; 473_:Methylmalonic acid_ppm:-0.303; 1078_:Succinic acid_ppm:-0.303</t>
  </si>
  <si>
    <t>D,L-malic semialdehyde_ID:CPD-5682_ppm:0.322; 2-keto-4-hydroxybutanoate_ID:CPD0-1310_ppm:0.322; L-malic semialdehyde_ID:CPD-16618_ppm:0.322; methylmalonate_ID:CPD-546_ppm:0.322; succinate_ID:SUC_ppm:0.322</t>
  </si>
  <si>
    <t>META:PWY-6792_scopoletin biosynthesis_ref:9_compoundUsed:succinate; META:PWY-5363_chrysin biosynthesis_ref:9_compoundUsed:succinate; META:PWY-6266_superpathway of flavones and derivatives biosynthesis_ref:9_compoundUsed:succinate; META:PWY-4302_aerobic respiration III (alternative oxidase pathway)_ref:9_compoundUsed:succinate; META:PWY0-1353_succinate to cytochrome bd oxidase electron transfer_ref:9_compoundUsed:succinate; META:PWY0-1329_succinate to cytochrome bo oxidase electron transfer_ref:9_compoundUsed:succinate; META:PWY-6787_flavonoid biosynthesis (in equisetum)_ref:9_compoundUsed:succinate; META:PWY0-43_conversion of succinate to propanoate_ref:9_compoundUsed:succinate; META:PWY-5060_luteolin biosynthesis_ref:9_compoundUsed:succinate; META:PWY0-1336_NADH to fumarate electron transfer_ref:9_compoundUsed:succinate; META:PWY0-1576_hydrogen to fumarate electron transfer_ref:9_compoundUsed:succinate; META:PWY-5391_syringetin biosynthesis_ref:9_compoundUsed:succinate; META:PWY-2083_isoflavonoid biosynthesis II_ref:9_compoundUsed:succinate; META:PWY-3101_flavonol biosynthesis_ref:9_compoundUsed:succinate; META:PWY-5390_rutin biosynthesis_ref:9_compoundUsed:succinate; META:PWY-7253_apigeninidin 5-O-glucoside biosynthesis_ref:9_compoundUsed:succinate; META:PWY-7298_nevadensin biosynthesis_ref:9_compoundUsed:succinate; META:PWY-7649_3-hydroxy-L-homotyrosine biosynthesis_ref:9_compoundUsed:succinate; META:PWY-5035_gibberellin biosynthesis III (early C-13 hydroxylation)_ref:9_compoundUsed:succinate; META:PWY-5070_gibberellin biosynthesis I (non C-3, non C-13 hydroxylation)_ref:9_compoundUsed:succinate; META:PWY-5152_leucodelphinidin biosynthesis_ref:9_compoundUsed:succinate; META:PWY-7749_(-)-4'-desmethyl-epipodophyllotoxin biosynthesis_ref:9_compoundUsed:succinate; META:PWY-5479_6-methoxypodophyllotoxin biosynthesis_ref:9_compoundUsed:succinate; META:PWY-7267_anthocyanin biosynthesis (pelargonidin 3-O-glucoside)_ref:9_compoundUsed:succinate; META:PWY-5125_anthocyanin biosynthesis_ref:9_compoundUsed:succinate; META:PWY-102_gibberellin inactivation I (2&amp;beta;-hydroxylation)_ref:9_compoundUsed:succinate; META:PWY-5536_acetate formation from acetyl-CoA III (succinate)_ref:9_compoundUsed:succinate; META:PWY-5036_gibberellin biosynthesis II (early C-3 hydroxylation)_ref:9_compoundUsed:succinate; META:PWY-5292_vindoline and vinblastine biosynthesis_ref:9_compoundUsed:succinate; META:PWY-3781_aerobic respiration I (cytochrome c)_ref:9_compoundUsed:succinate; META:PWY-7279_aerobic respiration II (cytochrome c) (yeast)_ref:9_compoundUsed:succinate; META:PWY-7126_ethylene biosynthesis IV (engineered)_ref:9_compoundUsed:succinate; META:PWY-5349_esculetin biosynthesis_ref:9_compoundUsed:succinate; META:PWY-7341_superpathway of hyoscyamine and scopolamine biosynthesis_ref:9_compoundUsed:succinate; META:PWY-5317_hyoscyamine and scopolamine biosynthesis_ref:9_compoundUsed:succinate; META:PWY-5270_morphine biosynthesis_ref:9_compoundUsed:succinate; META:PWY-5925_hydroxylated mugineic acid phytosiderophore biosynthesis_ref:9_compoundUsed:succinate; META:PWY1F-823_leucopelargonidin and leucocyanidin biosynthesis_ref:9_compoundUsed:succinate; META:PWY-7232_gibberellin biosynthesis V_ref:9_compoundUsed:succinate; META:PWY-7894_procollagen hydroxylation and glycosylation_ref:9_compoundUsed:succinate; META:HCAMHPDEG-PWY_3-phenylpropanoate and 3-(3-hydroxyphenyl)propanoate degradation to 2-oxopent-4-enoate_ref:9_compoundUsed:succinate; META:PWY-6950_DIMBOA-glucoside biosynthesis_ref:9_compoundUsed:succinate; META:PWY-6086_4-chloro-2-methylphenoxyacetate degradation_ref:9_compoundUsed:succinate; META:PWY-6085_2,4-dichlorophenoxyacetate  degradation_ref:9_compoundUsed:succinate; META:PWY-5631_deacetylcephalosporin C biosynthesis_ref:9_compoundUsed:succinate; META:PWY-5153_anthocyanin biosynthesis (delphinidin 3-O-glucoside)_ref:9_compoundUsed:succinate; META:PWY-142_m-xylene degradation (anaerobic)_ref:9_compoundUsed:succinate; META:PWY-5059_pinobanksin biosynthesis_ref:9_compoundUsed:succinate; META:PWY-7151_polymethylated quercetin glucoside biosynthesis II - quercetagetin series (Chrysosplenium)_ref:9_compoundUsed:succinate; META:PWY-7252_luteolinidin 5-O-glucoside biosynthesis_ref:9_compoundUsed:succinate; META:PWY-7149_superpathway of polymethylated quercetin/quercetagetin glucoside biosynthesis (Chrysosplenium)_ref:9_compoundUsed:succinate; META:PWY-7150_polymethylated quercetin glucoside biosynthesis I - quercetin series (Chrysosplenium)_ref:9_compoundUsed:succinate; META:PWY-3097_superpathway of isoflavonoids (via naringenin)_ref:10_compoundUsed:succinate; META:PWY-7599_anditomin biosynthesis_ref:10_compoundUsed:succinate; META:PWY-5052_superpathway of gibberellin biosynthesis_ref:10_compoundUsed:succinate; META:GLYOXYLATE-BYPASS_glyoxylate cycle_ref:10_compoundUsed:succinate; META:PWY-6915_pentalenolactone biosynthesis_ref:10_compoundUsed:succinate; META:PWY66-387_fatty acid &amp;alpha;-oxidation II_ref:10_compoundUsed:succinate; META:PWY-7517_brassicicene C biosynthesis_ref:10_compoundUsed:succinate; META:PWY-6982_umbelliferone biosynthesis_ref:10_compoundUsed:succinate; META:PWY1F-FLAVSYN_flavonoid biosynthesis_ref:10_compoundUsed:succinate; META:PWY-6919_neopentalenoketolactone and pentalenate biosynthesis_ref:10_compoundUsed:succinate; META:PWY-6659_fusicoccin A biosynthesis_ref:10_compoundUsed:succinate; META:PWY0-1582_glycerol-3-phosphate to fumarate electron transfer_ref:10_compoundUsed:succinate; META:PWY-7526_fumitremorgin A biosynthesis_ref:10_compoundUsed:succinate; META:PWY-6695_oxalate degradation II_ref:10_compoundUsed:succinate; META:PWY-7705_4'-methoxyviridicatin biosynthesis_ref:10_compoundUsed:succinate; META:PWY-6696_oxalate degradation III_ref:10_compoundUsed:succinate; META:PWY-7254_TCA cycle VII (acetate-producers)_ref:10_compoundUsed:succinate; META:PWY-7582_mercaptosuccinate degradation_ref:11_compoundUsed:succinate; META:PWY-4161_superpathway of benzoxazinoid glucosides biosynthesis_ref:11_compoundUsed:succinate; META:PWY-804_glycolate degradation II_ref:11_compoundUsed:succinate; META:AST-PWY_L-arginine degradation II (AST pathway)_ref:11_compoundUsed:succinate; META:PWY0-981_taurine degradation IV_ref:11_compoundUsed:succinate; META:PWY-561_superpathway of glyoxylate cycle and fatty acid degradation_ref:11_compoundUsed:succinate; META:PWY-6185_4-methylcatechol degradation (ortho cleavage)_ref:11_compoundUsed:succinate; META:PWY-5737_(5R)-carbapenem carboxylate biosynthesis_ref:12_compoundUsed:succinate; META:PWY-7419_FR-900098 and FR-33289 antibiotics biosynthesis_ref:12_compoundUsed:succinate; META:PWY-7898_4,4'-disulfanyldibutanoate degradation_ref:12_compoundUsed:succinate; META:PWY-7398_coumarins biosynthesis (engineered)_ref:12_compoundUsed:succinate; META:PWY-6969_TCA cycle V (2-oxoglutarate:ferredoxin oxidoreductase)_ref:13_compoundUsed:succinate; META:TCA-GLYOX-BYPASS_superpathway of glyoxylate bypass and TCA_ref:13_compoundUsed:succinate; META:TCA_TCA cycle I (prokaryotic)_ref:13_compoundUsed:succinate; META:PWY-5690_TCA cycle II (plants and fungi)_ref:13_compoundUsed:succinate; META:PWY66-398_TCA cycle III (animals)_ref:13_compoundUsed:succinate; META:PWY-5913_partial TCA cycle (obligate autotrophs)_ref:13_compoundUsed:succinate; META:PWY-6728_methylaspartate cycle_ref:13_compoundUsed:succinate; META:PWY-2361_3-oxoadipate degradation_ref:13_compoundUsed:succinate; META:PWY-5818_validamycin biosynthesis_ref:13_compoundUsed:succinate; META:PWY-6100_L-carnitine biosynthesis_ref:13_compoundUsed:succinate; META:PWY-7447_2-aminoethylphosphonate degradation III_ref:13_compoundUsed:succinate; META:PWY-641_proanthocyanidins biosynthesis from flavanols_ref:13_compoundUsed:succinate; META:PWY-7186_superpathway of scopolin and esculin biosynthesis_ref:13_compoundUsed:succinate; META:PWY-7704_viridicatin biosynthesis_ref:14_compoundUsed:succinate; META:PWY-81_toluene degradation to benzoyl-CoA (anaerobic)_ref:14_compoundUsed:succinate; META:PWY-5431_aromatic compounds degradation via &amp;beta;-ketoadipate_ref:14_compoundUsed:succinate; META:PWY-5417_catechol degradation III (ortho-cleavage pathway)_ref:14_compoundUsed:succinate; META:PWY-6182_superpathway of salicylate degradation_ref:14_compoundUsed:succinate; META:PWY-6853_ethylene biosynthesis II (microbes)_ref:15_compoundUsed:succinate; META:PWY0-1277_3-phenylpropanoate and 3-(3-hydroxyphenyl)propanoate degradation_ref:16_compoundUsed:succinate; META:PWY-7274_D-cycloserine biosynthesis_ref:16_compoundUsed:succinate; META:PWY-5184_toluene degradation VI (anaerobic)_ref:17_compoundUsed:succinate; META:PWY-3641_L-carnitine degradation III_ref:17_compoundUsed:L-malic semialdehyde; META:REDCITCYC_TCA cycle VIII (helicobacter)_ref:17_compoundUsed:succinate; META:P105-PWY_TCA cycle IV (2-oxoglutarate decarboxylase)_ref:17_compoundUsed:succinate; META:PWY-7537_superpathway of fumitremorgin biosynthesis_ref:17_compoundUsed:succinate; META:P108-PWY_pyruvate fermentation to propanoate I_ref:17_compoundUsed:succinate; META:PWY-5088_L-glutamate degradation VIII (to propanoate)_ref:18_compoundUsed:succinate; META:PWY-801_homocysteine and cysteine interconversion_ref:18_compoundUsed:succinate; META:PWY-7693_guadinomine B biosynthesis_ref:18_compoundUsed:succinate; META:PWY0-42_2-methylcitrate cycle I_ref:19_compoundUsed:succinate; META:PWY-6682_dehydrophos biosynthesis_ref:19_compoundUsed:succinate; META:PWY-5747_2-methylcitrate cycle II_ref:19_compoundUsed:succinate; META:PWY-5749_itaconate degradation_ref:19_compoundUsed:succinate; META:PWY-5537_pyruvate fermentation to acetate V_ref:19_compoundUsed:succinate; META:PWY-5538_pyruvate fermentation to acetate VI_ref:19_compoundUsed:succinate; META:P23-PWY_reductive TCA cycle I_ref:20_compoundUsed:succinate; META:P42-PWY_incomplete reductive TCA cycle_ref:20_compoundUsed:succinate; META:PWY-7384_anaerobic energy metabolism (invertebrates, mitochondrial)_ref:20_compoundUsed:succinate; META:PWY-7687_stipitatate biosynthesis_ref:20_compoundUsed:succinate; META:FERMENTATION-PWY_mixed acid fermentation_ref:20_compoundUsed:succinate; META:GLYCOLYSIS-TCA-GLYOX-BYPASS_superpathway of glycolysis, pyruvate dehydrogenase, TCA, and glyoxylate bypass_ref:20_compoundUsed:succinate; META:PWY-7790_UMP biosynthesis II_ref:20_compoundUsed:succinate; META:PWY-5392_reductive TCA cycle II_ref:20_compoundUsed:succinate; META:PWY-5634_superpathway of penicillin, cephalosporin and cephamycin biosynthesis_ref:20_compoundUsed:succinate; META:PWY-5743_3-hydroxypropanoate cycle_ref:21_compoundUsed:succinate; META:PWY-7024_superpathway of the 3-hydroxypropanoate cycle_ref:21_compoundUsed:succinate; META:GLUDEG-I-PWY_GABA shunt_ref:21_compoundUsed:succinate; META:PWY-5464_superpathway of cytosolic glycolysis (plants), pyruvate dehydrogenase and TCA cycle_ref:21_compoundUsed:succinate; META:PWY-6957_mandelate degradation to acetyl-CoA_ref:21_compoundUsed:succinate; META:PWY-6537_4-aminobutanoate degradation II_ref:21_compoundUsed:succinate; META:PWY-6536_4-aminobutanoate degradation III_ref:21_compoundUsed:succinate; META:PWY-6535_4-aminobutanoate degradation I_ref:21_compoundUsed:succinate; META:4AMINOBUTMETAB-PWY_superpathway of 4-aminobutanoate degradation_ref:21_compoundUsed:succinate; META:PWY-5677_succinate fermentation to butanoate_ref:22_compoundUsed:succinate; META:PWY-5181_toluene degradation III (aerobic) (via p-cresol)_ref:22_compoundUsed:succinate; META:PWY66-368_ketolysis_ref:22_compoundUsed:succinate; META:PWY-6993_nicotine degradation II (pyrrolidine pathway)_ref:23_compoundUsed:succinate; META:3-HYDROXYPHENYLACETATE-DEGRADATION-PWY_4-hydroxyphenylacetate degradation_ref:23_compoundUsed:succinate; META:BENZCOA-PWY_anaerobic aromatic compound degradation (Thauera aromatica)_ref:25_compoundUsed:succinate; META:PWY-3621_&amp;gamma;-butyrobetaine degradation_ref:25_compoundUsed:succinate; META:PWY-7648_4-methyl-proline biosynthesis_ref:25_compoundUsed:succinate; META:PWY-7389_superpathway of anaerobic energy metabolism (invertebrates)_ref:25_compoundUsed:succinate; META:PWY-1541_superpathway of taurine degradation_ref:26_compoundUsed:succinate; META:PWY-I9_L-cysteine biosynthesis VI (from L-methionine)_ref:26_compoundUsed:succinate; META:DAPLYSINESYN-PWY_L-lysine biosynthesis I_ref:26_compoundUsed:succinate; META:PWY-7000_kanamycin biosynthesis_ref:27_compoundUsed:succinate; META:PWY-5283_L-lysine degradation V_ref:27_compoundUsed:succinate; META:HOMOSER-METSYN-PWY_L-methionine biosynthesis I_ref:27_compoundUsed:succinate; META:PWY-6293_L-cysteine biosynthesis IV (fungi)_ref:27_compoundUsed:succinate; META:PWY-5280_L-lysine degradation IV_ref:28_compoundUsed:succinate; META:PWY-5679_clavulanate biosynthesis_ref:29_compoundUsed:succinate; META:PWY-6328_L-lysine degradation X_ref:30_compoundUsed:succinate; META:ARGDEG-PWY_superpathway of L-arginine, putrescine, and 4-aminobutanoate degradation_ref:30_compoundUsed:succinate; META:ORNARGDEG-PWY_superpathway of L-arginine and L-ornithine degradation_ref:30_compoundUsed:succinate; META:PWY-5183_superpathway of aerobic toluene degradation_ref:30_compoundUsed:succinate; META:PWY-821_superpathway of sulfur amino acid biosynthesis (Saccharomyces cerevisiae)_ref:31_compoundUsed:succinate; META:P181-PWY_nicotine degradation I (pyridine pathway)_ref:32_compoundUsed:succinate; META:PWY-6473_4-aminobutanoate degradation IV_ref:33_compoundUsed:succinate; META:PWY-6146_Methanobacterium thermoautotrophicum biosynthetic metabolism_ref:33_compoundUsed:succinate; META:PWY-7706_dapdiamides biosynthesis_ref:35_compoundUsed:succinate; META:METSYN-PWY_L-homoserine and L-methionine biosynthesis_ref:35_compoundUsed:succinate; META:PWY-5347_superpathway of L-methionine biosynthesis (transsulfuration)_ref:35_compoundUsed:succinate; META:MET-SAM-PWY_superpathway of S-adenosyl-L-methionine biosynthesis_ref:36_compoundUsed:succinate; META:P4-PWY_superpathway of L-lysine, L-threonine and L-methionine biosynthesis I_ref:37_compoundUsed:succinate; META:PWY-2504_superpathway of aromatic compound degradation via 3-oxoadipate_ref:37_compoundUsed:succinate; META:PWY-4321_L-glutamate degradation IV_ref:39_compoundUsed:succinate; META:PWY0-781_aspartate superpathway_ref:42_compoundUsed:succinate; META:PWY-5327_superpathway of L-lysine degradation_ref:71_compoundUsed:succinate</t>
  </si>
  <si>
    <t>292.15279@3.375</t>
  </si>
  <si>
    <t>C13 H24 O7</t>
  </si>
  <si>
    <t>C14 H28 O2 S2_ppm:-0.95_Ifit:39MatchedIso.:2; C8 H21 N8 O2 P_ppm:0.98_Ifit:77MatchedIso.:2; C14 H20 N4 O3_ppm:-2.55_Ifit:78MatchedIso.:2; C13 H24 O7_ppm:2.02_Ifit:82MatchedIso.:2</t>
  </si>
  <si>
    <t>388785_:1-O-Heptanoyl-beta-D-glucopyranose_ppm:-2.066</t>
  </si>
  <si>
    <t>493.19296@7.178</t>
  </si>
  <si>
    <t>C19 H31 N3 O12</t>
  </si>
  <si>
    <t>C24 H29 N7 O P2_ppm:4.21_Ifit:76MatchedIso.:2; C16 H37 N3 O10 P2_ppm:-4.98_Ifit:84MatchedIso.:2; C22 H34 N5 O2 P3_ppm:0.86_Ifit:84MatchedIso.:2; C20 H27 N7 O8_ppm:1.72_Ifit:89MatchedIso.:2; C19 H28 N9 O5 P_ppm:-4.34_Ifit:89MatchedIso.:2; C17 H36 N O13 P_ppm:1.08_Ifit:90MatchedIso.:2; C21 H38 N O6 P3_ppm:3.57_Ifit:90MatchedIso.:2; C18 H32 N5 O9 P_ppm:-1.63_Ifit:93MatchedIso.:2; C18 H42 N O6 P3 S_ppm:-3.26_Ifit:94MatchedIso.:2; C19 H31 N3 O12_ppm:4.43_Ifit:95MatchedIso.:2</t>
  </si>
  <si>
    <t>N-acetylmuramoyl-L-ala-D-glu_ID:CPD-13529_ppm:4.432</t>
  </si>
  <si>
    <t>262.14181@3.445</t>
  </si>
  <si>
    <t>C12 H22 O6</t>
  </si>
  <si>
    <t>C13 H26 O S2_ppm:-2.65_Ifit:39MatchedIso.:3; C13 H18 N4 O2_ppm:-4.44_Ifit:64MatchedIso.:3; C12 H22 O6_ppm:0.66_Ifit:86MatchedIso.:3</t>
  </si>
  <si>
    <t>35013400_:5,8,12-Trihydroxy-2-oxododecanoic acid_ppm:-0.686; 15246_:Etoglucid_ppm:-0.686</t>
  </si>
  <si>
    <t>330.201@12.026</t>
  </si>
  <si>
    <t>C15 H31 N4 P S</t>
  </si>
  <si>
    <t>C7 H27 N10 O3 P_ppm:1.46_Ifit:35MatchedIso.:2; C13 H26 N6 O4_ppm:-1.67_Ifit:68MatchedIso.:2; C15 H31 N4 P S_ppm:0.9_Ifit:33MatchedIso.:2</t>
  </si>
  <si>
    <t>358.2318@10.4</t>
  </si>
  <si>
    <t>C15 H30 N6 O4</t>
  </si>
  <si>
    <t>C9 H31 N10 O3 P_ppm:-0.06_Ifit:57MatchedIso.:2; C23 H34 O S_ppm:-3.46_Ifit:69MatchedIso.:2; C18 H36 N2 O P2_ppm:4.22_Ifit:84MatchedIso.:2; C17 H35 N4 P S_ppm:-0.58_Ifit:85MatchedIso.:2; C15 H30 N6 O4_ppm:-2.95_Ifit:90MatchedIso.:2</t>
  </si>
  <si>
    <t>30776666_:L-Isoleucyl-L-alanyl-D-arginine_ppm:2.934</t>
  </si>
  <si>
    <t>552.29143@3.621</t>
  </si>
  <si>
    <t>C26 H36 N10 O4</t>
  </si>
  <si>
    <t>C24 H41 N8 O5 P_ppm:-4.2_Ifit:91MatchedIso.:2; C29 H44 O10_ppm:-3.65_Ifit:91MatchedIso.:2; C25 H50 N2 O5 P2 S_ppm:-0.24_Ifit:92MatchedIso.:2; C29 H42 N6 O P2_ppm:3.44_Ifit:92MatchedIso.:2; C25 H40 N6 O8_ppm:1.21_Ifit:93MatchedIso.:2; C28 H41 N8 P S_ppm:0.33_Ifit:94MatchedIso.:2; C27 H47 N4 O2 P3_ppm:0.45_Ifit:95MatchedIso.:2; C27 H45 N4 O4 P S_ppm:2.75_Ifit:96MatchedIso.:2; C26 H46 N6 O P2 S_ppm:-2.66_Ifit:98MatchedIso.:2; C26 H36 N10 O4_ppm:-1.21_Ifit:99MatchedIso.:2</t>
  </si>
  <si>
    <t>30791210_:(3beta,5beta,11alpha)-3-[(6-Deoxy-alpha-L-talopyranosyl)oxy]-5,11,14-trihydroxycard-20(22)-enolide_ppm:3.666; 19996400_:(3beta,5alpha,11beta)-3-[(6-Deoxy-alpha-L-mannopyranosyl)oxy]-11,14,19-trihydroxycard-20(22)-enolide_ppm:3.666; 10128217_:(3beta,5beta,11alpha)-3-[(6-Deoxy-beta-D-allopyranosyl)oxy]-5,11,14-trihydroxycard-20(22)-enolide_ppm:3.666; 390441_:(3beta,5beta,11alpha)-3-[(6-Deoxy-alpha-L-mannopyranosyl)oxy]-5,11,14-trihydroxycard-20(22)-enolide_ppm:3.666; 390420_:(3beta,5beta,12beta)-3-[(6-Deoxy-alpha-L-mannopyranosyl)oxy]-5,12,14-trihydroxycard-20(22)-enolide_ppm:3.666</t>
  </si>
  <si>
    <t>220.0947@6.719</t>
  </si>
  <si>
    <t>C9 H16 O6</t>
  </si>
  <si>
    <t>C4 H13 N8 O P_ppm:-1.35_Ifit:100MatchedIso.:1; C10 H20 O S2_ppm:-3.91_Ifit:42MatchedIso.:2; C9 H16 O6_ppm:0.04_Ifit:90MatchedIso.:3</t>
  </si>
  <si>
    <t>122.048@3.404</t>
  </si>
  <si>
    <t>Nicotinamide (NAM)</t>
  </si>
  <si>
    <t>C6 H6 N2 O</t>
  </si>
  <si>
    <t>Metabolic pathways;Other</t>
  </si>
  <si>
    <t>C6 H6 N2 O_ppm:-0.07_Ifit:83MatchedIso.:2</t>
  </si>
  <si>
    <t>Nicotinamide (NAM),ΔRT:-0.89</t>
  </si>
  <si>
    <t>C00153:Nicotinamide</t>
  </si>
  <si>
    <t>4521802_:Nicotinaldoxime_ppm:0.065; 674_:pyridine-3-carbaldehyde oxime_ppm:0.065; 28682_:2-Acetylpyrazine_ppm:0.065; 14342_:Picolinamide_ppm:0.065; 14346_:Isonicotinamide_ppm:0.065; 911_:Nicotinamide_ppm:0.065</t>
  </si>
  <si>
    <t>E-pyridine-3-aldoxime_ID:EPYRIDALDOX_ppm:-0.072; nicotinamide_ID:NIACINAMIDE_ppm:-0.072</t>
  </si>
  <si>
    <t>META:P345-PWY_aldoxime degradation_ref:1_compoundUsed:nicotinamide; E-pyridine-3-aldoxime; META:PWY-6909_thiazole biosynthesis III (eukaryotes)_ref:1_compoundUsed:nicotinamide; META:NAD-BIOSYNTHESIS-III_NAD biosynthesis III_ref:2_compoundUsed:nicotinamide; META:PWY-6689_tRNA splicing I_ref:5_compoundUsed:nicotinamide; META:THISYNARA-PWY_superpathway of thiamine diphosphate biosynthesis III (eukaryotes)_ref:9_compoundUsed:nicotinamide; META:PYRIDNUCSAL-PWY_NAD salvage pathway I_ref:9_compoundUsed:nicotinamide; META:PWY-5381_pyridine nucleotide cycling (plants)_ref:9_compoundUsed:nicotinamide; META:PWY-3502_superpathway of NAD biosynthesis in eukaryotes_ref:16_compoundUsed:nicotinamide</t>
  </si>
  <si>
    <t>74.03677@3.949</t>
  </si>
  <si>
    <t>C3 H6 O2</t>
  </si>
  <si>
    <t>Metabolic pathways;Microbial metabolism in diverse environments;Degradation of aromatic compounds;Protein digestion and absorption;Other</t>
  </si>
  <si>
    <t>C3 H6 O2_ppm:-0.13_Ifit:91MatchedIso.:3</t>
  </si>
  <si>
    <t>C00969:3-Hydroxypropanal; C00163:Propanoate; C00424:(S)-Lactaldehyde; C00424; C00937:(S)-Lactaldehyde; (R)-Lactaldehyde; C00163; C00424; C05235; C17530:Propanoate; (S)-Lactaldehyde; Hydroxyacetone; Methyl acetate; C00163; C00424:Propanoate; (S)-Lactaldehyde</t>
  </si>
  <si>
    <t>388473_:D-Lactaldehyde_ppm:0.153; 388368_:L-lactaldehyde_ppm:0.153; 67601_:Reuterin_ppm:0.153; 832_:Lactaldehyde_ppm:0.153; 7734_:Ethyl formate_ppm:0.153; 10691_:(+/-)-Glycidol_ppm:0.153; 21106125_:acetol_ppm:0.153; 6335_:Methyl acetate_ppm:0.153; 1005_:Propionic acid_ppm:0.153</t>
  </si>
  <si>
    <t>acetol_ID:ACETOL_ppm:-0.132; 3-hydroxypropionaldehyde_ID:HYDROXYPROPANAL_ppm:-0.132; methyl acetate_ID:METHYL-ACETATE_ppm:-0.132; (R)-lactaldehyde_ID:CPD-358_ppm:-0.132; (S)-lactaldehyde_ID:LACTALD_ppm:-0.132; ethyl formate_ID:CPD-18958_ppm:-0.132</t>
  </si>
  <si>
    <t>META:PWY-7774_propane degradation I_ref:2_compoundUsed:methyl acetate; META:PWY0-1315_L-lactaldehyde degradation (anaerobic)_ref:2_compoundUsed:(S)-lactaldehyde; META:PWY-7541_1,2-propanediol biosynthesis from lactate (engineered)_ref:2_compoundUsed:(S)-lactaldehyde; (R)-lactaldehyde; META:PWY-5453_methylglyoxal degradation III_ref:3_compoundUsed:acetol; META:PWY-6130_glycerol degradation III_ref:3_compoundUsed:3-hydroxypropionaldehyde; META:PWY-7775_propane degradation II_ref:4_compoundUsed:acetol; META:GOLPDLCAT-PWY_superpathway of glycerol degradation to 1,3-propanediol_ref:5_compoundUsed:3-hydroxypropionaldehyde; META:PWY-5197_lactate biosynthesis (archaea)_ref:6_compoundUsed:(S)-lactaldehyde; META:RHAMCAT-PWY_L-rhamnose degradation I_ref:6_compoundUsed:(S)-lactaldehyde; META:FUCCAT-PWY_fucose degradation_ref:6_compoundUsed:(S)-lactaldehyde; META:PWY-7385_1,3-propanediol biosynthesis (engineered)_ref:7_compoundUsed:3-hydroxypropionaldehyde; META:PWY-6786_detoxification of reactive carbonyls in chloroplasts_ref:8_compoundUsed:acetol; META:PWY-7466_acetone degradation III (to propane-1,2-diol)_ref:9_compoundUsed:acetol; META:PWY0-1317_L-lactaldehyde degradation (aerobic)_ref:9_compoundUsed:(S)-lactaldehyde; META:PWY-5458_methylglyoxal degradation V_ref:10_compoundUsed:(S)-lactaldehyde; META:MGLDLCTANA-PWY_methylglyoxal degradation VI_ref:10_compoundUsed:(R)-lactaldehyde; META:METHGLYUT-PWY_superpathway of methylglyoxal degradation_ref:10_compoundUsed:(S)-lactaldehyde; acetol; META:PWY-5459_methylglyoxal degradation IV_ref:10_compoundUsed:(S)-lactaldehyde; META:PWY-5451_acetone degradation I (to methylglyoxal)_ref:12_compoundUsed:acetol; META:FUC-RHAMCAT-PWY_superpathway of fucose and rhamnose degradation_ref:13_compoundUsed:(S)-lactaldehyde; META:PWY-6713_L-rhamnose degradation II_ref:16_compoundUsed:(S)-lactaldehyde</t>
  </si>
  <si>
    <t>135.05442@7.615</t>
  </si>
  <si>
    <t>Adenine</t>
  </si>
  <si>
    <t>C5 H5 N5</t>
  </si>
  <si>
    <t>C5 H5 N5_ppm:-0.57_Ifit:82MatchedIso.:4</t>
  </si>
  <si>
    <t>Cordycepin_simScore:89.7; Adenosine 5'-monophosphate_simScore:89.7; 2'-Deoxyadenosine_simScore:89.7; Adenosine triphosphate (ATP)_simScore:89.7; Sinefungin_simScore:89.7; trans-Zeatin_simScore:89.8; Adenosine 3'5'-cyclic monophosphate_simScore:89.8; Decanoyl-coenzyme A_simScore:93.4; Adenine_score:84.9; Adenosine_score:95.7</t>
  </si>
  <si>
    <t>C00147:Adenine</t>
  </si>
  <si>
    <t>9561_:2-Aminopurine_ppm:0.529; 185_:Adenine_ppm:0.529</t>
  </si>
  <si>
    <t>adenine-ring_ID:ADENINE-RING_ppm:-0.575; 2-aminopurine_ID:CPD-15920_ppm:-0.575; adenine_ID:ADENINE_ppm:-0.575</t>
  </si>
  <si>
    <t>META:PWY-6617_adenosine nucleotides degradation III_ref:1_compoundUsed:adenine; META:PWY-6754_S-methyl-5'-thioadenosine degradation I_ref:2_compoundUsed:adenine; META:PWY0-1391_S-methyl-5'-thioadenosine degradation IV_ref:2_compoundUsed:adenine; META:P2-PWY_citrate lyase activation_ref:2_compoundUsed:adenine; META:PWY-5796_malonate decarboxylase activation_ref:2_compoundUsed:adenine; META:PWY-6610_adenine salvage_ref:3_compoundUsed:adenine; META:PWY-6756_S-methyl-5'-thioadenosine degradation II_ref:5_compoundUsed:adenine; META:PWY-7371_1,4-dihydroxy-6-naphthoate biosynthesis II_ref:5_compoundUsed:adenine; META:PWY-2841_cytokinins degradation_ref:5_compoundUsed:adenine; META:PWY-6605_adenine and adenosine salvage II_ref:5_compoundUsed:adenine; META:PWY0-1533_methylphosphonate degradation I_ref:6_compoundUsed:adenine; META:PWY-7373_superpathway of demethylmenaquinol-6 biosynthesis II_ref:6_compoundUsed:adenine; META:PWY-7072_hopanoid biosynthesis (bacteria)_ref:6_compoundUsed:adenine; META:PWY-6700_queuosine biosynthesis_ref:6_compoundUsed:adenine; META:P121-PWY_adenine and adenosine salvage I_ref:8_compoundUsed:adenine; META:PWY-6611_adenine and adenosine salvage V_ref:8_compoundUsed:adenine; META:PWY-7399_methylphosphonate degradation II_ref:9_compoundUsed:adenine; META:PWY-6627_salinosporamide A biosynthesis_ref:9_compoundUsed:adenine; META:PWY-7179_purine deoxyribonucleosides degradation I_ref:9_compoundUsed:adenine; META:PWY0-1297_superpathway of purine deoxyribonucleosides degradation_ref:9_compoundUsed:adenine; META:PWY-6609_adenine and adenosine salvage III_ref:10_compoundUsed:adenine; META:PWY-6153_autoinducer AI-2 biosynthesis I_ref:10_compoundUsed:adenine; META:PWY-6154_autoinducer AI-2 biosynthesis II (Vibrio)_ref:10_compoundUsed:adenine; META:PWY0-1296_purine ribonucleosides degradation_ref:11_compoundUsed:adenine; META:PWY-7807_glyphosate degradation III_ref:14_compoundUsed:adenine; META:PWY-6644_fluoroacetate and fluorothreonine biosynthesis_ref:14_compoundUsed:adenine; META:PWY66-409_superpathway of purine nucleotide salvage_ref:15_compoundUsed:adenine; META:PWY-6151_S-adenosyl-L-methionine cycle I_ref:15_compoundUsed:adenine; META:PWY-7805_aminomethylphosphonate degradation_ref:15_compoundUsed:adenine; META:PWY-5532_nucleoside and nucleotide degradation (archaea)_ref:20_compoundUsed:adenine; META:PWY-7528_L-methionine salvage cycle I (bacteria and plants)_ref:20_compoundUsed:adenine; META:PWY-7527_L-methionine salvage cycle III_ref:20_compoundUsed:adenine; META:PWY-7270_L-methionine salvage cycle II (plants)_ref:22_compoundUsed:adenine; META:PWY-I9_L-cysteine biosynthesis VI (from L-methionine)_ref:26_compoundUsed:adenine</t>
  </si>
  <si>
    <t>179.12851@9.559</t>
  </si>
  <si>
    <t>262.13117@3.489</t>
  </si>
  <si>
    <t>C14 H18 N2 O3</t>
  </si>
  <si>
    <t>C8 H19 N6 O2 P_ppm:1.74_Ifit:72MatchedIso.:2; C14 H18 N2 O3_ppm:-2.2_Ifit:93MatchedIso.:2</t>
  </si>
  <si>
    <t>390640_:(3aS,8aS)-3a,8-Dimethyl-3,3a,8,8a-tetrahydro-2H-furo[2,3-b]indol-5-yl methylcarbamate_ppm:2.207; 4396276_:pro-phe_ppm:2.207; 3284305_:Phenylalanylproline_ppm:2.207; 8683_:Methohexital_ppm:2.207</t>
  </si>
  <si>
    <t>232.00705@16.444</t>
  </si>
  <si>
    <t>C4 H8 O11</t>
  </si>
  <si>
    <t>C5 H4 N4 O7_ppm:-4.1_Ifit:41MatchedIso.:2; C4 H8 O11_ppm:1.67_Ifit:72MatchedIso.:2</t>
  </si>
  <si>
    <t>175.06326@3.943</t>
  </si>
  <si>
    <t>C10 H9 N O2</t>
  </si>
  <si>
    <t>C10 H9 N O2_ppm:-0.38_Ifit:79MatchedIso.:3</t>
  </si>
  <si>
    <t>C00954:Indole-3-acetate; C00954; C02298; C03230; C05634:Indole-3-acetate; N-Acetylindoxyl; (Indol-3-yl)glycolaldehyde; 5-Hydroxyindoleacetaldehyde; C06525:Gentianine; C00954; C05634:Indole-3-acetate; 5-Hydroxyindoleacetaldehyde</t>
  </si>
  <si>
    <t>67261_:(5-hydroxyindol-3-yl)acetaldehyde_ppm:0.359; 173681_:3-(hydroxyacetyl)indole_ppm:0.359; 314782_:Gentianine_ppm:0.359; 389807_:2-Methyl-3,4-quinolinediol_ppm:0.359; 388767_:N-acetylindoxyl_ppm:0.359; 59890_:N-Phenylbutanimide_ppm:0.359; 128988_:4-Methoxyindole-3-aldehyde_ppm:0.359; 512092_:METHYL INDOLE-3-CARBOXYLATE_ppm:0.359; 83285_:7-amino-4-methylchromen-2-one_ppm:0.359; 780_:Indole-3-acetic acid_ppm:0.359</t>
  </si>
  <si>
    <t>4-methoxyindole-3-carbaldehyde_ID:CPDQT-264_ppm:-0.385; N-phenylsuccinimide_ID:CPD-12182_ppm:-0.385; N-acetylindoxyl_ID:N-ACETYLINDOXYL_ppm:-0.385; 5-hydroxyindole acetaldehyde_ID:5-HYDROXYINDOLE_ACETALDEHYDE_ppm:-0.385; indole-3-glycol aldehyde_ID:3-INDOLYLGLYCOLALDEHYDE_ppm:-0.385; indole-3-ketol_ID:INDOLE-3-KETOL_ppm:-0.385; methyl indole-3-carboxylate_ID:CPDQT-423_ppm:-0.385</t>
  </si>
  <si>
    <t>META:PWY-6313_serotonin degradation_ref:1_compoundUsed:5-hydroxyindole acetaldehyde; META:PWY-3162_L-tryptophan degradation V (side chain pathway)_ref:3_compoundUsed:indole-3-ketol; indole-3-glycol aldehyde</t>
  </si>
  <si>
    <t>371.16945@8.929</t>
  </si>
  <si>
    <t>C14 H30 N O8 P</t>
  </si>
  <si>
    <t>C25 H25 N S_ppm:-3.55_Ifit:60MatchedIso.:2; C9 H25 N9 O5 S_ppm:-1.3_Ifit:64MatchedIso.:2; C9 H27 N9 O3 P2_ppm:-4.73_Ifit:71MatchedIso.:2; C10 H26 N7 O6 P_ppm:3.33_Ifit:72MatchedIso.:2; C20 H27 N3 P2_ppm:3.86_Ifit:74MatchedIso.:2; C18 H30 N O3 P S_ppm:2.84_Ifit:80MatchedIso.:2; C18 H32 N O P3_ppm:-0.59_Ifit:81MatchedIso.:2; C17 H21 N7 O3_ppm:-3.05_Ifit:84MatchedIso.:2; C16 H25 N3 O7_ppm:0.55_Ifit:88MatchedIso.:2; C14 H30 N O8 P_ppm:-3.9_Ifit:96MatchedIso.:2</t>
  </si>
  <si>
    <t>30207_:lenperone_ppm:0.603</t>
  </si>
  <si>
    <t>169.98857@15.625</t>
  </si>
  <si>
    <t>Sulfo-lactate</t>
  </si>
  <si>
    <t>C3 H6 O6 S</t>
  </si>
  <si>
    <t>Microbial metabolism in diverse environments;Cysteine and methionine metabolism;Other</t>
  </si>
  <si>
    <t>C5 H3 N2 O3 P_ppm:2.58_Ifit:34MatchedIso.:3; C3 H6 O6 S_ppm:0.34_Ifit:86MatchedIso.:5</t>
  </si>
  <si>
    <t>C11537:(2R)-3-Sulfolactate; C11499; C11537:(S)-3-Sulfolactate; (2R)-3-Sulfolactate</t>
  </si>
  <si>
    <t>21865509_:(2R)-2-(Sulfooxy)propanoic acid_ppm:-0.336; 4573661_:(2S)-2-(Sulfooxy)propanoic acid_ppm:-0.336; 391497_:(2S)-2-Hydroxy-3-sulfopropanoic acid_ppm:-0.336; 388810_:3-Hydroxy-2-oxopropyl hydrogen sulfate_ppm:-0.336; 391512_:(2R)-2-Hydroxy-3-sulfopropanoic acid_ppm:-0.336; 570835_:3-sulfolactic acid_ppm:-0.336</t>
  </si>
  <si>
    <t>3-sulfolactate_ID:RS-3-Sulfolactate_ppm:0.344; 2-O-sulfonatolactate_ID:CPD-11797_ppm:0.344; (2S)-3-sulfolactate_ID:CPD-11799_ppm:0.344; (2R)-3-sulfolactate_ID:CPD-367_ppm:0.344; (S)-2-O-sulfonatolactate_ID:CPD-542_ppm:0.344; (R)-2-O-sulfonatolactate_ID:CPD-11798_ppm:0.344</t>
  </si>
  <si>
    <t>META:PWY-6634_3-sulfopropanediol degradation_ref:2_compoundUsed:(2R)-3-sulfolactate; META:PWY-6637_sulfolactate degradation II_ref:5_compoundUsed:3-sulfolactate; META:PWY-6642_(R)-cysteate degradation_ref:9_compoundUsed:(2R)-3-sulfolactate; META:PWY-6616_sulfolactate degradation I_ref:9_compoundUsed:(2R)-3-sulfolactate; (2S)-3-sulfolactate; META:PWY-6638_sulfolactate degradation III_ref:9_compoundUsed:3-sulfolactate; META:PWY-7722_sulfoquinovose degradation II_ref:10_compoundUsed:(2S)-3-sulfolactate; META:P261-PWY_coenzyme M biosynthesis I_ref:12_compoundUsed:(2R)-3-sulfolactate; META:PWY-6641_superpathway of sulfolactate degradation_ref:12_compoundUsed:3-sulfolactate</t>
  </si>
  <si>
    <t>231.99844@14.642</t>
  </si>
  <si>
    <t>C4 H9 O9 P</t>
  </si>
  <si>
    <t>C7 H10 N2 O P2 S_ppm:-2_Ifit:53MatchedIso.:2; C7 H8 N2 O3 S2_ppm:3.48_Ifit:52MatchedIso.:2; C5 H13 O4 P S2_ppm:-3.64_Ifit:61MatchedIso.:2; C4 H9 O9 P_ppm:0.1_Ifit:68MatchedIso.:2</t>
  </si>
  <si>
    <t>310.12031@9.576</t>
  </si>
  <si>
    <t>C6 H19 N10 O P S</t>
  </si>
  <si>
    <t>C20 H14 N4_ppm:-4.94_Ifit:54MatchedIso.:2; C19 H18 O4_ppm:-0.63_Ifit:55MatchedIso.:2; C13 H27 O2 P S2_ppm:4.21_Ifit:67MatchedIso.:2; C13 H29 P3 S_ppm:0.11_Ifit:68MatchedIso.:2; C13 H19 N4 O3 P_ppm:2.7_Ifit:68MatchedIso.:2; C12 H18 N6 O2 S_ppm:-2.84_Ifit:70MatchedIso.:2; C11 H22 N2 O6 S_ppm:1.47_Ifit:73MatchedIso.:2; C11 H24 N2 O4 P2_ppm:-2.63_Ifit:74MatchedIso.:2; C6 H19 N10 O P S_ppm:0.49_Ifit:94MatchedIso.:2</t>
  </si>
  <si>
    <t>30776916_:4-[(Z)-2-(5-Hydroxy-2,2-dimethyl-2H-chromen-7-yl)vinyl]-1,3-benzenediol_ppm:0.646; 4476947_:9-Hydroxy-1,6,6-trimethyl-6,7,8,9-tetrahydrophenanthro[1,2-b]furan-10,11-dione_ppm:0.646; 556664_:1,3-benzenediol, 5-[6-hydroxy-5-(3-methyl-2-butenyl)-2-benzofuranyl]-_ppm:0.646; 4512785_:7-Hydroxy-3-(4-methoxyphenyl)-4-propylcoumarin_ppm:0.646; 60231_:Porphyrin_ppm:4.976; 2305572_:nemertelline_ppm:4.976; 136764_:5-(6-Hydroxy-benzofuran-2-yl)-2-(3-methyl-but-2-enyl)-benzene-1,3-diol_ppm:0.646; 10447586_:Porphine_ppm:4.976</t>
  </si>
  <si>
    <t>a porphyrin_ID:Porphyrins_ppm:-4.942</t>
  </si>
  <si>
    <t>134.02154@14.64</t>
  </si>
  <si>
    <t>C4 H6 O5</t>
  </si>
  <si>
    <t>Methanobacterium thermoautotrophicum biosynthetic metabolism;Other</t>
  </si>
  <si>
    <t>Metabolic pathways;Microbial metabolism in diverse environments;Biosynthesis of secondary metabolites;Biosynthesis of antibiotics;Biosynthesis of plant secondary metabolites;Central carbon metabolism in cancer;Biosynthesis of alkaloids derived from shikimate pathway;Biosynthesis of alkaloids derived from ornithine, lysine and nicotinic acid;Carbon metabolism;Other</t>
  </si>
  <si>
    <t>C4 H6 O5_ppm:0.15_Ifit:93MatchedIso.:3</t>
  </si>
  <si>
    <t>C00149:(S)-Malate; C03064:3-Dehydro-L-threonate; C00497:(R)-Malate</t>
  </si>
  <si>
    <t>388930_:(2R)-2,4-Dihydroxy-3-oxobutanoic acid_ppm:-0.101; 2976_:Velcorin_ppm:-0.101; 83793_:(+)-D-malic acid_ppm:-0.101; 193317_:L-(−)-Malic acid_ppm:-0.101; 510_:(±)-Malic Acid_ppm:-0.101</t>
  </si>
  <si>
    <t>(RS)-malate_ID:RS-Malate_ppm:0.151; L-threo-tetruronate_ID:CPD-13061_ppm:0.151; 2-dehydro-L-erythronate_ID:CPD-19882_ppm:0.151; 3-dehydro-D-erythronate_ID:CPD-363_ppm:0.151; 2-dehydro-D-erythronate_ID:CPD-19883_ppm:0.151; 3-dehydro-L-erythronate_ID:CPD-19884_ppm:0.151; (R)-malate_ID:CPD-660_ppm:0.151; (S)-malate_ID:MAL_ppm:0.151</t>
  </si>
  <si>
    <t>META:PWY8J2-1_bacillithiol biosynthesis_ref:1_compoundUsed:(S)-malate; META:PWY-3301_sinapate ester biosynthesis_ref:1_compoundUsed:(S)-malate; META:PWY-7685_L-malate degradation I_ref:1_compoundUsed:(S)-malate; META:MALATE-ASPARTATE-SHUTTLE-PWY_L-aspartate degradation II_ref:1_compoundUsed:(S)-malate; META:PWY-6320_phaselate biosynthesis_ref:2_compoundUsed:(S)-malate; META:GLYOXDEG-PWY_glycolate and glyoxylate degradation II_ref:3_compoundUsed:(S)-malate; META:PWY-5741_ethylmalonyl-CoA pathway_ref:4_compoundUsed:(S)-malate; META:PWY-6704_L-ascorbate degradation IV_ref:4_compoundUsed:L-threo-tetruronate; META:PWY-7873_D-erythronate degradation II_ref:5_compoundUsed:2-dehydro-D-erythronate; 3-dehydro-D-erythronate; META:PWY-7874_L-threonate degradation_ref:5_compoundUsed:3-dehydro-L-erythronate; 2-dehydro-L-erythronate; META:PWY-7686_L-malate degradation II_ref:8_compoundUsed:(S)-malate; META:PWY0-1465_D-malate degradation_ref:8_compoundUsed:(R)-malate; META:PWY-7118_chitin degradation to ethanol_ref:9_compoundUsed:(S)-malate; META:GLYOXYLATE-BYPASS_glyoxylate cycle_ref:10_compoundUsed:(S)-malate; META:PWY-7254_TCA cycle VII (acetate-producers)_ref:10_compoundUsed:(S)-malate; META:GLUCONEO-PWY_gluconeogenesis I_ref:11_compoundUsed:(S)-malate; META:PWY66-399_gluconeogenesis III_ref:11_compoundUsed:(S)-malate; META:PWY-561_superpathway of glyoxylate cycle and fatty acid degradation_ref:11_compoundUsed:(S)-malate; META:GLYCOL-GLYOXDEG-PWY_superpathway of glycol metabolism and degradation_ref:11_compoundUsed:(S)-malate; META:PWY-241_C4 photosynthetic carbon assimilation cycle, NADP-ME type_ref:12_compoundUsed:(S)-malate; META:PWY-1622_formaldehyde assimilation I (serine pathway)_ref:12_compoundUsed:(S)-malate; META:PWY-6969_TCA cycle V (2-oxoglutarate:ferredoxin oxidoreductase)_ref:13_compoundUsed:(S)-malate; META:TCA-GLYOX-BYPASS_superpathway of glyoxylate bypass and TCA_ref:13_compoundUsed:(S)-malate; META:TCA_TCA cycle I (prokaryotic)_ref:13_compoundUsed:(S)-malate; META:PWY-5690_TCA cycle II (plants and fungi)_ref:13_compoundUsed:(S)-malate; META:PWY66-398_TCA cycle III (animals)_ref:13_compoundUsed:(S)-malate; META:PWY-5913_partial TCA cycle (obligate autotrophs)_ref:13_compoundUsed:(S)-malate; META:PWY-6728_methylaspartate cycle_ref:13_compoundUsed:(S)-malate; META:PWY-7383_anaerobic energy metabolism (invertebrates, cytosol)_ref:13_compoundUsed:(S)-malate; META:PWY-7294_xylose degradation IV_ref:17_compoundUsed:(S)-malate; META:PWY-7295_L-arabinose degradation IV_ref:17_compoundUsed:(S)-malate; META:PWY-7115_C4 photosynthetic carbon assimilation cycle, NAD-ME type_ref:17_compoundUsed:(S)-malate; META:PWY-3641_L-carnitine degradation III_ref:17_compoundUsed:(S)-malate; META:REDCITCYC_TCA cycle VIII (helicobacter)_ref:17_compoundUsed:(S)-malate; META:P105-PWY_TCA cycle IV (2-oxoglutarate decarboxylase)_ref:17_compoundUsed:(S)-malate; META:PWY-7117_C4 photosynthetic carbon assimilation cycle, PEPCK type_ref:17_compoundUsed:(S)-malate; META:P108-PWY_pyruvate fermentation to propanoate I_ref:17_compoundUsed:(S)-malate; META:PWY-7854_crotonyl-CoA/ethylmalonyl-CoA/hydroxybutyryl-CoA cycle (engineered)_ref:17_compoundUsed:(S)-malate; META:PWY-5088_L-glutamate degradation VIII (to propanoate)_ref:18_compoundUsed:(S)-malate; META:P23-PWY_reductive TCA cycle I_ref:20_compoundUsed:(S)-malate; META:P42-PWY_incomplete reductive TCA cycle_ref:20_compoundUsed:(S)-malate; META:PWY-7384_anaerobic energy metabolism (invertebrates, mitochondrial)_ref:20_compoundUsed:(S)-malate; META:FERMENTATION-PWY_mixed acid fermentation_ref:20_compoundUsed:(S)-malate; META:GLYCOLYSIS-TCA-GLYOX-BYPASS_superpathway of glycolysis, pyruvate dehydrogenase, TCA, and glyoxylate bypass_ref:20_compoundUsed:(S)-malate; META:PWY-5392_reductive TCA cycle II_ref:20_compoundUsed:(S)-malate; META:PWY-5743_3-hydroxypropanoate cycle_ref:21_compoundUsed:(S)-malate; META:PWY-7024_superpathway of the 3-hydroxypropanoate cycle_ref:21_compoundUsed:(S)-malate; META:PWY-5464_superpathway of cytosolic glycolysis (plants), pyruvate dehydrogenase and TCA cycle_ref:21_compoundUsed:(S)-malate; META:PWY-5257_superpathway of pentose and pentitol degradation_ref:21_compoundUsed:(S)-malate; META:PWY-7389_superpathway of anaerobic energy metabolism (invertebrates)_ref:25_compoundUsed:(S)-malate; META:PWY-6146_Methanobacterium thermoautotrophicum biosynthetic metabolism_ref:33_compoundUsed:(S)-malate</t>
  </si>
  <si>
    <t>88.01605@13.978</t>
  </si>
  <si>
    <t>[Similar to: N-Glycolylneuraminic acid ; ΔMass: 237.0848 Da]</t>
  </si>
  <si>
    <t>C3 H4 O3</t>
  </si>
  <si>
    <t>superpathway of L-lysine degradation;superpathway of branched chain amino acid biosynthesis;aspartate superpathway;superpathway of L-threonine metabolism;superpathway of L-methionine salvage and degradation;superpathway of L-isoleucine biosynthesis I;L-glutamate degradation IV;superpathway of L-lysine, L-threonine and L-methionine biosynthesis I;superpathway of aromatic compound degradation via 3-oxoadipate;superpathway of S-adenosyl-L-methionine biosynthesis;superpathway of L-methionine biosynthesis (transsulfuration);L-homoserine and L-methionine biosynthesis;hypoglycin biosynthesis;Methanobacterium thermoautotrophicum biosynthetic metabolism;4-aminobutanoate degradation IV;L-isoleucine biosynthesis I (from threonine);Other</t>
  </si>
  <si>
    <t>Metabolic pathways;Microbial metabolism in diverse environments;Biosynthesis of secondary metabolites;Biosynthesis of antibiotics;Biosynthesis of amino acids;2-Oxocarboxylic acid metabolism;Biosynthesis of plant secondary metabolites;Degradation of aromatic compounds;Arginine and proline metabolism;Phenylalanine metabolism;Glycine, serine and threonine metabolism;Central carbon metabolism in cancer;Biosynthesis of alkaloids derived from shikimate pathway;Valine, leucine and isoleucine biosynthesis;Biosynthesis of alkaloids derived from ornithine, lysine and nicotinic acid;Carbon metabolism;Cysteine and methionine metabolism;Other</t>
  </si>
  <si>
    <t>C3 H4 O3_ppm:0.05_Ifit:86MatchedIso.:3</t>
  </si>
  <si>
    <t>L-(+)-Tartaric acid_simScore:89.1; Gluconic acid_simScore:89.1; N-Acetylneuraminic acid_simScore:90.8; Oxaloacetic acid_simScore:90.8; Pyruvic acid_simScore:90.9; N-Glycolylneuraminic acid_simScore:90.9</t>
  </si>
  <si>
    <t>C00222:3-Oxopropanoate; C00022:Pyruvate; C00022; C00222:Pyruvate; 3-Oxopropanoate</t>
  </si>
  <si>
    <t>395690_:(2E)-3-Hydroxyacrylic acid_ppm:-0.043; 34727_:Hydroxy acrylic acid_ppm:-0.043; 3650542_:Glucic acid_ppm:-0.043; 845_:3-Oxopropanoic acid_ppm:-0.043; 7030_:Ethylene carbonate_ppm:-0.043; 1031_:Pyruvic acid_ppm:-0.043</t>
  </si>
  <si>
    <t>3-hydroxypropenoate_ID:CPD-1135_ppm:0.054; pyruvate_ID:PYRUVATE_ppm:0.054; 3-oxopropanoate_ID:MALONATE-S-ALD_ppm:0.054</t>
  </si>
  <si>
    <t>META:PWY-6406_salicylate biosynthesis I_ref:7_compoundUsed:pyruvate; META:PWY-5266_p-cymene degradation_ref:7_compoundUsed:pyruvate; META:PWY-7310_D-glucosaminate degradation_ref:7_compoundUsed:pyruvate; META:OCTOPINEDEG-PWY_octopine degradation_ref:7_compoundUsed:pyruvate; META:PWY-7428_2-chloroacrylate degradation II_ref:7_compoundUsed:pyruvate; META:PWY-7614_methiin metabolism_ref:7_compoundUsed:pyruvate; META:PWY-5273_p-cumate degradation_ref:7_compoundUsed:pyruvate; META:PWY-5162_2-oxopentenoate degradation_ref:7_compoundUsed:pyruvate; META:PWY-6539_(Z)-phenylmethanethial S-oxide biosynthesis_ref:7_compoundUsed:pyruvate; META:PWY-7469_gentisate degradation II_ref:7_compoundUsed:pyruvate; META:PWY-7581_N-acetylneuraminate and N-acetylmannosamine degradation II_ref:7_compoundUsed:pyruvate; META:PWY-5755_4-hydroxybenzoate biosynthesis II (microbes)_ref:7_compoundUsed:pyruvate; META:PWY0-1324_N-acetylneuraminate and N-acetylmannosamine degradation I_ref:7_compoundUsed:pyruvate; META:GLCMANNANAUT-PWY_superpathway of N-acetylglucosamine, N-acetylmannosamine and N-acetylneuraminate degradation_ref:7_compoundUsed:pyruvate; META:GALLATE-DEGRADATION-I-PWY_gallate degradation II_ref:7_compoundUsed:pyruvate; META:GALLATE-DEGRADATION-II-PWY_gallate degradation I_ref:7_compoundUsed:pyruvate; META:PWY-6223_gentisate degradation I_ref:7_compoundUsed:pyruvate; META:PWY-5480_pyruvate fermentation to ethanol I_ref:7_compoundUsed:pyruvate; META:P342-PWY_orcinol degradation_ref:7_compoundUsed:pyruvate; META:PWY-5481_pyruvate fermentation to lactate_ref:7_compoundUsed:pyruvate; META:PWY-7701_4-hydroxy-4-methyl-L-glutamate biosynthesis_ref:7_compoundUsed:pyruvate; META:PWY-6507_4-deoxy-L-threo-hex-4-enopyranuronate degradation_ref:7_compoundUsed:pyruvate; META:ENTNER-DOUDOROFF-PWY_Entner-Doudoroff pathway I_ref:7_compoundUsed:pyruvate; META:PWY-7044_5-nitroanthranilate degradation_ref:7_compoundUsed:pyruvate; META:PWY-6583_pyruvate fermentation to butanol I_ref:7_compoundUsed:pyruvate; META:PWY-6842_glutathione-mediated detoxification II_ref:7_compoundUsed:pyruvate; META:PWY3O-440_pyruvate fermentation to acetoin III_ref:7_compoundUsed:pyruvate; META:PWY-5486_pyruvate fermentation to ethanol II_ref:7_compoundUsed:pyruvate; META:PWY-2242_ammonia oxidation III_ref:7_compoundUsed:pyruvate; META:PWY-5768_pyruvate fermentation to acetate VIII_ref:7_compoundUsed:pyruvate; META:PWY-6330_acetaldehyde biosynthesis II_ref:7_compoundUsed:pyruvate; META:PWY-4061_glutathione-mediated detoxification I_ref:7_compoundUsed:pyruvate; META:PWY-7425_2-chloroacrylate degradation I_ref:7_compoundUsed:pyruvate; META:LCYSDEG-PWY_L-cysteine degradation II_ref:7_compoundUsed:pyruvate; META:PWY-7825_juglone degradation_ref:7_compoundUsed:pyruvate; META:PWY0-1534_hydrogen sulfide biosynthesis I_ref:7_compoundUsed:pyruvate; META:PWY-5329_L-cysteine degradation III_ref:7_compoundUsed:pyruvate; META:PWY-6339_syringate degradation_ref:7_compoundUsed:pyruvate; META:METHYLGALLATE-DEGRADATION-PWY_methylgallate degradation_ref:7_compoundUsed:pyruvate; META:P184-PWY_protocatechuate degradation I (meta-cleavage pathway)_ref:7_compoundUsed:pyruvate; META:P341-PWY_glycolysis V (Pyrococcus)_ref:7_compoundUsed:pyruvate; META:PWY-5723_Rubisco shunt_ref:7_compoundUsed:pyruvate; META:PYRUVDEHYD-PWY_pyruvate decarboxylation to acetyl CoA_ref:7_compoundUsed:pyruvate; META:PWY-6863_pyruvate fermentation to hexanol (engineered)_ref:7_compoundUsed:pyruvate; META:PWY-7574_propanoyl-CoA degradation II_ref:7_compoundUsed:3-oxopropanoate; META:PWY-6587_pyruvate fermentation to ethanol III_ref:7_compoundUsed:pyruvate; META:PWY-5493_reductive monocarboxylic acid cycle_ref:7_compoundUsed:pyruvate; META:PWY-6970_acetyl-CoA biosynthesis II (NADP-dependent pyruvate dehydrogenase)_ref:7_compoundUsed:pyruvate; META:PWY-7544_pyruvate to cytochrome bo oxidase electron transfer_ref:7_compoundUsed:pyruvate; META:PWY-7545_pyruvate to cytochrome bd oxidase electron transfer_ref:7_compoundUsed:pyruvate; META:PWY0-1565_D-lactate to cytochrome bo oxidase electron transfer_ref:7_compoundUsed:pyruvate; META:PWY-6373_acrylate degradation_ref:7_compoundUsed:3-oxopropanoate; META:PWY-5901_2,3-dihydroxybenzoate biosynthesis_ref:7_compoundUsed:pyruvate; META:PWY-5386_methylglyoxal degradation I_ref:8_compoundUsed:pyruvate; META:PWY-5845_superpathway of menaquinol-9 biosynthesis_ref:8_compoundUsed:pyruvate; META:PWY-5860_superpathway of demethylmenaquinol-6 biosynthesis I_ref:8_compoundUsed:pyruvate; META:PWY-5862_superpathway of demethylmenaquinol-9 biosynthesis_ref:8_compoundUsed:pyruvate; META:PWY-5838_superpathway of menaquinol-8 biosynthesis I_ref:8_compoundUsed:pyruvate; META:PWY-6873_long chain fatty acid ester synthesis (engineered)_ref:8_compoundUsed:pyruvate; META:PWY-5896_superpathway of menaquinol-10 biosynthesis_ref:8_compoundUsed:pyruvate; META:PWY-5897_superpathway of menaquinol-11 biosynthesis_ref:8_compoundUsed:pyruvate; META:PWY-5898_superpathway of menaquinol-12 biosynthesis_ref:8_compoundUsed:pyruvate; META:PWY-5840_superpathway of menaquinol-7 biosynthesis_ref:8_compoundUsed:pyruvate; META:PWY-5870_ubiquinol-8 biosynthesis (eukaryotic)_ref:8_compoundUsed:pyruvate; META:PWY-5462_methylglyoxal degradation II_ref:8_compoundUsed:pyruvate; META:PWY-5456_methylglyoxal degradation VII_ref:8_compoundUsed:pyruvate; META:UBISYN-PWY_superpathway of ubiquinol-8 biosynthesis (prokaryotic)_ref:8_compoundUsed:pyruvate; META:PWY-7742_phenolphthiocerol biosynthesis_ref:8_compoundUsed:pyruvate; META:PWY-5850_superpathway of menaquinol-6 biosynthesis I_ref:8_compoundUsed:pyruvate; META:PWY-5899_superpathway of menaquinol-13 biosynthesis_ref:8_compoundUsed:pyruvate; META:PWY-5837_1,4-dihydroxy-2-naphthoate biosynthesis_ref:8_compoundUsed:pyruvate; META:PWY-5087_L-glutamate degradation VI (to pyruvate)_ref:8_compoundUsed:pyruvate; META:CYSTEINE-DEG-PWY_L-cysteine degradation I_ref:8_compoundUsed:pyruvate; META:P281-PWY_3-phenylpropanoate degradation_ref:8_compoundUsed:pyruvate; META:PWY-7686_L-malate degradation II_ref:8_compoundUsed:pyruvate; META:GALACTUROCAT-PWY_D-galacturonate degradation I_ref:8_compoundUsed:pyruvate; META:PWY-6196_D-serine metabolism_ref:8_compoundUsed:pyruvate; META:GALACTCAT-PWY_D-galactonate degradation_ref:8_compoundUsed:pyruvate; META:PWY-7242_D-fructuronate degradation_ref:8_compoundUsed:pyruvate; META:PWY0-1535_D-serine degradation_ref:8_compoundUsed:pyruvate; META:GLUCUROCAT-PWY_superpathway of &amp;beta;-D-glucuronosides degradation_ref:8_compoundUsed:pyruvate; META:GALACT-GLUCUROCAT-PWY_superpathway of hexuronide and hexuronate degradation_ref:8_compoundUsed:pyruvate; META:PWY0-1465_D-malate degradation_ref:8_compoundUsed:pyruvate; META:PWY-5430_meta cleavage pathway of aromatic compounds_ref:8_compoundUsed:pyruvate; META:PWY-5415_catechol degradation I (meta-cleavage pathway)_ref:8_compoundUsed:pyruvate; META:PWY-5420_catechol degradation II (meta-cleavage pathway)_ref:8_compoundUsed:pyruvate; META:SERDEG-PWY_L-serine degradation_ref:8_compoundUsed:pyruvate; META:PWY-5861_superpathway of demethylmenaquinol-8 biosynthesis_ref:8_compoundUsed:pyruvate; META:TRYPDEG-PWY_L-tryptophan degradation II (via pyruvate)_ref:9_compoundUsed:pyruvate; META:PWY-5939_pyruvate fermentation to  (R)-acetoin II_ref:9_compoundUsed:pyruvate; META:ENTBACSYN-PWY_enterobactin biosynthesis_ref:9_compoundUsed:pyruvate; META:PWY-5863_superpathway of phylloquinol biosynthesis_ref:9_compoundUsed:pyruvate; META:PWY0-1317_L-lactaldehyde degradation (aerobic)_ref:9_compoundUsed:pyruvate; META:PWY-7118_chitin degradation to ethanol_ref:9_compoundUsed:pyruvate; META:PWY-5706_alliin metabolism_ref:9_compoundUsed:pyruvate; META:PWY-5707_propanethial S-oxide biosynthesis_ref:9_compoundUsed:pyruvate; META:PWY-6338_superpathway of vanillin and vanillate degradation_ref:9_compoundUsed:pyruvate; META:PWY-6642_(R)-cysteate degradation_ref:9_compoundUsed:pyruvate; META:PWY-6616_sulfolactate degradation I_ref:9_compoundUsed:pyruvate; META:PWY-6638_sulfolactate degradation III_ref:9_compoundUsed:pyruvate; META:PWY-7745_p-HBAD biosynthesis_ref:9_compoundUsed:pyruvate; META:GLYCEROLMETAB-PWY_glycerol degradation V_ref:10_compoundUsed:pyruvate; META:PWY-5458_methylglyoxal degradation V_ref:10_compoundUsed:pyruvate; META:PWY-7722_sulfoquinovose degradation II_ref:10_compoundUsed:pyruvate; META:PWY-6590_superpathway of Clostridium acetobutylicum acidogenic fermentation_ref:10_compoundUsed:pyruvate; META:PWY-5485_pyruvate fermentation to acetate IV_ref:10_compoundUsed:pyruvate; META:PWY-2221_Entner-Doudoroff pathway III (semi-phosphorylative)_ref:10_compoundUsed:pyruvate; META:P124-PWY_Bifidobacterium shunt_ref:10_compoundUsed:pyruvate; META:ANAGLYCOLYSIS-PWY_glycolysis III (from glucose)_ref:10_compoundUsed:pyruvate; META:ANAEROFRUCAT-PWY_homolactic fermentation_ref:10_compoundUsed:pyruvate; META:PWY-5173_superpathway of acetyl-CoA biosynthesis_ref:10_compoundUsed:pyruvate; META:PWY-6886_1-butanol autotrophic biosynthesis (engineered)_ref:10_compoundUsed:pyruvate; META:PWY-5482_pyruvate fermentation to acetate II_ref:10_compoundUsed:pyruvate; META:P41-PWY_pyruvate fermentation to acetate and lactate I_ref:10_compoundUsed:pyruvate; META:P142-PWY_pyruvate fermentation to acetate I_ref:10_compoundUsed:pyruvate; META:PWY-5100_pyruvate fermentation to acetate and lactate II_ref:10_compoundUsed:pyruvate; META:CENTFERM-PWY_pyruvate fermentation to butanoate_ref:10_compoundUsed:pyruvate; META:PWY-5600_pyruvate fermentation to acetate VII_ref:10_compoundUsed:pyruvate; META:PWY-6048_methylthiopropanoate degradation I (cleavage)_ref:10_compoundUsed:3-oxopropanoate; META:PWY-5483_pyruvate fermentation to acetate III_ref:10_compoundUsed:pyruvate; META:PWY-5750_itaconate biosynthesis_ref:10_compoundUsed:pyruvate; META:PWY4LZ-257_superpathway of fermentation (Chlamydomonas reinhardtii)_ref:10_compoundUsed:pyruvate; META:PYRIDOXSYN-PWY_pyridoxal 5'-phosphate biosynthesis I_ref:10_compoundUsed:pyruvate; META:PWY-6142_gluconeogenesis II (Methanobacterium thermoautotrophicum)_ref:10_compoundUsed:pyruvate; META:GLYCOLYSIS_glycolysis I (from glucose 6-phosphate)_ref:10_compoundUsed:pyruvate; META:PWY-5484_glycolysis II (from fructose 6-phosphate)_ref:10_compoundUsed:pyruvate; META:P441-PWY_superpathway of N-acetylneuraminate degradation_ref:10_compoundUsed:pyruvate; META:PWY-6049_superpathway of dimethylsulfoniopropanoate degradation_ref:10_compoundUsed:3-oxopropanoate; META:PWY3O-1109_superpathway of 4-hydroxybenzoate biosynthesis (yeast)_ref:10_compoundUsed:pyruvate; META:MGLDLCTANA-PWY_methylglyoxal degradation VI_ref:10_compoundUsed:pyruvate; META:METHGLYUT-PWY_superpathway of methylglyoxal degradation_ref:10_compoundUsed:pyruvate; META:PWY-5459_methylglyoxal degradation IV_ref:10_compoundUsed:pyruvate; META:PWY-5121_superpathway of geranylgeranyl diphosphate biosynthesis II (via MEP)_ref:11_compoundUsed:pyruvate; META:PWY-7560_methylerythritol phosphate pathway II_ref:11_compoundUsed:pyruvate; META:PWY-6270_isoprene biosynthesis I_ref:11_compoundUsed:pyruvate; META:PWY-7392_taxadiene biosynthesis (engineered)_ref:11_compoundUsed:pyruvate; META:PWY-7285_methylwyosine biosynthesis_ref:11_compoundUsed:pyruvate; META:GLUCONEO-PWY_gluconeogenesis I_ref:11_compoundUsed:pyruvate; META:P461-PWY_hexitol fermentation to lactate, formate, ethanol and acetate_ref:11_compoundUsed:pyruvate; META:PWY-7156_superpathway of ergosterol biosynthesis II_ref:11_compoundUsed:pyruvate; META:PWY66-399_gluconeogenesis III_ref:11_compoundUsed:pyruvate; META:NONMEVIPP-PWY_methylerythritol phosphate pathway I_ref:11_compoundUsed:pyruvate; META:PWY-5744_glyoxylate assimilation_ref:11_compoundUsed:3-oxopropanoate; pyruvate; META:PWY-6944_androstenedione degradation_ref:11_compoundUsed:pyruvate; META:PWY-6928_superpathway of cholesterol degradation I (cholesterol oxidase)_ref:11_compoundUsed:pyruvate; META:PWY-6947_superpathway of cholesterol degradation II (cholesterol dehydrogenase)_ref:11_compoundUsed:pyruvate; META:PWY-6937_superpathway of testosterone and androsterone degradation_ref:11_compoundUsed:pyruvate; META:PWY-1042_glycolysis IV (plant cytosol)_ref:11_compoundUsed:pyruvate; META:PWY-6643_coenzyme M biosynthesis II_ref:11_compoundUsed:pyruvate; META:HEXITOLDEGSUPER-PWY_superpathway of hexitol degradation (bacteria)_ref:11_compoundUsed:pyruvate; META:PWY-6543_4-aminobenzoate biosynthesis_ref:11_compoundUsed:pyruvate; META:PWY-5179_toluene degradation V (aerobic) (via toluene-cis-diol)_ref:11_compoundUsed:pyruvate; META:PWY0-1471_uracil degradation III_ref:11_compoundUsed:3-oxopropanoate; META:PWY-5427_naphthalene degradation (aerobic)_ref:11_compoundUsed:pyruvate; META:GLUDEG-II-PWY_L-glutamate degradation VII (to butanoate)_ref:11_compoundUsed:pyruvate; META:PWY-7550_ergothioneine biosynthesis II (fungi)_ref:11_compoundUsed:pyruvate; META:GLYCOLYSIS-E-D_superpathway of glycolysis and the Entner-Doudoroff pathway_ref:11_compoundUsed:pyruvate; META:PWY-6491_D-galacturonate degradation III_ref:11_compoundUsed:pyruvate; META:PWY-5748_&amp;gamma;-coniciene and coniine biosynthesis_ref:12_compoundUsed:pyruvate; META:PWY-7283_wybutosine biosynthesis_ref:12_compoundUsed:pyruvate; META:ALADEG-PWY_L-alanine degradation I_ref:12_compoundUsed:pyruvate; META:P261-PWY_coenzyme M biosynthesis I_ref:12_compoundUsed:pyruvate; META:PWY-7286_7-(3-amino-3-carboxypropyl)-wyosine biosynthesis_ref:12_compoundUsed:pyruvate; META:PWY1-2_L-alanine degradation IV_ref:12_compoundUsed:pyruvate; META:PWY-241_C4 photosynthetic carbon assimilation cycle, NADP-ME type_ref:12_compoundUsed:pyruvate; META:PWY-1781_&amp;beta;-alanine degradation II_ref:12_compoundUsed:3-oxopropanoate; pyruvate; META:PWY-5883_ephedrine biosynthesis_ref:12_compoundUsed:pyruvate; META:GLYSYN-ALA-PWY_glycine biosynthesis III_ref:12_compoundUsed:pyruvate; META:PWY-7178_ethylene glycol biosynthesis (engineered)_ref:12_compoundUsed:pyruvate; META:PWY-6641_superpathway of sulfolactate degradation_ref:12_compoundUsed:pyruvate; META:BETA-ALA-DEGRADATION-I-PWY_&amp;beta;-alanine degradation I_ref:12_compoundUsed:3-oxopropanoate; META:PWY-5180_toluene degradation I (aerobic) (via o-cresol)_ref:12_compoundUsed:pyruvate; META:PWY-7698_2,5-xylenol and 3,5-xylenol degradation_ref:12_compoundUsed:pyruvate; META:PWY-5182_toluene degradation II (aerobic) (via 4-methylcatechol)_ref:12_compoundUsed:pyruvate; META:ALANINE-SYN2-PWY_L-alanine biosynthesis II_ref:12_compoundUsed:pyruvate; META:PWY-6956_naphthalene degradation to acetyl-CoA_ref:12_compoundUsed:pyruvate; META:ALANINE-DEG3-PWY_L-alanine degradation III_ref:12_compoundUsed:pyruvate; META:PWY-7880_coelimycin P1 biosynthesis_ref:12_compoundUsed:pyruvate; META:ALACAT2-PWY_L-alanine degradation II (to D-lactate)_ref:12_compoundUsed:pyruvate; META:PWY-6662_superpathway of quinolone and alkylquinolone biosynthesis_ref:12_compoundUsed:pyruvate; META:PWY-5468_lupanine biosynthesis_ref:12_compoundUsed:pyruvate; META:PWY-6661_4-hydroxy-2(1H)-quinolone biosynthesis_ref:12_compoundUsed:pyruvate; META:PWY-6660_2-heptyl-3-hydroxy-4(1H)-quinolone biosynthesis_ref:12_compoundUsed:pyruvate; META:PWY-5958_acridone alkaloid biosynthesis_ref:12_compoundUsed:pyruvate; META:PWY-6832_2-aminoethylphosphonate degradation II_ref:13_compoundUsed:pyruvate; META:PWY-1263_taurine degradation I_ref:13_compoundUsed:pyruvate; META:PWYDQC-4_indole-3-acetate biosynthesis I_ref:13_compoundUsed:pyruvate; META:PWY-6389_pyruvate fermentation to (S)-acetoin_ref:13_compoundUsed:pyruvate; META:PWY-7351_pyruvate fermentation to opines_ref:13_compoundUsed:pyruvate; META:PWY-3941_&amp;beta;-alanine biosynthesis II_ref:13_compoundUsed:3-oxopropanoate; pyruvate; META:P125-PWY_superpathway of (R,R)-butanediol biosynthesis_ref:13_compoundUsed:pyruvate; META:PWY-5938_pyruvate fermentation to (R)-acetoin I_ref:13_compoundUsed:pyruvate; META:PWY-6396_superpathway of 2,3-butanediol biosynthesis_ref:13_compoundUsed:pyruvate; META:PWY-6891_thiazole biosynthesis II (aerobic bacteria)_ref:13_compoundUsed:pyruvate; META:FUC-RHAMCAT-PWY_superpathway of fucose and rhamnose degradation_ref:13_compoundUsed:pyruvate; META:PWY-7003_glycerol degradation to butanol_ref:13_compoundUsed:pyruvate; META:PWY-7387_hypotaurine degradation_ref:13_compoundUsed:pyruvate; META:PWY-581_indole-3-acetate biosynthesis II_ref:13_compoundUsed:pyruvate; META:PWY-7383_anaerobic energy metabolism (invertebrates, cytosol)_ref:13_compoundUsed:pyruvate; META:PWY-5178_toluene degradation IV (aerobic) (via catechol)_ref:13_compoundUsed:pyruvate; META:GLUCARGALACTSUPER-PWY_superpathway of D-glucarate and D-galactarate degradation_ref:14_compoundUsed:pyruvate; META:PWY-6936_seleno-amino acid biosynthesis_ref:14_compoundUsed:pyruvate; META:PWY-6714_L-rhamnose degradation III_ref:14_compoundUsed:pyruvate; META:PWY-6374_vibriobactin biosynthesis_ref:14_compoundUsed:pyruvate; META:GALACTARDEG-PWY_D-galactarate degradation I_ref:14_compoundUsed:pyruvate; META:PWY-5903_bacillibactin biosynthesis_ref:14_compoundUsed:pyruvate; META:GLUCARDEG-PWY_D-glucarate degradation I_ref:14_compoundUsed:pyruvate; META:PWY-6594_superpathway of Clostridium acetobutylicum solventogenic fermentation_ref:14_compoundUsed:pyruvate; META:PWY-5642_2,4-dinitrotoluene degradation_ref:14_compoundUsed:pyruvate; META:PWY-7575_superpathway of candicidin biosynthesis_ref:14_compoundUsed:pyruvate; META:PWY-6901_superpathway of glucose and xylose degradation_ref:14_compoundUsed:pyruvate; META:PWY-5655_L-tryptophan degradation IX_ref:14_compoundUsed:pyruvate; META:PWY-7547_prodigiosin biosynthesis_ref:14_compoundUsed:pyruvate; META:PWY-7562_3,6-anhydro-&amp;alpha;-L-galactopyranose degradation_ref:14_compoundUsed:pyruvate; META:PWY0-845_superpathway of pyridoxal 5'-phosphate biosynthesis and salvage_ref:14_compoundUsed:pyruvate; META:PWY-7130_L-glucose degradation_ref:14_compoundUsed:pyruvate; META:PWY-6588_pyruvate fermentation to acetone_ref:14_compoundUsed:pyruvate; META:PWY-6876_isopropanol biosynthesis (engineered)_ref:14_compoundUsed:pyruvate; META:PWY-7255_ergothioneine biosynthesis I (bacteria)_ref:14_compoundUsed:pyruvate; META:PWY-6505_L-tryptophan degradation XII (Geobacillus)_ref:14_compoundUsed:pyruvate; META:PWY-5031_L-histidine degradation V_ref:15_compoundUsed:pyruvate; META:PROPFERM-PWY_L-alanine fermentation to propanoate and acetate_ref:15_compoundUsed:pyruvate; META:PWY-6456_serinol biosynthesis_ref:15_compoundUsed:pyruvate; META:PWY-5096_pyruvate fermentation to acetate and alanine_ref:15_compoundUsed:pyruvate; META:PWY-6549_L-glutamine biosynthesis III_ref:15_compoundUsed:pyruvate; META:PWY-5055_nicotinate degradation III_ref:15_compoundUsed:pyruvate; META:TRPSYN-PWY_L-tryptophan biosynthesis_ref:15_compoundUsed:pyruvate; META:P122-PWY_heterolactic fermentation_ref:15_compoundUsed:pyruvate; META:PWY-6395_superpathway of seleno-compound metabolism_ref:15_compoundUsed:pyruvate; META:PWY-5497_purine nucleobases degradation II (anaerobic)_ref:15_compoundUsed:pyruvate; META:PWY0-1277_3-phenylpropanoate and 3-(3-hydroxyphenyl)propanoate degradation_ref:16_compoundUsed:pyruvate; META:PWY-5644_4-nitrotoluene degradation II_ref:16_compoundUsed:pyruvate; META:PWY-6713_L-rhamnose degradation II_ref:16_compoundUsed:pyruvate; META:PWY-5708_ethiin metabolism_ref:16_compoundUsed:pyruvate; META:PWY-6612_superpathway of tetrahydrofolate biosynthesis_ref:16_compoundUsed:pyruvate; META:FOLSYN-PWY_superpathway of tetrahydrofolate biosynthesis and salvage_ref:16_compoundUsed:pyruvate; META:PWY-7218_photosynthetic 3-hydroxybutanoate biosynthesis (engineered)_ref:16_compoundUsed:pyruvate; META:PHOSPHONOTASE-PWY_2-aminoethylphosphonate degradation I_ref:16_compoundUsed:pyruvate; META:PWY-5324_L-lysine degradation IX_ref:16_compoundUsed:pyruvate; META:PWY-7294_xylose degradation IV_ref:17_compoundUsed:pyruvate; META:PWY-7295_L-arabinose degradation IV_ref:17_compoundUsed:pyruvate; META:PWY-6148_tetrahydromethanopterin biosynthesis_ref:17_compoundUsed:pyruvate; META:PWY-7275_L-homophenylalanine biosynthesis_ref:17_compoundUsed:pyruvate; META:NPGLUCAT-PWY_Entner-Doudoroff pathway II (non-phosphorylative)_ref:17_compoundUsed:pyruvate; META:PWY-2942_L-lysine biosynthesis III_ref:17_compoundUsed:pyruvate; META:PWY-7115_C4 photosynthetic carbon assimilation cycle, NAD-ME type_ref:17_compoundUsed:pyruvate; META:PWY-5097_L-lysine biosynthesis VI_ref:17_compoundUsed:pyruvate; META:PWY-3641_L-carnitine degradation III_ref:17_compoundUsed:pyruvate; META:PWY-7237_myo-, chiro- and scyllo-inositol degradation_ref:17_compoundUsed:3-oxopropanoate; META:PWY-5770_phenazine-1-carboxylate biosynthesis_ref:17_compoundUsed:pyruvate; META:P562-PWY_myo-inositol degradation I_ref:17_compoundUsed:3-oxopropanoate; META:PWY-7345_superpathway of anaerobic sucrose degradation_ref:17_compoundUsed:pyruvate; META:PWY-6604_superpathway of Clostridium acetobutylicum acidogenic and solventogenic fermentation_ref:17_compoundUsed:pyruvate; META:PWY-7117_C4 photosynthetic carbon assimilation cycle, PEPCK type_ref:17_compoundUsed:pyruvate; META:PWY-3_putrescine degradation V_ref:17_compoundUsed:pyruvate; META:PWY-6895_superpathway of thiamine diphosphate biosynthesis II_ref:17_compoundUsed:pyruvate; META:P108-PWY_pyruvate fermentation to propanoate I_ref:17_compoundUsed:pyruvate; META:PWY3O-4108_L-tyrosine degradation III_ref:18_compoundUsed:pyruvate; META:PWY-6516_superpathway of microbial D-galacturonate and D-glucuronate degradation_ref:18_compoundUsed:pyruvate; META:PWY-2941_L-lysine biosynthesis II_ref:18_compoundUsed:pyruvate; META:PWY-6629_superpathway of L-tryptophan biosynthesis_ref:18_compoundUsed:pyruvate; META:PWY-5088_L-glutamate degradation VIII (to propanoate)_ref:18_compoundUsed:pyruvate; META:PWY-6176_superpathway of Allium flavor precursors_ref:18_compoundUsed:pyruvate; META:PWY-5079_L-phenylalanine degradation III_ref:19_compoundUsed:pyruvate; META:PWY-5254_methanofuran biosynthesis_ref:19_compoundUsed:pyruvate; META:PWY0-42_2-methylcitrate cycle I_ref:19_compoundUsed:pyruvate; META:PWY-5747_2-methylcitrate cycle II_ref:19_compoundUsed:pyruvate; META:PWY-5749_itaconate degradation_ref:19_compoundUsed:pyruvate; META:PWY-5537_pyruvate fermentation to acetate V_ref:19_compoundUsed:pyruvate; META:PWY-5538_pyruvate fermentation to acetate VI_ref:19_compoundUsed:pyruvate; META:P23-PWY_reductive TCA cycle I_ref:20_compoundUsed:pyruvate; META:P42-PWY_incomplete reductive TCA cycle_ref:20_compoundUsed:pyruvate; META:PWY-7384_anaerobic energy metabolism (invertebrates, mitochondrial)_ref:20_compoundUsed:pyruvate; META:THISYN-PWY_superpathway of thiamine diphosphate biosynthesis I_ref:20_compoundUsed:pyruvate; META:PWY-6892_thiazole biosynthesis I (facultative anaerobic bacteria)_ref:20_compoundUsed:pyruvate; META:PWY-5742_L-arginine degradation IX (arginine:pyruvate transaminase pathway)_ref:20_compoundUsed:pyruvate; META:FERMENTATION-PWY_mixed acid fermentation_ref:20_compoundUsed:pyruvate; META:GLYCOLYSIS-TCA-GLYOX-BYPASS_superpathway of glycolysis, pyruvate dehydrogenase, TCA, and glyoxylate bypass_ref:20_compoundUsed:pyruvate; META:PWY-5392_reductive TCA cycle II_ref:20_compoundUsed:pyruvate; META:PWY-5743_3-hydroxypropanoate cycle_ref:21_compoundUsed:3-oxopropanoate; META:PWY-7024_superpathway of the 3-hydroxypropanoate cycle_ref:21_compoundUsed:3-oxopropanoate; pyruvate; META:PWY-5464_superpathway of cytosolic glycolysis (plants), pyruvate dehydrogenase and TCA cycle_ref:21_compoundUsed:pyruvate; META:PWY-6957_mandelate degradation to acetyl-CoA_ref:21_compoundUsed:pyruvate; META:PWY-5257_superpathway of pentose and pentitol degradation_ref:21_compoundUsed:pyruvate; META:PWY-702_L-methionine biosynthesis II_ref:21_compoundUsed:pyruvate; META:PWY-5062_superpathway of nicotinate degradation_ref:22_compoundUsed:pyruvate; META:PWY-7111_pyruvate fermentation to isobutanol (engineered)_ref:22_compoundUsed:pyruvate; META:PWY-7770_indolmycin biosynthesis_ref:23_compoundUsed:pyruvate; META:3-HYDROXYPHENYLACETATE-DEGRADATION-PWY_4-hydroxyphenylacetate degradation_ref:23_compoundUsed:pyruvate; META:PWY-7533_gliotoxin biosynthesis_ref:23_compoundUsed:pyruvate; META:PWY-6454_vancomycin resistance I_ref:23_compoundUsed:pyruvate; META:PWY-5789_3-hydroxypropanoate/4-hydroxybutanate cycle_ref:24_compoundUsed:3-oxopropanoate; META:COMPLETE-ARO-PWY_superpathway of aromatic amino acid biosynthesis_ref:24_compoundUsed:pyruvate; META:HYDROXYPRODEG-PWY_trans-4-hydroxy-L-proline degradation I_ref:25_compoundUsed:pyruvate; META:ALL-CHORISMATE-PWY_superpathway of chorismate metabolism_ref:25_compoundUsed:pyruvate; META:PWY-7389_superpathway of anaerobic energy metabolism (invertebrates)_ref:25_compoundUsed:pyruvate; META:PWY-1541_superpathway of taurine degradation_ref:26_compoundUsed:pyruvate; META:PWY-5103_L-isoleucine biosynthesis III_ref:26_compoundUsed:pyruvate; META:ALANINE-VALINESYN-PWY_L-alanine biosynthesis I_ref:26_compoundUsed:pyruvate; META:PWY0-1061_superpathway of L-alanine biosynthesis_ref:26_compoundUsed:pyruvate; META:DAPLYSINESYN-PWY_L-lysine biosynthesis I_ref:26_compoundUsed:pyruvate; META:PWY-5101_L-isoleucine biosynthesis II_ref:27_compoundUsed:pyruvate; META:HOMOSER-METSYN-PWY_L-methionine biosynthesis I_ref:27_compoundUsed:pyruvate; META:PWY-5104_L-isoleucine biosynthesis IV_ref:27_compoundUsed:pyruvate; META:PWY-724_superpathway of L-lysine, L-threonine and L-methionine biosynthesis II_ref:28_compoundUsed:pyruvate; META:PWY-3661_glycine betaine degradation I_ref:28_compoundUsed:pyruvate; META:PWY-5499_vitamin B6 degradation_ref:28_compoundUsed:pyruvate; META:PWY-6954_superpathway of aromatic compound degradation via 2-oxopent-4-enoate_ref:28_compoundUsed:pyruvate; META:VALSYN-PWY_L-valine biosynthesis_ref:28_compoundUsed:pyruvate; META:PWY-5940_streptomycin biosynthesis_ref:28_compoundUsed:pyruvate; META:PWY-5183_superpathway of aerobic toluene degradation_ref:30_compoundUsed:pyruvate; META:PWY-4221_superpathway of coenzyme A biosynthesis II (plants)_ref:31_compoundUsed:3-oxopropanoate; pyruvate; META:ILEUSYN-PWY_L-isoleucine biosynthesis I (from threonine)_ref:32_compoundUsed:pyruvate; META:PWY-6473_4-aminobutanoate degradation IV_ref:33_compoundUsed:pyruvate; META:PWY-6146_Methanobacterium thermoautotrophicum biosynthetic metabolism_ref:33_compoundUsed:pyruvate; META:PWY-5826_hypoglycin biosynthesis_ref:35_compoundUsed:pyruvate; META:METSYN-PWY_L-homoserine and L-methionine biosynthesis_ref:35_compoundUsed:pyruvate; META:PWY-5347_superpathway of L-methionine biosynthesis (transsulfuration)_ref:35_compoundUsed:pyruvate; META:MET-SAM-PWY_superpathway of S-adenosyl-L-methionine biosynthesis_ref:36_compoundUsed:pyruvate; META:P4-PWY_superpathway of L-lysine, L-threonine and L-methionine biosynthesis I_ref:37_compoundUsed:pyruvate; META:PWY-2504_superpathway of aromatic compound degradation via 3-oxoadipate_ref:37_compoundUsed:pyruvate; META:PWY-4321_L-glutamate degradation IV_ref:39_compoundUsed:pyruvate; META:PWY-3001_superpathway of L-isoleucine biosynthesis I_ref:40_compoundUsed:pyruvate; META:THREOCAT-PWY_superpathway of L-threonine metabolism_ref:41_compoundUsed:pyruvate; META:PWY-5328_superpathway of L-methionine salvage and degradation_ref:41_compoundUsed:pyruvate; META:PWY0-781_aspartate superpathway_ref:42_compoundUsed:pyruvate; META:BRANCHED-CHAIN-AA-SYN-PWY_superpathway of branched chain amino acid biosynthesis_ref:57_compoundUsed:pyruvate; META:PWY-5327_superpathway of L-lysine degradation_ref:71_compoundUsed:pyruvate</t>
  </si>
  <si>
    <t>418.27791@8.788</t>
  </si>
  <si>
    <t>C22 H44 O3 P2</t>
  </si>
  <si>
    <t>C15 H34 N10 O4_ppm:3.49_Ifit:66MatchedIso.:2; C29 H39 P_ppm:-2.46_Ifit:76MatchedIso.:2; C19 H38 N4 O6_ppm:-2.93_Ifit:84MatchedIso.:2; C23 H38 N4 O S_ppm:3.05_Ifit:85MatchedIso.:2; C21 H43 N2 O2 P S_ppm:-0.9_Ifit:87MatchedIso.:2; C21 H45 N2 P3_ppm:-3.94_Ifit:88MatchedIso.:2; C22 H44 O3 P2_ppm:3.21_Ifit:90MatchedIso.:2</t>
  </si>
  <si>
    <t>221.0723@9.002</t>
  </si>
  <si>
    <t>C8 H15 N O4 S</t>
  </si>
  <si>
    <t>C10 H12 N3 O P_ppm:2.26_Ifit:54MatchedIso.:2; C8 H17 N O2 P2_ppm:-5.22_Ifit:66MatchedIso.:2; C8 H15 N O4 S_ppm:0.54_Ifit:36MatchedIso.:2</t>
  </si>
  <si>
    <t>59664337_:N-[(2S)-2-Hydroxypropanoyl]methionine_ppm:-0.562</t>
  </si>
  <si>
    <t>218.12648@9.41</t>
  </si>
  <si>
    <t>C9 H18 N2 O4</t>
  </si>
  <si>
    <t>C9 H18 N2 O4_ppm:-0.81_Ifit:68MatchedIso.:4</t>
  </si>
  <si>
    <t>C04020:D-Lysopine</t>
  </si>
  <si>
    <t>16568376_:ser-ile_ppm:0.835; 15948496_:ile-ser_ppm:0.835; 8573909_:4-[(5-Aminopentyl)(hydroxy)amino]-4-oxobutanoic acid_ppm:0.835; 167647_:N~2~-[(1R)-1-Carboxyethyl]-L-lysine_ppm:0.835; 10438627_:Ser-Leu_ppm:0.835; 22851_:N-(3-Amino-3-oxopropyl)-2,4-dihydroxy-3,3-dimethylbutanamide_ppm:0.835; 2856650_:leu-ser_ppm:0.835; 3262538_:Valylthreonine_ppm:0.835; 368896_:Thr-Val_ppm:0.835; 3924_:meprobamate_ppm:0.835</t>
  </si>
  <si>
    <t>N-hydroxy-N-succinylcadaverine_ID:CPD-11955_ppm:-0.808; D-lysopine_ID:CPD-306_ppm:-0.808</t>
  </si>
  <si>
    <t>META:PWY-6375_desferrioxamine E biosynthesis_ref:2_compoundUsed:N-hydroxy-N-succinylcadaverine; META:PWY-6376_desferrioxamine B biosynthesis_ref:2_compoundUsed:N-hydroxy-N-succinylcadaverine; META:PWY-6381_bisucaberin biosynthesis_ref:2_compoundUsed:N-hydroxy-N-succinylcadaverine</t>
  </si>
  <si>
    <t>146.02153@14.476</t>
  </si>
  <si>
    <t>[Similar to: Adipic acid; ΔMass: 0.0364 Da]</t>
  </si>
  <si>
    <t>C5 H6 O5</t>
  </si>
  <si>
    <t>Metabolic pathways;Microbial metabolism in diverse environments;Biosynthesis of secondary metabolites;Biosynthesis of antibiotics;Biosynthesis of amino acids;2-Oxocarboxylic acid metabolism;Biosynthesis of plant secondary metabolites;Central carbon metabolism in cancer;Biosynthesis of alkaloids derived from shikimate pathway;Biosynthesis of alkaloids derived from ornithine, lysine and nicotinic acid;Carbon metabolism;Other</t>
  </si>
  <si>
    <t>C5 H6 O5_ppm:0.05_Ifit:89MatchedIso.:4</t>
  </si>
  <si>
    <t>Adipic acid_simScore:91.1; 3-Methylglutaric acid_simScore:91.1</t>
  </si>
  <si>
    <t>C00026:2-Oxoglutarate; C00026; C06030:2-Oxoglutarate; Methyloxaloacetate</t>
  </si>
  <si>
    <t>4885628_:5-Hydroxy-2,4-dioxopentanoic acid_ppm:0; 389800_:(2R)-4,5-Dihydroxy-2-(hydroxymethyl)-3(2H)-furanone_ppm:0; 389720_:(2S)-2-Methyl-3-oxosuccinic acid_ppm:0; 20016055_:(5R)-3,4-Dihydroxy-5-(hydroxymethyl)-2(5H)-furanone_ppm:0; 114176_:4-Methoxy-2,4-dioxobutanoic acid_ppm:0; 61623_:b-Ketoglutaric Acid_ppm:0; 50_:alpha-Ketoglutaric acid_ppm:0</t>
  </si>
  <si>
    <t>dehydro-D-arabinono-1,4-lactone_ID:CPD-1789_ppm:0.046; (2R,3S)-3-methylmalate_ID:CPD-7066_ppm:-13803.741; (S)-citramalate_ID:S-CITRAMALATE_ppm:-13803.741; (R)-citramalate_ID:CPD-31_ppm:-13803.741; (R)-2-hydroxyglutarate_ID:R-2-HYDROXYGLUTARATE_ppm:-13803.741; (S)-2-hydroxyglutarate_ID:CPD-381_ppm:-13803.741</t>
  </si>
  <si>
    <t>META:P162-PWY_L-glutamate degradation V (via hydroxyglutarate)_ref:4_compoundUsed:(R)-2-hydroxyglutarate; META:PWY3O-6_dehydro-D-arabinono-1,4-lactone biosynthesis_ref:6_compoundUsed:dehydro-D-arabinono-1,4-lactone; META:PWY-5087_L-glutamate degradation VI (to pyruvate)_ref:8_compoundUsed:(S)-citramalate; META:GLUDEG-II-PWY_L-glutamate degradation VII (to butanoate)_ref:11_compoundUsed:(S)-citramalate; META:PWY-7698_2,5-xylenol and 3,5-xylenol degradation_ref:12_compoundUsed:(R)-citramalate; META:PWY-6148_tetrahydromethanopterin biosynthesis_ref:17_compoundUsed:(S)-2-hydroxyglutarate; META:PWY-5088_L-glutamate degradation VIII (to propanoate)_ref:18_compoundUsed:(S)-citramalate; META:PWY-5101_L-isoleucine biosynthesis II_ref:27_compoundUsed:(R)-citramalate; (2R,3S)-3-methylmalate</t>
  </si>
  <si>
    <t>197.03244@14.156</t>
  </si>
  <si>
    <t>C8 H7 N O5</t>
  </si>
  <si>
    <t>Microbial metabolism in diverse environments;Biosynthesis of antibiotics;Other</t>
  </si>
  <si>
    <t>C8 H7 N O5_ppm:0.11_Ifit:88MatchedIso.:3</t>
  </si>
  <si>
    <t>C06661:Clavulanate-9-aldehyde; C04604:3-Hydroxy-2-methylpyridine-4,5-dicarboxylate</t>
  </si>
  <si>
    <t>30791256_:(2R,3Z,5R)-7-Oxo-3-(2-oxoethylidene)-4-oxa-1-azabicyclo[3.2.0]heptane-2-carboxylic acid_ppm:-0.099; 4444465_:(2R,3E,5R)-7-Oxo-3-(2-oxoethylidene)-4-oxa-1-azabicyclo[3.2.0]heptane-2-carboxylic acid_ppm:-0.099; 9140676_:TRIBOA_ppm:-0.099; 389354_:5-Hydroxy-6-methyl-3,4-pyridinedicarboxylic acid_ppm:-0.099</t>
  </si>
  <si>
    <t>clavaldehyde_ID:CPD-9260_ppm:0.113; 3-hydroxy-2-methylpyridine-4,5-dicarboxylate_ID:CPD-234_ppm:0.113; TRIBOA_ID:CPD-6367_ppm:0.113</t>
  </si>
  <si>
    <t>META:PWY-5499_vitamin B6 degradation_ref:28_compoundUsed:3-hydroxy-2-methylpyridine-4,5-dicarboxylate; META:PWY-5679_clavulanate biosynthesis_ref:29_compoundUsed:clavaldehyde</t>
  </si>
  <si>
    <t>177.04594@4.69</t>
  </si>
  <si>
    <t>C6 H11 N O3 S</t>
  </si>
  <si>
    <t>Cysteine and methionine metabolism</t>
  </si>
  <si>
    <t>C8 H8 N3 P_ppm:2.03_Ifit:87MatchedIso.:2; C6 H11 N O3 S_ppm:-0.12_Ifit:86MatchedIso.:3</t>
  </si>
  <si>
    <t>C03145:N-Formylmethionine</t>
  </si>
  <si>
    <t>35032871_:3-[(1Z)-1-Propen-1-ylsulfinyl]alanine_ppm:0.094; 5363142_:N-Formyl-D-methionine_ppm:0.094; 19100864_:5-Methyl-3-thiomorpholinecarboxylic acid 1-oxide_ppm:0.094; 4444557_:3-[(1E)-1-Propen-1-ylsulfinyl]-L-alanine_ppm:0.094; 887_:For-Met-OH_ppm:0.094; 78760_:3-(Allylsulfinyl)-L-alanine_ppm:0.094; 108767_:3-(Allylsulfinyl)alanine_ppm:0.094; 388809_:Formyl-L-methionine_ppm:0.094</t>
  </si>
  <si>
    <t>(+)-trans-isoalliin_ID:CPD-9307_ppm:-0.122; alliin_ID:CPD-9269_ppm:-0.122</t>
  </si>
  <si>
    <t>META:PWY-5706_alliin metabolism_ref:9_compoundUsed:alliin; META:PWY-5707_propanethial S-oxide biosynthesis_ref:9_compoundUsed:(+)-trans-isoalliin; META:PWY-6176_superpathway of Allium flavor precursors_ref:18_compoundUsed:alliin; (+)-trans-isoalliin</t>
  </si>
  <si>
    <t>300.12163@8.453</t>
  </si>
  <si>
    <t>C14 H20 O7</t>
  </si>
  <si>
    <t>C7 H22 N6 O3 P2_ppm:-4.1_Ifit:30MatchedIso.:2; C9 H25 N4 O P S2_ppm:2.97_Ifit:31MatchedIso.:2; C15 H26 P2 S_ppm:-4.71_Ifit:40MatchedIso.:3; C9 H17 N8 O2 P_ppm:1.4_Ifit:44MatchedIso.:3; C15 H24 O2 S2_ppm:-0.47_Ifit:45MatchedIso.:3; C15 H16 N4 O3_ppm:-2.03_Ifit:77MatchedIso.:3; C14 H20 O7_ppm:2.42_Ifit:84MatchedIso.:3</t>
  </si>
  <si>
    <t>C06046:Salidroside</t>
  </si>
  <si>
    <t>389725_:2-(4-Hydroxyphenyl)ethyl alpha-D-glucopyranoside_ppm:-2.395; 140088_:Salidroside_ppm:-2.395</t>
  </si>
  <si>
    <t>salidroside_ID:CPD-13354_ppm:2.422</t>
  </si>
  <si>
    <t>META:PWY-6802_salidroside biosynthesis_ref:7_compoundUsed:salidroside</t>
  </si>
  <si>
    <t>225.09978@2.392</t>
  </si>
  <si>
    <t>[Similar to: Ethyl 1-cyclohexyl-4-hydroxy-5-oxo-2,5-dihydro-1H-pyrrole-3-carboxylate; ΔMass: 28.0316 Da]</t>
  </si>
  <si>
    <t>C11 H15 N O4</t>
  </si>
  <si>
    <t>C5 H16 N5 O3 P_ppm:3.14_Ifit:49MatchedIso.:3; C11 H15 N O4_ppm:-1.45_Ifit:72MatchedIso.:2</t>
  </si>
  <si>
    <t>Ethyl 1-cyclohexyl-4-hydroxy-5-oxo-2,5-dihydro-1H-pyrrole-3-carboxylate_simScore:80.4</t>
  </si>
  <si>
    <t>24603826_:3-Hydroxy-O,5-dimethyl-L-tyrosine_ppm:1.47; 148944_:Etilevodopa_ppm:1.47</t>
  </si>
  <si>
    <t>4O,5-dimethyl,3-hydroxy L-tyrosine_ID:CPD-18029_ppm:-1.448</t>
  </si>
  <si>
    <t>META:PWY-7671_saframycin A biosynthesis_ref:10_compoundUsed:4O,5-dimethyl,3-hydroxy L-tyrosine</t>
  </si>
  <si>
    <t>103.09994@10.524</t>
  </si>
  <si>
    <t>C5 H13 N O</t>
  </si>
  <si>
    <t>C5 H13 N O_ppm:2.16_Ifit:80MatchedIso.:6</t>
  </si>
  <si>
    <t>413.25279@3.4</t>
  </si>
  <si>
    <t>C20 H35 N3 O6</t>
  </si>
  <si>
    <t>C15 H40 N7 P S2_ppm:0.89_Ifit:36MatchedIso.:2; C13 H37 N9 O2 P2_ppm:-4.24_Ifit:58MatchedIso.:2; C13 H35 N9 O4 S_ppm:-1.16_Ifit:58MatchedIso.:2; C21 H39 N3 O S2_ppm:-1.61_Ifit:43MatchedIso.:3; C14 H36 N7 O5 P_ppm:2.99_Ifit:51MatchedIso.:3; C22 H42 N P3_ppm:-0.53_Ifit:71MatchedIso.:3; C21 H31 N7 O2_ppm:-2.74_Ifit:72MatchedIso.:3; C22 H40 N O2 P S_ppm:2.55_Ifit:73MatchedIso.:3; C18 H40 N O7 P_ppm:-3.5_Ifit:74MatchedIso.:3; C20 H35 N3 O6_ppm:0.5_Ifit:74MatchedIso.:3</t>
  </si>
  <si>
    <t>560.28509@7.122</t>
  </si>
  <si>
    <t>C21 H40 N10 O6 S</t>
  </si>
  <si>
    <t>C17 H40 N10 O11_ppm:-4.83_Ifit:66MatchedIso.:3; C24 H46 N6 O3 P2 S_ppm:4.21_Ifit:68MatchedIso.:3; C22 H41 N8 O7 P_ppm:2.7_Ifit:68MatchedIso.:3; C20 H46 N6 O8 P2_ppm:-0.25_Ifit:68MatchedIso.:3; C21 H42 N10 O4 P2_ppm:-2.64_Ifit:69MatchedIso.:3; C23 H47 N8 P3 S_ppm:-1.12_Ifit:70MatchedIso.:3; C22 H51 N4 O4 P3 S_ppm:1.26_Ifit:71MatchedIso.:3; C20 H44 N6 O10 S_ppm:2.02_Ifit:71MatchedIso.:3; C19 H45 N8 O7 P S_ppm:-3.32_Ifit:74MatchedIso.:3; C21 H40 N10 O6 S_ppm:-0.37_Ifit:75MatchedIso.:3</t>
  </si>
  <si>
    <t>405.19027@7.051</t>
  </si>
  <si>
    <t>C15 H32 N7 P S2</t>
  </si>
  <si>
    <t>C20 H27 N3 O6_ppm:0.71_Ifit:67MatchedIso.:2; C18 H32 N O7 P_ppm:-3.37_Ifit:72MatchedIso.:2; C22 H32 N O2 P S_ppm:2.81_Ifit:45MatchedIso.:3; C14 H28 N7 O5 P_ppm:3.26_Ifit:84MatchedIso.:2; C13 H29 N9 O2 P2_ppm:-4.12_Ifit:88MatchedIso.:2; C13 H27 N9 O4 S_ppm:-0.98_Ifit:88MatchedIso.:2; C12 H33 N5 O6 P2_ppm:-0.82_Ifit:90MatchedIso.:2; C21 H31 N3 O S2_ppm:-1.43_Ifit:53MatchedIso.:3; C12 H31 N5 O8 S_ppm:2.32_Ifit:91MatchedIso.:2; C15 H32 N7 P S2_ppm:1.11_Ifit:57MatchedIso.:3</t>
  </si>
  <si>
    <t>389846_:N-(6-Amino-5-{[(2,3-dihydroxyphenyl)(hydroxy)methyl]amino}hexyl)-2,3-dihydroxybenzamide_ppm:-0.744; 24039_:Febarbamate_ppm:-0.744; 4576628_:Imidapril_ppm:-0.744</t>
  </si>
  <si>
    <t>512.22371@7.57</t>
  </si>
  <si>
    <t>C16 H39 N10 O P3 S</t>
  </si>
  <si>
    <t>C20 H36 N2 O13_ppm:3.84_Ifit:83MatchedIso.:2; C12 H37 N10 O8 P S_ppm:-3.33_Ifit:84MatchedIso.:2; C20 H41 N4 O5 P S2_ppm:-3.69_Ifit:84MatchedIso.:2; C13 H38 N8 O9 P2_ppm:0.02_Ifit:84MatchedIso.:2; C19 H37 N4 O10 P_ppm:-2_Ifit:86MatchedIso.:2; C13 H36 N8 O11 S_ppm:2.5_Ifit:88MatchedIso.:2; C17 H38 N8 O4 P2 S_ppm:4.9_Ifit:94MatchedIso.:2; C15 H33 N10 O8 P_ppm:3.25_Ifit:95MatchedIso.:2; C16 H37 N10 O3 P S2_ppm:1.55_Ifit:96MatchedIso.:2; C16 H39 N10 O P3 S_ppm:-0.93_Ifit:98MatchedIso.:2</t>
  </si>
  <si>
    <t>228.11127@3.655</t>
  </si>
  <si>
    <t>[Similar to: Leucylproline; ΔMass: 0.0361 Da]</t>
  </si>
  <si>
    <t>C10 H16 N2 O4</t>
  </si>
  <si>
    <t>C12 H21 P S_ppm:4.85_Ifit:41MatchedIso.:2; C11 H12 N6_ppm:-4.73_Ifit:92MatchedIso.:2; C10 H16 N2 O4_ppm:1.13_Ifit:95MatchedIso.:2</t>
  </si>
  <si>
    <t>α-Ergocryptine_simScore:91.7; Leucylproline_score:91.8</t>
  </si>
  <si>
    <t>35032807_:4-Hydroxyprolylproline_ppm:-1.128; 3173433_:Prolyl-4-hydroxyproline_ppm:-1.128; 10077215_:Pro-Hyp_ppm:-1.128; 394522_:3-(5-tert-Butyl-3-hydroxy-1,2-oxazol-4-yl)-L-alanine_ppm:-1.128; 59725_:Tetraacetylethylenediamine_ppm:-1.128</t>
  </si>
  <si>
    <t>102.0013@4.56</t>
  </si>
  <si>
    <t>420.25818@9.411</t>
  </si>
  <si>
    <t>C19 H42 N4 P2 S</t>
  </si>
  <si>
    <t>C19 H40 N4 O2 S2_ppm:-2.58_Ifit:41MatchedIso.:2; C27 H36 N2 S_ppm:-4.13_Ifit:47MatchedIso.:3; C28 H37 O P_ppm:-0.05_Ifit:65MatchedIso.:2; C22 H38 N4 P2_ppm:2.41_Ifit:59MatchedIso.:3; C20 H43 N2 O P3_ppm:-1.52_Ifit:64MatchedIso.:3; C20 H41 N2 O3 P S_ppm:1.5_Ifit:66MatchedIso.:3; C18 H36 N4 O7_ppm:-0.52_Ifit:67MatchedIso.:3; C19 H32 N8 O3_ppm:-3.7_Ifit:69MatchedIso.:3; C19 H42 N4 P2 S_ppm:-5.61_Ifit:70MatchedIso.:3</t>
  </si>
  <si>
    <t>130.02659@13.998</t>
  </si>
  <si>
    <t>C5 H6 O4</t>
  </si>
  <si>
    <t>superpathway of L-lysine degradation;Other</t>
  </si>
  <si>
    <t>Metabolic pathways;2-Oxocarboxylic acid metabolism;Arginine and proline metabolism;Valine, leucine and isoleucine biosynthesis;Carbon metabolism;Other</t>
  </si>
  <si>
    <t>C5 H6 O4_ppm:-0.17_Ifit:88MatchedIso.:3</t>
  </si>
  <si>
    <t>C02800:4,5-Dioxopentanoate; C00433:2,5-Dioxopentanoate; C00490; C01732; C02226:Itaconate; Mesaconate; 2-Methylmaleate; C01732:Mesaconate; C02226:2-Methylmaleate; C00433; C01732; C02226:2,5-Dioxopentanoate; Mesaconate; 2-Methylmaleate</t>
  </si>
  <si>
    <t>508_:2,5-Dioxopentanoic acid_ppm:0.188; 851_:2-Methyl-2-butenedioic acid_ppm:0.188; 20603_:2,4-Dioxopentanoic acid_ppm:0.188; 4510649_:(2Z)-4-Methoxy-4-oxo-2-butenoic acid_ppm:0.188; 106654_:4,5-dioxovaleric acid_ppm:0.188; 220352_:5-Oxotetrahydrofuran-2-carboxylic acid_ppm:0.188; 4444138_:trans-Glutaconic acid_ppm:0.188; 553689_:Citraconic acid_ppm:0.188; 10289044_:Mesaconic acid_ppm:0.188; 789_:Itaconic acid_ppm:0.188</t>
  </si>
  <si>
    <t>glutarate_ID:GLUTARATE_ppm:-15502; methylsuccinate_ID:CPD-2461_ppm:-15502</t>
  </si>
  <si>
    <t>META:LYSDEGII-PWY_L-lysine degradation III_ref:26_compoundUsed:glutarate; META:PWY-5283_L-lysine degradation V_ref:27_compoundUsed:glutarate; META:PWY-5280_L-lysine degradation IV_ref:28_compoundUsed:glutarate; META:PWY-6328_L-lysine degradation X_ref:30_compoundUsed:glutarate; META:PWY-5327_superpathway of L-lysine degradation_ref:71_compoundUsed:glutarate</t>
  </si>
  <si>
    <t>330.22606@10.529</t>
  </si>
  <si>
    <t>C15 H30 N4 O4</t>
  </si>
  <si>
    <t>C17 H35 N2 P S_ppm:0.62_Ifit:88MatchedIso.:2; C15 H30 N4 O4_ppm:-1.95_Ifit:96MatchedIso.:2</t>
  </si>
  <si>
    <t>170.99907@4.233</t>
  </si>
  <si>
    <t>C8 H2 N3 P_ppm:2.56_Ifit:69MatchedIso.:2; C6 H5 N O3 S_ppm:0.34_Ifit:76MatchedIso.:6</t>
  </si>
  <si>
    <t>377.21672@8.96</t>
  </si>
  <si>
    <t>C16 H31 N3 O7</t>
  </si>
  <si>
    <t>C20 H33 N3 P2_ppm:4.63_Ifit:58MatchedIso.:2; C18 H36 N O3 P S_ppm:3.63_Ifit:62MatchedIso.:2; C18 H38 N O P3_ppm:0.25_Ifit:63MatchedIso.:2; C17 H37 N3 P2 S_ppm:-4.3_Ifit:64MatchedIso.:2; C17 H27 N7 O3_ppm:-2.17_Ifit:65MatchedIso.:2; C16 H31 N3 O7_ppm:1.37_Ifit:68MatchedIso.:2</t>
  </si>
  <si>
    <t>258.12189@2.579</t>
  </si>
  <si>
    <t>C11 H18 N2 O5</t>
  </si>
  <si>
    <t>C6 H15 N10 P_ppm:0.04_Ifit:57MatchedIso.:2; C13 H23 O P S_ppm:4.52_Ifit:68MatchedIso.:2; C12 H14 N6 O_ppm:-3.95_Ifit:71MatchedIso.:2; C12 H22 N2 S2_ppm:-2.14_Ifit:71MatchedIso.:2; C11 H18 N2 O5_ppm:1.23_Ifit:69MatchedIso.:3</t>
  </si>
  <si>
    <t>35014632_:1-(5-Amino-5-carboxypentyl)-5-oxoproline_ppm:-1.188; 35014615_:1-(4-Amino-4-carboxybutanoyl)-2-piperidinecarboxylic acid_ppm:-1.188</t>
  </si>
  <si>
    <t>475.15381@13.63</t>
  </si>
  <si>
    <t>[Similar to: Indole-3-acetyl-L-aspartic acid; ΔMass: -185.0635 Da]</t>
  </si>
  <si>
    <t>C16 H29 N O15</t>
  </si>
  <si>
    <t>C23 H22 N7 O3 P_ppm:3.44_Ifit:58MatchedIso.:3; C21 H25 N5 O6 S_ppm:2.64_Ifit:43MatchedIso.:3; C19 H30 N3 O7 P S_ppm:-0.84_Ifit:43MatchedIso.:3; C21 H27 N5 O4 P2_ppm:-0.04_Ifit:63MatchedIso.:3; C19 H32 N3 O5 P3_ppm:-3.52_Ifit:66MatchedIso.:3; C20 H31 N O8 P2_ppm:2.78_Ifit:69MatchedIso.:3; C11 H26 N9 O10 P_ppm:-0.45_Ifit:69MatchedIso.:3; C18 H21 N9 O7_ppm:-5.44_Ifit:76MatchedIso.:3; C17 H25 N5 O11_ppm:-2.62_Ifit:83MatchedIso.:3; C16 H29 N O15_ppm:0.19_Ifit:86MatchedIso.:3</t>
  </si>
  <si>
    <t>N-(2,3-Dihydro-1,4-benzodioxin-6-yl)-1,2-dimethyl-1H-imidazole-4-sulfonamide_simScore:85.5; Guanidinosuccinic acid_simScore:91.9; L-Aspartic acid_simScore:92.6; Indole-3-acetyl-L-aspartic acid_simScore:92.7</t>
  </si>
  <si>
    <t>331.12047@6.894</t>
  </si>
  <si>
    <t>C14 H17 N7 O S</t>
  </si>
  <si>
    <t>C7 H22 N7 O4 P S_ppm:3.95_Ifit:42MatchedIso.:2; C6 H21 N9 O3 S2_ppm:-1.24_Ifit:38MatchedIso.:3; C9 H19 N9 O P2_ppm:5.1_Ifit:52MatchedIso.:2; C21 H17 N O3_ppm:-1.14_Ifit:59MatchedIso.:2; C15 H18 N5 O2 P_ppm:1.98_Ifit:78MatchedIso.:2; C13 H23 N3 O3 P2_ppm:-3.01_Ifit:81MatchedIso.:2; C11 H26 N O6 P S_ppm:-4.16_Ifit:65MatchedIso.:4; C15 H26 N O P S2_ppm:3.4_Ifit:65MatchedIso.:4; C13 H21 N3 O5 S_ppm:0.83_Ifit:73MatchedIso.:4; C14 H17 N7 O S_ppm:-3.21_Ifit:75MatchedIso.:4</t>
  </si>
  <si>
    <t>192.02714@17.294</t>
  </si>
  <si>
    <t>C6 H8 O7</t>
  </si>
  <si>
    <t>C7 H12 O2 S2_ppm:-3.8_Ifit:46MatchedIso.:3; C6 H8 O7_ppm:0.72_Ifit:78MatchedIso.:3</t>
  </si>
  <si>
    <t>C00158; C00311:Citrate; Isocitrate; C00158:Citrate; C04575:(4R,5S)-4,5,6-Trihydroxy-2,3-dioxohexanoate; C00679; C03921; C04575; C20889; C20896:5-Dehydro-4-deoxy-D-glucarate; 2-Dehydro-3-deoxy-D-glucarate; (4R,5S)-4,5,6-Trihydroxy-2,3-dioxohexanoate; D-Galactaro-1,5-lactone; D-Galactaro-1,4-lactone; C00158; C00311; C00679:Citrate; Isocitrate; 5-Dehydro-4-deoxy-D-glucarate</t>
  </si>
  <si>
    <t>388375_:3-Carboxy-3,4-dideoxy-D-erythro-pentaric acid_ppm:-0.694; 17_:Hexo-2,3-diulosonic acid_ppm:-0.694; 92407_:2,5-didehydro-D-gluconic acid_ppm:-0.694; 394789_:3-Carboxy-2,3-dideoxy-D-erythro-pentaric acid_ppm:-0.694; 389343_:2,3-Diketogulonic Acid_ppm:-0.694; 33697_:2-(Carboxymethoxy)succinic acid_ppm:-0.694; 109061_:(2S)-[(2S,3R,4R)-3,4-Dihydroxy-5-oxotetrahydro-2-furanyl](hydroxy)acetic acid_ppm:-0.694; 4477081_:3-Carboxy-2,3-dideoxy-L-threo-pentaric acid_ppm:-0.694; 1161_:isocitric acid_ppm:-0.694; 305_:Citric acid_ppm:-0.694</t>
  </si>
  <si>
    <t>dehydroascorbate (bicyclic form)_ID:CPD-13907_ppm:0.722; 4-deoxy-D-glucarate_ID:CPD0-1612_ppm:-10495.971; 2,3-diketogulonate_ID:CPD-19692_ppm:0.722</t>
  </si>
  <si>
    <t>META:PWY-6961_L-ascorbate degradation II (bacterial, aerobic)_ref:4_compoundUsed:dehydroascorbate (bicyclic form); META:PWY-6959_L-ascorbate degradation V_ref:4_compoundUsed:dehydroascorbate (bicyclic form)</t>
  </si>
  <si>
    <t>374.2271@11.046</t>
  </si>
  <si>
    <t>C15 H30 N6 O5</t>
  </si>
  <si>
    <t>C9 H31 N10 O4 P_ppm:0.97_Ifit:38MatchedIso.:2; C16 H34 N6 S2_ppm:-4.11_Ifit:45MatchedIso.:3; C23 H34 O2 S_ppm:-2.28_Ifit:57MatchedIso.:3; C19 H30 N6 S_ppm:4.9_Ifit:66MatchedIso.:3; C17 H35 N4 O P S_ppm:0.48_Ifit:73MatchedIso.:3; C15 H30 N6 O5_ppm:-1.79_Ifit:89MatchedIso.:3</t>
  </si>
  <si>
    <t>58905_:Tinabinol_ppm:2.238</t>
  </si>
  <si>
    <t>330.16249@7.181</t>
  </si>
  <si>
    <t>[Similar to: Stearic acid; ΔMass: -45.8910 Da]</t>
  </si>
  <si>
    <t>C16 H22 N6 S</t>
  </si>
  <si>
    <t>C9 H29 N6 O P3_ppm:2.79_Ifit:41MatchedIso.:2; C7 H22 N8 O7_ppm:4.07_Ifit:42MatchedIso.:2; C23 H22 O2_ppm:1.54_Ifit:45MatchedIso.:2; C11 H26 N2 O9_ppm:-4.06_Ifit:50MatchedIso.:2; C17 H23 N4 O P_ppm:4.67_Ifit:53MatchedIso.:2; C15 H28 N2 O2 P2_ppm:-0.34_Ifit:54MatchedIso.:2; C8 H28 N8 P2 S_ppm:-2.42_Ifit:43MatchedIso.:3; C8 H26 N8 O2 S2_ppm:1.44_Ifit:51MatchedIso.:3; C15 H26 N2 O4 S_ppm:3.52_Ifit:54MatchedIso.:3; C16 H22 N6 S_ppm:-0.53_Ifit:55MatchedIso.:3</t>
  </si>
  <si>
    <t>Stearic acid_score:85.3</t>
  </si>
  <si>
    <t>69.05796@9.482</t>
  </si>
  <si>
    <t>C4 H7 N</t>
  </si>
  <si>
    <t>C4 H7 N_ppm:1.54_Ifit:100MatchedIso.:1</t>
  </si>
  <si>
    <t>72096_:3,4-Dihydro-2H-pyrrole_ppm:-1.591; 6311_:Isopropyl cyanide_ppm:-1.591; 7717_:Butyronitrile_ppm:-1.591</t>
  </si>
  <si>
    <t>2-methylpropanenitrile_ID:CPD-4864_ppm:1.545; n-butyronitrile_ID:CPD-12327_ppm:1.545</t>
  </si>
  <si>
    <t>META:PWY-3022_linamarin biosynthesis_ref:9_compoundUsed:2-methylpropanenitrile; META:PWY-5991_superpathway of linamarin and lotaustralin biosynthesis_ref:29_compoundUsed:2-methylpropanenitrile</t>
  </si>
  <si>
    <t>130.02667@14.21</t>
  </si>
  <si>
    <t>C5 H6 O4_ppm:0.48_Ifit:95MatchedIso.:2</t>
  </si>
  <si>
    <t>508_:2,5-Dioxopentanoic acid_ppm:-0.458; 851_:2-Methyl-2-butenedioic acid_ppm:-0.458; 20603_:2,4-Dioxopentanoic acid_ppm:-0.458; 4510649_:(2Z)-4-Methoxy-4-oxo-2-butenoic acid_ppm:-0.458; 106654_:4,5-dioxovaleric acid_ppm:-0.458; 220352_:5-Oxotetrahydrofuran-2-carboxylic acid_ppm:-0.458; 4444138_:trans-Glutaconic acid_ppm:-0.458; 553689_:Citraconic acid_ppm:-0.458; 10289044_:Mesaconic acid_ppm:-0.458; 789_:Itaconic acid_ppm:-0.458</t>
  </si>
  <si>
    <t>glutarate_ID:GLUTARATE_ppm:-15501.344; methylsuccinate_ID:CPD-2461_ppm:-15501.344</t>
  </si>
  <si>
    <t>113.04772@3.122</t>
  </si>
  <si>
    <t>[Similar to: Ethylene glycol tetraacetic acid (EGTA); ΔMass: 267.0954 Da]</t>
  </si>
  <si>
    <t>C5 H7 N O2</t>
  </si>
  <si>
    <t>Metabolic pathways;Biosynthesis of secondary metabolites;Biosynthesis of antibiotics;Biosynthesis of amino acids;Arginine and proline metabolism;Other</t>
  </si>
  <si>
    <t>C5 H7 N O2_ppm:0.38_Ifit:83MatchedIso.:2</t>
  </si>
  <si>
    <t>S-(2,6-Dichlorophenyl) morpholine-4-carbothioate_simScore:85.5; N-Acetyl-L-alanyl-L-alanyl-L-alanine_simScore:92.8; Ethylene glycol tetraacetic acid (EGTA)_simScore:97; 5-Aminolevulinic acid_score:80.4</t>
  </si>
  <si>
    <t>C03564:1-Pyrroline-2-carboxylate; C03912:(S)-1-Pyrroline-5-carboxylate; C03564; C03912:1-Pyrroline-2-carboxylate; (S)-1-Pyrroline-5-carboxylate</t>
  </si>
  <si>
    <t>9095722_:2-Amino-1,3-cyclopentanedione_ppm:-0.401; 9248525_:2-amino-3-hydroxycyclopentenone_ppm:-0.401; 389153_:(2S)-3,4-Dihydro-2H-pyrrole-2-carboxylic acid_ppm:-0.401; 389057_:3,4-Dihydro-2H-pyrrole-5-carboxylic acid_ppm:-0.401; 465190_:Piperidine-2,5-dione_ppm:-0.401; 147039_:(2S)-2-Amino-4-pentynoic acid_ppm:-0.401; 1159_:1-pyrroline-5-carboxylic acid_ppm:-0.401; 88331_:L-3-Pyrroline-2-carboxylic acid_ppm:-0.401; 63891_:Glutarimide_ppm:-0.401</t>
  </si>
  <si>
    <t>glutarimide_ID:GLUTARIMIDE_ppm:0.379; 2-amino-3-hydroxycyclopent-2-enone_ID:CPD-16935_ppm:0.379; 2-aminocyclopentanedione_ID:CPD-16936_ppm:0.379; 2,5-piperidinedione_ID:CPD-16938_ppm:0.379; N-propargylglycine_ID:CPD-19547_ppm:0.379; 3,4-dehydroproline_ID:CPD0-1103_ppm:0.379</t>
  </si>
  <si>
    <t>META:PWY-7536_2-amino-3-hydroxycyclopent-2-enone biosynthesis_ref:14_compoundUsed:2,5-piperidinedione; 2-amino-3-hydroxycyclopent-2-enone</t>
  </si>
  <si>
    <t>310.05556@8.438</t>
  </si>
  <si>
    <t>C6 H15 N8 O P S2</t>
  </si>
  <si>
    <t>C13 H17 N2 O P3_ppm:0.59_Ifit:70MatchedIso.:2; C12 H14 N4 O2 S2_ppm:-0.84_Ifit:70MatchedIso.:2; C12 H6 N8 O3_ppm:-2.36_Ifit:72MatchedIso.:2; C11 H18 O6 S2_ppm:3.47_Ifit:73MatchedIso.:2; C11 H20 O4 P2 S_ppm:-0.64_Ifit:74MatchedIso.:2; C11 H10 N4 O7_ppm:1.96_Ifit:75MatchedIso.:2; C4 H10 N10 O5 S_ppm:-0.25_Ifit:79MatchedIso.:2; C4 H12 N10 O3 P2_ppm:-4.36_Ifit:80MatchedIso.:2; C9 H15 N2 O8 P_ppm:-3.37_Ifit:81MatchedIso.:2; C6 H15 N8 O P S2_ppm:2.49_Ifit:82MatchedIso.:2</t>
  </si>
  <si>
    <t>9231185_:[(1R,9S,12S)-4-Bromo-1,5,12-trimethyl-8-oxatricyclo[7.2.1.0~2,7~]dodeca-2,4,6-trien-9-yl]methanol_ppm:4.091</t>
  </si>
  <si>
    <t>464.27376@6.765</t>
  </si>
  <si>
    <t>C23 H40 N6 S2</t>
  </si>
  <si>
    <t>C23 H47 O3 P3_ppm:-0.09_Ifit:88MatchedIso.:2; C22 H46 N2 O2 P2 S_ppm:-3.79_Ifit:89MatchedIso.:2; C22 H36 N6 O5_ppm:-2.06_Ifit:90MatchedIso.:2; C23 H45 O5 P S_ppm:2.65_Ifit:90MatchedIso.:2; C25 H42 N2 O2 P2_ppm:3.47_Ifit:90MatchedIso.:2; C22 H44 N2 O4 S2_ppm:-1.05_Ifit:92MatchedIso.:2; C26 H36 N6 S_ppm:3.33_Ifit:92MatchedIso.:2; C24 H41 N4 O P S_ppm:-0.23_Ifit:93MatchedIso.:2; C23 H32 N10 O_ppm:-4.94_Ifit:94MatchedIso.:2; C23 H40 N6 S2_ppm:-3.93_Ifit:96MatchedIso.:2</t>
  </si>
  <si>
    <t>315.10707@8.871</t>
  </si>
  <si>
    <t>C12 H17 N3 O7</t>
  </si>
  <si>
    <t>C6 H18 N7 O6 P_ppm:4.61_Ifit:100MatchedIso.:1; C7 H22 N7 O P S2_ppm:1.85_Ifit:55MatchedIso.:2; C5 H19 N9 O3 P2_ppm:-4.88_Ifit:61MatchedIso.:2; C21 H17 N S_ppm:-3.49_Ifit:77MatchedIso.:2; C10 H22 N O8 P_ppm:-3.92_Ifit:80MatchedIso.:2; C14 H24 N O P3_ppm:-0.01_Ifit:94MatchedIso.:2; C13 H21 N3 O2 S2_ppm:-1.43_Ifit:90MatchedIso.:2; C14 H22 N O3 P S_ppm:4.03_Ifit:92MatchedIso.:2; C13 H13 N7 O3_ppm:-2.91_Ifit:92MatchedIso.:2; C12 H17 N3 O7_ppm:1.33_Ifit:90MatchedIso.:2</t>
  </si>
  <si>
    <t>390.24734@9.434</t>
  </si>
  <si>
    <t>C13 H30 N10 O4</t>
  </si>
  <si>
    <t>C21 H34 N4 O S_ppm:5.15_Ifit:32MatchedIso.:3; C18 H38 N4 O S2_ppm:-3.49_Ifit:37MatchedIso.:3; C19 H39 N2 O2 P S_ppm:0.92_Ifit:35MatchedIso.:3; C20 H40 O3 P2_ppm:5.32_Ifit:49MatchedIso.:3; C19 H41 N2 P3_ppm:-2.35_Ifit:54MatchedIso.:3; C17 H34 N4 O6_ppm:-1.26_Ifit:55MatchedIso.:3; C13 H30 N10 O4_ppm:5.62_Ifit:66MatchedIso.:3</t>
  </si>
  <si>
    <t>276.11136@3.584</t>
  </si>
  <si>
    <t>C14 H16 N2 O4</t>
  </si>
  <si>
    <t>C15 H12 N6_ppm:-3.56_Ifit:31MatchedIso.:3; C12 H21 O5 P_ppm:-4.71_Ifit:68MatchedIso.:4; C14 H16 N2 O4_ppm:1.28_Ifit:69MatchedIso.:4</t>
  </si>
  <si>
    <t>59664334_:N-[(2S)-2-Hydroxypropanoyl]-L-tryptophan_ppm:-1.336; 38263_:Oxagrelate_ppm:-1.336</t>
  </si>
  <si>
    <t>264.14689@4.362</t>
  </si>
  <si>
    <t>C14 H20 N2 O3</t>
  </si>
  <si>
    <t>Arginine and proline metabolism</t>
  </si>
  <si>
    <t>C14 H20 N2 O3_ppm:-1.89_Ifit:89MatchedIso.:4</t>
  </si>
  <si>
    <t>C10497:Feruloylputrescine</t>
  </si>
  <si>
    <t>30777006_:(2Z)-N-(4-Aminobutyl)-3-(4-hydroxy-3-methoxyphenyl)acrylamide_ppm:1.914; 3311095_:Phenylalanylvaline_ppm:1.914; 127703_:val-phe_ppm:1.914; 4445108_:(2E)-N-(4-Aminobutyl)-3-(4-hydroxy-3-methoxyphenyl)acrylamide_ppm:1.914; 62097_:Propacetamol_ppm:1.914; 5120_:Vorinostat_ppm:1.914</t>
  </si>
  <si>
    <t>215.15181@3.348</t>
  </si>
  <si>
    <t>C11 H21 N O3</t>
  </si>
  <si>
    <t>C11 H21 N O3_ppm:-1.54_Ifit:86MatchedIso.:2</t>
  </si>
  <si>
    <t>8352257_:N-Nonanoylglycine_ppm:1.55; 94028_:Ethyl N-acetyl-N-butyl-beta-alaninate_ppm:1.55</t>
  </si>
  <si>
    <t>114.03178@7.448</t>
  </si>
  <si>
    <t>C5 H6 O3</t>
  </si>
  <si>
    <t>Metabolic pathways;Microbial metabolism in diverse environments;Degradation of aromatic compounds;Phenylalanine metabolism;Other</t>
  </si>
  <si>
    <t>C5 H6 O3_ppm:0.76_Ifit:64MatchedIso.:4</t>
  </si>
  <si>
    <t>C00596:2-Hydroxy-2,4-pentadienoate; C07091:cis-Acetylacrylate; C00596; C07091:2-Hydroxy-2,4-pentadienoate; cis-Acetylacrylate</t>
  </si>
  <si>
    <t>4444060_:(2E)-2-Hydroxy-2,4-pentadienoic acid_ppm:-0.768; 4908714_:2-Furylmethanediol_ppm:-0.768; 4444490_:(2Z)-4-Oxo-2-pentenoic acid_ppm:-0.768; 142557_:(4S)-4-Hydroxy-3-methylenedihydro-2(3H)-furanone_ppm:-0.768; 127805_:5-(Hydroxymethyl)-2(5H)-furanone_ppm:-0.768; 951_:2-Oxo-4-pentenoic acid_ppm:-0.768; 3757733_:4-hyroxy-5-methyl-3-furanone_ppm:-0.768</t>
  </si>
  <si>
    <t>5-(hydroxymethyl)-2(5H)-furanone_ID:L-ERYTHRO-ASCORBATE_ppm:0.759; 2-(dihydroxymethyl)furan_ID:CPD-17104_ppm:0.759; norfuraneol_ID:CPD-10204_ppm:0.759; tulipalin B_ID:CPD-18287_ppm:0.759</t>
  </si>
  <si>
    <t>META:PWY-7910_homofuraneol biosynthesis_ref:10_compoundUsed:norfuraneol; META:PWY-6997_furfural degradation_ref:16_compoundUsed:2-(dihydroxymethyl)furan</t>
  </si>
  <si>
    <t>190.07741@2.522</t>
  </si>
  <si>
    <t>C7 H14 N2 O2 S</t>
  </si>
  <si>
    <t>C7 H14 N2 O2 S_ppm:-0.97_Ifit:74MatchedIso.:4</t>
  </si>
  <si>
    <t>4514630_:(E)-butocarboxim_ppm:0.934; 7844539_:Union carbide UC 21149_ppm:0.934</t>
  </si>
  <si>
    <t>250.10605@8.343</t>
  </si>
  <si>
    <t>C11 H14 N4 O3</t>
  </si>
  <si>
    <t>C10 H18 O7_ppm:3.17_Ifit:42MatchedIso.:2; C11 H22 O2 S2_ppm:-0.3_Ifit:35MatchedIso.:3; C11 H14 N4 O3_ppm:-2.18_Ifit:77MatchedIso.:4</t>
  </si>
  <si>
    <t>450.2689@9.362</t>
  </si>
  <si>
    <t>C19 H38 N4 O8</t>
  </si>
  <si>
    <t>C29 H39 O2 P_ppm:0.29_Ifit:67MatchedIso.:2; C28 H38 N2 O S_ppm:-3.52_Ifit:68MatchedIso.:2; C23 H40 N4 O P2_ppm:2.59_Ifit:79MatchedIso.:2; C22 H39 N6 P S_ppm:-1.23_Ifit:79MatchedIso.:2; C21 H43 N2 O4 P S_ppm:1.74_Ifit:83MatchedIso.:2; C20 H42 N4 O3 S2_ppm:-2.07_Ifit:83MatchedIso.:2; C21 H45 N2 O2 P3_ppm:-1.09_Ifit:84MatchedIso.:2; C20 H34 N8 O4_ppm:-3.11_Ifit:85MatchedIso.:2; C20 H44 N4 O P2 S_ppm:-4.9_Ifit:85MatchedIso.:2; C19 H38 N4 O8_ppm:-0.14_Ifit:89MatchedIso.:2</t>
  </si>
  <si>
    <t>262.13451@3.468</t>
  </si>
  <si>
    <t>C11 H22 N2 O3 S</t>
  </si>
  <si>
    <t>C12 H23 O4 P_ppm:4.24_Ifit:78MatchedIso.:2; C19 H18 O_ppm:-4.8_Ifit:78MatchedIso.:2; C13 H19 N4 P_ppm:-0.86_Ifit:82MatchedIso.:2; C11 H22 N2 O3 S_ppm:-2.31_Ifit:72MatchedIso.:3</t>
  </si>
  <si>
    <t>30776911_:(4Z,6E)-1,7-Diphenyl-4,6-heptadien-3-one_ppm:4.826; 16568350_:met-ile_ppm:2.262; 16028390_:ile-met_ppm:2.262; 105706_:Leucylmethionine_ppm:2.262; 2669202_:Methionylleucine_ppm:2.262</t>
  </si>
  <si>
    <t>304.12696@14.783</t>
  </si>
  <si>
    <t>C12 H20 N2 O7</t>
  </si>
  <si>
    <t>C21 H20 S_ppm:-5.28_Ifit:33MatchedIso.:2; C14 H25 O3 P S_ppm:2.51_Ifit:41MatchedIso.:3; C14 H27 O P3_ppm:-1.68_Ifit:88MatchedIso.:2; C13 H24 N2 O2 S2_ppm:-3.14_Ifit:42MatchedIso.:3; C13 H16 N6 O3_ppm:-4.68_Ifit:69MatchedIso.:3; C12 H20 N2 O7_ppm:-0.28_Ifit:78MatchedIso.:3</t>
  </si>
  <si>
    <t>164856_:(2S)-1-[(3S)-3-Carboxy-3-{[(3S)-3-carboxy-3-hydroxypropyl]amino}propyl]-2-azetidinecarboxylic acid_ppm:0.266; 3831286_:1-{3-Carboxy-3-[(3-carboxy-3-hydroxypropyl)amino]propyl}-2-azetidinecarboxylic acid_ppm:0.266; 284358_:1-[5-(2,3,4-Trihydroxybutyl)-2-pyrazinyl]-1,2,3,4-butanetetrol_ppm:0.266</t>
  </si>
  <si>
    <t>3''-deamino-3''-oxonicotianamine_ID:CPD-7228_ppm:6627.375</t>
  </si>
  <si>
    <t>META:PWY-5912_2'-deoxymugineic acid phytosiderophore biosynthesis_ref:12_compoundUsed:3''-deamino-3''-oxonicotianamine</t>
  </si>
  <si>
    <t>336.16386@14.498</t>
  </si>
  <si>
    <t>C12 H24 N4 O7</t>
  </si>
  <si>
    <t>C9 H24 N10 S2_ppm:3.51_Ifit:41MatchedIso.:2; C13 H28 N4 O2 S2_ppm:-4.48_Ifit:40MatchedIso.:3; C14 H29 N2 O3 P S_ppm:0.63_Ifit:42MatchedIso.:3; C16 H26 N4 P2_ppm:1.76_Ifit:54MatchedIso.:3; C14 H31 N2 O P3_ppm:-3.15_Ifit:54MatchedIso.:3; C12 H24 N4 O7_ppm:-1.89_Ifit:70MatchedIso.:3</t>
  </si>
  <si>
    <t>228.07484@9.055</t>
  </si>
  <si>
    <t>C9 H12 N2 O5</t>
  </si>
  <si>
    <t>C4 H9 N10 P_ppm:-0.4_Ifit:100MatchedIso.:1; C11 H17 O P S_ppm:4.66_Ifit:99MatchedIso.:2; C10 H16 N2 S2_ppm:-2.87_Ifit:95MatchedIso.:2; C10 H8 N6 O_ppm:-4.92_Ifit:95MatchedIso.:2; C9 H12 N2 O5_ppm:0.94_Ifit:90MatchedIso.:2</t>
  </si>
  <si>
    <t>C00526:Deoxyuridine</t>
  </si>
  <si>
    <t>392371_:5'-Deoxyuridine_ppm:-0.97; 90372_:Zebularine_ppm:-0.97; 51990_:9-Methyl-3-(1H-tetrazol-5-yl)-4H-pyrido[1,2-a]pyrimidin-4-one_ppm:4.918; 13118_:deoxyuridine_ppm:-0.97</t>
  </si>
  <si>
    <t>5'-deoxyuridine_ID:CPD0-1319_ppm:0.942; 2'-deoxyuridine_ID:DEOXYURIDINE_ppm:0.942; pyrimidin-2-one-ribonucleoside_ID:CPD0-1312_ppm:0.942</t>
  </si>
  <si>
    <t>META:PWY-7200_superpathway of pyrimidine deoxyribonucleoside salvage_ref:18_compoundUsed:2'-deoxyuridine; META:PWY-7199_pyrimidine deoxyribonucleosides salvage_ref:18_compoundUsed:2'-deoxyuridine; META:PWY0-1298_superpathway of pyrimidine deoxyribonucleosides degradation_ref:23_compoundUsed:2'-deoxyuridine; META:PWY-7181_pyrimidine deoxyribonucleosides degradation_ref:23_compoundUsed:2'-deoxyuridine</t>
  </si>
  <si>
    <t>98.04828@7.86</t>
  </si>
  <si>
    <t>C4 H6 N2 O</t>
  </si>
  <si>
    <t>C4 H6 N2 O_ppm:2.68_Ifit:69MatchedIso.:4</t>
  </si>
  <si>
    <t>2283392_:1H-Pyrazol-4-ylmethanol_ppm:-2.692; 1682_:4-Imidazolemethanol_ppm:-2.692</t>
  </si>
  <si>
    <t>111.03207@7.181</t>
  </si>
  <si>
    <t>C5 H5 N O2</t>
  </si>
  <si>
    <t>Microbial metabolism in diverse environments;Arginine and proline metabolism;Other</t>
  </si>
  <si>
    <t>C5 H5 N O2_ppm:0.39_Ifit:77MatchedIso.:3</t>
  </si>
  <si>
    <t>C01059; C03056:2,5-Dihydroxypyridine; 2,6-Dihydroxypyridine; C05942:Pyrrole-2-carboxylate</t>
  </si>
  <si>
    <t>58837976_:1-Hydroxy-3-pyridiniumolate_ppm:-0.398; 14356986_:1-(1,3-Oxazol-2-yl)ethanone_ppm:-0.398; 8387_:Methyl cyanoacrylate_ppm:-0.398; 62580_:2,6-Dihydroxypyridine_ppm:-0.398; 89853_:2,5-pyridinediol_ppm:-0.398; 94812_:3,4-Pyridinediol_ppm:-0.398; 63446_:N-Methylmaleimide_ppm:-0.398; 11963_:Pyrrole 2-carboxylate_ppm:-0.398; 26153_:hydroxypyridone_ppm:-0.398</t>
  </si>
  <si>
    <t>3,4-dihydroxypyridin_ID:DIHYDROXYPIRIDIN-CPD_ppm:0.394; N-methylmaleimide_ID:CPD-28_ppm:0.394; 2,3-dihydroxypyridine_ID:CPD-14078_ppm:0.394; 2,5-dihydroxypyridine_ID:2-5-DIHYDROXYPYRIDINE_ppm:0.394; 3-hydroxy-4h-pyrid-4-one_ID:3-HYDROXY-4H-PYRID-4-ONE_ppm:0.394; 2,6-dihydroxypyridine_ID:CPD-123_ppm:0.394; hydroxypyridine N-oxide_ID:HYDROXYPYRIDINE-N-OXIDE_ppm:-9076.488</t>
  </si>
  <si>
    <t>META:PWY-4985_mimosine biosynthesis_ref:6_compoundUsed:3,4-dihydroxypyridin; META:PWY-722_nicotinate degradation I_ref:7_compoundUsed:2,5-dihydroxypyridine; META:PWY-7128_nicotine degradation III (VPP pathway)_ref:15_compoundUsed:2,5-dihydroxypyridine; META:PWY-5062_superpathway of nicotinate degradation_ref:22_compoundUsed:2,5-dihydroxypyridine; META:PWY-6993_nicotine degradation II (pyrrolidine pathway)_ref:23_compoundUsed:2,5-dihydroxypyridine; META:P181-PWY_nicotine degradation I (pyridine pathway)_ref:32_compoundUsed:2,6-dihydroxypyridine</t>
  </si>
  <si>
    <t>317.18406@6.513</t>
  </si>
  <si>
    <t>C10 H24 N9 O P</t>
  </si>
  <si>
    <t>C16 H31 N O S2_ppm:-2.02_Ifit:60MatchedIso.:2; C16 H23 N5 O2_ppm:-3.5_Ifit:60MatchedIso.:2; C15 H27 N O6_ppm:0.72_Ifit:63MatchedIso.:2; C10 H24 N9 O P_ppm:-0.25_Ifit:84MatchedIso.:2</t>
  </si>
  <si>
    <t>175.08446@6.78</t>
  </si>
  <si>
    <t>C7 H13 N O4</t>
  </si>
  <si>
    <t>C7 H13 N O4_ppm:-0.01_Ifit:66MatchedIso.:2</t>
  </si>
  <si>
    <t>35014135_:8-Azabicyclo[3.2.1]octane-1,2,4,7-tetrol_ppm:0.006; 391303_:(2S,3R,4S)-8-Azabicyclo[3.2.1]octane-1,2,3,4-tetrol_ppm:0.006; 30791137_:(2R,3R,4S)-8-Azabicyclo[3.2.1]octane-1,2,3,4-tetrol_ppm:0.006; 2925196_:8-Azabicyclo[3.2.1]octane-1,2,3,4-tetrol_ppm:0.006; 2474_:4-[(2-Carboxyethyl)amino]butanoic acid_ppm:0.006; 91360_:APM_ppm:0.006</t>
  </si>
  <si>
    <t>317.09334@6.628</t>
  </si>
  <si>
    <t>C15 H16 N3 O3 P</t>
  </si>
  <si>
    <t>C7 H22 N5 O3 P3_ppm:-0.67_Ifit:100MatchedIso.:1; C5 H15 N7 O9_ppm:0.67_Ifit:100MatchedIso.:1; C8 H16 N9 O P S_ppm:-0.87_Ifit:56MatchedIso.:2; C9 H17 N7 O2 P2_ppm:4.54_Ifit:63MatchedIso.:2; C13 H21 N O4 P2_ppm:-3.93_Ifit:86MatchedIso.:2; C13 H19 N O6 S_ppm:0.09_Ifit:88MatchedIso.:2; C14 H15 N5 O2 S_ppm:-4.13_Ifit:91MatchedIso.:2; C15 H16 N3 O3 P_ppm:1.29_Ifit:92MatchedIso.:2</t>
  </si>
  <si>
    <t>100.01615@3.522</t>
  </si>
  <si>
    <t>C4 H4 O3</t>
  </si>
  <si>
    <t>C4 H4 O3_ppm:1.06_Ifit:99MatchedIso.:2</t>
  </si>
  <si>
    <t>7634_:Succinic anhydride_ppm:-1.051</t>
  </si>
  <si>
    <t>2-oxobut-3-enanoate_ID:2-OXOBUT-3-ENANOATE_ppm:1.061</t>
  </si>
  <si>
    <t>META:PWY-721_3-methylquinoline degradation_ref:5_compoundUsed:2-oxobut-3-enanoate</t>
  </si>
  <si>
    <t>206.04274@15.721</t>
  </si>
  <si>
    <t>C7 H10 O7</t>
  </si>
  <si>
    <t>Metabolic pathways;Microbial metabolism in diverse environments;Biosynthesis of antibiotics;Biosynthesis of amino acids;2-Oxocarboxylic acid metabolism;Other</t>
  </si>
  <si>
    <t>C7 H10 O7_ppm:0.44_Ifit:86MatchedIso.:3</t>
  </si>
  <si>
    <t>C01251:(R)-2-Hydroxybutane-1,2,4-tricarboxylate; C02225; C04593:2-Methylcitrate; (2S,3R)-3-Hydroxybutane-1,2,3-tricarboxylate; C01251; C05662:(R)-2-Hydroxybutane-1,2,4-tricarboxylate; Homoisocitrate</t>
  </si>
  <si>
    <t>21076_:3-(Carboxymethyl)-3-hydroxypentanedioic acid_ppm:-0.457; 388748_:3-C-Carboxy-2,4-dideoxy-2-methyl-D-threo-pentaric acid_ppm:-0.457; 4573874_:(1R,2S)-1-Hydroxy-1,2,4-butanetricarboxylic acid_ppm:-0.457; 4573561_:(2S,3R)-3-hydroxybutane-1,2,3-tricarboxylic acid_ppm:-0.457; 498_:3-hydroxy-1,2,3-Butanetricarboxylic acid_ppm:-0.457; 388564_:(R)-homocitric acid_ppm:-0.457; 500_:3-C-Carboxy-2,4-dideoxy-2-methylpentaric acid_ppm:-0.457</t>
  </si>
  <si>
    <t>(2S)-homocitrate_ID:CPD-150_ppm:0.434; (2R,3S)-2-methylisocitrate_ID:CPD-618_ppm:0.434; (1R,2S)-homoisocitrate_ID:HOMO-I-CIT_ppm:0.434; (2R)-homocitrate_ID:HOMO-CIT_ppm:0.434; (2S,3S)-2-methylcitrate_ID:CPD-622_ppm:0.434; (R)-lipoate_ID:LIPOIC-ACID_ppm:-3.78</t>
  </si>
  <si>
    <t>META:PWY-4202_arsenate detoxification I (glutaredoxin)_ref:3_compoundUsed:(R)-lipoate; META:PWY-6984_lipoate salvage II_ref:3_compoundUsed:(R)-lipoate; META:PWY0-522_lipoate salvage I_ref:3_compoundUsed:(R)-lipoate; META:PWY-7710_FeMo cofactor biosynthesis_ref:9_compoundUsed:(2R)-homocitrate; META:PWY-3081_L-lysine biosynthesis V_ref:9_compoundUsed:(2R)-homocitrate; (1R,2S)-homoisocitrate; META:LYSINE-AMINOAD-PWY_L-lysine biosynthesis IV_ref:12_compoundUsed:(2R)-homocitrate; (1R,2S)-homoisocitrate; META:PWY0-42_2-methylcitrate cycle I_ref:19_compoundUsed:(2S,3S)-2-methylcitrate; (2R,3S)-2-methylisocitrate; META:PWY-5747_2-methylcitrate cycle II_ref:19_compoundUsed:(2S,3S)-2-methylcitrate; (2R,3S)-2-methylisocitrate; META:P241-PWY_coenzyme B biosynthesis_ref:23_compoundUsed:(2R)-homocitrate; (1R,2S)-homoisocitrate</t>
  </si>
  <si>
    <t>332.12253@10.226</t>
  </si>
  <si>
    <t>C8 H17 N10 O3 P</t>
  </si>
  <si>
    <t>C14 H24 N2 O3 S2_ppm:-0.92_Ifit:74MatchedIso.:2; C6 H22 N8 O4 P2_ppm:-4.2_Ifit:75MatchedIso.:2; C14 H26 N2 O P2 S_ppm:-4.75_Ifit:76MatchedIso.:2; C6 H20 N8 O6 S_ppm:-0.36_Ifit:76MatchedIso.:2; C14 H16 N6 O4_ppm:-2.33_Ifit:76MatchedIso.:2; C13 H20 N2 O8_ppm:1.7_Ifit:80MatchedIso.:2; C11 H25 O9 P_ppm:-3.28_Ifit:88MatchedIso.:2; C8 H25 N6 O2 P S2_ppm:2.19_Ifit:88MatchedIso.:2; C8 H27 N6 P3 S_ppm:-1.64_Ifit:90MatchedIso.:2; C8 H17 N10 O3 P_ppm:0.78_Ifit:91MatchedIso.:2</t>
  </si>
  <si>
    <t>35014710_:(E)-N-{3-[(Carboxymethyl)amino]-5-hydroxy-5-(hydroxymethyl)-2-methoxy-2-cyclohexen-1-ylidene}serine_ppm:-1.658</t>
  </si>
  <si>
    <t>shinorine_ID:CPD-18778_ppm:1.699; yelosamine_ID:CPD-19694_ppm:1.699</t>
  </si>
  <si>
    <t>META:PWY-7751_shinorine biosynthesis_ref:9_compoundUsed:shinorine</t>
  </si>
  <si>
    <t>303.17925@9.338</t>
  </si>
  <si>
    <t>C13 H25 N3 O5</t>
  </si>
  <si>
    <t>C15 H30 N O P S_ppm:2.23_Ifit:53MatchedIso.:2; C14 H29 N3 S2_ppm:-3.44_Ifit:55MatchedIso.:2; C14 H21 N7 O_ppm:-4.99_Ifit:56MatchedIso.:2; C13 H25 N3 O5_ppm:-0.57_Ifit:57MatchedIso.:2</t>
  </si>
  <si>
    <t>344.24153@9.784</t>
  </si>
  <si>
    <t>C16 H32 N4 O4</t>
  </si>
  <si>
    <t>C18 H37 N2 P S_ppm:0.08_Ifit:81MatchedIso.:3; C16 H32 N4 O4_ppm:-2.39_Ifit:89MatchedIso.:3</t>
  </si>
  <si>
    <t>132.06713@6.617</t>
  </si>
  <si>
    <t>205.07721@3.475</t>
  </si>
  <si>
    <t>C8 H15 N O3 S</t>
  </si>
  <si>
    <t>C10 H12 N3 P_ppm:1.58_Ifit:76MatchedIso.:2; C8 H15 N O3 S_ppm:-0.27_Ifit:91MatchedIso.:3</t>
  </si>
  <si>
    <t>58837691_:3-[(3E)-3-Penten-1-ylsulfinyl]-L-alanine_ppm:0.306</t>
  </si>
  <si>
    <t>S-(3-pentenyl)-L-cysteine S-oxide_ID:CPD-17441_ppm:-0.272</t>
  </si>
  <si>
    <t>230.16268@4.636</t>
  </si>
  <si>
    <t>C11 H22 N2 O3</t>
  </si>
  <si>
    <t>C11 H22 N2 O3_ppm:-1.56_Ifit:62MatchedIso.:4</t>
  </si>
  <si>
    <t>23289350_:(3S)-3-{[(3S)-3-Aminobutanoyl]amino}-5-methylhexanoic acid_ppm:1.553; 4414314_:val-ile_ppm:1.553; 312586_:Val-Leu_ppm:1.553; 385545_:Ile-val_ppm:1.553; 312585_:Leu-Val_ppm:1.553</t>
  </si>
  <si>
    <t>β-homoalanine-β-homoleucine_ID:CPD-13261_ppm:-1.564</t>
  </si>
  <si>
    <t>133.03757@11.673</t>
  </si>
  <si>
    <t>Multiple matches found</t>
  </si>
  <si>
    <t>C4 H7 N O4_ppm:0.5_Ifit:97MatchedIso.:2</t>
  </si>
  <si>
    <t>Aspartate,ΔRT:0.4; Aspartate,ΔRT:0.11</t>
  </si>
  <si>
    <t>75697_:D-Aspartatic acid_ppm:-0.515; 411_:DL-Aspartic acid_ppm:-0.515; 8557_:Iminodiacetic acid_ppm:-0.515; 5745_:L-(+)-Aspartic acid_ppm:-0.515</t>
  </si>
  <si>
    <t>2-hydroxysuccinamate_ID:2-HYDROXYSUCCINAMATE_ppm:0.502</t>
  </si>
  <si>
    <t>217.09505@3.409</t>
  </si>
  <si>
    <t>C9 H15 N O5</t>
  </si>
  <si>
    <t>C4 H12 N9 P_ppm:-1.3_Ifit:100MatchedIso.:1; C9 H15 N O5_ppm:0.11_Ifit:81MatchedIso.:2</t>
  </si>
  <si>
    <t>8346864_:1-isothiocyanato-8-methylsulfanyl-octane_ppm:3.869</t>
  </si>
  <si>
    <t>115.02684@12.839</t>
  </si>
  <si>
    <t>[Similar to: Disuccinimidyl suberate (DSS); ΔMass: 253.0951 Da]</t>
  </si>
  <si>
    <t>C4 H5 N O3</t>
  </si>
  <si>
    <t>C4 H5 N O3_ppm:-0.87_Ifit:77MatchedIso.:4</t>
  </si>
  <si>
    <t>Disuccinimidyl suberate (DSS)_simScore:83.9</t>
  </si>
  <si>
    <t>C01596:Maleamate</t>
  </si>
  <si>
    <t>4444106_:Maleamic acid_ppm:0.837</t>
  </si>
  <si>
    <t>fumaramate_ID:CPD-18317_ppm:-0.872; maleamate_ID:MALEAMATE_ppm:-0.872</t>
  </si>
  <si>
    <t>META:PWY-5033_nicotinate degradation II_ref:4_compoundUsed:maleamate; META:PWY-722_nicotinate degradation I_ref:7_compoundUsed:maleamate; META:PWY-7128_nicotine degradation III (VPP pathway)_ref:15_compoundUsed:maleamate; META:PWY-5062_superpathway of nicotinate degradation_ref:22_compoundUsed:maleamate; META:PWY-6993_nicotine degradation II (pyrrolidine pathway)_ref:23_compoundUsed:maleamate</t>
  </si>
  <si>
    <t>190.04784@13.332</t>
  </si>
  <si>
    <t>C7 H10 O6</t>
  </si>
  <si>
    <t>Metabolic pathways;Microbial metabolism in diverse environments;Biosynthesis of secondary metabolites;Biosynthesis of antibiotics;Biosynthesis of amino acids;Other</t>
  </si>
  <si>
    <t>C7 H10 O6_ppm:0.52_Ifit:86MatchedIso.:3</t>
  </si>
  <si>
    <t>C17695:2-Keto-5-epi-valiolone; C00944:3-Dehydroquinate; C06201:2,4-Dihydroxyhept-2-enedioate; C00944; C17695:3-Dehydroquinate; 2-Keto-5-epi-valiolone</t>
  </si>
  <si>
    <t>58837530_:(4R,5R)-2,3,4,5-Tetrahydroxy-5-(hydroxymethyl)-2-cyclohexen-1-one_ppm:-0.481; 4444427_:(2Z)-2,4-Dihydroxy-2-heptenedioic acid_ppm:-0.481; 389193_:4-Hydroxy-4-methyl-2-oxohexanedioic acid_ppm:-0.481; 55837_:2-Hydroxy-2-(2-oxopropyl)succinic acid_ppm:-0.481; 537_:4-Hydroxy-2-oxoheptanedioic acid_ppm:-0.481; 388474_:5-Dehydroquinic acid_ppm:-0.481; 610_:1,3,4-Trihydroxy-5-oxocyclohexanecarboxylic acid_ppm:-0.481</t>
  </si>
  <si>
    <t>desmethyl gadusol_ID:CPD-18785_ppm:0.517</t>
  </si>
  <si>
    <t>META:PWY-7752_gadusol biosynthesis_ref:5_compoundUsed:desmethyl gadusol</t>
  </si>
  <si>
    <t>134.05793@4.054</t>
  </si>
  <si>
    <t>C5 H10 O4</t>
  </si>
  <si>
    <t>superpathway of branched chain amino acid biosynthesis;Other</t>
  </si>
  <si>
    <t>Metabolic pathways;Biosynthesis of secondary metabolites;Biosynthesis of antibiotics;Biosynthesis of amino acids;2-Oxocarboxylic acid metabolism;Valine, leucine and isoleucine biosynthesis;Other</t>
  </si>
  <si>
    <t>C5 H10 O4_ppm:0.16_Ifit:80MatchedIso.:3</t>
  </si>
  <si>
    <t>C01801:Deoxyribose; C04039:2,3-Dihydroxy-3-methylbutanoate; C04272:(R)-2,3-Dihydroxy-3-methylbutanoate</t>
  </si>
  <si>
    <t>8003852_:D-(-)-2-Deoxyribose_ppm:-0.173; 17216222_:2-Deoxy-beta-L-erythro-pentofuranose_ppm:-0.173; 388858_:2-Deoxy-beta-L-erythro-pentopyranose_ppm:-0.173; 390199_:2-Deoxy-alpha-D-erythro-pentopyranose_ppm:-0.173; 7827495_:1-deoxy-xylulose_ppm:-0.173; 388661_:Deoxyribose_ppm:-0.173; 23346160_:5-Deoxy-D-ribose_ppm:-0.173; 330_:1-Deoxypent-2-ulose_ppm:-0.173; 657_:2,3-Dihydroxy-3-methylbutanoic acid_ppm:-0.173; 10330_:2-Deoxypentose_ppm:-0.173</t>
  </si>
  <si>
    <t>2,3-dihydroxy-3-methylbutanoate_ID:DIOH-ISOVALERATE_ppm:0.159; (2R)-2,3-dihydroxy-3-methylbutanoate_ID:CPD-13357_ppm:0.159; nt-pentose-ring_ID:NUKED-PENTOSE-RING_ppm:0.159; 5-deoxy-D-ribose_ID:CPD0-2167_ppm:0.159; 2'-deoxyribose_ID:2-DEOXYRIBOSE_ppm:0.159; 1-deoxy-D-xylulose_ID:CPD-1093_ppm:0.159</t>
  </si>
  <si>
    <t>META:PWY-7111_pyruvate fermentation to isobutanol (engineered)_ref:22_compoundUsed:(2R)-2,3-dihydroxy-3-methylbutanoate; META:VALSYN-PWY_L-valine biosynthesis_ref:28_compoundUsed:(2R)-2,3-dihydroxy-3-methylbutanoate; META:BRANCHED-CHAIN-AA-SYN-PWY_superpathway of branched chain amino acid biosynthesis_ref:57_compoundUsed:(2R)-2,3-dihydroxy-3-methylbutanoate</t>
  </si>
  <si>
    <t>497.24887@7.585</t>
  </si>
  <si>
    <t>C16 H36 N9 O7 P</t>
  </si>
  <si>
    <t>C17 H40 N9 O2 P S2_ppm:0.94_Ifit:49MatchedIso.:3; C24 H40 N3 O4 P S_ppm:2.32_Ifit:57MatchedIso.:3; C23 H31 N9 O4_ppm:-2.08_Ifit:60MatchedIso.:3; C23 H41 N5 O P2 S_ppm:-3.7_Ifit:59MatchedIso.:3; C22 H45 N O5 P2 S_ppm:-1.01_Ifit:62MatchedIso.:3; C22 H35 N5 O8_ppm:0.61_Ifit:62MatchedIso.:3; C17 H42 N9 P3 S_ppm:-1.62_Ifit:70MatchedIso.:3; C20 H40 N3 O9 P_ppm:-2.72_Ifit:67MatchedIso.:3; C18 H41 N7 O3 P2 S_ppm:4.39_Ifit:76MatchedIso.:3; C16 H36 N9 O7 P_ppm:2.68_Ifit:78MatchedIso.:3</t>
  </si>
  <si>
    <t>358.2568@9.557</t>
  </si>
  <si>
    <t>C17 H34 N4 O4</t>
  </si>
  <si>
    <t>C19 H39 N2 P S_ppm:-1_Ifit:44MatchedIso.:3; C17 H34 N4 O4_ppm:-3.37_Ifit:82MatchedIso.:3</t>
  </si>
  <si>
    <t>130.06302@3.431</t>
  </si>
  <si>
    <t>C6 H10 O3</t>
  </si>
  <si>
    <t>Metabolic pathways;Microbial metabolism in diverse environments;Biosynthesis of secondary metabolites;Biosynthesis of antibiotics;Biosynthesis of amino acids;2-Oxocarboxylic acid metabolism;Degradation of aromatic compounds;Valine, leucine and isoleucine biosynthesis;Other</t>
  </si>
  <si>
    <t>C6 H10 O3_ppm:0.17_Ifit:52MatchedIso.:4</t>
  </si>
  <si>
    <t>C03241; C06102:6-Hydroxyhexan-6-olide; Adipate semialdehyde; C00233; C00671:4-Methyl-2-oxopentanoate; (S)-3-Methyl-2-oxopentanoic acid; C06102:Adipate semialdehyde; C00671:(S)-3-Methyl-2-oxopentanoic acid; C06102; C12314:Adipate semialdehyde; 1-Oxa-2-oxo-3-hydroxycycloheptane; C00233; C00671; C06102:4-Methyl-2-oxopentanoate; (S)-3-Methyl-2-oxopentanoic acid; Adipate semialdehyde</t>
  </si>
  <si>
    <t>454676_:2-Acetoxy-3-butanone_ppm:-0.216; 388488_:(3R)-3-Hydroxy-4,4-dimethyldihydro-2(3H)-furanone_ppm:-0.216; 62563_:Methyl 4-oxopentanoate_ppm:-0.216; 29003_:Propionic anhydride_ppm:-0.216; 17383_:5-Oxohexanoic acid_ppm:-0.216; 46_:UNII:787T50HCIV_ppm:-0.216; 964_:DL-Pantolactone_ppm:-0.216; 69_:Ketoleucine_ppm:-0.216; 13865426_:Ethyl acetoacetate_ppm:-0.216; 12791_:(Hydroxyethyl)methacrylate_ppm:-0.216</t>
  </si>
  <si>
    <t>6-hydroxyhexan-6-olide_ID:6-HYDROXYHEXAN-6-OLIDE_ppm:0.168; L-pantoyl lactone_ID:CPD-15381_ppm:0.168; propionic anhydride_ID:PROPIONIC-ANHYDRIDE_ppm:0.168; (R)-pantolactone_ID:PANTOYL-LACTONE_ppm:0.168; cinerulose A_ID:CPD-15810_ppm:0.168; ethyl-acetoacetate_ID:ETHYL-ACETOACETATE_ppm:0.168</t>
  </si>
  <si>
    <t>META:PWY-3961_phosphopantothenate biosynthesis II_ref:17_compoundUsed:(R)-pantolactone</t>
  </si>
  <si>
    <t>486.30561@3.505</t>
  </si>
  <si>
    <t>C22 H46 O11</t>
  </si>
  <si>
    <t>C27 H44 N4 P2_ppm:3.06_Ifit:79MatchedIso.:2; C24 H46 N4 O2 S2_ppm:-1.25_Ifit:80MatchedIso.:2; C24 H38 N8 O3_ppm:-2.21_Ifit:81MatchedIso.:2; C24 H48 N4 P2 S_ppm:-3.87_Ifit:82MatchedIso.:2; C25 H47 N2 O3 P S_ppm:2.28_Ifit:82MatchedIso.:2; C22 H43 N6 O4 P_ppm:-5.61_Ifit:84MatchedIso.:2; C25 H49 N2 O P3_ppm:-0.34_Ifit:84MatchedIso.:2; C23 H42 N4 O7_ppm:0.54_Ifit:85MatchedIso.:2; C21 H47 N2 O8 P_ppm:-2.86_Ifit:86MatchedIso.:2; C22 H46 O11_ppm:3.29_Ifit:88MatchedIso.:2</t>
  </si>
  <si>
    <t>novamethymycin_ID:CPD-15998_ppm:2070.186</t>
  </si>
  <si>
    <t>META:PWY-7422_methymycin, neomethymycin and novamethymycin biosynthesis_ref:1_compoundUsed:novamethymycin</t>
  </si>
  <si>
    <t>241.17853@10.27</t>
  </si>
  <si>
    <t>C12 H23 N3 O2</t>
  </si>
  <si>
    <t>C12 H23 N3 O2_ppm:-2.07_Ifit:79MatchedIso.:4</t>
  </si>
  <si>
    <t>198.10025@7.141</t>
  </si>
  <si>
    <t>C9 H14 N2 O3</t>
  </si>
  <si>
    <t>C9 H14 N2 O3_ppm:-0.97_Ifit:85MatchedIso.:2</t>
  </si>
  <si>
    <t>3957_:metharbital_ppm:1.002</t>
  </si>
  <si>
    <t>373.16731@3.42</t>
  </si>
  <si>
    <t>C18 H32 N O P S2</t>
  </si>
  <si>
    <t>C12 H25 N9 O P2_ppm:4.22_Ifit:75MatchedIso.:2; C18 H24 N5 O2 P_ppm:1.46_Ifit:89MatchedIso.:2; C16 H29 N3 O3 P2_ppm:-2.97_Ifit:98MatchedIso.:2; C9 H27 N9 O3 S2_ppm:-1.4_Ifit:54MatchedIso.:3; C10 H28 N7 O4 P S_ppm:3.2_Ifit:56MatchedIso.:3; C17 H31 N3 S3_ppm:-1.89_Ifit:60MatchedIso.:3; C14 H32 N O6 P S_ppm:-3.99_Ifit:68MatchedIso.:3; C16 H27 N3 O5 S_ppm:0.44_Ifit:70MatchedIso.:3; C17 H23 N7 O S_ppm:-3.15_Ifit:71MatchedIso.:3; C18 H32 N O P S2_ppm:2.71_Ifit:73MatchedIso.:3</t>
  </si>
  <si>
    <t>265.15013@8.616</t>
  </si>
  <si>
    <t>C9 H24 N5 P S</t>
  </si>
  <si>
    <t>C7 H19 N7 O4_ppm:1.04_Ifit:81MatchedIso.:2; C15 H23 N O S_ppm:0.35_Ifit:67MatchedIso.:3; C9 H24 N5 P S_ppm:4.24_Ifit:96MatchedIso.:2</t>
  </si>
  <si>
    <t>82838_:esprocarb_ppm:-0.39</t>
  </si>
  <si>
    <t>132.0977@9.588</t>
  </si>
  <si>
    <t>455415_:2-Heptanethiol_ppm:-3.246; 14680_:heptanethiol_ppm:-3.246</t>
  </si>
  <si>
    <t>406.23088@3.513</t>
  </si>
  <si>
    <t>C16 H37 N6 P3</t>
  </si>
  <si>
    <t>C19 H38 N2 O3 S2_ppm:-3.71_Ifit:44MatchedIso.:3; C22 H36 N2 O P2_ppm:1.45_Ifit:60MatchedIso.:3; C22 H34 N2 O3 S_ppm:4.59_Ifit:61MatchedIso.:3; C21 H35 N4 P S_ppm:-2.77_Ifit:65MatchedIso.:3; C20 H41 O2 P3_ppm:-2.62_Ifit:66MatchedIso.:3; C20 H39 O4 P S_ppm:0.52_Ifit:67MatchedIso.:3; C18 H34 N2 O8_ppm:-1.57_Ifit:68MatchedIso.:3; C14 H30 N8 O6_ppm:5.04_Ifit:72MatchedIso.:3; C13 H31 N10 O3 P_ppm:-2.32_Ifit:76MatchedIso.:3; C16 H37 N6 P3_ppm:4_Ifit:77MatchedIso.:3</t>
  </si>
  <si>
    <t>217.10605@11.946</t>
  </si>
  <si>
    <t>[Similar to: N1-(3-Methoxypropyl)-2-{[5-(4-methoxyphenyl)-2-thienyl]methylidene}hydrazine-1-carbothioamide; ΔMass: 146.0015 Da]</t>
  </si>
  <si>
    <t>C8 H15 N3 O4</t>
  </si>
  <si>
    <t>C8 H15 N3 O4_ppm:-0.96_Ifit:65MatchedIso.:4</t>
  </si>
  <si>
    <t>Oxacillin_simScore:95.6; N1-(3-Methoxypropyl)-2-{[5-(4-methoxyphenyl)-2-thienyl]methylidene}hydrazine-1-carbothioamide_simScore:97.3</t>
  </si>
  <si>
    <t>C15532:N-Acetyl-L-citrulline</t>
  </si>
  <si>
    <t>35032786_:N-(2-Aminopropanoyl)glutamine_ppm:0.986; 14571451_:gln-ala_ppm:0.986; 9681568_:N-alpha-acetylcitrulline_ppm:0.986; 471999_:Ala-Gln_ppm:0.986; 571213_:N-Acetyl-L-Citrulline_ppm:0.986; 110464_:L-Alanyl-L-glutamine_ppm:0.986</t>
  </si>
  <si>
    <t>N-acetyl-L-citrulline_ID:CPD-7224_ppm:-0.958; L-Ala-D-Gln_ID:CPD0-1945_ppm:-0.958; L-alanyl-L-glutamine_ID:CPD-13403_ppm:-0.958</t>
  </si>
  <si>
    <t>META:PWY-5154_L-arginine biosynthesis III (via N-acetyl-L-citrulline)_ref:25_compoundUsed:N-acetyl-L-citrulline</t>
  </si>
  <si>
    <t>357.26204@3.323</t>
  </si>
  <si>
    <t>C18 H35 N3 O4</t>
  </si>
  <si>
    <t>C20 H40 N P S_ppm:0.38_Ifit:47MatchedIso.:3; C18 H35 N3 O4_ppm:-2_Ifit:82MatchedIso.:3</t>
  </si>
  <si>
    <t>391403_:L-Leucylleucylnorleucine_ppm:2</t>
  </si>
  <si>
    <t>131.0946@7.215</t>
  </si>
  <si>
    <t>Isoleucine</t>
  </si>
  <si>
    <t>C6 H13 N O2_ppm:-0.25_Ifit:67MatchedIso.:4</t>
  </si>
  <si>
    <t>Leucine,ΔRT:0.49; Isoleucine,ΔRT:0.9</t>
  </si>
  <si>
    <t>69017_:D-Isoleucine_ppm:0.299; 85019_:D-allo-Isoleucine_ppm:0.299; 55110_:2-Morpholinoethanol_ppm:0.299; 388617_:ent-1_ppm:0.299; 19964_:L-(+)-norleucine_ppm:0.299; 769_:DL-Isoleucine_ppm:0.299; 834_:Leucine_ppm:0.299; 548_:Aminocaproic acid_ppm:0.299; 6067_:L-(+)-Isoleucine_ppm:0.299; 5880_:L-(+)-Leucine_ppm:0.299</t>
  </si>
  <si>
    <t>N-(3-hydroxybutan-2-yl)acetamide_ID:CPD-15904_ppm:-0.251; N-methyl-L-valine_ID:CPD0-1059_ppm:-0.251; L-norleucine_ID:L-2-AMINOHEXANOATE_ppm:-0.251; 6-aminohexanoate_ID:CPD-884_ppm:-0.251; 1-nitrohexane_ID:CPD-8146_ppm:-7688.02; 2-morpholinoethanol_ID:CPD-14605_ppm:-0.251; L-isoleucine_ID:ILE_ppm:-0.251; L-leucine_ID:LEU_ppm:-0.251; D-allo-isoleucine_ID:CPD-17659_ppm:-0.251; D-isoleucine_ID:CPD-12149_ppm:-0.251; D-leucine_ID:CPD-12150_ppm:-0.251; (3R)-β-leucine_ID:CPD-2041_ppm:-0.251; L-allo-isoleucine_ID:CPD-16506_ppm:-0.251; β-alanine betaine_ID:CPD-6181_ppm:-7688.02</t>
  </si>
  <si>
    <t>202.13157@9.404</t>
  </si>
  <si>
    <t>C9 H18 N2 O3</t>
  </si>
  <si>
    <t>C9 H18 N2 O3_ppm:-0.85_Ifit:62MatchedIso.:4</t>
  </si>
  <si>
    <t>4414311_:ile-ala_ppm:0.862; 369449_:ala-ile_ppm:0.862; 227625_:Leucylalanine_ppm:0.862; 87401_:L-Alanyl-L-leucine_ppm:0.862; 227831_:Alanylleucine_ppm:0.862</t>
  </si>
  <si>
    <t>L-alanyl-L-leucine_ID:CPD-13398_ppm:-0.854</t>
  </si>
  <si>
    <t>130.06302@6.615</t>
  </si>
  <si>
    <t>C6 H10 O3_ppm:0.16_Ifit:53MatchedIso.:4</t>
  </si>
  <si>
    <t>454676_:2-Acetoxy-3-butanone_ppm:-0.208; 388488_:(3R)-3-Hydroxy-4,4-dimethyldihydro-2(3H)-furanone_ppm:-0.208; 62563_:Methyl 4-oxopentanoate_ppm:-0.208; 29003_:Propionic anhydride_ppm:-0.208; 17383_:5-Oxohexanoic acid_ppm:-0.208; 46_:UNII:787T50HCIV_ppm:-0.208; 964_:DL-Pantolactone_ppm:-0.208; 69_:Ketoleucine_ppm:-0.208; 13865426_:Ethyl acetoacetate_ppm:-0.208; 12791_:(Hydroxyethyl)methacrylate_ppm:-0.208</t>
  </si>
  <si>
    <t>6-hydroxyhexan-6-olide_ID:6-HYDROXYHEXAN-6-OLIDE_ppm:0.16; L-pantoyl lactone_ID:CPD-15381_ppm:0.16; propionic anhydride_ID:PROPIONIC-ANHYDRIDE_ppm:0.16; (R)-pantolactone_ID:PANTOYL-LACTONE_ppm:0.16; cinerulose A_ID:CPD-15810_ppm:0.16; ethyl-acetoacetate_ID:ETHYL-ACETOACETATE_ppm:0.16</t>
  </si>
  <si>
    <t>386.13313@6.858</t>
  </si>
  <si>
    <t>C11 H19 N10 O4 P</t>
  </si>
  <si>
    <t>C17 H18 N6 O5_ppm:-1.9_Ifit:76MatchedIso.:2; C16 H22 N2 O9_ppm:1.56_Ifit:78MatchedIso.:2; C14 H27 O10 P_ppm:-2.72_Ifit:84MatchedIso.:2; C9 H24 N8 O5 P2_ppm:-3.51_Ifit:88MatchedIso.:2; C13 H24 N8 P2 S_ppm:2.97_Ifit:89MatchedIso.:2; C9 H22 N8 O7 S_ppm:-0.21_Ifit:91MatchedIso.:2; C10 H23 N6 O8 P_ppm:4.23_Ifit:92MatchedIso.:2; C11 H27 N6 O3 P S2_ppm:1.98_Ifit:96MatchedIso.:2; C11 H29 N6 O P3 S_ppm:-1.31_Ifit:98MatchedIso.:2; C11 H19 N10 O4 P_ppm:0.77_Ifit:98MatchedIso.:2</t>
  </si>
  <si>
    <t>169.08479@10.389</t>
  </si>
  <si>
    <t>C7 H11 N3 O2</t>
  </si>
  <si>
    <t>C7 H11 N3 O2_ppm:-1.98_Ifit:85MatchedIso.:2</t>
  </si>
  <si>
    <t>C01152:N(pi)-Methyl-L-histidine</t>
  </si>
  <si>
    <t>132894_:alpha-Methyl-L-histidine_ppm:1.997; 81836_:N-Methyl-L-histidine_ppm:1.997; 25097_:ipronidazole_ppm:1.997; 83857_:Methyl L-histidinate_ppm:1.997; 83153_:N(tau)-Methyl-L-histidine_ppm:1.997; 58494_:N.pi.-Methyl-L-histidine_ppm:1.997</t>
  </si>
  <si>
    <t>histidine methyl ester_ID:CPD-10907_ppm:-1.983; α-methylhistidine_ID:CPD-10906_ppm:-1.983; Nα-methyl-L-histidine_ID:CPD-15285_ppm:-1.983; Nπ-methyl-L-histidine_ID:CPD-1823_ppm:-1.983</t>
  </si>
  <si>
    <t>META:PWY-7550_ergothioneine biosynthesis II (fungi)_ref:11_compoundUsed:Nα-methyl-L-histidine; META:PWY-7255_ergothioneine biosynthesis I (bacteria)_ref:14_compoundUsed:Nα-methyl-L-histidine</t>
  </si>
  <si>
    <t>218.07914@11.116</t>
  </si>
  <si>
    <t>C10 H18 O S2_ppm:-3.49_Ifit:42MatchedIso.:2; C9 H14 O6_ppm:0.49_Ifit:84MatchedIso.:3</t>
  </si>
  <si>
    <t>13835706_:Triacetin_ppm:-0.476</t>
  </si>
  <si>
    <t>355.21106@3.408</t>
  </si>
  <si>
    <t>C15 H34 N O6 P</t>
  </si>
  <si>
    <t>C10 H29 N9 O3 S_ppm:-0.98_Ifit:30MatchedIso.:3; C18 H33 N3 S2_ppm:-1.5_Ifit:34MatchedIso.:3; C19 H34 N O P S_ppm:3.34_Ifit:42MatchedIso.:4; C11 H30 N7 O4 P_ppm:3.85_Ifit:61MatchedIso.:3; C18 H25 N7 O_ppm:-2.82_Ifit:57MatchedIso.:4; C17 H29 N3 O5_ppm:0.95_Ifit:58MatchedIso.:4; C15 H34 N O6 P_ppm:-3.71_Ifit:82MatchedIso.:3</t>
  </si>
  <si>
    <t>406.24254@9.44</t>
  </si>
  <si>
    <t>C17 H34 N4 O7</t>
  </si>
  <si>
    <t>C21 H36 N4 P2_ppm:2.51_Ifit:52MatchedIso.:3; C19 H41 N2 O P3_ppm:-1.56_Ifit:55MatchedIso.:3; C18 H40 N4 P2 S_ppm:-5.79_Ifit:54MatchedIso.:3; C18 H38 N4 O2 S2_ppm:-2.66_Ifit:41MatchedIso.:3; C19 H39 N2 O3 P S_ppm:1.57_Ifit:62MatchedIso.:3; C18 H30 N8 O3_ppm:-3.81_Ifit:64MatchedIso.:3; C17 H34 N4 O7_ppm:-0.52_Ifit:71MatchedIso.:3</t>
  </si>
  <si>
    <t>162.05283@4.772</t>
  </si>
  <si>
    <t>C6 H10 O5</t>
  </si>
  <si>
    <t>C6 H10 O5_ppm:0.06_Ifit:81MatchedIso.:3</t>
  </si>
  <si>
    <t>C17209:2-Deoxy-scyllo-inosose; C02991; C03827; C03979; C18028:L-Rhamnono-1,4-lactone; 2-Dehydro-3-deoxy-L-fuconate; 2-Dehydro-3-deoxy-L-rhamnonate; L-Fucono-1,5-lactone; C02488:(R)-2-Ethylmalate; C01989:3-Ethylmalate; C01088:(R)-3,3-Dimethylmalate; C03652; C16390:(2R,3S)-2,3-Dimethylmalate; (S)-2-(Hydroxymethyl)glutarate; C02991; C03652; C03827; C03979; C16390; C18028:L-Rhamnono-1,4-lactone; (2R,3S)-2,3-Dimethylmalate; 2-Dehydro-3-deoxy-L-fuconate; 2-Dehydro-3-deoxy-L-rhamnonate; (S)-2-(Hydroxymethyl)glutarate; L-Fucono-1,5-lactone</t>
  </si>
  <si>
    <t>4573835_:(3R,4S,5S)-3,4-Dihydroxy-5-[(1S)-1-hydroxyethyl]dihydro-2(3H)-furanone_ppm:-0.041; 388378_:1,5-Anhydro-L-arabino-hex-1-enitol_ppm:-0.041; 112421_:1,5-Anhydro-D-fructose_ppm:-0.041; 347725_:2-Hydroxy-2,3-dimethylsuccinic acid_ppm:-0.041; 4444223_:(2R,3S)-2,3-dimethylmalate_ppm:-0.041; 133894_:3-Hydroxyhexanedioic acid_ppm:-0.041; 167943_:a-Hydroxyadipic acid_ppm:-0.041; 9587432_:Levoglucosan_ppm:-0.041; 1600_:Meglutol_ppm:-0.041; 2943_:Diethylpyrocarbonate_ppm:-0.041</t>
  </si>
  <si>
    <t>conduritol-beta-epoxide_ID:CPD-12924_ppm:0.057; diethylpyrocarbonate_ID:DIETHYLPYROCARBONATE_ppm:0.057; L-rhamnono-1,4-lactone_ID:L-RHAMNONO-14-LACTONE_ppm:0.057; 1,5-anhydro-D-fructose_ID:15-ANHYDRO-D-FRUCTOSE_ppm:0.057; 6-deoxy-D-glucosone_ID:CPD-13130_ppm:0.057; conduritol C cis-epoxide_ID:CPD0-1305_ppm:0.057; 3,6-anhydro-L-galactofuranose_ID:CPD-8938_ppm:0.057; 3,6-anhydro-α-L-galactopyranose_ID:CPD-13430_ppm:0.057; L-streptose_ID:CPD-11895_ppm:0.057; 3-dehydro-6-deoxy-α-D-mannose_ID:CPD-17214_ppm:0.057; levoglucosan_ID:CPD-12923_ppm:0.057; L-fucono-1,4-lactone_ID:CPD-17154_ppm:0.057; 2-deoxy-D-glucono-1,5-lactone_ID:CPD-19841_ppm:0.057; 2-deoxy-L-scyllo-inosose_ID:CPD-14120_ppm:0.057</t>
  </si>
  <si>
    <t>META:PWY-6815_porphyran degradation_ref:7_compoundUsed:3,6-anhydro-α-L-galactopyranose; META:PWY-6816_agarose degradation_ref:7_compoundUsed:3,6-anhydro-α-L-galactopyranose; META:PWY-7662_glycogen degradation III (via anhydrofructose)_ref:9_compoundUsed:1,5-anhydro-D-fructose; META:PWY-6992_1,5-anhydrofructose degradation_ref:11_compoundUsed:1,5-anhydro-D-fructose; META:PWY-6714_L-rhamnose degradation III_ref:14_compoundUsed:L-rhamnono-1,4-lactone; META:PWY-7562_3,6-anhydro-&amp;alpha;-L-galactopyranose degradation_ref:14_compoundUsed:3,6-anhydro-α-L-galactopyranose; 3,6-anhydro-L-galactofuranose; META:PWY-6713_L-rhamnose degradation II_ref:16_compoundUsed:L-rhamnono-1,4-lactone; META:PWY-7014_paromamine biosynthesis I_ref:17_compoundUsed:2-deoxy-L-scyllo-inosose; META:PWY-7021_superpathway of neomycin biosynthesis_ref:18_compoundUsed:2-deoxy-L-scyllo-inosose; META:PWY-7022_paromamine biosynthesis II_ref:21_compoundUsed:2-deoxy-L-scyllo-inosose; META:PWY-7000_kanamycin biosynthesis_ref:27_compoundUsed:2-deoxy-L-scyllo-inosose; META:PWY-7020_superpathway of butirocin biosynthesis_ref:29_compoundUsed:2-deoxy-L-scyllo-inosose</t>
  </si>
  <si>
    <t>306.1795@9.144</t>
  </si>
  <si>
    <t>[Similar to: UDP-N-acetylglucosamine; ΔMass: 300.9021 Da]</t>
  </si>
  <si>
    <t>C14 H22 N6 O2</t>
  </si>
  <si>
    <t>C8 H23 N10 O P_ppm:0.37_Ifit:54MatchedIso.:2; C15 H31 O2 P S_ppm:4.14_Ifit:92MatchedIso.:2; C14 H30 N2 O S2_ppm:-1.47_Ifit:93MatchedIso.:2; C15 H33 P3_ppm:-0.02_Ifit:94MatchedIso.:2; C13 H26 N2 O6_ppm:1.36_Ifit:94MatchedIso.:2; C14 H22 N6 O2_ppm:-3_Ifit:95MatchedIso.:2</t>
  </si>
  <si>
    <t>Cefadroxil_simScore:90.5; Orotidine_simScore:96.1; 4-[2-(2-Nitrobenzoyl)hydrazino]-4-oxobut-2-enoic acid_simScore:96.1; Ethyl 5-amino-1-[(4-methyl-1,2,3-thiadiazol-5-yl)carbonyl]-1H-pyrazole-4-carboxylate_simScore:96.1; 1H-Imidazole-4-carboxylic acid_simScore:96.1; 3,5-Dichlorobenzaldehyde N-(5-nitropyridin-2-yl)hydrazone_simScore:96.1; Uracil_simScore:96.1; Orotic acid_simScore:96.1; Neotame_simScore:96.1; UDP-N-acetylglucosamine_simScore:96.1</t>
  </si>
  <si>
    <t>321.05224@16.505</t>
  </si>
  <si>
    <t>C12 H11 N5 O4 S</t>
  </si>
  <si>
    <t>C5 H16 N5 O7 P S_ppm:4.48_Ifit:51MatchedIso.:4; C16 H3 N9_ppm:3.43_Ifit:34MatchedIso.:2; C14 H8 N7 O P_ppm:-1.72_Ifit:55MatchedIso.:3; C13 H12 N3 O5 P_ppm:2.45_Ifit:81MatchedIso.:3; C11 H17 N O6 P2_ppm:-2.7_Ifit:95MatchedIso.:3; C15 H17 N O P2 S_ppm:5.09_Ifit:63MatchedIso.:5; C11 H15 N O8 S_ppm:1.26_Ifit:75MatchedIso.:5; C12 H11 N5 O4 S_ppm:-2.9_Ifit:76MatchedIso.:5</t>
  </si>
  <si>
    <t>285.12156@3.579</t>
  </si>
  <si>
    <t>C14 H15 N5 O2</t>
  </si>
  <si>
    <t>C8 H24 N5 P S2_ppm:1.71_Ifit:33MatchedIso.:2; C14 H23 N O S2_ppm:-1.91_Ifit:41MatchedIso.:2; C8 H16 N9 O P_ppm:0.07_Ifit:31MatchedIso.:3; C7 H20 N5 O5 P_ppm:4.76_Ifit:35MatchedIso.:3; C13 H19 N O6_ppm:1.14_Ifit:62MatchedIso.:3; C14 H15 N5 O2_ppm:-3.55_Ifit:84MatchedIso.:2</t>
  </si>
  <si>
    <t>434.27345@9.283</t>
  </si>
  <si>
    <t>C19 H38 N4 O7</t>
  </si>
  <si>
    <t>C29 H39 O P_ppm:-0.93_Ifit:67MatchedIso.:2; C23 H38 N4 O2 S_ppm:4.38_Ifit:77MatchedIso.:2; C16 H38 N10 S2_ppm:2.8_Ifit:78MatchedIso.:2; C23 H40 N4 P2_ppm:1.45_Ifit:79MatchedIso.:2; C15 H34 N10 O5_ppm:4.8_Ifit:81MatchedIso.:2; C20 H42 N4 O2 S2_ppm:-3.38_Ifit:81MatchedIso.:2; C21 H43 N2 O3 P S_ppm:0.57_Ifit:82MatchedIso.:2; C22 H44 O4 P2_ppm:4.53_Ifit:83MatchedIso.:2; C21 H45 N2 O P3_ppm:-2.36_Ifit:84MatchedIso.:2; C19 H38 N4 O7_ppm:-1.38_Ifit:87MatchedIso.:2</t>
  </si>
  <si>
    <t>118.05156@3.571</t>
  </si>
  <si>
    <t>267.15772@3.316</t>
  </si>
  <si>
    <t>C13 H21 N3 O3</t>
  </si>
  <si>
    <t>C7 H22 N7 O2 P_ppm:1.74_Ifit:60MatchedIso.:2; C13 H21 N3 O3_ppm:-2.13_Ifit:86MatchedIso.:2</t>
  </si>
  <si>
    <t>104.01103@14.515</t>
  </si>
  <si>
    <t>C3 H4 O4</t>
  </si>
  <si>
    <t>Metabolic pathways;Microbial metabolism in diverse environments;Biosynthesis of secondary metabolites;Biosynthesis of antibiotics;Glycine, serine and threonine metabolism;Carbon metabolism;Other</t>
  </si>
  <si>
    <t>C3 H4 O4_ppm:0.7_Ifit:77MatchedIso.:2</t>
  </si>
  <si>
    <t>C00168:Hydroxypyruvate; C01146:2-Hydroxy-3-oxopropanoate; C00383:Malonate; C00168; C01146:Hydroxypyruvate; 2-Hydroxy-3-oxopropanoate</t>
  </si>
  <si>
    <t>1090_:2-Hydroxy-3-oxopropanoic acid_ppm:-0.728; 939_:Hydroxypyruvic acid_ppm:-0.728; 844_:Malonic acid_ppm:-0.728</t>
  </si>
  <si>
    <t>tartronate semialdehyde_ID:TARTRONATE-S-ALD_ppm:0.703; hydroxypyruvate_ID:OH-PYR_ppm:0.703; malonate_ID:MALONATE_ppm:0.703</t>
  </si>
  <si>
    <t>META:PWY-2561_medicarpin conjugates interconversion_ref:2_compoundUsed:malonate; META:PWY-2343_daidzein conjugates interconversion_ref:2_compoundUsed:malonate; META:PWY-7776_ethene and chloroethene degradation_ref:2_compoundUsed:malonate; META:PWY-5794_malonate degradation I (biotin-independent)_ref:2_compoundUsed:malonate; META:PWY-5926_afrormosin conjugates interconversion_ref:2_compoundUsed:malonate; META:PWY-2345_genistein conjugates interconversion_ref:2_compoundUsed:malonate; META:PWY-2701_maackiain conjugates interconversion_ref:2_compoundUsed:malonate; META:PWY-5717_superpathway of formononetin derivative biosynthesis_ref:2_compoundUsed:malonate; META:PWY-2904_formononetin conjugates interconversion_ref:2_compoundUsed:malonate; META:PWY-2861_biochanin A conjugates interconversion_ref:2_compoundUsed:malonate; META:PWY-6799_fatty acid biosynthesis (plant mitochondria)_ref:3_compoundUsed:malonate; META:PWY-6060_malonate degradation II (biotin-dependent)_ref:3_compoundUsed:malonate; META:PWY-6426_uracil degradation II (oxidative)_ref:4_compoundUsed:malonate; META:GLYCOLATEMET-PWY_glycolate and glyoxylate degradation I_ref:9_compoundUsed:tartronate semialdehyde; META:GLYCOL-GLYOXDEG-PWY_superpathway of glycol metabolism and degradation_ref:11_compoundUsed:tartronate semialdehyde; META:PWY-1622_formaldehyde assimilation I (serine pathway)_ref:12_compoundUsed:hydroxypyruvate; META:PWY-181_photorespiration_ref:13_compoundUsed:hydroxypyruvate; META:GLUCARGALACTSUPER-PWY_superpathway of D-glucarate and D-galactarate degradation_ref:14_compoundUsed:tartronate semialdehyde; META:GALACTARDEG-PWY_D-galactarate degradation I_ref:14_compoundUsed:tartronate semialdehyde; META:GLUCARDEG-PWY_D-glucarate degradation I_ref:14_compoundUsed:tartronate semialdehyde; META:PWY-6516_superpathway of microbial D-galacturonate and D-glucuronate degradation_ref:18_compoundUsed:tartronate semialdehyde</t>
  </si>
  <si>
    <t>223.13171@8.639</t>
  </si>
  <si>
    <t>[Similar to: N-Acetyl-L-tyrosine; ΔMass: -0.0473 Da]</t>
  </si>
  <si>
    <t>C11 H17 N3 O2</t>
  </si>
  <si>
    <t>C5 H18 N7 O P_ppm:3_Ifit:100MatchedIso.:1; C11 H17 N3 O2_ppm:-1.62_Ifit:84MatchedIso.:2</t>
  </si>
  <si>
    <t>N-Acetyl-L-tyrosine_simScore:95.1</t>
  </si>
  <si>
    <t>392.21521@3.971</t>
  </si>
  <si>
    <t>C17 H32 N2 O8</t>
  </si>
  <si>
    <t>C15 H35 N6 P3_ppm:4.08_Ifit:55MatchedIso.:3; C21 H34 N2 O P2_ppm:1.45_Ifit:70MatchedIso.:3; C21 H32 N2 O3 S_ppm:4.7_Ifit:74MatchedIso.:3; C18 H36 N2 O3 S2_ppm:-3.89_Ifit:49MatchedIso.:3; C13 H28 N8 O6_ppm:5.17_Ifit:78MatchedIso.:3; C19 H39 O2 P3_ppm:-2.76_Ifit:76MatchedIso.:3; C20 H33 N4 P S_ppm:-2.93_Ifit:45MatchedIso.:3; C19 H37 O4 P S_ppm:0.48_Ifit:82MatchedIso.:3; C12 H29 N10 O3 P_ppm:-2.46_Ifit:59MatchedIso.:3; C17 H32 N2 O8_ppm:-1.68_Ifit:89MatchedIso.:3</t>
  </si>
  <si>
    <t>290.1373@3.292</t>
  </si>
  <si>
    <t>C14 H18 N4 O3</t>
  </si>
  <si>
    <t>C14 H26 O2 S2_ppm:-0.42_Ifit:36MatchedIso.:3; C14 H28 P2 S_ppm:-4.81_Ifit:46MatchedIso.:3; C13 H22 O7_ppm:2.57_Ifit:65MatchedIso.:4; C14 H18 N4 O3_ppm:-2.04_Ifit:81MatchedIso.:4</t>
  </si>
  <si>
    <t>26771_:Benomyl_ppm:1.995; 5376_:Trimethoprim_ppm:1.995</t>
  </si>
  <si>
    <t>trimethoprim_ID:CPD0-1581_ppm:-2.038</t>
  </si>
  <si>
    <t>166.06298@3.804</t>
  </si>
  <si>
    <t>C9 H10 O3</t>
  </si>
  <si>
    <t>Metabolic pathways;Microbial metabolism in diverse environments;Biosynthesis of secondary metabolites;Degradation of aromatic compounds;Phenylalanine metabolism;Biosynthesis of alkaloids derived from ornithine, lysine and nicotinic acid;Other</t>
  </si>
  <si>
    <t>C9 H10 O3_ppm:-0.09_Ifit:64MatchedIso.:3</t>
  </si>
  <si>
    <t>C01198:3-(2-Hydroxyphenyl)propanoate; C12206:Caffeyl alcohol; C05581:3-Methoxy-4-hydroxyphenylacetaldehyde; C01456; C05607:Tropate; Phenyllactate; C01198; C05607; C11457:3-(2-Hydroxyphenyl)propanoate; Phenyllactate; 3-(3-Hydroxyphenyl)propanoic acid; C11457:3-(3-Hydroxyphenyl)propanoic acid; C01456; C12206:Tropate; Caffeyl alcohol; C01198; C11457:3-(2-Hydroxyphenyl)propanoate; 3-(3-Hydroxyphenyl)propanoic acid</t>
  </si>
  <si>
    <t>21108577_:Methyl 4-methoxybenzoate_ppm:0.058; 73763_:3,5-Dimethoxybenzaldehyde_ppm:0.058; 10274_:Tropic acid_ppm:0.058; 7406_:4-Methoxyphenylacetic acid_ppm:0.058; 8154_:Ethylvanillin_ppm:0.058; 21106900_:Apocynin_ppm:0.058; 13846749_:Ethylparaben_ppm:0.058; 10621_:Paeonol_ppm:0.058; 9965_:Desaminotyrosine_ppm:0.058; 21106008_:veratraldehyde_ppm:0.058</t>
  </si>
  <si>
    <t>3-methylorcinaldehyde_ID:CPD-18145_ppm:-0.095; veratraldehyde_ID:VERATRALDEHYDE_ppm:-0.095; 1-(2,4-dihydroxy-3-methylphenyl)ethanone_ID:CPD-18149_ppm:-0.095</t>
  </si>
  <si>
    <t>META:PWY-7687_stipitatate biosynthesis_ref:20_compoundUsed:3-methylorcinaldehyde</t>
  </si>
  <si>
    <t>278.14791@9.494</t>
  </si>
  <si>
    <t>C11 H22 N2 O6</t>
  </si>
  <si>
    <t>C12 H26 N2 O S2_ppm:-2.68_Ifit:42MatchedIso.:3; C13 H27 O2 P S_ppm:3.49_Ifit:44MatchedIso.:3; C12 H18 N6 O2_ppm:-4.37_Ifit:45MatchedIso.:3; C13 H29 P3_ppm:-1.08_Ifit:54MatchedIso.:3; C11 H22 N2 O6_ppm:0.44_Ifit:78MatchedIso.:3</t>
  </si>
  <si>
    <t>L-saccharopine_ID:SACCHAROPINE_ppm:7247.125</t>
  </si>
  <si>
    <t>META:LYSINE-DEG1-PWY_L-lysine degradation XI (mammalian)_ref:9_compoundUsed:L-saccharopine; META:LYSINE-AMINOAD-PWY_L-lysine biosynthesis IV_ref:12_compoundUsed:L-saccharopine; META:PWY-5327_superpathway of L-lysine degradation_ref:71_compoundUsed:L-saccharopine</t>
  </si>
  <si>
    <t>156.07865@2.571</t>
  </si>
  <si>
    <t>C8 H12 O3</t>
  </si>
  <si>
    <t>C8 H12 O3_ppm:0.07_Ifit:81MatchedIso.:2</t>
  </si>
  <si>
    <t>21375188_:8-Hydroxy-5,6-octadienoic acid_ppm:-0.067; 2285292_:UNII:XQ599P1UOI_ppm:-0.067</t>
  </si>
  <si>
    <t>4-hydroxy-5-methyl-2-propyl-3(2H)-furanone_ID:CPD-10210_ppm:0.065; 4-acetoxy-2,5-dimethyl-3(2H)-furanone_ID:CPD-20126_ppm:0.065</t>
  </si>
  <si>
    <t>389.19546@3.407</t>
  </si>
  <si>
    <t>C18 H32 N O6 P</t>
  </si>
  <si>
    <t>C12 H33 N5 O5 P2_ppm:-0.6_Ifit:58MatchedIso.:2; C12 H31 N5 O7 S_ppm:2.68_Ifit:59MatchedIso.:2; C13 H29 N9 O P2_ppm:-4.03_Ifit:64MatchedIso.:2; C13 H27 N9 O3 S_ppm:-0.76_Ifit:65MatchedIso.:2; C14 H28 N7 O4 P_ppm:3.65_Ifit:71MatchedIso.:2; C22 H32 N O P S_ppm:3.18_Ifit:82MatchedIso.:2; C21 H23 N7 O_ppm:-2.44_Ifit:84MatchedIso.:2; C20 H27 N3 O5_ppm:1_Ifit:87MatchedIso.:2; C18 H32 N O6 P_ppm:-3.25_Ifit:87MatchedIso.:2</t>
  </si>
  <si>
    <t>58300_:N-((1S,9S)-1-Carboxy-10-oxoperhydropyridazino-[1,2-a][1,2]diazepin-9-yl)-4-phenyl-L-homoalanine_ppm:-1.007</t>
  </si>
  <si>
    <t>122.03682@3.495</t>
  </si>
  <si>
    <t>C7 H6 O2</t>
  </si>
  <si>
    <t>superpathway of aromatic compound degradation via 3-oxoadipate;Other</t>
  </si>
  <si>
    <t>Metabolic pathways;Microbial metabolism in diverse environments;Biosynthesis of secondary metabolites;Degradation of aromatic compounds;Phenylalanine metabolism;Biosynthesis of alkaloids derived from shikimate pathway;Other</t>
  </si>
  <si>
    <t>C7 H6 O2_ppm:0.32_Ifit:94MatchedIso.:4</t>
  </si>
  <si>
    <t>C15474:Tropolone; C00633:4-Hydroxybenzaldehyde; C06202:Salicylaldehyde; C00180; C00633; C03067:Benzoate; 4-Hydroxybenzaldehyde; 3-Hydroxybenzaldehyde; C00180:Benzoate; C00180; C00633:Benzoate; 4-Hydroxybenzaldehyde; C00633; C06202:4-Hydroxybenzaldehyde; Salicylaldehyde; C00180; C03067; C06202:Benzoate; 3-Hydroxybenzaldehyde; Salicylaldehyde; C00180; C00633; C03067; C06202:Benzoate; 4-Hydroxybenzaldehyde; 3-Hydroxybenzaldehyde; Salicylaldehyde; C00180; C00633; C06202:Benzoate; 4-Hydroxybenzaldehyde; Salicylaldehyde</t>
  </si>
  <si>
    <t>10437124_:(2Z)-3-(2-Furyl)acrylaldehyde_ppm:-0.311; 10651_:2-Methyl-1,4-benzoquinone_ppm:-0.311; 21105795_:3-Hydroxybenzaldehyde_ppm:-0.311; 10333_:Tropolone_ppm:-0.311; 123_:4-Hydroxybenzaldehyde_ppm:-0.311; 13863618_:Salicylaldehyde_ppm:-0.311; 238_:Benzoic acid_ppm:-0.311</t>
  </si>
  <si>
    <t>salicylaldehyde_ID:SALICYLALDEHYDE_ppm:0.324; 3-hydroxybenzaldehyde_ID:3-OH-BENZALDEHYDE_ppm:0.324; tropolone_ID:CPD-7024_ppm:0.324; 2-methyl-1,4-benzoquinone_ID:CPD0-1156_ppm:0.324; 4-hydroxybenzaldehyde_ID:4-HYDROXYBENZALDEHYDE_ppm:0.324</t>
  </si>
  <si>
    <t>META:PWY-6431_4-hydroxybenzoate biosynthesis IV_ref:4_compoundUsed:4-hydroxybenzaldehyde; META:PWY-7089_taxiphyllin bioactivation_ref:4_compoundUsed:4-hydroxybenzaldehyde; META:PWY-5976_dhurrin degradation_ref:4_compoundUsed:4-hydroxybenzaldehyde; META:PWY-6766_salicin biosynthesis_ref:5_compoundUsed:salicylaldehyde; META:PWY-7700_4-methylphenol degradation to protocatechuate_ref:5_compoundUsed:4-hydroxybenzaldehyde; META:PWY-7046_4-coumarate degradation (anaerobic)_ref:5_compoundUsed:4-hydroxybenzaldehyde; META:M-CRESOL-DEGRADATION-PWY_m-cresol degradation_ref:5_compoundUsed:3-hydroxybenzaldehyde; META:PWY-6667_resveratrol degradation_ref:6_compoundUsed:4-hydroxybenzaldehyde; META:PWY-7490_patulin biosynthesis_ref:7_compoundUsed:3-hydroxybenzaldehyde; META:PWY-5665_vanillin biosynthesis I_ref:8_compoundUsed:4-hydroxybenzaldehyde; META:PWY-7826_Amaryllidacea alkaloids biosynthesis_ref:8_compoundUsed:4-hydroxybenzaldehyde; META:4-HYDROXYMANDELATE-DEGRADATION-PWY_4-hydroxymandelate degradation_ref:9_compoundUsed:4-hydroxybenzaldehyde; META:PWY-5427_naphthalene degradation (aerobic)_ref:11_compoundUsed:salicylaldehyde; META:PWY-6956_naphthalene degradation to acetyl-CoA_ref:12_compoundUsed:salicylaldehyde; META:PWY-5181_toluene degradation III (aerobic) (via p-cresol)_ref:22_compoundUsed:4-hydroxybenzaldehyde; META:PWY-6954_superpathway of aromatic compound degradation via 2-oxopent-4-enoate_ref:28_compoundUsed:4-hydroxybenzaldehyde; salicylaldehyde; META:PWY-5183_superpathway of aerobic toluene degradation_ref:30_compoundUsed:4-hydroxybenzaldehyde; META:PWY-2504_superpathway of aromatic compound degradation via 3-oxoadipate_ref:37_compoundUsed:4-hydroxybenzaldehyde</t>
  </si>
  <si>
    <t>266.1012@10.764</t>
  </si>
  <si>
    <t>[Similar to: P1,P4-Bis(5'-guanosyl) tetraphosphate; ΔMass: 601.9369 Da]</t>
  </si>
  <si>
    <t>C11 H14 N4 O4</t>
  </si>
  <si>
    <t>C13 H19 N2 P S_ppm:2.03_Ifit:37MatchedIso.:2; C11 H24 O P2 S_ppm:-4.18_Ifit:40MatchedIso.:2; C11 H22 O3 S2_ppm:0.6_Ifit:40MatchedIso.:2; C10 H18 O8_ppm:3.87_Ifit:43MatchedIso.:3; C11 H14 N4 O4_ppm:-1.16_Ifit:68MatchedIso.:3</t>
  </si>
  <si>
    <t>Acycloguanosine_simScore:97.3; Penciclovir_simScore:97.3; Guanosine 5'-diphosphate (GDP)_simScore:97.3; 2'-Deoxyguanosine_simScore:97.3; 2'-O-Methylguanosine_simScore:97.3; P1,P4-Bis(5'-guanosyl) tetraphosphate_simScore:97.3; Guanine_score:87</t>
  </si>
  <si>
    <t>388906_:3-(2-Deoxy-beta-D-erythro-pentofuranosyl)-4,7-dihydroimidazo[4,5-d][1,3]diazepin-8(3H)-one_ppm:1.145; 392417_:Forodesine_ppm:1.145; 6009_:7-(beta-D-Ribofuranosyl)-7H-pyrrolo[2,3-d]pyrimidin-4-amine_ppm:1.145; 46175_:Doxofylline_ppm:1.145</t>
  </si>
  <si>
    <t>tubercidin_ID:CPD-13054_ppm:-1.16</t>
  </si>
  <si>
    <t>116.04737@3.558</t>
  </si>
  <si>
    <t>[Similar to: Hexanoic acid; ΔMass: 0.0364 Da]</t>
  </si>
  <si>
    <t>C5 H8 O3</t>
  </si>
  <si>
    <t>superpathway of L-lysine degradation;superpathway of branched chain amino acid biosynthesis;L-valine degradation I;Other</t>
  </si>
  <si>
    <t>C5 H8 O3_ppm:0.23_Ifit:77MatchedIso.:4</t>
  </si>
  <si>
    <t>3-[(Hexanoyloxy)ethanimidoyl]-1H-pyrrole_simScore:96.3; 3,3-Dimethylglutaric acid_simScore:99.3; 3-Methyladipic acid_simScore:99.3; Pimelic acid_simScore:99.3; Hexanoic acid_score:97.9</t>
  </si>
  <si>
    <t>C00141:3-Methyl-2-oxobutanoic acid; C03273:5-Oxopentanoate</t>
  </si>
  <si>
    <t>9403827_:Ethyl 2-hydroxyacrylate_ppm:-0.266; 388989_:5-Oxopentanoic acid_ppm:-0.266; 133090_:Acetopropionic acid_ppm:-0.266; 388751_:3-Ketovaleric acid_ppm:-0.266; 11105_:1-Acetoxyacetone_ppm:-0.266; 67142_:2-Oxovaleric Acid_ppm:-0.266; 48_:alpha-Ketoisovaleric acid_ppm:-0.266; 13874867_:Methyl acetoacetate_ppm:-0.266; 11544_:Ethyl pyruvate_ppm:-0.266; 11091_:Levulinic acid_ppm:-0.266</t>
  </si>
  <si>
    <t>L-tetrahydro-2-furoic acid_ID:CPD0-1572_ppm:0.231; 3-oxopentanoate_ID:CPD-7705_ppm:0.231; 2-methylacetoacetate_ID:CPD-7707_ppm:0.231; glutarate semialdehyde_ID:CPD-280_ppm:0.231; levulinate_ID:CPD-16942_ppm:0.231; 2-oxovalerate_ID:CPD-3618_ppm:0.231; 3-methyl-2-oxobutanoate_ID:2-KETO-ISOVALERATE_ppm:0.231; ethylpyruvate_ID:CPD0-2053_ppm:0.231</t>
  </si>
  <si>
    <t>META:PWY-5046_2-oxoisovalerate decarboxylation to isobutanoyl-CoA_ref:8_compoundUsed:3-methyl-2-oxobutanoate; META:PWY-5057_L-valine degradation II_ref:14_compoundUsed:3-methyl-2-oxobutanoate; META:PWY-6871_3-methylbutanol biosynthesis (engineered)_ref:14_compoundUsed:3-methyl-2-oxobutanoate; META:PWY-7396_butanol and isobutanol biosynthesis (engineered)_ref:16_compoundUsed:3-methyl-2-oxobutanoate; 2-oxovalerate; META:LEUSYN-PWY_L-leucine biosynthesis_ref:18_compoundUsed:3-methyl-2-oxobutanoate; META:PWY-6654_phosphopantothenate biosynthesis III (archaebacteria)_ref:20_compoundUsed:3-methyl-2-oxobutanoate; META:PWY-7111_pyruvate fermentation to isobutanol (engineered)_ref:22_compoundUsed:3-methyl-2-oxobutanoate; META:PANTO-PWY_phosphopantothenate biosynthesis I_ref:24_compoundUsed:3-methyl-2-oxobutanoate; META:LYSDEGII-PWY_L-lysine degradation III_ref:26_compoundUsed:glutarate semialdehyde; META:ALANINE-VALINESYN-PWY_L-alanine biosynthesis I_ref:26_compoundUsed:3-methyl-2-oxobutanoate; META:PWY0-1061_superpathway of L-alanine biosynthesis_ref:26_compoundUsed:3-methyl-2-oxobutanoate; META:PANTOSYN-PWY_superpathway of coenzyme A biosynthesis I (bacteria)_ref:26_compoundUsed:3-methyl-2-oxobutanoate; META:PWY-5280_L-lysine degradation IV_ref:28_compoundUsed:glutarate semialdehyde; META:VALSYN-PWY_L-valine biosynthesis_ref:28_compoundUsed:3-methyl-2-oxobutanoate; META:PWY-6328_L-lysine degradation X_ref:30_compoundUsed:glutarate semialdehyde; META:PWY-4221_superpathway of coenzyme A biosynthesis II (plants)_ref:31_compoundUsed:3-methyl-2-oxobutanoate; META:VALDEG-PWY_L-valine degradation I_ref:32_compoundUsed:3-methyl-2-oxobutanoate; META:BRANCHED-CHAIN-AA-SYN-PWY_superpathway of branched chain amino acid biosynthesis_ref:57_compoundUsed:3-methyl-2-oxobutanoate; META:PWY-5327_superpathway of L-lysine degradation_ref:71_compoundUsed:glutarate semialdehyde</t>
  </si>
  <si>
    <t>400.27886@9.578</t>
  </si>
  <si>
    <t>C18 H36 N6 O4</t>
  </si>
  <si>
    <t>C12 H37 N10 O3 P_ppm:0.22_Ifit:64MatchedIso.:2; C26 H40 O S_ppm:-2.81_Ifit:56MatchedIso.:3; C21 H42 N2 O P2_ppm:4.06_Ifit:68MatchedIso.:3; C20 H41 N4 P S_ppm:-0.24_Ifit:69MatchedIso.:3; C18 H36 N6 O4_ppm:-2.36_Ifit:81MatchedIso.:3</t>
  </si>
  <si>
    <t>182.05797@9.975</t>
  </si>
  <si>
    <t>C9 H10 O4</t>
  </si>
  <si>
    <t>Metabolic pathways;Microbial metabolism in diverse environments;Biosynthesis of secondary metabolites;Biosynthesis of antibiotics;Degradation of aromatic compounds;Phenylalanine metabolism;Other</t>
  </si>
  <si>
    <t>C9 H10 O4_ppm:0.33_Ifit:98MatchedIso.:2</t>
  </si>
  <si>
    <t>C05582:Homovanillate; C03672:3-(4-Hydroxyphenyl)lactate; C03672; C05582; C05583; C10447:3-(4-Hydroxyphenyl)lactate; Homovanillate; 3-Methoxy-4-hydroxyphenylglycolaldehyde; 3,4-Dihydroxyphenylpropanoate; C04044; C12622:3-(2,3-Dihydroxyphenyl)propanoate; cis-3-(3-Carboxyethenyl)-3,5-cyclohexadiene-1,2-diol; C20953; C21085:3-[(4R)-4-Hydroxycyclohexa-1,5-dien-1-yl]-2-oxopropanoate; 3-[(1E,4R)-4-Hydroxycyclohex-2-en-1-ylidene]-2-oxopropanoate; C05582; C05583:Homovanillate; 3-Methoxy-4-hydroxyphenylglycolaldehyde</t>
  </si>
  <si>
    <t>9010_:UNII:EP7PS9S776_ppm:-0.334; 3245_:Flopropione_ppm:-0.334; 141092_:Homoisovanillic acid_ppm:-0.334; 6616_:Glycol salicylate_ppm:-0.334; 308986_:Hydrocaffeate_ppm:-0.334; 62289_:Ubiquinone Q0_ppm:-0.334; 14381_:2,6-Dimethoxybenzoic acid_ppm:-0.334; 6854_:3,4-Dimethoxybenzoic acid_ppm:-0.334; 8333_:Syringaldehyde_ppm:-0.334; 1675_:Homovanillic acid_ppm:-0.334</t>
  </si>
  <si>
    <t>(2R,6Z)-2-hydroxy-6-(hydroxymethylidene)-2,5-dimethylcyclohex-4-ene-1,3-dione_ID:CPD-18147_ppm:0.325; 3-methoxy-4-hydroxyphenylglycolaldehyde_ID:CPD-11876_ppm:0.325; syringaldehyde_ID:CPD-17106_ppm:0.325; ubiquinone-0_ID:CPD0-1464_ppm:0.325</t>
  </si>
  <si>
    <t>META:PWY-6342_noradrenaline and adrenaline degradation_ref:4_compoundUsed:3-methoxy-4-hydroxyphenylglycolaldehyde; META:PWY-7687_stipitatate biosynthesis_ref:20_compoundUsed:(2R,6Z)-2-hydroxy-6-(hydroxymethylidene)-2,5-dimethylcyclohex-4-ene-1,3-dione</t>
  </si>
  <si>
    <t>131.09459@9.322</t>
  </si>
  <si>
    <t>DL-β-Leucine</t>
  </si>
  <si>
    <t>C6 H13 N O2_ppm:-0.33_Ifit:87MatchedIso.:5</t>
  </si>
  <si>
    <t>DL-β-Leucine_score:83.9</t>
  </si>
  <si>
    <t>89698_:L-Alloisoleucine_ppm:0.379; 85019_:D-allo-Isoleucine_ppm:0.379; 55110_:2-Morpholinoethanol_ppm:0.379; 388617_:ent-1_ppm:0.379; 19964_:L-(+)-norleucine_ppm:0.379; 769_:DL-Isoleucine_ppm:0.379; 834_:Leucine_ppm:0.379; 548_:Aminocaproic acid_ppm:0.379; 6067_:L-(+)-Isoleucine_ppm:0.379; 5880_:L-(+)-Leucine_ppm:0.379</t>
  </si>
  <si>
    <t>N-(3-hydroxybutan-2-yl)acetamide_ID:CPD-15904_ppm:-0.33; N-methyl-L-valine_ID:CPD0-1059_ppm:-0.33; L-norleucine_ID:L-2-AMINOHEXANOATE_ppm:-0.33; 6-aminohexanoate_ID:CPD-884_ppm:-0.33; 1-nitrohexane_ID:CPD-8146_ppm:-7688.1; 2-morpholinoethanol_ID:CPD-14605_ppm:-0.33; L-isoleucine_ID:ILE_ppm:-0.33; L-leucine_ID:LEU_ppm:-0.33; D-allo-isoleucine_ID:CPD-17659_ppm:-0.33; D-isoleucine_ID:CPD-12149_ppm:-0.33; D-leucine_ID:CPD-12150_ppm:-0.33; (3R)-β-leucine_ID:CPD-2041_ppm:-0.33; L-allo-isoleucine_ID:CPD-16506_ppm:-0.33; β-alanine betaine_ID:CPD-6181_ppm:-7688.1</t>
  </si>
  <si>
    <t>345.22565@4.033</t>
  </si>
  <si>
    <t>C16 H31 N3 O5</t>
  </si>
  <si>
    <t>C17 H35 N3 S2_ppm:-4.61_Ifit:43MatchedIso.:3; C18 H36 N O P S_ppm:0.36_Ifit:67MatchedIso.:3; C16 H31 N3 O5_ppm:-2.1_Ifit:77MatchedIso.:3</t>
  </si>
  <si>
    <t>271.1059@4.675</t>
  </si>
  <si>
    <t>C13 H13 N5 O2</t>
  </si>
  <si>
    <t>C6 H18 N5 O5 P_ppm:4.98_Ifit:67MatchedIso.:2; C13 H21 N O S2_ppm:-2.03_Ifit:77MatchedIso.:2; C12 H17 N O6_ppm:1.17_Ifit:82MatchedIso.:2; C5 H17 N7 O4 S_ppm:-1.36_Ifit:51MatchedIso.:2; C7 H22 N5 P S2_ppm:1.77_Ifit:77MatchedIso.:2; C7 H14 N9 O P_ppm:0.04_Ifit:77MatchedIso.:2; C13 H13 N5 O2_ppm:-3.76_Ifit:78MatchedIso.:2</t>
  </si>
  <si>
    <t>C20293:N-Acetoxy-MeIQx</t>
  </si>
  <si>
    <t>30790792_:1-{[(Z)-(3,8-Dimethyl-1,3-dihydro-2H-imidazo[4,5-f]quinoxalin-2-ylidene)amino]oxy}ethanone_ppm:3.799</t>
  </si>
  <si>
    <t>178.08416@3.1</t>
  </si>
  <si>
    <t>C7 H14 O5</t>
  </si>
  <si>
    <t>C7 H14 O5_ppm:0.19_Ifit:89MatchedIso.:2</t>
  </si>
  <si>
    <t>58837370_:(3R,4R,5R)-6,6-Dimethyltetrahydro-2H-pyran-2,3,4,5-tetrol (non-preferred name)_ppm:-0.198; 390152_:6-Deoxy-3-O-methyl-beta-D-galactopyranose_ppm:-0.198; 30791957_:6-Deoxy-3-O-methyl-D-glucopyranose_ppm:-0.198</t>
  </si>
  <si>
    <t>javose_ID:javose_ppm:0.189; 4-O-demethyl-L-noviose_ID:CPD-15426_ppm:0.189</t>
  </si>
  <si>
    <t>303.16856@3.468</t>
  </si>
  <si>
    <t>C9 H22 N9 O P</t>
  </si>
  <si>
    <t>C15 H29 N O S2_ppm:-1.63_Ifit:38MatchedIso.:2; C15 H21 N5 O2_ppm:-3.18_Ifit:74MatchedIso.:2; C14 H25 N O6_ppm:1.24_Ifit:78MatchedIso.:2; C9 H22 N9 O P_ppm:0.23_Ifit:86MatchedIso.:2</t>
  </si>
  <si>
    <t>30776712_:(4S)-4-[(6-Carboxyhexanoyl)oxy]-4-(trimethylammonio)butanoate_ppm:-1.254</t>
  </si>
  <si>
    <t>381.1891@9.307</t>
  </si>
  <si>
    <t>C18 H27 N3 O6</t>
  </si>
  <si>
    <t>C11 H27 N9 O4 S_ppm:-4.11_Ifit:48MatchedIso.:2; C13 H32 N7 P S2_ppm:-1.88_Ifit:54MatchedIso.:2; C12 H28 N7 O5 P_ppm:0.4_Ifit:54MatchedIso.:2; C14 H33 N5 O P2 S_ppm:2.62_Ifit:60MatchedIso.:2; C14 H23 N9 O4_ppm:4.73_Ifit:60MatchedIso.:2; C22 H27 N3 O S_ppm:4.25_Ifit:61MatchedIso.:2; C20 H32 N O2 P S_ppm:-0.08_Ifit:64MatchedIso.:2; C20 H34 N P3_ppm:-3.42_Ifit:65MatchedIso.:2; C18 H27 N3 O6_ppm:-2.31_Ifit:66MatchedIso.:2</t>
  </si>
  <si>
    <t>132.06716@3.434</t>
  </si>
  <si>
    <t>134.05798@7.091</t>
  </si>
  <si>
    <t>C5 H10 O4_ppm:0.54_Ifit:93MatchedIso.:3</t>
  </si>
  <si>
    <t>8003852_:D-(-)-2-Deoxyribose_ppm:-0.548; 17216222_:2-Deoxy-beta-L-erythro-pentofuranose_ppm:-0.548; 388858_:2-Deoxy-beta-L-erythro-pentopyranose_ppm:-0.548; 390199_:2-Deoxy-alpha-D-erythro-pentopyranose_ppm:-0.548; 7827495_:1-deoxy-xylulose_ppm:-0.548; 388661_:Deoxyribose_ppm:-0.548; 23346160_:5-Deoxy-D-ribose_ppm:-0.548; 330_:1-Deoxypent-2-ulose_ppm:-0.548; 657_:2,3-Dihydroxy-3-methylbutanoic acid_ppm:-0.548; 10330_:2-Deoxypentose_ppm:-0.548</t>
  </si>
  <si>
    <t>2,3-dihydroxy-3-methylbutanoate_ID:DIOH-ISOVALERATE_ppm:0.534; (2R)-2,3-dihydroxy-3-methylbutanoate_ID:CPD-13357_ppm:0.534; nt-pentose-ring_ID:NUKED-PENTOSE-RING_ppm:0.534; 5-deoxy-D-ribose_ID:CPD0-2167_ppm:0.534; 2'-deoxyribose_ID:2-DEOXYRIBOSE_ppm:0.534; 1-deoxy-D-xylulose_ID:CPD-1093_ppm:0.534</t>
  </si>
  <si>
    <t>244.08812@7.325</t>
  </si>
  <si>
    <t>C5 H17 Cl N6 O S</t>
  </si>
  <si>
    <t>Metabolic pathways;Biosynthesis of antibiotics;ABC transporters;Other</t>
  </si>
  <si>
    <t>C18 H12 O_ppm:-2.86_Ifit:78MatchedIso.:2; C10 H16 N2 O3 S_ppm:-0.19_Ifit:75MatchedIso.:2; C12 H13 N4 P_ppm:1.37_Ifit:87MatchedIso.:2; C5 H17 Cl N6 O S_ppm:3.32_Ifit:89MatchedIso.:3</t>
  </si>
  <si>
    <t>C00120:Biotin; C20818:C20818</t>
  </si>
  <si>
    <t>149962_:biotin_ppm:0.195; 248_:hexahydro-2-oxo-1h-thieno(3,4-d)imidazole-4-pentanoic acid_ppm:0.195</t>
  </si>
  <si>
    <t>biotin_ID:BIOTIN_ppm:-0.187</t>
  </si>
  <si>
    <t>META:PWY0-1264_biotin-carboxyl carrier protein assembly_ref:6_compoundUsed:biotin; META:PWY0-1507_biotin biosynthesis from 8-amino-7-oxononanoate I_ref:21_compoundUsed:biotin; META:PWY-7380_biotin biosynthesis from 8-amino-7-oxononanoate II_ref:25_compoundUsed:biotin; META:BIOTIN-BIOSYNTHESIS-PWY_biotin biosynthesis I_ref:26_compoundUsed:biotin; META:PWY-5005_biotin biosynthesis II_ref:32_compoundUsed:biotin</t>
  </si>
  <si>
    <t>249.09692@8.11</t>
  </si>
  <si>
    <t>C9 H11 N7 O2</t>
  </si>
  <si>
    <t>C10 H22 N P3_ppm:1.66_Ifit:62MatchedIso.:3; C9 H19 N3 O S2_ppm:-0.12_Ifit:47MatchedIso.:3; C8 H15 N3 O6_ppm:3.36_Ifit:40MatchedIso.:3; C9 H11 N7 O2_ppm:-2_Ifit:77MatchedIso.:4</t>
  </si>
  <si>
    <t>327.11832@7.12</t>
  </si>
  <si>
    <t>C12 H17 N5 O6</t>
  </si>
  <si>
    <t>C14 H24 N3 P3_ppm:0.05_Ifit:70MatchedIso.:2; C12 H25 N O5 S2_ppm:2.78_Ifit:39MatchedIso.:4; C12 H27 N O3 P2 S_ppm:-1.12_Ifit:44MatchedIso.:4; C14 H22 N3 O2 P S_ppm:3.94_Ifit:38MatchedIso.:4; C13 H21 N5 O S2_ppm:-1.31_Ifit:31MatchedIso.:3; C10 H22 N3 O7 P_ppm:-3.71_Ifit:79MatchedIso.:4; C13 H13 N9 O2_ppm:-2.75_Ifit:67MatchedIso.:3; C12 H17 N5 O6_ppm:1.34_Ifit:78MatchedIso.:4</t>
  </si>
  <si>
    <t>233.05363@14.978</t>
  </si>
  <si>
    <t>C8 H11 N O7</t>
  </si>
  <si>
    <t>C8 H11 N O7_ppm:0.36_Ifit:80MatchedIso.:3</t>
  </si>
  <si>
    <t>242.09054@10.751</t>
  </si>
  <si>
    <t>C10 H14 N2 O5</t>
  </si>
  <si>
    <t>C12 H19 O P S_ppm:4.62_Ifit:37MatchedIso.:2; C11 H10 N6 O_ppm:-4.41_Ifit:39MatchedIso.:2; C10 H14 N2 O5_ppm:1.12_Ifit:75MatchedIso.:4</t>
  </si>
  <si>
    <t>C00214:Thymidine</t>
  </si>
  <si>
    <t>55988_:N,O-Di(2-hydroxyethyl)-2-amino-5-nitrophenol_ppm:-1.117; 140081_:Telbivudine_ppm:-1.117; 5585_:Thymidine_ppm:-1.117; 1102_:1-(2-Deoxypentofuranosyl)-5-methyl-2,4(1H,3H)-pyrimidinedione_ppm:-1.117</t>
  </si>
  <si>
    <t>thymidine_ID:THYMIDINE_ppm:1.115</t>
  </si>
  <si>
    <t>META:PWY-7200_superpathway of pyrimidine deoxyribonucleoside salvage_ref:18_compoundUsed:thymidine; META:PWY-7199_pyrimidine deoxyribonucleosides salvage_ref:18_compoundUsed:thymidine; META:PWY0-1298_superpathway of pyrimidine deoxyribonucleosides degradation_ref:23_compoundUsed:thymidine; META:PWY-7181_pyrimidine deoxyribonucleosides degradation_ref:23_compoundUsed:thymidine</t>
  </si>
  <si>
    <t>185.08006@7.616</t>
  </si>
  <si>
    <t>C7 H11 N3 O3</t>
  </si>
  <si>
    <t>C7 H11 N3 O3_ppm:0.11_Ifit:82MatchedIso.:2</t>
  </si>
  <si>
    <t>13719779_:N-(1-Methyl-4-oxo-4,5-dihydro-1H-imidazol-2-yl)alanine_ppm:-0.071; 64839_:Secnidazole_ppm:-0.071</t>
  </si>
  <si>
    <t>1122.5715@8.851</t>
  </si>
  <si>
    <t>C61 H82 N6 O12 S</t>
  </si>
  <si>
    <t>C66 H88 N6 P2 S3_ppm:0.64_Ifit:56MatchedIso.:4; C61 H90 N2 O11 S3_ppm:0.74_Ifit:59MatchedIso.:4; C53 H86 N8 O14 S2_ppm:0.9_Ifit:65MatchedIso.:4; C55 H93 N6 O8 P3 S2_ppm:0.52_Ifit:66MatchedIso.:4; C60 H88 N2 O14 P2_ppm:0.38_Ifit:70MatchedIso.:4; C63 H79 N8 O9 P_ppm:0.66_Ifit:76MatchedIso.:4; C73 H80 N4 O3 P2_ppm:0.83_Ifit:79MatchedIso.:4; C71 H83 N2 O6 P S_ppm:0.5_Ifit:84MatchedIso.:4; C66 H80 N10 O P2 S_ppm:0.22_Ifit:84MatchedIso.:4; C61 H82 N6 O12 S_ppm:0.32_Ifit:84MatchedIso.:4</t>
  </si>
  <si>
    <t>30790952_:(1''S,2R,2'S,3''S,3a'S,4S,4aS,6R,6''S,7R,7'S,7a'S,8aS,9''S,12''S,14''R,16''R,18''S,20''S,22''R,26''R,28''S,29''S,30''R,34''R,37''S,39''R,40''S,41''R,43''R,44''S)-7-Hydroxy-6-(4-hydroxy-2-oxobutyl)-4,7
',14'',29''-tetramethyl-8'',15''-bis(methylene)decahydro-3H,3'H,32''H-dispiro[pyrano[3,2-b]pyran-2,5'-furo[3,2-b]pyran-2',24''-[2,19,23,27,31,38,42,45,47,48,49]undecaoxaundecacyclo[32.9.2.1~3,40~.1~3,
41~.1~6,9~.1~12,16~.0~18,30~.0~20,28~.0~22,2_ppm:4.268</t>
  </si>
  <si>
    <t>305.18428@3.471</t>
  </si>
  <si>
    <t>C14 H27 N O6</t>
  </si>
  <si>
    <t>C15 H31 N O S2_ppm:-1.4_Ifit:45MatchedIso.:3; C9 H24 N9 O P_ppm:0.44_Ifit:56MatchedIso.:3; C15 H23 N5 O2_ppm:-2.94_Ifit:74MatchedIso.:3; C14 H27 N O6_ppm:1.45_Ifit:81MatchedIso.:3</t>
  </si>
  <si>
    <t>308.15876@9.41</t>
  </si>
  <si>
    <t>C13 H20 N6 O3</t>
  </si>
  <si>
    <t>C13 H28 N2 O2 S2_ppm:-1.49_Ifit:44MatchedIso.:3; C14 H29 O3 P S_ppm:4.08_Ifit:45MatchedIso.:3; C14 H31 O P3_ppm:-0.05_Ifit:65MatchedIso.:3; C12 H24 N2 O7_ppm:1.32_Ifit:68MatchedIso.:3; C13 H20 N6 O3_ppm:-3.02_Ifit:74MatchedIso.:3</t>
  </si>
  <si>
    <t>C16488; C20978:Fructoselysine; Glucoselysine</t>
  </si>
  <si>
    <t>35013790_:2-Amino-6-({[2,3,4-trihydroxy-5-(hydroxymethyl)tetrahydro-2-furanyl]methyl}amino)hexanoic acid (non-preferred name)_ppm:-1.307; 8015298_:Fructoselysine_ppm:-1.307</t>
  </si>
  <si>
    <t>351.17861@9.321</t>
  </si>
  <si>
    <t>C19 H30 N O P S</t>
  </si>
  <si>
    <t>C10 H25 N9 O3 S_ppm:-4.27_Ifit:51MatchedIso.:2; C11 H26 N7 O4 P_ppm:0.62_Ifit:58MatchedIso.:2; C13 H31 N5 P2 S_ppm:3.04_Ifit:72MatchedIso.:2; C17 H25 N3 O5_ppm:-2.32_Ifit:92MatchedIso.:2; C19 H30 N O P S_ppm:0.1_Ifit:98MatchedIso.:2</t>
  </si>
  <si>
    <t>311.15868@9.034</t>
  </si>
  <si>
    <t>C13 H21 N5 O4</t>
  </si>
  <si>
    <t>C15 H26 N3 P S_ppm:0.56_Ifit:73MatchedIso.:2; C13 H31 N O P2 S_ppm:-4.76_Ifit:78MatchedIso.:2; C13 H29 N O3 S2_ppm:-0.67_Ifit:78MatchedIso.:2; C12 H25 N O8_ppm:2.13_Ifit:84MatchedIso.:2; C7 H22 N9 O3 P_ppm:1.14_Ifit:67MatchedIso.:2; C13 H21 N5 O4_ppm:-2.17_Ifit:80MatchedIso.:2</t>
  </si>
  <si>
    <t>182.04594@12.657</t>
  </si>
  <si>
    <t>C5 H11 Cl N2 O3</t>
  </si>
  <si>
    <t>C4 H11 N2 O4 P_ppm:1.64_Ifit:83MatchedIso.:2; C5 H11 Cl N2 O3_ppm:0.67_Ifit:77MatchedIso.:3</t>
  </si>
  <si>
    <t>p-nitrophenyl acetate_ID:P-NITROPHENYL-ACETATE_ppm:3.349</t>
  </si>
  <si>
    <t>148.01944@6.718</t>
  </si>
  <si>
    <t>C5 H8 O3 S</t>
  </si>
  <si>
    <t>Metabolic pathways;Biosynthesis of secondary metabolites;2-Oxocarboxylic acid metabolism;Biosynthesis of plant secondary metabolites;Cysteine and methionine metabolism;Other</t>
  </si>
  <si>
    <t>C7 H5 N2 P_ppm:2.73_Ifit:72MatchedIso.:2; C5 H8 O3 S_ppm:0.16_Ifit:77MatchedIso.:4</t>
  </si>
  <si>
    <t>C01180:4-Methylthio-2-oxobutanoic acid</t>
  </si>
  <si>
    <t>460_:4-methylthio-2-oxobutanoic acid_ppm:-0.201</t>
  </si>
  <si>
    <t>4-(methylsulfanyl)-2-oxobutanoate_ID:CPD-479_ppm:0.162</t>
  </si>
  <si>
    <t>META:PWY-6854_ethylene biosynthesis III (microbes)_ref:8_compoundUsed:4-(methylsulfanyl)-2-oxobutanoate; META:PWY-1186_L-homomethionine biosynthesis_ref:10_compoundUsed:4-(methylsulfanyl)-2-oxobutanoate; META:PWY-5082_L-methionine degradation III_ref:12_compoundUsed:4-(methylsulfanyl)-2-oxobutanoate; META:PWY-6053_dimethylsulfoniopropanoate biosynthesis III (algae)_ref:13_compoundUsed:4-(methylsulfanyl)-2-oxobutanoate; META:PWY-4361_S-methyl-5-thio-&amp;alpha;-D-ribose 1-phosphate degradation_ref:17_compoundUsed:4-(methylsulfanyl)-2-oxobutanoate; META:PWY-7528_L-methionine salvage cycle I (bacteria and plants)_ref:20_compoundUsed:4-(methylsulfanyl)-2-oxobutanoate; META:PWY-7527_L-methionine salvage cycle III_ref:20_compoundUsed:4-(methylsulfanyl)-2-oxobutanoate; META:PWY-7270_L-methionine salvage cycle II (plants)_ref:22_compoundUsed:4-(methylsulfanyl)-2-oxobutanoate</t>
  </si>
  <si>
    <t>262.09558@7.127</t>
  </si>
  <si>
    <t>C13 H14 N2 O4</t>
  </si>
  <si>
    <t>C13 H14 N2 O4_ppm:0.85_Ifit:74MatchedIso.:4</t>
  </si>
  <si>
    <t>106716_:(5-Benzyl-3,6-dioxo-2-piperazinyl)acetic acid_ppm:-0.808</t>
  </si>
  <si>
    <t>242.09051@4.473</t>
  </si>
  <si>
    <t>C12 H19 O P S_ppm:4.51_Ifit:36MatchedIso.:2; C11 H18 N2 S2_ppm:-2.59_Ifit:38MatchedIso.:2; C11 H10 N6 O_ppm:-4.53_Ifit:72MatchedIso.:2; C10 H14 N2 O5_ppm:1_Ifit:77MatchedIso.:3</t>
  </si>
  <si>
    <t>55988_:N,O-Di(2-hydroxyethyl)-2-amino-5-nitrophenol_ppm:-1.001; 140081_:Telbivudine_ppm:-1.001; 5585_:Thymidine_ppm:-1.001; 1102_:1-(2-Deoxypentofuranosyl)-5-methyl-2,4(1H,3H)-pyrimidinedione_ppm:-1.001</t>
  </si>
  <si>
    <t>thymidine_ID:THYMIDINE_ppm:0.999</t>
  </si>
  <si>
    <t>123.07187@6.882</t>
  </si>
  <si>
    <t>289.15291@3.512</t>
  </si>
  <si>
    <t>C14 H19 N5 O2</t>
  </si>
  <si>
    <t>C8 H20 N9 O P_ppm:0.22_Ifit:55MatchedIso.:2; C13 H23 N O6_ppm:1.28_Ifit:96MatchedIso.:2; C14 H27 N O S2_ppm:-1.73_Ifit:98MatchedIso.:2; C14 H19 N5 O2_ppm:-3.35_Ifit:99MatchedIso.:2</t>
  </si>
  <si>
    <t>28540385_:3-[(5-Carboxypentanoyl)oxy]-4-(trimethylammonio)butanoate_ppm:-1.313; 113619_:5-{[1-Carboxy-3-(trimethylammonio)-2-propanyl]oxy}-3-methyl-5-oxopentanoate_ppm:-1.313</t>
  </si>
  <si>
    <t>187.12086@3.39</t>
  </si>
  <si>
    <t>C9 H17 N O3</t>
  </si>
  <si>
    <t>C9 H17 N O3_ppm:0.11_Ifit:66MatchedIso.:4</t>
  </si>
  <si>
    <t>C01092:8-Amino-7-oxononanoate</t>
  </si>
  <si>
    <t>4445275_:2-Amino-4-[(2E)-2-buten-1-yl]-2,4,5-trideoxy-L-xylonic acid_ppm:-0.072; 9107408_:N-Heptanoylglycine_ppm:-0.072; 168_:8-Amino-7-oxononanoic acid_ppm:-0.072; 62118_:Pivagabine_ppm:-0.072</t>
  </si>
  <si>
    <t>8-amino-7-oxononanoate_ID:8-AMINO-7-OXONONANOATE_ppm:0.107</t>
  </si>
  <si>
    <t>META:PWY-7147_8-amino-7-oxononanoate biosynthesis II_ref:10_compoundUsed:8-amino-7-oxononanoate; META:PWY-6519_8-amino-7-oxononanoate biosynthesis I_ref:10_compoundUsed:8-amino-7-oxononanoate; META:PWY-6578_8-amino-7-oxononanoate biosynthesis III_ref:12_compoundUsed:8-amino-7-oxononanoate; META:PWY0-1507_biotin biosynthesis from 8-amino-7-oxononanoate I_ref:21_compoundUsed:8-amino-7-oxononanoate; META:PWY-7380_biotin biosynthesis from 8-amino-7-oxononanoate II_ref:25_compoundUsed:8-amino-7-oxononanoate; META:BIOTIN-BIOSYNTHESIS-PWY_biotin biosynthesis I_ref:26_compoundUsed:8-amino-7-oxononanoate; META:PWY-5005_biotin biosynthesis II_ref:32_compoundUsed:8-amino-7-oxononanoate</t>
  </si>
  <si>
    <t>341.11128@3.622</t>
  </si>
  <si>
    <t>C8 H19 N7 O6 S</t>
  </si>
  <si>
    <t>C19 H21 N O P2_ppm:4.23_Ifit:55MatchedIso.:2; C18 H20 N3 P S_ppm:-0.8_Ifit:56MatchedIso.:2; C16 H15 N5 O4_ppm:-3.29_Ifit:60MatchedIso.:2; C15 H19 N O8_ppm:0.63_Ifit:63MatchedIso.:2; C10 H24 N5 O2 P S2_ppm:1.11_Ifit:75MatchedIso.:2; C10 H26 N5 P3 S_ppm:-2.63_Ifit:77MatchedIso.:2; C10 H16 N9 O3 P_ppm:-0.27_Ifit:77MatchedIso.:2; C9 H20 N5 O7 P_ppm:3.65_Ifit:81MatchedIso.:2; C8 H19 N7 O6 S_ppm:-1.38_Ifit:83MatchedIso.:2</t>
  </si>
  <si>
    <t>299.13709@6.632</t>
  </si>
  <si>
    <t>[Similar to: N-Glycolylneuraminic acid ; ΔMass: 25.9638 Da]</t>
  </si>
  <si>
    <t>C14 H21 N O6</t>
  </si>
  <si>
    <t>C9 H26 N5 P S2_ppm:1.21_Ifit:38MatchedIso.:2; C15 H25 N O S2_ppm:-2.24_Ifit:44MatchedIso.:3; C9 H18 N9 O P_ppm:-0.36_Ifit:70MatchedIso.:2; C15 H17 N5 O2_ppm:-3.81_Ifit:71MatchedIso.:3; C8 H22 N5 O5 P_ppm:4.11_Ifit:61MatchedIso.:2; C14 H21 N O6_ppm:0.66_Ifit:87MatchedIso.:2</t>
  </si>
  <si>
    <t>Fluvastatin_simScore:89.1; L-(+)-Tartaric acid_simScore:89.1; N-Acetylneuraminic acid_simScore:90.8; Rosuvastatin_simScore:90.8; Oxaloacetic acid_simScore:90.8; Citric acid_simScore:90.9; Pyruvic acid_simScore:90.9; N-Glycolylneuraminic acid_simScore:90.9</t>
  </si>
  <si>
    <t>102.0013@4.65</t>
  </si>
  <si>
    <t>329.15909@6.999</t>
  </si>
  <si>
    <t>C14 H23 N3 O6</t>
  </si>
  <si>
    <t>Biosynthesis of antibiotics</t>
  </si>
  <si>
    <t>C16 H30 N P3_ppm:-0.06_Ifit:49MatchedIso.:3; C16 H28 N O2 P S_ppm:3.8_Ifit:43MatchedIso.:5; C15 H19 N7 O2_ppm:-2.84_Ifit:60MatchedIso.:4; C12 H28 N O7 P_ppm:-3.8_Ifit:78MatchedIso.:3; C14 H23 N3 O6_ppm:1.22_Ifit:58MatchedIso.:4</t>
  </si>
  <si>
    <t>C06668:Valclavam</t>
  </si>
  <si>
    <t>30791255_:Valyl-4-[(3S,5S)-7-oxo-4-oxa-1-azabicyclo[3.2.0]hept-3-yl]threonine_ppm:-1.207; 30809094_:3-{[(2E)-4-Methoxy-4-oxo-2-butenoyl]amino}-L-alanyl-L-leucine_ppm:-1.207; 389926_:L-Valyl-4-[(3S,5S)-7-oxo-4-oxa-1-azabicyclo[3.2.0]hept-3-yl]threonine_ppm:-1.207</t>
  </si>
  <si>
    <t>FMDP-Leu_ID:CPD0-1906_ppm:1.224</t>
  </si>
  <si>
    <t>117.04277@10.97</t>
  </si>
  <si>
    <t>C4 H7 N O3</t>
  </si>
  <si>
    <t>aspartate superpathway;superpathway of L-threonine metabolism;superpathway of L-isoleucine biosynthesis I;superpathway of L-lysine, L-threonine and L-methionine biosynthesis I;superpathway of S-adenosyl-L-methionine biosynthesis;superpathway of L-methionine biosynthesis (transsulfuration);L-homoserine and L-methionine biosynthesis;Other</t>
  </si>
  <si>
    <t>Metabolic pathways;Microbial metabolism in diverse environments;Biosynthesis of secondary metabolites;Biosynthesis of antibiotics;Biosynthesis of amino acids;2-Oxocarboxylic acid metabolism;Arginine and proline metabolism;Glycine, serine and threonine metabolism;Cysteine and methionine metabolism;Other</t>
  </si>
  <si>
    <t>C4 H7 N O3_ppm:1.52_Ifit:97MatchedIso.:2</t>
  </si>
  <si>
    <t>C00441:L-Aspartate 4-semialdehyde; C00441; C03508:L-Aspartate 4-semialdehyde; L-2-Amino-3-oxobutanoic acid</t>
  </si>
  <si>
    <t>26333052_:(2Z)-3-Amino-2-methyl-2-propeneperoxoic acid_ppm:-1.501; 389046_:L-2-Amino-3-oxobutanoic acid_ppm:-1.501; 388372_:L-Aspartic 4-semialdehyde_ppm:-1.501; 214_:2-amino-3-ketobutyric acid_ppm:-1.501; 806_:2-Ammonio-4-oxobutanoate_ppm:-1.501; 10507_:Aceturic acid_ppm:-1.501</t>
  </si>
  <si>
    <t>(Z)-2-methyl-peroxyaminoacrylate_ID:CPD-13930_ppm:1.518; L-aspartate-semialdehyde_ID:L-ASPARTATE-SEMIALDEHYDE_ppm:1.518; L-2-amino-3-oxobutanoate_ID:AMINO-OXOBUT_ppm:1.518</t>
  </si>
  <si>
    <t>META:PWY-761_rhizobactin 1021 biosynthesis_ref:5_compoundUsed:L-aspartate-semialdehyde; META:PWY-6562_norspermidine biosynthesis_ref:8_compoundUsed:L-aspartate-semialdehyde; META:PWY-6559_spermidine biosynthesis II_ref:8_compoundUsed:L-aspartate-semialdehyde; META:PWY-6565_superpathway of polyamine biosynthesis III_ref:8_compoundUsed:L-aspartate-semialdehyde; META:PWY-6165_chorismate biosynthesis II (archaea)_ref:10_compoundUsed:L-aspartate-semialdehyde; META:PWY-6160_3-dehydroquinate biosynthesis II (archaea)_ref:10_compoundUsed:L-aspartate-semialdehyde; META:PWY-7378_aminopropanol phosphate biosynthesis II_ref:11_compoundUsed:L-2-amino-3-oxobutanoate; META:THREONINE-DEG2-PWY_L-threonine degradation II_ref:11_compoundUsed:L-2-amino-3-oxobutanoate; META:THRDLCTCAT-PWY_L-threonine degradation III (to methylglyoxal)_ref:12_compoundUsed:L-2-amino-3-oxobutanoate; META:PWY-7153_grixazone biosynthesis_ref:12_compoundUsed:L-aspartate-semialdehyde; META:PWY-7855_ectoine degradation_ref:13_compoundUsed:L-aspartate-semialdehyde; META:THRESYN-PWY_superpathway of L-threonine biosynthesis_ref:14_compoundUsed:L-aspartate-semialdehyde; META:HOMOSERSYN-PWY_L-homoserine biosynthesis_ref:14_compoundUsed:L-aspartate-semialdehyde; META:P101-PWY_ectoine biosynthesis_ref:16_compoundUsed:L-aspartate-semialdehyde; META:PWY-2942_L-lysine biosynthesis III_ref:17_compoundUsed:L-aspartate-semialdehyde; META:PWY-6409_pyoverdine I biosynthesis_ref:17_compoundUsed:L-aspartate-semialdehyde; META:PWY-5097_L-lysine biosynthesis VI_ref:17_compoundUsed:L-aspartate-semialdehyde; META:PWY-2941_L-lysine biosynthesis II_ref:18_compoundUsed:L-aspartate-semialdehyde; META:PWY-5345_superpathway of L-methionine biosynthesis (by sulfhydrylation)_ref:25_compoundUsed:L-aspartate-semialdehyde; META:DAPLYSINESYN-PWY_L-lysine biosynthesis I_ref:26_compoundUsed:L-aspartate-semialdehyde; META:PWY-724_superpathway of L-lysine, L-threonine and L-methionine biosynthesis II_ref:28_compoundUsed:L-aspartate-semialdehyde; META:METSYN-PWY_L-homoserine and L-methionine biosynthesis_ref:35_compoundUsed:L-aspartate-semialdehyde; META:PWY-5347_superpathway of L-methionine biosynthesis (transsulfuration)_ref:35_compoundUsed:L-aspartate-semialdehyde; META:MET-SAM-PWY_superpathway of S-adenosyl-L-methionine biosynthesis_ref:36_compoundUsed:L-aspartate-semialdehyde; META:P4-PWY_superpathway of L-lysine, L-threonine and L-methionine biosynthesis I_ref:37_compoundUsed:L-aspartate-semialdehyde; META:PWY-3001_superpathway of L-isoleucine biosynthesis I_ref:40_compoundUsed:L-aspartate-semialdehyde; META:THREOCAT-PWY_superpathway of L-threonine metabolism_ref:41_compoundUsed:L-2-amino-3-oxobutanoate; META:PWY0-781_aspartate superpathway_ref:42_compoundUsed:L-aspartate-semialdehyde</t>
  </si>
  <si>
    <t>319.10926@3.791</t>
  </si>
  <si>
    <t>C13 H21 N O6 S</t>
  </si>
  <si>
    <t>C5 H17 N7 O9_ppm:1.53_Ifit:58MatchedIso.:2; C7 H24 N5 O3 P3_ppm:0.2_Ifit:35MatchedIso.:2; C8 H18 N9 O P S_ppm:-0.01_Ifit:37MatchedIso.:3; C7 H22 N5 O5 P S_ppm:4.19_Ifit:42MatchedIso.:3; C15 H18 N3 O3 P_ppm:2.14_Ifit:84MatchedIso.:3; C13 H23 N O4 P2_ppm:-3.04_Ifit:88MatchedIso.:3; C14 H17 N5 O2 S_ppm:-3.24_Ifit:79MatchedIso.:4; C13 H21 N O6 S_ppm:0.95_Ifit:77MatchedIso.:4</t>
  </si>
  <si>
    <t>22568547_:UNII:2CX9CN85QM_ppm:-0.983</t>
  </si>
  <si>
    <t>272.09004@10.001</t>
  </si>
  <si>
    <t>C7 H21 N4 O P S2</t>
  </si>
  <si>
    <t>C5 H16 N6 O5 S_ppm:-0.91_Ifit:73MatchedIso.:2; C13 H12 N4 O3_ppm:-3.31_Ifit:74MatchedIso.:2; C13 H20 O2 S2_ppm:-1.58_Ifit:75MatchedIso.:2; C12 H16 O7_ppm:1.61_Ifit:76MatchedIso.:2; C7 H13 N8 O2 P_ppm:0.49_Ifit:82MatchedIso.:2; C7 H21 N4 O P S2_ppm:2.21_Ifit:85MatchedIso.:2</t>
  </si>
  <si>
    <t>C06186:Arbutin</t>
  </si>
  <si>
    <t>139552_:4-Hydroxyphenyl alpha-D-glucopyranoside_ppm:-1.618; 389765_:Arbutin_ppm:-1.618</t>
  </si>
  <si>
    <t>arbutin_ID:HYDROQUINONE-O-BETA-D-GLUCOPYRANOSIDE_ppm:1.608</t>
  </si>
  <si>
    <t>META:PWY-7913_firefly bioluminescence_ref:5_compoundUsed:arbutin</t>
  </si>
  <si>
    <t>102.03172@4.783</t>
  </si>
  <si>
    <t>C4 H6 O3</t>
  </si>
  <si>
    <t>superpathway of L-lysine degradation;superpathway of branched chain amino acid biosynthesis;superpathway of L-threonine metabolism;superpathway of L-methionine salvage and degradation;superpathway of L-isoleucine biosynthesis I;L-glutamate degradation IV;hypoglycin biosynthesis;4-aminobutanoate degradation IV;L-isoleucine biosynthesis I (from threonine);L-valine degradation I;Other</t>
  </si>
  <si>
    <t>Metabolic pathways;Microbial metabolism in diverse environments;Biosynthesis of secondary metabolites;Biosynthesis of antibiotics;Biosynthesis of amino acids;2-Oxocarboxylic acid metabolism;Glycine, serine and threonine metabolism;Valine, leucine and isoleucine biosynthesis;Carbon metabolism;Cysteine and methionine metabolism;Other</t>
  </si>
  <si>
    <t>C4 H6 O3_ppm:0.3_Ifit:88MatchedIso.:3</t>
  </si>
  <si>
    <t>C06002:(S)-Methylmalonate semialdehyde; C00164:Acetoacetate; C00232:Succinate semialdehyde; C00109; C00164; C06002:2-Oxobutanoate; Acetoacetate; (S)-Methylmalonate semialdehyde; C00164; C00349; C06002:Acetoacetate; 2-Methyl-3-oxopropanoate; (S)-Methylmalonate semialdehyde; C00109:2-Oxobutanoate; C00164; C00232:Acetoacetate; Succinate semialdehyde; C00164; C00232; C06002:Acetoacetate; Succinate semialdehyde; (S)-Methylmalonate semialdehyde; C00109; C00164; C00232; C06002:2-Oxobutanoate; Acetoacetate; Succinate semialdehyde; (S)-Methylmalonate semialdehyde</t>
  </si>
  <si>
    <t>4575365_:(S)-methylmalonaldehydic acid_ppm:-0.31; 290_:2-Methyl-3-oxopropanoic acid_ppm:-0.31; 4825947_:4-Hydroxy-but-2-enoic acid_ppm:-0.31; 1080_:Succinic semialdehyde_ppm:-0.31; 11255_:Methyl pyruvate_ppm:-0.31; 57_:2-Oxobutyric acid_ppm:-0.31; 94_:acetoacetic acid_ppm:-0.31; 7636_:Propylene carbonate_ppm:-0.31; 7630_:Ethanoic anhydride_ppm:-0.31</t>
  </si>
  <si>
    <t>methylmalonate semialdehyde_ID:CPD-12179_ppm:0.299; succinate semialdehyde_ID:SUCC-S-ALD_ppm:0.299; (S)-methylmalonate-semialdehyde_ID:CH3-MALONATE-S-ALD_ppm:0.299; (R)-methylmalonate-semialdehyde_ID:CPD-12177_ppm:0.299; 2-oxobutanoate_ID:2-OXOBUTANOATE_ppm:0.299; acetoacetate_ID:3-KETOBUTYRATE_ppm:0.299; methyl pyruvate_ID:CPD-3573_ppm:0.299</t>
  </si>
  <si>
    <t>META:2OXOBUTYRATECAT-PWY_2-oxobutanoate degradation II_ref:7_compoundUsed:2-oxobutanoate; META:PWY-5534_propene degradation_ref:7_compoundUsed:acetoacetate; META:ACETOACETATE-DEG-PWY_acetoacetate degradation (to acetyl CoA)_ref:7_compoundUsed:acetoacetate; META:TYRFUMCAT-PWY_L-tyrosine degradation I_ref:9_compoundUsed:acetoacetate; META:HOMOCYSDEGR-PWY_L-cysteine biosynthesis III (from L-homocysteine)_ref:9_compoundUsed:2-oxobutanoate; META:PWY-7466_acetone degradation III (to propane-1,2-diol)_ref:9_compoundUsed:acetoacetate; META:PWY-5074_mevalonate degradation_ref:10_compoundUsed:acetoacetate; META:PWY-5533_acetone degradation II (to acetoacetate)_ref:10_compoundUsed:acetoacetate; META:PWY-5130_2-oxobutanoate degradation I_ref:10_compoundUsed:2-oxobutanoate; META:PWY-7793_dimethyl sulfide biosynthesis from methionine_ref:11_compoundUsed:2-oxobutanoate; META:PWY-701_L-methionine degradation II_ref:11_compoundUsed:2-oxobutanoate; META:PWY-5451_acetone degradation I (to methylglyoxal)_ref:12_compoundUsed:acetoacetate; META:PWY66-367_ketogenesis_ref:13_compoundUsed:acetoacetate; META:PWY66-428_L-threonine degradation V_ref:13_compoundUsed:2-oxobutanoate; META:PWY-6594_superpathway of Clostridium acetobutylicum solventogenic fermentation_ref:14_compoundUsed:acetoacetate; META:PWY-5642_2,4-dinitrotoluene degradation_ref:14_compoundUsed:methylmalonate semialdehyde; META:P163-PWY_L-lysine fermentation to acetate and butanoate_ref:14_compoundUsed:acetoacetate; META:PWY-6588_pyruvate fermentation to acetone_ref:14_compoundUsed:acetoacetate; META:PWY-6876_isopropanol biosynthesis (engineered)_ref:14_compoundUsed:acetoacetate; META:PWY-7128_nicotine degradation III (VPP pathway)_ref:15_compoundUsed:succinate semialdehyde; META:PWY-5437_L-threonine degradation I_ref:16_compoundUsed:2-oxobutanoate; META:LEU-DEG2-PWY_L-leucine degradation I_ref:16_compoundUsed:acetoacetate; META:REDCITCYC_TCA cycle VIII (helicobacter)_ref:17_compoundUsed:acetoacetate; META:P105-PWY_TCA cycle IV (2-oxoglutarate decarboxylase)_ref:17_compoundUsed:succinate semialdehyde; META:PWY-6604_superpathway of Clostridium acetobutylicum acidogenic and solventogenic fermentation_ref:17_compoundUsed:acetoacetate; META:PWY-7854_crotonyl-CoA/ethylmalonyl-CoA/hydroxybutyryl-CoA cycle (engineered)_ref:17_compoundUsed:succinate semialdehyde; META:PWY-5022_4-aminobutanoate degradation V_ref:18_compoundUsed:succinate semialdehyde; META:PWY-801_homocysteine and cysteine interconversion_ref:18_compoundUsed:2-oxobutanoate; META:PWY-6292_superpathway of L-cysteine biosynthesis (mammalian)_ref:20_compoundUsed:2-oxobutanoate; META:GLUDEG-I-PWY_GABA shunt_ref:21_compoundUsed:succinate semialdehyde; META:PWY-6537_4-aminobutanoate degradation II_ref:21_compoundUsed:succinate semialdehyde; META:PWY-6536_4-aminobutanoate degradation III_ref:21_compoundUsed:succinate semialdehyde; META:PWY-6535_4-aminobutanoate degradation I_ref:21_compoundUsed:succinate semialdehyde; META:4AMINOBUTMETAB-PWY_superpathway of 4-aminobutanoate degradation_ref:21_compoundUsed:succinate semialdehyde; META:PWY-5677_succinate fermentation to butanoate_ref:22_compoundUsed:succinate semialdehyde; META:PWY66-368_ketolysis_ref:22_compoundUsed:acetoacetate; META:PWY-6993_nicotine degradation II (pyrrolidine pathway)_ref:23_compoundUsed:succinate semialdehyde; META:3-HYDROXYPHENYLACETATE-DEGRADATION-PWY_4-hydroxyphenylacetate degradation_ref:23_compoundUsed:succinate semialdehyde; META:PWY-5789_3-hydroxypropanoate/4-hydroxybutanate cycle_ref:24_compoundUsed:succinate semialdehyde; META:PWY-5103_L-isoleucine biosynthesis III_ref:26_compoundUsed:2-oxobutanoate; META:PWY-5101_L-isoleucine biosynthesis II_ref:27_compoundUsed:2-oxobutanoate; META:PWY-6293_L-cysteine biosynthesis IV (fungi)_ref:27_compoundUsed:2-oxobutanoate; META:PWY-5104_L-isoleucine biosynthesis IV_ref:27_compoundUsed:2-oxobutanoate; META:PWY-5499_vitamin B6 degradation_ref:28_compoundUsed:succinate semialdehyde; META:ARGDEG-PWY_superpathway of L-arginine, putrescine, and 4-aminobutanoate degradation_ref:30_compoundUsed:succinate semialdehyde; META:ORNARGDEG-PWY_superpathway of L-arginine and L-ornithine degradation_ref:30_compoundUsed:succinate semialdehyde; META:PWY-821_superpathway of sulfur amino acid biosynthesis (Saccharomyces cerevisiae)_ref:31_compoundUsed:2-oxobutanoate; META:P181-PWY_nicotine degradation I (pyridine pathway)_ref:32_compoundUsed:succinate semialdehyde; META:ILEUSYN-PWY_L-isoleucine biosynthesis I (from threonine)_ref:32_compoundUsed:2-oxobutanoate; META:VALDEG-PWY_L-valine degradation I_ref:32_compoundUsed:(S)-methylmalonate-semialdehyde; META:PWY-6473_4-aminobutanoate degradation IV_ref:33_compoundUsed:succinate semialdehyde; META:PWY-5826_hypoglycin biosynthesis_ref:35_compoundUsed:2-oxobutanoate; META:PWY-4321_L-glutamate degradation IV_ref:39_compoundUsed:succinate semialdehyde; META:PWY-3001_superpathway of L-isoleucine biosynthesis I_ref:40_compoundUsed:2-oxobutanoate; META:THREOCAT-PWY_superpathway of L-threonine metabolism_ref:41_compoundUsed:2-oxobutanoate; META:PWY-5328_superpathway of L-methionine salvage and degradation_ref:41_compoundUsed:2-oxobutanoate; META:BRANCHED-CHAIN-AA-SYN-PWY_superpathway of branched chain amino acid biosynthesis_ref:57_compoundUsed:2-oxobutanoate; META:PWY-5327_superpathway of L-lysine degradation_ref:71_compoundUsed:acetoacetate</t>
  </si>
  <si>
    <t>301.14198@9.465</t>
  </si>
  <si>
    <t>C10 H20 N7 O2 P</t>
  </si>
  <si>
    <t>C8 H25 N5 O3 P2_ppm:-4.25_Ifit:67MatchedIso.:2; C8 H23 N5 O5 S_ppm:-0.02_Ifit:68MatchedIso.:2; C16 H19 N3 O3_ppm:-2.19_Ifit:72MatchedIso.:2; C9 H19 N9 O S_ppm:-4.46_Ifit:78MatchedIso.:2; C10 H20 N7 O2 P_ppm:1.24_Ifit:87MatchedIso.:2</t>
  </si>
  <si>
    <t>391217_:3-{[(3aS,7aR)-2-Hydroxyoctahydrofuro[3,2-b]pyridin-2-yl]methyl}-4(3H)-quinazolinone_ppm:2.179; 16568369_:pro-trp_ppm:2.179; 10442085_:trp-pro_ppm:2.179; 8027406_:3-{[(3aS,7aS)-2-Hydroxyoctahydrofuro[3,2-b]pyridin-2-yl]methyl}-4(3H)-quinazolinone_ppm:2.179; 56900_:(-)-Febrifugine_ppm:2.179</t>
  </si>
  <si>
    <t>371.20576@7.179</t>
  </si>
  <si>
    <t>C17 H29 N3 O6</t>
  </si>
  <si>
    <t>C19 H36 N P3_ppm:-0.8_Ifit:61MatchedIso.:3; C19 H34 N O2 P S_ppm:2.63_Ifit:44MatchedIso.:4; C18 H33 N3 O S2_ppm:-2_Ifit:47MatchedIso.:4; C18 H25 N7 O2_ppm:-3.26_Ifit:66MatchedIso.:3; C15 H34 N O7 P_ppm:-4.11_Ifit:78MatchedIso.:3; C17 H29 N3 O6_ppm:0.34_Ifit:81MatchedIso.:3</t>
  </si>
  <si>
    <t>223.13166@9.38</t>
  </si>
  <si>
    <t>C5 H18 N7 O P_ppm:2.74_Ifit:100MatchedIso.:1; C11 H17 N3 O2_ppm:-1.89_Ifit:94MatchedIso.:2</t>
  </si>
  <si>
    <t>263.13814@4.448</t>
  </si>
  <si>
    <t>341.19525@6.723</t>
  </si>
  <si>
    <t>C10 H28 N7 O4 P</t>
  </si>
  <si>
    <t>C18 H32 N O P S_ppm:3.01_Ifit:41MatchedIso.:3; C17 H31 N3 S2_ppm:-2.02_Ifit:43MatchedIso.:3; C17 H23 N7 O_ppm:-3.4_Ifit:68MatchedIso.:3; C14 H32 N O6 P_ppm:-4.32_Ifit:64MatchedIso.:3; C16 H27 N3 O5_ppm:0.52_Ifit:64MatchedIso.:3; C10 H28 N7 O4 P_ppm:3.55_Ifit:53MatchedIso.:3</t>
  </si>
  <si>
    <t>156.12607@2.437</t>
  </si>
  <si>
    <t>[Similar to: 2,6,10-Trimethyl-2,6,10-triazaundecane; ΔMass: 45.0944 Da]</t>
  </si>
  <si>
    <t>C8 H16 N2 O</t>
  </si>
  <si>
    <t>C8 H16 N2 O_ppm:-1.23_Ifit:90MatchedIso.:2</t>
  </si>
  <si>
    <t>2,6,10-Trimethyl-2,6,10-triazaundecane_simScore:94.2</t>
  </si>
  <si>
    <t>490.27843@3.619</t>
  </si>
  <si>
    <t>[Similar to: Prolylleucine; ΔMass: -262.1310 Da]</t>
  </si>
  <si>
    <t>C21 H34 N10 O4</t>
  </si>
  <si>
    <t>C27 H43 N2 O2 P S_ppm:0.29_Ifit:35MatchedIso.:3; C28 H44 O3 P2_ppm:3.79_Ifit:58MatchedIso.:4; C27 H45 N2 P3_ppm:-2.31_Ifit:60MatchedIso.:4; C24 H42 O10_ppm:1.29_Ifit:63MatchedIso.:4; C26 H34 N8 O2_ppm:-4.17_Ifit:72MatchedIso.:4; C17 H44 N6 O6 P2_ppm:-2.71_Ifit:59MatchedIso.:4; C18 H43 N4 O9 P_ppm:3.39_Ifit:69MatchedIso.:4; C25 H38 N4 O6_ppm:-1.44_Ifit:68MatchedIso.:4; C19 H39 N8 O5 P_ppm:0.66_Ifit:72MatchedIso.:4; C21 H34 N10 O4_ppm:4.03_Ifit:81MatchedIso.:4</t>
  </si>
  <si>
    <t>4-{[3-(Diethylamino)propyl]amino}-4-oxobut-2-enoic acid_simScore:82.6; Prolylleucine_simScore:89.6; Leucylproline_score:91.8</t>
  </si>
  <si>
    <t>30778536_:(6S,7S,9Z)-17-Carboxy-6-hydroxy-9-heptadecen-7-yl alpha-D-talopyranosiduronic acid_ppm:-1.276; 30778538_:(6R,7R,9Z)-17-Carboxy-7-hydroxy-9-heptadecen-6-yl alpha-L-talopyranosiduronic acid_ppm:-1.276; 30778539_:(8R,9R,11Z)-1-Carboxy-9-hydroxy-11-heptadecen-8-yl alpha-L-talopyranosiduronic acid_ppm:-1.276; 30778540_:(6Z,9S,10S)-17-Carboxy-10-hydroxy-6-heptadecen-9-yl alpha-D-talopyranosiduronic acid_ppm:-1.276</t>
  </si>
  <si>
    <t>218.10103@17.213</t>
  </si>
  <si>
    <t>C7 H14 N4 O4</t>
  </si>
  <si>
    <t>C9 H19 N2 P S_ppm:1.72_Ifit:57MatchedIso.:3; C7 H14 N4 O4_ppm:-2.18_Ifit:74MatchedIso.:3</t>
  </si>
  <si>
    <t>1,6,8-trimethylallantoate_ID:CPD-18730_ppm:-2.177</t>
  </si>
  <si>
    <t>META:PWY-6633_caffeine degradation V (bacteria, via trimethylurate)_ref:6_compoundUsed:1,6,8-trimethylallantoate</t>
  </si>
  <si>
    <t>176.07985@11.431</t>
  </si>
  <si>
    <t>C6 H12 N2 O4</t>
  </si>
  <si>
    <t>C6 H12 N2 O4_ppm:0.8_Ifit:82MatchedIso.:2</t>
  </si>
  <si>
    <t>C19719:D-Alanyl-D-serine</t>
  </si>
  <si>
    <t>10466256_:Thr-Gly_ppm:-0.769; 25057473_:(2S)-2-amino-5-[formyl(hydroxy)amino]pentanoic acid_ppm:0.866; 16440652_:ser-ala_ppm:-0.769; 1266335_:D-Alanyl-D-serine_ppm:-0.769; 312529_:Gly-thr_ppm:-0.769; 87421_:ala-ser_ppm:-0.769; 55826_:EDDA_ppm:-0.769</t>
  </si>
  <si>
    <t>ethylenediamine-N,N'-diacetate_ID:CPD-18915_ppm:0.798; D-alanyl-D-serine_ID:CPD-12249_ppm:0.798; N5-formyl-N5-hydroxy-L-ornithine_ID:CPD-12097_ppm:0.798</t>
  </si>
  <si>
    <t>META:PWY-6455_vancomycin resistance II_ref:16_compoundUsed:D-alanyl-D-serine; META:PWY-6409_pyoverdine I biosynthesis_ref:17_compoundUsed:N5-formyl-N5-hydroxy-L-ornithine</t>
  </si>
  <si>
    <t>338.15162@9.107</t>
  </si>
  <si>
    <t>C8 H23 N10 O P S</t>
  </si>
  <si>
    <t>C21 H22 O4_ppm:-0.54_Ifit:45MatchedIso.:2; C15 H23 N4 O3 P_ppm:2.51_Ifit:55MatchedIso.:2; C15 H33 P3 S_ppm:0.13_Ifit:55MatchedIso.:2; C15 H31 O2 P S2_ppm:3.89_Ifit:55MatchedIso.:2; C14 H22 N6 O2 S_ppm:-2.57_Ifit:58MatchedIso.:2; C13 H28 N2 O4 P2_ppm:-2.38_Ifit:58MatchedIso.:2; C13 H26 N2 O6 S_ppm:1.38_Ifit:59MatchedIso.:2; C8 H23 N10 O P S_ppm:0.48_Ifit:76MatchedIso.:2</t>
  </si>
  <si>
    <t>30776779_:(2Z)-3-[4-Hydroxy-2-methoxy-5-(2-methyl-3-buten-2-yl)phenyl]-1-(4-hydroxyphenyl)-2-propen-1-one_ppm:0.5; 35013657_:4-(8,8-Dimethyl-3,4-dihydro-2H,8H-pyrano[2,3-f]chromen-3-yl)-3-methoxyphenol_ppm:0.5; 154271_:4-[(2,4,4-Trimethyl-1-cyclohexen-1-yl)methoxy]-7H-furo[3,2-g]chromen-7-one_ppm:0.5; 220448_:3-(4-Methoxyphenyl)-2,2,4-trimethyl-2H-chromen-7-yl acetate_ppm:0.5; 7994974_:2-Hydroxy-4-methoxy-3-(3-methyl-2-buten-1-yl)-6-[(E)-2-phenylvinyl]benzoic acid_ppm:0.5; 1617_:3-Methoxy-2-(3-methyl-2-buten-1-yl)-6a,11a-dihydro-6H-[1]benzofuro[3,2-c]chromen-9-ol_ppm:0.5; 4445031_:6-Hydroxy-4-methoxy-3-(3-methyl-2-buten-1-yl)-2-[(E)-2-phenylvinyl]benzoic acid_ppm:0.5; 5584831_:4-{[(2Z)-3,7-Dimethyl-2,6-octadien-1-yl]oxy}-7H-furo[3,2-g]chromen-7-one_ppm:0.5; 4477912_:2-(8,8-Dimethyl-3,4-dihydro-2H,8H-pyrano[2,3-f]chromen-3-yl)-5-methoxyphenol_ppm:0.5; 4476408_:8-Geranyloxy psoralen_ppm:0.5</t>
  </si>
  <si>
    <t>147.05317@10.821</t>
  </si>
  <si>
    <t>Glutamate</t>
  </si>
  <si>
    <t>C5 H9 N O4</t>
  </si>
  <si>
    <t>Metabolic pathways;Microbial metabolism in diverse environments;Biosynthesis of secondary metabolites;Biosynthesis of antibiotics;Biosynthesis of amino acids;2-Oxocarboxylic acid metabolism;Biosynthesis of plant secondary metabolites;Arginine and proline metabolism;ABC transporters;Central carbon metabolism in cancer;Biosynthesis of alkaloids derived from ornithine, lysine and nicotinic acid;Carbon metabolism;Protein digestion and absorption;Cysteine and methionine metabolism;Other</t>
  </si>
  <si>
    <t>C5 H9 N O4_ppm:0.06_Ifit:93MatchedIso.:2</t>
  </si>
  <si>
    <t>Glutamate,ΔRT:0.85</t>
  </si>
  <si>
    <t>C00025:L-Glutamate; C00979:O-Acetyl-L-serine; C00025; C00217:L-Glutamate; D-Glutamate; C00025; C03618:L-Glutamate; L-threo-3-Methylaspartate; C00302:Glutamate; C00025; C00979; C03618:L-Glutamate; O-Acetyl-L-serine; L-threo-3-Methylaspartate; C00025; C05938; C05941:L-Glutamate; L-4-Hydroxyglutamate semialdehyde; 2-Oxo-4-hydroxy-5-aminovalerate; C00025; C00979:L-Glutamate; O-Acetyl-L-serine; C00025; C00217; C00979; C03618:L-Glutamate; D-Glutamate; O-Acetyl-L-serine; L-threo-3-Methylaspartate</t>
  </si>
  <si>
    <t>184_:O-Acetyl-DL-serine_ppm:-0.03; 389071_:L-threo-3-Methylaspartate_ppm:-0.03; 65858_:b-Glutamic acid_ppm:-0.03; 829_:3-Methylaspartic acid_ppm:-0.03; 58744_:N-Acetyl-L-serine_ppm:-0.03; 21814_:D-(-)-Glutamic acid_ppm:-0.03; 89874_:O-Acetyl-L-serine_ppm:-0.03; 30572_:L-(+)-Glutamic acid_ppm:-0.03; 21436_:N-Methyl-&lt;scp&gt;D&lt;/scp&gt;-aspartic acid_ppm:-0.03; 591_:DL-Glutamic acid_ppm:-0.03</t>
  </si>
  <si>
    <t>O-acetyl-L-serine_ID:ACETYLSERINE_ppm:0.059; L-4-hydroxyglutamate semialdehyde_ID:L-4-HYDROXYGLUTAMATE_SEMIALDEHYDE_ppm:0.059; 2-keto-4-hydroxy-5-aminovalerate_ID:2-KETO-4-HYDROXY-5-AMINO-VALERATE_ppm:0.059</t>
  </si>
  <si>
    <t>META:PWY-5967_lupinate biosynthesis_ref:4_compoundUsed:O-acetyl-L-serine; META:CYSTSYN-PWY_L-cysteine biosynthesis I_ref:4_compoundUsed:O-acetyl-L-serine; META:PWY-5021_willardiine and isowillardiine biosynthesis_ref:5_compoundUsed:O-acetyl-L-serine; META:PWY-4961_&amp;beta;-pyrazole-1-ylalanine biosynthesis_ref:6_compoundUsed:O-acetyl-L-serine; META:PWY-4985_mimosine biosynthesis_ref:6_compoundUsed:O-acetyl-L-serine; META:PWY-7870_L-cysteine biosynthesis VII_ref:6_compoundUsed:O-acetyl-L-serine; META:SULFATE-CYS-PWY_superpathway of sulfate assimilation and cysteine biosynthesis_ref:11_compoundUsed:O-acetyl-L-serine; META:PWY-6936_seleno-amino acid biosynthesis_ref:14_compoundUsed:O-acetyl-L-serine; META:PWY-6395_superpathway of seleno-compound metabolism_ref:15_compoundUsed:O-acetyl-L-serine; META:PWY-7274_D-cycloserine biosynthesis_ref:16_compoundUsed:O-acetyl-L-serine; META:PWY-5708_ethiin metabolism_ref:16_compoundUsed:O-acetyl-L-serine; META:PWY-6176_superpathway of Allium flavor precursors_ref:18_compoundUsed:O-acetyl-L-serine; META:HYDROXYPRODEG-PWY_trans-4-hydroxy-L-proline degradation I_ref:25_compoundUsed:L-4-hydroxyglutamate semialdehyde</t>
  </si>
  <si>
    <t>315.12236@7.173</t>
  </si>
  <si>
    <t>C8 H23 N5 O4 P2</t>
  </si>
  <si>
    <t>C9 H19 N9 P2_ppm:-4.78_Ifit:100MatchedIso.:1; C8 H23 N5 O4 P2_ppm:-0.54_Ifit:100MatchedIso.:1</t>
  </si>
  <si>
    <t>4470546_:anthramycin_ppm:-1.398</t>
  </si>
  <si>
    <t>anthramycin_ID:CPD-18441_ppm:1.436</t>
  </si>
  <si>
    <t>232.14207@9.257</t>
  </si>
  <si>
    <t>C10 H20 N2 O4</t>
  </si>
  <si>
    <t>C10 H20 N2 O4_ppm:-1.03_Ifit:48MatchedIso.:3</t>
  </si>
  <si>
    <t>16568391_:thr-ile_ppm:1.016; 16568334_:leu-thr_ppm:1.016; 16568328_:ile-thr_ppm:1.016; 3620711_:Threonylleucine_ppm:1.016; 146146_:3,3'-(1,4-Butanediyldiimino)dipropanoic acid_ppm:1.016; 5919_:mebutamate_ppm:1.016</t>
  </si>
  <si>
    <t>292.1064@6.83</t>
  </si>
  <si>
    <t>C12 H21 O6 P</t>
  </si>
  <si>
    <t>Biosynthesis of antibiotics;Other</t>
  </si>
  <si>
    <t>C9 H13 N10 P_ppm:0.58_Ifit:34MatchedIso.:2; C16 H21 O P S_ppm:4.54_Ifit:32MatchedIso.:3; C15 H20 N2 S2_ppm:-1.34_Ifit:41MatchedIso.:2; C15 H12 N6 O_ppm:-2.95_Ifit:50MatchedIso.:3; C14 H16 N2 O5_ppm:1.63_Ifit:64MatchedIso.:3; C12 H21 O6 P_ppm:-4.03_Ifit:67MatchedIso.:3</t>
  </si>
  <si>
    <t>C21473:(1R,5aS,6R)-4a-Hydroxy-1,4,4a,5,5a,6,9,10a-octahydrophenazine-1,6-dicarboxylate</t>
  </si>
  <si>
    <t>8101701_:4-hydroxy-4-(indol-3-ylmethyl)glutamic acid_ppm:-1.611</t>
  </si>
  <si>
    <t>(1R,5aS,6R)-4a-hydroxy-1,4,4a,5,5a,6,9,10a-octahydrophenazine-1,6-dicarboxylate_ID:CPD-19102_ppm:1.63</t>
  </si>
  <si>
    <t>META:PWY-5770_phenazine-1-carboxylate biosynthesis_ref:17_compoundUsed:(1R,5aS,6R)-4a-hydroxy-1,4,4a,5,5a,6,9,10a-octahydrophenazine-1,6-dicarboxylate</t>
  </si>
  <si>
    <t>219.07398@13.245</t>
  </si>
  <si>
    <t>C8 H13 N O6</t>
  </si>
  <si>
    <t>Metabolic pathways;Biosynthesis of secondary metabolites;Biosynthesis of amino acids;Cysteine and methionine metabolism;Other</t>
  </si>
  <si>
    <t>C3 H10 N9 O P_ppm:-2.81_Ifit:54MatchedIso.:2; C8 H13 N O6_ppm:-1.42_Ifit:76MatchedIso.:3</t>
  </si>
  <si>
    <t>C01118:O-Succinyl-L-homoserine</t>
  </si>
  <si>
    <t>389115_:N-[(3S,4R,5S,6R)-4,5-Dihydroxy-6-(hydroxymethyl)-2-oxotetrahydro-2H-pyran-3-yl]acetamide_ppm:1.386; 79304_:N-[(3R,4R,5S,6R)-4,5-Dihydroxy-6-(hydroxymethyl)-2-oxotetrahydro-2H-pyran-3-yl]acetamide_ppm:1.386; 929_:O-(3-Carboxypropanoyl)homoserine_ppm:1.386; 388523_:O-Succinyl-L-homoserine_ppm:1.386</t>
  </si>
  <si>
    <t>N-acetylglucosaminolactone_ID:CPD0-1512_ppm:-1.418</t>
  </si>
  <si>
    <t>487.20923@3.613</t>
  </si>
  <si>
    <t>C22 H40 N3 O P3 S</t>
  </si>
  <si>
    <t>C24 H25 N9 O3_ppm:2.44_Ifit:94MatchedIso.:2; C24 H35 N5 P2 S_ppm:0.79_Ifit:94MatchedIso.:2; C20 H33 N5 O7 S_ppm:-1.73_Ifit:94MatchedIso.:2; C20 H43 N O4 P2 S2_ppm:-3.38_Ifit:94MatchedIso.:2; C21 H34 N3 O8 P_ppm:1.8_Ifit:95MatchedIso.:2; C21 H29 N9 O3 S_ppm:-4.48_Ifit:95MatchedIso.:2; C23 H39 N O4 P2 S_ppm:3.54_Ifit:97MatchedIso.:2; C22 H38 N3 O3 P S2_ppm:0.01_Ifit:98MatchedIso.:2; C22 H30 N7 O4 P_ppm:-0.95_Ifit:99MatchedIso.:2; C22 H40 N3 O P3 S_ppm:-2.6_Ifit:99MatchedIso.:2</t>
  </si>
  <si>
    <t>148.05241@9.325</t>
  </si>
  <si>
    <t>C9 H8 O2</t>
  </si>
  <si>
    <t>Metabolic pathways;Microbial metabolism in diverse environments;Biosynthesis of secondary metabolites;Biosynthesis of plant secondary metabolites;Degradation of aromatic compounds;Phenylalanine metabolism;Biosynthesis of alkaloids derived from shikimate pathway;Other</t>
  </si>
  <si>
    <t>C2 H8 N6 S_ppm:-4.75_Ifit:100MatchedIso.:1; C9 H8 O2_ppm:-0.12_Ifit:83MatchedIso.:2</t>
  </si>
  <si>
    <t>C02274; C07720; C07728:Dihydrocoumarin; 3-Hydroxy-1-indanone; 3-Isochromanone; C00423:trans-Cinnamate; C00423; C05608:trans-Cinnamate; 4-Hydroxycinnamyl aldehyde; C05608:4-Hydroxycinnamyl aldehyde; C17268:Pyruvophenone; C00423; C17268:trans-Cinnamate; Pyruvophenone; C00423; C02274; C07720; C07728:trans-Cinnamate; Dihydrocoumarin; 3-Hydroxy-1-indanone; 3-Isochromanone; C00423; C05608; C17268:trans-Cinnamate; 4-Hydroxycinnamyl aldehyde; Pyruvophenone</t>
  </si>
  <si>
    <t>153682_:3-Hydroxy-1-indanone_ppm:0.114; 10286933_:(2Z)-3-Phenylacrylic acid_ppm:0.114; 64133_:2,2'-Methylenedifuran_ppm:0.114; 556592_:(2E)-3-(4-hydroxyphenyl)prop-2-enal_ppm:0.114; 4476786_:(2E)-3-(2-hydroxyphenyl)prop-2-enal_ppm:0.114; 70470_:1,4-Dihydro-3H-isochromen-3-one_ppm:0.114; 10885_:1-phenyl-1,2-propandione_ppm:0.114; 640_:2-Chromanone_ppm:0.114; 392447_:Cinnamic acid_ppm:0.114</t>
  </si>
  <si>
    <t>1-phenylpropane-1,2-dione_ID:CPD-9949_ppm:-0.117; 4-coumaraldehyde_ID:COUMARALDEHYDE_ppm:-0.117; 3-hydroxy-1-indanone_ID:3H1INDANONE_ppm:-0.117; 3-isochromanone_ID:ISOCHROMANONE_ppm:-0.117; dihydrocoumarin_ID:DIHYDROCOUMARIN_ppm:-0.117</t>
  </si>
  <si>
    <t>META:PWY-5319_coumarin metabolism (to melilotic acid)_ref:1_compoundUsed:dihydrocoumarin; META:PWY-361_phenylpropanoid biosynthesis_ref:4_compoundUsed:4-coumaraldehyde; META:PWY-7682_arabidopyrone biosynthesis_ref:5_compoundUsed:4-coumaraldehyde; META:PWY-5883_ephedrine biosynthesis_ref:12_compoundUsed:1-phenylpropane-1,2-dione</t>
  </si>
  <si>
    <t>332.08608@8.551</t>
  </si>
  <si>
    <t>C13 H12 N6 O5</t>
  </si>
  <si>
    <t>C6 H17 N6 O8 P_ppm:4.61_Ifit:100MatchedIso.:1; C21 H16 O2 S_ppm:-3.07_Ifit:66MatchedIso.:2; C10 H21 O10 P_ppm:-3.47_Ifit:78MatchedIso.:2; C9 H18 N8 P2 S_ppm:3.14_Ifit:67MatchedIso.:2; C14 H23 O3 P3_ppm:0.23_Ifit:95MatchedIso.:2; C14 H21 O5 P S_ppm:4.06_Ifit:94MatchedIso.:2; C15 H17 N4 O P S_ppm:0.04_Ifit:89MatchedIso.:2; C13 H20 N2 O4 S2_ppm:-1.11_Ifit:42MatchedIso.:2; C12 H16 N2 O9_ppm:1.51_Ifit:93MatchedIso.:2; C13 H12 N6 O5_ppm:-2.52_Ifit:98MatchedIso.:2</t>
  </si>
  <si>
    <t>265.02592@10.956</t>
  </si>
  <si>
    <t>C3 H8 N9 O2 P S</t>
  </si>
  <si>
    <t>C8 H13 N O5 P2_ppm:-3.67_Ifit:59MatchedIso.:2; C10 H8 N3 O4 P_ppm:2.57_Ifit:52MatchedIso.:2; C3 H10 N9 P3_ppm:-4.82_Ifit:96MatchedIso.:2; C9 H7 N5 O3 S_ppm:-3.91_Ifit:56MatchedIso.:3; C8 H11 N O7 S_ppm:1.13_Ifit:58MatchedIso.:3; C3 H8 N9 O2 P S_ppm:-0.02_Ifit:75MatchedIso.:3</t>
  </si>
  <si>
    <t>231.11072@2.683</t>
  </si>
  <si>
    <t>C10 H17 N O5</t>
  </si>
  <si>
    <t>C5 H14 N9 P_ppm:-1.11_Ifit:49MatchedIso.:2; C11 H21 N S2_ppm:-3.54_Ifit:87MatchedIso.:2; C10 H17 N O5_ppm:0.21_Ifit:89MatchedIso.:2</t>
  </si>
  <si>
    <t>117667_:Isovalerylglutamic acid_ppm:-0.217; 4956295_:8-[(Carboxymethyl)amino]-8-oxooctanoic acid_ppm:-0.217</t>
  </si>
  <si>
    <t>suberyl glycine_ID:CPD-8484_ppm:0.214; N-(3-oxohexanoyl)-L-homoserine_ID:CPD-10804_ppm:0.214</t>
  </si>
  <si>
    <t>320.10439@3.623</t>
  </si>
  <si>
    <t>C14 H27 P3 S</t>
  </si>
  <si>
    <t>C6 H23 N6 O3 P3_ppm:-0.18_Ifit:100MatchedIso.:1; C7 H17 N10 O P S_ppm:-0.38_Ifit:77MatchedIso.:2; C6 H21 N6 O5 P S_ppm:3.79_Ifit:78MatchedIso.:2; C20 H16 O4_ppm:-1.47_Ifit:74MatchedIso.:2; C12 H22 N2 O4 P2_ppm:-3.41_Ifit:92MatchedIso.:2; C14 H25 O2 P S2_ppm:3.22_Ifit:63MatchedIso.:3; C14 H17 N4 O3 P_ppm:1.76_Ifit:97MatchedIso.:2; C12 H20 N2 O6 S_ppm:0.57_Ifit:81MatchedIso.:3; C13 H16 N6 O2 S_ppm:-3.61_Ifit:82MatchedIso.:3; C14 H27 P3 S_ppm:-0.75_Ifit:82MatchedIso.:3</t>
  </si>
  <si>
    <t>8556766_:2,3-Dihydroxy-4-(4-methoxyphenyl)-2,3-dihydro-1H-phenalen-1-one_ppm:1.463; 59865_:Phthalin_ppm:1.463</t>
  </si>
  <si>
    <t>186.10019@10.501</t>
  </si>
  <si>
    <t>L-Alanyl-L-proline</t>
  </si>
  <si>
    <t>C8 H14 N2 O3</t>
  </si>
  <si>
    <t>C8 H14 N2 O3_ppm:-1.34_Ifit:62MatchedIso.:4</t>
  </si>
  <si>
    <t>L-Alanyl-L-proline_score:86.9</t>
  </si>
  <si>
    <t>370069_:pro-ala_ppm:1.38; 370068_:ALA-PRO_ppm:1.38</t>
  </si>
  <si>
    <t>158.02156@6.725</t>
  </si>
  <si>
    <t>C6 H6 O5</t>
  </si>
  <si>
    <t>superpathway of L-lysine degradation;superpathway of aromatic compound degradation via 3-oxoadipate;Other</t>
  </si>
  <si>
    <t>Metabolic pathways;Microbial metabolism in diverse environments;Degradation of aromatic compounds;Other</t>
  </si>
  <si>
    <t>C6 H6 O5_ppm:0.23_Ifit:91MatchedIso.:3</t>
  </si>
  <si>
    <t>C02222:2-Maleylacetate; C03453:gamma-Oxalocrotonate; C02501; C03453:2-Hydroxymuconate; gamma-Oxalocrotonate; C02222; C02501; C03453; C03676; C06035:2-Maleylacetate; 2-Hydroxymuconate; gamma-Oxalocrotonate; 3-Hydroxy-cis,cis-muconate; 4-Methylene-2-oxoglutarate; C06035:4-Methylene-2-oxoglutarate; C02222; C02501; C03453:2-Maleylacetate; 2-Hydroxymuconate; gamma-Oxalocrotonate; C02222; C02501; C03453; C03676:2-Maleylacetate; 2-Hydroxymuconate; gamma-Oxalocrotonate; 3-Hydroxy-cis,cis-muconate</t>
  </si>
  <si>
    <t>4444226_:(2Z)-6,6-Dihydroxy-4-oxo-2,5-hexadienoic acid_ppm:-0.183; 20117981_:(2E,4Z)-3-Hydroxy-2,4-hexadienedioic acid_ppm:-0.183; 4444154_:(3E)-6,6-Dihydroxy-2-oxo-3,5-hexadienoic acid_ppm:-0.183; 35013332_:4-Hydroxy-2-methyl-5-oxo-2,5-dihydro-2-furancarboxylic acid_ppm:-0.183; 27471359_:(2E,4Z)-2-hydroxymuconic acid_ppm:-0.183; 4444208_:(Z)-5-oxohex-2-enedioic acid_ppm:-0.183; 406_:(2E)-4-Oxo-2-hexenedioic acid_ppm:-0.183; 4444140_:Z-Maleylacetic acid_ppm:-0.183; 389673_:2-Methylene-4-oxopentanedioic acid_ppm:-0.183</t>
  </si>
  <si>
    <t>(S)-2-formylglutarate_ID:CPD-9437_ppm:-12755.313; 3-ethyl-2-oxosuccinate_ID:CPD-19492_ppm:-12755.313; 2-oxoadipate_ID:2K-ADIPATE_ppm:-12755.313; 3-oxoadipate_ID:3-KETO-ADIPATE_ppm:-12755.313</t>
  </si>
  <si>
    <t>META:PWY-6107_chlorosalicylate degradation_ref:4_compoundUsed:3-oxoadipate; META:PWY-5652_2-amino-3-carboxymuconate semialdehyde degradation to glutaryl-CoA_ref:4_compoundUsed:2-oxoadipate; META:PWY-6089_3-chlorocatechol degradation I (ortho)_ref:4_compoundUsed:3-oxoadipate; META:PROTOCATECHUATE-ORTHO-CLEAVAGE-PWY_protocatechuate degradation II (ortho-cleavage pathway)_ref:4_compoundUsed:3-oxoadipate; META:PCPDEG-PWY_pentachlorophenol degradation_ref:4_compoundUsed:3-oxoadipate; META:PWY-6093_4,5-dichlorocatechol degradation_ref:4_compoundUsed:3-oxoadipate; META:PWY-6094_3,4,6-trichlorocatechol degradation_ref:4_compoundUsed:3-oxoadipate; META:PWY-6084_3,5-dichlorocatechol degradation_ref:4_compoundUsed:3-oxoadipate; META:PWY-6178_2,4,6-trichlorophenol degradation_ref:4_compoundUsed:3-oxoadipate; META:14DICHLORBENZDEG-PWY_1,4-dichlorobenzene degradation_ref:4_compoundUsed:3-oxoadipate; META:PWY-6087_4-chlorocatechol degradation_ref:4_compoundUsed:3-oxoadipate; META:PWY-6193_3-chlorocatechol degradation II (ortho)_ref:4_compoundUsed:3-oxoadipate; META:GAMMAHEXCHLORDEG-PWY_&amp;gamma;-hexachlorocyclohexane degradation_ref:4_compoundUsed:3-oxoadipate; META:PWY-6041_4-sulfocatechol degradation_ref:5_compoundUsed:3-oxoadipate; META:CATECHOL-ORTHO-CLEAVAGE-PWY_catechol degradation to &amp;beta;-ketoadipate_ref:5_compoundUsed:3-oxoadipate; META:PWY-5488_4-nitrophenol degradation II_ref:5_compoundUsed:3-oxoadipate; META:PWY-6200_2,4,5-trichlorophenoxyacetate degradation_ref:5_compoundUsed:3-oxoadipate; META:PWY-5487_4-nitrophenol degradation I_ref:5_compoundUsed:3-oxoadipate; META:PWY-7773_&amp;gamma;-resorcylate degradation I_ref:6_compoundUsed:3-oxoadipate; META:PWY-7772_&amp;gamma;-resorcylate degradation II_ref:6_compoundUsed:3-oxoadipate; META:P343-PWY_resorcinol degradation_ref:6_compoundUsed:3-oxoadipate; META:PWY-7081_4-aminophenol degradation_ref:7_compoundUsed:3-oxoadipate; META:PWY-7002_4-hydroxyacetophenone degradation_ref:9_compoundUsed:3-oxoadipate; META:PWY-3081_L-lysine biosynthesis V_ref:9_compoundUsed:2-oxoadipate; META:LYSINE-DEG1-PWY_L-lysine degradation XI (mammalian)_ref:9_compoundUsed:2-oxoadipate; META:PWY-6309_L-tryptophan degradation XI (mammalian, via kynurenine)_ref:11_compoundUsed:2-oxoadipate; META:TRYPTOPHAN-DEGRADATION-1_L-tryptophan degradation III (eukaryotic)_ref:11_compoundUsed:2-oxoadipate; META:LYSINE-AMINOAD-PWY_L-lysine biosynthesis IV_ref:12_compoundUsed:2-oxoadipate; META:PWY-2361_3-oxoadipate degradation_ref:13_compoundUsed:3-oxoadipate; META:PWY66-425_L-lysine degradation II (L-pipecolate pathway)_ref:13_compoundUsed:2-oxoadipate; META:PWY-5431_aromatic compounds degradation via &amp;beta;-ketoadipate_ref:14_compoundUsed:3-oxoadipate; META:PWY-5417_catechol degradation III (ortho-cleavage pathway)_ref:14_compoundUsed:3-oxoadipate; META:PWY-6182_superpathway of salicylate degradation_ref:14_compoundUsed:3-oxoadipate; META:PWY-5055_nicotinate degradation III_ref:15_compoundUsed:(S)-2-formylglutarate; META:PWY-7396_butanol and isobutanol biosynthesis (engineered)_ref:16_compoundUsed:3-ethyl-2-oxosuccinate; META:PWY-6957_mandelate degradation to acetyl-CoA_ref:21_compoundUsed:3-oxoadipate; META:PWY-5062_superpathway of nicotinate degradation_ref:22_compoundUsed:(S)-2-formylglutarate; META:PWY-5181_toluene degradation III (aerobic) (via p-cresol)_ref:22_compoundUsed:3-oxoadipate; META:P241-PWY_coenzyme B biosynthesis_ref:23_compoundUsed:2-oxoadipate; META:PWY-5283_L-lysine degradation V_ref:27_compoundUsed:2-oxoadipate; META:PWY-5183_superpathway of aerobic toluene degradation_ref:30_compoundUsed:3-oxoadipate; META:PWY-2504_superpathway of aromatic compound degradation via 3-oxoadipate_ref:37_compoundUsed:3-oxoadipate; META:PWY-5327_superpathway of L-lysine degradation_ref:71_compoundUsed:2-oxoadipate</t>
  </si>
  <si>
    <t>190.09523@10.711</t>
  </si>
  <si>
    <t>C7 H14 N2 O4</t>
  </si>
  <si>
    <t>aspartate superpathway;superpathway of L-lysine, L-threonine and L-methionine biosynthesis I;Other</t>
  </si>
  <si>
    <t>C9 H19 P S_ppm:3.81_Ifit:32MatchedIso.:2; C7 H14 N2 O4_ppm:-0.66_Ifit:70MatchedIso.:4</t>
  </si>
  <si>
    <t>C00666; C00680:LL-2,6-Diaminoheptanedioate; meso-2,6-Diaminoheptanedioate; C20914:C20914; C00666; C00680; C20914:LL-2,6-Diaminoheptanedioate; meso-2,6-Diaminoheptanedioate; C20914</t>
  </si>
  <si>
    <t>35013368_:(2S)-2-Amino-4-(lactoylamino)butanoic acid_ppm:0.632; 16568385_:Thr-Ala_ppm:0.632; 8373507_:N-(2-Hydroxyethyl)glutamine_ppm:0.632; 377196_:Alanylthreonine_ppm:0.632; 1267353_:(2R,6R)-2,6-diaminoheptanedioic acid_ppm:0.632; 187758_:N~5~-Acetyl-N~5~-hydroxy-L-ornithine_ppm:0.632; 4932422_:L-Alanyl-L-threonine_ppm:0.632; 89700_:meso-2,6-Diaminopimelic acid_ppm:0.632; 388416_:(S,S)-2,6-diaminopimelic acid_ppm:0.632; 842_:DL-2,6-Diaminopimelic acid_ppm:0.632</t>
  </si>
  <si>
    <t>meso-diaminopimelate_ID:MESO-DIAMINOPIMELATE_ppm:-0.658; D,D-diaminopimelate_ID:C8_ppm:-0.658; L-alanyl-L-threonine_ID:CPD-13397_ppm:-0.658; N5-acetyl-N5-hydroxy-L-ornithine_ID:CPD-12101_ppm:-0.658; L,L-diaminopimelate_ID:LL-DIAMINOPIMELATE_ppm:-0.658</t>
  </si>
  <si>
    <t>META:PWY-7577_ferrichrome biosynthesis_ref:3_compoundUsed:N5-acetyl-N5-hydroxy-L-ornithine; META:PWY0-1546_muropeptide degradation_ref:7_compoundUsed:meso-diaminopimelate; META:PWY-6387_UDP-N-acetylmuramoyl-pentapeptide biosynthesis I (meso-diaminopimelate containing)_ref:15_compoundUsed:meso-diaminopimelate; META:PWY-2942_L-lysine biosynthesis III_ref:17_compoundUsed:meso-diaminopimelate; META:PWY-5097_L-lysine biosynthesis VI_ref:17_compoundUsed:L,L-diaminopimelate; meso-diaminopimelate; META:PWY-6385_peptidoglycan biosynthesis III (mycobacteria)_ref:17_compoundUsed:meso-diaminopimelate; META:PWY-2941_L-lysine biosynthesis II_ref:18_compoundUsed:L,L-diaminopimelate; meso-diaminopimelate; META:PEPTIDOGLYCANSYN-PWY_peptidoglycan biosynthesis I (meso-diaminopimelate containing)_ref:18_compoundUsed:meso-diaminopimelate; META:DAPLYSINESYN-PWY_L-lysine biosynthesis I_ref:26_compoundUsed:L,L-diaminopimelate; meso-diaminopimelate; META:PWY-724_superpathway of L-lysine, L-threonine and L-methionine biosynthesis II_ref:28_compoundUsed:L,L-diaminopimelate; meso-diaminopimelate; META:P4-PWY_superpathway of L-lysine, L-threonine and L-methionine biosynthesis I_ref:37_compoundUsed:L,L-diaminopimelate; meso-diaminopimelate; META:PWY0-781_aspartate superpathway_ref:42_compoundUsed:L,L-diaminopimelate; meso-diaminopimelate</t>
  </si>
  <si>
    <t>447.26882@9.493</t>
  </si>
  <si>
    <t>C19 H37 N5 O7</t>
  </si>
  <si>
    <t>C31 H33 N3_ppm:3.07_Ifit:61MatchedIso.:2; C29 H38 N O P_ppm:-0.63_Ifit:66MatchedIso.:2; C23 H39 N5 P2_ppm:1.68_Ifit:79MatchedIso.:2; C22 H43 N O4 P2_ppm:4.67_Ifit:84MatchedIso.:2; C21 H44 N3 O P3_ppm:-2.02_Ifit:86MatchedIso.:2; C20 H41 N5 O2 S2_ppm:-3.01_Ifit:40MatchedIso.:3; C23 H37 N5 O2 S_ppm:4.53_Ifit:56MatchedIso.:3; C13 H38 N9 O6 P_ppm:1.24_Ifit:67MatchedIso.:2; C21 H42 N3 O3 P S_ppm:0.83_Ifit:55MatchedIso.:3; C19 H37 N5 O7_ppm:-1.07_Ifit:89MatchedIso.:2</t>
  </si>
  <si>
    <t>C00494:Sisomicin</t>
  </si>
  <si>
    <t>58912_:Pentisomicin_ppm:1.044; 33222_:Sisomicin_ppm:1.044</t>
  </si>
  <si>
    <t>152.0143@4.634</t>
  </si>
  <si>
    <t>[Similar to: DL-Mandelic acid ; ΔMass: 0.0330 Da]</t>
  </si>
  <si>
    <t>C4 H8 O4 S</t>
  </si>
  <si>
    <t>C6 H5 N2 O P_ppm:2.28_Ifit:58MatchedIso.:3; C4 H8 O4 S_ppm:-0.22_Ifit:88MatchedIso.:4</t>
  </si>
  <si>
    <t>2-Hydroxyphenylacetic acid_simScore:82.6; 3-Hydroxyphenylacetic acid_simScore:83.6; Methylacetylsalicylic acid_simScore:84.7; 3-Methylsalicylic acid_simScore:85.7; DL-Mandelic acid_simScore:86.8</t>
  </si>
  <si>
    <t>243.9985@14.493</t>
  </si>
  <si>
    <t>C5 H9 O9 P</t>
  </si>
  <si>
    <t>C8 H8 N2 O3 S2_ppm:3.56_Ifit:68MatchedIso.:2; C8 H10 N2 O P2 S_ppm:-1.65_Ifit:69MatchedIso.:2; C6 H13 O4 P S2_ppm:-3.21_Ifit:78MatchedIso.:2; C5 H9 O9 P_ppm:0.35_Ifit:83MatchedIso.:2</t>
  </si>
  <si>
    <t>145.0527@2.513</t>
  </si>
  <si>
    <t>C9 H7 N O</t>
  </si>
  <si>
    <t>C9 H7 N O_ppm:-0.43_Ifit:96MatchedIso.:2</t>
  </si>
  <si>
    <t>133042_:3-methyleneoxindole_ppm:0.442; 10437304_:7-Quinolinol_ppm:0.442; 10896_:6-Quinolinol_ppm:0.442; 9864_:Isoquinolone_ppm:0.442; 9838_:3-Formylindole_ppm:0.442; 5816_:quinolone_ppm:0.442; 62357_:4-quinolone_ppm:0.442; 1847_:8-Hydroxyquinoline_ppm:0.442</t>
  </si>
  <si>
    <t>quinolin-7-ol_ID:CPD-15131_ppm:-0.434; quinolin-4-ol_ID:QUINOLIN-4-OL_ppm:-0.434; quinolin-2(1H)-one_ID:QUINOLIN-21H-ONE_ppm:-0.434; 3-methyleneoxindole_ID:3-METHYLENEOXINDOLE_ppm:-0.434; quinolin-6-ol_ID:CPD-15129_ppm:-0.434; 8-hydroxyquinoline_ID:8-HYDROXYQUINOLINE_ppm:-0.434; isoquinolin-2(1H)-one_ID:ISOQUINOLIN-12H-ONE_ppm:-0.434; quinolin-2-ol_ID:QUINOLIN-2-OL_ppm:-0.434; indole-3-carboxaldehyde_ID:INDOLE-3-CARBOXALDEHYDE_ppm:-0.434</t>
  </si>
  <si>
    <t>META:PWYQT-4476_indole glucosinolate activation (herbivore attack)_ref:3_compoundUsed:indole-3-carboxaldehyde</t>
  </si>
  <si>
    <t>298.14192@3.492</t>
  </si>
  <si>
    <t>C16 H18 N4 O2</t>
  </si>
  <si>
    <t>C10 H19 N8 O P_ppm:-0.08_Ifit:52MatchedIso.:2; C10 H27 N4 P S2_ppm:1.49_Ifit:53MatchedIso.:2; C15 H22 O6_ppm:0.95_Ifit:77MatchedIso.:2; C16 H26 O S2_ppm:-1.97_Ifit:77MatchedIso.:2; C16 H18 N4 O2_ppm:-3.54_Ifit:78MatchedIso.:2</t>
  </si>
  <si>
    <t>35014432_:12,13-Epoxytrichothec-9-ene-3,7,8,15-tetrol_ppm:-0.967; 8284232_:(1'R,2'S,3'S,4'S,6'R)-1',3',4',6'-Tetrahydroxy-2'-(hydroxymethyl)-2',4',6'-trimethyl-1',2',3',4'-tetrahydrospiro[cyclopropane-1,5'-inden]-7'(6'H)-one_ppm:-0.967; 521016_:12,13-Epoxytrichothec-9-ene-3,4,8,15-tetrol_ppm:-0.967; 5592_:Sesamex_ppm:-0.967; 4684_:Piribedil_ppm:3.538; 4317_:nialamide_ppm:3.538</t>
  </si>
  <si>
    <t>352.06456@13.96</t>
  </si>
  <si>
    <t>C13 H12 N4 O8</t>
  </si>
  <si>
    <t>C7 H21 N4 O6 P S2_ppm:1.55_Ifit:36MatchedIso.:3; C17 H12 N4 O3 S_ppm:4.4_Ifit:36MatchedIso.:3; C15 H17 N2 O4 P S_ppm:-0.3_Ifit:41MatchedIso.:3; C13 H22 O5 P2 S_ppm:-4.99_Ifit:42MatchedIso.:3; C15 H19 N2 O2 P3_ppm:-3.91_Ifit:52MatchedIso.:3; C16 H18 O5 P2_ppm:4.58_Ifit:60MatchedIso.:3; C11 H15 N8 P3_ppm:3.71_Ifit:96MatchedIso.:2; C9 H8 N10 O6_ppm:4.92_Ifit:74MatchedIso.:3; C12 H16 O12_ppm:1.09_Ifit:74MatchedIso.:3; C13 H12 N4 O8_ppm:-2.71_Ifit:81MatchedIso.:3</t>
  </si>
  <si>
    <t>C06118:4-(4-Deoxy-alpha-D-gluc-4-enuronosyl)-D-galacturonate</t>
  </si>
  <si>
    <t>30791302_:(5xi)-4-O-(4-Deoxy-alpha-L-erythro-hex-4-enopyranuronosyl)-beta-D-lyxo-hexopyranuronic acid_ppm:-1.082; 389396_:4-O-(4-Deoxy-alpha-L-threo-hex-4-enopyranuronosyl)-beta-D-galactopyranuronic acid_ppm:-1.082; 389403_:4-O-(4-Deoxy-beta-L-threo-hex-4-enopyranuronosyl)-beta-D-galactopyranuronic acid_ppm:-1.082</t>
  </si>
  <si>
    <t>a 4-deoxy-α-L-erythro-hex-4-enopyranuronate-uronate disccharide_ID:CPD-17707_ppm:1.088; 4-deoxy-α-L-erythro-hex-4-enopyranuronate-β-D-mannuronate_ID:CPD-17708_ppm:1.088; 4-deoxy-α-L-erythro-hex-4-enopyranuronate-α-L-guluronate_ID:CPD-17709_ppm:1.088; 4-(4-deoxy-α-D-galact-4-enuronosyl)-D-galacturonate_ID:CPD-11241_ppm:1.088</t>
  </si>
  <si>
    <t>META:PWY-7243_pectin degradation I_ref:1_compoundUsed:4-(4-deoxy-α-D-galact-4-enuronosyl)-D-galacturonate; META:PWY-6986_alginate degradation_ref:1_compoundUsed:4-deoxy-α-L-erythro-hex-4-enopyranuronate-α-L-guluronate; 4-deoxy-α-L-erythro-hex-4-enopyranuronate-β-D-mannuronate</t>
  </si>
  <si>
    <t>406.25675@9.573</t>
  </si>
  <si>
    <t>C24 H40 O P2</t>
  </si>
  <si>
    <t>C14 H34 N10 O2 S_ppm:-4.79_Ifit:57MatchedIso.:2; C15 H35 N8 O3 P_ppm:-0.56_Ifit:62MatchedIso.:2; C17 H30 N10 O2_ppm:3.51_Ifit:72MatchedIso.:2; C17 H38 N6 O S2_ppm:4.66_Ifit:74MatchedIso.:2; C20 H38 O8_ppm:0.19_Ifit:86MatchedIso.:2; C21 H34 N4 O4_ppm:-3.1_Ifit:88MatchedIso.:2; C23 H39 N2 P S_ppm:-1.01_Ifit:91MatchedIso.:2; C24 H40 O P2_ppm:3.22_Ifit:93MatchedIso.:2</t>
  </si>
  <si>
    <t>305.07498@16.844</t>
  </si>
  <si>
    <t>C11 H15 N O9</t>
  </si>
  <si>
    <t>C8 H17 N7 P2 S_ppm:2.77_Ifit:33MatchedIso.:2; C12 H19 N O4 S2_ppm:-1.86_Ifit:33MatchedIso.:3; C12 H11 N5 O5_ppm:-3.4_Ifit:75MatchedIso.:3; C11 H15 N O9_ppm:0.99_Ifit:93MatchedIso.:3</t>
  </si>
  <si>
    <t>61881_:Sertraline_ppm:-3.899</t>
  </si>
  <si>
    <t>552.32638@8.801</t>
  </si>
  <si>
    <t>C24 H49 N4 O8 P</t>
  </si>
  <si>
    <t>C23 H51 N6 O3 P3_ppm:5.13_Ifit:73MatchedIso.:4; C29 H50 N2 O4 P2_ppm:3.26_Ifit:73MatchedIso.:4; C26 H54 N2 O4 P2 S_ppm:-2.84_Ifit:40MatchedIso.:3; C28 H49 N4 O3 P S_ppm:0.15_Ifit:40MatchedIso.:3; C27 H55 O5 P3_ppm:0.27_Ifit:83MatchedIso.:4; C20 H45 N10 O6 P_ppm:0.49_Ifit:72MatchedIso.:4; C25 H48 N2 O11_ppm:1.04_Ifit:72MatchedIso.:4; C26 H44 N6 O7_ppm:-1.38_Ifit:79MatchedIso.:4; C27 H40 N10 O3_ppm:-3.81_Ifit:83MatchedIso.:4; C24 H49 N4 O8 P_ppm:-4.38_Ifit:88MatchedIso.:4</t>
  </si>
  <si>
    <t>237.085@13.001</t>
  </si>
  <si>
    <t>C8 H15 N O7</t>
  </si>
  <si>
    <t>C9 H19 N O2 S2_ppm:-3.05_Ifit:42MatchedIso.:2; C9 H11 N5 O3_ppm:-5.03_Ifit:91MatchedIso.:2; C8 H15 N O7_ppm:0.61_Ifit:52MatchedIso.:4</t>
  </si>
  <si>
    <t>C00835; C03684:Sepiapterin; 6-Pyruvoyltetrahydropterin; C03684:6-Pyruvoyltetrahydropterin</t>
  </si>
  <si>
    <t>35014485_:({[(3S,4S,5R)-2,3,4-Trihydroxy-5-(hydroxymethyl)tetrahydro-2-furanyl]methyl}amino)acetic acid (non-preferred name)_ppm:-0.603; 58145530_:8-amino-3,8-dideoxy-alpha-D-manno-oct-2-ulosonic acid_ppm:-0.613; 4573937_:(3R,4S,5R)-N-Acetyl-3,4,5,6-tetrahydroxy-D-norleucine_ppm:-0.603; 4590925_:2-Amino-7-[(1S,2R)-1,2-dihydroxypropyl]-4(1H)-pteridinone_ppm:4.998; 4590172_:2-Amino-7-[(1R,2S)-1,2-dihydroxypropyl]-4(1H)-pteridinone_ppm:4.998; 559118_:1-[(6R)-2-Amino-4-oxo-1,4,5,6,7,8-hexahydro-6-pteridinyl]-1,2-propanedione_ppm:4.998; 2339006_:{[(3S,4R,5R)-3,4,5,6-Tetrahydroxy-2-oxohexyl]amino}acetic acid_ppm:-0.603; 13628150_:Orinapterin_ppm:4.998; 4590031_:L-Biopterin_ppm:4.998; 392795_:biopterin_ppm:4.998</t>
  </si>
  <si>
    <t>D-erythro-biopterin_ID:CPD-15306_ppm:-5.029; L-erythro-biopterin_ID:CPD-10819_ppm:-5.029; (6R)-6-pyruvoyl-5,6,7,8-tetrahydropterin_ID:6-PYRUVOYL-5678-TETRAHYDROPTERIN_ppm:-5.029; 7-biopterin_ID:CPD-15314_ppm:-5.029; ciliapterin_ID:CPD-15311_ppm:-5.029; dictyopterin_ID:CPD-15312_ppm:-5.029; sepiapterin_ID:CPD-374_ppm:-5.029; 7-neopterin_ID:CPD-15313_ppm:-5.029; 8-amino-3,8-dideoxy-α-D-manno-octulosonate_ID:CPD-18063_ppm:0.612; fructosylglycine_ID:FRUCTOSEGLYCINE_ppm:0.612</t>
  </si>
  <si>
    <t>META:PWY-6983_threo-tetrahydrobiopterin biosynthesis_ref:2_compoundUsed:(6R)-6-pyruvoyl-5,6,7,8-tetrahydropterin; META:PWY-5663_erythro-tetrahydrobiopterin biosynthesis I_ref:2_compoundUsed:(6R)-6-pyruvoyl-5,6,7,8-tetrahydropterin; META:PWY-7442_drosopterin and aurodrosopterin biosynthesis_ref:2_compoundUsed:(6R)-6-pyruvoyl-5,6,7,8-tetrahydropterin; META:PWY-5664_erythro-tetrahydrobiopterin biosynthesis II_ref:3_compoundUsed:(6R)-6-pyruvoyl-5,6,7,8-tetrahydropterin; META:PWY-7674_CMP-8-amino-3,8-dideoxy-D-manno-octulosonate biosynthesis_ref:6_compoundUsed:8-amino-3,8-dideoxy-α-D-manno-octulosonate</t>
  </si>
  <si>
    <t>246.10322@9.358</t>
  </si>
  <si>
    <t>C10 H18 N2 O3 S</t>
  </si>
  <si>
    <t>C12 H15 N4 P_ppm:-0.85_Ifit:47MatchedIso.:3; C11 H19 O4 P_ppm:4.59_Ifit:70MatchedIso.:2; C10 H18 N2 O3 S_ppm:-2.39_Ifit:78MatchedIso.:3</t>
  </si>
  <si>
    <t>2713800_:met-pro_ppm:2.361; 4402936_:pro-met_ppm:2.361</t>
  </si>
  <si>
    <t>9-mercaptodethiobiotin_ID:CPD-5662_ppm:-2.39</t>
  </si>
  <si>
    <t>META:PWY0-1507_biotin biosynthesis from 8-amino-7-oxononanoate I_ref:21_compoundUsed:9-mercaptodethiobiotin; META:PWY-7380_biotin biosynthesis from 8-amino-7-oxononanoate II_ref:25_compoundUsed:9-mercaptodethiobiotin; META:BIOTIN-BIOSYNTHESIS-PWY_biotin biosynthesis I_ref:26_compoundUsed:9-mercaptodethiobiotin; META:PWY-5005_biotin biosynthesis II_ref:32_compoundUsed:9-mercaptodethiobiotin</t>
  </si>
  <si>
    <t>184.03711@13.471</t>
  </si>
  <si>
    <t>C3 H5 N8 P</t>
  </si>
  <si>
    <t>hypoglycin biosynthesis</t>
  </si>
  <si>
    <t>Metabolic pathways;Microbial metabolism in diverse environments;Other</t>
  </si>
  <si>
    <t>C8 H8 O5_ppm:-0.36_Ifit:62MatchedIso.:2; C3 H5 N8 P_ppm:-2.02_Ifit:96MatchedIso.:2</t>
  </si>
  <si>
    <t>C05616:3-O-Methylgallate; C05580:3,4-Dihydroxymandelate</t>
  </si>
  <si>
    <t>69065_:METHYL 2,4,6-TRIHYDROXYBENZOATE_ppm:0.339; 70398_:3,5-Dihydroxy-4-methoxybenzoic acid_ppm:0.339; 18679_:3,4-Dihydroxy-5-methoxybenzoic acid_ppm:0.339; 77371_:3,4-Dihydroxymandelic acid_ppm:0.339</t>
  </si>
  <si>
    <t>3-hydroxy-3-carboxy-4,5-cyclopropylhex-5-enoate_ID:CPD-9736_ppm:-10952.769; 2-hydroxy-3-carboxy-4,5-cyclopropylhex-5-enoate_ID:CPD-9737_ppm:-10952.769</t>
  </si>
  <si>
    <t>META:PWY-5826_hypoglycin biosynthesis_ref:35_compoundUsed:2-hydroxy-3-carboxy-4,5-cyclopropylhex-5-enoate; 3-hydroxy-3-carboxy-4,5-cyclopropylhex-5-enoate</t>
  </si>
  <si>
    <t>116.04738@6.781</t>
  </si>
  <si>
    <t>[Similar to: Hexanoic acid; ΔMass: 0.0363 Da]</t>
  </si>
  <si>
    <t>C5 H8 O3_ppm:0.31_Ifit:90MatchedIso.:4</t>
  </si>
  <si>
    <t>3,3-Dimethylglutaric acid_simScore:99.3; 3-Methyladipic acid_simScore:99.3; Pimelic acid_simScore:99.3; Hexanoic acid_score:97.9</t>
  </si>
  <si>
    <t>9403827_:Ethyl 2-hydroxyacrylate_ppm:-0.342; 388989_:5-Oxopentanoic acid_ppm:-0.342; 133090_:Acetopropionic acid_ppm:-0.342; 388751_:3-Ketovaleric acid_ppm:-0.342; 11105_:1-Acetoxyacetone_ppm:-0.342; 67142_:2-Oxovaleric Acid_ppm:-0.342; 48_:alpha-Ketoisovaleric acid_ppm:-0.342; 13874867_:Methyl acetoacetate_ppm:-0.342; 11544_:Ethyl pyruvate_ppm:-0.342; 11091_:Levulinic acid_ppm:-0.342</t>
  </si>
  <si>
    <t>L-tetrahydro-2-furoic acid_ID:CPD0-1572_ppm:0.307; 3-oxopentanoate_ID:CPD-7705_ppm:0.307; 2-methylacetoacetate_ID:CPD-7707_ppm:0.307; glutarate semialdehyde_ID:CPD-280_ppm:0.307; levulinate_ID:CPD-16942_ppm:0.307; 2-oxovalerate_ID:CPD-3618_ppm:0.307; 3-methyl-2-oxobutanoate_ID:2-KETO-ISOVALERATE_ppm:0.307; ethylpyruvate_ID:CPD0-2053_ppm:0.307</t>
  </si>
  <si>
    <t>200.06853@3.429</t>
  </si>
  <si>
    <t>C4 H9 N8 P</t>
  </si>
  <si>
    <t>C9 H12 O5_ppm:0.26_Ifit:79MatchedIso.:2; C4 H9 N8 P_ppm:-1.27_Ifit:82MatchedIso.:2</t>
  </si>
  <si>
    <t>C21087:3-[(1R,2S,5R,6S)-5-Hydroxy-7-oxabicyclo[4.1.0]heptan-2-yl]-2-oxopropanoate</t>
  </si>
  <si>
    <t>11394716_:3-[(2Z)-1-Oxo-2-buten-2-yl]pentanedioic acid_ppm:-0.297</t>
  </si>
  <si>
    <t>3-[(2S,5R)-5-hydroxy-7-oxabicyclo[4.1.0]heptan-2-yl]-2-oxopropanoate_ID:CPD-17536_ppm:0.259</t>
  </si>
  <si>
    <t>META:PWY-7626_bacilysin biosynthesis_ref:16_compoundUsed:3-[(2S,5R)-5-hydroxy-7-oxabicyclo[4.1.0]heptan-2-yl]-2-oxopropanoate</t>
  </si>
  <si>
    <t>376.23214@9.519</t>
  </si>
  <si>
    <t>C16 H32 N4 O6</t>
  </si>
  <si>
    <t>C26 H33 P_ppm:0.4_Ifit:60MatchedIso.:2; C19 H38 O3 P2_ppm:6.7_Ifit:82MatchedIso.:2; C18 H39 N2 P3_ppm:-1.25_Ifit:86MatchedIso.:2; C20 H32 N4 O S_ppm:6.52_Ifit:76MatchedIso.:2; C18 H37 N2 O2 P S_ppm:2.13_Ifit:84MatchedIso.:2; C16 H32 N4 O6_ppm:-0.13_Ifit:94MatchedIso.:2</t>
  </si>
  <si>
    <t>142.07399@9.591</t>
  </si>
  <si>
    <t>C6 H10 N2 O2</t>
  </si>
  <si>
    <t>Metabolic pathways;Microbial metabolism in diverse environments;Glycine, serine and threonine metabolism</t>
  </si>
  <si>
    <t>C6 H10 N2 O2_ppm:-1.69_Ifit:71MatchedIso.:4</t>
  </si>
  <si>
    <t>C06231:Ectoine</t>
  </si>
  <si>
    <t>112069_:ectoine zwitterion_ppm:1.737; 670_:1,4,5,6-Tetrahydro-2-methyl-4-pyrimidinecarboxylic acid_ppm:1.737; 4677_:Piracetam_ppm:1.737</t>
  </si>
  <si>
    <t>ectoine_ID:ECTOINE_ppm:-1.692</t>
  </si>
  <si>
    <t>META:PWY-7855_ectoine degradation_ref:13_compoundUsed:ectoine; META:P101-PWY_ectoine biosynthesis_ref:16_compoundUsed:ectoine</t>
  </si>
  <si>
    <t>177.03532@13.916</t>
  </si>
  <si>
    <t>125.04767@4.138</t>
  </si>
  <si>
    <t>C6 H7 N O2</t>
  </si>
  <si>
    <t>Microbial metabolism in diverse environments;Biosynthesis of secondary metabolites;Other</t>
  </si>
  <si>
    <t>C6 H7 N O2_ppm:-0.03_Ifit:99MatchedIso.:2</t>
  </si>
  <si>
    <t>C14602; C14604; C18351:3-Hydroxyaminophenol; Aminohydroquinone; 4-Aminocatechol; C16671:3,6-Dihydronicotinic acid</t>
  </si>
  <si>
    <t>30791777_:3,6-Dihydro-3-pyridinecarboxylic acid_ppm:0.014; 4573970_:3-(Hydroxyamino)phenol_ppm:0.014; 168731_:N-(2-Furylmethyl)formamide_ppm:0.014; 2285225_:2-Amino-1,4-benzenediol_ppm:0.014; 382785_:4-Amino-1,3-benzenediol_ppm:0.014; 133726_:4-Amino-1,2-benzenediol_ppm:0.014; 4209_:N-ethylmaleimide_ppm:0.014</t>
  </si>
  <si>
    <t>3,6-dihydronicotinate_ID:CPD-14074_ppm:-0.034; aminohydroquinone_ID:AMINOHYDROQUINONE_ppm:-0.034; 4-aminoresorcinol_ID:CPD-14135_ppm:-0.034; N-ethylmaleimide_ID:N-ETHYLMALEIMIDE_ppm:-0.034; 3-hydroxyaminophenol_ID:3-HYDROXYAMINOPHENOL_ppm:-0.034</t>
  </si>
  <si>
    <t>META:PWY-5316_nicotine biosynthesis_ref:7_compoundUsed:3,6-dihydronicotinate; META:PWY-7342_superpathway of nicotine biosynthesis_ref:7_compoundUsed:3,6-dihydronicotinate</t>
  </si>
  <si>
    <t>367.22105@9.484</t>
  </si>
  <si>
    <t>C16 H33 N O8</t>
  </si>
  <si>
    <t>C11 H30 N9 O3 P_ppm:0.34_Ifit:60MatchedIso.:2; C17 H37 N O3 S2_ppm:-1.19_Ifit:44MatchedIso.:3; C20 H35 N O P2_ppm:4.52_Ifit:83MatchedIso.:2; C19 H34 N3 P S_ppm:-0.15_Ifit:71MatchedIso.:3; C17 H39 N O P2 S_ppm:-4.66_Ifit:71MatchedIso.:3; C17 H29 N5 O4_ppm:-2.47_Ifit:91MatchedIso.:2; C16 H33 N O8_ppm:1.18_Ifit:92MatchedIso.:2</t>
  </si>
  <si>
    <t>360.1361@3.998</t>
  </si>
  <si>
    <t>C15 H26 N2 O4 P2</t>
  </si>
  <si>
    <t>C10 H21 N10 O P S_ppm:0.81_Ifit:57MatchedIso.:2; C24 H16 N4_ppm:-3.87_Ifit:69MatchedIso.:2; C23 H20 O4_ppm:-0.15_Ifit:71MatchedIso.:2; C13 H29 O7 P S_ppm:-2.93_Ifit:79MatchedIso.:2; C17 H29 O2 P S2_ppm:4.01_Ifit:83MatchedIso.:2; C16 H20 N6 O2 S_ppm:-2.06_Ifit:84MatchedIso.:2; C15 H24 N2 O6 S_ppm:1.66_Ifit:85MatchedIso.:2; C17 H31 P3 S_ppm:0.48_Ifit:85MatchedIso.:2; C17 H21 N4 O3 P_ppm:2.71_Ifit:86MatchedIso.:2; C15 H26 N2 O4 P2_ppm:-1.88_Ifit:86MatchedIso.:2</t>
  </si>
  <si>
    <t>4445408_:2,3,5,6-Tetrafluoro-4-(methoxymethyl)benzyl 2,2-dimethyl-3-[(1E)-1-propen-1-yl]cyclopropanecarboxylate_ppm:-3.462</t>
  </si>
  <si>
    <t>272.12501@11.588</t>
  </si>
  <si>
    <t>C7 H21 N4 O5 P</t>
  </si>
  <si>
    <t>C13 H20 O6_ppm:-3.58_Ifit:40MatchedIso.:2; C10 H12 N10_ppm:1.37_Ifit:49MatchedIso.:2; C8 H17 N8 O P_ppm:-4.7_Ifit:56MatchedIso.:2; C7 H21 N4 O5 P_ppm:0.21_Ifit:48MatchedIso.:3</t>
  </si>
  <si>
    <t>144.0422@6.786</t>
  </si>
  <si>
    <t>C6 H8 O4</t>
  </si>
  <si>
    <t>C6 H8 O4_ppm:-0.43_Ifit:82MatchedIso.:2</t>
  </si>
  <si>
    <t>C00922; C02295; C02930:2,3-Dimethylmaleate; Methylitaconate; 2-Methyleneglutarate</t>
  </si>
  <si>
    <t>9052499_:(2E)-2-Hexenedioic acid_ppm:0.382; 168429_:(5-Oxotetrahydro-2-furanyl)acetic acid_ppm:0.382; 4510650_:(2Z)-4-Ethoxy-4-oxo-2-butenoic acid_ppm:0.382; 85862_:2-methyleneglutaric acid_ppm:0.382; 4508880_:(E)-3-Hexenedioic acid_ppm:0.382; 1267861_:3-Methylglutaconic acid_ppm:0.382; 4436352_:Dimethyl maleate_ppm:0.382; 4573599_:3,5-Dioxohexanoic acid_ppm:0.382; 553171_:Dimethyl fumarate_ppm:0.382; 7002_:lactide_ppm:0.382</t>
  </si>
  <si>
    <t>ascopyrone M_ID:CPD-9432_ppm:-0.429; adipate_ID:ADIPATE_ppm:-13993.898; ascopyrone P_ID:CPD-9433_ppm:-0.429; (2R,3S)-3,5-dihydroxy-2-methyl-2,3-dihydropyran-4-one_ID:CPD-18174_ppm:-0.429; microthecin_ID:CPD-9435_ppm:-0.429; L-lactide_ID:CPD-9549_ppm:-0.429</t>
  </si>
  <si>
    <t>META:CYCLOHEXANOL-OXIDATION-PWY_cyclohexanol degradation_ref:9_compoundUsed:adipate; META:PWY-7662_glycogen degradation III (via anhydrofructose)_ref:9_compoundUsed:microthecin; ascopyrone P; ascopyrone M; META:P621-PWY_nylon-6 oligomer degradation_ref:17_compoundUsed:adipate</t>
  </si>
  <si>
    <t>230.12664@3.498</t>
  </si>
  <si>
    <t>C10 H18 N2 O4</t>
  </si>
  <si>
    <t>C12 H23 P S_ppm:3.61_Ifit:40MatchedIso.:2; C10 H18 N2 O4_ppm:-0.08_Ifit:92MatchedIso.:3</t>
  </si>
  <si>
    <t>35032811_:4-Hydroxyprolylvaline_ppm:0.102; 8418431_:Valyl-4-hydroxyproline_ppm:0.102</t>
  </si>
  <si>
    <t>399.21087@8.449</t>
  </si>
  <si>
    <t>C17 H29 N5 O6</t>
  </si>
  <si>
    <t>C19 H36 N3 P3_ppm:-3.34_Ifit:72MatchedIso.:3; C17 H39 N O3 P2 S_ppm:-4.3_Ifit:48MatchedIso.:3; C13 H35 N7 O P2 S_ppm:2.43_Ifit:41MatchedIso.:3; C18 H33 N5 O S2_ppm:-4.46_Ifit:34MatchedIso.:3; C17 H37 N O5 S2_ppm:-1.11_Ifit:45MatchedIso.:3; C16 H33 N O10_ppm:1.07_Ifit:69MatchedIso.:3; C21 H29 N5 O S_ppm:3.99_Ifit:41MatchedIso.:3; C19 H34 N3 O2 P S_ppm:-0.15_Ifit:45MatchedIso.:3; C11 H30 N9 O5 P_ppm:0.3_Ifit:58MatchedIso.:3; C17 H29 N5 O6_ppm:-2.28_Ifit:76MatchedIso.:3</t>
  </si>
  <si>
    <t>164.09487@6.391</t>
  </si>
  <si>
    <t>C9 H12 N2 O</t>
  </si>
  <si>
    <t>C9 H12 N2 O_ppm:-0.6_Ifit:91MatchedIso.:2</t>
  </si>
  <si>
    <t>30777069_:2-[(1Z)-1,2-Diamino-1-propen-1-yl]phenol_ppm:0.547; 9311_:3-Amino-1-(2-aminophenyl)-1-propanone_ppm:0.547; 7279_:N,N-Dimethyl-N-phenylurea_ppm:0.547</t>
  </si>
  <si>
    <t>203.07958@12.643</t>
  </si>
  <si>
    <t>C8 H13 N O5</t>
  </si>
  <si>
    <t>C3 H10 N9 P_ppm:-0.47_Ifit:100MatchedIso.:1; C8 H13 N O5_ppm:1.04_Ifit:80MatchedIso.:2</t>
  </si>
  <si>
    <t>392027_:N-acetyl-L-2-aminoadipic acid_ppm:-1.021</t>
  </si>
  <si>
    <t>2-acetamidoglucal_ID:CPD-10762_ppm:1.038; N2-acetyl-α-aminoadipate_ID:N2-ACETYL-ALPHA-AMIN_ppm:1.038</t>
  </si>
  <si>
    <t>132.04229@13.867</t>
  </si>
  <si>
    <t>Methylsuccinic acid</t>
  </si>
  <si>
    <t>C5 H8 O4</t>
  </si>
  <si>
    <t>Metabolic pathways;Microbial metabolism in diverse environments;Biosynthesis of secondary metabolites;Biosynthesis of antibiotics;Biosynthesis of amino acids;2-Oxocarboxylic acid metabolism;Degradation of aromatic compounds;Phenylalanine metabolism;Valine, leucine and isoleucine biosynthesis;Other</t>
  </si>
  <si>
    <t>C5 H8 O4_ppm:0.22_Ifit:81MatchedIso.:3</t>
  </si>
  <si>
    <t>Glutaric acid_score:80.6; Ethylmalonic acid_score:82.2; Methylsuccinic acid_score:82.9</t>
  </si>
  <si>
    <t>C00489:Glutarate; C04106:2-(Hydroxymethyl)-4-oxobutanoate; C03589:4-Hydroxy-2-oxopentanoate; C06010:(S)-2-Acetolactate; C00900:2-Acetolactate; C04181; C06010:3-Hydroxy-3-methyl-2-oxobutanoic acid; (S)-2-Acetolactate; C03589; C06010:4-Hydroxy-2-oxopentanoate; (S)-2-Acetolactate</t>
  </si>
  <si>
    <t>8278736_:2-hydroxy-4-oxo-pentanoic acid_ppm:-0.273; 21_:acetyllactic acid_ppm:-0.273; 391652_:4,5-Dihydroxy-2,3-pentanedione_ppm:-0.273; 142116_:(4S,5R)-4-Hydroxy-5-(hydroxymethyl)dihydro-2(3H)-furanone_ppm:-0.273; 63783_:Monoethyl malonic acid_ppm:-0.273; 11195_:Dimethylmalonic acid_ppm:-0.273; 11263_:Ethylmalonic acid_ppm:-0.273; 69896_:mono-Methyl succinate_ppm:-0.273; 9922_:UNII:H1547KG7UZ_ppm:-0.273; 723_:Glutaric acid_ppm:-0.273</t>
  </si>
  <si>
    <t>2-deoxyribonolactone_ID:DEOXYRIBONOLACTONE_ppm:0.222; (2R,4S)-2-methyl-2,4-dihydroxydihydrofuran-3-one_ID:CPD-10773_ppm:0.222; (2S,4S)-2-methyl-2,4-dihydroxydihydrofuran-3-one_ID:CPD-10775_ppm:0.222; autoinducer 2_ID:DIHYDROXYPENTANEDIONE_ppm:0.222</t>
  </si>
  <si>
    <t>META:PWY0-1569_autoinducer AI-2 degradation_ref:6_compoundUsed:autoinducer 2; META:PWY-6153_autoinducer AI-2 biosynthesis I_ref:10_compoundUsed:autoinducer 2; (2R,4S)-2-methyl-2,4-dihydroxydihydrofuran-3-one; META:PWY-6154_autoinducer AI-2 biosynthesis II (Vibrio)_ref:10_compoundUsed:autoinducer 2; (2S,4S)-2-methyl-2,4-dihydroxydihydrofuran-3-one; META:PWY-6151_S-adenosyl-L-methionine cycle I_ref:15_compoundUsed:autoinducer 2; META:PWY-I9_L-cysteine biosynthesis VI (from L-methionine)_ref:26_compoundUsed:autoinducer 2</t>
  </si>
  <si>
    <t>438.24815@9.332</t>
  </si>
  <si>
    <t>C14 H36 N10 O2 P2</t>
  </si>
  <si>
    <t>C22 H30 N8 O2_ppm:-2.33_Ifit:58MatchedIso.:2; C21 H42 O5 S2_ppm:1.79_Ifit:59MatchedIso.:2; C21 H44 O3 P2 S_ppm:-1.11_Ifit:60MatchedIso.:2; C21 H34 N4 O6_ppm:0.72_Ifit:60MatchedIso.:2; C20 H38 O10_ppm:3.78_Ifit:62MatchedIso.:2; C19 H39 N2 O7 P_ppm:-3.05_Ifit:64MatchedIso.:2; C16 H39 N8 P S2_ppm:1.1_Ifit:65MatchedIso.:2; C14 H34 N10 O4 S_ppm:-0.84_Ifit:69MatchedIso.:2; C15 H35 N8 O5 P_ppm:3.08_Ifit:70MatchedIso.:2; C14 H36 N10 O2 P2_ppm:-3.75_Ifit:72MatchedIso.:2</t>
  </si>
  <si>
    <t>353.19562@9.427</t>
  </si>
  <si>
    <t>C19 H32 N O P S</t>
  </si>
  <si>
    <t>C15 H32 N O6 P_ppm:-3.14_Ifit:61MatchedIso.:2; C17 H27 N3 O5_ppm:1.55_Ifit:71MatchedIso.:2; C18 H23 N7 O_ppm:-2.24_Ifit:75MatchedIso.:2; C19 H32 N O P S_ppm:3.95_Ifit:80MatchedIso.:2</t>
  </si>
  <si>
    <t>242.09048@10.28</t>
  </si>
  <si>
    <t>C11 H10 N6 O</t>
  </si>
  <si>
    <t>C5 H11 N10 P_ppm:-0.39_Ifit:32MatchedIso.:2; C12 H19 O P S_ppm:4.38_Ifit:40MatchedIso.:2; C11 H18 N2 S2_ppm:-2.71_Ifit:42MatchedIso.:2; C10 H14 N2 O5_ppm:0.87_Ifit:68MatchedIso.:3; C11 H10 N6 O_ppm:-4.65_Ifit:79MatchedIso.:3</t>
  </si>
  <si>
    <t>55988_:N,O-Di(2-hydroxyethyl)-2-amino-5-nitrophenol_ppm:-0.875; 140081_:Telbivudine_ppm:-0.875; 5585_:Thymidine_ppm:-0.875; 1102_:1-(2-Deoxypentofuranosyl)-5-methyl-2,4(1H,3H)-pyrimidinedione_ppm:-0.875</t>
  </si>
  <si>
    <t>thymidine_ID:THYMIDINE_ppm:0.873</t>
  </si>
  <si>
    <t>290.07542@7.883</t>
  </si>
  <si>
    <t>[Similar to: Ethyl 2-({4-amino-2-[(tert-butoxycarbonyl)amino]-4-oxobutanoyl}amino)acetate; ΔMass: 27.0833 Da]</t>
  </si>
  <si>
    <t>C10 H14 N2 O8</t>
  </si>
  <si>
    <t>C5 H11 N10 O3 P_ppm:0.35_Ifit:100MatchedIso.:1; C4 H15 N6 O7 P_ppm:4.96_Ifit:100MatchedIso.:1; C19 H14 O S_ppm:-3.84_Ifit:75MatchedIso.:2; C8 H19 O9 P_ppm:-4.3_Ifit:65MatchedIso.:2; C12 H21 O2 P3_ppm:-0.06_Ifit:87MatchedIso.:2; C13 H15 N4 P S_ppm:-0.28_Ifit:89MatchedIso.:2; C11 H10 N6 O4_ppm:-3.21_Ifit:84MatchedIso.:2; C12 H19 O4 P S_ppm:4.33_Ifit:88MatchedIso.:2; C11 H18 N2 O3 S2_ppm:-1.59_Ifit:86MatchedIso.:2; C10 H14 N2 O8_ppm:1.4_Ifit:79MatchedIso.:2</t>
  </si>
  <si>
    <t>Ethyl 2-({4-amino-2-[(tert-butoxycarbonyl)amino]-4-oxobutanoyl}amino)acetate_simScore:92.6</t>
  </si>
  <si>
    <t>EDTA_ID:EDTA_ppm:-6947.307</t>
  </si>
  <si>
    <t>217.10595@10.742</t>
  </si>
  <si>
    <t>C10 H20 N P S_ppm:2.5_Ifit:41MatchedIso.:2; C8 H15 N3 O4_ppm:-1.41_Ifit:82MatchedIso.:4</t>
  </si>
  <si>
    <t>35032786_:N-(2-Aminopropanoyl)glutamine_ppm:1.434; 14571451_:gln-ala_ppm:1.434; 9681568_:N-alpha-acetylcitrulline_ppm:1.434; 471999_:Ala-Gln_ppm:1.434; 571213_:N-Acetyl-L-Citrulline_ppm:1.434; 110464_:L-Alanyl-L-glutamine_ppm:1.434</t>
  </si>
  <si>
    <t>N-acetyl-L-citrulline_ID:CPD-7224_ppm:-1.407; L-Ala-D-Gln_ID:CPD0-1945_ppm:-1.407; L-alanyl-L-glutamine_ID:CPD-13403_ppm:-1.407</t>
  </si>
  <si>
    <t>87.10516@9.589</t>
  </si>
  <si>
    <t>C5 H13 N</t>
  </si>
  <si>
    <t>C5 H13 N_ppm:4.11_Ifit:74MatchedIso.:2</t>
  </si>
  <si>
    <t>7011_:UNII:DPW8I9AO83_ppm:-4.142; 7606_:Isoamylamine_ppm:-4.142</t>
  </si>
  <si>
    <t>333.13293@10.315</t>
  </si>
  <si>
    <t>C14 H24 N O6 P</t>
  </si>
  <si>
    <t>C8 H25 N5 O5 P2_ppm:-0.48_Ifit:75MatchedIso.:2; C10 H20 N7 O4 P_ppm:4.49_Ifit:60MatchedIso.:3; C17 H23 N3 S2_ppm:-1.22_Ifit:66MatchedIso.:3; C18 H24 N O P S_ppm:3.94_Ifit:67MatchedIso.:3; C17 H15 N7 O_ppm:-2.63_Ifit:67MatchedIso.:3; C16 H19 N3 O5_ppm:1.39_Ifit:85MatchedIso.:3; C14 H24 N O6 P_ppm:-3.57_Ifit:89MatchedIso.:3</t>
  </si>
  <si>
    <t>5360288_:Golotimod_ppm:-1.369</t>
  </si>
  <si>
    <t>164.06853@10.031</t>
  </si>
  <si>
    <t>C6 H12 O5</t>
  </si>
  <si>
    <t>Metabolic pathways;Microbial metabolism in diverse environments;ABC transporters;Other</t>
  </si>
  <si>
    <t>C7 H16 S2_ppm:-4.98_Ifit:41MatchedIso.:2; C6 H12 O5_ppm:0.32_Ifit:93MatchedIso.:2</t>
  </si>
  <si>
    <t>C01019:6-Deoxy-L-galactose; C00507; C00861; C01019; C01721; C02431:L-Rhamnose; L-Rhamnulose; 6-Deoxy-L-galactose; L-Fuculose; L-Rhamnofuranose; C01684:D-Rhamnose</t>
  </si>
  <si>
    <t>455741_:Propyl n-butyl disulfide_ppm:4.941; 85076_:d-fucose_ppm:-0.362; 388402_:2-Deoxy-D-glucose_ppm:-0.362; 388776_:alpha-L-rhamnopyranose_ppm:-0.362; 18150_:Rhamnose_ppm:-0.362; 392667_:beta-L-Fucopyranose_ppm:-0.362; 817_:6-Deoxyhexopyranose_ppm:-0.362; 388645_:α-L-Fucopyranose_ppm:-0.362; 97292_:2-DEOXY-D-ARABINOHEXOSE_ppm:-0.362; 39_:2-Deoxyhexopyranose_ppm:-0.362</t>
  </si>
  <si>
    <t>1,5-anhydro-D-glucitol_ID:15-ANHYDRO-D-GLUCITOL_ppm:0.316; 1-O-methyl-β-L-arabinopyranose_ID:CPD-15093_ppm:0.316; 6-deoxy-D-glucose_ID:6-DEOXY-D-GLUCOSE_ppm:0.316; 3-deoxy-D-glucose_ID:CPD0-1936_ppm:0.316; β-L-rhamnofuranose_ID:CPD-16565_ppm:0.316; α-L-rhamnofuranose_ID:CPD-16564_ppm:0.316; α-L-fucopyranose_ID:CPD-10329_ppm:0.316; β-L-fucopyranose_ID:CPD0-1107_ppm:0.316; α-L-rhamnopyranose_ID:RHAMNOSE_ppm:0.316; β-L-rhamnopyranose_ID:CPD0-1112_ppm:0.316; α-D-rhamnose_ID:CPD-13829_ppm:0.316; α-D-fucose_ID:CPD-14019_ppm:0.316; β-D-fucose_ID:CPD-13293_ppm:0.316; aldehydo-L-fucose_ID:CPD-15619_ppm:0.316; keto-L-rhamnulose_ID:CPD-16566_ppm:0.316; aldehydo-L-rhamnose_ID:CPD-15405_ppm:0.316; aldehydo-D-fucose_ID:CPD-15618_ppm:0.316; aldehydo-D-rhamnose_ID:CPD-15406_ppm:0.316; D-rhamnulose_ID:CPD-15219_ppm:0.316; 6-deoxy-D-sorbose_ID:CPD0-2049_ppm:0.316; L-fuculose_ID:L-FUCULOSE_ppm:0.316; 6-deoxy-α-D-allose_ID:CPD-15941_ppm:0.316; L-dihydrostreptose_ID:CPD-11899_ppm:0.316; 6-deoxy-D-talose_ID:CPD-15587_ppm:0.316; 6-deoxy-L-talose_ID:CPD-15589_ppm:0.316; α-D-quinovose_ID:CPD-10543_ppm:0.316; 2-deoxy-α-D-glucose_ID:CPD-19842_ppm:0.316; 2-deoxy-D-galactose_ID:CPD-5861_ppm:0.316; 6-deoxy-α-D-talose_ID:CPD-15615_ppm:0.316; 6-deoxy-β-L-talose_ID:CPD-15609_ppm:0.316; 1,5-anhydro-D-mannitol_ID:CPD-9446_ppm:0.316; 1-O-methyl-β-D-xylopyranose_ID:CPD-3613_ppm:0.316</t>
  </si>
  <si>
    <t>META:PWY-6769_rhamnogalacturonan type I degradation I (fungi)_ref:4_compoundUsed:β-L-rhamnopyranose; META:PWY-7134_rutin degradation (plants)_ref:4_compoundUsed:β-L-rhamnopyranose; META:RHAMCAT-PWY_L-rhamnose degradation I_ref:6_compoundUsed:keto-L-rhamnulose; β-L-rhamnopyranose; α-L-rhamnopyranose; META:FUCCAT-PWY_fucose degradation_ref:6_compoundUsed:L-fuculose; β-L-fucopyranose; α-L-fucopyranose; META:PWY-6992_1,5-anhydrofructose degradation_ref:11_compoundUsed:1,5-anhydro-D-mannitol; META:FUC-RHAMCAT-PWY_superpathway of fucose and rhamnose degradation_ref:13_compoundUsed:L-fuculose; keto-L-rhamnulose; β-L-rhamnopyranose; α-L-rhamnopyranose; β-L-fucopyranose; α-L-fucopyranose</t>
  </si>
  <si>
    <t>331.03092@14.923</t>
  </si>
  <si>
    <t>C9 H10 N5 O7 P</t>
  </si>
  <si>
    <t>C19 H11 N O P2_ppm:-2.03_Ifit:52MatchedIso.:2; C13 H12 N5 P3_ppm:1.09_Ifit:80MatchedIso.:2; C9 H20 N O4 P3 S_ppm:-5.05_Ifit:41MatchedIso.:3; C11 H15 N3 O3 P2 S_ppm:-0.06_Ifit:37MatchedIso.:3; C9 H18 N O6 P S2_ppm:-1.21_Ifit:48MatchedIso.:3; C7 H13 N3 O10 S_ppm:-3.77_Ifit:44MatchedIso.:3; C11 H13 N3 O5 S2_ppm:3.79_Ifit:46MatchedIso.:3; C11 H5 N7 O6_ppm:2.37_Ifit:78MatchedIso.:3; C8 H14 N O11 P_ppm:1.42_Ifit:76MatchedIso.:3; C9 H10 N5 O7 P_ppm:-2.62_Ifit:82MatchedIso.:3</t>
  </si>
  <si>
    <t>236.11575@6.797</t>
  </si>
  <si>
    <t>C12 H16 N2 O3</t>
  </si>
  <si>
    <t>C6 H17 N6 O2 P_ppm:2.91_Ifit:100MatchedIso.:1; C12 H16 N2 O3_ppm:-1.46_Ifit:88MatchedIso.:2</t>
  </si>
  <si>
    <t>391366_:(2S)-1-(Ethylamino)-1-oxo-2-propanyl phenylcarbamate_ppm:1.447; 9065165_:N~2~-Acetyl-N-benzyl-D-serinamide_ppm:1.447; 346276_:N-[3-(2-Amino-5-methoxyphenyl)-3-oxopropyl]acetamide_ppm:1.447; 312587_:Phenylalanylalanine_ppm:1.447; 5632_:cyclobarbital_ppm:1.447; 1996_:Alanylphenylalanine_ppm:1.447; 3482_:hexobarbital_ppm:1.447</t>
  </si>
  <si>
    <t>N-acetyl-5-methoxykynurenamine_ID:CPD-12023_ppm:-1.461</t>
  </si>
  <si>
    <t>META:PWY-6400_melatonin degradation III_ref:3_compoundUsed:N-acetyl-5-methoxykynurenamine; META:PWY-6402_superpathway of melatonin degradation_ref:6_compoundUsed:N-acetyl-5-methoxykynurenamine</t>
  </si>
  <si>
    <t>137.04767@3.655</t>
  </si>
  <si>
    <t>C7 H7 N O2</t>
  </si>
  <si>
    <t>Metabolic pathways;Microbial metabolism in diverse environments;Biosynthesis of secondary metabolites;Biosynthesis of antibiotics;Biosynthesis of amino acids;Biosynthesis of plant secondary metabolites;Degradation of aromatic compounds;Biosynthesis of alkaloids derived from shikimate pathway;Other</t>
  </si>
  <si>
    <t>C7 H7 N O2_ppm:-0.09_Ifit:92MatchedIso.:2</t>
  </si>
  <si>
    <t>C00108:Anthranilate; C00568:4-Aminobenzoate; C00108; C00568:Anthranilate; 4-Aminobenzoate; C01004:N-Methylnicotinate</t>
  </si>
  <si>
    <t>58563_:4-Hydroxybenzamide_ppm:0.129; 21106144_:2-Nitrotoluene_ppm:0.129; 5369_:Trigonelline_ppm:0.129; 106_:Homonicotinic Acid_ppm:0.129; 13863774_:4-Nitrotoluene_ppm:0.129; 21111785_:Methyl nicotinate_ppm:0.129; 7141_:m-carboxyaniline_ppm:0.129; 4963_:salicylamide_ppm:0.129; 222_:Anthranilic acid_ppm:0.129; 953_:4-Aminobenzoic acid_ppm:0.129</t>
  </si>
  <si>
    <t>salicylaldoxime_ID:SALICYLALDOXIME_ppm:-0.088; salicylamide_ID:SALICYLAMIDE_ppm:-0.088; 1-carboxymethylpyridinium_ID:CPD0-1105_ppm:-7353.917; methylnicotinate_ID:METHYLNICOTINATE_ppm:-7353.917; 3-amino-4-hydroxybenzaldehyde_ID:CPD-7367_ppm:-0.088; 4-nitrotoluene_ID:CPD-701_ppm:-7353.917; 2-nitrotoluene_ID:2-NITROTOLUENE_ppm:-7353.917; 3-nitrotoluene_ID:3-NITROTOLUENE_ppm:-7353.917; 4-hydroxybenzamide_ID:CPD-17684_ppm:-0.088</t>
  </si>
  <si>
    <t>META:PWY-5110_trigonelline biosynthesis_ref:3_compoundUsed:methylnicotinate; META:PWY-5641_2-nitrotoluene degradation_ref:3_compoundUsed:2-nitrotoluene; META:P421-PWY_4-nitrotoluene degradation I_ref:4_compoundUsed:4-nitrotoluene; META:PWY-7153_grixazone biosynthesis_ref:12_compoundUsed:3-amino-4-hydroxybenzaldehyde; META:PWY-5644_4-nitrotoluene degradation II_ref:16_compoundUsed:4-nitrotoluene</t>
  </si>
  <si>
    <t>125.04765@4.611</t>
  </si>
  <si>
    <t>C6 H7 N O2_ppm:-0.22_Ifit:87MatchedIso.:2</t>
  </si>
  <si>
    <t>30791777_:3,6-Dihydro-3-pyridinecarboxylic acid_ppm:0.197; 4573970_:3-(Hydroxyamino)phenol_ppm:0.197; 168731_:N-(2-Furylmethyl)formamide_ppm:0.197; 2285225_:2-Amino-1,4-benzenediol_ppm:0.197; 382785_:4-Amino-1,3-benzenediol_ppm:0.197; 133726_:4-Amino-1,2-benzenediol_ppm:0.197; 4209_:N-ethylmaleimide_ppm:0.197</t>
  </si>
  <si>
    <t>3,6-dihydronicotinate_ID:CPD-14074_ppm:-0.217; aminohydroquinone_ID:AMINOHYDROQUINONE_ppm:-0.217; 4-aminoresorcinol_ID:CPD-14135_ppm:-0.217; N-ethylmaleimide_ID:N-ETHYLMALEIMIDE_ppm:-0.217; 3-hydroxyaminophenol_ID:3-HYDROXYAMINOPHENOL_ppm:-0.217</t>
  </si>
  <si>
    <t>258.08551@13.229</t>
  </si>
  <si>
    <t>C10 H14 N2 O6</t>
  </si>
  <si>
    <t>C12 H19 O2 P S_ppm:4.54_Ifit:32MatchedIso.:3; C11 H18 N2 O S2_ppm:-2.12_Ifit:39MatchedIso.:3; C12 H21 P3_ppm:-0.39_Ifit:70MatchedIso.:2; C8 H19 O7 P_ppm:-5.16_Ifit:83MatchedIso.:3; C10 H14 N2 O6_ppm:1.25_Ifit:74MatchedIso.:4</t>
  </si>
  <si>
    <t>C05131:(1-Ribosylimidazole)-4-acetate</t>
  </si>
  <si>
    <t>389469_:Imidazoleacetic acid riboside_ppm:-1.292; 58560_:spongothymidine_ppm:-1.292; 393058_:1-(beta-D-ribofuranosyl)thymine_ppm:-1.292</t>
  </si>
  <si>
    <t>5-methyluridine_ID:CPD-15123_ppm:1.248</t>
  </si>
  <si>
    <t>216.07487@11.155</t>
  </si>
  <si>
    <t>[Similar to: 2,5-Bis(2,2,2-trifluoroethoxy)benzohydrazide; ΔMass: 115.9847 Da]</t>
  </si>
  <si>
    <t>C8 H12 N2 O5</t>
  </si>
  <si>
    <t>C3 H9 N10 P_ppm:-0.27_Ifit:100MatchedIso.:1; C10 H17 O P S_ppm:5.07_Ifit:41MatchedIso.:3; C9 H16 N2 S2_ppm:-2.88_Ifit:43MatchedIso.:3; C8 H12 N2 O5_ppm:1.14_Ifit:79MatchedIso.:2</t>
  </si>
  <si>
    <t>2,5-Bis(2,2,2-trifluoroethoxy)benzohydrazide_simScore:96</t>
  </si>
  <si>
    <t>C17359:8-Hydroxyalanylclavam</t>
  </si>
  <si>
    <t>30791683_:(3S)-3-[(3R,5S)-7-Oxo-4-oxa-1-azabicyclo[3.2.0]hept-3-yl]-L-serine_ppm:-1.168; 4943140_:3-{[(2E)-4-Methoxy-4-oxo-2-butenoyl]amino}-L-alanine_ppm:-1.168</t>
  </si>
  <si>
    <t>N3-(4-methoxyfumaroyl)-L-2,3-diaminopropanoate_ID:CPD0-1236_ppm:1.138</t>
  </si>
  <si>
    <t>216.13643@2.547</t>
  </si>
  <si>
    <t>C11 H20 O4</t>
  </si>
  <si>
    <t>C11 H20 O4_ppm:1.24_Ifit:74MatchedIso.:2</t>
  </si>
  <si>
    <t>22539_:UNII:OCR0ONT89C_ppm:-1.263; 15037_:Undecanedioic acid_ppm:-1.263</t>
  </si>
  <si>
    <t>6-(N-isopent-2-enyl-N-methylamino)-purine_ID:CPD-5484_ppm:-4.948; virginiae butanolide C_ID:CPD-19909_ppm:1.239; virginiae butanolide E_ID:CPD-19914_ppm:1.239</t>
  </si>
  <si>
    <t>250.06976@7.907</t>
  </si>
  <si>
    <t>C10 H10 N4 O4</t>
  </si>
  <si>
    <t>C4 H11 N8 O3 P_ppm:2.37_Ifit:100MatchedIso.:1; C10 H18 O3 S2_ppm:0.12_Ifit:42MatchedIso.:2; C9 H14 O8_ppm:3.59_Ifit:88MatchedIso.:2; C12 H15 N2 P S_ppm:1.64_Ifit:88MatchedIso.:2; C10 H10 N4 O4_ppm:-1.76_Ifit:95MatchedIso.:2</t>
  </si>
  <si>
    <t>116.04739@13.741</t>
  </si>
  <si>
    <t>C5 H8 O3_ppm:0.38_Ifit:88MatchedIso.:3</t>
  </si>
  <si>
    <t>9403827_:Ethyl 2-hydroxyacrylate_ppm:-0.419; 388989_:5-Oxopentanoic acid_ppm:-0.419; 133090_:Acetopropionic acid_ppm:-0.419; 388751_:3-Ketovaleric acid_ppm:-0.419; 11105_:1-Acetoxyacetone_ppm:-0.419; 67142_:2-Oxovaleric Acid_ppm:-0.419; 48_:alpha-Ketoisovaleric acid_ppm:-0.419; 13874867_:Methyl acetoacetate_ppm:-0.419; 11544_:Ethyl pyruvate_ppm:-0.419; 11091_:Levulinic acid_ppm:-0.419</t>
  </si>
  <si>
    <t>L-tetrahydro-2-furoic acid_ID:CPD0-1572_ppm:0.384; 3-oxopentanoate_ID:CPD-7705_ppm:0.384; 2-methylacetoacetate_ID:CPD-7707_ppm:0.384; glutarate semialdehyde_ID:CPD-280_ppm:0.384; levulinate_ID:CPD-16942_ppm:0.384; 2-oxovalerate_ID:CPD-3618_ppm:0.384; 3-methyl-2-oxobutanoate_ID:2-KETO-ISOVALERATE_ppm:0.384; ethylpyruvate_ID:CPD0-2053_ppm:0.384</t>
  </si>
  <si>
    <t>229.0411@3.529</t>
  </si>
  <si>
    <t>C10 H7 N5 S</t>
  </si>
  <si>
    <t>C9 H13 N O2 P2_ppm:-4.61_Ifit:95MatchedIso.:2; C11 H8 N3 O P_ppm:2.61_Ifit:81MatchedIso.:2; C9 H11 N O4 S_ppm:0.95_Ifit:90MatchedIso.:3; C10 H7 N5 S_ppm:-4.89_Ifit:87MatchedIso.:3</t>
  </si>
  <si>
    <t>2-amino-3-[(2,5-dihydroxyphenyl)sulfanyl]propanoate_ID:CPD-20209_ppm:0.949</t>
  </si>
  <si>
    <t>META:PWY-7913_firefly bioluminescence_ref:5_compoundUsed:2-amino-3-[(2,5-dihydroxyphenyl)sulfanyl]propanoate</t>
  </si>
  <si>
    <t>225.09977@2.503</t>
  </si>
  <si>
    <t>C5 H16 N5 O3 P_ppm:3.07_Ifit:32MatchedIso.:3; C11 H15 N O4_ppm:-1.51_Ifit:74MatchedIso.:4</t>
  </si>
  <si>
    <t>24603826_:3-Hydroxy-O,5-dimethyl-L-tyrosine_ppm:1.536; 148944_:Etilevodopa_ppm:1.536</t>
  </si>
  <si>
    <t>4O,5-dimethyl,3-hydroxy L-tyrosine_ID:CPD-18029_ppm:-1.514</t>
  </si>
  <si>
    <t>116.08372@2.393</t>
  </si>
  <si>
    <t>Hexanoic acid</t>
  </si>
  <si>
    <t>C6 H12 O2</t>
  </si>
  <si>
    <t>C6 H12 O2_ppm:-0.05_Ifit:53MatchedIso.:4</t>
  </si>
  <si>
    <t>Hexanoic acid_score:97.9</t>
  </si>
  <si>
    <t>C03739; C12313:trans-1,2-Cyclohexanediol; cis-1,2-Cyclohexanediol</t>
  </si>
  <si>
    <t>7469_:UNII:85FS4Y39LJ_ppm:0.077; 6649_:2-Ethylbutanoic acid_ppm:0.077; 7065_:Ethyl isobutyrate_ppm:0.077; 13012_:1,2-Cyclohexanediol_ppm:0.077; 7747_:Isobutyl acetate_ppm:0.077; 13838151_:Diacetone alcohol_ppm:0.077; 12067_:4-Methylpentanoic acid_ppm:0.077; 7475_:ethyl butanoate_ppm:0.077; 29012_:Butyl acetate_ppm:0.077; 8552_:1-Hexanoic acid_ppm:0.077</t>
  </si>
  <si>
    <t>trans-cyclohexane-1,2-diol_ID:TRANS-CYCLOHEXANE-12-DIOL_ppm:-0.048; 4-hydroxyhexan-3-one_ID:CPD-1132_ppm:-0.048; 1,3-cyclohexanediol_ID:CPD-12277_ppm:-0.048; isobutyl acetate_ID:CPD-19628_ppm:-0.048; butyl acetate_ID:CPD-13346_ppm:-0.048</t>
  </si>
  <si>
    <t>META:PWY-6801_volatile esters biosynthesis (during fruit ripening)_ref:5_compoundUsed:butyl acetate</t>
  </si>
  <si>
    <t>302.16985@13.142</t>
  </si>
  <si>
    <t>C11 H22 N6 O4</t>
  </si>
  <si>
    <t>C13 H27 N4 P S_ppm:1.47_Ifit:36MatchedIso.:2; C11 H22 N6 O4_ppm:-1.34_Ifit:74MatchedIso.:2</t>
  </si>
  <si>
    <t>35032788_:N-(2-Amino-5-carbamimidamidopentanoyl)glutamine_ppm:1.359; 8011740_:gln-arg_ppm:1.359; 8033257_:arg-gln_ppm:1.359</t>
  </si>
  <si>
    <t>130.09945@2.259</t>
  </si>
  <si>
    <t>C7 H14 O2</t>
  </si>
  <si>
    <t>C7 H14 O2_ppm:0.51_Ifit:73MatchedIso.:3</t>
  </si>
  <si>
    <t>19450_:UNII:LUK37N0QM8_ppm:-0.505; 10433_:Isobutyl propionate_ppm:-0.505; 11045_:Butyl propionate_ppm:-0.505; 10420_:Ethyl valerate_ppm:-0.505; 22453_:UNII:L1T4AB29DS_ppm:-0.505; 7536_:Methyl hexoate_ppm:-0.505; 7657_:Ethyl isovalerate_ppm:-0.505; 7803_:n-heptanoic acid_ppm:-0.505; 29016_:Isoamyl acetate_ppm:-0.505; 11843_:Pentyl acetate_ppm:-0.505</t>
  </si>
  <si>
    <t>2-methylbutyl acetate_ID:CPD-19624_ppm:0.507; 3-methylbutyl acetate_ID:CPD-19626_ppm:0.507; butyl propanoate_ID:CPD-19956_ppm:0.507</t>
  </si>
  <si>
    <t>META:PWY-6801_volatile esters biosynthesis (during fruit ripening)_ref:5_compoundUsed:butyl propanoate</t>
  </si>
  <si>
    <t>468.2587@9.318</t>
  </si>
  <si>
    <t>C21 H40 O11</t>
  </si>
  <si>
    <t>C23 H32 N8 O3_ppm:-2.22_Ifit:69MatchedIso.:2; C23 H42 N4 P2 S_ppm:-3.93_Ifit:70MatchedIso.:2; C24 H41 N2 O3 P S_ppm:2.45_Ifit:70MatchedIso.:2; C18 H42 N6 O2 P2 S_ppm:4.66_Ifit:70MatchedIso.:2; C22 H44 O6 S2_ppm:1.64_Ifit:71MatchedIso.:2; C24 H43 N2 O P3_ppm:-0.27_Ifit:72MatchedIso.:2; C22 H36 N4 O7_ppm:0.64_Ifit:73MatchedIso.:2; C22 H46 O4 P2 S_ppm:-1.08_Ifit:74MatchedIso.:2; C20 H41 N2 O8 P_ppm:-2.89_Ifit:76MatchedIso.:2; C21 H40 O11_ppm:3.5_Ifit:76MatchedIso.:2</t>
  </si>
  <si>
    <t>302.14821@10.857</t>
  </si>
  <si>
    <t>C8 H19 N10 O P</t>
  </si>
  <si>
    <t>C15 H27 O2 P S_ppm:4.2_Ifit:68MatchedIso.:2; C15 H29 P3_ppm:-0.01_Ifit:69MatchedIso.:2; C6 H22 N8 O4 S_ppm:-0.88_Ifit:71MatchedIso.:2; C14 H26 N2 O S2_ppm:-1.48_Ifit:72MatchedIso.:2; C14 H18 N6 O2_ppm:-3.03_Ifit:73MatchedIso.:2; C13 H22 N2 O6_ppm:1.39_Ifit:76MatchedIso.:2; C7 H23 N6 O5 P_ppm:4.81_Ifit:81MatchedIso.:2; C8 H19 N10 O P_ppm:0.38_Ifit:89MatchedIso.:2</t>
  </si>
  <si>
    <t>35031909_:5-Oxidanidyl-5-oxidanylidenenorvalylarginine_ppm:-3.984</t>
  </si>
  <si>
    <t>257.09035@6.838</t>
  </si>
  <si>
    <t>C12 H11 N5 O2</t>
  </si>
  <si>
    <t>C6 H12 N9 O P_ppm:0.4_Ifit:100MatchedIso.:1; C11 H15 N O6_ppm:1.59_Ifit:95MatchedIso.:2; C12 H19 N O S2_ppm:-1.79_Ifit:97MatchedIso.:2; C12 H11 N5 O2_ppm:-3.61_Ifit:98MatchedIso.:2</t>
  </si>
  <si>
    <t>116.01096@14.754</t>
  </si>
  <si>
    <t>C4 H4 O4</t>
  </si>
  <si>
    <t>C4 H4 O4_ppm:0.03_Ifit:76MatchedIso.:2</t>
  </si>
  <si>
    <t>C00122:Fumarate; C00122; C01384:Fumarate; Maleic acid</t>
  </si>
  <si>
    <t>58837162_:5-Hydroxydihydro-2,3-furandione_ppm:-0.049; 132980_:2,4-Dioxobutanoic acid_ppm:-0.049; 703_:but-2-enedioic acid_ppm:-0.049; 10197150_:Fumaric acid_ppm:-0.049; 392248_:Maleic acid_ppm:-0.049</t>
  </si>
  <si>
    <t>methylmalonate_ID:CPD-546_ppm:-17374.626; 2-keto-4-hydroxybutyrolactone_ID:CPD-19606_ppm:0.026; succinate_ID:SUC_ppm:-17374.626</t>
  </si>
  <si>
    <t>META:PWY-6792_scopoletin biosynthesis_ref:9_compoundUsed:succinate; META:PWY-5363_chrysin biosynthesis_ref:9_compoundUsed:succinate; META:PWY-6266_superpathway of flavones and derivatives biosynthesis_ref:9_compoundUsed:succinate; META:PWY-4302_aerobic respiration III (alternative oxidase pathway)_ref:9_compoundUsed:succinate; META:PWY0-1353_succinate to cytochrome bd oxidase electron transfer_ref:9_compoundUsed:succinate; META:PWY0-1329_succinate to cytochrome bo oxidase electron transfer_ref:9_compoundUsed:succinate; META:PWY-6787_flavonoid biosynthesis (in equisetum)_ref:9_compoundUsed:succinate; META:PWY0-43_conversion of succinate to propanoate_ref:9_compoundUsed:succinate; META:PWY-5060_luteolin biosynthesis_ref:9_compoundUsed:succinate; META:PWY0-1336_NADH to fumarate electron transfer_ref:9_compoundUsed:succinate; META:PWY0-1576_hydrogen to fumarate electron transfer_ref:9_compoundUsed:succinate; META:PWY-5391_syringetin biosynthesis_ref:9_compoundUsed:succinate; META:PWY-2083_isoflavonoid biosynthesis II_ref:9_compoundUsed:succinate; META:PWY-3101_flavonol biosynthesis_ref:9_compoundUsed:succinate; META:PWY-5390_rutin biosynthesis_ref:9_compoundUsed:succinate; META:PWY-7253_apigeninidin 5-O-glucoside biosynthesis_ref:9_compoundUsed:succinate; META:PWY-7298_nevadensin biosynthesis_ref:9_compoundUsed:succinate; META:PWY-7649_3-hydroxy-L-homotyrosine biosynthesis_ref:9_compoundUsed:succinate; META:PWY-5035_gibberellin biosynthesis III (early C-13 hydroxylation)_ref:9_compoundUsed:succinate; META:PWY-5070_gibberellin biosynthesis I (non C-3, non C-13 hydroxylation)_ref:9_compoundUsed:succinate; META:PWY-5152_leucodelphinidin biosynthesis_ref:9_compoundUsed:succinate; META:PWY-7749_(-)-4'-desmethyl-epipodophyllotoxin biosynthesis_ref:9_compoundUsed:succinate; META:PWY-5479_6-methoxypodophyllotoxin biosynthesis_ref:9_compoundUsed:succinate; META:PWY-7267_anthocyanin biosynthesis (pelargonidin 3-O-glucoside)_ref:9_compoundUsed:succinate; META:PWY-5125_anthocyanin biosynthesis_ref:9_compoundUsed:succinate; META:PWY-102_gibberellin inactivation I (2&amp;beta;-hydroxylation)_ref:9_compoundUsed:succinate; META:PWY-5536_acetate formation from acetyl-CoA III (succinate)_ref:9_compoundUsed:succinate; META:PWY-5036_gibberellin biosynthesis II (early C-3 hydroxylation)_ref:9_compoundUsed:succinate; META:PWY-5292_vindoline and vinblastine biosynthesis_ref:9_compoundUsed:succinate; META:PWY-3781_aerobic respiration I (cytochrome c)_ref:9_compoundUsed:succinate; META:PWY-7279_aerobic respiration II (cytochrome c) (yeast)_ref:9_compoundUsed:succinate; META:PWY-7126_ethylene biosynthesis IV (engineered)_ref:9_compoundUsed:succinate; META:PWY-5349_esculetin biosynthesis_ref:9_compoundUsed:succinate; META:PWY-7341_superpathway of hyoscyamine and scopolamine biosynthesis_ref:9_compoundUsed:succinate; META:PWY-5317_hyoscyamine and scopolamine biosynthesis_ref:9_compoundUsed:succinate; META:PWY-5270_morphine biosynthesis_ref:9_compoundUsed:succinate; META:PWY-5925_hydroxylated mugineic acid phytosiderophore biosynthesis_ref:9_compoundUsed:succinate; META:PWY1F-823_leucopelargonidin and leucocyanidin biosynthesis_ref:9_compoundUsed:succinate; META:PWY-7232_gibberellin biosynthesis V_ref:9_compoundUsed:succinate; META:PWY-7894_procollagen hydroxylation and glycosylation_ref:9_compoundUsed:succinate; META:HCAMHPDEG-PWY_3-phenylpropanoate and 3-(3-hydroxyphenyl)propanoate degradation to 2-oxopent-4-enoate_ref:9_compoundUsed:succinate; META:PWY-6950_DIMBOA-glucoside biosynthesis_ref:9_compoundUsed:succinate; META:PWY-6086_4-chloro-2-methylphenoxyacetate degradation_ref:9_compoundUsed:succinate; META:PWY-6085_2,4-dichlorophenoxyacetate  degradation_ref:9_compoundUsed:succinate; META:PWY-5631_deacetylcephalosporin C biosynthesis_ref:9_compoundUsed:succinate; META:PWY-5153_anthocyanin biosynthesis (delphinidin 3-O-glucoside)_ref:9_compoundUsed:succinate; META:PWY-142_m-xylene degradation (anaerobic)_ref:9_compoundUsed:succinate; META:PWY-5059_pinobanksin biosynthesis_ref:9_compoundUsed:succinate; META:PWY-7151_polymethylated quercetin glucoside biosynthesis II - quercetagetin series (Chrysosplenium)_ref:9_compoundUsed:succinate; META:PWY-7252_luteolinidin 5-O-glucoside biosynthesis_ref:9_compoundUsed:succinate; META:PWY-7149_superpathway of polymethylated quercetin/quercetagetin glucoside biosynthesis (Chrysosplenium)_ref:9_compoundUsed:succinate; META:PWY-7150_polymethylated quercetin glucoside biosynthesis I - quercetin series (Chrysosplenium)_ref:9_compoundUsed:succinate; META:PWY-3097_superpathway of isoflavonoids (via naringenin)_ref:10_compoundUsed:succinate; META:PWY-7599_anditomin biosynthesis_ref:10_compoundUsed:succinate; META:PWY-5052_superpathway of gibberellin biosynthesis_ref:10_compoundUsed:succinate; META:GLYOXYLATE-BYPASS_glyoxylate cycle_ref:10_compoundUsed:succinate; META:PWY-6915_pentalenolactone biosynthesis_ref:10_compoundUsed:succinate; META:PWY66-387_fatty acid &amp;alpha;-oxidation II_ref:10_compoundUsed:succinate; META:PWY-7517_brassicicene C biosynthesis_ref:10_compoundUsed:succinate; META:PWY-6982_umbelliferone biosynthesis_ref:10_compoundUsed:succinate; META:PWY1F-FLAVSYN_flavonoid biosynthesis_ref:10_compoundUsed:succinate; META:PWY-6919_neopentalenoketolactone and pentalenate biosynthesis_ref:10_compoundUsed:succinate; META:PWY-6659_fusicoccin A biosynthesis_ref:10_compoundUsed:succinate; META:PWY0-1582_glycerol-3-phosphate to fumarate electron transfer_ref:10_compoundUsed:succinate; META:PWY-7526_fumitremorgin A biosynthesis_ref:10_compoundUsed:succinate; META:PWY-6695_oxalate degradation II_ref:10_compoundUsed:succinate; META:PWY-7705_4'-methoxyviridicatin biosynthesis_ref:10_compoundUsed:succinate; META:PWY-6696_oxalate degradation III_ref:10_compoundUsed:succinate; META:PWY-7254_TCA cycle VII (acetate-producers)_ref:10_compoundUsed:succinate; META:PWY-7582_mercaptosuccinate degradation_ref:11_compoundUsed:succinate; META:PWY-4161_superpathway of benzoxazinoid glucosides biosynthesis_ref:11_compoundUsed:succinate; META:PWY-804_glycolate degradation II_ref:11_compoundUsed:succinate; META:AST-PWY_L-arginine degradation II (AST pathway)_ref:11_compoundUsed:succinate; META:PWY0-981_taurine degradation IV_ref:11_compoundUsed:succinate; META:PWY-561_superpathway of glyoxylate cycle and fatty acid degradation_ref:11_compoundUsed:succinate; META:PWY-6185_4-methylcatechol degradation (ortho cleavage)_ref:11_compoundUsed:succinate; META:PWY-5737_(5R)-carbapenem carboxylate biosynthesis_ref:12_compoundUsed:succinate; META:PWY-7419_FR-900098 and FR-33289 antibiotics biosynthesis_ref:12_compoundUsed:succinate; META:PWY-7898_4,4'-disulfanyldibutanoate degradation_ref:12_compoundUsed:succinate; META:PWY-7398_coumarins biosynthesis (engineered)_ref:12_compoundUsed:succinate; META:PWY-6969_TCA cycle V (2-oxoglutarate:ferredoxin oxidoreductase)_ref:13_compoundUsed:succinate; META:TCA-GLYOX-BYPASS_superpathway of glyoxylate bypass and TCA_ref:13_compoundUsed:succinate; META:TCA_TCA cycle I (prokaryotic)_ref:13_compoundUsed:succinate; META:PWY-5690_TCA cycle II (plants and fungi)_ref:13_compoundUsed:succinate; META:PWY66-398_TCA cycle III (animals)_ref:13_compoundUsed:succinate; META:PWY-5913_partial TCA cycle (obligate autotrophs)_ref:13_compoundUsed:succinate; META:PWY-6728_methylaspartate cycle_ref:13_compoundUsed:succinate; META:PWY-2361_3-oxoadipate degradation_ref:13_compoundUsed:succinate; META:PWY-5818_validamycin biosynthesis_ref:13_compoundUsed:succinate; META:PWY-6100_L-carnitine biosynthesis_ref:13_compoundUsed:succinate; META:PWY-7447_2-aminoethylphosphonate degradation III_ref:13_compoundUsed:succinate; META:PWY-641_proanthocyanidins biosynthesis from flavanols_ref:13_compoundUsed:succinate; META:PWY-7186_superpathway of scopolin and esculin biosynthesis_ref:13_compoundUsed:succinate; META:PWY-7704_viridicatin biosynthesis_ref:14_compoundUsed:succinate; META:PWY-81_toluene degradation to benzoyl-CoA (anaerobic)_ref:14_compoundUsed:succinate; META:PWY-5431_aromatic compounds degradation via &amp;beta;-ketoadipate_ref:14_compoundUsed:succinate; META:PWY-5417_catechol degradation III (ortho-cleavage pathway)_ref:14_compoundUsed:succinate; META:PWY-6182_superpathway of salicylate degradation_ref:14_compoundUsed:succinate; META:PWY-6853_ethylene biosynthesis II (microbes)_ref:15_compoundUsed:succinate; META:PWY0-1277_3-phenylpropanoate and 3-(3-hydroxyphenyl)propanoate degradation_ref:16_compoundUsed:succinate; META:PWY-7274_D-cycloserine biosynthesis_ref:16_compoundUsed:succinate; META:PWY-5184_toluene degradation VI (anaerobic)_ref:17_compoundUsed:succinate; META:REDCITCYC_TCA cycle VIII (helicobacter)_ref:17_compoundUsed:succinate; META:P105-PWY_TCA cycle IV (2-oxoglutarate decarboxylase)_ref:17_compoundUsed:succinate; META:PWY-7537_superpathway of fumitremorgin biosynthesis_ref:17_compoundUsed:succinate; META:P108-PWY_pyruvate fermentation to propanoate I_ref:17_compoundUsed:succinate; META:PWY-5088_L-glutamate degradation VIII (to propanoate)_ref:18_compoundUsed:succinate; META:PWY-801_homocysteine and cysteine interconversion_ref:18_compoundUsed:succinate; META:PWY-7693_guadinomine B biosynthesis_ref:18_compoundUsed:succinate; META:PWY0-42_2-methylcitrate cycle I_ref:19_compoundUsed:succinate; META:PWY-6682_dehydrophos biosynthesis_ref:19_compoundUsed:succinate; META:PWY-5747_2-methylcitrate cycle II_ref:19_compoundUsed:succinate; META:PWY-5749_itaconate degradation_ref:19_compoundUsed:succinate; META:PWY-5537_pyruvate fermentation to acetate V_ref:19_compoundUsed:succinate; META:PWY-5538_pyruvate fermentation to acetate VI_ref:19_compoundUsed:succinate; META:P23-PWY_reductive TCA cycle I_ref:20_compoundUsed:succinate; META:P42-PWY_incomplete reductive TCA cycle_ref:20_compoundUsed:succinate; META:PWY-7384_anaerobic energy metabolism (invertebrates, mitochondrial)_ref:20_compoundUsed:succinate; META:PWY-7687_stipitatate biosynthesis_ref:20_compoundUsed:succinate; META:FERMENTATION-PWY_mixed acid fermentation_ref:20_compoundUsed:succinate; META:GLYCOLYSIS-TCA-GLYOX-BYPASS_superpathway of glycolysis, pyruvate dehydrogenase, TCA, and glyoxylate bypass_ref:20_compoundUsed:succinate; META:PWY-7790_UMP biosynthesis II_ref:20_compoundUsed:succinate; META:PWY-5392_reductive TCA cycle II_ref:20_compoundUsed:succinate; META:PWY-5634_superpathway of penicillin, cephalosporin and cephamycin biosynthesis_ref:20_compoundUsed:succinate; META:PWY-5743_3-hydroxypropanoate cycle_ref:21_compoundUsed:succinate; META:PWY-7024_superpathway of the 3-hydroxypropanoate cycle_ref:21_compoundUsed:succinate; META:GLUDEG-I-PWY_GABA shunt_ref:21_compoundUsed:succinate; META:PWY-5464_superpathway of cytosolic glycolysis (plants), pyruvate dehydrogenase and TCA cycle_ref:21_compoundUsed:succinate; META:PWY-6957_mandelate degradation to acetyl-CoA_ref:21_compoundUsed:succinate; META:PWY-6537_4-aminobutanoate degradation II_ref:21_compoundUsed:succinate; META:PWY-6536_4-aminobutanoate degradation III_ref:21_compoundUsed:succinate; META:PWY-6535_4-aminobutanoate degradation I_ref:21_compoundUsed:succinate; META:4AMINOBUTMETAB-PWY_superpathway of 4-aminobutanoate degradation_ref:21_compoundUsed:succinate; META:PWY-5677_succinate fermentation to butanoate_ref:22_compoundUsed:succinate; META:PWY-5181_toluene degradation III (aerobic) (via p-cresol)_ref:22_compoundUsed:succinate; META:PWY66-368_ketolysis_ref:22_compoundUsed:succinate; META:PWY-6993_nicotine degradation II (pyrrolidine pathway)_ref:23_compoundUsed:succinate; META:3-HYDROXYPHENYLACETATE-DEGRADATION-PWY_4-hydroxyphenylacetate degradation_ref:23_compoundUsed:succinate; META:BENZCOA-PWY_anaerobic aromatic compound degradation (Thauera aromatica)_ref:25_compoundUsed:succinate; META:PWY-3621_&amp;gamma;-butyrobetaine degradation_ref:25_compoundUsed:succinate; META:PWY-7648_4-methyl-proline biosynthesis_ref:25_compoundUsed:succinate; META:PWY-7389_superpathway of anaerobic energy metabolism (invertebrates)_ref:25_compoundUsed:succinate; META:PWY-1541_superpathway of taurine degradation_ref:26_compoundUsed:succinate; META:PWY-I9_L-cysteine biosynthesis VI (from L-methionine)_ref:26_compoundUsed:succinate; META:DAPLYSINESYN-PWY_L-lysine biosynthesis I_ref:26_compoundUsed:succinate; META:PWY-7000_kanamycin biosynthesis_ref:27_compoundUsed:succinate; META:PWY-5283_L-lysine degradation V_ref:27_compoundUsed:succinate; META:HOMOSER-METSYN-PWY_L-methionine biosynthesis I_ref:27_compoundUsed:succinate; META:PWY-6293_L-cysteine biosynthesis IV (fungi)_ref:27_compoundUsed:succinate; META:PWY-5280_L-lysine degradation IV_ref:28_compoundUsed:succinate; META:PWY-5679_clavulanate biosynthesis_ref:29_compoundUsed:succinate; META:PWY-6328_L-lysine degradation X_ref:30_compoundUsed:succinate; META:ARGDEG-PWY_superpathway of L-arginine, putrescine, and 4-aminobutanoate degradation_ref:30_compoundUsed:succinate; META:ORNARGDEG-PWY_superpathway of L-arginine and L-ornithine degradation_ref:30_compoundUsed:succinate; META:PWY-5183_superpathway of aerobic toluene degradation_ref:30_compoundUsed:succinate; META:PWY-821_superpathway of sulfur amino acid biosynthesis (Saccharomyces cerevisiae)_ref:31_compoundUsed:succinate; META:P181-PWY_nicotine degradation I (pyridine pathway)_ref:32_compoundUsed:succinate; META:PWY-6473_4-aminobutanoate degradation IV_ref:33_compoundUsed:succinate; META:PWY-6146_Methanobacterium thermoautotrophicum biosynthetic metabolism_ref:33_compoundUsed:succinate; META:PWY-7706_dapdiamides biosynthesis_ref:35_compoundUsed:succinate; META:METSYN-PWY_L-homoserine and L-methionine biosynthesis_ref:35_compoundUsed:succinate; META:PWY-5347_superpathway of L-methionine biosynthesis (transsulfuration)_ref:35_compoundUsed:succinate; META:MET-SAM-PWY_superpathway of S-adenosyl-L-methionine biosynthesis_ref:36_compoundUsed:succinate; META:P4-PWY_superpathway of L-lysine, L-threonine and L-methionine biosynthesis I_ref:37_compoundUsed:succinate; META:PWY-2504_superpathway of aromatic compound degradation via 3-oxoadipate_ref:37_compoundUsed:succinate; META:PWY-4321_L-glutamate degradation IV_ref:39_compoundUsed:succinate; META:PWY0-781_aspartate superpathway_ref:42_compoundUsed:succinate; META:PWY-5327_superpathway of L-lysine degradation_ref:71_compoundUsed:succinate</t>
  </si>
  <si>
    <t>225.08634@7.878</t>
  </si>
  <si>
    <t>C8 H11 N5 O3</t>
  </si>
  <si>
    <t>C8 H21 N P2 S_ppm:-2.9_Ifit:59MatchedIso.:2; C8 H11 N5 O3_ppm:0.68_Ifit:59MatchedIso.:2</t>
  </si>
  <si>
    <t>C06810:Aciclovir</t>
  </si>
  <si>
    <t>1945_:Aciclovir_ppm:-0.708</t>
  </si>
  <si>
    <t>237.08449@13.222</t>
  </si>
  <si>
    <t>C12 H17 N P2_ppm:3.66_Ifit:58MatchedIso.:2; C8 H15 N O7_ppm:-1.52_Ifit:92MatchedIso.:3</t>
  </si>
  <si>
    <t>389048_:2-Deoxy-2-(glycoloylamino)-alpha-D-mannopyranose_ppm:1.531; 35014485_:({[(3S,4S,5R)-2,3,4-Trihydroxy-5-(hydroxymethyl)tetrahydro-2-furanyl]methyl}amino)acetic acid (non-preferred name)_ppm:1.531; 58145530_:8-amino-3,8-dideoxy-alpha-D-manno-oct-2-ulosonic acid_ppm:1.521; 388953_:2-Deoxy-2-(glycoloylamino)-beta-D-glucopyranose_ppm:1.531; 4573937_:(3R,4S,5R)-N-Acetyl-3,4,5,6-tetrahydroxy-D-norleucine_ppm:1.531; 2339006_:{[(3S,4R,5R)-3,4,5,6-Tetrahydroxy-2-oxohexyl]amino}acetic acid_ppm:1.531; 388528_:N-Acetyl-3,4,5,6-tetrahydroxynorleucine_ppm:1.531</t>
  </si>
  <si>
    <t>8-amino-3,8-dideoxy-α-D-manno-octulosonate_ID:CPD-18063_ppm:-1.522; fructosylglycine_ID:FRUCTOSEGLYCINE_ppm:-1.522</t>
  </si>
  <si>
    <t>META:PWY-7674_CMP-8-amino-3,8-dideoxy-D-manno-octulosonate biosynthesis_ref:6_compoundUsed:8-amino-3,8-dideoxy-α-D-manno-octulosonate</t>
  </si>
  <si>
    <t>188.11591@9.477</t>
  </si>
  <si>
    <t>[Similar to: Dibutylone; ΔMass: 47.0049 Da]</t>
  </si>
  <si>
    <t>C8 H16 N2 O3</t>
  </si>
  <si>
    <t>C8 H16 N2 O3_ppm:-0.97_Ifit:79MatchedIso.:4</t>
  </si>
  <si>
    <t>Imipramine_simScore:80.9; Dimethyldipropylenetriamine_simScore:81.7; Dibutylone_simScore:82.6; Crotetamide_simScore:94.2; 2,6,10-Trimethyl-2,6,10-triazaundecane_simScore:94.2; DL-Leucineamide_simScore:94.2; Phencyclidine_simScore:94.7; N-(3-Methyl-1-{[2-(2-thienylmethylene)hydrazino]carbonyl}butyl)-2-(3-thienyl)acetamide_simScore:94.8; 3-Methoxy PCP_simScore:94.9; L-Isoleucine_score:87.1</t>
  </si>
  <si>
    <t>C02727:N6-Acetyl-L-lysine</t>
  </si>
  <si>
    <t>296432_:val-ala_ppm:0.951; 5361284_:(2S)-2-Ammonio-5-(isopropylamino)-5-oxopentanoate_ppm:0.951; 227861_:Gly-Ile_ppm:0.951; 167134_:N-alpha-Acetyllysine_ppm:0.951; 120970_:Alanylvaline_ppm:0.951; 87399_:L-Alanyl-L-valine_ppm:0.951; 71402_:Leucylglycine_ppm:0.951; 83801_:Ne-Acetyllysine_ppm:0.951; 83869_:N-acetyl lysine_ppm:0.951; 83812_:Gly-Leu_ppm:0.951</t>
  </si>
  <si>
    <t>N2-acetyl-L-Lysine_ID:N-ACETYL-L-LYSINE_ppm:-0.969; γ-glutamyl-isopropylamide_ID:CPD-9372_ppm:-0.969; L-alanyl-L-valine_ID:CPD-18228_ppm:-0.969; glycyl-L-leucine_ID:CPD-12312_ppm:-0.969; N6-acetyl-L-lysine_ID:CPD-567_ppm:-0.969; N6-acetyl-L-β-lysine_ID:CPD-19847_ppm:-0.969</t>
  </si>
  <si>
    <t>META:PWY-5736_isopropylamine degradation_ref:13_compoundUsed:γ-glutamyl-isopropylamide; META:PWY-7693_guadinomine B biosynthesis_ref:18_compoundUsed:L-alanyl-L-valine; META:LYSDEGII-PWY_L-lysine degradation III_ref:26_compoundUsed:N6-acetyl-L-lysine; META:PWY-5327_superpathway of L-lysine degradation_ref:71_compoundUsed:N6-acetyl-L-lysine</t>
  </si>
  <si>
    <t>467.2382@3.496</t>
  </si>
  <si>
    <t>C22 H37 N5 O2 S2</t>
  </si>
  <si>
    <t>C21 H43 N O4 P2 S_ppm:-1.28_Ifit:81MatchedIso.:2; C21 H33 N5 O7_ppm:0.44_Ifit:82MatchedIso.:2; C23 H40 N3 O P3_ppm:-0.47_Ifit:82MatchedIso.:2; C20 H42 N3 O3 P S2_ppm:-4.96_Ifit:83MatchedIso.:2; C21 H41 N O6 S2_ppm:1.44_Ifit:83MatchedIso.:2; C25 H35 N5 P2_ppm:3.07_Ifit:84MatchedIso.:2; C23 H38 N3 O3 P S_ppm:2.26_Ifit:84MatchedIso.:2; C22 H39 N5 P2 S_ppm:-4.15_Ifit:85MatchedIso.:2; C22 H29 N9 O3_ppm:-2.42_Ifit:86MatchedIso.:2; C22 H37 N5 O2 S2_ppm:-1.42_Ifit:87MatchedIso.:2</t>
  </si>
  <si>
    <t>252.12101@6.633</t>
  </si>
  <si>
    <t>C10 H20 O7</t>
  </si>
  <si>
    <t>C5 H17 N8 O2 P_ppm:-0.78_Ifit:62MatchedIso.:2; C11 H16 N4 O3_ppm:-4.87_Ifit:72MatchedIso.:2; C11 H24 O2 S2_ppm:-3.01_Ifit:76MatchedIso.:2; C10 H20 O7_ppm:0.43_Ifit:80MatchedIso.:2</t>
  </si>
  <si>
    <t>16568364_:pro-his_ppm:4.865; 10608298_:His-pro_ppm:4.865</t>
  </si>
  <si>
    <t>188.10488@11.399</t>
  </si>
  <si>
    <t>C9 H16 O4</t>
  </si>
  <si>
    <t>C9 H16 O4_ppm:0.11_Ifit:89MatchedIso.:2</t>
  </si>
  <si>
    <t>13183696_:(2S)-2-Pentylsuccinic acid_ppm:-0.116; 473417_:2,4-Dimethylheptanedioic acid_ppm:-0.116; 136004_:eucommiol_ppm:-0.116; 231585_:UNII:VVW5P5J88K_ppm:-0.116; 458691_:UNII:9EO0I65AAO_ppm:-0.116; 96585_:UNII:I363W620XV_ppm:-0.116; 4314196_:Butyl ethyl malonate_ppm:-0.116; 86088_:Ethyl (2,4-dimethyl-1,3-dioxolan-2-yl)acetate_ppm:-0.116; 12610_:Ethyl glutarate_ppm:-0.116; 2179_:Azelaic acid_ppm:-0.116</t>
  </si>
  <si>
    <t>azelate_ID:CPD0-1265_ppm:0.111; IM-2_ID:CPD-19915_ppm:0.111</t>
  </si>
  <si>
    <t>233.10087@12.31</t>
  </si>
  <si>
    <t>C8 H15 N3 O5</t>
  </si>
  <si>
    <t>C10 H20 N O P S_ppm:2.34_Ifit:41MatchedIso.:2; C8 H15 N3 O5_ppm:-1.3_Ifit:62MatchedIso.:4</t>
  </si>
  <si>
    <t>35032824_:N-(2-Amino-3-hydroxypropanoyl)glutamine_ppm:1.282; 16568387_:thr-asn_ppm:1.282; 16568267_:asn-thr_ppm:1.282; 14732171_:ser-gln_ppm:1.282; 16568307_:gln-ser_ppm:1.282</t>
  </si>
  <si>
    <t>157.074@7.297</t>
  </si>
  <si>
    <t>C7 H11 N O3</t>
  </si>
  <si>
    <t>C7 H11 N O3_ppm:0.66_Ifit:74MatchedIso.:2</t>
  </si>
  <si>
    <t>C17361:2-Hydroxyethylclavam</t>
  </si>
  <si>
    <t>117535_:(3S,5S)-3-(2-Hydroxyethyl)-4-oxa-1-azabicyclo[3.2.0]heptan-7-one_ppm:-0.628; 10184_:Ethadione_ppm:-0.628; 148224_:N-(3-Methyl-2-butenoyl)glycine_ppm:-0.628; 4945715_:N-Tigloylglycine_ppm:-0.628; 7979_:Paramethadione_ppm:-0.628</t>
  </si>
  <si>
    <t>β-methylcrotonylglycine_ID:CPD66-102_ppm:0.659</t>
  </si>
  <si>
    <t>372.2727@9.554</t>
  </si>
  <si>
    <t>C18 H36 N4 O4</t>
  </si>
  <si>
    <t>C20 H41 N2 P S_ppm:-0.3_Ifit:47MatchedIso.:3; C14 H32 N10 O2_ppm:4.64_Ifit:64MatchedIso.:3; C21 H42 O P2_ppm:4.32_Ifit:79MatchedIso.:3; C18 H36 N4 O4_ppm:-2.58_Ifit:93MatchedIso.:3</t>
  </si>
  <si>
    <t>213.09981@3.346</t>
  </si>
  <si>
    <t>C10 H15 N O4</t>
  </si>
  <si>
    <t>C10 H15 N O4_ppm:-1.38_Ifit:90MatchedIso.:4</t>
  </si>
  <si>
    <t>C21198:N-(3-Oxohexanoyl)-L-homoserine lactone</t>
  </si>
  <si>
    <t>5036201_:(3S,4R)-3-(Carboxymethyl)-4-isopropenyl-L-proline_ppm:1.404; 106440_:N-(3-Oxohexanoyl)homoserine lactone_ppm:1.404; 9837_:(−)-(alpha)-Kainic Acid_ppm:1.404; 599950_:N-(3-oxohexanoyl)-L-homoserine lactone_ppm:1.404</t>
  </si>
  <si>
    <t>VAI-1_ID:CPD-10780_ppm:-1.381</t>
  </si>
  <si>
    <t>302.13717@9.397</t>
  </si>
  <si>
    <t>C15 H18 N4 O3</t>
  </si>
  <si>
    <t>C7 H24 N6 O3 P2_ppm:-4.43_Ifit:100MatchedIso.:1; C14 H22 O7_ppm:2.05_Ifit:74MatchedIso.:2; C15 H28 P2 S_ppm:-5.04_Ifit:79MatchedIso.:2; C15 H26 O2 S2_ppm:-0.83_Ifit:81MatchedIso.:2; C15 H18 N4 O3_ppm:-2.38_Ifit:79MatchedIso.:2</t>
  </si>
  <si>
    <t>14892541_:Phe-his_ppm:2.336; 3664633_:Histidylphenylalanine_ppm:2.336</t>
  </si>
  <si>
    <t>389.15935@3.565</t>
  </si>
  <si>
    <t>C21 H30 N P3</t>
  </si>
  <si>
    <t>C12 H23 N9 O4 S_ppm:-0.06_Ifit:63MatchedIso.:2; C12 H33 N5 O P2 S2_ppm:-2.13_Ifit:64MatchedIso.:2; C13 H24 N7 O5 P_ppm:4.35_Ifit:68MatchedIso.:2; C13 H34 N3 O2 P3 S_ppm:2.28_Ifit:69MatchedIso.:2; C14 H28 N7 P S2_ppm:2.12_Ifit:75MatchedIso.:2; C17 H28 N O7 P_ppm:-2.55_Ifit:88MatchedIso.:2; C19 H23 N3 O6_ppm:1.7_Ifit:95MatchedIso.:2; C21 H28 N O2 P S_ppm:3.88_Ifit:95MatchedIso.:2; C20 H19 N7 O2_ppm:-1.74_Ifit:95MatchedIso.:2; C21 H30 N P3_ppm:0.61_Ifit:97MatchedIso.:2</t>
  </si>
  <si>
    <t>150.03502@3.787</t>
  </si>
  <si>
    <t>C5 H10 O3 S</t>
  </si>
  <si>
    <t>C7 H7 N2 P_ppm:2.26_Ifit:37MatchedIso.:2; C5 H10 O3 S_ppm:-0.27_Ifit:79MatchedIso.:6</t>
  </si>
  <si>
    <t>10946_:Desmeninol_ppm:0.271</t>
  </si>
  <si>
    <t>2-hydroxy-4-(methylsulfanyl)butanoate_ID:CPD-10468_ppm:-0.27</t>
  </si>
  <si>
    <t>META:PWY-6053_dimethylsulfoniopropanoate biosynthesis III (algae)_ref:13_compoundUsed:2-hydroxy-4-(methylsulfanyl)butanoate</t>
  </si>
  <si>
    <t>309.13212@10.597</t>
  </si>
  <si>
    <t>C14 H19 N3 O5</t>
  </si>
  <si>
    <t>C15 H23 N3 S2_ppm:-3.94_Ifit:39MatchedIso.:2; C7 H19 N9 O3 S_ppm:-3.35_Ifit:49MatchedIso.:2; C8 H20 N7 O4 P_ppm:2.21_Ifit:62MatchedIso.:2; C16 H24 N O P S_ppm:1.61_Ifit:74MatchedIso.:2; C10 H25 N5 P2 S_ppm:4.95_Ifit:81MatchedIso.:2; C14 H19 N3 O5_ppm:-1.13_Ifit:56MatchedIso.:3</t>
  </si>
  <si>
    <t>35032830_:N-[2-Amino-3-(4-hydroxyphenyl)propanoyl]glutamine_ppm:1.153; 14129234_:tyr-gln_ppm:1.153; 16568310_:gln-tyr_ppm:1.153</t>
  </si>
  <si>
    <t>112.01604@14.32</t>
  </si>
  <si>
    <t>C5 H4 O3</t>
  </si>
  <si>
    <t>hypoglycin biosynthesis;Other</t>
  </si>
  <si>
    <t>C5 H4 O3_ppm:-0.06_Ifit:86MatchedIso.:4</t>
  </si>
  <si>
    <t>C01546:2-Furoate</t>
  </si>
  <si>
    <t>15367214_:2,3-Dihydroxy-2,4-cyclopentadien-1-one_ppm:0.068; 67661_:Itaconic anhydride_ppm:0.068; 61438_:hydroxypyrone_ppm:0.068; 9849_:3-Furoic acid_ppm:0.068; 10251740_:2-Furoic acid_ppm:0.068</t>
  </si>
  <si>
    <t>aminomethylphosphonate_ID:CPD0-1074_ppm:8994.317; 2-furoate_ID:2-FUROATE_ppm:-0.059; 2-oxopenta-3,4-dienoate_ID:CPD-9734_ppm:-0.059; itaconic anhydride_ID:ITACONIC-ANHYDRIDE_ppm:-0.059</t>
  </si>
  <si>
    <t>META:PWY-7806_glyphosate degradation II_ref:5_compoundUsed:aminomethylphosphonate; META:PWY-7804_glyphosate degradation I_ref:5_compoundUsed:aminomethylphosphonate; META:PWY-6995_5-hydroxymethylfurfural degradation_ref:7_compoundUsed:2-furoate; META:PWY-7805_aminomethylphosphonate degradation_ref:15_compoundUsed:aminomethylphosphonate; META:PWY-6997_furfural degradation_ref:16_compoundUsed:2-furoate; META:PWY-5826_hypoglycin biosynthesis_ref:35_compoundUsed:2-oxopenta-3,4-dienoate</t>
  </si>
  <si>
    <t>429.15742@6.775</t>
  </si>
  <si>
    <t>C20 H34 N O P3 S</t>
  </si>
  <si>
    <t>C26 H23 N O5_ppm:-0.47_Ifit:84MatchedIso.:2; C18 H27 N3 O7 S_ppm:1.05_Ifit:87MatchedIso.:2; C19 H23 N7 O3 S_ppm:-2.06_Ifit:87MatchedIso.:2; C18 H29 N3 O5 P2_ppm:-1.91_Ifit:87MatchedIso.:2; C19 H33 N3 P2 S2_ppm:-3.94_Ifit:87MatchedIso.:2; C21 H20 N9 P_ppm:-1.18_Ifit:89MatchedIso.:2; C20 H32 N O3 P S2_ppm:3.03_Ifit:90MatchedIso.:2; C22 H29 N3 P2 S_ppm:3.92_Ifit:90MatchedIso.:2; C20 H24 N5 O4 P_ppm:1.94_Ifit:91MatchedIso.:2; C20 H34 N O P3 S_ppm:0.07_Ifit:91MatchedIso.:2</t>
  </si>
  <si>
    <t>287.07754@12.549</t>
  </si>
  <si>
    <t>C10 H14 Cl N5 O3</t>
  </si>
  <si>
    <t>C9 H22 N O3 P S2_ppm:-1.15_Ifit:41MatchedIso.:2; C11 H9 N7 O3_ppm:2.97_Ifit:75MatchedIso.:2; C11 H19 N3 P2 S_ppm:0.17_Ifit:75MatchedIso.:2; C8 H18 N O8 P_ppm:1.87_Ifit:95MatchedIso.:2; C9 H14 N5 O4 P_ppm:-2.79_Ifit:88MatchedIso.:2; C7 H17 N3 O7 S_ppm:-4.11_Ifit:93MatchedIso.:2; C4 H15 Cl N9 O2 P_ppm:0.19_Ifit:66MatchedIso.:3; C10 H22 Cl N O2 S2_ppm:-1.77_Ifit:71MatchedIso.:4; C9 H18 Cl N O7_ppm:1.26_Ifit:87MatchedIso.:4; C10 H14 Cl N5 O3_ppm:-3.4_Ifit:82MatchedIso.:4</t>
  </si>
  <si>
    <t>408154_:Tenofovir_ppm:2.782</t>
  </si>
  <si>
    <t>377.23061@3.366</t>
  </si>
  <si>
    <t>C20 H31 N3 O4</t>
  </si>
  <si>
    <t>C13 H31 N9 O2 S_ppm:-4.07_Ifit:85MatchedIso.:2; C14 H32 N7 O3 P_ppm:0.49_Ifit:90MatchedIso.:2; C16 H27 N9 O2_ppm:4.87_Ifit:94MatchedIso.:2; C22 H36 N P S_ppm:0_Ifit:50MatchedIso.:3; C20 H31 N3 O4_ppm:-2.25_Ifit:60MatchedIso.:3</t>
  </si>
  <si>
    <t>300.16887@3.022</t>
  </si>
  <si>
    <t>C14 H24 N2 O5</t>
  </si>
  <si>
    <t>C16 H29 O P S_ppm:3.99_Ifit:39MatchedIso.:3; C15 H20 N6 O_ppm:-3.3_Ifit:63MatchedIso.:3; C14 H24 N2 O5_ppm:1.16_Ifit:77MatchedIso.:3</t>
  </si>
  <si>
    <t>172.08486@3.721</t>
  </si>
  <si>
    <t>C7 H12 N2 O3</t>
  </si>
  <si>
    <t>C7 H12 N2 O3_ppm:0.38_Ifit:92MatchedIso.:2</t>
  </si>
  <si>
    <t>88677_:Prolylglycine_ppm:-0.371; 71432_:Glycylproline_ppm:-0.371; 2282246_:Gly-l-pro_ppm:-0.371</t>
  </si>
  <si>
    <t>glycyl-L-proline_ID:CPD-10814_ppm:0.375</t>
  </si>
  <si>
    <t>98.00206@14.41</t>
  </si>
  <si>
    <t>301.15282@3.43</t>
  </si>
  <si>
    <t>C15 H19 N5 O2</t>
  </si>
  <si>
    <t>C15 H27 N O S2_ppm:-1.94_Ifit:36MatchedIso.:3; C14 H23 N O6_ppm:0.94_Ifit:72MatchedIso.:3; C15 H19 N5 O2_ppm:-3.5_Ifit:87MatchedIso.:3</t>
  </si>
  <si>
    <t>632.35147@8.771</t>
  </si>
  <si>
    <t>C32 H59 O6 P3</t>
  </si>
  <si>
    <t>C29 H51 N10 P3_ppm:0.58_Ifit:83MatchedIso.:3; C27 H59 N2 O8 P3_ppm:4.81_Ifit:83MatchedIso.:3; C35 H50 N6 O P2_ppm:-1.05_Ifit:83MatchedIso.:3; C28 H55 N6 O4 P3_ppm:2.7_Ifit:84MatchedIso.:3; C34 H54 N2 O5 P2_ppm:1.07_Ifit:85MatchedIso.:3; C28 H57 O13 P_ppm:-3.49_Ifit:86MatchedIso.:3; C30 H52 N2 O12_ppm:-0.88_Ifit:86MatchedIso.:3; C31 H48 N6 O8_ppm:-2.99_Ifit:86MatchedIso.:3; C33 H55 N4 O2 P3_ppm:-3.66_Ifit:90MatchedIso.:3; C32 H59 O6 P3_ppm:-1.55_Ifit:91MatchedIso.:3</t>
  </si>
  <si>
    <t>115.02701@11.013</t>
  </si>
  <si>
    <t>C4 H5 N O3_ppm:0.61_Ifit:85MatchedIso.:3</t>
  </si>
  <si>
    <t>4444106_:Maleamic acid_ppm:-0.642</t>
  </si>
  <si>
    <t>fumaramate_ID:CPD-18317_ppm:0.607; maleamate_ID:MALEAMATE_ppm:0.607</t>
  </si>
  <si>
    <t>416.23729@12.329</t>
  </si>
  <si>
    <t>C16 H36 N2 O10</t>
  </si>
  <si>
    <t>C27 H33 N2 P_ppm:-2.03_Ifit:51MatchedIso.:2; C25 H36 O3 S_ppm:-2.94_Ifit:54MatchedIso.:2; C21 H32 N6 O S_ppm:3.51_Ifit:60MatchedIso.:2; C11 H33 N10 O5 P_ppm:-0.02_Ifit:63MatchedIso.:2; C19 H37 N4 O2 P S_ppm:-0.46_Ifit:65MatchedIso.:2; C20 H38 N2 O3 P2_ppm:3.66_Ifit:66MatchedIso.:2; C19 H39 N4 P3_ppm:-3.52_Ifit:67MatchedIso.:2; C13 H38 N8 O P2 S_ppm:2.02_Ifit:68MatchedIso.:2; C17 H32 N6 O6_ppm:-2.5_Ifit:70MatchedIso.:2; C16 H36 N2 O10_ppm:0.71_Ifit:74MatchedIso.:2</t>
  </si>
  <si>
    <t>152.01428@6.576</t>
  </si>
  <si>
    <t>C6 H5 N2 O P_ppm:2.18_Ifit:86MatchedIso.:2; C4 H8 O4 S_ppm:-0.32_Ifit:92MatchedIso.:3</t>
  </si>
  <si>
    <t>173.10516@3.485</t>
  </si>
  <si>
    <t>C8 H15 N O3</t>
  </si>
  <si>
    <t>Biosynthesis of alkaloids derived from ornithine, lysine and nicotinic acid;Other</t>
  </si>
  <si>
    <t>C8 H15 N O3_ppm:-0.17_Ifit:55MatchedIso.:5</t>
  </si>
  <si>
    <t>C10173:Swainsonine</t>
  </si>
  <si>
    <t>114516_:Isovalerylalanine_ppm:0.177; 121068_:N-isovalerylsarcosine_ppm:0.177; 270615_:N-Acetyl-DL-alloisoleucine_ppm:0.177; 89859_:N-caproylglycine_ppm:0.177; 46788_:(-)-swainsonine_ppm:0.177; 1928_:Acexamic acid_ppm:0.177; 1918_:N-ACETYL-DL-LEUCINE_ppm:0.177; 64075_:N-Acetyl-L-leucine_ppm:0.177</t>
  </si>
  <si>
    <t>N-acetyl-L-leucine_ID:CPD-433_ppm:-0.173</t>
  </si>
  <si>
    <t>997.49238@10.451</t>
  </si>
  <si>
    <t>C46 H81 N O18 P2</t>
  </si>
  <si>
    <t>C49 H80 N3 O12 P S2_ppm:0.28_Ifit:72MatchedIso.:3; C57 H76 N O10 P S_ppm:-0.38_Ifit:74MatchedIso.:3; C59 H73 N3 O7 P2_ppm:0_Ifit:75MatchedIso.:3; C52 H73 N9 O5 P2 S_ppm:-0.68_Ifit:80MatchedIso.:3; C40 H82 N5 O17 P3_ppm:0.52_Ifit:83MatchedIso.:3; C41 H76 N9 O15 P S_ppm:0.46_Ifit:84MatchedIso.:3; C47 H75 N5 O16 S_ppm:-0.58_Ifit:84MatchedIso.:3; C41 H78 N9 O13 P3_ppm:-0.82_Ifit:86MatchedIso.:3; C49 H72 N7 O13 P_ppm:-0.19_Ifit:90MatchedIso.:3; C46 H81 N O18 P2_ppm:-0.51_Ifit:91MatchedIso.:3</t>
  </si>
  <si>
    <t>90.03177@8.301</t>
  </si>
  <si>
    <t>C3 H6 O3</t>
  </si>
  <si>
    <t>Metabolic pathways;Microbial metabolism in diverse environments;Biosynthesis of secondary metabolites;Biosynthesis of antibiotics;Central carbon metabolism in cancer;Carbon metabolism;Other</t>
  </si>
  <si>
    <t>C3 H6 O3_ppm:0.9_Ifit:87MatchedIso.:3</t>
  </si>
  <si>
    <t>C00184; C00577:Glycerone; D-Glyceraldehyde; C00577:D-Glyceraldehyde; C00186:(S)-Lactate; C00256:(R)-Lactate; C00186; C00577:(S)-Lactate; D-Glyceraldehyde; C00186; C00256:(S)-Lactate; (R)-Lactate; C01013:3-Hydroxypropanoate; C02426:L-Glyceraldehyde; C00186; C01013:(S)-Lactate; 3-Hydroxypropanoate; C00184:Glycerone; C00184; C00577; C01013:Glycerone; D-Glyceraldehyde; 3-Hydroxypropanoate; C00184; C00186; C00256; C00577; C01013:Glycerone; (S)-Lactate; (R)-Lactate; D-Glyceraldehyde; 3-Hydroxypropanoate; C00184; C00186; C00577; C01013; C02426:Glycerone; (S)-Lactate; D-Glyceraldehyde; 3-Hydroxypropanoate; L-Glyceraldehyde</t>
  </si>
  <si>
    <t>71347_:D-(+)-Glyceraldehyde_ppm:-0.907; 55423_:D-(−)-Lactic acid_ppm:-0.907; 650_:Dihydroxyacetone_ppm:-0.907; 11526_:Dimethyl carbonate_ppm:-0.907; 96860_:L-(+)-lactic acid_ppm:-0.907; 61460_:Hydroxypropionic acid_ppm:-0.907; 11750_:Methoxyacetic acid_ppm:-0.907; 10467002_:1,1-Dihydroxyacetone_ppm:-0.907; 731_:Glyceraldehyde_ppm:-0.907; 592_:DL-Lactic Acid_ppm:-0.907</t>
  </si>
  <si>
    <t>1,1-dihydroxypropan-2-one_ID:CPD-19065_ppm:0.895; hydroxymethylene acetate_ID:CPD-19002_ppm:0.895; L-glyceraldehyde_ID:L-GLYCERALDEHYDE_ppm:0.895; D-glyceraldehyde_ID:GLYCERALD_ppm:0.895; dihydroxyacetone_ID:DIHYDROXYACETONE_ppm:0.895</t>
  </si>
  <si>
    <t>META:PWY-6131_glycerol degradation II_ref:3_compoundUsed:dihydroxyacetone; META:PWY-7775_propane degradation II_ref:4_compoundUsed:hydroxymethylene acetate; META:GOLPDLCAT-PWY_superpathway of glycerol degradation to 1,3-propanediol_ref:5_compoundUsed:dihydroxyacetone; META:P185-PWY_formaldehyde assimilation III (dihydroxyacetone cycle)_ref:5_compoundUsed:dihydroxyacetone; META:PWY-6626_cytidine-5'-diphosphate-glycerol biosynthesis_ref:5_compoundUsed:dihydroxyacetone; META:PWY66-373_sucrose degradation V (sucrose &amp;alpha;-glucosidase)_ref:8_compoundUsed:D-glyceraldehyde; META:GLYCEROLMETAB-PWY_glycerol degradation V_ref:10_compoundUsed:dihydroxyacetone; META:PWY-6491_D-galacturonate degradation III_ref:11_compoundUsed:L-glyceraldehyde; META:PWY-5451_acetone degradation I (to methylglyoxal)_ref:12_compoundUsed:1,1-dihydroxypropan-2-one; META:PWY-7003_glycerol degradation to butanol_ref:13_compoundUsed:dihydroxyacetone; META:NPGLUCAT-PWY_Entner-Doudoroff pathway II (non-phosphorylative)_ref:17_compoundUsed:D-glyceraldehyde; META:PWY-6516_superpathway of microbial D-galacturonate and D-glucuronate degradation_ref:18_compoundUsed:L-glyceraldehyde</t>
  </si>
  <si>
    <t>343.24647@3.37</t>
  </si>
  <si>
    <t>C17 H33 N3 O4</t>
  </si>
  <si>
    <t>C19 H38 N P S_ppm:0.62_Ifit:44MatchedIso.:3; C17 H33 N3 O4_ppm:-1.85_Ifit:77MatchedIso.:3</t>
  </si>
  <si>
    <t>58837841_:(3S)-3-{(Z)-[(3S)-3-{(Z)-[(3R)-3-Amino-1-hydroxy-4-methylpentylidene]amino}-1-hydroxybutylidene]amino}-5-methylhexanoic acid_ppm:1.835</t>
  </si>
  <si>
    <t>β-homovaline-β-homoalanine-β-homoleucine_ID:CPD-13260_ppm:-1.851</t>
  </si>
  <si>
    <t>298.07302@3.667</t>
  </si>
  <si>
    <t>C10 H18 O8 S</t>
  </si>
  <si>
    <t>Metabolic pathways;Cysteine and methionine metabolism</t>
  </si>
  <si>
    <t>C13 H19 N2 P S2_ppm:0.99_Ifit:40MatchedIso.:2; C11 H24 O P2 S2_ppm:-4.56_Ifit:41MatchedIso.:2; C7 H12 N10 P2_ppm:2.88_Ifit:52MatchedIso.:2; C19 H10 N2 O2_ppm:-4.05_Ifit:56MatchedIso.:2; C12 H15 N2 O5 P_ppm:3.9_Ifit:57MatchedIso.:3; C15 H6 N8_ppm:4.96_Ifit:72MatchedIso.:2; C10 H20 O6 P2_ppm:-1.65_Ifit:66MatchedIso.:3; C13 H11 N6 O P_ppm:-0.59_Ifit:81MatchedIso.:2; C11 H14 N4 O4 S_ppm:-1.86_Ifit:66MatchedIso.:4; C10 H18 O8 S_ppm:2.63_Ifit:67MatchedIso.:4</t>
  </si>
  <si>
    <t>C19787:5'-S-Methyl-5'-thioinosine</t>
  </si>
  <si>
    <t>141619_:5'-S-Methyl-5'-thioinosine_ppm:1.869</t>
  </si>
  <si>
    <t>S-methyl-5'-thioinosine_ID:5-METHYLTHIOINOSINE_ppm:-1.861</t>
  </si>
  <si>
    <t>META:PWY-6753_S-methyl-5'-thioadenosine degradation III_ref:6_compoundUsed:S-methyl-5'-thioinosine</t>
  </si>
  <si>
    <t>317.09358@3.538</t>
  </si>
  <si>
    <t>C13 H19 N O6 S</t>
  </si>
  <si>
    <t>C7 H22 N5 O3 P3_ppm:0.1_Ifit:55MatchedIso.:2; C15 H16 N3 O3 P_ppm:2.06_Ifit:74MatchedIso.:2; C13 H21 N O4 P2_ppm:-3.16_Ifit:79MatchedIso.:2; C6 H19 N7 O4 S2_ppm:-1.3_Ifit:44MatchedIso.:3; C8 H24 N5 P S3_ppm:1.37_Ifit:47MatchedIso.:3; C14 H23 N O S3_ppm:-1.88_Ifit:51MatchedIso.:3; C7 H20 N5 O5 P S_ppm:4.11_Ifit:60MatchedIso.:3; C8 H16 N9 O P S_ppm:-0.11_Ifit:65MatchedIso.:3; C14 H15 N5 O2 S_ppm:-3.36_Ifit:73MatchedIso.:3; C13 H19 N O6 S_ppm:0.86_Ifit:75MatchedIso.:3</t>
  </si>
  <si>
    <t>141.07885@2.318</t>
  </si>
  <si>
    <t>C7 H11 N O2</t>
  </si>
  <si>
    <t>C7 H11 N O2_ppm:-0.9_Ifit:87MatchedIso.:2</t>
  </si>
  <si>
    <t>390184_:3-[(1S)-2-Methylenecyclopropyl]-L-alanine_ppm:0.903; 141033_:Methyl 1,2,5,6-tetrahydro-3-pyridinecarboxylate_ppm:0.903; 8728_:3-(2-Methylenecyclopropyl)alanine_ppm:0.903; 9928_:Arecaidine_ppm:0.903; 3175_:Ethosuximide_ppm:0.903</t>
  </si>
  <si>
    <t>hypoglycin A_ID:CPD-9699_ppm:-0.9</t>
  </si>
  <si>
    <t>META:PWY-5826_hypoglycin biosynthesis_ref:35_compoundUsed:hypoglycin A</t>
  </si>
  <si>
    <t>143.05821@6.98</t>
  </si>
  <si>
    <t>[Similar to: 2,6-Bis[(2-hydroxyethyl)amino]-3-nitrobenzonitrile; ΔMass: 123.0433 Da]</t>
  </si>
  <si>
    <t>C6 H9 N O3</t>
  </si>
  <si>
    <t>C6 H9 N O3_ppm:-0.23_Ifit:86MatchedIso.:2</t>
  </si>
  <si>
    <t>2,6-Bis[(2-hydroxyethyl)amino]-3-nitrobenzonitrile_simScore:88.1</t>
  </si>
  <si>
    <t>C17357:2-Hydroxymethylclavam</t>
  </si>
  <si>
    <t>27976741_:N-3-Butenoylglycine_ppm:0.227; 2312342_:(3R,5S)-3-(Hydroxymethyl)-4-oxa-1-azabicyclo[3.2.0]heptan-7-one_ppm:0.227; 202740_:5-Ethyl-5-methyl-1,3-oxazolidine-2,4-dione_ppm:0.227; 2282737_:6-Oxo-2-piperidinecarboxylic acid_ppm:0.227; 5374_:trimethadione_ppm:0.227</t>
  </si>
  <si>
    <t>2-nitrocyclohexan-1-one_ID:CPD-17575_ppm:-7045.088</t>
  </si>
  <si>
    <t>92.0627@3.357</t>
  </si>
  <si>
    <t>C7 H8</t>
  </si>
  <si>
    <t>C7 H8_ppm:1.04_Ifit:76MatchedIso.:3</t>
  </si>
  <si>
    <t>C01455:Toluene</t>
  </si>
  <si>
    <t>1108_:Toluene_ppm:-1.057</t>
  </si>
  <si>
    <t>toluene_ID:TOLUENE_ppm:1.043</t>
  </si>
  <si>
    <t>META:TOLUENE-DEG-DIOL-PWY_toluene degradation to 2-oxopent-4-enoate (via toluene-cis-diol)_ref:4_compoundUsed:toluene; META:TOLUENE-DEG-CATECHOL-PWY_toluene degradation to benzoate_ref:5_compoundUsed:toluene; META:TOLUENE-DEG-3-OH-PWY_toluene degradation to 2-oxopent-4-enoate (via 4-methylcatechol)_ref:5_compoundUsed:toluene; META:TOLUENE-DEG-4-OH-PWY_toluene degradation to 4-methylphenol_ref:5_compoundUsed:toluene; META:TOLUENE-DEG-2-OH-PWY_toluene degradation to 2-oxopent-4-enoate I (via o-cresol)_ref:5_compoundUsed:toluene; META:PWY-5179_toluene degradation V (aerobic) (via toluene-cis-diol)_ref:11_compoundUsed:toluene; META:PWY-5180_toluene degradation I (aerobic) (via o-cresol)_ref:12_compoundUsed:toluene; META:PWY-5182_toluene degradation II (aerobic) (via 4-methylcatechol)_ref:12_compoundUsed:toluene; META:PWY-5178_toluene degradation IV (aerobic) (via catechol)_ref:13_compoundUsed:toluene; META:PWY-81_toluene degradation to benzoyl-CoA (anaerobic)_ref:14_compoundUsed:toluene; META:PWY-5184_toluene degradation VI (anaerobic)_ref:17_compoundUsed:toluene; META:PWY-5181_toluene degradation III (aerobic) (via p-cresol)_ref:22_compoundUsed:toluene; META:BENZCOA-PWY_anaerobic aromatic compound degradation (Thauera aromatica)_ref:25_compoundUsed:toluene; META:PWY-6954_superpathway of aromatic compound degradation via 2-oxopent-4-enoate_ref:28_compoundUsed:toluene; META:PWY-5183_superpathway of aerobic toluene degradation_ref:30_compoundUsed:toluene</t>
  </si>
  <si>
    <t>185.06882@3.51</t>
  </si>
  <si>
    <t>C8 H11 N O4</t>
  </si>
  <si>
    <t>C8 H11 N O4_ppm:0.04_Ifit:79MatchedIso.:2</t>
  </si>
  <si>
    <t>91705_:3-Hydroxy-2,4,5-pyridinetrimethanol_ppm:-0.072; 184747_:Eglumetad_ppm:-0.072</t>
  </si>
  <si>
    <t>2'-hydroxypyridoxol_ID:CPD-15380_ppm:0.04</t>
  </si>
  <si>
    <t>META:PWY-7282_4-amino-2-methyl-5-diphosphomethylpyrimidine biosynthesis (yeast)_ref:12_compoundUsed:2'-hydroxypyridoxol</t>
  </si>
  <si>
    <t>154.11038@3.274</t>
  </si>
  <si>
    <t>[Similar to: Microcystin-YR; ΔMass: 890.4176 Da]</t>
  </si>
  <si>
    <t>C8 H14 N2 O</t>
  </si>
  <si>
    <t>C8 H14 N2 O_ppm:-1.49_Ifit:84MatchedIso.:2</t>
  </si>
  <si>
    <t>Microcystin-LR_simScore:93; Microcystin-YR_simScore:97.9</t>
  </si>
  <si>
    <t>359.20599@8.152</t>
  </si>
  <si>
    <t>C9 H29 N9 O4 S</t>
  </si>
  <si>
    <t>C18 H36 N P3_ppm:-0.19_Ifit:70MatchedIso.:2; C17 H33 N3 O S2_ppm:-1.43_Ifit:70MatchedIso.:2; C18 H34 N O2 P S_ppm:3.35_Ifit:69MatchedIso.:2; C16 H29 N3 O6_ppm:0.99_Ifit:74MatchedIso.:2; C17 H25 N7 O2_ppm:-2.74_Ifit:72MatchedIso.:2; C10 H30 N7 O5 P_ppm:3.86_Ifit:89MatchedIso.:2; C9 H31 N9 O2 P2_ppm:-4.47_Ifit:89MatchedIso.:2; C9 H29 N9 O4 S_ppm:-0.92_Ifit:85MatchedIso.:2</t>
  </si>
  <si>
    <t>206.09028@11.693</t>
  </si>
  <si>
    <t>C7 H14 N2 O5</t>
  </si>
  <si>
    <t>C9 H19 O P S_ppm:4.15_Ifit:36MatchedIso.:2; C7 H14 N2 O5_ppm:0.03_Ifit:83MatchedIso.:2</t>
  </si>
  <si>
    <t>58837412_:(2R,6S)-2,6-Diamino-3-hydroxyheptanedioic acid_ppm:-0.031; 58837279_:(2S,6S)-2,6-Diamino-3-hydroxyheptanedioic acid_ppm:-0.031; 16568382_:ser-thr_ppm:-0.031; 3770715_:Threonylserine_ppm:-0.031</t>
  </si>
  <si>
    <t>(2S,3R,6S)-2,6-diamino-3-hydroxydiaminopimelate_ID:CPD0-1535_ppm:0.028; meso-2,6-diamino-3-hydroxypimelate_ID:CPD-7690_ppm:0.028; (2R,3S,6S)-2,6-diamino-3-hydroxy-diaminopimelate_ID:CPD0-1536_ppm:0.028</t>
  </si>
  <si>
    <t>185.06882@4.708</t>
  </si>
  <si>
    <t>C8 H11 N O4_ppm:0.04_Ifit:56MatchedIso.:3</t>
  </si>
  <si>
    <t>384.23661@6.869</t>
  </si>
  <si>
    <t>C18 H32 N4 O5</t>
  </si>
  <si>
    <t>C22 H32 N4 S_ppm:4.8_Ifit:39MatchedIso.:3; C14 H38 N6 P2 S_ppm:3.19_Ifit:39MatchedIso.:3; C19 H36 N4 S2_ppm:-3.97_Ifit:44MatchedIso.:3; C20 H37 N2 O P S_ppm:0.5_Ifit:42MatchedIso.:3; C21 H38 O2 P2_ppm:4.97_Ifit:63MatchedIso.:3; C11 H32 N10 O3 S_ppm:-3.49_Ifit:32MatchedIso.:2; C17 H36 O9_ppm:1.77_Ifit:78MatchedIso.:3; C12 H33 N8 O4 P_ppm:0.98_Ifit:68MatchedIso.:3; C18 H32 N4 O5_ppm:-1.71_Ifit:79MatchedIso.:3</t>
  </si>
  <si>
    <t>210.07403@7.333</t>
  </si>
  <si>
    <t>C7 H14 O7</t>
  </si>
  <si>
    <t>C7 H14 O7_ppm:0.39_Ifit:73MatchedIso.:2</t>
  </si>
  <si>
    <t>C02076:Sedoheptulose</t>
  </si>
  <si>
    <t>390153_:1-C-(Hydroxymethyl)-alpha-D-mannopyranose_ppm:-0.356; 388716_:1-C-(Hydroxymethyl)-D-altropyranose_ppm:-0.356; 390207_:1-C-(Hydroxymethyl)-beta-D-altropyranose_ppm:-0.356; 167386_:(2R,4R,5R,6R)-1,2,4,5,6,7-Hexahydroxy-3-heptanone_ppm:-0.356; 111594_:(5R)-5-[(1S)-1,2-Dihydroxyethyl]-alpha-D-lyxopyranose_ppm:-0.356; 92980_:Hept-2-ulose_ppm:-0.356</t>
  </si>
  <si>
    <t>D-sedoheptulose_ID:SEDOHEPTULOSE_ppm:0.386; β-D-sedoheptulopyranose_ID:CPD-19338_ppm:0.386; D-glycero-α-D-manno-heptose_ID:CPD-12339_ppm:0.386</t>
  </si>
  <si>
    <t>241.59845@11.963</t>
  </si>
  <si>
    <t>292.10627@9.866</t>
  </si>
  <si>
    <t>C14 H16 N2 O5</t>
  </si>
  <si>
    <t>C9 H13 N10 P_ppm:0.13_Ifit:68MatchedIso.:2; C15 H20 N2 S2_ppm:-1.8_Ifit:88MatchedIso.:2; C16 H21 O P S_ppm:4.08_Ifit:85MatchedIso.:2; C15 H12 N6 O_ppm:-3.4_Ifit:89MatchedIso.:2; C12 H21 O6 P_ppm:-4.48_Ifit:93MatchedIso.:2; C8 H17 N6 O4 P_ppm:4.71_Ifit:59MatchedIso.:2; C14 H16 N2 O5_ppm:1.18_Ifit:93MatchedIso.:2</t>
  </si>
  <si>
    <t>8101701_:4-hydroxy-4-(indol-3-ylmethyl)glutamic acid_ppm:-1.159</t>
  </si>
  <si>
    <t>(1R,5aS,6R)-4a-hydroxy-1,4,4a,5,5a,6,9,10a-octahydrophenazine-1,6-dicarboxylate_ID:CPD-19102_ppm:1.178</t>
  </si>
  <si>
    <t>243.05925@10.601</t>
  </si>
  <si>
    <t>C6 H13 N O9</t>
  </si>
  <si>
    <t>C7 H17 N O4 S2_ppm:-2.68_Ifit:38MatchedIso.:3; C7 H9 N5 O5_ppm:-4.61_Ifit:57MatchedIso.:3; C6 H13 N O9_ppm:0.89_Ifit:60MatchedIso.:3</t>
  </si>
  <si>
    <t>206.07218@9.489</t>
  </si>
  <si>
    <t>C7 H14 N2 O3 S</t>
  </si>
  <si>
    <t>C9 H11 N4 P_ppm:0.22_Ifit:68MatchedIso.:2; C7 H14 N2 O3 S_ppm:-1.63_Ifit:78MatchedIso.:3</t>
  </si>
  <si>
    <t>227490_:Met-Gly_ppm:1.614; 133336_:Glycyl-L-methionine_ppm:1.614; 87361_:GLY-MET_ppm:1.614</t>
  </si>
  <si>
    <t>glycyl-L-methionine_ID:CPD-13393_ppm:-1.629</t>
  </si>
  <si>
    <t>134.05797@6.529</t>
  </si>
  <si>
    <t>C5 H10 O4_ppm:0.43_Ifit:60MatchedIso.:3</t>
  </si>
  <si>
    <t>8003852_:D-(-)-2-Deoxyribose_ppm:-0.443; 17216222_:2-Deoxy-beta-L-erythro-pentofuranose_ppm:-0.443; 388858_:2-Deoxy-beta-L-erythro-pentopyranose_ppm:-0.443; 390199_:2-Deoxy-alpha-D-erythro-pentopyranose_ppm:-0.443; 7827495_:1-deoxy-xylulose_ppm:-0.443; 388661_:Deoxyribose_ppm:-0.443; 23346160_:5-Deoxy-D-ribose_ppm:-0.443; 330_:1-Deoxypent-2-ulose_ppm:-0.443; 657_:2,3-Dihydroxy-3-methylbutanoic acid_ppm:-0.443; 10330_:2-Deoxypentose_ppm:-0.443</t>
  </si>
  <si>
    <t>2,3-dihydroxy-3-methylbutanoate_ID:DIOH-ISOVALERATE_ppm:0.429; (2R)-2,3-dihydroxy-3-methylbutanoate_ID:CPD-13357_ppm:0.429; nt-pentose-ring_ID:NUKED-PENTOSE-RING_ppm:0.429; 5-deoxy-D-ribose_ID:CPD0-2167_ppm:0.429; 2'-deoxyribose_ID:2-DEOXYRIBOSE_ppm:0.429; 1-deoxy-D-xylulose_ID:CPD-1093_ppm:0.429</t>
  </si>
  <si>
    <t>320.10444@6.74</t>
  </si>
  <si>
    <t>C12 H20 N2 O6 S</t>
  </si>
  <si>
    <t>C6 H23 N6 O3 P3_ppm:-0.01_Ifit:61MatchedIso.:2; C6 H21 N6 O5 P S_ppm:3.97_Ifit:64MatchedIso.:2; C20 H16 O4_ppm:-1.29_Ifit:69MatchedIso.:2; C7 H17 N10 O P S_ppm:-0.21_Ifit:73MatchedIso.:2; C14 H17 N4 O3 P_ppm:1.93_Ifit:84MatchedIso.:2; C14 H25 O2 P S2_ppm:3.39_Ifit:85MatchedIso.:2; C14 H27 P3 S_ppm:-0.58_Ifit:85MatchedIso.:2; C13 H16 N6 O2 S_ppm:-3.44_Ifit:88MatchedIso.:2; C12 H22 N2 O4 P2_ppm:-3.23_Ifit:89MatchedIso.:2; C12 H20 N2 O6 S_ppm:0.74_Ifit:90MatchedIso.:2</t>
  </si>
  <si>
    <t>8556766_:2,3-Dihydroxy-4-(4-methoxyphenyl)-2,3-dihydro-1H-phenalen-1-one_ppm:1.291; 59865_:Phthalin_ppm:1.291</t>
  </si>
  <si>
    <t>76.01608@10.79</t>
  </si>
  <si>
    <t>C2 H4 O3</t>
  </si>
  <si>
    <t>Metabolic pathways;Microbial metabolism in diverse environments;Biosynthesis of secondary metabolites;Biosynthesis of antibiotics;Carbon metabolism;Other</t>
  </si>
  <si>
    <t>C2 H4 O3_ppm:0.49_Ifit:89MatchedIso.:3</t>
  </si>
  <si>
    <t>C00160:Glycolate</t>
  </si>
  <si>
    <t>6336_:Peracetic acid_ppm:-0.473; 737_:Glycolic acid_ppm:-0.473</t>
  </si>
  <si>
    <t>glycolate_ID:GLYCOLLATE_ppm:0.486</t>
  </si>
  <si>
    <t>META:PWY-7771_butachlor degradation_ref:2_compoundUsed:glycolate; META:12DICHLORETHDEG-PWY_1,2-dichloroethane degradation_ref:2_compoundUsed:glycolate; META:PWY-6649_glycolate and glyoxylate degradation III_ref:2_compoundUsed:glycolate; META:PWY-6646_fluoroacetate degradation_ref:2_compoundUsed:glycolate; META:PWY0-1280_ethylene glycol degradation_ref:3_compoundUsed:glycolate; META:GLYOXDEG-PWY_glycolate and glyoxylate degradation II_ref:3_compoundUsed:glycolate; META:DARABCATK12-PWY_D-arabinose degradation I_ref:6_compoundUsed:glycolate; META:GLYCOLATEMET-PWY_glycolate and glyoxylate degradation I_ref:9_compoundUsed:glycolate; META:PWY-804_glycolate degradation II_ref:11_compoundUsed:glycolate; META:GLYCOL-GLYOXDEG-PWY_superpathway of glycol metabolism and degradation_ref:11_compoundUsed:glycolate; META:PWY-181_photorespiration_ref:13_compoundUsed:glycolate; META:PWY-7294_xylose degradation IV_ref:17_compoundUsed:glycolate; META:PWY-7295_L-arabinose degradation IV_ref:17_compoundUsed:glycolate; META:PWY-5257_superpathway of pentose and pentitol degradation_ref:21_compoundUsed:glycolate</t>
  </si>
  <si>
    <t>117.11696@9.284</t>
  </si>
  <si>
    <t>[Similar to: Betaine; ΔMass: -0.0380 Da]</t>
  </si>
  <si>
    <t>2-(Methylamino)isobutyric acid_simScore:97.3; Levodropropizine_simScore:97.3; Bicine_simScore:97.3; Dropropizine_simScore:97.3; Netilmicin_simScore:97.3; Carbetamide_simScore:99.6; Valine_score:83.6; 5-Aminovaleric acid_score:85.3; Betaine_score:89.6</t>
  </si>
  <si>
    <t>479.17714@7.198</t>
  </si>
  <si>
    <t>C16 H34 N O13 P</t>
  </si>
  <si>
    <t>C19 H35 N3 O5 P2 S_ppm:-0.26_Ifit:81MatchedIso.:2; C18 H26 N9 O5 P_ppm:-4.82_Ifit:83MatchedIso.:2; C13 H34 N7 O6 P S2_ppm:4.55_Ifit:86MatchedIso.:2; C18 H29 N3 O12_ppm:4.21_Ifit:86MatchedIso.:2; C17 H38 N O8 P S2_ppm:-1.06_Ifit:87MatchedIso.:2; C13 H36 N7 O4 P3 S_ppm:1.89_Ifit:87MatchedIso.:2; C17 H30 N5 O9 P_ppm:-2.03_Ifit:89MatchedIso.:2; C17 H40 N O6 P3 S_ppm:-3.71_Ifit:90MatchedIso.:2; C15 H33 N3 O12 S_ppm:-2.83_Ifit:95MatchedIso.:2; C16 H34 N O13 P_ppm:0.76_Ifit:96MatchedIso.:2</t>
  </si>
  <si>
    <t>360.23647@10.494</t>
  </si>
  <si>
    <t>C16 H32 N4 O5</t>
  </si>
  <si>
    <t>C17 H36 N4 S2_ppm:-4.64_Ifit:39MatchedIso.:2; C20 H32 N4 S_ppm:4.72_Ifit:66MatchedIso.:2; C19 H38 O2 P2_ppm:4.9_Ifit:60MatchedIso.:2; C18 H37 N2 O P S_ppm:0.13_Ifit:71MatchedIso.:2; C16 H32 N4 O5_ppm:-2.23_Ifit:77MatchedIso.:2</t>
  </si>
  <si>
    <t>477.2794@9.463</t>
  </si>
  <si>
    <t>C22 H44 N3 O4 P S</t>
  </si>
  <si>
    <t>C21 H45 N5 O P2 S_ppm:-5.46_Ifit:92MatchedIso.:2; C32 H35 N3 O_ppm:2.91_Ifit:51MatchedIso.:3; C30 H40 N O2 P_ppm:-0.56_Ifit:54MatchedIso.:3; C29 H39 N3 O S_ppm:-4.15_Ifit:61MatchedIso.:3; C24 H41 N5 O P2_ppm:1.61_Ifit:67MatchedIso.:3; C22 H46 N3 O2 P3_ppm:-1.86_Ifit:69MatchedIso.:3; C14 H40 N9 O7 P_ppm:1.19_Ifit:78MatchedIso.:3; C20 H39 N5 O8_ppm:-0.97_Ifit:81MatchedIso.:3; C21 H35 N9 O4_ppm:-3.77_Ifit:81MatchedIso.:3; C22 H44 N3 O4 P S_ppm:0.81_Ifit:86MatchedIso.:3</t>
  </si>
  <si>
    <t>151.06326@13.811</t>
  </si>
  <si>
    <t>C8 H9 N O2</t>
  </si>
  <si>
    <t>Microbial metabolism in diverse environments;Biosynthesis of secondary metabolites;2-Oxocarboxylic acid metabolism;Biosynthesis of alkaloids derived from shikimate pathway;Other</t>
  </si>
  <si>
    <t>C8 H9 N O2_ppm:-0.44_Ifit:93MatchedIso.:2</t>
  </si>
  <si>
    <t>C03005:N-Methylanthranilate; C17755; C17756:Dopamine quinone; 2-Descarboxy-cyclo-dopa; C16571:2-Amino-3-methylbenzoate; C06804:Acetaminophen; C07301:(R)-Mandelamide; C04350:(E)-4-Hydroxyphenylacetaldehyde oxime; C03005; C04350:N-Methylanthranilate; (E)-4-Hydroxyphenylacetaldehyde oxime</t>
  </si>
  <si>
    <t>59723_:4-Methylamino-benzoic acid_ppm:0.412; 78467_:p-hydroxyphenylacetamide_ppm:0.412; 62402_:Ethyl nicotinate_ppm:0.412; 70478_:3-Methylanthranilic acid_ppm:0.412; 60420_:N-Methylanthranilate_ppm:0.412; 11477_:acetoaminophenol_ppm:0.412; 58971_:4-Aminomethylbenzoic acid_ppm:0.412; 13858096_:Methyl anthranilate_ppm:0.412; 3732_:Phenylglycine_ppm:0.412; 1906_:Paracetamol_ppm:0.412</t>
  </si>
  <si>
    <t>O-methyl anthranilate_ID:CPD-15315_ppm:-0.442; 1-aci-nitro-2-phenylethane_ID:CPD-12383_ppm:-6671.985; (R)-mandelamide_ID:R-MANDELAMIDE_ppm:-0.442; acetaminophen_ID:CPD-7669_ppm:-0.442; 5-deoxypyridoxal_ID:CPD0-1408_ppm:-0.442; 4-(hydroxyphenyl)acetamide_ID:CPD-16546_ppm:-0.442; (Z)-[(4-hydroxyphenyl)acetaldehyde oxime]_ID:CPD-1041_ppm:-0.442; cis-indole-2,3-dihydrodiol_ID:CPD-10523_ppm:-0.442; D-phenylglycine_ID:D-PHENYLGLYCINE_ppm:-0.442; (E)-(4-hydroxyphenyl)acetaldehyde oxime_ID:CPD-2205_ppm:-0.442</t>
  </si>
  <si>
    <t>META:PWY-6068_indican biosynthesis_ref:4_compoundUsed:cis-indole-2,3-dihydrodiol; META:PWY-6069_indigo biosynthesis_ref:4_compoundUsed:cis-indole-2,3-dihydrodiol; META:PWY-7088_taxiphyllin biosynthesis_ref:5_compoundUsed:(E)-(4-hydroxyphenyl)acetaldehyde oxime; (Z)-[(4-hydroxyphenyl)acetaldehyde oxime]; META:PWY-861_dhurrin biosynthesis_ref:5_compoundUsed:(E)-(4-hydroxyphenyl)acetaldehyde oxime; (Z)-[(4-hydroxyphenyl)acetaldehyde oxime]; META:PWY-7901_glucosinolate biosynthesis from tyrosine_ref:7_compoundUsed:(E)-(4-hydroxyphenyl)acetaldehyde oxime; META:PWY-2821_glucosinolate biosynthesis from phenylalanine_ref:9_compoundUsed:1-aci-nitro-2-phenylethane</t>
  </si>
  <si>
    <t>241.17855@11.929</t>
  </si>
  <si>
    <t>C12 H23 N3 O2_ppm:-1.99_Ifit:70MatchedIso.:4</t>
  </si>
  <si>
    <t>441.25794@6.986</t>
  </si>
  <si>
    <t>C14 H36 N9 O5 P</t>
  </si>
  <si>
    <t>C30 H36 N P_ppm:-1.36_Ifit:33MatchedIso.:2; C22 H42 N3 P3_ppm:-2.77_Ifit:41MatchedIso.:2; C23 H41 N O3 P2_ppm:4.01_Ifit:40MatchedIso.:2; C19 H39 N O10_ppm:1.23_Ifit:42MatchedIso.:2; C15 H40 N9 P S2_ppm:-1.43_Ifit:37MatchedIso.:2; C16 H41 N7 O P2 S_ppm:2.46_Ifit:39MatchedIso.:2; C21 H31 N9 O2_ppm:-4.84_Ifit:41MatchedIso.:2; C20 H35 N5 O6_ppm:-1.8_Ifit:41MatchedIso.:2; C14 H36 N9 O5 P_ppm:0.53_Ifit:52MatchedIso.:3</t>
  </si>
  <si>
    <t>317.18408@3.392</t>
  </si>
  <si>
    <t>C16 H31 N O S2_ppm:-1.98_Ifit:42MatchedIso.:3; C15 H27 N O6_ppm:0.76_Ifit:64MatchedIso.:3; C16 H23 N5 O2_ppm:-3.45_Ifit:67MatchedIso.:3; C10 H24 N9 O P_ppm:-0.2_Ifit:81MatchedIso.:3</t>
  </si>
  <si>
    <t>160.08463@10.606</t>
  </si>
  <si>
    <t>C6 H12 N2 O3</t>
  </si>
  <si>
    <t>Metabolic pathways;Microbial metabolism in diverse environments;Glycine, serine and threonine metabolism;Other</t>
  </si>
  <si>
    <t>C6 H12 N2 O3_ppm:-1.01_Ifit:82MatchedIso.:4</t>
  </si>
  <si>
    <t>C00993:D-Alanyl-D-alanine; C06442; C19929:N(gamma)-Acetyldiaminobutyrate; N(alpha)-Acetyl-L-2,4-diaminobutyrate; C06442:N(gamma)-Acetyldiaminobutyrate; C00993; C06442; C19929:D-Alanyl-D-alanine; N(gamma)-Acetyldiaminobutyrate; N(alpha)-Acetyl-L-2,4-diaminobutyrate</t>
  </si>
  <si>
    <t>16788239_:d-ala-ala_ppm:1.018; 878_:4-Acetamido-2-aminobutanoic acid_ppm:1.018; 9129021_:(2S)-2-Acetamido-4-aminobutanoic acid_ppm:1.018; 898_:N-Methylglutamine_ppm:1.018; 388957_:N-Methyl-L-glutamine_ppm:1.018; 389841_:(2S)-4-Acetamido-2-aminobutanoic acid_ppm:1.018; 581_:Alanylalanine_ppm:1.018; 14593_:Daminozide_ppm:1.018; 4573916_:D-Alanyl-D-alanine_ppm:1.018</t>
  </si>
  <si>
    <t>(2S)-4-acetamido-2-aminobutanoate_ID:N-ACETYL-L-24-DIAMINOBUTANOATE_ppm:-1.014; (2S)-2-acetamido-4-aminobutanoate_ID:CPD-19757_ppm:-1.014; D-alanyl-D-alanine_ID:D-ALA-D-ALA_ppm:-1.014; N5-methyl-L-glutamine_ID:N5-METHYLGLUTAMINE_ppm:-1.014</t>
  </si>
  <si>
    <t>META:PWY-6965_methylamine degradation II_ref:8_compoundUsed:N5-methyl-L-glutamine; META:PWY-6962_superpathway of trimethylamine degradation_ref:9_compoundUsed:N5-methyl-L-glutamine; META:PWY-6386_UDP-N-acetylmuramoyl-pentapeptide biosynthesis II (lysine-containing)_ref:13_compoundUsed:D-alanyl-D-alanine; META:PWY-7855_ectoine degradation_ref:13_compoundUsed:(2S)-2-acetamido-4-aminobutanoate; META:PWY-5265_peptidoglycan biosynthesis II (staphylococci)_ref:15_compoundUsed:D-alanyl-D-alanine; META:PWY-6387_UDP-N-acetylmuramoyl-pentapeptide biosynthesis I (meso-diaminopimelate containing)_ref:15_compoundUsed:D-alanyl-D-alanine; META:PWY-6470_peptidoglycan biosynthesis V (&amp;beta;-lactam resistance)_ref:15_compoundUsed:D-alanyl-D-alanine; META:PWY-6455_vancomycin resistance II_ref:16_compoundUsed:D-alanyl-D-alanine; META:P101-PWY_ectoine biosynthesis_ref:16_compoundUsed:(2S)-4-acetamido-2-aminobutanoate; META:PWY-6471_peptidoglycan biosynthesis IV (Enterococcus faecium)_ref:16_compoundUsed:D-alanyl-D-alanine; META:PWY-6385_peptidoglycan biosynthesis III (mycobacteria)_ref:17_compoundUsed:D-alanyl-D-alanine; META:PEPTIDOGLYCANSYN-PWY_peptidoglycan biosynthesis I (meso-diaminopimelate containing)_ref:18_compoundUsed:D-alanyl-D-alanine; META:PWY-6454_vancomycin resistance I_ref:23_compoundUsed:D-alanyl-D-alanine</t>
  </si>
  <si>
    <t>166.02662@13.15</t>
  </si>
  <si>
    <t>C8 H6 O4</t>
  </si>
  <si>
    <t>Metabolic pathways;Microbial metabolism in diverse environments;Biosynthesis of antibiotics;Degradation of aromatic compounds;ABC transporters;Other</t>
  </si>
  <si>
    <t>C8 H6 O4_ppm:0.05_Ifit:89MatchedIso.:3</t>
  </si>
  <si>
    <t>C03590:4-Hydroxyphenylglyoxylate; C01606; C06337:Phthalate; Terephthalate; C14096; C14100:3-Formylsalicylic acid; 4-Formylsalicylic acid; C03590; C06337:4-Hydroxyphenylglyoxylate; Terephthalate; C01606:Phthalate; C01606; C03590; C06337; C14096; C14100:Phthalate; 4-Hydroxyphenylglyoxylate; Terephthalate; 3-Formylsalicylic acid; 4-Formylsalicylic acid</t>
  </si>
  <si>
    <t>13628337_:(3,6-Dioxo-1,4-cyclohexadien-1-yl)acetic acid_ppm:-0.038; 571139_:4-Formyl-2-hydroxybenzoic acid_ppm:-0.038; 348_:(4-Hydroxyphenyl)(oxo)acetic acid_ppm:-0.038; 62334_:3-formylsalicylic acid_ppm:-0.038; 6928_:Heliotropic acid_ppm:-0.038; 7208_:p-Phthalic acid_ppm:-0.038; 992_:Phthalic acid_ppm:-0.038</t>
  </si>
  <si>
    <t>L-2-amino-4-oxo-5-chloropentanoate_ID:CPD0-1224_ppm:6067.379; isophthalate_ID:CPD0-1267_ppm:0.052; 2-(4-hydroxyphenyl)-2-oxoacetate_ID:CPD-142_ppm:0.052; 3-formyl-4-hydroxybenzoate_ID:CPD-18292_ppm:0.052; phthalate_ID:PHTHALATE_ppm:0.052; terephthalate_ID:TEREPHTHALATE_ppm:0.052</t>
  </si>
  <si>
    <t>META:PWY5F9-3233_phthalate degradation_ref:5_compoundUsed:phthalate; META:FLUORENE-DEG-9-ONE-PWY_fluorene degradation I_ref:5_compoundUsed:phthalate; META:PWY-7795_terephthalate degradation_ref:5_compoundUsed:terephthalate; META:PWY-7794_polyethylene terephthalate degradation_ref:5_compoundUsed:terephthalate; META:4TOLCARBDEG-PWY_4-toluenecarboxylate degradation_ref:5_compoundUsed:terephthalate; META:PWY-7703_2,4-xylenol degradation to protocatechuate_ref:9_compoundUsed:3-formyl-4-hydroxybenzoate; META:4-HYDROXYMANDELATE-DEGRADATION-PWY_4-hydroxymandelate degradation_ref:9_compoundUsed:2-(4-hydroxyphenyl)-2-oxoacetate; META:PWY-6954_superpathway of aromatic compound degradation via 2-oxopent-4-enoate_ref:28_compoundUsed:2-(4-hydroxyphenyl)-2-oxoacetate; META:PWY-2504_superpathway of aromatic compound degradation via 3-oxoadipate_ref:37_compoundUsed:2-(4-hydroxyphenyl)-2-oxoacetate</t>
  </si>
  <si>
    <t>288.0962@8.641</t>
  </si>
  <si>
    <t>C13 H23 O P3</t>
  </si>
  <si>
    <t>C6 H13 N10 O2 P_ppm:0.49_Ifit:100MatchedIso.:1; C9 H21 O8 P_ppm:-4.19_Ifit:78MatchedIso.:2; C20 H16 S_ppm:-3.73_Ifit:78MatchedIso.:2; C11 H16 N2 O7_ppm:1.55_Ifit:85MatchedIso.:2; C12 H20 N2 O2 S2_ppm:-1.46_Ifit:88MatchedIso.:2; C12 H12 N6 O3_ppm:-3.09_Ifit:89MatchedIso.:2; C13 H21 O3 P S_ppm:4.5_Ifit:92MatchedIso.:2; C13 H23 O P3_ppm:0.08_Ifit:93MatchedIso.:2</t>
  </si>
  <si>
    <t>30753_:Kitazin_ppm:-4.47</t>
  </si>
  <si>
    <t>136.03837@8.26</t>
  </si>
  <si>
    <t>Hypoxanthine</t>
  </si>
  <si>
    <t>C5 H4 N4 O</t>
  </si>
  <si>
    <t>C5 H4 N4 O_ppm:-1.03_Ifit:84MatchedIso.:5</t>
  </si>
  <si>
    <t>Allopurinol_score:91.2; Hypoxanthine_score:93.7</t>
  </si>
  <si>
    <t>C00262:Hypoxanthine</t>
  </si>
  <si>
    <t>200069_:7H-Purin-8-ol_ppm:1.05; 67861_:Purinol_ppm:1.05; 75607_:2H-pyrazolo[4,3-d]pyrimidin-7-ol_ppm:1.05; 2010_:Allopurinol_ppm:1.05; 768_:Hypoxanthin_ppm:1.05</t>
  </si>
  <si>
    <t>2-hydroxypurine_ID:CPD-9023_ppm:-1.034; allopurinol_ID:CPD-9024_ppm:-1.034; 8-hydroxypurine_ID:CPD-9017_ppm:-1.034; hypoxanthine_ID:HYPOXANTHINE_ppm:-1.034</t>
  </si>
  <si>
    <t>META:PWY-6610_adenine salvage_ref:3_compoundUsed:hypoxanthine; META:PWY-6596_adenosine nucleotides degradation I_ref:5_compoundUsed:hypoxanthine; META:PWY-7374_1,4-dihydroxy-6-naphthoate biosynthesis I_ref:5_compoundUsed:hypoxanthine; META:PWY-6753_S-methyl-5'-thioadenosine degradation III_ref:6_compoundUsed:hypoxanthine; META:P164-PWY_purine nucleobases degradation I (anaerobic)_ref:7_compoundUsed:hypoxanthine; META:P165-PWY_superpathway of purines degradation in plants_ref:8_compoundUsed:hypoxanthine; META:PWY-5044_purine nucleotides degradation I (plants)_ref:8_compoundUsed:hypoxanthine; META:SALVADEHYPOX-PWY_adenosine nucleotides degradation II_ref:8_compoundUsed:hypoxanthine; META:PWY-7179-1_purine deoxyribonucleosides degradation II_ref:8_compoundUsed:hypoxanthine; META:PWY-7179_purine deoxyribonucleosides degradation I_ref:9_compoundUsed:hypoxanthine; META:PWY0-1297_superpathway of purine deoxyribonucleosides degradation_ref:9_compoundUsed:hypoxanthine; META:PWY-6609_adenine and adenosine salvage III_ref:10_compoundUsed:hypoxanthine; META:PWY0-1296_purine ribonucleosides degradation_ref:11_compoundUsed:hypoxanthine; META:PWY-6353_purine nucleotides degradation II (aerobic)_ref:11_compoundUsed:hypoxanthine; META:PWY-5497_purine nucleobases degradation II (anaerobic)_ref:15_compoundUsed:hypoxanthine; 8-hydroxypurine</t>
  </si>
  <si>
    <t>412.23234@3.425</t>
  </si>
  <si>
    <t>C13 H33 N8 O5 P</t>
  </si>
  <si>
    <t>C19 H42 O3 P2 S_ppm:-1.56_Ifit:58MatchedIso.:2; C18 H36 O10_ppm:3.63_Ifit:62MatchedIso.:2; C20 H28 N8 O2_ppm:-2.86_Ifit:55MatchedIso.:2; C15 H38 N6 O P2 S_ppm:4.95_Ifit:65MatchedIso.:2; C14 H37 N8 P S2_ppm:0.78_Ifit:62MatchedIso.:2; C19 H32 N4 O6_ppm:0.39_Ifit:58MatchedIso.:2; C12 H34 N10 O2 P2_ppm:-4.37_Ifit:71MatchedIso.:2; C17 H37 N2 O7 P_ppm:-3.62_Ifit:64MatchedIso.:2; C12 H32 N10 O4 S_ppm:-1.28_Ifit:67MatchedIso.:2; C13 H33 N8 O5 P_ppm:2.89_Ifit:70MatchedIso.:2</t>
  </si>
  <si>
    <t>180.04234@9.261</t>
  </si>
  <si>
    <t>[Similar to: α,α-Trehalose; ΔMass: 162.0739 Da]</t>
  </si>
  <si>
    <t>C9 H8 O4</t>
  </si>
  <si>
    <t>Metabolic pathways;Microbial metabolism in diverse environments;Biosynthesis of secondary metabolites;Biosynthesis of antibiotics;Biosynthesis of amino acids;2-Oxocarboxylic acid metabolism;Biosynthesis of plant secondary metabolites;Degradation of aromatic compounds;Phenylalanine metabolism;Biosynthesis of alkaloids derived from shikimate pathway;Other</t>
  </si>
  <si>
    <t>C9 H8 O4_ppm:0.44_Ifit:57MatchedIso.:3</t>
  </si>
  <si>
    <t>D-(+)-Maltose_simScore:91.1; α-Lactose_score:89.8; α,α-Trehalose_score:94.1</t>
  </si>
  <si>
    <t>C01179:3-(4-Hydroxyphenyl)pyruvate; C01197:Caffeate; C01405:Aspirin; C01179; C05350:3-(4-Hydroxyphenyl)pyruvate; 2-Hydroxy-3-(4-hydroxyphenyl)propenoate; C12623:trans-2,3-Dihydroxycinnamate; C01197; C12623:Caffeate; trans-2,3-Dihydroxycinnamate; C01179; C01197:3-(4-Hydroxyphenyl)pyruvate; Caffeate; C01179; C12623:3-(4-Hydroxyphenyl)pyruvate; trans-2,3-Dihydroxycinnamate</t>
  </si>
  <si>
    <t>30776939_:(2Z)-3-(3,5-Dihydroxyphenyl)acrylic acid_ppm:-0.479; 21865585_:(2E)-3-(2,3-Dihydroxyphenyl)acrylic acid_ppm:-0.479; 4476924_:3-(3-Hydroxyphenyl)-2-oxopropanoic acid_ppm:-0.479; 552441_:p-Hydroxyphenylpyruvic acid_ppm:-0.479; 4445343_:trans-2,3-Dihydroxycinnamic acid_ppm:-0.479; 1266077_:cis-caffeic acid_ppm:-0.479; 19207_:Monomethyl phthalate_ppm:-0.479; 954_:4-Hydroxyphenylpyruvate_ppm:-0.479; 600426_:trans-caffeic acid_ppm:-0.479; 2157_:Aspirin_ppm:-0.479</t>
  </si>
  <si>
    <t>stipitaldehyde_ID:CPD-18148_ppm:0.442</t>
  </si>
  <si>
    <t>META:PWY-7687_stipitatate biosynthesis_ref:20_compoundUsed:stipitaldehyde</t>
  </si>
  <si>
    <t>454.24339@9.363</t>
  </si>
  <si>
    <t>C21 H44 O4 P2 S</t>
  </si>
  <si>
    <t>C14 H36 N10 O3 P2_ppm:-2.91_Ifit:68MatchedIso.:3; C15 H35 N8 O6 P_ppm:3.67_Ifit:74MatchedIso.:3; C20 H38 O11_ppm:4.35_Ifit:76MatchedIso.:3; C22 H30 N8 O3_ppm:-1.54_Ifit:77MatchedIso.:3; C21 H34 N4 O7_ppm:1.4_Ifit:78MatchedIso.:3; C19 H39 N2 O8 P_ppm:-2.24_Ifit:78MatchedIso.:3; C23 H39 N2 O3 P S_ppm:3.27_Ifit:79MatchedIso.:3; C20 H35 N6 O4 P_ppm:-5.18_Ifit:79MatchedIso.:3; C22 H40 N4 P2 S_ppm:-3.31_Ifit:82MatchedIso.:3; C21 H44 O4 P2 S_ppm:-0.37_Ifit:83MatchedIso.:3</t>
  </si>
  <si>
    <t>58837339_:Octyl 6-O-[(4xi)-D-xylo-hexofuranosyl]-alpha-D-glucopyranoside_ppm:-4.318</t>
  </si>
  <si>
    <t>octyl β-1,6-D-galactofuranosyl-α-D-glucopyranoside_ID:CPD0-1049_ppm:4.347</t>
  </si>
  <si>
    <t>320.15856@9.259</t>
  </si>
  <si>
    <t>C15 H31 O P3</t>
  </si>
  <si>
    <t>C8 H21 N10 O2 P_ppm:-0.31_Ifit:100MatchedIso.:1; C22 H24 S_ppm:-4.11_Ifit:71MatchedIso.:2; C13 H24 N2 O7_ppm:0.64_Ifit:89MatchedIso.:2; C17 H26 N2 P2_ppm:4.48_Ifit:90MatchedIso.:2; C14 H28 N2 O2 S2_ppm:-2.07_Ifit:93MatchedIso.:2; C14 H20 N6 O3_ppm:-3.54_Ifit:94MatchedIso.:2; C15 H29 O3 P S_ppm:3.29_Ifit:95MatchedIso.:2; C15 H31 O P3_ppm:-0.68_Ifit:97MatchedIso.:2</t>
  </si>
  <si>
    <t>144.08965@10.591</t>
  </si>
  <si>
    <t>C6 H12 N2 O2</t>
  </si>
  <si>
    <t>C6 H12 N2 O2_ppm:-1.56_Ifit:97MatchedIso.:2</t>
  </si>
  <si>
    <t>389785_:2-Methylhexahydro-4-pyrimidinecarboxylic acid_ppm:1.533; 392950_:4-Amino-1-piperidinecarboxylic acid_ppm:1.533; 8394992_:2,6-Diamino-4-hexenoic acid_ppm:1.533</t>
  </si>
  <si>
    <t>dehydrolysine_ID:CPD0-1700_ppm:-1.558</t>
  </si>
  <si>
    <t>236.11578@9.31</t>
  </si>
  <si>
    <t>391366_:(2S)-1-(Ethylamino)-1-oxo-2-propanyl phenylcarbamate_ppm:1.294; 9065165_:N~2~-Acetyl-N-benzyl-D-serinamide_ppm:1.294; 346276_:N-[3-(2-Amino-5-methoxyphenyl)-3-oxopropyl]acetamide_ppm:1.294; 312587_:Phenylalanylalanine_ppm:1.294; 5632_:cyclobarbital_ppm:1.294; 1996_:Alanylphenylalanine_ppm:1.294; 3482_:hexobarbital_ppm:1.294</t>
  </si>
  <si>
    <t>N-acetyl-5-methoxykynurenamine_ID:CPD-12023_ppm:-1.308</t>
  </si>
  <si>
    <t>103.0999@11.971</t>
  </si>
  <si>
    <t>[Similar to: Bisulepine; ΔMass: 197.9960 Da]</t>
  </si>
  <si>
    <t>C5 H13 N O_ppm:1.84_Ifit:74MatchedIso.:6</t>
  </si>
  <si>
    <t>Clomipramine_simScore:96; Propranolol_simScore:96; Bisulepine_simScore:96</t>
  </si>
  <si>
    <t>120.07681@9.386</t>
  </si>
  <si>
    <t>[Similar to: Linoleic acid-biotin; ΔMass: 400.2679 Da]</t>
  </si>
  <si>
    <t>Linoleic acid-biotin_simScore:91.8; m-Xylylenediamine_simScore:97.9</t>
  </si>
  <si>
    <t>131.09449@8.797</t>
  </si>
  <si>
    <t>C6 H13 N O2_ppm:-1.05_Ifit:57MatchedIso.:5</t>
  </si>
  <si>
    <t>N-Hydroxy-2,1,3-benzoxadiazole-5-carboximidamide_simScore:88.7</t>
  </si>
  <si>
    <t>Isoleucine,ΔRT:-0.68</t>
  </si>
  <si>
    <t>69017_:D-Isoleucine_ppm:1.104; 85019_:D-allo-Isoleucine_ppm:1.104; 55110_:2-Morpholinoethanol_ppm:1.104; 388617_:ent-1_ppm:1.104; 19964_:L-(+)-norleucine_ppm:1.104; 769_:DL-Isoleucine_ppm:1.104; 834_:Leucine_ppm:1.104; 548_:Aminocaproic acid_ppm:1.104; 6067_:L-(+)-Isoleucine_ppm:1.104; 5880_:L-(+)-Leucine_ppm:1.104</t>
  </si>
  <si>
    <t>N-(3-hydroxybutan-2-yl)acetamide_ID:CPD-15904_ppm:-1.055; N-methyl-L-valine_ID:CPD0-1059_ppm:-1.055; L-norleucine_ID:L-2-AMINOHEXANOATE_ppm:-1.055; 6-aminohexanoate_ID:CPD-884_ppm:-1.055; 1-nitrohexane_ID:CPD-8146_ppm:-7688.831; 2-morpholinoethanol_ID:CPD-14605_ppm:-1.055; L-isoleucine_ID:ILE_ppm:-1.055; L-leucine_ID:LEU_ppm:-1.055; D-allo-isoleucine_ID:CPD-17659_ppm:-1.055; D-isoleucine_ID:CPD-12149_ppm:-1.055; D-leucine_ID:CPD-12150_ppm:-1.055; (3R)-β-leucine_ID:CPD-2041_ppm:-1.055; L-allo-isoleucine_ID:CPD-16506_ppm:-1.055; β-alanine betaine_ID:CPD-6181_ppm:-7688.831</t>
  </si>
  <si>
    <t>384.2011@3.59</t>
  </si>
  <si>
    <t>C15 H33 N2 O7 P</t>
  </si>
  <si>
    <t>C12 H33 N8 P S2_ppm:0.99_Ifit:74MatchedIso.:2; C10 H30 N10 O2 P2_ppm:-4.54_Ifit:66MatchedIso.:2; C19 H33 N2 O2 P S_ppm:2.77_Ifit:80MatchedIso.:2; C18 H24 N8 O2_ppm:-2.92_Ifit:81MatchedIso.:2; C17 H38 O3 P2 S_ppm:-1.53_Ifit:84MatchedIso.:2; C10 H28 N10 O4 S_ppm:-1.22_Ifit:66MatchedIso.:2; C16 H32 O10_ppm:4.04_Ifit:88MatchedIso.:2; C11 H29 N8 O5 P_ppm:3.25_Ifit:73MatchedIso.:2; C17 H28 N4 O6_ppm:0.56_Ifit:85MatchedIso.:2; C15 H33 N2 O7 P_ppm:-3.74_Ifit:87MatchedIso.:2</t>
  </si>
  <si>
    <t>314.14827@3.418</t>
  </si>
  <si>
    <t>C12 H27 O7 P</t>
  </si>
  <si>
    <t>C9 H19 N10 O P_ppm:0.56_Ifit:57MatchedIso.:3; C7 H22 N8 O4 S_ppm:-0.65_Ifit:58MatchedIso.:3; C9 H27 N6 P S2_ppm:2.06_Ifit:83MatchedIso.:2; C16 H29 P3_ppm:0.19_Ifit:59MatchedIso.:3; C16 H27 O2 P S_ppm:4.24_Ifit:68MatchedIso.:3; C15 H26 N2 O S2_ppm:-1.23_Ifit:68MatchedIso.:3; C8 H23 N6 O5 P_ppm:4.82_Ifit:69MatchedIso.:3; C15 H18 N6 O2_ppm:-2.72_Ifit:71MatchedIso.:3; C14 H22 N2 O6_ppm:1.54_Ifit:80MatchedIso.:3; C12 H27 O7 P_ppm:-3.73_Ifit:82MatchedIso.:3</t>
  </si>
  <si>
    <t>275.14739@9.45</t>
  </si>
  <si>
    <t>C11 H21 N3 O5</t>
  </si>
  <si>
    <t>C13 H26 N O P S_ppm:0.42_Ifit:88MatchedIso.:2; C11 H21 N3 O5_ppm:-2.67_Ifit:97MatchedIso.:2</t>
  </si>
  <si>
    <t>5378736_:L-alpha-Glutamyl-L-lysine_ppm:2.71; 5378717_:epsilon-(gamma-Glutamyl)-lysine_ppm:2.71</t>
  </si>
  <si>
    <t>226.10632@10.779</t>
  </si>
  <si>
    <t>C9 H14 N4 O3</t>
  </si>
  <si>
    <t>C8 H18 O7_ppm:4.74_Ifit:84MatchedIso.:2; C9 H14 N4 O3_ppm:-1.18_Ifit:93MatchedIso.:2</t>
  </si>
  <si>
    <t>C00386:Carnosine</t>
  </si>
  <si>
    <t>30776613_:(6S)-6-[(1R,2S)-1,2-Dihydroxypropyl]-5,6,7,8-tetrahydro-4(1H)-pteridinone_ppm:1.147; 389863_:(6R)-6-[(1R,2S)-1,2-Dihydroxypropyl]-5,6,7,8-tetrahydro-4(1H)-pteridinone_ppm:1.147; 93014_:Alanylhistidine_ppm:1.147; 8013175_:L-Alanyl-L-histidine_ppm:1.147; 312232_:His-ala_ppm:1.147; 21533_:Nimorazole_ppm:1.147; 388363_:L-Carnosine_ppm:1.147; 9001_:carnosine_ppm:1.147</t>
  </si>
  <si>
    <t>carnosine_ID:CARNOSINE_ppm:-1.18; L-alanyl-L-histidine_ID:CPD-13401_ppm:-1.18</t>
  </si>
  <si>
    <t>META:PWY66-420_carnosine biosynthesis_ref:13_compoundUsed:carnosine</t>
  </si>
  <si>
    <t>397.17005@11.951</t>
  </si>
  <si>
    <t>C19 H23 N7 O S</t>
  </si>
  <si>
    <t>C17 H30 N5 P3_ppm:-3.4_Ifit:70MatchedIso.:3; C14 H27 N3 O10_ppm:1.03_Ifit:73MatchedIso.:3; C23 H27 N O3 S_ppm:-2.79_Ifit:78MatchedIso.:3; C15 H33 N3 O3 P2 S_ppm:-4.36_Ifit:78MatchedIso.:3; C15 H23 N7 O6_ppm:-2.33_Ifit:79MatchedIso.:3; C16 H34 N O4 P3_ppm:-0.03_Ifit:79MatchedIso.:3; C16 H32 N O6 P S_ppm:3.17_Ifit:82MatchedIso.:3; C18 H29 N3 O3 P2_ppm:4.13_Ifit:82MatchedIso.:3; C17 H28 N5 O2 P S_ppm:-0.19_Ifit:84MatchedIso.:3; C19 H23 N7 O S_ppm:3.97_Ifit:86MatchedIso.:3</t>
  </si>
  <si>
    <t>246.12119@14.421</t>
  </si>
  <si>
    <t>C10 H18 N2 O5</t>
  </si>
  <si>
    <t>C12 H23 O P S_ppm:1.89_Ifit:40MatchedIso.:2; C10 H18 N2 O5_ppm:-1.56_Ifit:65MatchedIso.:3</t>
  </si>
  <si>
    <t>C19972; C20424:2,4-Bis(acetamido)-2,4,6-trideoxy-beta-L-altropyranose; 2,4-Diacetamido-2,4,6-trideoxy-D-mannopyranose</t>
  </si>
  <si>
    <t>58837336_:2,4,6-Trideoxy-2,4-bis[(Z)-(1-hydroxyethylidene)amino]-beta-L-gulopyranose_ppm:1.543; 26333075_:2,4-diacetamido-2,4,6-trideoxy-beta-L-altrose_ppm:1.543; 2787457_:beta-Aspartylleucine_ppm:1.543; 28533246_:2,4-Diacetamido-2,4,6-trideoxy-alpha-D-mannopyranose_ppm:1.543; 4476497_:gamma-Glutamylvaline_ppm:1.543; 13816584_:asp-ile_ppm:1.543; 14327506_:ile-asp_ppm:1.543; 2575946_:leu-asp_ppm:1.543; 5360697_:L-alpha-Glutamyl-L-valine_ppm:1.543; 295006_:asp-leu_ppm:1.543</t>
  </si>
  <si>
    <t>2,4-diacetamido-2,4,6-trideoxy-β-L-gulopyranose_ID:CPD-18456_ppm:-1.563; 2,4-diacetamido-2,4,6-trideoxy-α-D-mannopyranose_ID:CPD-13165_ppm:-1.563; 2,4-diacetamido-2,4,6-trideoxy-β-L-altropyranose_ID:CPD-10753_ppm:-1.563</t>
  </si>
  <si>
    <t>META:PWY-7131_CMP-legionaminate biosynthesis II_ref:12_compoundUsed:2,4-diacetamido-2,4,6-trideoxy-α-D-mannopyranose; META:PWY-7719_CMP-diacetamido-8-epilegionaminic acid biosynthesis_ref:12_compoundUsed:2,4-diacetamido-2,4,6-trideoxy-β-L-gulopyranose; META:PWY-6143_CMP-pseudaminate biosynthesis_ref:12_compoundUsed:2,4-diacetamido-2,4,6-trideoxy-β-L-altropyranose; META:PWY-6749_CMP-legionaminate biosynthesis I_ref:16_compoundUsed:2,4-diacetamido-2,4,6-trideoxy-α-D-mannopyranose</t>
  </si>
  <si>
    <t>252.1106@10.227</t>
  </si>
  <si>
    <t>C12 H16 N2 O4</t>
  </si>
  <si>
    <t>C14 H21 P S_ppm:1.75_Ifit:42MatchedIso.:2; C12 H16 N2 O4_ppm:-1.62_Ifit:92MatchedIso.:2</t>
  </si>
  <si>
    <t>14732161_:ser-phe_ppm:1.625; 150172_:1,5-Dimethyl-5-(7-oxabicyclo[4.1.0]hept-1-yl)-2,4,6(1H,3H,5H)-pyrimidinetrione_ppm:1.625; 388932_:5-(1-Cyclohexen-1-yl)-1-hydroxy-3,5-dimethyl-2,4,6(1H,3H,5H)-pyrimidinetrione_ppm:1.625; 3293501_:Tyrosylalanine_ppm:1.625; 141004_:5-(3-Hydroxy-1-cyclohexen-1-yl)-1,5-dimethyl-2,4,6(1H,3H,5H)-pyrimidinetrione_ppm:1.625; 8035511_:Phe-ser_ppm:1.625; 497607_:Ala-Tyr_ppm:1.625</t>
  </si>
  <si>
    <t>150.5637@11.828</t>
  </si>
  <si>
    <t>128.04743@13.555</t>
  </si>
  <si>
    <t>C6 H8 O3</t>
  </si>
  <si>
    <t>C6 H8 O3_ppm:0.67_Ifit:88MatchedIso.:2</t>
  </si>
  <si>
    <t>C11354:2-Hydroxy-cis-hex-2,4-dienoate; C20443:5-Hydroxymethylfurfuryl alcohol; C06719:Dihydrophloroglucinol; C06719; C11354; C20443:Dihydrophloroglucinol; 2-Hydroxy-cis-hex-2,4-dienoate; 5-Hydroxymethylfurfuryl alcohol</t>
  </si>
  <si>
    <t>10128250_:(2E,4Z)-2-Hydroxy-2,4-hexadienoic acid_ppm:-0.641; 354_:Dihydrophloroglucinol_ppm:-0.641; 4444477_:(4E)-2-Oxo-4-hexenoic acid_ppm:-0.641; 24589864_:Ethyl 2-hydroxy-3-butynoate_ppm:-0.641; 56588_:5-Acetyldihydro-2(3H)-furanone_ppm:-0.641; 493519_:2,7-Oxepanedione_ppm:-0.641; 38_:4,4-Dimethyldihydro-2,3-furandione_ppm:-0.641; 56569_:Sotolon_ppm:-0.641; 67238_:2,5-Bis(hydroxymethyl)furan_ppm:-0.641; 18218_:Furaneol_ppm:-0.641</t>
  </si>
  <si>
    <t>2,5-bis-hydroxymethylfuran_ID:CPD-11573_ppm:0.672; dihydrophloroglucinol_ID:CPD-17_ppm:0.672; 2-hydroxy-3-butynoate_ID:CPD0-1604_ppm:0.672; furaneol (enol form)_ID:CPD-10211_ppm:0.672; 2-dehydropantolactone_ID:2-DEHYDROPANTOYL-LACTONE_ppm:0.672; L-aculose_ID:CPD-15812_ppm:0.672; (2R)-(+)-furaneol_ID:CPD-20129_ppm:0.672; (2S)-(-)-furaneol_ID:CPD-20130_ppm:0.672</t>
  </si>
  <si>
    <t>META:PWY-5975_furaneol and mesifuran biosynthesis_ref:8_compoundUsed:furaneol (enol form); META:P3-PWY_gallate degradation III (anaerobic)_ref:11_compoundUsed:dihydrophloroglucinol; META:PWY-3961_phosphopantothenate biosynthesis II_ref:17_compoundUsed:2-dehydropantolactone</t>
  </si>
  <si>
    <t>270.09539@12.051</t>
  </si>
  <si>
    <t>C9 H18 O9</t>
  </si>
  <si>
    <t>C10 H22 O4 S2_ppm:-2.06_Ifit:36MatchedIso.:2; C12 H19 N2 O P S_ppm:-0.65_Ifit:57MatchedIso.:2; C4 H15 N8 O4 P_ppm:0.03_Ifit:63MatchedIso.:2; C10 H14 N4 O5_ppm:-3.8_Ifit:67MatchedIso.:2; C6 H20 N6 P2 S_ppm:3.17_Ifit:89MatchedIso.:2; C9 H18 O9_ppm:1.16_Ifit:53MatchedIso.:3</t>
  </si>
  <si>
    <t>389346_:9-(beta-D-Ribofuranosyl)-6,9-dihydro-3H-purin-6-ol_ppm:3.742; 16568275_:asp-his_ppm:3.742; 112196_:(6R)-9-(beta-D-Ribofuranosyl)-6,9-dihydro-1H-purin-6-ol_ppm:3.742; 8035922_:his-asp_ppm:3.742</t>
  </si>
  <si>
    <t>239.04291@13.836</t>
  </si>
  <si>
    <t>[Similar to: N1-(3-Methoxypropyl)-2-(3,4,5-trimethoxy-2-nitrobenzoyl)hydrazine-1-carbothioamide; ΔMass: 163.0780 Da]</t>
  </si>
  <si>
    <t>C10 H9 N O6</t>
  </si>
  <si>
    <t>C11 H13 N O S2_ppm:-3.97_Ifit:38MatchedIso.:2; C10 H9 N O6_ppm:-0.34_Ifit:80MatchedIso.:4</t>
  </si>
  <si>
    <t>N1-(3-Methoxypropyl)-2-(3,4,5-trimethoxy-2-nitrobenzoyl)hydrazine-1-carbothioamide_simScore:95.3</t>
  </si>
  <si>
    <t>264.15748@3.457</t>
  </si>
  <si>
    <t>C12 H24 O6</t>
  </si>
  <si>
    <t>C12 H24 O6_ppm:0.74_Ifit:76MatchedIso.:3</t>
  </si>
  <si>
    <t>63738_:Pentifylline_ppm:4.342</t>
  </si>
  <si>
    <t>599.26316@7.718</t>
  </si>
  <si>
    <t>C25 H45 N O13 S</t>
  </si>
  <si>
    <t>C26 H41 N5 O9 S_ppm:1.1_Ifit:32MatchedIso.:3; C28 H48 N3 O3 P3 S_ppm:0.39_Ifit:32MatchedIso.:3; C17 H46 N9 O8 P S2_ppm:-2.81_Ifit:33MatchedIso.:3; C20 H42 N9 O8 P S_ppm:2.82_Ifit:33MatchedIso.:3; C25 H42 N7 O6 P S_ppm:-3.89_Ifit:33MatchedIso.:3; C24 H46 N3 O10 P S_ppm:-1.66_Ifit:33MatchedIso.:3; C18 H45 N7 O11 S2_ppm:2.19_Ifit:34MatchedIso.:3; C17 H48 N9 O6 P3 S_ppm:-4.93_Ifit:39MatchedIso.:3; C18 H47 N7 O9 P2 S_ppm:0.06_Ifit:41MatchedIso.:3; C25 H45 N O13 S_ppm:3.33_Ifit:43MatchedIso.:3</t>
  </si>
  <si>
    <t>329.23067@3.391</t>
  </si>
  <si>
    <t>259.15287@9.496</t>
  </si>
  <si>
    <t>C11 H21 N3 O4</t>
  </si>
  <si>
    <t>C11 H21 N3 O4_ppm:-1.29_Ifit:73MatchedIso.:5</t>
  </si>
  <si>
    <t>35032805_:4-Hydroxyprolyllysine_ppm:1.256; 35032816_:N-(2-Amino-3-methylpentanoyl)glutamine_ppm:1.256; 35032817_:N-(2-Amino-4-methylpentanoyl)glutamine_ppm:1.256; 16044755_:ile-gln_ppm:1.256; 16568302_:gln-ile_ppm:1.256; 16568303_:gln-leu_ppm:1.256; 3511125_:leu-gln_ppm:1.256</t>
  </si>
  <si>
    <t>110.03697@9.499</t>
  </si>
  <si>
    <t>C6 H6 O2</t>
  </si>
  <si>
    <t>C6 H6 O2_ppm:1.7_Ifit:91MatchedIso.:2</t>
  </si>
  <si>
    <t>C00090:Catechol; C00530:Hydroquinone; C00090; C00530:Catechol; Hydroquinone; C00090; C00530; C01751:Catechol; Hydroquinone; Resorcinol</t>
  </si>
  <si>
    <t>9587244_:(2Z,4E)-2,4-Hexadienedial_ppm:-1.683; 19144_:4-Hydroxy-2,5-cyclohexadien-1-one_ppm:-1.683; 11600_:5-Methyl-2-furaldehyde_ppm:-1.683; 13849_:2-Acetylfuran_ppm:-1.683; 4878_:Resorcinol_ppm:-1.683; 764_:Hydroquinone_ppm:-1.683; 13837760_:catechol_ppm:-1.683</t>
  </si>
  <si>
    <t>catechol_ID:CATECHOL_ppm:1.698; resorcinol_ID:CPD-623_ppm:1.698; hydroquinone_ID:HYDROQUINONE_ppm:1.698</t>
  </si>
  <si>
    <t>META:P661-PWY_dibenzo-p-dioxin degradation_ref:1_compoundUsed:catechol; META:PWY-5418_phenol degradation I (aerobic)_ref:1_compoundUsed:catechol; META:PWY-6532_diphenylamine degradation_ref:1_compoundUsed:catechol; META:PWY-6183_salicylate degradation I_ref:1_compoundUsed:catechol; META:PWY-2503_benzoate degradation I (aerobic)_ref:1_compoundUsed:catechol; META:PWY-7638_echinenone and zeaxanthin biosynthesis (Synechocystis)_ref:1_compoundUsed:hydroquinone; META:PWY-6221_2-chlorobenzoate degradation_ref:1_compoundUsed:catechol; META:PWY-5450_benzene degradation_ref:1_compoundUsed:catechol; META:PWY-2421_indole-3-acetate degradation_ref:1_compoundUsed:catechol; META:PWY-6079_anthranilate degradation I (aerobic)_ref:1_compoundUsed:catechol; META:PWY-6752_o-diquinones biosynthesis_ref:1_compoundUsed:catechol; META:P183-PWY_catechol degradation to 2-oxopent-4-enoate I_ref:1_compoundUsed:catechol; META:PWY-5419_catechol degradation to 2-oxopent-4-enoate II_ref:1_compoundUsed:catechol; META:PWY-5636_2-nitrophenol degradation_ref:1_compoundUsed:catechol; META:PWY-5648_2-nitrobenzoate degradation II_ref:2_compoundUsed:catechol; META:DESULFONATION-PWY_benzenesulfonate degradation_ref:2_compoundUsed:catechol; META:PWY-5640_nitrobenzene degradation II_ref:5_compoundUsed:catechol; META:CATECHOL-ORTHO-CLEAVAGE-PWY_catechol degradation to &amp;beta;-ketoadipate_ref:5_compoundUsed:catechol; META:PWY-5487_4-nitrophenol degradation I_ref:5_compoundUsed:hydroquinone; META:PWY-7913_firefly bioluminescence_ref:5_compoundUsed:hydroquinone; META:PWY-7773_&amp;gamma;-resorcylate degradation I_ref:6_compoundUsed:resorcinol; META:PWY-7772_&amp;gamma;-resorcylate degradation II_ref:6_compoundUsed:resorcinol; META:P343-PWY_resorcinol degradation_ref:6_compoundUsed:resorcinol; META:PWY-7081_4-aminophenol degradation_ref:7_compoundUsed:hydroquinone; META:PWY-5430_meta cleavage pathway of aromatic compounds_ref:8_compoundUsed:catechol; META:PWY-5415_catechol degradation I (meta-cleavage pathway)_ref:8_compoundUsed:catechol; META:PWY-5420_catechol degradation II (meta-cleavage pathway)_ref:8_compoundUsed:catechol; META:PWY-7002_4-hydroxyacetophenone degradation_ref:9_compoundUsed:hydroquinone; META:PWY-6533_aniline degradation_ref:9_compoundUsed:catechol; META:PWY-6956_naphthalene degradation to acetyl-CoA_ref:12_compoundUsed:catechol; META:PWY-5178_toluene degradation IV (aerobic) (via catechol)_ref:13_compoundUsed:catechol; META:PWY-5431_aromatic compounds degradation via &amp;beta;-ketoadipate_ref:14_compoundUsed:catechol; META:PWY-5417_catechol degradation III (ortho-cleavage pathway)_ref:14_compoundUsed:catechol; META:PWY-6182_superpathway of salicylate degradation_ref:14_compoundUsed:catechol; META:PWY-6957_mandelate degradation to acetyl-CoA_ref:21_compoundUsed:catechol; META:PWY-6954_superpathway of aromatic compound degradation via 2-oxopent-4-enoate_ref:28_compoundUsed:catechol; META:PWY-5183_superpathway of aerobic toluene degradation_ref:30_compoundUsed:catechol; META:PWY-2504_superpathway of aromatic compound degradation via 3-oxoadipate_ref:37_compoundUsed:catechol</t>
  </si>
  <si>
    <t>332.15875@7.412</t>
  </si>
  <si>
    <t>[Similar to: N-Glycolylneuraminic acid ; ΔMass: -7.0579 Da]</t>
  </si>
  <si>
    <t>C14 H24 N2 O7</t>
  </si>
  <si>
    <t>C7 H26 N8 O3 P2_ppm:-4.7_Ifit:100MatchedIso.:1; C9 H21 N10 O2 P_ppm:0.28_Ifit:67MatchedIso.:2; C15 H28 N2 O2 S2_ppm:-1.42_Ifit:46MatchedIso.:3; C23 H24 S_ppm:-3.38_Ifit:62MatchedIso.:3; C18 H26 N2 P2_ppm:4.9_Ifit:67MatchedIso.:3; C16 H31 O P3_ppm:-0.08_Ifit:69MatchedIso.:3; C8 H25 N6 O6 P_ppm:4.3_Ifit:45MatchedIso.:3; C15 H20 N6 O3_ppm:-2.83_Ifit:78MatchedIso.:3; C16 H29 O3 P S_ppm:3.75_Ifit:80MatchedIso.:3; C14 H24 N2 O7_ppm:1.2_Ifit:82MatchedIso.:3</t>
  </si>
  <si>
    <t>Fluvastatin_simScore:89.1; L-(+)-Tartaric acid_simScore:89.1; Gluconic acid_simScore:89.1; N-Acetylneuraminic acid_simScore:90.8; Rosuvastatin_simScore:90.8; Oxaloacetic acid_simScore:90.8; Citric acid_simScore:90.9; Pyruvic acid_simScore:90.9; N-Glycolylneuraminic acid_simScore:90.9</t>
  </si>
  <si>
    <t>C02078:Spectinomycin</t>
  </si>
  <si>
    <t>14785_:spectinomycin_ppm:-1.182</t>
  </si>
  <si>
    <t>284.13756@3.346</t>
  </si>
  <si>
    <t>C7 H21 N6 O4 P_ppm:4.81_Ifit:42MatchedIso.:2; C8 H17 N10 P_ppm:0.1_Ifit:58MatchedIso.:2; C15 H25 O P S_ppm:4.17_Ifit:47MatchedIso.:3; C14 H24 N2 S2_ppm:-1.88_Ifit:51MatchedIso.:4; C14 H16 N6 O_ppm:-3.53_Ifit:86MatchedIso.:3; C11 H25 O6 P_ppm:-4.64_Ifit:80MatchedIso.:3; C13 H20 N2 O5_ppm:1.18_Ifit:71MatchedIso.:3</t>
  </si>
  <si>
    <t>392.24147@9.601</t>
  </si>
  <si>
    <t>C20 H42 O P2 S</t>
  </si>
  <si>
    <t>C13 H32 N10 O2 S_ppm:-4_Ifit:67MatchedIso.:2; C14 H33 N8 O3 P_ppm:0.38_Ifit:71MatchedIso.:2; C16 H28 N10 O2_ppm:4.59_Ifit:82MatchedIso.:2; C23 H38 O P2_ppm:4.29_Ifit:89MatchedIso.:2; C22 H37 N2 P S_ppm:-0.09_Ifit:92MatchedIso.:2; C19 H36 O8_ppm:1.16_Ifit:93MatchedIso.:2; C20 H32 N4 O4_ppm:-2.25_Ifit:96MatchedIso.:2; C20 H42 O P2 S_ppm:-4.3_Ifit:96MatchedIso.:2</t>
  </si>
  <si>
    <t>210.10024@2.404</t>
  </si>
  <si>
    <t>C10 H14 N2 O3</t>
  </si>
  <si>
    <t>C4 H15 N6 O2 P_ppm:3.94_Ifit:38MatchedIso.:2; C10 H14 N2 O3_ppm:-0.97_Ifit:68MatchedIso.:3</t>
  </si>
  <si>
    <t>C15986:2,6-Dihydroxypseudooxynicotine</t>
  </si>
  <si>
    <t>7821998_:6-Hydroxy-3-[4-(methylamino)butanoyl]-2(1H)-pyridinone_ppm:1.006; 6221_:Aprobarbital_ppm:1.006</t>
  </si>
  <si>
    <t>113.04776@13.956</t>
  </si>
  <si>
    <t>[Similar to: Cefalexin; ΔMass: 234.0462 Da]</t>
  </si>
  <si>
    <t>C5 H7 N O2_ppm:0.72_Ifit:79MatchedIso.:2</t>
  </si>
  <si>
    <t>Diethyl 2-{[(2-{[3-(trifluoromethyl)-2-pyridyl]amino}ethyl)amino]methylidene}malonate_simScore:94.9; Oxoamide_simScore:95.7; Cefalexin_simScore:96.2</t>
  </si>
  <si>
    <t>9095722_:2-Amino-1,3-cyclopentanedione_ppm:-0.737; 9248525_:2-amino-3-hydroxycyclopentenone_ppm:-0.737; 389153_:(2S)-3,4-Dihydro-2H-pyrrole-2-carboxylic acid_ppm:-0.737; 389057_:3,4-Dihydro-2H-pyrrole-5-carboxylic acid_ppm:-0.737; 465190_:Piperidine-2,5-dione_ppm:-0.737; 147039_:(2S)-2-Amino-4-pentynoic acid_ppm:-0.737; 1159_:1-pyrroline-5-carboxylic acid_ppm:-0.737; 88331_:L-3-Pyrroline-2-carboxylic acid_ppm:-0.737; 63891_:Glutarimide_ppm:-0.737</t>
  </si>
  <si>
    <t>glutarimide_ID:GLUTARIMIDE_ppm:0.715; 2-amino-3-hydroxycyclopent-2-enone_ID:CPD-16935_ppm:0.715; 2-aminocyclopentanedione_ID:CPD-16936_ppm:0.715; 2,5-piperidinedione_ID:CPD-16938_ppm:0.715; N-propargylglycine_ID:CPD-19547_ppm:0.715; 3,4-dehydroproline_ID:CPD0-1103_ppm:0.715</t>
  </si>
  <si>
    <t>697.39931@6.993</t>
  </si>
  <si>
    <t>C29 H62 N7 O6 P3</t>
  </si>
  <si>
    <t>C37 H56 N5 O6 P_ppm:3.58_Ifit:63MatchedIso.:4; C25 H60 N7 O13 P_ppm:0.92_Ifit:64MatchedIso.:4; C26 H59 N5 O16_ppm:5.21_Ifit:64MatchedIso.:4; C27 H55 N9 O12_ppm:3.29_Ifit:65MatchedIso.:4; C31 H59 N3 O14_ppm:-0.56_Ifit:65MatchedIso.:4; C32 H55 N7 O10_ppm:-2.48_Ifit:66MatchedIso.:4; C35 H61 N3 O7 P2_ppm:1.21_Ifit:69MatchedIso.:4; C34 H62 N5 O4 P3_ppm:-3.08_Ifit:75MatchedIso.:4; C31 H57 N9 O5 P2_ppm:5.06_Ifit:73MatchedIso.:4; C29 H62 N7 O6 P3_ppm:2.69_Ifit:74MatchedIso.:4</t>
  </si>
  <si>
    <t>132.04227@13.632</t>
  </si>
  <si>
    <t>C5 H8 O4_ppm:0.12_Ifit:90MatchedIso.:2</t>
  </si>
  <si>
    <t>8278736_:2-hydroxy-4-oxo-pentanoic acid_ppm:-0.171; 21_:acetyllactic acid_ppm:-0.171; 391652_:4,5-Dihydroxy-2,3-pentanedione_ppm:-0.171; 142116_:(4S,5R)-4-Hydroxy-5-(hydroxymethyl)dihydro-2(3H)-furanone_ppm:-0.171; 63783_:Monoethyl malonic acid_ppm:-0.171; 11195_:Dimethylmalonic acid_ppm:-0.171; 11263_:Ethylmalonic acid_ppm:-0.171; 69896_:mono-Methyl succinate_ppm:-0.171; 9922_:UNII:H1547KG7UZ_ppm:-0.171; 723_:Glutaric acid_ppm:-0.171</t>
  </si>
  <si>
    <t>2-deoxyribonolactone_ID:DEOXYRIBONOLACTONE_ppm:0.12; (2R,4S)-2-methyl-2,4-dihydroxydihydrofuran-3-one_ID:CPD-10773_ppm:0.12; (2S,4S)-2-methyl-2,4-dihydroxydihydrofuran-3-one_ID:CPD-10775_ppm:0.12; autoinducer 2_ID:DIHYDROXYPENTANEDIONE_ppm:0.12</t>
  </si>
  <si>
    <t>452.26215@8.972</t>
  </si>
  <si>
    <t>C22 H46 O3 P2 S</t>
  </si>
  <si>
    <t>C32 H37 P_ppm:-2.51_Ifit:54MatchedIso.:3; C24 H43 N2 P3_ppm:-3.88_Ifit:68MatchedIso.:3; C25 H42 O3 P2_ppm:2.73_Ifit:68MatchedIso.:3; C26 H36 N4 O S_ppm:2.59_Ifit:69MatchedIso.:3; C16 H37 N8 O5 P_ppm:-0.66_Ifit:70MatchedIso.:3; C24 H41 N2 O2 P S_ppm:-1.07_Ifit:73MatchedIso.:3; C18 H32 N10 O4_ppm:2.99_Ifit:74MatchedIso.:3; C22 H36 N4 O6_ppm:-2.95_Ifit:75MatchedIso.:3; C21 H40 O10_ppm:0.01_Ifit:75MatchedIso.:3; C22 H46 O3 P2 S_ppm:-4.73_Ifit:77MatchedIso.:3</t>
  </si>
  <si>
    <t>157.07397@3.233</t>
  </si>
  <si>
    <t>C7 H11 N O3_ppm:0.49_Ifit:73MatchedIso.:2</t>
  </si>
  <si>
    <t>117535_:(3S,5S)-3-(2-Hydroxyethyl)-4-oxa-1-azabicyclo[3.2.0]heptan-7-one_ppm:-0.457; 10184_:Ethadione_ppm:-0.457; 148224_:N-(3-Methyl-2-butenoyl)glycine_ppm:-0.457; 4945715_:N-Tigloylglycine_ppm:-0.457; 7979_:Paramethadione_ppm:-0.457</t>
  </si>
  <si>
    <t>β-methylcrotonylglycine_ID:CPD66-102_ppm:0.487</t>
  </si>
  <si>
    <t>399.23727@6.775</t>
  </si>
  <si>
    <t>C12 H35 N9 O2 P2</t>
  </si>
  <si>
    <t>C14 H38 N7 P S2_ppm:1.25_Ifit:38MatchedIso.:2; C20 H37 N3 O S2_ppm:-1.33_Ifit:40MatchedIso.:3; C12 H33 N9 O4 S_ppm:-0.87_Ifit:74MatchedIso.:2; C21 H38 N O2 P S_ppm:2.97_Ifit:60MatchedIso.:3; C19 H33 N3 O6_ppm:0.84_Ifit:61MatchedIso.:3; C21 H40 N P3_ppm:-0.22_Ifit:63MatchedIso.:3; C20 H29 N7 O2_ppm:-2.51_Ifit:64MatchedIso.:3; C17 H38 N O7 P_ppm:-3.3_Ifit:65MatchedIso.:3; C13 H34 N7 O5 P_ppm:3.43_Ifit:66MatchedIso.:3; C12 H35 N9 O2 P2_ppm:-4.06_Ifit:71MatchedIso.:3</t>
  </si>
  <si>
    <t>201.13653@3.372</t>
  </si>
  <si>
    <t>C10 H19 N O3</t>
  </si>
  <si>
    <t>C10 H19 N O3_ppm:0.16_Ifit:87MatchedIso.:3</t>
  </si>
  <si>
    <t>21375526_:N-(5-Methyl-3-oxohexyl)alanine_ppm:-0.18; 9883223_:(2S)-2-Amino-8-oxodecanoic acid_ppm:-0.18; 86248_:2-Acetamidooctanoic acid_ppm:-0.18; 158232_:N-(2-Propylpentanoyl)glycine_ppm:-0.18; 76040_:Capryloylglycine_ppm:-0.18</t>
  </si>
  <si>
    <t>L-2-amino-8-oxodecanoate_ID:CPD-17966_ppm:0.163</t>
  </si>
  <si>
    <t>META:PWY-7667_apicidin biosynthesis_ref:19_compoundUsed:L-2-amino-8-oxodecanoate</t>
  </si>
  <si>
    <t>160.03719@13.738</t>
  </si>
  <si>
    <t>C6 H8 O5</t>
  </si>
  <si>
    <t>Metabolic pathways;Microbial metabolism in diverse environments;Biosynthesis of antibiotics;Biosynthesis of amino acids;2-Oxocarboxylic acid metabolism;Degradation of aromatic compounds;Other</t>
  </si>
  <si>
    <t>C6 H8 O5_ppm:0.08_Ifit:85MatchedIso.:3</t>
  </si>
  <si>
    <t>C04287:3D-3,5/4-Trihydroxycyclohexane-1,2-dione; C20781:2,4-Diketo-3-deoxy-L-fuconate; C00322:2-Oxoadipate; C00846:3-Oxoadipate; C16159:2-Formylglutarate; C00322; C00846; C04287; C16159; C20781:2-Oxoadipate; 3-Oxoadipate; 3D-3,5/4-Trihydroxycyclohexane-1,2-dione; 2-Formylglutarate; 2,4-Diketo-3-deoxy-L-fuconate; C00322; C00846; C04287:2-Oxoadipate; 3-Oxoadipate; 3D-3,5/4-Trihydroxycyclohexane-1,2-dione</t>
  </si>
  <si>
    <t>15259114_:2-formylglutaric acid_ppm:-0.104; 58837672_:1,5-Anhydro-D-erythro-hexo-2,3-diulose_ppm:-0.104; 389260_:(3S,4R,5S)-3,4,5-Trihydroxy-1,2-cyclohexanedione_ppm:-0.104; 337_:3,4,5-Trihydroxy-1,2-cyclohexanedione_ppm:-0.104; 389982_:(4R,5S,6R)-2,4,5,6-Tetrahydroxy-2-cyclohexen-1-one_ppm:-0.104; 21864913_:(3R,4S,5R)-3,4,5-Trihydroxy-1,2-cyclohexanedione_ppm:-0.104; 9237826_:2-Methyl-4-oxopentanedioic acid_ppm:-0.104; 143004_:2-(Dihydroxymethyl)-2-hydroxy-2H-pyran-3(6H)-one_ppm:-0.104; 91_:beta-Ketoadipic acid_ppm:-0.104; 70_:alpha-ketoadipic acid_ppm:-0.104</t>
  </si>
  <si>
    <t>3-keto-1,5-anhydro-D-fructose_ID:CPD-13131_ppm:0.083; (R)-3,3-dimethylmalate_ID:CPD-1088_ppm:-12594.803; (R)-2-Ethylmalate_ID:CPD-620_ppm:-12594.803; (S)-2-hydroxymethylglutarate_ID:CPD-9438_ppm:-12594.803; 2-hydroxyadipate_ID:CPD-333_ppm:-12594.803; (2R,3S)-2,3-dimethylmalate_ID:CPD-61_ppm:-12594.803; cortalcerone_ID:CPD-17902_ppm:0.083; 3-ethylmalate_ID:CPD-1130_ppm:-12594.803; 3-hydroxy-3-methylglutarate_ID:CPD-547_ppm:-12594.803; 3D-(3,5/4)-trihydroxycyclohexane-1,2-dione_ID:CPD-1133_ppm:0.083</t>
  </si>
  <si>
    <t>META:PWY-5055_nicotinate degradation III_ref:15_compoundUsed:(2R,3S)-2,3-dimethylmalate; (S)-2-hydroxymethylglutarate; META:PWY-7396_butanol and isobutanol biosynthesis (engineered)_ref:16_compoundUsed:3-ethylmalate; META:PWY-7237_myo-, chiro- and scyllo-inositol degradation_ref:17_compoundUsed:3D-(3,5/4)-trihydroxycyclohexane-1,2-dione; META:P562-PWY_myo-inositol degradation I_ref:17_compoundUsed:3D-(3,5/4)-trihydroxycyclohexane-1,2-dione; META:PWY-5062_superpathway of nicotinate degradation_ref:22_compoundUsed:(2R,3S)-2,3-dimethylmalate; (S)-2-hydroxymethylglutarate</t>
  </si>
  <si>
    <t>244.10601@11.867</t>
  </si>
  <si>
    <t>C10 H16 N2 O5</t>
  </si>
  <si>
    <t>C5 H13 N10 P_ppm:-0.9_Ifit:34MatchedIso.:2; C11 H20 N2 S2_ppm:-3.2_Ifit:41MatchedIso.:2; C12 H21 O P S_ppm:3.83_Ifit:82MatchedIso.:2; C10 H16 N2 O5_ppm:0.35_Ifit:71MatchedIso.:3</t>
  </si>
  <si>
    <t>35032802_:4-Hydroxyprolyl-4-hydroxyproline_ppm:-0.332; 35032869_:(5Z)-2-Amino-4,5-dihydroxy-5-{[(1E)-2-(hydroxymethyl)-1,3-butadien-1-yl]imino}pentanoic acid (non-preferred name)_ppm:-0.332; 8281392_:1-(beta-D-Ribofuranosyl)-1,3,4,7-tetrahydro-2H-1,3-diazepin-2-one_ppm:-0.332; 144932_:5,6-Dihydrothymidine_ppm:-0.332</t>
  </si>
  <si>
    <t>dihydrothymidine_ID:DIHYDROTHYMIDINE_ppm:0.354; diazepinone riboside_ID:CPD-15044_ppm:0.354</t>
  </si>
  <si>
    <t>228.07472@8.758</t>
  </si>
  <si>
    <t>C11 H17 O P S</t>
  </si>
  <si>
    <t>C4 H9 N10 P_ppm:-0.9_Ifit:100MatchedIso.:1; C9 H12 N2 O5_ppm:0.43_Ifit:81MatchedIso.:2; C10 H16 N2 S2_ppm:-3.37_Ifit:87MatchedIso.:2; C11 H17 O P S_ppm:4.16_Ifit:91MatchedIso.:2</t>
  </si>
  <si>
    <t>392371_:5'-Deoxyuridine_ppm:-0.462; 90372_:Zebularine_ppm:-0.462; 13118_:deoxyuridine_ppm:-0.462</t>
  </si>
  <si>
    <t>5'-deoxyuridine_ID:CPD0-1319_ppm:0.434; 2'-deoxyuridine_ID:DEOXYURIDINE_ppm:0.434; pyrimidin-2-one-ribonucleoside_ID:CPD0-1312_ppm:0.434</t>
  </si>
  <si>
    <t>227.16294@9.508</t>
  </si>
  <si>
    <t>332.12235@8.793</t>
  </si>
  <si>
    <t>C13 H20 N2 O8</t>
  </si>
  <si>
    <t>C8 H27 N6 P3 S_ppm:-2.17_Ifit:63MatchedIso.:2; C8 H25 N6 O2 P S2_ppm:1.66_Ifit:64MatchedIso.:2; C17 H22 N2 O P2_ppm:4.87_Ifit:78MatchedIso.:2; C16 H21 N4 P S_ppm:-0.3_Ifit:81MatchedIso.:2; C15 H25 O4 P S_ppm:3.73_Ifit:84MatchedIso.:2; C15 H27 O2 P3_ppm:-0.11_Ifit:86MatchedIso.:2; C14 H24 N2 O3 S2_ppm:-1.44_Ifit:87MatchedIso.:2; C14 H16 N6 O4_ppm:-2.86_Ifit:89MatchedIso.:2; C11 H25 O9 P_ppm:-3.81_Ifit:90MatchedIso.:2; C13 H20 N2 O8_ppm:1.17_Ifit:93MatchedIso.:2</t>
  </si>
  <si>
    <t>35014710_:(E)-N-{3-[(Carboxymethyl)amino]-5-hydroxy-5-(hydroxymethyl)-2-methoxy-2-cyclohexen-1-ylidene}serine_ppm:-1.129</t>
  </si>
  <si>
    <t>shinorine_ID:CPD-18778_ppm:1.17; yelosamine_ID:CPD-19694_ppm:1.17</t>
  </si>
  <si>
    <t>319.17433@9.333</t>
  </si>
  <si>
    <t>C13 H25 N3 O6</t>
  </si>
  <si>
    <t>C14 H29 N3 O S2_ppm:-2.73_Ifit:42MatchedIso.:3; C15 H30 N O2 P S_ppm:2.65_Ifit:45MatchedIso.:3; C15 H32 N P3_ppm:-1.33_Ifit:56MatchedIso.:3; C14 H21 N7 O2_ppm:-4.2_Ifit:69MatchedIso.:3; C13 H25 N3 O6_ppm:-0.01_Ifit:86MatchedIso.:3</t>
  </si>
  <si>
    <t>58837942_:2-[(2Z)-2-({4-[(3-Aminopropyl)amino]butyl}imino)-2-hydroxyethyl]-2-hydroxysuccinic acid_ppm:0.042</t>
  </si>
  <si>
    <t>N-citryl-spermidine_ID:CPD-11479_ppm:-0.006</t>
  </si>
  <si>
    <t>META:PWY-6289_petrobactin biosynthesis_ref:2_compoundUsed:N-citryl-spermidine</t>
  </si>
  <si>
    <t>178.04776@13.738</t>
  </si>
  <si>
    <t>[Similar to: UDP-N-acetylglucosamine; ΔMass: 429.0338 Da]</t>
  </si>
  <si>
    <t>C6 H10 O6</t>
  </si>
  <si>
    <t>C6 H10 O6_ppm:0.15_Ifit:92MatchedIso.:3</t>
  </si>
  <si>
    <t>Isopentenyl pyrophosphate_simScore:80.6; UDP-N-acetylglucosamine_simScore:96.1</t>
  </si>
  <si>
    <t>C00691:2,4,6/3,5-Pentahydroxycyclohexanone; C01216; C02669; C03383:2-Dehydro-3-deoxy-D-galactonate; D-Galactono-1,5-lactone; D-Galactono-1,4-lactone; C00691; C06892; C16737; C20251:2,4,6/3,5-Pentahydroxycyclohexanone; 2-Deoxy-5-keto-D-gluconic acid; 5-Deoxy-D-glucuronate; 1-Keto-D-chiro-inositol; C00198; C00204:D-Glucono-1,5-lactone; 2-Dehydro-3-deoxy-D-gluconate; C00204; C20680:2-Dehydro-3-deoxy-D-gluconate; 2-Dehydro-3-deoxy-L-galactonate; C01040; C01115:L-Gulono-1,4-lactone; L-Galactono-1,4-lactone; C00198; C00691; C17577:D-Glucono-1,5-lactone; 2,4,6/3,5-Pentahydroxycyclohexanone; myo-Inosose-5; C00198; C01115:D-Glucono-1,5-lactone; L-Galactono-1,4-lactone; C00198; C00204; C00691; C01216; C06892; C16737; C20251:D-Glucono-1,5-lactone; 2-Dehydro-3-deoxy-D-gluconate; 2,4,6/3,5-Pentahydroxycyclohexanone; 2-Dehydro-3-deoxy-D-galactonate; 2-Deoxy-5-keto-D-gluconic acid; 5-Deoxy-D-glucuronate; 1-Keto-D-chiro-inositol; C00198; C00204; C00691; C01040; C01115; C01216; C03383; C06892; C16737; C20680:D-Glucono-1,5-lactone; 2-Dehydro-3-deoxy-D-gluconate; 2,4,6/3,5-Pentahydroxycyclohexanone; L-Gulono-1,4-lactone; L-Galactono-1,4-lactone; 2-Dehydro-3-deoxy-D-galactonate; D-Galactono-1,4-lactone; 2-Deoxy-5-keto-D-gluconic acid; 5-Deoxy-D-glucuronate; 2-Dehydro-3-deoxy-L-galactonate</t>
  </si>
  <si>
    <t>140353_:arabino-Hexos-2-ulose_ppm:-0.109; 1397291_:(3S,4R,5R)-5-[(1R)-1,2-Dihydroxyethyl]-3,4-dihydroxydihydro-2(3H)-furanone_ppm:-0.109; 1266052_:L-GLUCONO-1,5-LACTONE_ppm:-0.109; 144747_:D-Gulonic g-lactone_ppm:-0.109; 87703_:(3R,4R,5S)-5-[(1R)-1,2-Dihydroxyethyl]-3,4-dihydroxydihydro-2(3H)-furanone_ppm:-0.109; 588_:5-(1,2-dihydroxyethyl)-3,4-dihydroxytetrahydrofuran-2-one_ppm:-0.109; 5256707_:(3S,4S,5R)-5-[(1S)-1,2-Dihydroxyethyl]-3,4-dihydroxydihydro-2(3H)-furanone_ppm:-0.149; 716_:3,4,5-Trihydroxy-6-(hydroxymethyl)tetrahydro-2H-pyran-2-on_ppm:-0.109; 388493_:L-Gulonic g-lactone_ppm:-0.109; 6760_:D-Glucono-delta-lactone_ppm:-0.109</t>
  </si>
  <si>
    <t>5-dehydro-D-fructose_ID:CPD-382_ppm:0.148; D-galacto-hexodialdose_ID:CPD-155_ppm:0.148; D-mannono-γ-lactone_ID:CPD-9062_ppm:0.148; L-gulono-1,4-lactone_ID:L-GULONO-1-4-LACTONE_ppm:0.148; 3-keto-β-D-galactose_ID:CPD-1242_ppm:0.148; 2-dehydro-D-glucopyranose_ID:CPD-327_ppm:0.148; L-sorbosone_ID:L-SORBOSONE_ppm:0.148; D-glucosone_ID:CPD-13129_ppm:0.148; L-sorbosone 1,4-lactone_ID:CPD-9055_ppm:0.148; L-sorbosone 2,6-lactone_ID:CPD-9056_ppm:0.148; L-galactono-1,4-lactone_ID:CPD-330_ppm:0.148; D-galactono-1,4-lactone_ID:D-GALACTONO-1-4-LACTONE_ppm:0.148; D-mannono-1,5-lactone_ID:CPD-14780_ppm:0.148; D-glucono-1,5-lactone_ID:GLC-D-LACTONE_ppm:0.148; L-galactono-1,5-lactone_ID:CPD-17157_ppm:0.148; L-glucono-1,5-lactone_ID:CPD-14804_ppm:0.148; D-galactono-1,5-lactone_ID:CPD-14779_ppm:0.148; D-glucono-1,4-lactone_ID:GLUCONOGAMMALACTONE_ppm:0.148; 3-dehydro-D-glucopyranose_ID:3-DEHYDRO-ALPHA-GLUCOSE_ppm:0.148; 1-keto-D-chiro-inositol_ID:CPD-365_ppm:0.148; scyllo-inosose_ID:CPD-14808_ppm:0.148</t>
  </si>
  <si>
    <t>META:PWY-7568_L-galactose degradation_ref:2_compoundUsed:L-galactono-1,5-lactone; META:DHGLUCONATE-PYR-CAT-PWY_glucose degradation (oxidative)_ref:3_compoundUsed:D-glucono-1,5-lactone; META:GALDEG-PWY_D-galactose degradation II_ref:3_compoundUsed:D-galactono-1,4-lactone; META:PWY-7165_L-ascorbate biosynthesis VI (engineered pathway)_ref:3_compoundUsed:D-glucono-1,5-lactone; META:LACTOSEUTIL-PWY_lactose degradation II_ref:4_compoundUsed:3-keto-β-D-galactose; META:PWY4FS-11_L-ascorbate biosynthesis II (L-gulose pathway)_ref:5_compoundUsed:L-gulono-1,4-lactone; META:PWY3DJ-35471_L-ascorbate biosynthesis IV_ref:5_compoundUsed:L-gulono-1,4-lactone; META:PWY-882_L-ascorbate biosynthesis I (L-galactose pathway)_ref:6_compoundUsed:L-galactono-1,4-lactone; META:GLUCOSE1PMETAB-PWY_glucose and glucose-1-phosphate degradation_ref:6_compoundUsed:D-glucono-1,5-lactone; META:PWY-5782_2-keto-L-gulonate biosynthesis_ref:6_compoundUsed:L-sorbosone 2,6-lactone; L-sorbosone; META:PWY-5521_L-ascorbate biosynthesis III_ref:6_compoundUsed:L-sorbosone 1,4-lactone; L-sorbosone; META:PWY-5530_sorbitol biosynthesis II_ref:7_compoundUsed:D-glucono-1,5-lactone; META:PWY-6415_L-ascorbate biosynthesis V_ref:7_compoundUsed:L-galactono-1,4-lactone; META:SUCROSEUTIL2-PWY_sucrose degradation VII (sucrose 3-dehydrogenase)_ref:8_compoundUsed:3-dehydro-D-glucopyranose; META:PWY-7241_myo-inositol degradation II_ref:8_compoundUsed:scyllo-inosose; META:PWY-2221_Entner-Doudoroff pathway III (semi-phosphorylative)_ref:10_compoundUsed:D-glucono-1,5-lactone; META:PWY-7130_L-glucose degradation_ref:14_compoundUsed:L-glucono-1,5-lactone; META:NPGLUCAT-PWY_Entner-Doudoroff pathway II (non-phosphorylative)_ref:17_compoundUsed:D-glucono-1,5-lactone; META:PWY-7237_myo-, chiro- and scyllo-inositol degradation_ref:17_compoundUsed:scyllo-inosose; 1-keto-D-chiro-inositol; META:P562-PWY_myo-inositol degradation I_ref:17_compoundUsed:scyllo-inosose; META:PWY-5940_streptomycin biosynthesis_ref:28_compoundUsed:scyllo-inosose</t>
  </si>
  <si>
    <t>174.10025@10.131</t>
  </si>
  <si>
    <t>C7 H14 N2 O3</t>
  </si>
  <si>
    <t>Metabolic pathways;Biosynthesis of secondary metabolites;Biosynthesis of antibiotics;Biosynthesis of amino acids;2-Oxocarboxylic acid metabolism;Other</t>
  </si>
  <si>
    <t>C7 H14 N2 O3_ppm:-1.11_Ifit:86MatchedIso.:4</t>
  </si>
  <si>
    <t>C00437:N-Acetylornithine</t>
  </si>
  <si>
    <t>58837229_:N-[(2S)-2-Pyrrolidinylmethoxy]glycine_ppm:1.146; 167777_:N(5)-Acetyl-L-ornithine_ppm:1.146; 120256_:Valylglycine_ppm:1.146; 883_:N~2~-Acetylornithine_ppm:1.146; 198778_:DL-Theanine_ppm:1.146; 87928_:Glycylvaline_ppm:1.146; 388369_:N~2~-Acetyl-L-ornithine_ppm:1.146; 388498_:L-Theanine_ppm:1.146</t>
  </si>
  <si>
    <t>L-prolinylglycine_ID:CPD0-2182_ppm:-1.108; γ-glutamyl-ethylamide_ID:CPD-9384_ppm:-1.108; L-Nδ-acetylornithine_ID:CPD-13644_ppm:-1.108; N-acetyl-L-ornithine_ID:N-ALPHA-ACETYLORNITHINE_ppm:-1.108</t>
  </si>
  <si>
    <t>META:GLUTORN-PWY_L-ornithine biosynthesis I_ref:14_compoundUsed:N-acetyl-L-ornithine; META:PWY-6922_L-N&amp;delta;-acetylornithine biosynthesis_ref:19_compoundUsed:L-Nδ-acetylornithine; META:ARGSYN-PWY_L-arginine biosynthesis I (via L-ornithine)_ref:23_compoundUsed:N-acetyl-L-ornithine; META:ARGSYNBSUB-PWY_L-arginine biosynthesis II (acetyl cycle)_ref:23_compoundUsed:N-acetyl-L-ornithine; META:ARG+POLYAMINE-SYN_superpathway of arginine and polyamine biosynthesis_ref:24_compoundUsed:N-acetyl-L-ornithine; META:PWY-5154_L-arginine biosynthesis III (via N-acetyl-L-citrulline)_ref:25_compoundUsed:N-acetyl-L-ornithine</t>
  </si>
  <si>
    <t>258.98236@16.122</t>
  </si>
  <si>
    <t>C5 H9 N O7 S2</t>
  </si>
  <si>
    <t>C8 H2 N7 P S_ppm:-2.49_Ifit:33MatchedIso.:2; C7 H6 N3 O4 P S_ppm:2.68_Ifit:37MatchedIso.:3; C9 H3 N5 O P2_ppm:4.14_Ifit:53MatchedIso.:2; C5 H11 N O5 P2 S_ppm:-3.71_Ifit:42MatchedIso.:3; C7 H8 N3 O2 P3_ppm:-2.24_Ifit:66MatchedIso.:2; C4 H5 N O12_ppm:4.56_Ifit:56MatchedIso.:3; C5 H N5 O8_ppm:-0.6_Ifit:61MatchedIso.:3; C6 H13 N O2 S4_ppm:-2.14_Ifit:55MatchedIso.:4; C6 H5 N5 O3 S2_ppm:-3.96_Ifit:66MatchedIso.:4; C5 H9 N O7 S2_ppm:1.21_Ifit:67MatchedIso.:4</t>
  </si>
  <si>
    <t>339.16859@3.503</t>
  </si>
  <si>
    <t>C18 H21 N5 O2</t>
  </si>
  <si>
    <t>C12 H30 N5 P S2_ppm:1.66_Ifit:34MatchedIso.:2; C11 H26 N5 O5 P_ppm:4.22_Ifit:50MatchedIso.:2; C12 H22 N9 O P_ppm:0.28_Ifit:59MatchedIso.:2; C17 H25 N O6_ppm:1.18_Ifit:92MatchedIso.:2; C18 H21 N5 O2_ppm:-2.77_Ifit:95MatchedIso.:2</t>
  </si>
  <si>
    <t>192.02714@16.473</t>
  </si>
  <si>
    <t>Isocitrate</t>
  </si>
  <si>
    <t>C6 H8 O7_ppm:0.72_Ifit:76MatchedIso.:3</t>
  </si>
  <si>
    <t>Isocitrate,ΔRT:-0.92</t>
  </si>
  <si>
    <t>388423_:3-Deoxy-L-threo-hex-2-ulosaric acid_ppm:-0.689; 17_:Hexo-2,3-diulosonic acid_ppm:-0.689; 92407_:2,5-didehydro-D-gluconic acid_ppm:-0.689; 394789_:3-Carboxy-2,3-dideoxy-D-erythro-pentaric acid_ppm:-0.689; 389343_:2,3-Diketogulonic Acid_ppm:-0.689; 33697_:2-(Carboxymethoxy)succinic acid_ppm:-0.689; 109061_:(2S)-[(2S,3R,4R)-3,4-Dihydroxy-5-oxotetrahydro-2-furanyl](hydroxy)acetic acid_ppm:-0.689; 4477081_:3-Carboxy-2,3-dideoxy-L-threo-pentaric acid_ppm:-0.689; 1161_:isocitric acid_ppm:-0.689; 305_:Citric acid_ppm:-0.689</t>
  </si>
  <si>
    <t>dehydroascorbate (bicyclic form)_ID:CPD-13907_ppm:0.717; 4-deoxy-D-glucarate_ID:CPD0-1612_ppm:-10495.977; 2,3-diketogulonate_ID:CPD-19692_ppm:0.717</t>
  </si>
  <si>
    <t>206.05803@7.219</t>
  </si>
  <si>
    <t>C11 H10 O4</t>
  </si>
  <si>
    <t>Microbial metabolism in diverse environments;Degradation of aromatic compounds;Other</t>
  </si>
  <si>
    <t>C11 H10 O4_ppm:0.58_Ifit:91MatchedIso.:2</t>
  </si>
  <si>
    <t>C14085; C14086; C14092:2-Hydroxy-8-methylchromene-2-carboxylate; 2-Hydroxy-3-methylbenzalpyruvate; cis-1,2-Dihydroxy-1,2-dihydro-8-carboxynaphthalene; C14085; C14086:2-Hydroxy-8-methylchromene-2-carboxylate; 2-Hydroxy-3-methylbenzalpyruvate</t>
  </si>
  <si>
    <t>571135_:2-Hydroxy-8-methyl-2H-chromene-2-carboxylic acid_ppm:-0.584; 9302539_:Vinyl (2E)-3-(3,4-dihydroxyphenyl)acrylate_ppm:-0.584; 571136_:(7S,8R)-7,8-Dihydroxy-7,8-dihydro-1-naphthalenecarboxylic acid_ppm:-0.584; 4444713_:3-Ethyl-5,7-dihydroxy-4H-chromen-4-one_ppm:-0.584; 4477764_:3-(7-methoxy-1,3-benzodioxol-5-yl)-2-propenal_ppm:-0.584; 4477104_:5,7-Dihydroxy-2,8-dimethyl-4H-chromen-4-one_ppm:-0.584; 4214734_:5,7-Dihydroxy-2,6-dimethyl-4H-chromen-4-one_ppm:-0.584; 9777_:Eugenin_ppm:-0.584; 2673_:Citropten_ppm:-0.584; 8110_:Scoparone_ppm:-0.584</t>
  </si>
  <si>
    <t>(R)-2-benzylsuccinate_ID:BENZYLSUCCINATE_ppm:-9781.378; scoparone_ID:CPD-14452_ppm:0.575</t>
  </si>
  <si>
    <t>META:PWY-7058_esculetin modification_ref:1_compoundUsed:scoparone; META:PWY-81_toluene degradation to benzoyl-CoA (anaerobic)_ref:14_compoundUsed:(R)-2-benzylsuccinate; META:PWY-5184_toluene degradation VI (anaerobic)_ref:17_compoundUsed:(R)-2-benzylsuccinate; META:BENZCOA-PWY_anaerobic aromatic compound degradation (Thauera aromatica)_ref:25_compoundUsed:(R)-2-benzylsuccinate</t>
  </si>
  <si>
    <t>239.994@19.522</t>
  </si>
  <si>
    <t>C6 H8 O8 S</t>
  </si>
  <si>
    <t>C9 H9 N2 P S2_ppm:-1.98_Ifit:41MatchedIso.:3; C8 H5 N2 O5 P_ppm:1.64_Ifit:74MatchedIso.:3; C6 H8 O8 S_ppm:0.06_Ifit:74MatchedIso.:5</t>
  </si>
  <si>
    <t>2-dehydro-3,6-dideoxy-6-sulfo-D-gluconate_ID:CPD-18483_ppm:-8398.694</t>
  </si>
  <si>
    <t>META:PWY-7722_sulfoquinovose degradation II_ref:10_compoundUsed:2-dehydro-3,6-dideoxy-6-sulfo-D-gluconate</t>
  </si>
  <si>
    <t>136.05245@3.431</t>
  </si>
  <si>
    <t>C8 H8 O2</t>
  </si>
  <si>
    <t>C8 H8 O2_ppm:0.13_Ifit:89MatchedIso.:4</t>
  </si>
  <si>
    <t>C02061:Plastoquinone; C10700:4'-Hydroxyacetophenone; C14087:3-Methylsalicylaldehyde; C21166:4-Hydroxy-3-methylbenzaldehyde; C07189:2-Hydroxyacetophenone; C03765:4-Hydroxyphenylacetaldehyde; C06224:3,4-Dihydroxystyrene; C07085; C07086:3-Vinylcatechol; Phenylacetic acid; C01454; C07211; C07215:Toluate; m-Methylbenzoate; o-Toluate; C07086:Phenylacetic acid; C01454; C07085; C07211; C07215; C14087:Toluate; 3-Vinylcatechol; m-Methylbenzoate; o-Toluate; 3-Methylsalicylaldehyde; C01454; C07085; C07086; C07189; C07211; C07215; C10700; C14087; C21166:Toluate; 3-Vinylcatechol; Phenylacetic acid; 2-Hydroxyacetophenone; m-Methylbenzoate; o-Toluate; 4'-Hydroxyacetophenone; 3-Methylsalicylaldehyde; 4-Hydroxy-3-methylbenzaldehyde; C01454; C02061; C07085; C07086; C07211; C07215; C10700:Toluate; Plastoquinone; 3-Vinylcatechol; Phenylacetic acid; m-Methylbenzoate; o-Toluate; 4'-Hydroxyacetophenone</t>
  </si>
  <si>
    <t>21106184_:m-Anisaldehyde_ppm:-0.131; 7140_:m-toluic acid_ppm:-0.131; 28969_:Phenyl acetate_ppm:-0.131; 21105920_:2-Acetylphenol_ppm:-0.131; 8070_:o-Toluic acid_ppm:-0.131; 7189_:Piceol_ppm:-0.131; 6883_:methylbenzoate_ppm:-0.131; 7190_:p-Toluic acid_ppm:-0.131; 21105937_:4-Methoxybenzaldehyde_ppm:-0.131; 10181341_:Phenylacetic acid_ppm:-0.131</t>
  </si>
  <si>
    <t>3-hydroxy-4-methylbenzaldehyde_ID:CPD-18278_ppm:0.127; 3-methoxybenzaldehyde_ID:CPD-8779_ppm:0.127; (4-hydroxyphenyl)acetaldehyde_ID:HYDRPHENYLAC-CPD_ppm:0.127; 4-hydroxy-3-methylbenzaldehyde_ID:CPD-18290_ppm:0.127; 3-hydroxy-5-methylbenzaldehyde_ID:CPD-18279_ppm:0.127; methyl benzoate_ID:CPD-6441_ppm:0.127; 4-hydroxyacetophenone_ID:CPD-10598_ppm:0.127; benzyl formate_ID:CPD-103_ppm:0.127</t>
  </si>
  <si>
    <t>META:PWY-7757_bisphenol A degradation_ref:4_compoundUsed:4-hydroxyacetophenone; META:PWY-3581_(S)-reticuline biosynthesis I_ref:6_compoundUsed:(4-hydroxyphenyl)acetaldehyde; META:PWY-6802_salidroside biosynthesis_ref:7_compoundUsed:(4-hydroxyphenyl)acetaldehyde; META:PWY-7431_aromatic biogenic amine degradation (bacteria)_ref:7_compoundUsed:(4-hydroxyphenyl)acetaldehyde; META:PWY-6080_4-ethylphenol degradation (anaerobic)_ref:8_compoundUsed:4-hydroxyacetophenone; META:PWY-7002_4-hydroxyacetophenone degradation_ref:9_compoundUsed:4-hydroxyacetophenone; META:PWY-4203_volatile benzenoid biosynthesis I (ester formation)_ref:9_compoundUsed:methyl benzoate; META:PWY-7703_2,4-xylenol degradation to protocatechuate_ref:9_compoundUsed:4-hydroxy-3-methylbenzaldehyde; META:PWY-7698_2,5-xylenol and 3,5-xylenol degradation_ref:12_compoundUsed:3-hydroxy-5-methylbenzaldehyde; 3-hydroxy-4-methylbenzaldehyde; META:PWY3O-4108_L-tyrosine degradation III_ref:18_compoundUsed:(4-hydroxyphenyl)acetaldehyde</t>
  </si>
  <si>
    <t>243.12162@11.772</t>
  </si>
  <si>
    <t>C10 H17 N3 O4</t>
  </si>
  <si>
    <t>C10 H17 N3 O4_ppm:-1.18_Ifit:70MatchedIso.:4</t>
  </si>
  <si>
    <t>35032822_:N-(2-Pyrrolidinylcarbonyl)glutamine_ppm:1.167; 16209778_:pro-gln_ppm:1.167; 15688430_:gln-pro_ppm:1.167</t>
  </si>
  <si>
    <t>88.01613@6.894</t>
  </si>
  <si>
    <t>Pyruvate</t>
  </si>
  <si>
    <t>C3 H4 O3_ppm:0.99_Ifit:93MatchedIso.:3</t>
  </si>
  <si>
    <t>Pyruvate,ΔRT:0</t>
  </si>
  <si>
    <t>395690_:(2E)-3-Hydroxyacrylic acid_ppm:-0.974; 34727_:Hydroxy acrylic acid_ppm:-0.974; 3650542_:Glucic acid_ppm:-0.974; 845_:3-Oxopropanoic acid_ppm:-0.974; 7030_:Ethylene carbonate_ppm:-0.974; 1031_:Pyruvic acid_ppm:-0.974</t>
  </si>
  <si>
    <t>3-hydroxypropenoate_ID:CPD-1135_ppm:0.985; pyruvate_ID:PYRUVATE_ppm:0.985; 3-oxopropanoate_ID:MALONATE-S-ALD_ppm:0.985</t>
  </si>
  <si>
    <t>215.0796@6.891</t>
  </si>
  <si>
    <t>C9 H13 N O5</t>
  </si>
  <si>
    <t>C4 H10 N9 P_ppm:-0.38_Ifit:100MatchedIso.:1; C9 H13 N O5_ppm:1.04_Ifit:87MatchedIso.:2</t>
  </si>
  <si>
    <t>C11711:Succinylproline</t>
  </si>
  <si>
    <t>168469_:Succinyl-L-proline_ppm:-1.025</t>
  </si>
  <si>
    <t>109.05289@3.239</t>
  </si>
  <si>
    <t>3-Hydroxy-2-methylpyridine</t>
  </si>
  <si>
    <t>C6 H7 N O</t>
  </si>
  <si>
    <t>C6 H7 N O_ppm:1.17_Ifit:84MatchedIso.:5</t>
  </si>
  <si>
    <t>3-Aminophenol_score:81; 4-Aminophenol_score:81.9; Nicotinyl alcohol_score:83.9; 3-Hydroxy-2-methylpyridine_score:90.2</t>
  </si>
  <si>
    <t>C01987:2-Aminophenol; C01987; C02372; C02720:2-Aminophenol; 4-Hydroxyaniline; Hydroxylaminobenzene</t>
  </si>
  <si>
    <t>13258_:3-picoline n-oxide_ppm:-1.155; 13257_:4-picoline n-oxide_ppm:-1.155; 13013_:2-Picoline 1-oxide_ppm:-1.155; 13848_:2-Formyl-1-methylpyrrole_ppm:-1.155; 13459_:2-Acetyl-1H-pyrrole_ppm:-1.155; 7237_:Phenylhydroxylamine_ppm:-1.155; 11080_:3-Aminophenol_ppm:-1.155; 7229_:Nicotinyl alcohol_ppm:-1.155; 5596_:aminophenol_ppm:-1.155; 392_:4-Aminophenol_ppm:-1.155</t>
  </si>
  <si>
    <t>4-picoline N-oxide_ID:CPD0-2085_ppm:1.166; α-picoline N-oxide_ID:CPD0-2012_ppm:-9240.451; N-phenylhydroxylamine_ID:HYDROXYAMINOBENZENE_ppm:1.166; 3-picoline N-oxide_ID:CPD0-2084_ppm:1.166; carbapenem_ID:CPD-15520_ppm:1.166; 2-aminophenol_ID:2-AMINOPHENOL_ppm:1.166; 4-aminophenol_ID:CPD-259_ppm:1.166</t>
  </si>
  <si>
    <t>META:PWY-6210_2-aminophenol degradation_ref:1_compoundUsed:2-aminophenol; META:PWY-5637_nitrobenzene degradation I_ref:5_compoundUsed:2-aminophenol; N-phenylhydroxylamine; META:PWY-7081_4-aminophenol degradation_ref:7_compoundUsed:4-aminophenol</t>
  </si>
  <si>
    <t>202.1315@9.291</t>
  </si>
  <si>
    <t>C9 H18 N2 O3_ppm:-1.19_Ifit:54MatchedIso.:4</t>
  </si>
  <si>
    <t>4414311_:ile-ala_ppm:1.201; 369449_:ala-ile_ppm:1.201; 227625_:Leucylalanine_ppm:1.201; 87401_:L-Alanyl-L-leucine_ppm:1.201; 227831_:Alanylleucine_ppm:1.201</t>
  </si>
  <si>
    <t>L-alanyl-L-leucine_ID:CPD-13398_ppm:-1.193</t>
  </si>
  <si>
    <t>188.04927@8.99</t>
  </si>
  <si>
    <t>[Similar to: Glycyl-L-leucine; ΔMass: 0.0668 Da]</t>
  </si>
  <si>
    <t>Glycyl-L-leucine_simScore:95.1</t>
  </si>
  <si>
    <t>mercaptohistidine_ID:CPD-17094_ppm:5358.817</t>
  </si>
  <si>
    <t>246.0853@8.088</t>
  </si>
  <si>
    <t>C9 H14 N2 O6</t>
  </si>
  <si>
    <t>C4 H11 N10 O P_ppm:-0.79_Ifit:100MatchedIso.:1; C10 H18 N2 O S2_ppm:-3.08_Ifit:41MatchedIso.:2; C11 H21 P3_ppm:-1.27_Ifit:80MatchedIso.:2; C11 H19 O2 P S_ppm:3.9_Ifit:80MatchedIso.:2; C10 H10 N6 O2_ppm:-4.98_Ifit:86MatchedIso.:2; C9 H14 N2 O6_ppm:0.45_Ifit:92MatchedIso.:2</t>
  </si>
  <si>
    <t>35032068_:alpha-Aspartyl-4-hydroxyproline_ppm:-0.435; 4940835_:Azanidazole_ppm:4.957; 85115_:Dihydrouridine_ppm:-0.435</t>
  </si>
  <si>
    <t>78.98286@19.032</t>
  </si>
  <si>
    <t>275.10086@12.704</t>
  </si>
  <si>
    <t>C12 H13 N5 O3</t>
  </si>
  <si>
    <t>C6 H14 N9 O2 P_ppm:0.2_Ifit:100MatchedIso.:1; C12 H21 N O2 S2_ppm:-1.84_Ifit:42MatchedIso.:2; C11 H17 N O7_ppm:1.31_Ifit:86MatchedIso.:2; C12 H13 N5 O3_ppm:-3.55_Ifit:91MatchedIso.:2</t>
  </si>
  <si>
    <t>5034758_:(2R)-2-{[(1R,2S,3R,4R,5R)-4-Acetamido-2-hydroxy-6,8-dioxabicyclo[3.2.1]oct-3-yl]oxy}propanoic acid_ppm:-1.341; 156364_:(2S)-2-(beta-D-Glucopyranosyloxy)-3-(hydroxymethyl)-3-butenenitrile_ppm:-1.341; 4444567_:(2E)-4-(beta-D-Glucopyranosyloxy)-2-(hydroxymethyl)-2-butenenitrile_ppm:-1.341; 9120894_:Ethenodeoxyadenosine_ppm:3.541; 1034_:2-Amino-5-{[(4,5-dihydroxy-2-cyclopenten-1-yl)amino]methyl}-4H-pyrrolo[2,3-d]pyrimidin-4-on_ppm:3.541</t>
  </si>
  <si>
    <t>1,6-anhydro-N-acetyl-β-muramate_ID:CPD0-882_ppm:1.312</t>
  </si>
  <si>
    <t>META:PWY-7883_anhydromuropeptides recycling II_ref:11_compoundUsed:1,6-anhydro-N-acetyl-β-muramate; META:PWY0-1261_anhydromuropeptides recycling I_ref:12_compoundUsed:1,6-anhydro-N-acetyl-β-muramate</t>
  </si>
  <si>
    <t>219.1107@7.339</t>
  </si>
  <si>
    <t>C10 H21 N S2_ppm:-3.85_Ifit:37MatchedIso.:3; C9 H17 N O5_ppm:0.11_Ifit:82MatchedIso.:2</t>
  </si>
  <si>
    <t>6361_:D-PANTOTHENIC ACID_ppm:-0.117; 963_:pantothenic acid_ppm:-0.117</t>
  </si>
  <si>
    <t>(R)-pantothenate_ID:PANTOTHENATE_ppm:0.114</t>
  </si>
  <si>
    <t>264.04836@16.849</t>
  </si>
  <si>
    <t>C10 H8 N4 O5</t>
  </si>
  <si>
    <t>C12 H13 N2 O P S_ppm:-0.99_Ifit:36MatchedIso.:2; C10 H16 O4 S2_ppm:-2.43_Ifit:45MatchedIso.:3; C9 H12 O9_ppm:0.86_Ifit:71MatchedIso.:3; C10 H8 N4 O5_ppm:-4.2_Ifit:71MatchedIso.:3</t>
  </si>
  <si>
    <t>5264730_:Furagin_ppm:4.203</t>
  </si>
  <si>
    <t>248.17375@9.292</t>
  </si>
  <si>
    <t>C11 H24 N2 O4</t>
  </si>
  <si>
    <t>C13 H29 P S_ppm:4_Ifit:76MatchedIso.:2; C12 H20 N6_ppm:-4.81_Ifit:80MatchedIso.:2; C11 H24 N2 O4_ppm:0.58_Ifit:83MatchedIso.:2</t>
  </si>
  <si>
    <t>250.06995@7.239</t>
  </si>
  <si>
    <t>C4 H11 N8 O3 P_ppm:3.12_Ifit:60MatchedIso.:2; C10 H18 O3 S2_ppm:0.87_Ifit:42MatchedIso.:2; C12 H15 N2 P S_ppm:2.39_Ifit:85MatchedIso.:2; C9 H14 O8_ppm:4.34_Ifit:93MatchedIso.:2; C10 H10 N4 O4_ppm:-1.01_Ifit:88MatchedIso.:3</t>
  </si>
  <si>
    <t>264.07814@3.825</t>
  </si>
  <si>
    <t>C9 H16 N2 O5 S</t>
  </si>
  <si>
    <t>C4 H13 N10 P S_ppm:-0.6_Ifit:58MatchedIso.:2; C11 H21 O P S2_ppm:3.77_Ifit:79MatchedIso.:2; C11 H13 N4 O2 P_ppm:1.99_Ifit:79MatchedIso.:2; C17 H12 O3_ppm:-1.92_Ifit:59MatchedIso.:2; C10 H12 N6 O S_ppm:-4.51_Ifit:84MatchedIso.:2; C9 H18 N2 O3 P2_ppm:-4.27_Ifit:88MatchedIso.:2; C9 H16 N2 O5 S_ppm:0.55_Ifit:88MatchedIso.:2</t>
  </si>
  <si>
    <t>13512618_:gamma-Glutamyl-S-methylcysteine_ppm:-0.513; 15507683_:asp-met_ppm:-0.513; 16354472_:met-asp_ppm:-0.513; 134252_:N-Acetylcystathionine_ppm:-0.513</t>
  </si>
  <si>
    <t>214.13176@3.487</t>
  </si>
  <si>
    <t>C10 H18 N2 O3</t>
  </si>
  <si>
    <t>C10 H18 N2 O3_ppm:0.07_Ifit:65MatchedIso.:3</t>
  </si>
  <si>
    <t>C01909:Dethiobiotin</t>
  </si>
  <si>
    <t>4183098_:Val-pro_ppm:-0.063; 126137_:Prolylvaline_ppm:-0.063; 392787_:(+)-dethiobiotin_ppm:-0.063; 623_:dl-dethiobiotin_ppm:-0.063</t>
  </si>
  <si>
    <t>dethiobiotin_ID:DETHIOBIOTIN_ppm:0.07</t>
  </si>
  <si>
    <t>META:PWY0-1507_biotin biosynthesis from 8-amino-7-oxononanoate I_ref:21_compoundUsed:dethiobiotin; META:PWY-7380_biotin biosynthesis from 8-amino-7-oxononanoate II_ref:25_compoundUsed:dethiobiotin; META:BIOTIN-BIOSYNTHESIS-PWY_biotin biosynthesis I_ref:26_compoundUsed:dethiobiotin; META:PWY-5005_biotin biosynthesis II_ref:32_compoundUsed:dethiobiotin</t>
  </si>
  <si>
    <t>220.08821@9.338</t>
  </si>
  <si>
    <t>C8 H16 N2 O3 S</t>
  </si>
  <si>
    <t>C8 H16 N2 O3 S_ppm:0.21_Ifit:81MatchedIso.:2</t>
  </si>
  <si>
    <t>16568410_:val-cys_ppm:-0.201; 14685302_:cys-val_ppm:-0.201; 14625127_:met-ala_ppm:-0.201; 5373160_:L-Methionyl-L-alanine_ppm:-0.201; 88964_:ala-met_ppm:-0.201</t>
  </si>
  <si>
    <t>L-Ala-D-Met_ID:CPD0-1946_ppm:0.21; L-methionyl-L-alanine dipeptide_ID:CPD-13390_ppm:0.21</t>
  </si>
  <si>
    <t>145.03745@10.81</t>
  </si>
  <si>
    <t>C5 H7 N O4</t>
  </si>
  <si>
    <t>C5 H7 N O4_ppm:-0.42_Ifit:74MatchedIso.:2</t>
  </si>
  <si>
    <t>C05572:4-Oxoglutaramate; C00940:2-Oxoglutaramate</t>
  </si>
  <si>
    <t>389598_:5-Amino-4,5-dioxopentanoic acid_ppm:0.411; 47_:2-Keto-glutaramic acid_ppm:0.411</t>
  </si>
  <si>
    <t>4-oxoglutaramate_ID:4-OXOGLUTARAMATE_ppm:-0.423; 2-hydroxy-5-oxoproline_ID:CPD-16876_ppm:-0.423; 2-oxoglutaramate_ID:2-KETO-GLUTARAMATE_ppm:-0.423</t>
  </si>
  <si>
    <t>META:PWY-5978_kanosamine biosynthesis I_ref:6_compoundUsed:2-oxoglutaramate; META:PWY-5993_superpathway of rifamycin B biosynthesis_ref:14_compoundUsed:2-oxoglutaramate; META:PWY-4361_S-methyl-5-thio-&amp;alpha;-D-ribose 1-phosphate degradation_ref:17_compoundUsed:2-oxoglutaramate; META:PWY-7014_paromamine biosynthesis I_ref:17_compoundUsed:2-oxoglutaramate; META:PWY-7021_superpathway of neomycin biosynthesis_ref:18_compoundUsed:2-oxoglutaramate; META:HISHP-PWY_L-histidine degradation VI_ref:19_compoundUsed:4-oxoglutaramate; META:PWY-7528_L-methionine salvage cycle I (bacteria and plants)_ref:20_compoundUsed:2-oxoglutaramate; META:PWY-7527_L-methionine salvage cycle III_ref:20_compoundUsed:2-oxoglutaramate; META:PWY-7022_paromamine biosynthesis II_ref:21_compoundUsed:2-oxoglutaramate; META:PWY-7270_L-methionine salvage cycle II (plants)_ref:22_compoundUsed:2-oxoglutaramate; META:PWY-7000_kanamycin biosynthesis_ref:27_compoundUsed:2-oxoglutaramate; META:PWY-5940_streptomycin biosynthesis_ref:28_compoundUsed:2-oxoglutaramate; META:PWY-7020_superpathway of butirocin biosynthesis_ref:29_compoundUsed:2-oxoglutaramate; META:P181-PWY_nicotine degradation I (pyridine pathway)_ref:32_compoundUsed:2-oxoglutaramate</t>
  </si>
  <si>
    <t>86.07314@3.459</t>
  </si>
  <si>
    <t>C5 H10 O</t>
  </si>
  <si>
    <t>C5 H10 O_ppm:-0.29_Ifit:55MatchedIso.:4</t>
  </si>
  <si>
    <t>11525_:1-Penten-3-ol_ppm:0.298; 11910_:Pivalaldehyde_ppm:0.298; 7012_:2-Methylbutanal_ppm:0.298; 10777_:3-Methylbutan-2-one_ppm:0.298; 10700_:Prenol_ppm:0.298; 7026_:Cyclopentanol_ppm:0.298; 7607_:Pentan-2-one_ppm:0.298; 7016_:3-Pentanone_ppm:0.298; 11065_:Isovaleraldehyde_ppm:0.298; 7772_:n-pentanal_ppm:0.298</t>
  </si>
  <si>
    <t>pentan-2-one_ID:PENTAN-2-ONE_ppm:-0.286; isopentenol_ID:PRENOL_ppm:-0.286; cyclopentanol_ID:CYCLOPENTANOL_ppm:-0.286; trimethylacetaldehyde_ID:CPD0-1678_ppm:-0.286; 3-methylbutanal_ID:CPD-7031_ppm:-0.286; 2-methylbutanal_ID:METHYLBUT-CPD_ppm:-0.286; (E)-2-pentenol_ID:CPD-13229_ppm:-0.286; 3-methyl-2-butanone_ID:CPD0-1307_ppm:-0.286; 1-pentan-3-one_ID:CPD-13220_ppm:-0.286; 1-pentanal_ID:CPD-9053_ppm:-0.286; isoprenyl alcohol_ID:CPD-13614_ppm:-0.286</t>
  </si>
  <si>
    <t>META:PWY-6913_methylbutenol biosynthesis_ref:3_compoundUsed:isoprenyl alcohol; META:PWY-5076_L-leucine degradation III_ref:8_compoundUsed:3-methylbutanal; META:PWY-6786_detoxification of reactive carbonyls in chloroplasts_ref:8_compoundUsed:1-pentan-3-one; (E)-2-pentenol; META:PWY-5078_L-isoleucine degradation II_ref:8_compoundUsed:2-methylbutanal; META:PWY-6871_3-methylbutanol biosynthesis (engineered)_ref:14_compoundUsed:3-methylbutanal</t>
  </si>
  <si>
    <t>164.0474@3.468</t>
  </si>
  <si>
    <t>C9 H8 O3</t>
  </si>
  <si>
    <t>Metabolic pathways;Microbial metabolism in diverse environments;Biosynthesis of secondary metabolites;Biosynthesis of antibiotics;Biosynthesis of amino acids;2-Oxocarboxylic acid metabolism;Biosynthesis of plant secondary metabolites;Degradation of aromatic compounds;Phenylalanine metabolism;Other</t>
  </si>
  <si>
    <t>C9 H8 O3_ppm:0.33_Ifit:45MatchedIso.:3</t>
  </si>
  <si>
    <t>C00811:4-Coumarate; C07114:3-Oxo-3-phenylpropanoate; C00811; C01772; C05838; C10945:4-Coumarate; trans-2-Hydroxycinnamate; cis-2-Hydroxycinnamate; Caffeic aldehyde; C00166:Phenylpyruvate; C00166; C00811; C01772; C02763; C12621:Phenylpyruvate; 4-Coumarate; trans-2-Hydroxycinnamate; 2-Hydroxy-3-phenylpropenoate; trans-3-Hydroxycinnamate; C00811; C07114; C12621:4-Coumarate; 3-Oxo-3-phenylpropanoate; trans-3-Hydroxycinnamate; C00166; C00811; C01772; C05838; C10945:Phenylpyruvate; 4-Coumarate; trans-2-Hydroxycinnamate; cis-2-Hydroxycinnamate; Caffeic aldehyde; C01772; C07114; C12621:trans-2-Hydroxycinnamate; 3-Oxo-3-phenylpropanoate; trans-3-Hydroxycinnamate; C00166; C00811:Phenylpyruvate; 4-Coumarate</t>
  </si>
  <si>
    <t>4444389_:Cinnamic acid, 2-hydroxy-, cis-_ppm:-0.303; 4445164_:3,4-Dihydroxycinnamaldehyde_ppm:-0.303; 316_:4-Coumaric acid_ppm:-0.303; 1266072_:cis-4-coumaric acid_ppm:-0.303; 87610_:Phenyloxyl acetic acid_ppm:-0.303; 76529_:Methyl phenylglyoxylate_ppm:-0.303; 553146_:o-Coumaric acid_ppm:-0.303; 553147_:m-Coumaric acid_ppm:-0.303; 972_:Phenylpyruvic acid_ppm:-0.303; 553148_:(E)-p-coumaric acid_ppm:-0.303</t>
  </si>
  <si>
    <t>caffealdehyde_ID:CPD-18120_ppm:0.327</t>
  </si>
  <si>
    <t>META:PWY-7682_arabidopyrone biosynthesis_ref:5_compoundUsed:caffealdehyde</t>
  </si>
  <si>
    <t>212.11579@3.353</t>
  </si>
  <si>
    <t>C10 H16 N2 O3</t>
  </si>
  <si>
    <t>C10 H16 N2 O3_ppm:-1.44_Ifit:59MatchedIso.:3</t>
  </si>
  <si>
    <t>231451_:Pro-Pro_ppm:1.428; 6229_:Butobarbital_ppm:1.428; 2385_:Butabarbital_ppm:1.428</t>
  </si>
  <si>
    <t>256.17823@3.332</t>
  </si>
  <si>
    <t>C13 H24 N2 O3</t>
  </si>
  <si>
    <t>C13 H24 N2 O3_ppm:-1.8_Ifit:88MatchedIso.:2</t>
  </si>
  <si>
    <t>359.20611@10.373</t>
  </si>
  <si>
    <t>C9 H31 N9 O2 P2</t>
  </si>
  <si>
    <t>C18 H34 N O2 P S_ppm:3.69_Ifit:53MatchedIso.:2; C17 H33 N3 O S2_ppm:-1.09_Ifit:53MatchedIso.:2; C18 H36 N P3_ppm:0.15_Ifit:54MatchedIso.:2; C17 H25 N7 O2_ppm:-2.4_Ifit:55MatchedIso.:2; C16 H29 N3 O6_ppm:1.33_Ifit:57MatchedIso.:2; C9 H29 N9 O4 S_ppm:-0.58_Ifit:69MatchedIso.:2; C10 H30 N7 O5 P_ppm:4.2_Ifit:70MatchedIso.:2; C9 H31 N9 O2 P2_ppm:-4.12_Ifit:72MatchedIso.:2</t>
  </si>
  <si>
    <t>132.07856@3.464</t>
  </si>
  <si>
    <t>C6 H12 O3</t>
  </si>
  <si>
    <t>C6 H12 O3_ppm:-0.65_Ifit:79MatchedIso.:4</t>
  </si>
  <si>
    <t>C06103:6-Hydroxyhexanoic acid</t>
  </si>
  <si>
    <t>75520_:L-(+)-Leucic Acid_ppm:0.645; 388986_:D-(-)-Leucic acid_ppm:0.645; 90191_:UNII:L58MR7E927_ppm:0.645; 389043_:Ethyl (R)-3-hydroxybutyrate_ppm:0.645; 13835_:6-Hydroxycaproic acid_ppm:0.645; 38273_:Butoxyacetic acid_ppm:0.645; 83753_:Leucic acid_ppm:0.645; 198921_:1,1-Dimethoxy-3-butanone_ppm:0.645; 56334_:UNII:52008C87PV_ppm:0.645; 21106173_:Paraldehyde_ppm:0.645</t>
  </si>
  <si>
    <t>(R)-2-hydroxy-4-methylpentanoate_ID:CPD-17912_ppm:-0.646; (R)-2-hydroxy-4-methylpentanoate_ID:CPD-17492_ppm:-0.646; 6-hydroxyhexanoate_ID:CPD-102_ppm:-0.646; L-rhodinose_ID:CPD-12959_ppm:-0.646; dideoxy-dihydrostreptose_ID:CPD-11898_ppm:-0.646</t>
  </si>
  <si>
    <t>META:PWY-7767_leucine degradation IV_ref:9_compoundUsed:(R)-2-hydroxy-4-methylpentanoate; META:CYCLOHEXANOL-OXIDATION-PWY_cyclohexanol degradation_ref:9_compoundUsed:6-hydroxyhexanoate; META:PWY-7665_aureobasidin A biosynthesis_ref:22_compoundUsed:(R)-2-hydroxy-4-methylpentanoate</t>
  </si>
  <si>
    <t>250.09852@9.395</t>
  </si>
  <si>
    <t>C9 H18 N2 O4 S</t>
  </si>
  <si>
    <t>C5 H16 N8 P2_ppm:4.82_Ifit:35MatchedIso.:2; C11 H23 P S2_ppm:2.57_Ifit:35MatchedIso.:2; C11 H15 N4 O P_ppm:0.7_Ifit:52MatchedIso.:3; C10 H19 O5 P_ppm:6.04_Ifit:67MatchedIso.:3; C9 H18 N2 O4 S_ppm:-0.82_Ifit:72MatchedIso.:4</t>
  </si>
  <si>
    <t>16568393_:Thr-Met_ppm:0.808; 16568353_:met-thr_ppm:0.808</t>
  </si>
  <si>
    <t>266.13727@3.342</t>
  </si>
  <si>
    <t>[Similar to: Colistin; ΔMass: 888.6127 Da]</t>
  </si>
  <si>
    <t>C12 H18 N4 O3</t>
  </si>
  <si>
    <t>C12 H26 O2 S2_ppm:-0.57_Ifit:40MatchedIso.:2; C11 H22 O7_ppm:2.7_Ifit:87MatchedIso.:2; C6 H19 N8 O2 P_ppm:1.55_Ifit:54MatchedIso.:2; C12 H18 N4 O3_ppm:-2.33_Ifit:83MatchedIso.:2</t>
  </si>
  <si>
    <t>Colistin_simScore:93.5</t>
  </si>
  <si>
    <t>181.08429@11.517</t>
  </si>
  <si>
    <t>[Similar to: L-Tyrosine; ΔMass: -0.0104 Da]</t>
  </si>
  <si>
    <t>Alanyltyrosine_simScore:92.5; N-Acetyl-L-tyrosine_simScore:95.1; 2-Hydroxyphenylalanine_score:87.7; L-Tyrosine_score:94.5</t>
  </si>
  <si>
    <t>207.10578@7.518</t>
  </si>
  <si>
    <t>[Similar to: Diethyl 1-(2-phenyl-2H-chromen-4-yl)hydrazine-1,2-dicarboxylate; ΔMass: 175.0471 Da]</t>
  </si>
  <si>
    <t>C7 H19 N3 P2</t>
  </si>
  <si>
    <t>C7 H19 N3 P2_ppm:1.74_Ifit:100MatchedIso.:1</t>
  </si>
  <si>
    <t>DL-Lactic Acid_simScore:98.2; L-(+)-Lactic acid_simScore:98.3; Diethyl 2-(acetylamino)-2-[(6-fluoro-4H-1,3-benzodioxin-8-yl)methyl]malonate_simScore:98.9; Muramic acid_simScore:98.9; D-(+)-Xylose_simScore:98.9; 2-{2-[5-(Ethoxycarbonyl)-2-morpholinoanilino]-2-oxoethoxy}acetic acid_simScore:98.9; D-(-)-Arabinose_simScore:98.9; D-(-)-Ribose_simScore:98.9; N-Acetyl-D-galactosamine_simScore:98.9; (S)-(-)-2-[(Phenylamino)carbonyloxy] propionic acid_simScore:98.9; Diethyl 1-(2-phenyl-2H-chromen-4-yl)hydrazine-1,2-dicarboxylate_simScore:98.9; D-(+)-Glucose_score:93.2; D-(+)-Galactose_score:93.6</t>
  </si>
  <si>
    <t>256.1425@3.428</t>
  </si>
  <si>
    <t>C5 H20 N8 O2 S</t>
  </si>
  <si>
    <t>C14 H25 P S_ppm:4.07_Ifit:62MatchedIso.:2; C13 H16 N6_ppm:-4.47_Ifit:65MatchedIso.:2; C12 H20 N2 O4_ppm:0.75_Ifit:67MatchedIso.:2; C6 H21 N6 O3 P_ppm:4.78_Ifit:89MatchedIso.:2; C5 H20 N8 O2 S_ppm:-1.92_Ifit:90MatchedIso.:2</t>
  </si>
  <si>
    <t>10519216_:3,6-Diisobutyl-2,5-pyrazinediol 1,4-dioxide_ppm:-0.769</t>
  </si>
  <si>
    <t>196.03723@11.044</t>
  </si>
  <si>
    <t>C9 H8 O5</t>
  </si>
  <si>
    <t>C2 H8 N6 O3 S_ppm:-3.21_Ifit:100MatchedIso.:1; C4 H5 N8 P_ppm:-1.27_Ifit:100MatchedIso.:1; C9 H8 O5_ppm:0.29_Ifit:89MatchedIso.:2</t>
  </si>
  <si>
    <t>C04045:3-(3,4-Dihydroxyphenyl)pyruvate</t>
  </si>
  <si>
    <t>58837563_:1,6,8-Trihydroxy-1H-cyclohepta[c]furan-5(3H)-one_ppm:-0.303; 30778482_:3-(4-Hydroxyphenoxy)-3-oxopropanoic acid_ppm:-0.303; 527906_:7-METHOXY-1,3-BENZODIOXIDE-5-CARBOXYLIC ACID_ppm:-0.303; 144822_:3,4-dihydroxyphenyltyruvic acid_ppm:-0.303</t>
  </si>
  <si>
    <t>1,6,8-trihydroxy-1H,3H-cyclohepta[c]furan-5-one_ID:CPD-18152_ppm:0.286</t>
  </si>
  <si>
    <t>META:PWY-7687_stipitatate biosynthesis_ref:20_compoundUsed:1,6,8-trihydroxy-1H,3H-cyclohepta[c]furan-5-one</t>
  </si>
  <si>
    <t>337.15294@3.487</t>
  </si>
  <si>
    <t>C18 H19 N5 O2</t>
  </si>
  <si>
    <t>C12 H28 N5 P S2_ppm:1.67_Ifit:41MatchedIso.:2; C12 H20 N9 O P_ppm:0.28_Ifit:41MatchedIso.:2; C17 H23 N O6_ppm:1.19_Ifit:60MatchedIso.:2; C18 H19 N5 O2_ppm:-2.78_Ifit:60MatchedIso.:2</t>
  </si>
  <si>
    <t>1716.98689@7.519</t>
  </si>
  <si>
    <t>undecaprenyldiphospho-N-acetylmuramoyl-L-alanyl-γ-D-glutamyl-meso-2,6-diaminopimeloyl-D-alanyl-D-alanine_ID:C5_ppm:591.639</t>
  </si>
  <si>
    <t>META:PEPTIDOGLYCANSYN-PWY_peptidoglycan biosynthesis I (meso-diaminopimelate containing)_ref:18_compoundUsed:undecaprenyldiphospho-N-acetylmuramoyl-L-alanyl-γ-D-glutamyl-meso-2,6-diaminopimeloyl-D-alanyl-D-alanine</t>
  </si>
  <si>
    <t>162.05278@11.791</t>
  </si>
  <si>
    <t>C6 H10 O5_ppm:-0.25_Ifit:93MatchedIso.:2</t>
  </si>
  <si>
    <t>4573835_:(3R,4S,5S)-3,4-Dihydroxy-5-[(1S)-1-hydroxyethyl]dihydro-2(3H)-furanone_ppm:0.265; 388378_:1,5-Anhydro-L-arabino-hex-1-enitol_ppm:0.265; 112421_:1,5-Anhydro-D-fructose_ppm:0.265; 347725_:2-Hydroxy-2,3-dimethylsuccinic acid_ppm:0.265; 4444223_:(2R,3S)-2,3-dimethylmalate_ppm:0.265; 133894_:3-Hydroxyhexanedioic acid_ppm:0.265; 167943_:a-Hydroxyadipic acid_ppm:0.265; 9587432_:Levoglucosan_ppm:0.265; 1600_:Meglutol_ppm:0.265; 2943_:Diethylpyrocarbonate_ppm:0.265</t>
  </si>
  <si>
    <t>conduritol-beta-epoxide_ID:CPD-12924_ppm:-0.25; diethylpyrocarbonate_ID:DIETHYLPYROCARBONATE_ppm:-0.25; L-rhamnono-1,4-lactone_ID:L-RHAMNONO-14-LACTONE_ppm:-0.25; 1,5-anhydro-D-fructose_ID:15-ANHYDRO-D-FRUCTOSE_ppm:-0.25; 6-deoxy-D-glucosone_ID:CPD-13130_ppm:-0.25; conduritol C cis-epoxide_ID:CPD0-1305_ppm:-0.25; 3,6-anhydro-L-galactofuranose_ID:CPD-8938_ppm:-0.25; 3,6-anhydro-α-L-galactopyranose_ID:CPD-13430_ppm:-0.25; L-streptose_ID:CPD-11895_ppm:-0.25; 3-dehydro-6-deoxy-α-D-mannose_ID:CPD-17214_ppm:-0.25; levoglucosan_ID:CPD-12923_ppm:-0.25; L-fucono-1,4-lactone_ID:CPD-17154_ppm:-0.25; 2-deoxy-D-glucono-1,5-lactone_ID:CPD-19841_ppm:-0.25; 2-deoxy-L-scyllo-inosose_ID:CPD-14120_ppm:-0.25</t>
  </si>
  <si>
    <t>301.19954@8.398</t>
  </si>
  <si>
    <t>C14 H27 N3 O4</t>
  </si>
  <si>
    <t>C16 H32 N P S_ppm:0.78_Ifit:86MatchedIso.:2; C14 H27 N3 O4_ppm:-2.04_Ifit:78MatchedIso.:2</t>
  </si>
  <si>
    <t>401.21646@7.508</t>
  </si>
  <si>
    <t>C12 H32 N7 O6 P</t>
  </si>
  <si>
    <t>C22 H33 N3 P2_ppm:3.72_Ifit:56MatchedIso.:3; C20 H38 N O P3_ppm:-0.4_Ifit:62MatchedIso.:3; C20 H36 N O3 P S_ppm:2.77_Ifit:63MatchedIso.:3; C19 H37 N3 P2 S_ppm:-4.68_Ifit:65MatchedIso.:3; C19 H27 N7 O3_ppm:-2.68_Ifit:67MatchedIso.:3; C18 H31 N3 O7_ppm:0.66_Ifit:69MatchedIso.:3; C16 H36 N O8 P_ppm:-3.46_Ifit:74MatchedIso.:3; C11 H31 N9 O5 S_ppm:-1.05_Ifit:79MatchedIso.:3; C11 H33 N9 O3 P2_ppm:-4.22_Ifit:81MatchedIso.:3; C12 H32 N7 O6 P_ppm:3.23_Ifit:84MatchedIso.:3</t>
  </si>
  <si>
    <t>241.17853@10.677</t>
  </si>
  <si>
    <t>C12 H23 N3 O2_ppm:-2.04_Ifit:65MatchedIso.:4</t>
  </si>
  <si>
    <t>442.24312@3.471</t>
  </si>
  <si>
    <t>C14 H35 N8 O6 P</t>
  </si>
  <si>
    <t>C20 H34 N4 O7_ppm:0.84_Ifit:79MatchedIso.:2; C13 H34 N10 O5 S_ppm:-0.71_Ifit:63MatchedIso.:3; C21 H40 N4 P2 S_ppm:-4_Ifit:64MatchedIso.:3; C22 H39 N2 O3 P S_ppm:2.76_Ifit:65MatchedIso.:3; C16 H40 N6 O2 P2 S_ppm:5.09_Ifit:66MatchedIso.:3; C19 H38 O11_ppm:3.87_Ifit:83MatchedIso.:2; C20 H44 O4 P2 S_ppm:-0.98_Ifit:67MatchedIso.:3; C13 H36 N10 O3 P2_ppm:-3.59_Ifit:87MatchedIso.:2; C18 H39 N2 O8 P_ppm:-2.9_Ifit:87MatchedIso.:2; C14 H35 N8 O6 P_ppm:3.18_Ifit:93MatchedIso.:2</t>
  </si>
  <si>
    <t>278.09393@10.267</t>
  </si>
  <si>
    <t>C11 H14 N6 O S</t>
  </si>
  <si>
    <t>C5 H15 N10 P S_ppm:-0.07_Ifit:81MatchedIso.:2; C10 H20 N2 O3 P2_ppm:-3.55_Ifit:56MatchedIso.:2; C12 H15 N4 O2 P_ppm:2.39_Ifit:71MatchedIso.:2; C18 H14 O3_ppm:-1.32_Ifit:92MatchedIso.:2; C11 H22 N2 S3_ppm:-2.1_Ifit:50MatchedIso.:3; C10 H18 N2 O5 S_ppm:1.02_Ifit:61MatchedIso.:3; C12 H23 O P S2_ppm:4.08_Ifit:62MatchedIso.:3; C11 H14 N6 O S_ppm:-3.78_Ifit:67MatchedIso.:3</t>
  </si>
  <si>
    <t>13512615_:gamma-glutamylmethionine_ppm:-1.076</t>
  </si>
  <si>
    <t>247.11662@11.593</t>
  </si>
  <si>
    <t>C9 H17 N3 O5</t>
  </si>
  <si>
    <t>C11 H22 N O P S_ppm:2.64_Ifit:39MatchedIso.:2; C9 H17 N3 O5_ppm:-0.8_Ifit:74MatchedIso.:4</t>
  </si>
  <si>
    <t>35032826_:N-(2-Amino-3-hydroxybutanoyl)glutamine_ppm:0.802; 16568308_:gln-thr_ppm:0.802; 2853547_:Threonylglutamine_ppm:0.802</t>
  </si>
  <si>
    <t>138.04285@3.68</t>
  </si>
  <si>
    <t>C6 H6 N2 O2</t>
  </si>
  <si>
    <t>C6 H6 N2 O2_ppm:-0.57_Ifit:91MatchedIso.:2</t>
  </si>
  <si>
    <t>C00785:Urocanate</t>
  </si>
  <si>
    <t>149543_:4-Methoxylonchocarpin_ppm:0.536; 21159453_:N,N'-Dihydroxy-2,5-cyclohexadiene-1,4-diimine_ppm:0.536; 1145_:Urocanic acid_ppm:0.536; 1266070_:cis-Urocanic acid_ppm:0.536; 65522_:Nicotinamide 1-oxide_ppm:0.536; 65762_:2-Aminonicotinic acid_ppm:0.536; 643824_:Urocanic acid_ppm:0.536; 13846959_:4-Nitroaniline_ppm:0.536</t>
  </si>
  <si>
    <t>urocanate_ID:UROCANATE_ppm:-0.569; nicotinamide N-oxide_ID:CPD0-2083_ppm:-0.569</t>
  </si>
  <si>
    <t>META:HISDEG-PWY_L-histidine degradation I_ref:8_compoundUsed:urocanate; META:PWY-5030_L-histidine degradation III_ref:8_compoundUsed:urocanate; META:PWY-5028_L-histidine degradation II_ref:9_compoundUsed:urocanate; META:HISHP-PWY_L-histidine degradation VI_ref:19_compoundUsed:urocanate</t>
  </si>
  <si>
    <t>139.97794@15.889</t>
  </si>
  <si>
    <t>C2 H4 O5 S</t>
  </si>
  <si>
    <t>C4 H N2 O2 P_ppm:2.71_Ifit:66MatchedIso.:3; C2 H4 O5 S_ppm:-0.01_Ifit:87MatchedIso.:4</t>
  </si>
  <si>
    <t>C14179:Sulfoacetate</t>
  </si>
  <si>
    <t>28997_:sulfoacetic acid_ppm:-0.046</t>
  </si>
  <si>
    <t>sulfoacetate_ID:CPD-10246_ppm:-0.01</t>
  </si>
  <si>
    <t>META:PWY-5982_sulfoacetaldehyde degradation II_ref:1_compoundUsed:sulfoacetate; META:PWY-6593_sulfoacetate degradation_ref:2_compoundUsed:sulfoacetate</t>
  </si>
  <si>
    <t>361.18545@9.493</t>
  </si>
  <si>
    <t>C9 H28 N7 O6 P</t>
  </si>
  <si>
    <t>C24 H27 N S_ppm:-2.67_Ifit:60MatchedIso.:2; C17 H32 N O3 P S_ppm:3.89_Ifit:76MatchedIso.:2; C17 H34 N O P3_ppm:0.36_Ifit:76MatchedIso.:2; C16 H31 N3 O2 S2_ppm:-0.87_Ifit:78MatchedIso.:2; C16 H33 N3 P2 S_ppm:-4.39_Ifit:79MatchedIso.:2; C16 H23 N7 O3_ppm:-2.17_Ifit:79MatchedIso.:2; C8 H29 N9 O3 P2_ppm:-3.89_Ifit:82MatchedIso.:2; C15 H27 N3 O7_ppm:1.54_Ifit:82MatchedIso.:2; C8 H27 N9 O5 S_ppm:-0.36_Ifit:83MatchedIso.:2; C9 H28 N7 O6 P_ppm:4.39_Ifit:89MatchedIso.:2</t>
  </si>
  <si>
    <t>100.01615@6.732</t>
  </si>
  <si>
    <t>C4 H4 O3_ppm:1.06_Ifit:81MatchedIso.:2</t>
  </si>
  <si>
    <t>7634_:Succinic anhydride_ppm:-1.052</t>
  </si>
  <si>
    <t>2-oxobut-3-enanoate_ID:2-OXOBUT-3-ENANOATE_ppm:1.062</t>
  </si>
  <si>
    <t>285.12151@6.667</t>
  </si>
  <si>
    <t>C13 H19 N O6</t>
  </si>
  <si>
    <t>C8 H24 N5 P S2_ppm:1.54_Ifit:30MatchedIso.:2; C14 H23 N O S2_ppm:-2.08_Ifit:42MatchedIso.:2; C8 H16 N9 O P_ppm:-0.11_Ifit:50MatchedIso.:2; C14 H15 N5 O2_ppm:-3.73_Ifit:92MatchedIso.:2; C13 H19 N O6_ppm:0.96_Ifit:94MatchedIso.:2</t>
  </si>
  <si>
    <t>165.07906@7.47</t>
  </si>
  <si>
    <t>Phenylalanine</t>
  </si>
  <si>
    <t>C9 H11 N O2</t>
  </si>
  <si>
    <t>tRNA charging;Other</t>
  </si>
  <si>
    <t>Metabolic pathways;Biosynthesis of secondary metabolites;Biosynthesis of antibiotics;Biosynthesis of amino acids;2-Oxocarboxylic acid metabolism;Biosynthesis of plant secondary metabolites;ABC transporters;Phenylalanine metabolism;Central carbon metabolism in cancer;Biosynthesis of alkaloids derived from shikimate pathway;Biosynthesis of alkaloids derived from ornithine, lysine and nicotinic acid;Protein digestion and absorption;Other</t>
  </si>
  <si>
    <t>C9 H11 N O2_ppm:0.49_Ifit:86MatchedIso.:2</t>
  </si>
  <si>
    <t>Phenylalanine,ΔRT:0.27</t>
  </si>
  <si>
    <t>C19565; C19578:4-Hydroxy-1-(3-pyridinyl)-1-butanone; 5-(3-Pyridyl)-2-hydroxytetrahydrofuran; C00079:L-Phenylalanine; C02265:D-Phenylalanine; C00079; C02265:L-Phenylalanine; D-Phenylalanine</t>
  </si>
  <si>
    <t>598357_:(3R)-3-Amino-3-phenylpropanoic acid_ppm:-0.483; 598358_:(3S)-3-Amino-3-phenylpropanoic acid_ppm:-0.483; 21108245_:methyl n-methylanthranilate_ppm:-0.483; 13860074_:Tricaine_ppm:-0.483; 21106112_:Anaesthesine_ppm:-0.483; 3167_:Ethenzamide_ppm:-0.483; 64639_:D-(+)-Phenylalanine_ppm:-0.483; 13854242_:Benzocaine_ppm:-0.483; 5910_:L-(-)-Phenylalanine_ppm:-0.483; 969_:DL-Phenylalanine_ppm:-0.483</t>
  </si>
  <si>
    <t>D-phenylalanine_ID:CPD-216_ppm:0.485; (3R)-β-phenylalanine_ID:CPD-14474_ppm:0.485; L-phenylalanine_ID:PHE_ppm:0.485; (3S)-β-phenylalanine_ID:CPD-14668_ppm:0.485</t>
  </si>
  <si>
    <t>META:PWY1F-467_phenylpropanoid biosynthesis, initial reactions_ref:4_compoundUsed:L-phenylalanine; META:PHESYN_L-phenylalanine biosynthesis I_ref:4_compoundUsed:L-phenylalanine; META:PWY-3462_L-phenylalanine biosynthesis II_ref:4_compoundUsed:L-phenylalanine; META:PWY-6444_benzoate biosynthesis II (CoA-independent, non-&amp;beta;-oxidative)_ref:4_compoundUsed:L-phenylalanine; META:PWY-6446_benzoate biosynthesis III (CoA-dependent, non-&amp;beta;-oxidative)_ref:5_compoundUsed:L-phenylalanine; META:PWY-7064_3-amino-3-phenylpropanoyl-CoA biosynthesis_ref:5_compoundUsed:L-phenylalanine; (3R)-β-phenylalanine; META:PWY-1121_suberin monomers biosynthesis_ref:5_compoundUsed:L-phenylalanine; META:PWY-6457_trans-cinnamoyl-CoA biosynthesis_ref:5_compoundUsed:L-phenylalanine; META:PWY-6432_curcuminoid biosynthesis_ref:5_compoundUsed:L-phenylalanine; META:PWY-7169_hyperxanthone E biosynthesis_ref:5_compoundUsed:L-phenylalanine; META:PWY-3481_superpathway of L-phenylalanine and L-tyrosine biosynthesis_ref:6_compoundUsed:L-phenylalanine; META:PWY-5081_L-tryptophan degradation VIII (to tryptophol)_ref:6_compoundUsed:L-phenylalanine; META:PWY-7520_terrequinone A biosynthesis_ref:6_compoundUsed:L-phenylalanine; META:PWY-7824_prunasin and amygdalin biosynthesis_ref:6_compoundUsed:L-phenylalanine; META:PWY-7158_L-phenylalanine degradation V_ref:6_compoundUsed:L-phenylalanine; META:PWY-7432_L-phenylalanine biosynthesis III (cytosolic, plants)_ref:6_compoundUsed:L-phenylalanine; META:PWY-6443_benzoate biosynthesis I (CoA-dependent, &amp;beta;-oxidative)_ref:6_compoundUsed:L-phenylalanine; META:PWY-6134_L-tyrosine biosynthesis IV_ref:6_compoundUsed:L-phenylalanine; META:PWY-5751_phenylethanol biosynthesis_ref:7_compoundUsed:L-phenylalanine; META:PHENYLALANINE-DEG1-PWY_L-phenylalanine degradation I (aerobic)_ref:7_compoundUsed:L-phenylalanine; META:PWY-6628_superpathway of L-phenylalanine biosynthesis_ref:7_compoundUsed:L-phenylalanine; META:ANAPHENOXI-PWY_L-phenylalanine degradation II (anaerobic)_ref:7_compoundUsed:L-phenylalanine; META:PWY-2821_glucosinolate biosynthesis from phenylalanine_ref:9_compoundUsed:L-phenylalanine; META:PWY-5788_indole-3-acetate inactivation V_ref:11_compoundUsed:L-phenylalanine; META:PWY-6495_ergotamine biosynthesis_ref:11_compoundUsed:L-phenylalanine; META:PWY-6318_L-phenylalanine degradation IV (mammalian, via side chain)_ref:12_compoundUsed:L-phenylalanine; META:PWY-5082_L-methionine degradation III_ref:12_compoundUsed:L-phenylalanine; META:PWY-5883_ephedrine biosynthesis_ref:12_compoundUsed:L-phenylalanine; META:PWY-6503_superpathway of ergotamine biosynthesis_ref:13_compoundUsed:L-phenylalanine; META:PWY-7186_superpathway of scopolin and esculin biosynthesis_ref:13_compoundUsed:L-phenylalanine; META:PWY-7704_viridicatin biosynthesis_ref:14_compoundUsed:L-phenylalanine; META:PWY-7668_apicidin F biosynthesis_ref:15_compoundUsed:L-phenylalanine; META:PWY-7626_bacilysin biosynthesis_ref:16_compoundUsed:L-phenylalanine; META:PWY-7275_L-homophenylalanine biosynthesis_ref:17_compoundUsed:L-phenylalanine; META:PWY-5079_L-phenylalanine degradation III_ref:19_compoundUsed:L-phenylalanine; META:PWY-6220_jasmonoyl-amino acid conjugates biosynthesis I_ref:19_compoundUsed:L-phenylalanine; META:PWY-6003_gramicidin S biosynthesis_ref:19_compoundUsed:L-phenylalanine; META:PWY-7665_aureobasidin A biosynthesis_ref:22_compoundUsed:L-phenylalanine; META:PWY-6234_superpathway of jasmonoyl-amino acid conjugates biosynthesis_ref:23_compoundUsed:L-phenylalanine; META:PWY-7533_gliotoxin biosynthesis_ref:23_compoundUsed:L-phenylalanine; META:COMPLETE-ARO-PWY_superpathway of aromatic amino acid biosynthesis_ref:24_compoundUsed:L-phenylalanine; META:BENZCOA-PWY_anaerobic aromatic compound degradation (Thauera aromatica)_ref:25_compoundUsed:L-phenylalanine; META:ALL-CHORISMATE-PWY_superpathway of chorismate metabolism_ref:25_compoundUsed:L-phenylalanine; META:PWY-6219_indole-3-acetate inactivation VIII_ref:26_compoundUsed:L-phenylalanine; META:PWY-1782_superpathway of indole-3-acetate conjugate biosynthesis_ref:30_compoundUsed:L-phenylalanine; META:TRNA-CHARGING-PWY_tRNA charging_ref:47_compoundUsed:L-phenylalanine</t>
  </si>
  <si>
    <t>255.9987@14.491</t>
  </si>
  <si>
    <t>C6 H9 O9 P</t>
  </si>
  <si>
    <t>C9 H8 N2 O3 S2_ppm:4.18_Ifit:36MatchedIso.:2; C9 H10 N2 O P2 S_ppm:-0.79_Ifit:36MatchedIso.:2; C7 H13 O4 P S2_ppm:-2.28_Ifit:41MatchedIso.:2; C7 H5 N4 O5 P_ppm:-4.11_Ifit:63MatchedIso.:3; C6 H9 O9 P_ppm:1.11_Ifit:94MatchedIso.:3</t>
  </si>
  <si>
    <t>C16186:L-Ascorbate 6-phosphate</t>
  </si>
  <si>
    <t>30791976_:(2S)-2-[(2R)-3,4-Dihydroxy-5-oxo-2,5-dihydro-2-furanyl]-2-hydroxyethyl dihydrogen phosphate_ppm:-1.134; 570866_:6-O-Phosphonohex-1-enofuranos-3-ulose_ppm:-1.134</t>
  </si>
  <si>
    <t>6-phospho D-glucono-1,5-lactone_ID:D-6-P-GLUCONO-DELTA-LACTONE_ppm:-7872.56; 3-dehydro-D-glucopyranse 1-phosphate_ID:CPD-19568_ppm:-7872.56</t>
  </si>
  <si>
    <t>META:OXIDATIVEPENT-PWY_pentose phosphate pathway (oxidative branch) I_ref:1_compoundUsed:6-phospho D-glucono-1,5-lactone; META:PENTOSE-P-PWY_pentose phosphate pathway_ref:1_compoundUsed:6-phospho D-glucono-1,5-lactone; META:RUMP-PWY_formaldehyde oxidation I_ref:1_compoundUsed:6-phospho D-glucono-1,5-lactone; META:PWY-7245_superpathway NAD/NADP - NADH/NADPH interconversion (yeast)_ref:1_compoundUsed:6-phospho D-glucono-1,5-lactone; META:PWY-7268_NAD/NADP-NADH/NADPH cytosolic interconversion (yeast)_ref:1_compoundUsed:6-phospho D-glucono-1,5-lactone; META:GLYCOLYSIS-E-D_superpathway of glycolysis and the Entner-Doudoroff pathway_ref:11_compoundUsed:6-phospho D-glucono-1,5-lactone; META:PWY-6901_superpathway of glucose and xylose degradation_ref:14_compoundUsed:6-phospho D-glucono-1,5-lactone; META:P122-PWY_heterolactic fermentation_ref:15_compoundUsed:6-phospho D-glucono-1,5-lactone</t>
  </si>
  <si>
    <t>287.18375@8.921</t>
  </si>
  <si>
    <t>C13 H25 N3 O4</t>
  </si>
  <si>
    <t>C15 H30 N P S_ppm:0.31_Ifit:47MatchedIso.:3; C13 H25 N3 O4_ppm:-2.64_Ifit:54MatchedIso.:3</t>
  </si>
  <si>
    <t>246.12134@10.694</t>
  </si>
  <si>
    <t>C5 H15 N10 P_ppm:-2.18_Ifit:59MatchedIso.:2; C12 H23 O P S_ppm:2.51_Ifit:74MatchedIso.:2; C10 H18 N2 O5_ppm:-0.94_Ifit:85MatchedIso.:2</t>
  </si>
  <si>
    <t>58837336_:2,4,6-Trideoxy-2,4-bis[(Z)-(1-hydroxyethylidene)amino]-beta-L-gulopyranose_ppm:0.925; 26333075_:2,4-diacetamido-2,4,6-trideoxy-beta-L-altrose_ppm:0.925; 2787457_:beta-Aspartylleucine_ppm:0.925; 28533246_:2,4-Diacetamido-2,4,6-trideoxy-alpha-D-mannopyranose_ppm:0.925; 4476497_:gamma-Glutamylvaline_ppm:0.925; 13816584_:asp-ile_ppm:0.925; 14327506_:ile-asp_ppm:0.925; 2575946_:leu-asp_ppm:0.925; 5360697_:L-alpha-Glutamyl-L-valine_ppm:0.925; 295006_:asp-leu_ppm:0.925</t>
  </si>
  <si>
    <t>2,4-diacetamido-2,4,6-trideoxy-β-L-gulopyranose_ID:CPD-18456_ppm:-0.944; 2,4-diacetamido-2,4,6-trideoxy-α-D-mannopyranose_ID:CPD-13165_ppm:-0.944; 2,4-diacetamido-2,4,6-trideoxy-β-L-altropyranose_ID:CPD-10753_ppm:-0.944</t>
  </si>
  <si>
    <t>244.06963@7.851</t>
  </si>
  <si>
    <t>Uridine (Urd)</t>
  </si>
  <si>
    <t>C9 H12 N2 O6</t>
  </si>
  <si>
    <t>C4 H9 N10 O P_ppm:-0.87_Ifit:56MatchedIso.:2; C11 H19 P3_ppm:-1.36_Ifit:75MatchedIso.:2; C11 H17 O2 P S_ppm:3.86_Ifit:75MatchedIso.:2; C10 H16 N2 O S2_ppm:-3.18_Ifit:80MatchedIso.:2; C9 H12 N2 O6_ppm:0.38_Ifit:85MatchedIso.:2</t>
  </si>
  <si>
    <t>Uridine (Urd),ΔRT:-0.65</t>
  </si>
  <si>
    <t>C00299; C02067:Uridine; Pseudouridine; C00299:Uridine</t>
  </si>
  <si>
    <t>14319_:pseudouridine_ppm:-0.385; 17305_:Spongouridine_ppm:-0.385; 5807_:Uridine_ppm:-0.385; 1144_:1-Pentofuranosyl-2,4(1H,3H)-pyrimidinedione_ppm:-0.385</t>
  </si>
  <si>
    <t>pseudouridine_ID:CPD-497_ppm:0.376; uridine_ID:URIDINE_ppm:0.376</t>
  </si>
  <si>
    <t>META:PWY-6556_pyrimidine ribonucleosides salvage II_ref:7_compoundUsed:uridine; META:PWY-6019_pseudouridine degradation_ref:7_compoundUsed:pseudouridine; META:PWY-7821_tunicamycin biosynthesis_ref:9_compoundUsed:uridine; META:PWY-7193_pyrimidine ribonucleosides salvage I_ref:9_compoundUsed:uridine; META:PWY0-1295_pyrimidine ribonucleosides degradation_ref:10_compoundUsed:uridine; META:PWY-7185_UTP and CTP dephosphorylation I_ref:16_compoundUsed:uridine; META:PWY-7209_superpathway of pyrimidine ribonucleosides degradation_ref:17_compoundUsed:uridine; META:PWY-7196_superpathway of pyrimidine ribonucleosides salvage_ref:19_compoundUsed:uridine; META:PWY-5532_nucleoside and nucleotide degradation (archaea)_ref:20_compoundUsed:uridine</t>
  </si>
  <si>
    <t>172.03723@6.681</t>
  </si>
  <si>
    <t>C7 H8 O5</t>
  </si>
  <si>
    <t>C2 H5 N8 P_ppm:-1.47_Ifit:100MatchedIso.:1; C7 H8 O5_ppm:0.31_Ifit:86MatchedIso.:2</t>
  </si>
  <si>
    <t>C18318:cis,cis-2,4-Dihydroxy-5-methyl-6-oxo-2,4-hexadienoate; C18306:5-Methylmaleylacetate; C02637:3-Dehydroshikimate; C07478; C07479:2-Hydroxy-5-methyl-cis,cis-muconate; 2-Oxo-5-methyl-cis-muconate; C03063; C05600:2-Oxohept-3-enedioate; 2-Hydroxyhepta-2,4-dienedioate; C03063; C05600; C07478; C07479:2-Oxohept-3-enedioate; 2-Hydroxyhepta-2,4-dienedioate; 2-Hydroxy-5-methyl-cis,cis-muconate; 2-Oxo-5-methyl-cis-muconate; C03063; C05600; C07478; C07479; C18306; C18318:2-Oxohept-3-enedioate; 2-Hydroxyhepta-2,4-dienedioate; 2-Hydroxy-5-methyl-cis,cis-muconate; 2-Oxo-5-methyl-cis-muconate; 5-Methylmaleylacetate; cis,cis-2,4-Dihydroxy-5-methyl-6-oxo-2,4-hexadienoate; C02637; C07478; C07479:3-Dehydroshikimate; 2-Hydroxy-5-methyl-cis,cis-muconate; 2-Oxo-5-methyl-cis-muconate</t>
  </si>
  <si>
    <t>4444505_:(3E)-6,6-Dihydroxy-5-methyl-2-oxo-3,5-hexadienoic acid_ppm:-0.326; 388834_:(3R,4R)-3,4-Dihydroxy-5-oxo-1-cyclohexene-1-carboxylic acid_ppm:-0.326; 4444506_:(3Z)-2-Methyl-5-oxo-3-hexenedioic acid_ppm:-0.326; 536_:2-Hydroxy-2,4-heptadienedioic acid_ppm:-0.326; 4444358_:2-hydroxyhepta-2,4-dienedioic acid_ppm:-0.326; 4444189_:(3Z)-2-Oxo-3-heptenedioic acid_ppm:-0.326; 29336690_:(2E,4E)-2,4-Dihydroxy-5-methyl-6-oxo-2,4-hexadienoic acid_ppm:-0.326; 347_:(3E)-2-Oxo-3-heptenedioic acid_ppm:-0.326; 388830_:(-)-3-dehydroshikimic acid_ppm:-0.326; 79_:4,5-Dihydroxy-3-oxo-1-cyclohexene-1-carboxylic acid_ppm:-0.326</t>
  </si>
  <si>
    <t>4-methyl-3-oxoadipate_ID:CPD-10826_ppm:-11716.053; (2S)-2-isopropyl-3-oxosuccinate_ID:CPD-7100_ppm:-11716.053; 2-oxopimelate_ID:CPD-291_ppm:-11716.053</t>
  </si>
  <si>
    <t>META:PWY-6185_4-methylcatechol degradation (ortho cleavage)_ref:11_compoundUsed:4-methyl-3-oxoadipate; META:PWY-6871_3-methylbutanol biosynthesis (engineered)_ref:14_compoundUsed:(2S)-2-isopropyl-3-oxosuccinate; META:LEUSYN-PWY_L-leucine biosynthesis_ref:18_compoundUsed:(2S)-2-isopropyl-3-oxosuccinate; META:P241-PWY_coenzyme B biosynthesis_ref:23_compoundUsed:2-oxopimelate; META:BRANCHED-CHAIN-AA-SYN-PWY_superpathway of branched chain amino acid biosynthesis_ref:57_compoundUsed:(2S)-2-isopropyl-3-oxosuccinate</t>
  </si>
  <si>
    <t>186.06411@10.812</t>
  </si>
  <si>
    <t>C7 H10 N2 O4</t>
  </si>
  <si>
    <t>C9 H15 P S_ppm:4.84_Ifit:37MatchedIso.:2; C7 H10 N2 O4_ppm:0.27_Ifit:81MatchedIso.:4</t>
  </si>
  <si>
    <t>20476307_:pyroglutamylglycine_ppm:-0.278; 139348_:L-AMPA_ppm:-0.278; 1184_:AMPA_ppm:-0.278</t>
  </si>
  <si>
    <t>200.11615@3.464</t>
  </si>
  <si>
    <t>C9 H16 N2 O3</t>
  </si>
  <si>
    <t>C9 H16 N2 O3_ppm:0.28_Ifit:83MatchedIso.:3</t>
  </si>
  <si>
    <t>315.14337@10.965</t>
  </si>
  <si>
    <t>[Similar to: Milbemectin A4; ΔMass: 227.1810 Da]</t>
  </si>
  <si>
    <t>C11 H26 N O7 P</t>
  </si>
  <si>
    <t>C8 H26 N7 P S2_ppm:1.57_Ifit:43MatchedIso.:3; C14 H25 N3 O S2_ppm:-1.71_Ifit:42MatchedIso.:4; C13 H21 N3 O6_ppm:1.05_Ifit:54MatchedIso.:3; C15 H26 N O2 P S_ppm:3.74_Ifit:40MatchedIso.:3; C15 H28 N P3_ppm:-0.3_Ifit:63MatchedIso.:3; C14 H17 N7 O2_ppm:-3.2_Ifit:68MatchedIso.:3; C11 H26 N O7 P_ppm:-4.2_Ifit:51MatchedIso.:3</t>
  </si>
  <si>
    <t>Milbemectin A4_simScore:81.8</t>
  </si>
  <si>
    <t>58837430_:(Z)-N-[(2S)-2-Amino-1-hydroxy-3-{(Z)-[(2E)-1-hydroxy-4-methoxy-4-oxo-2-buten-1-ylidene]amino}propylidene]-L-valine_ppm:-1.047; 30791680_:L-Valyl-(3R)-3-[(3R,5S)-7-oxo-4-oxa-1-azabicyclo[3.2.0]hept-3-yl]-L-serine_ppm:-1.047; 8623817_:L-Norvalyl-3-{[(2E)-4-methoxy-4-oxo-2-butenoyl]amino}-L-alanine_ppm:-1.047</t>
  </si>
  <si>
    <t>276.13169@9.422</t>
  </si>
  <si>
    <t>C11 H20 N2 O6</t>
  </si>
  <si>
    <t>Metabolic pathways;Biosynthesis of secondary metabolites;Biosynthesis of antibiotics;Biosynthesis of amino acids;Other</t>
  </si>
  <si>
    <t>C6 H17 N10 O P_ppm:-2.72_Ifit:59MatchedIso.:2; C13 H25 O2 P S_ppm:1.46_Ifit:80MatchedIso.:2; C13 H27 P3_ppm:-3.15_Ifit:81MatchedIso.:2; C11 H20 N2 O6_ppm:-1.61_Ifit:90MatchedIso.:2</t>
  </si>
  <si>
    <t>C00449:N6-(L-1,3-Dicarboxypropyl)-L-lysine</t>
  </si>
  <si>
    <t>141086_:saccharopine_ppm:1.629; 1056_:N-(5-Amino-5-carboxypentyl)glutamic acid_ppm:1.629</t>
  </si>
  <si>
    <t>342.17944@3.467</t>
  </si>
  <si>
    <t>C10 H27 N6 O5 P</t>
  </si>
  <si>
    <t>C18 H33 P3_ppm:-0.21_Ifit:49MatchedIso.:2; C17 H22 N6 O2_ppm:-2.88_Ifit:49MatchedIso.:3; C11 H23 N10 O P_ppm:0.14_Ifit:49MatchedIso.:3; C9 H28 N8 O2 P2_ppm:-4.69_Ifit:54MatchedIso.:3; C16 H26 N2 O6_ppm:1.03_Ifit:58MatchedIso.:3; C9 H26 N8 O4 S_ppm:-0.97_Ifit:63MatchedIso.:3; C14 H31 O7 P_ppm:-3.8_Ifit:65MatchedIso.:3; C17 H30 N2 O S2_ppm:-1.51_Ifit:36MatchedIso.:4; C18 H31 O2 P S_ppm:3.51_Ifit:39MatchedIso.:4; C10 H27 N6 O5 P_ppm:4.05_Ifit:71MatchedIso.:3</t>
  </si>
  <si>
    <t>248.11902@9.11</t>
  </si>
  <si>
    <t>C10 H20 N2 O3 S</t>
  </si>
  <si>
    <t>C12 H17 N4 P_ppm:-0.27_Ifit:39MatchedIso.:2; C11 H21 O4 P_ppm:5.12_Ifit:73MatchedIso.:3; C10 H20 N2 O3 S_ppm:-1.8_Ifit:70MatchedIso.:4</t>
  </si>
  <si>
    <t>258048_:Valylmethionine_ppm:1.792; 10439221_:met-val_ppm:1.792</t>
  </si>
  <si>
    <t>284.12668@7.277</t>
  </si>
  <si>
    <t>C15 H16 N4 O2</t>
  </si>
  <si>
    <t>C14 H20 O6_ppm:2.44_Ifit:42MatchedIso.:2; C15 H24 O S2_ppm:-0.62_Ifit:35MatchedIso.:3; C15 H16 N4 O2_ppm:-2.27_Ifit:61MatchedIso.:4</t>
  </si>
  <si>
    <t>9219450_:2-Phenylethyl D-glucopyranoside_ppm:-2.475</t>
  </si>
  <si>
    <t>2-phenylethyl β-D-glucopyranoside_ID:CPD-14528_ppm:2.435</t>
  </si>
  <si>
    <t>META:PWY-7074_phenylethanol glycoconjugate biosynthesis_ref:1_compoundUsed:2-phenylethyl β-D-glucopyranoside</t>
  </si>
  <si>
    <t>301.16383@3.472</t>
  </si>
  <si>
    <t>C6 H23 N9 O3 S</t>
  </si>
  <si>
    <t>C15 H28 N O P S_ppm:3.02_Ifit:63MatchedIso.:2; C14 H27 N3 S2_ppm:-2.68_Ifit:66MatchedIso.:2; C14 H19 N7 O_ppm:-4.24_Ifit:66MatchedIso.:2; C13 H23 N3 O5_ppm:0.2_Ifit:67MatchedIso.:2; C7 H24 N7 O4 P_ppm:3.63_Ifit:86MatchedIso.:2; C6 H23 N9 O3 S_ppm:-2.07_Ifit:92MatchedIso.:2</t>
  </si>
  <si>
    <t>4575340_:N~2~,N~6~-Diacetyl-L-lysyl-D-alanine_ppm:-0.248</t>
  </si>
  <si>
    <t>165.07863@8.861</t>
  </si>
  <si>
    <t>C9 H11 N O2_ppm:-2.1_Ifit:56MatchedIso.:5</t>
  </si>
  <si>
    <t>Phenylalanine,ΔRT:0.29</t>
  </si>
  <si>
    <t>598357_:(3R)-3-Amino-3-phenylpropanoic acid_ppm:2.105; 598358_:(3S)-3-Amino-3-phenylpropanoic acid_ppm:2.105; 21108245_:methyl n-methylanthranilate_ppm:2.105; 13860074_:Tricaine_ppm:2.105; 21106112_:Anaesthesine_ppm:2.105; 3167_:Ethenzamide_ppm:2.105; 64639_:D-(+)-Phenylalanine_ppm:2.105; 13854242_:Benzocaine_ppm:2.105; 5910_:L-(-)-Phenylalanine_ppm:2.105; 969_:DL-Phenylalanine_ppm:2.105</t>
  </si>
  <si>
    <t>D-phenylalanine_ID:CPD-216_ppm:-2.102; (3R)-β-phenylalanine_ID:CPD-14474_ppm:-2.102; L-phenylalanine_ID:PHE_ppm:-2.102; (3S)-β-phenylalanine_ID:CPD-14668_ppm:-2.102</t>
  </si>
  <si>
    <t>275.14745@9.625</t>
  </si>
  <si>
    <t>C13 H26 N O P S_ppm:0.64_Ifit:74MatchedIso.:2; C11 H21 N3 O5_ppm:-2.45_Ifit:80MatchedIso.:2</t>
  </si>
  <si>
    <t>5378736_:L-alpha-Glutamyl-L-lysine_ppm:2.488; 5378717_:epsilon-(gamma-Glutamyl)-lysine_ppm:2.488</t>
  </si>
  <si>
    <t>186.12561@2.233</t>
  </si>
  <si>
    <t>C10 H18 O3</t>
  </si>
  <si>
    <t>Degradation of aromatic compounds;Other</t>
  </si>
  <si>
    <t>C10 H18 O3_ppm:0.08_Ifit:73MatchedIso.:2</t>
  </si>
  <si>
    <t>C11404; C11406; C11417; C11420:(3R)-6-Hydroxy-3-isopropenyl-heptanoate; (5R)-6-Hydroxy-5-isopropenyl-2-methylhexanoate; (3S)-6-Hydroxy-3-isopropenyl-heptanoate; (5S)-6-Hydroxy-5-isopropenyl-2-methylhexanoate; C11404:(3R)-6-Hydroxy-3-isopropenyl-heptanoate</t>
  </si>
  <si>
    <t>163936_:1,3,3-Trimethyl-2-oxabicyclo[2.2.2]octane-4,6-diol_ppm:-0.073; 479563_:Isopentyl 2-(1-hydroxyethyl)acrylate_ppm:-0.073; 4957421_:UNII:P9EC4HV8X9_ppm:-0.073; 4472166_:(8E)-10-Hydroxy-8-decenoic acid_ppm:-0.073; 228032_:2-Oxodecanoic acid_ppm:-0.073; 4446109_:3-Oxodecanoic acid_ppm:-0.073; 71986_:10-Oxodecanoic acid_ppm:-0.073; 65051_:cyclobutyrol_ppm:-0.073; 102967_:1,3,3-Trimethyl-2-oxabicyclo[2.2.2]octane-6,7-diol_ppm:-0.073; 67304_:Methyl 9-oxononanoate_ppm:-0.073</t>
  </si>
  <si>
    <t>a 6-hydroxy-3-isopropenylheptanoate_ID:6-Hydroxy-3-isopropenylheptanoates_ppm:0.076; a 6-hydroxy-5-isopropenyl-2-methylhexanoate_ID:6-H-5-I-2-methylhexanoates_ppm:0.076; (5R)-6-hydroxy-5-isopropenyl-2-methylhexanoate_ID:CPD-10071_ppm:0.076; (5S)-6-hydroxy-5-isopropenyl-2-methylhexanoate_ID:CPD-10072_ppm:0.076; 10-oxodecanoate_ID:10-OXODECANOATE_ppm:0.076; (3S,6R)-6-hydroxy-3-isopropenyl-heptanoate_ID:CPD-10065_ppm:0.076; (3R,6R)-6-hydroxy-3-isopropenylheptanoate_ID:CPD-10047_ppm:0.076; 3-oxodecanoate_ID:CPD-15743_ppm:0.076; methyl 9-oxononanoate_ID:CPD-9840_ppm:0.076</t>
  </si>
  <si>
    <t>META:PWY-5922_(4R)-carveol and (4R)-dihydrocarveol degradation_ref:4_compoundUsed:(3R,6R)-6-hydroxy-3-isopropenylheptanoate; (5R)-6-hydroxy-5-isopropenyl-2-methylhexanoate; META:PWY-5927_(4S)-carveol and (4S)-dihydrocarveol degradation_ref:4_compoundUsed:(3S,6R)-6-hydroxy-3-isopropenyl-heptanoate; (5S)-6-hydroxy-5-isopropenyl-2-methylhexanoate</t>
  </si>
  <si>
    <t>315.21526@6.761</t>
  </si>
  <si>
    <t>C15 H29 N3 O4</t>
  </si>
  <si>
    <t>C17 H34 N P S_ppm:0.95_Ifit:86MatchedIso.:2; C15 H29 N3 O4_ppm:-1.74_Ifit:93MatchedIso.:2</t>
  </si>
  <si>
    <t>244.06959@13.472</t>
  </si>
  <si>
    <t>C4 H9 N10 O P_ppm:-1.04_Ifit:100MatchedIso.:1; C11 H19 P3_ppm:-1.53_Ifit:79MatchedIso.:2; C11 H17 O2 P S_ppm:3.69_Ifit:78MatchedIso.:2; C10 H16 N2 O S2_ppm:-3.35_Ifit:84MatchedIso.:2; C9 H12 N2 O6_ppm:0.21_Ifit:85MatchedIso.:3</t>
  </si>
  <si>
    <t>14319_:pseudouridine_ppm:-0.215; 17305_:Spongouridine_ppm:-0.215; 5807_:Uridine_ppm:-0.215; 1144_:1-Pentofuranosyl-2,4(1H,3H)-pyrimidinedione_ppm:-0.215</t>
  </si>
  <si>
    <t>pseudouridine_ID:CPD-497_ppm:0.206; uridine_ID:URIDINE_ppm:0.206</t>
  </si>
  <si>
    <t>255.11091@9.368</t>
  </si>
  <si>
    <t>C12 H17 N O5</t>
  </si>
  <si>
    <t>C6 H18 N5 O4 P_ppm:4.97_Ifit:35MatchedIso.:2; C13 H21 N S2_ppm:-2.48_Ifit:41MatchedIso.:2; C13 H13 N5 O_ppm:-4.32_Ifit:55MatchedIso.:3; C12 H17 N O5_ppm:0.92_Ifit:73MatchedIso.:3</t>
  </si>
  <si>
    <t>388952_:N-Phenyl-beta-D-glucopyranosylamine_ppm:-0.926</t>
  </si>
  <si>
    <t>411.17583@8.551</t>
  </si>
  <si>
    <t>C11 H26 N9 O6 P</t>
  </si>
  <si>
    <t>C19 H32 N3 O P3_ppm:0.01_Ifit:61MatchedIso.:2; C18 H31 N5 P2 S_ppm:-4.17_Ifit:61MatchedIso.:2; C18 H21 N9 O3_ppm:-2.21_Ifit:61MatchedIso.:2; C17 H33 N O6 S2_ppm:2.18_Ifit:62MatchedIso.:2; C17 H35 N O4 P2 S_ppm:-0.92_Ifit:63MatchedIso.:2; C17 H25 N5 O7_ppm:1.04_Ifit:64MatchedIso.:2; C16 H29 N O11_ppm:4.29_Ifit:66MatchedIso.:2; C15 H30 N3 O8 P_ppm:-2.98_Ifit:68MatchedIso.:2; C12 H30 N9 O P S2_ppm:1.44_Ifit:69MatchedIso.:2; C11 H26 N9 O6 P_ppm:3.55_Ifit:77MatchedIso.:2</t>
  </si>
  <si>
    <t>292.16382@9.417</t>
  </si>
  <si>
    <t>C12 H24 N2 O6</t>
  </si>
  <si>
    <t>C14 H29 O2 P S_ppm:4.2_Ifit:41MatchedIso.:2; C13 H28 N2 O S2_ppm:-1.68_Ifit:42MatchedIso.:2; C14 H31 P3_ppm:-0.16_Ifit:85MatchedIso.:2; C13 H20 N6 O2_ppm:-3.28_Ifit:91MatchedIso.:2; C12 H24 N2 O6_ppm:1.3_Ifit:74MatchedIso.:3</t>
  </si>
  <si>
    <t>169.0739@3.411</t>
  </si>
  <si>
    <t>Pyridoxine</t>
  </si>
  <si>
    <t>C8 H11 N O3</t>
  </si>
  <si>
    <t>C8 H11 N O3_ppm:0.04_Ifit:52MatchedIso.:4</t>
  </si>
  <si>
    <t>Pyridoxine_score:94.2</t>
  </si>
  <si>
    <t>C00547:L-Noradrenaline; C00314:Pyridoxine; C00314; C00547:Pyridoxine; L-Noradrenaline</t>
  </si>
  <si>
    <t>24193984_:6-Acetyl-2-(hydroxymethyl)-2,3-dihydro-4(1H)-pyridinone_ppm:-0.012; 102750_:5-(2-aminoethyl)-Pyrogallol_ppm:-0.012; 388394_:Norepinephrine_ppm:-0.012; 1025_:Pyridoxine_ppm:-0.012; 4463_:Oxidopamine_ppm:-0.012; 926_:noradrenaline_ppm:-0.012</t>
  </si>
  <si>
    <t>pyridoxine_ID:PYRIDOXINE_ppm:0.04</t>
  </si>
  <si>
    <t>META:PLPSAL-PWY_pyridoxal 5'-phosphate salvage I_ref:4_compoundUsed:pyridoxine; META:PWY-7204_pyridoxal 5'-phosphate salvage II (plants)_ref:7_compoundUsed:pyridoxine; META:PWY-7282_4-amino-2-methyl-5-diphosphomethylpyrimidine biosynthesis (yeast)_ref:12_compoundUsed:pyridoxine; META:PWY0-845_superpathway of pyridoxal 5'-phosphate biosynthesis and salvage_ref:14_compoundUsed:pyridoxine; META:PWY-5499_vitamin B6 degradation_ref:28_compoundUsed:pyridoxine</t>
  </si>
  <si>
    <t>166.07379@3.362</t>
  </si>
  <si>
    <t>C8 H10 N2 O2</t>
  </si>
  <si>
    <t>C8 H10 N2 O2_ppm:-2.63_Ifit:63MatchedIso.:5</t>
  </si>
  <si>
    <t>224.05466@8.514</t>
  </si>
  <si>
    <t>C8 H18 O P2 S</t>
  </si>
  <si>
    <t>C10 H13 N2 P S_ppm:4.25_Ifit:80MatchedIso.:2; C8 H16 O3 S2_ppm:2.56_Ifit:90MatchedIso.:2; C8 H8 N4 O4_ppm:0.46_Ifit:90MatchedIso.:2; C8 H18 O P2 S_ppm:-3.12_Ifit:91MatchedIso.:2</t>
  </si>
  <si>
    <t>7842767_:nifuradene_ppm:-0.485</t>
  </si>
  <si>
    <t>622.33361@7.046</t>
  </si>
  <si>
    <t>C28 H50 N2 O13</t>
  </si>
  <si>
    <t>C29 H56 N2 O6 P2 S_ppm:0.29_Ifit:79MatchedIso.:3; C21 H52 N8 O9 P2_ppm:0.58_Ifit:80MatchedIso.:3; C28 H47 N8 O6 P_ppm:-3.22_Ifit:81MatchedIso.:3; C27 H51 N4 O10 P_ppm:-1.07_Ifit:58MatchedIso.:4; C25 H54 N2 O13 S_ppm:-1.68_Ifit:84MatchedIso.:3; C29 H46 N6 O9_ppm:1.58_Ifit:60MatchedIso.:4; C26 H50 N6 O9 S_ppm:-3.83_Ifit:85MatchedIso.:3; C25 H56 N2 O11 P2_ppm:-3.73_Ifit:87MatchedIso.:3; C23 H47 N10 O8 P_ppm:3.24_Ifit:87MatchedIso.:3; C28 H50 N2 O13_ppm:3.73_Ifit:65MatchedIso.:4</t>
  </si>
  <si>
    <t>215.15224@2.542</t>
  </si>
  <si>
    <t>C11 H21 N O3_ppm:0.46_Ifit:85MatchedIso.:2</t>
  </si>
  <si>
    <t>8352257_:N-Nonanoylglycine_ppm:-0.452; 94028_:Ethyl N-acetyl-N-butyl-beta-alaninate_ppm:-0.452</t>
  </si>
  <si>
    <t>275.10047@13.931</t>
  </si>
  <si>
    <t>C11 H17 N O7</t>
  </si>
  <si>
    <t>C15 H19 N P2_ppm:4.34_Ifit:36MatchedIso.:2; C12 H21 N O2 S2_ppm:-3.28_Ifit:31MatchedIso.:3; C11 H17 N O7_ppm:-0.12_Ifit:79MatchedIso.:3</t>
  </si>
  <si>
    <t>5034758_:(2R)-2-{[(1R,2S,3R,4R,5R)-4-Acetamido-2-hydroxy-6,8-dioxabicyclo[3.2.1]oct-3-yl]oxy}propanoic acid_ppm:0.095; 156364_:(2S)-2-(beta-D-Glucopyranosyloxy)-3-(hydroxymethyl)-3-butenenitrile_ppm:0.095; 4444567_:(2E)-4-(beta-D-Glucopyranosyloxy)-2-(hydroxymethyl)-2-butenenitrile_ppm:0.095</t>
  </si>
  <si>
    <t>1,6-anhydro-N-acetyl-β-muramate_ID:CPD0-882_ppm:-0.124</t>
  </si>
  <si>
    <t>286.10932@9.574</t>
  </si>
  <si>
    <t>C10 H24 O5 P2</t>
  </si>
  <si>
    <t>C19 H14 N2 O_ppm:-4.51_Ifit:57MatchedIso.:2; C13 H15 N6 P_ppm:-0.9_Ifit:73MatchedIso.:2; C5 H19 N8 O2 P S_ppm:1.38_Ifit:73MatchedIso.:2; C12 H19 N2 O4 P_ppm:3.77_Ifit:76MatchedIso.:2; C11 H18 N4 O3 S_ppm:-2.23_Ifit:80MatchedIso.:2; C10 H22 O7 S_ppm:2.45_Ifit:84MatchedIso.:2; C10 H24 O5 P2_ppm:-2_Ifit:84MatchedIso.:2</t>
  </si>
  <si>
    <t>13641015_:met-his_ppm:2.208; 7971646_:his-met_ppm:2.208</t>
  </si>
  <si>
    <t>294.10591@12.893</t>
  </si>
  <si>
    <t>C10 H18 N2 O8</t>
  </si>
  <si>
    <t>C5 H15 N10 O3 P_ppm:-2.43_Ifit:100MatchedIso.:1; C22 H14 O_ppm:4.9_Ifit:50MatchedIso.:3; C14 H20 N2 O P2_ppm:2.79_Ifit:55MatchedIso.:3; C12 H25 O2 P3_ppm:-2.84_Ifit:58MatchedIso.:3; C13 H19 N4 P S_ppm:-3.05_Ifit:44MatchedIso.:4; C11 H22 N2 O3 S2_ppm:-4.35_Ifit:69MatchedIso.:3; C12 H23 O4 P S_ppm:1.49_Ifit:65MatchedIso.:4; C10 H18 N2 O8_ppm:-1.39_Ifit:77MatchedIso.:3</t>
  </si>
  <si>
    <t>35014653_:N-(3-Carboxy-3-hydroxypropyl)-4-[(carboxymethyl)amino]threonine_ppm:1.419; 35014654_:N-(3-Carboxy-3-hydroxypropyl)-4-[(carboxymethyl)amino]homoserine_ppm:1.419; 58829680_:S-[(1Z)-N-Hydroxy-7-(methylsulfanyl)heptanimidoyl]-L-cysteine_ppm:4.326; 389020_:N-L-beta-Aspartyl-beta-D-glucopyranosylamine_ppm:1.419</t>
  </si>
  <si>
    <t>EDTA_ID:EDTA_ppm:6852.09</t>
  </si>
  <si>
    <t>92.0627@5.482</t>
  </si>
  <si>
    <t>C7 H8_ppm:1.13_Ifit:78MatchedIso.:2</t>
  </si>
  <si>
    <t>1108_:Toluene_ppm:-1.146</t>
  </si>
  <si>
    <t>toluene_ID:TOLUENE_ppm:1.133</t>
  </si>
  <si>
    <t>673.34106@9.204</t>
  </si>
  <si>
    <t>C34 H54 N5 O3 P3</t>
  </si>
  <si>
    <t>C31 H51 N3 O13_ppm:-1.68_Ifit:74MatchedIso.:4; C32 H47 N7 O9_ppm:-3.67_Ifit:75MatchedIso.:4; C29 H56 N O14 P_ppm:-4.14_Ifit:77MatchedIso.:4; C29 H54 N7 O5 P3_ppm:1.68_Ifit:77MatchedIso.:4; C28 H58 N3 O9 P3_ppm:3.66_Ifit:77MatchedIso.:4; C35 H53 N3 O6 P2_ppm:0.14_Ifit:78MatchedIso.:4; C36 H49 N7 O2 P2_ppm:-1.84_Ifit:79MatchedIso.:4; C31 H49 N9 O4 P2_ppm:4.13_Ifit:80MatchedIso.:4; C33 H58 N O7 P3_ppm:-2.31_Ifit:84MatchedIso.:4; C34 H54 N5 O3 P3_ppm:-4.3_Ifit:85MatchedIso.:4</t>
  </si>
  <si>
    <t>174.10027@9.538</t>
  </si>
  <si>
    <t>C7 H14 N2 O3_ppm:-0.96_Ifit:71MatchedIso.:4</t>
  </si>
  <si>
    <t>58837229_:N-[(2S)-2-Pyrrolidinylmethoxy]glycine_ppm:1.002; 167777_:N(5)-Acetyl-L-ornithine_ppm:1.002; 120256_:Valylglycine_ppm:1.002; 883_:N~2~-Acetylornithine_ppm:1.002; 198778_:DL-Theanine_ppm:1.002; 87928_:Glycylvaline_ppm:1.002; 388369_:N~2~-Acetyl-L-ornithine_ppm:1.002; 388498_:L-Theanine_ppm:1.002</t>
  </si>
  <si>
    <t>L-prolinylglycine_ID:CPD0-2182_ppm:-0.964; γ-glutamyl-ethylamide_ID:CPD-9384_ppm:-0.964; L-Nδ-acetylornithine_ID:CPD-13644_ppm:-0.964; N-acetyl-L-ornithine_ID:N-ALPHA-ACETYLORNITHINE_ppm:-0.964</t>
  </si>
  <si>
    <t>262.1347@4.41</t>
  </si>
  <si>
    <t>C12 H23 O4 P_ppm:4.97_Ifit:42MatchedIso.:2; C11 H22 N2 O3 S_ppm:-1.59_Ifit:50MatchedIso.:4</t>
  </si>
  <si>
    <t>16568350_:met-ile_ppm:1.54; 16028390_:ile-met_ppm:1.54; 105706_:Leucylmethionine_ppm:1.54; 2669202_:Methionylleucine_ppm:1.54</t>
  </si>
  <si>
    <t>234.11038@6.612</t>
  </si>
  <si>
    <t>C10 H18 O6</t>
  </si>
  <si>
    <t>C5 H15 N8 O P_ppm:-1.14_Ifit:100MatchedIso.:1; C11 H22 O S2_ppm:-3.55_Ifit:41MatchedIso.:2; C10 H18 O6_ppm:0.16_Ifit:93MatchedIso.:2</t>
  </si>
  <si>
    <t>172.03723@3.616</t>
  </si>
  <si>
    <t>C2 H5 N8 P_ppm:-1.47_Ifit:100MatchedIso.:1; C7 H8 O5_ppm:0.31_Ifit:79MatchedIso.:2</t>
  </si>
  <si>
    <t>4-methyl-3-oxoadipate_ID:CPD-10826_ppm:-11716.054; (2S)-2-isopropyl-3-oxosuccinate_ID:CPD-7100_ppm:-11716.054; 2-oxopimelate_ID:CPD-291_ppm:-11716.054</t>
  </si>
  <si>
    <t>472.25357@7.014</t>
  </si>
  <si>
    <t>C23 H43 N2 O2 P3</t>
  </si>
  <si>
    <t>C19 H41 N2 O9 P_ppm:-2.96_Ifit:83MatchedIso.:2; C20 H40 O12_ppm:3.37_Ifit:86MatchedIso.:2; C24 H37 N6 P S_ppm:-0.5_Ifit:86MatchedIso.:2; C22 H42 N4 O P2 S_ppm:-4_Ifit:86MatchedIso.:2; C21 H46 O5 P2 S_ppm:-1.17_Ifit:86MatchedIso.:2; C21 H36 N4 O8_ppm:0.54_Ifit:86MatchedIso.:2; C22 H32 N8 O4_ppm:-2.3_Ifit:86MatchedIso.:2; C25 H38 N4 O P2_ppm:3.14_Ifit:87MatchedIso.:2; C23 H41 N2 O4 P S_ppm:2.33_Ifit:87MatchedIso.:2; C23 H43 N2 O2 P3_ppm:-0.36_Ifit:88MatchedIso.:2</t>
  </si>
  <si>
    <t>202.09546@3.959</t>
  </si>
  <si>
    <t>C8 H14 N2 O4</t>
  </si>
  <si>
    <t>C10 H19 P S_ppm:4.7_Ifit:64MatchedIso.:2; C8 H14 N2 O4_ppm:0.5_Ifit:71MatchedIso.:2</t>
  </si>
  <si>
    <t>C06658:Proclavaminic acid</t>
  </si>
  <si>
    <t>35032797_:4-Hydroxyprolylalanine_ppm:-0.52; 23108375_:2,6-Diamino-4-methyleneheptanedioic acid_ppm:-0.52; 16568367_:Pro-Ser_ppm:-0.52; 11613252_:ser-pro_ppm:-0.52; 169118_:5-Amino-2,4,5-trideoxy-2-(2-oxo-1-azetidinyl)-D-threo-pentonic acid_ppm:-0.52; 97180_:L-coprine_ppm:-0.52; 3677218_:N-(1-Hydroxycyclopropyl)glutamine_ppm:-0.52</t>
  </si>
  <si>
    <t>4-methylene diaminopimelate_ID:CPD0-1500_ppm:0.496; proclavaminate_ID:PROCLAVAMINATE_ppm:0.496</t>
  </si>
  <si>
    <t>META:PWY-5679_clavulanate biosynthesis_ref:29_compoundUsed:proclavaminate</t>
  </si>
  <si>
    <t>374.16908@7.063</t>
  </si>
  <si>
    <t>C16 H26 N2 O8</t>
  </si>
  <si>
    <t>C11 H23 N10 O3 P_ppm:-0.38_Ifit:79MatchedIso.:2; C11 H33 N6 P3 S_ppm:-2.53_Ifit:80MatchedIso.:2; C11 H31 N6 O2 P S2_ppm:0.87_Ifit:81MatchedIso.:2; C20 H28 N2 O P2_ppm:3.72_Ifit:85MatchedIso.:2; C19 H27 N4 P S_ppm:-0.87_Ifit:87MatchedIso.:2; C18 H31 O4 P S_ppm:2.71_Ifit:90MatchedIso.:2; C18 H33 O2 P3_ppm:-0.7_Ifit:90MatchedIso.:2; C17 H22 N6 O4_ppm:-3.14_Ifit:93MatchedIso.:2; C14 H31 O9 P_ppm:-3.98_Ifit:96MatchedIso.:2; C16 H26 N2 O8_ppm:0.44_Ifit:96MatchedIso.:2</t>
  </si>
  <si>
    <t>117.05069@6.725</t>
  </si>
  <si>
    <t>174.10042@7.215</t>
  </si>
  <si>
    <t>[Similar to: L-Norleucine; ΔMass: -43.0058 Da]</t>
  </si>
  <si>
    <t>C7 H14 N2 O3_ppm:-0.13_Ifit:66MatchedIso.:4</t>
  </si>
  <si>
    <t>N-Acetyl-L-leucine_simScore:91.9; Glycyl-L-leucine_simScore:95.1; Isoleucine_score:89.1; Leucine_score:89.4; L-Norleucine_score:89.6</t>
  </si>
  <si>
    <t>58837229_:N-[(2S)-2-Pyrrolidinylmethoxy]glycine_ppm:0.166; 167777_:N(5)-Acetyl-L-ornithine_ppm:0.166; 120256_:Valylglycine_ppm:0.166; 883_:N~2~-Acetylornithine_ppm:0.166; 198778_:DL-Theanine_ppm:0.166; 87928_:Glycylvaline_ppm:0.166; 388369_:N~2~-Acetyl-L-ornithine_ppm:0.166; 388498_:L-Theanine_ppm:0.166</t>
  </si>
  <si>
    <t>L-prolinylglycine_ID:CPD0-2182_ppm:-0.128; γ-glutamyl-ethylamide_ID:CPD-9384_ppm:-0.128; L-Nδ-acetylornithine_ID:CPD-13644_ppm:-0.128; N-acetyl-L-ornithine_ID:N-ALPHA-ACETYLORNITHINE_ppm:-0.128</t>
  </si>
  <si>
    <t>131.0945@9.832</t>
  </si>
  <si>
    <t>C6 H13 N O2_ppm:-0.98_Ifit:56MatchedIso.:5</t>
  </si>
  <si>
    <t>Isoleucine_score:89.1; Leucine_score:89.4; L-Norleucine_score:89.6</t>
  </si>
  <si>
    <t>69017_:D-Isoleucine_ppm:1.029; 85019_:D-allo-Isoleucine_ppm:1.029; 55110_:2-Morpholinoethanol_ppm:1.029; 388617_:ent-1_ppm:1.029; 19964_:L-(+)-norleucine_ppm:1.029; 769_:DL-Isoleucine_ppm:1.029; 834_:Leucine_ppm:1.029; 548_:Aminocaproic acid_ppm:1.029; 6067_:L-(+)-Isoleucine_ppm:1.029; 5880_:L-(+)-Leucine_ppm:1.029</t>
  </si>
  <si>
    <t>N-(3-hydroxybutan-2-yl)acetamide_ID:CPD-15904_ppm:-0.981; N-methyl-L-valine_ID:CPD0-1059_ppm:-0.981; L-norleucine_ID:L-2-AMINOHEXANOATE_ppm:-0.981; 6-aminohexanoate_ID:CPD-884_ppm:-0.981; 1-nitrohexane_ID:CPD-8146_ppm:-7688.756; 2-morpholinoethanol_ID:CPD-14605_ppm:-0.981; L-isoleucine_ID:ILE_ppm:-0.981; L-leucine_ID:LEU_ppm:-0.981; D-allo-isoleucine_ID:CPD-17659_ppm:-0.981; D-isoleucine_ID:CPD-12149_ppm:-0.981; D-leucine_ID:CPD-12150_ppm:-0.981; (3R)-β-leucine_ID:CPD-2041_ppm:-0.981; L-allo-isoleucine_ID:CPD-16506_ppm:-0.981; β-alanine betaine_ID:CPD-6181_ppm:-7688.756</t>
  </si>
  <si>
    <t>305.12669@3.419</t>
  </si>
  <si>
    <t>C11 H16 N9 P</t>
  </si>
  <si>
    <t>C17 H23 N S2_ppm:-1.64_Ifit:38MatchedIso.:2; C9 H19 N7 O3 S_ppm:-1.04_Ifit:69MatchedIso.:2; C17 H15 N5 O_ppm:-3.17_Ifit:74MatchedIso.:2; C16 H19 N O5_ppm:1.21_Ifit:78MatchedIso.:2; C10 H20 N5 O4 P_ppm:4.59_Ifit:79MatchedIso.:2; C11 H16 N9 P_ppm:0.21_Ifit:86MatchedIso.:2</t>
  </si>
  <si>
    <t>35013415_:3,4-Dihydroxy-7-methoxy-2,2,6-trimethyl-2,3,4,6-tetrahydro-5H-pyrano[3,2-c]quinolin-5-one_ppm:-1.245</t>
  </si>
  <si>
    <t>175.08448@7.418</t>
  </si>
  <si>
    <t>C7 H13 N O4_ppm:0.14_Ifit:79MatchedIso.:2</t>
  </si>
  <si>
    <t>35014135_:8-Azabicyclo[3.2.1]octane-1,2,4,7-tetrol_ppm:-0.148; 391303_:(2S,3R,4S)-8-Azabicyclo[3.2.1]octane-1,2,3,4-tetrol_ppm:-0.148; 30791137_:(2R,3R,4S)-8-Azabicyclo[3.2.1]octane-1,2,3,4-tetrol_ppm:-0.148; 2925196_:8-Azabicyclo[3.2.1]octane-1,2,3,4-tetrol_ppm:-0.148; 2474_:4-[(2-Carboxyethyl)amino]butanoic acid_ppm:-0.148; 91360_:APM_ppm:-0.148</t>
  </si>
  <si>
    <t>191.02516@13.961</t>
  </si>
  <si>
    <t>C6 H9 N O4 S</t>
  </si>
  <si>
    <t>C8 H6 N3 O P_ppm:1.61_Ifit:77MatchedIso.:2; C6 H9 N O4 S_ppm:-0.38_Ifit:74MatchedIso.:3</t>
  </si>
  <si>
    <t>N-acetyl-DL-methionine_ID:CPD-3738_ppm:-10552.129</t>
  </si>
  <si>
    <t>156.07867@3.385</t>
  </si>
  <si>
    <t>C8 H12 O3_ppm:0.18_Ifit:97MatchedIso.:2</t>
  </si>
  <si>
    <t>21375188_:8-Hydroxy-5,6-octadienoic acid_ppm:-0.183; 2285292_:UNII:XQ599P1UOI_ppm:-0.183</t>
  </si>
  <si>
    <t>4-hydroxy-5-methyl-2-propyl-3(2H)-furanone_ID:CPD-10210_ppm:0.181; 4-acetoxy-2,5-dimethyl-3(2H)-furanone_ID:CPD-20126_ppm:0.181</t>
  </si>
  <si>
    <t>230.07281@3.39</t>
  </si>
  <si>
    <t>C9 H14 N2 O3 S</t>
  </si>
  <si>
    <t>C11 H11 N4 P_ppm:2.93_Ifit:49MatchedIso.:2; C17 H10 O_ppm:-1.56_Ifit:50MatchedIso.:2; C9 H14 N2 O3 S_ppm:1.28_Ifit:52MatchedIso.:3</t>
  </si>
  <si>
    <t>C20817:C20817</t>
  </si>
  <si>
    <t>200.0798@6.849</t>
  </si>
  <si>
    <t>C8 H12 N2 O4</t>
  </si>
  <si>
    <t>C8 H12 N2 O4_ppm:0.47_Ifit:79MatchedIso.:2</t>
  </si>
  <si>
    <t>C06659:Dihydroclavaminic acid; C06659; C17360:Dihydroclavaminic acid; Alanylclavam</t>
  </si>
  <si>
    <t>389921_:(2S,3R,5S)-3-(2-Aminoethyl)-7-oxo-4-oxa-1-azabicyclo[3.2.0]heptane-2-carboxylic acid_ppm:-0.448; 168852_:3-[(3S,5S)-7-Oxo-4-oxa-1-azabicyclo[3.2.0]hept-3-yl]-L-alanine_ppm:-0.448</t>
  </si>
  <si>
    <t>dihydroclavaminate_ID:DIHYDROCLAVAMINATE_ppm:0.474</t>
  </si>
  <si>
    <t>META:PWY-5679_clavulanate biosynthesis_ref:29_compoundUsed:dihydroclavaminate</t>
  </si>
  <si>
    <t>268.08022@9.79</t>
  </si>
  <si>
    <t>[Similar to: Inosine; ΔMass: 0.0006 Da]</t>
  </si>
  <si>
    <t>C10 H12 N4 O5</t>
  </si>
  <si>
    <t>C4 H13 N8 O4 P_ppm:1.79_Ifit:100MatchedIso.:1; C10 H20 O4 S2_ppm:-0.31_Ifit:40MatchedIso.:2; C12 H17 N2 O P S_ppm:1.11_Ifit:67MatchedIso.:2; C6 H18 N6 P2 S_ppm:4.96_Ifit:80MatchedIso.:2; C9 H16 O9_ppm:2.93_Ifit:85MatchedIso.:2; C10 H12 N4 O5_ppm:-2.06_Ifit:78MatchedIso.:2</t>
  </si>
  <si>
    <t>4-Amino-N'-hydroxypyrimidine-5-carboximidamide_simScore:95; Inosine-5'-monophosphate (IMP)_simScore:95; 2',3'-Dideoxyinosine_simScore:95.1; 2'-Deoxyinosine_simScore:95.1; Inosine_simScore:95.5; Allopurinol_score:91.2; Hypoxanthine_score:93.7</t>
  </si>
  <si>
    <t>C00294:Inosine; C11544:2-O-(alpha-D-Mannosyl)-D-glycerate</t>
  </si>
  <si>
    <t>24654354_:9-(alpha-D-Arabinofuranosyl)-3,9-dihydro-6H-purin-6-one_ppm:2.099; 391517_:3-Hydroxy-2-(alpha-D-mannopyranosyloxy)propanoic acid_ppm:-2.911; 4573823_:2-(alpha-D-mannosyl)-D-glyceric acid_ppm:-2.911; 570808_:2-(Hexopyranosyloxy)-3-hydroxypropanoic acid_ppm:-2.911; 17215951_:3-Deoxy-D-glycero-D-galacto-2-nonulosonic Acid_ppm:-2.911; 18512601_:1-.beta.-d-Ribofuranosylpyrazolo[3,4-d]pyrimidin-4(5H)-one_ppm:2.099; 4882007_:Nifurdazil_ppm:2.099; 83269_:Hypoxanthine, 9-beta-D-arabinofuranosyl-_ppm:2.099; 5799_:Inosine_ppm:2.099; 782_:Arabinosylhypoxanthine_ppm:2.099</t>
  </si>
  <si>
    <t>inosine_ID:INOSINE_ppm:-2.06</t>
  </si>
  <si>
    <t>META:PWY-6596_adenosine nucleotides degradation I_ref:5_compoundUsed:inosine; META:P165-PWY_superpathway of purines degradation in plants_ref:8_compoundUsed:inosine; META:PWY-5044_purine nucleotides degradation I (plants)_ref:8_compoundUsed:inosine; META:PWY-6611_adenine and adenosine salvage V_ref:8_compoundUsed:inosine; META:SALVADEHYPOX-PWY_adenosine nucleotides degradation II_ref:8_compoundUsed:inosine; META:PWY-6609_adenine and adenosine salvage III_ref:10_compoundUsed:inosine; META:PWY0-1296_purine ribonucleosides degradation_ref:11_compoundUsed:inosine; META:PWY-6353_purine nucleotides degradation II (aerobic)_ref:11_compoundUsed:inosine</t>
  </si>
  <si>
    <t>341.19509@3.434</t>
  </si>
  <si>
    <t>C17 H31 N3 S2_ppm:-2.48_Ifit:35MatchedIso.:3; C9 H27 N9 O3 S_ppm:-1.94_Ifit:36MatchedIso.:3; C18 H32 N O P S_ppm:2.56_Ifit:32MatchedIso.:4; C16 H27 N3 O5_ppm:0.07_Ifit:42MatchedIso.:3; C17 H23 N7 O_ppm:-3.85_Ifit:53MatchedIso.:3; C14 H32 N O6 P_ppm:-4.78_Ifit:79MatchedIso.:2; C10 H28 N7 O4 P_ppm:3.09_Ifit:84MatchedIso.:2</t>
  </si>
  <si>
    <t>217.09514@6.777</t>
  </si>
  <si>
    <t>C4 H12 N9 P_ppm:-0.88_Ifit:100MatchedIso.:1; C10 H19 N S2_ppm:-3.47_Ifit:95MatchedIso.:2; C9 H15 N O5_ppm:0.53_Ifit:90MatchedIso.:2</t>
  </si>
  <si>
    <t>8346864_:1-isothiocyanato-8-methylsulfanyl-octane_ppm:3.451</t>
  </si>
  <si>
    <t>138.03164@7.55</t>
  </si>
  <si>
    <t>[Similar to: Urocanic acid; ΔMass: 0.0113 Da]</t>
  </si>
  <si>
    <t>C7 H6 O3</t>
  </si>
  <si>
    <t>Metabolic pathways;Microbial metabolism in diverse environments;Biosynthesis of secondary metabolites;Biosynthesis of antibiotics;Degradation of aromatic compounds;Phenylalanine metabolism;Biosynthesis of alkaloids derived from shikimate pathway;Other</t>
  </si>
  <si>
    <t>C7 H6 O3_ppm:-0.36_Ifit:82MatchedIso.:2</t>
  </si>
  <si>
    <t>Cefaclor_simScore:85.5; L-Histidine_score:93.6; Urocanic acid_score:96.7</t>
  </si>
  <si>
    <t>C00805:Salicylate; C00156:4-Hydroxybenzoate; C00587; C00805:3-Hydroxybenzoate; Salicylate; C18316:2-Hydroxy-5-methylquinone; C00156; C00587:4-Hydroxybenzoate; 3-Hydroxybenzoate; C16700:3,4-Dihydroxybenzaldehyde; C00587:3-Hydroxybenzoate; C00156; C00805:4-Hydroxybenzoate; Salicylate; C05585:Gentisate aldehyde; C00156; C00587; C00805:4-Hydroxybenzoate; 3-Hydroxybenzoate; Salicylate; C00156; C00587; C00805; C05585; C18316:4-Hydroxybenzoate; 3-Hydroxybenzoate; Salicylate; Gentisate aldehyde; 2-Hydroxy-5-methylquinone; C00156; C00805; C05585:4-Hydroxybenzoate; Salicylate; Gentisate aldehyde</t>
  </si>
  <si>
    <t>13588621_:2-hydroxy-5-methylquinone_ppm:0.348; 66657_:1-(2-Furyl)-1,2-propanedione_ppm:0.348; 68630_:p-Benzoquinone, methoxy_ppm:0.348; 64111_:2,5-Dihydroxybenzaldehyde_ppm:0.348; 6943_:b-Resorcylaldehyde_ppm:0.348; 61586_:Sesamol_ppm:0.348; 7142_:3-Hydroxybenzoicacid_ppm:0.348; 8438_:Protocatechuic aldehyde_ppm:0.348; 132_:4-Hydroxybenzoic acid_ppm:0.348; 331_:Salicylic acid_ppm:0.348</t>
  </si>
  <si>
    <t>desoxyphyllostine_ID:CPD-16732_ppm:-0.356; 2-methoxy-1,4-benzoquinone_ID:CPD-14558_ppm:-0.356; 3,4-dihydroxybenzaldehyde_ID:CPD-7616_ppm:-0.356; gentisaldehyde_ID:CPD-16722_ppm:-0.356</t>
  </si>
  <si>
    <t>META:PWY-6667_resveratrol degradation_ref:6_compoundUsed:3,4-dihydroxybenzaldehyde; META:PWY-7490_patulin biosynthesis_ref:7_compoundUsed:gentisaldehyde; META:PWY-5665_vanillin biosynthesis I_ref:8_compoundUsed:3,4-dihydroxybenzaldehyde; META:PWY-7826_Amaryllidacea alkaloids biosynthesis_ref:8_compoundUsed:3,4-dihydroxybenzaldehyde</t>
  </si>
  <si>
    <t>268.10587@10.882</t>
  </si>
  <si>
    <t>C12 H16 N2 O5</t>
  </si>
  <si>
    <t>C6 H17 N6 O4 P_ppm:3.66_Ifit:33MatchedIso.:3; C14 H21 O P S_ppm:2.98_Ifit:40MatchedIso.:2; C13 H20 N2 S2_ppm:-3.43_Ifit:41MatchedIso.:2; C12 H16 N2 O5_ppm:-0.19_Ifit:62MatchedIso.:4</t>
  </si>
  <si>
    <t>16568406_:tyr-ser_ppm:0.212; 3768506_:Seryltyrosine_ppm:0.212; 6496_:musk ambrette_ppm:0.212</t>
  </si>
  <si>
    <t>3'-azido-3'-deoxythymidine_ID:CPD-15110_ppm:4.816</t>
  </si>
  <si>
    <t>164.0474@6.668</t>
  </si>
  <si>
    <t>C9 H8 O3_ppm:0.32_Ifit:70MatchedIso.:4</t>
  </si>
  <si>
    <t>4444389_:Cinnamic acid, 2-hydroxy-, cis-_ppm:-0.296; 4445164_:3,4-Dihydroxycinnamaldehyde_ppm:-0.296; 316_:4-Coumaric acid_ppm:-0.296; 1266072_:cis-4-coumaric acid_ppm:-0.296; 87610_:Phenyloxyl acetic acid_ppm:-0.296; 76529_:Methyl phenylglyoxylate_ppm:-0.296; 553146_:o-Coumaric acid_ppm:-0.296; 553147_:m-Coumaric acid_ppm:-0.296; 972_:Phenylpyruvic acid_ppm:-0.296; 553148_:(E)-p-coumaric acid_ppm:-0.296</t>
  </si>
  <si>
    <t>caffealdehyde_ID:CPD-18120_ppm:0.32</t>
  </si>
  <si>
    <t>201.07489@12.112</t>
  </si>
  <si>
    <t>C7 H11 N3 O4</t>
  </si>
  <si>
    <t>dapdiamides biosynthesis</t>
  </si>
  <si>
    <t>C9 H16 N P S_ppm:3.87_Ifit:35MatchedIso.:2; C7 H11 N3 O4_ppm:-0.35_Ifit:84MatchedIso.:3</t>
  </si>
  <si>
    <t>58837556_:(2E,4Z)-4-{[(2S)-2-Amino-3-hydroxy-3-iminopropyl]imino}-4-hydroxy-2-butenoic acid_ppm:0.326; 24317_:Misonidazole_ppm:0.326</t>
  </si>
  <si>
    <t>N-3-fumaramoyl-L-2,3-diaminopropanoate_ID:CPD-18312_ppm:-0.35</t>
  </si>
  <si>
    <t>META:PWY-7706_dapdiamides biosynthesis_ref:35_compoundUsed:N-3-fumaramoyl-L-2,3-diaminopropanoate</t>
  </si>
  <si>
    <t>164.06851@10.658</t>
  </si>
  <si>
    <t>C6 H12 O5_ppm:0.22_Ifit:95MatchedIso.:2</t>
  </si>
  <si>
    <t>85076_:d-fucose_ppm:-0.264; 388402_:2-Deoxy-D-glucose_ppm:-0.264; 388776_:alpha-L-rhamnopyranose_ppm:-0.264; 18150_:Rhamnose_ppm:-0.264; 392667_:beta-L-Fucopyranose_ppm:-0.264; 2299091_:Fucose_ppm:-0.264; 817_:6-Deoxyhexopyranose_ppm:-0.264; 388645_:α-L-Fucopyranose_ppm:-0.264; 97292_:2-DEOXY-D-ARABINOHEXOSE_ppm:-0.264; 39_:2-Deoxyhexopyranose_ppm:-0.264</t>
  </si>
  <si>
    <t>1,5-anhydro-D-glucitol_ID:15-ANHYDRO-D-GLUCITOL_ppm:0.219; 1-O-methyl-β-L-arabinopyranose_ID:CPD-15093_ppm:0.219; 6-deoxy-D-glucose_ID:6-DEOXY-D-GLUCOSE_ppm:0.219; 3-deoxy-D-glucose_ID:CPD0-1936_ppm:0.219; β-L-rhamnofuranose_ID:CPD-16565_ppm:0.219; α-L-rhamnofuranose_ID:CPD-16564_ppm:0.219; α-L-fucopyranose_ID:CPD-10329_ppm:0.219; β-L-fucopyranose_ID:CPD0-1107_ppm:0.219; α-L-rhamnopyranose_ID:RHAMNOSE_ppm:0.219; β-L-rhamnopyranose_ID:CPD0-1112_ppm:0.219; α-D-rhamnose_ID:CPD-13829_ppm:0.219; α-D-fucose_ID:CPD-14019_ppm:0.219; β-D-fucose_ID:CPD-13293_ppm:0.219; aldehydo-L-fucose_ID:CPD-15619_ppm:0.219; keto-L-rhamnulose_ID:CPD-16566_ppm:0.219; aldehydo-L-rhamnose_ID:CPD-15405_ppm:0.219; aldehydo-D-fucose_ID:CPD-15618_ppm:0.219; aldehydo-D-rhamnose_ID:CPD-15406_ppm:0.219; D-rhamnulose_ID:CPD-15219_ppm:0.219; 6-deoxy-D-sorbose_ID:CPD0-2049_ppm:0.219; L-fuculose_ID:L-FUCULOSE_ppm:0.219; 6-deoxy-α-D-allose_ID:CPD-15941_ppm:0.219; L-dihydrostreptose_ID:CPD-11899_ppm:0.219; 6-deoxy-D-talose_ID:CPD-15587_ppm:0.219; 6-deoxy-L-talose_ID:CPD-15589_ppm:0.219; α-D-quinovose_ID:CPD-10543_ppm:0.219; 2-deoxy-α-D-glucose_ID:CPD-19842_ppm:0.219; 2-deoxy-D-galactose_ID:CPD-5861_ppm:0.219; 6-deoxy-α-D-talose_ID:CPD-15615_ppm:0.219; 6-deoxy-β-L-talose_ID:CPD-15609_ppm:0.219; 1,5-anhydro-D-mannitol_ID:CPD-9446_ppm:0.219; 1-O-methyl-β-D-xylopyranose_ID:CPD-3613_ppm:0.219</t>
  </si>
  <si>
    <t>244.08766@3.368</t>
  </si>
  <si>
    <t>C10 H16 N2 O3 S</t>
  </si>
  <si>
    <t>C11 H17 O4 P_ppm:4.97_Ifit:55MatchedIso.:3; C12 H13 N4 P_ppm:-0.51_Ifit:55MatchedIso.:3; C10 H16 N2 O3 S_ppm:-2.07_Ifit:65MatchedIso.:4</t>
  </si>
  <si>
    <t>149962_:biotin_ppm:2.076; 248_:hexahydro-2-oxo-1h-thieno(3,4-d)imidazole-4-pentanoic acid_ppm:2.076</t>
  </si>
  <si>
    <t>biotin_ID:BIOTIN_ppm:-2.068</t>
  </si>
  <si>
    <t>402.2467@9.239</t>
  </si>
  <si>
    <t>C18 H34 N4 O6</t>
  </si>
  <si>
    <t>C11 H34 N10 O4 S_ppm:-4.52_Ifit:61MatchedIso.:2; C28 H35 P_ppm:-2.33_Ifit:52MatchedIso.:3; C12 H35 N8 O5 P_ppm:-0.25_Ifit:70MatchedIso.:3; C22 H34 N4 O S_ppm:3.4_Ifit:71MatchedIso.:3; C21 H40 O3 P2_ppm:3.56_Ifit:73MatchedIso.:3; C20 H41 N2 P3_ppm:-3.87_Ifit:73MatchedIso.:3; C20 H39 N2 O2 P S_ppm:-0.71_Ifit:77MatchedIso.:3; C14 H30 N10 O4_ppm:3.86_Ifit:81MatchedIso.:3; C18 H34 N4 O6_ppm:-2.82_Ifit:82MatchedIso.:3</t>
  </si>
  <si>
    <t>35013192_:(5E)-2,10-Diamino-5-{[(5-amino-5-carboxypentyl)amino]methyl}-5-undecenedioic acid (non-preferred name)_ppm:2.813</t>
  </si>
  <si>
    <t>512.30612@15.16</t>
  </si>
  <si>
    <t>341.2056@8.161</t>
  </si>
  <si>
    <t>C15 H27 N5 O4</t>
  </si>
  <si>
    <t>C17 H32 N3 P S_ppm:0.42_Ifit:39MatchedIso.:3; C9 H28 N9 O3 P_ppm:0.96_Ifit:60MatchedIso.:3; C14 H31 N O8_ppm:1.85_Ifit:60MatchedIso.:4; C15 H27 N5 O4_ppm:-2.07_Ifit:74MatchedIso.:3</t>
  </si>
  <si>
    <t>90.00653@7.315</t>
  </si>
  <si>
    <t>158.10532@3.276</t>
  </si>
  <si>
    <t>[Similar to: 4-Acetamidoantipyrine; ΔMass: 87.0111 Da]</t>
  </si>
  <si>
    <t>C7 H14 N2 O2</t>
  </si>
  <si>
    <t>C7 H14 N2 O2_ppm:-1.29_Ifit:93MatchedIso.:2</t>
  </si>
  <si>
    <t>1-Benzylimidazole_simScore:80.8; 2-Methyl-N-(2-methyl-6-quinolinyl)-5-phenyl-3-furamide_simScore:80.8; 1-[2-(Benzyloxy)phenyl]-2-(1H-imidazol-1-yl)-3-phenylprop-2-en-1-one_simScore:80.8; N-(2-Furylmethyl)-N'-[(3-phenyl-4,5-dihydro-5-isoxazolyl)methyl]thiourea_simScore:80.8; 4-[4-(2-Fluorobenzyl)piperazino]-1H-indole_simScore:80.9; 1,5-Naphthalenediamine_simScore:81.3; 2,3-Dimethylquinoxaline_simScore:81.3; N-Acetyl-DL-tryptophan_simScore:81.3; 4-Aminoantipyrine_simScore:82.2; 4-Acetamidoantipyrine_simScore:83</t>
  </si>
  <si>
    <t>224.08975@6.968</t>
  </si>
  <si>
    <t>C8 H16 O7</t>
  </si>
  <si>
    <t>C9 H20 O2 S2_ppm:-3.21_Ifit:76MatchedIso.:2; C8 H16 O7_ppm:0.66_Ifit:80MatchedIso.:2</t>
  </si>
  <si>
    <t>339.18993@9.554</t>
  </si>
  <si>
    <t>C15 H33 N O3 S2</t>
  </si>
  <si>
    <t>C9 H26 N9 O3 P_ppm:0.92_Ifit:63MatchedIso.:2; C17 H30 N3 P S_ppm:0.38_Ifit:86MatchedIso.:2; C15 H25 N5 O4_ppm:-2.12_Ifit:92MatchedIso.:2; C14 H29 N O8_ppm:1.82_Ifit:92MatchedIso.:2; C15 H33 N O3 S2_ppm:-0.74_Ifit:93MatchedIso.:2</t>
  </si>
  <si>
    <t>L-tyrosyl-L-arginine_ID:CPD-210_ppm:5940.416</t>
  </si>
  <si>
    <t>187.08413@11.446</t>
  </si>
  <si>
    <t>C8 H13 N O4</t>
  </si>
  <si>
    <t>C8 H13 N O4_ppm:-1.76_Ifit:72MatchedIso.:3</t>
  </si>
  <si>
    <t>C21195:N-(3-Hydroxybutanoyl)-L-homoserine lactone; C11842:N-(3-(S)-Hydroxybutyryl)homoserine lactone; C05548:6-Acetamido-2-oxohexanoate</t>
  </si>
  <si>
    <t>24604964_:(3R)-3-Hydroxy-N-[(3S)-2-oxotetrahydro-3-furanyl]butanamide_ppm:1.752; 392029_:N-Acetyl-6-oxo-L-norleucine_ppm:1.752; 389091_:6-Acetamido-3-oxohexanoic acid_ppm:1.752; 391653_:(3S)-3-Hydroxy-N-(2-oxotetrahydro-3-furanyl)butanamide_ppm:1.752; 168403_:6-Acetamido-2-oxohexanoic acid_ppm:1.752</t>
  </si>
  <si>
    <t>2-keto-6-acetamidocaproate_ID:2-KETO-6-ACETAMIDOCAPROATE_ppm:-1.757; N2-acetyl-L-2-aminoadipate semialdehyde_ID:N-ACETYL-AAA-SEMIALDEHYDE_ppm:-1.757; 3-oxo-6-acetamidohexanoate_ID:3-OXO-6-ACETAMIDOHEXANOATE_ppm:-1.757; HAI-1_ID:CPD-10781_ppm:-1.757</t>
  </si>
  <si>
    <t>META:LYSDEGII-PWY_L-lysine degradation III_ref:26_compoundUsed:2-keto-6-acetamidocaproate; META:PWY-5327_superpathway of L-lysine degradation_ref:71_compoundUsed:2-keto-6-acetamidocaproate</t>
  </si>
  <si>
    <t>242.12691@7.448</t>
  </si>
  <si>
    <t>C11 H18 N2 O4</t>
  </si>
  <si>
    <t>C11 H18 N2 O4_ppm:1.04_Ifit:45MatchedIso.:3</t>
  </si>
  <si>
    <t>486.24685@3.301</t>
  </si>
  <si>
    <t>[Similar to: 1-(2-Morpholinophenyl)dihydro-1H-pyrrole-2,5-dione; ΔMass: -226.1308 Da]</t>
  </si>
  <si>
    <t>C25 H34 N4 O6</t>
  </si>
  <si>
    <t>C27 H41 N2 P3_ppm:-2.91_Ifit:71MatchedIso.:3; C20 H44 N2 O5 P2 S_ppm:4.59_Ifit:39MatchedIso.:2; C21 H38 N6 O3 S2_ppm:4.45_Ifit:41MatchedIso.:2; C24 H38 O10_ppm:0.72_Ifit:82MatchedIso.:3; C17 H40 N6 O6 P2_ppm:-3.31_Ifit:49MatchedIso.:3; C26 H30 N8 O2_ppm:-4.78_Ifit:81MatchedIso.:3; C19 H35 N8 O5 P_ppm:0.09_Ifit:64MatchedIso.:3; C18 H39 N4 O9 P_ppm:2.84_Ifit:64MatchedIso.:3; C21 H30 N10 O4_ppm:3.49_Ifit:76MatchedIso.:3; C25 H34 N4 O6_ppm:-2.03_Ifit:83MatchedIso.:3</t>
  </si>
  <si>
    <t>CUMYL-THPINACA_simScore:83.4; Decanoyl-coenzyme A_simScore:93.4; Imazamox_simScore:94.4; 1-(2-Morpholinophenyl)dihydro-1H-pyrrole-2,5-dione_simScore:97.5</t>
  </si>
  <si>
    <t>70.0419@7.838</t>
  </si>
  <si>
    <t>C4 H6 O</t>
  </si>
  <si>
    <t>C4 H6 O_ppm:0.49_Ifit:96MatchedIso.:2</t>
  </si>
  <si>
    <t>C06146:3-Butyn-1-ol</t>
  </si>
  <si>
    <t>559039_:(2Z)-2-Butenal_ppm:-0.526; 6314_:Methylpropenal_ppm:-0.526; 13840_:Cyclobutanone_ppm:-0.526; 12977_:3-Butyn-1-ol_ppm:-0.526; 7733_:vinyl ether_ppm:-0.526; 6322_:Methyl vinyl ketone_ppm:-0.526; 394562_:Crotonaldehyde_ppm:-0.526</t>
  </si>
  <si>
    <t>but-3-en-2-one_ID:CPD-8847_ppm:0.486; cyclobutanone_ID:CPD-18987_ppm:0.486; (Z)-but-2-enal_ID:CPD-7600_ppm:0.486</t>
  </si>
  <si>
    <t>META:PWY-5434_(3E)-4,8-dimethylnona-1,3,7-triene biosynthesis_ref:4_compoundUsed:but-3-en-2-one; META:PWY-6668_(E,E)-4,8,12-trimethyltrideca-1,3,7,11-tetraene biosynthesis_ref:4_compoundUsed:but-3-en-2-one; META:PWY-6786_detoxification of reactive carbonyls in chloroplasts_ref:8_compoundUsed:(Z)-but-2-enal; but-3-en-2-one</t>
  </si>
  <si>
    <t>201.13653@2.605</t>
  </si>
  <si>
    <t>C10 H19 N O3_ppm:0.19_Ifit:93MatchedIso.:2</t>
  </si>
  <si>
    <t>21375526_:N-(5-Methyl-3-oxohexyl)alanine_ppm:-0.204; 9883223_:(2S)-2-Amino-8-oxodecanoic acid_ppm:-0.204; 86248_:2-Acetamidooctanoic acid_ppm:-0.204; 158232_:N-(2-Propylpentanoyl)glycine_ppm:-0.204; 76040_:Capryloylglycine_ppm:-0.204</t>
  </si>
  <si>
    <t>L-2-amino-8-oxodecanoate_ID:CPD-17966_ppm:0.186</t>
  </si>
  <si>
    <t>187.12081@6.578</t>
  </si>
  <si>
    <t>C9 H17 N O3_ppm:-0.19_Ifit:91MatchedIso.:2</t>
  </si>
  <si>
    <t>4445275_:2-Amino-4-[(2E)-2-buten-1-yl]-2,4,5-trideoxy-L-xylonic acid_ppm:0.228; 9107408_:N-Heptanoylglycine_ppm:0.228; 168_:8-Amino-7-oxononanoic acid_ppm:0.228; 62118_:Pivagabine_ppm:0.228</t>
  </si>
  <si>
    <t>8-amino-7-oxononanoate_ID:8-AMINO-7-OXONONANOATE_ppm:-0.193</t>
  </si>
  <si>
    <t>262.14171@6.638</t>
  </si>
  <si>
    <t>C13 H26 O S2_ppm:-3.05_Ifit:41MatchedIso.:2; C7 H19 N8 O P_ppm:-0.9_Ifit:54MatchedIso.:2; C13 H18 N4 O2_ppm:-4.84_Ifit:85MatchedIso.:2; C12 H22 O6_ppm:0.26_Ifit:90MatchedIso.:2</t>
  </si>
  <si>
    <t>35013400_:5,8,12-Trihydroxy-2-oxododecanoic acid_ppm:-0.284; 15246_:Etoglucid_ppm:-0.284</t>
  </si>
  <si>
    <t>101.04779@14.967</t>
  </si>
  <si>
    <t>C4 H7 N O2</t>
  </si>
  <si>
    <t>Metabolic pathways;Biosynthesis of secondary metabolites;Biosynthesis of plant secondary metabolites;Cysteine and methionine metabolism;Other</t>
  </si>
  <si>
    <t>C4 H7 N O2_ppm:1.06_Ifit:93MatchedIso.:2</t>
  </si>
  <si>
    <t>C01234:1-Aminocyclopropane-1-carboxylate</t>
  </si>
  <si>
    <t>4952645_:(Z)-dehydrobutyrine_ppm:-1.085; 90320_:2-Amino-3-butenoic acid_ppm:-1.085; 66194_:HSL_ppm:-1.085; 72327_:ACETOACETAMIDE_ppm:-1.085; 12955_:N-hydroxymethylacrylamide_ppm:-1.085; 15628_:Azetidine-2-carboxylate_ppm:-1.085; 4917792_:Diacetyl monoxime_ppm:-1.085; 393441_:(3S)-3-Aminodihydro-2(3H)-furanone_ppm:-1.085; 16360_:UNII:775261TI36_ppm:-1.085; 520_:1-Amino-1-carboxycyclopropane_ppm:-1.085</t>
  </si>
  <si>
    <t>azetidine-2-carboxylate_ID:CPD0-1104_ppm:1.061; vinylglycine_ID:CPD-13343_ppm:1.061; 1-aminocyclopropane-1-carboxylate_ID:CPD-68_ppm:1.061</t>
  </si>
  <si>
    <t>META:ETHYL-PWY_ethylene biosynthesis I (plants)_ref:12_compoundUsed:1-aminocyclopropane-1-carboxylate; META:PWY-6220_jasmonoyl-amino acid conjugates biosynthesis I_ref:19_compoundUsed:1-aminocyclopropane-1-carboxylate; META:PWY-7270_L-methionine salvage cycle II (plants)_ref:22_compoundUsed:1-aminocyclopropane-1-carboxylate; META:PWY-6234_superpathway of jasmonoyl-amino acid conjugates biosynthesis_ref:23_compoundUsed:1-aminocyclopropane-1-carboxylate</t>
  </si>
  <si>
    <t>136.09982@10.175</t>
  </si>
  <si>
    <t>C8 H12 N2</t>
  </si>
  <si>
    <t>C8 H12 N2_ppm:-1.7_Ifit:91MatchedIso.:2</t>
  </si>
  <si>
    <t>24033_:2,5-Diethylpyrazine_ppm:1.726; 76857_:2-Methyl-3-propylpyrazine_ppm:1.726; 25554_:5-Ethyl-2,3-dimethylpyrazine_ppm:1.726; 25552_:2,3-Diethylpyrazine_ppm:1.726; 24536_:2-Ethyl-3,5-dimethylpyrazine_ppm:1.726; 69099_:2-amino-4,5-dimethylphenylamine_ppm:1.726; 13884246_:N,N-Dimethyl-1,4-benzenediamine_ppm:1.726; 2276_:Betahistine_ppm:1.726; 13658_:Tetramethylpyrazine_ppm:1.726; 3547_:Phenelzine_ppm:1.726</t>
  </si>
  <si>
    <t>2,3,5,6-tetramethylpyrazine_ID:CPD-15901_ppm:-1.7; N,N'-dimethyl-p-phenylenediamine_ID:CPD0-1148_ppm:-1.7; 4,5-dimethyl-1,2-phenylenediamine_ID:CPD-11237_ppm:-1.7; phenelzine_ID:CPD-13895_ppm:-1.7</t>
  </si>
  <si>
    <t>META:PWY-7403_tetramethylpyrazine degradation_ref:16_compoundUsed:2,3,5,6-tetramethylpyrazine</t>
  </si>
  <si>
    <t>238.09495@10.416</t>
  </si>
  <si>
    <t>C11 H14 N2 O4</t>
  </si>
  <si>
    <t>C5 H15 N6 O3 P_ppm:2.63_Ifit:55MatchedIso.:2; C13 H19 P S_ppm:1.86_Ifit:59MatchedIso.:3; C11 H14 N2 O4_ppm:-1.71_Ifit:67MatchedIso.:3</t>
  </si>
  <si>
    <t>C07501:Felbamate</t>
  </si>
  <si>
    <t>58837578_:(2R)-2-Amino-4-(2-amino-3-hydroxy-4-methylphenyl)-4-oxobutanoic acid_ppm:1.689; 58837200_:(2S)-2-Amino-4-(2-amino-3-hydroxy-4-methylphenyl)-4-oxobutanoic acid_ppm:1.689; 13488471_:5-Hydroxy-N-(4-hydroxyphenyl)-5-iminonorvaline_ppm:1.689; 227627_:Tyr-Gly_ppm:1.689; 61663_:5'-nitro-2'-propoxyacetanilide_ppm:1.689; 224875_:Glycyltyrosine_ppm:1.689; 3214_:felbamate_ppm:1.689</t>
  </si>
  <si>
    <t>3-hydroxy-4-methyl-D-kynurenine_ID:CPD-18438_ppm:-1.71; 3-hydroxy-4-methyl-L-kynurenine_ID:CPD-18908_ppm:-1.71</t>
  </si>
  <si>
    <t>META:PWY-7717_3-hydroxy-4-methyl-anthranilate biosynthesis I_ref:9_compoundUsed:3-hydroxy-4-methyl-D-kynurenine; META:PWY-7765_3-hydroxy-4-methyl-anthranilate biosynthesis II_ref:9_compoundUsed:3-hydroxy-4-methyl-L-kynurenine</t>
  </si>
  <si>
    <t>282.15819@9.271</t>
  </si>
  <si>
    <t>C14 H22 N2 O4</t>
  </si>
  <si>
    <t>C8 H23 N6 O3 P_ppm:4.49_Ifit:59MatchedIso.:2; C16 H27 P S_ppm:3.84_Ifit:79MatchedIso.:2; C15 H18 N6_ppm:-3.91_Ifit:84MatchedIso.:2; C14 H22 N2 O4_ppm:0.83_Ifit:89MatchedIso.:2</t>
  </si>
  <si>
    <t>130.02673@10.999</t>
  </si>
  <si>
    <t>C5 H6 O4_ppm:0.93_Ifit:80MatchedIso.:2</t>
  </si>
  <si>
    <t>508_:2,5-Dioxopentanoic acid_ppm:-0.91; 851_:2-Methyl-2-butenedioic acid_ppm:-0.91; 20603_:2,4-Dioxopentanoic acid_ppm:-0.91; 4510649_:(2Z)-4-Methoxy-4-oxo-2-butenoic acid_ppm:-0.91; 106654_:4,5-dioxovaleric acid_ppm:-0.91; 220352_:5-Oxotetrahydrofuran-2-carboxylic acid_ppm:-0.91; 4444138_:trans-Glutaconic acid_ppm:-0.91; 553689_:Citraconic acid_ppm:-0.91; 10289044_:Mesaconic acid_ppm:-0.91; 789_:Itaconic acid_ppm:-0.91</t>
  </si>
  <si>
    <t>glutarate_ID:GLUTARATE_ppm:-15500.885; methylsuccinate_ID:CPD-2461_ppm:-15500.885</t>
  </si>
  <si>
    <t>166.02656@6.622</t>
  </si>
  <si>
    <t>C8 H6 O4_ppm:-0.31_Ifit:71MatchedIso.:4</t>
  </si>
  <si>
    <t>13628337_:(3,6-Dioxo-1,4-cyclohexadien-1-yl)acetic acid_ppm:0.322; 571139_:4-Formyl-2-hydroxybenzoic acid_ppm:0.322; 348_:(4-Hydroxyphenyl)(oxo)acetic acid_ppm:0.322; 62334_:3-formylsalicylic acid_ppm:0.322; 6928_:Heliotropic acid_ppm:0.322; 7208_:p-Phthalic acid_ppm:0.322; 992_:Phthalic acid_ppm:0.322</t>
  </si>
  <si>
    <t>L-2-amino-4-oxo-5-chloropentanoate_ID:CPD0-1224_ppm:6067.021; isophthalate_ID:CPD0-1267_ppm:-0.308; 2-(4-hydroxyphenyl)-2-oxoacetate_ID:CPD-142_ppm:-0.308; 3-formyl-4-hydroxybenzoate_ID:CPD-18292_ppm:-0.308; phthalate_ID:PHTHALATE_ppm:-0.308; terephthalate_ID:TEREPHTHALATE_ppm:-0.308</t>
  </si>
  <si>
    <t>295.09079@14.239</t>
  </si>
  <si>
    <t>C10 H17 N O9</t>
  </si>
  <si>
    <t>C13 H18 N3 O P S_ppm:-0.08_Ifit:72MatchedIso.:2; C7 H19 N7 P2 S_ppm:3.41_Ifit:74MatchedIso.:2; C5 H14 N9 O4 P_ppm:0.54_Ifit:50MatchedIso.:3; C11 H13 N5 O5_ppm:-2.96_Ifit:70MatchedIso.:3; C11 H21 N O4 S2_ppm:-1.37_Ifit:71MatchedIso.:3; C10 H17 N O9_ppm:1.57_Ifit:80MatchedIso.:3</t>
  </si>
  <si>
    <t>56590_:azidamfenicol_ppm:2.982</t>
  </si>
  <si>
    <t>219.07432@10.728</t>
  </si>
  <si>
    <t>C8 H13 N O6_ppm:0.15_Ifit:85MatchedIso.:3</t>
  </si>
  <si>
    <t>389115_:N-[(3S,4R,5S,6R)-4,5-Dihydroxy-6-(hydroxymethyl)-2-oxotetrahydro-2H-pyran-3-yl]acetamide_ppm:-0.178; 79304_:N-[(3R,4R,5S,6R)-4,5-Dihydroxy-6-(hydroxymethyl)-2-oxotetrahydro-2H-pyran-3-yl]acetamide_ppm:-0.178; 929_:O-(3-Carboxypropanoyl)homoserine_ppm:-0.178; 388523_:O-Succinyl-L-homoserine_ppm:-0.178</t>
  </si>
  <si>
    <t>N-acetylglucosaminolactone_ID:CPD0-1512_ppm:0.146</t>
  </si>
  <si>
    <t>126.04302@3.421</t>
  </si>
  <si>
    <t>C5 H6 N2 O2</t>
  </si>
  <si>
    <t>C5 H6 N2 O2_ppm:0.74_Ifit:87MatchedIso.:2</t>
  </si>
  <si>
    <t>C02835:Imidazole-4-acetate; C00178:Thymine</t>
  </si>
  <si>
    <t>570527_:imidazol-1-ylacetic acid_ppm:-0.709; 86856_:Imidazole-4-acetate_ppm:-0.709; 1103_:Thymine_ppm:-0.709</t>
  </si>
  <si>
    <t>thymine_ID:THYMINE_ppm:0.737</t>
  </si>
  <si>
    <t>META:PWY-6430_thymine degradation_ref:8_compoundUsed:thymine; META:PWY0-1298_superpathway of pyrimidine deoxyribonucleosides degradation_ref:23_compoundUsed:thymine; META:PWY-7181_pyrimidine deoxyribonucleosides degradation_ref:23_compoundUsed:thymine</t>
  </si>
  <si>
    <t>102.00126@4.748</t>
  </si>
  <si>
    <t>186.10014@9.554</t>
  </si>
  <si>
    <t>C8 H14 N2 O3_ppm:-1.64_Ifit:89MatchedIso.:2</t>
  </si>
  <si>
    <t>370069_:pro-ala_ppm:1.672; 370068_:ALA-PRO_ppm:1.672</t>
  </si>
  <si>
    <t>117.03997@9.218</t>
  </si>
  <si>
    <t>[Similar to: Betaine; ΔMass: 0.0390 Da]</t>
  </si>
  <si>
    <t>433.1885@3.865</t>
  </si>
  <si>
    <t>C14 H37 N5 O2 P2 S2</t>
  </si>
  <si>
    <t>C19 H32 N O8 P_ppm:4.49_Ifit:73MatchedIso.:2; C30 H27 N S_ppm:4.8_Ifit:49MatchedIso.:3; C12 H32 N7 O6 P S_ppm:2.91_Ifit:53MatchedIso.:3; C22 H33 N3 P2 S_ppm:3.36_Ifit:55MatchedIso.:3; C20 H38 N O P3 S_ppm:-0.45_Ifit:57MatchedIso.:3; C11 H31 N9 O5 S2_ppm:-1.06_Ifit:33MatchedIso.:4; C19 H27 N7 O3 S_ppm:-2.56_Ifit:58MatchedIso.:3; C18 H31 N3 O7 S_ppm:0.52_Ifit:59MatchedIso.:3; C16 H36 N O8 P S_ppm:-3.29_Ifit:60MatchedIso.:3; C14 H37 N5 O2 P2 S2_ppm:4.87_Ifit:38MatchedIso.:4</t>
  </si>
  <si>
    <t>230.09039@10.943</t>
  </si>
  <si>
    <t>C9 H14 N2 O5</t>
  </si>
  <si>
    <t>C4 H11 N10 P_ppm:-0.81_Ifit:32MatchedIso.:2; C11 H19 O P S_ppm:4.21_Ifit:34MatchedIso.:2; C10 H18 N2 S2_ppm:-3.26_Ifit:42MatchedIso.:3; C9 H14 N2 O5_ppm:0.52_Ifit:78MatchedIso.:3</t>
  </si>
  <si>
    <t>C20921:N1-Acetyl-tabtoxinine-beta-lactam</t>
  </si>
  <si>
    <t>21376064_:N-(1-Carboxycyclopropyl)glutamine_ppm:-0.52; 26773844_:1-(3-Amino-3-carboxypropyl)-5-oxoproline_ppm:-0.52; 11282314_:Asp-pro_ppm:-0.52; 3064511_:Prolylaspartic acid_ppm:-0.52; 157173_:1-[4-(1,2,3,4-Tetrahydroxybutyl)-1H-imidazol-2-yl]ethanone_ppm:-0.52; 149163_:Aspartyl-L-proline_ppm:-0.52</t>
  </si>
  <si>
    <t>114.04299@3.146</t>
  </si>
  <si>
    <t>[Similar to: N-(3,5-Dimethyl-4-isoxazolyl)-N'-{[5-methyl-2-(trifluoromethyl)-3-furyl]methyl}urea; ΔMass: 203.0557 Da]</t>
  </si>
  <si>
    <t>C4 H6 N2 O2</t>
  </si>
  <si>
    <t>Metabolic pathways;Biosynthesis of secondary metabolites;Arginine and proline metabolism;Other</t>
  </si>
  <si>
    <t>C4 H6 N2 O2_ppm:0.58_Ifit:86MatchedIso.:3</t>
  </si>
  <si>
    <t>Glutaric anhydride_simScore:80.4; Fumonisin B2_simScore:82.3; DL-Dihydroorotic acid_simScore:86.5; 2-Acetamido-N-β-aspartyl-2-deoxyhexopyranosylamine_simScore:86.5; N-(3,5-Dimethyl-4-isoxazolyl)-N'-{[5-methyl-2-(trifluoromethyl)-3-furyl]methyl}urea_simScore:88.2; α-Aspartylphenylalanine_simScore:96.6; Asparagine_score:89.6</t>
  </si>
  <si>
    <t>C00429:5,6-Dihydrouracil; C02512:3-Cyano-L-alanine; C02565:N-Methylhydantoin; C00429; C02512; C02565:5,6-Dihydrouracil; 3-Cyano-L-alanine; N-Methylhydantoin</t>
  </si>
  <si>
    <t>4925534_:(5S)-5-Methyl-2,4-imidazolidinedione_ppm:-0.55; 62429_:5-Methyl-2,4-imidazolidinedione_ppm:-0.55; 388802_:3-cyano-L-alanine_ppm:-0.55; 62430_:1-Methylhydantoin_ppm:-0.55; 7529_:2,5-Diketopiperazine_ppm:-0.55; 629_:Dihydrouracil_ppm:-0.55; 4116_:Muscimol_ppm:-0.55</t>
  </si>
  <si>
    <t>L-5-methylhydantoin_ID:L-5-METHYLHYDANTOIN_ppm:0.581; 2,5-dioxopiperazine_ID:DIOXOPIPERAZINE_ppm:0.581; DL-5-methylhydantoin_ID:DL-5-METHYLHYDANTOIN_ppm:0.581; N-methylhydantoin_ID:N-METHYLHYDANTOIN_ppm:0.581; 5,6-dihydrouracil_ID:DI-H-URACIL_ppm:0.581</t>
  </si>
  <si>
    <t>META:PWY-3982_uracil degradation I (reductive)_ref:9_compoundUsed:5,6-dihydrouracil; META:PWY-4722_creatinine degradation II_ref:12_compoundUsed:N-methylhydantoin; META:PWY-7209_superpathway of pyrimidine ribonucleosides degradation_ref:17_compoundUsed:5,6-dihydrouracil</t>
  </si>
  <si>
    <t>260.1159@3.329</t>
  </si>
  <si>
    <t>[Similar to: 1-(2-Morpholinophenyl)dihydro-1H-pyrrole-2,5-dione; ΔMass: 0.0002 Da]</t>
  </si>
  <si>
    <t>C14 H16 N2 O3</t>
  </si>
  <si>
    <t>C14 H16 N2 O3_ppm:-0.72_Ifit:74MatchedIso.:4</t>
  </si>
  <si>
    <t>Decanoyl-coenzyme A_simScore:93.4; Imazamox_simScore:94.4; 1-(2-Morpholinophenyl)dihydro-1H-pyrrole-2,5-dione_simScore:97.5</t>
  </si>
  <si>
    <t>106647_:(3S,8aS)-3-(4-Hydroxybenzyl)hexahydropyrrolo[1,2-a]pyrazine-1,4-dione_ppm:0.712</t>
  </si>
  <si>
    <t>153.99367@15.009</t>
  </si>
  <si>
    <t>C3 H6 O5 S</t>
  </si>
  <si>
    <t>C5 H3 N2 O2 P_ppm:2.94_Ifit:68MatchedIso.:2; C3 H6 O5 S_ppm:0.47_Ifit:86MatchedIso.:3</t>
  </si>
  <si>
    <t>3-sulfolactaldehyde_ID:CPD-18717_ppm:0.466; (2R)-3-sulfolactaldehyde_ID:CPD-16503_ppm:0.466; (2S)-3-sulfolactaldehyde_ID:CPD-18718_ppm:0.466; 1-hydroxy-2-oxo-3-sulfopropane_ID:CPD-12694_ppm:0.466; 3-sulfopropanoate_ID:CPD-11727_ppm:0.466</t>
  </si>
  <si>
    <t>META:PWY-6321_homotaurine degradation_ref:1_compoundUsed:3-sulfopropanoate; META:PWY-7446_sulfoquinovose degradation I_ref:1_compoundUsed:3-sulfolactaldehyde; META:PWY-6634_3-sulfopropanediol degradation_ref:2_compoundUsed:1-hydroxy-2-oxo-3-sulfopropane; META:PWY-7722_sulfoquinovose degradation II_ref:10_compoundUsed:(2S)-3-sulfolactaldehyde</t>
  </si>
  <si>
    <t>382.13814@9.866</t>
  </si>
  <si>
    <t>C12 H27 N6 O2 P S2</t>
  </si>
  <si>
    <t>C19 H27 O4 P S_ppm:3.6_Ifit:77MatchedIso.:2; C10 H22 N8 O6 S_ppm:-0.42_Ifit:79MatchedIso.:2; C11 H23 N6 O7 P_ppm:4.08_Ifit:80MatchedIso.:2; C18 H28 N2 O P2 S_ppm:-4.23_Ifit:80MatchedIso.:2; C18 H18 N6 O4_ppm:-2.12_Ifit:80MatchedIso.:2; C17 H22 N2 O8_ppm:1.38_Ifit:81MatchedIso.:2; C15 H27 O9 P_ppm:-2.95_Ifit:84MatchedIso.:2; C12 H19 N10 O3 P_ppm:0.58_Ifit:86MatchedIso.:2; C12 H29 N6 P3 S_ppm:-1.52_Ifit:87MatchedIso.:2; C12 H27 N6 O2 P S2_ppm:1.81_Ifit:90MatchedIso.:2</t>
  </si>
  <si>
    <t>117.04272@11.469</t>
  </si>
  <si>
    <t>C4 H7 N O3_ppm:1.11_Ifit:85MatchedIso.:2</t>
  </si>
  <si>
    <t>26333052_:(2Z)-3-Amino-2-methyl-2-propeneperoxoic acid_ppm:-1.091; 389046_:L-2-Amino-3-oxobutanoic acid_ppm:-1.091; 388372_:L-Aspartic 4-semialdehyde_ppm:-1.091; 214_:2-amino-3-ketobutyric acid_ppm:-1.091; 806_:2-Ammonio-4-oxobutanoate_ppm:-1.091; 10507_:Aceturic acid_ppm:-1.091</t>
  </si>
  <si>
    <t>(Z)-2-methyl-peroxyaminoacrylate_ID:CPD-13930_ppm:1.108; L-aspartate-semialdehyde_ID:L-ASPARTATE-SEMIALDEHYDE_ppm:1.108; L-2-amino-3-oxobutanoate_ID:AMINO-OXOBUT_ppm:1.108</t>
  </si>
  <si>
    <t>153.0788@2.909</t>
  </si>
  <si>
    <t>[Similar to: Norbenzoylecgonine; ΔMass: 122.0370 Da]</t>
  </si>
  <si>
    <t>C8 H11 N O2</t>
  </si>
  <si>
    <t>Metabolic pathways;Biosynthesis of secondary metabolites;Biosynthesis of plant secondary metabolites;Phenylalanine metabolism;Biosynthesis of alkaloids derived from shikimate pathway;Other</t>
  </si>
  <si>
    <t>C8 H11 N O2_ppm:-1.16_Ifit:80MatchedIso.:3</t>
  </si>
  <si>
    <t>(+/-)5(6)-EET Ethanolamide_simScore:82.4; Dobutamine_simScore:91.8; N-Acetyldopamine_simScore:91.8; N-Oleoyl dopamine_simScore:91.8; Ethyl 4-({2-[(4-chlorophenyl)sulfonyl]-3-oxobut-1-enyl}amino)piperidine-1-carboxylate_simScore:93.1; 2,4-Dimethoxyaniline_simScore:93.3; 3,5-Dimethoxyaniline_simScore:93.9; Eprinomectin_simScore:94.2; Norbenzoylecgonine_simScore:96.7; Dopamine_score:80.4</t>
  </si>
  <si>
    <t>C03758:Dopamine; C03758; C04227:Dopamine; Octopamine; C03758; C16666:Dopamine; Vanillylamine; C16666:Vanillylamine</t>
  </si>
  <si>
    <t>24784771_:2,3,5,6-Tetrahydro-1H-indole-5,6-diol_ppm:1.16; 389242_:(R)-octopamine_ppm:1.16; 64127_:4-(Aminomethyl)-2-methoxyphenol_ppm:1.16; 4379_:norfenefrine_ppm:1.16; 5869_:5-Hydroxymethyl-2,4-dimethyl-pyridin-3-ol_ppm:1.16; 13427_:Isobutyl cyanoacrylate_ppm:1.16; 21607_:Butyl 2-cyanoacrylate_ppm:1.16; 661_:dopamine_ppm:1.16</t>
  </si>
  <si>
    <t>4-deoxypyridoxine_ID:CPD0-1605_ppm:-1.157; 2-descarboxy-cyclo-dopa_ID:CPD-8853_ppm:-1.157</t>
  </si>
  <si>
    <t>META:PWY-5439_betacyanin biosynthesis (via dopamine)_ref:4_compoundUsed:2-descarboxy-cyclo-dopa; META:PWY-5405_superpathway of betalain biosynthesis_ref:7_compoundUsed:2-descarboxy-cyclo-dopa</t>
  </si>
  <si>
    <t>300.16889@2.683</t>
  </si>
  <si>
    <t>C15 H20 N6 O</t>
  </si>
  <si>
    <t>C9 H21 N10 P_ppm:0.2_Ifit:31MatchedIso.:2; C15 H28 N2 S2_ppm:-1.68_Ifit:47MatchedIso.:3; C16 H29 O P S_ppm:4.04_Ifit:47MatchedIso.:3; C14 H24 N2 O5_ppm:1.22_Ifit:74MatchedIso.:3; C15 H20 N6 O_ppm:-3.24_Ifit:84MatchedIso.:3</t>
  </si>
  <si>
    <t>140.05844@9.88</t>
  </si>
  <si>
    <t>[Similar to: 6-Methyl-4-(2-thienylmethyl)-2,3-dihydropyridazin-3-one; ΔMass: 65.9929 Da]</t>
  </si>
  <si>
    <t>C6 H8 N2 O2</t>
  </si>
  <si>
    <t>C6 H8 N2 O2_ppm:-0.97_Ifit:85MatchedIso.:2</t>
  </si>
  <si>
    <t>1-(2,4-Dimethyl-1,3-oxazol-5-yl)ethan-1-one 1-(2,4,6-trichlorophenyl)hydrazone_simScore:80.8; N1-Methyl-2-cyano-3-(dimethylamino)acrylamide_simScore:81; Metronidazole-OH_simScore:84.1; Cefalonium_simScore:84.8; Benzyl N-[2-hydrazino-1-(1H-imidazol-4-ylmethyl)-2-oxoethyl]carbamate_simScore:86.2; 1,3-Dimethyl-N-[2-(1-pyrrolidinyl)-5-(trifluoromethyl)phenyl]-1H-pyrazole-5-carboxamide_simScore:86.3; 3,5-Di(acetyloxy)-2-[(acetyloxy)methyl]-6-(2H-1,2,3,4-tetraazol-5-yl)tetrahydro-2H-pyran-4-yl acetate_simScore:86.4; 8-[Benzyl(ethyl)amino]-7-(2-hydroxyethyl)-1,3-dimethyl-2,3,6,7-tetrahydro-1H-purine-2,6-dione_simScore:89.2; 1,5-Dimethyl-N-[4-(1,3-oxazol-5-yl)phenyl]-1H-pyrazole-3-carboxamide_simScore:94.2; 6-Methyl-4-(2-thienylmethyl)-2,3-dihydropyridazin-3-one_simScore:96.1</t>
  </si>
  <si>
    <t>C05828; C20522:Methylimidazoleacetic acid; Dihydrourocanate</t>
  </si>
  <si>
    <t>4954265_:pi-Methylimidazoleacetic acid_ppm:0.976; 109824_:3-methylthymine_ppm:0.976; 10554726_:5-(Hydroxymethyl)-2-methyl-4-pyrimidinol_ppm:0.976; 68319_:1,4-methyl-imidazoleacetic acid_ppm:0.976; 63798_:Imidazolepropionic acid_ppm:0.976; 121621_:2,4-Dimethoxypyrimidine_ppm:0.976; 63310_:1,3-dimethyluracil_ppm:0.976; 3330_:gaboxadol_ppm:0.976</t>
  </si>
  <si>
    <t>2,6-dimethoxypyridine_ID:CPD-14079_ppm:-0.972; 5-(hydroxymethyl)-2-methyl-4(1H)-pyrimidinone_ID:CPD-15778_ppm:-0.972; N3-methylthymine_ID:CPD0-1930_ppm:-0.972</t>
  </si>
  <si>
    <t>META:PWY-7357_thiamine formation from pyrithiamine and oxythiamine (yeast)_ref:10_compoundUsed:5-(hydroxymethyl)-2-methyl-4(1H)-pyrimidinone</t>
  </si>
  <si>
    <t>334.15343@3.293</t>
  </si>
  <si>
    <t>C15 H27 O6 P</t>
  </si>
  <si>
    <t>C12 H19 N10 P_ppm:0.75_Ifit:63MatchedIso.:2; C19 H27 O P S_ppm:4.21_Ifit:42MatchedIso.:3; C18 H26 N2 S2_ppm:-0.93_Ifit:42MatchedIso.:3; C11 H23 N6 O4 P_ppm:4.75_Ifit:55MatchedIso.:3; C18 H18 N6 O_ppm:-2.34_Ifit:67MatchedIso.:3; C17 H22 N2 O5_ppm:1.67_Ifit:83MatchedIso.:3; C15 H27 O6 P_ppm:-3.28_Ifit:89MatchedIso.:3</t>
  </si>
  <si>
    <t>35014423_:UNII:7FAJ6I3CI0_ppm:-1.691</t>
  </si>
  <si>
    <t>656.38782@6.605</t>
  </si>
  <si>
    <t>C42 H58 O2 P2</t>
  </si>
  <si>
    <t>C34 H52 N6 O7_ppm:-2.94_Ifit:76MatchedIso.:3; C35 H63 O5 P3_ppm:-1.55_Ifit:76MatchedIso.:3; C36 H59 N4 O P3_ppm:-3.59_Ifit:77MatchedIso.:3; C46 H48 N4_ppm:-0.12_Ifit:78MatchedIso.:3; C45 H52 O4_ppm:1.91_Ifit:81MatchedIso.:3; C38 H54 N6 P2_ppm:-1.07_Ifit:82MatchedIso.:3; C37 H58 N2 O4 P2_ppm:0.97_Ifit:83MatchedIso.:3; C44 H53 N2 O P_ppm:-2.64_Ifit:83MatchedIso.:3; C39 H53 N4 O3 P_ppm:3.49_Ifit:85MatchedIso.:3; C42 H58 O2 P2_ppm:-5.16_Ifit:88MatchedIso.:3</t>
  </si>
  <si>
    <t>388.23121@12.268</t>
  </si>
  <si>
    <t>C17 H32 N4 O6</t>
  </si>
  <si>
    <t>C10 H32 N10 O4 S_ppm:-4.26_Ifit:61MatchedIso.:2; C18 H36 N4 O S2_ppm:-4.74_Ifit:41MatchedIso.:3; C27 H33 P_ppm:-1.99_Ifit:44MatchedIso.:3; C19 H39 N2 P3_ppm:-3.59_Ifit:52MatchedIso.:3; C11 H33 N8 O5 P_ppm:0.16_Ifit:58MatchedIso.:3; C21 H32 N4 O S_ppm:3.95_Ifit:59MatchedIso.:3; C20 H38 O3 P2_ppm:4.11_Ifit:62MatchedIso.:3; C19 H37 N2 O2 P S_ppm:-0.31_Ifit:64MatchedIso.:3; C13 H28 N10 O4_ppm:4.42_Ifit:65MatchedIso.:3; C17 H32 N4 O6_ppm:-2.5_Ifit:78MatchedIso.:3</t>
  </si>
  <si>
    <t>104.04738@8.133</t>
  </si>
  <si>
    <t>3-Hydroxybutyric acid</t>
  </si>
  <si>
    <t>C4 H8 O3</t>
  </si>
  <si>
    <t>L-glutamate degradation IV;L-valine degradation I;Other</t>
  </si>
  <si>
    <t>Metabolic pathways;Microbial metabolism in diverse environments;Carbon metabolism;Other</t>
  </si>
  <si>
    <t>C4 H8 O3_ppm:0.39_Ifit:90MatchedIso.:3</t>
  </si>
  <si>
    <t>3-Hydroxybutyric acid_score:91.4</t>
  </si>
  <si>
    <t>C01089:(R)-3-Hydroxybutanoate; C00989:4-Hydroxybutanoic acid; C05984:2-Hydroxybutanoic acid; C06001:(S)-3-Hydroxyisobutyrate; C00989; C01089:4-Hydroxybutanoic acid; (R)-3-Hydroxybutanoate; C00989; C01089; C06001:4-Hydroxybutanoic acid; (R)-3-Hydroxybutanoate; (S)-3-Hydroxyisobutyrate</t>
  </si>
  <si>
    <t>389701_:(S)-(+)-alpha-hydroxybutyric acid_ppm:-0.426; 553120_:methyl (R)-lactate_ppm:-0.426; 72494_:Methyl 3-hydroxypropanoate_ppm:-0.426; 72706_:Methyl methoxyacetate_ppm:-0.426; 83181_:(R)-(-)-beta-Hydroxybutyric acid_ppm:-0.426; 11798_:Ethoxyacetic acid_ppm:-0.426; 10792_:UNII:O0ADR0I4H5_ppm:-0.426; 11181_:2-Hydroxyisobutyric acid_ppm:-0.426; 428_:Beta-Hydroxybutyric acid_ppm:-0.426; 9984_:Gamma-Hydroxybutyric acid_ppm:-0.426</t>
  </si>
  <si>
    <t>3-hydroxy-isobutanoate_ID:3-HYDROXY-ISOBUTYRATE_ppm:0.387; 3-hydroxybutanoate_ID:3-HYDROXY-BUTYRATE_ppm:0.387; 2-hydroxybutanoate_ID:Hydroxy-Butyrates_ppm:0.387; 2-hydroxy-2-methylpropanoate_ID:CPD-19014_ppm:0.387; (S)-3-hydroxybutanoate_ID:CPD-1843_ppm:0.387; (R)-3-hydroxybutanoate_ID:CPD-335_ppm:0.387; 4-hydroxybutanoate_ID:4-HYDROXY-BUTYRATE_ppm:0.387; (R)-2-hydroxybutanoate_ID:CPD-12253_ppm:0.387; (S)-2-hydroxybutanoate_ID:CPD-3564_ppm:0.387; (S)-3-hydroxy-isobutanoate_ID:CPD-12175_ppm:0.387; (R)-3-hydroxy-isobutanoate_ID:CPD-12176_ppm:0.387; methyl D-lactate_ID:CPD-3621_ppm:0.387; 3,4-dihydroxy-2-butanone_ID:CPD-6485_ppm:0.387</t>
  </si>
  <si>
    <t>META:PWY-7216_(R)- and (S)-3-hydroxybutanoate biosynthesis (engineered)_ref:6_compoundUsed:(R)-3-hydroxybutanoate; (S)-3-hydroxybutanoate; META:PWY-7778_2-methylpropene degradation_ref:9_compoundUsed:2-hydroxy-2-methylpropanoate; META:PWY-7779_methyl tert-butyl ether degradation_ref:11_compoundUsed:2-hydroxy-2-methylpropanoate; META:PWY66-367_ketogenesis_ref:13_compoundUsed:(R)-3-hydroxybutanoate; META:PWY-7218_photosynthetic 3-hydroxybutanoate biosynthesis (engineered)_ref:16_compoundUsed:(R)-3-hydroxybutanoate; (S)-3-hydroxybutanoate; META:PWY-7854_crotonyl-CoA/ethylmalonyl-CoA/hydroxybutyryl-CoA cycle (engineered)_ref:17_compoundUsed:4-hydroxybutanoate; META:PWY-5022_4-aminobutanoate degradation V_ref:18_compoundUsed:4-hydroxybutanoate; META:PWY-5677_succinate fermentation to butanoate_ref:22_compoundUsed:4-hydroxybutanoate; META:PWY66-368_ketolysis_ref:22_compoundUsed:(R)-3-hydroxybutanoate; META:PWY-5789_3-hydroxypropanoate/4-hydroxybutanate cycle_ref:24_compoundUsed:4-hydroxybutanoate; META:VALDEG-PWY_L-valine degradation I_ref:32_compoundUsed:(S)-3-hydroxy-isobutanoate; META:PWY-4321_L-glutamate degradation IV_ref:39_compoundUsed:4-hydroxybutanoate</t>
  </si>
  <si>
    <t>329.15905@3.686</t>
  </si>
  <si>
    <t>C12 H28 N O7 P</t>
  </si>
  <si>
    <t>C9 H28 N7 P S2_ppm:1.62_Ifit:39MatchedIso.:2; C15 H27 N3 O S2_ppm:-1.52_Ifit:40MatchedIso.:2; C7 H25 N9 O2 P2_ppm:-4.83_Ifit:50MatchedIso.:2; C7 H23 N9 O4 S_ppm:-0.96_Ifit:53MatchedIso.:2; C8 H24 N7 O5 P_ppm:4.25_Ifit:65MatchedIso.:2; C16 H28 N O2 P S_ppm:3.7_Ifit:78MatchedIso.:2; C16 H30 N P3_ppm:-0.17_Ifit:79MatchedIso.:2; C15 H19 N7 O2_ppm:-2.94_Ifit:83MatchedIso.:2; C14 H23 N3 O6_ppm:1.12_Ifit:87MatchedIso.:2; C12 H28 N O7 P_ppm:-3.9_Ifit:96MatchedIso.:2</t>
  </si>
  <si>
    <t>30791255_:Valyl-4-[(3S,5S)-7-oxo-4-oxa-1-azabicyclo[3.2.0]hept-3-yl]threonine_ppm:-1.102; 30809094_:3-{[(2E)-4-Methoxy-4-oxo-2-butenoyl]amino}-L-alanyl-L-leucine_ppm:-1.102; 389926_:L-Valyl-4-[(3S,5S)-7-oxo-4-oxa-1-azabicyclo[3.2.0]hept-3-yl]threonine_ppm:-1.102</t>
  </si>
  <si>
    <t>FMDP-Leu_ID:CPD0-1906_ppm:1.119</t>
  </si>
  <si>
    <t>150.03503@6.729</t>
  </si>
  <si>
    <t>C7 H7 N2 P_ppm:2.27_Ifit:65MatchedIso.:2; C5 H10 O3 S_ppm:-0.26_Ifit:76MatchedIso.:6</t>
  </si>
  <si>
    <t>10946_:Desmeninol_ppm:0.262</t>
  </si>
  <si>
    <t>2-hydroxy-4-(methylsulfanyl)butanoate_ID:CPD-10468_ppm:-0.261</t>
  </si>
  <si>
    <t>267.09536@12.914</t>
  </si>
  <si>
    <t>C9 H17 N O8</t>
  </si>
  <si>
    <t>superpathway of L-methionine salvage and degradation;Other</t>
  </si>
  <si>
    <t>C4 H14 N9 O3 P_ppm:-1.36_Ifit:62MatchedIso.:2; C12 H18 N3 P S_ppm:-2.04_Ifit:74MatchedIso.:2; C10 H21 N O3 S2_ppm:-3.47_Ifit:48MatchedIso.:3; C10 H13 N5 O4_ppm:-5.22_Ifit:88MatchedIso.:3; C9 H17 N O8_ppm:-0.21_Ifit:81MatchedIso.:3</t>
  </si>
  <si>
    <t>C00212:Adenosine; C00212; C00330:Adenosine; Deoxyguanosine; C07210:Zidovudine</t>
  </si>
  <si>
    <t>391499_:9-(beta-D-erythro-Pentofuranosyl-2-ulose)-4,9-dihydro-1H-purin-6-amine_ppm:5.174; 389856_:(6R)-5-Amino-3,5-dideoxy-6-[(2R)-1,2,3-trihydroxypropyl]-L-threo-hex-2-ulopyranosonic acid_ppm:0.258; 96947_:3-Nitropropyl beta-D-glucopyranoside_ppm:0.258; 171974_:2'-Deoxy-2-oxo-2-hydroadenosine_ppm:5.174; 163230_:2'-Deoxyguanosine_ppm:5.174; 32555_:Zidovudine_ppm:5.174; 447972_:neuraminic acid_ppm:0.258; 20400_:Vidarabine_ppm:5.174; 54923_:Adenosine_ppm:5.174; 618_:2-Amino-9-(2-deoxypentofuranosyl)-3,9-dihydro-6H-purin-6-one_ppm:5.174</t>
  </si>
  <si>
    <t>neuraminate_ID:CPD-10760_ppm:-0.215; 2-oxo-2'-deoxyadenosine_ID:CPD-16020_ppm:-5.222; adenosine_ID:ADENOSINE_ppm:-5.222; 3'-azido-3'-deoxythymidine_ID:CPD-15110_ppm:-3778.5; adenine arabinoside_ID:CPD-13918_ppm:-5.222; 2'-deoxyguanosine_ID:DEOXYGUANOSINE_ppm:-5.222</t>
  </si>
  <si>
    <t>META:PWY-7224_purine deoxyribonucleosides salvage_ref:3_compoundUsed:2'-deoxyguanosine; META:PWY-6619_adenine and adenosine salvage VI_ref:3_compoundUsed:adenosine; META:PWY-2841_cytokinins degradation_ref:5_compoundUsed:adenosine; META:PWY-6605_adenine and adenosine salvage II_ref:5_compoundUsed:adenosine; META:P121-PWY_adenine and adenosine salvage I_ref:8_compoundUsed:adenosine; META:PWY-6611_adenine and adenosine salvage V_ref:8_compoundUsed:adenosine; META:SALVADEHYPOX-PWY_adenosine nucleotides degradation II_ref:8_compoundUsed:adenosine; META:PWY-7179-1_purine deoxyribonucleosides degradation II_ref:8_compoundUsed:2'-deoxyguanosine; META:PWY-7179_purine deoxyribonucleosides degradation I_ref:9_compoundUsed:2'-deoxyguanosine; META:PWY0-1297_superpathway of purine deoxyribonucleosides degradation_ref:9_compoundUsed:2'-deoxyguanosine; META:PWY-6609_adenine and adenosine salvage III_ref:10_compoundUsed:adenosine; META:METHIONINE-DEG1-PWY_L-methionine degradation I (to L-homocysteine)_ref:11_compoundUsed:adenosine; META:PWY-5041_S-adenosyl-L-methionine cycle II_ref:11_compoundUsed:adenosine; META:PWY0-1296_purine ribonucleosides degradation_ref:11_compoundUsed:adenosine; META:PWY-6353_purine nucleotides degradation II (aerobic)_ref:11_compoundUsed:adenosine; META:PWY66-409_superpathway of purine nucleotide salvage_ref:15_compoundUsed:adenosine; META:PWY-6292_superpathway of L-cysteine biosynthesis (mammalian)_ref:20_compoundUsed:adenosine; META:PWY-5532_nucleoside and nucleotide degradation (archaea)_ref:20_compoundUsed:adenosine; META:PWY-5328_superpathway of L-methionine salvage and degradation_ref:41_compoundUsed:adenosine</t>
  </si>
  <si>
    <t>212.07988@7.325</t>
  </si>
  <si>
    <t>C9 H12 N2 O4</t>
  </si>
  <si>
    <t>C9 H12 N2 O4_ppm:0.82_Ifit:75MatchedIso.:4</t>
  </si>
  <si>
    <t>112.02734@3.843</t>
  </si>
  <si>
    <t>[Similar to: 2-Furoic acid; ΔMass: -0.0113 Da]</t>
  </si>
  <si>
    <t>C4 H4 N2 O2</t>
  </si>
  <si>
    <t>C4 H4 N2 O2_ppm:0.59_Ifit:50MatchedIso.:3</t>
  </si>
  <si>
    <t>3-Furoic acid_simScore:80.3; cis-Aconitic acid_simScore:84.2; trans-Aconitic acid_simScore:84.2; Oxytetracycline_simScore:86.7; Citric acid_simScore:90.9; 2-Furoic acid_score:83.7</t>
  </si>
  <si>
    <t>C00106:Uracil</t>
  </si>
  <si>
    <t>2283974_:pyrazole-4-carboxylic acid_ppm:-0.611; 20632_:Maleic hydrazide_ppm:-0.611; 1141_:Uracil_ppm:-0.611</t>
  </si>
  <si>
    <t>uracil_ID:URACIL_ppm:0.59</t>
  </si>
  <si>
    <t>META:PWY-1_lathyrine biosynthesis_ref:3_compoundUsed:uracil; META:PWY-7195_pyrimidine ribonucleosides salvage III_ref:4_compoundUsed:uracil; META:PWY-6426_uracil degradation II (oxidative)_ref:4_compoundUsed:uracil; META:PWY-7194_pyrimidine nucleobases salvage II_ref:5_compoundUsed:uracil; META:PWY-7183_pyrimidine nucleobases salvage I_ref:5_compoundUsed:uracil; META:PWY-5021_willardiine and isowillardiine biosynthesis_ref:5_compoundUsed:uracil; META:PWY-6556_pyrimidine ribonucleosides salvage II_ref:7_compoundUsed:uracil; META:PWY-6019_pseudouridine degradation_ref:7_compoundUsed:uracil; META:PWY-3982_uracil degradation I (reductive)_ref:9_compoundUsed:uracil; META:PWY0-1295_pyrimidine ribonucleosides degradation_ref:10_compoundUsed:uracil; META:PWY0-1471_uracil degradation III_ref:11_compoundUsed:uracil; META:PWY-7208_superpathway of pyrimidine nucleobases salvage_ref:12_compoundUsed:uracil; META:PWY-7209_superpathway of pyrimidine ribonucleosides degradation_ref:17_compoundUsed:uracil; META:PWY-7196_superpathway of pyrimidine ribonucleosides salvage_ref:19_compoundUsed:uracil; META:PWY-5532_nucleoside and nucleotide degradation (archaea)_ref:20_compoundUsed:uracil; META:PWY0-1298_superpathway of pyrimidine deoxyribonucleosides degradation_ref:23_compoundUsed:uracil; META:PWY-7181_pyrimidine deoxyribonucleosides degradation_ref:23_compoundUsed:uracil</t>
  </si>
  <si>
    <t>117.04111@8.345</t>
  </si>
  <si>
    <t>127.00921@4.187</t>
  </si>
  <si>
    <t>[Similar to: Flubendiamide; ΔMass: 555.0141 Da]</t>
  </si>
  <si>
    <t>C5 H5 N O S</t>
  </si>
  <si>
    <t>C5 H5 N O S_ppm:0.22_Ifit:76MatchedIso.:3</t>
  </si>
  <si>
    <t>3-Iodo-L-tyrosine_simScore:83; N-(4-Iodophenyl)-N'-(4-nitrobenzoyl)thiourea_simScore:86.1; Ioxynil_simScore:91.2; 25I-NBOH_simScore:91.2; 3,3',5-Triiodo-L-thyronine_simScore:91.2; Closantel_simScore:91.2; Flubendiamide_simScore:91.2; N-(2-Fluoro-4-iodophenyl)-N'-(3,3,5-trimethylcyclohexyl)thiourea_simScore:91.2; 3,5-Diiodo-L-tyrosine_simScore:91.2; Tiratricol_simScore:91.2</t>
  </si>
  <si>
    <t>453673_:2-Acetylthiazole_ppm:-0.203</t>
  </si>
  <si>
    <t>278.09033@10.441</t>
  </si>
  <si>
    <t>C7 H15 N6 O4 P</t>
  </si>
  <si>
    <t>C15 H19 O P S_ppm:3.26_Ifit:52MatchedIso.:2; C14 H18 N2 S2_ppm:-2.91_Ifit:54MatchedIso.:2; C14 H10 N6 O_ppm:-4.6_Ifit:55MatchedIso.:2; C13 H14 N2 O5_ppm:0.21_Ifit:57MatchedIso.:2; C8 H11 N10 P_ppm:-0.89_Ifit:70MatchedIso.:2; C6 H14 N8 O3 S_ppm:-2.25_Ifit:72MatchedIso.:2; C7 H15 N6 O4 P_ppm:3.92_Ifit:72MatchedIso.:2</t>
  </si>
  <si>
    <t>371.14436@7.955</t>
  </si>
  <si>
    <t>C12 H26 N3 O8 P</t>
  </si>
  <si>
    <t>C15 H25 N5 O2 S2_ppm:-1.63_Ifit:45MatchedIso.:3; C14 H29 N O6 S2_ppm:1.97_Ifit:47MatchedIso.:3; C18 H23 N5 P2_ppm:4.02_Ifit:78MatchedIso.:2; C16 H28 N3 O P3_ppm:-0.43_Ifit:59MatchedIso.:3; C16 H26 N3 O3 P S_ppm:3_Ifit:69MatchedIso.:3; C15 H17 N9 O3_ppm:-2.89_Ifit:73MatchedIso.:3; C13 H25 N O11_ppm:4.31_Ifit:74MatchedIso.:3; C14 H31 N O4 P2 S_ppm:-1.46_Ifit:77MatchedIso.:3; C14 H21 N5 O7_ppm:0.71_Ifit:78MatchedIso.:3; C12 H26 N3 O8 P_ppm:-3.74_Ifit:78MatchedIso.:3</t>
  </si>
  <si>
    <t>404.16999@7.098</t>
  </si>
  <si>
    <t>C21 H29 N2 O2 P S</t>
  </si>
  <si>
    <t>C14 H29 N8 P S2_ppm:1.4_Ifit:74MatchedIso.:2; C15 H32 O10 S_ppm:-4.04_Ifit:74MatchedIso.:2; C17 H29 N2 O7 P_ppm:-3.1_Ifit:80MatchedIso.:2; C29 H25 P_ppm:1.48_Ifit:82MatchedIso.:2; C18 H28 O10_ppm:4.3_Ifit:83MatchedIso.:2; C19 H24 N4 O6_ppm:0.99_Ifit:87MatchedIso.:2; C19 H34 O3 P2 S_ppm:-1_Ifit:87MatchedIso.:2; C21 H31 N2 P3_ppm:-0.06_Ifit:90MatchedIso.:2; C20 H20 N8 O2_ppm:-2.32_Ifit:91MatchedIso.:2; C21 H29 N2 O2 P S_ppm:3.09_Ifit:92MatchedIso.:2</t>
  </si>
  <si>
    <t>362.21541@9.552</t>
  </si>
  <si>
    <t>C19 H30 N4 O S</t>
  </si>
  <si>
    <t>C11 H26 N10 O4_ppm:4.31_Ifit:58MatchedIso.:2; C15 H30 N4 O6_ppm:-3.1_Ifit:82MatchedIso.:2; C25 H31 P_ppm:-2.56_Ifit:85MatchedIso.:2; C17 H37 N2 P3_ppm:-4.27_Ifit:90MatchedIso.:2; C18 H36 O3 P2_ppm:3.98_Ifit:94MatchedIso.:2; C17 H35 N2 O2 P S_ppm:-0.76_Ifit:89MatchedIso.:3; C19 H30 N4 O S_ppm:3.8_Ifit:91MatchedIso.:3</t>
  </si>
  <si>
    <t>89.99548@15.815</t>
  </si>
  <si>
    <t>C2 H2 O4</t>
  </si>
  <si>
    <t>C2 H2 O4_ppm:1.9_Ifit:72MatchedIso.:3</t>
  </si>
  <si>
    <t>C00209:Oxalate</t>
  </si>
  <si>
    <t>946_:Oxalic acid_ppm:-1.9</t>
  </si>
  <si>
    <t>oxalate_ID:OXALATE_ppm:1.894</t>
  </si>
  <si>
    <t>META:PWY-6699_oxalate biosynthesis_ref:1_compoundUsed:oxalate; META:PWY-5822_trichloroethene degradation_ref:1_compoundUsed:oxalate; META:PWY-6694_oxalate degradation I_ref:1_compoundUsed:oxalate; META:PWY-6697_oxalate degradation IV_ref:1_compoundUsed:oxalate; META:PWY-6698_oxalate degradation V_ref:1_compoundUsed:oxalate; META:PWY-6960_L-ascorbate degradation III_ref:7_compoundUsed:oxalate; META:PWY-6695_oxalate degradation II_ref:10_compoundUsed:oxalate; META:PWY-6696_oxalate degradation III_ref:10_compoundUsed:oxalate</t>
  </si>
  <si>
    <t>673.3452@9.196</t>
  </si>
  <si>
    <t>C24 H53 N9 O9 P2</t>
  </si>
  <si>
    <t>C28 H55 N3 O13 S_ppm:-0.54_Ifit:75MatchedIso.:3; C30 H52 N5 O10 P_ppm:0.03_Ifit:75MatchedIso.:3; C31 H48 N9 O6 P_ppm:-1.96_Ifit:76MatchedIso.:3; C31 H58 N5 O3 P3 S_ppm:-3.15_Ifit:76MatchedIso.:3; C32 H57 N3 O6 P2 S_ppm:1.29_Ifit:76MatchedIso.:3; C28 H57 N3 O11 P2_ppm:-2.43_Ifit:76MatchedIso.:3; C20 H51 N9 O16_ppm:-0.26_Ifit:77MatchedIso.:3; C29 H53 N7 O7 P2_ppm:-4.41_Ifit:78MatchedIso.:3; C30 H62 N O7 P3 S_ppm:-1.17_Ifit:78MatchedIso.:3; C24 H53 N9 O9 P2_ppm:1.56_Ifit:82MatchedIso.:3</t>
  </si>
  <si>
    <t>389884_:(4beta,5xi,8xi,10xi,13xi,16beta,22xi,25xi)-4,12,14,16,17,20-Hexahydroxy-4,9-epoxycevan-3-yl 3,4-dimethoxybenzoate_ppm:1.475; 390318_:(1a,6a,14a,16b)-20-Ethyl-1,6,16-trimethoxy-4-(methoxymethyl)aconitane-8,13,14-triol 8-Acetate 14-(3,4-Dimethoxybenzoate)_ppm:1.475</t>
  </si>
  <si>
    <t>439.17477@3.642</t>
  </si>
  <si>
    <t>C16 H27 N9 O2 P2</t>
  </si>
  <si>
    <t>C11 H29 N5 O13_ppm:-3.22_Ifit:58MatchedIso.:3; C25 H30 N O2 P S_ppm:2.93_Ifit:58MatchedIso.:3; C15 H29 N5 O8 S_ppm:2.48_Ifit:83MatchedIso.:2; C24 H21 N7 O2_ppm:-2.05_Ifit:61MatchedIso.:3; C23 H25 N3 O6_ppm:1_Ifit:62MatchedIso.:3; C21 H30 N O7 P_ppm:-2.77_Ifit:68MatchedIso.:3; C17 H26 N7 O5 P_ppm:3.35_Ifit:81MatchedIso.:3; C15 H31 N5 O6 P2_ppm:-0.42_Ifit:82MatchedIso.:3; C17 H36 N3 O2 P3 S_ppm:1.52_Ifit:83MatchedIso.:3; C16 H27 N9 O2 P2_ppm:-3.46_Ifit:86MatchedIso.:3</t>
  </si>
  <si>
    <t>243.14716@2.422</t>
  </si>
  <si>
    <t>C13 H17 N5</t>
  </si>
  <si>
    <t>C12 H21 N O4_ppm:0.41_Ifit:76MatchedIso.:2; C13 H17 N5_ppm:-5.09_Ifit:79MatchedIso.:2</t>
  </si>
  <si>
    <t>C21200:N-3-Hydroxyoctanoyl-L-homoserine lactone</t>
  </si>
  <si>
    <t>17216200_:Tiglylcarnitine_ppm:-0.381</t>
  </si>
  <si>
    <t>490.2465@6.76</t>
  </si>
  <si>
    <t>C20 H42 O11 S</t>
  </si>
  <si>
    <t>C23 H35 N6 O4 P_ppm:1.56_Ifit:90MatchedIso.:2; C22 H44 N4 P2 S2_ppm:-3.59_Ifit:90MatchedIso.:2; C23 H45 N2 O P3 S_ppm:-0.08_Ifit:90MatchedIso.:2; C22 H36 N8 O P2_ppm:-4.54_Ifit:91MatchedIso.:2; C22 H39 N2 O8 P_ppm:4.29_Ifit:94MatchedIso.:2; C21 H38 N4 O7 S_ppm:0.78_Ifit:94MatchedIso.:2; C21 H40 N4 O5 P2_ppm:-1.81_Ifit:96MatchedIso.:2; C19 H43 N2 O8 P S_ppm:-2.59_Ifit:97MatchedIso.:2; C20 H44 O9 P2_ppm:0.91_Ifit:98MatchedIso.:2; C20 H42 O11 S_ppm:3.51_Ifit:99MatchedIso.:2</t>
  </si>
  <si>
    <t>291.12139@7.837</t>
  </si>
  <si>
    <t>C14 H17 N3 O4</t>
  </si>
  <si>
    <t>C16 H22 N P S_ppm:1.14_Ifit:49MatchedIso.:4; C14 H17 N3 O4_ppm:-1.78_Ifit:75MatchedIso.:3</t>
  </si>
  <si>
    <t>14732167_:ser-trp_ppm:1.819; 10441745_:trp-ser_ppm:1.819; 17589967_:danegaptide_ppm:1.819</t>
  </si>
  <si>
    <t>405.19024@3.596</t>
  </si>
  <si>
    <t>C18 H32 N O7 P</t>
  </si>
  <si>
    <t>C13 H29 N9 O2 P2_ppm:-4.19_Ifit:65MatchedIso.:2; C12 H31 N5 O8 S_ppm:2.25_Ifit:33MatchedIso.:3; C21 H31 N3 O S2_ppm:-1.5_Ifit:47MatchedIso.:3; C22 H32 N O2 P S_ppm:2.73_Ifit:39MatchedIso.:4; C12 H33 N5 O6 P2_ppm:-0.89_Ifit:53MatchedIso.:3; C21 H23 N7 O2_ppm:-2.66_Ifit:56MatchedIso.:4; C14 H28 N7 O5 P_ppm:3.19_Ifit:67MatchedIso.:3; C22 H34 N P3_ppm:-0.41_Ifit:78MatchedIso.:3; C20 H27 N3 O6_ppm:0.64_Ifit:84MatchedIso.:3; C18 H32 N O7 P_ppm:-3.44_Ifit:88MatchedIso.:3</t>
  </si>
  <si>
    <t>389846_:N-(6-Amino-5-{[(2,3-dihydroxyphenyl)(hydroxy)methyl]amino}hexyl)-2,3-dihydroxybenzamide_ppm:-0.672; 24039_:Febarbamate_ppm:-0.672; 4576628_:Imidapril_ppm:-0.672</t>
  </si>
  <si>
    <t>227.18814@1.864</t>
  </si>
  <si>
    <t>C13 H25 N O2</t>
  </si>
  <si>
    <t>C13 H25 N O2_ppm:-1.7_Ifit:87MatchedIso.:3</t>
  </si>
  <si>
    <t>64892_:Cyprodenate_ppm:1.67</t>
  </si>
  <si>
    <t>575.2811@12.989</t>
  </si>
  <si>
    <t>C26 H43 N9 P2 S</t>
  </si>
  <si>
    <t>C28 H43 N5 O4 P2_ppm:3.6_Ifit:77MatchedIso.:3; C27 H42 N7 O3 P S_ppm:0.61_Ifit:77MatchedIso.:3; C29 H39 N9 P2_ppm:1.27_Ifit:77MatchedIso.:3; C24 H51 N O8 P2 S_ppm:0.06_Ifit:78MatchedIso.:3; C25 H37 N9 O7_ppm:-0.86_Ifit:78MatchedIso.:3; C23 H42 N7 O8 P_ppm:-3.74_Ifit:81MatchedIso.:3; C25 H47 N5 O4 P2 S_ppm:-2.26_Ifit:81MatchedIso.:3; C26 H48 N3 O5 P3_ppm:0.72_Ifit:82MatchedIso.:3; C27 H44 N7 O P3_ppm:-1.6_Ifit:84MatchedIso.:3; C26 H43 N9 P2 S_ppm:-4.59_Ifit:84MatchedIso.:3</t>
  </si>
  <si>
    <t>313.09098@15.021</t>
  </si>
  <si>
    <t>C10 H20 N O8 P</t>
  </si>
  <si>
    <t>C5 H17 N9 O3 P2_ppm:-6.33_Ifit:32MatchedIso.:2; C7 H20 N7 O P S2_ppm:0.45_Ifit:34MatchedIso.:2; C21 H15 N S_ppm:-4.93_Ifit:52MatchedIso.:2; C13 H19 N3 O2 S2_ppm:-2.85_Ifit:41MatchedIso.:3; C14 H22 N O P3_ppm:-1.43_Ifit:79MatchedIso.:2; C13 H21 N3 P2 S_ppm:-6.92_Ifit:84MatchedIso.:2; C14 H20 N O3 P S_ppm:2.63_Ifit:62MatchedIso.:3; C13 H11 N7 O3_ppm:-4.35_Ifit:65MatchedIso.:3; C12 H15 N3 O7_ppm:-0.08_Ifit:85MatchedIso.:3; C10 H20 N O8 P_ppm:-5.36_Ifit:90MatchedIso.:3</t>
  </si>
  <si>
    <t>94.05317@12.448</t>
  </si>
  <si>
    <t>C5 H6 N2</t>
  </si>
  <si>
    <t>C5 H6 N2_ppm:0.78_Ifit:82MatchedIso.:3</t>
  </si>
  <si>
    <t>21106442_:Glutaronitrile_ppm:-0.752; 7688_:methylpyrazine_ppm:-0.752; 1664_:4-Aminopyridine_ppm:-0.752</t>
  </si>
  <si>
    <t>glutaronitrile_ID:CPD-8864_ppm:0.782</t>
  </si>
  <si>
    <t>392.16234@3.83</t>
  </si>
  <si>
    <t>C18 H35 O P3 S</t>
  </si>
  <si>
    <t>C25 H20 N4 O_ppm:-3.48_Ifit:74MatchedIso.:2; C24 H24 O5_ppm:-0.07_Ifit:76MatchedIso.:2; C11 H25 N10 O2 P S_ppm:0.81_Ifit:48MatchedIso.:3; C16 H30 N2 O5 P2_ppm:-1.66_Ifit:87MatchedIso.:2; C17 H24 N6 O3 S_ppm:-1.82_Ifit:62MatchedIso.:3; C16 H28 N2 O7 S_ppm:1.59_Ifit:63MatchedIso.:3; C18 H25 N4 O4 P_ppm:2.56_Ifit:93MatchedIso.:2; C20 H30 N2 P2 S_ppm:4.72_Ifit:63MatchedIso.:3; C19 H21 N8 P_ppm:-0.85_Ifit:93MatchedIso.:2; C18 H35 O P3 S_ppm:0.51_Ifit:65MatchedIso.:3</t>
  </si>
  <si>
    <t>302357_:5-Hydroxy-8-methoxy-2,2-dimethyl-7-(3-methyl-2-buten-1-yl)-2H,6H-pyrano[3,2-b]xanthen-6-one_ppm:0.1</t>
  </si>
  <si>
    <t>273.16827@9.218</t>
  </si>
  <si>
    <t>C12 H23 N3 O4</t>
  </si>
  <si>
    <t>C14 H28 N P S_ppm:0.95_Ifit:40MatchedIso.:2; C12 H23 N3 O4_ppm:-2.16_Ifit:75MatchedIso.:3</t>
  </si>
  <si>
    <t>C20279:(2R,3R)-3-Methylglutamyl-5-semialdehyde-N6-lysine</t>
  </si>
  <si>
    <t>30790796_:N~6~-(5-Oxo-D-isoleucyl)-L-lysine_ppm:2.155</t>
  </si>
  <si>
    <t>301.15286@6.655</t>
  </si>
  <si>
    <t>C14 H23 N O6</t>
  </si>
  <si>
    <t>C15 H27 N O S2_ppm:-1.81_Ifit:41MatchedIso.:2; C8 H24 N5 O5 P_ppm:4.5_Ifit:60MatchedIso.:2; C9 H20 N9 O P_ppm:0.06_Ifit:69MatchedIso.:2; C15 H19 N5 O2_ppm:-3.37_Ifit:84MatchedIso.:2; C14 H23 N O6_ppm:1.07_Ifit:88MatchedIso.:2</t>
  </si>
  <si>
    <t>317.19489@6.897</t>
  </si>
  <si>
    <t>C16 H32 N O P S_ppm:2.1_Ifit:46MatchedIso.:3; C15 H31 N3 S2_ppm:-3.31_Ifit:45MatchedIso.:3; C14 H27 N3 O5_ppm:-0.58_Ifit:74MatchedIso.:3</t>
  </si>
  <si>
    <t>250.10594@8.544</t>
  </si>
  <si>
    <t>C5 H15 N8 O2 P_ppm:1.54_Ifit:37MatchedIso.:2; C10 H18 O7_ppm:2.76_Ifit:90MatchedIso.:2; C11 H22 O2 S2_ppm:-0.71_Ifit:49MatchedIso.:3; C11 H14 N4 O3_ppm:-2.59_Ifit:77MatchedIso.:4</t>
  </si>
  <si>
    <t>136.05253@3.367</t>
  </si>
  <si>
    <t>C8 H8 O2_ppm:0.75_Ifit:78MatchedIso.:4</t>
  </si>
  <si>
    <t>21106184_:m-Anisaldehyde_ppm:-0.751; 7140_:m-toluic acid_ppm:-0.751; 28969_:Phenyl acetate_ppm:-0.751; 21105920_:2-Acetylphenol_ppm:-0.751; 8070_:o-Toluic acid_ppm:-0.751; 7189_:Piceol_ppm:-0.751; 6883_:methylbenzoate_ppm:-0.751; 7190_:p-Toluic acid_ppm:-0.751; 21105937_:4-Methoxybenzaldehyde_ppm:-0.751; 10181341_:Phenylacetic acid_ppm:-0.751</t>
  </si>
  <si>
    <t>3-hydroxy-4-methylbenzaldehyde_ID:CPD-18278_ppm:0.748; 3-methoxybenzaldehyde_ID:CPD-8779_ppm:0.748; (4-hydroxyphenyl)acetaldehyde_ID:HYDRPHENYLAC-CPD_ppm:0.748; 4-hydroxy-3-methylbenzaldehyde_ID:CPD-18290_ppm:0.748; 3-hydroxy-5-methylbenzaldehyde_ID:CPD-18279_ppm:0.748; methyl benzoate_ID:CPD-6441_ppm:0.748; 4-hydroxyacetophenone_ID:CPD-10598_ppm:0.748; benzyl formate_ID:CPD-103_ppm:0.748</t>
  </si>
  <si>
    <t>108.05756@7.445</t>
  </si>
  <si>
    <t>C7 H8 O</t>
  </si>
  <si>
    <t>C7 H8 O_ppm:0.45_Ifit:95MatchedIso.:2</t>
  </si>
  <si>
    <t>C01468:4-Cresol; C00556; C01467; C01468; C01542:Benzyl alcohol; 3-Cresol; 4-Cresol; o-Cresol; C01468; C01542:4-Cresol; o-Cresol</t>
  </si>
  <si>
    <t>262366_:Bicyclo[3.2.0]hept-2-en-6-one_ppm:-0.417; 21105871_:m-Cresol_ppm:-0.417; 7238_:Anisole_ppm:-0.417; 13835772_:2-Methylphenol_ppm:-0.417; 13860335_:benzyl alcohol_ppm:-0.417; 13839082_:p-Cresol_ppm:-0.417</t>
  </si>
  <si>
    <t>anisole_ID:CPD-395_ppm:0.446; 4-methylphenol_ID:CPD-108_ppm:0.446; 2-methylphenol_ID:CPD-109_ppm:0.446; 3-methylphenol_ID:CPD-112_ppm:0.446; cis-bicyclo[3.2.0]hept-2-en-6-one_ID:CPD-14064_ppm:0.446; benzyl alcohol_ID:BENZYL-ALCOHOL_ppm:0.446</t>
  </si>
  <si>
    <t>META:PWY-7114_tea aroma glycosidic precursor bioactivation_ref:1_compoundUsed:benzyl alcohol; META:PWY-6763_salicortin biosynthesis_ref:2_compoundUsed:benzyl alcohol; META:PWY-7514_L-tyrosine degradation IV (to 4-methylphenol)_ref:3_compoundUsed:4-methylphenol; META:PWY-6766_salicin biosynthesis_ref:5_compoundUsed:benzyl alcohol; META:TOLUENE-DEG-CATECHOL-PWY_toluene degradation to benzoate_ref:5_compoundUsed:benzyl alcohol; META:TOLUENE-DEG-3-OH-PWY_toluene degradation to 2-oxopent-4-enoate (via 4-methylcatechol)_ref:5_compoundUsed:4-methylphenol; META:PWY-7700_4-methylphenol degradation to protocatechuate_ref:5_compoundUsed:4-methylphenol; META:TOLUENE-DEG-4-OH-PWY_toluene degradation to 4-methylphenol_ref:5_compoundUsed:4-methylphenol; META:TOLUENE-DEG-2-OH-PWY_toluene degradation to 2-oxopent-4-enoate I (via o-cresol)_ref:5_compoundUsed:2-methylphenol; META:M-CRESOL-DEGRADATION-PWY_m-cresol degradation_ref:5_compoundUsed:3-methylphenol; META:PWY-6801_volatile esters biosynthesis (during fruit ripening)_ref:5_compoundUsed:benzyl alcohol; META:PWY-6443_benzoate biosynthesis I (CoA-dependent, &amp;beta;-oxidative)_ref:6_compoundUsed:benzyl alcohol; META:PWY-7490_patulin biosynthesis_ref:7_compoundUsed:3-methylphenol; META:PWY-4203_volatile benzenoid biosynthesis I (ester formation)_ref:9_compoundUsed:benzyl alcohol; META:PWY-5180_toluene degradation I (aerobic) (via o-cresol)_ref:12_compoundUsed:2-methylphenol; META:PWY-5182_toluene degradation II (aerobic) (via 4-methylcatechol)_ref:12_compoundUsed:4-methylphenol; META:PWY-5178_toluene degradation IV (aerobic) (via catechol)_ref:13_compoundUsed:benzyl alcohol; META:THISYN-PWY_superpathway of thiamine diphosphate biosynthesis I_ref:20_compoundUsed:4-methylphenol; META:PWY-6892_thiazole biosynthesis I (facultative anaerobic bacteria)_ref:20_compoundUsed:4-methylphenol; META:PWY-5181_toluene degradation III (aerobic) (via p-cresol)_ref:22_compoundUsed:4-methylphenol; META:PWY-5183_superpathway of aerobic toluene degradation_ref:30_compoundUsed:benzyl alcohol; 2-methylphenol; 4-methylphenol</t>
  </si>
  <si>
    <t>322.17431@9.253</t>
  </si>
  <si>
    <t>C8 H23 N10 O2 P</t>
  </si>
  <si>
    <t>C17 H28 N2 P2_ppm:4.79_Ifit:51MatchedIso.:2; C15 H33 O P3_ppm:-0.34_Ifit:57MatchedIso.:2; C15 H31 O3 P S_ppm:3.61_Ifit:57MatchedIso.:2; C14 H22 N6 O3_ppm:-3.18_Ifit:60MatchedIso.:2; C14 H30 N2 O2 S2_ppm:-1.72_Ifit:60MatchedIso.:2; C13 H26 N2 O7_ppm:0.97_Ifit:62MatchedIso.:2; C8 H23 N10 O2 P_ppm:0.02_Ifit:79MatchedIso.:2</t>
  </si>
  <si>
    <t>229.10602@12.164</t>
  </si>
  <si>
    <t>C9 H15 N3 O4</t>
  </si>
  <si>
    <t>C9 H15 N3 O4_ppm:-1.03_Ifit:41MatchedIso.:2</t>
  </si>
  <si>
    <t>13434069_:pro-asn_ppm:1.057; 14474284_:asn-pro_ppm:1.057</t>
  </si>
  <si>
    <t>311.10307@10.091</t>
  </si>
  <si>
    <t>C11 H21 N O7 S</t>
  </si>
  <si>
    <t>C7 H19 N7 O3 P2_ppm:1.98_Ifit:63MatchedIso.:2; C15 H13 N5 O3_ppm:3.97_Ifit:77MatchedIso.:2; C13 H18 N3 O4 P_ppm:-1.34_Ifit:87MatchedIso.:2; C8 H21 N7 S3_ppm:3.28_Ifit:56MatchedIso.:3; C15 H23 N P2 S_ppm:1.39_Ifit:79MatchedIso.:3; C11 H21 N O7 S_ppm:-2.56_Ifit:89MatchedIso.:3</t>
  </si>
  <si>
    <t>9035182_:(2S)-4-(Methylsulfanyl)-2-({[(3S,4S,5R)-2,3,4-trihydroxy-5-(hydroxymethyl)tetrahydro-2-furanyl]methyl}amino)butanoic acid_ppm:2.594</t>
  </si>
  <si>
    <t>205.05861@14.306</t>
  </si>
  <si>
    <t>C7 H11 N O6</t>
  </si>
  <si>
    <t>C2 H8 N9 O P_ppm:-1.64_Ifit:37MatchedIso.:2; C8 H15 N O S2_ppm:-4.38_Ifit:47MatchedIso.:3; C7 H11 N O6_ppm:-0.15_Ifit:68MatchedIso.:3</t>
  </si>
  <si>
    <t>5360246_:Thioami_ppm:4.399; 7991398_:6-(Methylsulfinyl)hexyl isothiocyanate_ppm:4.399; 840_:Lipoamide_ppm:4.399</t>
  </si>
  <si>
    <t>lipoamide_ID:LIPOAMIDE_ppm:-4.382</t>
  </si>
  <si>
    <t>413.2264@7.524</t>
  </si>
  <si>
    <t>C18 H31 N5 O6</t>
  </si>
  <si>
    <t>C22 H31 N5 O S_ppm:3.55_Ifit:39MatchedIso.:3; C20 H36 N3 O2 P S_ppm:-0.45_Ifit:42MatchedIso.:3; C19 H35 N5 O S2_ppm:-4.61_Ifit:46MatchedIso.:3; C18 H39 N O5 S2_ppm:-1.37_Ifit:47MatchedIso.:3; C20 H38 N3 P3_ppm:-3.54_Ifit:58MatchedIso.:3; C21 H37 N O3 P2_ppm:3.7_Ifit:59MatchedIso.:3; C12 H32 N9 O5 P_ppm:-0.01_Ifit:69MatchedIso.:3; C17 H35 N O10_ppm:0.73_Ifit:71MatchedIso.:3; C18 H41 N O3 P2 S_ppm:-4.46_Ifit:72MatchedIso.:3; C18 H31 N5 O6_ppm:-2.51_Ifit:73MatchedIso.:3</t>
  </si>
  <si>
    <t>372.24773@9.618</t>
  </si>
  <si>
    <t>C24 H36 O S</t>
  </si>
  <si>
    <t>C18 H37 N4 P S_ppm:0.2_Ifit:64MatchedIso.:2; C19 H38 N2 O P2_ppm:4.81_Ifit:64MatchedIso.:2; C10 H33 N10 O3 P_ppm:0.69_Ifit:65MatchedIso.:2; C16 H32 N6 O4_ppm:-2.08_Ifit:68MatchedIso.:2; C24 H36 O S_ppm:-2.57_Ifit:48MatchedIso.:3</t>
  </si>
  <si>
    <t>251.09992@12.551</t>
  </si>
  <si>
    <t>C9 H17 N O7</t>
  </si>
  <si>
    <t>C13 H19 N P2_ppm:2.59_Ifit:56MatchedIso.:2; C9 H17 N O7_ppm:-2.31_Ifit:72MatchedIso.:4</t>
  </si>
  <si>
    <t>35014626_:(2S)-2-({[(3S,4S,5R)-2,3,4-Trihydroxy-5-(hydroxymethyl)tetrahydro-2-furanyl]methyl}amino)propanoic acid (non-preferred name)_ppm:2.274; 17216223_:2-Amino-3-O-[(1R)-1-carboxyethyl]-2-deoxy-beta-D-allopyranose_ppm:2.274; 389857_:muramic acid_ppm:2.274</t>
  </si>
  <si>
    <t>muramate_ID:CPD0-1520_ppm:-2.306</t>
  </si>
  <si>
    <t>102.03172@6.703</t>
  </si>
  <si>
    <t>C4 H6 O3_ppm:0.22_Ifit:66MatchedIso.:3</t>
  </si>
  <si>
    <t>4575365_:(S)-methylmalonaldehydic acid_ppm:-0.23; 290_:2-Methyl-3-oxopropanoic acid_ppm:-0.23; 4825947_:4-Hydroxy-but-2-enoic acid_ppm:-0.23; 1080_:Succinic semialdehyde_ppm:-0.23; 11255_:Methyl pyruvate_ppm:-0.23; 57_:2-Oxobutyric acid_ppm:-0.23; 94_:acetoacetic acid_ppm:-0.23; 7636_:Propylene carbonate_ppm:-0.23; 7630_:Ethanoic anhydride_ppm:-0.23</t>
  </si>
  <si>
    <t>methylmalonate semialdehyde_ID:CPD-12179_ppm:0.219; succinate semialdehyde_ID:SUCC-S-ALD_ppm:0.219; (S)-methylmalonate-semialdehyde_ID:CH3-MALONATE-S-ALD_ppm:0.219; (R)-methylmalonate-semialdehyde_ID:CPD-12177_ppm:0.219; 2-oxobutanoate_ID:2-OXOBUTANOATE_ppm:0.219; acetoacetate_ID:3-KETOBUTYRATE_ppm:0.219; methyl pyruvate_ID:CPD-3573_ppm:0.219</t>
  </si>
  <si>
    <t>1460.73265@11.142</t>
  </si>
  <si>
    <t>C66 H115 N10 O18 P3 S</t>
  </si>
  <si>
    <t>C75 H121 N4 O12 P S5_ppm:0.3_Ifit:35MatchedIso.:4; C65 H120 N8 O18 S5_ppm:0.16_Ifit:37MatchedIso.:4; C67 H127 N6 O12 P3 S5_ppm:-0.13_Ifit:38MatchedIso.:4; C85 H114 N4 O7 P2 S3_ppm:0.11_Ifit:39MatchedIso.:4; C75 H113 N8 O13 P S3_ppm:-0.03_Ifit:44MatchedIso.:4; C90 H109 O13 P S_ppm:0_Ifit:64MatchedIso.:4; C77 H110 N10 O10 P2 S2_ppm:0.24_Ifit:70MatchedIso.:4; C74 H119 N4 O15 P3 S2_ppm:0.02_Ifit:74MatchedIso.:4; C82 H105 N6 O16 P_ppm:0.12_Ifit:79MatchedIso.:4; C66 H115 N10 O18 P3 S_ppm:0.14_Ifit:77MatchedIso.:4</t>
  </si>
  <si>
    <t>145.03753@6.988</t>
  </si>
  <si>
    <t>C5 H7 N O4_ppm:0.12_Ifit:75MatchedIso.:2</t>
  </si>
  <si>
    <t>389598_:5-Amino-4,5-dioxopentanoic acid_ppm:-0.131; 47_:2-Keto-glutaramic acid_ppm:-0.131</t>
  </si>
  <si>
    <t>4-oxoglutaramate_ID:4-OXOGLUTARAMATE_ppm:0.119; 2-hydroxy-5-oxoproline_ID:CPD-16876_ppm:0.119; 2-oxoglutaramate_ID:2-KETO-GLUTARAMATE_ppm:0.119</t>
  </si>
  <si>
    <t>186.06412@10.616</t>
  </si>
  <si>
    <t>C9 H15 P S_ppm:4.88_Ifit:37MatchedIso.:3; C7 H10 N2 O4_ppm:0.32_Ifit:75MatchedIso.:4</t>
  </si>
  <si>
    <t>20476307_:pyroglutamylglycine_ppm:-0.32; 139348_:L-AMPA_ppm:-0.32; 1184_:AMPA_ppm:-0.32</t>
  </si>
  <si>
    <t>274.09527@13.521</t>
  </si>
  <si>
    <t>C6 H20 N4 O4 P2</t>
  </si>
  <si>
    <t>C6 H20 N4 O4 P2_ppm:-2.57_Ifit:100MatchedIso.:1</t>
  </si>
  <si>
    <t>231414_:1-Methyl-2,3,4,9-tetrahydro-1H-beta-carboline-1,3-dicarboxylic acid_ppm:0.346</t>
  </si>
  <si>
    <t>(1R,6R)-1,4,5,5a,6,9-hexahydrophenazine-1,6-dicarboxylate_ID:CPD-12990_ppm:-0.309</t>
  </si>
  <si>
    <t>META:PWY-5770_phenazine-1-carboxylate biosynthesis_ref:17_compoundUsed:(1R,6R)-1,4,5,5a,6,9-hexahydrophenazine-1,6-dicarboxylate</t>
  </si>
  <si>
    <t>257.10139@10.91</t>
  </si>
  <si>
    <t>C10 H15 N3 O5</t>
  </si>
  <si>
    <t>C11 H19 N3 S2_ppm:-2.54_Ifit:36MatchedIso.:2; C12 H20 N O P S_ppm:4.14_Ifit:62MatchedIso.:2; C11 H11 N7 O_ppm:-4.36_Ifit:68MatchedIso.:2; C10 H15 N3 O5_ppm:0.84_Ifit:73MatchedIso.:2</t>
  </si>
  <si>
    <t>11484270_:5-Oxoprolylglutamine_ppm:-0.858; 91660_:N-Methylcytidine_ppm:-0.858; 83877_:5-Methylcytidine_ppm:-0.858; 2237_:Benserazide_ppm:-0.858</t>
  </si>
  <si>
    <t>N4-aminocytidine_ID:CPD0-2496_ppm:0.84; 5-methylcytidine_ID:CPD0-2495_ppm:0.84</t>
  </si>
  <si>
    <t>261.13218@10.434</t>
  </si>
  <si>
    <t>C10 H19 N3 O5</t>
  </si>
  <si>
    <t>C12 H24 N O P S_ppm:2.13_Ifit:40MatchedIso.:2; C10 H19 N3 O5_ppm:-1.12_Ifit:81MatchedIso.:3</t>
  </si>
  <si>
    <t>16568276_:Asp-lys_ppm:1.147; 164354_:gamma glutamyl ornithine_ppm:1.147; 2543051_:Lysylaspartic acid_ppm:1.147; 144959_:L-beta-Aspartyl-L-lysine_ppm:1.147; 4932421_:L-alpha-Aspartyl-L-lysine_ppm:1.147</t>
  </si>
  <si>
    <t>meso-diaminopimeloyl-alanine_ID:CPD-13528_ppm:-1.123</t>
  </si>
  <si>
    <t>162.01649@14.887</t>
  </si>
  <si>
    <t>C5 H6 O6</t>
  </si>
  <si>
    <t>C5 H6 O6_ppm:0.33_Ifit:79MatchedIso.:3</t>
  </si>
  <si>
    <t>C01127:4-Hydroxy-2-oxoglutarate; C05946:(4R)-4-Hydroxy-2-oxoglutarate</t>
  </si>
  <si>
    <t>9031073_:(2S)-2-Hydroxy-4-oxopentanedioic acid_ppm:-0.356; 389695_:(2R)-2-Hydroxy-4-oxopentanedioic acid_ppm:-0.356; 579_:2-Hydroxy-4-oxopentanedioic acid_ppm:-0.356</t>
  </si>
  <si>
    <t>4-hydroxy-2-oxoglutarate_ID:CPD-15015_ppm:0.331; (4S)-4-hydroxy-2-oxoglutarate_ID:CPD-15016_ppm:0.331; (4R)-4-hydroxy-2-oxoglutarate_ID:D-4-HYDROXY-2-KETO-GLUTARATE_ppm:0.331</t>
  </si>
  <si>
    <t>META:HYDROXYPRODEG-PWY_trans-4-hydroxy-L-proline degradation I_ref:25_compoundUsed:4-hydroxy-2-oxoglutarate</t>
  </si>
  <si>
    <t>301.19939@6.76</t>
  </si>
  <si>
    <t>C16 H32 N P S_ppm:0.27_Ifit:72MatchedIso.:2; C14 H27 N3 O4_ppm:-2.55_Ifit:75MatchedIso.:2</t>
  </si>
  <si>
    <t>252.1107@10.099</t>
  </si>
  <si>
    <t>C6 H17 N6 O3 P_ppm:2.86_Ifit:31MatchedIso.:2; C14 H21 P S_ppm:2.13_Ifit:40MatchedIso.:2; C12 H16 N2 O4_ppm:-1.24_Ifit:83MatchedIso.:3</t>
  </si>
  <si>
    <t>14732161_:ser-phe_ppm:1.241; 150172_:1,5-Dimethyl-5-(7-oxabicyclo[4.1.0]hept-1-yl)-2,4,6(1H,3H,5H)-pyrimidinetrione_ppm:1.241; 388932_:5-(1-Cyclohexen-1-yl)-1-hydroxy-3,5-dimethyl-2,4,6(1H,3H,5H)-pyrimidinetrione_ppm:1.241; 3293501_:Tyrosylalanine_ppm:1.241; 141004_:5-(3-Hydroxy-1-cyclohexen-1-yl)-1,5-dimethyl-2,4,6(1H,3H,5H)-pyrimidinetrione_ppm:1.241; 8035511_:Phe-ser_ppm:1.241; 497607_:Ala-Tyr_ppm:1.241</t>
  </si>
  <si>
    <t>210.10019@3.341</t>
  </si>
  <si>
    <t>7821998_:6-Hydroxy-3-[4-(methylamino)butanoyl]-2(1H)-pyridinone_ppm:1.242; 6221_:Aprobarbital_ppm:1.242</t>
  </si>
  <si>
    <t>669.40384@8.722</t>
  </si>
  <si>
    <t>C30 H59 N3 O13</t>
  </si>
  <si>
    <t>C36 H56 N5 O5 P_ppm:2.89_Ifit:81MatchedIso.:3; C28 H62 N7 O5 P3_ppm:1.96_Ifit:82MatchedIso.:3; C35 H57 N7 O2 P2_ppm:-1.58_Ifit:83MatchedIso.:3; C26 H55 N9 O11_ppm:2.6_Ifit:85MatchedIso.:3; C34 H61 N3 O6 P2_ppm:0.42_Ifit:86MatchedIso.:3; C30 H57 N9 O4 P2_ppm:4.43_Ifit:86MatchedIso.:3; C33 H62 N5 O3 P3_ppm:-4.05_Ifit:87MatchedIso.:3; C31 H55 N7 O9_ppm:-3.41_Ifit:89MatchedIso.:3; C32 H66 N O7 P3_ppm:-2.05_Ifit:90MatchedIso.:3; C30 H59 N3 O13_ppm:-1.41_Ifit:91MatchedIso.:3</t>
  </si>
  <si>
    <t>lavendomycin_ID:CPD-17167_ppm:4515.261</t>
  </si>
  <si>
    <t>656.38802@3.358</t>
  </si>
  <si>
    <t>[Similar to: PF-03550096; ΔMass: -280.1770 Da]</t>
  </si>
  <si>
    <t>C29 H52 N8 O9</t>
  </si>
  <si>
    <t>C31 H61 O12 P_ppm:-3.11_Ifit:79MatchedIso.:4; C26 H58 N8 O7 P2_ppm:-3.58_Ifit:69MatchedIso.:4; C33 H56 N2 O11_ppm:-0.6_Ifit:76MatchedIso.:4; C31 H59 N6 O3 P3_ppm:2.85_Ifit:78MatchedIso.:4; C34 H52 N6 O7_ppm:-2.63_Ifit:78MatchedIso.:4; C35 H48 N10 O3_ppm:-4.67_Ifit:79MatchedIso.:4; C27 H57 N6 O10 P_ppm:0.98_Ifit:80MatchedIso.:4; C28 H53 N10 O6 P_ppm:-1.06_Ifit:81MatchedIso.:4; C32 H57 N4 O8 P_ppm:-5.15_Ifit:83MatchedIso.:4; C29 H52 N8 O9_ppm:3.5_Ifit:86MatchedIso.:4</t>
  </si>
  <si>
    <t>PF-03550096_simScore:84.3</t>
  </si>
  <si>
    <t>358.08729@6.906</t>
  </si>
  <si>
    <t>C11 H22 N2 O7 S2</t>
  </si>
  <si>
    <t>C12 H10 N10 O4_ppm:-3.78_Ifit:98MatchedIso.:2; C12 H25 O6 P3_ppm:2.5_Ifit:98MatchedIso.:2; C6 H19 N10 O2 P S2_ppm:0.41_Ifit:59MatchedIso.:3; C20 H22 S3_ppm:-2.99_Ifit:66MatchedIso.:3; C12 H26 N2 O2 S4_ppm:-1.16_Ifit:67MatchedIso.:3; C13 H27 O3 P S3_ppm:3.63_Ifit:79MatchedIso.:3; C12 H28 N2 P2 S3_ppm:-4.72_Ifit:80MatchedIso.:3; C13 H29 O P3 S2_ppm:0.08_Ifit:92MatchedIso.:3; C12 H18 N6 O3 S2_ppm:-2.47_Ifit:94MatchedIso.:3; C11 H22 N2 O7 S2_ppm:1.26_Ifit:95MatchedIso.:3</t>
  </si>
  <si>
    <t>296.02041@14.054</t>
  </si>
  <si>
    <t>C9 H12 O9 S</t>
  </si>
  <si>
    <t>C6 H6 N10 O P2_ppm:0.97_Ifit:58MatchedIso.:2; C6 H14 N6 P2 S2_ppm:2.55_Ifit:60MatchedIso.:2; C14 H8 N4 S2_ppm:4.65_Ifit:84MatchedIso.:2; C12 H13 N2 O P S2_ppm:-0.94_Ifit:92MatchedIso.:2; C12 H5 N6 O2 P_ppm:-2.52_Ifit:93MatchedIso.:2; C13 H14 O2 P2 S_ppm:4.87_Ifit:52MatchedIso.:3; C9 H14 O7 P2_ppm:-3.59_Ifit:74MatchedIso.:3; C10 H8 N4 O5 S_ppm:-3.8_Ifit:69MatchedIso.:3; C11 H9 N2 O6 P_ppm:2_Ifit:76MatchedIso.:3; C9 H12 O9 S_ppm:0.71_Ifit:79MatchedIso.:3</t>
  </si>
  <si>
    <t>272.17348@2.559</t>
  </si>
  <si>
    <t>C13 H24 N2 O4</t>
  </si>
  <si>
    <t>C15 H29 P S_ppm:2.67_Ifit:76MatchedIso.:2; C14 H20 N6_ppm:-5.36_Ifit:80MatchedIso.:2; C13 H24 N2 O4_ppm:-0.45_Ifit:56MatchedIso.:3</t>
  </si>
  <si>
    <t>280.14183@9.34</t>
  </si>
  <si>
    <t>C14 H20 N2 O4</t>
  </si>
  <si>
    <t>C8 H21 N6 O3 P_ppm:1.99_Ifit:32MatchedIso.:3; C16 H25 P S_ppm:1.33_Ifit:40MatchedIso.:2; C14 H20 N2 O4_ppm:-1.7_Ifit:63MatchedIso.:3</t>
  </si>
  <si>
    <t>35013609_:(2E)-N-(4-Amino-2-hydroxybutyl)-3-(4-hydroxy-3-methoxyphenyl)acrylamide_ppm:1.683; 14526376_:tyr-val_ppm:1.683; 3280382_:Valyltyrosine_ppm:1.683</t>
  </si>
  <si>
    <t>229.0411@6.811</t>
  </si>
  <si>
    <t>C9 H11 N O4 S</t>
  </si>
  <si>
    <t>C9 H13 N O2 P2_ppm:-4.61_Ifit:81MatchedIso.:2; C11 H8 N3 O P_ppm:2.61_Ifit:93MatchedIso.:2; C9 H11 N O4 S_ppm:0.95_Ifit:81MatchedIso.:3</t>
  </si>
  <si>
    <t>278.12597@9.358</t>
  </si>
  <si>
    <t>C14 H18 N2 O4</t>
  </si>
  <si>
    <t>C7 H18 N8 O2 S_ppm:-4.94_Ifit:35MatchedIso.:2; C8 H19 N6 O3 P_ppm:1.24_Ifit:61MatchedIso.:2; C16 H23 P S_ppm:0.58_Ifit:73MatchedIso.:2; C14 H18 N2 O4_ppm:-2.47_Ifit:81MatchedIso.:2</t>
  </si>
  <si>
    <t>C05775:alpha-Ribazole</t>
  </si>
  <si>
    <t>35032073_:Phenylalanyl-4-hydroxyproline_ppm:2.441; 389646_:5,6-Dimethyl-1-(alpha-D-glycero-pentofuranosyl)-1H-benzimidazole_ppm:2.441; 11396295_:Pro-tyr_ppm:2.441; 10441210_:tyr-pro_ppm:2.441; 140980_:a-ribazole_ppm:2.441; 48518_:N-(2,6-Dimethylphenyl)-2-methoxy-N-(2-oxo-1,3-oxazolidin-3-yl)acetamide_ppm:2.441</t>
  </si>
  <si>
    <t>α-ribazole_ID:ALPHA-RIBAZOLE_ppm:-2.473</t>
  </si>
  <si>
    <t>META:PWY-5508_adenosylcobalamin biosynthesis from cobyrinate a,c-diamide II_ref:11_compoundUsed:α-ribazole</t>
  </si>
  <si>
    <t>400.26753@4.114</t>
  </si>
  <si>
    <t>C13 H37 N8 O4 P</t>
  </si>
  <si>
    <t>C23 H36 N4 S_ppm:3.66_Ifit:69MatchedIso.:2; C22 H42 O2 P2_ppm:3.82_Ifit:73MatchedIso.:2; C21 H41 N2 O P S_ppm:-0.47_Ifit:74MatchedIso.:2; C19 H36 N4 O5_ppm:-2.59_Ifit:81MatchedIso.:2; C12 H36 N10 O3 S_ppm:-4.3_Ifit:82MatchedIso.:2; C15 H32 N10 O3_ppm:4.12_Ifit:89MatchedIso.:2; C13 H37 N8 O4 P_ppm:-0.01_Ifit:88MatchedIso.:2</t>
  </si>
  <si>
    <t>262.18949@9.114</t>
  </si>
  <si>
    <t>C12 H26 N2 O4</t>
  </si>
  <si>
    <t>C13 H22 N6_ppm:-4.21_Ifit:93MatchedIso.:2; C14 H31 P S_ppm:4.13_Ifit:95MatchedIso.:2; C12 H26 N2 O4_ppm:0.89_Ifit:87MatchedIso.:2</t>
  </si>
  <si>
    <t>160.03715@3.412</t>
  </si>
  <si>
    <t>C6 H8 O5_ppm:-0.12_Ifit:100MatchedIso.:1</t>
  </si>
  <si>
    <t>15259114_:2-formylglutaric acid_ppm:0.104; 58837672_:1,5-Anhydro-D-erythro-hexo-2,3-diulose_ppm:0.104; 389260_:(3S,4R,5S)-3,4,5-Trihydroxy-1,2-cyclohexanedione_ppm:0.104; 337_:3,4,5-Trihydroxy-1,2-cyclohexanedione_ppm:0.104; 389982_:(4R,5S,6R)-2,4,5,6-Tetrahydroxy-2-cyclohexen-1-one_ppm:0.104; 21864913_:(3R,4S,5R)-3,4,5-Trihydroxy-1,2-cyclohexanedione_ppm:0.104; 9237826_:2-Methyl-4-oxopentanedioic acid_ppm:0.104; 143004_:2-(Dihydroxymethyl)-2-hydroxy-2H-pyran-3(6H)-one_ppm:0.104; 91_:beta-Ketoadipic acid_ppm:0.104; 70_:alpha-ketoadipic acid_ppm:0.104</t>
  </si>
  <si>
    <t>3-keto-1,5-anhydro-D-fructose_ID:CPD-13131_ppm:-0.125; (R)-3,3-dimethylmalate_ID:CPD-1088_ppm:-12595.013; (R)-2-Ethylmalate_ID:CPD-620_ppm:-12595.013; (S)-2-hydroxymethylglutarate_ID:CPD-9438_ppm:-12595.013; 2-hydroxyadipate_ID:CPD-333_ppm:-12595.013; (2R,3S)-2,3-dimethylmalate_ID:CPD-61_ppm:-12595.013; cortalcerone_ID:CPD-17902_ppm:-0.125; 3-ethylmalate_ID:CPD-1130_ppm:-12595.013; 3-hydroxy-3-methylglutarate_ID:CPD-547_ppm:-12595.013; 3D-(3,5/4)-trihydroxycyclohexane-1,2-dione_ID:CPD-1133_ppm:-0.125</t>
  </si>
  <si>
    <t>258.15769@3.447</t>
  </si>
  <si>
    <t>C12 H22 N2 O4</t>
  </si>
  <si>
    <t>C14 H27 P S_ppm:2.25_Ifit:79MatchedIso.:2; C12 H22 N2 O4_ppm:-1.04_Ifit:89MatchedIso.:2</t>
  </si>
  <si>
    <t>29962_:UNII:J719A09W1G_ppm:1.047</t>
  </si>
  <si>
    <t>pulcherriminic acid_ID:CPD-15211_ppm:-1.04</t>
  </si>
  <si>
    <t>META:PWY8J2-20_pulcherrimin biosynthesis_ref:1_compoundUsed:pulcherriminic acid</t>
  </si>
  <si>
    <t>484.25359@3.992</t>
  </si>
  <si>
    <t>C23 H32 N8 O4</t>
  </si>
  <si>
    <t>C25 H37 N6 P S_ppm:-0.43_Ifit:47MatchedIso.:3; C23 H42 N4 O P2 S_ppm:-3.85_Ifit:48MatchedIso.:3; C32 H37 O2 P_ppm:0.98_Ifit:52MatchedIso.:3; C21 H40 O12_ppm:3.34_Ifit:66MatchedIso.:3; C20 H41 N2 O9 P_ppm:-2.84_Ifit:69MatchedIso.:3; C26 H38 N4 O P2_ppm:3.11_Ifit:70MatchedIso.:3; C24 H43 N2 O2 P3_ppm:-0.3_Ifit:72MatchedIso.:3; C22 H36 N4 O8_ppm:0.57_Ifit:72MatchedIso.:3; C21 H37 N6 O5 P_ppm:-5.6_Ifit:75MatchedIso.:3; C23 H32 N8 O4_ppm:-2.19_Ifit:77MatchedIso.:3</t>
  </si>
  <si>
    <t>202.04788@18.126</t>
  </si>
  <si>
    <t>C8 H10 O6</t>
  </si>
  <si>
    <t>C8 H10 O6_ppm:0.7_Ifit:86MatchedIso.:2</t>
  </si>
  <si>
    <t>C20581:cis-(Homo)2-aconitate</t>
  </si>
  <si>
    <t>28639104_:(1Z)-1-Pentene-1,2,5-tricarboxylic acid_ppm:-0.663; 30777482_:(2Z)-2-(2-Ethoxy-2-oxoethylidene)succinic acid_ppm:-0.663</t>
  </si>
  <si>
    <t>cis-(homo)2aconitate_ID:CPD-153_ppm:0.697</t>
  </si>
  <si>
    <t>META:P241-PWY_coenzyme B biosynthesis_ref:23_compoundUsed:cis-(homo)2aconitate</t>
  </si>
  <si>
    <t>331.17434@11.342</t>
  </si>
  <si>
    <t>C14 H25 N3 O6</t>
  </si>
  <si>
    <t>C7 H27 N9 O2 P2_ppm:-5.9_Ifit:41MatchedIso.:2; C16 H30 N O2 P S_ppm:2.58_Ifit:36MatchedIso.:3; C15 H29 N3 O S2_ppm:-2.61_Ifit:38MatchedIso.:3; C8 H26 N7 O5 P_ppm:3.13_Ifit:58MatchedIso.:3; C15 H21 N7 O2_ppm:-4.02_Ifit:58MatchedIso.:3; C16 H32 N P3_ppm:-1.26_Ifit:74MatchedIso.:2; C14 H25 N3 O6_ppm:0.02_Ifit:65MatchedIso.:3</t>
  </si>
  <si>
    <t>332.12245@7.32</t>
  </si>
  <si>
    <t>[Similar to: N-Glycolylneuraminic acid ; ΔMass: -7.0216 Da]</t>
  </si>
  <si>
    <t>C14 H16 N6 O4</t>
  </si>
  <si>
    <t>C8 H25 N6 O2 P S2_ppm:1.96_Ifit:42MatchedIso.:3; C17 H22 N2 O P2_ppm:5.17_Ifit:52MatchedIso.:3; C16 H21 N4 P S_ppm:0_Ifit:54MatchedIso.:3; C15 H27 O2 P3_ppm:0.19_Ifit:62MatchedIso.:3; C14 H24 N2 O3 S2_ppm:-1.15_Ifit:45MatchedIso.:3; C11 H25 O9 P_ppm:-3.51_Ifit:72MatchedIso.:3; C8 H17 N10 O3 P_ppm:0.55_Ifit:67MatchedIso.:3; C15 H25 O4 P S_ppm:4.03_Ifit:68MatchedIso.:3; C13 H20 N2 O8_ppm:1.47_Ifit:73MatchedIso.:3; C14 H16 N6 O4_ppm:-2.56_Ifit:74MatchedIso.:3</t>
  </si>
  <si>
    <t>N-Glycolylneuraminic acid_simScore:90.9</t>
  </si>
  <si>
    <t>35014710_:(E)-N-{3-[(Carboxymethyl)amino]-5-hydroxy-5-(hydroxymethyl)-2-methoxy-2-cyclohexen-1-ylidene}serine_ppm:-1.429</t>
  </si>
  <si>
    <t>shinorine_ID:CPD-18778_ppm:1.469; yelosamine_ID:CPD-19694_ppm:1.469</t>
  </si>
  <si>
    <t>276.09625@10.781</t>
  </si>
  <si>
    <t>C11 H12 N6 O3</t>
  </si>
  <si>
    <t>C19 H16 S_ppm:-3.71_Ifit:60MatchedIso.:2; C5 H13 N10 O2 P_ppm:0.69_Ifit:49MatchedIso.:2; C12 H23 O P3_ppm:0.26_Ifit:78MatchedIso.:2; C11 H20 N2 O2 S2_ppm:-1.35_Ifit:82MatchedIso.:2; C10 H16 N2 O7_ppm:1.79_Ifit:81MatchedIso.:2; C11 H12 N6 O3_ppm:-3.05_Ifit:80MatchedIso.:2</t>
  </si>
  <si>
    <t>C20912:C20912</t>
  </si>
  <si>
    <t>2299366_:5,6-dihydroxythymidine_ppm:-1.744; 83831_:gamma-Glu-Glu_ppm:-1.744; 388598_:Glu-Glu_ppm:-1.744</t>
  </si>
  <si>
    <t>2,3-diacetamido-2,3-dideoxy-α-D-mannuronate_ID:CPD-14608_ppm:1.792</t>
  </si>
  <si>
    <t>359.15196@3.453</t>
  </si>
  <si>
    <t>C15 H25 N3 O5 S</t>
  </si>
  <si>
    <t>C8 H25 N9 O3 S2_ppm:-0.6_Ifit:55MatchedIso.:2; C9 H28 N7 O2 P3_ppm:0.63_Ifit:59MatchedIso.:2; C9 H26 N7 O4 P S_ppm:4.18_Ifit:62MatchedIso.:2; C23 H21 N O3_ppm:-0.51_Ifit:74MatchedIso.:2; C13 H30 N O6 P S_ppm:-3.3_Ifit:90MatchedIso.:2; C17 H30 N O P S2_ppm:3.67_Ifit:91MatchedIso.:2; C17 H22 N5 O2 P_ppm:2.36_Ifit:93MatchedIso.:2; C16 H21 N7 O S_ppm:-2.42_Ifit:96MatchedIso.:2; C15 H27 N3 O3 P2_ppm:-2.24_Ifit:97MatchedIso.:2; C15 H25 N3 O5 S_ppm:1.31_Ifit:99MatchedIso.:2</t>
  </si>
  <si>
    <t>264.15751@6.643</t>
  </si>
  <si>
    <t>C12 H24 O6_ppm:0.83_Ifit:80MatchedIso.:4</t>
  </si>
  <si>
    <t>63738_:Pentifylline_ppm:4.247</t>
  </si>
  <si>
    <t>148.03722@4.661</t>
  </si>
  <si>
    <t>C5 H8 O5_ppm:0.31_Ifit:86MatchedIso.:3</t>
  </si>
  <si>
    <t>388508_:D-2-Hydroxyglutaric acid_ppm:-0.329; 388969_:L-2-Hydroxyglutaric acid_ppm:-0.329; 16751_:D-arabinono-1,4-lactone_ppm:-0.329; 388852_:D-Xylonic g-lactone_ppm:-0.329; 388822_:(-)-(R)-citramalic acid_ppm:-0.329; 1051_:citramalic acid_ppm:-0.329; 390304_:(+)-Citramailc acid_ppm:-0.329; 158277_:3-hydroxy-glutaric acid_ppm:-0.329; 99702_:Ribonolactone_ppm:-0.329; 42_:(+/-)-2-Hydroxyglutaric acid_ppm:-0.329</t>
  </si>
  <si>
    <t>L-xylono-1,4-lactone_ID:L-XYLONO-14-LACTONE_ppm:0.306; D-xylonolactone_ID:CPD-360_ppm:0.306; D-arabinono-1,4-lactone_ID:CPD-356_ppm:0.306; L-Arabino-1,5-lactone_ID:L-ARABINO-1-5-LACTONE_ppm:0.306; L-arabinono-1,4-lactone_ID:CPD-368_ppm:0.306; D-xylono-1,4-lactone_ID:D-XYLONO-14-LACTONE_ppm:0.306; 2-keto-L-xylose_ID:CPD-14964_ppm:0.306; D-ribono-1,4-lactone_ID:CPD-13413_ppm:0.306</t>
  </si>
  <si>
    <t>294.14222@14.221</t>
  </si>
  <si>
    <t>C11 H22 N2 O7</t>
  </si>
  <si>
    <t>C8 H22 N8 S2_ppm:4.55_Ifit:38MatchedIso.:2; C15 H24 N2 P2_ppm:2.55_Ifit:56MatchedIso.:3; C13 H29 O P3_ppm:-3.07_Ifit:59MatchedIso.:3; C13 H27 O3 P S_ppm:1.26_Ifit:46MatchedIso.:3; C12 H26 N2 O2 S2_ppm:-4.58_Ifit:44MatchedIso.:3; C11 H22 N2 O7_ppm:-1.63_Ifit:78MatchedIso.:3</t>
  </si>
  <si>
    <t>284.11241@9.107</t>
  </si>
  <si>
    <t>C5 H17 N8 O4 P</t>
  </si>
  <si>
    <t>C13 H21 N2 O P S_ppm:4.19_Ifit:67MatchedIso.:2; C12 H20 N4 S2_ppm:-1.86_Ifit:69MatchedIso.:2; C12 H12 N8 O_ppm:-3.51_Ifit:70MatchedIso.:2; C11 H24 O4 S2_ppm:2.85_Ifit:72MatchedIso.:2; C11 H26 O2 P2 S_ppm:-1.63_Ifit:72MatchedIso.:2; C11 H16 N4 O5_ppm:1.2_Ifit:73MatchedIso.:2; C9 H21 N2 O6 P_ppm:-4.62_Ifit:79MatchedIso.:2; C4 H16 N10 O3 S_ppm:-1.22_Ifit:87MatchedIso.:2; C5 H17 N8 O4 P_ppm:4.83_Ifit:95MatchedIso.:2</t>
  </si>
  <si>
    <t>23756_:coformycin_ppm:-1.227</t>
  </si>
  <si>
    <t>332.14103@2.057</t>
  </si>
  <si>
    <t>C14 H24 N2 O5 S</t>
  </si>
  <si>
    <t>C7 H26 N8 O P2 S_ppm:-4.59_Ifit:40MatchedIso.:2; C8 H25 N6 O4 P S_ppm:4.41_Ifit:40MatchedIso.:2; C16 H29 O P S2_ppm:3.86_Ifit:40MatchedIso.:2; C22 H20 O3_ppm:-0.66_Ifit:33MatchedIso.:2; C9 H21 N10 P S_ppm:0.38_Ifit:56MatchedIso.:3; C15 H20 N6 O S_ppm:-2.72_Ifit:79MatchedIso.:3; C16 H21 N4 O2 P_ppm:2.45_Ifit:82MatchedIso.:2; C14 H26 N2 O3 P2_ppm:-2.53_Ifit:91MatchedIso.:2; C14 H24 N2 O5 S_ppm:1.3_Ifit:81MatchedIso.:3</t>
  </si>
  <si>
    <t>222020_:(4aS,4bS,10aS,10bR,12aS)-10b-Fluoro-10a,12a-dimethyl-3,4,4a,4b,5,6,10a,10b,12,12a-decahydro-2H-naphtho[2,1-f]chromene-2,8,11-trione_ppm:4.124</t>
  </si>
  <si>
    <t>pyruvoyl-L-leucyl-L-methionine_ID:CPD-18253_ppm:1.302; ciprofloxacin_ID:CPD-12843_ppm:3034.27</t>
  </si>
  <si>
    <t>META:PWY-7694_zwittermicin A biosynthesis_ref:25_compoundUsed:pyruvoyl-L-leucyl-L-methionine</t>
  </si>
  <si>
    <t>285.16821@9.241</t>
  </si>
  <si>
    <t>C13 H23 N3 O4</t>
  </si>
  <si>
    <t>C15 H28 N P S_ppm:0.7_Ifit:41MatchedIso.:3; C13 H23 N3 O4_ppm:-2.28_Ifit:60MatchedIso.:3</t>
  </si>
  <si>
    <t>388668_:L-Leucylglycyl-L-proline_ppm:2.268</t>
  </si>
  <si>
    <t>221.07231@7.332</t>
  </si>
  <si>
    <t>C10 H12 N3 O P_ppm:2.32_Ifit:39MatchedIso.:2; C8 H17 N O2 P2_ppm:-5.16_Ifit:71MatchedIso.:3; C8 H15 N O4 S_ppm:0.6_Ifit:82MatchedIso.:5</t>
  </si>
  <si>
    <t>59664337_:N-[(2S)-2-Hydroxypropanoyl]methionine_ppm:-0.616</t>
  </si>
  <si>
    <t>785.36101@8.255</t>
  </si>
  <si>
    <t>C29 H57 N9 O12 P2</t>
  </si>
  <si>
    <t>C40 H54 N9 O2 P3_ppm:-0.41_Ifit:80MatchedIso.:3; C35 H66 N O10 P3 S_ppm:-1.3_Ifit:81MatchedIso.:3; C39 H58 N5 O6 P3_ppm:1.29_Ifit:82MatchedIso.:3; C38 H62 N O10 P3_ppm:2.99_Ifit:82MatchedIso.:3; C37 H51 N7 O12_ppm:1.83_Ifit:83MatchedIso.:3; C27 H62 N7 O13 P3_ppm:-1.07_Ifit:83MatchedIso.:3; C28 H61 N5 O16 P2_ppm:2.74_Ifit:87MatchedIso.:3; C34 H60 N O17 P_ppm:1.43_Ifit:87MatchedIso.:3; C35 H56 N5 O13 P_ppm:-0.28_Ifit:87MatchedIso.:3; C29 H57 N9 O12 P2_ppm:1.04_Ifit:90MatchedIso.:3</t>
  </si>
  <si>
    <t>122.08444@2.189</t>
  </si>
  <si>
    <t>[Similar to: N-Bicyclo[2.2.1]hept-2-yl-N'-[2-(2-pyridyl)ethyl]thiourea; ΔMass: 153.0612 Da]</t>
  </si>
  <si>
    <t>Unused</t>
  </si>
  <si>
    <t>2,4-Diaminotoluene_simScore:86; N-(2,4-Difluorophenyl)-4-(dimethylamino)nicotinamide_simScore:92.2; N1-(3-{[(3,4-Dichloroanilino)carbothioyl]amino}-4-methylphenyl)acetamide_simScore:92.3; 2-Pyridylethylamine_simScore:93.2; N-(1-Benzothiophen-3-yl)-N'-[(1,3,5-trimethyl-1H-pyrazol-4-yl)methyl]urea_simScore:93.3; N-Bicyclo[2.2.1]hept-2-yl-N'-[2-(2-pyridyl)ethyl]thiourea_simScore:94.2; 1-Phenyl-5-(2-tetrahydro-1H-pyrrol-1-ylvinyl)-1H-1,2,3,4-tetraazole_simScore:99</t>
  </si>
  <si>
    <t>24534_:2-Ethyl-6-methylpyrazine_ppm:-0.33; 31832_:2-Isopropylpyrazine_ppm:-0.33; 24144_:2-Ethyl-5-methylpyrazine_ppm:-0.33; 78899_:2-Propylpyrazine_ppm:-0.33; 25551_:2-Ethyl-3-methylpyrazine_ppm:-0.33; 6982_:2,5-Diaminotoluene_ppm:-0.33; 24972_:Trimethylpyrazine_ppm:-0.33; 12650_:2,6-diaminotoluene_ppm:-0.33; 6991_:2,4-Diaminotoluene_ppm:-0.33; 68424_:2-Pyridylethylamine_ppm:-0.33</t>
  </si>
  <si>
    <t>2-pyridylethylamine_ID:CPD-10829_ppm:0.311</t>
  </si>
  <si>
    <t>379.1847@8.847</t>
  </si>
  <si>
    <t>C16 H29 N O9</t>
  </si>
  <si>
    <t>C13 H31 N7 P2 S_ppm:2.68_Ifit:76MatchedIso.:2; C17 H33 N O4 S2_ppm:-1.04_Ifit:45MatchedIso.:3; C11 H26 N9 O4 P_ppm:0.44_Ifit:51MatchedIso.:3; C21 H25 N5 S_ppm:4.32_Ifit:58MatchedIso.:3; C20 H31 N O2 P2_ppm:4.49_Ifit:61MatchedIso.:3; C19 H30 N3 O P S_ppm:-0.04_Ifit:62MatchedIso.:3; C17 H25 N5 O5_ppm:-2.28_Ifit:76MatchedIso.:3; C16 H29 N O9_ppm:1.25_Ifit:83MatchedIso.:3</t>
  </si>
  <si>
    <t>176.03211@14.068</t>
  </si>
  <si>
    <t>[Similar to: Pyruvic acid; ΔMass: -88.0161 Da]</t>
  </si>
  <si>
    <t>C6 H8 O6</t>
  </si>
  <si>
    <t>Metabolic pathways;Microbial metabolism in diverse environments;Biosynthesis of secondary metabolites;Other</t>
  </si>
  <si>
    <t>C6 H8 O6_ppm:0.1_Ifit:86MatchedIso.:3</t>
  </si>
  <si>
    <t>N-Acetylneuraminic acid_simScore:90.8; Oxaloacetic acid_simScore:90.8; Pyruvic acid_simScore:90.9; N-Glycolylneuraminic acid_simScore:90.9</t>
  </si>
  <si>
    <t>C00072:Ascorbate; C05392:Oligouronide with 4-deoxy-alpha-L-erythro-hex-4-enopyranuronosyl group; C04053; C04349:5-Dehydro-4-deoxy-D-glucuronate; (4S)-4,6-Dihydroxy-2,5-dioxohexanoate; C06033:Parapyruvate; C00072; C02670; C03289:Ascorbate; D-Glucuronolactone; L-xylo-Hexulonolactone; C03217:2-Hydroxy-3-oxoadipate; C00072; C06033:Ascorbate; Parapyruvate</t>
  </si>
  <si>
    <t>18793610_:(2R,3S,4S,5S)-3,4,5-Trihydroxy-6-oxotetrahydro-2H-pyran-2-carbaldehyde_ppm:-0.095; 388837_:(3R,3aR,6R,6aR)-3,5,6-Trihydroxytetrahydrofuro[3,2-b]furan-2(3H)-one_ppm:-0.095; 389230_:Parapyruvic Acid_ppm:-0.095; 388305_:L-erythro-Hex-1-enofuranos-3-ulose_ppm:-0.095; 2006482_:(3R,3aR,5R,6R,6aR)-3,5,6-Trihydroxytetrahydrofuro[3,2-b]furan-2(3H)-one_ppm:-0.095; 83317_:Glucuronolactone_ppm:-0.095; 16736142_:Erythorbic acid_ppm:-0.095; 14220_:Propane-1,2,3-tricarboxylic acid_ppm:-0.095; 230_:Hex-1-enofuranos-3-ulose_ppm:-0.095; 10189562_:Vitamin C_ppm:-0.095</t>
  </si>
  <si>
    <t>2-keto-L-gulonolactone_ID:2-KETO-L-GULONOLACTONE_ppm:0.101; D-glucurono-6,3-lactone_ID:D-GLUCURONOLACTONE_ppm:0.101; D-Glucurono-6,2-lactone_ID:CPD-526_ppm:0.101; L-xylo-hex-3-ulono-1,4-lactone_ID:CPD-329_ppm:0.101; 3-dehydro scyllo-inosose_ID:CPD-15236_ppm:0.101</t>
  </si>
  <si>
    <t>META:PWY3DJ-35471_L-ascorbate biosynthesis IV_ref:5_compoundUsed:L-xylo-hex-3-ulono-1,4-lactone; META:PWY-7241_myo-inositol degradation II_ref:8_compoundUsed:3-dehydro scyllo-inosose</t>
  </si>
  <si>
    <t>117.11703@9.147</t>
  </si>
  <si>
    <t>[Similar to: Betaine; ΔMass: -0.0381 Da]</t>
  </si>
  <si>
    <t>289.15285@6.672</t>
  </si>
  <si>
    <t>C13 H23 N O6</t>
  </si>
  <si>
    <t>C14 H27 N O S2_ppm:-1.94_Ifit:84MatchedIso.:2; C14 H19 N5 O2_ppm:-3.56_Ifit:82MatchedIso.:2; C13 H23 N O6_ppm:1.07_Ifit:78MatchedIso.:2</t>
  </si>
  <si>
    <t>28540385_:3-[(5-Carboxypentanoyl)oxy]-4-(trimethylammonio)butanoate_ppm:-1.101; 113619_:5-{[1-Carboxy-3-(trimethylammonio)-2-propanyl]oxy}-3-methyl-5-oxopentanoate_ppm:-1.101</t>
  </si>
  <si>
    <t>252.06366@11.531</t>
  </si>
  <si>
    <t>C13 H8 N4 O2</t>
  </si>
  <si>
    <t>C13 H16 O S2_ppm:-2.37_Ifit:42MatchedIso.:2; C12 H12 O6_ppm:1.08_Ifit:92MatchedIso.:2; C13 H8 N4 O2_ppm:-4.23_Ifit:93MatchedIso.:2</t>
  </si>
  <si>
    <t>35015122_:3-Hydroxy-2-{[(2E)-3-(4-hydroxyphenyl)-2-propenoyl]oxy}propanoic acid_ppm:-1.09</t>
  </si>
  <si>
    <t>289.16338@9.488</t>
  </si>
  <si>
    <t>[Similar to: α-Aspartylphenylalanine; ΔMass: -9.0575 Da]</t>
  </si>
  <si>
    <t>C12 H23 N3 O5</t>
  </si>
  <si>
    <t>C14 H28 N O P S_ppm:1.58_Ifit:44MatchedIso.:3; C12 H23 N3 O5_ppm:-1.35_Ifit:48MatchedIso.:3</t>
  </si>
  <si>
    <t>Oseltamivir_simScore:83.1; 5-[(2,4-Dimethoxybenzylidene)amino]-2,3,4,5-tetrahydro-1H-1,5-benzodiazepin-2-one_simScore:83.3; 2-(Acetylamino)-3-[3-(cyclopentyloxy)-2-methoxyphenyl]acrylic acid_simScore:83.7; Salbutamol_simScore:84.8; Tepraloxydim_simScore:88.8; Omeprazole sulphone_simScore:90; Epinephrine_simScore:93.8; 3-(2,6-Dioxocyclohexyl)propanenitrile_simScore:95.4; α-Aspartylphenylalanine_simScore:96.6; Nateglinide_simScore:99.4</t>
  </si>
  <si>
    <t>200.60825@7.19</t>
  </si>
  <si>
    <t>208.09575@8.301</t>
  </si>
  <si>
    <t>[Similar to: Propentofylline; ΔMass: 98.0734 Da]</t>
  </si>
  <si>
    <t>C9 H12 N4 O2</t>
  </si>
  <si>
    <t>C9 H12 N4 O2_ppm:-1.33_Ifit:51MatchedIso.:4</t>
  </si>
  <si>
    <t>Propentofylline_simScore:89.7</t>
  </si>
  <si>
    <t>389864_:(1R,2S)-1-(7,8-Dihydro-6-pteridinyl)-1,2-propanediol_ppm:1.327</t>
  </si>
  <si>
    <t>259.13482@12.186</t>
  </si>
  <si>
    <t>C11 H21 N3 O2 S</t>
  </si>
  <si>
    <t>C12 H22 N O3 P_ppm:4.22_Ifit:57MatchedIso.:3; C19 H17 N_ppm:-4.92_Ifit:72MatchedIso.:2; C11 H21 N3 O2 S_ppm:-2.41_Ifit:75MatchedIso.:3</t>
  </si>
  <si>
    <t>327.21526@6.802</t>
  </si>
  <si>
    <t>C16 H29 N3 O4</t>
  </si>
  <si>
    <t>C18 H34 N P S_ppm:0.92_Ifit:47MatchedIso.:3; C16 H29 N3 O4_ppm:-1.68_Ifit:72MatchedIso.:3</t>
  </si>
  <si>
    <t>327.09582@6.719</t>
  </si>
  <si>
    <t>C15 H13 N5 O4</t>
  </si>
  <si>
    <t>C18 H19 N O P2_ppm:4.99_Ifit:75MatchedIso.:2; C17 H18 N3 P S_ppm:-0.26_Ifit:76MatchedIso.:2; C9 H24 N5 P3 S_ppm:-2.16_Ifit:66MatchedIso.:2; C15 H21 N O3 S2_ppm:-1.42_Ifit:80MatchedIso.:2; C14 H17 N O8_ppm:1.23_Ifit:86MatchedIso.:2; C7 H17 N7 O6 S_ppm:-0.86_Ifit:47MatchedIso.:2; C8 H18 N5 O7 P_ppm:4.39_Ifit:58MatchedIso.:2; C9 H22 N5 O2 P S2_ppm:1.73_Ifit:67MatchedIso.:2; C9 H14 N9 O3 P_ppm:0.3_Ifit:66MatchedIso.:2; C15 H13 N5 O4_ppm:-2.86_Ifit:83MatchedIso.:2</t>
  </si>
  <si>
    <t>58829937_:(2R)-(3,4-Dihydroxyphenyl)(beta-D-glucopyranosyloxy)acetonitrile_ppm:-1.196; 75744_:Acetaminophen glucuronide_ppm:-1.196</t>
  </si>
  <si>
    <t>3,4-dihydroxymandelonitrile β-D-glucoside_ID:CPD-14593_ppm:1.231</t>
  </si>
  <si>
    <t>META:PWY-7095_3,4-dihydroxymandelonitrile &amp;beta;-D-glucose biosynthesis_ref:1_compoundUsed:3,4-dihydroxymandelonitrile β-D-glucoside</t>
  </si>
  <si>
    <t>242.12686@3.752</t>
  </si>
  <si>
    <t>C11 H18 N2 O4_ppm:0.82_Ifit:66MatchedIso.:5</t>
  </si>
  <si>
    <t>146.05802@12.826</t>
  </si>
  <si>
    <t>C6 H10 O4</t>
  </si>
  <si>
    <t>superpathway of branched chain amino acid biosynthesis;superpathway of L-threonine metabolism;superpathway of L-isoleucine biosynthesis I;L-isoleucine biosynthesis I (from threonine);Other</t>
  </si>
  <si>
    <t>C6 H10 O4_ppm:0.79_Ifit:96MatchedIso.:2</t>
  </si>
  <si>
    <t>C06104:Adipate; C06762:4-Hydroxy-2-oxohexanoic acid; C16272:3-Hydroxy-5-oxohexanoate; C00966; C01053:2-Dehydropantoate; (R)-4-Dehydropantoate; C06006; C14463:(S)-2-Aceto-2-hydroxybutanoate; (R)-3-Hydroxy-3-methyl-2-oxopentanoate; C06104; C06762:Adipate; 4-Hydroxy-2-oxohexanoic acid; C06006:(S)-2-Aceto-2-hydroxybutanoate; C00966; C06006; C14463:2-Dehydropantoate; (S)-2-Aceto-2-hydroxybutanoate; (R)-3-Hydroxy-3-methyl-2-oxopentanoate; C06104; C06762; C16272:Adipate; 4-Hydroxy-2-oxohexanoic acid; 3-Hydroxy-5-oxohexanoate; C00966; C06006; C06104; C06762:2-Dehydropantoate; (S)-2-Aceto-2-hydroxybutanoate; Adipate; 4-Hydroxy-2-oxohexanoic acid</t>
  </si>
  <si>
    <t>37_:ketopantoic acid_ppm:-0.804; 2016479_:D-Galactal_ppm:-0.804; 11549_:Methylglutaric acid_ppm:-0.804; 63778_:monoethyl succinate_ppm:-0.804; 66550_:Monomethyl glutaric acid_ppm:-0.804; 12077_:(+)-D-Isosorbide_ppm:-0.804; 11781_:3-Methylglutarate_ppm:-0.804; 13848341_:Dimethyl succinate_ppm:-0.804; 11209_:2,2-Dimethylsuccinic acid_ppm:-0.804; 191_:Adipic acid_ppm:-0.804</t>
  </si>
  <si>
    <t>3-hydroxy-3-methyl-2-oxopentanoate_ID:CPD-12013_ppm:0.792; 2-dehydropantoate_ID:2-DEHYDROPANTOATE_ppm:0.792; mevaldate_ID:MEVALDATE_ppm:0.792; 3-hydroxy-5-oxohexanoate_ID:CPD-19_ppm:0.792; (R)-4-dehydropantoate_ID:CPD-376_ppm:0.792; (R)-3-hydroxy-3-methyl-2-oxopentanoate_ID:CPD-15104_ppm:0.792; (S)-4-hydroxy-2-oxohexanoate_ID:CPD-13722_ppm:0.792; (S)-2-aceto-2-hydroxybutanoate_ID:2-ACETO-2-HYDROXY-BUTYRATE_ppm:0.792; adipate_ID:ADIPATE_ppm:0.792; cinerulose B_ID:CPD-15811_ppm:0.792; D-galactal_ID:CPD0-1300_ppm:0.792; 4-deoxy-L-fucono-1,5-lactone_ID:CPD-17155_ppm:0.792</t>
  </si>
  <si>
    <t>META:CYCLOHEXANOL-OXIDATION-PWY_cyclohexanol degradation_ref:9_compoundUsed:adipate; META:PWY-6944_androstenedione degradation_ref:11_compoundUsed:(S)-4-hydroxy-2-oxohexanoate; META:PWY-6928_superpathway of cholesterol degradation I (cholesterol oxidase)_ref:11_compoundUsed:(S)-4-hydroxy-2-oxohexanoate; META:PWY-6947_superpathway of cholesterol degradation II (cholesterol dehydrogenase)_ref:11_compoundUsed:(S)-4-hydroxy-2-oxohexanoate; META:PWY-6937_superpathway of testosterone and androsterone degradation_ref:11_compoundUsed:(S)-4-hydroxy-2-oxohexanoate; META:P3-PWY_gallate degradation III (anaerobic)_ref:11_compoundUsed:3-hydroxy-5-oxohexanoate; META:PWY-5644_4-nitrotoluene degradation II_ref:16_compoundUsed:(S)-4-hydroxy-2-oxohexanoate; META:P621-PWY_nylon-6 oligomer degradation_ref:17_compoundUsed:adipate; META:PWY-6654_phosphopantothenate biosynthesis III (archaebacteria)_ref:20_compoundUsed:2-dehydropantoate; META:PANTO-PWY_phosphopantothenate biosynthesis I_ref:24_compoundUsed:2-dehydropantoate; META:PWY-5103_L-isoleucine biosynthesis III_ref:26_compoundUsed:(S)-2-aceto-2-hydroxybutanoate; META:PANTOSYN-PWY_superpathway of coenzyme A biosynthesis I (bacteria)_ref:26_compoundUsed:2-dehydropantoate; META:PWY-5101_L-isoleucine biosynthesis II_ref:27_compoundUsed:(S)-2-aceto-2-hydroxybutanoate; META:PWY-5104_L-isoleucine biosynthesis IV_ref:27_compoundUsed:(S)-2-aceto-2-hydroxybutanoate; META:PWY-4221_superpathway of coenzyme A biosynthesis II (plants)_ref:31_compoundUsed:2-dehydropantoate; META:ILEUSYN-PWY_L-isoleucine biosynthesis I (from threonine)_ref:32_compoundUsed:(S)-2-aceto-2-hydroxybutanoate; META:PWY-3001_superpathway of L-isoleucine biosynthesis I_ref:40_compoundUsed:(S)-2-aceto-2-hydroxybutanoate; META:THREOCAT-PWY_superpathway of L-threonine metabolism_ref:41_compoundUsed:(S)-2-aceto-2-hydroxybutanoate; META:BRANCHED-CHAIN-AA-SYN-PWY_superpathway of branched chain amino acid biosynthesis_ref:57_compoundUsed:(S)-2-aceto-2-hydroxybutanoate</t>
  </si>
  <si>
    <t>329.15807@8.619</t>
  </si>
  <si>
    <t>C16 H30 N P3</t>
  </si>
  <si>
    <t>C8 H24 N7 O5 P_ppm:1.26_Ifit:100MatchedIso.:1; C9 H28 N7 P S2_ppm:-1.38_Ifit:48MatchedIso.:2; C10 H29 N5 O P2 S_ppm:3.84_Ifit:58MatchedIso.:2; C14 H23 N3 O6_ppm:-1.88_Ifit:86MatchedIso.:2; C15 H27 N3 O S2_ppm:-4.52_Ifit:87MatchedIso.:2; C16 H28 N O2 P S_ppm:0.7_Ifit:89MatchedIso.:2; C16 H30 N P3_ppm:-3.17_Ifit:90MatchedIso.:2</t>
  </si>
  <si>
    <t>30791255_:Valyl-4-[(3S,5S)-7-oxo-4-oxa-1-azabicyclo[3.2.0]hept-3-yl]threonine_ppm:1.894; 30809094_:3-{[(2E)-4-Methoxy-4-oxo-2-butenoyl]amino}-L-alanyl-L-leucine_ppm:1.894; 389926_:L-Valyl-4-[(3S,5S)-7-oxo-4-oxa-1-azabicyclo[3.2.0]hept-3-yl]threonine_ppm:1.894</t>
  </si>
  <si>
    <t>128.04739@6.682</t>
  </si>
  <si>
    <t>[Similar to: Rafoxanide; ΔMass: 496.7731 Da]</t>
  </si>
  <si>
    <t>C6 H8 O3_ppm:0.35_Ifit:70MatchedIso.:3</t>
  </si>
  <si>
    <t>N-(4-Iodophenyl)-N'-(4-nitrobenzoyl)thiourea_simScore:86.1; 5-Bromo-2-iodobenzene-1-sulfonamide_simScore:91.2; Nitroxynil_simScore:91.2; Ioxynil_simScore:91.2; 25I-NBOH_simScore:91.2; 2-Fluoro-6-iodobenzoic acid_simScore:91.2; 3,3',5-Triiodo-L-thyronine_simScore:91.2; Closantel_simScore:91.2; 2-Iodo-N-[2-(trifluoromethyl)phenyl]benzamide_simScore:91.2; Levothyroxine_simScore:91.2; Flubendiamide_simScore:91.2; N-(2-Fluoro-4-iodophenyl)-N'-(3,3,5-trimethylcyclohexyl)thiourea_simScore:91.2; 3,5-Diiodo-L-tyrosine_simScore:91.2; Tiratricol_simScore:91.2; Rafoxanide_simScore:91.3</t>
  </si>
  <si>
    <t>10128250_:(2E,4Z)-2-Hydroxy-2,4-hexadienoic acid_ppm:-0.321; 354_:Dihydrophloroglucinol_ppm:-0.321; 4444477_:(4E)-2-Oxo-4-hexenoic acid_ppm:-0.321; 24589864_:Ethyl 2-hydroxy-3-butynoate_ppm:-0.321; 56588_:5-Acetyldihydro-2(3H)-furanone_ppm:-0.321; 493519_:2,7-Oxepanedione_ppm:-0.321; 38_:4,4-Dimethyldihydro-2,3-furandione_ppm:-0.321; 56569_:Sotolon_ppm:-0.321; 67238_:2,5-Bis(hydroxymethyl)furan_ppm:-0.321; 18218_:Furaneol_ppm:-0.321</t>
  </si>
  <si>
    <t>2,5-bis-hydroxymethylfuran_ID:CPD-11573_ppm:0.352; dihydrophloroglucinol_ID:CPD-17_ppm:0.352; 2-hydroxy-3-butynoate_ID:CPD0-1604_ppm:0.352; furaneol (enol form)_ID:CPD-10211_ppm:0.352; 2-dehydropantolactone_ID:2-DEHYDROPANTOYL-LACTONE_ppm:0.352; L-aculose_ID:CPD-15812_ppm:0.352; (2R)-(+)-furaneol_ID:CPD-20129_ppm:0.352; (2S)-(-)-furaneol_ID:CPD-20130_ppm:0.352</t>
  </si>
  <si>
    <t>339.17978@6.991</t>
  </si>
  <si>
    <t>C9 H27 N9 O P2</t>
  </si>
  <si>
    <t>C18 H30 N O P S_ppm:3.58_Ifit:51MatchedIso.:2; C17 H29 N3 S2_ppm:-1.49_Ifit:51MatchedIso.:2; C17 H21 N7 O_ppm:-2.87_Ifit:53MatchedIso.:2; C16 H25 N3 O5_ppm:1.07_Ifit:55MatchedIso.:2; C14 H30 N O6 P_ppm:-3.8_Ifit:59MatchedIso.:2; C9 H25 N9 O3 S_ppm:-0.95_Ifit:66MatchedIso.:2; C10 H26 N7 O4 P_ppm:4.12_Ifit:67MatchedIso.:2; C9 H27 N9 O P2_ppm:-4.7_Ifit:69MatchedIso.:2</t>
  </si>
  <si>
    <t>137213_:Xamoterol [USAN:BAN:INN]_ppm:-1.096</t>
  </si>
  <si>
    <t>294.18694@2.448</t>
  </si>
  <si>
    <t>C15 H26 N4 S</t>
  </si>
  <si>
    <t>C16 H27 N2 O P_ppm:2.85_Ifit:95MatchedIso.:2; C14 H30 O4 S_ppm:1.56_Ifit:96MatchedIso.:2; C14 H32 O2 P2_ppm:-2.77_Ifit:96MatchedIso.:2; C15 H26 N4 S_ppm:-2.99_Ifit:96MatchedIso.:2</t>
  </si>
  <si>
    <t>5058_:Tetradecyl hydrogen sulfate_ppm:-1.516</t>
  </si>
  <si>
    <t>289.11658@11.795</t>
  </si>
  <si>
    <t>C12 H19 N O7</t>
  </si>
  <si>
    <t>C13 H23 N O2 S2_ppm:-1.51_Ifit:39MatchedIso.:2; C7 H16 N9 O2 P_ppm:0.44_Ifit:30MatchedIso.:2; C13 H15 N5 O3_ppm:-3.13_Ifit:77MatchedIso.:2; C12 H19 N O7_ppm:1.5_Ifit:72MatchedIso.:3</t>
  </si>
  <si>
    <t>5187_:Tazanolast_ppm:3.144</t>
  </si>
  <si>
    <t>229.13159@2.47</t>
  </si>
  <si>
    <t>C11 H19 N O4</t>
  </si>
  <si>
    <t>C11 H19 N O4_ppm:0.78_Ifit:67MatchedIso.:2</t>
  </si>
  <si>
    <t>30776694_:(3S)-3-[(2E)-2-Butenoyloxy]-4-(trimethylammonio)butanoate_ppm:-0.776</t>
  </si>
  <si>
    <t>170.07674@3.41</t>
  </si>
  <si>
    <r>
      <t xml:space="preserve">Supplementary Table 6: Detailed metabolomics of BHI spent media from </t>
    </r>
    <r>
      <rPr>
        <i/>
        <sz val="16"/>
        <color theme="1"/>
        <rFont val="Calibri"/>
        <family val="2"/>
        <scheme val="minor"/>
      </rPr>
      <t>Veillonella atypica</t>
    </r>
    <r>
      <rPr>
        <sz val="16"/>
        <color theme="1"/>
        <rFont val="Calibri"/>
        <family val="2"/>
        <scheme val="minor"/>
      </rPr>
      <t xml:space="preserve"> 48 hour culture</t>
    </r>
  </si>
  <si>
    <t>Supplementary Table 6: Metabolomic quantification of select SCFAs from spent media of 48 hour cultures</t>
  </si>
  <si>
    <t>Butyrate</t>
  </si>
  <si>
    <t>Lactate</t>
  </si>
  <si>
    <t>SUB06138_SPL1</t>
  </si>
  <si>
    <t>SUB06138_SPL2</t>
  </si>
  <si>
    <t>SUB06138_SPL3</t>
  </si>
  <si>
    <t>average</t>
  </si>
  <si>
    <t>SUB06138_SPL4</t>
  </si>
  <si>
    <t>A5</t>
  </si>
  <si>
    <t>SUB06138_SPL5</t>
  </si>
  <si>
    <t>A6</t>
  </si>
  <si>
    <t>SUB06138_SPL6</t>
  </si>
  <si>
    <t>A7</t>
  </si>
  <si>
    <t>SUB06138_SPL7</t>
  </si>
  <si>
    <t>SUB06138_SPL8</t>
  </si>
  <si>
    <t>SUB06138_SPL9</t>
  </si>
  <si>
    <t>SUB06138_SPL10</t>
  </si>
  <si>
    <t>B5</t>
  </si>
  <si>
    <t>SUB06138_SPL11</t>
  </si>
  <si>
    <t>B6</t>
  </si>
  <si>
    <t>SUB06138_SPL12</t>
  </si>
  <si>
    <t>B7</t>
  </si>
  <si>
    <t>SUB06138_SPL13</t>
  </si>
  <si>
    <t>SUB06138_SPL14</t>
  </si>
  <si>
    <t>SUB06138_SPL15</t>
  </si>
  <si>
    <t>SUB06138_SPL16</t>
  </si>
  <si>
    <t>C5</t>
  </si>
  <si>
    <t>SUB06138_SPL17</t>
  </si>
  <si>
    <t>C6</t>
  </si>
  <si>
    <t>SUB06138_SPL18</t>
  </si>
  <si>
    <t>C7</t>
  </si>
  <si>
    <t>SUB06138_SPL19</t>
  </si>
  <si>
    <t>SUB06138_SPL20</t>
  </si>
  <si>
    <t>SUB06138_SPL21</t>
  </si>
  <si>
    <t>SUB06138_SPL22</t>
  </si>
  <si>
    <t>SUB06138_SPL23</t>
  </si>
  <si>
    <t>D6</t>
  </si>
  <si>
    <t>SUB06138_SPL24</t>
  </si>
  <si>
    <t>D7</t>
  </si>
  <si>
    <t>SUB06138_SPL25</t>
  </si>
  <si>
    <t>E1</t>
  </si>
  <si>
    <t>SUB06138_SPL26</t>
  </si>
  <si>
    <t>E2</t>
  </si>
  <si>
    <t>SUB06138_SPL27</t>
  </si>
  <si>
    <t>E3</t>
  </si>
  <si>
    <t>SUB06138_SPL28</t>
  </si>
  <si>
    <t>E5</t>
  </si>
  <si>
    <t>SUB06138_SPL29</t>
  </si>
  <si>
    <t>E6</t>
  </si>
  <si>
    <t>SUB06138_SPL30</t>
  </si>
  <si>
    <t>E7</t>
  </si>
  <si>
    <t>SUB06138_SPL31</t>
  </si>
  <si>
    <t>F1</t>
  </si>
  <si>
    <t>SUB06138_SPL32</t>
  </si>
  <si>
    <t>F2</t>
  </si>
  <si>
    <t>SUB06138_SPL33</t>
  </si>
  <si>
    <t>F3</t>
  </si>
  <si>
    <t>SUB06138_SPL34</t>
  </si>
  <si>
    <t>F5</t>
  </si>
  <si>
    <t>SUB06138_SPL35</t>
  </si>
  <si>
    <t>F6</t>
  </si>
  <si>
    <t>SUB06138_SPL36</t>
  </si>
  <si>
    <t>F7</t>
  </si>
  <si>
    <t>SUB06138_SPL37</t>
  </si>
  <si>
    <t>G1</t>
  </si>
  <si>
    <t>SUB06138_SPL38</t>
  </si>
  <si>
    <t>G2</t>
  </si>
  <si>
    <t>SUB06138_SPL39</t>
  </si>
  <si>
    <t>G3</t>
  </si>
  <si>
    <t>SUB06138_SPL40</t>
  </si>
  <si>
    <t>G5</t>
  </si>
  <si>
    <t>SUB06138_SPL41</t>
  </si>
  <si>
    <t>G6</t>
  </si>
  <si>
    <t>SUB06138_SPL42</t>
  </si>
  <si>
    <t>G7</t>
  </si>
  <si>
    <t>SUB06138_SPL43</t>
  </si>
  <si>
    <t>H1</t>
  </si>
  <si>
    <t>SUB06138_SPL44</t>
  </si>
  <si>
    <t>H2</t>
  </si>
  <si>
    <t>SUB06138_SPL45</t>
  </si>
  <si>
    <t>H3</t>
  </si>
  <si>
    <t>SUB06138_SPL46</t>
  </si>
  <si>
    <t>H5</t>
  </si>
  <si>
    <t>SUB06138_SPL47</t>
  </si>
  <si>
    <t>H6</t>
  </si>
  <si>
    <t>SUB06138_SPL48</t>
  </si>
  <si>
    <t>H7</t>
  </si>
  <si>
    <t>Sample Name</t>
  </si>
  <si>
    <t>Well</t>
  </si>
  <si>
    <t>Label</t>
  </si>
  <si>
    <t>V. dispar MRS</t>
  </si>
  <si>
    <t>V. dispar lactate</t>
  </si>
  <si>
    <t>V. parvula MRS</t>
  </si>
  <si>
    <t>V. parvula Lactate</t>
  </si>
  <si>
    <t>V. atypica MRS</t>
  </si>
  <si>
    <t>V. atypica Lactate</t>
  </si>
  <si>
    <t>L. plantarum MRS</t>
  </si>
  <si>
    <t>L. plantarum Lactate</t>
  </si>
  <si>
    <t>E. coli Nissle MRS</t>
  </si>
  <si>
    <t>E. coli Nissle Lactate</t>
  </si>
  <si>
    <t>L. bulgaricus MRS</t>
  </si>
  <si>
    <t>L. bulgaricus Lactate</t>
  </si>
  <si>
    <t>B. longum MRS</t>
  </si>
  <si>
    <t>B. longum Lactate</t>
  </si>
  <si>
    <t>MRS Media Control</t>
  </si>
  <si>
    <t>Lacate Media Control</t>
  </si>
  <si>
    <t>Internal Std</t>
  </si>
  <si>
    <t>SampleID</t>
  </si>
  <si>
    <t>BarcodeSequence</t>
  </si>
  <si>
    <t>ReverseBarcodeSequence</t>
  </si>
  <si>
    <t>SampleCode</t>
  </si>
  <si>
    <t>sample type</t>
  </si>
  <si>
    <t>Sample Diversity</t>
  </si>
  <si>
    <t>CollectionDate</t>
  </si>
  <si>
    <t>FecalAmount</t>
  </si>
  <si>
    <t>resuspension quality</t>
  </si>
  <si>
    <t>ExtractionPlate</t>
  </si>
  <si>
    <t>ExtractionWell</t>
  </si>
  <si>
    <t>ParticipantType</t>
  </si>
  <si>
    <t>Athlete_gradient</t>
  </si>
  <si>
    <t>Exercise_state</t>
  </si>
  <si>
    <t>Intensity_number</t>
  </si>
  <si>
    <t>Intensity</t>
  </si>
  <si>
    <t>Exercise_time</t>
  </si>
  <si>
    <t>Day_of_exercise_state</t>
  </si>
  <si>
    <t>Collection_time</t>
  </si>
  <si>
    <t>TimeInFridge</t>
  </si>
  <si>
    <t>Sex</t>
  </si>
  <si>
    <t>Age</t>
  </si>
  <si>
    <t>BMI</t>
  </si>
  <si>
    <t>Race</t>
  </si>
  <si>
    <t>Ethnicity</t>
  </si>
  <si>
    <t>Country_of_birth</t>
  </si>
  <si>
    <t>Marital_status</t>
  </si>
  <si>
    <t>Exercise_frequency</t>
  </si>
  <si>
    <t>Sport_participation</t>
  </si>
  <si>
    <t>Highest_level_of_competition</t>
  </si>
  <si>
    <t>Ran_marathon_before</t>
  </si>
  <si>
    <t>Exercise_location</t>
  </si>
  <si>
    <t>Pregnant</t>
  </si>
  <si>
    <t>Medical_condition_diagnosis</t>
  </si>
  <si>
    <t>Medication_use</t>
  </si>
  <si>
    <t>Auto_immune_disease</t>
  </si>
  <si>
    <t>Arthritis</t>
  </si>
  <si>
    <t>Allergies</t>
  </si>
  <si>
    <t>Asthma</t>
  </si>
  <si>
    <t>Heart_disease</t>
  </si>
  <si>
    <t>Stroke</t>
  </si>
  <si>
    <t>Depression</t>
  </si>
  <si>
    <t>Bipolar</t>
  </si>
  <si>
    <t>Schizophrenia</t>
  </si>
  <si>
    <t>IBD</t>
  </si>
  <si>
    <t>C_diff</t>
  </si>
  <si>
    <t>Diabetes</t>
  </si>
  <si>
    <t>Family_diabetes</t>
  </si>
  <si>
    <t>Family_obesity</t>
  </si>
  <si>
    <t>Recent_change_in_weight</t>
  </si>
  <si>
    <t>Daily_bowel_movement</t>
  </si>
  <si>
    <t>Bowel_movement_quality</t>
  </si>
  <si>
    <t>Food_allergies</t>
  </si>
  <si>
    <t>Gluten_intolerant</t>
  </si>
  <si>
    <t>Lactose_intolerant</t>
  </si>
  <si>
    <t>Diet_type</t>
  </si>
  <si>
    <t>Dietary_restictions</t>
  </si>
  <si>
    <t>Vitamin_usage</t>
  </si>
  <si>
    <t>Supplement_usage</t>
  </si>
  <si>
    <t>Drinking_water_source</t>
  </si>
  <si>
    <t>Meat_egg_consumption</t>
  </si>
  <si>
    <t>Cooked_meal_consumption</t>
  </si>
  <si>
    <t>Ready_to_eat_meal_cinsumption</t>
  </si>
  <si>
    <t>Restaurant_meal_consumption</t>
  </si>
  <si>
    <t>Whole_grain_consumption</t>
  </si>
  <si>
    <t>Fruit_consumption</t>
  </si>
  <si>
    <t>Vegetable_consumption</t>
  </si>
  <si>
    <t>Fermented_vegetable_consumption</t>
  </si>
  <si>
    <t>Milk_cheese_consumption</t>
  </si>
  <si>
    <t>Milk_substitue_consumption</t>
  </si>
  <si>
    <t>Frozen_desert_consumption</t>
  </si>
  <si>
    <t>Red_meat_consumption</t>
  </si>
  <si>
    <t>High_fat_red_meat_consumption</t>
  </si>
  <si>
    <t>Chicken_turkey_consumption</t>
  </si>
  <si>
    <t>Seafood_consumption</t>
  </si>
  <si>
    <t>Salted_snack_consumption</t>
  </si>
  <si>
    <t>Sugary_sweet_consumption</t>
  </si>
  <si>
    <t>Sugar_sweetened_beverage_consumption</t>
  </si>
  <si>
    <t>1L_water_daily_consumption</t>
  </si>
  <si>
    <t>Cigarettes</t>
  </si>
  <si>
    <t>Alcohol</t>
  </si>
  <si>
    <t>Brushing_teeth_frequency</t>
  </si>
  <si>
    <t>Flossing_frequency</t>
  </si>
  <si>
    <t>Average_night_sleep</t>
  </si>
  <si>
    <t>Highest_level_of_education</t>
  </si>
  <si>
    <t>Time_of_residence_in_current_city</t>
  </si>
  <si>
    <t>House_mates</t>
  </si>
  <si>
    <t>Pet</t>
  </si>
  <si>
    <t>Description</t>
  </si>
  <si>
    <t>S10_ru2</t>
  </si>
  <si>
    <t>CTCTCTAT</t>
  </si>
  <si>
    <t>GTAGAGGA</t>
  </si>
  <si>
    <t>SG40</t>
  </si>
  <si>
    <t>Fecal</t>
  </si>
  <si>
    <t>med</t>
  </si>
  <si>
    <t>good</t>
  </si>
  <si>
    <t>A10</t>
  </si>
  <si>
    <t>Ultra</t>
  </si>
  <si>
    <t>Elite</t>
  </si>
  <si>
    <t>Before</t>
  </si>
  <si>
    <t>hard</t>
  </si>
  <si>
    <t>female</t>
  </si>
  <si>
    <t>white</t>
  </si>
  <si>
    <t>not_hispanic/latino</t>
  </si>
  <si>
    <t>Netherlands</t>
  </si>
  <si>
    <t>single</t>
  </si>
  <si>
    <t>daily</t>
  </si>
  <si>
    <t>yes</t>
  </si>
  <si>
    <t>NA</t>
  </si>
  <si>
    <t>outdoors</t>
  </si>
  <si>
    <t>no</t>
  </si>
  <si>
    <t>two</t>
  </si>
  <si>
    <t>normal</t>
  </si>
  <si>
    <t>pescetarian</t>
  </si>
  <si>
    <t>iron</t>
  </si>
  <si>
    <t>filtered</t>
  </si>
  <si>
    <t>rarely</t>
  </si>
  <si>
    <t>regularly</t>
  </si>
  <si>
    <t>never</t>
  </si>
  <si>
    <t>occasionally</t>
  </si>
  <si>
    <t>7-8h</t>
  </si>
  <si>
    <t>graduate/professional</t>
  </si>
  <si>
    <t>3_years</t>
  </si>
  <si>
    <t>S11_ru2</t>
  </si>
  <si>
    <t>GCTCATGA</t>
  </si>
  <si>
    <t>A11</t>
  </si>
  <si>
    <t>After</t>
  </si>
  <si>
    <t>S12_ru2</t>
  </si>
  <si>
    <t>ATCTCAGG</t>
  </si>
  <si>
    <t>A12</t>
  </si>
  <si>
    <t>S13_ru2</t>
  </si>
  <si>
    <t>TATCCTCT</t>
  </si>
  <si>
    <t>TAAGGCGA</t>
  </si>
  <si>
    <t>S14_ru2</t>
  </si>
  <si>
    <t>CGTACTAG</t>
  </si>
  <si>
    <t>USA</t>
  </si>
  <si>
    <t>S15_ru2</t>
  </si>
  <si>
    <t>AGGCAGAA</t>
  </si>
  <si>
    <t>SG48</t>
  </si>
  <si>
    <t>low</t>
  </si>
  <si>
    <t>Everyday</t>
  </si>
  <si>
    <t>light</t>
  </si>
  <si>
    <t>male</t>
  </si>
  <si>
    <t>S16_ru2</t>
  </si>
  <si>
    <t>TCCTGAGC</t>
  </si>
  <si>
    <t>S17_ru2</t>
  </si>
  <si>
    <t>GGACTCCT</t>
  </si>
  <si>
    <t>S18_ru2</t>
  </si>
  <si>
    <t>TAGGCATG</t>
  </si>
  <si>
    <t>rest</t>
  </si>
  <si>
    <t>S19_ru2</t>
  </si>
  <si>
    <t>CTCTCTAC</t>
  </si>
  <si>
    <t>S20_ru2</t>
  </si>
  <si>
    <t>CGAGGCTG</t>
  </si>
  <si>
    <t>B8</t>
  </si>
  <si>
    <t>S21_ru2</t>
  </si>
  <si>
    <t>AAGAGGCA</t>
  </si>
  <si>
    <t>B9</t>
  </si>
  <si>
    <t>S22_ru2</t>
  </si>
  <si>
    <t>B10</t>
  </si>
  <si>
    <t>S23_ru2</t>
  </si>
  <si>
    <t>B11</t>
  </si>
  <si>
    <t>S24_ru2</t>
  </si>
  <si>
    <t>SG49</t>
  </si>
  <si>
    <t>B12</t>
  </si>
  <si>
    <t>married</t>
  </si>
  <si>
    <t>S25_ru2</t>
  </si>
  <si>
    <t>GTAAGGAG</t>
  </si>
  <si>
    <t>S26_ru2</t>
  </si>
  <si>
    <t>large</t>
  </si>
  <si>
    <t>suboptimal</t>
  </si>
  <si>
    <t>S27_ru2</t>
  </si>
  <si>
    <t>S28_ru2</t>
  </si>
  <si>
    <t>C4</t>
  </si>
  <si>
    <t>S29_ru2</t>
  </si>
  <si>
    <t>S30_ru2</t>
  </si>
  <si>
    <t>okay</t>
  </si>
  <si>
    <t>S31_ru2</t>
  </si>
  <si>
    <t>S32_ru2</t>
  </si>
  <si>
    <t>C8</t>
  </si>
  <si>
    <t>S33_ru2</t>
  </si>
  <si>
    <t>C9</t>
  </si>
  <si>
    <t>S34_ru2</t>
  </si>
  <si>
    <t>C10</t>
  </si>
  <si>
    <t>S35_ru2</t>
  </si>
  <si>
    <t>SG50</t>
  </si>
  <si>
    <t>C11</t>
  </si>
  <si>
    <t>college</t>
  </si>
  <si>
    <t>three</t>
  </si>
  <si>
    <t>kiwi_fruit</t>
  </si>
  <si>
    <t>omnivore</t>
  </si>
  <si>
    <t>city</t>
  </si>
  <si>
    <t>some_graduate</t>
  </si>
  <si>
    <t>1y_9m</t>
  </si>
  <si>
    <t>S36_ru2</t>
  </si>
  <si>
    <t>C12</t>
  </si>
  <si>
    <t>S37_ru2</t>
  </si>
  <si>
    <t>ACTGCATA</t>
  </si>
  <si>
    <t>S38_ru2</t>
  </si>
  <si>
    <t>S39_ru2</t>
  </si>
  <si>
    <t>S40_ru2</t>
  </si>
  <si>
    <t>S41_ru2</t>
  </si>
  <si>
    <t>S42_ru2</t>
  </si>
  <si>
    <t>S43_ru2</t>
  </si>
  <si>
    <t>S44_ru2</t>
  </si>
  <si>
    <t>SG51</t>
  </si>
  <si>
    <t>D8</t>
  </si>
  <si>
    <t>Marathon</t>
  </si>
  <si>
    <t>one</t>
  </si>
  <si>
    <t>calcium_multi</t>
  </si>
  <si>
    <t>3.5_years</t>
  </si>
  <si>
    <t>S45_ru2</t>
  </si>
  <si>
    <t>D9</t>
  </si>
  <si>
    <t>S46_ru2</t>
  </si>
  <si>
    <t>D10</t>
  </si>
  <si>
    <t>S47_ru2</t>
  </si>
  <si>
    <t>D11</t>
  </si>
  <si>
    <t>S48_ru2</t>
  </si>
  <si>
    <t>D12</t>
  </si>
  <si>
    <t>S49_ru2</t>
  </si>
  <si>
    <t>AAGGAGTA</t>
  </si>
  <si>
    <t>S50_ru2</t>
  </si>
  <si>
    <t>S51_ru2</t>
  </si>
  <si>
    <t>S52_ru2</t>
  </si>
  <si>
    <t>V01 fresh</t>
  </si>
  <si>
    <t>E4</t>
  </si>
  <si>
    <t>Rower</t>
  </si>
  <si>
    <t>Professional</t>
  </si>
  <si>
    <t>S53_ru2</t>
  </si>
  <si>
    <t>V01 8h</t>
  </si>
  <si>
    <t>S54_ru2</t>
  </si>
  <si>
    <t>V01 24h</t>
  </si>
  <si>
    <t>S55_ru2</t>
  </si>
  <si>
    <t>V01 48h</t>
  </si>
  <si>
    <t>S56_ru2</t>
  </si>
  <si>
    <t>V02 fresh</t>
  </si>
  <si>
    <t>E8</t>
  </si>
  <si>
    <t>Control</t>
  </si>
  <si>
    <t>Occasionally</t>
  </si>
  <si>
    <t>College</t>
  </si>
  <si>
    <t>indoors</t>
  </si>
  <si>
    <t>S57_ru2</t>
  </si>
  <si>
    <t>V02 8h</t>
  </si>
  <si>
    <t>E9</t>
  </si>
  <si>
    <t>S58_ru2</t>
  </si>
  <si>
    <t>V02 8h freeze thaw</t>
  </si>
  <si>
    <t>E10</t>
  </si>
  <si>
    <t>S59_ru2</t>
  </si>
  <si>
    <t>V02 24h</t>
  </si>
  <si>
    <t>E11</t>
  </si>
  <si>
    <t>S60_ru2</t>
  </si>
  <si>
    <t>V02 72h</t>
  </si>
  <si>
    <t>E12</t>
  </si>
  <si>
    <t>S61_ru2</t>
  </si>
  <si>
    <t>CTAAGCCT</t>
  </si>
  <si>
    <t>SG41</t>
  </si>
  <si>
    <t>professional</t>
  </si>
  <si>
    <t>multivitamin</t>
  </si>
  <si>
    <t>bachelors</t>
  </si>
  <si>
    <t>2_years</t>
  </si>
  <si>
    <t>S62_ru2</t>
  </si>
  <si>
    <t>S63_ru2</t>
  </si>
  <si>
    <t>S64_ru2</t>
  </si>
  <si>
    <t>F4</t>
  </si>
  <si>
    <t>S65_ru2</t>
  </si>
  <si>
    <t>S66_ru2</t>
  </si>
  <si>
    <t>SG42</t>
  </si>
  <si>
    <t>over_8h</t>
  </si>
  <si>
    <t>less_than_1_year</t>
  </si>
  <si>
    <t>S67_ru2</t>
  </si>
  <si>
    <t>S68_ru2</t>
  </si>
  <si>
    <t>F8</t>
  </si>
  <si>
    <t>S69_ru2</t>
  </si>
  <si>
    <t>F9</t>
  </si>
  <si>
    <t>S70_ru2</t>
  </si>
  <si>
    <t>F10</t>
  </si>
  <si>
    <t>S71_ru2</t>
  </si>
  <si>
    <t>F11</t>
  </si>
  <si>
    <t>S72_ru2</t>
  </si>
  <si>
    <t>F12</t>
  </si>
  <si>
    <t>S73_ru2</t>
  </si>
  <si>
    <t>CGTCTAAT</t>
  </si>
  <si>
    <t>SG43</t>
  </si>
  <si>
    <t>S74_ru2</t>
  </si>
  <si>
    <t>S75_ru2</t>
  </si>
  <si>
    <t>Middle</t>
  </si>
  <si>
    <t>S76_ru2</t>
  </si>
  <si>
    <t>G4</t>
  </si>
  <si>
    <t>S77_ru2</t>
  </si>
  <si>
    <t>S78_ru2</t>
  </si>
  <si>
    <t>S79_ru2</t>
  </si>
  <si>
    <t>S80_ru2</t>
  </si>
  <si>
    <t>SG45</t>
  </si>
  <si>
    <t>G8</t>
  </si>
  <si>
    <t>protein_powder</t>
  </si>
  <si>
    <t>5_years</t>
  </si>
  <si>
    <t>S81_ru2</t>
  </si>
  <si>
    <t>G9</t>
  </si>
  <si>
    <t>S82_ru2</t>
  </si>
  <si>
    <t>G10</t>
  </si>
  <si>
    <t>S83_ru2</t>
  </si>
  <si>
    <t>G11</t>
  </si>
  <si>
    <t>S84_ru2</t>
  </si>
  <si>
    <t>G12</t>
  </si>
  <si>
    <t>S85_ru2</t>
  </si>
  <si>
    <t>TCTCTCCG</t>
  </si>
  <si>
    <t>S86_ru2</t>
  </si>
  <si>
    <t>S87_ru2</t>
  </si>
  <si>
    <t>S88_ru2</t>
  </si>
  <si>
    <t>H4</t>
  </si>
  <si>
    <t>S89_ru2</t>
  </si>
  <si>
    <t>S90_ru2</t>
  </si>
  <si>
    <t>SG46</t>
  </si>
  <si>
    <t>25_years</t>
  </si>
  <si>
    <t>S91_ru2</t>
  </si>
  <si>
    <t>S92_ru2</t>
  </si>
  <si>
    <t>H8</t>
  </si>
  <si>
    <t>S93_ru2</t>
  </si>
  <si>
    <t>H9</t>
  </si>
  <si>
    <t>S94_ru2</t>
  </si>
  <si>
    <t>H10</t>
  </si>
  <si>
    <t>S95_ru2</t>
  </si>
  <si>
    <t>H11</t>
  </si>
  <si>
    <t>S96_ru2</t>
  </si>
  <si>
    <t>H12</t>
  </si>
  <si>
    <t>Supplementary Table 5: Metadata for metagenomic sequencing of runners and rowers before and after exercise</t>
  </si>
  <si>
    <t>mIFNg</t>
  </si>
  <si>
    <t>mIL10</t>
  </si>
  <si>
    <t>mIL12p70</t>
  </si>
  <si>
    <t>mIL17</t>
  </si>
  <si>
    <t>mIL1b</t>
  </si>
  <si>
    <t>mIL2</t>
  </si>
  <si>
    <t>mTNFa</t>
  </si>
  <si>
    <t>mIL6</t>
  </si>
  <si>
    <t>Mouse #</t>
  </si>
  <si>
    <t>Treatment</t>
  </si>
  <si>
    <t>pg/ml</t>
  </si>
  <si>
    <t>Veillonella</t>
  </si>
  <si>
    <t>Pre-Exercise</t>
  </si>
  <si>
    <t>Lactobacillus</t>
  </si>
  <si>
    <t>Below Calibration</t>
  </si>
  <si>
    <t>None Detected</t>
  </si>
  <si>
    <t>PBS</t>
  </si>
  <si>
    <t>Supplementary Table 4: Serum cytokines quantified before and after treatment with propionate and exercise</t>
  </si>
  <si>
    <r>
      <t xml:space="preserve">Supplementary Table 4: Serum cytokines quantified before and after treatment with </t>
    </r>
    <r>
      <rPr>
        <i/>
        <sz val="16"/>
        <color theme="1"/>
        <rFont val="Calibri"/>
        <family val="2"/>
        <scheme val="minor"/>
      </rPr>
      <t>V. atypica</t>
    </r>
    <r>
      <rPr>
        <sz val="16"/>
        <color theme="1"/>
        <rFont val="Calibri"/>
        <family val="2"/>
        <scheme val="minor"/>
      </rPr>
      <t xml:space="preserve"> and exercise</t>
    </r>
  </si>
  <si>
    <t>Week 1</t>
  </si>
  <si>
    <t>Week 2</t>
  </si>
  <si>
    <t>Day 1</t>
  </si>
  <si>
    <t>Day 2</t>
  </si>
  <si>
    <t>Day 3</t>
  </si>
  <si>
    <t>Lactobacillus bulgaricus</t>
  </si>
  <si>
    <t>Veillonella atypica</t>
  </si>
  <si>
    <t>Week 3</t>
  </si>
  <si>
    <t>Week 4</t>
  </si>
  <si>
    <t>Supplementary Table 3: Raw run times for mice treated with V. atypica or L. bulgaricus (corresponding to Figure 2)</t>
  </si>
  <si>
    <t>S57</t>
  </si>
  <si>
    <t>S58</t>
  </si>
  <si>
    <t>S63</t>
  </si>
  <si>
    <t>S60</t>
  </si>
  <si>
    <t>S61</t>
  </si>
  <si>
    <t>S27</t>
  </si>
  <si>
    <t>S52</t>
  </si>
  <si>
    <t>S39</t>
  </si>
  <si>
    <t>S26</t>
  </si>
  <si>
    <t>S199</t>
  </si>
  <si>
    <t>S85</t>
  </si>
  <si>
    <t>S11</t>
  </si>
  <si>
    <t>S197</t>
  </si>
  <si>
    <t>S22</t>
  </si>
  <si>
    <t>S44</t>
  </si>
  <si>
    <t>S166</t>
  </si>
  <si>
    <t>S187</t>
  </si>
  <si>
    <t>S190</t>
  </si>
  <si>
    <t>S179</t>
  </si>
  <si>
    <t>S188</t>
  </si>
  <si>
    <t>S200</t>
  </si>
  <si>
    <t>S21</t>
  </si>
  <si>
    <t>S38</t>
  </si>
  <si>
    <t>S62</t>
  </si>
  <si>
    <t>S13</t>
  </si>
  <si>
    <t>S100</t>
  </si>
  <si>
    <t>S42</t>
  </si>
  <si>
    <t>S192</t>
  </si>
  <si>
    <t>S28</t>
  </si>
  <si>
    <t>S59</t>
  </si>
  <si>
    <t>S20</t>
  </si>
  <si>
    <t>S185</t>
  </si>
  <si>
    <t>S171</t>
  </si>
  <si>
    <t>S117</t>
  </si>
  <si>
    <t>S182</t>
  </si>
  <si>
    <t>S40</t>
  </si>
  <si>
    <t>S142</t>
  </si>
  <si>
    <t>S86</t>
  </si>
  <si>
    <t>S88</t>
  </si>
  <si>
    <t>S89</t>
  </si>
  <si>
    <t>S92</t>
  </si>
  <si>
    <t>S93</t>
  </si>
  <si>
    <t>S94</t>
  </si>
  <si>
    <t>S47</t>
  </si>
  <si>
    <t>S48</t>
  </si>
  <si>
    <t>S82</t>
  </si>
  <si>
    <t>S83</t>
  </si>
  <si>
    <t>S84</t>
  </si>
  <si>
    <t>S201</t>
  </si>
  <si>
    <t>S196</t>
  </si>
  <si>
    <t>S87</t>
  </si>
  <si>
    <t>S91</t>
  </si>
  <si>
    <t>S90</t>
  </si>
  <si>
    <t>S98</t>
  </si>
  <si>
    <t>S99</t>
  </si>
  <si>
    <t>S101</t>
  </si>
  <si>
    <t>S14</t>
  </si>
  <si>
    <t>S68</t>
  </si>
  <si>
    <t>S70</t>
  </si>
  <si>
    <t>S72</t>
  </si>
  <si>
    <t>S198</t>
  </si>
  <si>
    <t>S208</t>
  </si>
  <si>
    <t>S49</t>
  </si>
  <si>
    <t>S64</t>
  </si>
  <si>
    <t>S67</t>
  </si>
  <si>
    <t>S51</t>
  </si>
  <si>
    <t>S66</t>
  </si>
  <si>
    <t>S69</t>
  </si>
  <si>
    <t>S159</t>
  </si>
  <si>
    <t>S71</t>
  </si>
  <si>
    <t>S73</t>
  </si>
  <si>
    <t>S65</t>
  </si>
  <si>
    <t>S202</t>
  </si>
  <si>
    <t>S136</t>
  </si>
  <si>
    <t>S96</t>
  </si>
  <si>
    <t>S113</t>
  </si>
  <si>
    <t>S118</t>
  </si>
  <si>
    <t>S172</t>
  </si>
  <si>
    <t>S178</t>
  </si>
  <si>
    <t>S115</t>
  </si>
  <si>
    <t>S170</t>
  </si>
  <si>
    <t>S122</t>
  </si>
  <si>
    <t>S131</t>
  </si>
  <si>
    <t>S195</t>
  </si>
  <si>
    <t>S12</t>
  </si>
  <si>
    <t>S129</t>
  </si>
  <si>
    <t>S132</t>
  </si>
  <si>
    <t>S133</t>
  </si>
  <si>
    <t>S134</t>
  </si>
  <si>
    <t>S135</t>
  </si>
  <si>
    <t>S137</t>
  </si>
  <si>
    <t>S139</t>
  </si>
  <si>
    <t>S140</t>
  </si>
  <si>
    <t>S141</t>
  </si>
  <si>
    <t>S155</t>
  </si>
  <si>
    <t>S156</t>
  </si>
  <si>
    <t>S169</t>
  </si>
  <si>
    <t>S174</t>
  </si>
  <si>
    <t>S177</t>
  </si>
  <si>
    <t>S18</t>
  </si>
  <si>
    <t>S181</t>
  </si>
  <si>
    <t>S194</t>
  </si>
  <si>
    <t>S33</t>
  </si>
  <si>
    <t>S37</t>
  </si>
  <si>
    <t>S45</t>
  </si>
  <si>
    <t>S46</t>
  </si>
  <si>
    <t>S109</t>
  </si>
  <si>
    <t>S138</t>
  </si>
  <si>
    <t>S143</t>
  </si>
  <si>
    <t>S144</t>
  </si>
  <si>
    <t>S145</t>
  </si>
  <si>
    <t>S146</t>
  </si>
  <si>
    <t>S15</t>
  </si>
  <si>
    <t>S150</t>
  </si>
  <si>
    <t>S184</t>
  </si>
  <si>
    <t>S186</t>
  </si>
  <si>
    <t>S193</t>
  </si>
  <si>
    <t>S29</t>
  </si>
  <si>
    <t>S36</t>
  </si>
  <si>
    <t>S16</t>
  </si>
  <si>
    <t>S163</t>
  </si>
  <si>
    <t>S173</t>
  </si>
  <si>
    <t>S180</t>
  </si>
  <si>
    <t>S191</t>
  </si>
  <si>
    <t>S24</t>
  </si>
  <si>
    <t>S30</t>
  </si>
  <si>
    <t>S111</t>
  </si>
  <si>
    <t>S74</t>
  </si>
  <si>
    <t>S78</t>
  </si>
  <si>
    <t>S189</t>
  </si>
  <si>
    <t>S168</t>
  </si>
  <si>
    <t>S149</t>
  </si>
  <si>
    <t>S125</t>
  </si>
  <si>
    <t>S128</t>
  </si>
  <si>
    <t>S77</t>
  </si>
  <si>
    <t>S80</t>
  </si>
  <si>
    <t>S120</t>
  </si>
  <si>
    <t>S81</t>
  </si>
  <si>
    <t>S75</t>
  </si>
  <si>
    <t>S158</t>
  </si>
  <si>
    <t>S76</t>
  </si>
  <si>
    <t>S103</t>
  </si>
  <si>
    <t>S106</t>
  </si>
  <si>
    <t>S10</t>
  </si>
  <si>
    <t>S19</t>
  </si>
  <si>
    <t>S102</t>
  </si>
  <si>
    <t>S112</t>
  </si>
  <si>
    <t>S107</t>
  </si>
  <si>
    <t>S97</t>
  </si>
  <si>
    <t>S164</t>
  </si>
  <si>
    <t>S105</t>
  </si>
  <si>
    <t>S165</t>
  </si>
  <si>
    <t>S108</t>
  </si>
  <si>
    <t>S31</t>
  </si>
  <si>
    <t>S175</t>
  </si>
  <si>
    <t>S4</t>
  </si>
  <si>
    <t>S6</t>
  </si>
  <si>
    <t>S1</t>
  </si>
  <si>
    <t>S121</t>
  </si>
  <si>
    <t>S50</t>
  </si>
  <si>
    <t>S54</t>
  </si>
  <si>
    <t>S55</t>
  </si>
  <si>
    <t>S161</t>
  </si>
  <si>
    <t>S183</t>
  </si>
  <si>
    <t>S23</t>
  </si>
  <si>
    <t>S56</t>
  </si>
  <si>
    <t>S167</t>
  </si>
  <si>
    <t>S157</t>
  </si>
  <si>
    <t>S153</t>
  </si>
  <si>
    <t>S207</t>
  </si>
  <si>
    <t>S126</t>
  </si>
  <si>
    <t>S154</t>
  </si>
  <si>
    <t>S2</t>
  </si>
  <si>
    <t>S8</t>
  </si>
  <si>
    <t>S5</t>
  </si>
  <si>
    <t>S3</t>
  </si>
  <si>
    <t>S176</t>
  </si>
  <si>
    <t>S7</t>
  </si>
  <si>
    <t>S114</t>
  </si>
  <si>
    <t>S104</t>
  </si>
  <si>
    <t>S147</t>
  </si>
  <si>
    <t>S127</t>
  </si>
  <si>
    <t>S162</t>
  </si>
  <si>
    <t>S160</t>
  </si>
  <si>
    <t>S116</t>
  </si>
  <si>
    <t>S110</t>
  </si>
  <si>
    <t>S32</t>
  </si>
  <si>
    <t>S34</t>
  </si>
  <si>
    <t>S35</t>
  </si>
  <si>
    <t>S43</t>
  </si>
  <si>
    <t>S25</t>
  </si>
  <si>
    <t>S95</t>
  </si>
  <si>
    <t>S17</t>
  </si>
  <si>
    <t>S123</t>
  </si>
  <si>
    <t>S53</t>
  </si>
  <si>
    <t>S124</t>
  </si>
  <si>
    <t>S41</t>
  </si>
  <si>
    <t>S119</t>
  </si>
  <si>
    <t>S9</t>
  </si>
  <si>
    <t>S79</t>
  </si>
  <si>
    <t>S148</t>
  </si>
  <si>
    <t>S151</t>
  </si>
  <si>
    <t>S152</t>
  </si>
  <si>
    <t>S205</t>
  </si>
  <si>
    <t>S206</t>
  </si>
  <si>
    <t>S203</t>
  </si>
  <si>
    <t>S130</t>
  </si>
  <si>
    <t>S204</t>
  </si>
  <si>
    <t>k__Archaea_p__Euryarchaeota</t>
  </si>
  <si>
    <t>k__Bacteria_p__Actinobacteria</t>
  </si>
  <si>
    <t>k__Bacteria_p__Bacteroidetes</t>
  </si>
  <si>
    <t>k__Bacteria_p__Cyanobacteria</t>
  </si>
  <si>
    <t>k__Bacteria_p__Firmicutes</t>
  </si>
  <si>
    <t>k__Bacteria_p__Fusobacteria</t>
  </si>
  <si>
    <t>k__Bacteria_p__Lentisphaerae</t>
  </si>
  <si>
    <t>k__Bacteria_p__Proteobacteria</t>
  </si>
  <si>
    <t>k__Bacteria_p__Synergistetes</t>
  </si>
  <si>
    <t>k__Bacteria_p__TM7</t>
  </si>
  <si>
    <t>k__Bacteria_p__Tenericutes</t>
  </si>
  <si>
    <t>k__Bacteria_p__Verrucomicrobia</t>
  </si>
  <si>
    <t>k__Archaea_p__Euryarchaeota_c__Methanobacteria</t>
  </si>
  <si>
    <t>k__Bacteria_p__Actinobacteria_c__Actinobacteria</t>
  </si>
  <si>
    <t>k__Bacteria_p__Actinobacteria_c__Coriobacteriia</t>
  </si>
  <si>
    <t>k__Bacteria_p__Bacteroidetes_c__Bacteroidia</t>
  </si>
  <si>
    <t>k__Bacteria_p__Bacteroidetes_c__Cytophagia</t>
  </si>
  <si>
    <t>k__Bacteria_p__Bacteroidetes_c__Flavobacteriia</t>
  </si>
  <si>
    <t>k__Bacteria_p__Bacteroidetes_c__Sphingobacteriia</t>
  </si>
  <si>
    <t>k__Bacteria_p__Cyanobacteria_c__4C0d2</t>
  </si>
  <si>
    <t>k__Bacteria_p__Cyanobacteria_c__Chloroplast</t>
  </si>
  <si>
    <t>k__Bacteria_p__Firmicutes_c__Bacilli</t>
  </si>
  <si>
    <t>k__Bacteria_p__Firmicutes_c__Clostridia</t>
  </si>
  <si>
    <t>k__Bacteria_p__Firmicutes_c__Erysipelotrichi</t>
  </si>
  <si>
    <t>k__Bacteria_p__Fusobacteria_c__Fusobacteriia</t>
  </si>
  <si>
    <t>k__Bacteria_p__Lentisphaerae_c__[Lentisphaeria]</t>
  </si>
  <si>
    <t>k__Bacteria_p__Proteobacteria_c__Alphaproteobacteria</t>
  </si>
  <si>
    <t>k__Bacteria_p__Proteobacteria_c__Betaproteobacteria</t>
  </si>
  <si>
    <t>k__Bacteria_p__Proteobacteria_c__Deltaproteobacteria</t>
  </si>
  <si>
    <t>k__Bacteria_p__Proteobacteria_c__Epsilonproteobacteria</t>
  </si>
  <si>
    <t>k__Bacteria_p__Proteobacteria_c__Gammaproteobacteria</t>
  </si>
  <si>
    <t>k__Bacteria_p__Synergistetes_c__Synergistia</t>
  </si>
  <si>
    <t>k__Bacteria_p__TM7_c__TM73</t>
  </si>
  <si>
    <t>k__Bacteria_p__Tenericutes_c__Mollicutes</t>
  </si>
  <si>
    <t>k__Bacteria_p__Tenericutes_c__RF3</t>
  </si>
  <si>
    <t>k__Bacteria_p__Verrucomicrobia_c__Verrucomicrobiae</t>
  </si>
  <si>
    <t>k__Archaea_p__Euryarchaeota_c__Methanobacteria_o__Methanobacteriales</t>
  </si>
  <si>
    <t>k__Bacteria_p__Actinobacteria_c__Actinobacteria_o__Actinomycetales</t>
  </si>
  <si>
    <t>k__Bacteria_p__Actinobacteria_c__Actinobacteria_o__Bifidobacteriales</t>
  </si>
  <si>
    <t>k__Bacteria_p__Actinobacteria_c__Coriobacteriia_o__Coriobacteriales</t>
  </si>
  <si>
    <t>k__Bacteria_p__Bacteroidetes_c__Bacteroidia_o__Bacteroidales</t>
  </si>
  <si>
    <t>k__Bacteria_p__Bacteroidetes_c__Cytophagia_o__Cytophagales</t>
  </si>
  <si>
    <t>k__Bacteria_p__Bacteroidetes_c__Flavobacteriia_o__Flavobacteriales</t>
  </si>
  <si>
    <t>k__Bacteria_p__Bacteroidetes_c__Sphingobacteriia_o__Sphingobacteriales</t>
  </si>
  <si>
    <t>k__Bacteria_p__Cyanobacteria_c__4C0d2_o__YS2</t>
  </si>
  <si>
    <t>k__Bacteria_p__Cyanobacteria_c__Chloroplast_o__Streptophyta</t>
  </si>
  <si>
    <t>k__Bacteria_p__Firmicutes_c__Bacilli_o__Bacillales</t>
  </si>
  <si>
    <t>k__Bacteria_p__Firmicutes_c__Bacilli_o__Lactobacillales</t>
  </si>
  <si>
    <t>k__Bacteria_p__Firmicutes_c__Bacilli_o__Turicibacterales</t>
  </si>
  <si>
    <t>k__Bacteria_p__Firmicutes_c__Clostridia_o__Clostridiales</t>
  </si>
  <si>
    <t>k__Bacteria_p__Firmicutes_c__Clostridia_o__SHA98</t>
  </si>
  <si>
    <t>k__Bacteria_p__Firmicutes_c__Erysipelotrichi_o__Erysipelotrichales</t>
  </si>
  <si>
    <t>k__Bacteria_p__Fusobacteria_c__Fusobacteriia_o__Fusobacteriales</t>
  </si>
  <si>
    <t>k__Bacteria_p__Lentisphaerae_c__[Lentisphaeria]_o__Victivallales</t>
  </si>
  <si>
    <t>k__Bacteria_p__Proteobacteria_c__Alphaproteobacteria_o__</t>
  </si>
  <si>
    <t>k__Bacteria_p__Proteobacteria_c__Alphaproteobacteria_o__RF32</t>
  </si>
  <si>
    <t>k__Bacteria_p__Proteobacteria_c__Alphaproteobacteria_o__Rhizobiales</t>
  </si>
  <si>
    <t>k__Bacteria_p__Proteobacteria_c__Betaproteobacteria_o__Burkholderiales</t>
  </si>
  <si>
    <t>k__Bacteria_p__Proteobacteria_c__Betaproteobacteria_o__Neisseriales</t>
  </si>
  <si>
    <t>k__Bacteria_p__Proteobacteria_c__Deltaproteobacteria_o__Desulfovibrionales</t>
  </si>
  <si>
    <t>k__Bacteria_p__Proteobacteria_c__Epsilonproteobacteria_o__Campylobacterales</t>
  </si>
  <si>
    <t>k__Bacteria_p__Proteobacteria_c__Gammaproteobacteria_o__Aeromonadales</t>
  </si>
  <si>
    <t>k__Bacteria_p__Proteobacteria_c__Gammaproteobacteria_o__Enterobacteriales</t>
  </si>
  <si>
    <t>k__Bacteria_p__Proteobacteria_c__Gammaproteobacteria_o__Pasteurellales</t>
  </si>
  <si>
    <t>k__Bacteria_p__Proteobacteria_c__Gammaproteobacteria_o__Pseudomonadales</t>
  </si>
  <si>
    <t>k__Bacteria_p__Synergistetes_c__Synergistia_o__Synergistales</t>
  </si>
  <si>
    <t>k__Bacteria_p__TM7_c__TM73_o__</t>
  </si>
  <si>
    <t>k__Bacteria_p__TM7_c__TM73_o__CW040</t>
  </si>
  <si>
    <t>k__Bacteria_p__Tenericutes_c__Mollicutes_o__Anaeroplasmatales</t>
  </si>
  <si>
    <t>k__Bacteria_p__Tenericutes_c__Mollicutes_o__RF39</t>
  </si>
  <si>
    <t>k__Bacteria_p__Tenericutes_c__RF3_o__ML615J28</t>
  </si>
  <si>
    <t>k__Bacteria_p__Verrucomicrobia_c__Verrucomicrobiae_o__Verrucomicrobiales</t>
  </si>
  <si>
    <t>k__Archaea_p__Euryarchaeota_c__Methanobacteria_o__Methanobacteriales_f__Methanobacteriaceae</t>
  </si>
  <si>
    <t>k__Bacteria_p__Actinobacteria_c__Actinobacteria_o__Actinomycetales_f__</t>
  </si>
  <si>
    <t>k__Bacteria_p__Actinobacteria_c__Actinobacteria_o__Actinomycetales_f__Actinomycetaceae</t>
  </si>
  <si>
    <t>k__Bacteria_p__Actinobacteria_c__Actinobacteria_o__Actinomycetales_f__Brevibacteriaceae</t>
  </si>
  <si>
    <t>k__Bacteria_p__Actinobacteria_c__Actinobacteria_o__Actinomycetales_f__Corynebacteriaceae</t>
  </si>
  <si>
    <t>k__Bacteria_p__Actinobacteria_c__Actinobacteria_o__Actinomycetales_f__Microbacteriaceae</t>
  </si>
  <si>
    <t>k__Bacteria_p__Actinobacteria_c__Actinobacteria_o__Bifidobacteriales_f__Bifidobacteriaceae</t>
  </si>
  <si>
    <t>k__Bacteria_p__Actinobacteria_c__Coriobacteriia_o__Coriobacteriales_f__Coriobacteriaceae</t>
  </si>
  <si>
    <t>k__Bacteria_p__Bacteroidetes_c__Bacteroidia_o__Bacteroidales_f__</t>
  </si>
  <si>
    <t>k__Bacteria_p__Bacteroidetes_c__Bacteroidia_o__Bacteroidales_f__Bacteroidaceae</t>
  </si>
  <si>
    <t>k__Bacteria_p__Bacteroidetes_c__Bacteroidia_o__Bacteroidales_f__Porphyromonadaceae</t>
  </si>
  <si>
    <t>k__Bacteria_p__Bacteroidetes_c__Bacteroidia_o__Bacteroidales_f__Prevotellaceae</t>
  </si>
  <si>
    <t>k__Bacteria_p__Bacteroidetes_c__Bacteroidia_o__Bacteroidales_f__RF16</t>
  </si>
  <si>
    <t>k__Bacteria_p__Bacteroidetes_c__Bacteroidia_o__Bacteroidales_f__Rikenellaceae</t>
  </si>
  <si>
    <t>k__Bacteria_p__Bacteroidetes_c__Bacteroidia_o__Bacteroidales_f__S247</t>
  </si>
  <si>
    <t>k__Bacteria_p__Bacteroidetes_c__Bacteroidia_o__Bacteroidales_f__[Barnesiellaceae]</t>
  </si>
  <si>
    <t>k__Bacteria_p__Bacteroidetes_c__Bacteroidia_o__Bacteroidales_f__[Odoribacteraceae]</t>
  </si>
  <si>
    <t>k__Bacteria_p__Bacteroidetes_c__Bacteroidia_o__Bacteroidales_f__[Paraprevotellaceae]</t>
  </si>
  <si>
    <t>k__Bacteria_p__Bacteroidetes_c__Cytophagia_o__Cytophagales_f__Cytophagaceae</t>
  </si>
  <si>
    <t>k__Bacteria_p__Bacteroidetes_c__Flavobacteriia_o__Flavobacteriales_f__[Weeksellaceae]</t>
  </si>
  <si>
    <t>k__Bacteria_p__Bacteroidetes_c__Sphingobacteriia_o__Sphingobacteriales_f__Sphingobacteriaceae</t>
  </si>
  <si>
    <t>k__Bacteria_p__Cyanobacteria_c__4C0d2_o__YS2_f__</t>
  </si>
  <si>
    <t>k__Bacteria_p__Cyanobacteria_c__Chloroplast_o__Streptophyta_f__</t>
  </si>
  <si>
    <t>k__Bacteria_p__Firmicutes_c__Bacilli_o__Bacillales_f__Bacillaceae</t>
  </si>
  <si>
    <t>k__Bacteria_p__Firmicutes_c__Bacilli_o__Bacillales_f__Planococcaceae</t>
  </si>
  <si>
    <t>k__Bacteria_p__Firmicutes_c__Bacilli_o__Bacillales_f__Staphylococcaceae</t>
  </si>
  <si>
    <t>k__Bacteria_p__Firmicutes_c__Bacilli_o__Lactobacillales_f__Aerococcaceae</t>
  </si>
  <si>
    <t>k__Bacteria_p__Firmicutes_c__Bacilli_o__Lactobacillales_f__Enterococcaceae</t>
  </si>
  <si>
    <t>k__Bacteria_p__Firmicutes_c__Bacilli_o__Lactobacillales_f__Lactobacillaceae</t>
  </si>
  <si>
    <t>k__Bacteria_p__Firmicutes_c__Bacilli_o__Lactobacillales_f__Leuconostocaceae</t>
  </si>
  <si>
    <t>k__Bacteria_p__Firmicutes_c__Bacilli_o__Lactobacillales_f__Streptococcaceae</t>
  </si>
  <si>
    <t>k__Bacteria_p__Firmicutes_c__Bacilli_o__Turicibacterales_f__Turicibacteraceae</t>
  </si>
  <si>
    <t>k__Bacteria_p__Firmicutes_c__Clostridia_o__Clostridiales_f__</t>
  </si>
  <si>
    <t>k__Bacteria_p__Firmicutes_c__Clostridia_o__Clostridiales_f__Christensenellaceae</t>
  </si>
  <si>
    <t>k__Bacteria_p__Firmicutes_c__Clostridia_o__Clostridiales_f__Clostridiaceae</t>
  </si>
  <si>
    <t>k__Bacteria_p__Firmicutes_c__Clostridia_o__Clostridiales_f__Dehalobacteriaceae</t>
  </si>
  <si>
    <t>k__Bacteria_p__Firmicutes_c__Clostridia_o__Clostridiales_f__EtOH8</t>
  </si>
  <si>
    <t>k__Bacteria_p__Firmicutes_c__Clostridia_o__Clostridiales_f__Eubacteriaceae</t>
  </si>
  <si>
    <t>k__Bacteria_p__Firmicutes_c__Clostridia_o__Clostridiales_f__Lachnospiraceae</t>
  </si>
  <si>
    <t>k__Bacteria_p__Firmicutes_c__Clostridia_o__Clostridiales_f__Peptococcaceae</t>
  </si>
  <si>
    <t>k__Bacteria_p__Firmicutes_c__Clostridia_o__Clostridiales_f__Peptostreptococcaceae</t>
  </si>
  <si>
    <t>k__Bacteria_p__Firmicutes_c__Clostridia_o__Clostridiales_f__Ruminococcaceae</t>
  </si>
  <si>
    <t>k__Bacteria_p__Firmicutes_c__Clostridia_o__Clostridiales_f__Veillonellaceae</t>
  </si>
  <si>
    <t>k__Bacteria_p__Firmicutes_c__Clostridia_o__Clostridiales_f__[Mogibacteriaceae]</t>
  </si>
  <si>
    <t>k__Bacteria_p__Firmicutes_c__Clostridia_o__Clostridiales_f__[Tissierellaceae]</t>
  </si>
  <si>
    <t>k__Bacteria_p__Firmicutes_c__Clostridia_o__SHA98_f__</t>
  </si>
  <si>
    <t>k__Bacteria_p__Firmicutes_c__Erysipelotrichi_o__Erysipelotrichales_f__Erysipelotrichaceae</t>
  </si>
  <si>
    <t>k__Bacteria_p__Fusobacteria_c__Fusobacteriia_o__Fusobacteriales_f__Fusobacteriaceae</t>
  </si>
  <si>
    <t>k__Bacteria_p__Lentisphaerae_c__[Lentisphaeria]_o__Victivallales_f__Victivallaceae</t>
  </si>
  <si>
    <t>k__Bacteria_p__Proteobacteria_c__Alphaproteobacteria_o___f__</t>
  </si>
  <si>
    <t>k__Bacteria_p__Proteobacteria_c__Alphaproteobacteria_o__RF32_f__</t>
  </si>
  <si>
    <t>k__Bacteria_p__Proteobacteria_c__Alphaproteobacteria_o__Rhizobiales_f__Methylobacteriaceae</t>
  </si>
  <si>
    <t>k__Bacteria_p__Proteobacteria_c__Betaproteobacteria_o__Burkholderiales_f__Alcaligenaceae</t>
  </si>
  <si>
    <t>k__Bacteria_p__Proteobacteria_c__Betaproteobacteria_o__Burkholderiales_f__Burkholderiaceae</t>
  </si>
  <si>
    <t>k__Bacteria_p__Proteobacteria_c__Betaproteobacteria_o__Burkholderiales_f__Oxalobacteraceae</t>
  </si>
  <si>
    <t>k__Bacteria_p__Proteobacteria_c__Betaproteobacteria_o__Neisseriales_f__Neisseriaceae</t>
  </si>
  <si>
    <t>k__Bacteria_p__Proteobacteria_c__Deltaproteobacteria_o__Desulfovibrionales_f__Desulfovibrionaceae</t>
  </si>
  <si>
    <t>k__Bacteria_p__Proteobacteria_c__Epsilonproteobacteria_o__Campylobacterales_f__Campylobacteraceae</t>
  </si>
  <si>
    <t>k__Bacteria_p__Proteobacteria_c__Gammaproteobacteria_o__Aeromonadales_f__Succinivibrionaceae</t>
  </si>
  <si>
    <t>k__Bacteria_p__Proteobacteria_c__Gammaproteobacteria_o__Enterobacteriales_f__Enterobacteriaceae</t>
  </si>
  <si>
    <t>k__Bacteria_p__Proteobacteria_c__Gammaproteobacteria_o__Pasteurellales_f__Pasteurellaceae</t>
  </si>
  <si>
    <t>k__Bacteria_p__Proteobacteria_c__Gammaproteobacteria_o__Pseudomonadales_f__Pseudomonadaceae</t>
  </si>
  <si>
    <t>k__Bacteria_p__Synergistetes_c__Synergistia_o__Synergistales_f__Synergistaceae</t>
  </si>
  <si>
    <t>k__Bacteria_p__TM7_c__TM73_o___f__</t>
  </si>
  <si>
    <t>k__Bacteria_p__TM7_c__TM73_o__CW040_f__</t>
  </si>
  <si>
    <t>k__Bacteria_p__Tenericutes_c__Mollicutes_o__Anaeroplasmatales_f__Anaeroplasmataceae</t>
  </si>
  <si>
    <t>k__Bacteria_p__Tenericutes_c__Mollicutes_o__RF39_f__</t>
  </si>
  <si>
    <t>k__Bacteria_p__Tenericutes_c__RF3_o__ML615J28_f__</t>
  </si>
  <si>
    <t>k__Bacteria_p__Verrucomicrobia_c__Verrucomicrobiae_o__Verrucomicrobiales_f__Verrucomicrobiaceae</t>
  </si>
  <si>
    <t>k__Archaea_p__Euryarchaeota_c__Methanobacteria_o__Methanobacteriales_f__Methanobacteriaceae_g__Methanobrevibacter</t>
  </si>
  <si>
    <t>k__Archaea_p__Euryarchaeota_c__Methanobacteria_o__Methanobacteriales_f__Methanobacteriaceae_g__Methanosphaera</t>
  </si>
  <si>
    <t>k__Bacteria_p__Actinobacteria_c__Actinobacteria_o__Actinomycetales_f___g__</t>
  </si>
  <si>
    <t>k__Bacteria_p__Actinobacteria_c__Actinobacteria_o__Actinomycetales_f__Actinomycetaceae_g__Actinomyces</t>
  </si>
  <si>
    <t>k__Bacteria_p__Actinobacteria_c__Actinobacteria_o__Actinomycetales_f__Actinomycetaceae_g__Mobiluncus</t>
  </si>
  <si>
    <t>k__Bacteria_p__Actinobacteria_c__Actinobacteria_o__Actinomycetales_f__Actinomycetaceae_g__Varibaculum</t>
  </si>
  <si>
    <t>k__Bacteria_p__Actinobacteria_c__Actinobacteria_o__Actinomycetales_f__Brevibacteriaceae_g__Brevibacterium</t>
  </si>
  <si>
    <t>k__Bacteria_p__Actinobacteria_c__Actinobacteria_o__Actinomycetales_f__Corynebacteriaceae_g__Corynebacterium</t>
  </si>
  <si>
    <t>k__Bacteria_p__Actinobacteria_c__Actinobacteria_o__Bifidobacteriales_f__Bifidobacteriaceae_g__Bifidobacterium</t>
  </si>
  <si>
    <t>k__Bacteria_p__Actinobacteria_c__Coriobacteriia_o__Coriobacteriales_f__Coriobacteriaceae_g__</t>
  </si>
  <si>
    <t>k__Bacteria_p__Actinobacteria_c__Coriobacteriia_o__Coriobacteriales_f__Coriobacteriaceae_g__Adlercreutzia</t>
  </si>
  <si>
    <t>k__Bacteria_p__Actinobacteria_c__Coriobacteriia_o__Coriobacteriales_f__Coriobacteriaceae_g__Collinsella</t>
  </si>
  <si>
    <t>k__Bacteria_p__Actinobacteria_c__Coriobacteriia_o__Coriobacteriales_f__Coriobacteriaceae_g__Eggerthella</t>
  </si>
  <si>
    <t>k__Bacteria_p__Actinobacteria_c__Coriobacteriia_o__Coriobacteriales_f__Coriobacteriaceae_g__Slackia</t>
  </si>
  <si>
    <t>k__Bacteria_p__Bacteroidetes_c__Bacteroidia_o__Bacteroidales_f___g__</t>
  </si>
  <si>
    <t>k__Bacteria_p__Bacteroidetes_c__Bacteroidia_o__Bacteroidales_f__Bacteroidaceae_g__Bacteroides</t>
  </si>
  <si>
    <t>k__Bacteria_p__Bacteroidetes_c__Bacteroidia_o__Bacteroidales_f__Porphyromonadaceae_g__Parabacteroides</t>
  </si>
  <si>
    <t>k__Bacteria_p__Bacteroidetes_c__Bacteroidia_o__Bacteroidales_f__Porphyromonadaceae_g__Porphyromonas</t>
  </si>
  <si>
    <t>k__Bacteria_p__Bacteroidetes_c__Bacteroidia_o__Bacteroidales_f__Prevotellaceae_g__</t>
  </si>
  <si>
    <t>k__Bacteria_p__Bacteroidetes_c__Bacteroidia_o__Bacteroidales_f__Prevotellaceae_g__Prevotella</t>
  </si>
  <si>
    <t>k__Bacteria_p__Bacteroidetes_c__Bacteroidia_o__Bacteroidales_f__RF16_g__</t>
  </si>
  <si>
    <t>k__Bacteria_p__Bacteroidetes_c__Bacteroidia_o__Bacteroidales_f__Rikenellaceae_g__</t>
  </si>
  <si>
    <t>k__Bacteria_p__Bacteroidetes_c__Bacteroidia_o__Bacteroidales_f__Rikenellaceae_g__Alistipes</t>
  </si>
  <si>
    <t>k__Bacteria_p__Bacteroidetes_c__Bacteroidia_o__Bacteroidales_f__S247_g__</t>
  </si>
  <si>
    <t>k__Bacteria_p__Bacteroidetes_c__Bacteroidia_o__Bacteroidales_f__[Barnesiellaceae]_g__</t>
  </si>
  <si>
    <t>k__Bacteria_p__Bacteroidetes_c__Bacteroidia_o__Bacteroidales_f__[Odoribacteraceae]_g__Butyricimonas</t>
  </si>
  <si>
    <t>k__Bacteria_p__Bacteroidetes_c__Bacteroidia_o__Bacteroidales_f__[Odoribacteraceae]_g__Odoribacter</t>
  </si>
  <si>
    <t>k__Bacteria_p__Bacteroidetes_c__Bacteroidia_o__Bacteroidales_f__[Paraprevotellaceae]_g__</t>
  </si>
  <si>
    <t>k__Bacteria_p__Bacteroidetes_c__Bacteroidia_o__Bacteroidales_f__[Paraprevotellaceae]_g__Paraprevotella</t>
  </si>
  <si>
    <t>k__Bacteria_p__Bacteroidetes_c__Bacteroidia_o__Bacteroidales_f__[Paraprevotellaceae]_g__[Prevotella]</t>
  </si>
  <si>
    <t>k__Bacteria_p__Bacteroidetes_c__Flavobacteriia_o__Flavobacteriales_f__[Weeksellaceae]_g__</t>
  </si>
  <si>
    <t>k__Bacteria_p__Bacteroidetes_c__Flavobacteriia_o__Flavobacteriales_f__[Weeksellaceae]_g__Cloacibacterium</t>
  </si>
  <si>
    <t>k__Bacteria_p__Bacteroidetes_c__Sphingobacteriia_o__Sphingobacteriales_f__Sphingobacteriaceae_g__</t>
  </si>
  <si>
    <t>k__Bacteria_p__Cyanobacteria_c__4C0d2_o__YS2_f___g__</t>
  </si>
  <si>
    <t>k__Bacteria_p__Cyanobacteria_c__Chloroplast_o__Streptophyta_f___g__</t>
  </si>
  <si>
    <t>k__Bacteria_p__Firmicutes_c__Bacilli_o__Bacillales_f__Bacillaceae_g__Bacillus</t>
  </si>
  <si>
    <t>k__Bacteria_p__Firmicutes_c__Bacilli_o__Bacillales_f__Planococcaceae_g__</t>
  </si>
  <si>
    <t>k__Bacteria_p__Firmicutes_c__Bacilli_o__Bacillales_f__Staphylococcaceae_g__Staphylococcus</t>
  </si>
  <si>
    <t>k__Bacteria_p__Firmicutes_c__Bacilli_o__Lactobacillales_f__Aerococcaceae_g__Facklamia</t>
  </si>
  <si>
    <t>k__Bacteria_p__Firmicutes_c__Bacilli_o__Lactobacillales_f__Enterococcaceae_g__Enterococcus</t>
  </si>
  <si>
    <t>k__Bacteria_p__Firmicutes_c__Bacilli_o__Lactobacillales_f__Lactobacillaceae_g__Lactobacillus</t>
  </si>
  <si>
    <t>k__Bacteria_p__Firmicutes_c__Bacilli_o__Lactobacillales_f__Leuconostocaceae_g__Weissella</t>
  </si>
  <si>
    <t>k__Bacteria_p__Firmicutes_c__Bacilli_o__Lactobacillales_f__Streptococcaceae_g__Lactococcus</t>
  </si>
  <si>
    <t>k__Bacteria_p__Firmicutes_c__Bacilli_o__Lactobacillales_f__Streptococcaceae_g__Streptococcus</t>
  </si>
  <si>
    <t>k__Bacteria_p__Firmicutes_c__Bacilli_o__Turicibacterales_f__Turicibacteraceae_g__Turicibacter</t>
  </si>
  <si>
    <t>k__Bacteria_p__Firmicutes_c__Clostridia_o__Clostridiales_f___g__</t>
  </si>
  <si>
    <t>k__Bacteria_p__Firmicutes_c__Clostridia_o__Clostridiales_f__Christensenellaceae_g__</t>
  </si>
  <si>
    <t>k__Bacteria_p__Firmicutes_c__Clostridia_o__Clostridiales_f__Christensenellaceae_g__Christensenella</t>
  </si>
  <si>
    <t>k__Bacteria_p__Firmicutes_c__Clostridia_o__Clostridiales_f__Clostridiaceae_g__</t>
  </si>
  <si>
    <t>k__Bacteria_p__Firmicutes_c__Clostridia_o__Clostridiales_f__Clostridiaceae_g__Clostridium</t>
  </si>
  <si>
    <t>k__Bacteria_p__Firmicutes_c__Clostridia_o__Clostridiales_f__Clostridiaceae_g__SMB53</t>
  </si>
  <si>
    <t>k__Bacteria_p__Firmicutes_c__Clostridia_o__Clostridiales_f__Clostridiaceae_g__Sarcina</t>
  </si>
  <si>
    <t>k__Bacteria_p__Firmicutes_c__Clostridia_o__Clostridiales_f__Dehalobacteriaceae_g__Dehalobacterium</t>
  </si>
  <si>
    <t>k__Bacteria_p__Firmicutes_c__Clostridia_o__Clostridiales_f__EtOH8_g__</t>
  </si>
  <si>
    <t>k__Bacteria_p__Firmicutes_c__Clostridia_o__Clostridiales_f__Eubacteriaceae_g__Anaerofustis</t>
  </si>
  <si>
    <t>k__Bacteria_p__Firmicutes_c__Clostridia_o__Clostridiales_f__Eubacteriaceae_g__Pseudoramibacter_Eubacterium</t>
  </si>
  <si>
    <t>k__Bacteria_p__Firmicutes_c__Clostridia_o__Clostridiales_f__Lachnospiraceae_g__</t>
  </si>
  <si>
    <t>k__Bacteria_p__Firmicutes_c__Clostridia_o__Clostridiales_f__Lachnospiraceae_g__Anaerostipes</t>
  </si>
  <si>
    <t>k__Bacteria_p__Firmicutes_c__Clostridia_o__Clostridiales_f__Lachnospiraceae_g__Blautia</t>
  </si>
  <si>
    <t>k__Bacteria_p__Firmicutes_c__Clostridia_o__Clostridiales_f__Lachnospiraceae_g__Coprococcus</t>
  </si>
  <si>
    <t>k__Bacteria_p__Firmicutes_c__Clostridia_o__Clostridiales_f__Lachnospiraceae_g__Dorea</t>
  </si>
  <si>
    <t>k__Bacteria_p__Firmicutes_c__Clostridia_o__Clostridiales_f__Lachnospiraceae_g__Lachnobacterium</t>
  </si>
  <si>
    <t>k__Bacteria_p__Firmicutes_c__Clostridia_o__Clostridiales_f__Lachnospiraceae_g__Lachnospira</t>
  </si>
  <si>
    <t>k__Bacteria_p__Firmicutes_c__Clostridia_o__Clostridiales_f__Lachnospiraceae_g__Oribacterium</t>
  </si>
  <si>
    <t>k__Bacteria_p__Firmicutes_c__Clostridia_o__Clostridiales_f__Lachnospiraceae_g__Roseburia</t>
  </si>
  <si>
    <t>k__Bacteria_p__Firmicutes_c__Clostridia_o__Clostridiales_f__Lachnospiraceae_g__Shuttleworthia</t>
  </si>
  <si>
    <t>k__Bacteria_p__Firmicutes_c__Clostridia_o__Clostridiales_f__Lachnospiraceae_g__[Ruminococcus]</t>
  </si>
  <si>
    <t>k__Bacteria_p__Firmicutes_c__Clostridia_o__Clostridiales_f__Peptococcaceae_g__</t>
  </si>
  <si>
    <t>k__Bacteria_p__Firmicutes_c__Clostridia_o__Clostridiales_f__Peptococcaceae_g__Peptococcus</t>
  </si>
  <si>
    <t>k__Bacteria_p__Firmicutes_c__Clostridia_o__Clostridiales_f__Peptococcaceae_g__rc44</t>
  </si>
  <si>
    <t>k__Bacteria_p__Firmicutes_c__Clostridia_o__Clostridiales_f__Peptostreptococcaceae_g__</t>
  </si>
  <si>
    <t>k__Bacteria_p__Firmicutes_c__Clostridia_o__Clostridiales_f__Peptostreptococcaceae_g__Peptostreptococcus</t>
  </si>
  <si>
    <t>k__Bacteria_p__Firmicutes_c__Clostridia_o__Clostridiales_f__Peptostreptococcaceae_g__[Clostridium]</t>
  </si>
  <si>
    <t>k__Bacteria_p__Firmicutes_c__Clostridia_o__Clostridiales_f__Ruminococcaceae_g__</t>
  </si>
  <si>
    <t>k__Bacteria_p__Firmicutes_c__Clostridia_o__Clostridiales_f__Ruminococcaceae_g__Anaerotruncus</t>
  </si>
  <si>
    <t>k__Bacteria_p__Firmicutes_c__Clostridia_o__Clostridiales_f__Ruminococcaceae_g__Clostridium</t>
  </si>
  <si>
    <t>k__Bacteria_p__Firmicutes_c__Clostridia_o__Clostridiales_f__Ruminococcaceae_g__Faecalibacterium</t>
  </si>
  <si>
    <t>k__Bacteria_p__Firmicutes_c__Clostridia_o__Clostridiales_f__Ruminococcaceae_g__Oscillospira</t>
  </si>
  <si>
    <t>k__Bacteria_p__Firmicutes_c__Clostridia_o__Clostridiales_f__Ruminococcaceae_g__Ruminococcus</t>
  </si>
  <si>
    <t>k__Bacteria_p__Firmicutes_c__Clostridia_o__Clostridiales_f__Veillonellaceae_g__</t>
  </si>
  <si>
    <t>k__Bacteria_p__Firmicutes_c__Clostridia_o__Clostridiales_f__Veillonellaceae_g__Acidaminococcus</t>
  </si>
  <si>
    <t>k__Bacteria_p__Firmicutes_c__Clostridia_o__Clostridiales_f__Veillonellaceae_g__Dialister</t>
  </si>
  <si>
    <t>k__Bacteria_p__Firmicutes_c__Clostridia_o__Clostridiales_f__Veillonellaceae_g__Megamonas</t>
  </si>
  <si>
    <t>k__Bacteria_p__Firmicutes_c__Clostridia_o__Clostridiales_f__Veillonellaceae_g__Megasphaera</t>
  </si>
  <si>
    <t>k__Bacteria_p__Firmicutes_c__Clostridia_o__Clostridiales_f__Veillonellaceae_g__Mitsuokella</t>
  </si>
  <si>
    <t>k__Bacteria_p__Firmicutes_c__Clostridia_o__Clostridiales_f__Veillonellaceae_g__Phascolarctobacterium</t>
  </si>
  <si>
    <t>k__Bacteria_p__Firmicutes_c__Clostridia_o__Clostridiales_f__Veillonellaceae_g__Selenomonas</t>
  </si>
  <si>
    <t>k__Bacteria_p__Firmicutes_c__Clostridia_o__Clostridiales_f__Veillonellaceae_g__Succiniclasticum</t>
  </si>
  <si>
    <t>k__Bacteria_p__Firmicutes_c__Clostridia_o__Clostridiales_f__Veillonellaceae_g__Veillonella</t>
  </si>
  <si>
    <t>k__Bacteria_p__Firmicutes_c__Clostridia_o__Clostridiales_f__[Mogibacteriaceae]_g__</t>
  </si>
  <si>
    <t>k__Bacteria_p__Firmicutes_c__Clostridia_o__Clostridiales_f__[Mogibacteriaceae]_g__Mogibacterium</t>
  </si>
  <si>
    <t>k__Bacteria_p__Firmicutes_c__Clostridia_o__Clostridiales_f__[Tissierellaceae]_g__168</t>
  </si>
  <si>
    <t>k__Bacteria_p__Firmicutes_c__Clostridia_o__Clostridiales_f__[Tissierellaceae]_g__Anaerococcus</t>
  </si>
  <si>
    <t>k__Bacteria_p__Firmicutes_c__Clostridia_o__Clostridiales_f__[Tissierellaceae]_g__Finegoldia</t>
  </si>
  <si>
    <t>k__Bacteria_p__Firmicutes_c__Clostridia_o__Clostridiales_f__[Tissierellaceae]_g__Gallicola</t>
  </si>
  <si>
    <t>k__Bacteria_p__Firmicutes_c__Clostridia_o__Clostridiales_f__[Tissierellaceae]_g__Helcococcus</t>
  </si>
  <si>
    <t>k__Bacteria_p__Firmicutes_c__Clostridia_o__Clostridiales_f__[Tissierellaceae]_g__Parvimonas</t>
  </si>
  <si>
    <t>k__Bacteria_p__Firmicutes_c__Clostridia_o__Clostridiales_f__[Tissierellaceae]_g__Peptoniphilus</t>
  </si>
  <si>
    <t>k__Bacteria_p__Firmicutes_c__Clostridia_o__Clostridiales_f__[Tissierellaceae]_g__WAL_1855D</t>
  </si>
  <si>
    <t>k__Bacteria_p__Firmicutes_c__Clostridia_o__Clostridiales_f__[Tissierellaceae]_g__ph2</t>
  </si>
  <si>
    <t>k__Bacteria_p__Firmicutes_c__Clostridia_o__SHA98_f___g__</t>
  </si>
  <si>
    <t>k__Bacteria_p__Firmicutes_c__Erysipelotrichi_o__Erysipelotrichales_f__Erysipelotrichaceae_g__</t>
  </si>
  <si>
    <t>k__Bacteria_p__Firmicutes_c__Erysipelotrichi_o__Erysipelotrichales_f__Erysipelotrichaceae_g__Bulleidia</t>
  </si>
  <si>
    <t>k__Bacteria_p__Firmicutes_c__Erysipelotrichi_o__Erysipelotrichales_f__Erysipelotrichaceae_g__Catenibacterium</t>
  </si>
  <si>
    <t>k__Bacteria_p__Firmicutes_c__Erysipelotrichi_o__Erysipelotrichales_f__Erysipelotrichaceae_g__Coprobacillus</t>
  </si>
  <si>
    <t>k__Bacteria_p__Firmicutes_c__Erysipelotrichi_o__Erysipelotrichales_f__Erysipelotrichaceae_g__Holdemania</t>
  </si>
  <si>
    <t>k__Bacteria_p__Firmicutes_c__Erysipelotrichi_o__Erysipelotrichales_f__Erysipelotrichaceae_g__[Eubacterium]</t>
  </si>
  <si>
    <t>k__Bacteria_p__Firmicutes_c__Erysipelotrichi_o__Erysipelotrichales_f__Erysipelotrichaceae_g__cc_115</t>
  </si>
  <si>
    <t>k__Bacteria_p__Fusobacteria_c__Fusobacteriia_o__Fusobacteriales_f__Fusobacteriaceae_g__Cetobacterium</t>
  </si>
  <si>
    <t>k__Bacteria_p__Fusobacteria_c__Fusobacteriia_o__Fusobacteriales_f__Fusobacteriaceae_g__Fusobacterium</t>
  </si>
  <si>
    <t>k__Bacteria_p__Lentisphaerae_c__[Lentisphaeria]_o__Victivallales_f__Victivallaceae_g__</t>
  </si>
  <si>
    <t>k__Bacteria_p__Lentisphaerae_c__[Lentisphaeria]_o__Victivallales_f__Victivallaceae_g__Victivallis</t>
  </si>
  <si>
    <t>k__Bacteria_p__Proteobacteria_c__Alphaproteobacteria_o___f___g__</t>
  </si>
  <si>
    <t>k__Bacteria_p__Proteobacteria_c__Alphaproteobacteria_o__RF32_f___g__</t>
  </si>
  <si>
    <t>k__Bacteria_p__Proteobacteria_c__Alphaproteobacteria_o__Rhizobiales_f__Methylobacteriaceae_g__Methylobacterium</t>
  </si>
  <si>
    <t>k__Bacteria_p__Proteobacteria_c__Betaproteobacteria_o__Burkholderiales_f__Alcaligenaceae_g__Sutterella</t>
  </si>
  <si>
    <t>k__Bacteria_p__Proteobacteria_c__Betaproteobacteria_o__Burkholderiales_f__Burkholderiaceae_g__Lautropia</t>
  </si>
  <si>
    <t>k__Bacteria_p__Proteobacteria_c__Betaproteobacteria_o__Burkholderiales_f__Comamonadaceae_g__</t>
  </si>
  <si>
    <t>k__Bacteria_p__Proteobacteria_c__Betaproteobacteria_o__Burkholderiales_f__Oxalobacteraceae_g__</t>
  </si>
  <si>
    <t>k__Bacteria_p__Proteobacteria_c__Betaproteobacteria_o__Burkholderiales_f__Oxalobacteraceae_g__Oxalobacter</t>
  </si>
  <si>
    <t>k__Bacteria_p__Proteobacteria_c__Betaproteobacteria_o__Neisseriales_f__Neisseriaceae_g__</t>
  </si>
  <si>
    <t>k__Bacteria_p__Proteobacteria_c__Deltaproteobacteria_o__Desulfovibrionales_f__Desulfovibrionaceae_g__</t>
  </si>
  <si>
    <t>k__Bacteria_p__Proteobacteria_c__Deltaproteobacteria_o__Desulfovibrionales_f__Desulfovibrionaceae_g__Bilophila</t>
  </si>
  <si>
    <t>k__Bacteria_p__Proteobacteria_c__Deltaproteobacteria_o__Desulfovibrionales_f__Desulfovibrionaceae_g__Desulfovibrio</t>
  </si>
  <si>
    <t>k__Bacteria_p__Proteobacteria_c__Epsilonproteobacteria_o__Campylobacterales_f__Campylobacteraceae_g__Campylobacter</t>
  </si>
  <si>
    <t>k__Bacteria_p__Proteobacteria_c__Gammaproteobacteria_o__Aeromonadales_f__Succinivibrionaceae_g__Succinivibrio</t>
  </si>
  <si>
    <t>k__Bacteria_p__Proteobacteria_c__Gammaproteobacteria_o__Enterobacteriales_f__Enterobacteriaceae_g__</t>
  </si>
  <si>
    <t>k__Bacteria_p__Proteobacteria_c__Gammaproteobacteria_o__Enterobacteriales_f__Enterobacteriaceae_g__Klebsiella</t>
  </si>
  <si>
    <t>k__Bacteria_p__Proteobacteria_c__Gammaproteobacteria_o__Enterobacteriales_f__Enterobacteriaceae_g__Providencia</t>
  </si>
  <si>
    <t>k__Bacteria_p__Proteobacteria_c__Gammaproteobacteria_o__Enterobacteriales_f__Enterobacteriaceae_g__Trabulsiella</t>
  </si>
  <si>
    <t>k__Bacteria_p__Proteobacteria_c__Gammaproteobacteria_o__Pasteurellales_f__Pasteurellaceae_g__</t>
  </si>
  <si>
    <t>k__Bacteria_p__Proteobacteria_c__Gammaproteobacteria_o__Pasteurellales_f__Pasteurellaceae_g__Actinobacillus</t>
  </si>
  <si>
    <t>k__Bacteria_p__Proteobacteria_c__Gammaproteobacteria_o__Pasteurellales_f__Pasteurellaceae_g__Aggregatibacter</t>
  </si>
  <si>
    <t>k__Bacteria_p__Proteobacteria_c__Gammaproteobacteria_o__Pasteurellales_f__Pasteurellaceae_g__Haemophilus</t>
  </si>
  <si>
    <t>k__Bacteria_p__Proteobacteria_c__Gammaproteobacteria_o__Pseudomonadales_f__Pseudomonadaceae_g__</t>
  </si>
  <si>
    <t>k__Bacteria_p__Proteobacteria_c__Gammaproteobacteria_o__Pseudomonadales_f__Pseudomonadaceae_g__Pseudomonas</t>
  </si>
  <si>
    <t>k__Bacteria_p__Synergistetes_c__Synergistia_o__Synergistales_f__Synergistaceae_g__Cloacibacillus</t>
  </si>
  <si>
    <t>k__Bacteria_p__Synergistetes_c__Synergistia_o__Synergistales_f__Synergistaceae_g__Synergistes</t>
  </si>
  <si>
    <t>k__Bacteria_p__TM7_c__TM73_o___f___g__</t>
  </si>
  <si>
    <t>k__Bacteria_p__TM7_c__TM73_o__CW040_f___g__</t>
  </si>
  <si>
    <t>k__Bacteria_p__Tenericutes_c__Mollicutes_o__Anaeroplasmatales_f__Anaeroplasmataceae_g__</t>
  </si>
  <si>
    <t>k__Bacteria_p__Tenericutes_c__Mollicutes_o__RF39_f___g__</t>
  </si>
  <si>
    <t>k__Bacteria_p__Tenericutes_c__RF3_o__ML615J28_f___g__</t>
  </si>
  <si>
    <t>k__Bacteria_p__Verrucomicrobia_c__Verrucomicrobiae_o__Verrucomicrobiales_f__Verrucomicrobiaceae_g__Akkermansia</t>
  </si>
  <si>
    <t>k__Archaea_p__Euryarchaeota_c__Methanobacteria_o__Methanobacteriales_f__Methanobacteriaceae_g__Methanobrevibacter_s__</t>
  </si>
  <si>
    <t>k__Archaea_p__Euryarchaeota_c__Methanobacteria_o__Methanobacteriales_f__Methanobacteriaceae_g__Methanosphaera_s__</t>
  </si>
  <si>
    <t>k__Bacteria_p__Actinobacteria_c__Actinobacteria_o__Actinomycetales_f___g___s__</t>
  </si>
  <si>
    <t>k__Bacteria_p__Actinobacteria_c__Actinobacteria_o__Actinomycetales_f__Actinomycetaceae_g__Actinomyces_s__</t>
  </si>
  <si>
    <t>k__Bacteria_p__Actinobacteria_c__Actinobacteria_o__Actinomycetales_f__Actinomycetaceae_g__Mobiluncus_s__</t>
  </si>
  <si>
    <t>k__Bacteria_p__Actinobacteria_c__Actinobacteria_o__Actinomycetales_f__Actinomycetaceae_g__Varibaculum_s__</t>
  </si>
  <si>
    <t>k__Bacteria_p__Actinobacteria_c__Actinobacteria_o__Actinomycetales_f__Brevibacteriaceae_g__Brevibacterium_s__</t>
  </si>
  <si>
    <t>k__Bacteria_p__Actinobacteria_c__Actinobacteria_o__Actinomycetales_f__Corynebacteriaceae_g__Corynebacterium_s__</t>
  </si>
  <si>
    <t>k__Bacteria_p__Actinobacteria_c__Actinobacteria_o__Bifidobacteriales_f__Bifidobacteriaceae_g__Bifidobacterium_s__</t>
  </si>
  <si>
    <t>k__Bacteria_p__Actinobacteria_c__Actinobacteria_o__Bifidobacteriales_f__Bifidobacteriaceae_g__Bifidobacterium_s__adolescentis</t>
  </si>
  <si>
    <t>k__Bacteria_p__Actinobacteria_c__Actinobacteria_o__Bifidobacteriales_f__Bifidobacteriaceae_g__Bifidobacterium_s__longum</t>
  </si>
  <si>
    <t>k__Bacteria_p__Actinobacteria_c__Actinobacteria_o__Bifidobacteriales_f__Bifidobacteriaceae_g__Bifidobacterium_s__pseudolongum</t>
  </si>
  <si>
    <t>k__Bacteria_p__Actinobacteria_c__Coriobacteriia_o__Coriobacteriales_f__Coriobacteriaceae_g___s__</t>
  </si>
  <si>
    <t>k__Bacteria_p__Actinobacteria_c__Coriobacteriia_o__Coriobacteriales_f__Coriobacteriaceae_g__Adlercreutzia_s__</t>
  </si>
  <si>
    <t>k__Bacteria_p__Actinobacteria_c__Coriobacteriia_o__Coriobacteriales_f__Coriobacteriaceae_g__Collinsella_s__aerofaciens</t>
  </si>
  <si>
    <t>k__Bacteria_p__Actinobacteria_c__Coriobacteriia_o__Coriobacteriales_f__Coriobacteriaceae_g__Collinsella_s__stercoris</t>
  </si>
  <si>
    <t>k__Bacteria_p__Actinobacteria_c__Coriobacteriia_o__Coriobacteriales_f__Coriobacteriaceae_g__Eggerthella_s__lenta</t>
  </si>
  <si>
    <t>k__Bacteria_p__Actinobacteria_c__Coriobacteriia_o__Coriobacteriales_f__Coriobacteriaceae_g__Slackia_s__</t>
  </si>
  <si>
    <t>k__Bacteria_p__Bacteroidetes_c__Bacteroidia_o__Bacteroidales_f___g___s__</t>
  </si>
  <si>
    <t>k__Bacteria_p__Bacteroidetes_c__Bacteroidia_o__Bacteroidales_f__Bacteroidaceae_g__Bacteroides_s__</t>
  </si>
  <si>
    <t>k__Bacteria_p__Bacteroidetes_c__Bacteroidia_o__Bacteroidales_f__Bacteroidaceae_g__Bacteroides_s__caccae</t>
  </si>
  <si>
    <t>k__Bacteria_p__Bacteroidetes_c__Bacteroidia_o__Bacteroidales_f__Bacteroidaceae_g__Bacteroides_s__eggerthii</t>
  </si>
  <si>
    <t>k__Bacteria_p__Bacteroidetes_c__Bacteroidia_o__Bacteroidales_f__Bacteroidaceae_g__Bacteroides_s__fragilis</t>
  </si>
  <si>
    <t>k__Bacteria_p__Bacteroidetes_c__Bacteroidia_o__Bacteroidales_f__Bacteroidaceae_g__Bacteroides_s__ovatus</t>
  </si>
  <si>
    <t>k__Bacteria_p__Bacteroidetes_c__Bacteroidia_o__Bacteroidales_f__Bacteroidaceae_g__Bacteroides_s__plebeius</t>
  </si>
  <si>
    <t>k__Bacteria_p__Bacteroidetes_c__Bacteroidia_o__Bacteroidales_f__Bacteroidaceae_g__Bacteroides_s__uniformis</t>
  </si>
  <si>
    <t>k__Bacteria_p__Bacteroidetes_c__Bacteroidia_o__Bacteroidales_f__Porphyromonadaceae_g__Parabacteroides_s__</t>
  </si>
  <si>
    <t>k__Bacteria_p__Bacteroidetes_c__Bacteroidia_o__Bacteroidales_f__Porphyromonadaceae_g__Parabacteroides_s__distasonis</t>
  </si>
  <si>
    <t>k__Bacteria_p__Bacteroidetes_c__Bacteroidia_o__Bacteroidales_f__Porphyromonadaceae_g__Parabacteroides_s__gordonii</t>
  </si>
  <si>
    <t>k__Bacteria_p__Bacteroidetes_c__Bacteroidia_o__Bacteroidales_f__Porphyromonadaceae_g__Porphyromonas_s__</t>
  </si>
  <si>
    <t>k__Bacteria_p__Bacteroidetes_c__Bacteroidia_o__Bacteroidales_f__Prevotellaceae_g___s__</t>
  </si>
  <si>
    <t>k__Bacteria_p__Bacteroidetes_c__Bacteroidia_o__Bacteroidales_f__Prevotellaceae_g__Prevotella_s__</t>
  </si>
  <si>
    <t>k__Bacteria_p__Bacteroidetes_c__Bacteroidia_o__Bacteroidales_f__Prevotellaceae_g__Prevotella_s__copri</t>
  </si>
  <si>
    <t>k__Bacteria_p__Bacteroidetes_c__Bacteroidia_o__Bacteroidales_f__Prevotellaceae_g__Prevotella_s__stercorea</t>
  </si>
  <si>
    <t>k__Bacteria_p__Bacteroidetes_c__Bacteroidia_o__Bacteroidales_f__RF16_g___s__</t>
  </si>
  <si>
    <t>k__Bacteria_p__Bacteroidetes_c__Bacteroidia_o__Bacteroidales_f__Rikenellaceae_g___s__</t>
  </si>
  <si>
    <t>k__Bacteria_p__Bacteroidetes_c__Bacteroidia_o__Bacteroidales_f__Rikenellaceae_g__Alistipes_s__indistinctus</t>
  </si>
  <si>
    <t>k__Bacteria_p__Bacteroidetes_c__Bacteroidia_o__Bacteroidales_f__Rikenellaceae_g__Alistipes_s__massiliensis</t>
  </si>
  <si>
    <t>k__Bacteria_p__Bacteroidetes_c__Bacteroidia_o__Bacteroidales_f__S247_g___s__</t>
  </si>
  <si>
    <t>k__Bacteria_p__Bacteroidetes_c__Bacteroidia_o__Bacteroidales_f__[Barnesiellaceae]_g___s__</t>
  </si>
  <si>
    <t>k__Bacteria_p__Bacteroidetes_c__Bacteroidia_o__Bacteroidales_f__[Odoribacteraceae]_g__Butyricimonas_s__</t>
  </si>
  <si>
    <t>k__Bacteria_p__Bacteroidetes_c__Bacteroidia_o__Bacteroidales_f__[Odoribacteraceae]_g__Odoribacter_s__</t>
  </si>
  <si>
    <t>k__Bacteria_p__Bacteroidetes_c__Bacteroidia_o__Bacteroidales_f__[Paraprevotellaceae]_g___s__</t>
  </si>
  <si>
    <t>k__Bacteria_p__Bacteroidetes_c__Bacteroidia_o__Bacteroidales_f__[Paraprevotellaceae]_g__Paraprevotella_s__</t>
  </si>
  <si>
    <t>k__Bacteria_p__Bacteroidetes_c__Bacteroidia_o__Bacteroidales_f__[Paraprevotellaceae]_g__[Prevotella]_s__</t>
  </si>
  <si>
    <t>k__Bacteria_p__Bacteroidetes_c__Flavobacteriia_o__Flavobacteriales_f__[Weeksellaceae]_g___s__</t>
  </si>
  <si>
    <t>k__Bacteria_p__Bacteroidetes_c__Flavobacteriia_o__Flavobacteriales_f__[Weeksellaceae]_g__Cloacibacterium_s__</t>
  </si>
  <si>
    <t>k__Bacteria_p__Bacteroidetes_c__Sphingobacteriia_o__Sphingobacteriales_f__Sphingobacteriaceae_g___s__</t>
  </si>
  <si>
    <t>k__Bacteria_p__Cyanobacteria_c__4C0d2_o__YS2_f___g___s__</t>
  </si>
  <si>
    <t>k__Bacteria_p__Cyanobacteria_c__Chloroplast_o__Streptophyta_f___g___s__</t>
  </si>
  <si>
    <t>k__Bacteria_p__Firmicutes_c__Bacilli_o__Bacillales_f__Bacillaceae_g__Bacillus_s__</t>
  </si>
  <si>
    <t>k__Bacteria_p__Firmicutes_c__Bacilli_o__Bacillales_f__Planococcaceae_g___s__</t>
  </si>
  <si>
    <t>k__Bacteria_p__Firmicutes_c__Bacilli_o__Bacillales_f__Staphylococcaceae_g__Staphylococcus_s__</t>
  </si>
  <si>
    <t>k__Bacteria_p__Firmicutes_c__Bacilli_o__Lactobacillales_f__Aerococcaceae_g__Facklamia_s__</t>
  </si>
  <si>
    <t>k__Bacteria_p__Firmicutes_c__Bacilli_o__Lactobacillales_f__Enterococcaceae_g__Enterococcus_s__</t>
  </si>
  <si>
    <t>k__Bacteria_p__Firmicutes_c__Bacilli_o__Lactobacillales_f__Lactobacillaceae_g__Lactobacillus_s__</t>
  </si>
  <si>
    <t>k__Bacteria_p__Firmicutes_c__Bacilli_o__Lactobacillales_f__Lactobacillaceae_g__Lactobacillus_s__iners</t>
  </si>
  <si>
    <t>k__Bacteria_p__Firmicutes_c__Bacilli_o__Lactobacillales_f__Lactobacillaceae_g__Lactobacillus_s__zeae</t>
  </si>
  <si>
    <t>k__Bacteria_p__Firmicutes_c__Bacilli_o__Lactobacillales_f__Leuconostocaceae_g__Weissella_s__paramesenteroides</t>
  </si>
  <si>
    <t>k__Bacteria_p__Firmicutes_c__Bacilli_o__Lactobacillales_f__Streptococcaceae_g__Lactococcus_s__</t>
  </si>
  <si>
    <t>k__Bacteria_p__Firmicutes_c__Bacilli_o__Lactobacillales_f__Streptococcaceae_g__Streptococcus_s__</t>
  </si>
  <si>
    <t>k__Bacteria_p__Firmicutes_c__Bacilli_o__Turicibacterales_f__Turicibacteraceae_g__Turicibacter_s__</t>
  </si>
  <si>
    <t>k__Bacteria_p__Firmicutes_c__Clostridia_o__Clostridiales_f___g___s__</t>
  </si>
  <si>
    <t>k__Bacteria_p__Firmicutes_c__Clostridia_o__Clostridiales_f__Christensenellaceae_g___s__</t>
  </si>
  <si>
    <t>k__Bacteria_p__Firmicutes_c__Clostridia_o__Clostridiales_f__Christensenellaceae_g__Christensenella_s__</t>
  </si>
  <si>
    <t>k__Bacteria_p__Firmicutes_c__Clostridia_o__Clostridiales_f__Clostridiaceae_g___s__</t>
  </si>
  <si>
    <t>k__Bacteria_p__Firmicutes_c__Clostridia_o__Clostridiales_f__Clostridiaceae_g__Clostridium_s__</t>
  </si>
  <si>
    <t>k__Bacteria_p__Firmicutes_c__Clostridia_o__Clostridiales_f__Clostridiaceae_g__Clostridium_s__neonatale</t>
  </si>
  <si>
    <t>k__Bacteria_p__Firmicutes_c__Clostridia_o__Clostridiales_f__Clostridiaceae_g__SMB53_s__</t>
  </si>
  <si>
    <t>k__Bacteria_p__Firmicutes_c__Clostridia_o__Clostridiales_f__Clostridiaceae_g__Sarcina_s__</t>
  </si>
  <si>
    <t>k__Bacteria_p__Firmicutes_c__Clostridia_o__Clostridiales_f__Dehalobacteriaceae_g__Dehalobacterium_s__</t>
  </si>
  <si>
    <t>k__Bacteria_p__Firmicutes_c__Clostridia_o__Clostridiales_f__EtOH8_g___s__</t>
  </si>
  <si>
    <t>k__Bacteria_p__Firmicutes_c__Clostridia_o__Clostridiales_f__Eubacteriaceae_g__Anaerofustis_s__</t>
  </si>
  <si>
    <t>k__Bacteria_p__Firmicutes_c__Clostridia_o__Clostridiales_f__Eubacteriaceae_g__Pseudoramibacter_Eubacterium_s__</t>
  </si>
  <si>
    <t>k__Bacteria_p__Firmicutes_c__Clostridia_o__Clostridiales_f__Lachnospiraceae_g___s__</t>
  </si>
  <si>
    <t>k__Bacteria_p__Firmicutes_c__Clostridia_o__Clostridiales_f__Lachnospiraceae_g__Anaerostipes_s__</t>
  </si>
  <si>
    <t>k__Bacteria_p__Firmicutes_c__Clostridia_o__Clostridiales_f__Lachnospiraceae_g__Blautia_s__</t>
  </si>
  <si>
    <t>k__Bacteria_p__Firmicutes_c__Clostridia_o__Clostridiales_f__Lachnospiraceae_g__Blautia_s__obeum</t>
  </si>
  <si>
    <t>k__Bacteria_p__Firmicutes_c__Clostridia_o__Clostridiales_f__Lachnospiraceae_g__Blautia_s__producta</t>
  </si>
  <si>
    <t>k__Bacteria_p__Firmicutes_c__Clostridia_o__Clostridiales_f__Lachnospiraceae_g__Coprococcus_s__</t>
  </si>
  <si>
    <t>k__Bacteria_p__Firmicutes_c__Clostridia_o__Clostridiales_f__Lachnospiraceae_g__Coprococcus_s__eutactus</t>
  </si>
  <si>
    <t>k__Bacteria_p__Firmicutes_c__Clostridia_o__Clostridiales_f__Lachnospiraceae_g__Dorea_s__</t>
  </si>
  <si>
    <t>k__Bacteria_p__Firmicutes_c__Clostridia_o__Clostridiales_f__Lachnospiraceae_g__Dorea_s__formicigenerans</t>
  </si>
  <si>
    <t>k__Bacteria_p__Firmicutes_c__Clostridia_o__Clostridiales_f__Lachnospiraceae_g__Lachnobacterium_s__</t>
  </si>
  <si>
    <t>k__Bacteria_p__Firmicutes_c__Clostridia_o__Clostridiales_f__Lachnospiraceae_g__Lachnospira_s__</t>
  </si>
  <si>
    <t>k__Bacteria_p__Firmicutes_c__Clostridia_o__Clostridiales_f__Lachnospiraceae_g__Oribacterium_s__</t>
  </si>
  <si>
    <t>k__Bacteria_p__Firmicutes_c__Clostridia_o__Clostridiales_f__Lachnospiraceae_g__Roseburia_s__</t>
  </si>
  <si>
    <t>k__Bacteria_p__Firmicutes_c__Clostridia_o__Clostridiales_f__Lachnospiraceae_g__Shuttleworthia_s__</t>
  </si>
  <si>
    <t>k__Bacteria_p__Firmicutes_c__Clostridia_o__Clostridiales_f__Lachnospiraceae_g__[Ruminococcus]_s__</t>
  </si>
  <si>
    <t>k__Bacteria_p__Firmicutes_c__Clostridia_o__Clostridiales_f__Lachnospiraceae_g__[Ruminococcus]_s__gnavus</t>
  </si>
  <si>
    <t>k__Bacteria_p__Firmicutes_c__Clostridia_o__Clostridiales_f__Lachnospiraceae_g__[Ruminococcus]_s__torques</t>
  </si>
  <si>
    <t>k__Bacteria_p__Firmicutes_c__Clostridia_o__Clostridiales_f__Peptococcaceae_g___s__</t>
  </si>
  <si>
    <t>k__Bacteria_p__Firmicutes_c__Clostridia_o__Clostridiales_f__Peptococcaceae_g__Peptococcus_s__</t>
  </si>
  <si>
    <t>k__Bacteria_p__Firmicutes_c__Clostridia_o__Clostridiales_f__Peptococcaceae_g__rc44_s__</t>
  </si>
  <si>
    <t>k__Bacteria_p__Firmicutes_c__Clostridia_o__Clostridiales_f__Peptostreptococcaceae_g___s__</t>
  </si>
  <si>
    <t>k__Bacteria_p__Firmicutes_c__Clostridia_o__Clostridiales_f__Peptostreptococcaceae_g__Peptostreptococcus_s__anaerobius</t>
  </si>
  <si>
    <t>k__Bacteria_p__Firmicutes_c__Clostridia_o__Clostridiales_f__Peptostreptococcaceae_g__[Clostridium]_s__difficile</t>
  </si>
  <si>
    <t>k__Bacteria_p__Firmicutes_c__Clostridia_o__Clostridiales_f__Ruminococcaceae_g___s__</t>
  </si>
  <si>
    <t>k__Bacteria_p__Firmicutes_c__Clostridia_o__Clostridiales_f__Ruminococcaceae_g__Anaerotruncus_s__</t>
  </si>
  <si>
    <t>k__Bacteria_p__Firmicutes_c__Clostridia_o__Clostridiales_f__Ruminococcaceae_g__Clostridium_s__methylpentosum</t>
  </si>
  <si>
    <t>k__Bacteria_p__Firmicutes_c__Clostridia_o__Clostridiales_f__Ruminococcaceae_g__Faecalibacterium_s__prausnitzii</t>
  </si>
  <si>
    <t>k__Bacteria_p__Firmicutes_c__Clostridia_o__Clostridiales_f__Ruminococcaceae_g__Oscillospira_s__</t>
  </si>
  <si>
    <t>k__Bacteria_p__Firmicutes_c__Clostridia_o__Clostridiales_f__Ruminococcaceae_g__Ruminococcus_s__</t>
  </si>
  <si>
    <t>k__Bacteria_p__Firmicutes_c__Clostridia_o__Clostridiales_f__Veillonellaceae_g___s__</t>
  </si>
  <si>
    <t>k__Bacteria_p__Firmicutes_c__Clostridia_o__Clostridiales_f__Veillonellaceae_g__Acidaminococcus_s__</t>
  </si>
  <si>
    <t>k__Bacteria_p__Firmicutes_c__Clostridia_o__Clostridiales_f__Veillonellaceae_g__Dialister_s__</t>
  </si>
  <si>
    <t>k__Bacteria_p__Firmicutes_c__Clostridia_o__Clostridiales_f__Veillonellaceae_g__Megamonas_s__</t>
  </si>
  <si>
    <t>k__Bacteria_p__Firmicutes_c__Clostridia_o__Clostridiales_f__Veillonellaceae_g__Megasphaera_s__</t>
  </si>
  <si>
    <t>k__Bacteria_p__Firmicutes_c__Clostridia_o__Clostridiales_f__Veillonellaceae_g__Mitsuokella_s__</t>
  </si>
  <si>
    <t>k__Bacteria_p__Firmicutes_c__Clostridia_o__Clostridiales_f__Veillonellaceae_g__Phascolarctobacterium_s__</t>
  </si>
  <si>
    <t>k__Bacteria_p__Firmicutes_c__Clostridia_o__Clostridiales_f__Veillonellaceae_g__Selenomonas_s__</t>
  </si>
  <si>
    <t>k__Bacteria_p__Firmicutes_c__Clostridia_o__Clostridiales_f__Veillonellaceae_g__Succiniclasticum_s__</t>
  </si>
  <si>
    <t>k__Bacteria_p__Firmicutes_c__Clostridia_o__Clostridiales_f__Veillonellaceae_g__Veillonella_s__</t>
  </si>
  <si>
    <t>k__Bacteria_p__Firmicutes_c__Clostridia_o__Clostridiales_f__Veillonellaceae_g__Veillonella_s__dispar</t>
  </si>
  <si>
    <t>k__Bacteria_p__Firmicutes_c__Clostridia_o__Clostridiales_f__Veillonellaceae_g__Veillonella_s__parvula</t>
  </si>
  <si>
    <t>k__Bacteria_p__Firmicutes_c__Clostridia_o__Clostridiales_f__[Mogibacteriaceae]_g___s__</t>
  </si>
  <si>
    <t>k__Bacteria_p__Firmicutes_c__Clostridia_o__Clostridiales_f__[Mogibacteriaceae]_g__Mogibacterium_s__</t>
  </si>
  <si>
    <t>k__Bacteria_p__Firmicutes_c__Clostridia_o__Clostridiales_f__[Tissierellaceae]_g__168_s__</t>
  </si>
  <si>
    <t>k__Bacteria_p__Firmicutes_c__Clostridia_o__Clostridiales_f__[Tissierellaceae]_g__Anaerococcus_s__</t>
  </si>
  <si>
    <t>k__Bacteria_p__Firmicutes_c__Clostridia_o__Clostridiales_f__[Tissierellaceae]_g__Finegoldia_s__</t>
  </si>
  <si>
    <t>k__Bacteria_p__Firmicutes_c__Clostridia_o__Clostridiales_f__[Tissierellaceae]_g__Gallicola_s__</t>
  </si>
  <si>
    <t>k__Bacteria_p__Firmicutes_c__Clostridia_o__Clostridiales_f__[Tissierellaceae]_g__Helcococcus_s__</t>
  </si>
  <si>
    <t>k__Bacteria_p__Firmicutes_c__Clostridia_o__Clostridiales_f__[Tissierellaceae]_g__Parvimonas_s__</t>
  </si>
  <si>
    <t>k__Bacteria_p__Firmicutes_c__Clostridia_o__Clostridiales_f__[Tissierellaceae]_g__Peptoniphilus_s__</t>
  </si>
  <si>
    <t>k__Bacteria_p__Firmicutes_c__Clostridia_o__Clostridiales_f__[Tissierellaceae]_g__WAL_1855D_s__</t>
  </si>
  <si>
    <t>k__Bacteria_p__Firmicutes_c__Clostridia_o__Clostridiales_f__[Tissierellaceae]_g__ph2_s__</t>
  </si>
  <si>
    <t>k__Bacteria_p__Firmicutes_c__Clostridia_o__SHA98_f___g___s__</t>
  </si>
  <si>
    <t>k__Bacteria_p__Firmicutes_c__Erysipelotrichi_o__Erysipelotrichales_f__Erysipelotrichaceae_g___s__</t>
  </si>
  <si>
    <t>k__Bacteria_p__Firmicutes_c__Erysipelotrichi_o__Erysipelotrichales_f__Erysipelotrichaceae_g__Bulleidia_s__moorei</t>
  </si>
  <si>
    <t>k__Bacteria_p__Firmicutes_c__Erysipelotrichi_o__Erysipelotrichales_f__Erysipelotrichaceae_g__Catenibacterium_s__</t>
  </si>
  <si>
    <t>k__Bacteria_p__Firmicutes_c__Erysipelotrichi_o__Erysipelotrichales_f__Erysipelotrichaceae_g__Coprobacillus_s__</t>
  </si>
  <si>
    <t>k__Bacteria_p__Firmicutes_c__Erysipelotrichi_o__Erysipelotrichales_f__Erysipelotrichaceae_g__Coprobacillus_s__cateniformis</t>
  </si>
  <si>
    <t>k__Bacteria_p__Firmicutes_c__Erysipelotrichi_o__Erysipelotrichales_f__Erysipelotrichaceae_g__Holdemania_s__</t>
  </si>
  <si>
    <t>k__Bacteria_p__Firmicutes_c__Erysipelotrichi_o__Erysipelotrichales_f__Erysipelotrichaceae_g__[Eubacterium]_s__</t>
  </si>
  <si>
    <t>k__Bacteria_p__Firmicutes_c__Erysipelotrichi_o__Erysipelotrichales_f__Erysipelotrichaceae_g__[Eubacterium]_s__biforme</t>
  </si>
  <si>
    <t>k__Bacteria_p__Firmicutes_c__Erysipelotrichi_o__Erysipelotrichales_f__Erysipelotrichaceae_g__[Eubacterium]_s__dolichum</t>
  </si>
  <si>
    <t>k__Bacteria_p__Firmicutes_c__Erysipelotrichi_o__Erysipelotrichales_f__Erysipelotrichaceae_g__cc_115_s__</t>
  </si>
  <si>
    <t>k__Bacteria_p__Fusobacteria_c__Fusobacteriia_o__Fusobacteriales_f__Fusobacteriaceae_g__Cetobacterium_s__somerae</t>
  </si>
  <si>
    <t>k__Bacteria_p__Fusobacteria_c__Fusobacteriia_o__Fusobacteriales_f__Fusobacteriaceae_g__Fusobacterium_s__</t>
  </si>
  <si>
    <t>k__Bacteria_p__Lentisphaerae_c__[Lentisphaeria]_o__Victivallales_f__Victivallaceae_g___s__</t>
  </si>
  <si>
    <t>k__Bacteria_p__Lentisphaerae_c__[Lentisphaeria]_o__Victivallales_f__Victivallaceae_g__Victivallis_s__vadensis</t>
  </si>
  <si>
    <t>k__Bacteria_p__Proteobacteria_c__Alphaproteobacteria_o___f___g___s__</t>
  </si>
  <si>
    <t>k__Bacteria_p__Proteobacteria_c__Alphaproteobacteria_o__RF32_f___g___s__</t>
  </si>
  <si>
    <t>k__Bacteria_p__Proteobacteria_c__Alphaproteobacteria_o__Rhizobiales_f__Methylobacteriaceae_g__Methylobacterium_s__</t>
  </si>
  <si>
    <t>k__Bacteria_p__Proteobacteria_c__Alphaproteobacteria_o__Rhizobiales_f__Methylobacteriaceae_g__Methylobacterium_s__komagatae</t>
  </si>
  <si>
    <t>k__Bacteria_p__Proteobacteria_c__Betaproteobacteria_o__Burkholderiales_f__Alcaligenaceae_g__Sutterella_s__</t>
  </si>
  <si>
    <t>k__Bacteria_p__Proteobacteria_c__Betaproteobacteria_o__Burkholderiales_f__Burkholderiaceae_g__Lautropia_s__</t>
  </si>
  <si>
    <t>k__Bacteria_p__Proteobacteria_c__Betaproteobacteria_o__Burkholderiales_f__Comamonadaceae_g___s__</t>
  </si>
  <si>
    <t>k__Bacteria_p__Proteobacteria_c__Betaproteobacteria_o__Burkholderiales_f__Oxalobacteraceae_g___s__</t>
  </si>
  <si>
    <t>k__Bacteria_p__Proteobacteria_c__Betaproteobacteria_o__Burkholderiales_f__Oxalobacteraceae_g__Oxalobacter_s__</t>
  </si>
  <si>
    <t>k__Bacteria_p__Proteobacteria_c__Betaproteobacteria_o__Neisseriales_f__Neisseriaceae_g___s__</t>
  </si>
  <si>
    <t>k__Bacteria_p__Proteobacteria_c__Deltaproteobacteria_o__Desulfovibrionales_f__Desulfovibrionaceae_g___s__</t>
  </si>
  <si>
    <t>k__Bacteria_p__Proteobacteria_c__Deltaproteobacteria_o__Desulfovibrionales_f__Desulfovibrionaceae_g__Bilophila_s__</t>
  </si>
  <si>
    <t>k__Bacteria_p__Proteobacteria_c__Deltaproteobacteria_o__Desulfovibrionales_f__Desulfovibrionaceae_g__Desulfovibrio_s__</t>
  </si>
  <si>
    <t>k__Bacteria_p__Proteobacteria_c__Deltaproteobacteria_o__Desulfovibrionales_f__Desulfovibrionaceae_g__Desulfovibrio_s__D168</t>
  </si>
  <si>
    <t>k__Bacteria_p__Proteobacteria_c__Epsilonproteobacteria_o__Campylobacterales_f__Campylobacteraceae_g__Campylobacter_s__</t>
  </si>
  <si>
    <t>k__Bacteria_p__Proteobacteria_c__Epsilonproteobacteria_o__Campylobacterales_f__Campylobacteraceae_g__Campylobacter_s__ureolyticus</t>
  </si>
  <si>
    <t>k__Bacteria_p__Proteobacteria_c__Gammaproteobacteria_o__Aeromonadales_f__Succinivibrionaceae_g__Succinivibrio_s__</t>
  </si>
  <si>
    <t>k__Bacteria_p__Proteobacteria_c__Gammaproteobacteria_o__Enterobacteriales_f__Enterobacteriaceae_g___s__</t>
  </si>
  <si>
    <t>k__Bacteria_p__Proteobacteria_c__Gammaproteobacteria_o__Enterobacteriales_f__Enterobacteriaceae_g__Klebsiella_s__</t>
  </si>
  <si>
    <t>k__Bacteria_p__Proteobacteria_c__Gammaproteobacteria_o__Enterobacteriales_f__Enterobacteriaceae_g__Providencia_s__</t>
  </si>
  <si>
    <t>k__Bacteria_p__Proteobacteria_c__Gammaproteobacteria_o__Enterobacteriales_f__Enterobacteriaceae_g__Trabulsiella_s__</t>
  </si>
  <si>
    <t>k__Bacteria_p__Proteobacteria_c__Gammaproteobacteria_o__Pasteurellales_f__Pasteurellaceae_g___s__</t>
  </si>
  <si>
    <t>k__Bacteria_p__Proteobacteria_c__Gammaproteobacteria_o__Pasteurellales_f__Pasteurellaceae_g__Actinobacillus_s__</t>
  </si>
  <si>
    <t>k__Bacteria_p__Proteobacteria_c__Gammaproteobacteria_o__Pasteurellales_f__Pasteurellaceae_g__Aggregatibacter_s__</t>
  </si>
  <si>
    <t>k__Bacteria_p__Proteobacteria_c__Gammaproteobacteria_o__Pasteurellales_f__Pasteurellaceae_g__Haemophilus_s__parainfluenzae</t>
  </si>
  <si>
    <t>k__Bacteria_p__Proteobacteria_c__Gammaproteobacteria_o__Pseudomonadales_f__Pseudomonadaceae_g___s__</t>
  </si>
  <si>
    <t>k__Bacteria_p__Proteobacteria_c__Gammaproteobacteria_o__Pseudomonadales_f__Pseudomonadaceae_g__Pseudomonas_s__</t>
  </si>
  <si>
    <t>k__Bacteria_p__Synergistetes_c__Synergistia_o__Synergistales_f__Synergistaceae_g__Cloacibacillus_s__</t>
  </si>
  <si>
    <t>k__Bacteria_p__Synergistetes_c__Synergistia_o__Synergistales_f__Synergistaceae_g__Synergistes_s__</t>
  </si>
  <si>
    <t>k__Bacteria_p__TM7_c__TM73_o___f___g___s__</t>
  </si>
  <si>
    <t>k__Bacteria_p__TM7_c__TM73_o__CW040_f___g___s__</t>
  </si>
  <si>
    <t>k__Bacteria_p__Tenericutes_c__Mollicutes_o__Anaeroplasmatales_f__Anaeroplasmataceae_g___s__</t>
  </si>
  <si>
    <t>k__Bacteria_p__Tenericutes_c__Mollicutes_o__RF39_f___g___s__</t>
  </si>
  <si>
    <t>k__Bacteria_p__Tenericutes_c__RF3_o__ML615J28_f___g___s__</t>
  </si>
  <si>
    <t>k__Bacteria_p__Verrucomicrobia_c__Verrucomicrobiae_o__Verrucomicrobiales_f__Verrucomicrobiaceae_g__Akkermansia_s__muciniphila</t>
  </si>
  <si>
    <t>k__Bacteria_p__Bacteroidetes_c__Bacteroidia_o__Bacteroidales_f__Porphyromonadaceae_g__Parabacteroides_s___n__1800048</t>
  </si>
  <si>
    <t>k__Bacteria_p__Firmicutes_c__Clostridia_o__Clostridiales_f__Ruminococcaceae_g___s___n__358030</t>
  </si>
  <si>
    <t>k__Bacteria_p__Firmicutes_c__Clostridia_o__Clostridiales_f__Ruminococcaceae_g__Oscillospira_s___n__373909</t>
  </si>
  <si>
    <t>k__Bacteria_p__Firmicutes_c__Clostridia_o__Clostridiales_f___g___s___n__296165</t>
  </si>
  <si>
    <t>k__Bacteria_p__Firmicutes_c__Clostridia_o__Clostridiales_f___g___s___n__177792</t>
  </si>
  <si>
    <t>k__Bacteria_p__Firmicutes_c__Clostridia_o__Clostridiales_f__[Mogibacteriaceae]_g___s___n__191389</t>
  </si>
  <si>
    <t>k__Bacteria_p__Firmicutes_c__Erysipelotrichi_o__Erysipelotrichales_f__Erysipelotrichaceae_g__Catenibacterium_s___n__330294</t>
  </si>
  <si>
    <t>k__Bacteria_p__Firmicutes_c__Clostridia_o__Clostridiales_f__Ruminococcaceae_g___s___n__560535</t>
  </si>
  <si>
    <t>k__Bacteria_p__Firmicutes_c__Clostridia_o__Clostridiales_f___g___s___n__196271</t>
  </si>
  <si>
    <t>k__Bacteria_p__Firmicutes_c__Clostridia_o__Clostridiales_f___g___s___n__342844</t>
  </si>
  <si>
    <t>k__Bacteria_p__Actinobacteria_c__Actinobacteria_o__Actinomycetales_f__Micrococcaceae_g__Rothia_s__mucilaginosa_n__866280</t>
  </si>
  <si>
    <t>k__Bacteria_p__Firmicutes_c__Clostridia_o__Clostridiales_f__Lachnospiraceae_g__Lachnospira_s___n__305016</t>
  </si>
  <si>
    <t>k__Bacteria_p__Firmicutes_c__Clostridia_o__Clostridiales_f__Ruminococcaceae_g___s___n__42458</t>
  </si>
  <si>
    <t>k__Bacteria_p__Firmicutes_c__Clostridia_o__Clostridiales_f__Veillonellaceae_g__Dialister_s___n__1046997</t>
  </si>
  <si>
    <t>k__Bacteria_p__Firmicutes_c__Clostridia_o__Clostridiales_f__Peptococcaceae_g___s___n__110317</t>
  </si>
  <si>
    <t>k__Bacteria_p__Firmicutes_c__Clostridia_o__Clostridiales_f__Ruminococcaceae_g___s___n__4357713</t>
  </si>
  <si>
    <t>k__Bacteria_p__Bacteroidetes_c__Bacteroidia_o__Bacteroidales_f__Rikenellaceae_g___s___n__523051</t>
  </si>
  <si>
    <t>k__Bacteria_p__Firmicutes_c__Clostridia_o__Clostridiales_f__Ruminococcaceae_g__Oscillospira_s___n__300491</t>
  </si>
  <si>
    <t>k__Bacteria_p__Bacteroidetes_c__Bacteroidia_o__Bacteroidales_f__[Odoribacteraceae]_g__Butyricimonas_s___n__4339144</t>
  </si>
  <si>
    <t>k__Bacteria_p__Firmicutes_c__Clostridia_o__Clostridiales_f__Christensenellaceae_g___s___n__555547</t>
  </si>
  <si>
    <t>k__Bacteria_p__Firmicutes_c__Clostridia_o__Clostridiales_f___g___s___n__327031</t>
  </si>
  <si>
    <t>k__Bacteria_p__Firmicutes_c__Clostridia_o__Clostridiales_f___g___s___n__177319</t>
  </si>
  <si>
    <t>k__Bacteria_p__Firmicutes_c__Clostridia_o__Clostridiales_f__[Tissierellaceae]_g__Finegoldia_s___n__505587</t>
  </si>
  <si>
    <t>k__Bacteria_p__Firmicutes_c__Clostridia_o__Clostridiales_f__Ruminococcaceae_g___s___n__1073476</t>
  </si>
  <si>
    <t>k__Bacteria_p__Firmicutes_c__Clostridia_o__Clostridiales_f__Ruminococcaceae_g__Oscillospira_s___n__842786</t>
  </si>
  <si>
    <t>k__Bacteria_p__Firmicutes_c__Clostridia_o__Clostridiales_f__Ruminococcaceae_g___s___n__363881</t>
  </si>
  <si>
    <t>k__Bacteria_p__Firmicutes_c__Clostridia_o__Clostridiales_f__Ruminococcaceae_g___s___n__730906</t>
  </si>
  <si>
    <t>k__Bacteria_p__Firmicutes_c__Clostridia_o__Clostridiales_f__Ruminococcaceae_g___s___n__359720</t>
  </si>
  <si>
    <t>k__Bacteria_p__Firmicutes_c__Clostridia_o__Clostridiales_f__[Tissierellaceae]_g__Anaerococcus_s___n__505565</t>
  </si>
  <si>
    <t>k__Bacteria_p__Tenericutes_c__Mollicutes_o__RF39_f___g___s___n__4388068</t>
  </si>
  <si>
    <t>k__Bacteria_p__Firmicutes_c__Clostridia_o__Clostridiales_f__Peptococcaceae_g___s___n__3768971</t>
  </si>
  <si>
    <t>k__Bacteria_p__Firmicutes_c__Clostridia_o__Clostridiales_f__Ruminococcaceae_g__Ruminococcus_s___n__369555</t>
  </si>
  <si>
    <t>k__Bacteria_p__Firmicutes_c__Clostridia_o__Clostridiales_f__Ruminococcaceae_g___s___n__215231</t>
  </si>
  <si>
    <t>k__Bacteria_p__Bacteroidetes_c__Bacteroidia_o__Bacteroidales_f__Prevotellaceae_g__Prevotella_s___n__567226</t>
  </si>
  <si>
    <t>k__Bacteria_p__Bacteroidetes_c__Bacteroidia_o__Bacteroidales_f__Bacteroidaceae_g__Bacteroides_s___n__172777</t>
  </si>
  <si>
    <t>k__Bacteria_p__Bacteroidetes_c__Bacteroidia_o__Bacteroidales_f__Bacteroidaceae_g__Bacteroides_s___n__1105984</t>
  </si>
  <si>
    <t>k__Bacteria_p__Bacteroidetes_c__Bacteroidia_o__Bacteroidales_f__Bacteroidaceae_g__Bacteroides_s__plebeius_n__311950</t>
  </si>
  <si>
    <t>k__Bacteria_p__Firmicutes_c__Clostridia_o__Clostridiales_f__Veillonellaceae_g__Dialister_s___n__1105876</t>
  </si>
  <si>
    <t>k__Bacteria_p__Firmicutes_c__Clostridia_o__Clostridiales_f__Ruminococcaceae_g___s___n__176060</t>
  </si>
  <si>
    <t>k__Bacteria_p__Lentisphaerae_c__[Lentisphaeria]_o__Victivallales_f__Victivallaceae_g___s___n__158404</t>
  </si>
  <si>
    <t>k__Bacteria_p__Fusobacteria_c__Fusobacteriia_o__Fusobacteriales_f__Fusobacteriaceae_g__Cetobacterium_s__somerae_n__828162</t>
  </si>
  <si>
    <t>k__Bacteria_p__Firmicutes_c__Clostridia_o__Clostridiales_f__Ruminococcaceae_g___s___n__558444</t>
  </si>
  <si>
    <t>k__Bacteria_p__Firmicutes_c__Clostridia_o__Clostridiales_f__Lachnospiraceae_g___s___n__523934</t>
  </si>
  <si>
    <t>k__Bacteria_p__Actinobacteria_c__Coriobacteriia_o__Coriobacteriales_f__Coriobacteriaceae_g___s___n__1646183</t>
  </si>
  <si>
    <t>k__Bacteria_p__Firmicutes_c__Clostridia_o__Clostridiales_f__Lachnospiraceae_g___s___n__574038</t>
  </si>
  <si>
    <t>k__Bacteria_p__Firmicutes_c__Clostridia_o__Clostridiales_f__Ruminococcaceae_g___s___n__294545</t>
  </si>
  <si>
    <t>k__Bacteria_p__Firmicutes_c__Clostridia_o__Clostridiales_f__Ruminococcaceae_g___s___n__586517</t>
  </si>
  <si>
    <t>k__Bacteria_p__Bacteroidetes_c__Bacteroidia_o__Bacteroidales_f__Bacteroidaceae_g__Bacteroides_s___n__187179</t>
  </si>
  <si>
    <t>k__Bacteria_p__Actinobacteria_c__Actinobacteria_o__Actinomycetales_f__Corynebacteriaceae_g__Corynebacterium_s___n__984831</t>
  </si>
  <si>
    <t>k__Bacteria_p__Firmicutes_c__Clostridia_o__Clostridiales_f__Ruminococcaceae_g__Oscillospira_s___n__345717</t>
  </si>
  <si>
    <t>k__Bacteria_p__Firmicutes_c__Clostridia_o__Clostridiales_f__Ruminococcaceae_g__Ruminococcus_s___n__199543</t>
  </si>
  <si>
    <t>k__Bacteria_p__Cyanobacteria_c__Chloroplast_o__Streptophyta_f___g___s___n__432284</t>
  </si>
  <si>
    <t>k__Bacteria_p__Firmicutes_c__Clostridia_o__Clostridiales_f__Ruminococcaceae_g___s___n__564320</t>
  </si>
  <si>
    <t>k__Bacteria_p__Bacteroidetes_c__Bacteroidia_o__Bacteroidales_f__[Barnesiellaceae]_g___s___n__850905</t>
  </si>
  <si>
    <t>k__Bacteria_p__Firmicutes_c__Clostridia_o__Clostridiales_f___g___s___n__352933</t>
  </si>
  <si>
    <t>k__Bacteria_p__Actinobacteria_c__Coriobacteriia_o__Coriobacteriales_f__Coriobacteriaceae_g__Collinsella_s__stercoris_n__329688</t>
  </si>
  <si>
    <t>k__Bacteria_p__Tenericutes_c__Mollicutes_o__RF39_f___g___s___n__4305923</t>
  </si>
  <si>
    <t>k__Bacteria_p__Proteobacteria_c__Deltaproteobacteria_o__Desulfovibrionales_f__Desulfovibrionaceae_g__Desulfovibrio_s__D168_n__791348</t>
  </si>
  <si>
    <t>k__Bacteria_p__Firmicutes_c__Clostridia_o__Clostridiales_f__Christensenellaceae_g___s___n__187492</t>
  </si>
  <si>
    <t>k__Bacteria_p__Bacteroidetes_c__Bacteroidia_o__Bacteroidales_f__Rikenellaceae_g___s___n__575041</t>
  </si>
  <si>
    <t>k__Bacteria_p__Firmicutes_c__Bacilli_o__Lactobacillales_f__Streptococcaceae_g__Streptococcus_s___n__4384044</t>
  </si>
  <si>
    <t>k__Bacteria_p__Firmicutes_c__Clostridia_o__Clostridiales_f__[Tissierellaceae]_g__WAL_1855D_s___n__1086889</t>
  </si>
  <si>
    <t>k__Bacteria_p__Firmicutes_c__Clostridia_o__Clostridiales_f__Ruminococcaceae_g___s___n__194322</t>
  </si>
  <si>
    <t>k__Bacteria_p__Firmicutes_c__Clostridia_o__Clostridiales_f__Lachnospiraceae_g__Coprococcus_s___n__199300</t>
  </si>
  <si>
    <t>k__Bacteria_p__Firmicutes_c__Clostridia_o__Clostridiales_f___g___s___n__826541</t>
  </si>
  <si>
    <t>k__Bacteria_p__Firmicutes_c__Clostridia_o__Clostridiales_f__Ruminococcaceae_g___s___n__334839</t>
  </si>
  <si>
    <t>k__Bacteria_p__Firmicutes_c__Clostridia_o__Clostridiales_f___g___s___n__552380</t>
  </si>
  <si>
    <t>k__Bacteria_p__Actinobacteria_c__Actinobacteria_o__Actinomycetales_f__Corynebacteriaceae_g__Corynebacterium_s___n__743755</t>
  </si>
  <si>
    <t>k__Bacteria_p__Firmicutes_c__Clostridia_o__Clostridiales_f__Ruminococcaceae_g___s___n__694337</t>
  </si>
  <si>
    <t>k__Bacteria_p__Firmicutes_c__Clostridia_o__Clostridiales_f__Ruminococcaceae_g___s___n__335408</t>
  </si>
  <si>
    <t>k__Bacteria_p__Bacteroidetes_c__Bacteroidia_o__Bacteroidales_f__Bacteroidaceae_g__Bacteroides_s___n__364179</t>
  </si>
  <si>
    <t>k__Bacteria_p__Firmicutes_c__Clostridia_o__Clostridiales_f__Clostridiaceae_g__Clostridium_s___n__363389</t>
  </si>
  <si>
    <t>k__Bacteria_p__Firmicutes_c__Clostridia_o__Clostridiales_f__Ruminococcaceae_g__Oscillospira_s___n__408513</t>
  </si>
  <si>
    <t>k__Bacteria_p__Firmicutes_c__Clostridia_o__Clostridiales_f__Ruminococcaceae_g___s___n__187404</t>
  </si>
  <si>
    <t>k__Bacteria_p__Firmicutes_c__Clostridia_o__Clostridiales_f__Peptococcaceae_g__Peptococcus_s___n__1099710</t>
  </si>
  <si>
    <t>k__Bacteria_p__Proteobacteria_c__Gammaproteobacteria_o__Enterobacteriales_f__Enterobacteriaceae_g___s___n__4425571</t>
  </si>
  <si>
    <t>k__Bacteria_p__Firmicutes_c__Clostridia_o__Clostridiales_f__Dehalobacteriaceae_g__Dehalobacterium_s___n__579324</t>
  </si>
  <si>
    <t>k__Bacteria_p__Firmicutes_c__Clostridia_o__Clostridiales_f__Lachnospiraceae_g___s___n__368261</t>
  </si>
  <si>
    <t>k__Bacteria_p__Firmicutes_c__Clostridia_o__Clostridiales_f___g___s___n__516977</t>
  </si>
  <si>
    <t>k__Bacteria_p__Firmicutes_c__Clostridia_o__Clostridiales_f__[Tissierellaceae]_g__Peptoniphilus_s___n__1007750</t>
  </si>
  <si>
    <t>k__Bacteria_p__Firmicutes_c__Clostridia_o__Clostridiales_f__Ruminococcaceae_g__Oscillospira_s___n__296424</t>
  </si>
  <si>
    <t>k__Bacteria_p__Firmicutes_c__Clostridia_o__Clostridiales_f__Clostridiaceae_g__SMB53_s___n__555945</t>
  </si>
  <si>
    <t>k__Bacteria_p__Firmicutes_c__Clostridia_o__Clostridiales_f__Lachnospiraceae_g___s___n__4340137</t>
  </si>
  <si>
    <t>k__Bacteria_p__Bacteroidetes_c__Bacteroidia_o__Bacteroidales_f__Bacteroidaceae_g__Bacteroides_s__uniformis_n__197072</t>
  </si>
  <si>
    <t>k__Bacteria_p__Firmicutes_c__Bacilli_o__Turicibacterales_f__Turicibacteraceae_g__Turicibacter_s___n__368490</t>
  </si>
  <si>
    <t>k__Bacteria_p__Firmicutes_c__Clostridia_o__Clostridiales_f__Lachnospiraceae_g__[Ruminococcus]_s___n__234421</t>
  </si>
  <si>
    <t>k__Bacteria_p__Bacteroidetes_c__Bacteroidia_o__Bacteroidales_f__Rikenellaceae_g___s___n__367977</t>
  </si>
  <si>
    <t>k__Bacteria_p__Firmicutes_c__Clostridia_o__Clostridiales_f__Ruminococcaceae_g__Ruminococcus_s___n__771824</t>
  </si>
  <si>
    <t>k__Archaea_p__Euryarchaeota_c__Methanobacteria_o__Methanobacteriales_f__Methanobacteriaceae_g__Methanobrevibacter_s___n__849440</t>
  </si>
  <si>
    <t>k__Bacteria_p__Proteobacteria_c__Alphaproteobacteria_o__RF32_f___g___s___n__4435655</t>
  </si>
  <si>
    <t>k__Bacteria_p__Firmicutes_c__Clostridia_o__Clostridiales_f__Clostridiaceae_g___s___n__339076</t>
  </si>
  <si>
    <t>k__Bacteria_p__Actinobacteria_c__Actinobacteria_o__Actinomycetales_f__Corynebacteriaceae_g__Corynebacterium_s___n__495096</t>
  </si>
  <si>
    <t>k__Bacteria_p__Bacteroidetes_c__Bacteroidia_o__Bacteroidales_f__[Paraprevotellaceae]_g__[Prevotella]_s___n__546557</t>
  </si>
  <si>
    <t>k__Bacteria_p__Firmicutes_c__Bacilli_o__Turicibacterales_f__Turicibacteraceae_g__Turicibacter_s___n__248902</t>
  </si>
  <si>
    <t>k__Bacteria_p__Firmicutes_c__Clostridia_o__Clostridiales_f___g___s___n__336708</t>
  </si>
  <si>
    <t>k__Bacteria_p__Proteobacteria_c__Deltaproteobacteria_o__Desulfovibrionales_f__Desulfovibrionaceae_g___s___n__263518</t>
  </si>
  <si>
    <t>k__Bacteria_p__Firmicutes_c__Clostridia_o__Clostridiales_f__Lachnospiraceae_g___s___n__2879379</t>
  </si>
  <si>
    <t>k__Bacteria_p__Firmicutes_c__Clostridia_o__Clostridiales_f___g___s___n__579750</t>
  </si>
  <si>
    <t>k__Bacteria_p__Firmicutes_c__Clostridia_o__Clostridiales_f__[Mogibacteriaceae]_g___s___n__351135</t>
  </si>
  <si>
    <t>k__Bacteria_p__Bacteroidetes_c__Bacteroidia_o__Bacteroidales_f__Prevotellaceae_g__Prevotella_s__copri_n__518820</t>
  </si>
  <si>
    <t>k__Bacteria_p__Firmicutes_c__Clostridia_o__Clostridiales_f__Lachnospiraceae_g__[Ruminococcus]_s__gnavus_n__360015</t>
  </si>
  <si>
    <t>k__Bacteria_p__Proteobacteria_c__Gammaproteobacteria_o__Pseudomonadales_f__Pseudomonadaceae_g___s___n__533246</t>
  </si>
  <si>
    <t>k__Bacteria_p__Bacteroidetes_c__Bacteroidia_o__Bacteroidales_f__Prevotellaceae_g__Prevotella_s___n__353459</t>
  </si>
  <si>
    <t>k__Bacteria_p__Bacteroidetes_c__Bacteroidia_o__Bacteroidales_f__Bacteroidaceae_g__Bacteroides_s___n__2137001</t>
  </si>
  <si>
    <t>k__Bacteria_p__Firmicutes_c__Clostridia_o__Clostridiales_f__Christensenellaceae_g___s___n__4296764</t>
  </si>
  <si>
    <t>k__Bacteria_p__Firmicutes_c__Clostridia_o__Clostridiales_f__Christensenellaceae_g___s___n__2256425</t>
  </si>
  <si>
    <t>k__Bacteria_p__Bacteroidetes_c__Bacteroidia_o__Bacteroidales_f__Prevotellaceae_g__Prevotella_s___n__296082</t>
  </si>
  <si>
    <t>k__Bacteria_p__Bacteroidetes_c__Bacteroidia_o__Bacteroidales_f__[Odoribacteraceae]_g__Butyricimonas_s___n__4402610</t>
  </si>
  <si>
    <t>k__Bacteria_p__Firmicutes_c__Clostridia_o__Clostridiales_f__Veillonellaceae_g__Dialister_s___n__375067</t>
  </si>
  <si>
    <t>k__Bacteria_p__Firmicutes_c__Clostridia_o__Clostridiales_f__Lachnospiraceae_g__Roseburia_s___n__197207</t>
  </si>
  <si>
    <t>k__Bacteria_p__Firmicutes_c__Clostridia_o__Clostridiales_f__Ruminococcaceae_g___s___n__197204</t>
  </si>
  <si>
    <t>k__Bacteria_p__Tenericutes_c__Mollicutes_o__RF39_f___g___s___n__1108356</t>
  </si>
  <si>
    <t>k__Bacteria_p__Actinobacteria_c__Actinobacteria_o__Actinomycetales_f__Corynebacteriaceae_g__Corynebacterium_s___n__552026</t>
  </si>
  <si>
    <t>k__Bacteria_p__Bacteroidetes_c__Bacteroidia_o__Bacteroidales_f__Porphyromonadaceae_g__Parabacteroides_s__distasonis_n__577294</t>
  </si>
  <si>
    <t>k__Bacteria_p__Firmicutes_c__Clostridia_o__Clostridiales_f__Ruminococcaceae_g__Ruminococcus_s___n__361702</t>
  </si>
  <si>
    <t>k__Bacteria_p__Firmicutes_c__Clostridia_o__Clostridiales_f___g___s___n__667010</t>
  </si>
  <si>
    <t>k__Bacteria_p__Firmicutes_c__Clostridia_o__Clostridiales_f__Ruminococcaceae_g___s___n__143423</t>
  </si>
  <si>
    <t>k__Bacteria_p__Firmicutes_c__Clostridia_o__Clostridiales_f__Lachnospiraceae_g__Blautia_s___n__325848</t>
  </si>
  <si>
    <t>k__Bacteria_p__Firmicutes_c__Clostridia_o__Clostridiales_f___g___s___n__180754</t>
  </si>
  <si>
    <t>k__Bacteria_p__Firmicutes_c__Clostridia_o__Clostridiales_f__Ruminococcaceae_g___s___n__228061</t>
  </si>
  <si>
    <t>k__Bacteria_p__Firmicutes_c__Clostridia_o__Clostridiales_f___g___s___n__369429</t>
  </si>
  <si>
    <t>k__Bacteria_p__Actinobacteria_c__Actinobacteria_o__Actinomycetales_f__Actinomycetaceae_g__Actinomyces_s___n__73471</t>
  </si>
  <si>
    <t>k__Bacteria_p__Firmicutes_c__Clostridia_o__Clostridiales_f__Lachnospiraceae_g__Dorea_s___n__589657</t>
  </si>
  <si>
    <t>k__Bacteria_p__Firmicutes_c__Erysipelotrichi_o__Erysipelotrichales_f__Erysipelotrichaceae_g__[Eubacterium]_s__dolichum_n__493391</t>
  </si>
  <si>
    <t>k__Bacteria_p__Firmicutes_c__Clostridia_o__Clostridiales_f__Ruminococcaceae_g___s___n__803010</t>
  </si>
  <si>
    <t>k__Bacteria_p__Bacteroidetes_c__Bacteroidia_o__Bacteroidales_f__Rikenellaceae_g__Alistipes_s__indistinctus_n__4331760</t>
  </si>
  <si>
    <t>k__Bacteria_p__Bacteroidetes_c__Bacteroidia_o__Bacteroidales_f__Porphyromonadaceae_g__Parabacteroides_s___n__342873</t>
  </si>
  <si>
    <t>k__Bacteria_p__Firmicutes_c__Clostridia_o__Clostridiales_f___g___s___n__4334844</t>
  </si>
  <si>
    <t>k__Bacteria_p__Cyanobacteria_c__Chloroplast_o__Streptophyta_f___g___s___n__35330</t>
  </si>
  <si>
    <t>k__Bacteria_p__Proteobacteria_c__Alphaproteobacteria_o__Rhizobiales_f__Methylobacteriaceae_g__Methylobacterium_s___n__574655</t>
  </si>
  <si>
    <t>k__Bacteria_p__Bacteroidetes_c__Bacteroidia_o__Bacteroidales_f__Prevotellaceae_g__Prevotella_s___n__760967</t>
  </si>
  <si>
    <t>k__Bacteria_p__Proteobacteria_c__Gammaproteobacteria_o__Enterobacteriales_f__Enterobacteriaceae_g___s___n__525841</t>
  </si>
  <si>
    <t>k__Bacteria_p__Proteobacteria_c__Betaproteobacteria_o__Burkholderiales_f__Burkholderiaceae_g__Lautropia_s___n__1084417</t>
  </si>
  <si>
    <t>k__Bacteria_p__Bacteroidetes_c__Bacteroidia_o__Bacteroidales_f__Prevotellaceae_g__Prevotella_s__copri_n__333028</t>
  </si>
  <si>
    <t>k__Bacteria_p__Firmicutes_c__Clostridia_o__Clostridiales_f__Ruminococcaceae_g___s___n__641783</t>
  </si>
  <si>
    <t>k__Bacteria_p__Firmicutes_c__Clostridia_o__Clostridiales_f__Lachnospiraceae_g___s___n__523064</t>
  </si>
  <si>
    <t>k__Bacteria_p__Firmicutes_c__Clostridia_o__Clostridiales_f__Lachnospiraceae_g__Dorea_s___n__343047</t>
  </si>
  <si>
    <t>k__Bacteria_p__Firmicutes_c__Clostridia_o__Clostridiales_f__Ruminococcaceae_g___s___n__369827</t>
  </si>
  <si>
    <t>k__Bacteria_p__Firmicutes_c__Clostridia_o__Clostridiales_f___g___s___n__564806</t>
  </si>
  <si>
    <t>k__Bacteria_p__Firmicutes_c__Clostridia_o__Clostridiales_f__Ruminococcaceae_g___s___n__279534</t>
  </si>
  <si>
    <t>k__Bacteria_p__Tenericutes_c__Mollicutes_o__RF39_f___g___s___n__4428714</t>
  </si>
  <si>
    <t>k__Bacteria_p__Firmicutes_c__Clostridia_o__Clostridiales_f___g___s___n__592913</t>
  </si>
  <si>
    <t>k__Bacteria_p__Actinobacteria_c__Actinobacteria_o__Actinomycetales_f___g___s___n__995960</t>
  </si>
  <si>
    <t>k__Bacteria_p__Firmicutes_c__Clostridia_o__Clostridiales_f__Lachnospiraceae_g___s___n__328825</t>
  </si>
  <si>
    <t>k__Bacteria_p__Firmicutes_c__Clostridia_o__Clostridiales_f___g___s___n__172163</t>
  </si>
  <si>
    <t>k__Bacteria_p__Proteobacteria_c__Gammaproteobacteria_o__Enterobacteriales_f__Enterobacteriaceae_g___s___n__813457</t>
  </si>
  <si>
    <t>k__Bacteria_p__Proteobacteria_c__Gammaproteobacteria_o__Pseudomonadales_f__Pseudomonadaceae_g__Pseudomonas_s___n__817734</t>
  </si>
  <si>
    <t>k__Bacteria_p__Firmicutes_c__Clostridia_o__Clostridiales_f__Lachnospiraceae_g__Dorea_s___n__363232</t>
  </si>
  <si>
    <t>k__Bacteria_p__Firmicutes_c__Clostridia_o__Clostridiales_f__Ruminococcaceae_g___s___n__293473</t>
  </si>
  <si>
    <t>k__Bacteria_p__Firmicutes_c__Clostridia_o__Clostridiales_f___g___s___n__185712</t>
  </si>
  <si>
    <t>k__Bacteria_p__Firmicutes_c__Clostridia_o__Clostridiales_f___g___s___n__295861</t>
  </si>
  <si>
    <t>k__Bacteria_p__Firmicutes_c__Clostridia_o__Clostridiales_f__Clostridiaceae_g___s___n__359750</t>
  </si>
  <si>
    <t>k__Bacteria_p__Firmicutes_c__Clostridia_o__Clostridiales_f__Ruminococcaceae_g___s___n__181155</t>
  </si>
  <si>
    <t>k__Bacteria_p__Bacteroidetes_c__Bacteroidia_o__Bacteroidales_f__Prevotellaceae_g__Prevotella_s__copri_n__312969</t>
  </si>
  <si>
    <t>k__Bacteria_p__Firmicutes_c__Clostridia_o__Clostridiales_f__Peptostreptococcaceae_g___s___n__261590</t>
  </si>
  <si>
    <t>k__Bacteria_p__Firmicutes_c__Clostridia_o__Clostridiales_f__Lachnospiraceae_g___s___n__192093</t>
  </si>
  <si>
    <t>k__Bacteria_p__Bacteroidetes_c__Bacteroidia_o__Bacteroidales_f__Bacteroidaceae_g__Bacteroides_s___n__364926</t>
  </si>
  <si>
    <t>k__Bacteria_p__Bacteroidetes_c__Bacteroidia_o__Bacteroidales_f__Prevotellaceae_g__Prevotella_s___n__519836</t>
  </si>
  <si>
    <t>k__Bacteria_p__Proteobacteria_c__Deltaproteobacteria_o__Desulfovibrionales_f__Desulfovibrionaceae_g__Desulfovibrio_s___n__113542</t>
  </si>
  <si>
    <t>k__Bacteria_p__Firmicutes_c__Clostridia_o__Clostridiales_f__Ruminococcaceae_g___s___n__4346675</t>
  </si>
  <si>
    <t>k__Bacteria_p__Bacteroidetes_c__Bacteroidia_o__Bacteroidales_f__Rikenellaceae_g___s___n__521982</t>
  </si>
  <si>
    <t>k__Bacteria_p__Firmicutes_c__Clostridia_o__Clostridiales_f__Lachnospiraceae_g__[Ruminococcus]_s___n__3438642</t>
  </si>
  <si>
    <t>k__Bacteria_p__Firmicutes_c__Clostridia_o__Clostridiales_f__Ruminococcaceae_g___s___n__586525</t>
  </si>
  <si>
    <t>k__Bacteria_p__Firmicutes_c__Clostridia_o__Clostridiales_f__Ruminococcaceae_g__Oscillospira_s___n__204093</t>
  </si>
  <si>
    <t>k__Bacteria_p__Firmicutes_c__Clostridia_o__Clostridiales_f__Lachnospiraceae_g___s___n__509709</t>
  </si>
  <si>
    <t>k__Bacteria_p__Tenericutes_c__Mollicutes_o__RF39_f___g___s___n__146314</t>
  </si>
  <si>
    <t>k__Bacteria_p__Firmicutes_c__Clostridia_o__Clostridiales_f__Ruminococcaceae_g___s___n__579541</t>
  </si>
  <si>
    <t>k__Bacteria_p__Actinobacteria_c__Coriobacteriia_o__Coriobacteriales_f__Coriobacteriaceae_g___s___n__302545</t>
  </si>
  <si>
    <t>k__Bacteria_p__Firmicutes_c__Clostridia_o__Clostridiales_f__Ruminococcaceae_g___s___n__578147</t>
  </si>
  <si>
    <t>k__Bacteria_p__Firmicutes_c__Clostridia_o__Clostridiales_f__Ruminococcaceae_g__Oscillospira_s___n__564334</t>
  </si>
  <si>
    <t>k__Bacteria_p__Firmicutes_c__Clostridia_o__Clostridiales_f__Lachnospiraceae_g__Dorea_s___n__363064</t>
  </si>
  <si>
    <t>k__Bacteria_p__Firmicutes_c__Clostridia_o__Clostridiales_f__Lachnospiraceae_g__[Ruminococcus]_s___n__199555</t>
  </si>
  <si>
    <t>k__Bacteria_p__Firmicutes_c__Clostridia_o__Clostridiales_f__[Tissierellaceae]_g__ph2_s___n__495419</t>
  </si>
  <si>
    <t>k__Bacteria_p__Firmicutes_c__Clostridia_o__Clostridiales_f__Lachnospiraceae_g___s___n__367092</t>
  </si>
  <si>
    <t>k__Bacteria_p__Firmicutes_c__Clostridia_o__Clostridiales_f__Ruminococcaceae_g__Oscillospira_s___n__443620</t>
  </si>
  <si>
    <t>k__Bacteria_p__Firmicutes_c__Clostridia_o__Clostridiales_f__Ruminococcaceae_g__Oscillospira_s___n__290253</t>
  </si>
  <si>
    <t>k__Bacteria_p__Firmicutes_c__Clostridia_o__Clostridiales_f__Ruminococcaceae_g___s___n__210890</t>
  </si>
  <si>
    <t>k__Bacteria_p__Firmicutes_c__Clostridia_o__Clostridiales_f__Ruminococcaceae_g___s___n__198151</t>
  </si>
  <si>
    <t>k__Bacteria_p__Firmicutes_c__Clostridia_o__Clostridiales_f__Clostridiaceae_g__Clostridium_s___n__302632</t>
  </si>
  <si>
    <t>k__Bacteria_p__Firmicutes_c__Clostridia_o__Clostridiales_f__Ruminococcaceae_g___s___n__870421</t>
  </si>
  <si>
    <t>k__Bacteria_p__Cyanobacteria_c__4C0d2_o__YS2_f___g___s___n__4303423</t>
  </si>
  <si>
    <t>k__Bacteria_p__Bacteroidetes_c__Bacteroidia_o__Bacteroidales_f__Bacteroidaceae_g__Bacteroides_s___n__1906483</t>
  </si>
  <si>
    <t>k__Bacteria_p__Firmicutes_c__Clostridia_o__Clostridiales_f__Ruminococcaceae_g___s___n__369079</t>
  </si>
  <si>
    <t>k__Bacteria_p__Proteobacteria_c__Betaproteobacteria_o__Burkholderiales_f__Alcaligenaceae_g__Sutterella_s___n__4338624</t>
  </si>
  <si>
    <t>k__Bacteria_p__Proteobacteria_c__Gammaproteobacteria_o__Enterobacteriales_f__Enterobacteriaceae_g__Klebsiella_s___n__1104936</t>
  </si>
  <si>
    <t>k__Bacteria_p__Firmicutes_c__Clostridia_o__Clostridiales_f__[Tissierellaceae]_g__Anaerococcus_s___n__495396</t>
  </si>
  <si>
    <t>k__Bacteria_p__Firmicutes_c__Clostridia_o__Clostridiales_f__Ruminococcaceae_g___s___n__298346</t>
  </si>
  <si>
    <t>k__Bacteria_p__Firmicutes_c__Clostridia_o__Clostridiales_f___g___s___n__591671</t>
  </si>
  <si>
    <t>k__Bacteria_p__Bacteroidetes_c__Bacteroidia_o__Bacteroidales_f__Rikenellaceae_g___s___n__357046</t>
  </si>
  <si>
    <t>k__Bacteria_p__Firmicutes_c__Clostridia_o__SHA98_f___g___s___n__836693</t>
  </si>
  <si>
    <t>k__Bacteria_p__Firmicutes_c__Clostridia_o__Clostridiales_f__Clostridiaceae_g___s___n__211947</t>
  </si>
  <si>
    <t>k__Bacteria_p__Actinobacteria_c__Actinobacteria_o__Bifidobacteriales_f__Bifidobacteriaceae_g__Bifidobacterium_s___n__484304</t>
  </si>
  <si>
    <t>k__Bacteria_p__Firmicutes_c__Clostridia_o__Clostridiales_f__Ruminococcaceae_g___s___n__583134</t>
  </si>
  <si>
    <t>k__Bacteria_p__Firmicutes_c__Clostridia_o__Clostridiales_f__Lachnospiraceae_g___s___n__331476</t>
  </si>
  <si>
    <t>k__Bacteria_p__Firmicutes_c__Erysipelotrichi_o__Erysipelotrichales_f__Erysipelotrichaceae_g___s___n__364722</t>
  </si>
  <si>
    <t>k__Bacteria_p__Firmicutes_c__Clostridia_o__Clostridiales_f__Lachnospiraceae_g___s___n__30622</t>
  </si>
  <si>
    <t>k__Bacteria_p__Firmicutes_c__Clostridia_o__Clostridiales_f__Dehalobacteriaceae_g__Dehalobacterium_s___n__237991</t>
  </si>
  <si>
    <t>k__Bacteria_p__Firmicutes_c__Clostridia_o__Clostridiales_f__Clostridiaceae_g__SMB53_s___n__198209</t>
  </si>
  <si>
    <t>k__Bacteria_p__Bacteroidetes_c__Bacteroidia_o__Bacteroidales_f__S247_g___s___n__160661</t>
  </si>
  <si>
    <t>k__Bacteria_p__Tenericutes_c__RF3_o__ML615J28_f___g___s___n__360268</t>
  </si>
  <si>
    <t>k__Bacteria_p__Firmicutes_c__Erysipelotrichi_o__Erysipelotrichales_f__Erysipelotrichaceae_g__[Eubacterium]_s__dolichum_n__368486</t>
  </si>
  <si>
    <t>k__Bacteria_p__Firmicutes_c__Clostridia_o__Clostridiales_f__Lachnospiraceae_g___s___n__2820255</t>
  </si>
  <si>
    <t>k__Bacteria_p__Firmicutes_c__Clostridia_o__Clostridiales_f__Ruminococcaceae_g__Oscillospira_s___n__333768</t>
  </si>
  <si>
    <t>k__Bacteria_p__Bacteroidetes_c__Bacteroidia_o__Bacteroidales_f__[Barnesiellaceae]_g___s___n__1584173</t>
  </si>
  <si>
    <t>k__Bacteria_p__Firmicutes_c__Clostridia_o__Clostridiales_f__Veillonellaceae_g__Dialister_s___n__4480244</t>
  </si>
  <si>
    <t>k__Bacteria_p__Firmicutes_c__Clostridia_o__Clostridiales_f__Ruminococcaceae_g___s___n__193240</t>
  </si>
  <si>
    <t>k__Bacteria_p__Firmicutes_c__Clostridia_o__Clostridiales_f__Lachnospiraceae_g___s___n__529740</t>
  </si>
  <si>
    <t>k__Bacteria_p__Firmicutes_c__Bacilli_o__Bacillales_f__Planococcaceae_g___s___n__949789</t>
  </si>
  <si>
    <t>k__Bacteria_p__Firmicutes_c__Clostridia_o__Clostridiales_f__Ruminococcaceae_g___s___n__40798</t>
  </si>
  <si>
    <t>k__Bacteria_p__Bacteroidetes_c__Bacteroidia_o__Bacteroidales_f__[Barnesiellaceae]_g___s___n__3090117</t>
  </si>
  <si>
    <t>k__Bacteria_p__Firmicutes_c__Clostridia_o__Clostridiales_f__Ruminococcaceae_g___s___n__191908</t>
  </si>
  <si>
    <t>k__Bacteria_p__Firmicutes_c__Clostridia_o__Clostridiales_f__Lachnospiraceae_g__Shuttleworthia_s___n__607877</t>
  </si>
  <si>
    <t>k__Bacteria_p__Proteobacteria_c__Deltaproteobacteria_o__Desulfovibrionales_f__Desulfovibrionaceae_g__Bilophila_s___n__841907</t>
  </si>
  <si>
    <t>k__Bacteria_p__Firmicutes_c__Clostridia_o__Clostridiales_f__Ruminococcaceae_g___s___n__343709</t>
  </si>
  <si>
    <t>k__Bacteria_p__Firmicutes_c__Clostridia_o__Clostridiales_f__Ruminococcaceae_g__Ruminococcus_s___n__189820</t>
  </si>
  <si>
    <t>k__Bacteria_p__Firmicutes_c__Clostridia_o__Clostridiales_f__Ruminococcaceae_g___s___n__589989</t>
  </si>
  <si>
    <t>k__Bacteria_p__Firmicutes_c__Clostridia_o__Clostridiales_f__Lachnospiraceae_g__Coprococcus_s___n__296960</t>
  </si>
  <si>
    <t>k__Bacteria_p__Firmicutes_c__Clostridia_o__Clostridiales_f__Ruminococcaceae_g___s___n__46910</t>
  </si>
  <si>
    <t>k__Bacteria_p__Firmicutes_c__Clostridia_o__Clostridiales_f___g___s___n__197274</t>
  </si>
  <si>
    <t>k__Bacteria_p__Firmicutes_c__Clostridia_o__Clostridiales_f__Lachnospiraceae_g___s___n__759751</t>
  </si>
  <si>
    <t>k__Bacteria_p__Bacteroidetes_c__Bacteroidia_o__Bacteroidales_f__[Paraprevotellaceae]_g__Paraprevotella_s___n__165118</t>
  </si>
  <si>
    <t>k__Bacteria_p__Firmicutes_c__Bacilli_o__Lactobacillales_f__Streptococcaceae_g__Lactococcus_s___n__716006</t>
  </si>
  <si>
    <t>k__Bacteria_p__Firmicutes_c__Clostridia_o__Clostridiales_f__Ruminococcaceae_g___s___n__298822</t>
  </si>
  <si>
    <t>k__Bacteria_p__Firmicutes_c__Clostridia_o__Clostridiales_f__Lachnospiraceae_g___s___n__369182</t>
  </si>
  <si>
    <t>k__Bacteria_p__Firmicutes_c__Clostridia_o__Clostridiales_f__Clostridiaceae_g__Sarcina_s___n__300662</t>
  </si>
  <si>
    <t>k__Bacteria_p__Firmicutes_c__Clostridia_o__Clostridiales_f__Christensenellaceae_g___s___n__3190479</t>
  </si>
  <si>
    <t>k__Bacteria_p__Firmicutes_c__Clostridia_o__Clostridiales_f__Lachnospiraceae_g__Dorea_s___n__166637</t>
  </si>
  <si>
    <t>k__Bacteria_p__Bacteroidetes_c__Bacteroidia_o__Bacteroidales_f__Bacteroidaceae_g__Bacteroides_s___n__208972</t>
  </si>
  <si>
    <t>k__Bacteria_p__Proteobacteria_c__Alphaproteobacteria_o__RF32_f___g___s___n__325850</t>
  </si>
  <si>
    <t>k__Bacteria_p__Firmicutes_c__Clostridia_o__Clostridiales_f__Ruminococcaceae_g__Ruminococcus_s___n__356011</t>
  </si>
  <si>
    <t>k__Bacteria_p__Firmicutes_c__Clostridia_o__Clostridiales_f__Lachnospiraceae_g___s___n__352022</t>
  </si>
  <si>
    <t>k__Bacteria_p__Firmicutes_c__Clostridia_o__Clostridiales_f__Ruminococcaceae_g___s___n__318190</t>
  </si>
  <si>
    <t>k__Bacteria_p__Firmicutes_c__Clostridia_o__Clostridiales_f__Lachnospiraceae_g___s___n__308072</t>
  </si>
  <si>
    <t>k__Bacteria_p__Firmicutes_c__Clostridia_o__Clostridiales_f__Ruminococcaceae_g__Faecalibacterium_s__prausnitzii_n__192231</t>
  </si>
  <si>
    <t>k__Bacteria_p__Firmicutes_c__Clostridia_o__Clostridiales_f__Christensenellaceae_g___s___n__195211</t>
  </si>
  <si>
    <t>k__Bacteria_p__Firmicutes_c__Bacilli_o__Lactobacillales_f__Streptococcaceae_g__Streptococcus_s___n__509773</t>
  </si>
  <si>
    <t>k__Bacteria_p__Firmicutes_c__Clostridia_o__Clostridiales_f__Lachnospiraceae_g__Blautia_s___n__317899</t>
  </si>
  <si>
    <t>k__Bacteria_p__Bacteroidetes_c__Bacteroidia_o__Bacteroidales_f__[Odoribacteraceae]_g__Butyricimonas_s___n__360730</t>
  </si>
  <si>
    <t>k__Bacteria_p__Firmicutes_c__Clostridia_o__Clostridiales_f___g___s___n__833458</t>
  </si>
  <si>
    <t>k__Bacteria_p__Actinobacteria_c__Actinobacteria_o__Actinomycetales_f__Corynebacteriaceae_g__Corynebacterium_s___n__1047041</t>
  </si>
  <si>
    <t>k__Bacteria_p__Bacteroidetes_c__Bacteroidia_o__Bacteroidales_f__Bacteroidaceae_g__Bacteroides_s___n__3785400</t>
  </si>
  <si>
    <t>k__Bacteria_p__Firmicutes_c__Clostridia_o__Clostridiales_f__Ruminococcaceae_g___s___n__4370941</t>
  </si>
  <si>
    <t>k__Bacteria_p__Firmicutes_c__Clostridia_o__Clostridiales_f__Lachnospiraceae_g__Blautia_s___n__313958</t>
  </si>
  <si>
    <t>k__Bacteria_p__Firmicutes_c__Clostridia_o__Clostridiales_f__Lachnospiraceae_g___s___n__189007</t>
  </si>
  <si>
    <t>k__Bacteria_p__Firmicutes_c__Clostridia_o__Clostridiales_f__Ruminococcaceae_g___s___n__712142</t>
  </si>
  <si>
    <t>k__Bacteria_p__Firmicutes_c__Clostridia_o__Clostridiales_f__Veillonellaceae_g__Succiniclasticum_s___n__268506</t>
  </si>
  <si>
    <t>k__Bacteria_p__Firmicutes_c__Clostridia_o__Clostridiales_f__Clostridiaceae_g___s___n__337048</t>
  </si>
  <si>
    <t>k__Bacteria_p__Firmicutes_c__Clostridia_o__Clostridiales_f__Ruminococcaceae_g___s___n__195651</t>
  </si>
  <si>
    <t>k__Bacteria_p__Proteobacteria_c__Deltaproteobacteria_o__Desulfovibrionales_f__Desulfovibrionaceae_g__Desulfovibrio_s___n__308451</t>
  </si>
  <si>
    <t>k__Bacteria_p__Firmicutes_c__Clostridia_o__Clostridiales_f__[Tissierellaceae]_g__ph2_s___n__964363</t>
  </si>
  <si>
    <t>k__Bacteria_p__Firmicutes_c__Bacilli_o__Lactobacillales_f__Streptococcaceae_g__Streptococcus_s___n__579608</t>
  </si>
  <si>
    <t>k__Bacteria_p__Firmicutes_c__Clostridia_o__Clostridiales_f__Lachnospiraceae_g__Coprococcus_s___n__842596</t>
  </si>
  <si>
    <t>k__Bacteria_p__Bacteroidetes_c__Bacteroidia_o__Bacteroidales_f__Porphyromonadaceae_g__Porphyromonas_s___n__1088124</t>
  </si>
  <si>
    <t>k__Archaea_p__Euryarchaeota_c__Methanobacteria_o__Methanobacteriales_f__Methanobacteriaceae_g__Methanobrevibacter_s___n__842598</t>
  </si>
  <si>
    <t>k__Bacteria_p__Cyanobacteria_c__4C0d2_o__YS2_f___g___s___n__527762</t>
  </si>
  <si>
    <t>k__Bacteria_p__Firmicutes_c__Clostridia_o__Clostridiales_f__Christensenellaceae_g___s___n__536584</t>
  </si>
  <si>
    <t>k__Bacteria_p__Firmicutes_c__Clostridia_o__Clostridiales_f__Lachnospiraceae_g___s___n__339992</t>
  </si>
  <si>
    <t>k__Bacteria_p__Firmicutes_c__Clostridia_o__Clostridiales_f__Lachnospiraceae_g__Dorea_s___n__593369</t>
  </si>
  <si>
    <t>k__Bacteria_p__Firmicutes_c__Erysipelotrichi_o__Erysipelotrichales_f__Erysipelotrichaceae_g__Coprobacillus_s___n__587933</t>
  </si>
  <si>
    <t>k__Bacteria_p__Firmicutes_c__Clostridia_o__Clostridiales_f___g___s___n__583958</t>
  </si>
  <si>
    <t>k__Bacteria_p__Firmicutes_c__Clostridia_o__Clostridiales_f__Ruminococcaceae_g___s___n__366376</t>
  </si>
  <si>
    <t>k__Bacteria_p__Firmicutes_c__Clostridia_o__Clostridiales_f___g___s___n__340631</t>
  </si>
  <si>
    <t>k__Bacteria_p__Firmicutes_c__Clostridia_o__Clostridiales_f___g___s___n__333166</t>
  </si>
  <si>
    <t>k__Bacteria_p__Firmicutes_c__Clostridia_o__Clostridiales_f__Ruminococcaceae_g___s___n__179201</t>
  </si>
  <si>
    <t>k__Bacteria_p__Bacteroidetes_c__Bacteroidia_o__Bacteroidales_f__[Barnesiellaceae]_g___s___n__3160267</t>
  </si>
  <si>
    <t>k__Bacteria_p__Tenericutes_c__Mollicutes_o__RF39_f___g___s___n__760428</t>
  </si>
  <si>
    <t>k__Bacteria_p__Proteobacteria_c__Epsilonproteobacteria_o__Campylobacterales_f__Campylobacteraceae_g__Campylobacter_s__ureolyticus_n__386273</t>
  </si>
  <si>
    <t>k__Bacteria_p__Firmicutes_c__Clostridia_o__Clostridiales_f__Ruminococcaceae_g__Oscillospira_s___n__367176</t>
  </si>
  <si>
    <t>k__Bacteria_p__Firmicutes_c__Clostridia_o__Clostridiales_f__Lachnospiraceae_g___s___n__321902</t>
  </si>
  <si>
    <t>k__Bacteria_p__Firmicutes_c__Clostridia_o__Clostridiales_f__Lachnospiraceae_g__Lachnospira_s___n__309433</t>
  </si>
  <si>
    <t>k__Bacteria_p__Cyanobacteria_c__4C0d2_o__YS2_f___g___s___n__4359258</t>
  </si>
  <si>
    <t>k__Bacteria_p__Firmicutes_c__Clostridia_o__Clostridiales_f__Lachnospiraceae_g__Dorea_s___n__4449427</t>
  </si>
  <si>
    <t>k__Bacteria_p__Firmicutes_c__Clostridia_o__Clostridiales_f__Eubacteriaceae_g__Pseudoramibacter_Eubacterium_s___n__148418</t>
  </si>
  <si>
    <t>k__Bacteria_p__Firmicutes_c__Clostridia_o__Clostridiales_f__Ruminococcaceae_g___s___n__105287</t>
  </si>
  <si>
    <t>k__Bacteria_p__Firmicutes_c__Clostridia_o__Clostridiales_f___g___s___n__754283</t>
  </si>
  <si>
    <t>k__Bacteria_p__Firmicutes_c__Clostridia_o__Clostridiales_f__Ruminococcaceae_g___s___n__97263</t>
  </si>
  <si>
    <t>k__Bacteria_p__Firmicutes_c__Clostridia_o__Clostridiales_f__Veillonellaceae_g__Dialister_s___n__258375</t>
  </si>
  <si>
    <t>k__Bacteria_p__Firmicutes_c__Clostridia_o__Clostridiales_f__Ruminococcaceae_g___s___n__349887</t>
  </si>
  <si>
    <t>k__Bacteria_p__Firmicutes_c__Clostridia_o__Clostridiales_f__Ruminococcaceae_g___s___n__362078</t>
  </si>
  <si>
    <t>k__Bacteria_p__Firmicutes_c__Clostridia_o__Clostridiales_f__Lachnospiraceae_g___s___n__149699</t>
  </si>
  <si>
    <t>k__Bacteria_p__Firmicutes_c__Clostridia_o__Clostridiales_f__Ruminococcaceae_g___s___n__309720</t>
  </si>
  <si>
    <t>k__Bacteria_p__Firmicutes_c__Clostridia_o__Clostridiales_f__Ruminococcaceae_g___s___n__190312</t>
  </si>
  <si>
    <t>k__Bacteria_p__Cyanobacteria_c__4C0d2_o__YS2_f___g___s___n__2134134</t>
  </si>
  <si>
    <t>k__Bacteria_p__Firmicutes_c__Clostridia_o__Clostridiales_f__Ruminococcaceae_g___s___n__182044</t>
  </si>
  <si>
    <t>k__Bacteria_p__Bacteroidetes_c__Bacteroidia_o__Bacteroidales_f__[Barnesiellaceae]_g___s___n__4094263</t>
  </si>
  <si>
    <t>k__Bacteria_p__Proteobacteria_c__Gammaproteobacteria_o__Pasteurellales_f__Pasteurellaceae_g__Aggregatibacter_s___n__963216</t>
  </si>
  <si>
    <t>k__Bacteria_p__Firmicutes_c__Clostridia_o__Clostridiales_f___g___s___n__988932</t>
  </si>
  <si>
    <t>k__Bacteria_p__Firmicutes_c__Clostridia_o__Clostridiales_f__Christensenellaceae_g___s___n__586453</t>
  </si>
  <si>
    <t>k__Bacteria_p__Firmicutes_c__Clostridia_o__Clostridiales_f__Peptostreptococcaceae_g___s___n__351976</t>
  </si>
  <si>
    <t>k__Bacteria_p__Firmicutes_c__Clostridia_o__Clostridiales_f__[Tissierellaceae]_g__Anaerococcus_s___n__1090458</t>
  </si>
  <si>
    <t>k__Bacteria_p__Firmicutes_c__Clostridia_o__Clostridiales_f__Ruminococcaceae_g___s___n__184287</t>
  </si>
  <si>
    <t>k__Bacteria_p__Firmicutes_c__Clostridia_o__Clostridiales_f___g___s___n__295296</t>
  </si>
  <si>
    <t>k__Bacteria_p__Firmicutes_c__Clostridia_o__Clostridiales_f__Ruminococcaceae_g__Faecalibacterium_s__prausnitzii_n__368127</t>
  </si>
  <si>
    <t>k__Bacteria_p__Firmicutes_c__Clostridia_o__Clostridiales_f__Ruminococcaceae_g___s___n__819181</t>
  </si>
  <si>
    <t>k__Bacteria_p__Firmicutes_c__Clostridia_o__Clostridiales_f__Lachnospiraceae_g___s___n__192159</t>
  </si>
  <si>
    <t>k__Bacteria_p__Proteobacteria_c__Gammaproteobacteria_o__Aeromonadales_f__Succinivibrionaceae_g__Succinivibrio_s___n__524117</t>
  </si>
  <si>
    <t>k__Bacteria_p__Firmicutes_c__Clostridia_o__Clostridiales_f___g___s___n__799034</t>
  </si>
  <si>
    <t>k__Bacteria_p__Firmicutes_c__Clostridia_o__Clostridiales_f__Lachnospiraceae_g__Lachnobacterium_s___n__584463</t>
  </si>
  <si>
    <t>k__Bacteria_p__Bacteroidetes_c__Bacteroidia_o__Bacteroidales_f__Prevotellaceae_g__Prevotella_s__stercorea_n__299770</t>
  </si>
  <si>
    <t>k__Bacteria_p__Bacteroidetes_c__Bacteroidia_o__Bacteroidales_f__Bacteroidaceae_g__Bacteroides_s___n__3887769</t>
  </si>
  <si>
    <t>k__Bacteria_p__Actinobacteria_c__Coriobacteriia_o__Coriobacteriales_f__Coriobacteriaceae_g__Collinsella_s__aerofaciens_n__368175</t>
  </si>
  <si>
    <t>k__Bacteria_p__Bacteroidetes_c__Bacteroidia_o__Bacteroidales_f__[Odoribacteraceae]_g__Butyricimonas_s___n__112842</t>
  </si>
  <si>
    <t>k__Bacteria_p__Firmicutes_c__Clostridia_o__Clostridiales_f___g___s___n__831922</t>
  </si>
  <si>
    <t>k__Bacteria_p__Bacteroidetes_c__Bacteroidia_o__Bacteroidales_f__Bacteroidaceae_g__Bacteroides_s___n__194667</t>
  </si>
  <si>
    <t>k__Bacteria_p__Firmicutes_c__Clostridia_o__Clostridiales_f__Ruminococcaceae_g__Oscillospira_s___n__110192</t>
  </si>
  <si>
    <t>k__Bacteria_p__Bacteroidetes_c__Bacteroidia_o__Bacteroidales_f__S247_g___s___n__388276</t>
  </si>
  <si>
    <t>k__Bacteria_p__Firmicutes_c__Clostridia_o__Clostridiales_f__Ruminococcaceae_g___s___n__368236</t>
  </si>
  <si>
    <t>k__Bacteria_p__Tenericutes_c__Mollicutes_o__RF39_f___g___s___n__4469164</t>
  </si>
  <si>
    <t>k__Bacteria_p__Firmicutes_c__Clostridia_o__Clostridiales_f__Lachnospiraceae_g__Roseburia_s___n__4415649</t>
  </si>
  <si>
    <t>k__Bacteria_p__Firmicutes_c__Clostridia_o__Clostridiales_f__Lachnospiraceae_g__Blautia_s___n__197402</t>
  </si>
  <si>
    <t>k__Bacteria_p__Firmicutes_c__Erysipelotrichi_o__Erysipelotrichales_f__Erysipelotrichaceae_g___s___n__4432683</t>
  </si>
  <si>
    <t>k__Bacteria_p__Firmicutes_c__Clostridia_o__Clostridiales_f__Ruminococcaceae_g___s___n__327209</t>
  </si>
  <si>
    <t>k__Bacteria_p__Firmicutes_c__Clostridia_o__Clostridiales_f__[Tissierellaceae]_g__Helcococcus_s___n__528594</t>
  </si>
  <si>
    <t>k__Bacteria_p__Firmicutes_c__Clostridia_o__Clostridiales_f__[Tissierellaceae]_g__Anaerococcus_s___n__503197</t>
  </si>
  <si>
    <t>k__Bacteria_p__Firmicutes_c__Clostridia_o__Clostridiales_f___g___s___n__584263</t>
  </si>
  <si>
    <t>k__Bacteria_p__Bacteroidetes_c__Bacteroidia_o__Bacteroidales_f__Porphyromonadaceae_g__Parabacteroides_s___n__306330</t>
  </si>
  <si>
    <t>k__Bacteria_p__Firmicutes_c__Clostridia_o__Clostridiales_f__Ruminococcaceae_g__Oscillospira_s___n__373923</t>
  </si>
  <si>
    <t>k__Bacteria_p__Firmicutes_c__Clostridia_o__Clostridiales_f__Clostridiaceae_g___s___n__524842</t>
  </si>
  <si>
    <t>k__Bacteria_p__Firmicutes_c__Clostridia_o__Clostridiales_f__Lachnospiraceae_g___s___n__591118</t>
  </si>
  <si>
    <t>k__Bacteria_p__Firmicutes_c__Clostridia_o__Clostridiales_f__Ruminococcaceae_g__Oscillospira_s___n__520720</t>
  </si>
  <si>
    <t>k__Bacteria_p__Firmicutes_c__Clostridia_o__Clostridiales_f__Ruminococcaceae_g___s___n__336890</t>
  </si>
  <si>
    <t>k__Bacteria_p__Firmicutes_c__Clostridia_o__Clostridiales_f__[Tissierellaceae]_g__Peptoniphilus_s___n__950922</t>
  </si>
  <si>
    <t>k__Bacteria_p__Firmicutes_c__Erysipelotrichi_o__Erysipelotrichales_f__Erysipelotrichaceae_g__cc_115_s___n__585220</t>
  </si>
  <si>
    <t>k__Bacteria_p__Firmicutes_c__Clostridia_o__Clostridiales_f___g___s___n__271602</t>
  </si>
  <si>
    <t>k__Bacteria_p__Firmicutes_c__Clostridia_o__Clostridiales_f__Ruminococcaceae_g___s___n__352014</t>
  </si>
  <si>
    <t>k__Bacteria_p__Firmicutes_c__Clostridia_o__Clostridiales_f__Ruminococcaceae_g__Oscillospira_s___n__291571</t>
  </si>
  <si>
    <t>k__Bacteria_p__Tenericutes_c__Mollicutes_o__RF39_f___g___s___n__525156</t>
  </si>
  <si>
    <t>k__Bacteria_p__Firmicutes_c__Clostridia_o__Clostridiales_f__Ruminococcaceae_g__Oscillospira_s___n__1105687</t>
  </si>
  <si>
    <t>k__Bacteria_p__Firmicutes_c__Clostridia_o__Clostridiales_f__Lachnospiraceae_g___s___n__525401</t>
  </si>
  <si>
    <t>k__Bacteria_p__Firmicutes_c__Clostridia_o__Clostridiales_f__Ruminococcaceae_g___s___n__355685</t>
  </si>
  <si>
    <t>k__Bacteria_p__Cyanobacteria_c__4C0d2_o__YS2_f___g___s___n__918242</t>
  </si>
  <si>
    <t>k__Bacteria_p__Bacteroidetes_c__Bacteroidia_o__Bacteroidales_f__Prevotellaceae_g__Prevotella_s___n__4355075</t>
  </si>
  <si>
    <t>k__Bacteria_p__Firmicutes_c__Erysipelotrichi_o__Erysipelotrichales_f__Erysipelotrichaceae_g___s___n__225636</t>
  </si>
  <si>
    <t>k__Bacteria_p__Firmicutes_c__Clostridia_o__Clostridiales_f__Christensenellaceae_g___s___n__213762</t>
  </si>
  <si>
    <t>k__Bacteria_p__Bacteroidetes_c__Bacteroidia_o__Bacteroidales_f__Bacteroidaceae_g__Bacteroides_s___n__524661</t>
  </si>
  <si>
    <t>k__Bacteria_p__Bacteroidetes_c__Bacteroidia_o__Bacteroidales_f__Rikenellaceae_g___s___n__953855</t>
  </si>
  <si>
    <t>k__Bacteria_p__Bacteroidetes_c__Bacteroidia_o__Bacteroidales_f__Bacteroidaceae_g__Bacteroides_s___n__4345850</t>
  </si>
  <si>
    <t>k__Bacteria_p__Firmicutes_c__Clostridia_o__Clostridiales_f___g___s___n__197314</t>
  </si>
  <si>
    <t>k__Bacteria_p__Firmicutes_c__Clostridia_o__Clostridiales_f__Ruminococcaceae_g__Faecalibacterium_s__prausnitzii_n__185390</t>
  </si>
  <si>
    <t>k__Bacteria_p__Bacteroidetes_c__Bacteroidia_o__Bacteroidales_f__S247_g___s___n__259859</t>
  </si>
  <si>
    <t>k__Bacteria_p__Firmicutes_c__Clostridia_o__Clostridiales_f___g___s___n__352304</t>
  </si>
  <si>
    <t>k__Bacteria_p__Firmicutes_c__Clostridia_o__Clostridiales_f__Ruminococcaceae_g__Oscillospira_s___n__359120</t>
  </si>
  <si>
    <t>k__Bacteria_p__Actinobacteria_c__Actinobacteria_o__Actinomycetales_f__Corynebacteriaceae_g__Corynebacterium_s___n__359689</t>
  </si>
  <si>
    <t>k__Bacteria_p__Firmicutes_c__Clostridia_o__Clostridiales_f__Ruminococcaceae_g___s___n__19611</t>
  </si>
  <si>
    <t>k__Bacteria_p__Actinobacteria_c__Actinobacteria_o__Actinomycetales_f__Corynebacteriaceae_g__Corynebacterium_s___n__1040713</t>
  </si>
  <si>
    <t>k__Bacteria_p__Firmicutes_c__Clostridia_o__Clostridiales_f__Clostridiaceae_g___s___n__4478840</t>
  </si>
  <si>
    <t>k__Bacteria_p__Firmicutes_c__Clostridia_o__Clostridiales_f__Lachnospiraceae_g___s___n__189548</t>
  </si>
  <si>
    <t>k__Bacteria_p__Firmicutes_c__Clostridia_o__Clostridiales_f__Ruminococcaceae_g___s___n__288362</t>
  </si>
  <si>
    <t>k__Bacteria_p__Firmicutes_c__Clostridia_o__Clostridiales_f__Ruminococcaceae_g___s___n__230479</t>
  </si>
  <si>
    <t>k__Bacteria_p__Firmicutes_c__Clostridia_o__Clostridiales_f__Clostridiaceae_g___s___n__843459</t>
  </si>
  <si>
    <t>k__Bacteria_p__Tenericutes_c__Mollicutes_o__RF39_f___g___s___n__259677</t>
  </si>
  <si>
    <t>k__Bacteria_p__Firmicutes_c__Clostridia_o__Clostridiales_f__Clostridiaceae_g___s___n__337511</t>
  </si>
  <si>
    <t>k__Bacteria_p__Firmicutes_c__Clostridia_o__Clostridiales_f___g___s___n__219959</t>
  </si>
  <si>
    <t>k__Bacteria_p__Firmicutes_c__Clostridia_o__Clostridiales_f__Lachnospiraceae_g___s___n__509383</t>
  </si>
  <si>
    <t>k__Bacteria_p__Firmicutes_c__Bacilli_o__Lactobacillales_f__Streptococcaceae_g__Streptococcus_s___n__1088134</t>
  </si>
  <si>
    <t>k__Bacteria_p__Firmicutes_c__Clostridia_o__Clostridiales_f__[Mogibacteriaceae]_g___s___n__302433</t>
  </si>
  <si>
    <t>k__Bacteria_p__Firmicutes_c__Clostridia_o__Clostridiales_f__Veillonellaceae_g__Veillonella_s__dispar_n__4402709</t>
  </si>
  <si>
    <t>k__Bacteria_p__Actinobacteria_c__Actinobacteria_o__Bifidobacteriales_f__Bifidobacteriaceae_g__Bifidobacterium_s___n__813479</t>
  </si>
  <si>
    <t>k__Bacteria_p__Bacteroidetes_c__Bacteroidia_o__Bacteroidales_f__Bacteroidaceae_g__Bacteroides_s___n__2656868</t>
  </si>
  <si>
    <t>k__Bacteria_p__Firmicutes_c__Clostridia_o__Clostridiales_f__Lachnospiraceae_g__[Ruminococcus]_s___n__249142</t>
  </si>
  <si>
    <t>k__Bacteria_p__Firmicutes_c__Clostridia_o__Clostridiales_f__Lachnospiraceae_g__Blautia_s___n__524444</t>
  </si>
  <si>
    <t>k__Bacteria_p__Firmicutes_c__Clostridia_o__Clostridiales_f__Lachnospiraceae_g__Dorea_s___n__523542</t>
  </si>
  <si>
    <t>k__Bacteria_p__Bacteroidetes_c__Bacteroidia_o__Bacteroidales_f__Bacteroidaceae_g__Bacteroides_s__uniformis_n__328617</t>
  </si>
  <si>
    <t>k__Bacteria_p__Firmicutes_c__Clostridia_o__Clostridiales_f__Lachnospiraceae_g__Roseburia_s___n__4418787</t>
  </si>
  <si>
    <t>k__Bacteria_p__Firmicutes_c__Clostridia_o__Clostridiales_f__Ruminococcaceae_g__Ruminococcus_s___n__4326869</t>
  </si>
  <si>
    <t>k__Bacteria_p__Firmicutes_c__Clostridia_o__Clostridiales_f__Lachnospiraceae_g___s___n__739826</t>
  </si>
  <si>
    <t>k__Bacteria_p__Actinobacteria_c__Coriobacteriia_o__Coriobacteriales_f__Coriobacteriaceae_g___s___n__2423305</t>
  </si>
  <si>
    <t>k__Bacteria_p__Firmicutes_c__Clostridia_o__Clostridiales_f__Ruminococcaceae_g___s___n__297629</t>
  </si>
  <si>
    <t>k__Bacteria_p__Firmicutes_c__Clostridia_o__Clostridiales_f__Lachnospiraceae_g__Blautia_s___n__353942</t>
  </si>
  <si>
    <t>k__Bacteria_p__Firmicutes_c__Clostridia_o__Clostridiales_f__Ruminococcaceae_g___s___n__366352</t>
  </si>
  <si>
    <t>k__Bacteria_p__Firmicutes_c__Clostridia_o__Clostridiales_f__Veillonellaceae_g__Acidaminococcus_s___n__185659</t>
  </si>
  <si>
    <t>k__Bacteria_p__Synergistetes_c__Synergistia_o__Synergistales_f__Synergistaceae_g__Cloacibacillus_s___n__3121406</t>
  </si>
  <si>
    <t>k__Bacteria_p__Proteobacteria_c__Gammaproteobacteria_o__Enterobacteriales_f__Enterobacteriaceae_g___s___n__345540</t>
  </si>
  <si>
    <t>k__Bacteria_p__Firmicutes_c__Clostridia_o__Clostridiales_f__Clostridiaceae_g___s___n__340717</t>
  </si>
  <si>
    <t>k__Bacteria_p__Firmicutes_c__Clostridia_o__Clostridiales_f__Ruminococcaceae_g___s___n__509723</t>
  </si>
  <si>
    <t>k__Bacteria_p__Firmicutes_c__Clostridia_o__Clostridiales_f__Lachnospiraceae_g__Blautia_s___n__358798</t>
  </si>
  <si>
    <t>k__Bacteria_p__Bacteroidetes_c__Bacteroidia_o__Bacteroidales_f__Bacteroidaceae_g__Bacteroides_s___n__4451152</t>
  </si>
  <si>
    <t>k__Bacteria_p__Bacteroidetes_c__Bacteroidia_o__Bacteroidales_f__Prevotellaceae_g__Prevotella_s___n__1077373</t>
  </si>
  <si>
    <t>k__Bacteria_p__Firmicutes_c__Clostridia_o__Clostridiales_f___g___s___n__343258</t>
  </si>
  <si>
    <t>k__Bacteria_p__Firmicutes_c__Clostridia_o__Clostridiales_f__Veillonellaceae_g__Megamonas_s___n__343257</t>
  </si>
  <si>
    <t>k__Bacteria_p__Bacteroidetes_c__Bacteroidia_o__Bacteroidales_f__[Paraprevotellaceae]_g__[Prevotella]_s___n__509621</t>
  </si>
  <si>
    <t>k__Bacteria_p__Firmicutes_c__Clostridia_o__Clostridiales_f__Lachnospiraceae_g___s___n__211212</t>
  </si>
  <si>
    <t>k__Bacteria_p__Proteobacteria_c__Betaproteobacteria_o__Burkholderiales_f__Alcaligenaceae_g__Sutterella_s___n__636296</t>
  </si>
  <si>
    <t>k__Bacteria_p__Firmicutes_c__Clostridia_o__Clostridiales_f___g___s___n__842193</t>
  </si>
  <si>
    <t>k__Bacteria_p__Firmicutes_c__Clostridia_o__Clostridiales_f__Lachnospiraceae_g__Blautia_s___n__185812</t>
  </si>
  <si>
    <t>k__Bacteria_p__Bacteroidetes_c__Flavobacteriia_o__Flavobacteriales_f__[Weeksellaceae]_g___s___n__575652</t>
  </si>
  <si>
    <t>k__Bacteria_p__Firmicutes_c__Clostridia_o__Clostridiales_f__Veillonellaceae_g__Dialister_s___n__174638</t>
  </si>
  <si>
    <t>k__Bacteria_p__Firmicutes_c__Clostridia_o__Clostridiales_f__Lachnospiraceae_g__Lachnospira_s___n__349257</t>
  </si>
  <si>
    <t>k__Bacteria_p__Firmicutes_c__Clostridia_o__Clostridiales_f__Lachnospiraceae_g___s___n__300136</t>
  </si>
  <si>
    <t>k__Bacteria_p__Actinobacteria_c__Coriobacteriia_o__Coriobacteriales_f__Coriobacteriaceae_g__Adlercreutzia_s___n__198774</t>
  </si>
  <si>
    <t>k__Bacteria_p__Firmicutes_c__Clostridia_o__Clostridiales_f___g___s___n__199374</t>
  </si>
  <si>
    <t>k__Bacteria_p__Firmicutes_c__Clostridia_o__Clostridiales_f__Ruminococcaceae_g___s___n__513685</t>
  </si>
  <si>
    <t>k__Bacteria_p__Bacteroidetes_c__Bacteroidia_o__Bacteroidales_f__Prevotellaceae_g__Prevotella_s___n__1028283</t>
  </si>
  <si>
    <t>k__Bacteria_p__Firmicutes_c__Clostridia_o__Clostridiales_f__Ruminococcaceae_g___s___n__193895</t>
  </si>
  <si>
    <t>k__Bacteria_p__Actinobacteria_c__Coriobacteriia_o__Coriobacteriales_f__Coriobacteriaceae_g___s___n__175508</t>
  </si>
  <si>
    <t>k__Bacteria_p__Firmicutes_c__Clostridia_o__Clostridiales_f__Ruminococcaceae_g___s___n__199182</t>
  </si>
  <si>
    <t>k__Bacteria_p__Proteobacteria_c__Gammaproteobacteria_o__Pasteurellales_f__Pasteurellaceae_g___s___n__1086274</t>
  </si>
  <si>
    <t>k__Bacteria_p__Firmicutes_c__Clostridia_o__Clostridiales_f__Ruminococcaceae_g__Oscillospira_s___n__212686</t>
  </si>
  <si>
    <t>k__Bacteria_p__Proteobacteria_c__Betaproteobacteria_o__Burkholderiales_f__Comamonadaceae_g___s___n__255518</t>
  </si>
  <si>
    <t>k__Bacteria_p__Verrucomicrobia_c__Verrucomicrobiae_o__Verrucomicrobiales_f__Verrucomicrobiaceae_g__Akkermansia_s__muciniphila_n__192963</t>
  </si>
  <si>
    <t>k__Bacteria_p__Firmicutes_c__Clostridia_o__Clostridiales_f___g___s___n__4338161</t>
  </si>
  <si>
    <t>k__Bacteria_p__Firmicutes_c__Erysipelotrichi_o__Erysipelotrichales_f__Erysipelotrichaceae_g___s___n__575557</t>
  </si>
  <si>
    <t>k__Bacteria_p__Firmicutes_c__Bacilli_o__Lactobacillales_f__Lactobacillaceae_g__Lactobacillus_s___n__703741</t>
  </si>
  <si>
    <t>k__Bacteria_p__Bacteroidetes_c__Bacteroidia_o__Bacteroidales_f__[Barnesiellaceae]_g___s___n__1910658</t>
  </si>
  <si>
    <t>k__Bacteria_p__Firmicutes_c__Clostridia_o__Clostridiales_f__Lachnospiraceae_g__[Ruminococcus]_s__gnavus_n__198423</t>
  </si>
  <si>
    <t>k__Bacteria_p__Firmicutes_c__Clostridia_o__Clostridiales_f__[Mogibacteriaceae]_g__Mogibacterium_s___n__495001</t>
  </si>
  <si>
    <t>k__Bacteria_p__Firmicutes_c__Clostridia_o__Clostridiales_f__[Mogibacteriaceae]_g___s___n__1108745</t>
  </si>
  <si>
    <t>k__Bacteria_p__Firmicutes_c__Clostridia_o__Clostridiales_f__Lachnospiraceae_g___s___n__302352</t>
  </si>
  <si>
    <t>k__Bacteria_p__Firmicutes_c__Clostridia_o__Clostridiales_f__Ruminococcaceae_g___s___n__275061</t>
  </si>
  <si>
    <t>k__Bacteria_p__Firmicutes_c__Clostridia_o__Clostridiales_f__Ruminococcaceae_g___s___n__194672</t>
  </si>
  <si>
    <t>k__Bacteria_p__Firmicutes_c__Clostridia_o__Clostridiales_f___g___s___n__179861</t>
  </si>
  <si>
    <t>k__Bacteria_p__Firmicutes_c__Clostridia_o__Clostridiales_f__Lachnospiraceae_g__Blautia_s___n__295085</t>
  </si>
  <si>
    <t>k__Bacteria_p__Firmicutes_c__Clostridia_o__Clostridiales_f__Ruminococcaceae_g___s___n__207126</t>
  </si>
  <si>
    <t>k__Bacteria_p__Bacteroidetes_c__Bacteroidia_o__Bacteroidales_f__Porphyromonadaceae_g__Parabacteroides_s___n__314406</t>
  </si>
  <si>
    <t>k__Bacteria_p__Firmicutes_c__Clostridia_o__Clostridiales_f__Ruminococcaceae_g__Oscillospira_s___n__210292</t>
  </si>
  <si>
    <t>k__Bacteria_p__Firmicutes_c__Clostridia_o__Clostridiales_f__Veillonellaceae_g__Veillonella_s___n__585419</t>
  </si>
  <si>
    <t>k__Bacteria_p__Firmicutes_c__Clostridia_o__Clostridiales_f__Lachnospiraceae_g___s___n__688701</t>
  </si>
  <si>
    <t>k__Bacteria_p__Firmicutes_c__Clostridia_o__Clostridiales_f___g___s___n__187767</t>
  </si>
  <si>
    <t>k__Bacteria_p__Bacteroidetes_c__Bacteroidia_o__Bacteroidales_f__Rikenellaceae_g__Alistipes_s__massiliensis_n__107044</t>
  </si>
  <si>
    <t>k__Bacteria_p__Actinobacteria_c__Coriobacteriia_o__Coriobacteriales_f__Coriobacteriaceae_g__Collinsella_s__aerofaciens_n__365181</t>
  </si>
  <si>
    <t>k__Bacteria_p__Bacteroidetes_c__Bacteroidia_o__Bacteroidales_f__Rikenellaceae_g___s___n__213671</t>
  </si>
  <si>
    <t>k__Bacteria_p__Bacteroidetes_c__Bacteroidia_o__Bacteroidales_f___g___s___n__356079</t>
  </si>
  <si>
    <t>k__Bacteria_p__Proteobacteria_c__Alphaproteobacteria_o__RF32_f___g___s___n__370077</t>
  </si>
  <si>
    <t>k__Bacteria_p__Tenericutes_c__Mollicutes_o__RF39_f___g___s___n__29625</t>
  </si>
  <si>
    <t>k__Bacteria_p__Firmicutes_c__Clostridia_o__Clostridiales_f___g___s___n__350091</t>
  </si>
  <si>
    <t>k__Bacteria_p__Firmicutes_c__Clostridia_o__Clostridiales_f__Lachnospiraceae_g__Roseburia_s___n__4289139</t>
  </si>
  <si>
    <t>k__Bacteria_p__Firmicutes_c__Clostridia_o__Clostridiales_f__[Tissierellaceae]_g__Anaerococcus_s___n__968363</t>
  </si>
  <si>
    <t>k__Bacteria_p__Tenericutes_c__Mollicutes_o__RF39_f___g___s___n__229874</t>
  </si>
  <si>
    <t>k__Bacteria_p__Actinobacteria_c__Coriobacteriia_o__Coriobacteriales_f__Coriobacteriaceae_g___s___n__232900</t>
  </si>
  <si>
    <t>k__Bacteria_p__Firmicutes_c__Clostridia_o__Clostridiales_f__Lachnospiraceae_g__Blautia_s___n__361619</t>
  </si>
  <si>
    <t>k__Bacteria_p__Firmicutes_c__Clostridia_o__Clostridiales_f__Peptococcaceae_g__rc44_s___n__364289</t>
  </si>
  <si>
    <t>k__Bacteria_p__Firmicutes_c__Clostridia_o__Clostridiales_f__Ruminococcaceae_g___s___n__197324</t>
  </si>
  <si>
    <t>k__Bacteria_p__Firmicutes_c__Clostridia_o__Clostridiales_f__Ruminococcaceae_g__Oscillospira_s___n__335550</t>
  </si>
  <si>
    <t>k__Bacteria_p__Firmicutes_c__Clostridia_o__Clostridiales_f__Ruminococcaceae_g___s___n__314996</t>
  </si>
  <si>
    <t>k__Bacteria_p__Firmicutes_c__Erysipelotrichi_o__Erysipelotrichales_f__Erysipelotrichaceae_g___s___n__145801</t>
  </si>
  <si>
    <t>k__Bacteria_p__Firmicutes_c__Clostridia_o__Clostridiales_f___g___s___n__366752</t>
  </si>
  <si>
    <t>k__Bacteria_p__Bacteroidetes_c__Bacteroidia_o__Bacteroidales_f__[Odoribacteraceae]_g__Butyricimonas_s___n__988375</t>
  </si>
  <si>
    <t>k__Bacteria_p__Bacteroidetes_c__Bacteroidia_o__Bacteroidales_f__Prevotellaceae_g__Prevotella_s__copri_n__329650</t>
  </si>
  <si>
    <t>k__Bacteria_p__Firmicutes_c__Clostridia_o__Clostridiales_f___g___s___n__358944</t>
  </si>
  <si>
    <t>k__Bacteria_p__Firmicutes_c__Clostridia_o__Clostridiales_f__Lachnospiraceae_g___s___n__573110</t>
  </si>
  <si>
    <t>k__Bacteria_p__Firmicutes_c__Clostridia_o__Clostridiales_f__Lachnospiraceae_g__Blautia_s__obeum_n__364824</t>
  </si>
  <si>
    <t>k__Bacteria_p__Firmicutes_c__Clostridia_o__Clostridiales_f___g___s___n__344155</t>
  </si>
  <si>
    <t>k__Bacteria_p__Actinobacteria_c__Coriobacteriia_o__Coriobacteriales_f__Coriobacteriaceae_g__Atopobium_s___n__524725</t>
  </si>
  <si>
    <t>k__Bacteria_p__Firmicutes_c__Clostridia_o__Clostridiales_f__Ruminococcaceae_g__Ruminococcus_s___n__523140</t>
  </si>
  <si>
    <t>k__Bacteria_p__Bacteroidetes_c__Bacteroidia_o__Bacteroidales_f__Bacteroidaceae_g__Bacteroides_s___n__180421</t>
  </si>
  <si>
    <t>k__Bacteria_p__Bacteroidetes_c__Bacteroidia_o__Bacteroidales_f__Bacteroidaceae_g__Bacteroides_s___n__323231</t>
  </si>
  <si>
    <t>k__Bacteria_p__Firmicutes_c__Clostridia_o__Clostridiales_f__Christensenellaceae_g___s___n__296038</t>
  </si>
  <si>
    <t>k__Bacteria_p__Bacteroidetes_c__Bacteroidia_o__Bacteroidales_f__Bacteroidaceae_g__Bacteroides_s__uniformis_n__4250634</t>
  </si>
  <si>
    <t>k__Bacteria_p__Firmicutes_c__Clostridia_o__Clostridiales_f___g___s___n__366716</t>
  </si>
  <si>
    <t>k__Bacteria_p__Firmicutes_c__Clostridia_o__Clostridiales_f__Lachnospiraceae_g___s___n__368698</t>
  </si>
  <si>
    <t>k__Bacteria_p__Actinobacteria_c__Actinobacteria_o__Actinomycetales_f__Corynebacteriaceae_g__Corynebacterium_s___n__1146291</t>
  </si>
  <si>
    <t>k__Bacteria_p__Bacteroidetes_c__Bacteroidia_o__Bacteroidales_f__Prevotellaceae_g__Prevotella_s__copri_n__925131</t>
  </si>
  <si>
    <t>k__Bacteria_p__Actinobacteria_c__Coriobacteriia_o__Coriobacteriales_f__Coriobacteriaceae_g__Eggerthella_s__lenta_n__682726</t>
  </si>
  <si>
    <t>k__Bacteria_p__Firmicutes_c__Clostridia_o__Clostridiales_f___g___s___n__350438</t>
  </si>
  <si>
    <t>k__Bacteria_p__Firmicutes_c__Clostridia_o__Clostridiales_f__Lachnospiraceae_g___s___n__583974</t>
  </si>
  <si>
    <t>k__Bacteria_p__Bacteroidetes_c__Bacteroidia_o__Bacteroidales_f__Bacteroidaceae_g__Bacteroides_s___n__192684</t>
  </si>
  <si>
    <t>k__Bacteria_p__Firmicutes_c__Clostridia_o__Clostridiales_f__Lachnospiraceae_g___s___n__4437368</t>
  </si>
  <si>
    <t>k__Bacteria_p__Firmicutes_c__Clostridia_o__Clostridiales_f___g___s___n__640999</t>
  </si>
  <si>
    <t>k__Bacteria_p__Firmicutes_c__Clostridia_o__Clostridiales_f__Ruminococcaceae_g__Ruminococcus_s___n__194297</t>
  </si>
  <si>
    <t>k__Bacteria_p__Firmicutes_c__Bacilli_o__Lactobacillales_f__Streptococcaceae_g__Streptococcus_s___n__4315958</t>
  </si>
  <si>
    <t>k__Bacteria_p__Bacteroidetes_c__Flavobacteriia_o__Flavobacteriales_f__[Weeksellaceae]_g__Cloacibacterium_s___n__1092833</t>
  </si>
  <si>
    <t>k__Bacteria_p__Firmicutes_c__Erysipelotrichi_o__Erysipelotrichales_f__Erysipelotrichaceae_g__[Eubacterium]_s__biforme_n__329820</t>
  </si>
  <si>
    <t>k__Bacteria_p__Firmicutes_c__Clostridia_o__Clostridiales_f__Ruminococcaceae_g___s___n__1978955</t>
  </si>
  <si>
    <t>k__Bacteria_p__Firmicutes_c__Erysipelotrichi_o__Erysipelotrichales_f__Erysipelotrichaceae_g__[Eubacterium]_s__biforme_n__297635</t>
  </si>
  <si>
    <t>k__Bacteria_p__Firmicutes_c__Clostridia_o__Clostridiales_f__Ruminococcaceae_g___s___n__196909</t>
  </si>
  <si>
    <t>k__Bacteria_p__Firmicutes_c__Clostridia_o__Clostridiales_f___g___s___n__360890</t>
  </si>
  <si>
    <t>k__Bacteria_p__Firmicutes_c__Clostridia_o__Clostridiales_f__Lachnospiraceae_g___s___n__190577</t>
  </si>
  <si>
    <t>k__Bacteria_p__Firmicutes_c__Clostridia_o__Clostridiales_f__Ruminococcaceae_g__Ruminococcus_s___n__372348</t>
  </si>
  <si>
    <t>k__Bacteria_p__Actinobacteria_c__Coriobacteriia_o__Coriobacteriales_f__Coriobacteriaceae_g___s___n__2985051</t>
  </si>
  <si>
    <t>k__Bacteria_p__Firmicutes_c__Clostridia_o__Clostridiales_f__Ruminococcaceae_g___s___n__358781</t>
  </si>
  <si>
    <t>k__Bacteria_p__Firmicutes_c__Clostridia_o__Clostridiales_f__Veillonellaceae_g__Megasphaera_s___n__173744</t>
  </si>
  <si>
    <t>k__Bacteria_p__Firmicutes_c__Clostridia_o__Clostridiales_f__Veillonellaceae_g__Dialister_s___n__128382</t>
  </si>
  <si>
    <t>k__Bacteria_p__Firmicutes_c__Clostridia_o__Clostridiales_f__Dehalobacteriaceae_g__Dehalobacterium_s___n__578533</t>
  </si>
  <si>
    <t>k__Bacteria_p__Firmicutes_c__Clostridia_o__Clostridiales_f__Ruminococcaceae_g___s___n__544859</t>
  </si>
  <si>
    <t>k__Bacteria_p__Firmicutes_c__Clostridia_o__Clostridiales_f__Lachnospiraceae_g__Blautia_s__producta_n__587269</t>
  </si>
  <si>
    <t>k__Bacteria_p__Firmicutes_c__Clostridia_o__Clostridiales_f__Ruminococcaceae_g___s___n__290222</t>
  </si>
  <si>
    <t>k__Bacteria_p__Firmicutes_c__Clostridia_o__Clostridiales_f__Lachnospiraceae_g__Blautia_s___n__199745</t>
  </si>
  <si>
    <t>k__Bacteria_p__Firmicutes_c__Clostridia_o__Clostridiales_f__Lachnospiraceae_g__[Ruminococcus]_s__gnavus_n__342397</t>
  </si>
  <si>
    <t>k__Bacteria_p__Firmicutes_c__Clostridia_o__Clostridiales_f__Ruminococcaceae_g___s___n__1035392</t>
  </si>
  <si>
    <t>k__Bacteria_p__Firmicutes_c__Clostridia_o__Clostridiales_f__Ruminococcaceae_g__Oscillospira_s___n__422283</t>
  </si>
  <si>
    <t>k__Bacteria_p__Firmicutes_c__Clostridia_o__Clostridiales_f__Ruminococcaceae_g__Ruminococcus_s___n__4303851</t>
  </si>
  <si>
    <t>k__Bacteria_p__Firmicutes_c__Clostridia_o__Clostridiales_f__Lachnospiraceae_g__Coprococcus_s__eutactus_n__362501</t>
  </si>
  <si>
    <t>k__Bacteria_p__Actinobacteria_c__Coriobacteriia_o__Coriobacteriales_f__Coriobacteriaceae_g___s___n__305141</t>
  </si>
  <si>
    <t>k__Bacteria_p__Firmicutes_c__Clostridia_o__Clostridiales_f__Ruminococcaceae_g___s___n__302600</t>
  </si>
  <si>
    <t>k__Bacteria_p__Bacteroidetes_c__Bacteroidia_o__Bacteroidales_f__[Odoribacteraceae]_g__Butyricimonas_s___n__124470</t>
  </si>
  <si>
    <t>k__Bacteria_p__Firmicutes_c__Clostridia_o__Clostridiales_f__Veillonellaceae_g__Phascolarctobacterium_s___n__556835</t>
  </si>
  <si>
    <t>k__Bacteria_p__Firmicutes_c__Clostridia_o__Clostridiales_f__Ruminococcaceae_g___s___n__232222</t>
  </si>
  <si>
    <t>k__Bacteria_p__Proteobacteria_c__Gammaproteobacteria_o__Enterobacteriales_f__Enterobacteriaceae_g___s___n__754778</t>
  </si>
  <si>
    <t>k__Bacteria_p__Bacteroidetes_c__Bacteroidia_o__Bacteroidales_f__Bacteroidaceae_g__Bacteroides_s___n__340474</t>
  </si>
  <si>
    <t>k__Bacteria_p__Firmicutes_c__Clostridia_o__Clostridiales_f__Lachnospiraceae_g__Coprococcus_s___n__752354</t>
  </si>
  <si>
    <t>k__Bacteria_p__Firmicutes_c__Clostridia_o__Clostridiales_f__Ruminococcaceae_g___s___n__186272</t>
  </si>
  <si>
    <t>k__Bacteria_p__Firmicutes_c__Clostridia_o__Clostridiales_f__Ruminococcaceae_g___s___n__172233</t>
  </si>
  <si>
    <t>k__Bacteria_p__Firmicutes_c__Clostridia_o__Clostridiales_f___g___s___n__184830</t>
  </si>
  <si>
    <t>k__Bacteria_p__Firmicutes_c__Clostridia_o__Clostridiales_f__Lachnospiraceae_g___s___n__233993</t>
  </si>
  <si>
    <t>k__Bacteria_p__Bacteroidetes_c__Bacteroidia_o__Bacteroidales_f__[Barnesiellaceae]_g___s___n__846798</t>
  </si>
  <si>
    <t>k__Bacteria_p__Firmicutes_c__Clostridia_o__Clostridiales_f__Lachnospiraceae_g__Blautia_s___n__331253</t>
  </si>
  <si>
    <t>k__Bacteria_p__Firmicutes_c__Clostridia_o__Clostridiales_f__Lachnospiraceae_g__Coprococcus_s___n__259772</t>
  </si>
  <si>
    <t>k__Bacteria_p__Firmicutes_c__Clostridia_o__Clostridiales_f___g___s___n__552988</t>
  </si>
  <si>
    <t>k__Bacteria_p__Bacteroidetes_c__Bacteroidia_o__Bacteroidales_f__Prevotellaceae_g__Prevotella_s__copri_n__292921</t>
  </si>
  <si>
    <t>k__Bacteria_p__Firmicutes_c__Clostridia_o__Clostridiales_f__[Tissierellaceae]_g__Peptoniphilus_s___n__654307</t>
  </si>
  <si>
    <t>k__Bacteria_p__Bacteroidetes_c__Bacteroidia_o__Bacteroidales_f__Prevotellaceae_g__Prevotella_s___n__300859</t>
  </si>
  <si>
    <t>k__Bacteria_p__Firmicutes_c__Clostridia_o__Clostridiales_f___g___s___n__365891</t>
  </si>
  <si>
    <t>k__Bacteria_p__Firmicutes_c__Erysipelotrichi_o__Erysipelotrichales_f__Erysipelotrichaceae_g___s___n__360238</t>
  </si>
  <si>
    <t>k__Bacteria_p__Firmicutes_c__Clostridia_o__Clostridiales_f__Ruminococcaceae_g__Oscillospira_s___n__839964</t>
  </si>
  <si>
    <t>k__Bacteria_p__Proteobacteria_c__Gammaproteobacteria_o__Aeromonadales_f__Succinivibrionaceae_g__Succinivibrio_s___n__516159</t>
  </si>
  <si>
    <t>k__Bacteria_p__Bacteroidetes_c__Bacteroidia_o__Bacteroidales_f__Rikenellaceae_g___s___n__216599</t>
  </si>
  <si>
    <t>k__Bacteria_p__Bacteroidetes_c__Bacteroidia_o__Bacteroidales_f__Bacteroidaceae_g__Bacteroides_s___n__209685</t>
  </si>
  <si>
    <t>k__Bacteria_p__Bacteroidetes_c__Bacteroidia_o__Bacteroidales_f__Prevotellaceae_g__Prevotella_s__copri_n__568118</t>
  </si>
  <si>
    <t>k__Bacteria_p__Firmicutes_c__Bacilli_o__Lactobacillales_f__Lactobacillaceae_g__Lactobacillus_s___n__463361</t>
  </si>
  <si>
    <t>k__Bacteria_p__Actinobacteria_c__Actinobacteria_o__Bifidobacteriales_f__Bifidobacteriaceae_g__Bifidobacterium_s__adolescentis_n__235262</t>
  </si>
  <si>
    <t>k__Bacteria_p__Firmicutes_c__Clostridia_o__Clostridiales_f__Ruminococcaceae_g___s___n__846464</t>
  </si>
  <si>
    <t>k__Bacteria_p__Firmicutes_c__Clostridia_o__Clostridiales_f__Veillonellaceae_g__Phascolarctobacterium_s___n__528753</t>
  </si>
  <si>
    <t>k__Bacteria_p__Firmicutes_c__Clostridia_o__Clostridiales_f__[Tissierellaceae]_g__Anaerococcus_s___n__1029165</t>
  </si>
  <si>
    <t>k__Bacteria_p__Firmicutes_c__Clostridia_o__Clostridiales_f__Ruminococcaceae_g__Oscillospira_s___n__310886</t>
  </si>
  <si>
    <t>k__Bacteria_p__Firmicutes_c__Clostridia_o__Clostridiales_f___g___s___n__584083</t>
  </si>
  <si>
    <t>k__Bacteria_p__Firmicutes_c__Clostridia_o__Clostridiales_f__Ruminococcaceae_g___s___n__498743</t>
  </si>
  <si>
    <t>k__Bacteria_p__Proteobacteria_c__Deltaproteobacteria_o__Desulfovibrionales_f__Desulfovibrionaceae_g___s___n__295094</t>
  </si>
  <si>
    <t>k__Bacteria_p__Bacteroidetes_c__Bacteroidia_o__Bacteroidales_f__Bacteroidaceae_g__Bacteroides_s__eggerthii_n__344525</t>
  </si>
  <si>
    <t>k__Bacteria_p__Firmicutes_c__Clostridia_o__Clostridiales_f__Ruminococcaceae_g___s___n__194443</t>
  </si>
  <si>
    <t>k__Bacteria_p__Firmicutes_c__Clostridia_o__Clostridiales_f___g___s___n__772384</t>
  </si>
  <si>
    <t>k__Bacteria_p__Firmicutes_c__Erysipelotrichi_o__Erysipelotrichales_f__Erysipelotrichaceae_g__[Eubacterium]_s__biforme_n__197105</t>
  </si>
  <si>
    <t>k__Bacteria_p__Firmicutes_c__Clostridia_o__Clostridiales_f__Peptostreptococcaceae_g___s___n__263248</t>
  </si>
  <si>
    <t>k__Bacteria_p__Firmicutes_c__Clostridia_o__Clostridiales_f__Ruminococcaceae_g___s___n__232828</t>
  </si>
  <si>
    <t>k__Bacteria_p__Firmicutes_c__Clostridia_o__Clostridiales_f__Christensenellaceae_g___s___n__1043408</t>
  </si>
  <si>
    <t>k__Bacteria_p__Firmicutes_c__Erysipelotrichi_o__Erysipelotrichales_f__Erysipelotrichaceae_g__Coprobacillus_s___n__369763</t>
  </si>
  <si>
    <t>k__Bacteria_p__Firmicutes_c__Clostridia_o__Clostridiales_f___g___s___n__199524</t>
  </si>
  <si>
    <t>k__Bacteria_p__Firmicutes_c__Clostridia_o__Clostridiales_f__Lachnospiraceae_g__Lachnospira_s___n__1029949</t>
  </si>
  <si>
    <t>k__Bacteria_p__Firmicutes_c__Clostridia_o__Clostridiales_f___g___s___n__1040889</t>
  </si>
  <si>
    <t>k__Bacteria_p__Firmicutes_c__Clostridia_o__Clostridiales_f__Lachnospiraceae_g__Blautia_s___n__179989</t>
  </si>
  <si>
    <t>k__Bacteria_p__Actinobacteria_c__Actinobacteria_o__Bifidobacteriales_f__Bifidobacteriaceae_g__Bifidobacterium_s__pseudolongum_n__519290</t>
  </si>
  <si>
    <t>k__Bacteria_p__Firmicutes_c__Clostridia_o__Clostridiales_f__Ruminococcaceae_g__Oscillospira_s___n__370046</t>
  </si>
  <si>
    <t>k__Bacteria_p__Firmicutes_c__Clostridia_o__Clostridiales_f__Ruminococcaceae_g__Oscillospira_s___n__178852</t>
  </si>
  <si>
    <t>k__Bacteria_p__Firmicutes_c__Clostridia_o__Clostridiales_f__Lachnospiraceae_g__[Ruminococcus]_s___n__586271</t>
  </si>
  <si>
    <t>k__Bacteria_p__Firmicutes_c__Clostridia_o__Clostridiales_f__Ruminococcaceae_g___s___n__617806</t>
  </si>
  <si>
    <t>k__Bacteria_p__Tenericutes_c__Mollicutes_o__RF39_f___g___s___n__921020</t>
  </si>
  <si>
    <t>k__Bacteria_p__Firmicutes_c__Clostridia_o__Clostridiales_f__Ruminococcaceae_g___s___n__360761</t>
  </si>
  <si>
    <t>k__Bacteria_p__Firmicutes_c__Clostridia_o__Clostridiales_f__Lachnospiraceae_g___s___n__312743</t>
  </si>
  <si>
    <t>k__Bacteria_p__Bacteroidetes_c__Bacteroidia_o__Bacteroidales_f__Bacteroidaceae_g__Bacteroides_s___n__161007</t>
  </si>
  <si>
    <t>k__Bacteria_p__Firmicutes_c__Clostridia_o__Clostridiales_f__Ruminococcaceae_g__Faecalibacterium_s__prausnitzii_n__319275</t>
  </si>
  <si>
    <t>k__Bacteria_p__Firmicutes_c__Clostridia_o__Clostridiales_f__Lachnospiraceae_g___s___n__658370</t>
  </si>
  <si>
    <t>k__Bacteria_p__Firmicutes_c__Clostridia_o__Clostridiales_f__Ruminococcaceae_g___s___n__339566</t>
  </si>
  <si>
    <t>k__Bacteria_p__Bacteroidetes_c__Bacteroidia_o__Bacteroidales_f__[Barnesiellaceae]_g___s___n__183395</t>
  </si>
  <si>
    <t>k__Bacteria_p__Firmicutes_c__Clostridia_o__Clostridiales_f__Lachnospiraceae_g__Dorea_s___n__1105552</t>
  </si>
  <si>
    <t>k__Bacteria_p__Actinobacteria_c__Actinobacteria_o__Actinomycetales_f__Corynebacteriaceae_g__Corynebacterium_s___n__1060029</t>
  </si>
  <si>
    <t>k__Bacteria_p__Firmicutes_c__Clostridia_o__Clostridiales_f__Ruminococcaceae_g___s___n__2066056</t>
  </si>
  <si>
    <t>k__Bacteria_p__Firmicutes_c__Clostridia_o__Clostridiales_f__Christensenellaceae_g___s___n__644244</t>
  </si>
  <si>
    <t>k__Bacteria_p__Proteobacteria_c__Alphaproteobacteria_o__RF32_f___g___s___n__292910</t>
  </si>
  <si>
    <t>k__Bacteria_p__Firmicutes_c__Clostridia_o__Clostridiales_f__Ruminococcaceae_g___s___n__355334</t>
  </si>
  <si>
    <t>k__Bacteria_p__Firmicutes_c__Bacilli_o__Lactobacillales_f__Streptococcaceae_g__Streptococcus_s___n__110438</t>
  </si>
  <si>
    <t>k__Bacteria_p__Firmicutes_c__Clostridia_o__Clostridiales_f__Ruminococcaceae_g__Oscillospira_s___n__2318202</t>
  </si>
  <si>
    <t>k__Bacteria_p__Firmicutes_c__Clostridia_o__Clostridiales_f__Ruminococcaceae_g___s___n__114400</t>
  </si>
  <si>
    <t>k__Bacteria_p__Bacteroidetes_c__Bacteroidia_o__Bacteroidales_f__Prevotellaceae_g__Prevotella_s__copri_n__558839</t>
  </si>
  <si>
    <t>k__Bacteria_p__Firmicutes_c__Bacilli_o__Lactobacillales_f__Lactobacillaceae_g__Lactobacillus_s__zeae_n__4480189</t>
  </si>
  <si>
    <t>k__Bacteria_p__Firmicutes_c__Clostridia_o__Clostridiales_f__Veillonellaceae_g__Dialister_s___n__225846</t>
  </si>
  <si>
    <t>k__Bacteria_p__Firmicutes_c__Clostridia_o__Clostridiales_f__Lachnospiraceae_g___s___n__563572</t>
  </si>
  <si>
    <t>k__Bacteria_p__Bacteroidetes_c__Bacteroidia_o__Bacteroidales_f__[Odoribacteraceae]_g__Odoribacter_s___n__4454586</t>
  </si>
  <si>
    <t>k__Bacteria_p__Firmicutes_c__Clostridia_o__Clostridiales_f___g___s___n__352215</t>
  </si>
  <si>
    <t>k__Bacteria_p__Proteobacteria_c__Alphaproteobacteria_o___f___g___s___n__4313085</t>
  </si>
  <si>
    <t>k__Bacteria_p__Firmicutes_c__Clostridia_o__Clostridiales_f__Lachnospiraceae_g__Blautia_s___n__358333</t>
  </si>
  <si>
    <t>k__Bacteria_p__Actinobacteria_c__Actinobacteria_o__Bifidobacteriales_f__Bifidobacteriaceae_g__Bifidobacterium_s___n__292521</t>
  </si>
  <si>
    <t>k__Bacteria_p__Firmicutes_c__Clostridia_o__Clostridiales_f__Christensenellaceae_g___s___n__175037</t>
  </si>
  <si>
    <t>k__Bacteria_p__Firmicutes_c__Clostridia_o__Clostridiales_f__Ruminococcaceae_g__Anaerotruncus_s___n__315223</t>
  </si>
  <si>
    <t>k__Bacteria_p__Proteobacteria_c__Gammaproteobacteria_o__Enterobacteriales_f__Enterobacteriaceae_g___s___n__797229</t>
  </si>
  <si>
    <t>k__Bacteria_p__Firmicutes_c__Clostridia_o__Clostridiales_f__Lachnospiraceae_g__[Ruminococcus]_s__gnavus_n__4338803</t>
  </si>
  <si>
    <t>k__Bacteria_p__Firmicutes_c__Clostridia_o__Clostridiales_f__Ruminococcaceae_g__Oscillospira_s___n__539820</t>
  </si>
  <si>
    <t>k__Bacteria_p__Firmicutes_c__Bacilli_o__Turicibacterales_f__Turicibacteraceae_g__Turicibacter_s___n__347529</t>
  </si>
  <si>
    <t>k__Bacteria_p__Firmicutes_c__Clostridia_o__Clostridiales_f__Clostridiaceae_g___s___n__780650</t>
  </si>
  <si>
    <t>k__Bacteria_p__Firmicutes_c__Clostridia_o__Clostridiales_f__Lachnospiraceae_g__[Ruminococcus]_s___n__579452</t>
  </si>
  <si>
    <t>k__Bacteria_p__Firmicutes_c__Clostridia_o__Clostridiales_f__Lachnospiraceae_g__[Ruminococcus]_s___n__180842</t>
  </si>
  <si>
    <t>k__Bacteria_p__Firmicutes_c__Clostridia_o__Clostridiales_f__Lachnospiraceae_g__Coprococcus_s___n__578857</t>
  </si>
  <si>
    <t>k__Bacteria_p__Firmicutes_c__Clostridia_o__Clostridiales_f___g___s___n__559302</t>
  </si>
  <si>
    <t>k__Bacteria_p__Firmicutes_c__Clostridia_o__Clostridiales_f__[Tissierellaceae]_g__Peptoniphilus_s___n__266777</t>
  </si>
  <si>
    <t>k__Bacteria_p__Actinobacteria_c__Actinobacteria_o__Actinomycetales_f__Corynebacteriaceae_g__Corynebacterium_s___n__545862</t>
  </si>
  <si>
    <t>k__Bacteria_p__Firmicutes_c__Clostridia_o__Clostridiales_f__Lachnospiraceae_g__[Ruminococcus]_s__gnavus_n__1713225</t>
  </si>
  <si>
    <t>k__Bacteria_p__Firmicutes_c__Clostridia_o__Clostridiales_f__Dehalobacteriaceae_g__Dehalobacterium_s___n__121873</t>
  </si>
  <si>
    <t>k__Bacteria_p__Bacteroidetes_c__Bacteroidia_o__Bacteroidales_f__Rikenellaceae_g___s___n__297266</t>
  </si>
  <si>
    <t>k__Bacteria_p__Bacteroidetes_c__Bacteroidia_o__Bacteroidales_f__Prevotellaceae_g__Prevotella_s___n__741701</t>
  </si>
  <si>
    <t>k__Bacteria_p__Firmicutes_c__Clostridia_o__Clostridiales_f__Ruminococcaceae_g__Ruminococcus_s___n__176094</t>
  </si>
  <si>
    <t>k__Bacteria_p__Bacteroidetes_c__Bacteroidia_o__Bacteroidales_f__[Barnesiellaceae]_g___s___n__199354</t>
  </si>
  <si>
    <t>k__Bacteria_p__Firmicutes_c__Clostridia_o__Clostridiales_f__Ruminococcaceae_g___s___n__346720</t>
  </si>
  <si>
    <t>k__Bacteria_p__Firmicutes_c__Clostridia_o__Clostridiales_f__Ruminococcaceae_g__Oscillospira_s___n__321825</t>
  </si>
  <si>
    <t>k__Bacteria_p__Firmicutes_c__Clostridia_o__Clostridiales_f__Lachnospiraceae_g___s___n__519979</t>
  </si>
  <si>
    <t>k__Bacteria_p__Firmicutes_c__Erysipelotrichi_o__Erysipelotrichales_f__Erysipelotrichaceae_g__[Eubacterium]_s__dolichum_n__851715</t>
  </si>
  <si>
    <t>k__Bacteria_p__Firmicutes_c__Clostridia_o__Clostridiales_f__Ruminococcaceae_g__Faecalibacterium_s__prausnitzii_n__851865</t>
  </si>
  <si>
    <t>k__Bacteria_p__Bacteroidetes_c__Bacteroidia_o__Bacteroidales_f__Rikenellaceae_g___s___n__171772</t>
  </si>
  <si>
    <t>k__Bacteria_p__Firmicutes_c__Clostridia_o__Clostridiales_f__Ruminococcaceae_g___s___n__188225</t>
  </si>
  <si>
    <t>k__Bacteria_p__Firmicutes_c__Clostridia_o__Clostridiales_f___g___s___n__197539</t>
  </si>
  <si>
    <t>k__Bacteria_p__Firmicutes_c__Clostridia_o__Clostridiales_f__Ruminococcaceae_g__Ruminococcus_s___n__591635</t>
  </si>
  <si>
    <t>k__Bacteria_p__Firmicutes_c__Erysipelotrichi_o__Erysipelotrichales_f__Erysipelotrichaceae_g__Coprobacillus_s__cateniformis_n__929836</t>
  </si>
  <si>
    <t>k__Bacteria_p__Firmicutes_c__Clostridia_o__Clostridiales_f___g___s___n__369994</t>
  </si>
  <si>
    <t>k__Bacteria_p__Bacteroidetes_c__Bacteroidia_o__Bacteroidales_f__Bacteroidaceae_g__Bacteroides_s__uniformis_n__362997</t>
  </si>
  <si>
    <t>k__Bacteria_p__Actinobacteria_c__Actinobacteria_o__Actinomycetales_f__Corynebacteriaceae_g__Corynebacterium_s___n__1096010</t>
  </si>
  <si>
    <t>k__Bacteria_p__Firmicutes_c__Clostridia_o__Clostridiales_f__Lachnospiraceae_g__Coprococcus_s___n__184905</t>
  </si>
  <si>
    <t>k__Bacteria_p__Firmicutes_c__Clostridia_o__Clostridiales_f___g___s___n__565357</t>
  </si>
  <si>
    <t>k__Bacteria_p__Firmicutes_c__Clostridia_o__Clostridiales_f___g___s___n__826624</t>
  </si>
  <si>
    <t>k__Bacteria_p__Bacteroidetes_c__Bacteroidia_o__Bacteroidales_f__Prevotellaceae_g__Prevotella_s___n__851668</t>
  </si>
  <si>
    <t>k__Bacteria_p__Firmicutes_c__Clostridia_o__Clostridiales_f___g___s___n__4133460</t>
  </si>
  <si>
    <t>k__Bacteria_p__Firmicutes_c__Clostridia_o__Clostridiales_f__Ruminococcaceae_g___s___n__3270612</t>
  </si>
  <si>
    <t>k__Bacteria_p__Firmicutes_c__Clostridia_o__Clostridiales_f__Ruminococcaceae_g__Oscillospira_s___n__353155</t>
  </si>
  <si>
    <t>k__Bacteria_p__Firmicutes_c__Clostridia_o__Clostridiales_f___g___s___n__626544</t>
  </si>
  <si>
    <t>k__Bacteria_p__Proteobacteria_c__Alphaproteobacteria_o__Rhizobiales_f__Methylobacteriaceae_g__Methylobacterium_s__komagatae_n__4323871</t>
  </si>
  <si>
    <t>k__Bacteria_p__Firmicutes_c__Clostridia_o__Clostridiales_f___g___s___n__301655</t>
  </si>
  <si>
    <t>k__Bacteria_p__Firmicutes_c__Clostridia_o__Clostridiales_f__Lachnospiraceae_g__Coprococcus_s___n__184013</t>
  </si>
  <si>
    <t>k__Bacteria_p__Firmicutes_c__Clostridia_o__Clostridiales_f___g___s___n__620319</t>
  </si>
  <si>
    <t>k__Bacteria_p__Firmicutes_c__Clostridia_o__Clostridiales_f__Lachnospiraceae_g__Coprococcus_s___n__2065341</t>
  </si>
  <si>
    <t>k__Bacteria_p__Firmicutes_c__Clostridia_o__Clostridiales_f___g___s___n__352604</t>
  </si>
  <si>
    <t>k__Bacteria_p__Firmicutes_c__Clostridia_o__Clostridiales_f__Lachnospiraceae_g__Roseburia_s___n__701221</t>
  </si>
  <si>
    <t>k__Bacteria_p__Bacteroidetes_c__Bacteroidia_o__Bacteroidales_f__[Paraprevotellaceae]_g___s___n__179806</t>
  </si>
  <si>
    <t>k__Bacteria_p__Firmicutes_c__Clostridia_o__Clostridiales_f___g___s___n__619919</t>
  </si>
  <si>
    <t>k__Bacteria_p__Firmicutes_c__Clostridia_o__Clostridiales_f__Lachnospiraceae_g___s___n__367813</t>
  </si>
  <si>
    <t>k__Bacteria_p__Firmicutes_c__Clostridia_o__Clostridiales_f__Ruminococcaceae_g___s___n__291094</t>
  </si>
  <si>
    <t>k__Bacteria_p__Firmicutes_c__Clostridia_o__Clostridiales_f___g___s___n__470382</t>
  </si>
  <si>
    <t>k__Bacteria_p__Firmicutes_c__Bacilli_o__Lactobacillales_f__Lactobacillaceae_g__Lactobacillus_s___n__794205</t>
  </si>
  <si>
    <t>k__Bacteria_p__Bacteroidetes_c__Bacteroidia_o__Bacteroidales_f__Bacteroidaceae_g__Bacteroides_s__fragilis_n__4479397</t>
  </si>
  <si>
    <t>k__Bacteria_p__Bacteroidetes_c__Bacteroidia_o__Bacteroidales_f__Bacteroidaceae_g__Bacteroides_s___n__1944498</t>
  </si>
  <si>
    <t>k__Bacteria_p__Firmicutes_c__Clostridia_o__Clostridiales_f__Lachnospiraceae_g___s___n__3203801</t>
  </si>
  <si>
    <t>k__Bacteria_p__Bacteroidetes_c__Bacteroidia_o__Bacteroidales_f__Bacteroidaceae_g__Bacteroides_s___n__550814</t>
  </si>
  <si>
    <t>k__Bacteria_p__Firmicutes_c__Clostridia_o__Clostridiales_f__Lachnospiraceae_g__Coprococcus_s___n__556240</t>
  </si>
  <si>
    <t>k__Bacteria_p__Firmicutes_c__Clostridia_o__Clostridiales_f__Veillonellaceae_g___s___n__621166</t>
  </si>
  <si>
    <t>k__Bacteria_p__Firmicutes_c__Clostridia_o__Clostridiales_f__Lachnospiraceae_g___s___n__542096</t>
  </si>
  <si>
    <t>k__Bacteria_p__Actinobacteria_c__Coriobacteriia_o__Coriobacteriales_f__Coriobacteriaceae_g___s___n__303498</t>
  </si>
  <si>
    <t>k__Bacteria_p__Firmicutes_c__Clostridia_o__Clostridiales_f__Peptostreptococcaceae_g__[Clostridium]_s__difficile_n__606927</t>
  </si>
  <si>
    <t>k__Bacteria_p__Actinobacteria_c__Coriobacteriia_o__Coriobacteriales_f__Coriobacteriaceae_g___s___n__183104</t>
  </si>
  <si>
    <t>k__Bacteria_p__Firmicutes_c__Clostridia_o__Clostridiales_f__Lachnospiraceae_g__Coprococcus_s___n__3648884</t>
  </si>
  <si>
    <t>k__Bacteria_p__Firmicutes_c__Bacilli_o__Lactobacillales_f__Lactobacillaceae_g__Lactobacillus_s___n__679245</t>
  </si>
  <si>
    <t>k__Bacteria_p__Firmicutes_c__Erysipelotrichi_o__Erysipelotrichales_f__Erysipelotrichaceae_g___s___n__524633</t>
  </si>
  <si>
    <t>k__Bacteria_p__Firmicutes_c__Clostridia_o__Clostridiales_f__Ruminococcaceae_g___s___n__527837</t>
  </si>
  <si>
    <t>k__Bacteria_p__Bacteroidetes_c__Bacteroidia_o__Bacteroidales_f__Prevotellaceae_g__Prevotella_s__copri_n__589329</t>
  </si>
  <si>
    <t>k__Bacteria_p__Firmicutes_c__Clostridia_o__Clostridiales_f__Ruminococcaceae_g__Ruminococcus_s___n__193336</t>
  </si>
  <si>
    <t>k__Bacteria_p__Firmicutes_c__Clostridia_o__Clostridiales_f__Ruminococcaceae_g__Ruminococcus_s___n__221454</t>
  </si>
  <si>
    <t>k__Bacteria_p__Bacteroidetes_c__Bacteroidia_o__Bacteroidales_f__[Odoribacteraceae]_g__Butyricimonas_s___n__70461</t>
  </si>
  <si>
    <t>k__Bacteria_p__Cyanobacteria_c__4C0d2_o__YS2_f___g___s___n__537033</t>
  </si>
  <si>
    <t>k__Bacteria_p__Firmicutes_c__Clostridia_o__Clostridiales_f__Lachnospiraceae_g___s___n__352733</t>
  </si>
  <si>
    <t>k__Bacteria_p__Firmicutes_c__Clostridia_o__Clostridiales_f__Lachnospiraceae_g__Blautia_s___n__580087</t>
  </si>
  <si>
    <t>k__Bacteria_p__Firmicutes_c__Clostridia_o__Clostridiales_f__Clostridiaceae_g___s___n__338222</t>
  </si>
  <si>
    <t>k__Bacteria_p__Firmicutes_c__Clostridia_o__Clostridiales_f__Lachnospiraceae_g__Lachnospira_s___n__342375</t>
  </si>
  <si>
    <t>k__Bacteria_p__Firmicutes_c__Clostridia_o__Clostridiales_f___g___s___n__4406814</t>
  </si>
  <si>
    <t>k__Bacteria_p__Firmicutes_c__Clostridia_o__Clostridiales_f__Ruminococcaceae_g___s___n__845444</t>
  </si>
  <si>
    <t>k__Bacteria_p__Firmicutes_c__Clostridia_o__Clostridiales_f__Lachnospiraceae_g___s___n__355344</t>
  </si>
  <si>
    <t>k__Bacteria_p__Proteobacteria_c__Gammaproteobacteria_o__Pseudomonadales_f__Moraxellaceae_g__Acinetobacter_s___n__563369</t>
  </si>
  <si>
    <t>k__Bacteria_p__Firmicutes_c__Clostridia_o__Clostridiales_f__Peptostreptococcaceae_g___s___n__337083</t>
  </si>
  <si>
    <t>k__Bacteria_p__Firmicutes_c__Clostridia_o__Clostridiales_f__Lachnospiraceae_g__Blautia_s___n__362568</t>
  </si>
  <si>
    <t>k__Bacteria_p__Firmicutes_c__Clostridia_o__Clostridiales_f__Ruminococcaceae_g__Ruminococcus_s___n__177623</t>
  </si>
  <si>
    <t>k__Bacteria_p__Firmicutes_c__Clostridia_o__Clostridiales_f__Clostridiaceae_g__Clostridium_s___n__215963</t>
  </si>
  <si>
    <t>k__Bacteria_p__Firmicutes_c__Clostridia_o__Clostridiales_f__Lachnospiraceae_g___s___n__177626</t>
  </si>
  <si>
    <t>k__Bacteria_p__Firmicutes_c__Clostridia_o__Clostridiales_f__Ruminococcaceae_g___s___n__581201</t>
  </si>
  <si>
    <t>k__Bacteria_p__Firmicutes_c__Clostridia_o__Clostridiales_f__Ruminococcaceae_g__Ruminococcus_s___n__210647</t>
  </si>
  <si>
    <t>k__Bacteria_p__Firmicutes_c__Clostridia_o__Clostridiales_f__Ruminococcaceae_g___s___n__593709</t>
  </si>
  <si>
    <t>k__Bacteria_p__Firmicutes_c__Clostridia_o__Clostridiales_f__Lachnospiraceae_g___s___n__358858</t>
  </si>
  <si>
    <t>k__Bacteria_p__Tenericutes_c__Mollicutes_o__RF39_f___g___s___n__97000</t>
  </si>
  <si>
    <t>k__Bacteria_p__Firmicutes_c__Clostridia_o__Clostridiales_f__Veillonellaceae_g___s___n__225954</t>
  </si>
  <si>
    <t>k__Bacteria_p__Firmicutes_c__Clostridia_o__Clostridiales_f__Ruminococcaceae_g__Faecalibacterium_s__prausnitzii_n__310301</t>
  </si>
  <si>
    <t>k__Bacteria_p__Proteobacteria_c__Betaproteobacteria_o__Burkholderiales_f__Oxalobacteraceae_g___s___n__792868</t>
  </si>
  <si>
    <t>k__Bacteria_p__Firmicutes_c__Clostridia_o__Clostridiales_f__Veillonellaceae_g___s___n__580421</t>
  </si>
  <si>
    <t>k__Bacteria_p__Firmicutes_c__Clostridia_o__Clostridiales_f__Lachnospiraceae_g___s___n__199091</t>
  </si>
  <si>
    <t>k__Bacteria_p__Firmicutes_c__Erysipelotrichi_o__Erysipelotrichales_f__Erysipelotrichaceae_g___s___n__592616</t>
  </si>
  <si>
    <t>k__Bacteria_p__Bacteroidetes_c__Bacteroidia_o__Bacteroidales_f__Bacteroidaceae_g__Bacteroides_s___n__186866</t>
  </si>
  <si>
    <t>k__Bacteria_p__Bacteroidetes_c__Bacteroidia_o__Bacteroidales_f__Prevotellaceae_g__Prevotella_s__copri_n__346938</t>
  </si>
  <si>
    <t>k__Bacteria_p__Firmicutes_c__Clostridia_o__Clostridiales_f__Ruminococcaceae_g___s___n__303320</t>
  </si>
  <si>
    <t>k__Bacteria_p__Firmicutes_c__Clostridia_o__Clostridiales_f___g___s___n__357471</t>
  </si>
  <si>
    <t>k__Bacteria_p__Bacteroidetes_c__Bacteroidia_o__Bacteroidales_f__S247_g___s___n__195466</t>
  </si>
  <si>
    <t>k__Bacteria_p__Firmicutes_c__Clostridia_o__Clostridiales_f__Ruminococcaceae_g___s___n__2835813</t>
  </si>
  <si>
    <t>k__Bacteria_p__Firmicutes_c__Clostridia_o__Clostridiales_f__Lachnospiraceae_g__Lachnospira_s___n__370098</t>
  </si>
  <si>
    <t>k__Bacteria_p__Firmicutes_c__Clostridia_o__Clostridiales_f___g___s___n__389371</t>
  </si>
  <si>
    <t>k__Bacteria_p__Bacteroidetes_c__Bacteroidia_o__Bacteroidales_f__Prevotellaceae_g__Prevotella_s__copri_n__294270</t>
  </si>
  <si>
    <t>k__Bacteria_p__Firmicutes_c__Clostridia_o__Clostridiales_f__Ruminococcaceae_g__Oscillospira_s___n__207252</t>
  </si>
  <si>
    <t>k__Bacteria_p__Bacteroidetes_c__Bacteroidia_o__Bacteroidales_f__Bacteroidaceae_g__Bacteroides_s__caccae_n__320120</t>
  </si>
  <si>
    <t>k__Bacteria_p__Actinobacteria_c__Actinobacteria_o__Actinomycetales_f__Brevibacteriaceae_g__Brevibacterium_s___n__427183</t>
  </si>
  <si>
    <t>k__Bacteria_p__Firmicutes_c__Erysipelotrichi_o__Erysipelotrichales_f__Erysipelotrichaceae_g___s___n__216989</t>
  </si>
  <si>
    <t>k__Bacteria_p__Fusobacteria_c__Fusobacteriia_o__Fusobacteriales_f__Fusobacteriaceae_g__Fusobacterium_s___n__828676</t>
  </si>
  <si>
    <t>k__Bacteria_p__Firmicutes_c__Clostridia_o__Clostridiales_f__Lachnospiraceae_g___s___n__2774254</t>
  </si>
  <si>
    <t>k__Bacteria_p__Bacteroidetes_c__Bacteroidia_o__Bacteroidales_f___g___s___n__578207</t>
  </si>
  <si>
    <t>k__Bacteria_p__Firmicutes_c__Clostridia_o__Clostridiales_f__Lachnospiraceae_g__Blautia_s___n__570507</t>
  </si>
  <si>
    <t>k__Bacteria_p__Firmicutes_c__Clostridia_o__Clostridiales_f__Ruminococcaceae_g___s___n__572751</t>
  </si>
  <si>
    <t>k__Bacteria_p__Bacteroidetes_c__Bacteroidia_o__Bacteroidales_f__Prevotellaceae_g__Prevotella_s___n__134265</t>
  </si>
  <si>
    <t>k__Bacteria_p__Firmicutes_c__Clostridia_o__Clostridiales_f__Clostridiaceae_g___s___n__355298</t>
  </si>
  <si>
    <t>k__Bacteria_p__Firmicutes_c__Clostridia_o__Clostridiales_f__Ruminococcaceae_g___s___n__192485</t>
  </si>
  <si>
    <t>k__Bacteria_p__Firmicutes_c__Clostridia_o__Clostridiales_f___g___s___n__458550</t>
  </si>
  <si>
    <t>k__Bacteria_p__Firmicutes_c__Clostridia_o__Clostridiales_f___g___s___n__362450</t>
  </si>
  <si>
    <t>k__Bacteria_p__Firmicutes_c__Clostridia_o__Clostridiales_f__Lachnospiraceae_g__Blautia_s___n__538947</t>
  </si>
  <si>
    <t>k__Bacteria_p__Tenericutes_c__Mollicutes_o__RF39_f___g___s___n__587510</t>
  </si>
  <si>
    <t>k__Bacteria_p__Firmicutes_c__Clostridia_o__Clostridiales_f__[Tissierellaceae]_g__Parvimonas_s___n__851704</t>
  </si>
  <si>
    <t>k__Bacteria_p__Firmicutes_c__Clostridia_o__Clostridiales_f__Ruminococcaceae_g___s___n__354461</t>
  </si>
  <si>
    <t>k__Bacteria_p__Firmicutes_c__Clostridia_o__Clostridiales_f__Ruminococcaceae_g___s___n__997267</t>
  </si>
  <si>
    <t>k__Bacteria_p__Firmicutes_c__Clostridia_o__Clostridiales_f__Ruminococcaceae_g___s___n__1599042</t>
  </si>
  <si>
    <t>k__Bacteria_p__Firmicutes_c__Clostridia_o__Clostridiales_f__Lachnospiraceae_g__Blautia_s___n__436032</t>
  </si>
  <si>
    <t>k__Bacteria_p__Firmicutes_c__Clostridia_o__Clostridiales_f__Ruminococcaceae_g___s___n__540055</t>
  </si>
  <si>
    <t>k__Bacteria_p__Firmicutes_c__Clostridia_o__Clostridiales_f__Lachnospiraceae_g__Blautia_s___n__187952</t>
  </si>
  <si>
    <t>k__Bacteria_p__Firmicutes_c__Clostridia_o__Clostridiales_f__Ruminococcaceae_g___s___n__363035</t>
  </si>
  <si>
    <t>k__Bacteria_p__Firmicutes_c__Clostridia_o__Clostridiales_f__Lachnospiraceae_g__Blautia_s___n__532203</t>
  </si>
  <si>
    <t>k__Bacteria_p__Bacteroidetes_c__Bacteroidia_o__Bacteroidales_f__Bacteroidaceae_g__Bacteroides_s___n__4467347</t>
  </si>
  <si>
    <t>k__Bacteria_p__Firmicutes_c__Clostridia_o__Clostridiales_f__Ruminococcaceae_g___s___n__314433</t>
  </si>
  <si>
    <t>k__Bacteria_p__Firmicutes_c__Clostridia_o__Clostridiales_f__Lachnospiraceae_g___s___n__578649</t>
  </si>
  <si>
    <t>k__Bacteria_p__Firmicutes_c__Clostridia_o__Clostridiales_f___g___s___n__845396</t>
  </si>
  <si>
    <t>k__Bacteria_p__Firmicutes_c__Clostridia_o__Clostridiales_f__Lachnospiraceae_g__Coprococcus_s___n__198252</t>
  </si>
  <si>
    <t>k__Bacteria_p__Firmicutes_c__Clostridia_o__Clostridiales_f__Lachnospiraceae_g___s___n__179727</t>
  </si>
  <si>
    <t>k__Bacteria_p__Proteobacteria_c__Gammaproteobacteria_o__Pasteurellales_f__Pasteurellaceae_g__Actinobacillus_s___n__160015</t>
  </si>
  <si>
    <t>k__Bacteria_p__Firmicutes_c__Clostridia_o__Clostridiales_f___g___s___n__249776</t>
  </si>
  <si>
    <t>k__Bacteria_p__Firmicutes_c__Clostridia_o__Clostridiales_f__Ruminococcaceae_g___s___n__196742</t>
  </si>
  <si>
    <t>k__Bacteria_p__Firmicutes_c__Clostridia_o__Clostridiales_f__Lachnospiraceae_g___s___n__514996</t>
  </si>
  <si>
    <t>k__Bacteria_p__Firmicutes_c__Clostridia_o__Clostridiales_f__Lachnospiraceae_g__Blautia_s___n__303313</t>
  </si>
  <si>
    <t>k__Bacteria_p__Firmicutes_c__Clostridia_o__Clostridiales_f__Lachnospiraceae_g__Dorea_s__formicigenerans_n__1076587</t>
  </si>
  <si>
    <t>k__Bacteria_p__Firmicutes_c__Bacilli_o__Lactobacillales_f__Lactobacillaceae_g__Lactobacillus_s__iners_n__133075</t>
  </si>
  <si>
    <t>k__Bacteria_p__Firmicutes_c__Clostridia_o__Clostridiales_f__Ruminococcaceae_g___s___n__330578</t>
  </si>
  <si>
    <t>k__Bacteria_p__Bacteroidetes_c__Bacteroidia_o__Bacteroidales_f__Prevotellaceae_g___s___n__347243</t>
  </si>
  <si>
    <t>k__Bacteria_p__Firmicutes_c__Clostridia_o__Clostridiales_f__Lachnospiraceae_g__Roseburia_s___n__186471</t>
  </si>
  <si>
    <t>k__Bacteria_p__Tenericutes_c__Mollicutes_o__Anaeroplasmatales_f__Anaeroplasmataceae_g___s___n__185593</t>
  </si>
  <si>
    <t>k__Bacteria_p__Firmicutes_c__Clostridia_o__Clostridiales_f__Lachnospiraceae_g___s___n__312311</t>
  </si>
  <si>
    <t>k__Bacteria_p__Firmicutes_c__Clostridia_o__Clostridiales_f__Ruminococcaceae_g___s___n__652823</t>
  </si>
  <si>
    <t>k__Bacteria_p__Firmicutes_c__Clostridia_o__Clostridiales_f__Ruminococcaceae_g___s___n__688923</t>
  </si>
  <si>
    <t>k__Bacteria_p__Bacteroidetes_c__Bacteroidia_o__Bacteroidales_f__Rikenellaceae_g___s___n__4336943</t>
  </si>
  <si>
    <t>k__Bacteria_p__Firmicutes_c__Erysipelotrichi_o__Erysipelotrichales_f__Erysipelotrichaceae_g__[Eubacterium]_s__biforme_n__524884</t>
  </si>
  <si>
    <t>k__Bacteria_p__Firmicutes_c__Clostridia_o__Clostridiales_f__Lachnospiraceae_g__Blautia_s___n__189877</t>
  </si>
  <si>
    <t>k__Bacteria_p__Bacteroidetes_c__Bacteroidia_o__Bacteroidales_f__Porphyromonadaceae_g__Porphyromonas_s___n__979707</t>
  </si>
  <si>
    <t>k__Bacteria_p__Firmicutes_c__Clostridia_o__Clostridiales_f__Ruminococcaceae_g___s___n__302144</t>
  </si>
  <si>
    <t>k__Bacteria_p__Proteobacteria_c__Gammaproteobacteria_o__Pasteurellales_f__Pasteurellaceae_g__Haemophilus_s__parainfluenzae_n__865469</t>
  </si>
  <si>
    <t>k__Bacteria_p__Firmicutes_c__Clostridia_o__Clostridiales_f__[Tissierellaceae]_g__Finegoldia_s___n__860226</t>
  </si>
  <si>
    <t>k__Bacteria_p__Bacteroidetes_c__Bacteroidia_o__Bacteroidales_f__Porphyromonadaceae_g__Parabacteroides_s__distasonis_n__585914</t>
  </si>
  <si>
    <t>k__Bacteria_p__Firmicutes_c__Clostridia_o__Clostridiales_f__Lachnospiraceae_g__Coprococcus_s___n__360147</t>
  </si>
  <si>
    <t>k__Bacteria_p__Firmicutes_c__Clostridia_o__Clostridiales_f__Lachnospiraceae_g__Coprococcus_s___n__192958</t>
  </si>
  <si>
    <t>k__Bacteria_p__Actinobacteria_c__Actinobacteria_o__Actinomycetales_f__Corynebacteriaceae_g__Corynebacterium_s___n__1007599</t>
  </si>
  <si>
    <t>k__Bacteria_p__Firmicutes_c__Clostridia_o__Clostridiales_f__Ruminococcaceae_g___s___n__291202</t>
  </si>
  <si>
    <t>k__Bacteria_p__Firmicutes_c__Clostridia_o__Clostridiales_f__[Mogibacteriaceae]_g__Mogibacterium_s___n__109334</t>
  </si>
  <si>
    <t>k__Bacteria_p__Firmicutes_c__Clostridia_o__Clostridiales_f__Christensenellaceae_g__Christensenella_s___n__552235</t>
  </si>
  <si>
    <t>k__Bacteria_p__Firmicutes_c__Clostridia_o__Clostridiales_f__Ruminococcaceae_g__Oscillospira_s___n__452014</t>
  </si>
  <si>
    <t>k__Bacteria_p__Firmicutes_c__Clostridia_o__Clostridiales_f__Ruminococcaceae_g___s___n__368412</t>
  </si>
  <si>
    <t>k__Bacteria_p__Firmicutes_c__Clostridia_o__Clostridiales_f__Ruminococcaceae_g__Ruminococcus_s___n__359950</t>
  </si>
  <si>
    <t>k__Bacteria_p__Bacteroidetes_c__Bacteroidia_o__Bacteroidales_f__Rikenellaceae_g___s___n__216550</t>
  </si>
  <si>
    <t>k__Bacteria_p__Firmicutes_c__Clostridia_o__Clostridiales_f__Ruminococcaceae_g___s___n__356454</t>
  </si>
  <si>
    <t>k__Bacteria_p__Firmicutes_c__Clostridia_o__Clostridiales_f__Ruminococcaceae_g__Ruminococcus_s___n__2979308</t>
  </si>
  <si>
    <t>k__Bacteria_p__Firmicutes_c__Clostridia_o__Clostridiales_f__Lachnospiraceae_g__Blautia_s___n__197354</t>
  </si>
  <si>
    <t>k__Bacteria_p__Firmicutes_c__Clostridia_o__Clostridiales_f__Ruminococcaceae_g___s___n__370086</t>
  </si>
  <si>
    <t>k__Bacteria_p__Firmicutes_c__Clostridia_o__Clostridiales_f__[Tissierellaceae]_g__Peptoniphilus_s___n__503406</t>
  </si>
  <si>
    <t>k__Bacteria_p__Firmicutes_c__Clostridia_o__Clostridiales_f__Clostridiaceae_g__Clostridium_s__neonatale_n__523589</t>
  </si>
  <si>
    <t>k__Bacteria_p__Firmicutes_c__Clostridia_o__Clostridiales_f__Lachnospiraceae_g___s___n__189292</t>
  </si>
  <si>
    <t>k__Bacteria_p__Firmicutes_c__Clostridia_o__Clostridiales_f__Lachnospiraceae_g__Dorea_s___n__196176</t>
  </si>
  <si>
    <t>k__Bacteria_p__Firmicutes_c__Clostridia_o__Clostridiales_f__Ruminococcaceae_g___s___n__721569</t>
  </si>
  <si>
    <t>k__Bacteria_p__Bacteroidetes_c__Bacteroidia_o__Bacteroidales_f__Prevotellaceae_g__Prevotella_s__copri_n__527941</t>
  </si>
  <si>
    <t>k__Bacteria_p__Firmicutes_c__Clostridia_o__Clostridiales_f__Ruminococcaceae_g__Ruminococcus_s___n__529789</t>
  </si>
  <si>
    <t>k__Bacteria_p__TM7_c__TM73_o___f___g___s___n__4016971</t>
  </si>
  <si>
    <t>k__Bacteria_p__Firmicutes_c__Clostridia_o__Clostridiales_f__Ruminococcaceae_g___s___n__2943553</t>
  </si>
  <si>
    <t>k__Bacteria_p__Actinobacteria_c__Coriobacteriia_o__Coriobacteriales_f__Coriobacteriaceae_g___s___n__181468</t>
  </si>
  <si>
    <t>k__Bacteria_p__Firmicutes_c__Clostridia_o__Clostridiales_f__Lachnospiraceae_g___s___n__975306</t>
  </si>
  <si>
    <t>k__Bacteria_p__Firmicutes_c__Clostridia_o__Clostridiales_f__Ruminococcaceae_g___s___n__197970</t>
  </si>
  <si>
    <t>k__Bacteria_p__Firmicutes_c__Clostridia_o__Clostridiales_f___g___s___n__190980</t>
  </si>
  <si>
    <t>k__Bacteria_p__Firmicutes_c__Clostridia_o__Clostridiales_f__Ruminococcaceae_g___s___n__4468892</t>
  </si>
  <si>
    <t>k__Bacteria_p__Firmicutes_c__Clostridia_o__Clostridiales_f__Peptococcaceae_g___s___n__843569</t>
  </si>
  <si>
    <t>k__Bacteria_p__Proteobacteria_c__Gammaproteobacteria_o__Aeromonadales_f__Succinivibrionaceae_g__Succinivibrio_s___n__163857</t>
  </si>
  <si>
    <t>k__Archaea_p__Euryarchaeota_c__Methanobacteria_o__Methanobacteriales_f__Methanobacteriaceae_g__Methanosphaera_s___n__150477</t>
  </si>
  <si>
    <t>k__Bacteria_p__Firmicutes_c__Clostridia_o__Clostridiales_f___g___s___n__358594</t>
  </si>
  <si>
    <t>k__Bacteria_p__Firmicutes_c__Clostridia_o__Clostridiales_f__Lachnospiraceae_g___s___n__190607</t>
  </si>
  <si>
    <t>k__Bacteria_p__Firmicutes_c__Clostridia_o__Clostridiales_f__Ruminococcaceae_g__Oscillospira_s___n__581079</t>
  </si>
  <si>
    <t>k__Bacteria_p__Bacteroidetes_c__Bacteroidia_o__Bacteroidales_f__Prevotellaceae_g__Prevotella_s__stercorea_n__2220494</t>
  </si>
  <si>
    <t>k__Bacteria_p__Bacteroidetes_c__Bacteroidia_o__Bacteroidales_f__Prevotellaceae_g__Prevotella_s__copri_n__4295618</t>
  </si>
  <si>
    <t>k__Bacteria_p__Firmicutes_c__Clostridia_o__Clostridiales_f__Ruminococcaceae_g___s___n__579278</t>
  </si>
  <si>
    <t>k__Bacteria_p__Firmicutes_c__Clostridia_o__Clostridiales_f__Ruminococcaceae_g___s___n__719058</t>
  </si>
  <si>
    <t>k__Bacteria_p__Firmicutes_c__Clostridia_o__Clostridiales_f__Ruminococcaceae_g___s___n__324244</t>
  </si>
  <si>
    <t>k__Bacteria_p__Firmicutes_c__Clostridia_o__Clostridiales_f__Lachnospiraceae_g___s___n__586290</t>
  </si>
  <si>
    <t>k__Bacteria_p__Bacteroidetes_c__Bacteroidia_o__Bacteroidales_f__[Barnesiellaceae]_g___s___n__197517</t>
  </si>
  <si>
    <t>k__Bacteria_p__Bacteroidetes_c__Bacteroidia_o__Bacteroidales_f__Prevotellaceae_g__Prevotella_s___n__190233</t>
  </si>
  <si>
    <t>k__Bacteria_p__Bacteroidetes_c__Bacteroidia_o__Bacteroidales_f__Prevotellaceae_g__Prevotella_s__copri_n__336372</t>
  </si>
  <si>
    <t>k__Bacteria_p__Firmicutes_c__Clostridia_o__Clostridiales_f___g___s___n__349123</t>
  </si>
  <si>
    <t>k__Bacteria_p__Bacteroidetes_c__Bacteroidia_o__Bacteroidales_f__Bacteroidaceae_g__Bacteroides_s___n__356827</t>
  </si>
  <si>
    <t>k__Bacteria_p__Firmicutes_c__Clostridia_o__Clostridiales_f__Ruminococcaceae_g___s___n__233623</t>
  </si>
  <si>
    <t>k__Bacteria_p__Actinobacteria_c__Coriobacteriia_o__Coriobacteriales_f__Coriobacteriaceae_g__Collinsella_s__aerofaciens_n__363794</t>
  </si>
  <si>
    <t>k__Bacteria_p__Firmicutes_c__Clostridia_o__Clostridiales_f__Lachnospiraceae_g__Blautia_s___n__567715</t>
  </si>
  <si>
    <t>k__Bacteria_p__Firmicutes_c__Clostridia_o__Clostridiales_f__Ruminococcaceae_g___s___n__198649</t>
  </si>
  <si>
    <t>k__Bacteria_p__Firmicutes_c__Clostridia_o__Clostridiales_f__Lachnospiraceae_g___s___n__362539</t>
  </si>
  <si>
    <t>k__Bacteria_p__Firmicutes_c__Clostridia_o__Clostridiales_f__Lachnospiraceae_g__[Ruminococcus]_s__gnavus_n__1111191</t>
  </si>
  <si>
    <t>k__Bacteria_p__Firmicutes_c__Clostridia_o__Clostridiales_f__Lachnospiraceae_g__Coprococcus_s___n__553150</t>
  </si>
  <si>
    <t>k__Bacteria_p__Firmicutes_c__Clostridia_o__Clostridiales_f__Clostridiaceae_g__Clostridium_s___n__353173</t>
  </si>
  <si>
    <t>k__Bacteria_p__Firmicutes_c__Clostridia_o__Clostridiales_f___g___s___n__577562</t>
  </si>
  <si>
    <t>k__Bacteria_p__Bacteroidetes_c__Bacteroidia_o__Bacteroidales_f__Prevotellaceae_g__Prevotella_s__copri_n__189083</t>
  </si>
  <si>
    <t>k__Bacteria_p__Tenericutes_c__Mollicutes_o__RF39_f___g___s___n__1032415</t>
  </si>
  <si>
    <t>k__Bacteria_p__Firmicutes_c__Clostridia_o__Clostridiales_f__Ruminococcaceae_g__Oscillospira_s___n__157772</t>
  </si>
  <si>
    <t>k__Bacteria_p__Firmicutes_c__Clostridia_o__Clostridiales_f___g___s___n__3278416</t>
  </si>
  <si>
    <t>k__Bacteria_p__Firmicutes_c__Clostridia_o__Clostridiales_f__[Tissierellaceae]_g__Peptoniphilus_s___n__1019823</t>
  </si>
  <si>
    <t>k__Bacteria_p__Proteobacteria_c__Alphaproteobacteria_o__Rhizobiales_f__Methylobacteriaceae_g__Methylobacterium_s___n__677165</t>
  </si>
  <si>
    <t>k__Bacteria_p__Proteobacteria_c__Betaproteobacteria_o__Burkholderiales_f__Alcaligenaceae_g__Sutterella_s___n__437137</t>
  </si>
  <si>
    <t>k__Bacteria_p__Firmicutes_c__Clostridia_o__Clostridiales_f__Ruminococcaceae_g___s___n__334049</t>
  </si>
  <si>
    <t>k__Bacteria_p__Firmicutes_c__Erysipelotrichi_o__Erysipelotrichales_f__Erysipelotrichaceae_g__Bulleidia_s__moorei_n__851938</t>
  </si>
  <si>
    <t>k__Bacteria_p__Firmicutes_c__Bacilli_o__Lactobacillales_f__Streptococcaceae_g__Streptococcus_s___n__3678349</t>
  </si>
  <si>
    <t>k__Bacteria_p__Firmicutes_c__Clostridia_o__Clostridiales_f__Ruminococcaceae_g___s___n__298553</t>
  </si>
  <si>
    <t>k__Bacteria_p__Firmicutes_c__Clostridia_o__Clostridiales_f__[Tissierellaceae]_g__Peptoniphilus_s___n__1098434</t>
  </si>
  <si>
    <t>k__Bacteria_p__Firmicutes_c__Clostridia_o__Clostridiales_f__Lachnospiraceae_g___s___n__369227</t>
  </si>
  <si>
    <t>k__Bacteria_p__Actinobacteria_c__Actinobacteria_o__Bifidobacteriales_f__Bifidobacteriaceae_g__Bifidobacterium_s__longum_n__72820</t>
  </si>
  <si>
    <t>k__Bacteria_p__Bacteroidetes_c__Bacteroidia_o__Bacteroidales_f__Bacteroidaceae_g__Bacteroides_s___n__4020502</t>
  </si>
  <si>
    <t>k__Bacteria_p__Firmicutes_c__Clostridia_o__Clostridiales_f___g___s___n__580090</t>
  </si>
  <si>
    <t>k__Bacteria_p__Firmicutes_c__Clostridia_o__Clostridiales_f___g___s___n__326136</t>
  </si>
  <si>
    <t>k__Bacteria_p__Proteobacteria_c__Alphaproteobacteria_o__RF32_f___g___s___n__211720</t>
  </si>
  <si>
    <t>k__Bacteria_p__Firmicutes_c__Clostridia_o__Clostridiales_f__Ruminococcaceae_g___s___n__273476</t>
  </si>
  <si>
    <t>k__Bacteria_p__Firmicutes_c__Clostridia_o__Clostridiales_f___g___s___n__337403</t>
  </si>
  <si>
    <t>k__Bacteria_p__Firmicutes_c__Clostridia_o__Clostridiales_f__Ruminococcaceae_g__Ruminococcus_s___n__344523</t>
  </si>
  <si>
    <t>k__Bacteria_p__Bacteroidetes_c__Bacteroidia_o__Bacteroidales_f___g___s___n__291215</t>
  </si>
  <si>
    <t>k__Bacteria_p__Bacteroidetes_c__Bacteroidia_o__Bacteroidales_f__Bacteroidaceae_g__Bacteroides_s___n__4434294</t>
  </si>
  <si>
    <t>k__Bacteria_p__Firmicutes_c__Clostridia_o__Clostridiales_f___g___s___n__355630</t>
  </si>
  <si>
    <t>k__Bacteria_p__Firmicutes_c__Clostridia_o__Clostridiales_f__Ruminococcaceae_g__Oscillospira_s___n__196553</t>
  </si>
  <si>
    <t>k__Bacteria_p__Firmicutes_c__Clostridia_o__Clostridiales_f___g___s___n__174033</t>
  </si>
  <si>
    <t>k__Bacteria_p__Proteobacteria_c__Betaproteobacteria_o__Neisseriales_f__Neisseriaceae_g___s___n__1084952</t>
  </si>
  <si>
    <t>k__Bacteria_p__Firmicutes_c__Clostridia_o__Clostridiales_f___g___s___n__4402042</t>
  </si>
  <si>
    <t>k__Bacteria_p__Firmicutes_c__Clostridia_o__Clostridiales_f__Lachnospiraceae_g___s___n__208790</t>
  </si>
  <si>
    <t>k__Bacteria_p__Firmicutes_c__Clostridia_o__Clostridiales_f___g___s___n__863612</t>
  </si>
  <si>
    <t>k__Bacteria_p__Firmicutes_c__Clostridia_o__Clostridiales_f___g___s___n__4466220</t>
  </si>
  <si>
    <t>k__Bacteria_p__Firmicutes_c__Clostridia_o__Clostridiales_f__Ruminococcaceae_g__Faecalibacterium_s__prausnitzii_n__589282</t>
  </si>
  <si>
    <t>k__Bacteria_p__Firmicutes_c__Clostridia_o__Clostridiales_f__Lachnospiraceae_g___s___n__361845</t>
  </si>
  <si>
    <t>k__Bacteria_p__Firmicutes_c__Clostridia_o__Clostridiales_f__Ruminococcaceae_g___s___n__359984</t>
  </si>
  <si>
    <t>k__Bacteria_p__Firmicutes_c__Clostridia_o__Clostridiales_f__Ruminococcaceae_g___s___n__2283112</t>
  </si>
  <si>
    <t>k__Bacteria_p__Verrucomicrobia_c__Verrucomicrobiae_o__Verrucomicrobiales_f__Verrucomicrobiaceae_g__Akkermansia_s__muciniphila_n__185186</t>
  </si>
  <si>
    <t>k__Bacteria_p__Firmicutes_c__Clostridia_o__Clostridiales_f__Ruminococcaceae_g___s___n__299441</t>
  </si>
  <si>
    <t>k__Bacteria_p__Firmicutes_c__Clostridia_o__Clostridiales_f___g___s___n__184211</t>
  </si>
  <si>
    <t>k__Bacteria_p__Firmicutes_c__Clostridia_o__Clostridiales_f__Ruminococcaceae_g___s___n__294747</t>
  </si>
  <si>
    <t>k__Bacteria_p__Firmicutes_c__Bacilli_o__Lactobacillales_f__Streptococcaceae_g__Streptococcus_s___n__15366</t>
  </si>
  <si>
    <t>k__Bacteria_p__Firmicutes_c__Clostridia_o__Clostridiales_f__Ruminococcaceae_g___s___n__300774</t>
  </si>
  <si>
    <t>k__Bacteria_p__Firmicutes_c__Clostridia_o__Clostridiales_f__Christensenellaceae_g___s___n__228748</t>
  </si>
  <si>
    <t>k__Bacteria_p__Firmicutes_c__Clostridia_o__Clostridiales_f__[Tissierellaceae]_g__Gallicola_s___n__856920</t>
  </si>
  <si>
    <t>k__Bacteria_p__Firmicutes_c__Clostridia_o__Clostridiales_f__Peptostreptococcaceae_g___s___n__628226</t>
  </si>
  <si>
    <t>k__Bacteria_p__Firmicutes_c__Clostridia_o__Clostridiales_f___g___s___n__577512</t>
  </si>
  <si>
    <t>k__Bacteria_p__Actinobacteria_c__Coriobacteriia_o__Coriobacteriales_f__Coriobacteriaceae_g___s___n__241290</t>
  </si>
  <si>
    <t>k__Bacteria_p__Firmicutes_c__Clostridia_o__Clostridiales_f__Ruminococcaceae_g___s___n__349680</t>
  </si>
  <si>
    <t>k__Bacteria_p__Bacteroidetes_c__Bacteroidia_o__Bacteroidales_f__Bacteroidaceae_g__Bacteroides_s___n__589277</t>
  </si>
  <si>
    <t>k__Bacteria_p__Firmicutes_c__Clostridia_o__Clostridiales_f__Ruminococcaceae_g___s___n__335120</t>
  </si>
  <si>
    <t>k__Bacteria_p__Firmicutes_c__Clostridia_o__Clostridiales_f__Ruminococcaceae_g___s___n__189312</t>
  </si>
  <si>
    <t>k__Bacteria_p__Bacteroidetes_c__Bacteroidia_o__Bacteroidales_f__Bacteroidaceae_g__Bacteroides_s___n__355291</t>
  </si>
  <si>
    <t>k__Bacteria_p__Fusobacteria_c__Fusobacteriia_o__Fusobacteriales_f__Fusobacteriaceae_g__Fusobacterium_s___n__545299</t>
  </si>
  <si>
    <t>k__Bacteria_p__Firmicutes_c__Clostridia_o__Clostridiales_f__Ruminococcaceae_g__Ruminococcus_s___n__197943</t>
  </si>
  <si>
    <t>k__Bacteria_p__Firmicutes_c__Clostridia_o__Clostridiales_f___g___s___n__324015</t>
  </si>
  <si>
    <t>k__Bacteria_p__Firmicutes_c__Clostridia_o__Clostridiales_f___g___s___n__186851</t>
  </si>
  <si>
    <t>k__Bacteria_p__Firmicutes_c__Clostridia_o__Clostridiales_f__Lachnospiraceae_g___s___n__529905</t>
  </si>
  <si>
    <t>k__Bacteria_p__Firmicutes_c__Clostridia_o__Clostridiales_f__Ruminococcaceae_g__Ruminococcus_s___n__175619</t>
  </si>
  <si>
    <t>k__Bacteria_p__Firmicutes_c__Clostridia_o__Clostridiales_f__Ruminococcaceae_g__Oscillospira_s___n__333189</t>
  </si>
  <si>
    <t>k__Bacteria_p__Firmicutes_c__Clostridia_o__Clostridiales_f__Ruminococcaceae_g___s___n__3412718</t>
  </si>
  <si>
    <t>k__Bacteria_p__TM7_c__TM73_o__CW040_f___g___s___n__4323100</t>
  </si>
  <si>
    <t>k__Bacteria_p__Firmicutes_c__Clostridia_o__Clostridiales_f___g___s___n__562376</t>
  </si>
  <si>
    <t>k__Bacteria_p__Firmicutes_c__Clostridia_o__Clostridiales_f__Lachnospiraceae_g___s___n__189045</t>
  </si>
  <si>
    <t>k__Bacteria_p__Proteobacteria_c__Betaproteobacteria_o__Burkholderiales_f__Alcaligenaceae_g__Sutterella_s___n__1105376</t>
  </si>
  <si>
    <t>k__Bacteria_p__Firmicutes_c__Clostridia_o__Clostridiales_f__Lachnospiraceae_g___s___n__791522</t>
  </si>
  <si>
    <t>k__Bacteria_p__Firmicutes_c__Clostridia_o__Clostridiales_f__Ruminococcaceae_g___s___n__301280</t>
  </si>
  <si>
    <t>k__Bacteria_p__Bacteroidetes_c__Bacteroidia_o__Bacteroidales_f__Bacteroidaceae_g__Bacteroides_s___n__184753</t>
  </si>
  <si>
    <t>k__Bacteria_p__Firmicutes_c__Clostridia_o__Clostridiales_f__Christensenellaceae_g___s___n__4410097</t>
  </si>
  <si>
    <t>k__Bacteria_p__Firmicutes_c__Clostridia_o__Clostridiales_f__Clostridiaceae_g__Clostridium_s___n__593216</t>
  </si>
  <si>
    <t>k__Bacteria_p__Firmicutes_c__Clostridia_o__Clostridiales_f___g___s___n__581003</t>
  </si>
  <si>
    <t>k__Bacteria_p__Firmicutes_c__Clostridia_o__Clostridiales_f__Christensenellaceae_g__Christensenella_s___n__177179</t>
  </si>
  <si>
    <t>k__Bacteria_p__Bacteroidetes_c__Bacteroidia_o__Bacteroidales_f__Bacteroidaceae_g__Bacteroides_s___n__1508541</t>
  </si>
  <si>
    <t>k__Bacteria_p__Firmicutes_c__Clostridia_o__Clostridiales_f__Lachnospiraceae_g__Blautia_s___n__193666</t>
  </si>
  <si>
    <t>k__Bacteria_p__Firmicutes_c__Clostridia_o__Clostridiales_f___g___s___n__349482</t>
  </si>
  <si>
    <t>k__Bacteria_p__Firmicutes_c__Clostridia_o__Clostridiales_f__Lachnospiraceae_g__Anaerostipes_s___n__534926</t>
  </si>
  <si>
    <t>k__Bacteria_p__Firmicutes_c__Clostridia_o__Clostridiales_f__Ruminococcaceae_g__Faecalibacterium_s__prausnitzii_n__370287</t>
  </si>
  <si>
    <t>k__Bacteria_p__Actinobacteria_c__Actinobacteria_o__Actinomycetales_f__Actinomycetaceae_g__Actinomyces_s___n__12564</t>
  </si>
  <si>
    <t>k__Bacteria_p__Firmicutes_c__Clostridia_o__Clostridiales_f__Ruminococcaceae_g__Oscillospira_s___n__196831</t>
  </si>
  <si>
    <t>k__Bacteria_p__Firmicutes_c__Clostridia_o__Clostridiales_f__Ruminococcaceae_g__Oscillospira_s___n__304427</t>
  </si>
  <si>
    <t>k__Bacteria_p__Firmicutes_c__Clostridia_o__Clostridiales_f___g___s___n__350666</t>
  </si>
  <si>
    <t>k__Bacteria_p__Firmicutes_c__Clostridia_o__Clostridiales_f___g___s___n__1835985</t>
  </si>
  <si>
    <t>k__Bacteria_p__Firmicutes_c__Clostridia_o__Clostridiales_f__Lachnospiraceae_g__Blautia_s___n__196942</t>
  </si>
  <si>
    <t>k__Bacteria_p__Firmicutes_c__Bacilli_o__Lactobacillales_f__Streptococcaceae_g__Streptococcus_s___n__349024</t>
  </si>
  <si>
    <t>k__Bacteria_p__Firmicutes_c__Clostridia_o__Clostridiales_f__Veillonellaceae_g__Dialister_s___n__162430</t>
  </si>
  <si>
    <t>k__Bacteria_p__Firmicutes_c__Clostridia_o__Clostridiales_f__Ruminococcaceae_g___s___n__235212</t>
  </si>
  <si>
    <t>k__Bacteria_p__Firmicutes_c__Clostridia_o__Clostridiales_f__Lachnospiraceae_g___s___n__192625</t>
  </si>
  <si>
    <t>k__Bacteria_p__Firmicutes_c__Erysipelotrichi_o__Erysipelotrichales_f__Erysipelotrichaceae_g__[Eubacterium]_s__dolichum_n__587530</t>
  </si>
  <si>
    <t>k__Bacteria_p__Firmicutes_c__Bacilli_o__Lactobacillales_f__Enterococcaceae_g__Enterococcus_s___n__1111582</t>
  </si>
  <si>
    <t>k__Bacteria_p__Firmicutes_c__Clostridia_o__Clostridiales_f__Clostridiaceae_g___s___n__551822</t>
  </si>
  <si>
    <t>k__Bacteria_p__Firmicutes_c__Clostridia_o__Clostridiales_f__Clostridiaceae_g__Clostridium_s___n__1105343</t>
  </si>
  <si>
    <t>k__Bacteria_p__Firmicutes_c__Clostridia_o__Clostridiales_f__Veillonellaceae_g__Dialister_s___n__583746</t>
  </si>
  <si>
    <t>k__Bacteria_p__Firmicutes_c__Clostridia_o__Clostridiales_f__Lachnospiraceae_g__Roseburia_s___n__531436</t>
  </si>
  <si>
    <t>k__Bacteria_p__Bacteroidetes_c__Bacteroidia_o__Bacteroidales_f__Prevotellaceae_g__Prevotella_s__stercorea_n__524371</t>
  </si>
  <si>
    <t>k__Bacteria_p__Firmicutes_c__Clostridia_o__Clostridiales_f__Lachnospiraceae_g___s___n__1076818</t>
  </si>
  <si>
    <t>k__Bacteria_p__Firmicutes_c__Clostridia_o__Clostridiales_f__Ruminococcaceae_g__Oscillospira_s___n__346686</t>
  </si>
  <si>
    <t>k__Bacteria_p__Firmicutes_c__Clostridia_o__Clostridiales_f__Clostridiaceae_g__Clostridium_s___n__558420</t>
  </si>
  <si>
    <t>k__Bacteria_p__Firmicutes_c__Clostridia_o__Clostridiales_f__Lachnospiraceae_g__Lachnospira_s___n__350865</t>
  </si>
  <si>
    <t>k__Bacteria_p__Bacteroidetes_c__Bacteroidia_o__Bacteroidales_f__Bacteroidaceae_g__Bacteroides_s___n__3272632</t>
  </si>
  <si>
    <t>k__Bacteria_p__Firmicutes_c__Clostridia_o__Clostridiales_f__Clostridiaceae_g___s___n__342666</t>
  </si>
  <si>
    <t>k__Bacteria_p__Bacteroidetes_c__Bacteroidia_o__Bacteroidales_f__Bacteroidaceae_g__Bacteroides_s___n__196769</t>
  </si>
  <si>
    <t>k__Bacteria_p__Firmicutes_c__Clostridia_o__Clostridiales_f___g___s___n__195998</t>
  </si>
  <si>
    <t>k__Bacteria_p__Bacteroidetes_c__Bacteroidia_o__Bacteroidales_f__Porphyromonadaceae_g__Porphyromonas_s___n__495017</t>
  </si>
  <si>
    <t>k__Bacteria_p__Firmicutes_c__Clostridia_o__Clostridiales_f__Ruminococcaceae_g___s___n__1062061</t>
  </si>
  <si>
    <t>k__Bacteria_p__Firmicutes_c__Clostridia_o__Clostridiales_f__Ruminococcaceae_g___s___n__347791</t>
  </si>
  <si>
    <t>k__Bacteria_p__Firmicutes_c__Clostridia_o__Clostridiales_f__Ruminococcaceae_g___s___n__349802</t>
  </si>
  <si>
    <t>k__Bacteria_p__Bacteroidetes_c__Bacteroidia_o__Bacteroidales_f__Bacteroidaceae_g__Bacteroides_s___n__349809</t>
  </si>
  <si>
    <t>k__Bacteria_p__Firmicutes_c__Clostridia_o__Clostridiales_f__Ruminococcaceae_g___s___n__1657485</t>
  </si>
  <si>
    <t>k__Bacteria_p__Firmicutes_c__Clostridia_o__Clostridiales_f___g___s___n__509416</t>
  </si>
  <si>
    <t>k__Bacteria_p__Firmicutes_c__Clostridia_o__Clostridiales_f__Ruminococcaceae_g___s___n__196494</t>
  </si>
  <si>
    <t>k__Bacteria_p__Firmicutes_c__Clostridia_o__Clostridiales_f__Ruminococcaceae_g__Oscillospira_s___n__848915</t>
  </si>
  <si>
    <t>k__Bacteria_p__Firmicutes_c__Clostridia_o__Clostridiales_f__Ruminococcaceae_g___s___n__147100</t>
  </si>
  <si>
    <t>k__Bacteria_p__Firmicutes_c__Clostridia_o__Clostridiales_f__Lachnospiraceae_g___s___n__347226</t>
  </si>
  <si>
    <t>k__Bacteria_p__Bacteroidetes_c__Bacteroidia_o__Bacteroidales_f__S247_g___s___n__331772</t>
  </si>
  <si>
    <t>k__Bacteria_p__Firmicutes_c__Clostridia_o__Clostridiales_f__Ruminococcaceae_g___s___n__219733</t>
  </si>
  <si>
    <t>k__Bacteria_p__Firmicutes_c__Bacilli_o__Lactobacillales_f__Lactobacillaceae_g__Lactobacillus_s___n__581474</t>
  </si>
  <si>
    <t>k__Bacteria_p__Firmicutes_c__Clostridia_o__Clostridiales_f__Lachnospiraceae_g___s___n__322505</t>
  </si>
  <si>
    <t>k__Bacteria_p__Firmicutes_c__Clostridia_o__Clostridiales_f__Lachnospiraceae_g__[Ruminococcus]_s__gnavus_n__268125</t>
  </si>
  <si>
    <t>k__Bacteria_p__Bacteroidetes_c__Bacteroidia_o__Bacteroidales_f__Porphyromonadaceae_g__Parabacteroides_s__gordonii_n__150412</t>
  </si>
  <si>
    <t>k__Bacteria_p__Firmicutes_c__Erysipelotrichi_o__Erysipelotrichales_f__Erysipelotrichaceae_g__Coprobacillus_s___n__3855938</t>
  </si>
  <si>
    <t>k__Bacteria_p__Firmicutes_c__Clostridia_o__Clostridiales_f__Ruminococcaceae_g__Ruminococcus_s___n__148925</t>
  </si>
  <si>
    <t>k__Bacteria_p__Bacteroidetes_c__Bacteroidia_o__Bacteroidales_f__Prevotellaceae_g__Prevotella_s__stercorea_n__347138</t>
  </si>
  <si>
    <t>k__Bacteria_p__Bacteroidetes_c__Bacteroidia_o__Bacteroidales_f__Bacteroidaceae_g__Bacteroides_s__eggerthii_n__316761</t>
  </si>
  <si>
    <t>k__Bacteria_p__Firmicutes_c__Clostridia_o__Clostridiales_f__Lachnospiraceae_g__Anaerostipes_s___n__585480</t>
  </si>
  <si>
    <t>k__Bacteria_p__Bacteroidetes_c__Bacteroidia_o__Bacteroidales_f__Rikenellaceae_g___s___n__196386</t>
  </si>
  <si>
    <t>k__Bacteria_p__Firmicutes_c__Clostridia_o__Clostridiales_f__Ruminococcaceae_g___s___n__291266</t>
  </si>
  <si>
    <t>k__Bacteria_p__Firmicutes_c__Clostridia_o__Clostridiales_f__Lachnospiraceae_g___s___n__196832</t>
  </si>
  <si>
    <t>k__Bacteria_p__Bacteroidetes_c__Bacteroidia_o__Bacteroidales_f__Bacteroidaceae_g__Bacteroides_s___n__533373</t>
  </si>
  <si>
    <t>k__Bacteria_p__Bacteroidetes_c__Bacteroidia_o__Bacteroidales_f__Bacteroidaceae_g__Bacteroides_s___n__183480</t>
  </si>
  <si>
    <t>k__Bacteria_p__Firmicutes_c__Clostridia_o__Clostridiales_f__Ruminococcaceae_g___s___n__213870</t>
  </si>
  <si>
    <t>k__Bacteria_p__Firmicutes_c__Clostridia_o__Clostridiales_f__[Mogibacteriaceae]_g___s___n__591439</t>
  </si>
  <si>
    <t>k__Bacteria_p__Firmicutes_c__Clostridia_o__Clostridiales_f___g___s___n__572130</t>
  </si>
  <si>
    <t>k__Bacteria_p__Firmicutes_c__Clostridia_o__Clostridiales_f__Ruminococcaceae_g___s___n__181174</t>
  </si>
  <si>
    <t>k__Bacteria_p__Firmicutes_c__Clostridia_o__Clostridiales_f___g___s___n__185374</t>
  </si>
  <si>
    <t>k__Bacteria_p__Firmicutes_c__Clostridia_o__Clostridiales_f__Ruminococcaceae_g__Oscillospira_s___n__328905</t>
  </si>
  <si>
    <t>k__Bacteria_p__Firmicutes_c__Clostridia_o__Clostridiales_f___g___s___n__113397</t>
  </si>
  <si>
    <t>k__Bacteria_p__Firmicutes_c__Clostridia_o__Clostridiales_f___g___s___n__572860</t>
  </si>
  <si>
    <t>k__Bacteria_p__Bacteroidetes_c__Bacteroidia_o__Bacteroidales_f__Bacteroidaceae_g__Bacteroides_s___n__556126</t>
  </si>
  <si>
    <t>k__Bacteria_p__Bacteroidetes_c__Bacteroidia_o__Bacteroidales_f__Bacteroidaceae_g__Bacteroides_s__ovatus_n__178763</t>
  </si>
  <si>
    <t>k__Bacteria_p__Firmicutes_c__Clostridia_o__Clostridiales_f__Ruminococcaceae_g__Ruminococcus_s___n__318928</t>
  </si>
  <si>
    <t>k__Bacteria_p__Firmicutes_c__Clostridia_o__Clostridiales_f__Lachnospiraceae_g__Blautia_s__producta_n__696563</t>
  </si>
  <si>
    <t>k__Bacteria_p__Firmicutes_c__Clostridia_o__Clostridiales_f__Veillonellaceae_g__Veillonella_s__dispar_n__4478358</t>
  </si>
  <si>
    <t>k__Bacteria_p__Firmicutes_c__Clostridia_o__Clostridiales_f__Ruminococcaceae_g___s___n__276561</t>
  </si>
  <si>
    <t>k__Bacteria_p__Firmicutes_c__Clostridia_o__Clostridiales_f__Lachnospiraceae_g___s___n__170031</t>
  </si>
  <si>
    <t>k__Bacteria_p__Firmicutes_c__Clostridia_o__Clostridiales_f__[Tissierellaceae]_g__168_s___n__755148</t>
  </si>
  <si>
    <t>k__Bacteria_p__Proteobacteria_c__Gammaproteobacteria_o__Enterobacteriales_f__Enterobacteriaceae_g__Providencia_s___n__4484466</t>
  </si>
  <si>
    <t>k__Bacteria_p__Firmicutes_c__Clostridia_o__Clostridiales_f__Lachnospiraceae_g___s___n__189271</t>
  </si>
  <si>
    <t>k__Bacteria_p__Firmicutes_c__Clostridia_o__Clostridiales_f__Ruminococcaceae_g___s___n__844006</t>
  </si>
  <si>
    <t>k__Bacteria_p__Firmicutes_c__Clostridia_o__Clostridiales_f__Ruminococcaceae_g___s___n__291017</t>
  </si>
  <si>
    <t>k__Bacteria_p__Firmicutes_c__Clostridia_o__Clostridiales_f___g___s___n__593733</t>
  </si>
  <si>
    <t>k__Bacteria_p__Firmicutes_c__Clostridia_o__Clostridiales_f__Ruminococcaceae_g___s___n__177567</t>
  </si>
  <si>
    <t>k__Bacteria_p__Firmicutes_c__Clostridia_o__Clostridiales_f___g___s___n__515299</t>
  </si>
  <si>
    <t>k__Bacteria_p__Firmicutes_c__Clostridia_o__Clostridiales_f__Ruminococcaceae_g___s___n__292816</t>
  </si>
  <si>
    <t>k__Bacteria_p__Bacteroidetes_c__Bacteroidia_o__Bacteroidales_f__Bacteroidaceae_g__Bacteroides_s___n__3304236</t>
  </si>
  <si>
    <t>k__Bacteria_p__Firmicutes_c__Clostridia_o__Clostridiales_f___g___s___n__192015</t>
  </si>
  <si>
    <t>k__Bacteria_p__Firmicutes_c__Clostridia_o__Clostridiales_f__Lachnospiraceae_g__Coprococcus_s___n__519545</t>
  </si>
  <si>
    <t>k__Bacteria_p__Firmicutes_c__Clostridia_o__Clostridiales_f__[Tissierellaceae]_g__ph2_s___n__1101672</t>
  </si>
  <si>
    <t>k__Bacteria_p__Bacteroidetes_c__Bacteroidia_o__Bacteroidales_f__S247_g___s___n__1107458</t>
  </si>
  <si>
    <t>k__Bacteria_p__Firmicutes_c__Clostridia_o__Clostridiales_f___g___s___n__161946</t>
  </si>
  <si>
    <t>k__Bacteria_p__Bacteroidetes_c__Bacteroidia_o__Bacteroidales_f__Bacteroidaceae_g__Bacteroides_s___n__340547</t>
  </si>
  <si>
    <t>k__Bacteria_p__Proteobacteria_c__Gammaproteobacteria_o__Enterobacteriales_f__Enterobacteriaceae_g___s___n__4390410</t>
  </si>
  <si>
    <t>k__Bacteria_p__Firmicutes_c__Bacilli_o__Bacillales_f__Bacillaceae_g__Bacillus_s___n__574051</t>
  </si>
  <si>
    <t>k__Bacteria_p__Firmicutes_c__Clostridia_o__Clostridiales_f__Lachnospiraceae_g__Coprococcus_s___n__160750</t>
  </si>
  <si>
    <t>k__Bacteria_p__Bacteroidetes_c__Bacteroidia_o__Bacteroidales_f__Bacteroidaceae_g__Bacteroides_s__uniformis_n__589071</t>
  </si>
  <si>
    <t>k__Bacteria_p__Firmicutes_c__Clostridia_o__Clostridiales_f__Ruminococcaceae_g__Ruminococcus_s___n__323135</t>
  </si>
  <si>
    <t>k__Bacteria_p__Proteobacteria_c__Betaproteobacteria_o__Burkholderiales_f__Alcaligenaceae_g__Sutterella_s___n__4120404</t>
  </si>
  <si>
    <t>k__Bacteria_p__Bacteroidetes_c__Bacteroidia_o__Bacteroidales_f__Bacteroidaceae_g__Bacteroides_s___n__4356641</t>
  </si>
  <si>
    <t>k__Bacteria_p__Firmicutes_c__Clostridia_o__Clostridiales_f__Ruminococcaceae_g__Oscillospira_s___n__359563</t>
  </si>
  <si>
    <t>k__Bacteria_p__Firmicutes_c__Clostridia_o__Clostridiales_f__Ruminococcaceae_g__Oscillospira_s___n__581933</t>
  </si>
  <si>
    <t>k__Bacteria_p__Firmicutes_c__Clostridia_o__Clostridiales_f__Ruminococcaceae_g___s___n__4338990</t>
  </si>
  <si>
    <t>k__Bacteria_p__Firmicutes_c__Clostridia_o__Clostridiales_f__Ruminococcaceae_g__Oscillospira_s___n__362793</t>
  </si>
  <si>
    <t>k__Bacteria_p__Bacteroidetes_c__Bacteroidia_o__Bacteroidales_f__[Barnesiellaceae]_g___s___n__194395</t>
  </si>
  <si>
    <t>k__Bacteria_p__Firmicutes_c__Clostridia_o__Clostridiales_f__Ruminococcaceae_g___s___n__4315788</t>
  </si>
  <si>
    <t>k__Bacteria_p__Firmicutes_c__Clostridia_o__Clostridiales_f__Lachnospiraceae_g___s___n__358483</t>
  </si>
  <si>
    <t>k__Bacteria_p__Bacteroidetes_c__Bacteroidia_o__Bacteroidales_f__Porphyromonadaceae_g__Parabacteroides_s___n__198866</t>
  </si>
  <si>
    <t>k__Bacteria_p__Proteobacteria_c__Gammaproteobacteria_o__Pasteurellales_f__Pasteurellaceae_g__Haemophilus_s__parainfluenzae_n__4295743</t>
  </si>
  <si>
    <t>k__Bacteria_p__Firmicutes_c__Clostridia_o__Clostridiales_f___g___s___n__4429981</t>
  </si>
  <si>
    <t>k__Bacteria_p__Firmicutes_c__Clostridia_o__Clostridiales_f___g___s___n__553080</t>
  </si>
  <si>
    <t>k__Bacteria_p__Firmicutes_c__Clostridia_o__Clostridiales_f__Ruminococcaceae_g___s___n__342716</t>
  </si>
  <si>
    <t>k__Bacteria_p__Firmicutes_c__Clostridia_o__Clostridiales_f__Ruminococcaceae_g___s___n__688800</t>
  </si>
  <si>
    <t>k__Bacteria_p__Firmicutes_c__Clostridia_o__Clostridiales_f___g___s___n__337993</t>
  </si>
  <si>
    <t>k__Bacteria_p__Firmicutes_c__Clostridia_o__Clostridiales_f__Ruminococcaceae_g___s___n__211191</t>
  </si>
  <si>
    <t>k__Bacteria_p__Proteobacteria_c__Alphaproteobacteria_o__RF32_f___g___s___n__4299126</t>
  </si>
  <si>
    <t>k__Bacteria_p__Bacteroidetes_c__Bacteroidia_o__Bacteroidales_f__Bacteroidaceae_g__Bacteroides_s___n__199716</t>
  </si>
  <si>
    <t>k__Bacteria_p__Fusobacteria_c__Fusobacteriia_o__Fusobacteriales_f__Fusobacteriaceae_g__Fusobacterium_s___n__938948</t>
  </si>
  <si>
    <t>k__Bacteria_p__Firmicutes_c__Clostridia_o__Clostridiales_f__Lachnospiraceae_g__Coprococcus_s__eutactus_n__190679</t>
  </si>
  <si>
    <t>k__Bacteria_p__Firmicutes_c__Clostridia_o__Clostridiales_f__Ruminococcaceae_g___s___n__367213</t>
  </si>
  <si>
    <t>k__Bacteria_p__Firmicutes_c__Erysipelotrichi_o__Erysipelotrichales_f__Erysipelotrichaceae_g__Holdemania_s___n__367215</t>
  </si>
  <si>
    <t>k__Bacteria_p__Firmicutes_c__Clostridia_o__Clostridiales_f___g___s___n__344118</t>
  </si>
  <si>
    <t>k__Bacteria_p__Firmicutes_c__Clostridia_o__Clostridiales_f__Clostridiaceae_g___s___n__302932</t>
  </si>
  <si>
    <t>k__Bacteria_p__Firmicutes_c__Clostridia_o__Clostridiales_f__Ruminococcaceae_g___s___n__194373</t>
  </si>
  <si>
    <t>k__Bacteria_p__Firmicutes_c__Clostridia_o__Clostridiales_f__Ruminococcaceae_g__Ruminococcus_s___n__163243</t>
  </si>
  <si>
    <t>k__Bacteria_p__Proteobacteria_c__Alphaproteobacteria_o__Rhizobiales_f__Methylobacteriaceae_g__Methylobacterium_s___n__68458</t>
  </si>
  <si>
    <t>k__Bacteria_p__Firmicutes_c__Clostridia_o__Clostridiales_f__Ruminococcaceae_g___s___n__360946</t>
  </si>
  <si>
    <t>k__Bacteria_p__Proteobacteria_c__Betaproteobacteria_o__Burkholderiales_f__Alcaligenaceae_g__Sutterella_s___n__158113</t>
  </si>
  <si>
    <t>k__Bacteria_p__Firmicutes_c__Clostridia_o__Clostridiales_f___g___s___n__360315</t>
  </si>
  <si>
    <t>k__Bacteria_p__Bacteroidetes_c__Bacteroidia_o__Bacteroidales_f__Bacteroidaceae_g__Bacteroides_s___n__360518</t>
  </si>
  <si>
    <t>k__Bacteria_p__Tenericutes_c__Mollicutes_o__RF39_f___g___s___n__1129069</t>
  </si>
  <si>
    <t>k__Bacteria_p__Firmicutes_c__Clostridia_o__Clostridiales_f__Ruminococcaceae_g__Ruminococcus_s___n__357261</t>
  </si>
  <si>
    <t>k__Bacteria_p__Firmicutes_c__Clostridia_o__Clostridiales_f__Ruminococcaceae_g__Oscillospira_s___n__1110378</t>
  </si>
  <si>
    <t>k__Bacteria_p__Firmicutes_c__Clostridia_o__Clostridiales_f__Lachnospiraceae_g__Blautia_s___n__366237</t>
  </si>
  <si>
    <t>k__Bacteria_p__Bacteroidetes_c__Bacteroidia_o__Bacteroidales_f__S247_g___s___n__844589</t>
  </si>
  <si>
    <t>k__Bacteria_p__Firmicutes_c__Clostridia_o__Clostridiales_f__Lachnospiraceae_g__[Ruminococcus]_s__torques_n__583398</t>
  </si>
  <si>
    <t>k__Bacteria_p__Firmicutes_c__Clostridia_o__Clostridiales_f___g___s___n__373928</t>
  </si>
  <si>
    <t>k__Bacteria_p__Firmicutes_c__Clostridia_o__Clostridiales_f__Peptostreptococcaceae_g___s___n__350697</t>
  </si>
  <si>
    <t>k__Bacteria_p__Bacteroidetes_c__Bacteroidia_o__Bacteroidales_f__Bacteroidaceae_g__Bacteroides_s___n__325503</t>
  </si>
  <si>
    <t>k__Bacteria_p__Firmicutes_c__Clostridia_o__Clostridiales_f__Ruminococcaceae_g___s___n__363997</t>
  </si>
  <si>
    <t>k__Bacteria_p__Actinobacteria_c__Coriobacteriia_o__Coriobacteriales_f__Coriobacteriaceae_g___s___n__344783</t>
  </si>
  <si>
    <t>k__Bacteria_p__Firmicutes_c__Clostridia_o__Clostridiales_f__Ruminococcaceae_g___s___n__298624</t>
  </si>
  <si>
    <t>k__Bacteria_p__Firmicutes_c__Clostridia_o__Clostridiales_f__[Mogibacteriaceae]_g___s___n__189936</t>
  </si>
  <si>
    <t>k__Bacteria_p__Bacteroidetes_c__Bacteroidia_o__Bacteroidales_f__Rikenellaceae_g___s___n__4325533</t>
  </si>
  <si>
    <t>k__Bacteria_p__Actinobacteria_c__Actinobacteria_o__Actinomycetales_f__Actinomycetaceae_g__Actinomyces_s___n__955102</t>
  </si>
  <si>
    <t>k__Bacteria_p__Firmicutes_c__Clostridia_o__Clostridiales_f__Lachnospiraceae_g__Roseburia_s___n__536831</t>
  </si>
  <si>
    <t>k__Bacteria_p__Firmicutes_c__Clostridia_o__Clostridiales_f___g___s___n__195946</t>
  </si>
  <si>
    <t>k__Bacteria_p__Firmicutes_c__Clostridia_o__Clostridiales_f___g___s___n__319659</t>
  </si>
  <si>
    <t>k__Bacteria_p__Firmicutes_c__Clostridia_o__Clostridiales_f__Veillonellaceae_g__Dialister_s___n__4432433</t>
  </si>
  <si>
    <t>k__Bacteria_p__Firmicutes_c__Clostridia_o__Clostridiales_f__Lachnospiraceae_g__Blautia_s___n__583089</t>
  </si>
  <si>
    <t>k__Bacteria_p__Bacteroidetes_c__Bacteroidia_o__Bacteroidales_f__Prevotellaceae_g__Prevotella_s__copri_n__174831</t>
  </si>
  <si>
    <t>k__Bacteria_p__Firmicutes_c__Clostridia_o__Clostridiales_f__Veillonellaceae_g__Phascolarctobacterium_s___n__3138798</t>
  </si>
  <si>
    <t>k__Bacteria_p__Firmicutes_c__Clostridia_o__Clostridiales_f__Ruminococcaceae_g__Oscillospira_s___n__548032</t>
  </si>
  <si>
    <t>k__Bacteria_p__Proteobacteria_c__Gammaproteobacteria_o__Enterobacteriales_f__Enterobacteriaceae_g___s___n__1110763</t>
  </si>
  <si>
    <t>k__Bacteria_p__Bacteroidetes_c__Bacteroidia_o__Bacteroidales_f__Porphyromonadaceae_g__Parabacteroides_s__distasonis_n__564140</t>
  </si>
  <si>
    <t>k__Bacteria_p__Firmicutes_c__Clostridia_o__Clostridiales_f__Lachnospiraceae_g___s___n__580044</t>
  </si>
  <si>
    <t>k__Bacteria_p__Firmicutes_c__Clostridia_o__Clostridiales_f___g___s___n__725212</t>
  </si>
  <si>
    <t>k__Bacteria_p__Firmicutes_c__Clostridia_o__Clostridiales_f__Lachnospiraceae_g__Oribacterium_s___n__749837</t>
  </si>
  <si>
    <t>k__Bacteria_p__Bacteroidetes_c__Bacteroidia_o__Bacteroidales_f__Prevotellaceae_g__Prevotella_s___n__530854</t>
  </si>
  <si>
    <t>k__Bacteria_p__Bacteroidetes_c__Sphingobacteriia_o__Sphingobacteriales_f__Sphingobacteriaceae_g___s___n__277106</t>
  </si>
  <si>
    <t>k__Bacteria_p__Bacteroidetes_c__Bacteroidia_o__Bacteroidales_f__Rikenellaceae_g___s___n__214031</t>
  </si>
  <si>
    <t>k__Bacteria_p__Firmicutes_c__Clostridia_o__Clostridiales_f__Lachnospiraceae_g__Blautia_s___n__131559</t>
  </si>
  <si>
    <t>k__Bacteria_p__Firmicutes_c__Clostridia_o__Clostridiales_f__[Mogibacteriaceae]_g___s___n__214036</t>
  </si>
  <si>
    <t>k__Bacteria_p__Firmicutes_c__Clostridia_o__Clostridiales_f__Peptococcaceae_g__rc44_s___n__296726</t>
  </si>
  <si>
    <t>k__Bacteria_p__Firmicutes_c__Clostridia_o__Clostridiales_f__Lachnospiraceae_g__[Ruminococcus]_s__torques_n__370361</t>
  </si>
  <si>
    <t>k__Bacteria_p__Firmicutes_c__Clostridia_o__Clostridiales_f__[Tissierellaceae]_g__Peptoniphilus_s___n__495052</t>
  </si>
  <si>
    <t>k__Bacteria_p__Bacteroidetes_c__Bacteroidia_o__Bacteroidales_f__Bacteroidaceae_g__Bacteroides_s___n__326662</t>
  </si>
  <si>
    <t>k__Bacteria_p__Firmicutes_c__Clostridia_o__Clostridiales_f__Ruminococcaceae_g___s___n__850066</t>
  </si>
  <si>
    <t>k__Bacteria_p__Firmicutes_c__Clostridia_o__Clostridiales_f___g___s___n__338382</t>
  </si>
  <si>
    <t>k__Bacteria_p__Proteobacteria_c__Betaproteobacteria_o__Burkholderiales_f__Alcaligenaceae_g__Sutterella_s___n__1820513</t>
  </si>
  <si>
    <t>k__Bacteria_p__Verrucomicrobia_c__Verrucomicrobiae_o__Verrucomicrobiales_f__Verrucomicrobiaceae_g__Akkermansia_s__muciniphila_n__273232</t>
  </si>
  <si>
    <t>k__Bacteria_p__Firmicutes_c__Clostridia_o__Clostridiales_f___g___s___n__185140</t>
  </si>
  <si>
    <t>k__Bacteria_p__Firmicutes_c__Clostridia_o__Clostridiales_f__Ruminococcaceae_g___s___n__234724</t>
  </si>
  <si>
    <t>k__Bacteria_p__Bacteroidetes_c__Bacteroidia_o__Bacteroidales_f__RF16_g___s___n__298842</t>
  </si>
  <si>
    <t>k__Bacteria_p__Firmicutes_c__Clostridia_o__Clostridiales_f__Lachnospiraceae_g___s___n__546876</t>
  </si>
  <si>
    <t>k__Bacteria_p__Firmicutes_c__Clostridia_o__Clostridiales_f__Clostridiaceae_g__SMB53_s___n__712677</t>
  </si>
  <si>
    <t>k__Bacteria_p__Firmicutes_c__Clostridia_o__Clostridiales_f__Lachnospiraceae_g__Blautia_s___n__195769</t>
  </si>
  <si>
    <t>k__Bacteria_p__Firmicutes_c__Clostridia_o__Clostridiales_f__Ruminococcaceae_g___s___n__561607</t>
  </si>
  <si>
    <t>k__Bacteria_p__Firmicutes_c__Clostridia_o__Clostridiales_f___g___s___n__229088</t>
  </si>
  <si>
    <t>k__Bacteria_p__Actinobacteria_c__Actinobacteria_o__Bifidobacteriales_f__Bifidobacteriaceae_g__Bifidobacterium_s___n__553611</t>
  </si>
  <si>
    <t>k__Bacteria_p__Firmicutes_c__Erysipelotrichi_o__Erysipelotrichales_f__Erysipelotrichaceae_g___s___n__262095</t>
  </si>
  <si>
    <t>k__Bacteria_p__Firmicutes_c__Clostridia_o__Clostridiales_f__Ruminococcaceae_g___s___n__195222</t>
  </si>
  <si>
    <t>k__Bacteria_p__Firmicutes_c__Clostridia_o__Clostridiales_f__Lachnospiraceae_g___s___n__180529</t>
  </si>
  <si>
    <t>k__Bacteria_p__Firmicutes_c__Clostridia_o__Clostridiales_f__[Mogibacteriaceae]_g___s___n__207340</t>
  </si>
  <si>
    <t>k__Bacteria_p__Firmicutes_c__Clostridia_o__Clostridiales_f__Lachnospiraceae_g___s___n__189331</t>
  </si>
  <si>
    <t>k__Bacteria_p__Verrucomicrobia_c__Verrucomicrobiae_o__Verrucomicrobiales_f__Verrucomicrobiaceae_g__Akkermansia_s__muciniphila_n__336632</t>
  </si>
  <si>
    <t>k__Bacteria_p__Bacteroidetes_c__Bacteroidia_o__Bacteroidales_f__Porphyromonadaceae_g__Porphyromonas_s___n__874462</t>
  </si>
  <si>
    <t>k__Bacteria_p__Proteobacteria_c__Gammaproteobacteria_o__Pasteurellales_f__Pasteurellaceae_g___s___n__3228684</t>
  </si>
  <si>
    <t>k__Bacteria_p__Firmicutes_c__Clostridia_o__Clostridiales_f__Lachnospiraceae_g__Blautia_s___n__1078587</t>
  </si>
  <si>
    <t>k__Bacteria_p__Firmicutes_c__Clostridia_o__Clostridiales_f__Lachnospiraceae_g___s___n__2549971</t>
  </si>
  <si>
    <t>k__Bacteria_p__Firmicutes_c__Clostridia_o__Clostridiales_f__Ruminococcaceae_g___s___n__227565</t>
  </si>
  <si>
    <t>k__Bacteria_p__Firmicutes_c__Clostridia_o__Clostridiales_f__Ruminococcaceae_g___s___n__539328</t>
  </si>
  <si>
    <t>k__Bacteria_p__Bacteroidetes_c__Bacteroidia_o__Bacteroidales_f__Porphyromonadaceae_g__Porphyromonas_s___n__1035532</t>
  </si>
  <si>
    <t>k__Bacteria_p__Firmicutes_c__Clostridia_o__Clostridiales_f__Ruminococcaceae_g___s___n__344804</t>
  </si>
  <si>
    <t>k__Bacteria_p__Bacteroidetes_c__Bacteroidia_o__Bacteroidales_f__Prevotellaceae_g__Prevotella_s___n__1815717</t>
  </si>
  <si>
    <t>k__Bacteria_p__Firmicutes_c__Clostridia_o__Clostridiales_f___g___s___n__191421</t>
  </si>
  <si>
    <t>k__Bacteria_p__Bacteroidetes_c__Bacteroidia_o__Bacteroidales_f__Bacteroidaceae_g__Bacteroides_s___n__358493</t>
  </si>
  <si>
    <t>k__Bacteria_p__Firmicutes_c__Clostridia_o__Clostridiales_f__Ruminococcaceae_g___s___n__130048</t>
  </si>
  <si>
    <t>k__Bacteria_p__Bacteroidetes_c__Bacteroidia_o__Bacteroidales_f__Bacteroidaceae_g__Bacteroides_s___n__301578</t>
  </si>
  <si>
    <t>k__Bacteria_p__Firmicutes_c__Bacilli_o__Lactobacillales_f__Aerococcaceae_g__Facklamia_s___n__366119</t>
  </si>
  <si>
    <t>k__Bacteria_p__Firmicutes_c__Clostridia_o__Clostridiales_f__Ruminococcaceae_g__Ruminococcus_s___n__172296</t>
  </si>
  <si>
    <t>k__Bacteria_p__Firmicutes_c__Clostridia_o__Clostridiales_f__Lachnospiraceae_g___s___n__22371</t>
  </si>
  <si>
    <t>k__Bacteria_p__Bacteroidetes_c__Bacteroidia_o__Bacteroidales_f___g___s___n__290455</t>
  </si>
  <si>
    <t>k__Bacteria_p__Firmicutes_c__Clostridia_o__Clostridiales_f__Clostridiaceae_g___s___n__256232</t>
  </si>
  <si>
    <t>k__Bacteria_p__Bacteroidetes_c__Bacteroidia_o__Bacteroidales_f__Porphyromonadaceae_g__Porphyromonas_s___n__138179</t>
  </si>
  <si>
    <t>k__Bacteria_p__Firmicutes_c__Clostridia_o__Clostridiales_f___g___s___n__185952</t>
  </si>
  <si>
    <t>k__Bacteria_p__Firmicutes_c__Clostridia_o__Clostridiales_f___g___s___n__3487876</t>
  </si>
  <si>
    <t>k__Bacteria_p__Firmicutes_c__Clostridia_o__Clostridiales_f__Ruminococcaceae_g___s___n__1107473</t>
  </si>
  <si>
    <t>k__Bacteria_p__Bacteroidetes_c__Bacteroidia_o__Bacteroidales_f__S247_g___s___n__577228</t>
  </si>
  <si>
    <t>k__Bacteria_p__Firmicutes_c__Bacilli_o__Lactobacillales_f__Aerococcaceae_g__Facklamia_s___n__851630</t>
  </si>
  <si>
    <t>k__Bacteria_p__Bacteroidetes_c__Bacteroidia_o__Bacteroidales_f__Prevotellaceae_g__Prevotella_s___n__851634</t>
  </si>
  <si>
    <t>k__Bacteria_p__Firmicutes_c__Clostridia_o__Clostridiales_f__Ruminococcaceae_g___s___n__194562</t>
  </si>
  <si>
    <t>k__Bacteria_p__Firmicutes_c__Clostridia_o__Clostridiales_f__Ruminococcaceae_g__Oscillospira_s___n__314582</t>
  </si>
  <si>
    <t>k__Bacteria_p__Firmicutes_c__Clostridia_o__Clostridiales_f__Lachnospiraceae_g__Blautia_s___n__180898</t>
  </si>
  <si>
    <t>k__Bacteria_p__Firmicutes_c__Clostridia_o__Clostridiales_f__Lachnospiraceae_g___s___n__561171</t>
  </si>
  <si>
    <t>k__Bacteria_p__Firmicutes_c__Clostridia_o__Clostridiales_f__Ruminococcaceae_g___s___n__269611</t>
  </si>
  <si>
    <t>k__Bacteria_p__Firmicutes_c__Clostridia_o__Clostridiales_f___g___s___n__168289</t>
  </si>
  <si>
    <t>k__Bacteria_p__Proteobacteria_c__Gammaproteobacteria_o__Pseudomonadales_f__Pseudomonadaceae_g__Pseudomonas_s___n__780555</t>
  </si>
  <si>
    <t>k__Bacteria_p__Firmicutes_c__Clostridia_o__Clostridiales_f__Clostridiaceae_g___s___n__300378</t>
  </si>
  <si>
    <t>k__Bacteria_p__Firmicutes_c__Clostridia_o__Clostridiales_f__Ruminococcaceae_g__Ruminococcus_s___n__584978</t>
  </si>
  <si>
    <t>k__Bacteria_p__Firmicutes_c__Clostridia_o__Clostridiales_f__Veillonellaceae_g__Dialister_s___n__535901</t>
  </si>
  <si>
    <t>k__Bacteria_p__Firmicutes_c__Clostridia_o__Clostridiales_f___g___s___n__534766</t>
  </si>
  <si>
    <t>k__Bacteria_p__Bacteroidetes_c__Bacteroidia_o__Bacteroidales_f__Bacteroidaceae_g__Bacteroides_s___n__583656</t>
  </si>
  <si>
    <t>k__Bacteria_p__Firmicutes_c__Erysipelotrichi_o__Erysipelotrichales_f__Erysipelotrichaceae_g__cc_115_s___n__565289</t>
  </si>
  <si>
    <t>k__Bacteria_p__Actinobacteria_c__Coriobacteriia_o__Coriobacteriales_f__Coriobacteriaceae_g__Slackia_s___n__367139</t>
  </si>
  <si>
    <t>k__Bacteria_p__Firmicutes_c__Clostridia_o__Clostridiales_f__Ruminococcaceae_g__Ruminococcus_s___n__608244</t>
  </si>
  <si>
    <t>k__Bacteria_p__Firmicutes_c__Clostridia_o__Clostridiales_f__Veillonellaceae_g__Mitsuokella_s___n__687245</t>
  </si>
  <si>
    <t>k__Bacteria_p__Firmicutes_c__Clostridia_o__Clostridiales_f__Clostridiaceae_g___s___n__325419</t>
  </si>
  <si>
    <t>k__Bacteria_p__Firmicutes_c__Clostridia_o__Clostridiales_f__Clostridiaceae_g___s___n__426638</t>
  </si>
  <si>
    <t>k__Bacteria_p__Bacteroidetes_c__Bacteroidia_o__Bacteroidales_f__[Odoribacteraceae]_g__Butyricimonas_s___n__208479</t>
  </si>
  <si>
    <t>k__Bacteria_p__Firmicutes_c__Bacilli_o__Lactobacillales_f__Lactobacillaceae_g__Lactobacillus_s___n__589114</t>
  </si>
  <si>
    <t>k__Bacteria_p__Firmicutes_c__Clostridia_o__Clostridiales_f___g___s___n__543509</t>
  </si>
  <si>
    <t>k__Bacteria_p__Firmicutes_c__Clostridia_o__Clostridiales_f__Ruminococcaceae_g__Clostridium_s__methylpentosum_n__470117</t>
  </si>
  <si>
    <t>k__Bacteria_p__Tenericutes_c__Mollicutes_o__RF39_f___g___s___n__593868</t>
  </si>
  <si>
    <t>k__Bacteria_p__Firmicutes_c__Clostridia_o__Clostridiales_f__Lachnospiraceae_g___s___n__336830</t>
  </si>
  <si>
    <t>k__Bacteria_p__Firmicutes_c__Clostridia_o__Clostridiales_f__Lachnospiraceae_g__Coprococcus_s___n__365118</t>
  </si>
  <si>
    <t>k__Bacteria_p__Firmicutes_c__Clostridia_o__Clostridiales_f___g___s___n__366584</t>
  </si>
  <si>
    <t>k__Bacteria_p__Firmicutes_c__Clostridia_o__Clostridiales_f__Ruminococcaceae_g___s___n__369109</t>
  </si>
  <si>
    <t>k__Bacteria_p__Firmicutes_c__Clostridia_o__Clostridiales_f__Lachnospiraceae_g__Blautia_s___n__296257</t>
  </si>
  <si>
    <t>k__Bacteria_p__Verrucomicrobia_c__Verrucomicrobiae_o__Verrucomicrobiales_f__Verrucomicrobiaceae_g__Akkermansia_s__muciniphila_n__593043</t>
  </si>
  <si>
    <t>k__Bacteria_p__Firmicutes_c__Clostridia_o__Clostridiales_f__Ruminococcaceae_g___s___n__356394</t>
  </si>
  <si>
    <t>k__Bacteria_p__Bacteroidetes_c__Bacteroidia_o__Bacteroidales_f__Porphyromonadaceae_g__Porphyromonas_s___n__692756</t>
  </si>
  <si>
    <t>k__Bacteria_p__Bacteroidetes_c__Bacteroidia_o__Bacteroidales_f__Rikenellaceae_g___s___n__199534</t>
  </si>
  <si>
    <t>k__Bacteria_p__Bacteroidetes_c__Bacteroidia_o__Bacteroidales_f__S247_g___s___n__1115121</t>
  </si>
  <si>
    <t>k__Bacteria_p__Firmicutes_c__Clostridia_o__Clostridiales_f___g___s___n__4301141</t>
  </si>
  <si>
    <t>k__Bacteria_p__Firmicutes_c__Clostridia_o__Clostridiales_f__Veillonellaceae_g___s___n__3585003</t>
  </si>
  <si>
    <t>k__Bacteria_p__Firmicutes_c__Clostridia_o__Clostridiales_f__Veillonellaceae_g__Selenomonas_s___n__642525</t>
  </si>
  <si>
    <t>k__Bacteria_p__Firmicutes_c__Clostridia_o__Clostridiales_f__Ruminococcaceae_g__Faecalibacterium_s__prausnitzii_n__183049</t>
  </si>
  <si>
    <t>k__Bacteria_p__Bacteroidetes_c__Bacteroidia_o__Bacteroidales_f__Bacteroidaceae_g__Bacteroides_s___n__339013</t>
  </si>
  <si>
    <t>k__Bacteria_p__Firmicutes_c__Clostridia_o__Clostridiales_f__Ruminococcaceae_g__Oscillospira_s___n__341969</t>
  </si>
  <si>
    <t>k__Bacteria_p__Firmicutes_c__Clostridia_o__Clostridiales_f__Ruminococcaceae_g___s___n__174885</t>
  </si>
  <si>
    <t>k__Bacteria_p__Proteobacteria_c__Gammaproteobacteria_o__Enterobacteriales_f__Enterobacteriaceae_g__Klebsiella_s___n__813217</t>
  </si>
  <si>
    <t>k__Bacteria_p__Firmicutes_c__Clostridia_o__Clostridiales_f__Ruminococcaceae_g___s___n__313524</t>
  </si>
  <si>
    <t>k__Bacteria_p__Actinobacteria_c__Actinobacteria_o__Actinomycetales_f__Actinomycetaceae_g__Varibaculum_s___n__956625</t>
  </si>
  <si>
    <t>k__Bacteria_p__Firmicutes_c__Clostridia_o__Clostridiales_f__Clostridiaceae_g___s___n__185222</t>
  </si>
  <si>
    <t>k__Bacteria_p__Bacteroidetes_c__Bacteroidia_o__Bacteroidales_f__[Paraprevotellaceae]_g__[Prevotella]_s___n__338381</t>
  </si>
  <si>
    <t>k__Bacteria_p__Firmicutes_c__Clostridia_o__Clostridiales_f__Lachnospiraceae_g___s___n__338992</t>
  </si>
  <si>
    <t>k__Bacteria_p__Proteobacteria_c__Epsilonproteobacteria_o__Campylobacterales_f__Campylobacteraceae_g__Campylobacter_s___n__246717</t>
  </si>
  <si>
    <t>k__Bacteria_p__Firmicutes_c__Clostridia_o__Clostridiales_f__Ruminococcaceae_g___s___n__193850</t>
  </si>
  <si>
    <t>k__Bacteria_p__Firmicutes_c__Clostridia_o__Clostridiales_f__Lachnospiraceae_g___s___n__190226</t>
  </si>
  <si>
    <t>k__Bacteria_p__Bacteroidetes_c__Bacteroidia_o__Bacteroidales_f__Bacteroidaceae_g__Bacteroides_s___n__2063400</t>
  </si>
  <si>
    <t>k__Bacteria_p__Firmicutes_c__Clostridia_o__Clostridiales_f__Ruminococcaceae_g___s___n__183681</t>
  </si>
  <si>
    <t>k__Bacteria_p__Firmicutes_c__Clostridia_o__Clostridiales_f__Eubacteriaceae_g__Anaerofustis_s___n__527988</t>
  </si>
  <si>
    <t>k__Bacteria_p__Firmicutes_c__Clostridia_o__Clostridiales_f__Lachnospiraceae_g__[Ruminococcus]_s___n__563086</t>
  </si>
  <si>
    <t>k__Bacteria_p__Firmicutes_c__Clostridia_o__Clostridiales_f__Lachnospiraceae_g__[Ruminococcus]_s___n__196047</t>
  </si>
  <si>
    <t>k__Bacteria_p__Cyanobacteria_c__4C0d2_o__YS2_f___g___s___n__320915</t>
  </si>
  <si>
    <t>k__Bacteria_p__Proteobacteria_c__Gammaproteobacteria_o__Enterobacteriales_f__Enterobacteriaceae_g___s___n__610462</t>
  </si>
  <si>
    <t>k__Bacteria_p__Firmicutes_c__Bacilli_o__Bacillales_f__Staphylococcaceae_g__Staphylococcus_s___n__1084865</t>
  </si>
  <si>
    <t>k__Bacteria_p__Bacteroidetes_c__Bacteroidia_o__Bacteroidales_f__Prevotellaceae_g__Prevotella_s__copri_n__515381</t>
  </si>
  <si>
    <t>k__Bacteria_p__Firmicutes_c__Clostridia_o__Clostridiales_f__Lachnospiraceae_g__Blautia_s___n__336761</t>
  </si>
  <si>
    <t>k__Bacteria_p__Firmicutes_c__Clostridia_o__Clostridiales_f___g___s___n__353214</t>
  </si>
  <si>
    <t>k__Bacteria_p__Firmicutes_c__Clostridia_o__Clostridiales_f__Lachnospiraceae_g___s___n__358712</t>
  </si>
  <si>
    <t>k__Bacteria_p__Firmicutes_c__Clostridia_o__Clostridiales_f___g___s___n__337010</t>
  </si>
  <si>
    <t>k__Bacteria_p__Cyanobacteria_c__Chloroplast_o__Streptophyta_f___g___s___n__245980</t>
  </si>
  <si>
    <t>k__Bacteria_p__Firmicutes_c__Bacilli_o__Lactobacillales_f__Leuconostocaceae_g__Weissella_s__paramesenteroides_n__352468</t>
  </si>
  <si>
    <t>k__Bacteria_p__Bacteroidetes_c__Bacteroidia_o__Bacteroidales_f__Bacteroidaceae_g__Bacteroides_s___n__2415144</t>
  </si>
  <si>
    <t>k__Bacteria_p__Firmicutes_c__Clostridia_o__Clostridiales_f__Lachnospiraceae_g__Coprococcus_s__eutactus_n__359993</t>
  </si>
  <si>
    <t>k__Bacteria_p__Firmicutes_c__Clostridia_o__Clostridiales_f___g___s___n__210262</t>
  </si>
  <si>
    <t>k__Bacteria_p__Firmicutes_c__Clostridia_o__Clostridiales_f__Lachnospiraceae_g___s___n__363400</t>
  </si>
  <si>
    <t>k__Bacteria_p__Firmicutes_c__Clostridia_o__Clostridiales_f__Ruminococcaceae_g__Ruminococcus_s___n__199640</t>
  </si>
  <si>
    <t>k__Bacteria_p__Firmicutes_c__Clostridia_o__Clostridiales_f__Lachnospiraceae_g__Lachnospira_s___n__314095</t>
  </si>
  <si>
    <t>k__Bacteria_p__Firmicutes_c__Clostridia_o__Clostridiales_f__Lachnospiraceae_g__Lachnospira_s___n__369486</t>
  </si>
  <si>
    <t>k__Bacteria_p__Firmicutes_c__Clostridia_o__Clostridiales_f__Ruminococcaceae_g__Faecalibacterium_s__prausnitzii_n__514523</t>
  </si>
  <si>
    <t>k__Bacteria_p__Firmicutes_c__Clostridia_o__Clostridiales_f__Lachnospiraceae_g__Roseburia_s___n__365492</t>
  </si>
  <si>
    <t>k__Bacteria_p__Firmicutes_c__Clostridia_o__Clostridiales_f__Lachnospiraceae_g__Blautia_s___n__367456</t>
  </si>
  <si>
    <t>k__Bacteria_p__Bacteroidetes_c__Bacteroidia_o__Bacteroidales_f__Porphyromonadaceae_g__Parabacteroides_s__gordonii_n__194286</t>
  </si>
  <si>
    <t>k__Bacteria_p__Firmicutes_c__Clostridia_o__Clostridiales_f__Ruminococcaceae_g__Anaerotruncus_s___n__311961</t>
  </si>
  <si>
    <t>k__Bacteria_p__Bacteroidetes_c__Bacteroidia_o__Bacteroidales_f___g___s___n__552031</t>
  </si>
  <si>
    <t>k__Bacteria_p__Bacteroidetes_c__Bacteroidia_o__Bacteroidales_f__Prevotellaceae_g__Prevotella_s__copri_n__301253</t>
  </si>
  <si>
    <t>k__Bacteria_p__Firmicutes_c__Clostridia_o__Clostridiales_f__Christensenellaceae_g___s___n__363519</t>
  </si>
  <si>
    <t>k__Bacteria_p__Proteobacteria_c__Gammaproteobacteria_o__Pseudomonadales_f__Pseudomonadaceae_g___s___n__342096</t>
  </si>
  <si>
    <t>k__Bacteria_p__Firmicutes_c__Clostridia_o__Clostridiales_f__Ruminococcaceae_g__Ruminococcus_s___n__365965</t>
  </si>
  <si>
    <t>k__Bacteria_p__Bacteroidetes_c__Bacteroidia_o__Bacteroidales_f__Bacteroidaceae_g__Bacteroides_s___n__4060124</t>
  </si>
  <si>
    <t>k__Bacteria_p__Actinobacteria_c__Actinobacteria_o__Actinomycetales_f__Actinomycetaceae_g__Mobiluncus_s___n__804621</t>
  </si>
  <si>
    <t>k__Bacteria_p__Verrucomicrobia_c__Verrucomicrobiae_o__Verrucomicrobiales_f__Verrucomicrobiaceae_g__Akkermansia_s__muciniphila_n__363731</t>
  </si>
  <si>
    <t>k__Bacteria_p__Bacteroidetes_c__Bacteroidia_o__Bacteroidales_f__Bacteroidaceae_g__Bacteroides_s___n__362608</t>
  </si>
  <si>
    <t>k__Bacteria_p__Bacteroidetes_c__Bacteroidia_o__Bacteroidales_f__Porphyromonadaceae_g__Parabacteroides_s___n__276149</t>
  </si>
  <si>
    <t>k__Bacteria_p__Firmicutes_c__Clostridia_o__Clostridiales_f__[Mogibacteriaceae]_g___s___n__3805726</t>
  </si>
  <si>
    <t>k__Bacteria_p__Bacteroidetes_c__Bacteroidia_o__Bacteroidales_f__Porphyromonadaceae_g__Parabacteroides_s___n__851323</t>
  </si>
  <si>
    <t>k__Bacteria_p__Bacteroidetes_c__Bacteroidia_o__Bacteroidales_f__Prevotellaceae_g__Prevotella_s___n__428116</t>
  </si>
  <si>
    <t>k__Bacteria_p__Firmicutes_c__Clostridia_o__Clostridiales_f__Christensenellaceae_g___s___n__349876</t>
  </si>
  <si>
    <t>k__Bacteria_p__Firmicutes_c__Clostridia_o__Clostridiales_f__Ruminococcaceae_g___s___n__351927</t>
  </si>
  <si>
    <t>k__Bacteria_p__Firmicutes_c__Clostridia_o__Clostridiales_f___g___s___n__827689</t>
  </si>
  <si>
    <t>k__Bacteria_p__Bacteroidetes_c__Bacteroidia_o__Bacteroidales_f__Porphyromonadaceae_g__Parabacteroides_s__distasonis_n__578016</t>
  </si>
  <si>
    <t>k__Bacteria_p__Bacteroidetes_c__Bacteroidia_o__Bacteroidales_f__Bacteroidaceae_g__Bacteroides_s__ovatus_n__535375</t>
  </si>
  <si>
    <t>k__Bacteria_p__Firmicutes_c__Clostridia_o__Clostridiales_f___g___s___n__198119</t>
  </si>
  <si>
    <t>k__Bacteria_p__Proteobacteria_c__Gammaproteobacteria_o__Enterobacteriales_f__Enterobacteriaceae_g___s___n__2295958</t>
  </si>
  <si>
    <t>k__Bacteria_p__Firmicutes_c__Clostridia_o__Clostridiales_f__Lachnospiraceae_g__Dorea_s___n__130103</t>
  </si>
  <si>
    <t>k__Bacteria_p__Bacteroidetes_c__Bacteroidia_o__Bacteroidales_f__Prevotellaceae_g__Prevotella_s___n__4330423</t>
  </si>
  <si>
    <t>k__Bacteria_p__Proteobacteria_c__Deltaproteobacteria_o__Desulfovibrionales_f__Desulfovibrionaceae_g__Desulfovibrio_s___n__585949</t>
  </si>
  <si>
    <t>k__Bacteria_p__Firmicutes_c__Clostridia_o__Clostridiales_f___g___s___n__1110312</t>
  </si>
  <si>
    <t>k__Bacteria_p__Bacteroidetes_c__Bacteroidia_o__Bacteroidales_f__Prevotellaceae_g__Prevotella_s__copri_n__531614</t>
  </si>
  <si>
    <t>k__Bacteria_p__Firmicutes_c__Clostridia_o__Clostridiales_f__Ruminococcaceae_g__Faecalibacterium_s__prausnitzii_n__295485</t>
  </si>
  <si>
    <t>k__Bacteria_p__Tenericutes_c__Mollicutes_o__RF39_f___g___s___n__308760</t>
  </si>
  <si>
    <t>k__Bacteria_p__Bacteroidetes_c__Bacteroidia_o__Bacteroidales_f__[Barnesiellaceae]_g___s___n__840279</t>
  </si>
  <si>
    <t>k__Bacteria_p__Firmicutes_c__Clostridia_o__Clostridiales_f__Ruminococcaceae_g___s___n__519880</t>
  </si>
  <si>
    <t>k__Bacteria_p__Bacteroidetes_c__Bacteroidia_o__Bacteroidales_f__Bacteroidaceae_g__Bacteroides_s___n__187178</t>
  </si>
  <si>
    <t>k__Bacteria_p__Firmicutes_c__Clostridia_o__Clostridiales_f__Ruminococcaceae_g___s___n__4439489</t>
  </si>
  <si>
    <t>k__Bacteria_p__Firmicutes_c__Clostridia_o__Clostridiales_f__Ruminococcaceae_g___s___n__191884</t>
  </si>
  <si>
    <t>k__Bacteria_p__Firmicutes_c__Clostridia_o__Clostridiales_f__Ruminococcaceae_g___s___n__4438999</t>
  </si>
  <si>
    <t>k__Bacteria_p__Firmicutes_c__Clostridia_o__Clostridiales_f__Lachnospiraceae_g___s___n__361864</t>
  </si>
  <si>
    <t>k__Bacteria_p__Firmicutes_c__Clostridia_o__Clostridiales_f__Peptostreptococcaceae_g__Peptostreptococcus_s__anaerobius_n__532521</t>
  </si>
  <si>
    <t>k__Bacteria_p__Firmicutes_c__Clostridia_o__Clostridiales_f__Lachnospiraceae_g___s___n__574689</t>
  </si>
  <si>
    <t>k__Bacteria_p__Bacteroidetes_c__Bacteroidia_o__Bacteroidales_f__Bacteroidaceae_g__Bacteroides_s__plebeius_n__352617</t>
  </si>
  <si>
    <t>k__Bacteria_p__Firmicutes_c__Clostridia_o__Clostridiales_f___g___s___n__109703</t>
  </si>
  <si>
    <t>k__Bacteria_p__Firmicutes_c__Clostridia_o__Clostridiales_f__Lachnospiraceae_g___s___n__298788</t>
  </si>
  <si>
    <t>k__Bacteria_p__Bacteroidetes_c__Bacteroidia_o__Bacteroidales_f___g___s___n__332527</t>
  </si>
  <si>
    <t>k__Bacteria_p__Firmicutes_c__Clostridia_o__Clostridiales_f___g___s___n__330414</t>
  </si>
  <si>
    <t>k__Bacteria_p__Proteobacteria_c__Deltaproteobacteria_o__Desulfovibrionales_f__Desulfovibrionaceae_g__Bilophila_s___n__359872</t>
  </si>
  <si>
    <t>k__Bacteria_p__Firmicutes_c__Clostridia_o__Clostridiales_f__Ruminococcaceae_g___s___n__792399</t>
  </si>
  <si>
    <t>k__Bacteria_p__Firmicutes_c__Bacilli_o__Lactobacillales_f__Streptococcaceae_g__Streptococcus_s___n__1082539</t>
  </si>
  <si>
    <t>k__Bacteria_p__Firmicutes_c__Clostridia_o__Clostridiales_f__Veillonellaceae_g__Veillonella_s__parvula_n__114821</t>
  </si>
  <si>
    <t>k__Bacteria_p__Firmicutes_c__Bacilli_o__Lactobacillales_f__Lactobacillaceae_g__Lactobacillus_s___n__716286</t>
  </si>
  <si>
    <t>k__Bacteria_p__Firmicutes_c__Clostridia_o__Clostridiales_f___g___s___n__514257</t>
  </si>
  <si>
    <t>k__Bacteria_p__Bacteroidetes_c__Bacteroidia_o__Bacteroidales_f__Bacteroidaceae_g__Bacteroides_s___n__327050</t>
  </si>
  <si>
    <t>k__Bacteria_p__Firmicutes_c__Clostridia_o__Clostridiales_f__Ruminococcaceae_g___s___n__212532</t>
  </si>
  <si>
    <t>k__Bacteria_p__Proteobacteria_c__Betaproteobacteria_o__Burkholderiales_f__Alcaligenaceae_g__Sutterella_s___n__189076</t>
  </si>
  <si>
    <t>k__Bacteria_p__Firmicutes_c__Clostridia_o__Clostridiales_f__Ruminococcaceae_g___s___n__188317</t>
  </si>
  <si>
    <t>k__Bacteria_p__Firmicutes_c__Clostridia_o__Clostridiales_f___g___s___n__308322</t>
  </si>
  <si>
    <t>k__Bacteria_p__Bacteroidetes_c__Bacteroidia_o__Bacteroidales_f__Bacteroidaceae_g__Bacteroides_s___n__2740953</t>
  </si>
  <si>
    <t>k__Bacteria_p__Firmicutes_c__Clostridia_o__Clostridiales_f___g___s___n__187350</t>
  </si>
  <si>
    <t>k__Bacteria_p__Firmicutes_c__Clostridia_o__Clostridiales_f__Veillonellaceae_g__Dialister_s___n__403701</t>
  </si>
  <si>
    <t>k__Bacteria_p__Firmicutes_c__Erysipelotrichi_o__Erysipelotrichales_f__Erysipelotrichaceae_g__[Eubacterium]_s__biforme_n__193710</t>
  </si>
  <si>
    <t>k__Bacteria_p__Firmicutes_c__Clostridia_o__Clostridiales_f__[Tissierellaceae]_g__Anaerococcus_s___n__1039584</t>
  </si>
  <si>
    <t>k__Bacteria_p__Firmicutes_c__Clostridia_o__Clostridiales_f__Lachnospiraceae_g__Blautia_s__producta_n__589313</t>
  </si>
  <si>
    <t>k__Bacteria_p__Actinobacteria_c__Actinobacteria_o__Actinomycetales_f__Actinomycetaceae_g__Actinomyces_s___n__12574</t>
  </si>
  <si>
    <t>k__Bacteria_p__Firmicutes_c__Clostridia_o__Clostridiales_f___g___s___n__352902</t>
  </si>
  <si>
    <t>k__Bacteria_p__Firmicutes_c__Clostridia_o__Clostridiales_f___g___s___n__336627</t>
  </si>
  <si>
    <t>k__Bacteria_p__Firmicutes_c__Clostridia_o__Clostridiales_f___g___s___n__181644</t>
  </si>
  <si>
    <t>k__Bacteria_p__Bacteroidetes_c__Bacteroidia_o__Bacteroidales_f__Bacteroidaceae_g__Bacteroides_s___n__577170</t>
  </si>
  <si>
    <t>k__Bacteria_p__Firmicutes_c__Clostridia_o__Clostridiales_f__Ruminococcaceae_g___s___n__455805</t>
  </si>
  <si>
    <t>k__Bacteria_p__Actinobacteria_c__Coriobacteriia_o__Coriobacteriales_f__Coriobacteriaceae_g___s___n__617216</t>
  </si>
  <si>
    <t>k__Bacteria_p__Firmicutes_c__Clostridia_o__Clostridiales_f__Lachnospiraceae_g___s___n__519398</t>
  </si>
  <si>
    <t>k__Bacteria_p__Firmicutes_c__Clostridia_o__Clostridiales_f__Ruminococcaceae_g__Ruminococcus_s___n__304211</t>
  </si>
  <si>
    <t>k__Bacteria_p__Firmicutes_c__Clostridia_o__Clostridiales_f___g___s___n__197832</t>
  </si>
  <si>
    <t>k__Bacteria_p__Firmicutes_c__Clostridia_o__Clostridiales_f__Ruminococcaceae_g___s___n__194626</t>
  </si>
  <si>
    <t>k__Bacteria_p__Firmicutes_c__Clostridia_o__Clostridiales_f__Ruminococcaceae_g___s___n__354334</t>
  </si>
  <si>
    <t>k__Bacteria_p__Bacteroidetes_c__Bacteroidia_o__Bacteroidales_f__[Barnesiellaceae]_g___s___n__315846</t>
  </si>
  <si>
    <t>k__Bacteria_p__Firmicutes_c__Clostridia_o__Clostridiales_f___g___s___n__105409</t>
  </si>
  <si>
    <t>k__Bacteria_p__Firmicutes_c__Clostridia_o__Clostridiales_f__Lachnospiraceae_g___s___n__293342</t>
  </si>
  <si>
    <t>k__Bacteria_p__Firmicutes_c__Clostridia_o__Clostridiales_f__Lachnospiraceae_g___s___n__846141</t>
  </si>
  <si>
    <t>k__Bacteria_p__Bacteroidetes_c__Bacteroidia_o__Bacteroidales_f__Porphyromonadaceae_g__Parabacteroides_s__distasonis_n__186233</t>
  </si>
  <si>
    <t>k__Bacteria_p__Firmicutes_c__Clostridia_o__Clostridiales_f__Ruminococcaceae_g___s___n__312882</t>
  </si>
  <si>
    <t>k__Bacteria_p__Firmicutes_c__Clostridia_o__Clostridiales_f__Ruminococcaceae_g___s___n__209475</t>
  </si>
  <si>
    <t>k__Bacteria_p__Firmicutes_c__Clostridia_o__Clostridiales_f__Lachnospiraceae_g__Blautia_s___n__185059</t>
  </si>
  <si>
    <t>k__Bacteria_p__Bacteroidetes_c__Bacteroidia_o__Bacteroidales_f__Prevotellaceae_g__Prevotella_s__copri_n__530653</t>
  </si>
  <si>
    <t>k__Bacteria_p__Firmicutes_c__Clostridia_o__Clostridiales_f__Lachnospiraceae_g___s___n__588429</t>
  </si>
  <si>
    <t>k__Bacteria_p__Firmicutes_c__Clostridia_o__Clostridiales_f__Lachnospiraceae_g___s___n__310160</t>
  </si>
  <si>
    <t>k__Bacteria_p__Proteobacteria_c__Betaproteobacteria_o__Burkholderiales_f__Alcaligenaceae_g__Sutterella_s___n__215097</t>
  </si>
  <si>
    <t>k__Bacteria_p__Firmicutes_c__Clostridia_o__Clostridiales_f__[Tissierellaceae]_g__Peptoniphilus_s___n__1053898</t>
  </si>
  <si>
    <t>k__Bacteria_p__Firmicutes_c__Clostridia_o__Clostridiales_f__Ruminococcaceae_g__Ruminococcus_s___n__362342</t>
  </si>
  <si>
    <t>k__Bacteria_p__Firmicutes_c__Clostridia_o__Clostridiales_f__Lachnospiraceae_g___s___n__299858</t>
  </si>
  <si>
    <t>k__Bacteria_p__Firmicutes_c__Clostridia_o__Clostridiales_f__Lachnospiraceae_g__Dorea_s___n__325098</t>
  </si>
  <si>
    <t>k__Bacteria_p__Firmicutes_c__Clostridia_o__Clostridiales_f__Ruminococcaceae_g__Oscillospira_s___n__349204</t>
  </si>
  <si>
    <t>k__Bacteria_p__Firmicutes_c__Erysipelotrichi_o__Erysipelotrichales_f__Erysipelotrichaceae_g__[Eubacterium]_s__dolichum_n__539581</t>
  </si>
  <si>
    <t>k__Bacteria_p__Firmicutes_c__Clostridia_o__Clostridiales_f__[Mogibacteriaceae]_g___s___n__4455005</t>
  </si>
  <si>
    <t>k__Bacteria_p__Firmicutes_c__Clostridia_o__Clostridiales_f__Lachnospiraceae_g__Blautia_s___n__198584</t>
  </si>
  <si>
    <t>k__Bacteria_p__Firmicutes_c__Clostridia_o__Clostridiales_f__Ruminococcaceae_g___s___n__347640</t>
  </si>
  <si>
    <t>k__Bacteria_p__Firmicutes_c__Clostridia_o__Clostridiales_f__Lachnospiraceae_g__Blautia_s___n__176008</t>
  </si>
  <si>
    <t>k__Bacteria_p__Firmicutes_c__Clostridia_o__Clostridiales_f__Lachnospiraceae_g___s___n__185937</t>
  </si>
  <si>
    <t>k__Bacteria_p__Firmicutes_c__Clostridia_o__Clostridiales_f__Lachnospiraceae_g__Blautia_s__producta_n__363507</t>
  </si>
  <si>
    <t>k__Bacteria_p__Bacteroidetes_c__Bacteroidia_o__Bacteroidales_f__[Odoribacteraceae]_g__Butyricimonas_s___n__535549</t>
  </si>
  <si>
    <t>k__Bacteria_p__Firmicutes_c__Clostridia_o__Clostridiales_f__Lachnospiraceae_g___s___n__173851</t>
  </si>
  <si>
    <t>k__Bacteria_p__Cyanobacteria_c__4C0d2_o__YS2_f___g___s___n__578358</t>
  </si>
  <si>
    <t>k__Bacteria_p__Proteobacteria_c__Gammaproteobacteria_o__Enterobacteriales_f__Enterobacteriaceae_g___s___n__1111294</t>
  </si>
  <si>
    <t>k__Bacteria_p__Firmicutes_c__Clostridia_o__Clostridiales_f___g___s___n__568968</t>
  </si>
  <si>
    <t>k__Bacteria_p__Firmicutes_c__Clostridia_o__Clostridiales_f__Christensenellaceae_g___s___n__231376</t>
  </si>
  <si>
    <t>k__Bacteria_p__Firmicutes_c__Clostridia_o__Clostridiales_f__Ruminococcaceae_g___s___n__584951</t>
  </si>
  <si>
    <t>k__Bacteria_p__Bacteroidetes_c__Bacteroidia_o__Bacteroidales_f__Porphyromonadaceae_g__Parabacteroides_s___n__191251</t>
  </si>
  <si>
    <t>k__Bacteria_p__Firmicutes_c__Clostridia_o__Clostridiales_f__[Mogibacteriaceae]_g___s___n__208539</t>
  </si>
  <si>
    <t>k__Bacteria_p__Bacteroidetes_c__Bacteroidia_o__Bacteroidales_f__Bacteroidaceae_g__Bacteroides_s___n__3563235</t>
  </si>
  <si>
    <t>k__Bacteria_p__Bacteroidetes_c__Bacteroidia_o__Bacteroidales_f__Bacteroidaceae_g__Bacteroides_s___n__1811208</t>
  </si>
  <si>
    <t>k__Bacteria_p__Firmicutes_c__Clostridia_o__Clostridiales_f___g___s___n__363430</t>
  </si>
  <si>
    <t>k__Bacteria_p__Cyanobacteria_c__4C0d2_o__YS2_f___g___s___n__269386</t>
  </si>
  <si>
    <t>k__Bacteria_p__Lentisphaerae_c__[Lentisphaeria]_o__Victivallales_f__Victivallaceae_g__Victivallis_s__vadensis_n__2136916</t>
  </si>
  <si>
    <t>k__Bacteria_p__Proteobacteria_c__Gammaproteobacteria_o__Pasteurellales_f__Pasteurellaceae_g__Haemophilus_s__parainfluenzae_n__4340065</t>
  </si>
  <si>
    <t>k__Bacteria_p__Bacteroidetes_c__Bacteroidia_o__Bacteroidales_f___g___s___n__515590</t>
  </si>
  <si>
    <t>k__Bacteria_p__Firmicutes_c__Clostridia_o__Clostridiales_f__Lachnospiraceae_g__Roseburia_s___n__528362</t>
  </si>
  <si>
    <t>k__Bacteria_p__Bacteroidetes_c__Bacteroidia_o__Bacteroidales_f__Rikenellaceae_g___s___n__772282</t>
  </si>
  <si>
    <t>k__Bacteria_p__Bacteroidetes_c__Bacteroidia_o__Bacteroidales_f__Porphyromonadaceae_g__Porphyromonas_s___n__495451</t>
  </si>
  <si>
    <t>k__Bacteria_p__Firmicutes_c__Clostridia_o__Clostridiales_f__Veillonellaceae_g__Veillonella_s__dispar_n__342427</t>
  </si>
  <si>
    <t>k__Bacteria_p__Bacteroidetes_c__Bacteroidia_o__Bacteroidales_f__Bacteroidaceae_g__Bacteroides_s___n__332732</t>
  </si>
  <si>
    <t>k__Bacteria_p__Firmicutes_c__Bacilli_o__Lactobacillales_f__Streptococcaceae_g__Streptococcus_s___n__941096</t>
  </si>
  <si>
    <t>k__Bacteria_p__Firmicutes_c__Clostridia_o__Clostridiales_f__Lachnospiraceae_g___s___n__351063</t>
  </si>
  <si>
    <t>k__Bacteria_p__Tenericutes_c__RF3_o__ML615J28_f___g___s___n__198167</t>
  </si>
  <si>
    <t>k__Bacteria_p__Bacteroidetes_c__Bacteroidia_o__Bacteroidales_f__Bacteroidaceae_g__Bacteroides_s___n__4468234</t>
  </si>
  <si>
    <t>k__Bacteria_p__Firmicutes_c__Clostridia_o__Clostridiales_f__Lachnospiraceae_g__Dorea_s___n__293869</t>
  </si>
  <si>
    <t>k__Bacteria_p__Firmicutes_c__Clostridia_o__Clostridiales_f__Lachnospiraceae_g___s___n__584137</t>
  </si>
  <si>
    <t>k__Bacteria_p__Firmicutes_c__Clostridia_o__Clostridiales_f__Christensenellaceae_g___s___n__234447</t>
  </si>
  <si>
    <t>k__Bacteria_p__Firmicutes_c__Clostridia_o__Clostridiales_f__Ruminococcaceae_g__Oscillospira_s___n__322258</t>
  </si>
  <si>
    <t>k__Bacteria_p__Bacteroidetes_c__Bacteroidia_o__Bacteroidales_f__Bacteroidaceae_g__Bacteroides_s___n__197052</t>
  </si>
  <si>
    <t>k__Bacteria_p__Firmicutes_c__Clostridia_o__Clostridiales_f__Ruminococcaceae_g___s___n__591818</t>
  </si>
  <si>
    <t>k__Bacteria_p__Firmicutes_c__Clostridia_o__Clostridiales_f__Ruminococcaceae_g___s___n__179325</t>
  </si>
  <si>
    <t>k__Bacteria_p__Firmicutes_c__Clostridia_o__Clostridiales_f__Ruminococcaceae_g___s___n__4466275</t>
  </si>
  <si>
    <t>k__Bacteria_p__Actinobacteria_c__Coriobacteriia_o__Coriobacteriales_f__Coriobacteriaceae_g___s___n__227819</t>
  </si>
  <si>
    <t>k__Bacteria_p__Firmicutes_c__Clostridia_o__Clostridiales_f__Ruminococcaceae_g___s___n__361811</t>
  </si>
  <si>
    <t>k__Bacteria_p__Tenericutes_c__Mollicutes_o__RF39_f___g___s___n__230132</t>
  </si>
  <si>
    <t>k__Bacteria_p__Firmicutes_c__Clostridia_o__Clostridiales_f___g___s___n__1105486</t>
  </si>
  <si>
    <t>k__Bacteria_p__Firmicutes_c__Clostridia_o__Clostridiales_f__Ruminococcaceae_g___s___n__674324</t>
  </si>
  <si>
    <t>k__Bacteria_p__Firmicutes_c__Clostridia_o__Clostridiales_f___g___s___n__365484</t>
  </si>
  <si>
    <t>k__Bacteria_p__Firmicutes_c__Clostridia_o__Clostridiales_f__Clostridiaceae_g___s___n__185159</t>
  </si>
  <si>
    <t>k__Bacteria_p__Firmicutes_c__Clostridia_o__Clostridiales_f___g___s___n__102471</t>
  </si>
  <si>
    <t>k__Bacteria_p__Firmicutes_c__Clostridia_o__Clostridiales_f__Lachnospiraceae_g___s___n__193230</t>
  </si>
  <si>
    <t>k__Bacteria_p__Cyanobacteria_c__Chloroplast_o__Streptophyta_f___g___s___n__262379</t>
  </si>
  <si>
    <t>k__Bacteria_p__Firmicutes_c__Clostridia_o__Clostridiales_f__[Tissierellaceae]_g__Peptoniphilus_s___n__1103499</t>
  </si>
  <si>
    <t>k__Bacteria_p__Proteobacteria_c__Betaproteobacteria_o__Burkholderiales_f__Oxalobacteraceae_g___s___n__573270</t>
  </si>
  <si>
    <t>k__Bacteria_p__Firmicutes_c__Clostridia_o__Clostridiales_f___g___s___n__629361</t>
  </si>
  <si>
    <t>k__Bacteria_p__Firmicutes_c__Clostridia_o__Clostridiales_f__Ruminococcaceae_g__Ruminococcus_s___n__207994</t>
  </si>
  <si>
    <t>k__Bacteria_p__Bacteroidetes_c__Bacteroidia_o__Bacteroidales_f__Prevotellaceae_g__Prevotella_s__copri_n__300650</t>
  </si>
  <si>
    <t>k__Bacteria_p__Firmicutes_c__Clostridia_o__Clostridiales_f__Ruminococcaceae_g___s___n__847934</t>
  </si>
  <si>
    <t>k__Bacteria_p__Bacteroidetes_c__Bacteroidia_o__Bacteroidales_f__Prevotellaceae_g__Prevotella_s___n__319810</t>
  </si>
  <si>
    <t>k__Bacteria_p__Firmicutes_c__Clostridia_o__Clostridiales_f__Ruminococcaceae_g__Oscillospira_s___n__401384</t>
  </si>
  <si>
    <t>k__Bacteria_p__Firmicutes_c__Clostridia_o__Clostridiales_f__Ruminococcaceae_g___s___n__366633</t>
  </si>
  <si>
    <t>k__Bacteria_p__Firmicutes_c__Clostridia_o__Clostridiales_f__Ruminococcaceae_g__Ruminococcus_s___n__180738</t>
  </si>
  <si>
    <t>k__Bacteria_p__Firmicutes_c__Clostridia_o__Clostridiales_f__Ruminococcaceae_g___s___n__195757</t>
  </si>
  <si>
    <t>k__Bacteria_p__Firmicutes_c__Clostridia_o__Clostridiales_f__Ruminococcaceae_g___s___n__329390</t>
  </si>
  <si>
    <t>k__Bacteria_p__Firmicutes_c__Clostridia_o__Clostridiales_f__Veillonellaceae_g__Succiniclasticum_s___n__22697</t>
  </si>
  <si>
    <t>k__Bacteria_p__Firmicutes_c__Clostridia_o__Clostridiales_f__Ruminococcaceae_g___s___n__208927</t>
  </si>
  <si>
    <t>k__Bacteria_p__Firmicutes_c__Clostridia_o__Clostridiales_f__Lachnospiraceae_g__[Ruminococcus]_s__gnavus_n__210965</t>
  </si>
  <si>
    <t>k__Bacteria_p__Actinobacteria_c__Actinobacteria_o__Actinomycetales_f__Actinomycetaceae_g__Mobiluncus_s___n__258140</t>
  </si>
  <si>
    <t>k__Bacteria_p__Firmicutes_c__Clostridia_o__Clostridiales_f__Veillonellaceae_g__Veillonella_s___n__511378</t>
  </si>
  <si>
    <t>k__Bacteria_p__Proteobacteria_c__Betaproteobacteria_o__Burkholderiales_f__Alcaligenaceae_g__Sutterella_s___n__194360</t>
  </si>
  <si>
    <t>k__Bacteria_p__Firmicutes_c__Clostridia_o__Clostridiales_f__Lachnospiraceae_g___s___n__306261</t>
  </si>
  <si>
    <t>k__Bacteria_p__Synergistetes_c__Synergistia_o__Synergistales_f__Synergistaceae_g__Synergistes_s___n__2941399</t>
  </si>
  <si>
    <t>k__Bacteria_p__Firmicutes_c__Clostridia_o__Clostridiales_f__Ruminococcaceae_g__Oscillospira_s___n__574122</t>
  </si>
  <si>
    <t>k__Bacteria_p__Firmicutes_c__Clostridia_o__Clostridiales_f__Lachnospiraceae_g___s___n__535601</t>
  </si>
  <si>
    <t>k__Bacteria_p__Bacteroidetes_c__Bacteroidia_o__Bacteroidales_f__Bacteroidaceae_g__Bacteroides_s___n__580629</t>
  </si>
  <si>
    <t>k__Bacteria_p__Firmicutes_c__Clostridia_o__Clostridiales_f__Ruminococcaceae_g___s___n__296941</t>
  </si>
  <si>
    <t>k__Bacteria_p__Firmicutes_c__Clostridia_o__Clostridiales_f___g___s___n__976470</t>
  </si>
  <si>
    <t>k__Bacteria_p__Bacteroidetes_c__Bacteroidia_o__Bacteroidales_f__Bacteroidaceae_g__Bacteroides_s___n__199190</t>
  </si>
  <si>
    <t>k__Bacteria_p__Bacteroidetes_c__Bacteroidia_o__Bacteroidales_f__Bacteroidaceae_g__Bacteroides_s__plebeius_n__365496</t>
  </si>
  <si>
    <t>k__Bacteria_p__Bacteroidetes_c__Bacteroidia_o__Bacteroidales_f__[Odoribacteraceae]_g__Odoribacter_s___n__208843</t>
  </si>
  <si>
    <t>k__Bacteria_p__Firmicutes_c__Clostridia_o__Clostridiales_f__Peptostreptococcaceae_g___s___n__434992</t>
  </si>
  <si>
    <t>k__Bacteria_p__Firmicutes_c__Clostridia_o__Clostridiales_f__Ruminococcaceae_g__Oscillospira_s___n__348009</t>
  </si>
  <si>
    <t>k__Bacteria_p__Bacteroidetes_c__Bacteroidia_o__Bacteroidales_f__S247_g___s___n__804995</t>
  </si>
  <si>
    <t>k__Bacteria_p__Firmicutes_c__Clostridia_o__Clostridiales_f__Clostridiaceae_g__Clostridium_s___n__97301</t>
  </si>
  <si>
    <t>k__Bacteria_p__Firmicutes_c__Clostridia_o__Clostridiales_f__Ruminococcaceae_g___s___n__574585</t>
  </si>
  <si>
    <t>k__Bacteria_p__Firmicutes_c__Clostridia_o__Clostridiales_f__Ruminococcaceae_g__Faecalibacterium_s__prausnitzii_n__367433</t>
  </si>
  <si>
    <t>k__Bacteria_p__Firmicutes_c__Clostridia_o__Clostridiales_f__Ruminococcaceae_g___s___n__353330</t>
  </si>
  <si>
    <t>k__Bacteria_p__Firmicutes_c__Clostridia_o__Clostridiales_f__Lachnospiraceae_g___s___n__176014</t>
  </si>
  <si>
    <t>k__Bacteria_p__Firmicutes_c__Clostridia_o__Clostridiales_f__Clostridiaceae_g___s___n__708285</t>
  </si>
  <si>
    <t>k__Bacteria_p__Firmicutes_c__Clostridia_o__Clostridiales_f__Clostridiaceae_g___s___n__4383953</t>
  </si>
  <si>
    <t>k__Bacteria_p__Bacteroidetes_c__Bacteroidia_o__Bacteroidales_f__[Paraprevotellaceae]_g__[Prevotella]_s___n__584484</t>
  </si>
  <si>
    <t>k__Bacteria_p__Firmicutes_c__Clostridia_o__Clostridiales_f__Lachnospiraceae_g__[Ruminococcus]_s__gnavus_n__985239</t>
  </si>
  <si>
    <t>k__Bacteria_p__Firmicutes_c__Clostridia_o__Clostridiales_f__Ruminococcaceae_g___s___n__190453</t>
  </si>
  <si>
    <t>k__Bacteria_p__Firmicutes_c__Clostridia_o__Clostridiales_f__Ruminococcaceae_g__Faecalibacterium_s__prausnitzii_n__363358</t>
  </si>
  <si>
    <t>k__Bacteria_p__Firmicutes_c__Clostridia_o__Clostridiales_f___g___s___n__827702</t>
  </si>
  <si>
    <t>k__Bacteria_p__Bacteroidetes_c__Bacteroidia_o__Bacteroidales_f__Porphyromonadaceae_g__Parabacteroides_s___n__522582</t>
  </si>
  <si>
    <t>k__Bacteria_p__Firmicutes_c__Clostridia_o__Clostridiales_f__Ruminococcaceae_g___s___n__199283</t>
  </si>
  <si>
    <t>k__Bacteria_p__Firmicutes_c__Clostridia_o__Clostridiales_f__Ruminococcaceae_g__Ruminococcus_s___n__363646</t>
  </si>
  <si>
    <t>k__Bacteria_p__Bacteroidetes_c__Bacteroidia_o__Bacteroidales_f__[Paraprevotellaceae]_g__[Prevotella]_s___n__519766</t>
  </si>
  <si>
    <t>k__Bacteria_p__Firmicutes_c__Clostridia_o__Clostridiales_f__Clostridiaceae_g__Clostridium_s___n__4326080</t>
  </si>
  <si>
    <t>k__Bacteria_p__Tenericutes_c__Mollicutes_o__RF39_f___g___s___n__569244</t>
  </si>
  <si>
    <t>k__Bacteria_p__Firmicutes_c__Clostridia_o__Clostridiales_f__Ruminococcaceae_g___s___n__205781</t>
  </si>
  <si>
    <t>k__Bacteria_p__Proteobacteria_c__Betaproteobacteria_o__Burkholderiales_f__Oxalobacteraceae_g__Oxalobacter_s___n__591499</t>
  </si>
  <si>
    <t>k__Bacteria_p__Firmicutes_c__Clostridia_o__Clostridiales_f__Lachnospiraceae_g__Blautia_s___n__531675</t>
  </si>
  <si>
    <t>k__Bacteria_p__Firmicutes_c__Erysipelotrichi_o__Erysipelotrichales_f__Erysipelotrichaceae_g__[Eubacterium]_s___n__1131759</t>
  </si>
  <si>
    <t>k__Bacteria_p__Firmicutes_c__Clostridia_o__Clostridiales_f__Lachnospiraceae_g__Coprococcus_s__eutactus_n__452592</t>
  </si>
  <si>
    <t>k__Bacteria_p__Bacteroidetes_c__Bacteroidia_o__Bacteroidales_f__[Paraprevotellaceae]_g__Paraprevotella_s___n__366147</t>
  </si>
  <si>
    <t>k__Bacteria_p__Cyanobacteria_c__4C0d2_o__YS2_f___g___s___n__4426367</t>
  </si>
  <si>
    <t>k__Bacteria_p__Bacteroidetes_c__Bacteroidia_o__Bacteroidales_f__Bacteroidaceae_g__Bacteroides_s___n__583117</t>
  </si>
  <si>
    <t>k__Bacteria_p__Firmicutes_c__Clostridia_o__Clostridiales_f__Ruminococcaceae_g___s___n__433722</t>
  </si>
  <si>
    <t>k__Bacteria_p__Bacteroidetes_c__Bacteroidia_o__Bacteroidales_f__Prevotellaceae_g__Prevotella_s__stercorea_n__591785</t>
  </si>
  <si>
    <t>k__Bacteria_p__Firmicutes_c__Clostridia_o__Clostridiales_f__[Mogibacteriaceae]_g___s___n__331417</t>
  </si>
  <si>
    <t>k__Bacteria_p__Firmicutes_c__Clostridia_o__Clostridiales_f__Ruminococcaceae_g___s___n__367946</t>
  </si>
  <si>
    <t>k__Bacteria_p__Bacteroidetes_c__Bacteroidia_o__Bacteroidales_f__Bacteroidaceae_g__Bacteroides_s__plebeius_n__187751</t>
  </si>
  <si>
    <t>k__Bacteria_p__Firmicutes_c__Clostridia_o__Clostridiales_f__Ruminococcaceae_g___s___n__369843</t>
  </si>
  <si>
    <t>k__Bacteria_p__Bacteroidetes_c__Bacteroidia_o__Bacteroidales_f__Porphyromonadaceae_g__Porphyromonas_s___n__495086</t>
  </si>
  <si>
    <t>k__Bacteria_p__Firmicutes_c__Clostridia_o__Clostridiales_f__Lachnospiraceae_g__Anaerostipes_s___n__319603</t>
  </si>
  <si>
    <t>k__Bacteria_p__Firmicutes_c__Clostridia_o__Clostridiales_f__EtOH8_g___s___n__4311620</t>
  </si>
  <si>
    <t>k__Bacteria_p__Bacteroidetes_c__Bacteroidia_o__Bacteroidales_f__Bacteroidaceae_g__Bacteroides_s___n__560336</t>
  </si>
  <si>
    <t>k__Bacteria_p__Firmicutes_c__Clostridia_o__Clostridiales_f__Lachnospiraceae_g___s___n__192364</t>
  </si>
  <si>
    <t>k__Bacteria_p__Firmicutes_c__Clostridia_o__Clostridiales_f__Ruminococcaceae_g__Oscillospira_s___n__182269</t>
  </si>
  <si>
    <t>k__Bacteria_p__Bacteroidetes_c__Bacteroidia_o__Bacteroidales_f__Prevotellaceae_g__Prevotella_s__copri_n__513003</t>
  </si>
  <si>
    <t>k__Bacteria_p__Firmicutes_c__Clostridia_o__Clostridiales_f__Clostridiaceae_g___s___n__575768</t>
  </si>
  <si>
    <t>k__Bacteria_p__Firmicutes_c__Clostridia_o__Clostridiales_f__Ruminococcaceae_g__Oscillospira_s___n__533847</t>
  </si>
  <si>
    <t>k__Bacteria_p__Firmicutes_c__Erysipelotrichi_o__Erysipelotrichales_f__Erysipelotrichaceae_g___s___n__580008</t>
  </si>
  <si>
    <t>k__Bacteria_p__Firmicutes_c__Clostridia_o__Clostridiales_f__Ruminococcaceae_g__Ruminococcus_s___n__4460847</t>
  </si>
  <si>
    <t>k__Bacteria_p__Firmicutes_c__Clostridia_o__Clostridiales_f__Lachnospiraceae_g___s___n__336866</t>
  </si>
  <si>
    <t>k__Bacteria_p__Firmicutes_c__Clostridia_o__Clostridiales_f__Christensenellaceae_g___s___n__188789</t>
  </si>
  <si>
    <t>k__Bacteria_p__Firmicutes_c__Clostridia_o__Clostridiales_f__Christensenellaceae_g___s___n__217109</t>
  </si>
  <si>
    <t>k__Bacteria_p__Proteobacteria_c__Gammaproteobacteria_o__Enterobacteriales_f__Enterobacteriaceae_g__Trabulsiella_s___n__572750</t>
  </si>
  <si>
    <t>k__Bacteria_p__Firmicutes_c__Clostridia_o__Clostridiales_f___g___s___n__290762</t>
  </si>
  <si>
    <t>k__Bacteria_p__Firmicutes_c__Clostridia_o__Clostridiales_f__Ruminococcaceae_g__Ruminococcus_s___n__823634</t>
  </si>
  <si>
    <t>k__Bacteria_p__Firmicutes_c__Clostridia_o__Clostridiales_f___g___s___n__194924</t>
  </si>
  <si>
    <t>k__Bacteria_p__Bacteroidetes_c__Bacteroidia_o__Bacteroidales_f__Bacteroidaceae_g__Bacteroides_s__fragilis_n__351231</t>
  </si>
  <si>
    <t>k__Bacteria_p__Firmicutes_c__Clostridia_o__Clostridiales_f__Ruminococcaceae_g___s___n__361398</t>
  </si>
  <si>
    <t>k__Bacteria_p__Firmicutes_c__Clostridia_o__Clostridiales_f__Lachnospiraceae_g__Blautia_s___n__366846</t>
  </si>
  <si>
    <t>k__Bacteria_p__Firmicutes_c__Clostridia_o__Clostridiales_f__Ruminococcaceae_g__Oscillospira_s___n__567974</t>
  </si>
  <si>
    <t>Supplementary Table 2: 16S rDNA taxonomic results from 2015 boston marathon</t>
  </si>
  <si>
    <t>LinkerPrimerSequence</t>
  </si>
  <si>
    <t>SubjectID</t>
  </si>
  <si>
    <t>SampleDilution</t>
  </si>
  <si>
    <t>X16sPCRCycles</t>
  </si>
  <si>
    <t>X16sBandQuality</t>
  </si>
  <si>
    <t>IlluminaPCRCycles</t>
  </si>
  <si>
    <t>IlluminaBandQuality</t>
  </si>
  <si>
    <t>Redo16sBandQuality</t>
  </si>
  <si>
    <t>RedoIlluminaBandQuality</t>
  </si>
  <si>
    <t>X1L_water_daily_consumption</t>
  </si>
  <si>
    <t>TotalReadCount</t>
  </si>
  <si>
    <t>Runner</t>
  </si>
  <si>
    <t xml:space="preserve">CTCTCTAT </t>
  </si>
  <si>
    <t>GTGYCAGCMGCCGCGGTA</t>
  </si>
  <si>
    <t xml:space="preserve">TAAGGCGA </t>
  </si>
  <si>
    <t>SG01</t>
  </si>
  <si>
    <t>AthleteBeforeRace</t>
  </si>
  <si>
    <t>overnight</t>
  </si>
  <si>
    <t>Intense</t>
  </si>
  <si>
    <t>Robust</t>
  </si>
  <si>
    <t>centrum</t>
  </si>
  <si>
    <t xml:space="preserve">filtered </t>
  </si>
  <si>
    <t xml:space="preserve">GTAGAGGA </t>
  </si>
  <si>
    <t>SG14</t>
  </si>
  <si>
    <t>medium</t>
  </si>
  <si>
    <t>ten_fold</t>
  </si>
  <si>
    <t>control</t>
  </si>
  <si>
    <t>hours</t>
  </si>
  <si>
    <t>Good</t>
  </si>
  <si>
    <t>faint</t>
  </si>
  <si>
    <t>Canada</t>
  </si>
  <si>
    <t>high_school</t>
  </si>
  <si>
    <t xml:space="preserve">ACTGCATA </t>
  </si>
  <si>
    <t xml:space="preserve">TACGCTGC </t>
  </si>
  <si>
    <t>SG27</t>
  </si>
  <si>
    <t>asian</t>
  </si>
  <si>
    <t>South_Korea</t>
  </si>
  <si>
    <t>calcium</t>
  </si>
  <si>
    <t>bottled</t>
  </si>
  <si>
    <t xml:space="preserve">ATGCGCAG </t>
  </si>
  <si>
    <t xml:space="preserve">TAGCGCTC </t>
  </si>
  <si>
    <t>SG08</t>
  </si>
  <si>
    <t>Daily</t>
  </si>
  <si>
    <t>club/intramural</t>
  </si>
  <si>
    <t xml:space="preserve">ACTGAGCG </t>
  </si>
  <si>
    <t xml:space="preserve">CCTAAGAC </t>
  </si>
  <si>
    <t xml:space="preserve">CGATCAGT </t>
  </si>
  <si>
    <t xml:space="preserve">TTCTAGCT </t>
  </si>
  <si>
    <t>H11redo</t>
  </si>
  <si>
    <t>AthleteAfterRace</t>
  </si>
  <si>
    <t xml:space="preserve">AAGGAGTA </t>
  </si>
  <si>
    <t xml:space="preserve">CGTACTAG </t>
  </si>
  <si>
    <t>high</t>
  </si>
  <si>
    <t xml:space="preserve">AGGCAGAA </t>
  </si>
  <si>
    <t xml:space="preserve">TCGACTAG </t>
  </si>
  <si>
    <t xml:space="preserve">TCCTGAGC </t>
  </si>
  <si>
    <t>A10redo</t>
  </si>
  <si>
    <t>SG28</t>
  </si>
  <si>
    <t xml:space="preserve">GGACTCCT </t>
  </si>
  <si>
    <t xml:space="preserve">TAGGCATG </t>
  </si>
  <si>
    <t xml:space="preserve">CTCTCTAC </t>
  </si>
  <si>
    <t xml:space="preserve">CGAGGCTG </t>
  </si>
  <si>
    <t>A8</t>
  </si>
  <si>
    <t xml:space="preserve">AAGAGGCA </t>
  </si>
  <si>
    <t>A9</t>
  </si>
  <si>
    <t xml:space="preserve">GCTCATGA </t>
  </si>
  <si>
    <t xml:space="preserve">ATCTCAGG </t>
  </si>
  <si>
    <t xml:space="preserve">ACTCGCTA </t>
  </si>
  <si>
    <t>SG10</t>
  </si>
  <si>
    <t>occasionaly</t>
  </si>
  <si>
    <t xml:space="preserve">GGAGCTAC </t>
  </si>
  <si>
    <t xml:space="preserve">GCGTAGTA </t>
  </si>
  <si>
    <t xml:space="preserve">CGGAGCCT </t>
  </si>
  <si>
    <t>two_days</t>
  </si>
  <si>
    <t>B6redo</t>
  </si>
  <si>
    <t>SG29</t>
  </si>
  <si>
    <t>hispanic/latino</t>
  </si>
  <si>
    <t>less_than_one</t>
  </si>
  <si>
    <t>constipated</t>
  </si>
  <si>
    <t>A11redo</t>
  </si>
  <si>
    <t xml:space="preserve">TGCAGCTA </t>
  </si>
  <si>
    <t>B11redo</t>
  </si>
  <si>
    <t>none</t>
  </si>
  <si>
    <t xml:space="preserve">TCGACGTC </t>
  </si>
  <si>
    <t>C2redo</t>
  </si>
  <si>
    <t xml:space="preserve">CCTAGAGT </t>
  </si>
  <si>
    <t>C4redo</t>
  </si>
  <si>
    <t xml:space="preserve">CTAAGCCT </t>
  </si>
  <si>
    <t>SG11</t>
  </si>
  <si>
    <t>asian/white</t>
  </si>
  <si>
    <t>Vitamin_D</t>
  </si>
  <si>
    <t>not_sure</t>
  </si>
  <si>
    <t>SG30</t>
  </si>
  <si>
    <t>black</t>
  </si>
  <si>
    <t>D5redo</t>
  </si>
  <si>
    <t>D6redo</t>
  </si>
  <si>
    <t>SG12</t>
  </si>
  <si>
    <t>D8redo</t>
  </si>
  <si>
    <t>D9redo</t>
  </si>
  <si>
    <t xml:space="preserve">CGTCTAAT </t>
  </si>
  <si>
    <t>E2redo</t>
  </si>
  <si>
    <t xml:space="preserve">overnight </t>
  </si>
  <si>
    <t>SG31</t>
  </si>
  <si>
    <t>E7redo</t>
  </si>
  <si>
    <t>E8redo</t>
  </si>
  <si>
    <t>E9redo</t>
  </si>
  <si>
    <t>SG16</t>
  </si>
  <si>
    <t>B3redo</t>
  </si>
  <si>
    <t>SG17</t>
  </si>
  <si>
    <t>vitamin_D</t>
  </si>
  <si>
    <t>fish_oil</t>
  </si>
  <si>
    <t xml:space="preserve">TCTCTCCG </t>
  </si>
  <si>
    <t>SG18</t>
  </si>
  <si>
    <t>G3redo</t>
  </si>
  <si>
    <t>G4redo</t>
  </si>
  <si>
    <t>dim</t>
  </si>
  <si>
    <t>three_days</t>
  </si>
  <si>
    <t>SG21</t>
  </si>
  <si>
    <t>G10redo</t>
  </si>
  <si>
    <t>SG03</t>
  </si>
  <si>
    <t>Single</t>
  </si>
  <si>
    <t>SG22</t>
  </si>
  <si>
    <t>H4redo</t>
  </si>
  <si>
    <t>SG37</t>
  </si>
  <si>
    <t>H5redo</t>
  </si>
  <si>
    <t>negative</t>
  </si>
  <si>
    <t>A1redo</t>
  </si>
  <si>
    <t>H1redo</t>
  </si>
  <si>
    <t>H2redo</t>
  </si>
  <si>
    <t>H3redo</t>
  </si>
  <si>
    <t>Plate2H3redo</t>
  </si>
  <si>
    <t>SG15</t>
  </si>
  <si>
    <t>C1redo</t>
  </si>
  <si>
    <t xml:space="preserve">TATCCTCT </t>
  </si>
  <si>
    <t>Faint</t>
  </si>
  <si>
    <t>C3redo</t>
  </si>
  <si>
    <t>C5redo</t>
  </si>
  <si>
    <t>SG04</t>
  </si>
  <si>
    <t>C10redo</t>
  </si>
  <si>
    <t>C11redo</t>
  </si>
  <si>
    <t>C12redo</t>
  </si>
  <si>
    <t>D1redo</t>
  </si>
  <si>
    <t>D2redo</t>
  </si>
  <si>
    <t>SG24</t>
  </si>
  <si>
    <t>D10redo</t>
  </si>
  <si>
    <t>D11redo</t>
  </si>
  <si>
    <t>D12redo</t>
  </si>
  <si>
    <t>SG05</t>
  </si>
  <si>
    <t>E1redo</t>
  </si>
  <si>
    <t>four</t>
  </si>
  <si>
    <t>diarrhea</t>
  </si>
  <si>
    <t>vegetarian</t>
  </si>
  <si>
    <t>probiotic</t>
  </si>
  <si>
    <t xml:space="preserve">GTAAGGAG </t>
  </si>
  <si>
    <t>E5redo</t>
  </si>
  <si>
    <t>SG25</t>
  </si>
  <si>
    <t>China</t>
  </si>
  <si>
    <t>E10redo</t>
  </si>
  <si>
    <t>E11redo</t>
  </si>
  <si>
    <t>E12redo</t>
  </si>
  <si>
    <t>F1redo</t>
  </si>
  <si>
    <t>A7redo</t>
  </si>
  <si>
    <t>F3redo</t>
  </si>
  <si>
    <t>F5redo</t>
  </si>
  <si>
    <t>SG06</t>
  </si>
  <si>
    <t>F8redo</t>
  </si>
  <si>
    <t>F9redo</t>
  </si>
  <si>
    <t>F10redo</t>
  </si>
  <si>
    <t>A8redo</t>
  </si>
  <si>
    <t>F11redo</t>
  </si>
  <si>
    <t>SG26</t>
  </si>
  <si>
    <t>F12redo</t>
  </si>
  <si>
    <t>regualrly</t>
  </si>
  <si>
    <t>G1redo</t>
  </si>
  <si>
    <t>G2redo</t>
  </si>
  <si>
    <t>SG07</t>
  </si>
  <si>
    <t>G7redo</t>
  </si>
  <si>
    <t>A9redo</t>
  </si>
  <si>
    <t>Supplementary Table 1: Metadata for 2015 Marathon 16S rDNA Sequencing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</si>
</sst>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%"/>
    <numFmt numFmtId="168" formatCode="0E+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0"/>
      <name val="Calibri"/>
    </font>
    <font>
      <b/>
      <sz val="11"/>
      <color theme="0"/>
      <name val="Calibri"/>
    </font>
    <font>
      <sz val="11"/>
      <name val="Calibri"/>
    </font>
    <font>
      <sz val="16"/>
      <color theme="1"/>
      <name val="Calibri"/>
      <family val="2"/>
      <scheme val="minor"/>
    </font>
    <font>
      <sz val="11"/>
      <color theme="0"/>
      <name val="Calibri"/>
      <family val="2"/>
    </font>
    <font>
      <b/>
      <sz val="16"/>
      <color rgb="FF00B0F0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Calibri"/>
      <family val="2"/>
    </font>
    <font>
      <b/>
      <sz val="14"/>
      <color theme="0"/>
      <name val="Calibri"/>
      <family val="2"/>
    </font>
    <font>
      <sz val="8"/>
      <color theme="0"/>
      <name val="Calibri"/>
      <family val="2"/>
    </font>
    <font>
      <i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2"/>
      <color rgb="FFFF0000"/>
      <name val="Calibri"/>
      <family val="2"/>
    </font>
    <font>
      <i/>
      <sz val="12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DEBF7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theme="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0" borderId="0"/>
  </cellStyleXfs>
  <cellXfs count="194">
    <xf numFmtId="0" fontId="0" fillId="0" borderId="0" xfId="0"/>
    <xf numFmtId="0" fontId="0" fillId="0" borderId="1" xfId="0" applyFont="1" applyBorder="1" applyAlignment="1"/>
    <xf numFmtId="0" fontId="0" fillId="2" borderId="1" xfId="0" applyFont="1" applyFill="1" applyBorder="1" applyAlignment="1"/>
    <xf numFmtId="0" fontId="0" fillId="3" borderId="1" xfId="0" applyFont="1" applyFill="1" applyBorder="1" applyAlignment="1"/>
    <xf numFmtId="20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1" xfId="0" applyBorder="1"/>
    <xf numFmtId="164" fontId="0" fillId="0" borderId="1" xfId="0" applyNumberFormat="1" applyBorder="1"/>
    <xf numFmtId="0" fontId="0" fillId="0" borderId="1" xfId="0" applyFont="1" applyFill="1" applyBorder="1" applyAlignment="1"/>
    <xf numFmtId="0" fontId="0" fillId="0" borderId="0" xfId="0" applyFont="1" applyFill="1" applyBorder="1" applyAlignment="1"/>
    <xf numFmtId="0" fontId="0" fillId="0" borderId="0" xfId="0" applyBorder="1"/>
    <xf numFmtId="165" fontId="0" fillId="0" borderId="1" xfId="0" applyNumberFormat="1" applyBorder="1"/>
    <xf numFmtId="0" fontId="0" fillId="2" borderId="3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0" fillId="2" borderId="4" xfId="0" applyFont="1" applyFill="1" applyBorder="1" applyAlignment="1">
      <alignment horizontal="center" vertical="center" wrapText="1"/>
    </xf>
    <xf numFmtId="0" fontId="0" fillId="3" borderId="3" xfId="0" applyFont="1" applyFill="1" applyBorder="1" applyAlignment="1">
      <alignment horizontal="center" vertical="center" wrapText="1"/>
    </xf>
    <xf numFmtId="0" fontId="0" fillId="3" borderId="2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166" fontId="3" fillId="0" borderId="0" xfId="0" applyNumberFormat="1" applyFont="1"/>
    <xf numFmtId="1" fontId="3" fillId="0" borderId="0" xfId="0" applyNumberFormat="1" applyFont="1"/>
    <xf numFmtId="0" fontId="3" fillId="0" borderId="0" xfId="1" applyNumberFormat="1" applyFont="1"/>
    <xf numFmtId="167" fontId="3" fillId="0" borderId="0" xfId="0" applyNumberFormat="1" applyFont="1"/>
    <xf numFmtId="11" fontId="3" fillId="0" borderId="0" xfId="0" applyNumberFormat="1" applyFont="1"/>
    <xf numFmtId="2" fontId="3" fillId="0" borderId="0" xfId="0" applyNumberFormat="1" applyFont="1"/>
    <xf numFmtId="0" fontId="4" fillId="4" borderId="0" xfId="0" applyFont="1" applyFill="1" applyAlignment="1">
      <alignment horizontal="center" vertical="center"/>
    </xf>
    <xf numFmtId="168" fontId="4" fillId="4" borderId="0" xfId="0" applyNumberFormat="1" applyFont="1" applyFill="1" applyAlignment="1">
      <alignment horizontal="center" vertical="center"/>
    </xf>
    <xf numFmtId="168" fontId="5" fillId="4" borderId="0" xfId="0" applyNumberFormat="1" applyFont="1" applyFill="1" applyAlignment="1">
      <alignment horizontal="center" vertical="center"/>
    </xf>
    <xf numFmtId="168" fontId="4" fillId="4" borderId="0" xfId="0" applyNumberFormat="1" applyFont="1" applyFill="1" applyAlignment="1">
      <alignment horizontal="center" vertical="center"/>
    </xf>
    <xf numFmtId="165" fontId="4" fillId="4" borderId="0" xfId="0" applyNumberFormat="1" applyFont="1" applyFill="1" applyAlignment="1">
      <alignment horizontal="center" vertical="center"/>
    </xf>
    <xf numFmtId="164" fontId="4" fillId="4" borderId="0" xfId="0" applyNumberFormat="1" applyFont="1" applyFill="1" applyAlignment="1">
      <alignment horizontal="center" vertical="center"/>
    </xf>
    <xf numFmtId="2" fontId="4" fillId="4" borderId="0" xfId="0" applyNumberFormat="1" applyFont="1" applyFill="1" applyAlignment="1">
      <alignment horizontal="center" vertical="center"/>
    </xf>
    <xf numFmtId="1" fontId="4" fillId="4" borderId="0" xfId="0" applyNumberFormat="1" applyFont="1" applyFill="1" applyAlignment="1">
      <alignment horizontal="center" vertical="center"/>
    </xf>
    <xf numFmtId="49" fontId="6" fillId="0" borderId="5" xfId="0" applyNumberFormat="1" applyFont="1" applyBorder="1" applyAlignment="1">
      <alignment horizontal="center"/>
    </xf>
    <xf numFmtId="168" fontId="6" fillId="0" borderId="0" xfId="0" applyNumberFormat="1" applyFont="1" applyAlignment="1">
      <alignment horizontal="center"/>
    </xf>
    <xf numFmtId="168" fontId="6" fillId="0" borderId="5" xfId="0" applyNumberFormat="1" applyFont="1" applyBorder="1" applyAlignment="1">
      <alignment horizontal="center"/>
    </xf>
    <xf numFmtId="2" fontId="6" fillId="0" borderId="6" xfId="0" applyNumberFormat="1" applyFont="1" applyBorder="1" applyAlignment="1">
      <alignment horizontal="center"/>
    </xf>
    <xf numFmtId="49" fontId="6" fillId="4" borderId="5" xfId="0" applyNumberFormat="1" applyFont="1" applyFill="1" applyBorder="1" applyAlignment="1">
      <alignment horizontal="center"/>
    </xf>
    <xf numFmtId="1" fontId="6" fillId="4" borderId="0" xfId="0" applyNumberFormat="1" applyFont="1" applyFill="1" applyAlignment="1">
      <alignment horizontal="center"/>
    </xf>
    <xf numFmtId="1" fontId="4" fillId="4" borderId="5" xfId="0" applyNumberFormat="1" applyFont="1" applyFill="1" applyBorder="1" applyAlignment="1">
      <alignment horizontal="center"/>
    </xf>
    <xf numFmtId="1" fontId="4" fillId="4" borderId="6" xfId="0" applyNumberFormat="1" applyFont="1" applyFill="1" applyBorder="1" applyAlignment="1">
      <alignment horizontal="center"/>
    </xf>
    <xf numFmtId="49" fontId="6" fillId="0" borderId="5" xfId="0" applyNumberFormat="1" applyFont="1" applyBorder="1" applyAlignment="1">
      <alignment horizontal="center"/>
    </xf>
    <xf numFmtId="49" fontId="6" fillId="0" borderId="6" xfId="0" applyNumberFormat="1" applyFont="1" applyBorder="1" applyAlignment="1">
      <alignment horizontal="center"/>
    </xf>
    <xf numFmtId="1" fontId="6" fillId="0" borderId="7" xfId="0" applyNumberFormat="1" applyFont="1" applyBorder="1" applyAlignment="1">
      <alignment horizontal="center"/>
    </xf>
    <xf numFmtId="9" fontId="6" fillId="0" borderId="8" xfId="1" applyFont="1" applyBorder="1" applyAlignment="1">
      <alignment horizontal="center"/>
    </xf>
    <xf numFmtId="1" fontId="6" fillId="0" borderId="5" xfId="0" applyNumberFormat="1" applyFont="1" applyBorder="1" applyAlignment="1">
      <alignment horizontal="center"/>
    </xf>
    <xf numFmtId="9" fontId="6" fillId="0" borderId="6" xfId="1" applyFont="1" applyBorder="1" applyAlignment="1">
      <alignment horizontal="center"/>
    </xf>
    <xf numFmtId="49" fontId="6" fillId="0" borderId="9" xfId="0" applyNumberFormat="1" applyFont="1" applyBorder="1" applyAlignment="1">
      <alignment horizontal="center"/>
    </xf>
    <xf numFmtId="49" fontId="6" fillId="0" borderId="10" xfId="0" applyNumberFormat="1" applyFont="1" applyBorder="1" applyAlignment="1">
      <alignment horizontal="center"/>
    </xf>
    <xf numFmtId="1" fontId="6" fillId="0" borderId="9" xfId="0" applyNumberFormat="1" applyFont="1" applyBorder="1" applyAlignment="1">
      <alignment horizontal="center"/>
    </xf>
    <xf numFmtId="9" fontId="6" fillId="0" borderId="10" xfId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vertical="center"/>
    </xf>
    <xf numFmtId="0" fontId="8" fillId="4" borderId="12" xfId="0" applyFont="1" applyFill="1" applyBorder="1" applyAlignment="1">
      <alignment horizontal="center" vertical="center" wrapText="1"/>
    </xf>
    <xf numFmtId="0" fontId="9" fillId="4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68" fontId="8" fillId="4" borderId="12" xfId="0" applyNumberFormat="1" applyFont="1" applyFill="1" applyBorder="1" applyAlignment="1">
      <alignment horizontal="center" vertical="center" textRotation="90" wrapText="1"/>
    </xf>
    <xf numFmtId="0" fontId="9" fillId="4" borderId="15" xfId="0" applyFont="1" applyFill="1" applyBorder="1" applyAlignment="1">
      <alignment horizontal="center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9" fillId="4" borderId="16" xfId="0" applyFont="1" applyFill="1" applyBorder="1" applyAlignment="1">
      <alignment vertical="center" wrapText="1"/>
    </xf>
    <xf numFmtId="0" fontId="9" fillId="4" borderId="17" xfId="0" applyFont="1" applyFill="1" applyBorder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8" fillId="4" borderId="18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textRotation="90" wrapText="1"/>
    </xf>
    <xf numFmtId="0" fontId="10" fillId="4" borderId="0" xfId="0" applyFont="1" applyFill="1" applyAlignment="1">
      <alignment horizontal="center" vertical="center"/>
    </xf>
    <xf numFmtId="168" fontId="8" fillId="4" borderId="18" xfId="0" applyNumberFormat="1" applyFont="1" applyFill="1" applyBorder="1" applyAlignment="1">
      <alignment horizontal="center" vertical="center" textRotation="90" wrapText="1"/>
    </xf>
    <xf numFmtId="0" fontId="10" fillId="4" borderId="15" xfId="0" applyFont="1" applyFill="1" applyBorder="1" applyAlignment="1">
      <alignment horizontal="center" vertical="center"/>
    </xf>
    <xf numFmtId="0" fontId="10" fillId="4" borderId="16" xfId="0" applyFont="1" applyFill="1" applyBorder="1" applyAlignment="1">
      <alignment horizontal="center" vertical="center"/>
    </xf>
    <xf numFmtId="0" fontId="10" fillId="4" borderId="17" xfId="0" applyFont="1" applyFill="1" applyBorder="1" applyAlignment="1">
      <alignment horizontal="center" vertical="center"/>
    </xf>
    <xf numFmtId="0" fontId="10" fillId="4" borderId="13" xfId="0" applyFont="1" applyFill="1" applyBorder="1" applyAlignment="1">
      <alignment horizontal="center" vertical="center"/>
    </xf>
    <xf numFmtId="0" fontId="10" fillId="4" borderId="14" xfId="0" applyFont="1" applyFill="1" applyBorder="1" applyAlignment="1">
      <alignment horizontal="center" vertical="center"/>
    </xf>
    <xf numFmtId="0" fontId="10" fillId="4" borderId="19" xfId="0" applyFont="1" applyFill="1" applyBorder="1" applyAlignment="1">
      <alignment horizontal="center" vertical="center"/>
    </xf>
    <xf numFmtId="0" fontId="10" fillId="4" borderId="13" xfId="0" applyFont="1" applyFill="1" applyBorder="1" applyAlignment="1">
      <alignment horizontal="center" vertical="center" wrapText="1"/>
    </xf>
    <xf numFmtId="0" fontId="10" fillId="4" borderId="14" xfId="0" applyFont="1" applyFill="1" applyBorder="1" applyAlignment="1">
      <alignment horizontal="center" vertical="center" wrapText="1"/>
    </xf>
    <xf numFmtId="0" fontId="10" fillId="4" borderId="15" xfId="0" applyFont="1" applyFill="1" applyBorder="1" applyAlignment="1">
      <alignment vertical="center"/>
    </xf>
    <xf numFmtId="0" fontId="10" fillId="4" borderId="16" xfId="0" applyFont="1" applyFill="1" applyBorder="1" applyAlignment="1">
      <alignment vertical="center"/>
    </xf>
    <xf numFmtId="0" fontId="10" fillId="4" borderId="20" xfId="0" applyFont="1" applyFill="1" applyBorder="1" applyAlignment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0" fontId="10" fillId="4" borderId="15" xfId="0" quotePrefix="1" applyFont="1" applyFill="1" applyBorder="1" applyAlignment="1">
      <alignment horizontal="center" vertical="center"/>
    </xf>
    <xf numFmtId="0" fontId="10" fillId="4" borderId="16" xfId="0" quotePrefix="1" applyFont="1" applyFill="1" applyBorder="1" applyAlignment="1">
      <alignment horizontal="center" vertical="center"/>
    </xf>
    <xf numFmtId="0" fontId="10" fillId="4" borderId="15" xfId="0" quotePrefix="1" applyFont="1" applyFill="1" applyBorder="1" applyAlignment="1">
      <alignment vertical="center" wrapText="1"/>
    </xf>
    <xf numFmtId="0" fontId="10" fillId="4" borderId="16" xfId="0" quotePrefix="1" applyFont="1" applyFill="1" applyBorder="1" applyAlignment="1">
      <alignment vertical="center" wrapText="1"/>
    </xf>
    <xf numFmtId="0" fontId="10" fillId="4" borderId="17" xfId="0" quotePrefix="1" applyFont="1" applyFill="1" applyBorder="1" applyAlignment="1">
      <alignment vertical="center" wrapText="1"/>
    </xf>
    <xf numFmtId="0" fontId="10" fillId="4" borderId="21" xfId="0" applyFont="1" applyFill="1" applyBorder="1" applyAlignment="1">
      <alignment horizontal="center" vertical="center"/>
    </xf>
    <xf numFmtId="0" fontId="10" fillId="4" borderId="0" xfId="0" applyFont="1" applyFill="1" applyAlignment="1">
      <alignment vertical="center"/>
    </xf>
    <xf numFmtId="0" fontId="10" fillId="4" borderId="22" xfId="0" applyFont="1" applyFill="1" applyBorder="1" applyAlignment="1">
      <alignment horizontal="center" vertical="center"/>
    </xf>
    <xf numFmtId="0" fontId="10" fillId="4" borderId="22" xfId="0" applyFont="1" applyFill="1" applyBorder="1" applyAlignment="1">
      <alignment vertical="center"/>
    </xf>
    <xf numFmtId="0" fontId="10" fillId="4" borderId="11" xfId="0" applyFont="1" applyFill="1" applyBorder="1" applyAlignment="1">
      <alignment vertical="center"/>
    </xf>
    <xf numFmtId="0" fontId="10" fillId="4" borderId="22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0" fillId="4" borderId="21" xfId="0" quotePrefix="1" applyFont="1" applyFill="1" applyBorder="1" applyAlignment="1">
      <alignment vertical="center"/>
    </xf>
    <xf numFmtId="0" fontId="10" fillId="4" borderId="0" xfId="0" quotePrefix="1" applyFont="1" applyFill="1" applyAlignment="1">
      <alignment vertical="center"/>
    </xf>
    <xf numFmtId="0" fontId="10" fillId="4" borderId="20" xfId="0" quotePrefix="1" applyFont="1" applyFill="1" applyBorder="1" applyAlignment="1">
      <alignment vertical="center"/>
    </xf>
    <xf numFmtId="0" fontId="10" fillId="4" borderId="18" xfId="0" quotePrefix="1" applyFont="1" applyFill="1" applyBorder="1" applyAlignment="1">
      <alignment horizontal="center" vertical="center" wrapText="1"/>
    </xf>
    <xf numFmtId="0" fontId="11" fillId="4" borderId="21" xfId="0" applyFont="1" applyFill="1" applyBorder="1" applyAlignment="1">
      <alignment horizontal="center" vertical="center" wrapText="1"/>
    </xf>
    <xf numFmtId="0" fontId="11" fillId="4" borderId="13" xfId="0" applyFont="1" applyFill="1" applyBorder="1" applyAlignment="1">
      <alignment horizontal="center" vertical="center" wrapText="1"/>
    </xf>
    <xf numFmtId="0" fontId="11" fillId="4" borderId="14" xfId="0" applyFont="1" applyFill="1" applyBorder="1" applyAlignment="1">
      <alignment horizontal="center" vertical="center" wrapText="1"/>
    </xf>
    <xf numFmtId="0" fontId="11" fillId="4" borderId="19" xfId="0" applyFont="1" applyFill="1" applyBorder="1" applyAlignment="1">
      <alignment horizontal="center" vertical="center" wrapText="1"/>
    </xf>
    <xf numFmtId="0" fontId="12" fillId="4" borderId="20" xfId="0" applyFont="1" applyFill="1" applyBorder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 wrapText="1"/>
    </xf>
    <xf numFmtId="0" fontId="8" fillId="4" borderId="21" xfId="0" applyFont="1" applyFill="1" applyBorder="1" applyAlignment="1">
      <alignment horizontal="center" vertical="center" textRotation="90" wrapText="1"/>
    </xf>
    <xf numFmtId="0" fontId="11" fillId="4" borderId="22" xfId="0" applyFont="1" applyFill="1" applyBorder="1" applyAlignment="1">
      <alignment horizontal="center" vertical="center" wrapText="1"/>
    </xf>
    <xf numFmtId="0" fontId="8" fillId="4" borderId="23" xfId="0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8" fillId="4" borderId="24" xfId="0" applyFont="1" applyFill="1" applyBorder="1" applyAlignment="1">
      <alignment horizontal="center" vertical="center" wrapText="1"/>
    </xf>
    <xf numFmtId="0" fontId="8" fillId="4" borderId="24" xfId="0" applyFont="1" applyFill="1" applyBorder="1" applyAlignment="1">
      <alignment horizontal="center" vertical="center" textRotation="90" wrapText="1"/>
    </xf>
    <xf numFmtId="168" fontId="8" fillId="4" borderId="24" xfId="0" applyNumberFormat="1" applyFont="1" applyFill="1" applyBorder="1" applyAlignment="1">
      <alignment horizontal="center" vertical="center" textRotation="90" wrapText="1"/>
    </xf>
    <xf numFmtId="168" fontId="8" fillId="4" borderId="22" xfId="0" applyNumberFormat="1" applyFont="1" applyFill="1" applyBorder="1" applyAlignment="1">
      <alignment horizontal="center" vertical="center" textRotation="90" wrapText="1"/>
    </xf>
    <xf numFmtId="0" fontId="8" fillId="4" borderId="22" xfId="0" applyFont="1" applyFill="1" applyBorder="1" applyAlignment="1">
      <alignment horizontal="center" vertical="center" wrapText="1"/>
    </xf>
    <xf numFmtId="0" fontId="8" fillId="4" borderId="24" xfId="0" applyFont="1" applyFill="1" applyBorder="1" applyAlignment="1">
      <alignment vertical="center" textRotation="90" wrapText="1"/>
    </xf>
    <xf numFmtId="0" fontId="8" fillId="4" borderId="24" xfId="0" applyFont="1" applyFill="1" applyBorder="1" applyAlignment="1">
      <alignment horizontal="center" vertical="center" textRotation="90" wrapText="1"/>
    </xf>
    <xf numFmtId="11" fontId="8" fillId="4" borderId="25" xfId="0" applyNumberFormat="1" applyFont="1" applyFill="1" applyBorder="1" applyAlignment="1">
      <alignment horizontal="center" vertical="center" wrapText="1"/>
    </xf>
    <xf numFmtId="9" fontId="8" fillId="4" borderId="21" xfId="1" applyFont="1" applyFill="1" applyBorder="1" applyAlignment="1">
      <alignment horizontal="center" vertical="center" wrapText="1"/>
    </xf>
    <xf numFmtId="9" fontId="8" fillId="4" borderId="22" xfId="1" applyFont="1" applyFill="1" applyBorder="1" applyAlignment="1">
      <alignment horizontal="center" vertical="center" wrapText="1"/>
    </xf>
    <xf numFmtId="0" fontId="13" fillId="4" borderId="2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5" borderId="26" xfId="0" applyFill="1" applyBorder="1"/>
    <xf numFmtId="0" fontId="0" fillId="0" borderId="0" xfId="0" applyAlignment="1">
      <alignment horizontal="center" vertical="center" wrapText="1"/>
    </xf>
    <xf numFmtId="0" fontId="15" fillId="4" borderId="0" xfId="0" applyFont="1" applyFill="1"/>
    <xf numFmtId="168" fontId="15" fillId="4" borderId="0" xfId="0" applyNumberFormat="1" applyFont="1" applyFill="1" applyAlignment="1">
      <alignment horizontal="center"/>
    </xf>
    <xf numFmtId="168" fontId="16" fillId="4" borderId="0" xfId="0" applyNumberFormat="1" applyFont="1" applyFill="1" applyAlignment="1">
      <alignment horizontal="center" vertical="center"/>
    </xf>
    <xf numFmtId="164" fontId="15" fillId="4" borderId="0" xfId="0" applyNumberFormat="1" applyFont="1" applyFill="1" applyAlignment="1">
      <alignment horizontal="center"/>
    </xf>
    <xf numFmtId="2" fontId="15" fillId="4" borderId="0" xfId="0" applyNumberFormat="1" applyFont="1" applyFill="1" applyAlignment="1">
      <alignment horizontal="center"/>
    </xf>
    <xf numFmtId="1" fontId="15" fillId="4" borderId="0" xfId="0" applyNumberFormat="1" applyFont="1" applyFill="1" applyAlignment="1">
      <alignment horizontal="center"/>
    </xf>
    <xf numFmtId="165" fontId="15" fillId="4" borderId="0" xfId="0" applyNumberFormat="1" applyFont="1" applyFill="1" applyAlignment="1">
      <alignment horizontal="center"/>
    </xf>
    <xf numFmtId="0" fontId="0" fillId="0" borderId="7" xfId="0" applyBorder="1"/>
    <xf numFmtId="0" fontId="1" fillId="0" borderId="27" xfId="2" applyBorder="1"/>
    <xf numFmtId="168" fontId="0" fillId="0" borderId="28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2" fontId="17" fillId="0" borderId="8" xfId="0" applyNumberFormat="1" applyFont="1" applyBorder="1" applyAlignment="1">
      <alignment horizontal="center"/>
    </xf>
    <xf numFmtId="1" fontId="17" fillId="0" borderId="8" xfId="0" applyNumberFormat="1" applyFont="1" applyBorder="1" applyAlignment="1">
      <alignment horizontal="center"/>
    </xf>
    <xf numFmtId="164" fontId="17" fillId="0" borderId="8" xfId="0" applyNumberFormat="1" applyFont="1" applyBorder="1" applyAlignment="1">
      <alignment horizontal="center"/>
    </xf>
    <xf numFmtId="0" fontId="0" fillId="0" borderId="5" xfId="0" applyBorder="1"/>
    <xf numFmtId="0" fontId="1" fillId="0" borderId="0" xfId="2"/>
    <xf numFmtId="168" fontId="0" fillId="0" borderId="29" xfId="0" applyNumberFormat="1" applyBorder="1" applyAlignment="1">
      <alignment horizontal="center"/>
    </xf>
    <xf numFmtId="168" fontId="0" fillId="0" borderId="5" xfId="0" applyNumberFormat="1" applyBorder="1" applyAlignment="1">
      <alignment horizontal="center"/>
    </xf>
    <xf numFmtId="2" fontId="17" fillId="0" borderId="6" xfId="0" applyNumberFormat="1" applyFont="1" applyBorder="1" applyAlignment="1">
      <alignment horizontal="center"/>
    </xf>
    <xf numFmtId="1" fontId="17" fillId="0" borderId="6" xfId="0" applyNumberFormat="1" applyFont="1" applyBorder="1" applyAlignment="1">
      <alignment horizontal="center"/>
    </xf>
    <xf numFmtId="164" fontId="17" fillId="0" borderId="6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0" xfId="0" applyBorder="1" applyAlignment="1">
      <alignment horizontal="center"/>
    </xf>
    <xf numFmtId="168" fontId="0" fillId="0" borderId="31" xfId="0" applyNumberFormat="1" applyBorder="1" applyAlignment="1">
      <alignment horizontal="center"/>
    </xf>
    <xf numFmtId="168" fontId="0" fillId="0" borderId="9" xfId="0" applyNumberFormat="1" applyBorder="1" applyAlignment="1">
      <alignment horizontal="center"/>
    </xf>
    <xf numFmtId="2" fontId="16" fillId="4" borderId="10" xfId="0" applyNumberFormat="1" applyFont="1" applyFill="1" applyBorder="1" applyAlignment="1">
      <alignment horizontal="center"/>
    </xf>
    <xf numFmtId="1" fontId="16" fillId="4" borderId="10" xfId="0" applyNumberFormat="1" applyFont="1" applyFill="1" applyBorder="1" applyAlignment="1">
      <alignment horizontal="center"/>
    </xf>
    <xf numFmtId="164" fontId="16" fillId="4" borderId="10" xfId="0" applyNumberFormat="1" applyFont="1" applyFill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0" fillId="0" borderId="27" xfId="2" applyFont="1" applyBorder="1"/>
    <xf numFmtId="0" fontId="0" fillId="0" borderId="10" xfId="0" applyBorder="1" applyAlignment="1">
      <alignment horizontal="center"/>
    </xf>
    <xf numFmtId="168" fontId="8" fillId="4" borderId="0" xfId="0" applyNumberFormat="1" applyFont="1" applyFill="1" applyAlignment="1">
      <alignment horizontal="center" vertical="center"/>
    </xf>
    <xf numFmtId="0" fontId="18" fillId="0" borderId="0" xfId="0" applyFont="1"/>
    <xf numFmtId="14" fontId="18" fillId="0" borderId="0" xfId="0" applyNumberFormat="1" applyFont="1"/>
    <xf numFmtId="164" fontId="19" fillId="6" borderId="1" xfId="0" applyNumberFormat="1" applyFont="1" applyFill="1" applyBorder="1"/>
    <xf numFmtId="0" fontId="19" fillId="7" borderId="1" xfId="0" applyFont="1" applyFill="1" applyBorder="1"/>
    <xf numFmtId="0" fontId="19" fillId="8" borderId="1" xfId="0" applyFont="1" applyFill="1" applyBorder="1"/>
    <xf numFmtId="0" fontId="19" fillId="9" borderId="1" xfId="0" applyFont="1" applyFill="1" applyBorder="1" applyAlignment="1">
      <alignment horizontal="center"/>
    </xf>
    <xf numFmtId="0" fontId="19" fillId="9" borderId="1" xfId="0" applyFont="1" applyFill="1" applyBorder="1"/>
    <xf numFmtId="164" fontId="19" fillId="10" borderId="1" xfId="0" applyNumberFormat="1" applyFont="1" applyFill="1" applyBorder="1" applyAlignment="1">
      <alignment horizontal="center"/>
    </xf>
    <xf numFmtId="164" fontId="19" fillId="11" borderId="1" xfId="0" applyNumberFormat="1" applyFont="1" applyFill="1" applyBorder="1" applyAlignment="1">
      <alignment horizontal="center"/>
    </xf>
    <xf numFmtId="164" fontId="19" fillId="12" borderId="1" xfId="0" applyNumberFormat="1" applyFont="1" applyFill="1" applyBorder="1" applyAlignment="1">
      <alignment horizontal="center"/>
    </xf>
    <xf numFmtId="0" fontId="19" fillId="13" borderId="1" xfId="0" applyFont="1" applyFill="1" applyBorder="1"/>
    <xf numFmtId="164" fontId="20" fillId="11" borderId="1" xfId="0" applyNumberFormat="1" applyFont="1" applyFill="1" applyBorder="1" applyAlignment="1">
      <alignment horizontal="center"/>
    </xf>
    <xf numFmtId="0" fontId="19" fillId="13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/>
    </xf>
    <xf numFmtId="164" fontId="19" fillId="6" borderId="32" xfId="0" applyNumberFormat="1" applyFont="1" applyFill="1" applyBorder="1"/>
    <xf numFmtId="0" fontId="19" fillId="7" borderId="33" xfId="0" applyFont="1" applyFill="1" applyBorder="1"/>
    <xf numFmtId="164" fontId="19" fillId="10" borderId="32" xfId="0" applyNumberFormat="1" applyFont="1" applyFill="1" applyBorder="1" applyAlignment="1">
      <alignment horizontal="center"/>
    </xf>
    <xf numFmtId="164" fontId="19" fillId="11" borderId="32" xfId="0" applyNumberFormat="1" applyFont="1" applyFill="1" applyBorder="1" applyAlignment="1">
      <alignment horizontal="center"/>
    </xf>
    <xf numFmtId="164" fontId="19" fillId="12" borderId="32" xfId="0" applyNumberFormat="1" applyFont="1" applyFill="1" applyBorder="1" applyAlignment="1">
      <alignment horizontal="center"/>
    </xf>
    <xf numFmtId="0" fontId="19" fillId="9" borderId="34" xfId="0" applyFont="1" applyFill="1" applyBorder="1"/>
    <xf numFmtId="164" fontId="19" fillId="6" borderId="33" xfId="0" applyNumberFormat="1" applyFont="1" applyFill="1" applyBorder="1"/>
    <xf numFmtId="164" fontId="19" fillId="11" borderId="33" xfId="0" applyNumberFormat="1" applyFont="1" applyFill="1" applyBorder="1" applyAlignment="1">
      <alignment horizontal="center"/>
    </xf>
    <xf numFmtId="164" fontId="19" fillId="10" borderId="35" xfId="0" applyNumberFormat="1" applyFont="1" applyFill="1" applyBorder="1" applyAlignment="1">
      <alignment horizontal="center"/>
    </xf>
    <xf numFmtId="0" fontId="21" fillId="8" borderId="1" xfId="0" applyFont="1" applyFill="1" applyBorder="1"/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7" xfId="0" applyBorder="1"/>
    <xf numFmtId="0" fontId="0" fillId="0" borderId="8" xfId="0" applyBorder="1"/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0" borderId="39" xfId="0" applyBorder="1" applyAlignment="1">
      <alignment horizontal="center"/>
    </xf>
    <xf numFmtId="0" fontId="0" fillId="14" borderId="1" xfId="0" applyFill="1" applyBorder="1"/>
    <xf numFmtId="0" fontId="0" fillId="0" borderId="39" xfId="0" applyBorder="1"/>
    <xf numFmtId="0" fontId="0" fillId="14" borderId="1" xfId="0" applyFill="1" applyBorder="1" applyAlignment="1">
      <alignment horizontal="center"/>
    </xf>
    <xf numFmtId="11" fontId="18" fillId="0" borderId="0" xfId="0" applyNumberFormat="1" applyFont="1"/>
    <xf numFmtId="16" fontId="0" fillId="0" borderId="0" xfId="0" applyNumberFormat="1"/>
  </cellXfs>
  <cellStyles count="3">
    <cellStyle name="Normal" xfId="0" builtinId="0"/>
    <cellStyle name="Normal 3" xfId="2" xr:uid="{26DA7188-0EC4-924F-9195-587764271592}"/>
    <cellStyle name="Percent" xfId="1" builtinId="5"/>
  </cellStyles>
  <dxfs count="12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B2482-C0B7-6742-BF3C-FA2C2692608A}">
  <dimension ref="A1:CM212"/>
  <sheetViews>
    <sheetView tabSelected="1" workbookViewId="0">
      <selection activeCell="H7" sqref="H7"/>
    </sheetView>
  </sheetViews>
  <sheetFormatPr baseColWidth="10" defaultRowHeight="16" x14ac:dyDescent="0.2"/>
  <sheetData>
    <row r="1" spans="1:91" x14ac:dyDescent="0.2">
      <c r="A1" s="54" t="s">
        <v>5800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</row>
    <row r="2" spans="1:91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4" spans="1:91" x14ac:dyDescent="0.2">
      <c r="A4" t="s">
        <v>3251</v>
      </c>
      <c r="B4" t="s">
        <v>3252</v>
      </c>
      <c r="C4" t="s">
        <v>5622</v>
      </c>
      <c r="D4" t="s">
        <v>3253</v>
      </c>
      <c r="E4" t="s">
        <v>5623</v>
      </c>
      <c r="F4" t="s">
        <v>3258</v>
      </c>
      <c r="G4" t="s">
        <v>5624</v>
      </c>
      <c r="H4" t="s">
        <v>3260</v>
      </c>
      <c r="I4" t="s">
        <v>3261</v>
      </c>
      <c r="J4" t="s">
        <v>3262</v>
      </c>
      <c r="K4" t="s">
        <v>3</v>
      </c>
      <c r="L4" t="s">
        <v>3257</v>
      </c>
      <c r="M4" t="s">
        <v>3270</v>
      </c>
      <c r="N4" t="s">
        <v>5625</v>
      </c>
      <c r="O4" t="s">
        <v>5626</v>
      </c>
      <c r="P4" t="s">
        <v>5627</v>
      </c>
      <c r="Q4" t="s">
        <v>5628</v>
      </c>
      <c r="R4" t="s">
        <v>5629</v>
      </c>
      <c r="S4" t="s">
        <v>5630</v>
      </c>
      <c r="T4" t="s">
        <v>3271</v>
      </c>
      <c r="U4" t="s">
        <v>3272</v>
      </c>
      <c r="V4" t="s">
        <v>18</v>
      </c>
      <c r="W4" t="s">
        <v>3273</v>
      </c>
      <c r="X4" t="s">
        <v>3274</v>
      </c>
      <c r="Y4" t="s">
        <v>3275</v>
      </c>
      <c r="Z4" t="s">
        <v>3276</v>
      </c>
      <c r="AA4" t="s">
        <v>3277</v>
      </c>
      <c r="AB4" t="s">
        <v>3278</v>
      </c>
      <c r="AC4" t="s">
        <v>3279</v>
      </c>
      <c r="AD4" t="s">
        <v>3280</v>
      </c>
      <c r="AE4" t="s">
        <v>3281</v>
      </c>
      <c r="AF4" t="s">
        <v>3282</v>
      </c>
      <c r="AG4" t="s">
        <v>3283</v>
      </c>
      <c r="AH4" t="s">
        <v>3284</v>
      </c>
      <c r="AI4" t="s">
        <v>3285</v>
      </c>
      <c r="AJ4" t="s">
        <v>3286</v>
      </c>
      <c r="AK4" t="s">
        <v>3287</v>
      </c>
      <c r="AL4" t="s">
        <v>3288</v>
      </c>
      <c r="AM4" t="s">
        <v>3289</v>
      </c>
      <c r="AN4" t="s">
        <v>3290</v>
      </c>
      <c r="AO4" t="s">
        <v>3291</v>
      </c>
      <c r="AP4" t="s">
        <v>3292</v>
      </c>
      <c r="AQ4" t="s">
        <v>3293</v>
      </c>
      <c r="AR4" t="s">
        <v>3294</v>
      </c>
      <c r="AS4" t="s">
        <v>3295</v>
      </c>
      <c r="AT4" t="s">
        <v>3296</v>
      </c>
      <c r="AU4" t="s">
        <v>3297</v>
      </c>
      <c r="AV4" t="s">
        <v>3298</v>
      </c>
      <c r="AW4" t="s">
        <v>3299</v>
      </c>
      <c r="AX4" t="s">
        <v>3300</v>
      </c>
      <c r="AY4" t="s">
        <v>3301</v>
      </c>
      <c r="AZ4" t="s">
        <v>3302</v>
      </c>
      <c r="BA4" t="s">
        <v>3303</v>
      </c>
      <c r="BB4" t="s">
        <v>3304</v>
      </c>
      <c r="BC4" t="s">
        <v>3305</v>
      </c>
      <c r="BD4" t="s">
        <v>3306</v>
      </c>
      <c r="BE4" t="s">
        <v>3307</v>
      </c>
      <c r="BF4" t="s">
        <v>3308</v>
      </c>
      <c r="BG4" t="s">
        <v>3309</v>
      </c>
      <c r="BH4" t="s">
        <v>3310</v>
      </c>
      <c r="BI4" t="s">
        <v>3311</v>
      </c>
      <c r="BJ4" t="s">
        <v>3312</v>
      </c>
      <c r="BK4" t="s">
        <v>3313</v>
      </c>
      <c r="BL4" t="s">
        <v>3314</v>
      </c>
      <c r="BM4" t="s">
        <v>3315</v>
      </c>
      <c r="BN4" t="s">
        <v>3316</v>
      </c>
      <c r="BO4" t="s">
        <v>3317</v>
      </c>
      <c r="BP4" t="s">
        <v>3318</v>
      </c>
      <c r="BQ4" t="s">
        <v>3319</v>
      </c>
      <c r="BR4" t="s">
        <v>3320</v>
      </c>
      <c r="BS4" t="s">
        <v>3321</v>
      </c>
      <c r="BT4" t="s">
        <v>3322</v>
      </c>
      <c r="BU4" t="s">
        <v>3323</v>
      </c>
      <c r="BV4" t="s">
        <v>3324</v>
      </c>
      <c r="BW4" t="s">
        <v>3325</v>
      </c>
      <c r="BX4" t="s">
        <v>3326</v>
      </c>
      <c r="BY4" t="s">
        <v>3327</v>
      </c>
      <c r="BZ4" t="s">
        <v>3328</v>
      </c>
      <c r="CA4" t="s">
        <v>5631</v>
      </c>
      <c r="CB4" t="s">
        <v>3330</v>
      </c>
      <c r="CC4" t="s">
        <v>3331</v>
      </c>
      <c r="CD4" t="s">
        <v>3332</v>
      </c>
      <c r="CE4" t="s">
        <v>3333</v>
      </c>
      <c r="CF4" t="s">
        <v>3334</v>
      </c>
      <c r="CG4" t="s">
        <v>3335</v>
      </c>
      <c r="CH4" t="s">
        <v>3336</v>
      </c>
      <c r="CI4" t="s">
        <v>3337</v>
      </c>
      <c r="CJ4" t="s">
        <v>3338</v>
      </c>
      <c r="CK4" t="s">
        <v>3339</v>
      </c>
      <c r="CL4" t="s">
        <v>5632</v>
      </c>
      <c r="CM4" t="s">
        <v>5633</v>
      </c>
    </row>
    <row r="5" spans="1:91" x14ac:dyDescent="0.2">
      <c r="A5" t="s">
        <v>3763</v>
      </c>
      <c r="B5" t="s">
        <v>5634</v>
      </c>
      <c r="C5" t="s">
        <v>5635</v>
      </c>
      <c r="D5" t="s">
        <v>5636</v>
      </c>
      <c r="E5" t="s">
        <v>5637</v>
      </c>
      <c r="F5" t="s">
        <v>3390</v>
      </c>
      <c r="G5" t="s">
        <v>3359</v>
      </c>
      <c r="H5">
        <v>1</v>
      </c>
      <c r="I5" t="s">
        <v>1</v>
      </c>
      <c r="J5" t="s">
        <v>5638</v>
      </c>
      <c r="K5">
        <v>-4</v>
      </c>
      <c r="L5" s="193">
        <v>43207</v>
      </c>
      <c r="M5" t="s">
        <v>5639</v>
      </c>
      <c r="N5">
        <v>15</v>
      </c>
      <c r="O5" t="s">
        <v>5640</v>
      </c>
      <c r="P5">
        <v>8</v>
      </c>
      <c r="Q5" t="s">
        <v>5641</v>
      </c>
      <c r="R5" t="s">
        <v>3359</v>
      </c>
      <c r="S5" t="s">
        <v>3359</v>
      </c>
      <c r="T5" t="s">
        <v>3352</v>
      </c>
      <c r="U5">
        <v>37</v>
      </c>
      <c r="V5">
        <v>130</v>
      </c>
      <c r="W5">
        <v>20.399999999999999</v>
      </c>
      <c r="X5" t="s">
        <v>3353</v>
      </c>
      <c r="Y5" t="s">
        <v>3354</v>
      </c>
      <c r="Z5" t="s">
        <v>3386</v>
      </c>
      <c r="AA5" t="s">
        <v>3356</v>
      </c>
      <c r="AB5" t="s">
        <v>3357</v>
      </c>
      <c r="AC5" t="s">
        <v>3358</v>
      </c>
      <c r="AD5" t="s">
        <v>3438</v>
      </c>
      <c r="AE5" t="s">
        <v>3358</v>
      </c>
      <c r="AF5" t="s">
        <v>3360</v>
      </c>
      <c r="AG5" t="s">
        <v>3361</v>
      </c>
      <c r="AH5" t="s">
        <v>3361</v>
      </c>
      <c r="AI5" t="s">
        <v>3361</v>
      </c>
      <c r="AJ5" t="s">
        <v>3361</v>
      </c>
      <c r="AK5" t="s">
        <v>3361</v>
      </c>
      <c r="AL5" t="s">
        <v>3361</v>
      </c>
      <c r="AM5" t="s">
        <v>3361</v>
      </c>
      <c r="AN5" t="s">
        <v>3361</v>
      </c>
      <c r="AO5" t="s">
        <v>3361</v>
      </c>
      <c r="AP5" t="s">
        <v>3361</v>
      </c>
      <c r="AQ5" t="s">
        <v>3361</v>
      </c>
      <c r="AR5" t="s">
        <v>3361</v>
      </c>
      <c r="AS5" t="s">
        <v>3361</v>
      </c>
      <c r="AT5" t="s">
        <v>3361</v>
      </c>
      <c r="AU5" t="s">
        <v>3361</v>
      </c>
      <c r="AV5" t="s">
        <v>3361</v>
      </c>
      <c r="AW5" t="s">
        <v>3361</v>
      </c>
      <c r="AX5" t="s">
        <v>3361</v>
      </c>
      <c r="AY5" t="s">
        <v>3362</v>
      </c>
      <c r="AZ5" t="s">
        <v>3363</v>
      </c>
      <c r="BA5" t="s">
        <v>3361</v>
      </c>
      <c r="BB5" t="s">
        <v>3361</v>
      </c>
      <c r="BC5" t="s">
        <v>3361</v>
      </c>
      <c r="BD5" t="s">
        <v>3441</v>
      </c>
      <c r="BE5" t="s">
        <v>3361</v>
      </c>
      <c r="BF5" t="s">
        <v>5642</v>
      </c>
      <c r="BG5" t="s">
        <v>3361</v>
      </c>
      <c r="BH5" t="s">
        <v>5643</v>
      </c>
      <c r="BI5" t="s">
        <v>3370</v>
      </c>
      <c r="BJ5" t="s">
        <v>3368</v>
      </c>
      <c r="BK5" t="s">
        <v>3369</v>
      </c>
      <c r="BL5" t="s">
        <v>3370</v>
      </c>
      <c r="BM5" t="s">
        <v>3370</v>
      </c>
      <c r="BN5" t="s">
        <v>3368</v>
      </c>
      <c r="BO5" t="s">
        <v>3368</v>
      </c>
      <c r="BP5" t="s">
        <v>3369</v>
      </c>
      <c r="BQ5" t="s">
        <v>3357</v>
      </c>
      <c r="BR5" t="s">
        <v>3369</v>
      </c>
      <c r="BS5" t="s">
        <v>3367</v>
      </c>
      <c r="BT5" t="s">
        <v>3369</v>
      </c>
      <c r="BU5" t="s">
        <v>3369</v>
      </c>
      <c r="BV5" t="s">
        <v>3370</v>
      </c>
      <c r="BW5" t="s">
        <v>3367</v>
      </c>
      <c r="BX5" t="s">
        <v>3367</v>
      </c>
      <c r="BY5" t="s">
        <v>3368</v>
      </c>
      <c r="BZ5" t="s">
        <v>3369</v>
      </c>
      <c r="CA5" t="s">
        <v>3357</v>
      </c>
      <c r="CB5" t="s">
        <v>3369</v>
      </c>
      <c r="CC5" t="s">
        <v>3367</v>
      </c>
      <c r="CD5" t="s">
        <v>3357</v>
      </c>
      <c r="CE5" t="s">
        <v>3357</v>
      </c>
      <c r="CF5">
        <v>7.5</v>
      </c>
      <c r="CG5" t="s">
        <v>3372</v>
      </c>
      <c r="CH5">
        <v>10</v>
      </c>
      <c r="CI5" t="s">
        <v>3361</v>
      </c>
      <c r="CJ5" t="s">
        <v>3361</v>
      </c>
      <c r="CK5">
        <v>1</v>
      </c>
      <c r="CL5">
        <v>82646</v>
      </c>
      <c r="CM5" t="b">
        <v>1</v>
      </c>
    </row>
    <row r="6" spans="1:91" x14ac:dyDescent="0.2">
      <c r="A6" t="s">
        <v>3749</v>
      </c>
      <c r="B6" t="s">
        <v>5634</v>
      </c>
      <c r="C6" t="s">
        <v>5635</v>
      </c>
      <c r="D6" t="s">
        <v>5644</v>
      </c>
      <c r="E6" t="s">
        <v>5645</v>
      </c>
      <c r="F6" t="s">
        <v>5646</v>
      </c>
      <c r="G6" t="s">
        <v>5647</v>
      </c>
      <c r="H6">
        <v>1</v>
      </c>
      <c r="I6" t="s">
        <v>3347</v>
      </c>
      <c r="J6" t="s">
        <v>5648</v>
      </c>
      <c r="K6">
        <v>-5</v>
      </c>
      <c r="L6" s="193">
        <v>43224</v>
      </c>
      <c r="M6" t="s">
        <v>5649</v>
      </c>
      <c r="N6">
        <v>15</v>
      </c>
      <c r="O6" t="s">
        <v>5650</v>
      </c>
      <c r="P6">
        <v>8</v>
      </c>
      <c r="Q6" t="s">
        <v>5651</v>
      </c>
      <c r="R6" t="s">
        <v>3359</v>
      </c>
      <c r="S6" t="s">
        <v>3359</v>
      </c>
      <c r="T6" t="s">
        <v>3352</v>
      </c>
      <c r="U6">
        <v>21</v>
      </c>
      <c r="V6">
        <v>123</v>
      </c>
      <c r="W6">
        <v>17.2</v>
      </c>
      <c r="X6" t="s">
        <v>3353</v>
      </c>
      <c r="Y6" t="s">
        <v>3354</v>
      </c>
      <c r="Z6" t="s">
        <v>5652</v>
      </c>
      <c r="AA6" t="s">
        <v>3356</v>
      </c>
      <c r="AB6" t="s">
        <v>3369</v>
      </c>
      <c r="AC6" t="s">
        <v>3358</v>
      </c>
      <c r="AD6" t="s">
        <v>5653</v>
      </c>
      <c r="AE6" t="s">
        <v>3361</v>
      </c>
      <c r="AF6" t="s">
        <v>3359</v>
      </c>
      <c r="AG6" t="s">
        <v>3361</v>
      </c>
      <c r="AH6" t="s">
        <v>3361</v>
      </c>
      <c r="AI6" t="s">
        <v>3358</v>
      </c>
      <c r="AJ6" t="s">
        <v>3361</v>
      </c>
      <c r="AK6" t="s">
        <v>3361</v>
      </c>
      <c r="AL6" t="s">
        <v>3361</v>
      </c>
      <c r="AM6" t="s">
        <v>3361</v>
      </c>
      <c r="AN6" t="s">
        <v>3361</v>
      </c>
      <c r="AO6" t="s">
        <v>3361</v>
      </c>
      <c r="AP6" t="s">
        <v>3361</v>
      </c>
      <c r="AQ6" t="s">
        <v>3361</v>
      </c>
      <c r="AR6" t="s">
        <v>3361</v>
      </c>
      <c r="AS6" t="s">
        <v>3361</v>
      </c>
      <c r="AT6" t="s">
        <v>3361</v>
      </c>
      <c r="AU6" t="s">
        <v>3361</v>
      </c>
      <c r="AV6" t="s">
        <v>3361</v>
      </c>
      <c r="AW6" t="s">
        <v>3361</v>
      </c>
      <c r="AX6" t="s">
        <v>3361</v>
      </c>
      <c r="AY6" t="s">
        <v>3459</v>
      </c>
      <c r="AZ6" t="s">
        <v>3363</v>
      </c>
      <c r="BA6" t="s">
        <v>3361</v>
      </c>
      <c r="BB6" t="s">
        <v>3361</v>
      </c>
      <c r="BC6" t="s">
        <v>3361</v>
      </c>
      <c r="BD6" t="s">
        <v>3364</v>
      </c>
      <c r="BE6" t="s">
        <v>3361</v>
      </c>
      <c r="BF6" t="s">
        <v>3361</v>
      </c>
      <c r="BG6" t="s">
        <v>3361</v>
      </c>
      <c r="BH6" t="s">
        <v>3442</v>
      </c>
      <c r="BI6" t="s">
        <v>3368</v>
      </c>
      <c r="BJ6" t="s">
        <v>3369</v>
      </c>
      <c r="BK6" t="s">
        <v>3370</v>
      </c>
      <c r="BL6" t="s">
        <v>3357</v>
      </c>
      <c r="BM6" t="s">
        <v>3357</v>
      </c>
      <c r="BN6" t="s">
        <v>3368</v>
      </c>
      <c r="BO6" t="s">
        <v>3368</v>
      </c>
      <c r="BP6" t="s">
        <v>3367</v>
      </c>
      <c r="BQ6" t="s">
        <v>3357</v>
      </c>
      <c r="BR6" t="s">
        <v>3367</v>
      </c>
      <c r="BS6" t="s">
        <v>3370</v>
      </c>
      <c r="BT6" t="s">
        <v>3369</v>
      </c>
      <c r="BU6" t="s">
        <v>3369</v>
      </c>
      <c r="BV6" t="s">
        <v>3367</v>
      </c>
      <c r="BW6" t="s">
        <v>3370</v>
      </c>
      <c r="BX6" t="s">
        <v>3368</v>
      </c>
      <c r="BY6" t="s">
        <v>3368</v>
      </c>
      <c r="BZ6" t="s">
        <v>3367</v>
      </c>
      <c r="CA6" t="s">
        <v>3357</v>
      </c>
      <c r="CB6" t="s">
        <v>3369</v>
      </c>
      <c r="CC6" t="s">
        <v>3368</v>
      </c>
      <c r="CD6" t="s">
        <v>3357</v>
      </c>
      <c r="CE6" t="s">
        <v>3370</v>
      </c>
      <c r="CF6">
        <v>5.5</v>
      </c>
      <c r="CG6" t="s">
        <v>3509</v>
      </c>
      <c r="CH6">
        <v>4</v>
      </c>
      <c r="CI6" t="s">
        <v>3358</v>
      </c>
      <c r="CJ6" t="s">
        <v>3361</v>
      </c>
      <c r="CK6">
        <v>10</v>
      </c>
      <c r="CL6">
        <v>31738</v>
      </c>
      <c r="CM6" t="b">
        <v>0</v>
      </c>
    </row>
    <row r="7" spans="1:91" x14ac:dyDescent="0.2">
      <c r="A7" t="s">
        <v>3631</v>
      </c>
      <c r="B7" t="s">
        <v>5654</v>
      </c>
      <c r="C7" t="s">
        <v>5635</v>
      </c>
      <c r="D7" t="s">
        <v>5655</v>
      </c>
      <c r="E7" t="s">
        <v>5656</v>
      </c>
      <c r="F7" t="s">
        <v>5646</v>
      </c>
      <c r="G7" t="s">
        <v>5647</v>
      </c>
      <c r="H7">
        <v>1</v>
      </c>
      <c r="I7" t="s">
        <v>3226</v>
      </c>
      <c r="J7" t="s">
        <v>5648</v>
      </c>
      <c r="K7">
        <v>1</v>
      </c>
      <c r="L7" s="193">
        <v>43245</v>
      </c>
      <c r="M7" t="s">
        <v>5639</v>
      </c>
      <c r="N7">
        <v>15</v>
      </c>
      <c r="O7" t="s">
        <v>5650</v>
      </c>
      <c r="P7">
        <v>8</v>
      </c>
      <c r="Q7" t="s">
        <v>5650</v>
      </c>
      <c r="R7" t="s">
        <v>3359</v>
      </c>
      <c r="S7" t="s">
        <v>3359</v>
      </c>
      <c r="T7" t="s">
        <v>3393</v>
      </c>
      <c r="U7">
        <v>39</v>
      </c>
      <c r="V7">
        <v>114</v>
      </c>
      <c r="W7">
        <v>20.8</v>
      </c>
      <c r="X7" t="s">
        <v>5657</v>
      </c>
      <c r="Y7" t="s">
        <v>3354</v>
      </c>
      <c r="Z7" t="s">
        <v>5658</v>
      </c>
      <c r="AA7" t="s">
        <v>3416</v>
      </c>
      <c r="AB7" t="s">
        <v>3370</v>
      </c>
      <c r="AC7" t="s">
        <v>3361</v>
      </c>
      <c r="AD7" t="s">
        <v>3359</v>
      </c>
      <c r="AE7" t="s">
        <v>3361</v>
      </c>
      <c r="AF7" t="s">
        <v>3360</v>
      </c>
      <c r="AG7" t="s">
        <v>3361</v>
      </c>
      <c r="AH7" t="s">
        <v>3361</v>
      </c>
      <c r="AI7" t="s">
        <v>3361</v>
      </c>
      <c r="AJ7" t="s">
        <v>3361</v>
      </c>
      <c r="AK7" t="s">
        <v>3361</v>
      </c>
      <c r="AL7" t="s">
        <v>3358</v>
      </c>
      <c r="AM7" t="s">
        <v>3361</v>
      </c>
      <c r="AN7" t="s">
        <v>3361</v>
      </c>
      <c r="AO7" t="s">
        <v>3361</v>
      </c>
      <c r="AP7" t="s">
        <v>3361</v>
      </c>
      <c r="AQ7" t="s">
        <v>3361</v>
      </c>
      <c r="AR7" t="s">
        <v>3361</v>
      </c>
      <c r="AS7" t="s">
        <v>3361</v>
      </c>
      <c r="AT7" t="s">
        <v>3361</v>
      </c>
      <c r="AU7" t="s">
        <v>3361</v>
      </c>
      <c r="AV7" t="s">
        <v>3361</v>
      </c>
      <c r="AW7" t="s">
        <v>3361</v>
      </c>
      <c r="AX7" t="s">
        <v>3361</v>
      </c>
      <c r="AY7" t="s">
        <v>3459</v>
      </c>
      <c r="AZ7" t="s">
        <v>3363</v>
      </c>
      <c r="BA7" t="s">
        <v>3361</v>
      </c>
      <c r="BB7" t="s">
        <v>3361</v>
      </c>
      <c r="BC7" t="s">
        <v>3361</v>
      </c>
      <c r="BD7" t="s">
        <v>3441</v>
      </c>
      <c r="BE7" t="s">
        <v>3361</v>
      </c>
      <c r="BF7" t="s">
        <v>3508</v>
      </c>
      <c r="BG7" t="s">
        <v>5659</v>
      </c>
      <c r="BH7" t="s">
        <v>5660</v>
      </c>
      <c r="BI7" t="s">
        <v>3357</v>
      </c>
      <c r="BJ7" t="s">
        <v>3357</v>
      </c>
      <c r="BK7" t="s">
        <v>3370</v>
      </c>
      <c r="BL7" t="s">
        <v>3370</v>
      </c>
      <c r="BM7" t="s">
        <v>3357</v>
      </c>
      <c r="BN7" t="s">
        <v>3357</v>
      </c>
      <c r="BO7" t="s">
        <v>3357</v>
      </c>
      <c r="BP7" t="s">
        <v>3357</v>
      </c>
      <c r="BQ7" t="s">
        <v>3370</v>
      </c>
      <c r="BR7" t="s">
        <v>3370</v>
      </c>
      <c r="BS7" t="s">
        <v>3368</v>
      </c>
      <c r="BT7" t="s">
        <v>3368</v>
      </c>
      <c r="BU7" t="s">
        <v>3370</v>
      </c>
      <c r="BV7" t="s">
        <v>3368</v>
      </c>
      <c r="BW7" t="s">
        <v>3370</v>
      </c>
      <c r="BX7" t="s">
        <v>3370</v>
      </c>
      <c r="BY7" t="s">
        <v>3368</v>
      </c>
      <c r="BZ7" t="s">
        <v>3357</v>
      </c>
      <c r="CA7" t="s">
        <v>3368</v>
      </c>
      <c r="CB7" t="s">
        <v>3369</v>
      </c>
      <c r="CC7" t="s">
        <v>3370</v>
      </c>
      <c r="CD7" t="s">
        <v>3357</v>
      </c>
      <c r="CE7" t="s">
        <v>3357</v>
      </c>
      <c r="CF7">
        <v>7.5</v>
      </c>
      <c r="CG7" t="s">
        <v>3372</v>
      </c>
      <c r="CH7">
        <v>5</v>
      </c>
      <c r="CI7" t="s">
        <v>3358</v>
      </c>
      <c r="CJ7" t="s">
        <v>3361</v>
      </c>
      <c r="CK7">
        <v>100</v>
      </c>
      <c r="CL7">
        <v>74202</v>
      </c>
      <c r="CM7" t="b">
        <v>0</v>
      </c>
    </row>
    <row r="8" spans="1:91" x14ac:dyDescent="0.2">
      <c r="A8" t="s">
        <v>3661</v>
      </c>
      <c r="B8" t="s">
        <v>5654</v>
      </c>
      <c r="C8" t="s">
        <v>5635</v>
      </c>
      <c r="D8" t="s">
        <v>5661</v>
      </c>
      <c r="E8" t="s">
        <v>5656</v>
      </c>
      <c r="F8" t="s">
        <v>5646</v>
      </c>
      <c r="G8" t="s">
        <v>5647</v>
      </c>
      <c r="H8">
        <v>1</v>
      </c>
      <c r="I8" t="s">
        <v>3228</v>
      </c>
      <c r="J8" t="s">
        <v>5648</v>
      </c>
      <c r="K8">
        <v>2</v>
      </c>
      <c r="L8" s="193">
        <v>43246</v>
      </c>
      <c r="M8" t="s">
        <v>5649</v>
      </c>
      <c r="N8">
        <v>15</v>
      </c>
      <c r="O8" t="s">
        <v>5651</v>
      </c>
      <c r="P8">
        <v>8</v>
      </c>
      <c r="Q8" t="s">
        <v>5641</v>
      </c>
      <c r="R8" t="s">
        <v>3359</v>
      </c>
      <c r="S8" t="s">
        <v>3359</v>
      </c>
      <c r="T8" t="s">
        <v>3393</v>
      </c>
      <c r="U8">
        <v>39</v>
      </c>
      <c r="V8">
        <v>114</v>
      </c>
      <c r="W8">
        <v>20.8</v>
      </c>
      <c r="X8" t="s">
        <v>5657</v>
      </c>
      <c r="Y8" t="s">
        <v>3354</v>
      </c>
      <c r="Z8" t="s">
        <v>5658</v>
      </c>
      <c r="AA8" t="s">
        <v>3416</v>
      </c>
      <c r="AB8" t="s">
        <v>3370</v>
      </c>
      <c r="AC8" t="s">
        <v>3361</v>
      </c>
      <c r="AD8" t="s">
        <v>3359</v>
      </c>
      <c r="AE8" t="s">
        <v>3361</v>
      </c>
      <c r="AF8" t="s">
        <v>3360</v>
      </c>
      <c r="AG8" t="s">
        <v>3361</v>
      </c>
      <c r="AH8" t="s">
        <v>3361</v>
      </c>
      <c r="AI8" t="s">
        <v>3361</v>
      </c>
      <c r="AJ8" t="s">
        <v>3361</v>
      </c>
      <c r="AK8" t="s">
        <v>3361</v>
      </c>
      <c r="AL8" t="s">
        <v>3358</v>
      </c>
      <c r="AM8" t="s">
        <v>3361</v>
      </c>
      <c r="AN8" t="s">
        <v>3361</v>
      </c>
      <c r="AO8" t="s">
        <v>3361</v>
      </c>
      <c r="AP8" t="s">
        <v>3361</v>
      </c>
      <c r="AQ8" t="s">
        <v>3361</v>
      </c>
      <c r="AR8" t="s">
        <v>3361</v>
      </c>
      <c r="AS8" t="s">
        <v>3361</v>
      </c>
      <c r="AT8" t="s">
        <v>3361</v>
      </c>
      <c r="AU8" t="s">
        <v>3361</v>
      </c>
      <c r="AV8" t="s">
        <v>3361</v>
      </c>
      <c r="AW8" t="s">
        <v>3361</v>
      </c>
      <c r="AX8" t="s">
        <v>3361</v>
      </c>
      <c r="AY8" t="s">
        <v>3459</v>
      </c>
      <c r="AZ8" t="s">
        <v>3363</v>
      </c>
      <c r="BA8" t="s">
        <v>3361</v>
      </c>
      <c r="BB8" t="s">
        <v>3361</v>
      </c>
      <c r="BC8" t="s">
        <v>3361</v>
      </c>
      <c r="BD8" t="s">
        <v>3441</v>
      </c>
      <c r="BE8" t="s">
        <v>3361</v>
      </c>
      <c r="BF8" t="s">
        <v>3508</v>
      </c>
      <c r="BG8" t="s">
        <v>5659</v>
      </c>
      <c r="BH8" t="s">
        <v>5660</v>
      </c>
      <c r="BI8" t="s">
        <v>3357</v>
      </c>
      <c r="BJ8" t="s">
        <v>3357</v>
      </c>
      <c r="BK8" t="s">
        <v>3370</v>
      </c>
      <c r="BL8" t="s">
        <v>3370</v>
      </c>
      <c r="BM8" t="s">
        <v>3357</v>
      </c>
      <c r="BN8" t="s">
        <v>3357</v>
      </c>
      <c r="BO8" t="s">
        <v>3357</v>
      </c>
      <c r="BP8" t="s">
        <v>3357</v>
      </c>
      <c r="BQ8" t="s">
        <v>3370</v>
      </c>
      <c r="BR8" t="s">
        <v>3370</v>
      </c>
      <c r="BS8" t="s">
        <v>3368</v>
      </c>
      <c r="BT8" t="s">
        <v>3368</v>
      </c>
      <c r="BU8" t="s">
        <v>3370</v>
      </c>
      <c r="BV8" t="s">
        <v>3368</v>
      </c>
      <c r="BW8" t="s">
        <v>3370</v>
      </c>
      <c r="BX8" t="s">
        <v>3370</v>
      </c>
      <c r="BY8" t="s">
        <v>3368</v>
      </c>
      <c r="BZ8" t="s">
        <v>3357</v>
      </c>
      <c r="CA8" t="s">
        <v>3368</v>
      </c>
      <c r="CB8" t="s">
        <v>3369</v>
      </c>
      <c r="CC8" t="s">
        <v>3370</v>
      </c>
      <c r="CD8" t="s">
        <v>3357</v>
      </c>
      <c r="CE8" t="s">
        <v>3357</v>
      </c>
      <c r="CF8">
        <v>7.5</v>
      </c>
      <c r="CG8" t="s">
        <v>3372</v>
      </c>
      <c r="CH8">
        <v>5</v>
      </c>
      <c r="CI8" t="s">
        <v>3358</v>
      </c>
      <c r="CJ8" t="s">
        <v>3361</v>
      </c>
      <c r="CK8">
        <v>101</v>
      </c>
      <c r="CL8">
        <v>57241</v>
      </c>
      <c r="CM8" t="b">
        <v>0</v>
      </c>
    </row>
    <row r="9" spans="1:91" x14ac:dyDescent="0.2">
      <c r="A9" t="s">
        <v>3751</v>
      </c>
      <c r="B9" t="s">
        <v>5654</v>
      </c>
      <c r="C9" t="s">
        <v>5635</v>
      </c>
      <c r="D9" t="s">
        <v>5662</v>
      </c>
      <c r="E9" t="s">
        <v>5663</v>
      </c>
      <c r="F9" t="s">
        <v>5646</v>
      </c>
      <c r="G9" t="s">
        <v>5647</v>
      </c>
      <c r="H9">
        <v>1</v>
      </c>
      <c r="I9" t="s">
        <v>3230</v>
      </c>
      <c r="J9" t="s">
        <v>5638</v>
      </c>
      <c r="K9">
        <v>-4</v>
      </c>
      <c r="L9" s="193">
        <v>43207</v>
      </c>
      <c r="M9" t="s">
        <v>5639</v>
      </c>
      <c r="N9">
        <v>15</v>
      </c>
      <c r="O9" t="s">
        <v>5650</v>
      </c>
      <c r="P9">
        <v>8</v>
      </c>
      <c r="Q9" t="s">
        <v>5641</v>
      </c>
      <c r="R9" t="s">
        <v>3359</v>
      </c>
      <c r="S9" t="s">
        <v>3359</v>
      </c>
      <c r="T9" t="s">
        <v>3352</v>
      </c>
      <c r="U9">
        <v>22</v>
      </c>
      <c r="V9">
        <v>120</v>
      </c>
      <c r="W9">
        <v>19.399999999999999</v>
      </c>
      <c r="X9" t="s">
        <v>3353</v>
      </c>
      <c r="Y9" t="s">
        <v>3354</v>
      </c>
      <c r="Z9" t="s">
        <v>3386</v>
      </c>
      <c r="AA9" t="s">
        <v>3356</v>
      </c>
      <c r="AB9" t="s">
        <v>5664</v>
      </c>
      <c r="AC9" t="s">
        <v>3358</v>
      </c>
      <c r="AD9" t="s">
        <v>5665</v>
      </c>
      <c r="AE9" t="s">
        <v>3358</v>
      </c>
      <c r="AF9" t="s">
        <v>3360</v>
      </c>
      <c r="AG9" t="s">
        <v>3361</v>
      </c>
      <c r="AH9" t="s">
        <v>3361</v>
      </c>
      <c r="AI9" t="s">
        <v>3361</v>
      </c>
      <c r="AJ9" t="s">
        <v>3361</v>
      </c>
      <c r="AK9" t="s">
        <v>3361</v>
      </c>
      <c r="AL9" t="s">
        <v>3361</v>
      </c>
      <c r="AM9" t="s">
        <v>3361</v>
      </c>
      <c r="AN9" t="s">
        <v>3361</v>
      </c>
      <c r="AO9" t="s">
        <v>3361</v>
      </c>
      <c r="AP9" t="s">
        <v>3361</v>
      </c>
      <c r="AQ9" t="s">
        <v>3361</v>
      </c>
      <c r="AR9" t="s">
        <v>3361</v>
      </c>
      <c r="AS9" t="s">
        <v>3361</v>
      </c>
      <c r="AT9" t="s">
        <v>3361</v>
      </c>
      <c r="AU9" t="s">
        <v>3361</v>
      </c>
      <c r="AV9" t="s">
        <v>3361</v>
      </c>
      <c r="AW9" t="s">
        <v>3361</v>
      </c>
      <c r="AX9" t="s">
        <v>3361</v>
      </c>
      <c r="AY9" t="s">
        <v>3362</v>
      </c>
      <c r="AZ9" t="s">
        <v>3363</v>
      </c>
      <c r="BA9" t="s">
        <v>3361</v>
      </c>
      <c r="BB9" t="s">
        <v>3361</v>
      </c>
      <c r="BC9" t="s">
        <v>3361</v>
      </c>
      <c r="BD9" t="s">
        <v>3364</v>
      </c>
      <c r="BE9" t="s">
        <v>3361</v>
      </c>
      <c r="BF9" t="s">
        <v>3361</v>
      </c>
      <c r="BG9" t="s">
        <v>3361</v>
      </c>
      <c r="BH9" t="s">
        <v>3366</v>
      </c>
      <c r="BI9" t="s">
        <v>3367</v>
      </c>
      <c r="BJ9" t="s">
        <v>3357</v>
      </c>
      <c r="BK9" t="s">
        <v>3369</v>
      </c>
      <c r="BL9" t="s">
        <v>3370</v>
      </c>
      <c r="BM9" t="s">
        <v>3357</v>
      </c>
      <c r="BN9" t="s">
        <v>3357</v>
      </c>
      <c r="BO9" t="s">
        <v>3357</v>
      </c>
      <c r="BP9" t="s">
        <v>3367</v>
      </c>
      <c r="BQ9" t="s">
        <v>3357</v>
      </c>
      <c r="BR9" t="s">
        <v>3357</v>
      </c>
      <c r="BS9" t="s">
        <v>3367</v>
      </c>
      <c r="BT9" t="s">
        <v>3369</v>
      </c>
      <c r="BU9" t="s">
        <v>3369</v>
      </c>
      <c r="BV9" t="s">
        <v>3369</v>
      </c>
      <c r="BW9" t="s">
        <v>3367</v>
      </c>
      <c r="BX9" t="s">
        <v>3369</v>
      </c>
      <c r="BY9" t="s">
        <v>3370</v>
      </c>
      <c r="BZ9" t="s">
        <v>3369</v>
      </c>
      <c r="CA9" t="s">
        <v>3357</v>
      </c>
      <c r="CB9" t="s">
        <v>3369</v>
      </c>
      <c r="CC9" t="s">
        <v>3367</v>
      </c>
      <c r="CD9" t="s">
        <v>3357</v>
      </c>
      <c r="CE9" t="s">
        <v>3370</v>
      </c>
      <c r="CF9">
        <v>6.5</v>
      </c>
      <c r="CG9" t="s">
        <v>5653</v>
      </c>
      <c r="CH9">
        <v>4</v>
      </c>
      <c r="CI9" t="s">
        <v>3358</v>
      </c>
      <c r="CJ9" t="s">
        <v>3361</v>
      </c>
      <c r="CK9">
        <v>102</v>
      </c>
      <c r="CL9">
        <v>29108</v>
      </c>
      <c r="CM9" t="b">
        <v>1</v>
      </c>
    </row>
    <row r="10" spans="1:91" x14ac:dyDescent="0.2">
      <c r="A10" t="s">
        <v>3747</v>
      </c>
      <c r="B10" t="s">
        <v>5654</v>
      </c>
      <c r="C10" t="s">
        <v>5635</v>
      </c>
      <c r="D10" t="s">
        <v>5666</v>
      </c>
      <c r="E10" t="s">
        <v>5663</v>
      </c>
      <c r="F10" t="s">
        <v>5646</v>
      </c>
      <c r="G10" t="s">
        <v>5647</v>
      </c>
      <c r="H10">
        <v>1</v>
      </c>
      <c r="I10" t="s">
        <v>3567</v>
      </c>
      <c r="J10" t="s">
        <v>5638</v>
      </c>
      <c r="K10">
        <v>-3</v>
      </c>
      <c r="L10" s="193">
        <v>43208</v>
      </c>
      <c r="M10" t="s">
        <v>5649</v>
      </c>
      <c r="N10">
        <v>15</v>
      </c>
      <c r="O10" t="s">
        <v>5650</v>
      </c>
      <c r="P10">
        <v>8</v>
      </c>
      <c r="Q10" t="s">
        <v>5650</v>
      </c>
      <c r="R10" t="s">
        <v>3359</v>
      </c>
      <c r="S10" t="s">
        <v>3359</v>
      </c>
      <c r="T10" t="s">
        <v>3352</v>
      </c>
      <c r="U10">
        <v>22</v>
      </c>
      <c r="V10">
        <v>120</v>
      </c>
      <c r="W10">
        <v>19.399999999999999</v>
      </c>
      <c r="X10" t="s">
        <v>3353</v>
      </c>
      <c r="Y10" t="s">
        <v>3354</v>
      </c>
      <c r="Z10" t="s">
        <v>3386</v>
      </c>
      <c r="AA10" t="s">
        <v>3356</v>
      </c>
      <c r="AB10" t="s">
        <v>5664</v>
      </c>
      <c r="AC10" t="s">
        <v>3358</v>
      </c>
      <c r="AD10" t="s">
        <v>5665</v>
      </c>
      <c r="AE10" t="s">
        <v>3358</v>
      </c>
      <c r="AF10" t="s">
        <v>3360</v>
      </c>
      <c r="AG10" t="s">
        <v>3361</v>
      </c>
      <c r="AH10" t="s">
        <v>3361</v>
      </c>
      <c r="AI10" t="s">
        <v>3361</v>
      </c>
      <c r="AJ10" t="s">
        <v>3361</v>
      </c>
      <c r="AK10" t="s">
        <v>3361</v>
      </c>
      <c r="AL10" t="s">
        <v>3361</v>
      </c>
      <c r="AM10" t="s">
        <v>3361</v>
      </c>
      <c r="AN10" t="s">
        <v>3361</v>
      </c>
      <c r="AO10" t="s">
        <v>3361</v>
      </c>
      <c r="AP10" t="s">
        <v>3361</v>
      </c>
      <c r="AQ10" t="s">
        <v>3361</v>
      </c>
      <c r="AR10" t="s">
        <v>3361</v>
      </c>
      <c r="AS10" t="s">
        <v>3361</v>
      </c>
      <c r="AT10" t="s">
        <v>3361</v>
      </c>
      <c r="AU10" t="s">
        <v>3361</v>
      </c>
      <c r="AV10" t="s">
        <v>3361</v>
      </c>
      <c r="AW10" t="s">
        <v>3361</v>
      </c>
      <c r="AX10" t="s">
        <v>3361</v>
      </c>
      <c r="AY10" t="s">
        <v>3362</v>
      </c>
      <c r="AZ10" t="s">
        <v>3363</v>
      </c>
      <c r="BA10" t="s">
        <v>3361</v>
      </c>
      <c r="BB10" t="s">
        <v>3361</v>
      </c>
      <c r="BC10" t="s">
        <v>3361</v>
      </c>
      <c r="BD10" t="s">
        <v>3364</v>
      </c>
      <c r="BE10" t="s">
        <v>3361</v>
      </c>
      <c r="BF10" t="s">
        <v>3361</v>
      </c>
      <c r="BG10" t="s">
        <v>3361</v>
      </c>
      <c r="BH10" t="s">
        <v>3366</v>
      </c>
      <c r="BI10" t="s">
        <v>3367</v>
      </c>
      <c r="BJ10" t="s">
        <v>3357</v>
      </c>
      <c r="BK10" t="s">
        <v>3369</v>
      </c>
      <c r="BL10" t="s">
        <v>3370</v>
      </c>
      <c r="BM10" t="s">
        <v>3357</v>
      </c>
      <c r="BN10" t="s">
        <v>3357</v>
      </c>
      <c r="BO10" t="s">
        <v>3357</v>
      </c>
      <c r="BP10" t="s">
        <v>3367</v>
      </c>
      <c r="BQ10" t="s">
        <v>3357</v>
      </c>
      <c r="BR10" t="s">
        <v>3357</v>
      </c>
      <c r="BS10" t="s">
        <v>3367</v>
      </c>
      <c r="BT10" t="s">
        <v>3369</v>
      </c>
      <c r="BU10" t="s">
        <v>3369</v>
      </c>
      <c r="BV10" t="s">
        <v>3369</v>
      </c>
      <c r="BW10" t="s">
        <v>3367</v>
      </c>
      <c r="BX10" t="s">
        <v>3369</v>
      </c>
      <c r="BY10" t="s">
        <v>3370</v>
      </c>
      <c r="BZ10" t="s">
        <v>3369</v>
      </c>
      <c r="CA10" t="s">
        <v>3357</v>
      </c>
      <c r="CB10" t="s">
        <v>3369</v>
      </c>
      <c r="CC10" t="s">
        <v>3367</v>
      </c>
      <c r="CD10" t="s">
        <v>3357</v>
      </c>
      <c r="CE10" t="s">
        <v>3370</v>
      </c>
      <c r="CF10">
        <v>6.5</v>
      </c>
      <c r="CG10" t="s">
        <v>5653</v>
      </c>
      <c r="CH10">
        <v>4</v>
      </c>
      <c r="CI10" t="s">
        <v>3358</v>
      </c>
      <c r="CJ10" t="s">
        <v>3361</v>
      </c>
      <c r="CK10">
        <v>103</v>
      </c>
      <c r="CL10">
        <v>57585</v>
      </c>
      <c r="CM10" t="b">
        <v>1</v>
      </c>
    </row>
    <row r="11" spans="1:91" x14ac:dyDescent="0.2">
      <c r="A11" t="s">
        <v>3785</v>
      </c>
      <c r="B11" t="s">
        <v>5654</v>
      </c>
      <c r="C11" t="s">
        <v>5635</v>
      </c>
      <c r="D11" t="s">
        <v>5667</v>
      </c>
      <c r="E11" t="s">
        <v>5663</v>
      </c>
      <c r="F11" t="s">
        <v>5646</v>
      </c>
      <c r="G11" t="s">
        <v>5647</v>
      </c>
      <c r="H11">
        <v>1</v>
      </c>
      <c r="I11" t="s">
        <v>3569</v>
      </c>
      <c r="J11" t="s">
        <v>5638</v>
      </c>
      <c r="K11">
        <v>-2</v>
      </c>
      <c r="L11" s="193">
        <v>43209</v>
      </c>
      <c r="M11" t="s">
        <v>5649</v>
      </c>
      <c r="N11">
        <v>15</v>
      </c>
      <c r="O11" t="s">
        <v>5650</v>
      </c>
      <c r="P11">
        <v>8</v>
      </c>
      <c r="Q11" t="s">
        <v>5650</v>
      </c>
      <c r="R11" t="s">
        <v>3359</v>
      </c>
      <c r="S11" t="s">
        <v>3359</v>
      </c>
      <c r="T11" t="s">
        <v>3352</v>
      </c>
      <c r="U11">
        <v>22</v>
      </c>
      <c r="V11">
        <v>120</v>
      </c>
      <c r="W11">
        <v>19.399999999999999</v>
      </c>
      <c r="X11" t="s">
        <v>3353</v>
      </c>
      <c r="Y11" t="s">
        <v>3354</v>
      </c>
      <c r="Z11" t="s">
        <v>3386</v>
      </c>
      <c r="AA11" t="s">
        <v>3356</v>
      </c>
      <c r="AB11" t="s">
        <v>5664</v>
      </c>
      <c r="AC11" t="s">
        <v>3358</v>
      </c>
      <c r="AD11" t="s">
        <v>5665</v>
      </c>
      <c r="AE11" t="s">
        <v>3358</v>
      </c>
      <c r="AF11" t="s">
        <v>3360</v>
      </c>
      <c r="AG11" t="s">
        <v>3361</v>
      </c>
      <c r="AH11" t="s">
        <v>3361</v>
      </c>
      <c r="AI11" t="s">
        <v>3361</v>
      </c>
      <c r="AJ11" t="s">
        <v>3361</v>
      </c>
      <c r="AK11" t="s">
        <v>3361</v>
      </c>
      <c r="AL11" t="s">
        <v>3361</v>
      </c>
      <c r="AM11" t="s">
        <v>3361</v>
      </c>
      <c r="AN11" t="s">
        <v>3361</v>
      </c>
      <c r="AO11" t="s">
        <v>3361</v>
      </c>
      <c r="AP11" t="s">
        <v>3361</v>
      </c>
      <c r="AQ11" t="s">
        <v>3361</v>
      </c>
      <c r="AR11" t="s">
        <v>3361</v>
      </c>
      <c r="AS11" t="s">
        <v>3361</v>
      </c>
      <c r="AT11" t="s">
        <v>3361</v>
      </c>
      <c r="AU11" t="s">
        <v>3361</v>
      </c>
      <c r="AV11" t="s">
        <v>3361</v>
      </c>
      <c r="AW11" t="s">
        <v>3361</v>
      </c>
      <c r="AX11" t="s">
        <v>3361</v>
      </c>
      <c r="AY11" t="s">
        <v>3362</v>
      </c>
      <c r="AZ11" t="s">
        <v>3363</v>
      </c>
      <c r="BA11" t="s">
        <v>3361</v>
      </c>
      <c r="BB11" t="s">
        <v>3361</v>
      </c>
      <c r="BC11" t="s">
        <v>3361</v>
      </c>
      <c r="BD11" t="s">
        <v>3364</v>
      </c>
      <c r="BE11" t="s">
        <v>3361</v>
      </c>
      <c r="BF11" t="s">
        <v>3361</v>
      </c>
      <c r="BG11" t="s">
        <v>3361</v>
      </c>
      <c r="BH11" t="s">
        <v>3366</v>
      </c>
      <c r="BI11" t="s">
        <v>3367</v>
      </c>
      <c r="BJ11" t="s">
        <v>3357</v>
      </c>
      <c r="BK11" t="s">
        <v>3369</v>
      </c>
      <c r="BL11" t="s">
        <v>3370</v>
      </c>
      <c r="BM11" t="s">
        <v>3357</v>
      </c>
      <c r="BN11" t="s">
        <v>3357</v>
      </c>
      <c r="BO11" t="s">
        <v>3357</v>
      </c>
      <c r="BP11" t="s">
        <v>3367</v>
      </c>
      <c r="BQ11" t="s">
        <v>3357</v>
      </c>
      <c r="BR11" t="s">
        <v>3357</v>
      </c>
      <c r="BS11" t="s">
        <v>3367</v>
      </c>
      <c r="BT11" t="s">
        <v>3369</v>
      </c>
      <c r="BU11" t="s">
        <v>3369</v>
      </c>
      <c r="BV11" t="s">
        <v>3369</v>
      </c>
      <c r="BW11" t="s">
        <v>3367</v>
      </c>
      <c r="BX11" t="s">
        <v>3369</v>
      </c>
      <c r="BY11" t="s">
        <v>3370</v>
      </c>
      <c r="BZ11" t="s">
        <v>3369</v>
      </c>
      <c r="CA11" t="s">
        <v>3357</v>
      </c>
      <c r="CB11" t="s">
        <v>3369</v>
      </c>
      <c r="CC11" t="s">
        <v>3367</v>
      </c>
      <c r="CD11" t="s">
        <v>3357</v>
      </c>
      <c r="CE11" t="s">
        <v>3370</v>
      </c>
      <c r="CF11">
        <v>6.5</v>
      </c>
      <c r="CG11" t="s">
        <v>5653</v>
      </c>
      <c r="CH11">
        <v>4</v>
      </c>
      <c r="CI11" t="s">
        <v>3358</v>
      </c>
      <c r="CJ11" t="s">
        <v>3361</v>
      </c>
      <c r="CK11">
        <v>104</v>
      </c>
      <c r="CL11">
        <v>178393</v>
      </c>
      <c r="CM11" t="b">
        <v>1</v>
      </c>
    </row>
    <row r="12" spans="1:91" x14ac:dyDescent="0.2">
      <c r="A12" t="s">
        <v>3756</v>
      </c>
      <c r="B12" t="s">
        <v>5654</v>
      </c>
      <c r="C12" t="s">
        <v>5635</v>
      </c>
      <c r="D12" t="s">
        <v>5668</v>
      </c>
      <c r="E12" t="s">
        <v>5663</v>
      </c>
      <c r="F12" t="s">
        <v>5646</v>
      </c>
      <c r="G12" t="s">
        <v>5647</v>
      </c>
      <c r="H12">
        <v>1</v>
      </c>
      <c r="I12" t="s">
        <v>3571</v>
      </c>
      <c r="J12" t="s">
        <v>5638</v>
      </c>
      <c r="K12">
        <v>-1</v>
      </c>
      <c r="L12" s="193">
        <v>43210</v>
      </c>
      <c r="M12" t="s">
        <v>5639</v>
      </c>
      <c r="N12">
        <v>15</v>
      </c>
      <c r="O12" t="s">
        <v>5650</v>
      </c>
      <c r="P12">
        <v>8</v>
      </c>
      <c r="Q12" t="s">
        <v>3359</v>
      </c>
      <c r="R12" t="s">
        <v>3359</v>
      </c>
      <c r="S12" t="s">
        <v>3359</v>
      </c>
      <c r="T12" t="s">
        <v>3352</v>
      </c>
      <c r="U12">
        <v>22</v>
      </c>
      <c r="V12">
        <v>120</v>
      </c>
      <c r="W12">
        <v>19.399999999999999</v>
      </c>
      <c r="X12" t="s">
        <v>3353</v>
      </c>
      <c r="Y12" t="s">
        <v>3354</v>
      </c>
      <c r="Z12" t="s">
        <v>3386</v>
      </c>
      <c r="AA12" t="s">
        <v>3356</v>
      </c>
      <c r="AB12" t="s">
        <v>5664</v>
      </c>
      <c r="AC12" t="s">
        <v>3358</v>
      </c>
      <c r="AD12" t="s">
        <v>5665</v>
      </c>
      <c r="AE12" t="s">
        <v>3358</v>
      </c>
      <c r="AF12" t="s">
        <v>3360</v>
      </c>
      <c r="AG12" t="s">
        <v>3361</v>
      </c>
      <c r="AH12" t="s">
        <v>3361</v>
      </c>
      <c r="AI12" t="s">
        <v>3361</v>
      </c>
      <c r="AJ12" t="s">
        <v>3361</v>
      </c>
      <c r="AK12" t="s">
        <v>3361</v>
      </c>
      <c r="AL12" t="s">
        <v>3361</v>
      </c>
      <c r="AM12" t="s">
        <v>3361</v>
      </c>
      <c r="AN12" t="s">
        <v>3361</v>
      </c>
      <c r="AO12" t="s">
        <v>3361</v>
      </c>
      <c r="AP12" t="s">
        <v>3361</v>
      </c>
      <c r="AQ12" t="s">
        <v>3361</v>
      </c>
      <c r="AR12" t="s">
        <v>3361</v>
      </c>
      <c r="AS12" t="s">
        <v>3361</v>
      </c>
      <c r="AT12" t="s">
        <v>3361</v>
      </c>
      <c r="AU12" t="s">
        <v>3361</v>
      </c>
      <c r="AV12" t="s">
        <v>3361</v>
      </c>
      <c r="AW12" t="s">
        <v>3361</v>
      </c>
      <c r="AX12" t="s">
        <v>3361</v>
      </c>
      <c r="AY12" t="s">
        <v>3362</v>
      </c>
      <c r="AZ12" t="s">
        <v>3363</v>
      </c>
      <c r="BA12" t="s">
        <v>3361</v>
      </c>
      <c r="BB12" t="s">
        <v>3361</v>
      </c>
      <c r="BC12" t="s">
        <v>3361</v>
      </c>
      <c r="BD12" t="s">
        <v>3364</v>
      </c>
      <c r="BE12" t="s">
        <v>3361</v>
      </c>
      <c r="BF12" t="s">
        <v>3361</v>
      </c>
      <c r="BG12" t="s">
        <v>3361</v>
      </c>
      <c r="BH12" t="s">
        <v>3366</v>
      </c>
      <c r="BI12" t="s">
        <v>3367</v>
      </c>
      <c r="BJ12" t="s">
        <v>3357</v>
      </c>
      <c r="BK12" t="s">
        <v>3369</v>
      </c>
      <c r="BL12" t="s">
        <v>3370</v>
      </c>
      <c r="BM12" t="s">
        <v>3357</v>
      </c>
      <c r="BN12" t="s">
        <v>3357</v>
      </c>
      <c r="BO12" t="s">
        <v>3357</v>
      </c>
      <c r="BP12" t="s">
        <v>3367</v>
      </c>
      <c r="BQ12" t="s">
        <v>3357</v>
      </c>
      <c r="BR12" t="s">
        <v>3357</v>
      </c>
      <c r="BS12" t="s">
        <v>3367</v>
      </c>
      <c r="BT12" t="s">
        <v>3369</v>
      </c>
      <c r="BU12" t="s">
        <v>3369</v>
      </c>
      <c r="BV12" t="s">
        <v>3369</v>
      </c>
      <c r="BW12" t="s">
        <v>3367</v>
      </c>
      <c r="BX12" t="s">
        <v>3369</v>
      </c>
      <c r="BY12" t="s">
        <v>3370</v>
      </c>
      <c r="BZ12" t="s">
        <v>3369</v>
      </c>
      <c r="CA12" t="s">
        <v>3357</v>
      </c>
      <c r="CB12" t="s">
        <v>3369</v>
      </c>
      <c r="CC12" t="s">
        <v>3367</v>
      </c>
      <c r="CD12" t="s">
        <v>3357</v>
      </c>
      <c r="CE12" t="s">
        <v>3370</v>
      </c>
      <c r="CF12">
        <v>6.5</v>
      </c>
      <c r="CG12" t="s">
        <v>5653</v>
      </c>
      <c r="CH12">
        <v>4</v>
      </c>
      <c r="CI12" t="s">
        <v>3358</v>
      </c>
      <c r="CJ12" t="s">
        <v>3361</v>
      </c>
      <c r="CK12">
        <v>105</v>
      </c>
      <c r="CL12">
        <v>115471</v>
      </c>
      <c r="CM12" t="b">
        <v>1</v>
      </c>
    </row>
    <row r="13" spans="1:91" x14ac:dyDescent="0.2">
      <c r="A13" t="s">
        <v>3748</v>
      </c>
      <c r="B13" t="s">
        <v>5669</v>
      </c>
      <c r="C13" t="s">
        <v>5635</v>
      </c>
      <c r="D13" t="s">
        <v>5667</v>
      </c>
      <c r="E13" t="s">
        <v>5663</v>
      </c>
      <c r="F13" t="s">
        <v>5646</v>
      </c>
      <c r="G13" t="s">
        <v>5647</v>
      </c>
      <c r="H13">
        <v>1</v>
      </c>
      <c r="I13" t="s">
        <v>5670</v>
      </c>
      <c r="J13" t="s">
        <v>5671</v>
      </c>
      <c r="K13">
        <v>1</v>
      </c>
      <c r="L13" s="193">
        <v>43211</v>
      </c>
      <c r="M13" t="s">
        <v>5649</v>
      </c>
      <c r="N13">
        <v>15</v>
      </c>
      <c r="O13" t="s">
        <v>3359</v>
      </c>
      <c r="P13">
        <v>8</v>
      </c>
      <c r="Q13" t="s">
        <v>3359</v>
      </c>
      <c r="R13" t="s">
        <v>5650</v>
      </c>
      <c r="S13" t="s">
        <v>5641</v>
      </c>
      <c r="T13" t="s">
        <v>3352</v>
      </c>
      <c r="U13">
        <v>22</v>
      </c>
      <c r="V13">
        <v>120</v>
      </c>
      <c r="W13">
        <v>19.399999999999999</v>
      </c>
      <c r="X13" t="s">
        <v>3353</v>
      </c>
      <c r="Y13" t="s">
        <v>3354</v>
      </c>
      <c r="Z13" t="s">
        <v>3386</v>
      </c>
      <c r="AA13" t="s">
        <v>3356</v>
      </c>
      <c r="AB13" t="s">
        <v>5664</v>
      </c>
      <c r="AC13" t="s">
        <v>3358</v>
      </c>
      <c r="AD13" t="s">
        <v>5665</v>
      </c>
      <c r="AE13" t="s">
        <v>3358</v>
      </c>
      <c r="AF13" t="s">
        <v>3360</v>
      </c>
      <c r="AG13" t="s">
        <v>3361</v>
      </c>
      <c r="AH13" t="s">
        <v>3361</v>
      </c>
      <c r="AI13" t="s">
        <v>3361</v>
      </c>
      <c r="AJ13" t="s">
        <v>3361</v>
      </c>
      <c r="AK13" t="s">
        <v>3361</v>
      </c>
      <c r="AL13" t="s">
        <v>3361</v>
      </c>
      <c r="AM13" t="s">
        <v>3361</v>
      </c>
      <c r="AN13" t="s">
        <v>3361</v>
      </c>
      <c r="AO13" t="s">
        <v>3361</v>
      </c>
      <c r="AP13" t="s">
        <v>3361</v>
      </c>
      <c r="AQ13" t="s">
        <v>3361</v>
      </c>
      <c r="AR13" t="s">
        <v>3361</v>
      </c>
      <c r="AS13" t="s">
        <v>3361</v>
      </c>
      <c r="AT13" t="s">
        <v>3361</v>
      </c>
      <c r="AU13" t="s">
        <v>3361</v>
      </c>
      <c r="AV13" t="s">
        <v>3361</v>
      </c>
      <c r="AW13" t="s">
        <v>3361</v>
      </c>
      <c r="AX13" t="s">
        <v>3361</v>
      </c>
      <c r="AY13" t="s">
        <v>3362</v>
      </c>
      <c r="AZ13" t="s">
        <v>3363</v>
      </c>
      <c r="BA13" t="s">
        <v>3361</v>
      </c>
      <c r="BB13" t="s">
        <v>3361</v>
      </c>
      <c r="BC13" t="s">
        <v>3361</v>
      </c>
      <c r="BD13" t="s">
        <v>3364</v>
      </c>
      <c r="BE13" t="s">
        <v>3361</v>
      </c>
      <c r="BF13" t="s">
        <v>3361</v>
      </c>
      <c r="BG13" t="s">
        <v>3361</v>
      </c>
      <c r="BH13" t="s">
        <v>3366</v>
      </c>
      <c r="BI13" t="s">
        <v>3367</v>
      </c>
      <c r="BJ13" t="s">
        <v>3357</v>
      </c>
      <c r="BK13" t="s">
        <v>3369</v>
      </c>
      <c r="BL13" t="s">
        <v>3370</v>
      </c>
      <c r="BM13" t="s">
        <v>3357</v>
      </c>
      <c r="BN13" t="s">
        <v>3357</v>
      </c>
      <c r="BO13" t="s">
        <v>3357</v>
      </c>
      <c r="BP13" t="s">
        <v>3367</v>
      </c>
      <c r="BQ13" t="s">
        <v>3357</v>
      </c>
      <c r="BR13" t="s">
        <v>3357</v>
      </c>
      <c r="BS13" t="s">
        <v>3367</v>
      </c>
      <c r="BT13" t="s">
        <v>3369</v>
      </c>
      <c r="BU13" t="s">
        <v>3369</v>
      </c>
      <c r="BV13" t="s">
        <v>3369</v>
      </c>
      <c r="BW13" t="s">
        <v>3367</v>
      </c>
      <c r="BX13" t="s">
        <v>3369</v>
      </c>
      <c r="BY13" t="s">
        <v>3370</v>
      </c>
      <c r="BZ13" t="s">
        <v>3369</v>
      </c>
      <c r="CA13" t="s">
        <v>3357</v>
      </c>
      <c r="CB13" t="s">
        <v>3369</v>
      </c>
      <c r="CC13" t="s">
        <v>3367</v>
      </c>
      <c r="CD13" t="s">
        <v>3357</v>
      </c>
      <c r="CE13" t="s">
        <v>3370</v>
      </c>
      <c r="CF13">
        <v>6.5</v>
      </c>
      <c r="CG13" t="s">
        <v>5653</v>
      </c>
      <c r="CH13">
        <v>4</v>
      </c>
      <c r="CI13" t="s">
        <v>3358</v>
      </c>
      <c r="CJ13" t="s">
        <v>3361</v>
      </c>
      <c r="CK13">
        <v>106</v>
      </c>
      <c r="CL13">
        <v>115528</v>
      </c>
      <c r="CM13" t="b">
        <v>1</v>
      </c>
    </row>
    <row r="14" spans="1:91" x14ac:dyDescent="0.2">
      <c r="A14" t="s">
        <v>3753</v>
      </c>
      <c r="B14" t="s">
        <v>5672</v>
      </c>
      <c r="C14" t="s">
        <v>5635</v>
      </c>
      <c r="D14" t="s">
        <v>5636</v>
      </c>
      <c r="E14" t="s">
        <v>5663</v>
      </c>
      <c r="F14" t="s">
        <v>5646</v>
      </c>
      <c r="G14" t="s">
        <v>5647</v>
      </c>
      <c r="H14">
        <v>2</v>
      </c>
      <c r="I14" t="s">
        <v>1</v>
      </c>
      <c r="J14" t="s">
        <v>5671</v>
      </c>
      <c r="K14">
        <v>2</v>
      </c>
      <c r="L14" s="193">
        <v>43212</v>
      </c>
      <c r="M14" t="s">
        <v>5649</v>
      </c>
      <c r="N14">
        <v>15</v>
      </c>
      <c r="O14" t="s">
        <v>5650</v>
      </c>
      <c r="P14">
        <v>8</v>
      </c>
      <c r="Q14" t="s">
        <v>5650</v>
      </c>
      <c r="R14" t="s">
        <v>3359</v>
      </c>
      <c r="S14" t="s">
        <v>3359</v>
      </c>
      <c r="T14" t="s">
        <v>3352</v>
      </c>
      <c r="U14">
        <v>22</v>
      </c>
      <c r="V14">
        <v>120</v>
      </c>
      <c r="W14">
        <v>19.399999999999999</v>
      </c>
      <c r="X14" t="s">
        <v>3353</v>
      </c>
      <c r="Y14" t="s">
        <v>3354</v>
      </c>
      <c r="Z14" t="s">
        <v>3386</v>
      </c>
      <c r="AA14" t="s">
        <v>3356</v>
      </c>
      <c r="AB14" t="s">
        <v>5664</v>
      </c>
      <c r="AC14" t="s">
        <v>3358</v>
      </c>
      <c r="AD14" t="s">
        <v>5665</v>
      </c>
      <c r="AE14" t="s">
        <v>3358</v>
      </c>
      <c r="AF14" t="s">
        <v>3360</v>
      </c>
      <c r="AG14" t="s">
        <v>3361</v>
      </c>
      <c r="AH14" t="s">
        <v>3361</v>
      </c>
      <c r="AI14" t="s">
        <v>3361</v>
      </c>
      <c r="AJ14" t="s">
        <v>3361</v>
      </c>
      <c r="AK14" t="s">
        <v>3361</v>
      </c>
      <c r="AL14" t="s">
        <v>3361</v>
      </c>
      <c r="AM14" t="s">
        <v>3361</v>
      </c>
      <c r="AN14" t="s">
        <v>3361</v>
      </c>
      <c r="AO14" t="s">
        <v>3361</v>
      </c>
      <c r="AP14" t="s">
        <v>3361</v>
      </c>
      <c r="AQ14" t="s">
        <v>3361</v>
      </c>
      <c r="AR14" t="s">
        <v>3361</v>
      </c>
      <c r="AS14" t="s">
        <v>3361</v>
      </c>
      <c r="AT14" t="s">
        <v>3361</v>
      </c>
      <c r="AU14" t="s">
        <v>3361</v>
      </c>
      <c r="AV14" t="s">
        <v>3361</v>
      </c>
      <c r="AW14" t="s">
        <v>3361</v>
      </c>
      <c r="AX14" t="s">
        <v>3361</v>
      </c>
      <c r="AY14" t="s">
        <v>3362</v>
      </c>
      <c r="AZ14" t="s">
        <v>3363</v>
      </c>
      <c r="BA14" t="s">
        <v>3361</v>
      </c>
      <c r="BB14" t="s">
        <v>3361</v>
      </c>
      <c r="BC14" t="s">
        <v>3361</v>
      </c>
      <c r="BD14" t="s">
        <v>3364</v>
      </c>
      <c r="BE14" t="s">
        <v>3361</v>
      </c>
      <c r="BF14" t="s">
        <v>3361</v>
      </c>
      <c r="BG14" t="s">
        <v>3361</v>
      </c>
      <c r="BH14" t="s">
        <v>3366</v>
      </c>
      <c r="BI14" t="s">
        <v>3367</v>
      </c>
      <c r="BJ14" t="s">
        <v>3357</v>
      </c>
      <c r="BK14" t="s">
        <v>3369</v>
      </c>
      <c r="BL14" t="s">
        <v>3370</v>
      </c>
      <c r="BM14" t="s">
        <v>3357</v>
      </c>
      <c r="BN14" t="s">
        <v>3357</v>
      </c>
      <c r="BO14" t="s">
        <v>3357</v>
      </c>
      <c r="BP14" t="s">
        <v>3367</v>
      </c>
      <c r="BQ14" t="s">
        <v>3357</v>
      </c>
      <c r="BR14" t="s">
        <v>3357</v>
      </c>
      <c r="BS14" t="s">
        <v>3367</v>
      </c>
      <c r="BT14" t="s">
        <v>3369</v>
      </c>
      <c r="BU14" t="s">
        <v>3369</v>
      </c>
      <c r="BV14" t="s">
        <v>3369</v>
      </c>
      <c r="BW14" t="s">
        <v>3367</v>
      </c>
      <c r="BX14" t="s">
        <v>3369</v>
      </c>
      <c r="BY14" t="s">
        <v>3370</v>
      </c>
      <c r="BZ14" t="s">
        <v>3369</v>
      </c>
      <c r="CA14" t="s">
        <v>3357</v>
      </c>
      <c r="CB14" t="s">
        <v>3369</v>
      </c>
      <c r="CC14" t="s">
        <v>3367</v>
      </c>
      <c r="CD14" t="s">
        <v>3357</v>
      </c>
      <c r="CE14" t="s">
        <v>3370</v>
      </c>
      <c r="CF14">
        <v>6.5</v>
      </c>
      <c r="CG14" t="s">
        <v>5653</v>
      </c>
      <c r="CH14">
        <v>4</v>
      </c>
      <c r="CI14" t="s">
        <v>3358</v>
      </c>
      <c r="CJ14" t="s">
        <v>3361</v>
      </c>
      <c r="CK14">
        <v>107</v>
      </c>
      <c r="CL14">
        <v>119830</v>
      </c>
      <c r="CM14" t="b">
        <v>1</v>
      </c>
    </row>
    <row r="15" spans="1:91" x14ac:dyDescent="0.2">
      <c r="A15" t="s">
        <v>3758</v>
      </c>
      <c r="B15" t="s">
        <v>5672</v>
      </c>
      <c r="C15" t="s">
        <v>5635</v>
      </c>
      <c r="D15" t="s">
        <v>5673</v>
      </c>
      <c r="E15" t="s">
        <v>5663</v>
      </c>
      <c r="F15" t="s">
        <v>5674</v>
      </c>
      <c r="G15" t="s">
        <v>5647</v>
      </c>
      <c r="H15">
        <v>2</v>
      </c>
      <c r="I15" t="s">
        <v>2</v>
      </c>
      <c r="J15" t="s">
        <v>5671</v>
      </c>
      <c r="K15">
        <v>3</v>
      </c>
      <c r="L15" s="193">
        <v>43213</v>
      </c>
      <c r="M15" t="s">
        <v>5639</v>
      </c>
      <c r="N15">
        <v>15</v>
      </c>
      <c r="O15" t="s">
        <v>5650</v>
      </c>
      <c r="P15">
        <v>8</v>
      </c>
      <c r="Q15" t="s">
        <v>5650</v>
      </c>
      <c r="R15" t="s">
        <v>3359</v>
      </c>
      <c r="S15" t="s">
        <v>3359</v>
      </c>
      <c r="T15" t="s">
        <v>3352</v>
      </c>
      <c r="U15">
        <v>22</v>
      </c>
      <c r="V15">
        <v>120</v>
      </c>
      <c r="W15">
        <v>19.399999999999999</v>
      </c>
      <c r="X15" t="s">
        <v>3353</v>
      </c>
      <c r="Y15" t="s">
        <v>3354</v>
      </c>
      <c r="Z15" t="s">
        <v>3386</v>
      </c>
      <c r="AA15" t="s">
        <v>3356</v>
      </c>
      <c r="AB15" t="s">
        <v>5664</v>
      </c>
      <c r="AC15" t="s">
        <v>3358</v>
      </c>
      <c r="AD15" t="s">
        <v>5665</v>
      </c>
      <c r="AE15" t="s">
        <v>3358</v>
      </c>
      <c r="AF15" t="s">
        <v>3360</v>
      </c>
      <c r="AG15" t="s">
        <v>3361</v>
      </c>
      <c r="AH15" t="s">
        <v>3361</v>
      </c>
      <c r="AI15" t="s">
        <v>3361</v>
      </c>
      <c r="AJ15" t="s">
        <v>3361</v>
      </c>
      <c r="AK15" t="s">
        <v>3361</v>
      </c>
      <c r="AL15" t="s">
        <v>3361</v>
      </c>
      <c r="AM15" t="s">
        <v>3361</v>
      </c>
      <c r="AN15" t="s">
        <v>3361</v>
      </c>
      <c r="AO15" t="s">
        <v>3361</v>
      </c>
      <c r="AP15" t="s">
        <v>3361</v>
      </c>
      <c r="AQ15" t="s">
        <v>3361</v>
      </c>
      <c r="AR15" t="s">
        <v>3361</v>
      </c>
      <c r="AS15" t="s">
        <v>3361</v>
      </c>
      <c r="AT15" t="s">
        <v>3361</v>
      </c>
      <c r="AU15" t="s">
        <v>3361</v>
      </c>
      <c r="AV15" t="s">
        <v>3361</v>
      </c>
      <c r="AW15" t="s">
        <v>3361</v>
      </c>
      <c r="AX15" t="s">
        <v>3361</v>
      </c>
      <c r="AY15" t="s">
        <v>3362</v>
      </c>
      <c r="AZ15" t="s">
        <v>3363</v>
      </c>
      <c r="BA15" t="s">
        <v>3361</v>
      </c>
      <c r="BB15" t="s">
        <v>3361</v>
      </c>
      <c r="BC15" t="s">
        <v>3361</v>
      </c>
      <c r="BD15" t="s">
        <v>3364</v>
      </c>
      <c r="BE15" t="s">
        <v>3361</v>
      </c>
      <c r="BF15" t="s">
        <v>3361</v>
      </c>
      <c r="BG15" t="s">
        <v>3361</v>
      </c>
      <c r="BH15" t="s">
        <v>3366</v>
      </c>
      <c r="BI15" t="s">
        <v>3367</v>
      </c>
      <c r="BJ15" t="s">
        <v>3357</v>
      </c>
      <c r="BK15" t="s">
        <v>3369</v>
      </c>
      <c r="BL15" t="s">
        <v>3370</v>
      </c>
      <c r="BM15" t="s">
        <v>3357</v>
      </c>
      <c r="BN15" t="s">
        <v>3357</v>
      </c>
      <c r="BO15" t="s">
        <v>3357</v>
      </c>
      <c r="BP15" t="s">
        <v>3367</v>
      </c>
      <c r="BQ15" t="s">
        <v>3357</v>
      </c>
      <c r="BR15" t="s">
        <v>3357</v>
      </c>
      <c r="BS15" t="s">
        <v>3367</v>
      </c>
      <c r="BT15" t="s">
        <v>3369</v>
      </c>
      <c r="BU15" t="s">
        <v>3369</v>
      </c>
      <c r="BV15" t="s">
        <v>3369</v>
      </c>
      <c r="BW15" t="s">
        <v>3367</v>
      </c>
      <c r="BX15" t="s">
        <v>3369</v>
      </c>
      <c r="BY15" t="s">
        <v>3370</v>
      </c>
      <c r="BZ15" t="s">
        <v>3369</v>
      </c>
      <c r="CA15" t="s">
        <v>3357</v>
      </c>
      <c r="CB15" t="s">
        <v>3369</v>
      </c>
      <c r="CC15" t="s">
        <v>3367</v>
      </c>
      <c r="CD15" t="s">
        <v>3357</v>
      </c>
      <c r="CE15" t="s">
        <v>3370</v>
      </c>
      <c r="CF15">
        <v>6.5</v>
      </c>
      <c r="CG15" t="s">
        <v>5653</v>
      </c>
      <c r="CH15">
        <v>4</v>
      </c>
      <c r="CI15" t="s">
        <v>3358</v>
      </c>
      <c r="CJ15" t="s">
        <v>3361</v>
      </c>
      <c r="CK15">
        <v>108</v>
      </c>
      <c r="CL15">
        <v>170142</v>
      </c>
      <c r="CM15" t="b">
        <v>1</v>
      </c>
    </row>
    <row r="16" spans="1:91" x14ac:dyDescent="0.2">
      <c r="A16" t="s">
        <v>3712</v>
      </c>
      <c r="B16" t="s">
        <v>5672</v>
      </c>
      <c r="C16" t="s">
        <v>5635</v>
      </c>
      <c r="D16" t="s">
        <v>5675</v>
      </c>
      <c r="E16" t="s">
        <v>5663</v>
      </c>
      <c r="F16" t="s">
        <v>5646</v>
      </c>
      <c r="G16" t="s">
        <v>5647</v>
      </c>
      <c r="H16">
        <v>2</v>
      </c>
      <c r="I16" t="s">
        <v>6</v>
      </c>
      <c r="J16" t="s">
        <v>5671</v>
      </c>
      <c r="K16">
        <v>4</v>
      </c>
      <c r="L16" s="193">
        <v>43214</v>
      </c>
      <c r="M16" t="s">
        <v>5649</v>
      </c>
      <c r="N16">
        <v>15</v>
      </c>
      <c r="O16" t="s">
        <v>5650</v>
      </c>
      <c r="P16">
        <v>8</v>
      </c>
      <c r="Q16" t="s">
        <v>5641</v>
      </c>
      <c r="R16" t="s">
        <v>3359</v>
      </c>
      <c r="S16" t="s">
        <v>3359</v>
      </c>
      <c r="T16" t="s">
        <v>3352</v>
      </c>
      <c r="U16">
        <v>22</v>
      </c>
      <c r="V16">
        <v>120</v>
      </c>
      <c r="W16">
        <v>19.399999999999999</v>
      </c>
      <c r="X16" t="s">
        <v>3353</v>
      </c>
      <c r="Y16" t="s">
        <v>3354</v>
      </c>
      <c r="Z16" t="s">
        <v>3386</v>
      </c>
      <c r="AA16" t="s">
        <v>3356</v>
      </c>
      <c r="AB16" t="s">
        <v>5664</v>
      </c>
      <c r="AC16" t="s">
        <v>3358</v>
      </c>
      <c r="AD16" t="s">
        <v>5665</v>
      </c>
      <c r="AE16" t="s">
        <v>3358</v>
      </c>
      <c r="AF16" t="s">
        <v>3360</v>
      </c>
      <c r="AG16" t="s">
        <v>3361</v>
      </c>
      <c r="AH16" t="s">
        <v>3361</v>
      </c>
      <c r="AI16" t="s">
        <v>3361</v>
      </c>
      <c r="AJ16" t="s">
        <v>3361</v>
      </c>
      <c r="AK16" t="s">
        <v>3361</v>
      </c>
      <c r="AL16" t="s">
        <v>3361</v>
      </c>
      <c r="AM16" t="s">
        <v>3361</v>
      </c>
      <c r="AN16" t="s">
        <v>3361</v>
      </c>
      <c r="AO16" t="s">
        <v>3361</v>
      </c>
      <c r="AP16" t="s">
        <v>3361</v>
      </c>
      <c r="AQ16" t="s">
        <v>3361</v>
      </c>
      <c r="AR16" t="s">
        <v>3361</v>
      </c>
      <c r="AS16" t="s">
        <v>3361</v>
      </c>
      <c r="AT16" t="s">
        <v>3361</v>
      </c>
      <c r="AU16" t="s">
        <v>3361</v>
      </c>
      <c r="AV16" t="s">
        <v>3361</v>
      </c>
      <c r="AW16" t="s">
        <v>3361</v>
      </c>
      <c r="AX16" t="s">
        <v>3361</v>
      </c>
      <c r="AY16" t="s">
        <v>3362</v>
      </c>
      <c r="AZ16" t="s">
        <v>3363</v>
      </c>
      <c r="BA16" t="s">
        <v>3361</v>
      </c>
      <c r="BB16" t="s">
        <v>3361</v>
      </c>
      <c r="BC16" t="s">
        <v>3361</v>
      </c>
      <c r="BD16" t="s">
        <v>3364</v>
      </c>
      <c r="BE16" t="s">
        <v>3361</v>
      </c>
      <c r="BF16" t="s">
        <v>3361</v>
      </c>
      <c r="BG16" t="s">
        <v>3361</v>
      </c>
      <c r="BH16" t="s">
        <v>3366</v>
      </c>
      <c r="BI16" t="s">
        <v>3367</v>
      </c>
      <c r="BJ16" t="s">
        <v>3357</v>
      </c>
      <c r="BK16" t="s">
        <v>3369</v>
      </c>
      <c r="BL16" t="s">
        <v>3370</v>
      </c>
      <c r="BM16" t="s">
        <v>3357</v>
      </c>
      <c r="BN16" t="s">
        <v>3357</v>
      </c>
      <c r="BO16" t="s">
        <v>3357</v>
      </c>
      <c r="BP16" t="s">
        <v>3367</v>
      </c>
      <c r="BQ16" t="s">
        <v>3357</v>
      </c>
      <c r="BR16" t="s">
        <v>3357</v>
      </c>
      <c r="BS16" t="s">
        <v>3367</v>
      </c>
      <c r="BT16" t="s">
        <v>3369</v>
      </c>
      <c r="BU16" t="s">
        <v>3369</v>
      </c>
      <c r="BV16" t="s">
        <v>3369</v>
      </c>
      <c r="BW16" t="s">
        <v>3367</v>
      </c>
      <c r="BX16" t="s">
        <v>3369</v>
      </c>
      <c r="BY16" t="s">
        <v>3370</v>
      </c>
      <c r="BZ16" t="s">
        <v>3369</v>
      </c>
      <c r="CA16" t="s">
        <v>3357</v>
      </c>
      <c r="CB16" t="s">
        <v>3369</v>
      </c>
      <c r="CC16" t="s">
        <v>3367</v>
      </c>
      <c r="CD16" t="s">
        <v>3357</v>
      </c>
      <c r="CE16" t="s">
        <v>3370</v>
      </c>
      <c r="CF16">
        <v>6.5</v>
      </c>
      <c r="CG16" t="s">
        <v>5653</v>
      </c>
      <c r="CH16">
        <v>4</v>
      </c>
      <c r="CI16" t="s">
        <v>3358</v>
      </c>
      <c r="CJ16" t="s">
        <v>3361</v>
      </c>
      <c r="CK16">
        <v>109</v>
      </c>
      <c r="CL16">
        <v>171921</v>
      </c>
      <c r="CM16" t="b">
        <v>1</v>
      </c>
    </row>
    <row r="17" spans="1:91" x14ac:dyDescent="0.2">
      <c r="A17" t="s">
        <v>3617</v>
      </c>
      <c r="B17" t="s">
        <v>5676</v>
      </c>
      <c r="C17" t="s">
        <v>5635</v>
      </c>
      <c r="D17" t="s">
        <v>5677</v>
      </c>
      <c r="E17" t="s">
        <v>5645</v>
      </c>
      <c r="F17" t="s">
        <v>5646</v>
      </c>
      <c r="G17" t="s">
        <v>5647</v>
      </c>
      <c r="H17">
        <v>1</v>
      </c>
      <c r="I17" t="s">
        <v>5678</v>
      </c>
      <c r="J17" t="s">
        <v>5648</v>
      </c>
      <c r="K17">
        <v>-4</v>
      </c>
      <c r="L17" s="193">
        <v>43224</v>
      </c>
      <c r="M17" t="s">
        <v>5649</v>
      </c>
      <c r="N17">
        <v>15</v>
      </c>
      <c r="O17" t="s">
        <v>3359</v>
      </c>
      <c r="P17">
        <v>8</v>
      </c>
      <c r="Q17" t="s">
        <v>3359</v>
      </c>
      <c r="R17" t="s">
        <v>5650</v>
      </c>
      <c r="S17" t="s">
        <v>5641</v>
      </c>
      <c r="T17" t="s">
        <v>3352</v>
      </c>
      <c r="U17">
        <v>21</v>
      </c>
      <c r="V17">
        <v>123</v>
      </c>
      <c r="W17">
        <v>17.2</v>
      </c>
      <c r="X17" t="s">
        <v>3353</v>
      </c>
      <c r="Y17" t="s">
        <v>3354</v>
      </c>
      <c r="Z17" t="s">
        <v>5652</v>
      </c>
      <c r="AA17" t="s">
        <v>3356</v>
      </c>
      <c r="AB17" t="s">
        <v>3369</v>
      </c>
      <c r="AC17" t="s">
        <v>3358</v>
      </c>
      <c r="AD17" t="s">
        <v>5653</v>
      </c>
      <c r="AE17" t="s">
        <v>3361</v>
      </c>
      <c r="AF17" t="s">
        <v>3359</v>
      </c>
      <c r="AG17" t="s">
        <v>3361</v>
      </c>
      <c r="AH17" t="s">
        <v>3361</v>
      </c>
      <c r="AI17" t="s">
        <v>3358</v>
      </c>
      <c r="AJ17" t="s">
        <v>3361</v>
      </c>
      <c r="AK17" t="s">
        <v>3361</v>
      </c>
      <c r="AL17" t="s">
        <v>3361</v>
      </c>
      <c r="AM17" t="s">
        <v>3361</v>
      </c>
      <c r="AN17" t="s">
        <v>3361</v>
      </c>
      <c r="AO17" t="s">
        <v>3361</v>
      </c>
      <c r="AP17" t="s">
        <v>3361</v>
      </c>
      <c r="AQ17" t="s">
        <v>3361</v>
      </c>
      <c r="AR17" t="s">
        <v>3361</v>
      </c>
      <c r="AS17" t="s">
        <v>3361</v>
      </c>
      <c r="AT17" t="s">
        <v>3361</v>
      </c>
      <c r="AU17" t="s">
        <v>3361</v>
      </c>
      <c r="AV17" t="s">
        <v>3361</v>
      </c>
      <c r="AW17" t="s">
        <v>3361</v>
      </c>
      <c r="AX17" t="s">
        <v>3361</v>
      </c>
      <c r="AY17" t="s">
        <v>3459</v>
      </c>
      <c r="AZ17" t="s">
        <v>3363</v>
      </c>
      <c r="BA17" t="s">
        <v>3361</v>
      </c>
      <c r="BB17" t="s">
        <v>3361</v>
      </c>
      <c r="BC17" t="s">
        <v>3361</v>
      </c>
      <c r="BD17" t="s">
        <v>3364</v>
      </c>
      <c r="BE17" t="s">
        <v>3361</v>
      </c>
      <c r="BF17" t="s">
        <v>3361</v>
      </c>
      <c r="BG17" t="s">
        <v>3361</v>
      </c>
      <c r="BH17" t="s">
        <v>3442</v>
      </c>
      <c r="BI17" t="s">
        <v>3368</v>
      </c>
      <c r="BJ17" t="s">
        <v>3369</v>
      </c>
      <c r="BK17" t="s">
        <v>3370</v>
      </c>
      <c r="BL17" t="s">
        <v>3357</v>
      </c>
      <c r="BM17" t="s">
        <v>3357</v>
      </c>
      <c r="BN17" t="s">
        <v>3368</v>
      </c>
      <c r="BO17" t="s">
        <v>3368</v>
      </c>
      <c r="BP17" t="s">
        <v>3367</v>
      </c>
      <c r="BQ17" t="s">
        <v>3357</v>
      </c>
      <c r="BR17" t="s">
        <v>3367</v>
      </c>
      <c r="BS17" t="s">
        <v>3370</v>
      </c>
      <c r="BT17" t="s">
        <v>3369</v>
      </c>
      <c r="BU17" t="s">
        <v>3369</v>
      </c>
      <c r="BV17" t="s">
        <v>3367</v>
      </c>
      <c r="BW17" t="s">
        <v>3370</v>
      </c>
      <c r="BX17" t="s">
        <v>3368</v>
      </c>
      <c r="BY17" t="s">
        <v>3368</v>
      </c>
      <c r="BZ17" t="s">
        <v>3367</v>
      </c>
      <c r="CA17" t="s">
        <v>3357</v>
      </c>
      <c r="CB17" t="s">
        <v>3369</v>
      </c>
      <c r="CC17" t="s">
        <v>3368</v>
      </c>
      <c r="CD17" t="s">
        <v>3357</v>
      </c>
      <c r="CE17" t="s">
        <v>3370</v>
      </c>
      <c r="CF17">
        <v>5.5</v>
      </c>
      <c r="CG17" t="s">
        <v>3509</v>
      </c>
      <c r="CH17">
        <v>4</v>
      </c>
      <c r="CI17" t="s">
        <v>3358</v>
      </c>
      <c r="CJ17" t="s">
        <v>3361</v>
      </c>
      <c r="CK17">
        <v>11</v>
      </c>
      <c r="CL17">
        <v>51837</v>
      </c>
      <c r="CM17" t="b">
        <v>0</v>
      </c>
    </row>
    <row r="18" spans="1:91" x14ac:dyDescent="0.2">
      <c r="A18" t="s">
        <v>3791</v>
      </c>
      <c r="B18" t="s">
        <v>5672</v>
      </c>
      <c r="C18" t="s">
        <v>5635</v>
      </c>
      <c r="D18" t="s">
        <v>5677</v>
      </c>
      <c r="E18" t="s">
        <v>5679</v>
      </c>
      <c r="F18" t="s">
        <v>5674</v>
      </c>
      <c r="G18" t="s">
        <v>5647</v>
      </c>
      <c r="H18">
        <v>2</v>
      </c>
      <c r="I18" t="s">
        <v>8</v>
      </c>
      <c r="J18" t="s">
        <v>5648</v>
      </c>
      <c r="K18">
        <v>-4</v>
      </c>
      <c r="L18" s="193">
        <v>43233</v>
      </c>
      <c r="M18" t="s">
        <v>5649</v>
      </c>
      <c r="N18">
        <v>15</v>
      </c>
      <c r="O18" t="s">
        <v>5650</v>
      </c>
      <c r="P18">
        <v>8</v>
      </c>
      <c r="Q18" t="s">
        <v>5650</v>
      </c>
      <c r="R18" t="s">
        <v>3359</v>
      </c>
      <c r="S18" t="s">
        <v>3359</v>
      </c>
      <c r="T18" t="s">
        <v>3393</v>
      </c>
      <c r="U18">
        <v>43</v>
      </c>
      <c r="V18">
        <v>163</v>
      </c>
      <c r="W18">
        <v>26.3</v>
      </c>
      <c r="X18" t="s">
        <v>5657</v>
      </c>
      <c r="Y18" t="s">
        <v>3354</v>
      </c>
      <c r="Z18" t="s">
        <v>5658</v>
      </c>
      <c r="AA18" t="s">
        <v>3416</v>
      </c>
      <c r="AB18" t="s">
        <v>3368</v>
      </c>
      <c r="AC18" t="s">
        <v>3358</v>
      </c>
      <c r="AD18" t="s">
        <v>5665</v>
      </c>
      <c r="AE18" t="s">
        <v>3361</v>
      </c>
      <c r="AF18" t="s">
        <v>3360</v>
      </c>
      <c r="AG18" t="s">
        <v>3359</v>
      </c>
      <c r="AH18" t="s">
        <v>3358</v>
      </c>
      <c r="AI18" t="s">
        <v>3361</v>
      </c>
      <c r="AJ18" t="s">
        <v>3361</v>
      </c>
      <c r="AK18" t="s">
        <v>3358</v>
      </c>
      <c r="AL18" t="s">
        <v>3361</v>
      </c>
      <c r="AM18" t="s">
        <v>3361</v>
      </c>
      <c r="AN18" t="s">
        <v>3361</v>
      </c>
      <c r="AO18" t="s">
        <v>3361</v>
      </c>
      <c r="AP18" t="s">
        <v>3361</v>
      </c>
      <c r="AQ18" t="s">
        <v>3361</v>
      </c>
      <c r="AR18" t="s">
        <v>3361</v>
      </c>
      <c r="AS18" t="s">
        <v>3361</v>
      </c>
      <c r="AT18" t="s">
        <v>3361</v>
      </c>
      <c r="AU18" t="s">
        <v>3361</v>
      </c>
      <c r="AV18" t="s">
        <v>3361</v>
      </c>
      <c r="AW18" t="s">
        <v>3358</v>
      </c>
      <c r="AX18" t="s">
        <v>3361</v>
      </c>
      <c r="AY18" t="s">
        <v>3459</v>
      </c>
      <c r="AZ18" t="s">
        <v>3363</v>
      </c>
      <c r="BA18" t="s">
        <v>3361</v>
      </c>
      <c r="BB18" t="s">
        <v>3361</v>
      </c>
      <c r="BC18" t="s">
        <v>3358</v>
      </c>
      <c r="BD18" t="s">
        <v>3441</v>
      </c>
      <c r="BE18" t="s">
        <v>3361</v>
      </c>
      <c r="BF18" t="s">
        <v>3508</v>
      </c>
      <c r="BG18" t="s">
        <v>3361</v>
      </c>
      <c r="BH18" t="s">
        <v>3366</v>
      </c>
      <c r="BI18" t="s">
        <v>3368</v>
      </c>
      <c r="BJ18" t="s">
        <v>3357</v>
      </c>
      <c r="BK18" t="s">
        <v>3367</v>
      </c>
      <c r="BL18" t="s">
        <v>3367</v>
      </c>
      <c r="BM18" t="s">
        <v>3370</v>
      </c>
      <c r="BN18" t="s">
        <v>3368</v>
      </c>
      <c r="BO18" t="s">
        <v>3357</v>
      </c>
      <c r="BP18" t="s">
        <v>3368</v>
      </c>
      <c r="BQ18" t="s">
        <v>3367</v>
      </c>
      <c r="BR18" t="s">
        <v>3367</v>
      </c>
      <c r="BS18" t="s">
        <v>3367</v>
      </c>
      <c r="BT18" t="s">
        <v>3370</v>
      </c>
      <c r="BU18" t="s">
        <v>3367</v>
      </c>
      <c r="BV18" t="s">
        <v>3370</v>
      </c>
      <c r="BW18" t="s">
        <v>3367</v>
      </c>
      <c r="BX18" t="s">
        <v>3370</v>
      </c>
      <c r="BY18" t="s">
        <v>3370</v>
      </c>
      <c r="BZ18" t="s">
        <v>3367</v>
      </c>
      <c r="CA18" t="s">
        <v>3367</v>
      </c>
      <c r="CB18" t="s">
        <v>3369</v>
      </c>
      <c r="CC18" t="s">
        <v>3367</v>
      </c>
      <c r="CD18" t="s">
        <v>3357</v>
      </c>
      <c r="CE18" t="s">
        <v>3357</v>
      </c>
      <c r="CF18">
        <v>5.5</v>
      </c>
      <c r="CG18" t="s">
        <v>3372</v>
      </c>
      <c r="CH18">
        <v>5</v>
      </c>
      <c r="CI18" t="s">
        <v>3358</v>
      </c>
      <c r="CJ18" t="s">
        <v>3361</v>
      </c>
      <c r="CK18">
        <v>110</v>
      </c>
      <c r="CL18">
        <v>19328</v>
      </c>
      <c r="CM18" t="b">
        <v>0</v>
      </c>
    </row>
    <row r="19" spans="1:91" x14ac:dyDescent="0.2">
      <c r="A19" t="s">
        <v>3732</v>
      </c>
      <c r="B19" t="s">
        <v>5672</v>
      </c>
      <c r="C19" t="s">
        <v>5635</v>
      </c>
      <c r="D19" t="s">
        <v>5680</v>
      </c>
      <c r="E19" t="s">
        <v>5679</v>
      </c>
      <c r="F19" t="s">
        <v>5674</v>
      </c>
      <c r="G19" t="s">
        <v>5647</v>
      </c>
      <c r="H19">
        <v>2</v>
      </c>
      <c r="I19" t="s">
        <v>3152</v>
      </c>
      <c r="J19" t="s">
        <v>5648</v>
      </c>
      <c r="K19">
        <v>-3</v>
      </c>
      <c r="L19" s="193">
        <v>43235</v>
      </c>
      <c r="M19" t="s">
        <v>5649</v>
      </c>
      <c r="N19">
        <v>15</v>
      </c>
      <c r="O19" t="s">
        <v>5650</v>
      </c>
      <c r="P19">
        <v>8</v>
      </c>
      <c r="Q19" t="s">
        <v>5650</v>
      </c>
      <c r="R19" t="s">
        <v>3359</v>
      </c>
      <c r="S19" t="s">
        <v>3359</v>
      </c>
      <c r="T19" t="s">
        <v>3393</v>
      </c>
      <c r="U19">
        <v>43</v>
      </c>
      <c r="V19">
        <v>163</v>
      </c>
      <c r="W19">
        <v>26.3</v>
      </c>
      <c r="X19" t="s">
        <v>5657</v>
      </c>
      <c r="Y19" t="s">
        <v>3354</v>
      </c>
      <c r="Z19" t="s">
        <v>5658</v>
      </c>
      <c r="AA19" t="s">
        <v>3416</v>
      </c>
      <c r="AB19" t="s">
        <v>3368</v>
      </c>
      <c r="AC19" t="s">
        <v>3358</v>
      </c>
      <c r="AD19" t="s">
        <v>5665</v>
      </c>
      <c r="AE19" t="s">
        <v>3361</v>
      </c>
      <c r="AF19" t="s">
        <v>3360</v>
      </c>
      <c r="AG19" t="s">
        <v>3359</v>
      </c>
      <c r="AH19" t="s">
        <v>3358</v>
      </c>
      <c r="AI19" t="s">
        <v>3361</v>
      </c>
      <c r="AJ19" t="s">
        <v>3361</v>
      </c>
      <c r="AK19" t="s">
        <v>3358</v>
      </c>
      <c r="AL19" t="s">
        <v>3361</v>
      </c>
      <c r="AM19" t="s">
        <v>3361</v>
      </c>
      <c r="AN19" t="s">
        <v>3361</v>
      </c>
      <c r="AO19" t="s">
        <v>3361</v>
      </c>
      <c r="AP19" t="s">
        <v>3361</v>
      </c>
      <c r="AQ19" t="s">
        <v>3361</v>
      </c>
      <c r="AR19" t="s">
        <v>3361</v>
      </c>
      <c r="AS19" t="s">
        <v>3361</v>
      </c>
      <c r="AT19" t="s">
        <v>3361</v>
      </c>
      <c r="AU19" t="s">
        <v>3361</v>
      </c>
      <c r="AV19" t="s">
        <v>3361</v>
      </c>
      <c r="AW19" t="s">
        <v>3358</v>
      </c>
      <c r="AX19" t="s">
        <v>3361</v>
      </c>
      <c r="AY19" t="s">
        <v>3459</v>
      </c>
      <c r="AZ19" t="s">
        <v>3363</v>
      </c>
      <c r="BA19" t="s">
        <v>3361</v>
      </c>
      <c r="BB19" t="s">
        <v>3361</v>
      </c>
      <c r="BC19" t="s">
        <v>3358</v>
      </c>
      <c r="BD19" t="s">
        <v>3441</v>
      </c>
      <c r="BE19" t="s">
        <v>3361</v>
      </c>
      <c r="BF19" t="s">
        <v>3508</v>
      </c>
      <c r="BG19" t="s">
        <v>3361</v>
      </c>
      <c r="BH19" t="s">
        <v>3366</v>
      </c>
      <c r="BI19" t="s">
        <v>3368</v>
      </c>
      <c r="BJ19" t="s">
        <v>3357</v>
      </c>
      <c r="BK19" t="s">
        <v>3367</v>
      </c>
      <c r="BL19" t="s">
        <v>3367</v>
      </c>
      <c r="BM19" t="s">
        <v>3370</v>
      </c>
      <c r="BN19" t="s">
        <v>3368</v>
      </c>
      <c r="BO19" t="s">
        <v>3357</v>
      </c>
      <c r="BP19" t="s">
        <v>3368</v>
      </c>
      <c r="BQ19" t="s">
        <v>3367</v>
      </c>
      <c r="BR19" t="s">
        <v>3367</v>
      </c>
      <c r="BS19" t="s">
        <v>3367</v>
      </c>
      <c r="BT19" t="s">
        <v>3370</v>
      </c>
      <c r="BU19" t="s">
        <v>3367</v>
      </c>
      <c r="BV19" t="s">
        <v>3370</v>
      </c>
      <c r="BW19" t="s">
        <v>3367</v>
      </c>
      <c r="BX19" t="s">
        <v>3370</v>
      </c>
      <c r="BY19" t="s">
        <v>3370</v>
      </c>
      <c r="BZ19" t="s">
        <v>3367</v>
      </c>
      <c r="CA19" t="s">
        <v>3367</v>
      </c>
      <c r="CB19" t="s">
        <v>3369</v>
      </c>
      <c r="CC19" t="s">
        <v>3367</v>
      </c>
      <c r="CD19" t="s">
        <v>3357</v>
      </c>
      <c r="CE19" t="s">
        <v>3357</v>
      </c>
      <c r="CF19">
        <v>5.5</v>
      </c>
      <c r="CG19" t="s">
        <v>3372</v>
      </c>
      <c r="CH19">
        <v>5</v>
      </c>
      <c r="CI19" t="s">
        <v>3358</v>
      </c>
      <c r="CJ19" t="s">
        <v>3361</v>
      </c>
      <c r="CK19">
        <v>111</v>
      </c>
      <c r="CL19">
        <v>75893</v>
      </c>
      <c r="CM19" t="b">
        <v>0</v>
      </c>
    </row>
    <row r="20" spans="1:91" x14ac:dyDescent="0.2">
      <c r="A20" t="s">
        <v>3752</v>
      </c>
      <c r="B20" t="s">
        <v>5672</v>
      </c>
      <c r="C20" t="s">
        <v>5635</v>
      </c>
      <c r="D20" t="s">
        <v>5681</v>
      </c>
      <c r="E20" t="s">
        <v>5679</v>
      </c>
      <c r="F20" t="s">
        <v>5674</v>
      </c>
      <c r="G20" t="s">
        <v>5647</v>
      </c>
      <c r="H20">
        <v>2</v>
      </c>
      <c r="I20" t="s">
        <v>3154</v>
      </c>
      <c r="J20" t="s">
        <v>5648</v>
      </c>
      <c r="K20">
        <v>-2</v>
      </c>
      <c r="L20" s="193">
        <v>43236</v>
      </c>
      <c r="M20" t="s">
        <v>5649</v>
      </c>
      <c r="N20">
        <v>15</v>
      </c>
      <c r="O20" t="s">
        <v>5650</v>
      </c>
      <c r="P20">
        <v>8</v>
      </c>
      <c r="Q20" t="s">
        <v>5650</v>
      </c>
      <c r="R20" t="s">
        <v>3359</v>
      </c>
      <c r="S20" t="s">
        <v>3359</v>
      </c>
      <c r="T20" t="s">
        <v>3393</v>
      </c>
      <c r="U20">
        <v>43</v>
      </c>
      <c r="V20">
        <v>163</v>
      </c>
      <c r="W20">
        <v>26.3</v>
      </c>
      <c r="X20" t="s">
        <v>5657</v>
      </c>
      <c r="Y20" t="s">
        <v>3354</v>
      </c>
      <c r="Z20" t="s">
        <v>5658</v>
      </c>
      <c r="AA20" t="s">
        <v>3416</v>
      </c>
      <c r="AB20" t="s">
        <v>3368</v>
      </c>
      <c r="AC20" t="s">
        <v>3358</v>
      </c>
      <c r="AD20" t="s">
        <v>5665</v>
      </c>
      <c r="AE20" t="s">
        <v>3361</v>
      </c>
      <c r="AF20" t="s">
        <v>3360</v>
      </c>
      <c r="AG20" t="s">
        <v>3359</v>
      </c>
      <c r="AH20" t="s">
        <v>3358</v>
      </c>
      <c r="AI20" t="s">
        <v>3361</v>
      </c>
      <c r="AJ20" t="s">
        <v>3361</v>
      </c>
      <c r="AK20" t="s">
        <v>3358</v>
      </c>
      <c r="AL20" t="s">
        <v>3361</v>
      </c>
      <c r="AM20" t="s">
        <v>3361</v>
      </c>
      <c r="AN20" t="s">
        <v>3361</v>
      </c>
      <c r="AO20" t="s">
        <v>3361</v>
      </c>
      <c r="AP20" t="s">
        <v>3361</v>
      </c>
      <c r="AQ20" t="s">
        <v>3361</v>
      </c>
      <c r="AR20" t="s">
        <v>3361</v>
      </c>
      <c r="AS20" t="s">
        <v>3361</v>
      </c>
      <c r="AT20" t="s">
        <v>3361</v>
      </c>
      <c r="AU20" t="s">
        <v>3361</v>
      </c>
      <c r="AV20" t="s">
        <v>3361</v>
      </c>
      <c r="AW20" t="s">
        <v>3358</v>
      </c>
      <c r="AX20" t="s">
        <v>3361</v>
      </c>
      <c r="AY20" t="s">
        <v>3459</v>
      </c>
      <c r="AZ20" t="s">
        <v>3363</v>
      </c>
      <c r="BA20" t="s">
        <v>3361</v>
      </c>
      <c r="BB20" t="s">
        <v>3361</v>
      </c>
      <c r="BC20" t="s">
        <v>3358</v>
      </c>
      <c r="BD20" t="s">
        <v>3441</v>
      </c>
      <c r="BE20" t="s">
        <v>3361</v>
      </c>
      <c r="BF20" t="s">
        <v>3508</v>
      </c>
      <c r="BG20" t="s">
        <v>3361</v>
      </c>
      <c r="BH20" t="s">
        <v>3366</v>
      </c>
      <c r="BI20" t="s">
        <v>3368</v>
      </c>
      <c r="BJ20" t="s">
        <v>3357</v>
      </c>
      <c r="BK20" t="s">
        <v>3367</v>
      </c>
      <c r="BL20" t="s">
        <v>3367</v>
      </c>
      <c r="BM20" t="s">
        <v>3370</v>
      </c>
      <c r="BN20" t="s">
        <v>3368</v>
      </c>
      <c r="BO20" t="s">
        <v>3357</v>
      </c>
      <c r="BP20" t="s">
        <v>3368</v>
      </c>
      <c r="BQ20" t="s">
        <v>3367</v>
      </c>
      <c r="BR20" t="s">
        <v>3367</v>
      </c>
      <c r="BS20" t="s">
        <v>3367</v>
      </c>
      <c r="BT20" t="s">
        <v>3370</v>
      </c>
      <c r="BU20" t="s">
        <v>3367</v>
      </c>
      <c r="BV20" t="s">
        <v>3370</v>
      </c>
      <c r="BW20" t="s">
        <v>3367</v>
      </c>
      <c r="BX20" t="s">
        <v>3370</v>
      </c>
      <c r="BY20" t="s">
        <v>3370</v>
      </c>
      <c r="BZ20" t="s">
        <v>3367</v>
      </c>
      <c r="CA20" t="s">
        <v>3367</v>
      </c>
      <c r="CB20" t="s">
        <v>3369</v>
      </c>
      <c r="CC20" t="s">
        <v>3367</v>
      </c>
      <c r="CD20" t="s">
        <v>3357</v>
      </c>
      <c r="CE20" t="s">
        <v>3357</v>
      </c>
      <c r="CF20">
        <v>5.5</v>
      </c>
      <c r="CG20" t="s">
        <v>3372</v>
      </c>
      <c r="CH20">
        <v>5</v>
      </c>
      <c r="CI20" t="s">
        <v>3358</v>
      </c>
      <c r="CJ20" t="s">
        <v>3361</v>
      </c>
      <c r="CK20">
        <v>112</v>
      </c>
      <c r="CL20">
        <v>42372</v>
      </c>
      <c r="CM20" t="b">
        <v>0</v>
      </c>
    </row>
    <row r="21" spans="1:91" x14ac:dyDescent="0.2">
      <c r="A21" t="s">
        <v>3681</v>
      </c>
      <c r="B21" t="s">
        <v>5672</v>
      </c>
      <c r="C21" t="s">
        <v>5635</v>
      </c>
      <c r="D21" t="s">
        <v>5682</v>
      </c>
      <c r="E21" t="s">
        <v>5679</v>
      </c>
      <c r="F21" t="s">
        <v>5674</v>
      </c>
      <c r="G21" t="s">
        <v>5647</v>
      </c>
      <c r="H21">
        <v>2</v>
      </c>
      <c r="I21" t="s">
        <v>3156</v>
      </c>
      <c r="J21" t="s">
        <v>5648</v>
      </c>
      <c r="K21">
        <v>-1</v>
      </c>
      <c r="L21" s="193">
        <v>43237</v>
      </c>
      <c r="M21" t="s">
        <v>5639</v>
      </c>
      <c r="N21">
        <v>15</v>
      </c>
      <c r="O21" t="s">
        <v>5650</v>
      </c>
      <c r="P21">
        <v>8</v>
      </c>
      <c r="Q21" t="s">
        <v>5650</v>
      </c>
      <c r="R21" t="s">
        <v>3359</v>
      </c>
      <c r="S21" t="s">
        <v>3359</v>
      </c>
      <c r="T21" t="s">
        <v>3393</v>
      </c>
      <c r="U21">
        <v>43</v>
      </c>
      <c r="V21">
        <v>163</v>
      </c>
      <c r="W21">
        <v>26.3</v>
      </c>
      <c r="X21" t="s">
        <v>5657</v>
      </c>
      <c r="Y21" t="s">
        <v>3354</v>
      </c>
      <c r="Z21" t="s">
        <v>5658</v>
      </c>
      <c r="AA21" t="s">
        <v>3416</v>
      </c>
      <c r="AB21" t="s">
        <v>3368</v>
      </c>
      <c r="AC21" t="s">
        <v>3358</v>
      </c>
      <c r="AD21" t="s">
        <v>5665</v>
      </c>
      <c r="AE21" t="s">
        <v>3361</v>
      </c>
      <c r="AF21" t="s">
        <v>3360</v>
      </c>
      <c r="AG21" t="s">
        <v>3359</v>
      </c>
      <c r="AH21" t="s">
        <v>3358</v>
      </c>
      <c r="AI21" t="s">
        <v>3361</v>
      </c>
      <c r="AJ21" t="s">
        <v>3361</v>
      </c>
      <c r="AK21" t="s">
        <v>3358</v>
      </c>
      <c r="AL21" t="s">
        <v>3361</v>
      </c>
      <c r="AM21" t="s">
        <v>3361</v>
      </c>
      <c r="AN21" t="s">
        <v>3361</v>
      </c>
      <c r="AO21" t="s">
        <v>3361</v>
      </c>
      <c r="AP21" t="s">
        <v>3361</v>
      </c>
      <c r="AQ21" t="s">
        <v>3361</v>
      </c>
      <c r="AR21" t="s">
        <v>3361</v>
      </c>
      <c r="AS21" t="s">
        <v>3361</v>
      </c>
      <c r="AT21" t="s">
        <v>3361</v>
      </c>
      <c r="AU21" t="s">
        <v>3361</v>
      </c>
      <c r="AV21" t="s">
        <v>3361</v>
      </c>
      <c r="AW21" t="s">
        <v>3358</v>
      </c>
      <c r="AX21" t="s">
        <v>3361</v>
      </c>
      <c r="AY21" t="s">
        <v>3459</v>
      </c>
      <c r="AZ21" t="s">
        <v>3363</v>
      </c>
      <c r="BA21" t="s">
        <v>3361</v>
      </c>
      <c r="BB21" t="s">
        <v>3361</v>
      </c>
      <c r="BC21" t="s">
        <v>3358</v>
      </c>
      <c r="BD21" t="s">
        <v>3441</v>
      </c>
      <c r="BE21" t="s">
        <v>3361</v>
      </c>
      <c r="BF21" t="s">
        <v>3508</v>
      </c>
      <c r="BG21" t="s">
        <v>3361</v>
      </c>
      <c r="BH21" t="s">
        <v>3366</v>
      </c>
      <c r="BI21" t="s">
        <v>3368</v>
      </c>
      <c r="BJ21" t="s">
        <v>3357</v>
      </c>
      <c r="BK21" t="s">
        <v>3367</v>
      </c>
      <c r="BL21" t="s">
        <v>3367</v>
      </c>
      <c r="BM21" t="s">
        <v>3370</v>
      </c>
      <c r="BN21" t="s">
        <v>3368</v>
      </c>
      <c r="BO21" t="s">
        <v>3357</v>
      </c>
      <c r="BP21" t="s">
        <v>3368</v>
      </c>
      <c r="BQ21" t="s">
        <v>3367</v>
      </c>
      <c r="BR21" t="s">
        <v>3367</v>
      </c>
      <c r="BS21" t="s">
        <v>3367</v>
      </c>
      <c r="BT21" t="s">
        <v>3370</v>
      </c>
      <c r="BU21" t="s">
        <v>3367</v>
      </c>
      <c r="BV21" t="s">
        <v>3370</v>
      </c>
      <c r="BW21" t="s">
        <v>3367</v>
      </c>
      <c r="BX21" t="s">
        <v>3370</v>
      </c>
      <c r="BY21" t="s">
        <v>3370</v>
      </c>
      <c r="BZ21" t="s">
        <v>3367</v>
      </c>
      <c r="CA21" t="s">
        <v>3367</v>
      </c>
      <c r="CB21" t="s">
        <v>3369</v>
      </c>
      <c r="CC21" t="s">
        <v>3367</v>
      </c>
      <c r="CD21" t="s">
        <v>3357</v>
      </c>
      <c r="CE21" t="s">
        <v>3357</v>
      </c>
      <c r="CF21">
        <v>5.5</v>
      </c>
      <c r="CG21" t="s">
        <v>3372</v>
      </c>
      <c r="CH21">
        <v>5</v>
      </c>
      <c r="CI21" t="s">
        <v>3358</v>
      </c>
      <c r="CJ21" t="s">
        <v>3361</v>
      </c>
      <c r="CK21">
        <v>113</v>
      </c>
      <c r="CL21">
        <v>33226</v>
      </c>
      <c r="CM21" t="b">
        <v>0</v>
      </c>
    </row>
    <row r="22" spans="1:91" x14ac:dyDescent="0.2">
      <c r="A22" t="s">
        <v>3784</v>
      </c>
      <c r="B22" t="s">
        <v>5672</v>
      </c>
      <c r="C22" t="s">
        <v>5635</v>
      </c>
      <c r="D22" t="s">
        <v>5683</v>
      </c>
      <c r="E22" t="s">
        <v>5679</v>
      </c>
      <c r="F22" t="s">
        <v>5674</v>
      </c>
      <c r="G22" t="s">
        <v>5647</v>
      </c>
      <c r="H22">
        <v>2</v>
      </c>
      <c r="I22" t="s">
        <v>5684</v>
      </c>
      <c r="J22" t="s">
        <v>5648</v>
      </c>
      <c r="K22">
        <v>1</v>
      </c>
      <c r="L22" s="193">
        <v>43238</v>
      </c>
      <c r="M22" t="s">
        <v>5649</v>
      </c>
      <c r="N22">
        <v>15</v>
      </c>
      <c r="O22" t="s">
        <v>5650</v>
      </c>
      <c r="P22">
        <v>8</v>
      </c>
      <c r="Q22" t="s">
        <v>5650</v>
      </c>
      <c r="R22" t="s">
        <v>3359</v>
      </c>
      <c r="S22" t="s">
        <v>3359</v>
      </c>
      <c r="T22" t="s">
        <v>3393</v>
      </c>
      <c r="U22">
        <v>43</v>
      </c>
      <c r="V22">
        <v>163</v>
      </c>
      <c r="W22">
        <v>26.3</v>
      </c>
      <c r="X22" t="s">
        <v>5657</v>
      </c>
      <c r="Y22" t="s">
        <v>3354</v>
      </c>
      <c r="Z22" t="s">
        <v>5658</v>
      </c>
      <c r="AA22" t="s">
        <v>3416</v>
      </c>
      <c r="AB22" t="s">
        <v>3368</v>
      </c>
      <c r="AC22" t="s">
        <v>3358</v>
      </c>
      <c r="AD22" t="s">
        <v>5665</v>
      </c>
      <c r="AE22" t="s">
        <v>3361</v>
      </c>
      <c r="AF22" t="s">
        <v>3360</v>
      </c>
      <c r="AG22" t="s">
        <v>3359</v>
      </c>
      <c r="AH22" t="s">
        <v>3358</v>
      </c>
      <c r="AI22" t="s">
        <v>3361</v>
      </c>
      <c r="AJ22" t="s">
        <v>3361</v>
      </c>
      <c r="AK22" t="s">
        <v>3358</v>
      </c>
      <c r="AL22" t="s">
        <v>3361</v>
      </c>
      <c r="AM22" t="s">
        <v>3361</v>
      </c>
      <c r="AN22" t="s">
        <v>3361</v>
      </c>
      <c r="AO22" t="s">
        <v>3361</v>
      </c>
      <c r="AP22" t="s">
        <v>3361</v>
      </c>
      <c r="AQ22" t="s">
        <v>3361</v>
      </c>
      <c r="AR22" t="s">
        <v>3361</v>
      </c>
      <c r="AS22" t="s">
        <v>3361</v>
      </c>
      <c r="AT22" t="s">
        <v>3361</v>
      </c>
      <c r="AU22" t="s">
        <v>3361</v>
      </c>
      <c r="AV22" t="s">
        <v>3361</v>
      </c>
      <c r="AW22" t="s">
        <v>3358</v>
      </c>
      <c r="AX22" t="s">
        <v>3361</v>
      </c>
      <c r="AY22" t="s">
        <v>3459</v>
      </c>
      <c r="AZ22" t="s">
        <v>3363</v>
      </c>
      <c r="BA22" t="s">
        <v>3361</v>
      </c>
      <c r="BB22" t="s">
        <v>3361</v>
      </c>
      <c r="BC22" t="s">
        <v>3358</v>
      </c>
      <c r="BD22" t="s">
        <v>3441</v>
      </c>
      <c r="BE22" t="s">
        <v>3361</v>
      </c>
      <c r="BF22" t="s">
        <v>3508</v>
      </c>
      <c r="BG22" t="s">
        <v>3361</v>
      </c>
      <c r="BH22" t="s">
        <v>3366</v>
      </c>
      <c r="BI22" t="s">
        <v>3368</v>
      </c>
      <c r="BJ22" t="s">
        <v>3357</v>
      </c>
      <c r="BK22" t="s">
        <v>3367</v>
      </c>
      <c r="BL22" t="s">
        <v>3367</v>
      </c>
      <c r="BM22" t="s">
        <v>3370</v>
      </c>
      <c r="BN22" t="s">
        <v>3368</v>
      </c>
      <c r="BO22" t="s">
        <v>3357</v>
      </c>
      <c r="BP22" t="s">
        <v>3368</v>
      </c>
      <c r="BQ22" t="s">
        <v>3367</v>
      </c>
      <c r="BR22" t="s">
        <v>3367</v>
      </c>
      <c r="BS22" t="s">
        <v>3367</v>
      </c>
      <c r="BT22" t="s">
        <v>3370</v>
      </c>
      <c r="BU22" t="s">
        <v>3367</v>
      </c>
      <c r="BV22" t="s">
        <v>3370</v>
      </c>
      <c r="BW22" t="s">
        <v>3367</v>
      </c>
      <c r="BX22" t="s">
        <v>3370</v>
      </c>
      <c r="BY22" t="s">
        <v>3370</v>
      </c>
      <c r="BZ22" t="s">
        <v>3367</v>
      </c>
      <c r="CA22" t="s">
        <v>3367</v>
      </c>
      <c r="CB22" t="s">
        <v>3369</v>
      </c>
      <c r="CC22" t="s">
        <v>3367</v>
      </c>
      <c r="CD22" t="s">
        <v>3357</v>
      </c>
      <c r="CE22" t="s">
        <v>3357</v>
      </c>
      <c r="CF22">
        <v>5.5</v>
      </c>
      <c r="CG22" t="s">
        <v>3372</v>
      </c>
      <c r="CH22">
        <v>5</v>
      </c>
      <c r="CI22" t="s">
        <v>3358</v>
      </c>
      <c r="CJ22" t="s">
        <v>3361</v>
      </c>
      <c r="CK22">
        <v>114</v>
      </c>
      <c r="CL22">
        <v>28340</v>
      </c>
      <c r="CM22" t="b">
        <v>0</v>
      </c>
    </row>
    <row r="23" spans="1:91" x14ac:dyDescent="0.2">
      <c r="A23" t="s">
        <v>3685</v>
      </c>
      <c r="B23" t="s">
        <v>5672</v>
      </c>
      <c r="C23" t="s">
        <v>5635</v>
      </c>
      <c r="D23" t="s">
        <v>5685</v>
      </c>
      <c r="E23" t="s">
        <v>5679</v>
      </c>
      <c r="F23" t="s">
        <v>5674</v>
      </c>
      <c r="G23" t="s">
        <v>5647</v>
      </c>
      <c r="H23">
        <v>2</v>
      </c>
      <c r="I23" t="s">
        <v>5686</v>
      </c>
      <c r="J23" t="s">
        <v>5648</v>
      </c>
      <c r="K23">
        <v>2</v>
      </c>
      <c r="L23" s="193">
        <v>43239</v>
      </c>
      <c r="M23" t="s">
        <v>5649</v>
      </c>
      <c r="N23">
        <v>15</v>
      </c>
      <c r="O23" t="s">
        <v>5650</v>
      </c>
      <c r="P23">
        <v>8</v>
      </c>
      <c r="Q23" t="s">
        <v>5641</v>
      </c>
      <c r="R23" t="s">
        <v>3359</v>
      </c>
      <c r="S23" t="s">
        <v>3359</v>
      </c>
      <c r="T23" t="s">
        <v>3393</v>
      </c>
      <c r="U23">
        <v>43</v>
      </c>
      <c r="V23">
        <v>163</v>
      </c>
      <c r="W23">
        <v>26.3</v>
      </c>
      <c r="X23" t="s">
        <v>5657</v>
      </c>
      <c r="Y23" t="s">
        <v>3354</v>
      </c>
      <c r="Z23" t="s">
        <v>5658</v>
      </c>
      <c r="AA23" t="s">
        <v>3416</v>
      </c>
      <c r="AB23" t="s">
        <v>3368</v>
      </c>
      <c r="AC23" t="s">
        <v>3358</v>
      </c>
      <c r="AD23" t="s">
        <v>5665</v>
      </c>
      <c r="AE23" t="s">
        <v>3361</v>
      </c>
      <c r="AF23" t="s">
        <v>3360</v>
      </c>
      <c r="AG23" t="s">
        <v>3359</v>
      </c>
      <c r="AH23" t="s">
        <v>3358</v>
      </c>
      <c r="AI23" t="s">
        <v>3361</v>
      </c>
      <c r="AJ23" t="s">
        <v>3361</v>
      </c>
      <c r="AK23" t="s">
        <v>3358</v>
      </c>
      <c r="AL23" t="s">
        <v>3361</v>
      </c>
      <c r="AM23" t="s">
        <v>3361</v>
      </c>
      <c r="AN23" t="s">
        <v>3361</v>
      </c>
      <c r="AO23" t="s">
        <v>3361</v>
      </c>
      <c r="AP23" t="s">
        <v>3361</v>
      </c>
      <c r="AQ23" t="s">
        <v>3361</v>
      </c>
      <c r="AR23" t="s">
        <v>3361</v>
      </c>
      <c r="AS23" t="s">
        <v>3361</v>
      </c>
      <c r="AT23" t="s">
        <v>3361</v>
      </c>
      <c r="AU23" t="s">
        <v>3361</v>
      </c>
      <c r="AV23" t="s">
        <v>3361</v>
      </c>
      <c r="AW23" t="s">
        <v>3358</v>
      </c>
      <c r="AX23" t="s">
        <v>3361</v>
      </c>
      <c r="AY23" t="s">
        <v>3459</v>
      </c>
      <c r="AZ23" t="s">
        <v>3363</v>
      </c>
      <c r="BA23" t="s">
        <v>3361</v>
      </c>
      <c r="BB23" t="s">
        <v>3361</v>
      </c>
      <c r="BC23" t="s">
        <v>3358</v>
      </c>
      <c r="BD23" t="s">
        <v>3441</v>
      </c>
      <c r="BE23" t="s">
        <v>3361</v>
      </c>
      <c r="BF23" t="s">
        <v>3508</v>
      </c>
      <c r="BG23" t="s">
        <v>3361</v>
      </c>
      <c r="BH23" t="s">
        <v>3366</v>
      </c>
      <c r="BI23" t="s">
        <v>3368</v>
      </c>
      <c r="BJ23" t="s">
        <v>3357</v>
      </c>
      <c r="BK23" t="s">
        <v>3367</v>
      </c>
      <c r="BL23" t="s">
        <v>3367</v>
      </c>
      <c r="BM23" t="s">
        <v>3370</v>
      </c>
      <c r="BN23" t="s">
        <v>3368</v>
      </c>
      <c r="BO23" t="s">
        <v>3357</v>
      </c>
      <c r="BP23" t="s">
        <v>3368</v>
      </c>
      <c r="BQ23" t="s">
        <v>3367</v>
      </c>
      <c r="BR23" t="s">
        <v>3367</v>
      </c>
      <c r="BS23" t="s">
        <v>3367</v>
      </c>
      <c r="BT23" t="s">
        <v>3370</v>
      </c>
      <c r="BU23" t="s">
        <v>3367</v>
      </c>
      <c r="BV23" t="s">
        <v>3370</v>
      </c>
      <c r="BW23" t="s">
        <v>3367</v>
      </c>
      <c r="BX23" t="s">
        <v>3370</v>
      </c>
      <c r="BY23" t="s">
        <v>3370</v>
      </c>
      <c r="BZ23" t="s">
        <v>3367</v>
      </c>
      <c r="CA23" t="s">
        <v>3367</v>
      </c>
      <c r="CB23" t="s">
        <v>3369</v>
      </c>
      <c r="CC23" t="s">
        <v>3367</v>
      </c>
      <c r="CD23" t="s">
        <v>3357</v>
      </c>
      <c r="CE23" t="s">
        <v>3357</v>
      </c>
      <c r="CF23">
        <v>5.5</v>
      </c>
      <c r="CG23" t="s">
        <v>3372</v>
      </c>
      <c r="CH23">
        <v>5</v>
      </c>
      <c r="CI23" t="s">
        <v>3358</v>
      </c>
      <c r="CJ23" t="s">
        <v>3361</v>
      </c>
      <c r="CK23">
        <v>115</v>
      </c>
      <c r="CL23">
        <v>48163</v>
      </c>
      <c r="CM23" t="b">
        <v>0</v>
      </c>
    </row>
    <row r="24" spans="1:91" x14ac:dyDescent="0.2">
      <c r="A24" t="s">
        <v>3790</v>
      </c>
      <c r="B24" t="s">
        <v>5672</v>
      </c>
      <c r="C24" t="s">
        <v>5635</v>
      </c>
      <c r="D24" t="s">
        <v>5644</v>
      </c>
      <c r="E24" t="s">
        <v>5679</v>
      </c>
      <c r="F24" t="s">
        <v>5674</v>
      </c>
      <c r="G24" t="s">
        <v>5647</v>
      </c>
      <c r="H24">
        <v>2</v>
      </c>
      <c r="I24" t="s">
        <v>3347</v>
      </c>
      <c r="J24" t="s">
        <v>5648</v>
      </c>
      <c r="K24">
        <v>3</v>
      </c>
      <c r="L24" s="193">
        <v>43240</v>
      </c>
      <c r="M24" t="s">
        <v>5649</v>
      </c>
      <c r="N24">
        <v>15</v>
      </c>
      <c r="O24" t="s">
        <v>5650</v>
      </c>
      <c r="P24">
        <v>8</v>
      </c>
      <c r="Q24" t="s">
        <v>5650</v>
      </c>
      <c r="R24" t="s">
        <v>3359</v>
      </c>
      <c r="S24" t="s">
        <v>3359</v>
      </c>
      <c r="T24" t="s">
        <v>3393</v>
      </c>
      <c r="U24">
        <v>43</v>
      </c>
      <c r="V24">
        <v>163</v>
      </c>
      <c r="W24">
        <v>26.3</v>
      </c>
      <c r="X24" t="s">
        <v>5657</v>
      </c>
      <c r="Y24" t="s">
        <v>3354</v>
      </c>
      <c r="Z24" t="s">
        <v>5658</v>
      </c>
      <c r="AA24" t="s">
        <v>3416</v>
      </c>
      <c r="AB24" t="s">
        <v>3368</v>
      </c>
      <c r="AC24" t="s">
        <v>3358</v>
      </c>
      <c r="AD24" t="s">
        <v>5665</v>
      </c>
      <c r="AE24" t="s">
        <v>3361</v>
      </c>
      <c r="AF24" t="s">
        <v>3360</v>
      </c>
      <c r="AG24" t="s">
        <v>3359</v>
      </c>
      <c r="AH24" t="s">
        <v>3358</v>
      </c>
      <c r="AI24" t="s">
        <v>3361</v>
      </c>
      <c r="AJ24" t="s">
        <v>3361</v>
      </c>
      <c r="AK24" t="s">
        <v>3358</v>
      </c>
      <c r="AL24" t="s">
        <v>3361</v>
      </c>
      <c r="AM24" t="s">
        <v>3361</v>
      </c>
      <c r="AN24" t="s">
        <v>3361</v>
      </c>
      <c r="AO24" t="s">
        <v>3361</v>
      </c>
      <c r="AP24" t="s">
        <v>3361</v>
      </c>
      <c r="AQ24" t="s">
        <v>3361</v>
      </c>
      <c r="AR24" t="s">
        <v>3361</v>
      </c>
      <c r="AS24" t="s">
        <v>3361</v>
      </c>
      <c r="AT24" t="s">
        <v>3361</v>
      </c>
      <c r="AU24" t="s">
        <v>3361</v>
      </c>
      <c r="AV24" t="s">
        <v>3361</v>
      </c>
      <c r="AW24" t="s">
        <v>3358</v>
      </c>
      <c r="AX24" t="s">
        <v>3361</v>
      </c>
      <c r="AY24" t="s">
        <v>3459</v>
      </c>
      <c r="AZ24" t="s">
        <v>3363</v>
      </c>
      <c r="BA24" t="s">
        <v>3361</v>
      </c>
      <c r="BB24" t="s">
        <v>3361</v>
      </c>
      <c r="BC24" t="s">
        <v>3358</v>
      </c>
      <c r="BD24" t="s">
        <v>3441</v>
      </c>
      <c r="BE24" t="s">
        <v>3361</v>
      </c>
      <c r="BF24" t="s">
        <v>3508</v>
      </c>
      <c r="BG24" t="s">
        <v>3361</v>
      </c>
      <c r="BH24" t="s">
        <v>3366</v>
      </c>
      <c r="BI24" t="s">
        <v>3368</v>
      </c>
      <c r="BJ24" t="s">
        <v>3357</v>
      </c>
      <c r="BK24" t="s">
        <v>3367</v>
      </c>
      <c r="BL24" t="s">
        <v>3367</v>
      </c>
      <c r="BM24" t="s">
        <v>3370</v>
      </c>
      <c r="BN24" t="s">
        <v>3368</v>
      </c>
      <c r="BO24" t="s">
        <v>3357</v>
      </c>
      <c r="BP24" t="s">
        <v>3368</v>
      </c>
      <c r="BQ24" t="s">
        <v>3367</v>
      </c>
      <c r="BR24" t="s">
        <v>3367</v>
      </c>
      <c r="BS24" t="s">
        <v>3367</v>
      </c>
      <c r="BT24" t="s">
        <v>3370</v>
      </c>
      <c r="BU24" t="s">
        <v>3367</v>
      </c>
      <c r="BV24" t="s">
        <v>3370</v>
      </c>
      <c r="BW24" t="s">
        <v>3367</v>
      </c>
      <c r="BX24" t="s">
        <v>3370</v>
      </c>
      <c r="BY24" t="s">
        <v>3370</v>
      </c>
      <c r="BZ24" t="s">
        <v>3367</v>
      </c>
      <c r="CA24" t="s">
        <v>3367</v>
      </c>
      <c r="CB24" t="s">
        <v>3369</v>
      </c>
      <c r="CC24" t="s">
        <v>3367</v>
      </c>
      <c r="CD24" t="s">
        <v>3357</v>
      </c>
      <c r="CE24" t="s">
        <v>3357</v>
      </c>
      <c r="CF24">
        <v>5.5</v>
      </c>
      <c r="CG24" t="s">
        <v>3372</v>
      </c>
      <c r="CH24">
        <v>5</v>
      </c>
      <c r="CI24" t="s">
        <v>3358</v>
      </c>
      <c r="CJ24" t="s">
        <v>3361</v>
      </c>
      <c r="CK24">
        <v>116</v>
      </c>
      <c r="CL24">
        <v>36617</v>
      </c>
      <c r="CM24" t="b">
        <v>0</v>
      </c>
    </row>
    <row r="25" spans="1:91" x14ac:dyDescent="0.2">
      <c r="A25" t="s">
        <v>3639</v>
      </c>
      <c r="B25" t="s">
        <v>5672</v>
      </c>
      <c r="C25" t="s">
        <v>5635</v>
      </c>
      <c r="D25" t="s">
        <v>5687</v>
      </c>
      <c r="E25" t="s">
        <v>5679</v>
      </c>
      <c r="F25" t="s">
        <v>5674</v>
      </c>
      <c r="G25" t="s">
        <v>5647</v>
      </c>
      <c r="H25">
        <v>2</v>
      </c>
      <c r="I25" t="s">
        <v>3376</v>
      </c>
      <c r="J25" t="s">
        <v>5648</v>
      </c>
      <c r="K25">
        <v>4</v>
      </c>
      <c r="L25" s="193">
        <v>43241</v>
      </c>
      <c r="M25" t="s">
        <v>5649</v>
      </c>
      <c r="N25">
        <v>15</v>
      </c>
      <c r="O25" t="s">
        <v>5650</v>
      </c>
      <c r="P25">
        <v>8</v>
      </c>
      <c r="Q25" t="s">
        <v>5650</v>
      </c>
      <c r="R25" t="s">
        <v>3359</v>
      </c>
      <c r="S25" t="s">
        <v>3359</v>
      </c>
      <c r="T25" t="s">
        <v>3393</v>
      </c>
      <c r="U25">
        <v>43</v>
      </c>
      <c r="V25">
        <v>163</v>
      </c>
      <c r="W25">
        <v>26.3</v>
      </c>
      <c r="X25" t="s">
        <v>5657</v>
      </c>
      <c r="Y25" t="s">
        <v>3354</v>
      </c>
      <c r="Z25" t="s">
        <v>5658</v>
      </c>
      <c r="AA25" t="s">
        <v>3416</v>
      </c>
      <c r="AB25" t="s">
        <v>3368</v>
      </c>
      <c r="AC25" t="s">
        <v>3358</v>
      </c>
      <c r="AD25" t="s">
        <v>5665</v>
      </c>
      <c r="AE25" t="s">
        <v>3361</v>
      </c>
      <c r="AF25" t="s">
        <v>3360</v>
      </c>
      <c r="AG25" t="s">
        <v>3359</v>
      </c>
      <c r="AH25" t="s">
        <v>3358</v>
      </c>
      <c r="AI25" t="s">
        <v>3361</v>
      </c>
      <c r="AJ25" t="s">
        <v>3361</v>
      </c>
      <c r="AK25" t="s">
        <v>3358</v>
      </c>
      <c r="AL25" t="s">
        <v>3361</v>
      </c>
      <c r="AM25" t="s">
        <v>3361</v>
      </c>
      <c r="AN25" t="s">
        <v>3361</v>
      </c>
      <c r="AO25" t="s">
        <v>3361</v>
      </c>
      <c r="AP25" t="s">
        <v>3361</v>
      </c>
      <c r="AQ25" t="s">
        <v>3361</v>
      </c>
      <c r="AR25" t="s">
        <v>3361</v>
      </c>
      <c r="AS25" t="s">
        <v>3361</v>
      </c>
      <c r="AT25" t="s">
        <v>3361</v>
      </c>
      <c r="AU25" t="s">
        <v>3361</v>
      </c>
      <c r="AV25" t="s">
        <v>3361</v>
      </c>
      <c r="AW25" t="s">
        <v>3358</v>
      </c>
      <c r="AX25" t="s">
        <v>3361</v>
      </c>
      <c r="AY25" t="s">
        <v>3459</v>
      </c>
      <c r="AZ25" t="s">
        <v>3363</v>
      </c>
      <c r="BA25" t="s">
        <v>3361</v>
      </c>
      <c r="BB25" t="s">
        <v>3361</v>
      </c>
      <c r="BC25" t="s">
        <v>3358</v>
      </c>
      <c r="BD25" t="s">
        <v>3441</v>
      </c>
      <c r="BE25" t="s">
        <v>3361</v>
      </c>
      <c r="BF25" t="s">
        <v>3508</v>
      </c>
      <c r="BG25" t="s">
        <v>3361</v>
      </c>
      <c r="BH25" t="s">
        <v>3366</v>
      </c>
      <c r="BI25" t="s">
        <v>3368</v>
      </c>
      <c r="BJ25" t="s">
        <v>3357</v>
      </c>
      <c r="BK25" t="s">
        <v>3367</v>
      </c>
      <c r="BL25" t="s">
        <v>3367</v>
      </c>
      <c r="BM25" t="s">
        <v>3370</v>
      </c>
      <c r="BN25" t="s">
        <v>3368</v>
      </c>
      <c r="BO25" t="s">
        <v>3357</v>
      </c>
      <c r="BP25" t="s">
        <v>3368</v>
      </c>
      <c r="BQ25" t="s">
        <v>3367</v>
      </c>
      <c r="BR25" t="s">
        <v>3367</v>
      </c>
      <c r="BS25" t="s">
        <v>3367</v>
      </c>
      <c r="BT25" t="s">
        <v>3370</v>
      </c>
      <c r="BU25" t="s">
        <v>3367</v>
      </c>
      <c r="BV25" t="s">
        <v>3370</v>
      </c>
      <c r="BW25" t="s">
        <v>3367</v>
      </c>
      <c r="BX25" t="s">
        <v>3370</v>
      </c>
      <c r="BY25" t="s">
        <v>3370</v>
      </c>
      <c r="BZ25" t="s">
        <v>3367</v>
      </c>
      <c r="CA25" t="s">
        <v>3367</v>
      </c>
      <c r="CB25" t="s">
        <v>3369</v>
      </c>
      <c r="CC25" t="s">
        <v>3367</v>
      </c>
      <c r="CD25" t="s">
        <v>3357</v>
      </c>
      <c r="CE25" t="s">
        <v>3357</v>
      </c>
      <c r="CF25">
        <v>5.5</v>
      </c>
      <c r="CG25" t="s">
        <v>3372</v>
      </c>
      <c r="CH25">
        <v>5</v>
      </c>
      <c r="CI25" t="s">
        <v>3358</v>
      </c>
      <c r="CJ25" t="s">
        <v>3361</v>
      </c>
      <c r="CK25">
        <v>117</v>
      </c>
      <c r="CL25">
        <v>51259</v>
      </c>
      <c r="CM25" t="b">
        <v>0</v>
      </c>
    </row>
    <row r="26" spans="1:91" x14ac:dyDescent="0.2">
      <c r="A26" t="s">
        <v>3682</v>
      </c>
      <c r="B26" t="s">
        <v>5672</v>
      </c>
      <c r="C26" t="s">
        <v>5635</v>
      </c>
      <c r="D26" t="s">
        <v>5688</v>
      </c>
      <c r="E26" t="s">
        <v>5679</v>
      </c>
      <c r="F26" t="s">
        <v>5674</v>
      </c>
      <c r="G26" t="s">
        <v>5647</v>
      </c>
      <c r="H26">
        <v>2</v>
      </c>
      <c r="I26" t="s">
        <v>3380</v>
      </c>
      <c r="J26" t="s">
        <v>5648</v>
      </c>
      <c r="K26">
        <v>5</v>
      </c>
      <c r="L26" s="193">
        <v>43242</v>
      </c>
      <c r="M26" t="s">
        <v>5649</v>
      </c>
      <c r="N26">
        <v>15</v>
      </c>
      <c r="O26" t="s">
        <v>5650</v>
      </c>
      <c r="P26">
        <v>8</v>
      </c>
      <c r="Q26" t="s">
        <v>5650</v>
      </c>
      <c r="R26" t="s">
        <v>3359</v>
      </c>
      <c r="S26" t="s">
        <v>3359</v>
      </c>
      <c r="T26" t="s">
        <v>3393</v>
      </c>
      <c r="U26">
        <v>43</v>
      </c>
      <c r="V26">
        <v>163</v>
      </c>
      <c r="W26">
        <v>26.3</v>
      </c>
      <c r="X26" t="s">
        <v>5657</v>
      </c>
      <c r="Y26" t="s">
        <v>3354</v>
      </c>
      <c r="Z26" t="s">
        <v>5658</v>
      </c>
      <c r="AA26" t="s">
        <v>3416</v>
      </c>
      <c r="AB26" t="s">
        <v>3368</v>
      </c>
      <c r="AC26" t="s">
        <v>3358</v>
      </c>
      <c r="AD26" t="s">
        <v>5665</v>
      </c>
      <c r="AE26" t="s">
        <v>3361</v>
      </c>
      <c r="AF26" t="s">
        <v>3360</v>
      </c>
      <c r="AG26" t="s">
        <v>3359</v>
      </c>
      <c r="AH26" t="s">
        <v>3358</v>
      </c>
      <c r="AI26" t="s">
        <v>3361</v>
      </c>
      <c r="AJ26" t="s">
        <v>3361</v>
      </c>
      <c r="AK26" t="s">
        <v>3358</v>
      </c>
      <c r="AL26" t="s">
        <v>3361</v>
      </c>
      <c r="AM26" t="s">
        <v>3361</v>
      </c>
      <c r="AN26" t="s">
        <v>3361</v>
      </c>
      <c r="AO26" t="s">
        <v>3361</v>
      </c>
      <c r="AP26" t="s">
        <v>3361</v>
      </c>
      <c r="AQ26" t="s">
        <v>3361</v>
      </c>
      <c r="AR26" t="s">
        <v>3361</v>
      </c>
      <c r="AS26" t="s">
        <v>3361</v>
      </c>
      <c r="AT26" t="s">
        <v>3361</v>
      </c>
      <c r="AU26" t="s">
        <v>3361</v>
      </c>
      <c r="AV26" t="s">
        <v>3361</v>
      </c>
      <c r="AW26" t="s">
        <v>3358</v>
      </c>
      <c r="AX26" t="s">
        <v>3361</v>
      </c>
      <c r="AY26" t="s">
        <v>3459</v>
      </c>
      <c r="AZ26" t="s">
        <v>3363</v>
      </c>
      <c r="BA26" t="s">
        <v>3361</v>
      </c>
      <c r="BB26" t="s">
        <v>3361</v>
      </c>
      <c r="BC26" t="s">
        <v>3358</v>
      </c>
      <c r="BD26" t="s">
        <v>3441</v>
      </c>
      <c r="BE26" t="s">
        <v>3361</v>
      </c>
      <c r="BF26" t="s">
        <v>3508</v>
      </c>
      <c r="BG26" t="s">
        <v>3361</v>
      </c>
      <c r="BH26" t="s">
        <v>3366</v>
      </c>
      <c r="BI26" t="s">
        <v>3368</v>
      </c>
      <c r="BJ26" t="s">
        <v>3357</v>
      </c>
      <c r="BK26" t="s">
        <v>3367</v>
      </c>
      <c r="BL26" t="s">
        <v>3367</v>
      </c>
      <c r="BM26" t="s">
        <v>3370</v>
      </c>
      <c r="BN26" t="s">
        <v>3368</v>
      </c>
      <c r="BO26" t="s">
        <v>3357</v>
      </c>
      <c r="BP26" t="s">
        <v>3368</v>
      </c>
      <c r="BQ26" t="s">
        <v>3367</v>
      </c>
      <c r="BR26" t="s">
        <v>3367</v>
      </c>
      <c r="BS26" t="s">
        <v>3367</v>
      </c>
      <c r="BT26" t="s">
        <v>3370</v>
      </c>
      <c r="BU26" t="s">
        <v>3367</v>
      </c>
      <c r="BV26" t="s">
        <v>3370</v>
      </c>
      <c r="BW26" t="s">
        <v>3367</v>
      </c>
      <c r="BX26" t="s">
        <v>3370</v>
      </c>
      <c r="BY26" t="s">
        <v>3370</v>
      </c>
      <c r="BZ26" t="s">
        <v>3367</v>
      </c>
      <c r="CA26" t="s">
        <v>3367</v>
      </c>
      <c r="CB26" t="s">
        <v>3369</v>
      </c>
      <c r="CC26" t="s">
        <v>3367</v>
      </c>
      <c r="CD26" t="s">
        <v>3357</v>
      </c>
      <c r="CE26" t="s">
        <v>3357</v>
      </c>
      <c r="CF26">
        <v>5.5</v>
      </c>
      <c r="CG26" t="s">
        <v>3372</v>
      </c>
      <c r="CH26">
        <v>5</v>
      </c>
      <c r="CI26" t="s">
        <v>3358</v>
      </c>
      <c r="CJ26" t="s">
        <v>3361</v>
      </c>
      <c r="CK26">
        <v>118</v>
      </c>
      <c r="CL26">
        <v>45517</v>
      </c>
      <c r="CM26" t="b">
        <v>0</v>
      </c>
    </row>
    <row r="27" spans="1:91" x14ac:dyDescent="0.2">
      <c r="A27" t="s">
        <v>3803</v>
      </c>
      <c r="B27" t="s">
        <v>5672</v>
      </c>
      <c r="C27" t="s">
        <v>5635</v>
      </c>
      <c r="D27" t="s">
        <v>5689</v>
      </c>
      <c r="E27" t="s">
        <v>5690</v>
      </c>
      <c r="F27" t="s">
        <v>5674</v>
      </c>
      <c r="G27" t="s">
        <v>5647</v>
      </c>
      <c r="H27">
        <v>2</v>
      </c>
      <c r="I27" t="s">
        <v>10</v>
      </c>
      <c r="J27" t="s">
        <v>5638</v>
      </c>
      <c r="K27">
        <v>1</v>
      </c>
      <c r="L27" s="193">
        <v>43207</v>
      </c>
      <c r="M27" t="s">
        <v>5649</v>
      </c>
      <c r="N27">
        <v>15</v>
      </c>
      <c r="O27" t="s">
        <v>5650</v>
      </c>
      <c r="P27">
        <v>8</v>
      </c>
      <c r="Q27" t="s">
        <v>5650</v>
      </c>
      <c r="R27" t="s">
        <v>3359</v>
      </c>
      <c r="S27" t="s">
        <v>3359</v>
      </c>
      <c r="T27" t="s">
        <v>3352</v>
      </c>
      <c r="U27">
        <v>34</v>
      </c>
      <c r="V27">
        <v>132</v>
      </c>
      <c r="W27">
        <v>22.7</v>
      </c>
      <c r="X27" t="s">
        <v>3353</v>
      </c>
      <c r="Y27" t="s">
        <v>3354</v>
      </c>
      <c r="Z27" t="s">
        <v>3386</v>
      </c>
      <c r="AA27" t="s">
        <v>3356</v>
      </c>
      <c r="AB27" t="s">
        <v>3357</v>
      </c>
      <c r="AC27" t="s">
        <v>3358</v>
      </c>
      <c r="AD27" t="s">
        <v>5653</v>
      </c>
      <c r="AE27" t="s">
        <v>3358</v>
      </c>
      <c r="AF27" t="s">
        <v>3360</v>
      </c>
      <c r="AG27" t="s">
        <v>3361</v>
      </c>
      <c r="AH27" t="s">
        <v>3358</v>
      </c>
      <c r="AI27" t="s">
        <v>3358</v>
      </c>
      <c r="AJ27" t="s">
        <v>3361</v>
      </c>
      <c r="AK27" t="s">
        <v>3361</v>
      </c>
      <c r="AL27" t="s">
        <v>3358</v>
      </c>
      <c r="AM27" t="s">
        <v>3361</v>
      </c>
      <c r="AN27" t="s">
        <v>3361</v>
      </c>
      <c r="AO27" t="s">
        <v>3361</v>
      </c>
      <c r="AP27" t="s">
        <v>3361</v>
      </c>
      <c r="AQ27" t="s">
        <v>3361</v>
      </c>
      <c r="AR27" t="s">
        <v>3361</v>
      </c>
      <c r="AS27" t="s">
        <v>3361</v>
      </c>
      <c r="AT27" t="s">
        <v>3361</v>
      </c>
      <c r="AU27" t="s">
        <v>3361</v>
      </c>
      <c r="AV27" t="s">
        <v>3361</v>
      </c>
      <c r="AW27" t="s">
        <v>3361</v>
      </c>
      <c r="AX27" t="s">
        <v>3361</v>
      </c>
      <c r="AY27" t="s">
        <v>3459</v>
      </c>
      <c r="AZ27" t="s">
        <v>3363</v>
      </c>
      <c r="BA27" t="s">
        <v>3358</v>
      </c>
      <c r="BB27" t="s">
        <v>3361</v>
      </c>
      <c r="BC27" t="s">
        <v>3361</v>
      </c>
      <c r="BD27" t="s">
        <v>3441</v>
      </c>
      <c r="BE27" t="s">
        <v>3361</v>
      </c>
      <c r="BF27" t="s">
        <v>3508</v>
      </c>
      <c r="BG27" t="s">
        <v>3361</v>
      </c>
      <c r="BH27" t="s">
        <v>3442</v>
      </c>
      <c r="BI27" t="s">
        <v>3368</v>
      </c>
      <c r="BJ27" t="s">
        <v>3357</v>
      </c>
      <c r="BK27" t="s">
        <v>3367</v>
      </c>
      <c r="BL27" t="s">
        <v>5691</v>
      </c>
      <c r="BM27" t="s">
        <v>3357</v>
      </c>
      <c r="BN27" t="s">
        <v>3357</v>
      </c>
      <c r="BO27" t="s">
        <v>3357</v>
      </c>
      <c r="BP27" t="s">
        <v>3369</v>
      </c>
      <c r="BQ27" t="s">
        <v>3357</v>
      </c>
      <c r="BR27" t="s">
        <v>3369</v>
      </c>
      <c r="BS27" t="s">
        <v>3367</v>
      </c>
      <c r="BT27" t="s">
        <v>3367</v>
      </c>
      <c r="BU27" t="s">
        <v>3367</v>
      </c>
      <c r="BV27" t="s">
        <v>3368</v>
      </c>
      <c r="BW27" t="s">
        <v>3370</v>
      </c>
      <c r="BX27" t="s">
        <v>3367</v>
      </c>
      <c r="BY27" t="s">
        <v>3367</v>
      </c>
      <c r="BZ27" t="s">
        <v>3369</v>
      </c>
      <c r="CA27" t="s">
        <v>3357</v>
      </c>
      <c r="CB27" t="s">
        <v>3369</v>
      </c>
      <c r="CC27" t="s">
        <v>3367</v>
      </c>
      <c r="CD27" t="s">
        <v>3357</v>
      </c>
      <c r="CE27" t="s">
        <v>3357</v>
      </c>
      <c r="CF27">
        <v>7.5</v>
      </c>
      <c r="CG27" t="s">
        <v>3372</v>
      </c>
      <c r="CH27">
        <v>8</v>
      </c>
      <c r="CI27" t="s">
        <v>3361</v>
      </c>
      <c r="CJ27" t="s">
        <v>3358</v>
      </c>
      <c r="CK27">
        <v>119</v>
      </c>
      <c r="CL27">
        <v>26775</v>
      </c>
      <c r="CM27" t="b">
        <v>1</v>
      </c>
    </row>
    <row r="28" spans="1:91" x14ac:dyDescent="0.2">
      <c r="A28" t="s">
        <v>3690</v>
      </c>
      <c r="B28" t="s">
        <v>5634</v>
      </c>
      <c r="C28" t="s">
        <v>5635</v>
      </c>
      <c r="D28" t="s">
        <v>5687</v>
      </c>
      <c r="E28" t="s">
        <v>5645</v>
      </c>
      <c r="F28" t="s">
        <v>5646</v>
      </c>
      <c r="G28" t="s">
        <v>5647</v>
      </c>
      <c r="H28">
        <v>1</v>
      </c>
      <c r="I28" t="s">
        <v>3376</v>
      </c>
      <c r="J28" t="s">
        <v>5648</v>
      </c>
      <c r="K28">
        <v>-3</v>
      </c>
      <c r="L28" s="193">
        <v>43225</v>
      </c>
      <c r="M28" t="s">
        <v>5649</v>
      </c>
      <c r="N28">
        <v>15</v>
      </c>
      <c r="O28" t="s">
        <v>5650</v>
      </c>
      <c r="P28">
        <v>8</v>
      </c>
      <c r="Q28" t="s">
        <v>5651</v>
      </c>
      <c r="R28" t="s">
        <v>3359</v>
      </c>
      <c r="S28" t="s">
        <v>3359</v>
      </c>
      <c r="T28" t="s">
        <v>3352</v>
      </c>
      <c r="U28">
        <v>21</v>
      </c>
      <c r="V28">
        <v>123</v>
      </c>
      <c r="W28">
        <v>17.2</v>
      </c>
      <c r="X28" t="s">
        <v>3353</v>
      </c>
      <c r="Y28" t="s">
        <v>3354</v>
      </c>
      <c r="Z28" t="s">
        <v>5652</v>
      </c>
      <c r="AA28" t="s">
        <v>3356</v>
      </c>
      <c r="AB28" t="s">
        <v>3369</v>
      </c>
      <c r="AC28" t="s">
        <v>3358</v>
      </c>
      <c r="AD28" t="s">
        <v>5653</v>
      </c>
      <c r="AE28" t="s">
        <v>3361</v>
      </c>
      <c r="AF28" t="s">
        <v>3359</v>
      </c>
      <c r="AG28" t="s">
        <v>3361</v>
      </c>
      <c r="AH28" t="s">
        <v>3361</v>
      </c>
      <c r="AI28" t="s">
        <v>3358</v>
      </c>
      <c r="AJ28" t="s">
        <v>3361</v>
      </c>
      <c r="AK28" t="s">
        <v>3361</v>
      </c>
      <c r="AL28" t="s">
        <v>3361</v>
      </c>
      <c r="AM28" t="s">
        <v>3361</v>
      </c>
      <c r="AN28" t="s">
        <v>3361</v>
      </c>
      <c r="AO28" t="s">
        <v>3361</v>
      </c>
      <c r="AP28" t="s">
        <v>3361</v>
      </c>
      <c r="AQ28" t="s">
        <v>3361</v>
      </c>
      <c r="AR28" t="s">
        <v>3361</v>
      </c>
      <c r="AS28" t="s">
        <v>3361</v>
      </c>
      <c r="AT28" t="s">
        <v>3361</v>
      </c>
      <c r="AU28" t="s">
        <v>3361</v>
      </c>
      <c r="AV28" t="s">
        <v>3361</v>
      </c>
      <c r="AW28" t="s">
        <v>3361</v>
      </c>
      <c r="AX28" t="s">
        <v>3361</v>
      </c>
      <c r="AY28" t="s">
        <v>3459</v>
      </c>
      <c r="AZ28" t="s">
        <v>3363</v>
      </c>
      <c r="BA28" t="s">
        <v>3361</v>
      </c>
      <c r="BB28" t="s">
        <v>3361</v>
      </c>
      <c r="BC28" t="s">
        <v>3361</v>
      </c>
      <c r="BD28" t="s">
        <v>3364</v>
      </c>
      <c r="BE28" t="s">
        <v>3361</v>
      </c>
      <c r="BF28" t="s">
        <v>3361</v>
      </c>
      <c r="BG28" t="s">
        <v>3361</v>
      </c>
      <c r="BH28" t="s">
        <v>3442</v>
      </c>
      <c r="BI28" t="s">
        <v>3368</v>
      </c>
      <c r="BJ28" t="s">
        <v>3369</v>
      </c>
      <c r="BK28" t="s">
        <v>3370</v>
      </c>
      <c r="BL28" t="s">
        <v>3357</v>
      </c>
      <c r="BM28" t="s">
        <v>3357</v>
      </c>
      <c r="BN28" t="s">
        <v>3368</v>
      </c>
      <c r="BO28" t="s">
        <v>3368</v>
      </c>
      <c r="BP28" t="s">
        <v>3367</v>
      </c>
      <c r="BQ28" t="s">
        <v>3357</v>
      </c>
      <c r="BR28" t="s">
        <v>3367</v>
      </c>
      <c r="BS28" t="s">
        <v>3370</v>
      </c>
      <c r="BT28" t="s">
        <v>3369</v>
      </c>
      <c r="BU28" t="s">
        <v>3369</v>
      </c>
      <c r="BV28" t="s">
        <v>3367</v>
      </c>
      <c r="BW28" t="s">
        <v>3370</v>
      </c>
      <c r="BX28" t="s">
        <v>3368</v>
      </c>
      <c r="BY28" t="s">
        <v>3368</v>
      </c>
      <c r="BZ28" t="s">
        <v>3367</v>
      </c>
      <c r="CA28" t="s">
        <v>3357</v>
      </c>
      <c r="CB28" t="s">
        <v>3369</v>
      </c>
      <c r="CC28" t="s">
        <v>3368</v>
      </c>
      <c r="CD28" t="s">
        <v>3357</v>
      </c>
      <c r="CE28" t="s">
        <v>3370</v>
      </c>
      <c r="CF28">
        <v>5.5</v>
      </c>
      <c r="CG28" t="s">
        <v>3509</v>
      </c>
      <c r="CH28">
        <v>4</v>
      </c>
      <c r="CI28" t="s">
        <v>3358</v>
      </c>
      <c r="CJ28" t="s">
        <v>3361</v>
      </c>
      <c r="CK28">
        <v>12</v>
      </c>
      <c r="CL28">
        <v>23997</v>
      </c>
      <c r="CM28" t="b">
        <v>0</v>
      </c>
    </row>
    <row r="29" spans="1:91" x14ac:dyDescent="0.2">
      <c r="A29" t="s">
        <v>3742</v>
      </c>
      <c r="B29" t="s">
        <v>5672</v>
      </c>
      <c r="C29" t="s">
        <v>5635</v>
      </c>
      <c r="D29" t="s">
        <v>5692</v>
      </c>
      <c r="E29" t="s">
        <v>5690</v>
      </c>
      <c r="F29" t="s">
        <v>5674</v>
      </c>
      <c r="G29" t="s">
        <v>5647</v>
      </c>
      <c r="H29">
        <v>2</v>
      </c>
      <c r="I29" t="s">
        <v>12</v>
      </c>
      <c r="J29" t="s">
        <v>5638</v>
      </c>
      <c r="K29">
        <v>2</v>
      </c>
      <c r="L29" s="193">
        <v>43208</v>
      </c>
      <c r="M29" t="s">
        <v>5649</v>
      </c>
      <c r="N29">
        <v>15</v>
      </c>
      <c r="O29" t="s">
        <v>5650</v>
      </c>
      <c r="P29">
        <v>8</v>
      </c>
      <c r="Q29" t="s">
        <v>5650</v>
      </c>
      <c r="R29" t="s">
        <v>3359</v>
      </c>
      <c r="S29" t="s">
        <v>3359</v>
      </c>
      <c r="T29" t="s">
        <v>3352</v>
      </c>
      <c r="U29">
        <v>34</v>
      </c>
      <c r="V29">
        <v>132</v>
      </c>
      <c r="W29">
        <v>22.7</v>
      </c>
      <c r="X29" t="s">
        <v>3353</v>
      </c>
      <c r="Y29" t="s">
        <v>3354</v>
      </c>
      <c r="Z29" t="s">
        <v>3386</v>
      </c>
      <c r="AA29" t="s">
        <v>3356</v>
      </c>
      <c r="AB29" t="s">
        <v>3357</v>
      </c>
      <c r="AC29" t="s">
        <v>3358</v>
      </c>
      <c r="AD29" t="s">
        <v>5653</v>
      </c>
      <c r="AE29" t="s">
        <v>3358</v>
      </c>
      <c r="AF29" t="s">
        <v>3360</v>
      </c>
      <c r="AG29" t="s">
        <v>3361</v>
      </c>
      <c r="AH29" t="s">
        <v>3358</v>
      </c>
      <c r="AI29" t="s">
        <v>3358</v>
      </c>
      <c r="AJ29" t="s">
        <v>3361</v>
      </c>
      <c r="AK29" t="s">
        <v>3361</v>
      </c>
      <c r="AL29" t="s">
        <v>3358</v>
      </c>
      <c r="AM29" t="s">
        <v>3361</v>
      </c>
      <c r="AN29" t="s">
        <v>3361</v>
      </c>
      <c r="AO29" t="s">
        <v>3361</v>
      </c>
      <c r="AP29" t="s">
        <v>3361</v>
      </c>
      <c r="AQ29" t="s">
        <v>3361</v>
      </c>
      <c r="AR29" t="s">
        <v>3361</v>
      </c>
      <c r="AS29" t="s">
        <v>3361</v>
      </c>
      <c r="AT29" t="s">
        <v>3361</v>
      </c>
      <c r="AU29" t="s">
        <v>3361</v>
      </c>
      <c r="AV29" t="s">
        <v>3361</v>
      </c>
      <c r="AW29" t="s">
        <v>3361</v>
      </c>
      <c r="AX29" t="s">
        <v>3361</v>
      </c>
      <c r="AY29" t="s">
        <v>3459</v>
      </c>
      <c r="AZ29" t="s">
        <v>3363</v>
      </c>
      <c r="BA29" t="s">
        <v>3358</v>
      </c>
      <c r="BB29" t="s">
        <v>3361</v>
      </c>
      <c r="BC29" t="s">
        <v>3361</v>
      </c>
      <c r="BD29" t="s">
        <v>3441</v>
      </c>
      <c r="BE29" t="s">
        <v>3361</v>
      </c>
      <c r="BF29" t="s">
        <v>3508</v>
      </c>
      <c r="BG29" t="s">
        <v>3361</v>
      </c>
      <c r="BH29" t="s">
        <v>3442</v>
      </c>
      <c r="BI29" t="s">
        <v>3368</v>
      </c>
      <c r="BJ29" t="s">
        <v>3357</v>
      </c>
      <c r="BK29" t="s">
        <v>3367</v>
      </c>
      <c r="BL29" t="s">
        <v>5691</v>
      </c>
      <c r="BM29" t="s">
        <v>3357</v>
      </c>
      <c r="BN29" t="s">
        <v>3357</v>
      </c>
      <c r="BO29" t="s">
        <v>3357</v>
      </c>
      <c r="BP29" t="s">
        <v>3369</v>
      </c>
      <c r="BQ29" t="s">
        <v>3357</v>
      </c>
      <c r="BR29" t="s">
        <v>3369</v>
      </c>
      <c r="BS29" t="s">
        <v>3367</v>
      </c>
      <c r="BT29" t="s">
        <v>3367</v>
      </c>
      <c r="BU29" t="s">
        <v>3367</v>
      </c>
      <c r="BV29" t="s">
        <v>3368</v>
      </c>
      <c r="BW29" t="s">
        <v>3370</v>
      </c>
      <c r="BX29" t="s">
        <v>3367</v>
      </c>
      <c r="BY29" t="s">
        <v>3367</v>
      </c>
      <c r="BZ29" t="s">
        <v>3369</v>
      </c>
      <c r="CA29" t="s">
        <v>3357</v>
      </c>
      <c r="CB29" t="s">
        <v>3369</v>
      </c>
      <c r="CC29" t="s">
        <v>3367</v>
      </c>
      <c r="CD29" t="s">
        <v>3357</v>
      </c>
      <c r="CE29" t="s">
        <v>3357</v>
      </c>
      <c r="CF29">
        <v>7.5</v>
      </c>
      <c r="CG29" t="s">
        <v>3372</v>
      </c>
      <c r="CH29">
        <v>8</v>
      </c>
      <c r="CI29" t="s">
        <v>3361</v>
      </c>
      <c r="CJ29" t="s">
        <v>3358</v>
      </c>
      <c r="CK29">
        <v>120</v>
      </c>
      <c r="CL29">
        <v>48584</v>
      </c>
      <c r="CM29" t="b">
        <v>1</v>
      </c>
    </row>
    <row r="30" spans="1:91" x14ac:dyDescent="0.2">
      <c r="A30" t="s">
        <v>3764</v>
      </c>
      <c r="B30" t="s">
        <v>5672</v>
      </c>
      <c r="C30" t="s">
        <v>5635</v>
      </c>
      <c r="D30" t="s">
        <v>5693</v>
      </c>
      <c r="E30" t="s">
        <v>5690</v>
      </c>
      <c r="F30" t="s">
        <v>5674</v>
      </c>
      <c r="G30" t="s">
        <v>5647</v>
      </c>
      <c r="H30">
        <v>2</v>
      </c>
      <c r="I30" t="s">
        <v>14</v>
      </c>
      <c r="J30" t="s">
        <v>5638</v>
      </c>
      <c r="K30">
        <v>3</v>
      </c>
      <c r="L30" s="193">
        <v>43209</v>
      </c>
      <c r="M30" t="s">
        <v>5649</v>
      </c>
      <c r="N30">
        <v>15</v>
      </c>
      <c r="O30" t="s">
        <v>5650</v>
      </c>
      <c r="P30">
        <v>8</v>
      </c>
      <c r="Q30" t="s">
        <v>5650</v>
      </c>
      <c r="R30" t="s">
        <v>3359</v>
      </c>
      <c r="S30" t="s">
        <v>3359</v>
      </c>
      <c r="T30" t="s">
        <v>3352</v>
      </c>
      <c r="U30">
        <v>34</v>
      </c>
      <c r="V30">
        <v>132</v>
      </c>
      <c r="W30">
        <v>22.7</v>
      </c>
      <c r="X30" t="s">
        <v>3353</v>
      </c>
      <c r="Y30" t="s">
        <v>3354</v>
      </c>
      <c r="Z30" t="s">
        <v>3386</v>
      </c>
      <c r="AA30" t="s">
        <v>3356</v>
      </c>
      <c r="AB30" t="s">
        <v>3357</v>
      </c>
      <c r="AC30" t="s">
        <v>3358</v>
      </c>
      <c r="AD30" t="s">
        <v>5653</v>
      </c>
      <c r="AE30" t="s">
        <v>3358</v>
      </c>
      <c r="AF30" t="s">
        <v>3360</v>
      </c>
      <c r="AG30" t="s">
        <v>3361</v>
      </c>
      <c r="AH30" t="s">
        <v>3358</v>
      </c>
      <c r="AI30" t="s">
        <v>3358</v>
      </c>
      <c r="AJ30" t="s">
        <v>3361</v>
      </c>
      <c r="AK30" t="s">
        <v>3361</v>
      </c>
      <c r="AL30" t="s">
        <v>3358</v>
      </c>
      <c r="AM30" t="s">
        <v>3361</v>
      </c>
      <c r="AN30" t="s">
        <v>3361</v>
      </c>
      <c r="AO30" t="s">
        <v>3361</v>
      </c>
      <c r="AP30" t="s">
        <v>3361</v>
      </c>
      <c r="AQ30" t="s">
        <v>3361</v>
      </c>
      <c r="AR30" t="s">
        <v>3361</v>
      </c>
      <c r="AS30" t="s">
        <v>3361</v>
      </c>
      <c r="AT30" t="s">
        <v>3361</v>
      </c>
      <c r="AU30" t="s">
        <v>3361</v>
      </c>
      <c r="AV30" t="s">
        <v>3361</v>
      </c>
      <c r="AW30" t="s">
        <v>3361</v>
      </c>
      <c r="AX30" t="s">
        <v>3361</v>
      </c>
      <c r="AY30" t="s">
        <v>3459</v>
      </c>
      <c r="AZ30" t="s">
        <v>3363</v>
      </c>
      <c r="BA30" t="s">
        <v>3358</v>
      </c>
      <c r="BB30" t="s">
        <v>3361</v>
      </c>
      <c r="BC30" t="s">
        <v>3361</v>
      </c>
      <c r="BD30" t="s">
        <v>3441</v>
      </c>
      <c r="BE30" t="s">
        <v>3361</v>
      </c>
      <c r="BF30" t="s">
        <v>3508</v>
      </c>
      <c r="BG30" t="s">
        <v>3361</v>
      </c>
      <c r="BH30" t="s">
        <v>3442</v>
      </c>
      <c r="BI30" t="s">
        <v>3368</v>
      </c>
      <c r="BJ30" t="s">
        <v>3357</v>
      </c>
      <c r="BK30" t="s">
        <v>3367</v>
      </c>
      <c r="BL30" t="s">
        <v>5691</v>
      </c>
      <c r="BM30" t="s">
        <v>3357</v>
      </c>
      <c r="BN30" t="s">
        <v>3357</v>
      </c>
      <c r="BO30" t="s">
        <v>3357</v>
      </c>
      <c r="BP30" t="s">
        <v>3369</v>
      </c>
      <c r="BQ30" t="s">
        <v>3357</v>
      </c>
      <c r="BR30" t="s">
        <v>3369</v>
      </c>
      <c r="BS30" t="s">
        <v>3367</v>
      </c>
      <c r="BT30" t="s">
        <v>3367</v>
      </c>
      <c r="BU30" t="s">
        <v>3367</v>
      </c>
      <c r="BV30" t="s">
        <v>3368</v>
      </c>
      <c r="BW30" t="s">
        <v>3370</v>
      </c>
      <c r="BX30" t="s">
        <v>3367</v>
      </c>
      <c r="BY30" t="s">
        <v>3367</v>
      </c>
      <c r="BZ30" t="s">
        <v>3369</v>
      </c>
      <c r="CA30" t="s">
        <v>3357</v>
      </c>
      <c r="CB30" t="s">
        <v>3369</v>
      </c>
      <c r="CC30" t="s">
        <v>3367</v>
      </c>
      <c r="CD30" t="s">
        <v>3357</v>
      </c>
      <c r="CE30" t="s">
        <v>3357</v>
      </c>
      <c r="CF30">
        <v>7.5</v>
      </c>
      <c r="CG30" t="s">
        <v>3372</v>
      </c>
      <c r="CH30">
        <v>8</v>
      </c>
      <c r="CI30" t="s">
        <v>3361</v>
      </c>
      <c r="CJ30" t="s">
        <v>3358</v>
      </c>
      <c r="CK30">
        <v>121</v>
      </c>
      <c r="CL30">
        <v>68966</v>
      </c>
      <c r="CM30" t="b">
        <v>1</v>
      </c>
    </row>
    <row r="31" spans="1:91" x14ac:dyDescent="0.2">
      <c r="A31" t="s">
        <v>3687</v>
      </c>
      <c r="B31" t="s">
        <v>5672</v>
      </c>
      <c r="C31" t="s">
        <v>5635</v>
      </c>
      <c r="D31" t="s">
        <v>5694</v>
      </c>
      <c r="E31" t="s">
        <v>5690</v>
      </c>
      <c r="F31" t="s">
        <v>5674</v>
      </c>
      <c r="G31" t="s">
        <v>5647</v>
      </c>
      <c r="H31">
        <v>2</v>
      </c>
      <c r="I31" t="s">
        <v>16</v>
      </c>
      <c r="J31" t="s">
        <v>5638</v>
      </c>
      <c r="K31">
        <v>4</v>
      </c>
      <c r="L31" s="193">
        <v>43210</v>
      </c>
      <c r="M31" t="s">
        <v>5695</v>
      </c>
      <c r="N31">
        <v>15</v>
      </c>
      <c r="O31" t="s">
        <v>5650</v>
      </c>
      <c r="P31">
        <v>8</v>
      </c>
      <c r="Q31" t="s">
        <v>5650</v>
      </c>
      <c r="R31" t="s">
        <v>3359</v>
      </c>
      <c r="S31" t="s">
        <v>3359</v>
      </c>
      <c r="T31" t="s">
        <v>3352</v>
      </c>
      <c r="U31">
        <v>34</v>
      </c>
      <c r="V31">
        <v>132</v>
      </c>
      <c r="W31">
        <v>22.7</v>
      </c>
      <c r="X31" t="s">
        <v>3353</v>
      </c>
      <c r="Y31" t="s">
        <v>3354</v>
      </c>
      <c r="Z31" t="s">
        <v>3386</v>
      </c>
      <c r="AA31" t="s">
        <v>3356</v>
      </c>
      <c r="AB31" t="s">
        <v>3357</v>
      </c>
      <c r="AC31" t="s">
        <v>3358</v>
      </c>
      <c r="AD31" t="s">
        <v>5653</v>
      </c>
      <c r="AE31" t="s">
        <v>3358</v>
      </c>
      <c r="AF31" t="s">
        <v>3360</v>
      </c>
      <c r="AG31" t="s">
        <v>3361</v>
      </c>
      <c r="AH31" t="s">
        <v>3358</v>
      </c>
      <c r="AI31" t="s">
        <v>3358</v>
      </c>
      <c r="AJ31" t="s">
        <v>3361</v>
      </c>
      <c r="AK31" t="s">
        <v>3361</v>
      </c>
      <c r="AL31" t="s">
        <v>3358</v>
      </c>
      <c r="AM31" t="s">
        <v>3361</v>
      </c>
      <c r="AN31" t="s">
        <v>3361</v>
      </c>
      <c r="AO31" t="s">
        <v>3361</v>
      </c>
      <c r="AP31" t="s">
        <v>3361</v>
      </c>
      <c r="AQ31" t="s">
        <v>3361</v>
      </c>
      <c r="AR31" t="s">
        <v>3361</v>
      </c>
      <c r="AS31" t="s">
        <v>3361</v>
      </c>
      <c r="AT31" t="s">
        <v>3361</v>
      </c>
      <c r="AU31" t="s">
        <v>3361</v>
      </c>
      <c r="AV31" t="s">
        <v>3361</v>
      </c>
      <c r="AW31" t="s">
        <v>3361</v>
      </c>
      <c r="AX31" t="s">
        <v>3361</v>
      </c>
      <c r="AY31" t="s">
        <v>3459</v>
      </c>
      <c r="AZ31" t="s">
        <v>3363</v>
      </c>
      <c r="BA31" t="s">
        <v>3358</v>
      </c>
      <c r="BB31" t="s">
        <v>3361</v>
      </c>
      <c r="BC31" t="s">
        <v>3361</v>
      </c>
      <c r="BD31" t="s">
        <v>3441</v>
      </c>
      <c r="BE31" t="s">
        <v>3361</v>
      </c>
      <c r="BF31" t="s">
        <v>3508</v>
      </c>
      <c r="BG31" t="s">
        <v>3361</v>
      </c>
      <c r="BH31" t="s">
        <v>3442</v>
      </c>
      <c r="BI31" t="s">
        <v>3368</v>
      </c>
      <c r="BJ31" t="s">
        <v>3357</v>
      </c>
      <c r="BK31" t="s">
        <v>3367</v>
      </c>
      <c r="BL31" t="s">
        <v>5691</v>
      </c>
      <c r="BM31" t="s">
        <v>3357</v>
      </c>
      <c r="BN31" t="s">
        <v>3357</v>
      </c>
      <c r="BO31" t="s">
        <v>3357</v>
      </c>
      <c r="BP31" t="s">
        <v>3369</v>
      </c>
      <c r="BQ31" t="s">
        <v>3357</v>
      </c>
      <c r="BR31" t="s">
        <v>3369</v>
      </c>
      <c r="BS31" t="s">
        <v>3367</v>
      </c>
      <c r="BT31" t="s">
        <v>3367</v>
      </c>
      <c r="BU31" t="s">
        <v>3367</v>
      </c>
      <c r="BV31" t="s">
        <v>3368</v>
      </c>
      <c r="BW31" t="s">
        <v>3370</v>
      </c>
      <c r="BX31" t="s">
        <v>3367</v>
      </c>
      <c r="BY31" t="s">
        <v>3367</v>
      </c>
      <c r="BZ31" t="s">
        <v>3369</v>
      </c>
      <c r="CA31" t="s">
        <v>3357</v>
      </c>
      <c r="CB31" t="s">
        <v>3369</v>
      </c>
      <c r="CC31" t="s">
        <v>3367</v>
      </c>
      <c r="CD31" t="s">
        <v>3357</v>
      </c>
      <c r="CE31" t="s">
        <v>3357</v>
      </c>
      <c r="CF31">
        <v>7.5</v>
      </c>
      <c r="CG31" t="s">
        <v>3372</v>
      </c>
      <c r="CH31">
        <v>8</v>
      </c>
      <c r="CI31" t="s">
        <v>3361</v>
      </c>
      <c r="CJ31" t="s">
        <v>3358</v>
      </c>
      <c r="CK31">
        <v>122</v>
      </c>
      <c r="CL31">
        <v>40842</v>
      </c>
      <c r="CM31" t="b">
        <v>1</v>
      </c>
    </row>
    <row r="32" spans="1:91" x14ac:dyDescent="0.2">
      <c r="A32" t="s">
        <v>3799</v>
      </c>
      <c r="B32" t="s">
        <v>5672</v>
      </c>
      <c r="C32" t="s">
        <v>5635</v>
      </c>
      <c r="D32" t="s">
        <v>5655</v>
      </c>
      <c r="E32" t="s">
        <v>5690</v>
      </c>
      <c r="F32" t="s">
        <v>5674</v>
      </c>
      <c r="G32" t="s">
        <v>5647</v>
      </c>
      <c r="H32">
        <v>2</v>
      </c>
      <c r="I32" t="s">
        <v>3161</v>
      </c>
      <c r="J32" t="s">
        <v>5671</v>
      </c>
      <c r="K32">
        <v>0</v>
      </c>
      <c r="L32" s="193">
        <v>43210</v>
      </c>
      <c r="M32" t="s">
        <v>5695</v>
      </c>
      <c r="N32">
        <v>15</v>
      </c>
      <c r="O32" t="s">
        <v>5650</v>
      </c>
      <c r="P32">
        <v>8</v>
      </c>
      <c r="Q32" t="s">
        <v>5650</v>
      </c>
      <c r="R32" t="s">
        <v>3359</v>
      </c>
      <c r="S32" t="s">
        <v>3359</v>
      </c>
      <c r="T32" t="s">
        <v>3352</v>
      </c>
      <c r="U32">
        <v>34</v>
      </c>
      <c r="V32">
        <v>132</v>
      </c>
      <c r="W32">
        <v>22.7</v>
      </c>
      <c r="X32" t="s">
        <v>3353</v>
      </c>
      <c r="Y32" t="s">
        <v>3354</v>
      </c>
      <c r="Z32" t="s">
        <v>3386</v>
      </c>
      <c r="AA32" t="s">
        <v>3356</v>
      </c>
      <c r="AB32" t="s">
        <v>3357</v>
      </c>
      <c r="AC32" t="s">
        <v>3358</v>
      </c>
      <c r="AD32" t="s">
        <v>5653</v>
      </c>
      <c r="AE32" t="s">
        <v>3358</v>
      </c>
      <c r="AF32" t="s">
        <v>3360</v>
      </c>
      <c r="AG32" t="s">
        <v>3361</v>
      </c>
      <c r="AH32" t="s">
        <v>3358</v>
      </c>
      <c r="AI32" t="s">
        <v>3358</v>
      </c>
      <c r="AJ32" t="s">
        <v>3361</v>
      </c>
      <c r="AK32" t="s">
        <v>3361</v>
      </c>
      <c r="AL32" t="s">
        <v>3358</v>
      </c>
      <c r="AM32" t="s">
        <v>3361</v>
      </c>
      <c r="AN32" t="s">
        <v>3361</v>
      </c>
      <c r="AO32" t="s">
        <v>3361</v>
      </c>
      <c r="AP32" t="s">
        <v>3361</v>
      </c>
      <c r="AQ32" t="s">
        <v>3361</v>
      </c>
      <c r="AR32" t="s">
        <v>3361</v>
      </c>
      <c r="AS32" t="s">
        <v>3361</v>
      </c>
      <c r="AT32" t="s">
        <v>3361</v>
      </c>
      <c r="AU32" t="s">
        <v>3361</v>
      </c>
      <c r="AV32" t="s">
        <v>3361</v>
      </c>
      <c r="AW32" t="s">
        <v>3361</v>
      </c>
      <c r="AX32" t="s">
        <v>3361</v>
      </c>
      <c r="AY32" t="s">
        <v>3459</v>
      </c>
      <c r="AZ32" t="s">
        <v>3363</v>
      </c>
      <c r="BA32" t="s">
        <v>3358</v>
      </c>
      <c r="BB32" t="s">
        <v>3361</v>
      </c>
      <c r="BC32" t="s">
        <v>3361</v>
      </c>
      <c r="BD32" t="s">
        <v>3441</v>
      </c>
      <c r="BE32" t="s">
        <v>3361</v>
      </c>
      <c r="BF32" t="s">
        <v>3508</v>
      </c>
      <c r="BG32" t="s">
        <v>3361</v>
      </c>
      <c r="BH32" t="s">
        <v>3442</v>
      </c>
      <c r="BI32" t="s">
        <v>3368</v>
      </c>
      <c r="BJ32" t="s">
        <v>3357</v>
      </c>
      <c r="BK32" t="s">
        <v>3367</v>
      </c>
      <c r="BL32" t="s">
        <v>5691</v>
      </c>
      <c r="BM32" t="s">
        <v>3357</v>
      </c>
      <c r="BN32" t="s">
        <v>3357</v>
      </c>
      <c r="BO32" t="s">
        <v>3357</v>
      </c>
      <c r="BP32" t="s">
        <v>3369</v>
      </c>
      <c r="BQ32" t="s">
        <v>3357</v>
      </c>
      <c r="BR32" t="s">
        <v>3369</v>
      </c>
      <c r="BS32" t="s">
        <v>3367</v>
      </c>
      <c r="BT32" t="s">
        <v>3367</v>
      </c>
      <c r="BU32" t="s">
        <v>3367</v>
      </c>
      <c r="BV32" t="s">
        <v>3368</v>
      </c>
      <c r="BW32" t="s">
        <v>3370</v>
      </c>
      <c r="BX32" t="s">
        <v>3367</v>
      </c>
      <c r="BY32" t="s">
        <v>3367</v>
      </c>
      <c r="BZ32" t="s">
        <v>3369</v>
      </c>
      <c r="CA32" t="s">
        <v>3357</v>
      </c>
      <c r="CB32" t="s">
        <v>3369</v>
      </c>
      <c r="CC32" t="s">
        <v>3367</v>
      </c>
      <c r="CD32" t="s">
        <v>3357</v>
      </c>
      <c r="CE32" t="s">
        <v>3357</v>
      </c>
      <c r="CF32">
        <v>7.5</v>
      </c>
      <c r="CG32" t="s">
        <v>3372</v>
      </c>
      <c r="CH32">
        <v>8</v>
      </c>
      <c r="CI32" t="s">
        <v>3361</v>
      </c>
      <c r="CJ32" t="s">
        <v>3358</v>
      </c>
      <c r="CK32">
        <v>123</v>
      </c>
      <c r="CL32">
        <v>191850</v>
      </c>
      <c r="CM32" t="b">
        <v>1</v>
      </c>
    </row>
    <row r="33" spans="1:91" x14ac:dyDescent="0.2">
      <c r="A33" t="s">
        <v>3801</v>
      </c>
      <c r="B33" t="s">
        <v>5672</v>
      </c>
      <c r="C33" t="s">
        <v>5635</v>
      </c>
      <c r="D33" t="s">
        <v>5661</v>
      </c>
      <c r="E33" t="s">
        <v>5690</v>
      </c>
      <c r="F33" t="s">
        <v>5674</v>
      </c>
      <c r="G33" t="s">
        <v>5647</v>
      </c>
      <c r="H33">
        <v>2</v>
      </c>
      <c r="I33" t="s">
        <v>3163</v>
      </c>
      <c r="J33" t="s">
        <v>5671</v>
      </c>
      <c r="K33">
        <v>1</v>
      </c>
      <c r="L33" s="193">
        <v>43211</v>
      </c>
      <c r="M33" t="s">
        <v>5639</v>
      </c>
      <c r="N33">
        <v>15</v>
      </c>
      <c r="O33" t="s">
        <v>5651</v>
      </c>
      <c r="P33">
        <v>8</v>
      </c>
      <c r="Q33" t="s">
        <v>5651</v>
      </c>
      <c r="R33" t="s">
        <v>3359</v>
      </c>
      <c r="S33" t="s">
        <v>3359</v>
      </c>
      <c r="T33" t="s">
        <v>3352</v>
      </c>
      <c r="U33">
        <v>34</v>
      </c>
      <c r="V33">
        <v>132</v>
      </c>
      <c r="W33">
        <v>22.7</v>
      </c>
      <c r="X33" t="s">
        <v>3353</v>
      </c>
      <c r="Y33" t="s">
        <v>3354</v>
      </c>
      <c r="Z33" t="s">
        <v>3386</v>
      </c>
      <c r="AA33" t="s">
        <v>3356</v>
      </c>
      <c r="AB33" t="s">
        <v>3357</v>
      </c>
      <c r="AC33" t="s">
        <v>3358</v>
      </c>
      <c r="AD33" t="s">
        <v>5653</v>
      </c>
      <c r="AE33" t="s">
        <v>3358</v>
      </c>
      <c r="AF33" t="s">
        <v>3360</v>
      </c>
      <c r="AG33" t="s">
        <v>3361</v>
      </c>
      <c r="AH33" t="s">
        <v>3358</v>
      </c>
      <c r="AI33" t="s">
        <v>3358</v>
      </c>
      <c r="AJ33" t="s">
        <v>3361</v>
      </c>
      <c r="AK33" t="s">
        <v>3361</v>
      </c>
      <c r="AL33" t="s">
        <v>3358</v>
      </c>
      <c r="AM33" t="s">
        <v>3361</v>
      </c>
      <c r="AN33" t="s">
        <v>3361</v>
      </c>
      <c r="AO33" t="s">
        <v>3361</v>
      </c>
      <c r="AP33" t="s">
        <v>3361</v>
      </c>
      <c r="AQ33" t="s">
        <v>3361</v>
      </c>
      <c r="AR33" t="s">
        <v>3361</v>
      </c>
      <c r="AS33" t="s">
        <v>3361</v>
      </c>
      <c r="AT33" t="s">
        <v>3361</v>
      </c>
      <c r="AU33" t="s">
        <v>3361</v>
      </c>
      <c r="AV33" t="s">
        <v>3361</v>
      </c>
      <c r="AW33" t="s">
        <v>3361</v>
      </c>
      <c r="AX33" t="s">
        <v>3361</v>
      </c>
      <c r="AY33" t="s">
        <v>3459</v>
      </c>
      <c r="AZ33" t="s">
        <v>3363</v>
      </c>
      <c r="BA33" t="s">
        <v>3358</v>
      </c>
      <c r="BB33" t="s">
        <v>3361</v>
      </c>
      <c r="BC33" t="s">
        <v>3361</v>
      </c>
      <c r="BD33" t="s">
        <v>3441</v>
      </c>
      <c r="BE33" t="s">
        <v>3361</v>
      </c>
      <c r="BF33" t="s">
        <v>3508</v>
      </c>
      <c r="BG33" t="s">
        <v>3361</v>
      </c>
      <c r="BH33" t="s">
        <v>3442</v>
      </c>
      <c r="BI33" t="s">
        <v>3368</v>
      </c>
      <c r="BJ33" t="s">
        <v>3357</v>
      </c>
      <c r="BK33" t="s">
        <v>3367</v>
      </c>
      <c r="BL33" t="s">
        <v>5691</v>
      </c>
      <c r="BM33" t="s">
        <v>3357</v>
      </c>
      <c r="BN33" t="s">
        <v>3357</v>
      </c>
      <c r="BO33" t="s">
        <v>3357</v>
      </c>
      <c r="BP33" t="s">
        <v>3369</v>
      </c>
      <c r="BQ33" t="s">
        <v>3357</v>
      </c>
      <c r="BR33" t="s">
        <v>3369</v>
      </c>
      <c r="BS33" t="s">
        <v>3367</v>
      </c>
      <c r="BT33" t="s">
        <v>3367</v>
      </c>
      <c r="BU33" t="s">
        <v>3367</v>
      </c>
      <c r="BV33" t="s">
        <v>3368</v>
      </c>
      <c r="BW33" t="s">
        <v>3370</v>
      </c>
      <c r="BX33" t="s">
        <v>3367</v>
      </c>
      <c r="BY33" t="s">
        <v>3367</v>
      </c>
      <c r="BZ33" t="s">
        <v>3369</v>
      </c>
      <c r="CA33" t="s">
        <v>3357</v>
      </c>
      <c r="CB33" t="s">
        <v>3369</v>
      </c>
      <c r="CC33" t="s">
        <v>3367</v>
      </c>
      <c r="CD33" t="s">
        <v>3357</v>
      </c>
      <c r="CE33" t="s">
        <v>3357</v>
      </c>
      <c r="CF33">
        <v>7.5</v>
      </c>
      <c r="CG33" t="s">
        <v>3372</v>
      </c>
      <c r="CH33">
        <v>8</v>
      </c>
      <c r="CI33" t="s">
        <v>3361</v>
      </c>
      <c r="CJ33" t="s">
        <v>3358</v>
      </c>
      <c r="CK33">
        <v>124</v>
      </c>
      <c r="CL33">
        <v>26805</v>
      </c>
      <c r="CM33" t="b">
        <v>1</v>
      </c>
    </row>
    <row r="34" spans="1:91" x14ac:dyDescent="0.2">
      <c r="A34" t="s">
        <v>3738</v>
      </c>
      <c r="B34" t="s">
        <v>5669</v>
      </c>
      <c r="C34" t="s">
        <v>5635</v>
      </c>
      <c r="D34" t="s">
        <v>5668</v>
      </c>
      <c r="E34" t="s">
        <v>5690</v>
      </c>
      <c r="F34" t="s">
        <v>5674</v>
      </c>
      <c r="G34" t="s">
        <v>5647</v>
      </c>
      <c r="H34">
        <v>2</v>
      </c>
      <c r="I34" t="s">
        <v>5696</v>
      </c>
      <c r="J34" t="s">
        <v>5671</v>
      </c>
      <c r="K34">
        <v>2</v>
      </c>
      <c r="L34" s="193">
        <v>43211</v>
      </c>
      <c r="M34" t="s">
        <v>5649</v>
      </c>
      <c r="N34">
        <v>15</v>
      </c>
      <c r="O34" t="s">
        <v>3359</v>
      </c>
      <c r="P34">
        <v>8</v>
      </c>
      <c r="Q34" t="s">
        <v>3359</v>
      </c>
      <c r="R34" t="s">
        <v>5651</v>
      </c>
      <c r="S34" t="s">
        <v>5650</v>
      </c>
      <c r="T34" t="s">
        <v>3352</v>
      </c>
      <c r="U34">
        <v>34</v>
      </c>
      <c r="V34">
        <v>132</v>
      </c>
      <c r="W34">
        <v>22.7</v>
      </c>
      <c r="X34" t="s">
        <v>3353</v>
      </c>
      <c r="Y34" t="s">
        <v>3354</v>
      </c>
      <c r="Z34" t="s">
        <v>3386</v>
      </c>
      <c r="AA34" t="s">
        <v>3356</v>
      </c>
      <c r="AB34" t="s">
        <v>3357</v>
      </c>
      <c r="AC34" t="s">
        <v>3358</v>
      </c>
      <c r="AD34" t="s">
        <v>5653</v>
      </c>
      <c r="AE34" t="s">
        <v>3358</v>
      </c>
      <c r="AF34" t="s">
        <v>3360</v>
      </c>
      <c r="AG34" t="s">
        <v>3361</v>
      </c>
      <c r="AH34" t="s">
        <v>3358</v>
      </c>
      <c r="AI34" t="s">
        <v>3358</v>
      </c>
      <c r="AJ34" t="s">
        <v>3361</v>
      </c>
      <c r="AK34" t="s">
        <v>3361</v>
      </c>
      <c r="AL34" t="s">
        <v>3358</v>
      </c>
      <c r="AM34" t="s">
        <v>3361</v>
      </c>
      <c r="AN34" t="s">
        <v>3361</v>
      </c>
      <c r="AO34" t="s">
        <v>3361</v>
      </c>
      <c r="AP34" t="s">
        <v>3361</v>
      </c>
      <c r="AQ34" t="s">
        <v>3361</v>
      </c>
      <c r="AR34" t="s">
        <v>3361</v>
      </c>
      <c r="AS34" t="s">
        <v>3361</v>
      </c>
      <c r="AT34" t="s">
        <v>3361</v>
      </c>
      <c r="AU34" t="s">
        <v>3361</v>
      </c>
      <c r="AV34" t="s">
        <v>3361</v>
      </c>
      <c r="AW34" t="s">
        <v>3361</v>
      </c>
      <c r="AX34" t="s">
        <v>3361</v>
      </c>
      <c r="AY34" t="s">
        <v>3459</v>
      </c>
      <c r="AZ34" t="s">
        <v>3363</v>
      </c>
      <c r="BA34" t="s">
        <v>3358</v>
      </c>
      <c r="BB34" t="s">
        <v>3361</v>
      </c>
      <c r="BC34" t="s">
        <v>3361</v>
      </c>
      <c r="BD34" t="s">
        <v>3441</v>
      </c>
      <c r="BE34" t="s">
        <v>3361</v>
      </c>
      <c r="BF34" t="s">
        <v>3508</v>
      </c>
      <c r="BG34" t="s">
        <v>3361</v>
      </c>
      <c r="BH34" t="s">
        <v>3442</v>
      </c>
      <c r="BI34" t="s">
        <v>3368</v>
      </c>
      <c r="BJ34" t="s">
        <v>3357</v>
      </c>
      <c r="BK34" t="s">
        <v>3367</v>
      </c>
      <c r="BL34" t="s">
        <v>5691</v>
      </c>
      <c r="BM34" t="s">
        <v>3357</v>
      </c>
      <c r="BN34" t="s">
        <v>3357</v>
      </c>
      <c r="BO34" t="s">
        <v>3357</v>
      </c>
      <c r="BP34" t="s">
        <v>3369</v>
      </c>
      <c r="BQ34" t="s">
        <v>3357</v>
      </c>
      <c r="BR34" t="s">
        <v>3369</v>
      </c>
      <c r="BS34" t="s">
        <v>3367</v>
      </c>
      <c r="BT34" t="s">
        <v>3367</v>
      </c>
      <c r="BU34" t="s">
        <v>3367</v>
      </c>
      <c r="BV34" t="s">
        <v>3368</v>
      </c>
      <c r="BW34" t="s">
        <v>3370</v>
      </c>
      <c r="BX34" t="s">
        <v>3367</v>
      </c>
      <c r="BY34" t="s">
        <v>3367</v>
      </c>
      <c r="BZ34" t="s">
        <v>3369</v>
      </c>
      <c r="CA34" t="s">
        <v>3357</v>
      </c>
      <c r="CB34" t="s">
        <v>3369</v>
      </c>
      <c r="CC34" t="s">
        <v>3367</v>
      </c>
      <c r="CD34" t="s">
        <v>3357</v>
      </c>
      <c r="CE34" t="s">
        <v>3357</v>
      </c>
      <c r="CF34">
        <v>7.5</v>
      </c>
      <c r="CG34" t="s">
        <v>3372</v>
      </c>
      <c r="CH34">
        <v>8</v>
      </c>
      <c r="CI34" t="s">
        <v>3361</v>
      </c>
      <c r="CJ34" t="s">
        <v>3358</v>
      </c>
      <c r="CK34">
        <v>125</v>
      </c>
      <c r="CL34">
        <v>50629</v>
      </c>
      <c r="CM34" t="b">
        <v>1</v>
      </c>
    </row>
    <row r="35" spans="1:91" x14ac:dyDescent="0.2">
      <c r="A35" t="s">
        <v>3776</v>
      </c>
      <c r="B35" t="s">
        <v>5672</v>
      </c>
      <c r="C35" t="s">
        <v>5635</v>
      </c>
      <c r="D35" t="s">
        <v>5662</v>
      </c>
      <c r="E35" t="s">
        <v>5690</v>
      </c>
      <c r="F35" t="s">
        <v>5674</v>
      </c>
      <c r="G35" t="s">
        <v>5647</v>
      </c>
      <c r="H35">
        <v>2</v>
      </c>
      <c r="I35" t="s">
        <v>3165</v>
      </c>
      <c r="J35" t="s">
        <v>5671</v>
      </c>
      <c r="K35">
        <v>3</v>
      </c>
      <c r="L35" s="193">
        <v>43212</v>
      </c>
      <c r="M35" t="s">
        <v>5649</v>
      </c>
      <c r="N35">
        <v>15</v>
      </c>
      <c r="O35" t="s">
        <v>5650</v>
      </c>
      <c r="P35">
        <v>8</v>
      </c>
      <c r="Q35" t="s">
        <v>5650</v>
      </c>
      <c r="R35" t="s">
        <v>3359</v>
      </c>
      <c r="S35" t="s">
        <v>3359</v>
      </c>
      <c r="T35" t="s">
        <v>3352</v>
      </c>
      <c r="U35">
        <v>34</v>
      </c>
      <c r="V35">
        <v>132</v>
      </c>
      <c r="W35">
        <v>22.7</v>
      </c>
      <c r="X35" t="s">
        <v>3353</v>
      </c>
      <c r="Y35" t="s">
        <v>3354</v>
      </c>
      <c r="Z35" t="s">
        <v>3386</v>
      </c>
      <c r="AA35" t="s">
        <v>3356</v>
      </c>
      <c r="AB35" t="s">
        <v>3357</v>
      </c>
      <c r="AC35" t="s">
        <v>3358</v>
      </c>
      <c r="AD35" t="s">
        <v>5653</v>
      </c>
      <c r="AE35" t="s">
        <v>3358</v>
      </c>
      <c r="AF35" t="s">
        <v>3360</v>
      </c>
      <c r="AG35" t="s">
        <v>3361</v>
      </c>
      <c r="AH35" t="s">
        <v>3358</v>
      </c>
      <c r="AI35" t="s">
        <v>3358</v>
      </c>
      <c r="AJ35" t="s">
        <v>3361</v>
      </c>
      <c r="AK35" t="s">
        <v>3361</v>
      </c>
      <c r="AL35" t="s">
        <v>3358</v>
      </c>
      <c r="AM35" t="s">
        <v>3361</v>
      </c>
      <c r="AN35" t="s">
        <v>3361</v>
      </c>
      <c r="AO35" t="s">
        <v>3361</v>
      </c>
      <c r="AP35" t="s">
        <v>3361</v>
      </c>
      <c r="AQ35" t="s">
        <v>3361</v>
      </c>
      <c r="AR35" t="s">
        <v>3361</v>
      </c>
      <c r="AS35" t="s">
        <v>3361</v>
      </c>
      <c r="AT35" t="s">
        <v>3361</v>
      </c>
      <c r="AU35" t="s">
        <v>3361</v>
      </c>
      <c r="AV35" t="s">
        <v>3361</v>
      </c>
      <c r="AW35" t="s">
        <v>3361</v>
      </c>
      <c r="AX35" t="s">
        <v>3361</v>
      </c>
      <c r="AY35" t="s">
        <v>3459</v>
      </c>
      <c r="AZ35" t="s">
        <v>3363</v>
      </c>
      <c r="BA35" t="s">
        <v>3358</v>
      </c>
      <c r="BB35" t="s">
        <v>3361</v>
      </c>
      <c r="BC35" t="s">
        <v>3361</v>
      </c>
      <c r="BD35" t="s">
        <v>3441</v>
      </c>
      <c r="BE35" t="s">
        <v>3361</v>
      </c>
      <c r="BF35" t="s">
        <v>3508</v>
      </c>
      <c r="BG35" t="s">
        <v>3361</v>
      </c>
      <c r="BH35" t="s">
        <v>3442</v>
      </c>
      <c r="BI35" t="s">
        <v>3368</v>
      </c>
      <c r="BJ35" t="s">
        <v>3357</v>
      </c>
      <c r="BK35" t="s">
        <v>3367</v>
      </c>
      <c r="BL35" t="s">
        <v>5691</v>
      </c>
      <c r="BM35" t="s">
        <v>3357</v>
      </c>
      <c r="BN35" t="s">
        <v>3357</v>
      </c>
      <c r="BO35" t="s">
        <v>3357</v>
      </c>
      <c r="BP35" t="s">
        <v>3369</v>
      </c>
      <c r="BQ35" t="s">
        <v>3357</v>
      </c>
      <c r="BR35" t="s">
        <v>3369</v>
      </c>
      <c r="BS35" t="s">
        <v>3367</v>
      </c>
      <c r="BT35" t="s">
        <v>3367</v>
      </c>
      <c r="BU35" t="s">
        <v>3367</v>
      </c>
      <c r="BV35" t="s">
        <v>3368</v>
      </c>
      <c r="BW35" t="s">
        <v>3370</v>
      </c>
      <c r="BX35" t="s">
        <v>3367</v>
      </c>
      <c r="BY35" t="s">
        <v>3367</v>
      </c>
      <c r="BZ35" t="s">
        <v>3369</v>
      </c>
      <c r="CA35" t="s">
        <v>3357</v>
      </c>
      <c r="CB35" t="s">
        <v>3369</v>
      </c>
      <c r="CC35" t="s">
        <v>3367</v>
      </c>
      <c r="CD35" t="s">
        <v>3357</v>
      </c>
      <c r="CE35" t="s">
        <v>3357</v>
      </c>
      <c r="CF35">
        <v>7.5</v>
      </c>
      <c r="CG35" t="s">
        <v>3372</v>
      </c>
      <c r="CH35">
        <v>8</v>
      </c>
      <c r="CI35" t="s">
        <v>3361</v>
      </c>
      <c r="CJ35" t="s">
        <v>3358</v>
      </c>
      <c r="CK35">
        <v>126</v>
      </c>
      <c r="CL35">
        <v>108742</v>
      </c>
      <c r="CM35" t="b">
        <v>1</v>
      </c>
    </row>
    <row r="36" spans="1:91" x14ac:dyDescent="0.2">
      <c r="A36" t="s">
        <v>3787</v>
      </c>
      <c r="B36" t="s">
        <v>5672</v>
      </c>
      <c r="C36" t="s">
        <v>5635</v>
      </c>
      <c r="D36" t="s">
        <v>5666</v>
      </c>
      <c r="E36" t="s">
        <v>5690</v>
      </c>
      <c r="F36" t="s">
        <v>5674</v>
      </c>
      <c r="G36" t="s">
        <v>5647</v>
      </c>
      <c r="H36">
        <v>2</v>
      </c>
      <c r="I36" t="s">
        <v>3405</v>
      </c>
      <c r="J36" t="s">
        <v>5671</v>
      </c>
      <c r="K36">
        <v>4</v>
      </c>
      <c r="L36" s="193">
        <v>43213</v>
      </c>
      <c r="M36" t="s">
        <v>5639</v>
      </c>
      <c r="N36">
        <v>15</v>
      </c>
      <c r="O36" t="s">
        <v>5650</v>
      </c>
      <c r="P36">
        <v>8</v>
      </c>
      <c r="Q36" t="s">
        <v>5650</v>
      </c>
      <c r="R36" t="s">
        <v>3359</v>
      </c>
      <c r="S36" t="s">
        <v>3359</v>
      </c>
      <c r="T36" t="s">
        <v>3352</v>
      </c>
      <c r="U36">
        <v>34</v>
      </c>
      <c r="V36">
        <v>132</v>
      </c>
      <c r="W36">
        <v>22.7</v>
      </c>
      <c r="X36" t="s">
        <v>3353</v>
      </c>
      <c r="Y36" t="s">
        <v>3354</v>
      </c>
      <c r="Z36" t="s">
        <v>3386</v>
      </c>
      <c r="AA36" t="s">
        <v>3356</v>
      </c>
      <c r="AB36" t="s">
        <v>3357</v>
      </c>
      <c r="AC36" t="s">
        <v>3358</v>
      </c>
      <c r="AD36" t="s">
        <v>5653</v>
      </c>
      <c r="AE36" t="s">
        <v>3358</v>
      </c>
      <c r="AF36" t="s">
        <v>3360</v>
      </c>
      <c r="AG36" t="s">
        <v>3361</v>
      </c>
      <c r="AH36" t="s">
        <v>3358</v>
      </c>
      <c r="AI36" t="s">
        <v>3358</v>
      </c>
      <c r="AJ36" t="s">
        <v>3361</v>
      </c>
      <c r="AK36" t="s">
        <v>3361</v>
      </c>
      <c r="AL36" t="s">
        <v>3358</v>
      </c>
      <c r="AM36" t="s">
        <v>3361</v>
      </c>
      <c r="AN36" t="s">
        <v>3361</v>
      </c>
      <c r="AO36" t="s">
        <v>3361</v>
      </c>
      <c r="AP36" t="s">
        <v>3361</v>
      </c>
      <c r="AQ36" t="s">
        <v>3361</v>
      </c>
      <c r="AR36" t="s">
        <v>3361</v>
      </c>
      <c r="AS36" t="s">
        <v>3361</v>
      </c>
      <c r="AT36" t="s">
        <v>3361</v>
      </c>
      <c r="AU36" t="s">
        <v>3361</v>
      </c>
      <c r="AV36" t="s">
        <v>3361</v>
      </c>
      <c r="AW36" t="s">
        <v>3361</v>
      </c>
      <c r="AX36" t="s">
        <v>3361</v>
      </c>
      <c r="AY36" t="s">
        <v>3459</v>
      </c>
      <c r="AZ36" t="s">
        <v>3363</v>
      </c>
      <c r="BA36" t="s">
        <v>3358</v>
      </c>
      <c r="BB36" t="s">
        <v>3361</v>
      </c>
      <c r="BC36" t="s">
        <v>3361</v>
      </c>
      <c r="BD36" t="s">
        <v>3441</v>
      </c>
      <c r="BE36" t="s">
        <v>3361</v>
      </c>
      <c r="BF36" t="s">
        <v>3508</v>
      </c>
      <c r="BG36" t="s">
        <v>3361</v>
      </c>
      <c r="BH36" t="s">
        <v>3442</v>
      </c>
      <c r="BI36" t="s">
        <v>3368</v>
      </c>
      <c r="BJ36" t="s">
        <v>3357</v>
      </c>
      <c r="BK36" t="s">
        <v>3367</v>
      </c>
      <c r="BL36" t="s">
        <v>5691</v>
      </c>
      <c r="BM36" t="s">
        <v>3357</v>
      </c>
      <c r="BN36" t="s">
        <v>3357</v>
      </c>
      <c r="BO36" t="s">
        <v>3357</v>
      </c>
      <c r="BP36" t="s">
        <v>3369</v>
      </c>
      <c r="BQ36" t="s">
        <v>3357</v>
      </c>
      <c r="BR36" t="s">
        <v>3369</v>
      </c>
      <c r="BS36" t="s">
        <v>3367</v>
      </c>
      <c r="BT36" t="s">
        <v>3367</v>
      </c>
      <c r="BU36" t="s">
        <v>3367</v>
      </c>
      <c r="BV36" t="s">
        <v>3368</v>
      </c>
      <c r="BW36" t="s">
        <v>3370</v>
      </c>
      <c r="BX36" t="s">
        <v>3367</v>
      </c>
      <c r="BY36" t="s">
        <v>3367</v>
      </c>
      <c r="BZ36" t="s">
        <v>3369</v>
      </c>
      <c r="CA36" t="s">
        <v>3357</v>
      </c>
      <c r="CB36" t="s">
        <v>3369</v>
      </c>
      <c r="CC36" t="s">
        <v>3367</v>
      </c>
      <c r="CD36" t="s">
        <v>3357</v>
      </c>
      <c r="CE36" t="s">
        <v>3357</v>
      </c>
      <c r="CF36">
        <v>7.5</v>
      </c>
      <c r="CG36" t="s">
        <v>3372</v>
      </c>
      <c r="CH36">
        <v>8</v>
      </c>
      <c r="CI36" t="s">
        <v>3361</v>
      </c>
      <c r="CJ36" t="s">
        <v>3358</v>
      </c>
      <c r="CK36">
        <v>127</v>
      </c>
      <c r="CL36">
        <v>30685</v>
      </c>
      <c r="CM36" t="b">
        <v>1</v>
      </c>
    </row>
    <row r="37" spans="1:91" x14ac:dyDescent="0.2">
      <c r="A37" t="s">
        <v>3739</v>
      </c>
      <c r="B37" t="s">
        <v>5672</v>
      </c>
      <c r="C37" t="s">
        <v>5635</v>
      </c>
      <c r="D37" t="s">
        <v>5667</v>
      </c>
      <c r="E37" t="s">
        <v>5690</v>
      </c>
      <c r="F37" t="s">
        <v>5674</v>
      </c>
      <c r="G37" t="s">
        <v>5647</v>
      </c>
      <c r="H37">
        <v>2</v>
      </c>
      <c r="I37" t="s">
        <v>3408</v>
      </c>
      <c r="J37" t="s">
        <v>5671</v>
      </c>
      <c r="K37">
        <v>5</v>
      </c>
      <c r="L37" s="193">
        <v>43214</v>
      </c>
      <c r="M37" t="s">
        <v>5649</v>
      </c>
      <c r="N37">
        <v>15</v>
      </c>
      <c r="O37" t="s">
        <v>5650</v>
      </c>
      <c r="P37">
        <v>8</v>
      </c>
      <c r="Q37" t="s">
        <v>5650</v>
      </c>
      <c r="R37" t="s">
        <v>3359</v>
      </c>
      <c r="S37" t="s">
        <v>3359</v>
      </c>
      <c r="T37" t="s">
        <v>3352</v>
      </c>
      <c r="U37">
        <v>34</v>
      </c>
      <c r="V37">
        <v>132</v>
      </c>
      <c r="W37">
        <v>22.7</v>
      </c>
      <c r="X37" t="s">
        <v>3353</v>
      </c>
      <c r="Y37" t="s">
        <v>3354</v>
      </c>
      <c r="Z37" t="s">
        <v>3386</v>
      </c>
      <c r="AA37" t="s">
        <v>3356</v>
      </c>
      <c r="AB37" t="s">
        <v>3357</v>
      </c>
      <c r="AC37" t="s">
        <v>3358</v>
      </c>
      <c r="AD37" t="s">
        <v>5653</v>
      </c>
      <c r="AE37" t="s">
        <v>3358</v>
      </c>
      <c r="AF37" t="s">
        <v>3360</v>
      </c>
      <c r="AG37" t="s">
        <v>3361</v>
      </c>
      <c r="AH37" t="s">
        <v>3358</v>
      </c>
      <c r="AI37" t="s">
        <v>3358</v>
      </c>
      <c r="AJ37" t="s">
        <v>3361</v>
      </c>
      <c r="AK37" t="s">
        <v>3361</v>
      </c>
      <c r="AL37" t="s">
        <v>3358</v>
      </c>
      <c r="AM37" t="s">
        <v>3361</v>
      </c>
      <c r="AN37" t="s">
        <v>3361</v>
      </c>
      <c r="AO37" t="s">
        <v>3361</v>
      </c>
      <c r="AP37" t="s">
        <v>3361</v>
      </c>
      <c r="AQ37" t="s">
        <v>3361</v>
      </c>
      <c r="AR37" t="s">
        <v>3361</v>
      </c>
      <c r="AS37" t="s">
        <v>3361</v>
      </c>
      <c r="AT37" t="s">
        <v>3361</v>
      </c>
      <c r="AU37" t="s">
        <v>3361</v>
      </c>
      <c r="AV37" t="s">
        <v>3361</v>
      </c>
      <c r="AW37" t="s">
        <v>3361</v>
      </c>
      <c r="AX37" t="s">
        <v>3361</v>
      </c>
      <c r="AY37" t="s">
        <v>3459</v>
      </c>
      <c r="AZ37" t="s">
        <v>3363</v>
      </c>
      <c r="BA37" t="s">
        <v>3358</v>
      </c>
      <c r="BB37" t="s">
        <v>3361</v>
      </c>
      <c r="BC37" t="s">
        <v>3361</v>
      </c>
      <c r="BD37" t="s">
        <v>3441</v>
      </c>
      <c r="BE37" t="s">
        <v>3361</v>
      </c>
      <c r="BF37" t="s">
        <v>3508</v>
      </c>
      <c r="BG37" t="s">
        <v>3361</v>
      </c>
      <c r="BH37" t="s">
        <v>3442</v>
      </c>
      <c r="BI37" t="s">
        <v>3368</v>
      </c>
      <c r="BJ37" t="s">
        <v>3357</v>
      </c>
      <c r="BK37" t="s">
        <v>3367</v>
      </c>
      <c r="BL37" t="s">
        <v>5691</v>
      </c>
      <c r="BM37" t="s">
        <v>3357</v>
      </c>
      <c r="BN37" t="s">
        <v>3357</v>
      </c>
      <c r="BO37" t="s">
        <v>3357</v>
      </c>
      <c r="BP37" t="s">
        <v>3369</v>
      </c>
      <c r="BQ37" t="s">
        <v>3357</v>
      </c>
      <c r="BR37" t="s">
        <v>3369</v>
      </c>
      <c r="BS37" t="s">
        <v>3367</v>
      </c>
      <c r="BT37" t="s">
        <v>3367</v>
      </c>
      <c r="BU37" t="s">
        <v>3367</v>
      </c>
      <c r="BV37" t="s">
        <v>3368</v>
      </c>
      <c r="BW37" t="s">
        <v>3370</v>
      </c>
      <c r="BX37" t="s">
        <v>3367</v>
      </c>
      <c r="BY37" t="s">
        <v>3367</v>
      </c>
      <c r="BZ37" t="s">
        <v>3369</v>
      </c>
      <c r="CA37" t="s">
        <v>3357</v>
      </c>
      <c r="CB37" t="s">
        <v>3369</v>
      </c>
      <c r="CC37" t="s">
        <v>3367</v>
      </c>
      <c r="CD37" t="s">
        <v>3357</v>
      </c>
      <c r="CE37" t="s">
        <v>3357</v>
      </c>
      <c r="CF37">
        <v>7.5</v>
      </c>
      <c r="CG37" t="s">
        <v>3372</v>
      </c>
      <c r="CH37">
        <v>8</v>
      </c>
      <c r="CI37" t="s">
        <v>3361</v>
      </c>
      <c r="CJ37" t="s">
        <v>3358</v>
      </c>
      <c r="CK37">
        <v>128</v>
      </c>
      <c r="CL37">
        <v>96473</v>
      </c>
      <c r="CM37" t="b">
        <v>1</v>
      </c>
    </row>
    <row r="38" spans="1:91" x14ac:dyDescent="0.2">
      <c r="A38" t="s">
        <v>3691</v>
      </c>
      <c r="B38" t="s">
        <v>5672</v>
      </c>
      <c r="C38" t="s">
        <v>5635</v>
      </c>
      <c r="D38" t="s">
        <v>5668</v>
      </c>
      <c r="E38" t="s">
        <v>5697</v>
      </c>
      <c r="F38" t="s">
        <v>5646</v>
      </c>
      <c r="G38" t="s">
        <v>5647</v>
      </c>
      <c r="H38">
        <v>2</v>
      </c>
      <c r="I38" t="s">
        <v>3410</v>
      </c>
      <c r="J38" t="s">
        <v>5648</v>
      </c>
      <c r="K38">
        <v>-2</v>
      </c>
      <c r="L38" s="193">
        <v>43238</v>
      </c>
      <c r="M38" t="s">
        <v>5639</v>
      </c>
      <c r="N38">
        <v>15</v>
      </c>
      <c r="O38" t="s">
        <v>5650</v>
      </c>
      <c r="P38">
        <v>8</v>
      </c>
      <c r="Q38" t="s">
        <v>5650</v>
      </c>
      <c r="R38" t="s">
        <v>3359</v>
      </c>
      <c r="S38" t="s">
        <v>3359</v>
      </c>
      <c r="T38" t="s">
        <v>3393</v>
      </c>
      <c r="U38">
        <v>25</v>
      </c>
      <c r="V38">
        <v>200</v>
      </c>
      <c r="W38">
        <v>27.9</v>
      </c>
      <c r="X38" t="s">
        <v>3353</v>
      </c>
      <c r="Y38" t="s">
        <v>5698</v>
      </c>
      <c r="Z38" t="s">
        <v>3386</v>
      </c>
      <c r="AA38" t="s">
        <v>3356</v>
      </c>
      <c r="AB38" t="s">
        <v>3370</v>
      </c>
      <c r="AC38" t="s">
        <v>3358</v>
      </c>
      <c r="AD38" t="s">
        <v>5653</v>
      </c>
      <c r="AE38" t="s">
        <v>3361</v>
      </c>
      <c r="AF38" t="s">
        <v>3491</v>
      </c>
      <c r="AG38" t="s">
        <v>3361</v>
      </c>
      <c r="AH38" t="s">
        <v>3361</v>
      </c>
      <c r="AI38" t="s">
        <v>3361</v>
      </c>
      <c r="AJ38" t="s">
        <v>3361</v>
      </c>
      <c r="AK38" t="s">
        <v>3361</v>
      </c>
      <c r="AL38" t="s">
        <v>3361</v>
      </c>
      <c r="AM38" t="s">
        <v>3361</v>
      </c>
      <c r="AN38" t="s">
        <v>3361</v>
      </c>
      <c r="AO38" t="s">
        <v>3361</v>
      </c>
      <c r="AP38" t="s">
        <v>3361</v>
      </c>
      <c r="AQ38" t="s">
        <v>3361</v>
      </c>
      <c r="AR38" t="s">
        <v>3361</v>
      </c>
      <c r="AS38" t="s">
        <v>3361</v>
      </c>
      <c r="AT38" t="s">
        <v>3361</v>
      </c>
      <c r="AU38" t="s">
        <v>3361</v>
      </c>
      <c r="AV38" t="s">
        <v>3358</v>
      </c>
      <c r="AW38" t="s">
        <v>3361</v>
      </c>
      <c r="AX38" t="s">
        <v>3361</v>
      </c>
      <c r="AY38" t="s">
        <v>5699</v>
      </c>
      <c r="AZ38" t="s">
        <v>5700</v>
      </c>
      <c r="BA38" t="s">
        <v>3361</v>
      </c>
      <c r="BB38" t="s">
        <v>3361</v>
      </c>
      <c r="BC38" t="s">
        <v>3361</v>
      </c>
      <c r="BD38" t="s">
        <v>3441</v>
      </c>
      <c r="BE38" t="s">
        <v>3361</v>
      </c>
      <c r="BF38" t="s">
        <v>3361</v>
      </c>
      <c r="BG38" t="s">
        <v>3361</v>
      </c>
      <c r="BH38" t="s">
        <v>3442</v>
      </c>
      <c r="BI38" t="s">
        <v>3368</v>
      </c>
      <c r="BJ38" t="s">
        <v>3367</v>
      </c>
      <c r="BK38" t="s">
        <v>3370</v>
      </c>
      <c r="BL38" t="s">
        <v>3368</v>
      </c>
      <c r="BM38" t="s">
        <v>3370</v>
      </c>
      <c r="BN38" t="s">
        <v>3367</v>
      </c>
      <c r="BO38" t="s">
        <v>3370</v>
      </c>
      <c r="BP38" t="s">
        <v>3369</v>
      </c>
      <c r="BQ38" t="s">
        <v>3368</v>
      </c>
      <c r="BR38" t="s">
        <v>3369</v>
      </c>
      <c r="BS38" t="s">
        <v>3369</v>
      </c>
      <c r="BT38" t="s">
        <v>3368</v>
      </c>
      <c r="BU38" t="s">
        <v>3370</v>
      </c>
      <c r="BV38" t="s">
        <v>3370</v>
      </c>
      <c r="BW38" t="s">
        <v>3367</v>
      </c>
      <c r="BX38" t="s">
        <v>3370</v>
      </c>
      <c r="BY38" t="s">
        <v>3357</v>
      </c>
      <c r="BZ38" t="s">
        <v>3367</v>
      </c>
      <c r="CA38" t="s">
        <v>3370</v>
      </c>
      <c r="CB38" t="s">
        <v>3369</v>
      </c>
      <c r="CC38" t="s">
        <v>3367</v>
      </c>
      <c r="CD38" t="s">
        <v>3357</v>
      </c>
      <c r="CE38" t="s">
        <v>3357</v>
      </c>
      <c r="CF38">
        <v>7.5</v>
      </c>
      <c r="CG38" t="s">
        <v>3509</v>
      </c>
      <c r="CH38">
        <v>3</v>
      </c>
      <c r="CI38" t="s">
        <v>3361</v>
      </c>
      <c r="CJ38" t="s">
        <v>3361</v>
      </c>
      <c r="CK38">
        <v>129</v>
      </c>
      <c r="CL38">
        <v>185537</v>
      </c>
      <c r="CM38" t="b">
        <v>0</v>
      </c>
    </row>
    <row r="39" spans="1:91" x14ac:dyDescent="0.2">
      <c r="A39" t="s">
        <v>3630</v>
      </c>
      <c r="B39" t="s">
        <v>5676</v>
      </c>
      <c r="C39" t="s">
        <v>5635</v>
      </c>
      <c r="D39" t="s">
        <v>5680</v>
      </c>
      <c r="E39" t="s">
        <v>5645</v>
      </c>
      <c r="F39" t="s">
        <v>5646</v>
      </c>
      <c r="G39" t="s">
        <v>5647</v>
      </c>
      <c r="H39">
        <v>1</v>
      </c>
      <c r="I39" t="s">
        <v>5701</v>
      </c>
      <c r="J39" t="s">
        <v>5648</v>
      </c>
      <c r="K39">
        <v>-2</v>
      </c>
      <c r="L39" s="193">
        <v>43225</v>
      </c>
      <c r="M39" t="s">
        <v>5649</v>
      </c>
      <c r="N39">
        <v>15</v>
      </c>
      <c r="O39" t="s">
        <v>3359</v>
      </c>
      <c r="P39">
        <v>8</v>
      </c>
      <c r="Q39" t="s">
        <v>3359</v>
      </c>
      <c r="R39" t="s">
        <v>5650</v>
      </c>
      <c r="S39" t="s">
        <v>5641</v>
      </c>
      <c r="T39" t="s">
        <v>3352</v>
      </c>
      <c r="U39">
        <v>21</v>
      </c>
      <c r="V39">
        <v>123</v>
      </c>
      <c r="W39">
        <v>17.2</v>
      </c>
      <c r="X39" t="s">
        <v>3353</v>
      </c>
      <c r="Y39" t="s">
        <v>3354</v>
      </c>
      <c r="Z39" t="s">
        <v>5652</v>
      </c>
      <c r="AA39" t="s">
        <v>3356</v>
      </c>
      <c r="AB39" t="s">
        <v>3369</v>
      </c>
      <c r="AC39" t="s">
        <v>3358</v>
      </c>
      <c r="AD39" t="s">
        <v>5653</v>
      </c>
      <c r="AE39" t="s">
        <v>3361</v>
      </c>
      <c r="AF39" t="s">
        <v>3359</v>
      </c>
      <c r="AG39" t="s">
        <v>3361</v>
      </c>
      <c r="AH39" t="s">
        <v>3361</v>
      </c>
      <c r="AI39" t="s">
        <v>3358</v>
      </c>
      <c r="AJ39" t="s">
        <v>3361</v>
      </c>
      <c r="AK39" t="s">
        <v>3361</v>
      </c>
      <c r="AL39" t="s">
        <v>3361</v>
      </c>
      <c r="AM39" t="s">
        <v>3361</v>
      </c>
      <c r="AN39" t="s">
        <v>3361</v>
      </c>
      <c r="AO39" t="s">
        <v>3361</v>
      </c>
      <c r="AP39" t="s">
        <v>3361</v>
      </c>
      <c r="AQ39" t="s">
        <v>3361</v>
      </c>
      <c r="AR39" t="s">
        <v>3361</v>
      </c>
      <c r="AS39" t="s">
        <v>3361</v>
      </c>
      <c r="AT39" t="s">
        <v>3361</v>
      </c>
      <c r="AU39" t="s">
        <v>3361</v>
      </c>
      <c r="AV39" t="s">
        <v>3361</v>
      </c>
      <c r="AW39" t="s">
        <v>3361</v>
      </c>
      <c r="AX39" t="s">
        <v>3361</v>
      </c>
      <c r="AY39" t="s">
        <v>3459</v>
      </c>
      <c r="AZ39" t="s">
        <v>3363</v>
      </c>
      <c r="BA39" t="s">
        <v>3361</v>
      </c>
      <c r="BB39" t="s">
        <v>3361</v>
      </c>
      <c r="BC39" t="s">
        <v>3361</v>
      </c>
      <c r="BD39" t="s">
        <v>3364</v>
      </c>
      <c r="BE39" t="s">
        <v>3361</v>
      </c>
      <c r="BF39" t="s">
        <v>3361</v>
      </c>
      <c r="BG39" t="s">
        <v>3361</v>
      </c>
      <c r="BH39" t="s">
        <v>3442</v>
      </c>
      <c r="BI39" t="s">
        <v>3368</v>
      </c>
      <c r="BJ39" t="s">
        <v>3369</v>
      </c>
      <c r="BK39" t="s">
        <v>3370</v>
      </c>
      <c r="BL39" t="s">
        <v>3357</v>
      </c>
      <c r="BM39" t="s">
        <v>3357</v>
      </c>
      <c r="BN39" t="s">
        <v>3368</v>
      </c>
      <c r="BO39" t="s">
        <v>3368</v>
      </c>
      <c r="BP39" t="s">
        <v>3367</v>
      </c>
      <c r="BQ39" t="s">
        <v>3357</v>
      </c>
      <c r="BR39" t="s">
        <v>3367</v>
      </c>
      <c r="BS39" t="s">
        <v>3370</v>
      </c>
      <c r="BT39" t="s">
        <v>3369</v>
      </c>
      <c r="BU39" t="s">
        <v>3369</v>
      </c>
      <c r="BV39" t="s">
        <v>3367</v>
      </c>
      <c r="BW39" t="s">
        <v>3370</v>
      </c>
      <c r="BX39" t="s">
        <v>3368</v>
      </c>
      <c r="BY39" t="s">
        <v>3368</v>
      </c>
      <c r="BZ39" t="s">
        <v>3367</v>
      </c>
      <c r="CA39" t="s">
        <v>3357</v>
      </c>
      <c r="CB39" t="s">
        <v>3369</v>
      </c>
      <c r="CC39" t="s">
        <v>3368</v>
      </c>
      <c r="CD39" t="s">
        <v>3357</v>
      </c>
      <c r="CE39" t="s">
        <v>3370</v>
      </c>
      <c r="CF39">
        <v>5.5</v>
      </c>
      <c r="CG39" t="s">
        <v>3509</v>
      </c>
      <c r="CH39">
        <v>4</v>
      </c>
      <c r="CI39" t="s">
        <v>3358</v>
      </c>
      <c r="CJ39" t="s">
        <v>3361</v>
      </c>
      <c r="CK39">
        <v>13</v>
      </c>
      <c r="CL39">
        <v>24126</v>
      </c>
      <c r="CM39" t="b">
        <v>0</v>
      </c>
    </row>
    <row r="40" spans="1:91" x14ac:dyDescent="0.2">
      <c r="A40" t="s">
        <v>3812</v>
      </c>
      <c r="B40" t="s">
        <v>5669</v>
      </c>
      <c r="C40" t="s">
        <v>5635</v>
      </c>
      <c r="D40" t="s">
        <v>5702</v>
      </c>
      <c r="E40" t="s">
        <v>5697</v>
      </c>
      <c r="F40" t="s">
        <v>3390</v>
      </c>
      <c r="G40" t="s">
        <v>3359</v>
      </c>
      <c r="H40">
        <v>2</v>
      </c>
      <c r="I40" t="s">
        <v>5703</v>
      </c>
      <c r="J40" t="s">
        <v>5648</v>
      </c>
      <c r="K40">
        <v>-1</v>
      </c>
      <c r="L40" s="193">
        <v>43239</v>
      </c>
      <c r="M40" t="s">
        <v>5649</v>
      </c>
      <c r="N40">
        <v>15</v>
      </c>
      <c r="O40" t="s">
        <v>3359</v>
      </c>
      <c r="P40">
        <v>8</v>
      </c>
      <c r="Q40" t="s">
        <v>3359</v>
      </c>
      <c r="R40" t="s">
        <v>5704</v>
      </c>
      <c r="S40" t="s">
        <v>5704</v>
      </c>
      <c r="T40" t="s">
        <v>3393</v>
      </c>
      <c r="U40">
        <v>25</v>
      </c>
      <c r="V40">
        <v>200</v>
      </c>
      <c r="W40">
        <v>27.9</v>
      </c>
      <c r="X40" t="s">
        <v>3353</v>
      </c>
      <c r="Y40" t="s">
        <v>5698</v>
      </c>
      <c r="Z40" t="s">
        <v>3386</v>
      </c>
      <c r="AA40" t="s">
        <v>3356</v>
      </c>
      <c r="AB40" t="s">
        <v>3370</v>
      </c>
      <c r="AC40" t="s">
        <v>3358</v>
      </c>
      <c r="AD40" t="s">
        <v>5653</v>
      </c>
      <c r="AE40" t="s">
        <v>3361</v>
      </c>
      <c r="AF40" t="s">
        <v>3491</v>
      </c>
      <c r="AG40" t="s">
        <v>3361</v>
      </c>
      <c r="AH40" t="s">
        <v>3361</v>
      </c>
      <c r="AI40" t="s">
        <v>3361</v>
      </c>
      <c r="AJ40" t="s">
        <v>3361</v>
      </c>
      <c r="AK40" t="s">
        <v>3361</v>
      </c>
      <c r="AL40" t="s">
        <v>3361</v>
      </c>
      <c r="AM40" t="s">
        <v>3361</v>
      </c>
      <c r="AN40" t="s">
        <v>3361</v>
      </c>
      <c r="AO40" t="s">
        <v>3361</v>
      </c>
      <c r="AP40" t="s">
        <v>3361</v>
      </c>
      <c r="AQ40" t="s">
        <v>3361</v>
      </c>
      <c r="AR40" t="s">
        <v>3361</v>
      </c>
      <c r="AS40" t="s">
        <v>3361</v>
      </c>
      <c r="AT40" t="s">
        <v>3361</v>
      </c>
      <c r="AU40" t="s">
        <v>3361</v>
      </c>
      <c r="AV40" t="s">
        <v>3358</v>
      </c>
      <c r="AW40" t="s">
        <v>3361</v>
      </c>
      <c r="AX40" t="s">
        <v>3361</v>
      </c>
      <c r="AY40" t="s">
        <v>5699</v>
      </c>
      <c r="AZ40" t="s">
        <v>5700</v>
      </c>
      <c r="BA40" t="s">
        <v>3361</v>
      </c>
      <c r="BB40" t="s">
        <v>3361</v>
      </c>
      <c r="BC40" t="s">
        <v>3361</v>
      </c>
      <c r="BD40" t="s">
        <v>3441</v>
      </c>
      <c r="BE40" t="s">
        <v>3361</v>
      </c>
      <c r="BF40" t="s">
        <v>3361</v>
      </c>
      <c r="BG40" t="s">
        <v>3361</v>
      </c>
      <c r="BH40" t="s">
        <v>3442</v>
      </c>
      <c r="BI40" t="s">
        <v>3368</v>
      </c>
      <c r="BJ40" t="s">
        <v>3367</v>
      </c>
      <c r="BK40" t="s">
        <v>3370</v>
      </c>
      <c r="BL40" t="s">
        <v>3368</v>
      </c>
      <c r="BM40" t="s">
        <v>3370</v>
      </c>
      <c r="BN40" t="s">
        <v>3367</v>
      </c>
      <c r="BO40" t="s">
        <v>3370</v>
      </c>
      <c r="BP40" t="s">
        <v>3369</v>
      </c>
      <c r="BQ40" t="s">
        <v>3368</v>
      </c>
      <c r="BR40" t="s">
        <v>3369</v>
      </c>
      <c r="BS40" t="s">
        <v>3369</v>
      </c>
      <c r="BT40" t="s">
        <v>3368</v>
      </c>
      <c r="BU40" t="s">
        <v>3370</v>
      </c>
      <c r="BV40" t="s">
        <v>3370</v>
      </c>
      <c r="BW40" t="s">
        <v>3367</v>
      </c>
      <c r="BX40" t="s">
        <v>3370</v>
      </c>
      <c r="BY40" t="s">
        <v>3357</v>
      </c>
      <c r="BZ40" t="s">
        <v>3367</v>
      </c>
      <c r="CA40" t="s">
        <v>3370</v>
      </c>
      <c r="CB40" t="s">
        <v>3369</v>
      </c>
      <c r="CC40" t="s">
        <v>3367</v>
      </c>
      <c r="CD40" t="s">
        <v>3357</v>
      </c>
      <c r="CE40" t="s">
        <v>3357</v>
      </c>
      <c r="CF40">
        <v>7.5</v>
      </c>
      <c r="CG40" t="s">
        <v>3509</v>
      </c>
      <c r="CH40">
        <v>3</v>
      </c>
      <c r="CI40" t="s">
        <v>3361</v>
      </c>
      <c r="CJ40" t="s">
        <v>3361</v>
      </c>
      <c r="CK40">
        <v>130</v>
      </c>
      <c r="CL40">
        <v>28760</v>
      </c>
      <c r="CM40" t="b">
        <v>0</v>
      </c>
    </row>
    <row r="41" spans="1:91" x14ac:dyDescent="0.2">
      <c r="A41" t="s">
        <v>3688</v>
      </c>
      <c r="B41" t="s">
        <v>5672</v>
      </c>
      <c r="C41" t="s">
        <v>5635</v>
      </c>
      <c r="D41" t="s">
        <v>5705</v>
      </c>
      <c r="E41" t="s">
        <v>5697</v>
      </c>
      <c r="F41" t="s">
        <v>3390</v>
      </c>
      <c r="G41" t="s">
        <v>3359</v>
      </c>
      <c r="H41">
        <v>2</v>
      </c>
      <c r="I41" t="s">
        <v>3415</v>
      </c>
      <c r="J41" t="s">
        <v>5648</v>
      </c>
      <c r="K41">
        <v>1</v>
      </c>
      <c r="L41" s="193">
        <v>43241</v>
      </c>
      <c r="M41" t="s">
        <v>5639</v>
      </c>
      <c r="N41">
        <v>15</v>
      </c>
      <c r="O41" t="s">
        <v>5650</v>
      </c>
      <c r="P41">
        <v>8</v>
      </c>
      <c r="Q41" t="s">
        <v>5650</v>
      </c>
      <c r="R41" t="s">
        <v>3359</v>
      </c>
      <c r="S41" t="s">
        <v>3359</v>
      </c>
      <c r="T41" t="s">
        <v>3393</v>
      </c>
      <c r="U41">
        <v>25</v>
      </c>
      <c r="V41">
        <v>200</v>
      </c>
      <c r="W41">
        <v>27.9</v>
      </c>
      <c r="X41" t="s">
        <v>3353</v>
      </c>
      <c r="Y41" t="s">
        <v>5698</v>
      </c>
      <c r="Z41" t="s">
        <v>3386</v>
      </c>
      <c r="AA41" t="s">
        <v>3356</v>
      </c>
      <c r="AB41" t="s">
        <v>3370</v>
      </c>
      <c r="AC41" t="s">
        <v>3358</v>
      </c>
      <c r="AD41" t="s">
        <v>5653</v>
      </c>
      <c r="AE41" t="s">
        <v>3361</v>
      </c>
      <c r="AF41" t="s">
        <v>3491</v>
      </c>
      <c r="AG41" t="s">
        <v>3361</v>
      </c>
      <c r="AH41" t="s">
        <v>3361</v>
      </c>
      <c r="AI41" t="s">
        <v>3361</v>
      </c>
      <c r="AJ41" t="s">
        <v>3361</v>
      </c>
      <c r="AK41" t="s">
        <v>3361</v>
      </c>
      <c r="AL41" t="s">
        <v>3361</v>
      </c>
      <c r="AM41" t="s">
        <v>3361</v>
      </c>
      <c r="AN41" t="s">
        <v>3361</v>
      </c>
      <c r="AO41" t="s">
        <v>3361</v>
      </c>
      <c r="AP41" t="s">
        <v>3361</v>
      </c>
      <c r="AQ41" t="s">
        <v>3361</v>
      </c>
      <c r="AR41" t="s">
        <v>3361</v>
      </c>
      <c r="AS41" t="s">
        <v>3361</v>
      </c>
      <c r="AT41" t="s">
        <v>3361</v>
      </c>
      <c r="AU41" t="s">
        <v>3361</v>
      </c>
      <c r="AV41" t="s">
        <v>3358</v>
      </c>
      <c r="AW41" t="s">
        <v>3361</v>
      </c>
      <c r="AX41" t="s">
        <v>3361</v>
      </c>
      <c r="AY41" t="s">
        <v>5699</v>
      </c>
      <c r="AZ41" t="s">
        <v>5700</v>
      </c>
      <c r="BA41" t="s">
        <v>3361</v>
      </c>
      <c r="BB41" t="s">
        <v>3361</v>
      </c>
      <c r="BC41" t="s">
        <v>3361</v>
      </c>
      <c r="BD41" t="s">
        <v>3441</v>
      </c>
      <c r="BE41" t="s">
        <v>3361</v>
      </c>
      <c r="BF41" t="s">
        <v>3361</v>
      </c>
      <c r="BG41" t="s">
        <v>3361</v>
      </c>
      <c r="BH41" t="s">
        <v>3442</v>
      </c>
      <c r="BI41" t="s">
        <v>3368</v>
      </c>
      <c r="BJ41" t="s">
        <v>3367</v>
      </c>
      <c r="BK41" t="s">
        <v>3370</v>
      </c>
      <c r="BL41" t="s">
        <v>3368</v>
      </c>
      <c r="BM41" t="s">
        <v>3370</v>
      </c>
      <c r="BN41" t="s">
        <v>3367</v>
      </c>
      <c r="BO41" t="s">
        <v>3370</v>
      </c>
      <c r="BP41" t="s">
        <v>3369</v>
      </c>
      <c r="BQ41" t="s">
        <v>3368</v>
      </c>
      <c r="BR41" t="s">
        <v>3369</v>
      </c>
      <c r="BS41" t="s">
        <v>3369</v>
      </c>
      <c r="BT41" t="s">
        <v>3368</v>
      </c>
      <c r="BU41" t="s">
        <v>3370</v>
      </c>
      <c r="BV41" t="s">
        <v>3370</v>
      </c>
      <c r="BW41" t="s">
        <v>3367</v>
      </c>
      <c r="BX41" t="s">
        <v>3370</v>
      </c>
      <c r="BY41" t="s">
        <v>3357</v>
      </c>
      <c r="BZ41" t="s">
        <v>3367</v>
      </c>
      <c r="CA41" t="s">
        <v>3370</v>
      </c>
      <c r="CB41" t="s">
        <v>3369</v>
      </c>
      <c r="CC41" t="s">
        <v>3367</v>
      </c>
      <c r="CD41" t="s">
        <v>3357</v>
      </c>
      <c r="CE41" t="s">
        <v>3357</v>
      </c>
      <c r="CF41">
        <v>7.5</v>
      </c>
      <c r="CG41" t="s">
        <v>3509</v>
      </c>
      <c r="CH41">
        <v>3</v>
      </c>
      <c r="CI41" t="s">
        <v>3361</v>
      </c>
      <c r="CJ41" t="s">
        <v>3361</v>
      </c>
      <c r="CK41">
        <v>131</v>
      </c>
      <c r="CL41">
        <v>44078</v>
      </c>
      <c r="CM41" t="b">
        <v>0</v>
      </c>
    </row>
    <row r="42" spans="1:91" x14ac:dyDescent="0.2">
      <c r="A42" t="s">
        <v>3692</v>
      </c>
      <c r="B42" t="s">
        <v>5669</v>
      </c>
      <c r="C42" t="s">
        <v>5635</v>
      </c>
      <c r="D42" t="s">
        <v>5705</v>
      </c>
      <c r="E42" t="s">
        <v>5697</v>
      </c>
      <c r="F42" t="s">
        <v>5674</v>
      </c>
      <c r="G42" t="s">
        <v>5647</v>
      </c>
      <c r="H42">
        <v>2</v>
      </c>
      <c r="I42" t="s">
        <v>5706</v>
      </c>
      <c r="J42" t="s">
        <v>5648</v>
      </c>
      <c r="K42">
        <v>2</v>
      </c>
      <c r="L42" s="193">
        <v>43244</v>
      </c>
      <c r="M42" t="s">
        <v>5649</v>
      </c>
      <c r="N42">
        <v>15</v>
      </c>
      <c r="O42" t="s">
        <v>3359</v>
      </c>
      <c r="P42">
        <v>8</v>
      </c>
      <c r="Q42" t="s">
        <v>3359</v>
      </c>
      <c r="R42" t="s">
        <v>5651</v>
      </c>
      <c r="S42" t="s">
        <v>5650</v>
      </c>
      <c r="T42" t="s">
        <v>3393</v>
      </c>
      <c r="U42">
        <v>25</v>
      </c>
      <c r="V42">
        <v>200</v>
      </c>
      <c r="W42">
        <v>27.9</v>
      </c>
      <c r="X42" t="s">
        <v>3353</v>
      </c>
      <c r="Y42" t="s">
        <v>5698</v>
      </c>
      <c r="Z42" t="s">
        <v>3386</v>
      </c>
      <c r="AA42" t="s">
        <v>3356</v>
      </c>
      <c r="AB42" t="s">
        <v>3370</v>
      </c>
      <c r="AC42" t="s">
        <v>3358</v>
      </c>
      <c r="AD42" t="s">
        <v>5653</v>
      </c>
      <c r="AE42" t="s">
        <v>3361</v>
      </c>
      <c r="AF42" t="s">
        <v>3491</v>
      </c>
      <c r="AG42" t="s">
        <v>3361</v>
      </c>
      <c r="AH42" t="s">
        <v>3361</v>
      </c>
      <c r="AI42" t="s">
        <v>3361</v>
      </c>
      <c r="AJ42" t="s">
        <v>3361</v>
      </c>
      <c r="AK42" t="s">
        <v>3361</v>
      </c>
      <c r="AL42" t="s">
        <v>3361</v>
      </c>
      <c r="AM42" t="s">
        <v>3361</v>
      </c>
      <c r="AN42" t="s">
        <v>3361</v>
      </c>
      <c r="AO42" t="s">
        <v>3361</v>
      </c>
      <c r="AP42" t="s">
        <v>3361</v>
      </c>
      <c r="AQ42" t="s">
        <v>3361</v>
      </c>
      <c r="AR42" t="s">
        <v>3361</v>
      </c>
      <c r="AS42" t="s">
        <v>3361</v>
      </c>
      <c r="AT42" t="s">
        <v>3361</v>
      </c>
      <c r="AU42" t="s">
        <v>3361</v>
      </c>
      <c r="AV42" t="s">
        <v>3358</v>
      </c>
      <c r="AW42" t="s">
        <v>3361</v>
      </c>
      <c r="AX42" t="s">
        <v>3361</v>
      </c>
      <c r="AY42" t="s">
        <v>5699</v>
      </c>
      <c r="AZ42" t="s">
        <v>5700</v>
      </c>
      <c r="BA42" t="s">
        <v>3361</v>
      </c>
      <c r="BB42" t="s">
        <v>3361</v>
      </c>
      <c r="BC42" t="s">
        <v>3361</v>
      </c>
      <c r="BD42" t="s">
        <v>3441</v>
      </c>
      <c r="BE42" t="s">
        <v>3361</v>
      </c>
      <c r="BF42" t="s">
        <v>3361</v>
      </c>
      <c r="BG42" t="s">
        <v>3361</v>
      </c>
      <c r="BH42" t="s">
        <v>3442</v>
      </c>
      <c r="BI42" t="s">
        <v>3368</v>
      </c>
      <c r="BJ42" t="s">
        <v>3367</v>
      </c>
      <c r="BK42" t="s">
        <v>3370</v>
      </c>
      <c r="BL42" t="s">
        <v>3368</v>
      </c>
      <c r="BM42" t="s">
        <v>3370</v>
      </c>
      <c r="BN42" t="s">
        <v>3367</v>
      </c>
      <c r="BO42" t="s">
        <v>3370</v>
      </c>
      <c r="BP42" t="s">
        <v>3369</v>
      </c>
      <c r="BQ42" t="s">
        <v>3368</v>
      </c>
      <c r="BR42" t="s">
        <v>3369</v>
      </c>
      <c r="BS42" t="s">
        <v>3369</v>
      </c>
      <c r="BT42" t="s">
        <v>3368</v>
      </c>
      <c r="BU42" t="s">
        <v>3370</v>
      </c>
      <c r="BV42" t="s">
        <v>3370</v>
      </c>
      <c r="BW42" t="s">
        <v>3367</v>
      </c>
      <c r="BX42" t="s">
        <v>3370</v>
      </c>
      <c r="BY42" t="s">
        <v>3357</v>
      </c>
      <c r="BZ42" t="s">
        <v>3367</v>
      </c>
      <c r="CA42" t="s">
        <v>3370</v>
      </c>
      <c r="CB42" t="s">
        <v>3369</v>
      </c>
      <c r="CC42" t="s">
        <v>3367</v>
      </c>
      <c r="CD42" t="s">
        <v>3357</v>
      </c>
      <c r="CE42" t="s">
        <v>3357</v>
      </c>
      <c r="CF42">
        <v>7.5</v>
      </c>
      <c r="CG42" t="s">
        <v>3509</v>
      </c>
      <c r="CH42">
        <v>3</v>
      </c>
      <c r="CI42" t="s">
        <v>3361</v>
      </c>
      <c r="CJ42" t="s">
        <v>3361</v>
      </c>
      <c r="CK42">
        <v>132</v>
      </c>
      <c r="CL42">
        <v>42107</v>
      </c>
      <c r="CM42" t="b">
        <v>0</v>
      </c>
    </row>
    <row r="43" spans="1:91" x14ac:dyDescent="0.2">
      <c r="A43" t="s">
        <v>3693</v>
      </c>
      <c r="B43" t="s">
        <v>5707</v>
      </c>
      <c r="C43" t="s">
        <v>5635</v>
      </c>
      <c r="D43" t="s">
        <v>5636</v>
      </c>
      <c r="E43" t="s">
        <v>5697</v>
      </c>
      <c r="F43" t="s">
        <v>5646</v>
      </c>
      <c r="G43" t="s">
        <v>5647</v>
      </c>
      <c r="H43">
        <v>2</v>
      </c>
      <c r="I43" t="s">
        <v>5708</v>
      </c>
      <c r="J43" t="s">
        <v>5648</v>
      </c>
      <c r="K43">
        <v>3</v>
      </c>
      <c r="L43" s="193">
        <v>43246</v>
      </c>
      <c r="M43" t="s">
        <v>5649</v>
      </c>
      <c r="N43">
        <v>15</v>
      </c>
      <c r="O43" t="s">
        <v>3359</v>
      </c>
      <c r="P43">
        <v>8</v>
      </c>
      <c r="Q43" t="s">
        <v>3359</v>
      </c>
      <c r="R43" t="s">
        <v>5651</v>
      </c>
      <c r="S43" t="s">
        <v>5650</v>
      </c>
      <c r="T43" t="s">
        <v>3393</v>
      </c>
      <c r="U43">
        <v>25</v>
      </c>
      <c r="V43">
        <v>200</v>
      </c>
      <c r="W43">
        <v>27.9</v>
      </c>
      <c r="X43" t="s">
        <v>3353</v>
      </c>
      <c r="Y43" t="s">
        <v>5698</v>
      </c>
      <c r="Z43" t="s">
        <v>3386</v>
      </c>
      <c r="AA43" t="s">
        <v>3356</v>
      </c>
      <c r="AB43" t="s">
        <v>3370</v>
      </c>
      <c r="AC43" t="s">
        <v>3358</v>
      </c>
      <c r="AD43" t="s">
        <v>5653</v>
      </c>
      <c r="AE43" t="s">
        <v>3361</v>
      </c>
      <c r="AF43" t="s">
        <v>3491</v>
      </c>
      <c r="AG43" t="s">
        <v>3361</v>
      </c>
      <c r="AH43" t="s">
        <v>3361</v>
      </c>
      <c r="AI43" t="s">
        <v>3361</v>
      </c>
      <c r="AJ43" t="s">
        <v>3361</v>
      </c>
      <c r="AK43" t="s">
        <v>3361</v>
      </c>
      <c r="AL43" t="s">
        <v>3361</v>
      </c>
      <c r="AM43" t="s">
        <v>3361</v>
      </c>
      <c r="AN43" t="s">
        <v>3361</v>
      </c>
      <c r="AO43" t="s">
        <v>3361</v>
      </c>
      <c r="AP43" t="s">
        <v>3361</v>
      </c>
      <c r="AQ43" t="s">
        <v>3361</v>
      </c>
      <c r="AR43" t="s">
        <v>3361</v>
      </c>
      <c r="AS43" t="s">
        <v>3361</v>
      </c>
      <c r="AT43" t="s">
        <v>3361</v>
      </c>
      <c r="AU43" t="s">
        <v>3361</v>
      </c>
      <c r="AV43" t="s">
        <v>3358</v>
      </c>
      <c r="AW43" t="s">
        <v>3361</v>
      </c>
      <c r="AX43" t="s">
        <v>3361</v>
      </c>
      <c r="AY43" t="s">
        <v>5699</v>
      </c>
      <c r="AZ43" t="s">
        <v>5700</v>
      </c>
      <c r="BA43" t="s">
        <v>3361</v>
      </c>
      <c r="BB43" t="s">
        <v>3361</v>
      </c>
      <c r="BC43" t="s">
        <v>3361</v>
      </c>
      <c r="BD43" t="s">
        <v>3441</v>
      </c>
      <c r="BE43" t="s">
        <v>3361</v>
      </c>
      <c r="BF43" t="s">
        <v>3361</v>
      </c>
      <c r="BG43" t="s">
        <v>3361</v>
      </c>
      <c r="BH43" t="s">
        <v>3442</v>
      </c>
      <c r="BI43" t="s">
        <v>3368</v>
      </c>
      <c r="BJ43" t="s">
        <v>3367</v>
      </c>
      <c r="BK43" t="s">
        <v>3370</v>
      </c>
      <c r="BL43" t="s">
        <v>3368</v>
      </c>
      <c r="BM43" t="s">
        <v>3370</v>
      </c>
      <c r="BN43" t="s">
        <v>3367</v>
      </c>
      <c r="BO43" t="s">
        <v>3370</v>
      </c>
      <c r="BP43" t="s">
        <v>3369</v>
      </c>
      <c r="BQ43" t="s">
        <v>3368</v>
      </c>
      <c r="BR43" t="s">
        <v>3369</v>
      </c>
      <c r="BS43" t="s">
        <v>3369</v>
      </c>
      <c r="BT43" t="s">
        <v>3368</v>
      </c>
      <c r="BU43" t="s">
        <v>3370</v>
      </c>
      <c r="BV43" t="s">
        <v>3370</v>
      </c>
      <c r="BW43" t="s">
        <v>3367</v>
      </c>
      <c r="BX43" t="s">
        <v>3370</v>
      </c>
      <c r="BY43" t="s">
        <v>3357</v>
      </c>
      <c r="BZ43" t="s">
        <v>3367</v>
      </c>
      <c r="CA43" t="s">
        <v>3370</v>
      </c>
      <c r="CB43" t="s">
        <v>3369</v>
      </c>
      <c r="CC43" t="s">
        <v>3367</v>
      </c>
      <c r="CD43" t="s">
        <v>3357</v>
      </c>
      <c r="CE43" t="s">
        <v>3357</v>
      </c>
      <c r="CF43">
        <v>7.5</v>
      </c>
      <c r="CG43" t="s">
        <v>3509</v>
      </c>
      <c r="CH43">
        <v>3</v>
      </c>
      <c r="CI43" t="s">
        <v>3361</v>
      </c>
      <c r="CJ43" t="s">
        <v>3361</v>
      </c>
      <c r="CK43">
        <v>133</v>
      </c>
      <c r="CL43">
        <v>74143</v>
      </c>
      <c r="CM43" t="b">
        <v>0</v>
      </c>
    </row>
    <row r="44" spans="1:91" x14ac:dyDescent="0.2">
      <c r="A44" t="s">
        <v>3694</v>
      </c>
      <c r="B44" t="s">
        <v>5709</v>
      </c>
      <c r="C44" t="s">
        <v>5635</v>
      </c>
      <c r="D44" t="s">
        <v>5680</v>
      </c>
      <c r="E44" t="s">
        <v>5710</v>
      </c>
      <c r="F44" t="s">
        <v>5646</v>
      </c>
      <c r="G44" t="s">
        <v>5647</v>
      </c>
      <c r="H44">
        <v>2</v>
      </c>
      <c r="I44" t="s">
        <v>3170</v>
      </c>
      <c r="J44" t="s">
        <v>5638</v>
      </c>
      <c r="K44">
        <v>-3</v>
      </c>
      <c r="L44" s="193">
        <v>43208</v>
      </c>
      <c r="M44" t="s">
        <v>5649</v>
      </c>
      <c r="N44">
        <v>15</v>
      </c>
      <c r="O44" t="s">
        <v>5650</v>
      </c>
      <c r="P44">
        <v>8</v>
      </c>
      <c r="Q44" t="s">
        <v>5650</v>
      </c>
      <c r="R44" t="s">
        <v>3359</v>
      </c>
      <c r="S44" t="s">
        <v>3359</v>
      </c>
      <c r="T44" t="s">
        <v>3352</v>
      </c>
      <c r="U44">
        <v>21</v>
      </c>
      <c r="V44">
        <v>125</v>
      </c>
      <c r="W44">
        <v>22.1</v>
      </c>
      <c r="X44" t="s">
        <v>5711</v>
      </c>
      <c r="Y44" t="s">
        <v>3354</v>
      </c>
      <c r="Z44" t="s">
        <v>3386</v>
      </c>
      <c r="AA44" t="s">
        <v>3356</v>
      </c>
      <c r="AB44" t="s">
        <v>3368</v>
      </c>
      <c r="AC44" t="s">
        <v>3358</v>
      </c>
      <c r="AD44" t="s">
        <v>5653</v>
      </c>
      <c r="AE44" t="s">
        <v>3361</v>
      </c>
      <c r="AF44" t="s">
        <v>3491</v>
      </c>
      <c r="AG44" t="s">
        <v>3361</v>
      </c>
      <c r="AH44" t="s">
        <v>3358</v>
      </c>
      <c r="AI44" t="s">
        <v>3358</v>
      </c>
      <c r="AJ44" t="s">
        <v>3361</v>
      </c>
      <c r="AK44" t="s">
        <v>3361</v>
      </c>
      <c r="AL44" t="s">
        <v>3361</v>
      </c>
      <c r="AM44" t="s">
        <v>3358</v>
      </c>
      <c r="AN44" t="s">
        <v>3361</v>
      </c>
      <c r="AO44" t="s">
        <v>3361</v>
      </c>
      <c r="AP44" t="s">
        <v>3361</v>
      </c>
      <c r="AQ44" t="s">
        <v>3361</v>
      </c>
      <c r="AR44" t="s">
        <v>3361</v>
      </c>
      <c r="AS44" t="s">
        <v>3361</v>
      </c>
      <c r="AT44" t="s">
        <v>3361</v>
      </c>
      <c r="AU44" t="s">
        <v>3361</v>
      </c>
      <c r="AV44" t="s">
        <v>3361</v>
      </c>
      <c r="AW44" t="s">
        <v>3361</v>
      </c>
      <c r="AX44" t="s">
        <v>3361</v>
      </c>
      <c r="AY44" t="s">
        <v>3362</v>
      </c>
      <c r="AZ44" t="s">
        <v>3363</v>
      </c>
      <c r="BA44" t="s">
        <v>3361</v>
      </c>
      <c r="BB44" t="s">
        <v>3361</v>
      </c>
      <c r="BC44" t="s">
        <v>3361</v>
      </c>
      <c r="BD44" t="s">
        <v>3441</v>
      </c>
      <c r="BE44" t="s">
        <v>3361</v>
      </c>
      <c r="BF44" t="s">
        <v>5712</v>
      </c>
      <c r="BG44" t="s">
        <v>3361</v>
      </c>
      <c r="BH44" t="s">
        <v>5713</v>
      </c>
      <c r="BI44" t="s">
        <v>3368</v>
      </c>
      <c r="BJ44" t="s">
        <v>3369</v>
      </c>
      <c r="BK44" t="s">
        <v>3357</v>
      </c>
      <c r="BL44" t="s">
        <v>3370</v>
      </c>
      <c r="BM44" t="s">
        <v>3370</v>
      </c>
      <c r="BN44" t="s">
        <v>3368</v>
      </c>
      <c r="BO44" t="s">
        <v>3370</v>
      </c>
      <c r="BP44" t="s">
        <v>3369</v>
      </c>
      <c r="BQ44" t="s">
        <v>3370</v>
      </c>
      <c r="BR44" t="s">
        <v>3367</v>
      </c>
      <c r="BS44" t="s">
        <v>3367</v>
      </c>
      <c r="BT44" t="s">
        <v>3370</v>
      </c>
      <c r="BU44" t="s">
        <v>3367</v>
      </c>
      <c r="BV44" t="s">
        <v>3368</v>
      </c>
      <c r="BW44" t="s">
        <v>3367</v>
      </c>
      <c r="BX44" t="s">
        <v>3368</v>
      </c>
      <c r="BY44" t="s">
        <v>3370</v>
      </c>
      <c r="BZ44" t="s">
        <v>3369</v>
      </c>
      <c r="CA44" t="s">
        <v>3357</v>
      </c>
      <c r="CB44" t="s">
        <v>3369</v>
      </c>
      <c r="CC44" t="s">
        <v>3370</v>
      </c>
      <c r="CD44" t="s">
        <v>3357</v>
      </c>
      <c r="CE44" t="s">
        <v>3357</v>
      </c>
      <c r="CF44">
        <v>6.5</v>
      </c>
      <c r="CG44" t="s">
        <v>3509</v>
      </c>
      <c r="CH44">
        <v>21</v>
      </c>
      <c r="CI44" t="s">
        <v>3358</v>
      </c>
      <c r="CJ44" t="s">
        <v>3361</v>
      </c>
      <c r="CK44">
        <v>134</v>
      </c>
      <c r="CL44">
        <v>36284</v>
      </c>
      <c r="CM44" t="b">
        <v>1</v>
      </c>
    </row>
    <row r="45" spans="1:91" x14ac:dyDescent="0.2">
      <c r="A45" t="s">
        <v>3695</v>
      </c>
      <c r="B45" t="s">
        <v>5709</v>
      </c>
      <c r="C45" t="s">
        <v>5635</v>
      </c>
      <c r="D45" t="s">
        <v>5681</v>
      </c>
      <c r="E45" t="s">
        <v>5710</v>
      </c>
      <c r="F45" t="s">
        <v>5646</v>
      </c>
      <c r="G45" t="s">
        <v>5647</v>
      </c>
      <c r="H45">
        <v>2</v>
      </c>
      <c r="I45" t="s">
        <v>3172</v>
      </c>
      <c r="J45" t="s">
        <v>5638</v>
      </c>
      <c r="K45">
        <v>-2</v>
      </c>
      <c r="L45" s="193">
        <v>43209</v>
      </c>
      <c r="M45" t="s">
        <v>5695</v>
      </c>
      <c r="N45">
        <v>15</v>
      </c>
      <c r="O45" t="s">
        <v>5650</v>
      </c>
      <c r="P45">
        <v>8</v>
      </c>
      <c r="Q45" t="s">
        <v>5650</v>
      </c>
      <c r="R45" t="s">
        <v>3359</v>
      </c>
      <c r="S45" t="s">
        <v>3359</v>
      </c>
      <c r="T45" t="s">
        <v>3352</v>
      </c>
      <c r="U45">
        <v>21</v>
      </c>
      <c r="V45">
        <v>125</v>
      </c>
      <c r="W45">
        <v>22.1</v>
      </c>
      <c r="X45" t="s">
        <v>5711</v>
      </c>
      <c r="Y45" t="s">
        <v>3354</v>
      </c>
      <c r="Z45" t="s">
        <v>3386</v>
      </c>
      <c r="AA45" t="s">
        <v>3356</v>
      </c>
      <c r="AB45" t="s">
        <v>3368</v>
      </c>
      <c r="AC45" t="s">
        <v>3358</v>
      </c>
      <c r="AD45" t="s">
        <v>5653</v>
      </c>
      <c r="AE45" t="s">
        <v>3361</v>
      </c>
      <c r="AF45" t="s">
        <v>3491</v>
      </c>
      <c r="AG45" t="s">
        <v>3361</v>
      </c>
      <c r="AH45" t="s">
        <v>3358</v>
      </c>
      <c r="AI45" t="s">
        <v>3358</v>
      </c>
      <c r="AJ45" t="s">
        <v>3361</v>
      </c>
      <c r="AK45" t="s">
        <v>3361</v>
      </c>
      <c r="AL45" t="s">
        <v>3361</v>
      </c>
      <c r="AM45" t="s">
        <v>3358</v>
      </c>
      <c r="AN45" t="s">
        <v>3361</v>
      </c>
      <c r="AO45" t="s">
        <v>3361</v>
      </c>
      <c r="AP45" t="s">
        <v>3361</v>
      </c>
      <c r="AQ45" t="s">
        <v>3361</v>
      </c>
      <c r="AR45" t="s">
        <v>3361</v>
      </c>
      <c r="AS45" t="s">
        <v>3361</v>
      </c>
      <c r="AT45" t="s">
        <v>3361</v>
      </c>
      <c r="AU45" t="s">
        <v>3361</v>
      </c>
      <c r="AV45" t="s">
        <v>3361</v>
      </c>
      <c r="AW45" t="s">
        <v>3361</v>
      </c>
      <c r="AX45" t="s">
        <v>3361</v>
      </c>
      <c r="AY45" t="s">
        <v>3362</v>
      </c>
      <c r="AZ45" t="s">
        <v>3363</v>
      </c>
      <c r="BA45" t="s">
        <v>3361</v>
      </c>
      <c r="BB45" t="s">
        <v>3361</v>
      </c>
      <c r="BC45" t="s">
        <v>3361</v>
      </c>
      <c r="BD45" t="s">
        <v>3441</v>
      </c>
      <c r="BE45" t="s">
        <v>3361</v>
      </c>
      <c r="BF45" t="s">
        <v>5712</v>
      </c>
      <c r="BG45" t="s">
        <v>3361</v>
      </c>
      <c r="BH45" t="s">
        <v>5713</v>
      </c>
      <c r="BI45" t="s">
        <v>3368</v>
      </c>
      <c r="BJ45" t="s">
        <v>3369</v>
      </c>
      <c r="BK45" t="s">
        <v>3357</v>
      </c>
      <c r="BL45" t="s">
        <v>3370</v>
      </c>
      <c r="BM45" t="s">
        <v>3370</v>
      </c>
      <c r="BN45" t="s">
        <v>3368</v>
      </c>
      <c r="BO45" t="s">
        <v>3370</v>
      </c>
      <c r="BP45" t="s">
        <v>3369</v>
      </c>
      <c r="BQ45" t="s">
        <v>3370</v>
      </c>
      <c r="BR45" t="s">
        <v>3367</v>
      </c>
      <c r="BS45" t="s">
        <v>3367</v>
      </c>
      <c r="BT45" t="s">
        <v>3370</v>
      </c>
      <c r="BU45" t="s">
        <v>3367</v>
      </c>
      <c r="BV45" t="s">
        <v>3368</v>
      </c>
      <c r="BW45" t="s">
        <v>3367</v>
      </c>
      <c r="BX45" t="s">
        <v>3368</v>
      </c>
      <c r="BY45" t="s">
        <v>3370</v>
      </c>
      <c r="BZ45" t="s">
        <v>3369</v>
      </c>
      <c r="CA45" t="s">
        <v>3357</v>
      </c>
      <c r="CB45" t="s">
        <v>3369</v>
      </c>
      <c r="CC45" t="s">
        <v>3370</v>
      </c>
      <c r="CD45" t="s">
        <v>3357</v>
      </c>
      <c r="CE45" t="s">
        <v>3357</v>
      </c>
      <c r="CF45">
        <v>6.5</v>
      </c>
      <c r="CG45" t="s">
        <v>3509</v>
      </c>
      <c r="CH45">
        <v>21</v>
      </c>
      <c r="CI45" t="s">
        <v>3358</v>
      </c>
      <c r="CJ45" t="s">
        <v>3361</v>
      </c>
      <c r="CK45">
        <v>135</v>
      </c>
      <c r="CL45">
        <v>45637</v>
      </c>
      <c r="CM45" t="b">
        <v>1</v>
      </c>
    </row>
    <row r="46" spans="1:91" x14ac:dyDescent="0.2">
      <c r="A46" t="s">
        <v>3679</v>
      </c>
      <c r="B46" t="s">
        <v>5709</v>
      </c>
      <c r="C46" t="s">
        <v>5635</v>
      </c>
      <c r="D46" t="s">
        <v>5682</v>
      </c>
      <c r="E46" t="s">
        <v>5710</v>
      </c>
      <c r="F46" t="s">
        <v>5646</v>
      </c>
      <c r="G46" t="s">
        <v>5647</v>
      </c>
      <c r="H46">
        <v>2</v>
      </c>
      <c r="I46" t="s">
        <v>3174</v>
      </c>
      <c r="J46" t="s">
        <v>5638</v>
      </c>
      <c r="K46">
        <v>-1</v>
      </c>
      <c r="L46" s="193">
        <v>43209</v>
      </c>
      <c r="M46" t="s">
        <v>5695</v>
      </c>
      <c r="N46">
        <v>15</v>
      </c>
      <c r="O46" t="s">
        <v>5650</v>
      </c>
      <c r="P46">
        <v>8</v>
      </c>
      <c r="Q46" t="s">
        <v>5650</v>
      </c>
      <c r="R46" t="s">
        <v>3359</v>
      </c>
      <c r="S46" t="s">
        <v>3359</v>
      </c>
      <c r="T46" t="s">
        <v>3352</v>
      </c>
      <c r="U46">
        <v>21</v>
      </c>
      <c r="V46">
        <v>125</v>
      </c>
      <c r="W46">
        <v>22.1</v>
      </c>
      <c r="X46" t="s">
        <v>5711</v>
      </c>
      <c r="Y46" t="s">
        <v>3354</v>
      </c>
      <c r="Z46" t="s">
        <v>3386</v>
      </c>
      <c r="AA46" t="s">
        <v>3356</v>
      </c>
      <c r="AB46" t="s">
        <v>3368</v>
      </c>
      <c r="AC46" t="s">
        <v>3358</v>
      </c>
      <c r="AD46" t="s">
        <v>5653</v>
      </c>
      <c r="AE46" t="s">
        <v>3361</v>
      </c>
      <c r="AF46" t="s">
        <v>3491</v>
      </c>
      <c r="AG46" t="s">
        <v>3361</v>
      </c>
      <c r="AH46" t="s">
        <v>3358</v>
      </c>
      <c r="AI46" t="s">
        <v>3358</v>
      </c>
      <c r="AJ46" t="s">
        <v>3361</v>
      </c>
      <c r="AK46" t="s">
        <v>3361</v>
      </c>
      <c r="AL46" t="s">
        <v>3361</v>
      </c>
      <c r="AM46" t="s">
        <v>3358</v>
      </c>
      <c r="AN46" t="s">
        <v>3361</v>
      </c>
      <c r="AO46" t="s">
        <v>3361</v>
      </c>
      <c r="AP46" t="s">
        <v>3361</v>
      </c>
      <c r="AQ46" t="s">
        <v>3361</v>
      </c>
      <c r="AR46" t="s">
        <v>3361</v>
      </c>
      <c r="AS46" t="s">
        <v>3361</v>
      </c>
      <c r="AT46" t="s">
        <v>3361</v>
      </c>
      <c r="AU46" t="s">
        <v>3361</v>
      </c>
      <c r="AV46" t="s">
        <v>3361</v>
      </c>
      <c r="AW46" t="s">
        <v>3361</v>
      </c>
      <c r="AX46" t="s">
        <v>3361</v>
      </c>
      <c r="AY46" t="s">
        <v>3362</v>
      </c>
      <c r="AZ46" t="s">
        <v>3363</v>
      </c>
      <c r="BA46" t="s">
        <v>3361</v>
      </c>
      <c r="BB46" t="s">
        <v>3361</v>
      </c>
      <c r="BC46" t="s">
        <v>3361</v>
      </c>
      <c r="BD46" t="s">
        <v>3441</v>
      </c>
      <c r="BE46" t="s">
        <v>3361</v>
      </c>
      <c r="BF46" t="s">
        <v>5712</v>
      </c>
      <c r="BG46" t="s">
        <v>3361</v>
      </c>
      <c r="BH46" t="s">
        <v>5713</v>
      </c>
      <c r="BI46" t="s">
        <v>3368</v>
      </c>
      <c r="BJ46" t="s">
        <v>3369</v>
      </c>
      <c r="BK46" t="s">
        <v>3357</v>
      </c>
      <c r="BL46" t="s">
        <v>3370</v>
      </c>
      <c r="BM46" t="s">
        <v>3370</v>
      </c>
      <c r="BN46" t="s">
        <v>3368</v>
      </c>
      <c r="BO46" t="s">
        <v>3370</v>
      </c>
      <c r="BP46" t="s">
        <v>3369</v>
      </c>
      <c r="BQ46" t="s">
        <v>3370</v>
      </c>
      <c r="BR46" t="s">
        <v>3367</v>
      </c>
      <c r="BS46" t="s">
        <v>3367</v>
      </c>
      <c r="BT46" t="s">
        <v>3370</v>
      </c>
      <c r="BU46" t="s">
        <v>3367</v>
      </c>
      <c r="BV46" t="s">
        <v>3368</v>
      </c>
      <c r="BW46" t="s">
        <v>3367</v>
      </c>
      <c r="BX46" t="s">
        <v>3368</v>
      </c>
      <c r="BY46" t="s">
        <v>3370</v>
      </c>
      <c r="BZ46" t="s">
        <v>3369</v>
      </c>
      <c r="CA46" t="s">
        <v>3357</v>
      </c>
      <c r="CB46" t="s">
        <v>3369</v>
      </c>
      <c r="CC46" t="s">
        <v>3370</v>
      </c>
      <c r="CD46" t="s">
        <v>3357</v>
      </c>
      <c r="CE46" t="s">
        <v>3357</v>
      </c>
      <c r="CF46">
        <v>6.5</v>
      </c>
      <c r="CG46" t="s">
        <v>3509</v>
      </c>
      <c r="CH46">
        <v>21</v>
      </c>
      <c r="CI46" t="s">
        <v>3358</v>
      </c>
      <c r="CJ46" t="s">
        <v>3361</v>
      </c>
      <c r="CK46">
        <v>136</v>
      </c>
      <c r="CL46">
        <v>40835</v>
      </c>
      <c r="CM46" t="b">
        <v>1</v>
      </c>
    </row>
    <row r="47" spans="1:91" x14ac:dyDescent="0.2">
      <c r="A47" t="s">
        <v>3696</v>
      </c>
      <c r="B47" t="s">
        <v>5709</v>
      </c>
      <c r="C47" t="s">
        <v>5635</v>
      </c>
      <c r="D47" t="s">
        <v>5683</v>
      </c>
      <c r="E47" t="s">
        <v>5710</v>
      </c>
      <c r="F47" t="s">
        <v>5646</v>
      </c>
      <c r="G47" t="s">
        <v>5647</v>
      </c>
      <c r="H47">
        <v>2</v>
      </c>
      <c r="I47" t="s">
        <v>3430</v>
      </c>
      <c r="J47" t="s">
        <v>5671</v>
      </c>
      <c r="K47">
        <v>1</v>
      </c>
      <c r="L47" s="193">
        <v>43211</v>
      </c>
      <c r="M47" t="s">
        <v>5639</v>
      </c>
      <c r="N47">
        <v>15</v>
      </c>
      <c r="O47" t="s">
        <v>5650</v>
      </c>
      <c r="P47">
        <v>8</v>
      </c>
      <c r="Q47" t="s">
        <v>5650</v>
      </c>
      <c r="R47" t="s">
        <v>3359</v>
      </c>
      <c r="S47" t="s">
        <v>3359</v>
      </c>
      <c r="T47" t="s">
        <v>3352</v>
      </c>
      <c r="U47">
        <v>21</v>
      </c>
      <c r="V47">
        <v>125</v>
      </c>
      <c r="W47">
        <v>22.1</v>
      </c>
      <c r="X47" t="s">
        <v>5711</v>
      </c>
      <c r="Y47" t="s">
        <v>3354</v>
      </c>
      <c r="Z47" t="s">
        <v>3386</v>
      </c>
      <c r="AA47" t="s">
        <v>3356</v>
      </c>
      <c r="AB47" t="s">
        <v>3368</v>
      </c>
      <c r="AC47" t="s">
        <v>3358</v>
      </c>
      <c r="AD47" t="s">
        <v>5653</v>
      </c>
      <c r="AE47" t="s">
        <v>3361</v>
      </c>
      <c r="AF47" t="s">
        <v>3491</v>
      </c>
      <c r="AG47" t="s">
        <v>3361</v>
      </c>
      <c r="AH47" t="s">
        <v>3358</v>
      </c>
      <c r="AI47" t="s">
        <v>3358</v>
      </c>
      <c r="AJ47" t="s">
        <v>3361</v>
      </c>
      <c r="AK47" t="s">
        <v>3361</v>
      </c>
      <c r="AL47" t="s">
        <v>3361</v>
      </c>
      <c r="AM47" t="s">
        <v>3358</v>
      </c>
      <c r="AN47" t="s">
        <v>3361</v>
      </c>
      <c r="AO47" t="s">
        <v>3361</v>
      </c>
      <c r="AP47" t="s">
        <v>3361</v>
      </c>
      <c r="AQ47" t="s">
        <v>3361</v>
      </c>
      <c r="AR47" t="s">
        <v>3361</v>
      </c>
      <c r="AS47" t="s">
        <v>3361</v>
      </c>
      <c r="AT47" t="s">
        <v>3361</v>
      </c>
      <c r="AU47" t="s">
        <v>3361</v>
      </c>
      <c r="AV47" t="s">
        <v>3361</v>
      </c>
      <c r="AW47" t="s">
        <v>3361</v>
      </c>
      <c r="AX47" t="s">
        <v>3361</v>
      </c>
      <c r="AY47" t="s">
        <v>3362</v>
      </c>
      <c r="AZ47" t="s">
        <v>3363</v>
      </c>
      <c r="BA47" t="s">
        <v>3361</v>
      </c>
      <c r="BB47" t="s">
        <v>3361</v>
      </c>
      <c r="BC47" t="s">
        <v>3361</v>
      </c>
      <c r="BD47" t="s">
        <v>3441</v>
      </c>
      <c r="BE47" t="s">
        <v>3361</v>
      </c>
      <c r="BF47" t="s">
        <v>5712</v>
      </c>
      <c r="BG47" t="s">
        <v>3361</v>
      </c>
      <c r="BH47" t="s">
        <v>5713</v>
      </c>
      <c r="BI47" t="s">
        <v>3368</v>
      </c>
      <c r="BJ47" t="s">
        <v>3369</v>
      </c>
      <c r="BK47" t="s">
        <v>3357</v>
      </c>
      <c r="BL47" t="s">
        <v>3370</v>
      </c>
      <c r="BM47" t="s">
        <v>3370</v>
      </c>
      <c r="BN47" t="s">
        <v>3368</v>
      </c>
      <c r="BO47" t="s">
        <v>3370</v>
      </c>
      <c r="BP47" t="s">
        <v>3369</v>
      </c>
      <c r="BQ47" t="s">
        <v>3370</v>
      </c>
      <c r="BR47" t="s">
        <v>3367</v>
      </c>
      <c r="BS47" t="s">
        <v>3367</v>
      </c>
      <c r="BT47" t="s">
        <v>3370</v>
      </c>
      <c r="BU47" t="s">
        <v>3367</v>
      </c>
      <c r="BV47" t="s">
        <v>3368</v>
      </c>
      <c r="BW47" t="s">
        <v>3367</v>
      </c>
      <c r="BX47" t="s">
        <v>3368</v>
      </c>
      <c r="BY47" t="s">
        <v>3370</v>
      </c>
      <c r="BZ47" t="s">
        <v>3369</v>
      </c>
      <c r="CA47" t="s">
        <v>3357</v>
      </c>
      <c r="CB47" t="s">
        <v>3369</v>
      </c>
      <c r="CC47" t="s">
        <v>3370</v>
      </c>
      <c r="CD47" t="s">
        <v>3357</v>
      </c>
      <c r="CE47" t="s">
        <v>3357</v>
      </c>
      <c r="CF47">
        <v>6.5</v>
      </c>
      <c r="CG47" t="s">
        <v>3509</v>
      </c>
      <c r="CH47">
        <v>21</v>
      </c>
      <c r="CI47" t="s">
        <v>3358</v>
      </c>
      <c r="CJ47" t="s">
        <v>3361</v>
      </c>
      <c r="CK47">
        <v>137</v>
      </c>
      <c r="CL47">
        <v>134855</v>
      </c>
      <c r="CM47" t="b">
        <v>1</v>
      </c>
    </row>
    <row r="48" spans="1:91" x14ac:dyDescent="0.2">
      <c r="A48" t="s">
        <v>3713</v>
      </c>
      <c r="B48" t="s">
        <v>5709</v>
      </c>
      <c r="C48" t="s">
        <v>5635</v>
      </c>
      <c r="D48" t="s">
        <v>5685</v>
      </c>
      <c r="E48" t="s">
        <v>5710</v>
      </c>
      <c r="F48" t="s">
        <v>5674</v>
      </c>
      <c r="G48" t="s">
        <v>5647</v>
      </c>
      <c r="H48">
        <v>2</v>
      </c>
      <c r="I48" t="s">
        <v>3432</v>
      </c>
      <c r="J48" t="s">
        <v>5671</v>
      </c>
      <c r="K48">
        <v>2</v>
      </c>
      <c r="L48" s="193">
        <v>43212</v>
      </c>
      <c r="M48" t="s">
        <v>5649</v>
      </c>
      <c r="N48">
        <v>15</v>
      </c>
      <c r="O48" t="s">
        <v>5650</v>
      </c>
      <c r="P48">
        <v>8</v>
      </c>
      <c r="Q48" t="s">
        <v>5641</v>
      </c>
      <c r="R48" t="s">
        <v>3359</v>
      </c>
      <c r="S48" t="s">
        <v>3359</v>
      </c>
      <c r="T48" t="s">
        <v>3352</v>
      </c>
      <c r="U48">
        <v>21</v>
      </c>
      <c r="V48">
        <v>125</v>
      </c>
      <c r="W48">
        <v>22.1</v>
      </c>
      <c r="X48" t="s">
        <v>5711</v>
      </c>
      <c r="Y48" t="s">
        <v>3354</v>
      </c>
      <c r="Z48" t="s">
        <v>3386</v>
      </c>
      <c r="AA48" t="s">
        <v>3356</v>
      </c>
      <c r="AB48" t="s">
        <v>3368</v>
      </c>
      <c r="AC48" t="s">
        <v>3358</v>
      </c>
      <c r="AD48" t="s">
        <v>5653</v>
      </c>
      <c r="AE48" t="s">
        <v>3361</v>
      </c>
      <c r="AF48" t="s">
        <v>3491</v>
      </c>
      <c r="AG48" t="s">
        <v>3361</v>
      </c>
      <c r="AH48" t="s">
        <v>3358</v>
      </c>
      <c r="AI48" t="s">
        <v>3358</v>
      </c>
      <c r="AJ48" t="s">
        <v>3361</v>
      </c>
      <c r="AK48" t="s">
        <v>3361</v>
      </c>
      <c r="AL48" t="s">
        <v>3361</v>
      </c>
      <c r="AM48" t="s">
        <v>3358</v>
      </c>
      <c r="AN48" t="s">
        <v>3361</v>
      </c>
      <c r="AO48" t="s">
        <v>3361</v>
      </c>
      <c r="AP48" t="s">
        <v>3361</v>
      </c>
      <c r="AQ48" t="s">
        <v>3361</v>
      </c>
      <c r="AR48" t="s">
        <v>3361</v>
      </c>
      <c r="AS48" t="s">
        <v>3361</v>
      </c>
      <c r="AT48" t="s">
        <v>3361</v>
      </c>
      <c r="AU48" t="s">
        <v>3361</v>
      </c>
      <c r="AV48" t="s">
        <v>3361</v>
      </c>
      <c r="AW48" t="s">
        <v>3361</v>
      </c>
      <c r="AX48" t="s">
        <v>3361</v>
      </c>
      <c r="AY48" t="s">
        <v>3362</v>
      </c>
      <c r="AZ48" t="s">
        <v>3363</v>
      </c>
      <c r="BA48" t="s">
        <v>3361</v>
      </c>
      <c r="BB48" t="s">
        <v>3361</v>
      </c>
      <c r="BC48" t="s">
        <v>3361</v>
      </c>
      <c r="BD48" t="s">
        <v>3441</v>
      </c>
      <c r="BE48" t="s">
        <v>3361</v>
      </c>
      <c r="BF48" t="s">
        <v>5712</v>
      </c>
      <c r="BG48" t="s">
        <v>3361</v>
      </c>
      <c r="BH48" t="s">
        <v>5713</v>
      </c>
      <c r="BI48" t="s">
        <v>3368</v>
      </c>
      <c r="BJ48" t="s">
        <v>3369</v>
      </c>
      <c r="BK48" t="s">
        <v>3357</v>
      </c>
      <c r="BL48" t="s">
        <v>3370</v>
      </c>
      <c r="BM48" t="s">
        <v>3370</v>
      </c>
      <c r="BN48" t="s">
        <v>3368</v>
      </c>
      <c r="BO48" t="s">
        <v>3370</v>
      </c>
      <c r="BP48" t="s">
        <v>3369</v>
      </c>
      <c r="BQ48" t="s">
        <v>3370</v>
      </c>
      <c r="BR48" t="s">
        <v>3367</v>
      </c>
      <c r="BS48" t="s">
        <v>3367</v>
      </c>
      <c r="BT48" t="s">
        <v>3370</v>
      </c>
      <c r="BU48" t="s">
        <v>3367</v>
      </c>
      <c r="BV48" t="s">
        <v>3368</v>
      </c>
      <c r="BW48" t="s">
        <v>3367</v>
      </c>
      <c r="BX48" t="s">
        <v>3368</v>
      </c>
      <c r="BY48" t="s">
        <v>3370</v>
      </c>
      <c r="BZ48" t="s">
        <v>3369</v>
      </c>
      <c r="CA48" t="s">
        <v>3357</v>
      </c>
      <c r="CB48" t="s">
        <v>3369</v>
      </c>
      <c r="CC48" t="s">
        <v>3370</v>
      </c>
      <c r="CD48" t="s">
        <v>3357</v>
      </c>
      <c r="CE48" t="s">
        <v>3357</v>
      </c>
      <c r="CF48">
        <v>6.5</v>
      </c>
      <c r="CG48" t="s">
        <v>3509</v>
      </c>
      <c r="CH48">
        <v>21</v>
      </c>
      <c r="CI48" t="s">
        <v>3358</v>
      </c>
      <c r="CJ48" t="s">
        <v>3361</v>
      </c>
      <c r="CK48">
        <v>138</v>
      </c>
      <c r="CL48">
        <v>94411</v>
      </c>
      <c r="CM48" t="b">
        <v>1</v>
      </c>
    </row>
    <row r="49" spans="1:91" x14ac:dyDescent="0.2">
      <c r="A49" t="s">
        <v>3697</v>
      </c>
      <c r="B49" t="s">
        <v>5709</v>
      </c>
      <c r="C49" t="s">
        <v>5635</v>
      </c>
      <c r="D49" t="s">
        <v>5644</v>
      </c>
      <c r="E49" t="s">
        <v>5710</v>
      </c>
      <c r="F49" t="s">
        <v>5674</v>
      </c>
      <c r="G49" t="s">
        <v>5647</v>
      </c>
      <c r="H49">
        <v>2</v>
      </c>
      <c r="I49" t="s">
        <v>3434</v>
      </c>
      <c r="J49" t="s">
        <v>5671</v>
      </c>
      <c r="K49">
        <v>3</v>
      </c>
      <c r="L49" s="193">
        <v>43213</v>
      </c>
      <c r="M49" t="s">
        <v>5649</v>
      </c>
      <c r="N49">
        <v>15</v>
      </c>
      <c r="O49" t="s">
        <v>5650</v>
      </c>
      <c r="P49">
        <v>8</v>
      </c>
      <c r="Q49" t="s">
        <v>5641</v>
      </c>
      <c r="R49" t="s">
        <v>3359</v>
      </c>
      <c r="S49" t="s">
        <v>3359</v>
      </c>
      <c r="T49" t="s">
        <v>3352</v>
      </c>
      <c r="U49">
        <v>21</v>
      </c>
      <c r="V49">
        <v>125</v>
      </c>
      <c r="W49">
        <v>22.1</v>
      </c>
      <c r="X49" t="s">
        <v>5711</v>
      </c>
      <c r="Y49" t="s">
        <v>3354</v>
      </c>
      <c r="Z49" t="s">
        <v>3386</v>
      </c>
      <c r="AA49" t="s">
        <v>3356</v>
      </c>
      <c r="AB49" t="s">
        <v>3368</v>
      </c>
      <c r="AC49" t="s">
        <v>3358</v>
      </c>
      <c r="AD49" t="s">
        <v>5653</v>
      </c>
      <c r="AE49" t="s">
        <v>3361</v>
      </c>
      <c r="AF49" t="s">
        <v>3491</v>
      </c>
      <c r="AG49" t="s">
        <v>3361</v>
      </c>
      <c r="AH49" t="s">
        <v>3358</v>
      </c>
      <c r="AI49" t="s">
        <v>3358</v>
      </c>
      <c r="AJ49" t="s">
        <v>3361</v>
      </c>
      <c r="AK49" t="s">
        <v>3361</v>
      </c>
      <c r="AL49" t="s">
        <v>3361</v>
      </c>
      <c r="AM49" t="s">
        <v>3358</v>
      </c>
      <c r="AN49" t="s">
        <v>3361</v>
      </c>
      <c r="AO49" t="s">
        <v>3361</v>
      </c>
      <c r="AP49" t="s">
        <v>3361</v>
      </c>
      <c r="AQ49" t="s">
        <v>3361</v>
      </c>
      <c r="AR49" t="s">
        <v>3361</v>
      </c>
      <c r="AS49" t="s">
        <v>3361</v>
      </c>
      <c r="AT49" t="s">
        <v>3361</v>
      </c>
      <c r="AU49" t="s">
        <v>3361</v>
      </c>
      <c r="AV49" t="s">
        <v>3361</v>
      </c>
      <c r="AW49" t="s">
        <v>3361</v>
      </c>
      <c r="AX49" t="s">
        <v>3361</v>
      </c>
      <c r="AY49" t="s">
        <v>3362</v>
      </c>
      <c r="AZ49" t="s">
        <v>3363</v>
      </c>
      <c r="BA49" t="s">
        <v>3361</v>
      </c>
      <c r="BB49" t="s">
        <v>3361</v>
      </c>
      <c r="BC49" t="s">
        <v>3361</v>
      </c>
      <c r="BD49" t="s">
        <v>3441</v>
      </c>
      <c r="BE49" t="s">
        <v>3361</v>
      </c>
      <c r="BF49" t="s">
        <v>5712</v>
      </c>
      <c r="BG49" t="s">
        <v>3361</v>
      </c>
      <c r="BH49" t="s">
        <v>5713</v>
      </c>
      <c r="BI49" t="s">
        <v>3368</v>
      </c>
      <c r="BJ49" t="s">
        <v>3369</v>
      </c>
      <c r="BK49" t="s">
        <v>3357</v>
      </c>
      <c r="BL49" t="s">
        <v>3370</v>
      </c>
      <c r="BM49" t="s">
        <v>3370</v>
      </c>
      <c r="BN49" t="s">
        <v>3368</v>
      </c>
      <c r="BO49" t="s">
        <v>3370</v>
      </c>
      <c r="BP49" t="s">
        <v>3369</v>
      </c>
      <c r="BQ49" t="s">
        <v>3370</v>
      </c>
      <c r="BR49" t="s">
        <v>3367</v>
      </c>
      <c r="BS49" t="s">
        <v>3367</v>
      </c>
      <c r="BT49" t="s">
        <v>3370</v>
      </c>
      <c r="BU49" t="s">
        <v>3367</v>
      </c>
      <c r="BV49" t="s">
        <v>3368</v>
      </c>
      <c r="BW49" t="s">
        <v>3367</v>
      </c>
      <c r="BX49" t="s">
        <v>3368</v>
      </c>
      <c r="BY49" t="s">
        <v>3370</v>
      </c>
      <c r="BZ49" t="s">
        <v>3369</v>
      </c>
      <c r="CA49" t="s">
        <v>3357</v>
      </c>
      <c r="CB49" t="s">
        <v>3369</v>
      </c>
      <c r="CC49" t="s">
        <v>3370</v>
      </c>
      <c r="CD49" t="s">
        <v>3357</v>
      </c>
      <c r="CE49" t="s">
        <v>3357</v>
      </c>
      <c r="CF49">
        <v>6.5</v>
      </c>
      <c r="CG49" t="s">
        <v>3509</v>
      </c>
      <c r="CH49">
        <v>21</v>
      </c>
      <c r="CI49" t="s">
        <v>3358</v>
      </c>
      <c r="CJ49" t="s">
        <v>3361</v>
      </c>
      <c r="CK49">
        <v>139</v>
      </c>
      <c r="CL49">
        <v>65324</v>
      </c>
      <c r="CM49" t="b">
        <v>1</v>
      </c>
    </row>
    <row r="50" spans="1:91" x14ac:dyDescent="0.2">
      <c r="A50" t="s">
        <v>3662</v>
      </c>
      <c r="B50" t="s">
        <v>5634</v>
      </c>
      <c r="C50" t="s">
        <v>5635</v>
      </c>
      <c r="D50" t="s">
        <v>5688</v>
      </c>
      <c r="E50" t="s">
        <v>5645</v>
      </c>
      <c r="F50" t="s">
        <v>5646</v>
      </c>
      <c r="G50" t="s">
        <v>5647</v>
      </c>
      <c r="H50">
        <v>1</v>
      </c>
      <c r="I50" t="s">
        <v>3380</v>
      </c>
      <c r="J50" t="s">
        <v>5648</v>
      </c>
      <c r="K50">
        <v>-1</v>
      </c>
      <c r="L50" s="193">
        <v>43226</v>
      </c>
      <c r="M50" t="s">
        <v>5649</v>
      </c>
      <c r="N50">
        <v>15</v>
      </c>
      <c r="O50" t="s">
        <v>5650</v>
      </c>
      <c r="P50">
        <v>8</v>
      </c>
      <c r="Q50" t="s">
        <v>5650</v>
      </c>
      <c r="R50" t="s">
        <v>3359</v>
      </c>
      <c r="S50" t="s">
        <v>3359</v>
      </c>
      <c r="T50" t="s">
        <v>3352</v>
      </c>
      <c r="U50">
        <v>21</v>
      </c>
      <c r="V50">
        <v>123</v>
      </c>
      <c r="W50">
        <v>17.2</v>
      </c>
      <c r="X50" t="s">
        <v>3353</v>
      </c>
      <c r="Y50" t="s">
        <v>3354</v>
      </c>
      <c r="Z50" t="s">
        <v>5652</v>
      </c>
      <c r="AA50" t="s">
        <v>3356</v>
      </c>
      <c r="AB50" t="s">
        <v>3369</v>
      </c>
      <c r="AC50" t="s">
        <v>3358</v>
      </c>
      <c r="AD50" t="s">
        <v>5653</v>
      </c>
      <c r="AE50" t="s">
        <v>3361</v>
      </c>
      <c r="AF50" t="s">
        <v>3359</v>
      </c>
      <c r="AG50" t="s">
        <v>3361</v>
      </c>
      <c r="AH50" t="s">
        <v>3361</v>
      </c>
      <c r="AI50" t="s">
        <v>3358</v>
      </c>
      <c r="AJ50" t="s">
        <v>3361</v>
      </c>
      <c r="AK50" t="s">
        <v>3361</v>
      </c>
      <c r="AL50" t="s">
        <v>3361</v>
      </c>
      <c r="AM50" t="s">
        <v>3361</v>
      </c>
      <c r="AN50" t="s">
        <v>3361</v>
      </c>
      <c r="AO50" t="s">
        <v>3361</v>
      </c>
      <c r="AP50" t="s">
        <v>3361</v>
      </c>
      <c r="AQ50" t="s">
        <v>3361</v>
      </c>
      <c r="AR50" t="s">
        <v>3361</v>
      </c>
      <c r="AS50" t="s">
        <v>3361</v>
      </c>
      <c r="AT50" t="s">
        <v>3361</v>
      </c>
      <c r="AU50" t="s">
        <v>3361</v>
      </c>
      <c r="AV50" t="s">
        <v>3361</v>
      </c>
      <c r="AW50" t="s">
        <v>3361</v>
      </c>
      <c r="AX50" t="s">
        <v>3361</v>
      </c>
      <c r="AY50" t="s">
        <v>3459</v>
      </c>
      <c r="AZ50" t="s">
        <v>3363</v>
      </c>
      <c r="BA50" t="s">
        <v>3361</v>
      </c>
      <c r="BB50" t="s">
        <v>3361</v>
      </c>
      <c r="BC50" t="s">
        <v>3361</v>
      </c>
      <c r="BD50" t="s">
        <v>3364</v>
      </c>
      <c r="BE50" t="s">
        <v>3361</v>
      </c>
      <c r="BF50" t="s">
        <v>3361</v>
      </c>
      <c r="BG50" t="s">
        <v>3361</v>
      </c>
      <c r="BH50" t="s">
        <v>3442</v>
      </c>
      <c r="BI50" t="s">
        <v>3368</v>
      </c>
      <c r="BJ50" t="s">
        <v>3369</v>
      </c>
      <c r="BK50" t="s">
        <v>3370</v>
      </c>
      <c r="BL50" t="s">
        <v>3357</v>
      </c>
      <c r="BM50" t="s">
        <v>3357</v>
      </c>
      <c r="BN50" t="s">
        <v>3368</v>
      </c>
      <c r="BO50" t="s">
        <v>3368</v>
      </c>
      <c r="BP50" t="s">
        <v>3367</v>
      </c>
      <c r="BQ50" t="s">
        <v>3357</v>
      </c>
      <c r="BR50" t="s">
        <v>3367</v>
      </c>
      <c r="BS50" t="s">
        <v>3370</v>
      </c>
      <c r="BT50" t="s">
        <v>3369</v>
      </c>
      <c r="BU50" t="s">
        <v>3369</v>
      </c>
      <c r="BV50" t="s">
        <v>3367</v>
      </c>
      <c r="BW50" t="s">
        <v>3370</v>
      </c>
      <c r="BX50" t="s">
        <v>3368</v>
      </c>
      <c r="BY50" t="s">
        <v>3368</v>
      </c>
      <c r="BZ50" t="s">
        <v>3367</v>
      </c>
      <c r="CA50" t="s">
        <v>3357</v>
      </c>
      <c r="CB50" t="s">
        <v>3369</v>
      </c>
      <c r="CC50" t="s">
        <v>3368</v>
      </c>
      <c r="CD50" t="s">
        <v>3357</v>
      </c>
      <c r="CE50" t="s">
        <v>3370</v>
      </c>
      <c r="CF50">
        <v>5.5</v>
      </c>
      <c r="CG50" t="s">
        <v>3509</v>
      </c>
      <c r="CH50">
        <v>4</v>
      </c>
      <c r="CI50" t="s">
        <v>3358</v>
      </c>
      <c r="CJ50" t="s">
        <v>3361</v>
      </c>
      <c r="CK50">
        <v>14</v>
      </c>
      <c r="CL50">
        <v>23822</v>
      </c>
      <c r="CM50" t="b">
        <v>0</v>
      </c>
    </row>
    <row r="51" spans="1:91" x14ac:dyDescent="0.2">
      <c r="A51" t="s">
        <v>3698</v>
      </c>
      <c r="B51" t="s">
        <v>5709</v>
      </c>
      <c r="C51" t="s">
        <v>5635</v>
      </c>
      <c r="D51" t="s">
        <v>5687</v>
      </c>
      <c r="E51" t="s">
        <v>5710</v>
      </c>
      <c r="F51" t="s">
        <v>5646</v>
      </c>
      <c r="G51" t="s">
        <v>5647</v>
      </c>
      <c r="H51">
        <v>2</v>
      </c>
      <c r="I51" t="s">
        <v>3437</v>
      </c>
      <c r="J51" t="s">
        <v>5671</v>
      </c>
      <c r="K51">
        <v>4</v>
      </c>
      <c r="L51" s="193">
        <v>43214</v>
      </c>
      <c r="M51" t="s">
        <v>5639</v>
      </c>
      <c r="N51">
        <v>15</v>
      </c>
      <c r="O51" t="s">
        <v>5651</v>
      </c>
      <c r="P51">
        <v>8</v>
      </c>
      <c r="Q51" t="s">
        <v>5650</v>
      </c>
      <c r="R51" t="s">
        <v>3359</v>
      </c>
      <c r="S51" t="s">
        <v>3359</v>
      </c>
      <c r="T51" t="s">
        <v>3352</v>
      </c>
      <c r="U51">
        <v>21</v>
      </c>
      <c r="V51">
        <v>125</v>
      </c>
      <c r="W51">
        <v>22.1</v>
      </c>
      <c r="X51" t="s">
        <v>5711</v>
      </c>
      <c r="Y51" t="s">
        <v>3354</v>
      </c>
      <c r="Z51" t="s">
        <v>3386</v>
      </c>
      <c r="AA51" t="s">
        <v>3356</v>
      </c>
      <c r="AB51" t="s">
        <v>3368</v>
      </c>
      <c r="AC51" t="s">
        <v>3358</v>
      </c>
      <c r="AD51" t="s">
        <v>5653</v>
      </c>
      <c r="AE51" t="s">
        <v>3361</v>
      </c>
      <c r="AF51" t="s">
        <v>3491</v>
      </c>
      <c r="AG51" t="s">
        <v>3361</v>
      </c>
      <c r="AH51" t="s">
        <v>3358</v>
      </c>
      <c r="AI51" t="s">
        <v>3358</v>
      </c>
      <c r="AJ51" t="s">
        <v>3361</v>
      </c>
      <c r="AK51" t="s">
        <v>3361</v>
      </c>
      <c r="AL51" t="s">
        <v>3361</v>
      </c>
      <c r="AM51" t="s">
        <v>3358</v>
      </c>
      <c r="AN51" t="s">
        <v>3361</v>
      </c>
      <c r="AO51" t="s">
        <v>3361</v>
      </c>
      <c r="AP51" t="s">
        <v>3361</v>
      </c>
      <c r="AQ51" t="s">
        <v>3361</v>
      </c>
      <c r="AR51" t="s">
        <v>3361</v>
      </c>
      <c r="AS51" t="s">
        <v>3361</v>
      </c>
      <c r="AT51" t="s">
        <v>3361</v>
      </c>
      <c r="AU51" t="s">
        <v>3361</v>
      </c>
      <c r="AV51" t="s">
        <v>3361</v>
      </c>
      <c r="AW51" t="s">
        <v>3361</v>
      </c>
      <c r="AX51" t="s">
        <v>3361</v>
      </c>
      <c r="AY51" t="s">
        <v>3362</v>
      </c>
      <c r="AZ51" t="s">
        <v>3363</v>
      </c>
      <c r="BA51" t="s">
        <v>3361</v>
      </c>
      <c r="BB51" t="s">
        <v>3361</v>
      </c>
      <c r="BC51" t="s">
        <v>3361</v>
      </c>
      <c r="BD51" t="s">
        <v>3441</v>
      </c>
      <c r="BE51" t="s">
        <v>3361</v>
      </c>
      <c r="BF51" t="s">
        <v>5712</v>
      </c>
      <c r="BG51" t="s">
        <v>3361</v>
      </c>
      <c r="BH51" t="s">
        <v>5713</v>
      </c>
      <c r="BI51" t="s">
        <v>3368</v>
      </c>
      <c r="BJ51" t="s">
        <v>3369</v>
      </c>
      <c r="BK51" t="s">
        <v>3357</v>
      </c>
      <c r="BL51" t="s">
        <v>3370</v>
      </c>
      <c r="BM51" t="s">
        <v>3370</v>
      </c>
      <c r="BN51" t="s">
        <v>3368</v>
      </c>
      <c r="BO51" t="s">
        <v>3370</v>
      </c>
      <c r="BP51" t="s">
        <v>3369</v>
      </c>
      <c r="BQ51" t="s">
        <v>3370</v>
      </c>
      <c r="BR51" t="s">
        <v>3367</v>
      </c>
      <c r="BS51" t="s">
        <v>3367</v>
      </c>
      <c r="BT51" t="s">
        <v>3370</v>
      </c>
      <c r="BU51" t="s">
        <v>3367</v>
      </c>
      <c r="BV51" t="s">
        <v>3368</v>
      </c>
      <c r="BW51" t="s">
        <v>3367</v>
      </c>
      <c r="BX51" t="s">
        <v>3368</v>
      </c>
      <c r="BY51" t="s">
        <v>3370</v>
      </c>
      <c r="BZ51" t="s">
        <v>3369</v>
      </c>
      <c r="CA51" t="s">
        <v>3357</v>
      </c>
      <c r="CB51" t="s">
        <v>3369</v>
      </c>
      <c r="CC51" t="s">
        <v>3370</v>
      </c>
      <c r="CD51" t="s">
        <v>3357</v>
      </c>
      <c r="CE51" t="s">
        <v>3357</v>
      </c>
      <c r="CF51">
        <v>6.5</v>
      </c>
      <c r="CG51" t="s">
        <v>3509</v>
      </c>
      <c r="CH51">
        <v>21</v>
      </c>
      <c r="CI51" t="s">
        <v>3358</v>
      </c>
      <c r="CJ51" t="s">
        <v>3361</v>
      </c>
      <c r="CK51">
        <v>140</v>
      </c>
      <c r="CL51">
        <v>68981</v>
      </c>
      <c r="CM51" t="b">
        <v>1</v>
      </c>
    </row>
    <row r="52" spans="1:91" x14ac:dyDescent="0.2">
      <c r="A52" t="s">
        <v>3699</v>
      </c>
      <c r="B52" t="s">
        <v>5709</v>
      </c>
      <c r="C52" t="s">
        <v>5635</v>
      </c>
      <c r="D52" t="s">
        <v>5688</v>
      </c>
      <c r="E52" t="s">
        <v>5710</v>
      </c>
      <c r="F52" t="s">
        <v>5646</v>
      </c>
      <c r="G52" t="s">
        <v>5647</v>
      </c>
      <c r="H52">
        <v>2</v>
      </c>
      <c r="I52" t="s">
        <v>3446</v>
      </c>
      <c r="J52" t="s">
        <v>5671</v>
      </c>
      <c r="K52">
        <v>5</v>
      </c>
      <c r="L52" s="193">
        <v>43215</v>
      </c>
      <c r="M52" t="s">
        <v>5649</v>
      </c>
      <c r="N52">
        <v>15</v>
      </c>
      <c r="O52" t="s">
        <v>5650</v>
      </c>
      <c r="P52">
        <v>8</v>
      </c>
      <c r="Q52" t="s">
        <v>5641</v>
      </c>
      <c r="R52" t="s">
        <v>3359</v>
      </c>
      <c r="S52" t="s">
        <v>3359</v>
      </c>
      <c r="T52" t="s">
        <v>3352</v>
      </c>
      <c r="U52">
        <v>21</v>
      </c>
      <c r="V52">
        <v>125</v>
      </c>
      <c r="W52">
        <v>22.1</v>
      </c>
      <c r="X52" t="s">
        <v>5711</v>
      </c>
      <c r="Y52" t="s">
        <v>3354</v>
      </c>
      <c r="Z52" t="s">
        <v>3386</v>
      </c>
      <c r="AA52" t="s">
        <v>3356</v>
      </c>
      <c r="AB52" t="s">
        <v>3368</v>
      </c>
      <c r="AC52" t="s">
        <v>3358</v>
      </c>
      <c r="AD52" t="s">
        <v>5653</v>
      </c>
      <c r="AE52" t="s">
        <v>3361</v>
      </c>
      <c r="AF52" t="s">
        <v>3491</v>
      </c>
      <c r="AG52" t="s">
        <v>3361</v>
      </c>
      <c r="AH52" t="s">
        <v>3358</v>
      </c>
      <c r="AI52" t="s">
        <v>3358</v>
      </c>
      <c r="AJ52" t="s">
        <v>3361</v>
      </c>
      <c r="AK52" t="s">
        <v>3361</v>
      </c>
      <c r="AL52" t="s">
        <v>3361</v>
      </c>
      <c r="AM52" t="s">
        <v>3358</v>
      </c>
      <c r="AN52" t="s">
        <v>3361</v>
      </c>
      <c r="AO52" t="s">
        <v>3361</v>
      </c>
      <c r="AP52" t="s">
        <v>3361</v>
      </c>
      <c r="AQ52" t="s">
        <v>3361</v>
      </c>
      <c r="AR52" t="s">
        <v>3361</v>
      </c>
      <c r="AS52" t="s">
        <v>3361</v>
      </c>
      <c r="AT52" t="s">
        <v>3361</v>
      </c>
      <c r="AU52" t="s">
        <v>3361</v>
      </c>
      <c r="AV52" t="s">
        <v>3361</v>
      </c>
      <c r="AW52" t="s">
        <v>3361</v>
      </c>
      <c r="AX52" t="s">
        <v>3361</v>
      </c>
      <c r="AY52" t="s">
        <v>3362</v>
      </c>
      <c r="AZ52" t="s">
        <v>3363</v>
      </c>
      <c r="BA52" t="s">
        <v>3361</v>
      </c>
      <c r="BB52" t="s">
        <v>3361</v>
      </c>
      <c r="BC52" t="s">
        <v>3361</v>
      </c>
      <c r="BD52" t="s">
        <v>3441</v>
      </c>
      <c r="BE52" t="s">
        <v>3361</v>
      </c>
      <c r="BF52" t="s">
        <v>5712</v>
      </c>
      <c r="BG52" t="s">
        <v>3361</v>
      </c>
      <c r="BH52" t="s">
        <v>5713</v>
      </c>
      <c r="BI52" t="s">
        <v>3368</v>
      </c>
      <c r="BJ52" t="s">
        <v>3369</v>
      </c>
      <c r="BK52" t="s">
        <v>3357</v>
      </c>
      <c r="BL52" t="s">
        <v>3370</v>
      </c>
      <c r="BM52" t="s">
        <v>3370</v>
      </c>
      <c r="BN52" t="s">
        <v>3368</v>
      </c>
      <c r="BO52" t="s">
        <v>3370</v>
      </c>
      <c r="BP52" t="s">
        <v>3369</v>
      </c>
      <c r="BQ52" t="s">
        <v>3370</v>
      </c>
      <c r="BR52" t="s">
        <v>3367</v>
      </c>
      <c r="BS52" t="s">
        <v>3367</v>
      </c>
      <c r="BT52" t="s">
        <v>3370</v>
      </c>
      <c r="BU52" t="s">
        <v>3367</v>
      </c>
      <c r="BV52" t="s">
        <v>3368</v>
      </c>
      <c r="BW52" t="s">
        <v>3367</v>
      </c>
      <c r="BX52" t="s">
        <v>3368</v>
      </c>
      <c r="BY52" t="s">
        <v>3370</v>
      </c>
      <c r="BZ52" t="s">
        <v>3369</v>
      </c>
      <c r="CA52" t="s">
        <v>3357</v>
      </c>
      <c r="CB52" t="s">
        <v>3369</v>
      </c>
      <c r="CC52" t="s">
        <v>3370</v>
      </c>
      <c r="CD52" t="s">
        <v>3357</v>
      </c>
      <c r="CE52" t="s">
        <v>3357</v>
      </c>
      <c r="CF52">
        <v>6.5</v>
      </c>
      <c r="CG52" t="s">
        <v>3509</v>
      </c>
      <c r="CH52">
        <v>21</v>
      </c>
      <c r="CI52" t="s">
        <v>3358</v>
      </c>
      <c r="CJ52" t="s">
        <v>3361</v>
      </c>
      <c r="CK52">
        <v>141</v>
      </c>
      <c r="CL52">
        <v>32160</v>
      </c>
      <c r="CM52" t="b">
        <v>1</v>
      </c>
    </row>
    <row r="53" spans="1:91" x14ac:dyDescent="0.2">
      <c r="A53" t="s">
        <v>3642</v>
      </c>
      <c r="B53" t="s">
        <v>5709</v>
      </c>
      <c r="C53" t="s">
        <v>5635</v>
      </c>
      <c r="D53" t="s">
        <v>5692</v>
      </c>
      <c r="E53" t="s">
        <v>5714</v>
      </c>
      <c r="F53" t="s">
        <v>5646</v>
      </c>
      <c r="G53" t="s">
        <v>5647</v>
      </c>
      <c r="H53">
        <v>2</v>
      </c>
      <c r="I53" t="s">
        <v>11</v>
      </c>
      <c r="J53" t="s">
        <v>5648</v>
      </c>
      <c r="K53">
        <v>-4</v>
      </c>
      <c r="L53" s="193">
        <v>43239</v>
      </c>
      <c r="M53" t="s">
        <v>5649</v>
      </c>
      <c r="N53">
        <v>15</v>
      </c>
      <c r="O53" t="s">
        <v>5650</v>
      </c>
      <c r="P53">
        <v>8</v>
      </c>
      <c r="Q53" t="s">
        <v>5650</v>
      </c>
      <c r="R53" t="s">
        <v>3359</v>
      </c>
      <c r="S53" t="s">
        <v>3359</v>
      </c>
      <c r="T53" t="s">
        <v>3352</v>
      </c>
      <c r="U53">
        <v>26</v>
      </c>
      <c r="V53">
        <v>142</v>
      </c>
      <c r="W53">
        <v>22.9</v>
      </c>
      <c r="X53" t="s">
        <v>5715</v>
      </c>
      <c r="Y53" t="s">
        <v>3354</v>
      </c>
      <c r="Z53" t="s">
        <v>3386</v>
      </c>
      <c r="AA53" t="s">
        <v>3356</v>
      </c>
      <c r="AB53" t="s">
        <v>3370</v>
      </c>
      <c r="AC53" t="s">
        <v>3358</v>
      </c>
      <c r="AD53" t="s">
        <v>5653</v>
      </c>
      <c r="AE53" t="s">
        <v>3361</v>
      </c>
      <c r="AF53" t="s">
        <v>3491</v>
      </c>
      <c r="AG53" t="s">
        <v>3361</v>
      </c>
      <c r="AH53" t="s">
        <v>3361</v>
      </c>
      <c r="AI53" t="s">
        <v>3361</v>
      </c>
      <c r="AJ53" t="s">
        <v>3361</v>
      </c>
      <c r="AK53" t="s">
        <v>3361</v>
      </c>
      <c r="AL53" t="s">
        <v>3361</v>
      </c>
      <c r="AM53" t="s">
        <v>3361</v>
      </c>
      <c r="AN53" t="s">
        <v>3361</v>
      </c>
      <c r="AO53" t="s">
        <v>3361</v>
      </c>
      <c r="AP53" t="s">
        <v>3361</v>
      </c>
      <c r="AQ53" t="s">
        <v>3361</v>
      </c>
      <c r="AR53" t="s">
        <v>3361</v>
      </c>
      <c r="AS53" t="s">
        <v>3361</v>
      </c>
      <c r="AT53" t="s">
        <v>3361</v>
      </c>
      <c r="AU53" t="s">
        <v>3361</v>
      </c>
      <c r="AV53" t="s">
        <v>3358</v>
      </c>
      <c r="AW53" t="s">
        <v>3361</v>
      </c>
      <c r="AX53" t="s">
        <v>3361</v>
      </c>
      <c r="AY53" t="s">
        <v>5699</v>
      </c>
      <c r="AZ53" t="s">
        <v>3363</v>
      </c>
      <c r="BA53" t="s">
        <v>3361</v>
      </c>
      <c r="BB53" t="s">
        <v>3361</v>
      </c>
      <c r="BC53" t="s">
        <v>3361</v>
      </c>
      <c r="BD53" t="s">
        <v>3441</v>
      </c>
      <c r="BE53" t="s">
        <v>3361</v>
      </c>
      <c r="BF53" t="s">
        <v>3508</v>
      </c>
      <c r="BG53" t="s">
        <v>3361</v>
      </c>
      <c r="BH53" t="s">
        <v>3442</v>
      </c>
      <c r="BI53" t="s">
        <v>3370</v>
      </c>
      <c r="BJ53" t="s">
        <v>3367</v>
      </c>
      <c r="BK53" t="s">
        <v>3370</v>
      </c>
      <c r="BL53" t="s">
        <v>3368</v>
      </c>
      <c r="BM53" t="s">
        <v>3370</v>
      </c>
      <c r="BN53" t="s">
        <v>3370</v>
      </c>
      <c r="BO53" t="s">
        <v>3370</v>
      </c>
      <c r="BP53" t="s">
        <v>3369</v>
      </c>
      <c r="BQ53" t="s">
        <v>3368</v>
      </c>
      <c r="BR53" t="s">
        <v>3369</v>
      </c>
      <c r="BS53" t="s">
        <v>3370</v>
      </c>
      <c r="BT53" t="s">
        <v>3367</v>
      </c>
      <c r="BU53" t="s">
        <v>3367</v>
      </c>
      <c r="BV53" t="s">
        <v>3370</v>
      </c>
      <c r="BW53" t="s">
        <v>3367</v>
      </c>
      <c r="BX53" t="s">
        <v>3368</v>
      </c>
      <c r="BY53" t="s">
        <v>3368</v>
      </c>
      <c r="BZ53" t="s">
        <v>3369</v>
      </c>
      <c r="CA53" t="s">
        <v>3368</v>
      </c>
      <c r="CB53" t="s">
        <v>3369</v>
      </c>
      <c r="CC53" t="s">
        <v>3367</v>
      </c>
      <c r="CD53" t="s">
        <v>3357</v>
      </c>
      <c r="CE53" t="s">
        <v>3368</v>
      </c>
      <c r="CF53">
        <v>7.5</v>
      </c>
      <c r="CG53" t="s">
        <v>3372</v>
      </c>
      <c r="CH53">
        <v>3</v>
      </c>
      <c r="CI53" t="s">
        <v>3358</v>
      </c>
      <c r="CJ53" t="s">
        <v>3361</v>
      </c>
      <c r="CK53">
        <v>142</v>
      </c>
      <c r="CL53">
        <v>74304</v>
      </c>
      <c r="CM53" t="b">
        <v>0</v>
      </c>
    </row>
    <row r="54" spans="1:91" x14ac:dyDescent="0.2">
      <c r="A54" t="s">
        <v>3714</v>
      </c>
      <c r="B54" t="s">
        <v>5709</v>
      </c>
      <c r="C54" t="s">
        <v>5635</v>
      </c>
      <c r="D54" t="s">
        <v>5693</v>
      </c>
      <c r="E54" t="s">
        <v>5714</v>
      </c>
      <c r="F54" t="s">
        <v>3390</v>
      </c>
      <c r="G54" t="s">
        <v>3359</v>
      </c>
      <c r="H54">
        <v>2</v>
      </c>
      <c r="I54" t="s">
        <v>13</v>
      </c>
      <c r="J54" t="s">
        <v>5648</v>
      </c>
      <c r="K54">
        <v>-3</v>
      </c>
      <c r="L54" s="193">
        <v>43241</v>
      </c>
      <c r="M54" t="s">
        <v>5639</v>
      </c>
      <c r="N54">
        <v>15</v>
      </c>
      <c r="O54" t="s">
        <v>5651</v>
      </c>
      <c r="P54">
        <v>8</v>
      </c>
      <c r="Q54" t="s">
        <v>5651</v>
      </c>
      <c r="R54" t="s">
        <v>3359</v>
      </c>
      <c r="S54" t="s">
        <v>3359</v>
      </c>
      <c r="T54" t="s">
        <v>3352</v>
      </c>
      <c r="U54">
        <v>26</v>
      </c>
      <c r="V54">
        <v>142</v>
      </c>
      <c r="W54">
        <v>22.9</v>
      </c>
      <c r="X54" t="s">
        <v>5715</v>
      </c>
      <c r="Y54" t="s">
        <v>3354</v>
      </c>
      <c r="Z54" t="s">
        <v>3386</v>
      </c>
      <c r="AA54" t="s">
        <v>3356</v>
      </c>
      <c r="AB54" t="s">
        <v>3370</v>
      </c>
      <c r="AC54" t="s">
        <v>3358</v>
      </c>
      <c r="AD54" t="s">
        <v>5653</v>
      </c>
      <c r="AE54" t="s">
        <v>3361</v>
      </c>
      <c r="AF54" t="s">
        <v>3491</v>
      </c>
      <c r="AG54" t="s">
        <v>3361</v>
      </c>
      <c r="AH54" t="s">
        <v>3361</v>
      </c>
      <c r="AI54" t="s">
        <v>3361</v>
      </c>
      <c r="AJ54" t="s">
        <v>3361</v>
      </c>
      <c r="AK54" t="s">
        <v>3361</v>
      </c>
      <c r="AL54" t="s">
        <v>3361</v>
      </c>
      <c r="AM54" t="s">
        <v>3361</v>
      </c>
      <c r="AN54" t="s">
        <v>3361</v>
      </c>
      <c r="AO54" t="s">
        <v>3361</v>
      </c>
      <c r="AP54" t="s">
        <v>3361</v>
      </c>
      <c r="AQ54" t="s">
        <v>3361</v>
      </c>
      <c r="AR54" t="s">
        <v>3361</v>
      </c>
      <c r="AS54" t="s">
        <v>3361</v>
      </c>
      <c r="AT54" t="s">
        <v>3361</v>
      </c>
      <c r="AU54" t="s">
        <v>3361</v>
      </c>
      <c r="AV54" t="s">
        <v>3358</v>
      </c>
      <c r="AW54" t="s">
        <v>3361</v>
      </c>
      <c r="AX54" t="s">
        <v>3361</v>
      </c>
      <c r="AY54" t="s">
        <v>5699</v>
      </c>
      <c r="AZ54" t="s">
        <v>3363</v>
      </c>
      <c r="BA54" t="s">
        <v>3361</v>
      </c>
      <c r="BB54" t="s">
        <v>3361</v>
      </c>
      <c r="BC54" t="s">
        <v>3361</v>
      </c>
      <c r="BD54" t="s">
        <v>3441</v>
      </c>
      <c r="BE54" t="s">
        <v>3361</v>
      </c>
      <c r="BF54" t="s">
        <v>3508</v>
      </c>
      <c r="BG54" t="s">
        <v>3361</v>
      </c>
      <c r="BH54" t="s">
        <v>3442</v>
      </c>
      <c r="BI54" t="s">
        <v>3370</v>
      </c>
      <c r="BJ54" t="s">
        <v>3367</v>
      </c>
      <c r="BK54" t="s">
        <v>3370</v>
      </c>
      <c r="BL54" t="s">
        <v>3368</v>
      </c>
      <c r="BM54" t="s">
        <v>3370</v>
      </c>
      <c r="BN54" t="s">
        <v>3370</v>
      </c>
      <c r="BO54" t="s">
        <v>3370</v>
      </c>
      <c r="BP54" t="s">
        <v>3369</v>
      </c>
      <c r="BQ54" t="s">
        <v>3368</v>
      </c>
      <c r="BR54" t="s">
        <v>3369</v>
      </c>
      <c r="BS54" t="s">
        <v>3370</v>
      </c>
      <c r="BT54" t="s">
        <v>3367</v>
      </c>
      <c r="BU54" t="s">
        <v>3367</v>
      </c>
      <c r="BV54" t="s">
        <v>3370</v>
      </c>
      <c r="BW54" t="s">
        <v>3367</v>
      </c>
      <c r="BX54" t="s">
        <v>3368</v>
      </c>
      <c r="BY54" t="s">
        <v>3368</v>
      </c>
      <c r="BZ54" t="s">
        <v>3369</v>
      </c>
      <c r="CA54" t="s">
        <v>3368</v>
      </c>
      <c r="CB54" t="s">
        <v>3369</v>
      </c>
      <c r="CC54" t="s">
        <v>3367</v>
      </c>
      <c r="CD54" t="s">
        <v>3357</v>
      </c>
      <c r="CE54" t="s">
        <v>3368</v>
      </c>
      <c r="CF54">
        <v>7.5</v>
      </c>
      <c r="CG54" t="s">
        <v>3372</v>
      </c>
      <c r="CH54">
        <v>3</v>
      </c>
      <c r="CI54" t="s">
        <v>3358</v>
      </c>
      <c r="CJ54" t="s">
        <v>3361</v>
      </c>
      <c r="CK54">
        <v>143</v>
      </c>
      <c r="CL54">
        <v>15577</v>
      </c>
      <c r="CM54" t="b">
        <v>0</v>
      </c>
    </row>
    <row r="55" spans="1:91" x14ac:dyDescent="0.2">
      <c r="A55" t="s">
        <v>3715</v>
      </c>
      <c r="B55" t="s">
        <v>5709</v>
      </c>
      <c r="C55" t="s">
        <v>5635</v>
      </c>
      <c r="D55" t="s">
        <v>5694</v>
      </c>
      <c r="E55" t="s">
        <v>5714</v>
      </c>
      <c r="F55" t="s">
        <v>5646</v>
      </c>
      <c r="G55" t="s">
        <v>5647</v>
      </c>
      <c r="H55">
        <v>2</v>
      </c>
      <c r="I55" t="s">
        <v>15</v>
      </c>
      <c r="J55" t="s">
        <v>5648</v>
      </c>
      <c r="K55">
        <v>-2</v>
      </c>
      <c r="L55" s="193">
        <v>43242</v>
      </c>
      <c r="M55" t="s">
        <v>5649</v>
      </c>
      <c r="N55">
        <v>15</v>
      </c>
      <c r="O55" t="s">
        <v>5651</v>
      </c>
      <c r="P55">
        <v>8</v>
      </c>
      <c r="Q55" t="s">
        <v>5651</v>
      </c>
      <c r="R55" t="s">
        <v>3359</v>
      </c>
      <c r="S55" t="s">
        <v>3359</v>
      </c>
      <c r="T55" t="s">
        <v>3352</v>
      </c>
      <c r="U55">
        <v>26</v>
      </c>
      <c r="V55">
        <v>142</v>
      </c>
      <c r="W55">
        <v>22.9</v>
      </c>
      <c r="X55" t="s">
        <v>5715</v>
      </c>
      <c r="Y55" t="s">
        <v>3354</v>
      </c>
      <c r="Z55" t="s">
        <v>3386</v>
      </c>
      <c r="AA55" t="s">
        <v>3356</v>
      </c>
      <c r="AB55" t="s">
        <v>3370</v>
      </c>
      <c r="AC55" t="s">
        <v>3358</v>
      </c>
      <c r="AD55" t="s">
        <v>5653</v>
      </c>
      <c r="AE55" t="s">
        <v>3361</v>
      </c>
      <c r="AF55" t="s">
        <v>3491</v>
      </c>
      <c r="AG55" t="s">
        <v>3361</v>
      </c>
      <c r="AH55" t="s">
        <v>3361</v>
      </c>
      <c r="AI55" t="s">
        <v>3361</v>
      </c>
      <c r="AJ55" t="s">
        <v>3361</v>
      </c>
      <c r="AK55" t="s">
        <v>3361</v>
      </c>
      <c r="AL55" t="s">
        <v>3361</v>
      </c>
      <c r="AM55" t="s">
        <v>3361</v>
      </c>
      <c r="AN55" t="s">
        <v>3361</v>
      </c>
      <c r="AO55" t="s">
        <v>3361</v>
      </c>
      <c r="AP55" t="s">
        <v>3361</v>
      </c>
      <c r="AQ55" t="s">
        <v>3361</v>
      </c>
      <c r="AR55" t="s">
        <v>3361</v>
      </c>
      <c r="AS55" t="s">
        <v>3361</v>
      </c>
      <c r="AT55" t="s">
        <v>3361</v>
      </c>
      <c r="AU55" t="s">
        <v>3361</v>
      </c>
      <c r="AV55" t="s">
        <v>3358</v>
      </c>
      <c r="AW55" t="s">
        <v>3361</v>
      </c>
      <c r="AX55" t="s">
        <v>3361</v>
      </c>
      <c r="AY55" t="s">
        <v>5699</v>
      </c>
      <c r="AZ55" t="s">
        <v>3363</v>
      </c>
      <c r="BA55" t="s">
        <v>3361</v>
      </c>
      <c r="BB55" t="s">
        <v>3361</v>
      </c>
      <c r="BC55" t="s">
        <v>3361</v>
      </c>
      <c r="BD55" t="s">
        <v>3441</v>
      </c>
      <c r="BE55" t="s">
        <v>3361</v>
      </c>
      <c r="BF55" t="s">
        <v>3508</v>
      </c>
      <c r="BG55" t="s">
        <v>3361</v>
      </c>
      <c r="BH55" t="s">
        <v>3442</v>
      </c>
      <c r="BI55" t="s">
        <v>3370</v>
      </c>
      <c r="BJ55" t="s">
        <v>3367</v>
      </c>
      <c r="BK55" t="s">
        <v>3370</v>
      </c>
      <c r="BL55" t="s">
        <v>3368</v>
      </c>
      <c r="BM55" t="s">
        <v>3370</v>
      </c>
      <c r="BN55" t="s">
        <v>3370</v>
      </c>
      <c r="BO55" t="s">
        <v>3370</v>
      </c>
      <c r="BP55" t="s">
        <v>3369</v>
      </c>
      <c r="BQ55" t="s">
        <v>3368</v>
      </c>
      <c r="BR55" t="s">
        <v>3369</v>
      </c>
      <c r="BS55" t="s">
        <v>3370</v>
      </c>
      <c r="BT55" t="s">
        <v>3367</v>
      </c>
      <c r="BU55" t="s">
        <v>3367</v>
      </c>
      <c r="BV55" t="s">
        <v>3370</v>
      </c>
      <c r="BW55" t="s">
        <v>3367</v>
      </c>
      <c r="BX55" t="s">
        <v>3368</v>
      </c>
      <c r="BY55" t="s">
        <v>3368</v>
      </c>
      <c r="BZ55" t="s">
        <v>3369</v>
      </c>
      <c r="CA55" t="s">
        <v>3368</v>
      </c>
      <c r="CB55" t="s">
        <v>3369</v>
      </c>
      <c r="CC55" t="s">
        <v>3367</v>
      </c>
      <c r="CD55" t="s">
        <v>3357</v>
      </c>
      <c r="CE55" t="s">
        <v>3368</v>
      </c>
      <c r="CF55">
        <v>7.5</v>
      </c>
      <c r="CG55" t="s">
        <v>3372</v>
      </c>
      <c r="CH55">
        <v>3</v>
      </c>
      <c r="CI55" t="s">
        <v>3358</v>
      </c>
      <c r="CJ55" t="s">
        <v>3361</v>
      </c>
      <c r="CK55">
        <v>144</v>
      </c>
      <c r="CL55">
        <v>19751</v>
      </c>
      <c r="CM55" t="b">
        <v>0</v>
      </c>
    </row>
    <row r="56" spans="1:91" x14ac:dyDescent="0.2">
      <c r="A56" t="s">
        <v>3716</v>
      </c>
      <c r="B56" t="s">
        <v>5709</v>
      </c>
      <c r="C56" t="s">
        <v>5635</v>
      </c>
      <c r="D56" t="s">
        <v>5655</v>
      </c>
      <c r="E56" t="s">
        <v>5714</v>
      </c>
      <c r="F56" t="s">
        <v>5646</v>
      </c>
      <c r="G56" t="s">
        <v>5647</v>
      </c>
      <c r="H56">
        <v>2</v>
      </c>
      <c r="I56" t="s">
        <v>17</v>
      </c>
      <c r="J56" t="s">
        <v>5648</v>
      </c>
      <c r="K56">
        <v>-1</v>
      </c>
      <c r="L56" s="193">
        <v>43246</v>
      </c>
      <c r="M56" t="s">
        <v>5649</v>
      </c>
      <c r="N56">
        <v>15</v>
      </c>
      <c r="O56" t="s">
        <v>5651</v>
      </c>
      <c r="P56">
        <v>8</v>
      </c>
      <c r="Q56" t="s">
        <v>5651</v>
      </c>
      <c r="R56" t="s">
        <v>3359</v>
      </c>
      <c r="S56" t="s">
        <v>3359</v>
      </c>
      <c r="T56" t="s">
        <v>3352</v>
      </c>
      <c r="U56">
        <v>26</v>
      </c>
      <c r="V56">
        <v>142</v>
      </c>
      <c r="W56">
        <v>22.9</v>
      </c>
      <c r="X56" t="s">
        <v>5715</v>
      </c>
      <c r="Y56" t="s">
        <v>3354</v>
      </c>
      <c r="Z56" t="s">
        <v>3386</v>
      </c>
      <c r="AA56" t="s">
        <v>3356</v>
      </c>
      <c r="AB56" t="s">
        <v>3370</v>
      </c>
      <c r="AC56" t="s">
        <v>3358</v>
      </c>
      <c r="AD56" t="s">
        <v>5653</v>
      </c>
      <c r="AE56" t="s">
        <v>3361</v>
      </c>
      <c r="AF56" t="s">
        <v>3491</v>
      </c>
      <c r="AG56" t="s">
        <v>3361</v>
      </c>
      <c r="AH56" t="s">
        <v>3361</v>
      </c>
      <c r="AI56" t="s">
        <v>3361</v>
      </c>
      <c r="AJ56" t="s">
        <v>3361</v>
      </c>
      <c r="AK56" t="s">
        <v>3361</v>
      </c>
      <c r="AL56" t="s">
        <v>3361</v>
      </c>
      <c r="AM56" t="s">
        <v>3361</v>
      </c>
      <c r="AN56" t="s">
        <v>3361</v>
      </c>
      <c r="AO56" t="s">
        <v>3361</v>
      </c>
      <c r="AP56" t="s">
        <v>3361</v>
      </c>
      <c r="AQ56" t="s">
        <v>3361</v>
      </c>
      <c r="AR56" t="s">
        <v>3361</v>
      </c>
      <c r="AS56" t="s">
        <v>3361</v>
      </c>
      <c r="AT56" t="s">
        <v>3361</v>
      </c>
      <c r="AU56" t="s">
        <v>3361</v>
      </c>
      <c r="AV56" t="s">
        <v>3358</v>
      </c>
      <c r="AW56" t="s">
        <v>3361</v>
      </c>
      <c r="AX56" t="s">
        <v>3361</v>
      </c>
      <c r="AY56" t="s">
        <v>5699</v>
      </c>
      <c r="AZ56" t="s">
        <v>3363</v>
      </c>
      <c r="BA56" t="s">
        <v>3361</v>
      </c>
      <c r="BB56" t="s">
        <v>3361</v>
      </c>
      <c r="BC56" t="s">
        <v>3361</v>
      </c>
      <c r="BD56" t="s">
        <v>3441</v>
      </c>
      <c r="BE56" t="s">
        <v>3361</v>
      </c>
      <c r="BF56" t="s">
        <v>3508</v>
      </c>
      <c r="BG56" t="s">
        <v>3361</v>
      </c>
      <c r="BH56" t="s">
        <v>3442</v>
      </c>
      <c r="BI56" t="s">
        <v>3370</v>
      </c>
      <c r="BJ56" t="s">
        <v>3367</v>
      </c>
      <c r="BK56" t="s">
        <v>3370</v>
      </c>
      <c r="BL56" t="s">
        <v>3368</v>
      </c>
      <c r="BM56" t="s">
        <v>3370</v>
      </c>
      <c r="BN56" t="s">
        <v>3370</v>
      </c>
      <c r="BO56" t="s">
        <v>3370</v>
      </c>
      <c r="BP56" t="s">
        <v>3369</v>
      </c>
      <c r="BQ56" t="s">
        <v>3368</v>
      </c>
      <c r="BR56" t="s">
        <v>3369</v>
      </c>
      <c r="BS56" t="s">
        <v>3370</v>
      </c>
      <c r="BT56" t="s">
        <v>3367</v>
      </c>
      <c r="BU56" t="s">
        <v>3367</v>
      </c>
      <c r="BV56" t="s">
        <v>3370</v>
      </c>
      <c r="BW56" t="s">
        <v>3367</v>
      </c>
      <c r="BX56" t="s">
        <v>3368</v>
      </c>
      <c r="BY56" t="s">
        <v>3368</v>
      </c>
      <c r="BZ56" t="s">
        <v>3369</v>
      </c>
      <c r="CA56" t="s">
        <v>3368</v>
      </c>
      <c r="CB56" t="s">
        <v>3369</v>
      </c>
      <c r="CC56" t="s">
        <v>3367</v>
      </c>
      <c r="CD56" t="s">
        <v>3357</v>
      </c>
      <c r="CE56" t="s">
        <v>3368</v>
      </c>
      <c r="CF56">
        <v>7.5</v>
      </c>
      <c r="CG56" t="s">
        <v>3372</v>
      </c>
      <c r="CH56">
        <v>3</v>
      </c>
      <c r="CI56" t="s">
        <v>3358</v>
      </c>
      <c r="CJ56" t="s">
        <v>3361</v>
      </c>
      <c r="CK56">
        <v>145</v>
      </c>
      <c r="CL56">
        <v>36175</v>
      </c>
      <c r="CM56" t="b">
        <v>0</v>
      </c>
    </row>
    <row r="57" spans="1:91" x14ac:dyDescent="0.2">
      <c r="A57" t="s">
        <v>3717</v>
      </c>
      <c r="B57" t="s">
        <v>5707</v>
      </c>
      <c r="C57" t="s">
        <v>5635</v>
      </c>
      <c r="D57" t="s">
        <v>5673</v>
      </c>
      <c r="E57" t="s">
        <v>5714</v>
      </c>
      <c r="F57" t="s">
        <v>5646</v>
      </c>
      <c r="G57" t="s">
        <v>5647</v>
      </c>
      <c r="H57">
        <v>2</v>
      </c>
      <c r="I57" t="s">
        <v>5716</v>
      </c>
      <c r="J57" t="s">
        <v>5648</v>
      </c>
      <c r="K57">
        <v>1</v>
      </c>
      <c r="L57" s="193">
        <v>43246</v>
      </c>
      <c r="M57" t="s">
        <v>5649</v>
      </c>
      <c r="N57">
        <v>15</v>
      </c>
      <c r="O57" t="s">
        <v>3359</v>
      </c>
      <c r="P57">
        <v>8</v>
      </c>
      <c r="Q57" t="s">
        <v>3359</v>
      </c>
      <c r="R57" t="s">
        <v>5651</v>
      </c>
      <c r="S57" t="s">
        <v>5650</v>
      </c>
      <c r="T57" t="s">
        <v>3352</v>
      </c>
      <c r="U57">
        <v>26</v>
      </c>
      <c r="V57">
        <v>142</v>
      </c>
      <c r="W57">
        <v>22.9</v>
      </c>
      <c r="X57" t="s">
        <v>5715</v>
      </c>
      <c r="Y57" t="s">
        <v>3354</v>
      </c>
      <c r="Z57" t="s">
        <v>3386</v>
      </c>
      <c r="AA57" t="s">
        <v>3356</v>
      </c>
      <c r="AB57" t="s">
        <v>3370</v>
      </c>
      <c r="AC57" t="s">
        <v>3358</v>
      </c>
      <c r="AD57" t="s">
        <v>5653</v>
      </c>
      <c r="AE57" t="s">
        <v>3361</v>
      </c>
      <c r="AF57" t="s">
        <v>3491</v>
      </c>
      <c r="AG57" t="s">
        <v>3361</v>
      </c>
      <c r="AH57" t="s">
        <v>3361</v>
      </c>
      <c r="AI57" t="s">
        <v>3361</v>
      </c>
      <c r="AJ57" t="s">
        <v>3361</v>
      </c>
      <c r="AK57" t="s">
        <v>3361</v>
      </c>
      <c r="AL57" t="s">
        <v>3361</v>
      </c>
      <c r="AM57" t="s">
        <v>3361</v>
      </c>
      <c r="AN57" t="s">
        <v>3361</v>
      </c>
      <c r="AO57" t="s">
        <v>3361</v>
      </c>
      <c r="AP57" t="s">
        <v>3361</v>
      </c>
      <c r="AQ57" t="s">
        <v>3361</v>
      </c>
      <c r="AR57" t="s">
        <v>3361</v>
      </c>
      <c r="AS57" t="s">
        <v>3361</v>
      </c>
      <c r="AT57" t="s">
        <v>3361</v>
      </c>
      <c r="AU57" t="s">
        <v>3361</v>
      </c>
      <c r="AV57" t="s">
        <v>3358</v>
      </c>
      <c r="AW57" t="s">
        <v>3361</v>
      </c>
      <c r="AX57" t="s">
        <v>3361</v>
      </c>
      <c r="AY57" t="s">
        <v>5699</v>
      </c>
      <c r="AZ57" t="s">
        <v>3363</v>
      </c>
      <c r="BA57" t="s">
        <v>3361</v>
      </c>
      <c r="BB57" t="s">
        <v>3361</v>
      </c>
      <c r="BC57" t="s">
        <v>3361</v>
      </c>
      <c r="BD57" t="s">
        <v>3441</v>
      </c>
      <c r="BE57" t="s">
        <v>3361</v>
      </c>
      <c r="BF57" t="s">
        <v>3508</v>
      </c>
      <c r="BG57" t="s">
        <v>3361</v>
      </c>
      <c r="BH57" t="s">
        <v>3442</v>
      </c>
      <c r="BI57" t="s">
        <v>3370</v>
      </c>
      <c r="BJ57" t="s">
        <v>3367</v>
      </c>
      <c r="BK57" t="s">
        <v>3370</v>
      </c>
      <c r="BL57" t="s">
        <v>3368</v>
      </c>
      <c r="BM57" t="s">
        <v>3370</v>
      </c>
      <c r="BN57" t="s">
        <v>3370</v>
      </c>
      <c r="BO57" t="s">
        <v>3370</v>
      </c>
      <c r="BP57" t="s">
        <v>3369</v>
      </c>
      <c r="BQ57" t="s">
        <v>3368</v>
      </c>
      <c r="BR57" t="s">
        <v>3369</v>
      </c>
      <c r="BS57" t="s">
        <v>3370</v>
      </c>
      <c r="BT57" t="s">
        <v>3367</v>
      </c>
      <c r="BU57" t="s">
        <v>3367</v>
      </c>
      <c r="BV57" t="s">
        <v>3370</v>
      </c>
      <c r="BW57" t="s">
        <v>3367</v>
      </c>
      <c r="BX57" t="s">
        <v>3368</v>
      </c>
      <c r="BY57" t="s">
        <v>3368</v>
      </c>
      <c r="BZ57" t="s">
        <v>3369</v>
      </c>
      <c r="CA57" t="s">
        <v>3368</v>
      </c>
      <c r="CB57" t="s">
        <v>3369</v>
      </c>
      <c r="CC57" t="s">
        <v>3367</v>
      </c>
      <c r="CD57" t="s">
        <v>3357</v>
      </c>
      <c r="CE57" t="s">
        <v>3368</v>
      </c>
      <c r="CF57">
        <v>7.5</v>
      </c>
      <c r="CG57" t="s">
        <v>3372</v>
      </c>
      <c r="CH57">
        <v>3</v>
      </c>
      <c r="CI57" t="s">
        <v>3358</v>
      </c>
      <c r="CJ57" t="s">
        <v>3361</v>
      </c>
      <c r="CK57">
        <v>146</v>
      </c>
      <c r="CL57">
        <v>67645</v>
      </c>
      <c r="CM57" t="b">
        <v>0</v>
      </c>
    </row>
    <row r="58" spans="1:91" x14ac:dyDescent="0.2">
      <c r="A58" t="s">
        <v>3786</v>
      </c>
      <c r="B58" t="s">
        <v>5709</v>
      </c>
      <c r="C58" t="s">
        <v>5635</v>
      </c>
      <c r="D58" t="s">
        <v>5661</v>
      </c>
      <c r="E58" t="s">
        <v>5714</v>
      </c>
      <c r="F58" t="s">
        <v>5646</v>
      </c>
      <c r="G58" t="s">
        <v>5647</v>
      </c>
      <c r="H58">
        <v>2</v>
      </c>
      <c r="I58" t="s">
        <v>3180</v>
      </c>
      <c r="J58" t="s">
        <v>5648</v>
      </c>
      <c r="K58">
        <v>2</v>
      </c>
      <c r="L58" s="193">
        <v>43247</v>
      </c>
      <c r="M58" t="s">
        <v>5649</v>
      </c>
      <c r="N58">
        <v>15</v>
      </c>
      <c r="O58" t="s">
        <v>5651</v>
      </c>
      <c r="P58">
        <v>8</v>
      </c>
      <c r="Q58" t="s">
        <v>5651</v>
      </c>
      <c r="R58" t="s">
        <v>3359</v>
      </c>
      <c r="S58" t="s">
        <v>3359</v>
      </c>
      <c r="T58" t="s">
        <v>3352</v>
      </c>
      <c r="U58">
        <v>26</v>
      </c>
      <c r="V58">
        <v>142</v>
      </c>
      <c r="W58">
        <v>22.9</v>
      </c>
      <c r="X58" t="s">
        <v>5715</v>
      </c>
      <c r="Y58" t="s">
        <v>3354</v>
      </c>
      <c r="Z58" t="s">
        <v>3386</v>
      </c>
      <c r="AA58" t="s">
        <v>3356</v>
      </c>
      <c r="AB58" t="s">
        <v>3370</v>
      </c>
      <c r="AC58" t="s">
        <v>3358</v>
      </c>
      <c r="AD58" t="s">
        <v>5653</v>
      </c>
      <c r="AE58" t="s">
        <v>3361</v>
      </c>
      <c r="AF58" t="s">
        <v>3491</v>
      </c>
      <c r="AG58" t="s">
        <v>3361</v>
      </c>
      <c r="AH58" t="s">
        <v>3361</v>
      </c>
      <c r="AI58" t="s">
        <v>3361</v>
      </c>
      <c r="AJ58" t="s">
        <v>3361</v>
      </c>
      <c r="AK58" t="s">
        <v>3361</v>
      </c>
      <c r="AL58" t="s">
        <v>3361</v>
      </c>
      <c r="AM58" t="s">
        <v>3361</v>
      </c>
      <c r="AN58" t="s">
        <v>3361</v>
      </c>
      <c r="AO58" t="s">
        <v>3361</v>
      </c>
      <c r="AP58" t="s">
        <v>3361</v>
      </c>
      <c r="AQ58" t="s">
        <v>3361</v>
      </c>
      <c r="AR58" t="s">
        <v>3361</v>
      </c>
      <c r="AS58" t="s">
        <v>3361</v>
      </c>
      <c r="AT58" t="s">
        <v>3361</v>
      </c>
      <c r="AU58" t="s">
        <v>3361</v>
      </c>
      <c r="AV58" t="s">
        <v>3358</v>
      </c>
      <c r="AW58" t="s">
        <v>3361</v>
      </c>
      <c r="AX58" t="s">
        <v>3361</v>
      </c>
      <c r="AY58" t="s">
        <v>5699</v>
      </c>
      <c r="AZ58" t="s">
        <v>3363</v>
      </c>
      <c r="BA58" t="s">
        <v>3361</v>
      </c>
      <c r="BB58" t="s">
        <v>3361</v>
      </c>
      <c r="BC58" t="s">
        <v>3361</v>
      </c>
      <c r="BD58" t="s">
        <v>3441</v>
      </c>
      <c r="BE58" t="s">
        <v>3361</v>
      </c>
      <c r="BF58" t="s">
        <v>3508</v>
      </c>
      <c r="BG58" t="s">
        <v>3361</v>
      </c>
      <c r="BH58" t="s">
        <v>3442</v>
      </c>
      <c r="BI58" t="s">
        <v>3370</v>
      </c>
      <c r="BJ58" t="s">
        <v>3367</v>
      </c>
      <c r="BK58" t="s">
        <v>3370</v>
      </c>
      <c r="BL58" t="s">
        <v>3368</v>
      </c>
      <c r="BM58" t="s">
        <v>3370</v>
      </c>
      <c r="BN58" t="s">
        <v>3370</v>
      </c>
      <c r="BO58" t="s">
        <v>3370</v>
      </c>
      <c r="BP58" t="s">
        <v>3369</v>
      </c>
      <c r="BQ58" t="s">
        <v>3368</v>
      </c>
      <c r="BR58" t="s">
        <v>3369</v>
      </c>
      <c r="BS58" t="s">
        <v>3370</v>
      </c>
      <c r="BT58" t="s">
        <v>3367</v>
      </c>
      <c r="BU58" t="s">
        <v>3367</v>
      </c>
      <c r="BV58" t="s">
        <v>3370</v>
      </c>
      <c r="BW58" t="s">
        <v>3367</v>
      </c>
      <c r="BX58" t="s">
        <v>3368</v>
      </c>
      <c r="BY58" t="s">
        <v>3368</v>
      </c>
      <c r="BZ58" t="s">
        <v>3369</v>
      </c>
      <c r="CA58" t="s">
        <v>3368</v>
      </c>
      <c r="CB58" t="s">
        <v>3369</v>
      </c>
      <c r="CC58" t="s">
        <v>3367</v>
      </c>
      <c r="CD58" t="s">
        <v>3357</v>
      </c>
      <c r="CE58" t="s">
        <v>3368</v>
      </c>
      <c r="CF58">
        <v>7.5</v>
      </c>
      <c r="CG58" t="s">
        <v>3372</v>
      </c>
      <c r="CH58">
        <v>3</v>
      </c>
      <c r="CI58" t="s">
        <v>3358</v>
      </c>
      <c r="CJ58" t="s">
        <v>3361</v>
      </c>
      <c r="CK58">
        <v>147</v>
      </c>
      <c r="CL58">
        <v>39126</v>
      </c>
      <c r="CM58" t="b">
        <v>0</v>
      </c>
    </row>
    <row r="59" spans="1:91" x14ac:dyDescent="0.2">
      <c r="A59" t="s">
        <v>3806</v>
      </c>
      <c r="B59" t="s">
        <v>5707</v>
      </c>
      <c r="C59" t="s">
        <v>5635</v>
      </c>
      <c r="D59" t="s">
        <v>5675</v>
      </c>
      <c r="E59" t="s">
        <v>5714</v>
      </c>
      <c r="F59" t="s">
        <v>5646</v>
      </c>
      <c r="G59" t="s">
        <v>5647</v>
      </c>
      <c r="H59">
        <v>2</v>
      </c>
      <c r="I59" t="s">
        <v>5717</v>
      </c>
      <c r="J59" t="s">
        <v>5648</v>
      </c>
      <c r="K59">
        <v>3</v>
      </c>
      <c r="L59" s="193">
        <v>43247</v>
      </c>
      <c r="M59" t="s">
        <v>5649</v>
      </c>
      <c r="N59">
        <v>15</v>
      </c>
      <c r="O59" t="s">
        <v>3359</v>
      </c>
      <c r="P59">
        <v>8</v>
      </c>
      <c r="Q59" t="s">
        <v>3359</v>
      </c>
      <c r="R59" t="s">
        <v>5704</v>
      </c>
      <c r="S59" t="s">
        <v>5704</v>
      </c>
      <c r="T59" t="s">
        <v>3352</v>
      </c>
      <c r="U59">
        <v>26</v>
      </c>
      <c r="V59">
        <v>142</v>
      </c>
      <c r="W59">
        <v>22.9</v>
      </c>
      <c r="X59" t="s">
        <v>5715</v>
      </c>
      <c r="Y59" t="s">
        <v>3354</v>
      </c>
      <c r="Z59" t="s">
        <v>3386</v>
      </c>
      <c r="AA59" t="s">
        <v>3356</v>
      </c>
      <c r="AB59" t="s">
        <v>3370</v>
      </c>
      <c r="AC59" t="s">
        <v>3358</v>
      </c>
      <c r="AD59" t="s">
        <v>5653</v>
      </c>
      <c r="AE59" t="s">
        <v>3361</v>
      </c>
      <c r="AF59" t="s">
        <v>3491</v>
      </c>
      <c r="AG59" t="s">
        <v>3361</v>
      </c>
      <c r="AH59" t="s">
        <v>3361</v>
      </c>
      <c r="AI59" t="s">
        <v>3361</v>
      </c>
      <c r="AJ59" t="s">
        <v>3361</v>
      </c>
      <c r="AK59" t="s">
        <v>3361</v>
      </c>
      <c r="AL59" t="s">
        <v>3361</v>
      </c>
      <c r="AM59" t="s">
        <v>3361</v>
      </c>
      <c r="AN59" t="s">
        <v>3361</v>
      </c>
      <c r="AO59" t="s">
        <v>3361</v>
      </c>
      <c r="AP59" t="s">
        <v>3361</v>
      </c>
      <c r="AQ59" t="s">
        <v>3361</v>
      </c>
      <c r="AR59" t="s">
        <v>3361</v>
      </c>
      <c r="AS59" t="s">
        <v>3361</v>
      </c>
      <c r="AT59" t="s">
        <v>3361</v>
      </c>
      <c r="AU59" t="s">
        <v>3361</v>
      </c>
      <c r="AV59" t="s">
        <v>3358</v>
      </c>
      <c r="AW59" t="s">
        <v>3361</v>
      </c>
      <c r="AX59" t="s">
        <v>3361</v>
      </c>
      <c r="AY59" t="s">
        <v>5699</v>
      </c>
      <c r="AZ59" t="s">
        <v>3363</v>
      </c>
      <c r="BA59" t="s">
        <v>3361</v>
      </c>
      <c r="BB59" t="s">
        <v>3361</v>
      </c>
      <c r="BC59" t="s">
        <v>3361</v>
      </c>
      <c r="BD59" t="s">
        <v>3441</v>
      </c>
      <c r="BE59" t="s">
        <v>3361</v>
      </c>
      <c r="BF59" t="s">
        <v>3508</v>
      </c>
      <c r="BG59" t="s">
        <v>3361</v>
      </c>
      <c r="BH59" t="s">
        <v>3442</v>
      </c>
      <c r="BI59" t="s">
        <v>3370</v>
      </c>
      <c r="BJ59" t="s">
        <v>3367</v>
      </c>
      <c r="BK59" t="s">
        <v>3370</v>
      </c>
      <c r="BL59" t="s">
        <v>3368</v>
      </c>
      <c r="BM59" t="s">
        <v>3370</v>
      </c>
      <c r="BN59" t="s">
        <v>3370</v>
      </c>
      <c r="BO59" t="s">
        <v>3370</v>
      </c>
      <c r="BP59" t="s">
        <v>3369</v>
      </c>
      <c r="BQ59" t="s">
        <v>3368</v>
      </c>
      <c r="BR59" t="s">
        <v>3369</v>
      </c>
      <c r="BS59" t="s">
        <v>3370</v>
      </c>
      <c r="BT59" t="s">
        <v>3367</v>
      </c>
      <c r="BU59" t="s">
        <v>3367</v>
      </c>
      <c r="BV59" t="s">
        <v>3370</v>
      </c>
      <c r="BW59" t="s">
        <v>3367</v>
      </c>
      <c r="BX59" t="s">
        <v>3368</v>
      </c>
      <c r="BY59" t="s">
        <v>3368</v>
      </c>
      <c r="BZ59" t="s">
        <v>3369</v>
      </c>
      <c r="CA59" t="s">
        <v>3368</v>
      </c>
      <c r="CB59" t="s">
        <v>3369</v>
      </c>
      <c r="CC59" t="s">
        <v>3367</v>
      </c>
      <c r="CD59" t="s">
        <v>3357</v>
      </c>
      <c r="CE59" t="s">
        <v>3368</v>
      </c>
      <c r="CF59">
        <v>7.5</v>
      </c>
      <c r="CG59" t="s">
        <v>3372</v>
      </c>
      <c r="CH59">
        <v>3</v>
      </c>
      <c r="CI59" t="s">
        <v>3358</v>
      </c>
      <c r="CJ59" t="s">
        <v>3361</v>
      </c>
      <c r="CK59">
        <v>148</v>
      </c>
      <c r="CL59">
        <v>56630</v>
      </c>
      <c r="CM59" t="b">
        <v>0</v>
      </c>
    </row>
    <row r="60" spans="1:91" x14ac:dyDescent="0.2">
      <c r="A60" t="s">
        <v>3737</v>
      </c>
      <c r="B60" t="s">
        <v>5709</v>
      </c>
      <c r="C60" t="s">
        <v>5635</v>
      </c>
      <c r="D60" t="s">
        <v>5662</v>
      </c>
      <c r="E60" t="s">
        <v>5714</v>
      </c>
      <c r="F60" t="s">
        <v>3390</v>
      </c>
      <c r="G60" t="s">
        <v>3359</v>
      </c>
      <c r="H60">
        <v>2</v>
      </c>
      <c r="I60" t="s">
        <v>3182</v>
      </c>
      <c r="J60" t="s">
        <v>5648</v>
      </c>
      <c r="K60">
        <v>4</v>
      </c>
      <c r="L60" s="193">
        <v>43248</v>
      </c>
      <c r="M60" t="s">
        <v>5639</v>
      </c>
      <c r="N60">
        <v>15</v>
      </c>
      <c r="O60" t="s">
        <v>5650</v>
      </c>
      <c r="P60">
        <v>8</v>
      </c>
      <c r="Q60" t="s">
        <v>5650</v>
      </c>
      <c r="R60" t="s">
        <v>3359</v>
      </c>
      <c r="S60" t="s">
        <v>3359</v>
      </c>
      <c r="T60" t="s">
        <v>3352</v>
      </c>
      <c r="U60">
        <v>26</v>
      </c>
      <c r="V60">
        <v>142</v>
      </c>
      <c r="W60">
        <v>22.9</v>
      </c>
      <c r="X60" t="s">
        <v>5715</v>
      </c>
      <c r="Y60" t="s">
        <v>3354</v>
      </c>
      <c r="Z60" t="s">
        <v>3386</v>
      </c>
      <c r="AA60" t="s">
        <v>3356</v>
      </c>
      <c r="AB60" t="s">
        <v>3370</v>
      </c>
      <c r="AC60" t="s">
        <v>3358</v>
      </c>
      <c r="AD60" t="s">
        <v>5653</v>
      </c>
      <c r="AE60" t="s">
        <v>3361</v>
      </c>
      <c r="AF60" t="s">
        <v>3491</v>
      </c>
      <c r="AG60" t="s">
        <v>3361</v>
      </c>
      <c r="AH60" t="s">
        <v>3361</v>
      </c>
      <c r="AI60" t="s">
        <v>3361</v>
      </c>
      <c r="AJ60" t="s">
        <v>3361</v>
      </c>
      <c r="AK60" t="s">
        <v>3361</v>
      </c>
      <c r="AL60" t="s">
        <v>3361</v>
      </c>
      <c r="AM60" t="s">
        <v>3361</v>
      </c>
      <c r="AN60" t="s">
        <v>3361</v>
      </c>
      <c r="AO60" t="s">
        <v>3361</v>
      </c>
      <c r="AP60" t="s">
        <v>3361</v>
      </c>
      <c r="AQ60" t="s">
        <v>3361</v>
      </c>
      <c r="AR60" t="s">
        <v>3361</v>
      </c>
      <c r="AS60" t="s">
        <v>3361</v>
      </c>
      <c r="AT60" t="s">
        <v>3361</v>
      </c>
      <c r="AU60" t="s">
        <v>3361</v>
      </c>
      <c r="AV60" t="s">
        <v>3358</v>
      </c>
      <c r="AW60" t="s">
        <v>3361</v>
      </c>
      <c r="AX60" t="s">
        <v>3361</v>
      </c>
      <c r="AY60" t="s">
        <v>5699</v>
      </c>
      <c r="AZ60" t="s">
        <v>3363</v>
      </c>
      <c r="BA60" t="s">
        <v>3361</v>
      </c>
      <c r="BB60" t="s">
        <v>3361</v>
      </c>
      <c r="BC60" t="s">
        <v>3361</v>
      </c>
      <c r="BD60" t="s">
        <v>3441</v>
      </c>
      <c r="BE60" t="s">
        <v>3361</v>
      </c>
      <c r="BF60" t="s">
        <v>3508</v>
      </c>
      <c r="BG60" t="s">
        <v>3361</v>
      </c>
      <c r="BH60" t="s">
        <v>3442</v>
      </c>
      <c r="BI60" t="s">
        <v>3370</v>
      </c>
      <c r="BJ60" t="s">
        <v>3367</v>
      </c>
      <c r="BK60" t="s">
        <v>3370</v>
      </c>
      <c r="BL60" t="s">
        <v>3368</v>
      </c>
      <c r="BM60" t="s">
        <v>3370</v>
      </c>
      <c r="BN60" t="s">
        <v>3370</v>
      </c>
      <c r="BO60" t="s">
        <v>3370</v>
      </c>
      <c r="BP60" t="s">
        <v>3369</v>
      </c>
      <c r="BQ60" t="s">
        <v>3368</v>
      </c>
      <c r="BR60" t="s">
        <v>3369</v>
      </c>
      <c r="BS60" t="s">
        <v>3370</v>
      </c>
      <c r="BT60" t="s">
        <v>3367</v>
      </c>
      <c r="BU60" t="s">
        <v>3367</v>
      </c>
      <c r="BV60" t="s">
        <v>3370</v>
      </c>
      <c r="BW60" t="s">
        <v>3367</v>
      </c>
      <c r="BX60" t="s">
        <v>3368</v>
      </c>
      <c r="BY60" t="s">
        <v>3368</v>
      </c>
      <c r="BZ60" t="s">
        <v>3369</v>
      </c>
      <c r="CA60" t="s">
        <v>3368</v>
      </c>
      <c r="CB60" t="s">
        <v>3369</v>
      </c>
      <c r="CC60" t="s">
        <v>3367</v>
      </c>
      <c r="CD60" t="s">
        <v>3357</v>
      </c>
      <c r="CE60" t="s">
        <v>3368</v>
      </c>
      <c r="CF60">
        <v>7.5</v>
      </c>
      <c r="CG60" t="s">
        <v>3372</v>
      </c>
      <c r="CH60">
        <v>3</v>
      </c>
      <c r="CI60" t="s">
        <v>3358</v>
      </c>
      <c r="CJ60" t="s">
        <v>3361</v>
      </c>
      <c r="CK60">
        <v>149</v>
      </c>
      <c r="CL60">
        <v>55656</v>
      </c>
      <c r="CM60" t="b">
        <v>0</v>
      </c>
    </row>
    <row r="61" spans="1:91" x14ac:dyDescent="0.2">
      <c r="A61" t="s">
        <v>3718</v>
      </c>
      <c r="B61" t="s">
        <v>5634</v>
      </c>
      <c r="C61" t="s">
        <v>5635</v>
      </c>
      <c r="D61" t="s">
        <v>5689</v>
      </c>
      <c r="E61" t="s">
        <v>5645</v>
      </c>
      <c r="F61" t="s">
        <v>5646</v>
      </c>
      <c r="G61" t="s">
        <v>5647</v>
      </c>
      <c r="H61">
        <v>1</v>
      </c>
      <c r="I61" t="s">
        <v>10</v>
      </c>
      <c r="J61" t="s">
        <v>5648</v>
      </c>
      <c r="K61">
        <v>1</v>
      </c>
      <c r="L61" s="193">
        <v>43238</v>
      </c>
      <c r="M61" t="s">
        <v>5639</v>
      </c>
      <c r="N61">
        <v>15</v>
      </c>
      <c r="O61" t="s">
        <v>5650</v>
      </c>
      <c r="P61">
        <v>8</v>
      </c>
      <c r="Q61" t="s">
        <v>5650</v>
      </c>
      <c r="R61" t="s">
        <v>3359</v>
      </c>
      <c r="S61" t="s">
        <v>3359</v>
      </c>
      <c r="T61" t="s">
        <v>3352</v>
      </c>
      <c r="U61">
        <v>21</v>
      </c>
      <c r="V61">
        <v>123</v>
      </c>
      <c r="W61">
        <v>17.2</v>
      </c>
      <c r="X61" t="s">
        <v>3353</v>
      </c>
      <c r="Y61" t="s">
        <v>3354</v>
      </c>
      <c r="Z61" t="s">
        <v>5652</v>
      </c>
      <c r="AA61" t="s">
        <v>3356</v>
      </c>
      <c r="AB61" t="s">
        <v>3369</v>
      </c>
      <c r="AC61" t="s">
        <v>3358</v>
      </c>
      <c r="AD61" t="s">
        <v>5653</v>
      </c>
      <c r="AE61" t="s">
        <v>3361</v>
      </c>
      <c r="AF61" t="s">
        <v>3359</v>
      </c>
      <c r="AG61" t="s">
        <v>3361</v>
      </c>
      <c r="AH61" t="s">
        <v>3361</v>
      </c>
      <c r="AI61" t="s">
        <v>3358</v>
      </c>
      <c r="AJ61" t="s">
        <v>3361</v>
      </c>
      <c r="AK61" t="s">
        <v>3361</v>
      </c>
      <c r="AL61" t="s">
        <v>3361</v>
      </c>
      <c r="AM61" t="s">
        <v>3361</v>
      </c>
      <c r="AN61" t="s">
        <v>3361</v>
      </c>
      <c r="AO61" t="s">
        <v>3361</v>
      </c>
      <c r="AP61" t="s">
        <v>3361</v>
      </c>
      <c r="AQ61" t="s">
        <v>3361</v>
      </c>
      <c r="AR61" t="s">
        <v>3361</v>
      </c>
      <c r="AS61" t="s">
        <v>3361</v>
      </c>
      <c r="AT61" t="s">
        <v>3361</v>
      </c>
      <c r="AU61" t="s">
        <v>3361</v>
      </c>
      <c r="AV61" t="s">
        <v>3361</v>
      </c>
      <c r="AW61" t="s">
        <v>3361</v>
      </c>
      <c r="AX61" t="s">
        <v>3361</v>
      </c>
      <c r="AY61" t="s">
        <v>3459</v>
      </c>
      <c r="AZ61" t="s">
        <v>3363</v>
      </c>
      <c r="BA61" t="s">
        <v>3361</v>
      </c>
      <c r="BB61" t="s">
        <v>3361</v>
      </c>
      <c r="BC61" t="s">
        <v>3361</v>
      </c>
      <c r="BD61" t="s">
        <v>3364</v>
      </c>
      <c r="BE61" t="s">
        <v>3361</v>
      </c>
      <c r="BF61" t="s">
        <v>3361</v>
      </c>
      <c r="BG61" t="s">
        <v>3361</v>
      </c>
      <c r="BH61" t="s">
        <v>3442</v>
      </c>
      <c r="BI61" t="s">
        <v>3368</v>
      </c>
      <c r="BJ61" t="s">
        <v>3369</v>
      </c>
      <c r="BK61" t="s">
        <v>3370</v>
      </c>
      <c r="BL61" t="s">
        <v>3357</v>
      </c>
      <c r="BM61" t="s">
        <v>3357</v>
      </c>
      <c r="BN61" t="s">
        <v>3368</v>
      </c>
      <c r="BO61" t="s">
        <v>3368</v>
      </c>
      <c r="BP61" t="s">
        <v>3367</v>
      </c>
      <c r="BQ61" t="s">
        <v>3357</v>
      </c>
      <c r="BR61" t="s">
        <v>3367</v>
      </c>
      <c r="BS61" t="s">
        <v>3370</v>
      </c>
      <c r="BT61" t="s">
        <v>3369</v>
      </c>
      <c r="BU61" t="s">
        <v>3369</v>
      </c>
      <c r="BV61" t="s">
        <v>3367</v>
      </c>
      <c r="BW61" t="s">
        <v>3370</v>
      </c>
      <c r="BX61" t="s">
        <v>3368</v>
      </c>
      <c r="BY61" t="s">
        <v>3368</v>
      </c>
      <c r="BZ61" t="s">
        <v>3367</v>
      </c>
      <c r="CA61" t="s">
        <v>3357</v>
      </c>
      <c r="CB61" t="s">
        <v>3369</v>
      </c>
      <c r="CC61" t="s">
        <v>3368</v>
      </c>
      <c r="CD61" t="s">
        <v>3357</v>
      </c>
      <c r="CE61" t="s">
        <v>3370</v>
      </c>
      <c r="CF61">
        <v>5.5</v>
      </c>
      <c r="CG61" t="s">
        <v>3509</v>
      </c>
      <c r="CH61">
        <v>4</v>
      </c>
      <c r="CI61" t="s">
        <v>3358</v>
      </c>
      <c r="CJ61" t="s">
        <v>3361</v>
      </c>
      <c r="CK61">
        <v>15</v>
      </c>
      <c r="CL61">
        <v>77166</v>
      </c>
      <c r="CM61" t="b">
        <v>0</v>
      </c>
    </row>
    <row r="62" spans="1:91" x14ac:dyDescent="0.2">
      <c r="A62" t="s">
        <v>3719</v>
      </c>
      <c r="B62" t="s">
        <v>5709</v>
      </c>
      <c r="C62" t="s">
        <v>5635</v>
      </c>
      <c r="D62" t="s">
        <v>5666</v>
      </c>
      <c r="E62" t="s">
        <v>5718</v>
      </c>
      <c r="F62" t="s">
        <v>5646</v>
      </c>
      <c r="G62" t="s">
        <v>5647</v>
      </c>
      <c r="H62">
        <v>2</v>
      </c>
      <c r="I62" t="s">
        <v>3457</v>
      </c>
      <c r="J62" t="s">
        <v>5638</v>
      </c>
      <c r="K62">
        <v>-6</v>
      </c>
      <c r="L62" s="193">
        <v>43207</v>
      </c>
      <c r="M62" t="s">
        <v>5649</v>
      </c>
      <c r="N62">
        <v>15</v>
      </c>
      <c r="O62" t="s">
        <v>5651</v>
      </c>
      <c r="P62">
        <v>8</v>
      </c>
      <c r="Q62" t="s">
        <v>5651</v>
      </c>
      <c r="R62" t="s">
        <v>3359</v>
      </c>
      <c r="S62" t="s">
        <v>3359</v>
      </c>
      <c r="T62" t="s">
        <v>3352</v>
      </c>
      <c r="U62">
        <v>33</v>
      </c>
      <c r="V62">
        <v>120</v>
      </c>
      <c r="W62">
        <v>22.7</v>
      </c>
      <c r="X62" t="s">
        <v>5657</v>
      </c>
      <c r="Y62" t="s">
        <v>3354</v>
      </c>
      <c r="Z62" t="s">
        <v>3386</v>
      </c>
      <c r="AA62" t="s">
        <v>3356</v>
      </c>
      <c r="AB62" t="s">
        <v>3357</v>
      </c>
      <c r="AC62" t="s">
        <v>3358</v>
      </c>
      <c r="AD62" t="s">
        <v>3438</v>
      </c>
      <c r="AE62" t="s">
        <v>3358</v>
      </c>
      <c r="AF62" t="s">
        <v>3360</v>
      </c>
      <c r="AG62" t="s">
        <v>3361</v>
      </c>
      <c r="AH62" t="s">
        <v>3358</v>
      </c>
      <c r="AI62" t="s">
        <v>3358</v>
      </c>
      <c r="AJ62" t="s">
        <v>3361</v>
      </c>
      <c r="AK62" t="s">
        <v>3361</v>
      </c>
      <c r="AL62" t="s">
        <v>3361</v>
      </c>
      <c r="AM62" t="s">
        <v>3361</v>
      </c>
      <c r="AN62" t="s">
        <v>3361</v>
      </c>
      <c r="AO62" t="s">
        <v>3361</v>
      </c>
      <c r="AP62" t="s">
        <v>3358</v>
      </c>
      <c r="AQ62" t="s">
        <v>3361</v>
      </c>
      <c r="AR62" t="s">
        <v>3361</v>
      </c>
      <c r="AS62" t="s">
        <v>3361</v>
      </c>
      <c r="AT62" t="s">
        <v>3361</v>
      </c>
      <c r="AU62" t="s">
        <v>3361</v>
      </c>
      <c r="AV62" t="s">
        <v>3361</v>
      </c>
      <c r="AW62" t="s">
        <v>3361</v>
      </c>
      <c r="AX62" t="s">
        <v>3361</v>
      </c>
      <c r="AY62" t="s">
        <v>3362</v>
      </c>
      <c r="AZ62" t="s">
        <v>3363</v>
      </c>
      <c r="BA62" t="s">
        <v>3361</v>
      </c>
      <c r="BB62" t="s">
        <v>3361</v>
      </c>
      <c r="BC62" t="s">
        <v>3358</v>
      </c>
      <c r="BD62" t="s">
        <v>3441</v>
      </c>
      <c r="BE62" t="s">
        <v>3361</v>
      </c>
      <c r="BF62" t="s">
        <v>3508</v>
      </c>
      <c r="BG62" t="s">
        <v>3361</v>
      </c>
      <c r="BH62" t="s">
        <v>3442</v>
      </c>
      <c r="BI62" t="s">
        <v>3357</v>
      </c>
      <c r="BJ62" t="s">
        <v>3357</v>
      </c>
      <c r="BK62" t="s">
        <v>3367</v>
      </c>
      <c r="BL62" t="s">
        <v>3370</v>
      </c>
      <c r="BM62" t="s">
        <v>3357</v>
      </c>
      <c r="BN62" t="s">
        <v>3357</v>
      </c>
      <c r="BO62" t="s">
        <v>3357</v>
      </c>
      <c r="BP62" t="s">
        <v>3367</v>
      </c>
      <c r="BQ62" t="s">
        <v>3368</v>
      </c>
      <c r="BR62" t="s">
        <v>3368</v>
      </c>
      <c r="BS62" t="s">
        <v>3367</v>
      </c>
      <c r="BT62" t="s">
        <v>3369</v>
      </c>
      <c r="BU62" t="s">
        <v>3369</v>
      </c>
      <c r="BV62" t="s">
        <v>3370</v>
      </c>
      <c r="BW62" t="s">
        <v>3370</v>
      </c>
      <c r="BX62" t="s">
        <v>3367</v>
      </c>
      <c r="BY62" t="s">
        <v>3357</v>
      </c>
      <c r="BZ62" t="s">
        <v>3369</v>
      </c>
      <c r="CA62" t="s">
        <v>3357</v>
      </c>
      <c r="CB62" t="s">
        <v>3369</v>
      </c>
      <c r="CC62" t="s">
        <v>3367</v>
      </c>
      <c r="CD62" t="s">
        <v>3357</v>
      </c>
      <c r="CE62" t="s">
        <v>3357</v>
      </c>
      <c r="CF62">
        <v>6.5</v>
      </c>
      <c r="CG62" t="s">
        <v>3509</v>
      </c>
      <c r="CH62">
        <v>7</v>
      </c>
      <c r="CI62" t="s">
        <v>3358</v>
      </c>
      <c r="CJ62" t="s">
        <v>3361</v>
      </c>
      <c r="CK62">
        <v>150</v>
      </c>
      <c r="CL62">
        <v>223139</v>
      </c>
      <c r="CM62" t="b">
        <v>1</v>
      </c>
    </row>
    <row r="63" spans="1:91" x14ac:dyDescent="0.2">
      <c r="A63" t="s">
        <v>3807</v>
      </c>
      <c r="B63" t="s">
        <v>5707</v>
      </c>
      <c r="C63" t="s">
        <v>5635</v>
      </c>
      <c r="D63" t="s">
        <v>5677</v>
      </c>
      <c r="E63" t="s">
        <v>5718</v>
      </c>
      <c r="F63" t="s">
        <v>5646</v>
      </c>
      <c r="G63" t="s">
        <v>5647</v>
      </c>
      <c r="H63">
        <v>2</v>
      </c>
      <c r="I63" t="s">
        <v>5719</v>
      </c>
      <c r="J63" t="s">
        <v>5638</v>
      </c>
      <c r="K63">
        <v>-5</v>
      </c>
      <c r="L63" s="193">
        <v>43207</v>
      </c>
      <c r="M63" t="s">
        <v>5649</v>
      </c>
      <c r="N63">
        <v>15</v>
      </c>
      <c r="O63" t="s">
        <v>3359</v>
      </c>
      <c r="P63">
        <v>8</v>
      </c>
      <c r="Q63" t="s">
        <v>3359</v>
      </c>
      <c r="R63" t="s">
        <v>5704</v>
      </c>
      <c r="S63" t="s">
        <v>5704</v>
      </c>
      <c r="T63" t="s">
        <v>3352</v>
      </c>
      <c r="U63">
        <v>33</v>
      </c>
      <c r="V63">
        <v>120</v>
      </c>
      <c r="W63">
        <v>22.7</v>
      </c>
      <c r="X63" t="s">
        <v>5657</v>
      </c>
      <c r="Y63" t="s">
        <v>3354</v>
      </c>
      <c r="Z63" t="s">
        <v>3386</v>
      </c>
      <c r="AA63" t="s">
        <v>3356</v>
      </c>
      <c r="AB63" t="s">
        <v>3357</v>
      </c>
      <c r="AC63" t="s">
        <v>3358</v>
      </c>
      <c r="AD63" t="s">
        <v>3438</v>
      </c>
      <c r="AE63" t="s">
        <v>3358</v>
      </c>
      <c r="AF63" t="s">
        <v>3360</v>
      </c>
      <c r="AG63" t="s">
        <v>3361</v>
      </c>
      <c r="AH63" t="s">
        <v>3358</v>
      </c>
      <c r="AI63" t="s">
        <v>3358</v>
      </c>
      <c r="AJ63" t="s">
        <v>3361</v>
      </c>
      <c r="AK63" t="s">
        <v>3361</v>
      </c>
      <c r="AL63" t="s">
        <v>3361</v>
      </c>
      <c r="AM63" t="s">
        <v>3361</v>
      </c>
      <c r="AN63" t="s">
        <v>3361</v>
      </c>
      <c r="AO63" t="s">
        <v>3361</v>
      </c>
      <c r="AP63" t="s">
        <v>3358</v>
      </c>
      <c r="AQ63" t="s">
        <v>3361</v>
      </c>
      <c r="AR63" t="s">
        <v>3361</v>
      </c>
      <c r="AS63" t="s">
        <v>3361</v>
      </c>
      <c r="AT63" t="s">
        <v>3361</v>
      </c>
      <c r="AU63" t="s">
        <v>3361</v>
      </c>
      <c r="AV63" t="s">
        <v>3361</v>
      </c>
      <c r="AW63" t="s">
        <v>3361</v>
      </c>
      <c r="AX63" t="s">
        <v>3361</v>
      </c>
      <c r="AY63" t="s">
        <v>3362</v>
      </c>
      <c r="AZ63" t="s">
        <v>3363</v>
      </c>
      <c r="BA63" t="s">
        <v>3361</v>
      </c>
      <c r="BB63" t="s">
        <v>3361</v>
      </c>
      <c r="BC63" t="s">
        <v>3358</v>
      </c>
      <c r="BD63" t="s">
        <v>3441</v>
      </c>
      <c r="BE63" t="s">
        <v>3361</v>
      </c>
      <c r="BF63" t="s">
        <v>3508</v>
      </c>
      <c r="BG63" t="s">
        <v>3361</v>
      </c>
      <c r="BH63" t="s">
        <v>3442</v>
      </c>
      <c r="BI63" t="s">
        <v>3357</v>
      </c>
      <c r="BJ63" t="s">
        <v>3357</v>
      </c>
      <c r="BK63" t="s">
        <v>3367</v>
      </c>
      <c r="BL63" t="s">
        <v>3370</v>
      </c>
      <c r="BM63" t="s">
        <v>3357</v>
      </c>
      <c r="BN63" t="s">
        <v>3357</v>
      </c>
      <c r="BO63" t="s">
        <v>3357</v>
      </c>
      <c r="BP63" t="s">
        <v>3367</v>
      </c>
      <c r="BQ63" t="s">
        <v>3368</v>
      </c>
      <c r="BR63" t="s">
        <v>3368</v>
      </c>
      <c r="BS63" t="s">
        <v>3367</v>
      </c>
      <c r="BT63" t="s">
        <v>3369</v>
      </c>
      <c r="BU63" t="s">
        <v>3369</v>
      </c>
      <c r="BV63" t="s">
        <v>3370</v>
      </c>
      <c r="BW63" t="s">
        <v>3370</v>
      </c>
      <c r="BX63" t="s">
        <v>3367</v>
      </c>
      <c r="BY63" t="s">
        <v>3357</v>
      </c>
      <c r="BZ63" t="s">
        <v>3369</v>
      </c>
      <c r="CA63" t="s">
        <v>3357</v>
      </c>
      <c r="CB63" t="s">
        <v>3369</v>
      </c>
      <c r="CC63" t="s">
        <v>3367</v>
      </c>
      <c r="CD63" t="s">
        <v>3357</v>
      </c>
      <c r="CE63" t="s">
        <v>3357</v>
      </c>
      <c r="CF63">
        <v>6.5</v>
      </c>
      <c r="CG63" t="s">
        <v>3509</v>
      </c>
      <c r="CH63">
        <v>7</v>
      </c>
      <c r="CI63" t="s">
        <v>3358</v>
      </c>
      <c r="CJ63" t="s">
        <v>3361</v>
      </c>
      <c r="CK63">
        <v>151</v>
      </c>
      <c r="CL63">
        <v>87633</v>
      </c>
      <c r="CM63" t="b">
        <v>1</v>
      </c>
    </row>
    <row r="64" spans="1:91" x14ac:dyDescent="0.2">
      <c r="A64" t="s">
        <v>3808</v>
      </c>
      <c r="B64" t="s">
        <v>5709</v>
      </c>
      <c r="C64" t="s">
        <v>5635</v>
      </c>
      <c r="D64" t="s">
        <v>5667</v>
      </c>
      <c r="E64" t="s">
        <v>5718</v>
      </c>
      <c r="F64" t="s">
        <v>5646</v>
      </c>
      <c r="G64" t="s">
        <v>5647</v>
      </c>
      <c r="H64">
        <v>2</v>
      </c>
      <c r="I64" t="s">
        <v>3463</v>
      </c>
      <c r="J64" t="s">
        <v>5638</v>
      </c>
      <c r="K64">
        <v>-4</v>
      </c>
      <c r="L64" s="193">
        <v>43208</v>
      </c>
      <c r="M64" t="s">
        <v>5649</v>
      </c>
      <c r="N64">
        <v>15</v>
      </c>
      <c r="O64" t="s">
        <v>5651</v>
      </c>
      <c r="P64">
        <v>8</v>
      </c>
      <c r="Q64" t="s">
        <v>5651</v>
      </c>
      <c r="R64" t="s">
        <v>3359</v>
      </c>
      <c r="S64" t="s">
        <v>3359</v>
      </c>
      <c r="T64" t="s">
        <v>3352</v>
      </c>
      <c r="U64">
        <v>33</v>
      </c>
      <c r="V64">
        <v>120</v>
      </c>
      <c r="W64">
        <v>22.7</v>
      </c>
      <c r="X64" t="s">
        <v>5657</v>
      </c>
      <c r="Y64" t="s">
        <v>3354</v>
      </c>
      <c r="Z64" t="s">
        <v>3386</v>
      </c>
      <c r="AA64" t="s">
        <v>3356</v>
      </c>
      <c r="AB64" t="s">
        <v>3357</v>
      </c>
      <c r="AC64" t="s">
        <v>3358</v>
      </c>
      <c r="AD64" t="s">
        <v>3438</v>
      </c>
      <c r="AE64" t="s">
        <v>3358</v>
      </c>
      <c r="AF64" t="s">
        <v>3360</v>
      </c>
      <c r="AG64" t="s">
        <v>3361</v>
      </c>
      <c r="AH64" t="s">
        <v>3358</v>
      </c>
      <c r="AI64" t="s">
        <v>3358</v>
      </c>
      <c r="AJ64" t="s">
        <v>3361</v>
      </c>
      <c r="AK64" t="s">
        <v>3361</v>
      </c>
      <c r="AL64" t="s">
        <v>3361</v>
      </c>
      <c r="AM64" t="s">
        <v>3361</v>
      </c>
      <c r="AN64" t="s">
        <v>3361</v>
      </c>
      <c r="AO64" t="s">
        <v>3361</v>
      </c>
      <c r="AP64" t="s">
        <v>3358</v>
      </c>
      <c r="AQ64" t="s">
        <v>3361</v>
      </c>
      <c r="AR64" t="s">
        <v>3361</v>
      </c>
      <c r="AS64" t="s">
        <v>3361</v>
      </c>
      <c r="AT64" t="s">
        <v>3361</v>
      </c>
      <c r="AU64" t="s">
        <v>3361</v>
      </c>
      <c r="AV64" t="s">
        <v>3361</v>
      </c>
      <c r="AW64" t="s">
        <v>3361</v>
      </c>
      <c r="AX64" t="s">
        <v>3361</v>
      </c>
      <c r="AY64" t="s">
        <v>3362</v>
      </c>
      <c r="AZ64" t="s">
        <v>3363</v>
      </c>
      <c r="BA64" t="s">
        <v>3361</v>
      </c>
      <c r="BB64" t="s">
        <v>3361</v>
      </c>
      <c r="BC64" t="s">
        <v>3358</v>
      </c>
      <c r="BD64" t="s">
        <v>3441</v>
      </c>
      <c r="BE64" t="s">
        <v>3361</v>
      </c>
      <c r="BF64" t="s">
        <v>3508</v>
      </c>
      <c r="BG64" t="s">
        <v>3361</v>
      </c>
      <c r="BH64" t="s">
        <v>3442</v>
      </c>
      <c r="BI64" t="s">
        <v>3357</v>
      </c>
      <c r="BJ64" t="s">
        <v>3357</v>
      </c>
      <c r="BK64" t="s">
        <v>3367</v>
      </c>
      <c r="BL64" t="s">
        <v>3370</v>
      </c>
      <c r="BM64" t="s">
        <v>3357</v>
      </c>
      <c r="BN64" t="s">
        <v>3357</v>
      </c>
      <c r="BO64" t="s">
        <v>3357</v>
      </c>
      <c r="BP64" t="s">
        <v>3367</v>
      </c>
      <c r="BQ64" t="s">
        <v>3368</v>
      </c>
      <c r="BR64" t="s">
        <v>3368</v>
      </c>
      <c r="BS64" t="s">
        <v>3367</v>
      </c>
      <c r="BT64" t="s">
        <v>3369</v>
      </c>
      <c r="BU64" t="s">
        <v>3369</v>
      </c>
      <c r="BV64" t="s">
        <v>3370</v>
      </c>
      <c r="BW64" t="s">
        <v>3370</v>
      </c>
      <c r="BX64" t="s">
        <v>3367</v>
      </c>
      <c r="BY64" t="s">
        <v>3357</v>
      </c>
      <c r="BZ64" t="s">
        <v>3369</v>
      </c>
      <c r="CA64" t="s">
        <v>3357</v>
      </c>
      <c r="CB64" t="s">
        <v>3369</v>
      </c>
      <c r="CC64" t="s">
        <v>3367</v>
      </c>
      <c r="CD64" t="s">
        <v>3357</v>
      </c>
      <c r="CE64" t="s">
        <v>3357</v>
      </c>
      <c r="CF64">
        <v>6.5</v>
      </c>
      <c r="CG64" t="s">
        <v>3509</v>
      </c>
      <c r="CH64">
        <v>7</v>
      </c>
      <c r="CI64" t="s">
        <v>3358</v>
      </c>
      <c r="CJ64" t="s">
        <v>3361</v>
      </c>
      <c r="CK64">
        <v>152</v>
      </c>
      <c r="CL64">
        <v>74792</v>
      </c>
      <c r="CM64" t="b">
        <v>1</v>
      </c>
    </row>
    <row r="65" spans="1:91" x14ac:dyDescent="0.2">
      <c r="A65" t="s">
        <v>3774</v>
      </c>
      <c r="B65" t="s">
        <v>5707</v>
      </c>
      <c r="C65" t="s">
        <v>5635</v>
      </c>
      <c r="D65" t="s">
        <v>5680</v>
      </c>
      <c r="E65" t="s">
        <v>5718</v>
      </c>
      <c r="F65" t="s">
        <v>5646</v>
      </c>
      <c r="G65" t="s">
        <v>5647</v>
      </c>
      <c r="H65">
        <v>2</v>
      </c>
      <c r="I65" t="s">
        <v>5720</v>
      </c>
      <c r="J65" t="s">
        <v>5638</v>
      </c>
      <c r="K65">
        <v>-3</v>
      </c>
      <c r="L65" s="193">
        <v>43208</v>
      </c>
      <c r="M65" t="s">
        <v>5649</v>
      </c>
      <c r="N65">
        <v>15</v>
      </c>
      <c r="O65" t="s">
        <v>3359</v>
      </c>
      <c r="P65">
        <v>8</v>
      </c>
      <c r="Q65" t="s">
        <v>3359</v>
      </c>
      <c r="R65" t="s">
        <v>5651</v>
      </c>
      <c r="S65" t="s">
        <v>5650</v>
      </c>
      <c r="T65" t="s">
        <v>3352</v>
      </c>
      <c r="U65">
        <v>33</v>
      </c>
      <c r="V65">
        <v>120</v>
      </c>
      <c r="W65">
        <v>22.7</v>
      </c>
      <c r="X65" t="s">
        <v>5657</v>
      </c>
      <c r="Y65" t="s">
        <v>3354</v>
      </c>
      <c r="Z65" t="s">
        <v>3386</v>
      </c>
      <c r="AA65" t="s">
        <v>3356</v>
      </c>
      <c r="AB65" t="s">
        <v>3357</v>
      </c>
      <c r="AC65" t="s">
        <v>3358</v>
      </c>
      <c r="AD65" t="s">
        <v>3438</v>
      </c>
      <c r="AE65" t="s">
        <v>3358</v>
      </c>
      <c r="AF65" t="s">
        <v>3360</v>
      </c>
      <c r="AG65" t="s">
        <v>3361</v>
      </c>
      <c r="AH65" t="s">
        <v>3358</v>
      </c>
      <c r="AI65" t="s">
        <v>3358</v>
      </c>
      <c r="AJ65" t="s">
        <v>3361</v>
      </c>
      <c r="AK65" t="s">
        <v>3361</v>
      </c>
      <c r="AL65" t="s">
        <v>3361</v>
      </c>
      <c r="AM65" t="s">
        <v>3361</v>
      </c>
      <c r="AN65" t="s">
        <v>3361</v>
      </c>
      <c r="AO65" t="s">
        <v>3361</v>
      </c>
      <c r="AP65" t="s">
        <v>3358</v>
      </c>
      <c r="AQ65" t="s">
        <v>3361</v>
      </c>
      <c r="AR65" t="s">
        <v>3361</v>
      </c>
      <c r="AS65" t="s">
        <v>3361</v>
      </c>
      <c r="AT65" t="s">
        <v>3361</v>
      </c>
      <c r="AU65" t="s">
        <v>3361</v>
      </c>
      <c r="AV65" t="s">
        <v>3361</v>
      </c>
      <c r="AW65" t="s">
        <v>3361</v>
      </c>
      <c r="AX65" t="s">
        <v>3361</v>
      </c>
      <c r="AY65" t="s">
        <v>3362</v>
      </c>
      <c r="AZ65" t="s">
        <v>3363</v>
      </c>
      <c r="BA65" t="s">
        <v>3361</v>
      </c>
      <c r="BB65" t="s">
        <v>3361</v>
      </c>
      <c r="BC65" t="s">
        <v>3358</v>
      </c>
      <c r="BD65" t="s">
        <v>3441</v>
      </c>
      <c r="BE65" t="s">
        <v>3361</v>
      </c>
      <c r="BF65" t="s">
        <v>3508</v>
      </c>
      <c r="BG65" t="s">
        <v>3361</v>
      </c>
      <c r="BH65" t="s">
        <v>3442</v>
      </c>
      <c r="BI65" t="s">
        <v>3357</v>
      </c>
      <c r="BJ65" t="s">
        <v>3357</v>
      </c>
      <c r="BK65" t="s">
        <v>3367</v>
      </c>
      <c r="BL65" t="s">
        <v>3370</v>
      </c>
      <c r="BM65" t="s">
        <v>3357</v>
      </c>
      <c r="BN65" t="s">
        <v>3357</v>
      </c>
      <c r="BO65" t="s">
        <v>3357</v>
      </c>
      <c r="BP65" t="s">
        <v>3367</v>
      </c>
      <c r="BQ65" t="s">
        <v>3368</v>
      </c>
      <c r="BR65" t="s">
        <v>3368</v>
      </c>
      <c r="BS65" t="s">
        <v>3367</v>
      </c>
      <c r="BT65" t="s">
        <v>3369</v>
      </c>
      <c r="BU65" t="s">
        <v>3369</v>
      </c>
      <c r="BV65" t="s">
        <v>3370</v>
      </c>
      <c r="BW65" t="s">
        <v>3370</v>
      </c>
      <c r="BX65" t="s">
        <v>3367</v>
      </c>
      <c r="BY65" t="s">
        <v>3357</v>
      </c>
      <c r="BZ65" t="s">
        <v>3369</v>
      </c>
      <c r="CA65" t="s">
        <v>3357</v>
      </c>
      <c r="CB65" t="s">
        <v>3369</v>
      </c>
      <c r="CC65" t="s">
        <v>3367</v>
      </c>
      <c r="CD65" t="s">
        <v>3357</v>
      </c>
      <c r="CE65" t="s">
        <v>3357</v>
      </c>
      <c r="CF65">
        <v>6.5</v>
      </c>
      <c r="CG65" t="s">
        <v>3509</v>
      </c>
      <c r="CH65">
        <v>7</v>
      </c>
      <c r="CI65" t="s">
        <v>3358</v>
      </c>
      <c r="CJ65" t="s">
        <v>3361</v>
      </c>
      <c r="CK65">
        <v>153</v>
      </c>
      <c r="CL65">
        <v>44427</v>
      </c>
      <c r="CM65" t="b">
        <v>1</v>
      </c>
    </row>
    <row r="66" spans="1:91" x14ac:dyDescent="0.2">
      <c r="A66" t="s">
        <v>3777</v>
      </c>
      <c r="B66" t="s">
        <v>5709</v>
      </c>
      <c r="C66" t="s">
        <v>5635</v>
      </c>
      <c r="D66" t="s">
        <v>5668</v>
      </c>
      <c r="E66" t="s">
        <v>5718</v>
      </c>
      <c r="F66" t="s">
        <v>5674</v>
      </c>
      <c r="G66" t="s">
        <v>5647</v>
      </c>
      <c r="H66">
        <v>2</v>
      </c>
      <c r="I66" t="s">
        <v>3465</v>
      </c>
      <c r="J66" t="s">
        <v>5638</v>
      </c>
      <c r="K66">
        <v>-2</v>
      </c>
      <c r="L66" s="193">
        <v>43209</v>
      </c>
      <c r="M66" t="s">
        <v>5649</v>
      </c>
      <c r="N66">
        <v>15</v>
      </c>
      <c r="O66" t="s">
        <v>5650</v>
      </c>
      <c r="P66">
        <v>8</v>
      </c>
      <c r="Q66" t="s">
        <v>5650</v>
      </c>
      <c r="R66" t="s">
        <v>3359</v>
      </c>
      <c r="S66" t="s">
        <v>3359</v>
      </c>
      <c r="T66" t="s">
        <v>3352</v>
      </c>
      <c r="U66">
        <v>33</v>
      </c>
      <c r="V66">
        <v>120</v>
      </c>
      <c r="W66">
        <v>22.7</v>
      </c>
      <c r="X66" t="s">
        <v>5657</v>
      </c>
      <c r="Y66" t="s">
        <v>3354</v>
      </c>
      <c r="Z66" t="s">
        <v>3386</v>
      </c>
      <c r="AA66" t="s">
        <v>3356</v>
      </c>
      <c r="AB66" t="s">
        <v>3357</v>
      </c>
      <c r="AC66" t="s">
        <v>3358</v>
      </c>
      <c r="AD66" t="s">
        <v>3438</v>
      </c>
      <c r="AE66" t="s">
        <v>3358</v>
      </c>
      <c r="AF66" t="s">
        <v>3360</v>
      </c>
      <c r="AG66" t="s">
        <v>3361</v>
      </c>
      <c r="AH66" t="s">
        <v>3358</v>
      </c>
      <c r="AI66" t="s">
        <v>3358</v>
      </c>
      <c r="AJ66" t="s">
        <v>3361</v>
      </c>
      <c r="AK66" t="s">
        <v>3361</v>
      </c>
      <c r="AL66" t="s">
        <v>3361</v>
      </c>
      <c r="AM66" t="s">
        <v>3361</v>
      </c>
      <c r="AN66" t="s">
        <v>3361</v>
      </c>
      <c r="AO66" t="s">
        <v>3361</v>
      </c>
      <c r="AP66" t="s">
        <v>3358</v>
      </c>
      <c r="AQ66" t="s">
        <v>3361</v>
      </c>
      <c r="AR66" t="s">
        <v>3361</v>
      </c>
      <c r="AS66" t="s">
        <v>3361</v>
      </c>
      <c r="AT66" t="s">
        <v>3361</v>
      </c>
      <c r="AU66" t="s">
        <v>3361</v>
      </c>
      <c r="AV66" t="s">
        <v>3361</v>
      </c>
      <c r="AW66" t="s">
        <v>3361</v>
      </c>
      <c r="AX66" t="s">
        <v>3361</v>
      </c>
      <c r="AY66" t="s">
        <v>3362</v>
      </c>
      <c r="AZ66" t="s">
        <v>3363</v>
      </c>
      <c r="BA66" t="s">
        <v>3361</v>
      </c>
      <c r="BB66" t="s">
        <v>3361</v>
      </c>
      <c r="BC66" t="s">
        <v>3358</v>
      </c>
      <c r="BD66" t="s">
        <v>3441</v>
      </c>
      <c r="BE66" t="s">
        <v>3361</v>
      </c>
      <c r="BF66" t="s">
        <v>3508</v>
      </c>
      <c r="BG66" t="s">
        <v>3361</v>
      </c>
      <c r="BH66" t="s">
        <v>3442</v>
      </c>
      <c r="BI66" t="s">
        <v>3357</v>
      </c>
      <c r="BJ66" t="s">
        <v>3357</v>
      </c>
      <c r="BK66" t="s">
        <v>3367</v>
      </c>
      <c r="BL66" t="s">
        <v>3370</v>
      </c>
      <c r="BM66" t="s">
        <v>3357</v>
      </c>
      <c r="BN66" t="s">
        <v>3357</v>
      </c>
      <c r="BO66" t="s">
        <v>3357</v>
      </c>
      <c r="BP66" t="s">
        <v>3367</v>
      </c>
      <c r="BQ66" t="s">
        <v>3368</v>
      </c>
      <c r="BR66" t="s">
        <v>3368</v>
      </c>
      <c r="BS66" t="s">
        <v>3367</v>
      </c>
      <c r="BT66" t="s">
        <v>3369</v>
      </c>
      <c r="BU66" t="s">
        <v>3369</v>
      </c>
      <c r="BV66" t="s">
        <v>3370</v>
      </c>
      <c r="BW66" t="s">
        <v>3370</v>
      </c>
      <c r="BX66" t="s">
        <v>3367</v>
      </c>
      <c r="BY66" t="s">
        <v>3357</v>
      </c>
      <c r="BZ66" t="s">
        <v>3369</v>
      </c>
      <c r="CA66" t="s">
        <v>3357</v>
      </c>
      <c r="CB66" t="s">
        <v>3369</v>
      </c>
      <c r="CC66" t="s">
        <v>3367</v>
      </c>
      <c r="CD66" t="s">
        <v>3357</v>
      </c>
      <c r="CE66" t="s">
        <v>3357</v>
      </c>
      <c r="CF66">
        <v>6.5</v>
      </c>
      <c r="CG66" t="s">
        <v>3509</v>
      </c>
      <c r="CH66">
        <v>7</v>
      </c>
      <c r="CI66" t="s">
        <v>3358</v>
      </c>
      <c r="CJ66" t="s">
        <v>3361</v>
      </c>
      <c r="CK66">
        <v>154</v>
      </c>
      <c r="CL66">
        <v>27312</v>
      </c>
      <c r="CM66" t="b">
        <v>1</v>
      </c>
    </row>
    <row r="67" spans="1:91" x14ac:dyDescent="0.2">
      <c r="A67" t="s">
        <v>3700</v>
      </c>
      <c r="B67" t="s">
        <v>5709</v>
      </c>
      <c r="C67" t="s">
        <v>5635</v>
      </c>
      <c r="D67" t="s">
        <v>5702</v>
      </c>
      <c r="E67" t="s">
        <v>5718</v>
      </c>
      <c r="F67" t="s">
        <v>5646</v>
      </c>
      <c r="G67" t="s">
        <v>5647</v>
      </c>
      <c r="H67">
        <v>2</v>
      </c>
      <c r="I67" t="s">
        <v>3467</v>
      </c>
      <c r="J67" t="s">
        <v>5638</v>
      </c>
      <c r="K67">
        <v>-1</v>
      </c>
      <c r="L67" s="193">
        <v>43210</v>
      </c>
      <c r="M67" t="s">
        <v>5639</v>
      </c>
      <c r="N67">
        <v>15</v>
      </c>
      <c r="O67" t="s">
        <v>5650</v>
      </c>
      <c r="P67">
        <v>8</v>
      </c>
      <c r="Q67" t="s">
        <v>5650</v>
      </c>
      <c r="R67" t="s">
        <v>3359</v>
      </c>
      <c r="S67" t="s">
        <v>3359</v>
      </c>
      <c r="T67" t="s">
        <v>3352</v>
      </c>
      <c r="U67">
        <v>33</v>
      </c>
      <c r="V67">
        <v>120</v>
      </c>
      <c r="W67">
        <v>22.7</v>
      </c>
      <c r="X67" t="s">
        <v>5657</v>
      </c>
      <c r="Y67" t="s">
        <v>3354</v>
      </c>
      <c r="Z67" t="s">
        <v>3386</v>
      </c>
      <c r="AA67" t="s">
        <v>3356</v>
      </c>
      <c r="AB67" t="s">
        <v>3357</v>
      </c>
      <c r="AC67" t="s">
        <v>3358</v>
      </c>
      <c r="AD67" t="s">
        <v>3438</v>
      </c>
      <c r="AE67" t="s">
        <v>3358</v>
      </c>
      <c r="AF67" t="s">
        <v>3360</v>
      </c>
      <c r="AG67" t="s">
        <v>3361</v>
      </c>
      <c r="AH67" t="s">
        <v>3358</v>
      </c>
      <c r="AI67" t="s">
        <v>3358</v>
      </c>
      <c r="AJ67" t="s">
        <v>3361</v>
      </c>
      <c r="AK67" t="s">
        <v>3361</v>
      </c>
      <c r="AL67" t="s">
        <v>3361</v>
      </c>
      <c r="AM67" t="s">
        <v>3361</v>
      </c>
      <c r="AN67" t="s">
        <v>3361</v>
      </c>
      <c r="AO67" t="s">
        <v>3361</v>
      </c>
      <c r="AP67" t="s">
        <v>3358</v>
      </c>
      <c r="AQ67" t="s">
        <v>3361</v>
      </c>
      <c r="AR67" t="s">
        <v>3361</v>
      </c>
      <c r="AS67" t="s">
        <v>3361</v>
      </c>
      <c r="AT67" t="s">
        <v>3361</v>
      </c>
      <c r="AU67" t="s">
        <v>3361</v>
      </c>
      <c r="AV67" t="s">
        <v>3361</v>
      </c>
      <c r="AW67" t="s">
        <v>3361</v>
      </c>
      <c r="AX67" t="s">
        <v>3361</v>
      </c>
      <c r="AY67" t="s">
        <v>3362</v>
      </c>
      <c r="AZ67" t="s">
        <v>3363</v>
      </c>
      <c r="BA67" t="s">
        <v>3361</v>
      </c>
      <c r="BB67" t="s">
        <v>3361</v>
      </c>
      <c r="BC67" t="s">
        <v>3358</v>
      </c>
      <c r="BD67" t="s">
        <v>3441</v>
      </c>
      <c r="BE67" t="s">
        <v>3361</v>
      </c>
      <c r="BF67" t="s">
        <v>3508</v>
      </c>
      <c r="BG67" t="s">
        <v>3361</v>
      </c>
      <c r="BH67" t="s">
        <v>3442</v>
      </c>
      <c r="BI67" t="s">
        <v>3357</v>
      </c>
      <c r="BJ67" t="s">
        <v>3357</v>
      </c>
      <c r="BK67" t="s">
        <v>3367</v>
      </c>
      <c r="BL67" t="s">
        <v>3370</v>
      </c>
      <c r="BM67" t="s">
        <v>3357</v>
      </c>
      <c r="BN67" t="s">
        <v>3357</v>
      </c>
      <c r="BO67" t="s">
        <v>3357</v>
      </c>
      <c r="BP67" t="s">
        <v>3367</v>
      </c>
      <c r="BQ67" t="s">
        <v>3368</v>
      </c>
      <c r="BR67" t="s">
        <v>3368</v>
      </c>
      <c r="BS67" t="s">
        <v>3367</v>
      </c>
      <c r="BT67" t="s">
        <v>3369</v>
      </c>
      <c r="BU67" t="s">
        <v>3369</v>
      </c>
      <c r="BV67" t="s">
        <v>3370</v>
      </c>
      <c r="BW67" t="s">
        <v>3370</v>
      </c>
      <c r="BX67" t="s">
        <v>3367</v>
      </c>
      <c r="BY67" t="s">
        <v>3357</v>
      </c>
      <c r="BZ67" t="s">
        <v>3369</v>
      </c>
      <c r="CA67" t="s">
        <v>3357</v>
      </c>
      <c r="CB67" t="s">
        <v>3369</v>
      </c>
      <c r="CC67" t="s">
        <v>3367</v>
      </c>
      <c r="CD67" t="s">
        <v>3357</v>
      </c>
      <c r="CE67" t="s">
        <v>3357</v>
      </c>
      <c r="CF67">
        <v>6.5</v>
      </c>
      <c r="CG67" t="s">
        <v>3509</v>
      </c>
      <c r="CH67">
        <v>7</v>
      </c>
      <c r="CI67" t="s">
        <v>3358</v>
      </c>
      <c r="CJ67" t="s">
        <v>3361</v>
      </c>
      <c r="CK67">
        <v>155</v>
      </c>
      <c r="CL67">
        <v>48703</v>
      </c>
      <c r="CM67" t="b">
        <v>1</v>
      </c>
    </row>
    <row r="68" spans="1:91" x14ac:dyDescent="0.2">
      <c r="A68" t="s">
        <v>3701</v>
      </c>
      <c r="B68" t="s">
        <v>5709</v>
      </c>
      <c r="C68" t="s">
        <v>5635</v>
      </c>
      <c r="D68" t="s">
        <v>5705</v>
      </c>
      <c r="E68" t="s">
        <v>5718</v>
      </c>
      <c r="F68" t="s">
        <v>5646</v>
      </c>
      <c r="G68" t="s">
        <v>5647</v>
      </c>
      <c r="H68">
        <v>2</v>
      </c>
      <c r="I68" t="s">
        <v>3469</v>
      </c>
      <c r="J68" t="s">
        <v>5671</v>
      </c>
      <c r="K68">
        <v>1</v>
      </c>
      <c r="L68" s="193">
        <v>43211</v>
      </c>
      <c r="M68" t="s">
        <v>5649</v>
      </c>
      <c r="N68">
        <v>15</v>
      </c>
      <c r="O68" t="s">
        <v>5650</v>
      </c>
      <c r="P68">
        <v>8</v>
      </c>
      <c r="Q68" t="s">
        <v>5641</v>
      </c>
      <c r="R68" t="s">
        <v>3359</v>
      </c>
      <c r="S68" t="s">
        <v>3359</v>
      </c>
      <c r="T68" t="s">
        <v>3352</v>
      </c>
      <c r="U68">
        <v>33</v>
      </c>
      <c r="V68">
        <v>120</v>
      </c>
      <c r="W68">
        <v>22.7</v>
      </c>
      <c r="X68" t="s">
        <v>5657</v>
      </c>
      <c r="Y68" t="s">
        <v>3354</v>
      </c>
      <c r="Z68" t="s">
        <v>3386</v>
      </c>
      <c r="AA68" t="s">
        <v>3356</v>
      </c>
      <c r="AB68" t="s">
        <v>3357</v>
      </c>
      <c r="AC68" t="s">
        <v>3358</v>
      </c>
      <c r="AD68" t="s">
        <v>3438</v>
      </c>
      <c r="AE68" t="s">
        <v>3358</v>
      </c>
      <c r="AF68" t="s">
        <v>3360</v>
      </c>
      <c r="AG68" t="s">
        <v>3361</v>
      </c>
      <c r="AH68" t="s">
        <v>3358</v>
      </c>
      <c r="AI68" t="s">
        <v>3358</v>
      </c>
      <c r="AJ68" t="s">
        <v>3361</v>
      </c>
      <c r="AK68" t="s">
        <v>3361</v>
      </c>
      <c r="AL68" t="s">
        <v>3361</v>
      </c>
      <c r="AM68" t="s">
        <v>3361</v>
      </c>
      <c r="AN68" t="s">
        <v>3361</v>
      </c>
      <c r="AO68" t="s">
        <v>3361</v>
      </c>
      <c r="AP68" t="s">
        <v>3358</v>
      </c>
      <c r="AQ68" t="s">
        <v>3361</v>
      </c>
      <c r="AR68" t="s">
        <v>3361</v>
      </c>
      <c r="AS68" t="s">
        <v>3361</v>
      </c>
      <c r="AT68" t="s">
        <v>3361</v>
      </c>
      <c r="AU68" t="s">
        <v>3361</v>
      </c>
      <c r="AV68" t="s">
        <v>3361</v>
      </c>
      <c r="AW68" t="s">
        <v>3361</v>
      </c>
      <c r="AX68" t="s">
        <v>3361</v>
      </c>
      <c r="AY68" t="s">
        <v>3362</v>
      </c>
      <c r="AZ68" t="s">
        <v>3363</v>
      </c>
      <c r="BA68" t="s">
        <v>3361</v>
      </c>
      <c r="BB68" t="s">
        <v>3361</v>
      </c>
      <c r="BC68" t="s">
        <v>3358</v>
      </c>
      <c r="BD68" t="s">
        <v>3441</v>
      </c>
      <c r="BE68" t="s">
        <v>3361</v>
      </c>
      <c r="BF68" t="s">
        <v>3508</v>
      </c>
      <c r="BG68" t="s">
        <v>3361</v>
      </c>
      <c r="BH68" t="s">
        <v>3442</v>
      </c>
      <c r="BI68" t="s">
        <v>3357</v>
      </c>
      <c r="BJ68" t="s">
        <v>3357</v>
      </c>
      <c r="BK68" t="s">
        <v>3367</v>
      </c>
      <c r="BL68" t="s">
        <v>3370</v>
      </c>
      <c r="BM68" t="s">
        <v>3357</v>
      </c>
      <c r="BN68" t="s">
        <v>3357</v>
      </c>
      <c r="BO68" t="s">
        <v>3357</v>
      </c>
      <c r="BP68" t="s">
        <v>3367</v>
      </c>
      <c r="BQ68" t="s">
        <v>3368</v>
      </c>
      <c r="BR68" t="s">
        <v>3368</v>
      </c>
      <c r="BS68" t="s">
        <v>3367</v>
      </c>
      <c r="BT68" t="s">
        <v>3369</v>
      </c>
      <c r="BU68" t="s">
        <v>3369</v>
      </c>
      <c r="BV68" t="s">
        <v>3370</v>
      </c>
      <c r="BW68" t="s">
        <v>3370</v>
      </c>
      <c r="BX68" t="s">
        <v>3367</v>
      </c>
      <c r="BY68" t="s">
        <v>3357</v>
      </c>
      <c r="BZ68" t="s">
        <v>3369</v>
      </c>
      <c r="CA68" t="s">
        <v>3357</v>
      </c>
      <c r="CB68" t="s">
        <v>3369</v>
      </c>
      <c r="CC68" t="s">
        <v>3367</v>
      </c>
      <c r="CD68" t="s">
        <v>3357</v>
      </c>
      <c r="CE68" t="s">
        <v>3357</v>
      </c>
      <c r="CF68">
        <v>6.5</v>
      </c>
      <c r="CG68" t="s">
        <v>3509</v>
      </c>
      <c r="CH68">
        <v>7</v>
      </c>
      <c r="CI68" t="s">
        <v>3358</v>
      </c>
      <c r="CJ68" t="s">
        <v>3361</v>
      </c>
      <c r="CK68">
        <v>156</v>
      </c>
      <c r="CL68">
        <v>79031</v>
      </c>
      <c r="CM68" t="b">
        <v>1</v>
      </c>
    </row>
    <row r="69" spans="1:91" x14ac:dyDescent="0.2">
      <c r="A69" t="s">
        <v>3773</v>
      </c>
      <c r="B69" t="s">
        <v>5721</v>
      </c>
      <c r="C69" t="s">
        <v>5635</v>
      </c>
      <c r="D69" t="s">
        <v>5636</v>
      </c>
      <c r="E69" t="s">
        <v>5718</v>
      </c>
      <c r="F69" t="s">
        <v>5646</v>
      </c>
      <c r="G69" t="s">
        <v>5647</v>
      </c>
      <c r="H69">
        <v>2</v>
      </c>
      <c r="I69" t="s">
        <v>3184</v>
      </c>
      <c r="J69" t="s">
        <v>5671</v>
      </c>
      <c r="K69">
        <v>2</v>
      </c>
      <c r="L69" s="193">
        <v>43212</v>
      </c>
      <c r="M69" t="s">
        <v>5649</v>
      </c>
      <c r="N69">
        <v>15</v>
      </c>
      <c r="O69" t="s">
        <v>5650</v>
      </c>
      <c r="P69">
        <v>8</v>
      </c>
      <c r="Q69" t="s">
        <v>5650</v>
      </c>
      <c r="R69" t="s">
        <v>3359</v>
      </c>
      <c r="S69" t="s">
        <v>3359</v>
      </c>
      <c r="T69" t="s">
        <v>3352</v>
      </c>
      <c r="U69">
        <v>33</v>
      </c>
      <c r="V69">
        <v>120</v>
      </c>
      <c r="W69">
        <v>22.7</v>
      </c>
      <c r="X69" t="s">
        <v>5657</v>
      </c>
      <c r="Y69" t="s">
        <v>3354</v>
      </c>
      <c r="Z69" t="s">
        <v>3386</v>
      </c>
      <c r="AA69" t="s">
        <v>3356</v>
      </c>
      <c r="AB69" t="s">
        <v>3357</v>
      </c>
      <c r="AC69" t="s">
        <v>3358</v>
      </c>
      <c r="AD69" t="s">
        <v>3438</v>
      </c>
      <c r="AE69" t="s">
        <v>3358</v>
      </c>
      <c r="AF69" t="s">
        <v>3360</v>
      </c>
      <c r="AG69" t="s">
        <v>3361</v>
      </c>
      <c r="AH69" t="s">
        <v>3358</v>
      </c>
      <c r="AI69" t="s">
        <v>3358</v>
      </c>
      <c r="AJ69" t="s">
        <v>3361</v>
      </c>
      <c r="AK69" t="s">
        <v>3361</v>
      </c>
      <c r="AL69" t="s">
        <v>3361</v>
      </c>
      <c r="AM69" t="s">
        <v>3361</v>
      </c>
      <c r="AN69" t="s">
        <v>3361</v>
      </c>
      <c r="AO69" t="s">
        <v>3361</v>
      </c>
      <c r="AP69" t="s">
        <v>3358</v>
      </c>
      <c r="AQ69" t="s">
        <v>3361</v>
      </c>
      <c r="AR69" t="s">
        <v>3361</v>
      </c>
      <c r="AS69" t="s">
        <v>3361</v>
      </c>
      <c r="AT69" t="s">
        <v>3361</v>
      </c>
      <c r="AU69" t="s">
        <v>3361</v>
      </c>
      <c r="AV69" t="s">
        <v>3361</v>
      </c>
      <c r="AW69" t="s">
        <v>3361</v>
      </c>
      <c r="AX69" t="s">
        <v>3361</v>
      </c>
      <c r="AY69" t="s">
        <v>3362</v>
      </c>
      <c r="AZ69" t="s">
        <v>3363</v>
      </c>
      <c r="BA69" t="s">
        <v>3361</v>
      </c>
      <c r="BB69" t="s">
        <v>3361</v>
      </c>
      <c r="BC69" t="s">
        <v>3358</v>
      </c>
      <c r="BD69" t="s">
        <v>3441</v>
      </c>
      <c r="BE69" t="s">
        <v>3361</v>
      </c>
      <c r="BF69" t="s">
        <v>3508</v>
      </c>
      <c r="BG69" t="s">
        <v>3361</v>
      </c>
      <c r="BH69" t="s">
        <v>3442</v>
      </c>
      <c r="BI69" t="s">
        <v>3357</v>
      </c>
      <c r="BJ69" t="s">
        <v>3357</v>
      </c>
      <c r="BK69" t="s">
        <v>3367</v>
      </c>
      <c r="BL69" t="s">
        <v>3370</v>
      </c>
      <c r="BM69" t="s">
        <v>3357</v>
      </c>
      <c r="BN69" t="s">
        <v>3357</v>
      </c>
      <c r="BO69" t="s">
        <v>3357</v>
      </c>
      <c r="BP69" t="s">
        <v>3367</v>
      </c>
      <c r="BQ69" t="s">
        <v>3368</v>
      </c>
      <c r="BR69" t="s">
        <v>3368</v>
      </c>
      <c r="BS69" t="s">
        <v>3367</v>
      </c>
      <c r="BT69" t="s">
        <v>3369</v>
      </c>
      <c r="BU69" t="s">
        <v>3369</v>
      </c>
      <c r="BV69" t="s">
        <v>3370</v>
      </c>
      <c r="BW69" t="s">
        <v>3370</v>
      </c>
      <c r="BX69" t="s">
        <v>3367</v>
      </c>
      <c r="BY69" t="s">
        <v>3357</v>
      </c>
      <c r="BZ69" t="s">
        <v>3369</v>
      </c>
      <c r="CA69" t="s">
        <v>3357</v>
      </c>
      <c r="CB69" t="s">
        <v>3369</v>
      </c>
      <c r="CC69" t="s">
        <v>3367</v>
      </c>
      <c r="CD69" t="s">
        <v>3357</v>
      </c>
      <c r="CE69" t="s">
        <v>3357</v>
      </c>
      <c r="CF69">
        <v>6.5</v>
      </c>
      <c r="CG69" t="s">
        <v>3509</v>
      </c>
      <c r="CH69">
        <v>7</v>
      </c>
      <c r="CI69" t="s">
        <v>3358</v>
      </c>
      <c r="CJ69" t="s">
        <v>3361</v>
      </c>
      <c r="CK69">
        <v>157</v>
      </c>
      <c r="CL69">
        <v>19372</v>
      </c>
      <c r="CM69" t="b">
        <v>1</v>
      </c>
    </row>
    <row r="70" spans="1:91" x14ac:dyDescent="0.2">
      <c r="A70" t="s">
        <v>3745</v>
      </c>
      <c r="B70" t="s">
        <v>5721</v>
      </c>
      <c r="C70" t="s">
        <v>5635</v>
      </c>
      <c r="D70" t="s">
        <v>5673</v>
      </c>
      <c r="E70" t="s">
        <v>5718</v>
      </c>
      <c r="F70" t="s">
        <v>5646</v>
      </c>
      <c r="G70" t="s">
        <v>5647</v>
      </c>
      <c r="H70">
        <v>2</v>
      </c>
      <c r="I70" t="s">
        <v>3186</v>
      </c>
      <c r="J70" t="s">
        <v>5671</v>
      </c>
      <c r="K70">
        <v>3</v>
      </c>
      <c r="L70" s="193">
        <v>43213</v>
      </c>
      <c r="M70" t="s">
        <v>5639</v>
      </c>
      <c r="N70">
        <v>15</v>
      </c>
      <c r="O70" t="s">
        <v>5651</v>
      </c>
      <c r="P70">
        <v>8</v>
      </c>
      <c r="Q70" t="s">
        <v>5651</v>
      </c>
      <c r="R70" t="s">
        <v>3359</v>
      </c>
      <c r="S70" t="s">
        <v>3359</v>
      </c>
      <c r="T70" t="s">
        <v>3352</v>
      </c>
      <c r="U70">
        <v>33</v>
      </c>
      <c r="V70">
        <v>120</v>
      </c>
      <c r="W70">
        <v>22.7</v>
      </c>
      <c r="X70" t="s">
        <v>5657</v>
      </c>
      <c r="Y70" t="s">
        <v>3354</v>
      </c>
      <c r="Z70" t="s">
        <v>3386</v>
      </c>
      <c r="AA70" t="s">
        <v>3356</v>
      </c>
      <c r="AB70" t="s">
        <v>3357</v>
      </c>
      <c r="AC70" t="s">
        <v>3358</v>
      </c>
      <c r="AD70" t="s">
        <v>3438</v>
      </c>
      <c r="AE70" t="s">
        <v>3358</v>
      </c>
      <c r="AF70" t="s">
        <v>3360</v>
      </c>
      <c r="AG70" t="s">
        <v>3361</v>
      </c>
      <c r="AH70" t="s">
        <v>3358</v>
      </c>
      <c r="AI70" t="s">
        <v>3358</v>
      </c>
      <c r="AJ70" t="s">
        <v>3361</v>
      </c>
      <c r="AK70" t="s">
        <v>3361</v>
      </c>
      <c r="AL70" t="s">
        <v>3361</v>
      </c>
      <c r="AM70" t="s">
        <v>3361</v>
      </c>
      <c r="AN70" t="s">
        <v>3361</v>
      </c>
      <c r="AO70" t="s">
        <v>3361</v>
      </c>
      <c r="AP70" t="s">
        <v>3358</v>
      </c>
      <c r="AQ70" t="s">
        <v>3361</v>
      </c>
      <c r="AR70" t="s">
        <v>3361</v>
      </c>
      <c r="AS70" t="s">
        <v>3361</v>
      </c>
      <c r="AT70" t="s">
        <v>3361</v>
      </c>
      <c r="AU70" t="s">
        <v>3361</v>
      </c>
      <c r="AV70" t="s">
        <v>3361</v>
      </c>
      <c r="AW70" t="s">
        <v>3361</v>
      </c>
      <c r="AX70" t="s">
        <v>3361</v>
      </c>
      <c r="AY70" t="s">
        <v>3362</v>
      </c>
      <c r="AZ70" t="s">
        <v>3363</v>
      </c>
      <c r="BA70" t="s">
        <v>3361</v>
      </c>
      <c r="BB70" t="s">
        <v>3361</v>
      </c>
      <c r="BC70" t="s">
        <v>3358</v>
      </c>
      <c r="BD70" t="s">
        <v>3441</v>
      </c>
      <c r="BE70" t="s">
        <v>3361</v>
      </c>
      <c r="BF70" t="s">
        <v>3508</v>
      </c>
      <c r="BG70" t="s">
        <v>3361</v>
      </c>
      <c r="BH70" t="s">
        <v>3442</v>
      </c>
      <c r="BI70" t="s">
        <v>3357</v>
      </c>
      <c r="BJ70" t="s">
        <v>3357</v>
      </c>
      <c r="BK70" t="s">
        <v>3367</v>
      </c>
      <c r="BL70" t="s">
        <v>3370</v>
      </c>
      <c r="BM70" t="s">
        <v>3357</v>
      </c>
      <c r="BN70" t="s">
        <v>3357</v>
      </c>
      <c r="BO70" t="s">
        <v>3357</v>
      </c>
      <c r="BP70" t="s">
        <v>3367</v>
      </c>
      <c r="BQ70" t="s">
        <v>3368</v>
      </c>
      <c r="BR70" t="s">
        <v>3368</v>
      </c>
      <c r="BS70" t="s">
        <v>3367</v>
      </c>
      <c r="BT70" t="s">
        <v>3369</v>
      </c>
      <c r="BU70" t="s">
        <v>3369</v>
      </c>
      <c r="BV70" t="s">
        <v>3370</v>
      </c>
      <c r="BW70" t="s">
        <v>3370</v>
      </c>
      <c r="BX70" t="s">
        <v>3367</v>
      </c>
      <c r="BY70" t="s">
        <v>3357</v>
      </c>
      <c r="BZ70" t="s">
        <v>3369</v>
      </c>
      <c r="CA70" t="s">
        <v>3357</v>
      </c>
      <c r="CB70" t="s">
        <v>3369</v>
      </c>
      <c r="CC70" t="s">
        <v>3367</v>
      </c>
      <c r="CD70" t="s">
        <v>3357</v>
      </c>
      <c r="CE70" t="s">
        <v>3357</v>
      </c>
      <c r="CF70">
        <v>6.5</v>
      </c>
      <c r="CG70" t="s">
        <v>3509</v>
      </c>
      <c r="CH70">
        <v>7</v>
      </c>
      <c r="CI70" t="s">
        <v>3358</v>
      </c>
      <c r="CJ70" t="s">
        <v>3361</v>
      </c>
      <c r="CK70">
        <v>158</v>
      </c>
      <c r="CL70">
        <v>61552</v>
      </c>
      <c r="CM70" t="b">
        <v>1</v>
      </c>
    </row>
    <row r="71" spans="1:91" x14ac:dyDescent="0.2">
      <c r="A71" t="s">
        <v>3674</v>
      </c>
      <c r="B71" t="s">
        <v>5707</v>
      </c>
      <c r="C71" t="s">
        <v>5635</v>
      </c>
      <c r="D71" t="s">
        <v>5681</v>
      </c>
      <c r="E71" t="s">
        <v>5718</v>
      </c>
      <c r="F71" t="s">
        <v>5646</v>
      </c>
      <c r="G71" t="s">
        <v>5647</v>
      </c>
      <c r="H71">
        <v>2</v>
      </c>
      <c r="I71" t="s">
        <v>5722</v>
      </c>
      <c r="J71" t="s">
        <v>5671</v>
      </c>
      <c r="K71">
        <v>4</v>
      </c>
      <c r="L71" s="193">
        <v>43213</v>
      </c>
      <c r="M71" t="s">
        <v>5723</v>
      </c>
      <c r="N71">
        <v>15</v>
      </c>
      <c r="O71" t="s">
        <v>3359</v>
      </c>
      <c r="P71">
        <v>8</v>
      </c>
      <c r="Q71" t="s">
        <v>3359</v>
      </c>
      <c r="R71" t="s">
        <v>5651</v>
      </c>
      <c r="S71" t="s">
        <v>5650</v>
      </c>
      <c r="T71" t="s">
        <v>3352</v>
      </c>
      <c r="U71">
        <v>33</v>
      </c>
      <c r="V71">
        <v>120</v>
      </c>
      <c r="W71">
        <v>22.7</v>
      </c>
      <c r="X71" t="s">
        <v>5657</v>
      </c>
      <c r="Y71" t="s">
        <v>3354</v>
      </c>
      <c r="Z71" t="s">
        <v>3386</v>
      </c>
      <c r="AA71" t="s">
        <v>3356</v>
      </c>
      <c r="AB71" t="s">
        <v>3357</v>
      </c>
      <c r="AC71" t="s">
        <v>3358</v>
      </c>
      <c r="AD71" t="s">
        <v>3438</v>
      </c>
      <c r="AE71" t="s">
        <v>3358</v>
      </c>
      <c r="AF71" t="s">
        <v>3360</v>
      </c>
      <c r="AG71" t="s">
        <v>3361</v>
      </c>
      <c r="AH71" t="s">
        <v>3358</v>
      </c>
      <c r="AI71" t="s">
        <v>3358</v>
      </c>
      <c r="AJ71" t="s">
        <v>3361</v>
      </c>
      <c r="AK71" t="s">
        <v>3361</v>
      </c>
      <c r="AL71" t="s">
        <v>3361</v>
      </c>
      <c r="AM71" t="s">
        <v>3361</v>
      </c>
      <c r="AN71" t="s">
        <v>3361</v>
      </c>
      <c r="AO71" t="s">
        <v>3361</v>
      </c>
      <c r="AP71" t="s">
        <v>3358</v>
      </c>
      <c r="AQ71" t="s">
        <v>3361</v>
      </c>
      <c r="AR71" t="s">
        <v>3361</v>
      </c>
      <c r="AS71" t="s">
        <v>3361</v>
      </c>
      <c r="AT71" t="s">
        <v>3361</v>
      </c>
      <c r="AU71" t="s">
        <v>3361</v>
      </c>
      <c r="AV71" t="s">
        <v>3361</v>
      </c>
      <c r="AW71" t="s">
        <v>3361</v>
      </c>
      <c r="AX71" t="s">
        <v>3361</v>
      </c>
      <c r="AY71" t="s">
        <v>3362</v>
      </c>
      <c r="AZ71" t="s">
        <v>3363</v>
      </c>
      <c r="BA71" t="s">
        <v>3361</v>
      </c>
      <c r="BB71" t="s">
        <v>3361</v>
      </c>
      <c r="BC71" t="s">
        <v>3358</v>
      </c>
      <c r="BD71" t="s">
        <v>3441</v>
      </c>
      <c r="BE71" t="s">
        <v>3361</v>
      </c>
      <c r="BF71" t="s">
        <v>3508</v>
      </c>
      <c r="BG71" t="s">
        <v>3361</v>
      </c>
      <c r="BH71" t="s">
        <v>3442</v>
      </c>
      <c r="BI71" t="s">
        <v>3357</v>
      </c>
      <c r="BJ71" t="s">
        <v>3357</v>
      </c>
      <c r="BK71" t="s">
        <v>3367</v>
      </c>
      <c r="BL71" t="s">
        <v>3370</v>
      </c>
      <c r="BM71" t="s">
        <v>3357</v>
      </c>
      <c r="BN71" t="s">
        <v>3357</v>
      </c>
      <c r="BO71" t="s">
        <v>3357</v>
      </c>
      <c r="BP71" t="s">
        <v>3367</v>
      </c>
      <c r="BQ71" t="s">
        <v>3368</v>
      </c>
      <c r="BR71" t="s">
        <v>3368</v>
      </c>
      <c r="BS71" t="s">
        <v>3367</v>
      </c>
      <c r="BT71" t="s">
        <v>3369</v>
      </c>
      <c r="BU71" t="s">
        <v>3369</v>
      </c>
      <c r="BV71" t="s">
        <v>3370</v>
      </c>
      <c r="BW71" t="s">
        <v>3370</v>
      </c>
      <c r="BX71" t="s">
        <v>3367</v>
      </c>
      <c r="BY71" t="s">
        <v>3357</v>
      </c>
      <c r="BZ71" t="s">
        <v>3369</v>
      </c>
      <c r="CA71" t="s">
        <v>3357</v>
      </c>
      <c r="CB71" t="s">
        <v>3369</v>
      </c>
      <c r="CC71" t="s">
        <v>3367</v>
      </c>
      <c r="CD71" t="s">
        <v>3357</v>
      </c>
      <c r="CE71" t="s">
        <v>3357</v>
      </c>
      <c r="CF71">
        <v>6.5</v>
      </c>
      <c r="CG71" t="s">
        <v>3509</v>
      </c>
      <c r="CH71">
        <v>7</v>
      </c>
      <c r="CI71" t="s">
        <v>3358</v>
      </c>
      <c r="CJ71" t="s">
        <v>3361</v>
      </c>
      <c r="CK71">
        <v>159</v>
      </c>
      <c r="CL71">
        <v>113692</v>
      </c>
      <c r="CM71" t="b">
        <v>1</v>
      </c>
    </row>
    <row r="72" spans="1:91" x14ac:dyDescent="0.2">
      <c r="A72" t="s">
        <v>3725</v>
      </c>
      <c r="B72" t="s">
        <v>5634</v>
      </c>
      <c r="C72" t="s">
        <v>5635</v>
      </c>
      <c r="D72" t="s">
        <v>5692</v>
      </c>
      <c r="E72" t="s">
        <v>5645</v>
      </c>
      <c r="F72" t="s">
        <v>5646</v>
      </c>
      <c r="G72" t="s">
        <v>5647</v>
      </c>
      <c r="H72">
        <v>1</v>
      </c>
      <c r="I72" t="s">
        <v>12</v>
      </c>
      <c r="J72" t="s">
        <v>5648</v>
      </c>
      <c r="K72">
        <v>2</v>
      </c>
      <c r="L72" s="193">
        <v>43239</v>
      </c>
      <c r="M72" t="s">
        <v>5649</v>
      </c>
      <c r="N72">
        <v>15</v>
      </c>
      <c r="O72" t="s">
        <v>3359</v>
      </c>
      <c r="P72">
        <v>8</v>
      </c>
      <c r="Q72" t="s">
        <v>5650</v>
      </c>
      <c r="R72" t="s">
        <v>3359</v>
      </c>
      <c r="S72" t="s">
        <v>3359</v>
      </c>
      <c r="T72" t="s">
        <v>3352</v>
      </c>
      <c r="U72">
        <v>21</v>
      </c>
      <c r="V72">
        <v>123</v>
      </c>
      <c r="W72">
        <v>17.2</v>
      </c>
      <c r="X72" t="s">
        <v>3353</v>
      </c>
      <c r="Y72" t="s">
        <v>3354</v>
      </c>
      <c r="Z72" t="s">
        <v>5652</v>
      </c>
      <c r="AA72" t="s">
        <v>3356</v>
      </c>
      <c r="AB72" t="s">
        <v>3369</v>
      </c>
      <c r="AC72" t="s">
        <v>3358</v>
      </c>
      <c r="AD72" t="s">
        <v>5653</v>
      </c>
      <c r="AE72" t="s">
        <v>3361</v>
      </c>
      <c r="AF72" t="s">
        <v>3359</v>
      </c>
      <c r="AG72" t="s">
        <v>3361</v>
      </c>
      <c r="AH72" t="s">
        <v>3361</v>
      </c>
      <c r="AI72" t="s">
        <v>3358</v>
      </c>
      <c r="AJ72" t="s">
        <v>3361</v>
      </c>
      <c r="AK72" t="s">
        <v>3361</v>
      </c>
      <c r="AL72" t="s">
        <v>3361</v>
      </c>
      <c r="AM72" t="s">
        <v>3361</v>
      </c>
      <c r="AN72" t="s">
        <v>3361</v>
      </c>
      <c r="AO72" t="s">
        <v>3361</v>
      </c>
      <c r="AP72" t="s">
        <v>3361</v>
      </c>
      <c r="AQ72" t="s">
        <v>3361</v>
      </c>
      <c r="AR72" t="s">
        <v>3361</v>
      </c>
      <c r="AS72" t="s">
        <v>3361</v>
      </c>
      <c r="AT72" t="s">
        <v>3361</v>
      </c>
      <c r="AU72" t="s">
        <v>3361</v>
      </c>
      <c r="AV72" t="s">
        <v>3361</v>
      </c>
      <c r="AW72" t="s">
        <v>3361</v>
      </c>
      <c r="AX72" t="s">
        <v>3361</v>
      </c>
      <c r="AY72" t="s">
        <v>3459</v>
      </c>
      <c r="AZ72" t="s">
        <v>3363</v>
      </c>
      <c r="BA72" t="s">
        <v>3361</v>
      </c>
      <c r="BB72" t="s">
        <v>3361</v>
      </c>
      <c r="BC72" t="s">
        <v>3361</v>
      </c>
      <c r="BD72" t="s">
        <v>3364</v>
      </c>
      <c r="BE72" t="s">
        <v>3361</v>
      </c>
      <c r="BF72" t="s">
        <v>3361</v>
      </c>
      <c r="BG72" t="s">
        <v>3361</v>
      </c>
      <c r="BH72" t="s">
        <v>3442</v>
      </c>
      <c r="BI72" t="s">
        <v>3368</v>
      </c>
      <c r="BJ72" t="s">
        <v>3369</v>
      </c>
      <c r="BK72" t="s">
        <v>3370</v>
      </c>
      <c r="BL72" t="s">
        <v>3357</v>
      </c>
      <c r="BM72" t="s">
        <v>3357</v>
      </c>
      <c r="BN72" t="s">
        <v>3368</v>
      </c>
      <c r="BO72" t="s">
        <v>3368</v>
      </c>
      <c r="BP72" t="s">
        <v>3367</v>
      </c>
      <c r="BQ72" t="s">
        <v>3357</v>
      </c>
      <c r="BR72" t="s">
        <v>3367</v>
      </c>
      <c r="BS72" t="s">
        <v>3370</v>
      </c>
      <c r="BT72" t="s">
        <v>3369</v>
      </c>
      <c r="BU72" t="s">
        <v>3369</v>
      </c>
      <c r="BV72" t="s">
        <v>3367</v>
      </c>
      <c r="BW72" t="s">
        <v>3370</v>
      </c>
      <c r="BX72" t="s">
        <v>3368</v>
      </c>
      <c r="BY72" t="s">
        <v>3368</v>
      </c>
      <c r="BZ72" t="s">
        <v>3367</v>
      </c>
      <c r="CA72" t="s">
        <v>3357</v>
      </c>
      <c r="CB72" t="s">
        <v>3369</v>
      </c>
      <c r="CC72" t="s">
        <v>3368</v>
      </c>
      <c r="CD72" t="s">
        <v>3357</v>
      </c>
      <c r="CE72" t="s">
        <v>3370</v>
      </c>
      <c r="CF72">
        <v>5.5</v>
      </c>
      <c r="CG72" t="s">
        <v>3509</v>
      </c>
      <c r="CH72">
        <v>4</v>
      </c>
      <c r="CI72" t="s">
        <v>3358</v>
      </c>
      <c r="CJ72" t="s">
        <v>3361</v>
      </c>
      <c r="CK72">
        <v>16</v>
      </c>
      <c r="CL72">
        <v>31143</v>
      </c>
      <c r="CM72" t="b">
        <v>0</v>
      </c>
    </row>
    <row r="73" spans="1:91" x14ac:dyDescent="0.2">
      <c r="A73" t="s">
        <v>3789</v>
      </c>
      <c r="B73" t="s">
        <v>5721</v>
      </c>
      <c r="C73" t="s">
        <v>5635</v>
      </c>
      <c r="D73" t="s">
        <v>5675</v>
      </c>
      <c r="E73" t="s">
        <v>5718</v>
      </c>
      <c r="F73" t="s">
        <v>5646</v>
      </c>
      <c r="G73" t="s">
        <v>5647</v>
      </c>
      <c r="H73">
        <v>2</v>
      </c>
      <c r="I73" t="s">
        <v>3188</v>
      </c>
      <c r="J73" t="s">
        <v>5671</v>
      </c>
      <c r="K73">
        <v>5</v>
      </c>
      <c r="L73" s="193">
        <v>43214</v>
      </c>
      <c r="M73" t="s">
        <v>5649</v>
      </c>
      <c r="N73">
        <v>15</v>
      </c>
      <c r="O73" t="s">
        <v>5650</v>
      </c>
      <c r="P73">
        <v>8</v>
      </c>
      <c r="Q73" t="s">
        <v>5650</v>
      </c>
      <c r="R73" t="s">
        <v>3359</v>
      </c>
      <c r="S73" t="s">
        <v>3359</v>
      </c>
      <c r="T73" t="s">
        <v>3352</v>
      </c>
      <c r="U73">
        <v>33</v>
      </c>
      <c r="V73">
        <v>120</v>
      </c>
      <c r="W73">
        <v>22.7</v>
      </c>
      <c r="X73" t="s">
        <v>5657</v>
      </c>
      <c r="Y73" t="s">
        <v>3354</v>
      </c>
      <c r="Z73" t="s">
        <v>3386</v>
      </c>
      <c r="AA73" t="s">
        <v>3356</v>
      </c>
      <c r="AB73" t="s">
        <v>3357</v>
      </c>
      <c r="AC73" t="s">
        <v>3358</v>
      </c>
      <c r="AD73" t="s">
        <v>3438</v>
      </c>
      <c r="AE73" t="s">
        <v>3358</v>
      </c>
      <c r="AF73" t="s">
        <v>3360</v>
      </c>
      <c r="AG73" t="s">
        <v>3361</v>
      </c>
      <c r="AH73" t="s">
        <v>3358</v>
      </c>
      <c r="AI73" t="s">
        <v>3358</v>
      </c>
      <c r="AJ73" t="s">
        <v>3361</v>
      </c>
      <c r="AK73" t="s">
        <v>3361</v>
      </c>
      <c r="AL73" t="s">
        <v>3361</v>
      </c>
      <c r="AM73" t="s">
        <v>3361</v>
      </c>
      <c r="AN73" t="s">
        <v>3361</v>
      </c>
      <c r="AO73" t="s">
        <v>3361</v>
      </c>
      <c r="AP73" t="s">
        <v>3358</v>
      </c>
      <c r="AQ73" t="s">
        <v>3361</v>
      </c>
      <c r="AR73" t="s">
        <v>3361</v>
      </c>
      <c r="AS73" t="s">
        <v>3361</v>
      </c>
      <c r="AT73" t="s">
        <v>3361</v>
      </c>
      <c r="AU73" t="s">
        <v>3361</v>
      </c>
      <c r="AV73" t="s">
        <v>3361</v>
      </c>
      <c r="AW73" t="s">
        <v>3361</v>
      </c>
      <c r="AX73" t="s">
        <v>3361</v>
      </c>
      <c r="AY73" t="s">
        <v>3362</v>
      </c>
      <c r="AZ73" t="s">
        <v>3363</v>
      </c>
      <c r="BA73" t="s">
        <v>3361</v>
      </c>
      <c r="BB73" t="s">
        <v>3361</v>
      </c>
      <c r="BC73" t="s">
        <v>3358</v>
      </c>
      <c r="BD73" t="s">
        <v>3441</v>
      </c>
      <c r="BE73" t="s">
        <v>3361</v>
      </c>
      <c r="BF73" t="s">
        <v>3508</v>
      </c>
      <c r="BG73" t="s">
        <v>3361</v>
      </c>
      <c r="BH73" t="s">
        <v>3442</v>
      </c>
      <c r="BI73" t="s">
        <v>3357</v>
      </c>
      <c r="BJ73" t="s">
        <v>3357</v>
      </c>
      <c r="BK73" t="s">
        <v>3367</v>
      </c>
      <c r="BL73" t="s">
        <v>3370</v>
      </c>
      <c r="BM73" t="s">
        <v>3357</v>
      </c>
      <c r="BN73" t="s">
        <v>3357</v>
      </c>
      <c r="BO73" t="s">
        <v>3357</v>
      </c>
      <c r="BP73" t="s">
        <v>3367</v>
      </c>
      <c r="BQ73" t="s">
        <v>3368</v>
      </c>
      <c r="BR73" t="s">
        <v>3368</v>
      </c>
      <c r="BS73" t="s">
        <v>3367</v>
      </c>
      <c r="BT73" t="s">
        <v>3369</v>
      </c>
      <c r="BU73" t="s">
        <v>3369</v>
      </c>
      <c r="BV73" t="s">
        <v>3370</v>
      </c>
      <c r="BW73" t="s">
        <v>3370</v>
      </c>
      <c r="BX73" t="s">
        <v>3367</v>
      </c>
      <c r="BY73" t="s">
        <v>3357</v>
      </c>
      <c r="BZ73" t="s">
        <v>3369</v>
      </c>
      <c r="CA73" t="s">
        <v>3357</v>
      </c>
      <c r="CB73" t="s">
        <v>3369</v>
      </c>
      <c r="CC73" t="s">
        <v>3367</v>
      </c>
      <c r="CD73" t="s">
        <v>3357</v>
      </c>
      <c r="CE73" t="s">
        <v>3357</v>
      </c>
      <c r="CF73">
        <v>6.5</v>
      </c>
      <c r="CG73" t="s">
        <v>3509</v>
      </c>
      <c r="CH73">
        <v>7</v>
      </c>
      <c r="CI73" t="s">
        <v>3358</v>
      </c>
      <c r="CJ73" t="s">
        <v>3361</v>
      </c>
      <c r="CK73">
        <v>160</v>
      </c>
      <c r="CL73">
        <v>32896</v>
      </c>
      <c r="CM73" t="b">
        <v>1</v>
      </c>
    </row>
    <row r="74" spans="1:91" x14ac:dyDescent="0.2">
      <c r="A74" t="s">
        <v>3768</v>
      </c>
      <c r="B74" t="s">
        <v>5721</v>
      </c>
      <c r="C74" t="s">
        <v>5635</v>
      </c>
      <c r="D74" t="s">
        <v>5677</v>
      </c>
      <c r="E74" t="s">
        <v>5724</v>
      </c>
      <c r="F74" t="s">
        <v>3390</v>
      </c>
      <c r="G74" t="s">
        <v>3359</v>
      </c>
      <c r="H74">
        <v>2</v>
      </c>
      <c r="I74" t="s">
        <v>3476</v>
      </c>
      <c r="J74" t="s">
        <v>5648</v>
      </c>
      <c r="K74">
        <v>-3</v>
      </c>
      <c r="L74" s="193">
        <v>43239</v>
      </c>
      <c r="M74" t="s">
        <v>5649</v>
      </c>
      <c r="N74">
        <v>15</v>
      </c>
      <c r="O74" t="s">
        <v>5650</v>
      </c>
      <c r="P74">
        <v>8</v>
      </c>
      <c r="Q74" t="s">
        <v>5650</v>
      </c>
      <c r="R74" t="s">
        <v>3359</v>
      </c>
      <c r="S74" t="s">
        <v>3359</v>
      </c>
      <c r="T74" t="s">
        <v>3393</v>
      </c>
      <c r="U74">
        <v>31</v>
      </c>
      <c r="V74">
        <v>140</v>
      </c>
      <c r="W74">
        <v>22.6</v>
      </c>
      <c r="X74" t="s">
        <v>3353</v>
      </c>
      <c r="Y74" t="s">
        <v>3354</v>
      </c>
      <c r="Z74" t="s">
        <v>3386</v>
      </c>
      <c r="AA74" t="s">
        <v>3356</v>
      </c>
      <c r="AB74" t="s">
        <v>3367</v>
      </c>
      <c r="AC74" t="s">
        <v>3358</v>
      </c>
      <c r="AD74" t="s">
        <v>5653</v>
      </c>
      <c r="AE74" t="s">
        <v>3361</v>
      </c>
      <c r="AF74" t="s">
        <v>3491</v>
      </c>
      <c r="AG74" t="s">
        <v>3361</v>
      </c>
      <c r="AH74" t="s">
        <v>3361</v>
      </c>
      <c r="AI74" t="s">
        <v>3361</v>
      </c>
      <c r="AJ74" t="s">
        <v>3361</v>
      </c>
      <c r="AK74" t="s">
        <v>3361</v>
      </c>
      <c r="AL74" t="s">
        <v>3361</v>
      </c>
      <c r="AM74" t="s">
        <v>3361</v>
      </c>
      <c r="AN74" t="s">
        <v>3361</v>
      </c>
      <c r="AO74" t="s">
        <v>3361</v>
      </c>
      <c r="AP74" t="s">
        <v>3361</v>
      </c>
      <c r="AQ74" t="s">
        <v>3361</v>
      </c>
      <c r="AR74" t="s">
        <v>3361</v>
      </c>
      <c r="AS74" t="s">
        <v>3361</v>
      </c>
      <c r="AT74" t="s">
        <v>3361</v>
      </c>
      <c r="AU74" t="s">
        <v>3361</v>
      </c>
      <c r="AV74" t="s">
        <v>3361</v>
      </c>
      <c r="AW74" t="s">
        <v>3361</v>
      </c>
      <c r="AX74" t="s">
        <v>3361</v>
      </c>
      <c r="AY74" t="s">
        <v>3459</v>
      </c>
      <c r="AZ74" t="s">
        <v>3363</v>
      </c>
      <c r="BA74" t="s">
        <v>3361</v>
      </c>
      <c r="BB74" t="s">
        <v>3361</v>
      </c>
      <c r="BC74" t="s">
        <v>3361</v>
      </c>
      <c r="BD74" t="s">
        <v>3441</v>
      </c>
      <c r="BE74" t="s">
        <v>3361</v>
      </c>
      <c r="BF74" t="s">
        <v>3361</v>
      </c>
      <c r="BG74" t="s">
        <v>3361</v>
      </c>
      <c r="BH74" t="s">
        <v>3442</v>
      </c>
      <c r="BI74" t="s">
        <v>3357</v>
      </c>
      <c r="BJ74" t="s">
        <v>3367</v>
      </c>
      <c r="BK74" t="s">
        <v>3367</v>
      </c>
      <c r="BL74" t="s">
        <v>3368</v>
      </c>
      <c r="BM74" t="s">
        <v>3370</v>
      </c>
      <c r="BN74" t="s">
        <v>3367</v>
      </c>
      <c r="BO74" t="s">
        <v>3370</v>
      </c>
      <c r="BP74" t="s">
        <v>3367</v>
      </c>
      <c r="BQ74" t="s">
        <v>3370</v>
      </c>
      <c r="BR74" t="s">
        <v>3369</v>
      </c>
      <c r="BS74" t="s">
        <v>3370</v>
      </c>
      <c r="BT74" t="s">
        <v>3367</v>
      </c>
      <c r="BU74" t="s">
        <v>3367</v>
      </c>
      <c r="BV74" t="s">
        <v>3368</v>
      </c>
      <c r="BW74" t="s">
        <v>3370</v>
      </c>
      <c r="BX74" t="s">
        <v>3367</v>
      </c>
      <c r="BY74" t="s">
        <v>3370</v>
      </c>
      <c r="BZ74" t="s">
        <v>3370</v>
      </c>
      <c r="CA74" t="s">
        <v>3357</v>
      </c>
      <c r="CB74" t="s">
        <v>3369</v>
      </c>
      <c r="CC74" t="s">
        <v>3367</v>
      </c>
      <c r="CD74" t="s">
        <v>3357</v>
      </c>
      <c r="CE74" t="s">
        <v>3370</v>
      </c>
      <c r="CF74">
        <v>6.5</v>
      </c>
      <c r="CG74" t="s">
        <v>3372</v>
      </c>
      <c r="CH74">
        <v>0.5</v>
      </c>
      <c r="CI74" t="s">
        <v>3358</v>
      </c>
      <c r="CJ74" t="s">
        <v>3358</v>
      </c>
      <c r="CK74">
        <v>161</v>
      </c>
      <c r="CL74">
        <v>54010</v>
      </c>
      <c r="CM74" t="b">
        <v>0</v>
      </c>
    </row>
    <row r="75" spans="1:91" x14ac:dyDescent="0.2">
      <c r="A75" t="s">
        <v>3788</v>
      </c>
      <c r="B75" t="s">
        <v>5721</v>
      </c>
      <c r="C75" t="s">
        <v>5635</v>
      </c>
      <c r="D75" t="s">
        <v>5680</v>
      </c>
      <c r="E75" t="s">
        <v>5724</v>
      </c>
      <c r="F75" t="s">
        <v>5646</v>
      </c>
      <c r="G75" t="s">
        <v>5647</v>
      </c>
      <c r="H75">
        <v>2</v>
      </c>
      <c r="I75" t="s">
        <v>3190</v>
      </c>
      <c r="J75" t="s">
        <v>5648</v>
      </c>
      <c r="K75">
        <v>-2</v>
      </c>
      <c r="L75" s="193">
        <v>43240</v>
      </c>
      <c r="M75" t="s">
        <v>5649</v>
      </c>
      <c r="N75">
        <v>15</v>
      </c>
      <c r="O75" t="s">
        <v>5651</v>
      </c>
      <c r="P75">
        <v>8</v>
      </c>
      <c r="Q75" t="s">
        <v>5651</v>
      </c>
      <c r="R75" t="s">
        <v>3359</v>
      </c>
      <c r="S75" t="s">
        <v>3359</v>
      </c>
      <c r="T75" t="s">
        <v>3393</v>
      </c>
      <c r="U75">
        <v>31</v>
      </c>
      <c r="V75">
        <v>140</v>
      </c>
      <c r="W75">
        <v>22.6</v>
      </c>
      <c r="X75" t="s">
        <v>3353</v>
      </c>
      <c r="Y75" t="s">
        <v>3354</v>
      </c>
      <c r="Z75" t="s">
        <v>3386</v>
      </c>
      <c r="AA75" t="s">
        <v>3356</v>
      </c>
      <c r="AB75" t="s">
        <v>3367</v>
      </c>
      <c r="AC75" t="s">
        <v>3358</v>
      </c>
      <c r="AD75" t="s">
        <v>5653</v>
      </c>
      <c r="AE75" t="s">
        <v>3361</v>
      </c>
      <c r="AF75" t="s">
        <v>3491</v>
      </c>
      <c r="AG75" t="s">
        <v>3361</v>
      </c>
      <c r="AH75" t="s">
        <v>3361</v>
      </c>
      <c r="AI75" t="s">
        <v>3361</v>
      </c>
      <c r="AJ75" t="s">
        <v>3361</v>
      </c>
      <c r="AK75" t="s">
        <v>3361</v>
      </c>
      <c r="AL75" t="s">
        <v>3361</v>
      </c>
      <c r="AM75" t="s">
        <v>3361</v>
      </c>
      <c r="AN75" t="s">
        <v>3361</v>
      </c>
      <c r="AO75" t="s">
        <v>3361</v>
      </c>
      <c r="AP75" t="s">
        <v>3361</v>
      </c>
      <c r="AQ75" t="s">
        <v>3361</v>
      </c>
      <c r="AR75" t="s">
        <v>3361</v>
      </c>
      <c r="AS75" t="s">
        <v>3361</v>
      </c>
      <c r="AT75" t="s">
        <v>3361</v>
      </c>
      <c r="AU75" t="s">
        <v>3361</v>
      </c>
      <c r="AV75" t="s">
        <v>3361</v>
      </c>
      <c r="AW75" t="s">
        <v>3361</v>
      </c>
      <c r="AX75" t="s">
        <v>3361</v>
      </c>
      <c r="AY75" t="s">
        <v>3459</v>
      </c>
      <c r="AZ75" t="s">
        <v>3363</v>
      </c>
      <c r="BA75" t="s">
        <v>3361</v>
      </c>
      <c r="BB75" t="s">
        <v>3361</v>
      </c>
      <c r="BC75" t="s">
        <v>3361</v>
      </c>
      <c r="BD75" t="s">
        <v>3441</v>
      </c>
      <c r="BE75" t="s">
        <v>3361</v>
      </c>
      <c r="BF75" t="s">
        <v>3361</v>
      </c>
      <c r="BG75" t="s">
        <v>3361</v>
      </c>
      <c r="BH75" t="s">
        <v>3442</v>
      </c>
      <c r="BI75" t="s">
        <v>3357</v>
      </c>
      <c r="BJ75" t="s">
        <v>3367</v>
      </c>
      <c r="BK75" t="s">
        <v>3367</v>
      </c>
      <c r="BL75" t="s">
        <v>3368</v>
      </c>
      <c r="BM75" t="s">
        <v>3370</v>
      </c>
      <c r="BN75" t="s">
        <v>3367</v>
      </c>
      <c r="BO75" t="s">
        <v>3370</v>
      </c>
      <c r="BP75" t="s">
        <v>3367</v>
      </c>
      <c r="BQ75" t="s">
        <v>3370</v>
      </c>
      <c r="BR75" t="s">
        <v>3369</v>
      </c>
      <c r="BS75" t="s">
        <v>3370</v>
      </c>
      <c r="BT75" t="s">
        <v>3367</v>
      </c>
      <c r="BU75" t="s">
        <v>3367</v>
      </c>
      <c r="BV75" t="s">
        <v>3368</v>
      </c>
      <c r="BW75" t="s">
        <v>3370</v>
      </c>
      <c r="BX75" t="s">
        <v>3367</v>
      </c>
      <c r="BY75" t="s">
        <v>3370</v>
      </c>
      <c r="BZ75" t="s">
        <v>3370</v>
      </c>
      <c r="CA75" t="s">
        <v>3357</v>
      </c>
      <c r="CB75" t="s">
        <v>3369</v>
      </c>
      <c r="CC75" t="s">
        <v>3367</v>
      </c>
      <c r="CD75" t="s">
        <v>3357</v>
      </c>
      <c r="CE75" t="s">
        <v>3370</v>
      </c>
      <c r="CF75">
        <v>6.5</v>
      </c>
      <c r="CG75" t="s">
        <v>3372</v>
      </c>
      <c r="CH75">
        <v>0.5</v>
      </c>
      <c r="CI75" t="s">
        <v>3358</v>
      </c>
      <c r="CJ75" t="s">
        <v>3358</v>
      </c>
      <c r="CK75">
        <v>162</v>
      </c>
      <c r="CL75">
        <v>42173</v>
      </c>
      <c r="CM75" t="b">
        <v>0</v>
      </c>
    </row>
    <row r="76" spans="1:91" x14ac:dyDescent="0.2">
      <c r="A76" t="s">
        <v>3726</v>
      </c>
      <c r="B76" t="s">
        <v>5721</v>
      </c>
      <c r="C76" t="s">
        <v>5635</v>
      </c>
      <c r="D76" t="s">
        <v>5681</v>
      </c>
      <c r="E76" t="s">
        <v>5724</v>
      </c>
      <c r="F76" t="s">
        <v>5646</v>
      </c>
      <c r="G76" t="s">
        <v>5647</v>
      </c>
      <c r="H76">
        <v>2</v>
      </c>
      <c r="I76" t="s">
        <v>3192</v>
      </c>
      <c r="J76" t="s">
        <v>5648</v>
      </c>
      <c r="K76">
        <v>-1</v>
      </c>
      <c r="L76" s="193">
        <v>43242</v>
      </c>
      <c r="M76" t="s">
        <v>5649</v>
      </c>
      <c r="N76">
        <v>15</v>
      </c>
      <c r="O76" t="s">
        <v>5650</v>
      </c>
      <c r="P76">
        <v>8</v>
      </c>
      <c r="Q76" t="s">
        <v>5650</v>
      </c>
      <c r="R76" t="s">
        <v>3359</v>
      </c>
      <c r="S76" t="s">
        <v>3359</v>
      </c>
      <c r="T76" t="s">
        <v>3393</v>
      </c>
      <c r="U76">
        <v>31</v>
      </c>
      <c r="V76">
        <v>140</v>
      </c>
      <c r="W76">
        <v>22.6</v>
      </c>
      <c r="X76" t="s">
        <v>3353</v>
      </c>
      <c r="Y76" t="s">
        <v>3354</v>
      </c>
      <c r="Z76" t="s">
        <v>3386</v>
      </c>
      <c r="AA76" t="s">
        <v>3356</v>
      </c>
      <c r="AB76" t="s">
        <v>3367</v>
      </c>
      <c r="AC76" t="s">
        <v>3358</v>
      </c>
      <c r="AD76" t="s">
        <v>5653</v>
      </c>
      <c r="AE76" t="s">
        <v>3361</v>
      </c>
      <c r="AF76" t="s">
        <v>3491</v>
      </c>
      <c r="AG76" t="s">
        <v>3361</v>
      </c>
      <c r="AH76" t="s">
        <v>3361</v>
      </c>
      <c r="AI76" t="s">
        <v>3361</v>
      </c>
      <c r="AJ76" t="s">
        <v>3361</v>
      </c>
      <c r="AK76" t="s">
        <v>3361</v>
      </c>
      <c r="AL76" t="s">
        <v>3361</v>
      </c>
      <c r="AM76" t="s">
        <v>3361</v>
      </c>
      <c r="AN76" t="s">
        <v>3361</v>
      </c>
      <c r="AO76" t="s">
        <v>3361</v>
      </c>
      <c r="AP76" t="s">
        <v>3361</v>
      </c>
      <c r="AQ76" t="s">
        <v>3361</v>
      </c>
      <c r="AR76" t="s">
        <v>3361</v>
      </c>
      <c r="AS76" t="s">
        <v>3361</v>
      </c>
      <c r="AT76" t="s">
        <v>3361</v>
      </c>
      <c r="AU76" t="s">
        <v>3361</v>
      </c>
      <c r="AV76" t="s">
        <v>3361</v>
      </c>
      <c r="AW76" t="s">
        <v>3361</v>
      </c>
      <c r="AX76" t="s">
        <v>3361</v>
      </c>
      <c r="AY76" t="s">
        <v>3459</v>
      </c>
      <c r="AZ76" t="s">
        <v>3363</v>
      </c>
      <c r="BA76" t="s">
        <v>3361</v>
      </c>
      <c r="BB76" t="s">
        <v>3361</v>
      </c>
      <c r="BC76" t="s">
        <v>3361</v>
      </c>
      <c r="BD76" t="s">
        <v>3441</v>
      </c>
      <c r="BE76" t="s">
        <v>3361</v>
      </c>
      <c r="BF76" t="s">
        <v>3361</v>
      </c>
      <c r="BG76" t="s">
        <v>3361</v>
      </c>
      <c r="BH76" t="s">
        <v>3442</v>
      </c>
      <c r="BI76" t="s">
        <v>3357</v>
      </c>
      <c r="BJ76" t="s">
        <v>3367</v>
      </c>
      <c r="BK76" t="s">
        <v>3367</v>
      </c>
      <c r="BL76" t="s">
        <v>3368</v>
      </c>
      <c r="BM76" t="s">
        <v>3370</v>
      </c>
      <c r="BN76" t="s">
        <v>3367</v>
      </c>
      <c r="BO76" t="s">
        <v>3370</v>
      </c>
      <c r="BP76" t="s">
        <v>3367</v>
      </c>
      <c r="BQ76" t="s">
        <v>3370</v>
      </c>
      <c r="BR76" t="s">
        <v>3369</v>
      </c>
      <c r="BS76" t="s">
        <v>3370</v>
      </c>
      <c r="BT76" t="s">
        <v>3367</v>
      </c>
      <c r="BU76" t="s">
        <v>3367</v>
      </c>
      <c r="BV76" t="s">
        <v>3368</v>
      </c>
      <c r="BW76" t="s">
        <v>3370</v>
      </c>
      <c r="BX76" t="s">
        <v>3367</v>
      </c>
      <c r="BY76" t="s">
        <v>3370</v>
      </c>
      <c r="BZ76" t="s">
        <v>3370</v>
      </c>
      <c r="CA76" t="s">
        <v>3357</v>
      </c>
      <c r="CB76" t="s">
        <v>3369</v>
      </c>
      <c r="CC76" t="s">
        <v>3367</v>
      </c>
      <c r="CD76" t="s">
        <v>3357</v>
      </c>
      <c r="CE76" t="s">
        <v>3370</v>
      </c>
      <c r="CF76">
        <v>6.5</v>
      </c>
      <c r="CG76" t="s">
        <v>3372</v>
      </c>
      <c r="CH76">
        <v>0.5</v>
      </c>
      <c r="CI76" t="s">
        <v>3358</v>
      </c>
      <c r="CJ76" t="s">
        <v>3358</v>
      </c>
      <c r="CK76">
        <v>163</v>
      </c>
      <c r="CL76">
        <v>30644</v>
      </c>
      <c r="CM76" t="b">
        <v>0</v>
      </c>
    </row>
    <row r="77" spans="1:91" x14ac:dyDescent="0.2">
      <c r="A77" t="s">
        <v>3755</v>
      </c>
      <c r="B77" t="s">
        <v>5707</v>
      </c>
      <c r="C77" t="s">
        <v>5635</v>
      </c>
      <c r="D77" t="s">
        <v>5682</v>
      </c>
      <c r="E77" t="s">
        <v>5724</v>
      </c>
      <c r="F77" t="s">
        <v>5674</v>
      </c>
      <c r="G77" t="s">
        <v>5647</v>
      </c>
      <c r="H77">
        <v>2</v>
      </c>
      <c r="I77" t="s">
        <v>5725</v>
      </c>
      <c r="J77" t="s">
        <v>5648</v>
      </c>
      <c r="K77">
        <v>1</v>
      </c>
      <c r="L77" s="193">
        <v>43243</v>
      </c>
      <c r="M77" t="s">
        <v>5639</v>
      </c>
      <c r="N77">
        <v>15</v>
      </c>
      <c r="O77" t="s">
        <v>3359</v>
      </c>
      <c r="P77">
        <v>8</v>
      </c>
      <c r="Q77" t="s">
        <v>3359</v>
      </c>
      <c r="R77" t="s">
        <v>5651</v>
      </c>
      <c r="S77" t="s">
        <v>5650</v>
      </c>
      <c r="T77" t="s">
        <v>3393</v>
      </c>
      <c r="U77">
        <v>31</v>
      </c>
      <c r="V77">
        <v>140</v>
      </c>
      <c r="W77">
        <v>22.6</v>
      </c>
      <c r="X77" t="s">
        <v>3353</v>
      </c>
      <c r="Y77" t="s">
        <v>3354</v>
      </c>
      <c r="Z77" t="s">
        <v>3386</v>
      </c>
      <c r="AA77" t="s">
        <v>3356</v>
      </c>
      <c r="AB77" t="s">
        <v>3367</v>
      </c>
      <c r="AC77" t="s">
        <v>3358</v>
      </c>
      <c r="AD77" t="s">
        <v>5653</v>
      </c>
      <c r="AE77" t="s">
        <v>3361</v>
      </c>
      <c r="AF77" t="s">
        <v>3491</v>
      </c>
      <c r="AG77" t="s">
        <v>3361</v>
      </c>
      <c r="AH77" t="s">
        <v>3361</v>
      </c>
      <c r="AI77" t="s">
        <v>3361</v>
      </c>
      <c r="AJ77" t="s">
        <v>3361</v>
      </c>
      <c r="AK77" t="s">
        <v>3361</v>
      </c>
      <c r="AL77" t="s">
        <v>3361</v>
      </c>
      <c r="AM77" t="s">
        <v>3361</v>
      </c>
      <c r="AN77" t="s">
        <v>3361</v>
      </c>
      <c r="AO77" t="s">
        <v>3361</v>
      </c>
      <c r="AP77" t="s">
        <v>3361</v>
      </c>
      <c r="AQ77" t="s">
        <v>3361</v>
      </c>
      <c r="AR77" t="s">
        <v>3361</v>
      </c>
      <c r="AS77" t="s">
        <v>3361</v>
      </c>
      <c r="AT77" t="s">
        <v>3361</v>
      </c>
      <c r="AU77" t="s">
        <v>3361</v>
      </c>
      <c r="AV77" t="s">
        <v>3361</v>
      </c>
      <c r="AW77" t="s">
        <v>3361</v>
      </c>
      <c r="AX77" t="s">
        <v>3361</v>
      </c>
      <c r="AY77" t="s">
        <v>3459</v>
      </c>
      <c r="AZ77" t="s">
        <v>3363</v>
      </c>
      <c r="BA77" t="s">
        <v>3361</v>
      </c>
      <c r="BB77" t="s">
        <v>3361</v>
      </c>
      <c r="BC77" t="s">
        <v>3361</v>
      </c>
      <c r="BD77" t="s">
        <v>3441</v>
      </c>
      <c r="BE77" t="s">
        <v>3361</v>
      </c>
      <c r="BF77" t="s">
        <v>3361</v>
      </c>
      <c r="BG77" t="s">
        <v>3361</v>
      </c>
      <c r="BH77" t="s">
        <v>3442</v>
      </c>
      <c r="BI77" t="s">
        <v>3357</v>
      </c>
      <c r="BJ77" t="s">
        <v>3367</v>
      </c>
      <c r="BK77" t="s">
        <v>3367</v>
      </c>
      <c r="BL77" t="s">
        <v>3368</v>
      </c>
      <c r="BM77" t="s">
        <v>3370</v>
      </c>
      <c r="BN77" t="s">
        <v>3367</v>
      </c>
      <c r="BO77" t="s">
        <v>3370</v>
      </c>
      <c r="BP77" t="s">
        <v>3367</v>
      </c>
      <c r="BQ77" t="s">
        <v>3370</v>
      </c>
      <c r="BR77" t="s">
        <v>3369</v>
      </c>
      <c r="BS77" t="s">
        <v>3370</v>
      </c>
      <c r="BT77" t="s">
        <v>3367</v>
      </c>
      <c r="BU77" t="s">
        <v>3367</v>
      </c>
      <c r="BV77" t="s">
        <v>3368</v>
      </c>
      <c r="BW77" t="s">
        <v>3370</v>
      </c>
      <c r="BX77" t="s">
        <v>3367</v>
      </c>
      <c r="BY77" t="s">
        <v>3370</v>
      </c>
      <c r="BZ77" t="s">
        <v>3370</v>
      </c>
      <c r="CA77" t="s">
        <v>3357</v>
      </c>
      <c r="CB77" t="s">
        <v>3369</v>
      </c>
      <c r="CC77" t="s">
        <v>3367</v>
      </c>
      <c r="CD77" t="s">
        <v>3357</v>
      </c>
      <c r="CE77" t="s">
        <v>3370</v>
      </c>
      <c r="CF77">
        <v>6.5</v>
      </c>
      <c r="CG77" t="s">
        <v>3372</v>
      </c>
      <c r="CH77">
        <v>0.5</v>
      </c>
      <c r="CI77" t="s">
        <v>3358</v>
      </c>
      <c r="CJ77" t="s">
        <v>3358</v>
      </c>
      <c r="CK77">
        <v>164</v>
      </c>
      <c r="CL77">
        <v>37635</v>
      </c>
      <c r="CM77" t="b">
        <v>0</v>
      </c>
    </row>
    <row r="78" spans="1:91" x14ac:dyDescent="0.2">
      <c r="A78" t="s">
        <v>3757</v>
      </c>
      <c r="B78" t="s">
        <v>5707</v>
      </c>
      <c r="C78" t="s">
        <v>5635</v>
      </c>
      <c r="D78" t="s">
        <v>5683</v>
      </c>
      <c r="E78" t="s">
        <v>5724</v>
      </c>
      <c r="F78" t="s">
        <v>5674</v>
      </c>
      <c r="G78" t="s">
        <v>5647</v>
      </c>
      <c r="H78">
        <v>2</v>
      </c>
      <c r="I78" t="s">
        <v>5726</v>
      </c>
      <c r="J78" t="s">
        <v>5648</v>
      </c>
      <c r="K78">
        <v>2</v>
      </c>
      <c r="L78" s="193">
        <v>43245</v>
      </c>
      <c r="M78" t="s">
        <v>5639</v>
      </c>
      <c r="N78">
        <v>15</v>
      </c>
      <c r="O78" t="s">
        <v>3359</v>
      </c>
      <c r="P78">
        <v>8</v>
      </c>
      <c r="Q78" t="s">
        <v>3359</v>
      </c>
      <c r="R78" t="s">
        <v>5651</v>
      </c>
      <c r="S78" t="s">
        <v>5650</v>
      </c>
      <c r="T78" t="s">
        <v>3393</v>
      </c>
      <c r="U78">
        <v>31</v>
      </c>
      <c r="V78">
        <v>140</v>
      </c>
      <c r="W78">
        <v>22.6</v>
      </c>
      <c r="X78" t="s">
        <v>3353</v>
      </c>
      <c r="Y78" t="s">
        <v>3354</v>
      </c>
      <c r="Z78" t="s">
        <v>3386</v>
      </c>
      <c r="AA78" t="s">
        <v>3356</v>
      </c>
      <c r="AB78" t="s">
        <v>3367</v>
      </c>
      <c r="AC78" t="s">
        <v>3358</v>
      </c>
      <c r="AD78" t="s">
        <v>5653</v>
      </c>
      <c r="AE78" t="s">
        <v>3361</v>
      </c>
      <c r="AF78" t="s">
        <v>3491</v>
      </c>
      <c r="AG78" t="s">
        <v>3361</v>
      </c>
      <c r="AH78" t="s">
        <v>3361</v>
      </c>
      <c r="AI78" t="s">
        <v>3361</v>
      </c>
      <c r="AJ78" t="s">
        <v>3361</v>
      </c>
      <c r="AK78" t="s">
        <v>3361</v>
      </c>
      <c r="AL78" t="s">
        <v>3361</v>
      </c>
      <c r="AM78" t="s">
        <v>3361</v>
      </c>
      <c r="AN78" t="s">
        <v>3361</v>
      </c>
      <c r="AO78" t="s">
        <v>3361</v>
      </c>
      <c r="AP78" t="s">
        <v>3361</v>
      </c>
      <c r="AQ78" t="s">
        <v>3361</v>
      </c>
      <c r="AR78" t="s">
        <v>3361</v>
      </c>
      <c r="AS78" t="s">
        <v>3361</v>
      </c>
      <c r="AT78" t="s">
        <v>3361</v>
      </c>
      <c r="AU78" t="s">
        <v>3361</v>
      </c>
      <c r="AV78" t="s">
        <v>3361</v>
      </c>
      <c r="AW78" t="s">
        <v>3361</v>
      </c>
      <c r="AX78" t="s">
        <v>3361</v>
      </c>
      <c r="AY78" t="s">
        <v>3459</v>
      </c>
      <c r="AZ78" t="s">
        <v>3363</v>
      </c>
      <c r="BA78" t="s">
        <v>3361</v>
      </c>
      <c r="BB78" t="s">
        <v>3361</v>
      </c>
      <c r="BC78" t="s">
        <v>3361</v>
      </c>
      <c r="BD78" t="s">
        <v>3441</v>
      </c>
      <c r="BE78" t="s">
        <v>3361</v>
      </c>
      <c r="BF78" t="s">
        <v>3361</v>
      </c>
      <c r="BG78" t="s">
        <v>3361</v>
      </c>
      <c r="BH78" t="s">
        <v>3442</v>
      </c>
      <c r="BI78" t="s">
        <v>3357</v>
      </c>
      <c r="BJ78" t="s">
        <v>3367</v>
      </c>
      <c r="BK78" t="s">
        <v>3367</v>
      </c>
      <c r="BL78" t="s">
        <v>3368</v>
      </c>
      <c r="BM78" t="s">
        <v>3370</v>
      </c>
      <c r="BN78" t="s">
        <v>3367</v>
      </c>
      <c r="BO78" t="s">
        <v>3370</v>
      </c>
      <c r="BP78" t="s">
        <v>3367</v>
      </c>
      <c r="BQ78" t="s">
        <v>3370</v>
      </c>
      <c r="BR78" t="s">
        <v>3369</v>
      </c>
      <c r="BS78" t="s">
        <v>3370</v>
      </c>
      <c r="BT78" t="s">
        <v>3367</v>
      </c>
      <c r="BU78" t="s">
        <v>3367</v>
      </c>
      <c r="BV78" t="s">
        <v>3368</v>
      </c>
      <c r="BW78" t="s">
        <v>3370</v>
      </c>
      <c r="BX78" t="s">
        <v>3367</v>
      </c>
      <c r="BY78" t="s">
        <v>3370</v>
      </c>
      <c r="BZ78" t="s">
        <v>3370</v>
      </c>
      <c r="CA78" t="s">
        <v>3357</v>
      </c>
      <c r="CB78" t="s">
        <v>3369</v>
      </c>
      <c r="CC78" t="s">
        <v>3367</v>
      </c>
      <c r="CD78" t="s">
        <v>3357</v>
      </c>
      <c r="CE78" t="s">
        <v>3370</v>
      </c>
      <c r="CF78">
        <v>6.5</v>
      </c>
      <c r="CG78" t="s">
        <v>3372</v>
      </c>
      <c r="CH78">
        <v>0.5</v>
      </c>
      <c r="CI78" t="s">
        <v>3358</v>
      </c>
      <c r="CJ78" t="s">
        <v>3358</v>
      </c>
      <c r="CK78">
        <v>165</v>
      </c>
      <c r="CL78">
        <v>55087</v>
      </c>
      <c r="CM78" t="b">
        <v>0</v>
      </c>
    </row>
    <row r="79" spans="1:91" x14ac:dyDescent="0.2">
      <c r="A79" t="s">
        <v>3621</v>
      </c>
      <c r="B79" t="s">
        <v>5707</v>
      </c>
      <c r="C79" t="s">
        <v>5635</v>
      </c>
      <c r="D79" t="s">
        <v>5685</v>
      </c>
      <c r="E79" t="s">
        <v>5724</v>
      </c>
      <c r="F79" t="s">
        <v>5674</v>
      </c>
      <c r="G79" t="s">
        <v>5647</v>
      </c>
      <c r="H79">
        <v>2</v>
      </c>
      <c r="I79" t="s">
        <v>5727</v>
      </c>
      <c r="J79" t="s">
        <v>5648</v>
      </c>
      <c r="K79">
        <v>3</v>
      </c>
      <c r="L79" s="193">
        <v>43246</v>
      </c>
      <c r="M79" t="s">
        <v>5649</v>
      </c>
      <c r="N79">
        <v>15</v>
      </c>
      <c r="O79" t="s">
        <v>3359</v>
      </c>
      <c r="P79">
        <v>8</v>
      </c>
      <c r="Q79" t="s">
        <v>3359</v>
      </c>
      <c r="R79" t="s">
        <v>5651</v>
      </c>
      <c r="S79" t="s">
        <v>5650</v>
      </c>
      <c r="T79" t="s">
        <v>3393</v>
      </c>
      <c r="U79">
        <v>31</v>
      </c>
      <c r="V79">
        <v>140</v>
      </c>
      <c r="W79">
        <v>22.6</v>
      </c>
      <c r="X79" t="s">
        <v>3353</v>
      </c>
      <c r="Y79" t="s">
        <v>3354</v>
      </c>
      <c r="Z79" t="s">
        <v>3386</v>
      </c>
      <c r="AA79" t="s">
        <v>3356</v>
      </c>
      <c r="AB79" t="s">
        <v>3367</v>
      </c>
      <c r="AC79" t="s">
        <v>3358</v>
      </c>
      <c r="AD79" t="s">
        <v>5653</v>
      </c>
      <c r="AE79" t="s">
        <v>3361</v>
      </c>
      <c r="AF79" t="s">
        <v>3491</v>
      </c>
      <c r="AG79" t="s">
        <v>3361</v>
      </c>
      <c r="AH79" t="s">
        <v>3361</v>
      </c>
      <c r="AI79" t="s">
        <v>3361</v>
      </c>
      <c r="AJ79" t="s">
        <v>3361</v>
      </c>
      <c r="AK79" t="s">
        <v>3361</v>
      </c>
      <c r="AL79" t="s">
        <v>3361</v>
      </c>
      <c r="AM79" t="s">
        <v>3361</v>
      </c>
      <c r="AN79" t="s">
        <v>3361</v>
      </c>
      <c r="AO79" t="s">
        <v>3361</v>
      </c>
      <c r="AP79" t="s">
        <v>3361</v>
      </c>
      <c r="AQ79" t="s">
        <v>3361</v>
      </c>
      <c r="AR79" t="s">
        <v>3361</v>
      </c>
      <c r="AS79" t="s">
        <v>3361</v>
      </c>
      <c r="AT79" t="s">
        <v>3361</v>
      </c>
      <c r="AU79" t="s">
        <v>3361</v>
      </c>
      <c r="AV79" t="s">
        <v>3361</v>
      </c>
      <c r="AW79" t="s">
        <v>3361</v>
      </c>
      <c r="AX79" t="s">
        <v>3361</v>
      </c>
      <c r="AY79" t="s">
        <v>3459</v>
      </c>
      <c r="AZ79" t="s">
        <v>3363</v>
      </c>
      <c r="BA79" t="s">
        <v>3361</v>
      </c>
      <c r="BB79" t="s">
        <v>3361</v>
      </c>
      <c r="BC79" t="s">
        <v>3361</v>
      </c>
      <c r="BD79" t="s">
        <v>3441</v>
      </c>
      <c r="BE79" t="s">
        <v>3361</v>
      </c>
      <c r="BF79" t="s">
        <v>3361</v>
      </c>
      <c r="BG79" t="s">
        <v>3361</v>
      </c>
      <c r="BH79" t="s">
        <v>3442</v>
      </c>
      <c r="BI79" t="s">
        <v>3357</v>
      </c>
      <c r="BJ79" t="s">
        <v>3367</v>
      </c>
      <c r="BK79" t="s">
        <v>3367</v>
      </c>
      <c r="BL79" t="s">
        <v>3368</v>
      </c>
      <c r="BM79" t="s">
        <v>3370</v>
      </c>
      <c r="BN79" t="s">
        <v>3367</v>
      </c>
      <c r="BO79" t="s">
        <v>3370</v>
      </c>
      <c r="BP79" t="s">
        <v>3367</v>
      </c>
      <c r="BQ79" t="s">
        <v>3370</v>
      </c>
      <c r="BR79" t="s">
        <v>3369</v>
      </c>
      <c r="BS79" t="s">
        <v>3370</v>
      </c>
      <c r="BT79" t="s">
        <v>3367</v>
      </c>
      <c r="BU79" t="s">
        <v>3367</v>
      </c>
      <c r="BV79" t="s">
        <v>3368</v>
      </c>
      <c r="BW79" t="s">
        <v>3370</v>
      </c>
      <c r="BX79" t="s">
        <v>3367</v>
      </c>
      <c r="BY79" t="s">
        <v>3370</v>
      </c>
      <c r="BZ79" t="s">
        <v>3370</v>
      </c>
      <c r="CA79" t="s">
        <v>3357</v>
      </c>
      <c r="CB79" t="s">
        <v>3369</v>
      </c>
      <c r="CC79" t="s">
        <v>3367</v>
      </c>
      <c r="CD79" t="s">
        <v>3357</v>
      </c>
      <c r="CE79" t="s">
        <v>3370</v>
      </c>
      <c r="CF79">
        <v>6.5</v>
      </c>
      <c r="CG79" t="s">
        <v>3372</v>
      </c>
      <c r="CH79">
        <v>0.5</v>
      </c>
      <c r="CI79" t="s">
        <v>3358</v>
      </c>
      <c r="CJ79" t="s">
        <v>3358</v>
      </c>
      <c r="CK79">
        <v>166</v>
      </c>
      <c r="CL79">
        <v>62110</v>
      </c>
      <c r="CM79" t="b">
        <v>0</v>
      </c>
    </row>
    <row r="80" spans="1:91" x14ac:dyDescent="0.2">
      <c r="A80" t="s">
        <v>3772</v>
      </c>
      <c r="B80" t="s">
        <v>5721</v>
      </c>
      <c r="C80" t="s">
        <v>5635</v>
      </c>
      <c r="D80" t="s">
        <v>5644</v>
      </c>
      <c r="E80" t="s">
        <v>5728</v>
      </c>
      <c r="F80" t="s">
        <v>3390</v>
      </c>
      <c r="G80" t="s">
        <v>3359</v>
      </c>
      <c r="H80">
        <v>2</v>
      </c>
      <c r="I80" t="s">
        <v>3497</v>
      </c>
      <c r="J80" t="s">
        <v>5638</v>
      </c>
      <c r="K80">
        <v>-3</v>
      </c>
      <c r="L80" s="193">
        <v>43207</v>
      </c>
      <c r="M80" t="s">
        <v>5649</v>
      </c>
      <c r="N80">
        <v>15</v>
      </c>
      <c r="O80" t="s">
        <v>5650</v>
      </c>
      <c r="P80">
        <v>8</v>
      </c>
      <c r="Q80" t="s">
        <v>5650</v>
      </c>
      <c r="R80" t="s">
        <v>3359</v>
      </c>
      <c r="S80" t="s">
        <v>3359</v>
      </c>
      <c r="T80" t="s">
        <v>3393</v>
      </c>
      <c r="U80">
        <v>27</v>
      </c>
      <c r="V80">
        <v>145</v>
      </c>
      <c r="W80">
        <v>22</v>
      </c>
      <c r="X80" t="s">
        <v>3353</v>
      </c>
      <c r="Y80" t="s">
        <v>3354</v>
      </c>
      <c r="Z80" t="s">
        <v>3386</v>
      </c>
      <c r="AA80" t="s">
        <v>3356</v>
      </c>
      <c r="AB80" t="s">
        <v>3368</v>
      </c>
      <c r="AC80" t="s">
        <v>3358</v>
      </c>
      <c r="AD80" t="s">
        <v>3438</v>
      </c>
      <c r="AE80" t="s">
        <v>3358</v>
      </c>
      <c r="AF80" t="s">
        <v>3360</v>
      </c>
      <c r="AG80" t="s">
        <v>3361</v>
      </c>
      <c r="AH80" t="s">
        <v>3361</v>
      </c>
      <c r="AI80" t="s">
        <v>3361</v>
      </c>
      <c r="AJ80" t="s">
        <v>3361</v>
      </c>
      <c r="AK80" t="s">
        <v>3361</v>
      </c>
      <c r="AL80" t="s">
        <v>3361</v>
      </c>
      <c r="AM80" t="s">
        <v>3361</v>
      </c>
      <c r="AN80" t="s">
        <v>3361</v>
      </c>
      <c r="AO80" t="s">
        <v>3361</v>
      </c>
      <c r="AP80" t="s">
        <v>3361</v>
      </c>
      <c r="AQ80" t="s">
        <v>3361</v>
      </c>
      <c r="AR80" t="s">
        <v>3361</v>
      </c>
      <c r="AS80" t="s">
        <v>3361</v>
      </c>
      <c r="AT80" t="s">
        <v>3361</v>
      </c>
      <c r="AU80" t="s">
        <v>3361</v>
      </c>
      <c r="AV80" t="s">
        <v>3361</v>
      </c>
      <c r="AW80" t="s">
        <v>3361</v>
      </c>
      <c r="AX80" t="s">
        <v>3361</v>
      </c>
      <c r="AY80" t="s">
        <v>3362</v>
      </c>
      <c r="AZ80" t="s">
        <v>3363</v>
      </c>
      <c r="BA80" t="s">
        <v>3361</v>
      </c>
      <c r="BB80" t="s">
        <v>3361</v>
      </c>
      <c r="BC80" t="s">
        <v>3361</v>
      </c>
      <c r="BD80" t="s">
        <v>3441</v>
      </c>
      <c r="BE80" t="s">
        <v>3361</v>
      </c>
      <c r="BF80" t="s">
        <v>3361</v>
      </c>
      <c r="BG80" t="s">
        <v>3361</v>
      </c>
      <c r="BH80" t="s">
        <v>3442</v>
      </c>
      <c r="BI80" t="s">
        <v>3368</v>
      </c>
      <c r="BJ80" t="s">
        <v>3370</v>
      </c>
      <c r="BK80" t="s">
        <v>3370</v>
      </c>
      <c r="BL80" t="s">
        <v>3368</v>
      </c>
      <c r="BM80" t="s">
        <v>3368</v>
      </c>
      <c r="BN80" t="s">
        <v>3370</v>
      </c>
      <c r="BO80" t="s">
        <v>3357</v>
      </c>
      <c r="BP80" t="s">
        <v>3367</v>
      </c>
      <c r="BQ80" t="s">
        <v>3368</v>
      </c>
      <c r="BR80" t="s">
        <v>3369</v>
      </c>
      <c r="BS80" t="s">
        <v>3367</v>
      </c>
      <c r="BT80" t="s">
        <v>3367</v>
      </c>
      <c r="BU80" t="s">
        <v>3370</v>
      </c>
      <c r="BV80" t="s">
        <v>3368</v>
      </c>
      <c r="BW80" t="s">
        <v>3367</v>
      </c>
      <c r="BX80" t="s">
        <v>3370</v>
      </c>
      <c r="BY80" t="s">
        <v>3370</v>
      </c>
      <c r="BZ80" t="s">
        <v>3370</v>
      </c>
      <c r="CA80" t="s">
        <v>3357</v>
      </c>
      <c r="CB80" t="s">
        <v>3369</v>
      </c>
      <c r="CC80" t="s">
        <v>3370</v>
      </c>
      <c r="CD80" t="s">
        <v>3357</v>
      </c>
      <c r="CE80" t="s">
        <v>3368</v>
      </c>
      <c r="CF80">
        <v>7.5</v>
      </c>
      <c r="CG80" t="s">
        <v>3509</v>
      </c>
      <c r="CH80">
        <v>3</v>
      </c>
      <c r="CI80" t="s">
        <v>3358</v>
      </c>
      <c r="CJ80" t="s">
        <v>3361</v>
      </c>
      <c r="CK80">
        <v>167</v>
      </c>
      <c r="CL80">
        <v>52823</v>
      </c>
      <c r="CM80" t="b">
        <v>1</v>
      </c>
    </row>
    <row r="81" spans="1:91" x14ac:dyDescent="0.2">
      <c r="A81" t="s">
        <v>3736</v>
      </c>
      <c r="B81" t="s">
        <v>5721</v>
      </c>
      <c r="C81" t="s">
        <v>5635</v>
      </c>
      <c r="D81" t="s">
        <v>5687</v>
      </c>
      <c r="E81" t="s">
        <v>5728</v>
      </c>
      <c r="F81" t="s">
        <v>3390</v>
      </c>
      <c r="G81" t="s">
        <v>3359</v>
      </c>
      <c r="H81">
        <v>2</v>
      </c>
      <c r="I81" t="s">
        <v>3500</v>
      </c>
      <c r="J81" t="s">
        <v>5638</v>
      </c>
      <c r="K81">
        <v>-2</v>
      </c>
      <c r="L81" s="193">
        <v>43208</v>
      </c>
      <c r="M81" t="s">
        <v>5649</v>
      </c>
      <c r="N81">
        <v>15</v>
      </c>
      <c r="O81" t="s">
        <v>5650</v>
      </c>
      <c r="P81">
        <v>8</v>
      </c>
      <c r="Q81" t="s">
        <v>5650</v>
      </c>
      <c r="R81" t="s">
        <v>3359</v>
      </c>
      <c r="S81" t="s">
        <v>3359</v>
      </c>
      <c r="T81" t="s">
        <v>3393</v>
      </c>
      <c r="U81">
        <v>27</v>
      </c>
      <c r="V81">
        <v>145</v>
      </c>
      <c r="W81">
        <v>22</v>
      </c>
      <c r="X81" t="s">
        <v>3353</v>
      </c>
      <c r="Y81" t="s">
        <v>3354</v>
      </c>
      <c r="Z81" t="s">
        <v>3386</v>
      </c>
      <c r="AA81" t="s">
        <v>3356</v>
      </c>
      <c r="AB81" t="s">
        <v>3368</v>
      </c>
      <c r="AC81" t="s">
        <v>3358</v>
      </c>
      <c r="AD81" t="s">
        <v>3438</v>
      </c>
      <c r="AE81" t="s">
        <v>3358</v>
      </c>
      <c r="AF81" t="s">
        <v>3360</v>
      </c>
      <c r="AG81" t="s">
        <v>3361</v>
      </c>
      <c r="AH81" t="s">
        <v>3361</v>
      </c>
      <c r="AI81" t="s">
        <v>3361</v>
      </c>
      <c r="AJ81" t="s">
        <v>3361</v>
      </c>
      <c r="AK81" t="s">
        <v>3361</v>
      </c>
      <c r="AL81" t="s">
        <v>3361</v>
      </c>
      <c r="AM81" t="s">
        <v>3361</v>
      </c>
      <c r="AN81" t="s">
        <v>3361</v>
      </c>
      <c r="AO81" t="s">
        <v>3361</v>
      </c>
      <c r="AP81" t="s">
        <v>3361</v>
      </c>
      <c r="AQ81" t="s">
        <v>3361</v>
      </c>
      <c r="AR81" t="s">
        <v>3361</v>
      </c>
      <c r="AS81" t="s">
        <v>3361</v>
      </c>
      <c r="AT81" t="s">
        <v>3361</v>
      </c>
      <c r="AU81" t="s">
        <v>3361</v>
      </c>
      <c r="AV81" t="s">
        <v>3361</v>
      </c>
      <c r="AW81" t="s">
        <v>3361</v>
      </c>
      <c r="AX81" t="s">
        <v>3361</v>
      </c>
      <c r="AY81" t="s">
        <v>3362</v>
      </c>
      <c r="AZ81" t="s">
        <v>3363</v>
      </c>
      <c r="BA81" t="s">
        <v>3361</v>
      </c>
      <c r="BB81" t="s">
        <v>3361</v>
      </c>
      <c r="BC81" t="s">
        <v>3361</v>
      </c>
      <c r="BD81" t="s">
        <v>3441</v>
      </c>
      <c r="BE81" t="s">
        <v>3361</v>
      </c>
      <c r="BF81" t="s">
        <v>3361</v>
      </c>
      <c r="BG81" t="s">
        <v>3361</v>
      </c>
      <c r="BH81" t="s">
        <v>3442</v>
      </c>
      <c r="BI81" t="s">
        <v>3368</v>
      </c>
      <c r="BJ81" t="s">
        <v>3370</v>
      </c>
      <c r="BK81" t="s">
        <v>3370</v>
      </c>
      <c r="BL81" t="s">
        <v>3368</v>
      </c>
      <c r="BM81" t="s">
        <v>3368</v>
      </c>
      <c r="BN81" t="s">
        <v>3370</v>
      </c>
      <c r="BO81" t="s">
        <v>3357</v>
      </c>
      <c r="BP81" t="s">
        <v>3367</v>
      </c>
      <c r="BQ81" t="s">
        <v>3368</v>
      </c>
      <c r="BR81" t="s">
        <v>3369</v>
      </c>
      <c r="BS81" t="s">
        <v>3367</v>
      </c>
      <c r="BT81" t="s">
        <v>3367</v>
      </c>
      <c r="BU81" t="s">
        <v>3370</v>
      </c>
      <c r="BV81" t="s">
        <v>3368</v>
      </c>
      <c r="BW81" t="s">
        <v>3367</v>
      </c>
      <c r="BX81" t="s">
        <v>3370</v>
      </c>
      <c r="BY81" t="s">
        <v>3370</v>
      </c>
      <c r="BZ81" t="s">
        <v>3370</v>
      </c>
      <c r="CA81" t="s">
        <v>3357</v>
      </c>
      <c r="CB81" t="s">
        <v>3369</v>
      </c>
      <c r="CC81" t="s">
        <v>3370</v>
      </c>
      <c r="CD81" t="s">
        <v>3357</v>
      </c>
      <c r="CE81" t="s">
        <v>3368</v>
      </c>
      <c r="CF81">
        <v>7.5</v>
      </c>
      <c r="CG81" t="s">
        <v>3509</v>
      </c>
      <c r="CH81">
        <v>3</v>
      </c>
      <c r="CI81" t="s">
        <v>3358</v>
      </c>
      <c r="CJ81" t="s">
        <v>3361</v>
      </c>
      <c r="CK81">
        <v>168</v>
      </c>
      <c r="CL81">
        <v>82311</v>
      </c>
      <c r="CM81" t="b">
        <v>1</v>
      </c>
    </row>
    <row r="82" spans="1:91" x14ac:dyDescent="0.2">
      <c r="A82" t="s">
        <v>3702</v>
      </c>
      <c r="B82" t="s">
        <v>5721</v>
      </c>
      <c r="C82" t="s">
        <v>5635</v>
      </c>
      <c r="D82" t="s">
        <v>5688</v>
      </c>
      <c r="E82" t="s">
        <v>5728</v>
      </c>
      <c r="F82" t="s">
        <v>3390</v>
      </c>
      <c r="G82" t="s">
        <v>3359</v>
      </c>
      <c r="H82">
        <v>2</v>
      </c>
      <c r="I82" t="s">
        <v>3503</v>
      </c>
      <c r="J82" t="s">
        <v>5638</v>
      </c>
      <c r="K82">
        <v>-1</v>
      </c>
      <c r="L82" s="193">
        <v>43209</v>
      </c>
      <c r="M82" t="s">
        <v>5649</v>
      </c>
      <c r="N82">
        <v>15</v>
      </c>
      <c r="O82" t="s">
        <v>5650</v>
      </c>
      <c r="P82">
        <v>8</v>
      </c>
      <c r="Q82" t="s">
        <v>5641</v>
      </c>
      <c r="R82" t="s">
        <v>3359</v>
      </c>
      <c r="S82" t="s">
        <v>3359</v>
      </c>
      <c r="T82" t="s">
        <v>3393</v>
      </c>
      <c r="U82">
        <v>27</v>
      </c>
      <c r="V82">
        <v>145</v>
      </c>
      <c r="W82">
        <v>22</v>
      </c>
      <c r="X82" t="s">
        <v>3353</v>
      </c>
      <c r="Y82" t="s">
        <v>3354</v>
      </c>
      <c r="Z82" t="s">
        <v>3386</v>
      </c>
      <c r="AA82" t="s">
        <v>3356</v>
      </c>
      <c r="AB82" t="s">
        <v>3368</v>
      </c>
      <c r="AC82" t="s">
        <v>3358</v>
      </c>
      <c r="AD82" t="s">
        <v>3438</v>
      </c>
      <c r="AE82" t="s">
        <v>3358</v>
      </c>
      <c r="AF82" t="s">
        <v>3360</v>
      </c>
      <c r="AG82" t="s">
        <v>3361</v>
      </c>
      <c r="AH82" t="s">
        <v>3361</v>
      </c>
      <c r="AI82" t="s">
        <v>3361</v>
      </c>
      <c r="AJ82" t="s">
        <v>3361</v>
      </c>
      <c r="AK82" t="s">
        <v>3361</v>
      </c>
      <c r="AL82" t="s">
        <v>3361</v>
      </c>
      <c r="AM82" t="s">
        <v>3361</v>
      </c>
      <c r="AN82" t="s">
        <v>3361</v>
      </c>
      <c r="AO82" t="s">
        <v>3361</v>
      </c>
      <c r="AP82" t="s">
        <v>3361</v>
      </c>
      <c r="AQ82" t="s">
        <v>3361</v>
      </c>
      <c r="AR82" t="s">
        <v>3361</v>
      </c>
      <c r="AS82" t="s">
        <v>3361</v>
      </c>
      <c r="AT82" t="s">
        <v>3361</v>
      </c>
      <c r="AU82" t="s">
        <v>3361</v>
      </c>
      <c r="AV82" t="s">
        <v>3361</v>
      </c>
      <c r="AW82" t="s">
        <v>3361</v>
      </c>
      <c r="AX82" t="s">
        <v>3361</v>
      </c>
      <c r="AY82" t="s">
        <v>3362</v>
      </c>
      <c r="AZ82" t="s">
        <v>3363</v>
      </c>
      <c r="BA82" t="s">
        <v>3361</v>
      </c>
      <c r="BB82" t="s">
        <v>3361</v>
      </c>
      <c r="BC82" t="s">
        <v>3361</v>
      </c>
      <c r="BD82" t="s">
        <v>3441</v>
      </c>
      <c r="BE82" t="s">
        <v>3361</v>
      </c>
      <c r="BF82" t="s">
        <v>3361</v>
      </c>
      <c r="BG82" t="s">
        <v>3361</v>
      </c>
      <c r="BH82" t="s">
        <v>3442</v>
      </c>
      <c r="BI82" t="s">
        <v>3368</v>
      </c>
      <c r="BJ82" t="s">
        <v>3370</v>
      </c>
      <c r="BK82" t="s">
        <v>3370</v>
      </c>
      <c r="BL82" t="s">
        <v>3368</v>
      </c>
      <c r="BM82" t="s">
        <v>3368</v>
      </c>
      <c r="BN82" t="s">
        <v>3370</v>
      </c>
      <c r="BO82" t="s">
        <v>3357</v>
      </c>
      <c r="BP82" t="s">
        <v>3367</v>
      </c>
      <c r="BQ82" t="s">
        <v>3368</v>
      </c>
      <c r="BR82" t="s">
        <v>3369</v>
      </c>
      <c r="BS82" t="s">
        <v>3367</v>
      </c>
      <c r="BT82" t="s">
        <v>3367</v>
      </c>
      <c r="BU82" t="s">
        <v>3370</v>
      </c>
      <c r="BV82" t="s">
        <v>3368</v>
      </c>
      <c r="BW82" t="s">
        <v>3367</v>
      </c>
      <c r="BX82" t="s">
        <v>3370</v>
      </c>
      <c r="BY82" t="s">
        <v>3370</v>
      </c>
      <c r="BZ82" t="s">
        <v>3370</v>
      </c>
      <c r="CA82" t="s">
        <v>3357</v>
      </c>
      <c r="CB82" t="s">
        <v>3369</v>
      </c>
      <c r="CC82" t="s">
        <v>3370</v>
      </c>
      <c r="CD82" t="s">
        <v>3357</v>
      </c>
      <c r="CE82" t="s">
        <v>3368</v>
      </c>
      <c r="CF82">
        <v>7.5</v>
      </c>
      <c r="CG82" t="s">
        <v>3509</v>
      </c>
      <c r="CH82">
        <v>3</v>
      </c>
      <c r="CI82" t="s">
        <v>3358</v>
      </c>
      <c r="CJ82" t="s">
        <v>3361</v>
      </c>
      <c r="CK82">
        <v>169</v>
      </c>
      <c r="CL82">
        <v>98492</v>
      </c>
      <c r="CM82" t="b">
        <v>1</v>
      </c>
    </row>
    <row r="83" spans="1:91" x14ac:dyDescent="0.2">
      <c r="A83" t="s">
        <v>3798</v>
      </c>
      <c r="B83" t="s">
        <v>5676</v>
      </c>
      <c r="C83" t="s">
        <v>5635</v>
      </c>
      <c r="D83" t="s">
        <v>5681</v>
      </c>
      <c r="E83" t="s">
        <v>5645</v>
      </c>
      <c r="F83" t="s">
        <v>5646</v>
      </c>
      <c r="G83" t="s">
        <v>5647</v>
      </c>
      <c r="H83">
        <v>1</v>
      </c>
      <c r="I83" t="s">
        <v>5729</v>
      </c>
      <c r="J83" t="s">
        <v>5648</v>
      </c>
      <c r="K83">
        <v>3</v>
      </c>
      <c r="L83" s="193">
        <v>43240</v>
      </c>
      <c r="M83" t="s">
        <v>5649</v>
      </c>
      <c r="N83">
        <v>15</v>
      </c>
      <c r="O83" t="s">
        <v>3359</v>
      </c>
      <c r="P83">
        <v>8</v>
      </c>
      <c r="Q83" t="s">
        <v>3359</v>
      </c>
      <c r="R83" t="s">
        <v>5651</v>
      </c>
      <c r="S83" t="s">
        <v>5650</v>
      </c>
      <c r="T83" t="s">
        <v>3352</v>
      </c>
      <c r="U83">
        <v>21</v>
      </c>
      <c r="V83">
        <v>123</v>
      </c>
      <c r="W83">
        <v>17.2</v>
      </c>
      <c r="X83" t="s">
        <v>3353</v>
      </c>
      <c r="Y83" t="s">
        <v>3354</v>
      </c>
      <c r="Z83" t="s">
        <v>5652</v>
      </c>
      <c r="AA83" t="s">
        <v>3356</v>
      </c>
      <c r="AB83" t="s">
        <v>3369</v>
      </c>
      <c r="AC83" t="s">
        <v>3358</v>
      </c>
      <c r="AD83" t="s">
        <v>5653</v>
      </c>
      <c r="AE83" t="s">
        <v>3361</v>
      </c>
      <c r="AF83" t="s">
        <v>3359</v>
      </c>
      <c r="AG83" t="s">
        <v>3361</v>
      </c>
      <c r="AH83" t="s">
        <v>3361</v>
      </c>
      <c r="AI83" t="s">
        <v>3358</v>
      </c>
      <c r="AJ83" t="s">
        <v>3361</v>
      </c>
      <c r="AK83" t="s">
        <v>3361</v>
      </c>
      <c r="AL83" t="s">
        <v>3361</v>
      </c>
      <c r="AM83" t="s">
        <v>3361</v>
      </c>
      <c r="AN83" t="s">
        <v>3361</v>
      </c>
      <c r="AO83" t="s">
        <v>3361</v>
      </c>
      <c r="AP83" t="s">
        <v>3361</v>
      </c>
      <c r="AQ83" t="s">
        <v>3361</v>
      </c>
      <c r="AR83" t="s">
        <v>3361</v>
      </c>
      <c r="AS83" t="s">
        <v>3361</v>
      </c>
      <c r="AT83" t="s">
        <v>3361</v>
      </c>
      <c r="AU83" t="s">
        <v>3361</v>
      </c>
      <c r="AV83" t="s">
        <v>3361</v>
      </c>
      <c r="AW83" t="s">
        <v>3361</v>
      </c>
      <c r="AX83" t="s">
        <v>3361</v>
      </c>
      <c r="AY83" t="s">
        <v>3459</v>
      </c>
      <c r="AZ83" t="s">
        <v>3363</v>
      </c>
      <c r="BA83" t="s">
        <v>3361</v>
      </c>
      <c r="BB83" t="s">
        <v>3361</v>
      </c>
      <c r="BC83" t="s">
        <v>3361</v>
      </c>
      <c r="BD83" t="s">
        <v>3364</v>
      </c>
      <c r="BE83" t="s">
        <v>3361</v>
      </c>
      <c r="BF83" t="s">
        <v>3361</v>
      </c>
      <c r="BG83" t="s">
        <v>3361</v>
      </c>
      <c r="BH83" t="s">
        <v>3442</v>
      </c>
      <c r="BI83" t="s">
        <v>3368</v>
      </c>
      <c r="BJ83" t="s">
        <v>3369</v>
      </c>
      <c r="BK83" t="s">
        <v>3370</v>
      </c>
      <c r="BL83" t="s">
        <v>3357</v>
      </c>
      <c r="BM83" t="s">
        <v>3357</v>
      </c>
      <c r="BN83" t="s">
        <v>3368</v>
      </c>
      <c r="BO83" t="s">
        <v>3368</v>
      </c>
      <c r="BP83" t="s">
        <v>3367</v>
      </c>
      <c r="BQ83" t="s">
        <v>3357</v>
      </c>
      <c r="BR83" t="s">
        <v>3367</v>
      </c>
      <c r="BS83" t="s">
        <v>3370</v>
      </c>
      <c r="BT83" t="s">
        <v>3369</v>
      </c>
      <c r="BU83" t="s">
        <v>3369</v>
      </c>
      <c r="BV83" t="s">
        <v>3367</v>
      </c>
      <c r="BW83" t="s">
        <v>3370</v>
      </c>
      <c r="BX83" t="s">
        <v>3368</v>
      </c>
      <c r="BY83" t="s">
        <v>3368</v>
      </c>
      <c r="BZ83" t="s">
        <v>3367</v>
      </c>
      <c r="CA83" t="s">
        <v>3357</v>
      </c>
      <c r="CB83" t="s">
        <v>3369</v>
      </c>
      <c r="CC83" t="s">
        <v>3368</v>
      </c>
      <c r="CD83" t="s">
        <v>3357</v>
      </c>
      <c r="CE83" t="s">
        <v>3370</v>
      </c>
      <c r="CF83">
        <v>5.5</v>
      </c>
      <c r="CG83" t="s">
        <v>3509</v>
      </c>
      <c r="CH83">
        <v>4</v>
      </c>
      <c r="CI83" t="s">
        <v>3358</v>
      </c>
      <c r="CJ83" t="s">
        <v>3361</v>
      </c>
      <c r="CK83">
        <v>17</v>
      </c>
      <c r="CL83">
        <v>41519</v>
      </c>
      <c r="CM83" t="b">
        <v>0</v>
      </c>
    </row>
    <row r="84" spans="1:91" x14ac:dyDescent="0.2">
      <c r="A84" t="s">
        <v>3686</v>
      </c>
      <c r="B84" t="s">
        <v>5721</v>
      </c>
      <c r="C84" t="s">
        <v>5635</v>
      </c>
      <c r="D84" t="s">
        <v>5689</v>
      </c>
      <c r="E84" t="s">
        <v>5728</v>
      </c>
      <c r="F84" t="s">
        <v>5646</v>
      </c>
      <c r="G84" t="s">
        <v>5647</v>
      </c>
      <c r="H84">
        <v>2</v>
      </c>
      <c r="I84" t="s">
        <v>3196</v>
      </c>
      <c r="J84" t="s">
        <v>5671</v>
      </c>
      <c r="K84">
        <v>1</v>
      </c>
      <c r="L84" s="193">
        <v>43211</v>
      </c>
      <c r="M84" t="s">
        <v>5723</v>
      </c>
      <c r="N84">
        <v>15</v>
      </c>
      <c r="O84" t="s">
        <v>5650</v>
      </c>
      <c r="P84">
        <v>8</v>
      </c>
      <c r="Q84" t="s">
        <v>5650</v>
      </c>
      <c r="R84" t="s">
        <v>3359</v>
      </c>
      <c r="S84" t="s">
        <v>3359</v>
      </c>
      <c r="T84" t="s">
        <v>3393</v>
      </c>
      <c r="U84">
        <v>27</v>
      </c>
      <c r="V84">
        <v>145</v>
      </c>
      <c r="W84">
        <v>22</v>
      </c>
      <c r="X84" t="s">
        <v>3353</v>
      </c>
      <c r="Y84" t="s">
        <v>3354</v>
      </c>
      <c r="Z84" t="s">
        <v>3386</v>
      </c>
      <c r="AA84" t="s">
        <v>3356</v>
      </c>
      <c r="AB84" t="s">
        <v>3368</v>
      </c>
      <c r="AC84" t="s">
        <v>3358</v>
      </c>
      <c r="AD84" t="s">
        <v>3438</v>
      </c>
      <c r="AE84" t="s">
        <v>3358</v>
      </c>
      <c r="AF84" t="s">
        <v>3360</v>
      </c>
      <c r="AG84" t="s">
        <v>3361</v>
      </c>
      <c r="AH84" t="s">
        <v>3361</v>
      </c>
      <c r="AI84" t="s">
        <v>3361</v>
      </c>
      <c r="AJ84" t="s">
        <v>3361</v>
      </c>
      <c r="AK84" t="s">
        <v>3361</v>
      </c>
      <c r="AL84" t="s">
        <v>3361</v>
      </c>
      <c r="AM84" t="s">
        <v>3361</v>
      </c>
      <c r="AN84" t="s">
        <v>3361</v>
      </c>
      <c r="AO84" t="s">
        <v>3361</v>
      </c>
      <c r="AP84" t="s">
        <v>3361</v>
      </c>
      <c r="AQ84" t="s">
        <v>3361</v>
      </c>
      <c r="AR84" t="s">
        <v>3361</v>
      </c>
      <c r="AS84" t="s">
        <v>3361</v>
      </c>
      <c r="AT84" t="s">
        <v>3361</v>
      </c>
      <c r="AU84" t="s">
        <v>3361</v>
      </c>
      <c r="AV84" t="s">
        <v>3361</v>
      </c>
      <c r="AW84" t="s">
        <v>3361</v>
      </c>
      <c r="AX84" t="s">
        <v>3361</v>
      </c>
      <c r="AY84" t="s">
        <v>3362</v>
      </c>
      <c r="AZ84" t="s">
        <v>3363</v>
      </c>
      <c r="BA84" t="s">
        <v>3361</v>
      </c>
      <c r="BB84" t="s">
        <v>3361</v>
      </c>
      <c r="BC84" t="s">
        <v>3361</v>
      </c>
      <c r="BD84" t="s">
        <v>3441</v>
      </c>
      <c r="BE84" t="s">
        <v>3361</v>
      </c>
      <c r="BF84" t="s">
        <v>3361</v>
      </c>
      <c r="BG84" t="s">
        <v>3361</v>
      </c>
      <c r="BH84" t="s">
        <v>3442</v>
      </c>
      <c r="BI84" t="s">
        <v>3368</v>
      </c>
      <c r="BJ84" t="s">
        <v>3370</v>
      </c>
      <c r="BK84" t="s">
        <v>3370</v>
      </c>
      <c r="BL84" t="s">
        <v>3368</v>
      </c>
      <c r="BM84" t="s">
        <v>3368</v>
      </c>
      <c r="BN84" t="s">
        <v>3370</v>
      </c>
      <c r="BO84" t="s">
        <v>3357</v>
      </c>
      <c r="BP84" t="s">
        <v>3367</v>
      </c>
      <c r="BQ84" t="s">
        <v>3368</v>
      </c>
      <c r="BR84" t="s">
        <v>3369</v>
      </c>
      <c r="BS84" t="s">
        <v>3367</v>
      </c>
      <c r="BT84" t="s">
        <v>3367</v>
      </c>
      <c r="BU84" t="s">
        <v>3370</v>
      </c>
      <c r="BV84" t="s">
        <v>3368</v>
      </c>
      <c r="BW84" t="s">
        <v>3367</v>
      </c>
      <c r="BX84" t="s">
        <v>3370</v>
      </c>
      <c r="BY84" t="s">
        <v>3370</v>
      </c>
      <c r="BZ84" t="s">
        <v>3370</v>
      </c>
      <c r="CA84" t="s">
        <v>3357</v>
      </c>
      <c r="CB84" t="s">
        <v>3369</v>
      </c>
      <c r="CC84" t="s">
        <v>3370</v>
      </c>
      <c r="CD84" t="s">
        <v>3357</v>
      </c>
      <c r="CE84" t="s">
        <v>3368</v>
      </c>
      <c r="CF84">
        <v>7.5</v>
      </c>
      <c r="CG84" t="s">
        <v>3509</v>
      </c>
      <c r="CH84">
        <v>3</v>
      </c>
      <c r="CI84" t="s">
        <v>3358</v>
      </c>
      <c r="CJ84" t="s">
        <v>3361</v>
      </c>
      <c r="CK84">
        <v>170</v>
      </c>
      <c r="CL84">
        <v>50470</v>
      </c>
      <c r="CM84" t="b">
        <v>1</v>
      </c>
    </row>
    <row r="85" spans="1:91" x14ac:dyDescent="0.2">
      <c r="A85" t="s">
        <v>3638</v>
      </c>
      <c r="B85" t="s">
        <v>5721</v>
      </c>
      <c r="C85" t="s">
        <v>5635</v>
      </c>
      <c r="D85" t="s">
        <v>5692</v>
      </c>
      <c r="E85" t="s">
        <v>5728</v>
      </c>
      <c r="F85" t="s">
        <v>5646</v>
      </c>
      <c r="G85" t="s">
        <v>5647</v>
      </c>
      <c r="H85">
        <v>2</v>
      </c>
      <c r="I85" t="s">
        <v>3198</v>
      </c>
      <c r="J85" t="s">
        <v>5671</v>
      </c>
      <c r="K85">
        <v>2</v>
      </c>
      <c r="L85" s="193">
        <v>43212</v>
      </c>
      <c r="M85" t="s">
        <v>5649</v>
      </c>
      <c r="N85">
        <v>15</v>
      </c>
      <c r="O85" t="s">
        <v>5650</v>
      </c>
      <c r="P85">
        <v>8</v>
      </c>
      <c r="Q85" t="s">
        <v>5650</v>
      </c>
      <c r="R85" t="s">
        <v>3359</v>
      </c>
      <c r="S85" t="s">
        <v>3359</v>
      </c>
      <c r="T85" t="s">
        <v>3393</v>
      </c>
      <c r="U85">
        <v>27</v>
      </c>
      <c r="V85">
        <v>145</v>
      </c>
      <c r="W85">
        <v>22</v>
      </c>
      <c r="X85" t="s">
        <v>3353</v>
      </c>
      <c r="Y85" t="s">
        <v>3354</v>
      </c>
      <c r="Z85" t="s">
        <v>3386</v>
      </c>
      <c r="AA85" t="s">
        <v>3356</v>
      </c>
      <c r="AB85" t="s">
        <v>3368</v>
      </c>
      <c r="AC85" t="s">
        <v>3358</v>
      </c>
      <c r="AD85" t="s">
        <v>3438</v>
      </c>
      <c r="AE85" t="s">
        <v>3358</v>
      </c>
      <c r="AF85" t="s">
        <v>3360</v>
      </c>
      <c r="AG85" t="s">
        <v>3361</v>
      </c>
      <c r="AH85" t="s">
        <v>3361</v>
      </c>
      <c r="AI85" t="s">
        <v>3361</v>
      </c>
      <c r="AJ85" t="s">
        <v>3361</v>
      </c>
      <c r="AK85" t="s">
        <v>3361</v>
      </c>
      <c r="AL85" t="s">
        <v>3361</v>
      </c>
      <c r="AM85" t="s">
        <v>3361</v>
      </c>
      <c r="AN85" t="s">
        <v>3361</v>
      </c>
      <c r="AO85" t="s">
        <v>3361</v>
      </c>
      <c r="AP85" t="s">
        <v>3361</v>
      </c>
      <c r="AQ85" t="s">
        <v>3361</v>
      </c>
      <c r="AR85" t="s">
        <v>3361</v>
      </c>
      <c r="AS85" t="s">
        <v>3361</v>
      </c>
      <c r="AT85" t="s">
        <v>3361</v>
      </c>
      <c r="AU85" t="s">
        <v>3361</v>
      </c>
      <c r="AV85" t="s">
        <v>3361</v>
      </c>
      <c r="AW85" t="s">
        <v>3361</v>
      </c>
      <c r="AX85" t="s">
        <v>3361</v>
      </c>
      <c r="AY85" t="s">
        <v>3362</v>
      </c>
      <c r="AZ85" t="s">
        <v>3363</v>
      </c>
      <c r="BA85" t="s">
        <v>3361</v>
      </c>
      <c r="BB85" t="s">
        <v>3361</v>
      </c>
      <c r="BC85" t="s">
        <v>3361</v>
      </c>
      <c r="BD85" t="s">
        <v>3441</v>
      </c>
      <c r="BE85" t="s">
        <v>3361</v>
      </c>
      <c r="BF85" t="s">
        <v>3361</v>
      </c>
      <c r="BG85" t="s">
        <v>3361</v>
      </c>
      <c r="BH85" t="s">
        <v>3442</v>
      </c>
      <c r="BI85" t="s">
        <v>3368</v>
      </c>
      <c r="BJ85" t="s">
        <v>3370</v>
      </c>
      <c r="BK85" t="s">
        <v>3370</v>
      </c>
      <c r="BL85" t="s">
        <v>3368</v>
      </c>
      <c r="BM85" t="s">
        <v>3368</v>
      </c>
      <c r="BN85" t="s">
        <v>3370</v>
      </c>
      <c r="BO85" t="s">
        <v>3357</v>
      </c>
      <c r="BP85" t="s">
        <v>3367</v>
      </c>
      <c r="BQ85" t="s">
        <v>3368</v>
      </c>
      <c r="BR85" t="s">
        <v>3369</v>
      </c>
      <c r="BS85" t="s">
        <v>3367</v>
      </c>
      <c r="BT85" t="s">
        <v>3367</v>
      </c>
      <c r="BU85" t="s">
        <v>3370</v>
      </c>
      <c r="BV85" t="s">
        <v>3368</v>
      </c>
      <c r="BW85" t="s">
        <v>3367</v>
      </c>
      <c r="BX85" t="s">
        <v>3370</v>
      </c>
      <c r="BY85" t="s">
        <v>3370</v>
      </c>
      <c r="BZ85" t="s">
        <v>3370</v>
      </c>
      <c r="CA85" t="s">
        <v>3357</v>
      </c>
      <c r="CB85" t="s">
        <v>3369</v>
      </c>
      <c r="CC85" t="s">
        <v>3370</v>
      </c>
      <c r="CD85" t="s">
        <v>3357</v>
      </c>
      <c r="CE85" t="s">
        <v>3368</v>
      </c>
      <c r="CF85">
        <v>7.5</v>
      </c>
      <c r="CG85" t="s">
        <v>3509</v>
      </c>
      <c r="CH85">
        <v>3</v>
      </c>
      <c r="CI85" t="s">
        <v>3358</v>
      </c>
      <c r="CJ85" t="s">
        <v>3361</v>
      </c>
      <c r="CK85">
        <v>171</v>
      </c>
      <c r="CL85">
        <v>58136</v>
      </c>
      <c r="CM85" t="b">
        <v>1</v>
      </c>
    </row>
    <row r="86" spans="1:91" x14ac:dyDescent="0.2">
      <c r="A86" t="s">
        <v>3683</v>
      </c>
      <c r="B86" t="s">
        <v>5721</v>
      </c>
      <c r="C86" t="s">
        <v>5635</v>
      </c>
      <c r="D86" t="s">
        <v>5693</v>
      </c>
      <c r="E86" t="s">
        <v>5728</v>
      </c>
      <c r="F86" t="s">
        <v>5646</v>
      </c>
      <c r="G86" t="s">
        <v>5647</v>
      </c>
      <c r="H86">
        <v>2</v>
      </c>
      <c r="I86" t="s">
        <v>3200</v>
      </c>
      <c r="J86" t="s">
        <v>5671</v>
      </c>
      <c r="K86">
        <v>3</v>
      </c>
      <c r="L86" s="193">
        <v>43212</v>
      </c>
      <c r="M86" t="s">
        <v>5649</v>
      </c>
      <c r="N86">
        <v>15</v>
      </c>
      <c r="O86" t="s">
        <v>5640</v>
      </c>
      <c r="P86">
        <v>8</v>
      </c>
      <c r="Q86" t="s">
        <v>5641</v>
      </c>
      <c r="R86" t="s">
        <v>3359</v>
      </c>
      <c r="S86" t="s">
        <v>3359</v>
      </c>
      <c r="T86" t="s">
        <v>3393</v>
      </c>
      <c r="U86">
        <v>27</v>
      </c>
      <c r="V86">
        <v>145</v>
      </c>
      <c r="W86">
        <v>22</v>
      </c>
      <c r="X86" t="s">
        <v>3353</v>
      </c>
      <c r="Y86" t="s">
        <v>3354</v>
      </c>
      <c r="Z86" t="s">
        <v>3386</v>
      </c>
      <c r="AA86" t="s">
        <v>3356</v>
      </c>
      <c r="AB86" t="s">
        <v>3368</v>
      </c>
      <c r="AC86" t="s">
        <v>3358</v>
      </c>
      <c r="AD86" t="s">
        <v>3438</v>
      </c>
      <c r="AE86" t="s">
        <v>3358</v>
      </c>
      <c r="AF86" t="s">
        <v>3360</v>
      </c>
      <c r="AG86" t="s">
        <v>3361</v>
      </c>
      <c r="AH86" t="s">
        <v>3361</v>
      </c>
      <c r="AI86" t="s">
        <v>3361</v>
      </c>
      <c r="AJ86" t="s">
        <v>3361</v>
      </c>
      <c r="AK86" t="s">
        <v>3361</v>
      </c>
      <c r="AL86" t="s">
        <v>3361</v>
      </c>
      <c r="AM86" t="s">
        <v>3361</v>
      </c>
      <c r="AN86" t="s">
        <v>3361</v>
      </c>
      <c r="AO86" t="s">
        <v>3361</v>
      </c>
      <c r="AP86" t="s">
        <v>3361</v>
      </c>
      <c r="AQ86" t="s">
        <v>3361</v>
      </c>
      <c r="AR86" t="s">
        <v>3361</v>
      </c>
      <c r="AS86" t="s">
        <v>3361</v>
      </c>
      <c r="AT86" t="s">
        <v>3361</v>
      </c>
      <c r="AU86" t="s">
        <v>3361</v>
      </c>
      <c r="AV86" t="s">
        <v>3361</v>
      </c>
      <c r="AW86" t="s">
        <v>3361</v>
      </c>
      <c r="AX86" t="s">
        <v>3361</v>
      </c>
      <c r="AY86" t="s">
        <v>3362</v>
      </c>
      <c r="AZ86" t="s">
        <v>3363</v>
      </c>
      <c r="BA86" t="s">
        <v>3361</v>
      </c>
      <c r="BB86" t="s">
        <v>3361</v>
      </c>
      <c r="BC86" t="s">
        <v>3361</v>
      </c>
      <c r="BD86" t="s">
        <v>3441</v>
      </c>
      <c r="BE86" t="s">
        <v>3361</v>
      </c>
      <c r="BF86" t="s">
        <v>3361</v>
      </c>
      <c r="BG86" t="s">
        <v>3361</v>
      </c>
      <c r="BH86" t="s">
        <v>3442</v>
      </c>
      <c r="BI86" t="s">
        <v>3368</v>
      </c>
      <c r="BJ86" t="s">
        <v>3370</v>
      </c>
      <c r="BK86" t="s">
        <v>3370</v>
      </c>
      <c r="BL86" t="s">
        <v>3368</v>
      </c>
      <c r="BM86" t="s">
        <v>3368</v>
      </c>
      <c r="BN86" t="s">
        <v>3370</v>
      </c>
      <c r="BO86" t="s">
        <v>3357</v>
      </c>
      <c r="BP86" t="s">
        <v>3367</v>
      </c>
      <c r="BQ86" t="s">
        <v>3368</v>
      </c>
      <c r="BR86" t="s">
        <v>3369</v>
      </c>
      <c r="BS86" t="s">
        <v>3367</v>
      </c>
      <c r="BT86" t="s">
        <v>3367</v>
      </c>
      <c r="BU86" t="s">
        <v>3370</v>
      </c>
      <c r="BV86" t="s">
        <v>3368</v>
      </c>
      <c r="BW86" t="s">
        <v>3367</v>
      </c>
      <c r="BX86" t="s">
        <v>3370</v>
      </c>
      <c r="BY86" t="s">
        <v>3370</v>
      </c>
      <c r="BZ86" t="s">
        <v>3370</v>
      </c>
      <c r="CA86" t="s">
        <v>3357</v>
      </c>
      <c r="CB86" t="s">
        <v>3369</v>
      </c>
      <c r="CC86" t="s">
        <v>3370</v>
      </c>
      <c r="CD86" t="s">
        <v>3357</v>
      </c>
      <c r="CE86" t="s">
        <v>3368</v>
      </c>
      <c r="CF86">
        <v>7.5</v>
      </c>
      <c r="CG86" t="s">
        <v>3509</v>
      </c>
      <c r="CH86">
        <v>3</v>
      </c>
      <c r="CI86" t="s">
        <v>3358</v>
      </c>
      <c r="CJ86" t="s">
        <v>3361</v>
      </c>
      <c r="CK86">
        <v>172</v>
      </c>
      <c r="CL86">
        <v>40671</v>
      </c>
      <c r="CM86" t="b">
        <v>1</v>
      </c>
    </row>
    <row r="87" spans="1:91" x14ac:dyDescent="0.2">
      <c r="A87" t="s">
        <v>3727</v>
      </c>
      <c r="B87" t="s">
        <v>5721</v>
      </c>
      <c r="C87" t="s">
        <v>5635</v>
      </c>
      <c r="D87" t="s">
        <v>5694</v>
      </c>
      <c r="E87" t="s">
        <v>5730</v>
      </c>
      <c r="F87" t="s">
        <v>3390</v>
      </c>
      <c r="G87" t="s">
        <v>3359</v>
      </c>
      <c r="H87">
        <v>2</v>
      </c>
      <c r="I87" t="s">
        <v>3514</v>
      </c>
      <c r="J87" t="s">
        <v>5638</v>
      </c>
      <c r="K87">
        <v>-4</v>
      </c>
      <c r="L87" s="193">
        <v>43207</v>
      </c>
      <c r="M87" t="s">
        <v>5649</v>
      </c>
      <c r="N87">
        <v>15</v>
      </c>
      <c r="O87" t="s">
        <v>5650</v>
      </c>
      <c r="P87">
        <v>8</v>
      </c>
      <c r="Q87" t="s">
        <v>5650</v>
      </c>
      <c r="R87" t="s">
        <v>3359</v>
      </c>
      <c r="S87" t="s">
        <v>3359</v>
      </c>
      <c r="T87" t="s">
        <v>3352</v>
      </c>
      <c r="U87">
        <v>27</v>
      </c>
      <c r="V87">
        <v>120</v>
      </c>
      <c r="W87">
        <v>21.9</v>
      </c>
      <c r="X87" t="s">
        <v>5657</v>
      </c>
      <c r="Y87" t="s">
        <v>3354</v>
      </c>
      <c r="Z87" t="s">
        <v>3386</v>
      </c>
      <c r="AA87" t="s">
        <v>3356</v>
      </c>
      <c r="AB87" t="s">
        <v>3368</v>
      </c>
      <c r="AC87" t="s">
        <v>3358</v>
      </c>
      <c r="AD87" t="s">
        <v>5653</v>
      </c>
      <c r="AE87" t="s">
        <v>3361</v>
      </c>
      <c r="AF87" t="s">
        <v>3360</v>
      </c>
      <c r="AG87" t="s">
        <v>3361</v>
      </c>
      <c r="AH87" t="s">
        <v>3358</v>
      </c>
      <c r="AI87" t="s">
        <v>3361</v>
      </c>
      <c r="AJ87" t="s">
        <v>3361</v>
      </c>
      <c r="AK87" t="s">
        <v>3361</v>
      </c>
      <c r="AL87" t="s">
        <v>3358</v>
      </c>
      <c r="AM87" t="s">
        <v>3358</v>
      </c>
      <c r="AN87" t="s">
        <v>3361</v>
      </c>
      <c r="AO87" t="s">
        <v>3361</v>
      </c>
      <c r="AP87" t="s">
        <v>3361</v>
      </c>
      <c r="AQ87" t="s">
        <v>3361</v>
      </c>
      <c r="AR87" t="s">
        <v>3361</v>
      </c>
      <c r="AS87" t="s">
        <v>3361</v>
      </c>
      <c r="AT87" t="s">
        <v>3361</v>
      </c>
      <c r="AU87" t="s">
        <v>3361</v>
      </c>
      <c r="AV87" t="s">
        <v>3358</v>
      </c>
      <c r="AW87" t="s">
        <v>3361</v>
      </c>
      <c r="AX87" t="s">
        <v>3361</v>
      </c>
      <c r="AY87" t="s">
        <v>3362</v>
      </c>
      <c r="AZ87" t="s">
        <v>3363</v>
      </c>
      <c r="BA87" t="s">
        <v>3361</v>
      </c>
      <c r="BB87" t="s">
        <v>3361</v>
      </c>
      <c r="BC87" t="s">
        <v>3361</v>
      </c>
      <c r="BD87" t="s">
        <v>3441</v>
      </c>
      <c r="BE87" t="s">
        <v>3361</v>
      </c>
      <c r="BF87" t="s">
        <v>5731</v>
      </c>
      <c r="BG87" t="s">
        <v>5732</v>
      </c>
      <c r="BH87" t="s">
        <v>3442</v>
      </c>
      <c r="BI87" t="s">
        <v>3357</v>
      </c>
      <c r="BJ87" t="s">
        <v>3357</v>
      </c>
      <c r="BK87" t="s">
        <v>3369</v>
      </c>
      <c r="BL87" t="s">
        <v>3370</v>
      </c>
      <c r="BM87" t="s">
        <v>3357</v>
      </c>
      <c r="BN87" t="s">
        <v>3370</v>
      </c>
      <c r="BO87" t="s">
        <v>3357</v>
      </c>
      <c r="BP87" t="s">
        <v>3369</v>
      </c>
      <c r="BQ87" t="s">
        <v>3368</v>
      </c>
      <c r="BR87" t="s">
        <v>3370</v>
      </c>
      <c r="BS87" t="s">
        <v>3370</v>
      </c>
      <c r="BT87" t="s">
        <v>3368</v>
      </c>
      <c r="BU87" t="s">
        <v>3370</v>
      </c>
      <c r="BV87" t="s">
        <v>3368</v>
      </c>
      <c r="BW87" t="s">
        <v>3367</v>
      </c>
      <c r="BX87" t="s">
        <v>3368</v>
      </c>
      <c r="BY87" t="s">
        <v>3367</v>
      </c>
      <c r="BZ87" t="s">
        <v>3369</v>
      </c>
      <c r="CA87" t="s">
        <v>3368</v>
      </c>
      <c r="CB87" t="s">
        <v>3369</v>
      </c>
      <c r="CC87" t="s">
        <v>3370</v>
      </c>
      <c r="CD87" t="s">
        <v>3357</v>
      </c>
      <c r="CE87" t="s">
        <v>3357</v>
      </c>
      <c r="CF87">
        <v>6.5</v>
      </c>
      <c r="CG87" t="s">
        <v>3509</v>
      </c>
      <c r="CH87">
        <v>4</v>
      </c>
      <c r="CI87" t="s">
        <v>3358</v>
      </c>
      <c r="CJ87" t="s">
        <v>3361</v>
      </c>
      <c r="CK87">
        <v>173</v>
      </c>
      <c r="CL87">
        <v>13548</v>
      </c>
      <c r="CM87" t="b">
        <v>1</v>
      </c>
    </row>
    <row r="88" spans="1:91" x14ac:dyDescent="0.2">
      <c r="A88" t="s">
        <v>3703</v>
      </c>
      <c r="B88" t="s">
        <v>5721</v>
      </c>
      <c r="C88" t="s">
        <v>5635</v>
      </c>
      <c r="D88" t="s">
        <v>5655</v>
      </c>
      <c r="E88" t="s">
        <v>5730</v>
      </c>
      <c r="F88" t="s">
        <v>3390</v>
      </c>
      <c r="G88" t="s">
        <v>3359</v>
      </c>
      <c r="H88">
        <v>2</v>
      </c>
      <c r="I88" t="s">
        <v>3202</v>
      </c>
      <c r="J88" t="s">
        <v>5638</v>
      </c>
      <c r="K88">
        <v>-3</v>
      </c>
      <c r="L88" s="193">
        <v>43208</v>
      </c>
      <c r="M88" t="s">
        <v>5649</v>
      </c>
      <c r="N88">
        <v>15</v>
      </c>
      <c r="O88" t="s">
        <v>5650</v>
      </c>
      <c r="P88">
        <v>8</v>
      </c>
      <c r="Q88" t="s">
        <v>5650</v>
      </c>
      <c r="R88" t="s">
        <v>3359</v>
      </c>
      <c r="S88" t="s">
        <v>3359</v>
      </c>
      <c r="T88" t="s">
        <v>3352</v>
      </c>
      <c r="U88">
        <v>27</v>
      </c>
      <c r="V88">
        <v>120</v>
      </c>
      <c r="W88">
        <v>21.9</v>
      </c>
      <c r="X88" t="s">
        <v>5657</v>
      </c>
      <c r="Y88" t="s">
        <v>3354</v>
      </c>
      <c r="Z88" t="s">
        <v>3386</v>
      </c>
      <c r="AA88" t="s">
        <v>3356</v>
      </c>
      <c r="AB88" t="s">
        <v>3368</v>
      </c>
      <c r="AC88" t="s">
        <v>3358</v>
      </c>
      <c r="AD88" t="s">
        <v>5653</v>
      </c>
      <c r="AE88" t="s">
        <v>3361</v>
      </c>
      <c r="AF88" t="s">
        <v>3360</v>
      </c>
      <c r="AG88" t="s">
        <v>3361</v>
      </c>
      <c r="AH88" t="s">
        <v>3358</v>
      </c>
      <c r="AI88" t="s">
        <v>3361</v>
      </c>
      <c r="AJ88" t="s">
        <v>3361</v>
      </c>
      <c r="AK88" t="s">
        <v>3361</v>
      </c>
      <c r="AL88" t="s">
        <v>3358</v>
      </c>
      <c r="AM88" t="s">
        <v>3358</v>
      </c>
      <c r="AN88" t="s">
        <v>3361</v>
      </c>
      <c r="AO88" t="s">
        <v>3361</v>
      </c>
      <c r="AP88" t="s">
        <v>3361</v>
      </c>
      <c r="AQ88" t="s">
        <v>3361</v>
      </c>
      <c r="AR88" t="s">
        <v>3361</v>
      </c>
      <c r="AS88" t="s">
        <v>3361</v>
      </c>
      <c r="AT88" t="s">
        <v>3361</v>
      </c>
      <c r="AU88" t="s">
        <v>3361</v>
      </c>
      <c r="AV88" t="s">
        <v>3358</v>
      </c>
      <c r="AW88" t="s">
        <v>3361</v>
      </c>
      <c r="AX88" t="s">
        <v>3361</v>
      </c>
      <c r="AY88" t="s">
        <v>3362</v>
      </c>
      <c r="AZ88" t="s">
        <v>3363</v>
      </c>
      <c r="BA88" t="s">
        <v>3361</v>
      </c>
      <c r="BB88" t="s">
        <v>3361</v>
      </c>
      <c r="BC88" t="s">
        <v>3361</v>
      </c>
      <c r="BD88" t="s">
        <v>3441</v>
      </c>
      <c r="BE88" t="s">
        <v>3361</v>
      </c>
      <c r="BF88" t="s">
        <v>5731</v>
      </c>
      <c r="BG88" t="s">
        <v>5732</v>
      </c>
      <c r="BH88" t="s">
        <v>3442</v>
      </c>
      <c r="BI88" t="s">
        <v>3357</v>
      </c>
      <c r="BJ88" t="s">
        <v>3357</v>
      </c>
      <c r="BK88" t="s">
        <v>3369</v>
      </c>
      <c r="BL88" t="s">
        <v>3370</v>
      </c>
      <c r="BM88" t="s">
        <v>3357</v>
      </c>
      <c r="BN88" t="s">
        <v>3370</v>
      </c>
      <c r="BO88" t="s">
        <v>3357</v>
      </c>
      <c r="BP88" t="s">
        <v>3369</v>
      </c>
      <c r="BQ88" t="s">
        <v>3368</v>
      </c>
      <c r="BR88" t="s">
        <v>3370</v>
      </c>
      <c r="BS88" t="s">
        <v>3370</v>
      </c>
      <c r="BT88" t="s">
        <v>3368</v>
      </c>
      <c r="BU88" t="s">
        <v>3370</v>
      </c>
      <c r="BV88" t="s">
        <v>3368</v>
      </c>
      <c r="BW88" t="s">
        <v>3367</v>
      </c>
      <c r="BX88" t="s">
        <v>3368</v>
      </c>
      <c r="BY88" t="s">
        <v>3367</v>
      </c>
      <c r="BZ88" t="s">
        <v>3369</v>
      </c>
      <c r="CA88" t="s">
        <v>3368</v>
      </c>
      <c r="CB88" t="s">
        <v>3369</v>
      </c>
      <c r="CC88" t="s">
        <v>3370</v>
      </c>
      <c r="CD88" t="s">
        <v>3357</v>
      </c>
      <c r="CE88" t="s">
        <v>3357</v>
      </c>
      <c r="CF88">
        <v>6.5</v>
      </c>
      <c r="CG88" t="s">
        <v>3509</v>
      </c>
      <c r="CH88">
        <v>4</v>
      </c>
      <c r="CI88" t="s">
        <v>3358</v>
      </c>
      <c r="CJ88" t="s">
        <v>3361</v>
      </c>
      <c r="CK88">
        <v>174</v>
      </c>
      <c r="CL88">
        <v>32471</v>
      </c>
      <c r="CM88" t="b">
        <v>1</v>
      </c>
    </row>
    <row r="89" spans="1:91" x14ac:dyDescent="0.2">
      <c r="A89" t="s">
        <v>3760</v>
      </c>
      <c r="B89" t="s">
        <v>5721</v>
      </c>
      <c r="C89" t="s">
        <v>5635</v>
      </c>
      <c r="D89" t="s">
        <v>5661</v>
      </c>
      <c r="E89" t="s">
        <v>5730</v>
      </c>
      <c r="F89" t="s">
        <v>5646</v>
      </c>
      <c r="G89" t="s">
        <v>5647</v>
      </c>
      <c r="H89">
        <v>2</v>
      </c>
      <c r="I89" t="s">
        <v>3204</v>
      </c>
      <c r="J89" t="s">
        <v>5638</v>
      </c>
      <c r="K89">
        <v>-2</v>
      </c>
      <c r="L89" s="193">
        <v>43209</v>
      </c>
      <c r="M89" t="s">
        <v>5695</v>
      </c>
      <c r="N89">
        <v>15</v>
      </c>
      <c r="O89" t="s">
        <v>5650</v>
      </c>
      <c r="P89">
        <v>8</v>
      </c>
      <c r="Q89" t="s">
        <v>5650</v>
      </c>
      <c r="R89" t="s">
        <v>3359</v>
      </c>
      <c r="S89" t="s">
        <v>3359</v>
      </c>
      <c r="T89" t="s">
        <v>3352</v>
      </c>
      <c r="U89">
        <v>27</v>
      </c>
      <c r="V89">
        <v>120</v>
      </c>
      <c r="W89">
        <v>21.9</v>
      </c>
      <c r="X89" t="s">
        <v>5657</v>
      </c>
      <c r="Y89" t="s">
        <v>3354</v>
      </c>
      <c r="Z89" t="s">
        <v>3386</v>
      </c>
      <c r="AA89" t="s">
        <v>3356</v>
      </c>
      <c r="AB89" t="s">
        <v>3368</v>
      </c>
      <c r="AC89" t="s">
        <v>3358</v>
      </c>
      <c r="AD89" t="s">
        <v>5653</v>
      </c>
      <c r="AE89" t="s">
        <v>3361</v>
      </c>
      <c r="AF89" t="s">
        <v>3360</v>
      </c>
      <c r="AG89" t="s">
        <v>3361</v>
      </c>
      <c r="AH89" t="s">
        <v>3358</v>
      </c>
      <c r="AI89" t="s">
        <v>3361</v>
      </c>
      <c r="AJ89" t="s">
        <v>3361</v>
      </c>
      <c r="AK89" t="s">
        <v>3361</v>
      </c>
      <c r="AL89" t="s">
        <v>3358</v>
      </c>
      <c r="AM89" t="s">
        <v>3358</v>
      </c>
      <c r="AN89" t="s">
        <v>3361</v>
      </c>
      <c r="AO89" t="s">
        <v>3361</v>
      </c>
      <c r="AP89" t="s">
        <v>3361</v>
      </c>
      <c r="AQ89" t="s">
        <v>3361</v>
      </c>
      <c r="AR89" t="s">
        <v>3361</v>
      </c>
      <c r="AS89" t="s">
        <v>3361</v>
      </c>
      <c r="AT89" t="s">
        <v>3361</v>
      </c>
      <c r="AU89" t="s">
        <v>3361</v>
      </c>
      <c r="AV89" t="s">
        <v>3358</v>
      </c>
      <c r="AW89" t="s">
        <v>3361</v>
      </c>
      <c r="AX89" t="s">
        <v>3361</v>
      </c>
      <c r="AY89" t="s">
        <v>3362</v>
      </c>
      <c r="AZ89" t="s">
        <v>3363</v>
      </c>
      <c r="BA89" t="s">
        <v>3361</v>
      </c>
      <c r="BB89" t="s">
        <v>3361</v>
      </c>
      <c r="BC89" t="s">
        <v>3361</v>
      </c>
      <c r="BD89" t="s">
        <v>3441</v>
      </c>
      <c r="BE89" t="s">
        <v>3361</v>
      </c>
      <c r="BF89" t="s">
        <v>5731</v>
      </c>
      <c r="BG89" t="s">
        <v>5732</v>
      </c>
      <c r="BH89" t="s">
        <v>3442</v>
      </c>
      <c r="BI89" t="s">
        <v>3357</v>
      </c>
      <c r="BJ89" t="s">
        <v>3357</v>
      </c>
      <c r="BK89" t="s">
        <v>3369</v>
      </c>
      <c r="BL89" t="s">
        <v>3370</v>
      </c>
      <c r="BM89" t="s">
        <v>3357</v>
      </c>
      <c r="BN89" t="s">
        <v>3370</v>
      </c>
      <c r="BO89" t="s">
        <v>3357</v>
      </c>
      <c r="BP89" t="s">
        <v>3369</v>
      </c>
      <c r="BQ89" t="s">
        <v>3368</v>
      </c>
      <c r="BR89" t="s">
        <v>3370</v>
      </c>
      <c r="BS89" t="s">
        <v>3370</v>
      </c>
      <c r="BT89" t="s">
        <v>3368</v>
      </c>
      <c r="BU89" t="s">
        <v>3370</v>
      </c>
      <c r="BV89" t="s">
        <v>3368</v>
      </c>
      <c r="BW89" t="s">
        <v>3367</v>
      </c>
      <c r="BX89" t="s">
        <v>3368</v>
      </c>
      <c r="BY89" t="s">
        <v>3367</v>
      </c>
      <c r="BZ89" t="s">
        <v>3369</v>
      </c>
      <c r="CA89" t="s">
        <v>3368</v>
      </c>
      <c r="CB89" t="s">
        <v>3369</v>
      </c>
      <c r="CC89" t="s">
        <v>3370</v>
      </c>
      <c r="CD89" t="s">
        <v>3357</v>
      </c>
      <c r="CE89" t="s">
        <v>3357</v>
      </c>
      <c r="CF89">
        <v>6.5</v>
      </c>
      <c r="CG89" t="s">
        <v>3509</v>
      </c>
      <c r="CH89">
        <v>4</v>
      </c>
      <c r="CI89" t="s">
        <v>3358</v>
      </c>
      <c r="CJ89" t="s">
        <v>3361</v>
      </c>
      <c r="CK89">
        <v>175</v>
      </c>
      <c r="CL89">
        <v>39625</v>
      </c>
      <c r="CM89" t="b">
        <v>1</v>
      </c>
    </row>
    <row r="90" spans="1:91" x14ac:dyDescent="0.2">
      <c r="A90" t="s">
        <v>3782</v>
      </c>
      <c r="B90" t="s">
        <v>5721</v>
      </c>
      <c r="C90" t="s">
        <v>5635</v>
      </c>
      <c r="D90" t="s">
        <v>5662</v>
      </c>
      <c r="E90" t="s">
        <v>5730</v>
      </c>
      <c r="F90" t="s">
        <v>5646</v>
      </c>
      <c r="G90" t="s">
        <v>5647</v>
      </c>
      <c r="H90">
        <v>2</v>
      </c>
      <c r="I90" t="s">
        <v>3206</v>
      </c>
      <c r="J90" t="s">
        <v>5638</v>
      </c>
      <c r="K90">
        <v>-1</v>
      </c>
      <c r="L90" s="193">
        <v>43210</v>
      </c>
      <c r="M90" t="s">
        <v>5723</v>
      </c>
      <c r="N90">
        <v>15</v>
      </c>
      <c r="O90" t="s">
        <v>5650</v>
      </c>
      <c r="P90">
        <v>8</v>
      </c>
      <c r="Q90" t="s">
        <v>5650</v>
      </c>
      <c r="R90" t="s">
        <v>3359</v>
      </c>
      <c r="S90" t="s">
        <v>3359</v>
      </c>
      <c r="T90" t="s">
        <v>3352</v>
      </c>
      <c r="U90">
        <v>27</v>
      </c>
      <c r="V90">
        <v>120</v>
      </c>
      <c r="W90">
        <v>21.9</v>
      </c>
      <c r="X90" t="s">
        <v>5657</v>
      </c>
      <c r="Y90" t="s">
        <v>3354</v>
      </c>
      <c r="Z90" t="s">
        <v>3386</v>
      </c>
      <c r="AA90" t="s">
        <v>3356</v>
      </c>
      <c r="AB90" t="s">
        <v>3368</v>
      </c>
      <c r="AC90" t="s">
        <v>3358</v>
      </c>
      <c r="AD90" t="s">
        <v>5653</v>
      </c>
      <c r="AE90" t="s">
        <v>3361</v>
      </c>
      <c r="AF90" t="s">
        <v>3360</v>
      </c>
      <c r="AG90" t="s">
        <v>3361</v>
      </c>
      <c r="AH90" t="s">
        <v>3358</v>
      </c>
      <c r="AI90" t="s">
        <v>3361</v>
      </c>
      <c r="AJ90" t="s">
        <v>3361</v>
      </c>
      <c r="AK90" t="s">
        <v>3361</v>
      </c>
      <c r="AL90" t="s">
        <v>3358</v>
      </c>
      <c r="AM90" t="s">
        <v>3358</v>
      </c>
      <c r="AN90" t="s">
        <v>3361</v>
      </c>
      <c r="AO90" t="s">
        <v>3361</v>
      </c>
      <c r="AP90" t="s">
        <v>3361</v>
      </c>
      <c r="AQ90" t="s">
        <v>3361</v>
      </c>
      <c r="AR90" t="s">
        <v>3361</v>
      </c>
      <c r="AS90" t="s">
        <v>3361</v>
      </c>
      <c r="AT90" t="s">
        <v>3361</v>
      </c>
      <c r="AU90" t="s">
        <v>3361</v>
      </c>
      <c r="AV90" t="s">
        <v>3358</v>
      </c>
      <c r="AW90" t="s">
        <v>3361</v>
      </c>
      <c r="AX90" t="s">
        <v>3361</v>
      </c>
      <c r="AY90" t="s">
        <v>3362</v>
      </c>
      <c r="AZ90" t="s">
        <v>3363</v>
      </c>
      <c r="BA90" t="s">
        <v>3361</v>
      </c>
      <c r="BB90" t="s">
        <v>3361</v>
      </c>
      <c r="BC90" t="s">
        <v>3361</v>
      </c>
      <c r="BD90" t="s">
        <v>3441</v>
      </c>
      <c r="BE90" t="s">
        <v>3361</v>
      </c>
      <c r="BF90" t="s">
        <v>5731</v>
      </c>
      <c r="BG90" t="s">
        <v>5732</v>
      </c>
      <c r="BH90" t="s">
        <v>3442</v>
      </c>
      <c r="BI90" t="s">
        <v>3357</v>
      </c>
      <c r="BJ90" t="s">
        <v>3357</v>
      </c>
      <c r="BK90" t="s">
        <v>3369</v>
      </c>
      <c r="BL90" t="s">
        <v>3370</v>
      </c>
      <c r="BM90" t="s">
        <v>3357</v>
      </c>
      <c r="BN90" t="s">
        <v>3370</v>
      </c>
      <c r="BO90" t="s">
        <v>3357</v>
      </c>
      <c r="BP90" t="s">
        <v>3369</v>
      </c>
      <c r="BQ90" t="s">
        <v>3368</v>
      </c>
      <c r="BR90" t="s">
        <v>3370</v>
      </c>
      <c r="BS90" t="s">
        <v>3370</v>
      </c>
      <c r="BT90" t="s">
        <v>3368</v>
      </c>
      <c r="BU90" t="s">
        <v>3370</v>
      </c>
      <c r="BV90" t="s">
        <v>3368</v>
      </c>
      <c r="BW90" t="s">
        <v>3367</v>
      </c>
      <c r="BX90" t="s">
        <v>3368</v>
      </c>
      <c r="BY90" t="s">
        <v>3367</v>
      </c>
      <c r="BZ90" t="s">
        <v>3369</v>
      </c>
      <c r="CA90" t="s">
        <v>3368</v>
      </c>
      <c r="CB90" t="s">
        <v>3369</v>
      </c>
      <c r="CC90" t="s">
        <v>3370</v>
      </c>
      <c r="CD90" t="s">
        <v>3357</v>
      </c>
      <c r="CE90" t="s">
        <v>3357</v>
      </c>
      <c r="CF90">
        <v>6.5</v>
      </c>
      <c r="CG90" t="s">
        <v>3509</v>
      </c>
      <c r="CH90">
        <v>4</v>
      </c>
      <c r="CI90" t="s">
        <v>3358</v>
      </c>
      <c r="CJ90" t="s">
        <v>3361</v>
      </c>
      <c r="CK90">
        <v>176</v>
      </c>
      <c r="CL90">
        <v>55403</v>
      </c>
      <c r="CM90" t="b">
        <v>1</v>
      </c>
    </row>
    <row r="91" spans="1:91" x14ac:dyDescent="0.2">
      <c r="A91" t="s">
        <v>3704</v>
      </c>
      <c r="B91" t="s">
        <v>5721</v>
      </c>
      <c r="C91" t="s">
        <v>5635</v>
      </c>
      <c r="D91" t="s">
        <v>5667</v>
      </c>
      <c r="E91" t="s">
        <v>5730</v>
      </c>
      <c r="F91" t="s">
        <v>5674</v>
      </c>
      <c r="G91" t="s">
        <v>5647</v>
      </c>
      <c r="H91">
        <v>2</v>
      </c>
      <c r="I91" t="s">
        <v>3524</v>
      </c>
      <c r="J91" t="s">
        <v>5671</v>
      </c>
      <c r="K91">
        <v>1</v>
      </c>
      <c r="L91" s="193">
        <v>43211</v>
      </c>
      <c r="M91" t="s">
        <v>5649</v>
      </c>
      <c r="N91">
        <v>15</v>
      </c>
      <c r="O91" t="s">
        <v>5650</v>
      </c>
      <c r="P91">
        <v>8</v>
      </c>
      <c r="Q91" t="s">
        <v>5650</v>
      </c>
      <c r="R91" t="s">
        <v>3359</v>
      </c>
      <c r="S91" t="s">
        <v>3359</v>
      </c>
      <c r="T91" t="s">
        <v>3352</v>
      </c>
      <c r="U91">
        <v>27</v>
      </c>
      <c r="V91">
        <v>120</v>
      </c>
      <c r="W91">
        <v>21.9</v>
      </c>
      <c r="X91" t="s">
        <v>5657</v>
      </c>
      <c r="Y91" t="s">
        <v>3354</v>
      </c>
      <c r="Z91" t="s">
        <v>3386</v>
      </c>
      <c r="AA91" t="s">
        <v>3356</v>
      </c>
      <c r="AB91" t="s">
        <v>3368</v>
      </c>
      <c r="AC91" t="s">
        <v>3358</v>
      </c>
      <c r="AD91" t="s">
        <v>5653</v>
      </c>
      <c r="AE91" t="s">
        <v>3361</v>
      </c>
      <c r="AF91" t="s">
        <v>3360</v>
      </c>
      <c r="AG91" t="s">
        <v>3361</v>
      </c>
      <c r="AH91" t="s">
        <v>3358</v>
      </c>
      <c r="AI91" t="s">
        <v>3361</v>
      </c>
      <c r="AJ91" t="s">
        <v>3361</v>
      </c>
      <c r="AK91" t="s">
        <v>3361</v>
      </c>
      <c r="AL91" t="s">
        <v>3358</v>
      </c>
      <c r="AM91" t="s">
        <v>3358</v>
      </c>
      <c r="AN91" t="s">
        <v>3361</v>
      </c>
      <c r="AO91" t="s">
        <v>3361</v>
      </c>
      <c r="AP91" t="s">
        <v>3361</v>
      </c>
      <c r="AQ91" t="s">
        <v>3361</v>
      </c>
      <c r="AR91" t="s">
        <v>3361</v>
      </c>
      <c r="AS91" t="s">
        <v>3361</v>
      </c>
      <c r="AT91" t="s">
        <v>3361</v>
      </c>
      <c r="AU91" t="s">
        <v>3361</v>
      </c>
      <c r="AV91" t="s">
        <v>3358</v>
      </c>
      <c r="AW91" t="s">
        <v>3361</v>
      </c>
      <c r="AX91" t="s">
        <v>3361</v>
      </c>
      <c r="AY91" t="s">
        <v>3362</v>
      </c>
      <c r="AZ91" t="s">
        <v>3363</v>
      </c>
      <c r="BA91" t="s">
        <v>3361</v>
      </c>
      <c r="BB91" t="s">
        <v>3361</v>
      </c>
      <c r="BC91" t="s">
        <v>3361</v>
      </c>
      <c r="BD91" t="s">
        <v>3441</v>
      </c>
      <c r="BE91" t="s">
        <v>3361</v>
      </c>
      <c r="BF91" t="s">
        <v>5731</v>
      </c>
      <c r="BG91" t="s">
        <v>5732</v>
      </c>
      <c r="BH91" t="s">
        <v>3442</v>
      </c>
      <c r="BI91" t="s">
        <v>3357</v>
      </c>
      <c r="BJ91" t="s">
        <v>3357</v>
      </c>
      <c r="BK91" t="s">
        <v>3369</v>
      </c>
      <c r="BL91" t="s">
        <v>3370</v>
      </c>
      <c r="BM91" t="s">
        <v>3357</v>
      </c>
      <c r="BN91" t="s">
        <v>3370</v>
      </c>
      <c r="BO91" t="s">
        <v>3357</v>
      </c>
      <c r="BP91" t="s">
        <v>3369</v>
      </c>
      <c r="BQ91" t="s">
        <v>3368</v>
      </c>
      <c r="BR91" t="s">
        <v>3370</v>
      </c>
      <c r="BS91" t="s">
        <v>3370</v>
      </c>
      <c r="BT91" t="s">
        <v>3368</v>
      </c>
      <c r="BU91" t="s">
        <v>3370</v>
      </c>
      <c r="BV91" t="s">
        <v>3368</v>
      </c>
      <c r="BW91" t="s">
        <v>3367</v>
      </c>
      <c r="BX91" t="s">
        <v>3368</v>
      </c>
      <c r="BY91" t="s">
        <v>3367</v>
      </c>
      <c r="BZ91" t="s">
        <v>3369</v>
      </c>
      <c r="CA91" t="s">
        <v>3368</v>
      </c>
      <c r="CB91" t="s">
        <v>3369</v>
      </c>
      <c r="CC91" t="s">
        <v>3370</v>
      </c>
      <c r="CD91" t="s">
        <v>3357</v>
      </c>
      <c r="CE91" t="s">
        <v>3357</v>
      </c>
      <c r="CF91">
        <v>6.5</v>
      </c>
      <c r="CG91" t="s">
        <v>3509</v>
      </c>
      <c r="CH91">
        <v>4</v>
      </c>
      <c r="CI91" t="s">
        <v>3358</v>
      </c>
      <c r="CJ91" t="s">
        <v>3361</v>
      </c>
      <c r="CK91">
        <v>177</v>
      </c>
      <c r="CL91">
        <v>82107</v>
      </c>
      <c r="CM91" t="b">
        <v>1</v>
      </c>
    </row>
    <row r="92" spans="1:91" x14ac:dyDescent="0.2">
      <c r="A92" t="s">
        <v>3684</v>
      </c>
      <c r="B92" t="s">
        <v>5721</v>
      </c>
      <c r="C92" t="s">
        <v>5635</v>
      </c>
      <c r="D92" t="s">
        <v>5668</v>
      </c>
      <c r="E92" t="s">
        <v>5730</v>
      </c>
      <c r="F92" t="s">
        <v>5646</v>
      </c>
      <c r="G92" t="s">
        <v>5647</v>
      </c>
      <c r="H92">
        <v>2</v>
      </c>
      <c r="I92" t="s">
        <v>3526</v>
      </c>
      <c r="J92" t="s">
        <v>5671</v>
      </c>
      <c r="K92">
        <v>2</v>
      </c>
      <c r="L92" s="193">
        <v>43212</v>
      </c>
      <c r="M92" t="s">
        <v>5649</v>
      </c>
      <c r="N92">
        <v>15</v>
      </c>
      <c r="O92" t="s">
        <v>5650</v>
      </c>
      <c r="P92">
        <v>8</v>
      </c>
      <c r="Q92" t="s">
        <v>5650</v>
      </c>
      <c r="R92" t="s">
        <v>3359</v>
      </c>
      <c r="S92" t="s">
        <v>3359</v>
      </c>
      <c r="T92" t="s">
        <v>3352</v>
      </c>
      <c r="U92">
        <v>27</v>
      </c>
      <c r="V92">
        <v>120</v>
      </c>
      <c r="W92">
        <v>21.9</v>
      </c>
      <c r="X92" t="s">
        <v>5657</v>
      </c>
      <c r="Y92" t="s">
        <v>3354</v>
      </c>
      <c r="Z92" t="s">
        <v>3386</v>
      </c>
      <c r="AA92" t="s">
        <v>3356</v>
      </c>
      <c r="AB92" t="s">
        <v>3368</v>
      </c>
      <c r="AC92" t="s">
        <v>3358</v>
      </c>
      <c r="AD92" t="s">
        <v>5653</v>
      </c>
      <c r="AE92" t="s">
        <v>3361</v>
      </c>
      <c r="AF92" t="s">
        <v>3360</v>
      </c>
      <c r="AG92" t="s">
        <v>3361</v>
      </c>
      <c r="AH92" t="s">
        <v>3358</v>
      </c>
      <c r="AI92" t="s">
        <v>3361</v>
      </c>
      <c r="AJ92" t="s">
        <v>3361</v>
      </c>
      <c r="AK92" t="s">
        <v>3361</v>
      </c>
      <c r="AL92" t="s">
        <v>3358</v>
      </c>
      <c r="AM92" t="s">
        <v>3358</v>
      </c>
      <c r="AN92" t="s">
        <v>3361</v>
      </c>
      <c r="AO92" t="s">
        <v>3361</v>
      </c>
      <c r="AP92" t="s">
        <v>3361</v>
      </c>
      <c r="AQ92" t="s">
        <v>3361</v>
      </c>
      <c r="AR92" t="s">
        <v>3361</v>
      </c>
      <c r="AS92" t="s">
        <v>3361</v>
      </c>
      <c r="AT92" t="s">
        <v>3361</v>
      </c>
      <c r="AU92" t="s">
        <v>3361</v>
      </c>
      <c r="AV92" t="s">
        <v>3358</v>
      </c>
      <c r="AW92" t="s">
        <v>3361</v>
      </c>
      <c r="AX92" t="s">
        <v>3361</v>
      </c>
      <c r="AY92" t="s">
        <v>3362</v>
      </c>
      <c r="AZ92" t="s">
        <v>3363</v>
      </c>
      <c r="BA92" t="s">
        <v>3361</v>
      </c>
      <c r="BB92" t="s">
        <v>3361</v>
      </c>
      <c r="BC92" t="s">
        <v>3361</v>
      </c>
      <c r="BD92" t="s">
        <v>3441</v>
      </c>
      <c r="BE92" t="s">
        <v>3361</v>
      </c>
      <c r="BF92" t="s">
        <v>5731</v>
      </c>
      <c r="BG92" t="s">
        <v>5732</v>
      </c>
      <c r="BH92" t="s">
        <v>3442</v>
      </c>
      <c r="BI92" t="s">
        <v>3357</v>
      </c>
      <c r="BJ92" t="s">
        <v>3357</v>
      </c>
      <c r="BK92" t="s">
        <v>3369</v>
      </c>
      <c r="BL92" t="s">
        <v>3370</v>
      </c>
      <c r="BM92" t="s">
        <v>3357</v>
      </c>
      <c r="BN92" t="s">
        <v>3370</v>
      </c>
      <c r="BO92" t="s">
        <v>3357</v>
      </c>
      <c r="BP92" t="s">
        <v>3369</v>
      </c>
      <c r="BQ92" t="s">
        <v>3368</v>
      </c>
      <c r="BR92" t="s">
        <v>3370</v>
      </c>
      <c r="BS92" t="s">
        <v>3370</v>
      </c>
      <c r="BT92" t="s">
        <v>3368</v>
      </c>
      <c r="BU92" t="s">
        <v>3370</v>
      </c>
      <c r="BV92" t="s">
        <v>3368</v>
      </c>
      <c r="BW92" t="s">
        <v>3367</v>
      </c>
      <c r="BX92" t="s">
        <v>3368</v>
      </c>
      <c r="BY92" t="s">
        <v>3367</v>
      </c>
      <c r="BZ92" t="s">
        <v>3369</v>
      </c>
      <c r="CA92" t="s">
        <v>3368</v>
      </c>
      <c r="CB92" t="s">
        <v>3369</v>
      </c>
      <c r="CC92" t="s">
        <v>3370</v>
      </c>
      <c r="CD92" t="s">
        <v>3357</v>
      </c>
      <c r="CE92" t="s">
        <v>3357</v>
      </c>
      <c r="CF92">
        <v>6.5</v>
      </c>
      <c r="CG92" t="s">
        <v>3509</v>
      </c>
      <c r="CH92">
        <v>4</v>
      </c>
      <c r="CI92" t="s">
        <v>3358</v>
      </c>
      <c r="CJ92" t="s">
        <v>3361</v>
      </c>
      <c r="CK92">
        <v>178</v>
      </c>
      <c r="CL92">
        <v>37587</v>
      </c>
      <c r="CM92" t="b">
        <v>1</v>
      </c>
    </row>
    <row r="93" spans="1:91" x14ac:dyDescent="0.2">
      <c r="A93" t="s">
        <v>3624</v>
      </c>
      <c r="B93" t="s">
        <v>5721</v>
      </c>
      <c r="C93" t="s">
        <v>5635</v>
      </c>
      <c r="D93" t="s">
        <v>5702</v>
      </c>
      <c r="E93" t="s">
        <v>5730</v>
      </c>
      <c r="F93" t="s">
        <v>5674</v>
      </c>
      <c r="G93" t="s">
        <v>5647</v>
      </c>
      <c r="H93">
        <v>2</v>
      </c>
      <c r="I93" t="s">
        <v>3528</v>
      </c>
      <c r="J93" t="s">
        <v>5671</v>
      </c>
      <c r="K93">
        <v>3</v>
      </c>
      <c r="L93" s="193">
        <v>43213</v>
      </c>
      <c r="M93" t="s">
        <v>5695</v>
      </c>
      <c r="N93">
        <v>15</v>
      </c>
      <c r="O93" t="s">
        <v>5650</v>
      </c>
      <c r="P93">
        <v>8</v>
      </c>
      <c r="Q93" t="s">
        <v>5650</v>
      </c>
      <c r="R93" t="s">
        <v>3359</v>
      </c>
      <c r="S93" t="s">
        <v>3359</v>
      </c>
      <c r="T93" t="s">
        <v>3352</v>
      </c>
      <c r="U93">
        <v>27</v>
      </c>
      <c r="V93">
        <v>120</v>
      </c>
      <c r="W93">
        <v>21.9</v>
      </c>
      <c r="X93" t="s">
        <v>5657</v>
      </c>
      <c r="Y93" t="s">
        <v>3354</v>
      </c>
      <c r="Z93" t="s">
        <v>3386</v>
      </c>
      <c r="AA93" t="s">
        <v>3356</v>
      </c>
      <c r="AB93" t="s">
        <v>3368</v>
      </c>
      <c r="AC93" t="s">
        <v>3358</v>
      </c>
      <c r="AD93" t="s">
        <v>5653</v>
      </c>
      <c r="AE93" t="s">
        <v>3361</v>
      </c>
      <c r="AF93" t="s">
        <v>3360</v>
      </c>
      <c r="AG93" t="s">
        <v>3361</v>
      </c>
      <c r="AH93" t="s">
        <v>3358</v>
      </c>
      <c r="AI93" t="s">
        <v>3361</v>
      </c>
      <c r="AJ93" t="s">
        <v>3361</v>
      </c>
      <c r="AK93" t="s">
        <v>3361</v>
      </c>
      <c r="AL93" t="s">
        <v>3358</v>
      </c>
      <c r="AM93" t="s">
        <v>3358</v>
      </c>
      <c r="AN93" t="s">
        <v>3361</v>
      </c>
      <c r="AO93" t="s">
        <v>3361</v>
      </c>
      <c r="AP93" t="s">
        <v>3361</v>
      </c>
      <c r="AQ93" t="s">
        <v>3361</v>
      </c>
      <c r="AR93" t="s">
        <v>3361</v>
      </c>
      <c r="AS93" t="s">
        <v>3361</v>
      </c>
      <c r="AT93" t="s">
        <v>3361</v>
      </c>
      <c r="AU93" t="s">
        <v>3361</v>
      </c>
      <c r="AV93" t="s">
        <v>3358</v>
      </c>
      <c r="AW93" t="s">
        <v>3361</v>
      </c>
      <c r="AX93" t="s">
        <v>3361</v>
      </c>
      <c r="AY93" t="s">
        <v>3362</v>
      </c>
      <c r="AZ93" t="s">
        <v>3363</v>
      </c>
      <c r="BA93" t="s">
        <v>3361</v>
      </c>
      <c r="BB93" t="s">
        <v>3361</v>
      </c>
      <c r="BC93" t="s">
        <v>3361</v>
      </c>
      <c r="BD93" t="s">
        <v>3441</v>
      </c>
      <c r="BE93" t="s">
        <v>3361</v>
      </c>
      <c r="BF93" t="s">
        <v>5731</v>
      </c>
      <c r="BG93" t="s">
        <v>5732</v>
      </c>
      <c r="BH93" t="s">
        <v>3442</v>
      </c>
      <c r="BI93" t="s">
        <v>3357</v>
      </c>
      <c r="BJ93" t="s">
        <v>3357</v>
      </c>
      <c r="BK93" t="s">
        <v>3369</v>
      </c>
      <c r="BL93" t="s">
        <v>3370</v>
      </c>
      <c r="BM93" t="s">
        <v>3357</v>
      </c>
      <c r="BN93" t="s">
        <v>3370</v>
      </c>
      <c r="BO93" t="s">
        <v>3357</v>
      </c>
      <c r="BP93" t="s">
        <v>3369</v>
      </c>
      <c r="BQ93" t="s">
        <v>3368</v>
      </c>
      <c r="BR93" t="s">
        <v>3370</v>
      </c>
      <c r="BS93" t="s">
        <v>3370</v>
      </c>
      <c r="BT93" t="s">
        <v>3368</v>
      </c>
      <c r="BU93" t="s">
        <v>3370</v>
      </c>
      <c r="BV93" t="s">
        <v>3368</v>
      </c>
      <c r="BW93" t="s">
        <v>3367</v>
      </c>
      <c r="BX93" t="s">
        <v>3368</v>
      </c>
      <c r="BY93" t="s">
        <v>3367</v>
      </c>
      <c r="BZ93" t="s">
        <v>3369</v>
      </c>
      <c r="CA93" t="s">
        <v>3368</v>
      </c>
      <c r="CB93" t="s">
        <v>3369</v>
      </c>
      <c r="CC93" t="s">
        <v>3370</v>
      </c>
      <c r="CD93" t="s">
        <v>3357</v>
      </c>
      <c r="CE93" t="s">
        <v>3357</v>
      </c>
      <c r="CF93">
        <v>6.5</v>
      </c>
      <c r="CG93" t="s">
        <v>3509</v>
      </c>
      <c r="CH93">
        <v>4</v>
      </c>
      <c r="CI93" t="s">
        <v>3358</v>
      </c>
      <c r="CJ93" t="s">
        <v>3361</v>
      </c>
      <c r="CK93">
        <v>179</v>
      </c>
      <c r="CL93">
        <v>20035</v>
      </c>
      <c r="CM93" t="b">
        <v>1</v>
      </c>
    </row>
    <row r="94" spans="1:91" x14ac:dyDescent="0.2">
      <c r="A94" t="s">
        <v>3705</v>
      </c>
      <c r="B94" t="s">
        <v>5634</v>
      </c>
      <c r="C94" t="s">
        <v>5635</v>
      </c>
      <c r="D94" t="s">
        <v>5694</v>
      </c>
      <c r="E94" t="s">
        <v>5645</v>
      </c>
      <c r="F94" t="s">
        <v>5646</v>
      </c>
      <c r="G94" t="s">
        <v>5647</v>
      </c>
      <c r="H94">
        <v>1</v>
      </c>
      <c r="I94" t="s">
        <v>16</v>
      </c>
      <c r="J94" t="s">
        <v>5648</v>
      </c>
      <c r="K94">
        <v>4</v>
      </c>
      <c r="L94" s="193">
        <v>43241</v>
      </c>
      <c r="M94" t="s">
        <v>5649</v>
      </c>
      <c r="N94">
        <v>15</v>
      </c>
      <c r="O94" t="s">
        <v>5640</v>
      </c>
      <c r="P94">
        <v>8</v>
      </c>
      <c r="Q94" t="s">
        <v>5641</v>
      </c>
      <c r="R94" t="s">
        <v>3359</v>
      </c>
      <c r="S94" t="s">
        <v>3359</v>
      </c>
      <c r="T94" t="s">
        <v>3352</v>
      </c>
      <c r="U94">
        <v>21</v>
      </c>
      <c r="V94">
        <v>123</v>
      </c>
      <c r="W94">
        <v>17.2</v>
      </c>
      <c r="X94" t="s">
        <v>3353</v>
      </c>
      <c r="Y94" t="s">
        <v>3354</v>
      </c>
      <c r="Z94" t="s">
        <v>5652</v>
      </c>
      <c r="AA94" t="s">
        <v>3356</v>
      </c>
      <c r="AB94" t="s">
        <v>3369</v>
      </c>
      <c r="AC94" t="s">
        <v>3358</v>
      </c>
      <c r="AD94" t="s">
        <v>5653</v>
      </c>
      <c r="AE94" t="s">
        <v>3361</v>
      </c>
      <c r="AF94" t="s">
        <v>3359</v>
      </c>
      <c r="AG94" t="s">
        <v>3361</v>
      </c>
      <c r="AH94" t="s">
        <v>3361</v>
      </c>
      <c r="AI94" t="s">
        <v>3358</v>
      </c>
      <c r="AJ94" t="s">
        <v>3361</v>
      </c>
      <c r="AK94" t="s">
        <v>3361</v>
      </c>
      <c r="AL94" t="s">
        <v>3361</v>
      </c>
      <c r="AM94" t="s">
        <v>3361</v>
      </c>
      <c r="AN94" t="s">
        <v>3361</v>
      </c>
      <c r="AO94" t="s">
        <v>3361</v>
      </c>
      <c r="AP94" t="s">
        <v>3361</v>
      </c>
      <c r="AQ94" t="s">
        <v>3361</v>
      </c>
      <c r="AR94" t="s">
        <v>3361</v>
      </c>
      <c r="AS94" t="s">
        <v>3361</v>
      </c>
      <c r="AT94" t="s">
        <v>3361</v>
      </c>
      <c r="AU94" t="s">
        <v>3361</v>
      </c>
      <c r="AV94" t="s">
        <v>3361</v>
      </c>
      <c r="AW94" t="s">
        <v>3361</v>
      </c>
      <c r="AX94" t="s">
        <v>3361</v>
      </c>
      <c r="AY94" t="s">
        <v>3459</v>
      </c>
      <c r="AZ94" t="s">
        <v>3363</v>
      </c>
      <c r="BA94" t="s">
        <v>3361</v>
      </c>
      <c r="BB94" t="s">
        <v>3361</v>
      </c>
      <c r="BC94" t="s">
        <v>3361</v>
      </c>
      <c r="BD94" t="s">
        <v>3364</v>
      </c>
      <c r="BE94" t="s">
        <v>3361</v>
      </c>
      <c r="BF94" t="s">
        <v>3361</v>
      </c>
      <c r="BG94" t="s">
        <v>3361</v>
      </c>
      <c r="BH94" t="s">
        <v>3442</v>
      </c>
      <c r="BI94" t="s">
        <v>3368</v>
      </c>
      <c r="BJ94" t="s">
        <v>3369</v>
      </c>
      <c r="BK94" t="s">
        <v>3370</v>
      </c>
      <c r="BL94" t="s">
        <v>3357</v>
      </c>
      <c r="BM94" t="s">
        <v>3357</v>
      </c>
      <c r="BN94" t="s">
        <v>3368</v>
      </c>
      <c r="BO94" t="s">
        <v>3368</v>
      </c>
      <c r="BP94" t="s">
        <v>3367</v>
      </c>
      <c r="BQ94" t="s">
        <v>3357</v>
      </c>
      <c r="BR94" t="s">
        <v>3367</v>
      </c>
      <c r="BS94" t="s">
        <v>3370</v>
      </c>
      <c r="BT94" t="s">
        <v>3369</v>
      </c>
      <c r="BU94" t="s">
        <v>3369</v>
      </c>
      <c r="BV94" t="s">
        <v>3367</v>
      </c>
      <c r="BW94" t="s">
        <v>3370</v>
      </c>
      <c r="BX94" t="s">
        <v>3368</v>
      </c>
      <c r="BY94" t="s">
        <v>3368</v>
      </c>
      <c r="BZ94" t="s">
        <v>3367</v>
      </c>
      <c r="CA94" t="s">
        <v>3357</v>
      </c>
      <c r="CB94" t="s">
        <v>3369</v>
      </c>
      <c r="CC94" t="s">
        <v>3368</v>
      </c>
      <c r="CD94" t="s">
        <v>3357</v>
      </c>
      <c r="CE94" t="s">
        <v>3370</v>
      </c>
      <c r="CF94">
        <v>5.5</v>
      </c>
      <c r="CG94" t="s">
        <v>3509</v>
      </c>
      <c r="CH94">
        <v>4</v>
      </c>
      <c r="CI94" t="s">
        <v>3358</v>
      </c>
      <c r="CJ94" t="s">
        <v>3361</v>
      </c>
      <c r="CK94">
        <v>18</v>
      </c>
      <c r="CL94">
        <v>78023</v>
      </c>
      <c r="CM94" t="b">
        <v>0</v>
      </c>
    </row>
    <row r="95" spans="1:91" x14ac:dyDescent="0.2">
      <c r="A95" t="s">
        <v>3728</v>
      </c>
      <c r="B95" t="s">
        <v>5733</v>
      </c>
      <c r="C95" t="s">
        <v>5635</v>
      </c>
      <c r="D95" t="s">
        <v>5636</v>
      </c>
      <c r="E95" t="s">
        <v>5734</v>
      </c>
      <c r="F95" t="s">
        <v>5646</v>
      </c>
      <c r="G95" t="s">
        <v>5647</v>
      </c>
      <c r="H95">
        <v>2</v>
      </c>
      <c r="I95" t="s">
        <v>3208</v>
      </c>
      <c r="J95" t="s">
        <v>5638</v>
      </c>
      <c r="K95">
        <v>-3</v>
      </c>
      <c r="L95" s="193">
        <v>43207</v>
      </c>
      <c r="M95" t="s">
        <v>5649</v>
      </c>
      <c r="N95">
        <v>15</v>
      </c>
      <c r="O95" t="s">
        <v>5651</v>
      </c>
      <c r="P95">
        <v>8</v>
      </c>
      <c r="Q95" t="s">
        <v>5650</v>
      </c>
      <c r="R95" t="s">
        <v>3359</v>
      </c>
      <c r="S95" t="s">
        <v>3359</v>
      </c>
      <c r="T95" t="s">
        <v>3352</v>
      </c>
      <c r="U95">
        <v>22</v>
      </c>
      <c r="V95">
        <v>123</v>
      </c>
      <c r="W95">
        <v>19.899999999999999</v>
      </c>
      <c r="X95" t="s">
        <v>3353</v>
      </c>
      <c r="Y95" t="s">
        <v>3354</v>
      </c>
      <c r="Z95" t="s">
        <v>3386</v>
      </c>
      <c r="AA95" t="s">
        <v>3356</v>
      </c>
      <c r="AB95" t="s">
        <v>3357</v>
      </c>
      <c r="AC95" t="s">
        <v>3358</v>
      </c>
      <c r="AD95" t="s">
        <v>5653</v>
      </c>
      <c r="AE95" t="s">
        <v>3361</v>
      </c>
      <c r="AF95" t="s">
        <v>3360</v>
      </c>
      <c r="AG95" t="s">
        <v>3361</v>
      </c>
      <c r="AH95" t="s">
        <v>3361</v>
      </c>
      <c r="AI95" t="s">
        <v>3361</v>
      </c>
      <c r="AJ95" t="s">
        <v>3361</v>
      </c>
      <c r="AK95" t="s">
        <v>3361</v>
      </c>
      <c r="AL95" t="s">
        <v>3361</v>
      </c>
      <c r="AM95" t="s">
        <v>3361</v>
      </c>
      <c r="AN95" t="s">
        <v>3361</v>
      </c>
      <c r="AO95" t="s">
        <v>3361</v>
      </c>
      <c r="AP95" t="s">
        <v>3361</v>
      </c>
      <c r="AQ95" t="s">
        <v>3361</v>
      </c>
      <c r="AR95" t="s">
        <v>3361</v>
      </c>
      <c r="AS95" t="s">
        <v>3361</v>
      </c>
      <c r="AT95" t="s">
        <v>3361</v>
      </c>
      <c r="AU95" t="s">
        <v>3361</v>
      </c>
      <c r="AV95" t="s">
        <v>3361</v>
      </c>
      <c r="AW95" t="s">
        <v>3361</v>
      </c>
      <c r="AX95" t="s">
        <v>3358</v>
      </c>
      <c r="AY95" t="s">
        <v>3362</v>
      </c>
      <c r="AZ95" t="s">
        <v>3363</v>
      </c>
      <c r="BA95" t="s">
        <v>3361</v>
      </c>
      <c r="BB95" t="s">
        <v>3361</v>
      </c>
      <c r="BC95" t="s">
        <v>3361</v>
      </c>
      <c r="BD95" t="s">
        <v>3441</v>
      </c>
      <c r="BE95" t="s">
        <v>3361</v>
      </c>
      <c r="BF95" t="s">
        <v>3361</v>
      </c>
      <c r="BG95" t="s">
        <v>3361</v>
      </c>
      <c r="BH95" t="s">
        <v>3442</v>
      </c>
      <c r="BI95" t="s">
        <v>3357</v>
      </c>
      <c r="BJ95" t="s">
        <v>3357</v>
      </c>
      <c r="BK95" t="s">
        <v>3369</v>
      </c>
      <c r="BL95" t="s">
        <v>3367</v>
      </c>
      <c r="BM95" t="s">
        <v>3369</v>
      </c>
      <c r="BN95" t="s">
        <v>3370</v>
      </c>
      <c r="BO95" t="s">
        <v>3357</v>
      </c>
      <c r="BP95" t="s">
        <v>3367</v>
      </c>
      <c r="BQ95" t="s">
        <v>3368</v>
      </c>
      <c r="BR95" t="s">
        <v>3357</v>
      </c>
      <c r="BS95" t="s">
        <v>3367</v>
      </c>
      <c r="BT95" t="s">
        <v>3367</v>
      </c>
      <c r="BU95" t="s">
        <v>3369</v>
      </c>
      <c r="BV95" t="s">
        <v>3368</v>
      </c>
      <c r="BW95" t="s">
        <v>3370</v>
      </c>
      <c r="BX95" t="s">
        <v>3370</v>
      </c>
      <c r="BY95" t="s">
        <v>3368</v>
      </c>
      <c r="BZ95" t="s">
        <v>3369</v>
      </c>
      <c r="CA95" t="s">
        <v>3357</v>
      </c>
      <c r="CB95" t="s">
        <v>3367</v>
      </c>
      <c r="CC95" t="s">
        <v>3368</v>
      </c>
      <c r="CD95" t="s">
        <v>3357</v>
      </c>
      <c r="CE95" t="s">
        <v>3367</v>
      </c>
      <c r="CF95">
        <v>6.5</v>
      </c>
      <c r="CG95" t="s">
        <v>5653</v>
      </c>
      <c r="CH95">
        <v>4</v>
      </c>
      <c r="CI95" t="s">
        <v>3358</v>
      </c>
      <c r="CJ95" t="s">
        <v>3361</v>
      </c>
      <c r="CK95">
        <v>180</v>
      </c>
      <c r="CL95">
        <v>23576</v>
      </c>
      <c r="CM95" t="b">
        <v>1</v>
      </c>
    </row>
    <row r="96" spans="1:91" x14ac:dyDescent="0.2">
      <c r="A96" t="s">
        <v>3706</v>
      </c>
      <c r="B96" t="s">
        <v>5733</v>
      </c>
      <c r="C96" t="s">
        <v>5635</v>
      </c>
      <c r="D96" t="s">
        <v>5673</v>
      </c>
      <c r="E96" t="s">
        <v>5734</v>
      </c>
      <c r="F96" t="s">
        <v>3390</v>
      </c>
      <c r="G96" t="s">
        <v>3359</v>
      </c>
      <c r="H96">
        <v>2</v>
      </c>
      <c r="I96" t="s">
        <v>3210</v>
      </c>
      <c r="J96" t="s">
        <v>5638</v>
      </c>
      <c r="K96">
        <v>-2</v>
      </c>
      <c r="L96" s="193">
        <v>43208</v>
      </c>
      <c r="M96" t="s">
        <v>5649</v>
      </c>
      <c r="N96">
        <v>15</v>
      </c>
      <c r="O96" t="s">
        <v>3346</v>
      </c>
      <c r="P96">
        <v>8</v>
      </c>
      <c r="Q96" t="s">
        <v>5650</v>
      </c>
      <c r="R96" t="s">
        <v>3359</v>
      </c>
      <c r="S96" t="s">
        <v>3359</v>
      </c>
      <c r="T96" t="s">
        <v>3352</v>
      </c>
      <c r="U96">
        <v>22</v>
      </c>
      <c r="V96">
        <v>123</v>
      </c>
      <c r="W96">
        <v>19.899999999999999</v>
      </c>
      <c r="X96" t="s">
        <v>3353</v>
      </c>
      <c r="Y96" t="s">
        <v>3354</v>
      </c>
      <c r="Z96" t="s">
        <v>3386</v>
      </c>
      <c r="AA96" t="s">
        <v>3356</v>
      </c>
      <c r="AB96" t="s">
        <v>3357</v>
      </c>
      <c r="AC96" t="s">
        <v>3358</v>
      </c>
      <c r="AD96" t="s">
        <v>5653</v>
      </c>
      <c r="AE96" t="s">
        <v>3361</v>
      </c>
      <c r="AF96" t="s">
        <v>3360</v>
      </c>
      <c r="AG96" t="s">
        <v>3361</v>
      </c>
      <c r="AH96" t="s">
        <v>3361</v>
      </c>
      <c r="AI96" t="s">
        <v>3361</v>
      </c>
      <c r="AJ96" t="s">
        <v>3361</v>
      </c>
      <c r="AK96" t="s">
        <v>3361</v>
      </c>
      <c r="AL96" t="s">
        <v>3361</v>
      </c>
      <c r="AM96" t="s">
        <v>3361</v>
      </c>
      <c r="AN96" t="s">
        <v>3361</v>
      </c>
      <c r="AO96" t="s">
        <v>3361</v>
      </c>
      <c r="AP96" t="s">
        <v>3361</v>
      </c>
      <c r="AQ96" t="s">
        <v>3361</v>
      </c>
      <c r="AR96" t="s">
        <v>3361</v>
      </c>
      <c r="AS96" t="s">
        <v>3361</v>
      </c>
      <c r="AT96" t="s">
        <v>3361</v>
      </c>
      <c r="AU96" t="s">
        <v>3361</v>
      </c>
      <c r="AV96" t="s">
        <v>3361</v>
      </c>
      <c r="AW96" t="s">
        <v>3361</v>
      </c>
      <c r="AX96" t="s">
        <v>3358</v>
      </c>
      <c r="AY96" t="s">
        <v>3362</v>
      </c>
      <c r="AZ96" t="s">
        <v>3363</v>
      </c>
      <c r="BA96" t="s">
        <v>3361</v>
      </c>
      <c r="BB96" t="s">
        <v>3361</v>
      </c>
      <c r="BC96" t="s">
        <v>3361</v>
      </c>
      <c r="BD96" t="s">
        <v>3441</v>
      </c>
      <c r="BE96" t="s">
        <v>3361</v>
      </c>
      <c r="BF96" t="s">
        <v>3361</v>
      </c>
      <c r="BG96" t="s">
        <v>3361</v>
      </c>
      <c r="BH96" t="s">
        <v>3442</v>
      </c>
      <c r="BI96" t="s">
        <v>3357</v>
      </c>
      <c r="BJ96" t="s">
        <v>3357</v>
      </c>
      <c r="BK96" t="s">
        <v>3369</v>
      </c>
      <c r="BL96" t="s">
        <v>3367</v>
      </c>
      <c r="BM96" t="s">
        <v>3369</v>
      </c>
      <c r="BN96" t="s">
        <v>3370</v>
      </c>
      <c r="BO96" t="s">
        <v>3357</v>
      </c>
      <c r="BP96" t="s">
        <v>3367</v>
      </c>
      <c r="BQ96" t="s">
        <v>3368</v>
      </c>
      <c r="BR96" t="s">
        <v>3357</v>
      </c>
      <c r="BS96" t="s">
        <v>3367</v>
      </c>
      <c r="BT96" t="s">
        <v>3367</v>
      </c>
      <c r="BU96" t="s">
        <v>3369</v>
      </c>
      <c r="BV96" t="s">
        <v>3368</v>
      </c>
      <c r="BW96" t="s">
        <v>3370</v>
      </c>
      <c r="BX96" t="s">
        <v>3370</v>
      </c>
      <c r="BY96" t="s">
        <v>3368</v>
      </c>
      <c r="BZ96" t="s">
        <v>3369</v>
      </c>
      <c r="CA96" t="s">
        <v>3357</v>
      </c>
      <c r="CB96" t="s">
        <v>3367</v>
      </c>
      <c r="CC96" t="s">
        <v>3368</v>
      </c>
      <c r="CD96" t="s">
        <v>3357</v>
      </c>
      <c r="CE96" t="s">
        <v>3367</v>
      </c>
      <c r="CF96">
        <v>6.5</v>
      </c>
      <c r="CG96" t="s">
        <v>5653</v>
      </c>
      <c r="CH96">
        <v>4</v>
      </c>
      <c r="CI96" t="s">
        <v>3358</v>
      </c>
      <c r="CJ96" t="s">
        <v>3361</v>
      </c>
      <c r="CK96">
        <v>181</v>
      </c>
      <c r="CL96">
        <v>44274</v>
      </c>
      <c r="CM96" t="b">
        <v>1</v>
      </c>
    </row>
    <row r="97" spans="1:91" x14ac:dyDescent="0.2">
      <c r="A97" t="s">
        <v>3640</v>
      </c>
      <c r="B97" t="s">
        <v>5707</v>
      </c>
      <c r="C97" t="s">
        <v>5635</v>
      </c>
      <c r="D97" t="s">
        <v>5644</v>
      </c>
      <c r="E97" t="s">
        <v>5734</v>
      </c>
      <c r="F97" t="s">
        <v>3390</v>
      </c>
      <c r="G97" t="s">
        <v>3359</v>
      </c>
      <c r="H97">
        <v>2</v>
      </c>
      <c r="I97" t="s">
        <v>5735</v>
      </c>
      <c r="J97" t="s">
        <v>5638</v>
      </c>
      <c r="K97">
        <v>-1</v>
      </c>
      <c r="L97" s="193">
        <v>43209</v>
      </c>
      <c r="M97" t="s">
        <v>5649</v>
      </c>
      <c r="N97">
        <v>15</v>
      </c>
      <c r="O97" t="s">
        <v>3359</v>
      </c>
      <c r="P97">
        <v>8</v>
      </c>
      <c r="Q97" t="s">
        <v>3359</v>
      </c>
      <c r="R97" t="s">
        <v>5651</v>
      </c>
      <c r="S97" t="s">
        <v>5650</v>
      </c>
      <c r="T97" t="s">
        <v>3352</v>
      </c>
      <c r="U97">
        <v>22</v>
      </c>
      <c r="V97">
        <v>123</v>
      </c>
      <c r="W97">
        <v>19.899999999999999</v>
      </c>
      <c r="X97" t="s">
        <v>3353</v>
      </c>
      <c r="Y97" t="s">
        <v>3354</v>
      </c>
      <c r="Z97" t="s">
        <v>3386</v>
      </c>
      <c r="AA97" t="s">
        <v>3356</v>
      </c>
      <c r="AB97" t="s">
        <v>3357</v>
      </c>
      <c r="AC97" t="s">
        <v>3358</v>
      </c>
      <c r="AD97" t="s">
        <v>5653</v>
      </c>
      <c r="AE97" t="s">
        <v>3361</v>
      </c>
      <c r="AF97" t="s">
        <v>3360</v>
      </c>
      <c r="AG97" t="s">
        <v>3361</v>
      </c>
      <c r="AH97" t="s">
        <v>3361</v>
      </c>
      <c r="AI97" t="s">
        <v>3361</v>
      </c>
      <c r="AJ97" t="s">
        <v>3361</v>
      </c>
      <c r="AK97" t="s">
        <v>3361</v>
      </c>
      <c r="AL97" t="s">
        <v>3361</v>
      </c>
      <c r="AM97" t="s">
        <v>3361</v>
      </c>
      <c r="AN97" t="s">
        <v>3361</v>
      </c>
      <c r="AO97" t="s">
        <v>3361</v>
      </c>
      <c r="AP97" t="s">
        <v>3361</v>
      </c>
      <c r="AQ97" t="s">
        <v>3361</v>
      </c>
      <c r="AR97" t="s">
        <v>3361</v>
      </c>
      <c r="AS97" t="s">
        <v>3361</v>
      </c>
      <c r="AT97" t="s">
        <v>3361</v>
      </c>
      <c r="AU97" t="s">
        <v>3361</v>
      </c>
      <c r="AV97" t="s">
        <v>3361</v>
      </c>
      <c r="AW97" t="s">
        <v>3361</v>
      </c>
      <c r="AX97" t="s">
        <v>3358</v>
      </c>
      <c r="AY97" t="s">
        <v>3362</v>
      </c>
      <c r="AZ97" t="s">
        <v>3363</v>
      </c>
      <c r="BA97" t="s">
        <v>3361</v>
      </c>
      <c r="BB97" t="s">
        <v>3361</v>
      </c>
      <c r="BC97" t="s">
        <v>3361</v>
      </c>
      <c r="BD97" t="s">
        <v>3441</v>
      </c>
      <c r="BE97" t="s">
        <v>3361</v>
      </c>
      <c r="BF97" t="s">
        <v>3361</v>
      </c>
      <c r="BG97" t="s">
        <v>3361</v>
      </c>
      <c r="BH97" t="s">
        <v>3442</v>
      </c>
      <c r="BI97" t="s">
        <v>3357</v>
      </c>
      <c r="BJ97" t="s">
        <v>3357</v>
      </c>
      <c r="BK97" t="s">
        <v>3369</v>
      </c>
      <c r="BL97" t="s">
        <v>3367</v>
      </c>
      <c r="BM97" t="s">
        <v>3369</v>
      </c>
      <c r="BN97" t="s">
        <v>3370</v>
      </c>
      <c r="BO97" t="s">
        <v>3357</v>
      </c>
      <c r="BP97" t="s">
        <v>3367</v>
      </c>
      <c r="BQ97" t="s">
        <v>3368</v>
      </c>
      <c r="BR97" t="s">
        <v>3357</v>
      </c>
      <c r="BS97" t="s">
        <v>3367</v>
      </c>
      <c r="BT97" t="s">
        <v>3367</v>
      </c>
      <c r="BU97" t="s">
        <v>3369</v>
      </c>
      <c r="BV97" t="s">
        <v>3368</v>
      </c>
      <c r="BW97" t="s">
        <v>3370</v>
      </c>
      <c r="BX97" t="s">
        <v>3370</v>
      </c>
      <c r="BY97" t="s">
        <v>3368</v>
      </c>
      <c r="BZ97" t="s">
        <v>3369</v>
      </c>
      <c r="CA97" t="s">
        <v>3357</v>
      </c>
      <c r="CB97" t="s">
        <v>3367</v>
      </c>
      <c r="CC97" t="s">
        <v>3368</v>
      </c>
      <c r="CD97" t="s">
        <v>3357</v>
      </c>
      <c r="CE97" t="s">
        <v>3367</v>
      </c>
      <c r="CF97">
        <v>6.5</v>
      </c>
      <c r="CG97" t="s">
        <v>5653</v>
      </c>
      <c r="CH97">
        <v>4</v>
      </c>
      <c r="CI97" t="s">
        <v>3358</v>
      </c>
      <c r="CJ97" t="s">
        <v>3361</v>
      </c>
      <c r="CK97">
        <v>182</v>
      </c>
      <c r="CL97">
        <v>31505</v>
      </c>
      <c r="CM97" t="b">
        <v>1</v>
      </c>
    </row>
    <row r="98" spans="1:91" x14ac:dyDescent="0.2">
      <c r="A98" t="s">
        <v>3769</v>
      </c>
      <c r="B98" t="s">
        <v>5707</v>
      </c>
      <c r="C98" t="s">
        <v>5635</v>
      </c>
      <c r="D98" t="s">
        <v>5687</v>
      </c>
      <c r="E98" t="s">
        <v>5734</v>
      </c>
      <c r="F98" t="s">
        <v>5646</v>
      </c>
      <c r="G98" t="s">
        <v>5647</v>
      </c>
      <c r="H98">
        <v>2</v>
      </c>
      <c r="I98" t="s">
        <v>5736</v>
      </c>
      <c r="J98" t="s">
        <v>5671</v>
      </c>
      <c r="K98">
        <v>0</v>
      </c>
      <c r="L98" s="193">
        <v>43210</v>
      </c>
      <c r="M98" t="s">
        <v>5723</v>
      </c>
      <c r="N98">
        <v>15</v>
      </c>
      <c r="O98" t="s">
        <v>3359</v>
      </c>
      <c r="P98">
        <v>8</v>
      </c>
      <c r="Q98" t="s">
        <v>3359</v>
      </c>
      <c r="R98" t="s">
        <v>5737</v>
      </c>
      <c r="S98" t="s">
        <v>5650</v>
      </c>
      <c r="T98" t="s">
        <v>3352</v>
      </c>
      <c r="U98">
        <v>22</v>
      </c>
      <c r="V98">
        <v>123</v>
      </c>
      <c r="W98">
        <v>19.899999999999999</v>
      </c>
      <c r="X98" t="s">
        <v>3353</v>
      </c>
      <c r="Y98" t="s">
        <v>3354</v>
      </c>
      <c r="Z98" t="s">
        <v>3386</v>
      </c>
      <c r="AA98" t="s">
        <v>3356</v>
      </c>
      <c r="AB98" t="s">
        <v>3357</v>
      </c>
      <c r="AC98" t="s">
        <v>3358</v>
      </c>
      <c r="AD98" t="s">
        <v>5653</v>
      </c>
      <c r="AE98" t="s">
        <v>3361</v>
      </c>
      <c r="AF98" t="s">
        <v>3360</v>
      </c>
      <c r="AG98" t="s">
        <v>3361</v>
      </c>
      <c r="AH98" t="s">
        <v>3361</v>
      </c>
      <c r="AI98" t="s">
        <v>3361</v>
      </c>
      <c r="AJ98" t="s">
        <v>3361</v>
      </c>
      <c r="AK98" t="s">
        <v>3361</v>
      </c>
      <c r="AL98" t="s">
        <v>3361</v>
      </c>
      <c r="AM98" t="s">
        <v>3361</v>
      </c>
      <c r="AN98" t="s">
        <v>3361</v>
      </c>
      <c r="AO98" t="s">
        <v>3361</v>
      </c>
      <c r="AP98" t="s">
        <v>3361</v>
      </c>
      <c r="AQ98" t="s">
        <v>3361</v>
      </c>
      <c r="AR98" t="s">
        <v>3361</v>
      </c>
      <c r="AS98" t="s">
        <v>3361</v>
      </c>
      <c r="AT98" t="s">
        <v>3361</v>
      </c>
      <c r="AU98" t="s">
        <v>3361</v>
      </c>
      <c r="AV98" t="s">
        <v>3361</v>
      </c>
      <c r="AW98" t="s">
        <v>3361</v>
      </c>
      <c r="AX98" t="s">
        <v>3358</v>
      </c>
      <c r="AY98" t="s">
        <v>3362</v>
      </c>
      <c r="AZ98" t="s">
        <v>3363</v>
      </c>
      <c r="BA98" t="s">
        <v>3361</v>
      </c>
      <c r="BB98" t="s">
        <v>3361</v>
      </c>
      <c r="BC98" t="s">
        <v>3361</v>
      </c>
      <c r="BD98" t="s">
        <v>3441</v>
      </c>
      <c r="BE98" t="s">
        <v>3361</v>
      </c>
      <c r="BF98" t="s">
        <v>3361</v>
      </c>
      <c r="BG98" t="s">
        <v>3361</v>
      </c>
      <c r="BH98" t="s">
        <v>3442</v>
      </c>
      <c r="BI98" t="s">
        <v>3357</v>
      </c>
      <c r="BJ98" t="s">
        <v>3357</v>
      </c>
      <c r="BK98" t="s">
        <v>3369</v>
      </c>
      <c r="BL98" t="s">
        <v>3367</v>
      </c>
      <c r="BM98" t="s">
        <v>3369</v>
      </c>
      <c r="BN98" t="s">
        <v>3370</v>
      </c>
      <c r="BO98" t="s">
        <v>3357</v>
      </c>
      <c r="BP98" t="s">
        <v>3367</v>
      </c>
      <c r="BQ98" t="s">
        <v>3368</v>
      </c>
      <c r="BR98" t="s">
        <v>3357</v>
      </c>
      <c r="BS98" t="s">
        <v>3367</v>
      </c>
      <c r="BT98" t="s">
        <v>3367</v>
      </c>
      <c r="BU98" t="s">
        <v>3369</v>
      </c>
      <c r="BV98" t="s">
        <v>3368</v>
      </c>
      <c r="BW98" t="s">
        <v>3370</v>
      </c>
      <c r="BX98" t="s">
        <v>3370</v>
      </c>
      <c r="BY98" t="s">
        <v>3368</v>
      </c>
      <c r="BZ98" t="s">
        <v>3369</v>
      </c>
      <c r="CA98" t="s">
        <v>3357</v>
      </c>
      <c r="CB98" t="s">
        <v>3367</v>
      </c>
      <c r="CC98" t="s">
        <v>3368</v>
      </c>
      <c r="CD98" t="s">
        <v>3357</v>
      </c>
      <c r="CE98" t="s">
        <v>3367</v>
      </c>
      <c r="CF98">
        <v>6.5</v>
      </c>
      <c r="CG98" t="s">
        <v>5653</v>
      </c>
      <c r="CH98">
        <v>4</v>
      </c>
      <c r="CI98" t="s">
        <v>3358</v>
      </c>
      <c r="CJ98" t="s">
        <v>3361</v>
      </c>
      <c r="CK98">
        <v>183</v>
      </c>
      <c r="CL98">
        <v>56703</v>
      </c>
      <c r="CM98" t="b">
        <v>1</v>
      </c>
    </row>
    <row r="99" spans="1:91" x14ac:dyDescent="0.2">
      <c r="A99" t="s">
        <v>3720</v>
      </c>
      <c r="B99" t="s">
        <v>5733</v>
      </c>
      <c r="C99" t="s">
        <v>5635</v>
      </c>
      <c r="D99" t="s">
        <v>5680</v>
      </c>
      <c r="E99" t="s">
        <v>5734</v>
      </c>
      <c r="F99" t="s">
        <v>3390</v>
      </c>
      <c r="G99" t="s">
        <v>3359</v>
      </c>
      <c r="H99">
        <v>2</v>
      </c>
      <c r="I99" t="s">
        <v>3214</v>
      </c>
      <c r="J99" t="s">
        <v>5671</v>
      </c>
      <c r="K99">
        <v>1</v>
      </c>
      <c r="L99" s="193">
        <v>43211</v>
      </c>
      <c r="M99" t="s">
        <v>5738</v>
      </c>
      <c r="N99">
        <v>15</v>
      </c>
      <c r="O99" t="s">
        <v>5651</v>
      </c>
      <c r="P99">
        <v>8</v>
      </c>
      <c r="Q99" t="s">
        <v>5650</v>
      </c>
      <c r="R99" t="s">
        <v>3359</v>
      </c>
      <c r="S99" t="s">
        <v>3359</v>
      </c>
      <c r="T99" t="s">
        <v>3352</v>
      </c>
      <c r="U99">
        <v>22</v>
      </c>
      <c r="V99">
        <v>123</v>
      </c>
      <c r="W99">
        <v>19.899999999999999</v>
      </c>
      <c r="X99" t="s">
        <v>3353</v>
      </c>
      <c r="Y99" t="s">
        <v>3354</v>
      </c>
      <c r="Z99" t="s">
        <v>3386</v>
      </c>
      <c r="AA99" t="s">
        <v>3356</v>
      </c>
      <c r="AB99" t="s">
        <v>3357</v>
      </c>
      <c r="AC99" t="s">
        <v>3358</v>
      </c>
      <c r="AD99" t="s">
        <v>5653</v>
      </c>
      <c r="AE99" t="s">
        <v>3361</v>
      </c>
      <c r="AF99" t="s">
        <v>3360</v>
      </c>
      <c r="AG99" t="s">
        <v>3361</v>
      </c>
      <c r="AH99" t="s">
        <v>3361</v>
      </c>
      <c r="AI99" t="s">
        <v>3361</v>
      </c>
      <c r="AJ99" t="s">
        <v>3361</v>
      </c>
      <c r="AK99" t="s">
        <v>3361</v>
      </c>
      <c r="AL99" t="s">
        <v>3361</v>
      </c>
      <c r="AM99" t="s">
        <v>3361</v>
      </c>
      <c r="AN99" t="s">
        <v>3361</v>
      </c>
      <c r="AO99" t="s">
        <v>3361</v>
      </c>
      <c r="AP99" t="s">
        <v>3361</v>
      </c>
      <c r="AQ99" t="s">
        <v>3361</v>
      </c>
      <c r="AR99" t="s">
        <v>3361</v>
      </c>
      <c r="AS99" t="s">
        <v>3361</v>
      </c>
      <c r="AT99" t="s">
        <v>3361</v>
      </c>
      <c r="AU99" t="s">
        <v>3361</v>
      </c>
      <c r="AV99" t="s">
        <v>3361</v>
      </c>
      <c r="AW99" t="s">
        <v>3361</v>
      </c>
      <c r="AX99" t="s">
        <v>3358</v>
      </c>
      <c r="AY99" t="s">
        <v>3362</v>
      </c>
      <c r="AZ99" t="s">
        <v>3363</v>
      </c>
      <c r="BA99" t="s">
        <v>3361</v>
      </c>
      <c r="BB99" t="s">
        <v>3361</v>
      </c>
      <c r="BC99" t="s">
        <v>3361</v>
      </c>
      <c r="BD99" t="s">
        <v>3441</v>
      </c>
      <c r="BE99" t="s">
        <v>3361</v>
      </c>
      <c r="BF99" t="s">
        <v>3361</v>
      </c>
      <c r="BG99" t="s">
        <v>3361</v>
      </c>
      <c r="BH99" t="s">
        <v>3442</v>
      </c>
      <c r="BI99" t="s">
        <v>3357</v>
      </c>
      <c r="BJ99" t="s">
        <v>3357</v>
      </c>
      <c r="BK99" t="s">
        <v>3369</v>
      </c>
      <c r="BL99" t="s">
        <v>3367</v>
      </c>
      <c r="BM99" t="s">
        <v>3369</v>
      </c>
      <c r="BN99" t="s">
        <v>3370</v>
      </c>
      <c r="BO99" t="s">
        <v>3357</v>
      </c>
      <c r="BP99" t="s">
        <v>3367</v>
      </c>
      <c r="BQ99" t="s">
        <v>3368</v>
      </c>
      <c r="BR99" t="s">
        <v>3357</v>
      </c>
      <c r="BS99" t="s">
        <v>3367</v>
      </c>
      <c r="BT99" t="s">
        <v>3367</v>
      </c>
      <c r="BU99" t="s">
        <v>3369</v>
      </c>
      <c r="BV99" t="s">
        <v>3368</v>
      </c>
      <c r="BW99" t="s">
        <v>3370</v>
      </c>
      <c r="BX99" t="s">
        <v>3370</v>
      </c>
      <c r="BY99" t="s">
        <v>3368</v>
      </c>
      <c r="BZ99" t="s">
        <v>3369</v>
      </c>
      <c r="CA99" t="s">
        <v>3357</v>
      </c>
      <c r="CB99" t="s">
        <v>3367</v>
      </c>
      <c r="CC99" t="s">
        <v>3368</v>
      </c>
      <c r="CD99" t="s">
        <v>3357</v>
      </c>
      <c r="CE99" t="s">
        <v>3367</v>
      </c>
      <c r="CF99">
        <v>6.5</v>
      </c>
      <c r="CG99" t="s">
        <v>5653</v>
      </c>
      <c r="CH99">
        <v>4</v>
      </c>
      <c r="CI99" t="s">
        <v>3358</v>
      </c>
      <c r="CJ99" t="s">
        <v>3361</v>
      </c>
      <c r="CK99">
        <v>184</v>
      </c>
      <c r="CL99">
        <v>39559</v>
      </c>
      <c r="CM99" t="b">
        <v>1</v>
      </c>
    </row>
    <row r="100" spans="1:91" x14ac:dyDescent="0.2">
      <c r="A100" t="s">
        <v>3637</v>
      </c>
      <c r="B100" t="s">
        <v>5733</v>
      </c>
      <c r="C100" t="s">
        <v>5635</v>
      </c>
      <c r="D100" t="s">
        <v>5681</v>
      </c>
      <c r="E100" t="s">
        <v>5734</v>
      </c>
      <c r="F100" t="s">
        <v>3390</v>
      </c>
      <c r="G100" t="s">
        <v>3359</v>
      </c>
      <c r="H100">
        <v>2</v>
      </c>
      <c r="I100" t="s">
        <v>3216</v>
      </c>
      <c r="J100" t="s">
        <v>5671</v>
      </c>
      <c r="K100">
        <v>2</v>
      </c>
      <c r="L100" s="193">
        <v>43213</v>
      </c>
      <c r="M100" t="s">
        <v>5723</v>
      </c>
      <c r="N100">
        <v>15</v>
      </c>
      <c r="O100" t="s">
        <v>3346</v>
      </c>
      <c r="P100">
        <v>8</v>
      </c>
      <c r="Q100" t="s">
        <v>5641</v>
      </c>
      <c r="R100" t="s">
        <v>3359</v>
      </c>
      <c r="S100" t="s">
        <v>3359</v>
      </c>
      <c r="T100" t="s">
        <v>3352</v>
      </c>
      <c r="U100">
        <v>22</v>
      </c>
      <c r="V100">
        <v>123</v>
      </c>
      <c r="W100">
        <v>19.899999999999999</v>
      </c>
      <c r="X100" t="s">
        <v>3353</v>
      </c>
      <c r="Y100" t="s">
        <v>3354</v>
      </c>
      <c r="Z100" t="s">
        <v>3386</v>
      </c>
      <c r="AA100" t="s">
        <v>3356</v>
      </c>
      <c r="AB100" t="s">
        <v>3357</v>
      </c>
      <c r="AC100" t="s">
        <v>3358</v>
      </c>
      <c r="AD100" t="s">
        <v>5653</v>
      </c>
      <c r="AE100" t="s">
        <v>3361</v>
      </c>
      <c r="AF100" t="s">
        <v>3360</v>
      </c>
      <c r="AG100" t="s">
        <v>3361</v>
      </c>
      <c r="AH100" t="s">
        <v>3361</v>
      </c>
      <c r="AI100" t="s">
        <v>3361</v>
      </c>
      <c r="AJ100" t="s">
        <v>3361</v>
      </c>
      <c r="AK100" t="s">
        <v>3361</v>
      </c>
      <c r="AL100" t="s">
        <v>3361</v>
      </c>
      <c r="AM100" t="s">
        <v>3361</v>
      </c>
      <c r="AN100" t="s">
        <v>3361</v>
      </c>
      <c r="AO100" t="s">
        <v>3361</v>
      </c>
      <c r="AP100" t="s">
        <v>3361</v>
      </c>
      <c r="AQ100" t="s">
        <v>3361</v>
      </c>
      <c r="AR100" t="s">
        <v>3361</v>
      </c>
      <c r="AS100" t="s">
        <v>3361</v>
      </c>
      <c r="AT100" t="s">
        <v>3361</v>
      </c>
      <c r="AU100" t="s">
        <v>3361</v>
      </c>
      <c r="AV100" t="s">
        <v>3361</v>
      </c>
      <c r="AW100" t="s">
        <v>3361</v>
      </c>
      <c r="AX100" t="s">
        <v>3358</v>
      </c>
      <c r="AY100" t="s">
        <v>3362</v>
      </c>
      <c r="AZ100" t="s">
        <v>3363</v>
      </c>
      <c r="BA100" t="s">
        <v>3361</v>
      </c>
      <c r="BB100" t="s">
        <v>3361</v>
      </c>
      <c r="BC100" t="s">
        <v>3361</v>
      </c>
      <c r="BD100" t="s">
        <v>3441</v>
      </c>
      <c r="BE100" t="s">
        <v>3361</v>
      </c>
      <c r="BF100" t="s">
        <v>3361</v>
      </c>
      <c r="BG100" t="s">
        <v>3361</v>
      </c>
      <c r="BH100" t="s">
        <v>3442</v>
      </c>
      <c r="BI100" t="s">
        <v>3357</v>
      </c>
      <c r="BJ100" t="s">
        <v>3357</v>
      </c>
      <c r="BK100" t="s">
        <v>3369</v>
      </c>
      <c r="BL100" t="s">
        <v>3367</v>
      </c>
      <c r="BM100" t="s">
        <v>3369</v>
      </c>
      <c r="BN100" t="s">
        <v>3370</v>
      </c>
      <c r="BO100" t="s">
        <v>3357</v>
      </c>
      <c r="BP100" t="s">
        <v>3367</v>
      </c>
      <c r="BQ100" t="s">
        <v>3368</v>
      </c>
      <c r="BR100" t="s">
        <v>3357</v>
      </c>
      <c r="BS100" t="s">
        <v>3367</v>
      </c>
      <c r="BT100" t="s">
        <v>3367</v>
      </c>
      <c r="BU100" t="s">
        <v>3369</v>
      </c>
      <c r="BV100" t="s">
        <v>3368</v>
      </c>
      <c r="BW100" t="s">
        <v>3370</v>
      </c>
      <c r="BX100" t="s">
        <v>3370</v>
      </c>
      <c r="BY100" t="s">
        <v>3368</v>
      </c>
      <c r="BZ100" t="s">
        <v>3369</v>
      </c>
      <c r="CA100" t="s">
        <v>3357</v>
      </c>
      <c r="CB100" t="s">
        <v>3367</v>
      </c>
      <c r="CC100" t="s">
        <v>3368</v>
      </c>
      <c r="CD100" t="s">
        <v>3357</v>
      </c>
      <c r="CE100" t="s">
        <v>3367</v>
      </c>
      <c r="CF100">
        <v>6.5</v>
      </c>
      <c r="CG100" t="s">
        <v>5653</v>
      </c>
      <c r="CH100">
        <v>4</v>
      </c>
      <c r="CI100" t="s">
        <v>3358</v>
      </c>
      <c r="CJ100" t="s">
        <v>3361</v>
      </c>
      <c r="CK100">
        <v>185</v>
      </c>
      <c r="CL100">
        <v>71837</v>
      </c>
      <c r="CM100" t="b">
        <v>1</v>
      </c>
    </row>
    <row r="101" spans="1:91" x14ac:dyDescent="0.2">
      <c r="A101" t="s">
        <v>3721</v>
      </c>
      <c r="B101" t="s">
        <v>5733</v>
      </c>
      <c r="C101" t="s">
        <v>5635</v>
      </c>
      <c r="D101" t="s">
        <v>5682</v>
      </c>
      <c r="E101" t="s">
        <v>5734</v>
      </c>
      <c r="F101" t="s">
        <v>3390</v>
      </c>
      <c r="G101" t="s">
        <v>3359</v>
      </c>
      <c r="H101">
        <v>2</v>
      </c>
      <c r="I101" t="s">
        <v>3218</v>
      </c>
      <c r="J101" t="s">
        <v>5671</v>
      </c>
      <c r="K101">
        <v>3</v>
      </c>
      <c r="L101" s="193">
        <v>43214</v>
      </c>
      <c r="M101" t="s">
        <v>5649</v>
      </c>
      <c r="N101">
        <v>15</v>
      </c>
      <c r="O101" t="s">
        <v>5651</v>
      </c>
      <c r="P101">
        <v>8</v>
      </c>
      <c r="Q101" t="s">
        <v>5650</v>
      </c>
      <c r="R101" t="s">
        <v>3359</v>
      </c>
      <c r="S101" t="s">
        <v>3359</v>
      </c>
      <c r="T101" t="s">
        <v>3352</v>
      </c>
      <c r="U101">
        <v>22</v>
      </c>
      <c r="V101">
        <v>123</v>
      </c>
      <c r="W101">
        <v>19.899999999999999</v>
      </c>
      <c r="X101" t="s">
        <v>3353</v>
      </c>
      <c r="Y101" t="s">
        <v>3354</v>
      </c>
      <c r="Z101" t="s">
        <v>3386</v>
      </c>
      <c r="AA101" t="s">
        <v>3356</v>
      </c>
      <c r="AB101" t="s">
        <v>3357</v>
      </c>
      <c r="AC101" t="s">
        <v>3358</v>
      </c>
      <c r="AD101" t="s">
        <v>5653</v>
      </c>
      <c r="AE101" t="s">
        <v>3361</v>
      </c>
      <c r="AF101" t="s">
        <v>3360</v>
      </c>
      <c r="AG101" t="s">
        <v>3361</v>
      </c>
      <c r="AH101" t="s">
        <v>3361</v>
      </c>
      <c r="AI101" t="s">
        <v>3361</v>
      </c>
      <c r="AJ101" t="s">
        <v>3361</v>
      </c>
      <c r="AK101" t="s">
        <v>3361</v>
      </c>
      <c r="AL101" t="s">
        <v>3361</v>
      </c>
      <c r="AM101" t="s">
        <v>3361</v>
      </c>
      <c r="AN101" t="s">
        <v>3361</v>
      </c>
      <c r="AO101" t="s">
        <v>3361</v>
      </c>
      <c r="AP101" t="s">
        <v>3361</v>
      </c>
      <c r="AQ101" t="s">
        <v>3361</v>
      </c>
      <c r="AR101" t="s">
        <v>3361</v>
      </c>
      <c r="AS101" t="s">
        <v>3361</v>
      </c>
      <c r="AT101" t="s">
        <v>3361</v>
      </c>
      <c r="AU101" t="s">
        <v>3361</v>
      </c>
      <c r="AV101" t="s">
        <v>3361</v>
      </c>
      <c r="AW101" t="s">
        <v>3361</v>
      </c>
      <c r="AX101" t="s">
        <v>3358</v>
      </c>
      <c r="AY101" t="s">
        <v>3362</v>
      </c>
      <c r="AZ101" t="s">
        <v>3363</v>
      </c>
      <c r="BA101" t="s">
        <v>3361</v>
      </c>
      <c r="BB101" t="s">
        <v>3361</v>
      </c>
      <c r="BC101" t="s">
        <v>3361</v>
      </c>
      <c r="BD101" t="s">
        <v>3441</v>
      </c>
      <c r="BE101" t="s">
        <v>3361</v>
      </c>
      <c r="BF101" t="s">
        <v>3361</v>
      </c>
      <c r="BG101" t="s">
        <v>3361</v>
      </c>
      <c r="BH101" t="s">
        <v>3442</v>
      </c>
      <c r="BI101" t="s">
        <v>3357</v>
      </c>
      <c r="BJ101" t="s">
        <v>3357</v>
      </c>
      <c r="BK101" t="s">
        <v>3369</v>
      </c>
      <c r="BL101" t="s">
        <v>3367</v>
      </c>
      <c r="BM101" t="s">
        <v>3369</v>
      </c>
      <c r="BN101" t="s">
        <v>3370</v>
      </c>
      <c r="BO101" t="s">
        <v>3357</v>
      </c>
      <c r="BP101" t="s">
        <v>3367</v>
      </c>
      <c r="BQ101" t="s">
        <v>3368</v>
      </c>
      <c r="BR101" t="s">
        <v>3357</v>
      </c>
      <c r="BS101" t="s">
        <v>3367</v>
      </c>
      <c r="BT101" t="s">
        <v>3367</v>
      </c>
      <c r="BU101" t="s">
        <v>3369</v>
      </c>
      <c r="BV101" t="s">
        <v>3368</v>
      </c>
      <c r="BW101" t="s">
        <v>3370</v>
      </c>
      <c r="BX101" t="s">
        <v>3370</v>
      </c>
      <c r="BY101" t="s">
        <v>3368</v>
      </c>
      <c r="BZ101" t="s">
        <v>3369</v>
      </c>
      <c r="CA101" t="s">
        <v>3357</v>
      </c>
      <c r="CB101" t="s">
        <v>3367</v>
      </c>
      <c r="CC101" t="s">
        <v>3368</v>
      </c>
      <c r="CD101" t="s">
        <v>3357</v>
      </c>
      <c r="CE101" t="s">
        <v>3367</v>
      </c>
      <c r="CF101">
        <v>6.5</v>
      </c>
      <c r="CG101" t="s">
        <v>5653</v>
      </c>
      <c r="CH101">
        <v>4</v>
      </c>
      <c r="CI101" t="s">
        <v>3358</v>
      </c>
      <c r="CJ101" t="s">
        <v>3361</v>
      </c>
      <c r="CK101">
        <v>186</v>
      </c>
      <c r="CL101">
        <v>51803</v>
      </c>
      <c r="CM101" t="b">
        <v>1</v>
      </c>
    </row>
    <row r="102" spans="1:91" x14ac:dyDescent="0.2">
      <c r="A102" t="s">
        <v>3622</v>
      </c>
      <c r="B102" t="s">
        <v>5733</v>
      </c>
      <c r="C102" t="s">
        <v>5635</v>
      </c>
      <c r="D102" t="s">
        <v>5683</v>
      </c>
      <c r="E102" t="s">
        <v>5739</v>
      </c>
      <c r="F102" t="s">
        <v>3390</v>
      </c>
      <c r="G102" t="s">
        <v>3359</v>
      </c>
      <c r="H102">
        <v>2</v>
      </c>
      <c r="I102" t="s">
        <v>3544</v>
      </c>
      <c r="J102" t="s">
        <v>5638</v>
      </c>
      <c r="K102">
        <v>-2</v>
      </c>
      <c r="L102" s="193">
        <v>43208</v>
      </c>
      <c r="M102" t="s">
        <v>5639</v>
      </c>
      <c r="N102">
        <v>15</v>
      </c>
      <c r="O102" t="s">
        <v>5650</v>
      </c>
      <c r="P102">
        <v>8</v>
      </c>
      <c r="Q102" t="s">
        <v>5650</v>
      </c>
      <c r="R102" t="s">
        <v>3359</v>
      </c>
      <c r="S102" t="s">
        <v>3359</v>
      </c>
      <c r="T102" t="s">
        <v>3352</v>
      </c>
      <c r="U102">
        <v>26</v>
      </c>
      <c r="V102">
        <v>129</v>
      </c>
      <c r="W102">
        <v>21.5</v>
      </c>
      <c r="X102" t="s">
        <v>3353</v>
      </c>
      <c r="Y102" t="s">
        <v>3354</v>
      </c>
      <c r="Z102" t="s">
        <v>3386</v>
      </c>
      <c r="AA102" t="s">
        <v>3356</v>
      </c>
      <c r="AB102" t="s">
        <v>3357</v>
      </c>
      <c r="AC102" t="s">
        <v>3358</v>
      </c>
      <c r="AD102" t="s">
        <v>5665</v>
      </c>
      <c r="AE102" t="s">
        <v>3358</v>
      </c>
      <c r="AF102" t="s">
        <v>3360</v>
      </c>
      <c r="AG102" t="s">
        <v>3361</v>
      </c>
      <c r="AH102" t="s">
        <v>3361</v>
      </c>
      <c r="AI102" t="s">
        <v>3361</v>
      </c>
      <c r="AJ102" t="s">
        <v>3361</v>
      </c>
      <c r="AK102" t="s">
        <v>3361</v>
      </c>
      <c r="AL102" t="s">
        <v>3358</v>
      </c>
      <c r="AM102" t="s">
        <v>3361</v>
      </c>
      <c r="AN102" t="s">
        <v>3361</v>
      </c>
      <c r="AO102" t="s">
        <v>3361</v>
      </c>
      <c r="AP102" t="s">
        <v>3361</v>
      </c>
      <c r="AQ102" t="s">
        <v>3361</v>
      </c>
      <c r="AR102" t="s">
        <v>3361</v>
      </c>
      <c r="AS102" t="s">
        <v>3361</v>
      </c>
      <c r="AT102" t="s">
        <v>3361</v>
      </c>
      <c r="AU102" t="s">
        <v>3361</v>
      </c>
      <c r="AV102" t="s">
        <v>3358</v>
      </c>
      <c r="AW102" t="s">
        <v>3361</v>
      </c>
      <c r="AX102" t="s">
        <v>3361</v>
      </c>
      <c r="AY102" t="s">
        <v>3459</v>
      </c>
      <c r="AZ102" t="s">
        <v>3363</v>
      </c>
      <c r="BA102" t="s">
        <v>3361</v>
      </c>
      <c r="BB102" t="s">
        <v>3361</v>
      </c>
      <c r="BC102" t="s">
        <v>3361</v>
      </c>
      <c r="BD102" t="s">
        <v>3441</v>
      </c>
      <c r="BE102" t="s">
        <v>3361</v>
      </c>
      <c r="BF102" t="s">
        <v>3508</v>
      </c>
      <c r="BG102" t="s">
        <v>3365</v>
      </c>
      <c r="BH102" t="s">
        <v>3442</v>
      </c>
      <c r="BI102" t="s">
        <v>3357</v>
      </c>
      <c r="BJ102" t="s">
        <v>3368</v>
      </c>
      <c r="BK102" t="s">
        <v>3369</v>
      </c>
      <c r="BL102" t="s">
        <v>3368</v>
      </c>
      <c r="BM102" t="s">
        <v>3357</v>
      </c>
      <c r="BN102" t="s">
        <v>3357</v>
      </c>
      <c r="BO102" t="s">
        <v>3357</v>
      </c>
      <c r="BP102" t="s">
        <v>3367</v>
      </c>
      <c r="BQ102" t="s">
        <v>3357</v>
      </c>
      <c r="BR102" t="s">
        <v>3370</v>
      </c>
      <c r="BS102" t="s">
        <v>3367</v>
      </c>
      <c r="BT102" t="s">
        <v>3370</v>
      </c>
      <c r="BU102" t="s">
        <v>3370</v>
      </c>
      <c r="BV102" t="s">
        <v>3368</v>
      </c>
      <c r="BW102" t="s">
        <v>3370</v>
      </c>
      <c r="BX102" t="s">
        <v>3370</v>
      </c>
      <c r="BY102" t="s">
        <v>3368</v>
      </c>
      <c r="BZ102" t="s">
        <v>3369</v>
      </c>
      <c r="CA102" t="s">
        <v>3357</v>
      </c>
      <c r="CB102" t="s">
        <v>3369</v>
      </c>
      <c r="CC102" t="s">
        <v>3370</v>
      </c>
      <c r="CD102" t="s">
        <v>3357</v>
      </c>
      <c r="CE102" t="s">
        <v>3367</v>
      </c>
      <c r="CF102">
        <v>8.5</v>
      </c>
      <c r="CG102" t="s">
        <v>3372</v>
      </c>
      <c r="CH102">
        <v>5</v>
      </c>
      <c r="CI102" t="s">
        <v>3361</v>
      </c>
      <c r="CJ102" t="s">
        <v>3361</v>
      </c>
      <c r="CK102">
        <v>187</v>
      </c>
      <c r="CL102">
        <v>123206</v>
      </c>
      <c r="CM102" t="b">
        <v>1</v>
      </c>
    </row>
    <row r="103" spans="1:91" x14ac:dyDescent="0.2">
      <c r="A103" t="s">
        <v>3625</v>
      </c>
      <c r="B103" t="s">
        <v>5733</v>
      </c>
      <c r="C103" t="s">
        <v>5635</v>
      </c>
      <c r="D103" t="s">
        <v>5685</v>
      </c>
      <c r="E103" t="s">
        <v>5739</v>
      </c>
      <c r="F103" t="s">
        <v>3390</v>
      </c>
      <c r="G103" t="s">
        <v>3359</v>
      </c>
      <c r="H103">
        <v>2</v>
      </c>
      <c r="I103" t="s">
        <v>3548</v>
      </c>
      <c r="J103" t="s">
        <v>5638</v>
      </c>
      <c r="K103">
        <v>-1</v>
      </c>
      <c r="L103" s="193">
        <v>43209</v>
      </c>
      <c r="M103" t="s">
        <v>5695</v>
      </c>
      <c r="N103">
        <v>15</v>
      </c>
      <c r="O103" t="s">
        <v>5650</v>
      </c>
      <c r="P103">
        <v>8</v>
      </c>
      <c r="Q103" t="s">
        <v>5650</v>
      </c>
      <c r="R103" t="s">
        <v>3359</v>
      </c>
      <c r="S103" t="s">
        <v>3359</v>
      </c>
      <c r="T103" t="s">
        <v>3352</v>
      </c>
      <c r="U103">
        <v>26</v>
      </c>
      <c r="V103">
        <v>129</v>
      </c>
      <c r="W103">
        <v>21.5</v>
      </c>
      <c r="X103" t="s">
        <v>3353</v>
      </c>
      <c r="Y103" t="s">
        <v>3354</v>
      </c>
      <c r="Z103" t="s">
        <v>3386</v>
      </c>
      <c r="AA103" t="s">
        <v>3356</v>
      </c>
      <c r="AB103" t="s">
        <v>3357</v>
      </c>
      <c r="AC103" t="s">
        <v>3358</v>
      </c>
      <c r="AD103" t="s">
        <v>5665</v>
      </c>
      <c r="AE103" t="s">
        <v>3358</v>
      </c>
      <c r="AF103" t="s">
        <v>3360</v>
      </c>
      <c r="AG103" t="s">
        <v>3361</v>
      </c>
      <c r="AH103" t="s">
        <v>3361</v>
      </c>
      <c r="AI103" t="s">
        <v>3361</v>
      </c>
      <c r="AJ103" t="s">
        <v>3361</v>
      </c>
      <c r="AK103" t="s">
        <v>3361</v>
      </c>
      <c r="AL103" t="s">
        <v>3358</v>
      </c>
      <c r="AM103" t="s">
        <v>3361</v>
      </c>
      <c r="AN103" t="s">
        <v>3361</v>
      </c>
      <c r="AO103" t="s">
        <v>3361</v>
      </c>
      <c r="AP103" t="s">
        <v>3361</v>
      </c>
      <c r="AQ103" t="s">
        <v>3361</v>
      </c>
      <c r="AR103" t="s">
        <v>3361</v>
      </c>
      <c r="AS103" t="s">
        <v>3361</v>
      </c>
      <c r="AT103" t="s">
        <v>3361</v>
      </c>
      <c r="AU103" t="s">
        <v>3361</v>
      </c>
      <c r="AV103" t="s">
        <v>3358</v>
      </c>
      <c r="AW103" t="s">
        <v>3361</v>
      </c>
      <c r="AX103" t="s">
        <v>3361</v>
      </c>
      <c r="AY103" t="s">
        <v>3459</v>
      </c>
      <c r="AZ103" t="s">
        <v>3363</v>
      </c>
      <c r="BA103" t="s">
        <v>3361</v>
      </c>
      <c r="BB103" t="s">
        <v>3361</v>
      </c>
      <c r="BC103" t="s">
        <v>3361</v>
      </c>
      <c r="BD103" t="s">
        <v>3441</v>
      </c>
      <c r="BE103" t="s">
        <v>3361</v>
      </c>
      <c r="BF103" t="s">
        <v>3508</v>
      </c>
      <c r="BG103" t="s">
        <v>3365</v>
      </c>
      <c r="BH103" t="s">
        <v>3442</v>
      </c>
      <c r="BI103" t="s">
        <v>3357</v>
      </c>
      <c r="BJ103" t="s">
        <v>3368</v>
      </c>
      <c r="BK103" t="s">
        <v>3369</v>
      </c>
      <c r="BL103" t="s">
        <v>3368</v>
      </c>
      <c r="BM103" t="s">
        <v>3357</v>
      </c>
      <c r="BN103" t="s">
        <v>3357</v>
      </c>
      <c r="BO103" t="s">
        <v>3357</v>
      </c>
      <c r="BP103" t="s">
        <v>3367</v>
      </c>
      <c r="BQ103" t="s">
        <v>3357</v>
      </c>
      <c r="BR103" t="s">
        <v>3370</v>
      </c>
      <c r="BS103" t="s">
        <v>3367</v>
      </c>
      <c r="BT103" t="s">
        <v>3370</v>
      </c>
      <c r="BU103" t="s">
        <v>3370</v>
      </c>
      <c r="BV103" t="s">
        <v>3368</v>
      </c>
      <c r="BW103" t="s">
        <v>3370</v>
      </c>
      <c r="BX103" t="s">
        <v>3370</v>
      </c>
      <c r="BY103" t="s">
        <v>3368</v>
      </c>
      <c r="BZ103" t="s">
        <v>3369</v>
      </c>
      <c r="CA103" t="s">
        <v>3357</v>
      </c>
      <c r="CB103" t="s">
        <v>3369</v>
      </c>
      <c r="CC103" t="s">
        <v>3370</v>
      </c>
      <c r="CD103" t="s">
        <v>3357</v>
      </c>
      <c r="CE103" t="s">
        <v>3367</v>
      </c>
      <c r="CF103">
        <v>8.5</v>
      </c>
      <c r="CG103" t="s">
        <v>3372</v>
      </c>
      <c r="CH103">
        <v>5</v>
      </c>
      <c r="CI103" t="s">
        <v>3361</v>
      </c>
      <c r="CJ103" t="s">
        <v>3361</v>
      </c>
      <c r="CK103">
        <v>188</v>
      </c>
      <c r="CL103">
        <v>48690</v>
      </c>
      <c r="CM103" t="b">
        <v>1</v>
      </c>
    </row>
    <row r="104" spans="1:91" x14ac:dyDescent="0.2">
      <c r="A104" t="s">
        <v>3735</v>
      </c>
      <c r="B104" t="s">
        <v>5707</v>
      </c>
      <c r="C104" t="s">
        <v>5635</v>
      </c>
      <c r="D104" t="s">
        <v>5688</v>
      </c>
      <c r="E104" t="s">
        <v>5739</v>
      </c>
      <c r="F104" t="s">
        <v>5646</v>
      </c>
      <c r="G104" t="s">
        <v>5647</v>
      </c>
      <c r="H104">
        <v>2</v>
      </c>
      <c r="I104" t="s">
        <v>5740</v>
      </c>
      <c r="J104" t="s">
        <v>5671</v>
      </c>
      <c r="K104">
        <v>1</v>
      </c>
      <c r="L104" s="193">
        <v>43211</v>
      </c>
      <c r="M104" t="s">
        <v>5649</v>
      </c>
      <c r="N104">
        <v>15</v>
      </c>
      <c r="O104" t="s">
        <v>3359</v>
      </c>
      <c r="P104">
        <v>8</v>
      </c>
      <c r="Q104" t="s">
        <v>3359</v>
      </c>
      <c r="R104" t="s">
        <v>5651</v>
      </c>
      <c r="S104" t="s">
        <v>5650</v>
      </c>
      <c r="T104" t="s">
        <v>3352</v>
      </c>
      <c r="U104">
        <v>26</v>
      </c>
      <c r="V104">
        <v>129</v>
      </c>
      <c r="W104">
        <v>21.5</v>
      </c>
      <c r="X104" t="s">
        <v>3353</v>
      </c>
      <c r="Y104" t="s">
        <v>3354</v>
      </c>
      <c r="Z104" t="s">
        <v>3386</v>
      </c>
      <c r="AA104" t="s">
        <v>3356</v>
      </c>
      <c r="AB104" t="s">
        <v>3357</v>
      </c>
      <c r="AC104" t="s">
        <v>3358</v>
      </c>
      <c r="AD104" t="s">
        <v>5665</v>
      </c>
      <c r="AE104" t="s">
        <v>3358</v>
      </c>
      <c r="AF104" t="s">
        <v>3360</v>
      </c>
      <c r="AG104" t="s">
        <v>3361</v>
      </c>
      <c r="AH104" t="s">
        <v>3361</v>
      </c>
      <c r="AI104" t="s">
        <v>3361</v>
      </c>
      <c r="AJ104" t="s">
        <v>3361</v>
      </c>
      <c r="AK104" t="s">
        <v>3361</v>
      </c>
      <c r="AL104" t="s">
        <v>3358</v>
      </c>
      <c r="AM104" t="s">
        <v>3361</v>
      </c>
      <c r="AN104" t="s">
        <v>3361</v>
      </c>
      <c r="AO104" t="s">
        <v>3361</v>
      </c>
      <c r="AP104" t="s">
        <v>3361</v>
      </c>
      <c r="AQ104" t="s">
        <v>3361</v>
      </c>
      <c r="AR104" t="s">
        <v>3361</v>
      </c>
      <c r="AS104" t="s">
        <v>3361</v>
      </c>
      <c r="AT104" t="s">
        <v>3361</v>
      </c>
      <c r="AU104" t="s">
        <v>3361</v>
      </c>
      <c r="AV104" t="s">
        <v>3358</v>
      </c>
      <c r="AW104" t="s">
        <v>3361</v>
      </c>
      <c r="AX104" t="s">
        <v>3361</v>
      </c>
      <c r="AY104" t="s">
        <v>3459</v>
      </c>
      <c r="AZ104" t="s">
        <v>3363</v>
      </c>
      <c r="BA104" t="s">
        <v>3361</v>
      </c>
      <c r="BB104" t="s">
        <v>3361</v>
      </c>
      <c r="BC104" t="s">
        <v>3361</v>
      </c>
      <c r="BD104" t="s">
        <v>3441</v>
      </c>
      <c r="BE104" t="s">
        <v>3361</v>
      </c>
      <c r="BF104" t="s">
        <v>3508</v>
      </c>
      <c r="BG104" t="s">
        <v>3365</v>
      </c>
      <c r="BH104" t="s">
        <v>3442</v>
      </c>
      <c r="BI104" t="s">
        <v>3357</v>
      </c>
      <c r="BJ104" t="s">
        <v>3368</v>
      </c>
      <c r="BK104" t="s">
        <v>3369</v>
      </c>
      <c r="BL104" t="s">
        <v>3368</v>
      </c>
      <c r="BM104" t="s">
        <v>3357</v>
      </c>
      <c r="BN104" t="s">
        <v>3357</v>
      </c>
      <c r="BO104" t="s">
        <v>3357</v>
      </c>
      <c r="BP104" t="s">
        <v>3367</v>
      </c>
      <c r="BQ104" t="s">
        <v>3357</v>
      </c>
      <c r="BR104" t="s">
        <v>3370</v>
      </c>
      <c r="BS104" t="s">
        <v>3367</v>
      </c>
      <c r="BT104" t="s">
        <v>3370</v>
      </c>
      <c r="BU104" t="s">
        <v>3370</v>
      </c>
      <c r="BV104" t="s">
        <v>3368</v>
      </c>
      <c r="BW104" t="s">
        <v>3370</v>
      </c>
      <c r="BX104" t="s">
        <v>3370</v>
      </c>
      <c r="BY104" t="s">
        <v>3368</v>
      </c>
      <c r="BZ104" t="s">
        <v>3369</v>
      </c>
      <c r="CA104" t="s">
        <v>3357</v>
      </c>
      <c r="CB104" t="s">
        <v>3369</v>
      </c>
      <c r="CC104" t="s">
        <v>3370</v>
      </c>
      <c r="CD104" t="s">
        <v>3357</v>
      </c>
      <c r="CE104" t="s">
        <v>3367</v>
      </c>
      <c r="CF104">
        <v>8.5</v>
      </c>
      <c r="CG104" t="s">
        <v>3372</v>
      </c>
      <c r="CH104">
        <v>5</v>
      </c>
      <c r="CI104" t="s">
        <v>3361</v>
      </c>
      <c r="CJ104" t="s">
        <v>3361</v>
      </c>
      <c r="CK104">
        <v>189</v>
      </c>
      <c r="CL104">
        <v>186784</v>
      </c>
      <c r="CM104" t="b">
        <v>1</v>
      </c>
    </row>
    <row r="105" spans="1:91" x14ac:dyDescent="0.2">
      <c r="A105" t="s">
        <v>3750</v>
      </c>
      <c r="B105" t="s">
        <v>5634</v>
      </c>
      <c r="C105" t="s">
        <v>5635</v>
      </c>
      <c r="D105" t="s">
        <v>5655</v>
      </c>
      <c r="E105" t="s">
        <v>5741</v>
      </c>
      <c r="F105" t="s">
        <v>5646</v>
      </c>
      <c r="G105" t="s">
        <v>5647</v>
      </c>
      <c r="H105">
        <v>1</v>
      </c>
      <c r="I105" t="s">
        <v>3161</v>
      </c>
      <c r="J105" t="s">
        <v>5638</v>
      </c>
      <c r="K105">
        <v>-4</v>
      </c>
      <c r="L105" s="193">
        <v>43207</v>
      </c>
      <c r="M105" t="s">
        <v>5639</v>
      </c>
      <c r="N105">
        <v>15</v>
      </c>
      <c r="O105" t="s">
        <v>5650</v>
      </c>
      <c r="P105">
        <v>8</v>
      </c>
      <c r="Q105" t="s">
        <v>5650</v>
      </c>
      <c r="R105" t="s">
        <v>3359</v>
      </c>
      <c r="S105" t="s">
        <v>3359</v>
      </c>
      <c r="T105" t="s">
        <v>3393</v>
      </c>
      <c r="U105">
        <v>30</v>
      </c>
      <c r="V105">
        <v>185</v>
      </c>
      <c r="W105">
        <v>23.8</v>
      </c>
      <c r="X105" t="s">
        <v>3353</v>
      </c>
      <c r="Y105" t="s">
        <v>3354</v>
      </c>
      <c r="Z105" t="s">
        <v>3386</v>
      </c>
      <c r="AA105" t="s">
        <v>5742</v>
      </c>
      <c r="AB105" t="s">
        <v>5664</v>
      </c>
      <c r="AC105" t="s">
        <v>3358</v>
      </c>
      <c r="AD105" t="s">
        <v>3507</v>
      </c>
      <c r="AE105" t="s">
        <v>3358</v>
      </c>
      <c r="AF105" t="s">
        <v>3360</v>
      </c>
      <c r="AG105" t="s">
        <v>3361</v>
      </c>
      <c r="AH105" t="s">
        <v>3358</v>
      </c>
      <c r="AI105" t="s">
        <v>3358</v>
      </c>
      <c r="AJ105" t="s">
        <v>3361</v>
      </c>
      <c r="AK105" t="s">
        <v>3361</v>
      </c>
      <c r="AL105" t="s">
        <v>3361</v>
      </c>
      <c r="AM105" t="s">
        <v>3361</v>
      </c>
      <c r="AN105" t="s">
        <v>3361</v>
      </c>
      <c r="AO105" t="s">
        <v>3361</v>
      </c>
      <c r="AP105" t="s">
        <v>3361</v>
      </c>
      <c r="AQ105" t="s">
        <v>3361</v>
      </c>
      <c r="AR105" t="s">
        <v>3361</v>
      </c>
      <c r="AS105" t="s">
        <v>3361</v>
      </c>
      <c r="AT105" t="s">
        <v>3361</v>
      </c>
      <c r="AU105" t="s">
        <v>3361</v>
      </c>
      <c r="AV105" t="s">
        <v>3361</v>
      </c>
      <c r="AW105" t="s">
        <v>3361</v>
      </c>
      <c r="AX105" t="s">
        <v>3361</v>
      </c>
      <c r="AY105" t="s">
        <v>3362</v>
      </c>
      <c r="AZ105" t="s">
        <v>3363</v>
      </c>
      <c r="BA105" t="s">
        <v>3361</v>
      </c>
      <c r="BB105" t="s">
        <v>3361</v>
      </c>
      <c r="BC105" t="s">
        <v>3361</v>
      </c>
      <c r="BD105" t="s">
        <v>3441</v>
      </c>
      <c r="BE105" t="s">
        <v>3361</v>
      </c>
      <c r="BF105" t="s">
        <v>3508</v>
      </c>
      <c r="BG105" t="s">
        <v>3361</v>
      </c>
      <c r="BH105" t="s">
        <v>3442</v>
      </c>
      <c r="BI105" t="s">
        <v>3368</v>
      </c>
      <c r="BJ105" t="s">
        <v>3368</v>
      </c>
      <c r="BK105" t="s">
        <v>3370</v>
      </c>
      <c r="BL105" t="s">
        <v>3368</v>
      </c>
      <c r="BM105" t="s">
        <v>3357</v>
      </c>
      <c r="BN105" t="s">
        <v>3370</v>
      </c>
      <c r="BO105" t="s">
        <v>3357</v>
      </c>
      <c r="BP105" t="s">
        <v>3367</v>
      </c>
      <c r="BQ105" t="s">
        <v>3357</v>
      </c>
      <c r="BR105" t="s">
        <v>3369</v>
      </c>
      <c r="BS105" t="s">
        <v>3367</v>
      </c>
      <c r="BT105" t="s">
        <v>3367</v>
      </c>
      <c r="BU105" t="s">
        <v>3367</v>
      </c>
      <c r="BV105" t="s">
        <v>3368</v>
      </c>
      <c r="BW105" t="s">
        <v>3367</v>
      </c>
      <c r="BX105" t="s">
        <v>3370</v>
      </c>
      <c r="BY105" t="s">
        <v>3368</v>
      </c>
      <c r="BZ105" t="s">
        <v>3369</v>
      </c>
      <c r="CA105" t="s">
        <v>3357</v>
      </c>
      <c r="CB105" t="s">
        <v>3369</v>
      </c>
      <c r="CC105" t="s">
        <v>3367</v>
      </c>
      <c r="CD105" t="s">
        <v>3357</v>
      </c>
      <c r="CE105" t="s">
        <v>3370</v>
      </c>
      <c r="CF105">
        <v>5.5</v>
      </c>
      <c r="CG105" t="s">
        <v>3509</v>
      </c>
      <c r="CH105">
        <v>3</v>
      </c>
      <c r="CI105" t="s">
        <v>3358</v>
      </c>
      <c r="CJ105" t="s">
        <v>3361</v>
      </c>
      <c r="CK105">
        <v>19</v>
      </c>
      <c r="CL105">
        <v>32723</v>
      </c>
      <c r="CM105" t="b">
        <v>1</v>
      </c>
    </row>
    <row r="106" spans="1:91" x14ac:dyDescent="0.2">
      <c r="A106" t="s">
        <v>3623</v>
      </c>
      <c r="B106" t="s">
        <v>5733</v>
      </c>
      <c r="C106" t="s">
        <v>5635</v>
      </c>
      <c r="D106" t="s">
        <v>5687</v>
      </c>
      <c r="E106" t="s">
        <v>5739</v>
      </c>
      <c r="F106" t="s">
        <v>3390</v>
      </c>
      <c r="G106" t="s">
        <v>3359</v>
      </c>
      <c r="H106">
        <v>2</v>
      </c>
      <c r="I106" t="s">
        <v>3552</v>
      </c>
      <c r="J106" t="s">
        <v>5671</v>
      </c>
      <c r="K106">
        <v>2</v>
      </c>
      <c r="L106" s="193">
        <v>43213</v>
      </c>
      <c r="M106" t="s">
        <v>5723</v>
      </c>
      <c r="N106">
        <v>15</v>
      </c>
      <c r="O106" t="s">
        <v>5650</v>
      </c>
      <c r="P106">
        <v>8</v>
      </c>
      <c r="Q106" t="s">
        <v>5650</v>
      </c>
      <c r="R106" t="s">
        <v>3359</v>
      </c>
      <c r="S106" t="s">
        <v>3359</v>
      </c>
      <c r="T106" t="s">
        <v>3352</v>
      </c>
      <c r="U106">
        <v>26</v>
      </c>
      <c r="V106">
        <v>129</v>
      </c>
      <c r="W106">
        <v>21.5</v>
      </c>
      <c r="X106" t="s">
        <v>3353</v>
      </c>
      <c r="Y106" t="s">
        <v>3354</v>
      </c>
      <c r="Z106" t="s">
        <v>3386</v>
      </c>
      <c r="AA106" t="s">
        <v>3356</v>
      </c>
      <c r="AB106" t="s">
        <v>3357</v>
      </c>
      <c r="AC106" t="s">
        <v>3358</v>
      </c>
      <c r="AD106" t="s">
        <v>5665</v>
      </c>
      <c r="AE106" t="s">
        <v>3358</v>
      </c>
      <c r="AF106" t="s">
        <v>3360</v>
      </c>
      <c r="AG106" t="s">
        <v>3361</v>
      </c>
      <c r="AH106" t="s">
        <v>3361</v>
      </c>
      <c r="AI106" t="s">
        <v>3361</v>
      </c>
      <c r="AJ106" t="s">
        <v>3361</v>
      </c>
      <c r="AK106" t="s">
        <v>3361</v>
      </c>
      <c r="AL106" t="s">
        <v>3358</v>
      </c>
      <c r="AM106" t="s">
        <v>3361</v>
      </c>
      <c r="AN106" t="s">
        <v>3361</v>
      </c>
      <c r="AO106" t="s">
        <v>3361</v>
      </c>
      <c r="AP106" t="s">
        <v>3361</v>
      </c>
      <c r="AQ106" t="s">
        <v>3361</v>
      </c>
      <c r="AR106" t="s">
        <v>3361</v>
      </c>
      <c r="AS106" t="s">
        <v>3361</v>
      </c>
      <c r="AT106" t="s">
        <v>3361</v>
      </c>
      <c r="AU106" t="s">
        <v>3361</v>
      </c>
      <c r="AV106" t="s">
        <v>3358</v>
      </c>
      <c r="AW106" t="s">
        <v>3361</v>
      </c>
      <c r="AX106" t="s">
        <v>3361</v>
      </c>
      <c r="AY106" t="s">
        <v>3459</v>
      </c>
      <c r="AZ106" t="s">
        <v>3363</v>
      </c>
      <c r="BA106" t="s">
        <v>3361</v>
      </c>
      <c r="BB106" t="s">
        <v>3361</v>
      </c>
      <c r="BC106" t="s">
        <v>3361</v>
      </c>
      <c r="BD106" t="s">
        <v>3441</v>
      </c>
      <c r="BE106" t="s">
        <v>3361</v>
      </c>
      <c r="BF106" t="s">
        <v>3508</v>
      </c>
      <c r="BG106" t="s">
        <v>3365</v>
      </c>
      <c r="BH106" t="s">
        <v>3442</v>
      </c>
      <c r="BI106" t="s">
        <v>3357</v>
      </c>
      <c r="BJ106" t="s">
        <v>3368</v>
      </c>
      <c r="BK106" t="s">
        <v>3369</v>
      </c>
      <c r="BL106" t="s">
        <v>3368</v>
      </c>
      <c r="BM106" t="s">
        <v>3357</v>
      </c>
      <c r="BN106" t="s">
        <v>3357</v>
      </c>
      <c r="BO106" t="s">
        <v>3357</v>
      </c>
      <c r="BP106" t="s">
        <v>3367</v>
      </c>
      <c r="BQ106" t="s">
        <v>3357</v>
      </c>
      <c r="BR106" t="s">
        <v>3370</v>
      </c>
      <c r="BS106" t="s">
        <v>3367</v>
      </c>
      <c r="BT106" t="s">
        <v>3370</v>
      </c>
      <c r="BU106" t="s">
        <v>3370</v>
      </c>
      <c r="BV106" t="s">
        <v>3368</v>
      </c>
      <c r="BW106" t="s">
        <v>3370</v>
      </c>
      <c r="BX106" t="s">
        <v>3370</v>
      </c>
      <c r="BY106" t="s">
        <v>3368</v>
      </c>
      <c r="BZ106" t="s">
        <v>3369</v>
      </c>
      <c r="CA106" t="s">
        <v>3357</v>
      </c>
      <c r="CB106" t="s">
        <v>3369</v>
      </c>
      <c r="CC106" t="s">
        <v>3370</v>
      </c>
      <c r="CD106" t="s">
        <v>3357</v>
      </c>
      <c r="CE106" t="s">
        <v>3367</v>
      </c>
      <c r="CF106">
        <v>8.5</v>
      </c>
      <c r="CG106" t="s">
        <v>3372</v>
      </c>
      <c r="CH106">
        <v>5</v>
      </c>
      <c r="CI106" t="s">
        <v>3361</v>
      </c>
      <c r="CJ106" t="s">
        <v>3361</v>
      </c>
      <c r="CK106">
        <v>190</v>
      </c>
      <c r="CL106">
        <v>33851</v>
      </c>
      <c r="CM106" t="b">
        <v>1</v>
      </c>
    </row>
    <row r="107" spans="1:91" x14ac:dyDescent="0.2">
      <c r="A107" t="s">
        <v>3729</v>
      </c>
      <c r="B107" t="s">
        <v>5733</v>
      </c>
      <c r="C107" t="s">
        <v>5635</v>
      </c>
      <c r="D107" t="s">
        <v>5689</v>
      </c>
      <c r="E107" t="s">
        <v>5743</v>
      </c>
      <c r="F107" t="s">
        <v>5646</v>
      </c>
      <c r="G107" t="s">
        <v>5647</v>
      </c>
      <c r="H107">
        <v>2</v>
      </c>
      <c r="I107" t="s">
        <v>3220</v>
      </c>
      <c r="J107" t="s">
        <v>5638</v>
      </c>
      <c r="K107">
        <v>-2</v>
      </c>
      <c r="L107" s="193">
        <v>43209</v>
      </c>
      <c r="M107" t="s">
        <v>5738</v>
      </c>
      <c r="N107">
        <v>15</v>
      </c>
      <c r="O107" t="s">
        <v>5650</v>
      </c>
      <c r="P107">
        <v>8</v>
      </c>
      <c r="Q107" t="s">
        <v>5650</v>
      </c>
      <c r="R107" t="s">
        <v>3359</v>
      </c>
      <c r="S107" t="s">
        <v>3359</v>
      </c>
      <c r="T107" t="s">
        <v>3352</v>
      </c>
      <c r="U107">
        <v>28</v>
      </c>
      <c r="V107">
        <v>130</v>
      </c>
      <c r="W107">
        <v>21</v>
      </c>
      <c r="X107" t="s">
        <v>3353</v>
      </c>
      <c r="Y107" t="s">
        <v>3354</v>
      </c>
      <c r="Z107" t="s">
        <v>3386</v>
      </c>
      <c r="AA107" t="s">
        <v>3416</v>
      </c>
      <c r="AB107" t="s">
        <v>3368</v>
      </c>
      <c r="AC107" t="s">
        <v>3358</v>
      </c>
      <c r="AD107" t="s">
        <v>5653</v>
      </c>
      <c r="AE107" t="s">
        <v>3358</v>
      </c>
      <c r="AF107" t="s">
        <v>3360</v>
      </c>
      <c r="AG107" t="s">
        <v>3361</v>
      </c>
      <c r="AH107" t="s">
        <v>3358</v>
      </c>
      <c r="AI107" t="s">
        <v>3358</v>
      </c>
      <c r="AJ107" t="s">
        <v>3361</v>
      </c>
      <c r="AK107" t="s">
        <v>3361</v>
      </c>
      <c r="AL107" t="s">
        <v>3358</v>
      </c>
      <c r="AM107" t="s">
        <v>3361</v>
      </c>
      <c r="AN107" t="s">
        <v>3361</v>
      </c>
      <c r="AO107" t="s">
        <v>3361</v>
      </c>
      <c r="AP107" t="s">
        <v>3361</v>
      </c>
      <c r="AQ107" t="s">
        <v>3361</v>
      </c>
      <c r="AR107" t="s">
        <v>3361</v>
      </c>
      <c r="AS107" t="s">
        <v>3361</v>
      </c>
      <c r="AT107" t="s">
        <v>3361</v>
      </c>
      <c r="AU107" t="s">
        <v>3361</v>
      </c>
      <c r="AV107" t="s">
        <v>3361</v>
      </c>
      <c r="AW107" t="s">
        <v>3361</v>
      </c>
      <c r="AX107" t="s">
        <v>3361</v>
      </c>
      <c r="AY107" t="s">
        <v>3459</v>
      </c>
      <c r="AZ107" t="s">
        <v>3363</v>
      </c>
      <c r="BA107" t="s">
        <v>3361</v>
      </c>
      <c r="BB107" t="s">
        <v>3361</v>
      </c>
      <c r="BC107" t="s">
        <v>3361</v>
      </c>
      <c r="BD107" t="s">
        <v>3441</v>
      </c>
      <c r="BE107" t="s">
        <v>3361</v>
      </c>
      <c r="BF107" t="s">
        <v>3361</v>
      </c>
      <c r="BG107" t="s">
        <v>3361</v>
      </c>
      <c r="BH107" t="s">
        <v>3442</v>
      </c>
      <c r="BI107" t="s">
        <v>3357</v>
      </c>
      <c r="BJ107" t="s">
        <v>3368</v>
      </c>
      <c r="BK107" t="s">
        <v>3367</v>
      </c>
      <c r="BL107" t="s">
        <v>3370</v>
      </c>
      <c r="BM107" t="s">
        <v>3370</v>
      </c>
      <c r="BN107" t="s">
        <v>3370</v>
      </c>
      <c r="BO107" t="s">
        <v>3368</v>
      </c>
      <c r="BP107" t="s">
        <v>3369</v>
      </c>
      <c r="BQ107" t="s">
        <v>3368</v>
      </c>
      <c r="BR107" t="s">
        <v>3369</v>
      </c>
      <c r="BS107" t="s">
        <v>3367</v>
      </c>
      <c r="BT107" t="s">
        <v>3370</v>
      </c>
      <c r="BU107" t="s">
        <v>3367</v>
      </c>
      <c r="BV107" t="s">
        <v>3368</v>
      </c>
      <c r="BW107" t="s">
        <v>3370</v>
      </c>
      <c r="BX107" t="s">
        <v>3370</v>
      </c>
      <c r="BY107" t="s">
        <v>3357</v>
      </c>
      <c r="BZ107" t="s">
        <v>3370</v>
      </c>
      <c r="CA107" t="s">
        <v>3368</v>
      </c>
      <c r="CB107" t="s">
        <v>3369</v>
      </c>
      <c r="CC107" t="s">
        <v>3370</v>
      </c>
      <c r="CD107" t="s">
        <v>3357</v>
      </c>
      <c r="CE107" t="s">
        <v>3367</v>
      </c>
      <c r="CF107">
        <v>7.5</v>
      </c>
      <c r="CG107" t="s">
        <v>3372</v>
      </c>
      <c r="CH107">
        <v>0.5</v>
      </c>
      <c r="CI107" t="s">
        <v>3358</v>
      </c>
      <c r="CJ107" t="s">
        <v>3361</v>
      </c>
      <c r="CK107">
        <v>191</v>
      </c>
      <c r="CL107">
        <v>76457</v>
      </c>
      <c r="CM107" t="b">
        <v>1</v>
      </c>
    </row>
    <row r="108" spans="1:91" x14ac:dyDescent="0.2">
      <c r="A108" t="s">
        <v>3633</v>
      </c>
      <c r="B108" t="s">
        <v>5733</v>
      </c>
      <c r="C108" t="s">
        <v>5635</v>
      </c>
      <c r="D108" t="s">
        <v>5692</v>
      </c>
      <c r="E108" t="s">
        <v>5743</v>
      </c>
      <c r="F108" t="s">
        <v>5674</v>
      </c>
      <c r="G108" t="s">
        <v>5647</v>
      </c>
      <c r="H108">
        <v>2</v>
      </c>
      <c r="I108" t="s">
        <v>3222</v>
      </c>
      <c r="J108" t="s">
        <v>5638</v>
      </c>
      <c r="K108">
        <v>-1</v>
      </c>
      <c r="L108" s="193">
        <v>43210</v>
      </c>
      <c r="M108" t="s">
        <v>5695</v>
      </c>
      <c r="N108">
        <v>15</v>
      </c>
      <c r="O108" t="s">
        <v>5650</v>
      </c>
      <c r="P108">
        <v>8</v>
      </c>
      <c r="Q108" t="s">
        <v>5650</v>
      </c>
      <c r="R108" t="s">
        <v>3359</v>
      </c>
      <c r="S108" t="s">
        <v>3359</v>
      </c>
      <c r="T108" t="s">
        <v>3352</v>
      </c>
      <c r="U108">
        <v>28</v>
      </c>
      <c r="V108">
        <v>130</v>
      </c>
      <c r="W108">
        <v>21</v>
      </c>
      <c r="X108" t="s">
        <v>3353</v>
      </c>
      <c r="Y108" t="s">
        <v>3354</v>
      </c>
      <c r="Z108" t="s">
        <v>3386</v>
      </c>
      <c r="AA108" t="s">
        <v>3416</v>
      </c>
      <c r="AB108" t="s">
        <v>3368</v>
      </c>
      <c r="AC108" t="s">
        <v>3358</v>
      </c>
      <c r="AD108" t="s">
        <v>5653</v>
      </c>
      <c r="AE108" t="s">
        <v>3358</v>
      </c>
      <c r="AF108" t="s">
        <v>3360</v>
      </c>
      <c r="AG108" t="s">
        <v>3361</v>
      </c>
      <c r="AH108" t="s">
        <v>3358</v>
      </c>
      <c r="AI108" t="s">
        <v>3358</v>
      </c>
      <c r="AJ108" t="s">
        <v>3361</v>
      </c>
      <c r="AK108" t="s">
        <v>3361</v>
      </c>
      <c r="AL108" t="s">
        <v>3358</v>
      </c>
      <c r="AM108" t="s">
        <v>3361</v>
      </c>
      <c r="AN108" t="s">
        <v>3361</v>
      </c>
      <c r="AO108" t="s">
        <v>3361</v>
      </c>
      <c r="AP108" t="s">
        <v>3361</v>
      </c>
      <c r="AQ108" t="s">
        <v>3361</v>
      </c>
      <c r="AR108" t="s">
        <v>3361</v>
      </c>
      <c r="AS108" t="s">
        <v>3361</v>
      </c>
      <c r="AT108" t="s">
        <v>3361</v>
      </c>
      <c r="AU108" t="s">
        <v>3361</v>
      </c>
      <c r="AV108" t="s">
        <v>3361</v>
      </c>
      <c r="AW108" t="s">
        <v>3361</v>
      </c>
      <c r="AX108" t="s">
        <v>3361</v>
      </c>
      <c r="AY108" t="s">
        <v>3459</v>
      </c>
      <c r="AZ108" t="s">
        <v>3363</v>
      </c>
      <c r="BA108" t="s">
        <v>3361</v>
      </c>
      <c r="BB108" t="s">
        <v>3361</v>
      </c>
      <c r="BC108" t="s">
        <v>3361</v>
      </c>
      <c r="BD108" t="s">
        <v>3441</v>
      </c>
      <c r="BE108" t="s">
        <v>3361</v>
      </c>
      <c r="BF108" t="s">
        <v>3361</v>
      </c>
      <c r="BG108" t="s">
        <v>3361</v>
      </c>
      <c r="BH108" t="s">
        <v>3442</v>
      </c>
      <c r="BI108" t="s">
        <v>3357</v>
      </c>
      <c r="BJ108" t="s">
        <v>3368</v>
      </c>
      <c r="BK108" t="s">
        <v>3367</v>
      </c>
      <c r="BL108" t="s">
        <v>3370</v>
      </c>
      <c r="BM108" t="s">
        <v>3370</v>
      </c>
      <c r="BN108" t="s">
        <v>3370</v>
      </c>
      <c r="BO108" t="s">
        <v>3368</v>
      </c>
      <c r="BP108" t="s">
        <v>3369</v>
      </c>
      <c r="BQ108" t="s">
        <v>3368</v>
      </c>
      <c r="BR108" t="s">
        <v>3369</v>
      </c>
      <c r="BS108" t="s">
        <v>3367</v>
      </c>
      <c r="BT108" t="s">
        <v>3370</v>
      </c>
      <c r="BU108" t="s">
        <v>3367</v>
      </c>
      <c r="BV108" t="s">
        <v>3368</v>
      </c>
      <c r="BW108" t="s">
        <v>3370</v>
      </c>
      <c r="BX108" t="s">
        <v>3370</v>
      </c>
      <c r="BY108" t="s">
        <v>3357</v>
      </c>
      <c r="BZ108" t="s">
        <v>3370</v>
      </c>
      <c r="CA108" t="s">
        <v>3368</v>
      </c>
      <c r="CB108" t="s">
        <v>3369</v>
      </c>
      <c r="CC108" t="s">
        <v>3370</v>
      </c>
      <c r="CD108" t="s">
        <v>3357</v>
      </c>
      <c r="CE108" t="s">
        <v>3367</v>
      </c>
      <c r="CF108">
        <v>7.5</v>
      </c>
      <c r="CG108" t="s">
        <v>3372</v>
      </c>
      <c r="CH108">
        <v>0.5</v>
      </c>
      <c r="CI108" t="s">
        <v>3358</v>
      </c>
      <c r="CJ108" t="s">
        <v>3361</v>
      </c>
      <c r="CK108">
        <v>192</v>
      </c>
      <c r="CL108">
        <v>33933</v>
      </c>
      <c r="CM108" t="b">
        <v>1</v>
      </c>
    </row>
    <row r="109" spans="1:91" x14ac:dyDescent="0.2">
      <c r="A109" t="s">
        <v>3722</v>
      </c>
      <c r="B109" t="s">
        <v>5733</v>
      </c>
      <c r="C109" t="s">
        <v>5635</v>
      </c>
      <c r="D109" t="s">
        <v>5693</v>
      </c>
      <c r="E109" t="s">
        <v>5743</v>
      </c>
      <c r="F109" t="s">
        <v>5674</v>
      </c>
      <c r="G109" t="s">
        <v>5647</v>
      </c>
      <c r="H109">
        <v>2</v>
      </c>
      <c r="I109" t="s">
        <v>3224</v>
      </c>
      <c r="J109" t="s">
        <v>5671</v>
      </c>
      <c r="K109">
        <v>0</v>
      </c>
      <c r="L109" s="193">
        <v>43210</v>
      </c>
      <c r="M109" t="s">
        <v>5695</v>
      </c>
      <c r="N109">
        <v>15</v>
      </c>
      <c r="O109" t="s">
        <v>5650</v>
      </c>
      <c r="P109">
        <v>8</v>
      </c>
      <c r="Q109" t="s">
        <v>5650</v>
      </c>
      <c r="R109" t="s">
        <v>3359</v>
      </c>
      <c r="S109" t="s">
        <v>3359</v>
      </c>
      <c r="T109" t="s">
        <v>3352</v>
      </c>
      <c r="U109">
        <v>28</v>
      </c>
      <c r="V109">
        <v>130</v>
      </c>
      <c r="W109">
        <v>21</v>
      </c>
      <c r="X109" t="s">
        <v>3353</v>
      </c>
      <c r="Y109" t="s">
        <v>3354</v>
      </c>
      <c r="Z109" t="s">
        <v>3386</v>
      </c>
      <c r="AA109" t="s">
        <v>3416</v>
      </c>
      <c r="AB109" t="s">
        <v>3368</v>
      </c>
      <c r="AC109" t="s">
        <v>3358</v>
      </c>
      <c r="AD109" t="s">
        <v>5653</v>
      </c>
      <c r="AE109" t="s">
        <v>3358</v>
      </c>
      <c r="AF109" t="s">
        <v>3360</v>
      </c>
      <c r="AG109" t="s">
        <v>3361</v>
      </c>
      <c r="AH109" t="s">
        <v>3358</v>
      </c>
      <c r="AI109" t="s">
        <v>3358</v>
      </c>
      <c r="AJ109" t="s">
        <v>3361</v>
      </c>
      <c r="AK109" t="s">
        <v>3361</v>
      </c>
      <c r="AL109" t="s">
        <v>3358</v>
      </c>
      <c r="AM109" t="s">
        <v>3361</v>
      </c>
      <c r="AN109" t="s">
        <v>3361</v>
      </c>
      <c r="AO109" t="s">
        <v>3361</v>
      </c>
      <c r="AP109" t="s">
        <v>3361</v>
      </c>
      <c r="AQ109" t="s">
        <v>3361</v>
      </c>
      <c r="AR109" t="s">
        <v>3361</v>
      </c>
      <c r="AS109" t="s">
        <v>3361</v>
      </c>
      <c r="AT109" t="s">
        <v>3361</v>
      </c>
      <c r="AU109" t="s">
        <v>3361</v>
      </c>
      <c r="AV109" t="s">
        <v>3361</v>
      </c>
      <c r="AW109" t="s">
        <v>3361</v>
      </c>
      <c r="AX109" t="s">
        <v>3361</v>
      </c>
      <c r="AY109" t="s">
        <v>3459</v>
      </c>
      <c r="AZ109" t="s">
        <v>3363</v>
      </c>
      <c r="BA109" t="s">
        <v>3361</v>
      </c>
      <c r="BB109" t="s">
        <v>3361</v>
      </c>
      <c r="BC109" t="s">
        <v>3361</v>
      </c>
      <c r="BD109" t="s">
        <v>3441</v>
      </c>
      <c r="BE109" t="s">
        <v>3361</v>
      </c>
      <c r="BF109" t="s">
        <v>3361</v>
      </c>
      <c r="BG109" t="s">
        <v>3361</v>
      </c>
      <c r="BH109" t="s">
        <v>3442</v>
      </c>
      <c r="BI109" t="s">
        <v>3357</v>
      </c>
      <c r="BJ109" t="s">
        <v>3368</v>
      </c>
      <c r="BK109" t="s">
        <v>3367</v>
      </c>
      <c r="BL109" t="s">
        <v>3370</v>
      </c>
      <c r="BM109" t="s">
        <v>3370</v>
      </c>
      <c r="BN109" t="s">
        <v>3370</v>
      </c>
      <c r="BO109" t="s">
        <v>3368</v>
      </c>
      <c r="BP109" t="s">
        <v>3369</v>
      </c>
      <c r="BQ109" t="s">
        <v>3368</v>
      </c>
      <c r="BR109" t="s">
        <v>3369</v>
      </c>
      <c r="BS109" t="s">
        <v>3367</v>
      </c>
      <c r="BT109" t="s">
        <v>3370</v>
      </c>
      <c r="BU109" t="s">
        <v>3367</v>
      </c>
      <c r="BV109" t="s">
        <v>3368</v>
      </c>
      <c r="BW109" t="s">
        <v>3370</v>
      </c>
      <c r="BX109" t="s">
        <v>3370</v>
      </c>
      <c r="BY109" t="s">
        <v>3357</v>
      </c>
      <c r="BZ109" t="s">
        <v>3370</v>
      </c>
      <c r="CA109" t="s">
        <v>3368</v>
      </c>
      <c r="CB109" t="s">
        <v>3369</v>
      </c>
      <c r="CC109" t="s">
        <v>3370</v>
      </c>
      <c r="CD109" t="s">
        <v>3357</v>
      </c>
      <c r="CE109" t="s">
        <v>3367</v>
      </c>
      <c r="CF109">
        <v>7.5</v>
      </c>
      <c r="CG109" t="s">
        <v>3372</v>
      </c>
      <c r="CH109">
        <v>0.5</v>
      </c>
      <c r="CI109" t="s">
        <v>3358</v>
      </c>
      <c r="CJ109" t="s">
        <v>3361</v>
      </c>
      <c r="CK109">
        <v>193</v>
      </c>
      <c r="CL109">
        <v>30219</v>
      </c>
      <c r="CM109" t="b">
        <v>1</v>
      </c>
    </row>
    <row r="110" spans="1:91" x14ac:dyDescent="0.2">
      <c r="A110" t="s">
        <v>3707</v>
      </c>
      <c r="B110" t="s">
        <v>5707</v>
      </c>
      <c r="C110" t="s">
        <v>5635</v>
      </c>
      <c r="D110" t="s">
        <v>5689</v>
      </c>
      <c r="E110" t="s">
        <v>5743</v>
      </c>
      <c r="F110" t="s">
        <v>5646</v>
      </c>
      <c r="G110" t="s">
        <v>5647</v>
      </c>
      <c r="H110">
        <v>2</v>
      </c>
      <c r="I110" t="s">
        <v>5744</v>
      </c>
      <c r="J110" t="s">
        <v>5671</v>
      </c>
      <c r="K110">
        <v>2</v>
      </c>
      <c r="L110" s="193">
        <v>43211</v>
      </c>
      <c r="M110" t="s">
        <v>5723</v>
      </c>
      <c r="N110">
        <v>15</v>
      </c>
      <c r="O110" t="s">
        <v>3359</v>
      </c>
      <c r="P110">
        <v>8</v>
      </c>
      <c r="Q110" t="s">
        <v>3359</v>
      </c>
      <c r="R110" t="s">
        <v>5651</v>
      </c>
      <c r="S110" t="s">
        <v>5650</v>
      </c>
      <c r="T110" t="s">
        <v>3352</v>
      </c>
      <c r="U110">
        <v>28</v>
      </c>
      <c r="V110">
        <v>130</v>
      </c>
      <c r="W110">
        <v>21</v>
      </c>
      <c r="X110" t="s">
        <v>3353</v>
      </c>
      <c r="Y110" t="s">
        <v>3354</v>
      </c>
      <c r="Z110" t="s">
        <v>3386</v>
      </c>
      <c r="AA110" t="s">
        <v>3416</v>
      </c>
      <c r="AB110" t="s">
        <v>3368</v>
      </c>
      <c r="AC110" t="s">
        <v>3358</v>
      </c>
      <c r="AD110" t="s">
        <v>5653</v>
      </c>
      <c r="AE110" t="s">
        <v>3358</v>
      </c>
      <c r="AF110" t="s">
        <v>3360</v>
      </c>
      <c r="AG110" t="s">
        <v>3361</v>
      </c>
      <c r="AH110" t="s">
        <v>3358</v>
      </c>
      <c r="AI110" t="s">
        <v>3358</v>
      </c>
      <c r="AJ110" t="s">
        <v>3361</v>
      </c>
      <c r="AK110" t="s">
        <v>3361</v>
      </c>
      <c r="AL110" t="s">
        <v>3358</v>
      </c>
      <c r="AM110" t="s">
        <v>3361</v>
      </c>
      <c r="AN110" t="s">
        <v>3361</v>
      </c>
      <c r="AO110" t="s">
        <v>3361</v>
      </c>
      <c r="AP110" t="s">
        <v>3361</v>
      </c>
      <c r="AQ110" t="s">
        <v>3361</v>
      </c>
      <c r="AR110" t="s">
        <v>3361</v>
      </c>
      <c r="AS110" t="s">
        <v>3361</v>
      </c>
      <c r="AT110" t="s">
        <v>3361</v>
      </c>
      <c r="AU110" t="s">
        <v>3361</v>
      </c>
      <c r="AV110" t="s">
        <v>3361</v>
      </c>
      <c r="AW110" t="s">
        <v>3361</v>
      </c>
      <c r="AX110" t="s">
        <v>3361</v>
      </c>
      <c r="AY110" t="s">
        <v>3459</v>
      </c>
      <c r="AZ110" t="s">
        <v>3363</v>
      </c>
      <c r="BA110" t="s">
        <v>3361</v>
      </c>
      <c r="BB110" t="s">
        <v>3361</v>
      </c>
      <c r="BC110" t="s">
        <v>3361</v>
      </c>
      <c r="BD110" t="s">
        <v>3441</v>
      </c>
      <c r="BE110" t="s">
        <v>3361</v>
      </c>
      <c r="BF110" t="s">
        <v>3361</v>
      </c>
      <c r="BG110" t="s">
        <v>3361</v>
      </c>
      <c r="BH110" t="s">
        <v>3442</v>
      </c>
      <c r="BI110" t="s">
        <v>3357</v>
      </c>
      <c r="BJ110" t="s">
        <v>3368</v>
      </c>
      <c r="BK110" t="s">
        <v>3367</v>
      </c>
      <c r="BL110" t="s">
        <v>3370</v>
      </c>
      <c r="BM110" t="s">
        <v>3370</v>
      </c>
      <c r="BN110" t="s">
        <v>3370</v>
      </c>
      <c r="BO110" t="s">
        <v>3368</v>
      </c>
      <c r="BP110" t="s">
        <v>3369</v>
      </c>
      <c r="BQ110" t="s">
        <v>3368</v>
      </c>
      <c r="BR110" t="s">
        <v>3369</v>
      </c>
      <c r="BS110" t="s">
        <v>3367</v>
      </c>
      <c r="BT110" t="s">
        <v>3370</v>
      </c>
      <c r="BU110" t="s">
        <v>3367</v>
      </c>
      <c r="BV110" t="s">
        <v>3368</v>
      </c>
      <c r="BW110" t="s">
        <v>3370</v>
      </c>
      <c r="BX110" t="s">
        <v>3370</v>
      </c>
      <c r="BY110" t="s">
        <v>3357</v>
      </c>
      <c r="BZ110" t="s">
        <v>3370</v>
      </c>
      <c r="CA110" t="s">
        <v>3368</v>
      </c>
      <c r="CB110" t="s">
        <v>3369</v>
      </c>
      <c r="CC110" t="s">
        <v>3370</v>
      </c>
      <c r="CD110" t="s">
        <v>3357</v>
      </c>
      <c r="CE110" t="s">
        <v>3367</v>
      </c>
      <c r="CF110">
        <v>7.5</v>
      </c>
      <c r="CG110" t="s">
        <v>3372</v>
      </c>
      <c r="CH110">
        <v>0.5</v>
      </c>
      <c r="CI110" t="s">
        <v>3358</v>
      </c>
      <c r="CJ110" t="s">
        <v>3361</v>
      </c>
      <c r="CK110">
        <v>194</v>
      </c>
      <c r="CL110">
        <v>59205</v>
      </c>
      <c r="CM110" t="b">
        <v>1</v>
      </c>
    </row>
    <row r="111" spans="1:91" x14ac:dyDescent="0.2">
      <c r="A111" t="s">
        <v>3689</v>
      </c>
      <c r="B111" t="s">
        <v>5733</v>
      </c>
      <c r="C111" t="s">
        <v>5635</v>
      </c>
      <c r="D111" t="s">
        <v>5655</v>
      </c>
      <c r="E111" t="s">
        <v>5745</v>
      </c>
      <c r="F111" t="s">
        <v>3390</v>
      </c>
      <c r="G111" t="s">
        <v>3359</v>
      </c>
      <c r="H111">
        <v>2</v>
      </c>
      <c r="I111" t="s">
        <v>3226</v>
      </c>
      <c r="J111" t="s">
        <v>5648</v>
      </c>
      <c r="K111">
        <v>-4</v>
      </c>
      <c r="L111" s="193">
        <v>43247</v>
      </c>
      <c r="M111" t="s">
        <v>5695</v>
      </c>
      <c r="N111">
        <v>15</v>
      </c>
      <c r="O111" t="s">
        <v>5651</v>
      </c>
      <c r="P111">
        <v>8</v>
      </c>
      <c r="Q111" t="s">
        <v>5651</v>
      </c>
      <c r="R111" t="s">
        <v>3359</v>
      </c>
      <c r="S111" t="s">
        <v>3359</v>
      </c>
      <c r="T111" t="s">
        <v>3352</v>
      </c>
      <c r="U111">
        <v>25</v>
      </c>
      <c r="V111">
        <v>112</v>
      </c>
      <c r="W111">
        <v>21.2</v>
      </c>
      <c r="X111" t="s">
        <v>3353</v>
      </c>
      <c r="Y111" t="s">
        <v>3354</v>
      </c>
      <c r="Z111" t="s">
        <v>3386</v>
      </c>
      <c r="AA111" t="s">
        <v>3356</v>
      </c>
      <c r="AB111" t="s">
        <v>3370</v>
      </c>
      <c r="AC111" t="s">
        <v>3358</v>
      </c>
      <c r="AD111" t="s">
        <v>5653</v>
      </c>
      <c r="AE111" t="s">
        <v>3361</v>
      </c>
      <c r="AF111" t="s">
        <v>3491</v>
      </c>
      <c r="AG111" t="s">
        <v>3361</v>
      </c>
      <c r="AH111" t="s">
        <v>3361</v>
      </c>
      <c r="AI111" t="s">
        <v>3361</v>
      </c>
      <c r="AJ111" t="s">
        <v>3361</v>
      </c>
      <c r="AK111" t="s">
        <v>3361</v>
      </c>
      <c r="AL111" t="s">
        <v>3361</v>
      </c>
      <c r="AM111" t="s">
        <v>3361</v>
      </c>
      <c r="AN111" t="s">
        <v>3361</v>
      </c>
      <c r="AO111" t="s">
        <v>3361</v>
      </c>
      <c r="AP111" t="s">
        <v>3361</v>
      </c>
      <c r="AQ111" t="s">
        <v>3361</v>
      </c>
      <c r="AR111" t="s">
        <v>3361</v>
      </c>
      <c r="AS111" t="s">
        <v>3361</v>
      </c>
      <c r="AT111" t="s">
        <v>3361</v>
      </c>
      <c r="AU111" t="s">
        <v>3361</v>
      </c>
      <c r="AV111" t="s">
        <v>3361</v>
      </c>
      <c r="AW111" t="s">
        <v>3361</v>
      </c>
      <c r="AX111" t="s">
        <v>3361</v>
      </c>
      <c r="AY111" t="s">
        <v>3459</v>
      </c>
      <c r="AZ111" t="s">
        <v>3363</v>
      </c>
      <c r="BA111" t="s">
        <v>3361</v>
      </c>
      <c r="BB111" t="s">
        <v>3361</v>
      </c>
      <c r="BC111" t="s">
        <v>3361</v>
      </c>
      <c r="BD111" t="s">
        <v>3441</v>
      </c>
      <c r="BE111" t="s">
        <v>3361</v>
      </c>
      <c r="BF111" t="s">
        <v>3361</v>
      </c>
      <c r="BG111" t="s">
        <v>3361</v>
      </c>
      <c r="BH111" t="s">
        <v>3442</v>
      </c>
      <c r="BI111" t="s">
        <v>3370</v>
      </c>
      <c r="BJ111" t="s">
        <v>3357</v>
      </c>
      <c r="BK111" t="s">
        <v>3367</v>
      </c>
      <c r="BL111" t="s">
        <v>3367</v>
      </c>
      <c r="BM111" t="s">
        <v>3370</v>
      </c>
      <c r="BN111" t="s">
        <v>3368</v>
      </c>
      <c r="BO111" t="s">
        <v>3368</v>
      </c>
      <c r="BP111" t="s">
        <v>3369</v>
      </c>
      <c r="BQ111" t="s">
        <v>3357</v>
      </c>
      <c r="BR111" t="s">
        <v>3369</v>
      </c>
      <c r="BS111" t="s">
        <v>3367</v>
      </c>
      <c r="BT111" t="s">
        <v>3367</v>
      </c>
      <c r="BU111" t="s">
        <v>3367</v>
      </c>
      <c r="BV111" t="s">
        <v>3367</v>
      </c>
      <c r="BW111" t="s">
        <v>3367</v>
      </c>
      <c r="BX111" t="s">
        <v>3489</v>
      </c>
      <c r="BY111" t="s">
        <v>3489</v>
      </c>
      <c r="BZ111" t="s">
        <v>3357</v>
      </c>
      <c r="CA111" t="s">
        <v>3357</v>
      </c>
      <c r="CB111" t="s">
        <v>3357</v>
      </c>
      <c r="CC111" t="s">
        <v>3368</v>
      </c>
      <c r="CD111" t="s">
        <v>3357</v>
      </c>
      <c r="CE111" t="s">
        <v>3369</v>
      </c>
      <c r="CF111">
        <v>7.5</v>
      </c>
      <c r="CG111" t="s">
        <v>3372</v>
      </c>
      <c r="CH111">
        <v>0.5</v>
      </c>
      <c r="CI111" t="s">
        <v>3358</v>
      </c>
      <c r="CJ111" t="s">
        <v>3361</v>
      </c>
      <c r="CK111">
        <v>195</v>
      </c>
      <c r="CL111">
        <v>45189</v>
      </c>
      <c r="CM111" t="b">
        <v>0</v>
      </c>
    </row>
    <row r="112" spans="1:91" x14ac:dyDescent="0.2">
      <c r="A112" t="s">
        <v>3655</v>
      </c>
      <c r="B112" t="s">
        <v>5707</v>
      </c>
      <c r="C112" t="s">
        <v>5635</v>
      </c>
      <c r="D112" t="s">
        <v>5692</v>
      </c>
      <c r="E112" t="s">
        <v>5745</v>
      </c>
      <c r="F112" t="s">
        <v>3390</v>
      </c>
      <c r="G112" t="s">
        <v>3359</v>
      </c>
      <c r="H112">
        <v>2</v>
      </c>
      <c r="I112" t="s">
        <v>5746</v>
      </c>
      <c r="J112" t="s">
        <v>5648</v>
      </c>
      <c r="K112">
        <v>-3</v>
      </c>
      <c r="L112" s="193">
        <v>43247</v>
      </c>
      <c r="M112" t="s">
        <v>5695</v>
      </c>
      <c r="N112">
        <v>15</v>
      </c>
      <c r="O112" t="s">
        <v>3359</v>
      </c>
      <c r="P112">
        <v>8</v>
      </c>
      <c r="Q112" t="s">
        <v>3359</v>
      </c>
      <c r="R112" t="s">
        <v>5651</v>
      </c>
      <c r="S112" t="s">
        <v>5650</v>
      </c>
      <c r="T112" t="s">
        <v>3352</v>
      </c>
      <c r="U112">
        <v>25</v>
      </c>
      <c r="V112">
        <v>112</v>
      </c>
      <c r="W112">
        <v>21.2</v>
      </c>
      <c r="X112" t="s">
        <v>3353</v>
      </c>
      <c r="Y112" t="s">
        <v>3354</v>
      </c>
      <c r="Z112" t="s">
        <v>3386</v>
      </c>
      <c r="AA112" t="s">
        <v>3356</v>
      </c>
      <c r="AB112" t="s">
        <v>3370</v>
      </c>
      <c r="AC112" t="s">
        <v>3358</v>
      </c>
      <c r="AD112" t="s">
        <v>5653</v>
      </c>
      <c r="AE112" t="s">
        <v>3361</v>
      </c>
      <c r="AF112" t="s">
        <v>3491</v>
      </c>
      <c r="AG112" t="s">
        <v>3361</v>
      </c>
      <c r="AH112" t="s">
        <v>3361</v>
      </c>
      <c r="AI112" t="s">
        <v>3361</v>
      </c>
      <c r="AJ112" t="s">
        <v>3361</v>
      </c>
      <c r="AK112" t="s">
        <v>3361</v>
      </c>
      <c r="AL112" t="s">
        <v>3361</v>
      </c>
      <c r="AM112" t="s">
        <v>3361</v>
      </c>
      <c r="AN112" t="s">
        <v>3361</v>
      </c>
      <c r="AO112" t="s">
        <v>3361</v>
      </c>
      <c r="AP112" t="s">
        <v>3361</v>
      </c>
      <c r="AQ112" t="s">
        <v>3361</v>
      </c>
      <c r="AR112" t="s">
        <v>3361</v>
      </c>
      <c r="AS112" t="s">
        <v>3361</v>
      </c>
      <c r="AT112" t="s">
        <v>3361</v>
      </c>
      <c r="AU112" t="s">
        <v>3361</v>
      </c>
      <c r="AV112" t="s">
        <v>3361</v>
      </c>
      <c r="AW112" t="s">
        <v>3361</v>
      </c>
      <c r="AX112" t="s">
        <v>3361</v>
      </c>
      <c r="AY112" t="s">
        <v>3459</v>
      </c>
      <c r="AZ112" t="s">
        <v>3363</v>
      </c>
      <c r="BA112" t="s">
        <v>3361</v>
      </c>
      <c r="BB112" t="s">
        <v>3361</v>
      </c>
      <c r="BC112" t="s">
        <v>3361</v>
      </c>
      <c r="BD112" t="s">
        <v>3441</v>
      </c>
      <c r="BE112" t="s">
        <v>3361</v>
      </c>
      <c r="BF112" t="s">
        <v>3361</v>
      </c>
      <c r="BG112" t="s">
        <v>3361</v>
      </c>
      <c r="BH112" t="s">
        <v>3442</v>
      </c>
      <c r="BI112" t="s">
        <v>3370</v>
      </c>
      <c r="BJ112" t="s">
        <v>3357</v>
      </c>
      <c r="BK112" t="s">
        <v>3367</v>
      </c>
      <c r="BL112" t="s">
        <v>3367</v>
      </c>
      <c r="BM112" t="s">
        <v>3370</v>
      </c>
      <c r="BN112" t="s">
        <v>3368</v>
      </c>
      <c r="BO112" t="s">
        <v>3368</v>
      </c>
      <c r="BP112" t="s">
        <v>3369</v>
      </c>
      <c r="BQ112" t="s">
        <v>3357</v>
      </c>
      <c r="BR112" t="s">
        <v>3369</v>
      </c>
      <c r="BS112" t="s">
        <v>3367</v>
      </c>
      <c r="BT112" t="s">
        <v>3367</v>
      </c>
      <c r="BU112" t="s">
        <v>3367</v>
      </c>
      <c r="BV112" t="s">
        <v>3367</v>
      </c>
      <c r="BW112" t="s">
        <v>3367</v>
      </c>
      <c r="BX112" t="s">
        <v>3489</v>
      </c>
      <c r="BY112" t="s">
        <v>3489</v>
      </c>
      <c r="BZ112" t="s">
        <v>3357</v>
      </c>
      <c r="CA112" t="s">
        <v>3357</v>
      </c>
      <c r="CB112" t="s">
        <v>3357</v>
      </c>
      <c r="CC112" t="s">
        <v>3368</v>
      </c>
      <c r="CD112" t="s">
        <v>3357</v>
      </c>
      <c r="CE112" t="s">
        <v>3369</v>
      </c>
      <c r="CF112">
        <v>7.5</v>
      </c>
      <c r="CG112" t="s">
        <v>3372</v>
      </c>
      <c r="CH112">
        <v>0.5</v>
      </c>
      <c r="CI112" t="s">
        <v>3358</v>
      </c>
      <c r="CJ112" t="s">
        <v>3361</v>
      </c>
      <c r="CK112">
        <v>196</v>
      </c>
      <c r="CL112">
        <v>18400</v>
      </c>
      <c r="CM112" t="b">
        <v>0</v>
      </c>
    </row>
    <row r="113" spans="1:91" x14ac:dyDescent="0.2">
      <c r="A113" t="s">
        <v>3618</v>
      </c>
      <c r="B113" t="s">
        <v>5733</v>
      </c>
      <c r="C113" t="s">
        <v>5635</v>
      </c>
      <c r="D113" t="s">
        <v>5661</v>
      </c>
      <c r="E113" t="s">
        <v>5745</v>
      </c>
      <c r="F113" t="s">
        <v>3390</v>
      </c>
      <c r="G113" t="s">
        <v>3359</v>
      </c>
      <c r="H113">
        <v>2</v>
      </c>
      <c r="I113" t="s">
        <v>3228</v>
      </c>
      <c r="J113" t="s">
        <v>5648</v>
      </c>
      <c r="K113">
        <v>-2</v>
      </c>
      <c r="L113" s="193">
        <v>43248</v>
      </c>
      <c r="M113" t="s">
        <v>5639</v>
      </c>
      <c r="N113">
        <v>15</v>
      </c>
      <c r="O113" t="s">
        <v>5650</v>
      </c>
      <c r="P113">
        <v>8</v>
      </c>
      <c r="Q113" t="s">
        <v>5641</v>
      </c>
      <c r="R113" t="s">
        <v>3359</v>
      </c>
      <c r="S113" t="s">
        <v>3359</v>
      </c>
      <c r="T113" t="s">
        <v>3352</v>
      </c>
      <c r="U113">
        <v>25</v>
      </c>
      <c r="V113">
        <v>112</v>
      </c>
      <c r="W113">
        <v>21.2</v>
      </c>
      <c r="X113" t="s">
        <v>3353</v>
      </c>
      <c r="Y113" t="s">
        <v>3354</v>
      </c>
      <c r="Z113" t="s">
        <v>3386</v>
      </c>
      <c r="AA113" t="s">
        <v>3356</v>
      </c>
      <c r="AB113" t="s">
        <v>3370</v>
      </c>
      <c r="AC113" t="s">
        <v>3358</v>
      </c>
      <c r="AD113" t="s">
        <v>5653</v>
      </c>
      <c r="AE113" t="s">
        <v>3361</v>
      </c>
      <c r="AF113" t="s">
        <v>3491</v>
      </c>
      <c r="AG113" t="s">
        <v>3361</v>
      </c>
      <c r="AH113" t="s">
        <v>3361</v>
      </c>
      <c r="AI113" t="s">
        <v>3361</v>
      </c>
      <c r="AJ113" t="s">
        <v>3361</v>
      </c>
      <c r="AK113" t="s">
        <v>3361</v>
      </c>
      <c r="AL113" t="s">
        <v>3361</v>
      </c>
      <c r="AM113" t="s">
        <v>3361</v>
      </c>
      <c r="AN113" t="s">
        <v>3361</v>
      </c>
      <c r="AO113" t="s">
        <v>3361</v>
      </c>
      <c r="AP113" t="s">
        <v>3361</v>
      </c>
      <c r="AQ113" t="s">
        <v>3361</v>
      </c>
      <c r="AR113" t="s">
        <v>3361</v>
      </c>
      <c r="AS113" t="s">
        <v>3361</v>
      </c>
      <c r="AT113" t="s">
        <v>3361</v>
      </c>
      <c r="AU113" t="s">
        <v>3361</v>
      </c>
      <c r="AV113" t="s">
        <v>3361</v>
      </c>
      <c r="AW113" t="s">
        <v>3361</v>
      </c>
      <c r="AX113" t="s">
        <v>3361</v>
      </c>
      <c r="AY113" t="s">
        <v>3459</v>
      </c>
      <c r="AZ113" t="s">
        <v>3363</v>
      </c>
      <c r="BA113" t="s">
        <v>3361</v>
      </c>
      <c r="BB113" t="s">
        <v>3361</v>
      </c>
      <c r="BC113" t="s">
        <v>3361</v>
      </c>
      <c r="BD113" t="s">
        <v>3441</v>
      </c>
      <c r="BE113" t="s">
        <v>3361</v>
      </c>
      <c r="BF113" t="s">
        <v>3361</v>
      </c>
      <c r="BG113" t="s">
        <v>3361</v>
      </c>
      <c r="BH113" t="s">
        <v>3442</v>
      </c>
      <c r="BI113" t="s">
        <v>3370</v>
      </c>
      <c r="BJ113" t="s">
        <v>3357</v>
      </c>
      <c r="BK113" t="s">
        <v>3367</v>
      </c>
      <c r="BL113" t="s">
        <v>3367</v>
      </c>
      <c r="BM113" t="s">
        <v>3370</v>
      </c>
      <c r="BN113" t="s">
        <v>3368</v>
      </c>
      <c r="BO113" t="s">
        <v>3368</v>
      </c>
      <c r="BP113" t="s">
        <v>3369</v>
      </c>
      <c r="BQ113" t="s">
        <v>3357</v>
      </c>
      <c r="BR113" t="s">
        <v>3369</v>
      </c>
      <c r="BS113" t="s">
        <v>3367</v>
      </c>
      <c r="BT113" t="s">
        <v>3367</v>
      </c>
      <c r="BU113" t="s">
        <v>3367</v>
      </c>
      <c r="BV113" t="s">
        <v>3367</v>
      </c>
      <c r="BW113" t="s">
        <v>3367</v>
      </c>
      <c r="BX113" t="s">
        <v>3489</v>
      </c>
      <c r="BY113" t="s">
        <v>3489</v>
      </c>
      <c r="BZ113" t="s">
        <v>3357</v>
      </c>
      <c r="CA113" t="s">
        <v>3357</v>
      </c>
      <c r="CB113" t="s">
        <v>3357</v>
      </c>
      <c r="CC113" t="s">
        <v>3368</v>
      </c>
      <c r="CD113" t="s">
        <v>3357</v>
      </c>
      <c r="CE113" t="s">
        <v>3369</v>
      </c>
      <c r="CF113">
        <v>7.5</v>
      </c>
      <c r="CG113" t="s">
        <v>3372</v>
      </c>
      <c r="CH113">
        <v>0.5</v>
      </c>
      <c r="CI113" t="s">
        <v>3358</v>
      </c>
      <c r="CJ113" t="s">
        <v>3361</v>
      </c>
      <c r="CK113">
        <v>197</v>
      </c>
      <c r="CL113">
        <v>31591</v>
      </c>
      <c r="CM113" t="b">
        <v>0</v>
      </c>
    </row>
    <row r="114" spans="1:91" x14ac:dyDescent="0.2">
      <c r="A114" t="s">
        <v>3666</v>
      </c>
      <c r="B114" t="s">
        <v>5733</v>
      </c>
      <c r="C114" t="s">
        <v>5635</v>
      </c>
      <c r="D114" t="s">
        <v>5662</v>
      </c>
      <c r="E114" t="s">
        <v>5745</v>
      </c>
      <c r="F114" t="s">
        <v>3390</v>
      </c>
      <c r="G114" t="s">
        <v>3359</v>
      </c>
      <c r="H114">
        <v>2</v>
      </c>
      <c r="I114" t="s">
        <v>3230</v>
      </c>
      <c r="J114" t="s">
        <v>5648</v>
      </c>
      <c r="K114">
        <v>-1</v>
      </c>
      <c r="L114" s="193">
        <v>43250</v>
      </c>
      <c r="M114" t="s">
        <v>5639</v>
      </c>
      <c r="N114">
        <v>15</v>
      </c>
      <c r="O114" t="s">
        <v>5650</v>
      </c>
      <c r="P114">
        <v>8</v>
      </c>
      <c r="Q114" t="s">
        <v>5650</v>
      </c>
      <c r="R114" t="s">
        <v>3359</v>
      </c>
      <c r="S114" t="s">
        <v>3359</v>
      </c>
      <c r="T114" t="s">
        <v>3352</v>
      </c>
      <c r="U114">
        <v>25</v>
      </c>
      <c r="V114">
        <v>112</v>
      </c>
      <c r="W114">
        <v>21.2</v>
      </c>
      <c r="X114" t="s">
        <v>3353</v>
      </c>
      <c r="Y114" t="s">
        <v>3354</v>
      </c>
      <c r="Z114" t="s">
        <v>3386</v>
      </c>
      <c r="AA114" t="s">
        <v>3356</v>
      </c>
      <c r="AB114" t="s">
        <v>3370</v>
      </c>
      <c r="AC114" t="s">
        <v>3358</v>
      </c>
      <c r="AD114" t="s">
        <v>5653</v>
      </c>
      <c r="AE114" t="s">
        <v>3361</v>
      </c>
      <c r="AF114" t="s">
        <v>3491</v>
      </c>
      <c r="AG114" t="s">
        <v>3361</v>
      </c>
      <c r="AH114" t="s">
        <v>3361</v>
      </c>
      <c r="AI114" t="s">
        <v>3361</v>
      </c>
      <c r="AJ114" t="s">
        <v>3361</v>
      </c>
      <c r="AK114" t="s">
        <v>3361</v>
      </c>
      <c r="AL114" t="s">
        <v>3361</v>
      </c>
      <c r="AM114" t="s">
        <v>3361</v>
      </c>
      <c r="AN114" t="s">
        <v>3361</v>
      </c>
      <c r="AO114" t="s">
        <v>3361</v>
      </c>
      <c r="AP114" t="s">
        <v>3361</v>
      </c>
      <c r="AQ114" t="s">
        <v>3361</v>
      </c>
      <c r="AR114" t="s">
        <v>3361</v>
      </c>
      <c r="AS114" t="s">
        <v>3361</v>
      </c>
      <c r="AT114" t="s">
        <v>3361</v>
      </c>
      <c r="AU114" t="s">
        <v>3361</v>
      </c>
      <c r="AV114" t="s">
        <v>3361</v>
      </c>
      <c r="AW114" t="s">
        <v>3361</v>
      </c>
      <c r="AX114" t="s">
        <v>3361</v>
      </c>
      <c r="AY114" t="s">
        <v>3459</v>
      </c>
      <c r="AZ114" t="s">
        <v>3363</v>
      </c>
      <c r="BA114" t="s">
        <v>3361</v>
      </c>
      <c r="BB114" t="s">
        <v>3361</v>
      </c>
      <c r="BC114" t="s">
        <v>3361</v>
      </c>
      <c r="BD114" t="s">
        <v>3441</v>
      </c>
      <c r="BE114" t="s">
        <v>3361</v>
      </c>
      <c r="BF114" t="s">
        <v>3361</v>
      </c>
      <c r="BG114" t="s">
        <v>3361</v>
      </c>
      <c r="BH114" t="s">
        <v>3442</v>
      </c>
      <c r="BI114" t="s">
        <v>3370</v>
      </c>
      <c r="BJ114" t="s">
        <v>3357</v>
      </c>
      <c r="BK114" t="s">
        <v>3367</v>
      </c>
      <c r="BL114" t="s">
        <v>3367</v>
      </c>
      <c r="BM114" t="s">
        <v>3370</v>
      </c>
      <c r="BN114" t="s">
        <v>3368</v>
      </c>
      <c r="BO114" t="s">
        <v>3368</v>
      </c>
      <c r="BP114" t="s">
        <v>3369</v>
      </c>
      <c r="BQ114" t="s">
        <v>3357</v>
      </c>
      <c r="BR114" t="s">
        <v>3369</v>
      </c>
      <c r="BS114" t="s">
        <v>3367</v>
      </c>
      <c r="BT114" t="s">
        <v>3367</v>
      </c>
      <c r="BU114" t="s">
        <v>3367</v>
      </c>
      <c r="BV114" t="s">
        <v>3367</v>
      </c>
      <c r="BW114" t="s">
        <v>3367</v>
      </c>
      <c r="BX114" t="s">
        <v>3489</v>
      </c>
      <c r="BY114" t="s">
        <v>3489</v>
      </c>
      <c r="BZ114" t="s">
        <v>3357</v>
      </c>
      <c r="CA114" t="s">
        <v>3357</v>
      </c>
      <c r="CB114" t="s">
        <v>3357</v>
      </c>
      <c r="CC114" t="s">
        <v>3368</v>
      </c>
      <c r="CD114" t="s">
        <v>3357</v>
      </c>
      <c r="CE114" t="s">
        <v>3369</v>
      </c>
      <c r="CF114">
        <v>7.5</v>
      </c>
      <c r="CG114" t="s">
        <v>3372</v>
      </c>
      <c r="CH114">
        <v>0.5</v>
      </c>
      <c r="CI114" t="s">
        <v>3358</v>
      </c>
      <c r="CJ114" t="s">
        <v>3361</v>
      </c>
      <c r="CK114">
        <v>198</v>
      </c>
      <c r="CL114">
        <v>36633</v>
      </c>
      <c r="CM114" t="b">
        <v>0</v>
      </c>
    </row>
    <row r="115" spans="1:91" x14ac:dyDescent="0.2">
      <c r="A115" t="s">
        <v>3615</v>
      </c>
      <c r="B115" t="s">
        <v>5733</v>
      </c>
      <c r="C115" t="s">
        <v>5635</v>
      </c>
      <c r="D115" t="s">
        <v>5666</v>
      </c>
      <c r="E115" t="s">
        <v>5745</v>
      </c>
      <c r="F115" t="s">
        <v>3390</v>
      </c>
      <c r="G115" t="s">
        <v>3359</v>
      </c>
      <c r="H115">
        <v>2</v>
      </c>
      <c r="I115" t="s">
        <v>3567</v>
      </c>
      <c r="J115" t="s">
        <v>5648</v>
      </c>
      <c r="K115">
        <v>1</v>
      </c>
      <c r="L115" s="193">
        <v>43252</v>
      </c>
      <c r="M115" t="s">
        <v>5639</v>
      </c>
      <c r="N115">
        <v>15</v>
      </c>
      <c r="O115" t="s">
        <v>5650</v>
      </c>
      <c r="P115">
        <v>8</v>
      </c>
      <c r="Q115" t="s">
        <v>5650</v>
      </c>
      <c r="R115" t="s">
        <v>3359</v>
      </c>
      <c r="S115" t="s">
        <v>3359</v>
      </c>
      <c r="T115" t="s">
        <v>3352</v>
      </c>
      <c r="U115">
        <v>25</v>
      </c>
      <c r="V115">
        <v>112</v>
      </c>
      <c r="W115">
        <v>21.2</v>
      </c>
      <c r="X115" t="s">
        <v>3353</v>
      </c>
      <c r="Y115" t="s">
        <v>3354</v>
      </c>
      <c r="Z115" t="s">
        <v>3386</v>
      </c>
      <c r="AA115" t="s">
        <v>3356</v>
      </c>
      <c r="AB115" t="s">
        <v>3370</v>
      </c>
      <c r="AC115" t="s">
        <v>3358</v>
      </c>
      <c r="AD115" t="s">
        <v>5653</v>
      </c>
      <c r="AE115" t="s">
        <v>3361</v>
      </c>
      <c r="AF115" t="s">
        <v>3491</v>
      </c>
      <c r="AG115" t="s">
        <v>3361</v>
      </c>
      <c r="AH115" t="s">
        <v>3361</v>
      </c>
      <c r="AI115" t="s">
        <v>3361</v>
      </c>
      <c r="AJ115" t="s">
        <v>3361</v>
      </c>
      <c r="AK115" t="s">
        <v>3361</v>
      </c>
      <c r="AL115" t="s">
        <v>3361</v>
      </c>
      <c r="AM115" t="s">
        <v>3361</v>
      </c>
      <c r="AN115" t="s">
        <v>3361</v>
      </c>
      <c r="AO115" t="s">
        <v>3361</v>
      </c>
      <c r="AP115" t="s">
        <v>3361</v>
      </c>
      <c r="AQ115" t="s">
        <v>3361</v>
      </c>
      <c r="AR115" t="s">
        <v>3361</v>
      </c>
      <c r="AS115" t="s">
        <v>3361</v>
      </c>
      <c r="AT115" t="s">
        <v>3361</v>
      </c>
      <c r="AU115" t="s">
        <v>3361</v>
      </c>
      <c r="AV115" t="s">
        <v>3361</v>
      </c>
      <c r="AW115" t="s">
        <v>3361</v>
      </c>
      <c r="AX115" t="s">
        <v>3361</v>
      </c>
      <c r="AY115" t="s">
        <v>3459</v>
      </c>
      <c r="AZ115" t="s">
        <v>3363</v>
      </c>
      <c r="BA115" t="s">
        <v>3361</v>
      </c>
      <c r="BB115" t="s">
        <v>3361</v>
      </c>
      <c r="BC115" t="s">
        <v>3361</v>
      </c>
      <c r="BD115" t="s">
        <v>3441</v>
      </c>
      <c r="BE115" t="s">
        <v>3361</v>
      </c>
      <c r="BF115" t="s">
        <v>3361</v>
      </c>
      <c r="BG115" t="s">
        <v>3361</v>
      </c>
      <c r="BH115" t="s">
        <v>3442</v>
      </c>
      <c r="BI115" t="s">
        <v>3370</v>
      </c>
      <c r="BJ115" t="s">
        <v>3357</v>
      </c>
      <c r="BK115" t="s">
        <v>3367</v>
      </c>
      <c r="BL115" t="s">
        <v>3367</v>
      </c>
      <c r="BM115" t="s">
        <v>3370</v>
      </c>
      <c r="BN115" t="s">
        <v>3368</v>
      </c>
      <c r="BO115" t="s">
        <v>3368</v>
      </c>
      <c r="BP115" t="s">
        <v>3369</v>
      </c>
      <c r="BQ115" t="s">
        <v>3357</v>
      </c>
      <c r="BR115" t="s">
        <v>3369</v>
      </c>
      <c r="BS115" t="s">
        <v>3367</v>
      </c>
      <c r="BT115" t="s">
        <v>3367</v>
      </c>
      <c r="BU115" t="s">
        <v>3367</v>
      </c>
      <c r="BV115" t="s">
        <v>3367</v>
      </c>
      <c r="BW115" t="s">
        <v>3367</v>
      </c>
      <c r="BX115" t="s">
        <v>3489</v>
      </c>
      <c r="BY115" t="s">
        <v>3489</v>
      </c>
      <c r="BZ115" t="s">
        <v>3357</v>
      </c>
      <c r="CA115" t="s">
        <v>3357</v>
      </c>
      <c r="CB115" t="s">
        <v>3357</v>
      </c>
      <c r="CC115" t="s">
        <v>3368</v>
      </c>
      <c r="CD115" t="s">
        <v>3357</v>
      </c>
      <c r="CE115" t="s">
        <v>3369</v>
      </c>
      <c r="CF115">
        <v>7.5</v>
      </c>
      <c r="CG115" t="s">
        <v>3372</v>
      </c>
      <c r="CH115">
        <v>0.5</v>
      </c>
      <c r="CI115" t="s">
        <v>3358</v>
      </c>
      <c r="CJ115" t="s">
        <v>3361</v>
      </c>
      <c r="CK115">
        <v>199</v>
      </c>
      <c r="CL115">
        <v>25186</v>
      </c>
      <c r="CM115" t="b">
        <v>0</v>
      </c>
    </row>
    <row r="116" spans="1:91" x14ac:dyDescent="0.2">
      <c r="A116" t="s">
        <v>3778</v>
      </c>
      <c r="B116" t="s">
        <v>5634</v>
      </c>
      <c r="C116" t="s">
        <v>5635</v>
      </c>
      <c r="D116" t="s">
        <v>5673</v>
      </c>
      <c r="E116" t="s">
        <v>5637</v>
      </c>
      <c r="F116" t="s">
        <v>3390</v>
      </c>
      <c r="G116" t="s">
        <v>3359</v>
      </c>
      <c r="H116">
        <v>1</v>
      </c>
      <c r="I116" t="s">
        <v>2</v>
      </c>
      <c r="J116" t="s">
        <v>5638</v>
      </c>
      <c r="K116">
        <v>-3</v>
      </c>
      <c r="L116" s="193">
        <v>43208</v>
      </c>
      <c r="M116" t="s">
        <v>5649</v>
      </c>
      <c r="N116">
        <v>15</v>
      </c>
      <c r="O116" t="s">
        <v>3346</v>
      </c>
      <c r="P116">
        <v>8</v>
      </c>
      <c r="Q116" t="s">
        <v>5641</v>
      </c>
      <c r="R116" t="s">
        <v>3359</v>
      </c>
      <c r="S116" t="s">
        <v>3359</v>
      </c>
      <c r="T116" t="s">
        <v>3352</v>
      </c>
      <c r="U116">
        <v>37</v>
      </c>
      <c r="V116">
        <v>130</v>
      </c>
      <c r="W116">
        <v>20.399999999999999</v>
      </c>
      <c r="X116" t="s">
        <v>3353</v>
      </c>
      <c r="Y116" t="s">
        <v>3354</v>
      </c>
      <c r="Z116" t="s">
        <v>3386</v>
      </c>
      <c r="AA116" t="s">
        <v>3356</v>
      </c>
      <c r="AB116" t="s">
        <v>3357</v>
      </c>
      <c r="AC116" t="s">
        <v>3358</v>
      </c>
      <c r="AD116" t="s">
        <v>3438</v>
      </c>
      <c r="AE116" t="s">
        <v>3358</v>
      </c>
      <c r="AF116" t="s">
        <v>3360</v>
      </c>
      <c r="AG116" t="s">
        <v>3361</v>
      </c>
      <c r="AH116" t="s">
        <v>3361</v>
      </c>
      <c r="AI116" t="s">
        <v>3361</v>
      </c>
      <c r="AJ116" t="s">
        <v>3361</v>
      </c>
      <c r="AK116" t="s">
        <v>3361</v>
      </c>
      <c r="AL116" t="s">
        <v>3361</v>
      </c>
      <c r="AM116" t="s">
        <v>3361</v>
      </c>
      <c r="AN116" t="s">
        <v>3361</v>
      </c>
      <c r="AO116" t="s">
        <v>3361</v>
      </c>
      <c r="AP116" t="s">
        <v>3361</v>
      </c>
      <c r="AQ116" t="s">
        <v>3361</v>
      </c>
      <c r="AR116" t="s">
        <v>3361</v>
      </c>
      <c r="AS116" t="s">
        <v>3361</v>
      </c>
      <c r="AT116" t="s">
        <v>3361</v>
      </c>
      <c r="AU116" t="s">
        <v>3361</v>
      </c>
      <c r="AV116" t="s">
        <v>3361</v>
      </c>
      <c r="AW116" t="s">
        <v>3361</v>
      </c>
      <c r="AX116" t="s">
        <v>3361</v>
      </c>
      <c r="AY116" t="s">
        <v>3362</v>
      </c>
      <c r="AZ116" t="s">
        <v>3363</v>
      </c>
      <c r="BA116" t="s">
        <v>3361</v>
      </c>
      <c r="BB116" t="s">
        <v>3361</v>
      </c>
      <c r="BC116" t="s">
        <v>3361</v>
      </c>
      <c r="BD116" t="s">
        <v>3441</v>
      </c>
      <c r="BE116" t="s">
        <v>3361</v>
      </c>
      <c r="BF116" t="s">
        <v>5642</v>
      </c>
      <c r="BG116" t="s">
        <v>3361</v>
      </c>
      <c r="BH116" t="s">
        <v>5643</v>
      </c>
      <c r="BI116" t="s">
        <v>3370</v>
      </c>
      <c r="BJ116" t="s">
        <v>3368</v>
      </c>
      <c r="BK116" t="s">
        <v>3369</v>
      </c>
      <c r="BL116" t="s">
        <v>3370</v>
      </c>
      <c r="BM116" t="s">
        <v>3370</v>
      </c>
      <c r="BN116" t="s">
        <v>3368</v>
      </c>
      <c r="BO116" t="s">
        <v>3368</v>
      </c>
      <c r="BP116" t="s">
        <v>3369</v>
      </c>
      <c r="BQ116" t="s">
        <v>3357</v>
      </c>
      <c r="BR116" t="s">
        <v>3369</v>
      </c>
      <c r="BS116" t="s">
        <v>3367</v>
      </c>
      <c r="BT116" t="s">
        <v>3369</v>
      </c>
      <c r="BU116" t="s">
        <v>3369</v>
      </c>
      <c r="BV116" t="s">
        <v>3370</v>
      </c>
      <c r="BW116" t="s">
        <v>3367</v>
      </c>
      <c r="BX116" t="s">
        <v>3367</v>
      </c>
      <c r="BY116" t="s">
        <v>3368</v>
      </c>
      <c r="BZ116" t="s">
        <v>3369</v>
      </c>
      <c r="CA116" t="s">
        <v>3357</v>
      </c>
      <c r="CB116" t="s">
        <v>3369</v>
      </c>
      <c r="CC116" t="s">
        <v>3367</v>
      </c>
      <c r="CD116" t="s">
        <v>3357</v>
      </c>
      <c r="CE116" t="s">
        <v>3357</v>
      </c>
      <c r="CF116">
        <v>7.5</v>
      </c>
      <c r="CG116" t="s">
        <v>3372</v>
      </c>
      <c r="CH116">
        <v>10</v>
      </c>
      <c r="CI116" t="s">
        <v>3361</v>
      </c>
      <c r="CJ116" t="s">
        <v>3361</v>
      </c>
      <c r="CK116">
        <v>2</v>
      </c>
      <c r="CL116">
        <v>29095</v>
      </c>
      <c r="CM116" t="b">
        <v>1</v>
      </c>
    </row>
    <row r="117" spans="1:91" x14ac:dyDescent="0.2">
      <c r="A117" t="s">
        <v>3636</v>
      </c>
      <c r="B117" t="s">
        <v>5634</v>
      </c>
      <c r="C117" t="s">
        <v>5635</v>
      </c>
      <c r="D117" t="s">
        <v>5661</v>
      </c>
      <c r="E117" t="s">
        <v>5741</v>
      </c>
      <c r="F117" t="s">
        <v>5646</v>
      </c>
      <c r="G117" t="s">
        <v>5647</v>
      </c>
      <c r="H117">
        <v>1</v>
      </c>
      <c r="I117" t="s">
        <v>3163</v>
      </c>
      <c r="J117" t="s">
        <v>5638</v>
      </c>
      <c r="K117">
        <v>-3</v>
      </c>
      <c r="L117" s="193">
        <v>43208</v>
      </c>
      <c r="M117" t="s">
        <v>5649</v>
      </c>
      <c r="N117">
        <v>15</v>
      </c>
      <c r="O117" t="s">
        <v>5650</v>
      </c>
      <c r="P117">
        <v>8</v>
      </c>
      <c r="Q117" t="s">
        <v>5650</v>
      </c>
      <c r="R117" t="s">
        <v>3359</v>
      </c>
      <c r="S117" t="s">
        <v>3359</v>
      </c>
      <c r="T117" t="s">
        <v>3393</v>
      </c>
      <c r="U117">
        <v>30</v>
      </c>
      <c r="V117">
        <v>185</v>
      </c>
      <c r="W117">
        <v>23.8</v>
      </c>
      <c r="X117" t="s">
        <v>3353</v>
      </c>
      <c r="Y117" t="s">
        <v>3354</v>
      </c>
      <c r="Z117" t="s">
        <v>3386</v>
      </c>
      <c r="AA117" t="s">
        <v>5742</v>
      </c>
      <c r="AB117" t="s">
        <v>5664</v>
      </c>
      <c r="AC117" t="s">
        <v>3358</v>
      </c>
      <c r="AD117" t="s">
        <v>3507</v>
      </c>
      <c r="AE117" t="s">
        <v>3358</v>
      </c>
      <c r="AF117" t="s">
        <v>3360</v>
      </c>
      <c r="AG117" t="s">
        <v>3361</v>
      </c>
      <c r="AH117" t="s">
        <v>3358</v>
      </c>
      <c r="AI117" t="s">
        <v>3358</v>
      </c>
      <c r="AJ117" t="s">
        <v>3361</v>
      </c>
      <c r="AK117" t="s">
        <v>3361</v>
      </c>
      <c r="AL117" t="s">
        <v>3361</v>
      </c>
      <c r="AM117" t="s">
        <v>3361</v>
      </c>
      <c r="AN117" t="s">
        <v>3361</v>
      </c>
      <c r="AO117" t="s">
        <v>3361</v>
      </c>
      <c r="AP117" t="s">
        <v>3361</v>
      </c>
      <c r="AQ117" t="s">
        <v>3361</v>
      </c>
      <c r="AR117" t="s">
        <v>3361</v>
      </c>
      <c r="AS117" t="s">
        <v>3361</v>
      </c>
      <c r="AT117" t="s">
        <v>3361</v>
      </c>
      <c r="AU117" t="s">
        <v>3361</v>
      </c>
      <c r="AV117" t="s">
        <v>3361</v>
      </c>
      <c r="AW117" t="s">
        <v>3361</v>
      </c>
      <c r="AX117" t="s">
        <v>3361</v>
      </c>
      <c r="AY117" t="s">
        <v>3362</v>
      </c>
      <c r="AZ117" t="s">
        <v>3363</v>
      </c>
      <c r="BA117" t="s">
        <v>3361</v>
      </c>
      <c r="BB117" t="s">
        <v>3361</v>
      </c>
      <c r="BC117" t="s">
        <v>3361</v>
      </c>
      <c r="BD117" t="s">
        <v>3441</v>
      </c>
      <c r="BE117" t="s">
        <v>3361</v>
      </c>
      <c r="BF117" t="s">
        <v>3508</v>
      </c>
      <c r="BG117" t="s">
        <v>3361</v>
      </c>
      <c r="BH117" t="s">
        <v>3442</v>
      </c>
      <c r="BI117" t="s">
        <v>3368</v>
      </c>
      <c r="BJ117" t="s">
        <v>3368</v>
      </c>
      <c r="BK117" t="s">
        <v>3370</v>
      </c>
      <c r="BL117" t="s">
        <v>3368</v>
      </c>
      <c r="BM117" t="s">
        <v>3357</v>
      </c>
      <c r="BN117" t="s">
        <v>3370</v>
      </c>
      <c r="BO117" t="s">
        <v>3357</v>
      </c>
      <c r="BP117" t="s">
        <v>3367</v>
      </c>
      <c r="BQ117" t="s">
        <v>3357</v>
      </c>
      <c r="BR117" t="s">
        <v>3369</v>
      </c>
      <c r="BS117" t="s">
        <v>3367</v>
      </c>
      <c r="BT117" t="s">
        <v>3367</v>
      </c>
      <c r="BU117" t="s">
        <v>3367</v>
      </c>
      <c r="BV117" t="s">
        <v>3368</v>
      </c>
      <c r="BW117" t="s">
        <v>3367</v>
      </c>
      <c r="BX117" t="s">
        <v>3370</v>
      </c>
      <c r="BY117" t="s">
        <v>3368</v>
      </c>
      <c r="BZ117" t="s">
        <v>3369</v>
      </c>
      <c r="CA117" t="s">
        <v>3357</v>
      </c>
      <c r="CB117" t="s">
        <v>3369</v>
      </c>
      <c r="CC117" t="s">
        <v>3367</v>
      </c>
      <c r="CD117" t="s">
        <v>3357</v>
      </c>
      <c r="CE117" t="s">
        <v>3370</v>
      </c>
      <c r="CF117">
        <v>5.5</v>
      </c>
      <c r="CG117" t="s">
        <v>3509</v>
      </c>
      <c r="CH117">
        <v>3</v>
      </c>
      <c r="CI117" t="s">
        <v>3358</v>
      </c>
      <c r="CJ117" t="s">
        <v>3361</v>
      </c>
      <c r="CK117">
        <v>20</v>
      </c>
      <c r="CL117">
        <v>30428</v>
      </c>
      <c r="CM117" t="b">
        <v>1</v>
      </c>
    </row>
    <row r="118" spans="1:91" x14ac:dyDescent="0.2">
      <c r="A118" t="s">
        <v>3626</v>
      </c>
      <c r="B118" t="s">
        <v>5733</v>
      </c>
      <c r="C118" t="s">
        <v>5635</v>
      </c>
      <c r="D118" t="s">
        <v>5667</v>
      </c>
      <c r="E118" t="s">
        <v>5745</v>
      </c>
      <c r="F118" t="s">
        <v>3390</v>
      </c>
      <c r="G118" t="s">
        <v>3359</v>
      </c>
      <c r="H118">
        <v>2</v>
      </c>
      <c r="I118" t="s">
        <v>3569</v>
      </c>
      <c r="J118" t="s">
        <v>5648</v>
      </c>
      <c r="K118">
        <v>2</v>
      </c>
      <c r="L118" s="193">
        <v>43253</v>
      </c>
      <c r="M118" t="s">
        <v>5649</v>
      </c>
      <c r="N118">
        <v>15</v>
      </c>
      <c r="O118" t="s">
        <v>5650</v>
      </c>
      <c r="P118">
        <v>8</v>
      </c>
      <c r="Q118" t="s">
        <v>5641</v>
      </c>
      <c r="R118" t="s">
        <v>3359</v>
      </c>
      <c r="S118" t="s">
        <v>3359</v>
      </c>
      <c r="T118" t="s">
        <v>3352</v>
      </c>
      <c r="U118">
        <v>25</v>
      </c>
      <c r="V118">
        <v>112</v>
      </c>
      <c r="W118">
        <v>21.2</v>
      </c>
      <c r="X118" t="s">
        <v>3353</v>
      </c>
      <c r="Y118" t="s">
        <v>3354</v>
      </c>
      <c r="Z118" t="s">
        <v>3386</v>
      </c>
      <c r="AA118" t="s">
        <v>3356</v>
      </c>
      <c r="AB118" t="s">
        <v>3370</v>
      </c>
      <c r="AC118" t="s">
        <v>3358</v>
      </c>
      <c r="AD118" t="s">
        <v>5653</v>
      </c>
      <c r="AE118" t="s">
        <v>3361</v>
      </c>
      <c r="AF118" t="s">
        <v>3491</v>
      </c>
      <c r="AG118" t="s">
        <v>3361</v>
      </c>
      <c r="AH118" t="s">
        <v>3361</v>
      </c>
      <c r="AI118" t="s">
        <v>3361</v>
      </c>
      <c r="AJ118" t="s">
        <v>3361</v>
      </c>
      <c r="AK118" t="s">
        <v>3361</v>
      </c>
      <c r="AL118" t="s">
        <v>3361</v>
      </c>
      <c r="AM118" t="s">
        <v>3361</v>
      </c>
      <c r="AN118" t="s">
        <v>3361</v>
      </c>
      <c r="AO118" t="s">
        <v>3361</v>
      </c>
      <c r="AP118" t="s">
        <v>3361</v>
      </c>
      <c r="AQ118" t="s">
        <v>3361</v>
      </c>
      <c r="AR118" t="s">
        <v>3361</v>
      </c>
      <c r="AS118" t="s">
        <v>3361</v>
      </c>
      <c r="AT118" t="s">
        <v>3361</v>
      </c>
      <c r="AU118" t="s">
        <v>3361</v>
      </c>
      <c r="AV118" t="s">
        <v>3361</v>
      </c>
      <c r="AW118" t="s">
        <v>3361</v>
      </c>
      <c r="AX118" t="s">
        <v>3361</v>
      </c>
      <c r="AY118" t="s">
        <v>3459</v>
      </c>
      <c r="AZ118" t="s">
        <v>3363</v>
      </c>
      <c r="BA118" t="s">
        <v>3361</v>
      </c>
      <c r="BB118" t="s">
        <v>3361</v>
      </c>
      <c r="BC118" t="s">
        <v>3361</v>
      </c>
      <c r="BD118" t="s">
        <v>3441</v>
      </c>
      <c r="BE118" t="s">
        <v>3361</v>
      </c>
      <c r="BF118" t="s">
        <v>3361</v>
      </c>
      <c r="BG118" t="s">
        <v>3361</v>
      </c>
      <c r="BH118" t="s">
        <v>3442</v>
      </c>
      <c r="BI118" t="s">
        <v>3370</v>
      </c>
      <c r="BJ118" t="s">
        <v>3357</v>
      </c>
      <c r="BK118" t="s">
        <v>3367</v>
      </c>
      <c r="BL118" t="s">
        <v>3367</v>
      </c>
      <c r="BM118" t="s">
        <v>3370</v>
      </c>
      <c r="BN118" t="s">
        <v>3368</v>
      </c>
      <c r="BO118" t="s">
        <v>3368</v>
      </c>
      <c r="BP118" t="s">
        <v>3369</v>
      </c>
      <c r="BQ118" t="s">
        <v>3357</v>
      </c>
      <c r="BR118" t="s">
        <v>3369</v>
      </c>
      <c r="BS118" t="s">
        <v>3367</v>
      </c>
      <c r="BT118" t="s">
        <v>3367</v>
      </c>
      <c r="BU118" t="s">
        <v>3367</v>
      </c>
      <c r="BV118" t="s">
        <v>3367</v>
      </c>
      <c r="BW118" t="s">
        <v>3367</v>
      </c>
      <c r="BX118" t="s">
        <v>3489</v>
      </c>
      <c r="BY118" t="s">
        <v>3489</v>
      </c>
      <c r="BZ118" t="s">
        <v>3357</v>
      </c>
      <c r="CA118" t="s">
        <v>3357</v>
      </c>
      <c r="CB118" t="s">
        <v>3357</v>
      </c>
      <c r="CC118" t="s">
        <v>3368</v>
      </c>
      <c r="CD118" t="s">
        <v>3357</v>
      </c>
      <c r="CE118" t="s">
        <v>3369</v>
      </c>
      <c r="CF118">
        <v>7.5</v>
      </c>
      <c r="CG118" t="s">
        <v>3372</v>
      </c>
      <c r="CH118">
        <v>0.5</v>
      </c>
      <c r="CI118" t="s">
        <v>3358</v>
      </c>
      <c r="CJ118" t="s">
        <v>3361</v>
      </c>
      <c r="CK118">
        <v>200</v>
      </c>
      <c r="CL118">
        <v>37126</v>
      </c>
      <c r="CM118" t="b">
        <v>0</v>
      </c>
    </row>
    <row r="119" spans="1:91" x14ac:dyDescent="0.2">
      <c r="A119" t="s">
        <v>3654</v>
      </c>
      <c r="B119" t="s">
        <v>5733</v>
      </c>
      <c r="C119" t="s">
        <v>5635</v>
      </c>
      <c r="D119" t="s">
        <v>5668</v>
      </c>
      <c r="E119" t="s">
        <v>5745</v>
      </c>
      <c r="F119" t="s">
        <v>3390</v>
      </c>
      <c r="G119" t="s">
        <v>3359</v>
      </c>
      <c r="H119">
        <v>2</v>
      </c>
      <c r="I119" t="s">
        <v>3571</v>
      </c>
      <c r="J119" t="s">
        <v>5648</v>
      </c>
      <c r="K119">
        <v>3</v>
      </c>
      <c r="L119" s="193">
        <v>43254</v>
      </c>
      <c r="M119" t="s">
        <v>5649</v>
      </c>
      <c r="N119">
        <v>15</v>
      </c>
      <c r="O119" t="s">
        <v>5650</v>
      </c>
      <c r="P119">
        <v>8</v>
      </c>
      <c r="Q119" t="s">
        <v>5650</v>
      </c>
      <c r="R119" t="s">
        <v>3359</v>
      </c>
      <c r="S119" t="s">
        <v>3359</v>
      </c>
      <c r="T119" t="s">
        <v>3352</v>
      </c>
      <c r="U119">
        <v>25</v>
      </c>
      <c r="V119">
        <v>112</v>
      </c>
      <c r="W119">
        <v>21.2</v>
      </c>
      <c r="X119" t="s">
        <v>3353</v>
      </c>
      <c r="Y119" t="s">
        <v>3354</v>
      </c>
      <c r="Z119" t="s">
        <v>3386</v>
      </c>
      <c r="AA119" t="s">
        <v>3356</v>
      </c>
      <c r="AB119" t="s">
        <v>3370</v>
      </c>
      <c r="AC119" t="s">
        <v>3358</v>
      </c>
      <c r="AD119" t="s">
        <v>5653</v>
      </c>
      <c r="AE119" t="s">
        <v>3361</v>
      </c>
      <c r="AF119" t="s">
        <v>3491</v>
      </c>
      <c r="AG119" t="s">
        <v>3361</v>
      </c>
      <c r="AH119" t="s">
        <v>3361</v>
      </c>
      <c r="AI119" t="s">
        <v>3361</v>
      </c>
      <c r="AJ119" t="s">
        <v>3361</v>
      </c>
      <c r="AK119" t="s">
        <v>3361</v>
      </c>
      <c r="AL119" t="s">
        <v>3361</v>
      </c>
      <c r="AM119" t="s">
        <v>3361</v>
      </c>
      <c r="AN119" t="s">
        <v>3361</v>
      </c>
      <c r="AO119" t="s">
        <v>3361</v>
      </c>
      <c r="AP119" t="s">
        <v>3361</v>
      </c>
      <c r="AQ119" t="s">
        <v>3361</v>
      </c>
      <c r="AR119" t="s">
        <v>3361</v>
      </c>
      <c r="AS119" t="s">
        <v>3361</v>
      </c>
      <c r="AT119" t="s">
        <v>3361</v>
      </c>
      <c r="AU119" t="s">
        <v>3361</v>
      </c>
      <c r="AV119" t="s">
        <v>3361</v>
      </c>
      <c r="AW119" t="s">
        <v>3361</v>
      </c>
      <c r="AX119" t="s">
        <v>3361</v>
      </c>
      <c r="AY119" t="s">
        <v>3459</v>
      </c>
      <c r="AZ119" t="s">
        <v>3363</v>
      </c>
      <c r="BA119" t="s">
        <v>3361</v>
      </c>
      <c r="BB119" t="s">
        <v>3361</v>
      </c>
      <c r="BC119" t="s">
        <v>3361</v>
      </c>
      <c r="BD119" t="s">
        <v>3441</v>
      </c>
      <c r="BE119" t="s">
        <v>3361</v>
      </c>
      <c r="BF119" t="s">
        <v>3361</v>
      </c>
      <c r="BG119" t="s">
        <v>3361</v>
      </c>
      <c r="BH119" t="s">
        <v>3442</v>
      </c>
      <c r="BI119" t="s">
        <v>3370</v>
      </c>
      <c r="BJ119" t="s">
        <v>3357</v>
      </c>
      <c r="BK119" t="s">
        <v>3367</v>
      </c>
      <c r="BL119" t="s">
        <v>3367</v>
      </c>
      <c r="BM119" t="s">
        <v>3370</v>
      </c>
      <c r="BN119" t="s">
        <v>3368</v>
      </c>
      <c r="BO119" t="s">
        <v>3368</v>
      </c>
      <c r="BP119" t="s">
        <v>3369</v>
      </c>
      <c r="BQ119" t="s">
        <v>3357</v>
      </c>
      <c r="BR119" t="s">
        <v>3369</v>
      </c>
      <c r="BS119" t="s">
        <v>3367</v>
      </c>
      <c r="BT119" t="s">
        <v>3367</v>
      </c>
      <c r="BU119" t="s">
        <v>3367</v>
      </c>
      <c r="BV119" t="s">
        <v>3367</v>
      </c>
      <c r="BW119" t="s">
        <v>3367</v>
      </c>
      <c r="BX119" t="s">
        <v>3489</v>
      </c>
      <c r="BY119" t="s">
        <v>3489</v>
      </c>
      <c r="BZ119" t="s">
        <v>3357</v>
      </c>
      <c r="CA119" t="s">
        <v>3357</v>
      </c>
      <c r="CB119" t="s">
        <v>3357</v>
      </c>
      <c r="CC119" t="s">
        <v>3368</v>
      </c>
      <c r="CD119" t="s">
        <v>3357</v>
      </c>
      <c r="CE119" t="s">
        <v>3369</v>
      </c>
      <c r="CF119">
        <v>7.5</v>
      </c>
      <c r="CG119" t="s">
        <v>3372</v>
      </c>
      <c r="CH119">
        <v>0.5</v>
      </c>
      <c r="CI119" t="s">
        <v>3358</v>
      </c>
      <c r="CJ119" t="s">
        <v>3361</v>
      </c>
      <c r="CK119">
        <v>201</v>
      </c>
      <c r="CL119">
        <v>66169</v>
      </c>
      <c r="CM119" t="b">
        <v>0</v>
      </c>
    </row>
    <row r="120" spans="1:91" x14ac:dyDescent="0.2">
      <c r="A120" t="s">
        <v>3678</v>
      </c>
      <c r="B120" t="s">
        <v>5733</v>
      </c>
      <c r="C120" t="s">
        <v>5635</v>
      </c>
      <c r="D120" t="s">
        <v>5702</v>
      </c>
      <c r="E120" t="s">
        <v>5745</v>
      </c>
      <c r="F120" t="s">
        <v>5747</v>
      </c>
      <c r="G120" t="s">
        <v>3359</v>
      </c>
      <c r="H120">
        <v>2</v>
      </c>
      <c r="I120" t="s">
        <v>3573</v>
      </c>
      <c r="J120" t="s">
        <v>5648</v>
      </c>
      <c r="K120">
        <v>4</v>
      </c>
      <c r="L120" s="193">
        <v>43282</v>
      </c>
      <c r="M120" t="s">
        <v>3359</v>
      </c>
      <c r="N120">
        <v>15</v>
      </c>
      <c r="O120" t="s">
        <v>5650</v>
      </c>
      <c r="P120">
        <v>8</v>
      </c>
      <c r="Q120" t="s">
        <v>5650</v>
      </c>
      <c r="R120" t="s">
        <v>3359</v>
      </c>
      <c r="S120" t="s">
        <v>3359</v>
      </c>
      <c r="T120" t="s">
        <v>3352</v>
      </c>
      <c r="U120">
        <v>25</v>
      </c>
      <c r="V120">
        <v>112</v>
      </c>
      <c r="W120">
        <v>21.2</v>
      </c>
      <c r="X120" t="s">
        <v>3353</v>
      </c>
      <c r="Y120" t="s">
        <v>3354</v>
      </c>
      <c r="Z120" t="s">
        <v>3386</v>
      </c>
      <c r="AA120" t="s">
        <v>3356</v>
      </c>
      <c r="AB120" t="s">
        <v>3370</v>
      </c>
      <c r="AC120" t="s">
        <v>3358</v>
      </c>
      <c r="AD120" t="s">
        <v>5653</v>
      </c>
      <c r="AE120" t="s">
        <v>3361</v>
      </c>
      <c r="AF120" t="s">
        <v>3491</v>
      </c>
      <c r="AG120" t="s">
        <v>3361</v>
      </c>
      <c r="AH120" t="s">
        <v>3361</v>
      </c>
      <c r="AI120" t="s">
        <v>3361</v>
      </c>
      <c r="AJ120" t="s">
        <v>3361</v>
      </c>
      <c r="AK120" t="s">
        <v>3361</v>
      </c>
      <c r="AL120" t="s">
        <v>3361</v>
      </c>
      <c r="AM120" t="s">
        <v>3361</v>
      </c>
      <c r="AN120" t="s">
        <v>3361</v>
      </c>
      <c r="AO120" t="s">
        <v>3361</v>
      </c>
      <c r="AP120" t="s">
        <v>3361</v>
      </c>
      <c r="AQ120" t="s">
        <v>3361</v>
      </c>
      <c r="AR120" t="s">
        <v>3361</v>
      </c>
      <c r="AS120" t="s">
        <v>3361</v>
      </c>
      <c r="AT120" t="s">
        <v>3361</v>
      </c>
      <c r="AU120" t="s">
        <v>3361</v>
      </c>
      <c r="AV120" t="s">
        <v>3361</v>
      </c>
      <c r="AW120" t="s">
        <v>3361</v>
      </c>
      <c r="AX120" t="s">
        <v>3361</v>
      </c>
      <c r="AY120" t="s">
        <v>3459</v>
      </c>
      <c r="AZ120" t="s">
        <v>3363</v>
      </c>
      <c r="BA120" t="s">
        <v>3361</v>
      </c>
      <c r="BB120" t="s">
        <v>3361</v>
      </c>
      <c r="BC120" t="s">
        <v>3361</v>
      </c>
      <c r="BD120" t="s">
        <v>3441</v>
      </c>
      <c r="BE120" t="s">
        <v>3361</v>
      </c>
      <c r="BF120" t="s">
        <v>3361</v>
      </c>
      <c r="BG120" t="s">
        <v>3361</v>
      </c>
      <c r="BH120" t="s">
        <v>3442</v>
      </c>
      <c r="BI120" t="s">
        <v>3370</v>
      </c>
      <c r="BJ120" t="s">
        <v>3357</v>
      </c>
      <c r="BK120" t="s">
        <v>3367</v>
      </c>
      <c r="BL120" t="s">
        <v>3367</v>
      </c>
      <c r="BM120" t="s">
        <v>3370</v>
      </c>
      <c r="BN120" t="s">
        <v>3368</v>
      </c>
      <c r="BO120" t="s">
        <v>3368</v>
      </c>
      <c r="BP120" t="s">
        <v>3369</v>
      </c>
      <c r="BQ120" t="s">
        <v>3357</v>
      </c>
      <c r="BR120" t="s">
        <v>3369</v>
      </c>
      <c r="BS120" t="s">
        <v>3367</v>
      </c>
      <c r="BT120" t="s">
        <v>3367</v>
      </c>
      <c r="BU120" t="s">
        <v>3367</v>
      </c>
      <c r="BV120" t="s">
        <v>3367</v>
      </c>
      <c r="BW120" t="s">
        <v>3367</v>
      </c>
      <c r="BX120" t="s">
        <v>3489</v>
      </c>
      <c r="BY120" t="s">
        <v>3489</v>
      </c>
      <c r="BZ120" t="s">
        <v>3357</v>
      </c>
      <c r="CA120" t="s">
        <v>3357</v>
      </c>
      <c r="CB120" t="s">
        <v>3357</v>
      </c>
      <c r="CC120" t="s">
        <v>3368</v>
      </c>
      <c r="CD120" t="s">
        <v>3357</v>
      </c>
      <c r="CE120" t="s">
        <v>3369</v>
      </c>
      <c r="CF120">
        <v>7.5</v>
      </c>
      <c r="CG120" t="s">
        <v>3372</v>
      </c>
      <c r="CH120">
        <v>0.5</v>
      </c>
      <c r="CI120" t="s">
        <v>3358</v>
      </c>
      <c r="CJ120" t="s">
        <v>3361</v>
      </c>
      <c r="CK120">
        <v>202</v>
      </c>
      <c r="CL120">
        <v>14605</v>
      </c>
      <c r="CM120" t="b">
        <v>0</v>
      </c>
    </row>
    <row r="121" spans="1:91" x14ac:dyDescent="0.2">
      <c r="A121" t="s">
        <v>3811</v>
      </c>
      <c r="B121" t="s">
        <v>5707</v>
      </c>
      <c r="C121" t="s">
        <v>5635</v>
      </c>
      <c r="D121" t="s">
        <v>5693</v>
      </c>
      <c r="E121" t="s">
        <v>5637</v>
      </c>
      <c r="F121" t="s">
        <v>3390</v>
      </c>
      <c r="G121" t="s">
        <v>3359</v>
      </c>
      <c r="H121">
        <v>1</v>
      </c>
      <c r="I121" t="s">
        <v>5748</v>
      </c>
      <c r="J121" t="s">
        <v>5638</v>
      </c>
      <c r="K121">
        <v>-5</v>
      </c>
      <c r="L121" s="193">
        <v>43207</v>
      </c>
      <c r="M121" t="s">
        <v>5639</v>
      </c>
      <c r="N121">
        <v>15</v>
      </c>
      <c r="O121" t="s">
        <v>3359</v>
      </c>
      <c r="P121">
        <v>8</v>
      </c>
      <c r="Q121" t="s">
        <v>3359</v>
      </c>
      <c r="R121" t="s">
        <v>5650</v>
      </c>
      <c r="S121" t="s">
        <v>5650</v>
      </c>
      <c r="T121" t="s">
        <v>3352</v>
      </c>
      <c r="U121">
        <v>37</v>
      </c>
      <c r="V121">
        <v>130</v>
      </c>
      <c r="W121">
        <v>20.399999999999999</v>
      </c>
      <c r="X121" t="s">
        <v>3353</v>
      </c>
      <c r="Y121" t="s">
        <v>3354</v>
      </c>
      <c r="Z121" t="s">
        <v>3386</v>
      </c>
      <c r="AA121" t="s">
        <v>3356</v>
      </c>
      <c r="AB121" t="s">
        <v>3357</v>
      </c>
      <c r="AC121" t="s">
        <v>3358</v>
      </c>
      <c r="AD121" t="s">
        <v>3438</v>
      </c>
      <c r="AE121" t="s">
        <v>3358</v>
      </c>
      <c r="AF121" t="s">
        <v>3360</v>
      </c>
      <c r="AG121" t="s">
        <v>3361</v>
      </c>
      <c r="AH121" t="s">
        <v>3361</v>
      </c>
      <c r="AI121" t="s">
        <v>3361</v>
      </c>
      <c r="AJ121" t="s">
        <v>3361</v>
      </c>
      <c r="AK121" t="s">
        <v>3361</v>
      </c>
      <c r="AL121" t="s">
        <v>3361</v>
      </c>
      <c r="AM121" t="s">
        <v>3361</v>
      </c>
      <c r="AN121" t="s">
        <v>3361</v>
      </c>
      <c r="AO121" t="s">
        <v>3361</v>
      </c>
      <c r="AP121" t="s">
        <v>3361</v>
      </c>
      <c r="AQ121" t="s">
        <v>3361</v>
      </c>
      <c r="AR121" t="s">
        <v>3361</v>
      </c>
      <c r="AS121" t="s">
        <v>3361</v>
      </c>
      <c r="AT121" t="s">
        <v>3361</v>
      </c>
      <c r="AU121" t="s">
        <v>3361</v>
      </c>
      <c r="AV121" t="s">
        <v>3361</v>
      </c>
      <c r="AW121" t="s">
        <v>3361</v>
      </c>
      <c r="AX121" t="s">
        <v>3361</v>
      </c>
      <c r="AY121" t="s">
        <v>3362</v>
      </c>
      <c r="AZ121" t="s">
        <v>3363</v>
      </c>
      <c r="BA121" t="s">
        <v>3361</v>
      </c>
      <c r="BB121" t="s">
        <v>3361</v>
      </c>
      <c r="BC121" t="s">
        <v>3361</v>
      </c>
      <c r="BD121" t="s">
        <v>3441</v>
      </c>
      <c r="BE121" t="s">
        <v>3361</v>
      </c>
      <c r="BF121" t="s">
        <v>5642</v>
      </c>
      <c r="BG121" t="s">
        <v>3361</v>
      </c>
      <c r="BH121" t="s">
        <v>5643</v>
      </c>
      <c r="BI121" t="s">
        <v>3370</v>
      </c>
      <c r="BJ121" t="s">
        <v>3368</v>
      </c>
      <c r="BK121" t="s">
        <v>3369</v>
      </c>
      <c r="BL121" t="s">
        <v>3370</v>
      </c>
      <c r="BM121" t="s">
        <v>3370</v>
      </c>
      <c r="BN121" t="s">
        <v>3368</v>
      </c>
      <c r="BO121" t="s">
        <v>3368</v>
      </c>
      <c r="BP121" t="s">
        <v>3369</v>
      </c>
      <c r="BQ121" t="s">
        <v>3357</v>
      </c>
      <c r="BR121" t="s">
        <v>3369</v>
      </c>
      <c r="BS121" t="s">
        <v>3367</v>
      </c>
      <c r="BT121" t="s">
        <v>3369</v>
      </c>
      <c r="BU121" t="s">
        <v>3369</v>
      </c>
      <c r="BV121" t="s">
        <v>3370</v>
      </c>
      <c r="BW121" t="s">
        <v>3367</v>
      </c>
      <c r="BX121" t="s">
        <v>3367</v>
      </c>
      <c r="BY121" t="s">
        <v>3368</v>
      </c>
      <c r="BZ121" t="s">
        <v>3369</v>
      </c>
      <c r="CA121" t="s">
        <v>3357</v>
      </c>
      <c r="CB121" t="s">
        <v>3369</v>
      </c>
      <c r="CC121" t="s">
        <v>3367</v>
      </c>
      <c r="CD121" t="s">
        <v>3357</v>
      </c>
      <c r="CE121" t="s">
        <v>3357</v>
      </c>
      <c r="CF121">
        <v>7.5</v>
      </c>
      <c r="CG121" t="s">
        <v>3372</v>
      </c>
      <c r="CH121">
        <v>10</v>
      </c>
      <c r="CI121" t="s">
        <v>3361</v>
      </c>
      <c r="CJ121" t="s">
        <v>3361</v>
      </c>
      <c r="CK121">
        <v>203</v>
      </c>
      <c r="CL121">
        <v>34649</v>
      </c>
      <c r="CM121" t="b">
        <v>1</v>
      </c>
    </row>
    <row r="122" spans="1:91" x14ac:dyDescent="0.2">
      <c r="A122" t="s">
        <v>3813</v>
      </c>
      <c r="B122" t="s">
        <v>5707</v>
      </c>
      <c r="C122" t="s">
        <v>5635</v>
      </c>
      <c r="D122" t="s">
        <v>5694</v>
      </c>
      <c r="E122" t="s">
        <v>5656</v>
      </c>
      <c r="F122" t="s">
        <v>3390</v>
      </c>
      <c r="G122" t="s">
        <v>3359</v>
      </c>
      <c r="H122">
        <v>1</v>
      </c>
      <c r="I122" t="s">
        <v>5749</v>
      </c>
      <c r="J122" t="s">
        <v>5648</v>
      </c>
      <c r="K122">
        <v>-4</v>
      </c>
      <c r="L122" s="193">
        <v>43239</v>
      </c>
      <c r="M122" t="s">
        <v>5649</v>
      </c>
      <c r="N122">
        <v>15</v>
      </c>
      <c r="O122" t="s">
        <v>3359</v>
      </c>
      <c r="P122">
        <v>8</v>
      </c>
      <c r="Q122" t="s">
        <v>3359</v>
      </c>
      <c r="R122" t="s">
        <v>5650</v>
      </c>
      <c r="S122" t="s">
        <v>5650</v>
      </c>
      <c r="T122" t="s">
        <v>3393</v>
      </c>
      <c r="U122">
        <v>39</v>
      </c>
      <c r="V122">
        <v>114</v>
      </c>
      <c r="W122">
        <v>20.8</v>
      </c>
      <c r="X122" t="s">
        <v>5657</v>
      </c>
      <c r="Y122" t="s">
        <v>3354</v>
      </c>
      <c r="Z122" t="s">
        <v>5658</v>
      </c>
      <c r="AA122" t="s">
        <v>3416</v>
      </c>
      <c r="AB122" t="s">
        <v>3370</v>
      </c>
      <c r="AC122" t="s">
        <v>3361</v>
      </c>
      <c r="AD122" t="s">
        <v>3359</v>
      </c>
      <c r="AE122" t="s">
        <v>3361</v>
      </c>
      <c r="AF122" t="s">
        <v>3360</v>
      </c>
      <c r="AG122" t="s">
        <v>3361</v>
      </c>
      <c r="AH122" t="s">
        <v>3361</v>
      </c>
      <c r="AI122" t="s">
        <v>3361</v>
      </c>
      <c r="AJ122" t="s">
        <v>3361</v>
      </c>
      <c r="AK122" t="s">
        <v>3361</v>
      </c>
      <c r="AL122" t="s">
        <v>3358</v>
      </c>
      <c r="AM122" t="s">
        <v>3361</v>
      </c>
      <c r="AN122" t="s">
        <v>3361</v>
      </c>
      <c r="AO122" t="s">
        <v>3361</v>
      </c>
      <c r="AP122" t="s">
        <v>3361</v>
      </c>
      <c r="AQ122" t="s">
        <v>3361</v>
      </c>
      <c r="AR122" t="s">
        <v>3361</v>
      </c>
      <c r="AS122" t="s">
        <v>3361</v>
      </c>
      <c r="AT122" t="s">
        <v>3361</v>
      </c>
      <c r="AU122" t="s">
        <v>3361</v>
      </c>
      <c r="AV122" t="s">
        <v>3361</v>
      </c>
      <c r="AW122" t="s">
        <v>3361</v>
      </c>
      <c r="AX122" t="s">
        <v>3361</v>
      </c>
      <c r="AY122" t="s">
        <v>3459</v>
      </c>
      <c r="AZ122" t="s">
        <v>3363</v>
      </c>
      <c r="BA122" t="s">
        <v>3361</v>
      </c>
      <c r="BB122" t="s">
        <v>3361</v>
      </c>
      <c r="BC122" t="s">
        <v>3361</v>
      </c>
      <c r="BD122" t="s">
        <v>3441</v>
      </c>
      <c r="BE122" t="s">
        <v>3361</v>
      </c>
      <c r="BF122" t="s">
        <v>3508</v>
      </c>
      <c r="BG122" t="s">
        <v>5659</v>
      </c>
      <c r="BH122" t="s">
        <v>5660</v>
      </c>
      <c r="BI122" t="s">
        <v>3357</v>
      </c>
      <c r="BJ122" t="s">
        <v>3357</v>
      </c>
      <c r="BK122" t="s">
        <v>3370</v>
      </c>
      <c r="BL122" t="s">
        <v>3370</v>
      </c>
      <c r="BM122" t="s">
        <v>3357</v>
      </c>
      <c r="BN122" t="s">
        <v>3357</v>
      </c>
      <c r="BO122" t="s">
        <v>3357</v>
      </c>
      <c r="BP122" t="s">
        <v>3357</v>
      </c>
      <c r="BQ122" t="s">
        <v>3370</v>
      </c>
      <c r="BR122" t="s">
        <v>3370</v>
      </c>
      <c r="BS122" t="s">
        <v>3368</v>
      </c>
      <c r="BT122" t="s">
        <v>3368</v>
      </c>
      <c r="BU122" t="s">
        <v>3370</v>
      </c>
      <c r="BV122" t="s">
        <v>3368</v>
      </c>
      <c r="BW122" t="s">
        <v>3370</v>
      </c>
      <c r="BX122" t="s">
        <v>3370</v>
      </c>
      <c r="BY122" t="s">
        <v>3368</v>
      </c>
      <c r="BZ122" t="s">
        <v>3357</v>
      </c>
      <c r="CA122" t="s">
        <v>3368</v>
      </c>
      <c r="CB122" t="s">
        <v>3369</v>
      </c>
      <c r="CC122" t="s">
        <v>3370</v>
      </c>
      <c r="CD122" t="s">
        <v>3357</v>
      </c>
      <c r="CE122" t="s">
        <v>3357</v>
      </c>
      <c r="CF122">
        <v>7.5</v>
      </c>
      <c r="CG122" t="s">
        <v>3372</v>
      </c>
      <c r="CH122">
        <v>5</v>
      </c>
      <c r="CI122" t="s">
        <v>3358</v>
      </c>
      <c r="CJ122" t="s">
        <v>3361</v>
      </c>
      <c r="CK122">
        <v>96</v>
      </c>
      <c r="CL122">
        <v>96812</v>
      </c>
      <c r="CM122" t="b">
        <v>0</v>
      </c>
    </row>
    <row r="123" spans="1:91" x14ac:dyDescent="0.2">
      <c r="A123" t="s">
        <v>3809</v>
      </c>
      <c r="B123" t="s">
        <v>5707</v>
      </c>
      <c r="C123" t="s">
        <v>5635</v>
      </c>
      <c r="D123" t="s">
        <v>5655</v>
      </c>
      <c r="E123" t="s">
        <v>5656</v>
      </c>
      <c r="F123" t="s">
        <v>5646</v>
      </c>
      <c r="G123" t="s">
        <v>5647</v>
      </c>
      <c r="H123">
        <v>1</v>
      </c>
      <c r="I123" t="s">
        <v>5750</v>
      </c>
      <c r="J123" t="s">
        <v>5648</v>
      </c>
      <c r="K123">
        <v>-3</v>
      </c>
      <c r="L123" s="193">
        <v>43240</v>
      </c>
      <c r="M123" t="s">
        <v>5649</v>
      </c>
      <c r="N123">
        <v>15</v>
      </c>
      <c r="O123" t="s">
        <v>3359</v>
      </c>
      <c r="P123">
        <v>8</v>
      </c>
      <c r="Q123" t="s">
        <v>3359</v>
      </c>
      <c r="R123" t="s">
        <v>5650</v>
      </c>
      <c r="S123" t="s">
        <v>5650</v>
      </c>
      <c r="T123" t="s">
        <v>3393</v>
      </c>
      <c r="U123">
        <v>39</v>
      </c>
      <c r="V123">
        <v>114</v>
      </c>
      <c r="W123">
        <v>20.8</v>
      </c>
      <c r="X123" t="s">
        <v>5657</v>
      </c>
      <c r="Y123" t="s">
        <v>3354</v>
      </c>
      <c r="Z123" t="s">
        <v>5658</v>
      </c>
      <c r="AA123" t="s">
        <v>3416</v>
      </c>
      <c r="AB123" t="s">
        <v>3370</v>
      </c>
      <c r="AC123" t="s">
        <v>3361</v>
      </c>
      <c r="AD123" t="s">
        <v>3359</v>
      </c>
      <c r="AE123" t="s">
        <v>3361</v>
      </c>
      <c r="AF123" t="s">
        <v>3360</v>
      </c>
      <c r="AG123" t="s">
        <v>3361</v>
      </c>
      <c r="AH123" t="s">
        <v>3361</v>
      </c>
      <c r="AI123" t="s">
        <v>3361</v>
      </c>
      <c r="AJ123" t="s">
        <v>3361</v>
      </c>
      <c r="AK123" t="s">
        <v>3361</v>
      </c>
      <c r="AL123" t="s">
        <v>3358</v>
      </c>
      <c r="AM123" t="s">
        <v>3361</v>
      </c>
      <c r="AN123" t="s">
        <v>3361</v>
      </c>
      <c r="AO123" t="s">
        <v>3361</v>
      </c>
      <c r="AP123" t="s">
        <v>3361</v>
      </c>
      <c r="AQ123" t="s">
        <v>3361</v>
      </c>
      <c r="AR123" t="s">
        <v>3361</v>
      </c>
      <c r="AS123" t="s">
        <v>3361</v>
      </c>
      <c r="AT123" t="s">
        <v>3361</v>
      </c>
      <c r="AU123" t="s">
        <v>3361</v>
      </c>
      <c r="AV123" t="s">
        <v>3361</v>
      </c>
      <c r="AW123" t="s">
        <v>3361</v>
      </c>
      <c r="AX123" t="s">
        <v>3361</v>
      </c>
      <c r="AY123" t="s">
        <v>3459</v>
      </c>
      <c r="AZ123" t="s">
        <v>3363</v>
      </c>
      <c r="BA123" t="s">
        <v>3361</v>
      </c>
      <c r="BB123" t="s">
        <v>3361</v>
      </c>
      <c r="BC123" t="s">
        <v>3361</v>
      </c>
      <c r="BD123" t="s">
        <v>3441</v>
      </c>
      <c r="BE123" t="s">
        <v>3361</v>
      </c>
      <c r="BF123" t="s">
        <v>3508</v>
      </c>
      <c r="BG123" t="s">
        <v>5659</v>
      </c>
      <c r="BH123" t="s">
        <v>5660</v>
      </c>
      <c r="BI123" t="s">
        <v>3357</v>
      </c>
      <c r="BJ123" t="s">
        <v>3357</v>
      </c>
      <c r="BK123" t="s">
        <v>3370</v>
      </c>
      <c r="BL123" t="s">
        <v>3370</v>
      </c>
      <c r="BM123" t="s">
        <v>3357</v>
      </c>
      <c r="BN123" t="s">
        <v>3357</v>
      </c>
      <c r="BO123" t="s">
        <v>3357</v>
      </c>
      <c r="BP123" t="s">
        <v>3357</v>
      </c>
      <c r="BQ123" t="s">
        <v>3370</v>
      </c>
      <c r="BR123" t="s">
        <v>3370</v>
      </c>
      <c r="BS123" t="s">
        <v>3368</v>
      </c>
      <c r="BT123" t="s">
        <v>3368</v>
      </c>
      <c r="BU123" t="s">
        <v>3370</v>
      </c>
      <c r="BV123" t="s">
        <v>3368</v>
      </c>
      <c r="BW123" t="s">
        <v>3370</v>
      </c>
      <c r="BX123" t="s">
        <v>3370</v>
      </c>
      <c r="BY123" t="s">
        <v>3368</v>
      </c>
      <c r="BZ123" t="s">
        <v>3357</v>
      </c>
      <c r="CA123" t="s">
        <v>3368</v>
      </c>
      <c r="CB123" t="s">
        <v>3369</v>
      </c>
      <c r="CC123" t="s">
        <v>3370</v>
      </c>
      <c r="CD123" t="s">
        <v>3357</v>
      </c>
      <c r="CE123" t="s">
        <v>3357</v>
      </c>
      <c r="CF123">
        <v>7.5</v>
      </c>
      <c r="CG123" t="s">
        <v>3372</v>
      </c>
      <c r="CH123">
        <v>5</v>
      </c>
      <c r="CI123" t="s">
        <v>3358</v>
      </c>
      <c r="CJ123" t="s">
        <v>3361</v>
      </c>
      <c r="CK123">
        <v>97</v>
      </c>
      <c r="CL123">
        <v>44576</v>
      </c>
      <c r="CM123" t="b">
        <v>0</v>
      </c>
    </row>
    <row r="124" spans="1:91" x14ac:dyDescent="0.2">
      <c r="A124" t="s">
        <v>3810</v>
      </c>
      <c r="B124" t="s">
        <v>5707</v>
      </c>
      <c r="C124" t="s">
        <v>5635</v>
      </c>
      <c r="D124" t="s">
        <v>5661</v>
      </c>
      <c r="E124" t="s">
        <v>5656</v>
      </c>
      <c r="F124" t="s">
        <v>5646</v>
      </c>
      <c r="G124" t="s">
        <v>5647</v>
      </c>
      <c r="H124">
        <v>1</v>
      </c>
      <c r="I124" t="s">
        <v>5751</v>
      </c>
      <c r="J124" t="s">
        <v>5648</v>
      </c>
      <c r="K124">
        <v>-2</v>
      </c>
      <c r="L124" s="193">
        <v>43241</v>
      </c>
      <c r="M124" t="s">
        <v>5695</v>
      </c>
      <c r="N124">
        <v>15</v>
      </c>
      <c r="O124" t="s">
        <v>3359</v>
      </c>
      <c r="P124">
        <v>8</v>
      </c>
      <c r="Q124" t="s">
        <v>3359</v>
      </c>
      <c r="R124" t="s">
        <v>5650</v>
      </c>
      <c r="S124" t="s">
        <v>5650</v>
      </c>
      <c r="T124" t="s">
        <v>3393</v>
      </c>
      <c r="U124">
        <v>39</v>
      </c>
      <c r="V124">
        <v>114</v>
      </c>
      <c r="W124">
        <v>20.8</v>
      </c>
      <c r="X124" t="s">
        <v>5657</v>
      </c>
      <c r="Y124" t="s">
        <v>3354</v>
      </c>
      <c r="Z124" t="s">
        <v>5658</v>
      </c>
      <c r="AA124" t="s">
        <v>3416</v>
      </c>
      <c r="AB124" t="s">
        <v>3370</v>
      </c>
      <c r="AC124" t="s">
        <v>3361</v>
      </c>
      <c r="AD124" t="s">
        <v>3359</v>
      </c>
      <c r="AE124" t="s">
        <v>3361</v>
      </c>
      <c r="AF124" t="s">
        <v>3360</v>
      </c>
      <c r="AG124" t="s">
        <v>3361</v>
      </c>
      <c r="AH124" t="s">
        <v>3361</v>
      </c>
      <c r="AI124" t="s">
        <v>3361</v>
      </c>
      <c r="AJ124" t="s">
        <v>3361</v>
      </c>
      <c r="AK124" t="s">
        <v>3361</v>
      </c>
      <c r="AL124" t="s">
        <v>3358</v>
      </c>
      <c r="AM124" t="s">
        <v>3361</v>
      </c>
      <c r="AN124" t="s">
        <v>3361</v>
      </c>
      <c r="AO124" t="s">
        <v>3361</v>
      </c>
      <c r="AP124" t="s">
        <v>3361</v>
      </c>
      <c r="AQ124" t="s">
        <v>3361</v>
      </c>
      <c r="AR124" t="s">
        <v>3361</v>
      </c>
      <c r="AS124" t="s">
        <v>3361</v>
      </c>
      <c r="AT124" t="s">
        <v>3361</v>
      </c>
      <c r="AU124" t="s">
        <v>3361</v>
      </c>
      <c r="AV124" t="s">
        <v>3361</v>
      </c>
      <c r="AW124" t="s">
        <v>3361</v>
      </c>
      <c r="AX124" t="s">
        <v>3361</v>
      </c>
      <c r="AY124" t="s">
        <v>3459</v>
      </c>
      <c r="AZ124" t="s">
        <v>3363</v>
      </c>
      <c r="BA124" t="s">
        <v>3361</v>
      </c>
      <c r="BB124" t="s">
        <v>3361</v>
      </c>
      <c r="BC124" t="s">
        <v>3361</v>
      </c>
      <c r="BD124" t="s">
        <v>3441</v>
      </c>
      <c r="BE124" t="s">
        <v>3361</v>
      </c>
      <c r="BF124" t="s">
        <v>3508</v>
      </c>
      <c r="BG124" t="s">
        <v>5659</v>
      </c>
      <c r="BH124" t="s">
        <v>5660</v>
      </c>
      <c r="BI124" t="s">
        <v>3357</v>
      </c>
      <c r="BJ124" t="s">
        <v>3357</v>
      </c>
      <c r="BK124" t="s">
        <v>3370</v>
      </c>
      <c r="BL124" t="s">
        <v>3370</v>
      </c>
      <c r="BM124" t="s">
        <v>3357</v>
      </c>
      <c r="BN124" t="s">
        <v>3357</v>
      </c>
      <c r="BO124" t="s">
        <v>3357</v>
      </c>
      <c r="BP124" t="s">
        <v>3357</v>
      </c>
      <c r="BQ124" t="s">
        <v>3370</v>
      </c>
      <c r="BR124" t="s">
        <v>3370</v>
      </c>
      <c r="BS124" t="s">
        <v>3368</v>
      </c>
      <c r="BT124" t="s">
        <v>3368</v>
      </c>
      <c r="BU124" t="s">
        <v>3370</v>
      </c>
      <c r="BV124" t="s">
        <v>3368</v>
      </c>
      <c r="BW124" t="s">
        <v>3370</v>
      </c>
      <c r="BX124" t="s">
        <v>3370</v>
      </c>
      <c r="BY124" t="s">
        <v>3368</v>
      </c>
      <c r="BZ124" t="s">
        <v>3357</v>
      </c>
      <c r="CA124" t="s">
        <v>3368</v>
      </c>
      <c r="CB124" t="s">
        <v>3369</v>
      </c>
      <c r="CC124" t="s">
        <v>3370</v>
      </c>
      <c r="CD124" t="s">
        <v>3357</v>
      </c>
      <c r="CE124" t="s">
        <v>3357</v>
      </c>
      <c r="CF124">
        <v>7.5</v>
      </c>
      <c r="CG124" t="s">
        <v>3372</v>
      </c>
      <c r="CH124">
        <v>5</v>
      </c>
      <c r="CI124" t="s">
        <v>3358</v>
      </c>
      <c r="CJ124" t="s">
        <v>3361</v>
      </c>
      <c r="CK124">
        <v>98</v>
      </c>
      <c r="CL124">
        <v>21356</v>
      </c>
      <c r="CM124" t="b">
        <v>0</v>
      </c>
    </row>
    <row r="125" spans="1:91" x14ac:dyDescent="0.2">
      <c r="A125" t="s">
        <v>3775</v>
      </c>
      <c r="B125" t="s">
        <v>5707</v>
      </c>
      <c r="C125" t="s">
        <v>5635</v>
      </c>
      <c r="D125" t="s">
        <v>5662</v>
      </c>
      <c r="E125" t="s">
        <v>5656</v>
      </c>
      <c r="F125" t="s">
        <v>5646</v>
      </c>
      <c r="G125" t="s">
        <v>5647</v>
      </c>
      <c r="H125">
        <v>1</v>
      </c>
      <c r="I125" t="s">
        <v>5744</v>
      </c>
      <c r="J125" t="s">
        <v>5648</v>
      </c>
      <c r="K125">
        <v>-1</v>
      </c>
      <c r="L125" s="193">
        <v>43242</v>
      </c>
      <c r="M125" t="s">
        <v>5649</v>
      </c>
      <c r="N125">
        <v>15</v>
      </c>
      <c r="O125" t="s">
        <v>3359</v>
      </c>
      <c r="P125">
        <v>8</v>
      </c>
      <c r="Q125" t="s">
        <v>3359</v>
      </c>
      <c r="R125" t="s">
        <v>5651</v>
      </c>
      <c r="S125" t="s">
        <v>5737</v>
      </c>
      <c r="T125" t="s">
        <v>3393</v>
      </c>
      <c r="U125">
        <v>39</v>
      </c>
      <c r="V125">
        <v>114</v>
      </c>
      <c r="W125">
        <v>20.8</v>
      </c>
      <c r="X125" t="s">
        <v>5657</v>
      </c>
      <c r="Y125" t="s">
        <v>3354</v>
      </c>
      <c r="Z125" t="s">
        <v>5658</v>
      </c>
      <c r="AA125" t="s">
        <v>3416</v>
      </c>
      <c r="AB125" t="s">
        <v>3370</v>
      </c>
      <c r="AC125" t="s">
        <v>3361</v>
      </c>
      <c r="AD125" t="s">
        <v>3359</v>
      </c>
      <c r="AE125" t="s">
        <v>3361</v>
      </c>
      <c r="AF125" t="s">
        <v>3360</v>
      </c>
      <c r="AG125" t="s">
        <v>3361</v>
      </c>
      <c r="AH125" t="s">
        <v>3361</v>
      </c>
      <c r="AI125" t="s">
        <v>3361</v>
      </c>
      <c r="AJ125" t="s">
        <v>3361</v>
      </c>
      <c r="AK125" t="s">
        <v>3361</v>
      </c>
      <c r="AL125" t="s">
        <v>3358</v>
      </c>
      <c r="AM125" t="s">
        <v>3361</v>
      </c>
      <c r="AN125" t="s">
        <v>3361</v>
      </c>
      <c r="AO125" t="s">
        <v>3361</v>
      </c>
      <c r="AP125" t="s">
        <v>3361</v>
      </c>
      <c r="AQ125" t="s">
        <v>3361</v>
      </c>
      <c r="AR125" t="s">
        <v>3361</v>
      </c>
      <c r="AS125" t="s">
        <v>3361</v>
      </c>
      <c r="AT125" t="s">
        <v>3361</v>
      </c>
      <c r="AU125" t="s">
        <v>3361</v>
      </c>
      <c r="AV125" t="s">
        <v>3361</v>
      </c>
      <c r="AW125" t="s">
        <v>3361</v>
      </c>
      <c r="AX125" t="s">
        <v>3361</v>
      </c>
      <c r="AY125" t="s">
        <v>3459</v>
      </c>
      <c r="AZ125" t="s">
        <v>3363</v>
      </c>
      <c r="BA125" t="s">
        <v>3361</v>
      </c>
      <c r="BB125" t="s">
        <v>3361</v>
      </c>
      <c r="BC125" t="s">
        <v>3361</v>
      </c>
      <c r="BD125" t="s">
        <v>3441</v>
      </c>
      <c r="BE125" t="s">
        <v>3361</v>
      </c>
      <c r="BF125" t="s">
        <v>3508</v>
      </c>
      <c r="BG125" t="s">
        <v>5659</v>
      </c>
      <c r="BH125" t="s">
        <v>5660</v>
      </c>
      <c r="BI125" t="s">
        <v>3357</v>
      </c>
      <c r="BJ125" t="s">
        <v>3357</v>
      </c>
      <c r="BK125" t="s">
        <v>3370</v>
      </c>
      <c r="BL125" t="s">
        <v>3370</v>
      </c>
      <c r="BM125" t="s">
        <v>3357</v>
      </c>
      <c r="BN125" t="s">
        <v>3357</v>
      </c>
      <c r="BO125" t="s">
        <v>3357</v>
      </c>
      <c r="BP125" t="s">
        <v>3357</v>
      </c>
      <c r="BQ125" t="s">
        <v>3370</v>
      </c>
      <c r="BR125" t="s">
        <v>3370</v>
      </c>
      <c r="BS125" t="s">
        <v>3368</v>
      </c>
      <c r="BT125" t="s">
        <v>3368</v>
      </c>
      <c r="BU125" t="s">
        <v>3370</v>
      </c>
      <c r="BV125" t="s">
        <v>3368</v>
      </c>
      <c r="BW125" t="s">
        <v>3370</v>
      </c>
      <c r="BX125" t="s">
        <v>3370</v>
      </c>
      <c r="BY125" t="s">
        <v>3368</v>
      </c>
      <c r="BZ125" t="s">
        <v>3357</v>
      </c>
      <c r="CA125" t="s">
        <v>3368</v>
      </c>
      <c r="CB125" t="s">
        <v>3369</v>
      </c>
      <c r="CC125" t="s">
        <v>3370</v>
      </c>
      <c r="CD125" t="s">
        <v>3357</v>
      </c>
      <c r="CE125" t="s">
        <v>3357</v>
      </c>
      <c r="CF125">
        <v>7.5</v>
      </c>
      <c r="CG125" t="s">
        <v>3372</v>
      </c>
      <c r="CH125">
        <v>5</v>
      </c>
      <c r="CI125" t="s">
        <v>3358</v>
      </c>
      <c r="CJ125" t="s">
        <v>3361</v>
      </c>
      <c r="CK125">
        <v>99</v>
      </c>
      <c r="CL125">
        <v>88839</v>
      </c>
      <c r="CM125" t="b">
        <v>0</v>
      </c>
    </row>
    <row r="126" spans="1:91" x14ac:dyDescent="0.2">
      <c r="A126" t="s">
        <v>3667</v>
      </c>
      <c r="B126" t="s">
        <v>5707</v>
      </c>
      <c r="C126" t="s">
        <v>5635</v>
      </c>
      <c r="D126" t="s">
        <v>5666</v>
      </c>
      <c r="E126" t="s">
        <v>5743</v>
      </c>
      <c r="F126" t="s">
        <v>5674</v>
      </c>
      <c r="G126" t="s">
        <v>5647</v>
      </c>
      <c r="H126">
        <v>2</v>
      </c>
      <c r="I126" t="s">
        <v>5752</v>
      </c>
      <c r="J126" t="s">
        <v>5671</v>
      </c>
      <c r="K126">
        <v>1</v>
      </c>
      <c r="L126" s="193">
        <v>43210</v>
      </c>
      <c r="M126" t="s">
        <v>5695</v>
      </c>
      <c r="N126">
        <v>15</v>
      </c>
      <c r="O126" t="s">
        <v>3359</v>
      </c>
      <c r="P126">
        <v>8</v>
      </c>
      <c r="Q126" t="s">
        <v>3359</v>
      </c>
      <c r="R126" t="s">
        <v>5650</v>
      </c>
      <c r="S126" t="s">
        <v>5650</v>
      </c>
      <c r="T126" t="s">
        <v>3352</v>
      </c>
      <c r="U126">
        <v>28</v>
      </c>
      <c r="V126">
        <v>130</v>
      </c>
      <c r="W126">
        <v>21</v>
      </c>
      <c r="X126" t="s">
        <v>3353</v>
      </c>
      <c r="Y126" t="s">
        <v>3354</v>
      </c>
      <c r="Z126" t="s">
        <v>3386</v>
      </c>
      <c r="AA126" t="s">
        <v>3416</v>
      </c>
      <c r="AB126" t="s">
        <v>3368</v>
      </c>
      <c r="AC126" t="s">
        <v>3358</v>
      </c>
      <c r="AD126" t="s">
        <v>5653</v>
      </c>
      <c r="AE126" t="s">
        <v>3358</v>
      </c>
      <c r="AF126" t="s">
        <v>3360</v>
      </c>
      <c r="AG126" t="s">
        <v>3361</v>
      </c>
      <c r="AH126" t="s">
        <v>3358</v>
      </c>
      <c r="AI126" t="s">
        <v>3358</v>
      </c>
      <c r="AJ126" t="s">
        <v>3361</v>
      </c>
      <c r="AK126" t="s">
        <v>3361</v>
      </c>
      <c r="AL126" t="s">
        <v>3358</v>
      </c>
      <c r="AM126" t="s">
        <v>3361</v>
      </c>
      <c r="AN126" t="s">
        <v>3361</v>
      </c>
      <c r="AO126" t="s">
        <v>3361</v>
      </c>
      <c r="AP126" t="s">
        <v>3361</v>
      </c>
      <c r="AQ126" t="s">
        <v>3361</v>
      </c>
      <c r="AR126" t="s">
        <v>3361</v>
      </c>
      <c r="AS126" t="s">
        <v>3361</v>
      </c>
      <c r="AT126" t="s">
        <v>3361</v>
      </c>
      <c r="AU126" t="s">
        <v>3361</v>
      </c>
      <c r="AV126" t="s">
        <v>3361</v>
      </c>
      <c r="AW126" t="s">
        <v>3361</v>
      </c>
      <c r="AX126" t="s">
        <v>3361</v>
      </c>
      <c r="AY126" t="s">
        <v>3459</v>
      </c>
      <c r="AZ126" t="s">
        <v>3363</v>
      </c>
      <c r="BA126" t="s">
        <v>3361</v>
      </c>
      <c r="BB126" t="s">
        <v>3361</v>
      </c>
      <c r="BC126" t="s">
        <v>3361</v>
      </c>
      <c r="BD126" t="s">
        <v>3441</v>
      </c>
      <c r="BE126" t="s">
        <v>3361</v>
      </c>
      <c r="BF126" t="s">
        <v>3361</v>
      </c>
      <c r="BG126" t="s">
        <v>3361</v>
      </c>
      <c r="BH126" t="s">
        <v>3442</v>
      </c>
      <c r="BI126" t="s">
        <v>3357</v>
      </c>
      <c r="BJ126" t="s">
        <v>3368</v>
      </c>
      <c r="BK126" t="s">
        <v>3367</v>
      </c>
      <c r="BL126" t="s">
        <v>3370</v>
      </c>
      <c r="BM126" t="s">
        <v>3370</v>
      </c>
      <c r="BN126" t="s">
        <v>3370</v>
      </c>
      <c r="BO126" t="s">
        <v>3368</v>
      </c>
      <c r="BP126" t="s">
        <v>3369</v>
      </c>
      <c r="BQ126" t="s">
        <v>3368</v>
      </c>
      <c r="BR126" t="s">
        <v>3369</v>
      </c>
      <c r="BS126" t="s">
        <v>3367</v>
      </c>
      <c r="BT126" t="s">
        <v>3370</v>
      </c>
      <c r="BU126" t="s">
        <v>3367</v>
      </c>
      <c r="BV126" t="s">
        <v>3368</v>
      </c>
      <c r="BW126" t="s">
        <v>3370</v>
      </c>
      <c r="BX126" t="s">
        <v>3370</v>
      </c>
      <c r="BY126" t="s">
        <v>3357</v>
      </c>
      <c r="BZ126" t="s">
        <v>3370</v>
      </c>
      <c r="CA126" t="s">
        <v>3368</v>
      </c>
      <c r="CB126" t="s">
        <v>3369</v>
      </c>
      <c r="CC126" t="s">
        <v>3370</v>
      </c>
      <c r="CD126" t="s">
        <v>3357</v>
      </c>
      <c r="CE126" t="s">
        <v>3367</v>
      </c>
      <c r="CF126">
        <v>7.5</v>
      </c>
      <c r="CG126" t="s">
        <v>3372</v>
      </c>
      <c r="CH126">
        <v>0.5</v>
      </c>
      <c r="CI126" t="s">
        <v>3358</v>
      </c>
      <c r="CJ126" t="s">
        <v>3361</v>
      </c>
      <c r="CK126">
        <v>208</v>
      </c>
      <c r="CL126">
        <v>57258</v>
      </c>
      <c r="CM126" t="b">
        <v>1</v>
      </c>
    </row>
    <row r="127" spans="1:91" x14ac:dyDescent="0.2">
      <c r="A127" t="s">
        <v>3627</v>
      </c>
      <c r="B127" t="s">
        <v>5634</v>
      </c>
      <c r="C127" t="s">
        <v>5635</v>
      </c>
      <c r="D127" t="s">
        <v>5662</v>
      </c>
      <c r="E127" t="s">
        <v>5741</v>
      </c>
      <c r="F127" t="s">
        <v>3390</v>
      </c>
      <c r="G127" t="s">
        <v>3359</v>
      </c>
      <c r="H127">
        <v>1</v>
      </c>
      <c r="I127" t="s">
        <v>3165</v>
      </c>
      <c r="J127" t="s">
        <v>5638</v>
      </c>
      <c r="K127">
        <v>-2</v>
      </c>
      <c r="L127" s="193">
        <v>43209</v>
      </c>
      <c r="M127" t="s">
        <v>5695</v>
      </c>
      <c r="N127">
        <v>15</v>
      </c>
      <c r="O127" t="s">
        <v>5640</v>
      </c>
      <c r="P127">
        <v>8</v>
      </c>
      <c r="Q127" t="s">
        <v>5641</v>
      </c>
      <c r="R127" t="s">
        <v>3359</v>
      </c>
      <c r="S127" t="s">
        <v>3359</v>
      </c>
      <c r="T127" t="s">
        <v>3393</v>
      </c>
      <c r="U127">
        <v>30</v>
      </c>
      <c r="V127">
        <v>185</v>
      </c>
      <c r="W127">
        <v>23.8</v>
      </c>
      <c r="X127" t="s">
        <v>3353</v>
      </c>
      <c r="Y127" t="s">
        <v>3354</v>
      </c>
      <c r="Z127" t="s">
        <v>3386</v>
      </c>
      <c r="AA127" t="s">
        <v>5742</v>
      </c>
      <c r="AB127" t="s">
        <v>5664</v>
      </c>
      <c r="AC127" t="s">
        <v>3358</v>
      </c>
      <c r="AD127" t="s">
        <v>3507</v>
      </c>
      <c r="AE127" t="s">
        <v>3358</v>
      </c>
      <c r="AF127" t="s">
        <v>3360</v>
      </c>
      <c r="AG127" t="s">
        <v>3361</v>
      </c>
      <c r="AH127" t="s">
        <v>3358</v>
      </c>
      <c r="AI127" t="s">
        <v>3358</v>
      </c>
      <c r="AJ127" t="s">
        <v>3361</v>
      </c>
      <c r="AK127" t="s">
        <v>3361</v>
      </c>
      <c r="AL127" t="s">
        <v>3361</v>
      </c>
      <c r="AM127" t="s">
        <v>3361</v>
      </c>
      <c r="AN127" t="s">
        <v>3361</v>
      </c>
      <c r="AO127" t="s">
        <v>3361</v>
      </c>
      <c r="AP127" t="s">
        <v>3361</v>
      </c>
      <c r="AQ127" t="s">
        <v>3361</v>
      </c>
      <c r="AR127" t="s">
        <v>3361</v>
      </c>
      <c r="AS127" t="s">
        <v>3361</v>
      </c>
      <c r="AT127" t="s">
        <v>3361</v>
      </c>
      <c r="AU127" t="s">
        <v>3361</v>
      </c>
      <c r="AV127" t="s">
        <v>3361</v>
      </c>
      <c r="AW127" t="s">
        <v>3361</v>
      </c>
      <c r="AX127" t="s">
        <v>3361</v>
      </c>
      <c r="AY127" t="s">
        <v>3362</v>
      </c>
      <c r="AZ127" t="s">
        <v>3363</v>
      </c>
      <c r="BA127" t="s">
        <v>3361</v>
      </c>
      <c r="BB127" t="s">
        <v>3361</v>
      </c>
      <c r="BC127" t="s">
        <v>3361</v>
      </c>
      <c r="BD127" t="s">
        <v>3441</v>
      </c>
      <c r="BE127" t="s">
        <v>3361</v>
      </c>
      <c r="BF127" t="s">
        <v>3508</v>
      </c>
      <c r="BG127" t="s">
        <v>3361</v>
      </c>
      <c r="BH127" t="s">
        <v>3442</v>
      </c>
      <c r="BI127" t="s">
        <v>3368</v>
      </c>
      <c r="BJ127" t="s">
        <v>3368</v>
      </c>
      <c r="BK127" t="s">
        <v>3370</v>
      </c>
      <c r="BL127" t="s">
        <v>3368</v>
      </c>
      <c r="BM127" t="s">
        <v>3357</v>
      </c>
      <c r="BN127" t="s">
        <v>3370</v>
      </c>
      <c r="BO127" t="s">
        <v>3357</v>
      </c>
      <c r="BP127" t="s">
        <v>3367</v>
      </c>
      <c r="BQ127" t="s">
        <v>3357</v>
      </c>
      <c r="BR127" t="s">
        <v>3369</v>
      </c>
      <c r="BS127" t="s">
        <v>3367</v>
      </c>
      <c r="BT127" t="s">
        <v>3367</v>
      </c>
      <c r="BU127" t="s">
        <v>3367</v>
      </c>
      <c r="BV127" t="s">
        <v>3368</v>
      </c>
      <c r="BW127" t="s">
        <v>3367</v>
      </c>
      <c r="BX127" t="s">
        <v>3370</v>
      </c>
      <c r="BY127" t="s">
        <v>3368</v>
      </c>
      <c r="BZ127" t="s">
        <v>3369</v>
      </c>
      <c r="CA127" t="s">
        <v>3357</v>
      </c>
      <c r="CB127" t="s">
        <v>3369</v>
      </c>
      <c r="CC127" t="s">
        <v>3367</v>
      </c>
      <c r="CD127" t="s">
        <v>3357</v>
      </c>
      <c r="CE127" t="s">
        <v>3370</v>
      </c>
      <c r="CF127">
        <v>5.5</v>
      </c>
      <c r="CG127" t="s">
        <v>3509</v>
      </c>
      <c r="CH127">
        <v>3</v>
      </c>
      <c r="CI127" t="s">
        <v>3358</v>
      </c>
      <c r="CJ127" t="s">
        <v>3361</v>
      </c>
      <c r="CK127">
        <v>21</v>
      </c>
      <c r="CL127">
        <v>20815</v>
      </c>
      <c r="CM127" t="b">
        <v>1</v>
      </c>
    </row>
    <row r="128" spans="1:91" x14ac:dyDescent="0.2">
      <c r="A128" t="s">
        <v>3619</v>
      </c>
      <c r="B128" t="s">
        <v>5634</v>
      </c>
      <c r="C128" t="s">
        <v>5635</v>
      </c>
      <c r="D128" t="s">
        <v>5666</v>
      </c>
      <c r="E128" t="s">
        <v>5741</v>
      </c>
      <c r="F128" t="s">
        <v>3390</v>
      </c>
      <c r="G128" t="s">
        <v>3359</v>
      </c>
      <c r="H128">
        <v>1</v>
      </c>
      <c r="I128" t="s">
        <v>3405</v>
      </c>
      <c r="J128" t="s">
        <v>5638</v>
      </c>
      <c r="K128">
        <v>-1</v>
      </c>
      <c r="L128" s="193">
        <v>43210</v>
      </c>
      <c r="M128" t="s">
        <v>5639</v>
      </c>
      <c r="N128">
        <v>15</v>
      </c>
      <c r="O128" t="s">
        <v>5640</v>
      </c>
      <c r="P128">
        <v>8</v>
      </c>
      <c r="Q128" t="s">
        <v>5641</v>
      </c>
      <c r="R128" t="s">
        <v>3359</v>
      </c>
      <c r="S128" t="s">
        <v>3359</v>
      </c>
      <c r="T128" t="s">
        <v>3393</v>
      </c>
      <c r="U128">
        <v>30</v>
      </c>
      <c r="V128">
        <v>185</v>
      </c>
      <c r="W128">
        <v>23.8</v>
      </c>
      <c r="X128" t="s">
        <v>3353</v>
      </c>
      <c r="Y128" t="s">
        <v>3354</v>
      </c>
      <c r="Z128" t="s">
        <v>3386</v>
      </c>
      <c r="AA128" t="s">
        <v>5742</v>
      </c>
      <c r="AB128" t="s">
        <v>5664</v>
      </c>
      <c r="AC128" t="s">
        <v>3358</v>
      </c>
      <c r="AD128" t="s">
        <v>3507</v>
      </c>
      <c r="AE128" t="s">
        <v>3358</v>
      </c>
      <c r="AF128" t="s">
        <v>3360</v>
      </c>
      <c r="AG128" t="s">
        <v>3361</v>
      </c>
      <c r="AH128" t="s">
        <v>3358</v>
      </c>
      <c r="AI128" t="s">
        <v>3358</v>
      </c>
      <c r="AJ128" t="s">
        <v>3361</v>
      </c>
      <c r="AK128" t="s">
        <v>3361</v>
      </c>
      <c r="AL128" t="s">
        <v>3361</v>
      </c>
      <c r="AM128" t="s">
        <v>3361</v>
      </c>
      <c r="AN128" t="s">
        <v>3361</v>
      </c>
      <c r="AO128" t="s">
        <v>3361</v>
      </c>
      <c r="AP128" t="s">
        <v>3361</v>
      </c>
      <c r="AQ128" t="s">
        <v>3361</v>
      </c>
      <c r="AR128" t="s">
        <v>3361</v>
      </c>
      <c r="AS128" t="s">
        <v>3361</v>
      </c>
      <c r="AT128" t="s">
        <v>3361</v>
      </c>
      <c r="AU128" t="s">
        <v>3361</v>
      </c>
      <c r="AV128" t="s">
        <v>3361</v>
      </c>
      <c r="AW128" t="s">
        <v>3361</v>
      </c>
      <c r="AX128" t="s">
        <v>3361</v>
      </c>
      <c r="AY128" t="s">
        <v>3362</v>
      </c>
      <c r="AZ128" t="s">
        <v>3363</v>
      </c>
      <c r="BA128" t="s">
        <v>3361</v>
      </c>
      <c r="BB128" t="s">
        <v>3361</v>
      </c>
      <c r="BC128" t="s">
        <v>3361</v>
      </c>
      <c r="BD128" t="s">
        <v>3441</v>
      </c>
      <c r="BE128" t="s">
        <v>3361</v>
      </c>
      <c r="BF128" t="s">
        <v>3508</v>
      </c>
      <c r="BG128" t="s">
        <v>3361</v>
      </c>
      <c r="BH128" t="s">
        <v>3442</v>
      </c>
      <c r="BI128" t="s">
        <v>3368</v>
      </c>
      <c r="BJ128" t="s">
        <v>3368</v>
      </c>
      <c r="BK128" t="s">
        <v>3370</v>
      </c>
      <c r="BL128" t="s">
        <v>3368</v>
      </c>
      <c r="BM128" t="s">
        <v>3357</v>
      </c>
      <c r="BN128" t="s">
        <v>3370</v>
      </c>
      <c r="BO128" t="s">
        <v>3357</v>
      </c>
      <c r="BP128" t="s">
        <v>3367</v>
      </c>
      <c r="BQ128" t="s">
        <v>3357</v>
      </c>
      <c r="BR128" t="s">
        <v>3369</v>
      </c>
      <c r="BS128" t="s">
        <v>3367</v>
      </c>
      <c r="BT128" t="s">
        <v>3367</v>
      </c>
      <c r="BU128" t="s">
        <v>3367</v>
      </c>
      <c r="BV128" t="s">
        <v>3368</v>
      </c>
      <c r="BW128" t="s">
        <v>3367</v>
      </c>
      <c r="BX128" t="s">
        <v>3370</v>
      </c>
      <c r="BY128" t="s">
        <v>3368</v>
      </c>
      <c r="BZ128" t="s">
        <v>3369</v>
      </c>
      <c r="CA128" t="s">
        <v>3357</v>
      </c>
      <c r="CB128" t="s">
        <v>3369</v>
      </c>
      <c r="CC128" t="s">
        <v>3367</v>
      </c>
      <c r="CD128" t="s">
        <v>3357</v>
      </c>
      <c r="CE128" t="s">
        <v>3370</v>
      </c>
      <c r="CF128">
        <v>5.5</v>
      </c>
      <c r="CG128" t="s">
        <v>3509</v>
      </c>
      <c r="CH128">
        <v>3</v>
      </c>
      <c r="CI128" t="s">
        <v>3358</v>
      </c>
      <c r="CJ128" t="s">
        <v>3361</v>
      </c>
      <c r="CK128">
        <v>22</v>
      </c>
      <c r="CL128">
        <v>38024</v>
      </c>
      <c r="CM128" t="b">
        <v>1</v>
      </c>
    </row>
    <row r="129" spans="1:91" x14ac:dyDescent="0.2">
      <c r="A129" t="s">
        <v>3770</v>
      </c>
      <c r="B129" t="s">
        <v>5634</v>
      </c>
      <c r="C129" t="s">
        <v>5635</v>
      </c>
      <c r="D129" t="s">
        <v>5667</v>
      </c>
      <c r="E129" t="s">
        <v>5741</v>
      </c>
      <c r="F129" t="s">
        <v>5646</v>
      </c>
      <c r="G129" t="s">
        <v>5647</v>
      </c>
      <c r="H129">
        <v>1</v>
      </c>
      <c r="I129" t="s">
        <v>3408</v>
      </c>
      <c r="J129" t="s">
        <v>5671</v>
      </c>
      <c r="K129">
        <v>0</v>
      </c>
      <c r="L129" s="193">
        <v>43211</v>
      </c>
      <c r="M129" t="s">
        <v>5649</v>
      </c>
      <c r="N129">
        <v>15</v>
      </c>
      <c r="O129" t="s">
        <v>5650</v>
      </c>
      <c r="P129">
        <v>8</v>
      </c>
      <c r="Q129" t="s">
        <v>5650</v>
      </c>
      <c r="R129" t="s">
        <v>3359</v>
      </c>
      <c r="S129" t="s">
        <v>3359</v>
      </c>
      <c r="T129" t="s">
        <v>3393</v>
      </c>
      <c r="U129">
        <v>30</v>
      </c>
      <c r="V129">
        <v>185</v>
      </c>
      <c r="W129">
        <v>23.8</v>
      </c>
      <c r="X129" t="s">
        <v>3353</v>
      </c>
      <c r="Y129" t="s">
        <v>3354</v>
      </c>
      <c r="Z129" t="s">
        <v>3386</v>
      </c>
      <c r="AA129" t="s">
        <v>5742</v>
      </c>
      <c r="AB129" t="s">
        <v>5664</v>
      </c>
      <c r="AC129" t="s">
        <v>3358</v>
      </c>
      <c r="AD129" t="s">
        <v>3507</v>
      </c>
      <c r="AE129" t="s">
        <v>3358</v>
      </c>
      <c r="AF129" t="s">
        <v>3360</v>
      </c>
      <c r="AG129" t="s">
        <v>3361</v>
      </c>
      <c r="AH129" t="s">
        <v>3358</v>
      </c>
      <c r="AI129" t="s">
        <v>3358</v>
      </c>
      <c r="AJ129" t="s">
        <v>3361</v>
      </c>
      <c r="AK129" t="s">
        <v>3361</v>
      </c>
      <c r="AL129" t="s">
        <v>3361</v>
      </c>
      <c r="AM129" t="s">
        <v>3361</v>
      </c>
      <c r="AN129" t="s">
        <v>3361</v>
      </c>
      <c r="AO129" t="s">
        <v>3361</v>
      </c>
      <c r="AP129" t="s">
        <v>3361</v>
      </c>
      <c r="AQ129" t="s">
        <v>3361</v>
      </c>
      <c r="AR129" t="s">
        <v>3361</v>
      </c>
      <c r="AS129" t="s">
        <v>3361</v>
      </c>
      <c r="AT129" t="s">
        <v>3361</v>
      </c>
      <c r="AU129" t="s">
        <v>3361</v>
      </c>
      <c r="AV129" t="s">
        <v>3361</v>
      </c>
      <c r="AW129" t="s">
        <v>3361</v>
      </c>
      <c r="AX129" t="s">
        <v>3361</v>
      </c>
      <c r="AY129" t="s">
        <v>3362</v>
      </c>
      <c r="AZ129" t="s">
        <v>3363</v>
      </c>
      <c r="BA129" t="s">
        <v>3361</v>
      </c>
      <c r="BB129" t="s">
        <v>3361</v>
      </c>
      <c r="BC129" t="s">
        <v>3361</v>
      </c>
      <c r="BD129" t="s">
        <v>3441</v>
      </c>
      <c r="BE129" t="s">
        <v>3361</v>
      </c>
      <c r="BF129" t="s">
        <v>3508</v>
      </c>
      <c r="BG129" t="s">
        <v>3361</v>
      </c>
      <c r="BH129" t="s">
        <v>3442</v>
      </c>
      <c r="BI129" t="s">
        <v>3368</v>
      </c>
      <c r="BJ129" t="s">
        <v>3368</v>
      </c>
      <c r="BK129" t="s">
        <v>3370</v>
      </c>
      <c r="BL129" t="s">
        <v>3368</v>
      </c>
      <c r="BM129" t="s">
        <v>3357</v>
      </c>
      <c r="BN129" t="s">
        <v>3370</v>
      </c>
      <c r="BO129" t="s">
        <v>3357</v>
      </c>
      <c r="BP129" t="s">
        <v>3367</v>
      </c>
      <c r="BQ129" t="s">
        <v>3357</v>
      </c>
      <c r="BR129" t="s">
        <v>3369</v>
      </c>
      <c r="BS129" t="s">
        <v>3367</v>
      </c>
      <c r="BT129" t="s">
        <v>3367</v>
      </c>
      <c r="BU129" t="s">
        <v>3367</v>
      </c>
      <c r="BV129" t="s">
        <v>3368</v>
      </c>
      <c r="BW129" t="s">
        <v>3367</v>
      </c>
      <c r="BX129" t="s">
        <v>3370</v>
      </c>
      <c r="BY129" t="s">
        <v>3368</v>
      </c>
      <c r="BZ129" t="s">
        <v>3369</v>
      </c>
      <c r="CA129" t="s">
        <v>3357</v>
      </c>
      <c r="CB129" t="s">
        <v>3369</v>
      </c>
      <c r="CC129" t="s">
        <v>3367</v>
      </c>
      <c r="CD129" t="s">
        <v>3357</v>
      </c>
      <c r="CE129" t="s">
        <v>3370</v>
      </c>
      <c r="CF129">
        <v>5.5</v>
      </c>
      <c r="CG129" t="s">
        <v>3509</v>
      </c>
      <c r="CH129">
        <v>3</v>
      </c>
      <c r="CI129" t="s">
        <v>3358</v>
      </c>
      <c r="CJ129" t="s">
        <v>3361</v>
      </c>
      <c r="CK129">
        <v>23</v>
      </c>
      <c r="CL129">
        <v>31275</v>
      </c>
      <c r="CM129" t="b">
        <v>1</v>
      </c>
    </row>
    <row r="130" spans="1:91" x14ac:dyDescent="0.2">
      <c r="A130" t="s">
        <v>3730</v>
      </c>
      <c r="B130" t="s">
        <v>5634</v>
      </c>
      <c r="C130" t="s">
        <v>5635</v>
      </c>
      <c r="D130" t="s">
        <v>5668</v>
      </c>
      <c r="E130" t="s">
        <v>5741</v>
      </c>
      <c r="F130" t="s">
        <v>5646</v>
      </c>
      <c r="G130" t="s">
        <v>5647</v>
      </c>
      <c r="H130">
        <v>1</v>
      </c>
      <c r="I130" t="s">
        <v>3410</v>
      </c>
      <c r="J130" t="s">
        <v>5671</v>
      </c>
      <c r="K130">
        <v>1</v>
      </c>
      <c r="L130" s="193">
        <v>43212</v>
      </c>
      <c r="M130" t="s">
        <v>5695</v>
      </c>
      <c r="N130">
        <v>15</v>
      </c>
      <c r="O130" t="s">
        <v>5650</v>
      </c>
      <c r="P130">
        <v>8</v>
      </c>
      <c r="Q130" t="s">
        <v>5650</v>
      </c>
      <c r="R130" t="s">
        <v>3359</v>
      </c>
      <c r="S130" t="s">
        <v>3359</v>
      </c>
      <c r="T130" t="s">
        <v>3393</v>
      </c>
      <c r="U130">
        <v>30</v>
      </c>
      <c r="V130">
        <v>185</v>
      </c>
      <c r="W130">
        <v>23.8</v>
      </c>
      <c r="X130" t="s">
        <v>3353</v>
      </c>
      <c r="Y130" t="s">
        <v>3354</v>
      </c>
      <c r="Z130" t="s">
        <v>3386</v>
      </c>
      <c r="AA130" t="s">
        <v>5742</v>
      </c>
      <c r="AB130" t="s">
        <v>5664</v>
      </c>
      <c r="AC130" t="s">
        <v>3358</v>
      </c>
      <c r="AD130" t="s">
        <v>3507</v>
      </c>
      <c r="AE130" t="s">
        <v>3358</v>
      </c>
      <c r="AF130" t="s">
        <v>3360</v>
      </c>
      <c r="AG130" t="s">
        <v>3361</v>
      </c>
      <c r="AH130" t="s">
        <v>3358</v>
      </c>
      <c r="AI130" t="s">
        <v>3358</v>
      </c>
      <c r="AJ130" t="s">
        <v>3361</v>
      </c>
      <c r="AK130" t="s">
        <v>3361</v>
      </c>
      <c r="AL130" t="s">
        <v>3361</v>
      </c>
      <c r="AM130" t="s">
        <v>3361</v>
      </c>
      <c r="AN130" t="s">
        <v>3361</v>
      </c>
      <c r="AO130" t="s">
        <v>3361</v>
      </c>
      <c r="AP130" t="s">
        <v>3361</v>
      </c>
      <c r="AQ130" t="s">
        <v>3361</v>
      </c>
      <c r="AR130" t="s">
        <v>3361</v>
      </c>
      <c r="AS130" t="s">
        <v>3361</v>
      </c>
      <c r="AT130" t="s">
        <v>3361</v>
      </c>
      <c r="AU130" t="s">
        <v>3361</v>
      </c>
      <c r="AV130" t="s">
        <v>3361</v>
      </c>
      <c r="AW130" t="s">
        <v>3361</v>
      </c>
      <c r="AX130" t="s">
        <v>3361</v>
      </c>
      <c r="AY130" t="s">
        <v>3362</v>
      </c>
      <c r="AZ130" t="s">
        <v>3363</v>
      </c>
      <c r="BA130" t="s">
        <v>3361</v>
      </c>
      <c r="BB130" t="s">
        <v>3361</v>
      </c>
      <c r="BC130" t="s">
        <v>3361</v>
      </c>
      <c r="BD130" t="s">
        <v>3441</v>
      </c>
      <c r="BE130" t="s">
        <v>3361</v>
      </c>
      <c r="BF130" t="s">
        <v>3508</v>
      </c>
      <c r="BG130" t="s">
        <v>3361</v>
      </c>
      <c r="BH130" t="s">
        <v>3442</v>
      </c>
      <c r="BI130" t="s">
        <v>3368</v>
      </c>
      <c r="BJ130" t="s">
        <v>3368</v>
      </c>
      <c r="BK130" t="s">
        <v>3370</v>
      </c>
      <c r="BL130" t="s">
        <v>3368</v>
      </c>
      <c r="BM130" t="s">
        <v>3357</v>
      </c>
      <c r="BN130" t="s">
        <v>3370</v>
      </c>
      <c r="BO130" t="s">
        <v>3357</v>
      </c>
      <c r="BP130" t="s">
        <v>3367</v>
      </c>
      <c r="BQ130" t="s">
        <v>3357</v>
      </c>
      <c r="BR130" t="s">
        <v>3369</v>
      </c>
      <c r="BS130" t="s">
        <v>3367</v>
      </c>
      <c r="BT130" t="s">
        <v>3367</v>
      </c>
      <c r="BU130" t="s">
        <v>3367</v>
      </c>
      <c r="BV130" t="s">
        <v>3368</v>
      </c>
      <c r="BW130" t="s">
        <v>3367</v>
      </c>
      <c r="BX130" t="s">
        <v>3370</v>
      </c>
      <c r="BY130" t="s">
        <v>3368</v>
      </c>
      <c r="BZ130" t="s">
        <v>3369</v>
      </c>
      <c r="CA130" t="s">
        <v>3357</v>
      </c>
      <c r="CB130" t="s">
        <v>3369</v>
      </c>
      <c r="CC130" t="s">
        <v>3367</v>
      </c>
      <c r="CD130" t="s">
        <v>3357</v>
      </c>
      <c r="CE130" t="s">
        <v>3370</v>
      </c>
      <c r="CF130">
        <v>5.5</v>
      </c>
      <c r="CG130" t="s">
        <v>3509</v>
      </c>
      <c r="CH130">
        <v>3</v>
      </c>
      <c r="CI130" t="s">
        <v>3358</v>
      </c>
      <c r="CJ130" t="s">
        <v>3361</v>
      </c>
      <c r="CK130">
        <v>24</v>
      </c>
      <c r="CL130">
        <v>62240</v>
      </c>
      <c r="CM130" t="b">
        <v>1</v>
      </c>
    </row>
    <row r="131" spans="1:91" x14ac:dyDescent="0.2">
      <c r="A131" t="s">
        <v>3796</v>
      </c>
      <c r="B131" t="s">
        <v>5634</v>
      </c>
      <c r="C131" t="s">
        <v>5635</v>
      </c>
      <c r="D131" t="s">
        <v>5702</v>
      </c>
      <c r="E131" t="s">
        <v>5741</v>
      </c>
      <c r="F131" t="s">
        <v>5646</v>
      </c>
      <c r="G131" t="s">
        <v>5647</v>
      </c>
      <c r="H131">
        <v>1</v>
      </c>
      <c r="I131" t="s">
        <v>3412</v>
      </c>
      <c r="J131" t="s">
        <v>5671</v>
      </c>
      <c r="K131">
        <v>2</v>
      </c>
      <c r="L131" s="193">
        <v>43213</v>
      </c>
      <c r="M131" t="s">
        <v>5639</v>
      </c>
      <c r="N131">
        <v>15</v>
      </c>
      <c r="O131" t="s">
        <v>5651</v>
      </c>
      <c r="P131">
        <v>8</v>
      </c>
      <c r="Q131" t="s">
        <v>5651</v>
      </c>
      <c r="R131" t="s">
        <v>3359</v>
      </c>
      <c r="S131" t="s">
        <v>3359</v>
      </c>
      <c r="T131" t="s">
        <v>3393</v>
      </c>
      <c r="U131">
        <v>30</v>
      </c>
      <c r="V131">
        <v>185</v>
      </c>
      <c r="W131">
        <v>23.8</v>
      </c>
      <c r="X131" t="s">
        <v>3353</v>
      </c>
      <c r="Y131" t="s">
        <v>3354</v>
      </c>
      <c r="Z131" t="s">
        <v>3386</v>
      </c>
      <c r="AA131" t="s">
        <v>5742</v>
      </c>
      <c r="AB131" t="s">
        <v>5664</v>
      </c>
      <c r="AC131" t="s">
        <v>3358</v>
      </c>
      <c r="AD131" t="s">
        <v>3507</v>
      </c>
      <c r="AE131" t="s">
        <v>3358</v>
      </c>
      <c r="AF131" t="s">
        <v>3360</v>
      </c>
      <c r="AG131" t="s">
        <v>3361</v>
      </c>
      <c r="AH131" t="s">
        <v>3358</v>
      </c>
      <c r="AI131" t="s">
        <v>3358</v>
      </c>
      <c r="AJ131" t="s">
        <v>3361</v>
      </c>
      <c r="AK131" t="s">
        <v>3361</v>
      </c>
      <c r="AL131" t="s">
        <v>3361</v>
      </c>
      <c r="AM131" t="s">
        <v>3361</v>
      </c>
      <c r="AN131" t="s">
        <v>3361</v>
      </c>
      <c r="AO131" t="s">
        <v>3361</v>
      </c>
      <c r="AP131" t="s">
        <v>3361</v>
      </c>
      <c r="AQ131" t="s">
        <v>3361</v>
      </c>
      <c r="AR131" t="s">
        <v>3361</v>
      </c>
      <c r="AS131" t="s">
        <v>3361</v>
      </c>
      <c r="AT131" t="s">
        <v>3361</v>
      </c>
      <c r="AU131" t="s">
        <v>3361</v>
      </c>
      <c r="AV131" t="s">
        <v>3361</v>
      </c>
      <c r="AW131" t="s">
        <v>3361</v>
      </c>
      <c r="AX131" t="s">
        <v>3361</v>
      </c>
      <c r="AY131" t="s">
        <v>3362</v>
      </c>
      <c r="AZ131" t="s">
        <v>3363</v>
      </c>
      <c r="BA131" t="s">
        <v>3361</v>
      </c>
      <c r="BB131" t="s">
        <v>3361</v>
      </c>
      <c r="BC131" t="s">
        <v>3361</v>
      </c>
      <c r="BD131" t="s">
        <v>3441</v>
      </c>
      <c r="BE131" t="s">
        <v>3361</v>
      </c>
      <c r="BF131" t="s">
        <v>3508</v>
      </c>
      <c r="BG131" t="s">
        <v>3361</v>
      </c>
      <c r="BH131" t="s">
        <v>3442</v>
      </c>
      <c r="BI131" t="s">
        <v>3368</v>
      </c>
      <c r="BJ131" t="s">
        <v>3368</v>
      </c>
      <c r="BK131" t="s">
        <v>3370</v>
      </c>
      <c r="BL131" t="s">
        <v>3368</v>
      </c>
      <c r="BM131" t="s">
        <v>3357</v>
      </c>
      <c r="BN131" t="s">
        <v>3370</v>
      </c>
      <c r="BO131" t="s">
        <v>3357</v>
      </c>
      <c r="BP131" t="s">
        <v>3367</v>
      </c>
      <c r="BQ131" t="s">
        <v>3357</v>
      </c>
      <c r="BR131" t="s">
        <v>3369</v>
      </c>
      <c r="BS131" t="s">
        <v>3367</v>
      </c>
      <c r="BT131" t="s">
        <v>3367</v>
      </c>
      <c r="BU131" t="s">
        <v>3367</v>
      </c>
      <c r="BV131" t="s">
        <v>3368</v>
      </c>
      <c r="BW131" t="s">
        <v>3367</v>
      </c>
      <c r="BX131" t="s">
        <v>3370</v>
      </c>
      <c r="BY131" t="s">
        <v>3368</v>
      </c>
      <c r="BZ131" t="s">
        <v>3369</v>
      </c>
      <c r="CA131" t="s">
        <v>3357</v>
      </c>
      <c r="CB131" t="s">
        <v>3369</v>
      </c>
      <c r="CC131" t="s">
        <v>3367</v>
      </c>
      <c r="CD131" t="s">
        <v>3357</v>
      </c>
      <c r="CE131" t="s">
        <v>3370</v>
      </c>
      <c r="CF131">
        <v>5.5</v>
      </c>
      <c r="CG131" t="s">
        <v>3509</v>
      </c>
      <c r="CH131">
        <v>3</v>
      </c>
      <c r="CI131" t="s">
        <v>3358</v>
      </c>
      <c r="CJ131" t="s">
        <v>3361</v>
      </c>
      <c r="CK131">
        <v>25</v>
      </c>
      <c r="CL131">
        <v>44918</v>
      </c>
      <c r="CM131" t="b">
        <v>1</v>
      </c>
    </row>
    <row r="132" spans="1:91" x14ac:dyDescent="0.2">
      <c r="A132" t="s">
        <v>3614</v>
      </c>
      <c r="B132" t="s">
        <v>5676</v>
      </c>
      <c r="C132" t="s">
        <v>5635</v>
      </c>
      <c r="D132" t="s">
        <v>5682</v>
      </c>
      <c r="E132" t="s">
        <v>5741</v>
      </c>
      <c r="F132" t="s">
        <v>5646</v>
      </c>
      <c r="G132" t="s">
        <v>5647</v>
      </c>
      <c r="H132">
        <v>1</v>
      </c>
      <c r="I132" t="s">
        <v>5703</v>
      </c>
      <c r="J132" t="s">
        <v>5671</v>
      </c>
      <c r="K132">
        <v>3</v>
      </c>
      <c r="L132" s="193">
        <v>43213</v>
      </c>
      <c r="M132" t="s">
        <v>5639</v>
      </c>
      <c r="N132">
        <v>15</v>
      </c>
      <c r="O132" t="s">
        <v>3359</v>
      </c>
      <c r="P132">
        <v>8</v>
      </c>
      <c r="Q132" t="s">
        <v>3359</v>
      </c>
      <c r="R132" t="s">
        <v>5650</v>
      </c>
      <c r="S132" t="s">
        <v>5641</v>
      </c>
      <c r="T132" t="s">
        <v>3393</v>
      </c>
      <c r="U132">
        <v>30</v>
      </c>
      <c r="V132">
        <v>185</v>
      </c>
      <c r="W132">
        <v>23.8</v>
      </c>
      <c r="X132" t="s">
        <v>3353</v>
      </c>
      <c r="Y132" t="s">
        <v>3354</v>
      </c>
      <c r="Z132" t="s">
        <v>3386</v>
      </c>
      <c r="AA132" t="s">
        <v>5742</v>
      </c>
      <c r="AB132" t="s">
        <v>5664</v>
      </c>
      <c r="AC132" t="s">
        <v>3358</v>
      </c>
      <c r="AD132" t="s">
        <v>3507</v>
      </c>
      <c r="AE132" t="s">
        <v>3358</v>
      </c>
      <c r="AF132" t="s">
        <v>3360</v>
      </c>
      <c r="AG132" t="s">
        <v>3361</v>
      </c>
      <c r="AH132" t="s">
        <v>3358</v>
      </c>
      <c r="AI132" t="s">
        <v>3358</v>
      </c>
      <c r="AJ132" t="s">
        <v>3361</v>
      </c>
      <c r="AK132" t="s">
        <v>3361</v>
      </c>
      <c r="AL132" t="s">
        <v>3361</v>
      </c>
      <c r="AM132" t="s">
        <v>3361</v>
      </c>
      <c r="AN132" t="s">
        <v>3361</v>
      </c>
      <c r="AO132" t="s">
        <v>3361</v>
      </c>
      <c r="AP132" t="s">
        <v>3361</v>
      </c>
      <c r="AQ132" t="s">
        <v>3361</v>
      </c>
      <c r="AR132" t="s">
        <v>3361</v>
      </c>
      <c r="AS132" t="s">
        <v>3361</v>
      </c>
      <c r="AT132" t="s">
        <v>3361</v>
      </c>
      <c r="AU132" t="s">
        <v>3361</v>
      </c>
      <c r="AV132" t="s">
        <v>3361</v>
      </c>
      <c r="AW132" t="s">
        <v>3361</v>
      </c>
      <c r="AX132" t="s">
        <v>3361</v>
      </c>
      <c r="AY132" t="s">
        <v>3362</v>
      </c>
      <c r="AZ132" t="s">
        <v>3363</v>
      </c>
      <c r="BA132" t="s">
        <v>3361</v>
      </c>
      <c r="BB132" t="s">
        <v>3361</v>
      </c>
      <c r="BC132" t="s">
        <v>3361</v>
      </c>
      <c r="BD132" t="s">
        <v>3441</v>
      </c>
      <c r="BE132" t="s">
        <v>3361</v>
      </c>
      <c r="BF132" t="s">
        <v>3508</v>
      </c>
      <c r="BG132" t="s">
        <v>3361</v>
      </c>
      <c r="BH132" t="s">
        <v>3442</v>
      </c>
      <c r="BI132" t="s">
        <v>3368</v>
      </c>
      <c r="BJ132" t="s">
        <v>3368</v>
      </c>
      <c r="BK132" t="s">
        <v>3370</v>
      </c>
      <c r="BL132" t="s">
        <v>3368</v>
      </c>
      <c r="BM132" t="s">
        <v>3357</v>
      </c>
      <c r="BN132" t="s">
        <v>3370</v>
      </c>
      <c r="BO132" t="s">
        <v>3357</v>
      </c>
      <c r="BP132" t="s">
        <v>3367</v>
      </c>
      <c r="BQ132" t="s">
        <v>3357</v>
      </c>
      <c r="BR132" t="s">
        <v>3369</v>
      </c>
      <c r="BS132" t="s">
        <v>3367</v>
      </c>
      <c r="BT132" t="s">
        <v>3367</v>
      </c>
      <c r="BU132" t="s">
        <v>3367</v>
      </c>
      <c r="BV132" t="s">
        <v>3368</v>
      </c>
      <c r="BW132" t="s">
        <v>3367</v>
      </c>
      <c r="BX132" t="s">
        <v>3370</v>
      </c>
      <c r="BY132" t="s">
        <v>3368</v>
      </c>
      <c r="BZ132" t="s">
        <v>3369</v>
      </c>
      <c r="CA132" t="s">
        <v>3357</v>
      </c>
      <c r="CB132" t="s">
        <v>3369</v>
      </c>
      <c r="CC132" t="s">
        <v>3367</v>
      </c>
      <c r="CD132" t="s">
        <v>3357</v>
      </c>
      <c r="CE132" t="s">
        <v>3370</v>
      </c>
      <c r="CF132">
        <v>5.5</v>
      </c>
      <c r="CG132" t="s">
        <v>3509</v>
      </c>
      <c r="CH132">
        <v>3</v>
      </c>
      <c r="CI132" t="s">
        <v>3358</v>
      </c>
      <c r="CJ132" t="s">
        <v>3361</v>
      </c>
      <c r="CK132">
        <v>26</v>
      </c>
      <c r="CL132">
        <v>26257</v>
      </c>
      <c r="CM132" t="b">
        <v>1</v>
      </c>
    </row>
    <row r="133" spans="1:91" x14ac:dyDescent="0.2">
      <c r="A133" t="s">
        <v>3611</v>
      </c>
      <c r="B133" t="s">
        <v>5634</v>
      </c>
      <c r="C133" t="s">
        <v>5635</v>
      </c>
      <c r="D133" t="s">
        <v>5705</v>
      </c>
      <c r="E133" t="s">
        <v>5741</v>
      </c>
      <c r="F133" t="s">
        <v>3390</v>
      </c>
      <c r="G133" t="s">
        <v>3359</v>
      </c>
      <c r="H133">
        <v>1</v>
      </c>
      <c r="I133" t="s">
        <v>3415</v>
      </c>
      <c r="J133" t="s">
        <v>5671</v>
      </c>
      <c r="K133">
        <v>4</v>
      </c>
      <c r="L133" s="193">
        <v>43214</v>
      </c>
      <c r="M133" t="s">
        <v>5649</v>
      </c>
      <c r="N133">
        <v>15</v>
      </c>
      <c r="O133" t="s">
        <v>5650</v>
      </c>
      <c r="P133">
        <v>8</v>
      </c>
      <c r="Q133" t="s">
        <v>5650</v>
      </c>
      <c r="R133" t="s">
        <v>3359</v>
      </c>
      <c r="S133" t="s">
        <v>3359</v>
      </c>
      <c r="T133" t="s">
        <v>3393</v>
      </c>
      <c r="U133">
        <v>30</v>
      </c>
      <c r="V133">
        <v>185</v>
      </c>
      <c r="W133">
        <v>23.8</v>
      </c>
      <c r="X133" t="s">
        <v>3353</v>
      </c>
      <c r="Y133" t="s">
        <v>3354</v>
      </c>
      <c r="Z133" t="s">
        <v>3386</v>
      </c>
      <c r="AA133" t="s">
        <v>5742</v>
      </c>
      <c r="AB133" t="s">
        <v>5664</v>
      </c>
      <c r="AC133" t="s">
        <v>3358</v>
      </c>
      <c r="AD133" t="s">
        <v>3507</v>
      </c>
      <c r="AE133" t="s">
        <v>3358</v>
      </c>
      <c r="AF133" t="s">
        <v>3360</v>
      </c>
      <c r="AG133" t="s">
        <v>3361</v>
      </c>
      <c r="AH133" t="s">
        <v>3358</v>
      </c>
      <c r="AI133" t="s">
        <v>3358</v>
      </c>
      <c r="AJ133" t="s">
        <v>3361</v>
      </c>
      <c r="AK133" t="s">
        <v>3361</v>
      </c>
      <c r="AL133" t="s">
        <v>3361</v>
      </c>
      <c r="AM133" t="s">
        <v>3361</v>
      </c>
      <c r="AN133" t="s">
        <v>3361</v>
      </c>
      <c r="AO133" t="s">
        <v>3361</v>
      </c>
      <c r="AP133" t="s">
        <v>3361</v>
      </c>
      <c r="AQ133" t="s">
        <v>3361</v>
      </c>
      <c r="AR133" t="s">
        <v>3361</v>
      </c>
      <c r="AS133" t="s">
        <v>3361</v>
      </c>
      <c r="AT133" t="s">
        <v>3361</v>
      </c>
      <c r="AU133" t="s">
        <v>3361</v>
      </c>
      <c r="AV133" t="s">
        <v>3361</v>
      </c>
      <c r="AW133" t="s">
        <v>3361</v>
      </c>
      <c r="AX133" t="s">
        <v>3361</v>
      </c>
      <c r="AY133" t="s">
        <v>3362</v>
      </c>
      <c r="AZ133" t="s">
        <v>3363</v>
      </c>
      <c r="BA133" t="s">
        <v>3361</v>
      </c>
      <c r="BB133" t="s">
        <v>3361</v>
      </c>
      <c r="BC133" t="s">
        <v>3361</v>
      </c>
      <c r="BD133" t="s">
        <v>3441</v>
      </c>
      <c r="BE133" t="s">
        <v>3361</v>
      </c>
      <c r="BF133" t="s">
        <v>3508</v>
      </c>
      <c r="BG133" t="s">
        <v>3361</v>
      </c>
      <c r="BH133" t="s">
        <v>3442</v>
      </c>
      <c r="BI133" t="s">
        <v>3368</v>
      </c>
      <c r="BJ133" t="s">
        <v>3368</v>
      </c>
      <c r="BK133" t="s">
        <v>3370</v>
      </c>
      <c r="BL133" t="s">
        <v>3368</v>
      </c>
      <c r="BM133" t="s">
        <v>3357</v>
      </c>
      <c r="BN133" t="s">
        <v>3370</v>
      </c>
      <c r="BO133" t="s">
        <v>3357</v>
      </c>
      <c r="BP133" t="s">
        <v>3367</v>
      </c>
      <c r="BQ133" t="s">
        <v>3357</v>
      </c>
      <c r="BR133" t="s">
        <v>3369</v>
      </c>
      <c r="BS133" t="s">
        <v>3367</v>
      </c>
      <c r="BT133" t="s">
        <v>3367</v>
      </c>
      <c r="BU133" t="s">
        <v>3367</v>
      </c>
      <c r="BV133" t="s">
        <v>3368</v>
      </c>
      <c r="BW133" t="s">
        <v>3367</v>
      </c>
      <c r="BX133" t="s">
        <v>3370</v>
      </c>
      <c r="BY133" t="s">
        <v>3368</v>
      </c>
      <c r="BZ133" t="s">
        <v>3369</v>
      </c>
      <c r="CA133" t="s">
        <v>3357</v>
      </c>
      <c r="CB133" t="s">
        <v>3369</v>
      </c>
      <c r="CC133" t="s">
        <v>3367</v>
      </c>
      <c r="CD133" t="s">
        <v>3357</v>
      </c>
      <c r="CE133" t="s">
        <v>3370</v>
      </c>
      <c r="CF133">
        <v>5.5</v>
      </c>
      <c r="CG133" t="s">
        <v>3509</v>
      </c>
      <c r="CH133">
        <v>3</v>
      </c>
      <c r="CI133" t="s">
        <v>3358</v>
      </c>
      <c r="CJ133" t="s">
        <v>3361</v>
      </c>
      <c r="CK133">
        <v>27</v>
      </c>
      <c r="CL133">
        <v>48793</v>
      </c>
      <c r="CM133" t="b">
        <v>1</v>
      </c>
    </row>
    <row r="134" spans="1:91" x14ac:dyDescent="0.2">
      <c r="A134" t="s">
        <v>3634</v>
      </c>
      <c r="B134" t="s">
        <v>5676</v>
      </c>
      <c r="C134" t="s">
        <v>5635</v>
      </c>
      <c r="D134" t="s">
        <v>5683</v>
      </c>
      <c r="E134" t="s">
        <v>5753</v>
      </c>
      <c r="F134" t="s">
        <v>5646</v>
      </c>
      <c r="G134" t="s">
        <v>5647</v>
      </c>
      <c r="H134">
        <v>1</v>
      </c>
      <c r="I134" t="s">
        <v>5754</v>
      </c>
      <c r="J134" t="s">
        <v>5648</v>
      </c>
      <c r="K134">
        <v>-4</v>
      </c>
      <c r="L134" s="193">
        <v>43218</v>
      </c>
      <c r="M134" t="s">
        <v>5649</v>
      </c>
      <c r="N134">
        <v>15</v>
      </c>
      <c r="O134" t="s">
        <v>3359</v>
      </c>
      <c r="P134">
        <v>8</v>
      </c>
      <c r="Q134" t="s">
        <v>3359</v>
      </c>
      <c r="R134" t="s">
        <v>5650</v>
      </c>
      <c r="S134" t="s">
        <v>5641</v>
      </c>
      <c r="T134" t="s">
        <v>3352</v>
      </c>
      <c r="U134">
        <v>26</v>
      </c>
      <c r="V134">
        <v>115</v>
      </c>
      <c r="W134">
        <v>21</v>
      </c>
      <c r="X134" t="s">
        <v>5657</v>
      </c>
      <c r="Y134" t="s">
        <v>3354</v>
      </c>
      <c r="Z134" t="s">
        <v>3386</v>
      </c>
      <c r="AA134" t="s">
        <v>3356</v>
      </c>
      <c r="AB134" t="s">
        <v>3370</v>
      </c>
      <c r="AC134" t="s">
        <v>3361</v>
      </c>
      <c r="AD134" t="s">
        <v>3359</v>
      </c>
      <c r="AE134" t="s">
        <v>3361</v>
      </c>
      <c r="AF134" t="s">
        <v>3359</v>
      </c>
      <c r="AG134" t="s">
        <v>3361</v>
      </c>
      <c r="AH134" t="s">
        <v>3361</v>
      </c>
      <c r="AI134" t="s">
        <v>3361</v>
      </c>
      <c r="AJ134" t="s">
        <v>3361</v>
      </c>
      <c r="AK134" t="s">
        <v>3361</v>
      </c>
      <c r="AL134" t="s">
        <v>3358</v>
      </c>
      <c r="AM134" t="s">
        <v>3361</v>
      </c>
      <c r="AN134" t="s">
        <v>3361</v>
      </c>
      <c r="AO134" t="s">
        <v>3361</v>
      </c>
      <c r="AP134" t="s">
        <v>3361</v>
      </c>
      <c r="AQ134" t="s">
        <v>3361</v>
      </c>
      <c r="AR134" t="s">
        <v>3361</v>
      </c>
      <c r="AS134" t="s">
        <v>3361</v>
      </c>
      <c r="AT134" t="s">
        <v>3361</v>
      </c>
      <c r="AU134" t="s">
        <v>3361</v>
      </c>
      <c r="AV134" t="s">
        <v>3361</v>
      </c>
      <c r="AW134" t="s">
        <v>3361</v>
      </c>
      <c r="AX134" t="s">
        <v>3361</v>
      </c>
      <c r="AY134" t="s">
        <v>3459</v>
      </c>
      <c r="AZ134" t="s">
        <v>3363</v>
      </c>
      <c r="BA134" t="s">
        <v>3361</v>
      </c>
      <c r="BB134" t="s">
        <v>3361</v>
      </c>
      <c r="BC134" t="s">
        <v>3358</v>
      </c>
      <c r="BD134" t="s">
        <v>3441</v>
      </c>
      <c r="BE134" t="s">
        <v>3361</v>
      </c>
      <c r="BF134" t="s">
        <v>3508</v>
      </c>
      <c r="BG134" t="s">
        <v>3361</v>
      </c>
      <c r="BH134" t="s">
        <v>3366</v>
      </c>
      <c r="BI134" t="s">
        <v>3357</v>
      </c>
      <c r="BJ134" t="s">
        <v>3357</v>
      </c>
      <c r="BK134" t="s">
        <v>3367</v>
      </c>
      <c r="BL134" t="s">
        <v>3370</v>
      </c>
      <c r="BM134" t="s">
        <v>3368</v>
      </c>
      <c r="BN134" t="s">
        <v>3368</v>
      </c>
      <c r="BO134" t="s">
        <v>3370</v>
      </c>
      <c r="BP134" t="s">
        <v>3367</v>
      </c>
      <c r="BQ134" t="s">
        <v>3357</v>
      </c>
      <c r="BR134" t="s">
        <v>3357</v>
      </c>
      <c r="BS134" t="s">
        <v>3367</v>
      </c>
      <c r="BT134" t="s">
        <v>3367</v>
      </c>
      <c r="BU134" t="s">
        <v>3367</v>
      </c>
      <c r="BV134" t="s">
        <v>3370</v>
      </c>
      <c r="BW134" t="s">
        <v>3370</v>
      </c>
      <c r="BX134" t="s">
        <v>3368</v>
      </c>
      <c r="BY134" t="s">
        <v>3357</v>
      </c>
      <c r="BZ134" t="s">
        <v>3370</v>
      </c>
      <c r="CA134" t="s">
        <v>3357</v>
      </c>
      <c r="CB134" t="s">
        <v>3369</v>
      </c>
      <c r="CC134" t="s">
        <v>3367</v>
      </c>
      <c r="CD134" t="s">
        <v>3357</v>
      </c>
      <c r="CE134" t="s">
        <v>3357</v>
      </c>
      <c r="CF134">
        <v>7.5</v>
      </c>
      <c r="CG134" t="s">
        <v>3509</v>
      </c>
      <c r="CH134">
        <v>8</v>
      </c>
      <c r="CI134" t="s">
        <v>3358</v>
      </c>
      <c r="CJ134" t="s">
        <v>3361</v>
      </c>
      <c r="CK134">
        <v>28</v>
      </c>
      <c r="CL134">
        <v>12301</v>
      </c>
      <c r="CM134" t="b">
        <v>0</v>
      </c>
    </row>
    <row r="135" spans="1:91" x14ac:dyDescent="0.2">
      <c r="A135" t="s">
        <v>3723</v>
      </c>
      <c r="B135" t="s">
        <v>5755</v>
      </c>
      <c r="C135" t="s">
        <v>5635</v>
      </c>
      <c r="D135" t="s">
        <v>5673</v>
      </c>
      <c r="E135" t="s">
        <v>5753</v>
      </c>
      <c r="F135" t="s">
        <v>5646</v>
      </c>
      <c r="G135" t="s">
        <v>5647</v>
      </c>
      <c r="H135">
        <v>1</v>
      </c>
      <c r="I135" t="s">
        <v>5</v>
      </c>
      <c r="J135" t="s">
        <v>5648</v>
      </c>
      <c r="K135">
        <v>-3</v>
      </c>
      <c r="L135" s="193">
        <v>43219</v>
      </c>
      <c r="M135" t="s">
        <v>5649</v>
      </c>
      <c r="N135">
        <v>15</v>
      </c>
      <c r="O135" t="s">
        <v>5756</v>
      </c>
      <c r="P135">
        <v>8</v>
      </c>
      <c r="Q135" t="s">
        <v>5651</v>
      </c>
      <c r="R135" t="s">
        <v>3359</v>
      </c>
      <c r="S135" t="s">
        <v>3359</v>
      </c>
      <c r="T135" t="s">
        <v>3352</v>
      </c>
      <c r="U135">
        <v>26</v>
      </c>
      <c r="V135">
        <v>115</v>
      </c>
      <c r="W135">
        <v>21</v>
      </c>
      <c r="X135" t="s">
        <v>5657</v>
      </c>
      <c r="Y135" t="s">
        <v>3354</v>
      </c>
      <c r="Z135" t="s">
        <v>3386</v>
      </c>
      <c r="AA135" t="s">
        <v>3356</v>
      </c>
      <c r="AB135" t="s">
        <v>3370</v>
      </c>
      <c r="AC135" t="s">
        <v>3361</v>
      </c>
      <c r="AD135" t="s">
        <v>3359</v>
      </c>
      <c r="AE135" t="s">
        <v>3361</v>
      </c>
      <c r="AF135" t="s">
        <v>3359</v>
      </c>
      <c r="AG135" t="s">
        <v>3361</v>
      </c>
      <c r="AH135" t="s">
        <v>3361</v>
      </c>
      <c r="AI135" t="s">
        <v>3361</v>
      </c>
      <c r="AJ135" t="s">
        <v>3361</v>
      </c>
      <c r="AK135" t="s">
        <v>3361</v>
      </c>
      <c r="AL135" t="s">
        <v>3358</v>
      </c>
      <c r="AM135" t="s">
        <v>3361</v>
      </c>
      <c r="AN135" t="s">
        <v>3361</v>
      </c>
      <c r="AO135" t="s">
        <v>3361</v>
      </c>
      <c r="AP135" t="s">
        <v>3361</v>
      </c>
      <c r="AQ135" t="s">
        <v>3361</v>
      </c>
      <c r="AR135" t="s">
        <v>3361</v>
      </c>
      <c r="AS135" t="s">
        <v>3361</v>
      </c>
      <c r="AT135" t="s">
        <v>3361</v>
      </c>
      <c r="AU135" t="s">
        <v>3361</v>
      </c>
      <c r="AV135" t="s">
        <v>3361</v>
      </c>
      <c r="AW135" t="s">
        <v>3361</v>
      </c>
      <c r="AX135" t="s">
        <v>3361</v>
      </c>
      <c r="AY135" t="s">
        <v>3459</v>
      </c>
      <c r="AZ135" t="s">
        <v>3363</v>
      </c>
      <c r="BA135" t="s">
        <v>3361</v>
      </c>
      <c r="BB135" t="s">
        <v>3361</v>
      </c>
      <c r="BC135" t="s">
        <v>3358</v>
      </c>
      <c r="BD135" t="s">
        <v>3441</v>
      </c>
      <c r="BE135" t="s">
        <v>3361</v>
      </c>
      <c r="BF135" t="s">
        <v>3508</v>
      </c>
      <c r="BG135" t="s">
        <v>3361</v>
      </c>
      <c r="BH135" t="s">
        <v>3366</v>
      </c>
      <c r="BI135" t="s">
        <v>3357</v>
      </c>
      <c r="BJ135" t="s">
        <v>3357</v>
      </c>
      <c r="BK135" t="s">
        <v>3367</v>
      </c>
      <c r="BL135" t="s">
        <v>3370</v>
      </c>
      <c r="BM135" t="s">
        <v>3368</v>
      </c>
      <c r="BN135" t="s">
        <v>3368</v>
      </c>
      <c r="BO135" t="s">
        <v>3370</v>
      </c>
      <c r="BP135" t="s">
        <v>3367</v>
      </c>
      <c r="BQ135" t="s">
        <v>3357</v>
      </c>
      <c r="BR135" t="s">
        <v>3357</v>
      </c>
      <c r="BS135" t="s">
        <v>3367</v>
      </c>
      <c r="BT135" t="s">
        <v>3367</v>
      </c>
      <c r="BU135" t="s">
        <v>3367</v>
      </c>
      <c r="BV135" t="s">
        <v>3370</v>
      </c>
      <c r="BW135" t="s">
        <v>3370</v>
      </c>
      <c r="BX135" t="s">
        <v>3368</v>
      </c>
      <c r="BY135" t="s">
        <v>3357</v>
      </c>
      <c r="BZ135" t="s">
        <v>3370</v>
      </c>
      <c r="CA135" t="s">
        <v>3357</v>
      </c>
      <c r="CB135" t="s">
        <v>3369</v>
      </c>
      <c r="CC135" t="s">
        <v>3367</v>
      </c>
      <c r="CD135" t="s">
        <v>3357</v>
      </c>
      <c r="CE135" t="s">
        <v>3357</v>
      </c>
      <c r="CF135">
        <v>7.5</v>
      </c>
      <c r="CG135" t="s">
        <v>3509</v>
      </c>
      <c r="CH135">
        <v>8</v>
      </c>
      <c r="CI135" t="s">
        <v>3358</v>
      </c>
      <c r="CJ135" t="s">
        <v>3361</v>
      </c>
      <c r="CK135">
        <v>29</v>
      </c>
      <c r="CL135">
        <v>41139</v>
      </c>
      <c r="CM135" t="b">
        <v>0</v>
      </c>
    </row>
    <row r="136" spans="1:91" x14ac:dyDescent="0.2">
      <c r="A136" t="s">
        <v>3781</v>
      </c>
      <c r="B136" t="s">
        <v>5634</v>
      </c>
      <c r="C136" t="s">
        <v>5635</v>
      </c>
      <c r="D136" t="s">
        <v>5675</v>
      </c>
      <c r="E136" t="s">
        <v>5637</v>
      </c>
      <c r="F136" t="s">
        <v>3390</v>
      </c>
      <c r="G136" t="s">
        <v>3359</v>
      </c>
      <c r="H136">
        <v>1</v>
      </c>
      <c r="I136" t="s">
        <v>6</v>
      </c>
      <c r="J136" t="s">
        <v>5638</v>
      </c>
      <c r="K136">
        <v>-2</v>
      </c>
      <c r="L136" s="193">
        <v>43209</v>
      </c>
      <c r="M136" t="s">
        <v>5649</v>
      </c>
      <c r="N136">
        <v>15</v>
      </c>
      <c r="O136" t="s">
        <v>3346</v>
      </c>
      <c r="P136">
        <v>8</v>
      </c>
      <c r="Q136" t="s">
        <v>5641</v>
      </c>
      <c r="R136" t="s">
        <v>3359</v>
      </c>
      <c r="S136" t="s">
        <v>3359</v>
      </c>
      <c r="T136" t="s">
        <v>3352</v>
      </c>
      <c r="U136">
        <v>37</v>
      </c>
      <c r="V136">
        <v>130</v>
      </c>
      <c r="W136">
        <v>20.399999999999999</v>
      </c>
      <c r="X136" t="s">
        <v>3353</v>
      </c>
      <c r="Y136" t="s">
        <v>3354</v>
      </c>
      <c r="Z136" t="s">
        <v>3386</v>
      </c>
      <c r="AA136" t="s">
        <v>3356</v>
      </c>
      <c r="AB136" t="s">
        <v>3357</v>
      </c>
      <c r="AC136" t="s">
        <v>3358</v>
      </c>
      <c r="AD136" t="s">
        <v>3438</v>
      </c>
      <c r="AE136" t="s">
        <v>3358</v>
      </c>
      <c r="AF136" t="s">
        <v>3360</v>
      </c>
      <c r="AG136" t="s">
        <v>3361</v>
      </c>
      <c r="AH136" t="s">
        <v>3361</v>
      </c>
      <c r="AI136" t="s">
        <v>3361</v>
      </c>
      <c r="AJ136" t="s">
        <v>3361</v>
      </c>
      <c r="AK136" t="s">
        <v>3361</v>
      </c>
      <c r="AL136" t="s">
        <v>3361</v>
      </c>
      <c r="AM136" t="s">
        <v>3361</v>
      </c>
      <c r="AN136" t="s">
        <v>3361</v>
      </c>
      <c r="AO136" t="s">
        <v>3361</v>
      </c>
      <c r="AP136" t="s">
        <v>3361</v>
      </c>
      <c r="AQ136" t="s">
        <v>3361</v>
      </c>
      <c r="AR136" t="s">
        <v>3361</v>
      </c>
      <c r="AS136" t="s">
        <v>3361</v>
      </c>
      <c r="AT136" t="s">
        <v>3361</v>
      </c>
      <c r="AU136" t="s">
        <v>3361</v>
      </c>
      <c r="AV136" t="s">
        <v>3361</v>
      </c>
      <c r="AW136" t="s">
        <v>3361</v>
      </c>
      <c r="AX136" t="s">
        <v>3361</v>
      </c>
      <c r="AY136" t="s">
        <v>3362</v>
      </c>
      <c r="AZ136" t="s">
        <v>3363</v>
      </c>
      <c r="BA136" t="s">
        <v>3361</v>
      </c>
      <c r="BB136" t="s">
        <v>3361</v>
      </c>
      <c r="BC136" t="s">
        <v>3361</v>
      </c>
      <c r="BD136" t="s">
        <v>3441</v>
      </c>
      <c r="BE136" t="s">
        <v>3361</v>
      </c>
      <c r="BF136" t="s">
        <v>5642</v>
      </c>
      <c r="BG136" t="s">
        <v>3361</v>
      </c>
      <c r="BH136" t="s">
        <v>5643</v>
      </c>
      <c r="BI136" t="s">
        <v>3370</v>
      </c>
      <c r="BJ136" t="s">
        <v>3368</v>
      </c>
      <c r="BK136" t="s">
        <v>3369</v>
      </c>
      <c r="BL136" t="s">
        <v>3370</v>
      </c>
      <c r="BM136" t="s">
        <v>3370</v>
      </c>
      <c r="BN136" t="s">
        <v>3368</v>
      </c>
      <c r="BO136" t="s">
        <v>3368</v>
      </c>
      <c r="BP136" t="s">
        <v>3369</v>
      </c>
      <c r="BQ136" t="s">
        <v>3357</v>
      </c>
      <c r="BR136" t="s">
        <v>3369</v>
      </c>
      <c r="BS136" t="s">
        <v>3367</v>
      </c>
      <c r="BT136" t="s">
        <v>3369</v>
      </c>
      <c r="BU136" t="s">
        <v>3369</v>
      </c>
      <c r="BV136" t="s">
        <v>3370</v>
      </c>
      <c r="BW136" t="s">
        <v>3367</v>
      </c>
      <c r="BX136" t="s">
        <v>3367</v>
      </c>
      <c r="BY136" t="s">
        <v>3368</v>
      </c>
      <c r="BZ136" t="s">
        <v>3369</v>
      </c>
      <c r="CA136" t="s">
        <v>3357</v>
      </c>
      <c r="CB136" t="s">
        <v>3369</v>
      </c>
      <c r="CC136" t="s">
        <v>3367</v>
      </c>
      <c r="CD136" t="s">
        <v>3357</v>
      </c>
      <c r="CE136" t="s">
        <v>3357</v>
      </c>
      <c r="CF136">
        <v>7.5</v>
      </c>
      <c r="CG136" t="s">
        <v>3372</v>
      </c>
      <c r="CH136">
        <v>10</v>
      </c>
      <c r="CI136" t="s">
        <v>3361</v>
      </c>
      <c r="CJ136" t="s">
        <v>3361</v>
      </c>
      <c r="CK136">
        <v>3</v>
      </c>
      <c r="CL136">
        <v>24401</v>
      </c>
      <c r="CM136" t="b">
        <v>1</v>
      </c>
    </row>
    <row r="137" spans="1:91" x14ac:dyDescent="0.2">
      <c r="A137" t="s">
        <v>3731</v>
      </c>
      <c r="B137" t="s">
        <v>5676</v>
      </c>
      <c r="C137" t="s">
        <v>5635</v>
      </c>
      <c r="D137" t="s">
        <v>5685</v>
      </c>
      <c r="E137" t="s">
        <v>5753</v>
      </c>
      <c r="F137" t="s">
        <v>5646</v>
      </c>
      <c r="G137" t="s">
        <v>5647</v>
      </c>
      <c r="H137">
        <v>1</v>
      </c>
      <c r="I137" t="s">
        <v>5706</v>
      </c>
      <c r="J137" t="s">
        <v>5648</v>
      </c>
      <c r="K137">
        <v>-2</v>
      </c>
      <c r="L137" s="193">
        <v>43219</v>
      </c>
      <c r="M137" t="s">
        <v>5649</v>
      </c>
      <c r="N137">
        <v>15</v>
      </c>
      <c r="O137" t="s">
        <v>3359</v>
      </c>
      <c r="P137">
        <v>8</v>
      </c>
      <c r="Q137" t="s">
        <v>3359</v>
      </c>
      <c r="R137" t="s">
        <v>5650</v>
      </c>
      <c r="S137" t="s">
        <v>5641</v>
      </c>
      <c r="T137" t="s">
        <v>3352</v>
      </c>
      <c r="U137">
        <v>26</v>
      </c>
      <c r="V137">
        <v>115</v>
      </c>
      <c r="W137">
        <v>21</v>
      </c>
      <c r="X137" t="s">
        <v>5657</v>
      </c>
      <c r="Y137" t="s">
        <v>3354</v>
      </c>
      <c r="Z137" t="s">
        <v>3386</v>
      </c>
      <c r="AA137" t="s">
        <v>3356</v>
      </c>
      <c r="AB137" t="s">
        <v>3370</v>
      </c>
      <c r="AC137" t="s">
        <v>3361</v>
      </c>
      <c r="AD137" t="s">
        <v>3359</v>
      </c>
      <c r="AE137" t="s">
        <v>3361</v>
      </c>
      <c r="AF137" t="s">
        <v>3359</v>
      </c>
      <c r="AG137" t="s">
        <v>3361</v>
      </c>
      <c r="AH137" t="s">
        <v>3361</v>
      </c>
      <c r="AI137" t="s">
        <v>3361</v>
      </c>
      <c r="AJ137" t="s">
        <v>3361</v>
      </c>
      <c r="AK137" t="s">
        <v>3361</v>
      </c>
      <c r="AL137" t="s">
        <v>3358</v>
      </c>
      <c r="AM137" t="s">
        <v>3361</v>
      </c>
      <c r="AN137" t="s">
        <v>3361</v>
      </c>
      <c r="AO137" t="s">
        <v>3361</v>
      </c>
      <c r="AP137" t="s">
        <v>3361</v>
      </c>
      <c r="AQ137" t="s">
        <v>3361</v>
      </c>
      <c r="AR137" t="s">
        <v>3361</v>
      </c>
      <c r="AS137" t="s">
        <v>3361</v>
      </c>
      <c r="AT137" t="s">
        <v>3361</v>
      </c>
      <c r="AU137" t="s">
        <v>3361</v>
      </c>
      <c r="AV137" t="s">
        <v>3361</v>
      </c>
      <c r="AW137" t="s">
        <v>3361</v>
      </c>
      <c r="AX137" t="s">
        <v>3361</v>
      </c>
      <c r="AY137" t="s">
        <v>3459</v>
      </c>
      <c r="AZ137" t="s">
        <v>3363</v>
      </c>
      <c r="BA137" t="s">
        <v>3361</v>
      </c>
      <c r="BB137" t="s">
        <v>3361</v>
      </c>
      <c r="BC137" t="s">
        <v>3358</v>
      </c>
      <c r="BD137" t="s">
        <v>3441</v>
      </c>
      <c r="BE137" t="s">
        <v>3361</v>
      </c>
      <c r="BF137" t="s">
        <v>3508</v>
      </c>
      <c r="BG137" t="s">
        <v>3361</v>
      </c>
      <c r="BH137" t="s">
        <v>3366</v>
      </c>
      <c r="BI137" t="s">
        <v>3357</v>
      </c>
      <c r="BJ137" t="s">
        <v>3357</v>
      </c>
      <c r="BK137" t="s">
        <v>3367</v>
      </c>
      <c r="BL137" t="s">
        <v>3370</v>
      </c>
      <c r="BM137" t="s">
        <v>3368</v>
      </c>
      <c r="BN137" t="s">
        <v>3368</v>
      </c>
      <c r="BO137" t="s">
        <v>3370</v>
      </c>
      <c r="BP137" t="s">
        <v>3367</v>
      </c>
      <c r="BQ137" t="s">
        <v>3357</v>
      </c>
      <c r="BR137" t="s">
        <v>3357</v>
      </c>
      <c r="BS137" t="s">
        <v>3367</v>
      </c>
      <c r="BT137" t="s">
        <v>3367</v>
      </c>
      <c r="BU137" t="s">
        <v>3367</v>
      </c>
      <c r="BV137" t="s">
        <v>3370</v>
      </c>
      <c r="BW137" t="s">
        <v>3370</v>
      </c>
      <c r="BX137" t="s">
        <v>3368</v>
      </c>
      <c r="BY137" t="s">
        <v>3357</v>
      </c>
      <c r="BZ137" t="s">
        <v>3370</v>
      </c>
      <c r="CA137" t="s">
        <v>3357</v>
      </c>
      <c r="CB137" t="s">
        <v>3369</v>
      </c>
      <c r="CC137" t="s">
        <v>3367</v>
      </c>
      <c r="CD137" t="s">
        <v>3357</v>
      </c>
      <c r="CE137" t="s">
        <v>3357</v>
      </c>
      <c r="CF137">
        <v>7.5</v>
      </c>
      <c r="CG137" t="s">
        <v>3509</v>
      </c>
      <c r="CH137">
        <v>8</v>
      </c>
      <c r="CI137" t="s">
        <v>3358</v>
      </c>
      <c r="CJ137" t="s">
        <v>3361</v>
      </c>
      <c r="CK137">
        <v>30</v>
      </c>
      <c r="CL137">
        <v>22489</v>
      </c>
      <c r="CM137" t="b">
        <v>0</v>
      </c>
    </row>
    <row r="138" spans="1:91" x14ac:dyDescent="0.2">
      <c r="A138" t="s">
        <v>3759</v>
      </c>
      <c r="B138" t="s">
        <v>5676</v>
      </c>
      <c r="C138" t="s">
        <v>5635</v>
      </c>
      <c r="D138" t="s">
        <v>5644</v>
      </c>
      <c r="E138" t="s">
        <v>5753</v>
      </c>
      <c r="F138" t="s">
        <v>5646</v>
      </c>
      <c r="G138" t="s">
        <v>5647</v>
      </c>
      <c r="H138">
        <v>1</v>
      </c>
      <c r="I138" t="s">
        <v>5757</v>
      </c>
      <c r="J138" t="s">
        <v>5648</v>
      </c>
      <c r="K138">
        <v>-1</v>
      </c>
      <c r="L138" s="193">
        <v>43220</v>
      </c>
      <c r="M138" t="s">
        <v>5649</v>
      </c>
      <c r="N138">
        <v>15</v>
      </c>
      <c r="O138" t="s">
        <v>3359</v>
      </c>
      <c r="P138">
        <v>8</v>
      </c>
      <c r="Q138" t="s">
        <v>3359</v>
      </c>
      <c r="R138" t="s">
        <v>5651</v>
      </c>
      <c r="S138" t="s">
        <v>5650</v>
      </c>
      <c r="T138" t="s">
        <v>3352</v>
      </c>
      <c r="U138">
        <v>26</v>
      </c>
      <c r="V138">
        <v>115</v>
      </c>
      <c r="W138">
        <v>21</v>
      </c>
      <c r="X138" t="s">
        <v>5657</v>
      </c>
      <c r="Y138" t="s">
        <v>3354</v>
      </c>
      <c r="Z138" t="s">
        <v>3386</v>
      </c>
      <c r="AA138" t="s">
        <v>3356</v>
      </c>
      <c r="AB138" t="s">
        <v>3370</v>
      </c>
      <c r="AC138" t="s">
        <v>3361</v>
      </c>
      <c r="AD138" t="s">
        <v>3359</v>
      </c>
      <c r="AE138" t="s">
        <v>3361</v>
      </c>
      <c r="AF138" t="s">
        <v>3359</v>
      </c>
      <c r="AG138" t="s">
        <v>3361</v>
      </c>
      <c r="AH138" t="s">
        <v>3361</v>
      </c>
      <c r="AI138" t="s">
        <v>3361</v>
      </c>
      <c r="AJ138" t="s">
        <v>3361</v>
      </c>
      <c r="AK138" t="s">
        <v>3361</v>
      </c>
      <c r="AL138" t="s">
        <v>3358</v>
      </c>
      <c r="AM138" t="s">
        <v>3361</v>
      </c>
      <c r="AN138" t="s">
        <v>3361</v>
      </c>
      <c r="AO138" t="s">
        <v>3361</v>
      </c>
      <c r="AP138" t="s">
        <v>3361</v>
      </c>
      <c r="AQ138" t="s">
        <v>3361</v>
      </c>
      <c r="AR138" t="s">
        <v>3361</v>
      </c>
      <c r="AS138" t="s">
        <v>3361</v>
      </c>
      <c r="AT138" t="s">
        <v>3361</v>
      </c>
      <c r="AU138" t="s">
        <v>3361</v>
      </c>
      <c r="AV138" t="s">
        <v>3361</v>
      </c>
      <c r="AW138" t="s">
        <v>3361</v>
      </c>
      <c r="AX138" t="s">
        <v>3361</v>
      </c>
      <c r="AY138" t="s">
        <v>3459</v>
      </c>
      <c r="AZ138" t="s">
        <v>3363</v>
      </c>
      <c r="BA138" t="s">
        <v>3361</v>
      </c>
      <c r="BB138" t="s">
        <v>3361</v>
      </c>
      <c r="BC138" t="s">
        <v>3358</v>
      </c>
      <c r="BD138" t="s">
        <v>3441</v>
      </c>
      <c r="BE138" t="s">
        <v>3361</v>
      </c>
      <c r="BF138" t="s">
        <v>3508</v>
      </c>
      <c r="BG138" t="s">
        <v>3361</v>
      </c>
      <c r="BH138" t="s">
        <v>3366</v>
      </c>
      <c r="BI138" t="s">
        <v>3357</v>
      </c>
      <c r="BJ138" t="s">
        <v>3357</v>
      </c>
      <c r="BK138" t="s">
        <v>3367</v>
      </c>
      <c r="BL138" t="s">
        <v>3370</v>
      </c>
      <c r="BM138" t="s">
        <v>3368</v>
      </c>
      <c r="BN138" t="s">
        <v>3368</v>
      </c>
      <c r="BO138" t="s">
        <v>3370</v>
      </c>
      <c r="BP138" t="s">
        <v>3367</v>
      </c>
      <c r="BQ138" t="s">
        <v>3357</v>
      </c>
      <c r="BR138" t="s">
        <v>3357</v>
      </c>
      <c r="BS138" t="s">
        <v>3367</v>
      </c>
      <c r="BT138" t="s">
        <v>3367</v>
      </c>
      <c r="BU138" t="s">
        <v>3367</v>
      </c>
      <c r="BV138" t="s">
        <v>3370</v>
      </c>
      <c r="BW138" t="s">
        <v>3370</v>
      </c>
      <c r="BX138" t="s">
        <v>3368</v>
      </c>
      <c r="BY138" t="s">
        <v>3357</v>
      </c>
      <c r="BZ138" t="s">
        <v>3370</v>
      </c>
      <c r="CA138" t="s">
        <v>3357</v>
      </c>
      <c r="CB138" t="s">
        <v>3369</v>
      </c>
      <c r="CC138" t="s">
        <v>3367</v>
      </c>
      <c r="CD138" t="s">
        <v>3357</v>
      </c>
      <c r="CE138" t="s">
        <v>3357</v>
      </c>
      <c r="CF138">
        <v>7.5</v>
      </c>
      <c r="CG138" t="s">
        <v>3509</v>
      </c>
      <c r="CH138">
        <v>8</v>
      </c>
      <c r="CI138" t="s">
        <v>3358</v>
      </c>
      <c r="CJ138" t="s">
        <v>3361</v>
      </c>
      <c r="CK138">
        <v>31</v>
      </c>
      <c r="CL138">
        <v>48187</v>
      </c>
      <c r="CM138" t="b">
        <v>0</v>
      </c>
    </row>
    <row r="139" spans="1:91" x14ac:dyDescent="0.2">
      <c r="A139" t="s">
        <v>3792</v>
      </c>
      <c r="B139" t="s">
        <v>5676</v>
      </c>
      <c r="C139" t="s">
        <v>5635</v>
      </c>
      <c r="D139" t="s">
        <v>5687</v>
      </c>
      <c r="E139" t="s">
        <v>5753</v>
      </c>
      <c r="F139" t="s">
        <v>5646</v>
      </c>
      <c r="G139" t="s">
        <v>5647</v>
      </c>
      <c r="H139">
        <v>1</v>
      </c>
      <c r="I139" t="s">
        <v>5708</v>
      </c>
      <c r="J139" t="s">
        <v>5648</v>
      </c>
      <c r="K139">
        <v>1</v>
      </c>
      <c r="L139" s="193">
        <v>43221</v>
      </c>
      <c r="M139" t="s">
        <v>5649</v>
      </c>
      <c r="N139">
        <v>15</v>
      </c>
      <c r="O139" t="s">
        <v>3359</v>
      </c>
      <c r="P139">
        <v>8</v>
      </c>
      <c r="Q139" t="s">
        <v>3359</v>
      </c>
      <c r="R139" t="s">
        <v>5650</v>
      </c>
      <c r="S139" t="s">
        <v>5641</v>
      </c>
      <c r="T139" t="s">
        <v>3352</v>
      </c>
      <c r="U139">
        <v>26</v>
      </c>
      <c r="V139">
        <v>115</v>
      </c>
      <c r="W139">
        <v>21</v>
      </c>
      <c r="X139" t="s">
        <v>5657</v>
      </c>
      <c r="Y139" t="s">
        <v>3354</v>
      </c>
      <c r="Z139" t="s">
        <v>3386</v>
      </c>
      <c r="AA139" t="s">
        <v>3356</v>
      </c>
      <c r="AB139" t="s">
        <v>3370</v>
      </c>
      <c r="AC139" t="s">
        <v>3361</v>
      </c>
      <c r="AD139" t="s">
        <v>3359</v>
      </c>
      <c r="AE139" t="s">
        <v>3361</v>
      </c>
      <c r="AF139" t="s">
        <v>3359</v>
      </c>
      <c r="AG139" t="s">
        <v>3361</v>
      </c>
      <c r="AH139" t="s">
        <v>3361</v>
      </c>
      <c r="AI139" t="s">
        <v>3361</v>
      </c>
      <c r="AJ139" t="s">
        <v>3361</v>
      </c>
      <c r="AK139" t="s">
        <v>3361</v>
      </c>
      <c r="AL139" t="s">
        <v>3358</v>
      </c>
      <c r="AM139" t="s">
        <v>3361</v>
      </c>
      <c r="AN139" t="s">
        <v>3361</v>
      </c>
      <c r="AO139" t="s">
        <v>3361</v>
      </c>
      <c r="AP139" t="s">
        <v>3361</v>
      </c>
      <c r="AQ139" t="s">
        <v>3361</v>
      </c>
      <c r="AR139" t="s">
        <v>3361</v>
      </c>
      <c r="AS139" t="s">
        <v>3361</v>
      </c>
      <c r="AT139" t="s">
        <v>3361</v>
      </c>
      <c r="AU139" t="s">
        <v>3361</v>
      </c>
      <c r="AV139" t="s">
        <v>3361</v>
      </c>
      <c r="AW139" t="s">
        <v>3361</v>
      </c>
      <c r="AX139" t="s">
        <v>3361</v>
      </c>
      <c r="AY139" t="s">
        <v>3459</v>
      </c>
      <c r="AZ139" t="s">
        <v>3363</v>
      </c>
      <c r="BA139" t="s">
        <v>3361</v>
      </c>
      <c r="BB139" t="s">
        <v>3361</v>
      </c>
      <c r="BC139" t="s">
        <v>3358</v>
      </c>
      <c r="BD139" t="s">
        <v>3441</v>
      </c>
      <c r="BE139" t="s">
        <v>3361</v>
      </c>
      <c r="BF139" t="s">
        <v>3508</v>
      </c>
      <c r="BG139" t="s">
        <v>3361</v>
      </c>
      <c r="BH139" t="s">
        <v>3366</v>
      </c>
      <c r="BI139" t="s">
        <v>3357</v>
      </c>
      <c r="BJ139" t="s">
        <v>3357</v>
      </c>
      <c r="BK139" t="s">
        <v>3367</v>
      </c>
      <c r="BL139" t="s">
        <v>3370</v>
      </c>
      <c r="BM139" t="s">
        <v>3368</v>
      </c>
      <c r="BN139" t="s">
        <v>3368</v>
      </c>
      <c r="BO139" t="s">
        <v>3370</v>
      </c>
      <c r="BP139" t="s">
        <v>3367</v>
      </c>
      <c r="BQ139" t="s">
        <v>3357</v>
      </c>
      <c r="BR139" t="s">
        <v>3357</v>
      </c>
      <c r="BS139" t="s">
        <v>3367</v>
      </c>
      <c r="BT139" t="s">
        <v>3367</v>
      </c>
      <c r="BU139" t="s">
        <v>3367</v>
      </c>
      <c r="BV139" t="s">
        <v>3370</v>
      </c>
      <c r="BW139" t="s">
        <v>3370</v>
      </c>
      <c r="BX139" t="s">
        <v>3368</v>
      </c>
      <c r="BY139" t="s">
        <v>3357</v>
      </c>
      <c r="BZ139" t="s">
        <v>3370</v>
      </c>
      <c r="CA139" t="s">
        <v>3357</v>
      </c>
      <c r="CB139" t="s">
        <v>3369</v>
      </c>
      <c r="CC139" t="s">
        <v>3367</v>
      </c>
      <c r="CD139" t="s">
        <v>3357</v>
      </c>
      <c r="CE139" t="s">
        <v>3357</v>
      </c>
      <c r="CF139">
        <v>7.5</v>
      </c>
      <c r="CG139" t="s">
        <v>3509</v>
      </c>
      <c r="CH139">
        <v>8</v>
      </c>
      <c r="CI139" t="s">
        <v>3358</v>
      </c>
      <c r="CJ139" t="s">
        <v>3361</v>
      </c>
      <c r="CK139">
        <v>32</v>
      </c>
      <c r="CL139">
        <v>35989</v>
      </c>
      <c r="CM139" t="b">
        <v>0</v>
      </c>
    </row>
    <row r="140" spans="1:91" x14ac:dyDescent="0.2">
      <c r="A140" t="s">
        <v>3708</v>
      </c>
      <c r="B140" t="s">
        <v>5676</v>
      </c>
      <c r="C140" t="s">
        <v>5635</v>
      </c>
      <c r="D140" t="s">
        <v>5688</v>
      </c>
      <c r="E140" t="s">
        <v>5753</v>
      </c>
      <c r="F140" t="s">
        <v>5646</v>
      </c>
      <c r="G140" t="s">
        <v>5647</v>
      </c>
      <c r="H140">
        <v>1</v>
      </c>
      <c r="I140" t="s">
        <v>5758</v>
      </c>
      <c r="J140" t="s">
        <v>5648</v>
      </c>
      <c r="K140">
        <v>2</v>
      </c>
      <c r="L140" s="193">
        <v>43222</v>
      </c>
      <c r="M140" t="s">
        <v>5639</v>
      </c>
      <c r="N140">
        <v>15</v>
      </c>
      <c r="O140" t="s">
        <v>3359</v>
      </c>
      <c r="P140">
        <v>8</v>
      </c>
      <c r="Q140" t="s">
        <v>3359</v>
      </c>
      <c r="R140" t="s">
        <v>5650</v>
      </c>
      <c r="S140" t="s">
        <v>5641</v>
      </c>
      <c r="T140" t="s">
        <v>3352</v>
      </c>
      <c r="U140">
        <v>26</v>
      </c>
      <c r="V140">
        <v>115</v>
      </c>
      <c r="W140">
        <v>21</v>
      </c>
      <c r="X140" t="s">
        <v>5657</v>
      </c>
      <c r="Y140" t="s">
        <v>3354</v>
      </c>
      <c r="Z140" t="s">
        <v>3386</v>
      </c>
      <c r="AA140" t="s">
        <v>3356</v>
      </c>
      <c r="AB140" t="s">
        <v>3370</v>
      </c>
      <c r="AC140" t="s">
        <v>3361</v>
      </c>
      <c r="AD140" t="s">
        <v>3359</v>
      </c>
      <c r="AE140" t="s">
        <v>3361</v>
      </c>
      <c r="AF140" t="s">
        <v>3359</v>
      </c>
      <c r="AG140" t="s">
        <v>3361</v>
      </c>
      <c r="AH140" t="s">
        <v>3361</v>
      </c>
      <c r="AI140" t="s">
        <v>3361</v>
      </c>
      <c r="AJ140" t="s">
        <v>3361</v>
      </c>
      <c r="AK140" t="s">
        <v>3361</v>
      </c>
      <c r="AL140" t="s">
        <v>3358</v>
      </c>
      <c r="AM140" t="s">
        <v>3361</v>
      </c>
      <c r="AN140" t="s">
        <v>3361</v>
      </c>
      <c r="AO140" t="s">
        <v>3361</v>
      </c>
      <c r="AP140" t="s">
        <v>3361</v>
      </c>
      <c r="AQ140" t="s">
        <v>3361</v>
      </c>
      <c r="AR140" t="s">
        <v>3361</v>
      </c>
      <c r="AS140" t="s">
        <v>3361</v>
      </c>
      <c r="AT140" t="s">
        <v>3361</v>
      </c>
      <c r="AU140" t="s">
        <v>3361</v>
      </c>
      <c r="AV140" t="s">
        <v>3361</v>
      </c>
      <c r="AW140" t="s">
        <v>3361</v>
      </c>
      <c r="AX140" t="s">
        <v>3361</v>
      </c>
      <c r="AY140" t="s">
        <v>3459</v>
      </c>
      <c r="AZ140" t="s">
        <v>3363</v>
      </c>
      <c r="BA140" t="s">
        <v>3361</v>
      </c>
      <c r="BB140" t="s">
        <v>3361</v>
      </c>
      <c r="BC140" t="s">
        <v>3358</v>
      </c>
      <c r="BD140" t="s">
        <v>3441</v>
      </c>
      <c r="BE140" t="s">
        <v>3361</v>
      </c>
      <c r="BF140" t="s">
        <v>3508</v>
      </c>
      <c r="BG140" t="s">
        <v>3361</v>
      </c>
      <c r="BH140" t="s">
        <v>3366</v>
      </c>
      <c r="BI140" t="s">
        <v>3357</v>
      </c>
      <c r="BJ140" t="s">
        <v>3357</v>
      </c>
      <c r="BK140" t="s">
        <v>3367</v>
      </c>
      <c r="BL140" t="s">
        <v>3370</v>
      </c>
      <c r="BM140" t="s">
        <v>3368</v>
      </c>
      <c r="BN140" t="s">
        <v>3368</v>
      </c>
      <c r="BO140" t="s">
        <v>3370</v>
      </c>
      <c r="BP140" t="s">
        <v>3367</v>
      </c>
      <c r="BQ140" t="s">
        <v>3357</v>
      </c>
      <c r="BR140" t="s">
        <v>3357</v>
      </c>
      <c r="BS140" t="s">
        <v>3367</v>
      </c>
      <c r="BT140" t="s">
        <v>3367</v>
      </c>
      <c r="BU140" t="s">
        <v>3367</v>
      </c>
      <c r="BV140" t="s">
        <v>3370</v>
      </c>
      <c r="BW140" t="s">
        <v>3370</v>
      </c>
      <c r="BX140" t="s">
        <v>3368</v>
      </c>
      <c r="BY140" t="s">
        <v>3357</v>
      </c>
      <c r="BZ140" t="s">
        <v>3370</v>
      </c>
      <c r="CA140" t="s">
        <v>3357</v>
      </c>
      <c r="CB140" t="s">
        <v>3369</v>
      </c>
      <c r="CC140" t="s">
        <v>3367</v>
      </c>
      <c r="CD140" t="s">
        <v>3357</v>
      </c>
      <c r="CE140" t="s">
        <v>3357</v>
      </c>
      <c r="CF140">
        <v>7.5</v>
      </c>
      <c r="CG140" t="s">
        <v>3509</v>
      </c>
      <c r="CH140">
        <v>8</v>
      </c>
      <c r="CI140" t="s">
        <v>3358</v>
      </c>
      <c r="CJ140" t="s">
        <v>3361</v>
      </c>
      <c r="CK140">
        <v>33</v>
      </c>
      <c r="CL140">
        <v>47480</v>
      </c>
      <c r="CM140" t="b">
        <v>0</v>
      </c>
    </row>
    <row r="141" spans="1:91" x14ac:dyDescent="0.2">
      <c r="A141" t="s">
        <v>3793</v>
      </c>
      <c r="B141" t="s">
        <v>5755</v>
      </c>
      <c r="C141" t="s">
        <v>5635</v>
      </c>
      <c r="D141" t="s">
        <v>5681</v>
      </c>
      <c r="E141" t="s">
        <v>5753</v>
      </c>
      <c r="F141" t="s">
        <v>5646</v>
      </c>
      <c r="G141" t="s">
        <v>5647</v>
      </c>
      <c r="H141">
        <v>1</v>
      </c>
      <c r="I141" t="s">
        <v>3172</v>
      </c>
      <c r="J141" t="s">
        <v>5648</v>
      </c>
      <c r="K141">
        <v>3</v>
      </c>
      <c r="L141" s="193">
        <v>43223</v>
      </c>
      <c r="M141" t="s">
        <v>5649</v>
      </c>
      <c r="N141">
        <v>15</v>
      </c>
      <c r="O141" t="s">
        <v>5650</v>
      </c>
      <c r="P141">
        <v>8</v>
      </c>
      <c r="Q141" t="s">
        <v>3346</v>
      </c>
      <c r="R141" t="s">
        <v>3359</v>
      </c>
      <c r="S141" t="s">
        <v>3359</v>
      </c>
      <c r="T141" t="s">
        <v>3352</v>
      </c>
      <c r="U141">
        <v>26</v>
      </c>
      <c r="V141">
        <v>115</v>
      </c>
      <c r="W141">
        <v>21</v>
      </c>
      <c r="X141" t="s">
        <v>5657</v>
      </c>
      <c r="Y141" t="s">
        <v>3354</v>
      </c>
      <c r="Z141" t="s">
        <v>3386</v>
      </c>
      <c r="AA141" t="s">
        <v>3356</v>
      </c>
      <c r="AB141" t="s">
        <v>3370</v>
      </c>
      <c r="AC141" t="s">
        <v>3361</v>
      </c>
      <c r="AD141" t="s">
        <v>3359</v>
      </c>
      <c r="AE141" t="s">
        <v>3361</v>
      </c>
      <c r="AF141" t="s">
        <v>3359</v>
      </c>
      <c r="AG141" t="s">
        <v>3361</v>
      </c>
      <c r="AH141" t="s">
        <v>3361</v>
      </c>
      <c r="AI141" t="s">
        <v>3361</v>
      </c>
      <c r="AJ141" t="s">
        <v>3361</v>
      </c>
      <c r="AK141" t="s">
        <v>3361</v>
      </c>
      <c r="AL141" t="s">
        <v>3358</v>
      </c>
      <c r="AM141" t="s">
        <v>3361</v>
      </c>
      <c r="AN141" t="s">
        <v>3361</v>
      </c>
      <c r="AO141" t="s">
        <v>3361</v>
      </c>
      <c r="AP141" t="s">
        <v>3361</v>
      </c>
      <c r="AQ141" t="s">
        <v>3361</v>
      </c>
      <c r="AR141" t="s">
        <v>3361</v>
      </c>
      <c r="AS141" t="s">
        <v>3361</v>
      </c>
      <c r="AT141" t="s">
        <v>3361</v>
      </c>
      <c r="AU141" t="s">
        <v>3361</v>
      </c>
      <c r="AV141" t="s">
        <v>3361</v>
      </c>
      <c r="AW141" t="s">
        <v>3361</v>
      </c>
      <c r="AX141" t="s">
        <v>3361</v>
      </c>
      <c r="AY141" t="s">
        <v>3459</v>
      </c>
      <c r="AZ141" t="s">
        <v>3363</v>
      </c>
      <c r="BA141" t="s">
        <v>3361</v>
      </c>
      <c r="BB141" t="s">
        <v>3361</v>
      </c>
      <c r="BC141" t="s">
        <v>3358</v>
      </c>
      <c r="BD141" t="s">
        <v>3441</v>
      </c>
      <c r="BE141" t="s">
        <v>3361</v>
      </c>
      <c r="BF141" t="s">
        <v>3508</v>
      </c>
      <c r="BG141" t="s">
        <v>3361</v>
      </c>
      <c r="BH141" t="s">
        <v>3366</v>
      </c>
      <c r="BI141" t="s">
        <v>3357</v>
      </c>
      <c r="BJ141" t="s">
        <v>3357</v>
      </c>
      <c r="BK141" t="s">
        <v>3367</v>
      </c>
      <c r="BL141" t="s">
        <v>3370</v>
      </c>
      <c r="BM141" t="s">
        <v>3368</v>
      </c>
      <c r="BN141" t="s">
        <v>3368</v>
      </c>
      <c r="BO141" t="s">
        <v>3370</v>
      </c>
      <c r="BP141" t="s">
        <v>3367</v>
      </c>
      <c r="BQ141" t="s">
        <v>3357</v>
      </c>
      <c r="BR141" t="s">
        <v>3357</v>
      </c>
      <c r="BS141" t="s">
        <v>3367</v>
      </c>
      <c r="BT141" t="s">
        <v>3367</v>
      </c>
      <c r="BU141" t="s">
        <v>3367</v>
      </c>
      <c r="BV141" t="s">
        <v>3370</v>
      </c>
      <c r="BW141" t="s">
        <v>3370</v>
      </c>
      <c r="BX141" t="s">
        <v>3368</v>
      </c>
      <c r="BY141" t="s">
        <v>3357</v>
      </c>
      <c r="BZ141" t="s">
        <v>3370</v>
      </c>
      <c r="CA141" t="s">
        <v>3357</v>
      </c>
      <c r="CB141" t="s">
        <v>3369</v>
      </c>
      <c r="CC141" t="s">
        <v>3367</v>
      </c>
      <c r="CD141" t="s">
        <v>3357</v>
      </c>
      <c r="CE141" t="s">
        <v>3357</v>
      </c>
      <c r="CF141">
        <v>7.5</v>
      </c>
      <c r="CG141" t="s">
        <v>3509</v>
      </c>
      <c r="CH141">
        <v>8</v>
      </c>
      <c r="CI141" t="s">
        <v>3358</v>
      </c>
      <c r="CJ141" t="s">
        <v>3361</v>
      </c>
      <c r="CK141">
        <v>34</v>
      </c>
      <c r="CL141">
        <v>37784</v>
      </c>
      <c r="CM141" t="b">
        <v>0</v>
      </c>
    </row>
    <row r="142" spans="1:91" x14ac:dyDescent="0.2">
      <c r="A142" t="s">
        <v>3794</v>
      </c>
      <c r="B142" t="s">
        <v>5755</v>
      </c>
      <c r="C142" t="s">
        <v>5635</v>
      </c>
      <c r="D142" t="s">
        <v>5682</v>
      </c>
      <c r="E142" t="s">
        <v>5753</v>
      </c>
      <c r="F142" t="s">
        <v>5646</v>
      </c>
      <c r="G142" t="s">
        <v>5647</v>
      </c>
      <c r="H142">
        <v>1</v>
      </c>
      <c r="I142" t="s">
        <v>3174</v>
      </c>
      <c r="J142" t="s">
        <v>5648</v>
      </c>
      <c r="K142">
        <v>4</v>
      </c>
      <c r="L142" s="193">
        <v>43224</v>
      </c>
      <c r="M142" t="s">
        <v>5649</v>
      </c>
      <c r="N142">
        <v>15</v>
      </c>
      <c r="O142" t="s">
        <v>5650</v>
      </c>
      <c r="P142">
        <v>8</v>
      </c>
      <c r="Q142" t="s">
        <v>3346</v>
      </c>
      <c r="R142" t="s">
        <v>3359</v>
      </c>
      <c r="S142" t="s">
        <v>3359</v>
      </c>
      <c r="T142" t="s">
        <v>3352</v>
      </c>
      <c r="U142">
        <v>26</v>
      </c>
      <c r="V142">
        <v>115</v>
      </c>
      <c r="W142">
        <v>21</v>
      </c>
      <c r="X142" t="s">
        <v>5657</v>
      </c>
      <c r="Y142" t="s">
        <v>3354</v>
      </c>
      <c r="Z142" t="s">
        <v>3386</v>
      </c>
      <c r="AA142" t="s">
        <v>3356</v>
      </c>
      <c r="AB142" t="s">
        <v>3370</v>
      </c>
      <c r="AC142" t="s">
        <v>3361</v>
      </c>
      <c r="AD142" t="s">
        <v>3359</v>
      </c>
      <c r="AE142" t="s">
        <v>3361</v>
      </c>
      <c r="AF142" t="s">
        <v>3359</v>
      </c>
      <c r="AG142" t="s">
        <v>3361</v>
      </c>
      <c r="AH142" t="s">
        <v>3361</v>
      </c>
      <c r="AI142" t="s">
        <v>3361</v>
      </c>
      <c r="AJ142" t="s">
        <v>3361</v>
      </c>
      <c r="AK142" t="s">
        <v>3361</v>
      </c>
      <c r="AL142" t="s">
        <v>3358</v>
      </c>
      <c r="AM142" t="s">
        <v>3361</v>
      </c>
      <c r="AN142" t="s">
        <v>3361</v>
      </c>
      <c r="AO142" t="s">
        <v>3361</v>
      </c>
      <c r="AP142" t="s">
        <v>3361</v>
      </c>
      <c r="AQ142" t="s">
        <v>3361</v>
      </c>
      <c r="AR142" t="s">
        <v>3361</v>
      </c>
      <c r="AS142" t="s">
        <v>3361</v>
      </c>
      <c r="AT142" t="s">
        <v>3361</v>
      </c>
      <c r="AU142" t="s">
        <v>3361</v>
      </c>
      <c r="AV142" t="s">
        <v>3361</v>
      </c>
      <c r="AW142" t="s">
        <v>3361</v>
      </c>
      <c r="AX142" t="s">
        <v>3361</v>
      </c>
      <c r="AY142" t="s">
        <v>3459</v>
      </c>
      <c r="AZ142" t="s">
        <v>3363</v>
      </c>
      <c r="BA142" t="s">
        <v>3361</v>
      </c>
      <c r="BB142" t="s">
        <v>3361</v>
      </c>
      <c r="BC142" t="s">
        <v>3358</v>
      </c>
      <c r="BD142" t="s">
        <v>3441</v>
      </c>
      <c r="BE142" t="s">
        <v>3361</v>
      </c>
      <c r="BF142" t="s">
        <v>3508</v>
      </c>
      <c r="BG142" t="s">
        <v>3361</v>
      </c>
      <c r="BH142" t="s">
        <v>3366</v>
      </c>
      <c r="BI142" t="s">
        <v>3357</v>
      </c>
      <c r="BJ142" t="s">
        <v>3357</v>
      </c>
      <c r="BK142" t="s">
        <v>3367</v>
      </c>
      <c r="BL142" t="s">
        <v>3370</v>
      </c>
      <c r="BM142" t="s">
        <v>3368</v>
      </c>
      <c r="BN142" t="s">
        <v>3368</v>
      </c>
      <c r="BO142" t="s">
        <v>3370</v>
      </c>
      <c r="BP142" t="s">
        <v>3367</v>
      </c>
      <c r="BQ142" t="s">
        <v>3357</v>
      </c>
      <c r="BR142" t="s">
        <v>3357</v>
      </c>
      <c r="BS142" t="s">
        <v>3367</v>
      </c>
      <c r="BT142" t="s">
        <v>3367</v>
      </c>
      <c r="BU142" t="s">
        <v>3367</v>
      </c>
      <c r="BV142" t="s">
        <v>3370</v>
      </c>
      <c r="BW142" t="s">
        <v>3370</v>
      </c>
      <c r="BX142" t="s">
        <v>3368</v>
      </c>
      <c r="BY142" t="s">
        <v>3357</v>
      </c>
      <c r="BZ142" t="s">
        <v>3370</v>
      </c>
      <c r="CA142" t="s">
        <v>3357</v>
      </c>
      <c r="CB142" t="s">
        <v>3369</v>
      </c>
      <c r="CC142" t="s">
        <v>3367</v>
      </c>
      <c r="CD142" t="s">
        <v>3357</v>
      </c>
      <c r="CE142" t="s">
        <v>3357</v>
      </c>
      <c r="CF142">
        <v>7.5</v>
      </c>
      <c r="CG142" t="s">
        <v>3509</v>
      </c>
      <c r="CH142">
        <v>8</v>
      </c>
      <c r="CI142" t="s">
        <v>3358</v>
      </c>
      <c r="CJ142" t="s">
        <v>3361</v>
      </c>
      <c r="CK142">
        <v>35</v>
      </c>
      <c r="CL142">
        <v>38861</v>
      </c>
      <c r="CM142" t="b">
        <v>0</v>
      </c>
    </row>
    <row r="143" spans="1:91" x14ac:dyDescent="0.2">
      <c r="A143" t="s">
        <v>3724</v>
      </c>
      <c r="B143" t="s">
        <v>5755</v>
      </c>
      <c r="C143" t="s">
        <v>5635</v>
      </c>
      <c r="D143" t="s">
        <v>5683</v>
      </c>
      <c r="E143" t="s">
        <v>5753</v>
      </c>
      <c r="F143" t="s">
        <v>5674</v>
      </c>
      <c r="G143" t="s">
        <v>5647</v>
      </c>
      <c r="H143">
        <v>1</v>
      </c>
      <c r="I143" t="s">
        <v>3430</v>
      </c>
      <c r="J143" t="s">
        <v>5648</v>
      </c>
      <c r="K143">
        <v>5</v>
      </c>
      <c r="L143" s="193">
        <v>43225</v>
      </c>
      <c r="M143" t="s">
        <v>5649</v>
      </c>
      <c r="N143">
        <v>15</v>
      </c>
      <c r="O143" t="s">
        <v>5650</v>
      </c>
      <c r="P143">
        <v>8</v>
      </c>
      <c r="Q143" t="s">
        <v>3346</v>
      </c>
      <c r="R143" t="s">
        <v>3359</v>
      </c>
      <c r="S143" t="s">
        <v>3359</v>
      </c>
      <c r="T143" t="s">
        <v>3352</v>
      </c>
      <c r="U143">
        <v>26</v>
      </c>
      <c r="V143">
        <v>115</v>
      </c>
      <c r="W143">
        <v>21</v>
      </c>
      <c r="X143" t="s">
        <v>5657</v>
      </c>
      <c r="Y143" t="s">
        <v>3354</v>
      </c>
      <c r="Z143" t="s">
        <v>3386</v>
      </c>
      <c r="AA143" t="s">
        <v>3356</v>
      </c>
      <c r="AB143" t="s">
        <v>3370</v>
      </c>
      <c r="AC143" t="s">
        <v>3361</v>
      </c>
      <c r="AD143" t="s">
        <v>3359</v>
      </c>
      <c r="AE143" t="s">
        <v>3361</v>
      </c>
      <c r="AF143" t="s">
        <v>3359</v>
      </c>
      <c r="AG143" t="s">
        <v>3361</v>
      </c>
      <c r="AH143" t="s">
        <v>3361</v>
      </c>
      <c r="AI143" t="s">
        <v>3361</v>
      </c>
      <c r="AJ143" t="s">
        <v>3361</v>
      </c>
      <c r="AK143" t="s">
        <v>3361</v>
      </c>
      <c r="AL143" t="s">
        <v>3358</v>
      </c>
      <c r="AM143" t="s">
        <v>3361</v>
      </c>
      <c r="AN143" t="s">
        <v>3361</v>
      </c>
      <c r="AO143" t="s">
        <v>3361</v>
      </c>
      <c r="AP143" t="s">
        <v>3361</v>
      </c>
      <c r="AQ143" t="s">
        <v>3361</v>
      </c>
      <c r="AR143" t="s">
        <v>3361</v>
      </c>
      <c r="AS143" t="s">
        <v>3361</v>
      </c>
      <c r="AT143" t="s">
        <v>3361</v>
      </c>
      <c r="AU143" t="s">
        <v>3361</v>
      </c>
      <c r="AV143" t="s">
        <v>3361</v>
      </c>
      <c r="AW143" t="s">
        <v>3361</v>
      </c>
      <c r="AX143" t="s">
        <v>3361</v>
      </c>
      <c r="AY143" t="s">
        <v>3459</v>
      </c>
      <c r="AZ143" t="s">
        <v>3363</v>
      </c>
      <c r="BA143" t="s">
        <v>3361</v>
      </c>
      <c r="BB143" t="s">
        <v>3361</v>
      </c>
      <c r="BC143" t="s">
        <v>3358</v>
      </c>
      <c r="BD143" t="s">
        <v>3441</v>
      </c>
      <c r="BE143" t="s">
        <v>3361</v>
      </c>
      <c r="BF143" t="s">
        <v>3508</v>
      </c>
      <c r="BG143" t="s">
        <v>3361</v>
      </c>
      <c r="BH143" t="s">
        <v>3366</v>
      </c>
      <c r="BI143" t="s">
        <v>3357</v>
      </c>
      <c r="BJ143" t="s">
        <v>3357</v>
      </c>
      <c r="BK143" t="s">
        <v>3367</v>
      </c>
      <c r="BL143" t="s">
        <v>3370</v>
      </c>
      <c r="BM143" t="s">
        <v>3368</v>
      </c>
      <c r="BN143" t="s">
        <v>3368</v>
      </c>
      <c r="BO143" t="s">
        <v>3370</v>
      </c>
      <c r="BP143" t="s">
        <v>3367</v>
      </c>
      <c r="BQ143" t="s">
        <v>3357</v>
      </c>
      <c r="BR143" t="s">
        <v>3357</v>
      </c>
      <c r="BS143" t="s">
        <v>3367</v>
      </c>
      <c r="BT143" t="s">
        <v>3367</v>
      </c>
      <c r="BU143" t="s">
        <v>3367</v>
      </c>
      <c r="BV143" t="s">
        <v>3370</v>
      </c>
      <c r="BW143" t="s">
        <v>3370</v>
      </c>
      <c r="BX143" t="s">
        <v>3368</v>
      </c>
      <c r="BY143" t="s">
        <v>3357</v>
      </c>
      <c r="BZ143" t="s">
        <v>3370</v>
      </c>
      <c r="CA143" t="s">
        <v>3357</v>
      </c>
      <c r="CB143" t="s">
        <v>3369</v>
      </c>
      <c r="CC143" t="s">
        <v>3367</v>
      </c>
      <c r="CD143" t="s">
        <v>3357</v>
      </c>
      <c r="CE143" t="s">
        <v>3357</v>
      </c>
      <c r="CF143">
        <v>7.5</v>
      </c>
      <c r="CG143" t="s">
        <v>3509</v>
      </c>
      <c r="CH143">
        <v>8</v>
      </c>
      <c r="CI143" t="s">
        <v>3358</v>
      </c>
      <c r="CJ143" t="s">
        <v>3361</v>
      </c>
      <c r="CK143">
        <v>36</v>
      </c>
      <c r="CL143">
        <v>40343</v>
      </c>
      <c r="CM143" t="b">
        <v>0</v>
      </c>
    </row>
    <row r="144" spans="1:91" x14ac:dyDescent="0.2">
      <c r="A144" t="s">
        <v>3709</v>
      </c>
      <c r="B144" t="s">
        <v>5755</v>
      </c>
      <c r="C144" t="s">
        <v>5635</v>
      </c>
      <c r="D144" t="s">
        <v>5685</v>
      </c>
      <c r="E144" t="s">
        <v>5759</v>
      </c>
      <c r="F144" t="s">
        <v>3390</v>
      </c>
      <c r="G144" t="s">
        <v>3359</v>
      </c>
      <c r="H144">
        <v>1</v>
      </c>
      <c r="I144" t="s">
        <v>3432</v>
      </c>
      <c r="J144" t="s">
        <v>5638</v>
      </c>
      <c r="K144">
        <v>-5</v>
      </c>
      <c r="L144" s="193">
        <v>43207</v>
      </c>
      <c r="M144" t="s">
        <v>5649</v>
      </c>
      <c r="N144">
        <v>15</v>
      </c>
      <c r="O144" t="s">
        <v>5650</v>
      </c>
      <c r="P144">
        <v>8</v>
      </c>
      <c r="Q144" t="s">
        <v>3346</v>
      </c>
      <c r="R144" t="s">
        <v>3359</v>
      </c>
      <c r="S144" t="s">
        <v>3359</v>
      </c>
      <c r="T144" t="s">
        <v>3352</v>
      </c>
      <c r="U144">
        <v>28</v>
      </c>
      <c r="V144">
        <v>135</v>
      </c>
      <c r="W144">
        <v>23.9</v>
      </c>
      <c r="X144" t="s">
        <v>3353</v>
      </c>
      <c r="Y144" t="s">
        <v>3354</v>
      </c>
      <c r="Z144" t="s">
        <v>3386</v>
      </c>
      <c r="AA144" t="s">
        <v>5742</v>
      </c>
      <c r="AB144" t="s">
        <v>3368</v>
      </c>
      <c r="AC144" t="s">
        <v>3358</v>
      </c>
      <c r="AD144" t="s">
        <v>5665</v>
      </c>
      <c r="AE144" t="s">
        <v>3361</v>
      </c>
      <c r="AF144" t="s">
        <v>3360</v>
      </c>
      <c r="AG144" t="s">
        <v>3361</v>
      </c>
      <c r="AH144" t="s">
        <v>3361</v>
      </c>
      <c r="AI144" t="s">
        <v>3361</v>
      </c>
      <c r="AJ144" t="s">
        <v>3361</v>
      </c>
      <c r="AK144" t="s">
        <v>3361</v>
      </c>
      <c r="AL144" t="s">
        <v>3361</v>
      </c>
      <c r="AM144" t="s">
        <v>3361</v>
      </c>
      <c r="AN144" t="s">
        <v>3361</v>
      </c>
      <c r="AO144" t="s">
        <v>3361</v>
      </c>
      <c r="AP144" t="s">
        <v>3361</v>
      </c>
      <c r="AQ144" t="s">
        <v>3361</v>
      </c>
      <c r="AR144" t="s">
        <v>3361</v>
      </c>
      <c r="AS144" t="s">
        <v>3361</v>
      </c>
      <c r="AT144" t="s">
        <v>3361</v>
      </c>
      <c r="AU144" t="s">
        <v>3361</v>
      </c>
      <c r="AV144" t="s">
        <v>3361</v>
      </c>
      <c r="AW144" t="s">
        <v>3361</v>
      </c>
      <c r="AX144" t="s">
        <v>3358</v>
      </c>
      <c r="AY144" t="s">
        <v>3459</v>
      </c>
      <c r="AZ144" t="s">
        <v>5700</v>
      </c>
      <c r="BA144" t="s">
        <v>3361</v>
      </c>
      <c r="BB144" t="s">
        <v>3361</v>
      </c>
      <c r="BC144" t="s">
        <v>3361</v>
      </c>
      <c r="BD144" t="s">
        <v>3441</v>
      </c>
      <c r="BE144" t="s">
        <v>3361</v>
      </c>
      <c r="BF144" t="s">
        <v>3508</v>
      </c>
      <c r="BG144" t="s">
        <v>3361</v>
      </c>
      <c r="BH144" t="s">
        <v>3442</v>
      </c>
      <c r="BI144" t="s">
        <v>3357</v>
      </c>
      <c r="BJ144" t="s">
        <v>3370</v>
      </c>
      <c r="BK144" t="s">
        <v>3367</v>
      </c>
      <c r="BL144" t="s">
        <v>3370</v>
      </c>
      <c r="BM144" t="s">
        <v>3357</v>
      </c>
      <c r="BN144" t="s">
        <v>3357</v>
      </c>
      <c r="BO144" t="s">
        <v>3357</v>
      </c>
      <c r="BP144" t="s">
        <v>3367</v>
      </c>
      <c r="BQ144" t="s">
        <v>3368</v>
      </c>
      <c r="BR144" t="s">
        <v>3367</v>
      </c>
      <c r="BS144" t="s">
        <v>3368</v>
      </c>
      <c r="BT144" t="s">
        <v>3367</v>
      </c>
      <c r="BU144" t="s">
        <v>3367</v>
      </c>
      <c r="BV144" t="s">
        <v>3370</v>
      </c>
      <c r="BW144" t="s">
        <v>3370</v>
      </c>
      <c r="BX144" t="s">
        <v>3367</v>
      </c>
      <c r="BY144" t="s">
        <v>3368</v>
      </c>
      <c r="BZ144" t="s">
        <v>3367</v>
      </c>
      <c r="CA144" t="s">
        <v>3368</v>
      </c>
      <c r="CB144" t="s">
        <v>3369</v>
      </c>
      <c r="CC144" t="s">
        <v>3367</v>
      </c>
      <c r="CD144" t="s">
        <v>3357</v>
      </c>
      <c r="CE144" t="s">
        <v>3368</v>
      </c>
      <c r="CF144">
        <v>7.5</v>
      </c>
      <c r="CG144" t="s">
        <v>3372</v>
      </c>
      <c r="CH144">
        <v>1</v>
      </c>
      <c r="CI144" t="s">
        <v>3358</v>
      </c>
      <c r="CJ144" t="s">
        <v>3361</v>
      </c>
      <c r="CK144">
        <v>37</v>
      </c>
      <c r="CL144">
        <v>16163</v>
      </c>
      <c r="CM144" t="b">
        <v>1</v>
      </c>
    </row>
    <row r="145" spans="1:91" x14ac:dyDescent="0.2">
      <c r="A145" t="s">
        <v>3628</v>
      </c>
      <c r="B145" t="s">
        <v>5755</v>
      </c>
      <c r="C145" t="s">
        <v>5635</v>
      </c>
      <c r="D145" t="s">
        <v>5644</v>
      </c>
      <c r="E145" t="s">
        <v>5759</v>
      </c>
      <c r="F145" t="s">
        <v>3390</v>
      </c>
      <c r="G145" t="s">
        <v>3359</v>
      </c>
      <c r="H145">
        <v>1</v>
      </c>
      <c r="I145" t="s">
        <v>3434</v>
      </c>
      <c r="J145" t="s">
        <v>5638</v>
      </c>
      <c r="K145">
        <v>-4</v>
      </c>
      <c r="L145" s="193">
        <v>43208</v>
      </c>
      <c r="M145" t="s">
        <v>5639</v>
      </c>
      <c r="N145">
        <v>15</v>
      </c>
      <c r="O145" t="s">
        <v>5651</v>
      </c>
      <c r="P145">
        <v>8</v>
      </c>
      <c r="Q145" t="s">
        <v>5651</v>
      </c>
      <c r="R145" t="s">
        <v>3359</v>
      </c>
      <c r="S145" t="s">
        <v>3359</v>
      </c>
      <c r="T145" t="s">
        <v>3352</v>
      </c>
      <c r="U145">
        <v>28</v>
      </c>
      <c r="V145">
        <v>135</v>
      </c>
      <c r="W145">
        <v>23.9</v>
      </c>
      <c r="X145" t="s">
        <v>3353</v>
      </c>
      <c r="Y145" t="s">
        <v>3354</v>
      </c>
      <c r="Z145" t="s">
        <v>3386</v>
      </c>
      <c r="AA145" t="s">
        <v>5742</v>
      </c>
      <c r="AB145" t="s">
        <v>3368</v>
      </c>
      <c r="AC145" t="s">
        <v>3358</v>
      </c>
      <c r="AD145" t="s">
        <v>5665</v>
      </c>
      <c r="AE145" t="s">
        <v>3361</v>
      </c>
      <c r="AF145" t="s">
        <v>3360</v>
      </c>
      <c r="AG145" t="s">
        <v>3361</v>
      </c>
      <c r="AH145" t="s">
        <v>3361</v>
      </c>
      <c r="AI145" t="s">
        <v>3361</v>
      </c>
      <c r="AJ145" t="s">
        <v>3361</v>
      </c>
      <c r="AK145" t="s">
        <v>3361</v>
      </c>
      <c r="AL145" t="s">
        <v>3361</v>
      </c>
      <c r="AM145" t="s">
        <v>3361</v>
      </c>
      <c r="AN145" t="s">
        <v>3361</v>
      </c>
      <c r="AO145" t="s">
        <v>3361</v>
      </c>
      <c r="AP145" t="s">
        <v>3361</v>
      </c>
      <c r="AQ145" t="s">
        <v>3361</v>
      </c>
      <c r="AR145" t="s">
        <v>3361</v>
      </c>
      <c r="AS145" t="s">
        <v>3361</v>
      </c>
      <c r="AT145" t="s">
        <v>3361</v>
      </c>
      <c r="AU145" t="s">
        <v>3361</v>
      </c>
      <c r="AV145" t="s">
        <v>3361</v>
      </c>
      <c r="AW145" t="s">
        <v>3361</v>
      </c>
      <c r="AX145" t="s">
        <v>3358</v>
      </c>
      <c r="AY145" t="s">
        <v>3459</v>
      </c>
      <c r="AZ145" t="s">
        <v>5700</v>
      </c>
      <c r="BA145" t="s">
        <v>3361</v>
      </c>
      <c r="BB145" t="s">
        <v>3361</v>
      </c>
      <c r="BC145" t="s">
        <v>3361</v>
      </c>
      <c r="BD145" t="s">
        <v>3441</v>
      </c>
      <c r="BE145" t="s">
        <v>3361</v>
      </c>
      <c r="BF145" t="s">
        <v>3508</v>
      </c>
      <c r="BG145" t="s">
        <v>3361</v>
      </c>
      <c r="BH145" t="s">
        <v>3442</v>
      </c>
      <c r="BI145" t="s">
        <v>3357</v>
      </c>
      <c r="BJ145" t="s">
        <v>3370</v>
      </c>
      <c r="BK145" t="s">
        <v>3367</v>
      </c>
      <c r="BL145" t="s">
        <v>3370</v>
      </c>
      <c r="BM145" t="s">
        <v>3357</v>
      </c>
      <c r="BN145" t="s">
        <v>3357</v>
      </c>
      <c r="BO145" t="s">
        <v>3357</v>
      </c>
      <c r="BP145" t="s">
        <v>3367</v>
      </c>
      <c r="BQ145" t="s">
        <v>3368</v>
      </c>
      <c r="BR145" t="s">
        <v>3367</v>
      </c>
      <c r="BS145" t="s">
        <v>3368</v>
      </c>
      <c r="BT145" t="s">
        <v>3367</v>
      </c>
      <c r="BU145" t="s">
        <v>3367</v>
      </c>
      <c r="BV145" t="s">
        <v>3370</v>
      </c>
      <c r="BW145" t="s">
        <v>3370</v>
      </c>
      <c r="BX145" t="s">
        <v>3367</v>
      </c>
      <c r="BY145" t="s">
        <v>3368</v>
      </c>
      <c r="BZ145" t="s">
        <v>3367</v>
      </c>
      <c r="CA145" t="s">
        <v>3368</v>
      </c>
      <c r="CB145" t="s">
        <v>3369</v>
      </c>
      <c r="CC145" t="s">
        <v>3367</v>
      </c>
      <c r="CD145" t="s">
        <v>3357</v>
      </c>
      <c r="CE145" t="s">
        <v>3368</v>
      </c>
      <c r="CF145">
        <v>7.5</v>
      </c>
      <c r="CG145" t="s">
        <v>3372</v>
      </c>
      <c r="CH145">
        <v>1</v>
      </c>
      <c r="CI145" t="s">
        <v>3358</v>
      </c>
      <c r="CJ145" t="s">
        <v>3361</v>
      </c>
      <c r="CK145">
        <v>38</v>
      </c>
      <c r="CL145">
        <v>24027</v>
      </c>
      <c r="CM145" t="b">
        <v>1</v>
      </c>
    </row>
    <row r="146" spans="1:91" x14ac:dyDescent="0.2">
      <c r="A146" t="s">
        <v>3613</v>
      </c>
      <c r="B146" t="s">
        <v>5676</v>
      </c>
      <c r="C146" t="s">
        <v>5635</v>
      </c>
      <c r="D146" t="s">
        <v>5689</v>
      </c>
      <c r="E146" t="s">
        <v>5759</v>
      </c>
      <c r="F146" t="s">
        <v>3390</v>
      </c>
      <c r="G146" t="s">
        <v>3359</v>
      </c>
      <c r="H146">
        <v>1</v>
      </c>
      <c r="I146" t="s">
        <v>5760</v>
      </c>
      <c r="J146" t="s">
        <v>5638</v>
      </c>
      <c r="K146">
        <v>-3</v>
      </c>
      <c r="L146" s="193">
        <v>43208</v>
      </c>
      <c r="M146" t="s">
        <v>5639</v>
      </c>
      <c r="N146">
        <v>15</v>
      </c>
      <c r="O146" t="s">
        <v>3359</v>
      </c>
      <c r="P146">
        <v>8</v>
      </c>
      <c r="Q146" t="s">
        <v>3359</v>
      </c>
      <c r="R146" t="s">
        <v>5650</v>
      </c>
      <c r="S146" t="s">
        <v>5641</v>
      </c>
      <c r="T146" t="s">
        <v>3352</v>
      </c>
      <c r="U146">
        <v>28</v>
      </c>
      <c r="V146">
        <v>135</v>
      </c>
      <c r="W146">
        <v>23.9</v>
      </c>
      <c r="X146" t="s">
        <v>3353</v>
      </c>
      <c r="Y146" t="s">
        <v>3354</v>
      </c>
      <c r="Z146" t="s">
        <v>3386</v>
      </c>
      <c r="AA146" t="s">
        <v>5742</v>
      </c>
      <c r="AB146" t="s">
        <v>3368</v>
      </c>
      <c r="AC146" t="s">
        <v>3358</v>
      </c>
      <c r="AD146" t="s">
        <v>5665</v>
      </c>
      <c r="AE146" t="s">
        <v>3361</v>
      </c>
      <c r="AF146" t="s">
        <v>3360</v>
      </c>
      <c r="AG146" t="s">
        <v>3361</v>
      </c>
      <c r="AH146" t="s">
        <v>3361</v>
      </c>
      <c r="AI146" t="s">
        <v>3361</v>
      </c>
      <c r="AJ146" t="s">
        <v>3361</v>
      </c>
      <c r="AK146" t="s">
        <v>3361</v>
      </c>
      <c r="AL146" t="s">
        <v>3361</v>
      </c>
      <c r="AM146" t="s">
        <v>3361</v>
      </c>
      <c r="AN146" t="s">
        <v>3361</v>
      </c>
      <c r="AO146" t="s">
        <v>3361</v>
      </c>
      <c r="AP146" t="s">
        <v>3361</v>
      </c>
      <c r="AQ146" t="s">
        <v>3361</v>
      </c>
      <c r="AR146" t="s">
        <v>3361</v>
      </c>
      <c r="AS146" t="s">
        <v>3361</v>
      </c>
      <c r="AT146" t="s">
        <v>3361</v>
      </c>
      <c r="AU146" t="s">
        <v>3361</v>
      </c>
      <c r="AV146" t="s">
        <v>3361</v>
      </c>
      <c r="AW146" t="s">
        <v>3361</v>
      </c>
      <c r="AX146" t="s">
        <v>3358</v>
      </c>
      <c r="AY146" t="s">
        <v>3459</v>
      </c>
      <c r="AZ146" t="s">
        <v>5700</v>
      </c>
      <c r="BA146" t="s">
        <v>3361</v>
      </c>
      <c r="BB146" t="s">
        <v>3361</v>
      </c>
      <c r="BC146" t="s">
        <v>3361</v>
      </c>
      <c r="BD146" t="s">
        <v>3441</v>
      </c>
      <c r="BE146" t="s">
        <v>3361</v>
      </c>
      <c r="BF146" t="s">
        <v>3508</v>
      </c>
      <c r="BG146" t="s">
        <v>3361</v>
      </c>
      <c r="BH146" t="s">
        <v>3442</v>
      </c>
      <c r="BI146" t="s">
        <v>3357</v>
      </c>
      <c r="BJ146" t="s">
        <v>3370</v>
      </c>
      <c r="BK146" t="s">
        <v>3367</v>
      </c>
      <c r="BL146" t="s">
        <v>3370</v>
      </c>
      <c r="BM146" t="s">
        <v>3357</v>
      </c>
      <c r="BN146" t="s">
        <v>3357</v>
      </c>
      <c r="BO146" t="s">
        <v>3357</v>
      </c>
      <c r="BP146" t="s">
        <v>3367</v>
      </c>
      <c r="BQ146" t="s">
        <v>3368</v>
      </c>
      <c r="BR146" t="s">
        <v>3367</v>
      </c>
      <c r="BS146" t="s">
        <v>3368</v>
      </c>
      <c r="BT146" t="s">
        <v>3367</v>
      </c>
      <c r="BU146" t="s">
        <v>3367</v>
      </c>
      <c r="BV146" t="s">
        <v>3370</v>
      </c>
      <c r="BW146" t="s">
        <v>3370</v>
      </c>
      <c r="BX146" t="s">
        <v>3367</v>
      </c>
      <c r="BY146" t="s">
        <v>3368</v>
      </c>
      <c r="BZ146" t="s">
        <v>3367</v>
      </c>
      <c r="CA146" t="s">
        <v>3368</v>
      </c>
      <c r="CB146" t="s">
        <v>3369</v>
      </c>
      <c r="CC146" t="s">
        <v>3367</v>
      </c>
      <c r="CD146" t="s">
        <v>3357</v>
      </c>
      <c r="CE146" t="s">
        <v>3368</v>
      </c>
      <c r="CF146">
        <v>7.5</v>
      </c>
      <c r="CG146" t="s">
        <v>3372</v>
      </c>
      <c r="CH146">
        <v>1</v>
      </c>
      <c r="CI146" t="s">
        <v>3358</v>
      </c>
      <c r="CJ146" t="s">
        <v>3361</v>
      </c>
      <c r="CK146">
        <v>39</v>
      </c>
      <c r="CL146">
        <v>40851</v>
      </c>
      <c r="CM146" t="b">
        <v>1</v>
      </c>
    </row>
    <row r="147" spans="1:91" x14ac:dyDescent="0.2">
      <c r="A147" t="s">
        <v>3761</v>
      </c>
      <c r="B147" t="s">
        <v>5634</v>
      </c>
      <c r="C147" t="s">
        <v>5635</v>
      </c>
      <c r="D147" t="s">
        <v>5677</v>
      </c>
      <c r="E147" t="s">
        <v>5637</v>
      </c>
      <c r="F147" t="s">
        <v>3390</v>
      </c>
      <c r="G147" t="s">
        <v>3359</v>
      </c>
      <c r="H147">
        <v>1</v>
      </c>
      <c r="I147" t="s">
        <v>8</v>
      </c>
      <c r="J147" t="s">
        <v>5638</v>
      </c>
      <c r="K147">
        <v>-1</v>
      </c>
      <c r="L147" s="193">
        <v>43210</v>
      </c>
      <c r="M147" t="s">
        <v>5639</v>
      </c>
      <c r="N147">
        <v>15</v>
      </c>
      <c r="O147" t="s">
        <v>3346</v>
      </c>
      <c r="P147">
        <v>8</v>
      </c>
      <c r="Q147" t="s">
        <v>5650</v>
      </c>
      <c r="R147" t="s">
        <v>3359</v>
      </c>
      <c r="S147" t="s">
        <v>3359</v>
      </c>
      <c r="T147" t="s">
        <v>3352</v>
      </c>
      <c r="U147">
        <v>37</v>
      </c>
      <c r="V147">
        <v>130</v>
      </c>
      <c r="W147">
        <v>20.399999999999999</v>
      </c>
      <c r="X147" t="s">
        <v>3353</v>
      </c>
      <c r="Y147" t="s">
        <v>3354</v>
      </c>
      <c r="Z147" t="s">
        <v>3386</v>
      </c>
      <c r="AA147" t="s">
        <v>3356</v>
      </c>
      <c r="AB147" t="s">
        <v>3357</v>
      </c>
      <c r="AC147" t="s">
        <v>3358</v>
      </c>
      <c r="AD147" t="s">
        <v>3438</v>
      </c>
      <c r="AE147" t="s">
        <v>3358</v>
      </c>
      <c r="AF147" t="s">
        <v>3360</v>
      </c>
      <c r="AG147" t="s">
        <v>3361</v>
      </c>
      <c r="AH147" t="s">
        <v>3361</v>
      </c>
      <c r="AI147" t="s">
        <v>3361</v>
      </c>
      <c r="AJ147" t="s">
        <v>3361</v>
      </c>
      <c r="AK147" t="s">
        <v>3361</v>
      </c>
      <c r="AL147" t="s">
        <v>3361</v>
      </c>
      <c r="AM147" t="s">
        <v>3361</v>
      </c>
      <c r="AN147" t="s">
        <v>3361</v>
      </c>
      <c r="AO147" t="s">
        <v>3361</v>
      </c>
      <c r="AP147" t="s">
        <v>3361</v>
      </c>
      <c r="AQ147" t="s">
        <v>3361</v>
      </c>
      <c r="AR147" t="s">
        <v>3361</v>
      </c>
      <c r="AS147" t="s">
        <v>3361</v>
      </c>
      <c r="AT147" t="s">
        <v>3361</v>
      </c>
      <c r="AU147" t="s">
        <v>3361</v>
      </c>
      <c r="AV147" t="s">
        <v>3361</v>
      </c>
      <c r="AW147" t="s">
        <v>3361</v>
      </c>
      <c r="AX147" t="s">
        <v>3361</v>
      </c>
      <c r="AY147" t="s">
        <v>3362</v>
      </c>
      <c r="AZ147" t="s">
        <v>3363</v>
      </c>
      <c r="BA147" t="s">
        <v>3361</v>
      </c>
      <c r="BB147" t="s">
        <v>3361</v>
      </c>
      <c r="BC147" t="s">
        <v>3361</v>
      </c>
      <c r="BD147" t="s">
        <v>3441</v>
      </c>
      <c r="BE147" t="s">
        <v>3361</v>
      </c>
      <c r="BF147" t="s">
        <v>5642</v>
      </c>
      <c r="BG147" t="s">
        <v>3361</v>
      </c>
      <c r="BH147" t="s">
        <v>5643</v>
      </c>
      <c r="BI147" t="s">
        <v>3370</v>
      </c>
      <c r="BJ147" t="s">
        <v>3368</v>
      </c>
      <c r="BK147" t="s">
        <v>3369</v>
      </c>
      <c r="BL147" t="s">
        <v>3370</v>
      </c>
      <c r="BM147" t="s">
        <v>3370</v>
      </c>
      <c r="BN147" t="s">
        <v>3368</v>
      </c>
      <c r="BO147" t="s">
        <v>3368</v>
      </c>
      <c r="BP147" t="s">
        <v>3369</v>
      </c>
      <c r="BQ147" t="s">
        <v>3357</v>
      </c>
      <c r="BR147" t="s">
        <v>3369</v>
      </c>
      <c r="BS147" t="s">
        <v>3367</v>
      </c>
      <c r="BT147" t="s">
        <v>3369</v>
      </c>
      <c r="BU147" t="s">
        <v>3369</v>
      </c>
      <c r="BV147" t="s">
        <v>3370</v>
      </c>
      <c r="BW147" t="s">
        <v>3367</v>
      </c>
      <c r="BX147" t="s">
        <v>3367</v>
      </c>
      <c r="BY147" t="s">
        <v>3368</v>
      </c>
      <c r="BZ147" t="s">
        <v>3369</v>
      </c>
      <c r="CA147" t="s">
        <v>3357</v>
      </c>
      <c r="CB147" t="s">
        <v>3369</v>
      </c>
      <c r="CC147" t="s">
        <v>3367</v>
      </c>
      <c r="CD147" t="s">
        <v>3357</v>
      </c>
      <c r="CE147" t="s">
        <v>3357</v>
      </c>
      <c r="CF147">
        <v>7.5</v>
      </c>
      <c r="CG147" t="s">
        <v>3372</v>
      </c>
      <c r="CH147">
        <v>10</v>
      </c>
      <c r="CI147" t="s">
        <v>3361</v>
      </c>
      <c r="CJ147" t="s">
        <v>3361</v>
      </c>
      <c r="CK147">
        <v>4</v>
      </c>
      <c r="CL147">
        <v>41913</v>
      </c>
      <c r="CM147" t="b">
        <v>1</v>
      </c>
    </row>
    <row r="148" spans="1:91" x14ac:dyDescent="0.2">
      <c r="A148" t="s">
        <v>3641</v>
      </c>
      <c r="B148" t="s">
        <v>5676</v>
      </c>
      <c r="C148" t="s">
        <v>5635</v>
      </c>
      <c r="D148" t="s">
        <v>5692</v>
      </c>
      <c r="E148" t="s">
        <v>5759</v>
      </c>
      <c r="F148" t="s">
        <v>3390</v>
      </c>
      <c r="G148" t="s">
        <v>3359</v>
      </c>
      <c r="H148">
        <v>1</v>
      </c>
      <c r="I148" t="s">
        <v>5761</v>
      </c>
      <c r="J148" t="s">
        <v>5638</v>
      </c>
      <c r="K148">
        <v>-2</v>
      </c>
      <c r="L148" s="193">
        <v>43209</v>
      </c>
      <c r="M148" t="s">
        <v>5649</v>
      </c>
      <c r="N148">
        <v>15</v>
      </c>
      <c r="O148" t="s">
        <v>3359</v>
      </c>
      <c r="P148">
        <v>8</v>
      </c>
      <c r="Q148" t="s">
        <v>3359</v>
      </c>
      <c r="R148" t="s">
        <v>5650</v>
      </c>
      <c r="S148" t="s">
        <v>5641</v>
      </c>
      <c r="T148" t="s">
        <v>3352</v>
      </c>
      <c r="U148">
        <v>28</v>
      </c>
      <c r="V148">
        <v>135</v>
      </c>
      <c r="W148">
        <v>23.9</v>
      </c>
      <c r="X148" t="s">
        <v>3353</v>
      </c>
      <c r="Y148" t="s">
        <v>3354</v>
      </c>
      <c r="Z148" t="s">
        <v>3386</v>
      </c>
      <c r="AA148" t="s">
        <v>5742</v>
      </c>
      <c r="AB148" t="s">
        <v>3368</v>
      </c>
      <c r="AC148" t="s">
        <v>3358</v>
      </c>
      <c r="AD148" t="s">
        <v>5665</v>
      </c>
      <c r="AE148" t="s">
        <v>3361</v>
      </c>
      <c r="AF148" t="s">
        <v>3360</v>
      </c>
      <c r="AG148" t="s">
        <v>3361</v>
      </c>
      <c r="AH148" t="s">
        <v>3361</v>
      </c>
      <c r="AI148" t="s">
        <v>3361</v>
      </c>
      <c r="AJ148" t="s">
        <v>3361</v>
      </c>
      <c r="AK148" t="s">
        <v>3361</v>
      </c>
      <c r="AL148" t="s">
        <v>3361</v>
      </c>
      <c r="AM148" t="s">
        <v>3361</v>
      </c>
      <c r="AN148" t="s">
        <v>3361</v>
      </c>
      <c r="AO148" t="s">
        <v>3361</v>
      </c>
      <c r="AP148" t="s">
        <v>3361</v>
      </c>
      <c r="AQ148" t="s">
        <v>3361</v>
      </c>
      <c r="AR148" t="s">
        <v>3361</v>
      </c>
      <c r="AS148" t="s">
        <v>3361</v>
      </c>
      <c r="AT148" t="s">
        <v>3361</v>
      </c>
      <c r="AU148" t="s">
        <v>3361</v>
      </c>
      <c r="AV148" t="s">
        <v>3361</v>
      </c>
      <c r="AW148" t="s">
        <v>3361</v>
      </c>
      <c r="AX148" t="s">
        <v>3358</v>
      </c>
      <c r="AY148" t="s">
        <v>3459</v>
      </c>
      <c r="AZ148" t="s">
        <v>5700</v>
      </c>
      <c r="BA148" t="s">
        <v>3361</v>
      </c>
      <c r="BB148" t="s">
        <v>3361</v>
      </c>
      <c r="BC148" t="s">
        <v>3361</v>
      </c>
      <c r="BD148" t="s">
        <v>3441</v>
      </c>
      <c r="BE148" t="s">
        <v>3361</v>
      </c>
      <c r="BF148" t="s">
        <v>3508</v>
      </c>
      <c r="BG148" t="s">
        <v>3361</v>
      </c>
      <c r="BH148" t="s">
        <v>3442</v>
      </c>
      <c r="BI148" t="s">
        <v>3357</v>
      </c>
      <c r="BJ148" t="s">
        <v>3370</v>
      </c>
      <c r="BK148" t="s">
        <v>3367</v>
      </c>
      <c r="BL148" t="s">
        <v>3370</v>
      </c>
      <c r="BM148" t="s">
        <v>3357</v>
      </c>
      <c r="BN148" t="s">
        <v>3357</v>
      </c>
      <c r="BO148" t="s">
        <v>3357</v>
      </c>
      <c r="BP148" t="s">
        <v>3367</v>
      </c>
      <c r="BQ148" t="s">
        <v>3368</v>
      </c>
      <c r="BR148" t="s">
        <v>3367</v>
      </c>
      <c r="BS148" t="s">
        <v>3368</v>
      </c>
      <c r="BT148" t="s">
        <v>3367</v>
      </c>
      <c r="BU148" t="s">
        <v>3367</v>
      </c>
      <c r="BV148" t="s">
        <v>3370</v>
      </c>
      <c r="BW148" t="s">
        <v>3370</v>
      </c>
      <c r="BX148" t="s">
        <v>3367</v>
      </c>
      <c r="BY148" t="s">
        <v>3368</v>
      </c>
      <c r="BZ148" t="s">
        <v>3367</v>
      </c>
      <c r="CA148" t="s">
        <v>3368</v>
      </c>
      <c r="CB148" t="s">
        <v>3369</v>
      </c>
      <c r="CC148" t="s">
        <v>3367</v>
      </c>
      <c r="CD148" t="s">
        <v>3357</v>
      </c>
      <c r="CE148" t="s">
        <v>3368</v>
      </c>
      <c r="CF148">
        <v>7.5</v>
      </c>
      <c r="CG148" t="s">
        <v>3372</v>
      </c>
      <c r="CH148">
        <v>1</v>
      </c>
      <c r="CI148" t="s">
        <v>3358</v>
      </c>
      <c r="CJ148" t="s">
        <v>3361</v>
      </c>
      <c r="CK148">
        <v>40</v>
      </c>
      <c r="CL148">
        <v>7934</v>
      </c>
      <c r="CM148" t="b">
        <v>1</v>
      </c>
    </row>
    <row r="149" spans="1:91" x14ac:dyDescent="0.2">
      <c r="A149" t="s">
        <v>3802</v>
      </c>
      <c r="B149" t="s">
        <v>5676</v>
      </c>
      <c r="C149" t="s">
        <v>5635</v>
      </c>
      <c r="D149" t="s">
        <v>5693</v>
      </c>
      <c r="E149" t="s">
        <v>5759</v>
      </c>
      <c r="F149" t="s">
        <v>3390</v>
      </c>
      <c r="G149" t="s">
        <v>3359</v>
      </c>
      <c r="H149">
        <v>1</v>
      </c>
      <c r="I149" t="s">
        <v>5762</v>
      </c>
      <c r="J149" t="s">
        <v>5638</v>
      </c>
      <c r="K149">
        <v>-1</v>
      </c>
      <c r="L149" s="193">
        <v>43210</v>
      </c>
      <c r="M149" t="s">
        <v>5639</v>
      </c>
      <c r="N149">
        <v>15</v>
      </c>
      <c r="O149" t="s">
        <v>3359</v>
      </c>
      <c r="P149">
        <v>8</v>
      </c>
      <c r="Q149" t="s">
        <v>3359</v>
      </c>
      <c r="R149" t="s">
        <v>5651</v>
      </c>
      <c r="S149" t="s">
        <v>5737</v>
      </c>
      <c r="T149" t="s">
        <v>3352</v>
      </c>
      <c r="U149">
        <v>28</v>
      </c>
      <c r="V149">
        <v>135</v>
      </c>
      <c r="W149">
        <v>23.9</v>
      </c>
      <c r="X149" t="s">
        <v>3353</v>
      </c>
      <c r="Y149" t="s">
        <v>3354</v>
      </c>
      <c r="Z149" t="s">
        <v>3386</v>
      </c>
      <c r="AA149" t="s">
        <v>5742</v>
      </c>
      <c r="AB149" t="s">
        <v>3368</v>
      </c>
      <c r="AC149" t="s">
        <v>3358</v>
      </c>
      <c r="AD149" t="s">
        <v>5665</v>
      </c>
      <c r="AE149" t="s">
        <v>3361</v>
      </c>
      <c r="AF149" t="s">
        <v>3360</v>
      </c>
      <c r="AG149" t="s">
        <v>3361</v>
      </c>
      <c r="AH149" t="s">
        <v>3361</v>
      </c>
      <c r="AI149" t="s">
        <v>3361</v>
      </c>
      <c r="AJ149" t="s">
        <v>3361</v>
      </c>
      <c r="AK149" t="s">
        <v>3361</v>
      </c>
      <c r="AL149" t="s">
        <v>3361</v>
      </c>
      <c r="AM149" t="s">
        <v>3361</v>
      </c>
      <c r="AN149" t="s">
        <v>3361</v>
      </c>
      <c r="AO149" t="s">
        <v>3361</v>
      </c>
      <c r="AP149" t="s">
        <v>3361</v>
      </c>
      <c r="AQ149" t="s">
        <v>3361</v>
      </c>
      <c r="AR149" t="s">
        <v>3361</v>
      </c>
      <c r="AS149" t="s">
        <v>3361</v>
      </c>
      <c r="AT149" t="s">
        <v>3361</v>
      </c>
      <c r="AU149" t="s">
        <v>3361</v>
      </c>
      <c r="AV149" t="s">
        <v>3361</v>
      </c>
      <c r="AW149" t="s">
        <v>3361</v>
      </c>
      <c r="AX149" t="s">
        <v>3358</v>
      </c>
      <c r="AY149" t="s">
        <v>3459</v>
      </c>
      <c r="AZ149" t="s">
        <v>5700</v>
      </c>
      <c r="BA149" t="s">
        <v>3361</v>
      </c>
      <c r="BB149" t="s">
        <v>3361</v>
      </c>
      <c r="BC149" t="s">
        <v>3361</v>
      </c>
      <c r="BD149" t="s">
        <v>3441</v>
      </c>
      <c r="BE149" t="s">
        <v>3361</v>
      </c>
      <c r="BF149" t="s">
        <v>3508</v>
      </c>
      <c r="BG149" t="s">
        <v>3361</v>
      </c>
      <c r="BH149" t="s">
        <v>3442</v>
      </c>
      <c r="BI149" t="s">
        <v>3357</v>
      </c>
      <c r="BJ149" t="s">
        <v>3370</v>
      </c>
      <c r="BK149" t="s">
        <v>3367</v>
      </c>
      <c r="BL149" t="s">
        <v>3370</v>
      </c>
      <c r="BM149" t="s">
        <v>3357</v>
      </c>
      <c r="BN149" t="s">
        <v>3357</v>
      </c>
      <c r="BO149" t="s">
        <v>3357</v>
      </c>
      <c r="BP149" t="s">
        <v>3367</v>
      </c>
      <c r="BQ149" t="s">
        <v>3368</v>
      </c>
      <c r="BR149" t="s">
        <v>3367</v>
      </c>
      <c r="BS149" t="s">
        <v>3368</v>
      </c>
      <c r="BT149" t="s">
        <v>3367</v>
      </c>
      <c r="BU149" t="s">
        <v>3367</v>
      </c>
      <c r="BV149" t="s">
        <v>3370</v>
      </c>
      <c r="BW149" t="s">
        <v>3370</v>
      </c>
      <c r="BX149" t="s">
        <v>3367</v>
      </c>
      <c r="BY149" t="s">
        <v>3368</v>
      </c>
      <c r="BZ149" t="s">
        <v>3367</v>
      </c>
      <c r="CA149" t="s">
        <v>3368</v>
      </c>
      <c r="CB149" t="s">
        <v>3369</v>
      </c>
      <c r="CC149" t="s">
        <v>3367</v>
      </c>
      <c r="CD149" t="s">
        <v>3357</v>
      </c>
      <c r="CE149" t="s">
        <v>3368</v>
      </c>
      <c r="CF149">
        <v>7.5</v>
      </c>
      <c r="CG149" t="s">
        <v>3372</v>
      </c>
      <c r="CH149">
        <v>1</v>
      </c>
      <c r="CI149" t="s">
        <v>3358</v>
      </c>
      <c r="CJ149" t="s">
        <v>3361</v>
      </c>
      <c r="CK149">
        <v>41</v>
      </c>
      <c r="CL149">
        <v>50908</v>
      </c>
      <c r="CM149" t="b">
        <v>1</v>
      </c>
    </row>
    <row r="150" spans="1:91" x14ac:dyDescent="0.2">
      <c r="A150" t="s">
        <v>3632</v>
      </c>
      <c r="B150" t="s">
        <v>5676</v>
      </c>
      <c r="C150" t="s">
        <v>5635</v>
      </c>
      <c r="D150" t="s">
        <v>5694</v>
      </c>
      <c r="E150" t="s">
        <v>5759</v>
      </c>
      <c r="F150" t="s">
        <v>3390</v>
      </c>
      <c r="G150" t="s">
        <v>3359</v>
      </c>
      <c r="H150">
        <v>1</v>
      </c>
      <c r="I150" t="s">
        <v>5763</v>
      </c>
      <c r="J150" t="s">
        <v>5671</v>
      </c>
      <c r="K150">
        <v>0</v>
      </c>
      <c r="L150" s="193">
        <v>43210</v>
      </c>
      <c r="M150" t="s">
        <v>5639</v>
      </c>
      <c r="N150">
        <v>15</v>
      </c>
      <c r="O150" t="s">
        <v>3359</v>
      </c>
      <c r="P150">
        <v>8</v>
      </c>
      <c r="Q150" t="s">
        <v>3359</v>
      </c>
      <c r="R150" t="s">
        <v>5650</v>
      </c>
      <c r="S150" t="s">
        <v>5641</v>
      </c>
      <c r="T150" t="s">
        <v>3352</v>
      </c>
      <c r="U150">
        <v>28</v>
      </c>
      <c r="V150">
        <v>135</v>
      </c>
      <c r="W150">
        <v>23.9</v>
      </c>
      <c r="X150" t="s">
        <v>3353</v>
      </c>
      <c r="Y150" t="s">
        <v>3354</v>
      </c>
      <c r="Z150" t="s">
        <v>3386</v>
      </c>
      <c r="AA150" t="s">
        <v>5742</v>
      </c>
      <c r="AB150" t="s">
        <v>3368</v>
      </c>
      <c r="AC150" t="s">
        <v>3358</v>
      </c>
      <c r="AD150" t="s">
        <v>5665</v>
      </c>
      <c r="AE150" t="s">
        <v>3361</v>
      </c>
      <c r="AF150" t="s">
        <v>3360</v>
      </c>
      <c r="AG150" t="s">
        <v>3361</v>
      </c>
      <c r="AH150" t="s">
        <v>3361</v>
      </c>
      <c r="AI150" t="s">
        <v>3361</v>
      </c>
      <c r="AJ150" t="s">
        <v>3361</v>
      </c>
      <c r="AK150" t="s">
        <v>3361</v>
      </c>
      <c r="AL150" t="s">
        <v>3361</v>
      </c>
      <c r="AM150" t="s">
        <v>3361</v>
      </c>
      <c r="AN150" t="s">
        <v>3361</v>
      </c>
      <c r="AO150" t="s">
        <v>3361</v>
      </c>
      <c r="AP150" t="s">
        <v>3361</v>
      </c>
      <c r="AQ150" t="s">
        <v>3361</v>
      </c>
      <c r="AR150" t="s">
        <v>3361</v>
      </c>
      <c r="AS150" t="s">
        <v>3361</v>
      </c>
      <c r="AT150" t="s">
        <v>3361</v>
      </c>
      <c r="AU150" t="s">
        <v>3361</v>
      </c>
      <c r="AV150" t="s">
        <v>3361</v>
      </c>
      <c r="AW150" t="s">
        <v>3361</v>
      </c>
      <c r="AX150" t="s">
        <v>3358</v>
      </c>
      <c r="AY150" t="s">
        <v>3459</v>
      </c>
      <c r="AZ150" t="s">
        <v>5700</v>
      </c>
      <c r="BA150" t="s">
        <v>3361</v>
      </c>
      <c r="BB150" t="s">
        <v>3361</v>
      </c>
      <c r="BC150" t="s">
        <v>3361</v>
      </c>
      <c r="BD150" t="s">
        <v>3441</v>
      </c>
      <c r="BE150" t="s">
        <v>3361</v>
      </c>
      <c r="BF150" t="s">
        <v>3508</v>
      </c>
      <c r="BG150" t="s">
        <v>3361</v>
      </c>
      <c r="BH150" t="s">
        <v>3442</v>
      </c>
      <c r="BI150" t="s">
        <v>3357</v>
      </c>
      <c r="BJ150" t="s">
        <v>3370</v>
      </c>
      <c r="BK150" t="s">
        <v>3367</v>
      </c>
      <c r="BL150" t="s">
        <v>3370</v>
      </c>
      <c r="BM150" t="s">
        <v>3357</v>
      </c>
      <c r="BN150" t="s">
        <v>3357</v>
      </c>
      <c r="BO150" t="s">
        <v>3357</v>
      </c>
      <c r="BP150" t="s">
        <v>3367</v>
      </c>
      <c r="BQ150" t="s">
        <v>3368</v>
      </c>
      <c r="BR150" t="s">
        <v>3367</v>
      </c>
      <c r="BS150" t="s">
        <v>3368</v>
      </c>
      <c r="BT150" t="s">
        <v>3367</v>
      </c>
      <c r="BU150" t="s">
        <v>3367</v>
      </c>
      <c r="BV150" t="s">
        <v>3370</v>
      </c>
      <c r="BW150" t="s">
        <v>3370</v>
      </c>
      <c r="BX150" t="s">
        <v>3367</v>
      </c>
      <c r="BY150" t="s">
        <v>3368</v>
      </c>
      <c r="BZ150" t="s">
        <v>3367</v>
      </c>
      <c r="CA150" t="s">
        <v>3368</v>
      </c>
      <c r="CB150" t="s">
        <v>3369</v>
      </c>
      <c r="CC150" t="s">
        <v>3367</v>
      </c>
      <c r="CD150" t="s">
        <v>3357</v>
      </c>
      <c r="CE150" t="s">
        <v>3368</v>
      </c>
      <c r="CF150">
        <v>7.5</v>
      </c>
      <c r="CG150" t="s">
        <v>3372</v>
      </c>
      <c r="CH150">
        <v>1</v>
      </c>
      <c r="CI150" t="s">
        <v>3358</v>
      </c>
      <c r="CJ150" t="s">
        <v>3361</v>
      </c>
      <c r="CK150">
        <v>42</v>
      </c>
      <c r="CL150">
        <v>39127</v>
      </c>
      <c r="CM150" t="b">
        <v>1</v>
      </c>
    </row>
    <row r="151" spans="1:91" x14ac:dyDescent="0.2">
      <c r="A151" t="s">
        <v>3795</v>
      </c>
      <c r="B151" t="s">
        <v>5676</v>
      </c>
      <c r="C151" t="s">
        <v>5635</v>
      </c>
      <c r="D151" t="s">
        <v>5655</v>
      </c>
      <c r="E151" t="s">
        <v>5759</v>
      </c>
      <c r="F151" t="s">
        <v>3390</v>
      </c>
      <c r="G151" t="s">
        <v>3359</v>
      </c>
      <c r="H151">
        <v>1</v>
      </c>
      <c r="I151" t="s">
        <v>5764</v>
      </c>
      <c r="J151" t="s">
        <v>5671</v>
      </c>
      <c r="K151">
        <v>1</v>
      </c>
      <c r="L151" s="193">
        <v>43211</v>
      </c>
      <c r="M151" t="s">
        <v>5649</v>
      </c>
      <c r="N151">
        <v>15</v>
      </c>
      <c r="O151" t="s">
        <v>3359</v>
      </c>
      <c r="P151">
        <v>8</v>
      </c>
      <c r="Q151" t="s">
        <v>3359</v>
      </c>
      <c r="R151" t="s">
        <v>5651</v>
      </c>
      <c r="S151" t="s">
        <v>5650</v>
      </c>
      <c r="T151" t="s">
        <v>3352</v>
      </c>
      <c r="U151">
        <v>28</v>
      </c>
      <c r="V151">
        <v>135</v>
      </c>
      <c r="W151">
        <v>23.9</v>
      </c>
      <c r="X151" t="s">
        <v>3353</v>
      </c>
      <c r="Y151" t="s">
        <v>3354</v>
      </c>
      <c r="Z151" t="s">
        <v>3386</v>
      </c>
      <c r="AA151" t="s">
        <v>5742</v>
      </c>
      <c r="AB151" t="s">
        <v>3368</v>
      </c>
      <c r="AC151" t="s">
        <v>3358</v>
      </c>
      <c r="AD151" t="s">
        <v>5665</v>
      </c>
      <c r="AE151" t="s">
        <v>3361</v>
      </c>
      <c r="AF151" t="s">
        <v>3360</v>
      </c>
      <c r="AG151" t="s">
        <v>3361</v>
      </c>
      <c r="AH151" t="s">
        <v>3361</v>
      </c>
      <c r="AI151" t="s">
        <v>3361</v>
      </c>
      <c r="AJ151" t="s">
        <v>3361</v>
      </c>
      <c r="AK151" t="s">
        <v>3361</v>
      </c>
      <c r="AL151" t="s">
        <v>3361</v>
      </c>
      <c r="AM151" t="s">
        <v>3361</v>
      </c>
      <c r="AN151" t="s">
        <v>3361</v>
      </c>
      <c r="AO151" t="s">
        <v>3361</v>
      </c>
      <c r="AP151" t="s">
        <v>3361</v>
      </c>
      <c r="AQ151" t="s">
        <v>3361</v>
      </c>
      <c r="AR151" t="s">
        <v>3361</v>
      </c>
      <c r="AS151" t="s">
        <v>3361</v>
      </c>
      <c r="AT151" t="s">
        <v>3361</v>
      </c>
      <c r="AU151" t="s">
        <v>3361</v>
      </c>
      <c r="AV151" t="s">
        <v>3361</v>
      </c>
      <c r="AW151" t="s">
        <v>3361</v>
      </c>
      <c r="AX151" t="s">
        <v>3358</v>
      </c>
      <c r="AY151" t="s">
        <v>3459</v>
      </c>
      <c r="AZ151" t="s">
        <v>5700</v>
      </c>
      <c r="BA151" t="s">
        <v>3361</v>
      </c>
      <c r="BB151" t="s">
        <v>3361</v>
      </c>
      <c r="BC151" t="s">
        <v>3361</v>
      </c>
      <c r="BD151" t="s">
        <v>3441</v>
      </c>
      <c r="BE151" t="s">
        <v>3361</v>
      </c>
      <c r="BF151" t="s">
        <v>3508</v>
      </c>
      <c r="BG151" t="s">
        <v>3361</v>
      </c>
      <c r="BH151" t="s">
        <v>3442</v>
      </c>
      <c r="BI151" t="s">
        <v>3357</v>
      </c>
      <c r="BJ151" t="s">
        <v>3370</v>
      </c>
      <c r="BK151" t="s">
        <v>3367</v>
      </c>
      <c r="BL151" t="s">
        <v>3370</v>
      </c>
      <c r="BM151" t="s">
        <v>3357</v>
      </c>
      <c r="BN151" t="s">
        <v>3357</v>
      </c>
      <c r="BO151" t="s">
        <v>3357</v>
      </c>
      <c r="BP151" t="s">
        <v>3367</v>
      </c>
      <c r="BQ151" t="s">
        <v>3368</v>
      </c>
      <c r="BR151" t="s">
        <v>3367</v>
      </c>
      <c r="BS151" t="s">
        <v>3368</v>
      </c>
      <c r="BT151" t="s">
        <v>3367</v>
      </c>
      <c r="BU151" t="s">
        <v>3367</v>
      </c>
      <c r="BV151" t="s">
        <v>3370</v>
      </c>
      <c r="BW151" t="s">
        <v>3370</v>
      </c>
      <c r="BX151" t="s">
        <v>3367</v>
      </c>
      <c r="BY151" t="s">
        <v>3368</v>
      </c>
      <c r="BZ151" t="s">
        <v>3367</v>
      </c>
      <c r="CA151" t="s">
        <v>3368</v>
      </c>
      <c r="CB151" t="s">
        <v>3369</v>
      </c>
      <c r="CC151" t="s">
        <v>3367</v>
      </c>
      <c r="CD151" t="s">
        <v>3357</v>
      </c>
      <c r="CE151" t="s">
        <v>3368</v>
      </c>
      <c r="CF151">
        <v>7.5</v>
      </c>
      <c r="CG151" t="s">
        <v>3372</v>
      </c>
      <c r="CH151">
        <v>1</v>
      </c>
      <c r="CI151" t="s">
        <v>3358</v>
      </c>
      <c r="CJ151" t="s">
        <v>3361</v>
      </c>
      <c r="CK151">
        <v>43</v>
      </c>
      <c r="CL151">
        <v>45680</v>
      </c>
      <c r="CM151" t="b">
        <v>1</v>
      </c>
    </row>
    <row r="152" spans="1:91" x14ac:dyDescent="0.2">
      <c r="A152" t="s">
        <v>3620</v>
      </c>
      <c r="B152" t="s">
        <v>5755</v>
      </c>
      <c r="C152" t="s">
        <v>5635</v>
      </c>
      <c r="D152" t="s">
        <v>5693</v>
      </c>
      <c r="E152" t="s">
        <v>5759</v>
      </c>
      <c r="F152" t="s">
        <v>3390</v>
      </c>
      <c r="G152" t="s">
        <v>3359</v>
      </c>
      <c r="H152">
        <v>1</v>
      </c>
      <c r="I152" t="s">
        <v>13</v>
      </c>
      <c r="J152" t="s">
        <v>5671</v>
      </c>
      <c r="K152">
        <v>2</v>
      </c>
      <c r="L152" s="193">
        <v>43212</v>
      </c>
      <c r="M152" t="s">
        <v>5649</v>
      </c>
      <c r="N152">
        <v>15</v>
      </c>
      <c r="O152" t="s">
        <v>5640</v>
      </c>
      <c r="P152">
        <v>8</v>
      </c>
      <c r="Q152" t="s">
        <v>5641</v>
      </c>
      <c r="R152" t="s">
        <v>3359</v>
      </c>
      <c r="S152" t="s">
        <v>3359</v>
      </c>
      <c r="T152" t="s">
        <v>3352</v>
      </c>
      <c r="U152">
        <v>28</v>
      </c>
      <c r="V152">
        <v>135</v>
      </c>
      <c r="W152">
        <v>23.9</v>
      </c>
      <c r="X152" t="s">
        <v>3353</v>
      </c>
      <c r="Y152" t="s">
        <v>3354</v>
      </c>
      <c r="Z152" t="s">
        <v>3386</v>
      </c>
      <c r="AA152" t="s">
        <v>5742</v>
      </c>
      <c r="AB152" t="s">
        <v>3368</v>
      </c>
      <c r="AC152" t="s">
        <v>3358</v>
      </c>
      <c r="AD152" t="s">
        <v>5665</v>
      </c>
      <c r="AE152" t="s">
        <v>3361</v>
      </c>
      <c r="AF152" t="s">
        <v>3360</v>
      </c>
      <c r="AG152" t="s">
        <v>3361</v>
      </c>
      <c r="AH152" t="s">
        <v>3361</v>
      </c>
      <c r="AI152" t="s">
        <v>3361</v>
      </c>
      <c r="AJ152" t="s">
        <v>3361</v>
      </c>
      <c r="AK152" t="s">
        <v>3361</v>
      </c>
      <c r="AL152" t="s">
        <v>3361</v>
      </c>
      <c r="AM152" t="s">
        <v>3361</v>
      </c>
      <c r="AN152" t="s">
        <v>3361</v>
      </c>
      <c r="AO152" t="s">
        <v>3361</v>
      </c>
      <c r="AP152" t="s">
        <v>3361</v>
      </c>
      <c r="AQ152" t="s">
        <v>3361</v>
      </c>
      <c r="AR152" t="s">
        <v>3361</v>
      </c>
      <c r="AS152" t="s">
        <v>3361</v>
      </c>
      <c r="AT152" t="s">
        <v>3361</v>
      </c>
      <c r="AU152" t="s">
        <v>3361</v>
      </c>
      <c r="AV152" t="s">
        <v>3361</v>
      </c>
      <c r="AW152" t="s">
        <v>3361</v>
      </c>
      <c r="AX152" t="s">
        <v>3358</v>
      </c>
      <c r="AY152" t="s">
        <v>3459</v>
      </c>
      <c r="AZ152" t="s">
        <v>5700</v>
      </c>
      <c r="BA152" t="s">
        <v>3361</v>
      </c>
      <c r="BB152" t="s">
        <v>3361</v>
      </c>
      <c r="BC152" t="s">
        <v>3361</v>
      </c>
      <c r="BD152" t="s">
        <v>3441</v>
      </c>
      <c r="BE152" t="s">
        <v>3361</v>
      </c>
      <c r="BF152" t="s">
        <v>3508</v>
      </c>
      <c r="BG152" t="s">
        <v>3361</v>
      </c>
      <c r="BH152" t="s">
        <v>3442</v>
      </c>
      <c r="BI152" t="s">
        <v>3357</v>
      </c>
      <c r="BJ152" t="s">
        <v>3370</v>
      </c>
      <c r="BK152" t="s">
        <v>3367</v>
      </c>
      <c r="BL152" t="s">
        <v>3370</v>
      </c>
      <c r="BM152" t="s">
        <v>3357</v>
      </c>
      <c r="BN152" t="s">
        <v>3357</v>
      </c>
      <c r="BO152" t="s">
        <v>3357</v>
      </c>
      <c r="BP152" t="s">
        <v>3367</v>
      </c>
      <c r="BQ152" t="s">
        <v>3368</v>
      </c>
      <c r="BR152" t="s">
        <v>3367</v>
      </c>
      <c r="BS152" t="s">
        <v>3368</v>
      </c>
      <c r="BT152" t="s">
        <v>3367</v>
      </c>
      <c r="BU152" t="s">
        <v>3367</v>
      </c>
      <c r="BV152" t="s">
        <v>3370</v>
      </c>
      <c r="BW152" t="s">
        <v>3370</v>
      </c>
      <c r="BX152" t="s">
        <v>3367</v>
      </c>
      <c r="BY152" t="s">
        <v>3368</v>
      </c>
      <c r="BZ152" t="s">
        <v>3367</v>
      </c>
      <c r="CA152" t="s">
        <v>3368</v>
      </c>
      <c r="CB152" t="s">
        <v>3369</v>
      </c>
      <c r="CC152" t="s">
        <v>3367</v>
      </c>
      <c r="CD152" t="s">
        <v>3357</v>
      </c>
      <c r="CE152" t="s">
        <v>3368</v>
      </c>
      <c r="CF152">
        <v>7.5</v>
      </c>
      <c r="CG152" t="s">
        <v>3372</v>
      </c>
      <c r="CH152">
        <v>1</v>
      </c>
      <c r="CI152" t="s">
        <v>3358</v>
      </c>
      <c r="CJ152" t="s">
        <v>3361</v>
      </c>
      <c r="CK152">
        <v>44</v>
      </c>
      <c r="CL152">
        <v>54515</v>
      </c>
      <c r="CM152" t="b">
        <v>1</v>
      </c>
    </row>
    <row r="153" spans="1:91" x14ac:dyDescent="0.2">
      <c r="A153" t="s">
        <v>3710</v>
      </c>
      <c r="B153" t="s">
        <v>5755</v>
      </c>
      <c r="C153" t="s">
        <v>5635</v>
      </c>
      <c r="D153" t="s">
        <v>5694</v>
      </c>
      <c r="E153" t="s">
        <v>5759</v>
      </c>
      <c r="F153" t="s">
        <v>3390</v>
      </c>
      <c r="G153" t="s">
        <v>3359</v>
      </c>
      <c r="H153">
        <v>1</v>
      </c>
      <c r="I153" t="s">
        <v>15</v>
      </c>
      <c r="J153" t="s">
        <v>5671</v>
      </c>
      <c r="K153">
        <v>3</v>
      </c>
      <c r="L153" s="193">
        <v>43213</v>
      </c>
      <c r="M153" t="s">
        <v>5639</v>
      </c>
      <c r="N153">
        <v>15</v>
      </c>
      <c r="O153" t="s">
        <v>5650</v>
      </c>
      <c r="P153">
        <v>8</v>
      </c>
      <c r="Q153" t="s">
        <v>3346</v>
      </c>
      <c r="R153" t="s">
        <v>3359</v>
      </c>
      <c r="S153" t="s">
        <v>3359</v>
      </c>
      <c r="T153" t="s">
        <v>3352</v>
      </c>
      <c r="U153">
        <v>28</v>
      </c>
      <c r="V153">
        <v>135</v>
      </c>
      <c r="W153">
        <v>23.9</v>
      </c>
      <c r="X153" t="s">
        <v>3353</v>
      </c>
      <c r="Y153" t="s">
        <v>3354</v>
      </c>
      <c r="Z153" t="s">
        <v>3386</v>
      </c>
      <c r="AA153" t="s">
        <v>5742</v>
      </c>
      <c r="AB153" t="s">
        <v>3368</v>
      </c>
      <c r="AC153" t="s">
        <v>3358</v>
      </c>
      <c r="AD153" t="s">
        <v>5665</v>
      </c>
      <c r="AE153" t="s">
        <v>3361</v>
      </c>
      <c r="AF153" t="s">
        <v>3360</v>
      </c>
      <c r="AG153" t="s">
        <v>3361</v>
      </c>
      <c r="AH153" t="s">
        <v>3361</v>
      </c>
      <c r="AI153" t="s">
        <v>3361</v>
      </c>
      <c r="AJ153" t="s">
        <v>3361</v>
      </c>
      <c r="AK153" t="s">
        <v>3361</v>
      </c>
      <c r="AL153" t="s">
        <v>3361</v>
      </c>
      <c r="AM153" t="s">
        <v>3361</v>
      </c>
      <c r="AN153" t="s">
        <v>3361</v>
      </c>
      <c r="AO153" t="s">
        <v>3361</v>
      </c>
      <c r="AP153" t="s">
        <v>3361</v>
      </c>
      <c r="AQ153" t="s">
        <v>3361</v>
      </c>
      <c r="AR153" t="s">
        <v>3361</v>
      </c>
      <c r="AS153" t="s">
        <v>3361</v>
      </c>
      <c r="AT153" t="s">
        <v>3361</v>
      </c>
      <c r="AU153" t="s">
        <v>3361</v>
      </c>
      <c r="AV153" t="s">
        <v>3361</v>
      </c>
      <c r="AW153" t="s">
        <v>3361</v>
      </c>
      <c r="AX153" t="s">
        <v>3358</v>
      </c>
      <c r="AY153" t="s">
        <v>3459</v>
      </c>
      <c r="AZ153" t="s">
        <v>5700</v>
      </c>
      <c r="BA153" t="s">
        <v>3361</v>
      </c>
      <c r="BB153" t="s">
        <v>3361</v>
      </c>
      <c r="BC153" t="s">
        <v>3361</v>
      </c>
      <c r="BD153" t="s">
        <v>3441</v>
      </c>
      <c r="BE153" t="s">
        <v>3361</v>
      </c>
      <c r="BF153" t="s">
        <v>3508</v>
      </c>
      <c r="BG153" t="s">
        <v>3361</v>
      </c>
      <c r="BH153" t="s">
        <v>3442</v>
      </c>
      <c r="BI153" t="s">
        <v>3357</v>
      </c>
      <c r="BJ153" t="s">
        <v>3370</v>
      </c>
      <c r="BK153" t="s">
        <v>3367</v>
      </c>
      <c r="BL153" t="s">
        <v>3370</v>
      </c>
      <c r="BM153" t="s">
        <v>3357</v>
      </c>
      <c r="BN153" t="s">
        <v>3357</v>
      </c>
      <c r="BO153" t="s">
        <v>3357</v>
      </c>
      <c r="BP153" t="s">
        <v>3367</v>
      </c>
      <c r="BQ153" t="s">
        <v>3368</v>
      </c>
      <c r="BR153" t="s">
        <v>3367</v>
      </c>
      <c r="BS153" t="s">
        <v>3368</v>
      </c>
      <c r="BT153" t="s">
        <v>3367</v>
      </c>
      <c r="BU153" t="s">
        <v>3367</v>
      </c>
      <c r="BV153" t="s">
        <v>3370</v>
      </c>
      <c r="BW153" t="s">
        <v>3370</v>
      </c>
      <c r="BX153" t="s">
        <v>3367</v>
      </c>
      <c r="BY153" t="s">
        <v>3368</v>
      </c>
      <c r="BZ153" t="s">
        <v>3367</v>
      </c>
      <c r="CA153" t="s">
        <v>3368</v>
      </c>
      <c r="CB153" t="s">
        <v>3369</v>
      </c>
      <c r="CC153" t="s">
        <v>3367</v>
      </c>
      <c r="CD153" t="s">
        <v>3357</v>
      </c>
      <c r="CE153" t="s">
        <v>3368</v>
      </c>
      <c r="CF153">
        <v>7.5</v>
      </c>
      <c r="CG153" t="s">
        <v>3372</v>
      </c>
      <c r="CH153">
        <v>1</v>
      </c>
      <c r="CI153" t="s">
        <v>3358</v>
      </c>
      <c r="CJ153" t="s">
        <v>3361</v>
      </c>
      <c r="CK153">
        <v>45</v>
      </c>
      <c r="CL153">
        <v>27224</v>
      </c>
      <c r="CM153" t="b">
        <v>1</v>
      </c>
    </row>
    <row r="154" spans="1:91" x14ac:dyDescent="0.2">
      <c r="A154" t="s">
        <v>3711</v>
      </c>
      <c r="B154" t="s">
        <v>5755</v>
      </c>
      <c r="C154" t="s">
        <v>5635</v>
      </c>
      <c r="D154" t="s">
        <v>5655</v>
      </c>
      <c r="E154" t="s">
        <v>5759</v>
      </c>
      <c r="F154" t="s">
        <v>3390</v>
      </c>
      <c r="G154" t="s">
        <v>3359</v>
      </c>
      <c r="H154">
        <v>1</v>
      </c>
      <c r="I154" t="s">
        <v>17</v>
      </c>
      <c r="J154" t="s">
        <v>5671</v>
      </c>
      <c r="K154">
        <v>4</v>
      </c>
      <c r="L154" s="193">
        <v>43214</v>
      </c>
      <c r="M154" t="s">
        <v>5649</v>
      </c>
      <c r="N154">
        <v>15</v>
      </c>
      <c r="O154" t="s">
        <v>5650</v>
      </c>
      <c r="P154">
        <v>8</v>
      </c>
      <c r="Q154" t="s">
        <v>3346</v>
      </c>
      <c r="R154" t="s">
        <v>3359</v>
      </c>
      <c r="S154" t="s">
        <v>3359</v>
      </c>
      <c r="T154" t="s">
        <v>3352</v>
      </c>
      <c r="U154">
        <v>28</v>
      </c>
      <c r="V154">
        <v>135</v>
      </c>
      <c r="W154">
        <v>23.9</v>
      </c>
      <c r="X154" t="s">
        <v>3353</v>
      </c>
      <c r="Y154" t="s">
        <v>3354</v>
      </c>
      <c r="Z154" t="s">
        <v>3386</v>
      </c>
      <c r="AA154" t="s">
        <v>5742</v>
      </c>
      <c r="AB154" t="s">
        <v>3368</v>
      </c>
      <c r="AC154" t="s">
        <v>3358</v>
      </c>
      <c r="AD154" t="s">
        <v>5665</v>
      </c>
      <c r="AE154" t="s">
        <v>3361</v>
      </c>
      <c r="AF154" t="s">
        <v>3360</v>
      </c>
      <c r="AG154" t="s">
        <v>3361</v>
      </c>
      <c r="AH154" t="s">
        <v>3361</v>
      </c>
      <c r="AI154" t="s">
        <v>3361</v>
      </c>
      <c r="AJ154" t="s">
        <v>3361</v>
      </c>
      <c r="AK154" t="s">
        <v>3361</v>
      </c>
      <c r="AL154" t="s">
        <v>3361</v>
      </c>
      <c r="AM154" t="s">
        <v>3361</v>
      </c>
      <c r="AN154" t="s">
        <v>3361</v>
      </c>
      <c r="AO154" t="s">
        <v>3361</v>
      </c>
      <c r="AP154" t="s">
        <v>3361</v>
      </c>
      <c r="AQ154" t="s">
        <v>3361</v>
      </c>
      <c r="AR154" t="s">
        <v>3361</v>
      </c>
      <c r="AS154" t="s">
        <v>3361</v>
      </c>
      <c r="AT154" t="s">
        <v>3361</v>
      </c>
      <c r="AU154" t="s">
        <v>3361</v>
      </c>
      <c r="AV154" t="s">
        <v>3361</v>
      </c>
      <c r="AW154" t="s">
        <v>3361</v>
      </c>
      <c r="AX154" t="s">
        <v>3358</v>
      </c>
      <c r="AY154" t="s">
        <v>3459</v>
      </c>
      <c r="AZ154" t="s">
        <v>5700</v>
      </c>
      <c r="BA154" t="s">
        <v>3361</v>
      </c>
      <c r="BB154" t="s">
        <v>3361</v>
      </c>
      <c r="BC154" t="s">
        <v>3361</v>
      </c>
      <c r="BD154" t="s">
        <v>3441</v>
      </c>
      <c r="BE154" t="s">
        <v>3361</v>
      </c>
      <c r="BF154" t="s">
        <v>3508</v>
      </c>
      <c r="BG154" t="s">
        <v>3361</v>
      </c>
      <c r="BH154" t="s">
        <v>3442</v>
      </c>
      <c r="BI154" t="s">
        <v>3357</v>
      </c>
      <c r="BJ154" t="s">
        <v>3370</v>
      </c>
      <c r="BK154" t="s">
        <v>3367</v>
      </c>
      <c r="BL154" t="s">
        <v>3370</v>
      </c>
      <c r="BM154" t="s">
        <v>3357</v>
      </c>
      <c r="BN154" t="s">
        <v>3357</v>
      </c>
      <c r="BO154" t="s">
        <v>3357</v>
      </c>
      <c r="BP154" t="s">
        <v>3367</v>
      </c>
      <c r="BQ154" t="s">
        <v>3368</v>
      </c>
      <c r="BR154" t="s">
        <v>3367</v>
      </c>
      <c r="BS154" t="s">
        <v>3368</v>
      </c>
      <c r="BT154" t="s">
        <v>3367</v>
      </c>
      <c r="BU154" t="s">
        <v>3367</v>
      </c>
      <c r="BV154" t="s">
        <v>3370</v>
      </c>
      <c r="BW154" t="s">
        <v>3370</v>
      </c>
      <c r="BX154" t="s">
        <v>3367</v>
      </c>
      <c r="BY154" t="s">
        <v>3368</v>
      </c>
      <c r="BZ154" t="s">
        <v>3367</v>
      </c>
      <c r="CA154" t="s">
        <v>3368</v>
      </c>
      <c r="CB154" t="s">
        <v>3369</v>
      </c>
      <c r="CC154" t="s">
        <v>3367</v>
      </c>
      <c r="CD154" t="s">
        <v>3357</v>
      </c>
      <c r="CE154" t="s">
        <v>3368</v>
      </c>
      <c r="CF154">
        <v>7.5</v>
      </c>
      <c r="CG154" t="s">
        <v>3372</v>
      </c>
      <c r="CH154">
        <v>1</v>
      </c>
      <c r="CI154" t="s">
        <v>3358</v>
      </c>
      <c r="CJ154" t="s">
        <v>3361</v>
      </c>
      <c r="CK154">
        <v>46</v>
      </c>
      <c r="CL154">
        <v>43811</v>
      </c>
      <c r="CM154" t="b">
        <v>1</v>
      </c>
    </row>
    <row r="155" spans="1:91" x14ac:dyDescent="0.2">
      <c r="A155" t="s">
        <v>3649</v>
      </c>
      <c r="B155" t="s">
        <v>5676</v>
      </c>
      <c r="C155" t="s">
        <v>5635</v>
      </c>
      <c r="D155" t="s">
        <v>5661</v>
      </c>
      <c r="E155" t="s">
        <v>5765</v>
      </c>
      <c r="F155" t="s">
        <v>5646</v>
      </c>
      <c r="G155" t="s">
        <v>5647</v>
      </c>
      <c r="H155">
        <v>1</v>
      </c>
      <c r="I155" t="s">
        <v>5717</v>
      </c>
      <c r="J155" t="s">
        <v>5648</v>
      </c>
      <c r="K155">
        <v>-5</v>
      </c>
      <c r="L155" s="193">
        <v>43224</v>
      </c>
      <c r="M155" t="s">
        <v>5639</v>
      </c>
      <c r="N155">
        <v>15</v>
      </c>
      <c r="O155" t="s">
        <v>3359</v>
      </c>
      <c r="P155">
        <v>8</v>
      </c>
      <c r="Q155" t="s">
        <v>3359</v>
      </c>
      <c r="R155" t="s">
        <v>5651</v>
      </c>
      <c r="S155" t="s">
        <v>5650</v>
      </c>
      <c r="T155" t="s">
        <v>3393</v>
      </c>
      <c r="U155">
        <v>29</v>
      </c>
      <c r="V155">
        <v>175</v>
      </c>
      <c r="W155">
        <v>23.1</v>
      </c>
      <c r="X155" t="s">
        <v>3353</v>
      </c>
      <c r="Y155" t="s">
        <v>3354</v>
      </c>
      <c r="Z155" t="s">
        <v>3386</v>
      </c>
      <c r="AA155" t="s">
        <v>3356</v>
      </c>
      <c r="AB155" t="s">
        <v>3370</v>
      </c>
      <c r="AC155" t="s">
        <v>3358</v>
      </c>
      <c r="AD155" t="s">
        <v>5653</v>
      </c>
      <c r="AE155" t="s">
        <v>3361</v>
      </c>
      <c r="AF155" t="s">
        <v>3491</v>
      </c>
      <c r="AG155" t="s">
        <v>3361</v>
      </c>
      <c r="AH155" t="s">
        <v>3361</v>
      </c>
      <c r="AI155" t="s">
        <v>3361</v>
      </c>
      <c r="AJ155" t="s">
        <v>3361</v>
      </c>
      <c r="AK155" t="s">
        <v>3361</v>
      </c>
      <c r="AL155" t="s">
        <v>3361</v>
      </c>
      <c r="AM155" t="s">
        <v>3361</v>
      </c>
      <c r="AN155" t="s">
        <v>3361</v>
      </c>
      <c r="AO155" t="s">
        <v>3361</v>
      </c>
      <c r="AP155" t="s">
        <v>3358</v>
      </c>
      <c r="AQ155" t="s">
        <v>3361</v>
      </c>
      <c r="AR155" t="s">
        <v>3361</v>
      </c>
      <c r="AS155" t="s">
        <v>3361</v>
      </c>
      <c r="AT155" t="s">
        <v>3361</v>
      </c>
      <c r="AU155" t="s">
        <v>3361</v>
      </c>
      <c r="AV155" t="s">
        <v>3358</v>
      </c>
      <c r="AW155" t="s">
        <v>3361</v>
      </c>
      <c r="AX155" t="s">
        <v>3361</v>
      </c>
      <c r="AY155" t="s">
        <v>3459</v>
      </c>
      <c r="AZ155" t="s">
        <v>3363</v>
      </c>
      <c r="BA155" t="s">
        <v>3361</v>
      </c>
      <c r="BB155" t="s">
        <v>3361</v>
      </c>
      <c r="BC155" t="s">
        <v>3361</v>
      </c>
      <c r="BD155" t="s">
        <v>3441</v>
      </c>
      <c r="BE155" t="s">
        <v>3361</v>
      </c>
      <c r="BF155" t="s">
        <v>5731</v>
      </c>
      <c r="BG155" t="s">
        <v>5732</v>
      </c>
      <c r="BH155" t="s">
        <v>3442</v>
      </c>
      <c r="BI155" t="s">
        <v>3357</v>
      </c>
      <c r="BJ155" t="s">
        <v>3368</v>
      </c>
      <c r="BK155" t="s">
        <v>3370</v>
      </c>
      <c r="BL155" t="s">
        <v>3368</v>
      </c>
      <c r="BM155" t="s">
        <v>3368</v>
      </c>
      <c r="BN155" t="s">
        <v>3368</v>
      </c>
      <c r="BO155" t="s">
        <v>3368</v>
      </c>
      <c r="BP155" t="s">
        <v>3370</v>
      </c>
      <c r="BQ155" t="s">
        <v>3370</v>
      </c>
      <c r="BR155" t="s">
        <v>3368</v>
      </c>
      <c r="BS155" t="s">
        <v>3367</v>
      </c>
      <c r="BT155" t="s">
        <v>3368</v>
      </c>
      <c r="BU155" t="s">
        <v>3370</v>
      </c>
      <c r="BV155" t="s">
        <v>3370</v>
      </c>
      <c r="BW155" t="s">
        <v>3368</v>
      </c>
      <c r="BX155" t="s">
        <v>3370</v>
      </c>
      <c r="BY155" t="s">
        <v>3368</v>
      </c>
      <c r="BZ155" t="s">
        <v>3369</v>
      </c>
      <c r="CA155" t="s">
        <v>3368</v>
      </c>
      <c r="CB155" t="s">
        <v>3369</v>
      </c>
      <c r="CC155" t="s">
        <v>3370</v>
      </c>
      <c r="CD155" t="s">
        <v>3357</v>
      </c>
      <c r="CE155" t="s">
        <v>3370</v>
      </c>
      <c r="CF155">
        <v>8.5</v>
      </c>
      <c r="CG155" t="s">
        <v>3509</v>
      </c>
      <c r="CH155">
        <v>4</v>
      </c>
      <c r="CI155" t="s">
        <v>3358</v>
      </c>
      <c r="CJ155" t="s">
        <v>3361</v>
      </c>
      <c r="CK155">
        <v>47</v>
      </c>
      <c r="CL155">
        <v>42532</v>
      </c>
      <c r="CM155" t="b">
        <v>0</v>
      </c>
    </row>
    <row r="156" spans="1:91" x14ac:dyDescent="0.2">
      <c r="A156" t="s">
        <v>3650</v>
      </c>
      <c r="B156" t="s">
        <v>5755</v>
      </c>
      <c r="C156" t="s">
        <v>5635</v>
      </c>
      <c r="D156" t="s">
        <v>5662</v>
      </c>
      <c r="E156" t="s">
        <v>5765</v>
      </c>
      <c r="F156" t="s">
        <v>3390</v>
      </c>
      <c r="G156" t="s">
        <v>3359</v>
      </c>
      <c r="H156">
        <v>1</v>
      </c>
      <c r="I156" t="s">
        <v>3182</v>
      </c>
      <c r="J156" t="s">
        <v>5648</v>
      </c>
      <c r="K156">
        <v>-4</v>
      </c>
      <c r="L156" s="193">
        <v>43225</v>
      </c>
      <c r="M156" t="s">
        <v>5649</v>
      </c>
      <c r="N156">
        <v>15</v>
      </c>
      <c r="O156" t="s">
        <v>5640</v>
      </c>
      <c r="P156">
        <v>8</v>
      </c>
      <c r="Q156" t="s">
        <v>5641</v>
      </c>
      <c r="R156" t="s">
        <v>3359</v>
      </c>
      <c r="S156" t="s">
        <v>3359</v>
      </c>
      <c r="T156" t="s">
        <v>3393</v>
      </c>
      <c r="U156">
        <v>29</v>
      </c>
      <c r="V156">
        <v>175</v>
      </c>
      <c r="W156">
        <v>23.1</v>
      </c>
      <c r="X156" t="s">
        <v>3353</v>
      </c>
      <c r="Y156" t="s">
        <v>3354</v>
      </c>
      <c r="Z156" t="s">
        <v>3386</v>
      </c>
      <c r="AA156" t="s">
        <v>3356</v>
      </c>
      <c r="AB156" t="s">
        <v>3370</v>
      </c>
      <c r="AC156" t="s">
        <v>3358</v>
      </c>
      <c r="AD156" t="s">
        <v>5653</v>
      </c>
      <c r="AE156" t="s">
        <v>3361</v>
      </c>
      <c r="AF156" t="s">
        <v>3491</v>
      </c>
      <c r="AG156" t="s">
        <v>3361</v>
      </c>
      <c r="AH156" t="s">
        <v>3361</v>
      </c>
      <c r="AI156" t="s">
        <v>3361</v>
      </c>
      <c r="AJ156" t="s">
        <v>3361</v>
      </c>
      <c r="AK156" t="s">
        <v>3361</v>
      </c>
      <c r="AL156" t="s">
        <v>3361</v>
      </c>
      <c r="AM156" t="s">
        <v>3361</v>
      </c>
      <c r="AN156" t="s">
        <v>3361</v>
      </c>
      <c r="AO156" t="s">
        <v>3361</v>
      </c>
      <c r="AP156" t="s">
        <v>3358</v>
      </c>
      <c r="AQ156" t="s">
        <v>3361</v>
      </c>
      <c r="AR156" t="s">
        <v>3361</v>
      </c>
      <c r="AS156" t="s">
        <v>3361</v>
      </c>
      <c r="AT156" t="s">
        <v>3361</v>
      </c>
      <c r="AU156" t="s">
        <v>3361</v>
      </c>
      <c r="AV156" t="s">
        <v>3358</v>
      </c>
      <c r="AW156" t="s">
        <v>3361</v>
      </c>
      <c r="AX156" t="s">
        <v>3361</v>
      </c>
      <c r="AY156" t="s">
        <v>3459</v>
      </c>
      <c r="AZ156" t="s">
        <v>3363</v>
      </c>
      <c r="BA156" t="s">
        <v>3361</v>
      </c>
      <c r="BB156" t="s">
        <v>3361</v>
      </c>
      <c r="BC156" t="s">
        <v>3361</v>
      </c>
      <c r="BD156" t="s">
        <v>3441</v>
      </c>
      <c r="BE156" t="s">
        <v>3361</v>
      </c>
      <c r="BF156" t="s">
        <v>5731</v>
      </c>
      <c r="BG156" t="s">
        <v>5732</v>
      </c>
      <c r="BH156" t="s">
        <v>3442</v>
      </c>
      <c r="BI156" t="s">
        <v>3357</v>
      </c>
      <c r="BJ156" t="s">
        <v>3368</v>
      </c>
      <c r="BK156" t="s">
        <v>3370</v>
      </c>
      <c r="BL156" t="s">
        <v>3368</v>
      </c>
      <c r="BM156" t="s">
        <v>3368</v>
      </c>
      <c r="BN156" t="s">
        <v>3368</v>
      </c>
      <c r="BO156" t="s">
        <v>3368</v>
      </c>
      <c r="BP156" t="s">
        <v>3370</v>
      </c>
      <c r="BQ156" t="s">
        <v>3370</v>
      </c>
      <c r="BR156" t="s">
        <v>3368</v>
      </c>
      <c r="BS156" t="s">
        <v>3367</v>
      </c>
      <c r="BT156" t="s">
        <v>3368</v>
      </c>
      <c r="BU156" t="s">
        <v>3370</v>
      </c>
      <c r="BV156" t="s">
        <v>3370</v>
      </c>
      <c r="BW156" t="s">
        <v>3368</v>
      </c>
      <c r="BX156" t="s">
        <v>3370</v>
      </c>
      <c r="BY156" t="s">
        <v>3368</v>
      </c>
      <c r="BZ156" t="s">
        <v>3369</v>
      </c>
      <c r="CA156" t="s">
        <v>3368</v>
      </c>
      <c r="CB156" t="s">
        <v>3369</v>
      </c>
      <c r="CC156" t="s">
        <v>3370</v>
      </c>
      <c r="CD156" t="s">
        <v>3357</v>
      </c>
      <c r="CE156" t="s">
        <v>3370</v>
      </c>
      <c r="CF156">
        <v>8.5</v>
      </c>
      <c r="CG156" t="s">
        <v>3509</v>
      </c>
      <c r="CH156">
        <v>4</v>
      </c>
      <c r="CI156" t="s">
        <v>3358</v>
      </c>
      <c r="CJ156" t="s">
        <v>3361</v>
      </c>
      <c r="CK156">
        <v>48</v>
      </c>
      <c r="CL156">
        <v>28305</v>
      </c>
      <c r="CM156" t="b">
        <v>0</v>
      </c>
    </row>
    <row r="157" spans="1:91" x14ac:dyDescent="0.2">
      <c r="A157" t="s">
        <v>3668</v>
      </c>
      <c r="B157" t="s">
        <v>5676</v>
      </c>
      <c r="C157" t="s">
        <v>5635</v>
      </c>
      <c r="D157" t="s">
        <v>5662</v>
      </c>
      <c r="E157" t="s">
        <v>5765</v>
      </c>
      <c r="F157" t="s">
        <v>5646</v>
      </c>
      <c r="G157" t="s">
        <v>5647</v>
      </c>
      <c r="H157">
        <v>1</v>
      </c>
      <c r="I157" t="s">
        <v>5719</v>
      </c>
      <c r="J157" t="s">
        <v>5648</v>
      </c>
      <c r="K157">
        <v>-3</v>
      </c>
      <c r="L157" s="193">
        <v>43227</v>
      </c>
      <c r="M157" t="s">
        <v>5649</v>
      </c>
      <c r="N157">
        <v>15</v>
      </c>
      <c r="O157" t="s">
        <v>3359</v>
      </c>
      <c r="P157">
        <v>8</v>
      </c>
      <c r="Q157" t="s">
        <v>3359</v>
      </c>
      <c r="R157" t="s">
        <v>5650</v>
      </c>
      <c r="S157" t="s">
        <v>5641</v>
      </c>
      <c r="T157" t="s">
        <v>3393</v>
      </c>
      <c r="U157">
        <v>29</v>
      </c>
      <c r="V157">
        <v>175</v>
      </c>
      <c r="W157">
        <v>23.1</v>
      </c>
      <c r="X157" t="s">
        <v>3353</v>
      </c>
      <c r="Y157" t="s">
        <v>3354</v>
      </c>
      <c r="Z157" t="s">
        <v>3386</v>
      </c>
      <c r="AA157" t="s">
        <v>3356</v>
      </c>
      <c r="AB157" t="s">
        <v>3370</v>
      </c>
      <c r="AC157" t="s">
        <v>3358</v>
      </c>
      <c r="AD157" t="s">
        <v>5653</v>
      </c>
      <c r="AE157" t="s">
        <v>3361</v>
      </c>
      <c r="AF157" t="s">
        <v>3491</v>
      </c>
      <c r="AG157" t="s">
        <v>3361</v>
      </c>
      <c r="AH157" t="s">
        <v>3361</v>
      </c>
      <c r="AI157" t="s">
        <v>3361</v>
      </c>
      <c r="AJ157" t="s">
        <v>3361</v>
      </c>
      <c r="AK157" t="s">
        <v>3361</v>
      </c>
      <c r="AL157" t="s">
        <v>3361</v>
      </c>
      <c r="AM157" t="s">
        <v>3361</v>
      </c>
      <c r="AN157" t="s">
        <v>3361</v>
      </c>
      <c r="AO157" t="s">
        <v>3361</v>
      </c>
      <c r="AP157" t="s">
        <v>3358</v>
      </c>
      <c r="AQ157" t="s">
        <v>3361</v>
      </c>
      <c r="AR157" t="s">
        <v>3361</v>
      </c>
      <c r="AS157" t="s">
        <v>3361</v>
      </c>
      <c r="AT157" t="s">
        <v>3361</v>
      </c>
      <c r="AU157" t="s">
        <v>3361</v>
      </c>
      <c r="AV157" t="s">
        <v>3358</v>
      </c>
      <c r="AW157" t="s">
        <v>3361</v>
      </c>
      <c r="AX157" t="s">
        <v>3361</v>
      </c>
      <c r="AY157" t="s">
        <v>3459</v>
      </c>
      <c r="AZ157" t="s">
        <v>3363</v>
      </c>
      <c r="BA157" t="s">
        <v>3361</v>
      </c>
      <c r="BB157" t="s">
        <v>3361</v>
      </c>
      <c r="BC157" t="s">
        <v>3361</v>
      </c>
      <c r="BD157" t="s">
        <v>3441</v>
      </c>
      <c r="BE157" t="s">
        <v>3361</v>
      </c>
      <c r="BF157" t="s">
        <v>5731</v>
      </c>
      <c r="BG157" t="s">
        <v>5732</v>
      </c>
      <c r="BH157" t="s">
        <v>3442</v>
      </c>
      <c r="BI157" t="s">
        <v>3357</v>
      </c>
      <c r="BJ157" t="s">
        <v>3368</v>
      </c>
      <c r="BK157" t="s">
        <v>3370</v>
      </c>
      <c r="BL157" t="s">
        <v>3368</v>
      </c>
      <c r="BM157" t="s">
        <v>3368</v>
      </c>
      <c r="BN157" t="s">
        <v>3368</v>
      </c>
      <c r="BO157" t="s">
        <v>3368</v>
      </c>
      <c r="BP157" t="s">
        <v>3370</v>
      </c>
      <c r="BQ157" t="s">
        <v>3370</v>
      </c>
      <c r="BR157" t="s">
        <v>3368</v>
      </c>
      <c r="BS157" t="s">
        <v>3367</v>
      </c>
      <c r="BT157" t="s">
        <v>3368</v>
      </c>
      <c r="BU157" t="s">
        <v>3370</v>
      </c>
      <c r="BV157" t="s">
        <v>3370</v>
      </c>
      <c r="BW157" t="s">
        <v>3368</v>
      </c>
      <c r="BX157" t="s">
        <v>3370</v>
      </c>
      <c r="BY157" t="s">
        <v>3368</v>
      </c>
      <c r="BZ157" t="s">
        <v>3369</v>
      </c>
      <c r="CA157" t="s">
        <v>3368</v>
      </c>
      <c r="CB157" t="s">
        <v>3369</v>
      </c>
      <c r="CC157" t="s">
        <v>3370</v>
      </c>
      <c r="CD157" t="s">
        <v>3357</v>
      </c>
      <c r="CE157" t="s">
        <v>3370</v>
      </c>
      <c r="CF157">
        <v>8.5</v>
      </c>
      <c r="CG157" t="s">
        <v>3509</v>
      </c>
      <c r="CH157">
        <v>4</v>
      </c>
      <c r="CI157" t="s">
        <v>3358</v>
      </c>
      <c r="CJ157" t="s">
        <v>3361</v>
      </c>
      <c r="CK157">
        <v>49</v>
      </c>
      <c r="CL157">
        <v>40897</v>
      </c>
      <c r="CM157" t="b">
        <v>0</v>
      </c>
    </row>
    <row r="158" spans="1:91" x14ac:dyDescent="0.2">
      <c r="A158" t="s">
        <v>3780</v>
      </c>
      <c r="B158" t="s">
        <v>5634</v>
      </c>
      <c r="C158" t="s">
        <v>5635</v>
      </c>
      <c r="D158" t="s">
        <v>5680</v>
      </c>
      <c r="E158" t="s">
        <v>5637</v>
      </c>
      <c r="F158" t="s">
        <v>3390</v>
      </c>
      <c r="G158" t="s">
        <v>3359</v>
      </c>
      <c r="H158">
        <v>1</v>
      </c>
      <c r="I158" t="s">
        <v>3152</v>
      </c>
      <c r="J158" t="s">
        <v>5671</v>
      </c>
      <c r="K158">
        <v>0</v>
      </c>
      <c r="L158" s="193">
        <v>43210</v>
      </c>
      <c r="M158" t="s">
        <v>5639</v>
      </c>
      <c r="N158">
        <v>15</v>
      </c>
      <c r="O158" t="s">
        <v>5640</v>
      </c>
      <c r="P158">
        <v>8</v>
      </c>
      <c r="Q158" t="s">
        <v>5641</v>
      </c>
      <c r="R158" t="s">
        <v>3359</v>
      </c>
      <c r="S158" t="s">
        <v>3359</v>
      </c>
      <c r="T158" t="s">
        <v>3352</v>
      </c>
      <c r="U158">
        <v>37</v>
      </c>
      <c r="V158">
        <v>130</v>
      </c>
      <c r="W158">
        <v>20.399999999999999</v>
      </c>
      <c r="X158" t="s">
        <v>3353</v>
      </c>
      <c r="Y158" t="s">
        <v>3354</v>
      </c>
      <c r="Z158" t="s">
        <v>3386</v>
      </c>
      <c r="AA158" t="s">
        <v>3356</v>
      </c>
      <c r="AB158" t="s">
        <v>3357</v>
      </c>
      <c r="AC158" t="s">
        <v>3358</v>
      </c>
      <c r="AD158" t="s">
        <v>3438</v>
      </c>
      <c r="AE158" t="s">
        <v>3358</v>
      </c>
      <c r="AF158" t="s">
        <v>3360</v>
      </c>
      <c r="AG158" t="s">
        <v>3361</v>
      </c>
      <c r="AH158" t="s">
        <v>3361</v>
      </c>
      <c r="AI158" t="s">
        <v>3361</v>
      </c>
      <c r="AJ158" t="s">
        <v>3361</v>
      </c>
      <c r="AK158" t="s">
        <v>3361</v>
      </c>
      <c r="AL158" t="s">
        <v>3361</v>
      </c>
      <c r="AM158" t="s">
        <v>3361</v>
      </c>
      <c r="AN158" t="s">
        <v>3361</v>
      </c>
      <c r="AO158" t="s">
        <v>3361</v>
      </c>
      <c r="AP158" t="s">
        <v>3361</v>
      </c>
      <c r="AQ158" t="s">
        <v>3361</v>
      </c>
      <c r="AR158" t="s">
        <v>3361</v>
      </c>
      <c r="AS158" t="s">
        <v>3361</v>
      </c>
      <c r="AT158" t="s">
        <v>3361</v>
      </c>
      <c r="AU158" t="s">
        <v>3361</v>
      </c>
      <c r="AV158" t="s">
        <v>3361</v>
      </c>
      <c r="AW158" t="s">
        <v>3361</v>
      </c>
      <c r="AX158" t="s">
        <v>3361</v>
      </c>
      <c r="AY158" t="s">
        <v>3362</v>
      </c>
      <c r="AZ158" t="s">
        <v>3363</v>
      </c>
      <c r="BA158" t="s">
        <v>3361</v>
      </c>
      <c r="BB158" t="s">
        <v>3361</v>
      </c>
      <c r="BC158" t="s">
        <v>3361</v>
      </c>
      <c r="BD158" t="s">
        <v>3441</v>
      </c>
      <c r="BE158" t="s">
        <v>3361</v>
      </c>
      <c r="BF158" t="s">
        <v>5642</v>
      </c>
      <c r="BG158" t="s">
        <v>3361</v>
      </c>
      <c r="BH158" t="s">
        <v>5643</v>
      </c>
      <c r="BI158" t="s">
        <v>3370</v>
      </c>
      <c r="BJ158" t="s">
        <v>3368</v>
      </c>
      <c r="BK158" t="s">
        <v>3369</v>
      </c>
      <c r="BL158" t="s">
        <v>3370</v>
      </c>
      <c r="BM158" t="s">
        <v>3370</v>
      </c>
      <c r="BN158" t="s">
        <v>3368</v>
      </c>
      <c r="BO158" t="s">
        <v>3368</v>
      </c>
      <c r="BP158" t="s">
        <v>3369</v>
      </c>
      <c r="BQ158" t="s">
        <v>3357</v>
      </c>
      <c r="BR158" t="s">
        <v>3369</v>
      </c>
      <c r="BS158" t="s">
        <v>3367</v>
      </c>
      <c r="BT158" t="s">
        <v>3369</v>
      </c>
      <c r="BU158" t="s">
        <v>3369</v>
      </c>
      <c r="BV158" t="s">
        <v>3370</v>
      </c>
      <c r="BW158" t="s">
        <v>3367</v>
      </c>
      <c r="BX158" t="s">
        <v>3367</v>
      </c>
      <c r="BY158" t="s">
        <v>3368</v>
      </c>
      <c r="BZ158" t="s">
        <v>3369</v>
      </c>
      <c r="CA158" t="s">
        <v>3357</v>
      </c>
      <c r="CB158" t="s">
        <v>3369</v>
      </c>
      <c r="CC158" t="s">
        <v>3367</v>
      </c>
      <c r="CD158" t="s">
        <v>3357</v>
      </c>
      <c r="CE158" t="s">
        <v>3357</v>
      </c>
      <c r="CF158">
        <v>7.5</v>
      </c>
      <c r="CG158" t="s">
        <v>3372</v>
      </c>
      <c r="CH158">
        <v>10</v>
      </c>
      <c r="CI158" t="s">
        <v>3361</v>
      </c>
      <c r="CJ158" t="s">
        <v>3361</v>
      </c>
      <c r="CK158">
        <v>5</v>
      </c>
      <c r="CL158">
        <v>64025</v>
      </c>
      <c r="CM158" t="b">
        <v>1</v>
      </c>
    </row>
    <row r="159" spans="1:91" x14ac:dyDescent="0.2">
      <c r="A159" t="s">
        <v>3765</v>
      </c>
      <c r="B159" t="s">
        <v>5755</v>
      </c>
      <c r="C159" t="s">
        <v>5635</v>
      </c>
      <c r="D159" t="s">
        <v>5667</v>
      </c>
      <c r="E159" t="s">
        <v>5765</v>
      </c>
      <c r="F159" t="s">
        <v>3390</v>
      </c>
      <c r="G159" t="s">
        <v>3359</v>
      </c>
      <c r="H159">
        <v>1</v>
      </c>
      <c r="I159" t="s">
        <v>3463</v>
      </c>
      <c r="J159" t="s">
        <v>5648</v>
      </c>
      <c r="K159">
        <v>-2</v>
      </c>
      <c r="L159" s="193">
        <v>43228</v>
      </c>
      <c r="M159" t="s">
        <v>5695</v>
      </c>
      <c r="N159">
        <v>15</v>
      </c>
      <c r="O159" t="s">
        <v>5651</v>
      </c>
      <c r="P159">
        <v>8</v>
      </c>
      <c r="Q159" t="s">
        <v>5651</v>
      </c>
      <c r="R159" t="s">
        <v>3359</v>
      </c>
      <c r="S159" t="s">
        <v>3359</v>
      </c>
      <c r="T159" t="s">
        <v>3393</v>
      </c>
      <c r="U159">
        <v>29</v>
      </c>
      <c r="V159">
        <v>175</v>
      </c>
      <c r="W159">
        <v>23.1</v>
      </c>
      <c r="X159" t="s">
        <v>3353</v>
      </c>
      <c r="Y159" t="s">
        <v>3354</v>
      </c>
      <c r="Z159" t="s">
        <v>3386</v>
      </c>
      <c r="AA159" t="s">
        <v>3356</v>
      </c>
      <c r="AB159" t="s">
        <v>3370</v>
      </c>
      <c r="AC159" t="s">
        <v>3358</v>
      </c>
      <c r="AD159" t="s">
        <v>5653</v>
      </c>
      <c r="AE159" t="s">
        <v>3361</v>
      </c>
      <c r="AF159" t="s">
        <v>3491</v>
      </c>
      <c r="AG159" t="s">
        <v>3361</v>
      </c>
      <c r="AH159" t="s">
        <v>3361</v>
      </c>
      <c r="AI159" t="s">
        <v>3361</v>
      </c>
      <c r="AJ159" t="s">
        <v>3361</v>
      </c>
      <c r="AK159" t="s">
        <v>3361</v>
      </c>
      <c r="AL159" t="s">
        <v>3361</v>
      </c>
      <c r="AM159" t="s">
        <v>3361</v>
      </c>
      <c r="AN159" t="s">
        <v>3361</v>
      </c>
      <c r="AO159" t="s">
        <v>3361</v>
      </c>
      <c r="AP159" t="s">
        <v>3358</v>
      </c>
      <c r="AQ159" t="s">
        <v>3361</v>
      </c>
      <c r="AR159" t="s">
        <v>3361</v>
      </c>
      <c r="AS159" t="s">
        <v>3361</v>
      </c>
      <c r="AT159" t="s">
        <v>3361</v>
      </c>
      <c r="AU159" t="s">
        <v>3361</v>
      </c>
      <c r="AV159" t="s">
        <v>3358</v>
      </c>
      <c r="AW159" t="s">
        <v>3361</v>
      </c>
      <c r="AX159" t="s">
        <v>3361</v>
      </c>
      <c r="AY159" t="s">
        <v>3459</v>
      </c>
      <c r="AZ159" t="s">
        <v>3363</v>
      </c>
      <c r="BA159" t="s">
        <v>3361</v>
      </c>
      <c r="BB159" t="s">
        <v>3361</v>
      </c>
      <c r="BC159" t="s">
        <v>3361</v>
      </c>
      <c r="BD159" t="s">
        <v>3441</v>
      </c>
      <c r="BE159" t="s">
        <v>3361</v>
      </c>
      <c r="BF159" t="s">
        <v>5731</v>
      </c>
      <c r="BG159" t="s">
        <v>5732</v>
      </c>
      <c r="BH159" t="s">
        <v>3442</v>
      </c>
      <c r="BI159" t="s">
        <v>3357</v>
      </c>
      <c r="BJ159" t="s">
        <v>3368</v>
      </c>
      <c r="BK159" t="s">
        <v>3370</v>
      </c>
      <c r="BL159" t="s">
        <v>3368</v>
      </c>
      <c r="BM159" t="s">
        <v>3368</v>
      </c>
      <c r="BN159" t="s">
        <v>3368</v>
      </c>
      <c r="BO159" t="s">
        <v>3368</v>
      </c>
      <c r="BP159" t="s">
        <v>3370</v>
      </c>
      <c r="BQ159" t="s">
        <v>3370</v>
      </c>
      <c r="BR159" t="s">
        <v>3368</v>
      </c>
      <c r="BS159" t="s">
        <v>3367</v>
      </c>
      <c r="BT159" t="s">
        <v>3368</v>
      </c>
      <c r="BU159" t="s">
        <v>3370</v>
      </c>
      <c r="BV159" t="s">
        <v>3370</v>
      </c>
      <c r="BW159" t="s">
        <v>3368</v>
      </c>
      <c r="BX159" t="s">
        <v>3370</v>
      </c>
      <c r="BY159" t="s">
        <v>3368</v>
      </c>
      <c r="BZ159" t="s">
        <v>3369</v>
      </c>
      <c r="CA159" t="s">
        <v>3368</v>
      </c>
      <c r="CB159" t="s">
        <v>3369</v>
      </c>
      <c r="CC159" t="s">
        <v>3370</v>
      </c>
      <c r="CD159" t="s">
        <v>3357</v>
      </c>
      <c r="CE159" t="s">
        <v>3370</v>
      </c>
      <c r="CF159">
        <v>8.5</v>
      </c>
      <c r="CG159" t="s">
        <v>3509</v>
      </c>
      <c r="CH159">
        <v>4</v>
      </c>
      <c r="CI159" t="s">
        <v>3358</v>
      </c>
      <c r="CJ159" t="s">
        <v>3361</v>
      </c>
      <c r="CK159">
        <v>50</v>
      </c>
      <c r="CL159">
        <v>14792</v>
      </c>
      <c r="CM159" t="b">
        <v>0</v>
      </c>
    </row>
    <row r="160" spans="1:91" x14ac:dyDescent="0.2">
      <c r="A160" t="s">
        <v>3671</v>
      </c>
      <c r="B160" t="s">
        <v>5676</v>
      </c>
      <c r="C160" t="s">
        <v>5635</v>
      </c>
      <c r="D160" t="s">
        <v>5666</v>
      </c>
      <c r="E160" t="s">
        <v>5765</v>
      </c>
      <c r="F160" t="s">
        <v>3390</v>
      </c>
      <c r="G160" t="s">
        <v>3359</v>
      </c>
      <c r="H160">
        <v>1</v>
      </c>
      <c r="I160" t="s">
        <v>5720</v>
      </c>
      <c r="J160" t="s">
        <v>5648</v>
      </c>
      <c r="K160">
        <v>-1</v>
      </c>
      <c r="L160" s="193">
        <v>43228</v>
      </c>
      <c r="M160" t="s">
        <v>5695</v>
      </c>
      <c r="N160">
        <v>15</v>
      </c>
      <c r="O160" t="s">
        <v>3359</v>
      </c>
      <c r="P160">
        <v>8</v>
      </c>
      <c r="Q160" t="s">
        <v>3359</v>
      </c>
      <c r="R160" t="s">
        <v>5650</v>
      </c>
      <c r="S160" t="s">
        <v>5641</v>
      </c>
      <c r="T160" t="s">
        <v>3393</v>
      </c>
      <c r="U160">
        <v>29</v>
      </c>
      <c r="V160">
        <v>175</v>
      </c>
      <c r="W160">
        <v>23.1</v>
      </c>
      <c r="X160" t="s">
        <v>3353</v>
      </c>
      <c r="Y160" t="s">
        <v>3354</v>
      </c>
      <c r="Z160" t="s">
        <v>3386</v>
      </c>
      <c r="AA160" t="s">
        <v>3356</v>
      </c>
      <c r="AB160" t="s">
        <v>3370</v>
      </c>
      <c r="AC160" t="s">
        <v>3358</v>
      </c>
      <c r="AD160" t="s">
        <v>5653</v>
      </c>
      <c r="AE160" t="s">
        <v>3361</v>
      </c>
      <c r="AF160" t="s">
        <v>3491</v>
      </c>
      <c r="AG160" t="s">
        <v>3361</v>
      </c>
      <c r="AH160" t="s">
        <v>3361</v>
      </c>
      <c r="AI160" t="s">
        <v>3361</v>
      </c>
      <c r="AJ160" t="s">
        <v>3361</v>
      </c>
      <c r="AK160" t="s">
        <v>3361</v>
      </c>
      <c r="AL160" t="s">
        <v>3361</v>
      </c>
      <c r="AM160" t="s">
        <v>3361</v>
      </c>
      <c r="AN160" t="s">
        <v>3361</v>
      </c>
      <c r="AO160" t="s">
        <v>3361</v>
      </c>
      <c r="AP160" t="s">
        <v>3358</v>
      </c>
      <c r="AQ160" t="s">
        <v>3361</v>
      </c>
      <c r="AR160" t="s">
        <v>3361</v>
      </c>
      <c r="AS160" t="s">
        <v>3361</v>
      </c>
      <c r="AT160" t="s">
        <v>3361</v>
      </c>
      <c r="AU160" t="s">
        <v>3361</v>
      </c>
      <c r="AV160" t="s">
        <v>3358</v>
      </c>
      <c r="AW160" t="s">
        <v>3361</v>
      </c>
      <c r="AX160" t="s">
        <v>3361</v>
      </c>
      <c r="AY160" t="s">
        <v>3459</v>
      </c>
      <c r="AZ160" t="s">
        <v>3363</v>
      </c>
      <c r="BA160" t="s">
        <v>3361</v>
      </c>
      <c r="BB160" t="s">
        <v>3361</v>
      </c>
      <c r="BC160" t="s">
        <v>3361</v>
      </c>
      <c r="BD160" t="s">
        <v>3441</v>
      </c>
      <c r="BE160" t="s">
        <v>3361</v>
      </c>
      <c r="BF160" t="s">
        <v>5731</v>
      </c>
      <c r="BG160" t="s">
        <v>5732</v>
      </c>
      <c r="BH160" t="s">
        <v>3442</v>
      </c>
      <c r="BI160" t="s">
        <v>3357</v>
      </c>
      <c r="BJ160" t="s">
        <v>3368</v>
      </c>
      <c r="BK160" t="s">
        <v>3370</v>
      </c>
      <c r="BL160" t="s">
        <v>3368</v>
      </c>
      <c r="BM160" t="s">
        <v>3368</v>
      </c>
      <c r="BN160" t="s">
        <v>3368</v>
      </c>
      <c r="BO160" t="s">
        <v>3368</v>
      </c>
      <c r="BP160" t="s">
        <v>3370</v>
      </c>
      <c r="BQ160" t="s">
        <v>3370</v>
      </c>
      <c r="BR160" t="s">
        <v>3368</v>
      </c>
      <c r="BS160" t="s">
        <v>3367</v>
      </c>
      <c r="BT160" t="s">
        <v>3368</v>
      </c>
      <c r="BU160" t="s">
        <v>3370</v>
      </c>
      <c r="BV160" t="s">
        <v>3370</v>
      </c>
      <c r="BW160" t="s">
        <v>3368</v>
      </c>
      <c r="BX160" t="s">
        <v>3370</v>
      </c>
      <c r="BY160" t="s">
        <v>3368</v>
      </c>
      <c r="BZ160" t="s">
        <v>3369</v>
      </c>
      <c r="CA160" t="s">
        <v>3368</v>
      </c>
      <c r="CB160" t="s">
        <v>3369</v>
      </c>
      <c r="CC160" t="s">
        <v>3370</v>
      </c>
      <c r="CD160" t="s">
        <v>3357</v>
      </c>
      <c r="CE160" t="s">
        <v>3370</v>
      </c>
      <c r="CF160">
        <v>8.5</v>
      </c>
      <c r="CG160" t="s">
        <v>3509</v>
      </c>
      <c r="CH160">
        <v>4</v>
      </c>
      <c r="CI160" t="s">
        <v>3358</v>
      </c>
      <c r="CJ160" t="s">
        <v>3361</v>
      </c>
      <c r="CK160">
        <v>51</v>
      </c>
      <c r="CL160">
        <v>53193</v>
      </c>
      <c r="CM160" t="b">
        <v>0</v>
      </c>
    </row>
    <row r="161" spans="1:91" x14ac:dyDescent="0.2">
      <c r="A161" t="s">
        <v>3612</v>
      </c>
      <c r="B161" t="s">
        <v>5676</v>
      </c>
      <c r="C161" t="s">
        <v>5635</v>
      </c>
      <c r="D161" t="s">
        <v>5667</v>
      </c>
      <c r="E161" t="s">
        <v>5765</v>
      </c>
      <c r="F161" t="s">
        <v>5646</v>
      </c>
      <c r="G161" t="s">
        <v>5647</v>
      </c>
      <c r="H161">
        <v>1</v>
      </c>
      <c r="I161" t="s">
        <v>5766</v>
      </c>
      <c r="J161" t="s">
        <v>5648</v>
      </c>
      <c r="K161">
        <v>1</v>
      </c>
      <c r="L161" s="193">
        <v>43231</v>
      </c>
      <c r="M161" t="s">
        <v>5649</v>
      </c>
      <c r="N161">
        <v>15</v>
      </c>
      <c r="O161" t="s">
        <v>3359</v>
      </c>
      <c r="P161">
        <v>8</v>
      </c>
      <c r="Q161" t="s">
        <v>3359</v>
      </c>
      <c r="R161" t="s">
        <v>5650</v>
      </c>
      <c r="S161" t="s">
        <v>5650</v>
      </c>
      <c r="T161" t="s">
        <v>3393</v>
      </c>
      <c r="U161">
        <v>29</v>
      </c>
      <c r="V161">
        <v>175</v>
      </c>
      <c r="W161">
        <v>23.1</v>
      </c>
      <c r="X161" t="s">
        <v>3353</v>
      </c>
      <c r="Y161" t="s">
        <v>3354</v>
      </c>
      <c r="Z161" t="s">
        <v>3386</v>
      </c>
      <c r="AA161" t="s">
        <v>3356</v>
      </c>
      <c r="AB161" t="s">
        <v>3370</v>
      </c>
      <c r="AC161" t="s">
        <v>3358</v>
      </c>
      <c r="AD161" t="s">
        <v>5653</v>
      </c>
      <c r="AE161" t="s">
        <v>3361</v>
      </c>
      <c r="AF161" t="s">
        <v>3491</v>
      </c>
      <c r="AG161" t="s">
        <v>3361</v>
      </c>
      <c r="AH161" t="s">
        <v>3361</v>
      </c>
      <c r="AI161" t="s">
        <v>3361</v>
      </c>
      <c r="AJ161" t="s">
        <v>3361</v>
      </c>
      <c r="AK161" t="s">
        <v>3361</v>
      </c>
      <c r="AL161" t="s">
        <v>3361</v>
      </c>
      <c r="AM161" t="s">
        <v>3361</v>
      </c>
      <c r="AN161" t="s">
        <v>3361</v>
      </c>
      <c r="AO161" t="s">
        <v>3361</v>
      </c>
      <c r="AP161" t="s">
        <v>3358</v>
      </c>
      <c r="AQ161" t="s">
        <v>3361</v>
      </c>
      <c r="AR161" t="s">
        <v>3361</v>
      </c>
      <c r="AS161" t="s">
        <v>3361</v>
      </c>
      <c r="AT161" t="s">
        <v>3361</v>
      </c>
      <c r="AU161" t="s">
        <v>3361</v>
      </c>
      <c r="AV161" t="s">
        <v>3358</v>
      </c>
      <c r="AW161" t="s">
        <v>3361</v>
      </c>
      <c r="AX161" t="s">
        <v>3361</v>
      </c>
      <c r="AY161" t="s">
        <v>3459</v>
      </c>
      <c r="AZ161" t="s">
        <v>3363</v>
      </c>
      <c r="BA161" t="s">
        <v>3361</v>
      </c>
      <c r="BB161" t="s">
        <v>3361</v>
      </c>
      <c r="BC161" t="s">
        <v>3361</v>
      </c>
      <c r="BD161" t="s">
        <v>3441</v>
      </c>
      <c r="BE161" t="s">
        <v>3361</v>
      </c>
      <c r="BF161" t="s">
        <v>5731</v>
      </c>
      <c r="BG161" t="s">
        <v>5732</v>
      </c>
      <c r="BH161" t="s">
        <v>3442</v>
      </c>
      <c r="BI161" t="s">
        <v>3357</v>
      </c>
      <c r="BJ161" t="s">
        <v>3368</v>
      </c>
      <c r="BK161" t="s">
        <v>3370</v>
      </c>
      <c r="BL161" t="s">
        <v>3368</v>
      </c>
      <c r="BM161" t="s">
        <v>3368</v>
      </c>
      <c r="BN161" t="s">
        <v>3368</v>
      </c>
      <c r="BO161" t="s">
        <v>3368</v>
      </c>
      <c r="BP161" t="s">
        <v>3370</v>
      </c>
      <c r="BQ161" t="s">
        <v>3370</v>
      </c>
      <c r="BR161" t="s">
        <v>3368</v>
      </c>
      <c r="BS161" t="s">
        <v>3367</v>
      </c>
      <c r="BT161" t="s">
        <v>3368</v>
      </c>
      <c r="BU161" t="s">
        <v>3370</v>
      </c>
      <c r="BV161" t="s">
        <v>3370</v>
      </c>
      <c r="BW161" t="s">
        <v>3368</v>
      </c>
      <c r="BX161" t="s">
        <v>3370</v>
      </c>
      <c r="BY161" t="s">
        <v>3368</v>
      </c>
      <c r="BZ161" t="s">
        <v>3369</v>
      </c>
      <c r="CA161" t="s">
        <v>3368</v>
      </c>
      <c r="CB161" t="s">
        <v>3369</v>
      </c>
      <c r="CC161" t="s">
        <v>3370</v>
      </c>
      <c r="CD161" t="s">
        <v>3357</v>
      </c>
      <c r="CE161" t="s">
        <v>3370</v>
      </c>
      <c r="CF161">
        <v>8.5</v>
      </c>
      <c r="CG161" t="s">
        <v>3509</v>
      </c>
      <c r="CH161">
        <v>4</v>
      </c>
      <c r="CI161" t="s">
        <v>3358</v>
      </c>
      <c r="CJ161" t="s">
        <v>3361</v>
      </c>
      <c r="CK161">
        <v>52</v>
      </c>
      <c r="CL161">
        <v>26548</v>
      </c>
      <c r="CM161" t="b">
        <v>0</v>
      </c>
    </row>
    <row r="162" spans="1:91" x14ac:dyDescent="0.2">
      <c r="A162" t="s">
        <v>3800</v>
      </c>
      <c r="B162" t="s">
        <v>5755</v>
      </c>
      <c r="C162" t="s">
        <v>5635</v>
      </c>
      <c r="D162" t="s">
        <v>5702</v>
      </c>
      <c r="E162" t="s">
        <v>5765</v>
      </c>
      <c r="F162" t="s">
        <v>5646</v>
      </c>
      <c r="G162" t="s">
        <v>5647</v>
      </c>
      <c r="H162">
        <v>1</v>
      </c>
      <c r="I162" t="s">
        <v>3467</v>
      </c>
      <c r="J162" t="s">
        <v>5648</v>
      </c>
      <c r="K162">
        <v>2</v>
      </c>
      <c r="L162" s="193">
        <v>43233</v>
      </c>
      <c r="M162" t="s">
        <v>5639</v>
      </c>
      <c r="N162">
        <v>15</v>
      </c>
      <c r="O162" t="s">
        <v>5651</v>
      </c>
      <c r="P162">
        <v>8</v>
      </c>
      <c r="Q162" t="s">
        <v>5651</v>
      </c>
      <c r="R162" t="s">
        <v>3359</v>
      </c>
      <c r="S162" t="s">
        <v>3359</v>
      </c>
      <c r="T162" t="s">
        <v>3393</v>
      </c>
      <c r="U162">
        <v>29</v>
      </c>
      <c r="V162">
        <v>175</v>
      </c>
      <c r="W162">
        <v>23.1</v>
      </c>
      <c r="X162" t="s">
        <v>3353</v>
      </c>
      <c r="Y162" t="s">
        <v>3354</v>
      </c>
      <c r="Z162" t="s">
        <v>3386</v>
      </c>
      <c r="AA162" t="s">
        <v>3356</v>
      </c>
      <c r="AB162" t="s">
        <v>3370</v>
      </c>
      <c r="AC162" t="s">
        <v>3358</v>
      </c>
      <c r="AD162" t="s">
        <v>5653</v>
      </c>
      <c r="AE162" t="s">
        <v>3361</v>
      </c>
      <c r="AF162" t="s">
        <v>3491</v>
      </c>
      <c r="AG162" t="s">
        <v>3361</v>
      </c>
      <c r="AH162" t="s">
        <v>3361</v>
      </c>
      <c r="AI162" t="s">
        <v>3361</v>
      </c>
      <c r="AJ162" t="s">
        <v>3361</v>
      </c>
      <c r="AK162" t="s">
        <v>3361</v>
      </c>
      <c r="AL162" t="s">
        <v>3361</v>
      </c>
      <c r="AM162" t="s">
        <v>3361</v>
      </c>
      <c r="AN162" t="s">
        <v>3361</v>
      </c>
      <c r="AO162" t="s">
        <v>3361</v>
      </c>
      <c r="AP162" t="s">
        <v>3358</v>
      </c>
      <c r="AQ162" t="s">
        <v>3361</v>
      </c>
      <c r="AR162" t="s">
        <v>3361</v>
      </c>
      <c r="AS162" t="s">
        <v>3361</v>
      </c>
      <c r="AT162" t="s">
        <v>3361</v>
      </c>
      <c r="AU162" t="s">
        <v>3361</v>
      </c>
      <c r="AV162" t="s">
        <v>3358</v>
      </c>
      <c r="AW162" t="s">
        <v>3361</v>
      </c>
      <c r="AX162" t="s">
        <v>3361</v>
      </c>
      <c r="AY162" t="s">
        <v>3459</v>
      </c>
      <c r="AZ162" t="s">
        <v>3363</v>
      </c>
      <c r="BA162" t="s">
        <v>3361</v>
      </c>
      <c r="BB162" t="s">
        <v>3361</v>
      </c>
      <c r="BC162" t="s">
        <v>3361</v>
      </c>
      <c r="BD162" t="s">
        <v>3441</v>
      </c>
      <c r="BE162" t="s">
        <v>3361</v>
      </c>
      <c r="BF162" t="s">
        <v>5731</v>
      </c>
      <c r="BG162" t="s">
        <v>5732</v>
      </c>
      <c r="BH162" t="s">
        <v>3442</v>
      </c>
      <c r="BI162" t="s">
        <v>3357</v>
      </c>
      <c r="BJ162" t="s">
        <v>3368</v>
      </c>
      <c r="BK162" t="s">
        <v>3370</v>
      </c>
      <c r="BL162" t="s">
        <v>3368</v>
      </c>
      <c r="BM162" t="s">
        <v>3368</v>
      </c>
      <c r="BN162" t="s">
        <v>3368</v>
      </c>
      <c r="BO162" t="s">
        <v>3368</v>
      </c>
      <c r="BP162" t="s">
        <v>3370</v>
      </c>
      <c r="BQ162" t="s">
        <v>3370</v>
      </c>
      <c r="BR162" t="s">
        <v>3368</v>
      </c>
      <c r="BS162" t="s">
        <v>3367</v>
      </c>
      <c r="BT162" t="s">
        <v>3368</v>
      </c>
      <c r="BU162" t="s">
        <v>3370</v>
      </c>
      <c r="BV162" t="s">
        <v>3370</v>
      </c>
      <c r="BW162" t="s">
        <v>3368</v>
      </c>
      <c r="BX162" t="s">
        <v>3370</v>
      </c>
      <c r="BY162" t="s">
        <v>3368</v>
      </c>
      <c r="BZ162" t="s">
        <v>3369</v>
      </c>
      <c r="CA162" t="s">
        <v>3368</v>
      </c>
      <c r="CB162" t="s">
        <v>3369</v>
      </c>
      <c r="CC162" t="s">
        <v>3370</v>
      </c>
      <c r="CD162" t="s">
        <v>3357</v>
      </c>
      <c r="CE162" t="s">
        <v>3370</v>
      </c>
      <c r="CF162">
        <v>8.5</v>
      </c>
      <c r="CG162" t="s">
        <v>3509</v>
      </c>
      <c r="CH162">
        <v>4</v>
      </c>
      <c r="CI162" t="s">
        <v>3358</v>
      </c>
      <c r="CJ162" t="s">
        <v>3361</v>
      </c>
      <c r="CK162">
        <v>53</v>
      </c>
      <c r="CL162">
        <v>24203</v>
      </c>
      <c r="CM162" t="b">
        <v>0</v>
      </c>
    </row>
    <row r="163" spans="1:91" x14ac:dyDescent="0.2">
      <c r="A163" t="s">
        <v>3766</v>
      </c>
      <c r="B163" t="s">
        <v>5676</v>
      </c>
      <c r="C163" t="s">
        <v>5635</v>
      </c>
      <c r="D163" t="s">
        <v>5668</v>
      </c>
      <c r="E163" t="s">
        <v>5765</v>
      </c>
      <c r="F163" t="s">
        <v>5646</v>
      </c>
      <c r="G163" t="s">
        <v>5647</v>
      </c>
      <c r="H163">
        <v>1</v>
      </c>
      <c r="I163" t="s">
        <v>5767</v>
      </c>
      <c r="J163" t="s">
        <v>5648</v>
      </c>
      <c r="K163">
        <v>3</v>
      </c>
      <c r="L163" s="193">
        <v>43233</v>
      </c>
      <c r="M163" t="s">
        <v>5639</v>
      </c>
      <c r="N163">
        <v>15</v>
      </c>
      <c r="O163" t="s">
        <v>3359</v>
      </c>
      <c r="P163">
        <v>8</v>
      </c>
      <c r="Q163" t="s">
        <v>3359</v>
      </c>
      <c r="R163" t="s">
        <v>5650</v>
      </c>
      <c r="S163" t="s">
        <v>5641</v>
      </c>
      <c r="T163" t="s">
        <v>3393</v>
      </c>
      <c r="U163">
        <v>29</v>
      </c>
      <c r="V163">
        <v>175</v>
      </c>
      <c r="W163">
        <v>23.1</v>
      </c>
      <c r="X163" t="s">
        <v>3353</v>
      </c>
      <c r="Y163" t="s">
        <v>3354</v>
      </c>
      <c r="Z163" t="s">
        <v>3386</v>
      </c>
      <c r="AA163" t="s">
        <v>3356</v>
      </c>
      <c r="AB163" t="s">
        <v>3370</v>
      </c>
      <c r="AC163" t="s">
        <v>3358</v>
      </c>
      <c r="AD163" t="s">
        <v>5653</v>
      </c>
      <c r="AE163" t="s">
        <v>3361</v>
      </c>
      <c r="AF163" t="s">
        <v>3491</v>
      </c>
      <c r="AG163" t="s">
        <v>3361</v>
      </c>
      <c r="AH163" t="s">
        <v>3361</v>
      </c>
      <c r="AI163" t="s">
        <v>3361</v>
      </c>
      <c r="AJ163" t="s">
        <v>3361</v>
      </c>
      <c r="AK163" t="s">
        <v>3361</v>
      </c>
      <c r="AL163" t="s">
        <v>3361</v>
      </c>
      <c r="AM163" t="s">
        <v>3361</v>
      </c>
      <c r="AN163" t="s">
        <v>3361</v>
      </c>
      <c r="AO163" t="s">
        <v>3361</v>
      </c>
      <c r="AP163" t="s">
        <v>3358</v>
      </c>
      <c r="AQ163" t="s">
        <v>3361</v>
      </c>
      <c r="AR163" t="s">
        <v>3361</v>
      </c>
      <c r="AS163" t="s">
        <v>3361</v>
      </c>
      <c r="AT163" t="s">
        <v>3361</v>
      </c>
      <c r="AU163" t="s">
        <v>3361</v>
      </c>
      <c r="AV163" t="s">
        <v>3358</v>
      </c>
      <c r="AW163" t="s">
        <v>3361</v>
      </c>
      <c r="AX163" t="s">
        <v>3361</v>
      </c>
      <c r="AY163" t="s">
        <v>3459</v>
      </c>
      <c r="AZ163" t="s">
        <v>3363</v>
      </c>
      <c r="BA163" t="s">
        <v>3361</v>
      </c>
      <c r="BB163" t="s">
        <v>3361</v>
      </c>
      <c r="BC163" t="s">
        <v>3361</v>
      </c>
      <c r="BD163" t="s">
        <v>3441</v>
      </c>
      <c r="BE163" t="s">
        <v>3361</v>
      </c>
      <c r="BF163" t="s">
        <v>5731</v>
      </c>
      <c r="BG163" t="s">
        <v>5732</v>
      </c>
      <c r="BH163" t="s">
        <v>3442</v>
      </c>
      <c r="BI163" t="s">
        <v>3357</v>
      </c>
      <c r="BJ163" t="s">
        <v>3368</v>
      </c>
      <c r="BK163" t="s">
        <v>3370</v>
      </c>
      <c r="BL163" t="s">
        <v>3368</v>
      </c>
      <c r="BM163" t="s">
        <v>3368</v>
      </c>
      <c r="BN163" t="s">
        <v>3368</v>
      </c>
      <c r="BO163" t="s">
        <v>3368</v>
      </c>
      <c r="BP163" t="s">
        <v>3370</v>
      </c>
      <c r="BQ163" t="s">
        <v>3370</v>
      </c>
      <c r="BR163" t="s">
        <v>3368</v>
      </c>
      <c r="BS163" t="s">
        <v>3367</v>
      </c>
      <c r="BT163" t="s">
        <v>3368</v>
      </c>
      <c r="BU163" t="s">
        <v>3370</v>
      </c>
      <c r="BV163" t="s">
        <v>3370</v>
      </c>
      <c r="BW163" t="s">
        <v>3368</v>
      </c>
      <c r="BX163" t="s">
        <v>3370</v>
      </c>
      <c r="BY163" t="s">
        <v>3368</v>
      </c>
      <c r="BZ163" t="s">
        <v>3369</v>
      </c>
      <c r="CA163" t="s">
        <v>3368</v>
      </c>
      <c r="CB163" t="s">
        <v>3369</v>
      </c>
      <c r="CC163" t="s">
        <v>3370</v>
      </c>
      <c r="CD163" t="s">
        <v>3357</v>
      </c>
      <c r="CE163" t="s">
        <v>3370</v>
      </c>
      <c r="CF163">
        <v>8.5</v>
      </c>
      <c r="CG163" t="s">
        <v>3509</v>
      </c>
      <c r="CH163">
        <v>4</v>
      </c>
      <c r="CI163" t="s">
        <v>3358</v>
      </c>
      <c r="CJ163" t="s">
        <v>3361</v>
      </c>
      <c r="CK163">
        <v>54</v>
      </c>
      <c r="CL163">
        <v>21390</v>
      </c>
      <c r="CM163" t="b">
        <v>0</v>
      </c>
    </row>
    <row r="164" spans="1:91" x14ac:dyDescent="0.2">
      <c r="A164" t="s">
        <v>3767</v>
      </c>
      <c r="B164" t="s">
        <v>5676</v>
      </c>
      <c r="C164" t="s">
        <v>5635</v>
      </c>
      <c r="D164" t="s">
        <v>5702</v>
      </c>
      <c r="E164" t="s">
        <v>5765</v>
      </c>
      <c r="F164" t="s">
        <v>3390</v>
      </c>
      <c r="G164" t="s">
        <v>3359</v>
      </c>
      <c r="H164">
        <v>1</v>
      </c>
      <c r="I164" t="s">
        <v>5768</v>
      </c>
      <c r="J164" t="s">
        <v>5648</v>
      </c>
      <c r="K164">
        <v>4</v>
      </c>
      <c r="L164" s="193">
        <v>43234</v>
      </c>
      <c r="M164" t="s">
        <v>5649</v>
      </c>
      <c r="N164">
        <v>15</v>
      </c>
      <c r="O164" t="s">
        <v>3359</v>
      </c>
      <c r="P164">
        <v>8</v>
      </c>
      <c r="Q164" t="s">
        <v>3359</v>
      </c>
      <c r="R164" t="s">
        <v>5651</v>
      </c>
      <c r="S164" t="s">
        <v>5737</v>
      </c>
      <c r="T164" t="s">
        <v>3393</v>
      </c>
      <c r="U164">
        <v>29</v>
      </c>
      <c r="V164">
        <v>175</v>
      </c>
      <c r="W164">
        <v>23.1</v>
      </c>
      <c r="X164" t="s">
        <v>3353</v>
      </c>
      <c r="Y164" t="s">
        <v>3354</v>
      </c>
      <c r="Z164" t="s">
        <v>3386</v>
      </c>
      <c r="AA164" t="s">
        <v>3356</v>
      </c>
      <c r="AB164" t="s">
        <v>3370</v>
      </c>
      <c r="AC164" t="s">
        <v>3358</v>
      </c>
      <c r="AD164" t="s">
        <v>5653</v>
      </c>
      <c r="AE164" t="s">
        <v>3361</v>
      </c>
      <c r="AF164" t="s">
        <v>3491</v>
      </c>
      <c r="AG164" t="s">
        <v>3361</v>
      </c>
      <c r="AH164" t="s">
        <v>3361</v>
      </c>
      <c r="AI164" t="s">
        <v>3361</v>
      </c>
      <c r="AJ164" t="s">
        <v>3361</v>
      </c>
      <c r="AK164" t="s">
        <v>3361</v>
      </c>
      <c r="AL164" t="s">
        <v>3361</v>
      </c>
      <c r="AM164" t="s">
        <v>3361</v>
      </c>
      <c r="AN164" t="s">
        <v>3361</v>
      </c>
      <c r="AO164" t="s">
        <v>3361</v>
      </c>
      <c r="AP164" t="s">
        <v>3358</v>
      </c>
      <c r="AQ164" t="s">
        <v>3361</v>
      </c>
      <c r="AR164" t="s">
        <v>3361</v>
      </c>
      <c r="AS164" t="s">
        <v>3361</v>
      </c>
      <c r="AT164" t="s">
        <v>3361</v>
      </c>
      <c r="AU164" t="s">
        <v>3361</v>
      </c>
      <c r="AV164" t="s">
        <v>3358</v>
      </c>
      <c r="AW164" t="s">
        <v>3361</v>
      </c>
      <c r="AX164" t="s">
        <v>3361</v>
      </c>
      <c r="AY164" t="s">
        <v>3459</v>
      </c>
      <c r="AZ164" t="s">
        <v>3363</v>
      </c>
      <c r="BA164" t="s">
        <v>3361</v>
      </c>
      <c r="BB164" t="s">
        <v>3361</v>
      </c>
      <c r="BC164" t="s">
        <v>3361</v>
      </c>
      <c r="BD164" t="s">
        <v>3441</v>
      </c>
      <c r="BE164" t="s">
        <v>3361</v>
      </c>
      <c r="BF164" t="s">
        <v>5731</v>
      </c>
      <c r="BG164" t="s">
        <v>5732</v>
      </c>
      <c r="BH164" t="s">
        <v>3442</v>
      </c>
      <c r="BI164" t="s">
        <v>3357</v>
      </c>
      <c r="BJ164" t="s">
        <v>3368</v>
      </c>
      <c r="BK164" t="s">
        <v>3370</v>
      </c>
      <c r="BL164" t="s">
        <v>3368</v>
      </c>
      <c r="BM164" t="s">
        <v>3368</v>
      </c>
      <c r="BN164" t="s">
        <v>3368</v>
      </c>
      <c r="BO164" t="s">
        <v>3368</v>
      </c>
      <c r="BP164" t="s">
        <v>3370</v>
      </c>
      <c r="BQ164" t="s">
        <v>3370</v>
      </c>
      <c r="BR164" t="s">
        <v>3368</v>
      </c>
      <c r="BS164" t="s">
        <v>3367</v>
      </c>
      <c r="BT164" t="s">
        <v>3368</v>
      </c>
      <c r="BU164" t="s">
        <v>3370</v>
      </c>
      <c r="BV164" t="s">
        <v>3370</v>
      </c>
      <c r="BW164" t="s">
        <v>3368</v>
      </c>
      <c r="BX164" t="s">
        <v>3370</v>
      </c>
      <c r="BY164" t="s">
        <v>3368</v>
      </c>
      <c r="BZ164" t="s">
        <v>3369</v>
      </c>
      <c r="CA164" t="s">
        <v>3368</v>
      </c>
      <c r="CB164" t="s">
        <v>3369</v>
      </c>
      <c r="CC164" t="s">
        <v>3370</v>
      </c>
      <c r="CD164" t="s">
        <v>3357</v>
      </c>
      <c r="CE164" t="s">
        <v>3370</v>
      </c>
      <c r="CF164">
        <v>8.5</v>
      </c>
      <c r="CG164" t="s">
        <v>3509</v>
      </c>
      <c r="CH164">
        <v>4</v>
      </c>
      <c r="CI164" t="s">
        <v>3358</v>
      </c>
      <c r="CJ164" t="s">
        <v>3361</v>
      </c>
      <c r="CK164">
        <v>55</v>
      </c>
      <c r="CL164">
        <v>33283</v>
      </c>
      <c r="CM164" t="b">
        <v>0</v>
      </c>
    </row>
    <row r="165" spans="1:91" x14ac:dyDescent="0.2">
      <c r="A165" t="s">
        <v>3771</v>
      </c>
      <c r="B165" t="s">
        <v>5676</v>
      </c>
      <c r="C165" t="s">
        <v>5635</v>
      </c>
      <c r="D165" t="s">
        <v>5705</v>
      </c>
      <c r="E165" t="s">
        <v>5769</v>
      </c>
      <c r="F165" t="s">
        <v>5646</v>
      </c>
      <c r="G165" t="s">
        <v>5647</v>
      </c>
      <c r="H165">
        <v>1</v>
      </c>
      <c r="I165" t="s">
        <v>5770</v>
      </c>
      <c r="J165" t="s">
        <v>5638</v>
      </c>
      <c r="K165">
        <v>-4</v>
      </c>
      <c r="L165" s="193">
        <v>43207</v>
      </c>
      <c r="M165" t="s">
        <v>5649</v>
      </c>
      <c r="N165">
        <v>15</v>
      </c>
      <c r="O165" t="s">
        <v>3359</v>
      </c>
      <c r="P165">
        <v>8</v>
      </c>
      <c r="Q165" t="s">
        <v>3359</v>
      </c>
      <c r="R165" t="s">
        <v>5737</v>
      </c>
      <c r="S165" t="s">
        <v>5641</v>
      </c>
      <c r="T165" t="s">
        <v>3352</v>
      </c>
      <c r="U165">
        <v>25</v>
      </c>
      <c r="V165">
        <v>125</v>
      </c>
      <c r="W165">
        <v>19.600000000000001</v>
      </c>
      <c r="X165" t="s">
        <v>3353</v>
      </c>
      <c r="Y165" t="s">
        <v>3354</v>
      </c>
      <c r="Z165" t="s">
        <v>3386</v>
      </c>
      <c r="AA165" t="s">
        <v>3356</v>
      </c>
      <c r="AB165" t="s">
        <v>3357</v>
      </c>
      <c r="AC165" t="s">
        <v>3358</v>
      </c>
      <c r="AD165" t="s">
        <v>5653</v>
      </c>
      <c r="AE165" t="s">
        <v>3358</v>
      </c>
      <c r="AF165" t="s">
        <v>3360</v>
      </c>
      <c r="AG165" t="s">
        <v>3361</v>
      </c>
      <c r="AH165" t="s">
        <v>3361</v>
      </c>
      <c r="AI165" t="s">
        <v>3358</v>
      </c>
      <c r="AJ165" t="s">
        <v>3361</v>
      </c>
      <c r="AK165" t="s">
        <v>3361</v>
      </c>
      <c r="AL165" t="s">
        <v>3358</v>
      </c>
      <c r="AM165" t="s">
        <v>3361</v>
      </c>
      <c r="AN165" t="s">
        <v>3361</v>
      </c>
      <c r="AO165" t="s">
        <v>3361</v>
      </c>
      <c r="AP165" t="s">
        <v>3361</v>
      </c>
      <c r="AQ165" t="s">
        <v>3361</v>
      </c>
      <c r="AR165" t="s">
        <v>3361</v>
      </c>
      <c r="AS165" t="s">
        <v>3361</v>
      </c>
      <c r="AT165" t="s">
        <v>3361</v>
      </c>
      <c r="AU165" t="s">
        <v>3361</v>
      </c>
      <c r="AV165" t="s">
        <v>3361</v>
      </c>
      <c r="AW165" t="s">
        <v>3361</v>
      </c>
      <c r="AX165" t="s">
        <v>3361</v>
      </c>
      <c r="AY165" t="s">
        <v>5771</v>
      </c>
      <c r="AZ165" t="s">
        <v>5772</v>
      </c>
      <c r="BA165" t="s">
        <v>3361</v>
      </c>
      <c r="BB165" t="s">
        <v>3361</v>
      </c>
      <c r="BC165" t="s">
        <v>3361</v>
      </c>
      <c r="BD165" t="s">
        <v>5773</v>
      </c>
      <c r="BE165" t="s">
        <v>3361</v>
      </c>
      <c r="BF165" t="s">
        <v>3508</v>
      </c>
      <c r="BG165" t="s">
        <v>5774</v>
      </c>
      <c r="BH165" t="s">
        <v>3366</v>
      </c>
      <c r="BI165" t="s">
        <v>3368</v>
      </c>
      <c r="BJ165" t="s">
        <v>3357</v>
      </c>
      <c r="BK165" t="s">
        <v>3369</v>
      </c>
      <c r="BL165" t="s">
        <v>3370</v>
      </c>
      <c r="BM165" t="s">
        <v>3357</v>
      </c>
      <c r="BN165" t="s">
        <v>3357</v>
      </c>
      <c r="BO165" t="s">
        <v>3357</v>
      </c>
      <c r="BP165" t="s">
        <v>3367</v>
      </c>
      <c r="BQ165" t="s">
        <v>3367</v>
      </c>
      <c r="BR165" t="s">
        <v>3367</v>
      </c>
      <c r="BS165" t="s">
        <v>3367</v>
      </c>
      <c r="BT165" t="s">
        <v>3369</v>
      </c>
      <c r="BU165" t="s">
        <v>3369</v>
      </c>
      <c r="BV165" t="s">
        <v>3369</v>
      </c>
      <c r="BW165" t="s">
        <v>3369</v>
      </c>
      <c r="BX165" t="s">
        <v>3367</v>
      </c>
      <c r="BY165" t="s">
        <v>3370</v>
      </c>
      <c r="BZ165" t="s">
        <v>3369</v>
      </c>
      <c r="CA165" t="s">
        <v>3357</v>
      </c>
      <c r="CB165" t="s">
        <v>3369</v>
      </c>
      <c r="CC165" t="s">
        <v>3367</v>
      </c>
      <c r="CD165" t="s">
        <v>3357</v>
      </c>
      <c r="CE165" t="s">
        <v>3368</v>
      </c>
      <c r="CF165">
        <v>7.5</v>
      </c>
      <c r="CG165" t="s">
        <v>3372</v>
      </c>
      <c r="CH165">
        <v>0.5</v>
      </c>
      <c r="CI165" t="s">
        <v>3358</v>
      </c>
      <c r="CJ165" t="s">
        <v>3361</v>
      </c>
      <c r="CK165">
        <v>56</v>
      </c>
      <c r="CL165">
        <v>26653</v>
      </c>
      <c r="CM165" t="b">
        <v>1</v>
      </c>
    </row>
    <row r="166" spans="1:91" x14ac:dyDescent="0.2">
      <c r="A166" t="s">
        <v>3606</v>
      </c>
      <c r="B166" t="s">
        <v>5669</v>
      </c>
      <c r="C166" t="s">
        <v>5635</v>
      </c>
      <c r="D166" t="s">
        <v>5636</v>
      </c>
      <c r="E166" t="s">
        <v>5769</v>
      </c>
      <c r="F166" t="s">
        <v>5646</v>
      </c>
      <c r="G166" t="s">
        <v>5647</v>
      </c>
      <c r="H166">
        <v>1</v>
      </c>
      <c r="I166" t="s">
        <v>5722</v>
      </c>
      <c r="J166" t="s">
        <v>5638</v>
      </c>
      <c r="K166">
        <v>-3</v>
      </c>
      <c r="L166" s="193">
        <v>43208</v>
      </c>
      <c r="M166" t="s">
        <v>5649</v>
      </c>
      <c r="N166">
        <v>15</v>
      </c>
      <c r="O166" t="s">
        <v>3359</v>
      </c>
      <c r="P166">
        <v>8</v>
      </c>
      <c r="Q166" t="s">
        <v>3359</v>
      </c>
      <c r="R166" t="s">
        <v>5650</v>
      </c>
      <c r="S166" t="s">
        <v>5641</v>
      </c>
      <c r="T166" t="s">
        <v>3352</v>
      </c>
      <c r="U166">
        <v>25</v>
      </c>
      <c r="V166">
        <v>125</v>
      </c>
      <c r="W166">
        <v>19.600000000000001</v>
      </c>
      <c r="X166" t="s">
        <v>3353</v>
      </c>
      <c r="Y166" t="s">
        <v>3354</v>
      </c>
      <c r="Z166" t="s">
        <v>3386</v>
      </c>
      <c r="AA166" t="s">
        <v>3356</v>
      </c>
      <c r="AB166" t="s">
        <v>3357</v>
      </c>
      <c r="AC166" t="s">
        <v>3358</v>
      </c>
      <c r="AD166" t="s">
        <v>5653</v>
      </c>
      <c r="AE166" t="s">
        <v>3358</v>
      </c>
      <c r="AF166" t="s">
        <v>3360</v>
      </c>
      <c r="AG166" t="s">
        <v>3361</v>
      </c>
      <c r="AH166" t="s">
        <v>3361</v>
      </c>
      <c r="AI166" t="s">
        <v>3358</v>
      </c>
      <c r="AJ166" t="s">
        <v>3361</v>
      </c>
      <c r="AK166" t="s">
        <v>3361</v>
      </c>
      <c r="AL166" t="s">
        <v>3358</v>
      </c>
      <c r="AM166" t="s">
        <v>3361</v>
      </c>
      <c r="AN166" t="s">
        <v>3361</v>
      </c>
      <c r="AO166" t="s">
        <v>3361</v>
      </c>
      <c r="AP166" t="s">
        <v>3361</v>
      </c>
      <c r="AQ166" t="s">
        <v>3361</v>
      </c>
      <c r="AR166" t="s">
        <v>3361</v>
      </c>
      <c r="AS166" t="s">
        <v>3361</v>
      </c>
      <c r="AT166" t="s">
        <v>3361</v>
      </c>
      <c r="AU166" t="s">
        <v>3361</v>
      </c>
      <c r="AV166" t="s">
        <v>3361</v>
      </c>
      <c r="AW166" t="s">
        <v>3361</v>
      </c>
      <c r="AX166" t="s">
        <v>3361</v>
      </c>
      <c r="AY166" t="s">
        <v>5771</v>
      </c>
      <c r="AZ166" t="s">
        <v>5772</v>
      </c>
      <c r="BA166" t="s">
        <v>3361</v>
      </c>
      <c r="BB166" t="s">
        <v>3361</v>
      </c>
      <c r="BC166" t="s">
        <v>3361</v>
      </c>
      <c r="BD166" t="s">
        <v>5773</v>
      </c>
      <c r="BE166" t="s">
        <v>3361</v>
      </c>
      <c r="BF166" t="s">
        <v>3508</v>
      </c>
      <c r="BG166" t="s">
        <v>5774</v>
      </c>
      <c r="BH166" t="s">
        <v>3366</v>
      </c>
      <c r="BI166" t="s">
        <v>3368</v>
      </c>
      <c r="BJ166" t="s">
        <v>3357</v>
      </c>
      <c r="BK166" t="s">
        <v>3369</v>
      </c>
      <c r="BL166" t="s">
        <v>3370</v>
      </c>
      <c r="BM166" t="s">
        <v>3357</v>
      </c>
      <c r="BN166" t="s">
        <v>3357</v>
      </c>
      <c r="BO166" t="s">
        <v>3357</v>
      </c>
      <c r="BP166" t="s">
        <v>3367</v>
      </c>
      <c r="BQ166" t="s">
        <v>3367</v>
      </c>
      <c r="BR166" t="s">
        <v>3367</v>
      </c>
      <c r="BS166" t="s">
        <v>3367</v>
      </c>
      <c r="BT166" t="s">
        <v>3369</v>
      </c>
      <c r="BU166" t="s">
        <v>3369</v>
      </c>
      <c r="BV166" t="s">
        <v>3369</v>
      </c>
      <c r="BW166" t="s">
        <v>3369</v>
      </c>
      <c r="BX166" t="s">
        <v>3367</v>
      </c>
      <c r="BY166" t="s">
        <v>3370</v>
      </c>
      <c r="BZ166" t="s">
        <v>3369</v>
      </c>
      <c r="CA166" t="s">
        <v>3357</v>
      </c>
      <c r="CB166" t="s">
        <v>3369</v>
      </c>
      <c r="CC166" t="s">
        <v>3367</v>
      </c>
      <c r="CD166" t="s">
        <v>3357</v>
      </c>
      <c r="CE166" t="s">
        <v>3368</v>
      </c>
      <c r="CF166">
        <v>7.5</v>
      </c>
      <c r="CG166" t="s">
        <v>3372</v>
      </c>
      <c r="CH166">
        <v>0.5</v>
      </c>
      <c r="CI166" t="s">
        <v>3358</v>
      </c>
      <c r="CJ166" t="s">
        <v>3361</v>
      </c>
      <c r="CK166">
        <v>57</v>
      </c>
      <c r="CL166">
        <v>15659</v>
      </c>
      <c r="CM166" t="b">
        <v>1</v>
      </c>
    </row>
    <row r="167" spans="1:91" x14ac:dyDescent="0.2">
      <c r="A167" t="s">
        <v>3607</v>
      </c>
      <c r="B167" t="s">
        <v>5775</v>
      </c>
      <c r="C167" t="s">
        <v>5635</v>
      </c>
      <c r="D167" t="s">
        <v>5675</v>
      </c>
      <c r="E167" t="s">
        <v>5769</v>
      </c>
      <c r="F167" t="s">
        <v>3390</v>
      </c>
      <c r="G167" t="s">
        <v>3359</v>
      </c>
      <c r="H167">
        <v>1</v>
      </c>
      <c r="I167" t="s">
        <v>3188</v>
      </c>
      <c r="J167" t="s">
        <v>5638</v>
      </c>
      <c r="K167">
        <v>-2</v>
      </c>
      <c r="L167" s="193">
        <v>43209</v>
      </c>
      <c r="M167" t="s">
        <v>5649</v>
      </c>
      <c r="N167">
        <v>15</v>
      </c>
      <c r="O167" t="s">
        <v>3346</v>
      </c>
      <c r="P167">
        <v>8</v>
      </c>
      <c r="Q167" t="s">
        <v>5641</v>
      </c>
      <c r="R167" t="s">
        <v>3359</v>
      </c>
      <c r="S167" t="s">
        <v>3359</v>
      </c>
      <c r="T167" t="s">
        <v>3352</v>
      </c>
      <c r="U167">
        <v>25</v>
      </c>
      <c r="V167">
        <v>125</v>
      </c>
      <c r="W167">
        <v>19.600000000000001</v>
      </c>
      <c r="X167" t="s">
        <v>3353</v>
      </c>
      <c r="Y167" t="s">
        <v>3354</v>
      </c>
      <c r="Z167" t="s">
        <v>3386</v>
      </c>
      <c r="AA167" t="s">
        <v>3356</v>
      </c>
      <c r="AB167" t="s">
        <v>3357</v>
      </c>
      <c r="AC167" t="s">
        <v>3358</v>
      </c>
      <c r="AD167" t="s">
        <v>5653</v>
      </c>
      <c r="AE167" t="s">
        <v>3358</v>
      </c>
      <c r="AF167" t="s">
        <v>3360</v>
      </c>
      <c r="AG167" t="s">
        <v>3361</v>
      </c>
      <c r="AH167" t="s">
        <v>3361</v>
      </c>
      <c r="AI167" t="s">
        <v>3358</v>
      </c>
      <c r="AJ167" t="s">
        <v>3361</v>
      </c>
      <c r="AK167" t="s">
        <v>3361</v>
      </c>
      <c r="AL167" t="s">
        <v>3358</v>
      </c>
      <c r="AM167" t="s">
        <v>3361</v>
      </c>
      <c r="AN167" t="s">
        <v>3361</v>
      </c>
      <c r="AO167" t="s">
        <v>3361</v>
      </c>
      <c r="AP167" t="s">
        <v>3361</v>
      </c>
      <c r="AQ167" t="s">
        <v>3361</v>
      </c>
      <c r="AR167" t="s">
        <v>3361</v>
      </c>
      <c r="AS167" t="s">
        <v>3361</v>
      </c>
      <c r="AT167" t="s">
        <v>3361</v>
      </c>
      <c r="AU167" t="s">
        <v>3361</v>
      </c>
      <c r="AV167" t="s">
        <v>3361</v>
      </c>
      <c r="AW167" t="s">
        <v>3361</v>
      </c>
      <c r="AX167" t="s">
        <v>3361</v>
      </c>
      <c r="AY167" t="s">
        <v>5771</v>
      </c>
      <c r="AZ167" t="s">
        <v>5772</v>
      </c>
      <c r="BA167" t="s">
        <v>3361</v>
      </c>
      <c r="BB167" t="s">
        <v>3361</v>
      </c>
      <c r="BC167" t="s">
        <v>3361</v>
      </c>
      <c r="BD167" t="s">
        <v>5773</v>
      </c>
      <c r="BE167" t="s">
        <v>3361</v>
      </c>
      <c r="BF167" t="s">
        <v>3508</v>
      </c>
      <c r="BG167" t="s">
        <v>5774</v>
      </c>
      <c r="BH167" t="s">
        <v>3366</v>
      </c>
      <c r="BI167" t="s">
        <v>3368</v>
      </c>
      <c r="BJ167" t="s">
        <v>3357</v>
      </c>
      <c r="BK167" t="s">
        <v>3369</v>
      </c>
      <c r="BL167" t="s">
        <v>3370</v>
      </c>
      <c r="BM167" t="s">
        <v>3357</v>
      </c>
      <c r="BN167" t="s">
        <v>3357</v>
      </c>
      <c r="BO167" t="s">
        <v>3357</v>
      </c>
      <c r="BP167" t="s">
        <v>3367</v>
      </c>
      <c r="BQ167" t="s">
        <v>3367</v>
      </c>
      <c r="BR167" t="s">
        <v>3367</v>
      </c>
      <c r="BS167" t="s">
        <v>3367</v>
      </c>
      <c r="BT167" t="s">
        <v>3369</v>
      </c>
      <c r="BU167" t="s">
        <v>3369</v>
      </c>
      <c r="BV167" t="s">
        <v>3369</v>
      </c>
      <c r="BW167" t="s">
        <v>3369</v>
      </c>
      <c r="BX167" t="s">
        <v>3367</v>
      </c>
      <c r="BY167" t="s">
        <v>3370</v>
      </c>
      <c r="BZ167" t="s">
        <v>3369</v>
      </c>
      <c r="CA167" t="s">
        <v>3357</v>
      </c>
      <c r="CB167" t="s">
        <v>3369</v>
      </c>
      <c r="CC167" t="s">
        <v>3367</v>
      </c>
      <c r="CD167" t="s">
        <v>3357</v>
      </c>
      <c r="CE167" t="s">
        <v>3368</v>
      </c>
      <c r="CF167">
        <v>7.5</v>
      </c>
      <c r="CG167" t="s">
        <v>3372</v>
      </c>
      <c r="CH167">
        <v>0.5</v>
      </c>
      <c r="CI167" t="s">
        <v>3358</v>
      </c>
      <c r="CJ167" t="s">
        <v>3361</v>
      </c>
      <c r="CK167">
        <v>58</v>
      </c>
      <c r="CL167">
        <v>18114</v>
      </c>
      <c r="CM167" t="b">
        <v>1</v>
      </c>
    </row>
    <row r="168" spans="1:91" x14ac:dyDescent="0.2">
      <c r="A168" t="s">
        <v>3635</v>
      </c>
      <c r="B168" t="s">
        <v>5775</v>
      </c>
      <c r="C168" t="s">
        <v>5635</v>
      </c>
      <c r="D168" t="s">
        <v>5677</v>
      </c>
      <c r="E168" t="s">
        <v>5769</v>
      </c>
      <c r="F168" t="s">
        <v>3390</v>
      </c>
      <c r="G168" t="s">
        <v>3359</v>
      </c>
      <c r="H168">
        <v>1</v>
      </c>
      <c r="I168" t="s">
        <v>3476</v>
      </c>
      <c r="J168" t="s">
        <v>5638</v>
      </c>
      <c r="K168">
        <v>-1</v>
      </c>
      <c r="L168" s="193">
        <v>43210</v>
      </c>
      <c r="M168" t="s">
        <v>5639</v>
      </c>
      <c r="N168">
        <v>15</v>
      </c>
      <c r="O168" t="s">
        <v>3346</v>
      </c>
      <c r="P168">
        <v>8</v>
      </c>
      <c r="Q168" t="s">
        <v>5650</v>
      </c>
      <c r="R168" t="s">
        <v>3359</v>
      </c>
      <c r="S168" t="s">
        <v>3359</v>
      </c>
      <c r="T168" t="s">
        <v>3352</v>
      </c>
      <c r="U168">
        <v>25</v>
      </c>
      <c r="V168">
        <v>125</v>
      </c>
      <c r="W168">
        <v>19.600000000000001</v>
      </c>
      <c r="X168" t="s">
        <v>3353</v>
      </c>
      <c r="Y168" t="s">
        <v>3354</v>
      </c>
      <c r="Z168" t="s">
        <v>3386</v>
      </c>
      <c r="AA168" t="s">
        <v>3356</v>
      </c>
      <c r="AB168" t="s">
        <v>3357</v>
      </c>
      <c r="AC168" t="s">
        <v>3358</v>
      </c>
      <c r="AD168" t="s">
        <v>5653</v>
      </c>
      <c r="AE168" t="s">
        <v>3358</v>
      </c>
      <c r="AF168" t="s">
        <v>3360</v>
      </c>
      <c r="AG168" t="s">
        <v>3361</v>
      </c>
      <c r="AH168" t="s">
        <v>3361</v>
      </c>
      <c r="AI168" t="s">
        <v>3358</v>
      </c>
      <c r="AJ168" t="s">
        <v>3361</v>
      </c>
      <c r="AK168" t="s">
        <v>3361</v>
      </c>
      <c r="AL168" t="s">
        <v>3358</v>
      </c>
      <c r="AM168" t="s">
        <v>3361</v>
      </c>
      <c r="AN168" t="s">
        <v>3361</v>
      </c>
      <c r="AO168" t="s">
        <v>3361</v>
      </c>
      <c r="AP168" t="s">
        <v>3361</v>
      </c>
      <c r="AQ168" t="s">
        <v>3361</v>
      </c>
      <c r="AR168" t="s">
        <v>3361</v>
      </c>
      <c r="AS168" t="s">
        <v>3361</v>
      </c>
      <c r="AT168" t="s">
        <v>3361</v>
      </c>
      <c r="AU168" t="s">
        <v>3361</v>
      </c>
      <c r="AV168" t="s">
        <v>3361</v>
      </c>
      <c r="AW168" t="s">
        <v>3361</v>
      </c>
      <c r="AX168" t="s">
        <v>3361</v>
      </c>
      <c r="AY168" t="s">
        <v>5771</v>
      </c>
      <c r="AZ168" t="s">
        <v>5772</v>
      </c>
      <c r="BA168" t="s">
        <v>3361</v>
      </c>
      <c r="BB168" t="s">
        <v>3361</v>
      </c>
      <c r="BC168" t="s">
        <v>3361</v>
      </c>
      <c r="BD168" t="s">
        <v>5773</v>
      </c>
      <c r="BE168" t="s">
        <v>3361</v>
      </c>
      <c r="BF168" t="s">
        <v>3508</v>
      </c>
      <c r="BG168" t="s">
        <v>5774</v>
      </c>
      <c r="BH168" t="s">
        <v>3366</v>
      </c>
      <c r="BI168" t="s">
        <v>3368</v>
      </c>
      <c r="BJ168" t="s">
        <v>3357</v>
      </c>
      <c r="BK168" t="s">
        <v>3369</v>
      </c>
      <c r="BL168" t="s">
        <v>3370</v>
      </c>
      <c r="BM168" t="s">
        <v>3357</v>
      </c>
      <c r="BN168" t="s">
        <v>3357</v>
      </c>
      <c r="BO168" t="s">
        <v>3357</v>
      </c>
      <c r="BP168" t="s">
        <v>3367</v>
      </c>
      <c r="BQ168" t="s">
        <v>3367</v>
      </c>
      <c r="BR168" t="s">
        <v>3367</v>
      </c>
      <c r="BS168" t="s">
        <v>3367</v>
      </c>
      <c r="BT168" t="s">
        <v>3369</v>
      </c>
      <c r="BU168" t="s">
        <v>3369</v>
      </c>
      <c r="BV168" t="s">
        <v>3369</v>
      </c>
      <c r="BW168" t="s">
        <v>3369</v>
      </c>
      <c r="BX168" t="s">
        <v>3367</v>
      </c>
      <c r="BY168" t="s">
        <v>3370</v>
      </c>
      <c r="BZ168" t="s">
        <v>3369</v>
      </c>
      <c r="CA168" t="s">
        <v>3357</v>
      </c>
      <c r="CB168" t="s">
        <v>3369</v>
      </c>
      <c r="CC168" t="s">
        <v>3367</v>
      </c>
      <c r="CD168" t="s">
        <v>3357</v>
      </c>
      <c r="CE168" t="s">
        <v>3368</v>
      </c>
      <c r="CF168">
        <v>7.5</v>
      </c>
      <c r="CG168" t="s">
        <v>3372</v>
      </c>
      <c r="CH168">
        <v>0.5</v>
      </c>
      <c r="CI168" t="s">
        <v>3358</v>
      </c>
      <c r="CJ168" t="s">
        <v>3361</v>
      </c>
      <c r="CK168">
        <v>59</v>
      </c>
      <c r="CL168">
        <v>42608</v>
      </c>
      <c r="CM168" t="b">
        <v>1</v>
      </c>
    </row>
    <row r="169" spans="1:91" x14ac:dyDescent="0.2">
      <c r="A169" t="s">
        <v>3762</v>
      </c>
      <c r="B169" t="s">
        <v>5634</v>
      </c>
      <c r="C169" t="s">
        <v>5635</v>
      </c>
      <c r="D169" t="s">
        <v>5681</v>
      </c>
      <c r="E169" t="s">
        <v>5637</v>
      </c>
      <c r="F169" t="s">
        <v>3390</v>
      </c>
      <c r="G169" t="s">
        <v>3359</v>
      </c>
      <c r="H169">
        <v>1</v>
      </c>
      <c r="I169" t="s">
        <v>3154</v>
      </c>
      <c r="J169" t="s">
        <v>5671</v>
      </c>
      <c r="K169">
        <v>1</v>
      </c>
      <c r="L169" s="193">
        <v>43211</v>
      </c>
      <c r="M169" t="s">
        <v>5649</v>
      </c>
      <c r="N169">
        <v>15</v>
      </c>
      <c r="O169" t="s">
        <v>5640</v>
      </c>
      <c r="P169">
        <v>8</v>
      </c>
      <c r="Q169" t="s">
        <v>5641</v>
      </c>
      <c r="R169" t="s">
        <v>3359</v>
      </c>
      <c r="S169" t="s">
        <v>3359</v>
      </c>
      <c r="T169" t="s">
        <v>3352</v>
      </c>
      <c r="U169">
        <v>37</v>
      </c>
      <c r="V169">
        <v>130</v>
      </c>
      <c r="W169">
        <v>20.399999999999999</v>
      </c>
      <c r="X169" t="s">
        <v>3353</v>
      </c>
      <c r="Y169" t="s">
        <v>3354</v>
      </c>
      <c r="Z169" t="s">
        <v>3386</v>
      </c>
      <c r="AA169" t="s">
        <v>3356</v>
      </c>
      <c r="AB169" t="s">
        <v>3357</v>
      </c>
      <c r="AC169" t="s">
        <v>3358</v>
      </c>
      <c r="AD169" t="s">
        <v>3438</v>
      </c>
      <c r="AE169" t="s">
        <v>3358</v>
      </c>
      <c r="AF169" t="s">
        <v>3360</v>
      </c>
      <c r="AG169" t="s">
        <v>3361</v>
      </c>
      <c r="AH169" t="s">
        <v>3361</v>
      </c>
      <c r="AI169" t="s">
        <v>3361</v>
      </c>
      <c r="AJ169" t="s">
        <v>3361</v>
      </c>
      <c r="AK169" t="s">
        <v>3361</v>
      </c>
      <c r="AL169" t="s">
        <v>3361</v>
      </c>
      <c r="AM169" t="s">
        <v>3361</v>
      </c>
      <c r="AN169" t="s">
        <v>3361</v>
      </c>
      <c r="AO169" t="s">
        <v>3361</v>
      </c>
      <c r="AP169" t="s">
        <v>3361</v>
      </c>
      <c r="AQ169" t="s">
        <v>3361</v>
      </c>
      <c r="AR169" t="s">
        <v>3361</v>
      </c>
      <c r="AS169" t="s">
        <v>3361</v>
      </c>
      <c r="AT169" t="s">
        <v>3361</v>
      </c>
      <c r="AU169" t="s">
        <v>3361</v>
      </c>
      <c r="AV169" t="s">
        <v>3361</v>
      </c>
      <c r="AW169" t="s">
        <v>3361</v>
      </c>
      <c r="AX169" t="s">
        <v>3361</v>
      </c>
      <c r="AY169" t="s">
        <v>3362</v>
      </c>
      <c r="AZ169" t="s">
        <v>3363</v>
      </c>
      <c r="BA169" t="s">
        <v>3361</v>
      </c>
      <c r="BB169" t="s">
        <v>3361</v>
      </c>
      <c r="BC169" t="s">
        <v>3361</v>
      </c>
      <c r="BD169" t="s">
        <v>3441</v>
      </c>
      <c r="BE169" t="s">
        <v>3361</v>
      </c>
      <c r="BF169" t="s">
        <v>5642</v>
      </c>
      <c r="BG169" t="s">
        <v>3361</v>
      </c>
      <c r="BH169" t="s">
        <v>5643</v>
      </c>
      <c r="BI169" t="s">
        <v>3370</v>
      </c>
      <c r="BJ169" t="s">
        <v>3368</v>
      </c>
      <c r="BK169" t="s">
        <v>3369</v>
      </c>
      <c r="BL169" t="s">
        <v>3370</v>
      </c>
      <c r="BM169" t="s">
        <v>3370</v>
      </c>
      <c r="BN169" t="s">
        <v>3368</v>
      </c>
      <c r="BO169" t="s">
        <v>3368</v>
      </c>
      <c r="BP169" t="s">
        <v>3369</v>
      </c>
      <c r="BQ169" t="s">
        <v>3357</v>
      </c>
      <c r="BR169" t="s">
        <v>3369</v>
      </c>
      <c r="BS169" t="s">
        <v>3367</v>
      </c>
      <c r="BT169" t="s">
        <v>3369</v>
      </c>
      <c r="BU169" t="s">
        <v>3369</v>
      </c>
      <c r="BV169" t="s">
        <v>3370</v>
      </c>
      <c r="BW169" t="s">
        <v>3367</v>
      </c>
      <c r="BX169" t="s">
        <v>3367</v>
      </c>
      <c r="BY169" t="s">
        <v>3368</v>
      </c>
      <c r="BZ169" t="s">
        <v>3369</v>
      </c>
      <c r="CA169" t="s">
        <v>3357</v>
      </c>
      <c r="CB169" t="s">
        <v>3369</v>
      </c>
      <c r="CC169" t="s">
        <v>3367</v>
      </c>
      <c r="CD169" t="s">
        <v>3357</v>
      </c>
      <c r="CE169" t="s">
        <v>3357</v>
      </c>
      <c r="CF169">
        <v>7.5</v>
      </c>
      <c r="CG169" t="s">
        <v>3372</v>
      </c>
      <c r="CH169">
        <v>10</v>
      </c>
      <c r="CI169" t="s">
        <v>3361</v>
      </c>
      <c r="CJ169" t="s">
        <v>3361</v>
      </c>
      <c r="CK169">
        <v>6</v>
      </c>
      <c r="CL169">
        <v>21218</v>
      </c>
      <c r="CM169" t="b">
        <v>1</v>
      </c>
    </row>
    <row r="170" spans="1:91" x14ac:dyDescent="0.2">
      <c r="A170" t="s">
        <v>3609</v>
      </c>
      <c r="B170" t="s">
        <v>5669</v>
      </c>
      <c r="C170" t="s">
        <v>5635</v>
      </c>
      <c r="D170" t="s">
        <v>5673</v>
      </c>
      <c r="E170" t="s">
        <v>5769</v>
      </c>
      <c r="F170" t="s">
        <v>5646</v>
      </c>
      <c r="G170" t="s">
        <v>5647</v>
      </c>
      <c r="H170">
        <v>1</v>
      </c>
      <c r="I170" t="s">
        <v>5776</v>
      </c>
      <c r="J170" t="s">
        <v>5671</v>
      </c>
      <c r="K170">
        <v>0</v>
      </c>
      <c r="L170" s="193">
        <v>43211</v>
      </c>
      <c r="M170" t="s">
        <v>5649</v>
      </c>
      <c r="N170">
        <v>15</v>
      </c>
      <c r="O170" t="s">
        <v>3359</v>
      </c>
      <c r="P170">
        <v>8</v>
      </c>
      <c r="Q170" t="s">
        <v>3359</v>
      </c>
      <c r="R170" t="s">
        <v>5650</v>
      </c>
      <c r="S170" t="s">
        <v>5641</v>
      </c>
      <c r="T170" t="s">
        <v>3352</v>
      </c>
      <c r="U170">
        <v>25</v>
      </c>
      <c r="V170">
        <v>125</v>
      </c>
      <c r="W170">
        <v>19.600000000000001</v>
      </c>
      <c r="X170" t="s">
        <v>3353</v>
      </c>
      <c r="Y170" t="s">
        <v>3354</v>
      </c>
      <c r="Z170" t="s">
        <v>3386</v>
      </c>
      <c r="AA170" t="s">
        <v>3356</v>
      </c>
      <c r="AB170" t="s">
        <v>3357</v>
      </c>
      <c r="AC170" t="s">
        <v>3358</v>
      </c>
      <c r="AD170" t="s">
        <v>5653</v>
      </c>
      <c r="AE170" t="s">
        <v>3358</v>
      </c>
      <c r="AF170" t="s">
        <v>3360</v>
      </c>
      <c r="AG170" t="s">
        <v>3361</v>
      </c>
      <c r="AH170" t="s">
        <v>3361</v>
      </c>
      <c r="AI170" t="s">
        <v>3358</v>
      </c>
      <c r="AJ170" t="s">
        <v>3361</v>
      </c>
      <c r="AK170" t="s">
        <v>3361</v>
      </c>
      <c r="AL170" t="s">
        <v>3358</v>
      </c>
      <c r="AM170" t="s">
        <v>3361</v>
      </c>
      <c r="AN170" t="s">
        <v>3361</v>
      </c>
      <c r="AO170" t="s">
        <v>3361</v>
      </c>
      <c r="AP170" t="s">
        <v>3361</v>
      </c>
      <c r="AQ170" t="s">
        <v>3361</v>
      </c>
      <c r="AR170" t="s">
        <v>3361</v>
      </c>
      <c r="AS170" t="s">
        <v>3361</v>
      </c>
      <c r="AT170" t="s">
        <v>3361</v>
      </c>
      <c r="AU170" t="s">
        <v>3361</v>
      </c>
      <c r="AV170" t="s">
        <v>3361</v>
      </c>
      <c r="AW170" t="s">
        <v>3361</v>
      </c>
      <c r="AX170" t="s">
        <v>3361</v>
      </c>
      <c r="AY170" t="s">
        <v>5771</v>
      </c>
      <c r="AZ170" t="s">
        <v>5772</v>
      </c>
      <c r="BA170" t="s">
        <v>3361</v>
      </c>
      <c r="BB170" t="s">
        <v>3361</v>
      </c>
      <c r="BC170" t="s">
        <v>3361</v>
      </c>
      <c r="BD170" t="s">
        <v>5773</v>
      </c>
      <c r="BE170" t="s">
        <v>3361</v>
      </c>
      <c r="BF170" t="s">
        <v>3508</v>
      </c>
      <c r="BG170" t="s">
        <v>5774</v>
      </c>
      <c r="BH170" t="s">
        <v>3366</v>
      </c>
      <c r="BI170" t="s">
        <v>3368</v>
      </c>
      <c r="BJ170" t="s">
        <v>3357</v>
      </c>
      <c r="BK170" t="s">
        <v>3369</v>
      </c>
      <c r="BL170" t="s">
        <v>3370</v>
      </c>
      <c r="BM170" t="s">
        <v>3357</v>
      </c>
      <c r="BN170" t="s">
        <v>3357</v>
      </c>
      <c r="BO170" t="s">
        <v>3357</v>
      </c>
      <c r="BP170" t="s">
        <v>3367</v>
      </c>
      <c r="BQ170" t="s">
        <v>3367</v>
      </c>
      <c r="BR170" t="s">
        <v>3367</v>
      </c>
      <c r="BS170" t="s">
        <v>3367</v>
      </c>
      <c r="BT170" t="s">
        <v>3369</v>
      </c>
      <c r="BU170" t="s">
        <v>3369</v>
      </c>
      <c r="BV170" t="s">
        <v>3369</v>
      </c>
      <c r="BW170" t="s">
        <v>3369</v>
      </c>
      <c r="BX170" t="s">
        <v>3367</v>
      </c>
      <c r="BY170" t="s">
        <v>3370</v>
      </c>
      <c r="BZ170" t="s">
        <v>3369</v>
      </c>
      <c r="CA170" t="s">
        <v>3357</v>
      </c>
      <c r="CB170" t="s">
        <v>3369</v>
      </c>
      <c r="CC170" t="s">
        <v>3367</v>
      </c>
      <c r="CD170" t="s">
        <v>3357</v>
      </c>
      <c r="CE170" t="s">
        <v>3368</v>
      </c>
      <c r="CF170">
        <v>7.5</v>
      </c>
      <c r="CG170" t="s">
        <v>3372</v>
      </c>
      <c r="CH170">
        <v>0.5</v>
      </c>
      <c r="CI170" t="s">
        <v>3358</v>
      </c>
      <c r="CJ170" t="s">
        <v>3361</v>
      </c>
      <c r="CK170">
        <v>60</v>
      </c>
      <c r="CL170">
        <v>43331</v>
      </c>
      <c r="CM170" t="b">
        <v>1</v>
      </c>
    </row>
    <row r="171" spans="1:91" x14ac:dyDescent="0.2">
      <c r="A171" t="s">
        <v>3610</v>
      </c>
      <c r="B171" t="s">
        <v>5775</v>
      </c>
      <c r="C171" t="s">
        <v>5635</v>
      </c>
      <c r="D171" t="s">
        <v>5681</v>
      </c>
      <c r="E171" t="s">
        <v>5769</v>
      </c>
      <c r="F171" t="s">
        <v>5646</v>
      </c>
      <c r="G171" t="s">
        <v>5647</v>
      </c>
      <c r="H171">
        <v>1</v>
      </c>
      <c r="I171" t="s">
        <v>3192</v>
      </c>
      <c r="J171" t="s">
        <v>5671</v>
      </c>
      <c r="K171">
        <v>1</v>
      </c>
      <c r="L171" s="193">
        <v>43212</v>
      </c>
      <c r="M171" t="s">
        <v>5695</v>
      </c>
      <c r="N171">
        <v>15</v>
      </c>
      <c r="O171" t="s">
        <v>5651</v>
      </c>
      <c r="P171">
        <v>8</v>
      </c>
      <c r="Q171" t="s">
        <v>3346</v>
      </c>
      <c r="R171" t="s">
        <v>3359</v>
      </c>
      <c r="S171" t="s">
        <v>3359</v>
      </c>
      <c r="T171" t="s">
        <v>3352</v>
      </c>
      <c r="U171">
        <v>25</v>
      </c>
      <c r="V171">
        <v>125</v>
      </c>
      <c r="W171">
        <v>19.600000000000001</v>
      </c>
      <c r="X171" t="s">
        <v>3353</v>
      </c>
      <c r="Y171" t="s">
        <v>3354</v>
      </c>
      <c r="Z171" t="s">
        <v>3386</v>
      </c>
      <c r="AA171" t="s">
        <v>3356</v>
      </c>
      <c r="AB171" t="s">
        <v>3357</v>
      </c>
      <c r="AC171" t="s">
        <v>3358</v>
      </c>
      <c r="AD171" t="s">
        <v>5653</v>
      </c>
      <c r="AE171" t="s">
        <v>3358</v>
      </c>
      <c r="AF171" t="s">
        <v>3360</v>
      </c>
      <c r="AG171" t="s">
        <v>3361</v>
      </c>
      <c r="AH171" t="s">
        <v>3361</v>
      </c>
      <c r="AI171" t="s">
        <v>3358</v>
      </c>
      <c r="AJ171" t="s">
        <v>3361</v>
      </c>
      <c r="AK171" t="s">
        <v>3361</v>
      </c>
      <c r="AL171" t="s">
        <v>3358</v>
      </c>
      <c r="AM171" t="s">
        <v>3361</v>
      </c>
      <c r="AN171" t="s">
        <v>3361</v>
      </c>
      <c r="AO171" t="s">
        <v>3361</v>
      </c>
      <c r="AP171" t="s">
        <v>3361</v>
      </c>
      <c r="AQ171" t="s">
        <v>3361</v>
      </c>
      <c r="AR171" t="s">
        <v>3361</v>
      </c>
      <c r="AS171" t="s">
        <v>3361</v>
      </c>
      <c r="AT171" t="s">
        <v>3361</v>
      </c>
      <c r="AU171" t="s">
        <v>3361</v>
      </c>
      <c r="AV171" t="s">
        <v>3361</v>
      </c>
      <c r="AW171" t="s">
        <v>3361</v>
      </c>
      <c r="AX171" t="s">
        <v>3361</v>
      </c>
      <c r="AY171" t="s">
        <v>5771</v>
      </c>
      <c r="AZ171" t="s">
        <v>5772</v>
      </c>
      <c r="BA171" t="s">
        <v>3361</v>
      </c>
      <c r="BB171" t="s">
        <v>3361</v>
      </c>
      <c r="BC171" t="s">
        <v>3361</v>
      </c>
      <c r="BD171" t="s">
        <v>5773</v>
      </c>
      <c r="BE171" t="s">
        <v>3361</v>
      </c>
      <c r="BF171" t="s">
        <v>3508</v>
      </c>
      <c r="BG171" t="s">
        <v>5774</v>
      </c>
      <c r="BH171" t="s">
        <v>3366</v>
      </c>
      <c r="BI171" t="s">
        <v>3368</v>
      </c>
      <c r="BJ171" t="s">
        <v>3357</v>
      </c>
      <c r="BK171" t="s">
        <v>3369</v>
      </c>
      <c r="BL171" t="s">
        <v>3370</v>
      </c>
      <c r="BM171" t="s">
        <v>3357</v>
      </c>
      <c r="BN171" t="s">
        <v>3357</v>
      </c>
      <c r="BO171" t="s">
        <v>3357</v>
      </c>
      <c r="BP171" t="s">
        <v>3367</v>
      </c>
      <c r="BQ171" t="s">
        <v>3367</v>
      </c>
      <c r="BR171" t="s">
        <v>3367</v>
      </c>
      <c r="BS171" t="s">
        <v>3367</v>
      </c>
      <c r="BT171" t="s">
        <v>3369</v>
      </c>
      <c r="BU171" t="s">
        <v>3369</v>
      </c>
      <c r="BV171" t="s">
        <v>3369</v>
      </c>
      <c r="BW171" t="s">
        <v>3369</v>
      </c>
      <c r="BX171" t="s">
        <v>3367</v>
      </c>
      <c r="BY171" t="s">
        <v>3370</v>
      </c>
      <c r="BZ171" t="s">
        <v>3369</v>
      </c>
      <c r="CA171" t="s">
        <v>3357</v>
      </c>
      <c r="CB171" t="s">
        <v>3369</v>
      </c>
      <c r="CC171" t="s">
        <v>3367</v>
      </c>
      <c r="CD171" t="s">
        <v>3357</v>
      </c>
      <c r="CE171" t="s">
        <v>3368</v>
      </c>
      <c r="CF171">
        <v>7.5</v>
      </c>
      <c r="CG171" t="s">
        <v>3372</v>
      </c>
      <c r="CH171">
        <v>0.5</v>
      </c>
      <c r="CI171" t="s">
        <v>3358</v>
      </c>
      <c r="CJ171" t="s">
        <v>3361</v>
      </c>
      <c r="CK171">
        <v>61</v>
      </c>
      <c r="CL171">
        <v>21605</v>
      </c>
      <c r="CM171" t="b">
        <v>1</v>
      </c>
    </row>
    <row r="172" spans="1:91" x14ac:dyDescent="0.2">
      <c r="A172" t="s">
        <v>3629</v>
      </c>
      <c r="B172" t="s">
        <v>5669</v>
      </c>
      <c r="C172" t="s">
        <v>5635</v>
      </c>
      <c r="D172" t="s">
        <v>5675</v>
      </c>
      <c r="E172" t="s">
        <v>5769</v>
      </c>
      <c r="F172" t="s">
        <v>5646</v>
      </c>
      <c r="G172" t="s">
        <v>5647</v>
      </c>
      <c r="H172">
        <v>1</v>
      </c>
      <c r="I172" t="s">
        <v>5725</v>
      </c>
      <c r="J172" t="s">
        <v>5671</v>
      </c>
      <c r="K172">
        <v>2</v>
      </c>
      <c r="L172" s="193">
        <v>43213</v>
      </c>
      <c r="M172" t="s">
        <v>5639</v>
      </c>
      <c r="N172">
        <v>15</v>
      </c>
      <c r="O172" t="s">
        <v>3359</v>
      </c>
      <c r="P172">
        <v>8</v>
      </c>
      <c r="Q172" t="s">
        <v>3359</v>
      </c>
      <c r="R172" t="s">
        <v>5650</v>
      </c>
      <c r="S172" t="s">
        <v>5641</v>
      </c>
      <c r="T172" t="s">
        <v>3352</v>
      </c>
      <c r="U172">
        <v>25</v>
      </c>
      <c r="V172">
        <v>125</v>
      </c>
      <c r="W172">
        <v>19.600000000000001</v>
      </c>
      <c r="X172" t="s">
        <v>3353</v>
      </c>
      <c r="Y172" t="s">
        <v>3354</v>
      </c>
      <c r="Z172" t="s">
        <v>3386</v>
      </c>
      <c r="AA172" t="s">
        <v>3356</v>
      </c>
      <c r="AB172" t="s">
        <v>3357</v>
      </c>
      <c r="AC172" t="s">
        <v>3358</v>
      </c>
      <c r="AD172" t="s">
        <v>5653</v>
      </c>
      <c r="AE172" t="s">
        <v>3358</v>
      </c>
      <c r="AF172" t="s">
        <v>3360</v>
      </c>
      <c r="AG172" t="s">
        <v>3361</v>
      </c>
      <c r="AH172" t="s">
        <v>3361</v>
      </c>
      <c r="AI172" t="s">
        <v>3358</v>
      </c>
      <c r="AJ172" t="s">
        <v>3361</v>
      </c>
      <c r="AK172" t="s">
        <v>3361</v>
      </c>
      <c r="AL172" t="s">
        <v>3358</v>
      </c>
      <c r="AM172" t="s">
        <v>3361</v>
      </c>
      <c r="AN172" t="s">
        <v>3361</v>
      </c>
      <c r="AO172" t="s">
        <v>3361</v>
      </c>
      <c r="AP172" t="s">
        <v>3361</v>
      </c>
      <c r="AQ172" t="s">
        <v>3361</v>
      </c>
      <c r="AR172" t="s">
        <v>3361</v>
      </c>
      <c r="AS172" t="s">
        <v>3361</v>
      </c>
      <c r="AT172" t="s">
        <v>3361</v>
      </c>
      <c r="AU172" t="s">
        <v>3361</v>
      </c>
      <c r="AV172" t="s">
        <v>3361</v>
      </c>
      <c r="AW172" t="s">
        <v>3361</v>
      </c>
      <c r="AX172" t="s">
        <v>3361</v>
      </c>
      <c r="AY172" t="s">
        <v>5771</v>
      </c>
      <c r="AZ172" t="s">
        <v>5772</v>
      </c>
      <c r="BA172" t="s">
        <v>3361</v>
      </c>
      <c r="BB172" t="s">
        <v>3361</v>
      </c>
      <c r="BC172" t="s">
        <v>3361</v>
      </c>
      <c r="BD172" t="s">
        <v>5773</v>
      </c>
      <c r="BE172" t="s">
        <v>3361</v>
      </c>
      <c r="BF172" t="s">
        <v>3508</v>
      </c>
      <c r="BG172" t="s">
        <v>5774</v>
      </c>
      <c r="BH172" t="s">
        <v>3366</v>
      </c>
      <c r="BI172" t="s">
        <v>3368</v>
      </c>
      <c r="BJ172" t="s">
        <v>3357</v>
      </c>
      <c r="BK172" t="s">
        <v>3369</v>
      </c>
      <c r="BL172" t="s">
        <v>3370</v>
      </c>
      <c r="BM172" t="s">
        <v>3357</v>
      </c>
      <c r="BN172" t="s">
        <v>3357</v>
      </c>
      <c r="BO172" t="s">
        <v>3357</v>
      </c>
      <c r="BP172" t="s">
        <v>3367</v>
      </c>
      <c r="BQ172" t="s">
        <v>3367</v>
      </c>
      <c r="BR172" t="s">
        <v>3367</v>
      </c>
      <c r="BS172" t="s">
        <v>3367</v>
      </c>
      <c r="BT172" t="s">
        <v>3369</v>
      </c>
      <c r="BU172" t="s">
        <v>3369</v>
      </c>
      <c r="BV172" t="s">
        <v>3369</v>
      </c>
      <c r="BW172" t="s">
        <v>3369</v>
      </c>
      <c r="BX172" t="s">
        <v>3367</v>
      </c>
      <c r="BY172" t="s">
        <v>3370</v>
      </c>
      <c r="BZ172" t="s">
        <v>3369</v>
      </c>
      <c r="CA172" t="s">
        <v>3357</v>
      </c>
      <c r="CB172" t="s">
        <v>3369</v>
      </c>
      <c r="CC172" t="s">
        <v>3367</v>
      </c>
      <c r="CD172" t="s">
        <v>3357</v>
      </c>
      <c r="CE172" t="s">
        <v>3368</v>
      </c>
      <c r="CF172">
        <v>7.5</v>
      </c>
      <c r="CG172" t="s">
        <v>3372</v>
      </c>
      <c r="CH172">
        <v>0.5</v>
      </c>
      <c r="CI172" t="s">
        <v>3358</v>
      </c>
      <c r="CJ172" t="s">
        <v>3361</v>
      </c>
      <c r="CK172">
        <v>62</v>
      </c>
      <c r="CL172">
        <v>25302</v>
      </c>
      <c r="CM172" t="b">
        <v>1</v>
      </c>
    </row>
    <row r="173" spans="1:91" x14ac:dyDescent="0.2">
      <c r="A173" t="s">
        <v>3608</v>
      </c>
      <c r="B173" t="s">
        <v>5775</v>
      </c>
      <c r="C173" t="s">
        <v>5635</v>
      </c>
      <c r="D173" t="s">
        <v>5683</v>
      </c>
      <c r="E173" t="s">
        <v>5769</v>
      </c>
      <c r="F173" t="s">
        <v>3390</v>
      </c>
      <c r="G173" t="s">
        <v>3359</v>
      </c>
      <c r="H173">
        <v>1</v>
      </c>
      <c r="I173" t="s">
        <v>3487</v>
      </c>
      <c r="J173" t="s">
        <v>5671</v>
      </c>
      <c r="K173">
        <v>3</v>
      </c>
      <c r="L173" s="193">
        <v>43214</v>
      </c>
      <c r="M173" t="s">
        <v>5649</v>
      </c>
      <c r="N173">
        <v>15</v>
      </c>
      <c r="O173" t="s">
        <v>3346</v>
      </c>
      <c r="P173">
        <v>8</v>
      </c>
      <c r="Q173" t="s">
        <v>5641</v>
      </c>
      <c r="R173" t="s">
        <v>3359</v>
      </c>
      <c r="S173" t="s">
        <v>3359</v>
      </c>
      <c r="T173" t="s">
        <v>3352</v>
      </c>
      <c r="U173">
        <v>25</v>
      </c>
      <c r="V173">
        <v>125</v>
      </c>
      <c r="W173">
        <v>19.600000000000001</v>
      </c>
      <c r="X173" t="s">
        <v>3353</v>
      </c>
      <c r="Y173" t="s">
        <v>3354</v>
      </c>
      <c r="Z173" t="s">
        <v>3386</v>
      </c>
      <c r="AA173" t="s">
        <v>3356</v>
      </c>
      <c r="AB173" t="s">
        <v>3357</v>
      </c>
      <c r="AC173" t="s">
        <v>3358</v>
      </c>
      <c r="AD173" t="s">
        <v>5653</v>
      </c>
      <c r="AE173" t="s">
        <v>3358</v>
      </c>
      <c r="AF173" t="s">
        <v>3360</v>
      </c>
      <c r="AG173" t="s">
        <v>3361</v>
      </c>
      <c r="AH173" t="s">
        <v>3361</v>
      </c>
      <c r="AI173" t="s">
        <v>3358</v>
      </c>
      <c r="AJ173" t="s">
        <v>3361</v>
      </c>
      <c r="AK173" t="s">
        <v>3361</v>
      </c>
      <c r="AL173" t="s">
        <v>3358</v>
      </c>
      <c r="AM173" t="s">
        <v>3361</v>
      </c>
      <c r="AN173" t="s">
        <v>3361</v>
      </c>
      <c r="AO173" t="s">
        <v>3361</v>
      </c>
      <c r="AP173" t="s">
        <v>3361</v>
      </c>
      <c r="AQ173" t="s">
        <v>3361</v>
      </c>
      <c r="AR173" t="s">
        <v>3361</v>
      </c>
      <c r="AS173" t="s">
        <v>3361</v>
      </c>
      <c r="AT173" t="s">
        <v>3361</v>
      </c>
      <c r="AU173" t="s">
        <v>3361</v>
      </c>
      <c r="AV173" t="s">
        <v>3361</v>
      </c>
      <c r="AW173" t="s">
        <v>3361</v>
      </c>
      <c r="AX173" t="s">
        <v>3361</v>
      </c>
      <c r="AY173" t="s">
        <v>5771</v>
      </c>
      <c r="AZ173" t="s">
        <v>5772</v>
      </c>
      <c r="BA173" t="s">
        <v>3361</v>
      </c>
      <c r="BB173" t="s">
        <v>3361</v>
      </c>
      <c r="BC173" t="s">
        <v>3361</v>
      </c>
      <c r="BD173" t="s">
        <v>5773</v>
      </c>
      <c r="BE173" t="s">
        <v>3361</v>
      </c>
      <c r="BF173" t="s">
        <v>3508</v>
      </c>
      <c r="BG173" t="s">
        <v>5774</v>
      </c>
      <c r="BH173" t="s">
        <v>3366</v>
      </c>
      <c r="BI173" t="s">
        <v>3368</v>
      </c>
      <c r="BJ173" t="s">
        <v>3357</v>
      </c>
      <c r="BK173" t="s">
        <v>3369</v>
      </c>
      <c r="BL173" t="s">
        <v>3370</v>
      </c>
      <c r="BM173" t="s">
        <v>3357</v>
      </c>
      <c r="BN173" t="s">
        <v>3357</v>
      </c>
      <c r="BO173" t="s">
        <v>3357</v>
      </c>
      <c r="BP173" t="s">
        <v>3367</v>
      </c>
      <c r="BQ173" t="s">
        <v>3367</v>
      </c>
      <c r="BR173" t="s">
        <v>3367</v>
      </c>
      <c r="BS173" t="s">
        <v>3367</v>
      </c>
      <c r="BT173" t="s">
        <v>3369</v>
      </c>
      <c r="BU173" t="s">
        <v>3369</v>
      </c>
      <c r="BV173" t="s">
        <v>3369</v>
      </c>
      <c r="BW173" t="s">
        <v>3369</v>
      </c>
      <c r="BX173" t="s">
        <v>3367</v>
      </c>
      <c r="BY173" t="s">
        <v>3370</v>
      </c>
      <c r="BZ173" t="s">
        <v>3369</v>
      </c>
      <c r="CA173" t="s">
        <v>3357</v>
      </c>
      <c r="CB173" t="s">
        <v>3369</v>
      </c>
      <c r="CC173" t="s">
        <v>3367</v>
      </c>
      <c r="CD173" t="s">
        <v>3357</v>
      </c>
      <c r="CE173" t="s">
        <v>3368</v>
      </c>
      <c r="CF173">
        <v>7.5</v>
      </c>
      <c r="CG173" t="s">
        <v>3372</v>
      </c>
      <c r="CH173">
        <v>0.5</v>
      </c>
      <c r="CI173" t="s">
        <v>3358</v>
      </c>
      <c r="CJ173" t="s">
        <v>3361</v>
      </c>
      <c r="CK173">
        <v>63</v>
      </c>
      <c r="CL173">
        <v>30467</v>
      </c>
      <c r="CM173" t="b">
        <v>1</v>
      </c>
    </row>
    <row r="174" spans="1:91" x14ac:dyDescent="0.2">
      <c r="A174" t="s">
        <v>3669</v>
      </c>
      <c r="B174" t="s">
        <v>5669</v>
      </c>
      <c r="C174" t="s">
        <v>5635</v>
      </c>
      <c r="D174" t="s">
        <v>5677</v>
      </c>
      <c r="E174" t="s">
        <v>5777</v>
      </c>
      <c r="F174" t="s">
        <v>5646</v>
      </c>
      <c r="G174" t="s">
        <v>5647</v>
      </c>
      <c r="H174">
        <v>1</v>
      </c>
      <c r="I174" t="s">
        <v>5727</v>
      </c>
      <c r="J174" t="s">
        <v>5648</v>
      </c>
      <c r="K174">
        <v>-5</v>
      </c>
      <c r="L174" s="193">
        <v>43232</v>
      </c>
      <c r="M174" t="s">
        <v>5639</v>
      </c>
      <c r="N174">
        <v>15</v>
      </c>
      <c r="O174" t="s">
        <v>3359</v>
      </c>
      <c r="P174">
        <v>8</v>
      </c>
      <c r="Q174" t="s">
        <v>3359</v>
      </c>
      <c r="R174" t="s">
        <v>5704</v>
      </c>
      <c r="S174" t="s">
        <v>5651</v>
      </c>
      <c r="T174" t="s">
        <v>3352</v>
      </c>
      <c r="U174">
        <v>25</v>
      </c>
      <c r="V174">
        <v>125</v>
      </c>
      <c r="W174">
        <v>22.1</v>
      </c>
      <c r="X174" t="s">
        <v>5657</v>
      </c>
      <c r="Y174" t="s">
        <v>3354</v>
      </c>
      <c r="Z174" t="s">
        <v>5778</v>
      </c>
      <c r="AA174" t="s">
        <v>3356</v>
      </c>
      <c r="AB174" t="s">
        <v>3357</v>
      </c>
      <c r="AC174" t="s">
        <v>3361</v>
      </c>
      <c r="AD174" t="s">
        <v>3359</v>
      </c>
      <c r="AE174" t="s">
        <v>3361</v>
      </c>
      <c r="AF174" t="s">
        <v>3360</v>
      </c>
      <c r="AG174" t="s">
        <v>3361</v>
      </c>
      <c r="AH174" t="s">
        <v>3358</v>
      </c>
      <c r="AI174" t="s">
        <v>3361</v>
      </c>
      <c r="AJ174" t="s">
        <v>3361</v>
      </c>
      <c r="AK174" t="s">
        <v>3361</v>
      </c>
      <c r="AL174" t="s">
        <v>3361</v>
      </c>
      <c r="AM174" t="s">
        <v>3361</v>
      </c>
      <c r="AN174" t="s">
        <v>3361</v>
      </c>
      <c r="AO174" t="s">
        <v>3361</v>
      </c>
      <c r="AP174" t="s">
        <v>3361</v>
      </c>
      <c r="AQ174" t="s">
        <v>3361</v>
      </c>
      <c r="AR174" t="s">
        <v>3361</v>
      </c>
      <c r="AS174" t="s">
        <v>3361</v>
      </c>
      <c r="AT174" t="s">
        <v>3361</v>
      </c>
      <c r="AU174" t="s">
        <v>3361</v>
      </c>
      <c r="AV174" t="s">
        <v>3361</v>
      </c>
      <c r="AW174" t="s">
        <v>3361</v>
      </c>
      <c r="AX174" t="s">
        <v>3361</v>
      </c>
      <c r="AY174" t="s">
        <v>3459</v>
      </c>
      <c r="AZ174" t="s">
        <v>5700</v>
      </c>
      <c r="BA174" t="s">
        <v>3361</v>
      </c>
      <c r="BB174" t="s">
        <v>3361</v>
      </c>
      <c r="BC174" t="s">
        <v>3361</v>
      </c>
      <c r="BD174" t="s">
        <v>3441</v>
      </c>
      <c r="BE174" t="s">
        <v>3361</v>
      </c>
      <c r="BF174" t="s">
        <v>3361</v>
      </c>
      <c r="BG174" t="s">
        <v>3361</v>
      </c>
      <c r="BH174" t="s">
        <v>3366</v>
      </c>
      <c r="BI174" t="s">
        <v>3368</v>
      </c>
      <c r="BJ174" t="s">
        <v>3368</v>
      </c>
      <c r="BK174" t="s">
        <v>3369</v>
      </c>
      <c r="BL174" t="s">
        <v>3370</v>
      </c>
      <c r="BM174" t="s">
        <v>3370</v>
      </c>
      <c r="BN174" t="s">
        <v>3368</v>
      </c>
      <c r="BO174" t="s">
        <v>3368</v>
      </c>
      <c r="BP174" t="s">
        <v>3369</v>
      </c>
      <c r="BQ174" t="s">
        <v>3367</v>
      </c>
      <c r="BR174" t="s">
        <v>3370</v>
      </c>
      <c r="BS174" t="s">
        <v>3370</v>
      </c>
      <c r="BT174" t="s">
        <v>3367</v>
      </c>
      <c r="BU174" t="s">
        <v>3369</v>
      </c>
      <c r="BV174" t="s">
        <v>3370</v>
      </c>
      <c r="BW174" t="s">
        <v>3368</v>
      </c>
      <c r="BX174" t="s">
        <v>3370</v>
      </c>
      <c r="BY174" t="s">
        <v>3368</v>
      </c>
      <c r="BZ174" t="s">
        <v>3369</v>
      </c>
      <c r="CA174" t="s">
        <v>3367</v>
      </c>
      <c r="CB174" t="s">
        <v>3369</v>
      </c>
      <c r="CC174" t="s">
        <v>3369</v>
      </c>
      <c r="CD174" t="s">
        <v>3357</v>
      </c>
      <c r="CE174" t="s">
        <v>3357</v>
      </c>
      <c r="CF174">
        <v>7.5</v>
      </c>
      <c r="CG174" t="s">
        <v>3509</v>
      </c>
      <c r="CH174">
        <v>4</v>
      </c>
      <c r="CI174" t="s">
        <v>3358</v>
      </c>
      <c r="CJ174" t="s">
        <v>3361</v>
      </c>
      <c r="CK174">
        <v>64</v>
      </c>
      <c r="CL174">
        <v>24562</v>
      </c>
      <c r="CM174" t="b">
        <v>0</v>
      </c>
    </row>
    <row r="175" spans="1:91" x14ac:dyDescent="0.2">
      <c r="A175" t="s">
        <v>3677</v>
      </c>
      <c r="B175" t="s">
        <v>5669</v>
      </c>
      <c r="C175" t="s">
        <v>5635</v>
      </c>
      <c r="D175" t="s">
        <v>5680</v>
      </c>
      <c r="E175" t="s">
        <v>5777</v>
      </c>
      <c r="F175" t="s">
        <v>5646</v>
      </c>
      <c r="G175" t="s">
        <v>5647</v>
      </c>
      <c r="H175">
        <v>1</v>
      </c>
      <c r="I175" t="s">
        <v>5779</v>
      </c>
      <c r="J175" t="s">
        <v>5648</v>
      </c>
      <c r="K175">
        <v>-4</v>
      </c>
      <c r="L175" s="193">
        <v>43233</v>
      </c>
      <c r="M175" t="s">
        <v>5649</v>
      </c>
      <c r="N175">
        <v>15</v>
      </c>
      <c r="O175" t="s">
        <v>3359</v>
      </c>
      <c r="P175">
        <v>8</v>
      </c>
      <c r="Q175" t="s">
        <v>3359</v>
      </c>
      <c r="R175" t="s">
        <v>5651</v>
      </c>
      <c r="S175" t="s">
        <v>5650</v>
      </c>
      <c r="T175" t="s">
        <v>3352</v>
      </c>
      <c r="U175">
        <v>25</v>
      </c>
      <c r="V175">
        <v>125</v>
      </c>
      <c r="W175">
        <v>22.1</v>
      </c>
      <c r="X175" t="s">
        <v>5657</v>
      </c>
      <c r="Y175" t="s">
        <v>3354</v>
      </c>
      <c r="Z175" t="s">
        <v>5778</v>
      </c>
      <c r="AA175" t="s">
        <v>3356</v>
      </c>
      <c r="AB175" t="s">
        <v>3357</v>
      </c>
      <c r="AC175" t="s">
        <v>3361</v>
      </c>
      <c r="AD175" t="s">
        <v>3359</v>
      </c>
      <c r="AE175" t="s">
        <v>3361</v>
      </c>
      <c r="AF175" t="s">
        <v>3360</v>
      </c>
      <c r="AG175" t="s">
        <v>3361</v>
      </c>
      <c r="AH175" t="s">
        <v>3358</v>
      </c>
      <c r="AI175" t="s">
        <v>3361</v>
      </c>
      <c r="AJ175" t="s">
        <v>3361</v>
      </c>
      <c r="AK175" t="s">
        <v>3361</v>
      </c>
      <c r="AL175" t="s">
        <v>3361</v>
      </c>
      <c r="AM175" t="s">
        <v>3361</v>
      </c>
      <c r="AN175" t="s">
        <v>3361</v>
      </c>
      <c r="AO175" t="s">
        <v>3361</v>
      </c>
      <c r="AP175" t="s">
        <v>3361</v>
      </c>
      <c r="AQ175" t="s">
        <v>3361</v>
      </c>
      <c r="AR175" t="s">
        <v>3361</v>
      </c>
      <c r="AS175" t="s">
        <v>3361</v>
      </c>
      <c r="AT175" t="s">
        <v>3361</v>
      </c>
      <c r="AU175" t="s">
        <v>3361</v>
      </c>
      <c r="AV175" t="s">
        <v>3361</v>
      </c>
      <c r="AW175" t="s">
        <v>3361</v>
      </c>
      <c r="AX175" t="s">
        <v>3361</v>
      </c>
      <c r="AY175" t="s">
        <v>3459</v>
      </c>
      <c r="AZ175" t="s">
        <v>5700</v>
      </c>
      <c r="BA175" t="s">
        <v>3361</v>
      </c>
      <c r="BB175" t="s">
        <v>3361</v>
      </c>
      <c r="BC175" t="s">
        <v>3361</v>
      </c>
      <c r="BD175" t="s">
        <v>3441</v>
      </c>
      <c r="BE175" t="s">
        <v>3361</v>
      </c>
      <c r="BF175" t="s">
        <v>3361</v>
      </c>
      <c r="BG175" t="s">
        <v>3361</v>
      </c>
      <c r="BH175" t="s">
        <v>3366</v>
      </c>
      <c r="BI175" t="s">
        <v>3368</v>
      </c>
      <c r="BJ175" t="s">
        <v>3368</v>
      </c>
      <c r="BK175" t="s">
        <v>3369</v>
      </c>
      <c r="BL175" t="s">
        <v>3370</v>
      </c>
      <c r="BM175" t="s">
        <v>3370</v>
      </c>
      <c r="BN175" t="s">
        <v>3368</v>
      </c>
      <c r="BO175" t="s">
        <v>3368</v>
      </c>
      <c r="BP175" t="s">
        <v>3369</v>
      </c>
      <c r="BQ175" t="s">
        <v>3367</v>
      </c>
      <c r="BR175" t="s">
        <v>3370</v>
      </c>
      <c r="BS175" t="s">
        <v>3370</v>
      </c>
      <c r="BT175" t="s">
        <v>3367</v>
      </c>
      <c r="BU175" t="s">
        <v>3369</v>
      </c>
      <c r="BV175" t="s">
        <v>3370</v>
      </c>
      <c r="BW175" t="s">
        <v>3368</v>
      </c>
      <c r="BX175" t="s">
        <v>3370</v>
      </c>
      <c r="BY175" t="s">
        <v>3368</v>
      </c>
      <c r="BZ175" t="s">
        <v>3369</v>
      </c>
      <c r="CA175" t="s">
        <v>3367</v>
      </c>
      <c r="CB175" t="s">
        <v>3369</v>
      </c>
      <c r="CC175" t="s">
        <v>3369</v>
      </c>
      <c r="CD175" t="s">
        <v>3357</v>
      </c>
      <c r="CE175" t="s">
        <v>3357</v>
      </c>
      <c r="CF175">
        <v>7.5</v>
      </c>
      <c r="CG175" t="s">
        <v>3509</v>
      </c>
      <c r="CH175">
        <v>4</v>
      </c>
      <c r="CI175" t="s">
        <v>3358</v>
      </c>
      <c r="CJ175" t="s">
        <v>3361</v>
      </c>
      <c r="CK175">
        <v>65</v>
      </c>
      <c r="CL175">
        <v>21779</v>
      </c>
      <c r="CM175" t="b">
        <v>0</v>
      </c>
    </row>
    <row r="176" spans="1:91" x14ac:dyDescent="0.2">
      <c r="A176" t="s">
        <v>3672</v>
      </c>
      <c r="B176" t="s">
        <v>5669</v>
      </c>
      <c r="C176" t="s">
        <v>5635</v>
      </c>
      <c r="D176" t="s">
        <v>5681</v>
      </c>
      <c r="E176" t="s">
        <v>5777</v>
      </c>
      <c r="F176" t="s">
        <v>5646</v>
      </c>
      <c r="G176" t="s">
        <v>5647</v>
      </c>
      <c r="H176">
        <v>1</v>
      </c>
      <c r="I176" t="s">
        <v>5780</v>
      </c>
      <c r="J176" t="s">
        <v>5648</v>
      </c>
      <c r="K176">
        <v>-3</v>
      </c>
      <c r="L176" s="193">
        <v>43234</v>
      </c>
      <c r="M176" t="s">
        <v>5639</v>
      </c>
      <c r="N176">
        <v>15</v>
      </c>
      <c r="O176" t="s">
        <v>3359</v>
      </c>
      <c r="P176">
        <v>8</v>
      </c>
      <c r="Q176" t="s">
        <v>3359</v>
      </c>
      <c r="R176" t="s">
        <v>5737</v>
      </c>
      <c r="S176" t="s">
        <v>5650</v>
      </c>
      <c r="T176" t="s">
        <v>3352</v>
      </c>
      <c r="U176">
        <v>25</v>
      </c>
      <c r="V176">
        <v>125</v>
      </c>
      <c r="W176">
        <v>22.1</v>
      </c>
      <c r="X176" t="s">
        <v>5657</v>
      </c>
      <c r="Y176" t="s">
        <v>3354</v>
      </c>
      <c r="Z176" t="s">
        <v>5778</v>
      </c>
      <c r="AA176" t="s">
        <v>3356</v>
      </c>
      <c r="AB176" t="s">
        <v>3357</v>
      </c>
      <c r="AC176" t="s">
        <v>3361</v>
      </c>
      <c r="AD176" t="s">
        <v>3359</v>
      </c>
      <c r="AE176" t="s">
        <v>3361</v>
      </c>
      <c r="AF176" t="s">
        <v>3360</v>
      </c>
      <c r="AG176" t="s">
        <v>3361</v>
      </c>
      <c r="AH176" t="s">
        <v>3358</v>
      </c>
      <c r="AI176" t="s">
        <v>3361</v>
      </c>
      <c r="AJ176" t="s">
        <v>3361</v>
      </c>
      <c r="AK176" t="s">
        <v>3361</v>
      </c>
      <c r="AL176" t="s">
        <v>3361</v>
      </c>
      <c r="AM176" t="s">
        <v>3361</v>
      </c>
      <c r="AN176" t="s">
        <v>3361</v>
      </c>
      <c r="AO176" t="s">
        <v>3361</v>
      </c>
      <c r="AP176" t="s">
        <v>3361</v>
      </c>
      <c r="AQ176" t="s">
        <v>3361</v>
      </c>
      <c r="AR176" t="s">
        <v>3361</v>
      </c>
      <c r="AS176" t="s">
        <v>3361</v>
      </c>
      <c r="AT176" t="s">
        <v>3361</v>
      </c>
      <c r="AU176" t="s">
        <v>3361</v>
      </c>
      <c r="AV176" t="s">
        <v>3361</v>
      </c>
      <c r="AW176" t="s">
        <v>3361</v>
      </c>
      <c r="AX176" t="s">
        <v>3361</v>
      </c>
      <c r="AY176" t="s">
        <v>3459</v>
      </c>
      <c r="AZ176" t="s">
        <v>5700</v>
      </c>
      <c r="BA176" t="s">
        <v>3361</v>
      </c>
      <c r="BB176" t="s">
        <v>3361</v>
      </c>
      <c r="BC176" t="s">
        <v>3361</v>
      </c>
      <c r="BD176" t="s">
        <v>3441</v>
      </c>
      <c r="BE176" t="s">
        <v>3361</v>
      </c>
      <c r="BF176" t="s">
        <v>3361</v>
      </c>
      <c r="BG176" t="s">
        <v>3361</v>
      </c>
      <c r="BH176" t="s">
        <v>3366</v>
      </c>
      <c r="BI176" t="s">
        <v>3368</v>
      </c>
      <c r="BJ176" t="s">
        <v>3368</v>
      </c>
      <c r="BK176" t="s">
        <v>3369</v>
      </c>
      <c r="BL176" t="s">
        <v>3370</v>
      </c>
      <c r="BM176" t="s">
        <v>3370</v>
      </c>
      <c r="BN176" t="s">
        <v>3368</v>
      </c>
      <c r="BO176" t="s">
        <v>3368</v>
      </c>
      <c r="BP176" t="s">
        <v>3369</v>
      </c>
      <c r="BQ176" t="s">
        <v>3367</v>
      </c>
      <c r="BR176" t="s">
        <v>3370</v>
      </c>
      <c r="BS176" t="s">
        <v>3370</v>
      </c>
      <c r="BT176" t="s">
        <v>3367</v>
      </c>
      <c r="BU176" t="s">
        <v>3369</v>
      </c>
      <c r="BV176" t="s">
        <v>3370</v>
      </c>
      <c r="BW176" t="s">
        <v>3368</v>
      </c>
      <c r="BX176" t="s">
        <v>3370</v>
      </c>
      <c r="BY176" t="s">
        <v>3368</v>
      </c>
      <c r="BZ176" t="s">
        <v>3369</v>
      </c>
      <c r="CA176" t="s">
        <v>3367</v>
      </c>
      <c r="CB176" t="s">
        <v>3369</v>
      </c>
      <c r="CC176" t="s">
        <v>3369</v>
      </c>
      <c r="CD176" t="s">
        <v>3357</v>
      </c>
      <c r="CE176" t="s">
        <v>3357</v>
      </c>
      <c r="CF176">
        <v>7.5</v>
      </c>
      <c r="CG176" t="s">
        <v>3509</v>
      </c>
      <c r="CH176">
        <v>4</v>
      </c>
      <c r="CI176" t="s">
        <v>3358</v>
      </c>
      <c r="CJ176" t="s">
        <v>3361</v>
      </c>
      <c r="CK176">
        <v>66</v>
      </c>
      <c r="CL176">
        <v>16157</v>
      </c>
      <c r="CM176" t="b">
        <v>0</v>
      </c>
    </row>
    <row r="177" spans="1:91" x14ac:dyDescent="0.2">
      <c r="A177" t="s">
        <v>3670</v>
      </c>
      <c r="B177" t="s">
        <v>5775</v>
      </c>
      <c r="C177" t="s">
        <v>5635</v>
      </c>
      <c r="D177" t="s">
        <v>5688</v>
      </c>
      <c r="E177" t="s">
        <v>5777</v>
      </c>
      <c r="F177" t="s">
        <v>5646</v>
      </c>
      <c r="G177" t="s">
        <v>5647</v>
      </c>
      <c r="H177">
        <v>1</v>
      </c>
      <c r="I177" t="s">
        <v>3503</v>
      </c>
      <c r="J177" t="s">
        <v>5648</v>
      </c>
      <c r="K177">
        <v>-2</v>
      </c>
      <c r="L177" s="193">
        <v>43235</v>
      </c>
      <c r="M177" t="s">
        <v>5649</v>
      </c>
      <c r="N177">
        <v>15</v>
      </c>
      <c r="O177" t="s">
        <v>5651</v>
      </c>
      <c r="P177">
        <v>8</v>
      </c>
      <c r="Q177" t="s">
        <v>5651</v>
      </c>
      <c r="R177" t="s">
        <v>3359</v>
      </c>
      <c r="S177" t="s">
        <v>3359</v>
      </c>
      <c r="T177" t="s">
        <v>3352</v>
      </c>
      <c r="U177">
        <v>25</v>
      </c>
      <c r="V177">
        <v>125</v>
      </c>
      <c r="W177">
        <v>22.1</v>
      </c>
      <c r="X177" t="s">
        <v>5657</v>
      </c>
      <c r="Y177" t="s">
        <v>3354</v>
      </c>
      <c r="Z177" t="s">
        <v>5778</v>
      </c>
      <c r="AA177" t="s">
        <v>3356</v>
      </c>
      <c r="AB177" t="s">
        <v>3357</v>
      </c>
      <c r="AC177" t="s">
        <v>3361</v>
      </c>
      <c r="AD177" t="s">
        <v>3359</v>
      </c>
      <c r="AE177" t="s">
        <v>3361</v>
      </c>
      <c r="AF177" t="s">
        <v>3360</v>
      </c>
      <c r="AG177" t="s">
        <v>3361</v>
      </c>
      <c r="AH177" t="s">
        <v>3358</v>
      </c>
      <c r="AI177" t="s">
        <v>3361</v>
      </c>
      <c r="AJ177" t="s">
        <v>3361</v>
      </c>
      <c r="AK177" t="s">
        <v>3361</v>
      </c>
      <c r="AL177" t="s">
        <v>3361</v>
      </c>
      <c r="AM177" t="s">
        <v>3361</v>
      </c>
      <c r="AN177" t="s">
        <v>3361</v>
      </c>
      <c r="AO177" t="s">
        <v>3361</v>
      </c>
      <c r="AP177" t="s">
        <v>3361</v>
      </c>
      <c r="AQ177" t="s">
        <v>3361</v>
      </c>
      <c r="AR177" t="s">
        <v>3361</v>
      </c>
      <c r="AS177" t="s">
        <v>3361</v>
      </c>
      <c r="AT177" t="s">
        <v>3361</v>
      </c>
      <c r="AU177" t="s">
        <v>3361</v>
      </c>
      <c r="AV177" t="s">
        <v>3361</v>
      </c>
      <c r="AW177" t="s">
        <v>3361</v>
      </c>
      <c r="AX177" t="s">
        <v>3361</v>
      </c>
      <c r="AY177" t="s">
        <v>3459</v>
      </c>
      <c r="AZ177" t="s">
        <v>5700</v>
      </c>
      <c r="BA177" t="s">
        <v>3361</v>
      </c>
      <c r="BB177" t="s">
        <v>3361</v>
      </c>
      <c r="BC177" t="s">
        <v>3361</v>
      </c>
      <c r="BD177" t="s">
        <v>3441</v>
      </c>
      <c r="BE177" t="s">
        <v>3361</v>
      </c>
      <c r="BF177" t="s">
        <v>3361</v>
      </c>
      <c r="BG177" t="s">
        <v>3361</v>
      </c>
      <c r="BH177" t="s">
        <v>3366</v>
      </c>
      <c r="BI177" t="s">
        <v>3368</v>
      </c>
      <c r="BJ177" t="s">
        <v>3368</v>
      </c>
      <c r="BK177" t="s">
        <v>3369</v>
      </c>
      <c r="BL177" t="s">
        <v>3370</v>
      </c>
      <c r="BM177" t="s">
        <v>3370</v>
      </c>
      <c r="BN177" t="s">
        <v>3368</v>
      </c>
      <c r="BO177" t="s">
        <v>3368</v>
      </c>
      <c r="BP177" t="s">
        <v>3369</v>
      </c>
      <c r="BQ177" t="s">
        <v>3367</v>
      </c>
      <c r="BR177" t="s">
        <v>3370</v>
      </c>
      <c r="BS177" t="s">
        <v>3370</v>
      </c>
      <c r="BT177" t="s">
        <v>3367</v>
      </c>
      <c r="BU177" t="s">
        <v>3369</v>
      </c>
      <c r="BV177" t="s">
        <v>3370</v>
      </c>
      <c r="BW177" t="s">
        <v>3368</v>
      </c>
      <c r="BX177" t="s">
        <v>3370</v>
      </c>
      <c r="BY177" t="s">
        <v>3368</v>
      </c>
      <c r="BZ177" t="s">
        <v>3369</v>
      </c>
      <c r="CA177" t="s">
        <v>3367</v>
      </c>
      <c r="CB177" t="s">
        <v>3369</v>
      </c>
      <c r="CC177" t="s">
        <v>3369</v>
      </c>
      <c r="CD177" t="s">
        <v>3357</v>
      </c>
      <c r="CE177" t="s">
        <v>3357</v>
      </c>
      <c r="CF177">
        <v>7.5</v>
      </c>
      <c r="CG177" t="s">
        <v>3509</v>
      </c>
      <c r="CH177">
        <v>4</v>
      </c>
      <c r="CI177" t="s">
        <v>3358</v>
      </c>
      <c r="CJ177" t="s">
        <v>3361</v>
      </c>
      <c r="CK177">
        <v>67</v>
      </c>
      <c r="CL177">
        <v>8601</v>
      </c>
      <c r="CM177" t="b">
        <v>0</v>
      </c>
    </row>
    <row r="178" spans="1:91" x14ac:dyDescent="0.2">
      <c r="A178" t="s">
        <v>3663</v>
      </c>
      <c r="B178" t="s">
        <v>5669</v>
      </c>
      <c r="C178" t="s">
        <v>5635</v>
      </c>
      <c r="D178" t="s">
        <v>5682</v>
      </c>
      <c r="E178" t="s">
        <v>5777</v>
      </c>
      <c r="F178" t="s">
        <v>5646</v>
      </c>
      <c r="G178" t="s">
        <v>5647</v>
      </c>
      <c r="H178">
        <v>1</v>
      </c>
      <c r="I178" t="s">
        <v>5781</v>
      </c>
      <c r="J178" t="s">
        <v>5648</v>
      </c>
      <c r="K178">
        <v>-1</v>
      </c>
      <c r="L178" s="193">
        <v>43235</v>
      </c>
      <c r="M178" t="s">
        <v>5649</v>
      </c>
      <c r="N178">
        <v>15</v>
      </c>
      <c r="O178" t="s">
        <v>3359</v>
      </c>
      <c r="P178">
        <v>8</v>
      </c>
      <c r="Q178" t="s">
        <v>3359</v>
      </c>
      <c r="R178" t="s">
        <v>5650</v>
      </c>
      <c r="S178" t="s">
        <v>5641</v>
      </c>
      <c r="T178" t="s">
        <v>3352</v>
      </c>
      <c r="U178">
        <v>25</v>
      </c>
      <c r="V178">
        <v>125</v>
      </c>
      <c r="W178">
        <v>22.1</v>
      </c>
      <c r="X178" t="s">
        <v>5657</v>
      </c>
      <c r="Y178" t="s">
        <v>3354</v>
      </c>
      <c r="Z178" t="s">
        <v>5778</v>
      </c>
      <c r="AA178" t="s">
        <v>3356</v>
      </c>
      <c r="AB178" t="s">
        <v>3357</v>
      </c>
      <c r="AC178" t="s">
        <v>3361</v>
      </c>
      <c r="AD178" t="s">
        <v>3359</v>
      </c>
      <c r="AE178" t="s">
        <v>3361</v>
      </c>
      <c r="AF178" t="s">
        <v>3360</v>
      </c>
      <c r="AG178" t="s">
        <v>3361</v>
      </c>
      <c r="AH178" t="s">
        <v>3358</v>
      </c>
      <c r="AI178" t="s">
        <v>3361</v>
      </c>
      <c r="AJ178" t="s">
        <v>3361</v>
      </c>
      <c r="AK178" t="s">
        <v>3361</v>
      </c>
      <c r="AL178" t="s">
        <v>3361</v>
      </c>
      <c r="AM178" t="s">
        <v>3361</v>
      </c>
      <c r="AN178" t="s">
        <v>3361</v>
      </c>
      <c r="AO178" t="s">
        <v>3361</v>
      </c>
      <c r="AP178" t="s">
        <v>3361</v>
      </c>
      <c r="AQ178" t="s">
        <v>3361</v>
      </c>
      <c r="AR178" t="s">
        <v>3361</v>
      </c>
      <c r="AS178" t="s">
        <v>3361</v>
      </c>
      <c r="AT178" t="s">
        <v>3361</v>
      </c>
      <c r="AU178" t="s">
        <v>3361</v>
      </c>
      <c r="AV178" t="s">
        <v>3361</v>
      </c>
      <c r="AW178" t="s">
        <v>3361</v>
      </c>
      <c r="AX178" t="s">
        <v>3361</v>
      </c>
      <c r="AY178" t="s">
        <v>3459</v>
      </c>
      <c r="AZ178" t="s">
        <v>5700</v>
      </c>
      <c r="BA178" t="s">
        <v>3361</v>
      </c>
      <c r="BB178" t="s">
        <v>3361</v>
      </c>
      <c r="BC178" t="s">
        <v>3361</v>
      </c>
      <c r="BD178" t="s">
        <v>3441</v>
      </c>
      <c r="BE178" t="s">
        <v>3361</v>
      </c>
      <c r="BF178" t="s">
        <v>3361</v>
      </c>
      <c r="BG178" t="s">
        <v>3361</v>
      </c>
      <c r="BH178" t="s">
        <v>3366</v>
      </c>
      <c r="BI178" t="s">
        <v>3368</v>
      </c>
      <c r="BJ178" t="s">
        <v>3368</v>
      </c>
      <c r="BK178" t="s">
        <v>3369</v>
      </c>
      <c r="BL178" t="s">
        <v>3370</v>
      </c>
      <c r="BM178" t="s">
        <v>3370</v>
      </c>
      <c r="BN178" t="s">
        <v>3368</v>
      </c>
      <c r="BO178" t="s">
        <v>3368</v>
      </c>
      <c r="BP178" t="s">
        <v>3369</v>
      </c>
      <c r="BQ178" t="s">
        <v>3367</v>
      </c>
      <c r="BR178" t="s">
        <v>3370</v>
      </c>
      <c r="BS178" t="s">
        <v>3370</v>
      </c>
      <c r="BT178" t="s">
        <v>3367</v>
      </c>
      <c r="BU178" t="s">
        <v>3369</v>
      </c>
      <c r="BV178" t="s">
        <v>3370</v>
      </c>
      <c r="BW178" t="s">
        <v>3368</v>
      </c>
      <c r="BX178" t="s">
        <v>3370</v>
      </c>
      <c r="BY178" t="s">
        <v>3368</v>
      </c>
      <c r="BZ178" t="s">
        <v>3369</v>
      </c>
      <c r="CA178" t="s">
        <v>3367</v>
      </c>
      <c r="CB178" t="s">
        <v>3369</v>
      </c>
      <c r="CC178" t="s">
        <v>3369</v>
      </c>
      <c r="CD178" t="s">
        <v>3357</v>
      </c>
      <c r="CE178" t="s">
        <v>3357</v>
      </c>
      <c r="CF178">
        <v>7.5</v>
      </c>
      <c r="CG178" t="s">
        <v>3509</v>
      </c>
      <c r="CH178">
        <v>4</v>
      </c>
      <c r="CI178" t="s">
        <v>3358</v>
      </c>
      <c r="CJ178" t="s">
        <v>3361</v>
      </c>
      <c r="CK178">
        <v>68</v>
      </c>
      <c r="CL178">
        <v>12720</v>
      </c>
      <c r="CM178" t="b">
        <v>0</v>
      </c>
    </row>
    <row r="179" spans="1:91" x14ac:dyDescent="0.2">
      <c r="A179" t="s">
        <v>3673</v>
      </c>
      <c r="B179" t="s">
        <v>5669</v>
      </c>
      <c r="C179" t="s">
        <v>5635</v>
      </c>
      <c r="D179" t="s">
        <v>5683</v>
      </c>
      <c r="E179" t="s">
        <v>5777</v>
      </c>
      <c r="F179" t="s">
        <v>5646</v>
      </c>
      <c r="G179" t="s">
        <v>5647</v>
      </c>
      <c r="H179">
        <v>1</v>
      </c>
      <c r="I179" t="s">
        <v>5782</v>
      </c>
      <c r="J179" t="s">
        <v>5648</v>
      </c>
      <c r="K179">
        <v>1</v>
      </c>
      <c r="L179" s="193">
        <v>43235</v>
      </c>
      <c r="M179" t="s">
        <v>5695</v>
      </c>
      <c r="N179">
        <v>15</v>
      </c>
      <c r="O179" t="s">
        <v>3359</v>
      </c>
      <c r="P179">
        <v>8</v>
      </c>
      <c r="Q179" t="s">
        <v>3359</v>
      </c>
      <c r="R179" t="s">
        <v>5651</v>
      </c>
      <c r="S179" t="s">
        <v>5650</v>
      </c>
      <c r="T179" t="s">
        <v>3352</v>
      </c>
      <c r="U179">
        <v>25</v>
      </c>
      <c r="V179">
        <v>125</v>
      </c>
      <c r="W179">
        <v>22.1</v>
      </c>
      <c r="X179" t="s">
        <v>5657</v>
      </c>
      <c r="Y179" t="s">
        <v>3354</v>
      </c>
      <c r="Z179" t="s">
        <v>5778</v>
      </c>
      <c r="AA179" t="s">
        <v>3356</v>
      </c>
      <c r="AB179" t="s">
        <v>3357</v>
      </c>
      <c r="AC179" t="s">
        <v>3361</v>
      </c>
      <c r="AD179" t="s">
        <v>3359</v>
      </c>
      <c r="AE179" t="s">
        <v>3361</v>
      </c>
      <c r="AF179" t="s">
        <v>3360</v>
      </c>
      <c r="AG179" t="s">
        <v>3361</v>
      </c>
      <c r="AH179" t="s">
        <v>3358</v>
      </c>
      <c r="AI179" t="s">
        <v>3361</v>
      </c>
      <c r="AJ179" t="s">
        <v>3361</v>
      </c>
      <c r="AK179" t="s">
        <v>3361</v>
      </c>
      <c r="AL179" t="s">
        <v>3361</v>
      </c>
      <c r="AM179" t="s">
        <v>3361</v>
      </c>
      <c r="AN179" t="s">
        <v>3361</v>
      </c>
      <c r="AO179" t="s">
        <v>3361</v>
      </c>
      <c r="AP179" t="s">
        <v>3361</v>
      </c>
      <c r="AQ179" t="s">
        <v>3361</v>
      </c>
      <c r="AR179" t="s">
        <v>3361</v>
      </c>
      <c r="AS179" t="s">
        <v>3361</v>
      </c>
      <c r="AT179" t="s">
        <v>3361</v>
      </c>
      <c r="AU179" t="s">
        <v>3361</v>
      </c>
      <c r="AV179" t="s">
        <v>3361</v>
      </c>
      <c r="AW179" t="s">
        <v>3361</v>
      </c>
      <c r="AX179" t="s">
        <v>3361</v>
      </c>
      <c r="AY179" t="s">
        <v>3459</v>
      </c>
      <c r="AZ179" t="s">
        <v>5700</v>
      </c>
      <c r="BA179" t="s">
        <v>3361</v>
      </c>
      <c r="BB179" t="s">
        <v>3361</v>
      </c>
      <c r="BC179" t="s">
        <v>3361</v>
      </c>
      <c r="BD179" t="s">
        <v>3441</v>
      </c>
      <c r="BE179" t="s">
        <v>3361</v>
      </c>
      <c r="BF179" t="s">
        <v>3361</v>
      </c>
      <c r="BG179" t="s">
        <v>3361</v>
      </c>
      <c r="BH179" t="s">
        <v>3366</v>
      </c>
      <c r="BI179" t="s">
        <v>3368</v>
      </c>
      <c r="BJ179" t="s">
        <v>3368</v>
      </c>
      <c r="BK179" t="s">
        <v>3369</v>
      </c>
      <c r="BL179" t="s">
        <v>3370</v>
      </c>
      <c r="BM179" t="s">
        <v>3370</v>
      </c>
      <c r="BN179" t="s">
        <v>3368</v>
      </c>
      <c r="BO179" t="s">
        <v>3368</v>
      </c>
      <c r="BP179" t="s">
        <v>3369</v>
      </c>
      <c r="BQ179" t="s">
        <v>3367</v>
      </c>
      <c r="BR179" t="s">
        <v>3370</v>
      </c>
      <c r="BS179" t="s">
        <v>3370</v>
      </c>
      <c r="BT179" t="s">
        <v>3367</v>
      </c>
      <c r="BU179" t="s">
        <v>3369</v>
      </c>
      <c r="BV179" t="s">
        <v>3370</v>
      </c>
      <c r="BW179" t="s">
        <v>3368</v>
      </c>
      <c r="BX179" t="s">
        <v>3370</v>
      </c>
      <c r="BY179" t="s">
        <v>3368</v>
      </c>
      <c r="BZ179" t="s">
        <v>3369</v>
      </c>
      <c r="CA179" t="s">
        <v>3367</v>
      </c>
      <c r="CB179" t="s">
        <v>3369</v>
      </c>
      <c r="CC179" t="s">
        <v>3369</v>
      </c>
      <c r="CD179" t="s">
        <v>3357</v>
      </c>
      <c r="CE179" t="s">
        <v>3357</v>
      </c>
      <c r="CF179">
        <v>7.5</v>
      </c>
      <c r="CG179" t="s">
        <v>3509</v>
      </c>
      <c r="CH179">
        <v>4</v>
      </c>
      <c r="CI179" t="s">
        <v>3358</v>
      </c>
      <c r="CJ179" t="s">
        <v>3361</v>
      </c>
      <c r="CK179">
        <v>69</v>
      </c>
      <c r="CL179">
        <v>25760</v>
      </c>
      <c r="CM179" t="b">
        <v>0</v>
      </c>
    </row>
    <row r="180" spans="1:91" x14ac:dyDescent="0.2">
      <c r="A180" t="s">
        <v>3783</v>
      </c>
      <c r="B180" t="s">
        <v>5676</v>
      </c>
      <c r="C180" t="s">
        <v>5635</v>
      </c>
      <c r="D180" t="s">
        <v>5636</v>
      </c>
      <c r="E180" t="s">
        <v>5637</v>
      </c>
      <c r="F180" t="s">
        <v>5646</v>
      </c>
      <c r="G180" t="s">
        <v>5647</v>
      </c>
      <c r="H180">
        <v>1</v>
      </c>
      <c r="I180" t="s">
        <v>5783</v>
      </c>
      <c r="J180" t="s">
        <v>5671</v>
      </c>
      <c r="K180">
        <v>2</v>
      </c>
      <c r="L180" s="193">
        <v>43212</v>
      </c>
      <c r="M180" t="s">
        <v>5649</v>
      </c>
      <c r="N180">
        <v>15</v>
      </c>
      <c r="O180" t="s">
        <v>3359</v>
      </c>
      <c r="P180">
        <v>8</v>
      </c>
      <c r="Q180" t="s">
        <v>3359</v>
      </c>
      <c r="R180" t="s">
        <v>5737</v>
      </c>
      <c r="S180" t="s">
        <v>5650</v>
      </c>
      <c r="T180" t="s">
        <v>3352</v>
      </c>
      <c r="U180">
        <v>37</v>
      </c>
      <c r="V180">
        <v>130</v>
      </c>
      <c r="W180">
        <v>20.399999999999999</v>
      </c>
      <c r="X180" t="s">
        <v>3353</v>
      </c>
      <c r="Y180" t="s">
        <v>3354</v>
      </c>
      <c r="Z180" t="s">
        <v>3386</v>
      </c>
      <c r="AA180" t="s">
        <v>3356</v>
      </c>
      <c r="AB180" t="s">
        <v>3357</v>
      </c>
      <c r="AC180" t="s">
        <v>3358</v>
      </c>
      <c r="AD180" t="s">
        <v>3438</v>
      </c>
      <c r="AE180" t="s">
        <v>3358</v>
      </c>
      <c r="AF180" t="s">
        <v>3360</v>
      </c>
      <c r="AG180" t="s">
        <v>3361</v>
      </c>
      <c r="AH180" t="s">
        <v>3361</v>
      </c>
      <c r="AI180" t="s">
        <v>3361</v>
      </c>
      <c r="AJ180" t="s">
        <v>3361</v>
      </c>
      <c r="AK180" t="s">
        <v>3361</v>
      </c>
      <c r="AL180" t="s">
        <v>3361</v>
      </c>
      <c r="AM180" t="s">
        <v>3361</v>
      </c>
      <c r="AN180" t="s">
        <v>3361</v>
      </c>
      <c r="AO180" t="s">
        <v>3361</v>
      </c>
      <c r="AP180" t="s">
        <v>3361</v>
      </c>
      <c r="AQ180" t="s">
        <v>3361</v>
      </c>
      <c r="AR180" t="s">
        <v>3361</v>
      </c>
      <c r="AS180" t="s">
        <v>3361</v>
      </c>
      <c r="AT180" t="s">
        <v>3361</v>
      </c>
      <c r="AU180" t="s">
        <v>3361</v>
      </c>
      <c r="AV180" t="s">
        <v>3361</v>
      </c>
      <c r="AW180" t="s">
        <v>3361</v>
      </c>
      <c r="AX180" t="s">
        <v>3361</v>
      </c>
      <c r="AY180" t="s">
        <v>3362</v>
      </c>
      <c r="AZ180" t="s">
        <v>3363</v>
      </c>
      <c r="BA180" t="s">
        <v>3361</v>
      </c>
      <c r="BB180" t="s">
        <v>3361</v>
      </c>
      <c r="BC180" t="s">
        <v>3361</v>
      </c>
      <c r="BD180" t="s">
        <v>3441</v>
      </c>
      <c r="BE180" t="s">
        <v>3361</v>
      </c>
      <c r="BF180" t="s">
        <v>5642</v>
      </c>
      <c r="BG180" t="s">
        <v>3361</v>
      </c>
      <c r="BH180" t="s">
        <v>5643</v>
      </c>
      <c r="BI180" t="s">
        <v>3370</v>
      </c>
      <c r="BJ180" t="s">
        <v>3368</v>
      </c>
      <c r="BK180" t="s">
        <v>3369</v>
      </c>
      <c r="BL180" t="s">
        <v>3370</v>
      </c>
      <c r="BM180" t="s">
        <v>3370</v>
      </c>
      <c r="BN180" t="s">
        <v>3368</v>
      </c>
      <c r="BO180" t="s">
        <v>3368</v>
      </c>
      <c r="BP180" t="s">
        <v>3369</v>
      </c>
      <c r="BQ180" t="s">
        <v>3357</v>
      </c>
      <c r="BR180" t="s">
        <v>3369</v>
      </c>
      <c r="BS180" t="s">
        <v>3367</v>
      </c>
      <c r="BT180" t="s">
        <v>3369</v>
      </c>
      <c r="BU180" t="s">
        <v>3369</v>
      </c>
      <c r="BV180" t="s">
        <v>3370</v>
      </c>
      <c r="BW180" t="s">
        <v>3367</v>
      </c>
      <c r="BX180" t="s">
        <v>3367</v>
      </c>
      <c r="BY180" t="s">
        <v>3368</v>
      </c>
      <c r="BZ180" t="s">
        <v>3369</v>
      </c>
      <c r="CA180" t="s">
        <v>3357</v>
      </c>
      <c r="CB180" t="s">
        <v>3369</v>
      </c>
      <c r="CC180" t="s">
        <v>3367</v>
      </c>
      <c r="CD180" t="s">
        <v>3357</v>
      </c>
      <c r="CE180" t="s">
        <v>3357</v>
      </c>
      <c r="CF180">
        <v>7.5</v>
      </c>
      <c r="CG180" t="s">
        <v>3372</v>
      </c>
      <c r="CH180">
        <v>10</v>
      </c>
      <c r="CI180" t="s">
        <v>3361</v>
      </c>
      <c r="CJ180" t="s">
        <v>3361</v>
      </c>
      <c r="CK180">
        <v>7</v>
      </c>
      <c r="CL180">
        <v>29212</v>
      </c>
      <c r="CM180" t="b">
        <v>1</v>
      </c>
    </row>
    <row r="181" spans="1:91" x14ac:dyDescent="0.2">
      <c r="A181" t="s">
        <v>3664</v>
      </c>
      <c r="B181" t="s">
        <v>5775</v>
      </c>
      <c r="C181" t="s">
        <v>5635</v>
      </c>
      <c r="D181" t="s">
        <v>5692</v>
      </c>
      <c r="E181" t="s">
        <v>5777</v>
      </c>
      <c r="F181" t="s">
        <v>5646</v>
      </c>
      <c r="G181" t="s">
        <v>5647</v>
      </c>
      <c r="H181">
        <v>1</v>
      </c>
      <c r="I181" t="s">
        <v>3198</v>
      </c>
      <c r="J181" t="s">
        <v>5648</v>
      </c>
      <c r="K181">
        <v>2</v>
      </c>
      <c r="L181" s="193">
        <v>43236</v>
      </c>
      <c r="M181" t="s">
        <v>5639</v>
      </c>
      <c r="N181">
        <v>15</v>
      </c>
      <c r="O181" t="s">
        <v>5651</v>
      </c>
      <c r="P181">
        <v>8</v>
      </c>
      <c r="Q181" t="s">
        <v>5650</v>
      </c>
      <c r="R181" t="s">
        <v>3359</v>
      </c>
      <c r="S181" t="s">
        <v>3359</v>
      </c>
      <c r="T181" t="s">
        <v>3352</v>
      </c>
      <c r="U181">
        <v>25</v>
      </c>
      <c r="V181">
        <v>125</v>
      </c>
      <c r="W181">
        <v>22.1</v>
      </c>
      <c r="X181" t="s">
        <v>5657</v>
      </c>
      <c r="Y181" t="s">
        <v>3354</v>
      </c>
      <c r="Z181" t="s">
        <v>5778</v>
      </c>
      <c r="AA181" t="s">
        <v>3356</v>
      </c>
      <c r="AB181" t="s">
        <v>3357</v>
      </c>
      <c r="AC181" t="s">
        <v>3361</v>
      </c>
      <c r="AD181" t="s">
        <v>3359</v>
      </c>
      <c r="AE181" t="s">
        <v>3361</v>
      </c>
      <c r="AF181" t="s">
        <v>3360</v>
      </c>
      <c r="AG181" t="s">
        <v>3361</v>
      </c>
      <c r="AH181" t="s">
        <v>3358</v>
      </c>
      <c r="AI181" t="s">
        <v>3361</v>
      </c>
      <c r="AJ181" t="s">
        <v>3361</v>
      </c>
      <c r="AK181" t="s">
        <v>3361</v>
      </c>
      <c r="AL181" t="s">
        <v>3361</v>
      </c>
      <c r="AM181" t="s">
        <v>3361</v>
      </c>
      <c r="AN181" t="s">
        <v>3361</v>
      </c>
      <c r="AO181" t="s">
        <v>3361</v>
      </c>
      <c r="AP181" t="s">
        <v>3361</v>
      </c>
      <c r="AQ181" t="s">
        <v>3361</v>
      </c>
      <c r="AR181" t="s">
        <v>3361</v>
      </c>
      <c r="AS181" t="s">
        <v>3361</v>
      </c>
      <c r="AT181" t="s">
        <v>3361</v>
      </c>
      <c r="AU181" t="s">
        <v>3361</v>
      </c>
      <c r="AV181" t="s">
        <v>3361</v>
      </c>
      <c r="AW181" t="s">
        <v>3361</v>
      </c>
      <c r="AX181" t="s">
        <v>3361</v>
      </c>
      <c r="AY181" t="s">
        <v>3459</v>
      </c>
      <c r="AZ181" t="s">
        <v>5700</v>
      </c>
      <c r="BA181" t="s">
        <v>3361</v>
      </c>
      <c r="BB181" t="s">
        <v>3361</v>
      </c>
      <c r="BC181" t="s">
        <v>3361</v>
      </c>
      <c r="BD181" t="s">
        <v>3441</v>
      </c>
      <c r="BE181" t="s">
        <v>3361</v>
      </c>
      <c r="BF181" t="s">
        <v>3361</v>
      </c>
      <c r="BG181" t="s">
        <v>3361</v>
      </c>
      <c r="BH181" t="s">
        <v>3366</v>
      </c>
      <c r="BI181" t="s">
        <v>3368</v>
      </c>
      <c r="BJ181" t="s">
        <v>3368</v>
      </c>
      <c r="BK181" t="s">
        <v>3369</v>
      </c>
      <c r="BL181" t="s">
        <v>3370</v>
      </c>
      <c r="BM181" t="s">
        <v>3370</v>
      </c>
      <c r="BN181" t="s">
        <v>3368</v>
      </c>
      <c r="BO181" t="s">
        <v>3368</v>
      </c>
      <c r="BP181" t="s">
        <v>3369</v>
      </c>
      <c r="BQ181" t="s">
        <v>3367</v>
      </c>
      <c r="BR181" t="s">
        <v>3370</v>
      </c>
      <c r="BS181" t="s">
        <v>3370</v>
      </c>
      <c r="BT181" t="s">
        <v>3367</v>
      </c>
      <c r="BU181" t="s">
        <v>3369</v>
      </c>
      <c r="BV181" t="s">
        <v>3370</v>
      </c>
      <c r="BW181" t="s">
        <v>3368</v>
      </c>
      <c r="BX181" t="s">
        <v>3370</v>
      </c>
      <c r="BY181" t="s">
        <v>3368</v>
      </c>
      <c r="BZ181" t="s">
        <v>3369</v>
      </c>
      <c r="CA181" t="s">
        <v>3367</v>
      </c>
      <c r="CB181" t="s">
        <v>3369</v>
      </c>
      <c r="CC181" t="s">
        <v>3369</v>
      </c>
      <c r="CD181" t="s">
        <v>3357</v>
      </c>
      <c r="CE181" t="s">
        <v>3357</v>
      </c>
      <c r="CF181">
        <v>7.5</v>
      </c>
      <c r="CG181" t="s">
        <v>3509</v>
      </c>
      <c r="CH181">
        <v>4</v>
      </c>
      <c r="CI181" t="s">
        <v>3358</v>
      </c>
      <c r="CJ181" t="s">
        <v>3361</v>
      </c>
      <c r="CK181">
        <v>70</v>
      </c>
      <c r="CL181">
        <v>16810</v>
      </c>
      <c r="CM181" t="b">
        <v>0</v>
      </c>
    </row>
    <row r="182" spans="1:91" x14ac:dyDescent="0.2">
      <c r="A182" t="s">
        <v>3675</v>
      </c>
      <c r="B182" t="s">
        <v>5669</v>
      </c>
      <c r="C182" t="s">
        <v>5635</v>
      </c>
      <c r="D182" t="s">
        <v>5685</v>
      </c>
      <c r="E182" t="s">
        <v>5777</v>
      </c>
      <c r="F182" t="s">
        <v>5674</v>
      </c>
      <c r="G182" t="s">
        <v>5647</v>
      </c>
      <c r="H182">
        <v>1</v>
      </c>
      <c r="I182" t="s">
        <v>5784</v>
      </c>
      <c r="J182" t="s">
        <v>5648</v>
      </c>
      <c r="K182">
        <v>3</v>
      </c>
      <c r="L182" s="193">
        <v>43237</v>
      </c>
      <c r="M182" t="s">
        <v>5649</v>
      </c>
      <c r="N182">
        <v>15</v>
      </c>
      <c r="O182" t="s">
        <v>3359</v>
      </c>
      <c r="P182">
        <v>8</v>
      </c>
      <c r="Q182" t="s">
        <v>3359</v>
      </c>
      <c r="R182" t="s">
        <v>5651</v>
      </c>
      <c r="S182" t="s">
        <v>5650</v>
      </c>
      <c r="T182" t="s">
        <v>3352</v>
      </c>
      <c r="U182">
        <v>25</v>
      </c>
      <c r="V182">
        <v>125</v>
      </c>
      <c r="W182">
        <v>22.1</v>
      </c>
      <c r="X182" t="s">
        <v>5657</v>
      </c>
      <c r="Y182" t="s">
        <v>3354</v>
      </c>
      <c r="Z182" t="s">
        <v>5778</v>
      </c>
      <c r="AA182" t="s">
        <v>3356</v>
      </c>
      <c r="AB182" t="s">
        <v>3357</v>
      </c>
      <c r="AC182" t="s">
        <v>3361</v>
      </c>
      <c r="AD182" t="s">
        <v>3359</v>
      </c>
      <c r="AE182" t="s">
        <v>3361</v>
      </c>
      <c r="AF182" t="s">
        <v>3360</v>
      </c>
      <c r="AG182" t="s">
        <v>3361</v>
      </c>
      <c r="AH182" t="s">
        <v>3358</v>
      </c>
      <c r="AI182" t="s">
        <v>3361</v>
      </c>
      <c r="AJ182" t="s">
        <v>3361</v>
      </c>
      <c r="AK182" t="s">
        <v>3361</v>
      </c>
      <c r="AL182" t="s">
        <v>3361</v>
      </c>
      <c r="AM182" t="s">
        <v>3361</v>
      </c>
      <c r="AN182" t="s">
        <v>3361</v>
      </c>
      <c r="AO182" t="s">
        <v>3361</v>
      </c>
      <c r="AP182" t="s">
        <v>3361</v>
      </c>
      <c r="AQ182" t="s">
        <v>3361</v>
      </c>
      <c r="AR182" t="s">
        <v>3361</v>
      </c>
      <c r="AS182" t="s">
        <v>3361</v>
      </c>
      <c r="AT182" t="s">
        <v>3361</v>
      </c>
      <c r="AU182" t="s">
        <v>3361</v>
      </c>
      <c r="AV182" t="s">
        <v>3361</v>
      </c>
      <c r="AW182" t="s">
        <v>3361</v>
      </c>
      <c r="AX182" t="s">
        <v>3361</v>
      </c>
      <c r="AY182" t="s">
        <v>3459</v>
      </c>
      <c r="AZ182" t="s">
        <v>5700</v>
      </c>
      <c r="BA182" t="s">
        <v>3361</v>
      </c>
      <c r="BB182" t="s">
        <v>3361</v>
      </c>
      <c r="BC182" t="s">
        <v>3361</v>
      </c>
      <c r="BD182" t="s">
        <v>3441</v>
      </c>
      <c r="BE182" t="s">
        <v>3361</v>
      </c>
      <c r="BF182" t="s">
        <v>3361</v>
      </c>
      <c r="BG182" t="s">
        <v>3361</v>
      </c>
      <c r="BH182" t="s">
        <v>3366</v>
      </c>
      <c r="BI182" t="s">
        <v>3368</v>
      </c>
      <c r="BJ182" t="s">
        <v>3368</v>
      </c>
      <c r="BK182" t="s">
        <v>3369</v>
      </c>
      <c r="BL182" t="s">
        <v>3370</v>
      </c>
      <c r="BM182" t="s">
        <v>3370</v>
      </c>
      <c r="BN182" t="s">
        <v>3368</v>
      </c>
      <c r="BO182" t="s">
        <v>3368</v>
      </c>
      <c r="BP182" t="s">
        <v>3369</v>
      </c>
      <c r="BQ182" t="s">
        <v>3367</v>
      </c>
      <c r="BR182" t="s">
        <v>3370</v>
      </c>
      <c r="BS182" t="s">
        <v>3370</v>
      </c>
      <c r="BT182" t="s">
        <v>3367</v>
      </c>
      <c r="BU182" t="s">
        <v>3369</v>
      </c>
      <c r="BV182" t="s">
        <v>3370</v>
      </c>
      <c r="BW182" t="s">
        <v>3368</v>
      </c>
      <c r="BX182" t="s">
        <v>3370</v>
      </c>
      <c r="BY182" t="s">
        <v>3368</v>
      </c>
      <c r="BZ182" t="s">
        <v>3369</v>
      </c>
      <c r="CA182" t="s">
        <v>3367</v>
      </c>
      <c r="CB182" t="s">
        <v>3369</v>
      </c>
      <c r="CC182" t="s">
        <v>3369</v>
      </c>
      <c r="CD182" t="s">
        <v>3357</v>
      </c>
      <c r="CE182" t="s">
        <v>3357</v>
      </c>
      <c r="CF182">
        <v>7.5</v>
      </c>
      <c r="CG182" t="s">
        <v>3509</v>
      </c>
      <c r="CH182">
        <v>4</v>
      </c>
      <c r="CI182" t="s">
        <v>3358</v>
      </c>
      <c r="CJ182" t="s">
        <v>3361</v>
      </c>
      <c r="CK182">
        <v>71</v>
      </c>
      <c r="CL182">
        <v>26674</v>
      </c>
      <c r="CM182" t="b">
        <v>0</v>
      </c>
    </row>
    <row r="183" spans="1:91" x14ac:dyDescent="0.2">
      <c r="A183" t="s">
        <v>3665</v>
      </c>
      <c r="B183" t="s">
        <v>5775</v>
      </c>
      <c r="C183" t="s">
        <v>5635</v>
      </c>
      <c r="D183" t="s">
        <v>5694</v>
      </c>
      <c r="E183" t="s">
        <v>5777</v>
      </c>
      <c r="F183" t="s">
        <v>5646</v>
      </c>
      <c r="G183" t="s">
        <v>5647</v>
      </c>
      <c r="H183">
        <v>1</v>
      </c>
      <c r="I183" t="s">
        <v>3514</v>
      </c>
      <c r="J183" t="s">
        <v>5648</v>
      </c>
      <c r="K183">
        <v>4</v>
      </c>
      <c r="L183" s="193">
        <v>43238</v>
      </c>
      <c r="M183" t="s">
        <v>5639</v>
      </c>
      <c r="N183">
        <v>15</v>
      </c>
      <c r="O183" t="s">
        <v>5651</v>
      </c>
      <c r="P183">
        <v>8</v>
      </c>
      <c r="Q183" t="s">
        <v>5650</v>
      </c>
      <c r="R183" t="s">
        <v>3359</v>
      </c>
      <c r="S183" t="s">
        <v>3359</v>
      </c>
      <c r="T183" t="s">
        <v>3352</v>
      </c>
      <c r="U183">
        <v>25</v>
      </c>
      <c r="V183">
        <v>125</v>
      </c>
      <c r="W183">
        <v>22.1</v>
      </c>
      <c r="X183" t="s">
        <v>5657</v>
      </c>
      <c r="Y183" t="s">
        <v>3354</v>
      </c>
      <c r="Z183" t="s">
        <v>5778</v>
      </c>
      <c r="AA183" t="s">
        <v>3356</v>
      </c>
      <c r="AB183" t="s">
        <v>3357</v>
      </c>
      <c r="AC183" t="s">
        <v>3361</v>
      </c>
      <c r="AD183" t="s">
        <v>3359</v>
      </c>
      <c r="AE183" t="s">
        <v>3361</v>
      </c>
      <c r="AF183" t="s">
        <v>3360</v>
      </c>
      <c r="AG183" t="s">
        <v>3361</v>
      </c>
      <c r="AH183" t="s">
        <v>3358</v>
      </c>
      <c r="AI183" t="s">
        <v>3361</v>
      </c>
      <c r="AJ183" t="s">
        <v>3361</v>
      </c>
      <c r="AK183" t="s">
        <v>3361</v>
      </c>
      <c r="AL183" t="s">
        <v>3361</v>
      </c>
      <c r="AM183" t="s">
        <v>3361</v>
      </c>
      <c r="AN183" t="s">
        <v>3361</v>
      </c>
      <c r="AO183" t="s">
        <v>3361</v>
      </c>
      <c r="AP183" t="s">
        <v>3361</v>
      </c>
      <c r="AQ183" t="s">
        <v>3361</v>
      </c>
      <c r="AR183" t="s">
        <v>3361</v>
      </c>
      <c r="AS183" t="s">
        <v>3361</v>
      </c>
      <c r="AT183" t="s">
        <v>3361</v>
      </c>
      <c r="AU183" t="s">
        <v>3361</v>
      </c>
      <c r="AV183" t="s">
        <v>3361</v>
      </c>
      <c r="AW183" t="s">
        <v>3361</v>
      </c>
      <c r="AX183" t="s">
        <v>3361</v>
      </c>
      <c r="AY183" t="s">
        <v>3459</v>
      </c>
      <c r="AZ183" t="s">
        <v>5700</v>
      </c>
      <c r="BA183" t="s">
        <v>3361</v>
      </c>
      <c r="BB183" t="s">
        <v>3361</v>
      </c>
      <c r="BC183" t="s">
        <v>3361</v>
      </c>
      <c r="BD183" t="s">
        <v>3441</v>
      </c>
      <c r="BE183" t="s">
        <v>3361</v>
      </c>
      <c r="BF183" t="s">
        <v>3361</v>
      </c>
      <c r="BG183" t="s">
        <v>3361</v>
      </c>
      <c r="BH183" t="s">
        <v>3366</v>
      </c>
      <c r="BI183" t="s">
        <v>3368</v>
      </c>
      <c r="BJ183" t="s">
        <v>3368</v>
      </c>
      <c r="BK183" t="s">
        <v>3369</v>
      </c>
      <c r="BL183" t="s">
        <v>3370</v>
      </c>
      <c r="BM183" t="s">
        <v>3370</v>
      </c>
      <c r="BN183" t="s">
        <v>3368</v>
      </c>
      <c r="BO183" t="s">
        <v>3368</v>
      </c>
      <c r="BP183" t="s">
        <v>3369</v>
      </c>
      <c r="BQ183" t="s">
        <v>3367</v>
      </c>
      <c r="BR183" t="s">
        <v>3370</v>
      </c>
      <c r="BS183" t="s">
        <v>3370</v>
      </c>
      <c r="BT183" t="s">
        <v>3367</v>
      </c>
      <c r="BU183" t="s">
        <v>3369</v>
      </c>
      <c r="BV183" t="s">
        <v>3370</v>
      </c>
      <c r="BW183" t="s">
        <v>3368</v>
      </c>
      <c r="BX183" t="s">
        <v>3370</v>
      </c>
      <c r="BY183" t="s">
        <v>3368</v>
      </c>
      <c r="BZ183" t="s">
        <v>3369</v>
      </c>
      <c r="CA183" t="s">
        <v>3367</v>
      </c>
      <c r="CB183" t="s">
        <v>3369</v>
      </c>
      <c r="CC183" t="s">
        <v>3369</v>
      </c>
      <c r="CD183" t="s">
        <v>3357</v>
      </c>
      <c r="CE183" t="s">
        <v>3357</v>
      </c>
      <c r="CF183">
        <v>7.5</v>
      </c>
      <c r="CG183" t="s">
        <v>3509</v>
      </c>
      <c r="CH183">
        <v>4</v>
      </c>
      <c r="CI183" t="s">
        <v>3358</v>
      </c>
      <c r="CJ183" t="s">
        <v>3361</v>
      </c>
      <c r="CK183">
        <v>72</v>
      </c>
      <c r="CL183">
        <v>3340</v>
      </c>
      <c r="CM183" t="b">
        <v>0</v>
      </c>
    </row>
    <row r="184" spans="1:91" x14ac:dyDescent="0.2">
      <c r="A184" t="s">
        <v>3676</v>
      </c>
      <c r="B184" t="s">
        <v>5669</v>
      </c>
      <c r="C184" t="s">
        <v>5635</v>
      </c>
      <c r="D184" t="s">
        <v>5644</v>
      </c>
      <c r="E184" t="s">
        <v>5777</v>
      </c>
      <c r="F184" t="s">
        <v>5646</v>
      </c>
      <c r="G184" t="s">
        <v>5647</v>
      </c>
      <c r="H184">
        <v>1</v>
      </c>
      <c r="I184" t="s">
        <v>5785</v>
      </c>
      <c r="J184" t="s">
        <v>5648</v>
      </c>
      <c r="K184">
        <v>5</v>
      </c>
      <c r="L184" s="193">
        <v>43239</v>
      </c>
      <c r="M184" t="s">
        <v>5649</v>
      </c>
      <c r="N184">
        <v>15</v>
      </c>
      <c r="O184" t="s">
        <v>3359</v>
      </c>
      <c r="P184">
        <v>8</v>
      </c>
      <c r="Q184" t="s">
        <v>3359</v>
      </c>
      <c r="R184" t="s">
        <v>5651</v>
      </c>
      <c r="S184" t="s">
        <v>5651</v>
      </c>
      <c r="T184" t="s">
        <v>3352</v>
      </c>
      <c r="U184">
        <v>25</v>
      </c>
      <c r="V184">
        <v>125</v>
      </c>
      <c r="W184">
        <v>22.1</v>
      </c>
      <c r="X184" t="s">
        <v>5657</v>
      </c>
      <c r="Y184" t="s">
        <v>3354</v>
      </c>
      <c r="Z184" t="s">
        <v>5778</v>
      </c>
      <c r="AA184" t="s">
        <v>3356</v>
      </c>
      <c r="AB184" t="s">
        <v>3357</v>
      </c>
      <c r="AC184" t="s">
        <v>3361</v>
      </c>
      <c r="AD184" t="s">
        <v>3359</v>
      </c>
      <c r="AE184" t="s">
        <v>3361</v>
      </c>
      <c r="AF184" t="s">
        <v>3360</v>
      </c>
      <c r="AG184" t="s">
        <v>3361</v>
      </c>
      <c r="AH184" t="s">
        <v>3358</v>
      </c>
      <c r="AI184" t="s">
        <v>3361</v>
      </c>
      <c r="AJ184" t="s">
        <v>3361</v>
      </c>
      <c r="AK184" t="s">
        <v>3361</v>
      </c>
      <c r="AL184" t="s">
        <v>3361</v>
      </c>
      <c r="AM184" t="s">
        <v>3361</v>
      </c>
      <c r="AN184" t="s">
        <v>3361</v>
      </c>
      <c r="AO184" t="s">
        <v>3361</v>
      </c>
      <c r="AP184" t="s">
        <v>3361</v>
      </c>
      <c r="AQ184" t="s">
        <v>3361</v>
      </c>
      <c r="AR184" t="s">
        <v>3361</v>
      </c>
      <c r="AS184" t="s">
        <v>3361</v>
      </c>
      <c r="AT184" t="s">
        <v>3361</v>
      </c>
      <c r="AU184" t="s">
        <v>3361</v>
      </c>
      <c r="AV184" t="s">
        <v>3361</v>
      </c>
      <c r="AW184" t="s">
        <v>3361</v>
      </c>
      <c r="AX184" t="s">
        <v>3361</v>
      </c>
      <c r="AY184" t="s">
        <v>3459</v>
      </c>
      <c r="AZ184" t="s">
        <v>5700</v>
      </c>
      <c r="BA184" t="s">
        <v>3361</v>
      </c>
      <c r="BB184" t="s">
        <v>3361</v>
      </c>
      <c r="BC184" t="s">
        <v>3361</v>
      </c>
      <c r="BD184" t="s">
        <v>3441</v>
      </c>
      <c r="BE184" t="s">
        <v>3361</v>
      </c>
      <c r="BF184" t="s">
        <v>3361</v>
      </c>
      <c r="BG184" t="s">
        <v>3361</v>
      </c>
      <c r="BH184" t="s">
        <v>3366</v>
      </c>
      <c r="BI184" t="s">
        <v>3368</v>
      </c>
      <c r="BJ184" t="s">
        <v>3368</v>
      </c>
      <c r="BK184" t="s">
        <v>3369</v>
      </c>
      <c r="BL184" t="s">
        <v>3370</v>
      </c>
      <c r="BM184" t="s">
        <v>3370</v>
      </c>
      <c r="BN184" t="s">
        <v>3368</v>
      </c>
      <c r="BO184" t="s">
        <v>3368</v>
      </c>
      <c r="BP184" t="s">
        <v>3369</v>
      </c>
      <c r="BQ184" t="s">
        <v>3367</v>
      </c>
      <c r="BR184" t="s">
        <v>3370</v>
      </c>
      <c r="BS184" t="s">
        <v>3370</v>
      </c>
      <c r="BT184" t="s">
        <v>3367</v>
      </c>
      <c r="BU184" t="s">
        <v>3369</v>
      </c>
      <c r="BV184" t="s">
        <v>3370</v>
      </c>
      <c r="BW184" t="s">
        <v>3368</v>
      </c>
      <c r="BX184" t="s">
        <v>3370</v>
      </c>
      <c r="BY184" t="s">
        <v>3368</v>
      </c>
      <c r="BZ184" t="s">
        <v>3369</v>
      </c>
      <c r="CA184" t="s">
        <v>3367</v>
      </c>
      <c r="CB184" t="s">
        <v>3369</v>
      </c>
      <c r="CC184" t="s">
        <v>3369</v>
      </c>
      <c r="CD184" t="s">
        <v>3357</v>
      </c>
      <c r="CE184" t="s">
        <v>3357</v>
      </c>
      <c r="CF184">
        <v>7.5</v>
      </c>
      <c r="CG184" t="s">
        <v>3509</v>
      </c>
      <c r="CH184">
        <v>4</v>
      </c>
      <c r="CI184" t="s">
        <v>3358</v>
      </c>
      <c r="CJ184" t="s">
        <v>3361</v>
      </c>
      <c r="CK184">
        <v>73</v>
      </c>
      <c r="CL184">
        <v>12250</v>
      </c>
      <c r="CM184" t="b">
        <v>0</v>
      </c>
    </row>
    <row r="185" spans="1:91" x14ac:dyDescent="0.2">
      <c r="A185" t="s">
        <v>3733</v>
      </c>
      <c r="B185" t="s">
        <v>5775</v>
      </c>
      <c r="C185" t="s">
        <v>5635</v>
      </c>
      <c r="D185" t="s">
        <v>5661</v>
      </c>
      <c r="E185" t="s">
        <v>5786</v>
      </c>
      <c r="F185" t="s">
        <v>3390</v>
      </c>
      <c r="G185" t="s">
        <v>3359</v>
      </c>
      <c r="H185">
        <v>1</v>
      </c>
      <c r="I185" t="s">
        <v>3204</v>
      </c>
      <c r="J185" t="s">
        <v>5638</v>
      </c>
      <c r="K185">
        <v>-4</v>
      </c>
      <c r="L185" s="193">
        <v>43206</v>
      </c>
      <c r="M185" t="s">
        <v>5649</v>
      </c>
      <c r="N185">
        <v>15</v>
      </c>
      <c r="O185" t="s">
        <v>3346</v>
      </c>
      <c r="P185">
        <v>8</v>
      </c>
      <c r="Q185" t="s">
        <v>5650</v>
      </c>
      <c r="R185" t="s">
        <v>3359</v>
      </c>
      <c r="S185" t="s">
        <v>3359</v>
      </c>
      <c r="T185" t="s">
        <v>3393</v>
      </c>
      <c r="U185">
        <v>18</v>
      </c>
      <c r="V185">
        <v>150</v>
      </c>
      <c r="W185">
        <v>22.1</v>
      </c>
      <c r="X185" t="s">
        <v>5657</v>
      </c>
      <c r="Y185" t="s">
        <v>3354</v>
      </c>
      <c r="Z185" t="s">
        <v>3386</v>
      </c>
      <c r="AA185" t="s">
        <v>3356</v>
      </c>
      <c r="AB185" t="s">
        <v>3368</v>
      </c>
      <c r="AC185" t="s">
        <v>3358</v>
      </c>
      <c r="AD185" t="s">
        <v>5653</v>
      </c>
      <c r="AE185" t="s">
        <v>3361</v>
      </c>
      <c r="AF185" t="s">
        <v>3360</v>
      </c>
      <c r="AG185" t="s">
        <v>3361</v>
      </c>
      <c r="AH185" t="s">
        <v>3361</v>
      </c>
      <c r="AI185" t="s">
        <v>3361</v>
      </c>
      <c r="AJ185" t="s">
        <v>3361</v>
      </c>
      <c r="AK185" t="s">
        <v>3361</v>
      </c>
      <c r="AL185" t="s">
        <v>3358</v>
      </c>
      <c r="AM185" t="s">
        <v>3361</v>
      </c>
      <c r="AN185" t="s">
        <v>3361</v>
      </c>
      <c r="AO185" t="s">
        <v>3361</v>
      </c>
      <c r="AP185" t="s">
        <v>3361</v>
      </c>
      <c r="AQ185" t="s">
        <v>3361</v>
      </c>
      <c r="AR185" t="s">
        <v>3361</v>
      </c>
      <c r="AS185" t="s">
        <v>3361</v>
      </c>
      <c r="AT185" t="s">
        <v>3361</v>
      </c>
      <c r="AU185" t="s">
        <v>3361</v>
      </c>
      <c r="AV185" t="s">
        <v>3358</v>
      </c>
      <c r="AW185" t="s">
        <v>3361</v>
      </c>
      <c r="AX185" t="s">
        <v>3361</v>
      </c>
      <c r="AY185" t="s">
        <v>3362</v>
      </c>
      <c r="AZ185" t="s">
        <v>3363</v>
      </c>
      <c r="BA185" t="s">
        <v>3361</v>
      </c>
      <c r="BB185" t="s">
        <v>3361</v>
      </c>
      <c r="BC185" t="s">
        <v>3361</v>
      </c>
      <c r="BD185" t="s">
        <v>5773</v>
      </c>
      <c r="BE185" t="s">
        <v>3361</v>
      </c>
      <c r="BF185" t="s">
        <v>3361</v>
      </c>
      <c r="BG185" t="s">
        <v>3361</v>
      </c>
      <c r="BH185" t="s">
        <v>3442</v>
      </c>
      <c r="BI185" t="s">
        <v>3370</v>
      </c>
      <c r="BJ185" t="s">
        <v>3369</v>
      </c>
      <c r="BK185" t="s">
        <v>3370</v>
      </c>
      <c r="BL185" t="s">
        <v>3368</v>
      </c>
      <c r="BM185" t="s">
        <v>3357</v>
      </c>
      <c r="BN185" t="s">
        <v>3368</v>
      </c>
      <c r="BO185" t="s">
        <v>3357</v>
      </c>
      <c r="BP185" t="s">
        <v>3369</v>
      </c>
      <c r="BQ185" t="s">
        <v>3357</v>
      </c>
      <c r="BR185" t="s">
        <v>3369</v>
      </c>
      <c r="BS185" t="s">
        <v>3369</v>
      </c>
      <c r="BT185" t="s">
        <v>3369</v>
      </c>
      <c r="BU185" t="s">
        <v>3369</v>
      </c>
      <c r="BV185" t="s">
        <v>3370</v>
      </c>
      <c r="BW185" t="s">
        <v>3369</v>
      </c>
      <c r="BX185" t="s">
        <v>3367</v>
      </c>
      <c r="BY185" t="s">
        <v>3367</v>
      </c>
      <c r="BZ185" t="s">
        <v>3369</v>
      </c>
      <c r="CA185" t="s">
        <v>3368</v>
      </c>
      <c r="CB185" t="s">
        <v>3369</v>
      </c>
      <c r="CC185" t="s">
        <v>3370</v>
      </c>
      <c r="CD185" t="s">
        <v>3357</v>
      </c>
      <c r="CE185" t="s">
        <v>3369</v>
      </c>
      <c r="CF185">
        <v>7.5</v>
      </c>
      <c r="CG185" t="s">
        <v>5653</v>
      </c>
      <c r="CH185">
        <v>0.5</v>
      </c>
      <c r="CI185" t="s">
        <v>3358</v>
      </c>
      <c r="CJ185" t="s">
        <v>3361</v>
      </c>
      <c r="CK185">
        <v>74</v>
      </c>
      <c r="CL185">
        <v>19642</v>
      </c>
      <c r="CM185" t="b">
        <v>1</v>
      </c>
    </row>
    <row r="186" spans="1:91" x14ac:dyDescent="0.2">
      <c r="A186" t="s">
        <v>3744</v>
      </c>
      <c r="B186" t="s">
        <v>5775</v>
      </c>
      <c r="C186" t="s">
        <v>5635</v>
      </c>
      <c r="D186" t="s">
        <v>5662</v>
      </c>
      <c r="E186" t="s">
        <v>5786</v>
      </c>
      <c r="F186" t="s">
        <v>3390</v>
      </c>
      <c r="G186" t="s">
        <v>3359</v>
      </c>
      <c r="H186">
        <v>1</v>
      </c>
      <c r="I186" t="s">
        <v>3206</v>
      </c>
      <c r="J186" t="s">
        <v>5638</v>
      </c>
      <c r="K186">
        <v>-3</v>
      </c>
      <c r="L186" s="193">
        <v>43208</v>
      </c>
      <c r="M186" t="s">
        <v>5649</v>
      </c>
      <c r="N186">
        <v>15</v>
      </c>
      <c r="O186" t="s">
        <v>5651</v>
      </c>
      <c r="P186">
        <v>8</v>
      </c>
      <c r="Q186" t="s">
        <v>5650</v>
      </c>
      <c r="R186" t="s">
        <v>3359</v>
      </c>
      <c r="S186" t="s">
        <v>3359</v>
      </c>
      <c r="T186" t="s">
        <v>3393</v>
      </c>
      <c r="U186">
        <v>18</v>
      </c>
      <c r="V186">
        <v>150</v>
      </c>
      <c r="W186">
        <v>22.1</v>
      </c>
      <c r="X186" t="s">
        <v>5657</v>
      </c>
      <c r="Y186" t="s">
        <v>3354</v>
      </c>
      <c r="Z186" t="s">
        <v>3386</v>
      </c>
      <c r="AA186" t="s">
        <v>3356</v>
      </c>
      <c r="AB186" t="s">
        <v>3368</v>
      </c>
      <c r="AC186" t="s">
        <v>3358</v>
      </c>
      <c r="AD186" t="s">
        <v>5653</v>
      </c>
      <c r="AE186" t="s">
        <v>3361</v>
      </c>
      <c r="AF186" t="s">
        <v>3360</v>
      </c>
      <c r="AG186" t="s">
        <v>3361</v>
      </c>
      <c r="AH186" t="s">
        <v>3361</v>
      </c>
      <c r="AI186" t="s">
        <v>3361</v>
      </c>
      <c r="AJ186" t="s">
        <v>3361</v>
      </c>
      <c r="AK186" t="s">
        <v>3361</v>
      </c>
      <c r="AL186" t="s">
        <v>3358</v>
      </c>
      <c r="AM186" t="s">
        <v>3361</v>
      </c>
      <c r="AN186" t="s">
        <v>3361</v>
      </c>
      <c r="AO186" t="s">
        <v>3361</v>
      </c>
      <c r="AP186" t="s">
        <v>3361</v>
      </c>
      <c r="AQ186" t="s">
        <v>3361</v>
      </c>
      <c r="AR186" t="s">
        <v>3361</v>
      </c>
      <c r="AS186" t="s">
        <v>3361</v>
      </c>
      <c r="AT186" t="s">
        <v>3361</v>
      </c>
      <c r="AU186" t="s">
        <v>3361</v>
      </c>
      <c r="AV186" t="s">
        <v>3358</v>
      </c>
      <c r="AW186" t="s">
        <v>3361</v>
      </c>
      <c r="AX186" t="s">
        <v>3361</v>
      </c>
      <c r="AY186" t="s">
        <v>3362</v>
      </c>
      <c r="AZ186" t="s">
        <v>3363</v>
      </c>
      <c r="BA186" t="s">
        <v>3361</v>
      </c>
      <c r="BB186" t="s">
        <v>3361</v>
      </c>
      <c r="BC186" t="s">
        <v>3361</v>
      </c>
      <c r="BD186" t="s">
        <v>5773</v>
      </c>
      <c r="BE186" t="s">
        <v>3361</v>
      </c>
      <c r="BF186" t="s">
        <v>3361</v>
      </c>
      <c r="BG186" t="s">
        <v>3361</v>
      </c>
      <c r="BH186" t="s">
        <v>3442</v>
      </c>
      <c r="BI186" t="s">
        <v>3370</v>
      </c>
      <c r="BJ186" t="s">
        <v>3369</v>
      </c>
      <c r="BK186" t="s">
        <v>3370</v>
      </c>
      <c r="BL186" t="s">
        <v>3368</v>
      </c>
      <c r="BM186" t="s">
        <v>3357</v>
      </c>
      <c r="BN186" t="s">
        <v>3368</v>
      </c>
      <c r="BO186" t="s">
        <v>3357</v>
      </c>
      <c r="BP186" t="s">
        <v>3369</v>
      </c>
      <c r="BQ186" t="s">
        <v>3357</v>
      </c>
      <c r="BR186" t="s">
        <v>3369</v>
      </c>
      <c r="BS186" t="s">
        <v>3369</v>
      </c>
      <c r="BT186" t="s">
        <v>3369</v>
      </c>
      <c r="BU186" t="s">
        <v>3369</v>
      </c>
      <c r="BV186" t="s">
        <v>3370</v>
      </c>
      <c r="BW186" t="s">
        <v>3369</v>
      </c>
      <c r="BX186" t="s">
        <v>3367</v>
      </c>
      <c r="BY186" t="s">
        <v>3367</v>
      </c>
      <c r="BZ186" t="s">
        <v>3369</v>
      </c>
      <c r="CA186" t="s">
        <v>3368</v>
      </c>
      <c r="CB186" t="s">
        <v>3369</v>
      </c>
      <c r="CC186" t="s">
        <v>3370</v>
      </c>
      <c r="CD186" t="s">
        <v>3357</v>
      </c>
      <c r="CE186" t="s">
        <v>3369</v>
      </c>
      <c r="CF186">
        <v>7.5</v>
      </c>
      <c r="CG186" t="s">
        <v>5653</v>
      </c>
      <c r="CH186">
        <v>0.5</v>
      </c>
      <c r="CI186" t="s">
        <v>3358</v>
      </c>
      <c r="CJ186" t="s">
        <v>3361</v>
      </c>
      <c r="CK186">
        <v>75</v>
      </c>
      <c r="CL186">
        <v>26936</v>
      </c>
      <c r="CM186" t="b">
        <v>1</v>
      </c>
    </row>
    <row r="187" spans="1:91" x14ac:dyDescent="0.2">
      <c r="A187" t="s">
        <v>3746</v>
      </c>
      <c r="B187" t="s">
        <v>5775</v>
      </c>
      <c r="C187" t="s">
        <v>5635</v>
      </c>
      <c r="D187" t="s">
        <v>5666</v>
      </c>
      <c r="E187" t="s">
        <v>5786</v>
      </c>
      <c r="F187" t="s">
        <v>3390</v>
      </c>
      <c r="G187" t="s">
        <v>3359</v>
      </c>
      <c r="H187">
        <v>1</v>
      </c>
      <c r="I187" t="s">
        <v>3522</v>
      </c>
      <c r="J187" t="s">
        <v>5638</v>
      </c>
      <c r="K187">
        <v>-2</v>
      </c>
      <c r="L187" s="193">
        <v>43209</v>
      </c>
      <c r="M187" t="s">
        <v>5695</v>
      </c>
      <c r="N187">
        <v>15</v>
      </c>
      <c r="O187" t="s">
        <v>5651</v>
      </c>
      <c r="P187">
        <v>8</v>
      </c>
      <c r="Q187" t="s">
        <v>5651</v>
      </c>
      <c r="R187" t="s">
        <v>3359</v>
      </c>
      <c r="S187" t="s">
        <v>3359</v>
      </c>
      <c r="T187" t="s">
        <v>3393</v>
      </c>
      <c r="U187">
        <v>18</v>
      </c>
      <c r="V187">
        <v>150</v>
      </c>
      <c r="W187">
        <v>22.1</v>
      </c>
      <c r="X187" t="s">
        <v>5657</v>
      </c>
      <c r="Y187" t="s">
        <v>3354</v>
      </c>
      <c r="Z187" t="s">
        <v>3386</v>
      </c>
      <c r="AA187" t="s">
        <v>3356</v>
      </c>
      <c r="AB187" t="s">
        <v>3368</v>
      </c>
      <c r="AC187" t="s">
        <v>3358</v>
      </c>
      <c r="AD187" t="s">
        <v>5653</v>
      </c>
      <c r="AE187" t="s">
        <v>3361</v>
      </c>
      <c r="AF187" t="s">
        <v>3360</v>
      </c>
      <c r="AG187" t="s">
        <v>3361</v>
      </c>
      <c r="AH187" t="s">
        <v>3361</v>
      </c>
      <c r="AI187" t="s">
        <v>3361</v>
      </c>
      <c r="AJ187" t="s">
        <v>3361</v>
      </c>
      <c r="AK187" t="s">
        <v>3361</v>
      </c>
      <c r="AL187" t="s">
        <v>3358</v>
      </c>
      <c r="AM187" t="s">
        <v>3361</v>
      </c>
      <c r="AN187" t="s">
        <v>3361</v>
      </c>
      <c r="AO187" t="s">
        <v>3361</v>
      </c>
      <c r="AP187" t="s">
        <v>3361</v>
      </c>
      <c r="AQ187" t="s">
        <v>3361</v>
      </c>
      <c r="AR187" t="s">
        <v>3361</v>
      </c>
      <c r="AS187" t="s">
        <v>3361</v>
      </c>
      <c r="AT187" t="s">
        <v>3361</v>
      </c>
      <c r="AU187" t="s">
        <v>3361</v>
      </c>
      <c r="AV187" t="s">
        <v>3358</v>
      </c>
      <c r="AW187" t="s">
        <v>3361</v>
      </c>
      <c r="AX187" t="s">
        <v>3361</v>
      </c>
      <c r="AY187" t="s">
        <v>3362</v>
      </c>
      <c r="AZ187" t="s">
        <v>3363</v>
      </c>
      <c r="BA187" t="s">
        <v>3361</v>
      </c>
      <c r="BB187" t="s">
        <v>3361</v>
      </c>
      <c r="BC187" t="s">
        <v>3361</v>
      </c>
      <c r="BD187" t="s">
        <v>5773</v>
      </c>
      <c r="BE187" t="s">
        <v>3361</v>
      </c>
      <c r="BF187" t="s">
        <v>3361</v>
      </c>
      <c r="BG187" t="s">
        <v>3361</v>
      </c>
      <c r="BH187" t="s">
        <v>3442</v>
      </c>
      <c r="BI187" t="s">
        <v>3370</v>
      </c>
      <c r="BJ187" t="s">
        <v>3369</v>
      </c>
      <c r="BK187" t="s">
        <v>3370</v>
      </c>
      <c r="BL187" t="s">
        <v>3368</v>
      </c>
      <c r="BM187" t="s">
        <v>3357</v>
      </c>
      <c r="BN187" t="s">
        <v>3368</v>
      </c>
      <c r="BO187" t="s">
        <v>3357</v>
      </c>
      <c r="BP187" t="s">
        <v>3369</v>
      </c>
      <c r="BQ187" t="s">
        <v>3357</v>
      </c>
      <c r="BR187" t="s">
        <v>3369</v>
      </c>
      <c r="BS187" t="s">
        <v>3369</v>
      </c>
      <c r="BT187" t="s">
        <v>3369</v>
      </c>
      <c r="BU187" t="s">
        <v>3369</v>
      </c>
      <c r="BV187" t="s">
        <v>3370</v>
      </c>
      <c r="BW187" t="s">
        <v>3369</v>
      </c>
      <c r="BX187" t="s">
        <v>3367</v>
      </c>
      <c r="BY187" t="s">
        <v>3367</v>
      </c>
      <c r="BZ187" t="s">
        <v>3369</v>
      </c>
      <c r="CA187" t="s">
        <v>3368</v>
      </c>
      <c r="CB187" t="s">
        <v>3369</v>
      </c>
      <c r="CC187" t="s">
        <v>3370</v>
      </c>
      <c r="CD187" t="s">
        <v>3357</v>
      </c>
      <c r="CE187" t="s">
        <v>3369</v>
      </c>
      <c r="CF187">
        <v>7.5</v>
      </c>
      <c r="CG187" t="s">
        <v>5653</v>
      </c>
      <c r="CH187">
        <v>0.5</v>
      </c>
      <c r="CI187" t="s">
        <v>3358</v>
      </c>
      <c r="CJ187" t="s">
        <v>3361</v>
      </c>
      <c r="CK187">
        <v>76</v>
      </c>
      <c r="CL187">
        <v>25660</v>
      </c>
      <c r="CM187" t="b">
        <v>1</v>
      </c>
    </row>
    <row r="188" spans="1:91" x14ac:dyDescent="0.2">
      <c r="A188" t="s">
        <v>3740</v>
      </c>
      <c r="B188" t="s">
        <v>5669</v>
      </c>
      <c r="C188" t="s">
        <v>5635</v>
      </c>
      <c r="D188" t="s">
        <v>5687</v>
      </c>
      <c r="E188" t="s">
        <v>5786</v>
      </c>
      <c r="F188" t="s">
        <v>3390</v>
      </c>
      <c r="G188" t="s">
        <v>3359</v>
      </c>
      <c r="H188">
        <v>1</v>
      </c>
      <c r="I188" t="s">
        <v>5787</v>
      </c>
      <c r="J188" t="s">
        <v>5638</v>
      </c>
      <c r="K188">
        <v>-1</v>
      </c>
      <c r="L188" s="193">
        <v>43209</v>
      </c>
      <c r="M188" t="s">
        <v>5695</v>
      </c>
      <c r="N188">
        <v>15</v>
      </c>
      <c r="O188" t="s">
        <v>3359</v>
      </c>
      <c r="P188">
        <v>8</v>
      </c>
      <c r="Q188" t="s">
        <v>3359</v>
      </c>
      <c r="R188" t="s">
        <v>5650</v>
      </c>
      <c r="S188" t="s">
        <v>5641</v>
      </c>
      <c r="T188" t="s">
        <v>3393</v>
      </c>
      <c r="U188">
        <v>18</v>
      </c>
      <c r="V188">
        <v>150</v>
      </c>
      <c r="W188">
        <v>22.1</v>
      </c>
      <c r="X188" t="s">
        <v>5657</v>
      </c>
      <c r="Y188" t="s">
        <v>3354</v>
      </c>
      <c r="Z188" t="s">
        <v>3386</v>
      </c>
      <c r="AA188" t="s">
        <v>3356</v>
      </c>
      <c r="AB188" t="s">
        <v>3368</v>
      </c>
      <c r="AC188" t="s">
        <v>3358</v>
      </c>
      <c r="AD188" t="s">
        <v>5653</v>
      </c>
      <c r="AE188" t="s">
        <v>3361</v>
      </c>
      <c r="AF188" t="s">
        <v>3360</v>
      </c>
      <c r="AG188" t="s">
        <v>3361</v>
      </c>
      <c r="AH188" t="s">
        <v>3361</v>
      </c>
      <c r="AI188" t="s">
        <v>3361</v>
      </c>
      <c r="AJ188" t="s">
        <v>3361</v>
      </c>
      <c r="AK188" t="s">
        <v>3361</v>
      </c>
      <c r="AL188" t="s">
        <v>3358</v>
      </c>
      <c r="AM188" t="s">
        <v>3361</v>
      </c>
      <c r="AN188" t="s">
        <v>3361</v>
      </c>
      <c r="AO188" t="s">
        <v>3361</v>
      </c>
      <c r="AP188" t="s">
        <v>3361</v>
      </c>
      <c r="AQ188" t="s">
        <v>3361</v>
      </c>
      <c r="AR188" t="s">
        <v>3361</v>
      </c>
      <c r="AS188" t="s">
        <v>3361</v>
      </c>
      <c r="AT188" t="s">
        <v>3361</v>
      </c>
      <c r="AU188" t="s">
        <v>3361</v>
      </c>
      <c r="AV188" t="s">
        <v>3358</v>
      </c>
      <c r="AW188" t="s">
        <v>3361</v>
      </c>
      <c r="AX188" t="s">
        <v>3361</v>
      </c>
      <c r="AY188" t="s">
        <v>3362</v>
      </c>
      <c r="AZ188" t="s">
        <v>3363</v>
      </c>
      <c r="BA188" t="s">
        <v>3361</v>
      </c>
      <c r="BB188" t="s">
        <v>3361</v>
      </c>
      <c r="BC188" t="s">
        <v>3361</v>
      </c>
      <c r="BD188" t="s">
        <v>5773</v>
      </c>
      <c r="BE188" t="s">
        <v>3361</v>
      </c>
      <c r="BF188" t="s">
        <v>3361</v>
      </c>
      <c r="BG188" t="s">
        <v>3361</v>
      </c>
      <c r="BH188" t="s">
        <v>3442</v>
      </c>
      <c r="BI188" t="s">
        <v>3370</v>
      </c>
      <c r="BJ188" t="s">
        <v>3369</v>
      </c>
      <c r="BK188" t="s">
        <v>3370</v>
      </c>
      <c r="BL188" t="s">
        <v>3368</v>
      </c>
      <c r="BM188" t="s">
        <v>3357</v>
      </c>
      <c r="BN188" t="s">
        <v>3368</v>
      </c>
      <c r="BO188" t="s">
        <v>3357</v>
      </c>
      <c r="BP188" t="s">
        <v>3369</v>
      </c>
      <c r="BQ188" t="s">
        <v>3357</v>
      </c>
      <c r="BR188" t="s">
        <v>3369</v>
      </c>
      <c r="BS188" t="s">
        <v>3369</v>
      </c>
      <c r="BT188" t="s">
        <v>3369</v>
      </c>
      <c r="BU188" t="s">
        <v>3369</v>
      </c>
      <c r="BV188" t="s">
        <v>3370</v>
      </c>
      <c r="BW188" t="s">
        <v>3369</v>
      </c>
      <c r="BX188" t="s">
        <v>3367</v>
      </c>
      <c r="BY188" t="s">
        <v>3367</v>
      </c>
      <c r="BZ188" t="s">
        <v>3369</v>
      </c>
      <c r="CA188" t="s">
        <v>3368</v>
      </c>
      <c r="CB188" t="s">
        <v>3369</v>
      </c>
      <c r="CC188" t="s">
        <v>3370</v>
      </c>
      <c r="CD188" t="s">
        <v>3357</v>
      </c>
      <c r="CE188" t="s">
        <v>3369</v>
      </c>
      <c r="CF188">
        <v>7.5</v>
      </c>
      <c r="CG188" t="s">
        <v>5653</v>
      </c>
      <c r="CH188">
        <v>0.5</v>
      </c>
      <c r="CI188" t="s">
        <v>3358</v>
      </c>
      <c r="CJ188" t="s">
        <v>3361</v>
      </c>
      <c r="CK188">
        <v>77</v>
      </c>
      <c r="CL188">
        <v>49346</v>
      </c>
      <c r="CM188" t="b">
        <v>1</v>
      </c>
    </row>
    <row r="189" spans="1:91" x14ac:dyDescent="0.2">
      <c r="A189" t="s">
        <v>3734</v>
      </c>
      <c r="B189" t="s">
        <v>5669</v>
      </c>
      <c r="C189" t="s">
        <v>5635</v>
      </c>
      <c r="D189" t="s">
        <v>5688</v>
      </c>
      <c r="E189" t="s">
        <v>5786</v>
      </c>
      <c r="F189" t="s">
        <v>3390</v>
      </c>
      <c r="G189" t="s">
        <v>3359</v>
      </c>
      <c r="H189">
        <v>1</v>
      </c>
      <c r="I189" t="s">
        <v>5788</v>
      </c>
      <c r="J189" t="s">
        <v>5671</v>
      </c>
      <c r="K189">
        <v>1</v>
      </c>
      <c r="L189" s="193">
        <v>43211</v>
      </c>
      <c r="M189" t="s">
        <v>5649</v>
      </c>
      <c r="N189">
        <v>15</v>
      </c>
      <c r="O189" t="s">
        <v>3359</v>
      </c>
      <c r="P189">
        <v>8</v>
      </c>
      <c r="Q189" t="s">
        <v>3359</v>
      </c>
      <c r="R189" t="s">
        <v>5737</v>
      </c>
      <c r="S189" t="s">
        <v>5650</v>
      </c>
      <c r="T189" t="s">
        <v>3393</v>
      </c>
      <c r="U189">
        <v>18</v>
      </c>
      <c r="V189">
        <v>150</v>
      </c>
      <c r="W189">
        <v>22.1</v>
      </c>
      <c r="X189" t="s">
        <v>5657</v>
      </c>
      <c r="Y189" t="s">
        <v>3354</v>
      </c>
      <c r="Z189" t="s">
        <v>3386</v>
      </c>
      <c r="AA189" t="s">
        <v>3356</v>
      </c>
      <c r="AB189" t="s">
        <v>3368</v>
      </c>
      <c r="AC189" t="s">
        <v>3358</v>
      </c>
      <c r="AD189" t="s">
        <v>5653</v>
      </c>
      <c r="AE189" t="s">
        <v>3361</v>
      </c>
      <c r="AF189" t="s">
        <v>3360</v>
      </c>
      <c r="AG189" t="s">
        <v>3361</v>
      </c>
      <c r="AH189" t="s">
        <v>3361</v>
      </c>
      <c r="AI189" t="s">
        <v>3361</v>
      </c>
      <c r="AJ189" t="s">
        <v>3361</v>
      </c>
      <c r="AK189" t="s">
        <v>3361</v>
      </c>
      <c r="AL189" t="s">
        <v>3358</v>
      </c>
      <c r="AM189" t="s">
        <v>3361</v>
      </c>
      <c r="AN189" t="s">
        <v>3361</v>
      </c>
      <c r="AO189" t="s">
        <v>3361</v>
      </c>
      <c r="AP189" t="s">
        <v>3361</v>
      </c>
      <c r="AQ189" t="s">
        <v>3361</v>
      </c>
      <c r="AR189" t="s">
        <v>3361</v>
      </c>
      <c r="AS189" t="s">
        <v>3361</v>
      </c>
      <c r="AT189" t="s">
        <v>3361</v>
      </c>
      <c r="AU189" t="s">
        <v>3361</v>
      </c>
      <c r="AV189" t="s">
        <v>3358</v>
      </c>
      <c r="AW189" t="s">
        <v>3361</v>
      </c>
      <c r="AX189" t="s">
        <v>3361</v>
      </c>
      <c r="AY189" t="s">
        <v>3362</v>
      </c>
      <c r="AZ189" t="s">
        <v>3363</v>
      </c>
      <c r="BA189" t="s">
        <v>3361</v>
      </c>
      <c r="BB189" t="s">
        <v>3361</v>
      </c>
      <c r="BC189" t="s">
        <v>3361</v>
      </c>
      <c r="BD189" t="s">
        <v>5773</v>
      </c>
      <c r="BE189" t="s">
        <v>3361</v>
      </c>
      <c r="BF189" t="s">
        <v>3361</v>
      </c>
      <c r="BG189" t="s">
        <v>3361</v>
      </c>
      <c r="BH189" t="s">
        <v>3442</v>
      </c>
      <c r="BI189" t="s">
        <v>3370</v>
      </c>
      <c r="BJ189" t="s">
        <v>3369</v>
      </c>
      <c r="BK189" t="s">
        <v>3370</v>
      </c>
      <c r="BL189" t="s">
        <v>3368</v>
      </c>
      <c r="BM189" t="s">
        <v>3357</v>
      </c>
      <c r="BN189" t="s">
        <v>3368</v>
      </c>
      <c r="BO189" t="s">
        <v>3357</v>
      </c>
      <c r="BP189" t="s">
        <v>3369</v>
      </c>
      <c r="BQ189" t="s">
        <v>3357</v>
      </c>
      <c r="BR189" t="s">
        <v>3369</v>
      </c>
      <c r="BS189" t="s">
        <v>3369</v>
      </c>
      <c r="BT189" t="s">
        <v>3369</v>
      </c>
      <c r="BU189" t="s">
        <v>3369</v>
      </c>
      <c r="BV189" t="s">
        <v>3370</v>
      </c>
      <c r="BW189" t="s">
        <v>3369</v>
      </c>
      <c r="BX189" t="s">
        <v>3367</v>
      </c>
      <c r="BY189" t="s">
        <v>3367</v>
      </c>
      <c r="BZ189" t="s">
        <v>3369</v>
      </c>
      <c r="CA189" t="s">
        <v>3368</v>
      </c>
      <c r="CB189" t="s">
        <v>3369</v>
      </c>
      <c r="CC189" t="s">
        <v>3370</v>
      </c>
      <c r="CD189" t="s">
        <v>3357</v>
      </c>
      <c r="CE189" t="s">
        <v>3369</v>
      </c>
      <c r="CF189">
        <v>7.5</v>
      </c>
      <c r="CG189" t="s">
        <v>5653</v>
      </c>
      <c r="CH189">
        <v>0.5</v>
      </c>
      <c r="CI189" t="s">
        <v>3358</v>
      </c>
      <c r="CJ189" t="s">
        <v>3361</v>
      </c>
      <c r="CK189">
        <v>78</v>
      </c>
      <c r="CL189">
        <v>5390</v>
      </c>
      <c r="CM189" t="b">
        <v>1</v>
      </c>
    </row>
    <row r="190" spans="1:91" x14ac:dyDescent="0.2">
      <c r="A190" t="s">
        <v>3805</v>
      </c>
      <c r="B190" t="s">
        <v>5669</v>
      </c>
      <c r="C190" t="s">
        <v>5635</v>
      </c>
      <c r="D190" t="s">
        <v>5689</v>
      </c>
      <c r="E190" t="s">
        <v>5786</v>
      </c>
      <c r="F190" t="s">
        <v>3390</v>
      </c>
      <c r="G190" t="s">
        <v>3359</v>
      </c>
      <c r="H190">
        <v>1</v>
      </c>
      <c r="I190" t="s">
        <v>5789</v>
      </c>
      <c r="J190" t="s">
        <v>5671</v>
      </c>
      <c r="K190">
        <v>2</v>
      </c>
      <c r="L190" s="193">
        <v>43213</v>
      </c>
      <c r="M190" t="s">
        <v>5695</v>
      </c>
      <c r="N190">
        <v>15</v>
      </c>
      <c r="O190" t="s">
        <v>3359</v>
      </c>
      <c r="P190">
        <v>8</v>
      </c>
      <c r="Q190" t="s">
        <v>3359</v>
      </c>
      <c r="R190" t="s">
        <v>5651</v>
      </c>
      <c r="S190" t="s">
        <v>5651</v>
      </c>
      <c r="T190" t="s">
        <v>3393</v>
      </c>
      <c r="U190">
        <v>18</v>
      </c>
      <c r="V190">
        <v>150</v>
      </c>
      <c r="W190">
        <v>22.1</v>
      </c>
      <c r="X190" t="s">
        <v>5657</v>
      </c>
      <c r="Y190" t="s">
        <v>3354</v>
      </c>
      <c r="Z190" t="s">
        <v>3386</v>
      </c>
      <c r="AA190" t="s">
        <v>3356</v>
      </c>
      <c r="AB190" t="s">
        <v>3368</v>
      </c>
      <c r="AC190" t="s">
        <v>3358</v>
      </c>
      <c r="AD190" t="s">
        <v>5653</v>
      </c>
      <c r="AE190" t="s">
        <v>3361</v>
      </c>
      <c r="AF190" t="s">
        <v>3360</v>
      </c>
      <c r="AG190" t="s">
        <v>3361</v>
      </c>
      <c r="AH190" t="s">
        <v>3361</v>
      </c>
      <c r="AI190" t="s">
        <v>3361</v>
      </c>
      <c r="AJ190" t="s">
        <v>3361</v>
      </c>
      <c r="AK190" t="s">
        <v>3361</v>
      </c>
      <c r="AL190" t="s">
        <v>3358</v>
      </c>
      <c r="AM190" t="s">
        <v>3361</v>
      </c>
      <c r="AN190" t="s">
        <v>3361</v>
      </c>
      <c r="AO190" t="s">
        <v>3361</v>
      </c>
      <c r="AP190" t="s">
        <v>3361</v>
      </c>
      <c r="AQ190" t="s">
        <v>3361</v>
      </c>
      <c r="AR190" t="s">
        <v>3361</v>
      </c>
      <c r="AS190" t="s">
        <v>3361</v>
      </c>
      <c r="AT190" t="s">
        <v>3361</v>
      </c>
      <c r="AU190" t="s">
        <v>3361</v>
      </c>
      <c r="AV190" t="s">
        <v>3358</v>
      </c>
      <c r="AW190" t="s">
        <v>3361</v>
      </c>
      <c r="AX190" t="s">
        <v>3361</v>
      </c>
      <c r="AY190" t="s">
        <v>3362</v>
      </c>
      <c r="AZ190" t="s">
        <v>3363</v>
      </c>
      <c r="BA190" t="s">
        <v>3361</v>
      </c>
      <c r="BB190" t="s">
        <v>3361</v>
      </c>
      <c r="BC190" t="s">
        <v>3361</v>
      </c>
      <c r="BD190" t="s">
        <v>5773</v>
      </c>
      <c r="BE190" t="s">
        <v>3361</v>
      </c>
      <c r="BF190" t="s">
        <v>3361</v>
      </c>
      <c r="BG190" t="s">
        <v>3361</v>
      </c>
      <c r="BH190" t="s">
        <v>3442</v>
      </c>
      <c r="BI190" t="s">
        <v>3370</v>
      </c>
      <c r="BJ190" t="s">
        <v>3369</v>
      </c>
      <c r="BK190" t="s">
        <v>3370</v>
      </c>
      <c r="BL190" t="s">
        <v>3368</v>
      </c>
      <c r="BM190" t="s">
        <v>3357</v>
      </c>
      <c r="BN190" t="s">
        <v>3368</v>
      </c>
      <c r="BO190" t="s">
        <v>3357</v>
      </c>
      <c r="BP190" t="s">
        <v>3369</v>
      </c>
      <c r="BQ190" t="s">
        <v>3357</v>
      </c>
      <c r="BR190" t="s">
        <v>3369</v>
      </c>
      <c r="BS190" t="s">
        <v>3369</v>
      </c>
      <c r="BT190" t="s">
        <v>3369</v>
      </c>
      <c r="BU190" t="s">
        <v>3369</v>
      </c>
      <c r="BV190" t="s">
        <v>3370</v>
      </c>
      <c r="BW190" t="s">
        <v>3369</v>
      </c>
      <c r="BX190" t="s">
        <v>3367</v>
      </c>
      <c r="BY190" t="s">
        <v>3367</v>
      </c>
      <c r="BZ190" t="s">
        <v>3369</v>
      </c>
      <c r="CA190" t="s">
        <v>3368</v>
      </c>
      <c r="CB190" t="s">
        <v>3369</v>
      </c>
      <c r="CC190" t="s">
        <v>3370</v>
      </c>
      <c r="CD190" t="s">
        <v>3357</v>
      </c>
      <c r="CE190" t="s">
        <v>3369</v>
      </c>
      <c r="CF190">
        <v>7.5</v>
      </c>
      <c r="CG190" t="s">
        <v>5653</v>
      </c>
      <c r="CH190">
        <v>0.5</v>
      </c>
      <c r="CI190" t="s">
        <v>3358</v>
      </c>
      <c r="CJ190" t="s">
        <v>3361</v>
      </c>
      <c r="CK190">
        <v>79</v>
      </c>
      <c r="CL190">
        <v>17906</v>
      </c>
      <c r="CM190" t="b">
        <v>1</v>
      </c>
    </row>
    <row r="191" spans="1:91" x14ac:dyDescent="0.2">
      <c r="A191" t="s">
        <v>3779</v>
      </c>
      <c r="B191" t="s">
        <v>5676</v>
      </c>
      <c r="C191" t="s">
        <v>5635</v>
      </c>
      <c r="D191" t="s">
        <v>5673</v>
      </c>
      <c r="E191" t="s">
        <v>5637</v>
      </c>
      <c r="F191" t="s">
        <v>5646</v>
      </c>
      <c r="G191" t="s">
        <v>5647</v>
      </c>
      <c r="H191">
        <v>1</v>
      </c>
      <c r="I191" t="s">
        <v>5790</v>
      </c>
      <c r="J191" t="s">
        <v>5671</v>
      </c>
      <c r="K191">
        <v>3</v>
      </c>
      <c r="L191" s="193">
        <v>43213</v>
      </c>
      <c r="M191" t="s">
        <v>5639</v>
      </c>
      <c r="N191">
        <v>15</v>
      </c>
      <c r="O191" t="s">
        <v>3359</v>
      </c>
      <c r="P191">
        <v>8</v>
      </c>
      <c r="Q191" t="s">
        <v>3359</v>
      </c>
      <c r="R191" t="s">
        <v>5651</v>
      </c>
      <c r="S191" t="s">
        <v>5650</v>
      </c>
      <c r="T191" t="s">
        <v>3352</v>
      </c>
      <c r="U191">
        <v>37</v>
      </c>
      <c r="V191">
        <v>130</v>
      </c>
      <c r="W191">
        <v>20.399999999999999</v>
      </c>
      <c r="X191" t="s">
        <v>3353</v>
      </c>
      <c r="Y191" t="s">
        <v>3354</v>
      </c>
      <c r="Z191" t="s">
        <v>3386</v>
      </c>
      <c r="AA191" t="s">
        <v>3356</v>
      </c>
      <c r="AB191" t="s">
        <v>3357</v>
      </c>
      <c r="AC191" t="s">
        <v>3358</v>
      </c>
      <c r="AD191" t="s">
        <v>3438</v>
      </c>
      <c r="AE191" t="s">
        <v>3358</v>
      </c>
      <c r="AF191" t="s">
        <v>3360</v>
      </c>
      <c r="AG191" t="s">
        <v>3361</v>
      </c>
      <c r="AH191" t="s">
        <v>3361</v>
      </c>
      <c r="AI191" t="s">
        <v>3361</v>
      </c>
      <c r="AJ191" t="s">
        <v>3361</v>
      </c>
      <c r="AK191" t="s">
        <v>3361</v>
      </c>
      <c r="AL191" t="s">
        <v>3361</v>
      </c>
      <c r="AM191" t="s">
        <v>3361</v>
      </c>
      <c r="AN191" t="s">
        <v>3361</v>
      </c>
      <c r="AO191" t="s">
        <v>3361</v>
      </c>
      <c r="AP191" t="s">
        <v>3361</v>
      </c>
      <c r="AQ191" t="s">
        <v>3361</v>
      </c>
      <c r="AR191" t="s">
        <v>3361</v>
      </c>
      <c r="AS191" t="s">
        <v>3361</v>
      </c>
      <c r="AT191" t="s">
        <v>3361</v>
      </c>
      <c r="AU191" t="s">
        <v>3361</v>
      </c>
      <c r="AV191" t="s">
        <v>3361</v>
      </c>
      <c r="AW191" t="s">
        <v>3361</v>
      </c>
      <c r="AX191" t="s">
        <v>3361</v>
      </c>
      <c r="AY191" t="s">
        <v>3362</v>
      </c>
      <c r="AZ191" t="s">
        <v>3363</v>
      </c>
      <c r="BA191" t="s">
        <v>3361</v>
      </c>
      <c r="BB191" t="s">
        <v>3361</v>
      </c>
      <c r="BC191" t="s">
        <v>3361</v>
      </c>
      <c r="BD191" t="s">
        <v>3441</v>
      </c>
      <c r="BE191" t="s">
        <v>3361</v>
      </c>
      <c r="BF191" t="s">
        <v>5642</v>
      </c>
      <c r="BG191" t="s">
        <v>3361</v>
      </c>
      <c r="BH191" t="s">
        <v>5643</v>
      </c>
      <c r="BI191" t="s">
        <v>3370</v>
      </c>
      <c r="BJ191" t="s">
        <v>3368</v>
      </c>
      <c r="BK191" t="s">
        <v>3369</v>
      </c>
      <c r="BL191" t="s">
        <v>3370</v>
      </c>
      <c r="BM191" t="s">
        <v>3370</v>
      </c>
      <c r="BN191" t="s">
        <v>3368</v>
      </c>
      <c r="BO191" t="s">
        <v>3368</v>
      </c>
      <c r="BP191" t="s">
        <v>3369</v>
      </c>
      <c r="BQ191" t="s">
        <v>3357</v>
      </c>
      <c r="BR191" t="s">
        <v>3369</v>
      </c>
      <c r="BS191" t="s">
        <v>3367</v>
      </c>
      <c r="BT191" t="s">
        <v>3369</v>
      </c>
      <c r="BU191" t="s">
        <v>3369</v>
      </c>
      <c r="BV191" t="s">
        <v>3370</v>
      </c>
      <c r="BW191" t="s">
        <v>3367</v>
      </c>
      <c r="BX191" t="s">
        <v>3367</v>
      </c>
      <c r="BY191" t="s">
        <v>3368</v>
      </c>
      <c r="BZ191" t="s">
        <v>3369</v>
      </c>
      <c r="CA191" t="s">
        <v>3357</v>
      </c>
      <c r="CB191" t="s">
        <v>3369</v>
      </c>
      <c r="CC191" t="s">
        <v>3367</v>
      </c>
      <c r="CD191" t="s">
        <v>3357</v>
      </c>
      <c r="CE191" t="s">
        <v>3357</v>
      </c>
      <c r="CF191">
        <v>7.5</v>
      </c>
      <c r="CG191" t="s">
        <v>3372</v>
      </c>
      <c r="CH191">
        <v>10</v>
      </c>
      <c r="CI191" t="s">
        <v>3361</v>
      </c>
      <c r="CJ191" t="s">
        <v>3361</v>
      </c>
      <c r="CK191">
        <v>8</v>
      </c>
      <c r="CL191">
        <v>12656</v>
      </c>
      <c r="CM191" t="b">
        <v>1</v>
      </c>
    </row>
    <row r="192" spans="1:91" x14ac:dyDescent="0.2">
      <c r="A192" t="s">
        <v>3741</v>
      </c>
      <c r="B192" t="s">
        <v>5775</v>
      </c>
      <c r="C192" t="s">
        <v>5635</v>
      </c>
      <c r="D192" t="s">
        <v>5702</v>
      </c>
      <c r="E192" t="s">
        <v>5786</v>
      </c>
      <c r="F192" t="s">
        <v>3390</v>
      </c>
      <c r="G192" t="s">
        <v>3359</v>
      </c>
      <c r="H192">
        <v>1</v>
      </c>
      <c r="I192" t="s">
        <v>3528</v>
      </c>
      <c r="J192" t="s">
        <v>5671</v>
      </c>
      <c r="K192">
        <v>3</v>
      </c>
      <c r="L192" s="193">
        <v>43214</v>
      </c>
      <c r="M192" t="s">
        <v>5639</v>
      </c>
      <c r="N192">
        <v>15</v>
      </c>
      <c r="O192" t="s">
        <v>5651</v>
      </c>
      <c r="P192">
        <v>8</v>
      </c>
      <c r="Q192" t="s">
        <v>5651</v>
      </c>
      <c r="R192" t="s">
        <v>3359</v>
      </c>
      <c r="S192" t="s">
        <v>3359</v>
      </c>
      <c r="T192" t="s">
        <v>3393</v>
      </c>
      <c r="U192">
        <v>18</v>
      </c>
      <c r="V192">
        <v>150</v>
      </c>
      <c r="W192">
        <v>22.1</v>
      </c>
      <c r="X192" t="s">
        <v>5657</v>
      </c>
      <c r="Y192" t="s">
        <v>3354</v>
      </c>
      <c r="Z192" t="s">
        <v>3386</v>
      </c>
      <c r="AA192" t="s">
        <v>3356</v>
      </c>
      <c r="AB192" t="s">
        <v>3368</v>
      </c>
      <c r="AC192" t="s">
        <v>3358</v>
      </c>
      <c r="AD192" t="s">
        <v>5653</v>
      </c>
      <c r="AE192" t="s">
        <v>3361</v>
      </c>
      <c r="AF192" t="s">
        <v>3360</v>
      </c>
      <c r="AG192" t="s">
        <v>3361</v>
      </c>
      <c r="AH192" t="s">
        <v>3361</v>
      </c>
      <c r="AI192" t="s">
        <v>3361</v>
      </c>
      <c r="AJ192" t="s">
        <v>3361</v>
      </c>
      <c r="AK192" t="s">
        <v>3361</v>
      </c>
      <c r="AL192" t="s">
        <v>3358</v>
      </c>
      <c r="AM192" t="s">
        <v>3361</v>
      </c>
      <c r="AN192" t="s">
        <v>3361</v>
      </c>
      <c r="AO192" t="s">
        <v>3361</v>
      </c>
      <c r="AP192" t="s">
        <v>3361</v>
      </c>
      <c r="AQ192" t="s">
        <v>3361</v>
      </c>
      <c r="AR192" t="s">
        <v>3361</v>
      </c>
      <c r="AS192" t="s">
        <v>3361</v>
      </c>
      <c r="AT192" t="s">
        <v>3361</v>
      </c>
      <c r="AU192" t="s">
        <v>3361</v>
      </c>
      <c r="AV192" t="s">
        <v>3358</v>
      </c>
      <c r="AW192" t="s">
        <v>3361</v>
      </c>
      <c r="AX192" t="s">
        <v>3361</v>
      </c>
      <c r="AY192" t="s">
        <v>3362</v>
      </c>
      <c r="AZ192" t="s">
        <v>3363</v>
      </c>
      <c r="BA192" t="s">
        <v>3361</v>
      </c>
      <c r="BB192" t="s">
        <v>3361</v>
      </c>
      <c r="BC192" t="s">
        <v>3361</v>
      </c>
      <c r="BD192" t="s">
        <v>5773</v>
      </c>
      <c r="BE192" t="s">
        <v>3361</v>
      </c>
      <c r="BF192" t="s">
        <v>3361</v>
      </c>
      <c r="BG192" t="s">
        <v>3361</v>
      </c>
      <c r="BH192" t="s">
        <v>3442</v>
      </c>
      <c r="BI192" t="s">
        <v>3370</v>
      </c>
      <c r="BJ192" t="s">
        <v>3369</v>
      </c>
      <c r="BK192" t="s">
        <v>3370</v>
      </c>
      <c r="BL192" t="s">
        <v>3368</v>
      </c>
      <c r="BM192" t="s">
        <v>3357</v>
      </c>
      <c r="BN192" t="s">
        <v>3368</v>
      </c>
      <c r="BO192" t="s">
        <v>3357</v>
      </c>
      <c r="BP192" t="s">
        <v>3369</v>
      </c>
      <c r="BQ192" t="s">
        <v>3357</v>
      </c>
      <c r="BR192" t="s">
        <v>3369</v>
      </c>
      <c r="BS192" t="s">
        <v>3369</v>
      </c>
      <c r="BT192" t="s">
        <v>3369</v>
      </c>
      <c r="BU192" t="s">
        <v>3369</v>
      </c>
      <c r="BV192" t="s">
        <v>3370</v>
      </c>
      <c r="BW192" t="s">
        <v>3369</v>
      </c>
      <c r="BX192" t="s">
        <v>3367</v>
      </c>
      <c r="BY192" t="s">
        <v>3367</v>
      </c>
      <c r="BZ192" t="s">
        <v>3369</v>
      </c>
      <c r="CA192" t="s">
        <v>3368</v>
      </c>
      <c r="CB192" t="s">
        <v>3369</v>
      </c>
      <c r="CC192" t="s">
        <v>3370</v>
      </c>
      <c r="CD192" t="s">
        <v>3357</v>
      </c>
      <c r="CE192" t="s">
        <v>3369</v>
      </c>
      <c r="CF192">
        <v>7.5</v>
      </c>
      <c r="CG192" t="s">
        <v>5653</v>
      </c>
      <c r="CH192">
        <v>0.5</v>
      </c>
      <c r="CI192" t="s">
        <v>3358</v>
      </c>
      <c r="CJ192" t="s">
        <v>3361</v>
      </c>
      <c r="CK192">
        <v>80</v>
      </c>
      <c r="CL192">
        <v>23729</v>
      </c>
      <c r="CM192" t="b">
        <v>1</v>
      </c>
    </row>
    <row r="193" spans="1:91" x14ac:dyDescent="0.2">
      <c r="A193" t="s">
        <v>3743</v>
      </c>
      <c r="B193" t="s">
        <v>5669</v>
      </c>
      <c r="C193" t="s">
        <v>5635</v>
      </c>
      <c r="D193" t="s">
        <v>5692</v>
      </c>
      <c r="E193" t="s">
        <v>5786</v>
      </c>
      <c r="F193" t="s">
        <v>3390</v>
      </c>
      <c r="G193" t="s">
        <v>3359</v>
      </c>
      <c r="H193">
        <v>1</v>
      </c>
      <c r="I193" t="s">
        <v>5791</v>
      </c>
      <c r="J193" t="s">
        <v>5671</v>
      </c>
      <c r="K193">
        <v>4</v>
      </c>
      <c r="L193" s="193">
        <v>43214</v>
      </c>
      <c r="M193" t="s">
        <v>5639</v>
      </c>
      <c r="N193">
        <v>15</v>
      </c>
      <c r="O193" t="s">
        <v>3359</v>
      </c>
      <c r="P193">
        <v>8</v>
      </c>
      <c r="Q193" t="s">
        <v>3359</v>
      </c>
      <c r="R193" t="s">
        <v>5650</v>
      </c>
      <c r="S193" t="s">
        <v>5641</v>
      </c>
      <c r="T193" t="s">
        <v>3393</v>
      </c>
      <c r="U193">
        <v>18</v>
      </c>
      <c r="V193">
        <v>150</v>
      </c>
      <c r="W193">
        <v>22.1</v>
      </c>
      <c r="X193" t="s">
        <v>5657</v>
      </c>
      <c r="Y193" t="s">
        <v>3354</v>
      </c>
      <c r="Z193" t="s">
        <v>3386</v>
      </c>
      <c r="AA193" t="s">
        <v>3356</v>
      </c>
      <c r="AB193" t="s">
        <v>3368</v>
      </c>
      <c r="AC193" t="s">
        <v>3358</v>
      </c>
      <c r="AD193" t="s">
        <v>5653</v>
      </c>
      <c r="AE193" t="s">
        <v>3361</v>
      </c>
      <c r="AF193" t="s">
        <v>3360</v>
      </c>
      <c r="AG193" t="s">
        <v>3361</v>
      </c>
      <c r="AH193" t="s">
        <v>3361</v>
      </c>
      <c r="AI193" t="s">
        <v>3361</v>
      </c>
      <c r="AJ193" t="s">
        <v>3361</v>
      </c>
      <c r="AK193" t="s">
        <v>3361</v>
      </c>
      <c r="AL193" t="s">
        <v>3358</v>
      </c>
      <c r="AM193" t="s">
        <v>3361</v>
      </c>
      <c r="AN193" t="s">
        <v>3361</v>
      </c>
      <c r="AO193" t="s">
        <v>3361</v>
      </c>
      <c r="AP193" t="s">
        <v>3361</v>
      </c>
      <c r="AQ193" t="s">
        <v>3361</v>
      </c>
      <c r="AR193" t="s">
        <v>3361</v>
      </c>
      <c r="AS193" t="s">
        <v>3361</v>
      </c>
      <c r="AT193" t="s">
        <v>3361</v>
      </c>
      <c r="AU193" t="s">
        <v>3361</v>
      </c>
      <c r="AV193" t="s">
        <v>3358</v>
      </c>
      <c r="AW193" t="s">
        <v>3361</v>
      </c>
      <c r="AX193" t="s">
        <v>3361</v>
      </c>
      <c r="AY193" t="s">
        <v>3362</v>
      </c>
      <c r="AZ193" t="s">
        <v>3363</v>
      </c>
      <c r="BA193" t="s">
        <v>3361</v>
      </c>
      <c r="BB193" t="s">
        <v>3361</v>
      </c>
      <c r="BC193" t="s">
        <v>3361</v>
      </c>
      <c r="BD193" t="s">
        <v>5773</v>
      </c>
      <c r="BE193" t="s">
        <v>3361</v>
      </c>
      <c r="BF193" t="s">
        <v>3361</v>
      </c>
      <c r="BG193" t="s">
        <v>3361</v>
      </c>
      <c r="BH193" t="s">
        <v>3442</v>
      </c>
      <c r="BI193" t="s">
        <v>3370</v>
      </c>
      <c r="BJ193" t="s">
        <v>3369</v>
      </c>
      <c r="BK193" t="s">
        <v>3370</v>
      </c>
      <c r="BL193" t="s">
        <v>3368</v>
      </c>
      <c r="BM193" t="s">
        <v>3357</v>
      </c>
      <c r="BN193" t="s">
        <v>3368</v>
      </c>
      <c r="BO193" t="s">
        <v>3357</v>
      </c>
      <c r="BP193" t="s">
        <v>3369</v>
      </c>
      <c r="BQ193" t="s">
        <v>3357</v>
      </c>
      <c r="BR193" t="s">
        <v>3369</v>
      </c>
      <c r="BS193" t="s">
        <v>3369</v>
      </c>
      <c r="BT193" t="s">
        <v>3369</v>
      </c>
      <c r="BU193" t="s">
        <v>3369</v>
      </c>
      <c r="BV193" t="s">
        <v>3370</v>
      </c>
      <c r="BW193" t="s">
        <v>3369</v>
      </c>
      <c r="BX193" t="s">
        <v>3367</v>
      </c>
      <c r="BY193" t="s">
        <v>3367</v>
      </c>
      <c r="BZ193" t="s">
        <v>3369</v>
      </c>
      <c r="CA193" t="s">
        <v>3368</v>
      </c>
      <c r="CB193" t="s">
        <v>3369</v>
      </c>
      <c r="CC193" t="s">
        <v>3370</v>
      </c>
      <c r="CD193" t="s">
        <v>3357</v>
      </c>
      <c r="CE193" t="s">
        <v>3369</v>
      </c>
      <c r="CF193">
        <v>7.5</v>
      </c>
      <c r="CG193" t="s">
        <v>5653</v>
      </c>
      <c r="CH193">
        <v>0.5</v>
      </c>
      <c r="CI193" t="s">
        <v>3358</v>
      </c>
      <c r="CJ193" t="s">
        <v>3361</v>
      </c>
      <c r="CK193">
        <v>81</v>
      </c>
      <c r="CL193">
        <v>19466</v>
      </c>
      <c r="CM193" t="b">
        <v>1</v>
      </c>
    </row>
    <row r="194" spans="1:91" x14ac:dyDescent="0.2">
      <c r="A194" t="s">
        <v>3651</v>
      </c>
      <c r="B194" t="s">
        <v>5669</v>
      </c>
      <c r="C194" t="s">
        <v>5635</v>
      </c>
      <c r="D194" t="s">
        <v>5693</v>
      </c>
      <c r="E194" t="s">
        <v>5792</v>
      </c>
      <c r="F194" t="s">
        <v>5646</v>
      </c>
      <c r="G194" t="s">
        <v>5647</v>
      </c>
      <c r="H194">
        <v>1</v>
      </c>
      <c r="I194" t="s">
        <v>5793</v>
      </c>
      <c r="J194" t="s">
        <v>5648</v>
      </c>
      <c r="K194">
        <v>-1</v>
      </c>
      <c r="L194" s="193">
        <v>43239</v>
      </c>
      <c r="M194" t="s">
        <v>5649</v>
      </c>
      <c r="N194">
        <v>15</v>
      </c>
      <c r="O194" t="s">
        <v>3359</v>
      </c>
      <c r="P194">
        <v>8</v>
      </c>
      <c r="Q194" t="s">
        <v>3359</v>
      </c>
      <c r="R194" t="s">
        <v>5704</v>
      </c>
      <c r="S194" t="s">
        <v>5737</v>
      </c>
      <c r="T194" t="s">
        <v>3352</v>
      </c>
      <c r="U194">
        <v>44</v>
      </c>
      <c r="V194">
        <v>140</v>
      </c>
      <c r="W194">
        <v>21.9</v>
      </c>
      <c r="X194" t="s">
        <v>5657</v>
      </c>
      <c r="Y194" t="s">
        <v>3354</v>
      </c>
      <c r="Z194" t="s">
        <v>5778</v>
      </c>
      <c r="AA194" t="s">
        <v>3416</v>
      </c>
      <c r="AB194" t="s">
        <v>3368</v>
      </c>
      <c r="AC194" t="s">
        <v>3361</v>
      </c>
      <c r="AD194" t="s">
        <v>3359</v>
      </c>
      <c r="AE194" t="s">
        <v>3361</v>
      </c>
      <c r="AF194" t="s">
        <v>3360</v>
      </c>
      <c r="AG194" t="s">
        <v>3361</v>
      </c>
      <c r="AH194" t="s">
        <v>3361</v>
      </c>
      <c r="AI194" t="s">
        <v>3358</v>
      </c>
      <c r="AJ194" t="s">
        <v>3361</v>
      </c>
      <c r="AK194" t="s">
        <v>3361</v>
      </c>
      <c r="AL194" t="s">
        <v>3358</v>
      </c>
      <c r="AM194" t="s">
        <v>3361</v>
      </c>
      <c r="AN194" t="s">
        <v>3361</v>
      </c>
      <c r="AO194" t="s">
        <v>3361</v>
      </c>
      <c r="AP194" t="s">
        <v>3361</v>
      </c>
      <c r="AQ194" t="s">
        <v>3361</v>
      </c>
      <c r="AR194" t="s">
        <v>3361</v>
      </c>
      <c r="AS194" t="s">
        <v>3361</v>
      </c>
      <c r="AT194" t="s">
        <v>3361</v>
      </c>
      <c r="AU194" t="s">
        <v>3361</v>
      </c>
      <c r="AV194" t="s">
        <v>3358</v>
      </c>
      <c r="AW194" t="s">
        <v>3361</v>
      </c>
      <c r="AX194" t="s">
        <v>3358</v>
      </c>
      <c r="AY194" t="s">
        <v>5699</v>
      </c>
      <c r="AZ194" t="s">
        <v>5700</v>
      </c>
      <c r="BA194" t="s">
        <v>3361</v>
      </c>
      <c r="BB194" t="s">
        <v>3361</v>
      </c>
      <c r="BC194" t="s">
        <v>3361</v>
      </c>
      <c r="BD194" t="s">
        <v>3441</v>
      </c>
      <c r="BE194" t="s">
        <v>3361</v>
      </c>
      <c r="BF194" t="s">
        <v>3361</v>
      </c>
      <c r="BG194" t="s">
        <v>3361</v>
      </c>
      <c r="BH194" t="s">
        <v>3366</v>
      </c>
      <c r="BI194" t="s">
        <v>3368</v>
      </c>
      <c r="BJ194" t="s">
        <v>3357</v>
      </c>
      <c r="BK194" t="s">
        <v>3367</v>
      </c>
      <c r="BL194" t="s">
        <v>3370</v>
      </c>
      <c r="BM194" t="s">
        <v>3370</v>
      </c>
      <c r="BN194" t="s">
        <v>3367</v>
      </c>
      <c r="BO194" t="s">
        <v>3368</v>
      </c>
      <c r="BP194" t="s">
        <v>3367</v>
      </c>
      <c r="BQ194" t="s">
        <v>3357</v>
      </c>
      <c r="BR194" t="s">
        <v>3367</v>
      </c>
      <c r="BS194" t="s">
        <v>5794</v>
      </c>
      <c r="BT194" t="s">
        <v>3370</v>
      </c>
      <c r="BU194" t="s">
        <v>3367</v>
      </c>
      <c r="BV194" t="s">
        <v>3368</v>
      </c>
      <c r="BW194" t="s">
        <v>3370</v>
      </c>
      <c r="BX194" t="s">
        <v>3367</v>
      </c>
      <c r="BY194" t="s">
        <v>3370</v>
      </c>
      <c r="BZ194" t="s">
        <v>3367</v>
      </c>
      <c r="CA194" t="s">
        <v>3357</v>
      </c>
      <c r="CB194" t="s">
        <v>3369</v>
      </c>
      <c r="CC194" t="s">
        <v>3369</v>
      </c>
      <c r="CD194" t="s">
        <v>3357</v>
      </c>
      <c r="CE194" t="s">
        <v>3357</v>
      </c>
      <c r="CF194">
        <v>7.5</v>
      </c>
      <c r="CG194" t="s">
        <v>3372</v>
      </c>
      <c r="CH194">
        <v>17</v>
      </c>
      <c r="CI194" t="s">
        <v>3358</v>
      </c>
      <c r="CJ194" t="s">
        <v>3361</v>
      </c>
      <c r="CK194">
        <v>82</v>
      </c>
      <c r="CL194">
        <v>17220</v>
      </c>
      <c r="CM194" t="b">
        <v>0</v>
      </c>
    </row>
    <row r="195" spans="1:91" x14ac:dyDescent="0.2">
      <c r="A195" t="s">
        <v>3652</v>
      </c>
      <c r="B195" t="s">
        <v>5669</v>
      </c>
      <c r="C195" t="s">
        <v>5635</v>
      </c>
      <c r="D195" t="s">
        <v>5694</v>
      </c>
      <c r="E195" t="s">
        <v>5792</v>
      </c>
      <c r="F195" t="s">
        <v>5646</v>
      </c>
      <c r="G195" t="s">
        <v>5647</v>
      </c>
      <c r="H195">
        <v>1</v>
      </c>
      <c r="I195" t="s">
        <v>5795</v>
      </c>
      <c r="J195" t="s">
        <v>5648</v>
      </c>
      <c r="K195">
        <v>1</v>
      </c>
      <c r="L195" s="193">
        <v>43246</v>
      </c>
      <c r="M195" t="s">
        <v>5639</v>
      </c>
      <c r="N195">
        <v>15</v>
      </c>
      <c r="O195" t="s">
        <v>3359</v>
      </c>
      <c r="P195">
        <v>8</v>
      </c>
      <c r="Q195" t="s">
        <v>3359</v>
      </c>
      <c r="R195" t="s">
        <v>5737</v>
      </c>
      <c r="S195" t="s">
        <v>5650</v>
      </c>
      <c r="T195" t="s">
        <v>3352</v>
      </c>
      <c r="U195">
        <v>44</v>
      </c>
      <c r="V195">
        <v>140</v>
      </c>
      <c r="W195">
        <v>21.9</v>
      </c>
      <c r="X195" t="s">
        <v>5657</v>
      </c>
      <c r="Y195" t="s">
        <v>3354</v>
      </c>
      <c r="Z195" t="s">
        <v>5778</v>
      </c>
      <c r="AA195" t="s">
        <v>3416</v>
      </c>
      <c r="AB195" t="s">
        <v>3368</v>
      </c>
      <c r="AC195" t="s">
        <v>3361</v>
      </c>
      <c r="AD195" t="s">
        <v>3359</v>
      </c>
      <c r="AE195" t="s">
        <v>3361</v>
      </c>
      <c r="AF195" t="s">
        <v>3360</v>
      </c>
      <c r="AG195" t="s">
        <v>3361</v>
      </c>
      <c r="AH195" t="s">
        <v>3361</v>
      </c>
      <c r="AI195" t="s">
        <v>3358</v>
      </c>
      <c r="AJ195" t="s">
        <v>3361</v>
      </c>
      <c r="AK195" t="s">
        <v>3361</v>
      </c>
      <c r="AL195" t="s">
        <v>3358</v>
      </c>
      <c r="AM195" t="s">
        <v>3361</v>
      </c>
      <c r="AN195" t="s">
        <v>3361</v>
      </c>
      <c r="AO195" t="s">
        <v>3361</v>
      </c>
      <c r="AP195" t="s">
        <v>3361</v>
      </c>
      <c r="AQ195" t="s">
        <v>3361</v>
      </c>
      <c r="AR195" t="s">
        <v>3361</v>
      </c>
      <c r="AS195" t="s">
        <v>3361</v>
      </c>
      <c r="AT195" t="s">
        <v>3361</v>
      </c>
      <c r="AU195" t="s">
        <v>3361</v>
      </c>
      <c r="AV195" t="s">
        <v>3358</v>
      </c>
      <c r="AW195" t="s">
        <v>3361</v>
      </c>
      <c r="AX195" t="s">
        <v>3358</v>
      </c>
      <c r="AY195" t="s">
        <v>5699</v>
      </c>
      <c r="AZ195" t="s">
        <v>5700</v>
      </c>
      <c r="BA195" t="s">
        <v>3361</v>
      </c>
      <c r="BB195" t="s">
        <v>3361</v>
      </c>
      <c r="BC195" t="s">
        <v>3361</v>
      </c>
      <c r="BD195" t="s">
        <v>3441</v>
      </c>
      <c r="BE195" t="s">
        <v>3361</v>
      </c>
      <c r="BF195" t="s">
        <v>3361</v>
      </c>
      <c r="BG195" t="s">
        <v>3361</v>
      </c>
      <c r="BH195" t="s">
        <v>3366</v>
      </c>
      <c r="BI195" t="s">
        <v>3368</v>
      </c>
      <c r="BJ195" t="s">
        <v>3357</v>
      </c>
      <c r="BK195" t="s">
        <v>3367</v>
      </c>
      <c r="BL195" t="s">
        <v>3370</v>
      </c>
      <c r="BM195" t="s">
        <v>3370</v>
      </c>
      <c r="BN195" t="s">
        <v>3367</v>
      </c>
      <c r="BO195" t="s">
        <v>3368</v>
      </c>
      <c r="BP195" t="s">
        <v>3367</v>
      </c>
      <c r="BQ195" t="s">
        <v>3357</v>
      </c>
      <c r="BR195" t="s">
        <v>3367</v>
      </c>
      <c r="BS195" t="s">
        <v>5794</v>
      </c>
      <c r="BT195" t="s">
        <v>3370</v>
      </c>
      <c r="BU195" t="s">
        <v>3367</v>
      </c>
      <c r="BV195" t="s">
        <v>3368</v>
      </c>
      <c r="BW195" t="s">
        <v>3370</v>
      </c>
      <c r="BX195" t="s">
        <v>3367</v>
      </c>
      <c r="BY195" t="s">
        <v>3370</v>
      </c>
      <c r="BZ195" t="s">
        <v>3367</v>
      </c>
      <c r="CA195" t="s">
        <v>3357</v>
      </c>
      <c r="CB195" t="s">
        <v>3369</v>
      </c>
      <c r="CC195" t="s">
        <v>3369</v>
      </c>
      <c r="CD195" t="s">
        <v>3357</v>
      </c>
      <c r="CE195" t="s">
        <v>3357</v>
      </c>
      <c r="CF195">
        <v>7.5</v>
      </c>
      <c r="CG195" t="s">
        <v>3372</v>
      </c>
      <c r="CH195">
        <v>17</v>
      </c>
      <c r="CI195" t="s">
        <v>3358</v>
      </c>
      <c r="CJ195" t="s">
        <v>3361</v>
      </c>
      <c r="CK195">
        <v>83</v>
      </c>
      <c r="CL195">
        <v>19355</v>
      </c>
      <c r="CM195" t="b">
        <v>0</v>
      </c>
    </row>
    <row r="196" spans="1:91" x14ac:dyDescent="0.2">
      <c r="A196" t="s">
        <v>3653</v>
      </c>
      <c r="B196" t="s">
        <v>5669</v>
      </c>
      <c r="C196" t="s">
        <v>5635</v>
      </c>
      <c r="D196" t="s">
        <v>5655</v>
      </c>
      <c r="E196" t="s">
        <v>5792</v>
      </c>
      <c r="F196" t="s">
        <v>5646</v>
      </c>
      <c r="G196" t="s">
        <v>5647</v>
      </c>
      <c r="H196">
        <v>1</v>
      </c>
      <c r="I196" t="s">
        <v>5796</v>
      </c>
      <c r="J196" t="s">
        <v>5648</v>
      </c>
      <c r="K196">
        <v>2</v>
      </c>
      <c r="L196" s="193">
        <v>43247</v>
      </c>
      <c r="M196" t="s">
        <v>5649</v>
      </c>
      <c r="N196">
        <v>15</v>
      </c>
      <c r="O196" t="s">
        <v>3359</v>
      </c>
      <c r="P196">
        <v>8</v>
      </c>
      <c r="Q196" t="s">
        <v>3359</v>
      </c>
      <c r="R196" t="s">
        <v>5737</v>
      </c>
      <c r="S196" t="s">
        <v>5650</v>
      </c>
      <c r="T196" t="s">
        <v>3352</v>
      </c>
      <c r="U196">
        <v>44</v>
      </c>
      <c r="V196">
        <v>140</v>
      </c>
      <c r="W196">
        <v>21.9</v>
      </c>
      <c r="X196" t="s">
        <v>5657</v>
      </c>
      <c r="Y196" t="s">
        <v>3354</v>
      </c>
      <c r="Z196" t="s">
        <v>5778</v>
      </c>
      <c r="AA196" t="s">
        <v>3416</v>
      </c>
      <c r="AB196" t="s">
        <v>3368</v>
      </c>
      <c r="AC196" t="s">
        <v>3361</v>
      </c>
      <c r="AD196" t="s">
        <v>3359</v>
      </c>
      <c r="AE196" t="s">
        <v>3361</v>
      </c>
      <c r="AF196" t="s">
        <v>3360</v>
      </c>
      <c r="AG196" t="s">
        <v>3361</v>
      </c>
      <c r="AH196" t="s">
        <v>3361</v>
      </c>
      <c r="AI196" t="s">
        <v>3358</v>
      </c>
      <c r="AJ196" t="s">
        <v>3361</v>
      </c>
      <c r="AK196" t="s">
        <v>3361</v>
      </c>
      <c r="AL196" t="s">
        <v>3358</v>
      </c>
      <c r="AM196" t="s">
        <v>3361</v>
      </c>
      <c r="AN196" t="s">
        <v>3361</v>
      </c>
      <c r="AO196" t="s">
        <v>3361</v>
      </c>
      <c r="AP196" t="s">
        <v>3361</v>
      </c>
      <c r="AQ196" t="s">
        <v>3361</v>
      </c>
      <c r="AR196" t="s">
        <v>3361</v>
      </c>
      <c r="AS196" t="s">
        <v>3361</v>
      </c>
      <c r="AT196" t="s">
        <v>3361</v>
      </c>
      <c r="AU196" t="s">
        <v>3361</v>
      </c>
      <c r="AV196" t="s">
        <v>3358</v>
      </c>
      <c r="AW196" t="s">
        <v>3361</v>
      </c>
      <c r="AX196" t="s">
        <v>3358</v>
      </c>
      <c r="AY196" t="s">
        <v>5699</v>
      </c>
      <c r="AZ196" t="s">
        <v>5700</v>
      </c>
      <c r="BA196" t="s">
        <v>3361</v>
      </c>
      <c r="BB196" t="s">
        <v>3361</v>
      </c>
      <c r="BC196" t="s">
        <v>3361</v>
      </c>
      <c r="BD196" t="s">
        <v>3441</v>
      </c>
      <c r="BE196" t="s">
        <v>3361</v>
      </c>
      <c r="BF196" t="s">
        <v>3361</v>
      </c>
      <c r="BG196" t="s">
        <v>3361</v>
      </c>
      <c r="BH196" t="s">
        <v>3366</v>
      </c>
      <c r="BI196" t="s">
        <v>3368</v>
      </c>
      <c r="BJ196" t="s">
        <v>3357</v>
      </c>
      <c r="BK196" t="s">
        <v>3367</v>
      </c>
      <c r="BL196" t="s">
        <v>3370</v>
      </c>
      <c r="BM196" t="s">
        <v>3370</v>
      </c>
      <c r="BN196" t="s">
        <v>3367</v>
      </c>
      <c r="BO196" t="s">
        <v>3368</v>
      </c>
      <c r="BP196" t="s">
        <v>3367</v>
      </c>
      <c r="BQ196" t="s">
        <v>3357</v>
      </c>
      <c r="BR196" t="s">
        <v>3367</v>
      </c>
      <c r="BS196" t="s">
        <v>5794</v>
      </c>
      <c r="BT196" t="s">
        <v>3370</v>
      </c>
      <c r="BU196" t="s">
        <v>3367</v>
      </c>
      <c r="BV196" t="s">
        <v>3368</v>
      </c>
      <c r="BW196" t="s">
        <v>3370</v>
      </c>
      <c r="BX196" t="s">
        <v>3367</v>
      </c>
      <c r="BY196" t="s">
        <v>3370</v>
      </c>
      <c r="BZ196" t="s">
        <v>3367</v>
      </c>
      <c r="CA196" t="s">
        <v>3357</v>
      </c>
      <c r="CB196" t="s">
        <v>3369</v>
      </c>
      <c r="CC196" t="s">
        <v>3369</v>
      </c>
      <c r="CD196" t="s">
        <v>3357</v>
      </c>
      <c r="CE196" t="s">
        <v>3357</v>
      </c>
      <c r="CF196">
        <v>7.5</v>
      </c>
      <c r="CG196" t="s">
        <v>3372</v>
      </c>
      <c r="CH196">
        <v>17</v>
      </c>
      <c r="CI196" t="s">
        <v>3358</v>
      </c>
      <c r="CJ196" t="s">
        <v>3361</v>
      </c>
      <c r="CK196">
        <v>84</v>
      </c>
      <c r="CL196">
        <v>54000</v>
      </c>
      <c r="CM196" t="b">
        <v>0</v>
      </c>
    </row>
    <row r="197" spans="1:91" x14ac:dyDescent="0.2">
      <c r="A197" t="s">
        <v>3616</v>
      </c>
      <c r="B197" t="s">
        <v>5669</v>
      </c>
      <c r="C197" t="s">
        <v>5635</v>
      </c>
      <c r="D197" t="s">
        <v>5661</v>
      </c>
      <c r="E197" t="s">
        <v>5792</v>
      </c>
      <c r="F197" t="s">
        <v>5646</v>
      </c>
      <c r="G197" t="s">
        <v>5647</v>
      </c>
      <c r="H197">
        <v>1</v>
      </c>
      <c r="I197" t="s">
        <v>5735</v>
      </c>
      <c r="J197" t="s">
        <v>5648</v>
      </c>
      <c r="K197">
        <v>3</v>
      </c>
      <c r="L197" s="193">
        <v>43249</v>
      </c>
      <c r="M197" t="s">
        <v>5649</v>
      </c>
      <c r="N197">
        <v>15</v>
      </c>
      <c r="O197" t="s">
        <v>3359</v>
      </c>
      <c r="P197">
        <v>8</v>
      </c>
      <c r="Q197" t="s">
        <v>3359</v>
      </c>
      <c r="R197" t="s">
        <v>5650</v>
      </c>
      <c r="S197" t="s">
        <v>5641</v>
      </c>
      <c r="T197" t="s">
        <v>3352</v>
      </c>
      <c r="U197">
        <v>44</v>
      </c>
      <c r="V197">
        <v>140</v>
      </c>
      <c r="W197">
        <v>21.9</v>
      </c>
      <c r="X197" t="s">
        <v>5657</v>
      </c>
      <c r="Y197" t="s">
        <v>3354</v>
      </c>
      <c r="Z197" t="s">
        <v>5778</v>
      </c>
      <c r="AA197" t="s">
        <v>3416</v>
      </c>
      <c r="AB197" t="s">
        <v>3368</v>
      </c>
      <c r="AC197" t="s">
        <v>3361</v>
      </c>
      <c r="AD197" t="s">
        <v>3359</v>
      </c>
      <c r="AE197" t="s">
        <v>3361</v>
      </c>
      <c r="AF197" t="s">
        <v>3360</v>
      </c>
      <c r="AG197" t="s">
        <v>3361</v>
      </c>
      <c r="AH197" t="s">
        <v>3361</v>
      </c>
      <c r="AI197" t="s">
        <v>3358</v>
      </c>
      <c r="AJ197" t="s">
        <v>3361</v>
      </c>
      <c r="AK197" t="s">
        <v>3361</v>
      </c>
      <c r="AL197" t="s">
        <v>3358</v>
      </c>
      <c r="AM197" t="s">
        <v>3361</v>
      </c>
      <c r="AN197" t="s">
        <v>3361</v>
      </c>
      <c r="AO197" t="s">
        <v>3361</v>
      </c>
      <c r="AP197" t="s">
        <v>3361</v>
      </c>
      <c r="AQ197" t="s">
        <v>3361</v>
      </c>
      <c r="AR197" t="s">
        <v>3361</v>
      </c>
      <c r="AS197" t="s">
        <v>3361</v>
      </c>
      <c r="AT197" t="s">
        <v>3361</v>
      </c>
      <c r="AU197" t="s">
        <v>3361</v>
      </c>
      <c r="AV197" t="s">
        <v>3358</v>
      </c>
      <c r="AW197" t="s">
        <v>3361</v>
      </c>
      <c r="AX197" t="s">
        <v>3358</v>
      </c>
      <c r="AY197" t="s">
        <v>5699</v>
      </c>
      <c r="AZ197" t="s">
        <v>5700</v>
      </c>
      <c r="BA197" t="s">
        <v>3361</v>
      </c>
      <c r="BB197" t="s">
        <v>3361</v>
      </c>
      <c r="BC197" t="s">
        <v>3361</v>
      </c>
      <c r="BD197" t="s">
        <v>3441</v>
      </c>
      <c r="BE197" t="s">
        <v>3361</v>
      </c>
      <c r="BF197" t="s">
        <v>3361</v>
      </c>
      <c r="BG197" t="s">
        <v>3361</v>
      </c>
      <c r="BH197" t="s">
        <v>3366</v>
      </c>
      <c r="BI197" t="s">
        <v>3368</v>
      </c>
      <c r="BJ197" t="s">
        <v>3357</v>
      </c>
      <c r="BK197" t="s">
        <v>3367</v>
      </c>
      <c r="BL197" t="s">
        <v>3370</v>
      </c>
      <c r="BM197" t="s">
        <v>3370</v>
      </c>
      <c r="BN197" t="s">
        <v>3367</v>
      </c>
      <c r="BO197" t="s">
        <v>3368</v>
      </c>
      <c r="BP197" t="s">
        <v>3367</v>
      </c>
      <c r="BQ197" t="s">
        <v>3357</v>
      </c>
      <c r="BR197" t="s">
        <v>3367</v>
      </c>
      <c r="BS197" t="s">
        <v>5794</v>
      </c>
      <c r="BT197" t="s">
        <v>3370</v>
      </c>
      <c r="BU197" t="s">
        <v>3367</v>
      </c>
      <c r="BV197" t="s">
        <v>3368</v>
      </c>
      <c r="BW197" t="s">
        <v>3370</v>
      </c>
      <c r="BX197" t="s">
        <v>3367</v>
      </c>
      <c r="BY197" t="s">
        <v>3370</v>
      </c>
      <c r="BZ197" t="s">
        <v>3367</v>
      </c>
      <c r="CA197" t="s">
        <v>3357</v>
      </c>
      <c r="CB197" t="s">
        <v>3369</v>
      </c>
      <c r="CC197" t="s">
        <v>3369</v>
      </c>
      <c r="CD197" t="s">
        <v>3357</v>
      </c>
      <c r="CE197" t="s">
        <v>3357</v>
      </c>
      <c r="CF197">
        <v>7.5</v>
      </c>
      <c r="CG197" t="s">
        <v>3372</v>
      </c>
      <c r="CH197">
        <v>17</v>
      </c>
      <c r="CI197" t="s">
        <v>3358</v>
      </c>
      <c r="CJ197" t="s">
        <v>3361</v>
      </c>
      <c r="CK197">
        <v>85</v>
      </c>
      <c r="CL197">
        <v>26744</v>
      </c>
      <c r="CM197" t="b">
        <v>0</v>
      </c>
    </row>
    <row r="198" spans="1:91" x14ac:dyDescent="0.2">
      <c r="A198" t="s">
        <v>3643</v>
      </c>
      <c r="B198" t="s">
        <v>5654</v>
      </c>
      <c r="C198" t="s">
        <v>5635</v>
      </c>
      <c r="D198" t="s">
        <v>5677</v>
      </c>
      <c r="E198" t="s">
        <v>5797</v>
      </c>
      <c r="F198" t="s">
        <v>5646</v>
      </c>
      <c r="G198" t="s">
        <v>5647</v>
      </c>
      <c r="H198">
        <v>1</v>
      </c>
      <c r="I198" t="s">
        <v>3538</v>
      </c>
      <c r="J198" t="s">
        <v>5638</v>
      </c>
      <c r="K198">
        <v>-4</v>
      </c>
      <c r="L198" s="193">
        <v>43207</v>
      </c>
      <c r="M198" t="s">
        <v>5649</v>
      </c>
      <c r="N198">
        <v>15</v>
      </c>
      <c r="O198" t="s">
        <v>5650</v>
      </c>
      <c r="P198">
        <v>8</v>
      </c>
      <c r="Q198" t="s">
        <v>5650</v>
      </c>
      <c r="R198" t="s">
        <v>3359</v>
      </c>
      <c r="S198" t="s">
        <v>3359</v>
      </c>
      <c r="T198" t="s">
        <v>3393</v>
      </c>
      <c r="U198">
        <v>29</v>
      </c>
      <c r="V198">
        <v>272</v>
      </c>
      <c r="W198">
        <v>33.1</v>
      </c>
      <c r="X198" t="s">
        <v>3353</v>
      </c>
      <c r="Y198" t="s">
        <v>3354</v>
      </c>
      <c r="Z198" t="s">
        <v>3386</v>
      </c>
      <c r="AA198" t="s">
        <v>3356</v>
      </c>
      <c r="AB198" t="s">
        <v>3357</v>
      </c>
      <c r="AC198" t="s">
        <v>3358</v>
      </c>
      <c r="AD198" t="s">
        <v>5665</v>
      </c>
      <c r="AE198" t="s">
        <v>3358</v>
      </c>
      <c r="AF198" t="s">
        <v>3360</v>
      </c>
      <c r="AG198" t="s">
        <v>3361</v>
      </c>
      <c r="AH198" t="s">
        <v>3358</v>
      </c>
      <c r="AI198" t="s">
        <v>3361</v>
      </c>
      <c r="AJ198" t="s">
        <v>3361</v>
      </c>
      <c r="AK198" t="s">
        <v>3361</v>
      </c>
      <c r="AL198" t="s">
        <v>3361</v>
      </c>
      <c r="AM198" t="s">
        <v>3361</v>
      </c>
      <c r="AN198" t="s">
        <v>3361</v>
      </c>
      <c r="AO198" t="s">
        <v>3361</v>
      </c>
      <c r="AP198" t="s">
        <v>3361</v>
      </c>
      <c r="AQ198" t="s">
        <v>3361</v>
      </c>
      <c r="AR198" t="s">
        <v>3361</v>
      </c>
      <c r="AS198" t="s">
        <v>3361</v>
      </c>
      <c r="AT198" t="s">
        <v>3361</v>
      </c>
      <c r="AU198" t="s">
        <v>3361</v>
      </c>
      <c r="AV198" t="s">
        <v>3358</v>
      </c>
      <c r="AW198" t="s">
        <v>3361</v>
      </c>
      <c r="AX198" t="s">
        <v>3361</v>
      </c>
      <c r="AY198" t="s">
        <v>3362</v>
      </c>
      <c r="AZ198" t="s">
        <v>3363</v>
      </c>
      <c r="BA198" t="s">
        <v>3361</v>
      </c>
      <c r="BB198" t="s">
        <v>3361</v>
      </c>
      <c r="BC198" t="s">
        <v>3361</v>
      </c>
      <c r="BD198" t="s">
        <v>3441</v>
      </c>
      <c r="BE198" t="s">
        <v>3361</v>
      </c>
      <c r="BF198" t="s">
        <v>3361</v>
      </c>
      <c r="BG198" t="s">
        <v>3361</v>
      </c>
      <c r="BH198" t="s">
        <v>3366</v>
      </c>
      <c r="BI198" t="s">
        <v>3357</v>
      </c>
      <c r="BJ198" t="s">
        <v>3369</v>
      </c>
      <c r="BK198" t="s">
        <v>3369</v>
      </c>
      <c r="BL198" t="s">
        <v>3357</v>
      </c>
      <c r="BM198" t="s">
        <v>3357</v>
      </c>
      <c r="BN198" t="s">
        <v>3370</v>
      </c>
      <c r="BO198" t="s">
        <v>3368</v>
      </c>
      <c r="BP198" t="s">
        <v>3367</v>
      </c>
      <c r="BQ198" t="s">
        <v>3357</v>
      </c>
      <c r="BR198" t="s">
        <v>3369</v>
      </c>
      <c r="BS198" t="s">
        <v>3367</v>
      </c>
      <c r="BT198" t="s">
        <v>3357</v>
      </c>
      <c r="BU198" t="s">
        <v>3368</v>
      </c>
      <c r="BV198" t="s">
        <v>3368</v>
      </c>
      <c r="BW198" t="s">
        <v>3370</v>
      </c>
      <c r="BX198" t="s">
        <v>3368</v>
      </c>
      <c r="BY198" t="s">
        <v>3368</v>
      </c>
      <c r="BZ198" t="s">
        <v>3357</v>
      </c>
      <c r="CA198" t="s">
        <v>3357</v>
      </c>
      <c r="CB198" t="s">
        <v>3369</v>
      </c>
      <c r="CC198" t="s">
        <v>3370</v>
      </c>
      <c r="CD198" t="s">
        <v>3357</v>
      </c>
      <c r="CE198" t="s">
        <v>3367</v>
      </c>
      <c r="CF198">
        <v>5.5</v>
      </c>
      <c r="CG198" t="s">
        <v>3509</v>
      </c>
      <c r="CH198">
        <v>2</v>
      </c>
      <c r="CI198" t="s">
        <v>3358</v>
      </c>
      <c r="CJ198" t="s">
        <v>3361</v>
      </c>
      <c r="CK198">
        <v>86</v>
      </c>
      <c r="CL198">
        <v>41966</v>
      </c>
      <c r="CM198" t="b">
        <v>1</v>
      </c>
    </row>
    <row r="199" spans="1:91" x14ac:dyDescent="0.2">
      <c r="A199" t="s">
        <v>3656</v>
      </c>
      <c r="B199" t="s">
        <v>5654</v>
      </c>
      <c r="C199" t="s">
        <v>5635</v>
      </c>
      <c r="D199" t="s">
        <v>5680</v>
      </c>
      <c r="E199" t="s">
        <v>5797</v>
      </c>
      <c r="F199" t="s">
        <v>5674</v>
      </c>
      <c r="G199" t="s">
        <v>5647</v>
      </c>
      <c r="H199">
        <v>1</v>
      </c>
      <c r="I199" t="s">
        <v>3214</v>
      </c>
      <c r="J199" t="s">
        <v>5638</v>
      </c>
      <c r="K199">
        <v>-3</v>
      </c>
      <c r="L199" s="193">
        <v>43208</v>
      </c>
      <c r="M199" t="s">
        <v>5649</v>
      </c>
      <c r="N199">
        <v>15</v>
      </c>
      <c r="O199" t="s">
        <v>5650</v>
      </c>
      <c r="P199">
        <v>8</v>
      </c>
      <c r="Q199" t="s">
        <v>5650</v>
      </c>
      <c r="R199" t="s">
        <v>3359</v>
      </c>
      <c r="S199" t="s">
        <v>3359</v>
      </c>
      <c r="T199" t="s">
        <v>3393</v>
      </c>
      <c r="U199">
        <v>29</v>
      </c>
      <c r="V199">
        <v>272</v>
      </c>
      <c r="W199">
        <v>33.1</v>
      </c>
      <c r="X199" t="s">
        <v>3353</v>
      </c>
      <c r="Y199" t="s">
        <v>3354</v>
      </c>
      <c r="Z199" t="s">
        <v>3386</v>
      </c>
      <c r="AA199" t="s">
        <v>3356</v>
      </c>
      <c r="AB199" t="s">
        <v>3357</v>
      </c>
      <c r="AC199" t="s">
        <v>3358</v>
      </c>
      <c r="AD199" t="s">
        <v>5665</v>
      </c>
      <c r="AE199" t="s">
        <v>3358</v>
      </c>
      <c r="AF199" t="s">
        <v>3360</v>
      </c>
      <c r="AG199" t="s">
        <v>3361</v>
      </c>
      <c r="AH199" t="s">
        <v>3358</v>
      </c>
      <c r="AI199" t="s">
        <v>3361</v>
      </c>
      <c r="AJ199" t="s">
        <v>3361</v>
      </c>
      <c r="AK199" t="s">
        <v>3361</v>
      </c>
      <c r="AL199" t="s">
        <v>3361</v>
      </c>
      <c r="AM199" t="s">
        <v>3361</v>
      </c>
      <c r="AN199" t="s">
        <v>3361</v>
      </c>
      <c r="AO199" t="s">
        <v>3361</v>
      </c>
      <c r="AP199" t="s">
        <v>3361</v>
      </c>
      <c r="AQ199" t="s">
        <v>3361</v>
      </c>
      <c r="AR199" t="s">
        <v>3361</v>
      </c>
      <c r="AS199" t="s">
        <v>3361</v>
      </c>
      <c r="AT199" t="s">
        <v>3361</v>
      </c>
      <c r="AU199" t="s">
        <v>3361</v>
      </c>
      <c r="AV199" t="s">
        <v>3358</v>
      </c>
      <c r="AW199" t="s">
        <v>3361</v>
      </c>
      <c r="AX199" t="s">
        <v>3361</v>
      </c>
      <c r="AY199" t="s">
        <v>3362</v>
      </c>
      <c r="AZ199" t="s">
        <v>3363</v>
      </c>
      <c r="BA199" t="s">
        <v>3361</v>
      </c>
      <c r="BB199" t="s">
        <v>3361</v>
      </c>
      <c r="BC199" t="s">
        <v>3361</v>
      </c>
      <c r="BD199" t="s">
        <v>3441</v>
      </c>
      <c r="BE199" t="s">
        <v>3361</v>
      </c>
      <c r="BF199" t="s">
        <v>3361</v>
      </c>
      <c r="BG199" t="s">
        <v>3361</v>
      </c>
      <c r="BH199" t="s">
        <v>3366</v>
      </c>
      <c r="BI199" t="s">
        <v>3357</v>
      </c>
      <c r="BJ199" t="s">
        <v>3369</v>
      </c>
      <c r="BK199" t="s">
        <v>3369</v>
      </c>
      <c r="BL199" t="s">
        <v>3357</v>
      </c>
      <c r="BM199" t="s">
        <v>3357</v>
      </c>
      <c r="BN199" t="s">
        <v>3370</v>
      </c>
      <c r="BO199" t="s">
        <v>3368</v>
      </c>
      <c r="BP199" t="s">
        <v>3367</v>
      </c>
      <c r="BQ199" t="s">
        <v>3357</v>
      </c>
      <c r="BR199" t="s">
        <v>3369</v>
      </c>
      <c r="BS199" t="s">
        <v>3367</v>
      </c>
      <c r="BT199" t="s">
        <v>3357</v>
      </c>
      <c r="BU199" t="s">
        <v>3368</v>
      </c>
      <c r="BV199" t="s">
        <v>3368</v>
      </c>
      <c r="BW199" t="s">
        <v>3370</v>
      </c>
      <c r="BX199" t="s">
        <v>3368</v>
      </c>
      <c r="BY199" t="s">
        <v>3368</v>
      </c>
      <c r="BZ199" t="s">
        <v>3357</v>
      </c>
      <c r="CA199" t="s">
        <v>3357</v>
      </c>
      <c r="CB199" t="s">
        <v>3369</v>
      </c>
      <c r="CC199" t="s">
        <v>3370</v>
      </c>
      <c r="CD199" t="s">
        <v>3357</v>
      </c>
      <c r="CE199" t="s">
        <v>3367</v>
      </c>
      <c r="CF199">
        <v>5.5</v>
      </c>
      <c r="CG199" t="s">
        <v>3509</v>
      </c>
      <c r="CH199">
        <v>2</v>
      </c>
      <c r="CI199" t="s">
        <v>3358</v>
      </c>
      <c r="CJ199" t="s">
        <v>3361</v>
      </c>
      <c r="CK199">
        <v>87</v>
      </c>
      <c r="CL199">
        <v>45010</v>
      </c>
      <c r="CM199" t="b">
        <v>1</v>
      </c>
    </row>
    <row r="200" spans="1:91" x14ac:dyDescent="0.2">
      <c r="A200" t="s">
        <v>3644</v>
      </c>
      <c r="B200" t="s">
        <v>5654</v>
      </c>
      <c r="C200" t="s">
        <v>5635</v>
      </c>
      <c r="D200" t="s">
        <v>5681</v>
      </c>
      <c r="E200" t="s">
        <v>5797</v>
      </c>
      <c r="F200" t="s">
        <v>5674</v>
      </c>
      <c r="G200" t="s">
        <v>5647</v>
      </c>
      <c r="H200">
        <v>1</v>
      </c>
      <c r="I200" t="s">
        <v>3216</v>
      </c>
      <c r="J200" t="s">
        <v>5638</v>
      </c>
      <c r="K200">
        <v>-2</v>
      </c>
      <c r="L200" s="193">
        <v>43209</v>
      </c>
      <c r="M200" t="s">
        <v>5649</v>
      </c>
      <c r="N200">
        <v>15</v>
      </c>
      <c r="O200" t="s">
        <v>5650</v>
      </c>
      <c r="P200">
        <v>8</v>
      </c>
      <c r="Q200" t="s">
        <v>5650</v>
      </c>
      <c r="R200" t="s">
        <v>3359</v>
      </c>
      <c r="S200" t="s">
        <v>3359</v>
      </c>
      <c r="T200" t="s">
        <v>3393</v>
      </c>
      <c r="U200">
        <v>29</v>
      </c>
      <c r="V200">
        <v>272</v>
      </c>
      <c r="W200">
        <v>33.1</v>
      </c>
      <c r="X200" t="s">
        <v>3353</v>
      </c>
      <c r="Y200" t="s">
        <v>3354</v>
      </c>
      <c r="Z200" t="s">
        <v>3386</v>
      </c>
      <c r="AA200" t="s">
        <v>3356</v>
      </c>
      <c r="AB200" t="s">
        <v>3357</v>
      </c>
      <c r="AC200" t="s">
        <v>3358</v>
      </c>
      <c r="AD200" t="s">
        <v>5665</v>
      </c>
      <c r="AE200" t="s">
        <v>3358</v>
      </c>
      <c r="AF200" t="s">
        <v>3360</v>
      </c>
      <c r="AG200" t="s">
        <v>3361</v>
      </c>
      <c r="AH200" t="s">
        <v>3358</v>
      </c>
      <c r="AI200" t="s">
        <v>3361</v>
      </c>
      <c r="AJ200" t="s">
        <v>3361</v>
      </c>
      <c r="AK200" t="s">
        <v>3361</v>
      </c>
      <c r="AL200" t="s">
        <v>3361</v>
      </c>
      <c r="AM200" t="s">
        <v>3361</v>
      </c>
      <c r="AN200" t="s">
        <v>3361</v>
      </c>
      <c r="AO200" t="s">
        <v>3361</v>
      </c>
      <c r="AP200" t="s">
        <v>3361</v>
      </c>
      <c r="AQ200" t="s">
        <v>3361</v>
      </c>
      <c r="AR200" t="s">
        <v>3361</v>
      </c>
      <c r="AS200" t="s">
        <v>3361</v>
      </c>
      <c r="AT200" t="s">
        <v>3361</v>
      </c>
      <c r="AU200" t="s">
        <v>3361</v>
      </c>
      <c r="AV200" t="s">
        <v>3358</v>
      </c>
      <c r="AW200" t="s">
        <v>3361</v>
      </c>
      <c r="AX200" t="s">
        <v>3361</v>
      </c>
      <c r="AY200" t="s">
        <v>3362</v>
      </c>
      <c r="AZ200" t="s">
        <v>3363</v>
      </c>
      <c r="BA200" t="s">
        <v>3361</v>
      </c>
      <c r="BB200" t="s">
        <v>3361</v>
      </c>
      <c r="BC200" t="s">
        <v>3361</v>
      </c>
      <c r="BD200" t="s">
        <v>3441</v>
      </c>
      <c r="BE200" t="s">
        <v>3361</v>
      </c>
      <c r="BF200" t="s">
        <v>3361</v>
      </c>
      <c r="BG200" t="s">
        <v>3361</v>
      </c>
      <c r="BH200" t="s">
        <v>3366</v>
      </c>
      <c r="BI200" t="s">
        <v>3357</v>
      </c>
      <c r="BJ200" t="s">
        <v>3369</v>
      </c>
      <c r="BK200" t="s">
        <v>3369</v>
      </c>
      <c r="BL200" t="s">
        <v>3357</v>
      </c>
      <c r="BM200" t="s">
        <v>3357</v>
      </c>
      <c r="BN200" t="s">
        <v>3370</v>
      </c>
      <c r="BO200" t="s">
        <v>3368</v>
      </c>
      <c r="BP200" t="s">
        <v>3367</v>
      </c>
      <c r="BQ200" t="s">
        <v>3357</v>
      </c>
      <c r="BR200" t="s">
        <v>3369</v>
      </c>
      <c r="BS200" t="s">
        <v>3367</v>
      </c>
      <c r="BT200" t="s">
        <v>3357</v>
      </c>
      <c r="BU200" t="s">
        <v>3368</v>
      </c>
      <c r="BV200" t="s">
        <v>3368</v>
      </c>
      <c r="BW200" t="s">
        <v>3370</v>
      </c>
      <c r="BX200" t="s">
        <v>3368</v>
      </c>
      <c r="BY200" t="s">
        <v>3368</v>
      </c>
      <c r="BZ200" t="s">
        <v>3357</v>
      </c>
      <c r="CA200" t="s">
        <v>3357</v>
      </c>
      <c r="CB200" t="s">
        <v>3369</v>
      </c>
      <c r="CC200" t="s">
        <v>3370</v>
      </c>
      <c r="CD200" t="s">
        <v>3357</v>
      </c>
      <c r="CE200" t="s">
        <v>3367</v>
      </c>
      <c r="CF200">
        <v>5.5</v>
      </c>
      <c r="CG200" t="s">
        <v>3509</v>
      </c>
      <c r="CH200">
        <v>2</v>
      </c>
      <c r="CI200" t="s">
        <v>3358</v>
      </c>
      <c r="CJ200" t="s">
        <v>3361</v>
      </c>
      <c r="CK200">
        <v>88</v>
      </c>
      <c r="CL200">
        <v>3124</v>
      </c>
      <c r="CM200" t="b">
        <v>1</v>
      </c>
    </row>
    <row r="201" spans="1:91" x14ac:dyDescent="0.2">
      <c r="A201" t="s">
        <v>3645</v>
      </c>
      <c r="B201" t="s">
        <v>5669</v>
      </c>
      <c r="C201" t="s">
        <v>5635</v>
      </c>
      <c r="D201" t="s">
        <v>5662</v>
      </c>
      <c r="E201" t="s">
        <v>5797</v>
      </c>
      <c r="F201" t="s">
        <v>5646</v>
      </c>
      <c r="G201" t="s">
        <v>5647</v>
      </c>
      <c r="H201">
        <v>1</v>
      </c>
      <c r="I201" t="s">
        <v>5798</v>
      </c>
      <c r="J201" t="s">
        <v>5638</v>
      </c>
      <c r="K201">
        <v>-1</v>
      </c>
      <c r="L201" s="193">
        <v>43210</v>
      </c>
      <c r="M201" t="s">
        <v>5639</v>
      </c>
      <c r="N201">
        <v>15</v>
      </c>
      <c r="O201" t="s">
        <v>3359</v>
      </c>
      <c r="P201">
        <v>8</v>
      </c>
      <c r="Q201" t="s">
        <v>3359</v>
      </c>
      <c r="R201" t="s">
        <v>5650</v>
      </c>
      <c r="S201" t="s">
        <v>5641</v>
      </c>
      <c r="T201" t="s">
        <v>3393</v>
      </c>
      <c r="U201">
        <v>29</v>
      </c>
      <c r="V201">
        <v>272</v>
      </c>
      <c r="W201">
        <v>33.1</v>
      </c>
      <c r="X201" t="s">
        <v>3353</v>
      </c>
      <c r="Y201" t="s">
        <v>3354</v>
      </c>
      <c r="Z201" t="s">
        <v>3386</v>
      </c>
      <c r="AA201" t="s">
        <v>3356</v>
      </c>
      <c r="AB201" t="s">
        <v>3357</v>
      </c>
      <c r="AC201" t="s">
        <v>3358</v>
      </c>
      <c r="AD201" t="s">
        <v>5665</v>
      </c>
      <c r="AE201" t="s">
        <v>3358</v>
      </c>
      <c r="AF201" t="s">
        <v>3360</v>
      </c>
      <c r="AG201" t="s">
        <v>3361</v>
      </c>
      <c r="AH201" t="s">
        <v>3358</v>
      </c>
      <c r="AI201" t="s">
        <v>3361</v>
      </c>
      <c r="AJ201" t="s">
        <v>3361</v>
      </c>
      <c r="AK201" t="s">
        <v>3361</v>
      </c>
      <c r="AL201" t="s">
        <v>3361</v>
      </c>
      <c r="AM201" t="s">
        <v>3361</v>
      </c>
      <c r="AN201" t="s">
        <v>3361</v>
      </c>
      <c r="AO201" t="s">
        <v>3361</v>
      </c>
      <c r="AP201" t="s">
        <v>3361</v>
      </c>
      <c r="AQ201" t="s">
        <v>3361</v>
      </c>
      <c r="AR201" t="s">
        <v>3361</v>
      </c>
      <c r="AS201" t="s">
        <v>3361</v>
      </c>
      <c r="AT201" t="s">
        <v>3361</v>
      </c>
      <c r="AU201" t="s">
        <v>3361</v>
      </c>
      <c r="AV201" t="s">
        <v>3358</v>
      </c>
      <c r="AW201" t="s">
        <v>3361</v>
      </c>
      <c r="AX201" t="s">
        <v>3361</v>
      </c>
      <c r="AY201" t="s">
        <v>3362</v>
      </c>
      <c r="AZ201" t="s">
        <v>3363</v>
      </c>
      <c r="BA201" t="s">
        <v>3361</v>
      </c>
      <c r="BB201" t="s">
        <v>3361</v>
      </c>
      <c r="BC201" t="s">
        <v>3361</v>
      </c>
      <c r="BD201" t="s">
        <v>3441</v>
      </c>
      <c r="BE201" t="s">
        <v>3361</v>
      </c>
      <c r="BF201" t="s">
        <v>3361</v>
      </c>
      <c r="BG201" t="s">
        <v>3361</v>
      </c>
      <c r="BH201" t="s">
        <v>3366</v>
      </c>
      <c r="BI201" t="s">
        <v>3357</v>
      </c>
      <c r="BJ201" t="s">
        <v>3369</v>
      </c>
      <c r="BK201" t="s">
        <v>3369</v>
      </c>
      <c r="BL201" t="s">
        <v>3357</v>
      </c>
      <c r="BM201" t="s">
        <v>3357</v>
      </c>
      <c r="BN201" t="s">
        <v>3370</v>
      </c>
      <c r="BO201" t="s">
        <v>3368</v>
      </c>
      <c r="BP201" t="s">
        <v>3367</v>
      </c>
      <c r="BQ201" t="s">
        <v>3357</v>
      </c>
      <c r="BR201" t="s">
        <v>3369</v>
      </c>
      <c r="BS201" t="s">
        <v>3367</v>
      </c>
      <c r="BT201" t="s">
        <v>3357</v>
      </c>
      <c r="BU201" t="s">
        <v>3368</v>
      </c>
      <c r="BV201" t="s">
        <v>3368</v>
      </c>
      <c r="BW201" t="s">
        <v>3370</v>
      </c>
      <c r="BX201" t="s">
        <v>3368</v>
      </c>
      <c r="BY201" t="s">
        <v>3368</v>
      </c>
      <c r="BZ201" t="s">
        <v>3357</v>
      </c>
      <c r="CA201" t="s">
        <v>3357</v>
      </c>
      <c r="CB201" t="s">
        <v>3369</v>
      </c>
      <c r="CC201" t="s">
        <v>3370</v>
      </c>
      <c r="CD201" t="s">
        <v>3357</v>
      </c>
      <c r="CE201" t="s">
        <v>3367</v>
      </c>
      <c r="CF201">
        <v>5.5</v>
      </c>
      <c r="CG201" t="s">
        <v>3509</v>
      </c>
      <c r="CH201">
        <v>2</v>
      </c>
      <c r="CI201" t="s">
        <v>3358</v>
      </c>
      <c r="CJ201" t="s">
        <v>3361</v>
      </c>
      <c r="CK201">
        <v>89</v>
      </c>
      <c r="CL201">
        <v>21476</v>
      </c>
      <c r="CM201" t="b">
        <v>1</v>
      </c>
    </row>
    <row r="202" spans="1:91" x14ac:dyDescent="0.2">
      <c r="A202" t="s">
        <v>3804</v>
      </c>
      <c r="B202" t="s">
        <v>5676</v>
      </c>
      <c r="C202" t="s">
        <v>5635</v>
      </c>
      <c r="D202" t="s">
        <v>5675</v>
      </c>
      <c r="E202" t="s">
        <v>5637</v>
      </c>
      <c r="F202" t="s">
        <v>5646</v>
      </c>
      <c r="G202" t="s">
        <v>5647</v>
      </c>
      <c r="H202">
        <v>1</v>
      </c>
      <c r="I202" t="s">
        <v>5799</v>
      </c>
      <c r="J202" t="s">
        <v>5671</v>
      </c>
      <c r="K202">
        <v>4</v>
      </c>
      <c r="L202" s="193">
        <v>43214</v>
      </c>
      <c r="M202" t="s">
        <v>5649</v>
      </c>
      <c r="N202">
        <v>15</v>
      </c>
      <c r="O202" t="s">
        <v>3359</v>
      </c>
      <c r="P202">
        <v>8</v>
      </c>
      <c r="Q202" t="s">
        <v>3359</v>
      </c>
      <c r="R202" t="s">
        <v>5651</v>
      </c>
      <c r="S202" t="s">
        <v>5650</v>
      </c>
      <c r="T202" t="s">
        <v>3352</v>
      </c>
      <c r="U202">
        <v>37</v>
      </c>
      <c r="V202">
        <v>130</v>
      </c>
      <c r="W202">
        <v>20.399999999999999</v>
      </c>
      <c r="X202" t="s">
        <v>3353</v>
      </c>
      <c r="Y202" t="s">
        <v>3354</v>
      </c>
      <c r="Z202" t="s">
        <v>3386</v>
      </c>
      <c r="AA202" t="s">
        <v>3356</v>
      </c>
      <c r="AB202" t="s">
        <v>3357</v>
      </c>
      <c r="AC202" t="s">
        <v>3358</v>
      </c>
      <c r="AD202" t="s">
        <v>3438</v>
      </c>
      <c r="AE202" t="s">
        <v>3358</v>
      </c>
      <c r="AF202" t="s">
        <v>3360</v>
      </c>
      <c r="AG202" t="s">
        <v>3361</v>
      </c>
      <c r="AH202" t="s">
        <v>3361</v>
      </c>
      <c r="AI202" t="s">
        <v>3361</v>
      </c>
      <c r="AJ202" t="s">
        <v>3361</v>
      </c>
      <c r="AK202" t="s">
        <v>3361</v>
      </c>
      <c r="AL202" t="s">
        <v>3361</v>
      </c>
      <c r="AM202" t="s">
        <v>3361</v>
      </c>
      <c r="AN202" t="s">
        <v>3361</v>
      </c>
      <c r="AO202" t="s">
        <v>3361</v>
      </c>
      <c r="AP202" t="s">
        <v>3361</v>
      </c>
      <c r="AQ202" t="s">
        <v>3361</v>
      </c>
      <c r="AR202" t="s">
        <v>3361</v>
      </c>
      <c r="AS202" t="s">
        <v>3361</v>
      </c>
      <c r="AT202" t="s">
        <v>3361</v>
      </c>
      <c r="AU202" t="s">
        <v>3361</v>
      </c>
      <c r="AV202" t="s">
        <v>3361</v>
      </c>
      <c r="AW202" t="s">
        <v>3361</v>
      </c>
      <c r="AX202" t="s">
        <v>3361</v>
      </c>
      <c r="AY202" t="s">
        <v>3362</v>
      </c>
      <c r="AZ202" t="s">
        <v>3363</v>
      </c>
      <c r="BA202" t="s">
        <v>3361</v>
      </c>
      <c r="BB202" t="s">
        <v>3361</v>
      </c>
      <c r="BC202" t="s">
        <v>3361</v>
      </c>
      <c r="BD202" t="s">
        <v>3441</v>
      </c>
      <c r="BE202" t="s">
        <v>3361</v>
      </c>
      <c r="BF202" t="s">
        <v>5642</v>
      </c>
      <c r="BG202" t="s">
        <v>3361</v>
      </c>
      <c r="BH202" t="s">
        <v>5643</v>
      </c>
      <c r="BI202" t="s">
        <v>3370</v>
      </c>
      <c r="BJ202" t="s">
        <v>3368</v>
      </c>
      <c r="BK202" t="s">
        <v>3369</v>
      </c>
      <c r="BL202" t="s">
        <v>3370</v>
      </c>
      <c r="BM202" t="s">
        <v>3370</v>
      </c>
      <c r="BN202" t="s">
        <v>3368</v>
      </c>
      <c r="BO202" t="s">
        <v>3368</v>
      </c>
      <c r="BP202" t="s">
        <v>3369</v>
      </c>
      <c r="BQ202" t="s">
        <v>3357</v>
      </c>
      <c r="BR202" t="s">
        <v>3369</v>
      </c>
      <c r="BS202" t="s">
        <v>3367</v>
      </c>
      <c r="BT202" t="s">
        <v>3369</v>
      </c>
      <c r="BU202" t="s">
        <v>3369</v>
      </c>
      <c r="BV202" t="s">
        <v>3370</v>
      </c>
      <c r="BW202" t="s">
        <v>3367</v>
      </c>
      <c r="BX202" t="s">
        <v>3367</v>
      </c>
      <c r="BY202" t="s">
        <v>3368</v>
      </c>
      <c r="BZ202" t="s">
        <v>3369</v>
      </c>
      <c r="CA202" t="s">
        <v>3357</v>
      </c>
      <c r="CB202" t="s">
        <v>3369</v>
      </c>
      <c r="CC202" t="s">
        <v>3367</v>
      </c>
      <c r="CD202" t="s">
        <v>3357</v>
      </c>
      <c r="CE202" t="s">
        <v>3357</v>
      </c>
      <c r="CF202">
        <v>7.5</v>
      </c>
      <c r="CG202" t="s">
        <v>3372</v>
      </c>
      <c r="CH202">
        <v>10</v>
      </c>
      <c r="CI202" t="s">
        <v>3361</v>
      </c>
      <c r="CJ202" t="s">
        <v>3361</v>
      </c>
      <c r="CK202">
        <v>9</v>
      </c>
      <c r="CL202">
        <v>6170</v>
      </c>
      <c r="CM202" t="b">
        <v>1</v>
      </c>
    </row>
    <row r="203" spans="1:91" x14ac:dyDescent="0.2">
      <c r="A203" t="s">
        <v>3658</v>
      </c>
      <c r="B203" t="s">
        <v>5654</v>
      </c>
      <c r="C203" t="s">
        <v>5635</v>
      </c>
      <c r="D203" t="s">
        <v>5683</v>
      </c>
      <c r="E203" t="s">
        <v>5797</v>
      </c>
      <c r="F203" t="s">
        <v>5646</v>
      </c>
      <c r="G203" t="s">
        <v>5647</v>
      </c>
      <c r="H203">
        <v>1</v>
      </c>
      <c r="I203" t="s">
        <v>3544</v>
      </c>
      <c r="J203" t="s">
        <v>5671</v>
      </c>
      <c r="K203">
        <v>1</v>
      </c>
      <c r="L203" s="193">
        <v>43211</v>
      </c>
      <c r="M203" t="s">
        <v>5649</v>
      </c>
      <c r="N203">
        <v>15</v>
      </c>
      <c r="O203" t="s">
        <v>5650</v>
      </c>
      <c r="P203">
        <v>8</v>
      </c>
      <c r="Q203" t="s">
        <v>5650</v>
      </c>
      <c r="R203" t="s">
        <v>3359</v>
      </c>
      <c r="S203" t="s">
        <v>3359</v>
      </c>
      <c r="T203" t="s">
        <v>3393</v>
      </c>
      <c r="U203">
        <v>29</v>
      </c>
      <c r="V203">
        <v>272</v>
      </c>
      <c r="W203">
        <v>33.1</v>
      </c>
      <c r="X203" t="s">
        <v>3353</v>
      </c>
      <c r="Y203" t="s">
        <v>3354</v>
      </c>
      <c r="Z203" t="s">
        <v>3386</v>
      </c>
      <c r="AA203" t="s">
        <v>3356</v>
      </c>
      <c r="AB203" t="s">
        <v>3357</v>
      </c>
      <c r="AC203" t="s">
        <v>3358</v>
      </c>
      <c r="AD203" t="s">
        <v>5665</v>
      </c>
      <c r="AE203" t="s">
        <v>3358</v>
      </c>
      <c r="AF203" t="s">
        <v>3360</v>
      </c>
      <c r="AG203" t="s">
        <v>3361</v>
      </c>
      <c r="AH203" t="s">
        <v>3358</v>
      </c>
      <c r="AI203" t="s">
        <v>3361</v>
      </c>
      <c r="AJ203" t="s">
        <v>3361</v>
      </c>
      <c r="AK203" t="s">
        <v>3361</v>
      </c>
      <c r="AL203" t="s">
        <v>3361</v>
      </c>
      <c r="AM203" t="s">
        <v>3361</v>
      </c>
      <c r="AN203" t="s">
        <v>3361</v>
      </c>
      <c r="AO203" t="s">
        <v>3361</v>
      </c>
      <c r="AP203" t="s">
        <v>3361</v>
      </c>
      <c r="AQ203" t="s">
        <v>3361</v>
      </c>
      <c r="AR203" t="s">
        <v>3361</v>
      </c>
      <c r="AS203" t="s">
        <v>3361</v>
      </c>
      <c r="AT203" t="s">
        <v>3361</v>
      </c>
      <c r="AU203" t="s">
        <v>3361</v>
      </c>
      <c r="AV203" t="s">
        <v>3358</v>
      </c>
      <c r="AW203" t="s">
        <v>3361</v>
      </c>
      <c r="AX203" t="s">
        <v>3361</v>
      </c>
      <c r="AY203" t="s">
        <v>3362</v>
      </c>
      <c r="AZ203" t="s">
        <v>3363</v>
      </c>
      <c r="BA203" t="s">
        <v>3361</v>
      </c>
      <c r="BB203" t="s">
        <v>3361</v>
      </c>
      <c r="BC203" t="s">
        <v>3361</v>
      </c>
      <c r="BD203" t="s">
        <v>3441</v>
      </c>
      <c r="BE203" t="s">
        <v>3361</v>
      </c>
      <c r="BF203" t="s">
        <v>3361</v>
      </c>
      <c r="BG203" t="s">
        <v>3361</v>
      </c>
      <c r="BH203" t="s">
        <v>3366</v>
      </c>
      <c r="BI203" t="s">
        <v>3357</v>
      </c>
      <c r="BJ203" t="s">
        <v>3369</v>
      </c>
      <c r="BK203" t="s">
        <v>3369</v>
      </c>
      <c r="BL203" t="s">
        <v>3357</v>
      </c>
      <c r="BM203" t="s">
        <v>3357</v>
      </c>
      <c r="BN203" t="s">
        <v>3370</v>
      </c>
      <c r="BO203" t="s">
        <v>3368</v>
      </c>
      <c r="BP203" t="s">
        <v>3367</v>
      </c>
      <c r="BQ203" t="s">
        <v>3357</v>
      </c>
      <c r="BR203" t="s">
        <v>3369</v>
      </c>
      <c r="BS203" t="s">
        <v>3367</v>
      </c>
      <c r="BT203" t="s">
        <v>3357</v>
      </c>
      <c r="BU203" t="s">
        <v>3368</v>
      </c>
      <c r="BV203" t="s">
        <v>3368</v>
      </c>
      <c r="BW203" t="s">
        <v>3370</v>
      </c>
      <c r="BX203" t="s">
        <v>3368</v>
      </c>
      <c r="BY203" t="s">
        <v>3368</v>
      </c>
      <c r="BZ203" t="s">
        <v>3357</v>
      </c>
      <c r="CA203" t="s">
        <v>3357</v>
      </c>
      <c r="CB203" t="s">
        <v>3369</v>
      </c>
      <c r="CC203" t="s">
        <v>3370</v>
      </c>
      <c r="CD203" t="s">
        <v>3357</v>
      </c>
      <c r="CE203" t="s">
        <v>3367</v>
      </c>
      <c r="CF203">
        <v>5.5</v>
      </c>
      <c r="CG203" t="s">
        <v>3509</v>
      </c>
      <c r="CH203">
        <v>2</v>
      </c>
      <c r="CI203" t="s">
        <v>3358</v>
      </c>
      <c r="CJ203" t="s">
        <v>3361</v>
      </c>
      <c r="CK203">
        <v>90</v>
      </c>
      <c r="CL203">
        <v>63</v>
      </c>
      <c r="CM203" t="b">
        <v>1</v>
      </c>
    </row>
    <row r="204" spans="1:91" x14ac:dyDescent="0.2">
      <c r="A204" t="s">
        <v>3657</v>
      </c>
      <c r="B204" t="s">
        <v>5654</v>
      </c>
      <c r="C204" t="s">
        <v>5635</v>
      </c>
      <c r="D204" t="s">
        <v>5685</v>
      </c>
      <c r="E204" t="s">
        <v>5797</v>
      </c>
      <c r="F204" t="s">
        <v>5674</v>
      </c>
      <c r="G204" t="s">
        <v>5647</v>
      </c>
      <c r="H204">
        <v>1</v>
      </c>
      <c r="I204" t="s">
        <v>3548</v>
      </c>
      <c r="J204" t="s">
        <v>5671</v>
      </c>
      <c r="K204">
        <v>2</v>
      </c>
      <c r="L204" s="193">
        <v>43212</v>
      </c>
      <c r="M204" t="s">
        <v>5649</v>
      </c>
      <c r="N204">
        <v>15</v>
      </c>
      <c r="O204" t="s">
        <v>5650</v>
      </c>
      <c r="P204">
        <v>8</v>
      </c>
      <c r="Q204" t="s">
        <v>5641</v>
      </c>
      <c r="R204" t="s">
        <v>3359</v>
      </c>
      <c r="S204" t="s">
        <v>3359</v>
      </c>
      <c r="T204" t="s">
        <v>3393</v>
      </c>
      <c r="U204">
        <v>29</v>
      </c>
      <c r="V204">
        <v>272</v>
      </c>
      <c r="W204">
        <v>33.1</v>
      </c>
      <c r="X204" t="s">
        <v>3353</v>
      </c>
      <c r="Y204" t="s">
        <v>3354</v>
      </c>
      <c r="Z204" t="s">
        <v>3386</v>
      </c>
      <c r="AA204" t="s">
        <v>3356</v>
      </c>
      <c r="AB204" t="s">
        <v>3357</v>
      </c>
      <c r="AC204" t="s">
        <v>3358</v>
      </c>
      <c r="AD204" t="s">
        <v>5665</v>
      </c>
      <c r="AE204" t="s">
        <v>3358</v>
      </c>
      <c r="AF204" t="s">
        <v>3360</v>
      </c>
      <c r="AG204" t="s">
        <v>3361</v>
      </c>
      <c r="AH204" t="s">
        <v>3358</v>
      </c>
      <c r="AI204" t="s">
        <v>3361</v>
      </c>
      <c r="AJ204" t="s">
        <v>3361</v>
      </c>
      <c r="AK204" t="s">
        <v>3361</v>
      </c>
      <c r="AL204" t="s">
        <v>3361</v>
      </c>
      <c r="AM204" t="s">
        <v>3361</v>
      </c>
      <c r="AN204" t="s">
        <v>3361</v>
      </c>
      <c r="AO204" t="s">
        <v>3361</v>
      </c>
      <c r="AP204" t="s">
        <v>3361</v>
      </c>
      <c r="AQ204" t="s">
        <v>3361</v>
      </c>
      <c r="AR204" t="s">
        <v>3361</v>
      </c>
      <c r="AS204" t="s">
        <v>3361</v>
      </c>
      <c r="AT204" t="s">
        <v>3361</v>
      </c>
      <c r="AU204" t="s">
        <v>3361</v>
      </c>
      <c r="AV204" t="s">
        <v>3358</v>
      </c>
      <c r="AW204" t="s">
        <v>3361</v>
      </c>
      <c r="AX204" t="s">
        <v>3361</v>
      </c>
      <c r="AY204" t="s">
        <v>3362</v>
      </c>
      <c r="AZ204" t="s">
        <v>3363</v>
      </c>
      <c r="BA204" t="s">
        <v>3361</v>
      </c>
      <c r="BB204" t="s">
        <v>3361</v>
      </c>
      <c r="BC204" t="s">
        <v>3361</v>
      </c>
      <c r="BD204" t="s">
        <v>3441</v>
      </c>
      <c r="BE204" t="s">
        <v>3361</v>
      </c>
      <c r="BF204" t="s">
        <v>3361</v>
      </c>
      <c r="BG204" t="s">
        <v>3361</v>
      </c>
      <c r="BH204" t="s">
        <v>3366</v>
      </c>
      <c r="BI204" t="s">
        <v>3357</v>
      </c>
      <c r="BJ204" t="s">
        <v>3369</v>
      </c>
      <c r="BK204" t="s">
        <v>3369</v>
      </c>
      <c r="BL204" t="s">
        <v>3357</v>
      </c>
      <c r="BM204" t="s">
        <v>3357</v>
      </c>
      <c r="BN204" t="s">
        <v>3370</v>
      </c>
      <c r="BO204" t="s">
        <v>3368</v>
      </c>
      <c r="BP204" t="s">
        <v>3367</v>
      </c>
      <c r="BQ204" t="s">
        <v>3357</v>
      </c>
      <c r="BR204" t="s">
        <v>3369</v>
      </c>
      <c r="BS204" t="s">
        <v>3367</v>
      </c>
      <c r="BT204" t="s">
        <v>3357</v>
      </c>
      <c r="BU204" t="s">
        <v>3368</v>
      </c>
      <c r="BV204" t="s">
        <v>3368</v>
      </c>
      <c r="BW204" t="s">
        <v>3370</v>
      </c>
      <c r="BX204" t="s">
        <v>3368</v>
      </c>
      <c r="BY204" t="s">
        <v>3368</v>
      </c>
      <c r="BZ204" t="s">
        <v>3357</v>
      </c>
      <c r="CA204" t="s">
        <v>3357</v>
      </c>
      <c r="CB204" t="s">
        <v>3369</v>
      </c>
      <c r="CC204" t="s">
        <v>3370</v>
      </c>
      <c r="CD204" t="s">
        <v>3357</v>
      </c>
      <c r="CE204" t="s">
        <v>3367</v>
      </c>
      <c r="CF204">
        <v>5.5</v>
      </c>
      <c r="CG204" t="s">
        <v>3509</v>
      </c>
      <c r="CH204">
        <v>2</v>
      </c>
      <c r="CI204" t="s">
        <v>3358</v>
      </c>
      <c r="CJ204" t="s">
        <v>3361</v>
      </c>
      <c r="CK204">
        <v>91</v>
      </c>
      <c r="CL204">
        <v>2381</v>
      </c>
      <c r="CM204" t="b">
        <v>1</v>
      </c>
    </row>
    <row r="205" spans="1:91" x14ac:dyDescent="0.2">
      <c r="A205" t="s">
        <v>3646</v>
      </c>
      <c r="B205" t="s">
        <v>5654</v>
      </c>
      <c r="C205" t="s">
        <v>5635</v>
      </c>
      <c r="D205" t="s">
        <v>5644</v>
      </c>
      <c r="E205" t="s">
        <v>5797</v>
      </c>
      <c r="F205" t="s">
        <v>5674</v>
      </c>
      <c r="G205" t="s">
        <v>5647</v>
      </c>
      <c r="H205">
        <v>1</v>
      </c>
      <c r="I205" t="s">
        <v>3550</v>
      </c>
      <c r="J205" t="s">
        <v>5671</v>
      </c>
      <c r="K205">
        <v>3</v>
      </c>
      <c r="L205" s="193">
        <v>43213</v>
      </c>
      <c r="M205" t="s">
        <v>5639</v>
      </c>
      <c r="N205">
        <v>15</v>
      </c>
      <c r="O205" t="s">
        <v>5651</v>
      </c>
      <c r="P205">
        <v>8</v>
      </c>
      <c r="Q205" t="s">
        <v>5651</v>
      </c>
      <c r="R205" t="s">
        <v>3359</v>
      </c>
      <c r="S205" t="s">
        <v>3359</v>
      </c>
      <c r="T205" t="s">
        <v>3393</v>
      </c>
      <c r="U205">
        <v>29</v>
      </c>
      <c r="V205">
        <v>272</v>
      </c>
      <c r="W205">
        <v>33.1</v>
      </c>
      <c r="X205" t="s">
        <v>3353</v>
      </c>
      <c r="Y205" t="s">
        <v>3354</v>
      </c>
      <c r="Z205" t="s">
        <v>3386</v>
      </c>
      <c r="AA205" t="s">
        <v>3356</v>
      </c>
      <c r="AB205" t="s">
        <v>3357</v>
      </c>
      <c r="AC205" t="s">
        <v>3358</v>
      </c>
      <c r="AD205" t="s">
        <v>5665</v>
      </c>
      <c r="AE205" t="s">
        <v>3358</v>
      </c>
      <c r="AF205" t="s">
        <v>3360</v>
      </c>
      <c r="AG205" t="s">
        <v>3361</v>
      </c>
      <c r="AH205" t="s">
        <v>3358</v>
      </c>
      <c r="AI205" t="s">
        <v>3361</v>
      </c>
      <c r="AJ205" t="s">
        <v>3361</v>
      </c>
      <c r="AK205" t="s">
        <v>3361</v>
      </c>
      <c r="AL205" t="s">
        <v>3361</v>
      </c>
      <c r="AM205" t="s">
        <v>3361</v>
      </c>
      <c r="AN205" t="s">
        <v>3361</v>
      </c>
      <c r="AO205" t="s">
        <v>3361</v>
      </c>
      <c r="AP205" t="s">
        <v>3361</v>
      </c>
      <c r="AQ205" t="s">
        <v>3361</v>
      </c>
      <c r="AR205" t="s">
        <v>3361</v>
      </c>
      <c r="AS205" t="s">
        <v>3361</v>
      </c>
      <c r="AT205" t="s">
        <v>3361</v>
      </c>
      <c r="AU205" t="s">
        <v>3361</v>
      </c>
      <c r="AV205" t="s">
        <v>3358</v>
      </c>
      <c r="AW205" t="s">
        <v>3361</v>
      </c>
      <c r="AX205" t="s">
        <v>3361</v>
      </c>
      <c r="AY205" t="s">
        <v>3362</v>
      </c>
      <c r="AZ205" t="s">
        <v>3363</v>
      </c>
      <c r="BA205" t="s">
        <v>3361</v>
      </c>
      <c r="BB205" t="s">
        <v>3361</v>
      </c>
      <c r="BC205" t="s">
        <v>3361</v>
      </c>
      <c r="BD205" t="s">
        <v>3441</v>
      </c>
      <c r="BE205" t="s">
        <v>3361</v>
      </c>
      <c r="BF205" t="s">
        <v>3361</v>
      </c>
      <c r="BG205" t="s">
        <v>3361</v>
      </c>
      <c r="BH205" t="s">
        <v>3366</v>
      </c>
      <c r="BI205" t="s">
        <v>3357</v>
      </c>
      <c r="BJ205" t="s">
        <v>3369</v>
      </c>
      <c r="BK205" t="s">
        <v>3369</v>
      </c>
      <c r="BL205" t="s">
        <v>3357</v>
      </c>
      <c r="BM205" t="s">
        <v>3357</v>
      </c>
      <c r="BN205" t="s">
        <v>3370</v>
      </c>
      <c r="BO205" t="s">
        <v>3368</v>
      </c>
      <c r="BP205" t="s">
        <v>3367</v>
      </c>
      <c r="BQ205" t="s">
        <v>3357</v>
      </c>
      <c r="BR205" t="s">
        <v>3369</v>
      </c>
      <c r="BS205" t="s">
        <v>3367</v>
      </c>
      <c r="BT205" t="s">
        <v>3357</v>
      </c>
      <c r="BU205" t="s">
        <v>3368</v>
      </c>
      <c r="BV205" t="s">
        <v>3368</v>
      </c>
      <c r="BW205" t="s">
        <v>3370</v>
      </c>
      <c r="BX205" t="s">
        <v>3368</v>
      </c>
      <c r="BY205" t="s">
        <v>3368</v>
      </c>
      <c r="BZ205" t="s">
        <v>3357</v>
      </c>
      <c r="CA205" t="s">
        <v>3357</v>
      </c>
      <c r="CB205" t="s">
        <v>3369</v>
      </c>
      <c r="CC205" t="s">
        <v>3370</v>
      </c>
      <c r="CD205" t="s">
        <v>3357</v>
      </c>
      <c r="CE205" t="s">
        <v>3367</v>
      </c>
      <c r="CF205">
        <v>5.5</v>
      </c>
      <c r="CG205" t="s">
        <v>3509</v>
      </c>
      <c r="CH205">
        <v>2</v>
      </c>
      <c r="CI205" t="s">
        <v>3358</v>
      </c>
      <c r="CJ205" t="s">
        <v>3361</v>
      </c>
      <c r="CK205">
        <v>92</v>
      </c>
      <c r="CL205">
        <v>13734</v>
      </c>
      <c r="CM205" t="b">
        <v>1</v>
      </c>
    </row>
    <row r="206" spans="1:91" x14ac:dyDescent="0.2">
      <c r="A206" t="s">
        <v>3647</v>
      </c>
      <c r="B206" t="s">
        <v>5669</v>
      </c>
      <c r="C206" t="s">
        <v>5635</v>
      </c>
      <c r="D206" t="s">
        <v>5666</v>
      </c>
      <c r="E206" t="s">
        <v>5797</v>
      </c>
      <c r="F206" t="s">
        <v>5674</v>
      </c>
      <c r="G206" t="s">
        <v>5647</v>
      </c>
      <c r="H206">
        <v>1</v>
      </c>
      <c r="I206" t="s">
        <v>5740</v>
      </c>
      <c r="J206" t="s">
        <v>5671</v>
      </c>
      <c r="K206">
        <v>4</v>
      </c>
      <c r="L206" s="193">
        <v>43213</v>
      </c>
      <c r="M206" t="s">
        <v>5639</v>
      </c>
      <c r="N206">
        <v>15</v>
      </c>
      <c r="O206" t="s">
        <v>3359</v>
      </c>
      <c r="P206">
        <v>8</v>
      </c>
      <c r="Q206" t="s">
        <v>3359</v>
      </c>
      <c r="R206" t="s">
        <v>5650</v>
      </c>
      <c r="S206" t="s">
        <v>5641</v>
      </c>
      <c r="T206" t="s">
        <v>3393</v>
      </c>
      <c r="U206">
        <v>29</v>
      </c>
      <c r="V206">
        <v>272</v>
      </c>
      <c r="W206">
        <v>33.1</v>
      </c>
      <c r="X206" t="s">
        <v>3353</v>
      </c>
      <c r="Y206" t="s">
        <v>3354</v>
      </c>
      <c r="Z206" t="s">
        <v>3386</v>
      </c>
      <c r="AA206" t="s">
        <v>3356</v>
      </c>
      <c r="AB206" t="s">
        <v>3357</v>
      </c>
      <c r="AC206" t="s">
        <v>3358</v>
      </c>
      <c r="AD206" t="s">
        <v>5665</v>
      </c>
      <c r="AE206" t="s">
        <v>3358</v>
      </c>
      <c r="AF206" t="s">
        <v>3360</v>
      </c>
      <c r="AG206" t="s">
        <v>3361</v>
      </c>
      <c r="AH206" t="s">
        <v>3358</v>
      </c>
      <c r="AI206" t="s">
        <v>3361</v>
      </c>
      <c r="AJ206" t="s">
        <v>3361</v>
      </c>
      <c r="AK206" t="s">
        <v>3361</v>
      </c>
      <c r="AL206" t="s">
        <v>3361</v>
      </c>
      <c r="AM206" t="s">
        <v>3361</v>
      </c>
      <c r="AN206" t="s">
        <v>3361</v>
      </c>
      <c r="AO206" t="s">
        <v>3361</v>
      </c>
      <c r="AP206" t="s">
        <v>3361</v>
      </c>
      <c r="AQ206" t="s">
        <v>3361</v>
      </c>
      <c r="AR206" t="s">
        <v>3361</v>
      </c>
      <c r="AS206" t="s">
        <v>3361</v>
      </c>
      <c r="AT206" t="s">
        <v>3361</v>
      </c>
      <c r="AU206" t="s">
        <v>3361</v>
      </c>
      <c r="AV206" t="s">
        <v>3358</v>
      </c>
      <c r="AW206" t="s">
        <v>3361</v>
      </c>
      <c r="AX206" t="s">
        <v>3361</v>
      </c>
      <c r="AY206" t="s">
        <v>3362</v>
      </c>
      <c r="AZ206" t="s">
        <v>3363</v>
      </c>
      <c r="BA206" t="s">
        <v>3361</v>
      </c>
      <c r="BB206" t="s">
        <v>3361</v>
      </c>
      <c r="BC206" t="s">
        <v>3361</v>
      </c>
      <c r="BD206" t="s">
        <v>3441</v>
      </c>
      <c r="BE206" t="s">
        <v>3361</v>
      </c>
      <c r="BF206" t="s">
        <v>3361</v>
      </c>
      <c r="BG206" t="s">
        <v>3361</v>
      </c>
      <c r="BH206" t="s">
        <v>3366</v>
      </c>
      <c r="BI206" t="s">
        <v>3357</v>
      </c>
      <c r="BJ206" t="s">
        <v>3369</v>
      </c>
      <c r="BK206" t="s">
        <v>3369</v>
      </c>
      <c r="BL206" t="s">
        <v>3357</v>
      </c>
      <c r="BM206" t="s">
        <v>3357</v>
      </c>
      <c r="BN206" t="s">
        <v>3370</v>
      </c>
      <c r="BO206" t="s">
        <v>3368</v>
      </c>
      <c r="BP206" t="s">
        <v>3367</v>
      </c>
      <c r="BQ206" t="s">
        <v>3357</v>
      </c>
      <c r="BR206" t="s">
        <v>3369</v>
      </c>
      <c r="BS206" t="s">
        <v>3367</v>
      </c>
      <c r="BT206" t="s">
        <v>3357</v>
      </c>
      <c r="BU206" t="s">
        <v>3368</v>
      </c>
      <c r="BV206" t="s">
        <v>3368</v>
      </c>
      <c r="BW206" t="s">
        <v>3370</v>
      </c>
      <c r="BX206" t="s">
        <v>3368</v>
      </c>
      <c r="BY206" t="s">
        <v>3368</v>
      </c>
      <c r="BZ206" t="s">
        <v>3357</v>
      </c>
      <c r="CA206" t="s">
        <v>3357</v>
      </c>
      <c r="CB206" t="s">
        <v>3369</v>
      </c>
      <c r="CC206" t="s">
        <v>3370</v>
      </c>
      <c r="CD206" t="s">
        <v>3357</v>
      </c>
      <c r="CE206" t="s">
        <v>3367</v>
      </c>
      <c r="CF206">
        <v>5.5</v>
      </c>
      <c r="CG206" t="s">
        <v>3509</v>
      </c>
      <c r="CH206">
        <v>2</v>
      </c>
      <c r="CI206" t="s">
        <v>3358</v>
      </c>
      <c r="CJ206" t="s">
        <v>3361</v>
      </c>
      <c r="CK206">
        <v>93</v>
      </c>
      <c r="CL206">
        <v>7275</v>
      </c>
      <c r="CM206" t="b">
        <v>1</v>
      </c>
    </row>
    <row r="207" spans="1:91" x14ac:dyDescent="0.2">
      <c r="A207" t="s">
        <v>3648</v>
      </c>
      <c r="B207" t="s">
        <v>5654</v>
      </c>
      <c r="C207" t="s">
        <v>5635</v>
      </c>
      <c r="D207" t="s">
        <v>5687</v>
      </c>
      <c r="E207" t="s">
        <v>5797</v>
      </c>
      <c r="F207" t="s">
        <v>5674</v>
      </c>
      <c r="G207" t="s">
        <v>5647</v>
      </c>
      <c r="H207">
        <v>1</v>
      </c>
      <c r="I207" t="s">
        <v>3552</v>
      </c>
      <c r="J207" t="s">
        <v>5671</v>
      </c>
      <c r="K207">
        <v>5</v>
      </c>
      <c r="L207" s="193">
        <v>43214</v>
      </c>
      <c r="M207" t="s">
        <v>5649</v>
      </c>
      <c r="N207">
        <v>15</v>
      </c>
      <c r="O207" t="s">
        <v>5650</v>
      </c>
      <c r="P207">
        <v>8</v>
      </c>
      <c r="Q207" t="s">
        <v>5650</v>
      </c>
      <c r="R207" t="s">
        <v>3359</v>
      </c>
      <c r="S207" t="s">
        <v>3359</v>
      </c>
      <c r="T207" t="s">
        <v>3393</v>
      </c>
      <c r="U207">
        <v>29</v>
      </c>
      <c r="V207">
        <v>272</v>
      </c>
      <c r="W207">
        <v>33.1</v>
      </c>
      <c r="X207" t="s">
        <v>3353</v>
      </c>
      <c r="Y207" t="s">
        <v>3354</v>
      </c>
      <c r="Z207" t="s">
        <v>3386</v>
      </c>
      <c r="AA207" t="s">
        <v>3356</v>
      </c>
      <c r="AB207" t="s">
        <v>3357</v>
      </c>
      <c r="AC207" t="s">
        <v>3358</v>
      </c>
      <c r="AD207" t="s">
        <v>5665</v>
      </c>
      <c r="AE207" t="s">
        <v>3358</v>
      </c>
      <c r="AF207" t="s">
        <v>3360</v>
      </c>
      <c r="AG207" t="s">
        <v>3361</v>
      </c>
      <c r="AH207" t="s">
        <v>3358</v>
      </c>
      <c r="AI207" t="s">
        <v>3361</v>
      </c>
      <c r="AJ207" t="s">
        <v>3361</v>
      </c>
      <c r="AK207" t="s">
        <v>3361</v>
      </c>
      <c r="AL207" t="s">
        <v>3361</v>
      </c>
      <c r="AM207" t="s">
        <v>3361</v>
      </c>
      <c r="AN207" t="s">
        <v>3361</v>
      </c>
      <c r="AO207" t="s">
        <v>3361</v>
      </c>
      <c r="AP207" t="s">
        <v>3361</v>
      </c>
      <c r="AQ207" t="s">
        <v>3361</v>
      </c>
      <c r="AR207" t="s">
        <v>3361</v>
      </c>
      <c r="AS207" t="s">
        <v>3361</v>
      </c>
      <c r="AT207" t="s">
        <v>3361</v>
      </c>
      <c r="AU207" t="s">
        <v>3361</v>
      </c>
      <c r="AV207" t="s">
        <v>3358</v>
      </c>
      <c r="AW207" t="s">
        <v>3361</v>
      </c>
      <c r="AX207" t="s">
        <v>3361</v>
      </c>
      <c r="AY207" t="s">
        <v>3362</v>
      </c>
      <c r="AZ207" t="s">
        <v>3363</v>
      </c>
      <c r="BA207" t="s">
        <v>3361</v>
      </c>
      <c r="BB207" t="s">
        <v>3361</v>
      </c>
      <c r="BC207" t="s">
        <v>3361</v>
      </c>
      <c r="BD207" t="s">
        <v>3441</v>
      </c>
      <c r="BE207" t="s">
        <v>3361</v>
      </c>
      <c r="BF207" t="s">
        <v>3361</v>
      </c>
      <c r="BG207" t="s">
        <v>3361</v>
      </c>
      <c r="BH207" t="s">
        <v>3366</v>
      </c>
      <c r="BI207" t="s">
        <v>3357</v>
      </c>
      <c r="BJ207" t="s">
        <v>3369</v>
      </c>
      <c r="BK207" t="s">
        <v>3369</v>
      </c>
      <c r="BL207" t="s">
        <v>3357</v>
      </c>
      <c r="BM207" t="s">
        <v>3357</v>
      </c>
      <c r="BN207" t="s">
        <v>3370</v>
      </c>
      <c r="BO207" t="s">
        <v>3368</v>
      </c>
      <c r="BP207" t="s">
        <v>3367</v>
      </c>
      <c r="BQ207" t="s">
        <v>3357</v>
      </c>
      <c r="BR207" t="s">
        <v>3369</v>
      </c>
      <c r="BS207" t="s">
        <v>3367</v>
      </c>
      <c r="BT207" t="s">
        <v>3357</v>
      </c>
      <c r="BU207" t="s">
        <v>3368</v>
      </c>
      <c r="BV207" t="s">
        <v>3368</v>
      </c>
      <c r="BW207" t="s">
        <v>3370</v>
      </c>
      <c r="BX207" t="s">
        <v>3368</v>
      </c>
      <c r="BY207" t="s">
        <v>3368</v>
      </c>
      <c r="BZ207" t="s">
        <v>3357</v>
      </c>
      <c r="CA207" t="s">
        <v>3357</v>
      </c>
      <c r="CB207" t="s">
        <v>3369</v>
      </c>
      <c r="CC207" t="s">
        <v>3370</v>
      </c>
      <c r="CD207" t="s">
        <v>3357</v>
      </c>
      <c r="CE207" t="s">
        <v>3367</v>
      </c>
      <c r="CF207">
        <v>5.5</v>
      </c>
      <c r="CG207" t="s">
        <v>3509</v>
      </c>
      <c r="CH207">
        <v>2</v>
      </c>
      <c r="CI207" t="s">
        <v>3358</v>
      </c>
      <c r="CJ207" t="s">
        <v>3361</v>
      </c>
      <c r="CK207">
        <v>94</v>
      </c>
      <c r="CL207">
        <v>77</v>
      </c>
      <c r="CM207" t="b">
        <v>1</v>
      </c>
    </row>
    <row r="208" spans="1:91" x14ac:dyDescent="0.2">
      <c r="A208" t="s">
        <v>3797</v>
      </c>
      <c r="B208" t="s">
        <v>5654</v>
      </c>
      <c r="C208" t="s">
        <v>5635</v>
      </c>
      <c r="D208" t="s">
        <v>5688</v>
      </c>
      <c r="E208" t="s">
        <v>5656</v>
      </c>
      <c r="F208" t="s">
        <v>5674</v>
      </c>
      <c r="G208" t="s">
        <v>5647</v>
      </c>
      <c r="H208">
        <v>1</v>
      </c>
      <c r="I208" t="s">
        <v>3554</v>
      </c>
      <c r="J208" t="s">
        <v>5648</v>
      </c>
      <c r="K208">
        <v>-5</v>
      </c>
      <c r="L208" s="193">
        <v>43238</v>
      </c>
      <c r="M208" t="s">
        <v>5649</v>
      </c>
      <c r="N208">
        <v>15</v>
      </c>
      <c r="O208" t="s">
        <v>5650</v>
      </c>
      <c r="P208">
        <v>8</v>
      </c>
      <c r="Q208" t="s">
        <v>5641</v>
      </c>
      <c r="R208" t="s">
        <v>3359</v>
      </c>
      <c r="S208" t="s">
        <v>3359</v>
      </c>
      <c r="T208" t="s">
        <v>3393</v>
      </c>
      <c r="U208">
        <v>39</v>
      </c>
      <c r="V208">
        <v>114</v>
      </c>
      <c r="W208">
        <v>20.8</v>
      </c>
      <c r="X208" t="s">
        <v>5657</v>
      </c>
      <c r="Y208" t="s">
        <v>3354</v>
      </c>
      <c r="Z208" t="s">
        <v>5658</v>
      </c>
      <c r="AA208" t="s">
        <v>3416</v>
      </c>
      <c r="AB208" t="s">
        <v>3370</v>
      </c>
      <c r="AC208" t="s">
        <v>3361</v>
      </c>
      <c r="AD208" t="s">
        <v>3359</v>
      </c>
      <c r="AE208" t="s">
        <v>3361</v>
      </c>
      <c r="AF208" t="s">
        <v>3360</v>
      </c>
      <c r="AG208" t="s">
        <v>3361</v>
      </c>
      <c r="AH208" t="s">
        <v>3361</v>
      </c>
      <c r="AI208" t="s">
        <v>3361</v>
      </c>
      <c r="AJ208" t="s">
        <v>3361</v>
      </c>
      <c r="AK208" t="s">
        <v>3361</v>
      </c>
      <c r="AL208" t="s">
        <v>3358</v>
      </c>
      <c r="AM208" t="s">
        <v>3361</v>
      </c>
      <c r="AN208" t="s">
        <v>3361</v>
      </c>
      <c r="AO208" t="s">
        <v>3361</v>
      </c>
      <c r="AP208" t="s">
        <v>3361</v>
      </c>
      <c r="AQ208" t="s">
        <v>3361</v>
      </c>
      <c r="AR208" t="s">
        <v>3361</v>
      </c>
      <c r="AS208" t="s">
        <v>3361</v>
      </c>
      <c r="AT208" t="s">
        <v>3361</v>
      </c>
      <c r="AU208" t="s">
        <v>3361</v>
      </c>
      <c r="AV208" t="s">
        <v>3361</v>
      </c>
      <c r="AW208" t="s">
        <v>3361</v>
      </c>
      <c r="AX208" t="s">
        <v>3361</v>
      </c>
      <c r="AY208" t="s">
        <v>3459</v>
      </c>
      <c r="AZ208" t="s">
        <v>3363</v>
      </c>
      <c r="BA208" t="s">
        <v>3361</v>
      </c>
      <c r="BB208" t="s">
        <v>3361</v>
      </c>
      <c r="BC208" t="s">
        <v>3361</v>
      </c>
      <c r="BD208" t="s">
        <v>3441</v>
      </c>
      <c r="BE208" t="s">
        <v>3361</v>
      </c>
      <c r="BF208" t="s">
        <v>3508</v>
      </c>
      <c r="BG208" t="s">
        <v>5659</v>
      </c>
      <c r="BH208" t="s">
        <v>5660</v>
      </c>
      <c r="BI208" t="s">
        <v>3357</v>
      </c>
      <c r="BJ208" t="s">
        <v>3357</v>
      </c>
      <c r="BK208" t="s">
        <v>3370</v>
      </c>
      <c r="BL208" t="s">
        <v>3370</v>
      </c>
      <c r="BM208" t="s">
        <v>3357</v>
      </c>
      <c r="BN208" t="s">
        <v>3357</v>
      </c>
      <c r="BO208" t="s">
        <v>3357</v>
      </c>
      <c r="BP208" t="s">
        <v>3357</v>
      </c>
      <c r="BQ208" t="s">
        <v>3370</v>
      </c>
      <c r="BR208" t="s">
        <v>3370</v>
      </c>
      <c r="BS208" t="s">
        <v>3368</v>
      </c>
      <c r="BT208" t="s">
        <v>3368</v>
      </c>
      <c r="BU208" t="s">
        <v>3370</v>
      </c>
      <c r="BV208" t="s">
        <v>3368</v>
      </c>
      <c r="BW208" t="s">
        <v>3370</v>
      </c>
      <c r="BX208" t="s">
        <v>3370</v>
      </c>
      <c r="BY208" t="s">
        <v>3368</v>
      </c>
      <c r="BZ208" t="s">
        <v>3357</v>
      </c>
      <c r="CA208" t="s">
        <v>3368</v>
      </c>
      <c r="CB208" t="s">
        <v>3369</v>
      </c>
      <c r="CC208" t="s">
        <v>3370</v>
      </c>
      <c r="CD208" t="s">
        <v>3357</v>
      </c>
      <c r="CE208" t="s">
        <v>3357</v>
      </c>
      <c r="CF208">
        <v>7.5</v>
      </c>
      <c r="CG208" t="s">
        <v>3372</v>
      </c>
      <c r="CH208">
        <v>5</v>
      </c>
      <c r="CI208" t="s">
        <v>3358</v>
      </c>
      <c r="CJ208" t="s">
        <v>3361</v>
      </c>
      <c r="CK208">
        <v>95</v>
      </c>
      <c r="CL208">
        <v>92</v>
      </c>
      <c r="CM208" t="b">
        <v>0</v>
      </c>
    </row>
    <row r="209" spans="1:91" x14ac:dyDescent="0.2">
      <c r="A209" t="s">
        <v>3680</v>
      </c>
      <c r="B209" t="s">
        <v>5654</v>
      </c>
      <c r="C209" t="s">
        <v>5635</v>
      </c>
      <c r="D209" t="s">
        <v>5689</v>
      </c>
      <c r="E209" t="s">
        <v>5656</v>
      </c>
      <c r="F209" t="s">
        <v>3390</v>
      </c>
      <c r="G209" t="s">
        <v>3359</v>
      </c>
      <c r="H209">
        <v>1</v>
      </c>
      <c r="I209" t="s">
        <v>3220</v>
      </c>
      <c r="J209" t="s">
        <v>5648</v>
      </c>
      <c r="K209">
        <v>-4</v>
      </c>
      <c r="L209" s="193">
        <v>43239</v>
      </c>
      <c r="M209" t="s">
        <v>5649</v>
      </c>
      <c r="N209">
        <v>15</v>
      </c>
      <c r="O209" t="s">
        <v>5650</v>
      </c>
      <c r="P209">
        <v>8</v>
      </c>
      <c r="Q209" t="s">
        <v>5650</v>
      </c>
      <c r="R209" t="s">
        <v>3359</v>
      </c>
      <c r="S209" t="s">
        <v>3359</v>
      </c>
      <c r="T209" t="s">
        <v>3393</v>
      </c>
      <c r="U209">
        <v>39</v>
      </c>
      <c r="V209">
        <v>114</v>
      </c>
      <c r="W209">
        <v>20.8</v>
      </c>
      <c r="X209" t="s">
        <v>5657</v>
      </c>
      <c r="Y209" t="s">
        <v>3354</v>
      </c>
      <c r="Z209" t="s">
        <v>5658</v>
      </c>
      <c r="AA209" t="s">
        <v>3416</v>
      </c>
      <c r="AB209" t="s">
        <v>3370</v>
      </c>
      <c r="AC209" t="s">
        <v>3361</v>
      </c>
      <c r="AD209" t="s">
        <v>3359</v>
      </c>
      <c r="AE209" t="s">
        <v>3361</v>
      </c>
      <c r="AF209" t="s">
        <v>3360</v>
      </c>
      <c r="AG209" t="s">
        <v>3361</v>
      </c>
      <c r="AH209" t="s">
        <v>3361</v>
      </c>
      <c r="AI209" t="s">
        <v>3361</v>
      </c>
      <c r="AJ209" t="s">
        <v>3361</v>
      </c>
      <c r="AK209" t="s">
        <v>3361</v>
      </c>
      <c r="AL209" t="s">
        <v>3358</v>
      </c>
      <c r="AM209" t="s">
        <v>3361</v>
      </c>
      <c r="AN209" t="s">
        <v>3361</v>
      </c>
      <c r="AO209" t="s">
        <v>3361</v>
      </c>
      <c r="AP209" t="s">
        <v>3361</v>
      </c>
      <c r="AQ209" t="s">
        <v>3361</v>
      </c>
      <c r="AR209" t="s">
        <v>3361</v>
      </c>
      <c r="AS209" t="s">
        <v>3361</v>
      </c>
      <c r="AT209" t="s">
        <v>3361</v>
      </c>
      <c r="AU209" t="s">
        <v>3361</v>
      </c>
      <c r="AV209" t="s">
        <v>3361</v>
      </c>
      <c r="AW209" t="s">
        <v>3361</v>
      </c>
      <c r="AX209" t="s">
        <v>3361</v>
      </c>
      <c r="AY209" t="s">
        <v>3459</v>
      </c>
      <c r="AZ209" t="s">
        <v>3363</v>
      </c>
      <c r="BA209" t="s">
        <v>3361</v>
      </c>
      <c r="BB209" t="s">
        <v>3361</v>
      </c>
      <c r="BC209" t="s">
        <v>3361</v>
      </c>
      <c r="BD209" t="s">
        <v>3441</v>
      </c>
      <c r="BE209" t="s">
        <v>3361</v>
      </c>
      <c r="BF209" t="s">
        <v>3508</v>
      </c>
      <c r="BG209" t="s">
        <v>5659</v>
      </c>
      <c r="BH209" t="s">
        <v>5660</v>
      </c>
      <c r="BI209" t="s">
        <v>3357</v>
      </c>
      <c r="BJ209" t="s">
        <v>3357</v>
      </c>
      <c r="BK209" t="s">
        <v>3370</v>
      </c>
      <c r="BL209" t="s">
        <v>3370</v>
      </c>
      <c r="BM209" t="s">
        <v>3357</v>
      </c>
      <c r="BN209" t="s">
        <v>3357</v>
      </c>
      <c r="BO209" t="s">
        <v>3357</v>
      </c>
      <c r="BP209" t="s">
        <v>3357</v>
      </c>
      <c r="BQ209" t="s">
        <v>3370</v>
      </c>
      <c r="BR209" t="s">
        <v>3370</v>
      </c>
      <c r="BS209" t="s">
        <v>3368</v>
      </c>
      <c r="BT209" t="s">
        <v>3368</v>
      </c>
      <c r="BU209" t="s">
        <v>3370</v>
      </c>
      <c r="BV209" t="s">
        <v>3368</v>
      </c>
      <c r="BW209" t="s">
        <v>3370</v>
      </c>
      <c r="BX209" t="s">
        <v>3370</v>
      </c>
      <c r="BY209" t="s">
        <v>3368</v>
      </c>
      <c r="BZ209" t="s">
        <v>3357</v>
      </c>
      <c r="CA209" t="s">
        <v>3368</v>
      </c>
      <c r="CB209" t="s">
        <v>3369</v>
      </c>
      <c r="CC209" t="s">
        <v>3370</v>
      </c>
      <c r="CD209" t="s">
        <v>3357</v>
      </c>
      <c r="CE209" t="s">
        <v>3357</v>
      </c>
      <c r="CF209">
        <v>7.5</v>
      </c>
      <c r="CG209" t="s">
        <v>3372</v>
      </c>
      <c r="CH209">
        <v>5</v>
      </c>
      <c r="CI209" t="s">
        <v>3358</v>
      </c>
      <c r="CJ209" t="s">
        <v>3361</v>
      </c>
      <c r="CK209">
        <v>96</v>
      </c>
      <c r="CL209">
        <v>88</v>
      </c>
      <c r="CM209" t="b">
        <v>0</v>
      </c>
    </row>
    <row r="210" spans="1:91" x14ac:dyDescent="0.2">
      <c r="A210" t="s">
        <v>3754</v>
      </c>
      <c r="B210" t="s">
        <v>5654</v>
      </c>
      <c r="C210" t="s">
        <v>5635</v>
      </c>
      <c r="D210" t="s">
        <v>5692</v>
      </c>
      <c r="E210" t="s">
        <v>5656</v>
      </c>
      <c r="F210" t="s">
        <v>5646</v>
      </c>
      <c r="G210" t="s">
        <v>5647</v>
      </c>
      <c r="H210">
        <v>1</v>
      </c>
      <c r="I210" t="s">
        <v>3222</v>
      </c>
      <c r="J210" t="s">
        <v>5648</v>
      </c>
      <c r="K210">
        <v>-3</v>
      </c>
      <c r="L210" s="193">
        <v>43240</v>
      </c>
      <c r="M210" t="s">
        <v>5649</v>
      </c>
      <c r="N210">
        <v>15</v>
      </c>
      <c r="O210" t="s">
        <v>5650</v>
      </c>
      <c r="P210">
        <v>8</v>
      </c>
      <c r="Q210" t="s">
        <v>5650</v>
      </c>
      <c r="R210" t="s">
        <v>3359</v>
      </c>
      <c r="S210" t="s">
        <v>3359</v>
      </c>
      <c r="T210" t="s">
        <v>3393</v>
      </c>
      <c r="U210">
        <v>39</v>
      </c>
      <c r="V210">
        <v>114</v>
      </c>
      <c r="W210">
        <v>20.8</v>
      </c>
      <c r="X210" t="s">
        <v>5657</v>
      </c>
      <c r="Y210" t="s">
        <v>3354</v>
      </c>
      <c r="Z210" t="s">
        <v>5658</v>
      </c>
      <c r="AA210" t="s">
        <v>3416</v>
      </c>
      <c r="AB210" t="s">
        <v>3370</v>
      </c>
      <c r="AC210" t="s">
        <v>3361</v>
      </c>
      <c r="AD210" t="s">
        <v>3359</v>
      </c>
      <c r="AE210" t="s">
        <v>3361</v>
      </c>
      <c r="AF210" t="s">
        <v>3360</v>
      </c>
      <c r="AG210" t="s">
        <v>3361</v>
      </c>
      <c r="AH210" t="s">
        <v>3361</v>
      </c>
      <c r="AI210" t="s">
        <v>3361</v>
      </c>
      <c r="AJ210" t="s">
        <v>3361</v>
      </c>
      <c r="AK210" t="s">
        <v>3361</v>
      </c>
      <c r="AL210" t="s">
        <v>3358</v>
      </c>
      <c r="AM210" t="s">
        <v>3361</v>
      </c>
      <c r="AN210" t="s">
        <v>3361</v>
      </c>
      <c r="AO210" t="s">
        <v>3361</v>
      </c>
      <c r="AP210" t="s">
        <v>3361</v>
      </c>
      <c r="AQ210" t="s">
        <v>3361</v>
      </c>
      <c r="AR210" t="s">
        <v>3361</v>
      </c>
      <c r="AS210" t="s">
        <v>3361</v>
      </c>
      <c r="AT210" t="s">
        <v>3361</v>
      </c>
      <c r="AU210" t="s">
        <v>3361</v>
      </c>
      <c r="AV210" t="s">
        <v>3361</v>
      </c>
      <c r="AW210" t="s">
        <v>3361</v>
      </c>
      <c r="AX210" t="s">
        <v>3361</v>
      </c>
      <c r="AY210" t="s">
        <v>3459</v>
      </c>
      <c r="AZ210" t="s">
        <v>3363</v>
      </c>
      <c r="BA210" t="s">
        <v>3361</v>
      </c>
      <c r="BB210" t="s">
        <v>3361</v>
      </c>
      <c r="BC210" t="s">
        <v>3361</v>
      </c>
      <c r="BD210" t="s">
        <v>3441</v>
      </c>
      <c r="BE210" t="s">
        <v>3361</v>
      </c>
      <c r="BF210" t="s">
        <v>3508</v>
      </c>
      <c r="BG210" t="s">
        <v>5659</v>
      </c>
      <c r="BH210" t="s">
        <v>5660</v>
      </c>
      <c r="BI210" t="s">
        <v>3357</v>
      </c>
      <c r="BJ210" t="s">
        <v>3357</v>
      </c>
      <c r="BK210" t="s">
        <v>3370</v>
      </c>
      <c r="BL210" t="s">
        <v>3370</v>
      </c>
      <c r="BM210" t="s">
        <v>3357</v>
      </c>
      <c r="BN210" t="s">
        <v>3357</v>
      </c>
      <c r="BO210" t="s">
        <v>3357</v>
      </c>
      <c r="BP210" t="s">
        <v>3357</v>
      </c>
      <c r="BQ210" t="s">
        <v>3370</v>
      </c>
      <c r="BR210" t="s">
        <v>3370</v>
      </c>
      <c r="BS210" t="s">
        <v>3368</v>
      </c>
      <c r="BT210" t="s">
        <v>3368</v>
      </c>
      <c r="BU210" t="s">
        <v>3370</v>
      </c>
      <c r="BV210" t="s">
        <v>3368</v>
      </c>
      <c r="BW210" t="s">
        <v>3370</v>
      </c>
      <c r="BX210" t="s">
        <v>3370</v>
      </c>
      <c r="BY210" t="s">
        <v>3368</v>
      </c>
      <c r="BZ210" t="s">
        <v>3357</v>
      </c>
      <c r="CA210" t="s">
        <v>3368</v>
      </c>
      <c r="CB210" t="s">
        <v>3369</v>
      </c>
      <c r="CC210" t="s">
        <v>3370</v>
      </c>
      <c r="CD210" t="s">
        <v>3357</v>
      </c>
      <c r="CE210" t="s">
        <v>3357</v>
      </c>
      <c r="CF210">
        <v>7.5</v>
      </c>
      <c r="CG210" t="s">
        <v>3372</v>
      </c>
      <c r="CH210">
        <v>5</v>
      </c>
      <c r="CI210" t="s">
        <v>3358</v>
      </c>
      <c r="CJ210" t="s">
        <v>3361</v>
      </c>
      <c r="CK210">
        <v>97</v>
      </c>
      <c r="CL210">
        <v>75</v>
      </c>
      <c r="CM210" t="b">
        <v>0</v>
      </c>
    </row>
    <row r="211" spans="1:91" x14ac:dyDescent="0.2">
      <c r="A211" t="s">
        <v>3659</v>
      </c>
      <c r="B211" t="s">
        <v>5654</v>
      </c>
      <c r="C211" t="s">
        <v>5635</v>
      </c>
      <c r="D211" t="s">
        <v>5693</v>
      </c>
      <c r="E211" t="s">
        <v>5656</v>
      </c>
      <c r="F211" t="s">
        <v>5646</v>
      </c>
      <c r="G211" t="s">
        <v>5647</v>
      </c>
      <c r="H211">
        <v>1</v>
      </c>
      <c r="I211" t="s">
        <v>3224</v>
      </c>
      <c r="J211" t="s">
        <v>5648</v>
      </c>
      <c r="K211">
        <v>-2</v>
      </c>
      <c r="L211" s="193">
        <v>43241</v>
      </c>
      <c r="M211" t="s">
        <v>5695</v>
      </c>
      <c r="N211">
        <v>15</v>
      </c>
      <c r="O211" t="s">
        <v>5650</v>
      </c>
      <c r="P211">
        <v>8</v>
      </c>
      <c r="Q211" t="s">
        <v>5650</v>
      </c>
      <c r="R211" t="s">
        <v>3359</v>
      </c>
      <c r="S211" t="s">
        <v>3359</v>
      </c>
      <c r="T211" t="s">
        <v>3393</v>
      </c>
      <c r="U211">
        <v>39</v>
      </c>
      <c r="V211">
        <v>114</v>
      </c>
      <c r="W211">
        <v>20.8</v>
      </c>
      <c r="X211" t="s">
        <v>5657</v>
      </c>
      <c r="Y211" t="s">
        <v>3354</v>
      </c>
      <c r="Z211" t="s">
        <v>5658</v>
      </c>
      <c r="AA211" t="s">
        <v>3416</v>
      </c>
      <c r="AB211" t="s">
        <v>3370</v>
      </c>
      <c r="AC211" t="s">
        <v>3361</v>
      </c>
      <c r="AD211" t="s">
        <v>3359</v>
      </c>
      <c r="AE211" t="s">
        <v>3361</v>
      </c>
      <c r="AF211" t="s">
        <v>3360</v>
      </c>
      <c r="AG211" t="s">
        <v>3361</v>
      </c>
      <c r="AH211" t="s">
        <v>3361</v>
      </c>
      <c r="AI211" t="s">
        <v>3361</v>
      </c>
      <c r="AJ211" t="s">
        <v>3361</v>
      </c>
      <c r="AK211" t="s">
        <v>3361</v>
      </c>
      <c r="AL211" t="s">
        <v>3358</v>
      </c>
      <c r="AM211" t="s">
        <v>3361</v>
      </c>
      <c r="AN211" t="s">
        <v>3361</v>
      </c>
      <c r="AO211" t="s">
        <v>3361</v>
      </c>
      <c r="AP211" t="s">
        <v>3361</v>
      </c>
      <c r="AQ211" t="s">
        <v>3361</v>
      </c>
      <c r="AR211" t="s">
        <v>3361</v>
      </c>
      <c r="AS211" t="s">
        <v>3361</v>
      </c>
      <c r="AT211" t="s">
        <v>3361</v>
      </c>
      <c r="AU211" t="s">
        <v>3361</v>
      </c>
      <c r="AV211" t="s">
        <v>3361</v>
      </c>
      <c r="AW211" t="s">
        <v>3361</v>
      </c>
      <c r="AX211" t="s">
        <v>3361</v>
      </c>
      <c r="AY211" t="s">
        <v>3459</v>
      </c>
      <c r="AZ211" t="s">
        <v>3363</v>
      </c>
      <c r="BA211" t="s">
        <v>3361</v>
      </c>
      <c r="BB211" t="s">
        <v>3361</v>
      </c>
      <c r="BC211" t="s">
        <v>3361</v>
      </c>
      <c r="BD211" t="s">
        <v>3441</v>
      </c>
      <c r="BE211" t="s">
        <v>3361</v>
      </c>
      <c r="BF211" t="s">
        <v>3508</v>
      </c>
      <c r="BG211" t="s">
        <v>5659</v>
      </c>
      <c r="BH211" t="s">
        <v>5660</v>
      </c>
      <c r="BI211" t="s">
        <v>3357</v>
      </c>
      <c r="BJ211" t="s">
        <v>3357</v>
      </c>
      <c r="BK211" t="s">
        <v>3370</v>
      </c>
      <c r="BL211" t="s">
        <v>3370</v>
      </c>
      <c r="BM211" t="s">
        <v>3357</v>
      </c>
      <c r="BN211" t="s">
        <v>3357</v>
      </c>
      <c r="BO211" t="s">
        <v>3357</v>
      </c>
      <c r="BP211" t="s">
        <v>3357</v>
      </c>
      <c r="BQ211" t="s">
        <v>3370</v>
      </c>
      <c r="BR211" t="s">
        <v>3370</v>
      </c>
      <c r="BS211" t="s">
        <v>3368</v>
      </c>
      <c r="BT211" t="s">
        <v>3368</v>
      </c>
      <c r="BU211" t="s">
        <v>3370</v>
      </c>
      <c r="BV211" t="s">
        <v>3368</v>
      </c>
      <c r="BW211" t="s">
        <v>3370</v>
      </c>
      <c r="BX211" t="s">
        <v>3370</v>
      </c>
      <c r="BY211" t="s">
        <v>3368</v>
      </c>
      <c r="BZ211" t="s">
        <v>3357</v>
      </c>
      <c r="CA211" t="s">
        <v>3368</v>
      </c>
      <c r="CB211" t="s">
        <v>3369</v>
      </c>
      <c r="CC211" t="s">
        <v>3370</v>
      </c>
      <c r="CD211" t="s">
        <v>3357</v>
      </c>
      <c r="CE211" t="s">
        <v>3357</v>
      </c>
      <c r="CF211">
        <v>7.5</v>
      </c>
      <c r="CG211" t="s">
        <v>3372</v>
      </c>
      <c r="CH211">
        <v>5</v>
      </c>
      <c r="CI211" t="s">
        <v>3358</v>
      </c>
      <c r="CJ211" t="s">
        <v>3361</v>
      </c>
      <c r="CK211">
        <v>98</v>
      </c>
      <c r="CL211">
        <v>73</v>
      </c>
      <c r="CM211" t="b">
        <v>0</v>
      </c>
    </row>
    <row r="212" spans="1:91" x14ac:dyDescent="0.2">
      <c r="A212" t="s">
        <v>3660</v>
      </c>
      <c r="B212" t="s">
        <v>5654</v>
      </c>
      <c r="C212" t="s">
        <v>5635</v>
      </c>
      <c r="D212" t="s">
        <v>5694</v>
      </c>
      <c r="E212" t="s">
        <v>5656</v>
      </c>
      <c r="F212" t="s">
        <v>5646</v>
      </c>
      <c r="G212" t="s">
        <v>5647</v>
      </c>
      <c r="H212">
        <v>1</v>
      </c>
      <c r="I212" t="s">
        <v>3560</v>
      </c>
      <c r="J212" t="s">
        <v>5648</v>
      </c>
      <c r="K212">
        <v>-1</v>
      </c>
      <c r="L212" s="193">
        <v>43242</v>
      </c>
      <c r="M212" t="s">
        <v>5649</v>
      </c>
      <c r="N212">
        <v>15</v>
      </c>
      <c r="O212" t="s">
        <v>5650</v>
      </c>
      <c r="P212">
        <v>8</v>
      </c>
      <c r="Q212" t="s">
        <v>5650</v>
      </c>
      <c r="R212" t="s">
        <v>3359</v>
      </c>
      <c r="S212" t="s">
        <v>3359</v>
      </c>
      <c r="T212" t="s">
        <v>3393</v>
      </c>
      <c r="U212">
        <v>39</v>
      </c>
      <c r="V212">
        <v>114</v>
      </c>
      <c r="W212">
        <v>20.8</v>
      </c>
      <c r="X212" t="s">
        <v>5657</v>
      </c>
      <c r="Y212" t="s">
        <v>3354</v>
      </c>
      <c r="Z212" t="s">
        <v>5658</v>
      </c>
      <c r="AA212" t="s">
        <v>3416</v>
      </c>
      <c r="AB212" t="s">
        <v>3370</v>
      </c>
      <c r="AC212" t="s">
        <v>3361</v>
      </c>
      <c r="AD212" t="s">
        <v>3359</v>
      </c>
      <c r="AE212" t="s">
        <v>3361</v>
      </c>
      <c r="AF212" t="s">
        <v>3360</v>
      </c>
      <c r="AG212" t="s">
        <v>3361</v>
      </c>
      <c r="AH212" t="s">
        <v>3361</v>
      </c>
      <c r="AI212" t="s">
        <v>3361</v>
      </c>
      <c r="AJ212" t="s">
        <v>3361</v>
      </c>
      <c r="AK212" t="s">
        <v>3361</v>
      </c>
      <c r="AL212" t="s">
        <v>3358</v>
      </c>
      <c r="AM212" t="s">
        <v>3361</v>
      </c>
      <c r="AN212" t="s">
        <v>3361</v>
      </c>
      <c r="AO212" t="s">
        <v>3361</v>
      </c>
      <c r="AP212" t="s">
        <v>3361</v>
      </c>
      <c r="AQ212" t="s">
        <v>3361</v>
      </c>
      <c r="AR212" t="s">
        <v>3361</v>
      </c>
      <c r="AS212" t="s">
        <v>3361</v>
      </c>
      <c r="AT212" t="s">
        <v>3361</v>
      </c>
      <c r="AU212" t="s">
        <v>3361</v>
      </c>
      <c r="AV212" t="s">
        <v>3361</v>
      </c>
      <c r="AW212" t="s">
        <v>3361</v>
      </c>
      <c r="AX212" t="s">
        <v>3361</v>
      </c>
      <c r="AY212" t="s">
        <v>3459</v>
      </c>
      <c r="AZ212" t="s">
        <v>3363</v>
      </c>
      <c r="BA212" t="s">
        <v>3361</v>
      </c>
      <c r="BB212" t="s">
        <v>3361</v>
      </c>
      <c r="BC212" t="s">
        <v>3361</v>
      </c>
      <c r="BD212" t="s">
        <v>3441</v>
      </c>
      <c r="BE212" t="s">
        <v>3361</v>
      </c>
      <c r="BF212" t="s">
        <v>3508</v>
      </c>
      <c r="BG212" t="s">
        <v>5659</v>
      </c>
      <c r="BH212" t="s">
        <v>5660</v>
      </c>
      <c r="BI212" t="s">
        <v>3357</v>
      </c>
      <c r="BJ212" t="s">
        <v>3357</v>
      </c>
      <c r="BK212" t="s">
        <v>3370</v>
      </c>
      <c r="BL212" t="s">
        <v>3370</v>
      </c>
      <c r="BM212" t="s">
        <v>3357</v>
      </c>
      <c r="BN212" t="s">
        <v>3357</v>
      </c>
      <c r="BO212" t="s">
        <v>3357</v>
      </c>
      <c r="BP212" t="s">
        <v>3357</v>
      </c>
      <c r="BQ212" t="s">
        <v>3370</v>
      </c>
      <c r="BR212" t="s">
        <v>3370</v>
      </c>
      <c r="BS212" t="s">
        <v>3368</v>
      </c>
      <c r="BT212" t="s">
        <v>3368</v>
      </c>
      <c r="BU212" t="s">
        <v>3370</v>
      </c>
      <c r="BV212" t="s">
        <v>3368</v>
      </c>
      <c r="BW212" t="s">
        <v>3370</v>
      </c>
      <c r="BX212" t="s">
        <v>3370</v>
      </c>
      <c r="BY212" t="s">
        <v>3368</v>
      </c>
      <c r="BZ212" t="s">
        <v>3357</v>
      </c>
      <c r="CA212" t="s">
        <v>3368</v>
      </c>
      <c r="CB212" t="s">
        <v>3369</v>
      </c>
      <c r="CC212" t="s">
        <v>3370</v>
      </c>
      <c r="CD212" t="s">
        <v>3357</v>
      </c>
      <c r="CE212" t="s">
        <v>3357</v>
      </c>
      <c r="CF212">
        <v>7.5</v>
      </c>
      <c r="CG212" t="s">
        <v>3372</v>
      </c>
      <c r="CH212">
        <v>5</v>
      </c>
      <c r="CI212" t="s">
        <v>3358</v>
      </c>
      <c r="CJ212" t="s">
        <v>3361</v>
      </c>
      <c r="CK212">
        <v>99</v>
      </c>
      <c r="CL212">
        <v>55</v>
      </c>
      <c r="CM212" t="b">
        <v>0</v>
      </c>
    </row>
  </sheetData>
  <mergeCells count="1">
    <mergeCell ref="A1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2BF0E-D462-584F-8CF9-38BBED296AA7}">
  <dimension ref="A1:HA1811"/>
  <sheetViews>
    <sheetView workbookViewId="0">
      <selection sqref="A1:M2"/>
    </sheetView>
  </sheetViews>
  <sheetFormatPr baseColWidth="10" defaultRowHeight="16" x14ac:dyDescent="0.2"/>
  <sheetData>
    <row r="1" spans="1:209" x14ac:dyDescent="0.2">
      <c r="A1" s="54" t="s">
        <v>5621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</row>
    <row r="2" spans="1:209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4" spans="1:209" x14ac:dyDescent="0.2">
      <c r="B4" s="157" t="s">
        <v>3606</v>
      </c>
      <c r="C4" s="157" t="s">
        <v>3607</v>
      </c>
      <c r="D4" s="157" t="s">
        <v>3608</v>
      </c>
      <c r="E4" s="157" t="s">
        <v>3609</v>
      </c>
      <c r="F4" s="157" t="s">
        <v>3610</v>
      </c>
      <c r="G4" s="157" t="s">
        <v>3611</v>
      </c>
      <c r="H4" s="157" t="s">
        <v>3612</v>
      </c>
      <c r="I4" s="157" t="s">
        <v>3613</v>
      </c>
      <c r="J4" s="157" t="s">
        <v>3614</v>
      </c>
      <c r="K4" s="157" t="s">
        <v>3615</v>
      </c>
      <c r="L4" s="157" t="s">
        <v>3616</v>
      </c>
      <c r="M4" s="157" t="s">
        <v>3617</v>
      </c>
      <c r="N4" s="157" t="s">
        <v>3618</v>
      </c>
      <c r="O4" s="157" t="s">
        <v>3619</v>
      </c>
      <c r="P4" s="157" t="s">
        <v>3620</v>
      </c>
      <c r="Q4" s="157" t="s">
        <v>3621</v>
      </c>
      <c r="R4" s="157" t="s">
        <v>3622</v>
      </c>
      <c r="S4" s="157" t="s">
        <v>3623</v>
      </c>
      <c r="T4" s="157" t="s">
        <v>3624</v>
      </c>
      <c r="U4" s="157" t="s">
        <v>3625</v>
      </c>
      <c r="V4" s="157" t="s">
        <v>3626</v>
      </c>
      <c r="W4" s="157" t="s">
        <v>3627</v>
      </c>
      <c r="X4" s="157" t="s">
        <v>3628</v>
      </c>
      <c r="Y4" s="157" t="s">
        <v>3629</v>
      </c>
      <c r="Z4" s="157" t="s">
        <v>3630</v>
      </c>
      <c r="AA4" s="157" t="s">
        <v>3631</v>
      </c>
      <c r="AB4" s="157" t="s">
        <v>3632</v>
      </c>
      <c r="AC4" s="157" t="s">
        <v>3633</v>
      </c>
      <c r="AD4" s="157" t="s">
        <v>3634</v>
      </c>
      <c r="AE4" s="157" t="s">
        <v>3635</v>
      </c>
      <c r="AF4" s="157" t="s">
        <v>3636</v>
      </c>
      <c r="AG4" s="157" t="s">
        <v>3637</v>
      </c>
      <c r="AH4" s="157" t="s">
        <v>3638</v>
      </c>
      <c r="AI4" s="157" t="s">
        <v>3639</v>
      </c>
      <c r="AJ4" s="157" t="s">
        <v>3640</v>
      </c>
      <c r="AK4" s="157" t="s">
        <v>3641</v>
      </c>
      <c r="AL4" s="157" t="s">
        <v>3642</v>
      </c>
      <c r="AM4" s="157" t="s">
        <v>3643</v>
      </c>
      <c r="AN4" s="157" t="s">
        <v>3644</v>
      </c>
      <c r="AO4" s="157" t="s">
        <v>3645</v>
      </c>
      <c r="AP4" s="157" t="s">
        <v>3646</v>
      </c>
      <c r="AQ4" s="157" t="s">
        <v>3647</v>
      </c>
      <c r="AR4" s="157" t="s">
        <v>3648</v>
      </c>
      <c r="AS4" s="157" t="s">
        <v>3649</v>
      </c>
      <c r="AT4" s="157" t="s">
        <v>3650</v>
      </c>
      <c r="AU4" s="157" t="s">
        <v>3651</v>
      </c>
      <c r="AV4" s="157" t="s">
        <v>3652</v>
      </c>
      <c r="AW4" s="157" t="s">
        <v>3653</v>
      </c>
      <c r="AX4" s="157" t="s">
        <v>3654</v>
      </c>
      <c r="AY4" s="157" t="s">
        <v>3655</v>
      </c>
      <c r="AZ4" s="157" t="s">
        <v>3656</v>
      </c>
      <c r="BA4" s="157" t="s">
        <v>3657</v>
      </c>
      <c r="BB4" s="157" t="s">
        <v>3658</v>
      </c>
      <c r="BC4" s="157" t="s">
        <v>3659</v>
      </c>
      <c r="BD4" s="157" t="s">
        <v>3660</v>
      </c>
      <c r="BE4" s="157" t="s">
        <v>3661</v>
      </c>
      <c r="BF4" s="157" t="s">
        <v>3662</v>
      </c>
      <c r="BG4" s="157" t="s">
        <v>3663</v>
      </c>
      <c r="BH4" s="157" t="s">
        <v>3664</v>
      </c>
      <c r="BI4" s="157" t="s">
        <v>3665</v>
      </c>
      <c r="BJ4" s="157" t="s">
        <v>3666</v>
      </c>
      <c r="BK4" s="157" t="s">
        <v>3667</v>
      </c>
      <c r="BL4" s="157" t="s">
        <v>3668</v>
      </c>
      <c r="BM4" s="157" t="s">
        <v>3669</v>
      </c>
      <c r="BN4" s="157" t="s">
        <v>3670</v>
      </c>
      <c r="BO4" s="157" t="s">
        <v>3671</v>
      </c>
      <c r="BP4" s="157" t="s">
        <v>3672</v>
      </c>
      <c r="BQ4" s="157" t="s">
        <v>3673</v>
      </c>
      <c r="BR4" s="157" t="s">
        <v>3674</v>
      </c>
      <c r="BS4" s="157" t="s">
        <v>3675</v>
      </c>
      <c r="BT4" s="157" t="s">
        <v>3676</v>
      </c>
      <c r="BU4" s="157" t="s">
        <v>3677</v>
      </c>
      <c r="BV4" s="157" t="s">
        <v>3678</v>
      </c>
      <c r="BW4" s="157" t="s">
        <v>3679</v>
      </c>
      <c r="BX4" s="157" t="s">
        <v>3680</v>
      </c>
      <c r="BY4" s="157" t="s">
        <v>3681</v>
      </c>
      <c r="BZ4" s="157" t="s">
        <v>3682</v>
      </c>
      <c r="CA4" s="157" t="s">
        <v>3683</v>
      </c>
      <c r="CB4" s="157" t="s">
        <v>3684</v>
      </c>
      <c r="CC4" s="157" t="s">
        <v>3685</v>
      </c>
      <c r="CD4" s="157" t="s">
        <v>3686</v>
      </c>
      <c r="CE4" s="157" t="s">
        <v>3687</v>
      </c>
      <c r="CF4" s="157" t="s">
        <v>3688</v>
      </c>
      <c r="CG4" s="157" t="s">
        <v>3689</v>
      </c>
      <c r="CH4" s="157" t="s">
        <v>3690</v>
      </c>
      <c r="CI4" s="157" t="s">
        <v>3691</v>
      </c>
      <c r="CJ4" s="157" t="s">
        <v>3692</v>
      </c>
      <c r="CK4" s="157" t="s">
        <v>3693</v>
      </c>
      <c r="CL4" s="157" t="s">
        <v>3694</v>
      </c>
      <c r="CM4" s="157" t="s">
        <v>3695</v>
      </c>
      <c r="CN4" s="157" t="s">
        <v>3696</v>
      </c>
      <c r="CO4" s="157" t="s">
        <v>3697</v>
      </c>
      <c r="CP4" s="157" t="s">
        <v>3698</v>
      </c>
      <c r="CQ4" s="157" t="s">
        <v>3699</v>
      </c>
      <c r="CR4" s="157" t="s">
        <v>3700</v>
      </c>
      <c r="CS4" s="157" t="s">
        <v>3701</v>
      </c>
      <c r="CT4" s="157" t="s">
        <v>3702</v>
      </c>
      <c r="CU4" s="157" t="s">
        <v>3703</v>
      </c>
      <c r="CV4" s="157" t="s">
        <v>3704</v>
      </c>
      <c r="CW4" s="157" t="s">
        <v>3705</v>
      </c>
      <c r="CX4" s="157" t="s">
        <v>3706</v>
      </c>
      <c r="CY4" s="157" t="s">
        <v>3707</v>
      </c>
      <c r="CZ4" s="157" t="s">
        <v>3708</v>
      </c>
      <c r="DA4" s="157" t="s">
        <v>3709</v>
      </c>
      <c r="DB4" s="157" t="s">
        <v>3710</v>
      </c>
      <c r="DC4" s="157" t="s">
        <v>3711</v>
      </c>
      <c r="DD4" s="157" t="s">
        <v>3712</v>
      </c>
      <c r="DE4" s="157" t="s">
        <v>3713</v>
      </c>
      <c r="DF4" s="157" t="s">
        <v>3714</v>
      </c>
      <c r="DG4" s="157" t="s">
        <v>3715</v>
      </c>
      <c r="DH4" s="157" t="s">
        <v>3716</v>
      </c>
      <c r="DI4" s="157" t="s">
        <v>3717</v>
      </c>
      <c r="DJ4" s="157" t="s">
        <v>3718</v>
      </c>
      <c r="DK4" s="157" t="s">
        <v>3719</v>
      </c>
      <c r="DL4" s="157" t="s">
        <v>3720</v>
      </c>
      <c r="DM4" s="157" t="s">
        <v>3721</v>
      </c>
      <c r="DN4" s="157" t="s">
        <v>3722</v>
      </c>
      <c r="DO4" s="157" t="s">
        <v>3723</v>
      </c>
      <c r="DP4" s="157" t="s">
        <v>3724</v>
      </c>
      <c r="DQ4" s="157" t="s">
        <v>3725</v>
      </c>
      <c r="DR4" s="157" t="s">
        <v>3726</v>
      </c>
      <c r="DS4" s="157" t="s">
        <v>3727</v>
      </c>
      <c r="DT4" s="157" t="s">
        <v>3728</v>
      </c>
      <c r="DU4" s="157" t="s">
        <v>3729</v>
      </c>
      <c r="DV4" s="157" t="s">
        <v>3730</v>
      </c>
      <c r="DW4" s="157" t="s">
        <v>3731</v>
      </c>
      <c r="DX4" s="157" t="s">
        <v>3732</v>
      </c>
      <c r="DY4" s="157" t="s">
        <v>3733</v>
      </c>
      <c r="DZ4" s="157" t="s">
        <v>3734</v>
      </c>
      <c r="EA4" s="157" t="s">
        <v>3735</v>
      </c>
      <c r="EB4" s="157" t="s">
        <v>3736</v>
      </c>
      <c r="EC4" s="157" t="s">
        <v>3737</v>
      </c>
      <c r="ED4" s="157" t="s">
        <v>3738</v>
      </c>
      <c r="EE4" s="157" t="s">
        <v>3739</v>
      </c>
      <c r="EF4" s="157" t="s">
        <v>3740</v>
      </c>
      <c r="EG4" s="157" t="s">
        <v>3741</v>
      </c>
      <c r="EH4" s="157" t="s">
        <v>3742</v>
      </c>
      <c r="EI4" s="157" t="s">
        <v>3743</v>
      </c>
      <c r="EJ4" s="157" t="s">
        <v>3744</v>
      </c>
      <c r="EK4" s="157" t="s">
        <v>3745</v>
      </c>
      <c r="EL4" s="157" t="s">
        <v>3746</v>
      </c>
      <c r="EM4" s="157" t="s">
        <v>3747</v>
      </c>
      <c r="EN4" s="157" t="s">
        <v>3748</v>
      </c>
      <c r="EO4" s="157" t="s">
        <v>3749</v>
      </c>
      <c r="EP4" s="157" t="s">
        <v>3750</v>
      </c>
      <c r="EQ4" s="157" t="s">
        <v>3751</v>
      </c>
      <c r="ER4" s="157" t="s">
        <v>3752</v>
      </c>
      <c r="ES4" s="157" t="s">
        <v>3753</v>
      </c>
      <c r="ET4" s="157" t="s">
        <v>3754</v>
      </c>
      <c r="EU4" s="157" t="s">
        <v>3755</v>
      </c>
      <c r="EV4" s="157" t="s">
        <v>3756</v>
      </c>
      <c r="EW4" s="157" t="s">
        <v>3757</v>
      </c>
      <c r="EX4" s="157" t="s">
        <v>3758</v>
      </c>
      <c r="EY4" s="157" t="s">
        <v>3759</v>
      </c>
      <c r="EZ4" s="157" t="s">
        <v>3760</v>
      </c>
      <c r="FA4" s="157" t="s">
        <v>3761</v>
      </c>
      <c r="FB4" s="157" t="s">
        <v>3762</v>
      </c>
      <c r="FC4" s="157" t="s">
        <v>3763</v>
      </c>
      <c r="FD4" s="157" t="s">
        <v>3764</v>
      </c>
      <c r="FE4" s="157" t="s">
        <v>3765</v>
      </c>
      <c r="FF4" s="157" t="s">
        <v>3766</v>
      </c>
      <c r="FG4" s="157" t="s">
        <v>3767</v>
      </c>
      <c r="FH4" s="157" t="s">
        <v>3768</v>
      </c>
      <c r="FI4" s="157" t="s">
        <v>3769</v>
      </c>
      <c r="FJ4" s="157" t="s">
        <v>3770</v>
      </c>
      <c r="FK4" s="157" t="s">
        <v>3771</v>
      </c>
      <c r="FL4" s="157" t="s">
        <v>3772</v>
      </c>
      <c r="FM4" s="157" t="s">
        <v>3773</v>
      </c>
      <c r="FN4" s="157" t="s">
        <v>3774</v>
      </c>
      <c r="FO4" s="157" t="s">
        <v>3775</v>
      </c>
      <c r="FP4" s="157" t="s">
        <v>3776</v>
      </c>
      <c r="FQ4" s="157" t="s">
        <v>3777</v>
      </c>
      <c r="FR4" s="157" t="s">
        <v>3778</v>
      </c>
      <c r="FS4" s="157" t="s">
        <v>3779</v>
      </c>
      <c r="FT4" s="157" t="s">
        <v>3780</v>
      </c>
      <c r="FU4" s="157" t="s">
        <v>3781</v>
      </c>
      <c r="FV4" s="157" t="s">
        <v>3782</v>
      </c>
      <c r="FW4" s="157" t="s">
        <v>3783</v>
      </c>
      <c r="FX4" s="157" t="s">
        <v>3784</v>
      </c>
      <c r="FY4" s="157" t="s">
        <v>3785</v>
      </c>
      <c r="FZ4" s="157" t="s">
        <v>3786</v>
      </c>
      <c r="GA4" s="157" t="s">
        <v>3787</v>
      </c>
      <c r="GB4" s="157" t="s">
        <v>3788</v>
      </c>
      <c r="GC4" s="157" t="s">
        <v>3789</v>
      </c>
      <c r="GD4" s="157" t="s">
        <v>3790</v>
      </c>
      <c r="GE4" s="157" t="s">
        <v>3791</v>
      </c>
      <c r="GF4" s="157" t="s">
        <v>3792</v>
      </c>
      <c r="GG4" s="157" t="s">
        <v>3793</v>
      </c>
      <c r="GH4" s="157" t="s">
        <v>3794</v>
      </c>
      <c r="GI4" s="157" t="s">
        <v>3795</v>
      </c>
      <c r="GJ4" s="157" t="s">
        <v>3796</v>
      </c>
      <c r="GK4" s="157" t="s">
        <v>3797</v>
      </c>
      <c r="GL4" s="157" t="s">
        <v>3798</v>
      </c>
      <c r="GM4" s="157" t="s">
        <v>3799</v>
      </c>
      <c r="GN4" s="157" t="s">
        <v>3800</v>
      </c>
      <c r="GO4" s="157" t="s">
        <v>3801</v>
      </c>
      <c r="GP4" s="157" t="s">
        <v>3802</v>
      </c>
      <c r="GQ4" s="157" t="s">
        <v>3803</v>
      </c>
      <c r="GR4" s="157" t="s">
        <v>3804</v>
      </c>
      <c r="GS4" s="157" t="s">
        <v>3805</v>
      </c>
      <c r="GT4" s="157" t="s">
        <v>3806</v>
      </c>
      <c r="GU4" s="157" t="s">
        <v>3807</v>
      </c>
      <c r="GV4" s="157" t="s">
        <v>3808</v>
      </c>
      <c r="GW4" s="157" t="s">
        <v>3809</v>
      </c>
      <c r="GX4" s="157" t="s">
        <v>3810</v>
      </c>
      <c r="GY4" s="157" t="s">
        <v>3811</v>
      </c>
      <c r="GZ4" s="157" t="s">
        <v>3812</v>
      </c>
      <c r="HA4" s="157" t="s">
        <v>3813</v>
      </c>
    </row>
    <row r="5" spans="1:209" x14ac:dyDescent="0.2">
      <c r="A5" s="157" t="s">
        <v>3814</v>
      </c>
      <c r="B5" s="192">
        <v>2.9799999999999999E-5</v>
      </c>
      <c r="C5" s="192">
        <v>8.6100000000000006E-5</v>
      </c>
      <c r="D5" s="157">
        <v>2.5572700000000003E-4</v>
      </c>
      <c r="E5" s="157">
        <v>3.0298800000000002E-4</v>
      </c>
      <c r="F5" s="192">
        <v>6.58E-5</v>
      </c>
      <c r="G5" s="157">
        <v>0</v>
      </c>
      <c r="H5" s="157">
        <v>0</v>
      </c>
      <c r="I5" s="157">
        <v>0</v>
      </c>
      <c r="J5" s="157">
        <v>0</v>
      </c>
      <c r="K5" s="157">
        <v>0</v>
      </c>
      <c r="L5" s="157">
        <v>0</v>
      </c>
      <c r="M5" s="157">
        <v>0</v>
      </c>
      <c r="N5" s="157">
        <v>0</v>
      </c>
      <c r="O5" s="157">
        <v>0</v>
      </c>
      <c r="P5" s="157">
        <v>0</v>
      </c>
      <c r="Q5" s="157">
        <v>0</v>
      </c>
      <c r="R5" s="157">
        <v>0</v>
      </c>
      <c r="S5" s="157">
        <v>0</v>
      </c>
      <c r="T5" s="157">
        <v>0</v>
      </c>
      <c r="U5" s="157">
        <v>0</v>
      </c>
      <c r="V5" s="157">
        <v>0</v>
      </c>
      <c r="W5" s="157">
        <v>0</v>
      </c>
      <c r="X5" s="157">
        <v>0</v>
      </c>
      <c r="Y5" s="157">
        <v>1.20029E-4</v>
      </c>
      <c r="Z5" s="157">
        <v>0</v>
      </c>
      <c r="AA5" s="157">
        <v>2.4645100000000002E-4</v>
      </c>
      <c r="AB5" s="157">
        <v>0</v>
      </c>
      <c r="AC5" s="192">
        <v>3.8600000000000003E-5</v>
      </c>
      <c r="AD5" s="157">
        <v>0</v>
      </c>
      <c r="AE5" s="192">
        <v>8.3399999999999994E-5</v>
      </c>
      <c r="AF5" s="157">
        <v>0</v>
      </c>
      <c r="AG5" s="157">
        <v>0</v>
      </c>
      <c r="AH5" s="192">
        <v>1.2300000000000001E-5</v>
      </c>
      <c r="AI5" s="157">
        <v>1.16036E-4</v>
      </c>
      <c r="AJ5" s="157">
        <v>0</v>
      </c>
      <c r="AK5" s="157">
        <v>0</v>
      </c>
      <c r="AL5" s="157">
        <v>0</v>
      </c>
      <c r="AM5" s="157">
        <v>0</v>
      </c>
      <c r="AN5" s="157">
        <v>0</v>
      </c>
      <c r="AO5" s="157">
        <v>0</v>
      </c>
      <c r="AP5" s="157">
        <v>0</v>
      </c>
      <c r="AQ5" s="157">
        <v>0</v>
      </c>
      <c r="AR5" s="157">
        <v>0</v>
      </c>
      <c r="AS5" s="157">
        <v>0</v>
      </c>
      <c r="AT5" s="157">
        <v>0</v>
      </c>
      <c r="AU5" s="192">
        <v>5.1499999999999998E-5</v>
      </c>
      <c r="AV5" s="157">
        <v>0</v>
      </c>
      <c r="AW5" s="157">
        <v>0</v>
      </c>
      <c r="AX5" s="157">
        <v>0</v>
      </c>
      <c r="AY5" s="157">
        <v>0</v>
      </c>
      <c r="AZ5" s="157">
        <v>0</v>
      </c>
      <c r="BA5" s="157">
        <v>0</v>
      </c>
      <c r="BB5" s="157">
        <v>0</v>
      </c>
      <c r="BC5" s="157">
        <v>1.9981220000000002E-3</v>
      </c>
      <c r="BD5" s="157">
        <v>7.3939899999999996E-4</v>
      </c>
      <c r="BE5" s="157">
        <v>6.1724600000000001E-4</v>
      </c>
      <c r="BF5" s="157">
        <v>0</v>
      </c>
      <c r="BG5" s="157">
        <v>0</v>
      </c>
      <c r="BH5" s="157">
        <v>0</v>
      </c>
      <c r="BI5" s="157">
        <v>0</v>
      </c>
      <c r="BJ5" s="157">
        <v>0</v>
      </c>
      <c r="BK5" s="192">
        <v>8.6100000000000006E-5</v>
      </c>
      <c r="BL5" s="157">
        <v>0</v>
      </c>
      <c r="BM5" s="157">
        <v>0</v>
      </c>
      <c r="BN5" s="157">
        <v>0</v>
      </c>
      <c r="BO5" s="157">
        <v>0</v>
      </c>
      <c r="BP5" s="157">
        <v>0</v>
      </c>
      <c r="BQ5" s="157">
        <v>1.7935100000000001E-4</v>
      </c>
      <c r="BR5" s="157">
        <v>0</v>
      </c>
      <c r="BS5" s="157">
        <v>0</v>
      </c>
      <c r="BT5" s="157">
        <v>0</v>
      </c>
      <c r="BU5" s="157">
        <v>0</v>
      </c>
      <c r="BV5" s="157">
        <v>0</v>
      </c>
      <c r="BW5" s="157">
        <v>0</v>
      </c>
      <c r="BX5" s="192">
        <v>7.1899999999999999E-5</v>
      </c>
      <c r="BY5" s="192">
        <v>7.5599999999999994E-5</v>
      </c>
      <c r="BZ5" s="192">
        <v>9.2800000000000006E-5</v>
      </c>
      <c r="CA5" s="157">
        <v>0</v>
      </c>
      <c r="CB5" s="157">
        <v>0</v>
      </c>
      <c r="CC5" s="157">
        <v>3.4416500000000001E-4</v>
      </c>
      <c r="CD5" s="192">
        <v>2.0000000000000002E-5</v>
      </c>
      <c r="CE5" s="157">
        <v>1.55647E-4</v>
      </c>
      <c r="CF5" s="192">
        <v>5.5399999999999998E-5</v>
      </c>
      <c r="CG5" s="157">
        <v>0</v>
      </c>
      <c r="CH5" s="157">
        <v>0</v>
      </c>
      <c r="CI5" s="157">
        <v>0</v>
      </c>
      <c r="CJ5" s="157">
        <v>0</v>
      </c>
      <c r="CK5" s="157">
        <v>0</v>
      </c>
      <c r="CL5" s="192">
        <v>6.6500000000000004E-5</v>
      </c>
      <c r="CM5" s="157">
        <v>0</v>
      </c>
      <c r="CN5" s="157">
        <v>0</v>
      </c>
      <c r="CO5" s="157">
        <v>0</v>
      </c>
      <c r="CP5" s="157">
        <v>0</v>
      </c>
      <c r="CQ5" s="157">
        <v>0</v>
      </c>
      <c r="CR5" s="157">
        <v>0</v>
      </c>
      <c r="CS5" s="157">
        <v>0</v>
      </c>
      <c r="CT5" s="157">
        <v>0</v>
      </c>
      <c r="CU5" s="157">
        <v>0</v>
      </c>
      <c r="CV5" s="157">
        <v>0</v>
      </c>
      <c r="CW5" s="157">
        <v>0</v>
      </c>
      <c r="CX5" s="192">
        <v>4.4799999999999998E-5</v>
      </c>
      <c r="CY5" s="157">
        <v>0</v>
      </c>
      <c r="CZ5" s="157">
        <v>0</v>
      </c>
      <c r="DA5" s="157">
        <v>0</v>
      </c>
      <c r="DB5" s="157">
        <v>0</v>
      </c>
      <c r="DC5" s="157">
        <v>0</v>
      </c>
      <c r="DD5" s="157">
        <v>0</v>
      </c>
      <c r="DE5" s="157">
        <v>0</v>
      </c>
      <c r="DF5" s="157">
        <v>0</v>
      </c>
      <c r="DG5" s="157">
        <v>0</v>
      </c>
      <c r="DH5" s="157">
        <v>0</v>
      </c>
      <c r="DI5" s="192">
        <v>2.02E-5</v>
      </c>
      <c r="DJ5" s="157">
        <v>0</v>
      </c>
      <c r="DK5" s="157">
        <v>0</v>
      </c>
      <c r="DL5" s="157">
        <v>0</v>
      </c>
      <c r="DM5" s="157">
        <v>0</v>
      </c>
      <c r="DN5" s="192">
        <v>6.6099999999999994E-5</v>
      </c>
      <c r="DO5" s="157">
        <v>0</v>
      </c>
      <c r="DP5" s="157">
        <v>0</v>
      </c>
      <c r="DQ5" s="157">
        <v>0</v>
      </c>
      <c r="DR5" s="157">
        <v>0</v>
      </c>
      <c r="DS5" s="157">
        <v>0</v>
      </c>
      <c r="DT5" s="157">
        <v>0</v>
      </c>
      <c r="DU5" s="157">
        <v>0</v>
      </c>
      <c r="DV5" s="157">
        <v>0</v>
      </c>
      <c r="DW5" s="157">
        <v>0</v>
      </c>
      <c r="DX5" s="157">
        <v>1.63177E-4</v>
      </c>
      <c r="DY5" s="157">
        <v>0</v>
      </c>
      <c r="DZ5" s="157">
        <v>0</v>
      </c>
      <c r="EA5" s="157">
        <v>0</v>
      </c>
      <c r="EB5" s="157">
        <v>0</v>
      </c>
      <c r="EC5" s="157">
        <v>0</v>
      </c>
      <c r="ED5" s="157">
        <v>0</v>
      </c>
      <c r="EE5" s="192">
        <v>2.6599999999999999E-5</v>
      </c>
      <c r="EF5" s="157">
        <v>0</v>
      </c>
      <c r="EG5" s="157">
        <v>0</v>
      </c>
      <c r="EH5" s="157">
        <v>0</v>
      </c>
      <c r="EI5" s="157">
        <v>0</v>
      </c>
      <c r="EJ5" s="157">
        <v>0</v>
      </c>
      <c r="EK5" s="157">
        <v>0</v>
      </c>
      <c r="EL5" s="157">
        <v>0</v>
      </c>
      <c r="EM5" s="157">
        <v>0</v>
      </c>
      <c r="EN5" s="157">
        <v>0</v>
      </c>
      <c r="EO5" s="157">
        <v>0</v>
      </c>
      <c r="EP5" s="157">
        <v>0</v>
      </c>
      <c r="EQ5" s="157">
        <v>0</v>
      </c>
      <c r="ER5" s="157">
        <v>2.8943600000000001E-4</v>
      </c>
      <c r="ES5" s="157">
        <v>0</v>
      </c>
      <c r="ET5" s="157">
        <v>7.81337E-4</v>
      </c>
      <c r="EU5" s="157">
        <v>0</v>
      </c>
      <c r="EV5" s="157">
        <v>0</v>
      </c>
      <c r="EW5" s="157">
        <v>0</v>
      </c>
      <c r="EX5" s="157">
        <v>0</v>
      </c>
      <c r="EY5" s="157">
        <v>0</v>
      </c>
      <c r="EZ5" s="157">
        <v>0</v>
      </c>
      <c r="FA5" s="157">
        <v>0</v>
      </c>
      <c r="FB5" s="157">
        <v>0</v>
      </c>
      <c r="FC5" s="157">
        <v>0</v>
      </c>
      <c r="FD5" s="157">
        <v>0</v>
      </c>
      <c r="FE5" s="157">
        <v>0</v>
      </c>
      <c r="FF5" s="157">
        <v>0</v>
      </c>
      <c r="FG5" s="157">
        <v>0</v>
      </c>
      <c r="FH5" s="157">
        <v>0</v>
      </c>
      <c r="FI5" s="157">
        <v>0</v>
      </c>
      <c r="FJ5" s="157">
        <v>0</v>
      </c>
      <c r="FK5" s="192">
        <v>9.2399999999999996E-5</v>
      </c>
      <c r="FL5" s="157">
        <v>0</v>
      </c>
      <c r="FM5" s="157">
        <v>0</v>
      </c>
      <c r="FN5" s="157">
        <v>0</v>
      </c>
      <c r="FO5" s="157">
        <v>0</v>
      </c>
      <c r="FP5" s="157">
        <v>1.2347700000000001E-4</v>
      </c>
      <c r="FQ5" s="157">
        <v>0</v>
      </c>
      <c r="FR5" s="157">
        <v>0</v>
      </c>
      <c r="FS5" s="157">
        <v>0</v>
      </c>
      <c r="FT5" s="157">
        <v>0</v>
      </c>
      <c r="FU5" s="157">
        <v>0</v>
      </c>
      <c r="FV5" s="157">
        <v>0</v>
      </c>
      <c r="FW5" s="157">
        <v>0</v>
      </c>
      <c r="FX5" s="157">
        <v>2.0470800000000001E-4</v>
      </c>
      <c r="FY5" s="157">
        <v>0</v>
      </c>
      <c r="FZ5" s="157">
        <v>0</v>
      </c>
      <c r="GA5" s="157">
        <v>0</v>
      </c>
      <c r="GB5" s="157">
        <v>0</v>
      </c>
      <c r="GC5" s="157">
        <v>0</v>
      </c>
      <c r="GD5" s="157">
        <v>4.7845100000000002E-4</v>
      </c>
      <c r="GE5" s="157">
        <v>1.3555300000000001E-4</v>
      </c>
      <c r="GF5" s="157">
        <v>0</v>
      </c>
      <c r="GG5" s="157">
        <v>0</v>
      </c>
      <c r="GH5" s="157">
        <v>0</v>
      </c>
      <c r="GI5" s="157">
        <v>2.5729399999999998E-4</v>
      </c>
      <c r="GJ5" s="157">
        <v>0</v>
      </c>
      <c r="GK5" s="157">
        <v>1.4787599999999999E-4</v>
      </c>
      <c r="GL5" s="157">
        <v>0</v>
      </c>
      <c r="GM5" s="157">
        <v>0</v>
      </c>
      <c r="GN5" s="157">
        <v>0</v>
      </c>
      <c r="GO5" s="157">
        <v>0</v>
      </c>
      <c r="GP5" s="157">
        <v>0</v>
      </c>
      <c r="GQ5" s="157">
        <v>0</v>
      </c>
      <c r="GR5" s="157">
        <v>0</v>
      </c>
      <c r="GS5" s="157">
        <v>0</v>
      </c>
      <c r="GT5" s="157">
        <v>0</v>
      </c>
      <c r="GU5" s="157">
        <v>0</v>
      </c>
      <c r="GV5" s="157">
        <v>0</v>
      </c>
      <c r="GW5" s="157">
        <v>0</v>
      </c>
      <c r="GX5" s="157">
        <v>0</v>
      </c>
      <c r="GY5" s="157">
        <v>0</v>
      </c>
      <c r="GZ5" s="157">
        <v>0</v>
      </c>
      <c r="HA5" s="157">
        <v>0</v>
      </c>
    </row>
    <row r="6" spans="1:209" x14ac:dyDescent="0.2">
      <c r="A6" s="157" t="s">
        <v>3815</v>
      </c>
      <c r="B6" s="157">
        <v>7.5339400000000003E-3</v>
      </c>
      <c r="C6" s="157">
        <v>2.979368E-3</v>
      </c>
      <c r="D6" s="157">
        <v>3.2017019999999998E-3</v>
      </c>
      <c r="E6" s="157">
        <v>3.5659350000000001E-3</v>
      </c>
      <c r="F6" s="157">
        <v>1.1179359999999999E-3</v>
      </c>
      <c r="G6" s="157">
        <v>1.3810579999999999E-3</v>
      </c>
      <c r="H6" s="157">
        <v>3.5233683000000002E-2</v>
      </c>
      <c r="I6" s="157">
        <v>5.8436529999999999E-3</v>
      </c>
      <c r="J6" s="157">
        <v>3.4069040000000001E-3</v>
      </c>
      <c r="K6" s="157">
        <v>8.680742E-3</v>
      </c>
      <c r="L6" s="157">
        <v>7.5934898000000001E-2</v>
      </c>
      <c r="M6" s="157">
        <v>6.4916740000000002E-3</v>
      </c>
      <c r="N6" s="157">
        <v>1.7425843E-2</v>
      </c>
      <c r="O6" s="157">
        <v>4.836361E-3</v>
      </c>
      <c r="P6" s="157">
        <v>5.1707180000000004E-3</v>
      </c>
      <c r="Q6" s="157">
        <v>1.4570164E-2</v>
      </c>
      <c r="R6" s="157">
        <v>3.163314E-3</v>
      </c>
      <c r="S6" s="157">
        <v>4.5056920000000004E-3</v>
      </c>
      <c r="T6" s="157">
        <v>1.7133809999999999E-3</v>
      </c>
      <c r="U6" s="157">
        <v>4.32337E-3</v>
      </c>
      <c r="V6" s="157">
        <v>1.3985872E-2</v>
      </c>
      <c r="W6" s="157">
        <v>5.4498700999999997E-2</v>
      </c>
      <c r="X6" s="157">
        <v>4.2591999999999999E-4</v>
      </c>
      <c r="Y6" s="157">
        <v>4.0209649999999996E-3</v>
      </c>
      <c r="Z6" s="157">
        <v>7.2828340000000002E-3</v>
      </c>
      <c r="AA6" s="157">
        <v>1.2404706E-2</v>
      </c>
      <c r="AB6" s="157">
        <v>1.2753218E-2</v>
      </c>
      <c r="AC6" s="157">
        <v>4.9602409999999998E-3</v>
      </c>
      <c r="AD6" s="157">
        <v>2.3678745000000001E-2</v>
      </c>
      <c r="AE6" s="157">
        <v>2.294375E-3</v>
      </c>
      <c r="AF6" s="157">
        <v>1.048375E-3</v>
      </c>
      <c r="AG6" s="157">
        <v>1.856601E-3</v>
      </c>
      <c r="AH6" s="157">
        <v>1.338129E-3</v>
      </c>
      <c r="AI6" s="157">
        <v>4.1773030000000003E-3</v>
      </c>
      <c r="AJ6" s="157">
        <v>3.7646060000000002E-3</v>
      </c>
      <c r="AK6" s="157">
        <v>7.7069950000000003E-3</v>
      </c>
      <c r="AL6" s="157">
        <v>1.6654500000000001E-4</v>
      </c>
      <c r="AM6" s="157">
        <v>1.4688839999999999E-3</v>
      </c>
      <c r="AN6" s="157">
        <v>9.5964499999999996E-4</v>
      </c>
      <c r="AO6" s="157">
        <v>3.3141899999999998E-3</v>
      </c>
      <c r="AP6" s="157">
        <v>4.2022700000000001E-4</v>
      </c>
      <c r="AQ6" s="157">
        <v>2.5747299999999999E-3</v>
      </c>
      <c r="AR6" s="157">
        <v>1.171795E-3</v>
      </c>
      <c r="AS6" s="157">
        <v>3.119734E-2</v>
      </c>
      <c r="AT6" s="157">
        <v>1.7689699E-2</v>
      </c>
      <c r="AU6" s="157">
        <v>6.6570485999999998E-2</v>
      </c>
      <c r="AV6" s="157">
        <v>8.9248995999999997E-2</v>
      </c>
      <c r="AW6" s="157">
        <v>6.5713894999999994E-2</v>
      </c>
      <c r="AX6" s="157">
        <v>1.1612903000000001E-2</v>
      </c>
      <c r="AY6" s="157">
        <v>3.8398140999999997E-2</v>
      </c>
      <c r="AZ6" s="157">
        <v>1.51762E-4</v>
      </c>
      <c r="BA6" s="157">
        <v>1.7339370000000001E-3</v>
      </c>
      <c r="BB6" s="157">
        <v>1.281672E-3</v>
      </c>
      <c r="BC6" s="157">
        <v>1.5720167E-2</v>
      </c>
      <c r="BD6" s="157">
        <v>2.6803209000000001E-2</v>
      </c>
      <c r="BE6" s="157">
        <v>1.5801493999999999E-2</v>
      </c>
      <c r="BF6" s="157">
        <v>1.5238680000000001E-3</v>
      </c>
      <c r="BG6" s="157">
        <v>1.693253E-3</v>
      </c>
      <c r="BH6" s="157">
        <v>2.47297E-4</v>
      </c>
      <c r="BI6" s="157">
        <v>2.52854E-4</v>
      </c>
      <c r="BJ6" s="157">
        <v>1.5601238999999999E-2</v>
      </c>
      <c r="BK6" s="157">
        <v>2.0735383E-2</v>
      </c>
      <c r="BL6" s="157">
        <v>1.9243838999999999E-2</v>
      </c>
      <c r="BM6" s="157">
        <v>1.6835019999999999E-3</v>
      </c>
      <c r="BN6" s="157">
        <v>1.7292800000000001E-4</v>
      </c>
      <c r="BO6" s="157">
        <v>5.5030361999999999E-2</v>
      </c>
      <c r="BP6" s="157">
        <v>1.9446439999999999E-3</v>
      </c>
      <c r="BQ6" s="157">
        <v>8.9675400000000004E-4</v>
      </c>
      <c r="BR6" s="157">
        <v>8.1079080000000005E-3</v>
      </c>
      <c r="BS6" s="157">
        <v>3.96511E-4</v>
      </c>
      <c r="BT6" s="157">
        <v>1.6211210000000001E-3</v>
      </c>
      <c r="BU6" s="157">
        <v>3.515097E-3</v>
      </c>
      <c r="BV6" s="157">
        <v>8.1269900000000006E-3</v>
      </c>
      <c r="BW6" s="157">
        <v>2.1394080000000002E-3</v>
      </c>
      <c r="BX6" s="157">
        <v>1.5121378E-2</v>
      </c>
      <c r="BY6" s="157">
        <v>5.9939049999999999E-3</v>
      </c>
      <c r="BZ6" s="157">
        <v>4.6728969999999996E-3</v>
      </c>
      <c r="CA6" s="157">
        <v>8.8088399999999996E-4</v>
      </c>
      <c r="CB6" s="157">
        <v>1.256676E-3</v>
      </c>
      <c r="CC6" s="157">
        <v>5.5247619999999999E-3</v>
      </c>
      <c r="CD6" s="157">
        <v>2.4770769999999998E-3</v>
      </c>
      <c r="CE6" s="157">
        <v>3.891172E-3</v>
      </c>
      <c r="CF6" s="157">
        <v>3.1569329999999998E-3</v>
      </c>
      <c r="CG6" s="157">
        <v>1.4018043000000001E-2</v>
      </c>
      <c r="CH6" s="157">
        <v>2.155517E-3</v>
      </c>
      <c r="CI6" s="157">
        <v>3.828672E-3</v>
      </c>
      <c r="CJ6" s="157">
        <v>1.1598962000000001E-2</v>
      </c>
      <c r="CK6" s="157">
        <v>5.5151999999999996E-3</v>
      </c>
      <c r="CL6" s="157">
        <v>2.426082E-3</v>
      </c>
      <c r="CM6" s="157">
        <v>3.462096E-3</v>
      </c>
      <c r="CN6" s="157">
        <v>1.0596729999999999E-3</v>
      </c>
      <c r="CO6" s="157">
        <v>3.498307E-3</v>
      </c>
      <c r="CP6" s="157">
        <v>2.124894E-3</v>
      </c>
      <c r="CQ6" s="157">
        <v>3.472723E-3</v>
      </c>
      <c r="CR6" s="157">
        <v>1.3272329999999999E-3</v>
      </c>
      <c r="CS6" s="157">
        <v>3.0122679999999998E-3</v>
      </c>
      <c r="CT6" s="157">
        <v>2.6178629999999998E-3</v>
      </c>
      <c r="CU6" s="157">
        <v>3.3490149999999999E-3</v>
      </c>
      <c r="CV6" s="157">
        <v>8.9621799999999995E-4</v>
      </c>
      <c r="CW6" s="157">
        <v>2.0369294E-2</v>
      </c>
      <c r="CX6" s="157">
        <v>1.432729E-3</v>
      </c>
      <c r="CY6" s="157">
        <v>3.1572840999999997E-2</v>
      </c>
      <c r="CZ6" s="157">
        <v>1.8683748999999999E-2</v>
      </c>
      <c r="DA6" s="157">
        <v>7.72316E-4</v>
      </c>
      <c r="DB6" s="157">
        <v>1.479069E-3</v>
      </c>
      <c r="DC6" s="157">
        <v>1.129323E-3</v>
      </c>
      <c r="DD6" s="157">
        <v>1.6853510000000001E-3</v>
      </c>
      <c r="DE6" s="157">
        <v>1.429895E-3</v>
      </c>
      <c r="DF6" s="157">
        <v>7.3512499999999999E-4</v>
      </c>
      <c r="DG6" s="157">
        <v>8.82353E-4</v>
      </c>
      <c r="DH6" s="157">
        <v>1.6200889999999999E-3</v>
      </c>
      <c r="DI6" s="157">
        <v>2.4400569999999998E-3</v>
      </c>
      <c r="DJ6" s="157">
        <v>6.7048849999999998E-3</v>
      </c>
      <c r="DK6" s="157">
        <v>1.27421E-3</v>
      </c>
      <c r="DL6" s="157">
        <v>1.350581E-3</v>
      </c>
      <c r="DM6" s="157">
        <v>8.6881000000000002E-4</v>
      </c>
      <c r="DN6" s="157">
        <v>2.756096E-3</v>
      </c>
      <c r="DO6" s="157">
        <v>1.1930286E-2</v>
      </c>
      <c r="DP6" s="157">
        <v>3.9254320000000004E-3</v>
      </c>
      <c r="DQ6" s="157">
        <v>5.837343E-3</v>
      </c>
      <c r="DR6" s="157">
        <v>3.7534170000000002E-3</v>
      </c>
      <c r="DS6" s="157">
        <v>1.135383E-3</v>
      </c>
      <c r="DT6" s="157">
        <v>1.185637E-3</v>
      </c>
      <c r="DU6" s="157">
        <v>2.1986599999999999E-3</v>
      </c>
      <c r="DV6" s="157">
        <v>1.585267E-3</v>
      </c>
      <c r="DW6" s="157">
        <v>3.0719216000000001E-2</v>
      </c>
      <c r="DX6" s="157">
        <v>5.031275E-3</v>
      </c>
      <c r="DY6" s="157">
        <v>1.4756023E-2</v>
      </c>
      <c r="DZ6" s="157">
        <v>2.0053138000000002E-2</v>
      </c>
      <c r="EA6" s="157">
        <v>1.2474867000000001E-2</v>
      </c>
      <c r="EB6" s="157">
        <v>1.6899619999999999E-3</v>
      </c>
      <c r="EC6" s="157">
        <v>2.37586E-4</v>
      </c>
      <c r="ED6" s="157">
        <v>8.0744419999999994E-3</v>
      </c>
      <c r="EE6" s="157">
        <v>2.4224030000000001E-3</v>
      </c>
      <c r="EF6" s="157">
        <v>4.5052109E-2</v>
      </c>
      <c r="EG6" s="157">
        <v>1.5964767000000001E-2</v>
      </c>
      <c r="EH6" s="157">
        <v>1.5487249999999999E-3</v>
      </c>
      <c r="EI6" s="157">
        <v>4.9778673000000002E-2</v>
      </c>
      <c r="EJ6" s="157">
        <v>1.6938007000000001E-2</v>
      </c>
      <c r="EK6" s="157">
        <v>3.5387790000000001E-3</v>
      </c>
      <c r="EL6" s="157">
        <v>1.0475613E-2</v>
      </c>
      <c r="EM6" s="157">
        <v>6.0878390000000003E-3</v>
      </c>
      <c r="EN6" s="157">
        <v>1.4518188E-2</v>
      </c>
      <c r="EO6" s="157">
        <v>1.7682889999999999E-3</v>
      </c>
      <c r="EP6" s="157">
        <v>1.288956E-3</v>
      </c>
      <c r="EQ6" s="157">
        <v>5.7391999999999999E-3</v>
      </c>
      <c r="ER6" s="157">
        <v>8.3316109999999992E-3</v>
      </c>
      <c r="ES6" s="157">
        <v>4.0427570000000001E-3</v>
      </c>
      <c r="ET6" s="157">
        <v>8.9667749999999997E-3</v>
      </c>
      <c r="EU6" s="157">
        <v>9.4150039999999994E-3</v>
      </c>
      <c r="EV6" s="157">
        <v>4.5327969999999999E-3</v>
      </c>
      <c r="EW6" s="157">
        <v>9.3054590000000003E-3</v>
      </c>
      <c r="EX6" s="157">
        <v>2.955713E-3</v>
      </c>
      <c r="EY6" s="157">
        <v>9.7308489999999997E-3</v>
      </c>
      <c r="EZ6" s="157">
        <v>1.106002E-3</v>
      </c>
      <c r="FA6" s="157">
        <v>6.13059E-3</v>
      </c>
      <c r="FB6" s="157">
        <v>3.748955E-3</v>
      </c>
      <c r="FC6" s="157">
        <v>1.8709830000000001E-3</v>
      </c>
      <c r="FD6" s="157">
        <v>1.854311E-3</v>
      </c>
      <c r="FE6" s="157">
        <v>8.6874540000000007E-3</v>
      </c>
      <c r="FF6" s="157">
        <v>1.3157894999999999E-2</v>
      </c>
      <c r="FG6" s="157">
        <v>3.9257844E-2</v>
      </c>
      <c r="FH6" s="157">
        <v>8.5354579999999992E-3</v>
      </c>
      <c r="FI6" s="157">
        <v>3.0331440000000002E-3</v>
      </c>
      <c r="FJ6" s="157">
        <v>3.0437770000000001E-3</v>
      </c>
      <c r="FK6" s="157">
        <v>3.4653240000000001E-3</v>
      </c>
      <c r="FL6" s="157">
        <v>1.573236E-3</v>
      </c>
      <c r="FM6" s="157">
        <v>1.2690889999999999E-3</v>
      </c>
      <c r="FN6" s="157">
        <v>1.1157601E-2</v>
      </c>
      <c r="FO6" s="157">
        <v>2.3365759999999999E-3</v>
      </c>
      <c r="FP6" s="157">
        <v>1.687521E-3</v>
      </c>
      <c r="FQ6" s="157">
        <v>2.3186589999999998E-3</v>
      </c>
      <c r="FR6" s="157">
        <v>1.4783890000000001E-3</v>
      </c>
      <c r="FS6" s="157">
        <v>1.3392228000000001E-2</v>
      </c>
      <c r="FT6" s="157">
        <v>9.8472799999999999E-3</v>
      </c>
      <c r="FU6" s="157">
        <v>5.7004660000000004E-3</v>
      </c>
      <c r="FV6" s="157">
        <v>1.332047E-3</v>
      </c>
      <c r="FW6" s="157">
        <v>8.8276139999999993E-3</v>
      </c>
      <c r="FX6" s="157">
        <v>5.348004E-3</v>
      </c>
      <c r="FY6" s="157">
        <v>4.1272940000000001E-3</v>
      </c>
      <c r="FZ6" s="157">
        <v>1.7620750000000001E-3</v>
      </c>
      <c r="GA6" s="157">
        <v>1.9447690000000001E-3</v>
      </c>
      <c r="GB6" s="157">
        <v>1.0660711E-2</v>
      </c>
      <c r="GC6" s="157">
        <v>1.8499639999999999E-3</v>
      </c>
      <c r="GD6" s="157">
        <v>4.1220420000000002E-3</v>
      </c>
      <c r="GE6" s="157">
        <v>3.705126E-3</v>
      </c>
      <c r="GF6" s="157">
        <v>1.2627930000000001E-2</v>
      </c>
      <c r="GG6" s="157">
        <v>1.4987769999999999E-2</v>
      </c>
      <c r="GH6" s="157">
        <v>5.6238770000000002E-3</v>
      </c>
      <c r="GI6" s="157">
        <v>1.5592033999999999E-2</v>
      </c>
      <c r="GJ6" s="157">
        <v>8.0814600000000004E-4</v>
      </c>
      <c r="GK6" s="157">
        <v>1.1711818000000001E-2</v>
      </c>
      <c r="GL6" s="157">
        <v>1.5052767E-2</v>
      </c>
      <c r="GM6" s="157">
        <v>2.8796310000000001E-3</v>
      </c>
      <c r="GN6" s="157">
        <v>4.4387059999999997E-3</v>
      </c>
      <c r="GO6" s="157">
        <v>4.4749880000000001E-3</v>
      </c>
      <c r="GP6" s="157">
        <v>1.4541307E-2</v>
      </c>
      <c r="GQ6" s="157">
        <v>2.0976860000000001E-3</v>
      </c>
      <c r="GR6" s="157">
        <v>1.4050155999999999E-2</v>
      </c>
      <c r="GS6" s="157">
        <v>3.4350447999999999E-2</v>
      </c>
      <c r="GT6" s="157">
        <v>1.2987013E-2</v>
      </c>
      <c r="GU6" s="157">
        <v>1.3157894999999999E-2</v>
      </c>
      <c r="GV6" s="157">
        <v>5.9356449999999998E-3</v>
      </c>
      <c r="GW6" s="157">
        <v>0</v>
      </c>
      <c r="GX6" s="157">
        <v>0</v>
      </c>
      <c r="GY6" s="157">
        <v>1.0752688E-2</v>
      </c>
      <c r="GZ6" s="157">
        <v>3.7735849000000002E-2</v>
      </c>
      <c r="HA6" s="157">
        <v>1.0638297999999999E-2</v>
      </c>
    </row>
    <row r="7" spans="1:209" x14ac:dyDescent="0.2">
      <c r="A7" s="157" t="s">
        <v>3816</v>
      </c>
      <c r="B7" s="157">
        <v>0.272176637</v>
      </c>
      <c r="C7" s="157">
        <v>0.389097464</v>
      </c>
      <c r="D7" s="157">
        <v>0.29051099400000002</v>
      </c>
      <c r="E7" s="157">
        <v>0.25940427900000002</v>
      </c>
      <c r="F7" s="157">
        <v>0.40031302200000002</v>
      </c>
      <c r="G7" s="157">
        <v>0.54803804300000003</v>
      </c>
      <c r="H7" s="157">
        <v>0.40944187100000001</v>
      </c>
      <c r="I7" s="157">
        <v>0.45810297999999999</v>
      </c>
      <c r="J7" s="157">
        <v>0.74767238199999997</v>
      </c>
      <c r="K7" s="157">
        <v>0.51987996999999997</v>
      </c>
      <c r="L7" s="157">
        <v>0.319383786</v>
      </c>
      <c r="M7" s="157">
        <v>0.45673687600000001</v>
      </c>
      <c r="N7" s="157">
        <v>0.57390348999999996</v>
      </c>
      <c r="O7" s="157">
        <v>0.76786018499999997</v>
      </c>
      <c r="P7" s="157">
        <v>0.54500774299999999</v>
      </c>
      <c r="Q7" s="157">
        <v>0.53226927899999998</v>
      </c>
      <c r="R7" s="157">
        <v>0.46332737000000002</v>
      </c>
      <c r="S7" s="157">
        <v>0.36076692599999999</v>
      </c>
      <c r="T7" s="157">
        <v>0.34160928499999998</v>
      </c>
      <c r="U7" s="157">
        <v>0.49776111200000001</v>
      </c>
      <c r="V7" s="157">
        <v>0.58320477400000004</v>
      </c>
      <c r="W7" s="157">
        <v>0.70120962499999995</v>
      </c>
      <c r="X7" s="157">
        <v>0.51767569199999997</v>
      </c>
      <c r="Y7" s="157">
        <v>0.25908218</v>
      </c>
      <c r="Z7" s="157">
        <v>0.525806565</v>
      </c>
      <c r="AA7" s="157">
        <v>0.41168835399999998</v>
      </c>
      <c r="AB7" s="157">
        <v>0.406875561</v>
      </c>
      <c r="AC7" s="157">
        <v>0.444742531</v>
      </c>
      <c r="AD7" s="157">
        <v>0.36459445299999999</v>
      </c>
      <c r="AE7" s="157">
        <v>0.25684488599999999</v>
      </c>
      <c r="AF7" s="157">
        <v>0.65405122100000002</v>
      </c>
      <c r="AG7" s="157">
        <v>0.44440882599999998</v>
      </c>
      <c r="AH7" s="157">
        <v>0.32725241500000002</v>
      </c>
      <c r="AI7" s="157">
        <v>0.46650421600000003</v>
      </c>
      <c r="AJ7" s="157">
        <v>0.44820115799999999</v>
      </c>
      <c r="AK7" s="157">
        <v>0.49608829300000001</v>
      </c>
      <c r="AL7" s="157">
        <v>0.81578015999999998</v>
      </c>
      <c r="AM7" s="157">
        <v>0.19453409499999999</v>
      </c>
      <c r="AN7" s="157">
        <v>0.26832012399999999</v>
      </c>
      <c r="AO7" s="157">
        <v>0.26804462800000001</v>
      </c>
      <c r="AP7" s="157">
        <v>0.41518419899999998</v>
      </c>
      <c r="AQ7" s="157">
        <v>0.36242987500000001</v>
      </c>
      <c r="AR7" s="157">
        <v>0.23125127400000001</v>
      </c>
      <c r="AS7" s="157">
        <v>0.20776973200000001</v>
      </c>
      <c r="AT7" s="157">
        <v>0.33728109499999998</v>
      </c>
      <c r="AU7" s="157">
        <v>0.36273701600000002</v>
      </c>
      <c r="AV7" s="157">
        <v>0.26960736299999999</v>
      </c>
      <c r="AW7" s="157">
        <v>0.23628966100000001</v>
      </c>
      <c r="AX7" s="157">
        <v>0.66329197699999998</v>
      </c>
      <c r="AY7" s="157">
        <v>0.37411841000000001</v>
      </c>
      <c r="AZ7" s="157">
        <v>0.27214781700000001</v>
      </c>
      <c r="BA7" s="157">
        <v>0.28556979100000002</v>
      </c>
      <c r="BB7" s="157">
        <v>0.3572168</v>
      </c>
      <c r="BC7" s="157">
        <v>0.20450660800000001</v>
      </c>
      <c r="BD7" s="157">
        <v>0.28733039999999999</v>
      </c>
      <c r="BE7" s="157">
        <v>0.404851552</v>
      </c>
      <c r="BF7" s="157">
        <v>0.62870966500000003</v>
      </c>
      <c r="BG7" s="157">
        <v>0.49569295699999999</v>
      </c>
      <c r="BH7" s="157">
        <v>0.357590882</v>
      </c>
      <c r="BI7" s="157">
        <v>0.60610822099999995</v>
      </c>
      <c r="BJ7" s="157">
        <v>0.64948840699999999</v>
      </c>
      <c r="BK7" s="157">
        <v>0.35534315</v>
      </c>
      <c r="BL7" s="157">
        <v>0.42021676099999999</v>
      </c>
      <c r="BM7" s="157">
        <v>0.53956229</v>
      </c>
      <c r="BN7" s="157">
        <v>0.53802256699999995</v>
      </c>
      <c r="BO7" s="157">
        <v>0.49024623499999997</v>
      </c>
      <c r="BP7" s="157">
        <v>0.56748981099999996</v>
      </c>
      <c r="BQ7" s="157">
        <v>0.45142583800000002</v>
      </c>
      <c r="BR7" s="157">
        <v>0.44630492900000002</v>
      </c>
      <c r="BS7" s="157">
        <v>0.54423926600000005</v>
      </c>
      <c r="BT7" s="157">
        <v>0.67114404800000005</v>
      </c>
      <c r="BU7" s="157">
        <v>0.45340243400000002</v>
      </c>
      <c r="BV7" s="157">
        <v>0.57012499400000005</v>
      </c>
      <c r="BW7" s="157">
        <v>0.60636085500000003</v>
      </c>
      <c r="BX7" s="157">
        <v>0.37455965899999999</v>
      </c>
      <c r="BY7" s="157">
        <v>0.58352431599999999</v>
      </c>
      <c r="BZ7" s="157">
        <v>0.38605558000000001</v>
      </c>
      <c r="CA7" s="157">
        <v>0.40770388600000002</v>
      </c>
      <c r="CB7" s="157">
        <v>0.48389279600000001</v>
      </c>
      <c r="CC7" s="157">
        <v>0.51244429999999996</v>
      </c>
      <c r="CD7" s="157">
        <v>0.37192113300000001</v>
      </c>
      <c r="CE7" s="157">
        <v>0.54909102200000004</v>
      </c>
      <c r="CF7" s="157">
        <v>0.33078563300000002</v>
      </c>
      <c r="CG7" s="157">
        <v>0.43344899399999998</v>
      </c>
      <c r="CH7" s="157">
        <v>0.51189525800000002</v>
      </c>
      <c r="CI7" s="157">
        <v>0.52852643300000002</v>
      </c>
      <c r="CJ7" s="157">
        <v>0.73115830699999995</v>
      </c>
      <c r="CK7" s="157">
        <v>0.67753564700000002</v>
      </c>
      <c r="CL7" s="157">
        <v>0.49342520699999998</v>
      </c>
      <c r="CM7" s="157">
        <v>0.21233559699999999</v>
      </c>
      <c r="CN7" s="157">
        <v>0.62416053999999999</v>
      </c>
      <c r="CO7" s="157">
        <v>0.30033850499999998</v>
      </c>
      <c r="CP7" s="157">
        <v>0.51049947500000004</v>
      </c>
      <c r="CQ7" s="157">
        <v>0.15504686400000001</v>
      </c>
      <c r="CR7" s="157">
        <v>0.66855855500000005</v>
      </c>
      <c r="CS7" s="157">
        <v>0.31225440599999998</v>
      </c>
      <c r="CT7" s="157">
        <v>0.24139079899999999</v>
      </c>
      <c r="CU7" s="157">
        <v>0.58587831899999998</v>
      </c>
      <c r="CV7" s="157">
        <v>0.43484495400000001</v>
      </c>
      <c r="CW7" s="157">
        <v>0.44089166800000001</v>
      </c>
      <c r="CX7" s="157">
        <v>0.60602193900000001</v>
      </c>
      <c r="CY7" s="157">
        <v>0.29084028499999998</v>
      </c>
      <c r="CZ7" s="157">
        <v>0.28658583100000001</v>
      </c>
      <c r="DA7" s="157">
        <v>0.44881536700000002</v>
      </c>
      <c r="DB7" s="157">
        <v>0.54677346999999998</v>
      </c>
      <c r="DC7" s="157">
        <v>0.51956983999999995</v>
      </c>
      <c r="DD7" s="157">
        <v>0.56295237399999998</v>
      </c>
      <c r="DE7" s="157">
        <v>0.63787898799999998</v>
      </c>
      <c r="DF7" s="157">
        <v>0.84622099699999997</v>
      </c>
      <c r="DG7" s="157">
        <v>0.74411764700000005</v>
      </c>
      <c r="DH7" s="157">
        <v>0.66342648800000004</v>
      </c>
      <c r="DI7" s="157">
        <v>0.58156042699999999</v>
      </c>
      <c r="DJ7" s="157">
        <v>0.55228133700000004</v>
      </c>
      <c r="DK7" s="157">
        <v>0.74831804300000004</v>
      </c>
      <c r="DL7" s="157">
        <v>0.23776223799999999</v>
      </c>
      <c r="DM7" s="157">
        <v>0.44411286999999999</v>
      </c>
      <c r="DN7" s="157">
        <v>0.37178639099999999</v>
      </c>
      <c r="DO7" s="157">
        <v>0.38280655600000002</v>
      </c>
      <c r="DP7" s="157">
        <v>0.28927297400000002</v>
      </c>
      <c r="DQ7" s="157">
        <v>0.51809050499999998</v>
      </c>
      <c r="DR7" s="157">
        <v>0.54191995400000004</v>
      </c>
      <c r="DS7" s="157">
        <v>0.57423134600000003</v>
      </c>
      <c r="DT7" s="157">
        <v>0.64515582699999996</v>
      </c>
      <c r="DU7" s="157">
        <v>0.39078617500000001</v>
      </c>
      <c r="DV7" s="157">
        <v>0.735496492</v>
      </c>
      <c r="DW7" s="157">
        <v>0.39210027600000003</v>
      </c>
      <c r="DX7" s="157">
        <v>0.49815066600000002</v>
      </c>
      <c r="DY7" s="157">
        <v>0.216578255</v>
      </c>
      <c r="DZ7" s="157">
        <v>0.28200910899999998</v>
      </c>
      <c r="EA7" s="157">
        <v>0.29729482699999998</v>
      </c>
      <c r="EB7" s="157">
        <v>0.42322994000000003</v>
      </c>
      <c r="EC7" s="157">
        <v>0.83407350499999999</v>
      </c>
      <c r="ED7" s="157">
        <v>0.53685195200000002</v>
      </c>
      <c r="EE7" s="157">
        <v>0.769765213</v>
      </c>
      <c r="EF7" s="157">
        <v>0.62167989800000001</v>
      </c>
      <c r="EG7" s="157">
        <v>0.35446677100000001</v>
      </c>
      <c r="EH7" s="157">
        <v>0.73056151199999997</v>
      </c>
      <c r="EI7" s="157">
        <v>0.29705313</v>
      </c>
      <c r="EJ7" s="157">
        <v>0.65171472399999997</v>
      </c>
      <c r="EK7" s="157">
        <v>0.48083161299999999</v>
      </c>
      <c r="EL7" s="157">
        <v>0.72197520900000001</v>
      </c>
      <c r="EM7" s="157">
        <v>0.406222107</v>
      </c>
      <c r="EN7" s="157">
        <v>0.44655392500000002</v>
      </c>
      <c r="EO7" s="157">
        <v>0.51437553199999997</v>
      </c>
      <c r="EP7" s="157">
        <v>0.75755275</v>
      </c>
      <c r="EQ7" s="157">
        <v>0.53367442300000001</v>
      </c>
      <c r="ER7" s="157">
        <v>0.46470953100000001</v>
      </c>
      <c r="ES7" s="157">
        <v>0.70677447400000004</v>
      </c>
      <c r="ET7" s="157">
        <v>0.34713695700000002</v>
      </c>
      <c r="EU7" s="157">
        <v>0.66820482299999995</v>
      </c>
      <c r="EV7" s="157">
        <v>0.55958696699999999</v>
      </c>
      <c r="EW7" s="157">
        <v>0.500382416</v>
      </c>
      <c r="EX7" s="157">
        <v>0.66833026500000003</v>
      </c>
      <c r="EY7" s="157">
        <v>0.29792960699999999</v>
      </c>
      <c r="EZ7" s="157">
        <v>0.62855812300000002</v>
      </c>
      <c r="FA7" s="157">
        <v>0.43069494000000003</v>
      </c>
      <c r="FB7" s="157">
        <v>0.67624133600000003</v>
      </c>
      <c r="FC7" s="157">
        <v>0.73486265900000003</v>
      </c>
      <c r="FD7" s="157">
        <v>0.56714360900000005</v>
      </c>
      <c r="FE7" s="157">
        <v>0.56616607200000002</v>
      </c>
      <c r="FF7" s="157">
        <v>0.52102550199999997</v>
      </c>
      <c r="FG7" s="157">
        <v>0.429367734</v>
      </c>
      <c r="FH7" s="157">
        <v>0.56492875300000001</v>
      </c>
      <c r="FI7" s="157">
        <v>0.40842662499999999</v>
      </c>
      <c r="FJ7" s="157">
        <v>0.76315239800000001</v>
      </c>
      <c r="FK7" s="157">
        <v>0.24132513999999999</v>
      </c>
      <c r="FL7" s="157">
        <v>0.26350093099999999</v>
      </c>
      <c r="FM7" s="157">
        <v>0.49951351599999999</v>
      </c>
      <c r="FN7" s="157">
        <v>0.104034299</v>
      </c>
      <c r="FO7" s="157">
        <v>0.73863862800000002</v>
      </c>
      <c r="FP7" s="157">
        <v>0.85092196200000003</v>
      </c>
      <c r="FQ7" s="157">
        <v>0.35599248</v>
      </c>
      <c r="FR7" s="157">
        <v>0.737919239</v>
      </c>
      <c r="FS7" s="157">
        <v>0.68850148</v>
      </c>
      <c r="FT7" s="157">
        <v>0.74375285899999999</v>
      </c>
      <c r="FU7" s="157">
        <v>0.64576495700000003</v>
      </c>
      <c r="FV7" s="157">
        <v>0.69188369800000005</v>
      </c>
      <c r="FW7" s="157">
        <v>0.74642927999999997</v>
      </c>
      <c r="FX7" s="157">
        <v>0.55498976499999997</v>
      </c>
      <c r="FY7" s="157">
        <v>0.55346475500000003</v>
      </c>
      <c r="FZ7" s="157">
        <v>0.708173316</v>
      </c>
      <c r="GA7" s="157">
        <v>0.77810190599999995</v>
      </c>
      <c r="GB7" s="157">
        <v>0.71443620399999996</v>
      </c>
      <c r="GC7" s="157">
        <v>0.70596896600000003</v>
      </c>
      <c r="GD7" s="157">
        <v>0.51194287999999999</v>
      </c>
      <c r="GE7" s="157">
        <v>0.49689356800000001</v>
      </c>
      <c r="GF7" s="157">
        <v>0.239270386</v>
      </c>
      <c r="GG7" s="157">
        <v>0.23313320000000001</v>
      </c>
      <c r="GH7" s="157">
        <v>0.33929946599999999</v>
      </c>
      <c r="GI7" s="157">
        <v>0.34878814400000002</v>
      </c>
      <c r="GJ7" s="157">
        <v>0.83133990599999996</v>
      </c>
      <c r="GK7" s="157">
        <v>0.334141725</v>
      </c>
      <c r="GL7" s="157">
        <v>0.52539120699999997</v>
      </c>
      <c r="GM7" s="157">
        <v>0.58072566699999995</v>
      </c>
      <c r="GN7" s="157">
        <v>0.60568154299999999</v>
      </c>
      <c r="GO7" s="157">
        <v>0.53540035200000002</v>
      </c>
      <c r="GP7" s="157">
        <v>0.44258322</v>
      </c>
      <c r="GQ7" s="157">
        <v>0.78731105400000001</v>
      </c>
      <c r="GR7" s="157">
        <v>0.725836382</v>
      </c>
      <c r="GS7" s="157">
        <v>8.5876119000000001E-2</v>
      </c>
      <c r="GT7" s="157">
        <v>0.48051948100000003</v>
      </c>
      <c r="GU7" s="157">
        <v>0.40789473700000001</v>
      </c>
      <c r="GV7" s="157">
        <v>0.16994689199999999</v>
      </c>
      <c r="GW7" s="157">
        <v>0.55555555599999995</v>
      </c>
      <c r="GX7" s="157">
        <v>0.50666666699999996</v>
      </c>
      <c r="GY7" s="157">
        <v>0.55913978499999994</v>
      </c>
      <c r="GZ7" s="157">
        <v>0.45283018899999999</v>
      </c>
      <c r="HA7" s="157">
        <v>0.5</v>
      </c>
    </row>
    <row r="8" spans="1:209" x14ac:dyDescent="0.2">
      <c r="A8" s="157" t="s">
        <v>3817</v>
      </c>
      <c r="B8" s="157">
        <v>2.83455E-4</v>
      </c>
      <c r="C8" s="157">
        <v>6.1424400000000001E-4</v>
      </c>
      <c r="D8" s="157">
        <v>9.3596100000000002E-4</v>
      </c>
      <c r="E8" s="157">
        <v>7.6912300000000003E-4</v>
      </c>
      <c r="F8" s="192">
        <v>5.2599999999999998E-5</v>
      </c>
      <c r="G8" s="157">
        <v>4.1289400000000002E-4</v>
      </c>
      <c r="H8" s="157">
        <v>0</v>
      </c>
      <c r="I8" s="157">
        <v>2.4687789999999999E-3</v>
      </c>
      <c r="J8" s="157">
        <v>5.1146899999999996E-4</v>
      </c>
      <c r="K8" s="157">
        <v>2.4113199999999999E-4</v>
      </c>
      <c r="L8" s="157">
        <v>0</v>
      </c>
      <c r="M8" s="157">
        <v>1.41123E-4</v>
      </c>
      <c r="N8" s="157">
        <v>0</v>
      </c>
      <c r="O8" s="157">
        <v>6.5400799999999998E-4</v>
      </c>
      <c r="P8" s="157">
        <v>7.32371E-4</v>
      </c>
      <c r="Q8" s="157">
        <v>3.4766099999999998E-4</v>
      </c>
      <c r="R8" s="157">
        <v>1.9634399999999999E-4</v>
      </c>
      <c r="S8" s="157">
        <v>6.9502699999999997E-4</v>
      </c>
      <c r="T8" s="157">
        <v>3.168138E-3</v>
      </c>
      <c r="U8" s="157">
        <v>3.9704399999999999E-4</v>
      </c>
      <c r="V8" s="157">
        <v>2.6388399999999998E-4</v>
      </c>
      <c r="W8" s="157">
        <v>4.4606499999999999E-4</v>
      </c>
      <c r="X8" s="157">
        <v>3.103134E-3</v>
      </c>
      <c r="Y8" s="157">
        <v>3.2007699999999999E-4</v>
      </c>
      <c r="Z8" s="157">
        <v>5.6292400000000002E-4</v>
      </c>
      <c r="AA8" s="157">
        <v>0</v>
      </c>
      <c r="AB8" s="157">
        <v>9.7794599999999994E-4</v>
      </c>
      <c r="AC8" s="157">
        <v>1.93005E-4</v>
      </c>
      <c r="AD8" s="157">
        <v>0</v>
      </c>
      <c r="AE8" s="157">
        <v>6.3964399999999998E-4</v>
      </c>
      <c r="AF8" s="157">
        <v>4.3432699999999998E-4</v>
      </c>
      <c r="AG8" s="157">
        <v>0</v>
      </c>
      <c r="AH8" s="157">
        <v>2.1606490000000002E-3</v>
      </c>
      <c r="AI8" s="157">
        <v>3.0943000000000002E-4</v>
      </c>
      <c r="AJ8" s="157">
        <v>1.06545E-4</v>
      </c>
      <c r="AK8" s="157">
        <v>1.2573339999999999E-3</v>
      </c>
      <c r="AL8" s="192">
        <v>4.1600000000000002E-5</v>
      </c>
      <c r="AM8" s="157">
        <v>1.2413109999999999E-3</v>
      </c>
      <c r="AN8" s="157">
        <v>2.9782099999999998E-4</v>
      </c>
      <c r="AO8" s="157">
        <v>1.1890609999999999E-3</v>
      </c>
      <c r="AP8" s="157">
        <v>1.6809080000000001E-3</v>
      </c>
      <c r="AQ8" s="157">
        <v>4.6052099999999998E-4</v>
      </c>
      <c r="AR8" s="157">
        <v>4.9419199999999998E-3</v>
      </c>
      <c r="AS8" s="157">
        <v>1.3663099999999999E-4</v>
      </c>
      <c r="AT8" s="192">
        <v>5.3700000000000003E-6</v>
      </c>
      <c r="AU8" s="157">
        <v>0</v>
      </c>
      <c r="AV8" s="157">
        <v>0</v>
      </c>
      <c r="AW8" s="157">
        <v>0</v>
      </c>
      <c r="AX8" s="157">
        <v>2.3159600000000001E-4</v>
      </c>
      <c r="AY8" s="157">
        <v>0</v>
      </c>
      <c r="AZ8" s="157">
        <v>3.9837609999999997E-3</v>
      </c>
      <c r="BA8" s="157">
        <v>4.3348399999999999E-4</v>
      </c>
      <c r="BB8" s="157">
        <v>1.47885E-4</v>
      </c>
      <c r="BC8" s="157">
        <v>0</v>
      </c>
      <c r="BD8" s="157">
        <v>0</v>
      </c>
      <c r="BE8" s="157">
        <v>0</v>
      </c>
      <c r="BF8" s="192">
        <v>7.6199999999999995E-5</v>
      </c>
      <c r="BG8" s="192">
        <v>5.38E-5</v>
      </c>
      <c r="BH8" s="157">
        <v>0</v>
      </c>
      <c r="BI8" s="192">
        <v>5.4200000000000003E-5</v>
      </c>
      <c r="BJ8" s="157">
        <v>0</v>
      </c>
      <c r="BK8" s="192">
        <v>1.7200000000000001E-5</v>
      </c>
      <c r="BL8" s="157">
        <v>0</v>
      </c>
      <c r="BM8" s="157">
        <v>0</v>
      </c>
      <c r="BN8" s="157">
        <v>0</v>
      </c>
      <c r="BO8" s="192">
        <v>6.6699999999999995E-5</v>
      </c>
      <c r="BP8" s="157">
        <v>0</v>
      </c>
      <c r="BQ8" s="157">
        <v>1.19567E-4</v>
      </c>
      <c r="BR8" s="157">
        <v>4.01696E-4</v>
      </c>
      <c r="BS8" s="192">
        <v>5.66E-5</v>
      </c>
      <c r="BT8" s="157">
        <v>0</v>
      </c>
      <c r="BU8" s="157">
        <v>0</v>
      </c>
      <c r="BV8" s="157">
        <v>1.330735E-3</v>
      </c>
      <c r="BW8" s="192">
        <v>1.2E-5</v>
      </c>
      <c r="BX8" s="157">
        <v>0</v>
      </c>
      <c r="BY8" s="192">
        <v>7.5599999999999994E-5</v>
      </c>
      <c r="BZ8" s="157">
        <v>1.4544779999999999E-3</v>
      </c>
      <c r="CA8" s="157">
        <v>2.4117409999999998E-3</v>
      </c>
      <c r="CB8" s="157">
        <v>8.2167299999999998E-4</v>
      </c>
      <c r="CC8" s="157">
        <v>0</v>
      </c>
      <c r="CD8" s="157">
        <v>2.397171E-3</v>
      </c>
      <c r="CE8" s="157">
        <v>1.8677599999999999E-4</v>
      </c>
      <c r="CF8" s="157">
        <v>1.329235E-3</v>
      </c>
      <c r="CG8" s="157">
        <v>0</v>
      </c>
      <c r="CH8" s="192">
        <v>7.9800000000000002E-5</v>
      </c>
      <c r="CI8" s="157">
        <v>0</v>
      </c>
      <c r="CJ8" s="157">
        <v>3.7074299999999998E-4</v>
      </c>
      <c r="CK8" s="157">
        <v>8.6090899999999998E-4</v>
      </c>
      <c r="CL8" s="192">
        <v>3.3200000000000001E-5</v>
      </c>
      <c r="CM8" s="157">
        <v>0</v>
      </c>
      <c r="CN8" s="192">
        <v>2.65E-5</v>
      </c>
      <c r="CO8" s="157">
        <v>0</v>
      </c>
      <c r="CP8" s="157">
        <v>2.2498900000000001E-4</v>
      </c>
      <c r="CQ8" s="157">
        <v>1.490026E-3</v>
      </c>
      <c r="CR8" s="157">
        <v>1.3097689999999999E-3</v>
      </c>
      <c r="CS8" s="157">
        <v>3.6168060000000002E-3</v>
      </c>
      <c r="CT8" s="157">
        <v>4.902544E-3</v>
      </c>
      <c r="CU8" s="157">
        <v>0</v>
      </c>
      <c r="CV8" s="192">
        <v>5.9700000000000001E-5</v>
      </c>
      <c r="CW8" s="192">
        <v>1.7799999999999999E-5</v>
      </c>
      <c r="CX8" s="192">
        <v>4.4799999999999998E-5</v>
      </c>
      <c r="CY8" s="157">
        <v>8.0106100000000005E-4</v>
      </c>
      <c r="CZ8" s="157">
        <v>0</v>
      </c>
      <c r="DA8" s="157">
        <v>1.283041E-3</v>
      </c>
      <c r="DB8" s="157">
        <v>4.8526749999999999E-3</v>
      </c>
      <c r="DC8" s="157">
        <v>6.6131510000000003E-3</v>
      </c>
      <c r="DD8" s="157">
        <v>5.5676800000000002E-4</v>
      </c>
      <c r="DE8" s="157">
        <v>0</v>
      </c>
      <c r="DF8" s="192">
        <v>9.1899999999999998E-5</v>
      </c>
      <c r="DG8" s="157">
        <v>5.8823499999999999E-4</v>
      </c>
      <c r="DH8" s="192">
        <v>6.7500000000000001E-5</v>
      </c>
      <c r="DI8" s="157">
        <v>3.6298400000000001E-4</v>
      </c>
      <c r="DJ8" s="157">
        <v>0</v>
      </c>
      <c r="DK8" s="157">
        <v>1.01937E-4</v>
      </c>
      <c r="DL8" s="192">
        <v>3.0000000000000001E-5</v>
      </c>
      <c r="DM8" s="192">
        <v>7.5500000000000006E-5</v>
      </c>
      <c r="DN8" s="157">
        <v>3.9687799999999998E-4</v>
      </c>
      <c r="DO8" s="157">
        <v>0</v>
      </c>
      <c r="DP8" s="157">
        <v>0</v>
      </c>
      <c r="DQ8" s="192">
        <v>6.5699999999999998E-5</v>
      </c>
      <c r="DR8" s="157">
        <v>0</v>
      </c>
      <c r="DS8" s="192">
        <v>2.27E-5</v>
      </c>
      <c r="DT8" s="157">
        <v>5.9281799999999995E-4</v>
      </c>
      <c r="DU8" s="157">
        <v>4.9315700000000004E-4</v>
      </c>
      <c r="DV8" s="157">
        <v>3.3729099999999998E-4</v>
      </c>
      <c r="DW8" s="157">
        <v>0</v>
      </c>
      <c r="DX8" s="157">
        <v>4.3513699999999999E-4</v>
      </c>
      <c r="DY8" s="157">
        <v>0</v>
      </c>
      <c r="DZ8" s="192">
        <v>6.3299999999999994E-5</v>
      </c>
      <c r="EA8" s="157">
        <v>2.2847699999999999E-4</v>
      </c>
      <c r="EB8" s="157">
        <v>3.6263770000000001E-3</v>
      </c>
      <c r="EC8" s="157">
        <v>0</v>
      </c>
      <c r="ED8" s="157">
        <v>2.117079E-3</v>
      </c>
      <c r="EE8" s="192">
        <v>5.3199999999999999E-5</v>
      </c>
      <c r="EF8" s="157">
        <v>0</v>
      </c>
      <c r="EG8" s="157">
        <v>0</v>
      </c>
      <c r="EH8" s="157">
        <v>2.7003420000000001E-3</v>
      </c>
      <c r="EI8" s="192">
        <v>1.13E-5</v>
      </c>
      <c r="EJ8" s="157">
        <v>0</v>
      </c>
      <c r="EK8" s="157">
        <v>1.4744899999999999E-4</v>
      </c>
      <c r="EL8" s="157">
        <v>0</v>
      </c>
      <c r="EM8" s="157">
        <v>9.3835100000000003E-4</v>
      </c>
      <c r="EN8" s="157">
        <v>2.3399279999999998E-3</v>
      </c>
      <c r="EO8" s="157">
        <v>0</v>
      </c>
      <c r="EP8" s="157">
        <v>9.7113099999999997E-4</v>
      </c>
      <c r="EQ8" s="192">
        <v>3.5599999999999998E-5</v>
      </c>
      <c r="ER8" s="192">
        <v>4.1300000000000001E-5</v>
      </c>
      <c r="ES8" s="157">
        <v>8.9077700000000004E-4</v>
      </c>
      <c r="ET8" s="157">
        <v>0</v>
      </c>
      <c r="EU8" s="157">
        <v>0</v>
      </c>
      <c r="EV8" s="157">
        <v>3.1709249999999998E-3</v>
      </c>
      <c r="EW8" s="157">
        <v>6.1914999999999995E-4</v>
      </c>
      <c r="EX8" s="157">
        <v>2.3742609999999999E-3</v>
      </c>
      <c r="EY8" s="157">
        <v>0</v>
      </c>
      <c r="EZ8" s="157">
        <v>0</v>
      </c>
      <c r="FA8" s="157">
        <v>0</v>
      </c>
      <c r="FB8" s="157">
        <v>1.07884E-4</v>
      </c>
      <c r="FC8" s="157">
        <v>2.1692599999999999E-4</v>
      </c>
      <c r="FD8" s="157">
        <v>1.3280880000000001E-3</v>
      </c>
      <c r="FE8" s="157">
        <v>0</v>
      </c>
      <c r="FF8" s="157">
        <v>2.7129699999999999E-4</v>
      </c>
      <c r="FG8" s="157">
        <v>2.707437E-3</v>
      </c>
      <c r="FH8" s="192">
        <v>2.37E-5</v>
      </c>
      <c r="FI8" s="157">
        <v>0</v>
      </c>
      <c r="FJ8" s="157">
        <v>4.4761399999999999E-4</v>
      </c>
      <c r="FK8" s="157">
        <v>1.201312E-3</v>
      </c>
      <c r="FL8" s="157">
        <v>3.6601810000000002E-3</v>
      </c>
      <c r="FM8" s="157">
        <v>3.6803589999999998E-3</v>
      </c>
      <c r="FN8" s="157">
        <v>0</v>
      </c>
      <c r="FO8" s="157">
        <v>1.1773399999999999E-4</v>
      </c>
      <c r="FP8" s="157">
        <v>0</v>
      </c>
      <c r="FQ8" s="157">
        <v>1.6763279999999999E-3</v>
      </c>
      <c r="FR8" s="192">
        <v>8.7000000000000001E-5</v>
      </c>
      <c r="FS8" s="192">
        <v>4.6999999999999997E-5</v>
      </c>
      <c r="FT8" s="192">
        <v>4.3600000000000003E-5</v>
      </c>
      <c r="FU8" s="157">
        <v>1.4395099999999999E-4</v>
      </c>
      <c r="FV8" s="157">
        <v>5.2822600000000002E-4</v>
      </c>
      <c r="FW8" s="157">
        <v>2.9755999999999999E-4</v>
      </c>
      <c r="FX8" s="157">
        <v>0</v>
      </c>
      <c r="FY8" s="157">
        <v>7.6029099999999996E-4</v>
      </c>
      <c r="FZ8" s="192">
        <v>4.5200000000000001E-5</v>
      </c>
      <c r="GA8" s="157">
        <v>0</v>
      </c>
      <c r="GB8" s="157">
        <v>0</v>
      </c>
      <c r="GC8" s="157">
        <v>1.13263E-4</v>
      </c>
      <c r="GD8" s="192">
        <v>7.36E-5</v>
      </c>
      <c r="GE8" s="157">
        <v>9.4887400000000005E-4</v>
      </c>
      <c r="GF8" s="157">
        <v>0</v>
      </c>
      <c r="GG8" s="157">
        <v>0</v>
      </c>
      <c r="GH8" s="157">
        <v>0</v>
      </c>
      <c r="GI8" s="157">
        <v>3.60212E-4</v>
      </c>
      <c r="GJ8" s="157">
        <v>3.2325799999999999E-4</v>
      </c>
      <c r="GK8" s="192">
        <v>5.9200000000000002E-5</v>
      </c>
      <c r="GL8" s="192">
        <v>3.3099999999999998E-5</v>
      </c>
      <c r="GM8" s="157">
        <v>5.7592600000000004E-4</v>
      </c>
      <c r="GN8" s="157">
        <v>3.2281500000000001E-4</v>
      </c>
      <c r="GO8" s="157">
        <v>1.118747E-3</v>
      </c>
      <c r="GP8" s="157">
        <v>1.56818E-3</v>
      </c>
      <c r="GQ8" s="157">
        <v>6.1696699999999995E-4</v>
      </c>
      <c r="GR8" s="157">
        <v>1.5905800000000001E-4</v>
      </c>
      <c r="GS8" s="157">
        <v>3.1061579999999999E-3</v>
      </c>
      <c r="GT8" s="157">
        <v>0</v>
      </c>
      <c r="GU8" s="157">
        <v>0</v>
      </c>
      <c r="GV8" s="157">
        <v>0</v>
      </c>
      <c r="GW8" s="157">
        <v>0</v>
      </c>
      <c r="GX8" s="157">
        <v>0</v>
      </c>
      <c r="GY8" s="157">
        <v>0</v>
      </c>
      <c r="GZ8" s="157">
        <v>0</v>
      </c>
      <c r="HA8" s="157">
        <v>0</v>
      </c>
    </row>
    <row r="9" spans="1:209" x14ac:dyDescent="0.2">
      <c r="A9" s="157" t="s">
        <v>3818</v>
      </c>
      <c r="B9" s="157">
        <v>0.64693420899999998</v>
      </c>
      <c r="C9" s="157">
        <v>0.53403598200000002</v>
      </c>
      <c r="D9" s="157">
        <v>0.63626413500000001</v>
      </c>
      <c r="E9" s="157">
        <v>0.64853400500000002</v>
      </c>
      <c r="F9" s="157">
        <v>0.53923954100000004</v>
      </c>
      <c r="G9" s="157">
        <v>0.39727490199999999</v>
      </c>
      <c r="H9" s="157">
        <v>0.52150893399999998</v>
      </c>
      <c r="I9" s="157">
        <v>0.45475437000000002</v>
      </c>
      <c r="J9" s="157">
        <v>0.18870607</v>
      </c>
      <c r="K9" s="157">
        <v>0.44247669099999998</v>
      </c>
      <c r="L9" s="157">
        <v>0.51968745699999996</v>
      </c>
      <c r="M9" s="157">
        <v>0.49152377899999999</v>
      </c>
      <c r="N9" s="157">
        <v>0.39709287599999998</v>
      </c>
      <c r="O9" s="157">
        <v>0.20307218799999999</v>
      </c>
      <c r="P9" s="157">
        <v>0.36893422300000001</v>
      </c>
      <c r="Q9" s="157">
        <v>0.42294563800000001</v>
      </c>
      <c r="R9" s="157">
        <v>0.50117806200000004</v>
      </c>
      <c r="S9" s="157">
        <v>0.61200719000000003</v>
      </c>
      <c r="T9" s="157">
        <v>0.60007112100000004</v>
      </c>
      <c r="U9" s="157">
        <v>0.47570309900000002</v>
      </c>
      <c r="V9" s="157">
        <v>0.36511448499999999</v>
      </c>
      <c r="W9" s="157">
        <v>0.226805909</v>
      </c>
      <c r="X9" s="157">
        <v>0.43042287800000001</v>
      </c>
      <c r="Y9" s="157">
        <v>0.64749539899999997</v>
      </c>
      <c r="Z9" s="157">
        <v>0.41603630899999999</v>
      </c>
      <c r="AA9" s="157">
        <v>0.54370399599999997</v>
      </c>
      <c r="AB9" s="157">
        <v>0.47973256199999997</v>
      </c>
      <c r="AC9" s="157">
        <v>0.52619084400000005</v>
      </c>
      <c r="AD9" s="157">
        <v>0.53636240099999999</v>
      </c>
      <c r="AE9" s="157">
        <v>0.63768337600000002</v>
      </c>
      <c r="AF9" s="157">
        <v>0.32863561499999999</v>
      </c>
      <c r="AG9" s="157">
        <v>0.53937596799999998</v>
      </c>
      <c r="AH9" s="157">
        <v>0.55319984799999999</v>
      </c>
      <c r="AI9" s="157">
        <v>0.50088961099999996</v>
      </c>
      <c r="AJ9" s="157">
        <v>0.52814575399999997</v>
      </c>
      <c r="AK9" s="157">
        <v>0.343089317</v>
      </c>
      <c r="AL9" s="157">
        <v>0.183636931</v>
      </c>
      <c r="AM9" s="157">
        <v>0.78190168800000004</v>
      </c>
      <c r="AN9" s="157">
        <v>0.71554790800000001</v>
      </c>
      <c r="AO9" s="157">
        <v>0.69031295100000001</v>
      </c>
      <c r="AP9" s="157">
        <v>0.56618573999999999</v>
      </c>
      <c r="AQ9" s="157">
        <v>0.60560579400000003</v>
      </c>
      <c r="AR9" s="157">
        <v>0.73807825599999999</v>
      </c>
      <c r="AS9" s="157">
        <v>0.66539144699999997</v>
      </c>
      <c r="AT9" s="157">
        <v>0.62120829499999997</v>
      </c>
      <c r="AU9" s="157">
        <v>0.40509068399999998</v>
      </c>
      <c r="AV9" s="157">
        <v>0.55556643500000003</v>
      </c>
      <c r="AW9" s="157">
        <v>0.61436679400000005</v>
      </c>
      <c r="AX9" s="157">
        <v>0.29568238200000002</v>
      </c>
      <c r="AY9" s="157">
        <v>0.55197665299999998</v>
      </c>
      <c r="AZ9" s="157">
        <v>0.70178700199999999</v>
      </c>
      <c r="BA9" s="157">
        <v>0.69001059600000003</v>
      </c>
      <c r="BB9" s="157">
        <v>0.62764961100000005</v>
      </c>
      <c r="BC9" s="157">
        <v>0.74286814800000001</v>
      </c>
      <c r="BD9" s="157">
        <v>0.63636363600000001</v>
      </c>
      <c r="BE9" s="157">
        <v>0.53039935800000004</v>
      </c>
      <c r="BF9" s="157">
        <v>0.30987847200000002</v>
      </c>
      <c r="BG9" s="157">
        <v>0.33887895899999998</v>
      </c>
      <c r="BH9" s="157">
        <v>0.24284526000000001</v>
      </c>
      <c r="BI9" s="157">
        <v>0.17972475099999999</v>
      </c>
      <c r="BJ9" s="157">
        <v>0.32030414000000001</v>
      </c>
      <c r="BK9" s="157">
        <v>0.60985102899999999</v>
      </c>
      <c r="BL9" s="157">
        <v>0.50606288200000005</v>
      </c>
      <c r="BM9" s="157">
        <v>0.28156565700000002</v>
      </c>
      <c r="BN9" s="157">
        <v>0.29428040300000002</v>
      </c>
      <c r="BO9" s="157">
        <v>0.413261561</v>
      </c>
      <c r="BP9" s="157">
        <v>0.34065904800000002</v>
      </c>
      <c r="BQ9" s="157">
        <v>0.41938183800000001</v>
      </c>
      <c r="BR9" s="157">
        <v>0.52180255600000003</v>
      </c>
      <c r="BS9" s="157">
        <v>0.28441146499999997</v>
      </c>
      <c r="BT9" s="157">
        <v>0.21283001400000001</v>
      </c>
      <c r="BU9" s="157">
        <v>0.40274898599999998</v>
      </c>
      <c r="BV9" s="157">
        <v>0.37826148900000001</v>
      </c>
      <c r="BW9" s="157">
        <v>0.37535258399999999</v>
      </c>
      <c r="BX9" s="157">
        <v>0.598840135</v>
      </c>
      <c r="BY9" s="157">
        <v>0.39068678099999998</v>
      </c>
      <c r="BZ9" s="157">
        <v>0.571021848</v>
      </c>
      <c r="CA9" s="157">
        <v>0.46700533700000002</v>
      </c>
      <c r="CB9" s="157">
        <v>0.48937867000000002</v>
      </c>
      <c r="CC9" s="157">
        <v>0.45741404899999999</v>
      </c>
      <c r="CD9" s="157">
        <v>0.54779360399999999</v>
      </c>
      <c r="CE9" s="157">
        <v>0.41744490099999998</v>
      </c>
      <c r="CF9" s="157">
        <v>0.59978953800000001</v>
      </c>
      <c r="CG9" s="157">
        <v>0.52852186000000001</v>
      </c>
      <c r="CH9" s="157">
        <v>0.43956570299999997</v>
      </c>
      <c r="CI9" s="157">
        <v>0.45302804499999999</v>
      </c>
      <c r="CJ9" s="157">
        <v>0.24776230099999999</v>
      </c>
      <c r="CK9" s="157">
        <v>0.306672047</v>
      </c>
      <c r="CL9" s="157">
        <v>0.45963730600000002</v>
      </c>
      <c r="CM9" s="157">
        <v>0.76277118200000005</v>
      </c>
      <c r="CN9" s="157">
        <v>0.35306974000000002</v>
      </c>
      <c r="CO9" s="157">
        <v>0.67616746599999999</v>
      </c>
      <c r="CP9" s="157">
        <v>0.47852607400000002</v>
      </c>
      <c r="CQ9" s="157">
        <v>0.80186253299999999</v>
      </c>
      <c r="CR9" s="157">
        <v>0.30222486100000001</v>
      </c>
      <c r="CS9" s="157">
        <v>0.59683555499999996</v>
      </c>
      <c r="CT9" s="157">
        <v>0.63516504399999996</v>
      </c>
      <c r="CU9" s="157">
        <v>0.40499162700000002</v>
      </c>
      <c r="CV9" s="157">
        <v>0.55207026299999995</v>
      </c>
      <c r="CW9" s="157">
        <v>0.52600600500000005</v>
      </c>
      <c r="CX9" s="157">
        <v>0.370651444</v>
      </c>
      <c r="CY9" s="157">
        <v>0.63477156000000001</v>
      </c>
      <c r="CZ9" s="157">
        <v>0.64702966500000003</v>
      </c>
      <c r="DA9" s="157">
        <v>0.49856747800000001</v>
      </c>
      <c r="DB9" s="157">
        <v>0.39098931399999998</v>
      </c>
      <c r="DC9" s="157">
        <v>0.42043361899999998</v>
      </c>
      <c r="DD9" s="157">
        <v>0.38577985100000001</v>
      </c>
      <c r="DE9" s="157">
        <v>0.33651529200000002</v>
      </c>
      <c r="DF9" s="157">
        <v>0.152124971</v>
      </c>
      <c r="DG9" s="157">
        <v>0.25058823499999999</v>
      </c>
      <c r="DH9" s="157">
        <v>0.32260024300000001</v>
      </c>
      <c r="DI9" s="157">
        <v>0.39141745100000003</v>
      </c>
      <c r="DJ9" s="157">
        <v>0.39357672100000002</v>
      </c>
      <c r="DK9" s="157">
        <v>0.241946993</v>
      </c>
      <c r="DL9" s="157">
        <v>0.73558630199999997</v>
      </c>
      <c r="DM9" s="157">
        <v>0.53125826300000001</v>
      </c>
      <c r="DN9" s="157">
        <v>0.60098337499999999</v>
      </c>
      <c r="DO9" s="157">
        <v>0.53375060500000004</v>
      </c>
      <c r="DP9" s="157">
        <v>0.65411424100000004</v>
      </c>
      <c r="DQ9" s="157">
        <v>0.45221003900000001</v>
      </c>
      <c r="DR9" s="157">
        <v>0.44596303700000001</v>
      </c>
      <c r="DS9" s="157">
        <v>0.40478677499999999</v>
      </c>
      <c r="DT9" s="157">
        <v>0.30923949899999997</v>
      </c>
      <c r="DU9" s="157">
        <v>0.58498746599999996</v>
      </c>
      <c r="DV9" s="157">
        <v>0.21765380500000001</v>
      </c>
      <c r="DW9" s="157">
        <v>0.50374645799999995</v>
      </c>
      <c r="DX9" s="157">
        <v>0.44454718500000001</v>
      </c>
      <c r="DY9" s="157">
        <v>0.76796922499999998</v>
      </c>
      <c r="DZ9" s="157">
        <v>0.65409919000000005</v>
      </c>
      <c r="EA9" s="157">
        <v>0.65769511999999997</v>
      </c>
      <c r="EB9" s="157">
        <v>0.495018132</v>
      </c>
      <c r="EC9" s="157">
        <v>0.16250890900000001</v>
      </c>
      <c r="ED9" s="157">
        <v>0.42036335000000002</v>
      </c>
      <c r="EE9" s="157">
        <v>0.21314486499999999</v>
      </c>
      <c r="EF9" s="157">
        <v>0.32242151000000002</v>
      </c>
      <c r="EG9" s="157">
        <v>0.60485671500000004</v>
      </c>
      <c r="EH9" s="157">
        <v>0.224684298</v>
      </c>
      <c r="EI9" s="157">
        <v>0.61406527700000002</v>
      </c>
      <c r="EJ9" s="157">
        <v>0.32871689599999998</v>
      </c>
      <c r="EK9" s="157">
        <v>0.49314361499999998</v>
      </c>
      <c r="EL9" s="157">
        <v>0.25906089999999998</v>
      </c>
      <c r="EM9" s="157">
        <v>0.53357847400000002</v>
      </c>
      <c r="EN9" s="157">
        <v>0.50135609400000003</v>
      </c>
      <c r="EO9" s="157">
        <v>0.43192088499999998</v>
      </c>
      <c r="EP9" s="157">
        <v>0.172984903</v>
      </c>
      <c r="EQ9" s="157">
        <v>0.39832717899999998</v>
      </c>
      <c r="ER9" s="157">
        <v>0.49524498700000003</v>
      </c>
      <c r="ES9" s="157">
        <v>0.24980585599999999</v>
      </c>
      <c r="ET9" s="157">
        <v>0.62332105500000001</v>
      </c>
      <c r="EU9" s="157">
        <v>0.28274784200000003</v>
      </c>
      <c r="EV9" s="157">
        <v>0.39016606700000001</v>
      </c>
      <c r="EW9" s="157">
        <v>0.29087300100000002</v>
      </c>
      <c r="EX9" s="157">
        <v>0.28556546199999999</v>
      </c>
      <c r="EY9" s="157">
        <v>0.645186335</v>
      </c>
      <c r="EZ9" s="157">
        <v>0.36393270900000002</v>
      </c>
      <c r="FA9" s="157">
        <v>0.55817761899999996</v>
      </c>
      <c r="FB9" s="157">
        <v>0.31890390299999999</v>
      </c>
      <c r="FC9" s="157">
        <v>0.25388432399999999</v>
      </c>
      <c r="FD9" s="157">
        <v>0.38742576499999998</v>
      </c>
      <c r="FE9" s="157">
        <v>0.399959593</v>
      </c>
      <c r="FF9" s="157">
        <v>0.39056565399999998</v>
      </c>
      <c r="FG9" s="157">
        <v>0.46114030900000003</v>
      </c>
      <c r="FH9" s="157">
        <v>0.41216776900000002</v>
      </c>
      <c r="FI9" s="157">
        <v>0.56507472599999997</v>
      </c>
      <c r="FJ9" s="157">
        <v>0.200083555</v>
      </c>
      <c r="FK9" s="157">
        <v>0.65249734299999995</v>
      </c>
      <c r="FL9" s="157">
        <v>0.670840557</v>
      </c>
      <c r="FM9" s="157">
        <v>0.42738694500000002</v>
      </c>
      <c r="FN9" s="157">
        <v>0.80825455899999998</v>
      </c>
      <c r="FO9" s="157">
        <v>0.24997735900000001</v>
      </c>
      <c r="FP9" s="157">
        <v>0.118661508</v>
      </c>
      <c r="FQ9" s="157">
        <v>0.59512768299999996</v>
      </c>
      <c r="FR9" s="157">
        <v>0.253471316</v>
      </c>
      <c r="FS9" s="157">
        <v>0.29105775099999998</v>
      </c>
      <c r="FT9" s="157">
        <v>0.243763752</v>
      </c>
      <c r="FU9" s="157">
        <v>0.33379397700000002</v>
      </c>
      <c r="FV9" s="157">
        <v>0.294428368</v>
      </c>
      <c r="FW9" s="157">
        <v>0.23993255299999999</v>
      </c>
      <c r="FX9" s="157">
        <v>0.41801432999999999</v>
      </c>
      <c r="FY9" s="157">
        <v>0.385766265</v>
      </c>
      <c r="FZ9" s="157">
        <v>0.284055483</v>
      </c>
      <c r="GA9" s="157">
        <v>0.20427849100000001</v>
      </c>
      <c r="GB9" s="157">
        <v>0.26988875800000001</v>
      </c>
      <c r="GC9" s="157">
        <v>0.28583833600000003</v>
      </c>
      <c r="GD9" s="157">
        <v>0.46417135900000001</v>
      </c>
      <c r="GE9" s="157">
        <v>0.47362356799999999</v>
      </c>
      <c r="GF9" s="157">
        <v>0.69387586700000004</v>
      </c>
      <c r="GG9" s="157">
        <v>0.70028908199999995</v>
      </c>
      <c r="GH9" s="157">
        <v>0.59643432200000002</v>
      </c>
      <c r="GI9" s="157">
        <v>0.55632172099999999</v>
      </c>
      <c r="GJ9" s="157">
        <v>0.13803135599999999</v>
      </c>
      <c r="GK9" s="157">
        <v>0.64616112599999997</v>
      </c>
      <c r="GL9" s="157">
        <v>0.44278294200000001</v>
      </c>
      <c r="GM9" s="157">
        <v>0.37581109600000001</v>
      </c>
      <c r="GN9" s="157">
        <v>0.34557339999999998</v>
      </c>
      <c r="GO9" s="157">
        <v>0.43199616400000002</v>
      </c>
      <c r="GP9" s="157">
        <v>0.41642312399999998</v>
      </c>
      <c r="GQ9" s="157">
        <v>0.17264781500000001</v>
      </c>
      <c r="GR9" s="157">
        <v>0.25512963300000002</v>
      </c>
      <c r="GS9" s="157">
        <v>0.86259820899999995</v>
      </c>
      <c r="GT9" s="157">
        <v>0.48051948100000003</v>
      </c>
      <c r="GU9" s="157">
        <v>0.52631578899999998</v>
      </c>
      <c r="GV9" s="157">
        <v>0.76351140299999998</v>
      </c>
      <c r="GW9" s="157">
        <v>0.43055555600000001</v>
      </c>
      <c r="GX9" s="157">
        <v>0.49333333299999999</v>
      </c>
      <c r="GY9" s="157">
        <v>0.40860215100000002</v>
      </c>
      <c r="GZ9" s="157">
        <v>0.43396226399999999</v>
      </c>
      <c r="HA9" s="157">
        <v>0.39361702100000001</v>
      </c>
    </row>
    <row r="10" spans="1:209" x14ac:dyDescent="0.2">
      <c r="A10" s="157" t="s">
        <v>3819</v>
      </c>
      <c r="B10" s="157">
        <v>0</v>
      </c>
      <c r="C10" s="157">
        <v>0</v>
      </c>
      <c r="D10" s="192">
        <v>1.0200000000000001E-5</v>
      </c>
      <c r="E10" s="157">
        <v>0</v>
      </c>
      <c r="F10" s="157">
        <v>0</v>
      </c>
      <c r="G10" s="192">
        <v>1.42E-5</v>
      </c>
      <c r="H10" s="157">
        <v>0</v>
      </c>
      <c r="I10" s="157">
        <v>0</v>
      </c>
      <c r="J10" s="157">
        <v>0</v>
      </c>
      <c r="K10" s="157">
        <v>1.0717000000000001E-4</v>
      </c>
      <c r="L10" s="157">
        <v>0</v>
      </c>
      <c r="M10" s="192">
        <v>2.65E-5</v>
      </c>
      <c r="N10" s="192">
        <v>1.6900000000000001E-5</v>
      </c>
      <c r="O10" s="157">
        <v>0</v>
      </c>
      <c r="P10" s="157">
        <v>0</v>
      </c>
      <c r="Q10" s="157">
        <v>0</v>
      </c>
      <c r="R10" s="157">
        <v>0</v>
      </c>
      <c r="S10" s="157">
        <v>1.797484E-3</v>
      </c>
      <c r="T10" s="157">
        <v>2.5862299999999998E-4</v>
      </c>
      <c r="U10" s="192">
        <v>6.6199999999999996E-5</v>
      </c>
      <c r="V10" s="192">
        <v>6.0900000000000003E-5</v>
      </c>
      <c r="W10" s="157">
        <v>0</v>
      </c>
      <c r="X10" s="157">
        <v>0</v>
      </c>
      <c r="Y10" s="157">
        <v>0</v>
      </c>
      <c r="Z10" s="157">
        <v>1.4776769999999999E-3</v>
      </c>
      <c r="AA10" s="157">
        <v>0</v>
      </c>
      <c r="AB10" s="157">
        <v>0</v>
      </c>
      <c r="AC10" s="157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4.1220100000000001E-4</v>
      </c>
      <c r="AV10" s="157">
        <v>0</v>
      </c>
      <c r="AW10" s="157">
        <v>0</v>
      </c>
      <c r="AX10" s="157">
        <v>0</v>
      </c>
      <c r="AY10" s="157">
        <v>8.10657E-4</v>
      </c>
      <c r="AZ10" s="157">
        <v>0</v>
      </c>
      <c r="BA10" s="157">
        <v>0</v>
      </c>
      <c r="BB10" s="192">
        <v>4.9299999999999999E-5</v>
      </c>
      <c r="BC10" s="157">
        <v>0</v>
      </c>
      <c r="BD10" s="157">
        <v>0</v>
      </c>
      <c r="BE10" s="157">
        <v>0</v>
      </c>
      <c r="BF10" s="157">
        <v>0</v>
      </c>
      <c r="BG10" s="157">
        <v>0</v>
      </c>
      <c r="BH10" s="157">
        <v>0</v>
      </c>
      <c r="BI10" s="157">
        <v>0</v>
      </c>
      <c r="BJ10" s="192">
        <v>7.5099999999999996E-5</v>
      </c>
      <c r="BK10" s="157">
        <v>0</v>
      </c>
      <c r="BL10" s="157">
        <v>0</v>
      </c>
      <c r="BM10" s="157">
        <v>0</v>
      </c>
      <c r="BN10" s="157">
        <v>0</v>
      </c>
      <c r="BO10" s="157">
        <v>0</v>
      </c>
      <c r="BP10" s="157">
        <v>0</v>
      </c>
      <c r="BQ10" s="157">
        <v>0</v>
      </c>
      <c r="BR10" s="192">
        <v>4.2299999999999998E-5</v>
      </c>
      <c r="BS10" s="157">
        <v>0</v>
      </c>
      <c r="BT10" s="157">
        <v>0</v>
      </c>
      <c r="BU10" s="157">
        <v>0</v>
      </c>
      <c r="BV10" s="192">
        <v>4.7500000000000003E-5</v>
      </c>
      <c r="BW10" s="157">
        <v>0</v>
      </c>
      <c r="BX10" s="157">
        <v>0</v>
      </c>
      <c r="BY10" s="157">
        <v>0</v>
      </c>
      <c r="BZ10" s="157">
        <v>0</v>
      </c>
      <c r="CA10" s="157">
        <v>0</v>
      </c>
      <c r="CB10" s="192">
        <v>4.8300000000000002E-5</v>
      </c>
      <c r="CC10" s="157">
        <v>0</v>
      </c>
      <c r="CD10" s="157">
        <v>0</v>
      </c>
      <c r="CE10" s="157">
        <v>0</v>
      </c>
      <c r="CF10" s="157">
        <v>0</v>
      </c>
      <c r="CG10" s="157">
        <v>6.9396300000000002E-4</v>
      </c>
      <c r="CH10" s="157">
        <v>1.9160150000000001E-3</v>
      </c>
      <c r="CI10" s="157">
        <v>0</v>
      </c>
      <c r="CJ10" s="157">
        <v>2.6481600000000002E-4</v>
      </c>
      <c r="CK10" s="192">
        <v>2.69E-5</v>
      </c>
      <c r="CL10" s="157">
        <v>0</v>
      </c>
      <c r="CM10" s="157">
        <v>0</v>
      </c>
      <c r="CN10" s="157">
        <v>0</v>
      </c>
      <c r="CO10" s="157">
        <v>0</v>
      </c>
      <c r="CP10" s="157">
        <v>0</v>
      </c>
      <c r="CQ10" s="157">
        <v>0</v>
      </c>
      <c r="CR10" s="157">
        <v>0</v>
      </c>
      <c r="CS10" s="157">
        <v>0</v>
      </c>
      <c r="CT10" s="157">
        <v>0</v>
      </c>
      <c r="CU10" s="192">
        <v>3.9900000000000001E-5</v>
      </c>
      <c r="CV10" s="157">
        <v>1.7924400000000001E-4</v>
      </c>
      <c r="CW10" s="157">
        <v>0</v>
      </c>
      <c r="CX10" s="157">
        <v>0</v>
      </c>
      <c r="CY10" s="192">
        <v>5.52E-5</v>
      </c>
      <c r="CZ10" s="157">
        <v>0</v>
      </c>
      <c r="DA10" s="157">
        <v>0</v>
      </c>
      <c r="DB10" s="192">
        <v>4.99E-5</v>
      </c>
      <c r="DC10" s="157">
        <v>0</v>
      </c>
      <c r="DD10" s="157">
        <v>0</v>
      </c>
      <c r="DE10" s="157">
        <v>0</v>
      </c>
      <c r="DF10" s="157">
        <v>0</v>
      </c>
      <c r="DG10" s="157">
        <v>0</v>
      </c>
      <c r="DH10" s="157">
        <v>0</v>
      </c>
      <c r="DI10" s="157">
        <v>0</v>
      </c>
      <c r="DJ10" s="157">
        <v>0</v>
      </c>
      <c r="DK10" s="157">
        <v>0</v>
      </c>
      <c r="DL10" s="157">
        <v>0</v>
      </c>
      <c r="DM10" s="157">
        <v>0</v>
      </c>
      <c r="DN10" s="157">
        <v>0</v>
      </c>
      <c r="DO10" s="157">
        <v>0</v>
      </c>
      <c r="DP10" s="157">
        <v>0</v>
      </c>
      <c r="DQ10" s="157">
        <v>0</v>
      </c>
      <c r="DR10" s="157">
        <v>6.1196999999999998E-4</v>
      </c>
      <c r="DS10" s="157">
        <v>0</v>
      </c>
      <c r="DT10" s="157">
        <v>0</v>
      </c>
      <c r="DU10" s="192">
        <v>8.2200000000000006E-5</v>
      </c>
      <c r="DV10" s="157">
        <v>0</v>
      </c>
      <c r="DW10" s="157">
        <v>0</v>
      </c>
      <c r="DX10" s="157">
        <v>0</v>
      </c>
      <c r="DY10" s="157">
        <v>0</v>
      </c>
      <c r="DZ10" s="157">
        <v>0</v>
      </c>
      <c r="EA10" s="192">
        <v>9.1399999999999999E-5</v>
      </c>
      <c r="EB10" s="157">
        <v>0</v>
      </c>
      <c r="EC10" s="192">
        <v>5.4799999999999997E-5</v>
      </c>
      <c r="ED10" s="157">
        <v>0</v>
      </c>
      <c r="EE10" s="157">
        <v>0</v>
      </c>
      <c r="EF10" s="157">
        <v>0</v>
      </c>
      <c r="EG10" s="157">
        <v>0</v>
      </c>
      <c r="EH10" s="157">
        <v>0</v>
      </c>
      <c r="EI10" s="192">
        <v>1.13E-5</v>
      </c>
      <c r="EJ10" s="157">
        <v>0</v>
      </c>
      <c r="EK10" s="157">
        <v>2.2117400000000001E-4</v>
      </c>
      <c r="EL10" s="157">
        <v>0</v>
      </c>
      <c r="EM10" s="192">
        <v>1.5299999999999999E-5</v>
      </c>
      <c r="EN10" s="157">
        <v>0</v>
      </c>
      <c r="EO10" s="157">
        <v>0</v>
      </c>
      <c r="EP10" s="157">
        <v>0</v>
      </c>
      <c r="EQ10" s="157">
        <v>0</v>
      </c>
      <c r="ER10" s="157">
        <v>0</v>
      </c>
      <c r="ES10" s="157">
        <v>0</v>
      </c>
      <c r="ET10" s="157">
        <v>0</v>
      </c>
      <c r="EU10" s="157">
        <v>9.3033600000000003E-4</v>
      </c>
      <c r="EV10" s="192">
        <v>4.07E-5</v>
      </c>
      <c r="EW10" s="157">
        <v>2.9136500000000003E-4</v>
      </c>
      <c r="EX10" s="157">
        <v>0</v>
      </c>
      <c r="EY10" s="157">
        <v>0</v>
      </c>
      <c r="EZ10" s="157">
        <v>1.16421E-4</v>
      </c>
      <c r="FA10" s="157">
        <v>0</v>
      </c>
      <c r="FB10" s="157">
        <v>0</v>
      </c>
      <c r="FC10" s="157">
        <v>0</v>
      </c>
      <c r="FD10" s="157">
        <v>0</v>
      </c>
      <c r="FE10" s="157">
        <v>0</v>
      </c>
      <c r="FF10" s="192">
        <v>3.3899999999999997E-5</v>
      </c>
      <c r="FG10" s="157">
        <v>0</v>
      </c>
      <c r="FH10" s="157">
        <v>0</v>
      </c>
      <c r="FI10" s="157">
        <v>0</v>
      </c>
      <c r="FJ10" s="157">
        <v>0</v>
      </c>
      <c r="FK10" s="157">
        <v>0</v>
      </c>
      <c r="FL10" s="157">
        <v>0</v>
      </c>
      <c r="FM10" s="157">
        <v>0</v>
      </c>
      <c r="FN10" s="157">
        <v>0</v>
      </c>
      <c r="FO10" s="157">
        <v>0</v>
      </c>
      <c r="FP10" s="157">
        <v>0</v>
      </c>
      <c r="FQ10" s="157">
        <v>0</v>
      </c>
      <c r="FR10" s="157">
        <v>0</v>
      </c>
      <c r="FS10" s="157">
        <v>0</v>
      </c>
      <c r="FT10" s="157">
        <v>0</v>
      </c>
      <c r="FU10" s="157">
        <v>0</v>
      </c>
      <c r="FV10" s="192">
        <v>9.1899999999999998E-5</v>
      </c>
      <c r="FW10" s="157">
        <v>0</v>
      </c>
      <c r="FX10" s="157">
        <v>0</v>
      </c>
      <c r="FY10" s="192">
        <v>2.72E-5</v>
      </c>
      <c r="FZ10" s="157">
        <v>1.35544E-4</v>
      </c>
      <c r="GA10" s="192">
        <v>3.8899999999999997E-5</v>
      </c>
      <c r="GB10" s="157">
        <v>9.6915599999999999E-4</v>
      </c>
      <c r="GC10" s="157">
        <v>0</v>
      </c>
      <c r="GD10" s="157">
        <v>0</v>
      </c>
      <c r="GE10" s="157">
        <v>0</v>
      </c>
      <c r="GF10" s="157">
        <v>0</v>
      </c>
      <c r="GG10" s="157">
        <v>0</v>
      </c>
      <c r="GH10" s="157">
        <v>0</v>
      </c>
      <c r="GI10" s="157">
        <v>0</v>
      </c>
      <c r="GJ10" s="157">
        <v>0</v>
      </c>
      <c r="GK10" s="157">
        <v>0</v>
      </c>
      <c r="GL10" s="157">
        <v>0</v>
      </c>
      <c r="GM10" s="157">
        <v>0</v>
      </c>
      <c r="GN10" s="157">
        <v>1.6140699999999999E-4</v>
      </c>
      <c r="GO10" s="157">
        <v>0</v>
      </c>
      <c r="GP10" s="157">
        <v>0</v>
      </c>
      <c r="GQ10" s="157">
        <v>0</v>
      </c>
      <c r="GR10" s="157">
        <v>1.0603900000000001E-4</v>
      </c>
      <c r="GS10" s="157">
        <v>0</v>
      </c>
      <c r="GT10" s="157">
        <v>0</v>
      </c>
      <c r="GU10" s="157">
        <v>0</v>
      </c>
      <c r="GV10" s="157">
        <v>0</v>
      </c>
      <c r="GW10" s="157">
        <v>0</v>
      </c>
      <c r="GX10" s="157">
        <v>0</v>
      </c>
      <c r="GY10" s="157">
        <v>0</v>
      </c>
      <c r="GZ10" s="157">
        <v>0</v>
      </c>
      <c r="HA10" s="157">
        <v>0</v>
      </c>
    </row>
    <row r="11" spans="1:209" x14ac:dyDescent="0.2">
      <c r="A11" s="157" t="s">
        <v>3820</v>
      </c>
      <c r="B11" s="157">
        <v>1.04431E-4</v>
      </c>
      <c r="C11" s="157">
        <v>1.03331E-4</v>
      </c>
      <c r="D11" s="192">
        <v>8.1799999999999996E-5</v>
      </c>
      <c r="E11" s="157">
        <v>2.5637400000000002E-4</v>
      </c>
      <c r="F11" s="192">
        <v>3.9499999999999998E-5</v>
      </c>
      <c r="G11" s="157">
        <v>0</v>
      </c>
      <c r="H11" s="157">
        <v>0</v>
      </c>
      <c r="I11" s="157">
        <v>0</v>
      </c>
      <c r="J11" s="157">
        <v>0</v>
      </c>
      <c r="K11" s="157">
        <v>3.2150899999999999E-4</v>
      </c>
      <c r="L11" s="157">
        <v>3.7532400000000001E-4</v>
      </c>
      <c r="M11" s="157">
        <v>9.4376200000000001E-4</v>
      </c>
      <c r="N11" s="157">
        <v>2.19724E-4</v>
      </c>
      <c r="O11" s="157">
        <v>0</v>
      </c>
      <c r="P11" s="157">
        <v>0</v>
      </c>
      <c r="Q11" s="157">
        <v>0</v>
      </c>
      <c r="R11" s="157">
        <v>0</v>
      </c>
      <c r="S11" s="157">
        <v>0</v>
      </c>
      <c r="T11" s="157">
        <v>0</v>
      </c>
      <c r="U11" s="157">
        <v>0</v>
      </c>
      <c r="V11" s="157">
        <v>6.2926300000000002E-4</v>
      </c>
      <c r="W11" s="157">
        <v>0</v>
      </c>
      <c r="X11" s="157">
        <v>0</v>
      </c>
      <c r="Y11" s="192">
        <v>2.0000000000000002E-5</v>
      </c>
      <c r="Z11" s="157">
        <v>6.1569900000000004E-4</v>
      </c>
      <c r="AA11" s="157">
        <v>0</v>
      </c>
      <c r="AB11" s="157">
        <v>0</v>
      </c>
      <c r="AC11" s="157">
        <v>0</v>
      </c>
      <c r="AD11" s="157">
        <v>0</v>
      </c>
      <c r="AE11" s="157">
        <v>1.80769E-4</v>
      </c>
      <c r="AF11" s="157">
        <v>0</v>
      </c>
      <c r="AG11" s="192">
        <v>8.0099999999999995E-5</v>
      </c>
      <c r="AH11" s="157">
        <v>0</v>
      </c>
      <c r="AI11" s="157">
        <v>0</v>
      </c>
      <c r="AJ11" s="157">
        <v>3.1963599999999999E-4</v>
      </c>
      <c r="AK11" s="157">
        <v>0</v>
      </c>
      <c r="AL11" s="157">
        <v>0</v>
      </c>
      <c r="AM11" s="157">
        <v>1.0344300000000001E-4</v>
      </c>
      <c r="AN11" s="192">
        <v>9.9300000000000001E-5</v>
      </c>
      <c r="AO11" s="157">
        <v>3.7948700000000002E-4</v>
      </c>
      <c r="AP11" s="157">
        <v>0</v>
      </c>
      <c r="AQ11" s="157">
        <v>0</v>
      </c>
      <c r="AR11" s="157">
        <v>1.2736900000000001E-4</v>
      </c>
      <c r="AS11" s="157">
        <v>0</v>
      </c>
      <c r="AT11" s="157">
        <v>0</v>
      </c>
      <c r="AU11" s="157">
        <v>1.54575E-4</v>
      </c>
      <c r="AV11" s="157">
        <v>3.9165800000000002E-4</v>
      </c>
      <c r="AW11" s="157">
        <v>1.7095200000000001E-4</v>
      </c>
      <c r="AX11" s="157">
        <v>1.852771E-3</v>
      </c>
      <c r="AY11" s="192">
        <v>5.3999999999999998E-5</v>
      </c>
      <c r="AZ11" s="157">
        <v>7.9675199999999996E-4</v>
      </c>
      <c r="BA11" s="157">
        <v>0</v>
      </c>
      <c r="BB11" s="157">
        <v>0</v>
      </c>
      <c r="BC11" s="157">
        <v>0</v>
      </c>
      <c r="BD11" s="157">
        <v>0</v>
      </c>
      <c r="BE11" s="157">
        <v>0</v>
      </c>
      <c r="BF11" s="157">
        <v>1.142901E-3</v>
      </c>
      <c r="BG11" s="157">
        <v>0</v>
      </c>
      <c r="BH11" s="157">
        <v>0</v>
      </c>
      <c r="BI11" s="157">
        <v>0</v>
      </c>
      <c r="BJ11" s="157">
        <v>3.1915900000000001E-4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92">
        <v>5.9799999999999997E-5</v>
      </c>
      <c r="BR11" s="157">
        <v>1.1628E-4</v>
      </c>
      <c r="BS11" s="157">
        <v>0</v>
      </c>
      <c r="BT11" s="157">
        <v>0</v>
      </c>
      <c r="BU11" s="157">
        <v>0</v>
      </c>
      <c r="BV11" s="157">
        <v>1.4733140000000001E-3</v>
      </c>
      <c r="BW11" s="157">
        <v>0</v>
      </c>
      <c r="BX11" s="157">
        <v>0</v>
      </c>
      <c r="BY11" s="192">
        <v>2.5199999999999999E-5</v>
      </c>
      <c r="BZ11" s="157">
        <v>0</v>
      </c>
      <c r="CA11" s="192">
        <v>4.2799999999999997E-5</v>
      </c>
      <c r="CB11" s="157">
        <v>0</v>
      </c>
      <c r="CC11" s="192">
        <v>1.8099999999999999E-5</v>
      </c>
      <c r="CD11" s="192">
        <v>2.0000000000000002E-5</v>
      </c>
      <c r="CE11" s="157">
        <v>3.4242300000000001E-4</v>
      </c>
      <c r="CF11" s="192">
        <v>5.5399999999999998E-5</v>
      </c>
      <c r="CG11" s="157">
        <v>0</v>
      </c>
      <c r="CH11" s="157">
        <v>9.5800699999999998E-4</v>
      </c>
      <c r="CI11" s="192">
        <v>1.8899999999999999E-5</v>
      </c>
      <c r="CJ11" s="157">
        <v>0</v>
      </c>
      <c r="CK11" s="192">
        <v>2.69E-5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92">
        <v>2.4000000000000001E-5</v>
      </c>
      <c r="CR11" s="192">
        <v>3.4900000000000001E-5</v>
      </c>
      <c r="CS11" s="192">
        <v>5.2099999999999999E-5</v>
      </c>
      <c r="CT11" s="157">
        <v>0</v>
      </c>
      <c r="CU11" s="157">
        <v>0</v>
      </c>
      <c r="CV11" s="157">
        <v>0</v>
      </c>
      <c r="CW11" s="192">
        <v>2.37E-5</v>
      </c>
      <c r="CX11" s="157">
        <v>1.7909100000000001E-4</v>
      </c>
      <c r="CY11" s="157">
        <v>0</v>
      </c>
      <c r="CZ11" s="192">
        <v>7.6299999999999998E-5</v>
      </c>
      <c r="DA11" s="157">
        <v>0</v>
      </c>
      <c r="DB11" s="157">
        <v>0</v>
      </c>
      <c r="DC11" s="157">
        <v>0</v>
      </c>
      <c r="DD11" s="157">
        <v>6.01911E-4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9.7220800000000001E-4</v>
      </c>
      <c r="DK11" s="157">
        <v>0</v>
      </c>
      <c r="DL11" s="157">
        <v>2.7011599999999999E-4</v>
      </c>
      <c r="DM11" s="192">
        <v>7.5500000000000006E-5</v>
      </c>
      <c r="DN11" s="192">
        <v>2.1999999999999999E-5</v>
      </c>
      <c r="DO11" s="157">
        <v>4.8412800000000001E-4</v>
      </c>
      <c r="DP11" s="157">
        <v>1.3433E-4</v>
      </c>
      <c r="DQ11" s="157">
        <v>1.3147199999999999E-4</v>
      </c>
      <c r="DR11" s="157">
        <v>0</v>
      </c>
      <c r="DS11" s="157">
        <v>0</v>
      </c>
      <c r="DT11" s="157">
        <v>1.6937699999999999E-4</v>
      </c>
      <c r="DU11" s="157">
        <v>0</v>
      </c>
      <c r="DV11" s="157">
        <v>0</v>
      </c>
      <c r="DW11" s="157">
        <v>4.1723900000000002E-4</v>
      </c>
      <c r="DX11" s="157">
        <v>1.0878399999999999E-4</v>
      </c>
      <c r="DY11" s="157">
        <v>0</v>
      </c>
      <c r="DZ11" s="157">
        <v>0</v>
      </c>
      <c r="EA11" s="192">
        <v>4.57E-5</v>
      </c>
      <c r="EB11" s="192">
        <v>3.5200000000000002E-5</v>
      </c>
      <c r="EC11" s="157">
        <v>0</v>
      </c>
      <c r="ED11" s="157">
        <v>2.4617200000000001E-4</v>
      </c>
      <c r="EE11" s="157">
        <v>5.0577700000000001E-4</v>
      </c>
      <c r="EF11" s="157">
        <v>0</v>
      </c>
      <c r="EG11" s="157">
        <v>0</v>
      </c>
      <c r="EH11" s="157">
        <v>5.7183700000000004E-3</v>
      </c>
      <c r="EI11" s="157">
        <v>0</v>
      </c>
      <c r="EJ11" s="157">
        <v>0</v>
      </c>
      <c r="EK11" s="157">
        <v>0</v>
      </c>
      <c r="EL11" s="157">
        <v>0</v>
      </c>
      <c r="EM11" s="192">
        <v>7.6299999999999998E-5</v>
      </c>
      <c r="EN11" s="157">
        <v>0</v>
      </c>
      <c r="EO11" s="157">
        <v>1.1133670000000001E-3</v>
      </c>
      <c r="EP11" s="157">
        <v>0</v>
      </c>
      <c r="EQ11" s="157">
        <v>2.7583799999999998E-4</v>
      </c>
      <c r="ER11" s="192">
        <v>4.1300000000000001E-5</v>
      </c>
      <c r="ES11" s="157">
        <v>5.1162580000000003E-3</v>
      </c>
      <c r="ET11" s="157">
        <v>0</v>
      </c>
      <c r="EU11" s="157">
        <v>0</v>
      </c>
      <c r="EV11" s="157">
        <v>0</v>
      </c>
      <c r="EW11" s="157">
        <v>0</v>
      </c>
      <c r="EX11" s="157">
        <v>2.7861230000000002E-3</v>
      </c>
      <c r="EY11" s="157">
        <v>1.0351970000000001E-3</v>
      </c>
      <c r="EZ11" s="157">
        <v>0</v>
      </c>
      <c r="FA11" s="157">
        <v>0</v>
      </c>
      <c r="FB11" s="157">
        <v>0</v>
      </c>
      <c r="FC11" s="157">
        <v>0</v>
      </c>
      <c r="FD11" s="157">
        <v>1.0273890000000001E-3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2.31022E-4</v>
      </c>
      <c r="FL11" s="192">
        <v>9.6299999999999996E-5</v>
      </c>
      <c r="FM11" s="157">
        <v>0</v>
      </c>
      <c r="FN11" s="157">
        <v>0</v>
      </c>
      <c r="FO11" s="157">
        <v>0</v>
      </c>
      <c r="FP11" s="157">
        <v>4.1158999999999998E-4</v>
      </c>
      <c r="FQ11" s="192">
        <v>6.2700000000000006E-5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3.2583900000000002E-4</v>
      </c>
      <c r="FZ11" s="157">
        <v>0</v>
      </c>
      <c r="GA11" s="157">
        <v>1.5558100000000001E-4</v>
      </c>
      <c r="GB11" s="157">
        <v>0</v>
      </c>
      <c r="GC11" s="157">
        <v>0</v>
      </c>
      <c r="GD11" s="157">
        <v>1.10412E-4</v>
      </c>
      <c r="GE11" s="157">
        <v>2.9369900000000002E-4</v>
      </c>
      <c r="GF11" s="157">
        <v>2.88874E-4</v>
      </c>
      <c r="GG11" s="192">
        <v>4.4499999999999997E-5</v>
      </c>
      <c r="GH11" s="192">
        <v>9.3300000000000005E-5</v>
      </c>
      <c r="GI11" s="157">
        <v>4.6313000000000002E-4</v>
      </c>
      <c r="GJ11" s="157">
        <v>0</v>
      </c>
      <c r="GK11" s="157">
        <v>0</v>
      </c>
      <c r="GL11" s="192">
        <v>6.6199999999999996E-5</v>
      </c>
      <c r="GM11" s="192">
        <v>7.6799999999999997E-5</v>
      </c>
      <c r="GN11" s="192">
        <v>8.0699999999999996E-5</v>
      </c>
      <c r="GO11" s="157">
        <v>0</v>
      </c>
      <c r="GP11" s="157">
        <v>0</v>
      </c>
      <c r="GQ11" s="157">
        <v>6.8688949999999999E-3</v>
      </c>
      <c r="GR11" s="157">
        <v>0</v>
      </c>
      <c r="GS11" s="157">
        <v>0</v>
      </c>
      <c r="GT11" s="157">
        <v>0</v>
      </c>
      <c r="GU11" s="157">
        <v>0</v>
      </c>
      <c r="GV11" s="157">
        <v>0</v>
      </c>
      <c r="GW11" s="157">
        <v>0</v>
      </c>
      <c r="GX11" s="157">
        <v>0</v>
      </c>
      <c r="GY11" s="157">
        <v>0</v>
      </c>
      <c r="GZ11" s="157">
        <v>0</v>
      </c>
      <c r="HA11" s="157">
        <v>0</v>
      </c>
    </row>
    <row r="12" spans="1:209" x14ac:dyDescent="0.2">
      <c r="A12" s="157" t="s">
        <v>3821</v>
      </c>
      <c r="B12" s="157">
        <v>3.7237058000000003E-2</v>
      </c>
      <c r="C12" s="157">
        <v>2.9363138E-2</v>
      </c>
      <c r="D12" s="157">
        <v>2.3521770000000001E-2</v>
      </c>
      <c r="E12" s="157">
        <v>1.9251386999999998E-2</v>
      </c>
      <c r="F12" s="157">
        <v>2.0254363000000001E-2</v>
      </c>
      <c r="G12" s="157">
        <v>1.356854E-2</v>
      </c>
      <c r="H12" s="157">
        <v>1.4339289999999999E-2</v>
      </c>
      <c r="I12" s="157">
        <v>6.3702381000000002E-2</v>
      </c>
      <c r="J12" s="157">
        <v>1.6479706E-2</v>
      </c>
      <c r="K12" s="157">
        <v>2.0790912000000002E-2</v>
      </c>
      <c r="L12" s="157">
        <v>1.2931623E-2</v>
      </c>
      <c r="M12" s="157">
        <v>3.7071338000000002E-2</v>
      </c>
      <c r="N12" s="157">
        <v>8.9241949999999994E-3</v>
      </c>
      <c r="O12" s="157">
        <v>1.0178341E-2</v>
      </c>
      <c r="P12" s="157">
        <v>7.1066483E-2</v>
      </c>
      <c r="Q12" s="157">
        <v>1.0240202E-2</v>
      </c>
      <c r="R12" s="157">
        <v>7.6355859999999998E-3</v>
      </c>
      <c r="S12" s="157">
        <v>1.9652487E-2</v>
      </c>
      <c r="T12" s="157">
        <v>5.1821679000000002E-2</v>
      </c>
      <c r="U12" s="157">
        <v>1.475681E-2</v>
      </c>
      <c r="V12" s="157">
        <v>3.2985546999999997E-2</v>
      </c>
      <c r="W12" s="157">
        <v>9.9498829999999996E-3</v>
      </c>
      <c r="X12" s="157">
        <v>4.1801034000000001E-2</v>
      </c>
      <c r="Y12" s="157">
        <v>2.2885493E-2</v>
      </c>
      <c r="Z12" s="157">
        <v>4.5790380999999998E-2</v>
      </c>
      <c r="AA12" s="157">
        <v>4.6332810000000004E-3</v>
      </c>
      <c r="AB12" s="157">
        <v>5.7120048E-2</v>
      </c>
      <c r="AC12" s="157">
        <v>2.2369335000000001E-2</v>
      </c>
      <c r="AD12" s="157">
        <v>1.0247849999999999E-2</v>
      </c>
      <c r="AE12" s="157">
        <v>3.3066814999999999E-2</v>
      </c>
      <c r="AF12" s="157">
        <v>6.6496929999999999E-3</v>
      </c>
      <c r="AG12" s="157">
        <v>1.2381792000000001E-2</v>
      </c>
      <c r="AH12" s="157">
        <v>0.112611562</v>
      </c>
      <c r="AI12" s="157">
        <v>1.6979964E-2</v>
      </c>
      <c r="AJ12" s="157">
        <v>1.8432361000000001E-2</v>
      </c>
      <c r="AK12" s="157">
        <v>0.121751886</v>
      </c>
      <c r="AL12" s="157">
        <v>3.1227199999999999E-4</v>
      </c>
      <c r="AM12" s="157">
        <v>1.2537239E-2</v>
      </c>
      <c r="AN12" s="157">
        <v>9.4806330000000005E-3</v>
      </c>
      <c r="AO12" s="157">
        <v>1.7431123E-2</v>
      </c>
      <c r="AP12" s="157">
        <v>8.4045379999999996E-3</v>
      </c>
      <c r="AQ12" s="157">
        <v>1.4297078E-2</v>
      </c>
      <c r="AR12" s="157">
        <v>1.5640920999999999E-2</v>
      </c>
      <c r="AS12" s="157">
        <v>1.6031334000000001E-2</v>
      </c>
      <c r="AT12" s="157">
        <v>1.0816940000000001E-2</v>
      </c>
      <c r="AU12" s="157">
        <v>2.9884583999999999E-2</v>
      </c>
      <c r="AV12" s="157">
        <v>1.2973660999999999E-2</v>
      </c>
      <c r="AW12" s="157">
        <v>2.0582604000000001E-2</v>
      </c>
      <c r="AX12" s="157">
        <v>2.3159636000000001E-2</v>
      </c>
      <c r="AY12" s="157">
        <v>3.1372443E-2</v>
      </c>
      <c r="AZ12" s="157">
        <v>1.4493303000000001E-2</v>
      </c>
      <c r="BA12" s="157">
        <v>1.9193719000000001E-2</v>
      </c>
      <c r="BB12" s="157">
        <v>1.1436459E-2</v>
      </c>
      <c r="BC12" s="157">
        <v>2.190712E-3</v>
      </c>
      <c r="BD12" s="157">
        <v>4.3624529999999996E-3</v>
      </c>
      <c r="BE12" s="157">
        <v>1.2530091E-2</v>
      </c>
      <c r="BF12" s="157">
        <v>5.7906968000000003E-2</v>
      </c>
      <c r="BG12" s="157">
        <v>4.2600082999999997E-2</v>
      </c>
      <c r="BH12" s="157">
        <v>1.4545536E-2</v>
      </c>
      <c r="BI12" s="157">
        <v>4.9414824000000003E-2</v>
      </c>
      <c r="BJ12" s="157">
        <v>1.2259457E-2</v>
      </c>
      <c r="BK12" s="157">
        <v>6.5788340000000004E-3</v>
      </c>
      <c r="BL12" s="157">
        <v>1.6274994000000001E-2</v>
      </c>
      <c r="BM12" s="157">
        <v>0.106481481</v>
      </c>
      <c r="BN12" s="157">
        <v>2.6803856000000001E-2</v>
      </c>
      <c r="BO12" s="157">
        <v>1.7305424999999999E-2</v>
      </c>
      <c r="BP12" s="157">
        <v>4.9495192E-2</v>
      </c>
      <c r="BQ12" s="157">
        <v>1.6320918E-2</v>
      </c>
      <c r="BR12" s="157">
        <v>2.2146111E-2</v>
      </c>
      <c r="BS12" s="157">
        <v>4.5768664000000001E-2</v>
      </c>
      <c r="BT12" s="157">
        <v>1.9685039000000001E-2</v>
      </c>
      <c r="BU12" s="157">
        <v>4.5425868000000001E-2</v>
      </c>
      <c r="BV12" s="157">
        <v>3.6690271000000003E-2</v>
      </c>
      <c r="BW12" s="157">
        <v>8.6173929999999992E-3</v>
      </c>
      <c r="BX12" s="157">
        <v>5.2481489999999997E-3</v>
      </c>
      <c r="BY12" s="157">
        <v>2.2414179999999998E-3</v>
      </c>
      <c r="BZ12" s="157">
        <v>2.9058612000000001E-2</v>
      </c>
      <c r="CA12" s="157">
        <v>0.114497811</v>
      </c>
      <c r="CB12" s="157">
        <v>2.3031006E-2</v>
      </c>
      <c r="CC12" s="157">
        <v>1.4491178E-2</v>
      </c>
      <c r="CD12" s="157">
        <v>7.2953913999999995E-2</v>
      </c>
      <c r="CE12" s="157">
        <v>1.3977089E-2</v>
      </c>
      <c r="CF12" s="157">
        <v>5.9510951999999999E-2</v>
      </c>
      <c r="CG12" s="157">
        <v>2.0541291E-2</v>
      </c>
      <c r="CH12" s="157">
        <v>4.1353984000000003E-2</v>
      </c>
      <c r="CI12" s="157">
        <v>1.2900549000000001E-2</v>
      </c>
      <c r="CJ12" s="157">
        <v>8.0504210000000003E-3</v>
      </c>
      <c r="CK12" s="157">
        <v>6.887275E-3</v>
      </c>
      <c r="CL12" s="157">
        <v>1.2418438E-2</v>
      </c>
      <c r="CM12" s="157">
        <v>1.0122867000000001E-2</v>
      </c>
      <c r="CN12" s="157">
        <v>1.9829128000000001E-2</v>
      </c>
      <c r="CO12" s="157">
        <v>1.7051103000000001E-2</v>
      </c>
      <c r="CP12" s="157">
        <v>8.4495779999999993E-3</v>
      </c>
      <c r="CQ12" s="157">
        <v>3.7010333999999999E-2</v>
      </c>
      <c r="CR12" s="157">
        <v>2.5496839E-2</v>
      </c>
      <c r="CS12" s="157">
        <v>8.1841965000000003E-2</v>
      </c>
      <c r="CT12" s="157">
        <v>0.11225874</v>
      </c>
      <c r="CU12" s="157">
        <v>5.1032610000000004E-3</v>
      </c>
      <c r="CV12" s="157">
        <v>1.0605246E-2</v>
      </c>
      <c r="CW12" s="157">
        <v>1.062075E-2</v>
      </c>
      <c r="CX12" s="157">
        <v>1.9431385999999998E-2</v>
      </c>
      <c r="CY12" s="157">
        <v>4.1019832999999999E-2</v>
      </c>
      <c r="CZ12" s="157">
        <v>1.3917486E-2</v>
      </c>
      <c r="DA12" s="157">
        <v>3.6660105999999998E-2</v>
      </c>
      <c r="DB12" s="157">
        <v>4.2427667000000002E-2</v>
      </c>
      <c r="DC12" s="157">
        <v>4.5946137999999997E-2</v>
      </c>
      <c r="DD12" s="157">
        <v>1.4355579E-2</v>
      </c>
      <c r="DE12" s="157">
        <v>1.7781014000000001E-2</v>
      </c>
      <c r="DF12" s="157">
        <v>7.8107100000000004E-4</v>
      </c>
      <c r="DG12" s="157">
        <v>2.9411760000000002E-3</v>
      </c>
      <c r="DH12" s="157">
        <v>4.2527340000000002E-3</v>
      </c>
      <c r="DI12" s="157">
        <v>8.1872999999999998E-3</v>
      </c>
      <c r="DJ12" s="157">
        <v>3.2116396999999998E-2</v>
      </c>
      <c r="DK12" s="157">
        <v>7.0846080000000001E-3</v>
      </c>
      <c r="DL12" s="157">
        <v>2.1549266000000001E-2</v>
      </c>
      <c r="DM12" s="157">
        <v>2.2626826999999999E-2</v>
      </c>
      <c r="DN12" s="157">
        <v>2.3636283000000001E-2</v>
      </c>
      <c r="DO12" s="157">
        <v>6.8123660000000003E-3</v>
      </c>
      <c r="DP12" s="157">
        <v>1.5313660999999999E-2</v>
      </c>
      <c r="DQ12" s="157">
        <v>2.0549026000000001E-2</v>
      </c>
      <c r="DR12" s="157">
        <v>4.406185E-3</v>
      </c>
      <c r="DS12" s="157">
        <v>1.8983605000000001E-2</v>
      </c>
      <c r="DT12" s="157">
        <v>4.2090108000000001E-2</v>
      </c>
      <c r="DU12" s="157">
        <v>2.0815354000000001E-2</v>
      </c>
      <c r="DV12" s="157">
        <v>7.3192120000000003E-3</v>
      </c>
      <c r="DW12" s="157">
        <v>1.0604822999999999E-2</v>
      </c>
      <c r="DX12" s="157">
        <v>1.5773729E-2</v>
      </c>
      <c r="DY12" s="157">
        <v>6.5600299999999995E-4</v>
      </c>
      <c r="DZ12" s="157">
        <v>4.3585525999999999E-2</v>
      </c>
      <c r="EA12" s="157">
        <v>3.1666971000000002E-2</v>
      </c>
      <c r="EB12" s="157">
        <v>7.3759814000000007E-2</v>
      </c>
      <c r="EC12" s="157">
        <v>2.5951720000000002E-3</v>
      </c>
      <c r="ED12" s="157">
        <v>2.5946530999999998E-2</v>
      </c>
      <c r="EE12" s="157">
        <v>1.3709205E-2</v>
      </c>
      <c r="EF12" s="157">
        <v>1.0781143E-2</v>
      </c>
      <c r="EG12" s="157">
        <v>2.4558828000000001E-2</v>
      </c>
      <c r="EH12" s="157">
        <v>2.2913191999999999E-2</v>
      </c>
      <c r="EI12" s="157">
        <v>3.8955745999999999E-2</v>
      </c>
      <c r="EJ12" s="157">
        <v>2.4709559999999998E-3</v>
      </c>
      <c r="EK12" s="157">
        <v>2.0864052000000001E-2</v>
      </c>
      <c r="EL12" s="157">
        <v>8.2861759999999993E-3</v>
      </c>
      <c r="EM12" s="157">
        <v>1.242743E-2</v>
      </c>
      <c r="EN12" s="157">
        <v>3.1136991999999999E-2</v>
      </c>
      <c r="EO12" s="157">
        <v>4.0277687E-2</v>
      </c>
      <c r="EP12" s="157">
        <v>1.4725876000000001E-2</v>
      </c>
      <c r="EQ12" s="157">
        <v>1.6034168000000001E-2</v>
      </c>
      <c r="ER12" s="157">
        <v>4.3828820000000003E-3</v>
      </c>
      <c r="ES12" s="157">
        <v>2.1835456999999999E-2</v>
      </c>
      <c r="ET12" s="157">
        <v>3.0509360000000002E-3</v>
      </c>
      <c r="EU12" s="157">
        <v>6.1774339999999999E-3</v>
      </c>
      <c r="EV12" s="157">
        <v>2.4899892E-2</v>
      </c>
      <c r="EW12" s="157">
        <v>9.6150339999999997E-3</v>
      </c>
      <c r="EX12" s="157">
        <v>1.5626514000000001E-2</v>
      </c>
      <c r="EY12" s="157">
        <v>1.0196686999999999E-2</v>
      </c>
      <c r="EZ12" s="157">
        <v>5.5882179999999998E-3</v>
      </c>
      <c r="FA12" s="157">
        <v>4.9968510000000001E-3</v>
      </c>
      <c r="FB12" s="157">
        <v>9.9792299999999995E-4</v>
      </c>
      <c r="FC12" s="157">
        <v>9.1108760000000004E-3</v>
      </c>
      <c r="FD12" s="157">
        <v>1.4934723E-2</v>
      </c>
      <c r="FE12" s="157">
        <v>1.4613779E-2</v>
      </c>
      <c r="FF12" s="157">
        <v>2.5908844E-2</v>
      </c>
      <c r="FG12" s="157">
        <v>2.0544672999999999E-2</v>
      </c>
      <c r="FH12" s="157">
        <v>8.4406189999999999E-3</v>
      </c>
      <c r="FI12" s="157">
        <v>2.103899E-2</v>
      </c>
      <c r="FJ12" s="157">
        <v>4.7148700000000003E-3</v>
      </c>
      <c r="FK12" s="157">
        <v>2.2871136E-2</v>
      </c>
      <c r="FL12" s="157">
        <v>5.5641174000000002E-2</v>
      </c>
      <c r="FM12" s="157">
        <v>6.6034941999999999E-2</v>
      </c>
      <c r="FN12" s="157">
        <v>7.6553541000000003E-2</v>
      </c>
      <c r="FO12" s="157">
        <v>8.9206470000000003E-3</v>
      </c>
      <c r="FP12" s="157">
        <v>2.7082647000000001E-2</v>
      </c>
      <c r="FQ12" s="157">
        <v>4.1908194000000003E-2</v>
      </c>
      <c r="FR12" s="157">
        <v>6.8991510000000001E-3</v>
      </c>
      <c r="FS12" s="157">
        <v>7.001551E-3</v>
      </c>
      <c r="FT12" s="157">
        <v>2.5707500000000001E-3</v>
      </c>
      <c r="FU12" s="157">
        <v>1.4539068E-2</v>
      </c>
      <c r="FV12" s="157">
        <v>1.0036287E-2</v>
      </c>
      <c r="FW12" s="157">
        <v>4.5129929999999999E-3</v>
      </c>
      <c r="FX12" s="157">
        <v>2.456499E-3</v>
      </c>
      <c r="FY12" s="157">
        <v>1.8844357999999999E-2</v>
      </c>
      <c r="FZ12" s="157">
        <v>3.9759629999999999E-3</v>
      </c>
      <c r="GA12" s="157">
        <v>1.5013613E-2</v>
      </c>
      <c r="GB12" s="157">
        <v>2.1489970000000001E-3</v>
      </c>
      <c r="GC12" s="157">
        <v>6.0784539999999996E-3</v>
      </c>
      <c r="GD12" s="157">
        <v>1.1666851000000001E-2</v>
      </c>
      <c r="GE12" s="157">
        <v>1.416533E-2</v>
      </c>
      <c r="GF12" s="157">
        <v>2.3811489000000002E-2</v>
      </c>
      <c r="GG12" s="157">
        <v>9.2506120000000001E-3</v>
      </c>
      <c r="GH12" s="157">
        <v>2.2052131999999999E-2</v>
      </c>
      <c r="GI12" s="157">
        <v>1.6209540000000001E-2</v>
      </c>
      <c r="GJ12" s="157">
        <v>8.4047199999999992E-3</v>
      </c>
      <c r="GK12" s="157">
        <v>4.4362949999999998E-3</v>
      </c>
      <c r="GL12" s="157">
        <v>1.3630198E-2</v>
      </c>
      <c r="GM12" s="157">
        <v>1.8967172000000001E-2</v>
      </c>
      <c r="GN12" s="157">
        <v>1.8158341000000001E-2</v>
      </c>
      <c r="GO12" s="157">
        <v>2.1416014000000001E-2</v>
      </c>
      <c r="GP12" s="157">
        <v>6.1871836999999999E-2</v>
      </c>
      <c r="GQ12" s="157">
        <v>2.0750642999999999E-2</v>
      </c>
      <c r="GR12" s="157">
        <v>4.5596730000000002E-3</v>
      </c>
      <c r="GS12" s="157">
        <v>1.2607345000000001E-2</v>
      </c>
      <c r="GT12" s="157">
        <v>1.2987013E-2</v>
      </c>
      <c r="GU12" s="157">
        <v>0</v>
      </c>
      <c r="GV12" s="157">
        <v>6.0293658E-2</v>
      </c>
      <c r="GW12" s="157">
        <v>1.3888889E-2</v>
      </c>
      <c r="GX12" s="157">
        <v>0</v>
      </c>
      <c r="GY12" s="157">
        <v>1.0752688E-2</v>
      </c>
      <c r="GZ12" s="157">
        <v>3.7735849000000002E-2</v>
      </c>
      <c r="HA12" s="157">
        <v>5.3191489000000002E-2</v>
      </c>
    </row>
    <row r="13" spans="1:209" x14ac:dyDescent="0.2">
      <c r="A13" s="157" t="s">
        <v>3822</v>
      </c>
      <c r="B13" s="157">
        <v>0</v>
      </c>
      <c r="C13" s="157">
        <v>0</v>
      </c>
      <c r="D13" s="192">
        <v>3.5800000000000003E-5</v>
      </c>
      <c r="E13" s="192">
        <v>9.3200000000000002E-5</v>
      </c>
      <c r="F13" s="192">
        <v>5.2599999999999998E-5</v>
      </c>
      <c r="G13" s="157">
        <v>0</v>
      </c>
      <c r="H13" s="157">
        <v>0</v>
      </c>
      <c r="I13" s="157">
        <v>0</v>
      </c>
      <c r="J13" s="157">
        <v>0</v>
      </c>
      <c r="K13" s="157">
        <v>0</v>
      </c>
      <c r="L13" s="157">
        <v>0</v>
      </c>
      <c r="M13" s="157">
        <v>0</v>
      </c>
      <c r="N13" s="157">
        <v>0</v>
      </c>
      <c r="O13" s="157">
        <v>0</v>
      </c>
      <c r="P13" s="157">
        <v>0</v>
      </c>
      <c r="Q13" s="157">
        <v>0</v>
      </c>
      <c r="R13" s="192">
        <v>2.1800000000000001E-5</v>
      </c>
      <c r="S13" s="192">
        <v>2.4000000000000001E-5</v>
      </c>
      <c r="T13" s="157">
        <v>0</v>
      </c>
      <c r="U13" s="157">
        <v>0</v>
      </c>
      <c r="V13" s="157">
        <v>0</v>
      </c>
      <c r="W13" s="157">
        <v>0</v>
      </c>
      <c r="X13" s="157">
        <v>0</v>
      </c>
      <c r="Y13" s="192">
        <v>2.0000000000000002E-5</v>
      </c>
      <c r="Z13" s="157">
        <v>0</v>
      </c>
      <c r="AA13" s="157">
        <v>1.64301E-4</v>
      </c>
      <c r="AB13" s="157">
        <v>0</v>
      </c>
      <c r="AC13" s="157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92">
        <v>3.8699999999999999E-5</v>
      </c>
      <c r="AJ13" s="157">
        <v>0</v>
      </c>
      <c r="AK13" s="157">
        <v>0</v>
      </c>
      <c r="AL13" s="157">
        <v>0</v>
      </c>
      <c r="AM13" s="157">
        <v>2.06885E-4</v>
      </c>
      <c r="AN13" s="192">
        <v>3.3099999999999998E-5</v>
      </c>
      <c r="AO13" s="157">
        <v>2.2769199999999999E-4</v>
      </c>
      <c r="AP13" s="157">
        <v>0</v>
      </c>
      <c r="AQ13" s="157">
        <v>1.25597E-4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92">
        <v>3.3099999999999998E-5</v>
      </c>
      <c r="AY13" s="192">
        <v>2.6999999999999999E-5</v>
      </c>
      <c r="AZ13" s="192">
        <v>3.79E-5</v>
      </c>
      <c r="BA13" s="157">
        <v>0</v>
      </c>
      <c r="BB13" s="192">
        <v>7.3899999999999994E-5</v>
      </c>
      <c r="BC13" s="192">
        <v>7.2200000000000007E-5</v>
      </c>
      <c r="BD13" s="157">
        <v>4.8060900000000001E-4</v>
      </c>
      <c r="BE13" s="157">
        <v>4.3207199999999998E-4</v>
      </c>
      <c r="BF13" s="157">
        <v>0</v>
      </c>
      <c r="BG13" s="157">
        <v>0</v>
      </c>
      <c r="BH13" s="157">
        <v>0</v>
      </c>
      <c r="BI13" s="192">
        <v>1.8099999999999999E-5</v>
      </c>
      <c r="BJ13" s="192">
        <v>5.63E-5</v>
      </c>
      <c r="BK13" s="192">
        <v>5.1700000000000003E-5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92">
        <v>5.66E-5</v>
      </c>
      <c r="BT13" s="157">
        <v>0</v>
      </c>
      <c r="BU13" s="157">
        <v>0</v>
      </c>
      <c r="BV13" s="157">
        <v>0</v>
      </c>
      <c r="BW13" s="192">
        <v>8.3700000000000002E-5</v>
      </c>
      <c r="BX13" s="157">
        <v>2.15677E-4</v>
      </c>
      <c r="BY13" s="192">
        <v>5.0399999999999999E-5</v>
      </c>
      <c r="BZ13" s="192">
        <v>6.19E-5</v>
      </c>
      <c r="CA13" s="157">
        <v>0</v>
      </c>
      <c r="CB13" s="157">
        <v>0</v>
      </c>
      <c r="CC13" s="157">
        <v>1.08684E-4</v>
      </c>
      <c r="CD13" s="157">
        <v>0</v>
      </c>
      <c r="CE13" s="157">
        <v>0</v>
      </c>
      <c r="CF13" s="192">
        <v>8.3100000000000001E-5</v>
      </c>
      <c r="CG13" s="157">
        <v>0</v>
      </c>
      <c r="CH13" s="157">
        <v>0</v>
      </c>
      <c r="CI13" s="192">
        <v>1.8899999999999999E-5</v>
      </c>
      <c r="CJ13" s="157">
        <v>0</v>
      </c>
      <c r="CK13" s="157">
        <v>0</v>
      </c>
      <c r="CL13" s="157">
        <v>1.4401400000000001E-4</v>
      </c>
      <c r="CM13" s="192">
        <v>3.7599999999999999E-5</v>
      </c>
      <c r="CN13" s="192">
        <v>5.3000000000000001E-5</v>
      </c>
      <c r="CO13" s="192">
        <v>1.26E-5</v>
      </c>
      <c r="CP13" s="157">
        <v>0</v>
      </c>
      <c r="CQ13" s="157">
        <v>1.2016299999999999E-4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92">
        <v>6.02E-5</v>
      </c>
      <c r="DE13" s="157">
        <v>0</v>
      </c>
      <c r="DF13" s="157">
        <v>0</v>
      </c>
      <c r="DG13" s="157">
        <v>0</v>
      </c>
      <c r="DH13" s="157">
        <v>0</v>
      </c>
      <c r="DI13" s="192">
        <v>2.02E-5</v>
      </c>
      <c r="DJ13" s="157">
        <v>0</v>
      </c>
      <c r="DK13" s="157">
        <v>3.0581E-4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92">
        <v>5.4400000000000001E-5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92">
        <v>9.8499999999999995E-5</v>
      </c>
      <c r="EE13" s="157">
        <v>2.39578E-4</v>
      </c>
      <c r="EF13" s="157">
        <v>0</v>
      </c>
      <c r="EG13" s="157">
        <v>0</v>
      </c>
      <c r="EH13" s="192">
        <v>3.9700000000000003E-5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1.6539199999999999E-4</v>
      </c>
      <c r="ES13" s="157">
        <v>1.14202E-4</v>
      </c>
      <c r="ET13" s="157">
        <v>1.86033E-4</v>
      </c>
      <c r="EU13" s="157">
        <v>0</v>
      </c>
      <c r="EV13" s="157">
        <v>0</v>
      </c>
      <c r="EW13" s="192">
        <v>3.6399999999999997E-5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92">
        <v>2.76E-5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4.1158999999999998E-4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92">
        <v>2.5599999999999999E-5</v>
      </c>
      <c r="FY13" s="157">
        <v>0</v>
      </c>
      <c r="FZ13" s="157">
        <v>0</v>
      </c>
      <c r="GA13" s="157">
        <v>2.33372E-4</v>
      </c>
      <c r="GB13" s="157">
        <v>0</v>
      </c>
      <c r="GC13" s="157">
        <v>0</v>
      </c>
      <c r="GD13" s="157">
        <v>0</v>
      </c>
      <c r="GE13" s="192">
        <v>9.0400000000000002E-5</v>
      </c>
      <c r="GF13" s="157">
        <v>0</v>
      </c>
      <c r="GG13" s="157">
        <v>0</v>
      </c>
      <c r="GH13" s="157">
        <v>0</v>
      </c>
      <c r="GI13" s="157">
        <v>0</v>
      </c>
      <c r="GJ13" s="157">
        <v>0</v>
      </c>
      <c r="GK13" s="157">
        <v>3.5490400000000002E-4</v>
      </c>
      <c r="GL13" s="157">
        <v>0</v>
      </c>
      <c r="GM13" s="192">
        <v>3.8399999999999998E-5</v>
      </c>
      <c r="GN13" s="157">
        <v>0</v>
      </c>
      <c r="GO13" s="157">
        <v>0</v>
      </c>
      <c r="GP13" s="157">
        <v>0</v>
      </c>
      <c r="GQ13" s="157">
        <v>2.8791800000000002E-4</v>
      </c>
      <c r="GR13" s="157">
        <v>0</v>
      </c>
      <c r="GS13" s="157">
        <v>0</v>
      </c>
      <c r="GT13" s="157">
        <v>0</v>
      </c>
      <c r="GU13" s="157">
        <v>0</v>
      </c>
      <c r="GV13" s="157">
        <v>0</v>
      </c>
      <c r="GW13" s="157">
        <v>0</v>
      </c>
      <c r="GX13" s="157">
        <v>0</v>
      </c>
      <c r="GY13" s="157">
        <v>0</v>
      </c>
      <c r="GZ13" s="157">
        <v>0</v>
      </c>
      <c r="HA13" s="157">
        <v>0</v>
      </c>
    </row>
    <row r="14" spans="1:209" x14ac:dyDescent="0.2">
      <c r="A14" s="157" t="s">
        <v>3823</v>
      </c>
      <c r="B14" s="157">
        <v>0</v>
      </c>
      <c r="C14" s="192">
        <v>1.15E-5</v>
      </c>
      <c r="D14" s="157">
        <v>0</v>
      </c>
      <c r="E14" s="157">
        <v>0</v>
      </c>
      <c r="F14" s="192">
        <v>2.6299999999999999E-5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92">
        <v>3.4100000000000002E-5</v>
      </c>
      <c r="M14" s="192">
        <v>3.5299999999999997E-5</v>
      </c>
      <c r="N14" s="192">
        <v>8.4499999999999994E-5</v>
      </c>
      <c r="O14" s="157">
        <v>0</v>
      </c>
      <c r="P14" s="157">
        <v>0</v>
      </c>
      <c r="Q14" s="157">
        <v>0</v>
      </c>
      <c r="R14" s="192">
        <v>6.5400000000000004E-5</v>
      </c>
      <c r="S14" s="157">
        <v>0</v>
      </c>
      <c r="T14" s="157">
        <v>0</v>
      </c>
      <c r="U14" s="157">
        <v>0</v>
      </c>
      <c r="V14" s="157">
        <v>0</v>
      </c>
      <c r="W14" s="157">
        <v>0</v>
      </c>
      <c r="X14" s="157">
        <v>0</v>
      </c>
      <c r="Y14" s="157">
        <v>0</v>
      </c>
      <c r="Z14" s="192">
        <v>3.5200000000000002E-5</v>
      </c>
      <c r="AA14" s="157">
        <v>0</v>
      </c>
      <c r="AB14" s="157">
        <v>0</v>
      </c>
      <c r="AC14" s="157">
        <v>0</v>
      </c>
      <c r="AD14" s="157">
        <v>0</v>
      </c>
      <c r="AE14" s="192">
        <v>2.7800000000000001E-5</v>
      </c>
      <c r="AF14" s="157">
        <v>0</v>
      </c>
      <c r="AG14" s="157">
        <v>0</v>
      </c>
      <c r="AH14" s="157">
        <v>0</v>
      </c>
      <c r="AI14" s="192">
        <v>3.8699999999999999E-5</v>
      </c>
      <c r="AJ14" s="157">
        <v>0</v>
      </c>
      <c r="AK14" s="157">
        <v>0</v>
      </c>
      <c r="AL14" s="157">
        <v>0</v>
      </c>
      <c r="AM14" s="192">
        <v>4.1399999999999997E-5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92">
        <v>5.3700000000000003E-6</v>
      </c>
      <c r="AU14" s="157">
        <v>1.54575E-4</v>
      </c>
      <c r="AV14" s="157">
        <v>0</v>
      </c>
      <c r="AW14" s="192">
        <v>3.4199999999999998E-5</v>
      </c>
      <c r="AX14" s="157">
        <v>0</v>
      </c>
      <c r="AY14" s="192">
        <v>8.1100000000000006E-5</v>
      </c>
      <c r="AZ14" s="157">
        <v>0</v>
      </c>
      <c r="BA14" s="157">
        <v>0</v>
      </c>
      <c r="BB14" s="157">
        <v>0</v>
      </c>
      <c r="BC14" s="157">
        <v>0</v>
      </c>
      <c r="BD14" s="192">
        <v>7.3899999999999994E-5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92">
        <v>3.7499999999999997E-5</v>
      </c>
      <c r="BK14" s="192">
        <v>1.7200000000000001E-5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92">
        <v>2.1100000000000001E-5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92">
        <v>2.5199999999999999E-5</v>
      </c>
      <c r="BZ14" s="157">
        <v>1.5473200000000001E-4</v>
      </c>
      <c r="CA14" s="192">
        <v>1.7099999999999999E-5</v>
      </c>
      <c r="CB14" s="192">
        <v>4.8300000000000002E-5</v>
      </c>
      <c r="CC14" s="192">
        <v>1.8099999999999999E-5</v>
      </c>
      <c r="CD14" s="192">
        <v>4.0000000000000003E-5</v>
      </c>
      <c r="CE14" s="192">
        <v>6.2299999999999996E-5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92">
        <v>2.5000000000000001E-5</v>
      </c>
      <c r="CQ14" s="192">
        <v>1.2E-5</v>
      </c>
      <c r="CR14" s="157">
        <v>0</v>
      </c>
      <c r="CS14" s="192">
        <v>3.1300000000000002E-5</v>
      </c>
      <c r="CT14" s="192">
        <v>4.7599999999999998E-5</v>
      </c>
      <c r="CU14" s="157">
        <v>0</v>
      </c>
      <c r="CV14" s="192">
        <v>5.9700000000000001E-5</v>
      </c>
      <c r="CW14" s="192">
        <v>2.37E-5</v>
      </c>
      <c r="CX14" s="157">
        <v>0</v>
      </c>
      <c r="CY14" s="157">
        <v>1.10491E-4</v>
      </c>
      <c r="CZ14" s="157">
        <v>0</v>
      </c>
      <c r="DA14" s="157">
        <v>0</v>
      </c>
      <c r="DB14" s="157">
        <v>0</v>
      </c>
      <c r="DC14" s="192">
        <v>1.0200000000000001E-5</v>
      </c>
      <c r="DD14" s="157">
        <v>0</v>
      </c>
      <c r="DE14" s="192">
        <v>1.3200000000000001E-5</v>
      </c>
      <c r="DF14" s="157">
        <v>0</v>
      </c>
      <c r="DG14" s="157">
        <v>0</v>
      </c>
      <c r="DH14" s="157">
        <v>0</v>
      </c>
      <c r="DI14" s="192">
        <v>2.02E-5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92">
        <v>1.31E-5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92">
        <v>5.4400000000000001E-5</v>
      </c>
      <c r="DY14" s="157">
        <v>0</v>
      </c>
      <c r="DZ14" s="192">
        <v>6.3299999999999994E-5</v>
      </c>
      <c r="EA14" s="192">
        <v>4.57E-5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1.22335E-4</v>
      </c>
      <c r="EH14" s="157">
        <v>0</v>
      </c>
      <c r="EI14" s="192">
        <v>7.9200000000000001E-5</v>
      </c>
      <c r="EJ14" s="192">
        <v>5.9799999999999997E-5</v>
      </c>
      <c r="EK14" s="157">
        <v>0</v>
      </c>
      <c r="EL14" s="157">
        <v>1.0105100000000001E-4</v>
      </c>
      <c r="EM14" s="192">
        <v>1.5299999999999999E-5</v>
      </c>
      <c r="EN14" s="157">
        <v>0</v>
      </c>
      <c r="EO14" s="157">
        <v>0</v>
      </c>
      <c r="EP14" s="157">
        <v>0</v>
      </c>
      <c r="EQ14" s="192">
        <v>2.6699999999999998E-5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92">
        <v>5.0099999999999998E-5</v>
      </c>
      <c r="FE14" s="157">
        <v>0</v>
      </c>
      <c r="FF14" s="192">
        <v>3.3899999999999997E-5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92">
        <v>3.2100000000000001E-5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92">
        <v>2.5599999999999999E-5</v>
      </c>
      <c r="FY14" s="157">
        <v>0</v>
      </c>
      <c r="FZ14" s="157">
        <v>0</v>
      </c>
      <c r="GA14" s="157">
        <v>0</v>
      </c>
      <c r="GB14" s="192">
        <v>8.4300000000000003E-5</v>
      </c>
      <c r="GC14" s="157">
        <v>0</v>
      </c>
      <c r="GD14" s="157">
        <v>0</v>
      </c>
      <c r="GE14" s="192">
        <v>4.5200000000000001E-5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7.3086099999999997E-4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</row>
    <row r="15" spans="1:209" x14ac:dyDescent="0.2">
      <c r="A15" s="157" t="s">
        <v>3824</v>
      </c>
      <c r="B15" s="157">
        <v>3.4700880000000003E-2</v>
      </c>
      <c r="C15" s="157">
        <v>4.3416112999999999E-2</v>
      </c>
      <c r="D15" s="157">
        <v>4.4194741000000003E-2</v>
      </c>
      <c r="E15" s="157">
        <v>6.4886029999999997E-2</v>
      </c>
      <c r="F15" s="157">
        <v>3.8614811999999998E-2</v>
      </c>
      <c r="G15" s="157">
        <v>0</v>
      </c>
      <c r="H15" s="157">
        <v>3.277552E-3</v>
      </c>
      <c r="I15" s="157">
        <v>0</v>
      </c>
      <c r="J15" s="192">
        <v>8.67E-6</v>
      </c>
      <c r="K15" s="157">
        <v>5.7871609999999999E-3</v>
      </c>
      <c r="L15" s="192">
        <v>1.7099999999999999E-5</v>
      </c>
      <c r="M15" s="157">
        <v>6.9944259999999998E-3</v>
      </c>
      <c r="N15" s="157">
        <v>2.3155580000000001E-3</v>
      </c>
      <c r="O15" s="157">
        <v>0</v>
      </c>
      <c r="P15" s="157">
        <v>0</v>
      </c>
      <c r="Q15" s="157">
        <v>1.1378E-3</v>
      </c>
      <c r="R15" s="157">
        <v>1.8936254E-2</v>
      </c>
      <c r="S15" s="157">
        <v>3.1156400000000001E-4</v>
      </c>
      <c r="T15" s="157">
        <v>1.2931170000000001E-3</v>
      </c>
      <c r="U15" s="157">
        <v>4.8527630000000004E-3</v>
      </c>
      <c r="V15" s="157">
        <v>3.5116919999999999E-3</v>
      </c>
      <c r="W15" s="157">
        <v>0</v>
      </c>
      <c r="X15" s="157">
        <v>0</v>
      </c>
      <c r="Y15" s="157">
        <v>6.5115627999999995E-2</v>
      </c>
      <c r="Z15" s="157">
        <v>2.3924290000000002E-3</v>
      </c>
      <c r="AA15" s="157">
        <v>2.7043900999999999E-2</v>
      </c>
      <c r="AB15" s="192">
        <v>2.0000000000000002E-5</v>
      </c>
      <c r="AC15" s="157">
        <v>4.2461199999999999E-4</v>
      </c>
      <c r="AD15" s="157">
        <v>3.1267588999999998E-2</v>
      </c>
      <c r="AE15" s="157">
        <v>6.8692206000000006E-2</v>
      </c>
      <c r="AF15" s="157">
        <v>0</v>
      </c>
      <c r="AG15" s="192">
        <v>1.34E-5</v>
      </c>
      <c r="AH15" s="157">
        <v>3.4128439999999999E-3</v>
      </c>
      <c r="AI15" s="157">
        <v>1.0907403E-2</v>
      </c>
      <c r="AJ15" s="157">
        <v>1.06545E-4</v>
      </c>
      <c r="AK15" s="157">
        <v>0</v>
      </c>
      <c r="AL15" s="192">
        <v>4.1600000000000002E-5</v>
      </c>
      <c r="AM15" s="157">
        <v>1.4068189999999999E-3</v>
      </c>
      <c r="AN15" s="157">
        <v>2.7300250000000001E-3</v>
      </c>
      <c r="AO15" s="157">
        <v>2.0745310000000001E-3</v>
      </c>
      <c r="AP15" s="157">
        <v>2.9415880000000002E-3</v>
      </c>
      <c r="AQ15" s="157">
        <v>1.883949E-3</v>
      </c>
      <c r="AR15" s="157">
        <v>1.7322189999999999E-3</v>
      </c>
      <c r="AS15" s="157">
        <v>1.320763E-3</v>
      </c>
      <c r="AT15" s="157">
        <v>2.7620000000000001E-3</v>
      </c>
      <c r="AU15" s="157">
        <v>0</v>
      </c>
      <c r="AV15" s="157">
        <v>2.9374300000000001E-4</v>
      </c>
      <c r="AW15" s="157">
        <v>0</v>
      </c>
      <c r="AX15" s="157">
        <v>4.1356489999999999E-3</v>
      </c>
      <c r="AY15" s="157">
        <v>3.1345420000000001E-3</v>
      </c>
      <c r="AZ15" s="157">
        <v>4.1355239999999998E-3</v>
      </c>
      <c r="BA15" s="157">
        <v>1.2522880000000001E-3</v>
      </c>
      <c r="BB15" s="157">
        <v>1.4542050000000001E-3</v>
      </c>
      <c r="BC15" s="157">
        <v>3.2042176999999998E-2</v>
      </c>
      <c r="BD15" s="157">
        <v>4.3476652999999997E-2</v>
      </c>
      <c r="BE15" s="157">
        <v>3.4071971E-2</v>
      </c>
      <c r="BF15" s="157">
        <v>6.8574E-4</v>
      </c>
      <c r="BG15" s="157">
        <v>8.8868879999999997E-2</v>
      </c>
      <c r="BH15" s="157">
        <v>0.38184843000000002</v>
      </c>
      <c r="BI15" s="157">
        <v>0.109991331</v>
      </c>
      <c r="BJ15" s="157">
        <v>1.8586309999999999E-3</v>
      </c>
      <c r="BK15" s="157">
        <v>6.3549469999999997E-3</v>
      </c>
      <c r="BL15" s="157">
        <v>2.2355760999999998E-2</v>
      </c>
      <c r="BM15" s="157">
        <v>2.6515152E-2</v>
      </c>
      <c r="BN15" s="157">
        <v>0.11841251999999999</v>
      </c>
      <c r="BO15" s="157">
        <v>3.0473560000000002E-3</v>
      </c>
      <c r="BP15" s="157">
        <v>3.1087668999999998E-2</v>
      </c>
      <c r="BQ15" s="157">
        <v>0.102827763</v>
      </c>
      <c r="BR15" s="157">
        <v>6.3425600000000003E-4</v>
      </c>
      <c r="BS15" s="157">
        <v>0.115611193</v>
      </c>
      <c r="BT15" s="157">
        <v>6.9360815000000006E-2</v>
      </c>
      <c r="BU15" s="157">
        <v>7.0437133999999998E-2</v>
      </c>
      <c r="BV15" s="157">
        <v>3.5644689999999998E-3</v>
      </c>
      <c r="BW15" s="192">
        <v>3.5899999999999998E-5</v>
      </c>
      <c r="BX15" s="157">
        <v>5.2721130000000001E-3</v>
      </c>
      <c r="BY15" s="157">
        <v>1.7276551000000001E-2</v>
      </c>
      <c r="BZ15" s="157">
        <v>7.3961749999999996E-3</v>
      </c>
      <c r="CA15" s="157">
        <v>7.3806100000000001E-3</v>
      </c>
      <c r="CB15" s="157">
        <v>1.4983450000000001E-3</v>
      </c>
      <c r="CC15" s="157">
        <v>9.5822919999999992E-3</v>
      </c>
      <c r="CD15" s="157">
        <v>2.3771949999999999E-3</v>
      </c>
      <c r="CE15" s="157">
        <v>8.5294480000000002E-3</v>
      </c>
      <c r="CF15" s="157">
        <v>5.1507849999999997E-3</v>
      </c>
      <c r="CG15" s="157">
        <v>2.6370579999999999E-3</v>
      </c>
      <c r="CH15" s="157">
        <v>2.075683E-3</v>
      </c>
      <c r="CI15" s="157">
        <v>1.50884E-4</v>
      </c>
      <c r="CJ15" s="157">
        <v>0</v>
      </c>
      <c r="CK15" s="157">
        <v>0</v>
      </c>
      <c r="CL15" s="157">
        <v>4.442278E-3</v>
      </c>
      <c r="CM15" s="157">
        <v>0</v>
      </c>
      <c r="CN15" s="192">
        <v>1.3200000000000001E-5</v>
      </c>
      <c r="CO15" s="157">
        <v>0</v>
      </c>
      <c r="CP15" s="192">
        <v>2.5000000000000001E-5</v>
      </c>
      <c r="CQ15" s="157">
        <v>9.49291E-4</v>
      </c>
      <c r="CR15" s="157">
        <v>1.0478149999999999E-3</v>
      </c>
      <c r="CS15" s="157">
        <v>2.3451909999999999E-3</v>
      </c>
      <c r="CT15" s="157">
        <v>3.6174110000000001E-3</v>
      </c>
      <c r="CU15" s="157">
        <v>0</v>
      </c>
      <c r="CV15" s="157">
        <v>5.3773099999999995E-4</v>
      </c>
      <c r="CW15" s="157">
        <v>2.041083E-3</v>
      </c>
      <c r="CX15" s="157">
        <v>2.6863700000000001E-4</v>
      </c>
      <c r="CY15" s="157">
        <v>6.9057000000000005E-4</v>
      </c>
      <c r="CZ15" s="157">
        <v>2.2611149000000001E-2</v>
      </c>
      <c r="DA15" s="192">
        <v>1.2500000000000001E-5</v>
      </c>
      <c r="DB15" s="157">
        <v>0</v>
      </c>
      <c r="DC15" s="157">
        <v>0</v>
      </c>
      <c r="DD15" s="157">
        <v>1.5168159000000001E-2</v>
      </c>
      <c r="DE15" s="157">
        <v>0</v>
      </c>
      <c r="DF15" s="192">
        <v>4.5899999999999998E-5</v>
      </c>
      <c r="DG15" s="157">
        <v>0</v>
      </c>
      <c r="DH15" s="157">
        <v>3.037667E-3</v>
      </c>
      <c r="DI15" s="157">
        <v>3.83149E-4</v>
      </c>
      <c r="DJ15" s="157">
        <v>1.4348453000000001E-2</v>
      </c>
      <c r="DK15" s="157">
        <v>0</v>
      </c>
      <c r="DL15" s="157">
        <v>1.80077E-4</v>
      </c>
      <c r="DM15" s="192">
        <v>7.5500000000000006E-5</v>
      </c>
      <c r="DN15" s="157">
        <v>1.9843899999999999E-4</v>
      </c>
      <c r="DO15" s="157">
        <v>5.5501764000000002E-2</v>
      </c>
      <c r="DP15" s="157">
        <v>2.9672085000000001E-2</v>
      </c>
      <c r="DQ15" s="157">
        <v>3.0764379999999999E-3</v>
      </c>
      <c r="DR15" s="192">
        <v>8.1600000000000005E-5</v>
      </c>
      <c r="DS15" s="192">
        <v>9.0799999999999998E-5</v>
      </c>
      <c r="DT15" s="157">
        <v>9.3157199999999998E-4</v>
      </c>
      <c r="DU15" s="157">
        <v>5.3425399999999996E-4</v>
      </c>
      <c r="DV15" s="192">
        <v>3.3699999999999999E-5</v>
      </c>
      <c r="DW15" s="157">
        <v>4.6748143999999998E-2</v>
      </c>
      <c r="DX15" s="157">
        <v>2.8256731E-2</v>
      </c>
      <c r="DY15" s="192">
        <v>3.2400000000000001E-5</v>
      </c>
      <c r="DZ15" s="157">
        <v>0</v>
      </c>
      <c r="EA15" s="157">
        <v>3.6556400000000003E-4</v>
      </c>
      <c r="EB15" s="157">
        <v>2.640566E-3</v>
      </c>
      <c r="EC15" s="192">
        <v>5.4799999999999997E-5</v>
      </c>
      <c r="ED15" s="157">
        <v>6.8928200000000005E-4</v>
      </c>
      <c r="EE15" s="192">
        <v>5.3199999999999999E-5</v>
      </c>
      <c r="EF15" s="192">
        <v>6.5300000000000002E-5</v>
      </c>
      <c r="EG15" s="157">
        <v>0</v>
      </c>
      <c r="EH15" s="157">
        <v>2.5414980000000001E-3</v>
      </c>
      <c r="EI15" s="192">
        <v>4.5300000000000003E-5</v>
      </c>
      <c r="EJ15" s="192">
        <v>7.9699999999999999E-5</v>
      </c>
      <c r="EK15" s="157">
        <v>5.1607200000000002E-4</v>
      </c>
      <c r="EL15" s="192">
        <v>6.7399999999999998E-5</v>
      </c>
      <c r="EM15" s="157">
        <v>2.8524348000000001E-2</v>
      </c>
      <c r="EN15" s="157">
        <v>4.0151029999999999E-3</v>
      </c>
      <c r="EO15" s="157">
        <v>1.0478748E-2</v>
      </c>
      <c r="EP15" s="157">
        <v>0</v>
      </c>
      <c r="EQ15" s="157">
        <v>3.0760333000000001E-2</v>
      </c>
      <c r="ER15" s="157">
        <v>2.6772793E-2</v>
      </c>
      <c r="ES15" s="157">
        <v>3.6544699999999999E-3</v>
      </c>
      <c r="ET15" s="157">
        <v>1.3394352E-2</v>
      </c>
      <c r="EU15" s="157">
        <v>0</v>
      </c>
      <c r="EV15" s="157">
        <v>1.7501066999999999E-2</v>
      </c>
      <c r="EW15" s="157">
        <v>1.27472E-4</v>
      </c>
      <c r="EX15" s="157">
        <v>6.5897860000000003E-3</v>
      </c>
      <c r="EY15" s="157">
        <v>2.8467909E-2</v>
      </c>
      <c r="EZ15" s="157">
        <v>0</v>
      </c>
      <c r="FA15" s="157">
        <v>0</v>
      </c>
      <c r="FB15" s="157">
        <v>0</v>
      </c>
      <c r="FC15" s="192">
        <v>5.4200000000000003E-5</v>
      </c>
      <c r="FD15" s="157">
        <v>1.2930062000000001E-2</v>
      </c>
      <c r="FE15" s="157">
        <v>3.7712980000000002E-3</v>
      </c>
      <c r="FF15" s="157">
        <v>3.7303299999999999E-4</v>
      </c>
      <c r="FG15" s="157">
        <v>3.264851E-3</v>
      </c>
      <c r="FH15" s="192">
        <v>4.74E-5</v>
      </c>
      <c r="FI15" s="157">
        <v>0</v>
      </c>
      <c r="FJ15" s="157">
        <v>0</v>
      </c>
      <c r="FK15" s="157">
        <v>7.7392227999999993E-2</v>
      </c>
      <c r="FL15" s="157">
        <v>4.6554930000000001E-3</v>
      </c>
      <c r="FM15" s="157">
        <v>2.1151490000000002E-3</v>
      </c>
      <c r="FN15" s="157">
        <v>0</v>
      </c>
      <c r="FO15" s="157">
        <v>0</v>
      </c>
      <c r="FP15" s="157">
        <v>6.1738600000000004E-4</v>
      </c>
      <c r="FQ15" s="157">
        <v>2.8826569999999998E-3</v>
      </c>
      <c r="FR15" s="157">
        <v>1.15952E-4</v>
      </c>
      <c r="FS15" s="157">
        <v>0</v>
      </c>
      <c r="FT15" s="192">
        <v>2.1800000000000001E-5</v>
      </c>
      <c r="FU15" s="157">
        <v>0</v>
      </c>
      <c r="FV15" s="192">
        <v>4.5899999999999998E-5</v>
      </c>
      <c r="FW15" s="157">
        <v>0</v>
      </c>
      <c r="FX15" s="157">
        <v>1.8935516999999999E-2</v>
      </c>
      <c r="FY15" s="157">
        <v>3.1334854000000002E-2</v>
      </c>
      <c r="FZ15" s="157">
        <v>2.71088E-4</v>
      </c>
      <c r="GA15" s="157">
        <v>0</v>
      </c>
      <c r="GB15" s="157">
        <v>0</v>
      </c>
      <c r="GC15" s="157">
        <v>1.5101700000000001E-4</v>
      </c>
      <c r="GD15" s="157">
        <v>7.2503769999999997E-3</v>
      </c>
      <c r="GE15" s="157">
        <v>8.0428349999999999E-3</v>
      </c>
      <c r="GF15" s="157">
        <v>2.1459227000000001E-2</v>
      </c>
      <c r="GG15" s="157">
        <v>3.5201244999999999E-2</v>
      </c>
      <c r="GH15" s="157">
        <v>3.0732971000000001E-2</v>
      </c>
      <c r="GI15" s="157">
        <v>5.6038696999999998E-2</v>
      </c>
      <c r="GJ15" s="157">
        <v>0</v>
      </c>
      <c r="GK15" s="157">
        <v>2.5138999999999999E-3</v>
      </c>
      <c r="GL15" s="157">
        <v>2.911304E-3</v>
      </c>
      <c r="GM15" s="157">
        <v>1.0097907E-2</v>
      </c>
      <c r="GN15" s="157">
        <v>9.6844499999999996E-4</v>
      </c>
      <c r="GO15" s="157">
        <v>4.7946300000000001E-4</v>
      </c>
      <c r="GP15" s="192">
        <v>7.1299999999999998E-5</v>
      </c>
      <c r="GQ15" s="157">
        <v>1.3367609999999999E-3</v>
      </c>
      <c r="GR15" s="157">
        <v>1.0603900000000001E-4</v>
      </c>
      <c r="GS15" s="157">
        <v>5.4814499999999999E-4</v>
      </c>
      <c r="GT15" s="157">
        <v>0</v>
      </c>
      <c r="GU15" s="157">
        <v>2.6315788999999999E-2</v>
      </c>
      <c r="GV15" s="157">
        <v>3.1240199999999998E-4</v>
      </c>
      <c r="GW15" s="157">
        <v>0</v>
      </c>
      <c r="GX15" s="157">
        <v>0</v>
      </c>
      <c r="GY15" s="157">
        <v>0</v>
      </c>
      <c r="GZ15" s="157">
        <v>1.8867925000000001E-2</v>
      </c>
      <c r="HA15" s="157">
        <v>0</v>
      </c>
    </row>
    <row r="16" spans="1:209" x14ac:dyDescent="0.2">
      <c r="A16" s="157" t="s">
        <v>3825</v>
      </c>
      <c r="B16" s="157">
        <v>9.9955199999999991E-4</v>
      </c>
      <c r="C16" s="157">
        <v>2.9276999999999998E-4</v>
      </c>
      <c r="D16" s="157">
        <v>9.8710599999999996E-4</v>
      </c>
      <c r="E16" s="157">
        <v>2.9366520000000001E-3</v>
      </c>
      <c r="F16" s="157">
        <v>2.23587E-4</v>
      </c>
      <c r="G16" s="157">
        <v>3.9310325E-2</v>
      </c>
      <c r="H16" s="157">
        <v>1.6198669999999998E-2</v>
      </c>
      <c r="I16" s="157">
        <v>1.5127837999999999E-2</v>
      </c>
      <c r="J16" s="157">
        <v>4.3214799999999998E-2</v>
      </c>
      <c r="K16" s="157">
        <v>1.714714E-3</v>
      </c>
      <c r="L16" s="157">
        <v>7.1635730999999994E-2</v>
      </c>
      <c r="M16" s="192">
        <v>3.5299999999999997E-5</v>
      </c>
      <c r="N16" s="192">
        <v>1.6900000000000001E-5</v>
      </c>
      <c r="O16" s="157">
        <v>1.3398917E-2</v>
      </c>
      <c r="P16" s="157">
        <v>9.0884629999999998E-3</v>
      </c>
      <c r="Q16" s="157">
        <v>1.8489254E-2</v>
      </c>
      <c r="R16" s="157">
        <v>5.4758059999999997E-3</v>
      </c>
      <c r="S16" s="157">
        <v>2.39664E-4</v>
      </c>
      <c r="T16" s="192">
        <v>6.4700000000000001E-5</v>
      </c>
      <c r="U16" s="157">
        <v>2.1396269999999998E-3</v>
      </c>
      <c r="V16" s="157">
        <v>2.4358600000000001E-4</v>
      </c>
      <c r="W16" s="157">
        <v>7.089817E-3</v>
      </c>
      <c r="X16" s="157">
        <v>6.571342E-3</v>
      </c>
      <c r="Y16" s="157">
        <v>9.2022100000000004E-4</v>
      </c>
      <c r="Z16" s="157">
        <v>0</v>
      </c>
      <c r="AA16" s="157">
        <v>1.15011E-4</v>
      </c>
      <c r="AB16" s="157">
        <v>4.2520706999999998E-2</v>
      </c>
      <c r="AC16" s="157">
        <v>1.080831E-3</v>
      </c>
      <c r="AD16" s="157">
        <v>3.3848960999999997E-2</v>
      </c>
      <c r="AE16" s="157">
        <v>4.8668600000000001E-4</v>
      </c>
      <c r="AF16" s="157">
        <v>9.1807699999999996E-3</v>
      </c>
      <c r="AG16" s="157">
        <v>1.883315E-3</v>
      </c>
      <c r="AH16" s="192">
        <v>1.2300000000000001E-5</v>
      </c>
      <c r="AI16" s="192">
        <v>3.8699999999999999E-5</v>
      </c>
      <c r="AJ16" s="157">
        <v>9.2339400000000002E-4</v>
      </c>
      <c r="AK16" s="157">
        <v>3.0106174999999999E-2</v>
      </c>
      <c r="AL16" s="192">
        <v>2.0800000000000001E-5</v>
      </c>
      <c r="AM16" s="157">
        <v>6.5582590000000003E-3</v>
      </c>
      <c r="AN16" s="157">
        <v>2.5314780000000002E-3</v>
      </c>
      <c r="AO16" s="157">
        <v>1.7026336E-2</v>
      </c>
      <c r="AP16" s="157">
        <v>5.1827990000000001E-3</v>
      </c>
      <c r="AQ16" s="157">
        <v>1.2622457E-2</v>
      </c>
      <c r="AR16" s="157">
        <v>7.0562460000000004E-3</v>
      </c>
      <c r="AS16" s="157">
        <v>7.8152753000000005E-2</v>
      </c>
      <c r="AT16" s="157">
        <v>1.0231224000000001E-2</v>
      </c>
      <c r="AU16" s="157">
        <v>0.13494435299999999</v>
      </c>
      <c r="AV16" s="157">
        <v>7.1918144000000003E-2</v>
      </c>
      <c r="AW16" s="157">
        <v>6.2841904000000004E-2</v>
      </c>
      <c r="AX16" s="157">
        <v>0</v>
      </c>
      <c r="AY16" s="192">
        <v>2.6999999999999999E-5</v>
      </c>
      <c r="AZ16" s="157">
        <v>2.4661380000000001E-3</v>
      </c>
      <c r="BA16" s="157">
        <v>1.806184E-3</v>
      </c>
      <c r="BB16" s="157">
        <v>6.9013099999999997E-4</v>
      </c>
      <c r="BC16" s="157">
        <v>6.0184400000000003E-4</v>
      </c>
      <c r="BD16" s="157">
        <v>3.6969900000000003E-4</v>
      </c>
      <c r="BE16" s="157">
        <v>1.296216E-3</v>
      </c>
      <c r="BF16" s="192">
        <v>7.6199999999999995E-5</v>
      </c>
      <c r="BG16" s="157">
        <v>3.2212113000000001E-2</v>
      </c>
      <c r="BH16" s="157">
        <v>2.922596E-3</v>
      </c>
      <c r="BI16" s="157">
        <v>5.4435774999999999E-2</v>
      </c>
      <c r="BJ16" s="157">
        <v>0</v>
      </c>
      <c r="BK16" s="157">
        <v>9.6443600000000005E-4</v>
      </c>
      <c r="BL16" s="157">
        <v>1.5845762999999999E-2</v>
      </c>
      <c r="BM16" s="157">
        <v>4.4191919000000003E-2</v>
      </c>
      <c r="BN16" s="157">
        <v>2.2307726E-2</v>
      </c>
      <c r="BO16" s="157">
        <v>2.1042328999999999E-2</v>
      </c>
      <c r="BP16" s="157">
        <v>9.3236369999999992E-3</v>
      </c>
      <c r="BQ16" s="157">
        <v>8.7881869999999994E-3</v>
      </c>
      <c r="BR16" s="157">
        <v>4.2283700000000002E-4</v>
      </c>
      <c r="BS16" s="157">
        <v>9.4596130000000004E-3</v>
      </c>
      <c r="BT16" s="157">
        <v>2.5358961999999999E-2</v>
      </c>
      <c r="BU16" s="157">
        <v>2.4470482000000002E-2</v>
      </c>
      <c r="BV16" s="157">
        <v>3.8021000000000002E-4</v>
      </c>
      <c r="BW16" s="157">
        <v>7.3982880000000003E-3</v>
      </c>
      <c r="BX16" s="157">
        <v>6.7099599999999998E-4</v>
      </c>
      <c r="BY16" s="192">
        <v>2.5199999999999999E-5</v>
      </c>
      <c r="BZ16" s="192">
        <v>3.0899999999999999E-5</v>
      </c>
      <c r="CA16" s="192">
        <v>5.9899999999999999E-5</v>
      </c>
      <c r="CB16" s="192">
        <v>2.4199999999999999E-5</v>
      </c>
      <c r="CC16" s="192">
        <v>5.4299999999999998E-5</v>
      </c>
      <c r="CD16" s="157">
        <v>0</v>
      </c>
      <c r="CE16" s="157">
        <v>6.3192630000000003E-3</v>
      </c>
      <c r="CF16" s="192">
        <v>8.3100000000000001E-5</v>
      </c>
      <c r="CG16" s="157">
        <v>1.3879300000000001E-4</v>
      </c>
      <c r="CH16" s="157">
        <v>0</v>
      </c>
      <c r="CI16" s="157">
        <v>1.527697E-3</v>
      </c>
      <c r="CJ16" s="157">
        <v>7.9444900000000002E-4</v>
      </c>
      <c r="CK16" s="157">
        <v>2.475114E-3</v>
      </c>
      <c r="CL16" s="157">
        <v>2.7406972000000002E-2</v>
      </c>
      <c r="CM16" s="157">
        <v>1.1270627E-2</v>
      </c>
      <c r="CN16" s="157">
        <v>1.788198E-3</v>
      </c>
      <c r="CO16" s="157">
        <v>2.9320349999999999E-3</v>
      </c>
      <c r="CP16" s="157">
        <v>1.2499399999999999E-4</v>
      </c>
      <c r="CQ16" s="192">
        <v>1.2E-5</v>
      </c>
      <c r="CR16" s="157">
        <v>0</v>
      </c>
      <c r="CS16" s="192">
        <v>1.04E-5</v>
      </c>
      <c r="CT16" s="157">
        <v>0</v>
      </c>
      <c r="CU16" s="157">
        <v>6.3790799999999996E-4</v>
      </c>
      <c r="CV16" s="157">
        <v>7.4684800000000004E-4</v>
      </c>
      <c r="CW16" s="192">
        <v>5.93E-6</v>
      </c>
      <c r="CX16" s="157">
        <v>1.9252290000000001E-3</v>
      </c>
      <c r="CY16" s="157">
        <v>1.38114E-4</v>
      </c>
      <c r="CZ16" s="157">
        <v>1.1095859E-2</v>
      </c>
      <c r="DA16" s="157">
        <v>1.3889235E-2</v>
      </c>
      <c r="DB16" s="157">
        <v>1.3427949E-2</v>
      </c>
      <c r="DC16" s="157">
        <v>6.2977550000000004E-3</v>
      </c>
      <c r="DD16" s="157">
        <v>1.8839815999999999E-2</v>
      </c>
      <c r="DE16" s="157">
        <v>6.3815699999999996E-3</v>
      </c>
      <c r="DF16" s="157">
        <v>0</v>
      </c>
      <c r="DG16" s="157">
        <v>8.82353E-4</v>
      </c>
      <c r="DH16" s="157">
        <v>4.9952750000000004E-3</v>
      </c>
      <c r="DI16" s="157">
        <v>1.5588134E-2</v>
      </c>
      <c r="DJ16" s="157">
        <v>0</v>
      </c>
      <c r="DK16" s="157">
        <v>9.6840000000000001E-4</v>
      </c>
      <c r="DL16" s="157">
        <v>3.271407E-3</v>
      </c>
      <c r="DM16" s="157">
        <v>9.0658399999999999E-4</v>
      </c>
      <c r="DN16" s="157">
        <v>1.5434100000000001E-4</v>
      </c>
      <c r="DO16" s="157">
        <v>8.7142959999999998E-3</v>
      </c>
      <c r="DP16" s="157">
        <v>7.5672769999999999E-3</v>
      </c>
      <c r="DQ16" s="192">
        <v>2.6299999999999999E-5</v>
      </c>
      <c r="DR16" s="157">
        <v>3.263841E-3</v>
      </c>
      <c r="DS16" s="157">
        <v>7.4935300000000002E-4</v>
      </c>
      <c r="DT16" s="157">
        <v>6.35163E-4</v>
      </c>
      <c r="DU16" s="157">
        <v>1.02741E-4</v>
      </c>
      <c r="DV16" s="157">
        <v>3.7574204E-2</v>
      </c>
      <c r="DW16" s="157">
        <v>1.5663844999999999E-2</v>
      </c>
      <c r="DX16" s="157">
        <v>7.4245309999999998E-3</v>
      </c>
      <c r="DY16" s="192">
        <v>8.1000000000000004E-6</v>
      </c>
      <c r="DZ16" s="157">
        <v>1.26518E-4</v>
      </c>
      <c r="EA16" s="192">
        <v>9.1399999999999999E-5</v>
      </c>
      <c r="EB16" s="157">
        <v>0</v>
      </c>
      <c r="EC16" s="157">
        <v>4.75172E-4</v>
      </c>
      <c r="ED16" s="157">
        <v>5.6127219999999997E-3</v>
      </c>
      <c r="EE16" s="192">
        <v>7.9900000000000004E-5</v>
      </c>
      <c r="EF16" s="157">
        <v>0</v>
      </c>
      <c r="EG16" s="192">
        <v>3.0599999999999998E-5</v>
      </c>
      <c r="EH16" s="157">
        <v>9.2923520000000003E-3</v>
      </c>
      <c r="EI16" s="157">
        <v>0</v>
      </c>
      <c r="EJ16" s="192">
        <v>1.9899999999999999E-5</v>
      </c>
      <c r="EK16" s="157">
        <v>7.37246E-4</v>
      </c>
      <c r="EL16" s="192">
        <v>3.3699999999999999E-5</v>
      </c>
      <c r="EM16" s="157">
        <v>1.2114646999999999E-2</v>
      </c>
      <c r="EN16" s="192">
        <v>7.9800000000000002E-5</v>
      </c>
      <c r="EO16" s="192">
        <v>6.5500000000000006E-5</v>
      </c>
      <c r="EP16" s="157">
        <v>5.2476384000000001E-2</v>
      </c>
      <c r="EQ16" s="157">
        <v>1.5126574E-2</v>
      </c>
      <c r="ER16" s="192">
        <v>2.0699999999999998E-5</v>
      </c>
      <c r="ES16" s="157">
        <v>7.7657480000000003E-3</v>
      </c>
      <c r="ET16" s="157">
        <v>3.1625550000000001E-3</v>
      </c>
      <c r="EU16" s="157">
        <v>3.2524561E-2</v>
      </c>
      <c r="EV16" s="157">
        <v>1.0163200000000001E-4</v>
      </c>
      <c r="EW16" s="157">
        <v>0.188749681</v>
      </c>
      <c r="EX16" s="157">
        <v>1.5771877E-2</v>
      </c>
      <c r="EY16" s="157">
        <v>7.453416E-3</v>
      </c>
      <c r="EZ16" s="157">
        <v>6.98527E-4</v>
      </c>
      <c r="FA16" s="157">
        <v>0</v>
      </c>
      <c r="FB16" s="157">
        <v>0</v>
      </c>
      <c r="FC16" s="157">
        <v>0</v>
      </c>
      <c r="FD16" s="157">
        <v>1.3305936000000001E-2</v>
      </c>
      <c r="FE16" s="157">
        <v>6.8018050000000002E-3</v>
      </c>
      <c r="FF16" s="157">
        <v>4.8629950999999998E-2</v>
      </c>
      <c r="FG16" s="157">
        <v>4.3717152000000002E-2</v>
      </c>
      <c r="FH16" s="157">
        <v>5.856272E-3</v>
      </c>
      <c r="FI16" s="157">
        <v>2.3989409999999999E-3</v>
      </c>
      <c r="FJ16" s="157">
        <v>2.8557787000000001E-2</v>
      </c>
      <c r="FK16" s="157">
        <v>9.2408599999999996E-4</v>
      </c>
      <c r="FL16" s="157">
        <v>0</v>
      </c>
      <c r="FM16" s="157">
        <v>0</v>
      </c>
      <c r="FN16" s="157">
        <v>0</v>
      </c>
      <c r="FO16" s="192">
        <v>9.0599999999999997E-6</v>
      </c>
      <c r="FP16" s="192">
        <v>8.2299999999999995E-5</v>
      </c>
      <c r="FQ16" s="192">
        <v>3.1300000000000002E-5</v>
      </c>
      <c r="FR16" s="192">
        <v>2.9E-5</v>
      </c>
      <c r="FS16" s="157">
        <v>0</v>
      </c>
      <c r="FT16" s="157">
        <v>0</v>
      </c>
      <c r="FU16" s="192">
        <v>5.7599999999999997E-5</v>
      </c>
      <c r="FV16" s="157">
        <v>1.6535759999999999E-3</v>
      </c>
      <c r="FW16" s="157">
        <v>0</v>
      </c>
      <c r="FX16" s="157">
        <v>0</v>
      </c>
      <c r="FY16" s="157">
        <v>5.3491909999999997E-3</v>
      </c>
      <c r="FZ16" s="157">
        <v>1.5813489999999999E-3</v>
      </c>
      <c r="GA16" s="157">
        <v>2.33372E-4</v>
      </c>
      <c r="GB16" s="157">
        <v>1.8119E-3</v>
      </c>
      <c r="GC16" s="157">
        <v>0</v>
      </c>
      <c r="GD16" s="157">
        <v>1.8401999999999999E-4</v>
      </c>
      <c r="GE16" s="157">
        <v>2.055893E-3</v>
      </c>
      <c r="GF16" s="157">
        <v>8.6662260000000008E-3</v>
      </c>
      <c r="GG16" s="157">
        <v>7.0936180000000003E-3</v>
      </c>
      <c r="GH16" s="157">
        <v>5.7638910000000002E-3</v>
      </c>
      <c r="GI16" s="157">
        <v>5.969228E-3</v>
      </c>
      <c r="GJ16" s="157">
        <v>2.1092613999999999E-2</v>
      </c>
      <c r="GK16" s="157">
        <v>4.7320499999999998E-4</v>
      </c>
      <c r="GL16" s="157">
        <v>1.3233200000000001E-4</v>
      </c>
      <c r="GM16" s="157">
        <v>1.0827414E-2</v>
      </c>
      <c r="GN16" s="157">
        <v>2.461464E-2</v>
      </c>
      <c r="GO16" s="157">
        <v>5.1142719999999996E-3</v>
      </c>
      <c r="GP16" s="157">
        <v>6.2941050999999998E-2</v>
      </c>
      <c r="GQ16" s="157">
        <v>8.0822619999999998E-3</v>
      </c>
      <c r="GR16" s="192">
        <v>5.3000000000000001E-5</v>
      </c>
      <c r="GS16" s="157">
        <v>1.8271499999999999E-4</v>
      </c>
      <c r="GT16" s="157">
        <v>1.2987013E-2</v>
      </c>
      <c r="GU16" s="157">
        <v>2.6315788999999999E-2</v>
      </c>
      <c r="GV16" s="157">
        <v>0</v>
      </c>
      <c r="GW16" s="157">
        <v>0</v>
      </c>
      <c r="GX16" s="157">
        <v>0</v>
      </c>
      <c r="GY16" s="157">
        <v>1.0752688E-2</v>
      </c>
      <c r="GZ16" s="157">
        <v>1.8867925000000001E-2</v>
      </c>
      <c r="HA16" s="157">
        <v>4.2553190999999997E-2</v>
      </c>
    </row>
    <row r="17" spans="1:209" x14ac:dyDescent="0.2">
      <c r="A17" s="157" t="s">
        <v>3826</v>
      </c>
      <c r="B17" s="192">
        <v>2.9799999999999999E-5</v>
      </c>
      <c r="C17" s="192">
        <v>8.6100000000000006E-5</v>
      </c>
      <c r="D17" s="157">
        <v>2.5572700000000003E-4</v>
      </c>
      <c r="E17" s="157">
        <v>3.0298800000000002E-4</v>
      </c>
      <c r="F17" s="192">
        <v>6.58E-5</v>
      </c>
      <c r="G17" s="157">
        <v>0</v>
      </c>
      <c r="H17" s="157">
        <v>0</v>
      </c>
      <c r="I17" s="157">
        <v>0</v>
      </c>
      <c r="J17" s="157">
        <v>0</v>
      </c>
      <c r="K17" s="157">
        <v>0</v>
      </c>
      <c r="L17" s="157">
        <v>0</v>
      </c>
      <c r="M17" s="157">
        <v>0</v>
      </c>
      <c r="N17" s="157">
        <v>0</v>
      </c>
      <c r="O17" s="157">
        <v>0</v>
      </c>
      <c r="P17" s="157">
        <v>0</v>
      </c>
      <c r="Q17" s="157">
        <v>0</v>
      </c>
      <c r="R17" s="157">
        <v>0</v>
      </c>
      <c r="S17" s="157">
        <v>0</v>
      </c>
      <c r="T17" s="157">
        <v>0</v>
      </c>
      <c r="U17" s="157">
        <v>0</v>
      </c>
      <c r="V17" s="157">
        <v>0</v>
      </c>
      <c r="W17" s="157">
        <v>0</v>
      </c>
      <c r="X17" s="157">
        <v>0</v>
      </c>
      <c r="Y17" s="157">
        <v>1.20029E-4</v>
      </c>
      <c r="Z17" s="157">
        <v>0</v>
      </c>
      <c r="AA17" s="157">
        <v>2.4645100000000002E-4</v>
      </c>
      <c r="AB17" s="157">
        <v>0</v>
      </c>
      <c r="AC17" s="192">
        <v>3.8600000000000003E-5</v>
      </c>
      <c r="AD17" s="157">
        <v>0</v>
      </c>
      <c r="AE17" s="192">
        <v>8.3399999999999994E-5</v>
      </c>
      <c r="AF17" s="157">
        <v>0</v>
      </c>
      <c r="AG17" s="157">
        <v>0</v>
      </c>
      <c r="AH17" s="192">
        <v>1.2300000000000001E-5</v>
      </c>
      <c r="AI17" s="157">
        <v>1.16036E-4</v>
      </c>
      <c r="AJ17" s="157">
        <v>0</v>
      </c>
      <c r="AK17" s="157">
        <v>0</v>
      </c>
      <c r="AL17" s="157">
        <v>0</v>
      </c>
      <c r="AM17" s="157">
        <v>0</v>
      </c>
      <c r="AN17" s="157">
        <v>0</v>
      </c>
      <c r="AO17" s="157">
        <v>0</v>
      </c>
      <c r="AP17" s="157">
        <v>0</v>
      </c>
      <c r="AQ17" s="157">
        <v>0</v>
      </c>
      <c r="AR17" s="157">
        <v>0</v>
      </c>
      <c r="AS17" s="157">
        <v>0</v>
      </c>
      <c r="AT17" s="157">
        <v>0</v>
      </c>
      <c r="AU17" s="192">
        <v>5.1499999999999998E-5</v>
      </c>
      <c r="AV17" s="157">
        <v>0</v>
      </c>
      <c r="AW17" s="157">
        <v>0</v>
      </c>
      <c r="AX17" s="157">
        <v>0</v>
      </c>
      <c r="AY17" s="157">
        <v>0</v>
      </c>
      <c r="AZ17" s="157">
        <v>0</v>
      </c>
      <c r="BA17" s="157">
        <v>0</v>
      </c>
      <c r="BB17" s="157">
        <v>0</v>
      </c>
      <c r="BC17" s="157">
        <v>1.9981220000000002E-3</v>
      </c>
      <c r="BD17" s="157">
        <v>7.3939899999999996E-4</v>
      </c>
      <c r="BE17" s="157">
        <v>6.1724600000000001E-4</v>
      </c>
      <c r="BF17" s="157">
        <v>0</v>
      </c>
      <c r="BG17" s="157">
        <v>0</v>
      </c>
      <c r="BH17" s="157">
        <v>0</v>
      </c>
      <c r="BI17" s="157">
        <v>0</v>
      </c>
      <c r="BJ17" s="157">
        <v>0</v>
      </c>
      <c r="BK17" s="192">
        <v>8.6100000000000006E-5</v>
      </c>
      <c r="BL17" s="157">
        <v>0</v>
      </c>
      <c r="BM17" s="157">
        <v>0</v>
      </c>
      <c r="BN17" s="157">
        <v>0</v>
      </c>
      <c r="BO17" s="157">
        <v>0</v>
      </c>
      <c r="BP17" s="157">
        <v>0</v>
      </c>
      <c r="BQ17" s="157">
        <v>1.7935100000000001E-4</v>
      </c>
      <c r="BR17" s="157">
        <v>0</v>
      </c>
      <c r="BS17" s="157">
        <v>0</v>
      </c>
      <c r="BT17" s="157">
        <v>0</v>
      </c>
      <c r="BU17" s="157">
        <v>0</v>
      </c>
      <c r="BV17" s="157">
        <v>0</v>
      </c>
      <c r="BW17" s="157">
        <v>0</v>
      </c>
      <c r="BX17" s="192">
        <v>7.1899999999999999E-5</v>
      </c>
      <c r="BY17" s="192">
        <v>7.5599999999999994E-5</v>
      </c>
      <c r="BZ17" s="192">
        <v>9.2800000000000006E-5</v>
      </c>
      <c r="CA17" s="157">
        <v>0</v>
      </c>
      <c r="CB17" s="157">
        <v>0</v>
      </c>
      <c r="CC17" s="157">
        <v>3.4416500000000001E-4</v>
      </c>
      <c r="CD17" s="192">
        <v>2.0000000000000002E-5</v>
      </c>
      <c r="CE17" s="157">
        <v>1.55647E-4</v>
      </c>
      <c r="CF17" s="192">
        <v>5.5399999999999998E-5</v>
      </c>
      <c r="CG17" s="157">
        <v>0</v>
      </c>
      <c r="CH17" s="157">
        <v>0</v>
      </c>
      <c r="CI17" s="157">
        <v>0</v>
      </c>
      <c r="CJ17" s="157">
        <v>0</v>
      </c>
      <c r="CK17" s="157">
        <v>0</v>
      </c>
      <c r="CL17" s="192">
        <v>6.6500000000000004E-5</v>
      </c>
      <c r="CM17" s="157">
        <v>0</v>
      </c>
      <c r="CN17" s="157">
        <v>0</v>
      </c>
      <c r="CO17" s="157">
        <v>0</v>
      </c>
      <c r="CP17" s="157">
        <v>0</v>
      </c>
      <c r="CQ17" s="157">
        <v>0</v>
      </c>
      <c r="CR17" s="157">
        <v>0</v>
      </c>
      <c r="CS17" s="157">
        <v>0</v>
      </c>
      <c r="CT17" s="157">
        <v>0</v>
      </c>
      <c r="CU17" s="157">
        <v>0</v>
      </c>
      <c r="CV17" s="157">
        <v>0</v>
      </c>
      <c r="CW17" s="157">
        <v>0</v>
      </c>
      <c r="CX17" s="192">
        <v>4.4799999999999998E-5</v>
      </c>
      <c r="CY17" s="157">
        <v>0</v>
      </c>
      <c r="CZ17" s="157">
        <v>0</v>
      </c>
      <c r="DA17" s="157">
        <v>0</v>
      </c>
      <c r="DB17" s="157">
        <v>0</v>
      </c>
      <c r="DC17" s="157">
        <v>0</v>
      </c>
      <c r="DD17" s="157">
        <v>0</v>
      </c>
      <c r="DE17" s="157">
        <v>0</v>
      </c>
      <c r="DF17" s="157">
        <v>0</v>
      </c>
      <c r="DG17" s="157">
        <v>0</v>
      </c>
      <c r="DH17" s="157">
        <v>0</v>
      </c>
      <c r="DI17" s="192">
        <v>2.02E-5</v>
      </c>
      <c r="DJ17" s="157">
        <v>0</v>
      </c>
      <c r="DK17" s="157">
        <v>0</v>
      </c>
      <c r="DL17" s="157">
        <v>0</v>
      </c>
      <c r="DM17" s="157">
        <v>0</v>
      </c>
      <c r="DN17" s="192">
        <v>6.6099999999999994E-5</v>
      </c>
      <c r="DO17" s="157">
        <v>0</v>
      </c>
      <c r="DP17" s="157">
        <v>0</v>
      </c>
      <c r="DQ17" s="157">
        <v>0</v>
      </c>
      <c r="DR17" s="157">
        <v>0</v>
      </c>
      <c r="DS17" s="157">
        <v>0</v>
      </c>
      <c r="DT17" s="157">
        <v>0</v>
      </c>
      <c r="DU17" s="157">
        <v>0</v>
      </c>
      <c r="DV17" s="157">
        <v>0</v>
      </c>
      <c r="DW17" s="157">
        <v>0</v>
      </c>
      <c r="DX17" s="157">
        <v>1.63177E-4</v>
      </c>
      <c r="DY17" s="157">
        <v>0</v>
      </c>
      <c r="DZ17" s="157">
        <v>0</v>
      </c>
      <c r="EA17" s="157">
        <v>0</v>
      </c>
      <c r="EB17" s="157">
        <v>0</v>
      </c>
      <c r="EC17" s="157">
        <v>0</v>
      </c>
      <c r="ED17" s="157">
        <v>0</v>
      </c>
      <c r="EE17" s="192">
        <v>2.6599999999999999E-5</v>
      </c>
      <c r="EF17" s="157">
        <v>0</v>
      </c>
      <c r="EG17" s="157">
        <v>0</v>
      </c>
      <c r="EH17" s="157">
        <v>0</v>
      </c>
      <c r="EI17" s="157">
        <v>0</v>
      </c>
      <c r="EJ17" s="157">
        <v>0</v>
      </c>
      <c r="EK17" s="157">
        <v>0</v>
      </c>
      <c r="EL17" s="157">
        <v>0</v>
      </c>
      <c r="EM17" s="157">
        <v>0</v>
      </c>
      <c r="EN17" s="157">
        <v>0</v>
      </c>
      <c r="EO17" s="157">
        <v>0</v>
      </c>
      <c r="EP17" s="157">
        <v>0</v>
      </c>
      <c r="EQ17" s="157">
        <v>0</v>
      </c>
      <c r="ER17" s="157">
        <v>2.8943600000000001E-4</v>
      </c>
      <c r="ES17" s="157">
        <v>0</v>
      </c>
      <c r="ET17" s="157">
        <v>7.81337E-4</v>
      </c>
      <c r="EU17" s="157">
        <v>0</v>
      </c>
      <c r="EV17" s="157">
        <v>0</v>
      </c>
      <c r="EW17" s="157">
        <v>0</v>
      </c>
      <c r="EX17" s="157">
        <v>0</v>
      </c>
      <c r="EY17" s="157">
        <v>0</v>
      </c>
      <c r="EZ17" s="157">
        <v>0</v>
      </c>
      <c r="FA17" s="157">
        <v>0</v>
      </c>
      <c r="FB17" s="157">
        <v>0</v>
      </c>
      <c r="FC17" s="157">
        <v>0</v>
      </c>
      <c r="FD17" s="157">
        <v>0</v>
      </c>
      <c r="FE17" s="157">
        <v>0</v>
      </c>
      <c r="FF17" s="157">
        <v>0</v>
      </c>
      <c r="FG17" s="157">
        <v>0</v>
      </c>
      <c r="FH17" s="157">
        <v>0</v>
      </c>
      <c r="FI17" s="157">
        <v>0</v>
      </c>
      <c r="FJ17" s="157">
        <v>0</v>
      </c>
      <c r="FK17" s="192">
        <v>9.2399999999999996E-5</v>
      </c>
      <c r="FL17" s="157">
        <v>0</v>
      </c>
      <c r="FM17" s="157">
        <v>0</v>
      </c>
      <c r="FN17" s="157">
        <v>0</v>
      </c>
      <c r="FO17" s="157">
        <v>0</v>
      </c>
      <c r="FP17" s="157">
        <v>1.2347700000000001E-4</v>
      </c>
      <c r="FQ17" s="157">
        <v>0</v>
      </c>
      <c r="FR17" s="157">
        <v>0</v>
      </c>
      <c r="FS17" s="157">
        <v>0</v>
      </c>
      <c r="FT17" s="157">
        <v>0</v>
      </c>
      <c r="FU17" s="157">
        <v>0</v>
      </c>
      <c r="FV17" s="157">
        <v>0</v>
      </c>
      <c r="FW17" s="157">
        <v>0</v>
      </c>
      <c r="FX17" s="157">
        <v>2.0470800000000001E-4</v>
      </c>
      <c r="FY17" s="157">
        <v>0</v>
      </c>
      <c r="FZ17" s="157">
        <v>0</v>
      </c>
      <c r="GA17" s="157">
        <v>0</v>
      </c>
      <c r="GB17" s="157">
        <v>0</v>
      </c>
      <c r="GC17" s="157">
        <v>0</v>
      </c>
      <c r="GD17" s="157">
        <v>4.7845100000000002E-4</v>
      </c>
      <c r="GE17" s="157">
        <v>1.3555300000000001E-4</v>
      </c>
      <c r="GF17" s="157">
        <v>0</v>
      </c>
      <c r="GG17" s="157">
        <v>0</v>
      </c>
      <c r="GH17" s="157">
        <v>0</v>
      </c>
      <c r="GI17" s="157">
        <v>2.5729399999999998E-4</v>
      </c>
      <c r="GJ17" s="157">
        <v>0</v>
      </c>
      <c r="GK17" s="157">
        <v>1.4787599999999999E-4</v>
      </c>
      <c r="GL17" s="157">
        <v>0</v>
      </c>
      <c r="GM17" s="157">
        <v>0</v>
      </c>
      <c r="GN17" s="157">
        <v>0</v>
      </c>
      <c r="GO17" s="157">
        <v>0</v>
      </c>
      <c r="GP17" s="157">
        <v>0</v>
      </c>
      <c r="GQ17" s="157">
        <v>0</v>
      </c>
      <c r="GR17" s="157">
        <v>0</v>
      </c>
      <c r="GS17" s="157">
        <v>0</v>
      </c>
      <c r="GT17" s="157">
        <v>0</v>
      </c>
      <c r="GU17" s="157">
        <v>0</v>
      </c>
      <c r="GV17" s="157">
        <v>0</v>
      </c>
      <c r="GW17" s="157">
        <v>0</v>
      </c>
      <c r="GX17" s="157">
        <v>0</v>
      </c>
      <c r="GY17" s="157">
        <v>0</v>
      </c>
      <c r="GZ17" s="157">
        <v>0</v>
      </c>
      <c r="HA17" s="157">
        <v>0</v>
      </c>
    </row>
    <row r="18" spans="1:209" x14ac:dyDescent="0.2">
      <c r="A18" s="157" t="s">
        <v>3827</v>
      </c>
      <c r="B18" s="157">
        <v>1.268089E-3</v>
      </c>
      <c r="C18" s="157">
        <v>4.4202599999999999E-4</v>
      </c>
      <c r="D18" s="157">
        <v>7.8252499999999995E-4</v>
      </c>
      <c r="E18" s="157">
        <v>6.0597600000000004E-4</v>
      </c>
      <c r="F18" s="157">
        <v>3.2880499999999999E-4</v>
      </c>
      <c r="G18" s="157">
        <v>1.1959679999999999E-3</v>
      </c>
      <c r="H18" s="157">
        <v>1.1313857E-2</v>
      </c>
      <c r="I18" s="157">
        <v>2.8889999999999997E-4</v>
      </c>
      <c r="J18" s="157">
        <v>2.9907940000000002E-3</v>
      </c>
      <c r="K18" s="157">
        <v>4.9833890000000004E-3</v>
      </c>
      <c r="L18" s="157">
        <v>7.3972976999999995E-2</v>
      </c>
      <c r="M18" s="157">
        <v>3.272297E-3</v>
      </c>
      <c r="N18" s="157">
        <v>1.2152455E-2</v>
      </c>
      <c r="O18" s="157">
        <v>4.6000379999999999E-3</v>
      </c>
      <c r="P18" s="157">
        <v>1.2794400000000001E-4</v>
      </c>
      <c r="Q18" s="157">
        <v>8.7863460000000004E-3</v>
      </c>
      <c r="R18" s="157">
        <v>4.79951E-4</v>
      </c>
      <c r="S18" s="157">
        <v>2.5883759999999999E-3</v>
      </c>
      <c r="T18" s="157">
        <v>8.4052599999999997E-4</v>
      </c>
      <c r="U18" s="157">
        <v>1.4558290000000001E-3</v>
      </c>
      <c r="V18" s="157">
        <v>9.8652159999999996E-3</v>
      </c>
      <c r="W18" s="157">
        <v>5.4131353E-2</v>
      </c>
      <c r="X18" s="157">
        <v>1.82537E-4</v>
      </c>
      <c r="Y18" s="157">
        <v>4.6011000000000001E-4</v>
      </c>
      <c r="Z18" s="157">
        <v>3.447912E-3</v>
      </c>
      <c r="AA18" s="157">
        <v>9.4965829999999994E-3</v>
      </c>
      <c r="AB18" s="157">
        <v>2.2951800000000001E-4</v>
      </c>
      <c r="AC18" s="157">
        <v>2.12306E-3</v>
      </c>
      <c r="AD18" s="157">
        <v>1.5876405E-2</v>
      </c>
      <c r="AE18" s="157">
        <v>4.7278000000000001E-4</v>
      </c>
      <c r="AF18" s="157">
        <v>7.9376999999999996E-4</v>
      </c>
      <c r="AG18" s="157">
        <v>1.616178E-3</v>
      </c>
      <c r="AH18" s="192">
        <v>7.3700000000000002E-5</v>
      </c>
      <c r="AI18" s="157">
        <v>1.6631860000000001E-3</v>
      </c>
      <c r="AJ18" s="157">
        <v>3.054303E-3</v>
      </c>
      <c r="AK18" s="157">
        <v>8.6150699999999996E-4</v>
      </c>
      <c r="AL18" s="192">
        <v>4.1600000000000002E-5</v>
      </c>
      <c r="AM18" s="157">
        <v>0</v>
      </c>
      <c r="AN18" s="192">
        <v>8.2700000000000004E-5</v>
      </c>
      <c r="AO18" s="157">
        <v>2.2769199999999999E-4</v>
      </c>
      <c r="AP18" s="157">
        <v>0</v>
      </c>
      <c r="AQ18" s="157">
        <v>3.3492400000000001E-4</v>
      </c>
      <c r="AR18" s="192">
        <v>2.55E-5</v>
      </c>
      <c r="AS18" s="157">
        <v>6.6949039999999998E-3</v>
      </c>
      <c r="AT18" s="157">
        <v>2.8426039999999999E-3</v>
      </c>
      <c r="AU18" s="157">
        <v>6.3324402000000002E-2</v>
      </c>
      <c r="AV18" s="157">
        <v>8.7878194000000007E-2</v>
      </c>
      <c r="AW18" s="157">
        <v>6.4722373999999999E-2</v>
      </c>
      <c r="AX18" s="157">
        <v>9.065343E-3</v>
      </c>
      <c r="AY18" s="157">
        <v>2.5373578000000001E-2</v>
      </c>
      <c r="AZ18" s="192">
        <v>7.5900000000000002E-5</v>
      </c>
      <c r="BA18" s="157">
        <v>3.6123699999999998E-4</v>
      </c>
      <c r="BB18" s="157">
        <v>2.7112300000000001E-4</v>
      </c>
      <c r="BC18" s="157">
        <v>1.1483184E-2</v>
      </c>
      <c r="BD18" s="157">
        <v>2.0481348999999999E-2</v>
      </c>
      <c r="BE18" s="157">
        <v>1.1974568999999999E-2</v>
      </c>
      <c r="BF18" s="157">
        <v>1.0667070000000001E-3</v>
      </c>
      <c r="BG18" s="157">
        <v>1.8813900000000001E-4</v>
      </c>
      <c r="BH18" s="157">
        <v>1.7985200000000001E-4</v>
      </c>
      <c r="BI18" s="192">
        <v>5.4200000000000003E-5</v>
      </c>
      <c r="BJ18" s="157">
        <v>1.1546043000000001E-2</v>
      </c>
      <c r="BK18" s="157">
        <v>1.3553776E-2</v>
      </c>
      <c r="BL18" s="157">
        <v>4.3996139999999996E-3</v>
      </c>
      <c r="BM18" s="157">
        <v>8.4175099999999996E-4</v>
      </c>
      <c r="BN18" s="192">
        <v>8.6500000000000002E-5</v>
      </c>
      <c r="BO18" s="157">
        <v>6.0057390000000004E-3</v>
      </c>
      <c r="BP18" s="157">
        <v>1.06556E-4</v>
      </c>
      <c r="BQ18" s="157">
        <v>3.5870200000000002E-4</v>
      </c>
      <c r="BR18" s="157">
        <v>6.8182540000000002E-3</v>
      </c>
      <c r="BS18" s="192">
        <v>5.66E-5</v>
      </c>
      <c r="BT18" s="157">
        <v>0</v>
      </c>
      <c r="BU18" s="157">
        <v>2.2532699999999999E-4</v>
      </c>
      <c r="BV18" s="157">
        <v>5.8457300000000004E-3</v>
      </c>
      <c r="BW18" s="157">
        <v>1.5776640000000001E-3</v>
      </c>
      <c r="BX18" s="157">
        <v>1.2101895999999999E-2</v>
      </c>
      <c r="BY18" s="157">
        <v>2.6947389999999998E-3</v>
      </c>
      <c r="BZ18" s="157">
        <v>3.0946340000000002E-3</v>
      </c>
      <c r="CA18" s="192">
        <v>3.4199999999999998E-5</v>
      </c>
      <c r="CB18" s="157">
        <v>2.41668E-4</v>
      </c>
      <c r="CC18" s="157">
        <v>1.6483719999999999E-3</v>
      </c>
      <c r="CD18" s="157">
        <v>0</v>
      </c>
      <c r="CE18" s="157">
        <v>2.1167970000000001E-3</v>
      </c>
      <c r="CF18" s="157">
        <v>1.744621E-3</v>
      </c>
      <c r="CG18" s="157">
        <v>9.1603050000000005E-3</v>
      </c>
      <c r="CH18" s="157">
        <v>1.0378410000000001E-3</v>
      </c>
      <c r="CI18" s="157">
        <v>1.7917429999999999E-3</v>
      </c>
      <c r="CJ18" s="157">
        <v>4.131137E-3</v>
      </c>
      <c r="CK18" s="157">
        <v>8.8781299999999999E-4</v>
      </c>
      <c r="CL18" s="157">
        <v>1.8278700000000001E-3</v>
      </c>
      <c r="CM18" s="157">
        <v>1.674601E-3</v>
      </c>
      <c r="CN18" s="157">
        <v>1.019935E-3</v>
      </c>
      <c r="CO18" s="157">
        <v>2.504184E-3</v>
      </c>
      <c r="CP18" s="157">
        <v>1.274936E-3</v>
      </c>
      <c r="CQ18" s="157">
        <v>1.670272E-3</v>
      </c>
      <c r="CR18" s="157">
        <v>1.012888E-3</v>
      </c>
      <c r="CS18" s="157">
        <v>2.1158840000000002E-3</v>
      </c>
      <c r="CT18" s="157">
        <v>1.2137370000000001E-3</v>
      </c>
      <c r="CU18" s="157">
        <v>2.2326770000000002E-3</v>
      </c>
      <c r="CV18" s="157">
        <v>2.38991E-4</v>
      </c>
      <c r="CW18" s="157">
        <v>1.2899168000000001E-2</v>
      </c>
      <c r="CX18" s="157">
        <v>7.3875099999999995E-4</v>
      </c>
      <c r="CY18" s="157">
        <v>1.2236893E-2</v>
      </c>
      <c r="CZ18" s="157">
        <v>1.5671470999999999E-2</v>
      </c>
      <c r="DA18" s="192">
        <v>4.9799999999999998E-5</v>
      </c>
      <c r="DB18" s="192">
        <v>3.3200000000000001E-5</v>
      </c>
      <c r="DC18" s="192">
        <v>9.1600000000000004E-5</v>
      </c>
      <c r="DD18" s="157">
        <v>1.324204E-3</v>
      </c>
      <c r="DE18" s="157">
        <v>1.3239770000000001E-3</v>
      </c>
      <c r="DF18" s="157">
        <v>2.7567200000000003E-4</v>
      </c>
      <c r="DG18" s="157">
        <v>8.82353E-4</v>
      </c>
      <c r="DH18" s="157">
        <v>9.4505200000000004E-4</v>
      </c>
      <c r="DI18" s="157">
        <v>1.7140899999999999E-3</v>
      </c>
      <c r="DJ18" s="157">
        <v>5.4309559999999998E-3</v>
      </c>
      <c r="DK18" s="157">
        <v>9.1743100000000002E-4</v>
      </c>
      <c r="DL18" s="157">
        <v>9.6041300000000002E-4</v>
      </c>
      <c r="DM18" s="157">
        <v>7.1771200000000002E-4</v>
      </c>
      <c r="DN18" s="157">
        <v>1.0362920000000001E-3</v>
      </c>
      <c r="DO18" s="157">
        <v>1.0581645000000001E-2</v>
      </c>
      <c r="DP18" s="157">
        <v>3.25378E-3</v>
      </c>
      <c r="DQ18" s="157">
        <v>4.9433360000000004E-3</v>
      </c>
      <c r="DR18" s="157">
        <v>3.0190529999999998E-3</v>
      </c>
      <c r="DS18" s="157">
        <v>3.1790699999999998E-4</v>
      </c>
      <c r="DT18" s="157">
        <v>4.6578599999999999E-4</v>
      </c>
      <c r="DU18" s="157">
        <v>1.0479599999999999E-3</v>
      </c>
      <c r="DV18" s="157">
        <v>1.517809E-3</v>
      </c>
      <c r="DW18" s="157">
        <v>2.2217972999999999E-2</v>
      </c>
      <c r="DX18" s="157">
        <v>3.372314E-3</v>
      </c>
      <c r="DY18" s="157">
        <v>1.3573597999999999E-2</v>
      </c>
      <c r="DZ18" s="157">
        <v>1.6194331999999999E-2</v>
      </c>
      <c r="EA18" s="157">
        <v>7.3112800000000005E-4</v>
      </c>
      <c r="EB18" s="157">
        <v>8.4498099999999997E-4</v>
      </c>
      <c r="EC18" s="157">
        <v>1.2793099999999999E-4</v>
      </c>
      <c r="ED18" s="157">
        <v>6.2035349999999996E-3</v>
      </c>
      <c r="EE18" s="157">
        <v>1.1446519999999999E-3</v>
      </c>
      <c r="EF18" s="157">
        <v>3.8452742999999998E-2</v>
      </c>
      <c r="EG18" s="157">
        <v>1.5169587E-2</v>
      </c>
      <c r="EH18" s="157">
        <v>7.1479599999999996E-4</v>
      </c>
      <c r="EI18" s="157">
        <v>4.3269067000000001E-2</v>
      </c>
      <c r="EJ18" s="157">
        <v>1.6240560000000001E-2</v>
      </c>
      <c r="EK18" s="157">
        <v>3.1701559999999999E-3</v>
      </c>
      <c r="EL18" s="157">
        <v>1.0206144E-2</v>
      </c>
      <c r="EM18" s="157">
        <v>4.4247449999999999E-3</v>
      </c>
      <c r="EN18" s="157">
        <v>1.2869602000000001E-2</v>
      </c>
      <c r="EO18" s="157">
        <v>1.1133670000000001E-3</v>
      </c>
      <c r="EP18" s="157">
        <v>1.0064449999999999E-3</v>
      </c>
      <c r="EQ18" s="157">
        <v>4.5913600000000001E-3</v>
      </c>
      <c r="ER18" s="157">
        <v>5.0651230000000004E-3</v>
      </c>
      <c r="ES18" s="157">
        <v>2.855055E-3</v>
      </c>
      <c r="ET18" s="157">
        <v>7.2552739999999999E-3</v>
      </c>
      <c r="EU18" s="157">
        <v>6.4379279999999999E-3</v>
      </c>
      <c r="EV18" s="157">
        <v>3.9433300000000001E-3</v>
      </c>
      <c r="EW18" s="157">
        <v>5.0988819999999999E-3</v>
      </c>
      <c r="EX18" s="157">
        <v>2.2773519999999998E-3</v>
      </c>
      <c r="EY18" s="157">
        <v>8.6438920000000002E-3</v>
      </c>
      <c r="EZ18" s="157">
        <v>5.2389500000000002E-4</v>
      </c>
      <c r="FA18" s="157">
        <v>6.13059E-3</v>
      </c>
      <c r="FB18" s="157">
        <v>3.533188E-3</v>
      </c>
      <c r="FC18" s="157">
        <v>1.816752E-3</v>
      </c>
      <c r="FD18" s="157">
        <v>1.3030299999999999E-3</v>
      </c>
      <c r="FE18" s="157">
        <v>2.8284730000000002E-3</v>
      </c>
      <c r="FF18" s="157">
        <v>3.8659789999999999E-3</v>
      </c>
      <c r="FG18" s="157">
        <v>3.7426342000000001E-2</v>
      </c>
      <c r="FH18" s="157">
        <v>2.9162810000000002E-3</v>
      </c>
      <c r="FI18" s="157">
        <v>2.454089E-3</v>
      </c>
      <c r="FJ18" s="157">
        <v>2.9542539999999999E-3</v>
      </c>
      <c r="FK18" s="157">
        <v>1.0164950000000001E-3</v>
      </c>
      <c r="FL18" s="192">
        <v>6.4200000000000002E-5</v>
      </c>
      <c r="FM18" s="157">
        <v>2.9612099999999999E-4</v>
      </c>
      <c r="FN18" s="157">
        <v>1.0950979E-2</v>
      </c>
      <c r="FO18" s="157">
        <v>2.309406E-3</v>
      </c>
      <c r="FP18" s="157">
        <v>6.1738600000000004E-4</v>
      </c>
      <c r="FQ18" s="157">
        <v>1.0809960000000001E-3</v>
      </c>
      <c r="FR18" s="157">
        <v>1.4204129999999999E-3</v>
      </c>
      <c r="FS18" s="157">
        <v>1.3063296E-2</v>
      </c>
      <c r="FT18" s="157">
        <v>9.7165640000000005E-3</v>
      </c>
      <c r="FU18" s="157">
        <v>4.6640179999999998E-3</v>
      </c>
      <c r="FV18" s="157">
        <v>8.2678799999999996E-4</v>
      </c>
      <c r="FW18" s="157">
        <v>8.4804600000000004E-3</v>
      </c>
      <c r="FX18" s="157">
        <v>2.4820879999999999E-3</v>
      </c>
      <c r="FY18" s="157">
        <v>3.5299229999999999E-3</v>
      </c>
      <c r="FZ18" s="157">
        <v>4.5181399999999998E-4</v>
      </c>
      <c r="GA18" s="157">
        <v>1.322443E-3</v>
      </c>
      <c r="GB18" s="157">
        <v>8.3010280000000002E-3</v>
      </c>
      <c r="GC18" s="157">
        <v>1.6611919999999999E-3</v>
      </c>
      <c r="GD18" s="157">
        <v>1.913805E-3</v>
      </c>
      <c r="GE18" s="157">
        <v>2.1236699999999998E-3</v>
      </c>
      <c r="GF18" s="157">
        <v>1.1018488E-2</v>
      </c>
      <c r="GG18" s="157">
        <v>1.265288E-2</v>
      </c>
      <c r="GH18" s="157">
        <v>5.157165E-3</v>
      </c>
      <c r="GI18" s="157">
        <v>1.1166572E-2</v>
      </c>
      <c r="GJ18" s="157">
        <v>8.0814600000000004E-4</v>
      </c>
      <c r="GK18" s="157">
        <v>9.6119719999999999E-3</v>
      </c>
      <c r="GL18" s="157">
        <v>1.1215139000000001E-2</v>
      </c>
      <c r="GM18" s="157">
        <v>1.5741990000000001E-3</v>
      </c>
      <c r="GN18" s="157">
        <v>1.371964E-3</v>
      </c>
      <c r="GO18" s="157">
        <v>2.3973150000000001E-3</v>
      </c>
      <c r="GP18" s="157">
        <v>1.0692138E-2</v>
      </c>
      <c r="GQ18" s="157">
        <v>1.2544990000000001E-3</v>
      </c>
      <c r="GR18" s="157">
        <v>1.3626001E-2</v>
      </c>
      <c r="GS18" s="157">
        <v>2.9234423999999998E-2</v>
      </c>
      <c r="GT18" s="157">
        <v>1.2987013E-2</v>
      </c>
      <c r="GU18" s="157">
        <v>1.3157894999999999E-2</v>
      </c>
      <c r="GV18" s="157">
        <v>5.9356449999999998E-3</v>
      </c>
      <c r="GW18" s="157">
        <v>0</v>
      </c>
      <c r="GX18" s="157">
        <v>0</v>
      </c>
      <c r="GY18" s="157">
        <v>0</v>
      </c>
      <c r="GZ18" s="157">
        <v>3.7735849000000002E-2</v>
      </c>
      <c r="HA18" s="157">
        <v>0</v>
      </c>
    </row>
    <row r="19" spans="1:209" x14ac:dyDescent="0.2">
      <c r="A19" s="157" t="s">
        <v>3828</v>
      </c>
      <c r="B19" s="157">
        <v>6.2658510000000002E-3</v>
      </c>
      <c r="C19" s="157">
        <v>2.5373430000000001E-3</v>
      </c>
      <c r="D19" s="157">
        <v>2.4191769999999998E-3</v>
      </c>
      <c r="E19" s="157">
        <v>2.9599589999999999E-3</v>
      </c>
      <c r="F19" s="157">
        <v>7.8913099999999999E-4</v>
      </c>
      <c r="G19" s="157">
        <v>1.8509E-4</v>
      </c>
      <c r="H19" s="157">
        <v>2.3919826000000002E-2</v>
      </c>
      <c r="I19" s="157">
        <v>5.5547529999999999E-3</v>
      </c>
      <c r="J19" s="157">
        <v>4.1611000000000003E-4</v>
      </c>
      <c r="K19" s="157">
        <v>3.697353E-3</v>
      </c>
      <c r="L19" s="157">
        <v>1.9619220000000001E-3</v>
      </c>
      <c r="M19" s="157">
        <v>3.2193759999999999E-3</v>
      </c>
      <c r="N19" s="157">
        <v>5.2733880000000004E-3</v>
      </c>
      <c r="O19" s="157">
        <v>2.3632199999999999E-4</v>
      </c>
      <c r="P19" s="157">
        <v>5.0427730000000004E-3</v>
      </c>
      <c r="Q19" s="157">
        <v>5.7838179999999996E-3</v>
      </c>
      <c r="R19" s="157">
        <v>2.6833629999999998E-3</v>
      </c>
      <c r="S19" s="157">
        <v>1.9173160000000001E-3</v>
      </c>
      <c r="T19" s="157">
        <v>8.7285399999999995E-4</v>
      </c>
      <c r="U19" s="157">
        <v>2.8675419999999998E-3</v>
      </c>
      <c r="V19" s="157">
        <v>4.1206560000000003E-3</v>
      </c>
      <c r="W19" s="157">
        <v>3.6734799999999998E-4</v>
      </c>
      <c r="X19" s="157">
        <v>2.4338300000000001E-4</v>
      </c>
      <c r="Y19" s="157">
        <v>3.5608549999999999E-3</v>
      </c>
      <c r="Z19" s="157">
        <v>3.8349220000000002E-3</v>
      </c>
      <c r="AA19" s="157">
        <v>2.9081229999999999E-3</v>
      </c>
      <c r="AB19" s="157">
        <v>1.25237E-2</v>
      </c>
      <c r="AC19" s="157">
        <v>2.8371809999999998E-3</v>
      </c>
      <c r="AD19" s="157">
        <v>7.802341E-3</v>
      </c>
      <c r="AE19" s="157">
        <v>1.8215950000000001E-3</v>
      </c>
      <c r="AF19" s="157">
        <v>2.5460499999999998E-4</v>
      </c>
      <c r="AG19" s="157">
        <v>2.40423E-4</v>
      </c>
      <c r="AH19" s="157">
        <v>1.2644710000000001E-3</v>
      </c>
      <c r="AI19" s="157">
        <v>2.5141180000000001E-3</v>
      </c>
      <c r="AJ19" s="157">
        <v>7.1030300000000002E-4</v>
      </c>
      <c r="AK19" s="157">
        <v>6.8454880000000003E-3</v>
      </c>
      <c r="AL19" s="157">
        <v>1.2490900000000001E-4</v>
      </c>
      <c r="AM19" s="157">
        <v>1.4688839999999999E-3</v>
      </c>
      <c r="AN19" s="157">
        <v>8.7691699999999995E-4</v>
      </c>
      <c r="AO19" s="157">
        <v>3.086498E-3</v>
      </c>
      <c r="AP19" s="157">
        <v>4.2022700000000001E-4</v>
      </c>
      <c r="AQ19" s="157">
        <v>2.239806E-3</v>
      </c>
      <c r="AR19" s="157">
        <v>1.146322E-3</v>
      </c>
      <c r="AS19" s="157">
        <v>2.4502436999999998E-2</v>
      </c>
      <c r="AT19" s="157">
        <v>1.4847096000000001E-2</v>
      </c>
      <c r="AU19" s="157">
        <v>3.2460840000000002E-3</v>
      </c>
      <c r="AV19" s="157">
        <v>1.370802E-3</v>
      </c>
      <c r="AW19" s="157">
        <v>9.9152099999999998E-4</v>
      </c>
      <c r="AX19" s="157">
        <v>2.5475599999999999E-3</v>
      </c>
      <c r="AY19" s="157">
        <v>1.3024562999999999E-2</v>
      </c>
      <c r="AZ19" s="192">
        <v>7.5900000000000002E-5</v>
      </c>
      <c r="BA19" s="157">
        <v>1.3726999999999999E-3</v>
      </c>
      <c r="BB19" s="157">
        <v>1.0105489999999999E-3</v>
      </c>
      <c r="BC19" s="157">
        <v>4.2369820000000002E-3</v>
      </c>
      <c r="BD19" s="157">
        <v>6.3218600000000003E-3</v>
      </c>
      <c r="BE19" s="157">
        <v>3.8269240000000002E-3</v>
      </c>
      <c r="BF19" s="157">
        <v>4.5716000000000002E-4</v>
      </c>
      <c r="BG19" s="157">
        <v>1.505113E-3</v>
      </c>
      <c r="BH19" s="192">
        <v>6.7399999999999998E-5</v>
      </c>
      <c r="BI19" s="157">
        <v>1.9867100000000001E-4</v>
      </c>
      <c r="BJ19" s="157">
        <v>4.0551959999999996E-3</v>
      </c>
      <c r="BK19" s="157">
        <v>7.1816069999999996E-3</v>
      </c>
      <c r="BL19" s="157">
        <v>1.4844225000000001E-2</v>
      </c>
      <c r="BM19" s="157">
        <v>8.4175099999999996E-4</v>
      </c>
      <c r="BN19" s="192">
        <v>8.6500000000000002E-5</v>
      </c>
      <c r="BO19" s="157">
        <v>4.9024624000000003E-2</v>
      </c>
      <c r="BP19" s="157">
        <v>1.8380880000000001E-3</v>
      </c>
      <c r="BQ19" s="157">
        <v>5.3805200000000002E-4</v>
      </c>
      <c r="BR19" s="157">
        <v>1.2896540000000001E-3</v>
      </c>
      <c r="BS19" s="157">
        <v>3.3986599999999997E-4</v>
      </c>
      <c r="BT19" s="157">
        <v>1.6211210000000001E-3</v>
      </c>
      <c r="BU19" s="157">
        <v>3.28977E-3</v>
      </c>
      <c r="BV19" s="157">
        <v>2.2812599999999998E-3</v>
      </c>
      <c r="BW19" s="157">
        <v>5.6174399999999998E-4</v>
      </c>
      <c r="BX19" s="157">
        <v>3.0194829999999999E-3</v>
      </c>
      <c r="BY19" s="157">
        <v>3.2991660000000001E-3</v>
      </c>
      <c r="BZ19" s="157">
        <v>1.5782630000000001E-3</v>
      </c>
      <c r="CA19" s="157">
        <v>8.4667499999999997E-4</v>
      </c>
      <c r="CB19" s="157">
        <v>1.015008E-3</v>
      </c>
      <c r="CC19" s="157">
        <v>3.87639E-3</v>
      </c>
      <c r="CD19" s="157">
        <v>2.4770769999999998E-3</v>
      </c>
      <c r="CE19" s="157">
        <v>1.774374E-3</v>
      </c>
      <c r="CF19" s="157">
        <v>1.412312E-3</v>
      </c>
      <c r="CG19" s="157">
        <v>4.8577380000000003E-3</v>
      </c>
      <c r="CH19" s="157">
        <v>1.117675E-3</v>
      </c>
      <c r="CI19" s="157">
        <v>2.0369289999999998E-3</v>
      </c>
      <c r="CJ19" s="157">
        <v>7.467825E-3</v>
      </c>
      <c r="CK19" s="157">
        <v>4.6273879999999996E-3</v>
      </c>
      <c r="CL19" s="157">
        <v>5.9821199999999998E-4</v>
      </c>
      <c r="CM19" s="157">
        <v>1.7874950000000001E-3</v>
      </c>
      <c r="CN19" s="192">
        <v>3.9700000000000003E-5</v>
      </c>
      <c r="CO19" s="157">
        <v>9.9412299999999997E-4</v>
      </c>
      <c r="CP19" s="157">
        <v>8.4995800000000005E-4</v>
      </c>
      <c r="CQ19" s="157">
        <v>1.8024510000000001E-3</v>
      </c>
      <c r="CR19" s="157">
        <v>3.14345E-4</v>
      </c>
      <c r="CS19" s="157">
        <v>8.9638399999999996E-4</v>
      </c>
      <c r="CT19" s="157">
        <v>1.404127E-3</v>
      </c>
      <c r="CU19" s="157">
        <v>1.1163379999999999E-3</v>
      </c>
      <c r="CV19" s="157">
        <v>6.5722700000000003E-4</v>
      </c>
      <c r="CW19" s="157">
        <v>7.4701250000000002E-3</v>
      </c>
      <c r="CX19" s="157">
        <v>6.9397800000000004E-4</v>
      </c>
      <c r="CY19" s="157">
        <v>1.9335947999999999E-2</v>
      </c>
      <c r="CZ19" s="157">
        <v>3.0122780000000002E-3</v>
      </c>
      <c r="DA19" s="157">
        <v>7.2248899999999999E-4</v>
      </c>
      <c r="DB19" s="157">
        <v>1.4458310000000001E-3</v>
      </c>
      <c r="DC19" s="157">
        <v>1.0377559999999999E-3</v>
      </c>
      <c r="DD19" s="157">
        <v>3.6114699999999998E-4</v>
      </c>
      <c r="DE19" s="157">
        <v>1.05918E-4</v>
      </c>
      <c r="DF19" s="157">
        <v>4.5945300000000002E-4</v>
      </c>
      <c r="DG19" s="157">
        <v>0</v>
      </c>
      <c r="DH19" s="157">
        <v>6.7503699999999997E-4</v>
      </c>
      <c r="DI19" s="157">
        <v>7.25967E-4</v>
      </c>
      <c r="DJ19" s="157">
        <v>1.2739279999999999E-3</v>
      </c>
      <c r="DK19" s="157">
        <v>3.5677899999999999E-4</v>
      </c>
      <c r="DL19" s="157">
        <v>3.9016799999999998E-4</v>
      </c>
      <c r="DM19" s="157">
        <v>1.5109699999999999E-4</v>
      </c>
      <c r="DN19" s="157">
        <v>1.7198039999999999E-3</v>
      </c>
      <c r="DO19" s="157">
        <v>1.348641E-3</v>
      </c>
      <c r="DP19" s="157">
        <v>6.7165200000000001E-4</v>
      </c>
      <c r="DQ19" s="157">
        <v>8.9400799999999996E-4</v>
      </c>
      <c r="DR19" s="157">
        <v>7.3436400000000005E-4</v>
      </c>
      <c r="DS19" s="157">
        <v>8.1747600000000003E-4</v>
      </c>
      <c r="DT19" s="157">
        <v>7.1985099999999998E-4</v>
      </c>
      <c r="DU19" s="157">
        <v>1.1507010000000001E-3</v>
      </c>
      <c r="DV19" s="192">
        <v>6.7500000000000001E-5</v>
      </c>
      <c r="DW19" s="157">
        <v>8.5012430000000003E-3</v>
      </c>
      <c r="DX19" s="157">
        <v>1.658961E-3</v>
      </c>
      <c r="DY19" s="157">
        <v>1.1824260000000001E-3</v>
      </c>
      <c r="DZ19" s="157">
        <v>3.8588060000000002E-3</v>
      </c>
      <c r="EA19" s="157">
        <v>1.1743740000000001E-2</v>
      </c>
      <c r="EB19" s="157">
        <v>8.4498099999999997E-4</v>
      </c>
      <c r="EC19" s="157">
        <v>1.0965500000000001E-4</v>
      </c>
      <c r="ED19" s="157">
        <v>1.870907E-3</v>
      </c>
      <c r="EE19" s="157">
        <v>1.2777509999999999E-3</v>
      </c>
      <c r="EF19" s="157">
        <v>6.5993659999999997E-3</v>
      </c>
      <c r="EG19" s="157">
        <v>7.9518000000000004E-4</v>
      </c>
      <c r="EH19" s="157">
        <v>8.3392899999999996E-4</v>
      </c>
      <c r="EI19" s="157">
        <v>6.5096060000000002E-3</v>
      </c>
      <c r="EJ19" s="157">
        <v>6.9744700000000002E-4</v>
      </c>
      <c r="EK19" s="157">
        <v>3.68623E-4</v>
      </c>
      <c r="EL19" s="157">
        <v>2.6946899999999999E-4</v>
      </c>
      <c r="EM19" s="157">
        <v>1.6630939999999999E-3</v>
      </c>
      <c r="EN19" s="157">
        <v>1.6485849999999999E-3</v>
      </c>
      <c r="EO19" s="157">
        <v>6.5492199999999995E-4</v>
      </c>
      <c r="EP19" s="157">
        <v>2.8251099999999999E-4</v>
      </c>
      <c r="EQ19" s="157">
        <v>1.14784E-3</v>
      </c>
      <c r="ER19" s="157">
        <v>3.2664870000000002E-3</v>
      </c>
      <c r="ES19" s="157">
        <v>1.187703E-3</v>
      </c>
      <c r="ET19" s="157">
        <v>1.711501E-3</v>
      </c>
      <c r="EU19" s="157">
        <v>2.9770769999999998E-3</v>
      </c>
      <c r="EV19" s="157">
        <v>5.8946699999999999E-4</v>
      </c>
      <c r="EW19" s="157">
        <v>4.2065779999999999E-3</v>
      </c>
      <c r="EX19" s="157">
        <v>6.7836000000000003E-4</v>
      </c>
      <c r="EY19" s="157">
        <v>1.0869569999999999E-3</v>
      </c>
      <c r="EZ19" s="157">
        <v>5.8210599999999999E-4</v>
      </c>
      <c r="FA19" s="157">
        <v>0</v>
      </c>
      <c r="FB19" s="157">
        <v>2.1576700000000001E-4</v>
      </c>
      <c r="FC19" s="192">
        <v>5.4200000000000003E-5</v>
      </c>
      <c r="FD19" s="157">
        <v>5.5128200000000005E-4</v>
      </c>
      <c r="FE19" s="157">
        <v>5.8589799999999997E-3</v>
      </c>
      <c r="FF19" s="157">
        <v>9.2919149999999995E-3</v>
      </c>
      <c r="FG19" s="157">
        <v>1.831502E-3</v>
      </c>
      <c r="FH19" s="157">
        <v>5.619176E-3</v>
      </c>
      <c r="FI19" s="157">
        <v>5.7905499999999998E-4</v>
      </c>
      <c r="FJ19" s="192">
        <v>8.9499999999999994E-5</v>
      </c>
      <c r="FK19" s="157">
        <v>2.448829E-3</v>
      </c>
      <c r="FL19" s="157">
        <v>1.5090220000000001E-3</v>
      </c>
      <c r="FM19" s="157">
        <v>9.7296800000000005E-4</v>
      </c>
      <c r="FN19" s="157">
        <v>2.06622E-4</v>
      </c>
      <c r="FO19" s="192">
        <v>2.72E-5</v>
      </c>
      <c r="FP19" s="157">
        <v>1.0701350000000001E-3</v>
      </c>
      <c r="FQ19" s="157">
        <v>1.237663E-3</v>
      </c>
      <c r="FR19" s="192">
        <v>5.8E-5</v>
      </c>
      <c r="FS19" s="157">
        <v>3.2893199999999999E-4</v>
      </c>
      <c r="FT19" s="157">
        <v>1.3071599999999999E-4</v>
      </c>
      <c r="FU19" s="157">
        <v>1.0364479999999999E-3</v>
      </c>
      <c r="FV19" s="157">
        <v>5.0525899999999998E-4</v>
      </c>
      <c r="FW19" s="157">
        <v>3.47153E-4</v>
      </c>
      <c r="FX19" s="157">
        <v>2.865916E-3</v>
      </c>
      <c r="FY19" s="157">
        <v>5.9737199999999999E-4</v>
      </c>
      <c r="FZ19" s="157">
        <v>1.3102610000000001E-3</v>
      </c>
      <c r="GA19" s="157">
        <v>6.2232599999999998E-4</v>
      </c>
      <c r="GB19" s="157">
        <v>2.359683E-3</v>
      </c>
      <c r="GC19" s="157">
        <v>1.88772E-4</v>
      </c>
      <c r="GD19" s="157">
        <v>2.208237E-3</v>
      </c>
      <c r="GE19" s="157">
        <v>1.581456E-3</v>
      </c>
      <c r="GF19" s="157">
        <v>1.609442E-3</v>
      </c>
      <c r="GG19" s="157">
        <v>2.3348900000000001E-3</v>
      </c>
      <c r="GH19" s="157">
        <v>4.6671199999999999E-4</v>
      </c>
      <c r="GI19" s="157">
        <v>4.4254619999999998E-3</v>
      </c>
      <c r="GJ19" s="157">
        <v>0</v>
      </c>
      <c r="GK19" s="157">
        <v>2.0998459999999998E-3</v>
      </c>
      <c r="GL19" s="157">
        <v>3.837629E-3</v>
      </c>
      <c r="GM19" s="157">
        <v>1.3054329999999999E-3</v>
      </c>
      <c r="GN19" s="157">
        <v>3.0667419999999999E-3</v>
      </c>
      <c r="GO19" s="157">
        <v>2.0776729999999999E-3</v>
      </c>
      <c r="GP19" s="157">
        <v>3.8491699999999998E-3</v>
      </c>
      <c r="GQ19" s="157">
        <v>8.4318800000000003E-4</v>
      </c>
      <c r="GR19" s="157">
        <v>4.2415600000000002E-4</v>
      </c>
      <c r="GS19" s="157">
        <v>5.1160240000000003E-3</v>
      </c>
      <c r="GT19" s="157">
        <v>0</v>
      </c>
      <c r="GU19" s="157">
        <v>0</v>
      </c>
      <c r="GV19" s="157">
        <v>0</v>
      </c>
      <c r="GW19" s="157">
        <v>0</v>
      </c>
      <c r="GX19" s="157">
        <v>0</v>
      </c>
      <c r="GY19" s="157">
        <v>1.0752688E-2</v>
      </c>
      <c r="GZ19" s="157">
        <v>0</v>
      </c>
      <c r="HA19" s="157">
        <v>1.0638297999999999E-2</v>
      </c>
    </row>
    <row r="20" spans="1:209" x14ac:dyDescent="0.2">
      <c r="A20" s="157" t="s">
        <v>3829</v>
      </c>
      <c r="B20" s="157">
        <v>0.272176637</v>
      </c>
      <c r="C20" s="157">
        <v>0.389097464</v>
      </c>
      <c r="D20" s="157">
        <v>0.29051099400000002</v>
      </c>
      <c r="E20" s="157">
        <v>0.25940427900000002</v>
      </c>
      <c r="F20" s="157">
        <v>0.40031302200000002</v>
      </c>
      <c r="G20" s="157">
        <v>0.54803804300000003</v>
      </c>
      <c r="H20" s="157">
        <v>0.40944187100000001</v>
      </c>
      <c r="I20" s="157">
        <v>0.45810297999999999</v>
      </c>
      <c r="J20" s="157">
        <v>0.74767238199999997</v>
      </c>
      <c r="K20" s="157">
        <v>0.51987996999999997</v>
      </c>
      <c r="L20" s="157">
        <v>0.319383786</v>
      </c>
      <c r="M20" s="157">
        <v>0.45673687600000001</v>
      </c>
      <c r="N20" s="157">
        <v>0.57390348999999996</v>
      </c>
      <c r="O20" s="157">
        <v>0.76786018499999997</v>
      </c>
      <c r="P20" s="157">
        <v>0.54500774299999999</v>
      </c>
      <c r="Q20" s="157">
        <v>0.53226927899999998</v>
      </c>
      <c r="R20" s="157">
        <v>0.46332737000000002</v>
      </c>
      <c r="S20" s="157">
        <v>0.35837028199999998</v>
      </c>
      <c r="T20" s="157">
        <v>0.34115669300000001</v>
      </c>
      <c r="U20" s="157">
        <v>0.49776111200000001</v>
      </c>
      <c r="V20" s="157">
        <v>0.58320477400000004</v>
      </c>
      <c r="W20" s="157">
        <v>0.70120962499999995</v>
      </c>
      <c r="X20" s="157">
        <v>0.51767569199999997</v>
      </c>
      <c r="Y20" s="157">
        <v>0.25908218</v>
      </c>
      <c r="Z20" s="157">
        <v>0.525806565</v>
      </c>
      <c r="AA20" s="157">
        <v>0.41168835399999998</v>
      </c>
      <c r="AB20" s="157">
        <v>0.406875561</v>
      </c>
      <c r="AC20" s="157">
        <v>0.444742531</v>
      </c>
      <c r="AD20" s="157">
        <v>0.36459445299999999</v>
      </c>
      <c r="AE20" s="157">
        <v>0.25684488599999999</v>
      </c>
      <c r="AF20" s="157">
        <v>0.65405122100000002</v>
      </c>
      <c r="AG20" s="157">
        <v>0.44440882599999998</v>
      </c>
      <c r="AH20" s="157">
        <v>0.32725241500000002</v>
      </c>
      <c r="AI20" s="157">
        <v>0.46650421600000003</v>
      </c>
      <c r="AJ20" s="157">
        <v>0.44820115799999999</v>
      </c>
      <c r="AK20" s="157">
        <v>0.49608829300000001</v>
      </c>
      <c r="AL20" s="157">
        <v>0.81578015999999998</v>
      </c>
      <c r="AM20" s="157">
        <v>0.19453409499999999</v>
      </c>
      <c r="AN20" s="157">
        <v>0.26832012399999999</v>
      </c>
      <c r="AO20" s="157">
        <v>0.26804462800000001</v>
      </c>
      <c r="AP20" s="157">
        <v>0.41518419899999998</v>
      </c>
      <c r="AQ20" s="157">
        <v>0.36242987500000001</v>
      </c>
      <c r="AR20" s="157">
        <v>0.23125127400000001</v>
      </c>
      <c r="AS20" s="157">
        <v>0.20776973200000001</v>
      </c>
      <c r="AT20" s="157">
        <v>0.337275722</v>
      </c>
      <c r="AU20" s="157">
        <v>0.36273701600000002</v>
      </c>
      <c r="AV20" s="157">
        <v>0.26960736299999999</v>
      </c>
      <c r="AW20" s="157">
        <v>0.23622128000000001</v>
      </c>
      <c r="AX20" s="157">
        <v>0.66322580600000003</v>
      </c>
      <c r="AY20" s="157">
        <v>0.37411841000000001</v>
      </c>
      <c r="AZ20" s="157">
        <v>0.27214781700000001</v>
      </c>
      <c r="BA20" s="157">
        <v>0.28556979100000002</v>
      </c>
      <c r="BB20" s="157">
        <v>0.3572168</v>
      </c>
      <c r="BC20" s="157">
        <v>0.20450660800000001</v>
      </c>
      <c r="BD20" s="157">
        <v>0.28733039999999999</v>
      </c>
      <c r="BE20" s="157">
        <v>0.404851552</v>
      </c>
      <c r="BF20" s="157">
        <v>0.62870966500000003</v>
      </c>
      <c r="BG20" s="157">
        <v>0.49569295699999999</v>
      </c>
      <c r="BH20" s="157">
        <v>0.357590882</v>
      </c>
      <c r="BI20" s="157">
        <v>0.60610822099999995</v>
      </c>
      <c r="BJ20" s="157">
        <v>0.64948840699999999</v>
      </c>
      <c r="BK20" s="157">
        <v>0.35534315</v>
      </c>
      <c r="BL20" s="157">
        <v>0.42021676099999999</v>
      </c>
      <c r="BM20" s="157">
        <v>0.53956229</v>
      </c>
      <c r="BN20" s="157">
        <v>0.53802256699999995</v>
      </c>
      <c r="BO20" s="157">
        <v>0.49024623499999997</v>
      </c>
      <c r="BP20" s="157">
        <v>0.56748981099999996</v>
      </c>
      <c r="BQ20" s="157">
        <v>0.45142583800000002</v>
      </c>
      <c r="BR20" s="157">
        <v>0.44630492900000002</v>
      </c>
      <c r="BS20" s="157">
        <v>0.54423926600000005</v>
      </c>
      <c r="BT20" s="157">
        <v>0.67114404800000005</v>
      </c>
      <c r="BU20" s="157">
        <v>0.45340243400000002</v>
      </c>
      <c r="BV20" s="157">
        <v>0.57012499400000005</v>
      </c>
      <c r="BW20" s="157">
        <v>0.60636085500000003</v>
      </c>
      <c r="BX20" s="157">
        <v>0.37455965899999999</v>
      </c>
      <c r="BY20" s="157">
        <v>0.58352431599999999</v>
      </c>
      <c r="BZ20" s="157">
        <v>0.38605558000000001</v>
      </c>
      <c r="CA20" s="157">
        <v>0.40770388600000002</v>
      </c>
      <c r="CB20" s="157">
        <v>0.48389279600000001</v>
      </c>
      <c r="CC20" s="157">
        <v>0.51244429999999996</v>
      </c>
      <c r="CD20" s="157">
        <v>0.37192113300000001</v>
      </c>
      <c r="CE20" s="157">
        <v>0.54909102200000004</v>
      </c>
      <c r="CF20" s="157">
        <v>0.33078563300000002</v>
      </c>
      <c r="CG20" s="157">
        <v>0.43344899399999998</v>
      </c>
      <c r="CH20" s="157">
        <v>0.51189525800000002</v>
      </c>
      <c r="CI20" s="157">
        <v>0.52852643300000002</v>
      </c>
      <c r="CJ20" s="157">
        <v>0.73115830699999995</v>
      </c>
      <c r="CK20" s="157">
        <v>0.67753564700000002</v>
      </c>
      <c r="CL20" s="157">
        <v>0.49342520699999998</v>
      </c>
      <c r="CM20" s="157">
        <v>0.21233559699999999</v>
      </c>
      <c r="CN20" s="157">
        <v>0.62416053999999999</v>
      </c>
      <c r="CO20" s="157">
        <v>0.30033850499999998</v>
      </c>
      <c r="CP20" s="157">
        <v>0.51049947500000004</v>
      </c>
      <c r="CQ20" s="157">
        <v>0.15504686400000001</v>
      </c>
      <c r="CR20" s="157">
        <v>0.66855855500000005</v>
      </c>
      <c r="CS20" s="157">
        <v>0.31225440599999998</v>
      </c>
      <c r="CT20" s="157">
        <v>0.24139079899999999</v>
      </c>
      <c r="CU20" s="157">
        <v>0.58587831899999998</v>
      </c>
      <c r="CV20" s="157">
        <v>0.43484495400000001</v>
      </c>
      <c r="CW20" s="157">
        <v>0.44089166800000001</v>
      </c>
      <c r="CX20" s="157">
        <v>0.60602193900000001</v>
      </c>
      <c r="CY20" s="157">
        <v>0.290812662</v>
      </c>
      <c r="CZ20" s="157">
        <v>0.28658583100000001</v>
      </c>
      <c r="DA20" s="157">
        <v>0.44881536700000002</v>
      </c>
      <c r="DB20" s="157">
        <v>0.54677346999999998</v>
      </c>
      <c r="DC20" s="157">
        <v>0.51956983999999995</v>
      </c>
      <c r="DD20" s="157">
        <v>0.56295237399999998</v>
      </c>
      <c r="DE20" s="157">
        <v>0.63786574900000004</v>
      </c>
      <c r="DF20" s="157">
        <v>0.84622099699999997</v>
      </c>
      <c r="DG20" s="157">
        <v>0.74411764700000005</v>
      </c>
      <c r="DH20" s="157">
        <v>0.66342648800000004</v>
      </c>
      <c r="DI20" s="157">
        <v>0.58156042699999999</v>
      </c>
      <c r="DJ20" s="157">
        <v>0.55228133700000004</v>
      </c>
      <c r="DK20" s="157">
        <v>0.74831804300000004</v>
      </c>
      <c r="DL20" s="157">
        <v>0.23776223799999999</v>
      </c>
      <c r="DM20" s="157">
        <v>0.44411286999999999</v>
      </c>
      <c r="DN20" s="157">
        <v>0.37178639099999999</v>
      </c>
      <c r="DO20" s="157">
        <v>0.38280655600000002</v>
      </c>
      <c r="DP20" s="157">
        <v>0.28927297400000002</v>
      </c>
      <c r="DQ20" s="157">
        <v>0.51809050499999998</v>
      </c>
      <c r="DR20" s="157">
        <v>0.54191995400000004</v>
      </c>
      <c r="DS20" s="157">
        <v>0.57423134600000003</v>
      </c>
      <c r="DT20" s="157">
        <v>0.64515582699999996</v>
      </c>
      <c r="DU20" s="157">
        <v>0.39078617500000001</v>
      </c>
      <c r="DV20" s="157">
        <v>0.735496492</v>
      </c>
      <c r="DW20" s="157">
        <v>0.39210027600000003</v>
      </c>
      <c r="DX20" s="157">
        <v>0.49815066600000002</v>
      </c>
      <c r="DY20" s="157">
        <v>0.216578255</v>
      </c>
      <c r="DZ20" s="157">
        <v>0.28200910899999998</v>
      </c>
      <c r="EA20" s="157">
        <v>0.29729482699999998</v>
      </c>
      <c r="EB20" s="157">
        <v>0.42319473299999999</v>
      </c>
      <c r="EC20" s="157">
        <v>0.83407350499999999</v>
      </c>
      <c r="ED20" s="157">
        <v>0.53685195200000002</v>
      </c>
      <c r="EE20" s="157">
        <v>0.769765213</v>
      </c>
      <c r="EF20" s="157">
        <v>0.62167989800000001</v>
      </c>
      <c r="EG20" s="157">
        <v>0.35446677100000001</v>
      </c>
      <c r="EH20" s="157">
        <v>0.73056151199999997</v>
      </c>
      <c r="EI20" s="157">
        <v>0.29705313</v>
      </c>
      <c r="EJ20" s="157">
        <v>0.65171472399999997</v>
      </c>
      <c r="EK20" s="157">
        <v>0.48083161299999999</v>
      </c>
      <c r="EL20" s="157">
        <v>0.72197520900000001</v>
      </c>
      <c r="EM20" s="157">
        <v>0.406222107</v>
      </c>
      <c r="EN20" s="157">
        <v>0.44655392500000002</v>
      </c>
      <c r="EO20" s="157">
        <v>0.51437553199999997</v>
      </c>
      <c r="EP20" s="157">
        <v>0.75755275</v>
      </c>
      <c r="EQ20" s="157">
        <v>0.53367442300000001</v>
      </c>
      <c r="ER20" s="157">
        <v>0.46470953100000001</v>
      </c>
      <c r="ES20" s="157">
        <v>0.70677447400000004</v>
      </c>
      <c r="ET20" s="157">
        <v>0.34713695700000002</v>
      </c>
      <c r="EU20" s="157">
        <v>0.66820482299999995</v>
      </c>
      <c r="EV20" s="157">
        <v>0.55958696699999999</v>
      </c>
      <c r="EW20" s="157">
        <v>0.500382416</v>
      </c>
      <c r="EX20" s="157">
        <v>0.66833026500000003</v>
      </c>
      <c r="EY20" s="157">
        <v>0.29792960699999999</v>
      </c>
      <c r="EZ20" s="157">
        <v>0.62855812300000002</v>
      </c>
      <c r="FA20" s="157">
        <v>0.43069494000000003</v>
      </c>
      <c r="FB20" s="157">
        <v>0.67624133600000003</v>
      </c>
      <c r="FC20" s="157">
        <v>0.73486265900000003</v>
      </c>
      <c r="FD20" s="157">
        <v>0.56714360900000005</v>
      </c>
      <c r="FE20" s="157">
        <v>0.56616607200000002</v>
      </c>
      <c r="FF20" s="157">
        <v>0.52102550199999997</v>
      </c>
      <c r="FG20" s="157">
        <v>0.429367734</v>
      </c>
      <c r="FH20" s="157">
        <v>0.56492875300000001</v>
      </c>
      <c r="FI20" s="157">
        <v>0.40842662499999999</v>
      </c>
      <c r="FJ20" s="157">
        <v>0.76315239800000001</v>
      </c>
      <c r="FK20" s="157">
        <v>0.24132513999999999</v>
      </c>
      <c r="FL20" s="157">
        <v>0.26350093099999999</v>
      </c>
      <c r="FM20" s="157">
        <v>0.49951351599999999</v>
      </c>
      <c r="FN20" s="157">
        <v>0.10391377</v>
      </c>
      <c r="FO20" s="157">
        <v>0.73863862800000002</v>
      </c>
      <c r="FP20" s="157">
        <v>0.85092196200000003</v>
      </c>
      <c r="FQ20" s="157">
        <v>0.35599248</v>
      </c>
      <c r="FR20" s="157">
        <v>0.737919239</v>
      </c>
      <c r="FS20" s="157">
        <v>0.68850148</v>
      </c>
      <c r="FT20" s="157">
        <v>0.74375285899999999</v>
      </c>
      <c r="FU20" s="157">
        <v>0.64576495700000003</v>
      </c>
      <c r="FV20" s="157">
        <v>0.69188369800000005</v>
      </c>
      <c r="FW20" s="157">
        <v>0.74633009299999997</v>
      </c>
      <c r="FX20" s="157">
        <v>0.55498976499999997</v>
      </c>
      <c r="FY20" s="157">
        <v>0.55346475500000003</v>
      </c>
      <c r="FZ20" s="157">
        <v>0.708173316</v>
      </c>
      <c r="GA20" s="157">
        <v>0.77810190599999995</v>
      </c>
      <c r="GB20" s="157">
        <v>0.71443620399999996</v>
      </c>
      <c r="GC20" s="157">
        <v>0.70593121199999997</v>
      </c>
      <c r="GD20" s="157">
        <v>0.51194287999999999</v>
      </c>
      <c r="GE20" s="157">
        <v>0.49689356800000001</v>
      </c>
      <c r="GF20" s="157">
        <v>0.239270386</v>
      </c>
      <c r="GG20" s="157">
        <v>0.23313320000000001</v>
      </c>
      <c r="GH20" s="157">
        <v>0.33929946599999999</v>
      </c>
      <c r="GI20" s="157">
        <v>0.34878814400000002</v>
      </c>
      <c r="GJ20" s="157">
        <v>0.83133990599999996</v>
      </c>
      <c r="GK20" s="157">
        <v>0.334141725</v>
      </c>
      <c r="GL20" s="157">
        <v>0.52539120699999997</v>
      </c>
      <c r="GM20" s="157">
        <v>0.58072566699999995</v>
      </c>
      <c r="GN20" s="157">
        <v>0.60568154299999999</v>
      </c>
      <c r="GO20" s="157">
        <v>0.53540035200000002</v>
      </c>
      <c r="GP20" s="157">
        <v>0.44258322</v>
      </c>
      <c r="GQ20" s="157">
        <v>0.78731105400000001</v>
      </c>
      <c r="GR20" s="157">
        <v>0.725836382</v>
      </c>
      <c r="GS20" s="157">
        <v>8.5876119000000001E-2</v>
      </c>
      <c r="GT20" s="157">
        <v>0.48051948100000003</v>
      </c>
      <c r="GU20" s="157">
        <v>0.40789473700000001</v>
      </c>
      <c r="GV20" s="157">
        <v>0.16994689199999999</v>
      </c>
      <c r="GW20" s="157">
        <v>0.55555555599999995</v>
      </c>
      <c r="GX20" s="157">
        <v>0.50666666699999996</v>
      </c>
      <c r="GY20" s="157">
        <v>0.55913978499999994</v>
      </c>
      <c r="GZ20" s="157">
        <v>0.45283018899999999</v>
      </c>
      <c r="HA20" s="157">
        <v>0.5</v>
      </c>
    </row>
    <row r="21" spans="1:209" x14ac:dyDescent="0.2">
      <c r="A21" s="157" t="s">
        <v>3830</v>
      </c>
      <c r="B21" s="157">
        <v>0</v>
      </c>
      <c r="C21" s="157">
        <v>0</v>
      </c>
      <c r="D21" s="157">
        <v>0</v>
      </c>
      <c r="E21" s="157">
        <v>0</v>
      </c>
      <c r="F21" s="157">
        <v>0</v>
      </c>
      <c r="G21" s="157">
        <v>0</v>
      </c>
      <c r="H21" s="157">
        <v>0</v>
      </c>
      <c r="I21" s="157">
        <v>0</v>
      </c>
      <c r="J21" s="157">
        <v>0</v>
      </c>
      <c r="K21" s="157">
        <v>0</v>
      </c>
      <c r="L21" s="157">
        <v>0</v>
      </c>
      <c r="M21" s="157">
        <v>0</v>
      </c>
      <c r="N21" s="157">
        <v>0</v>
      </c>
      <c r="O21" s="157">
        <v>0</v>
      </c>
      <c r="P21" s="157">
        <v>0</v>
      </c>
      <c r="Q21" s="157">
        <v>0</v>
      </c>
      <c r="R21" s="157">
        <v>0</v>
      </c>
      <c r="S21" s="157">
        <v>0</v>
      </c>
      <c r="T21" s="157">
        <v>0</v>
      </c>
      <c r="U21" s="157">
        <v>0</v>
      </c>
      <c r="V21" s="157">
        <v>0</v>
      </c>
      <c r="W21" s="157">
        <v>0</v>
      </c>
      <c r="X21" s="157">
        <v>0</v>
      </c>
      <c r="Y21" s="157">
        <v>0</v>
      </c>
      <c r="Z21" s="157">
        <v>0</v>
      </c>
      <c r="AA21" s="157">
        <v>0</v>
      </c>
      <c r="AB21" s="157">
        <v>0</v>
      </c>
      <c r="AC21" s="157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0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0</v>
      </c>
      <c r="BT21" s="157">
        <v>0</v>
      </c>
      <c r="BU21" s="157">
        <v>0</v>
      </c>
      <c r="BV21" s="157">
        <v>0</v>
      </c>
      <c r="BW21" s="157">
        <v>0</v>
      </c>
      <c r="BX21" s="157">
        <v>0</v>
      </c>
      <c r="BY21" s="157">
        <v>0</v>
      </c>
      <c r="BZ21" s="157">
        <v>0</v>
      </c>
      <c r="CA21" s="157">
        <v>0</v>
      </c>
      <c r="CB21" s="157">
        <v>0</v>
      </c>
      <c r="CC21" s="157">
        <v>0</v>
      </c>
      <c r="CD21" s="157">
        <v>0</v>
      </c>
      <c r="CE21" s="157">
        <v>0</v>
      </c>
      <c r="CF21" s="157">
        <v>0</v>
      </c>
      <c r="CG21" s="157">
        <v>0</v>
      </c>
      <c r="CH21" s="157">
        <v>0</v>
      </c>
      <c r="CI21" s="157">
        <v>0</v>
      </c>
      <c r="CJ21" s="157">
        <v>0</v>
      </c>
      <c r="CK21" s="157">
        <v>0</v>
      </c>
      <c r="CL21" s="157">
        <v>0</v>
      </c>
      <c r="CM21" s="157">
        <v>0</v>
      </c>
      <c r="CN21" s="157">
        <v>0</v>
      </c>
      <c r="CO21" s="157">
        <v>0</v>
      </c>
      <c r="CP21" s="157">
        <v>0</v>
      </c>
      <c r="CQ21" s="157">
        <v>0</v>
      </c>
      <c r="CR21" s="157">
        <v>0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92">
        <v>1.3200000000000001E-5</v>
      </c>
      <c r="DF21" s="157">
        <v>0</v>
      </c>
      <c r="DG21" s="157">
        <v>0</v>
      </c>
      <c r="DH21" s="157">
        <v>0</v>
      </c>
      <c r="DI21" s="157">
        <v>0</v>
      </c>
      <c r="DJ21" s="157">
        <v>0</v>
      </c>
      <c r="DK21" s="157">
        <v>0</v>
      </c>
      <c r="DL21" s="157">
        <v>0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0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0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0</v>
      </c>
      <c r="FE21" s="157">
        <v>0</v>
      </c>
      <c r="FF21" s="157">
        <v>0</v>
      </c>
      <c r="FG21" s="157">
        <v>0</v>
      </c>
      <c r="FH21" s="157">
        <v>0</v>
      </c>
      <c r="FI21" s="157">
        <v>0</v>
      </c>
      <c r="FJ21" s="157">
        <v>0</v>
      </c>
      <c r="FK21" s="157">
        <v>0</v>
      </c>
      <c r="FL21" s="157">
        <v>0</v>
      </c>
      <c r="FM21" s="157">
        <v>0</v>
      </c>
      <c r="FN21" s="157">
        <v>1.2053E-4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0</v>
      </c>
      <c r="GF21" s="157">
        <v>0</v>
      </c>
      <c r="GG21" s="157">
        <v>0</v>
      </c>
      <c r="GH21" s="157">
        <v>0</v>
      </c>
      <c r="GI21" s="157">
        <v>0</v>
      </c>
      <c r="GJ21" s="157">
        <v>0</v>
      </c>
      <c r="GK21" s="157">
        <v>0</v>
      </c>
      <c r="GL21" s="157">
        <v>0</v>
      </c>
      <c r="GM21" s="157">
        <v>0</v>
      </c>
      <c r="GN21" s="157">
        <v>0</v>
      </c>
      <c r="GO21" s="157">
        <v>0</v>
      </c>
      <c r="GP21" s="157">
        <v>0</v>
      </c>
      <c r="GQ21" s="157">
        <v>0</v>
      </c>
      <c r="GR21" s="157">
        <v>0</v>
      </c>
      <c r="GS21" s="157">
        <v>0</v>
      </c>
      <c r="GT21" s="157">
        <v>0</v>
      </c>
      <c r="GU21" s="157">
        <v>0</v>
      </c>
      <c r="GV21" s="157">
        <v>0</v>
      </c>
      <c r="GW21" s="157">
        <v>0</v>
      </c>
      <c r="GX21" s="157">
        <v>0</v>
      </c>
      <c r="GY21" s="157">
        <v>0</v>
      </c>
      <c r="GZ21" s="157">
        <v>0</v>
      </c>
      <c r="HA21" s="157">
        <v>0</v>
      </c>
    </row>
    <row r="22" spans="1:209" x14ac:dyDescent="0.2">
      <c r="A22" s="157" t="s">
        <v>3831</v>
      </c>
      <c r="B22" s="157">
        <v>0</v>
      </c>
      <c r="C22" s="157">
        <v>0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I22" s="157">
        <v>0</v>
      </c>
      <c r="J22" s="157">
        <v>0</v>
      </c>
      <c r="K22" s="157">
        <v>0</v>
      </c>
      <c r="L22" s="157">
        <v>0</v>
      </c>
      <c r="M22" s="157">
        <v>0</v>
      </c>
      <c r="N22" s="157">
        <v>0</v>
      </c>
      <c r="O22" s="157">
        <v>0</v>
      </c>
      <c r="P22" s="157">
        <v>0</v>
      </c>
      <c r="Q22" s="157">
        <v>0</v>
      </c>
      <c r="R22" s="157">
        <v>0</v>
      </c>
      <c r="S22" s="157">
        <v>2.2288799999999999E-3</v>
      </c>
      <c r="T22" s="157">
        <v>4.5259100000000002E-4</v>
      </c>
      <c r="U22" s="157">
        <v>0</v>
      </c>
      <c r="V22" s="157">
        <v>0</v>
      </c>
      <c r="W22" s="157">
        <v>0</v>
      </c>
      <c r="X22" s="157">
        <v>0</v>
      </c>
      <c r="Y22" s="157">
        <v>0</v>
      </c>
      <c r="Z22" s="157">
        <v>0</v>
      </c>
      <c r="AA22" s="157">
        <v>0</v>
      </c>
      <c r="AB22" s="157">
        <v>0</v>
      </c>
      <c r="AC22" s="157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92">
        <v>5.3700000000000003E-6</v>
      </c>
      <c r="AU22" s="157">
        <v>0</v>
      </c>
      <c r="AV22" s="157">
        <v>0</v>
      </c>
      <c r="AW22" s="192">
        <v>6.8399999999999996E-5</v>
      </c>
      <c r="AX22" s="192">
        <v>6.6199999999999996E-5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92">
        <v>2.76E-5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92">
        <v>3.5200000000000002E-5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92">
        <v>9.9199999999999999E-5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  <c r="GF22" s="157">
        <v>0</v>
      </c>
      <c r="GG22" s="157">
        <v>0</v>
      </c>
      <c r="GH22" s="157">
        <v>0</v>
      </c>
      <c r="GI22" s="157">
        <v>0</v>
      </c>
      <c r="GJ22" s="157">
        <v>0</v>
      </c>
      <c r="GK22" s="157">
        <v>0</v>
      </c>
      <c r="GL22" s="157">
        <v>0</v>
      </c>
      <c r="GM22" s="157">
        <v>0</v>
      </c>
      <c r="GN22" s="157">
        <v>0</v>
      </c>
      <c r="GO22" s="157">
        <v>0</v>
      </c>
      <c r="GP22" s="157">
        <v>0</v>
      </c>
      <c r="GQ22" s="157">
        <v>0</v>
      </c>
      <c r="GR22" s="157">
        <v>0</v>
      </c>
      <c r="GS22" s="157">
        <v>0</v>
      </c>
      <c r="GT22" s="157">
        <v>0</v>
      </c>
      <c r="GU22" s="157">
        <v>0</v>
      </c>
      <c r="GV22" s="157">
        <v>0</v>
      </c>
      <c r="GW22" s="157">
        <v>0</v>
      </c>
      <c r="GX22" s="157">
        <v>0</v>
      </c>
      <c r="GY22" s="157">
        <v>0</v>
      </c>
      <c r="GZ22" s="157">
        <v>0</v>
      </c>
      <c r="HA22" s="157">
        <v>0</v>
      </c>
    </row>
    <row r="23" spans="1:209" x14ac:dyDescent="0.2">
      <c r="A23" s="157" t="s">
        <v>3832</v>
      </c>
      <c r="B23" s="157">
        <v>0</v>
      </c>
      <c r="C23" s="157">
        <v>0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I23" s="157">
        <v>0</v>
      </c>
      <c r="J23" s="157">
        <v>0</v>
      </c>
      <c r="K23" s="157">
        <v>0</v>
      </c>
      <c r="L23" s="157">
        <v>0</v>
      </c>
      <c r="M23" s="157">
        <v>0</v>
      </c>
      <c r="N23" s="157">
        <v>0</v>
      </c>
      <c r="O23" s="157">
        <v>0</v>
      </c>
      <c r="P23" s="157">
        <v>0</v>
      </c>
      <c r="Q23" s="157">
        <v>0</v>
      </c>
      <c r="R23" s="157">
        <v>0</v>
      </c>
      <c r="S23" s="157">
        <v>1.67765E-4</v>
      </c>
      <c r="T23" s="157">
        <v>0</v>
      </c>
      <c r="U23" s="157">
        <v>0</v>
      </c>
      <c r="V23" s="157">
        <v>0</v>
      </c>
      <c r="W23" s="157">
        <v>0</v>
      </c>
      <c r="X23" s="157">
        <v>0</v>
      </c>
      <c r="Y23" s="157">
        <v>0</v>
      </c>
      <c r="Z23" s="157">
        <v>0</v>
      </c>
      <c r="AA23" s="157">
        <v>0</v>
      </c>
      <c r="AB23" s="157">
        <v>0</v>
      </c>
      <c r="AC23" s="157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  <c r="GF23" s="157">
        <v>0</v>
      </c>
      <c r="GG23" s="157">
        <v>0</v>
      </c>
      <c r="GH23" s="157">
        <v>0</v>
      </c>
      <c r="GI23" s="157">
        <v>0</v>
      </c>
      <c r="GJ23" s="157">
        <v>0</v>
      </c>
      <c r="GK23" s="157">
        <v>0</v>
      </c>
      <c r="GL23" s="157">
        <v>0</v>
      </c>
      <c r="GM23" s="157">
        <v>0</v>
      </c>
      <c r="GN23" s="157">
        <v>0</v>
      </c>
      <c r="GO23" s="157">
        <v>0</v>
      </c>
      <c r="GP23" s="157">
        <v>0</v>
      </c>
      <c r="GQ23" s="157">
        <v>0</v>
      </c>
      <c r="GR23" s="157">
        <v>0</v>
      </c>
      <c r="GS23" s="157">
        <v>0</v>
      </c>
      <c r="GT23" s="157">
        <v>0</v>
      </c>
      <c r="GU23" s="157">
        <v>0</v>
      </c>
      <c r="GV23" s="157">
        <v>0</v>
      </c>
      <c r="GW23" s="157">
        <v>0</v>
      </c>
      <c r="GX23" s="157">
        <v>0</v>
      </c>
      <c r="GY23" s="157">
        <v>0</v>
      </c>
      <c r="GZ23" s="157">
        <v>0</v>
      </c>
      <c r="HA23" s="157">
        <v>0</v>
      </c>
    </row>
    <row r="24" spans="1:209" x14ac:dyDescent="0.2">
      <c r="A24" s="157" t="s">
        <v>3833</v>
      </c>
      <c r="B24" s="157">
        <v>2.83455E-4</v>
      </c>
      <c r="C24" s="157">
        <v>5.4535599999999999E-4</v>
      </c>
      <c r="D24" s="157">
        <v>9.2573199999999997E-4</v>
      </c>
      <c r="E24" s="157">
        <v>7.6912300000000003E-4</v>
      </c>
      <c r="F24" s="192">
        <v>5.2599999999999998E-5</v>
      </c>
      <c r="G24" s="157">
        <v>4.1289400000000002E-4</v>
      </c>
      <c r="H24" s="157">
        <v>0</v>
      </c>
      <c r="I24" s="157">
        <v>2.4687789999999999E-3</v>
      </c>
      <c r="J24" s="157">
        <v>5.1146899999999996E-4</v>
      </c>
      <c r="K24" s="157">
        <v>1.8754700000000001E-4</v>
      </c>
      <c r="L24" s="157">
        <v>0</v>
      </c>
      <c r="M24" s="157">
        <v>0</v>
      </c>
      <c r="N24" s="157">
        <v>0</v>
      </c>
      <c r="O24" s="157">
        <v>6.5400799999999998E-4</v>
      </c>
      <c r="P24" s="157">
        <v>7.2795900000000003E-4</v>
      </c>
      <c r="Q24" s="157">
        <v>3.4766099999999998E-4</v>
      </c>
      <c r="R24" s="157">
        <v>1.9634399999999999E-4</v>
      </c>
      <c r="S24" s="157">
        <v>6.7106100000000003E-4</v>
      </c>
      <c r="T24" s="157">
        <v>3.168138E-3</v>
      </c>
      <c r="U24" s="157">
        <v>3.74986E-4</v>
      </c>
      <c r="V24" s="192">
        <v>4.0599999999999998E-5</v>
      </c>
      <c r="W24" s="157">
        <v>4.1457799999999997E-4</v>
      </c>
      <c r="X24" s="157">
        <v>3.103134E-3</v>
      </c>
      <c r="Y24" s="157">
        <v>3.2007699999999999E-4</v>
      </c>
      <c r="Z24" s="157">
        <v>0</v>
      </c>
      <c r="AA24" s="157">
        <v>0</v>
      </c>
      <c r="AB24" s="157">
        <v>9.7794599999999994E-4</v>
      </c>
      <c r="AC24" s="157">
        <v>1.7370499999999999E-4</v>
      </c>
      <c r="AD24" s="157">
        <v>0</v>
      </c>
      <c r="AE24" s="157">
        <v>6.3964399999999998E-4</v>
      </c>
      <c r="AF24" s="157">
        <v>4.1934999999999997E-4</v>
      </c>
      <c r="AG24" s="157">
        <v>0</v>
      </c>
      <c r="AH24" s="157">
        <v>2.1483729999999999E-3</v>
      </c>
      <c r="AI24" s="157">
        <v>2.7075100000000001E-4</v>
      </c>
      <c r="AJ24" s="157">
        <v>0</v>
      </c>
      <c r="AK24" s="157">
        <v>1.2573339999999999E-3</v>
      </c>
      <c r="AL24" s="157">
        <v>0</v>
      </c>
      <c r="AM24" s="157">
        <v>1.2413109999999999E-3</v>
      </c>
      <c r="AN24" s="157">
        <v>2.9782099999999998E-4</v>
      </c>
      <c r="AO24" s="157">
        <v>1.1890609999999999E-3</v>
      </c>
      <c r="AP24" s="157">
        <v>1.6809080000000001E-3</v>
      </c>
      <c r="AQ24" s="157">
        <v>4.6052099999999998E-4</v>
      </c>
      <c r="AR24" s="157">
        <v>4.9419199999999998E-3</v>
      </c>
      <c r="AS24" s="157">
        <v>0</v>
      </c>
      <c r="AT24" s="192">
        <v>5.3700000000000003E-6</v>
      </c>
      <c r="AU24" s="157">
        <v>0</v>
      </c>
      <c r="AV24" s="157">
        <v>0</v>
      </c>
      <c r="AW24" s="157">
        <v>0</v>
      </c>
      <c r="AX24" s="157">
        <v>1.9851100000000001E-4</v>
      </c>
      <c r="AY24" s="157">
        <v>0</v>
      </c>
      <c r="AZ24" s="157">
        <v>3.9837609999999997E-3</v>
      </c>
      <c r="BA24" s="157">
        <v>4.3348399999999999E-4</v>
      </c>
      <c r="BB24" s="157">
        <v>1.47885E-4</v>
      </c>
      <c r="BC24" s="157">
        <v>0</v>
      </c>
      <c r="BD24" s="157">
        <v>0</v>
      </c>
      <c r="BE24" s="157">
        <v>0</v>
      </c>
      <c r="BF24" s="157">
        <v>0</v>
      </c>
      <c r="BG24" s="192">
        <v>2.69E-5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92">
        <v>6.6699999999999995E-5</v>
      </c>
      <c r="BP24" s="157">
        <v>0</v>
      </c>
      <c r="BQ24" s="157">
        <v>1.19567E-4</v>
      </c>
      <c r="BR24" s="157">
        <v>3.4884100000000002E-4</v>
      </c>
      <c r="BS24" s="157">
        <v>0</v>
      </c>
      <c r="BT24" s="157">
        <v>0</v>
      </c>
      <c r="BU24" s="157">
        <v>0</v>
      </c>
      <c r="BV24" s="157">
        <v>1.235683E-3</v>
      </c>
      <c r="BW24" s="157">
        <v>0</v>
      </c>
      <c r="BX24" s="157">
        <v>0</v>
      </c>
      <c r="BY24" s="192">
        <v>2.5199999999999999E-5</v>
      </c>
      <c r="BZ24" s="157">
        <v>1.4544779999999999E-3</v>
      </c>
      <c r="CA24" s="157">
        <v>2.4117409999999998E-3</v>
      </c>
      <c r="CB24" s="157">
        <v>8.2167299999999998E-4</v>
      </c>
      <c r="CC24" s="157">
        <v>0</v>
      </c>
      <c r="CD24" s="157">
        <v>2.397171E-3</v>
      </c>
      <c r="CE24" s="157">
        <v>1.2451699999999999E-4</v>
      </c>
      <c r="CF24" s="157">
        <v>1.3015419999999999E-3</v>
      </c>
      <c r="CG24" s="157">
        <v>0</v>
      </c>
      <c r="CH24" s="157">
        <v>0</v>
      </c>
      <c r="CI24" s="157">
        <v>0</v>
      </c>
      <c r="CJ24" s="157">
        <v>1.05927E-4</v>
      </c>
      <c r="CK24" s="157">
        <v>0</v>
      </c>
      <c r="CL24" s="192">
        <v>1.11E-5</v>
      </c>
      <c r="CM24" s="157">
        <v>0</v>
      </c>
      <c r="CN24" s="157">
        <v>0</v>
      </c>
      <c r="CO24" s="157">
        <v>0</v>
      </c>
      <c r="CP24" s="157">
        <v>2.2498900000000001E-4</v>
      </c>
      <c r="CQ24" s="157">
        <v>1.465994E-3</v>
      </c>
      <c r="CR24" s="157">
        <v>1.257378E-3</v>
      </c>
      <c r="CS24" s="157">
        <v>3.5855370000000002E-3</v>
      </c>
      <c r="CT24" s="157">
        <v>4.8311480000000004E-3</v>
      </c>
      <c r="CU24" s="157">
        <v>0</v>
      </c>
      <c r="CV24" s="192">
        <v>5.9700000000000001E-5</v>
      </c>
      <c r="CW24" s="192">
        <v>5.93E-6</v>
      </c>
      <c r="CX24" s="192">
        <v>4.4799999999999998E-5</v>
      </c>
      <c r="CY24" s="157">
        <v>8.0106100000000005E-4</v>
      </c>
      <c r="CZ24" s="157">
        <v>0</v>
      </c>
      <c r="DA24" s="157">
        <v>1.283041E-3</v>
      </c>
      <c r="DB24" s="157">
        <v>4.8194370000000002E-3</v>
      </c>
      <c r="DC24" s="157">
        <v>6.5826290000000004E-3</v>
      </c>
      <c r="DD24" s="157">
        <v>5.2667199999999995E-4</v>
      </c>
      <c r="DE24" s="157">
        <v>0</v>
      </c>
      <c r="DF24" s="192">
        <v>4.5899999999999998E-5</v>
      </c>
      <c r="DG24" s="157">
        <v>0</v>
      </c>
      <c r="DH24" s="157">
        <v>0</v>
      </c>
      <c r="DI24" s="192">
        <v>6.05E-5</v>
      </c>
      <c r="DJ24" s="157">
        <v>0</v>
      </c>
      <c r="DK24" s="157">
        <v>0</v>
      </c>
      <c r="DL24" s="157">
        <v>0</v>
      </c>
      <c r="DM24" s="157">
        <v>0</v>
      </c>
      <c r="DN24" s="157">
        <v>3.9687799999999998E-4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5.5047400000000002E-4</v>
      </c>
      <c r="DU24" s="157">
        <v>4.9315700000000004E-4</v>
      </c>
      <c r="DV24" s="157">
        <v>3.3729099999999998E-4</v>
      </c>
      <c r="DW24" s="157">
        <v>0</v>
      </c>
      <c r="DX24" s="157">
        <v>4.3513699999999999E-4</v>
      </c>
      <c r="DY24" s="157">
        <v>0</v>
      </c>
      <c r="DZ24" s="157">
        <v>0</v>
      </c>
      <c r="EA24" s="157">
        <v>2.2847699999999999E-4</v>
      </c>
      <c r="EB24" s="157">
        <v>3.6263770000000001E-3</v>
      </c>
      <c r="EC24" s="157">
        <v>0</v>
      </c>
      <c r="ED24" s="157">
        <v>2.067845E-3</v>
      </c>
      <c r="EE24" s="192">
        <v>5.3199999999999999E-5</v>
      </c>
      <c r="EF24" s="157">
        <v>0</v>
      </c>
      <c r="EG24" s="157">
        <v>0</v>
      </c>
      <c r="EH24" s="157">
        <v>1.7075689999999999E-3</v>
      </c>
      <c r="EI24" s="157">
        <v>0</v>
      </c>
      <c r="EJ24" s="157">
        <v>0</v>
      </c>
      <c r="EK24" s="192">
        <v>7.3700000000000002E-5</v>
      </c>
      <c r="EL24" s="157">
        <v>0</v>
      </c>
      <c r="EM24" s="157">
        <v>9.3835100000000003E-4</v>
      </c>
      <c r="EN24" s="157">
        <v>2.3399279999999998E-3</v>
      </c>
      <c r="EO24" s="157">
        <v>0</v>
      </c>
      <c r="EP24" s="157">
        <v>9.7113099999999997E-4</v>
      </c>
      <c r="EQ24" s="192">
        <v>3.5599999999999998E-5</v>
      </c>
      <c r="ER24" s="157">
        <v>0</v>
      </c>
      <c r="ES24" s="157">
        <v>7.9941500000000004E-4</v>
      </c>
      <c r="ET24" s="157">
        <v>0</v>
      </c>
      <c r="EU24" s="157">
        <v>0</v>
      </c>
      <c r="EV24" s="157">
        <v>3.1709249999999998E-3</v>
      </c>
      <c r="EW24" s="192">
        <v>9.1100000000000005E-5</v>
      </c>
      <c r="EX24" s="157">
        <v>1.8170370000000001E-3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1.052447E-3</v>
      </c>
      <c r="FE24" s="157">
        <v>0</v>
      </c>
      <c r="FF24" s="157">
        <v>2.7129699999999999E-4</v>
      </c>
      <c r="FG24" s="157">
        <v>2.707437E-3</v>
      </c>
      <c r="FH24" s="192">
        <v>2.37E-5</v>
      </c>
      <c r="FI24" s="157">
        <v>0</v>
      </c>
      <c r="FJ24" s="157">
        <v>4.4761399999999999E-4</v>
      </c>
      <c r="FK24" s="157">
        <v>1.201312E-3</v>
      </c>
      <c r="FL24" s="157">
        <v>3.6601810000000002E-3</v>
      </c>
      <c r="FM24" s="157">
        <v>3.6803589999999998E-3</v>
      </c>
      <c r="FN24" s="157">
        <v>0</v>
      </c>
      <c r="FO24" s="157">
        <v>0</v>
      </c>
      <c r="FP24" s="157">
        <v>0</v>
      </c>
      <c r="FQ24" s="157">
        <v>1.6763279999999999E-3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7.6029099999999996E-4</v>
      </c>
      <c r="FZ24" s="157">
        <v>0</v>
      </c>
      <c r="GA24" s="157">
        <v>0</v>
      </c>
      <c r="GB24" s="157">
        <v>0</v>
      </c>
      <c r="GC24" s="157">
        <v>1.13263E-4</v>
      </c>
      <c r="GD24" s="157">
        <v>0</v>
      </c>
      <c r="GE24" s="157">
        <v>7.45544E-4</v>
      </c>
      <c r="GF24" s="157">
        <v>0</v>
      </c>
      <c r="GG24" s="157">
        <v>0</v>
      </c>
      <c r="GH24" s="157">
        <v>0</v>
      </c>
      <c r="GI24" s="157">
        <v>3.60212E-4</v>
      </c>
      <c r="GJ24" s="157">
        <v>3.2325799999999999E-4</v>
      </c>
      <c r="GK24" s="157">
        <v>0</v>
      </c>
      <c r="GL24" s="192">
        <v>3.3099999999999998E-5</v>
      </c>
      <c r="GM24" s="157">
        <v>5.3753099999999995E-4</v>
      </c>
      <c r="GN24" s="157">
        <v>3.2281500000000001E-4</v>
      </c>
      <c r="GO24" s="157">
        <v>1.118747E-3</v>
      </c>
      <c r="GP24" s="157">
        <v>1.56818E-3</v>
      </c>
      <c r="GQ24" s="157">
        <v>3.4961399999999999E-4</v>
      </c>
      <c r="GR24" s="192">
        <v>5.3000000000000001E-5</v>
      </c>
      <c r="GS24" s="157">
        <v>0</v>
      </c>
      <c r="GT24" s="157">
        <v>0</v>
      </c>
      <c r="GU24" s="157">
        <v>0</v>
      </c>
      <c r="GV24" s="157">
        <v>0</v>
      </c>
      <c r="GW24" s="157">
        <v>0</v>
      </c>
      <c r="GX24" s="157">
        <v>0</v>
      </c>
      <c r="GY24" s="157">
        <v>0</v>
      </c>
      <c r="GZ24" s="157">
        <v>0</v>
      </c>
      <c r="HA24" s="157">
        <v>0</v>
      </c>
    </row>
    <row r="25" spans="1:209" x14ac:dyDescent="0.2">
      <c r="A25" s="157" t="s">
        <v>3834</v>
      </c>
      <c r="B25" s="157">
        <v>0</v>
      </c>
      <c r="C25" s="192">
        <v>6.8899999999999994E-5</v>
      </c>
      <c r="D25" s="192">
        <v>1.0200000000000001E-5</v>
      </c>
      <c r="E25" s="157">
        <v>0</v>
      </c>
      <c r="F25" s="157">
        <v>0</v>
      </c>
      <c r="G25" s="157">
        <v>0</v>
      </c>
      <c r="H25" s="157">
        <v>0</v>
      </c>
      <c r="I25" s="157">
        <v>0</v>
      </c>
      <c r="J25" s="157">
        <v>0</v>
      </c>
      <c r="K25" s="192">
        <v>5.3600000000000002E-5</v>
      </c>
      <c r="L25" s="157">
        <v>0</v>
      </c>
      <c r="M25" s="157">
        <v>1.41123E-4</v>
      </c>
      <c r="N25" s="157">
        <v>0</v>
      </c>
      <c r="O25" s="157">
        <v>0</v>
      </c>
      <c r="P25" s="192">
        <v>4.4100000000000001E-6</v>
      </c>
      <c r="Q25" s="157">
        <v>0</v>
      </c>
      <c r="R25" s="157">
        <v>0</v>
      </c>
      <c r="S25" s="192">
        <v>2.4000000000000001E-5</v>
      </c>
      <c r="T25" s="157">
        <v>0</v>
      </c>
      <c r="U25" s="192">
        <v>2.2099999999999998E-5</v>
      </c>
      <c r="V25" s="157">
        <v>2.2328699999999999E-4</v>
      </c>
      <c r="W25" s="192">
        <v>3.15E-5</v>
      </c>
      <c r="X25" s="157">
        <v>0</v>
      </c>
      <c r="Y25" s="157">
        <v>0</v>
      </c>
      <c r="Z25" s="157">
        <v>5.6292400000000002E-4</v>
      </c>
      <c r="AA25" s="157">
        <v>0</v>
      </c>
      <c r="AB25" s="157">
        <v>0</v>
      </c>
      <c r="AC25" s="192">
        <v>1.9300000000000002E-5</v>
      </c>
      <c r="AD25" s="157">
        <v>0</v>
      </c>
      <c r="AE25" s="157">
        <v>0</v>
      </c>
      <c r="AF25" s="192">
        <v>1.5E-5</v>
      </c>
      <c r="AG25" s="157">
        <v>0</v>
      </c>
      <c r="AH25" s="192">
        <v>1.2300000000000001E-5</v>
      </c>
      <c r="AI25" s="192">
        <v>3.8699999999999999E-5</v>
      </c>
      <c r="AJ25" s="157">
        <v>1.06545E-4</v>
      </c>
      <c r="AK25" s="157">
        <v>0</v>
      </c>
      <c r="AL25" s="192">
        <v>4.1600000000000002E-5</v>
      </c>
      <c r="AM25" s="157">
        <v>0</v>
      </c>
      <c r="AN25" s="157">
        <v>0</v>
      </c>
      <c r="AO25" s="157">
        <v>0</v>
      </c>
      <c r="AP25" s="157">
        <v>0</v>
      </c>
      <c r="AQ25" s="157">
        <v>0</v>
      </c>
      <c r="AR25" s="157">
        <v>0</v>
      </c>
      <c r="AS25" s="157">
        <v>1.3663099999999999E-4</v>
      </c>
      <c r="AT25" s="157">
        <v>0</v>
      </c>
      <c r="AU25" s="157">
        <v>0</v>
      </c>
      <c r="AV25" s="157">
        <v>0</v>
      </c>
      <c r="AW25" s="157">
        <v>0</v>
      </c>
      <c r="AX25" s="192">
        <v>3.3099999999999998E-5</v>
      </c>
      <c r="AY25" s="157">
        <v>0</v>
      </c>
      <c r="AZ25" s="157">
        <v>0</v>
      </c>
      <c r="BA25" s="157">
        <v>0</v>
      </c>
      <c r="BB25" s="157">
        <v>0</v>
      </c>
      <c r="BC25" s="157">
        <v>0</v>
      </c>
      <c r="BD25" s="157">
        <v>0</v>
      </c>
      <c r="BE25" s="157">
        <v>0</v>
      </c>
      <c r="BF25" s="192">
        <v>7.6199999999999995E-5</v>
      </c>
      <c r="BG25" s="192">
        <v>2.69E-5</v>
      </c>
      <c r="BH25" s="157">
        <v>0</v>
      </c>
      <c r="BI25" s="192">
        <v>5.4200000000000003E-5</v>
      </c>
      <c r="BJ25" s="157">
        <v>0</v>
      </c>
      <c r="BK25" s="192">
        <v>1.7200000000000001E-5</v>
      </c>
      <c r="BL25" s="157">
        <v>0</v>
      </c>
      <c r="BM25" s="157">
        <v>0</v>
      </c>
      <c r="BN25" s="157">
        <v>0</v>
      </c>
      <c r="BO25" s="157">
        <v>0</v>
      </c>
      <c r="BP25" s="157">
        <v>0</v>
      </c>
      <c r="BQ25" s="157">
        <v>0</v>
      </c>
      <c r="BR25" s="192">
        <v>5.2899999999999998E-5</v>
      </c>
      <c r="BS25" s="192">
        <v>5.66E-5</v>
      </c>
      <c r="BT25" s="157">
        <v>0</v>
      </c>
      <c r="BU25" s="157">
        <v>0</v>
      </c>
      <c r="BV25" s="192">
        <v>9.5099999999999994E-5</v>
      </c>
      <c r="BW25" s="192">
        <v>1.2E-5</v>
      </c>
      <c r="BX25" s="157">
        <v>0</v>
      </c>
      <c r="BY25" s="192">
        <v>5.0399999999999999E-5</v>
      </c>
      <c r="BZ25" s="157">
        <v>0</v>
      </c>
      <c r="CA25" s="157">
        <v>0</v>
      </c>
      <c r="CB25" s="157">
        <v>0</v>
      </c>
      <c r="CC25" s="157">
        <v>0</v>
      </c>
      <c r="CD25" s="157">
        <v>0</v>
      </c>
      <c r="CE25" s="192">
        <v>6.2299999999999996E-5</v>
      </c>
      <c r="CF25" s="192">
        <v>2.7699999999999999E-5</v>
      </c>
      <c r="CG25" s="157">
        <v>0</v>
      </c>
      <c r="CH25" s="192">
        <v>7.9800000000000002E-5</v>
      </c>
      <c r="CI25" s="157">
        <v>0</v>
      </c>
      <c r="CJ25" s="157">
        <v>2.6481600000000002E-4</v>
      </c>
      <c r="CK25" s="157">
        <v>8.6090899999999998E-4</v>
      </c>
      <c r="CL25" s="192">
        <v>2.2200000000000001E-5</v>
      </c>
      <c r="CM25" s="157">
        <v>0</v>
      </c>
      <c r="CN25" s="192">
        <v>2.65E-5</v>
      </c>
      <c r="CO25" s="157">
        <v>0</v>
      </c>
      <c r="CP25" s="157">
        <v>0</v>
      </c>
      <c r="CQ25" s="192">
        <v>2.4000000000000001E-5</v>
      </c>
      <c r="CR25" s="192">
        <v>5.24E-5</v>
      </c>
      <c r="CS25" s="192">
        <v>3.1300000000000002E-5</v>
      </c>
      <c r="CT25" s="192">
        <v>7.1400000000000001E-5</v>
      </c>
      <c r="CU25" s="157">
        <v>0</v>
      </c>
      <c r="CV25" s="157">
        <v>0</v>
      </c>
      <c r="CW25" s="192">
        <v>1.19E-5</v>
      </c>
      <c r="CX25" s="157">
        <v>0</v>
      </c>
      <c r="CY25" s="157">
        <v>0</v>
      </c>
      <c r="CZ25" s="157">
        <v>0</v>
      </c>
      <c r="DA25" s="157">
        <v>0</v>
      </c>
      <c r="DB25" s="192">
        <v>3.3200000000000001E-5</v>
      </c>
      <c r="DC25" s="192">
        <v>3.0499999999999999E-5</v>
      </c>
      <c r="DD25" s="192">
        <v>3.01E-5</v>
      </c>
      <c r="DE25" s="157">
        <v>0</v>
      </c>
      <c r="DF25" s="192">
        <v>4.5899999999999998E-5</v>
      </c>
      <c r="DG25" s="157">
        <v>5.8823499999999999E-4</v>
      </c>
      <c r="DH25" s="192">
        <v>6.7500000000000001E-5</v>
      </c>
      <c r="DI25" s="157">
        <v>3.0248599999999998E-4</v>
      </c>
      <c r="DJ25" s="157">
        <v>0</v>
      </c>
      <c r="DK25" s="157">
        <v>1.01937E-4</v>
      </c>
      <c r="DL25" s="192">
        <v>3.0000000000000001E-5</v>
      </c>
      <c r="DM25" s="192">
        <v>7.5500000000000006E-5</v>
      </c>
      <c r="DN25" s="157">
        <v>0</v>
      </c>
      <c r="DO25" s="157">
        <v>0</v>
      </c>
      <c r="DP25" s="157">
        <v>0</v>
      </c>
      <c r="DQ25" s="192">
        <v>6.5699999999999998E-5</v>
      </c>
      <c r="DR25" s="157">
        <v>0</v>
      </c>
      <c r="DS25" s="192">
        <v>2.27E-5</v>
      </c>
      <c r="DT25" s="192">
        <v>4.2299999999999998E-5</v>
      </c>
      <c r="DU25" s="157">
        <v>0</v>
      </c>
      <c r="DV25" s="157">
        <v>0</v>
      </c>
      <c r="DW25" s="157">
        <v>0</v>
      </c>
      <c r="DX25" s="157">
        <v>0</v>
      </c>
      <c r="DY25" s="157">
        <v>0</v>
      </c>
      <c r="DZ25" s="192">
        <v>6.3299999999999994E-5</v>
      </c>
      <c r="EA25" s="157">
        <v>0</v>
      </c>
      <c r="EB25" s="157">
        <v>0</v>
      </c>
      <c r="EC25" s="157">
        <v>0</v>
      </c>
      <c r="ED25" s="192">
        <v>4.9200000000000003E-5</v>
      </c>
      <c r="EE25" s="157">
        <v>0</v>
      </c>
      <c r="EF25" s="157">
        <v>0</v>
      </c>
      <c r="EG25" s="157">
        <v>0</v>
      </c>
      <c r="EH25" s="157">
        <v>9.9277299999999996E-4</v>
      </c>
      <c r="EI25" s="192">
        <v>1.13E-5</v>
      </c>
      <c r="EJ25" s="157">
        <v>0</v>
      </c>
      <c r="EK25" s="192">
        <v>7.3700000000000002E-5</v>
      </c>
      <c r="EL25" s="157">
        <v>0</v>
      </c>
      <c r="EM25" s="157">
        <v>0</v>
      </c>
      <c r="EN25" s="157">
        <v>0</v>
      </c>
      <c r="EO25" s="157">
        <v>0</v>
      </c>
      <c r="EP25" s="157">
        <v>0</v>
      </c>
      <c r="EQ25" s="157">
        <v>0</v>
      </c>
      <c r="ER25" s="192">
        <v>4.1300000000000001E-5</v>
      </c>
      <c r="ES25" s="192">
        <v>9.1399999999999999E-5</v>
      </c>
      <c r="ET25" s="157">
        <v>0</v>
      </c>
      <c r="EU25" s="157">
        <v>0</v>
      </c>
      <c r="EV25" s="157">
        <v>0</v>
      </c>
      <c r="EW25" s="157">
        <v>5.2809799999999996E-4</v>
      </c>
      <c r="EX25" s="157">
        <v>5.5722499999999995E-4</v>
      </c>
      <c r="EY25" s="157">
        <v>0</v>
      </c>
      <c r="EZ25" s="157">
        <v>0</v>
      </c>
      <c r="FA25" s="157">
        <v>0</v>
      </c>
      <c r="FB25" s="157">
        <v>1.07884E-4</v>
      </c>
      <c r="FC25" s="157">
        <v>2.1692599999999999E-4</v>
      </c>
      <c r="FD25" s="157">
        <v>2.7564100000000003E-4</v>
      </c>
      <c r="FE25" s="157">
        <v>0</v>
      </c>
      <c r="FF25" s="157">
        <v>0</v>
      </c>
      <c r="FG25" s="157">
        <v>0</v>
      </c>
      <c r="FH25" s="157">
        <v>0</v>
      </c>
      <c r="FI25" s="157">
        <v>0</v>
      </c>
      <c r="FJ25" s="157">
        <v>0</v>
      </c>
      <c r="FK25" s="157">
        <v>0</v>
      </c>
      <c r="FL25" s="157">
        <v>0</v>
      </c>
      <c r="FM25" s="157">
        <v>0</v>
      </c>
      <c r="FN25" s="157">
        <v>0</v>
      </c>
      <c r="FO25" s="157">
        <v>1.1773399999999999E-4</v>
      </c>
      <c r="FP25" s="157">
        <v>0</v>
      </c>
      <c r="FQ25" s="157">
        <v>0</v>
      </c>
      <c r="FR25" s="192">
        <v>8.7000000000000001E-5</v>
      </c>
      <c r="FS25" s="192">
        <v>4.6999999999999997E-5</v>
      </c>
      <c r="FT25" s="192">
        <v>4.3600000000000003E-5</v>
      </c>
      <c r="FU25" s="157">
        <v>1.4395099999999999E-4</v>
      </c>
      <c r="FV25" s="157">
        <v>5.2822600000000002E-4</v>
      </c>
      <c r="FW25" s="157">
        <v>2.9755999999999999E-4</v>
      </c>
      <c r="FX25" s="157">
        <v>0</v>
      </c>
      <c r="FY25" s="157">
        <v>0</v>
      </c>
      <c r="FZ25" s="192">
        <v>4.5200000000000001E-5</v>
      </c>
      <c r="GA25" s="157">
        <v>0</v>
      </c>
      <c r="GB25" s="157">
        <v>0</v>
      </c>
      <c r="GC25" s="157">
        <v>0</v>
      </c>
      <c r="GD25" s="192">
        <v>7.36E-5</v>
      </c>
      <c r="GE25" s="157">
        <v>2.0332999999999999E-4</v>
      </c>
      <c r="GF25" s="157">
        <v>0</v>
      </c>
      <c r="GG25" s="157">
        <v>0</v>
      </c>
      <c r="GH25" s="157">
        <v>0</v>
      </c>
      <c r="GI25" s="157">
        <v>0</v>
      </c>
      <c r="GJ25" s="157">
        <v>0</v>
      </c>
      <c r="GK25" s="192">
        <v>5.9200000000000002E-5</v>
      </c>
      <c r="GL25" s="157">
        <v>0</v>
      </c>
      <c r="GM25" s="192">
        <v>3.8399999999999998E-5</v>
      </c>
      <c r="GN25" s="157">
        <v>0</v>
      </c>
      <c r="GO25" s="157">
        <v>0</v>
      </c>
      <c r="GP25" s="157">
        <v>0</v>
      </c>
      <c r="GQ25" s="157">
        <v>2.67352E-4</v>
      </c>
      <c r="GR25" s="157">
        <v>1.0603900000000001E-4</v>
      </c>
      <c r="GS25" s="157">
        <v>3.1061579999999999E-3</v>
      </c>
      <c r="GT25" s="157">
        <v>0</v>
      </c>
      <c r="GU25" s="157">
        <v>0</v>
      </c>
      <c r="GV25" s="157">
        <v>0</v>
      </c>
      <c r="GW25" s="157">
        <v>0</v>
      </c>
      <c r="GX25" s="157">
        <v>0</v>
      </c>
      <c r="GY25" s="157">
        <v>0</v>
      </c>
      <c r="GZ25" s="157">
        <v>0</v>
      </c>
      <c r="HA25" s="157">
        <v>0</v>
      </c>
    </row>
    <row r="26" spans="1:209" x14ac:dyDescent="0.2">
      <c r="A26" s="157" t="s">
        <v>3835</v>
      </c>
      <c r="B26" s="157">
        <v>1.04431E-4</v>
      </c>
      <c r="C26" s="192">
        <v>9.1799999999999995E-5</v>
      </c>
      <c r="D26" s="157">
        <v>1.6366500000000001E-4</v>
      </c>
      <c r="E26" s="157">
        <v>0</v>
      </c>
      <c r="F26" s="192">
        <v>9.2100000000000003E-5</v>
      </c>
      <c r="G26" s="157">
        <v>2.0929439999999998E-3</v>
      </c>
      <c r="H26" s="157">
        <v>2.8993729999999998E-3</v>
      </c>
      <c r="I26" s="157">
        <v>1.2370159E-2</v>
      </c>
      <c r="J26" s="157">
        <v>4.50786E-4</v>
      </c>
      <c r="K26" s="157">
        <v>2.1433929999999999E-3</v>
      </c>
      <c r="L26" s="157">
        <v>2.1325239999999998E-3</v>
      </c>
      <c r="M26" s="157">
        <v>3.2017360000000002E-3</v>
      </c>
      <c r="N26" s="157">
        <v>3.2789659999999999E-3</v>
      </c>
      <c r="O26" s="157">
        <v>2.14339E-4</v>
      </c>
      <c r="P26" s="157">
        <v>2.7177149999999999E-3</v>
      </c>
      <c r="Q26" s="157">
        <v>7.7117569999999996E-3</v>
      </c>
      <c r="R26" s="157">
        <v>2.15978E-3</v>
      </c>
      <c r="S26" s="157">
        <v>9.1312159999999993E-3</v>
      </c>
      <c r="T26" s="157">
        <v>3.620729E-3</v>
      </c>
      <c r="U26" s="157">
        <v>3.4631079999999999E-3</v>
      </c>
      <c r="V26" s="157">
        <v>2.4561549999999998E-3</v>
      </c>
      <c r="W26" s="157">
        <v>1.04957E-4</v>
      </c>
      <c r="X26" s="157">
        <v>1.4359597999999999E-2</v>
      </c>
      <c r="Y26" s="157">
        <v>4.0009600000000001E-4</v>
      </c>
      <c r="Z26" s="157">
        <v>3.04331E-3</v>
      </c>
      <c r="AA26" s="192">
        <v>1.6399999999999999E-5</v>
      </c>
      <c r="AB26" s="157">
        <v>2.6244889999999998E-3</v>
      </c>
      <c r="AC26" s="157">
        <v>2.12306E-3</v>
      </c>
      <c r="AD26" s="157">
        <v>1.16453E-4</v>
      </c>
      <c r="AE26" s="157">
        <v>8.8993999999999998E-4</v>
      </c>
      <c r="AF26" s="157">
        <v>2.3962899999999999E-4</v>
      </c>
      <c r="AG26" s="157">
        <v>1.81653E-3</v>
      </c>
      <c r="AH26" s="157">
        <v>2.541218E-3</v>
      </c>
      <c r="AI26" s="157">
        <v>9.6696800000000002E-4</v>
      </c>
      <c r="AJ26" s="157">
        <v>4.75903E-3</v>
      </c>
      <c r="AK26" s="157">
        <v>1.3621123000000001E-2</v>
      </c>
      <c r="AL26" s="157">
        <v>8.9518099999999999E-4</v>
      </c>
      <c r="AM26" s="157">
        <v>1.5930160000000001E-3</v>
      </c>
      <c r="AN26" s="157">
        <v>6.2873300000000003E-4</v>
      </c>
      <c r="AO26" s="157">
        <v>1.3408560000000001E-3</v>
      </c>
      <c r="AP26" s="157">
        <v>3.2217399999999998E-3</v>
      </c>
      <c r="AQ26" s="157">
        <v>3.4957719999999999E-3</v>
      </c>
      <c r="AR26" s="157">
        <v>6.6231899999999997E-4</v>
      </c>
      <c r="AS26" s="157">
        <v>2.5959830000000001E-3</v>
      </c>
      <c r="AT26" s="157">
        <v>3.5787789999999998E-3</v>
      </c>
      <c r="AU26" s="157">
        <v>9.9958779999999997E-3</v>
      </c>
      <c r="AV26" s="157">
        <v>7.0008809999999996E-3</v>
      </c>
      <c r="AW26" s="157">
        <v>5.3336980000000004E-3</v>
      </c>
      <c r="AX26" s="157">
        <v>2.183623E-3</v>
      </c>
      <c r="AY26" s="157">
        <v>7.1067639999999998E-3</v>
      </c>
      <c r="AZ26" s="157">
        <v>7.9675199999999996E-4</v>
      </c>
      <c r="BA26" s="157">
        <v>3.2992970000000001E-3</v>
      </c>
      <c r="BB26" s="157">
        <v>2.4894019999999999E-3</v>
      </c>
      <c r="BC26" s="157">
        <v>4.8147499999999998E-4</v>
      </c>
      <c r="BD26" s="157">
        <v>2.5879000000000001E-4</v>
      </c>
      <c r="BE26" s="157">
        <v>0</v>
      </c>
      <c r="BF26" s="157">
        <v>9.9051400000000006E-4</v>
      </c>
      <c r="BG26" s="157">
        <v>1.4782400000000001E-4</v>
      </c>
      <c r="BH26" s="192">
        <v>6.7399999999999998E-5</v>
      </c>
      <c r="BI26" s="157">
        <v>5.5988999999999995E-4</v>
      </c>
      <c r="BJ26" s="157">
        <v>2.5157230000000001E-3</v>
      </c>
      <c r="BK26" s="157">
        <v>4.1333E-4</v>
      </c>
      <c r="BL26" s="157">
        <v>2.0030759999999999E-3</v>
      </c>
      <c r="BM26" s="157">
        <v>4.2087500000000003E-4</v>
      </c>
      <c r="BN26" s="157">
        <v>3.0262399999999998E-4</v>
      </c>
      <c r="BO26" s="157">
        <v>2.7359480000000002E-3</v>
      </c>
      <c r="BP26" s="157">
        <v>5.8605699999999996E-4</v>
      </c>
      <c r="BQ26" s="157">
        <v>1.19567E-4</v>
      </c>
      <c r="BR26" s="157">
        <v>4.6934960000000001E-3</v>
      </c>
      <c r="BS26" s="157">
        <v>3.3986599999999997E-4</v>
      </c>
      <c r="BT26" s="157">
        <v>1.9685039999999998E-3</v>
      </c>
      <c r="BU26" s="157">
        <v>1.80261E-4</v>
      </c>
      <c r="BV26" s="157">
        <v>2.9941540000000002E-3</v>
      </c>
      <c r="BW26" s="157">
        <v>1.183248E-3</v>
      </c>
      <c r="BX26" s="157">
        <v>3.5946200000000001E-4</v>
      </c>
      <c r="BY26" s="157">
        <v>6.0442700000000005E-4</v>
      </c>
      <c r="BZ26" s="157">
        <v>1.4854239999999999E-3</v>
      </c>
      <c r="CA26" s="157">
        <v>7.1839099999999997E-4</v>
      </c>
      <c r="CB26" s="157">
        <v>5.5583800000000001E-4</v>
      </c>
      <c r="CC26" s="157">
        <v>3.4416500000000001E-4</v>
      </c>
      <c r="CD26" s="192">
        <v>9.9900000000000002E-5</v>
      </c>
      <c r="CE26" s="157">
        <v>7.7823400000000004E-4</v>
      </c>
      <c r="CF26" s="157">
        <v>1.772313E-3</v>
      </c>
      <c r="CG26" s="157">
        <v>6.9396249999999996E-3</v>
      </c>
      <c r="CH26" s="157">
        <v>3.6723609999999999E-3</v>
      </c>
      <c r="CI26" s="157">
        <v>7.5441799999999997E-4</v>
      </c>
      <c r="CJ26" s="157">
        <v>1.747789E-3</v>
      </c>
      <c r="CK26" s="157">
        <v>4.4390640000000004E-3</v>
      </c>
      <c r="CL26" s="157">
        <v>5.6497800000000005E-4</v>
      </c>
      <c r="CM26" s="157">
        <v>2.3143360000000002E-3</v>
      </c>
      <c r="CN26" s="157">
        <v>1.6954769999999999E-3</v>
      </c>
      <c r="CO26" s="157">
        <v>1.510061E-3</v>
      </c>
      <c r="CP26" s="157">
        <v>3.0998449999999999E-3</v>
      </c>
      <c r="CQ26" s="157">
        <v>6.1283300000000002E-4</v>
      </c>
      <c r="CR26" s="157">
        <v>2.7417829999999998E-3</v>
      </c>
      <c r="CS26" s="157">
        <v>2.397307E-3</v>
      </c>
      <c r="CT26" s="157">
        <v>8.8055399999999997E-4</v>
      </c>
      <c r="CU26" s="157">
        <v>3.229408E-3</v>
      </c>
      <c r="CV26" s="157">
        <v>8.6634400000000001E-4</v>
      </c>
      <c r="CW26" s="157">
        <v>2.848022E-3</v>
      </c>
      <c r="CX26" s="157">
        <v>2.1043210000000001E-3</v>
      </c>
      <c r="CY26" s="157">
        <v>2.5357714999999999E-2</v>
      </c>
      <c r="CZ26" s="157">
        <v>1.0676430000000001E-3</v>
      </c>
      <c r="DA26" s="157">
        <v>9.8408030000000004E-3</v>
      </c>
      <c r="DB26" s="157">
        <v>2.7919500000000001E-3</v>
      </c>
      <c r="DC26" s="157">
        <v>2.126382E-3</v>
      </c>
      <c r="DD26" s="157">
        <v>2.7537429999999999E-3</v>
      </c>
      <c r="DE26" s="157">
        <v>2.6876740000000001E-3</v>
      </c>
      <c r="DF26" s="157">
        <v>8.2701599999999997E-4</v>
      </c>
      <c r="DG26" s="157">
        <v>7.352941E-3</v>
      </c>
      <c r="DH26" s="157">
        <v>2.6326449999999999E-3</v>
      </c>
      <c r="DI26" s="157">
        <v>1.935913E-3</v>
      </c>
      <c r="DJ26" s="157">
        <v>4.4587480000000002E-3</v>
      </c>
      <c r="DK26" s="157">
        <v>3.1600410000000002E-3</v>
      </c>
      <c r="DL26" s="157">
        <v>9.8442330000000008E-3</v>
      </c>
      <c r="DM26" s="157">
        <v>2.833075E-3</v>
      </c>
      <c r="DN26" s="157">
        <v>2.1166819999999999E-3</v>
      </c>
      <c r="DO26" s="157">
        <v>4.4954700000000001E-4</v>
      </c>
      <c r="DP26" s="157">
        <v>3.8209530000000002E-3</v>
      </c>
      <c r="DQ26" s="157">
        <v>2.1692830000000001E-3</v>
      </c>
      <c r="DR26" s="157">
        <v>2.692669E-3</v>
      </c>
      <c r="DS26" s="157">
        <v>2.9520000000000002E-4</v>
      </c>
      <c r="DT26" s="157">
        <v>2.2442410000000001E-3</v>
      </c>
      <c r="DU26" s="157">
        <v>2.4452390000000001E-3</v>
      </c>
      <c r="DV26" s="157">
        <v>3.3729099999999998E-4</v>
      </c>
      <c r="DW26" s="157">
        <v>5.7370399999999997E-4</v>
      </c>
      <c r="DX26" s="157">
        <v>5.1672600000000001E-4</v>
      </c>
      <c r="DY26" s="157">
        <v>1.093339E-3</v>
      </c>
      <c r="DZ26" s="157">
        <v>9.2358300000000004E-3</v>
      </c>
      <c r="EA26" s="157">
        <v>8.5907510000000006E-3</v>
      </c>
      <c r="EB26" s="157">
        <v>5.2811299999999998E-4</v>
      </c>
      <c r="EC26" s="157">
        <v>5.2999999999999998E-4</v>
      </c>
      <c r="ED26" s="157">
        <v>1.7232040000000001E-3</v>
      </c>
      <c r="EE26" s="157">
        <v>2.39578E-4</v>
      </c>
      <c r="EF26" s="157">
        <v>1.764187E-3</v>
      </c>
      <c r="EG26" s="157">
        <v>2.6913779999999999E-3</v>
      </c>
      <c r="EH26" s="157">
        <v>2.104678E-3</v>
      </c>
      <c r="EI26" s="157">
        <v>3.520848E-3</v>
      </c>
      <c r="EJ26" s="157">
        <v>1.7137280000000001E-3</v>
      </c>
      <c r="EK26" s="157">
        <v>5.2344440000000004E-3</v>
      </c>
      <c r="EL26" s="157">
        <v>1.1115599999999999E-3</v>
      </c>
      <c r="EM26" s="157">
        <v>4.5544360000000002E-3</v>
      </c>
      <c r="EN26" s="157">
        <v>9.5990209999999992E-3</v>
      </c>
      <c r="EO26" s="157">
        <v>1.833781E-3</v>
      </c>
      <c r="EP26" s="157">
        <v>6.1799200000000004E-4</v>
      </c>
      <c r="EQ26" s="157">
        <v>3.2121720000000001E-3</v>
      </c>
      <c r="ER26" s="157">
        <v>6.4089300000000002E-4</v>
      </c>
      <c r="ES26" s="157">
        <v>2.3297249999999999E-3</v>
      </c>
      <c r="ET26" s="157">
        <v>1.86033E-4</v>
      </c>
      <c r="EU26" s="157">
        <v>2.2328069999999998E-3</v>
      </c>
      <c r="EV26" s="157">
        <v>3.7807180000000002E-3</v>
      </c>
      <c r="EW26" s="157">
        <v>9.2872500000000004E-4</v>
      </c>
      <c r="EX26" s="157">
        <v>2.0108539999999999E-3</v>
      </c>
      <c r="EY26" s="157">
        <v>9.8343699999999998E-4</v>
      </c>
      <c r="EZ26" s="157">
        <v>2.1537919999999999E-3</v>
      </c>
      <c r="FA26" s="157">
        <v>5.8786500000000002E-4</v>
      </c>
      <c r="FB26" s="157">
        <v>1.456429E-3</v>
      </c>
      <c r="FC26" s="157">
        <v>1.328669E-3</v>
      </c>
      <c r="FD26" s="157">
        <v>2.756409E-3</v>
      </c>
      <c r="FE26" s="157">
        <v>3.2998860000000001E-3</v>
      </c>
      <c r="FF26" s="157">
        <v>2.7129680000000001E-3</v>
      </c>
      <c r="FG26" s="157">
        <v>3.3444820000000002E-3</v>
      </c>
      <c r="FH26" s="157">
        <v>6.6386899999999998E-4</v>
      </c>
      <c r="FI26" s="157">
        <v>2.5671428E-2</v>
      </c>
      <c r="FJ26" s="157">
        <v>1.4920499999999999E-4</v>
      </c>
      <c r="FK26" s="157">
        <v>3.2342999999999998E-4</v>
      </c>
      <c r="FL26" s="157">
        <v>3.21069E-4</v>
      </c>
      <c r="FM26" s="157">
        <v>3.8072699999999998E-4</v>
      </c>
      <c r="FN26" s="157">
        <v>1.5255609E-2</v>
      </c>
      <c r="FO26" s="157">
        <v>1.21357E-3</v>
      </c>
      <c r="FP26" s="157">
        <v>1.687521E-3</v>
      </c>
      <c r="FQ26" s="157">
        <v>1.6606609999999999E-3</v>
      </c>
      <c r="FR26" s="157">
        <v>1.391425E-3</v>
      </c>
      <c r="FS26" s="157">
        <v>1.202951E-2</v>
      </c>
      <c r="FT26" s="157">
        <v>1.067515E-3</v>
      </c>
      <c r="FU26" s="157">
        <v>5.2398230000000002E-3</v>
      </c>
      <c r="FV26" s="157">
        <v>3.9042800000000001E-4</v>
      </c>
      <c r="FW26" s="157">
        <v>2.1325129999999999E-3</v>
      </c>
      <c r="FX26" s="157">
        <v>5.6294799999999996E-4</v>
      </c>
      <c r="FY26" s="157">
        <v>3.2040839999999998E-3</v>
      </c>
      <c r="FZ26" s="157">
        <v>1.1295350000000001E-3</v>
      </c>
      <c r="GA26" s="157">
        <v>1.16686E-4</v>
      </c>
      <c r="GB26" s="157">
        <v>1.4326650000000001E-3</v>
      </c>
      <c r="GC26" s="157">
        <v>6.8712950000000004E-3</v>
      </c>
      <c r="GD26" s="157">
        <v>1.177726E-3</v>
      </c>
      <c r="GE26" s="157">
        <v>1.039243E-3</v>
      </c>
      <c r="GF26" s="157">
        <v>1.2792999999999999E-3</v>
      </c>
      <c r="GG26" s="157">
        <v>9.33956E-4</v>
      </c>
      <c r="GH26" s="157">
        <v>1.3067930000000001E-3</v>
      </c>
      <c r="GI26" s="157">
        <v>2.05835E-4</v>
      </c>
      <c r="GJ26" s="192">
        <v>8.0799999999999999E-5</v>
      </c>
      <c r="GK26" s="192">
        <v>8.8700000000000001E-5</v>
      </c>
      <c r="GL26" s="157">
        <v>4.9624509999999997E-3</v>
      </c>
      <c r="GM26" s="157">
        <v>6.5271600000000002E-4</v>
      </c>
      <c r="GN26" s="157">
        <v>2.340408E-3</v>
      </c>
      <c r="GO26" s="157">
        <v>1.5982100000000001E-3</v>
      </c>
      <c r="GP26" s="157">
        <v>3.8491699999999998E-3</v>
      </c>
      <c r="GQ26" s="157">
        <v>1.5629820000000001E-3</v>
      </c>
      <c r="GR26" s="157">
        <v>2.7039920000000001E-3</v>
      </c>
      <c r="GS26" s="157">
        <v>4.0197332000000002E-2</v>
      </c>
      <c r="GT26" s="157">
        <v>0</v>
      </c>
      <c r="GU26" s="157">
        <v>0</v>
      </c>
      <c r="GV26" s="157">
        <v>1.2183693000000001E-2</v>
      </c>
      <c r="GW26" s="157">
        <v>0</v>
      </c>
      <c r="GX26" s="157">
        <v>0</v>
      </c>
      <c r="GY26" s="157">
        <v>0</v>
      </c>
      <c r="GZ26" s="157">
        <v>0</v>
      </c>
      <c r="HA26" s="157">
        <v>0</v>
      </c>
    </row>
    <row r="27" spans="1:209" x14ac:dyDescent="0.2">
      <c r="A27" s="157" t="s">
        <v>3836</v>
      </c>
      <c r="B27" s="157">
        <v>0.64353274699999996</v>
      </c>
      <c r="C27" s="157">
        <v>0.53063181000000004</v>
      </c>
      <c r="D27" s="157">
        <v>0.63389610299999999</v>
      </c>
      <c r="E27" s="157">
        <v>0.64592364700000005</v>
      </c>
      <c r="F27" s="157">
        <v>0.536924756</v>
      </c>
      <c r="G27" s="157">
        <v>0.387536306</v>
      </c>
      <c r="H27" s="157">
        <v>0.51586776300000003</v>
      </c>
      <c r="I27" s="157">
        <v>0.44078212999999999</v>
      </c>
      <c r="J27" s="157">
        <v>0.18637411800000001</v>
      </c>
      <c r="K27" s="157">
        <v>0.43719858499999997</v>
      </c>
      <c r="L27" s="157">
        <v>0.51335812700000005</v>
      </c>
      <c r="M27" s="157">
        <v>0.485420195</v>
      </c>
      <c r="N27" s="157">
        <v>0.39126172599999998</v>
      </c>
      <c r="O27" s="157">
        <v>0.20001648799999999</v>
      </c>
      <c r="P27" s="157">
        <v>0.36549296100000001</v>
      </c>
      <c r="Q27" s="157">
        <v>0.39971554999999998</v>
      </c>
      <c r="R27" s="157">
        <v>0.496073127</v>
      </c>
      <c r="S27" s="157">
        <v>0.59283403199999996</v>
      </c>
      <c r="T27" s="157">
        <v>0.57770019100000003</v>
      </c>
      <c r="U27" s="157">
        <v>0.46908569500000002</v>
      </c>
      <c r="V27" s="157">
        <v>0.35989769399999999</v>
      </c>
      <c r="W27" s="157">
        <v>0.224040303</v>
      </c>
      <c r="X27" s="157">
        <v>0.41320352900000001</v>
      </c>
      <c r="Y27" s="157">
        <v>0.64581499600000003</v>
      </c>
      <c r="Z27" s="157">
        <v>0.41125145099999999</v>
      </c>
      <c r="AA27" s="157">
        <v>0.54189668800000002</v>
      </c>
      <c r="AB27" s="157">
        <v>0.47554136299999999</v>
      </c>
      <c r="AC27" s="157">
        <v>0.52078669</v>
      </c>
      <c r="AD27" s="157">
        <v>0.532810589</v>
      </c>
      <c r="AE27" s="157">
        <v>0.63303900400000002</v>
      </c>
      <c r="AF27" s="157">
        <v>0.32292945899999997</v>
      </c>
      <c r="AG27" s="157">
        <v>0.52885077700000005</v>
      </c>
      <c r="AH27" s="157">
        <v>0.52945726000000004</v>
      </c>
      <c r="AI27" s="157">
        <v>0.49369536600000002</v>
      </c>
      <c r="AJ27" s="157">
        <v>0.51578648299999996</v>
      </c>
      <c r="AK27" s="157">
        <v>0.32686038899999997</v>
      </c>
      <c r="AL27" s="157">
        <v>0.182325388</v>
      </c>
      <c r="AM27" s="157">
        <v>0.77536411800000005</v>
      </c>
      <c r="AN27" s="157">
        <v>0.711692781</v>
      </c>
      <c r="AO27" s="157">
        <v>0.68312798799999996</v>
      </c>
      <c r="AP27" s="157">
        <v>0.55848158000000003</v>
      </c>
      <c r="AQ27" s="157">
        <v>0.59940969600000005</v>
      </c>
      <c r="AR27" s="157">
        <v>0.73224475200000005</v>
      </c>
      <c r="AS27" s="157">
        <v>0.658878717</v>
      </c>
      <c r="AT27" s="157">
        <v>0.60956383000000003</v>
      </c>
      <c r="AU27" s="157">
        <v>0.371960016</v>
      </c>
      <c r="AV27" s="157">
        <v>0.54504063400000002</v>
      </c>
      <c r="AW27" s="157">
        <v>0.60089578799999999</v>
      </c>
      <c r="AX27" s="157">
        <v>0.29002481400000002</v>
      </c>
      <c r="AY27" s="157">
        <v>0.53741184099999995</v>
      </c>
      <c r="AZ27" s="157">
        <v>0.69696854699999999</v>
      </c>
      <c r="BA27" s="157">
        <v>0.68240053899999997</v>
      </c>
      <c r="BB27" s="157">
        <v>0.622301094</v>
      </c>
      <c r="BC27" s="157">
        <v>0.73981078</v>
      </c>
      <c r="BD27" s="157">
        <v>0.63425635000000002</v>
      </c>
      <c r="BE27" s="157">
        <v>0.52916486600000001</v>
      </c>
      <c r="BF27" s="157">
        <v>0.30504019199999999</v>
      </c>
      <c r="BG27" s="157">
        <v>0.33425611100000002</v>
      </c>
      <c r="BH27" s="157">
        <v>0.23367280400000001</v>
      </c>
      <c r="BI27" s="157">
        <v>0.17576939699999999</v>
      </c>
      <c r="BJ27" s="157">
        <v>0.315141275</v>
      </c>
      <c r="BK27" s="157">
        <v>0.60687160900000003</v>
      </c>
      <c r="BL27" s="157">
        <v>0.50198519200000002</v>
      </c>
      <c r="BM27" s="157">
        <v>0.27904040400000002</v>
      </c>
      <c r="BN27" s="157">
        <v>0.28926548800000002</v>
      </c>
      <c r="BO27" s="157">
        <v>0.40774517900000001</v>
      </c>
      <c r="BP27" s="157">
        <v>0.33437225300000001</v>
      </c>
      <c r="BQ27" s="157">
        <v>0.41447958400000001</v>
      </c>
      <c r="BR27" s="157">
        <v>0.50689753599999998</v>
      </c>
      <c r="BS27" s="157">
        <v>0.27784071599999999</v>
      </c>
      <c r="BT27" s="157">
        <v>0.20889300599999999</v>
      </c>
      <c r="BU27" s="157">
        <v>0.39990986899999997</v>
      </c>
      <c r="BV27" s="157">
        <v>0.369991921</v>
      </c>
      <c r="BW27" s="157">
        <v>0.37333269600000002</v>
      </c>
      <c r="BX27" s="157">
        <v>0.59603633</v>
      </c>
      <c r="BY27" s="157">
        <v>0.385272118</v>
      </c>
      <c r="BZ27" s="157">
        <v>0.56068577100000005</v>
      </c>
      <c r="CA27" s="157">
        <v>0.45248358</v>
      </c>
      <c r="CB27" s="157">
        <v>0.47736774700000001</v>
      </c>
      <c r="CC27" s="157">
        <v>0.44971561100000002</v>
      </c>
      <c r="CD27" s="157">
        <v>0.52142471899999998</v>
      </c>
      <c r="CE27" s="157">
        <v>0.41258871899999999</v>
      </c>
      <c r="CF27" s="157">
        <v>0.58635872700000002</v>
      </c>
      <c r="CG27" s="157">
        <v>0.51603053399999999</v>
      </c>
      <c r="CH27" s="157">
        <v>0.43413699500000003</v>
      </c>
      <c r="CI27" s="157">
        <v>0.44950114099999999</v>
      </c>
      <c r="CJ27" s="157">
        <v>0.24389598000000001</v>
      </c>
      <c r="CK27" s="157">
        <v>0.30045735800000001</v>
      </c>
      <c r="CL27" s="157">
        <v>0.45742170599999998</v>
      </c>
      <c r="CM27" s="157">
        <v>0.75895158699999998</v>
      </c>
      <c r="CN27" s="157">
        <v>0.34993045900000003</v>
      </c>
      <c r="CO27" s="157">
        <v>0.671071011</v>
      </c>
      <c r="CP27" s="157">
        <v>0.47140143000000001</v>
      </c>
      <c r="CQ27" s="157">
        <v>0.78687815400000005</v>
      </c>
      <c r="CR27" s="157">
        <v>0.29419160999999999</v>
      </c>
      <c r="CS27" s="157">
        <v>0.58281652299999998</v>
      </c>
      <c r="CT27" s="157">
        <v>0.62364644599999997</v>
      </c>
      <c r="CU27" s="157">
        <v>0.39362889699999998</v>
      </c>
      <c r="CV27" s="157">
        <v>0.53444464400000002</v>
      </c>
      <c r="CW27" s="157">
        <v>0.52136610100000003</v>
      </c>
      <c r="CX27" s="157">
        <v>0.36467427800000002</v>
      </c>
      <c r="CY27" s="157">
        <v>0.60007734400000001</v>
      </c>
      <c r="CZ27" s="157">
        <v>0.63864104300000002</v>
      </c>
      <c r="DA27" s="157">
        <v>0.486870625</v>
      </c>
      <c r="DB27" s="157">
        <v>0.38706728899999998</v>
      </c>
      <c r="DC27" s="157">
        <v>0.41661833999999998</v>
      </c>
      <c r="DD27" s="157">
        <v>0.37958016700000002</v>
      </c>
      <c r="DE27" s="157">
        <v>0.32870382599999998</v>
      </c>
      <c r="DF27" s="157">
        <v>0.15102228300000001</v>
      </c>
      <c r="DG27" s="157">
        <v>0.24235294099999999</v>
      </c>
      <c r="DH27" s="157">
        <v>0.31929256099999997</v>
      </c>
      <c r="DI27" s="157">
        <v>0.387787614</v>
      </c>
      <c r="DJ27" s="157">
        <v>0.38848100800000002</v>
      </c>
      <c r="DK27" s="157">
        <v>0.23598369</v>
      </c>
      <c r="DL27" s="157">
        <v>0.72039977200000005</v>
      </c>
      <c r="DM27" s="157">
        <v>0.52000151100000003</v>
      </c>
      <c r="DN27" s="157">
        <v>0.59613264499999996</v>
      </c>
      <c r="DO27" s="157">
        <v>0.52628120899999997</v>
      </c>
      <c r="DP27" s="157">
        <v>0.646009642</v>
      </c>
      <c r="DQ27" s="157">
        <v>0.446753964</v>
      </c>
      <c r="DR27" s="157">
        <v>0.43657949499999998</v>
      </c>
      <c r="DS27" s="157">
        <v>0.39418229700000001</v>
      </c>
      <c r="DT27" s="157">
        <v>0.29810298099999999</v>
      </c>
      <c r="DU27" s="157">
        <v>0.58015863199999995</v>
      </c>
      <c r="DV27" s="157">
        <v>0.21495547800000001</v>
      </c>
      <c r="DW27" s="157">
        <v>0.49747048900000002</v>
      </c>
      <c r="DX27" s="157">
        <v>0.44038618400000001</v>
      </c>
      <c r="DY27" s="157">
        <v>0.73499898799999996</v>
      </c>
      <c r="DZ27" s="157">
        <v>0.59716599199999998</v>
      </c>
      <c r="EA27" s="157">
        <v>0.59422409099999995</v>
      </c>
      <c r="EB27" s="157">
        <v>0.48364609400000003</v>
      </c>
      <c r="EC27" s="157">
        <v>0.16168649600000001</v>
      </c>
      <c r="ED27" s="157">
        <v>0.41667077000000002</v>
      </c>
      <c r="EE27" s="157">
        <v>0.211334718</v>
      </c>
      <c r="EF27" s="157">
        <v>0.28984939100000001</v>
      </c>
      <c r="EG27" s="157">
        <v>0.55708474799999996</v>
      </c>
      <c r="EH27" s="157">
        <v>0.218568819</v>
      </c>
      <c r="EI27" s="157">
        <v>0.55812795100000001</v>
      </c>
      <c r="EJ27" s="157">
        <v>0.30263236599999999</v>
      </c>
      <c r="EK27" s="157">
        <v>0.475375995</v>
      </c>
      <c r="EL27" s="157">
        <v>0.232585556</v>
      </c>
      <c r="EM27" s="157">
        <v>0.52313454999999998</v>
      </c>
      <c r="EN27" s="157">
        <v>0.48322165500000003</v>
      </c>
      <c r="EO27" s="157">
        <v>0.42727094100000002</v>
      </c>
      <c r="EP27" s="157">
        <v>0.168658956</v>
      </c>
      <c r="EQ27" s="157">
        <v>0.39253459099999999</v>
      </c>
      <c r="ER27" s="157">
        <v>0.48955964400000002</v>
      </c>
      <c r="ES27" s="157">
        <v>0.24352473599999999</v>
      </c>
      <c r="ET27" s="157">
        <v>0.61926554300000003</v>
      </c>
      <c r="EU27" s="157">
        <v>0.27463530800000002</v>
      </c>
      <c r="EV27" s="157">
        <v>0.38112079999999998</v>
      </c>
      <c r="EW27" s="157">
        <v>0.27961904100000001</v>
      </c>
      <c r="EX27" s="157">
        <v>0.280187034</v>
      </c>
      <c r="EY27" s="157">
        <v>0.63788819900000004</v>
      </c>
      <c r="EZ27" s="157">
        <v>0.35630711900000001</v>
      </c>
      <c r="FA27" s="157">
        <v>0.54301910600000003</v>
      </c>
      <c r="FB27" s="157">
        <v>0.31251180000000001</v>
      </c>
      <c r="FC27" s="157">
        <v>0.24694270500000001</v>
      </c>
      <c r="FD27" s="157">
        <v>0.38093567499999997</v>
      </c>
      <c r="FE27" s="157">
        <v>0.393225133</v>
      </c>
      <c r="FF27" s="157">
        <v>0.386292729</v>
      </c>
      <c r="FG27" s="157">
        <v>0.456123587</v>
      </c>
      <c r="FH27" s="157">
        <v>0.40235199300000002</v>
      </c>
      <c r="FI27" s="157">
        <v>0.52343793100000002</v>
      </c>
      <c r="FJ27" s="157">
        <v>0.19844230299999999</v>
      </c>
      <c r="FK27" s="157">
        <v>0.64990990199999998</v>
      </c>
      <c r="FL27" s="157">
        <v>0.64698516699999997</v>
      </c>
      <c r="FM27" s="157">
        <v>0.410211938</v>
      </c>
      <c r="FN27" s="157">
        <v>0.71696196400000001</v>
      </c>
      <c r="FO27" s="157">
        <v>0.24417214600000001</v>
      </c>
      <c r="FP27" s="157">
        <v>0.113763582</v>
      </c>
      <c r="FQ27" s="157">
        <v>0.57386808700000003</v>
      </c>
      <c r="FR27" s="157">
        <v>0.249210076</v>
      </c>
      <c r="FS27" s="157">
        <v>0.269865138</v>
      </c>
      <c r="FT27" s="157">
        <v>0.23609507399999999</v>
      </c>
      <c r="FU27" s="157">
        <v>0.32144296700000002</v>
      </c>
      <c r="FV27" s="157">
        <v>0.27571080799999997</v>
      </c>
      <c r="FW27" s="157">
        <v>0.23303908000000001</v>
      </c>
      <c r="FX27" s="157">
        <v>0.41284544499999998</v>
      </c>
      <c r="FY27" s="157">
        <v>0.37957532300000002</v>
      </c>
      <c r="FZ27" s="157">
        <v>0.281570506</v>
      </c>
      <c r="GA27" s="157">
        <v>0.20178918700000001</v>
      </c>
      <c r="GB27" s="157">
        <v>0.26116635799999999</v>
      </c>
      <c r="GC27" s="157">
        <v>0.271869219</v>
      </c>
      <c r="GD27" s="157">
        <v>0.45673696200000002</v>
      </c>
      <c r="GE27" s="157">
        <v>0.46648442299999998</v>
      </c>
      <c r="GF27" s="157">
        <v>0.68566358500000002</v>
      </c>
      <c r="GG27" s="157">
        <v>0.69323993800000006</v>
      </c>
      <c r="GH27" s="157">
        <v>0.59116047900000002</v>
      </c>
      <c r="GI27" s="157">
        <v>0.55184480000000002</v>
      </c>
      <c r="GJ27" s="157">
        <v>0.13689995199999999</v>
      </c>
      <c r="GK27" s="157">
        <v>0.64447533400000001</v>
      </c>
      <c r="GL27" s="157">
        <v>0.435339266</v>
      </c>
      <c r="GM27" s="157">
        <v>0.37266269899999999</v>
      </c>
      <c r="GN27" s="157">
        <v>0.34008554600000002</v>
      </c>
      <c r="GO27" s="157">
        <v>0.42863992299999998</v>
      </c>
      <c r="GP27" s="157">
        <v>0.40580226699999999</v>
      </c>
      <c r="GQ27" s="157">
        <v>0.16876092500000001</v>
      </c>
      <c r="GR27" s="157">
        <v>0.242511002</v>
      </c>
      <c r="GS27" s="157">
        <v>0.652658505</v>
      </c>
      <c r="GT27" s="157">
        <v>0.48051948100000003</v>
      </c>
      <c r="GU27" s="157">
        <v>0.52631578899999998</v>
      </c>
      <c r="GV27" s="157">
        <v>0.66229303299999998</v>
      </c>
      <c r="GW27" s="157">
        <v>0.43055555600000001</v>
      </c>
      <c r="GX27" s="157">
        <v>0.453333333</v>
      </c>
      <c r="GY27" s="157">
        <v>0.39784946199999999</v>
      </c>
      <c r="GZ27" s="157">
        <v>0.43396226399999999</v>
      </c>
      <c r="HA27" s="157">
        <v>0.39361702100000001</v>
      </c>
    </row>
    <row r="28" spans="1:209" x14ac:dyDescent="0.2">
      <c r="A28" s="157" t="s">
        <v>3837</v>
      </c>
      <c r="B28" s="157">
        <v>3.2970310000000002E-3</v>
      </c>
      <c r="C28" s="157">
        <v>3.3123229999999998E-3</v>
      </c>
      <c r="D28" s="157">
        <v>2.204367E-3</v>
      </c>
      <c r="E28" s="157">
        <v>2.6103580000000001E-3</v>
      </c>
      <c r="F28" s="157">
        <v>2.2227190000000002E-3</v>
      </c>
      <c r="G28" s="157">
        <v>7.6456520000000002E-3</v>
      </c>
      <c r="H28" s="157">
        <v>2.7417980000000002E-3</v>
      </c>
      <c r="I28" s="157">
        <v>1.6020800000000001E-3</v>
      </c>
      <c r="J28" s="157">
        <v>1.8811660000000001E-3</v>
      </c>
      <c r="K28" s="157">
        <v>3.134712E-3</v>
      </c>
      <c r="L28" s="157">
        <v>4.196806E-3</v>
      </c>
      <c r="M28" s="157">
        <v>2.9018490000000002E-3</v>
      </c>
      <c r="N28" s="157">
        <v>2.5521849999999998E-3</v>
      </c>
      <c r="O28" s="157">
        <v>2.8413620000000001E-3</v>
      </c>
      <c r="P28" s="157">
        <v>7.2354799999999996E-4</v>
      </c>
      <c r="Q28" s="157">
        <v>1.5518331E-2</v>
      </c>
      <c r="R28" s="157">
        <v>2.9451550000000001E-3</v>
      </c>
      <c r="S28" s="157">
        <v>1.0041941E-2</v>
      </c>
      <c r="T28" s="157">
        <v>1.8750202000000001E-2</v>
      </c>
      <c r="U28" s="157">
        <v>3.154296E-3</v>
      </c>
      <c r="V28" s="157">
        <v>2.7606369999999998E-3</v>
      </c>
      <c r="W28" s="157">
        <v>2.6606490000000002E-3</v>
      </c>
      <c r="X28" s="157">
        <v>2.8597509999999998E-3</v>
      </c>
      <c r="Y28" s="157">
        <v>1.2803070000000001E-3</v>
      </c>
      <c r="Z28" s="157">
        <v>1.741547E-3</v>
      </c>
      <c r="AA28" s="157">
        <v>1.7908780000000001E-3</v>
      </c>
      <c r="AB28" s="157">
        <v>1.56671E-3</v>
      </c>
      <c r="AC28" s="157">
        <v>3.2810930000000001E-3</v>
      </c>
      <c r="AD28" s="157">
        <v>3.4353589999999998E-3</v>
      </c>
      <c r="AE28" s="157">
        <v>3.7544319999999998E-3</v>
      </c>
      <c r="AF28" s="157">
        <v>5.4665269999999997E-3</v>
      </c>
      <c r="AG28" s="157">
        <v>8.7086609999999995E-3</v>
      </c>
      <c r="AH28" s="157">
        <v>2.1201370000000001E-2</v>
      </c>
      <c r="AI28" s="157">
        <v>6.2272760000000003E-3</v>
      </c>
      <c r="AJ28" s="157">
        <v>7.6002420000000001E-3</v>
      </c>
      <c r="AK28" s="157">
        <v>2.6078049999999999E-3</v>
      </c>
      <c r="AL28" s="157">
        <v>4.16363E-4</v>
      </c>
      <c r="AM28" s="157">
        <v>4.9445549999999998E-3</v>
      </c>
      <c r="AN28" s="157">
        <v>3.2263940000000001E-3</v>
      </c>
      <c r="AO28" s="157">
        <v>5.8188069999999996E-3</v>
      </c>
      <c r="AP28" s="157">
        <v>4.4824210000000003E-3</v>
      </c>
      <c r="AQ28" s="157">
        <v>2.7003270000000002E-3</v>
      </c>
      <c r="AR28" s="157">
        <v>5.1711839999999997E-3</v>
      </c>
      <c r="AS28" s="157">
        <v>3.9167459999999996E-3</v>
      </c>
      <c r="AT28" s="157">
        <v>8.0656860000000007E-3</v>
      </c>
      <c r="AU28" s="157">
        <v>2.3134789999999999E-2</v>
      </c>
      <c r="AV28" s="157">
        <v>3.5249190000000001E-3</v>
      </c>
      <c r="AW28" s="157">
        <v>8.1373090000000006E-3</v>
      </c>
      <c r="AX28" s="157">
        <v>3.473945E-3</v>
      </c>
      <c r="AY28" s="157">
        <v>7.4580480000000001E-3</v>
      </c>
      <c r="AZ28" s="157">
        <v>4.0217020000000003E-3</v>
      </c>
      <c r="BA28" s="157">
        <v>4.3107600000000003E-3</v>
      </c>
      <c r="BB28" s="157">
        <v>2.8591150000000002E-3</v>
      </c>
      <c r="BC28" s="157">
        <v>2.5758930000000001E-3</v>
      </c>
      <c r="BD28" s="157">
        <v>1.8484969999999999E-3</v>
      </c>
      <c r="BE28" s="157">
        <v>1.234492E-3</v>
      </c>
      <c r="BF28" s="157">
        <v>3.8477659999999999E-3</v>
      </c>
      <c r="BG28" s="157">
        <v>4.4750249999999997E-3</v>
      </c>
      <c r="BH28" s="157">
        <v>9.1050109999999997E-3</v>
      </c>
      <c r="BI28" s="157">
        <v>3.395463E-3</v>
      </c>
      <c r="BJ28" s="157">
        <v>2.6471419999999999E-3</v>
      </c>
      <c r="BK28" s="157">
        <v>2.56609E-3</v>
      </c>
      <c r="BL28" s="157">
        <v>2.0746150000000001E-3</v>
      </c>
      <c r="BM28" s="157">
        <v>2.1043770000000002E-3</v>
      </c>
      <c r="BN28" s="157">
        <v>4.7122910000000004E-3</v>
      </c>
      <c r="BO28" s="157">
        <v>2.7804349999999999E-3</v>
      </c>
      <c r="BP28" s="157">
        <v>5.7007380000000003E-3</v>
      </c>
      <c r="BQ28" s="157">
        <v>4.7826869999999999E-3</v>
      </c>
      <c r="BR28" s="157">
        <v>1.0211524E-2</v>
      </c>
      <c r="BS28" s="157">
        <v>6.2308830000000004E-3</v>
      </c>
      <c r="BT28" s="157">
        <v>1.9685039999999998E-3</v>
      </c>
      <c r="BU28" s="157">
        <v>2.6588549999999999E-3</v>
      </c>
      <c r="BV28" s="157">
        <v>5.2754150000000003E-3</v>
      </c>
      <c r="BW28" s="157">
        <v>8.3664000000000004E-4</v>
      </c>
      <c r="BX28" s="157">
        <v>2.4443429999999999E-3</v>
      </c>
      <c r="BY28" s="157">
        <v>4.8102350000000004E-3</v>
      </c>
      <c r="BZ28" s="157">
        <v>8.850653E-3</v>
      </c>
      <c r="CA28" s="157">
        <v>1.3803365999999999E-2</v>
      </c>
      <c r="CB28" s="157">
        <v>1.1455086E-2</v>
      </c>
      <c r="CC28" s="157">
        <v>7.3542729999999997E-3</v>
      </c>
      <c r="CD28" s="157">
        <v>2.6269002999999999E-2</v>
      </c>
      <c r="CE28" s="157">
        <v>4.0779479999999996E-3</v>
      </c>
      <c r="CF28" s="157">
        <v>1.1658497E-2</v>
      </c>
      <c r="CG28" s="157">
        <v>5.5516999999999997E-3</v>
      </c>
      <c r="CH28" s="157">
        <v>1.7563469999999999E-3</v>
      </c>
      <c r="CI28" s="157">
        <v>2.7724859999999998E-3</v>
      </c>
      <c r="CJ28" s="157">
        <v>2.1185319999999998E-3</v>
      </c>
      <c r="CK28" s="157">
        <v>1.775626E-3</v>
      </c>
      <c r="CL28" s="157">
        <v>1.650622E-3</v>
      </c>
      <c r="CM28" s="157">
        <v>1.5052589999999999E-3</v>
      </c>
      <c r="CN28" s="157">
        <v>1.4438039999999999E-3</v>
      </c>
      <c r="CO28" s="157">
        <v>3.5863940000000001E-3</v>
      </c>
      <c r="CP28" s="157">
        <v>4.0247989999999999E-3</v>
      </c>
      <c r="CQ28" s="157">
        <v>1.4371544999999999E-2</v>
      </c>
      <c r="CR28" s="157">
        <v>5.2914670000000002E-3</v>
      </c>
      <c r="CS28" s="157">
        <v>1.1621726000000001E-2</v>
      </c>
      <c r="CT28" s="157">
        <v>1.0638045E-2</v>
      </c>
      <c r="CU28" s="157">
        <v>8.1333229999999996E-3</v>
      </c>
      <c r="CV28" s="157">
        <v>1.6759276E-2</v>
      </c>
      <c r="CW28" s="157">
        <v>1.7918809999999999E-3</v>
      </c>
      <c r="CX28" s="157">
        <v>3.8728450000000002E-3</v>
      </c>
      <c r="CY28" s="157">
        <v>9.3365010000000005E-3</v>
      </c>
      <c r="CZ28" s="157">
        <v>7.320979E-3</v>
      </c>
      <c r="DA28" s="157">
        <v>1.8560499999999999E-3</v>
      </c>
      <c r="DB28" s="157">
        <v>1.1300749999999999E-3</v>
      </c>
      <c r="DC28" s="157">
        <v>1.688897E-3</v>
      </c>
      <c r="DD28" s="157">
        <v>3.4459410000000001E-3</v>
      </c>
      <c r="DE28" s="157">
        <v>5.1237920000000003E-3</v>
      </c>
      <c r="DF28" s="157">
        <v>2.7567200000000003E-4</v>
      </c>
      <c r="DG28" s="157">
        <v>8.82353E-4</v>
      </c>
      <c r="DH28" s="157">
        <v>6.7503699999999997E-4</v>
      </c>
      <c r="DI28" s="157">
        <v>1.6939240000000001E-3</v>
      </c>
      <c r="DJ28" s="157">
        <v>6.3696399999999995E-4</v>
      </c>
      <c r="DK28" s="157">
        <v>2.8032619999999999E-3</v>
      </c>
      <c r="DL28" s="157">
        <v>5.3422970000000002E-3</v>
      </c>
      <c r="DM28" s="157">
        <v>8.4236769999999992E-3</v>
      </c>
      <c r="DN28" s="157">
        <v>2.7340480000000002E-3</v>
      </c>
      <c r="DO28" s="157">
        <v>7.0198489999999999E-3</v>
      </c>
      <c r="DP28" s="157">
        <v>4.2836460000000003E-3</v>
      </c>
      <c r="DQ28" s="157">
        <v>3.2867920000000002E-3</v>
      </c>
      <c r="DR28" s="157">
        <v>6.690873E-3</v>
      </c>
      <c r="DS28" s="157">
        <v>1.0309278E-2</v>
      </c>
      <c r="DT28" s="157">
        <v>8.8922759999999993E-3</v>
      </c>
      <c r="DU28" s="157">
        <v>2.3835940000000002E-3</v>
      </c>
      <c r="DV28" s="157">
        <v>2.361036E-3</v>
      </c>
      <c r="DW28" s="157">
        <v>5.7022649999999998E-3</v>
      </c>
      <c r="DX28" s="157">
        <v>3.6442750000000002E-3</v>
      </c>
      <c r="DY28" s="157">
        <v>3.1876898000000001E-2</v>
      </c>
      <c r="DZ28" s="157">
        <v>4.7697367999999997E-2</v>
      </c>
      <c r="EA28" s="157">
        <v>5.4880277999999998E-2</v>
      </c>
      <c r="EB28" s="157">
        <v>1.0843925000000001E-2</v>
      </c>
      <c r="EC28" s="157">
        <v>2.9241400000000001E-4</v>
      </c>
      <c r="ED28" s="157">
        <v>1.9693760000000001E-3</v>
      </c>
      <c r="EE28" s="157">
        <v>1.570569E-3</v>
      </c>
      <c r="EF28" s="157">
        <v>3.0807932E-2</v>
      </c>
      <c r="EG28" s="157">
        <v>4.5080587999999998E-2</v>
      </c>
      <c r="EH28" s="157">
        <v>4.0108009999999996E-3</v>
      </c>
      <c r="EI28" s="157">
        <v>5.2416479000000002E-2</v>
      </c>
      <c r="EJ28" s="157">
        <v>2.4370803E-2</v>
      </c>
      <c r="EK28" s="157">
        <v>1.2533176E-2</v>
      </c>
      <c r="EL28" s="157">
        <v>2.5363783000000001E-2</v>
      </c>
      <c r="EM28" s="157">
        <v>5.889488E-3</v>
      </c>
      <c r="EN28" s="157">
        <v>8.5354179999999995E-3</v>
      </c>
      <c r="EO28" s="157">
        <v>2.816163E-3</v>
      </c>
      <c r="EP28" s="157">
        <v>3.7079539999999999E-3</v>
      </c>
      <c r="EQ28" s="157">
        <v>2.5804159999999999E-3</v>
      </c>
      <c r="ER28" s="157">
        <v>5.0444490000000003E-3</v>
      </c>
      <c r="ES28" s="157">
        <v>3.9513960000000002E-3</v>
      </c>
      <c r="ET28" s="157">
        <v>3.8694789999999999E-3</v>
      </c>
      <c r="EU28" s="157">
        <v>5.879726E-3</v>
      </c>
      <c r="EV28" s="157">
        <v>5.2645490000000003E-3</v>
      </c>
      <c r="EW28" s="157">
        <v>1.0325236E-2</v>
      </c>
      <c r="EX28" s="157">
        <v>3.3675739999999999E-3</v>
      </c>
      <c r="EY28" s="157">
        <v>6.3147000000000003E-3</v>
      </c>
      <c r="EZ28" s="157">
        <v>5.4717969999999996E-3</v>
      </c>
      <c r="FA28" s="157">
        <v>1.4570649E-2</v>
      </c>
      <c r="FB28" s="157">
        <v>4.9356740000000001E-3</v>
      </c>
      <c r="FC28" s="157">
        <v>5.6129500000000002E-3</v>
      </c>
      <c r="FD28" s="157">
        <v>3.733681E-3</v>
      </c>
      <c r="FE28" s="157">
        <v>3.434575E-3</v>
      </c>
      <c r="FF28" s="157">
        <v>1.5599570000000001E-3</v>
      </c>
      <c r="FG28" s="157">
        <v>1.6722410000000001E-3</v>
      </c>
      <c r="FH28" s="157">
        <v>9.1519070000000008E-3</v>
      </c>
      <c r="FI28" s="157">
        <v>1.5965367000000001E-2</v>
      </c>
      <c r="FJ28" s="157">
        <v>1.492047E-3</v>
      </c>
      <c r="FK28" s="157">
        <v>2.2640109999999998E-3</v>
      </c>
      <c r="FL28" s="157">
        <v>2.3534322E-2</v>
      </c>
      <c r="FM28" s="157">
        <v>1.6794281000000001E-2</v>
      </c>
      <c r="FN28" s="157">
        <v>7.6036985000000001E-2</v>
      </c>
      <c r="FO28" s="157">
        <v>4.5916430000000003E-3</v>
      </c>
      <c r="FP28" s="157">
        <v>3.2104049999999999E-3</v>
      </c>
      <c r="FQ28" s="157">
        <v>1.9598935000000001E-2</v>
      </c>
      <c r="FR28" s="157">
        <v>2.869815E-3</v>
      </c>
      <c r="FS28" s="157">
        <v>9.1631030000000006E-3</v>
      </c>
      <c r="FT28" s="157">
        <v>6.6011630000000002E-3</v>
      </c>
      <c r="FU28" s="157">
        <v>7.1111880000000001E-3</v>
      </c>
      <c r="FV28" s="157">
        <v>1.8327131999999999E-2</v>
      </c>
      <c r="FW28" s="157">
        <v>4.7609599999999998E-3</v>
      </c>
      <c r="FX28" s="157">
        <v>4.6059370000000001E-3</v>
      </c>
      <c r="FY28" s="157">
        <v>2.9868579999999998E-3</v>
      </c>
      <c r="FZ28" s="157">
        <v>1.3554420000000001E-3</v>
      </c>
      <c r="GA28" s="157">
        <v>2.3726179999999999E-3</v>
      </c>
      <c r="GB28" s="157">
        <v>7.2897350000000003E-3</v>
      </c>
      <c r="GC28" s="157">
        <v>7.0978220000000002E-3</v>
      </c>
      <c r="GD28" s="157">
        <v>6.2566710000000001E-3</v>
      </c>
      <c r="GE28" s="157">
        <v>6.0999030000000003E-3</v>
      </c>
      <c r="GF28" s="157">
        <v>6.9329810000000004E-3</v>
      </c>
      <c r="GG28" s="157">
        <v>6.1151879999999997E-3</v>
      </c>
      <c r="GH28" s="157">
        <v>3.9670499999999997E-3</v>
      </c>
      <c r="GI28" s="157">
        <v>4.271085E-3</v>
      </c>
      <c r="GJ28" s="157">
        <v>1.0505899999999999E-3</v>
      </c>
      <c r="GK28" s="157">
        <v>1.5970660000000001E-3</v>
      </c>
      <c r="GL28" s="157">
        <v>2.4812250000000001E-3</v>
      </c>
      <c r="GM28" s="157">
        <v>2.495681E-3</v>
      </c>
      <c r="GN28" s="157">
        <v>3.1474459999999999E-3</v>
      </c>
      <c r="GO28" s="157">
        <v>1.758031E-3</v>
      </c>
      <c r="GP28" s="157">
        <v>6.7716870000000002E-3</v>
      </c>
      <c r="GQ28" s="157">
        <v>2.3239070000000001E-3</v>
      </c>
      <c r="GR28" s="157">
        <v>9.9146389999999994E-3</v>
      </c>
      <c r="GS28" s="157">
        <v>0.169742372</v>
      </c>
      <c r="GT28" s="157">
        <v>0</v>
      </c>
      <c r="GU28" s="157">
        <v>0</v>
      </c>
      <c r="GV28" s="157">
        <v>8.9034677000000007E-2</v>
      </c>
      <c r="GW28" s="157">
        <v>0</v>
      </c>
      <c r="GX28" s="157">
        <v>0.04</v>
      </c>
      <c r="GY28" s="157">
        <v>1.0752688E-2</v>
      </c>
      <c r="GZ28" s="157">
        <v>0</v>
      </c>
      <c r="HA28" s="157">
        <v>0</v>
      </c>
    </row>
    <row r="29" spans="1:209" x14ac:dyDescent="0.2">
      <c r="A29" s="157" t="s">
        <v>3838</v>
      </c>
      <c r="B29" s="157">
        <v>0</v>
      </c>
      <c r="C29" s="157">
        <v>0</v>
      </c>
      <c r="D29" s="192">
        <v>1.0200000000000001E-5</v>
      </c>
      <c r="E29" s="157">
        <v>0</v>
      </c>
      <c r="F29" s="157">
        <v>0</v>
      </c>
      <c r="G29" s="192">
        <v>1.42E-5</v>
      </c>
      <c r="H29" s="157">
        <v>0</v>
      </c>
      <c r="I29" s="157">
        <v>0</v>
      </c>
      <c r="J29" s="157">
        <v>0</v>
      </c>
      <c r="K29" s="157">
        <v>1.0717000000000001E-4</v>
      </c>
      <c r="L29" s="157">
        <v>0</v>
      </c>
      <c r="M29" s="192">
        <v>2.65E-5</v>
      </c>
      <c r="N29" s="192">
        <v>1.6900000000000001E-5</v>
      </c>
      <c r="O29" s="157">
        <v>0</v>
      </c>
      <c r="P29" s="157">
        <v>0</v>
      </c>
      <c r="Q29" s="157">
        <v>0</v>
      </c>
      <c r="R29" s="157">
        <v>0</v>
      </c>
      <c r="S29" s="157">
        <v>1.797484E-3</v>
      </c>
      <c r="T29" s="157">
        <v>2.5862299999999998E-4</v>
      </c>
      <c r="U29" s="192">
        <v>6.6199999999999996E-5</v>
      </c>
      <c r="V29" s="192">
        <v>6.0900000000000003E-5</v>
      </c>
      <c r="W29" s="157">
        <v>0</v>
      </c>
      <c r="X29" s="157">
        <v>0</v>
      </c>
      <c r="Y29" s="157">
        <v>0</v>
      </c>
      <c r="Z29" s="157">
        <v>1.4776769999999999E-3</v>
      </c>
      <c r="AA29" s="157">
        <v>0</v>
      </c>
      <c r="AB29" s="157">
        <v>0</v>
      </c>
      <c r="AC29" s="157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0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4.1220100000000001E-4</v>
      </c>
      <c r="AV29" s="157">
        <v>0</v>
      </c>
      <c r="AW29" s="157">
        <v>0</v>
      </c>
      <c r="AX29" s="157">
        <v>0</v>
      </c>
      <c r="AY29" s="157">
        <v>8.10657E-4</v>
      </c>
      <c r="AZ29" s="157">
        <v>0</v>
      </c>
      <c r="BA29" s="157">
        <v>0</v>
      </c>
      <c r="BB29" s="192">
        <v>4.9299999999999999E-5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92">
        <v>7.5099999999999996E-5</v>
      </c>
      <c r="BK29" s="157">
        <v>0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92">
        <v>4.2299999999999998E-5</v>
      </c>
      <c r="BS29" s="157">
        <v>0</v>
      </c>
      <c r="BT29" s="157">
        <v>0</v>
      </c>
      <c r="BU29" s="157">
        <v>0</v>
      </c>
      <c r="BV29" s="192">
        <v>4.7500000000000003E-5</v>
      </c>
      <c r="BW29" s="157">
        <v>0</v>
      </c>
      <c r="BX29" s="157">
        <v>0</v>
      </c>
      <c r="BY29" s="157">
        <v>0</v>
      </c>
      <c r="BZ29" s="157">
        <v>0</v>
      </c>
      <c r="CA29" s="157">
        <v>0</v>
      </c>
      <c r="CB29" s="192">
        <v>4.8300000000000002E-5</v>
      </c>
      <c r="CC29" s="157">
        <v>0</v>
      </c>
      <c r="CD29" s="157">
        <v>0</v>
      </c>
      <c r="CE29" s="157">
        <v>0</v>
      </c>
      <c r="CF29" s="157">
        <v>0</v>
      </c>
      <c r="CG29" s="157">
        <v>6.9396300000000002E-4</v>
      </c>
      <c r="CH29" s="157">
        <v>1.9160150000000001E-3</v>
      </c>
      <c r="CI29" s="157">
        <v>0</v>
      </c>
      <c r="CJ29" s="157">
        <v>2.6481600000000002E-4</v>
      </c>
      <c r="CK29" s="192">
        <v>2.69E-5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0</v>
      </c>
      <c r="CS29" s="157">
        <v>0</v>
      </c>
      <c r="CT29" s="157">
        <v>0</v>
      </c>
      <c r="CU29" s="192">
        <v>3.9900000000000001E-5</v>
      </c>
      <c r="CV29" s="157">
        <v>1.7924400000000001E-4</v>
      </c>
      <c r="CW29" s="157">
        <v>0</v>
      </c>
      <c r="CX29" s="157">
        <v>0</v>
      </c>
      <c r="CY29" s="192">
        <v>5.52E-5</v>
      </c>
      <c r="CZ29" s="157">
        <v>0</v>
      </c>
      <c r="DA29" s="157">
        <v>0</v>
      </c>
      <c r="DB29" s="192">
        <v>4.99E-5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0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6.1196999999999998E-4</v>
      </c>
      <c r="DS29" s="157">
        <v>0</v>
      </c>
      <c r="DT29" s="157">
        <v>0</v>
      </c>
      <c r="DU29" s="192">
        <v>8.2200000000000006E-5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92">
        <v>9.1399999999999999E-5</v>
      </c>
      <c r="EB29" s="157">
        <v>0</v>
      </c>
      <c r="EC29" s="192">
        <v>5.4799999999999997E-5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92">
        <v>1.13E-5</v>
      </c>
      <c r="EJ29" s="157">
        <v>0</v>
      </c>
      <c r="EK29" s="157">
        <v>2.2117400000000001E-4</v>
      </c>
      <c r="EL29" s="157">
        <v>0</v>
      </c>
      <c r="EM29" s="192">
        <v>1.5299999999999999E-5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9.3033600000000003E-4</v>
      </c>
      <c r="EV29" s="192">
        <v>4.07E-5</v>
      </c>
      <c r="EW29" s="157">
        <v>2.9136500000000003E-4</v>
      </c>
      <c r="EX29" s="157">
        <v>0</v>
      </c>
      <c r="EY29" s="157">
        <v>0</v>
      </c>
      <c r="EZ29" s="157">
        <v>1.16421E-4</v>
      </c>
      <c r="FA29" s="157">
        <v>0</v>
      </c>
      <c r="FB29" s="157">
        <v>0</v>
      </c>
      <c r="FC29" s="157">
        <v>0</v>
      </c>
      <c r="FD29" s="157">
        <v>0</v>
      </c>
      <c r="FE29" s="157">
        <v>0</v>
      </c>
      <c r="FF29" s="192">
        <v>3.3899999999999997E-5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0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92">
        <v>9.1899999999999998E-5</v>
      </c>
      <c r="FW29" s="157">
        <v>0</v>
      </c>
      <c r="FX29" s="157">
        <v>0</v>
      </c>
      <c r="FY29" s="192">
        <v>2.72E-5</v>
      </c>
      <c r="FZ29" s="157">
        <v>1.35544E-4</v>
      </c>
      <c r="GA29" s="192">
        <v>3.8899999999999997E-5</v>
      </c>
      <c r="GB29" s="157">
        <v>9.6915599999999999E-4</v>
      </c>
      <c r="GC29" s="157">
        <v>0</v>
      </c>
      <c r="GD29" s="157">
        <v>0</v>
      </c>
      <c r="GE29" s="157">
        <v>0</v>
      </c>
      <c r="GF29" s="157">
        <v>0</v>
      </c>
      <c r="GG29" s="157">
        <v>0</v>
      </c>
      <c r="GH29" s="157">
        <v>0</v>
      </c>
      <c r="GI29" s="157">
        <v>0</v>
      </c>
      <c r="GJ29" s="157">
        <v>0</v>
      </c>
      <c r="GK29" s="157">
        <v>0</v>
      </c>
      <c r="GL29" s="157">
        <v>0</v>
      </c>
      <c r="GM29" s="157">
        <v>0</v>
      </c>
      <c r="GN29" s="157">
        <v>1.6140699999999999E-4</v>
      </c>
      <c r="GO29" s="157">
        <v>0</v>
      </c>
      <c r="GP29" s="157">
        <v>0</v>
      </c>
      <c r="GQ29" s="157">
        <v>0</v>
      </c>
      <c r="GR29" s="157">
        <v>1.0603900000000001E-4</v>
      </c>
      <c r="GS29" s="157">
        <v>0</v>
      </c>
      <c r="GT29" s="157">
        <v>0</v>
      </c>
      <c r="GU29" s="157">
        <v>0</v>
      </c>
      <c r="GV29" s="157">
        <v>0</v>
      </c>
      <c r="GW29" s="157">
        <v>0</v>
      </c>
      <c r="GX29" s="157">
        <v>0</v>
      </c>
      <c r="GY29" s="157">
        <v>0</v>
      </c>
      <c r="GZ29" s="157">
        <v>0</v>
      </c>
      <c r="HA29" s="157">
        <v>0</v>
      </c>
    </row>
    <row r="30" spans="1:209" x14ac:dyDescent="0.2">
      <c r="A30" s="157" t="s">
        <v>3839</v>
      </c>
      <c r="B30" s="157">
        <v>1.04431E-4</v>
      </c>
      <c r="C30" s="157">
        <v>1.03331E-4</v>
      </c>
      <c r="D30" s="192">
        <v>8.1799999999999996E-5</v>
      </c>
      <c r="E30" s="157">
        <v>2.5637400000000002E-4</v>
      </c>
      <c r="F30" s="192">
        <v>3.9499999999999998E-5</v>
      </c>
      <c r="G30" s="157">
        <v>0</v>
      </c>
      <c r="H30" s="157">
        <v>0</v>
      </c>
      <c r="I30" s="157">
        <v>0</v>
      </c>
      <c r="J30" s="157">
        <v>0</v>
      </c>
      <c r="K30" s="157">
        <v>3.2150899999999999E-4</v>
      </c>
      <c r="L30" s="157">
        <v>3.7532400000000001E-4</v>
      </c>
      <c r="M30" s="157">
        <v>9.4376200000000001E-4</v>
      </c>
      <c r="N30" s="157">
        <v>2.19724E-4</v>
      </c>
      <c r="O30" s="157">
        <v>0</v>
      </c>
      <c r="P30" s="157">
        <v>0</v>
      </c>
      <c r="Q30" s="157">
        <v>0</v>
      </c>
      <c r="R30" s="157">
        <v>0</v>
      </c>
      <c r="S30" s="157">
        <v>0</v>
      </c>
      <c r="T30" s="157">
        <v>0</v>
      </c>
      <c r="U30" s="157">
        <v>0</v>
      </c>
      <c r="V30" s="157">
        <v>6.2926300000000002E-4</v>
      </c>
      <c r="W30" s="157">
        <v>0</v>
      </c>
      <c r="X30" s="157">
        <v>0</v>
      </c>
      <c r="Y30" s="192">
        <v>2.0000000000000002E-5</v>
      </c>
      <c r="Z30" s="157">
        <v>6.1569900000000004E-4</v>
      </c>
      <c r="AA30" s="157">
        <v>0</v>
      </c>
      <c r="AB30" s="157">
        <v>0</v>
      </c>
      <c r="AC30" s="157">
        <v>0</v>
      </c>
      <c r="AD30" s="157">
        <v>0</v>
      </c>
      <c r="AE30" s="157">
        <v>1.80769E-4</v>
      </c>
      <c r="AF30" s="157">
        <v>0</v>
      </c>
      <c r="AG30" s="192">
        <v>8.0099999999999995E-5</v>
      </c>
      <c r="AH30" s="157">
        <v>0</v>
      </c>
      <c r="AI30" s="157">
        <v>0</v>
      </c>
      <c r="AJ30" s="157">
        <v>3.1963599999999999E-4</v>
      </c>
      <c r="AK30" s="157">
        <v>0</v>
      </c>
      <c r="AL30" s="157">
        <v>0</v>
      </c>
      <c r="AM30" s="157">
        <v>1.0344300000000001E-4</v>
      </c>
      <c r="AN30" s="192">
        <v>9.9300000000000001E-5</v>
      </c>
      <c r="AO30" s="157">
        <v>3.7948700000000002E-4</v>
      </c>
      <c r="AP30" s="157">
        <v>0</v>
      </c>
      <c r="AQ30" s="157">
        <v>0</v>
      </c>
      <c r="AR30" s="157">
        <v>1.2736900000000001E-4</v>
      </c>
      <c r="AS30" s="157">
        <v>0</v>
      </c>
      <c r="AT30" s="157">
        <v>0</v>
      </c>
      <c r="AU30" s="157">
        <v>1.54575E-4</v>
      </c>
      <c r="AV30" s="157">
        <v>3.9165800000000002E-4</v>
      </c>
      <c r="AW30" s="157">
        <v>1.7095200000000001E-4</v>
      </c>
      <c r="AX30" s="157">
        <v>1.852771E-3</v>
      </c>
      <c r="AY30" s="192">
        <v>5.3999999999999998E-5</v>
      </c>
      <c r="AZ30" s="157">
        <v>7.9675199999999996E-4</v>
      </c>
      <c r="BA30" s="157">
        <v>0</v>
      </c>
      <c r="BB30" s="157">
        <v>0</v>
      </c>
      <c r="BC30" s="157">
        <v>0</v>
      </c>
      <c r="BD30" s="157">
        <v>0</v>
      </c>
      <c r="BE30" s="157">
        <v>0</v>
      </c>
      <c r="BF30" s="157">
        <v>1.142901E-3</v>
      </c>
      <c r="BG30" s="157">
        <v>0</v>
      </c>
      <c r="BH30" s="157">
        <v>0</v>
      </c>
      <c r="BI30" s="157">
        <v>0</v>
      </c>
      <c r="BJ30" s="157">
        <v>3.1915900000000001E-4</v>
      </c>
      <c r="BK30" s="157">
        <v>0</v>
      </c>
      <c r="BL30" s="157">
        <v>0</v>
      </c>
      <c r="BM30" s="157">
        <v>0</v>
      </c>
      <c r="BN30" s="157">
        <v>0</v>
      </c>
      <c r="BO30" s="157">
        <v>0</v>
      </c>
      <c r="BP30" s="157">
        <v>0</v>
      </c>
      <c r="BQ30" s="192">
        <v>5.9799999999999997E-5</v>
      </c>
      <c r="BR30" s="157">
        <v>1.1628E-4</v>
      </c>
      <c r="BS30" s="157">
        <v>0</v>
      </c>
      <c r="BT30" s="157">
        <v>0</v>
      </c>
      <c r="BU30" s="157">
        <v>0</v>
      </c>
      <c r="BV30" s="157">
        <v>1.4733140000000001E-3</v>
      </c>
      <c r="BW30" s="157">
        <v>0</v>
      </c>
      <c r="BX30" s="157">
        <v>0</v>
      </c>
      <c r="BY30" s="192">
        <v>2.5199999999999999E-5</v>
      </c>
      <c r="BZ30" s="157">
        <v>0</v>
      </c>
      <c r="CA30" s="192">
        <v>4.2799999999999997E-5</v>
      </c>
      <c r="CB30" s="157">
        <v>0</v>
      </c>
      <c r="CC30" s="192">
        <v>1.8099999999999999E-5</v>
      </c>
      <c r="CD30" s="192">
        <v>2.0000000000000002E-5</v>
      </c>
      <c r="CE30" s="157">
        <v>3.4242300000000001E-4</v>
      </c>
      <c r="CF30" s="192">
        <v>5.5399999999999998E-5</v>
      </c>
      <c r="CG30" s="157">
        <v>0</v>
      </c>
      <c r="CH30" s="157">
        <v>9.5800699999999998E-4</v>
      </c>
      <c r="CI30" s="192">
        <v>1.8899999999999999E-5</v>
      </c>
      <c r="CJ30" s="157">
        <v>0</v>
      </c>
      <c r="CK30" s="192">
        <v>2.69E-5</v>
      </c>
      <c r="CL30" s="157">
        <v>0</v>
      </c>
      <c r="CM30" s="157">
        <v>0</v>
      </c>
      <c r="CN30" s="157">
        <v>0</v>
      </c>
      <c r="CO30" s="157">
        <v>0</v>
      </c>
      <c r="CP30" s="157">
        <v>0</v>
      </c>
      <c r="CQ30" s="192">
        <v>2.4000000000000001E-5</v>
      </c>
      <c r="CR30" s="192">
        <v>3.4900000000000001E-5</v>
      </c>
      <c r="CS30" s="192">
        <v>5.2099999999999999E-5</v>
      </c>
      <c r="CT30" s="157">
        <v>0</v>
      </c>
      <c r="CU30" s="157">
        <v>0</v>
      </c>
      <c r="CV30" s="157">
        <v>0</v>
      </c>
      <c r="CW30" s="192">
        <v>2.37E-5</v>
      </c>
      <c r="CX30" s="157">
        <v>1.7909100000000001E-4</v>
      </c>
      <c r="CY30" s="157">
        <v>0</v>
      </c>
      <c r="CZ30" s="192">
        <v>7.6299999999999998E-5</v>
      </c>
      <c r="DA30" s="157">
        <v>0</v>
      </c>
      <c r="DB30" s="157">
        <v>0</v>
      </c>
      <c r="DC30" s="157">
        <v>0</v>
      </c>
      <c r="DD30" s="157">
        <v>6.01911E-4</v>
      </c>
      <c r="DE30" s="157">
        <v>0</v>
      </c>
      <c r="DF30" s="157">
        <v>0</v>
      </c>
      <c r="DG30" s="157">
        <v>0</v>
      </c>
      <c r="DH30" s="157">
        <v>0</v>
      </c>
      <c r="DI30" s="157">
        <v>0</v>
      </c>
      <c r="DJ30" s="157">
        <v>9.7220800000000001E-4</v>
      </c>
      <c r="DK30" s="157">
        <v>0</v>
      </c>
      <c r="DL30" s="157">
        <v>2.7011599999999999E-4</v>
      </c>
      <c r="DM30" s="192">
        <v>7.5500000000000006E-5</v>
      </c>
      <c r="DN30" s="192">
        <v>2.1999999999999999E-5</v>
      </c>
      <c r="DO30" s="157">
        <v>4.8412800000000001E-4</v>
      </c>
      <c r="DP30" s="157">
        <v>1.3433E-4</v>
      </c>
      <c r="DQ30" s="157">
        <v>1.3147199999999999E-4</v>
      </c>
      <c r="DR30" s="157">
        <v>0</v>
      </c>
      <c r="DS30" s="157">
        <v>0</v>
      </c>
      <c r="DT30" s="157">
        <v>1.6937699999999999E-4</v>
      </c>
      <c r="DU30" s="157">
        <v>0</v>
      </c>
      <c r="DV30" s="157">
        <v>0</v>
      </c>
      <c r="DW30" s="157">
        <v>4.1723900000000002E-4</v>
      </c>
      <c r="DX30" s="157">
        <v>1.0878399999999999E-4</v>
      </c>
      <c r="DY30" s="157">
        <v>0</v>
      </c>
      <c r="DZ30" s="157">
        <v>0</v>
      </c>
      <c r="EA30" s="192">
        <v>4.57E-5</v>
      </c>
      <c r="EB30" s="192">
        <v>3.5200000000000002E-5</v>
      </c>
      <c r="EC30" s="157">
        <v>0</v>
      </c>
      <c r="ED30" s="157">
        <v>2.4617200000000001E-4</v>
      </c>
      <c r="EE30" s="157">
        <v>5.0577700000000001E-4</v>
      </c>
      <c r="EF30" s="157">
        <v>0</v>
      </c>
      <c r="EG30" s="157">
        <v>0</v>
      </c>
      <c r="EH30" s="157">
        <v>5.7183700000000004E-3</v>
      </c>
      <c r="EI30" s="157">
        <v>0</v>
      </c>
      <c r="EJ30" s="157">
        <v>0</v>
      </c>
      <c r="EK30" s="157">
        <v>0</v>
      </c>
      <c r="EL30" s="157">
        <v>0</v>
      </c>
      <c r="EM30" s="192">
        <v>7.6299999999999998E-5</v>
      </c>
      <c r="EN30" s="157">
        <v>0</v>
      </c>
      <c r="EO30" s="157">
        <v>1.1133670000000001E-3</v>
      </c>
      <c r="EP30" s="157">
        <v>0</v>
      </c>
      <c r="EQ30" s="157">
        <v>2.7583799999999998E-4</v>
      </c>
      <c r="ER30" s="192">
        <v>4.1300000000000001E-5</v>
      </c>
      <c r="ES30" s="157">
        <v>5.1162580000000003E-3</v>
      </c>
      <c r="ET30" s="157">
        <v>0</v>
      </c>
      <c r="EU30" s="157">
        <v>0</v>
      </c>
      <c r="EV30" s="157">
        <v>0</v>
      </c>
      <c r="EW30" s="157">
        <v>0</v>
      </c>
      <c r="EX30" s="157">
        <v>2.7861230000000002E-3</v>
      </c>
      <c r="EY30" s="157">
        <v>1.0351970000000001E-3</v>
      </c>
      <c r="EZ30" s="157">
        <v>0</v>
      </c>
      <c r="FA30" s="157">
        <v>0</v>
      </c>
      <c r="FB30" s="157">
        <v>0</v>
      </c>
      <c r="FC30" s="157">
        <v>0</v>
      </c>
      <c r="FD30" s="157">
        <v>1.0273890000000001E-3</v>
      </c>
      <c r="FE30" s="157">
        <v>0</v>
      </c>
      <c r="FF30" s="157">
        <v>0</v>
      </c>
      <c r="FG30" s="157">
        <v>0</v>
      </c>
      <c r="FH30" s="157">
        <v>0</v>
      </c>
      <c r="FI30" s="157">
        <v>0</v>
      </c>
      <c r="FJ30" s="157">
        <v>0</v>
      </c>
      <c r="FK30" s="157">
        <v>2.31022E-4</v>
      </c>
      <c r="FL30" s="192">
        <v>9.6299999999999996E-5</v>
      </c>
      <c r="FM30" s="157">
        <v>0</v>
      </c>
      <c r="FN30" s="157">
        <v>0</v>
      </c>
      <c r="FO30" s="157">
        <v>0</v>
      </c>
      <c r="FP30" s="157">
        <v>4.1158999999999998E-4</v>
      </c>
      <c r="FQ30" s="192">
        <v>6.2700000000000006E-5</v>
      </c>
      <c r="FR30" s="157">
        <v>0</v>
      </c>
      <c r="FS30" s="157">
        <v>0</v>
      </c>
      <c r="FT30" s="157">
        <v>0</v>
      </c>
      <c r="FU30" s="157">
        <v>0</v>
      </c>
      <c r="FV30" s="157">
        <v>0</v>
      </c>
      <c r="FW30" s="157">
        <v>0</v>
      </c>
      <c r="FX30" s="157">
        <v>0</v>
      </c>
      <c r="FY30" s="157">
        <v>3.2583900000000002E-4</v>
      </c>
      <c r="FZ30" s="157">
        <v>0</v>
      </c>
      <c r="GA30" s="157">
        <v>1.5558100000000001E-4</v>
      </c>
      <c r="GB30" s="157">
        <v>0</v>
      </c>
      <c r="GC30" s="157">
        <v>0</v>
      </c>
      <c r="GD30" s="157">
        <v>1.10412E-4</v>
      </c>
      <c r="GE30" s="157">
        <v>2.9369900000000002E-4</v>
      </c>
      <c r="GF30" s="157">
        <v>2.88874E-4</v>
      </c>
      <c r="GG30" s="192">
        <v>4.4499999999999997E-5</v>
      </c>
      <c r="GH30" s="192">
        <v>9.3300000000000005E-5</v>
      </c>
      <c r="GI30" s="157">
        <v>4.6313000000000002E-4</v>
      </c>
      <c r="GJ30" s="157">
        <v>0</v>
      </c>
      <c r="GK30" s="157">
        <v>0</v>
      </c>
      <c r="GL30" s="192">
        <v>6.6199999999999996E-5</v>
      </c>
      <c r="GM30" s="192">
        <v>7.6799999999999997E-5</v>
      </c>
      <c r="GN30" s="192">
        <v>8.0699999999999996E-5</v>
      </c>
      <c r="GO30" s="157">
        <v>0</v>
      </c>
      <c r="GP30" s="157">
        <v>0</v>
      </c>
      <c r="GQ30" s="157">
        <v>6.8688949999999999E-3</v>
      </c>
      <c r="GR30" s="157">
        <v>0</v>
      </c>
      <c r="GS30" s="157">
        <v>0</v>
      </c>
      <c r="GT30" s="157">
        <v>0</v>
      </c>
      <c r="GU30" s="157">
        <v>0</v>
      </c>
      <c r="GV30" s="157">
        <v>0</v>
      </c>
      <c r="GW30" s="157">
        <v>0</v>
      </c>
      <c r="GX30" s="157">
        <v>0</v>
      </c>
      <c r="GY30" s="157">
        <v>0</v>
      </c>
      <c r="GZ30" s="157">
        <v>0</v>
      </c>
      <c r="HA30" s="157">
        <v>0</v>
      </c>
    </row>
    <row r="31" spans="1:209" x14ac:dyDescent="0.2">
      <c r="A31" s="157" t="s">
        <v>3840</v>
      </c>
      <c r="B31" s="157">
        <v>2.2527229999999999E-3</v>
      </c>
      <c r="C31" s="157">
        <v>2.0493920000000001E-3</v>
      </c>
      <c r="D31" s="157">
        <v>1.0305798E-2</v>
      </c>
      <c r="E31" s="157">
        <v>5.570317E-3</v>
      </c>
      <c r="F31" s="157">
        <v>1.578262E-3</v>
      </c>
      <c r="G31" s="192">
        <v>2.8500000000000002E-5</v>
      </c>
      <c r="H31" s="157">
        <v>7.8787300000000002E-4</v>
      </c>
      <c r="I31" s="157">
        <v>1.83845E-4</v>
      </c>
      <c r="J31" s="192">
        <v>3.4700000000000003E-5</v>
      </c>
      <c r="K31" s="157">
        <v>2.1701849999999998E-3</v>
      </c>
      <c r="L31" s="157">
        <v>4.6574310000000001E-3</v>
      </c>
      <c r="M31" s="157">
        <v>1.3371437E-2</v>
      </c>
      <c r="N31" s="157">
        <v>2.1296370000000002E-3</v>
      </c>
      <c r="O31" s="192">
        <v>5.4999999999999999E-6</v>
      </c>
      <c r="P31" s="192">
        <v>1.7600000000000001E-5</v>
      </c>
      <c r="Q31" s="157">
        <v>9.7977200000000006E-4</v>
      </c>
      <c r="R31" s="192">
        <v>6.5400000000000004E-5</v>
      </c>
      <c r="S31" s="157">
        <v>2.6363100000000001E-4</v>
      </c>
      <c r="T31" s="157">
        <v>4.84919E-4</v>
      </c>
      <c r="U31" s="192">
        <v>2.2099999999999998E-5</v>
      </c>
      <c r="V31" s="157">
        <v>4.1612539999999996E-3</v>
      </c>
      <c r="W31" s="157">
        <v>0</v>
      </c>
      <c r="X31" s="157">
        <v>0</v>
      </c>
      <c r="Y31" s="157">
        <v>5.7813880000000002E-3</v>
      </c>
      <c r="Z31" s="157">
        <v>9.3058440000000006E-3</v>
      </c>
      <c r="AA31" s="157">
        <v>7.55783E-4</v>
      </c>
      <c r="AB31" s="157">
        <v>1.99581E-4</v>
      </c>
      <c r="AC31" s="157">
        <v>7.0640010000000003E-3</v>
      </c>
      <c r="AD31" s="157">
        <v>1.940881E-3</v>
      </c>
      <c r="AE31" s="157">
        <v>3.8656749999999998E-3</v>
      </c>
      <c r="AF31" s="192">
        <v>7.4900000000000005E-5</v>
      </c>
      <c r="AG31" s="192">
        <v>4.0099999999999999E-5</v>
      </c>
      <c r="AH31" s="157">
        <v>3.6829199999999999E-4</v>
      </c>
      <c r="AI31" s="192">
        <v>7.7399999999999998E-5</v>
      </c>
      <c r="AJ31" s="157">
        <v>1.0299389999999999E-3</v>
      </c>
      <c r="AK31" s="157">
        <v>3.4926E-4</v>
      </c>
      <c r="AL31" s="157">
        <v>0</v>
      </c>
      <c r="AM31" s="157">
        <v>2.08954E-3</v>
      </c>
      <c r="AN31" s="157">
        <v>3.3091199999999999E-4</v>
      </c>
      <c r="AO31" s="157">
        <v>1.7962410000000001E-3</v>
      </c>
      <c r="AP31" s="157">
        <v>1.120605E-3</v>
      </c>
      <c r="AQ31" s="157">
        <v>7.7451199999999999E-4</v>
      </c>
      <c r="AR31" s="157">
        <v>3.362543E-3</v>
      </c>
      <c r="AS31" s="157">
        <v>1.184133E-3</v>
      </c>
      <c r="AT31" s="192">
        <v>4.3000000000000002E-5</v>
      </c>
      <c r="AU31" s="157">
        <v>2.524732E-3</v>
      </c>
      <c r="AV31" s="157">
        <v>8.1268969999999992E-3</v>
      </c>
      <c r="AW31" s="157">
        <v>6.1884569999999996E-3</v>
      </c>
      <c r="AX31" s="157">
        <v>1.0752688E-2</v>
      </c>
      <c r="AY31" s="157">
        <v>1.2970519999999999E-3</v>
      </c>
      <c r="AZ31" s="157">
        <v>4.3631670000000003E-3</v>
      </c>
      <c r="BA31" s="192">
        <v>2.41E-5</v>
      </c>
      <c r="BB31" s="192">
        <v>4.9299999999999999E-5</v>
      </c>
      <c r="BC31" s="157">
        <v>1.6851600000000001E-4</v>
      </c>
      <c r="BD31" s="192">
        <v>3.6999999999999998E-5</v>
      </c>
      <c r="BE31" s="157">
        <v>1.48139E-3</v>
      </c>
      <c r="BF31" s="157">
        <v>3.5391824000000002E-2</v>
      </c>
      <c r="BG31" s="157">
        <v>1.7470100000000001E-4</v>
      </c>
      <c r="BH31" s="157">
        <v>2.6977799999999998E-4</v>
      </c>
      <c r="BI31" s="192">
        <v>1.8099999999999999E-5</v>
      </c>
      <c r="BJ31" s="157">
        <v>1.9525020000000001E-3</v>
      </c>
      <c r="BK31" s="192">
        <v>6.8899999999999994E-5</v>
      </c>
      <c r="BL31" s="157">
        <v>4.6500000000000003E-4</v>
      </c>
      <c r="BM31" s="157">
        <v>2.9461280000000001E-3</v>
      </c>
      <c r="BN31" s="192">
        <v>4.32E-5</v>
      </c>
      <c r="BO31" s="157">
        <v>4.4486999999999999E-4</v>
      </c>
      <c r="BP31" s="157">
        <v>1.1721139999999999E-3</v>
      </c>
      <c r="BQ31" s="157">
        <v>1.7337240000000001E-3</v>
      </c>
      <c r="BR31" s="157">
        <v>3.5941199999999998E-4</v>
      </c>
      <c r="BS31" s="157">
        <v>9.6295500000000004E-4</v>
      </c>
      <c r="BT31" s="157">
        <v>2.315887E-3</v>
      </c>
      <c r="BU31" s="157">
        <v>1.4420909999999999E-3</v>
      </c>
      <c r="BV31" s="157">
        <v>8.8398839999999992E-3</v>
      </c>
      <c r="BW31" s="192">
        <v>4.7800000000000003E-5</v>
      </c>
      <c r="BX31" s="192">
        <v>2.4000000000000001E-5</v>
      </c>
      <c r="BY31" s="157">
        <v>1.00738E-4</v>
      </c>
      <c r="BZ31" s="157">
        <v>2.4757099999999998E-4</v>
      </c>
      <c r="CA31" s="157">
        <v>1.1545570000000001E-3</v>
      </c>
      <c r="CB31" s="157">
        <v>1.015008E-3</v>
      </c>
      <c r="CC31" s="157">
        <v>0</v>
      </c>
      <c r="CD31" s="157">
        <v>2.7966999999999998E-4</v>
      </c>
      <c r="CE31" s="192">
        <v>6.2299999999999996E-5</v>
      </c>
      <c r="CF31" s="157">
        <v>6.0923300000000004E-4</v>
      </c>
      <c r="CG31" s="157">
        <v>9.7154800000000003E-4</v>
      </c>
      <c r="CH31" s="157">
        <v>1.5647452999999999E-2</v>
      </c>
      <c r="CI31" s="192">
        <v>1.8899999999999999E-5</v>
      </c>
      <c r="CJ31" s="157">
        <v>3.1777999999999998E-4</v>
      </c>
      <c r="CK31" s="157">
        <v>8.0710299999999999E-4</v>
      </c>
      <c r="CL31" s="192">
        <v>9.9699999999999998E-5</v>
      </c>
      <c r="CM31" s="192">
        <v>3.7599999999999999E-5</v>
      </c>
      <c r="CN31" s="192">
        <v>1.3200000000000001E-5</v>
      </c>
      <c r="CO31" s="192">
        <v>1.26E-5</v>
      </c>
      <c r="CP31" s="192">
        <v>7.4999999999999993E-5</v>
      </c>
      <c r="CQ31" s="157">
        <v>1.56212E-4</v>
      </c>
      <c r="CR31" s="192">
        <v>8.7299999999999994E-5</v>
      </c>
      <c r="CS31" s="157">
        <v>6.8792300000000001E-4</v>
      </c>
      <c r="CT31" s="157">
        <v>7.1396299999999997E-4</v>
      </c>
      <c r="CU31" s="157">
        <v>0</v>
      </c>
      <c r="CV31" s="157">
        <v>2.6886500000000002E-4</v>
      </c>
      <c r="CW31" s="157">
        <v>9.1374100000000003E-4</v>
      </c>
      <c r="CX31" s="157">
        <v>5.5966000000000002E-4</v>
      </c>
      <c r="CY31" s="157">
        <v>4.9720999999999999E-4</v>
      </c>
      <c r="CZ31" s="157">
        <v>3.8130099999999999E-3</v>
      </c>
      <c r="DA31" s="157">
        <v>0</v>
      </c>
      <c r="DB31" s="192">
        <v>8.3100000000000001E-5</v>
      </c>
      <c r="DC31" s="192">
        <v>1.0200000000000001E-5</v>
      </c>
      <c r="DD31" s="192">
        <v>6.02E-5</v>
      </c>
      <c r="DE31" s="192">
        <v>7.9400000000000006E-5</v>
      </c>
      <c r="DF31" s="157">
        <v>1.3783600000000001E-4</v>
      </c>
      <c r="DG31" s="157">
        <v>0</v>
      </c>
      <c r="DH31" s="157">
        <v>1.35007E-4</v>
      </c>
      <c r="DI31" s="157">
        <v>5.0414399999999999E-4</v>
      </c>
      <c r="DJ31" s="157">
        <v>3.8217839999999999E-3</v>
      </c>
      <c r="DK31" s="192">
        <v>5.1E-5</v>
      </c>
      <c r="DL31" s="192">
        <v>9.0000000000000006E-5</v>
      </c>
      <c r="DM31" s="192">
        <v>3.7799999999999997E-5</v>
      </c>
      <c r="DN31" s="157">
        <v>7.8493629999999998E-3</v>
      </c>
      <c r="DO31" s="157">
        <v>1.798188E-3</v>
      </c>
      <c r="DP31" s="157">
        <v>5.2538100000000003E-3</v>
      </c>
      <c r="DQ31" s="157">
        <v>2.2218720000000002E-3</v>
      </c>
      <c r="DR31" s="157">
        <v>1.2239400000000001E-4</v>
      </c>
      <c r="DS31" s="192">
        <v>2.27E-5</v>
      </c>
      <c r="DT31" s="157">
        <v>2.5406499999999999E-4</v>
      </c>
      <c r="DU31" s="157">
        <v>6.1850159999999998E-3</v>
      </c>
      <c r="DV31" s="157">
        <v>0</v>
      </c>
      <c r="DW31" s="157">
        <v>2.312199E-3</v>
      </c>
      <c r="DX31" s="192">
        <v>2.72E-5</v>
      </c>
      <c r="DY31" s="192">
        <v>4.0500000000000002E-5</v>
      </c>
      <c r="DZ31" s="157">
        <v>1.89777E-4</v>
      </c>
      <c r="EA31" s="157">
        <v>1.0053009999999999E-3</v>
      </c>
      <c r="EB31" s="157">
        <v>5.6332099999999998E-4</v>
      </c>
      <c r="EC31" s="192">
        <v>5.4799999999999997E-5</v>
      </c>
      <c r="ED31" s="157">
        <v>4.9234400000000003E-4</v>
      </c>
      <c r="EE31" s="157">
        <v>1.5971900000000001E-4</v>
      </c>
      <c r="EF31" s="157">
        <v>3.5937099999999999E-4</v>
      </c>
      <c r="EG31" s="157">
        <v>1.22335E-4</v>
      </c>
      <c r="EH31" s="157">
        <v>1.19133E-4</v>
      </c>
      <c r="EI31" s="157">
        <v>1.81137E-4</v>
      </c>
      <c r="EJ31" s="157">
        <v>1.3948899999999999E-4</v>
      </c>
      <c r="EK31" s="157">
        <v>2.2117400000000001E-4</v>
      </c>
      <c r="EL31" s="192">
        <v>3.3699999999999999E-5</v>
      </c>
      <c r="EM31" s="192">
        <v>7.6299999999999998E-6</v>
      </c>
      <c r="EN31" s="157">
        <v>6.6475200000000001E-4</v>
      </c>
      <c r="EO31" s="157">
        <v>1.9385683000000001E-2</v>
      </c>
      <c r="EP31" s="192">
        <v>7.0599999999999995E-5</v>
      </c>
      <c r="EQ31" s="192">
        <v>5.3399999999999997E-5</v>
      </c>
      <c r="ER31" s="192">
        <v>6.2000000000000003E-5</v>
      </c>
      <c r="ES31" s="192">
        <v>2.2799999999999999E-5</v>
      </c>
      <c r="ET31" s="157">
        <v>2.2323899999999999E-4</v>
      </c>
      <c r="EU31" s="157">
        <v>8.1869600000000005E-4</v>
      </c>
      <c r="EV31" s="157">
        <v>0</v>
      </c>
      <c r="EW31" s="157">
        <v>3.0957499999999998E-4</v>
      </c>
      <c r="EX31" s="192">
        <v>4.85E-5</v>
      </c>
      <c r="EY31" s="157">
        <v>4.8654240000000001E-3</v>
      </c>
      <c r="EZ31" s="157">
        <v>0</v>
      </c>
      <c r="FA31" s="192">
        <v>4.1999999999999998E-5</v>
      </c>
      <c r="FB31" s="157">
        <v>0</v>
      </c>
      <c r="FC31" s="157">
        <v>1.0846299999999999E-4</v>
      </c>
      <c r="FD31" s="157">
        <v>0</v>
      </c>
      <c r="FE31" s="157">
        <v>4.7141199999999999E-4</v>
      </c>
      <c r="FF31" s="157">
        <v>1.865165E-3</v>
      </c>
      <c r="FG31" s="157">
        <v>3.264851E-3</v>
      </c>
      <c r="FH31" s="157">
        <v>1.6596699999999999E-4</v>
      </c>
      <c r="FI31" s="157">
        <v>5.5148100000000004E-4</v>
      </c>
      <c r="FJ31" s="192">
        <v>5.9700000000000001E-5</v>
      </c>
      <c r="FK31" s="157">
        <v>1.2475170000000001E-3</v>
      </c>
      <c r="FL31" s="157">
        <v>2.8575100000000002E-3</v>
      </c>
      <c r="FM31" s="157">
        <v>2.1151500000000001E-4</v>
      </c>
      <c r="FN31" s="157">
        <v>5.3377399999999999E-4</v>
      </c>
      <c r="FO31" s="192">
        <v>5.4299999999999998E-5</v>
      </c>
      <c r="FP31" s="192">
        <v>8.2299999999999995E-5</v>
      </c>
      <c r="FQ31" s="157">
        <v>1.4883279999999999E-3</v>
      </c>
      <c r="FR31" s="157">
        <v>2.0291600000000001E-4</v>
      </c>
      <c r="FS31" s="157">
        <v>9.8679600000000007E-4</v>
      </c>
      <c r="FT31" s="192">
        <v>2.1800000000000001E-5</v>
      </c>
      <c r="FU31" s="192">
        <v>2.8799999999999999E-5</v>
      </c>
      <c r="FV31" s="192">
        <v>6.8899999999999994E-5</v>
      </c>
      <c r="FW31" s="157">
        <v>1.4878E-4</v>
      </c>
      <c r="FX31" s="157">
        <v>1.2794299999999999E-4</v>
      </c>
      <c r="FY31" s="192">
        <v>5.4299999999999998E-5</v>
      </c>
      <c r="FZ31" s="157">
        <v>1.35544E-4</v>
      </c>
      <c r="GA31" s="157">
        <v>0</v>
      </c>
      <c r="GB31" s="157">
        <v>1.2641200000000001E-4</v>
      </c>
      <c r="GC31" s="157">
        <v>0</v>
      </c>
      <c r="GD31" s="192">
        <v>7.36E-5</v>
      </c>
      <c r="GE31" s="192">
        <v>6.7799999999999995E-5</v>
      </c>
      <c r="GF31" s="157">
        <v>5.7774840000000003E-3</v>
      </c>
      <c r="GG31" s="157">
        <v>2.55726E-3</v>
      </c>
      <c r="GH31" s="157">
        <v>8.1207850000000002E-3</v>
      </c>
      <c r="GI31" s="157">
        <v>2.4700249999999998E-3</v>
      </c>
      <c r="GJ31" s="192">
        <v>8.0799999999999999E-5</v>
      </c>
      <c r="GK31" s="192">
        <v>5.9200000000000002E-5</v>
      </c>
      <c r="GL31" s="157">
        <v>1.1579050000000001E-3</v>
      </c>
      <c r="GM31" s="192">
        <v>7.6799999999999997E-5</v>
      </c>
      <c r="GN31" s="157">
        <v>1.7754820000000001E-3</v>
      </c>
      <c r="GO31" s="157">
        <v>1.5982099999999999E-4</v>
      </c>
      <c r="GP31" s="157">
        <v>5.7024699999999996E-4</v>
      </c>
      <c r="GQ31" s="192">
        <v>2.0599999999999999E-5</v>
      </c>
      <c r="GR31" s="157">
        <v>4.7717499999999998E-4</v>
      </c>
      <c r="GS31" s="157">
        <v>1.8271499999999999E-4</v>
      </c>
      <c r="GT31" s="157">
        <v>0</v>
      </c>
      <c r="GU31" s="157">
        <v>0</v>
      </c>
      <c r="GV31" s="157">
        <v>3.1240199999999998E-4</v>
      </c>
      <c r="GW31" s="157">
        <v>0</v>
      </c>
      <c r="GX31" s="157">
        <v>0</v>
      </c>
      <c r="GY31" s="157">
        <v>0</v>
      </c>
      <c r="GZ31" s="157">
        <v>1.8867925000000001E-2</v>
      </c>
      <c r="HA31" s="157">
        <v>0</v>
      </c>
    </row>
    <row r="32" spans="1:209" x14ac:dyDescent="0.2">
      <c r="A32" s="157" t="s">
        <v>3841</v>
      </c>
      <c r="B32" s="157">
        <v>1.6798448000000001E-2</v>
      </c>
      <c r="C32" s="157">
        <v>2.3295330999999999E-2</v>
      </c>
      <c r="D32" s="157">
        <v>9.0476210000000005E-3</v>
      </c>
      <c r="E32" s="157">
        <v>1.1070712999999999E-2</v>
      </c>
      <c r="F32" s="157">
        <v>1.3375771E-2</v>
      </c>
      <c r="G32" s="157">
        <v>1.2059343E-2</v>
      </c>
      <c r="H32" s="157">
        <v>1.0494468999999999E-2</v>
      </c>
      <c r="I32" s="157">
        <v>3.9080247999999998E-2</v>
      </c>
      <c r="J32" s="157">
        <v>6.2416559999999999E-3</v>
      </c>
      <c r="K32" s="157">
        <v>6.0818779999999998E-3</v>
      </c>
      <c r="L32" s="157">
        <v>2.951413E-3</v>
      </c>
      <c r="M32" s="157">
        <v>1.4438682E-2</v>
      </c>
      <c r="N32" s="157">
        <v>4.4451960000000002E-3</v>
      </c>
      <c r="O32" s="157">
        <v>8.9637550000000003E-3</v>
      </c>
      <c r="P32" s="157">
        <v>2.8694834999999998E-2</v>
      </c>
      <c r="Q32" s="157">
        <v>4.962073E-3</v>
      </c>
      <c r="R32" s="157">
        <v>6.4793400000000001E-3</v>
      </c>
      <c r="S32" s="157">
        <v>6.2073099999999997E-3</v>
      </c>
      <c r="T32" s="157">
        <v>6.5948990000000004E-3</v>
      </c>
      <c r="U32" s="157">
        <v>1.3521562000000001E-2</v>
      </c>
      <c r="V32" s="157">
        <v>6.1302370000000002E-3</v>
      </c>
      <c r="W32" s="157">
        <v>8.4280129999999998E-3</v>
      </c>
      <c r="X32" s="157">
        <v>3.0118649000000001E-2</v>
      </c>
      <c r="Y32" s="157">
        <v>9.7823479999999997E-3</v>
      </c>
      <c r="Z32" s="157">
        <v>1.3844422E-2</v>
      </c>
      <c r="AA32" s="157">
        <v>6.9006299999999998E-4</v>
      </c>
      <c r="AB32" s="157">
        <v>4.1492864999999997E-2</v>
      </c>
      <c r="AC32" s="157">
        <v>5.6936620000000004E-3</v>
      </c>
      <c r="AD32" s="157">
        <v>6.4631330000000002E-3</v>
      </c>
      <c r="AE32" s="157">
        <v>1.8410624E-2</v>
      </c>
      <c r="AF32" s="157">
        <v>5.2119219999999999E-3</v>
      </c>
      <c r="AG32" s="157">
        <v>9.9775609999999994E-3</v>
      </c>
      <c r="AH32" s="157">
        <v>9.5510509999999996E-3</v>
      </c>
      <c r="AI32" s="157">
        <v>3.1329769999999999E-3</v>
      </c>
      <c r="AJ32" s="157">
        <v>1.1293816999999999E-2</v>
      </c>
      <c r="AK32" s="157">
        <v>3.4902673000000002E-2</v>
      </c>
      <c r="AL32" s="157">
        <v>1.04091E-4</v>
      </c>
      <c r="AM32" s="157">
        <v>3.0205229999999998E-3</v>
      </c>
      <c r="AN32" s="157">
        <v>4.8974999999999999E-3</v>
      </c>
      <c r="AO32" s="157">
        <v>2.4034199999999999E-3</v>
      </c>
      <c r="AP32" s="157">
        <v>3.081664E-3</v>
      </c>
      <c r="AQ32" s="157">
        <v>7.2218040000000001E-3</v>
      </c>
      <c r="AR32" s="157">
        <v>8.5337269999999996E-3</v>
      </c>
      <c r="AS32" s="157">
        <v>3.0514190000000001E-3</v>
      </c>
      <c r="AT32" s="157">
        <v>8.4525810000000007E-3</v>
      </c>
      <c r="AU32" s="157">
        <v>3.5037100000000002E-3</v>
      </c>
      <c r="AV32" s="157">
        <v>2.7416039999999999E-3</v>
      </c>
      <c r="AW32" s="157">
        <v>3.589989E-3</v>
      </c>
      <c r="AX32" s="157">
        <v>6.0545909999999998E-3</v>
      </c>
      <c r="AY32" s="157">
        <v>5.9988649999999999E-3</v>
      </c>
      <c r="AZ32" s="157">
        <v>5.1599200000000001E-3</v>
      </c>
      <c r="BA32" s="157">
        <v>8.2362010000000003E-3</v>
      </c>
      <c r="BB32" s="157">
        <v>7.4189099999999999E-3</v>
      </c>
      <c r="BC32" s="157">
        <v>7.4628699999999999E-4</v>
      </c>
      <c r="BD32" s="157">
        <v>6.2848899999999998E-4</v>
      </c>
      <c r="BE32" s="157">
        <v>1.604839E-3</v>
      </c>
      <c r="BF32" s="157">
        <v>1.6991123E-2</v>
      </c>
      <c r="BG32" s="157">
        <v>9.9445000000000002E-4</v>
      </c>
      <c r="BH32" s="157">
        <v>1.2140009999999999E-3</v>
      </c>
      <c r="BI32" s="157">
        <v>1.0294760000000001E-3</v>
      </c>
      <c r="BJ32" s="157">
        <v>4.7686100000000004E-3</v>
      </c>
      <c r="BK32" s="157">
        <v>3.4960820000000002E-3</v>
      </c>
      <c r="BL32" s="157">
        <v>1.4343455999999999E-2</v>
      </c>
      <c r="BM32" s="157">
        <v>8.4175099999999996E-4</v>
      </c>
      <c r="BN32" s="157">
        <v>7.3494399999999996E-4</v>
      </c>
      <c r="BO32" s="157">
        <v>1.3701982E-2</v>
      </c>
      <c r="BP32" s="192">
        <v>5.3300000000000001E-5</v>
      </c>
      <c r="BQ32" s="157">
        <v>4.0055000000000004E-3</v>
      </c>
      <c r="BR32" s="157">
        <v>2.315035E-3</v>
      </c>
      <c r="BS32" s="157">
        <v>6.2308800000000005E-4</v>
      </c>
      <c r="BT32" s="157">
        <v>6.9476599999999998E-4</v>
      </c>
      <c r="BU32" s="157">
        <v>6.7597999999999996E-4</v>
      </c>
      <c r="BV32" s="157">
        <v>6.7487290000000002E-3</v>
      </c>
      <c r="BW32" s="157">
        <v>3.5138880000000002E-3</v>
      </c>
      <c r="BX32" s="157">
        <v>2.6839849999999998E-3</v>
      </c>
      <c r="BY32" s="157">
        <v>7.05165E-4</v>
      </c>
      <c r="BZ32" s="157">
        <v>3.8373460000000002E-3</v>
      </c>
      <c r="CA32" s="157">
        <v>9.9633959999999994E-3</v>
      </c>
      <c r="CB32" s="157">
        <v>8.361729E-3</v>
      </c>
      <c r="CC32" s="192">
        <v>3.6199999999999999E-5</v>
      </c>
      <c r="CD32" s="157">
        <v>1.0207954999999999E-2</v>
      </c>
      <c r="CE32" s="157">
        <v>7.0041089999999997E-3</v>
      </c>
      <c r="CF32" s="157">
        <v>8.3907949999999995E-3</v>
      </c>
      <c r="CG32" s="157">
        <v>6.2456630000000003E-3</v>
      </c>
      <c r="CH32" s="157">
        <v>1.3811273000000001E-2</v>
      </c>
      <c r="CI32" s="157">
        <v>7.8270869999999999E-3</v>
      </c>
      <c r="CJ32" s="157">
        <v>5.3492929999999998E-3</v>
      </c>
      <c r="CK32" s="157">
        <v>3.7664780000000002E-3</v>
      </c>
      <c r="CL32" s="157">
        <v>5.7716379999999999E-3</v>
      </c>
      <c r="CM32" s="157">
        <v>4.9109069999999999E-3</v>
      </c>
      <c r="CN32" s="157">
        <v>9.2059080000000005E-3</v>
      </c>
      <c r="CO32" s="157">
        <v>7.487385E-3</v>
      </c>
      <c r="CP32" s="157">
        <v>3.5998200000000001E-3</v>
      </c>
      <c r="CQ32" s="157">
        <v>8.6397499999999999E-3</v>
      </c>
      <c r="CR32" s="157">
        <v>3.2831549999999998E-3</v>
      </c>
      <c r="CS32" s="157">
        <v>8.78665E-3</v>
      </c>
      <c r="CT32" s="157">
        <v>9.6384969999999993E-3</v>
      </c>
      <c r="CU32" s="157">
        <v>2.352285E-3</v>
      </c>
      <c r="CV32" s="157">
        <v>4.7798290000000002E-3</v>
      </c>
      <c r="CW32" s="157">
        <v>4.3610339999999997E-3</v>
      </c>
      <c r="CX32" s="157">
        <v>1.4842176E-2</v>
      </c>
      <c r="CY32" s="157">
        <v>1.2430251999999999E-2</v>
      </c>
      <c r="CZ32" s="157">
        <v>7.8548009999999998E-3</v>
      </c>
      <c r="DA32" s="157">
        <v>2.2770871000000002E-2</v>
      </c>
      <c r="DB32" s="157">
        <v>2.4130424000000001E-2</v>
      </c>
      <c r="DC32" s="157">
        <v>2.3095158000000001E-2</v>
      </c>
      <c r="DD32" s="157">
        <v>1.2083365E-2</v>
      </c>
      <c r="DE32" s="157">
        <v>9.0030449999999995E-3</v>
      </c>
      <c r="DF32" s="157">
        <v>3.67563E-4</v>
      </c>
      <c r="DG32" s="157">
        <v>1.4705880000000001E-3</v>
      </c>
      <c r="DH32" s="157">
        <v>2.0926149999999999E-3</v>
      </c>
      <c r="DI32" s="157">
        <v>4.0331530000000003E-3</v>
      </c>
      <c r="DJ32" s="157">
        <v>1.2504609999999999E-2</v>
      </c>
      <c r="DK32" s="157">
        <v>3.3129460000000002E-3</v>
      </c>
      <c r="DL32" s="157">
        <v>1.7167381999999998E-2</v>
      </c>
      <c r="DM32" s="157">
        <v>1.367431E-2</v>
      </c>
      <c r="DN32" s="157">
        <v>6.2839000000000002E-3</v>
      </c>
      <c r="DO32" s="157">
        <v>4.1496650000000003E-3</v>
      </c>
      <c r="DP32" s="157">
        <v>9.0896880000000003E-3</v>
      </c>
      <c r="DQ32" s="157">
        <v>1.0544029999999999E-2</v>
      </c>
      <c r="DR32" s="157">
        <v>2.6518710000000001E-3</v>
      </c>
      <c r="DS32" s="157">
        <v>4.3598710000000004E-3</v>
      </c>
      <c r="DT32" s="157">
        <v>1.8504403999999999E-2</v>
      </c>
      <c r="DU32" s="157">
        <v>6.0822749999999998E-3</v>
      </c>
      <c r="DV32" s="157">
        <v>3.4740959999999999E-3</v>
      </c>
      <c r="DW32" s="157">
        <v>6.6062830000000001E-3</v>
      </c>
      <c r="DX32" s="157">
        <v>7.4789230000000002E-3</v>
      </c>
      <c r="DY32" s="157">
        <v>2.3486500000000001E-4</v>
      </c>
      <c r="DZ32" s="157">
        <v>2.9731779999999999E-3</v>
      </c>
      <c r="EA32" s="157">
        <v>5.16359E-3</v>
      </c>
      <c r="EB32" s="157">
        <v>6.4429810000000004E-3</v>
      </c>
      <c r="EC32" s="157">
        <v>1.0965500000000001E-4</v>
      </c>
      <c r="ED32" s="157">
        <v>1.7872089000000001E-2</v>
      </c>
      <c r="EE32" s="157">
        <v>1.1819198E-2</v>
      </c>
      <c r="EF32" s="157">
        <v>4.639158E-3</v>
      </c>
      <c r="EG32" s="157">
        <v>1.9267819999999999E-3</v>
      </c>
      <c r="EH32" s="157">
        <v>1.8544992E-2</v>
      </c>
      <c r="EI32" s="157">
        <v>2.445348E-3</v>
      </c>
      <c r="EJ32" s="157">
        <v>2.1919800000000001E-4</v>
      </c>
      <c r="EK32" s="157">
        <v>1.253318E-3</v>
      </c>
      <c r="EL32" s="157">
        <v>4.3115059999999997E-3</v>
      </c>
      <c r="EM32" s="157">
        <v>1.0207429000000001E-2</v>
      </c>
      <c r="EN32" s="157">
        <v>2.4090619000000001E-2</v>
      </c>
      <c r="EO32" s="157">
        <v>1.5128691999999999E-2</v>
      </c>
      <c r="EP32" s="157">
        <v>1.338395E-2</v>
      </c>
      <c r="EQ32" s="157">
        <v>1.2288116999999999E-2</v>
      </c>
      <c r="ER32" s="157">
        <v>6.2021899999999998E-4</v>
      </c>
      <c r="ES32" s="157">
        <v>1.8523594000000001E-2</v>
      </c>
      <c r="ET32" s="157">
        <v>9.3016300000000002E-4</v>
      </c>
      <c r="EU32" s="157">
        <v>3.0887169999999999E-3</v>
      </c>
      <c r="EV32" s="157">
        <v>1.2907291E-2</v>
      </c>
      <c r="EW32" s="157">
        <v>5.2263539999999999E-3</v>
      </c>
      <c r="EX32" s="157">
        <v>1.3591433E-2</v>
      </c>
      <c r="EY32" s="157">
        <v>5.0724639999999996E-3</v>
      </c>
      <c r="EZ32" s="157">
        <v>5.2971650000000004E-3</v>
      </c>
      <c r="FA32" s="157">
        <v>4.1990300000000001E-4</v>
      </c>
      <c r="FB32" s="157">
        <v>2.1576700000000001E-4</v>
      </c>
      <c r="FC32" s="157">
        <v>8.4329839999999993E-3</v>
      </c>
      <c r="FD32" s="157">
        <v>1.2253488999999999E-2</v>
      </c>
      <c r="FE32" s="157">
        <v>1.2391407E-2</v>
      </c>
      <c r="FF32" s="157">
        <v>1.6854313999999999E-2</v>
      </c>
      <c r="FG32" s="157">
        <v>1.1864947000000001E-2</v>
      </c>
      <c r="FH32" s="157">
        <v>1.517415E-3</v>
      </c>
      <c r="FI32" s="157">
        <v>1.4173055E-2</v>
      </c>
      <c r="FJ32" s="157">
        <v>3.8793230000000001E-3</v>
      </c>
      <c r="FK32" s="157">
        <v>1.5108811E-2</v>
      </c>
      <c r="FL32" s="157">
        <v>1.2457457999999999E-2</v>
      </c>
      <c r="FM32" s="157">
        <v>7.8260499999999993E-3</v>
      </c>
      <c r="FN32" s="157">
        <v>1.2053E-4</v>
      </c>
      <c r="FO32" s="157">
        <v>8.1236750000000003E-3</v>
      </c>
      <c r="FP32" s="157">
        <v>2.3913401000000001E-2</v>
      </c>
      <c r="FQ32" s="157">
        <v>9.9483000000000002E-3</v>
      </c>
      <c r="FR32" s="157">
        <v>4.754037E-3</v>
      </c>
      <c r="FS32" s="157">
        <v>2.5844650000000002E-3</v>
      </c>
      <c r="FT32" s="157">
        <v>1.7864529999999999E-3</v>
      </c>
      <c r="FU32" s="157">
        <v>5.2398230000000002E-3</v>
      </c>
      <c r="FV32" s="157">
        <v>9.1406000000000005E-3</v>
      </c>
      <c r="FW32" s="157">
        <v>3.5707199999999999E-3</v>
      </c>
      <c r="FX32" s="157">
        <v>8.4442199999999995E-4</v>
      </c>
      <c r="FY32" s="157">
        <v>1.5287281E-2</v>
      </c>
      <c r="FZ32" s="157">
        <v>7.2290199999999998E-4</v>
      </c>
      <c r="GA32" s="157">
        <v>1.2991054E-2</v>
      </c>
      <c r="GB32" s="157">
        <v>1.179842E-3</v>
      </c>
      <c r="GC32" s="157">
        <v>3.77544E-4</v>
      </c>
      <c r="GD32" s="157">
        <v>2.8339039999999999E-3</v>
      </c>
      <c r="GE32" s="157">
        <v>6.7776700000000004E-3</v>
      </c>
      <c r="GF32" s="157">
        <v>1.2916804E-2</v>
      </c>
      <c r="GG32" s="157">
        <v>4.9366239999999997E-3</v>
      </c>
      <c r="GH32" s="157">
        <v>1.2297855E-2</v>
      </c>
      <c r="GI32" s="157">
        <v>8.9023829999999998E-3</v>
      </c>
      <c r="GJ32" s="157">
        <v>2.586068E-3</v>
      </c>
      <c r="GK32" s="157">
        <v>1.390039E-3</v>
      </c>
      <c r="GL32" s="157">
        <v>5.028617E-3</v>
      </c>
      <c r="GM32" s="157">
        <v>1.2939144E-2</v>
      </c>
      <c r="GN32" s="157">
        <v>1.1540633999999999E-2</v>
      </c>
      <c r="GO32" s="157">
        <v>1.2625859E-2</v>
      </c>
      <c r="GP32" s="157">
        <v>5.4886309999999999E-3</v>
      </c>
      <c r="GQ32" s="157">
        <v>1.7665810000000001E-2</v>
      </c>
      <c r="GR32" s="157">
        <v>3.0221089999999998E-3</v>
      </c>
      <c r="GS32" s="157">
        <v>1.8271499999999999E-4</v>
      </c>
      <c r="GT32" s="157">
        <v>1.2987013E-2</v>
      </c>
      <c r="GU32" s="157">
        <v>0</v>
      </c>
      <c r="GV32" s="157">
        <v>0</v>
      </c>
      <c r="GW32" s="157">
        <v>1.3888889E-2</v>
      </c>
      <c r="GX32" s="157">
        <v>0</v>
      </c>
      <c r="GY32" s="157">
        <v>0</v>
      </c>
      <c r="GZ32" s="157">
        <v>0</v>
      </c>
      <c r="HA32" s="157">
        <v>3.1914893999999999E-2</v>
      </c>
    </row>
    <row r="33" spans="1:209" x14ac:dyDescent="0.2">
      <c r="A33" s="157" t="s">
        <v>3842</v>
      </c>
      <c r="B33" s="157">
        <v>7.8770699999999999E-3</v>
      </c>
      <c r="C33" s="157">
        <v>3.1975110000000001E-3</v>
      </c>
      <c r="D33" s="157">
        <v>2.8641420000000001E-3</v>
      </c>
      <c r="E33" s="157">
        <v>2.2840629999999998E-3</v>
      </c>
      <c r="F33" s="157">
        <v>3.2880460000000002E-3</v>
      </c>
      <c r="G33" s="157">
        <v>1.3952960000000001E-3</v>
      </c>
      <c r="H33" s="157">
        <v>2.4896789999999999E-3</v>
      </c>
      <c r="I33" s="157">
        <v>4.3597590000000004E-3</v>
      </c>
      <c r="J33" s="157">
        <v>1.2916760000000001E-3</v>
      </c>
      <c r="K33" s="157">
        <v>5.0905600000000003E-4</v>
      </c>
      <c r="L33" s="157">
        <v>1.5354170000000001E-3</v>
      </c>
      <c r="M33" s="157">
        <v>9.1112759999999998E-3</v>
      </c>
      <c r="N33" s="157">
        <v>7.6058500000000004E-4</v>
      </c>
      <c r="O33" s="157">
        <v>1.0112389999999999E-3</v>
      </c>
      <c r="P33" s="157">
        <v>3.3883199999999998E-3</v>
      </c>
      <c r="Q33" s="157">
        <v>1.0113780000000001E-3</v>
      </c>
      <c r="R33" s="157">
        <v>1.52712E-4</v>
      </c>
      <c r="S33" s="157">
        <v>3.1156400000000001E-4</v>
      </c>
      <c r="T33" s="157">
        <v>3.1358100000000002E-3</v>
      </c>
      <c r="U33" s="192">
        <v>2.2099999999999998E-5</v>
      </c>
      <c r="V33" s="157">
        <v>1.1773300000000001E-3</v>
      </c>
      <c r="W33" s="157">
        <v>1.2804699999999999E-3</v>
      </c>
      <c r="X33" s="157">
        <v>2.4338300000000001E-3</v>
      </c>
      <c r="Y33" s="157">
        <v>4.241018E-3</v>
      </c>
      <c r="Z33" s="157">
        <v>6.1218030000000003E-3</v>
      </c>
      <c r="AA33" s="157">
        <v>2.9409829999999999E-3</v>
      </c>
      <c r="AB33" s="157">
        <v>5.2888930000000002E-3</v>
      </c>
      <c r="AC33" s="157">
        <v>9.3028639999999992E-3</v>
      </c>
      <c r="AD33" s="157">
        <v>1.6109309999999999E-3</v>
      </c>
      <c r="AE33" s="157">
        <v>2.2248490000000001E-3</v>
      </c>
      <c r="AF33" s="157">
        <v>1.21312E-3</v>
      </c>
      <c r="AG33" s="157">
        <v>2.177165E-3</v>
      </c>
      <c r="AH33" s="157">
        <v>8.9986130000000008E-3</v>
      </c>
      <c r="AI33" s="157">
        <v>2.2046879999999998E-3</v>
      </c>
      <c r="AJ33" s="157">
        <v>1.846788E-3</v>
      </c>
      <c r="AK33" s="157">
        <v>5.960697E-3</v>
      </c>
      <c r="AL33" s="192">
        <v>6.2500000000000001E-5</v>
      </c>
      <c r="AM33" s="157">
        <v>6.9513409999999998E-3</v>
      </c>
      <c r="AN33" s="157">
        <v>4.1694929999999998E-3</v>
      </c>
      <c r="AO33" s="157">
        <v>1.3054368E-2</v>
      </c>
      <c r="AP33" s="157">
        <v>3.3618150000000002E-3</v>
      </c>
      <c r="AQ33" s="157">
        <v>5.316922E-3</v>
      </c>
      <c r="AR33" s="157">
        <v>3.3370689999999998E-3</v>
      </c>
      <c r="AS33" s="157">
        <v>1.0566106E-2</v>
      </c>
      <c r="AT33" s="157">
        <v>1.585195E-3</v>
      </c>
      <c r="AU33" s="157">
        <v>1.9579549999999999E-3</v>
      </c>
      <c r="AV33" s="157">
        <v>2.10516E-3</v>
      </c>
      <c r="AW33" s="157">
        <v>2.359136E-3</v>
      </c>
      <c r="AX33" s="157">
        <v>1.389578E-3</v>
      </c>
      <c r="AY33" s="157">
        <v>9.4576700000000003E-4</v>
      </c>
      <c r="AZ33" s="157">
        <v>4.9702169999999999E-3</v>
      </c>
      <c r="BA33" s="157">
        <v>3.5401209999999998E-3</v>
      </c>
      <c r="BB33" s="157">
        <v>3.8450160000000001E-3</v>
      </c>
      <c r="BC33" s="157">
        <v>1.0833189999999999E-3</v>
      </c>
      <c r="BD33" s="157">
        <v>3.6230540000000001E-3</v>
      </c>
      <c r="BE33" s="157">
        <v>7.7772980000000002E-3</v>
      </c>
      <c r="BF33" s="157">
        <v>3.0096379999999998E-3</v>
      </c>
      <c r="BG33" s="157">
        <v>2.9027189999999998E-3</v>
      </c>
      <c r="BH33" s="157">
        <v>1.596187E-3</v>
      </c>
      <c r="BI33" s="157">
        <v>2.2395610000000002E-3</v>
      </c>
      <c r="BJ33" s="157">
        <v>1.239088E-3</v>
      </c>
      <c r="BK33" s="157">
        <v>2.4110910000000002E-3</v>
      </c>
      <c r="BL33" s="157">
        <v>1.323461E-3</v>
      </c>
      <c r="BM33" s="157">
        <v>4.2087500000000003E-4</v>
      </c>
      <c r="BN33" s="157">
        <v>8.2140800000000003E-4</v>
      </c>
      <c r="BO33" s="157">
        <v>2.62473E-3</v>
      </c>
      <c r="BP33" s="157">
        <v>1.252031E-3</v>
      </c>
      <c r="BQ33" s="157">
        <v>2.152209E-3</v>
      </c>
      <c r="BR33" s="157">
        <v>1.363651E-3</v>
      </c>
      <c r="BS33" s="157">
        <v>1.4161099999999999E-3</v>
      </c>
      <c r="BT33" s="157">
        <v>1.273738E-3</v>
      </c>
      <c r="BU33" s="157">
        <v>2.343398E-3</v>
      </c>
      <c r="BV33" s="157">
        <v>2.3763130000000001E-3</v>
      </c>
      <c r="BW33" s="157">
        <v>3.1553280000000002E-3</v>
      </c>
      <c r="BX33" s="157">
        <v>2.0369530000000002E-3</v>
      </c>
      <c r="BY33" s="157">
        <v>1.0073790000000001E-3</v>
      </c>
      <c r="BZ33" s="157">
        <v>2.5685460000000001E-3</v>
      </c>
      <c r="CA33" s="157">
        <v>4.7892719999999998E-3</v>
      </c>
      <c r="CB33" s="157">
        <v>4.5675339999999998E-3</v>
      </c>
      <c r="CC33" s="157">
        <v>1.4491180000000001E-3</v>
      </c>
      <c r="CD33" s="157">
        <v>7.451208E-3</v>
      </c>
      <c r="CE33" s="157">
        <v>4.918441E-3</v>
      </c>
      <c r="CF33" s="157">
        <v>4.5138599999999997E-3</v>
      </c>
      <c r="CG33" s="157">
        <v>8.3275500000000002E-4</v>
      </c>
      <c r="CH33" s="157">
        <v>4.8698709999999996E-3</v>
      </c>
      <c r="CI33" s="157">
        <v>2.9422300000000001E-3</v>
      </c>
      <c r="CJ33" s="157">
        <v>1.4829719999999999E-3</v>
      </c>
      <c r="CK33" s="157">
        <v>1.4796880000000001E-3</v>
      </c>
      <c r="CL33" s="157">
        <v>5.0626459999999996E-3</v>
      </c>
      <c r="CM33" s="157">
        <v>3.048149E-3</v>
      </c>
      <c r="CN33" s="157">
        <v>2.9538379999999999E-3</v>
      </c>
      <c r="CO33" s="157">
        <v>6.1534980000000003E-3</v>
      </c>
      <c r="CP33" s="157">
        <v>1.6249190000000001E-3</v>
      </c>
      <c r="CQ33" s="157">
        <v>3.797164E-3</v>
      </c>
      <c r="CR33" s="157">
        <v>1.397087E-3</v>
      </c>
      <c r="CS33" s="157">
        <v>5.4095749999999998E-3</v>
      </c>
      <c r="CT33" s="157">
        <v>6.2114759999999996E-3</v>
      </c>
      <c r="CU33" s="157">
        <v>3.9869200000000002E-4</v>
      </c>
      <c r="CV33" s="192">
        <v>2.9899999999999998E-5</v>
      </c>
      <c r="CW33" s="157">
        <v>4.4381680000000001E-3</v>
      </c>
      <c r="CX33" s="157">
        <v>1.7909110000000001E-3</v>
      </c>
      <c r="CY33" s="157">
        <v>7.5962649999999996E-3</v>
      </c>
      <c r="CZ33" s="157">
        <v>1.982765E-3</v>
      </c>
      <c r="DA33" s="157">
        <v>2.478886E-3</v>
      </c>
      <c r="DB33" s="157">
        <v>2.3100059999999999E-3</v>
      </c>
      <c r="DC33" s="157">
        <v>2.411257E-3</v>
      </c>
      <c r="DD33" s="157">
        <v>1.504778E-3</v>
      </c>
      <c r="DE33" s="157">
        <v>4.2102479999999998E-3</v>
      </c>
      <c r="DF33" s="192">
        <v>4.5899999999999998E-5</v>
      </c>
      <c r="DG33" s="157">
        <v>2.9411800000000001E-4</v>
      </c>
      <c r="DH33" s="157">
        <v>1.6200889999999999E-3</v>
      </c>
      <c r="DI33" s="157">
        <v>3.004699E-3</v>
      </c>
      <c r="DJ33" s="157">
        <v>3.8553089999999999E-3</v>
      </c>
      <c r="DK33" s="157">
        <v>7.6452599999999996E-4</v>
      </c>
      <c r="DL33" s="157">
        <v>2.0708900000000001E-3</v>
      </c>
      <c r="DM33" s="157">
        <v>1.13323E-3</v>
      </c>
      <c r="DN33" s="157">
        <v>9.0840939999999992E-3</v>
      </c>
      <c r="DO33" s="157">
        <v>7.6077200000000005E-4</v>
      </c>
      <c r="DP33" s="157">
        <v>8.8060999999999999E-4</v>
      </c>
      <c r="DQ33" s="157">
        <v>2.5768449999999999E-3</v>
      </c>
      <c r="DR33" s="157">
        <v>1.1015459999999999E-3</v>
      </c>
      <c r="DS33" s="157">
        <v>3.1790699999999998E-4</v>
      </c>
      <c r="DT33" s="157">
        <v>1.4820460000000001E-3</v>
      </c>
      <c r="DU33" s="157">
        <v>6.7192700000000003E-3</v>
      </c>
      <c r="DV33" s="157">
        <v>8.0949799999999997E-4</v>
      </c>
      <c r="DW33" s="157">
        <v>1.564646E-3</v>
      </c>
      <c r="DX33" s="157">
        <v>3.7530599999999999E-3</v>
      </c>
      <c r="DY33" s="192">
        <v>8.1000000000000004E-6</v>
      </c>
      <c r="DZ33" s="157">
        <v>0</v>
      </c>
      <c r="EA33" s="157">
        <v>2.0562969999999999E-3</v>
      </c>
      <c r="EB33" s="157">
        <v>4.2601130000000003E-3</v>
      </c>
      <c r="EC33" s="192">
        <v>1.8300000000000001E-5</v>
      </c>
      <c r="ED33" s="157">
        <v>5.3665500000000003E-3</v>
      </c>
      <c r="EE33" s="157">
        <v>1.5173299999999999E-3</v>
      </c>
      <c r="EF33" s="157">
        <v>0</v>
      </c>
      <c r="EG33" s="157">
        <v>0</v>
      </c>
      <c r="EH33" s="157">
        <v>3.8519579999999999E-3</v>
      </c>
      <c r="EI33" s="157">
        <v>0</v>
      </c>
      <c r="EJ33" s="192">
        <v>1.9899999999999999E-5</v>
      </c>
      <c r="EK33" s="157">
        <v>5.8979699999999998E-4</v>
      </c>
      <c r="EL33" s="157">
        <v>0</v>
      </c>
      <c r="EM33" s="157">
        <v>1.6249490000000001E-3</v>
      </c>
      <c r="EN33" s="157">
        <v>2.1537969999999998E-3</v>
      </c>
      <c r="EO33" s="157">
        <v>5.6323270000000003E-3</v>
      </c>
      <c r="EP33" s="157">
        <v>1.0770720000000001E-3</v>
      </c>
      <c r="EQ33" s="157">
        <v>1.4414740000000001E-3</v>
      </c>
      <c r="ER33" s="157">
        <v>1.261112E-3</v>
      </c>
      <c r="ES33" s="157">
        <v>2.1470009999999999E-3</v>
      </c>
      <c r="ET33" s="157">
        <v>1.2278160000000001E-3</v>
      </c>
      <c r="EU33" s="157">
        <v>7.8148300000000003E-4</v>
      </c>
      <c r="EV33" s="157">
        <v>4.0652899999999998E-4</v>
      </c>
      <c r="EW33" s="157">
        <v>1.2200900000000001E-3</v>
      </c>
      <c r="EX33" s="157">
        <v>1.6959010000000001E-3</v>
      </c>
      <c r="EY33" s="157">
        <v>2.0703900000000001E-4</v>
      </c>
      <c r="EZ33" s="157">
        <v>0</v>
      </c>
      <c r="FA33" s="192">
        <v>4.1999999999999998E-5</v>
      </c>
      <c r="FB33" s="157">
        <v>0</v>
      </c>
      <c r="FC33" s="157">
        <v>0</v>
      </c>
      <c r="FD33" s="157">
        <v>1.3782040000000001E-3</v>
      </c>
      <c r="FE33" s="157">
        <v>1.481581E-3</v>
      </c>
      <c r="FF33" s="157">
        <v>6.5450350000000003E-3</v>
      </c>
      <c r="FG33" s="157">
        <v>1.353719E-3</v>
      </c>
      <c r="FH33" s="157">
        <v>2.726605E-3</v>
      </c>
      <c r="FI33" s="157">
        <v>1.84746E-3</v>
      </c>
      <c r="FJ33" s="157">
        <v>7.7586500000000004E-4</v>
      </c>
      <c r="FK33" s="157">
        <v>5.2672919999999998E-3</v>
      </c>
      <c r="FL33" s="157">
        <v>1.1397932E-2</v>
      </c>
      <c r="FM33" s="157">
        <v>5.8378099999999997E-3</v>
      </c>
      <c r="FN33" s="192">
        <v>1.7200000000000001E-5</v>
      </c>
      <c r="FO33" s="157">
        <v>0</v>
      </c>
      <c r="FP33" s="157">
        <v>2.634178E-3</v>
      </c>
      <c r="FQ33" s="157">
        <v>8.1936390000000008E-3</v>
      </c>
      <c r="FR33" s="157">
        <v>0</v>
      </c>
      <c r="FS33" s="157">
        <v>0</v>
      </c>
      <c r="FT33" s="157">
        <v>0</v>
      </c>
      <c r="FU33" s="192">
        <v>2.8799999999999999E-5</v>
      </c>
      <c r="FV33" s="157">
        <v>2.0669699999999999E-4</v>
      </c>
      <c r="FW33" s="157">
        <v>0</v>
      </c>
      <c r="FX33" s="157">
        <v>1.074719E-3</v>
      </c>
      <c r="FY33" s="157">
        <v>1.1132830000000001E-3</v>
      </c>
      <c r="FZ33" s="157">
        <v>3.1627000000000001E-4</v>
      </c>
      <c r="GA33" s="157">
        <v>1.983664E-3</v>
      </c>
      <c r="GB33" s="157">
        <v>1.6854899999999999E-4</v>
      </c>
      <c r="GC33" s="192">
        <v>3.7799999999999997E-5</v>
      </c>
      <c r="GD33" s="157">
        <v>1.4721580000000001E-3</v>
      </c>
      <c r="GE33" s="157">
        <v>4.6540000000000002E-3</v>
      </c>
      <c r="GF33" s="157">
        <v>1.320568E-3</v>
      </c>
      <c r="GG33" s="157">
        <v>1.6233039999999999E-3</v>
      </c>
      <c r="GH33" s="157">
        <v>1.4001350000000001E-3</v>
      </c>
      <c r="GI33" s="157">
        <v>2.2127309999999999E-3</v>
      </c>
      <c r="GJ33" s="157">
        <v>4.84888E-4</v>
      </c>
      <c r="GK33" s="157">
        <v>2.839229E-3</v>
      </c>
      <c r="GL33" s="157">
        <v>2.6797230000000002E-3</v>
      </c>
      <c r="GM33" s="157">
        <v>4.0698790000000002E-3</v>
      </c>
      <c r="GN33" s="157">
        <v>4.115891E-3</v>
      </c>
      <c r="GO33" s="157">
        <v>4.6348090000000002E-3</v>
      </c>
      <c r="GP33" s="157">
        <v>1.56818E-3</v>
      </c>
      <c r="GQ33" s="157">
        <v>2.467866E-3</v>
      </c>
      <c r="GR33" s="192">
        <v>5.3000000000000001E-5</v>
      </c>
      <c r="GS33" s="157">
        <v>3.6542999999999998E-4</v>
      </c>
      <c r="GT33" s="157">
        <v>0</v>
      </c>
      <c r="GU33" s="157">
        <v>0</v>
      </c>
      <c r="GV33" s="157">
        <v>0</v>
      </c>
      <c r="GW33" s="157">
        <v>0</v>
      </c>
      <c r="GX33" s="157">
        <v>0</v>
      </c>
      <c r="GY33" s="157">
        <v>0</v>
      </c>
      <c r="GZ33" s="157">
        <v>0</v>
      </c>
      <c r="HA33" s="157">
        <v>0</v>
      </c>
    </row>
    <row r="34" spans="1:209" x14ac:dyDescent="0.2">
      <c r="A34" s="157" t="s">
        <v>3843</v>
      </c>
      <c r="B34" s="157">
        <v>0</v>
      </c>
      <c r="C34" s="157">
        <v>0</v>
      </c>
      <c r="D34" s="192">
        <v>1.5299999999999999E-5</v>
      </c>
      <c r="E34" s="157">
        <v>0</v>
      </c>
      <c r="F34" s="157">
        <v>0</v>
      </c>
      <c r="G34" s="157">
        <v>0</v>
      </c>
      <c r="H34" s="157">
        <v>0</v>
      </c>
      <c r="I34" s="157">
        <v>0</v>
      </c>
      <c r="J34" s="157">
        <v>0</v>
      </c>
      <c r="K34" s="157">
        <v>1.6075400000000001E-4</v>
      </c>
      <c r="L34" s="157">
        <v>0</v>
      </c>
      <c r="M34" s="157">
        <v>0</v>
      </c>
      <c r="N34" s="157">
        <v>2.0282300000000001E-4</v>
      </c>
      <c r="O34" s="157">
        <v>0</v>
      </c>
      <c r="P34" s="157">
        <v>0</v>
      </c>
      <c r="Q34" s="192">
        <v>6.3200000000000005E-5</v>
      </c>
      <c r="R34" s="157">
        <v>5.6721500000000004E-4</v>
      </c>
      <c r="S34" s="157">
        <v>8.8675850000000007E-3</v>
      </c>
      <c r="T34" s="157">
        <v>2.0043320000000002E-3</v>
      </c>
      <c r="U34" s="157">
        <v>3.9704399999999999E-4</v>
      </c>
      <c r="V34" s="192">
        <v>8.1199999999999995E-5</v>
      </c>
      <c r="W34" s="157">
        <v>0</v>
      </c>
      <c r="X34" s="157">
        <v>0</v>
      </c>
      <c r="Y34" s="157">
        <v>0</v>
      </c>
      <c r="Z34" s="157">
        <v>1.2313999999999999E-4</v>
      </c>
      <c r="AA34" s="157">
        <v>0</v>
      </c>
      <c r="AB34" s="157">
        <v>0</v>
      </c>
      <c r="AC34" s="157">
        <v>0</v>
      </c>
      <c r="AD34" s="157">
        <v>0</v>
      </c>
      <c r="AE34" s="157">
        <v>1.6686399999999999E-4</v>
      </c>
      <c r="AF34" s="157">
        <v>0</v>
      </c>
      <c r="AG34" s="157">
        <v>0</v>
      </c>
      <c r="AH34" s="157">
        <v>0</v>
      </c>
      <c r="AI34" s="192">
        <v>3.8699999999999999E-5</v>
      </c>
      <c r="AJ34" s="157">
        <v>0</v>
      </c>
      <c r="AK34" s="157">
        <v>0</v>
      </c>
      <c r="AL34" s="157">
        <v>0</v>
      </c>
      <c r="AM34" s="192">
        <v>6.2100000000000005E-5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92">
        <v>9.1100000000000005E-5</v>
      </c>
      <c r="AT34" s="192">
        <v>2.69E-5</v>
      </c>
      <c r="AU34" s="157">
        <v>0</v>
      </c>
      <c r="AV34" s="157">
        <v>0</v>
      </c>
      <c r="AW34" s="192">
        <v>3.4199999999999998E-5</v>
      </c>
      <c r="AX34" s="157">
        <v>1.3234100000000001E-4</v>
      </c>
      <c r="AY34" s="157">
        <v>6.2150400000000005E-4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1.23449E-4</v>
      </c>
      <c r="BF34" s="157">
        <v>0</v>
      </c>
      <c r="BG34" s="157">
        <v>0</v>
      </c>
      <c r="BH34" s="157">
        <v>0</v>
      </c>
      <c r="BI34" s="157">
        <v>0</v>
      </c>
      <c r="BJ34" s="157">
        <v>4.5057700000000002E-4</v>
      </c>
      <c r="BK34" s="157">
        <v>0</v>
      </c>
      <c r="BL34" s="157">
        <v>0</v>
      </c>
      <c r="BM34" s="157">
        <v>0</v>
      </c>
      <c r="BN34" s="157">
        <v>0</v>
      </c>
      <c r="BO34" s="157">
        <v>1.7794800000000001E-4</v>
      </c>
      <c r="BP34" s="157">
        <v>0</v>
      </c>
      <c r="BQ34" s="157">
        <v>0</v>
      </c>
      <c r="BR34" s="192">
        <v>3.1699999999999998E-5</v>
      </c>
      <c r="BS34" s="157">
        <v>0</v>
      </c>
      <c r="BT34" s="157">
        <v>0</v>
      </c>
      <c r="BU34" s="157">
        <v>0</v>
      </c>
      <c r="BV34" s="157">
        <v>6.6536799999999995E-4</v>
      </c>
      <c r="BW34" s="157">
        <v>0</v>
      </c>
      <c r="BX34" s="157">
        <v>0</v>
      </c>
      <c r="BY34" s="157">
        <v>0</v>
      </c>
      <c r="BZ34" s="192">
        <v>3.0899999999999999E-5</v>
      </c>
      <c r="CA34" s="192">
        <v>4.2799999999999997E-5</v>
      </c>
      <c r="CB34" s="157">
        <v>1.69168E-4</v>
      </c>
      <c r="CC34" s="157">
        <v>0</v>
      </c>
      <c r="CD34" s="157">
        <v>0</v>
      </c>
      <c r="CE34" s="157">
        <v>0</v>
      </c>
      <c r="CF34" s="192">
        <v>2.7699999999999999E-5</v>
      </c>
      <c r="CG34" s="157">
        <v>8.3275500000000002E-4</v>
      </c>
      <c r="CH34" s="157">
        <v>1.5966799999999999E-4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92">
        <v>1.2E-5</v>
      </c>
      <c r="CR34" s="192">
        <v>6.9900000000000005E-5</v>
      </c>
      <c r="CS34" s="157">
        <v>1.04231E-4</v>
      </c>
      <c r="CT34" s="157">
        <v>0</v>
      </c>
      <c r="CU34" s="157">
        <v>0</v>
      </c>
      <c r="CV34" s="192">
        <v>5.9700000000000001E-5</v>
      </c>
      <c r="CW34" s="157">
        <v>0</v>
      </c>
      <c r="CX34" s="157">
        <v>0</v>
      </c>
      <c r="CY34" s="157">
        <v>3.86719E-4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1.3229299999999999E-4</v>
      </c>
      <c r="DO34" s="157">
        <v>0</v>
      </c>
      <c r="DP34" s="157">
        <v>0</v>
      </c>
      <c r="DQ34" s="192">
        <v>2.6299999999999999E-5</v>
      </c>
      <c r="DR34" s="157">
        <v>0</v>
      </c>
      <c r="DS34" s="192">
        <v>2.27E-5</v>
      </c>
      <c r="DT34" s="157">
        <v>0</v>
      </c>
      <c r="DU34" s="192">
        <v>6.1600000000000007E-5</v>
      </c>
      <c r="DV34" s="157">
        <v>0</v>
      </c>
      <c r="DW34" s="157">
        <v>0</v>
      </c>
      <c r="DX34" s="157">
        <v>0</v>
      </c>
      <c r="DY34" s="157">
        <v>0</v>
      </c>
      <c r="DZ34" s="157">
        <v>3.7955500000000001E-4</v>
      </c>
      <c r="EA34" s="157">
        <v>2.2847699999999999E-4</v>
      </c>
      <c r="EB34" s="157">
        <v>6.3373599999999998E-4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92">
        <v>6.7399999999999998E-5</v>
      </c>
      <c r="EM34" s="192">
        <v>3.0499999999999999E-5</v>
      </c>
      <c r="EN34" s="192">
        <v>7.9800000000000002E-5</v>
      </c>
      <c r="EO34" s="157">
        <v>0</v>
      </c>
      <c r="EP34" s="157">
        <v>0</v>
      </c>
      <c r="EQ34" s="157">
        <v>0</v>
      </c>
      <c r="ER34" s="157">
        <v>0</v>
      </c>
      <c r="ES34" s="192">
        <v>2.2799999999999999E-5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92">
        <v>6.7299999999999996E-5</v>
      </c>
      <c r="FF34" s="157">
        <v>0</v>
      </c>
      <c r="FG34" s="192">
        <v>7.9599999999999997E-5</v>
      </c>
      <c r="FH34" s="192">
        <v>2.37E-5</v>
      </c>
      <c r="FI34" s="157">
        <v>0</v>
      </c>
      <c r="FJ34" s="157">
        <v>0</v>
      </c>
      <c r="FK34" s="157">
        <v>0</v>
      </c>
      <c r="FL34" s="157">
        <v>3.5317500000000001E-4</v>
      </c>
      <c r="FM34" s="157">
        <v>0</v>
      </c>
      <c r="FN34" s="157">
        <v>0</v>
      </c>
      <c r="FO34" s="192">
        <v>4.5300000000000003E-5</v>
      </c>
      <c r="FP34" s="157">
        <v>0</v>
      </c>
      <c r="FQ34" s="157">
        <v>2.9766599999999998E-4</v>
      </c>
      <c r="FR34" s="157">
        <v>0</v>
      </c>
      <c r="FS34" s="192">
        <v>4.6999999999999997E-5</v>
      </c>
      <c r="FT34" s="157">
        <v>0</v>
      </c>
      <c r="FU34" s="157">
        <v>2.3032200000000001E-4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  <c r="GF34" s="157">
        <v>0</v>
      </c>
      <c r="GG34" s="157">
        <v>0</v>
      </c>
      <c r="GH34" s="157">
        <v>0</v>
      </c>
      <c r="GI34" s="192">
        <v>5.1499999999999998E-5</v>
      </c>
      <c r="GJ34" s="157">
        <v>0</v>
      </c>
      <c r="GK34" s="157">
        <v>0</v>
      </c>
      <c r="GL34" s="157">
        <v>0</v>
      </c>
      <c r="GM34" s="157">
        <v>0</v>
      </c>
      <c r="GN34" s="157">
        <v>0</v>
      </c>
      <c r="GO34" s="157">
        <v>0</v>
      </c>
      <c r="GP34" s="157">
        <v>0</v>
      </c>
      <c r="GQ34" s="157">
        <v>0</v>
      </c>
      <c r="GR34" s="157">
        <v>2.65097E-4</v>
      </c>
      <c r="GS34" s="157">
        <v>0</v>
      </c>
      <c r="GT34" s="157">
        <v>0</v>
      </c>
      <c r="GU34" s="157">
        <v>0</v>
      </c>
      <c r="GV34" s="157">
        <v>0</v>
      </c>
      <c r="GW34" s="157">
        <v>0</v>
      </c>
      <c r="GX34" s="157">
        <v>0</v>
      </c>
      <c r="GY34" s="157">
        <v>0</v>
      </c>
      <c r="GZ34" s="157">
        <v>0</v>
      </c>
      <c r="HA34" s="157">
        <v>0</v>
      </c>
    </row>
    <row r="35" spans="1:209" x14ac:dyDescent="0.2">
      <c r="A35" s="157" t="s">
        <v>3844</v>
      </c>
      <c r="B35" s="157">
        <v>1.0308817E-2</v>
      </c>
      <c r="C35" s="157">
        <v>8.2090500000000003E-4</v>
      </c>
      <c r="D35" s="157">
        <v>1.288864E-3</v>
      </c>
      <c r="E35" s="157">
        <v>3.2629499999999999E-4</v>
      </c>
      <c r="F35" s="157">
        <v>2.012284E-3</v>
      </c>
      <c r="G35" s="192">
        <v>8.5400000000000002E-5</v>
      </c>
      <c r="H35" s="157">
        <v>5.6726900000000002E-4</v>
      </c>
      <c r="I35" s="157">
        <v>2.0078527999999998E-2</v>
      </c>
      <c r="J35" s="157">
        <v>8.9116979999999991E-3</v>
      </c>
      <c r="K35" s="157">
        <v>1.1869039E-2</v>
      </c>
      <c r="L35" s="157">
        <v>3.7873619999999998E-3</v>
      </c>
      <c r="M35" s="157">
        <v>1.49944E-4</v>
      </c>
      <c r="N35" s="157">
        <v>1.3859549999999999E-3</v>
      </c>
      <c r="O35" s="157">
        <v>1.97851E-4</v>
      </c>
      <c r="P35" s="157">
        <v>3.8965680000000003E-2</v>
      </c>
      <c r="Q35" s="157">
        <v>3.2237670000000002E-3</v>
      </c>
      <c r="R35" s="157">
        <v>3.7087099999999999E-4</v>
      </c>
      <c r="S35" s="157">
        <v>4.0023970000000004E-3</v>
      </c>
      <c r="T35" s="157">
        <v>3.960172E-2</v>
      </c>
      <c r="U35" s="157">
        <v>7.9408799999999998E-4</v>
      </c>
      <c r="V35" s="157">
        <v>2.1435531000000001E-2</v>
      </c>
      <c r="W35" s="157">
        <v>2.4140000000000001E-4</v>
      </c>
      <c r="X35" s="157">
        <v>9.2485550000000003E-3</v>
      </c>
      <c r="Y35" s="157">
        <v>3.0807389999999999E-3</v>
      </c>
      <c r="Z35" s="157">
        <v>1.6395172999999999E-2</v>
      </c>
      <c r="AA35" s="157">
        <v>2.4645100000000002E-4</v>
      </c>
      <c r="AB35" s="157">
        <v>1.0138708999999999E-2</v>
      </c>
      <c r="AC35" s="157">
        <v>3.08809E-4</v>
      </c>
      <c r="AD35" s="157">
        <v>2.3290600000000001E-4</v>
      </c>
      <c r="AE35" s="157">
        <v>8.3988039999999993E-3</v>
      </c>
      <c r="AF35" s="157">
        <v>1.4976799999999999E-4</v>
      </c>
      <c r="AG35" s="157">
        <v>1.8699600000000001E-4</v>
      </c>
      <c r="AH35" s="157">
        <v>9.3693604999999999E-2</v>
      </c>
      <c r="AI35" s="157">
        <v>1.1526263E-2</v>
      </c>
      <c r="AJ35" s="157">
        <v>4.2618179999999997E-3</v>
      </c>
      <c r="AK35" s="157">
        <v>8.0539257000000003E-2</v>
      </c>
      <c r="AL35" s="157">
        <v>1.4572700000000001E-4</v>
      </c>
      <c r="AM35" s="157">
        <v>4.1376999999999999E-4</v>
      </c>
      <c r="AN35" s="192">
        <v>8.2700000000000004E-5</v>
      </c>
      <c r="AO35" s="157">
        <v>1.7709400000000001E-4</v>
      </c>
      <c r="AP35" s="157">
        <v>8.4045400000000003E-4</v>
      </c>
      <c r="AQ35" s="157">
        <v>9.8383999999999993E-4</v>
      </c>
      <c r="AR35" s="157">
        <v>4.0758100000000001E-4</v>
      </c>
      <c r="AS35" s="157">
        <v>1.138589E-3</v>
      </c>
      <c r="AT35" s="157">
        <v>7.0930799999999997E-4</v>
      </c>
      <c r="AU35" s="157">
        <v>2.1898186E-2</v>
      </c>
      <c r="AV35" s="157">
        <v>0</v>
      </c>
      <c r="AW35" s="157">
        <v>8.410832E-3</v>
      </c>
      <c r="AX35" s="157">
        <v>4.8304380000000003E-3</v>
      </c>
      <c r="AY35" s="157">
        <v>2.2509254999999999E-2</v>
      </c>
      <c r="AZ35" s="157">
        <v>0</v>
      </c>
      <c r="BA35" s="157">
        <v>7.3933150000000001E-3</v>
      </c>
      <c r="BB35" s="157">
        <v>1.2323799999999999E-4</v>
      </c>
      <c r="BC35" s="157">
        <v>1.9259E-4</v>
      </c>
      <c r="BD35" s="192">
        <v>7.3899999999999994E-5</v>
      </c>
      <c r="BE35" s="157">
        <v>1.5431150000000001E-3</v>
      </c>
      <c r="BF35" s="157">
        <v>2.5143819999999999E-3</v>
      </c>
      <c r="BG35" s="157">
        <v>3.8528213999999998E-2</v>
      </c>
      <c r="BH35" s="157">
        <v>1.146557E-2</v>
      </c>
      <c r="BI35" s="157">
        <v>4.6127727E-2</v>
      </c>
      <c r="BJ35" s="157">
        <v>3.8486810000000001E-3</v>
      </c>
      <c r="BK35" s="157">
        <v>6.0277300000000002E-4</v>
      </c>
      <c r="BL35" s="157">
        <v>1.43077E-4</v>
      </c>
      <c r="BM35" s="157">
        <v>0.10227272699999999</v>
      </c>
      <c r="BN35" s="157">
        <v>2.5204271E-2</v>
      </c>
      <c r="BO35" s="157">
        <v>3.5589600000000002E-4</v>
      </c>
      <c r="BP35" s="157">
        <v>4.7017768000000001E-2</v>
      </c>
      <c r="BQ35" s="157">
        <v>8.4294850000000004E-3</v>
      </c>
      <c r="BR35" s="157">
        <v>1.8076300999999999E-2</v>
      </c>
      <c r="BS35" s="157">
        <v>4.2766512E-2</v>
      </c>
      <c r="BT35" s="157">
        <v>1.5400647999999999E-2</v>
      </c>
      <c r="BU35" s="157">
        <v>4.0964397999999999E-2</v>
      </c>
      <c r="BV35" s="157">
        <v>1.8059978000000001E-2</v>
      </c>
      <c r="BW35" s="157">
        <v>1.9003679999999999E-3</v>
      </c>
      <c r="BX35" s="157">
        <v>5.0324699999999996E-4</v>
      </c>
      <c r="BY35" s="157">
        <v>4.2813600000000002E-4</v>
      </c>
      <c r="BZ35" s="157">
        <v>2.2374202999999999E-2</v>
      </c>
      <c r="CA35" s="157">
        <v>9.8547824000000006E-2</v>
      </c>
      <c r="CB35" s="157">
        <v>8.9175669999999995E-3</v>
      </c>
      <c r="CC35" s="157">
        <v>1.3005833E-2</v>
      </c>
      <c r="CD35" s="157">
        <v>5.5015082E-2</v>
      </c>
      <c r="CE35" s="157">
        <v>1.9922799999999999E-3</v>
      </c>
      <c r="CF35" s="157">
        <v>4.5969372000000001E-2</v>
      </c>
      <c r="CG35" s="157">
        <v>1.165857E-2</v>
      </c>
      <c r="CH35" s="157">
        <v>6.8657190000000002E-3</v>
      </c>
      <c r="CI35" s="157">
        <v>2.112371E-3</v>
      </c>
      <c r="CJ35" s="157">
        <v>9.0037600000000004E-4</v>
      </c>
      <c r="CK35" s="157">
        <v>8.3400599999999998E-4</v>
      </c>
      <c r="CL35" s="157">
        <v>1.484452E-3</v>
      </c>
      <c r="CM35" s="157">
        <v>2.1261779999999998E-3</v>
      </c>
      <c r="CN35" s="157">
        <v>7.656136E-3</v>
      </c>
      <c r="CO35" s="157">
        <v>3.3976369999999998E-3</v>
      </c>
      <c r="CP35" s="157">
        <v>3.1498429999999998E-3</v>
      </c>
      <c r="CQ35" s="157">
        <v>2.4405191E-2</v>
      </c>
      <c r="CR35" s="157">
        <v>2.0659424999999999E-2</v>
      </c>
      <c r="CS35" s="157">
        <v>6.6853587000000006E-2</v>
      </c>
      <c r="CT35" s="157">
        <v>9.5694804999999994E-2</v>
      </c>
      <c r="CU35" s="157">
        <v>2.352285E-3</v>
      </c>
      <c r="CV35" s="157">
        <v>5.4669300000000001E-3</v>
      </c>
      <c r="CW35" s="157">
        <v>9.0780699999999995E-4</v>
      </c>
      <c r="CX35" s="157">
        <v>2.2386390000000002E-3</v>
      </c>
      <c r="CY35" s="157">
        <v>2.0109386E-2</v>
      </c>
      <c r="CZ35" s="157">
        <v>2.6691099999999999E-4</v>
      </c>
      <c r="DA35" s="157">
        <v>1.1410349E-2</v>
      </c>
      <c r="DB35" s="157">
        <v>1.5904142999999999E-2</v>
      </c>
      <c r="DC35" s="157">
        <v>2.0429550000000001E-2</v>
      </c>
      <c r="DD35" s="157">
        <v>7.0724600000000002E-4</v>
      </c>
      <c r="DE35" s="157">
        <v>4.488283E-3</v>
      </c>
      <c r="DF35" s="157">
        <v>2.2972699999999999E-4</v>
      </c>
      <c r="DG35" s="157">
        <v>1.1764709999999999E-3</v>
      </c>
      <c r="DH35" s="157">
        <v>4.05022E-4</v>
      </c>
      <c r="DI35" s="157">
        <v>6.4530399999999997E-4</v>
      </c>
      <c r="DJ35" s="157">
        <v>1.1934693999999999E-2</v>
      </c>
      <c r="DK35" s="157">
        <v>2.956167E-3</v>
      </c>
      <c r="DL35" s="157">
        <v>2.2209550000000002E-3</v>
      </c>
      <c r="DM35" s="157">
        <v>7.7815130000000003E-3</v>
      </c>
      <c r="DN35" s="157">
        <v>2.8663400000000002E-4</v>
      </c>
      <c r="DO35" s="157">
        <v>1.03742E-4</v>
      </c>
      <c r="DP35" s="192">
        <v>8.9599999999999996E-5</v>
      </c>
      <c r="DQ35" s="157">
        <v>5.1799849999999998E-3</v>
      </c>
      <c r="DR35" s="157">
        <v>5.3037400000000001E-4</v>
      </c>
      <c r="DS35" s="157">
        <v>1.4260411000000001E-2</v>
      </c>
      <c r="DT35" s="157">
        <v>2.1849593E-2</v>
      </c>
      <c r="DU35" s="157">
        <v>1.7671469999999999E-3</v>
      </c>
      <c r="DV35" s="157">
        <v>3.0356179999999999E-3</v>
      </c>
      <c r="DW35" s="157">
        <v>1.2169500000000001E-4</v>
      </c>
      <c r="DX35" s="157">
        <v>4.51455E-3</v>
      </c>
      <c r="DY35" s="157">
        <v>3.7254500000000001E-4</v>
      </c>
      <c r="DZ35" s="157">
        <v>4.0043016000000001E-2</v>
      </c>
      <c r="EA35" s="157">
        <v>2.3213306999999999E-2</v>
      </c>
      <c r="EB35" s="157">
        <v>6.1859663000000002E-2</v>
      </c>
      <c r="EC35" s="157">
        <v>2.412413E-3</v>
      </c>
      <c r="ED35" s="157">
        <v>2.2155479999999999E-3</v>
      </c>
      <c r="EE35" s="157">
        <v>2.1295900000000001E-4</v>
      </c>
      <c r="EF35" s="157">
        <v>5.7826129999999998E-3</v>
      </c>
      <c r="EG35" s="157">
        <v>2.2509709999999999E-2</v>
      </c>
      <c r="EH35" s="157">
        <v>3.9710899999999998E-4</v>
      </c>
      <c r="EI35" s="157">
        <v>3.6329262000000001E-2</v>
      </c>
      <c r="EJ35" s="157">
        <v>2.0923420000000001E-3</v>
      </c>
      <c r="EK35" s="157">
        <v>1.8799764E-2</v>
      </c>
      <c r="EL35" s="157">
        <v>3.873619E-3</v>
      </c>
      <c r="EM35" s="157">
        <v>5.5690799999999995E-4</v>
      </c>
      <c r="EN35" s="157">
        <v>4.148054E-3</v>
      </c>
      <c r="EO35" s="157">
        <v>1.30984E-4</v>
      </c>
      <c r="EP35" s="157">
        <v>1.9422600000000001E-4</v>
      </c>
      <c r="EQ35" s="157">
        <v>2.2511900000000001E-3</v>
      </c>
      <c r="ER35" s="157">
        <v>2.4395290000000002E-3</v>
      </c>
      <c r="ES35" s="157">
        <v>1.1191809999999999E-3</v>
      </c>
      <c r="ET35" s="157">
        <v>6.6971800000000003E-4</v>
      </c>
      <c r="EU35" s="157">
        <v>1.488538E-3</v>
      </c>
      <c r="EV35" s="157">
        <v>1.1586071999999999E-2</v>
      </c>
      <c r="EW35" s="157">
        <v>2.8590159999999998E-3</v>
      </c>
      <c r="EX35" s="157">
        <v>2.9072599999999999E-4</v>
      </c>
      <c r="EY35" s="192">
        <v>5.1799999999999999E-5</v>
      </c>
      <c r="EZ35" s="157">
        <v>2.9105299999999999E-4</v>
      </c>
      <c r="FA35" s="157">
        <v>4.4929669999999996E-3</v>
      </c>
      <c r="FB35" s="157">
        <v>7.82156E-4</v>
      </c>
      <c r="FC35" s="157">
        <v>5.6943E-4</v>
      </c>
      <c r="FD35" s="157">
        <v>1.3030299999999999E-3</v>
      </c>
      <c r="FE35" s="157">
        <v>2.02034E-4</v>
      </c>
      <c r="FF35" s="157">
        <v>6.4433000000000003E-4</v>
      </c>
      <c r="FG35" s="157">
        <v>3.981526E-3</v>
      </c>
      <c r="FH35" s="157">
        <v>4.0069229999999999E-3</v>
      </c>
      <c r="FI35" s="157">
        <v>4.4669940000000002E-3</v>
      </c>
      <c r="FJ35" s="157">
        <v>0</v>
      </c>
      <c r="FK35" s="157">
        <v>1.2475170000000001E-3</v>
      </c>
      <c r="FL35" s="157">
        <v>2.8575098E-2</v>
      </c>
      <c r="FM35" s="157">
        <v>5.2159566999999997E-2</v>
      </c>
      <c r="FN35" s="157">
        <v>7.5882018999999995E-2</v>
      </c>
      <c r="FO35" s="157">
        <v>6.9735000000000001E-4</v>
      </c>
      <c r="FP35" s="157">
        <v>4.5274900000000001E-4</v>
      </c>
      <c r="FQ35" s="157">
        <v>2.1980260000000001E-2</v>
      </c>
      <c r="FR35" s="157">
        <v>1.942198E-3</v>
      </c>
      <c r="FS35" s="157">
        <v>3.3833000000000001E-3</v>
      </c>
      <c r="FT35" s="157">
        <v>7.62511E-4</v>
      </c>
      <c r="FU35" s="157">
        <v>9.0113429999999998E-3</v>
      </c>
      <c r="FV35" s="157">
        <v>6.2009100000000002E-4</v>
      </c>
      <c r="FW35" s="157">
        <v>7.9349300000000004E-4</v>
      </c>
      <c r="FX35" s="157">
        <v>4.0941699999999997E-4</v>
      </c>
      <c r="FY35" s="157">
        <v>2.3894860000000001E-3</v>
      </c>
      <c r="FZ35" s="157">
        <v>2.8012470000000002E-3</v>
      </c>
      <c r="GA35" s="192">
        <v>3.8899999999999997E-5</v>
      </c>
      <c r="GB35" s="157">
        <v>6.7419500000000005E-4</v>
      </c>
      <c r="GC35" s="157">
        <v>5.6631559999999999E-3</v>
      </c>
      <c r="GD35" s="157">
        <v>7.2871810000000002E-3</v>
      </c>
      <c r="GE35" s="157">
        <v>2.665883E-3</v>
      </c>
      <c r="GF35" s="157">
        <v>3.7966330000000002E-3</v>
      </c>
      <c r="GG35" s="157">
        <v>1.3342200000000001E-4</v>
      </c>
      <c r="GH35" s="157">
        <v>2.3335599999999999E-4</v>
      </c>
      <c r="GI35" s="157">
        <v>2.5729429999999998E-3</v>
      </c>
      <c r="GJ35" s="157">
        <v>5.2529500000000002E-3</v>
      </c>
      <c r="GK35" s="157">
        <v>1.4787599999999999E-4</v>
      </c>
      <c r="GL35" s="157">
        <v>4.7639529999999996E-3</v>
      </c>
      <c r="GM35" s="157">
        <v>1.881359E-3</v>
      </c>
      <c r="GN35" s="157">
        <v>7.2633400000000003E-4</v>
      </c>
      <c r="GO35" s="157">
        <v>3.9955249999999998E-3</v>
      </c>
      <c r="GP35" s="157">
        <v>5.4244779E-2</v>
      </c>
      <c r="GQ35" s="157">
        <v>5.9640099999999998E-4</v>
      </c>
      <c r="GR35" s="157">
        <v>7.4227199999999998E-4</v>
      </c>
      <c r="GS35" s="157">
        <v>1.1876485000000001E-2</v>
      </c>
      <c r="GT35" s="157">
        <v>0</v>
      </c>
      <c r="GU35" s="157">
        <v>0</v>
      </c>
      <c r="GV35" s="157">
        <v>5.9981255999999997E-2</v>
      </c>
      <c r="GW35" s="157">
        <v>0</v>
      </c>
      <c r="GX35" s="157">
        <v>0</v>
      </c>
      <c r="GY35" s="157">
        <v>1.0752688E-2</v>
      </c>
      <c r="GZ35" s="157">
        <v>1.8867925000000001E-2</v>
      </c>
      <c r="HA35" s="157">
        <v>2.1276595999999998E-2</v>
      </c>
    </row>
    <row r="36" spans="1:209" x14ac:dyDescent="0.2">
      <c r="A36" s="157" t="s">
        <v>3845</v>
      </c>
      <c r="B36" s="157">
        <v>0</v>
      </c>
      <c r="C36" s="157">
        <v>0</v>
      </c>
      <c r="D36" s="192">
        <v>3.5800000000000003E-5</v>
      </c>
      <c r="E36" s="192">
        <v>9.3200000000000002E-5</v>
      </c>
      <c r="F36" s="192">
        <v>5.2599999999999998E-5</v>
      </c>
      <c r="G36" s="157">
        <v>0</v>
      </c>
      <c r="H36" s="157">
        <v>0</v>
      </c>
      <c r="I36" s="157">
        <v>0</v>
      </c>
      <c r="J36" s="157">
        <v>0</v>
      </c>
      <c r="K36" s="157">
        <v>0</v>
      </c>
      <c r="L36" s="157">
        <v>0</v>
      </c>
      <c r="M36" s="157">
        <v>0</v>
      </c>
      <c r="N36" s="157">
        <v>0</v>
      </c>
      <c r="O36" s="157">
        <v>0</v>
      </c>
      <c r="P36" s="157">
        <v>0</v>
      </c>
      <c r="Q36" s="157">
        <v>0</v>
      </c>
      <c r="R36" s="192">
        <v>2.1800000000000001E-5</v>
      </c>
      <c r="S36" s="192">
        <v>2.4000000000000001E-5</v>
      </c>
      <c r="T36" s="157">
        <v>0</v>
      </c>
      <c r="U36" s="157">
        <v>0</v>
      </c>
      <c r="V36" s="157">
        <v>0</v>
      </c>
      <c r="W36" s="157">
        <v>0</v>
      </c>
      <c r="X36" s="157">
        <v>0</v>
      </c>
      <c r="Y36" s="192">
        <v>2.0000000000000002E-5</v>
      </c>
      <c r="Z36" s="157">
        <v>0</v>
      </c>
      <c r="AA36" s="157">
        <v>1.64301E-4</v>
      </c>
      <c r="AB36" s="157">
        <v>0</v>
      </c>
      <c r="AC36" s="157">
        <v>0</v>
      </c>
      <c r="AD36" s="157">
        <v>0</v>
      </c>
      <c r="AE36" s="157">
        <v>0</v>
      </c>
      <c r="AF36" s="157">
        <v>0</v>
      </c>
      <c r="AG36" s="157">
        <v>0</v>
      </c>
      <c r="AH36" s="157">
        <v>0</v>
      </c>
      <c r="AI36" s="192">
        <v>3.8699999999999999E-5</v>
      </c>
      <c r="AJ36" s="157">
        <v>0</v>
      </c>
      <c r="AK36" s="157">
        <v>0</v>
      </c>
      <c r="AL36" s="157">
        <v>0</v>
      </c>
      <c r="AM36" s="157">
        <v>2.06885E-4</v>
      </c>
      <c r="AN36" s="192">
        <v>3.3099999999999998E-5</v>
      </c>
      <c r="AO36" s="157">
        <v>2.2769199999999999E-4</v>
      </c>
      <c r="AP36" s="157">
        <v>0</v>
      </c>
      <c r="AQ36" s="157">
        <v>1.25597E-4</v>
      </c>
      <c r="AR36" s="157">
        <v>0</v>
      </c>
      <c r="AS36" s="157">
        <v>0</v>
      </c>
      <c r="AT36" s="157">
        <v>0</v>
      </c>
      <c r="AU36" s="157">
        <v>0</v>
      </c>
      <c r="AV36" s="157">
        <v>0</v>
      </c>
      <c r="AW36" s="157">
        <v>0</v>
      </c>
      <c r="AX36" s="192">
        <v>3.3099999999999998E-5</v>
      </c>
      <c r="AY36" s="192">
        <v>2.6999999999999999E-5</v>
      </c>
      <c r="AZ36" s="192">
        <v>3.79E-5</v>
      </c>
      <c r="BA36" s="157">
        <v>0</v>
      </c>
      <c r="BB36" s="192">
        <v>7.3899999999999994E-5</v>
      </c>
      <c r="BC36" s="192">
        <v>7.2200000000000007E-5</v>
      </c>
      <c r="BD36" s="157">
        <v>4.8060900000000001E-4</v>
      </c>
      <c r="BE36" s="157">
        <v>4.3207199999999998E-4</v>
      </c>
      <c r="BF36" s="157">
        <v>0</v>
      </c>
      <c r="BG36" s="157">
        <v>0</v>
      </c>
      <c r="BH36" s="157">
        <v>0</v>
      </c>
      <c r="BI36" s="192">
        <v>1.8099999999999999E-5</v>
      </c>
      <c r="BJ36" s="192">
        <v>5.63E-5</v>
      </c>
      <c r="BK36" s="192">
        <v>5.1700000000000003E-5</v>
      </c>
      <c r="BL36" s="157">
        <v>0</v>
      </c>
      <c r="BM36" s="157">
        <v>0</v>
      </c>
      <c r="BN36" s="157">
        <v>0</v>
      </c>
      <c r="BO36" s="157">
        <v>0</v>
      </c>
      <c r="BP36" s="157">
        <v>0</v>
      </c>
      <c r="BQ36" s="157">
        <v>0</v>
      </c>
      <c r="BR36" s="157">
        <v>0</v>
      </c>
      <c r="BS36" s="192">
        <v>5.66E-5</v>
      </c>
      <c r="BT36" s="157">
        <v>0</v>
      </c>
      <c r="BU36" s="157">
        <v>0</v>
      </c>
      <c r="BV36" s="157">
        <v>0</v>
      </c>
      <c r="BW36" s="192">
        <v>8.3700000000000002E-5</v>
      </c>
      <c r="BX36" s="157">
        <v>2.15677E-4</v>
      </c>
      <c r="BY36" s="192">
        <v>5.0399999999999999E-5</v>
      </c>
      <c r="BZ36" s="192">
        <v>6.19E-5</v>
      </c>
      <c r="CA36" s="157">
        <v>0</v>
      </c>
      <c r="CB36" s="157">
        <v>0</v>
      </c>
      <c r="CC36" s="157">
        <v>1.08684E-4</v>
      </c>
      <c r="CD36" s="157">
        <v>0</v>
      </c>
      <c r="CE36" s="157">
        <v>0</v>
      </c>
      <c r="CF36" s="192">
        <v>8.3100000000000001E-5</v>
      </c>
      <c r="CG36" s="157">
        <v>0</v>
      </c>
      <c r="CH36" s="157">
        <v>0</v>
      </c>
      <c r="CI36" s="192">
        <v>1.8899999999999999E-5</v>
      </c>
      <c r="CJ36" s="157">
        <v>0</v>
      </c>
      <c r="CK36" s="157">
        <v>0</v>
      </c>
      <c r="CL36" s="157">
        <v>1.4401400000000001E-4</v>
      </c>
      <c r="CM36" s="192">
        <v>3.7599999999999999E-5</v>
      </c>
      <c r="CN36" s="192">
        <v>5.3000000000000001E-5</v>
      </c>
      <c r="CO36" s="192">
        <v>1.26E-5</v>
      </c>
      <c r="CP36" s="157">
        <v>0</v>
      </c>
      <c r="CQ36" s="157">
        <v>1.2016299999999999E-4</v>
      </c>
      <c r="CR36" s="157">
        <v>0</v>
      </c>
      <c r="CS36" s="157">
        <v>0</v>
      </c>
      <c r="CT36" s="157">
        <v>0</v>
      </c>
      <c r="CU36" s="157">
        <v>0</v>
      </c>
      <c r="CV36" s="157">
        <v>0</v>
      </c>
      <c r="CW36" s="157">
        <v>0</v>
      </c>
      <c r="CX36" s="157">
        <v>0</v>
      </c>
      <c r="CY36" s="157">
        <v>0</v>
      </c>
      <c r="CZ36" s="157">
        <v>0</v>
      </c>
      <c r="DA36" s="157">
        <v>0</v>
      </c>
      <c r="DB36" s="157">
        <v>0</v>
      </c>
      <c r="DC36" s="157">
        <v>0</v>
      </c>
      <c r="DD36" s="192">
        <v>6.02E-5</v>
      </c>
      <c r="DE36" s="157">
        <v>0</v>
      </c>
      <c r="DF36" s="157">
        <v>0</v>
      </c>
      <c r="DG36" s="157">
        <v>0</v>
      </c>
      <c r="DH36" s="157">
        <v>0</v>
      </c>
      <c r="DI36" s="192">
        <v>2.02E-5</v>
      </c>
      <c r="DJ36" s="157">
        <v>0</v>
      </c>
      <c r="DK36" s="157">
        <v>3.0581E-4</v>
      </c>
      <c r="DL36" s="157">
        <v>0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0</v>
      </c>
      <c r="DV36" s="157">
        <v>0</v>
      </c>
      <c r="DW36" s="157">
        <v>0</v>
      </c>
      <c r="DX36" s="192">
        <v>5.4400000000000001E-5</v>
      </c>
      <c r="DY36" s="157">
        <v>0</v>
      </c>
      <c r="DZ36" s="157">
        <v>0</v>
      </c>
      <c r="EA36" s="157">
        <v>0</v>
      </c>
      <c r="EB36" s="157">
        <v>0</v>
      </c>
      <c r="EC36" s="157">
        <v>0</v>
      </c>
      <c r="ED36" s="192">
        <v>9.8499999999999995E-5</v>
      </c>
      <c r="EE36" s="157">
        <v>2.39578E-4</v>
      </c>
      <c r="EF36" s="157">
        <v>0</v>
      </c>
      <c r="EG36" s="157">
        <v>0</v>
      </c>
      <c r="EH36" s="192">
        <v>3.9700000000000003E-5</v>
      </c>
      <c r="EI36" s="157">
        <v>0</v>
      </c>
      <c r="EJ36" s="157">
        <v>0</v>
      </c>
      <c r="EK36" s="157">
        <v>0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1.6539199999999999E-4</v>
      </c>
      <c r="ES36" s="157">
        <v>1.14202E-4</v>
      </c>
      <c r="ET36" s="157">
        <v>1.86033E-4</v>
      </c>
      <c r="EU36" s="157">
        <v>0</v>
      </c>
      <c r="EV36" s="157">
        <v>0</v>
      </c>
      <c r="EW36" s="192">
        <v>3.6399999999999997E-5</v>
      </c>
      <c r="EX36" s="157">
        <v>0</v>
      </c>
      <c r="EY36" s="157">
        <v>0</v>
      </c>
      <c r="EZ36" s="157">
        <v>0</v>
      </c>
      <c r="FA36" s="157">
        <v>0</v>
      </c>
      <c r="FB36" s="157">
        <v>0</v>
      </c>
      <c r="FC36" s="157">
        <v>0</v>
      </c>
      <c r="FD36" s="157">
        <v>0</v>
      </c>
      <c r="FE36" s="157">
        <v>0</v>
      </c>
      <c r="FF36" s="157">
        <v>0</v>
      </c>
      <c r="FG36" s="157">
        <v>0</v>
      </c>
      <c r="FH36" s="157">
        <v>0</v>
      </c>
      <c r="FI36" s="192">
        <v>2.76E-5</v>
      </c>
      <c r="FJ36" s="157">
        <v>0</v>
      </c>
      <c r="FK36" s="157">
        <v>0</v>
      </c>
      <c r="FL36" s="157">
        <v>0</v>
      </c>
      <c r="FM36" s="157">
        <v>0</v>
      </c>
      <c r="FN36" s="157">
        <v>0</v>
      </c>
      <c r="FO36" s="157">
        <v>0</v>
      </c>
      <c r="FP36" s="157">
        <v>4.1158999999999998E-4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92">
        <v>2.5599999999999999E-5</v>
      </c>
      <c r="FY36" s="157">
        <v>0</v>
      </c>
      <c r="FZ36" s="157">
        <v>0</v>
      </c>
      <c r="GA36" s="157">
        <v>2.33372E-4</v>
      </c>
      <c r="GB36" s="157">
        <v>0</v>
      </c>
      <c r="GC36" s="157">
        <v>0</v>
      </c>
      <c r="GD36" s="157">
        <v>0</v>
      </c>
      <c r="GE36" s="192">
        <v>9.0400000000000002E-5</v>
      </c>
      <c r="GF36" s="157">
        <v>0</v>
      </c>
      <c r="GG36" s="157">
        <v>0</v>
      </c>
      <c r="GH36" s="157">
        <v>0</v>
      </c>
      <c r="GI36" s="157">
        <v>0</v>
      </c>
      <c r="GJ36" s="157">
        <v>0</v>
      </c>
      <c r="GK36" s="157">
        <v>3.5490400000000002E-4</v>
      </c>
      <c r="GL36" s="157">
        <v>0</v>
      </c>
      <c r="GM36" s="192">
        <v>3.8399999999999998E-5</v>
      </c>
      <c r="GN36" s="157">
        <v>0</v>
      </c>
      <c r="GO36" s="157">
        <v>0</v>
      </c>
      <c r="GP36" s="157">
        <v>0</v>
      </c>
      <c r="GQ36" s="157">
        <v>2.8791800000000002E-4</v>
      </c>
      <c r="GR36" s="157">
        <v>0</v>
      </c>
      <c r="GS36" s="157">
        <v>0</v>
      </c>
      <c r="GT36" s="157">
        <v>0</v>
      </c>
      <c r="GU36" s="157">
        <v>0</v>
      </c>
      <c r="GV36" s="157">
        <v>0</v>
      </c>
      <c r="GW36" s="157">
        <v>0</v>
      </c>
      <c r="GX36" s="157">
        <v>0</v>
      </c>
      <c r="GY36" s="157">
        <v>0</v>
      </c>
      <c r="GZ36" s="157">
        <v>0</v>
      </c>
      <c r="HA36" s="157">
        <v>0</v>
      </c>
    </row>
    <row r="37" spans="1:209" x14ac:dyDescent="0.2">
      <c r="A37" s="157" t="s">
        <v>3846</v>
      </c>
      <c r="B37" s="157">
        <v>0</v>
      </c>
      <c r="C37" s="192">
        <v>1.15E-5</v>
      </c>
      <c r="D37" s="157">
        <v>0</v>
      </c>
      <c r="E37" s="157">
        <v>0</v>
      </c>
      <c r="F37" s="192">
        <v>2.6299999999999999E-5</v>
      </c>
      <c r="G37" s="157">
        <v>0</v>
      </c>
      <c r="H37" s="157">
        <v>0</v>
      </c>
      <c r="I37" s="157">
        <v>0</v>
      </c>
      <c r="J37" s="157">
        <v>0</v>
      </c>
      <c r="K37" s="157">
        <v>0</v>
      </c>
      <c r="L37" s="192">
        <v>3.4100000000000002E-5</v>
      </c>
      <c r="M37" s="192">
        <v>3.5299999999999997E-5</v>
      </c>
      <c r="N37" s="192">
        <v>8.4499999999999994E-5</v>
      </c>
      <c r="O37" s="157">
        <v>0</v>
      </c>
      <c r="P37" s="157">
        <v>0</v>
      </c>
      <c r="Q37" s="157">
        <v>0</v>
      </c>
      <c r="R37" s="192">
        <v>6.5400000000000004E-5</v>
      </c>
      <c r="S37" s="157">
        <v>0</v>
      </c>
      <c r="T37" s="157">
        <v>0</v>
      </c>
      <c r="U37" s="157">
        <v>0</v>
      </c>
      <c r="V37" s="157">
        <v>0</v>
      </c>
      <c r="W37" s="157">
        <v>0</v>
      </c>
      <c r="X37" s="157">
        <v>0</v>
      </c>
      <c r="Y37" s="157">
        <v>0</v>
      </c>
      <c r="Z37" s="192">
        <v>3.5200000000000002E-5</v>
      </c>
      <c r="AA37" s="157">
        <v>0</v>
      </c>
      <c r="AB37" s="157">
        <v>0</v>
      </c>
      <c r="AC37" s="157">
        <v>0</v>
      </c>
      <c r="AD37" s="157">
        <v>0</v>
      </c>
      <c r="AE37" s="192">
        <v>2.7800000000000001E-5</v>
      </c>
      <c r="AF37" s="157">
        <v>0</v>
      </c>
      <c r="AG37" s="157">
        <v>0</v>
      </c>
      <c r="AH37" s="157">
        <v>0</v>
      </c>
      <c r="AI37" s="192">
        <v>3.8699999999999999E-5</v>
      </c>
      <c r="AJ37" s="157">
        <v>0</v>
      </c>
      <c r="AK37" s="157">
        <v>0</v>
      </c>
      <c r="AL37" s="157">
        <v>0</v>
      </c>
      <c r="AM37" s="192">
        <v>4.1399999999999997E-5</v>
      </c>
      <c r="AN37" s="157">
        <v>0</v>
      </c>
      <c r="AO37" s="157">
        <v>0</v>
      </c>
      <c r="AP37" s="157">
        <v>0</v>
      </c>
      <c r="AQ37" s="157">
        <v>0</v>
      </c>
      <c r="AR37" s="157">
        <v>0</v>
      </c>
      <c r="AS37" s="157">
        <v>0</v>
      </c>
      <c r="AT37" s="192">
        <v>5.3700000000000003E-6</v>
      </c>
      <c r="AU37" s="157">
        <v>1.54575E-4</v>
      </c>
      <c r="AV37" s="157">
        <v>0</v>
      </c>
      <c r="AW37" s="192">
        <v>3.4199999999999998E-5</v>
      </c>
      <c r="AX37" s="157">
        <v>0</v>
      </c>
      <c r="AY37" s="192">
        <v>8.1100000000000006E-5</v>
      </c>
      <c r="AZ37" s="157">
        <v>0</v>
      </c>
      <c r="BA37" s="157">
        <v>0</v>
      </c>
      <c r="BB37" s="157">
        <v>0</v>
      </c>
      <c r="BC37" s="157">
        <v>0</v>
      </c>
      <c r="BD37" s="192">
        <v>7.3899999999999994E-5</v>
      </c>
      <c r="BE37" s="157">
        <v>0</v>
      </c>
      <c r="BF37" s="157">
        <v>0</v>
      </c>
      <c r="BG37" s="157">
        <v>0</v>
      </c>
      <c r="BH37" s="157">
        <v>0</v>
      </c>
      <c r="BI37" s="157">
        <v>0</v>
      </c>
      <c r="BJ37" s="192">
        <v>3.7499999999999997E-5</v>
      </c>
      <c r="BK37" s="192">
        <v>1.7200000000000001E-5</v>
      </c>
      <c r="BL37" s="157">
        <v>0</v>
      </c>
      <c r="BM37" s="157">
        <v>0</v>
      </c>
      <c r="BN37" s="157">
        <v>0</v>
      </c>
      <c r="BO37" s="157">
        <v>0</v>
      </c>
      <c r="BP37" s="157">
        <v>0</v>
      </c>
      <c r="BQ37" s="157">
        <v>0</v>
      </c>
      <c r="BR37" s="192">
        <v>2.1100000000000001E-5</v>
      </c>
      <c r="BS37" s="157">
        <v>0</v>
      </c>
      <c r="BT37" s="157">
        <v>0</v>
      </c>
      <c r="BU37" s="157">
        <v>0</v>
      </c>
      <c r="BV37" s="157">
        <v>0</v>
      </c>
      <c r="BW37" s="157">
        <v>0</v>
      </c>
      <c r="BX37" s="157">
        <v>0</v>
      </c>
      <c r="BY37" s="192">
        <v>2.5199999999999999E-5</v>
      </c>
      <c r="BZ37" s="157">
        <v>1.5473200000000001E-4</v>
      </c>
      <c r="CA37" s="192">
        <v>1.7099999999999999E-5</v>
      </c>
      <c r="CB37" s="192">
        <v>4.8300000000000002E-5</v>
      </c>
      <c r="CC37" s="192">
        <v>1.8099999999999999E-5</v>
      </c>
      <c r="CD37" s="192">
        <v>4.0000000000000003E-5</v>
      </c>
      <c r="CE37" s="192">
        <v>6.2299999999999996E-5</v>
      </c>
      <c r="CF37" s="157">
        <v>0</v>
      </c>
      <c r="CG37" s="157">
        <v>0</v>
      </c>
      <c r="CH37" s="157">
        <v>0</v>
      </c>
      <c r="CI37" s="157">
        <v>0</v>
      </c>
      <c r="CJ37" s="157">
        <v>0</v>
      </c>
      <c r="CK37" s="157">
        <v>0</v>
      </c>
      <c r="CL37" s="157">
        <v>0</v>
      </c>
      <c r="CM37" s="157">
        <v>0</v>
      </c>
      <c r="CN37" s="157">
        <v>0</v>
      </c>
      <c r="CO37" s="157">
        <v>0</v>
      </c>
      <c r="CP37" s="192">
        <v>2.5000000000000001E-5</v>
      </c>
      <c r="CQ37" s="192">
        <v>1.2E-5</v>
      </c>
      <c r="CR37" s="157">
        <v>0</v>
      </c>
      <c r="CS37" s="192">
        <v>3.1300000000000002E-5</v>
      </c>
      <c r="CT37" s="192">
        <v>4.7599999999999998E-5</v>
      </c>
      <c r="CU37" s="157">
        <v>0</v>
      </c>
      <c r="CV37" s="192">
        <v>5.9700000000000001E-5</v>
      </c>
      <c r="CW37" s="192">
        <v>2.37E-5</v>
      </c>
      <c r="CX37" s="157">
        <v>0</v>
      </c>
      <c r="CY37" s="157">
        <v>1.10491E-4</v>
      </c>
      <c r="CZ37" s="157">
        <v>0</v>
      </c>
      <c r="DA37" s="157">
        <v>0</v>
      </c>
      <c r="DB37" s="157">
        <v>0</v>
      </c>
      <c r="DC37" s="192">
        <v>1.0200000000000001E-5</v>
      </c>
      <c r="DD37" s="157">
        <v>0</v>
      </c>
      <c r="DE37" s="192">
        <v>1.3200000000000001E-5</v>
      </c>
      <c r="DF37" s="157">
        <v>0</v>
      </c>
      <c r="DG37" s="157">
        <v>0</v>
      </c>
      <c r="DH37" s="157">
        <v>0</v>
      </c>
      <c r="DI37" s="192">
        <v>2.02E-5</v>
      </c>
      <c r="DJ37" s="157">
        <v>0</v>
      </c>
      <c r="DK37" s="157">
        <v>0</v>
      </c>
      <c r="DL37" s="157">
        <v>0</v>
      </c>
      <c r="DM37" s="157">
        <v>0</v>
      </c>
      <c r="DN37" s="157">
        <v>0</v>
      </c>
      <c r="DO37" s="157">
        <v>0</v>
      </c>
      <c r="DP37" s="157">
        <v>0</v>
      </c>
      <c r="DQ37" s="192">
        <v>1.31E-5</v>
      </c>
      <c r="DR37" s="157">
        <v>0</v>
      </c>
      <c r="DS37" s="157">
        <v>0</v>
      </c>
      <c r="DT37" s="157">
        <v>0</v>
      </c>
      <c r="DU37" s="157">
        <v>0</v>
      </c>
      <c r="DV37" s="157">
        <v>0</v>
      </c>
      <c r="DW37" s="157">
        <v>0</v>
      </c>
      <c r="DX37" s="192">
        <v>5.4400000000000001E-5</v>
      </c>
      <c r="DY37" s="157">
        <v>0</v>
      </c>
      <c r="DZ37" s="192">
        <v>6.3299999999999994E-5</v>
      </c>
      <c r="EA37" s="192">
        <v>4.57E-5</v>
      </c>
      <c r="EB37" s="157">
        <v>0</v>
      </c>
      <c r="EC37" s="157">
        <v>0</v>
      </c>
      <c r="ED37" s="157">
        <v>0</v>
      </c>
      <c r="EE37" s="157">
        <v>0</v>
      </c>
      <c r="EF37" s="157">
        <v>0</v>
      </c>
      <c r="EG37" s="157">
        <v>1.22335E-4</v>
      </c>
      <c r="EH37" s="157">
        <v>0</v>
      </c>
      <c r="EI37" s="192">
        <v>7.9200000000000001E-5</v>
      </c>
      <c r="EJ37" s="192">
        <v>5.9799999999999997E-5</v>
      </c>
      <c r="EK37" s="157">
        <v>0</v>
      </c>
      <c r="EL37" s="157">
        <v>1.0105100000000001E-4</v>
      </c>
      <c r="EM37" s="192">
        <v>1.5299999999999999E-5</v>
      </c>
      <c r="EN37" s="157">
        <v>0</v>
      </c>
      <c r="EO37" s="157">
        <v>0</v>
      </c>
      <c r="EP37" s="157">
        <v>0</v>
      </c>
      <c r="EQ37" s="192">
        <v>2.6699999999999998E-5</v>
      </c>
      <c r="ER37" s="157">
        <v>0</v>
      </c>
      <c r="ES37" s="157">
        <v>0</v>
      </c>
      <c r="ET37" s="157">
        <v>0</v>
      </c>
      <c r="EU37" s="157">
        <v>0</v>
      </c>
      <c r="EV37" s="157">
        <v>0</v>
      </c>
      <c r="EW37" s="157">
        <v>0</v>
      </c>
      <c r="EX37" s="157">
        <v>0</v>
      </c>
      <c r="EY37" s="157">
        <v>0</v>
      </c>
      <c r="EZ37" s="157">
        <v>0</v>
      </c>
      <c r="FA37" s="157">
        <v>0</v>
      </c>
      <c r="FB37" s="157">
        <v>0</v>
      </c>
      <c r="FC37" s="157">
        <v>0</v>
      </c>
      <c r="FD37" s="192">
        <v>5.0099999999999998E-5</v>
      </c>
      <c r="FE37" s="157">
        <v>0</v>
      </c>
      <c r="FF37" s="192">
        <v>3.3899999999999997E-5</v>
      </c>
      <c r="FG37" s="157">
        <v>0</v>
      </c>
      <c r="FH37" s="157">
        <v>0</v>
      </c>
      <c r="FI37" s="157">
        <v>0</v>
      </c>
      <c r="FJ37" s="157">
        <v>0</v>
      </c>
      <c r="FK37" s="157">
        <v>0</v>
      </c>
      <c r="FL37" s="192">
        <v>3.2100000000000001E-5</v>
      </c>
      <c r="FM37" s="157">
        <v>0</v>
      </c>
      <c r="FN37" s="157">
        <v>0</v>
      </c>
      <c r="FO37" s="157">
        <v>0</v>
      </c>
      <c r="FP37" s="157">
        <v>0</v>
      </c>
      <c r="FQ37" s="157">
        <v>0</v>
      </c>
      <c r="FR37" s="157">
        <v>0</v>
      </c>
      <c r="FS37" s="157">
        <v>0</v>
      </c>
      <c r="FT37" s="157">
        <v>0</v>
      </c>
      <c r="FU37" s="157">
        <v>0</v>
      </c>
      <c r="FV37" s="157">
        <v>0</v>
      </c>
      <c r="FW37" s="157">
        <v>0</v>
      </c>
      <c r="FX37" s="192">
        <v>2.5599999999999999E-5</v>
      </c>
      <c r="FY37" s="157">
        <v>0</v>
      </c>
      <c r="FZ37" s="157">
        <v>0</v>
      </c>
      <c r="GA37" s="157">
        <v>0</v>
      </c>
      <c r="GB37" s="192">
        <v>8.4300000000000003E-5</v>
      </c>
      <c r="GC37" s="157">
        <v>0</v>
      </c>
      <c r="GD37" s="157">
        <v>0</v>
      </c>
      <c r="GE37" s="192">
        <v>4.5200000000000001E-5</v>
      </c>
      <c r="GF37" s="157">
        <v>0</v>
      </c>
      <c r="GG37" s="157">
        <v>0</v>
      </c>
      <c r="GH37" s="157">
        <v>0</v>
      </c>
      <c r="GI37" s="157">
        <v>0</v>
      </c>
      <c r="GJ37" s="157">
        <v>0</v>
      </c>
      <c r="GK37" s="157">
        <v>0</v>
      </c>
      <c r="GL37" s="157">
        <v>0</v>
      </c>
      <c r="GM37" s="157">
        <v>0</v>
      </c>
      <c r="GN37" s="157">
        <v>0</v>
      </c>
      <c r="GO37" s="157">
        <v>0</v>
      </c>
      <c r="GP37" s="157">
        <v>0</v>
      </c>
      <c r="GQ37" s="157">
        <v>0</v>
      </c>
      <c r="GR37" s="157">
        <v>0</v>
      </c>
      <c r="GS37" s="157">
        <v>7.3086099999999997E-4</v>
      </c>
      <c r="GT37" s="157">
        <v>0</v>
      </c>
      <c r="GU37" s="157">
        <v>0</v>
      </c>
      <c r="GV37" s="157">
        <v>0</v>
      </c>
      <c r="GW37" s="157">
        <v>0</v>
      </c>
      <c r="GX37" s="157">
        <v>0</v>
      </c>
      <c r="GY37" s="157">
        <v>0</v>
      </c>
      <c r="GZ37" s="157">
        <v>0</v>
      </c>
      <c r="HA37" s="157">
        <v>0</v>
      </c>
    </row>
    <row r="38" spans="1:209" x14ac:dyDescent="0.2">
      <c r="A38" s="157" t="s">
        <v>3847</v>
      </c>
      <c r="B38" s="157">
        <v>3.3790840000000003E-2</v>
      </c>
      <c r="C38" s="157">
        <v>4.2692797999999997E-2</v>
      </c>
      <c r="D38" s="157">
        <v>4.3304810999999999E-2</v>
      </c>
      <c r="E38" s="157">
        <v>6.0317903999999999E-2</v>
      </c>
      <c r="F38" s="157">
        <v>3.6799811000000002E-2</v>
      </c>
      <c r="G38" s="157">
        <v>0</v>
      </c>
      <c r="H38" s="157">
        <v>2.2690739999999998E-3</v>
      </c>
      <c r="I38" s="157">
        <v>0</v>
      </c>
      <c r="J38" s="192">
        <v>8.67E-6</v>
      </c>
      <c r="K38" s="157">
        <v>5.1441430000000003E-3</v>
      </c>
      <c r="L38" s="192">
        <v>1.7099999999999999E-5</v>
      </c>
      <c r="M38" s="157">
        <v>5.9007199999999999E-3</v>
      </c>
      <c r="N38" s="157">
        <v>2.197245E-3</v>
      </c>
      <c r="O38" s="157">
        <v>0</v>
      </c>
      <c r="P38" s="157">
        <v>0</v>
      </c>
      <c r="Q38" s="157">
        <v>1.0429840000000001E-3</v>
      </c>
      <c r="R38" s="157">
        <v>1.6601945999999999E-2</v>
      </c>
      <c r="S38" s="157">
        <v>2.87597E-4</v>
      </c>
      <c r="T38" s="157">
        <v>1.228462E-3</v>
      </c>
      <c r="U38" s="157">
        <v>4.1248480000000004E-3</v>
      </c>
      <c r="V38" s="157">
        <v>3.2072099999999998E-3</v>
      </c>
      <c r="W38" s="157">
        <v>0</v>
      </c>
      <c r="X38" s="157">
        <v>0</v>
      </c>
      <c r="Y38" s="157">
        <v>6.4755541E-2</v>
      </c>
      <c r="Z38" s="157">
        <v>2.2165150000000001E-3</v>
      </c>
      <c r="AA38" s="157">
        <v>2.6945321000000001E-2</v>
      </c>
      <c r="AB38" s="192">
        <v>2.0000000000000002E-5</v>
      </c>
      <c r="AC38" s="157">
        <v>4.2461199999999999E-4</v>
      </c>
      <c r="AD38" s="157">
        <v>2.8492130000000001E-2</v>
      </c>
      <c r="AE38" s="157">
        <v>6.3839254999999998E-2</v>
      </c>
      <c r="AF38" s="157">
        <v>0</v>
      </c>
      <c r="AG38" s="192">
        <v>1.34E-5</v>
      </c>
      <c r="AH38" s="157">
        <v>3.4128439999999999E-3</v>
      </c>
      <c r="AI38" s="157">
        <v>1.0868724E-2</v>
      </c>
      <c r="AJ38" s="157">
        <v>1.06545E-4</v>
      </c>
      <c r="AK38" s="157">
        <v>0</v>
      </c>
      <c r="AL38" s="192">
        <v>4.1600000000000002E-5</v>
      </c>
      <c r="AM38" s="157">
        <v>0</v>
      </c>
      <c r="AN38" s="157">
        <v>3.8054899999999999E-4</v>
      </c>
      <c r="AO38" s="157">
        <v>2.7829100000000001E-4</v>
      </c>
      <c r="AP38" s="157">
        <v>2.3812859999999998E-3</v>
      </c>
      <c r="AQ38" s="157">
        <v>1.528092E-3</v>
      </c>
      <c r="AR38" s="157">
        <v>4.8400199999999998E-4</v>
      </c>
      <c r="AS38" s="157">
        <v>9.1087099999999995E-4</v>
      </c>
      <c r="AT38" s="157">
        <v>2.6652770000000002E-3</v>
      </c>
      <c r="AU38" s="157">
        <v>0</v>
      </c>
      <c r="AV38" s="157">
        <v>2.4478599999999998E-4</v>
      </c>
      <c r="AW38" s="157">
        <v>0</v>
      </c>
      <c r="AX38" s="157">
        <v>3.771712E-3</v>
      </c>
      <c r="AY38" s="157">
        <v>3.1345420000000001E-3</v>
      </c>
      <c r="AZ38" s="157">
        <v>0</v>
      </c>
      <c r="BA38" s="157">
        <v>1.011463E-3</v>
      </c>
      <c r="BB38" s="157">
        <v>9.1195899999999995E-4</v>
      </c>
      <c r="BC38" s="157">
        <v>3.1969956000000001E-2</v>
      </c>
      <c r="BD38" s="157">
        <v>4.3180893999999997E-2</v>
      </c>
      <c r="BE38" s="157">
        <v>3.3763347999999999E-2</v>
      </c>
      <c r="BF38" s="157">
        <v>1.1429000000000001E-4</v>
      </c>
      <c r="BG38" s="157">
        <v>8.8855442000000007E-2</v>
      </c>
      <c r="BH38" s="157">
        <v>0.381758504</v>
      </c>
      <c r="BI38" s="157">
        <v>0.109991331</v>
      </c>
      <c r="BJ38" s="157">
        <v>1.7459870000000001E-3</v>
      </c>
      <c r="BK38" s="157">
        <v>6.3205029999999999E-3</v>
      </c>
      <c r="BL38" s="157">
        <v>2.1425761000000001E-2</v>
      </c>
      <c r="BM38" s="157">
        <v>2.6515152E-2</v>
      </c>
      <c r="BN38" s="157">
        <v>0.118369288</v>
      </c>
      <c r="BO38" s="157">
        <v>2.7804349999999999E-3</v>
      </c>
      <c r="BP38" s="157">
        <v>3.1087668999999998E-2</v>
      </c>
      <c r="BQ38" s="157">
        <v>0.101452741</v>
      </c>
      <c r="BR38" s="157">
        <v>6.3425600000000003E-4</v>
      </c>
      <c r="BS38" s="157">
        <v>0.115611193</v>
      </c>
      <c r="BT38" s="157">
        <v>6.9360815000000006E-2</v>
      </c>
      <c r="BU38" s="157">
        <v>7.0437133999999998E-2</v>
      </c>
      <c r="BV38" s="157">
        <v>3.0416810000000001E-3</v>
      </c>
      <c r="BW38" s="192">
        <v>3.5899999999999998E-5</v>
      </c>
      <c r="BX38" s="157">
        <v>5.2481489999999997E-3</v>
      </c>
      <c r="BY38" s="157">
        <v>1.7276551000000001E-2</v>
      </c>
      <c r="BZ38" s="157">
        <v>7.3961749999999996E-3</v>
      </c>
      <c r="CA38" s="157">
        <v>7.3806100000000001E-3</v>
      </c>
      <c r="CB38" s="157">
        <v>1.4983450000000001E-3</v>
      </c>
      <c r="CC38" s="157">
        <v>9.5822919999999992E-3</v>
      </c>
      <c r="CD38" s="157">
        <v>2.3771949999999999E-3</v>
      </c>
      <c r="CE38" s="157">
        <v>8.5294480000000002E-3</v>
      </c>
      <c r="CF38" s="157">
        <v>5.1507849999999997E-3</v>
      </c>
      <c r="CG38" s="157">
        <v>2.6370579999999999E-3</v>
      </c>
      <c r="CH38" s="157">
        <v>1.9958490000000001E-3</v>
      </c>
      <c r="CI38" s="157">
        <v>1.50884E-4</v>
      </c>
      <c r="CJ38" s="157">
        <v>0</v>
      </c>
      <c r="CK38" s="157">
        <v>0</v>
      </c>
      <c r="CL38" s="157">
        <v>4.442278E-3</v>
      </c>
      <c r="CM38" s="157">
        <v>0</v>
      </c>
      <c r="CN38" s="192">
        <v>1.3200000000000001E-5</v>
      </c>
      <c r="CO38" s="157">
        <v>0</v>
      </c>
      <c r="CP38" s="192">
        <v>2.5000000000000001E-5</v>
      </c>
      <c r="CQ38" s="157">
        <v>9.49291E-4</v>
      </c>
      <c r="CR38" s="157">
        <v>1.0478149999999999E-3</v>
      </c>
      <c r="CS38" s="157">
        <v>2.3451909999999999E-3</v>
      </c>
      <c r="CT38" s="157">
        <v>3.6174110000000001E-3</v>
      </c>
      <c r="CU38" s="157">
        <v>0</v>
      </c>
      <c r="CV38" s="157">
        <v>5.0785700000000001E-4</v>
      </c>
      <c r="CW38" s="157">
        <v>2.0292159999999999E-3</v>
      </c>
      <c r="CX38" s="157">
        <v>2.6863700000000001E-4</v>
      </c>
      <c r="CY38" s="157">
        <v>6.9057000000000005E-4</v>
      </c>
      <c r="CZ38" s="157">
        <v>1.8683748999999999E-2</v>
      </c>
      <c r="DA38" s="192">
        <v>1.2500000000000001E-5</v>
      </c>
      <c r="DB38" s="157">
        <v>0</v>
      </c>
      <c r="DC38" s="157">
        <v>0</v>
      </c>
      <c r="DD38" s="157">
        <v>1.346776E-2</v>
      </c>
      <c r="DE38" s="157">
        <v>0</v>
      </c>
      <c r="DF38" s="192">
        <v>4.5899999999999998E-5</v>
      </c>
      <c r="DG38" s="157">
        <v>0</v>
      </c>
      <c r="DH38" s="157">
        <v>3.037667E-3</v>
      </c>
      <c r="DI38" s="157">
        <v>3.83149E-4</v>
      </c>
      <c r="DJ38" s="157">
        <v>1.3845586999999999E-2</v>
      </c>
      <c r="DK38" s="157">
        <v>0</v>
      </c>
      <c r="DL38" s="157">
        <v>1.80077E-4</v>
      </c>
      <c r="DM38" s="192">
        <v>7.5500000000000006E-5</v>
      </c>
      <c r="DN38" s="157">
        <v>1.9843899999999999E-4</v>
      </c>
      <c r="DO38" s="157">
        <v>5.1144615999999997E-2</v>
      </c>
      <c r="DP38" s="157">
        <v>2.9373573E-2</v>
      </c>
      <c r="DQ38" s="157">
        <v>3.0107020000000001E-3</v>
      </c>
      <c r="DR38" s="192">
        <v>8.1600000000000005E-5</v>
      </c>
      <c r="DS38" s="192">
        <v>9.0799999999999998E-5</v>
      </c>
      <c r="DT38" s="157">
        <v>9.3157199999999998E-4</v>
      </c>
      <c r="DU38" s="157">
        <v>5.3425399999999996E-4</v>
      </c>
      <c r="DV38" s="192">
        <v>3.3699999999999999E-5</v>
      </c>
      <c r="DW38" s="157">
        <v>4.2314981000000002E-2</v>
      </c>
      <c r="DX38" s="157">
        <v>2.8256731E-2</v>
      </c>
      <c r="DY38" s="192">
        <v>8.1000000000000004E-6</v>
      </c>
      <c r="DZ38" s="157">
        <v>0</v>
      </c>
      <c r="EA38" s="157">
        <v>3.6556400000000003E-4</v>
      </c>
      <c r="EB38" s="157">
        <v>2.640566E-3</v>
      </c>
      <c r="EC38" s="192">
        <v>5.4799999999999997E-5</v>
      </c>
      <c r="ED38" s="157">
        <v>6.8928200000000005E-4</v>
      </c>
      <c r="EE38" s="192">
        <v>5.3199999999999999E-5</v>
      </c>
      <c r="EF38" s="192">
        <v>6.5300000000000002E-5</v>
      </c>
      <c r="EG38" s="157">
        <v>0</v>
      </c>
      <c r="EH38" s="157">
        <v>2.3032320000000001E-3</v>
      </c>
      <c r="EI38" s="192">
        <v>4.5300000000000003E-5</v>
      </c>
      <c r="EJ38" s="192">
        <v>7.9699999999999999E-5</v>
      </c>
      <c r="EK38" s="157">
        <v>5.1607200000000002E-4</v>
      </c>
      <c r="EL38" s="192">
        <v>6.7399999999999998E-5</v>
      </c>
      <c r="EM38" s="157">
        <v>2.7982698E-2</v>
      </c>
      <c r="EN38" s="157">
        <v>4.0151029999999999E-3</v>
      </c>
      <c r="EO38" s="157">
        <v>8.1865219999999999E-3</v>
      </c>
      <c r="EP38" s="157">
        <v>0</v>
      </c>
      <c r="EQ38" s="157">
        <v>2.9852738E-2</v>
      </c>
      <c r="ER38" s="157">
        <v>2.6772793E-2</v>
      </c>
      <c r="ES38" s="157">
        <v>3.5402680000000001E-3</v>
      </c>
      <c r="ET38" s="157">
        <v>1.3357146E-2</v>
      </c>
      <c r="EU38" s="157">
        <v>0</v>
      </c>
      <c r="EV38" s="157">
        <v>1.6972580000000001E-2</v>
      </c>
      <c r="EW38" s="157">
        <v>1.27472E-4</v>
      </c>
      <c r="EX38" s="157">
        <v>5.8871979999999997E-3</v>
      </c>
      <c r="EY38" s="157">
        <v>2.5621117999999998E-2</v>
      </c>
      <c r="EZ38" s="157">
        <v>0</v>
      </c>
      <c r="FA38" s="157">
        <v>0</v>
      </c>
      <c r="FB38" s="157">
        <v>0</v>
      </c>
      <c r="FC38" s="192">
        <v>5.4200000000000003E-5</v>
      </c>
      <c r="FD38" s="157">
        <v>1.1501742000000001E-2</v>
      </c>
      <c r="FE38" s="157">
        <v>3.7712980000000002E-3</v>
      </c>
      <c r="FF38" s="157">
        <v>3.7303299999999999E-4</v>
      </c>
      <c r="FG38" s="157">
        <v>3.264851E-3</v>
      </c>
      <c r="FH38" s="192">
        <v>4.74E-5</v>
      </c>
      <c r="FI38" s="157">
        <v>0</v>
      </c>
      <c r="FJ38" s="157">
        <v>0</v>
      </c>
      <c r="FK38" s="157">
        <v>6.9676108E-2</v>
      </c>
      <c r="FL38" s="157">
        <v>4.6554930000000001E-3</v>
      </c>
      <c r="FM38" s="157">
        <v>2.1151490000000002E-3</v>
      </c>
      <c r="FN38" s="157">
        <v>0</v>
      </c>
      <c r="FO38" s="157">
        <v>0</v>
      </c>
      <c r="FP38" s="157">
        <v>6.1738600000000004E-4</v>
      </c>
      <c r="FQ38" s="157">
        <v>2.8826569999999998E-3</v>
      </c>
      <c r="FR38" s="157">
        <v>1.15952E-4</v>
      </c>
      <c r="FS38" s="157">
        <v>0</v>
      </c>
      <c r="FT38" s="192">
        <v>2.1800000000000001E-5</v>
      </c>
      <c r="FU38" s="157">
        <v>0</v>
      </c>
      <c r="FV38" s="192">
        <v>4.5899999999999998E-5</v>
      </c>
      <c r="FW38" s="157">
        <v>0</v>
      </c>
      <c r="FX38" s="157">
        <v>1.8935516999999999E-2</v>
      </c>
      <c r="FY38" s="157">
        <v>3.0846095E-2</v>
      </c>
      <c r="FZ38" s="157">
        <v>2.71088E-4</v>
      </c>
      <c r="GA38" s="157">
        <v>0</v>
      </c>
      <c r="GB38" s="157">
        <v>0</v>
      </c>
      <c r="GC38" s="157">
        <v>1.5101700000000001E-4</v>
      </c>
      <c r="GD38" s="157">
        <v>7.2503769999999997E-3</v>
      </c>
      <c r="GE38" s="157">
        <v>8.0428349999999999E-3</v>
      </c>
      <c r="GF38" s="157">
        <v>1.9024431000000001E-2</v>
      </c>
      <c r="GG38" s="157">
        <v>3.1754503000000003E-2</v>
      </c>
      <c r="GH38" s="157">
        <v>2.8562760999999999E-2</v>
      </c>
      <c r="GI38" s="157">
        <v>5.1047188E-2</v>
      </c>
      <c r="GJ38" s="157">
        <v>0</v>
      </c>
      <c r="GK38" s="157">
        <v>2.4547499999999999E-3</v>
      </c>
      <c r="GL38" s="157">
        <v>2.7789720000000002E-3</v>
      </c>
      <c r="GM38" s="157">
        <v>1.0097907E-2</v>
      </c>
      <c r="GN38" s="157">
        <v>9.6844499999999996E-4</v>
      </c>
      <c r="GO38" s="157">
        <v>4.7946300000000001E-4</v>
      </c>
      <c r="GP38" s="192">
        <v>7.1299999999999998E-5</v>
      </c>
      <c r="GQ38" s="157">
        <v>1.2544990000000001E-3</v>
      </c>
      <c r="GR38" s="157">
        <v>1.0603900000000001E-4</v>
      </c>
      <c r="GS38" s="157">
        <v>5.4814499999999999E-4</v>
      </c>
      <c r="GT38" s="157">
        <v>0</v>
      </c>
      <c r="GU38" s="157">
        <v>2.6315788999999999E-2</v>
      </c>
      <c r="GV38" s="157">
        <v>3.1240199999999998E-4</v>
      </c>
      <c r="GW38" s="157">
        <v>0</v>
      </c>
      <c r="GX38" s="157">
        <v>0</v>
      </c>
      <c r="GY38" s="157">
        <v>0</v>
      </c>
      <c r="GZ38" s="157">
        <v>1.8867925000000001E-2</v>
      </c>
      <c r="HA38" s="157">
        <v>0</v>
      </c>
    </row>
    <row r="39" spans="1:209" x14ac:dyDescent="0.2">
      <c r="A39" s="157" t="s">
        <v>3848</v>
      </c>
      <c r="B39" s="157">
        <v>9.1003999999999998E-4</v>
      </c>
      <c r="C39" s="157">
        <v>7.2331499999999998E-4</v>
      </c>
      <c r="D39" s="157">
        <v>8.8993000000000004E-4</v>
      </c>
      <c r="E39" s="157">
        <v>4.5681259999999996E-3</v>
      </c>
      <c r="F39" s="157">
        <v>1.8150009999999999E-3</v>
      </c>
      <c r="G39" s="157">
        <v>0</v>
      </c>
      <c r="H39" s="157">
        <v>1.0084779999999999E-3</v>
      </c>
      <c r="I39" s="157">
        <v>0</v>
      </c>
      <c r="J39" s="157">
        <v>0</v>
      </c>
      <c r="K39" s="157">
        <v>6.4301799999999998E-4</v>
      </c>
      <c r="L39" s="157">
        <v>0</v>
      </c>
      <c r="M39" s="157">
        <v>1.0937060000000001E-3</v>
      </c>
      <c r="N39" s="157">
        <v>1.18313E-4</v>
      </c>
      <c r="O39" s="157">
        <v>0</v>
      </c>
      <c r="P39" s="157">
        <v>0</v>
      </c>
      <c r="Q39" s="192">
        <v>9.48E-5</v>
      </c>
      <c r="R39" s="157">
        <v>2.3343080000000002E-3</v>
      </c>
      <c r="S39" s="192">
        <v>2.4000000000000001E-5</v>
      </c>
      <c r="T39" s="192">
        <v>6.4700000000000001E-5</v>
      </c>
      <c r="U39" s="157">
        <v>7.2791399999999997E-4</v>
      </c>
      <c r="V39" s="157">
        <v>3.0448200000000002E-4</v>
      </c>
      <c r="W39" s="157">
        <v>0</v>
      </c>
      <c r="X39" s="157">
        <v>0</v>
      </c>
      <c r="Y39" s="157">
        <v>3.6008600000000002E-4</v>
      </c>
      <c r="Z39" s="157">
        <v>1.75914E-4</v>
      </c>
      <c r="AA39" s="192">
        <v>9.8599999999999998E-5</v>
      </c>
      <c r="AB39" s="157">
        <v>0</v>
      </c>
      <c r="AC39" s="157">
        <v>0</v>
      </c>
      <c r="AD39" s="157">
        <v>2.77546E-3</v>
      </c>
      <c r="AE39" s="157">
        <v>4.8529510000000003E-3</v>
      </c>
      <c r="AF39" s="157">
        <v>0</v>
      </c>
      <c r="AG39" s="157">
        <v>0</v>
      </c>
      <c r="AH39" s="157">
        <v>0</v>
      </c>
      <c r="AI39" s="192">
        <v>3.8699999999999999E-5</v>
      </c>
      <c r="AJ39" s="157">
        <v>0</v>
      </c>
      <c r="AK39" s="157">
        <v>0</v>
      </c>
      <c r="AL39" s="157">
        <v>0</v>
      </c>
      <c r="AM39" s="157">
        <v>1.4068189999999999E-3</v>
      </c>
      <c r="AN39" s="157">
        <v>2.3494760000000001E-3</v>
      </c>
      <c r="AO39" s="157">
        <v>1.7962410000000001E-3</v>
      </c>
      <c r="AP39" s="157">
        <v>5.6030299999999995E-4</v>
      </c>
      <c r="AQ39" s="157">
        <v>3.55857E-4</v>
      </c>
      <c r="AR39" s="157">
        <v>1.248217E-3</v>
      </c>
      <c r="AS39" s="157">
        <v>4.0989200000000003E-4</v>
      </c>
      <c r="AT39" s="192">
        <v>9.6700000000000006E-5</v>
      </c>
      <c r="AU39" s="157">
        <v>0</v>
      </c>
      <c r="AV39" s="192">
        <v>4.8999999999999998E-5</v>
      </c>
      <c r="AW39" s="157">
        <v>0</v>
      </c>
      <c r="AX39" s="157">
        <v>3.63937E-4</v>
      </c>
      <c r="AY39" s="157">
        <v>0</v>
      </c>
      <c r="AZ39" s="157">
        <v>4.1355239999999998E-3</v>
      </c>
      <c r="BA39" s="157">
        <v>2.4082500000000001E-4</v>
      </c>
      <c r="BB39" s="157">
        <v>5.4224600000000003E-4</v>
      </c>
      <c r="BC39" s="192">
        <v>7.2200000000000007E-5</v>
      </c>
      <c r="BD39" s="157">
        <v>2.9576E-4</v>
      </c>
      <c r="BE39" s="157">
        <v>3.08623E-4</v>
      </c>
      <c r="BF39" s="157">
        <v>5.7145000000000004E-4</v>
      </c>
      <c r="BG39" s="192">
        <v>1.34E-5</v>
      </c>
      <c r="BH39" s="192">
        <v>8.9900000000000003E-5</v>
      </c>
      <c r="BI39" s="157">
        <v>0</v>
      </c>
      <c r="BJ39" s="157">
        <v>1.12644E-4</v>
      </c>
      <c r="BK39" s="192">
        <v>3.4400000000000003E-5</v>
      </c>
      <c r="BL39" s="157">
        <v>9.3000000000000005E-4</v>
      </c>
      <c r="BM39" s="157">
        <v>0</v>
      </c>
      <c r="BN39" s="192">
        <v>4.32E-5</v>
      </c>
      <c r="BO39" s="157">
        <v>2.66922E-4</v>
      </c>
      <c r="BP39" s="157">
        <v>0</v>
      </c>
      <c r="BQ39" s="157">
        <v>1.375022E-3</v>
      </c>
      <c r="BR39" s="157">
        <v>0</v>
      </c>
      <c r="BS39" s="157">
        <v>0</v>
      </c>
      <c r="BT39" s="157">
        <v>0</v>
      </c>
      <c r="BU39" s="157">
        <v>0</v>
      </c>
      <c r="BV39" s="157">
        <v>5.2278899999999996E-4</v>
      </c>
      <c r="BW39" s="157">
        <v>0</v>
      </c>
      <c r="BX39" s="192">
        <v>2.4000000000000001E-5</v>
      </c>
      <c r="BY39" s="157">
        <v>0</v>
      </c>
      <c r="BZ39" s="157">
        <v>0</v>
      </c>
      <c r="CA39" s="157">
        <v>0</v>
      </c>
      <c r="CB39" s="157">
        <v>0</v>
      </c>
      <c r="CC39" s="157">
        <v>0</v>
      </c>
      <c r="CD39" s="157">
        <v>0</v>
      </c>
      <c r="CE39" s="157">
        <v>0</v>
      </c>
      <c r="CF39" s="157">
        <v>0</v>
      </c>
      <c r="CG39" s="157">
        <v>0</v>
      </c>
      <c r="CH39" s="192">
        <v>7.9800000000000002E-5</v>
      </c>
      <c r="CI39" s="157">
        <v>0</v>
      </c>
      <c r="CJ39" s="157">
        <v>0</v>
      </c>
      <c r="CK39" s="157">
        <v>0</v>
      </c>
      <c r="CL39" s="157">
        <v>0</v>
      </c>
      <c r="CM39" s="157">
        <v>0</v>
      </c>
      <c r="CN39" s="157">
        <v>0</v>
      </c>
      <c r="CO39" s="157">
        <v>0</v>
      </c>
      <c r="CP39" s="157">
        <v>0</v>
      </c>
      <c r="CQ39" s="157">
        <v>0</v>
      </c>
      <c r="CR39" s="157">
        <v>0</v>
      </c>
      <c r="CS39" s="157">
        <v>0</v>
      </c>
      <c r="CT39" s="157">
        <v>0</v>
      </c>
      <c r="CU39" s="157">
        <v>0</v>
      </c>
      <c r="CV39" s="192">
        <v>2.9899999999999998E-5</v>
      </c>
      <c r="CW39" s="192">
        <v>1.19E-5</v>
      </c>
      <c r="CX39" s="157">
        <v>0</v>
      </c>
      <c r="CY39" s="157">
        <v>0</v>
      </c>
      <c r="CZ39" s="157">
        <v>3.9274000000000002E-3</v>
      </c>
      <c r="DA39" s="157">
        <v>0</v>
      </c>
      <c r="DB39" s="157">
        <v>0</v>
      </c>
      <c r="DC39" s="157">
        <v>0</v>
      </c>
      <c r="DD39" s="157">
        <v>1.700399E-3</v>
      </c>
      <c r="DE39" s="157">
        <v>0</v>
      </c>
      <c r="DF39" s="157">
        <v>0</v>
      </c>
      <c r="DG39" s="157">
        <v>0</v>
      </c>
      <c r="DH39" s="157">
        <v>0</v>
      </c>
      <c r="DI39" s="157">
        <v>0</v>
      </c>
      <c r="DJ39" s="157">
        <v>5.0286600000000003E-4</v>
      </c>
      <c r="DK39" s="157">
        <v>0</v>
      </c>
      <c r="DL39" s="157">
        <v>0</v>
      </c>
      <c r="DM39" s="157">
        <v>0</v>
      </c>
      <c r="DN39" s="157">
        <v>0</v>
      </c>
      <c r="DO39" s="157">
        <v>4.3571479999999999E-3</v>
      </c>
      <c r="DP39" s="157">
        <v>2.9851200000000002E-4</v>
      </c>
      <c r="DQ39" s="192">
        <v>6.5699999999999998E-5</v>
      </c>
      <c r="DR39" s="157">
        <v>0</v>
      </c>
      <c r="DS39" s="157">
        <v>0</v>
      </c>
      <c r="DT39" s="157">
        <v>0</v>
      </c>
      <c r="DU39" s="157">
        <v>0</v>
      </c>
      <c r="DV39" s="157">
        <v>0</v>
      </c>
      <c r="DW39" s="157">
        <v>4.4331639999999999E-3</v>
      </c>
      <c r="DX39" s="157">
        <v>0</v>
      </c>
      <c r="DY39" s="192">
        <v>2.4300000000000001E-5</v>
      </c>
      <c r="DZ39" s="157">
        <v>0</v>
      </c>
      <c r="EA39" s="157">
        <v>0</v>
      </c>
      <c r="EB39" s="157">
        <v>0</v>
      </c>
      <c r="EC39" s="157">
        <v>0</v>
      </c>
      <c r="ED39" s="157">
        <v>0</v>
      </c>
      <c r="EE39" s="157">
        <v>0</v>
      </c>
      <c r="EF39" s="157">
        <v>0</v>
      </c>
      <c r="EG39" s="157">
        <v>0</v>
      </c>
      <c r="EH39" s="157">
        <v>2.3826500000000001E-4</v>
      </c>
      <c r="EI39" s="157">
        <v>0</v>
      </c>
      <c r="EJ39" s="157">
        <v>0</v>
      </c>
      <c r="EK39" s="157">
        <v>0</v>
      </c>
      <c r="EL39" s="157">
        <v>0</v>
      </c>
      <c r="EM39" s="157">
        <v>5.4164999999999997E-4</v>
      </c>
      <c r="EN39" s="157">
        <v>0</v>
      </c>
      <c r="EO39" s="157">
        <v>2.2922260000000001E-3</v>
      </c>
      <c r="EP39" s="157">
        <v>0</v>
      </c>
      <c r="EQ39" s="157">
        <v>9.0759399999999996E-4</v>
      </c>
      <c r="ER39" s="157">
        <v>0</v>
      </c>
      <c r="ES39" s="157">
        <v>1.14202E-4</v>
      </c>
      <c r="ET39" s="192">
        <v>3.7200000000000003E-5</v>
      </c>
      <c r="EU39" s="157">
        <v>0</v>
      </c>
      <c r="EV39" s="157">
        <v>5.2848800000000003E-4</v>
      </c>
      <c r="EW39" s="157">
        <v>0</v>
      </c>
      <c r="EX39" s="157">
        <v>7.0258699999999996E-4</v>
      </c>
      <c r="EY39" s="157">
        <v>2.846791E-3</v>
      </c>
      <c r="EZ39" s="157">
        <v>0</v>
      </c>
      <c r="FA39" s="157">
        <v>0</v>
      </c>
      <c r="FB39" s="157">
        <v>0</v>
      </c>
      <c r="FC39" s="157">
        <v>0</v>
      </c>
      <c r="FD39" s="157">
        <v>1.428321E-3</v>
      </c>
      <c r="FE39" s="157">
        <v>0</v>
      </c>
      <c r="FF39" s="157">
        <v>0</v>
      </c>
      <c r="FG39" s="157">
        <v>0</v>
      </c>
      <c r="FH39" s="157">
        <v>0</v>
      </c>
      <c r="FI39" s="157">
        <v>0</v>
      </c>
      <c r="FJ39" s="157">
        <v>0</v>
      </c>
      <c r="FK39" s="157">
        <v>7.7161210000000003E-3</v>
      </c>
      <c r="FL39" s="157">
        <v>0</v>
      </c>
      <c r="FM39" s="157">
        <v>0</v>
      </c>
      <c r="FN39" s="157">
        <v>0</v>
      </c>
      <c r="FO39" s="157">
        <v>0</v>
      </c>
      <c r="FP39" s="157">
        <v>0</v>
      </c>
      <c r="FQ39" s="157">
        <v>0</v>
      </c>
      <c r="FR39" s="157">
        <v>0</v>
      </c>
      <c r="FS39" s="157">
        <v>0</v>
      </c>
      <c r="FT39" s="157">
        <v>0</v>
      </c>
      <c r="FU39" s="157">
        <v>0</v>
      </c>
      <c r="FV39" s="157">
        <v>0</v>
      </c>
      <c r="FW39" s="157">
        <v>0</v>
      </c>
      <c r="FX39" s="157">
        <v>0</v>
      </c>
      <c r="FY39" s="157">
        <v>4.8875899999999996E-4</v>
      </c>
      <c r="FZ39" s="157">
        <v>0</v>
      </c>
      <c r="GA39" s="157">
        <v>0</v>
      </c>
      <c r="GB39" s="157">
        <v>0</v>
      </c>
      <c r="GC39" s="157">
        <v>0</v>
      </c>
      <c r="GD39" s="157">
        <v>0</v>
      </c>
      <c r="GE39" s="157">
        <v>0</v>
      </c>
      <c r="GF39" s="157">
        <v>2.4347969999999998E-3</v>
      </c>
      <c r="GG39" s="157">
        <v>3.446742E-3</v>
      </c>
      <c r="GH39" s="157">
        <v>2.1702100000000001E-3</v>
      </c>
      <c r="GI39" s="157">
        <v>4.9915089999999999E-3</v>
      </c>
      <c r="GJ39" s="157">
        <v>0</v>
      </c>
      <c r="GK39" s="192">
        <v>5.9200000000000002E-5</v>
      </c>
      <c r="GL39" s="157">
        <v>1.3233200000000001E-4</v>
      </c>
      <c r="GM39" s="157">
        <v>0</v>
      </c>
      <c r="GN39" s="157">
        <v>0</v>
      </c>
      <c r="GO39" s="157">
        <v>0</v>
      </c>
      <c r="GP39" s="157">
        <v>0</v>
      </c>
      <c r="GQ39" s="192">
        <v>8.2299999999999995E-5</v>
      </c>
      <c r="GR39" s="157">
        <v>0</v>
      </c>
      <c r="GS39" s="157">
        <v>0</v>
      </c>
      <c r="GT39" s="157">
        <v>0</v>
      </c>
      <c r="GU39" s="157">
        <v>0</v>
      </c>
      <c r="GV39" s="157">
        <v>0</v>
      </c>
      <c r="GW39" s="157">
        <v>0</v>
      </c>
      <c r="GX39" s="157">
        <v>0</v>
      </c>
      <c r="GY39" s="157">
        <v>0</v>
      </c>
      <c r="GZ39" s="157">
        <v>0</v>
      </c>
      <c r="HA39" s="157">
        <v>0</v>
      </c>
    </row>
    <row r="40" spans="1:209" x14ac:dyDescent="0.2">
      <c r="A40" s="157" t="s">
        <v>3849</v>
      </c>
      <c r="B40" s="157">
        <v>9.9955199999999991E-4</v>
      </c>
      <c r="C40" s="157">
        <v>2.9276999999999998E-4</v>
      </c>
      <c r="D40" s="157">
        <v>9.8710599999999996E-4</v>
      </c>
      <c r="E40" s="157">
        <v>2.9366520000000001E-3</v>
      </c>
      <c r="F40" s="157">
        <v>2.23587E-4</v>
      </c>
      <c r="G40" s="157">
        <v>3.9310325E-2</v>
      </c>
      <c r="H40" s="157">
        <v>1.6198669999999998E-2</v>
      </c>
      <c r="I40" s="157">
        <v>1.5127837999999999E-2</v>
      </c>
      <c r="J40" s="157">
        <v>4.3214799999999998E-2</v>
      </c>
      <c r="K40" s="157">
        <v>1.714714E-3</v>
      </c>
      <c r="L40" s="157">
        <v>7.1635730999999994E-2</v>
      </c>
      <c r="M40" s="192">
        <v>3.5299999999999997E-5</v>
      </c>
      <c r="N40" s="192">
        <v>1.6900000000000001E-5</v>
      </c>
      <c r="O40" s="157">
        <v>1.3398917E-2</v>
      </c>
      <c r="P40" s="157">
        <v>9.0884629999999998E-3</v>
      </c>
      <c r="Q40" s="157">
        <v>1.8489254E-2</v>
      </c>
      <c r="R40" s="157">
        <v>5.4758059999999997E-3</v>
      </c>
      <c r="S40" s="157">
        <v>2.39664E-4</v>
      </c>
      <c r="T40" s="192">
        <v>6.4700000000000001E-5</v>
      </c>
      <c r="U40" s="157">
        <v>2.1396269999999998E-3</v>
      </c>
      <c r="V40" s="157">
        <v>2.4358600000000001E-4</v>
      </c>
      <c r="W40" s="157">
        <v>7.089817E-3</v>
      </c>
      <c r="X40" s="157">
        <v>6.571342E-3</v>
      </c>
      <c r="Y40" s="157">
        <v>9.2022100000000004E-4</v>
      </c>
      <c r="Z40" s="157">
        <v>0</v>
      </c>
      <c r="AA40" s="157">
        <v>1.15011E-4</v>
      </c>
      <c r="AB40" s="157">
        <v>4.2520706999999998E-2</v>
      </c>
      <c r="AC40" s="157">
        <v>1.080831E-3</v>
      </c>
      <c r="AD40" s="157">
        <v>3.3848960999999997E-2</v>
      </c>
      <c r="AE40" s="157">
        <v>4.8668600000000001E-4</v>
      </c>
      <c r="AF40" s="157">
        <v>9.1807699999999996E-3</v>
      </c>
      <c r="AG40" s="157">
        <v>1.883315E-3</v>
      </c>
      <c r="AH40" s="192">
        <v>1.2300000000000001E-5</v>
      </c>
      <c r="AI40" s="192">
        <v>3.8699999999999999E-5</v>
      </c>
      <c r="AJ40" s="157">
        <v>9.2339400000000002E-4</v>
      </c>
      <c r="AK40" s="157">
        <v>3.0106174999999999E-2</v>
      </c>
      <c r="AL40" s="192">
        <v>2.0800000000000001E-5</v>
      </c>
      <c r="AM40" s="157">
        <v>6.5582590000000003E-3</v>
      </c>
      <c r="AN40" s="157">
        <v>2.5314780000000002E-3</v>
      </c>
      <c r="AO40" s="157">
        <v>1.7026336E-2</v>
      </c>
      <c r="AP40" s="157">
        <v>5.1827990000000001E-3</v>
      </c>
      <c r="AQ40" s="157">
        <v>1.2622457E-2</v>
      </c>
      <c r="AR40" s="157">
        <v>7.0562460000000004E-3</v>
      </c>
      <c r="AS40" s="157">
        <v>7.8152753000000005E-2</v>
      </c>
      <c r="AT40" s="157">
        <v>1.0231224000000001E-2</v>
      </c>
      <c r="AU40" s="157">
        <v>0.13494435299999999</v>
      </c>
      <c r="AV40" s="157">
        <v>7.1918144000000003E-2</v>
      </c>
      <c r="AW40" s="157">
        <v>6.2841904000000004E-2</v>
      </c>
      <c r="AX40" s="157">
        <v>0</v>
      </c>
      <c r="AY40" s="192">
        <v>2.6999999999999999E-5</v>
      </c>
      <c r="AZ40" s="157">
        <v>2.4661380000000001E-3</v>
      </c>
      <c r="BA40" s="157">
        <v>1.806184E-3</v>
      </c>
      <c r="BB40" s="157">
        <v>6.9013099999999997E-4</v>
      </c>
      <c r="BC40" s="157">
        <v>6.0184400000000003E-4</v>
      </c>
      <c r="BD40" s="157">
        <v>3.6969900000000003E-4</v>
      </c>
      <c r="BE40" s="157">
        <v>1.296216E-3</v>
      </c>
      <c r="BF40" s="192">
        <v>7.6199999999999995E-5</v>
      </c>
      <c r="BG40" s="157">
        <v>3.2212113000000001E-2</v>
      </c>
      <c r="BH40" s="157">
        <v>2.922596E-3</v>
      </c>
      <c r="BI40" s="157">
        <v>5.4435774999999999E-2</v>
      </c>
      <c r="BJ40" s="157">
        <v>0</v>
      </c>
      <c r="BK40" s="157">
        <v>9.6443600000000005E-4</v>
      </c>
      <c r="BL40" s="157">
        <v>1.5845762999999999E-2</v>
      </c>
      <c r="BM40" s="157">
        <v>4.4191919000000003E-2</v>
      </c>
      <c r="BN40" s="157">
        <v>2.2307726E-2</v>
      </c>
      <c r="BO40" s="157">
        <v>2.1042328999999999E-2</v>
      </c>
      <c r="BP40" s="157">
        <v>9.3236369999999992E-3</v>
      </c>
      <c r="BQ40" s="157">
        <v>8.7881869999999994E-3</v>
      </c>
      <c r="BR40" s="157">
        <v>4.2283700000000002E-4</v>
      </c>
      <c r="BS40" s="157">
        <v>9.4596130000000004E-3</v>
      </c>
      <c r="BT40" s="157">
        <v>2.5358961999999999E-2</v>
      </c>
      <c r="BU40" s="157">
        <v>2.4470482000000002E-2</v>
      </c>
      <c r="BV40" s="157">
        <v>3.8021000000000002E-4</v>
      </c>
      <c r="BW40" s="157">
        <v>7.3982880000000003E-3</v>
      </c>
      <c r="BX40" s="157">
        <v>6.7099599999999998E-4</v>
      </c>
      <c r="BY40" s="192">
        <v>2.5199999999999999E-5</v>
      </c>
      <c r="BZ40" s="192">
        <v>3.0899999999999999E-5</v>
      </c>
      <c r="CA40" s="192">
        <v>5.9899999999999999E-5</v>
      </c>
      <c r="CB40" s="192">
        <v>2.4199999999999999E-5</v>
      </c>
      <c r="CC40" s="192">
        <v>5.4299999999999998E-5</v>
      </c>
      <c r="CD40" s="157">
        <v>0</v>
      </c>
      <c r="CE40" s="157">
        <v>6.3192630000000003E-3</v>
      </c>
      <c r="CF40" s="192">
        <v>8.3100000000000001E-5</v>
      </c>
      <c r="CG40" s="157">
        <v>1.3879300000000001E-4</v>
      </c>
      <c r="CH40" s="157">
        <v>0</v>
      </c>
      <c r="CI40" s="157">
        <v>1.527697E-3</v>
      </c>
      <c r="CJ40" s="157">
        <v>7.9444900000000002E-4</v>
      </c>
      <c r="CK40" s="157">
        <v>2.475114E-3</v>
      </c>
      <c r="CL40" s="157">
        <v>2.7406972000000002E-2</v>
      </c>
      <c r="CM40" s="157">
        <v>1.1270627E-2</v>
      </c>
      <c r="CN40" s="157">
        <v>1.788198E-3</v>
      </c>
      <c r="CO40" s="157">
        <v>2.9320349999999999E-3</v>
      </c>
      <c r="CP40" s="157">
        <v>1.2499399999999999E-4</v>
      </c>
      <c r="CQ40" s="192">
        <v>1.2E-5</v>
      </c>
      <c r="CR40" s="157">
        <v>0</v>
      </c>
      <c r="CS40" s="192">
        <v>1.04E-5</v>
      </c>
      <c r="CT40" s="157">
        <v>0</v>
      </c>
      <c r="CU40" s="157">
        <v>6.3790799999999996E-4</v>
      </c>
      <c r="CV40" s="157">
        <v>7.4684800000000004E-4</v>
      </c>
      <c r="CW40" s="192">
        <v>5.93E-6</v>
      </c>
      <c r="CX40" s="157">
        <v>1.9252290000000001E-3</v>
      </c>
      <c r="CY40" s="157">
        <v>1.38114E-4</v>
      </c>
      <c r="CZ40" s="157">
        <v>1.1095859E-2</v>
      </c>
      <c r="DA40" s="157">
        <v>1.3889235E-2</v>
      </c>
      <c r="DB40" s="157">
        <v>1.3427949E-2</v>
      </c>
      <c r="DC40" s="157">
        <v>6.2977550000000004E-3</v>
      </c>
      <c r="DD40" s="157">
        <v>1.8839815999999999E-2</v>
      </c>
      <c r="DE40" s="157">
        <v>6.3815699999999996E-3</v>
      </c>
      <c r="DF40" s="157">
        <v>0</v>
      </c>
      <c r="DG40" s="157">
        <v>8.82353E-4</v>
      </c>
      <c r="DH40" s="157">
        <v>4.9952750000000004E-3</v>
      </c>
      <c r="DI40" s="157">
        <v>1.5588134E-2</v>
      </c>
      <c r="DJ40" s="157">
        <v>0</v>
      </c>
      <c r="DK40" s="157">
        <v>9.6840000000000001E-4</v>
      </c>
      <c r="DL40" s="157">
        <v>3.271407E-3</v>
      </c>
      <c r="DM40" s="157">
        <v>9.0658399999999999E-4</v>
      </c>
      <c r="DN40" s="157">
        <v>1.5434100000000001E-4</v>
      </c>
      <c r="DO40" s="157">
        <v>8.7142959999999998E-3</v>
      </c>
      <c r="DP40" s="157">
        <v>7.5672769999999999E-3</v>
      </c>
      <c r="DQ40" s="192">
        <v>2.6299999999999999E-5</v>
      </c>
      <c r="DR40" s="157">
        <v>3.263841E-3</v>
      </c>
      <c r="DS40" s="157">
        <v>7.4935300000000002E-4</v>
      </c>
      <c r="DT40" s="157">
        <v>6.35163E-4</v>
      </c>
      <c r="DU40" s="157">
        <v>1.02741E-4</v>
      </c>
      <c r="DV40" s="157">
        <v>3.7574204E-2</v>
      </c>
      <c r="DW40" s="157">
        <v>1.5663844999999999E-2</v>
      </c>
      <c r="DX40" s="157">
        <v>7.4245309999999998E-3</v>
      </c>
      <c r="DY40" s="192">
        <v>8.1000000000000004E-6</v>
      </c>
      <c r="DZ40" s="157">
        <v>1.26518E-4</v>
      </c>
      <c r="EA40" s="192">
        <v>9.1399999999999999E-5</v>
      </c>
      <c r="EB40" s="157">
        <v>0</v>
      </c>
      <c r="EC40" s="157">
        <v>4.75172E-4</v>
      </c>
      <c r="ED40" s="157">
        <v>5.6127219999999997E-3</v>
      </c>
      <c r="EE40" s="192">
        <v>7.9900000000000004E-5</v>
      </c>
      <c r="EF40" s="157">
        <v>0</v>
      </c>
      <c r="EG40" s="192">
        <v>3.0599999999999998E-5</v>
      </c>
      <c r="EH40" s="157">
        <v>9.2923520000000003E-3</v>
      </c>
      <c r="EI40" s="157">
        <v>0</v>
      </c>
      <c r="EJ40" s="192">
        <v>1.9899999999999999E-5</v>
      </c>
      <c r="EK40" s="157">
        <v>7.37246E-4</v>
      </c>
      <c r="EL40" s="192">
        <v>3.3699999999999999E-5</v>
      </c>
      <c r="EM40" s="157">
        <v>1.2114646999999999E-2</v>
      </c>
      <c r="EN40" s="192">
        <v>7.9800000000000002E-5</v>
      </c>
      <c r="EO40" s="192">
        <v>6.5500000000000006E-5</v>
      </c>
      <c r="EP40" s="157">
        <v>5.2476384000000001E-2</v>
      </c>
      <c r="EQ40" s="157">
        <v>1.5126574E-2</v>
      </c>
      <c r="ER40" s="192">
        <v>2.0699999999999998E-5</v>
      </c>
      <c r="ES40" s="157">
        <v>7.7657480000000003E-3</v>
      </c>
      <c r="ET40" s="157">
        <v>3.1625550000000001E-3</v>
      </c>
      <c r="EU40" s="157">
        <v>3.2524561E-2</v>
      </c>
      <c r="EV40" s="157">
        <v>1.0163200000000001E-4</v>
      </c>
      <c r="EW40" s="157">
        <v>0.188749681</v>
      </c>
      <c r="EX40" s="157">
        <v>1.5771877E-2</v>
      </c>
      <c r="EY40" s="157">
        <v>7.453416E-3</v>
      </c>
      <c r="EZ40" s="157">
        <v>6.98527E-4</v>
      </c>
      <c r="FA40" s="157">
        <v>0</v>
      </c>
      <c r="FB40" s="157">
        <v>0</v>
      </c>
      <c r="FC40" s="157">
        <v>0</v>
      </c>
      <c r="FD40" s="157">
        <v>1.3305936000000001E-2</v>
      </c>
      <c r="FE40" s="157">
        <v>6.8018050000000002E-3</v>
      </c>
      <c r="FF40" s="157">
        <v>4.8629950999999998E-2</v>
      </c>
      <c r="FG40" s="157">
        <v>4.3717152000000002E-2</v>
      </c>
      <c r="FH40" s="157">
        <v>5.856272E-3</v>
      </c>
      <c r="FI40" s="157">
        <v>2.3989409999999999E-3</v>
      </c>
      <c r="FJ40" s="157">
        <v>2.8557787000000001E-2</v>
      </c>
      <c r="FK40" s="157">
        <v>9.2408599999999996E-4</v>
      </c>
      <c r="FL40" s="157">
        <v>0</v>
      </c>
      <c r="FM40" s="157">
        <v>0</v>
      </c>
      <c r="FN40" s="157">
        <v>0</v>
      </c>
      <c r="FO40" s="192">
        <v>9.0599999999999997E-6</v>
      </c>
      <c r="FP40" s="192">
        <v>8.2299999999999995E-5</v>
      </c>
      <c r="FQ40" s="192">
        <v>3.1300000000000002E-5</v>
      </c>
      <c r="FR40" s="192">
        <v>2.9E-5</v>
      </c>
      <c r="FS40" s="157">
        <v>0</v>
      </c>
      <c r="FT40" s="157">
        <v>0</v>
      </c>
      <c r="FU40" s="192">
        <v>5.7599999999999997E-5</v>
      </c>
      <c r="FV40" s="157">
        <v>1.6535759999999999E-3</v>
      </c>
      <c r="FW40" s="157">
        <v>0</v>
      </c>
      <c r="FX40" s="157">
        <v>0</v>
      </c>
      <c r="FY40" s="157">
        <v>5.3491909999999997E-3</v>
      </c>
      <c r="FZ40" s="157">
        <v>1.5813489999999999E-3</v>
      </c>
      <c r="GA40" s="157">
        <v>2.33372E-4</v>
      </c>
      <c r="GB40" s="157">
        <v>1.8119E-3</v>
      </c>
      <c r="GC40" s="157">
        <v>0</v>
      </c>
      <c r="GD40" s="157">
        <v>1.8401999999999999E-4</v>
      </c>
      <c r="GE40" s="157">
        <v>2.055893E-3</v>
      </c>
      <c r="GF40" s="157">
        <v>8.6662260000000008E-3</v>
      </c>
      <c r="GG40" s="157">
        <v>7.0936180000000003E-3</v>
      </c>
      <c r="GH40" s="157">
        <v>5.7638910000000002E-3</v>
      </c>
      <c r="GI40" s="157">
        <v>5.969228E-3</v>
      </c>
      <c r="GJ40" s="157">
        <v>2.1092613999999999E-2</v>
      </c>
      <c r="GK40" s="157">
        <v>4.7320499999999998E-4</v>
      </c>
      <c r="GL40" s="157">
        <v>1.3233200000000001E-4</v>
      </c>
      <c r="GM40" s="157">
        <v>1.0827414E-2</v>
      </c>
      <c r="GN40" s="157">
        <v>2.461464E-2</v>
      </c>
      <c r="GO40" s="157">
        <v>5.1142719999999996E-3</v>
      </c>
      <c r="GP40" s="157">
        <v>6.2941050999999998E-2</v>
      </c>
      <c r="GQ40" s="157">
        <v>8.0822619999999998E-3</v>
      </c>
      <c r="GR40" s="192">
        <v>5.3000000000000001E-5</v>
      </c>
      <c r="GS40" s="157">
        <v>1.8271499999999999E-4</v>
      </c>
      <c r="GT40" s="157">
        <v>1.2987013E-2</v>
      </c>
      <c r="GU40" s="157">
        <v>2.6315788999999999E-2</v>
      </c>
      <c r="GV40" s="157">
        <v>0</v>
      </c>
      <c r="GW40" s="157">
        <v>0</v>
      </c>
      <c r="GX40" s="157">
        <v>0</v>
      </c>
      <c r="GY40" s="157">
        <v>1.0752688E-2</v>
      </c>
      <c r="GZ40" s="157">
        <v>1.8867925000000001E-2</v>
      </c>
      <c r="HA40" s="157">
        <v>4.2553190999999997E-2</v>
      </c>
    </row>
    <row r="41" spans="1:209" x14ac:dyDescent="0.2">
      <c r="A41" s="157" t="s">
        <v>3850</v>
      </c>
      <c r="B41" s="192">
        <v>2.9799999999999999E-5</v>
      </c>
      <c r="C41" s="192">
        <v>8.6100000000000006E-5</v>
      </c>
      <c r="D41" s="157">
        <v>2.5572700000000003E-4</v>
      </c>
      <c r="E41" s="157">
        <v>3.0298800000000002E-4</v>
      </c>
      <c r="F41" s="192">
        <v>6.58E-5</v>
      </c>
      <c r="G41" s="157">
        <v>0</v>
      </c>
      <c r="H41" s="157">
        <v>0</v>
      </c>
      <c r="I41" s="157">
        <v>0</v>
      </c>
      <c r="J41" s="157">
        <v>0</v>
      </c>
      <c r="K41" s="157">
        <v>0</v>
      </c>
      <c r="L41" s="157">
        <v>0</v>
      </c>
      <c r="M41" s="157">
        <v>0</v>
      </c>
      <c r="N41" s="157">
        <v>0</v>
      </c>
      <c r="O41" s="157">
        <v>0</v>
      </c>
      <c r="P41" s="157">
        <v>0</v>
      </c>
      <c r="Q41" s="157">
        <v>0</v>
      </c>
      <c r="R41" s="157">
        <v>0</v>
      </c>
      <c r="S41" s="157">
        <v>0</v>
      </c>
      <c r="T41" s="157">
        <v>0</v>
      </c>
      <c r="U41" s="157">
        <v>0</v>
      </c>
      <c r="V41" s="157">
        <v>0</v>
      </c>
      <c r="W41" s="157">
        <v>0</v>
      </c>
      <c r="X41" s="157">
        <v>0</v>
      </c>
      <c r="Y41" s="157">
        <v>1.20029E-4</v>
      </c>
      <c r="Z41" s="157">
        <v>0</v>
      </c>
      <c r="AA41" s="157">
        <v>2.4645100000000002E-4</v>
      </c>
      <c r="AB41" s="157">
        <v>0</v>
      </c>
      <c r="AC41" s="192">
        <v>3.8600000000000003E-5</v>
      </c>
      <c r="AD41" s="157">
        <v>0</v>
      </c>
      <c r="AE41" s="192">
        <v>8.3399999999999994E-5</v>
      </c>
      <c r="AF41" s="157">
        <v>0</v>
      </c>
      <c r="AG41" s="157">
        <v>0</v>
      </c>
      <c r="AH41" s="192">
        <v>1.2300000000000001E-5</v>
      </c>
      <c r="AI41" s="157">
        <v>1.16036E-4</v>
      </c>
      <c r="AJ41" s="157">
        <v>0</v>
      </c>
      <c r="AK41" s="157">
        <v>0</v>
      </c>
      <c r="AL41" s="157">
        <v>0</v>
      </c>
      <c r="AM41" s="157">
        <v>0</v>
      </c>
      <c r="AN41" s="157">
        <v>0</v>
      </c>
      <c r="AO41" s="157">
        <v>0</v>
      </c>
      <c r="AP41" s="157">
        <v>0</v>
      </c>
      <c r="AQ41" s="157">
        <v>0</v>
      </c>
      <c r="AR41" s="157">
        <v>0</v>
      </c>
      <c r="AS41" s="157">
        <v>0</v>
      </c>
      <c r="AT41" s="157">
        <v>0</v>
      </c>
      <c r="AU41" s="192">
        <v>5.1499999999999998E-5</v>
      </c>
      <c r="AV41" s="157">
        <v>0</v>
      </c>
      <c r="AW41" s="157">
        <v>0</v>
      </c>
      <c r="AX41" s="157">
        <v>0</v>
      </c>
      <c r="AY41" s="157">
        <v>0</v>
      </c>
      <c r="AZ41" s="157">
        <v>0</v>
      </c>
      <c r="BA41" s="157">
        <v>0</v>
      </c>
      <c r="BB41" s="157">
        <v>0</v>
      </c>
      <c r="BC41" s="157">
        <v>1.9981220000000002E-3</v>
      </c>
      <c r="BD41" s="157">
        <v>7.3939899999999996E-4</v>
      </c>
      <c r="BE41" s="157">
        <v>6.1724600000000001E-4</v>
      </c>
      <c r="BF41" s="157">
        <v>0</v>
      </c>
      <c r="BG41" s="157">
        <v>0</v>
      </c>
      <c r="BH41" s="157">
        <v>0</v>
      </c>
      <c r="BI41" s="157">
        <v>0</v>
      </c>
      <c r="BJ41" s="157">
        <v>0</v>
      </c>
      <c r="BK41" s="192">
        <v>8.6100000000000006E-5</v>
      </c>
      <c r="BL41" s="157">
        <v>0</v>
      </c>
      <c r="BM41" s="157">
        <v>0</v>
      </c>
      <c r="BN41" s="157">
        <v>0</v>
      </c>
      <c r="BO41" s="157">
        <v>0</v>
      </c>
      <c r="BP41" s="157">
        <v>0</v>
      </c>
      <c r="BQ41" s="157">
        <v>1.7935100000000001E-4</v>
      </c>
      <c r="BR41" s="157">
        <v>0</v>
      </c>
      <c r="BS41" s="157">
        <v>0</v>
      </c>
      <c r="BT41" s="157">
        <v>0</v>
      </c>
      <c r="BU41" s="157">
        <v>0</v>
      </c>
      <c r="BV41" s="157">
        <v>0</v>
      </c>
      <c r="BW41" s="157">
        <v>0</v>
      </c>
      <c r="BX41" s="192">
        <v>7.1899999999999999E-5</v>
      </c>
      <c r="BY41" s="192">
        <v>7.5599999999999994E-5</v>
      </c>
      <c r="BZ41" s="192">
        <v>9.2800000000000006E-5</v>
      </c>
      <c r="CA41" s="157">
        <v>0</v>
      </c>
      <c r="CB41" s="157">
        <v>0</v>
      </c>
      <c r="CC41" s="157">
        <v>3.4416500000000001E-4</v>
      </c>
      <c r="CD41" s="192">
        <v>2.0000000000000002E-5</v>
      </c>
      <c r="CE41" s="157">
        <v>1.55647E-4</v>
      </c>
      <c r="CF41" s="192">
        <v>5.5399999999999998E-5</v>
      </c>
      <c r="CG41" s="157">
        <v>0</v>
      </c>
      <c r="CH41" s="157">
        <v>0</v>
      </c>
      <c r="CI41" s="157">
        <v>0</v>
      </c>
      <c r="CJ41" s="157">
        <v>0</v>
      </c>
      <c r="CK41" s="157">
        <v>0</v>
      </c>
      <c r="CL41" s="192">
        <v>6.6500000000000004E-5</v>
      </c>
      <c r="CM41" s="157">
        <v>0</v>
      </c>
      <c r="CN41" s="157">
        <v>0</v>
      </c>
      <c r="CO41" s="157">
        <v>0</v>
      </c>
      <c r="CP41" s="157">
        <v>0</v>
      </c>
      <c r="CQ41" s="157">
        <v>0</v>
      </c>
      <c r="CR41" s="157">
        <v>0</v>
      </c>
      <c r="CS41" s="157">
        <v>0</v>
      </c>
      <c r="CT41" s="157">
        <v>0</v>
      </c>
      <c r="CU41" s="157">
        <v>0</v>
      </c>
      <c r="CV41" s="157">
        <v>0</v>
      </c>
      <c r="CW41" s="157">
        <v>0</v>
      </c>
      <c r="CX41" s="192">
        <v>4.4799999999999998E-5</v>
      </c>
      <c r="CY41" s="157">
        <v>0</v>
      </c>
      <c r="CZ41" s="157">
        <v>0</v>
      </c>
      <c r="DA41" s="157">
        <v>0</v>
      </c>
      <c r="DB41" s="157">
        <v>0</v>
      </c>
      <c r="DC41" s="157">
        <v>0</v>
      </c>
      <c r="DD41" s="157">
        <v>0</v>
      </c>
      <c r="DE41" s="157">
        <v>0</v>
      </c>
      <c r="DF41" s="157">
        <v>0</v>
      </c>
      <c r="DG41" s="157">
        <v>0</v>
      </c>
      <c r="DH41" s="157">
        <v>0</v>
      </c>
      <c r="DI41" s="192">
        <v>2.02E-5</v>
      </c>
      <c r="DJ41" s="157">
        <v>0</v>
      </c>
      <c r="DK41" s="157">
        <v>0</v>
      </c>
      <c r="DL41" s="157">
        <v>0</v>
      </c>
      <c r="DM41" s="157">
        <v>0</v>
      </c>
      <c r="DN41" s="192">
        <v>6.6099999999999994E-5</v>
      </c>
      <c r="DO41" s="157">
        <v>0</v>
      </c>
      <c r="DP41" s="157">
        <v>0</v>
      </c>
      <c r="DQ41" s="157">
        <v>0</v>
      </c>
      <c r="DR41" s="157">
        <v>0</v>
      </c>
      <c r="DS41" s="157">
        <v>0</v>
      </c>
      <c r="DT41" s="157">
        <v>0</v>
      </c>
      <c r="DU41" s="157">
        <v>0</v>
      </c>
      <c r="DV41" s="157">
        <v>0</v>
      </c>
      <c r="DW41" s="157">
        <v>0</v>
      </c>
      <c r="DX41" s="157">
        <v>1.63177E-4</v>
      </c>
      <c r="DY41" s="157">
        <v>0</v>
      </c>
      <c r="DZ41" s="157">
        <v>0</v>
      </c>
      <c r="EA41" s="157">
        <v>0</v>
      </c>
      <c r="EB41" s="157">
        <v>0</v>
      </c>
      <c r="EC41" s="157">
        <v>0</v>
      </c>
      <c r="ED41" s="157">
        <v>0</v>
      </c>
      <c r="EE41" s="192">
        <v>2.6599999999999999E-5</v>
      </c>
      <c r="EF41" s="157">
        <v>0</v>
      </c>
      <c r="EG41" s="157">
        <v>0</v>
      </c>
      <c r="EH41" s="157">
        <v>0</v>
      </c>
      <c r="EI41" s="157">
        <v>0</v>
      </c>
      <c r="EJ41" s="157">
        <v>0</v>
      </c>
      <c r="EK41" s="157">
        <v>0</v>
      </c>
      <c r="EL41" s="157">
        <v>0</v>
      </c>
      <c r="EM41" s="157">
        <v>0</v>
      </c>
      <c r="EN41" s="157">
        <v>0</v>
      </c>
      <c r="EO41" s="157">
        <v>0</v>
      </c>
      <c r="EP41" s="157">
        <v>0</v>
      </c>
      <c r="EQ41" s="157">
        <v>0</v>
      </c>
      <c r="ER41" s="157">
        <v>2.8943600000000001E-4</v>
      </c>
      <c r="ES41" s="157">
        <v>0</v>
      </c>
      <c r="ET41" s="157">
        <v>7.81337E-4</v>
      </c>
      <c r="EU41" s="157">
        <v>0</v>
      </c>
      <c r="EV41" s="157">
        <v>0</v>
      </c>
      <c r="EW41" s="157">
        <v>0</v>
      </c>
      <c r="EX41" s="157">
        <v>0</v>
      </c>
      <c r="EY41" s="157">
        <v>0</v>
      </c>
      <c r="EZ41" s="157">
        <v>0</v>
      </c>
      <c r="FA41" s="157">
        <v>0</v>
      </c>
      <c r="FB41" s="157">
        <v>0</v>
      </c>
      <c r="FC41" s="157">
        <v>0</v>
      </c>
      <c r="FD41" s="157">
        <v>0</v>
      </c>
      <c r="FE41" s="157">
        <v>0</v>
      </c>
      <c r="FF41" s="157">
        <v>0</v>
      </c>
      <c r="FG41" s="157">
        <v>0</v>
      </c>
      <c r="FH41" s="157">
        <v>0</v>
      </c>
      <c r="FI41" s="157">
        <v>0</v>
      </c>
      <c r="FJ41" s="157">
        <v>0</v>
      </c>
      <c r="FK41" s="192">
        <v>9.2399999999999996E-5</v>
      </c>
      <c r="FL41" s="157">
        <v>0</v>
      </c>
      <c r="FM41" s="157">
        <v>0</v>
      </c>
      <c r="FN41" s="157">
        <v>0</v>
      </c>
      <c r="FO41" s="157">
        <v>0</v>
      </c>
      <c r="FP41" s="157">
        <v>1.2347700000000001E-4</v>
      </c>
      <c r="FQ41" s="157">
        <v>0</v>
      </c>
      <c r="FR41" s="157">
        <v>0</v>
      </c>
      <c r="FS41" s="157">
        <v>0</v>
      </c>
      <c r="FT41" s="157">
        <v>0</v>
      </c>
      <c r="FU41" s="157">
        <v>0</v>
      </c>
      <c r="FV41" s="157">
        <v>0</v>
      </c>
      <c r="FW41" s="157">
        <v>0</v>
      </c>
      <c r="FX41" s="157">
        <v>2.0470800000000001E-4</v>
      </c>
      <c r="FY41" s="157">
        <v>0</v>
      </c>
      <c r="FZ41" s="157">
        <v>0</v>
      </c>
      <c r="GA41" s="157">
        <v>0</v>
      </c>
      <c r="GB41" s="157">
        <v>0</v>
      </c>
      <c r="GC41" s="157">
        <v>0</v>
      </c>
      <c r="GD41" s="157">
        <v>4.7845100000000002E-4</v>
      </c>
      <c r="GE41" s="157">
        <v>1.3555300000000001E-4</v>
      </c>
      <c r="GF41" s="157">
        <v>0</v>
      </c>
      <c r="GG41" s="157">
        <v>0</v>
      </c>
      <c r="GH41" s="157">
        <v>0</v>
      </c>
      <c r="GI41" s="157">
        <v>2.5729399999999998E-4</v>
      </c>
      <c r="GJ41" s="157">
        <v>0</v>
      </c>
      <c r="GK41" s="157">
        <v>1.4787599999999999E-4</v>
      </c>
      <c r="GL41" s="157">
        <v>0</v>
      </c>
      <c r="GM41" s="157">
        <v>0</v>
      </c>
      <c r="GN41" s="157">
        <v>0</v>
      </c>
      <c r="GO41" s="157">
        <v>0</v>
      </c>
      <c r="GP41" s="157">
        <v>0</v>
      </c>
      <c r="GQ41" s="157">
        <v>0</v>
      </c>
      <c r="GR41" s="157">
        <v>0</v>
      </c>
      <c r="GS41" s="157">
        <v>0</v>
      </c>
      <c r="GT41" s="157">
        <v>0</v>
      </c>
      <c r="GU41" s="157">
        <v>0</v>
      </c>
      <c r="GV41" s="157">
        <v>0</v>
      </c>
      <c r="GW41" s="157">
        <v>0</v>
      </c>
      <c r="GX41" s="157">
        <v>0</v>
      </c>
      <c r="GY41" s="157">
        <v>0</v>
      </c>
      <c r="GZ41" s="157">
        <v>0</v>
      </c>
      <c r="HA41" s="157">
        <v>0</v>
      </c>
    </row>
    <row r="42" spans="1:209" x14ac:dyDescent="0.2">
      <c r="A42" s="157" t="s">
        <v>3851</v>
      </c>
      <c r="B42" s="192">
        <v>4.4799999999999998E-5</v>
      </c>
      <c r="C42" s="192">
        <v>5.1700000000000003E-5</v>
      </c>
      <c r="D42" s="192">
        <v>3.0700000000000001E-5</v>
      </c>
      <c r="E42" s="192">
        <v>4.6600000000000001E-5</v>
      </c>
      <c r="F42" s="192">
        <v>1.3200000000000001E-5</v>
      </c>
      <c r="G42" s="157">
        <v>0</v>
      </c>
      <c r="H42" s="157">
        <v>7.5635800000000005E-4</v>
      </c>
      <c r="I42" s="157">
        <v>2.7576800000000002E-4</v>
      </c>
      <c r="J42" s="157">
        <v>0</v>
      </c>
      <c r="K42" s="157">
        <v>4.8226299999999997E-4</v>
      </c>
      <c r="L42" s="157">
        <v>3.0708299999999999E-4</v>
      </c>
      <c r="M42" s="157">
        <v>1.94045E-4</v>
      </c>
      <c r="N42" s="192">
        <v>6.7600000000000003E-5</v>
      </c>
      <c r="O42" s="192">
        <v>1.1E-5</v>
      </c>
      <c r="P42" s="157">
        <v>1.23533E-4</v>
      </c>
      <c r="Q42" s="157">
        <v>1.8963300000000001E-4</v>
      </c>
      <c r="R42" s="157">
        <v>4.79951E-4</v>
      </c>
      <c r="S42" s="157">
        <v>2.468544E-3</v>
      </c>
      <c r="T42" s="157">
        <v>8.4052599999999997E-4</v>
      </c>
      <c r="U42" s="157">
        <v>1.4337709999999999E-3</v>
      </c>
      <c r="V42" s="157">
        <v>2.6388399999999998E-4</v>
      </c>
      <c r="W42" s="192">
        <v>2.0999999999999999E-5</v>
      </c>
      <c r="X42" s="157">
        <v>1.82537E-4</v>
      </c>
      <c r="Y42" s="157">
        <v>0</v>
      </c>
      <c r="Z42" s="157">
        <v>3.6941900000000001E-4</v>
      </c>
      <c r="AA42" s="157">
        <v>0</v>
      </c>
      <c r="AB42" s="157">
        <v>2.1953900000000001E-4</v>
      </c>
      <c r="AC42" s="157">
        <v>1.5440399999999999E-4</v>
      </c>
      <c r="AD42" s="192">
        <v>3.8800000000000001E-5</v>
      </c>
      <c r="AE42" s="192">
        <v>9.7299999999999993E-5</v>
      </c>
      <c r="AF42" s="157">
        <v>1.4976799999999999E-4</v>
      </c>
      <c r="AG42" s="192">
        <v>1.34E-5</v>
      </c>
      <c r="AH42" s="192">
        <v>7.3700000000000002E-5</v>
      </c>
      <c r="AI42" s="192">
        <v>7.7399999999999998E-5</v>
      </c>
      <c r="AJ42" s="157">
        <v>2.1309089999999998E-3</v>
      </c>
      <c r="AK42" s="157">
        <v>8.1493899999999998E-4</v>
      </c>
      <c r="AL42" s="192">
        <v>2.0800000000000001E-5</v>
      </c>
      <c r="AM42" s="157">
        <v>0</v>
      </c>
      <c r="AN42" s="192">
        <v>6.6199999999999996E-5</v>
      </c>
      <c r="AO42" s="157">
        <v>1.26496E-4</v>
      </c>
      <c r="AP42" s="157">
        <v>0</v>
      </c>
      <c r="AQ42" s="192">
        <v>6.2799999999999995E-5</v>
      </c>
      <c r="AR42" s="192">
        <v>2.55E-5</v>
      </c>
      <c r="AS42" s="157">
        <v>8.1978400000000005E-4</v>
      </c>
      <c r="AT42" s="157">
        <v>3.4927999999999999E-4</v>
      </c>
      <c r="AU42" s="157">
        <v>1.5457540000000001E-3</v>
      </c>
      <c r="AV42" s="157">
        <v>5.3852900000000005E-4</v>
      </c>
      <c r="AW42" s="157">
        <v>2.7352300000000002E-4</v>
      </c>
      <c r="AX42" s="157">
        <v>1.6542600000000001E-4</v>
      </c>
      <c r="AY42" s="157">
        <v>2.4319700000000001E-4</v>
      </c>
      <c r="AZ42" s="192">
        <v>3.79E-5</v>
      </c>
      <c r="BA42" s="192">
        <v>4.8199999999999999E-5</v>
      </c>
      <c r="BB42" s="157">
        <v>1.72533E-4</v>
      </c>
      <c r="BC42" s="157">
        <v>0</v>
      </c>
      <c r="BD42" s="192">
        <v>7.3899999999999994E-5</v>
      </c>
      <c r="BE42" s="192">
        <v>6.1699999999999995E-5</v>
      </c>
      <c r="BF42" s="157">
        <v>1.1429000000000001E-4</v>
      </c>
      <c r="BG42" s="157">
        <v>1.6126199999999999E-4</v>
      </c>
      <c r="BH42" s="157">
        <v>1.12408E-4</v>
      </c>
      <c r="BI42" s="192">
        <v>5.4200000000000003E-5</v>
      </c>
      <c r="BJ42" s="157">
        <v>2.2528899999999999E-4</v>
      </c>
      <c r="BK42" s="157">
        <v>1.20555E-4</v>
      </c>
      <c r="BL42" s="157">
        <v>5.7230699999999998E-4</v>
      </c>
      <c r="BM42" s="157">
        <v>0</v>
      </c>
      <c r="BN42" s="192">
        <v>4.32E-5</v>
      </c>
      <c r="BO42" s="157">
        <v>2.2243499999999999E-4</v>
      </c>
      <c r="BP42" s="157">
        <v>1.06556E-4</v>
      </c>
      <c r="BQ42" s="157">
        <v>1.7935100000000001E-4</v>
      </c>
      <c r="BR42" s="192">
        <v>5.2899999999999998E-5</v>
      </c>
      <c r="BS42" s="157">
        <v>0</v>
      </c>
      <c r="BT42" s="157">
        <v>0</v>
      </c>
      <c r="BU42" s="192">
        <v>9.0099999999999995E-5</v>
      </c>
      <c r="BV42" s="157">
        <v>5.7031499999999995E-4</v>
      </c>
      <c r="BW42" s="157">
        <v>0</v>
      </c>
      <c r="BX42" s="192">
        <v>4.7899999999999999E-5</v>
      </c>
      <c r="BY42" s="192">
        <v>7.5599999999999994E-5</v>
      </c>
      <c r="BZ42" s="157">
        <v>2.4757099999999998E-4</v>
      </c>
      <c r="CA42" s="192">
        <v>2.5700000000000001E-5</v>
      </c>
      <c r="CB42" s="192">
        <v>9.6700000000000006E-5</v>
      </c>
      <c r="CC42" s="157">
        <v>0</v>
      </c>
      <c r="CD42" s="157">
        <v>0</v>
      </c>
      <c r="CE42" s="192">
        <v>3.1099999999999997E-5</v>
      </c>
      <c r="CF42" s="157">
        <v>3.3230899999999998E-4</v>
      </c>
      <c r="CG42" s="157">
        <v>1.3879300000000001E-4</v>
      </c>
      <c r="CH42" s="157">
        <v>3.1933599999999998E-4</v>
      </c>
      <c r="CI42" s="192">
        <v>3.7700000000000002E-5</v>
      </c>
      <c r="CJ42" s="157">
        <v>3.4426140000000001E-3</v>
      </c>
      <c r="CK42" s="157">
        <v>1.3451700000000001E-4</v>
      </c>
      <c r="CL42" s="157">
        <v>0</v>
      </c>
      <c r="CM42" s="192">
        <v>1.88E-5</v>
      </c>
      <c r="CN42" s="192">
        <v>1.3200000000000001E-5</v>
      </c>
      <c r="CO42" s="192">
        <v>5.0300000000000003E-5</v>
      </c>
      <c r="CP42" s="157">
        <v>1.4999300000000001E-4</v>
      </c>
      <c r="CQ42" s="157">
        <v>2.28311E-4</v>
      </c>
      <c r="CR42" s="157">
        <v>2.7941700000000001E-4</v>
      </c>
      <c r="CS42" s="157">
        <v>9.0680700000000003E-4</v>
      </c>
      <c r="CT42" s="157">
        <v>9.9954800000000006E-4</v>
      </c>
      <c r="CU42" s="157">
        <v>1.5947699999999999E-4</v>
      </c>
      <c r="CV42" s="192">
        <v>5.9700000000000001E-5</v>
      </c>
      <c r="CW42" s="192">
        <v>9.4900000000000003E-5</v>
      </c>
      <c r="CX42" s="192">
        <v>4.4799999999999998E-5</v>
      </c>
      <c r="CY42" s="157">
        <v>6.3532400000000004E-4</v>
      </c>
      <c r="CZ42" s="157">
        <v>0</v>
      </c>
      <c r="DA42" s="192">
        <v>3.7400000000000001E-5</v>
      </c>
      <c r="DB42" s="192">
        <v>3.3200000000000001E-5</v>
      </c>
      <c r="DC42" s="192">
        <v>9.1600000000000004E-5</v>
      </c>
      <c r="DD42" s="157">
        <v>0</v>
      </c>
      <c r="DE42" s="157">
        <v>0</v>
      </c>
      <c r="DF42" s="157">
        <v>0</v>
      </c>
      <c r="DG42" s="157">
        <v>0</v>
      </c>
      <c r="DH42" s="192">
        <v>6.7500000000000001E-5</v>
      </c>
      <c r="DI42" s="157">
        <v>1.0082900000000001E-4</v>
      </c>
      <c r="DJ42" s="192">
        <v>6.7000000000000002E-5</v>
      </c>
      <c r="DK42" s="157">
        <v>0</v>
      </c>
      <c r="DL42" s="157">
        <v>0</v>
      </c>
      <c r="DM42" s="157">
        <v>3.02195E-4</v>
      </c>
      <c r="DN42" s="192">
        <v>8.8200000000000003E-5</v>
      </c>
      <c r="DO42" s="192">
        <v>3.4600000000000001E-5</v>
      </c>
      <c r="DP42" s="157">
        <v>0</v>
      </c>
      <c r="DQ42" s="192">
        <v>5.2599999999999998E-5</v>
      </c>
      <c r="DR42" s="192">
        <v>4.0800000000000002E-5</v>
      </c>
      <c r="DS42" s="192">
        <v>4.5399999999999999E-5</v>
      </c>
      <c r="DT42" s="192">
        <v>4.2299999999999998E-5</v>
      </c>
      <c r="DU42" s="192">
        <v>8.2200000000000006E-5</v>
      </c>
      <c r="DV42" s="157">
        <v>0</v>
      </c>
      <c r="DW42" s="192">
        <v>1.7399999999999999E-5</v>
      </c>
      <c r="DX42" s="192">
        <v>2.72E-5</v>
      </c>
      <c r="DY42" s="192">
        <v>3.2400000000000001E-5</v>
      </c>
      <c r="DZ42" s="157">
        <v>7.6543519999999997E-3</v>
      </c>
      <c r="EA42" s="157">
        <v>7.3112800000000005E-4</v>
      </c>
      <c r="EB42" s="157">
        <v>6.3373599999999998E-4</v>
      </c>
      <c r="EC42" s="192">
        <v>9.1399999999999999E-5</v>
      </c>
      <c r="ED42" s="157">
        <v>1.4770300000000001E-4</v>
      </c>
      <c r="EE42" s="192">
        <v>5.3199999999999999E-5</v>
      </c>
      <c r="EF42" s="157">
        <v>2.2869090000000002E-3</v>
      </c>
      <c r="EG42" s="157">
        <v>1.22335E-4</v>
      </c>
      <c r="EH42" s="192">
        <v>3.9700000000000003E-5</v>
      </c>
      <c r="EI42" s="157">
        <v>2.49063E-4</v>
      </c>
      <c r="EJ42" s="157">
        <v>1.19562E-4</v>
      </c>
      <c r="EK42" s="157">
        <v>0</v>
      </c>
      <c r="EL42" s="157">
        <v>1.2126109999999999E-3</v>
      </c>
      <c r="EM42" s="192">
        <v>2.2900000000000001E-5</v>
      </c>
      <c r="EN42" s="192">
        <v>2.6599999999999999E-5</v>
      </c>
      <c r="EO42" s="157">
        <v>1.96477E-4</v>
      </c>
      <c r="EP42" s="192">
        <v>5.3000000000000001E-5</v>
      </c>
      <c r="EQ42" s="192">
        <v>3.5599999999999998E-5</v>
      </c>
      <c r="ER42" s="192">
        <v>4.1300000000000001E-5</v>
      </c>
      <c r="ES42" s="192">
        <v>2.2799999999999999E-5</v>
      </c>
      <c r="ET42" s="157">
        <v>0</v>
      </c>
      <c r="EU42" s="157">
        <v>1.1163999999999999E-4</v>
      </c>
      <c r="EV42" s="192">
        <v>8.1299999999999997E-5</v>
      </c>
      <c r="EW42" s="157">
        <v>1.4568200000000001E-4</v>
      </c>
      <c r="EX42" s="157">
        <v>0</v>
      </c>
      <c r="EY42" s="157">
        <v>0</v>
      </c>
      <c r="EZ42" s="157">
        <v>0</v>
      </c>
      <c r="FA42" s="192">
        <v>4.1999999999999998E-5</v>
      </c>
      <c r="FB42" s="192">
        <v>2.6999999999999999E-5</v>
      </c>
      <c r="FC42" s="157">
        <v>0</v>
      </c>
      <c r="FD42" s="192">
        <v>5.0099999999999998E-5</v>
      </c>
      <c r="FE42" s="157">
        <v>0</v>
      </c>
      <c r="FF42" s="157">
        <v>1.01736E-4</v>
      </c>
      <c r="FG42" s="157">
        <v>3.5913361999999997E-2</v>
      </c>
      <c r="FH42" s="157">
        <v>1.8967699999999999E-4</v>
      </c>
      <c r="FI42" s="192">
        <v>2.76E-5</v>
      </c>
      <c r="FJ42" s="157">
        <v>0</v>
      </c>
      <c r="FK42" s="192">
        <v>9.2399999999999996E-5</v>
      </c>
      <c r="FL42" s="192">
        <v>3.2100000000000001E-5</v>
      </c>
      <c r="FM42" s="157">
        <v>0</v>
      </c>
      <c r="FN42" s="157">
        <v>2.06622E-4</v>
      </c>
      <c r="FO42" s="192">
        <v>3.6199999999999999E-5</v>
      </c>
      <c r="FP42" s="157">
        <v>1.2347700000000001E-4</v>
      </c>
      <c r="FQ42" s="157">
        <v>1.4100000000000001E-4</v>
      </c>
      <c r="FR42" s="157">
        <v>0</v>
      </c>
      <c r="FS42" s="192">
        <v>4.6999999999999997E-5</v>
      </c>
      <c r="FT42" s="157">
        <v>0</v>
      </c>
      <c r="FU42" s="157">
        <v>2.8790199999999998E-4</v>
      </c>
      <c r="FV42" s="157">
        <v>1.6076400000000001E-4</v>
      </c>
      <c r="FW42" s="157">
        <v>0</v>
      </c>
      <c r="FX42" s="192">
        <v>5.1199999999999998E-5</v>
      </c>
      <c r="FY42" s="157">
        <v>0</v>
      </c>
      <c r="FZ42" s="157">
        <v>0</v>
      </c>
      <c r="GA42" s="192">
        <v>7.7799999999999994E-5</v>
      </c>
      <c r="GB42" s="192">
        <v>4.21E-5</v>
      </c>
      <c r="GC42" s="157">
        <v>0</v>
      </c>
      <c r="GD42" s="157">
        <v>1.10412E-4</v>
      </c>
      <c r="GE42" s="192">
        <v>2.26E-5</v>
      </c>
      <c r="GF42" s="192">
        <v>8.25E-5</v>
      </c>
      <c r="GG42" s="157">
        <v>0</v>
      </c>
      <c r="GH42" s="157">
        <v>0</v>
      </c>
      <c r="GI42" s="192">
        <v>5.1499999999999998E-5</v>
      </c>
      <c r="GJ42" s="157">
        <v>0</v>
      </c>
      <c r="GK42" s="157">
        <v>0</v>
      </c>
      <c r="GL42" s="157">
        <v>3.63913E-4</v>
      </c>
      <c r="GM42" s="157">
        <v>0</v>
      </c>
      <c r="GN42" s="192">
        <v>8.0699999999999996E-5</v>
      </c>
      <c r="GO42" s="157">
        <v>0</v>
      </c>
      <c r="GP42" s="157">
        <v>1.0549576E-2</v>
      </c>
      <c r="GQ42" s="192">
        <v>2.0599999999999999E-5</v>
      </c>
      <c r="GR42" s="192">
        <v>5.3000000000000001E-5</v>
      </c>
      <c r="GS42" s="157">
        <v>4.2024480000000001E-3</v>
      </c>
      <c r="GT42" s="157">
        <v>0</v>
      </c>
      <c r="GU42" s="157">
        <v>0</v>
      </c>
      <c r="GV42" s="157">
        <v>0</v>
      </c>
      <c r="GW42" s="157">
        <v>0</v>
      </c>
      <c r="GX42" s="157">
        <v>0</v>
      </c>
      <c r="GY42" s="157">
        <v>0</v>
      </c>
      <c r="GZ42" s="157">
        <v>0</v>
      </c>
      <c r="HA42" s="157">
        <v>0</v>
      </c>
    </row>
    <row r="43" spans="1:209" x14ac:dyDescent="0.2">
      <c r="A43" s="157" t="s">
        <v>3852</v>
      </c>
      <c r="B43" s="157">
        <v>1.2233330000000001E-3</v>
      </c>
      <c r="C43" s="157">
        <v>3.9036000000000002E-4</v>
      </c>
      <c r="D43" s="157">
        <v>7.5183699999999999E-4</v>
      </c>
      <c r="E43" s="157">
        <v>5.5936199999999999E-4</v>
      </c>
      <c r="F43" s="157">
        <v>3.1565199999999998E-4</v>
      </c>
      <c r="G43" s="157">
        <v>1.1959679999999999E-3</v>
      </c>
      <c r="H43" s="157">
        <v>1.0557499E-2</v>
      </c>
      <c r="I43" s="192">
        <v>1.31E-5</v>
      </c>
      <c r="J43" s="157">
        <v>2.9907940000000002E-3</v>
      </c>
      <c r="K43" s="157">
        <v>4.5011249999999999E-3</v>
      </c>
      <c r="L43" s="157">
        <v>7.3665892999999996E-2</v>
      </c>
      <c r="M43" s="157">
        <v>3.078253E-3</v>
      </c>
      <c r="N43" s="157">
        <v>1.2084846999999999E-2</v>
      </c>
      <c r="O43" s="157">
        <v>4.5890469999999997E-3</v>
      </c>
      <c r="P43" s="192">
        <v>4.4100000000000001E-6</v>
      </c>
      <c r="Q43" s="157">
        <v>8.5967130000000006E-3</v>
      </c>
      <c r="R43" s="157">
        <v>0</v>
      </c>
      <c r="S43" s="157">
        <v>1.19832E-4</v>
      </c>
      <c r="T43" s="157">
        <v>0</v>
      </c>
      <c r="U43" s="192">
        <v>2.2099999999999998E-5</v>
      </c>
      <c r="V43" s="157">
        <v>9.6013320000000006E-3</v>
      </c>
      <c r="W43" s="157">
        <v>5.4110362000000002E-2</v>
      </c>
      <c r="X43" s="157">
        <v>0</v>
      </c>
      <c r="Y43" s="157">
        <v>4.6011000000000001E-4</v>
      </c>
      <c r="Z43" s="157">
        <v>3.0784929999999999E-3</v>
      </c>
      <c r="AA43" s="157">
        <v>9.4965829999999994E-3</v>
      </c>
      <c r="AB43" s="192">
        <v>9.9799999999999993E-6</v>
      </c>
      <c r="AC43" s="157">
        <v>1.9686560000000001E-3</v>
      </c>
      <c r="AD43" s="157">
        <v>1.5837587E-2</v>
      </c>
      <c r="AE43" s="157">
        <v>3.7544299999999999E-4</v>
      </c>
      <c r="AF43" s="157">
        <v>6.4400199999999996E-4</v>
      </c>
      <c r="AG43" s="157">
        <v>1.6028209999999999E-3</v>
      </c>
      <c r="AH43" s="157">
        <v>0</v>
      </c>
      <c r="AI43" s="157">
        <v>1.5858280000000001E-3</v>
      </c>
      <c r="AJ43" s="157">
        <v>9.2339400000000002E-4</v>
      </c>
      <c r="AK43" s="192">
        <v>4.6600000000000001E-5</v>
      </c>
      <c r="AL43" s="192">
        <v>2.0800000000000001E-5</v>
      </c>
      <c r="AM43" s="157">
        <v>0</v>
      </c>
      <c r="AN43" s="192">
        <v>1.6500000000000001E-5</v>
      </c>
      <c r="AO43" s="157">
        <v>1.01197E-4</v>
      </c>
      <c r="AP43" s="157">
        <v>0</v>
      </c>
      <c r="AQ43" s="157">
        <v>2.7212599999999998E-4</v>
      </c>
      <c r="AR43" s="157">
        <v>0</v>
      </c>
      <c r="AS43" s="157">
        <v>5.8751200000000002E-3</v>
      </c>
      <c r="AT43" s="157">
        <v>2.493323E-3</v>
      </c>
      <c r="AU43" s="157">
        <v>6.1778647999999999E-2</v>
      </c>
      <c r="AV43" s="157">
        <v>8.7339664999999997E-2</v>
      </c>
      <c r="AW43" s="157">
        <v>6.4448851000000001E-2</v>
      </c>
      <c r="AX43" s="157">
        <v>8.8999170000000002E-3</v>
      </c>
      <c r="AY43" s="157">
        <v>2.5130381E-2</v>
      </c>
      <c r="AZ43" s="192">
        <v>3.79E-5</v>
      </c>
      <c r="BA43" s="157">
        <v>3.1307200000000001E-4</v>
      </c>
      <c r="BB43" s="192">
        <v>9.8599999999999998E-5</v>
      </c>
      <c r="BC43" s="157">
        <v>1.1483184E-2</v>
      </c>
      <c r="BD43" s="157">
        <v>2.0407409000000001E-2</v>
      </c>
      <c r="BE43" s="157">
        <v>1.1912845E-2</v>
      </c>
      <c r="BF43" s="157">
        <v>9.52417E-4</v>
      </c>
      <c r="BG43" s="192">
        <v>2.69E-5</v>
      </c>
      <c r="BH43" s="192">
        <v>6.7399999999999998E-5</v>
      </c>
      <c r="BI43" s="157">
        <v>0</v>
      </c>
      <c r="BJ43" s="157">
        <v>1.1320755E-2</v>
      </c>
      <c r="BK43" s="157">
        <v>1.3433221E-2</v>
      </c>
      <c r="BL43" s="157">
        <v>3.8273059999999999E-3</v>
      </c>
      <c r="BM43" s="157">
        <v>8.4175099999999996E-4</v>
      </c>
      <c r="BN43" s="192">
        <v>4.32E-5</v>
      </c>
      <c r="BO43" s="157">
        <v>5.7833040000000004E-3</v>
      </c>
      <c r="BP43" s="157">
        <v>0</v>
      </c>
      <c r="BQ43" s="157">
        <v>1.7935100000000001E-4</v>
      </c>
      <c r="BR43" s="157">
        <v>6.7653990000000001E-3</v>
      </c>
      <c r="BS43" s="192">
        <v>5.66E-5</v>
      </c>
      <c r="BT43" s="157">
        <v>0</v>
      </c>
      <c r="BU43" s="157">
        <v>1.35196E-4</v>
      </c>
      <c r="BV43" s="157">
        <v>5.2754150000000003E-3</v>
      </c>
      <c r="BW43" s="157">
        <v>1.5776640000000001E-3</v>
      </c>
      <c r="BX43" s="157">
        <v>1.2053967000000001E-2</v>
      </c>
      <c r="BY43" s="157">
        <v>2.6191859999999999E-3</v>
      </c>
      <c r="BZ43" s="157">
        <v>2.8470629999999999E-3</v>
      </c>
      <c r="CA43" s="192">
        <v>8.5499999999999995E-6</v>
      </c>
      <c r="CB43" s="157">
        <v>1.4500099999999999E-4</v>
      </c>
      <c r="CC43" s="157">
        <v>1.6483719999999999E-3</v>
      </c>
      <c r="CD43" s="157">
        <v>0</v>
      </c>
      <c r="CE43" s="157">
        <v>2.0856680000000002E-3</v>
      </c>
      <c r="CF43" s="157">
        <v>1.412312E-3</v>
      </c>
      <c r="CG43" s="157">
        <v>9.0215130000000001E-3</v>
      </c>
      <c r="CH43" s="157">
        <v>7.1850600000000005E-4</v>
      </c>
      <c r="CI43" s="157">
        <v>1.754022E-3</v>
      </c>
      <c r="CJ43" s="157">
        <v>6.8852300000000002E-4</v>
      </c>
      <c r="CK43" s="157">
        <v>7.5329599999999998E-4</v>
      </c>
      <c r="CL43" s="157">
        <v>1.8278700000000001E-3</v>
      </c>
      <c r="CM43" s="157">
        <v>1.6557849999999999E-3</v>
      </c>
      <c r="CN43" s="157">
        <v>1.0066890000000001E-3</v>
      </c>
      <c r="CO43" s="157">
        <v>2.4538490000000001E-3</v>
      </c>
      <c r="CP43" s="157">
        <v>1.1249439999999999E-3</v>
      </c>
      <c r="CQ43" s="157">
        <v>1.4419610000000001E-3</v>
      </c>
      <c r="CR43" s="157">
        <v>7.3347099999999997E-4</v>
      </c>
      <c r="CS43" s="157">
        <v>1.2090759999999999E-3</v>
      </c>
      <c r="CT43" s="157">
        <v>2.1418899999999999E-4</v>
      </c>
      <c r="CU43" s="157">
        <v>2.0731999999999999E-3</v>
      </c>
      <c r="CV43" s="157">
        <v>1.7924400000000001E-4</v>
      </c>
      <c r="CW43" s="157">
        <v>1.2804233999999999E-2</v>
      </c>
      <c r="CX43" s="157">
        <v>6.9397800000000004E-4</v>
      </c>
      <c r="CY43" s="157">
        <v>1.1601569000000001E-2</v>
      </c>
      <c r="CZ43" s="157">
        <v>1.5671470999999999E-2</v>
      </c>
      <c r="DA43" s="192">
        <v>1.2500000000000001E-5</v>
      </c>
      <c r="DB43" s="157">
        <v>0</v>
      </c>
      <c r="DC43" s="157">
        <v>0</v>
      </c>
      <c r="DD43" s="157">
        <v>1.324204E-3</v>
      </c>
      <c r="DE43" s="157">
        <v>1.3239770000000001E-3</v>
      </c>
      <c r="DF43" s="157">
        <v>2.7567200000000003E-4</v>
      </c>
      <c r="DG43" s="157">
        <v>8.82353E-4</v>
      </c>
      <c r="DH43" s="157">
        <v>8.7754800000000002E-4</v>
      </c>
      <c r="DI43" s="157">
        <v>1.6132609999999999E-3</v>
      </c>
      <c r="DJ43" s="157">
        <v>5.3639079999999997E-3</v>
      </c>
      <c r="DK43" s="157">
        <v>9.1743100000000002E-4</v>
      </c>
      <c r="DL43" s="157">
        <v>9.6041300000000002E-4</v>
      </c>
      <c r="DM43" s="157">
        <v>4.1551799999999997E-4</v>
      </c>
      <c r="DN43" s="157">
        <v>9.4809699999999996E-4</v>
      </c>
      <c r="DO43" s="157">
        <v>1.0547064E-2</v>
      </c>
      <c r="DP43" s="157">
        <v>3.25378E-3</v>
      </c>
      <c r="DQ43" s="157">
        <v>4.890747E-3</v>
      </c>
      <c r="DR43" s="157">
        <v>2.978255E-3</v>
      </c>
      <c r="DS43" s="157">
        <v>2.7249199999999999E-4</v>
      </c>
      <c r="DT43" s="157">
        <v>4.23442E-4</v>
      </c>
      <c r="DU43" s="157">
        <v>9.6576699999999997E-4</v>
      </c>
      <c r="DV43" s="157">
        <v>1.517809E-3</v>
      </c>
      <c r="DW43" s="157">
        <v>2.2200588E-2</v>
      </c>
      <c r="DX43" s="157">
        <v>3.3451179999999998E-3</v>
      </c>
      <c r="DY43" s="157">
        <v>1.3541203E-2</v>
      </c>
      <c r="DZ43" s="157">
        <v>8.5399800000000008E-3</v>
      </c>
      <c r="EA43" s="157">
        <v>0</v>
      </c>
      <c r="EB43" s="157">
        <v>2.1124499999999999E-4</v>
      </c>
      <c r="EC43" s="192">
        <v>3.6600000000000002E-5</v>
      </c>
      <c r="ED43" s="157">
        <v>6.0558319999999997E-3</v>
      </c>
      <c r="EE43" s="157">
        <v>1.0914119999999999E-3</v>
      </c>
      <c r="EF43" s="157">
        <v>3.6165834000000001E-2</v>
      </c>
      <c r="EG43" s="157">
        <v>1.5047252000000001E-2</v>
      </c>
      <c r="EH43" s="157">
        <v>6.7508499999999996E-4</v>
      </c>
      <c r="EI43" s="157">
        <v>4.3020004000000001E-2</v>
      </c>
      <c r="EJ43" s="157">
        <v>1.6120997000000001E-2</v>
      </c>
      <c r="EK43" s="157">
        <v>3.1701559999999999E-3</v>
      </c>
      <c r="EL43" s="157">
        <v>8.9935329999999997E-3</v>
      </c>
      <c r="EM43" s="157">
        <v>4.4018579999999998E-3</v>
      </c>
      <c r="EN43" s="157">
        <v>1.2843011999999999E-2</v>
      </c>
      <c r="EO43" s="157">
        <v>9.1688999999999996E-4</v>
      </c>
      <c r="EP43" s="157">
        <v>9.5347400000000005E-4</v>
      </c>
      <c r="EQ43" s="157">
        <v>4.555768E-3</v>
      </c>
      <c r="ER43" s="157">
        <v>5.0237750000000003E-3</v>
      </c>
      <c r="ES43" s="157">
        <v>2.832214E-3</v>
      </c>
      <c r="ET43" s="157">
        <v>7.2552739999999999E-3</v>
      </c>
      <c r="EU43" s="157">
        <v>6.3262880000000002E-3</v>
      </c>
      <c r="EV43" s="157">
        <v>3.8620239999999999E-3</v>
      </c>
      <c r="EW43" s="157">
        <v>4.9531999999999996E-3</v>
      </c>
      <c r="EX43" s="157">
        <v>2.2773519999999998E-3</v>
      </c>
      <c r="EY43" s="157">
        <v>8.6438920000000002E-3</v>
      </c>
      <c r="EZ43" s="157">
        <v>5.2389500000000002E-4</v>
      </c>
      <c r="FA43" s="157">
        <v>6.0885999999999996E-3</v>
      </c>
      <c r="FB43" s="157">
        <v>3.5062169999999998E-3</v>
      </c>
      <c r="FC43" s="157">
        <v>1.816752E-3</v>
      </c>
      <c r="FD43" s="157">
        <v>1.252913E-3</v>
      </c>
      <c r="FE43" s="157">
        <v>2.8284730000000002E-3</v>
      </c>
      <c r="FF43" s="157">
        <v>3.764243E-3</v>
      </c>
      <c r="FG43" s="157">
        <v>1.5129799999999999E-3</v>
      </c>
      <c r="FH43" s="157">
        <v>2.726605E-3</v>
      </c>
      <c r="FI43" s="157">
        <v>2.4265150000000002E-3</v>
      </c>
      <c r="FJ43" s="157">
        <v>2.9542539999999999E-3</v>
      </c>
      <c r="FK43" s="157">
        <v>9.2408599999999996E-4</v>
      </c>
      <c r="FL43" s="192">
        <v>3.2100000000000001E-5</v>
      </c>
      <c r="FM43" s="157">
        <v>2.9612099999999999E-4</v>
      </c>
      <c r="FN43" s="157">
        <v>1.0744357E-2</v>
      </c>
      <c r="FO43" s="157">
        <v>2.2731800000000001E-3</v>
      </c>
      <c r="FP43" s="157">
        <v>4.9390800000000004E-4</v>
      </c>
      <c r="FQ43" s="157">
        <v>9.3999700000000003E-4</v>
      </c>
      <c r="FR43" s="157">
        <v>1.4204129999999999E-3</v>
      </c>
      <c r="FS43" s="157">
        <v>1.3016306E-2</v>
      </c>
      <c r="FT43" s="157">
        <v>9.7165640000000005E-3</v>
      </c>
      <c r="FU43" s="157">
        <v>4.3761160000000002E-3</v>
      </c>
      <c r="FV43" s="157">
        <v>6.6602399999999998E-4</v>
      </c>
      <c r="FW43" s="157">
        <v>8.4804600000000004E-3</v>
      </c>
      <c r="FX43" s="157">
        <v>2.430911E-3</v>
      </c>
      <c r="FY43" s="157">
        <v>3.5299229999999999E-3</v>
      </c>
      <c r="FZ43" s="157">
        <v>4.5181399999999998E-4</v>
      </c>
      <c r="GA43" s="157">
        <v>1.244652E-3</v>
      </c>
      <c r="GB43" s="157">
        <v>8.2588910000000008E-3</v>
      </c>
      <c r="GC43" s="157">
        <v>1.6611919999999999E-3</v>
      </c>
      <c r="GD43" s="157">
        <v>1.8033929999999999E-3</v>
      </c>
      <c r="GE43" s="157">
        <v>2.1010780000000001E-3</v>
      </c>
      <c r="GF43" s="157">
        <v>1.0935952000000001E-2</v>
      </c>
      <c r="GG43" s="157">
        <v>1.265288E-2</v>
      </c>
      <c r="GH43" s="157">
        <v>5.157165E-3</v>
      </c>
      <c r="GI43" s="157">
        <v>1.1115112999999999E-2</v>
      </c>
      <c r="GJ43" s="157">
        <v>8.0814600000000004E-4</v>
      </c>
      <c r="GK43" s="157">
        <v>9.6119719999999999E-3</v>
      </c>
      <c r="GL43" s="157">
        <v>1.0851226E-2</v>
      </c>
      <c r="GM43" s="157">
        <v>1.5741990000000001E-3</v>
      </c>
      <c r="GN43" s="157">
        <v>1.29126E-3</v>
      </c>
      <c r="GO43" s="157">
        <v>2.3973150000000001E-3</v>
      </c>
      <c r="GP43" s="157">
        <v>1.4256199999999999E-4</v>
      </c>
      <c r="GQ43" s="157">
        <v>1.233933E-3</v>
      </c>
      <c r="GR43" s="157">
        <v>1.3572981E-2</v>
      </c>
      <c r="GS43" s="157">
        <v>2.5031975000000001E-2</v>
      </c>
      <c r="GT43" s="157">
        <v>1.2987013E-2</v>
      </c>
      <c r="GU43" s="157">
        <v>1.3157894999999999E-2</v>
      </c>
      <c r="GV43" s="157">
        <v>5.9356449999999998E-3</v>
      </c>
      <c r="GW43" s="157">
        <v>0</v>
      </c>
      <c r="GX43" s="157">
        <v>0</v>
      </c>
      <c r="GY43" s="157">
        <v>0</v>
      </c>
      <c r="GZ43" s="157">
        <v>3.7735849000000002E-2</v>
      </c>
      <c r="HA43" s="157">
        <v>0</v>
      </c>
    </row>
    <row r="44" spans="1:209" x14ac:dyDescent="0.2">
      <c r="A44" s="157" t="s">
        <v>3853</v>
      </c>
      <c r="B44" s="157">
        <v>6.2658510000000002E-3</v>
      </c>
      <c r="C44" s="157">
        <v>2.5373430000000001E-3</v>
      </c>
      <c r="D44" s="157">
        <v>2.4191769999999998E-3</v>
      </c>
      <c r="E44" s="157">
        <v>2.9599589999999999E-3</v>
      </c>
      <c r="F44" s="157">
        <v>7.8913099999999999E-4</v>
      </c>
      <c r="G44" s="157">
        <v>1.8509E-4</v>
      </c>
      <c r="H44" s="157">
        <v>2.3919826000000002E-2</v>
      </c>
      <c r="I44" s="157">
        <v>5.5547529999999999E-3</v>
      </c>
      <c r="J44" s="157">
        <v>4.1611000000000003E-4</v>
      </c>
      <c r="K44" s="157">
        <v>3.697353E-3</v>
      </c>
      <c r="L44" s="157">
        <v>1.9619220000000001E-3</v>
      </c>
      <c r="M44" s="157">
        <v>3.2193759999999999E-3</v>
      </c>
      <c r="N44" s="157">
        <v>5.2733880000000004E-3</v>
      </c>
      <c r="O44" s="157">
        <v>2.3632199999999999E-4</v>
      </c>
      <c r="P44" s="157">
        <v>5.0427730000000004E-3</v>
      </c>
      <c r="Q44" s="157">
        <v>5.7838179999999996E-3</v>
      </c>
      <c r="R44" s="157">
        <v>2.6833629999999998E-3</v>
      </c>
      <c r="S44" s="157">
        <v>1.9173160000000001E-3</v>
      </c>
      <c r="T44" s="157">
        <v>8.7285399999999995E-4</v>
      </c>
      <c r="U44" s="157">
        <v>2.8675419999999998E-3</v>
      </c>
      <c r="V44" s="157">
        <v>4.1206560000000003E-3</v>
      </c>
      <c r="W44" s="157">
        <v>3.6734799999999998E-4</v>
      </c>
      <c r="X44" s="157">
        <v>2.4338300000000001E-4</v>
      </c>
      <c r="Y44" s="157">
        <v>3.5608549999999999E-3</v>
      </c>
      <c r="Z44" s="157">
        <v>3.8349220000000002E-3</v>
      </c>
      <c r="AA44" s="157">
        <v>2.9081229999999999E-3</v>
      </c>
      <c r="AB44" s="157">
        <v>1.25237E-2</v>
      </c>
      <c r="AC44" s="157">
        <v>2.8371809999999998E-3</v>
      </c>
      <c r="AD44" s="157">
        <v>7.802341E-3</v>
      </c>
      <c r="AE44" s="157">
        <v>1.8215950000000001E-3</v>
      </c>
      <c r="AF44" s="157">
        <v>2.5460499999999998E-4</v>
      </c>
      <c r="AG44" s="157">
        <v>2.40423E-4</v>
      </c>
      <c r="AH44" s="157">
        <v>1.2644710000000001E-3</v>
      </c>
      <c r="AI44" s="157">
        <v>2.5141180000000001E-3</v>
      </c>
      <c r="AJ44" s="157">
        <v>7.1030300000000002E-4</v>
      </c>
      <c r="AK44" s="157">
        <v>6.8454880000000003E-3</v>
      </c>
      <c r="AL44" s="157">
        <v>1.2490900000000001E-4</v>
      </c>
      <c r="AM44" s="157">
        <v>1.4688839999999999E-3</v>
      </c>
      <c r="AN44" s="157">
        <v>8.7691699999999995E-4</v>
      </c>
      <c r="AO44" s="157">
        <v>3.086498E-3</v>
      </c>
      <c r="AP44" s="157">
        <v>4.2022700000000001E-4</v>
      </c>
      <c r="AQ44" s="157">
        <v>2.239806E-3</v>
      </c>
      <c r="AR44" s="157">
        <v>1.146322E-3</v>
      </c>
      <c r="AS44" s="157">
        <v>2.4502436999999998E-2</v>
      </c>
      <c r="AT44" s="157">
        <v>1.4847096000000001E-2</v>
      </c>
      <c r="AU44" s="157">
        <v>3.2460840000000002E-3</v>
      </c>
      <c r="AV44" s="157">
        <v>1.370802E-3</v>
      </c>
      <c r="AW44" s="157">
        <v>9.9152099999999998E-4</v>
      </c>
      <c r="AX44" s="157">
        <v>2.5475599999999999E-3</v>
      </c>
      <c r="AY44" s="157">
        <v>1.3024562999999999E-2</v>
      </c>
      <c r="AZ44" s="192">
        <v>7.5900000000000002E-5</v>
      </c>
      <c r="BA44" s="157">
        <v>1.3726999999999999E-3</v>
      </c>
      <c r="BB44" s="157">
        <v>1.0105489999999999E-3</v>
      </c>
      <c r="BC44" s="157">
        <v>4.2369820000000002E-3</v>
      </c>
      <c r="BD44" s="157">
        <v>6.3218600000000003E-3</v>
      </c>
      <c r="BE44" s="157">
        <v>3.8269240000000002E-3</v>
      </c>
      <c r="BF44" s="157">
        <v>4.5716000000000002E-4</v>
      </c>
      <c r="BG44" s="157">
        <v>1.505113E-3</v>
      </c>
      <c r="BH44" s="192">
        <v>6.7399999999999998E-5</v>
      </c>
      <c r="BI44" s="157">
        <v>1.9867100000000001E-4</v>
      </c>
      <c r="BJ44" s="157">
        <v>4.0551959999999996E-3</v>
      </c>
      <c r="BK44" s="157">
        <v>7.1816069999999996E-3</v>
      </c>
      <c r="BL44" s="157">
        <v>1.4844225000000001E-2</v>
      </c>
      <c r="BM44" s="157">
        <v>8.4175099999999996E-4</v>
      </c>
      <c r="BN44" s="192">
        <v>8.6500000000000002E-5</v>
      </c>
      <c r="BO44" s="157">
        <v>4.9024624000000003E-2</v>
      </c>
      <c r="BP44" s="157">
        <v>1.8380880000000001E-3</v>
      </c>
      <c r="BQ44" s="157">
        <v>5.3805200000000002E-4</v>
      </c>
      <c r="BR44" s="157">
        <v>1.2896540000000001E-3</v>
      </c>
      <c r="BS44" s="157">
        <v>3.3986599999999997E-4</v>
      </c>
      <c r="BT44" s="157">
        <v>1.6211210000000001E-3</v>
      </c>
      <c r="BU44" s="157">
        <v>3.28977E-3</v>
      </c>
      <c r="BV44" s="157">
        <v>2.2812599999999998E-3</v>
      </c>
      <c r="BW44" s="157">
        <v>5.6174399999999998E-4</v>
      </c>
      <c r="BX44" s="157">
        <v>3.0194829999999999E-3</v>
      </c>
      <c r="BY44" s="157">
        <v>3.2991660000000001E-3</v>
      </c>
      <c r="BZ44" s="157">
        <v>1.5782630000000001E-3</v>
      </c>
      <c r="CA44" s="157">
        <v>8.4667499999999997E-4</v>
      </c>
      <c r="CB44" s="157">
        <v>1.015008E-3</v>
      </c>
      <c r="CC44" s="157">
        <v>3.87639E-3</v>
      </c>
      <c r="CD44" s="157">
        <v>2.4770769999999998E-3</v>
      </c>
      <c r="CE44" s="157">
        <v>1.774374E-3</v>
      </c>
      <c r="CF44" s="157">
        <v>1.412312E-3</v>
      </c>
      <c r="CG44" s="157">
        <v>4.8577380000000003E-3</v>
      </c>
      <c r="CH44" s="157">
        <v>1.117675E-3</v>
      </c>
      <c r="CI44" s="157">
        <v>2.0369289999999998E-3</v>
      </c>
      <c r="CJ44" s="157">
        <v>7.467825E-3</v>
      </c>
      <c r="CK44" s="157">
        <v>4.6273879999999996E-3</v>
      </c>
      <c r="CL44" s="157">
        <v>5.9821199999999998E-4</v>
      </c>
      <c r="CM44" s="157">
        <v>1.7874950000000001E-3</v>
      </c>
      <c r="CN44" s="192">
        <v>3.9700000000000003E-5</v>
      </c>
      <c r="CO44" s="157">
        <v>9.9412299999999997E-4</v>
      </c>
      <c r="CP44" s="157">
        <v>8.4995800000000005E-4</v>
      </c>
      <c r="CQ44" s="157">
        <v>1.8024510000000001E-3</v>
      </c>
      <c r="CR44" s="157">
        <v>3.14345E-4</v>
      </c>
      <c r="CS44" s="157">
        <v>8.9638399999999996E-4</v>
      </c>
      <c r="CT44" s="157">
        <v>1.404127E-3</v>
      </c>
      <c r="CU44" s="157">
        <v>1.1163379999999999E-3</v>
      </c>
      <c r="CV44" s="157">
        <v>6.5722700000000003E-4</v>
      </c>
      <c r="CW44" s="157">
        <v>7.4701250000000002E-3</v>
      </c>
      <c r="CX44" s="157">
        <v>6.9397800000000004E-4</v>
      </c>
      <c r="CY44" s="157">
        <v>1.9335947999999999E-2</v>
      </c>
      <c r="CZ44" s="157">
        <v>3.0122780000000002E-3</v>
      </c>
      <c r="DA44" s="157">
        <v>7.2248899999999999E-4</v>
      </c>
      <c r="DB44" s="157">
        <v>1.4458310000000001E-3</v>
      </c>
      <c r="DC44" s="157">
        <v>1.0377559999999999E-3</v>
      </c>
      <c r="DD44" s="157">
        <v>3.6114699999999998E-4</v>
      </c>
      <c r="DE44" s="157">
        <v>1.05918E-4</v>
      </c>
      <c r="DF44" s="157">
        <v>4.5945300000000002E-4</v>
      </c>
      <c r="DG44" s="157">
        <v>0</v>
      </c>
      <c r="DH44" s="157">
        <v>6.7503699999999997E-4</v>
      </c>
      <c r="DI44" s="157">
        <v>7.25967E-4</v>
      </c>
      <c r="DJ44" s="157">
        <v>1.2739279999999999E-3</v>
      </c>
      <c r="DK44" s="157">
        <v>3.5677899999999999E-4</v>
      </c>
      <c r="DL44" s="157">
        <v>3.9016799999999998E-4</v>
      </c>
      <c r="DM44" s="157">
        <v>1.5109699999999999E-4</v>
      </c>
      <c r="DN44" s="157">
        <v>1.7198039999999999E-3</v>
      </c>
      <c r="DO44" s="157">
        <v>1.348641E-3</v>
      </c>
      <c r="DP44" s="157">
        <v>6.7165200000000001E-4</v>
      </c>
      <c r="DQ44" s="157">
        <v>8.9400799999999996E-4</v>
      </c>
      <c r="DR44" s="157">
        <v>7.3436400000000005E-4</v>
      </c>
      <c r="DS44" s="157">
        <v>8.1747600000000003E-4</v>
      </c>
      <c r="DT44" s="157">
        <v>7.1985099999999998E-4</v>
      </c>
      <c r="DU44" s="157">
        <v>1.1507010000000001E-3</v>
      </c>
      <c r="DV44" s="192">
        <v>6.7500000000000001E-5</v>
      </c>
      <c r="DW44" s="157">
        <v>8.5012430000000003E-3</v>
      </c>
      <c r="DX44" s="157">
        <v>1.658961E-3</v>
      </c>
      <c r="DY44" s="157">
        <v>1.1824260000000001E-3</v>
      </c>
      <c r="DZ44" s="157">
        <v>3.8588060000000002E-3</v>
      </c>
      <c r="EA44" s="157">
        <v>1.1743740000000001E-2</v>
      </c>
      <c r="EB44" s="157">
        <v>8.4498099999999997E-4</v>
      </c>
      <c r="EC44" s="157">
        <v>1.0965500000000001E-4</v>
      </c>
      <c r="ED44" s="157">
        <v>1.870907E-3</v>
      </c>
      <c r="EE44" s="157">
        <v>1.2777509999999999E-3</v>
      </c>
      <c r="EF44" s="157">
        <v>6.5993659999999997E-3</v>
      </c>
      <c r="EG44" s="157">
        <v>7.9518000000000004E-4</v>
      </c>
      <c r="EH44" s="157">
        <v>8.3392899999999996E-4</v>
      </c>
      <c r="EI44" s="157">
        <v>6.5096060000000002E-3</v>
      </c>
      <c r="EJ44" s="157">
        <v>6.9744700000000002E-4</v>
      </c>
      <c r="EK44" s="157">
        <v>3.68623E-4</v>
      </c>
      <c r="EL44" s="157">
        <v>2.6946899999999999E-4</v>
      </c>
      <c r="EM44" s="157">
        <v>1.6630939999999999E-3</v>
      </c>
      <c r="EN44" s="157">
        <v>1.6485849999999999E-3</v>
      </c>
      <c r="EO44" s="157">
        <v>6.5492199999999995E-4</v>
      </c>
      <c r="EP44" s="157">
        <v>2.8251099999999999E-4</v>
      </c>
      <c r="EQ44" s="157">
        <v>1.14784E-3</v>
      </c>
      <c r="ER44" s="157">
        <v>3.2664870000000002E-3</v>
      </c>
      <c r="ES44" s="157">
        <v>1.187703E-3</v>
      </c>
      <c r="ET44" s="157">
        <v>1.711501E-3</v>
      </c>
      <c r="EU44" s="157">
        <v>2.9770769999999998E-3</v>
      </c>
      <c r="EV44" s="157">
        <v>5.8946699999999999E-4</v>
      </c>
      <c r="EW44" s="157">
        <v>4.2065779999999999E-3</v>
      </c>
      <c r="EX44" s="157">
        <v>6.7836000000000003E-4</v>
      </c>
      <c r="EY44" s="157">
        <v>1.0869569999999999E-3</v>
      </c>
      <c r="EZ44" s="157">
        <v>5.8210599999999999E-4</v>
      </c>
      <c r="FA44" s="157">
        <v>0</v>
      </c>
      <c r="FB44" s="157">
        <v>2.1576700000000001E-4</v>
      </c>
      <c r="FC44" s="192">
        <v>5.4200000000000003E-5</v>
      </c>
      <c r="FD44" s="157">
        <v>5.5128200000000005E-4</v>
      </c>
      <c r="FE44" s="157">
        <v>5.8589799999999997E-3</v>
      </c>
      <c r="FF44" s="157">
        <v>9.2919149999999995E-3</v>
      </c>
      <c r="FG44" s="157">
        <v>1.831502E-3</v>
      </c>
      <c r="FH44" s="157">
        <v>5.619176E-3</v>
      </c>
      <c r="FI44" s="157">
        <v>5.7905499999999998E-4</v>
      </c>
      <c r="FJ44" s="192">
        <v>8.9499999999999994E-5</v>
      </c>
      <c r="FK44" s="157">
        <v>2.448829E-3</v>
      </c>
      <c r="FL44" s="157">
        <v>1.5090220000000001E-3</v>
      </c>
      <c r="FM44" s="157">
        <v>9.7296800000000005E-4</v>
      </c>
      <c r="FN44" s="157">
        <v>2.06622E-4</v>
      </c>
      <c r="FO44" s="192">
        <v>2.72E-5</v>
      </c>
      <c r="FP44" s="157">
        <v>1.0701350000000001E-3</v>
      </c>
      <c r="FQ44" s="157">
        <v>1.237663E-3</v>
      </c>
      <c r="FR44" s="192">
        <v>5.8E-5</v>
      </c>
      <c r="FS44" s="157">
        <v>3.2893199999999999E-4</v>
      </c>
      <c r="FT44" s="157">
        <v>1.3071599999999999E-4</v>
      </c>
      <c r="FU44" s="157">
        <v>1.0364479999999999E-3</v>
      </c>
      <c r="FV44" s="157">
        <v>5.0525899999999998E-4</v>
      </c>
      <c r="FW44" s="157">
        <v>3.47153E-4</v>
      </c>
      <c r="FX44" s="157">
        <v>2.865916E-3</v>
      </c>
      <c r="FY44" s="157">
        <v>5.9737199999999999E-4</v>
      </c>
      <c r="FZ44" s="157">
        <v>1.3102610000000001E-3</v>
      </c>
      <c r="GA44" s="157">
        <v>6.2232599999999998E-4</v>
      </c>
      <c r="GB44" s="157">
        <v>2.359683E-3</v>
      </c>
      <c r="GC44" s="157">
        <v>1.88772E-4</v>
      </c>
      <c r="GD44" s="157">
        <v>2.208237E-3</v>
      </c>
      <c r="GE44" s="157">
        <v>1.581456E-3</v>
      </c>
      <c r="GF44" s="157">
        <v>1.609442E-3</v>
      </c>
      <c r="GG44" s="157">
        <v>2.3348900000000001E-3</v>
      </c>
      <c r="GH44" s="157">
        <v>4.6671199999999999E-4</v>
      </c>
      <c r="GI44" s="157">
        <v>4.4254619999999998E-3</v>
      </c>
      <c r="GJ44" s="157">
        <v>0</v>
      </c>
      <c r="GK44" s="157">
        <v>2.0998459999999998E-3</v>
      </c>
      <c r="GL44" s="157">
        <v>3.837629E-3</v>
      </c>
      <c r="GM44" s="157">
        <v>1.3054329999999999E-3</v>
      </c>
      <c r="GN44" s="157">
        <v>3.0667419999999999E-3</v>
      </c>
      <c r="GO44" s="157">
        <v>2.0776729999999999E-3</v>
      </c>
      <c r="GP44" s="157">
        <v>3.8491699999999998E-3</v>
      </c>
      <c r="GQ44" s="157">
        <v>8.4318800000000003E-4</v>
      </c>
      <c r="GR44" s="157">
        <v>4.2415600000000002E-4</v>
      </c>
      <c r="GS44" s="157">
        <v>5.1160240000000003E-3</v>
      </c>
      <c r="GT44" s="157">
        <v>0</v>
      </c>
      <c r="GU44" s="157">
        <v>0</v>
      </c>
      <c r="GV44" s="157">
        <v>0</v>
      </c>
      <c r="GW44" s="157">
        <v>0</v>
      </c>
      <c r="GX44" s="157">
        <v>0</v>
      </c>
      <c r="GY44" s="157">
        <v>1.0752688E-2</v>
      </c>
      <c r="GZ44" s="157">
        <v>0</v>
      </c>
      <c r="HA44" s="157">
        <v>1.0638297999999999E-2</v>
      </c>
    </row>
    <row r="45" spans="1:209" x14ac:dyDescent="0.2">
      <c r="A45" s="157" t="s">
        <v>3854</v>
      </c>
      <c r="B45" s="157">
        <v>0.272176637</v>
      </c>
      <c r="C45" s="157">
        <v>0.389097464</v>
      </c>
      <c r="D45" s="157">
        <v>0.29051099400000002</v>
      </c>
      <c r="E45" s="157">
        <v>0.25940427900000002</v>
      </c>
      <c r="F45" s="157">
        <v>0.40031302200000002</v>
      </c>
      <c r="G45" s="157">
        <v>0.54803804300000003</v>
      </c>
      <c r="H45" s="157">
        <v>0.40944187100000001</v>
      </c>
      <c r="I45" s="157">
        <v>0.45810297999999999</v>
      </c>
      <c r="J45" s="157">
        <v>0.74767238199999997</v>
      </c>
      <c r="K45" s="157">
        <v>0.51987996999999997</v>
      </c>
      <c r="L45" s="157">
        <v>0.319383786</v>
      </c>
      <c r="M45" s="157">
        <v>0.45673687600000001</v>
      </c>
      <c r="N45" s="157">
        <v>0.57390348999999996</v>
      </c>
      <c r="O45" s="157">
        <v>0.76786018499999997</v>
      </c>
      <c r="P45" s="157">
        <v>0.54500774299999999</v>
      </c>
      <c r="Q45" s="157">
        <v>0.53226927899999998</v>
      </c>
      <c r="R45" s="157">
        <v>0.46332737000000002</v>
      </c>
      <c r="S45" s="157">
        <v>0.35837028199999998</v>
      </c>
      <c r="T45" s="157">
        <v>0.34115669300000001</v>
      </c>
      <c r="U45" s="157">
        <v>0.49776111200000001</v>
      </c>
      <c r="V45" s="157">
        <v>0.58320477400000004</v>
      </c>
      <c r="W45" s="157">
        <v>0.70120962499999995</v>
      </c>
      <c r="X45" s="157">
        <v>0.51767569199999997</v>
      </c>
      <c r="Y45" s="157">
        <v>0.25908218</v>
      </c>
      <c r="Z45" s="157">
        <v>0.525806565</v>
      </c>
      <c r="AA45" s="157">
        <v>0.41168835399999998</v>
      </c>
      <c r="AB45" s="157">
        <v>0.406875561</v>
      </c>
      <c r="AC45" s="157">
        <v>0.444742531</v>
      </c>
      <c r="AD45" s="157">
        <v>0.36459445299999999</v>
      </c>
      <c r="AE45" s="157">
        <v>0.25684488599999999</v>
      </c>
      <c r="AF45" s="157">
        <v>0.65405122100000002</v>
      </c>
      <c r="AG45" s="157">
        <v>0.44440882599999998</v>
      </c>
      <c r="AH45" s="157">
        <v>0.32725241500000002</v>
      </c>
      <c r="AI45" s="157">
        <v>0.46650421600000003</v>
      </c>
      <c r="AJ45" s="157">
        <v>0.44820115799999999</v>
      </c>
      <c r="AK45" s="157">
        <v>0.49608829300000001</v>
      </c>
      <c r="AL45" s="157">
        <v>0.81578015999999998</v>
      </c>
      <c r="AM45" s="157">
        <v>0.19453409499999999</v>
      </c>
      <c r="AN45" s="157">
        <v>0.26832012399999999</v>
      </c>
      <c r="AO45" s="157">
        <v>0.26804462800000001</v>
      </c>
      <c r="AP45" s="157">
        <v>0.41518419899999998</v>
      </c>
      <c r="AQ45" s="157">
        <v>0.36242987500000001</v>
      </c>
      <c r="AR45" s="157">
        <v>0.23125127400000001</v>
      </c>
      <c r="AS45" s="157">
        <v>0.20776973200000001</v>
      </c>
      <c r="AT45" s="157">
        <v>0.337275722</v>
      </c>
      <c r="AU45" s="157">
        <v>0.36273701600000002</v>
      </c>
      <c r="AV45" s="157">
        <v>0.26960736299999999</v>
      </c>
      <c r="AW45" s="157">
        <v>0.23622128000000001</v>
      </c>
      <c r="AX45" s="157">
        <v>0.66322580600000003</v>
      </c>
      <c r="AY45" s="157">
        <v>0.37411841000000001</v>
      </c>
      <c r="AZ45" s="157">
        <v>0.27214781700000001</v>
      </c>
      <c r="BA45" s="157">
        <v>0.28556979100000002</v>
      </c>
      <c r="BB45" s="157">
        <v>0.3572168</v>
      </c>
      <c r="BC45" s="157">
        <v>0.20450660800000001</v>
      </c>
      <c r="BD45" s="157">
        <v>0.28733039999999999</v>
      </c>
      <c r="BE45" s="157">
        <v>0.404851552</v>
      </c>
      <c r="BF45" s="157">
        <v>0.62870966500000003</v>
      </c>
      <c r="BG45" s="157">
        <v>0.49569295699999999</v>
      </c>
      <c r="BH45" s="157">
        <v>0.357590882</v>
      </c>
      <c r="BI45" s="157">
        <v>0.60610822099999995</v>
      </c>
      <c r="BJ45" s="157">
        <v>0.64948840699999999</v>
      </c>
      <c r="BK45" s="157">
        <v>0.35534315</v>
      </c>
      <c r="BL45" s="157">
        <v>0.42021676099999999</v>
      </c>
      <c r="BM45" s="157">
        <v>0.53956229</v>
      </c>
      <c r="BN45" s="157">
        <v>0.53802256699999995</v>
      </c>
      <c r="BO45" s="157">
        <v>0.49024623499999997</v>
      </c>
      <c r="BP45" s="157">
        <v>0.56748981099999996</v>
      </c>
      <c r="BQ45" s="157">
        <v>0.45142583800000002</v>
      </c>
      <c r="BR45" s="157">
        <v>0.44630492900000002</v>
      </c>
      <c r="BS45" s="157">
        <v>0.54423926600000005</v>
      </c>
      <c r="BT45" s="157">
        <v>0.67114404800000005</v>
      </c>
      <c r="BU45" s="157">
        <v>0.45340243400000002</v>
      </c>
      <c r="BV45" s="157">
        <v>0.57012499400000005</v>
      </c>
      <c r="BW45" s="157">
        <v>0.60636085500000003</v>
      </c>
      <c r="BX45" s="157">
        <v>0.37455965899999999</v>
      </c>
      <c r="BY45" s="157">
        <v>0.58352431599999999</v>
      </c>
      <c r="BZ45" s="157">
        <v>0.38605558000000001</v>
      </c>
      <c r="CA45" s="157">
        <v>0.40770388600000002</v>
      </c>
      <c r="CB45" s="157">
        <v>0.48389279600000001</v>
      </c>
      <c r="CC45" s="157">
        <v>0.51244429999999996</v>
      </c>
      <c r="CD45" s="157">
        <v>0.37192113300000001</v>
      </c>
      <c r="CE45" s="157">
        <v>0.54909102200000004</v>
      </c>
      <c r="CF45" s="157">
        <v>0.33078563300000002</v>
      </c>
      <c r="CG45" s="157">
        <v>0.43344899399999998</v>
      </c>
      <c r="CH45" s="157">
        <v>0.51189525800000002</v>
      </c>
      <c r="CI45" s="157">
        <v>0.52852643300000002</v>
      </c>
      <c r="CJ45" s="157">
        <v>0.73115830699999995</v>
      </c>
      <c r="CK45" s="157">
        <v>0.67753564700000002</v>
      </c>
      <c r="CL45" s="157">
        <v>0.49342520699999998</v>
      </c>
      <c r="CM45" s="157">
        <v>0.21233559699999999</v>
      </c>
      <c r="CN45" s="157">
        <v>0.62416053999999999</v>
      </c>
      <c r="CO45" s="157">
        <v>0.30033850499999998</v>
      </c>
      <c r="CP45" s="157">
        <v>0.51049947500000004</v>
      </c>
      <c r="CQ45" s="157">
        <v>0.15504686400000001</v>
      </c>
      <c r="CR45" s="157">
        <v>0.66855855500000005</v>
      </c>
      <c r="CS45" s="157">
        <v>0.31225440599999998</v>
      </c>
      <c r="CT45" s="157">
        <v>0.24139079899999999</v>
      </c>
      <c r="CU45" s="157">
        <v>0.58587831899999998</v>
      </c>
      <c r="CV45" s="157">
        <v>0.43484495400000001</v>
      </c>
      <c r="CW45" s="157">
        <v>0.44089166800000001</v>
      </c>
      <c r="CX45" s="157">
        <v>0.60602193900000001</v>
      </c>
      <c r="CY45" s="157">
        <v>0.290812662</v>
      </c>
      <c r="CZ45" s="157">
        <v>0.28658583100000001</v>
      </c>
      <c r="DA45" s="157">
        <v>0.44881536700000002</v>
      </c>
      <c r="DB45" s="157">
        <v>0.54677346999999998</v>
      </c>
      <c r="DC45" s="157">
        <v>0.51956983999999995</v>
      </c>
      <c r="DD45" s="157">
        <v>0.56295237399999998</v>
      </c>
      <c r="DE45" s="157">
        <v>0.63786574900000004</v>
      </c>
      <c r="DF45" s="157">
        <v>0.84622099699999997</v>
      </c>
      <c r="DG45" s="157">
        <v>0.74411764700000005</v>
      </c>
      <c r="DH45" s="157">
        <v>0.66342648800000004</v>
      </c>
      <c r="DI45" s="157">
        <v>0.58156042699999999</v>
      </c>
      <c r="DJ45" s="157">
        <v>0.55228133700000004</v>
      </c>
      <c r="DK45" s="157">
        <v>0.74831804300000004</v>
      </c>
      <c r="DL45" s="157">
        <v>0.23776223799999999</v>
      </c>
      <c r="DM45" s="157">
        <v>0.44411286999999999</v>
      </c>
      <c r="DN45" s="157">
        <v>0.37178639099999999</v>
      </c>
      <c r="DO45" s="157">
        <v>0.38280655600000002</v>
      </c>
      <c r="DP45" s="157">
        <v>0.28927297400000002</v>
      </c>
      <c r="DQ45" s="157">
        <v>0.51809050499999998</v>
      </c>
      <c r="DR45" s="157">
        <v>0.54191995400000004</v>
      </c>
      <c r="DS45" s="157">
        <v>0.57423134600000003</v>
      </c>
      <c r="DT45" s="157">
        <v>0.64515582699999996</v>
      </c>
      <c r="DU45" s="157">
        <v>0.39078617500000001</v>
      </c>
      <c r="DV45" s="157">
        <v>0.735496492</v>
      </c>
      <c r="DW45" s="157">
        <v>0.39210027600000003</v>
      </c>
      <c r="DX45" s="157">
        <v>0.49815066600000002</v>
      </c>
      <c r="DY45" s="157">
        <v>0.216578255</v>
      </c>
      <c r="DZ45" s="157">
        <v>0.28200910899999998</v>
      </c>
      <c r="EA45" s="157">
        <v>0.29729482699999998</v>
      </c>
      <c r="EB45" s="157">
        <v>0.42319473299999999</v>
      </c>
      <c r="EC45" s="157">
        <v>0.83407350499999999</v>
      </c>
      <c r="ED45" s="157">
        <v>0.53685195200000002</v>
      </c>
      <c r="EE45" s="157">
        <v>0.769765213</v>
      </c>
      <c r="EF45" s="157">
        <v>0.62167989800000001</v>
      </c>
      <c r="EG45" s="157">
        <v>0.35446677100000001</v>
      </c>
      <c r="EH45" s="157">
        <v>0.73056151199999997</v>
      </c>
      <c r="EI45" s="157">
        <v>0.29705313</v>
      </c>
      <c r="EJ45" s="157">
        <v>0.65171472399999997</v>
      </c>
      <c r="EK45" s="157">
        <v>0.48083161299999999</v>
      </c>
      <c r="EL45" s="157">
        <v>0.72197520900000001</v>
      </c>
      <c r="EM45" s="157">
        <v>0.406222107</v>
      </c>
      <c r="EN45" s="157">
        <v>0.44655392500000002</v>
      </c>
      <c r="EO45" s="157">
        <v>0.51437553199999997</v>
      </c>
      <c r="EP45" s="157">
        <v>0.75755275</v>
      </c>
      <c r="EQ45" s="157">
        <v>0.53367442300000001</v>
      </c>
      <c r="ER45" s="157">
        <v>0.46470953100000001</v>
      </c>
      <c r="ES45" s="157">
        <v>0.70677447400000004</v>
      </c>
      <c r="ET45" s="157">
        <v>0.34713695700000002</v>
      </c>
      <c r="EU45" s="157">
        <v>0.66820482299999995</v>
      </c>
      <c r="EV45" s="157">
        <v>0.55958696699999999</v>
      </c>
      <c r="EW45" s="157">
        <v>0.500382416</v>
      </c>
      <c r="EX45" s="157">
        <v>0.66833026500000003</v>
      </c>
      <c r="EY45" s="157">
        <v>0.29792960699999999</v>
      </c>
      <c r="EZ45" s="157">
        <v>0.62855812300000002</v>
      </c>
      <c r="FA45" s="157">
        <v>0.43069494000000003</v>
      </c>
      <c r="FB45" s="157">
        <v>0.67624133600000003</v>
      </c>
      <c r="FC45" s="157">
        <v>0.73486265900000003</v>
      </c>
      <c r="FD45" s="157">
        <v>0.56714360900000005</v>
      </c>
      <c r="FE45" s="157">
        <v>0.56616607200000002</v>
      </c>
      <c r="FF45" s="157">
        <v>0.52102550199999997</v>
      </c>
      <c r="FG45" s="157">
        <v>0.429367734</v>
      </c>
      <c r="FH45" s="157">
        <v>0.56492875300000001</v>
      </c>
      <c r="FI45" s="157">
        <v>0.40842662499999999</v>
      </c>
      <c r="FJ45" s="157">
        <v>0.76315239800000001</v>
      </c>
      <c r="FK45" s="157">
        <v>0.24132513999999999</v>
      </c>
      <c r="FL45" s="157">
        <v>0.26350093099999999</v>
      </c>
      <c r="FM45" s="157">
        <v>0.49951351599999999</v>
      </c>
      <c r="FN45" s="157">
        <v>0.10391377</v>
      </c>
      <c r="FO45" s="157">
        <v>0.73863862800000002</v>
      </c>
      <c r="FP45" s="157">
        <v>0.85092196200000003</v>
      </c>
      <c r="FQ45" s="157">
        <v>0.35599248</v>
      </c>
      <c r="FR45" s="157">
        <v>0.737919239</v>
      </c>
      <c r="FS45" s="157">
        <v>0.68850148</v>
      </c>
      <c r="FT45" s="157">
        <v>0.74375285899999999</v>
      </c>
      <c r="FU45" s="157">
        <v>0.64576495700000003</v>
      </c>
      <c r="FV45" s="157">
        <v>0.69188369800000005</v>
      </c>
      <c r="FW45" s="157">
        <v>0.74633009299999997</v>
      </c>
      <c r="FX45" s="157">
        <v>0.55498976499999997</v>
      </c>
      <c r="FY45" s="157">
        <v>0.55346475500000003</v>
      </c>
      <c r="FZ45" s="157">
        <v>0.708173316</v>
      </c>
      <c r="GA45" s="157">
        <v>0.77810190599999995</v>
      </c>
      <c r="GB45" s="157">
        <v>0.71443620399999996</v>
      </c>
      <c r="GC45" s="157">
        <v>0.70593121199999997</v>
      </c>
      <c r="GD45" s="157">
        <v>0.51194287999999999</v>
      </c>
      <c r="GE45" s="157">
        <v>0.49689356800000001</v>
      </c>
      <c r="GF45" s="157">
        <v>0.239270386</v>
      </c>
      <c r="GG45" s="157">
        <v>0.23313320000000001</v>
      </c>
      <c r="GH45" s="157">
        <v>0.33929946599999999</v>
      </c>
      <c r="GI45" s="157">
        <v>0.34878814400000002</v>
      </c>
      <c r="GJ45" s="157">
        <v>0.83133990599999996</v>
      </c>
      <c r="GK45" s="157">
        <v>0.334141725</v>
      </c>
      <c r="GL45" s="157">
        <v>0.52539120699999997</v>
      </c>
      <c r="GM45" s="157">
        <v>0.58072566699999995</v>
      </c>
      <c r="GN45" s="157">
        <v>0.60568154299999999</v>
      </c>
      <c r="GO45" s="157">
        <v>0.53540035200000002</v>
      </c>
      <c r="GP45" s="157">
        <v>0.44258322</v>
      </c>
      <c r="GQ45" s="157">
        <v>0.78731105400000001</v>
      </c>
      <c r="GR45" s="157">
        <v>0.725836382</v>
      </c>
      <c r="GS45" s="157">
        <v>8.5876119000000001E-2</v>
      </c>
      <c r="GT45" s="157">
        <v>0.48051948100000003</v>
      </c>
      <c r="GU45" s="157">
        <v>0.40789473700000001</v>
      </c>
      <c r="GV45" s="157">
        <v>0.16994689199999999</v>
      </c>
      <c r="GW45" s="157">
        <v>0.55555555599999995</v>
      </c>
      <c r="GX45" s="157">
        <v>0.50666666699999996</v>
      </c>
      <c r="GY45" s="157">
        <v>0.55913978499999994</v>
      </c>
      <c r="GZ45" s="157">
        <v>0.45283018899999999</v>
      </c>
      <c r="HA45" s="157">
        <v>0.5</v>
      </c>
    </row>
    <row r="46" spans="1:209" x14ac:dyDescent="0.2">
      <c r="A46" s="157" t="s">
        <v>3855</v>
      </c>
      <c r="B46" s="157">
        <v>0</v>
      </c>
      <c r="C46" s="157">
        <v>0</v>
      </c>
      <c r="D46" s="157">
        <v>0</v>
      </c>
      <c r="E46" s="157">
        <v>0</v>
      </c>
      <c r="F46" s="157">
        <v>0</v>
      </c>
      <c r="G46" s="157">
        <v>0</v>
      </c>
      <c r="H46" s="157">
        <v>0</v>
      </c>
      <c r="I46" s="157">
        <v>0</v>
      </c>
      <c r="J46" s="157">
        <v>0</v>
      </c>
      <c r="K46" s="157">
        <v>0</v>
      </c>
      <c r="L46" s="157">
        <v>0</v>
      </c>
      <c r="M46" s="157">
        <v>0</v>
      </c>
      <c r="N46" s="157">
        <v>0</v>
      </c>
      <c r="O46" s="157">
        <v>0</v>
      </c>
      <c r="P46" s="157">
        <v>0</v>
      </c>
      <c r="Q46" s="157">
        <v>0</v>
      </c>
      <c r="R46" s="157">
        <v>0</v>
      </c>
      <c r="S46" s="157">
        <v>0</v>
      </c>
      <c r="T46" s="157">
        <v>0</v>
      </c>
      <c r="U46" s="157">
        <v>0</v>
      </c>
      <c r="V46" s="157">
        <v>0</v>
      </c>
      <c r="W46" s="157">
        <v>0</v>
      </c>
      <c r="X46" s="157">
        <v>0</v>
      </c>
      <c r="Y46" s="157">
        <v>0</v>
      </c>
      <c r="Z46" s="157">
        <v>0</v>
      </c>
      <c r="AA46" s="157">
        <v>0</v>
      </c>
      <c r="AB46" s="157">
        <v>0</v>
      </c>
      <c r="AC46" s="157">
        <v>0</v>
      </c>
      <c r="AD46" s="157">
        <v>0</v>
      </c>
      <c r="AE46" s="157">
        <v>0</v>
      </c>
      <c r="AF46" s="157">
        <v>0</v>
      </c>
      <c r="AG46" s="157">
        <v>0</v>
      </c>
      <c r="AH46" s="157">
        <v>0</v>
      </c>
      <c r="AI46" s="157">
        <v>0</v>
      </c>
      <c r="AJ46" s="157">
        <v>0</v>
      </c>
      <c r="AK46" s="157">
        <v>0</v>
      </c>
      <c r="AL46" s="157">
        <v>0</v>
      </c>
      <c r="AM46" s="157">
        <v>0</v>
      </c>
      <c r="AN46" s="157">
        <v>0</v>
      </c>
      <c r="AO46" s="157">
        <v>0</v>
      </c>
      <c r="AP46" s="157">
        <v>0</v>
      </c>
      <c r="AQ46" s="157">
        <v>0</v>
      </c>
      <c r="AR46" s="157">
        <v>0</v>
      </c>
      <c r="AS46" s="157">
        <v>0</v>
      </c>
      <c r="AT46" s="157">
        <v>0</v>
      </c>
      <c r="AU46" s="157">
        <v>0</v>
      </c>
      <c r="AV46" s="157">
        <v>0</v>
      </c>
      <c r="AW46" s="157">
        <v>0</v>
      </c>
      <c r="AX46" s="157">
        <v>0</v>
      </c>
      <c r="AY46" s="157">
        <v>0</v>
      </c>
      <c r="AZ46" s="157">
        <v>0</v>
      </c>
      <c r="BA46" s="157">
        <v>0</v>
      </c>
      <c r="BB46" s="157">
        <v>0</v>
      </c>
      <c r="BC46" s="157">
        <v>0</v>
      </c>
      <c r="BD46" s="157">
        <v>0</v>
      </c>
      <c r="BE46" s="157">
        <v>0</v>
      </c>
      <c r="BF46" s="157">
        <v>0</v>
      </c>
      <c r="BG46" s="157">
        <v>0</v>
      </c>
      <c r="BH46" s="157">
        <v>0</v>
      </c>
      <c r="BI46" s="157">
        <v>0</v>
      </c>
      <c r="BJ46" s="157">
        <v>0</v>
      </c>
      <c r="BK46" s="157">
        <v>0</v>
      </c>
      <c r="BL46" s="157">
        <v>0</v>
      </c>
      <c r="BM46" s="157">
        <v>0</v>
      </c>
      <c r="BN46" s="157">
        <v>0</v>
      </c>
      <c r="BO46" s="157">
        <v>0</v>
      </c>
      <c r="BP46" s="157">
        <v>0</v>
      </c>
      <c r="BQ46" s="157">
        <v>0</v>
      </c>
      <c r="BR46" s="157">
        <v>0</v>
      </c>
      <c r="BS46" s="157">
        <v>0</v>
      </c>
      <c r="BT46" s="157">
        <v>0</v>
      </c>
      <c r="BU46" s="157">
        <v>0</v>
      </c>
      <c r="BV46" s="157">
        <v>0</v>
      </c>
      <c r="BW46" s="157">
        <v>0</v>
      </c>
      <c r="BX46" s="157">
        <v>0</v>
      </c>
      <c r="BY46" s="157">
        <v>0</v>
      </c>
      <c r="BZ46" s="157">
        <v>0</v>
      </c>
      <c r="CA46" s="157">
        <v>0</v>
      </c>
      <c r="CB46" s="157">
        <v>0</v>
      </c>
      <c r="CC46" s="157">
        <v>0</v>
      </c>
      <c r="CD46" s="157">
        <v>0</v>
      </c>
      <c r="CE46" s="157">
        <v>0</v>
      </c>
      <c r="CF46" s="157">
        <v>0</v>
      </c>
      <c r="CG46" s="157">
        <v>0</v>
      </c>
      <c r="CH46" s="157">
        <v>0</v>
      </c>
      <c r="CI46" s="157">
        <v>0</v>
      </c>
      <c r="CJ46" s="157">
        <v>0</v>
      </c>
      <c r="CK46" s="157">
        <v>0</v>
      </c>
      <c r="CL46" s="157">
        <v>0</v>
      </c>
      <c r="CM46" s="157">
        <v>0</v>
      </c>
      <c r="CN46" s="157">
        <v>0</v>
      </c>
      <c r="CO46" s="157">
        <v>0</v>
      </c>
      <c r="CP46" s="157">
        <v>0</v>
      </c>
      <c r="CQ46" s="157">
        <v>0</v>
      </c>
      <c r="CR46" s="157">
        <v>0</v>
      </c>
      <c r="CS46" s="157">
        <v>0</v>
      </c>
      <c r="CT46" s="157">
        <v>0</v>
      </c>
      <c r="CU46" s="157">
        <v>0</v>
      </c>
      <c r="CV46" s="157">
        <v>0</v>
      </c>
      <c r="CW46" s="157">
        <v>0</v>
      </c>
      <c r="CX46" s="157">
        <v>0</v>
      </c>
      <c r="CY46" s="157">
        <v>0</v>
      </c>
      <c r="CZ46" s="157">
        <v>0</v>
      </c>
      <c r="DA46" s="157">
        <v>0</v>
      </c>
      <c r="DB46" s="157">
        <v>0</v>
      </c>
      <c r="DC46" s="157">
        <v>0</v>
      </c>
      <c r="DD46" s="157">
        <v>0</v>
      </c>
      <c r="DE46" s="192">
        <v>1.3200000000000001E-5</v>
      </c>
      <c r="DF46" s="157">
        <v>0</v>
      </c>
      <c r="DG46" s="157">
        <v>0</v>
      </c>
      <c r="DH46" s="157">
        <v>0</v>
      </c>
      <c r="DI46" s="157">
        <v>0</v>
      </c>
      <c r="DJ46" s="157">
        <v>0</v>
      </c>
      <c r="DK46" s="157">
        <v>0</v>
      </c>
      <c r="DL46" s="157">
        <v>0</v>
      </c>
      <c r="DM46" s="157">
        <v>0</v>
      </c>
      <c r="DN46" s="157">
        <v>0</v>
      </c>
      <c r="DO46" s="157">
        <v>0</v>
      </c>
      <c r="DP46" s="157">
        <v>0</v>
      </c>
      <c r="DQ46" s="157">
        <v>0</v>
      </c>
      <c r="DR46" s="157">
        <v>0</v>
      </c>
      <c r="DS46" s="157">
        <v>0</v>
      </c>
      <c r="DT46" s="157">
        <v>0</v>
      </c>
      <c r="DU46" s="157">
        <v>0</v>
      </c>
      <c r="DV46" s="157">
        <v>0</v>
      </c>
      <c r="DW46" s="157">
        <v>0</v>
      </c>
      <c r="DX46" s="157">
        <v>0</v>
      </c>
      <c r="DY46" s="157">
        <v>0</v>
      </c>
      <c r="DZ46" s="157">
        <v>0</v>
      </c>
      <c r="EA46" s="157">
        <v>0</v>
      </c>
      <c r="EB46" s="157">
        <v>0</v>
      </c>
      <c r="EC46" s="157">
        <v>0</v>
      </c>
      <c r="ED46" s="157">
        <v>0</v>
      </c>
      <c r="EE46" s="157">
        <v>0</v>
      </c>
      <c r="EF46" s="157">
        <v>0</v>
      </c>
      <c r="EG46" s="157">
        <v>0</v>
      </c>
      <c r="EH46" s="157">
        <v>0</v>
      </c>
      <c r="EI46" s="157">
        <v>0</v>
      </c>
      <c r="EJ46" s="157">
        <v>0</v>
      </c>
      <c r="EK46" s="157">
        <v>0</v>
      </c>
      <c r="EL46" s="157">
        <v>0</v>
      </c>
      <c r="EM46" s="157">
        <v>0</v>
      </c>
      <c r="EN46" s="157">
        <v>0</v>
      </c>
      <c r="EO46" s="157">
        <v>0</v>
      </c>
      <c r="EP46" s="157">
        <v>0</v>
      </c>
      <c r="EQ46" s="157">
        <v>0</v>
      </c>
      <c r="ER46" s="157">
        <v>0</v>
      </c>
      <c r="ES46" s="157">
        <v>0</v>
      </c>
      <c r="ET46" s="157">
        <v>0</v>
      </c>
      <c r="EU46" s="157">
        <v>0</v>
      </c>
      <c r="EV46" s="157">
        <v>0</v>
      </c>
      <c r="EW46" s="157">
        <v>0</v>
      </c>
      <c r="EX46" s="157">
        <v>0</v>
      </c>
      <c r="EY46" s="157">
        <v>0</v>
      </c>
      <c r="EZ46" s="157">
        <v>0</v>
      </c>
      <c r="FA46" s="157">
        <v>0</v>
      </c>
      <c r="FB46" s="157">
        <v>0</v>
      </c>
      <c r="FC46" s="157">
        <v>0</v>
      </c>
      <c r="FD46" s="157">
        <v>0</v>
      </c>
      <c r="FE46" s="157">
        <v>0</v>
      </c>
      <c r="FF46" s="157">
        <v>0</v>
      </c>
      <c r="FG46" s="157">
        <v>0</v>
      </c>
      <c r="FH46" s="157">
        <v>0</v>
      </c>
      <c r="FI46" s="157">
        <v>0</v>
      </c>
      <c r="FJ46" s="157">
        <v>0</v>
      </c>
      <c r="FK46" s="157">
        <v>0</v>
      </c>
      <c r="FL46" s="157">
        <v>0</v>
      </c>
      <c r="FM46" s="157">
        <v>0</v>
      </c>
      <c r="FN46" s="157">
        <v>1.2053E-4</v>
      </c>
      <c r="FO46" s="157">
        <v>0</v>
      </c>
      <c r="FP46" s="157">
        <v>0</v>
      </c>
      <c r="FQ46" s="157">
        <v>0</v>
      </c>
      <c r="FR46" s="157">
        <v>0</v>
      </c>
      <c r="FS46" s="157">
        <v>0</v>
      </c>
      <c r="FT46" s="157">
        <v>0</v>
      </c>
      <c r="FU46" s="157">
        <v>0</v>
      </c>
      <c r="FV46" s="157">
        <v>0</v>
      </c>
      <c r="FW46" s="157">
        <v>0</v>
      </c>
      <c r="FX46" s="157">
        <v>0</v>
      </c>
      <c r="FY46" s="157">
        <v>0</v>
      </c>
      <c r="FZ46" s="157">
        <v>0</v>
      </c>
      <c r="GA46" s="157">
        <v>0</v>
      </c>
      <c r="GB46" s="157">
        <v>0</v>
      </c>
      <c r="GC46" s="157">
        <v>0</v>
      </c>
      <c r="GD46" s="157">
        <v>0</v>
      </c>
      <c r="GE46" s="157">
        <v>0</v>
      </c>
      <c r="GF46" s="157">
        <v>0</v>
      </c>
      <c r="GG46" s="157">
        <v>0</v>
      </c>
      <c r="GH46" s="157">
        <v>0</v>
      </c>
      <c r="GI46" s="157">
        <v>0</v>
      </c>
      <c r="GJ46" s="157">
        <v>0</v>
      </c>
      <c r="GK46" s="157">
        <v>0</v>
      </c>
      <c r="GL46" s="157">
        <v>0</v>
      </c>
      <c r="GM46" s="157">
        <v>0</v>
      </c>
      <c r="GN46" s="157">
        <v>0</v>
      </c>
      <c r="GO46" s="157">
        <v>0</v>
      </c>
      <c r="GP46" s="157">
        <v>0</v>
      </c>
      <c r="GQ46" s="157">
        <v>0</v>
      </c>
      <c r="GR46" s="157">
        <v>0</v>
      </c>
      <c r="GS46" s="157">
        <v>0</v>
      </c>
      <c r="GT46" s="157">
        <v>0</v>
      </c>
      <c r="GU46" s="157">
        <v>0</v>
      </c>
      <c r="GV46" s="157">
        <v>0</v>
      </c>
      <c r="GW46" s="157">
        <v>0</v>
      </c>
      <c r="GX46" s="157">
        <v>0</v>
      </c>
      <c r="GY46" s="157">
        <v>0</v>
      </c>
      <c r="GZ46" s="157">
        <v>0</v>
      </c>
      <c r="HA46" s="157">
        <v>0</v>
      </c>
    </row>
    <row r="47" spans="1:209" x14ac:dyDescent="0.2">
      <c r="A47" s="157" t="s">
        <v>3856</v>
      </c>
      <c r="B47" s="157">
        <v>0</v>
      </c>
      <c r="C47" s="157">
        <v>0</v>
      </c>
      <c r="D47" s="157">
        <v>0</v>
      </c>
      <c r="E47" s="157">
        <v>0</v>
      </c>
      <c r="F47" s="157">
        <v>0</v>
      </c>
      <c r="G47" s="157">
        <v>0</v>
      </c>
      <c r="H47" s="157">
        <v>0</v>
      </c>
      <c r="I47" s="157">
        <v>0</v>
      </c>
      <c r="J47" s="157">
        <v>0</v>
      </c>
      <c r="K47" s="157">
        <v>0</v>
      </c>
      <c r="L47" s="157">
        <v>0</v>
      </c>
      <c r="M47" s="157">
        <v>0</v>
      </c>
      <c r="N47" s="157">
        <v>0</v>
      </c>
      <c r="O47" s="157">
        <v>0</v>
      </c>
      <c r="P47" s="157">
        <v>0</v>
      </c>
      <c r="Q47" s="157">
        <v>0</v>
      </c>
      <c r="R47" s="157">
        <v>0</v>
      </c>
      <c r="S47" s="157">
        <v>2.2288799999999999E-3</v>
      </c>
      <c r="T47" s="157">
        <v>4.5259100000000002E-4</v>
      </c>
      <c r="U47" s="157">
        <v>0</v>
      </c>
      <c r="V47" s="157">
        <v>0</v>
      </c>
      <c r="W47" s="157">
        <v>0</v>
      </c>
      <c r="X47" s="157">
        <v>0</v>
      </c>
      <c r="Y47" s="157">
        <v>0</v>
      </c>
      <c r="Z47" s="157">
        <v>0</v>
      </c>
      <c r="AA47" s="157">
        <v>0</v>
      </c>
      <c r="AB47" s="157">
        <v>0</v>
      </c>
      <c r="AC47" s="157">
        <v>0</v>
      </c>
      <c r="AD47" s="157">
        <v>0</v>
      </c>
      <c r="AE47" s="157">
        <v>0</v>
      </c>
      <c r="AF47" s="157">
        <v>0</v>
      </c>
      <c r="AG47" s="157">
        <v>0</v>
      </c>
      <c r="AH47" s="157">
        <v>0</v>
      </c>
      <c r="AI47" s="157">
        <v>0</v>
      </c>
      <c r="AJ47" s="157">
        <v>0</v>
      </c>
      <c r="AK47" s="157">
        <v>0</v>
      </c>
      <c r="AL47" s="157">
        <v>0</v>
      </c>
      <c r="AM47" s="157">
        <v>0</v>
      </c>
      <c r="AN47" s="157">
        <v>0</v>
      </c>
      <c r="AO47" s="157">
        <v>0</v>
      </c>
      <c r="AP47" s="157">
        <v>0</v>
      </c>
      <c r="AQ47" s="157">
        <v>0</v>
      </c>
      <c r="AR47" s="157">
        <v>0</v>
      </c>
      <c r="AS47" s="157">
        <v>0</v>
      </c>
      <c r="AT47" s="192">
        <v>5.3700000000000003E-6</v>
      </c>
      <c r="AU47" s="157">
        <v>0</v>
      </c>
      <c r="AV47" s="157">
        <v>0</v>
      </c>
      <c r="AW47" s="192">
        <v>6.8399999999999996E-5</v>
      </c>
      <c r="AX47" s="192">
        <v>6.6199999999999996E-5</v>
      </c>
      <c r="AY47" s="157">
        <v>0</v>
      </c>
      <c r="AZ47" s="157">
        <v>0</v>
      </c>
      <c r="BA47" s="157">
        <v>0</v>
      </c>
      <c r="BB47" s="157">
        <v>0</v>
      </c>
      <c r="BC47" s="157">
        <v>0</v>
      </c>
      <c r="BD47" s="157">
        <v>0</v>
      </c>
      <c r="BE47" s="157">
        <v>0</v>
      </c>
      <c r="BF47" s="157">
        <v>0</v>
      </c>
      <c r="BG47" s="157">
        <v>0</v>
      </c>
      <c r="BH47" s="157">
        <v>0</v>
      </c>
      <c r="BI47" s="157">
        <v>0</v>
      </c>
      <c r="BJ47" s="157">
        <v>0</v>
      </c>
      <c r="BK47" s="157">
        <v>0</v>
      </c>
      <c r="BL47" s="157">
        <v>0</v>
      </c>
      <c r="BM47" s="157">
        <v>0</v>
      </c>
      <c r="BN47" s="157">
        <v>0</v>
      </c>
      <c r="BO47" s="157">
        <v>0</v>
      </c>
      <c r="BP47" s="157">
        <v>0</v>
      </c>
      <c r="BQ47" s="157">
        <v>0</v>
      </c>
      <c r="BR47" s="157">
        <v>0</v>
      </c>
      <c r="BS47" s="157">
        <v>0</v>
      </c>
      <c r="BT47" s="157">
        <v>0</v>
      </c>
      <c r="BU47" s="157">
        <v>0</v>
      </c>
      <c r="BV47" s="157">
        <v>0</v>
      </c>
      <c r="BW47" s="157">
        <v>0</v>
      </c>
      <c r="BX47" s="157">
        <v>0</v>
      </c>
      <c r="BY47" s="157">
        <v>0</v>
      </c>
      <c r="BZ47" s="157">
        <v>0</v>
      </c>
      <c r="CA47" s="157">
        <v>0</v>
      </c>
      <c r="CB47" s="157">
        <v>0</v>
      </c>
      <c r="CC47" s="157">
        <v>0</v>
      </c>
      <c r="CD47" s="157">
        <v>0</v>
      </c>
      <c r="CE47" s="157">
        <v>0</v>
      </c>
      <c r="CF47" s="157">
        <v>0</v>
      </c>
      <c r="CG47" s="157">
        <v>0</v>
      </c>
      <c r="CH47" s="157">
        <v>0</v>
      </c>
      <c r="CI47" s="157">
        <v>0</v>
      </c>
      <c r="CJ47" s="157">
        <v>0</v>
      </c>
      <c r="CK47" s="157">
        <v>0</v>
      </c>
      <c r="CL47" s="157">
        <v>0</v>
      </c>
      <c r="CM47" s="157">
        <v>0</v>
      </c>
      <c r="CN47" s="157">
        <v>0</v>
      </c>
      <c r="CO47" s="157">
        <v>0</v>
      </c>
      <c r="CP47" s="157">
        <v>0</v>
      </c>
      <c r="CQ47" s="157">
        <v>0</v>
      </c>
      <c r="CR47" s="157">
        <v>0</v>
      </c>
      <c r="CS47" s="157">
        <v>0</v>
      </c>
      <c r="CT47" s="157">
        <v>0</v>
      </c>
      <c r="CU47" s="157">
        <v>0</v>
      </c>
      <c r="CV47" s="157">
        <v>0</v>
      </c>
      <c r="CW47" s="157">
        <v>0</v>
      </c>
      <c r="CX47" s="157">
        <v>0</v>
      </c>
      <c r="CY47" s="192">
        <v>2.76E-5</v>
      </c>
      <c r="CZ47" s="157">
        <v>0</v>
      </c>
      <c r="DA47" s="157">
        <v>0</v>
      </c>
      <c r="DB47" s="157">
        <v>0</v>
      </c>
      <c r="DC47" s="157">
        <v>0</v>
      </c>
      <c r="DD47" s="157">
        <v>0</v>
      </c>
      <c r="DE47" s="157">
        <v>0</v>
      </c>
      <c r="DF47" s="157">
        <v>0</v>
      </c>
      <c r="DG47" s="157">
        <v>0</v>
      </c>
      <c r="DH47" s="157">
        <v>0</v>
      </c>
      <c r="DI47" s="157">
        <v>0</v>
      </c>
      <c r="DJ47" s="157">
        <v>0</v>
      </c>
      <c r="DK47" s="157">
        <v>0</v>
      </c>
      <c r="DL47" s="157">
        <v>0</v>
      </c>
      <c r="DM47" s="157">
        <v>0</v>
      </c>
      <c r="DN47" s="157">
        <v>0</v>
      </c>
      <c r="DO47" s="157">
        <v>0</v>
      </c>
      <c r="DP47" s="157">
        <v>0</v>
      </c>
      <c r="DQ47" s="157">
        <v>0</v>
      </c>
      <c r="DR47" s="157">
        <v>0</v>
      </c>
      <c r="DS47" s="157">
        <v>0</v>
      </c>
      <c r="DT47" s="157">
        <v>0</v>
      </c>
      <c r="DU47" s="157">
        <v>0</v>
      </c>
      <c r="DV47" s="157">
        <v>0</v>
      </c>
      <c r="DW47" s="157">
        <v>0</v>
      </c>
      <c r="DX47" s="157">
        <v>0</v>
      </c>
      <c r="DY47" s="157">
        <v>0</v>
      </c>
      <c r="DZ47" s="157">
        <v>0</v>
      </c>
      <c r="EA47" s="157">
        <v>0</v>
      </c>
      <c r="EB47" s="192">
        <v>3.5200000000000002E-5</v>
      </c>
      <c r="EC47" s="157">
        <v>0</v>
      </c>
      <c r="ED47" s="157">
        <v>0</v>
      </c>
      <c r="EE47" s="157">
        <v>0</v>
      </c>
      <c r="EF47" s="157">
        <v>0</v>
      </c>
      <c r="EG47" s="157">
        <v>0</v>
      </c>
      <c r="EH47" s="157">
        <v>0</v>
      </c>
      <c r="EI47" s="157">
        <v>0</v>
      </c>
      <c r="EJ47" s="157">
        <v>0</v>
      </c>
      <c r="EK47" s="157">
        <v>0</v>
      </c>
      <c r="EL47" s="157">
        <v>0</v>
      </c>
      <c r="EM47" s="157">
        <v>0</v>
      </c>
      <c r="EN47" s="157">
        <v>0</v>
      </c>
      <c r="EO47" s="157">
        <v>0</v>
      </c>
      <c r="EP47" s="157">
        <v>0</v>
      </c>
      <c r="EQ47" s="157">
        <v>0</v>
      </c>
      <c r="ER47" s="157">
        <v>0</v>
      </c>
      <c r="ES47" s="157">
        <v>0</v>
      </c>
      <c r="ET47" s="157">
        <v>0</v>
      </c>
      <c r="EU47" s="157">
        <v>0</v>
      </c>
      <c r="EV47" s="157">
        <v>0</v>
      </c>
      <c r="EW47" s="157">
        <v>0</v>
      </c>
      <c r="EX47" s="157">
        <v>0</v>
      </c>
      <c r="EY47" s="157">
        <v>0</v>
      </c>
      <c r="EZ47" s="157">
        <v>0</v>
      </c>
      <c r="FA47" s="157">
        <v>0</v>
      </c>
      <c r="FB47" s="157">
        <v>0</v>
      </c>
      <c r="FC47" s="157">
        <v>0</v>
      </c>
      <c r="FD47" s="157">
        <v>0</v>
      </c>
      <c r="FE47" s="157">
        <v>0</v>
      </c>
      <c r="FF47" s="157">
        <v>0</v>
      </c>
      <c r="FG47" s="157">
        <v>0</v>
      </c>
      <c r="FH47" s="157">
        <v>0</v>
      </c>
      <c r="FI47" s="157">
        <v>0</v>
      </c>
      <c r="FJ47" s="157">
        <v>0</v>
      </c>
      <c r="FK47" s="157">
        <v>0</v>
      </c>
      <c r="FL47" s="157">
        <v>0</v>
      </c>
      <c r="FM47" s="157">
        <v>0</v>
      </c>
      <c r="FN47" s="157">
        <v>0</v>
      </c>
      <c r="FO47" s="157">
        <v>0</v>
      </c>
      <c r="FP47" s="157">
        <v>0</v>
      </c>
      <c r="FQ47" s="157">
        <v>0</v>
      </c>
      <c r="FR47" s="157">
        <v>0</v>
      </c>
      <c r="FS47" s="157">
        <v>0</v>
      </c>
      <c r="FT47" s="157">
        <v>0</v>
      </c>
      <c r="FU47" s="157">
        <v>0</v>
      </c>
      <c r="FV47" s="157">
        <v>0</v>
      </c>
      <c r="FW47" s="192">
        <v>9.9199999999999999E-5</v>
      </c>
      <c r="FX47" s="157">
        <v>0</v>
      </c>
      <c r="FY47" s="157">
        <v>0</v>
      </c>
      <c r="FZ47" s="157">
        <v>0</v>
      </c>
      <c r="GA47" s="157">
        <v>0</v>
      </c>
      <c r="GB47" s="157">
        <v>0</v>
      </c>
      <c r="GC47" s="157">
        <v>0</v>
      </c>
      <c r="GD47" s="157">
        <v>0</v>
      </c>
      <c r="GE47" s="157">
        <v>0</v>
      </c>
      <c r="GF47" s="157">
        <v>0</v>
      </c>
      <c r="GG47" s="157">
        <v>0</v>
      </c>
      <c r="GH47" s="157">
        <v>0</v>
      </c>
      <c r="GI47" s="157">
        <v>0</v>
      </c>
      <c r="GJ47" s="157">
        <v>0</v>
      </c>
      <c r="GK47" s="157">
        <v>0</v>
      </c>
      <c r="GL47" s="157">
        <v>0</v>
      </c>
      <c r="GM47" s="157">
        <v>0</v>
      </c>
      <c r="GN47" s="157">
        <v>0</v>
      </c>
      <c r="GO47" s="157">
        <v>0</v>
      </c>
      <c r="GP47" s="157">
        <v>0</v>
      </c>
      <c r="GQ47" s="157">
        <v>0</v>
      </c>
      <c r="GR47" s="157">
        <v>0</v>
      </c>
      <c r="GS47" s="157">
        <v>0</v>
      </c>
      <c r="GT47" s="157">
        <v>0</v>
      </c>
      <c r="GU47" s="157">
        <v>0</v>
      </c>
      <c r="GV47" s="157">
        <v>0</v>
      </c>
      <c r="GW47" s="157">
        <v>0</v>
      </c>
      <c r="GX47" s="157">
        <v>0</v>
      </c>
      <c r="GY47" s="157">
        <v>0</v>
      </c>
      <c r="GZ47" s="157">
        <v>0</v>
      </c>
      <c r="HA47" s="157">
        <v>0</v>
      </c>
    </row>
    <row r="48" spans="1:209" x14ac:dyDescent="0.2">
      <c r="A48" s="157" t="s">
        <v>3857</v>
      </c>
      <c r="B48" s="157">
        <v>0</v>
      </c>
      <c r="C48" s="157">
        <v>0</v>
      </c>
      <c r="D48" s="157">
        <v>0</v>
      </c>
      <c r="E48" s="157">
        <v>0</v>
      </c>
      <c r="F48" s="157">
        <v>0</v>
      </c>
      <c r="G48" s="157">
        <v>0</v>
      </c>
      <c r="H48" s="157">
        <v>0</v>
      </c>
      <c r="I48" s="157">
        <v>0</v>
      </c>
      <c r="J48" s="157">
        <v>0</v>
      </c>
      <c r="K48" s="157">
        <v>0</v>
      </c>
      <c r="L48" s="157">
        <v>0</v>
      </c>
      <c r="M48" s="157">
        <v>0</v>
      </c>
      <c r="N48" s="157">
        <v>0</v>
      </c>
      <c r="O48" s="157">
        <v>0</v>
      </c>
      <c r="P48" s="157">
        <v>0</v>
      </c>
      <c r="Q48" s="157">
        <v>0</v>
      </c>
      <c r="R48" s="157">
        <v>0</v>
      </c>
      <c r="S48" s="157">
        <v>1.67765E-4</v>
      </c>
      <c r="T48" s="157">
        <v>0</v>
      </c>
      <c r="U48" s="157">
        <v>0</v>
      </c>
      <c r="V48" s="157">
        <v>0</v>
      </c>
      <c r="W48" s="157">
        <v>0</v>
      </c>
      <c r="X48" s="157">
        <v>0</v>
      </c>
      <c r="Y48" s="157">
        <v>0</v>
      </c>
      <c r="Z48" s="157">
        <v>0</v>
      </c>
      <c r="AA48" s="157">
        <v>0</v>
      </c>
      <c r="AB48" s="157">
        <v>0</v>
      </c>
      <c r="AC48" s="157">
        <v>0</v>
      </c>
      <c r="AD48" s="157">
        <v>0</v>
      </c>
      <c r="AE48" s="157">
        <v>0</v>
      </c>
      <c r="AF48" s="157">
        <v>0</v>
      </c>
      <c r="AG48" s="157">
        <v>0</v>
      </c>
      <c r="AH48" s="157">
        <v>0</v>
      </c>
      <c r="AI48" s="157">
        <v>0</v>
      </c>
      <c r="AJ48" s="157">
        <v>0</v>
      </c>
      <c r="AK48" s="157">
        <v>0</v>
      </c>
      <c r="AL48" s="157">
        <v>0</v>
      </c>
      <c r="AM48" s="157">
        <v>0</v>
      </c>
      <c r="AN48" s="157">
        <v>0</v>
      </c>
      <c r="AO48" s="157">
        <v>0</v>
      </c>
      <c r="AP48" s="157">
        <v>0</v>
      </c>
      <c r="AQ48" s="157">
        <v>0</v>
      </c>
      <c r="AR48" s="157">
        <v>0</v>
      </c>
      <c r="AS48" s="157">
        <v>0</v>
      </c>
      <c r="AT48" s="157">
        <v>0</v>
      </c>
      <c r="AU48" s="157">
        <v>0</v>
      </c>
      <c r="AV48" s="157">
        <v>0</v>
      </c>
      <c r="AW48" s="157">
        <v>0</v>
      </c>
      <c r="AX48" s="157">
        <v>0</v>
      </c>
      <c r="AY48" s="157">
        <v>0</v>
      </c>
      <c r="AZ48" s="157">
        <v>0</v>
      </c>
      <c r="BA48" s="157">
        <v>0</v>
      </c>
      <c r="BB48" s="157">
        <v>0</v>
      </c>
      <c r="BC48" s="157">
        <v>0</v>
      </c>
      <c r="BD48" s="157">
        <v>0</v>
      </c>
      <c r="BE48" s="157">
        <v>0</v>
      </c>
      <c r="BF48" s="157">
        <v>0</v>
      </c>
      <c r="BG48" s="157">
        <v>0</v>
      </c>
      <c r="BH48" s="157">
        <v>0</v>
      </c>
      <c r="BI48" s="157">
        <v>0</v>
      </c>
      <c r="BJ48" s="157">
        <v>0</v>
      </c>
      <c r="BK48" s="157">
        <v>0</v>
      </c>
      <c r="BL48" s="157">
        <v>0</v>
      </c>
      <c r="BM48" s="157">
        <v>0</v>
      </c>
      <c r="BN48" s="157">
        <v>0</v>
      </c>
      <c r="BO48" s="157">
        <v>0</v>
      </c>
      <c r="BP48" s="157">
        <v>0</v>
      </c>
      <c r="BQ48" s="157">
        <v>0</v>
      </c>
      <c r="BR48" s="157">
        <v>0</v>
      </c>
      <c r="BS48" s="157">
        <v>0</v>
      </c>
      <c r="BT48" s="157">
        <v>0</v>
      </c>
      <c r="BU48" s="157">
        <v>0</v>
      </c>
      <c r="BV48" s="157">
        <v>0</v>
      </c>
      <c r="BW48" s="157">
        <v>0</v>
      </c>
      <c r="BX48" s="157">
        <v>0</v>
      </c>
      <c r="BY48" s="157">
        <v>0</v>
      </c>
      <c r="BZ48" s="157">
        <v>0</v>
      </c>
      <c r="CA48" s="157">
        <v>0</v>
      </c>
      <c r="CB48" s="157">
        <v>0</v>
      </c>
      <c r="CC48" s="157">
        <v>0</v>
      </c>
      <c r="CD48" s="157">
        <v>0</v>
      </c>
      <c r="CE48" s="157">
        <v>0</v>
      </c>
      <c r="CF48" s="157">
        <v>0</v>
      </c>
      <c r="CG48" s="157">
        <v>0</v>
      </c>
      <c r="CH48" s="157">
        <v>0</v>
      </c>
      <c r="CI48" s="157">
        <v>0</v>
      </c>
      <c r="CJ48" s="157">
        <v>0</v>
      </c>
      <c r="CK48" s="157">
        <v>0</v>
      </c>
      <c r="CL48" s="157">
        <v>0</v>
      </c>
      <c r="CM48" s="157">
        <v>0</v>
      </c>
      <c r="CN48" s="157">
        <v>0</v>
      </c>
      <c r="CO48" s="157">
        <v>0</v>
      </c>
      <c r="CP48" s="157">
        <v>0</v>
      </c>
      <c r="CQ48" s="157">
        <v>0</v>
      </c>
      <c r="CR48" s="157">
        <v>0</v>
      </c>
      <c r="CS48" s="157">
        <v>0</v>
      </c>
      <c r="CT48" s="157">
        <v>0</v>
      </c>
      <c r="CU48" s="157">
        <v>0</v>
      </c>
      <c r="CV48" s="157">
        <v>0</v>
      </c>
      <c r="CW48" s="157">
        <v>0</v>
      </c>
      <c r="CX48" s="157">
        <v>0</v>
      </c>
      <c r="CY48" s="157">
        <v>0</v>
      </c>
      <c r="CZ48" s="157">
        <v>0</v>
      </c>
      <c r="DA48" s="157">
        <v>0</v>
      </c>
      <c r="DB48" s="157">
        <v>0</v>
      </c>
      <c r="DC48" s="157">
        <v>0</v>
      </c>
      <c r="DD48" s="157">
        <v>0</v>
      </c>
      <c r="DE48" s="157">
        <v>0</v>
      </c>
      <c r="DF48" s="157">
        <v>0</v>
      </c>
      <c r="DG48" s="157">
        <v>0</v>
      </c>
      <c r="DH48" s="157">
        <v>0</v>
      </c>
      <c r="DI48" s="157">
        <v>0</v>
      </c>
      <c r="DJ48" s="157">
        <v>0</v>
      </c>
      <c r="DK48" s="157">
        <v>0</v>
      </c>
      <c r="DL48" s="157">
        <v>0</v>
      </c>
      <c r="DM48" s="157">
        <v>0</v>
      </c>
      <c r="DN48" s="157">
        <v>0</v>
      </c>
      <c r="DO48" s="157">
        <v>0</v>
      </c>
      <c r="DP48" s="157">
        <v>0</v>
      </c>
      <c r="DQ48" s="157">
        <v>0</v>
      </c>
      <c r="DR48" s="157">
        <v>0</v>
      </c>
      <c r="DS48" s="157">
        <v>0</v>
      </c>
      <c r="DT48" s="157">
        <v>0</v>
      </c>
      <c r="DU48" s="157">
        <v>0</v>
      </c>
      <c r="DV48" s="157">
        <v>0</v>
      </c>
      <c r="DW48" s="157">
        <v>0</v>
      </c>
      <c r="DX48" s="157">
        <v>0</v>
      </c>
      <c r="DY48" s="157">
        <v>0</v>
      </c>
      <c r="DZ48" s="157">
        <v>0</v>
      </c>
      <c r="EA48" s="157">
        <v>0</v>
      </c>
      <c r="EB48" s="157">
        <v>0</v>
      </c>
      <c r="EC48" s="157">
        <v>0</v>
      </c>
      <c r="ED48" s="157">
        <v>0</v>
      </c>
      <c r="EE48" s="157">
        <v>0</v>
      </c>
      <c r="EF48" s="157">
        <v>0</v>
      </c>
      <c r="EG48" s="157">
        <v>0</v>
      </c>
      <c r="EH48" s="157">
        <v>0</v>
      </c>
      <c r="EI48" s="157">
        <v>0</v>
      </c>
      <c r="EJ48" s="157">
        <v>0</v>
      </c>
      <c r="EK48" s="157">
        <v>0</v>
      </c>
      <c r="EL48" s="157">
        <v>0</v>
      </c>
      <c r="EM48" s="157">
        <v>0</v>
      </c>
      <c r="EN48" s="157">
        <v>0</v>
      </c>
      <c r="EO48" s="157">
        <v>0</v>
      </c>
      <c r="EP48" s="157">
        <v>0</v>
      </c>
      <c r="EQ48" s="157">
        <v>0</v>
      </c>
      <c r="ER48" s="157">
        <v>0</v>
      </c>
      <c r="ES48" s="157">
        <v>0</v>
      </c>
      <c r="ET48" s="157">
        <v>0</v>
      </c>
      <c r="EU48" s="157">
        <v>0</v>
      </c>
      <c r="EV48" s="157">
        <v>0</v>
      </c>
      <c r="EW48" s="157">
        <v>0</v>
      </c>
      <c r="EX48" s="157">
        <v>0</v>
      </c>
      <c r="EY48" s="157">
        <v>0</v>
      </c>
      <c r="EZ48" s="157">
        <v>0</v>
      </c>
      <c r="FA48" s="157">
        <v>0</v>
      </c>
      <c r="FB48" s="157">
        <v>0</v>
      </c>
      <c r="FC48" s="157">
        <v>0</v>
      </c>
      <c r="FD48" s="157">
        <v>0</v>
      </c>
      <c r="FE48" s="157">
        <v>0</v>
      </c>
      <c r="FF48" s="157">
        <v>0</v>
      </c>
      <c r="FG48" s="157">
        <v>0</v>
      </c>
      <c r="FH48" s="157">
        <v>0</v>
      </c>
      <c r="FI48" s="157">
        <v>0</v>
      </c>
      <c r="FJ48" s="157">
        <v>0</v>
      </c>
      <c r="FK48" s="157">
        <v>0</v>
      </c>
      <c r="FL48" s="157">
        <v>0</v>
      </c>
      <c r="FM48" s="157">
        <v>0</v>
      </c>
      <c r="FN48" s="157">
        <v>0</v>
      </c>
      <c r="FO48" s="157">
        <v>0</v>
      </c>
      <c r="FP48" s="157">
        <v>0</v>
      </c>
      <c r="FQ48" s="157">
        <v>0</v>
      </c>
      <c r="FR48" s="157">
        <v>0</v>
      </c>
      <c r="FS48" s="157">
        <v>0</v>
      </c>
      <c r="FT48" s="157">
        <v>0</v>
      </c>
      <c r="FU48" s="157">
        <v>0</v>
      </c>
      <c r="FV48" s="157">
        <v>0</v>
      </c>
      <c r="FW48" s="157">
        <v>0</v>
      </c>
      <c r="FX48" s="157">
        <v>0</v>
      </c>
      <c r="FY48" s="157">
        <v>0</v>
      </c>
      <c r="FZ48" s="157">
        <v>0</v>
      </c>
      <c r="GA48" s="157">
        <v>0</v>
      </c>
      <c r="GB48" s="157">
        <v>0</v>
      </c>
      <c r="GC48" s="157">
        <v>0</v>
      </c>
      <c r="GD48" s="157">
        <v>0</v>
      </c>
      <c r="GE48" s="157">
        <v>0</v>
      </c>
      <c r="GF48" s="157">
        <v>0</v>
      </c>
      <c r="GG48" s="157">
        <v>0</v>
      </c>
      <c r="GH48" s="157">
        <v>0</v>
      </c>
      <c r="GI48" s="157">
        <v>0</v>
      </c>
      <c r="GJ48" s="157">
        <v>0</v>
      </c>
      <c r="GK48" s="157">
        <v>0</v>
      </c>
      <c r="GL48" s="157">
        <v>0</v>
      </c>
      <c r="GM48" s="157">
        <v>0</v>
      </c>
      <c r="GN48" s="157">
        <v>0</v>
      </c>
      <c r="GO48" s="157">
        <v>0</v>
      </c>
      <c r="GP48" s="157">
        <v>0</v>
      </c>
      <c r="GQ48" s="157">
        <v>0</v>
      </c>
      <c r="GR48" s="157">
        <v>0</v>
      </c>
      <c r="GS48" s="157">
        <v>0</v>
      </c>
      <c r="GT48" s="157">
        <v>0</v>
      </c>
      <c r="GU48" s="157">
        <v>0</v>
      </c>
      <c r="GV48" s="157">
        <v>0</v>
      </c>
      <c r="GW48" s="157">
        <v>0</v>
      </c>
      <c r="GX48" s="157">
        <v>0</v>
      </c>
      <c r="GY48" s="157">
        <v>0</v>
      </c>
      <c r="GZ48" s="157">
        <v>0</v>
      </c>
      <c r="HA48" s="157">
        <v>0</v>
      </c>
    </row>
    <row r="49" spans="1:209" x14ac:dyDescent="0.2">
      <c r="A49" s="157" t="s">
        <v>3858</v>
      </c>
      <c r="B49" s="157">
        <v>2.83455E-4</v>
      </c>
      <c r="C49" s="157">
        <v>5.4535599999999999E-4</v>
      </c>
      <c r="D49" s="157">
        <v>9.2573199999999997E-4</v>
      </c>
      <c r="E49" s="157">
        <v>7.6912300000000003E-4</v>
      </c>
      <c r="F49" s="192">
        <v>5.2599999999999998E-5</v>
      </c>
      <c r="G49" s="157">
        <v>4.1289400000000002E-4</v>
      </c>
      <c r="H49" s="157">
        <v>0</v>
      </c>
      <c r="I49" s="157">
        <v>2.4687789999999999E-3</v>
      </c>
      <c r="J49" s="157">
        <v>5.1146899999999996E-4</v>
      </c>
      <c r="K49" s="157">
        <v>1.8754700000000001E-4</v>
      </c>
      <c r="L49" s="157">
        <v>0</v>
      </c>
      <c r="M49" s="157">
        <v>0</v>
      </c>
      <c r="N49" s="157">
        <v>0</v>
      </c>
      <c r="O49" s="157">
        <v>6.5400799999999998E-4</v>
      </c>
      <c r="P49" s="157">
        <v>7.2795900000000003E-4</v>
      </c>
      <c r="Q49" s="157">
        <v>3.4766099999999998E-4</v>
      </c>
      <c r="R49" s="157">
        <v>1.9634399999999999E-4</v>
      </c>
      <c r="S49" s="157">
        <v>6.7106100000000003E-4</v>
      </c>
      <c r="T49" s="157">
        <v>3.168138E-3</v>
      </c>
      <c r="U49" s="157">
        <v>3.74986E-4</v>
      </c>
      <c r="V49" s="192">
        <v>4.0599999999999998E-5</v>
      </c>
      <c r="W49" s="157">
        <v>4.1457799999999997E-4</v>
      </c>
      <c r="X49" s="157">
        <v>3.103134E-3</v>
      </c>
      <c r="Y49" s="157">
        <v>3.2007699999999999E-4</v>
      </c>
      <c r="Z49" s="157">
        <v>0</v>
      </c>
      <c r="AA49" s="157">
        <v>0</v>
      </c>
      <c r="AB49" s="157">
        <v>9.7794599999999994E-4</v>
      </c>
      <c r="AC49" s="157">
        <v>1.7370499999999999E-4</v>
      </c>
      <c r="AD49" s="157">
        <v>0</v>
      </c>
      <c r="AE49" s="157">
        <v>6.3964399999999998E-4</v>
      </c>
      <c r="AF49" s="157">
        <v>4.1934999999999997E-4</v>
      </c>
      <c r="AG49" s="157">
        <v>0</v>
      </c>
      <c r="AH49" s="157">
        <v>2.1483729999999999E-3</v>
      </c>
      <c r="AI49" s="157">
        <v>2.7075100000000001E-4</v>
      </c>
      <c r="AJ49" s="157">
        <v>0</v>
      </c>
      <c r="AK49" s="157">
        <v>1.2573339999999999E-3</v>
      </c>
      <c r="AL49" s="157">
        <v>0</v>
      </c>
      <c r="AM49" s="157">
        <v>1.2413109999999999E-3</v>
      </c>
      <c r="AN49" s="157">
        <v>2.9782099999999998E-4</v>
      </c>
      <c r="AO49" s="157">
        <v>1.1890609999999999E-3</v>
      </c>
      <c r="AP49" s="157">
        <v>1.6809080000000001E-3</v>
      </c>
      <c r="AQ49" s="157">
        <v>4.6052099999999998E-4</v>
      </c>
      <c r="AR49" s="157">
        <v>4.9419199999999998E-3</v>
      </c>
      <c r="AS49" s="157">
        <v>0</v>
      </c>
      <c r="AT49" s="192">
        <v>5.3700000000000003E-6</v>
      </c>
      <c r="AU49" s="157">
        <v>0</v>
      </c>
      <c r="AV49" s="157">
        <v>0</v>
      </c>
      <c r="AW49" s="157">
        <v>0</v>
      </c>
      <c r="AX49" s="157">
        <v>1.9851100000000001E-4</v>
      </c>
      <c r="AY49" s="157">
        <v>0</v>
      </c>
      <c r="AZ49" s="157">
        <v>3.9837609999999997E-3</v>
      </c>
      <c r="BA49" s="157">
        <v>4.3348399999999999E-4</v>
      </c>
      <c r="BB49" s="157">
        <v>1.47885E-4</v>
      </c>
      <c r="BC49" s="157">
        <v>0</v>
      </c>
      <c r="BD49" s="157">
        <v>0</v>
      </c>
      <c r="BE49" s="157">
        <v>0</v>
      </c>
      <c r="BF49" s="157">
        <v>0</v>
      </c>
      <c r="BG49" s="192">
        <v>2.69E-5</v>
      </c>
      <c r="BH49" s="157">
        <v>0</v>
      </c>
      <c r="BI49" s="157">
        <v>0</v>
      </c>
      <c r="BJ49" s="157">
        <v>0</v>
      </c>
      <c r="BK49" s="157">
        <v>0</v>
      </c>
      <c r="BL49" s="157">
        <v>0</v>
      </c>
      <c r="BM49" s="157">
        <v>0</v>
      </c>
      <c r="BN49" s="157">
        <v>0</v>
      </c>
      <c r="BO49" s="192">
        <v>6.6699999999999995E-5</v>
      </c>
      <c r="BP49" s="157">
        <v>0</v>
      </c>
      <c r="BQ49" s="157">
        <v>1.19567E-4</v>
      </c>
      <c r="BR49" s="157">
        <v>3.4884100000000002E-4</v>
      </c>
      <c r="BS49" s="157">
        <v>0</v>
      </c>
      <c r="BT49" s="157">
        <v>0</v>
      </c>
      <c r="BU49" s="157">
        <v>0</v>
      </c>
      <c r="BV49" s="157">
        <v>1.235683E-3</v>
      </c>
      <c r="BW49" s="157">
        <v>0</v>
      </c>
      <c r="BX49" s="157">
        <v>0</v>
      </c>
      <c r="BY49" s="192">
        <v>2.5199999999999999E-5</v>
      </c>
      <c r="BZ49" s="157">
        <v>1.4544779999999999E-3</v>
      </c>
      <c r="CA49" s="157">
        <v>2.4117409999999998E-3</v>
      </c>
      <c r="CB49" s="157">
        <v>8.2167299999999998E-4</v>
      </c>
      <c r="CC49" s="157">
        <v>0</v>
      </c>
      <c r="CD49" s="157">
        <v>2.397171E-3</v>
      </c>
      <c r="CE49" s="157">
        <v>1.2451699999999999E-4</v>
      </c>
      <c r="CF49" s="157">
        <v>1.3015419999999999E-3</v>
      </c>
      <c r="CG49" s="157">
        <v>0</v>
      </c>
      <c r="CH49" s="157">
        <v>0</v>
      </c>
      <c r="CI49" s="157">
        <v>0</v>
      </c>
      <c r="CJ49" s="157">
        <v>1.05927E-4</v>
      </c>
      <c r="CK49" s="157">
        <v>0</v>
      </c>
      <c r="CL49" s="192">
        <v>1.11E-5</v>
      </c>
      <c r="CM49" s="157">
        <v>0</v>
      </c>
      <c r="CN49" s="157">
        <v>0</v>
      </c>
      <c r="CO49" s="157">
        <v>0</v>
      </c>
      <c r="CP49" s="157">
        <v>2.2498900000000001E-4</v>
      </c>
      <c r="CQ49" s="157">
        <v>1.465994E-3</v>
      </c>
      <c r="CR49" s="157">
        <v>1.257378E-3</v>
      </c>
      <c r="CS49" s="157">
        <v>3.5855370000000002E-3</v>
      </c>
      <c r="CT49" s="157">
        <v>4.8311480000000004E-3</v>
      </c>
      <c r="CU49" s="157">
        <v>0</v>
      </c>
      <c r="CV49" s="192">
        <v>5.9700000000000001E-5</v>
      </c>
      <c r="CW49" s="192">
        <v>5.93E-6</v>
      </c>
      <c r="CX49" s="192">
        <v>4.4799999999999998E-5</v>
      </c>
      <c r="CY49" s="157">
        <v>8.0106100000000005E-4</v>
      </c>
      <c r="CZ49" s="157">
        <v>0</v>
      </c>
      <c r="DA49" s="157">
        <v>1.283041E-3</v>
      </c>
      <c r="DB49" s="157">
        <v>4.8194370000000002E-3</v>
      </c>
      <c r="DC49" s="157">
        <v>6.5826290000000004E-3</v>
      </c>
      <c r="DD49" s="157">
        <v>5.2667199999999995E-4</v>
      </c>
      <c r="DE49" s="157">
        <v>0</v>
      </c>
      <c r="DF49" s="192">
        <v>4.5899999999999998E-5</v>
      </c>
      <c r="DG49" s="157">
        <v>0</v>
      </c>
      <c r="DH49" s="157">
        <v>0</v>
      </c>
      <c r="DI49" s="192">
        <v>6.05E-5</v>
      </c>
      <c r="DJ49" s="157">
        <v>0</v>
      </c>
      <c r="DK49" s="157">
        <v>0</v>
      </c>
      <c r="DL49" s="157">
        <v>0</v>
      </c>
      <c r="DM49" s="157">
        <v>0</v>
      </c>
      <c r="DN49" s="157">
        <v>3.9687799999999998E-4</v>
      </c>
      <c r="DO49" s="157">
        <v>0</v>
      </c>
      <c r="DP49" s="157">
        <v>0</v>
      </c>
      <c r="DQ49" s="157">
        <v>0</v>
      </c>
      <c r="DR49" s="157">
        <v>0</v>
      </c>
      <c r="DS49" s="157">
        <v>0</v>
      </c>
      <c r="DT49" s="157">
        <v>5.5047400000000002E-4</v>
      </c>
      <c r="DU49" s="157">
        <v>4.9315700000000004E-4</v>
      </c>
      <c r="DV49" s="157">
        <v>3.3729099999999998E-4</v>
      </c>
      <c r="DW49" s="157">
        <v>0</v>
      </c>
      <c r="DX49" s="157">
        <v>4.3513699999999999E-4</v>
      </c>
      <c r="DY49" s="157">
        <v>0</v>
      </c>
      <c r="DZ49" s="157">
        <v>0</v>
      </c>
      <c r="EA49" s="157">
        <v>2.2847699999999999E-4</v>
      </c>
      <c r="EB49" s="157">
        <v>3.6263770000000001E-3</v>
      </c>
      <c r="EC49" s="157">
        <v>0</v>
      </c>
      <c r="ED49" s="157">
        <v>2.067845E-3</v>
      </c>
      <c r="EE49" s="192">
        <v>5.3199999999999999E-5</v>
      </c>
      <c r="EF49" s="157">
        <v>0</v>
      </c>
      <c r="EG49" s="157">
        <v>0</v>
      </c>
      <c r="EH49" s="157">
        <v>1.7075689999999999E-3</v>
      </c>
      <c r="EI49" s="157">
        <v>0</v>
      </c>
      <c r="EJ49" s="157">
        <v>0</v>
      </c>
      <c r="EK49" s="192">
        <v>7.3700000000000002E-5</v>
      </c>
      <c r="EL49" s="157">
        <v>0</v>
      </c>
      <c r="EM49" s="157">
        <v>9.3835100000000003E-4</v>
      </c>
      <c r="EN49" s="157">
        <v>2.3399279999999998E-3</v>
      </c>
      <c r="EO49" s="157">
        <v>0</v>
      </c>
      <c r="EP49" s="157">
        <v>9.7113099999999997E-4</v>
      </c>
      <c r="EQ49" s="192">
        <v>3.5599999999999998E-5</v>
      </c>
      <c r="ER49" s="157">
        <v>0</v>
      </c>
      <c r="ES49" s="157">
        <v>7.9941500000000004E-4</v>
      </c>
      <c r="ET49" s="157">
        <v>0</v>
      </c>
      <c r="EU49" s="157">
        <v>0</v>
      </c>
      <c r="EV49" s="157">
        <v>3.1709249999999998E-3</v>
      </c>
      <c r="EW49" s="192">
        <v>9.1100000000000005E-5</v>
      </c>
      <c r="EX49" s="157">
        <v>1.8170370000000001E-3</v>
      </c>
      <c r="EY49" s="157">
        <v>0</v>
      </c>
      <c r="EZ49" s="157">
        <v>0</v>
      </c>
      <c r="FA49" s="157">
        <v>0</v>
      </c>
      <c r="FB49" s="157">
        <v>0</v>
      </c>
      <c r="FC49" s="157">
        <v>0</v>
      </c>
      <c r="FD49" s="157">
        <v>1.052447E-3</v>
      </c>
      <c r="FE49" s="157">
        <v>0</v>
      </c>
      <c r="FF49" s="157">
        <v>2.7129699999999999E-4</v>
      </c>
      <c r="FG49" s="157">
        <v>2.707437E-3</v>
      </c>
      <c r="FH49" s="192">
        <v>2.37E-5</v>
      </c>
      <c r="FI49" s="157">
        <v>0</v>
      </c>
      <c r="FJ49" s="157">
        <v>4.4761399999999999E-4</v>
      </c>
      <c r="FK49" s="157">
        <v>1.201312E-3</v>
      </c>
      <c r="FL49" s="157">
        <v>3.6601810000000002E-3</v>
      </c>
      <c r="FM49" s="157">
        <v>3.6803589999999998E-3</v>
      </c>
      <c r="FN49" s="157">
        <v>0</v>
      </c>
      <c r="FO49" s="157">
        <v>0</v>
      </c>
      <c r="FP49" s="157">
        <v>0</v>
      </c>
      <c r="FQ49" s="157">
        <v>1.6763279999999999E-3</v>
      </c>
      <c r="FR49" s="157">
        <v>0</v>
      </c>
      <c r="FS49" s="157">
        <v>0</v>
      </c>
      <c r="FT49" s="157">
        <v>0</v>
      </c>
      <c r="FU49" s="157">
        <v>0</v>
      </c>
      <c r="FV49" s="157">
        <v>0</v>
      </c>
      <c r="FW49" s="157">
        <v>0</v>
      </c>
      <c r="FX49" s="157">
        <v>0</v>
      </c>
      <c r="FY49" s="157">
        <v>7.6029099999999996E-4</v>
      </c>
      <c r="FZ49" s="157">
        <v>0</v>
      </c>
      <c r="GA49" s="157">
        <v>0</v>
      </c>
      <c r="GB49" s="157">
        <v>0</v>
      </c>
      <c r="GC49" s="157">
        <v>1.13263E-4</v>
      </c>
      <c r="GD49" s="157">
        <v>0</v>
      </c>
      <c r="GE49" s="157">
        <v>7.45544E-4</v>
      </c>
      <c r="GF49" s="157">
        <v>0</v>
      </c>
      <c r="GG49" s="157">
        <v>0</v>
      </c>
      <c r="GH49" s="157">
        <v>0</v>
      </c>
      <c r="GI49" s="157">
        <v>3.60212E-4</v>
      </c>
      <c r="GJ49" s="157">
        <v>3.2325799999999999E-4</v>
      </c>
      <c r="GK49" s="157">
        <v>0</v>
      </c>
      <c r="GL49" s="192">
        <v>3.3099999999999998E-5</v>
      </c>
      <c r="GM49" s="157">
        <v>5.3753099999999995E-4</v>
      </c>
      <c r="GN49" s="157">
        <v>3.2281500000000001E-4</v>
      </c>
      <c r="GO49" s="157">
        <v>1.118747E-3</v>
      </c>
      <c r="GP49" s="157">
        <v>1.56818E-3</v>
      </c>
      <c r="GQ49" s="157">
        <v>3.4961399999999999E-4</v>
      </c>
      <c r="GR49" s="192">
        <v>5.3000000000000001E-5</v>
      </c>
      <c r="GS49" s="157">
        <v>0</v>
      </c>
      <c r="GT49" s="157">
        <v>0</v>
      </c>
      <c r="GU49" s="157">
        <v>0</v>
      </c>
      <c r="GV49" s="157">
        <v>0</v>
      </c>
      <c r="GW49" s="157">
        <v>0</v>
      </c>
      <c r="GX49" s="157">
        <v>0</v>
      </c>
      <c r="GY49" s="157">
        <v>0</v>
      </c>
      <c r="GZ49" s="157">
        <v>0</v>
      </c>
      <c r="HA49" s="157">
        <v>0</v>
      </c>
    </row>
    <row r="50" spans="1:209" x14ac:dyDescent="0.2">
      <c r="A50" s="157" t="s">
        <v>3859</v>
      </c>
      <c r="B50" s="157">
        <v>0</v>
      </c>
      <c r="C50" s="192">
        <v>6.8899999999999994E-5</v>
      </c>
      <c r="D50" s="192">
        <v>1.0200000000000001E-5</v>
      </c>
      <c r="E50" s="157">
        <v>0</v>
      </c>
      <c r="F50" s="157">
        <v>0</v>
      </c>
      <c r="G50" s="157">
        <v>0</v>
      </c>
      <c r="H50" s="157">
        <v>0</v>
      </c>
      <c r="I50" s="157">
        <v>0</v>
      </c>
      <c r="J50" s="157">
        <v>0</v>
      </c>
      <c r="K50" s="192">
        <v>5.3600000000000002E-5</v>
      </c>
      <c r="L50" s="157">
        <v>0</v>
      </c>
      <c r="M50" s="157">
        <v>1.41123E-4</v>
      </c>
      <c r="N50" s="157">
        <v>0</v>
      </c>
      <c r="O50" s="157">
        <v>0</v>
      </c>
      <c r="P50" s="192">
        <v>4.4100000000000001E-6</v>
      </c>
      <c r="Q50" s="157">
        <v>0</v>
      </c>
      <c r="R50" s="157">
        <v>0</v>
      </c>
      <c r="S50" s="192">
        <v>2.4000000000000001E-5</v>
      </c>
      <c r="T50" s="157">
        <v>0</v>
      </c>
      <c r="U50" s="192">
        <v>2.2099999999999998E-5</v>
      </c>
      <c r="V50" s="157">
        <v>2.2328699999999999E-4</v>
      </c>
      <c r="W50" s="192">
        <v>3.15E-5</v>
      </c>
      <c r="X50" s="157">
        <v>0</v>
      </c>
      <c r="Y50" s="157">
        <v>0</v>
      </c>
      <c r="Z50" s="157">
        <v>5.4533299999999995E-4</v>
      </c>
      <c r="AA50" s="157">
        <v>0</v>
      </c>
      <c r="AB50" s="157">
        <v>0</v>
      </c>
      <c r="AC50" s="192">
        <v>1.9300000000000002E-5</v>
      </c>
      <c r="AD50" s="157">
        <v>0</v>
      </c>
      <c r="AE50" s="157">
        <v>0</v>
      </c>
      <c r="AF50" s="192">
        <v>1.5E-5</v>
      </c>
      <c r="AG50" s="157">
        <v>0</v>
      </c>
      <c r="AH50" s="192">
        <v>1.2300000000000001E-5</v>
      </c>
      <c r="AI50" s="192">
        <v>3.8699999999999999E-5</v>
      </c>
      <c r="AJ50" s="157">
        <v>1.06545E-4</v>
      </c>
      <c r="AK50" s="157">
        <v>0</v>
      </c>
      <c r="AL50" s="192">
        <v>4.1600000000000002E-5</v>
      </c>
      <c r="AM50" s="157">
        <v>0</v>
      </c>
      <c r="AN50" s="157">
        <v>0</v>
      </c>
      <c r="AO50" s="157">
        <v>0</v>
      </c>
      <c r="AP50" s="157">
        <v>0</v>
      </c>
      <c r="AQ50" s="157">
        <v>0</v>
      </c>
      <c r="AR50" s="157">
        <v>0</v>
      </c>
      <c r="AS50" s="157">
        <v>1.3663099999999999E-4</v>
      </c>
      <c r="AT50" s="157">
        <v>0</v>
      </c>
      <c r="AU50" s="157">
        <v>0</v>
      </c>
      <c r="AV50" s="157">
        <v>0</v>
      </c>
      <c r="AW50" s="157">
        <v>0</v>
      </c>
      <c r="AX50" s="192">
        <v>3.3099999999999998E-5</v>
      </c>
      <c r="AY50" s="157">
        <v>0</v>
      </c>
      <c r="AZ50" s="157">
        <v>0</v>
      </c>
      <c r="BA50" s="157">
        <v>0</v>
      </c>
      <c r="BB50" s="157">
        <v>0</v>
      </c>
      <c r="BC50" s="157">
        <v>0</v>
      </c>
      <c r="BD50" s="157">
        <v>0</v>
      </c>
      <c r="BE50" s="157">
        <v>0</v>
      </c>
      <c r="BF50" s="192">
        <v>7.6199999999999995E-5</v>
      </c>
      <c r="BG50" s="192">
        <v>2.69E-5</v>
      </c>
      <c r="BH50" s="157">
        <v>0</v>
      </c>
      <c r="BI50" s="192">
        <v>5.4200000000000003E-5</v>
      </c>
      <c r="BJ50" s="157">
        <v>0</v>
      </c>
      <c r="BK50" s="192">
        <v>1.7200000000000001E-5</v>
      </c>
      <c r="BL50" s="157">
        <v>0</v>
      </c>
      <c r="BM50" s="157">
        <v>0</v>
      </c>
      <c r="BN50" s="157">
        <v>0</v>
      </c>
      <c r="BO50" s="157">
        <v>0</v>
      </c>
      <c r="BP50" s="157">
        <v>0</v>
      </c>
      <c r="BQ50" s="157">
        <v>0</v>
      </c>
      <c r="BR50" s="192">
        <v>5.2899999999999998E-5</v>
      </c>
      <c r="BS50" s="192">
        <v>5.66E-5</v>
      </c>
      <c r="BT50" s="157">
        <v>0</v>
      </c>
      <c r="BU50" s="157">
        <v>0</v>
      </c>
      <c r="BV50" s="192">
        <v>9.5099999999999994E-5</v>
      </c>
      <c r="BW50" s="192">
        <v>1.2E-5</v>
      </c>
      <c r="BX50" s="157">
        <v>0</v>
      </c>
      <c r="BY50" s="192">
        <v>5.0399999999999999E-5</v>
      </c>
      <c r="BZ50" s="157">
        <v>0</v>
      </c>
      <c r="CA50" s="157">
        <v>0</v>
      </c>
      <c r="CB50" s="157">
        <v>0</v>
      </c>
      <c r="CC50" s="157">
        <v>0</v>
      </c>
      <c r="CD50" s="157">
        <v>0</v>
      </c>
      <c r="CE50" s="192">
        <v>6.2299999999999996E-5</v>
      </c>
      <c r="CF50" s="192">
        <v>2.7699999999999999E-5</v>
      </c>
      <c r="CG50" s="157">
        <v>0</v>
      </c>
      <c r="CH50" s="192">
        <v>7.9800000000000002E-5</v>
      </c>
      <c r="CI50" s="157">
        <v>0</v>
      </c>
      <c r="CJ50" s="157">
        <v>2.6481600000000002E-4</v>
      </c>
      <c r="CK50" s="157">
        <v>8.6090899999999998E-4</v>
      </c>
      <c r="CL50" s="192">
        <v>2.2200000000000001E-5</v>
      </c>
      <c r="CM50" s="157">
        <v>0</v>
      </c>
      <c r="CN50" s="192">
        <v>2.65E-5</v>
      </c>
      <c r="CO50" s="157">
        <v>0</v>
      </c>
      <c r="CP50" s="157">
        <v>0</v>
      </c>
      <c r="CQ50" s="192">
        <v>2.4000000000000001E-5</v>
      </c>
      <c r="CR50" s="192">
        <v>5.24E-5</v>
      </c>
      <c r="CS50" s="192">
        <v>3.1300000000000002E-5</v>
      </c>
      <c r="CT50" s="192">
        <v>7.1400000000000001E-5</v>
      </c>
      <c r="CU50" s="157">
        <v>0</v>
      </c>
      <c r="CV50" s="157">
        <v>0</v>
      </c>
      <c r="CW50" s="192">
        <v>1.19E-5</v>
      </c>
      <c r="CX50" s="157">
        <v>0</v>
      </c>
      <c r="CY50" s="157">
        <v>0</v>
      </c>
      <c r="CZ50" s="157">
        <v>0</v>
      </c>
      <c r="DA50" s="157">
        <v>0</v>
      </c>
      <c r="DB50" s="192">
        <v>3.3200000000000001E-5</v>
      </c>
      <c r="DC50" s="192">
        <v>3.0499999999999999E-5</v>
      </c>
      <c r="DD50" s="192">
        <v>3.01E-5</v>
      </c>
      <c r="DE50" s="157">
        <v>0</v>
      </c>
      <c r="DF50" s="192">
        <v>4.5899999999999998E-5</v>
      </c>
      <c r="DG50" s="157">
        <v>5.8823499999999999E-4</v>
      </c>
      <c r="DH50" s="192">
        <v>6.7500000000000001E-5</v>
      </c>
      <c r="DI50" s="157">
        <v>3.0248599999999998E-4</v>
      </c>
      <c r="DJ50" s="157">
        <v>0</v>
      </c>
      <c r="DK50" s="157">
        <v>1.01937E-4</v>
      </c>
      <c r="DL50" s="192">
        <v>3.0000000000000001E-5</v>
      </c>
      <c r="DM50" s="192">
        <v>7.5500000000000006E-5</v>
      </c>
      <c r="DN50" s="157">
        <v>0</v>
      </c>
      <c r="DO50" s="157">
        <v>0</v>
      </c>
      <c r="DP50" s="157">
        <v>0</v>
      </c>
      <c r="DQ50" s="192">
        <v>6.5699999999999998E-5</v>
      </c>
      <c r="DR50" s="157">
        <v>0</v>
      </c>
      <c r="DS50" s="192">
        <v>2.27E-5</v>
      </c>
      <c r="DT50" s="192">
        <v>4.2299999999999998E-5</v>
      </c>
      <c r="DU50" s="157">
        <v>0</v>
      </c>
      <c r="DV50" s="157">
        <v>0</v>
      </c>
      <c r="DW50" s="157">
        <v>0</v>
      </c>
      <c r="DX50" s="157">
        <v>0</v>
      </c>
      <c r="DY50" s="157">
        <v>0</v>
      </c>
      <c r="DZ50" s="192">
        <v>6.3299999999999994E-5</v>
      </c>
      <c r="EA50" s="157">
        <v>0</v>
      </c>
      <c r="EB50" s="157">
        <v>0</v>
      </c>
      <c r="EC50" s="157">
        <v>0</v>
      </c>
      <c r="ED50" s="192">
        <v>4.9200000000000003E-5</v>
      </c>
      <c r="EE50" s="157">
        <v>0</v>
      </c>
      <c r="EF50" s="157">
        <v>0</v>
      </c>
      <c r="EG50" s="157">
        <v>0</v>
      </c>
      <c r="EH50" s="157">
        <v>9.9277299999999996E-4</v>
      </c>
      <c r="EI50" s="192">
        <v>1.13E-5</v>
      </c>
      <c r="EJ50" s="157">
        <v>0</v>
      </c>
      <c r="EK50" s="192">
        <v>7.3700000000000002E-5</v>
      </c>
      <c r="EL50" s="157">
        <v>0</v>
      </c>
      <c r="EM50" s="157">
        <v>0</v>
      </c>
      <c r="EN50" s="157">
        <v>0</v>
      </c>
      <c r="EO50" s="157">
        <v>0</v>
      </c>
      <c r="EP50" s="157">
        <v>0</v>
      </c>
      <c r="EQ50" s="157">
        <v>0</v>
      </c>
      <c r="ER50" s="192">
        <v>4.1300000000000001E-5</v>
      </c>
      <c r="ES50" s="192">
        <v>9.1399999999999999E-5</v>
      </c>
      <c r="ET50" s="157">
        <v>0</v>
      </c>
      <c r="EU50" s="157">
        <v>0</v>
      </c>
      <c r="EV50" s="157">
        <v>0</v>
      </c>
      <c r="EW50" s="157">
        <v>5.2809799999999996E-4</v>
      </c>
      <c r="EX50" s="157">
        <v>5.5722499999999995E-4</v>
      </c>
      <c r="EY50" s="157">
        <v>0</v>
      </c>
      <c r="EZ50" s="157">
        <v>0</v>
      </c>
      <c r="FA50" s="157">
        <v>0</v>
      </c>
      <c r="FB50" s="157">
        <v>1.07884E-4</v>
      </c>
      <c r="FC50" s="157">
        <v>2.1692599999999999E-4</v>
      </c>
      <c r="FD50" s="157">
        <v>2.7564100000000003E-4</v>
      </c>
      <c r="FE50" s="157">
        <v>0</v>
      </c>
      <c r="FF50" s="157">
        <v>0</v>
      </c>
      <c r="FG50" s="157">
        <v>0</v>
      </c>
      <c r="FH50" s="157">
        <v>0</v>
      </c>
      <c r="FI50" s="157">
        <v>0</v>
      </c>
      <c r="FJ50" s="157">
        <v>0</v>
      </c>
      <c r="FK50" s="157">
        <v>0</v>
      </c>
      <c r="FL50" s="157">
        <v>0</v>
      </c>
      <c r="FM50" s="157">
        <v>0</v>
      </c>
      <c r="FN50" s="157">
        <v>0</v>
      </c>
      <c r="FO50" s="157">
        <v>1.1773399999999999E-4</v>
      </c>
      <c r="FP50" s="157">
        <v>0</v>
      </c>
      <c r="FQ50" s="157">
        <v>0</v>
      </c>
      <c r="FR50" s="192">
        <v>8.7000000000000001E-5</v>
      </c>
      <c r="FS50" s="192">
        <v>4.6999999999999997E-5</v>
      </c>
      <c r="FT50" s="192">
        <v>4.3600000000000003E-5</v>
      </c>
      <c r="FU50" s="157">
        <v>1.4395099999999999E-4</v>
      </c>
      <c r="FV50" s="157">
        <v>5.2822600000000002E-4</v>
      </c>
      <c r="FW50" s="157">
        <v>2.9755999999999999E-4</v>
      </c>
      <c r="FX50" s="157">
        <v>0</v>
      </c>
      <c r="FY50" s="157">
        <v>0</v>
      </c>
      <c r="FZ50" s="192">
        <v>4.5200000000000001E-5</v>
      </c>
      <c r="GA50" s="157">
        <v>0</v>
      </c>
      <c r="GB50" s="157">
        <v>0</v>
      </c>
      <c r="GC50" s="157">
        <v>0</v>
      </c>
      <c r="GD50" s="192">
        <v>7.36E-5</v>
      </c>
      <c r="GE50" s="157">
        <v>2.0332999999999999E-4</v>
      </c>
      <c r="GF50" s="157">
        <v>0</v>
      </c>
      <c r="GG50" s="157">
        <v>0</v>
      </c>
      <c r="GH50" s="157">
        <v>0</v>
      </c>
      <c r="GI50" s="157">
        <v>0</v>
      </c>
      <c r="GJ50" s="157">
        <v>0</v>
      </c>
      <c r="GK50" s="192">
        <v>5.9200000000000002E-5</v>
      </c>
      <c r="GL50" s="157">
        <v>0</v>
      </c>
      <c r="GM50" s="192">
        <v>3.8399999999999998E-5</v>
      </c>
      <c r="GN50" s="157">
        <v>0</v>
      </c>
      <c r="GO50" s="157">
        <v>0</v>
      </c>
      <c r="GP50" s="157">
        <v>0</v>
      </c>
      <c r="GQ50" s="157">
        <v>2.67352E-4</v>
      </c>
      <c r="GR50" s="157">
        <v>1.0603900000000001E-4</v>
      </c>
      <c r="GS50" s="157">
        <v>3.1061579999999999E-3</v>
      </c>
      <c r="GT50" s="157">
        <v>0</v>
      </c>
      <c r="GU50" s="157">
        <v>0</v>
      </c>
      <c r="GV50" s="157">
        <v>0</v>
      </c>
      <c r="GW50" s="157">
        <v>0</v>
      </c>
      <c r="GX50" s="157">
        <v>0</v>
      </c>
      <c r="GY50" s="157">
        <v>0</v>
      </c>
      <c r="GZ50" s="157">
        <v>0</v>
      </c>
      <c r="HA50" s="157">
        <v>0</v>
      </c>
    </row>
    <row r="51" spans="1:209" x14ac:dyDescent="0.2">
      <c r="A51" s="157" t="s">
        <v>3860</v>
      </c>
      <c r="B51" s="157">
        <v>0</v>
      </c>
      <c r="C51" s="192">
        <v>1.15E-5</v>
      </c>
      <c r="D51" s="192">
        <v>1.0200000000000001E-5</v>
      </c>
      <c r="E51" s="157">
        <v>0</v>
      </c>
      <c r="F51" s="192">
        <v>2.6299999999999999E-5</v>
      </c>
      <c r="G51" s="157">
        <v>0</v>
      </c>
      <c r="H51" s="157">
        <v>0</v>
      </c>
      <c r="I51" s="192">
        <v>9.1899999999999998E-5</v>
      </c>
      <c r="J51" s="157">
        <v>0</v>
      </c>
      <c r="K51" s="157">
        <v>0</v>
      </c>
      <c r="L51" s="192">
        <v>5.1199999999999998E-5</v>
      </c>
      <c r="M51" s="192">
        <v>2.65E-5</v>
      </c>
      <c r="N51" s="157">
        <v>0</v>
      </c>
      <c r="O51" s="157">
        <v>0</v>
      </c>
      <c r="P51" s="192">
        <v>8.8200000000000003E-6</v>
      </c>
      <c r="Q51" s="157">
        <v>1.58028E-4</v>
      </c>
      <c r="R51" s="192">
        <v>8.7299999999999994E-5</v>
      </c>
      <c r="S51" s="192">
        <v>4.7899999999999999E-5</v>
      </c>
      <c r="T51" s="192">
        <v>6.4700000000000001E-5</v>
      </c>
      <c r="U51" s="157">
        <v>1.1029E-4</v>
      </c>
      <c r="V51" s="157">
        <v>0</v>
      </c>
      <c r="W51" s="157">
        <v>0</v>
      </c>
      <c r="X51" s="157">
        <v>0</v>
      </c>
      <c r="Y51" s="157">
        <v>0</v>
      </c>
      <c r="Z51" s="192">
        <v>7.0400000000000004E-5</v>
      </c>
      <c r="AA51" s="157">
        <v>0</v>
      </c>
      <c r="AB51" s="192">
        <v>5.9899999999999999E-5</v>
      </c>
      <c r="AC51" s="192">
        <v>1.9300000000000002E-5</v>
      </c>
      <c r="AD51" s="157">
        <v>0</v>
      </c>
      <c r="AE51" s="192">
        <v>1.3900000000000001E-5</v>
      </c>
      <c r="AF51" s="192">
        <v>1.5E-5</v>
      </c>
      <c r="AG51" s="157">
        <v>0</v>
      </c>
      <c r="AH51" s="157">
        <v>0</v>
      </c>
      <c r="AI51" s="192">
        <v>7.7399999999999998E-5</v>
      </c>
      <c r="AJ51" s="157">
        <v>5.6824200000000005E-4</v>
      </c>
      <c r="AK51" s="157">
        <v>1.3970399999999999E-4</v>
      </c>
      <c r="AL51" s="157">
        <v>0</v>
      </c>
      <c r="AM51" s="157">
        <v>0</v>
      </c>
      <c r="AN51" s="192">
        <v>6.6199999999999996E-5</v>
      </c>
      <c r="AO51" s="192">
        <v>2.5299999999999998E-5</v>
      </c>
      <c r="AP51" s="157">
        <v>0</v>
      </c>
      <c r="AQ51" s="157">
        <v>0</v>
      </c>
      <c r="AR51" s="157">
        <v>0</v>
      </c>
      <c r="AS51" s="157">
        <v>0</v>
      </c>
      <c r="AT51" s="192">
        <v>1.6099999999999998E-5</v>
      </c>
      <c r="AU51" s="157">
        <v>0</v>
      </c>
      <c r="AV51" s="157">
        <v>0</v>
      </c>
      <c r="AW51" s="157">
        <v>0</v>
      </c>
      <c r="AX51" s="157">
        <v>0</v>
      </c>
      <c r="AY51" s="157">
        <v>0</v>
      </c>
      <c r="AZ51" s="157">
        <v>0</v>
      </c>
      <c r="BA51" s="192">
        <v>2.41E-5</v>
      </c>
      <c r="BB51" s="157">
        <v>0</v>
      </c>
      <c r="BC51" s="157">
        <v>0</v>
      </c>
      <c r="BD51" s="157">
        <v>0</v>
      </c>
      <c r="BE51" s="157">
        <v>0</v>
      </c>
      <c r="BF51" s="157">
        <v>0</v>
      </c>
      <c r="BG51" s="157">
        <v>0</v>
      </c>
      <c r="BH51" s="157">
        <v>0</v>
      </c>
      <c r="BI51" s="157">
        <v>0</v>
      </c>
      <c r="BJ51" s="157">
        <v>0</v>
      </c>
      <c r="BK51" s="157">
        <v>0</v>
      </c>
      <c r="BL51" s="157">
        <v>0</v>
      </c>
      <c r="BM51" s="157">
        <v>0</v>
      </c>
      <c r="BN51" s="157">
        <v>0</v>
      </c>
      <c r="BO51" s="157">
        <v>0</v>
      </c>
      <c r="BP51" s="157">
        <v>0</v>
      </c>
      <c r="BQ51" s="157">
        <v>0</v>
      </c>
      <c r="BR51" s="157">
        <v>0</v>
      </c>
      <c r="BS51" s="157">
        <v>0</v>
      </c>
      <c r="BT51" s="157">
        <v>0</v>
      </c>
      <c r="BU51" s="157">
        <v>0</v>
      </c>
      <c r="BV51" s="157">
        <v>0</v>
      </c>
      <c r="BW51" s="157">
        <v>0</v>
      </c>
      <c r="BX51" s="192">
        <v>4.7899999999999999E-5</v>
      </c>
      <c r="BY51" s="157">
        <v>0</v>
      </c>
      <c r="BZ51" s="192">
        <v>6.19E-5</v>
      </c>
      <c r="CA51" s="192">
        <v>8.5499999999999995E-6</v>
      </c>
      <c r="CB51" s="192">
        <v>4.8300000000000002E-5</v>
      </c>
      <c r="CC51" s="157">
        <v>0</v>
      </c>
      <c r="CD51" s="157">
        <v>0</v>
      </c>
      <c r="CE51" s="157">
        <v>0</v>
      </c>
      <c r="CF51" s="192">
        <v>8.3100000000000001E-5</v>
      </c>
      <c r="CG51" s="157">
        <v>0</v>
      </c>
      <c r="CH51" s="157">
        <v>2.39502E-4</v>
      </c>
      <c r="CI51" s="192">
        <v>3.7700000000000002E-5</v>
      </c>
      <c r="CJ51" s="157">
        <v>0</v>
      </c>
      <c r="CK51" s="157">
        <v>0</v>
      </c>
      <c r="CL51" s="192">
        <v>2.2200000000000001E-5</v>
      </c>
      <c r="CM51" s="192">
        <v>1.88E-5</v>
      </c>
      <c r="CN51" s="157">
        <v>0</v>
      </c>
      <c r="CO51" s="157">
        <v>0</v>
      </c>
      <c r="CP51" s="192">
        <v>2.5000000000000001E-5</v>
      </c>
      <c r="CQ51" s="192">
        <v>7.2100000000000004E-5</v>
      </c>
      <c r="CR51" s="192">
        <v>8.7299999999999994E-5</v>
      </c>
      <c r="CS51" s="157">
        <v>1.9803799999999999E-4</v>
      </c>
      <c r="CT51" s="157">
        <v>2.1418899999999999E-4</v>
      </c>
      <c r="CU51" s="192">
        <v>3.9900000000000001E-5</v>
      </c>
      <c r="CV51" s="192">
        <v>5.9700000000000001E-5</v>
      </c>
      <c r="CW51" s="192">
        <v>1.19E-5</v>
      </c>
      <c r="CX51" s="157">
        <v>0</v>
      </c>
      <c r="CY51" s="157">
        <v>1.10491E-4</v>
      </c>
      <c r="CZ51" s="157">
        <v>0</v>
      </c>
      <c r="DA51" s="192">
        <v>1.2500000000000001E-5</v>
      </c>
      <c r="DB51" s="192">
        <v>1.66E-5</v>
      </c>
      <c r="DC51" s="192">
        <v>1.0200000000000001E-5</v>
      </c>
      <c r="DD51" s="157">
        <v>0</v>
      </c>
      <c r="DE51" s="192">
        <v>2.65E-5</v>
      </c>
      <c r="DF51" s="157">
        <v>0</v>
      </c>
      <c r="DG51" s="157">
        <v>0</v>
      </c>
      <c r="DH51" s="157">
        <v>0</v>
      </c>
      <c r="DI51" s="157">
        <v>0</v>
      </c>
      <c r="DJ51" s="157">
        <v>0</v>
      </c>
      <c r="DK51" s="157">
        <v>0</v>
      </c>
      <c r="DL51" s="192">
        <v>3.0000000000000001E-5</v>
      </c>
      <c r="DM51" s="157">
        <v>1.13323E-4</v>
      </c>
      <c r="DN51" s="192">
        <v>6.6099999999999994E-5</v>
      </c>
      <c r="DO51" s="157">
        <v>0</v>
      </c>
      <c r="DP51" s="157">
        <v>0</v>
      </c>
      <c r="DQ51" s="192">
        <v>1.31E-5</v>
      </c>
      <c r="DR51" s="157">
        <v>0</v>
      </c>
      <c r="DS51" s="192">
        <v>4.5399999999999999E-5</v>
      </c>
      <c r="DT51" s="157">
        <v>0</v>
      </c>
      <c r="DU51" s="157">
        <v>0</v>
      </c>
      <c r="DV51" s="157">
        <v>0</v>
      </c>
      <c r="DW51" s="157">
        <v>0</v>
      </c>
      <c r="DX51" s="157">
        <v>0</v>
      </c>
      <c r="DY51" s="157">
        <v>0</v>
      </c>
      <c r="DZ51" s="157">
        <v>2.5303599999999999E-4</v>
      </c>
      <c r="EA51" s="157">
        <v>1.8278200000000001E-4</v>
      </c>
      <c r="EB51" s="157">
        <v>1.05623E-4</v>
      </c>
      <c r="EC51" s="192">
        <v>1.8300000000000001E-5</v>
      </c>
      <c r="ED51" s="157">
        <v>0</v>
      </c>
      <c r="EE51" s="157">
        <v>0</v>
      </c>
      <c r="EF51" s="192">
        <v>3.2700000000000002E-5</v>
      </c>
      <c r="EG51" s="157">
        <v>0</v>
      </c>
      <c r="EH51" s="157">
        <v>0</v>
      </c>
      <c r="EI51" s="192">
        <v>2.26E-5</v>
      </c>
      <c r="EJ51" s="157">
        <v>0</v>
      </c>
      <c r="EK51" s="157">
        <v>0</v>
      </c>
      <c r="EL51" s="157">
        <v>1.6841800000000001E-4</v>
      </c>
      <c r="EM51" s="157">
        <v>0</v>
      </c>
      <c r="EN51" s="192">
        <v>2.6599999999999999E-5</v>
      </c>
      <c r="EO51" s="157">
        <v>0</v>
      </c>
      <c r="EP51" s="157">
        <v>0</v>
      </c>
      <c r="EQ51" s="192">
        <v>8.8999999999999995E-6</v>
      </c>
      <c r="ER51" s="192">
        <v>4.1300000000000001E-5</v>
      </c>
      <c r="ES51" s="192">
        <v>2.2799999999999999E-5</v>
      </c>
      <c r="ET51" s="157">
        <v>0</v>
      </c>
      <c r="EU51" s="157">
        <v>0</v>
      </c>
      <c r="EV51" s="157">
        <v>0</v>
      </c>
      <c r="EW51" s="192">
        <v>1.8199999999999999E-5</v>
      </c>
      <c r="EX51" s="157">
        <v>0</v>
      </c>
      <c r="EY51" s="157">
        <v>0</v>
      </c>
      <c r="EZ51" s="157">
        <v>0</v>
      </c>
      <c r="FA51" s="157">
        <v>0</v>
      </c>
      <c r="FB51" s="157">
        <v>0</v>
      </c>
      <c r="FC51" s="157">
        <v>0</v>
      </c>
      <c r="FD51" s="192">
        <v>7.5199999999999998E-5</v>
      </c>
      <c r="FE51" s="157">
        <v>0</v>
      </c>
      <c r="FF51" s="157">
        <v>0</v>
      </c>
      <c r="FG51" s="157">
        <v>2.3889199999999999E-4</v>
      </c>
      <c r="FH51" s="192">
        <v>2.37E-5</v>
      </c>
      <c r="FI51" s="157">
        <v>0</v>
      </c>
      <c r="FJ51" s="157">
        <v>0</v>
      </c>
      <c r="FK51" s="192">
        <v>4.6199999999999998E-5</v>
      </c>
      <c r="FL51" s="192">
        <v>6.4200000000000002E-5</v>
      </c>
      <c r="FM51" s="157">
        <v>0</v>
      </c>
      <c r="FN51" s="157">
        <v>5.1655600000000005E-4</v>
      </c>
      <c r="FO51" s="157">
        <v>0</v>
      </c>
      <c r="FP51" s="157">
        <v>0</v>
      </c>
      <c r="FQ51" s="192">
        <v>6.2700000000000006E-5</v>
      </c>
      <c r="FR51" s="157">
        <v>0</v>
      </c>
      <c r="FS51" s="192">
        <v>9.3999999999999994E-5</v>
      </c>
      <c r="FT51" s="157">
        <v>0</v>
      </c>
      <c r="FU51" s="157">
        <v>0</v>
      </c>
      <c r="FV51" s="192">
        <v>2.3E-5</v>
      </c>
      <c r="FW51" s="157">
        <v>0</v>
      </c>
      <c r="FX51" s="157">
        <v>0</v>
      </c>
      <c r="FY51" s="157">
        <v>0</v>
      </c>
      <c r="FZ51" s="157">
        <v>0</v>
      </c>
      <c r="GA51" s="157">
        <v>0</v>
      </c>
      <c r="GB51" s="157">
        <v>0</v>
      </c>
      <c r="GC51" s="157">
        <v>0</v>
      </c>
      <c r="GD51" s="157">
        <v>0</v>
      </c>
      <c r="GE51" s="157">
        <v>0</v>
      </c>
      <c r="GF51" s="157">
        <v>0</v>
      </c>
      <c r="GG51" s="157">
        <v>0</v>
      </c>
      <c r="GH51" s="157">
        <v>0</v>
      </c>
      <c r="GI51" s="157">
        <v>0</v>
      </c>
      <c r="GJ51" s="157">
        <v>0</v>
      </c>
      <c r="GK51" s="157">
        <v>0</v>
      </c>
      <c r="GL51" s="192">
        <v>3.3099999999999998E-5</v>
      </c>
      <c r="GM51" s="157">
        <v>0</v>
      </c>
      <c r="GN51" s="157">
        <v>0</v>
      </c>
      <c r="GO51" s="157">
        <v>0</v>
      </c>
      <c r="GP51" s="157">
        <v>2.1384299999999999E-4</v>
      </c>
      <c r="GQ51" s="157">
        <v>0</v>
      </c>
      <c r="GR51" s="192">
        <v>5.3000000000000001E-5</v>
      </c>
      <c r="GS51" s="157">
        <v>0</v>
      </c>
      <c r="GT51" s="157">
        <v>0</v>
      </c>
      <c r="GU51" s="157">
        <v>0</v>
      </c>
      <c r="GV51" s="157">
        <v>3.1240199999999998E-4</v>
      </c>
      <c r="GW51" s="157">
        <v>0</v>
      </c>
      <c r="GX51" s="157">
        <v>0</v>
      </c>
      <c r="GY51" s="157">
        <v>0</v>
      </c>
      <c r="GZ51" s="157">
        <v>0</v>
      </c>
      <c r="HA51" s="157">
        <v>0</v>
      </c>
    </row>
    <row r="52" spans="1:209" x14ac:dyDescent="0.2">
      <c r="A52" s="157" t="s">
        <v>3861</v>
      </c>
      <c r="B52" s="157">
        <v>1.04431E-4</v>
      </c>
      <c r="C52" s="192">
        <v>8.0400000000000003E-5</v>
      </c>
      <c r="D52" s="157">
        <v>1.1252E-4</v>
      </c>
      <c r="E52" s="157">
        <v>0</v>
      </c>
      <c r="F52" s="192">
        <v>2.6299999999999999E-5</v>
      </c>
      <c r="G52" s="157">
        <v>2.0929439999999998E-3</v>
      </c>
      <c r="H52" s="157">
        <v>1.7333209999999999E-3</v>
      </c>
      <c r="I52" s="157">
        <v>1.0111489E-2</v>
      </c>
      <c r="J52" s="157">
        <v>4.3344800000000001E-4</v>
      </c>
      <c r="K52" s="157">
        <v>1.741507E-3</v>
      </c>
      <c r="L52" s="157">
        <v>2.0813429999999998E-3</v>
      </c>
      <c r="M52" s="157">
        <v>3.1223539999999999E-3</v>
      </c>
      <c r="N52" s="157">
        <v>2.2648529999999998E-3</v>
      </c>
      <c r="O52" s="157">
        <v>2.0334699999999999E-4</v>
      </c>
      <c r="P52" s="157">
        <v>2.0206389999999999E-3</v>
      </c>
      <c r="Q52" s="157">
        <v>4.8672569999999998E-3</v>
      </c>
      <c r="R52" s="157">
        <v>1.810725E-3</v>
      </c>
      <c r="S52" s="157">
        <v>8.9394850000000005E-3</v>
      </c>
      <c r="T52" s="157">
        <v>3.2327929999999999E-3</v>
      </c>
      <c r="U52" s="157">
        <v>2.8896E-3</v>
      </c>
      <c r="V52" s="157">
        <v>1.9080869999999999E-3</v>
      </c>
      <c r="W52" s="192">
        <v>7.3499999999999998E-5</v>
      </c>
      <c r="X52" s="157">
        <v>1.1682385E-2</v>
      </c>
      <c r="Y52" s="157">
        <v>1.4003400000000001E-4</v>
      </c>
      <c r="Z52" s="157">
        <v>2.937762E-3</v>
      </c>
      <c r="AA52" s="192">
        <v>1.6399999999999999E-5</v>
      </c>
      <c r="AB52" s="157">
        <v>2.1754320000000001E-3</v>
      </c>
      <c r="AC52" s="157">
        <v>1.9686560000000001E-3</v>
      </c>
      <c r="AD52" s="192">
        <v>5.8199999999999998E-5</v>
      </c>
      <c r="AE52" s="157">
        <v>8.4822399999999996E-4</v>
      </c>
      <c r="AF52" s="157">
        <v>2.2465199999999999E-4</v>
      </c>
      <c r="AG52" s="157">
        <v>1.4158249999999999E-3</v>
      </c>
      <c r="AH52" s="157">
        <v>3.3146299999999999E-4</v>
      </c>
      <c r="AI52" s="157">
        <v>5.8018100000000003E-4</v>
      </c>
      <c r="AJ52" s="157">
        <v>2.5926059999999999E-3</v>
      </c>
      <c r="AK52" s="157">
        <v>1.2107665E-2</v>
      </c>
      <c r="AL52" s="157">
        <v>7.2863500000000005E-4</v>
      </c>
      <c r="AM52" s="157">
        <v>5.3790100000000003E-4</v>
      </c>
      <c r="AN52" s="157">
        <v>4.1364E-4</v>
      </c>
      <c r="AO52" s="157">
        <v>6.0718000000000002E-4</v>
      </c>
      <c r="AP52" s="157">
        <v>1.260681E-3</v>
      </c>
      <c r="AQ52" s="157">
        <v>2.0304780000000001E-3</v>
      </c>
      <c r="AR52" s="157">
        <v>3.8210700000000002E-4</v>
      </c>
      <c r="AS52" s="157">
        <v>2.4593520000000002E-3</v>
      </c>
      <c r="AT52" s="157">
        <v>3.2886080000000002E-3</v>
      </c>
      <c r="AU52" s="157">
        <v>9.9443529999999995E-3</v>
      </c>
      <c r="AV52" s="157">
        <v>7.0008809999999996E-3</v>
      </c>
      <c r="AW52" s="157">
        <v>5.3336980000000004E-3</v>
      </c>
      <c r="AX52" s="157">
        <v>6.2861899999999997E-4</v>
      </c>
      <c r="AY52" s="157">
        <v>5.9988649999999999E-3</v>
      </c>
      <c r="AZ52" s="157">
        <v>6.0704900000000002E-4</v>
      </c>
      <c r="BA52" s="157">
        <v>1.8543489999999999E-3</v>
      </c>
      <c r="BB52" s="157">
        <v>7.64074E-4</v>
      </c>
      <c r="BC52" s="157">
        <v>1.9259E-4</v>
      </c>
      <c r="BD52" s="157">
        <v>1.1090999999999999E-4</v>
      </c>
      <c r="BE52" s="157">
        <v>0</v>
      </c>
      <c r="BF52" s="157">
        <v>9.1432099999999995E-4</v>
      </c>
      <c r="BG52" s="192">
        <v>6.7199999999999994E-5</v>
      </c>
      <c r="BH52" s="192">
        <v>4.5000000000000003E-5</v>
      </c>
      <c r="BI52" s="157">
        <v>5.4182899999999997E-4</v>
      </c>
      <c r="BJ52" s="157">
        <v>1.445602E-3</v>
      </c>
      <c r="BK52" s="157">
        <v>3.7888599999999999E-4</v>
      </c>
      <c r="BL52" s="157">
        <v>1.001538E-3</v>
      </c>
      <c r="BM52" s="157">
        <v>4.2087500000000003E-4</v>
      </c>
      <c r="BN52" s="157">
        <v>2.1615999999999999E-4</v>
      </c>
      <c r="BO52" s="157">
        <v>1.801722E-3</v>
      </c>
      <c r="BP52" s="157">
        <v>4.2622299999999999E-4</v>
      </c>
      <c r="BQ52" s="192">
        <v>5.9799999999999997E-5</v>
      </c>
      <c r="BR52" s="157">
        <v>4.4715060000000001E-3</v>
      </c>
      <c r="BS52" s="157">
        <v>2.2657800000000001E-4</v>
      </c>
      <c r="BT52" s="157">
        <v>1.042149E-3</v>
      </c>
      <c r="BU52" s="192">
        <v>9.0099999999999995E-5</v>
      </c>
      <c r="BV52" s="157">
        <v>2.1862079999999998E-3</v>
      </c>
      <c r="BW52" s="157">
        <v>8.4859200000000001E-4</v>
      </c>
      <c r="BX52" s="157">
        <v>2.8757000000000001E-4</v>
      </c>
      <c r="BY52" s="157">
        <v>4.0295199999999999E-4</v>
      </c>
      <c r="BZ52" s="157">
        <v>1.237854E-3</v>
      </c>
      <c r="CA52" s="157">
        <v>2.9077699999999998E-4</v>
      </c>
      <c r="CB52" s="157">
        <v>3.6250300000000002E-4</v>
      </c>
      <c r="CC52" s="192">
        <v>5.4299999999999998E-5</v>
      </c>
      <c r="CD52" s="192">
        <v>7.9900000000000004E-5</v>
      </c>
      <c r="CE52" s="157">
        <v>7.15976E-4</v>
      </c>
      <c r="CF52" s="157">
        <v>1.467697E-3</v>
      </c>
      <c r="CG52" s="157">
        <v>5.6904929999999996E-3</v>
      </c>
      <c r="CH52" s="157">
        <v>3.4328599999999998E-3</v>
      </c>
      <c r="CI52" s="157">
        <v>6.7897599999999997E-4</v>
      </c>
      <c r="CJ52" s="157">
        <v>1.747789E-3</v>
      </c>
      <c r="CK52" s="157">
        <v>4.2776430000000002E-3</v>
      </c>
      <c r="CL52" s="157">
        <v>4.7635400000000001E-4</v>
      </c>
      <c r="CM52" s="157">
        <v>1.2230229999999999E-3</v>
      </c>
      <c r="CN52" s="157">
        <v>1.6424930000000001E-3</v>
      </c>
      <c r="CO52" s="157">
        <v>1.4345580000000001E-3</v>
      </c>
      <c r="CP52" s="157">
        <v>3.024849E-3</v>
      </c>
      <c r="CQ52" s="157">
        <v>5.0468599999999996E-4</v>
      </c>
      <c r="CR52" s="157">
        <v>2.6370019999999998E-3</v>
      </c>
      <c r="CS52" s="157">
        <v>2.074191E-3</v>
      </c>
      <c r="CT52" s="157">
        <v>5.4737099999999995E-4</v>
      </c>
      <c r="CU52" s="157">
        <v>3.1496689999999999E-3</v>
      </c>
      <c r="CV52" s="157">
        <v>7.16974E-4</v>
      </c>
      <c r="CW52" s="157">
        <v>2.3318179999999998E-3</v>
      </c>
      <c r="CX52" s="157">
        <v>9.1784199999999999E-4</v>
      </c>
      <c r="CY52" s="157">
        <v>1.5441135999999999E-2</v>
      </c>
      <c r="CZ52" s="157">
        <v>9.5325200000000003E-4</v>
      </c>
      <c r="DA52" s="157">
        <v>7.8103590000000002E-3</v>
      </c>
      <c r="DB52" s="157">
        <v>1.9942499999999999E-3</v>
      </c>
      <c r="DC52" s="157">
        <v>1.027582E-3</v>
      </c>
      <c r="DD52" s="157">
        <v>2.6333609999999999E-3</v>
      </c>
      <c r="DE52" s="157">
        <v>2.1316030000000001E-3</v>
      </c>
      <c r="DF52" s="157">
        <v>7.3512499999999999E-4</v>
      </c>
      <c r="DG52" s="157">
        <v>6.7647059999999997E-3</v>
      </c>
      <c r="DH52" s="157">
        <v>2.430134E-3</v>
      </c>
      <c r="DI52" s="157">
        <v>1.472101E-3</v>
      </c>
      <c r="DJ52" s="157">
        <v>4.08998E-3</v>
      </c>
      <c r="DK52" s="157">
        <v>3.1600410000000002E-3</v>
      </c>
      <c r="DL52" s="157">
        <v>4.1417809999999998E-3</v>
      </c>
      <c r="DM52" s="157">
        <v>2.1531369999999998E-3</v>
      </c>
      <c r="DN52" s="157">
        <v>9.0399999999999996E-4</v>
      </c>
      <c r="DO52" s="157">
        <v>4.4954700000000001E-4</v>
      </c>
      <c r="DP52" s="157">
        <v>3.5522919999999999E-3</v>
      </c>
      <c r="DQ52" s="157">
        <v>2.1166940000000001E-3</v>
      </c>
      <c r="DR52" s="157">
        <v>1.713516E-3</v>
      </c>
      <c r="DS52" s="157">
        <v>2.2707700000000001E-4</v>
      </c>
      <c r="DT52" s="157">
        <v>1.3550140000000001E-3</v>
      </c>
      <c r="DU52" s="157">
        <v>2.0959189999999999E-3</v>
      </c>
      <c r="DV52" s="157">
        <v>3.3729099999999998E-4</v>
      </c>
      <c r="DW52" s="157">
        <v>5.7370399999999997E-4</v>
      </c>
      <c r="DX52" s="157">
        <v>2.17569E-4</v>
      </c>
      <c r="DY52" s="157">
        <v>7.5318900000000003E-4</v>
      </c>
      <c r="DZ52" s="157">
        <v>8.413462E-3</v>
      </c>
      <c r="EA52" s="157">
        <v>7.4026689999999997E-3</v>
      </c>
      <c r="EB52" s="157">
        <v>3.5207499999999998E-4</v>
      </c>
      <c r="EC52" s="157">
        <v>4.75172E-4</v>
      </c>
      <c r="ED52" s="157">
        <v>7.8775000000000004E-4</v>
      </c>
      <c r="EE52" s="157">
        <v>2.39578E-4</v>
      </c>
      <c r="EF52" s="157">
        <v>1.7315169999999999E-3</v>
      </c>
      <c r="EG52" s="157">
        <v>2.5996270000000002E-3</v>
      </c>
      <c r="EH52" s="157">
        <v>2.104678E-3</v>
      </c>
      <c r="EI52" s="157">
        <v>3.3510319999999999E-3</v>
      </c>
      <c r="EJ52" s="157">
        <v>1.5543110000000001E-3</v>
      </c>
      <c r="EK52" s="157">
        <v>5.2344440000000004E-3</v>
      </c>
      <c r="EL52" s="157">
        <v>9.43142E-4</v>
      </c>
      <c r="EM52" s="157">
        <v>4.3789720000000001E-3</v>
      </c>
      <c r="EN52" s="157">
        <v>9.4128909999999996E-3</v>
      </c>
      <c r="EO52" s="157">
        <v>1.833781E-3</v>
      </c>
      <c r="EP52" s="157">
        <v>5.8267900000000001E-4</v>
      </c>
      <c r="EQ52" s="157">
        <v>3.0609069999999999E-3</v>
      </c>
      <c r="ER52" s="192">
        <v>6.2000000000000003E-5</v>
      </c>
      <c r="ES52" s="157">
        <v>2.2840439999999998E-3</v>
      </c>
      <c r="ET52" s="192">
        <v>7.4400000000000006E-5</v>
      </c>
      <c r="EU52" s="157">
        <v>1.488538E-3</v>
      </c>
      <c r="EV52" s="157">
        <v>3.760392E-3</v>
      </c>
      <c r="EW52" s="157">
        <v>8.0125300000000003E-4</v>
      </c>
      <c r="EX52" s="157">
        <v>1.8654909999999999E-3</v>
      </c>
      <c r="EY52" s="157">
        <v>9.31677E-4</v>
      </c>
      <c r="EZ52" s="157">
        <v>1.688108E-3</v>
      </c>
      <c r="FA52" s="157">
        <v>5.8786500000000002E-4</v>
      </c>
      <c r="FB52" s="157">
        <v>1.456429E-3</v>
      </c>
      <c r="FC52" s="157">
        <v>1.328669E-3</v>
      </c>
      <c r="FD52" s="157">
        <v>2.380535E-3</v>
      </c>
      <c r="FE52" s="157">
        <v>2.49175E-3</v>
      </c>
      <c r="FF52" s="157">
        <v>2.2042860000000002E-3</v>
      </c>
      <c r="FG52" s="157">
        <v>1.353719E-3</v>
      </c>
      <c r="FH52" s="157">
        <v>4.2677299999999997E-4</v>
      </c>
      <c r="FI52" s="157">
        <v>2.3686097E-2</v>
      </c>
      <c r="FJ52" s="157">
        <v>1.4920499999999999E-4</v>
      </c>
      <c r="FK52" s="192">
        <v>9.2399999999999996E-5</v>
      </c>
      <c r="FL52" s="157">
        <v>2.5685500000000001E-4</v>
      </c>
      <c r="FM52" s="157">
        <v>3.8072699999999998E-4</v>
      </c>
      <c r="FN52" s="157">
        <v>7.0595930000000003E-3</v>
      </c>
      <c r="FO52" s="157">
        <v>1.21357E-3</v>
      </c>
      <c r="FP52" s="157">
        <v>1.3582480000000001E-3</v>
      </c>
      <c r="FQ52" s="157">
        <v>1.2689960000000001E-3</v>
      </c>
      <c r="FR52" s="157">
        <v>1.391425E-3</v>
      </c>
      <c r="FS52" s="157">
        <v>1.1935529E-2</v>
      </c>
      <c r="FT52" s="157">
        <v>1.045729E-3</v>
      </c>
      <c r="FU52" s="157">
        <v>5.1534520000000002E-3</v>
      </c>
      <c r="FV52" s="157">
        <v>2.9856199999999999E-4</v>
      </c>
      <c r="FW52" s="157">
        <v>2.1325129999999999E-3</v>
      </c>
      <c r="FX52" s="192">
        <v>5.1199999999999998E-5</v>
      </c>
      <c r="FY52" s="157">
        <v>2.905398E-3</v>
      </c>
      <c r="FZ52" s="157">
        <v>1.1295350000000001E-3</v>
      </c>
      <c r="GA52" s="192">
        <v>7.7799999999999994E-5</v>
      </c>
      <c r="GB52" s="157">
        <v>1.4326650000000001E-3</v>
      </c>
      <c r="GC52" s="157">
        <v>6.8712950000000004E-3</v>
      </c>
      <c r="GD52" s="157">
        <v>8.0968700000000002E-4</v>
      </c>
      <c r="GE52" s="157">
        <v>9.9405799999999992E-4</v>
      </c>
      <c r="GF52" s="157">
        <v>1.238032E-3</v>
      </c>
      <c r="GG52" s="157">
        <v>6.0039999999999996E-4</v>
      </c>
      <c r="GH52" s="157">
        <v>1.260122E-3</v>
      </c>
      <c r="GI52" s="157">
        <v>1.0291800000000001E-4</v>
      </c>
      <c r="GJ52" s="192">
        <v>8.0799999999999999E-5</v>
      </c>
      <c r="GK52" s="192">
        <v>8.8700000000000001E-5</v>
      </c>
      <c r="GL52" s="157">
        <v>4.3338739999999997E-3</v>
      </c>
      <c r="GM52" s="157">
        <v>3.83951E-4</v>
      </c>
      <c r="GN52" s="157">
        <v>1.4526669999999999E-3</v>
      </c>
      <c r="GO52" s="157">
        <v>4.7946300000000001E-4</v>
      </c>
      <c r="GP52" s="157">
        <v>3.4214839999999998E-3</v>
      </c>
      <c r="GQ52" s="157">
        <v>1.460154E-3</v>
      </c>
      <c r="GR52" s="157">
        <v>2.650973E-3</v>
      </c>
      <c r="GS52" s="157">
        <v>4.0197332000000002E-2</v>
      </c>
      <c r="GT52" s="157">
        <v>0</v>
      </c>
      <c r="GU52" s="157">
        <v>0</v>
      </c>
      <c r="GV52" s="157">
        <v>5.3108399999999998E-3</v>
      </c>
      <c r="GW52" s="157">
        <v>0</v>
      </c>
      <c r="GX52" s="157">
        <v>0</v>
      </c>
      <c r="GY52" s="157">
        <v>0</v>
      </c>
      <c r="GZ52" s="157">
        <v>0</v>
      </c>
      <c r="HA52" s="157">
        <v>0</v>
      </c>
    </row>
    <row r="53" spans="1:209" x14ac:dyDescent="0.2">
      <c r="A53" s="157" t="s">
        <v>3862</v>
      </c>
      <c r="B53" s="157">
        <v>0</v>
      </c>
      <c r="C53" s="157">
        <v>0</v>
      </c>
      <c r="D53" s="192">
        <v>4.0899999999999998E-5</v>
      </c>
      <c r="E53" s="157">
        <v>0</v>
      </c>
      <c r="F53" s="192">
        <v>3.9499999999999998E-5</v>
      </c>
      <c r="G53" s="157">
        <v>0</v>
      </c>
      <c r="H53" s="157">
        <v>1.1660520000000001E-3</v>
      </c>
      <c r="I53" s="157">
        <v>2.1273519999999999E-3</v>
      </c>
      <c r="J53" s="192">
        <v>1.73E-5</v>
      </c>
      <c r="K53" s="157">
        <v>4.0188600000000001E-4</v>
      </c>
      <c r="L53" s="157">
        <v>0</v>
      </c>
      <c r="M53" s="192">
        <v>1.7600000000000001E-5</v>
      </c>
      <c r="N53" s="157">
        <v>1.0141130000000001E-3</v>
      </c>
      <c r="O53" s="192">
        <v>1.1E-5</v>
      </c>
      <c r="P53" s="157">
        <v>6.6619300000000004E-4</v>
      </c>
      <c r="Q53" s="157">
        <v>2.686473E-3</v>
      </c>
      <c r="R53" s="157">
        <v>2.61792E-4</v>
      </c>
      <c r="S53" s="157">
        <v>1.4379900000000001E-4</v>
      </c>
      <c r="T53" s="157">
        <v>3.2327899999999999E-4</v>
      </c>
      <c r="U53" s="157">
        <v>4.63218E-4</v>
      </c>
      <c r="V53" s="157">
        <v>5.0746999999999999E-4</v>
      </c>
      <c r="W53" s="192">
        <v>3.15E-5</v>
      </c>
      <c r="X53" s="157">
        <v>2.6772129999999999E-3</v>
      </c>
      <c r="Y53" s="157">
        <v>2.6006199999999998E-4</v>
      </c>
      <c r="Z53" s="192">
        <v>3.5200000000000002E-5</v>
      </c>
      <c r="AA53" s="157">
        <v>0</v>
      </c>
      <c r="AB53" s="157">
        <v>3.6922499999999999E-4</v>
      </c>
      <c r="AC53" s="192">
        <v>9.6500000000000001E-5</v>
      </c>
      <c r="AD53" s="192">
        <v>5.8199999999999998E-5</v>
      </c>
      <c r="AE53" s="157">
        <v>0</v>
      </c>
      <c r="AF53" s="157">
        <v>0</v>
      </c>
      <c r="AG53" s="157">
        <v>3.8734799999999998E-4</v>
      </c>
      <c r="AH53" s="157">
        <v>2.2097549999999999E-3</v>
      </c>
      <c r="AI53" s="157">
        <v>3.0943000000000002E-4</v>
      </c>
      <c r="AJ53" s="157">
        <v>1.5981820000000001E-3</v>
      </c>
      <c r="AK53" s="157">
        <v>1.373754E-3</v>
      </c>
      <c r="AL53" s="157">
        <v>1.2490900000000001E-4</v>
      </c>
      <c r="AM53" s="157">
        <v>1.055114E-3</v>
      </c>
      <c r="AN53" s="157">
        <v>1.3236500000000001E-4</v>
      </c>
      <c r="AO53" s="157">
        <v>6.5777800000000003E-4</v>
      </c>
      <c r="AP53" s="157">
        <v>1.9610589999999998E-3</v>
      </c>
      <c r="AQ53" s="157">
        <v>1.4652930000000001E-3</v>
      </c>
      <c r="AR53" s="157">
        <v>2.8021200000000001E-4</v>
      </c>
      <c r="AS53" s="157">
        <v>1.3663099999999999E-4</v>
      </c>
      <c r="AT53" s="157">
        <v>2.5793000000000002E-4</v>
      </c>
      <c r="AU53" s="157">
        <v>0</v>
      </c>
      <c r="AV53" s="157">
        <v>0</v>
      </c>
      <c r="AW53" s="157">
        <v>0</v>
      </c>
      <c r="AX53" s="157">
        <v>1.555004E-3</v>
      </c>
      <c r="AY53" s="157">
        <v>1.1078990000000001E-3</v>
      </c>
      <c r="AZ53" s="157">
        <v>1.51762E-4</v>
      </c>
      <c r="BA53" s="157">
        <v>1.4208650000000001E-3</v>
      </c>
      <c r="BB53" s="157">
        <v>1.7253279999999999E-3</v>
      </c>
      <c r="BC53" s="157">
        <v>2.8888500000000001E-4</v>
      </c>
      <c r="BD53" s="192">
        <v>7.3899999999999994E-5</v>
      </c>
      <c r="BE53" s="157">
        <v>0</v>
      </c>
      <c r="BF53" s="192">
        <v>7.6199999999999995E-5</v>
      </c>
      <c r="BG53" s="192">
        <v>8.0599999999999994E-5</v>
      </c>
      <c r="BH53" s="192">
        <v>2.2500000000000001E-5</v>
      </c>
      <c r="BI53" s="192">
        <v>1.8099999999999999E-5</v>
      </c>
      <c r="BJ53" s="157">
        <v>1.070121E-3</v>
      </c>
      <c r="BK53" s="157">
        <v>0</v>
      </c>
      <c r="BL53" s="157">
        <v>1.001538E-3</v>
      </c>
      <c r="BM53" s="157">
        <v>0</v>
      </c>
      <c r="BN53" s="192">
        <v>8.6500000000000002E-5</v>
      </c>
      <c r="BO53" s="157">
        <v>9.3422600000000002E-4</v>
      </c>
      <c r="BP53" s="157">
        <v>1.59834E-4</v>
      </c>
      <c r="BQ53" s="192">
        <v>5.9799999999999997E-5</v>
      </c>
      <c r="BR53" s="157">
        <v>2.2199000000000001E-4</v>
      </c>
      <c r="BS53" s="157">
        <v>1.1328900000000001E-4</v>
      </c>
      <c r="BT53" s="157">
        <v>9.2635500000000002E-4</v>
      </c>
      <c r="BU53" s="192">
        <v>9.0099999999999995E-5</v>
      </c>
      <c r="BV53" s="157">
        <v>8.0794600000000003E-4</v>
      </c>
      <c r="BW53" s="157">
        <v>3.3465600000000002E-4</v>
      </c>
      <c r="BX53" s="157">
        <v>0</v>
      </c>
      <c r="BY53" s="157">
        <v>2.0147599999999999E-4</v>
      </c>
      <c r="BZ53" s="157">
        <v>1.8567799999999999E-4</v>
      </c>
      <c r="CA53" s="157">
        <v>4.1906099999999998E-4</v>
      </c>
      <c r="CB53" s="157">
        <v>1.4500099999999999E-4</v>
      </c>
      <c r="CC53" s="157">
        <v>2.89824E-4</v>
      </c>
      <c r="CD53" s="192">
        <v>2.0000000000000002E-5</v>
      </c>
      <c r="CE53" s="192">
        <v>6.2299999999999996E-5</v>
      </c>
      <c r="CF53" s="157">
        <v>2.2153900000000001E-4</v>
      </c>
      <c r="CG53" s="157">
        <v>1.2491329999999999E-3</v>
      </c>
      <c r="CH53" s="157">
        <v>0</v>
      </c>
      <c r="CI53" s="192">
        <v>3.7700000000000002E-5</v>
      </c>
      <c r="CJ53" s="157">
        <v>0</v>
      </c>
      <c r="CK53" s="157">
        <v>1.3451700000000001E-4</v>
      </c>
      <c r="CL53" s="192">
        <v>6.6500000000000004E-5</v>
      </c>
      <c r="CM53" s="157">
        <v>1.0724969999999999E-3</v>
      </c>
      <c r="CN53" s="192">
        <v>3.9700000000000003E-5</v>
      </c>
      <c r="CO53" s="192">
        <v>7.5500000000000006E-5</v>
      </c>
      <c r="CP53" s="192">
        <v>5.0000000000000002E-5</v>
      </c>
      <c r="CQ53" s="157">
        <v>0</v>
      </c>
      <c r="CR53" s="192">
        <v>1.7499999999999998E-5</v>
      </c>
      <c r="CS53" s="157">
        <v>1.25077E-4</v>
      </c>
      <c r="CT53" s="157">
        <v>1.1899400000000001E-4</v>
      </c>
      <c r="CU53" s="192">
        <v>3.9900000000000001E-5</v>
      </c>
      <c r="CV53" s="192">
        <v>5.9700000000000001E-5</v>
      </c>
      <c r="CW53" s="157">
        <v>4.9247099999999997E-4</v>
      </c>
      <c r="CX53" s="157">
        <v>1.186479E-3</v>
      </c>
      <c r="CY53" s="157">
        <v>9.6679739999999993E-3</v>
      </c>
      <c r="CZ53" s="157">
        <v>1.1438999999999999E-4</v>
      </c>
      <c r="DA53" s="157">
        <v>2.0179870000000002E-3</v>
      </c>
      <c r="DB53" s="157">
        <v>7.6446200000000004E-4</v>
      </c>
      <c r="DC53" s="157">
        <v>1.068278E-3</v>
      </c>
      <c r="DD53" s="157">
        <v>1.20382E-4</v>
      </c>
      <c r="DE53" s="157">
        <v>5.2959100000000005E-4</v>
      </c>
      <c r="DF53" s="157">
        <v>0</v>
      </c>
      <c r="DG53" s="157">
        <v>5.8823499999999999E-4</v>
      </c>
      <c r="DH53" s="157">
        <v>2.02511E-4</v>
      </c>
      <c r="DI53" s="157">
        <v>4.4364699999999998E-4</v>
      </c>
      <c r="DJ53" s="157">
        <v>3.35244E-4</v>
      </c>
      <c r="DK53" s="157">
        <v>0</v>
      </c>
      <c r="DL53" s="157">
        <v>5.6724389999999996E-3</v>
      </c>
      <c r="DM53" s="157">
        <v>5.6661500000000002E-4</v>
      </c>
      <c r="DN53" s="157">
        <v>1.1465360000000001E-3</v>
      </c>
      <c r="DO53" s="157">
        <v>0</v>
      </c>
      <c r="DP53" s="157">
        <v>2.6866100000000001E-4</v>
      </c>
      <c r="DQ53" s="192">
        <v>3.9400000000000002E-5</v>
      </c>
      <c r="DR53" s="157">
        <v>9.3835399999999997E-4</v>
      </c>
      <c r="DS53" s="192">
        <v>2.27E-5</v>
      </c>
      <c r="DT53" s="157">
        <v>8.8922800000000005E-4</v>
      </c>
      <c r="DU53" s="157">
        <v>3.4932000000000002E-4</v>
      </c>
      <c r="DV53" s="157">
        <v>0</v>
      </c>
      <c r="DW53" s="157">
        <v>0</v>
      </c>
      <c r="DX53" s="157">
        <v>2.9915699999999998E-4</v>
      </c>
      <c r="DY53" s="157">
        <v>3.4015E-4</v>
      </c>
      <c r="DZ53" s="157">
        <v>5.6933199999999998E-4</v>
      </c>
      <c r="EA53" s="157">
        <v>9.5960499999999998E-4</v>
      </c>
      <c r="EB53" s="192">
        <v>7.0400000000000004E-5</v>
      </c>
      <c r="EC53" s="192">
        <v>3.6600000000000002E-5</v>
      </c>
      <c r="ED53" s="157">
        <v>9.3545399999999995E-4</v>
      </c>
      <c r="EE53" s="157">
        <v>0</v>
      </c>
      <c r="EF53" s="157">
        <v>0</v>
      </c>
      <c r="EG53" s="157">
        <v>0</v>
      </c>
      <c r="EH53" s="157">
        <v>0</v>
      </c>
      <c r="EI53" s="192">
        <v>5.66E-5</v>
      </c>
      <c r="EJ53" s="157">
        <v>1.59417E-4</v>
      </c>
      <c r="EK53" s="157">
        <v>0</v>
      </c>
      <c r="EL53" s="157">
        <v>0</v>
      </c>
      <c r="EM53" s="157">
        <v>1.7546400000000001E-4</v>
      </c>
      <c r="EN53" s="157">
        <v>1.59541E-4</v>
      </c>
      <c r="EO53" s="157">
        <v>0</v>
      </c>
      <c r="EP53" s="192">
        <v>1.77E-5</v>
      </c>
      <c r="EQ53" s="157">
        <v>1.42368E-4</v>
      </c>
      <c r="ER53" s="157">
        <v>5.3752300000000004E-4</v>
      </c>
      <c r="ES53" s="192">
        <v>2.2799999999999999E-5</v>
      </c>
      <c r="ET53" s="157">
        <v>1.1162000000000001E-4</v>
      </c>
      <c r="EU53" s="157">
        <v>7.4426899999999999E-4</v>
      </c>
      <c r="EV53" s="192">
        <v>2.0299999999999999E-5</v>
      </c>
      <c r="EW53" s="157">
        <v>1.09262E-4</v>
      </c>
      <c r="EX53" s="157">
        <v>1.45363E-4</v>
      </c>
      <c r="EY53" s="192">
        <v>5.1799999999999999E-5</v>
      </c>
      <c r="EZ53" s="157">
        <v>2.9105299999999999E-4</v>
      </c>
      <c r="FA53" s="157">
        <v>0</v>
      </c>
      <c r="FB53" s="157">
        <v>0</v>
      </c>
      <c r="FC53" s="157">
        <v>0</v>
      </c>
      <c r="FD53" s="157">
        <v>3.0069899999999997E-4</v>
      </c>
      <c r="FE53" s="157">
        <v>8.0813499999999997E-4</v>
      </c>
      <c r="FF53" s="157">
        <v>5.0868099999999998E-4</v>
      </c>
      <c r="FG53" s="157">
        <v>1.7518709999999999E-3</v>
      </c>
      <c r="FH53" s="157">
        <v>2.1338600000000001E-4</v>
      </c>
      <c r="FI53" s="157">
        <v>1.9853309999999999E-3</v>
      </c>
      <c r="FJ53" s="157">
        <v>0</v>
      </c>
      <c r="FK53" s="157">
        <v>1.8481699999999999E-4</v>
      </c>
      <c r="FL53" s="157">
        <v>0</v>
      </c>
      <c r="FM53" s="157">
        <v>0</v>
      </c>
      <c r="FN53" s="157">
        <v>7.6794599999999999E-3</v>
      </c>
      <c r="FO53" s="157">
        <v>0</v>
      </c>
      <c r="FP53" s="157">
        <v>3.2927199999999997E-4</v>
      </c>
      <c r="FQ53" s="157">
        <v>3.1333199999999999E-4</v>
      </c>
      <c r="FR53" s="157">
        <v>0</v>
      </c>
      <c r="FS53" s="157">
        <v>0</v>
      </c>
      <c r="FT53" s="192">
        <v>2.1800000000000001E-5</v>
      </c>
      <c r="FU53" s="192">
        <v>2.8799999999999999E-5</v>
      </c>
      <c r="FV53" s="192">
        <v>6.8899999999999994E-5</v>
      </c>
      <c r="FW53" s="157">
        <v>0</v>
      </c>
      <c r="FX53" s="157">
        <v>5.1177099999999995E-4</v>
      </c>
      <c r="FY53" s="157">
        <v>2.9868599999999999E-4</v>
      </c>
      <c r="FZ53" s="157">
        <v>0</v>
      </c>
      <c r="GA53" s="192">
        <v>3.8899999999999997E-5</v>
      </c>
      <c r="GB53" s="157">
        <v>0</v>
      </c>
      <c r="GC53" s="157">
        <v>0</v>
      </c>
      <c r="GD53" s="157">
        <v>3.6803900000000002E-4</v>
      </c>
      <c r="GE53" s="192">
        <v>4.5200000000000001E-5</v>
      </c>
      <c r="GF53" s="192">
        <v>4.1300000000000001E-5</v>
      </c>
      <c r="GG53" s="157">
        <v>3.3355599999999999E-4</v>
      </c>
      <c r="GH53" s="192">
        <v>4.6699999999999997E-5</v>
      </c>
      <c r="GI53" s="157">
        <v>1.0291800000000001E-4</v>
      </c>
      <c r="GJ53" s="157">
        <v>0</v>
      </c>
      <c r="GK53" s="157">
        <v>0</v>
      </c>
      <c r="GL53" s="157">
        <v>5.2932800000000003E-4</v>
      </c>
      <c r="GM53" s="157">
        <v>2.6876599999999998E-4</v>
      </c>
      <c r="GN53" s="157">
        <v>8.8774100000000005E-4</v>
      </c>
      <c r="GO53" s="157">
        <v>1.118747E-3</v>
      </c>
      <c r="GP53" s="157">
        <v>2.1384299999999999E-4</v>
      </c>
      <c r="GQ53" s="157">
        <v>1.02828E-4</v>
      </c>
      <c r="GR53" s="157">
        <v>0</v>
      </c>
      <c r="GS53" s="157">
        <v>0</v>
      </c>
      <c r="GT53" s="157">
        <v>0</v>
      </c>
      <c r="GU53" s="157">
        <v>0</v>
      </c>
      <c r="GV53" s="157">
        <v>6.5604499999999998E-3</v>
      </c>
      <c r="GW53" s="157">
        <v>0</v>
      </c>
      <c r="GX53" s="157">
        <v>0</v>
      </c>
      <c r="GY53" s="157">
        <v>0</v>
      </c>
      <c r="GZ53" s="157">
        <v>0</v>
      </c>
      <c r="HA53" s="157">
        <v>0</v>
      </c>
    </row>
    <row r="54" spans="1:209" x14ac:dyDescent="0.2">
      <c r="A54" s="157" t="s">
        <v>3863</v>
      </c>
      <c r="B54" s="157">
        <v>0.64351782800000001</v>
      </c>
      <c r="C54" s="157">
        <v>0.53060884699999999</v>
      </c>
      <c r="D54" s="157">
        <v>0.63377335400000001</v>
      </c>
      <c r="E54" s="157">
        <v>0.64559735200000001</v>
      </c>
      <c r="F54" s="157">
        <v>0.53679323499999998</v>
      </c>
      <c r="G54" s="157">
        <v>0.387536306</v>
      </c>
      <c r="H54" s="157">
        <v>0.51555261399999996</v>
      </c>
      <c r="I54" s="157">
        <v>0.44078212999999999</v>
      </c>
      <c r="J54" s="157">
        <v>0.18637411800000001</v>
      </c>
      <c r="K54" s="157">
        <v>0.43711820800000001</v>
      </c>
      <c r="L54" s="157">
        <v>0.51301692399999999</v>
      </c>
      <c r="M54" s="157">
        <v>0.485420195</v>
      </c>
      <c r="N54" s="157">
        <v>0.39122792200000001</v>
      </c>
      <c r="O54" s="157">
        <v>0.20001648799999999</v>
      </c>
      <c r="P54" s="157">
        <v>0.36549296100000001</v>
      </c>
      <c r="Q54" s="157">
        <v>0.39971554999999998</v>
      </c>
      <c r="R54" s="157">
        <v>0.49581133599999999</v>
      </c>
      <c r="S54" s="157">
        <v>0.59283403199999996</v>
      </c>
      <c r="T54" s="157">
        <v>0.57770019100000003</v>
      </c>
      <c r="U54" s="157">
        <v>0.46908569500000002</v>
      </c>
      <c r="V54" s="157">
        <v>0.35971500499999998</v>
      </c>
      <c r="W54" s="157">
        <v>0.224040303</v>
      </c>
      <c r="X54" s="157">
        <v>0.41320352900000001</v>
      </c>
      <c r="Y54" s="157">
        <v>0.64569496699999995</v>
      </c>
      <c r="Z54" s="157">
        <v>0.41125145099999999</v>
      </c>
      <c r="AA54" s="157">
        <v>0.54178167700000002</v>
      </c>
      <c r="AB54" s="157">
        <v>0.47554136299999999</v>
      </c>
      <c r="AC54" s="157">
        <v>0.52078669</v>
      </c>
      <c r="AD54" s="157">
        <v>0.53267472800000004</v>
      </c>
      <c r="AE54" s="157">
        <v>0.63303900400000002</v>
      </c>
      <c r="AF54" s="157">
        <v>0.32292945899999997</v>
      </c>
      <c r="AG54" s="157">
        <v>0.52883742099999997</v>
      </c>
      <c r="AH54" s="157">
        <v>0.52945726000000004</v>
      </c>
      <c r="AI54" s="157">
        <v>0.49369536600000002</v>
      </c>
      <c r="AJ54" s="157">
        <v>0.51578648299999996</v>
      </c>
      <c r="AK54" s="157">
        <v>0.32686038899999997</v>
      </c>
      <c r="AL54" s="157">
        <v>0.182325388</v>
      </c>
      <c r="AM54" s="157">
        <v>0.77509516700000003</v>
      </c>
      <c r="AN54" s="157">
        <v>0.711477688</v>
      </c>
      <c r="AO54" s="157">
        <v>0.68292559500000005</v>
      </c>
      <c r="AP54" s="157">
        <v>0.55848158000000003</v>
      </c>
      <c r="AQ54" s="157">
        <v>0.59932596500000002</v>
      </c>
      <c r="AR54" s="157">
        <v>0.73211738299999995</v>
      </c>
      <c r="AS54" s="157">
        <v>0.65824110800000002</v>
      </c>
      <c r="AT54" s="157">
        <v>0.60945098499999995</v>
      </c>
      <c r="AU54" s="157">
        <v>0.37175391600000002</v>
      </c>
      <c r="AV54" s="157">
        <v>0.54479584800000003</v>
      </c>
      <c r="AW54" s="157">
        <v>0.60075902599999997</v>
      </c>
      <c r="AX54" s="157">
        <v>0.28992555800000003</v>
      </c>
      <c r="AY54" s="157">
        <v>0.53741184099999995</v>
      </c>
      <c r="AZ54" s="157">
        <v>0.69674090399999999</v>
      </c>
      <c r="BA54" s="157">
        <v>0.68240053899999997</v>
      </c>
      <c r="BB54" s="157">
        <v>0.62227644699999995</v>
      </c>
      <c r="BC54" s="157">
        <v>0.73978670599999996</v>
      </c>
      <c r="BD54" s="157">
        <v>0.63418240999999997</v>
      </c>
      <c r="BE54" s="157">
        <v>0.52916486600000001</v>
      </c>
      <c r="BF54" s="157">
        <v>0.30504019199999999</v>
      </c>
      <c r="BG54" s="157">
        <v>0.33425611100000002</v>
      </c>
      <c r="BH54" s="157">
        <v>0.23367280400000001</v>
      </c>
      <c r="BI54" s="157">
        <v>0.17576939699999999</v>
      </c>
      <c r="BJ54" s="157">
        <v>0.31500985599999998</v>
      </c>
      <c r="BK54" s="157">
        <v>0.60680272099999999</v>
      </c>
      <c r="BL54" s="157">
        <v>0.50180634499999999</v>
      </c>
      <c r="BM54" s="157">
        <v>0.27904040400000002</v>
      </c>
      <c r="BN54" s="157">
        <v>0.28926548800000002</v>
      </c>
      <c r="BO54" s="157">
        <v>0.40761171800000001</v>
      </c>
      <c r="BP54" s="157">
        <v>0.33437225300000001</v>
      </c>
      <c r="BQ54" s="157">
        <v>0.41436001700000002</v>
      </c>
      <c r="BR54" s="157">
        <v>0.50689753599999998</v>
      </c>
      <c r="BS54" s="157">
        <v>0.27784071599999999</v>
      </c>
      <c r="BT54" s="157">
        <v>0.20889300599999999</v>
      </c>
      <c r="BU54" s="157">
        <v>0.39990986899999997</v>
      </c>
      <c r="BV54" s="157">
        <v>0.369991921</v>
      </c>
      <c r="BW54" s="157">
        <v>0.37333269600000002</v>
      </c>
      <c r="BX54" s="157">
        <v>0.59603633</v>
      </c>
      <c r="BY54" s="157">
        <v>0.385272118</v>
      </c>
      <c r="BZ54" s="157">
        <v>0.56062387800000002</v>
      </c>
      <c r="CA54" s="157">
        <v>0.45248358</v>
      </c>
      <c r="CB54" s="157">
        <v>0.47736774700000001</v>
      </c>
      <c r="CC54" s="157">
        <v>0.44971561100000002</v>
      </c>
      <c r="CD54" s="157">
        <v>0.52142471899999998</v>
      </c>
      <c r="CE54" s="157">
        <v>0.41258871899999999</v>
      </c>
      <c r="CF54" s="157">
        <v>0.58635872700000002</v>
      </c>
      <c r="CG54" s="157">
        <v>0.51603053399999999</v>
      </c>
      <c r="CH54" s="157">
        <v>0.43413699500000003</v>
      </c>
      <c r="CI54" s="157">
        <v>0.44950114099999999</v>
      </c>
      <c r="CJ54" s="157">
        <v>0.24389598000000001</v>
      </c>
      <c r="CK54" s="157">
        <v>0.30045735800000001</v>
      </c>
      <c r="CL54" s="157">
        <v>0.45742170599999998</v>
      </c>
      <c r="CM54" s="157">
        <v>0.75895158699999998</v>
      </c>
      <c r="CN54" s="157">
        <v>0.34993045900000003</v>
      </c>
      <c r="CO54" s="157">
        <v>0.671071011</v>
      </c>
      <c r="CP54" s="157">
        <v>0.47140143000000001</v>
      </c>
      <c r="CQ54" s="157">
        <v>0.78687815400000005</v>
      </c>
      <c r="CR54" s="157">
        <v>0.29419160999999999</v>
      </c>
      <c r="CS54" s="157">
        <v>0.58281652299999998</v>
      </c>
      <c r="CT54" s="157">
        <v>0.62364644599999997</v>
      </c>
      <c r="CU54" s="157">
        <v>0.39362889699999998</v>
      </c>
      <c r="CV54" s="157">
        <v>0.53444464400000002</v>
      </c>
      <c r="CW54" s="157">
        <v>0.521342368</v>
      </c>
      <c r="CX54" s="157">
        <v>0.36467427800000002</v>
      </c>
      <c r="CY54" s="157">
        <v>0.60007734400000001</v>
      </c>
      <c r="CZ54" s="157">
        <v>0.63829787199999999</v>
      </c>
      <c r="DA54" s="157">
        <v>0.486870625</v>
      </c>
      <c r="DB54" s="157">
        <v>0.38706728899999998</v>
      </c>
      <c r="DC54" s="157">
        <v>0.41661833999999998</v>
      </c>
      <c r="DD54" s="157">
        <v>0.37945978499999999</v>
      </c>
      <c r="DE54" s="157">
        <v>0.32870382599999998</v>
      </c>
      <c r="DF54" s="157">
        <v>0.15102228300000001</v>
      </c>
      <c r="DG54" s="157">
        <v>0.24235294099999999</v>
      </c>
      <c r="DH54" s="157">
        <v>0.31929256099999997</v>
      </c>
      <c r="DI54" s="157">
        <v>0.387787614</v>
      </c>
      <c r="DJ54" s="157">
        <v>0.38848100800000002</v>
      </c>
      <c r="DK54" s="157">
        <v>0.23598369</v>
      </c>
      <c r="DL54" s="157">
        <v>0.72039977200000005</v>
      </c>
      <c r="DM54" s="157">
        <v>0.52000151100000003</v>
      </c>
      <c r="DN54" s="157">
        <v>0.59613264499999996</v>
      </c>
      <c r="DO54" s="157">
        <v>0.52600456500000004</v>
      </c>
      <c r="DP54" s="157">
        <v>0.64593501399999997</v>
      </c>
      <c r="DQ54" s="157">
        <v>0.446753964</v>
      </c>
      <c r="DR54" s="157">
        <v>0.43657949499999998</v>
      </c>
      <c r="DS54" s="157">
        <v>0.39418229700000001</v>
      </c>
      <c r="DT54" s="157">
        <v>0.29810298099999999</v>
      </c>
      <c r="DU54" s="157">
        <v>0.58015863199999995</v>
      </c>
      <c r="DV54" s="157">
        <v>0.21495547800000001</v>
      </c>
      <c r="DW54" s="157">
        <v>0.49696632499999999</v>
      </c>
      <c r="DX54" s="157">
        <v>0.44038618400000001</v>
      </c>
      <c r="DY54" s="157">
        <v>0.73499898799999996</v>
      </c>
      <c r="DZ54" s="157">
        <v>0.59716599199999998</v>
      </c>
      <c r="EA54" s="157">
        <v>0.59422409099999995</v>
      </c>
      <c r="EB54" s="157">
        <v>0.48357567899999998</v>
      </c>
      <c r="EC54" s="157">
        <v>0.16168649600000001</v>
      </c>
      <c r="ED54" s="157">
        <v>0.41667077000000002</v>
      </c>
      <c r="EE54" s="157">
        <v>0.211334718</v>
      </c>
      <c r="EF54" s="157">
        <v>0.28984939100000001</v>
      </c>
      <c r="EG54" s="157">
        <v>0.55708474799999996</v>
      </c>
      <c r="EH54" s="157">
        <v>0.21837026400000001</v>
      </c>
      <c r="EI54" s="157">
        <v>0.55812795100000001</v>
      </c>
      <c r="EJ54" s="157">
        <v>0.30263236599999999</v>
      </c>
      <c r="EK54" s="157">
        <v>0.475375995</v>
      </c>
      <c r="EL54" s="157">
        <v>0.232585556</v>
      </c>
      <c r="EM54" s="157">
        <v>0.52295908599999996</v>
      </c>
      <c r="EN54" s="157">
        <v>0.48322165500000003</v>
      </c>
      <c r="EO54" s="157">
        <v>0.42727094100000002</v>
      </c>
      <c r="EP54" s="157">
        <v>0.168658956</v>
      </c>
      <c r="EQ54" s="157">
        <v>0.39236552899999999</v>
      </c>
      <c r="ER54" s="157">
        <v>0.48951829600000002</v>
      </c>
      <c r="ES54" s="157">
        <v>0.243479055</v>
      </c>
      <c r="ET54" s="157">
        <v>0.61926554300000003</v>
      </c>
      <c r="EU54" s="157">
        <v>0.27463530800000002</v>
      </c>
      <c r="EV54" s="157">
        <v>0.38110047400000002</v>
      </c>
      <c r="EW54" s="157">
        <v>0.27961904100000001</v>
      </c>
      <c r="EX54" s="157">
        <v>0.280187034</v>
      </c>
      <c r="EY54" s="157">
        <v>0.63773291899999995</v>
      </c>
      <c r="EZ54" s="157">
        <v>0.35630711900000001</v>
      </c>
      <c r="FA54" s="157">
        <v>0.54301910600000003</v>
      </c>
      <c r="FB54" s="157">
        <v>0.31251180000000001</v>
      </c>
      <c r="FC54" s="157">
        <v>0.24694270500000001</v>
      </c>
      <c r="FD54" s="157">
        <v>0.38091061700000001</v>
      </c>
      <c r="FE54" s="157">
        <v>0.39302309899999999</v>
      </c>
      <c r="FF54" s="157">
        <v>0.386292729</v>
      </c>
      <c r="FG54" s="157">
        <v>0.45604395599999997</v>
      </c>
      <c r="FH54" s="157">
        <v>0.40235199300000002</v>
      </c>
      <c r="FI54" s="157">
        <v>0.52335520899999999</v>
      </c>
      <c r="FJ54" s="157">
        <v>0.19844230299999999</v>
      </c>
      <c r="FK54" s="157">
        <v>0.64967887999999996</v>
      </c>
      <c r="FL54" s="157">
        <v>0.64698516699999997</v>
      </c>
      <c r="FM54" s="157">
        <v>0.410211938</v>
      </c>
      <c r="FN54" s="157">
        <v>0.71696196400000001</v>
      </c>
      <c r="FO54" s="157">
        <v>0.24417214600000001</v>
      </c>
      <c r="FP54" s="157">
        <v>0.113763582</v>
      </c>
      <c r="FQ54" s="157">
        <v>0.57386808700000003</v>
      </c>
      <c r="FR54" s="157">
        <v>0.249210076</v>
      </c>
      <c r="FS54" s="157">
        <v>0.269865138</v>
      </c>
      <c r="FT54" s="157">
        <v>0.23609507399999999</v>
      </c>
      <c r="FU54" s="157">
        <v>0.32144296700000002</v>
      </c>
      <c r="FV54" s="157">
        <v>0.27571080799999997</v>
      </c>
      <c r="FW54" s="157">
        <v>0.23303908000000001</v>
      </c>
      <c r="FX54" s="157">
        <v>0.41279426800000002</v>
      </c>
      <c r="FY54" s="157">
        <v>0.37946670999999998</v>
      </c>
      <c r="FZ54" s="157">
        <v>0.281570506</v>
      </c>
      <c r="GA54" s="157">
        <v>0.20178918700000001</v>
      </c>
      <c r="GB54" s="157">
        <v>0.26116635799999999</v>
      </c>
      <c r="GC54" s="157">
        <v>0.271869219</v>
      </c>
      <c r="GD54" s="157">
        <v>0.45670015800000002</v>
      </c>
      <c r="GE54" s="157">
        <v>0.46648442299999998</v>
      </c>
      <c r="GF54" s="157">
        <v>0.68562231799999995</v>
      </c>
      <c r="GG54" s="157">
        <v>0.69315099000000002</v>
      </c>
      <c r="GH54" s="157">
        <v>0.59116047900000002</v>
      </c>
      <c r="GI54" s="157">
        <v>0.55158750599999995</v>
      </c>
      <c r="GJ54" s="157">
        <v>0.13689995199999999</v>
      </c>
      <c r="GK54" s="157">
        <v>0.64447533400000001</v>
      </c>
      <c r="GL54" s="157">
        <v>0.43527310000000002</v>
      </c>
      <c r="GM54" s="157">
        <v>0.37266269899999999</v>
      </c>
      <c r="GN54" s="157">
        <v>0.34008554600000002</v>
      </c>
      <c r="GO54" s="157">
        <v>0.42863992299999998</v>
      </c>
      <c r="GP54" s="157">
        <v>0.40580226699999999</v>
      </c>
      <c r="GQ54" s="157">
        <v>0.16876092500000001</v>
      </c>
      <c r="GR54" s="157">
        <v>0.242511002</v>
      </c>
      <c r="GS54" s="157">
        <v>0.652658505</v>
      </c>
      <c r="GT54" s="157">
        <v>0.48051948100000003</v>
      </c>
      <c r="GU54" s="157">
        <v>0.52631578899999998</v>
      </c>
      <c r="GV54" s="157">
        <v>0.66229303299999998</v>
      </c>
      <c r="GW54" s="157">
        <v>0.43055555600000001</v>
      </c>
      <c r="GX54" s="157">
        <v>0.453333333</v>
      </c>
      <c r="GY54" s="157">
        <v>0.39784946199999999</v>
      </c>
      <c r="GZ54" s="157">
        <v>0.43396226399999999</v>
      </c>
      <c r="HA54" s="157">
        <v>0.39361702100000001</v>
      </c>
    </row>
    <row r="55" spans="1:209" x14ac:dyDescent="0.2">
      <c r="A55" s="157" t="s">
        <v>3864</v>
      </c>
      <c r="B55" s="192">
        <v>1.49E-5</v>
      </c>
      <c r="C55" s="192">
        <v>2.3E-5</v>
      </c>
      <c r="D55" s="157">
        <v>1.2274900000000001E-4</v>
      </c>
      <c r="E55" s="157">
        <v>3.2629499999999999E-4</v>
      </c>
      <c r="F55" s="157">
        <v>1.3152199999999999E-4</v>
      </c>
      <c r="G55" s="157">
        <v>0</v>
      </c>
      <c r="H55" s="157">
        <v>3.1514899999999997E-4</v>
      </c>
      <c r="I55" s="157">
        <v>0</v>
      </c>
      <c r="J55" s="157">
        <v>0</v>
      </c>
      <c r="K55" s="192">
        <v>8.0400000000000003E-5</v>
      </c>
      <c r="L55" s="157">
        <v>3.4120400000000001E-4</v>
      </c>
      <c r="M55" s="157">
        <v>0</v>
      </c>
      <c r="N55" s="192">
        <v>3.3800000000000002E-5</v>
      </c>
      <c r="O55" s="157">
        <v>0</v>
      </c>
      <c r="P55" s="157">
        <v>0</v>
      </c>
      <c r="Q55" s="157">
        <v>0</v>
      </c>
      <c r="R55" s="157">
        <v>2.61792E-4</v>
      </c>
      <c r="S55" s="157">
        <v>0</v>
      </c>
      <c r="T55" s="157">
        <v>0</v>
      </c>
      <c r="U55" s="157">
        <v>0</v>
      </c>
      <c r="V55" s="157">
        <v>1.8268900000000001E-4</v>
      </c>
      <c r="W55" s="157">
        <v>0</v>
      </c>
      <c r="X55" s="157">
        <v>0</v>
      </c>
      <c r="Y55" s="157">
        <v>1.20029E-4</v>
      </c>
      <c r="Z55" s="157">
        <v>0</v>
      </c>
      <c r="AA55" s="157">
        <v>1.15011E-4</v>
      </c>
      <c r="AB55" s="157">
        <v>0</v>
      </c>
      <c r="AC55" s="157">
        <v>0</v>
      </c>
      <c r="AD55" s="157">
        <v>1.3586199999999999E-4</v>
      </c>
      <c r="AE55" s="157">
        <v>0</v>
      </c>
      <c r="AF55" s="157">
        <v>0</v>
      </c>
      <c r="AG55" s="192">
        <v>1.34E-5</v>
      </c>
      <c r="AH55" s="157">
        <v>0</v>
      </c>
      <c r="AI55" s="157">
        <v>0</v>
      </c>
      <c r="AJ55" s="157">
        <v>0</v>
      </c>
      <c r="AK55" s="157">
        <v>0</v>
      </c>
      <c r="AL55" s="157">
        <v>0</v>
      </c>
      <c r="AM55" s="157">
        <v>2.6895100000000002E-4</v>
      </c>
      <c r="AN55" s="157">
        <v>2.15093E-4</v>
      </c>
      <c r="AO55" s="157">
        <v>2.0239300000000001E-4</v>
      </c>
      <c r="AP55" s="157">
        <v>0</v>
      </c>
      <c r="AQ55" s="192">
        <v>8.3700000000000002E-5</v>
      </c>
      <c r="AR55" s="157">
        <v>1.2736900000000001E-4</v>
      </c>
      <c r="AS55" s="157">
        <v>6.3761000000000004E-4</v>
      </c>
      <c r="AT55" s="157">
        <v>1.1284400000000001E-4</v>
      </c>
      <c r="AU55" s="157">
        <v>2.0610100000000001E-4</v>
      </c>
      <c r="AV55" s="157">
        <v>2.4478599999999998E-4</v>
      </c>
      <c r="AW55" s="157">
        <v>1.36761E-4</v>
      </c>
      <c r="AX55" s="192">
        <v>9.9300000000000001E-5</v>
      </c>
      <c r="AY55" s="157">
        <v>0</v>
      </c>
      <c r="AZ55" s="157">
        <v>2.2764399999999999E-4</v>
      </c>
      <c r="BA55" s="157">
        <v>0</v>
      </c>
      <c r="BB55" s="192">
        <v>2.4600000000000002E-5</v>
      </c>
      <c r="BC55" s="192">
        <v>2.41E-5</v>
      </c>
      <c r="BD55" s="192">
        <v>7.3899999999999994E-5</v>
      </c>
      <c r="BE55" s="157">
        <v>0</v>
      </c>
      <c r="BF55" s="157">
        <v>0</v>
      </c>
      <c r="BG55" s="157">
        <v>0</v>
      </c>
      <c r="BH55" s="157">
        <v>0</v>
      </c>
      <c r="BI55" s="157">
        <v>0</v>
      </c>
      <c r="BJ55" s="157">
        <v>1.3141800000000001E-4</v>
      </c>
      <c r="BK55" s="192">
        <v>6.8899999999999994E-5</v>
      </c>
      <c r="BL55" s="157">
        <v>1.78846E-4</v>
      </c>
      <c r="BM55" s="157">
        <v>0</v>
      </c>
      <c r="BN55" s="157">
        <v>0</v>
      </c>
      <c r="BO55" s="157">
        <v>1.33461E-4</v>
      </c>
      <c r="BP55" s="157">
        <v>0</v>
      </c>
      <c r="BQ55" s="157">
        <v>1.19567E-4</v>
      </c>
      <c r="BR55" s="157">
        <v>0</v>
      </c>
      <c r="BS55" s="157">
        <v>0</v>
      </c>
      <c r="BT55" s="157">
        <v>0</v>
      </c>
      <c r="BU55" s="157">
        <v>0</v>
      </c>
      <c r="BV55" s="157">
        <v>0</v>
      </c>
      <c r="BW55" s="157">
        <v>0</v>
      </c>
      <c r="BX55" s="157">
        <v>0</v>
      </c>
      <c r="BY55" s="157">
        <v>0</v>
      </c>
      <c r="BZ55" s="192">
        <v>6.19E-5</v>
      </c>
      <c r="CA55" s="157">
        <v>0</v>
      </c>
      <c r="CB55" s="157">
        <v>0</v>
      </c>
      <c r="CC55" s="157">
        <v>0</v>
      </c>
      <c r="CD55" s="157">
        <v>0</v>
      </c>
      <c r="CE55" s="157">
        <v>0</v>
      </c>
      <c r="CF55" s="157">
        <v>0</v>
      </c>
      <c r="CG55" s="157">
        <v>0</v>
      </c>
      <c r="CH55" s="157">
        <v>0</v>
      </c>
      <c r="CI55" s="157">
        <v>0</v>
      </c>
      <c r="CJ55" s="157">
        <v>0</v>
      </c>
      <c r="CK55" s="157">
        <v>0</v>
      </c>
      <c r="CL55" s="157">
        <v>0</v>
      </c>
      <c r="CM55" s="157">
        <v>0</v>
      </c>
      <c r="CN55" s="157">
        <v>0</v>
      </c>
      <c r="CO55" s="157">
        <v>0</v>
      </c>
      <c r="CP55" s="157">
        <v>0</v>
      </c>
      <c r="CQ55" s="157">
        <v>0</v>
      </c>
      <c r="CR55" s="157">
        <v>0</v>
      </c>
      <c r="CS55" s="157">
        <v>0</v>
      </c>
      <c r="CT55" s="157">
        <v>0</v>
      </c>
      <c r="CU55" s="157">
        <v>0</v>
      </c>
      <c r="CV55" s="157">
        <v>0</v>
      </c>
      <c r="CW55" s="157">
        <v>0</v>
      </c>
      <c r="CX55" s="157">
        <v>0</v>
      </c>
      <c r="CY55" s="157">
        <v>0</v>
      </c>
      <c r="CZ55" s="157">
        <v>3.4317100000000003E-4</v>
      </c>
      <c r="DA55" s="157">
        <v>0</v>
      </c>
      <c r="DB55" s="157">
        <v>0</v>
      </c>
      <c r="DC55" s="157">
        <v>0</v>
      </c>
      <c r="DD55" s="157">
        <v>1.20382E-4</v>
      </c>
      <c r="DE55" s="157">
        <v>0</v>
      </c>
      <c r="DF55" s="157">
        <v>0</v>
      </c>
      <c r="DG55" s="157">
        <v>0</v>
      </c>
      <c r="DH55" s="157">
        <v>0</v>
      </c>
      <c r="DI55" s="157">
        <v>0</v>
      </c>
      <c r="DJ55" s="157">
        <v>0</v>
      </c>
      <c r="DK55" s="157">
        <v>0</v>
      </c>
      <c r="DL55" s="157">
        <v>0</v>
      </c>
      <c r="DM55" s="157">
        <v>0</v>
      </c>
      <c r="DN55" s="157">
        <v>0</v>
      </c>
      <c r="DO55" s="157">
        <v>2.7664399999999999E-4</v>
      </c>
      <c r="DP55" s="192">
        <v>7.4599999999999997E-5</v>
      </c>
      <c r="DQ55" s="157">
        <v>0</v>
      </c>
      <c r="DR55" s="157">
        <v>0</v>
      </c>
      <c r="DS55" s="157">
        <v>0</v>
      </c>
      <c r="DT55" s="157">
        <v>0</v>
      </c>
      <c r="DU55" s="157">
        <v>0</v>
      </c>
      <c r="DV55" s="157">
        <v>0</v>
      </c>
      <c r="DW55" s="157">
        <v>5.0416399999999998E-4</v>
      </c>
      <c r="DX55" s="157">
        <v>0</v>
      </c>
      <c r="DY55" s="157">
        <v>0</v>
      </c>
      <c r="DZ55" s="157">
        <v>0</v>
      </c>
      <c r="EA55" s="157">
        <v>0</v>
      </c>
      <c r="EB55" s="192">
        <v>7.0400000000000004E-5</v>
      </c>
      <c r="EC55" s="157">
        <v>0</v>
      </c>
      <c r="ED55" s="157">
        <v>0</v>
      </c>
      <c r="EE55" s="157">
        <v>0</v>
      </c>
      <c r="EF55" s="157">
        <v>0</v>
      </c>
      <c r="EG55" s="157">
        <v>0</v>
      </c>
      <c r="EH55" s="157">
        <v>1.98555E-4</v>
      </c>
      <c r="EI55" s="157">
        <v>0</v>
      </c>
      <c r="EJ55" s="157">
        <v>0</v>
      </c>
      <c r="EK55" s="157">
        <v>0</v>
      </c>
      <c r="EL55" s="157">
        <v>0</v>
      </c>
      <c r="EM55" s="157">
        <v>1.7546400000000001E-4</v>
      </c>
      <c r="EN55" s="157">
        <v>0</v>
      </c>
      <c r="EO55" s="157">
        <v>0</v>
      </c>
      <c r="EP55" s="157">
        <v>0</v>
      </c>
      <c r="EQ55" s="157">
        <v>1.6906199999999999E-4</v>
      </c>
      <c r="ER55" s="192">
        <v>4.1300000000000001E-5</v>
      </c>
      <c r="ES55" s="192">
        <v>4.57E-5</v>
      </c>
      <c r="ET55" s="157">
        <v>0</v>
      </c>
      <c r="EU55" s="157">
        <v>0</v>
      </c>
      <c r="EV55" s="192">
        <v>2.0299999999999999E-5</v>
      </c>
      <c r="EW55" s="157">
        <v>0</v>
      </c>
      <c r="EX55" s="157">
        <v>0</v>
      </c>
      <c r="EY55" s="157">
        <v>1.5527999999999999E-4</v>
      </c>
      <c r="EZ55" s="157">
        <v>0</v>
      </c>
      <c r="FA55" s="157">
        <v>0</v>
      </c>
      <c r="FB55" s="157">
        <v>0</v>
      </c>
      <c r="FC55" s="157">
        <v>0</v>
      </c>
      <c r="FD55" s="192">
        <v>2.51E-5</v>
      </c>
      <c r="FE55" s="157">
        <v>2.02034E-4</v>
      </c>
      <c r="FF55" s="157">
        <v>0</v>
      </c>
      <c r="FG55" s="192">
        <v>7.9599999999999997E-5</v>
      </c>
      <c r="FH55" s="157">
        <v>0</v>
      </c>
      <c r="FI55" s="157">
        <v>0</v>
      </c>
      <c r="FJ55" s="157">
        <v>0</v>
      </c>
      <c r="FK55" s="157">
        <v>2.31022E-4</v>
      </c>
      <c r="FL55" s="157">
        <v>0</v>
      </c>
      <c r="FM55" s="157">
        <v>0</v>
      </c>
      <c r="FN55" s="157">
        <v>0</v>
      </c>
      <c r="FO55" s="157">
        <v>0</v>
      </c>
      <c r="FP55" s="157">
        <v>0</v>
      </c>
      <c r="FQ55" s="157">
        <v>0</v>
      </c>
      <c r="FR55" s="157">
        <v>0</v>
      </c>
      <c r="FS55" s="157">
        <v>0</v>
      </c>
      <c r="FT55" s="157">
        <v>0</v>
      </c>
      <c r="FU55" s="157">
        <v>0</v>
      </c>
      <c r="FV55" s="157">
        <v>0</v>
      </c>
      <c r="FW55" s="157">
        <v>0</v>
      </c>
      <c r="FX55" s="192">
        <v>5.1199999999999998E-5</v>
      </c>
      <c r="FY55" s="157">
        <v>1.08613E-4</v>
      </c>
      <c r="FZ55" s="157">
        <v>0</v>
      </c>
      <c r="GA55" s="157">
        <v>0</v>
      </c>
      <c r="GB55" s="157">
        <v>0</v>
      </c>
      <c r="GC55" s="157">
        <v>0</v>
      </c>
      <c r="GD55" s="192">
        <v>3.68E-5</v>
      </c>
      <c r="GE55" s="157">
        <v>0</v>
      </c>
      <c r="GF55" s="192">
        <v>4.1300000000000001E-5</v>
      </c>
      <c r="GG55" s="192">
        <v>8.8900000000000006E-5</v>
      </c>
      <c r="GH55" s="157">
        <v>0</v>
      </c>
      <c r="GI55" s="157">
        <v>2.5729399999999998E-4</v>
      </c>
      <c r="GJ55" s="157">
        <v>0</v>
      </c>
      <c r="GK55" s="157">
        <v>0</v>
      </c>
      <c r="GL55" s="157">
        <v>0</v>
      </c>
      <c r="GM55" s="157">
        <v>0</v>
      </c>
      <c r="GN55" s="157">
        <v>0</v>
      </c>
      <c r="GO55" s="157">
        <v>0</v>
      </c>
      <c r="GP55" s="157">
        <v>0</v>
      </c>
      <c r="GQ55" s="157">
        <v>0</v>
      </c>
      <c r="GR55" s="157">
        <v>0</v>
      </c>
      <c r="GS55" s="157">
        <v>0</v>
      </c>
      <c r="GT55" s="157">
        <v>0</v>
      </c>
      <c r="GU55" s="157">
        <v>0</v>
      </c>
      <c r="GV55" s="157">
        <v>0</v>
      </c>
      <c r="GW55" s="157">
        <v>0</v>
      </c>
      <c r="GX55" s="157">
        <v>0</v>
      </c>
      <c r="GY55" s="157">
        <v>0</v>
      </c>
      <c r="GZ55" s="157">
        <v>0</v>
      </c>
      <c r="HA55" s="157">
        <v>0</v>
      </c>
    </row>
    <row r="56" spans="1:209" x14ac:dyDescent="0.2">
      <c r="A56" s="157" t="s">
        <v>3865</v>
      </c>
      <c r="B56" s="157">
        <v>3.2970310000000002E-3</v>
      </c>
      <c r="C56" s="157">
        <v>3.3123229999999998E-3</v>
      </c>
      <c r="D56" s="157">
        <v>2.204367E-3</v>
      </c>
      <c r="E56" s="157">
        <v>2.6103580000000001E-3</v>
      </c>
      <c r="F56" s="157">
        <v>2.2227190000000002E-3</v>
      </c>
      <c r="G56" s="157">
        <v>7.6456520000000002E-3</v>
      </c>
      <c r="H56" s="157">
        <v>2.7417980000000002E-3</v>
      </c>
      <c r="I56" s="157">
        <v>1.6020800000000001E-3</v>
      </c>
      <c r="J56" s="157">
        <v>1.8811660000000001E-3</v>
      </c>
      <c r="K56" s="157">
        <v>3.134712E-3</v>
      </c>
      <c r="L56" s="157">
        <v>4.196806E-3</v>
      </c>
      <c r="M56" s="157">
        <v>2.9018490000000002E-3</v>
      </c>
      <c r="N56" s="157">
        <v>2.5521849999999998E-3</v>
      </c>
      <c r="O56" s="157">
        <v>2.8413620000000001E-3</v>
      </c>
      <c r="P56" s="157">
        <v>7.2354799999999996E-4</v>
      </c>
      <c r="Q56" s="157">
        <v>1.5518331E-2</v>
      </c>
      <c r="R56" s="157">
        <v>2.9451550000000001E-3</v>
      </c>
      <c r="S56" s="157">
        <v>1.0041941E-2</v>
      </c>
      <c r="T56" s="157">
        <v>1.8750202000000001E-2</v>
      </c>
      <c r="U56" s="157">
        <v>3.154296E-3</v>
      </c>
      <c r="V56" s="157">
        <v>2.7606369999999998E-3</v>
      </c>
      <c r="W56" s="157">
        <v>2.6606490000000002E-3</v>
      </c>
      <c r="X56" s="157">
        <v>2.8597509999999998E-3</v>
      </c>
      <c r="Y56" s="157">
        <v>1.2803070000000001E-3</v>
      </c>
      <c r="Z56" s="157">
        <v>1.741547E-3</v>
      </c>
      <c r="AA56" s="157">
        <v>1.7908780000000001E-3</v>
      </c>
      <c r="AB56" s="157">
        <v>1.56671E-3</v>
      </c>
      <c r="AC56" s="157">
        <v>3.2810930000000001E-3</v>
      </c>
      <c r="AD56" s="157">
        <v>3.4353589999999998E-3</v>
      </c>
      <c r="AE56" s="157">
        <v>3.7544319999999998E-3</v>
      </c>
      <c r="AF56" s="157">
        <v>5.4665269999999997E-3</v>
      </c>
      <c r="AG56" s="157">
        <v>8.7086609999999995E-3</v>
      </c>
      <c r="AH56" s="157">
        <v>2.1201370000000001E-2</v>
      </c>
      <c r="AI56" s="157">
        <v>6.2272760000000003E-3</v>
      </c>
      <c r="AJ56" s="157">
        <v>7.6002420000000001E-3</v>
      </c>
      <c r="AK56" s="157">
        <v>2.6078049999999999E-3</v>
      </c>
      <c r="AL56" s="157">
        <v>4.16363E-4</v>
      </c>
      <c r="AM56" s="157">
        <v>4.9445549999999998E-3</v>
      </c>
      <c r="AN56" s="157">
        <v>3.2263940000000001E-3</v>
      </c>
      <c r="AO56" s="157">
        <v>5.8188069999999996E-3</v>
      </c>
      <c r="AP56" s="157">
        <v>4.4824210000000003E-3</v>
      </c>
      <c r="AQ56" s="157">
        <v>2.7003270000000002E-3</v>
      </c>
      <c r="AR56" s="157">
        <v>5.1711839999999997E-3</v>
      </c>
      <c r="AS56" s="157">
        <v>3.9167459999999996E-3</v>
      </c>
      <c r="AT56" s="157">
        <v>8.0656860000000007E-3</v>
      </c>
      <c r="AU56" s="157">
        <v>2.3134789999999999E-2</v>
      </c>
      <c r="AV56" s="157">
        <v>3.5249190000000001E-3</v>
      </c>
      <c r="AW56" s="157">
        <v>8.1373090000000006E-3</v>
      </c>
      <c r="AX56" s="157">
        <v>3.473945E-3</v>
      </c>
      <c r="AY56" s="157">
        <v>7.4580480000000001E-3</v>
      </c>
      <c r="AZ56" s="157">
        <v>4.0217020000000003E-3</v>
      </c>
      <c r="BA56" s="157">
        <v>4.3107600000000003E-3</v>
      </c>
      <c r="BB56" s="157">
        <v>2.8591150000000002E-3</v>
      </c>
      <c r="BC56" s="157">
        <v>2.5758930000000001E-3</v>
      </c>
      <c r="BD56" s="157">
        <v>1.8484969999999999E-3</v>
      </c>
      <c r="BE56" s="157">
        <v>1.234492E-3</v>
      </c>
      <c r="BF56" s="157">
        <v>3.8477659999999999E-3</v>
      </c>
      <c r="BG56" s="157">
        <v>4.4750249999999997E-3</v>
      </c>
      <c r="BH56" s="157">
        <v>9.1050109999999997E-3</v>
      </c>
      <c r="BI56" s="157">
        <v>3.395463E-3</v>
      </c>
      <c r="BJ56" s="157">
        <v>2.6471419999999999E-3</v>
      </c>
      <c r="BK56" s="157">
        <v>2.56609E-3</v>
      </c>
      <c r="BL56" s="157">
        <v>2.0746150000000001E-3</v>
      </c>
      <c r="BM56" s="157">
        <v>2.1043770000000002E-3</v>
      </c>
      <c r="BN56" s="157">
        <v>4.7122910000000004E-3</v>
      </c>
      <c r="BO56" s="157">
        <v>2.7804349999999999E-3</v>
      </c>
      <c r="BP56" s="157">
        <v>5.7007380000000003E-3</v>
      </c>
      <c r="BQ56" s="157">
        <v>4.7826869999999999E-3</v>
      </c>
      <c r="BR56" s="157">
        <v>1.0211524E-2</v>
      </c>
      <c r="BS56" s="157">
        <v>6.2308830000000004E-3</v>
      </c>
      <c r="BT56" s="157">
        <v>1.9685039999999998E-3</v>
      </c>
      <c r="BU56" s="157">
        <v>2.6588549999999999E-3</v>
      </c>
      <c r="BV56" s="157">
        <v>5.2754150000000003E-3</v>
      </c>
      <c r="BW56" s="157">
        <v>8.3664000000000004E-4</v>
      </c>
      <c r="BX56" s="157">
        <v>2.4443429999999999E-3</v>
      </c>
      <c r="BY56" s="157">
        <v>4.8102350000000004E-3</v>
      </c>
      <c r="BZ56" s="157">
        <v>8.850653E-3</v>
      </c>
      <c r="CA56" s="157">
        <v>1.3803365999999999E-2</v>
      </c>
      <c r="CB56" s="157">
        <v>1.1455086E-2</v>
      </c>
      <c r="CC56" s="157">
        <v>7.3542729999999997E-3</v>
      </c>
      <c r="CD56" s="157">
        <v>2.6269002999999999E-2</v>
      </c>
      <c r="CE56" s="157">
        <v>4.0779479999999996E-3</v>
      </c>
      <c r="CF56" s="157">
        <v>1.1658497E-2</v>
      </c>
      <c r="CG56" s="157">
        <v>5.5516999999999997E-3</v>
      </c>
      <c r="CH56" s="157">
        <v>1.7563469999999999E-3</v>
      </c>
      <c r="CI56" s="157">
        <v>2.7724859999999998E-3</v>
      </c>
      <c r="CJ56" s="157">
        <v>2.1185319999999998E-3</v>
      </c>
      <c r="CK56" s="157">
        <v>1.775626E-3</v>
      </c>
      <c r="CL56" s="157">
        <v>1.650622E-3</v>
      </c>
      <c r="CM56" s="157">
        <v>1.5052589999999999E-3</v>
      </c>
      <c r="CN56" s="157">
        <v>1.4438039999999999E-3</v>
      </c>
      <c r="CO56" s="157">
        <v>3.5863940000000001E-3</v>
      </c>
      <c r="CP56" s="157">
        <v>4.0247989999999999E-3</v>
      </c>
      <c r="CQ56" s="157">
        <v>1.4371544999999999E-2</v>
      </c>
      <c r="CR56" s="157">
        <v>5.2914670000000002E-3</v>
      </c>
      <c r="CS56" s="157">
        <v>1.1621726000000001E-2</v>
      </c>
      <c r="CT56" s="157">
        <v>1.0638045E-2</v>
      </c>
      <c r="CU56" s="157">
        <v>8.1333229999999996E-3</v>
      </c>
      <c r="CV56" s="157">
        <v>1.6759276E-2</v>
      </c>
      <c r="CW56" s="157">
        <v>1.7918809999999999E-3</v>
      </c>
      <c r="CX56" s="157">
        <v>3.8728450000000002E-3</v>
      </c>
      <c r="CY56" s="157">
        <v>9.3365010000000005E-3</v>
      </c>
      <c r="CZ56" s="157">
        <v>7.320979E-3</v>
      </c>
      <c r="DA56" s="157">
        <v>1.8560499999999999E-3</v>
      </c>
      <c r="DB56" s="157">
        <v>1.1300749999999999E-3</v>
      </c>
      <c r="DC56" s="157">
        <v>1.688897E-3</v>
      </c>
      <c r="DD56" s="157">
        <v>3.4459410000000001E-3</v>
      </c>
      <c r="DE56" s="157">
        <v>5.1237920000000003E-3</v>
      </c>
      <c r="DF56" s="157">
        <v>2.7567200000000003E-4</v>
      </c>
      <c r="DG56" s="157">
        <v>8.82353E-4</v>
      </c>
      <c r="DH56" s="157">
        <v>6.7503699999999997E-4</v>
      </c>
      <c r="DI56" s="157">
        <v>1.6939240000000001E-3</v>
      </c>
      <c r="DJ56" s="157">
        <v>6.3696399999999995E-4</v>
      </c>
      <c r="DK56" s="157">
        <v>2.8032619999999999E-3</v>
      </c>
      <c r="DL56" s="157">
        <v>5.3422970000000002E-3</v>
      </c>
      <c r="DM56" s="157">
        <v>8.4236769999999992E-3</v>
      </c>
      <c r="DN56" s="157">
        <v>2.7340480000000002E-3</v>
      </c>
      <c r="DO56" s="157">
        <v>7.0198489999999999E-3</v>
      </c>
      <c r="DP56" s="157">
        <v>4.2836460000000003E-3</v>
      </c>
      <c r="DQ56" s="157">
        <v>3.2867920000000002E-3</v>
      </c>
      <c r="DR56" s="157">
        <v>6.690873E-3</v>
      </c>
      <c r="DS56" s="157">
        <v>1.0309278E-2</v>
      </c>
      <c r="DT56" s="157">
        <v>8.8922759999999993E-3</v>
      </c>
      <c r="DU56" s="157">
        <v>2.3835940000000002E-3</v>
      </c>
      <c r="DV56" s="157">
        <v>2.361036E-3</v>
      </c>
      <c r="DW56" s="157">
        <v>5.7022649999999998E-3</v>
      </c>
      <c r="DX56" s="157">
        <v>3.6442750000000002E-3</v>
      </c>
      <c r="DY56" s="157">
        <v>3.1876898000000001E-2</v>
      </c>
      <c r="DZ56" s="157">
        <v>4.7697367999999997E-2</v>
      </c>
      <c r="EA56" s="157">
        <v>5.4880277999999998E-2</v>
      </c>
      <c r="EB56" s="157">
        <v>1.0843925000000001E-2</v>
      </c>
      <c r="EC56" s="157">
        <v>2.9241400000000001E-4</v>
      </c>
      <c r="ED56" s="157">
        <v>1.9693760000000001E-3</v>
      </c>
      <c r="EE56" s="157">
        <v>1.570569E-3</v>
      </c>
      <c r="EF56" s="157">
        <v>3.0807932E-2</v>
      </c>
      <c r="EG56" s="157">
        <v>4.5080587999999998E-2</v>
      </c>
      <c r="EH56" s="157">
        <v>4.0108009999999996E-3</v>
      </c>
      <c r="EI56" s="157">
        <v>5.2416479000000002E-2</v>
      </c>
      <c r="EJ56" s="157">
        <v>2.4370803E-2</v>
      </c>
      <c r="EK56" s="157">
        <v>1.2533176E-2</v>
      </c>
      <c r="EL56" s="157">
        <v>2.5363783000000001E-2</v>
      </c>
      <c r="EM56" s="157">
        <v>5.889488E-3</v>
      </c>
      <c r="EN56" s="157">
        <v>8.5354179999999995E-3</v>
      </c>
      <c r="EO56" s="157">
        <v>2.816163E-3</v>
      </c>
      <c r="EP56" s="157">
        <v>3.7079539999999999E-3</v>
      </c>
      <c r="EQ56" s="157">
        <v>2.5804159999999999E-3</v>
      </c>
      <c r="ER56" s="157">
        <v>5.0444490000000003E-3</v>
      </c>
      <c r="ES56" s="157">
        <v>3.9513960000000002E-3</v>
      </c>
      <c r="ET56" s="157">
        <v>3.8694789999999999E-3</v>
      </c>
      <c r="EU56" s="157">
        <v>5.879726E-3</v>
      </c>
      <c r="EV56" s="157">
        <v>5.2645490000000003E-3</v>
      </c>
      <c r="EW56" s="157">
        <v>1.0325236E-2</v>
      </c>
      <c r="EX56" s="157">
        <v>3.3675739999999999E-3</v>
      </c>
      <c r="EY56" s="157">
        <v>6.3147000000000003E-3</v>
      </c>
      <c r="EZ56" s="157">
        <v>5.4717969999999996E-3</v>
      </c>
      <c r="FA56" s="157">
        <v>1.4570649E-2</v>
      </c>
      <c r="FB56" s="157">
        <v>4.9356740000000001E-3</v>
      </c>
      <c r="FC56" s="157">
        <v>5.6129500000000002E-3</v>
      </c>
      <c r="FD56" s="157">
        <v>3.733681E-3</v>
      </c>
      <c r="FE56" s="157">
        <v>3.434575E-3</v>
      </c>
      <c r="FF56" s="157">
        <v>1.5599570000000001E-3</v>
      </c>
      <c r="FG56" s="157">
        <v>1.6722410000000001E-3</v>
      </c>
      <c r="FH56" s="157">
        <v>9.1519070000000008E-3</v>
      </c>
      <c r="FI56" s="157">
        <v>1.5965367000000001E-2</v>
      </c>
      <c r="FJ56" s="157">
        <v>1.492047E-3</v>
      </c>
      <c r="FK56" s="157">
        <v>2.2640109999999998E-3</v>
      </c>
      <c r="FL56" s="157">
        <v>2.3534322E-2</v>
      </c>
      <c r="FM56" s="157">
        <v>1.6794281000000001E-2</v>
      </c>
      <c r="FN56" s="157">
        <v>7.6036985000000001E-2</v>
      </c>
      <c r="FO56" s="157">
        <v>4.5916430000000003E-3</v>
      </c>
      <c r="FP56" s="157">
        <v>3.2104049999999999E-3</v>
      </c>
      <c r="FQ56" s="157">
        <v>1.9598935000000001E-2</v>
      </c>
      <c r="FR56" s="157">
        <v>2.869815E-3</v>
      </c>
      <c r="FS56" s="157">
        <v>9.1631030000000006E-3</v>
      </c>
      <c r="FT56" s="157">
        <v>6.6011630000000002E-3</v>
      </c>
      <c r="FU56" s="157">
        <v>7.1111880000000001E-3</v>
      </c>
      <c r="FV56" s="157">
        <v>1.8327131999999999E-2</v>
      </c>
      <c r="FW56" s="157">
        <v>4.7609599999999998E-3</v>
      </c>
      <c r="FX56" s="157">
        <v>4.6059370000000001E-3</v>
      </c>
      <c r="FY56" s="157">
        <v>2.9868579999999998E-3</v>
      </c>
      <c r="FZ56" s="157">
        <v>1.3554420000000001E-3</v>
      </c>
      <c r="GA56" s="157">
        <v>2.3726179999999999E-3</v>
      </c>
      <c r="GB56" s="157">
        <v>7.2897350000000003E-3</v>
      </c>
      <c r="GC56" s="157">
        <v>7.0978220000000002E-3</v>
      </c>
      <c r="GD56" s="157">
        <v>6.2566710000000001E-3</v>
      </c>
      <c r="GE56" s="157">
        <v>6.0999030000000003E-3</v>
      </c>
      <c r="GF56" s="157">
        <v>6.9329810000000004E-3</v>
      </c>
      <c r="GG56" s="157">
        <v>6.1151879999999997E-3</v>
      </c>
      <c r="GH56" s="157">
        <v>3.9670499999999997E-3</v>
      </c>
      <c r="GI56" s="157">
        <v>4.271085E-3</v>
      </c>
      <c r="GJ56" s="157">
        <v>1.0505899999999999E-3</v>
      </c>
      <c r="GK56" s="157">
        <v>1.5970660000000001E-3</v>
      </c>
      <c r="GL56" s="157">
        <v>2.4812250000000001E-3</v>
      </c>
      <c r="GM56" s="157">
        <v>2.495681E-3</v>
      </c>
      <c r="GN56" s="157">
        <v>3.1474459999999999E-3</v>
      </c>
      <c r="GO56" s="157">
        <v>1.758031E-3</v>
      </c>
      <c r="GP56" s="157">
        <v>6.7716870000000002E-3</v>
      </c>
      <c r="GQ56" s="157">
        <v>2.3239070000000001E-3</v>
      </c>
      <c r="GR56" s="157">
        <v>9.9146389999999994E-3</v>
      </c>
      <c r="GS56" s="157">
        <v>0.169742372</v>
      </c>
      <c r="GT56" s="157">
        <v>0</v>
      </c>
      <c r="GU56" s="157">
        <v>0</v>
      </c>
      <c r="GV56" s="157">
        <v>8.9034677000000007E-2</v>
      </c>
      <c r="GW56" s="157">
        <v>0</v>
      </c>
      <c r="GX56" s="157">
        <v>0.04</v>
      </c>
      <c r="GY56" s="157">
        <v>1.0752688E-2</v>
      </c>
      <c r="GZ56" s="157">
        <v>0</v>
      </c>
      <c r="HA56" s="157">
        <v>0</v>
      </c>
    </row>
    <row r="57" spans="1:209" x14ac:dyDescent="0.2">
      <c r="A57" s="157" t="s">
        <v>3866</v>
      </c>
      <c r="B57" s="157">
        <v>0</v>
      </c>
      <c r="C57" s="157">
        <v>0</v>
      </c>
      <c r="D57" s="192">
        <v>1.0200000000000001E-5</v>
      </c>
      <c r="E57" s="157">
        <v>0</v>
      </c>
      <c r="F57" s="157">
        <v>0</v>
      </c>
      <c r="G57" s="192">
        <v>1.42E-5</v>
      </c>
      <c r="H57" s="157">
        <v>0</v>
      </c>
      <c r="I57" s="157">
        <v>0</v>
      </c>
      <c r="J57" s="157">
        <v>0</v>
      </c>
      <c r="K57" s="157">
        <v>1.0717000000000001E-4</v>
      </c>
      <c r="L57" s="157">
        <v>0</v>
      </c>
      <c r="M57" s="192">
        <v>2.65E-5</v>
      </c>
      <c r="N57" s="192">
        <v>1.6900000000000001E-5</v>
      </c>
      <c r="O57" s="157">
        <v>0</v>
      </c>
      <c r="P57" s="157">
        <v>0</v>
      </c>
      <c r="Q57" s="157">
        <v>0</v>
      </c>
      <c r="R57" s="157">
        <v>0</v>
      </c>
      <c r="S57" s="157">
        <v>1.797484E-3</v>
      </c>
      <c r="T57" s="157">
        <v>2.5862299999999998E-4</v>
      </c>
      <c r="U57" s="192">
        <v>6.6199999999999996E-5</v>
      </c>
      <c r="V57" s="192">
        <v>6.0900000000000003E-5</v>
      </c>
      <c r="W57" s="157">
        <v>0</v>
      </c>
      <c r="X57" s="157">
        <v>0</v>
      </c>
      <c r="Y57" s="157">
        <v>0</v>
      </c>
      <c r="Z57" s="157">
        <v>1.4776769999999999E-3</v>
      </c>
      <c r="AA57" s="157">
        <v>0</v>
      </c>
      <c r="AB57" s="157">
        <v>0</v>
      </c>
      <c r="AC57" s="157">
        <v>0</v>
      </c>
      <c r="AD57" s="157">
        <v>0</v>
      </c>
      <c r="AE57" s="157">
        <v>0</v>
      </c>
      <c r="AF57" s="157">
        <v>0</v>
      </c>
      <c r="AG57" s="157">
        <v>0</v>
      </c>
      <c r="AH57" s="157">
        <v>0</v>
      </c>
      <c r="AI57" s="157">
        <v>0</v>
      </c>
      <c r="AJ57" s="157">
        <v>0</v>
      </c>
      <c r="AK57" s="157">
        <v>0</v>
      </c>
      <c r="AL57" s="157">
        <v>0</v>
      </c>
      <c r="AM57" s="157">
        <v>0</v>
      </c>
      <c r="AN57" s="157">
        <v>0</v>
      </c>
      <c r="AO57" s="157">
        <v>0</v>
      </c>
      <c r="AP57" s="157">
        <v>0</v>
      </c>
      <c r="AQ57" s="157">
        <v>0</v>
      </c>
      <c r="AR57" s="157">
        <v>0</v>
      </c>
      <c r="AS57" s="157">
        <v>0</v>
      </c>
      <c r="AT57" s="157">
        <v>0</v>
      </c>
      <c r="AU57" s="157">
        <v>4.1220100000000001E-4</v>
      </c>
      <c r="AV57" s="157">
        <v>0</v>
      </c>
      <c r="AW57" s="157">
        <v>0</v>
      </c>
      <c r="AX57" s="157">
        <v>0</v>
      </c>
      <c r="AY57" s="157">
        <v>8.10657E-4</v>
      </c>
      <c r="AZ57" s="157">
        <v>0</v>
      </c>
      <c r="BA57" s="157">
        <v>0</v>
      </c>
      <c r="BB57" s="192">
        <v>4.9299999999999999E-5</v>
      </c>
      <c r="BC57" s="157">
        <v>0</v>
      </c>
      <c r="BD57" s="157">
        <v>0</v>
      </c>
      <c r="BE57" s="157">
        <v>0</v>
      </c>
      <c r="BF57" s="157">
        <v>0</v>
      </c>
      <c r="BG57" s="157">
        <v>0</v>
      </c>
      <c r="BH57" s="157">
        <v>0</v>
      </c>
      <c r="BI57" s="157">
        <v>0</v>
      </c>
      <c r="BJ57" s="192">
        <v>7.5099999999999996E-5</v>
      </c>
      <c r="BK57" s="157">
        <v>0</v>
      </c>
      <c r="BL57" s="157">
        <v>0</v>
      </c>
      <c r="BM57" s="157">
        <v>0</v>
      </c>
      <c r="BN57" s="157">
        <v>0</v>
      </c>
      <c r="BO57" s="157">
        <v>0</v>
      </c>
      <c r="BP57" s="157">
        <v>0</v>
      </c>
      <c r="BQ57" s="157">
        <v>0</v>
      </c>
      <c r="BR57" s="192">
        <v>4.2299999999999998E-5</v>
      </c>
      <c r="BS57" s="157">
        <v>0</v>
      </c>
      <c r="BT57" s="157">
        <v>0</v>
      </c>
      <c r="BU57" s="157">
        <v>0</v>
      </c>
      <c r="BV57" s="192">
        <v>4.7500000000000003E-5</v>
      </c>
      <c r="BW57" s="157">
        <v>0</v>
      </c>
      <c r="BX57" s="157">
        <v>0</v>
      </c>
      <c r="BY57" s="157">
        <v>0</v>
      </c>
      <c r="BZ57" s="157">
        <v>0</v>
      </c>
      <c r="CA57" s="157">
        <v>0</v>
      </c>
      <c r="CB57" s="192">
        <v>4.8300000000000002E-5</v>
      </c>
      <c r="CC57" s="157">
        <v>0</v>
      </c>
      <c r="CD57" s="157">
        <v>0</v>
      </c>
      <c r="CE57" s="157">
        <v>0</v>
      </c>
      <c r="CF57" s="157">
        <v>0</v>
      </c>
      <c r="CG57" s="157">
        <v>6.9396300000000002E-4</v>
      </c>
      <c r="CH57" s="157">
        <v>1.9160150000000001E-3</v>
      </c>
      <c r="CI57" s="157">
        <v>0</v>
      </c>
      <c r="CJ57" s="157">
        <v>2.6481600000000002E-4</v>
      </c>
      <c r="CK57" s="192">
        <v>2.69E-5</v>
      </c>
      <c r="CL57" s="157">
        <v>0</v>
      </c>
      <c r="CM57" s="157">
        <v>0</v>
      </c>
      <c r="CN57" s="157">
        <v>0</v>
      </c>
      <c r="CO57" s="157">
        <v>0</v>
      </c>
      <c r="CP57" s="157">
        <v>0</v>
      </c>
      <c r="CQ57" s="157">
        <v>0</v>
      </c>
      <c r="CR57" s="157">
        <v>0</v>
      </c>
      <c r="CS57" s="157">
        <v>0</v>
      </c>
      <c r="CT57" s="157">
        <v>0</v>
      </c>
      <c r="CU57" s="192">
        <v>3.9900000000000001E-5</v>
      </c>
      <c r="CV57" s="157">
        <v>1.7924400000000001E-4</v>
      </c>
      <c r="CW57" s="157">
        <v>0</v>
      </c>
      <c r="CX57" s="157">
        <v>0</v>
      </c>
      <c r="CY57" s="192">
        <v>5.52E-5</v>
      </c>
      <c r="CZ57" s="157">
        <v>0</v>
      </c>
      <c r="DA57" s="157">
        <v>0</v>
      </c>
      <c r="DB57" s="192">
        <v>4.99E-5</v>
      </c>
      <c r="DC57" s="157">
        <v>0</v>
      </c>
      <c r="DD57" s="157">
        <v>0</v>
      </c>
      <c r="DE57" s="157">
        <v>0</v>
      </c>
      <c r="DF57" s="157">
        <v>0</v>
      </c>
      <c r="DG57" s="157">
        <v>0</v>
      </c>
      <c r="DH57" s="157">
        <v>0</v>
      </c>
      <c r="DI57" s="157">
        <v>0</v>
      </c>
      <c r="DJ57" s="157">
        <v>0</v>
      </c>
      <c r="DK57" s="157">
        <v>0</v>
      </c>
      <c r="DL57" s="157">
        <v>0</v>
      </c>
      <c r="DM57" s="157">
        <v>0</v>
      </c>
      <c r="DN57" s="157">
        <v>0</v>
      </c>
      <c r="DO57" s="157">
        <v>0</v>
      </c>
      <c r="DP57" s="157">
        <v>0</v>
      </c>
      <c r="DQ57" s="157">
        <v>0</v>
      </c>
      <c r="DR57" s="157">
        <v>6.1196999999999998E-4</v>
      </c>
      <c r="DS57" s="157">
        <v>0</v>
      </c>
      <c r="DT57" s="157">
        <v>0</v>
      </c>
      <c r="DU57" s="192">
        <v>8.2200000000000006E-5</v>
      </c>
      <c r="DV57" s="157">
        <v>0</v>
      </c>
      <c r="DW57" s="157">
        <v>0</v>
      </c>
      <c r="DX57" s="157">
        <v>0</v>
      </c>
      <c r="DY57" s="157">
        <v>0</v>
      </c>
      <c r="DZ57" s="157">
        <v>0</v>
      </c>
      <c r="EA57" s="192">
        <v>9.1399999999999999E-5</v>
      </c>
      <c r="EB57" s="157">
        <v>0</v>
      </c>
      <c r="EC57" s="192">
        <v>5.4799999999999997E-5</v>
      </c>
      <c r="ED57" s="157">
        <v>0</v>
      </c>
      <c r="EE57" s="157">
        <v>0</v>
      </c>
      <c r="EF57" s="157">
        <v>0</v>
      </c>
      <c r="EG57" s="157">
        <v>0</v>
      </c>
      <c r="EH57" s="157">
        <v>0</v>
      </c>
      <c r="EI57" s="192">
        <v>1.13E-5</v>
      </c>
      <c r="EJ57" s="157">
        <v>0</v>
      </c>
      <c r="EK57" s="157">
        <v>2.2117400000000001E-4</v>
      </c>
      <c r="EL57" s="157">
        <v>0</v>
      </c>
      <c r="EM57" s="192">
        <v>1.5299999999999999E-5</v>
      </c>
      <c r="EN57" s="157">
        <v>0</v>
      </c>
      <c r="EO57" s="157">
        <v>0</v>
      </c>
      <c r="EP57" s="157">
        <v>0</v>
      </c>
      <c r="EQ57" s="157">
        <v>0</v>
      </c>
      <c r="ER57" s="157">
        <v>0</v>
      </c>
      <c r="ES57" s="157">
        <v>0</v>
      </c>
      <c r="ET57" s="157">
        <v>0</v>
      </c>
      <c r="EU57" s="157">
        <v>9.3033600000000003E-4</v>
      </c>
      <c r="EV57" s="192">
        <v>4.07E-5</v>
      </c>
      <c r="EW57" s="157">
        <v>2.9136500000000003E-4</v>
      </c>
      <c r="EX57" s="157">
        <v>0</v>
      </c>
      <c r="EY57" s="157">
        <v>0</v>
      </c>
      <c r="EZ57" s="157">
        <v>1.16421E-4</v>
      </c>
      <c r="FA57" s="157">
        <v>0</v>
      </c>
      <c r="FB57" s="157">
        <v>0</v>
      </c>
      <c r="FC57" s="157">
        <v>0</v>
      </c>
      <c r="FD57" s="157">
        <v>0</v>
      </c>
      <c r="FE57" s="157">
        <v>0</v>
      </c>
      <c r="FF57" s="192">
        <v>3.3899999999999997E-5</v>
      </c>
      <c r="FG57" s="157">
        <v>0</v>
      </c>
      <c r="FH57" s="157">
        <v>0</v>
      </c>
      <c r="FI57" s="157">
        <v>0</v>
      </c>
      <c r="FJ57" s="157">
        <v>0</v>
      </c>
      <c r="FK57" s="157">
        <v>0</v>
      </c>
      <c r="FL57" s="157">
        <v>0</v>
      </c>
      <c r="FM57" s="157">
        <v>0</v>
      </c>
      <c r="FN57" s="157">
        <v>0</v>
      </c>
      <c r="FO57" s="157">
        <v>0</v>
      </c>
      <c r="FP57" s="157">
        <v>0</v>
      </c>
      <c r="FQ57" s="157">
        <v>0</v>
      </c>
      <c r="FR57" s="157">
        <v>0</v>
      </c>
      <c r="FS57" s="157">
        <v>0</v>
      </c>
      <c r="FT57" s="157">
        <v>0</v>
      </c>
      <c r="FU57" s="157">
        <v>0</v>
      </c>
      <c r="FV57" s="192">
        <v>9.1899999999999998E-5</v>
      </c>
      <c r="FW57" s="157">
        <v>0</v>
      </c>
      <c r="FX57" s="157">
        <v>0</v>
      </c>
      <c r="FY57" s="192">
        <v>2.72E-5</v>
      </c>
      <c r="FZ57" s="157">
        <v>1.35544E-4</v>
      </c>
      <c r="GA57" s="192">
        <v>3.8899999999999997E-5</v>
      </c>
      <c r="GB57" s="157">
        <v>9.6915599999999999E-4</v>
      </c>
      <c r="GC57" s="157">
        <v>0</v>
      </c>
      <c r="GD57" s="157">
        <v>0</v>
      </c>
      <c r="GE57" s="157">
        <v>0</v>
      </c>
      <c r="GF57" s="157">
        <v>0</v>
      </c>
      <c r="GG57" s="157">
        <v>0</v>
      </c>
      <c r="GH57" s="157">
        <v>0</v>
      </c>
      <c r="GI57" s="157">
        <v>0</v>
      </c>
      <c r="GJ57" s="157">
        <v>0</v>
      </c>
      <c r="GK57" s="157">
        <v>0</v>
      </c>
      <c r="GL57" s="157">
        <v>0</v>
      </c>
      <c r="GM57" s="157">
        <v>0</v>
      </c>
      <c r="GN57" s="157">
        <v>1.6140699999999999E-4</v>
      </c>
      <c r="GO57" s="157">
        <v>0</v>
      </c>
      <c r="GP57" s="157">
        <v>0</v>
      </c>
      <c r="GQ57" s="157">
        <v>0</v>
      </c>
      <c r="GR57" s="157">
        <v>1.0603900000000001E-4</v>
      </c>
      <c r="GS57" s="157">
        <v>0</v>
      </c>
      <c r="GT57" s="157">
        <v>0</v>
      </c>
      <c r="GU57" s="157">
        <v>0</v>
      </c>
      <c r="GV57" s="157">
        <v>0</v>
      </c>
      <c r="GW57" s="157">
        <v>0</v>
      </c>
      <c r="GX57" s="157">
        <v>0</v>
      </c>
      <c r="GY57" s="157">
        <v>0</v>
      </c>
      <c r="GZ57" s="157">
        <v>0</v>
      </c>
      <c r="HA57" s="157">
        <v>0</v>
      </c>
    </row>
    <row r="58" spans="1:209" x14ac:dyDescent="0.2">
      <c r="A58" s="157" t="s">
        <v>3867</v>
      </c>
      <c r="B58" s="157">
        <v>1.04431E-4</v>
      </c>
      <c r="C58" s="157">
        <v>1.03331E-4</v>
      </c>
      <c r="D58" s="192">
        <v>8.1799999999999996E-5</v>
      </c>
      <c r="E58" s="157">
        <v>2.5637400000000002E-4</v>
      </c>
      <c r="F58" s="192">
        <v>3.9499999999999998E-5</v>
      </c>
      <c r="G58" s="157">
        <v>0</v>
      </c>
      <c r="H58" s="157">
        <v>0</v>
      </c>
      <c r="I58" s="157">
        <v>0</v>
      </c>
      <c r="J58" s="157">
        <v>0</v>
      </c>
      <c r="K58" s="157">
        <v>3.2150899999999999E-4</v>
      </c>
      <c r="L58" s="157">
        <v>3.7532400000000001E-4</v>
      </c>
      <c r="M58" s="157">
        <v>9.4376200000000001E-4</v>
      </c>
      <c r="N58" s="157">
        <v>2.19724E-4</v>
      </c>
      <c r="O58" s="157">
        <v>0</v>
      </c>
      <c r="P58" s="157">
        <v>0</v>
      </c>
      <c r="Q58" s="157">
        <v>0</v>
      </c>
      <c r="R58" s="157">
        <v>0</v>
      </c>
      <c r="S58" s="157">
        <v>0</v>
      </c>
      <c r="T58" s="157">
        <v>0</v>
      </c>
      <c r="U58" s="157">
        <v>0</v>
      </c>
      <c r="V58" s="157">
        <v>6.2926300000000002E-4</v>
      </c>
      <c r="W58" s="157">
        <v>0</v>
      </c>
      <c r="X58" s="157">
        <v>0</v>
      </c>
      <c r="Y58" s="192">
        <v>2.0000000000000002E-5</v>
      </c>
      <c r="Z58" s="157">
        <v>6.1569900000000004E-4</v>
      </c>
      <c r="AA58" s="157">
        <v>0</v>
      </c>
      <c r="AB58" s="157">
        <v>0</v>
      </c>
      <c r="AC58" s="157">
        <v>0</v>
      </c>
      <c r="AD58" s="157">
        <v>0</v>
      </c>
      <c r="AE58" s="157">
        <v>1.80769E-4</v>
      </c>
      <c r="AF58" s="157">
        <v>0</v>
      </c>
      <c r="AG58" s="192">
        <v>8.0099999999999995E-5</v>
      </c>
      <c r="AH58" s="157">
        <v>0</v>
      </c>
      <c r="AI58" s="157">
        <v>0</v>
      </c>
      <c r="AJ58" s="157">
        <v>3.1963599999999999E-4</v>
      </c>
      <c r="AK58" s="157">
        <v>0</v>
      </c>
      <c r="AL58" s="157">
        <v>0</v>
      </c>
      <c r="AM58" s="157">
        <v>1.0344300000000001E-4</v>
      </c>
      <c r="AN58" s="192">
        <v>9.9300000000000001E-5</v>
      </c>
      <c r="AO58" s="157">
        <v>3.7948700000000002E-4</v>
      </c>
      <c r="AP58" s="157">
        <v>0</v>
      </c>
      <c r="AQ58" s="157">
        <v>0</v>
      </c>
      <c r="AR58" s="157">
        <v>1.2736900000000001E-4</v>
      </c>
      <c r="AS58" s="157">
        <v>0</v>
      </c>
      <c r="AT58" s="157">
        <v>0</v>
      </c>
      <c r="AU58" s="157">
        <v>1.54575E-4</v>
      </c>
      <c r="AV58" s="157">
        <v>3.9165800000000002E-4</v>
      </c>
      <c r="AW58" s="157">
        <v>1.7095200000000001E-4</v>
      </c>
      <c r="AX58" s="157">
        <v>1.852771E-3</v>
      </c>
      <c r="AY58" s="192">
        <v>5.3999999999999998E-5</v>
      </c>
      <c r="AZ58" s="157">
        <v>7.9675199999999996E-4</v>
      </c>
      <c r="BA58" s="157">
        <v>0</v>
      </c>
      <c r="BB58" s="157">
        <v>0</v>
      </c>
      <c r="BC58" s="157">
        <v>0</v>
      </c>
      <c r="BD58" s="157">
        <v>0</v>
      </c>
      <c r="BE58" s="157">
        <v>0</v>
      </c>
      <c r="BF58" s="157">
        <v>1.142901E-3</v>
      </c>
      <c r="BG58" s="157">
        <v>0</v>
      </c>
      <c r="BH58" s="157">
        <v>0</v>
      </c>
      <c r="BI58" s="157">
        <v>0</v>
      </c>
      <c r="BJ58" s="157">
        <v>3.1915900000000001E-4</v>
      </c>
      <c r="BK58" s="157">
        <v>0</v>
      </c>
      <c r="BL58" s="157">
        <v>0</v>
      </c>
      <c r="BM58" s="157">
        <v>0</v>
      </c>
      <c r="BN58" s="157">
        <v>0</v>
      </c>
      <c r="BO58" s="157">
        <v>0</v>
      </c>
      <c r="BP58" s="157">
        <v>0</v>
      </c>
      <c r="BQ58" s="192">
        <v>5.9799999999999997E-5</v>
      </c>
      <c r="BR58" s="157">
        <v>1.1628E-4</v>
      </c>
      <c r="BS58" s="157">
        <v>0</v>
      </c>
      <c r="BT58" s="157">
        <v>0</v>
      </c>
      <c r="BU58" s="157">
        <v>0</v>
      </c>
      <c r="BV58" s="157">
        <v>1.4733140000000001E-3</v>
      </c>
      <c r="BW58" s="157">
        <v>0</v>
      </c>
      <c r="BX58" s="157">
        <v>0</v>
      </c>
      <c r="BY58" s="192">
        <v>2.5199999999999999E-5</v>
      </c>
      <c r="BZ58" s="157">
        <v>0</v>
      </c>
      <c r="CA58" s="192">
        <v>4.2799999999999997E-5</v>
      </c>
      <c r="CB58" s="157">
        <v>0</v>
      </c>
      <c r="CC58" s="192">
        <v>1.8099999999999999E-5</v>
      </c>
      <c r="CD58" s="192">
        <v>2.0000000000000002E-5</v>
      </c>
      <c r="CE58" s="157">
        <v>3.4242300000000001E-4</v>
      </c>
      <c r="CF58" s="192">
        <v>5.5399999999999998E-5</v>
      </c>
      <c r="CG58" s="157">
        <v>0</v>
      </c>
      <c r="CH58" s="157">
        <v>9.5800699999999998E-4</v>
      </c>
      <c r="CI58" s="192">
        <v>1.8899999999999999E-5</v>
      </c>
      <c r="CJ58" s="157">
        <v>0</v>
      </c>
      <c r="CK58" s="192">
        <v>2.69E-5</v>
      </c>
      <c r="CL58" s="157">
        <v>0</v>
      </c>
      <c r="CM58" s="157">
        <v>0</v>
      </c>
      <c r="CN58" s="157">
        <v>0</v>
      </c>
      <c r="CO58" s="157">
        <v>0</v>
      </c>
      <c r="CP58" s="157">
        <v>0</v>
      </c>
      <c r="CQ58" s="192">
        <v>2.4000000000000001E-5</v>
      </c>
      <c r="CR58" s="192">
        <v>3.4900000000000001E-5</v>
      </c>
      <c r="CS58" s="192">
        <v>5.2099999999999999E-5</v>
      </c>
      <c r="CT58" s="157">
        <v>0</v>
      </c>
      <c r="CU58" s="157">
        <v>0</v>
      </c>
      <c r="CV58" s="157">
        <v>0</v>
      </c>
      <c r="CW58" s="192">
        <v>2.37E-5</v>
      </c>
      <c r="CX58" s="157">
        <v>1.7909100000000001E-4</v>
      </c>
      <c r="CY58" s="157">
        <v>0</v>
      </c>
      <c r="CZ58" s="192">
        <v>7.6299999999999998E-5</v>
      </c>
      <c r="DA58" s="157">
        <v>0</v>
      </c>
      <c r="DB58" s="157">
        <v>0</v>
      </c>
      <c r="DC58" s="157">
        <v>0</v>
      </c>
      <c r="DD58" s="157">
        <v>6.01911E-4</v>
      </c>
      <c r="DE58" s="157">
        <v>0</v>
      </c>
      <c r="DF58" s="157">
        <v>0</v>
      </c>
      <c r="DG58" s="157">
        <v>0</v>
      </c>
      <c r="DH58" s="157">
        <v>0</v>
      </c>
      <c r="DI58" s="157">
        <v>0</v>
      </c>
      <c r="DJ58" s="157">
        <v>9.7220800000000001E-4</v>
      </c>
      <c r="DK58" s="157">
        <v>0</v>
      </c>
      <c r="DL58" s="157">
        <v>2.7011599999999999E-4</v>
      </c>
      <c r="DM58" s="192">
        <v>7.5500000000000006E-5</v>
      </c>
      <c r="DN58" s="192">
        <v>2.1999999999999999E-5</v>
      </c>
      <c r="DO58" s="157">
        <v>4.8412800000000001E-4</v>
      </c>
      <c r="DP58" s="157">
        <v>1.3433E-4</v>
      </c>
      <c r="DQ58" s="157">
        <v>1.3147199999999999E-4</v>
      </c>
      <c r="DR58" s="157">
        <v>0</v>
      </c>
      <c r="DS58" s="157">
        <v>0</v>
      </c>
      <c r="DT58" s="157">
        <v>1.6937699999999999E-4</v>
      </c>
      <c r="DU58" s="157">
        <v>0</v>
      </c>
      <c r="DV58" s="157">
        <v>0</v>
      </c>
      <c r="DW58" s="157">
        <v>4.1723900000000002E-4</v>
      </c>
      <c r="DX58" s="157">
        <v>1.0878399999999999E-4</v>
      </c>
      <c r="DY58" s="157">
        <v>0</v>
      </c>
      <c r="DZ58" s="157">
        <v>0</v>
      </c>
      <c r="EA58" s="192">
        <v>4.57E-5</v>
      </c>
      <c r="EB58" s="192">
        <v>3.5200000000000002E-5</v>
      </c>
      <c r="EC58" s="157">
        <v>0</v>
      </c>
      <c r="ED58" s="157">
        <v>2.4617200000000001E-4</v>
      </c>
      <c r="EE58" s="157">
        <v>5.0577700000000001E-4</v>
      </c>
      <c r="EF58" s="157">
        <v>0</v>
      </c>
      <c r="EG58" s="157">
        <v>0</v>
      </c>
      <c r="EH58" s="157">
        <v>5.7183700000000004E-3</v>
      </c>
      <c r="EI58" s="157">
        <v>0</v>
      </c>
      <c r="EJ58" s="157">
        <v>0</v>
      </c>
      <c r="EK58" s="157">
        <v>0</v>
      </c>
      <c r="EL58" s="157">
        <v>0</v>
      </c>
      <c r="EM58" s="192">
        <v>7.6299999999999998E-5</v>
      </c>
      <c r="EN58" s="157">
        <v>0</v>
      </c>
      <c r="EO58" s="157">
        <v>1.1133670000000001E-3</v>
      </c>
      <c r="EP58" s="157">
        <v>0</v>
      </c>
      <c r="EQ58" s="157">
        <v>2.7583799999999998E-4</v>
      </c>
      <c r="ER58" s="192">
        <v>4.1300000000000001E-5</v>
      </c>
      <c r="ES58" s="157">
        <v>5.1162580000000003E-3</v>
      </c>
      <c r="ET58" s="157">
        <v>0</v>
      </c>
      <c r="EU58" s="157">
        <v>0</v>
      </c>
      <c r="EV58" s="157">
        <v>0</v>
      </c>
      <c r="EW58" s="157">
        <v>0</v>
      </c>
      <c r="EX58" s="157">
        <v>2.7861230000000002E-3</v>
      </c>
      <c r="EY58" s="157">
        <v>1.0351970000000001E-3</v>
      </c>
      <c r="EZ58" s="157">
        <v>0</v>
      </c>
      <c r="FA58" s="157">
        <v>0</v>
      </c>
      <c r="FB58" s="157">
        <v>0</v>
      </c>
      <c r="FC58" s="157">
        <v>0</v>
      </c>
      <c r="FD58" s="157">
        <v>1.0273890000000001E-3</v>
      </c>
      <c r="FE58" s="157">
        <v>0</v>
      </c>
      <c r="FF58" s="157">
        <v>0</v>
      </c>
      <c r="FG58" s="157">
        <v>0</v>
      </c>
      <c r="FH58" s="157">
        <v>0</v>
      </c>
      <c r="FI58" s="157">
        <v>0</v>
      </c>
      <c r="FJ58" s="157">
        <v>0</v>
      </c>
      <c r="FK58" s="157">
        <v>2.31022E-4</v>
      </c>
      <c r="FL58" s="192">
        <v>9.6299999999999996E-5</v>
      </c>
      <c r="FM58" s="157">
        <v>0</v>
      </c>
      <c r="FN58" s="157">
        <v>0</v>
      </c>
      <c r="FO58" s="157">
        <v>0</v>
      </c>
      <c r="FP58" s="157">
        <v>4.1158999999999998E-4</v>
      </c>
      <c r="FQ58" s="192">
        <v>6.2700000000000006E-5</v>
      </c>
      <c r="FR58" s="157">
        <v>0</v>
      </c>
      <c r="FS58" s="157">
        <v>0</v>
      </c>
      <c r="FT58" s="157">
        <v>0</v>
      </c>
      <c r="FU58" s="157">
        <v>0</v>
      </c>
      <c r="FV58" s="157">
        <v>0</v>
      </c>
      <c r="FW58" s="157">
        <v>0</v>
      </c>
      <c r="FX58" s="157">
        <v>0</v>
      </c>
      <c r="FY58" s="157">
        <v>3.2583900000000002E-4</v>
      </c>
      <c r="FZ58" s="157">
        <v>0</v>
      </c>
      <c r="GA58" s="157">
        <v>1.5558100000000001E-4</v>
      </c>
      <c r="GB58" s="157">
        <v>0</v>
      </c>
      <c r="GC58" s="157">
        <v>0</v>
      </c>
      <c r="GD58" s="157">
        <v>1.10412E-4</v>
      </c>
      <c r="GE58" s="157">
        <v>2.9369900000000002E-4</v>
      </c>
      <c r="GF58" s="157">
        <v>2.88874E-4</v>
      </c>
      <c r="GG58" s="192">
        <v>4.4499999999999997E-5</v>
      </c>
      <c r="GH58" s="192">
        <v>9.3300000000000005E-5</v>
      </c>
      <c r="GI58" s="157">
        <v>4.6313000000000002E-4</v>
      </c>
      <c r="GJ58" s="157">
        <v>0</v>
      </c>
      <c r="GK58" s="157">
        <v>0</v>
      </c>
      <c r="GL58" s="192">
        <v>6.6199999999999996E-5</v>
      </c>
      <c r="GM58" s="192">
        <v>7.6799999999999997E-5</v>
      </c>
      <c r="GN58" s="192">
        <v>8.0699999999999996E-5</v>
      </c>
      <c r="GO58" s="157">
        <v>0</v>
      </c>
      <c r="GP58" s="157">
        <v>0</v>
      </c>
      <c r="GQ58" s="157">
        <v>6.8688949999999999E-3</v>
      </c>
      <c r="GR58" s="157">
        <v>0</v>
      </c>
      <c r="GS58" s="157">
        <v>0</v>
      </c>
      <c r="GT58" s="157">
        <v>0</v>
      </c>
      <c r="GU58" s="157">
        <v>0</v>
      </c>
      <c r="GV58" s="157">
        <v>0</v>
      </c>
      <c r="GW58" s="157">
        <v>0</v>
      </c>
      <c r="GX58" s="157">
        <v>0</v>
      </c>
      <c r="GY58" s="157">
        <v>0</v>
      </c>
      <c r="GZ58" s="157">
        <v>0</v>
      </c>
      <c r="HA58" s="157">
        <v>0</v>
      </c>
    </row>
    <row r="59" spans="1:209" x14ac:dyDescent="0.2">
      <c r="A59" s="157" t="s">
        <v>3868</v>
      </c>
      <c r="B59" s="157">
        <v>0</v>
      </c>
      <c r="C59" s="157">
        <v>0</v>
      </c>
      <c r="D59" s="157">
        <v>0</v>
      </c>
      <c r="E59" s="157">
        <v>0</v>
      </c>
      <c r="F59" s="157">
        <v>0</v>
      </c>
      <c r="G59" s="157">
        <v>0</v>
      </c>
      <c r="H59" s="157">
        <v>0</v>
      </c>
      <c r="I59" s="157">
        <v>0</v>
      </c>
      <c r="J59" s="157">
        <v>0</v>
      </c>
      <c r="K59" s="157">
        <v>0</v>
      </c>
      <c r="L59" s="157">
        <v>0</v>
      </c>
      <c r="M59" s="157">
        <v>0</v>
      </c>
      <c r="N59" s="157">
        <v>0</v>
      </c>
      <c r="O59" s="157">
        <v>0</v>
      </c>
      <c r="P59" s="157">
        <v>0</v>
      </c>
      <c r="Q59" s="157">
        <v>0</v>
      </c>
      <c r="R59" s="157">
        <v>0</v>
      </c>
      <c r="S59" s="157">
        <v>0</v>
      </c>
      <c r="T59" s="157">
        <v>1.29312E-4</v>
      </c>
      <c r="U59" s="157">
        <v>0</v>
      </c>
      <c r="V59" s="157">
        <v>0</v>
      </c>
      <c r="W59" s="157">
        <v>0</v>
      </c>
      <c r="X59" s="157">
        <v>0</v>
      </c>
      <c r="Y59" s="157">
        <v>0</v>
      </c>
      <c r="Z59" s="157">
        <v>0</v>
      </c>
      <c r="AA59" s="157">
        <v>0</v>
      </c>
      <c r="AB59" s="157">
        <v>0</v>
      </c>
      <c r="AC59" s="157">
        <v>0</v>
      </c>
      <c r="AD59" s="157">
        <v>0</v>
      </c>
      <c r="AE59" s="157">
        <v>0</v>
      </c>
      <c r="AF59" s="157">
        <v>0</v>
      </c>
      <c r="AG59" s="157">
        <v>0</v>
      </c>
      <c r="AH59" s="157">
        <v>1.7186999999999999E-4</v>
      </c>
      <c r="AI59" s="157">
        <v>0</v>
      </c>
      <c r="AJ59" s="157">
        <v>0</v>
      </c>
      <c r="AK59" s="157">
        <v>0</v>
      </c>
      <c r="AL59" s="157">
        <v>0</v>
      </c>
      <c r="AM59" s="157">
        <v>0</v>
      </c>
      <c r="AN59" s="157">
        <v>0</v>
      </c>
      <c r="AO59" s="157">
        <v>0</v>
      </c>
      <c r="AP59" s="157">
        <v>0</v>
      </c>
      <c r="AQ59" s="157">
        <v>0</v>
      </c>
      <c r="AR59" s="157">
        <v>0</v>
      </c>
      <c r="AS59" s="157">
        <v>0</v>
      </c>
      <c r="AT59" s="157">
        <v>0</v>
      </c>
      <c r="AU59" s="157">
        <v>0</v>
      </c>
      <c r="AV59" s="157">
        <v>0</v>
      </c>
      <c r="AW59" s="157">
        <v>0</v>
      </c>
      <c r="AX59" s="157">
        <v>0</v>
      </c>
      <c r="AY59" s="157">
        <v>0</v>
      </c>
      <c r="AZ59" s="157">
        <v>0</v>
      </c>
      <c r="BA59" s="157">
        <v>0</v>
      </c>
      <c r="BB59" s="157">
        <v>0</v>
      </c>
      <c r="BC59" s="157">
        <v>0</v>
      </c>
      <c r="BD59" s="157">
        <v>0</v>
      </c>
      <c r="BE59" s="157">
        <v>0</v>
      </c>
      <c r="BF59" s="157">
        <v>0</v>
      </c>
      <c r="BG59" s="157">
        <v>0</v>
      </c>
      <c r="BH59" s="157">
        <v>0</v>
      </c>
      <c r="BI59" s="157">
        <v>0</v>
      </c>
      <c r="BJ59" s="157">
        <v>0</v>
      </c>
      <c r="BK59" s="157">
        <v>0</v>
      </c>
      <c r="BL59" s="157">
        <v>0</v>
      </c>
      <c r="BM59" s="157">
        <v>0</v>
      </c>
      <c r="BN59" s="157">
        <v>0</v>
      </c>
      <c r="BO59" s="157">
        <v>0</v>
      </c>
      <c r="BP59" s="157">
        <v>0</v>
      </c>
      <c r="BQ59" s="157">
        <v>0</v>
      </c>
      <c r="BR59" s="192">
        <v>1.06E-5</v>
      </c>
      <c r="BS59" s="157">
        <v>0</v>
      </c>
      <c r="BT59" s="157">
        <v>0</v>
      </c>
      <c r="BU59" s="157">
        <v>0</v>
      </c>
      <c r="BV59" s="192">
        <v>4.7500000000000003E-5</v>
      </c>
      <c r="BW59" s="157">
        <v>0</v>
      </c>
      <c r="BX59" s="157">
        <v>0</v>
      </c>
      <c r="BY59" s="157">
        <v>0</v>
      </c>
      <c r="BZ59" s="192">
        <v>9.2800000000000006E-5</v>
      </c>
      <c r="CA59" s="157">
        <v>1.0519290000000001E-3</v>
      </c>
      <c r="CB59" s="157">
        <v>3.1416899999999999E-4</v>
      </c>
      <c r="CC59" s="157">
        <v>0</v>
      </c>
      <c r="CD59" s="157">
        <v>0</v>
      </c>
      <c r="CE59" s="157">
        <v>0</v>
      </c>
      <c r="CF59" s="157">
        <v>3.6000099999999998E-4</v>
      </c>
      <c r="CG59" s="157">
        <v>0</v>
      </c>
      <c r="CH59" s="157">
        <v>0</v>
      </c>
      <c r="CI59" s="157">
        <v>0</v>
      </c>
      <c r="CJ59" s="157">
        <v>0</v>
      </c>
      <c r="CK59" s="157">
        <v>0</v>
      </c>
      <c r="CL59" s="157">
        <v>0</v>
      </c>
      <c r="CM59" s="157">
        <v>0</v>
      </c>
      <c r="CN59" s="157">
        <v>0</v>
      </c>
      <c r="CO59" s="157">
        <v>0</v>
      </c>
      <c r="CP59" s="192">
        <v>2.5000000000000001E-5</v>
      </c>
      <c r="CQ59" s="157">
        <v>1.0814700000000001E-4</v>
      </c>
      <c r="CR59" s="192">
        <v>3.4900000000000001E-5</v>
      </c>
      <c r="CS59" s="157">
        <v>5.6284599999999998E-4</v>
      </c>
      <c r="CT59" s="157">
        <v>4.7597500000000001E-4</v>
      </c>
      <c r="CU59" s="157">
        <v>0</v>
      </c>
      <c r="CV59" s="157">
        <v>0</v>
      </c>
      <c r="CW59" s="157">
        <v>0</v>
      </c>
      <c r="CX59" s="192">
        <v>2.2399999999999999E-5</v>
      </c>
      <c r="CY59" s="157">
        <v>0</v>
      </c>
      <c r="CZ59" s="157">
        <v>0</v>
      </c>
      <c r="DA59" s="157">
        <v>0</v>
      </c>
      <c r="DB59" s="157">
        <v>0</v>
      </c>
      <c r="DC59" s="157">
        <v>0</v>
      </c>
      <c r="DD59" s="157">
        <v>0</v>
      </c>
      <c r="DE59" s="157">
        <v>0</v>
      </c>
      <c r="DF59" s="157">
        <v>0</v>
      </c>
      <c r="DG59" s="157">
        <v>0</v>
      </c>
      <c r="DH59" s="157">
        <v>0</v>
      </c>
      <c r="DI59" s="157">
        <v>0</v>
      </c>
      <c r="DJ59" s="157">
        <v>0</v>
      </c>
      <c r="DK59" s="157">
        <v>0</v>
      </c>
      <c r="DL59" s="157">
        <v>0</v>
      </c>
      <c r="DM59" s="157">
        <v>0</v>
      </c>
      <c r="DN59" s="157">
        <v>0</v>
      </c>
      <c r="DO59" s="157">
        <v>0</v>
      </c>
      <c r="DP59" s="157">
        <v>0</v>
      </c>
      <c r="DQ59" s="157">
        <v>0</v>
      </c>
      <c r="DR59" s="157">
        <v>0</v>
      </c>
      <c r="DS59" s="157">
        <v>0</v>
      </c>
      <c r="DT59" s="192">
        <v>8.4699999999999999E-5</v>
      </c>
      <c r="DU59" s="157">
        <v>0</v>
      </c>
      <c r="DV59" s="157">
        <v>0</v>
      </c>
      <c r="DW59" s="157">
        <v>0</v>
      </c>
      <c r="DX59" s="157">
        <v>0</v>
      </c>
      <c r="DY59" s="157">
        <v>0</v>
      </c>
      <c r="DZ59" s="157">
        <v>0</v>
      </c>
      <c r="EA59" s="157">
        <v>0</v>
      </c>
      <c r="EB59" s="157">
        <v>2.1124499999999999E-4</v>
      </c>
      <c r="EC59" s="157">
        <v>0</v>
      </c>
      <c r="ED59" s="157">
        <v>0</v>
      </c>
      <c r="EE59" s="157">
        <v>0</v>
      </c>
      <c r="EF59" s="157">
        <v>0</v>
      </c>
      <c r="EG59" s="157">
        <v>0</v>
      </c>
      <c r="EH59" s="157">
        <v>0</v>
      </c>
      <c r="EI59" s="157">
        <v>0</v>
      </c>
      <c r="EJ59" s="157">
        <v>0</v>
      </c>
      <c r="EK59" s="157">
        <v>2.2117400000000001E-4</v>
      </c>
      <c r="EL59" s="157">
        <v>0</v>
      </c>
      <c r="EM59" s="157">
        <v>0</v>
      </c>
      <c r="EN59" s="157">
        <v>0</v>
      </c>
      <c r="EO59" s="157">
        <v>0</v>
      </c>
      <c r="EP59" s="157">
        <v>0</v>
      </c>
      <c r="EQ59" s="157">
        <v>0</v>
      </c>
      <c r="ER59" s="157">
        <v>0</v>
      </c>
      <c r="ES59" s="157">
        <v>0</v>
      </c>
      <c r="ET59" s="157">
        <v>0</v>
      </c>
      <c r="EU59" s="157">
        <v>0</v>
      </c>
      <c r="EV59" s="157">
        <v>0</v>
      </c>
      <c r="EW59" s="192">
        <v>1.8199999999999999E-5</v>
      </c>
      <c r="EX59" s="157">
        <v>0</v>
      </c>
      <c r="EY59" s="157">
        <v>0</v>
      </c>
      <c r="EZ59" s="157">
        <v>0</v>
      </c>
      <c r="FA59" s="157">
        <v>0</v>
      </c>
      <c r="FB59" s="157">
        <v>0</v>
      </c>
      <c r="FC59" s="157">
        <v>0</v>
      </c>
      <c r="FD59" s="157">
        <v>0</v>
      </c>
      <c r="FE59" s="157">
        <v>0</v>
      </c>
      <c r="FF59" s="157">
        <v>0</v>
      </c>
      <c r="FG59" s="157">
        <v>0</v>
      </c>
      <c r="FH59" s="157">
        <v>0</v>
      </c>
      <c r="FI59" s="157">
        <v>0</v>
      </c>
      <c r="FJ59" s="157">
        <v>0</v>
      </c>
      <c r="FK59" s="157">
        <v>0</v>
      </c>
      <c r="FL59" s="157">
        <v>6.1003000000000001E-4</v>
      </c>
      <c r="FM59" s="192">
        <v>4.2299999999999998E-5</v>
      </c>
      <c r="FN59" s="157">
        <v>0</v>
      </c>
      <c r="FO59" s="157">
        <v>0</v>
      </c>
      <c r="FP59" s="157">
        <v>0</v>
      </c>
      <c r="FQ59" s="157">
        <v>4.6999800000000001E-4</v>
      </c>
      <c r="FR59" s="157">
        <v>0</v>
      </c>
      <c r="FS59" s="157">
        <v>0</v>
      </c>
      <c r="FT59" s="157">
        <v>0</v>
      </c>
      <c r="FU59" s="157">
        <v>0</v>
      </c>
      <c r="FV59" s="157">
        <v>0</v>
      </c>
      <c r="FW59" s="157">
        <v>0</v>
      </c>
      <c r="FX59" s="157">
        <v>0</v>
      </c>
      <c r="FY59" s="157">
        <v>0</v>
      </c>
      <c r="FZ59" s="157">
        <v>0</v>
      </c>
      <c r="GA59" s="157">
        <v>0</v>
      </c>
      <c r="GB59" s="157">
        <v>0</v>
      </c>
      <c r="GC59" s="157">
        <v>0</v>
      </c>
      <c r="GD59" s="157">
        <v>0</v>
      </c>
      <c r="GE59" s="157">
        <v>0</v>
      </c>
      <c r="GF59" s="157">
        <v>0</v>
      </c>
      <c r="GG59" s="157">
        <v>0</v>
      </c>
      <c r="GH59" s="157">
        <v>0</v>
      </c>
      <c r="GI59" s="157">
        <v>0</v>
      </c>
      <c r="GJ59" s="157">
        <v>0</v>
      </c>
      <c r="GK59" s="157">
        <v>0</v>
      </c>
      <c r="GL59" s="157">
        <v>0</v>
      </c>
      <c r="GM59" s="157">
        <v>0</v>
      </c>
      <c r="GN59" s="157">
        <v>0</v>
      </c>
      <c r="GO59" s="157">
        <v>0</v>
      </c>
      <c r="GP59" s="157">
        <v>0</v>
      </c>
      <c r="GQ59" s="157">
        <v>0</v>
      </c>
      <c r="GR59" s="157">
        <v>0</v>
      </c>
      <c r="GS59" s="157">
        <v>0</v>
      </c>
      <c r="GT59" s="157">
        <v>0</v>
      </c>
      <c r="GU59" s="157">
        <v>0</v>
      </c>
      <c r="GV59" s="157">
        <v>0</v>
      </c>
      <c r="GW59" s="157">
        <v>0</v>
      </c>
      <c r="GX59" s="157">
        <v>0</v>
      </c>
      <c r="GY59" s="157">
        <v>0</v>
      </c>
      <c r="GZ59" s="157">
        <v>0</v>
      </c>
      <c r="HA59" s="157">
        <v>0</v>
      </c>
    </row>
    <row r="60" spans="1:209" x14ac:dyDescent="0.2">
      <c r="A60" s="157" t="s">
        <v>3869</v>
      </c>
      <c r="B60" s="157">
        <v>1.9991050000000002E-3</v>
      </c>
      <c r="C60" s="157">
        <v>2.0264300000000001E-3</v>
      </c>
      <c r="D60" s="157">
        <v>1.0305798E-2</v>
      </c>
      <c r="E60" s="157">
        <v>5.080874E-3</v>
      </c>
      <c r="F60" s="157">
        <v>1.433588E-3</v>
      </c>
      <c r="G60" s="157">
        <v>0</v>
      </c>
      <c r="H60" s="157">
        <v>1.5757499999999999E-4</v>
      </c>
      <c r="I60" s="157">
        <v>0</v>
      </c>
      <c r="J60" s="157">
        <v>0</v>
      </c>
      <c r="K60" s="157">
        <v>2.1433929999999999E-3</v>
      </c>
      <c r="L60" s="157">
        <v>4.2479869999999999E-3</v>
      </c>
      <c r="M60" s="157">
        <v>1.3274414E-2</v>
      </c>
      <c r="N60" s="157">
        <v>2.112736E-3</v>
      </c>
      <c r="O60" s="157">
        <v>0</v>
      </c>
      <c r="P60" s="157">
        <v>0</v>
      </c>
      <c r="Q60" s="157">
        <v>1.8963300000000001E-4</v>
      </c>
      <c r="R60" s="157">
        <v>0</v>
      </c>
      <c r="S60" s="157">
        <v>0</v>
      </c>
      <c r="T60" s="157">
        <v>1.9396800000000001E-4</v>
      </c>
      <c r="U60" s="157">
        <v>0</v>
      </c>
      <c r="V60" s="157">
        <v>4.1206560000000003E-3</v>
      </c>
      <c r="W60" s="157">
        <v>0</v>
      </c>
      <c r="X60" s="157">
        <v>0</v>
      </c>
      <c r="Y60" s="157">
        <v>5.4613109999999999E-3</v>
      </c>
      <c r="Z60" s="157">
        <v>9.2178869999999993E-3</v>
      </c>
      <c r="AA60" s="157">
        <v>6.9006299999999998E-4</v>
      </c>
      <c r="AB60" s="157">
        <v>0</v>
      </c>
      <c r="AC60" s="157">
        <v>7.0447000000000001E-3</v>
      </c>
      <c r="AD60" s="157">
        <v>1.863246E-3</v>
      </c>
      <c r="AE60" s="157">
        <v>3.8100539999999998E-3</v>
      </c>
      <c r="AF60" s="157">
        <v>0</v>
      </c>
      <c r="AG60" s="157">
        <v>0</v>
      </c>
      <c r="AH60" s="157">
        <v>1.9642300000000001E-4</v>
      </c>
      <c r="AI60" s="157">
        <v>0</v>
      </c>
      <c r="AJ60" s="157">
        <v>0</v>
      </c>
      <c r="AK60" s="192">
        <v>2.3300000000000001E-5</v>
      </c>
      <c r="AL60" s="157">
        <v>0</v>
      </c>
      <c r="AM60" s="157">
        <v>1.986097E-3</v>
      </c>
      <c r="AN60" s="157">
        <v>3.3091199999999999E-4</v>
      </c>
      <c r="AO60" s="157">
        <v>6.8307700000000003E-4</v>
      </c>
      <c r="AP60" s="157">
        <v>1.120605E-3</v>
      </c>
      <c r="AQ60" s="157">
        <v>4.3958799999999998E-4</v>
      </c>
      <c r="AR60" s="157">
        <v>3.362543E-3</v>
      </c>
      <c r="AS60" s="157">
        <v>6.8315300000000004E-4</v>
      </c>
      <c r="AT60" s="192">
        <v>3.7599999999999999E-5</v>
      </c>
      <c r="AU60" s="157">
        <v>3.6067599999999999E-4</v>
      </c>
      <c r="AV60" s="157">
        <v>7.686282E-3</v>
      </c>
      <c r="AW60" s="157">
        <v>5.4704599999999999E-3</v>
      </c>
      <c r="AX60" s="157">
        <v>1.0620347E-2</v>
      </c>
      <c r="AY60" s="157">
        <v>7.8363599999999999E-4</v>
      </c>
      <c r="AZ60" s="157">
        <v>4.2493460000000002E-3</v>
      </c>
      <c r="BA60" s="192">
        <v>2.41E-5</v>
      </c>
      <c r="BB60" s="192">
        <v>4.9299999999999999E-5</v>
      </c>
      <c r="BC60" s="157">
        <v>0</v>
      </c>
      <c r="BD60" s="157">
        <v>0</v>
      </c>
      <c r="BE60" s="157">
        <v>1.296216E-3</v>
      </c>
      <c r="BF60" s="157">
        <v>3.5391824000000002E-2</v>
      </c>
      <c r="BG60" s="157">
        <v>0</v>
      </c>
      <c r="BH60" s="157">
        <v>0</v>
      </c>
      <c r="BI60" s="157">
        <v>0</v>
      </c>
      <c r="BJ60" s="157">
        <v>1.877405E-3</v>
      </c>
      <c r="BK60" s="192">
        <v>3.4400000000000003E-5</v>
      </c>
      <c r="BL60" s="192">
        <v>7.1500000000000003E-5</v>
      </c>
      <c r="BM60" s="157">
        <v>4.2087500000000003E-4</v>
      </c>
      <c r="BN60" s="157">
        <v>0</v>
      </c>
      <c r="BO60" s="157">
        <v>2.4467800000000002E-4</v>
      </c>
      <c r="BP60" s="157">
        <v>0</v>
      </c>
      <c r="BQ60" s="157">
        <v>4.1848500000000002E-4</v>
      </c>
      <c r="BR60" s="192">
        <v>3.1699999999999998E-5</v>
      </c>
      <c r="BS60" s="157">
        <v>0</v>
      </c>
      <c r="BT60" s="157">
        <v>0</v>
      </c>
      <c r="BU60" s="192">
        <v>4.5099999999999998E-5</v>
      </c>
      <c r="BV60" s="157">
        <v>8.6497789999999998E-3</v>
      </c>
      <c r="BW60" s="157">
        <v>0</v>
      </c>
      <c r="BX60" s="192">
        <v>2.4000000000000001E-5</v>
      </c>
      <c r="BY60" s="157">
        <v>0</v>
      </c>
      <c r="BZ60" s="192">
        <v>3.0899999999999999E-5</v>
      </c>
      <c r="CA60" s="192">
        <v>7.7000000000000001E-5</v>
      </c>
      <c r="CB60" s="157">
        <v>5.8000399999999996E-4</v>
      </c>
      <c r="CC60" s="157">
        <v>0</v>
      </c>
      <c r="CD60" s="157">
        <v>1.7978800000000001E-4</v>
      </c>
      <c r="CE60" s="157">
        <v>0</v>
      </c>
      <c r="CF60" s="157">
        <v>1.6615400000000001E-4</v>
      </c>
      <c r="CG60" s="157">
        <v>9.7154800000000003E-4</v>
      </c>
      <c r="CH60" s="157">
        <v>1.5647452999999999E-2</v>
      </c>
      <c r="CI60" s="157">
        <v>0</v>
      </c>
      <c r="CJ60" s="157">
        <v>0</v>
      </c>
      <c r="CK60" s="157">
        <v>0</v>
      </c>
      <c r="CL60" s="192">
        <v>1.11E-5</v>
      </c>
      <c r="CM60" s="157">
        <v>0</v>
      </c>
      <c r="CN60" s="157">
        <v>0</v>
      </c>
      <c r="CO60" s="157">
        <v>0</v>
      </c>
      <c r="CP60" s="157">
        <v>0</v>
      </c>
      <c r="CQ60" s="192">
        <v>1.2E-5</v>
      </c>
      <c r="CR60" s="192">
        <v>5.24E-5</v>
      </c>
      <c r="CS60" s="157">
        <v>1.14654E-4</v>
      </c>
      <c r="CT60" s="157">
        <v>2.3798800000000001E-4</v>
      </c>
      <c r="CU60" s="157">
        <v>0</v>
      </c>
      <c r="CV60" s="157">
        <v>0</v>
      </c>
      <c r="CW60" s="157">
        <v>8.9594000000000002E-4</v>
      </c>
      <c r="CX60" s="157">
        <v>5.37273E-4</v>
      </c>
      <c r="CY60" s="192">
        <v>5.52E-5</v>
      </c>
      <c r="CZ60" s="157">
        <v>3.546099E-3</v>
      </c>
      <c r="DA60" s="157">
        <v>0</v>
      </c>
      <c r="DB60" s="192">
        <v>4.99E-5</v>
      </c>
      <c r="DC60" s="157">
        <v>0</v>
      </c>
      <c r="DD60" s="157">
        <v>0</v>
      </c>
      <c r="DE60" s="157">
        <v>0</v>
      </c>
      <c r="DF60" s="157">
        <v>0</v>
      </c>
      <c r="DG60" s="157">
        <v>0</v>
      </c>
      <c r="DH60" s="157">
        <v>0</v>
      </c>
      <c r="DI60" s="157">
        <v>0</v>
      </c>
      <c r="DJ60" s="157">
        <v>3.7547349999999999E-3</v>
      </c>
      <c r="DK60" s="157">
        <v>0</v>
      </c>
      <c r="DL60" s="192">
        <v>6.0000000000000002E-5</v>
      </c>
      <c r="DM60" s="157">
        <v>0</v>
      </c>
      <c r="DN60" s="157">
        <v>7.739119E-3</v>
      </c>
      <c r="DO60" s="157">
        <v>1.798188E-3</v>
      </c>
      <c r="DP60" s="157">
        <v>5.2090330000000001E-3</v>
      </c>
      <c r="DQ60" s="157">
        <v>2.18243E-3</v>
      </c>
      <c r="DR60" s="157">
        <v>0</v>
      </c>
      <c r="DS60" s="157">
        <v>0</v>
      </c>
      <c r="DT60" s="192">
        <v>8.4699999999999999E-5</v>
      </c>
      <c r="DU60" s="157">
        <v>6.0000820000000003E-3</v>
      </c>
      <c r="DV60" s="157">
        <v>0</v>
      </c>
      <c r="DW60" s="157">
        <v>2.2252740000000002E-3</v>
      </c>
      <c r="DX60" s="157">
        <v>0</v>
      </c>
      <c r="DY60" s="157">
        <v>0</v>
      </c>
      <c r="DZ60" s="157">
        <v>0</v>
      </c>
      <c r="EA60" s="157">
        <v>1.3708599999999999E-4</v>
      </c>
      <c r="EB60" s="157">
        <v>1.76038E-4</v>
      </c>
      <c r="EC60" s="157">
        <v>0</v>
      </c>
      <c r="ED60" s="157">
        <v>0</v>
      </c>
      <c r="EE60" s="157">
        <v>0</v>
      </c>
      <c r="EF60" s="157">
        <v>0</v>
      </c>
      <c r="EG60" s="157">
        <v>0</v>
      </c>
      <c r="EH60" s="157">
        <v>0</v>
      </c>
      <c r="EI60" s="157">
        <v>0</v>
      </c>
      <c r="EJ60" s="157">
        <v>0</v>
      </c>
      <c r="EK60" s="157">
        <v>0</v>
      </c>
      <c r="EL60" s="157">
        <v>0</v>
      </c>
      <c r="EM60" s="192">
        <v>7.6299999999999998E-6</v>
      </c>
      <c r="EN60" s="157">
        <v>0</v>
      </c>
      <c r="EO60" s="157">
        <v>1.9254699E-2</v>
      </c>
      <c r="EP60" s="157">
        <v>0</v>
      </c>
      <c r="EQ60" s="157">
        <v>0</v>
      </c>
      <c r="ER60" s="157">
        <v>0</v>
      </c>
      <c r="ES60" s="157">
        <v>0</v>
      </c>
      <c r="ET60" s="157">
        <v>2.2323899999999999E-4</v>
      </c>
      <c r="EU60" s="157">
        <v>0</v>
      </c>
      <c r="EV60" s="157">
        <v>0</v>
      </c>
      <c r="EW60" s="192">
        <v>5.4599999999999999E-5</v>
      </c>
      <c r="EX60" s="157">
        <v>0</v>
      </c>
      <c r="EY60" s="157">
        <v>4.7619050000000003E-3</v>
      </c>
      <c r="EZ60" s="157">
        <v>0</v>
      </c>
      <c r="FA60" s="157">
        <v>0</v>
      </c>
      <c r="FB60" s="157">
        <v>0</v>
      </c>
      <c r="FC60" s="157">
        <v>0</v>
      </c>
      <c r="FD60" s="157">
        <v>0</v>
      </c>
      <c r="FE60" s="157">
        <v>3.3672299999999998E-4</v>
      </c>
      <c r="FF60" s="157">
        <v>1.6616929999999999E-3</v>
      </c>
      <c r="FG60" s="157">
        <v>2.9463290000000001E-3</v>
      </c>
      <c r="FH60" s="157">
        <v>0</v>
      </c>
      <c r="FI60" s="157">
        <v>0</v>
      </c>
      <c r="FJ60" s="192">
        <v>2.9799999999999999E-5</v>
      </c>
      <c r="FK60" s="157">
        <v>1.2475170000000001E-3</v>
      </c>
      <c r="FL60" s="157">
        <v>2.2474800000000001E-3</v>
      </c>
      <c r="FM60" s="192">
        <v>4.2299999999999998E-5</v>
      </c>
      <c r="FN60" s="157">
        <v>0</v>
      </c>
      <c r="FO60" s="157">
        <v>0</v>
      </c>
      <c r="FP60" s="157">
        <v>0</v>
      </c>
      <c r="FQ60" s="157">
        <v>8.4599700000000003E-4</v>
      </c>
      <c r="FR60" s="192">
        <v>2.9E-5</v>
      </c>
      <c r="FS60" s="157">
        <v>0</v>
      </c>
      <c r="FT60" s="157">
        <v>0</v>
      </c>
      <c r="FU60" s="192">
        <v>2.8799999999999999E-5</v>
      </c>
      <c r="FV60" s="157">
        <v>0</v>
      </c>
      <c r="FW60" s="192">
        <v>4.9599999999999999E-5</v>
      </c>
      <c r="FX60" s="157">
        <v>0</v>
      </c>
      <c r="FY60" s="192">
        <v>5.4299999999999998E-5</v>
      </c>
      <c r="FZ60" s="157">
        <v>0</v>
      </c>
      <c r="GA60" s="157">
        <v>0</v>
      </c>
      <c r="GB60" s="157">
        <v>0</v>
      </c>
      <c r="GC60" s="157">
        <v>0</v>
      </c>
      <c r="GD60" s="157">
        <v>0</v>
      </c>
      <c r="GE60" s="157">
        <v>0</v>
      </c>
      <c r="GF60" s="157">
        <v>5.4060749999999998E-3</v>
      </c>
      <c r="GG60" s="157">
        <v>2.5127859999999999E-3</v>
      </c>
      <c r="GH60" s="157">
        <v>8.0974489999999996E-3</v>
      </c>
      <c r="GI60" s="157">
        <v>1.6981419999999999E-3</v>
      </c>
      <c r="GJ60" s="157">
        <v>0</v>
      </c>
      <c r="GK60" s="157">
        <v>0</v>
      </c>
      <c r="GL60" s="157">
        <v>4.9624499999999998E-4</v>
      </c>
      <c r="GM60" s="157">
        <v>0</v>
      </c>
      <c r="GN60" s="157">
        <v>1.614075E-3</v>
      </c>
      <c r="GO60" s="157">
        <v>0</v>
      </c>
      <c r="GP60" s="157">
        <v>0</v>
      </c>
      <c r="GQ60" s="157">
        <v>0</v>
      </c>
      <c r="GR60" s="157">
        <v>0</v>
      </c>
      <c r="GS60" s="157">
        <v>0</v>
      </c>
      <c r="GT60" s="157">
        <v>0</v>
      </c>
      <c r="GU60" s="157">
        <v>0</v>
      </c>
      <c r="GV60" s="157">
        <v>0</v>
      </c>
      <c r="GW60" s="157">
        <v>0</v>
      </c>
      <c r="GX60" s="157">
        <v>0</v>
      </c>
      <c r="GY60" s="157">
        <v>0</v>
      </c>
      <c r="GZ60" s="157">
        <v>0</v>
      </c>
      <c r="HA60" s="157">
        <v>0</v>
      </c>
    </row>
    <row r="61" spans="1:209" x14ac:dyDescent="0.2">
      <c r="A61" s="157" t="s">
        <v>3870</v>
      </c>
      <c r="B61" s="157">
        <v>2.53618E-4</v>
      </c>
      <c r="C61" s="192">
        <v>2.3E-5</v>
      </c>
      <c r="D61" s="157">
        <v>0</v>
      </c>
      <c r="E61" s="157">
        <v>4.8944199999999998E-4</v>
      </c>
      <c r="F61" s="157">
        <v>1.4467399999999999E-4</v>
      </c>
      <c r="G61" s="192">
        <v>2.8500000000000002E-5</v>
      </c>
      <c r="H61" s="157">
        <v>6.3029799999999995E-4</v>
      </c>
      <c r="I61" s="157">
        <v>1.83845E-4</v>
      </c>
      <c r="J61" s="192">
        <v>3.4700000000000003E-5</v>
      </c>
      <c r="K61" s="192">
        <v>2.6800000000000001E-5</v>
      </c>
      <c r="L61" s="157">
        <v>4.0944499999999998E-4</v>
      </c>
      <c r="M61" s="192">
        <v>9.7E-5</v>
      </c>
      <c r="N61" s="192">
        <v>1.6900000000000001E-5</v>
      </c>
      <c r="O61" s="192">
        <v>5.4999999999999999E-6</v>
      </c>
      <c r="P61" s="192">
        <v>1.7600000000000001E-5</v>
      </c>
      <c r="Q61" s="157">
        <v>7.9013900000000003E-4</v>
      </c>
      <c r="R61" s="192">
        <v>6.5400000000000004E-5</v>
      </c>
      <c r="S61" s="157">
        <v>2.6363100000000001E-4</v>
      </c>
      <c r="T61" s="157">
        <v>1.6164E-4</v>
      </c>
      <c r="U61" s="192">
        <v>2.2099999999999998E-5</v>
      </c>
      <c r="V61" s="192">
        <v>4.0599999999999998E-5</v>
      </c>
      <c r="W61" s="157">
        <v>0</v>
      </c>
      <c r="X61" s="157">
        <v>0</v>
      </c>
      <c r="Y61" s="157">
        <v>3.2007699999999999E-4</v>
      </c>
      <c r="Z61" s="192">
        <v>8.7999999999999998E-5</v>
      </c>
      <c r="AA61" s="192">
        <v>6.5699999999999998E-5</v>
      </c>
      <c r="AB61" s="157">
        <v>1.99581E-4</v>
      </c>
      <c r="AC61" s="192">
        <v>1.9300000000000002E-5</v>
      </c>
      <c r="AD61" s="192">
        <v>7.7600000000000002E-5</v>
      </c>
      <c r="AE61" s="192">
        <v>5.5600000000000003E-5</v>
      </c>
      <c r="AF61" s="192">
        <v>7.4900000000000005E-5</v>
      </c>
      <c r="AG61" s="192">
        <v>4.0099999999999999E-5</v>
      </c>
      <c r="AH61" s="157">
        <v>0</v>
      </c>
      <c r="AI61" s="192">
        <v>7.7399999999999998E-5</v>
      </c>
      <c r="AJ61" s="157">
        <v>9.2339400000000002E-4</v>
      </c>
      <c r="AK61" s="157">
        <v>3.2597600000000001E-4</v>
      </c>
      <c r="AL61" s="157">
        <v>0</v>
      </c>
      <c r="AM61" s="157">
        <v>1.0344300000000001E-4</v>
      </c>
      <c r="AN61" s="157">
        <v>0</v>
      </c>
      <c r="AO61" s="157">
        <v>1.1131629999999999E-3</v>
      </c>
      <c r="AP61" s="157">
        <v>0</v>
      </c>
      <c r="AQ61" s="157">
        <v>3.3492400000000001E-4</v>
      </c>
      <c r="AR61" s="157">
        <v>0</v>
      </c>
      <c r="AS61" s="157">
        <v>5.0097900000000003E-4</v>
      </c>
      <c r="AT61" s="192">
        <v>5.3700000000000003E-6</v>
      </c>
      <c r="AU61" s="157">
        <v>2.112531E-3</v>
      </c>
      <c r="AV61" s="157">
        <v>4.40615E-4</v>
      </c>
      <c r="AW61" s="157">
        <v>7.1799799999999997E-4</v>
      </c>
      <c r="AX61" s="192">
        <v>9.9300000000000001E-5</v>
      </c>
      <c r="AY61" s="157">
        <v>5.1341600000000005E-4</v>
      </c>
      <c r="AZ61" s="157">
        <v>1.13822E-4</v>
      </c>
      <c r="BA61" s="157">
        <v>0</v>
      </c>
      <c r="BB61" s="157">
        <v>0</v>
      </c>
      <c r="BC61" s="157">
        <v>1.6851600000000001E-4</v>
      </c>
      <c r="BD61" s="192">
        <v>3.6999999999999998E-5</v>
      </c>
      <c r="BE61" s="157">
        <v>1.85174E-4</v>
      </c>
      <c r="BF61" s="157">
        <v>0</v>
      </c>
      <c r="BG61" s="157">
        <v>1.7470100000000001E-4</v>
      </c>
      <c r="BH61" s="157">
        <v>2.2481500000000001E-4</v>
      </c>
      <c r="BI61" s="192">
        <v>1.8099999999999999E-5</v>
      </c>
      <c r="BJ61" s="192">
        <v>7.5099999999999996E-5</v>
      </c>
      <c r="BK61" s="192">
        <v>3.4400000000000003E-5</v>
      </c>
      <c r="BL61" s="157">
        <v>3.9346100000000001E-4</v>
      </c>
      <c r="BM61" s="157">
        <v>2.5252529999999999E-3</v>
      </c>
      <c r="BN61" s="192">
        <v>4.32E-5</v>
      </c>
      <c r="BO61" s="157">
        <v>1.7794800000000001E-4</v>
      </c>
      <c r="BP61" s="157">
        <v>1.118836E-3</v>
      </c>
      <c r="BQ61" s="157">
        <v>1.3152389999999999E-3</v>
      </c>
      <c r="BR61" s="157">
        <v>3.1712800000000002E-4</v>
      </c>
      <c r="BS61" s="157">
        <v>9.6295500000000004E-4</v>
      </c>
      <c r="BT61" s="157">
        <v>2.315887E-3</v>
      </c>
      <c r="BU61" s="157">
        <v>1.397026E-3</v>
      </c>
      <c r="BV61" s="157">
        <v>1.4257899999999999E-4</v>
      </c>
      <c r="BW61" s="192">
        <v>4.7800000000000003E-5</v>
      </c>
      <c r="BX61" s="157">
        <v>0</v>
      </c>
      <c r="BY61" s="157">
        <v>1.00738E-4</v>
      </c>
      <c r="BZ61" s="157">
        <v>1.2378500000000001E-4</v>
      </c>
      <c r="CA61" s="192">
        <v>1.7099999999999999E-5</v>
      </c>
      <c r="CB61" s="157">
        <v>1.20834E-4</v>
      </c>
      <c r="CC61" s="157">
        <v>0</v>
      </c>
      <c r="CD61" s="192">
        <v>9.9900000000000002E-5</v>
      </c>
      <c r="CE61" s="192">
        <v>6.2299999999999996E-5</v>
      </c>
      <c r="CF61" s="192">
        <v>8.3100000000000001E-5</v>
      </c>
      <c r="CG61" s="157">
        <v>0</v>
      </c>
      <c r="CH61" s="157">
        <v>0</v>
      </c>
      <c r="CI61" s="192">
        <v>1.8899999999999999E-5</v>
      </c>
      <c r="CJ61" s="157">
        <v>3.1777999999999998E-4</v>
      </c>
      <c r="CK61" s="157">
        <v>8.0710299999999999E-4</v>
      </c>
      <c r="CL61" s="192">
        <v>8.8599999999999999E-5</v>
      </c>
      <c r="CM61" s="192">
        <v>3.7599999999999999E-5</v>
      </c>
      <c r="CN61" s="192">
        <v>1.3200000000000001E-5</v>
      </c>
      <c r="CO61" s="192">
        <v>1.26E-5</v>
      </c>
      <c r="CP61" s="192">
        <v>5.0000000000000002E-5</v>
      </c>
      <c r="CQ61" s="192">
        <v>3.6000000000000001E-5</v>
      </c>
      <c r="CR61" s="157">
        <v>0</v>
      </c>
      <c r="CS61" s="157">
        <v>0</v>
      </c>
      <c r="CT61" s="157">
        <v>0</v>
      </c>
      <c r="CU61" s="157">
        <v>0</v>
      </c>
      <c r="CV61" s="157">
        <v>2.6886500000000002E-4</v>
      </c>
      <c r="CW61" s="192">
        <v>1.7799999999999999E-5</v>
      </c>
      <c r="CX61" s="157">
        <v>0</v>
      </c>
      <c r="CY61" s="157">
        <v>4.41965E-4</v>
      </c>
      <c r="CZ61" s="157">
        <v>2.6691099999999999E-4</v>
      </c>
      <c r="DA61" s="157">
        <v>0</v>
      </c>
      <c r="DB61" s="192">
        <v>3.3200000000000001E-5</v>
      </c>
      <c r="DC61" s="192">
        <v>1.0200000000000001E-5</v>
      </c>
      <c r="DD61" s="192">
        <v>6.02E-5</v>
      </c>
      <c r="DE61" s="192">
        <v>7.9400000000000006E-5</v>
      </c>
      <c r="DF61" s="157">
        <v>1.3783600000000001E-4</v>
      </c>
      <c r="DG61" s="157">
        <v>0</v>
      </c>
      <c r="DH61" s="157">
        <v>1.35007E-4</v>
      </c>
      <c r="DI61" s="157">
        <v>5.0414399999999999E-4</v>
      </c>
      <c r="DJ61" s="192">
        <v>6.7000000000000002E-5</v>
      </c>
      <c r="DK61" s="192">
        <v>5.1E-5</v>
      </c>
      <c r="DL61" s="192">
        <v>3.0000000000000001E-5</v>
      </c>
      <c r="DM61" s="192">
        <v>3.7799999999999997E-5</v>
      </c>
      <c r="DN61" s="157">
        <v>1.10244E-4</v>
      </c>
      <c r="DO61" s="157">
        <v>0</v>
      </c>
      <c r="DP61" s="192">
        <v>4.4799999999999998E-5</v>
      </c>
      <c r="DQ61" s="192">
        <v>2.6299999999999999E-5</v>
      </c>
      <c r="DR61" s="157">
        <v>1.2239400000000001E-4</v>
      </c>
      <c r="DS61" s="192">
        <v>2.27E-5</v>
      </c>
      <c r="DT61" s="192">
        <v>8.4699999999999999E-5</v>
      </c>
      <c r="DU61" s="157">
        <v>1.8493399999999999E-4</v>
      </c>
      <c r="DV61" s="157">
        <v>0</v>
      </c>
      <c r="DW61" s="192">
        <v>8.6899999999999998E-5</v>
      </c>
      <c r="DX61" s="192">
        <v>2.72E-5</v>
      </c>
      <c r="DY61" s="192">
        <v>4.0500000000000002E-5</v>
      </c>
      <c r="DZ61" s="157">
        <v>1.26518E-4</v>
      </c>
      <c r="EA61" s="157">
        <v>8.6821399999999996E-4</v>
      </c>
      <c r="EB61" s="157">
        <v>1.76038E-4</v>
      </c>
      <c r="EC61" s="192">
        <v>5.4799999999999997E-5</v>
      </c>
      <c r="ED61" s="157">
        <v>4.9234400000000003E-4</v>
      </c>
      <c r="EE61" s="157">
        <v>1.5971900000000001E-4</v>
      </c>
      <c r="EF61" s="157">
        <v>3.5937099999999999E-4</v>
      </c>
      <c r="EG61" s="157">
        <v>1.22335E-4</v>
      </c>
      <c r="EH61" s="157">
        <v>1.19133E-4</v>
      </c>
      <c r="EI61" s="157">
        <v>1.47174E-4</v>
      </c>
      <c r="EJ61" s="192">
        <v>9.9599999999999995E-5</v>
      </c>
      <c r="EK61" s="157">
        <v>0</v>
      </c>
      <c r="EL61" s="192">
        <v>3.3699999999999999E-5</v>
      </c>
      <c r="EM61" s="157">
        <v>0</v>
      </c>
      <c r="EN61" s="157">
        <v>6.6475200000000001E-4</v>
      </c>
      <c r="EO61" s="157">
        <v>1.30984E-4</v>
      </c>
      <c r="EP61" s="192">
        <v>7.0599999999999995E-5</v>
      </c>
      <c r="EQ61" s="192">
        <v>3.5599999999999998E-5</v>
      </c>
      <c r="ER61" s="192">
        <v>6.2000000000000003E-5</v>
      </c>
      <c r="ES61" s="192">
        <v>2.2799999999999999E-5</v>
      </c>
      <c r="ET61" s="157">
        <v>0</v>
      </c>
      <c r="EU61" s="157">
        <v>8.1869600000000005E-4</v>
      </c>
      <c r="EV61" s="157">
        <v>0</v>
      </c>
      <c r="EW61" s="157">
        <v>2.36734E-4</v>
      </c>
      <c r="EX61" s="192">
        <v>4.85E-5</v>
      </c>
      <c r="EY61" s="157">
        <v>1.0352E-4</v>
      </c>
      <c r="EZ61" s="157">
        <v>0</v>
      </c>
      <c r="FA61" s="192">
        <v>4.1999999999999998E-5</v>
      </c>
      <c r="FB61" s="157">
        <v>0</v>
      </c>
      <c r="FC61" s="192">
        <v>5.4200000000000003E-5</v>
      </c>
      <c r="FD61" s="157">
        <v>0</v>
      </c>
      <c r="FE61" s="157">
        <v>1.3468900000000001E-4</v>
      </c>
      <c r="FF61" s="157">
        <v>2.0347299999999999E-4</v>
      </c>
      <c r="FG61" s="157">
        <v>3.1852200000000001E-4</v>
      </c>
      <c r="FH61" s="192">
        <v>7.1099999999999994E-5</v>
      </c>
      <c r="FI61" s="157">
        <v>5.23907E-4</v>
      </c>
      <c r="FJ61" s="192">
        <v>2.9799999999999999E-5</v>
      </c>
      <c r="FK61" s="157">
        <v>0</v>
      </c>
      <c r="FL61" s="157">
        <v>0</v>
      </c>
      <c r="FM61" s="157">
        <v>1.26909E-4</v>
      </c>
      <c r="FN61" s="157">
        <v>4.8211899999999998E-4</v>
      </c>
      <c r="FO61" s="192">
        <v>2.72E-5</v>
      </c>
      <c r="FP61" s="192">
        <v>8.2299999999999995E-5</v>
      </c>
      <c r="FQ61" s="192">
        <v>9.3999999999999994E-5</v>
      </c>
      <c r="FR61" s="192">
        <v>8.7000000000000001E-5</v>
      </c>
      <c r="FS61" s="157">
        <v>9.8679600000000007E-4</v>
      </c>
      <c r="FT61" s="157">
        <v>0</v>
      </c>
      <c r="FU61" s="157">
        <v>0</v>
      </c>
      <c r="FV61" s="192">
        <v>2.3E-5</v>
      </c>
      <c r="FW61" s="192">
        <v>9.9199999999999999E-5</v>
      </c>
      <c r="FX61" s="157">
        <v>1.2794299999999999E-4</v>
      </c>
      <c r="FY61" s="157">
        <v>0</v>
      </c>
      <c r="FZ61" s="192">
        <v>9.0400000000000002E-5</v>
      </c>
      <c r="GA61" s="157">
        <v>0</v>
      </c>
      <c r="GB61" s="157">
        <v>1.2641200000000001E-4</v>
      </c>
      <c r="GC61" s="157">
        <v>0</v>
      </c>
      <c r="GD61" s="192">
        <v>7.36E-5</v>
      </c>
      <c r="GE61" s="192">
        <v>6.7799999999999995E-5</v>
      </c>
      <c r="GF61" s="157">
        <v>3.7141000000000002E-4</v>
      </c>
      <c r="GG61" s="192">
        <v>4.4499999999999997E-5</v>
      </c>
      <c r="GH61" s="192">
        <v>2.3300000000000001E-5</v>
      </c>
      <c r="GI61" s="157">
        <v>7.7188300000000001E-4</v>
      </c>
      <c r="GJ61" s="192">
        <v>8.0799999999999999E-5</v>
      </c>
      <c r="GK61" s="192">
        <v>5.9200000000000002E-5</v>
      </c>
      <c r="GL61" s="157">
        <v>6.2857699999999996E-4</v>
      </c>
      <c r="GM61" s="192">
        <v>7.6799999999999997E-5</v>
      </c>
      <c r="GN61" s="157">
        <v>1.6140699999999999E-4</v>
      </c>
      <c r="GO61" s="157">
        <v>1.5982099999999999E-4</v>
      </c>
      <c r="GP61" s="157">
        <v>5.7024699999999996E-4</v>
      </c>
      <c r="GQ61" s="192">
        <v>2.0599999999999999E-5</v>
      </c>
      <c r="GR61" s="157">
        <v>4.7717499999999998E-4</v>
      </c>
      <c r="GS61" s="157">
        <v>0</v>
      </c>
      <c r="GT61" s="157">
        <v>0</v>
      </c>
      <c r="GU61" s="157">
        <v>0</v>
      </c>
      <c r="GV61" s="157">
        <v>3.1240199999999998E-4</v>
      </c>
      <c r="GW61" s="157">
        <v>0</v>
      </c>
      <c r="GX61" s="157">
        <v>0</v>
      </c>
      <c r="GY61" s="157">
        <v>0</v>
      </c>
      <c r="GZ61" s="157">
        <v>1.8867925000000001E-2</v>
      </c>
      <c r="HA61" s="157">
        <v>0</v>
      </c>
    </row>
    <row r="62" spans="1:209" x14ac:dyDescent="0.2">
      <c r="A62" s="157" t="s">
        <v>3871</v>
      </c>
      <c r="B62" s="157">
        <v>1.6798448000000001E-2</v>
      </c>
      <c r="C62" s="157">
        <v>2.3237925E-2</v>
      </c>
      <c r="D62" s="157">
        <v>9.0015909999999998E-3</v>
      </c>
      <c r="E62" s="157">
        <v>1.1070712999999999E-2</v>
      </c>
      <c r="F62" s="157">
        <v>1.3349467E-2</v>
      </c>
      <c r="G62" s="157">
        <v>1.2059343E-2</v>
      </c>
      <c r="H62" s="157">
        <v>1.0494468999999999E-2</v>
      </c>
      <c r="I62" s="157">
        <v>3.9067116999999998E-2</v>
      </c>
      <c r="J62" s="157">
        <v>6.2416559999999999E-3</v>
      </c>
      <c r="K62" s="157">
        <v>6.0818779999999998E-3</v>
      </c>
      <c r="L62" s="157">
        <v>2.951413E-3</v>
      </c>
      <c r="M62" s="157">
        <v>1.4438682E-2</v>
      </c>
      <c r="N62" s="157">
        <v>4.4451960000000002E-3</v>
      </c>
      <c r="O62" s="157">
        <v>8.9637550000000003E-3</v>
      </c>
      <c r="P62" s="157">
        <v>2.8694834999999998E-2</v>
      </c>
      <c r="Q62" s="157">
        <v>4.962073E-3</v>
      </c>
      <c r="R62" s="157">
        <v>6.4793400000000001E-3</v>
      </c>
      <c r="S62" s="157">
        <v>6.2073099999999997E-3</v>
      </c>
      <c r="T62" s="157">
        <v>6.5948990000000004E-3</v>
      </c>
      <c r="U62" s="157">
        <v>1.3521562000000001E-2</v>
      </c>
      <c r="V62" s="157">
        <v>6.1302370000000002E-3</v>
      </c>
      <c r="W62" s="157">
        <v>8.4280129999999998E-3</v>
      </c>
      <c r="X62" s="157">
        <v>3.0118649000000001E-2</v>
      </c>
      <c r="Y62" s="157">
        <v>9.7423379999999997E-3</v>
      </c>
      <c r="Z62" s="157">
        <v>1.3844422E-2</v>
      </c>
      <c r="AA62" s="157">
        <v>6.9006299999999998E-4</v>
      </c>
      <c r="AB62" s="157">
        <v>4.1492864999999997E-2</v>
      </c>
      <c r="AC62" s="157">
        <v>5.6936620000000004E-3</v>
      </c>
      <c r="AD62" s="157">
        <v>6.4631330000000002E-3</v>
      </c>
      <c r="AE62" s="157">
        <v>1.7757074000000001E-2</v>
      </c>
      <c r="AF62" s="157">
        <v>5.2119219999999999E-3</v>
      </c>
      <c r="AG62" s="157">
        <v>9.9775609999999994E-3</v>
      </c>
      <c r="AH62" s="157">
        <v>9.5510509999999996E-3</v>
      </c>
      <c r="AI62" s="157">
        <v>3.1329769999999999E-3</v>
      </c>
      <c r="AJ62" s="157">
        <v>1.1293816999999999E-2</v>
      </c>
      <c r="AK62" s="157">
        <v>3.4902673000000002E-2</v>
      </c>
      <c r="AL62" s="157">
        <v>1.04091E-4</v>
      </c>
      <c r="AM62" s="157">
        <v>3.0205229999999998E-3</v>
      </c>
      <c r="AN62" s="157">
        <v>4.8974999999999999E-3</v>
      </c>
      <c r="AO62" s="157">
        <v>2.4034199999999999E-3</v>
      </c>
      <c r="AP62" s="157">
        <v>3.081664E-3</v>
      </c>
      <c r="AQ62" s="157">
        <v>7.2218040000000001E-3</v>
      </c>
      <c r="AR62" s="157">
        <v>8.5337269999999996E-3</v>
      </c>
      <c r="AS62" s="157">
        <v>3.0514190000000001E-3</v>
      </c>
      <c r="AT62" s="157">
        <v>8.4525810000000007E-3</v>
      </c>
      <c r="AU62" s="157">
        <v>3.5037100000000002E-3</v>
      </c>
      <c r="AV62" s="157">
        <v>2.7416039999999999E-3</v>
      </c>
      <c r="AW62" s="157">
        <v>3.589989E-3</v>
      </c>
      <c r="AX62" s="157">
        <v>5.9884200000000004E-3</v>
      </c>
      <c r="AY62" s="157">
        <v>5.9988649999999999E-3</v>
      </c>
      <c r="AZ62" s="157">
        <v>5.1599200000000001E-3</v>
      </c>
      <c r="BA62" s="157">
        <v>8.2362010000000003E-3</v>
      </c>
      <c r="BB62" s="157">
        <v>7.4189099999999999E-3</v>
      </c>
      <c r="BC62" s="157">
        <v>7.4628699999999999E-4</v>
      </c>
      <c r="BD62" s="157">
        <v>6.2848899999999998E-4</v>
      </c>
      <c r="BE62" s="157">
        <v>1.604839E-3</v>
      </c>
      <c r="BF62" s="157">
        <v>1.6991123E-2</v>
      </c>
      <c r="BG62" s="157">
        <v>9.9445000000000002E-4</v>
      </c>
      <c r="BH62" s="157">
        <v>1.2140009999999999E-3</v>
      </c>
      <c r="BI62" s="157">
        <v>1.0294760000000001E-3</v>
      </c>
      <c r="BJ62" s="157">
        <v>4.7686100000000004E-3</v>
      </c>
      <c r="BK62" s="157">
        <v>3.4960820000000002E-3</v>
      </c>
      <c r="BL62" s="157">
        <v>1.4343455999999999E-2</v>
      </c>
      <c r="BM62" s="157">
        <v>8.4175099999999996E-4</v>
      </c>
      <c r="BN62" s="157">
        <v>7.3494399999999996E-4</v>
      </c>
      <c r="BO62" s="157">
        <v>1.3701982E-2</v>
      </c>
      <c r="BP62" s="192">
        <v>5.3300000000000001E-5</v>
      </c>
      <c r="BQ62" s="157">
        <v>4.0055000000000004E-3</v>
      </c>
      <c r="BR62" s="157">
        <v>2.315035E-3</v>
      </c>
      <c r="BS62" s="157">
        <v>6.2308800000000005E-4</v>
      </c>
      <c r="BT62" s="157">
        <v>6.9476599999999998E-4</v>
      </c>
      <c r="BU62" s="157">
        <v>6.7597999999999996E-4</v>
      </c>
      <c r="BV62" s="157">
        <v>6.7487290000000002E-3</v>
      </c>
      <c r="BW62" s="157">
        <v>3.5138880000000002E-3</v>
      </c>
      <c r="BX62" s="157">
        <v>2.6839849999999998E-3</v>
      </c>
      <c r="BY62" s="157">
        <v>7.05165E-4</v>
      </c>
      <c r="BZ62" s="157">
        <v>3.8373460000000002E-3</v>
      </c>
      <c r="CA62" s="157">
        <v>9.9633959999999994E-3</v>
      </c>
      <c r="CB62" s="157">
        <v>8.361729E-3</v>
      </c>
      <c r="CC62" s="192">
        <v>1.8099999999999999E-5</v>
      </c>
      <c r="CD62" s="157">
        <v>1.0207954999999999E-2</v>
      </c>
      <c r="CE62" s="157">
        <v>7.0041089999999997E-3</v>
      </c>
      <c r="CF62" s="157">
        <v>8.3907949999999995E-3</v>
      </c>
      <c r="CG62" s="157">
        <v>6.2456630000000003E-3</v>
      </c>
      <c r="CH62" s="157">
        <v>1.3811273000000001E-2</v>
      </c>
      <c r="CI62" s="157">
        <v>7.8270869999999999E-3</v>
      </c>
      <c r="CJ62" s="157">
        <v>5.3492929999999998E-3</v>
      </c>
      <c r="CK62" s="157">
        <v>3.7664780000000002E-3</v>
      </c>
      <c r="CL62" s="157">
        <v>5.7716379999999999E-3</v>
      </c>
      <c r="CM62" s="157">
        <v>4.9109069999999999E-3</v>
      </c>
      <c r="CN62" s="157">
        <v>9.2059080000000005E-3</v>
      </c>
      <c r="CO62" s="157">
        <v>7.487385E-3</v>
      </c>
      <c r="CP62" s="157">
        <v>3.5998200000000001E-3</v>
      </c>
      <c r="CQ62" s="157">
        <v>8.6397499999999999E-3</v>
      </c>
      <c r="CR62" s="157">
        <v>3.2831549999999998E-3</v>
      </c>
      <c r="CS62" s="157">
        <v>8.7658040000000003E-3</v>
      </c>
      <c r="CT62" s="157">
        <v>9.6384969999999993E-3</v>
      </c>
      <c r="CU62" s="157">
        <v>2.352285E-3</v>
      </c>
      <c r="CV62" s="157">
        <v>4.7798290000000002E-3</v>
      </c>
      <c r="CW62" s="157">
        <v>4.3610339999999997E-3</v>
      </c>
      <c r="CX62" s="157">
        <v>1.4842176E-2</v>
      </c>
      <c r="CY62" s="157">
        <v>1.2430251999999999E-2</v>
      </c>
      <c r="CZ62" s="157">
        <v>7.8548009999999998E-3</v>
      </c>
      <c r="DA62" s="157">
        <v>2.2721043999999999E-2</v>
      </c>
      <c r="DB62" s="157">
        <v>2.4130424000000001E-2</v>
      </c>
      <c r="DC62" s="157">
        <v>2.2962895000000001E-2</v>
      </c>
      <c r="DD62" s="157">
        <v>1.2083365E-2</v>
      </c>
      <c r="DE62" s="157">
        <v>9.0030449999999995E-3</v>
      </c>
      <c r="DF62" s="157">
        <v>3.67563E-4</v>
      </c>
      <c r="DG62" s="157">
        <v>1.4705880000000001E-3</v>
      </c>
      <c r="DH62" s="157">
        <v>2.0926149999999999E-3</v>
      </c>
      <c r="DI62" s="157">
        <v>4.0331530000000003E-3</v>
      </c>
      <c r="DJ62" s="157">
        <v>1.2504609999999999E-2</v>
      </c>
      <c r="DK62" s="157">
        <v>3.3129460000000002E-3</v>
      </c>
      <c r="DL62" s="157">
        <v>1.7167381999999998E-2</v>
      </c>
      <c r="DM62" s="157">
        <v>1.367431E-2</v>
      </c>
      <c r="DN62" s="157">
        <v>6.2839000000000002E-3</v>
      </c>
      <c r="DO62" s="157">
        <v>4.1496650000000003E-3</v>
      </c>
      <c r="DP62" s="157">
        <v>9.0896880000000003E-3</v>
      </c>
      <c r="DQ62" s="157">
        <v>1.0544029999999999E-2</v>
      </c>
      <c r="DR62" s="157">
        <v>2.6518710000000001E-3</v>
      </c>
      <c r="DS62" s="157">
        <v>4.3598710000000004E-3</v>
      </c>
      <c r="DT62" s="157">
        <v>1.8504403999999999E-2</v>
      </c>
      <c r="DU62" s="157">
        <v>6.0822749999999998E-3</v>
      </c>
      <c r="DV62" s="157">
        <v>3.4740959999999999E-3</v>
      </c>
      <c r="DW62" s="157">
        <v>6.6062830000000001E-3</v>
      </c>
      <c r="DX62" s="157">
        <v>7.4789230000000002E-3</v>
      </c>
      <c r="DY62" s="157">
        <v>2.3486500000000001E-4</v>
      </c>
      <c r="DZ62" s="157">
        <v>2.9731779999999999E-3</v>
      </c>
      <c r="EA62" s="157">
        <v>5.16359E-3</v>
      </c>
      <c r="EB62" s="157">
        <v>6.4429810000000004E-3</v>
      </c>
      <c r="EC62" s="157">
        <v>1.0965500000000001E-4</v>
      </c>
      <c r="ED62" s="157">
        <v>1.7872089000000001E-2</v>
      </c>
      <c r="EE62" s="157">
        <v>1.1819198E-2</v>
      </c>
      <c r="EF62" s="157">
        <v>4.639158E-3</v>
      </c>
      <c r="EG62" s="157">
        <v>1.9267819999999999E-3</v>
      </c>
      <c r="EH62" s="157">
        <v>1.8544992E-2</v>
      </c>
      <c r="EI62" s="157">
        <v>2.445348E-3</v>
      </c>
      <c r="EJ62" s="157">
        <v>2.1919800000000001E-4</v>
      </c>
      <c r="EK62" s="157">
        <v>1.253318E-3</v>
      </c>
      <c r="EL62" s="157">
        <v>4.3115059999999997E-3</v>
      </c>
      <c r="EM62" s="157">
        <v>1.0207429000000001E-2</v>
      </c>
      <c r="EN62" s="157">
        <v>2.4064029000000001E-2</v>
      </c>
      <c r="EO62" s="157">
        <v>1.5128691999999999E-2</v>
      </c>
      <c r="EP62" s="157">
        <v>1.338395E-2</v>
      </c>
      <c r="EQ62" s="157">
        <v>1.2288116999999999E-2</v>
      </c>
      <c r="ER62" s="157">
        <v>6.2021899999999998E-4</v>
      </c>
      <c r="ES62" s="157">
        <v>1.8523594000000001E-2</v>
      </c>
      <c r="ET62" s="157">
        <v>9.3016300000000002E-4</v>
      </c>
      <c r="EU62" s="157">
        <v>3.0887169999999999E-3</v>
      </c>
      <c r="EV62" s="157">
        <v>1.2866638E-2</v>
      </c>
      <c r="EW62" s="157">
        <v>5.2263539999999999E-3</v>
      </c>
      <c r="EX62" s="157">
        <v>1.3591433E-2</v>
      </c>
      <c r="EY62" s="157">
        <v>5.0724639999999996E-3</v>
      </c>
      <c r="EZ62" s="157">
        <v>5.2971650000000004E-3</v>
      </c>
      <c r="FA62" s="157">
        <v>4.1990300000000001E-4</v>
      </c>
      <c r="FB62" s="157">
        <v>2.1576700000000001E-4</v>
      </c>
      <c r="FC62" s="157">
        <v>8.4329839999999993E-3</v>
      </c>
      <c r="FD62" s="157">
        <v>1.2253488999999999E-2</v>
      </c>
      <c r="FE62" s="157">
        <v>1.2391407E-2</v>
      </c>
      <c r="FF62" s="157">
        <v>1.6854313999999999E-2</v>
      </c>
      <c r="FG62" s="157">
        <v>1.1864947000000001E-2</v>
      </c>
      <c r="FH62" s="157">
        <v>1.517415E-3</v>
      </c>
      <c r="FI62" s="157">
        <v>1.4173055E-2</v>
      </c>
      <c r="FJ62" s="157">
        <v>3.8793230000000001E-3</v>
      </c>
      <c r="FK62" s="157">
        <v>1.5108811E-2</v>
      </c>
      <c r="FL62" s="157">
        <v>1.2457457999999999E-2</v>
      </c>
      <c r="FM62" s="157">
        <v>7.8260499999999993E-3</v>
      </c>
      <c r="FN62" s="157">
        <v>1.2053E-4</v>
      </c>
      <c r="FO62" s="157">
        <v>8.114619E-3</v>
      </c>
      <c r="FP62" s="157">
        <v>2.3913401000000001E-2</v>
      </c>
      <c r="FQ62" s="157">
        <v>9.9483000000000002E-3</v>
      </c>
      <c r="FR62" s="157">
        <v>4.754037E-3</v>
      </c>
      <c r="FS62" s="157">
        <v>2.5844650000000002E-3</v>
      </c>
      <c r="FT62" s="157">
        <v>1.7864529999999999E-3</v>
      </c>
      <c r="FU62" s="157">
        <v>5.2398230000000002E-3</v>
      </c>
      <c r="FV62" s="157">
        <v>9.1406000000000005E-3</v>
      </c>
      <c r="FW62" s="157">
        <v>3.5707199999999999E-3</v>
      </c>
      <c r="FX62" s="157">
        <v>8.4442199999999995E-4</v>
      </c>
      <c r="FY62" s="157">
        <v>1.5178667999999999E-2</v>
      </c>
      <c r="FZ62" s="157">
        <v>7.2290199999999998E-4</v>
      </c>
      <c r="GA62" s="157">
        <v>1.2991054E-2</v>
      </c>
      <c r="GB62" s="157">
        <v>1.179842E-3</v>
      </c>
      <c r="GC62" s="157">
        <v>3.77544E-4</v>
      </c>
      <c r="GD62" s="157">
        <v>2.8339039999999999E-3</v>
      </c>
      <c r="GE62" s="157">
        <v>6.7776700000000004E-3</v>
      </c>
      <c r="GF62" s="157">
        <v>1.2916804E-2</v>
      </c>
      <c r="GG62" s="157">
        <v>4.9366239999999997E-3</v>
      </c>
      <c r="GH62" s="157">
        <v>1.2297855E-2</v>
      </c>
      <c r="GI62" s="157">
        <v>8.9023829999999998E-3</v>
      </c>
      <c r="GJ62" s="157">
        <v>2.586068E-3</v>
      </c>
      <c r="GK62" s="157">
        <v>1.390039E-3</v>
      </c>
      <c r="GL62" s="157">
        <v>5.028617E-3</v>
      </c>
      <c r="GM62" s="157">
        <v>1.2939144E-2</v>
      </c>
      <c r="GN62" s="157">
        <v>1.1540633999999999E-2</v>
      </c>
      <c r="GO62" s="157">
        <v>1.2625859E-2</v>
      </c>
      <c r="GP62" s="157">
        <v>5.4886309999999999E-3</v>
      </c>
      <c r="GQ62" s="157">
        <v>1.7665810000000001E-2</v>
      </c>
      <c r="GR62" s="157">
        <v>3.0221089999999998E-3</v>
      </c>
      <c r="GS62" s="157">
        <v>1.8271499999999999E-4</v>
      </c>
      <c r="GT62" s="157">
        <v>1.2987013E-2</v>
      </c>
      <c r="GU62" s="157">
        <v>0</v>
      </c>
      <c r="GV62" s="157">
        <v>0</v>
      </c>
      <c r="GW62" s="157">
        <v>1.3888889E-2</v>
      </c>
      <c r="GX62" s="157">
        <v>0</v>
      </c>
      <c r="GY62" s="157">
        <v>0</v>
      </c>
      <c r="GZ62" s="157">
        <v>0</v>
      </c>
      <c r="HA62" s="157">
        <v>3.1914893999999999E-2</v>
      </c>
    </row>
    <row r="63" spans="1:209" x14ac:dyDescent="0.2">
      <c r="A63" s="157" t="s">
        <v>3872</v>
      </c>
      <c r="B63" s="157">
        <v>0</v>
      </c>
      <c r="C63" s="192">
        <v>5.7399999999999999E-5</v>
      </c>
      <c r="D63" s="192">
        <v>4.6E-5</v>
      </c>
      <c r="E63" s="157">
        <v>0</v>
      </c>
      <c r="F63" s="192">
        <v>2.6299999999999999E-5</v>
      </c>
      <c r="G63" s="157">
        <v>0</v>
      </c>
      <c r="H63" s="157">
        <v>0</v>
      </c>
      <c r="I63" s="192">
        <v>1.31E-5</v>
      </c>
      <c r="J63" s="157">
        <v>0</v>
      </c>
      <c r="K63" s="157">
        <v>0</v>
      </c>
      <c r="L63" s="157">
        <v>0</v>
      </c>
      <c r="M63" s="157">
        <v>0</v>
      </c>
      <c r="N63" s="157">
        <v>0</v>
      </c>
      <c r="O63" s="157">
        <v>0</v>
      </c>
      <c r="P63" s="157">
        <v>0</v>
      </c>
      <c r="Q63" s="157">
        <v>0</v>
      </c>
      <c r="R63" s="157">
        <v>0</v>
      </c>
      <c r="S63" s="157">
        <v>0</v>
      </c>
      <c r="T63" s="157">
        <v>0</v>
      </c>
      <c r="U63" s="157">
        <v>0</v>
      </c>
      <c r="V63" s="157">
        <v>0</v>
      </c>
      <c r="W63" s="157">
        <v>0</v>
      </c>
      <c r="X63" s="157">
        <v>0</v>
      </c>
      <c r="Y63" s="192">
        <v>4.0000000000000003E-5</v>
      </c>
      <c r="Z63" s="157">
        <v>0</v>
      </c>
      <c r="AA63" s="157">
        <v>0</v>
      </c>
      <c r="AB63" s="157">
        <v>0</v>
      </c>
      <c r="AC63" s="157">
        <v>0</v>
      </c>
      <c r="AD63" s="157">
        <v>0</v>
      </c>
      <c r="AE63" s="157">
        <v>6.5354900000000001E-4</v>
      </c>
      <c r="AF63" s="157">
        <v>0</v>
      </c>
      <c r="AG63" s="157">
        <v>0</v>
      </c>
      <c r="AH63" s="157">
        <v>0</v>
      </c>
      <c r="AI63" s="157">
        <v>0</v>
      </c>
      <c r="AJ63" s="157">
        <v>0</v>
      </c>
      <c r="AK63" s="157">
        <v>0</v>
      </c>
      <c r="AL63" s="157">
        <v>0</v>
      </c>
      <c r="AM63" s="157">
        <v>0</v>
      </c>
      <c r="AN63" s="157">
        <v>0</v>
      </c>
      <c r="AO63" s="157">
        <v>0</v>
      </c>
      <c r="AP63" s="157">
        <v>0</v>
      </c>
      <c r="AQ63" s="157">
        <v>0</v>
      </c>
      <c r="AR63" s="157">
        <v>0</v>
      </c>
      <c r="AS63" s="157">
        <v>0</v>
      </c>
      <c r="AT63" s="157">
        <v>0</v>
      </c>
      <c r="AU63" s="157">
        <v>0</v>
      </c>
      <c r="AV63" s="157">
        <v>0</v>
      </c>
      <c r="AW63" s="157">
        <v>0</v>
      </c>
      <c r="AX63" s="192">
        <v>6.6199999999999996E-5</v>
      </c>
      <c r="AY63" s="157">
        <v>0</v>
      </c>
      <c r="AZ63" s="157">
        <v>0</v>
      </c>
      <c r="BA63" s="157">
        <v>0</v>
      </c>
      <c r="BB63" s="157">
        <v>0</v>
      </c>
      <c r="BC63" s="157">
        <v>0</v>
      </c>
      <c r="BD63" s="157">
        <v>0</v>
      </c>
      <c r="BE63" s="157">
        <v>0</v>
      </c>
      <c r="BF63" s="157">
        <v>0</v>
      </c>
      <c r="BG63" s="157">
        <v>0</v>
      </c>
      <c r="BH63" s="157">
        <v>0</v>
      </c>
      <c r="BI63" s="157">
        <v>0</v>
      </c>
      <c r="BJ63" s="157">
        <v>0</v>
      </c>
      <c r="BK63" s="157">
        <v>0</v>
      </c>
      <c r="BL63" s="157">
        <v>0</v>
      </c>
      <c r="BM63" s="157">
        <v>0</v>
      </c>
      <c r="BN63" s="157">
        <v>0</v>
      </c>
      <c r="BO63" s="157">
        <v>0</v>
      </c>
      <c r="BP63" s="157">
        <v>0</v>
      </c>
      <c r="BQ63" s="157">
        <v>0</v>
      </c>
      <c r="BR63" s="157">
        <v>0</v>
      </c>
      <c r="BS63" s="157">
        <v>0</v>
      </c>
      <c r="BT63" s="157">
        <v>0</v>
      </c>
      <c r="BU63" s="157">
        <v>0</v>
      </c>
      <c r="BV63" s="157">
        <v>0</v>
      </c>
      <c r="BW63" s="157">
        <v>0</v>
      </c>
      <c r="BX63" s="157">
        <v>0</v>
      </c>
      <c r="BY63" s="157">
        <v>0</v>
      </c>
      <c r="BZ63" s="157">
        <v>0</v>
      </c>
      <c r="CA63" s="157">
        <v>0</v>
      </c>
      <c r="CB63" s="157">
        <v>0</v>
      </c>
      <c r="CC63" s="192">
        <v>1.8099999999999999E-5</v>
      </c>
      <c r="CD63" s="157">
        <v>0</v>
      </c>
      <c r="CE63" s="157">
        <v>0</v>
      </c>
      <c r="CF63" s="157">
        <v>0</v>
      </c>
      <c r="CG63" s="157">
        <v>0</v>
      </c>
      <c r="CH63" s="157">
        <v>0</v>
      </c>
      <c r="CI63" s="157">
        <v>0</v>
      </c>
      <c r="CJ63" s="157">
        <v>0</v>
      </c>
      <c r="CK63" s="157">
        <v>0</v>
      </c>
      <c r="CL63" s="157">
        <v>0</v>
      </c>
      <c r="CM63" s="157">
        <v>0</v>
      </c>
      <c r="CN63" s="157">
        <v>0</v>
      </c>
      <c r="CO63" s="157">
        <v>0</v>
      </c>
      <c r="CP63" s="157">
        <v>0</v>
      </c>
      <c r="CQ63" s="157">
        <v>0</v>
      </c>
      <c r="CR63" s="157">
        <v>0</v>
      </c>
      <c r="CS63" s="192">
        <v>2.0800000000000001E-5</v>
      </c>
      <c r="CT63" s="157">
        <v>0</v>
      </c>
      <c r="CU63" s="157">
        <v>0</v>
      </c>
      <c r="CV63" s="157">
        <v>0</v>
      </c>
      <c r="CW63" s="157">
        <v>0</v>
      </c>
      <c r="CX63" s="157">
        <v>0</v>
      </c>
      <c r="CY63" s="157">
        <v>0</v>
      </c>
      <c r="CZ63" s="157">
        <v>0</v>
      </c>
      <c r="DA63" s="192">
        <v>4.9799999999999998E-5</v>
      </c>
      <c r="DB63" s="157">
        <v>0</v>
      </c>
      <c r="DC63" s="157">
        <v>1.32263E-4</v>
      </c>
      <c r="DD63" s="157">
        <v>0</v>
      </c>
      <c r="DE63" s="157">
        <v>0</v>
      </c>
      <c r="DF63" s="157">
        <v>0</v>
      </c>
      <c r="DG63" s="157">
        <v>0</v>
      </c>
      <c r="DH63" s="157">
        <v>0</v>
      </c>
      <c r="DI63" s="157">
        <v>0</v>
      </c>
      <c r="DJ63" s="157">
        <v>0</v>
      </c>
      <c r="DK63" s="157">
        <v>0</v>
      </c>
      <c r="DL63" s="157">
        <v>0</v>
      </c>
      <c r="DM63" s="157">
        <v>0</v>
      </c>
      <c r="DN63" s="157">
        <v>0</v>
      </c>
      <c r="DO63" s="157">
        <v>0</v>
      </c>
      <c r="DP63" s="157">
        <v>0</v>
      </c>
      <c r="DQ63" s="157">
        <v>0</v>
      </c>
      <c r="DR63" s="157">
        <v>0</v>
      </c>
      <c r="DS63" s="157">
        <v>0</v>
      </c>
      <c r="DT63" s="157">
        <v>0</v>
      </c>
      <c r="DU63" s="157">
        <v>0</v>
      </c>
      <c r="DV63" s="157">
        <v>0</v>
      </c>
      <c r="DW63" s="157">
        <v>0</v>
      </c>
      <c r="DX63" s="157">
        <v>0</v>
      </c>
      <c r="DY63" s="157">
        <v>0</v>
      </c>
      <c r="DZ63" s="157">
        <v>0</v>
      </c>
      <c r="EA63" s="157">
        <v>0</v>
      </c>
      <c r="EB63" s="157">
        <v>0</v>
      </c>
      <c r="EC63" s="157">
        <v>0</v>
      </c>
      <c r="ED63" s="157">
        <v>0</v>
      </c>
      <c r="EE63" s="157">
        <v>0</v>
      </c>
      <c r="EF63" s="157">
        <v>0</v>
      </c>
      <c r="EG63" s="157">
        <v>0</v>
      </c>
      <c r="EH63" s="157">
        <v>0</v>
      </c>
      <c r="EI63" s="157">
        <v>0</v>
      </c>
      <c r="EJ63" s="157">
        <v>0</v>
      </c>
      <c r="EK63" s="157">
        <v>0</v>
      </c>
      <c r="EL63" s="157">
        <v>0</v>
      </c>
      <c r="EM63" s="157">
        <v>0</v>
      </c>
      <c r="EN63" s="192">
        <v>2.6599999999999999E-5</v>
      </c>
      <c r="EO63" s="157">
        <v>0</v>
      </c>
      <c r="EP63" s="157">
        <v>0</v>
      </c>
      <c r="EQ63" s="157">
        <v>0</v>
      </c>
      <c r="ER63" s="157">
        <v>0</v>
      </c>
      <c r="ES63" s="157">
        <v>0</v>
      </c>
      <c r="ET63" s="157">
        <v>0</v>
      </c>
      <c r="EU63" s="157">
        <v>0</v>
      </c>
      <c r="EV63" s="192">
        <v>4.07E-5</v>
      </c>
      <c r="EW63" s="157">
        <v>0</v>
      </c>
      <c r="EX63" s="157">
        <v>0</v>
      </c>
      <c r="EY63" s="157">
        <v>0</v>
      </c>
      <c r="EZ63" s="157">
        <v>0</v>
      </c>
      <c r="FA63" s="157">
        <v>0</v>
      </c>
      <c r="FB63" s="157">
        <v>0</v>
      </c>
      <c r="FC63" s="157">
        <v>0</v>
      </c>
      <c r="FD63" s="157">
        <v>0</v>
      </c>
      <c r="FE63" s="157">
        <v>0</v>
      </c>
      <c r="FF63" s="157">
        <v>0</v>
      </c>
      <c r="FG63" s="157">
        <v>0</v>
      </c>
      <c r="FH63" s="157">
        <v>0</v>
      </c>
      <c r="FI63" s="157">
        <v>0</v>
      </c>
      <c r="FJ63" s="157">
        <v>0</v>
      </c>
      <c r="FK63" s="157">
        <v>0</v>
      </c>
      <c r="FL63" s="157">
        <v>0</v>
      </c>
      <c r="FM63" s="157">
        <v>0</v>
      </c>
      <c r="FN63" s="157">
        <v>0</v>
      </c>
      <c r="FO63" s="192">
        <v>9.0599999999999997E-6</v>
      </c>
      <c r="FP63" s="157">
        <v>0</v>
      </c>
      <c r="FQ63" s="157">
        <v>0</v>
      </c>
      <c r="FR63" s="157">
        <v>0</v>
      </c>
      <c r="FS63" s="157">
        <v>0</v>
      </c>
      <c r="FT63" s="157">
        <v>0</v>
      </c>
      <c r="FU63" s="157">
        <v>0</v>
      </c>
      <c r="FV63" s="157">
        <v>0</v>
      </c>
      <c r="FW63" s="157">
        <v>0</v>
      </c>
      <c r="FX63" s="157">
        <v>0</v>
      </c>
      <c r="FY63" s="157">
        <v>1.08613E-4</v>
      </c>
      <c r="FZ63" s="157">
        <v>0</v>
      </c>
      <c r="GA63" s="157">
        <v>0</v>
      </c>
      <c r="GB63" s="157">
        <v>0</v>
      </c>
      <c r="GC63" s="157">
        <v>0</v>
      </c>
      <c r="GD63" s="157">
        <v>0</v>
      </c>
      <c r="GE63" s="157">
        <v>0</v>
      </c>
      <c r="GF63" s="157">
        <v>0</v>
      </c>
      <c r="GG63" s="157">
        <v>0</v>
      </c>
      <c r="GH63" s="157">
        <v>0</v>
      </c>
      <c r="GI63" s="157">
        <v>0</v>
      </c>
      <c r="GJ63" s="157">
        <v>0</v>
      </c>
      <c r="GK63" s="157">
        <v>0</v>
      </c>
      <c r="GL63" s="157">
        <v>0</v>
      </c>
      <c r="GM63" s="157">
        <v>0</v>
      </c>
      <c r="GN63" s="157">
        <v>0</v>
      </c>
      <c r="GO63" s="157">
        <v>0</v>
      </c>
      <c r="GP63" s="157">
        <v>0</v>
      </c>
      <c r="GQ63" s="157">
        <v>0</v>
      </c>
      <c r="GR63" s="157">
        <v>0</v>
      </c>
      <c r="GS63" s="157">
        <v>0</v>
      </c>
      <c r="GT63" s="157">
        <v>0</v>
      </c>
      <c r="GU63" s="157">
        <v>0</v>
      </c>
      <c r="GV63" s="157">
        <v>0</v>
      </c>
      <c r="GW63" s="157">
        <v>0</v>
      </c>
      <c r="GX63" s="157">
        <v>0</v>
      </c>
      <c r="GY63" s="157">
        <v>0</v>
      </c>
      <c r="GZ63" s="157">
        <v>0</v>
      </c>
      <c r="HA63" s="157">
        <v>0</v>
      </c>
    </row>
    <row r="64" spans="1:209" x14ac:dyDescent="0.2">
      <c r="A64" s="157" t="s">
        <v>3873</v>
      </c>
      <c r="B64" s="157">
        <v>7.8770699999999999E-3</v>
      </c>
      <c r="C64" s="157">
        <v>3.1975110000000001E-3</v>
      </c>
      <c r="D64" s="157">
        <v>2.8641420000000001E-3</v>
      </c>
      <c r="E64" s="157">
        <v>2.2840629999999998E-3</v>
      </c>
      <c r="F64" s="157">
        <v>3.2880460000000002E-3</v>
      </c>
      <c r="G64" s="157">
        <v>1.3952960000000001E-3</v>
      </c>
      <c r="H64" s="157">
        <v>2.4896789999999999E-3</v>
      </c>
      <c r="I64" s="157">
        <v>4.3597590000000004E-3</v>
      </c>
      <c r="J64" s="157">
        <v>1.2916760000000001E-3</v>
      </c>
      <c r="K64" s="157">
        <v>5.0905600000000003E-4</v>
      </c>
      <c r="L64" s="157">
        <v>1.5354170000000001E-3</v>
      </c>
      <c r="M64" s="157">
        <v>9.1112759999999998E-3</v>
      </c>
      <c r="N64" s="157">
        <v>7.6058500000000004E-4</v>
      </c>
      <c r="O64" s="157">
        <v>1.0112389999999999E-3</v>
      </c>
      <c r="P64" s="157">
        <v>3.3883199999999998E-3</v>
      </c>
      <c r="Q64" s="157">
        <v>1.0113780000000001E-3</v>
      </c>
      <c r="R64" s="157">
        <v>1.52712E-4</v>
      </c>
      <c r="S64" s="157">
        <v>3.1156400000000001E-4</v>
      </c>
      <c r="T64" s="157">
        <v>3.1358100000000002E-3</v>
      </c>
      <c r="U64" s="192">
        <v>2.2099999999999998E-5</v>
      </c>
      <c r="V64" s="157">
        <v>1.1773300000000001E-3</v>
      </c>
      <c r="W64" s="157">
        <v>1.2804699999999999E-3</v>
      </c>
      <c r="X64" s="157">
        <v>2.4338300000000001E-3</v>
      </c>
      <c r="Y64" s="157">
        <v>4.241018E-3</v>
      </c>
      <c r="Z64" s="157">
        <v>6.1218030000000003E-3</v>
      </c>
      <c r="AA64" s="157">
        <v>2.9409829999999999E-3</v>
      </c>
      <c r="AB64" s="157">
        <v>5.2888930000000002E-3</v>
      </c>
      <c r="AC64" s="157">
        <v>9.3028639999999992E-3</v>
      </c>
      <c r="AD64" s="157">
        <v>1.6109309999999999E-3</v>
      </c>
      <c r="AE64" s="157">
        <v>2.2248490000000001E-3</v>
      </c>
      <c r="AF64" s="157">
        <v>1.21312E-3</v>
      </c>
      <c r="AG64" s="157">
        <v>2.177165E-3</v>
      </c>
      <c r="AH64" s="157">
        <v>8.9986130000000008E-3</v>
      </c>
      <c r="AI64" s="157">
        <v>2.2046879999999998E-3</v>
      </c>
      <c r="AJ64" s="157">
        <v>1.846788E-3</v>
      </c>
      <c r="AK64" s="157">
        <v>5.960697E-3</v>
      </c>
      <c r="AL64" s="192">
        <v>6.2500000000000001E-5</v>
      </c>
      <c r="AM64" s="157">
        <v>6.9513409999999998E-3</v>
      </c>
      <c r="AN64" s="157">
        <v>4.1694929999999998E-3</v>
      </c>
      <c r="AO64" s="157">
        <v>1.3054368E-2</v>
      </c>
      <c r="AP64" s="157">
        <v>3.3618150000000002E-3</v>
      </c>
      <c r="AQ64" s="157">
        <v>5.316922E-3</v>
      </c>
      <c r="AR64" s="157">
        <v>3.3370689999999998E-3</v>
      </c>
      <c r="AS64" s="157">
        <v>1.0566106E-2</v>
      </c>
      <c r="AT64" s="157">
        <v>1.5690739999999999E-3</v>
      </c>
      <c r="AU64" s="157">
        <v>1.9579549999999999E-3</v>
      </c>
      <c r="AV64" s="157">
        <v>2.10516E-3</v>
      </c>
      <c r="AW64" s="157">
        <v>2.359136E-3</v>
      </c>
      <c r="AX64" s="157">
        <v>1.389578E-3</v>
      </c>
      <c r="AY64" s="157">
        <v>9.4576700000000003E-4</v>
      </c>
      <c r="AZ64" s="157">
        <v>4.9702169999999999E-3</v>
      </c>
      <c r="BA64" s="157">
        <v>3.5401209999999998E-3</v>
      </c>
      <c r="BB64" s="157">
        <v>3.8450160000000001E-3</v>
      </c>
      <c r="BC64" s="157">
        <v>1.0833189999999999E-3</v>
      </c>
      <c r="BD64" s="157">
        <v>3.6230540000000001E-3</v>
      </c>
      <c r="BE64" s="157">
        <v>7.7772980000000002E-3</v>
      </c>
      <c r="BF64" s="157">
        <v>3.0096379999999998E-3</v>
      </c>
      <c r="BG64" s="157">
        <v>2.9027189999999998E-3</v>
      </c>
      <c r="BH64" s="157">
        <v>1.596187E-3</v>
      </c>
      <c r="BI64" s="157">
        <v>2.2395610000000002E-3</v>
      </c>
      <c r="BJ64" s="157">
        <v>1.239088E-3</v>
      </c>
      <c r="BK64" s="157">
        <v>2.4110910000000002E-3</v>
      </c>
      <c r="BL64" s="157">
        <v>1.323461E-3</v>
      </c>
      <c r="BM64" s="157">
        <v>4.2087500000000003E-4</v>
      </c>
      <c r="BN64" s="157">
        <v>8.2140800000000003E-4</v>
      </c>
      <c r="BO64" s="157">
        <v>2.62473E-3</v>
      </c>
      <c r="BP64" s="157">
        <v>1.252031E-3</v>
      </c>
      <c r="BQ64" s="157">
        <v>2.152209E-3</v>
      </c>
      <c r="BR64" s="157">
        <v>1.363651E-3</v>
      </c>
      <c r="BS64" s="157">
        <v>1.4161099999999999E-3</v>
      </c>
      <c r="BT64" s="157">
        <v>1.273738E-3</v>
      </c>
      <c r="BU64" s="157">
        <v>2.343398E-3</v>
      </c>
      <c r="BV64" s="157">
        <v>2.3763130000000001E-3</v>
      </c>
      <c r="BW64" s="157">
        <v>3.1553280000000002E-3</v>
      </c>
      <c r="BX64" s="157">
        <v>2.0369530000000002E-3</v>
      </c>
      <c r="BY64" s="157">
        <v>1.0073790000000001E-3</v>
      </c>
      <c r="BZ64" s="157">
        <v>2.5685460000000001E-3</v>
      </c>
      <c r="CA64" s="157">
        <v>4.7892719999999998E-3</v>
      </c>
      <c r="CB64" s="157">
        <v>4.5675339999999998E-3</v>
      </c>
      <c r="CC64" s="157">
        <v>1.4491180000000001E-3</v>
      </c>
      <c r="CD64" s="157">
        <v>7.451208E-3</v>
      </c>
      <c r="CE64" s="157">
        <v>4.918441E-3</v>
      </c>
      <c r="CF64" s="157">
        <v>4.5138599999999997E-3</v>
      </c>
      <c r="CG64" s="157">
        <v>8.3275500000000002E-4</v>
      </c>
      <c r="CH64" s="157">
        <v>4.8698709999999996E-3</v>
      </c>
      <c r="CI64" s="157">
        <v>2.9422300000000001E-3</v>
      </c>
      <c r="CJ64" s="157">
        <v>1.4829719999999999E-3</v>
      </c>
      <c r="CK64" s="157">
        <v>1.4796880000000001E-3</v>
      </c>
      <c r="CL64" s="157">
        <v>5.0626459999999996E-3</v>
      </c>
      <c r="CM64" s="157">
        <v>3.048149E-3</v>
      </c>
      <c r="CN64" s="157">
        <v>2.9538379999999999E-3</v>
      </c>
      <c r="CO64" s="157">
        <v>6.1534980000000003E-3</v>
      </c>
      <c r="CP64" s="157">
        <v>1.6249190000000001E-3</v>
      </c>
      <c r="CQ64" s="157">
        <v>3.797164E-3</v>
      </c>
      <c r="CR64" s="157">
        <v>1.397087E-3</v>
      </c>
      <c r="CS64" s="157">
        <v>5.4095749999999998E-3</v>
      </c>
      <c r="CT64" s="157">
        <v>6.2114759999999996E-3</v>
      </c>
      <c r="CU64" s="157">
        <v>3.9869200000000002E-4</v>
      </c>
      <c r="CV64" s="192">
        <v>2.9899999999999998E-5</v>
      </c>
      <c r="CW64" s="157">
        <v>4.4381680000000001E-3</v>
      </c>
      <c r="CX64" s="157">
        <v>1.7909110000000001E-3</v>
      </c>
      <c r="CY64" s="157">
        <v>7.5962649999999996E-3</v>
      </c>
      <c r="CZ64" s="157">
        <v>1.982765E-3</v>
      </c>
      <c r="DA64" s="157">
        <v>2.478886E-3</v>
      </c>
      <c r="DB64" s="157">
        <v>2.3100059999999999E-3</v>
      </c>
      <c r="DC64" s="157">
        <v>2.411257E-3</v>
      </c>
      <c r="DD64" s="157">
        <v>1.504778E-3</v>
      </c>
      <c r="DE64" s="157">
        <v>4.2102479999999998E-3</v>
      </c>
      <c r="DF64" s="192">
        <v>4.5899999999999998E-5</v>
      </c>
      <c r="DG64" s="157">
        <v>2.9411800000000001E-4</v>
      </c>
      <c r="DH64" s="157">
        <v>1.6200889999999999E-3</v>
      </c>
      <c r="DI64" s="157">
        <v>3.004699E-3</v>
      </c>
      <c r="DJ64" s="157">
        <v>3.8553089999999999E-3</v>
      </c>
      <c r="DK64" s="157">
        <v>7.6452599999999996E-4</v>
      </c>
      <c r="DL64" s="157">
        <v>2.0708900000000001E-3</v>
      </c>
      <c r="DM64" s="157">
        <v>1.13323E-3</v>
      </c>
      <c r="DN64" s="157">
        <v>9.0840939999999992E-3</v>
      </c>
      <c r="DO64" s="157">
        <v>7.6077200000000005E-4</v>
      </c>
      <c r="DP64" s="157">
        <v>8.8060999999999999E-4</v>
      </c>
      <c r="DQ64" s="157">
        <v>2.5768449999999999E-3</v>
      </c>
      <c r="DR64" s="157">
        <v>1.1015459999999999E-3</v>
      </c>
      <c r="DS64" s="157">
        <v>3.1790699999999998E-4</v>
      </c>
      <c r="DT64" s="157">
        <v>1.4820460000000001E-3</v>
      </c>
      <c r="DU64" s="157">
        <v>6.7192700000000003E-3</v>
      </c>
      <c r="DV64" s="157">
        <v>8.0949799999999997E-4</v>
      </c>
      <c r="DW64" s="157">
        <v>1.564646E-3</v>
      </c>
      <c r="DX64" s="157">
        <v>3.7530599999999999E-3</v>
      </c>
      <c r="DY64" s="192">
        <v>8.1000000000000004E-6</v>
      </c>
      <c r="DZ64" s="157">
        <v>0</v>
      </c>
      <c r="EA64" s="157">
        <v>2.0562969999999999E-3</v>
      </c>
      <c r="EB64" s="157">
        <v>4.2601130000000003E-3</v>
      </c>
      <c r="EC64" s="192">
        <v>1.8300000000000001E-5</v>
      </c>
      <c r="ED64" s="157">
        <v>5.3665500000000003E-3</v>
      </c>
      <c r="EE64" s="157">
        <v>1.5173299999999999E-3</v>
      </c>
      <c r="EF64" s="157">
        <v>0</v>
      </c>
      <c r="EG64" s="157">
        <v>0</v>
      </c>
      <c r="EH64" s="157">
        <v>3.8519579999999999E-3</v>
      </c>
      <c r="EI64" s="157">
        <v>0</v>
      </c>
      <c r="EJ64" s="192">
        <v>1.9899999999999999E-5</v>
      </c>
      <c r="EK64" s="157">
        <v>5.8979699999999998E-4</v>
      </c>
      <c r="EL64" s="157">
        <v>0</v>
      </c>
      <c r="EM64" s="157">
        <v>1.6249490000000001E-3</v>
      </c>
      <c r="EN64" s="157">
        <v>2.1537969999999998E-3</v>
      </c>
      <c r="EO64" s="157">
        <v>5.6323270000000003E-3</v>
      </c>
      <c r="EP64" s="157">
        <v>1.0770720000000001E-3</v>
      </c>
      <c r="EQ64" s="157">
        <v>1.4414740000000001E-3</v>
      </c>
      <c r="ER64" s="157">
        <v>1.261112E-3</v>
      </c>
      <c r="ES64" s="157">
        <v>2.1470009999999999E-3</v>
      </c>
      <c r="ET64" s="157">
        <v>1.2278160000000001E-3</v>
      </c>
      <c r="EU64" s="157">
        <v>7.8148300000000003E-4</v>
      </c>
      <c r="EV64" s="157">
        <v>4.0652899999999998E-4</v>
      </c>
      <c r="EW64" s="157">
        <v>1.2200900000000001E-3</v>
      </c>
      <c r="EX64" s="157">
        <v>1.6959010000000001E-3</v>
      </c>
      <c r="EY64" s="157">
        <v>2.0703900000000001E-4</v>
      </c>
      <c r="EZ64" s="157">
        <v>0</v>
      </c>
      <c r="FA64" s="192">
        <v>4.1999999999999998E-5</v>
      </c>
      <c r="FB64" s="157">
        <v>0</v>
      </c>
      <c r="FC64" s="157">
        <v>0</v>
      </c>
      <c r="FD64" s="157">
        <v>1.3782040000000001E-3</v>
      </c>
      <c r="FE64" s="157">
        <v>1.481581E-3</v>
      </c>
      <c r="FF64" s="157">
        <v>6.5450350000000003E-3</v>
      </c>
      <c r="FG64" s="157">
        <v>1.353719E-3</v>
      </c>
      <c r="FH64" s="157">
        <v>2.726605E-3</v>
      </c>
      <c r="FI64" s="157">
        <v>1.84746E-3</v>
      </c>
      <c r="FJ64" s="157">
        <v>7.7586500000000004E-4</v>
      </c>
      <c r="FK64" s="157">
        <v>5.2672919999999998E-3</v>
      </c>
      <c r="FL64" s="157">
        <v>1.1397932E-2</v>
      </c>
      <c r="FM64" s="157">
        <v>5.8378099999999997E-3</v>
      </c>
      <c r="FN64" s="192">
        <v>1.7200000000000001E-5</v>
      </c>
      <c r="FO64" s="157">
        <v>0</v>
      </c>
      <c r="FP64" s="157">
        <v>2.634178E-3</v>
      </c>
      <c r="FQ64" s="157">
        <v>8.1936390000000008E-3</v>
      </c>
      <c r="FR64" s="157">
        <v>0</v>
      </c>
      <c r="FS64" s="157">
        <v>0</v>
      </c>
      <c r="FT64" s="157">
        <v>0</v>
      </c>
      <c r="FU64" s="192">
        <v>2.8799999999999999E-5</v>
      </c>
      <c r="FV64" s="157">
        <v>2.0669699999999999E-4</v>
      </c>
      <c r="FW64" s="157">
        <v>0</v>
      </c>
      <c r="FX64" s="157">
        <v>1.074719E-3</v>
      </c>
      <c r="FY64" s="157">
        <v>1.1132830000000001E-3</v>
      </c>
      <c r="FZ64" s="157">
        <v>3.1627000000000001E-4</v>
      </c>
      <c r="GA64" s="157">
        <v>1.983664E-3</v>
      </c>
      <c r="GB64" s="157">
        <v>1.6854899999999999E-4</v>
      </c>
      <c r="GC64" s="192">
        <v>3.7799999999999997E-5</v>
      </c>
      <c r="GD64" s="157">
        <v>1.4721580000000001E-3</v>
      </c>
      <c r="GE64" s="157">
        <v>4.6540000000000002E-3</v>
      </c>
      <c r="GF64" s="157">
        <v>1.320568E-3</v>
      </c>
      <c r="GG64" s="157">
        <v>1.6233039999999999E-3</v>
      </c>
      <c r="GH64" s="157">
        <v>1.4001350000000001E-3</v>
      </c>
      <c r="GI64" s="157">
        <v>2.2127309999999999E-3</v>
      </c>
      <c r="GJ64" s="157">
        <v>4.84888E-4</v>
      </c>
      <c r="GK64" s="157">
        <v>2.839229E-3</v>
      </c>
      <c r="GL64" s="157">
        <v>2.6797230000000002E-3</v>
      </c>
      <c r="GM64" s="157">
        <v>4.0698790000000002E-3</v>
      </c>
      <c r="GN64" s="157">
        <v>4.115891E-3</v>
      </c>
      <c r="GO64" s="157">
        <v>4.6348090000000002E-3</v>
      </c>
      <c r="GP64" s="157">
        <v>1.56818E-3</v>
      </c>
      <c r="GQ64" s="157">
        <v>2.467866E-3</v>
      </c>
      <c r="GR64" s="192">
        <v>5.3000000000000001E-5</v>
      </c>
      <c r="GS64" s="157">
        <v>3.6542999999999998E-4</v>
      </c>
      <c r="GT64" s="157">
        <v>0</v>
      </c>
      <c r="GU64" s="157">
        <v>0</v>
      </c>
      <c r="GV64" s="157">
        <v>0</v>
      </c>
      <c r="GW64" s="157">
        <v>0</v>
      </c>
      <c r="GX64" s="157">
        <v>0</v>
      </c>
      <c r="GY64" s="157">
        <v>0</v>
      </c>
      <c r="GZ64" s="157">
        <v>0</v>
      </c>
      <c r="HA64" s="157">
        <v>0</v>
      </c>
    </row>
    <row r="65" spans="1:209" x14ac:dyDescent="0.2">
      <c r="A65" s="157" t="s">
        <v>3874</v>
      </c>
      <c r="B65" s="157">
        <v>0</v>
      </c>
      <c r="C65" s="157">
        <v>0</v>
      </c>
      <c r="D65" s="192">
        <v>1.5299999999999999E-5</v>
      </c>
      <c r="E65" s="157">
        <v>0</v>
      </c>
      <c r="F65" s="157">
        <v>0</v>
      </c>
      <c r="G65" s="157">
        <v>0</v>
      </c>
      <c r="H65" s="157">
        <v>0</v>
      </c>
      <c r="I65" s="157">
        <v>0</v>
      </c>
      <c r="J65" s="157">
        <v>0</v>
      </c>
      <c r="K65" s="157">
        <v>1.6075400000000001E-4</v>
      </c>
      <c r="L65" s="157">
        <v>0</v>
      </c>
      <c r="M65" s="157">
        <v>0</v>
      </c>
      <c r="N65" s="157">
        <v>2.0282300000000001E-4</v>
      </c>
      <c r="O65" s="157">
        <v>0</v>
      </c>
      <c r="P65" s="157">
        <v>0</v>
      </c>
      <c r="Q65" s="192">
        <v>6.3200000000000005E-5</v>
      </c>
      <c r="R65" s="157">
        <v>5.6721500000000004E-4</v>
      </c>
      <c r="S65" s="157">
        <v>8.8675850000000007E-3</v>
      </c>
      <c r="T65" s="157">
        <v>2.0043320000000002E-3</v>
      </c>
      <c r="U65" s="157">
        <v>3.9704399999999999E-4</v>
      </c>
      <c r="V65" s="192">
        <v>8.1199999999999995E-5</v>
      </c>
      <c r="W65" s="157">
        <v>0</v>
      </c>
      <c r="X65" s="157">
        <v>0</v>
      </c>
      <c r="Y65" s="157">
        <v>0</v>
      </c>
      <c r="Z65" s="157">
        <v>1.2313999999999999E-4</v>
      </c>
      <c r="AA65" s="157">
        <v>0</v>
      </c>
      <c r="AB65" s="157">
        <v>0</v>
      </c>
      <c r="AC65" s="157">
        <v>0</v>
      </c>
      <c r="AD65" s="157">
        <v>0</v>
      </c>
      <c r="AE65" s="157">
        <v>1.6686399999999999E-4</v>
      </c>
      <c r="AF65" s="157">
        <v>0</v>
      </c>
      <c r="AG65" s="157">
        <v>0</v>
      </c>
      <c r="AH65" s="157">
        <v>0</v>
      </c>
      <c r="AI65" s="192">
        <v>3.8699999999999999E-5</v>
      </c>
      <c r="AJ65" s="157">
        <v>0</v>
      </c>
      <c r="AK65" s="157">
        <v>0</v>
      </c>
      <c r="AL65" s="157">
        <v>0</v>
      </c>
      <c r="AM65" s="192">
        <v>6.2100000000000005E-5</v>
      </c>
      <c r="AN65" s="157">
        <v>0</v>
      </c>
      <c r="AO65" s="157">
        <v>0</v>
      </c>
      <c r="AP65" s="157">
        <v>0</v>
      </c>
      <c r="AQ65" s="157">
        <v>0</v>
      </c>
      <c r="AR65" s="157">
        <v>0</v>
      </c>
      <c r="AS65" s="192">
        <v>9.1100000000000005E-5</v>
      </c>
      <c r="AT65" s="192">
        <v>2.69E-5</v>
      </c>
      <c r="AU65" s="157">
        <v>0</v>
      </c>
      <c r="AV65" s="157">
        <v>0</v>
      </c>
      <c r="AW65" s="192">
        <v>3.4199999999999998E-5</v>
      </c>
      <c r="AX65" s="157">
        <v>1.3234100000000001E-4</v>
      </c>
      <c r="AY65" s="157">
        <v>6.2150400000000005E-4</v>
      </c>
      <c r="AZ65" s="157">
        <v>0</v>
      </c>
      <c r="BA65" s="157">
        <v>0</v>
      </c>
      <c r="BB65" s="157">
        <v>0</v>
      </c>
      <c r="BC65" s="157">
        <v>0</v>
      </c>
      <c r="BD65" s="157">
        <v>0</v>
      </c>
      <c r="BE65" s="157">
        <v>1.23449E-4</v>
      </c>
      <c r="BF65" s="157">
        <v>0</v>
      </c>
      <c r="BG65" s="157">
        <v>0</v>
      </c>
      <c r="BH65" s="157">
        <v>0</v>
      </c>
      <c r="BI65" s="157">
        <v>0</v>
      </c>
      <c r="BJ65" s="157">
        <v>4.5057700000000002E-4</v>
      </c>
      <c r="BK65" s="157">
        <v>0</v>
      </c>
      <c r="BL65" s="157">
        <v>0</v>
      </c>
      <c r="BM65" s="157">
        <v>0</v>
      </c>
      <c r="BN65" s="157">
        <v>0</v>
      </c>
      <c r="BO65" s="157">
        <v>1.7794800000000001E-4</v>
      </c>
      <c r="BP65" s="157">
        <v>0</v>
      </c>
      <c r="BQ65" s="157">
        <v>0</v>
      </c>
      <c r="BR65" s="192">
        <v>3.1699999999999998E-5</v>
      </c>
      <c r="BS65" s="157">
        <v>0</v>
      </c>
      <c r="BT65" s="157">
        <v>0</v>
      </c>
      <c r="BU65" s="157">
        <v>0</v>
      </c>
      <c r="BV65" s="157">
        <v>6.6536799999999995E-4</v>
      </c>
      <c r="BW65" s="157">
        <v>0</v>
      </c>
      <c r="BX65" s="157">
        <v>0</v>
      </c>
      <c r="BY65" s="157">
        <v>0</v>
      </c>
      <c r="BZ65" s="192">
        <v>3.0899999999999999E-5</v>
      </c>
      <c r="CA65" s="192">
        <v>4.2799999999999997E-5</v>
      </c>
      <c r="CB65" s="157">
        <v>1.69168E-4</v>
      </c>
      <c r="CC65" s="157">
        <v>0</v>
      </c>
      <c r="CD65" s="157">
        <v>0</v>
      </c>
      <c r="CE65" s="157">
        <v>0</v>
      </c>
      <c r="CF65" s="192">
        <v>2.7699999999999999E-5</v>
      </c>
      <c r="CG65" s="157">
        <v>8.3275500000000002E-4</v>
      </c>
      <c r="CH65" s="157">
        <v>1.5966799999999999E-4</v>
      </c>
      <c r="CI65" s="157">
        <v>0</v>
      </c>
      <c r="CJ65" s="157">
        <v>0</v>
      </c>
      <c r="CK65" s="157">
        <v>0</v>
      </c>
      <c r="CL65" s="157">
        <v>0</v>
      </c>
      <c r="CM65" s="157">
        <v>0</v>
      </c>
      <c r="CN65" s="157">
        <v>0</v>
      </c>
      <c r="CO65" s="157">
        <v>0</v>
      </c>
      <c r="CP65" s="157">
        <v>0</v>
      </c>
      <c r="CQ65" s="192">
        <v>1.2E-5</v>
      </c>
      <c r="CR65" s="192">
        <v>6.9900000000000005E-5</v>
      </c>
      <c r="CS65" s="157">
        <v>1.04231E-4</v>
      </c>
      <c r="CT65" s="157">
        <v>0</v>
      </c>
      <c r="CU65" s="157">
        <v>0</v>
      </c>
      <c r="CV65" s="192">
        <v>5.9700000000000001E-5</v>
      </c>
      <c r="CW65" s="157">
        <v>0</v>
      </c>
      <c r="CX65" s="157">
        <v>0</v>
      </c>
      <c r="CY65" s="157">
        <v>3.86719E-4</v>
      </c>
      <c r="CZ65" s="157">
        <v>0</v>
      </c>
      <c r="DA65" s="157">
        <v>0</v>
      </c>
      <c r="DB65" s="157">
        <v>0</v>
      </c>
      <c r="DC65" s="157">
        <v>0</v>
      </c>
      <c r="DD65" s="157">
        <v>0</v>
      </c>
      <c r="DE65" s="157">
        <v>0</v>
      </c>
      <c r="DF65" s="157">
        <v>0</v>
      </c>
      <c r="DG65" s="157">
        <v>0</v>
      </c>
      <c r="DH65" s="157">
        <v>0</v>
      </c>
      <c r="DI65" s="157">
        <v>0</v>
      </c>
      <c r="DJ65" s="157">
        <v>0</v>
      </c>
      <c r="DK65" s="157">
        <v>0</v>
      </c>
      <c r="DL65" s="157">
        <v>0</v>
      </c>
      <c r="DM65" s="157">
        <v>0</v>
      </c>
      <c r="DN65" s="157">
        <v>1.3229299999999999E-4</v>
      </c>
      <c r="DO65" s="157">
        <v>0</v>
      </c>
      <c r="DP65" s="157">
        <v>0</v>
      </c>
      <c r="DQ65" s="192">
        <v>2.6299999999999999E-5</v>
      </c>
      <c r="DR65" s="157">
        <v>0</v>
      </c>
      <c r="DS65" s="192">
        <v>2.27E-5</v>
      </c>
      <c r="DT65" s="157">
        <v>0</v>
      </c>
      <c r="DU65" s="192">
        <v>6.1600000000000007E-5</v>
      </c>
      <c r="DV65" s="157">
        <v>0</v>
      </c>
      <c r="DW65" s="157">
        <v>0</v>
      </c>
      <c r="DX65" s="157">
        <v>0</v>
      </c>
      <c r="DY65" s="157">
        <v>0</v>
      </c>
      <c r="DZ65" s="157">
        <v>3.7955500000000001E-4</v>
      </c>
      <c r="EA65" s="157">
        <v>2.2847699999999999E-4</v>
      </c>
      <c r="EB65" s="157">
        <v>6.3373599999999998E-4</v>
      </c>
      <c r="EC65" s="157">
        <v>0</v>
      </c>
      <c r="ED65" s="157">
        <v>0</v>
      </c>
      <c r="EE65" s="157">
        <v>0</v>
      </c>
      <c r="EF65" s="157">
        <v>0</v>
      </c>
      <c r="EG65" s="157">
        <v>0</v>
      </c>
      <c r="EH65" s="157">
        <v>0</v>
      </c>
      <c r="EI65" s="157">
        <v>0</v>
      </c>
      <c r="EJ65" s="157">
        <v>0</v>
      </c>
      <c r="EK65" s="157">
        <v>0</v>
      </c>
      <c r="EL65" s="192">
        <v>6.7399999999999998E-5</v>
      </c>
      <c r="EM65" s="192">
        <v>3.0499999999999999E-5</v>
      </c>
      <c r="EN65" s="192">
        <v>7.9800000000000002E-5</v>
      </c>
      <c r="EO65" s="157">
        <v>0</v>
      </c>
      <c r="EP65" s="157">
        <v>0</v>
      </c>
      <c r="EQ65" s="157">
        <v>0</v>
      </c>
      <c r="ER65" s="157">
        <v>0</v>
      </c>
      <c r="ES65" s="192">
        <v>2.2799999999999999E-5</v>
      </c>
      <c r="ET65" s="157">
        <v>0</v>
      </c>
      <c r="EU65" s="157">
        <v>0</v>
      </c>
      <c r="EV65" s="157">
        <v>0</v>
      </c>
      <c r="EW65" s="157">
        <v>0</v>
      </c>
      <c r="EX65" s="157">
        <v>0</v>
      </c>
      <c r="EY65" s="157">
        <v>0</v>
      </c>
      <c r="EZ65" s="157">
        <v>0</v>
      </c>
      <c r="FA65" s="157">
        <v>0</v>
      </c>
      <c r="FB65" s="157">
        <v>0</v>
      </c>
      <c r="FC65" s="157">
        <v>0</v>
      </c>
      <c r="FD65" s="157">
        <v>0</v>
      </c>
      <c r="FE65" s="192">
        <v>6.7299999999999996E-5</v>
      </c>
      <c r="FF65" s="157">
        <v>0</v>
      </c>
      <c r="FG65" s="192">
        <v>7.9599999999999997E-5</v>
      </c>
      <c r="FH65" s="192">
        <v>2.37E-5</v>
      </c>
      <c r="FI65" s="157">
        <v>0</v>
      </c>
      <c r="FJ65" s="157">
        <v>0</v>
      </c>
      <c r="FK65" s="157">
        <v>0</v>
      </c>
      <c r="FL65" s="157">
        <v>3.5317500000000001E-4</v>
      </c>
      <c r="FM65" s="157">
        <v>0</v>
      </c>
      <c r="FN65" s="157">
        <v>0</v>
      </c>
      <c r="FO65" s="192">
        <v>4.5300000000000003E-5</v>
      </c>
      <c r="FP65" s="157">
        <v>0</v>
      </c>
      <c r="FQ65" s="157">
        <v>2.9766599999999998E-4</v>
      </c>
      <c r="FR65" s="157">
        <v>0</v>
      </c>
      <c r="FS65" s="192">
        <v>4.6999999999999997E-5</v>
      </c>
      <c r="FT65" s="157">
        <v>0</v>
      </c>
      <c r="FU65" s="157">
        <v>2.3032200000000001E-4</v>
      </c>
      <c r="FV65" s="157">
        <v>0</v>
      </c>
      <c r="FW65" s="157">
        <v>0</v>
      </c>
      <c r="FX65" s="157">
        <v>0</v>
      </c>
      <c r="FY65" s="157">
        <v>0</v>
      </c>
      <c r="FZ65" s="157">
        <v>0</v>
      </c>
      <c r="GA65" s="157">
        <v>0</v>
      </c>
      <c r="GB65" s="157">
        <v>0</v>
      </c>
      <c r="GC65" s="157">
        <v>0</v>
      </c>
      <c r="GD65" s="157">
        <v>0</v>
      </c>
      <c r="GE65" s="157">
        <v>0</v>
      </c>
      <c r="GF65" s="157">
        <v>0</v>
      </c>
      <c r="GG65" s="157">
        <v>0</v>
      </c>
      <c r="GH65" s="157">
        <v>0</v>
      </c>
      <c r="GI65" s="192">
        <v>5.1499999999999998E-5</v>
      </c>
      <c r="GJ65" s="157">
        <v>0</v>
      </c>
      <c r="GK65" s="157">
        <v>0</v>
      </c>
      <c r="GL65" s="157">
        <v>0</v>
      </c>
      <c r="GM65" s="157">
        <v>0</v>
      </c>
      <c r="GN65" s="157">
        <v>0</v>
      </c>
      <c r="GO65" s="157">
        <v>0</v>
      </c>
      <c r="GP65" s="157">
        <v>0</v>
      </c>
      <c r="GQ65" s="157">
        <v>0</v>
      </c>
      <c r="GR65" s="157">
        <v>2.65097E-4</v>
      </c>
      <c r="GS65" s="157">
        <v>0</v>
      </c>
      <c r="GT65" s="157">
        <v>0</v>
      </c>
      <c r="GU65" s="157">
        <v>0</v>
      </c>
      <c r="GV65" s="157">
        <v>0</v>
      </c>
      <c r="GW65" s="157">
        <v>0</v>
      </c>
      <c r="GX65" s="157">
        <v>0</v>
      </c>
      <c r="GY65" s="157">
        <v>0</v>
      </c>
      <c r="GZ65" s="157">
        <v>0</v>
      </c>
      <c r="HA65" s="157">
        <v>0</v>
      </c>
    </row>
    <row r="66" spans="1:209" x14ac:dyDescent="0.2">
      <c r="A66" s="157" t="s">
        <v>3875</v>
      </c>
      <c r="B66" s="157">
        <v>0</v>
      </c>
      <c r="C66" s="157">
        <v>0</v>
      </c>
      <c r="D66" s="157">
        <v>0</v>
      </c>
      <c r="E66" s="157">
        <v>0</v>
      </c>
      <c r="F66" s="157">
        <v>0</v>
      </c>
      <c r="G66" s="157">
        <v>0</v>
      </c>
      <c r="H66" s="157">
        <v>0</v>
      </c>
      <c r="I66" s="157">
        <v>0</v>
      </c>
      <c r="J66" s="157">
        <v>0</v>
      </c>
      <c r="K66" s="157">
        <v>0</v>
      </c>
      <c r="L66" s="157">
        <v>0</v>
      </c>
      <c r="M66" s="157">
        <v>0</v>
      </c>
      <c r="N66" s="157">
        <v>0</v>
      </c>
      <c r="O66" s="157">
        <v>0</v>
      </c>
      <c r="P66" s="192">
        <v>8.8200000000000003E-6</v>
      </c>
      <c r="Q66" s="157">
        <v>1.0113780000000001E-3</v>
      </c>
      <c r="R66" s="157">
        <v>0</v>
      </c>
      <c r="S66" s="157">
        <v>2.8040740000000001E-3</v>
      </c>
      <c r="T66" s="157">
        <v>3.8243947E-2</v>
      </c>
      <c r="U66" s="157">
        <v>0</v>
      </c>
      <c r="V66" s="157">
        <v>0</v>
      </c>
      <c r="W66" s="157">
        <v>0</v>
      </c>
      <c r="X66" s="157">
        <v>0</v>
      </c>
      <c r="Y66" s="157">
        <v>0</v>
      </c>
      <c r="Z66" s="157">
        <v>0</v>
      </c>
      <c r="AA66" s="157">
        <v>0</v>
      </c>
      <c r="AB66" s="157">
        <v>0</v>
      </c>
      <c r="AC66" s="157">
        <v>1.3510400000000001E-4</v>
      </c>
      <c r="AD66" s="157">
        <v>0</v>
      </c>
      <c r="AE66" s="157">
        <v>0</v>
      </c>
      <c r="AF66" s="157">
        <v>0</v>
      </c>
      <c r="AG66" s="157">
        <v>0</v>
      </c>
      <c r="AH66" s="157">
        <v>9.3079783999999999E-2</v>
      </c>
      <c r="AI66" s="157">
        <v>4.4867329999999997E-3</v>
      </c>
      <c r="AJ66" s="157">
        <v>0</v>
      </c>
      <c r="AK66" s="157">
        <v>0</v>
      </c>
      <c r="AL66" s="192">
        <v>2.0800000000000001E-5</v>
      </c>
      <c r="AM66" s="157">
        <v>0</v>
      </c>
      <c r="AN66" s="157">
        <v>0</v>
      </c>
      <c r="AO66" s="157">
        <v>0</v>
      </c>
      <c r="AP66" s="157">
        <v>0</v>
      </c>
      <c r="AQ66" s="157">
        <v>0</v>
      </c>
      <c r="AR66" s="157">
        <v>0</v>
      </c>
      <c r="AS66" s="157">
        <v>0</v>
      </c>
      <c r="AT66" s="157">
        <v>0</v>
      </c>
      <c r="AU66" s="157">
        <v>0</v>
      </c>
      <c r="AV66" s="157">
        <v>0</v>
      </c>
      <c r="AW66" s="157">
        <v>0</v>
      </c>
      <c r="AX66" s="157">
        <v>3.407775E-3</v>
      </c>
      <c r="AY66" s="157">
        <v>0</v>
      </c>
      <c r="AZ66" s="157">
        <v>0</v>
      </c>
      <c r="BA66" s="157">
        <v>0</v>
      </c>
      <c r="BB66" s="157">
        <v>0</v>
      </c>
      <c r="BC66" s="192">
        <v>7.2200000000000007E-5</v>
      </c>
      <c r="BD66" s="157">
        <v>0</v>
      </c>
      <c r="BE66" s="157">
        <v>0</v>
      </c>
      <c r="BF66" s="157">
        <v>0</v>
      </c>
      <c r="BG66" s="157">
        <v>0</v>
      </c>
      <c r="BH66" s="192">
        <v>4.5000000000000003E-5</v>
      </c>
      <c r="BI66" s="157">
        <v>0</v>
      </c>
      <c r="BJ66" s="157">
        <v>0</v>
      </c>
      <c r="BK66" s="157">
        <v>0</v>
      </c>
      <c r="BL66" s="157">
        <v>0</v>
      </c>
      <c r="BM66" s="157">
        <v>0</v>
      </c>
      <c r="BN66" s="192">
        <v>4.32E-5</v>
      </c>
      <c r="BO66" s="157">
        <v>0</v>
      </c>
      <c r="BP66" s="192">
        <v>2.6599999999999999E-5</v>
      </c>
      <c r="BQ66" s="157">
        <v>0</v>
      </c>
      <c r="BR66" s="157">
        <v>1.6014968000000001E-2</v>
      </c>
      <c r="BS66" s="157">
        <v>0</v>
      </c>
      <c r="BT66" s="157">
        <v>0</v>
      </c>
      <c r="BU66" s="157">
        <v>0</v>
      </c>
      <c r="BV66" s="157">
        <v>1.7299558E-2</v>
      </c>
      <c r="BW66" s="157">
        <v>0</v>
      </c>
      <c r="BX66" s="192">
        <v>2.4000000000000001E-5</v>
      </c>
      <c r="BY66" s="192">
        <v>2.5199999999999999E-5</v>
      </c>
      <c r="BZ66" s="157">
        <v>1.8010768999999999E-2</v>
      </c>
      <c r="CA66" s="157">
        <v>9.8308360999999997E-2</v>
      </c>
      <c r="CB66" s="157">
        <v>7.5400570000000002E-3</v>
      </c>
      <c r="CC66" s="157">
        <v>0</v>
      </c>
      <c r="CD66" s="157">
        <v>5.4875247000000002E-2</v>
      </c>
      <c r="CE66" s="157">
        <v>0</v>
      </c>
      <c r="CF66" s="157">
        <v>4.3393979999999999E-2</v>
      </c>
      <c r="CG66" s="157">
        <v>1.3879300000000001E-4</v>
      </c>
      <c r="CH66" s="157">
        <v>0</v>
      </c>
      <c r="CI66" s="157">
        <v>0</v>
      </c>
      <c r="CJ66" s="192">
        <v>5.3000000000000001E-5</v>
      </c>
      <c r="CK66" s="157">
        <v>0</v>
      </c>
      <c r="CL66" s="157">
        <v>0</v>
      </c>
      <c r="CM66" s="157">
        <v>0</v>
      </c>
      <c r="CN66" s="192">
        <v>2.65E-5</v>
      </c>
      <c r="CO66" s="157">
        <v>0</v>
      </c>
      <c r="CP66" s="157">
        <v>1.5499229999999999E-3</v>
      </c>
      <c r="CQ66" s="157">
        <v>2.2782984999999999E-2</v>
      </c>
      <c r="CR66" s="157">
        <v>1.9664001E-2</v>
      </c>
      <c r="CS66" s="157">
        <v>6.5060819000000006E-2</v>
      </c>
      <c r="CT66" s="157">
        <v>9.5266427000000001E-2</v>
      </c>
      <c r="CU66" s="157">
        <v>3.1895399999999998E-4</v>
      </c>
      <c r="CV66" s="157">
        <v>3.8836099999999999E-4</v>
      </c>
      <c r="CW66" s="157">
        <v>0</v>
      </c>
      <c r="CX66" s="157">
        <v>1.3207970000000001E-3</v>
      </c>
      <c r="CY66" s="157">
        <v>9.9442019999999992E-3</v>
      </c>
      <c r="CZ66" s="157">
        <v>0</v>
      </c>
      <c r="DA66" s="157">
        <v>0</v>
      </c>
      <c r="DB66" s="157">
        <v>0</v>
      </c>
      <c r="DC66" s="157">
        <v>0</v>
      </c>
      <c r="DD66" s="157">
        <v>0</v>
      </c>
      <c r="DE66" s="157">
        <v>0</v>
      </c>
      <c r="DF66" s="192">
        <v>4.5899999999999998E-5</v>
      </c>
      <c r="DG66" s="157">
        <v>0</v>
      </c>
      <c r="DH66" s="157">
        <v>0</v>
      </c>
      <c r="DI66" s="157">
        <v>0</v>
      </c>
      <c r="DJ66" s="192">
        <v>6.7000000000000002E-5</v>
      </c>
      <c r="DK66" s="192">
        <v>5.1E-5</v>
      </c>
      <c r="DL66" s="157">
        <v>0</v>
      </c>
      <c r="DM66" s="157">
        <v>0</v>
      </c>
      <c r="DN66" s="157">
        <v>1.10244E-4</v>
      </c>
      <c r="DO66" s="157">
        <v>0</v>
      </c>
      <c r="DP66" s="157">
        <v>0</v>
      </c>
      <c r="DQ66" s="157">
        <v>0</v>
      </c>
      <c r="DR66" s="157">
        <v>1.6319199999999999E-4</v>
      </c>
      <c r="DS66" s="157">
        <v>1.8166100000000001E-4</v>
      </c>
      <c r="DT66" s="157">
        <v>2.0918022000000001E-2</v>
      </c>
      <c r="DU66" s="157">
        <v>1.0890559999999999E-3</v>
      </c>
      <c r="DV66" s="157">
        <v>0</v>
      </c>
      <c r="DW66" s="157">
        <v>0</v>
      </c>
      <c r="DX66" s="157">
        <v>0</v>
      </c>
      <c r="DY66" s="157">
        <v>0</v>
      </c>
      <c r="DZ66" s="157">
        <v>0</v>
      </c>
      <c r="EA66" s="157">
        <v>2.9702069999999999E-3</v>
      </c>
      <c r="EB66" s="157">
        <v>5.9852832000000002E-2</v>
      </c>
      <c r="EC66" s="192">
        <v>5.4799999999999997E-5</v>
      </c>
      <c r="ED66" s="157">
        <v>0</v>
      </c>
      <c r="EE66" s="157">
        <v>0</v>
      </c>
      <c r="EF66" s="157">
        <v>0</v>
      </c>
      <c r="EG66" s="157">
        <v>0</v>
      </c>
      <c r="EH66" s="192">
        <v>3.9700000000000003E-5</v>
      </c>
      <c r="EI66" s="157">
        <v>0</v>
      </c>
      <c r="EJ66" s="157">
        <v>0</v>
      </c>
      <c r="EK66" s="157">
        <v>1.6882925E-2</v>
      </c>
      <c r="EL66" s="157">
        <v>0</v>
      </c>
      <c r="EM66" s="157">
        <v>0</v>
      </c>
      <c r="EN66" s="157">
        <v>0</v>
      </c>
      <c r="EO66" s="157">
        <v>0</v>
      </c>
      <c r="EP66" s="157">
        <v>0</v>
      </c>
      <c r="EQ66" s="157">
        <v>0</v>
      </c>
      <c r="ER66" s="192">
        <v>2.0699999999999998E-5</v>
      </c>
      <c r="ES66" s="157">
        <v>0</v>
      </c>
      <c r="ET66" s="192">
        <v>7.4400000000000006E-5</v>
      </c>
      <c r="EU66" s="157">
        <v>0</v>
      </c>
      <c r="EV66" s="157">
        <v>0</v>
      </c>
      <c r="EW66" s="157">
        <v>2.18524E-4</v>
      </c>
      <c r="EX66" s="157">
        <v>0</v>
      </c>
      <c r="EY66" s="157">
        <v>0</v>
      </c>
      <c r="EZ66" s="157">
        <v>1.16421E-4</v>
      </c>
      <c r="FA66" s="157">
        <v>0</v>
      </c>
      <c r="FB66" s="192">
        <v>2.6999999999999999E-5</v>
      </c>
      <c r="FC66" s="157">
        <v>0</v>
      </c>
      <c r="FD66" s="157">
        <v>0</v>
      </c>
      <c r="FE66" s="157">
        <v>0</v>
      </c>
      <c r="FF66" s="157">
        <v>0</v>
      </c>
      <c r="FG66" s="157">
        <v>0</v>
      </c>
      <c r="FH66" s="157">
        <v>4.5048199999999999E-4</v>
      </c>
      <c r="FI66" s="157">
        <v>0</v>
      </c>
      <c r="FJ66" s="157">
        <v>0</v>
      </c>
      <c r="FK66" s="192">
        <v>4.6199999999999998E-5</v>
      </c>
      <c r="FL66" s="157">
        <v>2.8446671E-2</v>
      </c>
      <c r="FM66" s="157">
        <v>5.1271204000000001E-2</v>
      </c>
      <c r="FN66" s="192">
        <v>5.1700000000000003E-5</v>
      </c>
      <c r="FO66" s="192">
        <v>9.0599999999999997E-6</v>
      </c>
      <c r="FP66" s="157">
        <v>0</v>
      </c>
      <c r="FQ66" s="157">
        <v>1.8611938000000001E-2</v>
      </c>
      <c r="FR66" s="157">
        <v>0</v>
      </c>
      <c r="FS66" s="157">
        <v>0</v>
      </c>
      <c r="FT66" s="157">
        <v>0</v>
      </c>
      <c r="FU66" s="157">
        <v>0</v>
      </c>
      <c r="FV66" s="192">
        <v>9.1899999999999998E-5</v>
      </c>
      <c r="FW66" s="157">
        <v>0</v>
      </c>
      <c r="FX66" s="157">
        <v>0</v>
      </c>
      <c r="FY66" s="157">
        <v>0</v>
      </c>
      <c r="FZ66" s="157">
        <v>0</v>
      </c>
      <c r="GA66" s="192">
        <v>3.8899999999999997E-5</v>
      </c>
      <c r="GB66" s="192">
        <v>8.4300000000000003E-5</v>
      </c>
      <c r="GC66" s="157">
        <v>2.4162799999999998E-3</v>
      </c>
      <c r="GD66" s="157">
        <v>2.0978250000000002E-3</v>
      </c>
      <c r="GE66" s="157">
        <v>0</v>
      </c>
      <c r="GF66" s="157">
        <v>0</v>
      </c>
      <c r="GG66" s="157">
        <v>0</v>
      </c>
      <c r="GH66" s="157">
        <v>0</v>
      </c>
      <c r="GI66" s="157">
        <v>0</v>
      </c>
      <c r="GJ66" s="157">
        <v>0</v>
      </c>
      <c r="GK66" s="157">
        <v>0</v>
      </c>
      <c r="GL66" s="157">
        <v>0</v>
      </c>
      <c r="GM66" s="157">
        <v>0</v>
      </c>
      <c r="GN66" s="157">
        <v>0</v>
      </c>
      <c r="GO66" s="157">
        <v>0</v>
      </c>
      <c r="GP66" s="192">
        <v>7.1299999999999998E-5</v>
      </c>
      <c r="GQ66" s="192">
        <v>2.0599999999999999E-5</v>
      </c>
      <c r="GR66" s="157">
        <v>0</v>
      </c>
      <c r="GS66" s="157">
        <v>0</v>
      </c>
      <c r="GT66" s="157">
        <v>0</v>
      </c>
      <c r="GU66" s="157">
        <v>0</v>
      </c>
      <c r="GV66" s="157">
        <v>0</v>
      </c>
      <c r="GW66" s="157">
        <v>0</v>
      </c>
      <c r="GX66" s="157">
        <v>0</v>
      </c>
      <c r="GY66" s="157">
        <v>0</v>
      </c>
      <c r="GZ66" s="157">
        <v>0</v>
      </c>
      <c r="HA66" s="157">
        <v>0</v>
      </c>
    </row>
    <row r="67" spans="1:209" x14ac:dyDescent="0.2">
      <c r="A67" s="157" t="s">
        <v>3876</v>
      </c>
      <c r="B67" s="157">
        <v>9.2943460000000002E-3</v>
      </c>
      <c r="C67" s="157">
        <v>5.3387499999999995E-4</v>
      </c>
      <c r="D67" s="157">
        <v>1.1763400000000001E-4</v>
      </c>
      <c r="E67" s="157">
        <v>1.8645399999999999E-4</v>
      </c>
      <c r="F67" s="157">
        <v>9.7326200000000002E-4</v>
      </c>
      <c r="G67" s="192">
        <v>7.1199999999999996E-5</v>
      </c>
      <c r="H67" s="192">
        <v>3.15E-5</v>
      </c>
      <c r="I67" s="157">
        <v>1.7189531000000001E-2</v>
      </c>
      <c r="J67" s="157">
        <v>8.9116979999999991E-3</v>
      </c>
      <c r="K67" s="157">
        <v>1.1788661000000001E-2</v>
      </c>
      <c r="L67" s="157">
        <v>3.7873619999999998E-3</v>
      </c>
      <c r="M67" s="192">
        <v>8.8200000000000003E-6</v>
      </c>
      <c r="N67" s="157">
        <v>1.3859549999999999E-3</v>
      </c>
      <c r="O67" s="192">
        <v>1.6500000000000001E-5</v>
      </c>
      <c r="P67" s="157">
        <v>3.5661185999999997E-2</v>
      </c>
      <c r="Q67" s="192">
        <v>3.1600000000000002E-5</v>
      </c>
      <c r="R67" s="192">
        <v>2.1800000000000001E-5</v>
      </c>
      <c r="S67" s="157">
        <v>3.1156400000000001E-4</v>
      </c>
      <c r="T67" s="157">
        <v>1.034494E-3</v>
      </c>
      <c r="U67" s="192">
        <v>8.8200000000000003E-5</v>
      </c>
      <c r="V67" s="157">
        <v>2.1334037E-2</v>
      </c>
      <c r="W67" s="192">
        <v>7.3499999999999998E-5</v>
      </c>
      <c r="X67" s="157">
        <v>6.9972619999999998E-3</v>
      </c>
      <c r="Y67" s="157">
        <v>2.740658E-3</v>
      </c>
      <c r="Z67" s="157">
        <v>1.6359990000000001E-2</v>
      </c>
      <c r="AA67" s="157">
        <v>2.4645100000000002E-4</v>
      </c>
      <c r="AB67" s="157">
        <v>7.4942619999999998E-3</v>
      </c>
      <c r="AC67" s="157">
        <v>1.7370499999999999E-4</v>
      </c>
      <c r="AD67" s="157">
        <v>2.1349699999999999E-4</v>
      </c>
      <c r="AE67" s="157">
        <v>6.5772089999999997E-3</v>
      </c>
      <c r="AF67" s="192">
        <v>4.49E-5</v>
      </c>
      <c r="AG67" s="157">
        <v>1.3356800000000001E-4</v>
      </c>
      <c r="AH67" s="157">
        <v>4.9105700000000004E-4</v>
      </c>
      <c r="AI67" s="157">
        <v>4.4480539999999999E-3</v>
      </c>
      <c r="AJ67" s="157">
        <v>1.846788E-3</v>
      </c>
      <c r="AK67" s="157">
        <v>7.9864022000000007E-2</v>
      </c>
      <c r="AL67" s="157">
        <v>1.2490900000000001E-4</v>
      </c>
      <c r="AM67" s="157">
        <v>1.8619700000000001E-4</v>
      </c>
      <c r="AN67" s="192">
        <v>8.2700000000000004E-5</v>
      </c>
      <c r="AO67" s="157">
        <v>1.26496E-4</v>
      </c>
      <c r="AP67" s="157">
        <v>1.4007599999999999E-4</v>
      </c>
      <c r="AQ67" s="157">
        <v>7.5358000000000001E-4</v>
      </c>
      <c r="AR67" s="157">
        <v>3.5663300000000003E-4</v>
      </c>
      <c r="AS67" s="157">
        <v>2.7326100000000001E-4</v>
      </c>
      <c r="AT67" s="192">
        <v>8.0599999999999994E-5</v>
      </c>
      <c r="AU67" s="157">
        <v>2.1898186E-2</v>
      </c>
      <c r="AV67" s="157">
        <v>0</v>
      </c>
      <c r="AW67" s="157">
        <v>8.410832E-3</v>
      </c>
      <c r="AX67" s="157">
        <v>1.257237E-3</v>
      </c>
      <c r="AY67" s="157">
        <v>2.2509254999999999E-2</v>
      </c>
      <c r="AZ67" s="157">
        <v>0</v>
      </c>
      <c r="BA67" s="157">
        <v>2.1674199999999999E-4</v>
      </c>
      <c r="BB67" s="157">
        <v>1.2323799999999999E-4</v>
      </c>
      <c r="BC67" s="157">
        <v>1.20369E-4</v>
      </c>
      <c r="BD67" s="192">
        <v>7.3899999999999994E-5</v>
      </c>
      <c r="BE67" s="157">
        <v>1.5431150000000001E-3</v>
      </c>
      <c r="BF67" s="157">
        <v>1.714351E-3</v>
      </c>
      <c r="BG67" s="157">
        <v>3.8165374000000002E-2</v>
      </c>
      <c r="BH67" s="157">
        <v>1.1240754E-2</v>
      </c>
      <c r="BI67" s="157">
        <v>4.6055483000000001E-2</v>
      </c>
      <c r="BJ67" s="157">
        <v>3.8486810000000001E-3</v>
      </c>
      <c r="BK67" s="192">
        <v>3.4400000000000003E-5</v>
      </c>
      <c r="BL67" s="157">
        <v>0</v>
      </c>
      <c r="BM67" s="157">
        <v>0.10227272699999999</v>
      </c>
      <c r="BN67" s="157">
        <v>2.4685486999999999E-2</v>
      </c>
      <c r="BO67" s="157">
        <v>3.1140900000000001E-4</v>
      </c>
      <c r="BP67" s="157">
        <v>4.6991129E-2</v>
      </c>
      <c r="BQ67" s="157">
        <v>7.7718659999999997E-3</v>
      </c>
      <c r="BR67" s="157">
        <v>1.5222149999999999E-3</v>
      </c>
      <c r="BS67" s="157">
        <v>4.2709866999999999E-2</v>
      </c>
      <c r="BT67" s="157">
        <v>1.5284854E-2</v>
      </c>
      <c r="BU67" s="157">
        <v>4.0694005999999998E-2</v>
      </c>
      <c r="BV67" s="157">
        <v>7.1289400000000005E-4</v>
      </c>
      <c r="BW67" s="157">
        <v>1.864512E-3</v>
      </c>
      <c r="BX67" s="192">
        <v>2.4000000000000001E-5</v>
      </c>
      <c r="BY67" s="157">
        <v>3.7776699999999999E-4</v>
      </c>
      <c r="BZ67" s="157">
        <v>2.5066530000000002E-3</v>
      </c>
      <c r="CA67" s="157">
        <v>1.0262700000000001E-4</v>
      </c>
      <c r="CB67" s="192">
        <v>7.25E-5</v>
      </c>
      <c r="CC67" s="157">
        <v>4.365468E-3</v>
      </c>
      <c r="CD67" s="192">
        <v>7.9900000000000004E-5</v>
      </c>
      <c r="CE67" s="157">
        <v>1.8366330000000001E-3</v>
      </c>
      <c r="CF67" s="157">
        <v>1.38462E-3</v>
      </c>
      <c r="CG67" s="157">
        <v>1.1519778E-2</v>
      </c>
      <c r="CH67" s="157">
        <v>6.8657190000000002E-3</v>
      </c>
      <c r="CI67" s="157">
        <v>1.9992080000000001E-3</v>
      </c>
      <c r="CJ67" s="157">
        <v>8.4741299999999999E-4</v>
      </c>
      <c r="CK67" s="157">
        <v>8.3400599999999998E-4</v>
      </c>
      <c r="CL67" s="157">
        <v>1.473374E-3</v>
      </c>
      <c r="CM67" s="157">
        <v>2.0885470000000001E-3</v>
      </c>
      <c r="CN67" s="157">
        <v>7.5236770000000003E-3</v>
      </c>
      <c r="CO67" s="157">
        <v>3.2843820000000002E-3</v>
      </c>
      <c r="CP67" s="157">
        <v>1.499925E-3</v>
      </c>
      <c r="CQ67" s="157">
        <v>1.369863E-3</v>
      </c>
      <c r="CR67" s="157">
        <v>6.4615300000000001E-4</v>
      </c>
      <c r="CS67" s="157">
        <v>1.9803799999999999E-4</v>
      </c>
      <c r="CT67" s="157">
        <v>1.42793E-4</v>
      </c>
      <c r="CU67" s="157">
        <v>1.913723E-3</v>
      </c>
      <c r="CV67" s="157">
        <v>1.19496E-4</v>
      </c>
      <c r="CW67" s="157">
        <v>5.75538E-4</v>
      </c>
      <c r="CX67" s="157">
        <v>4.4772799999999999E-4</v>
      </c>
      <c r="CY67" s="157">
        <v>3.093752E-3</v>
      </c>
      <c r="CZ67" s="157">
        <v>0</v>
      </c>
      <c r="DA67" s="157">
        <v>6.0788760000000004E-3</v>
      </c>
      <c r="DB67" s="157">
        <v>1.3078955999999999E-2</v>
      </c>
      <c r="DC67" s="157">
        <v>6.2570580000000002E-3</v>
      </c>
      <c r="DD67" s="157">
        <v>6.6210200000000002E-4</v>
      </c>
      <c r="DE67" s="157">
        <v>1.8270890000000001E-3</v>
      </c>
      <c r="DF67" s="157">
        <v>1.8378099999999999E-4</v>
      </c>
      <c r="DG67" s="157">
        <v>1.1764709999999999E-3</v>
      </c>
      <c r="DH67" s="157">
        <v>3.3751899999999999E-4</v>
      </c>
      <c r="DI67" s="157">
        <v>5.6464099999999995E-4</v>
      </c>
      <c r="DJ67" s="157">
        <v>1.1465352999999999E-2</v>
      </c>
      <c r="DK67" s="157">
        <v>2.1406730000000001E-3</v>
      </c>
      <c r="DL67" s="157">
        <v>0</v>
      </c>
      <c r="DM67" s="157">
        <v>1.548748E-3</v>
      </c>
      <c r="DN67" s="192">
        <v>8.8200000000000003E-5</v>
      </c>
      <c r="DO67" s="157">
        <v>0</v>
      </c>
      <c r="DP67" s="192">
        <v>1.49E-5</v>
      </c>
      <c r="DQ67" s="192">
        <v>7.8899999999999993E-5</v>
      </c>
      <c r="DR67" s="192">
        <v>4.0800000000000002E-5</v>
      </c>
      <c r="DS67" s="157">
        <v>1.3919796999999999E-2</v>
      </c>
      <c r="DT67" s="157">
        <v>6.35163E-4</v>
      </c>
      <c r="DU67" s="192">
        <v>6.1600000000000007E-5</v>
      </c>
      <c r="DV67" s="157">
        <v>3.0356179999999999E-3</v>
      </c>
      <c r="DW67" s="192">
        <v>8.6899999999999998E-5</v>
      </c>
      <c r="DX67" s="157">
        <v>4.3785689999999997E-3</v>
      </c>
      <c r="DY67" s="192">
        <v>4.0500000000000002E-5</v>
      </c>
      <c r="DZ67" s="157">
        <v>3.5235323999999998E-2</v>
      </c>
      <c r="EA67" s="157">
        <v>1.9649060000000002E-3</v>
      </c>
      <c r="EB67" s="157">
        <v>1.3378870000000001E-3</v>
      </c>
      <c r="EC67" s="157">
        <v>2.3575850000000001E-3</v>
      </c>
      <c r="ED67" s="157">
        <v>2.1663139999999999E-3</v>
      </c>
      <c r="EE67" s="192">
        <v>7.9900000000000004E-5</v>
      </c>
      <c r="EF67" s="157">
        <v>3.1363319999999999E-3</v>
      </c>
      <c r="EG67" s="157">
        <v>2.1959201000000001E-2</v>
      </c>
      <c r="EH67" s="157">
        <v>2.3826500000000001E-4</v>
      </c>
      <c r="EI67" s="157">
        <v>3.5219797999999997E-2</v>
      </c>
      <c r="EJ67" s="192">
        <v>1.9899999999999999E-5</v>
      </c>
      <c r="EK67" s="157">
        <v>1.6219400000000001E-3</v>
      </c>
      <c r="EL67" s="157">
        <v>1.616815E-3</v>
      </c>
      <c r="EM67" s="192">
        <v>5.3399999999999997E-5</v>
      </c>
      <c r="EN67" s="157">
        <v>2.1803870000000002E-3</v>
      </c>
      <c r="EO67" s="157">
        <v>0</v>
      </c>
      <c r="EP67" s="192">
        <v>7.0599999999999995E-5</v>
      </c>
      <c r="EQ67" s="157">
        <v>0</v>
      </c>
      <c r="ER67" s="157">
        <v>1.9433530000000001E-3</v>
      </c>
      <c r="ES67" s="157">
        <v>3.1976599999999997E-4</v>
      </c>
      <c r="ET67" s="157">
        <v>5.9530499999999997E-4</v>
      </c>
      <c r="EU67" s="157">
        <v>1.1908310000000001E-3</v>
      </c>
      <c r="EV67" s="157">
        <v>1.19926E-3</v>
      </c>
      <c r="EW67" s="157">
        <v>1.420403E-3</v>
      </c>
      <c r="EX67" s="157">
        <v>2.18044E-4</v>
      </c>
      <c r="EY67" s="157">
        <v>0</v>
      </c>
      <c r="EZ67" s="192">
        <v>5.8199999999999998E-5</v>
      </c>
      <c r="FA67" s="157">
        <v>3.9051020000000001E-3</v>
      </c>
      <c r="FB67" s="157">
        <v>7.5518500000000001E-4</v>
      </c>
      <c r="FC67" s="157">
        <v>1.0846299999999999E-4</v>
      </c>
      <c r="FD67" s="157">
        <v>1.2779709999999999E-3</v>
      </c>
      <c r="FE67" s="157">
        <v>2.02034E-4</v>
      </c>
      <c r="FF67" s="157">
        <v>2.7129699999999999E-4</v>
      </c>
      <c r="FG67" s="157">
        <v>3.7426339999999999E-3</v>
      </c>
      <c r="FH67" s="157">
        <v>3.0585389999999999E-3</v>
      </c>
      <c r="FI67" s="157">
        <v>6.8935100000000005E-4</v>
      </c>
      <c r="FJ67" s="157">
        <v>0</v>
      </c>
      <c r="FK67" s="157">
        <v>1.108904E-3</v>
      </c>
      <c r="FL67" s="192">
        <v>9.6299999999999996E-5</v>
      </c>
      <c r="FM67" s="157">
        <v>5.4993900000000005E-4</v>
      </c>
      <c r="FN67" s="157">
        <v>6.4225080000000004E-3</v>
      </c>
      <c r="FO67" s="157">
        <v>3.26034E-4</v>
      </c>
      <c r="FP67" s="157">
        <v>3.70431E-4</v>
      </c>
      <c r="FQ67" s="192">
        <v>7.8300000000000006E-5</v>
      </c>
      <c r="FR67" s="157">
        <v>1.739282E-3</v>
      </c>
      <c r="FS67" s="157">
        <v>3.3833000000000001E-3</v>
      </c>
      <c r="FT67" s="157">
        <v>7.62511E-4</v>
      </c>
      <c r="FU67" s="157">
        <v>8.781021E-3</v>
      </c>
      <c r="FV67" s="192">
        <v>6.8899999999999994E-5</v>
      </c>
      <c r="FW67" s="157">
        <v>7.9349300000000004E-4</v>
      </c>
      <c r="FX67" s="157">
        <v>2.8147399999999998E-4</v>
      </c>
      <c r="FY67" s="192">
        <v>8.1500000000000002E-5</v>
      </c>
      <c r="FZ67" s="157">
        <v>2.7560660000000002E-3</v>
      </c>
      <c r="GA67" s="157">
        <v>0</v>
      </c>
      <c r="GB67" s="157">
        <v>5.05646E-4</v>
      </c>
      <c r="GC67" s="157">
        <v>2.4162799999999998E-3</v>
      </c>
      <c r="GD67" s="157">
        <v>2.9811199999999999E-3</v>
      </c>
      <c r="GE67" s="157">
        <v>2.5303299999999999E-3</v>
      </c>
      <c r="GF67" s="157">
        <v>0</v>
      </c>
      <c r="GG67" s="157">
        <v>0</v>
      </c>
      <c r="GH67" s="157">
        <v>0</v>
      </c>
      <c r="GI67" s="157">
        <v>1.8010599999999999E-3</v>
      </c>
      <c r="GJ67" s="157">
        <v>5.2529500000000002E-3</v>
      </c>
      <c r="GK67" s="157">
        <v>1.4787599999999999E-4</v>
      </c>
      <c r="GL67" s="157">
        <v>2.0511459999999998E-3</v>
      </c>
      <c r="GM67" s="157">
        <v>1.8429640000000001E-3</v>
      </c>
      <c r="GN67" s="157">
        <v>2.4211100000000001E-4</v>
      </c>
      <c r="GO67" s="157">
        <v>3.9955249999999998E-3</v>
      </c>
      <c r="GP67" s="157">
        <v>5.4173498E-2</v>
      </c>
      <c r="GQ67" s="157">
        <v>1.8509E-4</v>
      </c>
      <c r="GR67" s="157">
        <v>7.4227199999999998E-4</v>
      </c>
      <c r="GS67" s="157">
        <v>1.8271499999999999E-4</v>
      </c>
      <c r="GT67" s="157">
        <v>0</v>
      </c>
      <c r="GU67" s="157">
        <v>0</v>
      </c>
      <c r="GV67" s="157">
        <v>1.249609E-3</v>
      </c>
      <c r="GW67" s="157">
        <v>0</v>
      </c>
      <c r="GX67" s="157">
        <v>0</v>
      </c>
      <c r="GY67" s="157">
        <v>0</v>
      </c>
      <c r="GZ67" s="157">
        <v>1.8867925000000001E-2</v>
      </c>
      <c r="HA67" s="157">
        <v>0</v>
      </c>
    </row>
    <row r="68" spans="1:209" x14ac:dyDescent="0.2">
      <c r="A68" s="157" t="s">
        <v>3877</v>
      </c>
      <c r="B68" s="157">
        <v>7.6085300000000003E-4</v>
      </c>
      <c r="C68" s="157">
        <v>2.8703000000000002E-4</v>
      </c>
      <c r="D68" s="157">
        <v>1.1712300000000001E-3</v>
      </c>
      <c r="E68" s="157">
        <v>1.3984100000000001E-4</v>
      </c>
      <c r="F68" s="157">
        <v>8.81196E-4</v>
      </c>
      <c r="G68" s="192">
        <v>1.42E-5</v>
      </c>
      <c r="H68" s="157">
        <v>5.3575400000000005E-4</v>
      </c>
      <c r="I68" s="157">
        <v>2.8889969999999999E-3</v>
      </c>
      <c r="J68" s="157">
        <v>0</v>
      </c>
      <c r="K68" s="192">
        <v>8.0400000000000003E-5</v>
      </c>
      <c r="L68" s="157">
        <v>0</v>
      </c>
      <c r="M68" s="157">
        <v>1.41123E-4</v>
      </c>
      <c r="N68" s="157">
        <v>0</v>
      </c>
      <c r="O68" s="157">
        <v>1.8136399999999999E-4</v>
      </c>
      <c r="P68" s="157">
        <v>3.2427279999999998E-3</v>
      </c>
      <c r="Q68" s="157">
        <v>1.927939E-3</v>
      </c>
      <c r="R68" s="157">
        <v>3.4905500000000002E-4</v>
      </c>
      <c r="S68" s="157">
        <v>7.9089299999999998E-4</v>
      </c>
      <c r="T68" s="157">
        <v>2.5862299999999998E-4</v>
      </c>
      <c r="U68" s="157">
        <v>6.83798E-4</v>
      </c>
      <c r="V68" s="157">
        <v>1.01494E-4</v>
      </c>
      <c r="W68" s="157">
        <v>1.4693900000000001E-4</v>
      </c>
      <c r="X68" s="157">
        <v>2.2512930000000001E-3</v>
      </c>
      <c r="Y68" s="157">
        <v>3.4008200000000001E-4</v>
      </c>
      <c r="Z68" s="192">
        <v>3.5200000000000002E-5</v>
      </c>
      <c r="AA68" s="157">
        <v>0</v>
      </c>
      <c r="AB68" s="157">
        <v>2.6444469999999999E-3</v>
      </c>
      <c r="AC68" s="157">
        <v>0</v>
      </c>
      <c r="AD68" s="192">
        <v>1.9400000000000001E-5</v>
      </c>
      <c r="AE68" s="157">
        <v>1.8215950000000001E-3</v>
      </c>
      <c r="AF68" s="157">
        <v>1.04838E-4</v>
      </c>
      <c r="AG68" s="192">
        <v>5.3399999999999997E-5</v>
      </c>
      <c r="AH68" s="157">
        <v>1.2276400000000001E-4</v>
      </c>
      <c r="AI68" s="157">
        <v>2.552796E-3</v>
      </c>
      <c r="AJ68" s="157">
        <v>2.4150299999999999E-3</v>
      </c>
      <c r="AK68" s="157">
        <v>6.7523500000000005E-4</v>
      </c>
      <c r="AL68" s="157">
        <v>0</v>
      </c>
      <c r="AM68" s="157">
        <v>2.27574E-4</v>
      </c>
      <c r="AN68" s="157">
        <v>0</v>
      </c>
      <c r="AO68" s="192">
        <v>5.0599999999999997E-5</v>
      </c>
      <c r="AP68" s="157">
        <v>7.0037799999999998E-4</v>
      </c>
      <c r="AQ68" s="157">
        <v>1.67462E-4</v>
      </c>
      <c r="AR68" s="192">
        <v>5.0899999999999997E-5</v>
      </c>
      <c r="AS68" s="157">
        <v>8.6532799999999995E-4</v>
      </c>
      <c r="AT68" s="157">
        <v>6.28704E-4</v>
      </c>
      <c r="AU68" s="157">
        <v>0</v>
      </c>
      <c r="AV68" s="157">
        <v>0</v>
      </c>
      <c r="AW68" s="157">
        <v>0</v>
      </c>
      <c r="AX68" s="157">
        <v>1.6542600000000001E-4</v>
      </c>
      <c r="AY68" s="157">
        <v>0</v>
      </c>
      <c r="AZ68" s="157">
        <v>0</v>
      </c>
      <c r="BA68" s="157">
        <v>7.1043249999999999E-3</v>
      </c>
      <c r="BB68" s="157">
        <v>0</v>
      </c>
      <c r="BC68" s="157">
        <v>0</v>
      </c>
      <c r="BD68" s="157">
        <v>0</v>
      </c>
      <c r="BE68" s="157">
        <v>0</v>
      </c>
      <c r="BF68" s="157">
        <v>8.0002999999999997E-4</v>
      </c>
      <c r="BG68" s="157">
        <v>3.49401E-4</v>
      </c>
      <c r="BH68" s="157">
        <v>1.7985200000000001E-4</v>
      </c>
      <c r="BI68" s="192">
        <v>7.2200000000000007E-5</v>
      </c>
      <c r="BJ68" s="157">
        <v>0</v>
      </c>
      <c r="BK68" s="157">
        <v>5.6832900000000001E-4</v>
      </c>
      <c r="BL68" s="157">
        <v>1.43077E-4</v>
      </c>
      <c r="BM68" s="157">
        <v>0</v>
      </c>
      <c r="BN68" s="157">
        <v>3.89088E-4</v>
      </c>
      <c r="BO68" s="192">
        <v>4.4499999999999997E-5</v>
      </c>
      <c r="BP68" s="157">
        <v>0</v>
      </c>
      <c r="BQ68" s="157">
        <v>2.39134E-4</v>
      </c>
      <c r="BR68" s="157">
        <v>5.0740500000000005E-4</v>
      </c>
      <c r="BS68" s="192">
        <v>5.66E-5</v>
      </c>
      <c r="BT68" s="157">
        <v>1.15794E-4</v>
      </c>
      <c r="BU68" s="157">
        <v>2.70392E-4</v>
      </c>
      <c r="BV68" s="192">
        <v>4.7500000000000003E-5</v>
      </c>
      <c r="BW68" s="192">
        <v>1.2E-5</v>
      </c>
      <c r="BX68" s="157">
        <v>4.5531899999999998E-4</v>
      </c>
      <c r="BY68" s="192">
        <v>2.5199999999999999E-5</v>
      </c>
      <c r="BZ68" s="157">
        <v>1.7948879999999999E-3</v>
      </c>
      <c r="CA68" s="157">
        <v>1.3683599999999999E-4</v>
      </c>
      <c r="CB68" s="157">
        <v>1.2083420000000001E-3</v>
      </c>
      <c r="CC68" s="157">
        <v>8.6403650000000005E-3</v>
      </c>
      <c r="CD68" s="192">
        <v>5.9899999999999999E-5</v>
      </c>
      <c r="CE68" s="192">
        <v>6.2299999999999996E-5</v>
      </c>
      <c r="CF68" s="157">
        <v>1.190773E-3</v>
      </c>
      <c r="CG68" s="157">
        <v>0</v>
      </c>
      <c r="CH68" s="157">
        <v>0</v>
      </c>
      <c r="CI68" s="157">
        <v>1.13163E-4</v>
      </c>
      <c r="CJ68" s="157">
        <v>0</v>
      </c>
      <c r="CK68" s="157">
        <v>0</v>
      </c>
      <c r="CL68" s="192">
        <v>1.11E-5</v>
      </c>
      <c r="CM68" s="192">
        <v>3.7599999999999999E-5</v>
      </c>
      <c r="CN68" s="192">
        <v>6.6199999999999996E-5</v>
      </c>
      <c r="CO68" s="157">
        <v>1.13255E-4</v>
      </c>
      <c r="CP68" s="192">
        <v>1E-4</v>
      </c>
      <c r="CQ68" s="157">
        <v>2.5234299999999998E-4</v>
      </c>
      <c r="CR68" s="157">
        <v>3.3180800000000001E-4</v>
      </c>
      <c r="CS68" s="157">
        <v>1.511346E-3</v>
      </c>
      <c r="CT68" s="157">
        <v>2.8558499999999998E-4</v>
      </c>
      <c r="CU68" s="157">
        <v>1.19608E-4</v>
      </c>
      <c r="CV68" s="157">
        <v>4.7200810000000001E-3</v>
      </c>
      <c r="CW68" s="157">
        <v>3.32269E-4</v>
      </c>
      <c r="CX68" s="157">
        <v>4.7011399999999999E-4</v>
      </c>
      <c r="CY68" s="157">
        <v>7.0714330000000002E-3</v>
      </c>
      <c r="CZ68" s="157">
        <v>2.6691099999999999E-4</v>
      </c>
      <c r="DA68" s="157">
        <v>5.3190160000000002E-3</v>
      </c>
      <c r="DB68" s="157">
        <v>2.2269120000000002E-3</v>
      </c>
      <c r="DC68" s="157">
        <v>8.2003070000000004E-3</v>
      </c>
      <c r="DD68" s="192">
        <v>4.5099999999999998E-5</v>
      </c>
      <c r="DE68" s="157">
        <v>1.244539E-3</v>
      </c>
      <c r="DF68" s="157">
        <v>0</v>
      </c>
      <c r="DG68" s="157">
        <v>0</v>
      </c>
      <c r="DH68" s="157">
        <v>0</v>
      </c>
      <c r="DI68" s="192">
        <v>4.0299999999999997E-5</v>
      </c>
      <c r="DJ68" s="157">
        <v>2.0114699999999999E-4</v>
      </c>
      <c r="DK68" s="157">
        <v>5.6065200000000003E-4</v>
      </c>
      <c r="DL68" s="157">
        <v>2.2209550000000002E-3</v>
      </c>
      <c r="DM68" s="157">
        <v>6.1949910000000004E-3</v>
      </c>
      <c r="DN68" s="192">
        <v>8.8200000000000003E-5</v>
      </c>
      <c r="DO68" s="157">
        <v>1.03742E-4</v>
      </c>
      <c r="DP68" s="192">
        <v>7.4599999999999997E-5</v>
      </c>
      <c r="DQ68" s="157">
        <v>5.1011019999999997E-3</v>
      </c>
      <c r="DR68" s="157">
        <v>3.2638399999999998E-4</v>
      </c>
      <c r="DS68" s="192">
        <v>9.0799999999999998E-5</v>
      </c>
      <c r="DT68" s="157">
        <v>2.9640899999999997E-4</v>
      </c>
      <c r="DU68" s="157">
        <v>6.16447E-4</v>
      </c>
      <c r="DV68" s="157">
        <v>0</v>
      </c>
      <c r="DW68" s="192">
        <v>3.4799999999999999E-5</v>
      </c>
      <c r="DX68" s="157">
        <v>1.3598000000000001E-4</v>
      </c>
      <c r="DY68" s="157">
        <v>3.3205099999999998E-4</v>
      </c>
      <c r="DZ68" s="157">
        <v>4.6811739999999998E-3</v>
      </c>
      <c r="EA68" s="157">
        <v>1.7227197999999999E-2</v>
      </c>
      <c r="EB68" s="157">
        <v>6.6894299999999997E-4</v>
      </c>
      <c r="EC68" s="157">
        <v>0</v>
      </c>
      <c r="ED68" s="157">
        <v>0</v>
      </c>
      <c r="EE68" s="157">
        <v>1.0647899999999999E-4</v>
      </c>
      <c r="EF68" s="157">
        <v>1.143455E-3</v>
      </c>
      <c r="EG68" s="157">
        <v>5.5050900000000002E-4</v>
      </c>
      <c r="EH68" s="157">
        <v>0</v>
      </c>
      <c r="EI68" s="157">
        <v>1.109463E-3</v>
      </c>
      <c r="EJ68" s="157">
        <v>2.0724150000000002E-3</v>
      </c>
      <c r="EK68" s="157">
        <v>2.9489799999999998E-4</v>
      </c>
      <c r="EL68" s="157">
        <v>7.0735700000000004E-4</v>
      </c>
      <c r="EM68" s="157">
        <v>5.0350500000000001E-4</v>
      </c>
      <c r="EN68" s="157">
        <v>1.9410759999999999E-3</v>
      </c>
      <c r="EO68" s="157">
        <v>1.30984E-4</v>
      </c>
      <c r="EP68" s="157">
        <v>1.2359799999999999E-4</v>
      </c>
      <c r="EQ68" s="157">
        <v>2.2422919999999999E-3</v>
      </c>
      <c r="ER68" s="157">
        <v>4.7550100000000003E-4</v>
      </c>
      <c r="ES68" s="157">
        <v>6.1669199999999996E-4</v>
      </c>
      <c r="ET68" s="157">
        <v>0</v>
      </c>
      <c r="EU68" s="157">
        <v>2.2328100000000001E-4</v>
      </c>
      <c r="EV68" s="157">
        <v>1.0386812E-2</v>
      </c>
      <c r="EW68" s="157">
        <v>1.129038E-3</v>
      </c>
      <c r="EX68" s="192">
        <v>2.4199999999999999E-5</v>
      </c>
      <c r="EY68" s="192">
        <v>5.1799999999999999E-5</v>
      </c>
      <c r="EZ68" s="157">
        <v>1.16421E-4</v>
      </c>
      <c r="FA68" s="157">
        <v>5.8786500000000002E-4</v>
      </c>
      <c r="FB68" s="157">
        <v>0</v>
      </c>
      <c r="FC68" s="157">
        <v>1.6269400000000001E-4</v>
      </c>
      <c r="FD68" s="192">
        <v>2.51E-5</v>
      </c>
      <c r="FE68" s="157">
        <v>0</v>
      </c>
      <c r="FF68" s="157">
        <v>3.7303299999999999E-4</v>
      </c>
      <c r="FG68" s="157">
        <v>2.3889199999999999E-4</v>
      </c>
      <c r="FH68" s="157">
        <v>4.7419200000000002E-4</v>
      </c>
      <c r="FI68" s="157">
        <v>3.7776429999999998E-3</v>
      </c>
      <c r="FJ68" s="157">
        <v>0</v>
      </c>
      <c r="FK68" s="192">
        <v>4.6199999999999998E-5</v>
      </c>
      <c r="FL68" s="192">
        <v>3.2100000000000001E-5</v>
      </c>
      <c r="FM68" s="157">
        <v>2.1151500000000001E-4</v>
      </c>
      <c r="FN68" s="157">
        <v>2.8152281000000001E-2</v>
      </c>
      <c r="FO68" s="192">
        <v>9.0600000000000007E-5</v>
      </c>
      <c r="FP68" s="192">
        <v>8.2299999999999995E-5</v>
      </c>
      <c r="FQ68" s="157">
        <v>3.0236569999999999E-3</v>
      </c>
      <c r="FR68" s="157">
        <v>0</v>
      </c>
      <c r="FS68" s="157">
        <v>0</v>
      </c>
      <c r="FT68" s="157">
        <v>0</v>
      </c>
      <c r="FU68" s="157">
        <v>2.0153200000000001E-4</v>
      </c>
      <c r="FV68" s="157">
        <v>3.2152899999999998E-4</v>
      </c>
      <c r="FW68" s="157">
        <v>0</v>
      </c>
      <c r="FX68" s="157">
        <v>1.2794299999999999E-4</v>
      </c>
      <c r="FY68" s="157">
        <v>2.3080269999999998E-3</v>
      </c>
      <c r="FZ68" s="157">
        <v>0</v>
      </c>
      <c r="GA68" s="157">
        <v>0</v>
      </c>
      <c r="GB68" s="192">
        <v>4.21E-5</v>
      </c>
      <c r="GC68" s="157">
        <v>3.77544E-4</v>
      </c>
      <c r="GD68" s="157">
        <v>2.208237E-3</v>
      </c>
      <c r="GE68" s="157">
        <v>1.3555300000000001E-4</v>
      </c>
      <c r="GF68" s="157">
        <v>3.7966330000000002E-3</v>
      </c>
      <c r="GG68" s="157">
        <v>1.3342200000000001E-4</v>
      </c>
      <c r="GH68" s="157">
        <v>2.1002E-4</v>
      </c>
      <c r="GI68" s="157">
        <v>7.7188300000000001E-4</v>
      </c>
      <c r="GJ68" s="157">
        <v>0</v>
      </c>
      <c r="GK68" s="157">
        <v>0</v>
      </c>
      <c r="GL68" s="157">
        <v>2.7128059999999999E-3</v>
      </c>
      <c r="GM68" s="157">
        <v>0</v>
      </c>
      <c r="GN68" s="157">
        <v>4.8422200000000003E-4</v>
      </c>
      <c r="GO68" s="157">
        <v>0</v>
      </c>
      <c r="GP68" s="157">
        <v>0</v>
      </c>
      <c r="GQ68" s="157">
        <v>2.67352E-4</v>
      </c>
      <c r="GR68" s="157">
        <v>0</v>
      </c>
      <c r="GS68" s="157">
        <v>1.1693769E-2</v>
      </c>
      <c r="GT68" s="157">
        <v>0</v>
      </c>
      <c r="GU68" s="157">
        <v>0</v>
      </c>
      <c r="GV68" s="157">
        <v>1.7806934999999999E-2</v>
      </c>
      <c r="GW68" s="157">
        <v>0</v>
      </c>
      <c r="GX68" s="157">
        <v>0</v>
      </c>
      <c r="GY68" s="157">
        <v>1.0752688E-2</v>
      </c>
      <c r="GZ68" s="157">
        <v>0</v>
      </c>
      <c r="HA68" s="157">
        <v>2.1276595999999998E-2</v>
      </c>
    </row>
    <row r="69" spans="1:209" x14ac:dyDescent="0.2">
      <c r="A69" s="157" t="s">
        <v>3878</v>
      </c>
      <c r="B69" s="157">
        <v>2.53618E-4</v>
      </c>
      <c r="C69" s="157">
        <v>0</v>
      </c>
      <c r="D69" s="157">
        <v>0</v>
      </c>
      <c r="E69" s="157">
        <v>0</v>
      </c>
      <c r="F69" s="157">
        <v>1.5782599999999999E-4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92">
        <v>5.2899999999999998E-5</v>
      </c>
      <c r="Q69" s="157">
        <v>2.5284500000000002E-4</v>
      </c>
      <c r="R69" s="157">
        <v>0</v>
      </c>
      <c r="S69" s="157">
        <v>0</v>
      </c>
      <c r="T69" s="157">
        <v>0</v>
      </c>
      <c r="U69" s="192">
        <v>2.2099999999999998E-5</v>
      </c>
      <c r="V69" s="157">
        <v>0</v>
      </c>
      <c r="W69" s="192">
        <v>2.0999999999999999E-5</v>
      </c>
      <c r="X69" s="157">
        <v>0</v>
      </c>
      <c r="Y69" s="157">
        <v>0</v>
      </c>
      <c r="Z69" s="157">
        <v>0</v>
      </c>
      <c r="AA69" s="157">
        <v>0</v>
      </c>
      <c r="AB69" s="157">
        <v>0</v>
      </c>
      <c r="AC69" s="157">
        <v>0</v>
      </c>
      <c r="AD69" s="157">
        <v>0</v>
      </c>
      <c r="AE69" s="157">
        <v>0</v>
      </c>
      <c r="AF69" s="157">
        <v>0</v>
      </c>
      <c r="AG69" s="157">
        <v>0</v>
      </c>
      <c r="AH69" s="157">
        <v>0</v>
      </c>
      <c r="AI69" s="192">
        <v>3.8699999999999999E-5</v>
      </c>
      <c r="AJ69" s="157">
        <v>0</v>
      </c>
      <c r="AK69" s="157">
        <v>0</v>
      </c>
      <c r="AL69" s="157">
        <v>0</v>
      </c>
      <c r="AM69" s="157">
        <v>0</v>
      </c>
      <c r="AN69" s="157">
        <v>0</v>
      </c>
      <c r="AO69" s="157">
        <v>0</v>
      </c>
      <c r="AP69" s="157">
        <v>0</v>
      </c>
      <c r="AQ69" s="192">
        <v>6.2799999999999995E-5</v>
      </c>
      <c r="AR69" s="157">
        <v>0</v>
      </c>
      <c r="AS69" s="157">
        <v>0</v>
      </c>
      <c r="AT69" s="157">
        <v>0</v>
      </c>
      <c r="AU69" s="157">
        <v>0</v>
      </c>
      <c r="AV69" s="157">
        <v>0</v>
      </c>
      <c r="AW69" s="157">
        <v>0</v>
      </c>
      <c r="AX69" s="157">
        <v>0</v>
      </c>
      <c r="AY69" s="157">
        <v>0</v>
      </c>
      <c r="AZ69" s="157">
        <v>0</v>
      </c>
      <c r="BA69" s="192">
        <v>7.2200000000000007E-5</v>
      </c>
      <c r="BB69" s="157">
        <v>0</v>
      </c>
      <c r="BC69" s="157">
        <v>0</v>
      </c>
      <c r="BD69" s="157">
        <v>0</v>
      </c>
      <c r="BE69" s="157">
        <v>0</v>
      </c>
      <c r="BF69" s="157">
        <v>0</v>
      </c>
      <c r="BG69" s="192">
        <v>1.34E-5</v>
      </c>
      <c r="BH69" s="157">
        <v>0</v>
      </c>
      <c r="BI69" s="157">
        <v>0</v>
      </c>
      <c r="BJ69" s="157">
        <v>0</v>
      </c>
      <c r="BK69" s="157">
        <v>0</v>
      </c>
      <c r="BL69" s="157">
        <v>0</v>
      </c>
      <c r="BM69" s="157">
        <v>0</v>
      </c>
      <c r="BN69" s="192">
        <v>8.6500000000000002E-5</v>
      </c>
      <c r="BO69" s="157">
        <v>0</v>
      </c>
      <c r="BP69" s="157">
        <v>0</v>
      </c>
      <c r="BQ69" s="157">
        <v>4.1848500000000002E-4</v>
      </c>
      <c r="BR69" s="192">
        <v>3.1699999999999998E-5</v>
      </c>
      <c r="BS69" s="157">
        <v>0</v>
      </c>
      <c r="BT69" s="157">
        <v>0</v>
      </c>
      <c r="BU69" s="157">
        <v>0</v>
      </c>
      <c r="BV69" s="157">
        <v>0</v>
      </c>
      <c r="BW69" s="192">
        <v>2.3900000000000002E-5</v>
      </c>
      <c r="BX69" s="157">
        <v>0</v>
      </c>
      <c r="BY69" s="157">
        <v>0</v>
      </c>
      <c r="BZ69" s="192">
        <v>6.19E-5</v>
      </c>
      <c r="CA69" s="157">
        <v>0</v>
      </c>
      <c r="CB69" s="192">
        <v>9.6700000000000006E-5</v>
      </c>
      <c r="CC69" s="157">
        <v>0</v>
      </c>
      <c r="CD69" s="157">
        <v>0</v>
      </c>
      <c r="CE69" s="192">
        <v>9.3399999999999993E-5</v>
      </c>
      <c r="CF69" s="157">
        <v>0</v>
      </c>
      <c r="CG69" s="157">
        <v>0</v>
      </c>
      <c r="CH69" s="157">
        <v>0</v>
      </c>
      <c r="CI69" s="157">
        <v>0</v>
      </c>
      <c r="CJ69" s="157">
        <v>0</v>
      </c>
      <c r="CK69" s="157">
        <v>0</v>
      </c>
      <c r="CL69" s="157">
        <v>0</v>
      </c>
      <c r="CM69" s="157">
        <v>0</v>
      </c>
      <c r="CN69" s="192">
        <v>3.9700000000000003E-5</v>
      </c>
      <c r="CO69" s="157">
        <v>0</v>
      </c>
      <c r="CP69" s="157">
        <v>0</v>
      </c>
      <c r="CQ69" s="157">
        <v>0</v>
      </c>
      <c r="CR69" s="192">
        <v>1.7499999999999998E-5</v>
      </c>
      <c r="CS69" s="192">
        <v>8.3399999999999994E-5</v>
      </c>
      <c r="CT69" s="157">
        <v>0</v>
      </c>
      <c r="CU69" s="157">
        <v>0</v>
      </c>
      <c r="CV69" s="157">
        <v>2.38991E-4</v>
      </c>
      <c r="CW69" s="157">
        <v>0</v>
      </c>
      <c r="CX69" s="157">
        <v>0</v>
      </c>
      <c r="CY69" s="157">
        <v>0</v>
      </c>
      <c r="CZ69" s="157">
        <v>0</v>
      </c>
      <c r="DA69" s="192">
        <v>1.2500000000000001E-5</v>
      </c>
      <c r="DB69" s="157">
        <v>5.98275E-4</v>
      </c>
      <c r="DC69" s="157">
        <v>5.9721840000000002E-3</v>
      </c>
      <c r="DD69" s="157">
        <v>0</v>
      </c>
      <c r="DE69" s="157">
        <v>1.4166560000000001E-3</v>
      </c>
      <c r="DF69" s="157">
        <v>0</v>
      </c>
      <c r="DG69" s="157">
        <v>0</v>
      </c>
      <c r="DH69" s="192">
        <v>6.7500000000000001E-5</v>
      </c>
      <c r="DI69" s="192">
        <v>4.0299999999999997E-5</v>
      </c>
      <c r="DJ69" s="157">
        <v>2.0114699999999999E-4</v>
      </c>
      <c r="DK69" s="157">
        <v>2.0387399999999999E-4</v>
      </c>
      <c r="DL69" s="157">
        <v>0</v>
      </c>
      <c r="DM69" s="192">
        <v>3.7799999999999997E-5</v>
      </c>
      <c r="DN69" s="157">
        <v>0</v>
      </c>
      <c r="DO69" s="157">
        <v>0</v>
      </c>
      <c r="DP69" s="157">
        <v>0</v>
      </c>
      <c r="DQ69" s="157">
        <v>0</v>
      </c>
      <c r="DR69" s="157">
        <v>0</v>
      </c>
      <c r="DS69" s="192">
        <v>6.8100000000000002E-5</v>
      </c>
      <c r="DT69" s="157">
        <v>0</v>
      </c>
      <c r="DU69" s="157">
        <v>0</v>
      </c>
      <c r="DV69" s="157">
        <v>0</v>
      </c>
      <c r="DW69" s="157">
        <v>0</v>
      </c>
      <c r="DX69" s="157">
        <v>0</v>
      </c>
      <c r="DY69" s="157">
        <v>0</v>
      </c>
      <c r="DZ69" s="157">
        <v>1.26518E-4</v>
      </c>
      <c r="EA69" s="157">
        <v>1.050996E-3</v>
      </c>
      <c r="EB69" s="157">
        <v>0</v>
      </c>
      <c r="EC69" s="157">
        <v>0</v>
      </c>
      <c r="ED69" s="192">
        <v>4.9200000000000003E-5</v>
      </c>
      <c r="EE69" s="192">
        <v>2.6599999999999999E-5</v>
      </c>
      <c r="EF69" s="157">
        <v>1.5028260000000001E-3</v>
      </c>
      <c r="EG69" s="157">
        <v>0</v>
      </c>
      <c r="EH69" s="157">
        <v>1.19133E-4</v>
      </c>
      <c r="EI69" s="157">
        <v>0</v>
      </c>
      <c r="EJ69" s="157">
        <v>0</v>
      </c>
      <c r="EK69" s="157">
        <v>0</v>
      </c>
      <c r="EL69" s="157">
        <v>1.5494479999999999E-3</v>
      </c>
      <c r="EM69" s="157">
        <v>0</v>
      </c>
      <c r="EN69" s="192">
        <v>2.6599999999999999E-5</v>
      </c>
      <c r="EO69" s="157">
        <v>0</v>
      </c>
      <c r="EP69" s="157">
        <v>0</v>
      </c>
      <c r="EQ69" s="192">
        <v>8.8999999999999995E-6</v>
      </c>
      <c r="ER69" s="157">
        <v>0</v>
      </c>
      <c r="ES69" s="157">
        <v>1.8272300000000001E-4</v>
      </c>
      <c r="ET69" s="157">
        <v>0</v>
      </c>
      <c r="EU69" s="192">
        <v>7.4400000000000006E-5</v>
      </c>
      <c r="EV69" s="157">
        <v>0</v>
      </c>
      <c r="EW69" s="192">
        <v>5.4599999999999999E-5</v>
      </c>
      <c r="EX69" s="192">
        <v>4.85E-5</v>
      </c>
      <c r="EY69" s="157">
        <v>0</v>
      </c>
      <c r="EZ69" s="157">
        <v>0</v>
      </c>
      <c r="FA69" s="157">
        <v>0</v>
      </c>
      <c r="FB69" s="157">
        <v>0</v>
      </c>
      <c r="FC69" s="157">
        <v>2.98273E-4</v>
      </c>
      <c r="FD69" s="157">
        <v>0</v>
      </c>
      <c r="FE69" s="157">
        <v>0</v>
      </c>
      <c r="FF69" s="157">
        <v>0</v>
      </c>
      <c r="FG69" s="157">
        <v>0</v>
      </c>
      <c r="FH69" s="192">
        <v>2.37E-5</v>
      </c>
      <c r="FI69" s="157">
        <v>0</v>
      </c>
      <c r="FJ69" s="157">
        <v>0</v>
      </c>
      <c r="FK69" s="192">
        <v>4.6199999999999998E-5</v>
      </c>
      <c r="FL69" s="157">
        <v>0</v>
      </c>
      <c r="FM69" s="157">
        <v>1.26909E-4</v>
      </c>
      <c r="FN69" s="157">
        <v>4.1255574000000003E-2</v>
      </c>
      <c r="FO69" s="157">
        <v>2.7169500000000002E-4</v>
      </c>
      <c r="FP69" s="157">
        <v>0</v>
      </c>
      <c r="FQ69" s="157">
        <v>2.6633199999999998E-4</v>
      </c>
      <c r="FR69" s="157">
        <v>2.0291600000000001E-4</v>
      </c>
      <c r="FS69" s="157">
        <v>0</v>
      </c>
      <c r="FT69" s="157">
        <v>0</v>
      </c>
      <c r="FU69" s="192">
        <v>2.8799999999999999E-5</v>
      </c>
      <c r="FV69" s="157">
        <v>1.3779800000000001E-4</v>
      </c>
      <c r="FW69" s="157">
        <v>0</v>
      </c>
      <c r="FX69" s="157">
        <v>0</v>
      </c>
      <c r="FY69" s="157">
        <v>0</v>
      </c>
      <c r="FZ69" s="192">
        <v>4.5200000000000001E-5</v>
      </c>
      <c r="GA69" s="157">
        <v>0</v>
      </c>
      <c r="GB69" s="192">
        <v>4.21E-5</v>
      </c>
      <c r="GC69" s="157">
        <v>4.5305200000000001E-4</v>
      </c>
      <c r="GD69" s="157">
        <v>0</v>
      </c>
      <c r="GE69" s="157">
        <v>0</v>
      </c>
      <c r="GF69" s="157">
        <v>0</v>
      </c>
      <c r="GG69" s="157">
        <v>0</v>
      </c>
      <c r="GH69" s="192">
        <v>2.3300000000000001E-5</v>
      </c>
      <c r="GI69" s="157">
        <v>0</v>
      </c>
      <c r="GJ69" s="157">
        <v>0</v>
      </c>
      <c r="GK69" s="157">
        <v>0</v>
      </c>
      <c r="GL69" s="157">
        <v>0</v>
      </c>
      <c r="GM69" s="192">
        <v>3.8399999999999998E-5</v>
      </c>
      <c r="GN69" s="157">
        <v>0</v>
      </c>
      <c r="GO69" s="157">
        <v>0</v>
      </c>
      <c r="GP69" s="157">
        <v>0</v>
      </c>
      <c r="GQ69" s="157">
        <v>1.2339299999999999E-4</v>
      </c>
      <c r="GR69" s="157">
        <v>0</v>
      </c>
      <c r="GS69" s="157">
        <v>0</v>
      </c>
      <c r="GT69" s="157">
        <v>0</v>
      </c>
      <c r="GU69" s="157">
        <v>0</v>
      </c>
      <c r="GV69" s="157">
        <v>4.0924711000000003E-2</v>
      </c>
      <c r="GW69" s="157">
        <v>0</v>
      </c>
      <c r="GX69" s="157">
        <v>0</v>
      </c>
      <c r="GY69" s="157">
        <v>0</v>
      </c>
      <c r="GZ69" s="157">
        <v>0</v>
      </c>
      <c r="HA69" s="157">
        <v>0</v>
      </c>
    </row>
    <row r="70" spans="1:209" x14ac:dyDescent="0.2">
      <c r="A70" s="157" t="s">
        <v>3879</v>
      </c>
      <c r="B70" s="157">
        <v>0</v>
      </c>
      <c r="C70" s="157">
        <v>0</v>
      </c>
      <c r="D70" s="192">
        <v>3.5800000000000003E-5</v>
      </c>
      <c r="E70" s="192">
        <v>9.3200000000000002E-5</v>
      </c>
      <c r="F70" s="192">
        <v>5.2599999999999998E-5</v>
      </c>
      <c r="G70" s="157">
        <v>0</v>
      </c>
      <c r="H70" s="157">
        <v>0</v>
      </c>
      <c r="I70" s="157">
        <v>0</v>
      </c>
      <c r="J70" s="157">
        <v>0</v>
      </c>
      <c r="K70" s="157">
        <v>0</v>
      </c>
      <c r="L70" s="157">
        <v>0</v>
      </c>
      <c r="M70" s="157">
        <v>0</v>
      </c>
      <c r="N70" s="157">
        <v>0</v>
      </c>
      <c r="O70" s="157">
        <v>0</v>
      </c>
      <c r="P70" s="157">
        <v>0</v>
      </c>
      <c r="Q70" s="157">
        <v>0</v>
      </c>
      <c r="R70" s="192">
        <v>2.1800000000000001E-5</v>
      </c>
      <c r="S70" s="192">
        <v>2.4000000000000001E-5</v>
      </c>
      <c r="T70" s="157">
        <v>0</v>
      </c>
      <c r="U70" s="157">
        <v>0</v>
      </c>
      <c r="V70" s="157">
        <v>0</v>
      </c>
      <c r="W70" s="157">
        <v>0</v>
      </c>
      <c r="X70" s="157">
        <v>0</v>
      </c>
      <c r="Y70" s="192">
        <v>2.0000000000000002E-5</v>
      </c>
      <c r="Z70" s="157">
        <v>0</v>
      </c>
      <c r="AA70" s="157">
        <v>1.64301E-4</v>
      </c>
      <c r="AB70" s="157">
        <v>0</v>
      </c>
      <c r="AC70" s="157">
        <v>0</v>
      </c>
      <c r="AD70" s="157">
        <v>0</v>
      </c>
      <c r="AE70" s="157">
        <v>0</v>
      </c>
      <c r="AF70" s="157">
        <v>0</v>
      </c>
      <c r="AG70" s="157">
        <v>0</v>
      </c>
      <c r="AH70" s="157">
        <v>0</v>
      </c>
      <c r="AI70" s="192">
        <v>3.8699999999999999E-5</v>
      </c>
      <c r="AJ70" s="157">
        <v>0</v>
      </c>
      <c r="AK70" s="157">
        <v>0</v>
      </c>
      <c r="AL70" s="157">
        <v>0</v>
      </c>
      <c r="AM70" s="157">
        <v>2.06885E-4</v>
      </c>
      <c r="AN70" s="192">
        <v>3.3099999999999998E-5</v>
      </c>
      <c r="AO70" s="157">
        <v>2.2769199999999999E-4</v>
      </c>
      <c r="AP70" s="157">
        <v>0</v>
      </c>
      <c r="AQ70" s="157">
        <v>1.25597E-4</v>
      </c>
      <c r="AR70" s="157">
        <v>0</v>
      </c>
      <c r="AS70" s="157">
        <v>0</v>
      </c>
      <c r="AT70" s="157">
        <v>0</v>
      </c>
      <c r="AU70" s="157">
        <v>0</v>
      </c>
      <c r="AV70" s="157">
        <v>0</v>
      </c>
      <c r="AW70" s="157">
        <v>0</v>
      </c>
      <c r="AX70" s="192">
        <v>3.3099999999999998E-5</v>
      </c>
      <c r="AY70" s="192">
        <v>2.6999999999999999E-5</v>
      </c>
      <c r="AZ70" s="192">
        <v>3.79E-5</v>
      </c>
      <c r="BA70" s="157">
        <v>0</v>
      </c>
      <c r="BB70" s="192">
        <v>7.3899999999999994E-5</v>
      </c>
      <c r="BC70" s="192">
        <v>7.2200000000000007E-5</v>
      </c>
      <c r="BD70" s="157">
        <v>4.8060900000000001E-4</v>
      </c>
      <c r="BE70" s="157">
        <v>4.3207199999999998E-4</v>
      </c>
      <c r="BF70" s="157">
        <v>0</v>
      </c>
      <c r="BG70" s="157">
        <v>0</v>
      </c>
      <c r="BH70" s="157">
        <v>0</v>
      </c>
      <c r="BI70" s="192">
        <v>1.8099999999999999E-5</v>
      </c>
      <c r="BJ70" s="192">
        <v>5.63E-5</v>
      </c>
      <c r="BK70" s="192">
        <v>5.1700000000000003E-5</v>
      </c>
      <c r="BL70" s="157">
        <v>0</v>
      </c>
      <c r="BM70" s="157">
        <v>0</v>
      </c>
      <c r="BN70" s="157">
        <v>0</v>
      </c>
      <c r="BO70" s="157">
        <v>0</v>
      </c>
      <c r="BP70" s="157">
        <v>0</v>
      </c>
      <c r="BQ70" s="157">
        <v>0</v>
      </c>
      <c r="BR70" s="157">
        <v>0</v>
      </c>
      <c r="BS70" s="192">
        <v>5.66E-5</v>
      </c>
      <c r="BT70" s="157">
        <v>0</v>
      </c>
      <c r="BU70" s="157">
        <v>0</v>
      </c>
      <c r="BV70" s="157">
        <v>0</v>
      </c>
      <c r="BW70" s="192">
        <v>8.3700000000000002E-5</v>
      </c>
      <c r="BX70" s="157">
        <v>2.15677E-4</v>
      </c>
      <c r="BY70" s="192">
        <v>5.0399999999999999E-5</v>
      </c>
      <c r="BZ70" s="192">
        <v>6.19E-5</v>
      </c>
      <c r="CA70" s="157">
        <v>0</v>
      </c>
      <c r="CB70" s="157">
        <v>0</v>
      </c>
      <c r="CC70" s="157">
        <v>1.08684E-4</v>
      </c>
      <c r="CD70" s="157">
        <v>0</v>
      </c>
      <c r="CE70" s="157">
        <v>0</v>
      </c>
      <c r="CF70" s="192">
        <v>8.3100000000000001E-5</v>
      </c>
      <c r="CG70" s="157">
        <v>0</v>
      </c>
      <c r="CH70" s="157">
        <v>0</v>
      </c>
      <c r="CI70" s="192">
        <v>1.8899999999999999E-5</v>
      </c>
      <c r="CJ70" s="157">
        <v>0</v>
      </c>
      <c r="CK70" s="157">
        <v>0</v>
      </c>
      <c r="CL70" s="157">
        <v>1.4401400000000001E-4</v>
      </c>
      <c r="CM70" s="192">
        <v>3.7599999999999999E-5</v>
      </c>
      <c r="CN70" s="192">
        <v>5.3000000000000001E-5</v>
      </c>
      <c r="CO70" s="192">
        <v>1.26E-5</v>
      </c>
      <c r="CP70" s="157">
        <v>0</v>
      </c>
      <c r="CQ70" s="157">
        <v>1.2016299999999999E-4</v>
      </c>
      <c r="CR70" s="157">
        <v>0</v>
      </c>
      <c r="CS70" s="157">
        <v>0</v>
      </c>
      <c r="CT70" s="157">
        <v>0</v>
      </c>
      <c r="CU70" s="157">
        <v>0</v>
      </c>
      <c r="CV70" s="157">
        <v>0</v>
      </c>
      <c r="CW70" s="157">
        <v>0</v>
      </c>
      <c r="CX70" s="157">
        <v>0</v>
      </c>
      <c r="CY70" s="157">
        <v>0</v>
      </c>
      <c r="CZ70" s="157">
        <v>0</v>
      </c>
      <c r="DA70" s="157">
        <v>0</v>
      </c>
      <c r="DB70" s="157">
        <v>0</v>
      </c>
      <c r="DC70" s="157">
        <v>0</v>
      </c>
      <c r="DD70" s="192">
        <v>6.02E-5</v>
      </c>
      <c r="DE70" s="157">
        <v>0</v>
      </c>
      <c r="DF70" s="157">
        <v>0</v>
      </c>
      <c r="DG70" s="157">
        <v>0</v>
      </c>
      <c r="DH70" s="157">
        <v>0</v>
      </c>
      <c r="DI70" s="192">
        <v>2.02E-5</v>
      </c>
      <c r="DJ70" s="157">
        <v>0</v>
      </c>
      <c r="DK70" s="157">
        <v>3.0581E-4</v>
      </c>
      <c r="DL70" s="157">
        <v>0</v>
      </c>
      <c r="DM70" s="157">
        <v>0</v>
      </c>
      <c r="DN70" s="157">
        <v>0</v>
      </c>
      <c r="DO70" s="157">
        <v>0</v>
      </c>
      <c r="DP70" s="157">
        <v>0</v>
      </c>
      <c r="DQ70" s="157">
        <v>0</v>
      </c>
      <c r="DR70" s="157">
        <v>0</v>
      </c>
      <c r="DS70" s="157">
        <v>0</v>
      </c>
      <c r="DT70" s="157">
        <v>0</v>
      </c>
      <c r="DU70" s="157">
        <v>0</v>
      </c>
      <c r="DV70" s="157">
        <v>0</v>
      </c>
      <c r="DW70" s="157">
        <v>0</v>
      </c>
      <c r="DX70" s="192">
        <v>5.4400000000000001E-5</v>
      </c>
      <c r="DY70" s="157">
        <v>0</v>
      </c>
      <c r="DZ70" s="157">
        <v>0</v>
      </c>
      <c r="EA70" s="157">
        <v>0</v>
      </c>
      <c r="EB70" s="157">
        <v>0</v>
      </c>
      <c r="EC70" s="157">
        <v>0</v>
      </c>
      <c r="ED70" s="192">
        <v>9.8499999999999995E-5</v>
      </c>
      <c r="EE70" s="157">
        <v>2.39578E-4</v>
      </c>
      <c r="EF70" s="157">
        <v>0</v>
      </c>
      <c r="EG70" s="157">
        <v>0</v>
      </c>
      <c r="EH70" s="192">
        <v>3.9700000000000003E-5</v>
      </c>
      <c r="EI70" s="157">
        <v>0</v>
      </c>
      <c r="EJ70" s="157">
        <v>0</v>
      </c>
      <c r="EK70" s="157">
        <v>0</v>
      </c>
      <c r="EL70" s="157">
        <v>0</v>
      </c>
      <c r="EM70" s="157">
        <v>0</v>
      </c>
      <c r="EN70" s="157">
        <v>0</v>
      </c>
      <c r="EO70" s="157">
        <v>0</v>
      </c>
      <c r="EP70" s="157">
        <v>0</v>
      </c>
      <c r="EQ70" s="157">
        <v>0</v>
      </c>
      <c r="ER70" s="157">
        <v>1.6539199999999999E-4</v>
      </c>
      <c r="ES70" s="157">
        <v>1.14202E-4</v>
      </c>
      <c r="ET70" s="157">
        <v>1.86033E-4</v>
      </c>
      <c r="EU70" s="157">
        <v>0</v>
      </c>
      <c r="EV70" s="157">
        <v>0</v>
      </c>
      <c r="EW70" s="192">
        <v>3.6399999999999997E-5</v>
      </c>
      <c r="EX70" s="157">
        <v>0</v>
      </c>
      <c r="EY70" s="157">
        <v>0</v>
      </c>
      <c r="EZ70" s="157">
        <v>0</v>
      </c>
      <c r="FA70" s="157">
        <v>0</v>
      </c>
      <c r="FB70" s="157">
        <v>0</v>
      </c>
      <c r="FC70" s="157">
        <v>0</v>
      </c>
      <c r="FD70" s="157">
        <v>0</v>
      </c>
      <c r="FE70" s="157">
        <v>0</v>
      </c>
      <c r="FF70" s="157">
        <v>0</v>
      </c>
      <c r="FG70" s="157">
        <v>0</v>
      </c>
      <c r="FH70" s="157">
        <v>0</v>
      </c>
      <c r="FI70" s="192">
        <v>2.76E-5</v>
      </c>
      <c r="FJ70" s="157">
        <v>0</v>
      </c>
      <c r="FK70" s="157">
        <v>0</v>
      </c>
      <c r="FL70" s="157">
        <v>0</v>
      </c>
      <c r="FM70" s="157">
        <v>0</v>
      </c>
      <c r="FN70" s="157">
        <v>0</v>
      </c>
      <c r="FO70" s="157">
        <v>0</v>
      </c>
      <c r="FP70" s="157">
        <v>4.1158999999999998E-4</v>
      </c>
      <c r="FQ70" s="157">
        <v>0</v>
      </c>
      <c r="FR70" s="157">
        <v>0</v>
      </c>
      <c r="FS70" s="157">
        <v>0</v>
      </c>
      <c r="FT70" s="157">
        <v>0</v>
      </c>
      <c r="FU70" s="157">
        <v>0</v>
      </c>
      <c r="FV70" s="157">
        <v>0</v>
      </c>
      <c r="FW70" s="157">
        <v>0</v>
      </c>
      <c r="FX70" s="192">
        <v>2.5599999999999999E-5</v>
      </c>
      <c r="FY70" s="157">
        <v>0</v>
      </c>
      <c r="FZ70" s="157">
        <v>0</v>
      </c>
      <c r="GA70" s="157">
        <v>2.33372E-4</v>
      </c>
      <c r="GB70" s="157">
        <v>0</v>
      </c>
      <c r="GC70" s="157">
        <v>0</v>
      </c>
      <c r="GD70" s="157">
        <v>0</v>
      </c>
      <c r="GE70" s="192">
        <v>9.0400000000000002E-5</v>
      </c>
      <c r="GF70" s="157">
        <v>0</v>
      </c>
      <c r="GG70" s="157">
        <v>0</v>
      </c>
      <c r="GH70" s="157">
        <v>0</v>
      </c>
      <c r="GI70" s="157">
        <v>0</v>
      </c>
      <c r="GJ70" s="157">
        <v>0</v>
      </c>
      <c r="GK70" s="157">
        <v>3.5490400000000002E-4</v>
      </c>
      <c r="GL70" s="157">
        <v>0</v>
      </c>
      <c r="GM70" s="192">
        <v>3.8399999999999998E-5</v>
      </c>
      <c r="GN70" s="157">
        <v>0</v>
      </c>
      <c r="GO70" s="157">
        <v>0</v>
      </c>
      <c r="GP70" s="157">
        <v>0</v>
      </c>
      <c r="GQ70" s="157">
        <v>2.8791800000000002E-4</v>
      </c>
      <c r="GR70" s="157">
        <v>0</v>
      </c>
      <c r="GS70" s="157">
        <v>0</v>
      </c>
      <c r="GT70" s="157">
        <v>0</v>
      </c>
      <c r="GU70" s="157">
        <v>0</v>
      </c>
      <c r="GV70" s="157">
        <v>0</v>
      </c>
      <c r="GW70" s="157">
        <v>0</v>
      </c>
      <c r="GX70" s="157">
        <v>0</v>
      </c>
      <c r="GY70" s="157">
        <v>0</v>
      </c>
      <c r="GZ70" s="157">
        <v>0</v>
      </c>
      <c r="HA70" s="157">
        <v>0</v>
      </c>
    </row>
    <row r="71" spans="1:209" x14ac:dyDescent="0.2">
      <c r="A71" s="157" t="s">
        <v>3880</v>
      </c>
      <c r="B71" s="157">
        <v>0</v>
      </c>
      <c r="C71" s="192">
        <v>1.15E-5</v>
      </c>
      <c r="D71" s="157">
        <v>0</v>
      </c>
      <c r="E71" s="157">
        <v>0</v>
      </c>
      <c r="F71" s="192">
        <v>2.6299999999999999E-5</v>
      </c>
      <c r="G71" s="157">
        <v>0</v>
      </c>
      <c r="H71" s="157">
        <v>0</v>
      </c>
      <c r="I71" s="157">
        <v>0</v>
      </c>
      <c r="J71" s="157">
        <v>0</v>
      </c>
      <c r="K71" s="157">
        <v>0</v>
      </c>
      <c r="L71" s="192">
        <v>1.7099999999999999E-5</v>
      </c>
      <c r="M71" s="192">
        <v>2.65E-5</v>
      </c>
      <c r="N71" s="192">
        <v>8.4499999999999994E-5</v>
      </c>
      <c r="O71" s="157">
        <v>0</v>
      </c>
      <c r="P71" s="157">
        <v>0</v>
      </c>
      <c r="Q71" s="157">
        <v>0</v>
      </c>
      <c r="R71" s="192">
        <v>6.5400000000000004E-5</v>
      </c>
      <c r="S71" s="157">
        <v>0</v>
      </c>
      <c r="T71" s="157">
        <v>0</v>
      </c>
      <c r="U71" s="157">
        <v>0</v>
      </c>
      <c r="V71" s="157">
        <v>0</v>
      </c>
      <c r="W71" s="157">
        <v>0</v>
      </c>
      <c r="X71" s="157">
        <v>0</v>
      </c>
      <c r="Y71" s="157">
        <v>0</v>
      </c>
      <c r="Z71" s="157">
        <v>0</v>
      </c>
      <c r="AA71" s="157">
        <v>0</v>
      </c>
      <c r="AB71" s="157">
        <v>0</v>
      </c>
      <c r="AC71" s="157">
        <v>0</v>
      </c>
      <c r="AD71" s="157">
        <v>0</v>
      </c>
      <c r="AE71" s="192">
        <v>2.7800000000000001E-5</v>
      </c>
      <c r="AF71" s="157">
        <v>0</v>
      </c>
      <c r="AG71" s="157">
        <v>0</v>
      </c>
      <c r="AH71" s="157">
        <v>0</v>
      </c>
      <c r="AI71" s="192">
        <v>3.8699999999999999E-5</v>
      </c>
      <c r="AJ71" s="157">
        <v>0</v>
      </c>
      <c r="AK71" s="157">
        <v>0</v>
      </c>
      <c r="AL71" s="157">
        <v>0</v>
      </c>
      <c r="AM71" s="192">
        <v>4.1399999999999997E-5</v>
      </c>
      <c r="AN71" s="157">
        <v>0</v>
      </c>
      <c r="AO71" s="157">
        <v>0</v>
      </c>
      <c r="AP71" s="157">
        <v>0</v>
      </c>
      <c r="AQ71" s="157">
        <v>0</v>
      </c>
      <c r="AR71" s="157">
        <v>0</v>
      </c>
      <c r="AS71" s="157">
        <v>0</v>
      </c>
      <c r="AT71" s="192">
        <v>5.3700000000000003E-6</v>
      </c>
      <c r="AU71" s="157">
        <v>1.54575E-4</v>
      </c>
      <c r="AV71" s="157">
        <v>0</v>
      </c>
      <c r="AW71" s="192">
        <v>3.4199999999999998E-5</v>
      </c>
      <c r="AX71" s="157">
        <v>0</v>
      </c>
      <c r="AY71" s="192">
        <v>8.1100000000000006E-5</v>
      </c>
      <c r="AZ71" s="157">
        <v>0</v>
      </c>
      <c r="BA71" s="157">
        <v>0</v>
      </c>
      <c r="BB71" s="157">
        <v>0</v>
      </c>
      <c r="BC71" s="157">
        <v>0</v>
      </c>
      <c r="BD71" s="192">
        <v>7.3899999999999994E-5</v>
      </c>
      <c r="BE71" s="157">
        <v>0</v>
      </c>
      <c r="BF71" s="157">
        <v>0</v>
      </c>
      <c r="BG71" s="157">
        <v>0</v>
      </c>
      <c r="BH71" s="157">
        <v>0</v>
      </c>
      <c r="BI71" s="157">
        <v>0</v>
      </c>
      <c r="BJ71" s="192">
        <v>3.7499999999999997E-5</v>
      </c>
      <c r="BK71" s="192">
        <v>1.7200000000000001E-5</v>
      </c>
      <c r="BL71" s="157">
        <v>0</v>
      </c>
      <c r="BM71" s="157">
        <v>0</v>
      </c>
      <c r="BN71" s="157">
        <v>0</v>
      </c>
      <c r="BO71" s="157">
        <v>0</v>
      </c>
      <c r="BP71" s="157">
        <v>0</v>
      </c>
      <c r="BQ71" s="157">
        <v>0</v>
      </c>
      <c r="BR71" s="192">
        <v>2.1100000000000001E-5</v>
      </c>
      <c r="BS71" s="157">
        <v>0</v>
      </c>
      <c r="BT71" s="157">
        <v>0</v>
      </c>
      <c r="BU71" s="157">
        <v>0</v>
      </c>
      <c r="BV71" s="157">
        <v>0</v>
      </c>
      <c r="BW71" s="157">
        <v>0</v>
      </c>
      <c r="BX71" s="157">
        <v>0</v>
      </c>
      <c r="BY71" s="192">
        <v>2.5199999999999999E-5</v>
      </c>
      <c r="BZ71" s="157">
        <v>1.5473200000000001E-4</v>
      </c>
      <c r="CA71" s="157">
        <v>0</v>
      </c>
      <c r="CB71" s="157">
        <v>0</v>
      </c>
      <c r="CC71" s="192">
        <v>1.8099999999999999E-5</v>
      </c>
      <c r="CD71" s="192">
        <v>4.0000000000000003E-5</v>
      </c>
      <c r="CE71" s="192">
        <v>6.2299999999999996E-5</v>
      </c>
      <c r="CF71" s="157">
        <v>0</v>
      </c>
      <c r="CG71" s="157">
        <v>0</v>
      </c>
      <c r="CH71" s="157">
        <v>0</v>
      </c>
      <c r="CI71" s="157">
        <v>0</v>
      </c>
      <c r="CJ71" s="157">
        <v>0</v>
      </c>
      <c r="CK71" s="157">
        <v>0</v>
      </c>
      <c r="CL71" s="157">
        <v>0</v>
      </c>
      <c r="CM71" s="157">
        <v>0</v>
      </c>
      <c r="CN71" s="157">
        <v>0</v>
      </c>
      <c r="CO71" s="157">
        <v>0</v>
      </c>
      <c r="CP71" s="192">
        <v>2.5000000000000001E-5</v>
      </c>
      <c r="CQ71" s="192">
        <v>1.2E-5</v>
      </c>
      <c r="CR71" s="157">
        <v>0</v>
      </c>
      <c r="CS71" s="192">
        <v>3.1300000000000002E-5</v>
      </c>
      <c r="CT71" s="192">
        <v>2.3799999999999999E-5</v>
      </c>
      <c r="CU71" s="157">
        <v>0</v>
      </c>
      <c r="CV71" s="192">
        <v>5.9700000000000001E-5</v>
      </c>
      <c r="CW71" s="192">
        <v>1.19E-5</v>
      </c>
      <c r="CX71" s="157">
        <v>0</v>
      </c>
      <c r="CY71" s="157">
        <v>1.10491E-4</v>
      </c>
      <c r="CZ71" s="157">
        <v>0</v>
      </c>
      <c r="DA71" s="157">
        <v>0</v>
      </c>
      <c r="DB71" s="157">
        <v>0</v>
      </c>
      <c r="DC71" s="192">
        <v>1.0200000000000001E-5</v>
      </c>
      <c r="DD71" s="157">
        <v>0</v>
      </c>
      <c r="DE71" s="192">
        <v>1.3200000000000001E-5</v>
      </c>
      <c r="DF71" s="157">
        <v>0</v>
      </c>
      <c r="DG71" s="157">
        <v>0</v>
      </c>
      <c r="DH71" s="157">
        <v>0</v>
      </c>
      <c r="DI71" s="192">
        <v>2.02E-5</v>
      </c>
      <c r="DJ71" s="157">
        <v>0</v>
      </c>
      <c r="DK71" s="157">
        <v>0</v>
      </c>
      <c r="DL71" s="157">
        <v>0</v>
      </c>
      <c r="DM71" s="157">
        <v>0</v>
      </c>
      <c r="DN71" s="157">
        <v>0</v>
      </c>
      <c r="DO71" s="157">
        <v>0</v>
      </c>
      <c r="DP71" s="157">
        <v>0</v>
      </c>
      <c r="DQ71" s="192">
        <v>1.31E-5</v>
      </c>
      <c r="DR71" s="157">
        <v>0</v>
      </c>
      <c r="DS71" s="157">
        <v>0</v>
      </c>
      <c r="DT71" s="157">
        <v>0</v>
      </c>
      <c r="DU71" s="157">
        <v>0</v>
      </c>
      <c r="DV71" s="157">
        <v>0</v>
      </c>
      <c r="DW71" s="157">
        <v>0</v>
      </c>
      <c r="DX71" s="192">
        <v>5.4400000000000001E-5</v>
      </c>
      <c r="DY71" s="157">
        <v>0</v>
      </c>
      <c r="DZ71" s="192">
        <v>6.3299999999999994E-5</v>
      </c>
      <c r="EA71" s="192">
        <v>4.57E-5</v>
      </c>
      <c r="EB71" s="157">
        <v>0</v>
      </c>
      <c r="EC71" s="157">
        <v>0</v>
      </c>
      <c r="ED71" s="157">
        <v>0</v>
      </c>
      <c r="EE71" s="157">
        <v>0</v>
      </c>
      <c r="EF71" s="157">
        <v>0</v>
      </c>
      <c r="EG71" s="192">
        <v>6.1199999999999997E-5</v>
      </c>
      <c r="EH71" s="157">
        <v>0</v>
      </c>
      <c r="EI71" s="192">
        <v>5.66E-5</v>
      </c>
      <c r="EJ71" s="192">
        <v>5.9799999999999997E-5</v>
      </c>
      <c r="EK71" s="157">
        <v>0</v>
      </c>
      <c r="EL71" s="192">
        <v>6.7399999999999998E-5</v>
      </c>
      <c r="EM71" s="192">
        <v>1.5299999999999999E-5</v>
      </c>
      <c r="EN71" s="157">
        <v>0</v>
      </c>
      <c r="EO71" s="157">
        <v>0</v>
      </c>
      <c r="EP71" s="157">
        <v>0</v>
      </c>
      <c r="EQ71" s="192">
        <v>2.6699999999999998E-5</v>
      </c>
      <c r="ER71" s="157">
        <v>0</v>
      </c>
      <c r="ES71" s="157">
        <v>0</v>
      </c>
      <c r="ET71" s="157">
        <v>0</v>
      </c>
      <c r="EU71" s="157">
        <v>0</v>
      </c>
      <c r="EV71" s="157">
        <v>0</v>
      </c>
      <c r="EW71" s="157">
        <v>0</v>
      </c>
      <c r="EX71" s="157">
        <v>0</v>
      </c>
      <c r="EY71" s="157">
        <v>0</v>
      </c>
      <c r="EZ71" s="157">
        <v>0</v>
      </c>
      <c r="FA71" s="157">
        <v>0</v>
      </c>
      <c r="FB71" s="157">
        <v>0</v>
      </c>
      <c r="FC71" s="157">
        <v>0</v>
      </c>
      <c r="FD71" s="192">
        <v>5.0099999999999998E-5</v>
      </c>
      <c r="FE71" s="157">
        <v>0</v>
      </c>
      <c r="FF71" s="192">
        <v>3.3899999999999997E-5</v>
      </c>
      <c r="FG71" s="157">
        <v>0</v>
      </c>
      <c r="FH71" s="157">
        <v>0</v>
      </c>
      <c r="FI71" s="157">
        <v>0</v>
      </c>
      <c r="FJ71" s="157">
        <v>0</v>
      </c>
      <c r="FK71" s="157">
        <v>0</v>
      </c>
      <c r="FL71" s="192">
        <v>3.2100000000000001E-5</v>
      </c>
      <c r="FM71" s="157">
        <v>0</v>
      </c>
      <c r="FN71" s="157">
        <v>0</v>
      </c>
      <c r="FO71" s="157">
        <v>0</v>
      </c>
      <c r="FP71" s="157">
        <v>0</v>
      </c>
      <c r="FQ71" s="157">
        <v>0</v>
      </c>
      <c r="FR71" s="157">
        <v>0</v>
      </c>
      <c r="FS71" s="157">
        <v>0</v>
      </c>
      <c r="FT71" s="157">
        <v>0</v>
      </c>
      <c r="FU71" s="157">
        <v>0</v>
      </c>
      <c r="FV71" s="157">
        <v>0</v>
      </c>
      <c r="FW71" s="157">
        <v>0</v>
      </c>
      <c r="FX71" s="157">
        <v>0</v>
      </c>
      <c r="FY71" s="157">
        <v>0</v>
      </c>
      <c r="FZ71" s="157">
        <v>0</v>
      </c>
      <c r="GA71" s="157">
        <v>0</v>
      </c>
      <c r="GB71" s="192">
        <v>8.4300000000000003E-5</v>
      </c>
      <c r="GC71" s="157">
        <v>0</v>
      </c>
      <c r="GD71" s="157">
        <v>0</v>
      </c>
      <c r="GE71" s="192">
        <v>4.5200000000000001E-5</v>
      </c>
      <c r="GF71" s="157">
        <v>0</v>
      </c>
      <c r="GG71" s="157">
        <v>0</v>
      </c>
      <c r="GH71" s="157">
        <v>0</v>
      </c>
      <c r="GI71" s="157">
        <v>0</v>
      </c>
      <c r="GJ71" s="157">
        <v>0</v>
      </c>
      <c r="GK71" s="157">
        <v>0</v>
      </c>
      <c r="GL71" s="157">
        <v>0</v>
      </c>
      <c r="GM71" s="157">
        <v>0</v>
      </c>
      <c r="GN71" s="157">
        <v>0</v>
      </c>
      <c r="GO71" s="157">
        <v>0</v>
      </c>
      <c r="GP71" s="157">
        <v>0</v>
      </c>
      <c r="GQ71" s="157">
        <v>0</v>
      </c>
      <c r="GR71" s="157">
        <v>0</v>
      </c>
      <c r="GS71" s="157">
        <v>3.6542999999999998E-4</v>
      </c>
      <c r="GT71" s="157">
        <v>0</v>
      </c>
      <c r="GU71" s="157">
        <v>0</v>
      </c>
      <c r="GV71" s="157">
        <v>0</v>
      </c>
      <c r="GW71" s="157">
        <v>0</v>
      </c>
      <c r="GX71" s="157">
        <v>0</v>
      </c>
      <c r="GY71" s="157">
        <v>0</v>
      </c>
      <c r="GZ71" s="157">
        <v>0</v>
      </c>
      <c r="HA71" s="157">
        <v>0</v>
      </c>
    </row>
    <row r="72" spans="1:209" x14ac:dyDescent="0.2">
      <c r="A72" s="157" t="s">
        <v>3881</v>
      </c>
      <c r="B72" s="157">
        <v>0</v>
      </c>
      <c r="C72" s="157">
        <v>0</v>
      </c>
      <c r="D72" s="157">
        <v>0</v>
      </c>
      <c r="E72" s="157">
        <v>0</v>
      </c>
      <c r="F72" s="157">
        <v>0</v>
      </c>
      <c r="G72" s="157">
        <v>0</v>
      </c>
      <c r="H72" s="157">
        <v>0</v>
      </c>
      <c r="I72" s="157">
        <v>0</v>
      </c>
      <c r="J72" s="157">
        <v>0</v>
      </c>
      <c r="K72" s="157">
        <v>0</v>
      </c>
      <c r="L72" s="192">
        <v>1.7099999999999999E-5</v>
      </c>
      <c r="M72" s="192">
        <v>8.8200000000000003E-6</v>
      </c>
      <c r="N72" s="157">
        <v>0</v>
      </c>
      <c r="O72" s="157">
        <v>0</v>
      </c>
      <c r="P72" s="157">
        <v>0</v>
      </c>
      <c r="Q72" s="157">
        <v>0</v>
      </c>
      <c r="R72" s="157">
        <v>0</v>
      </c>
      <c r="S72" s="157">
        <v>0</v>
      </c>
      <c r="T72" s="157">
        <v>0</v>
      </c>
      <c r="U72" s="157">
        <v>0</v>
      </c>
      <c r="V72" s="157">
        <v>0</v>
      </c>
      <c r="W72" s="157">
        <v>0</v>
      </c>
      <c r="X72" s="157">
        <v>0</v>
      </c>
      <c r="Y72" s="157">
        <v>0</v>
      </c>
      <c r="Z72" s="192">
        <v>3.5200000000000002E-5</v>
      </c>
      <c r="AA72" s="157">
        <v>0</v>
      </c>
      <c r="AB72" s="157">
        <v>0</v>
      </c>
      <c r="AC72" s="157">
        <v>0</v>
      </c>
      <c r="AD72" s="157">
        <v>0</v>
      </c>
      <c r="AE72" s="157">
        <v>0</v>
      </c>
      <c r="AF72" s="157">
        <v>0</v>
      </c>
      <c r="AG72" s="157">
        <v>0</v>
      </c>
      <c r="AH72" s="157">
        <v>0</v>
      </c>
      <c r="AI72" s="157">
        <v>0</v>
      </c>
      <c r="AJ72" s="157">
        <v>0</v>
      </c>
      <c r="AK72" s="157">
        <v>0</v>
      </c>
      <c r="AL72" s="157">
        <v>0</v>
      </c>
      <c r="AM72" s="157">
        <v>0</v>
      </c>
      <c r="AN72" s="157">
        <v>0</v>
      </c>
      <c r="AO72" s="157">
        <v>0</v>
      </c>
      <c r="AP72" s="157">
        <v>0</v>
      </c>
      <c r="AQ72" s="157">
        <v>0</v>
      </c>
      <c r="AR72" s="157">
        <v>0</v>
      </c>
      <c r="AS72" s="157">
        <v>0</v>
      </c>
      <c r="AT72" s="157">
        <v>0</v>
      </c>
      <c r="AU72" s="157">
        <v>0</v>
      </c>
      <c r="AV72" s="157">
        <v>0</v>
      </c>
      <c r="AW72" s="157">
        <v>0</v>
      </c>
      <c r="AX72" s="157">
        <v>0</v>
      </c>
      <c r="AY72" s="157">
        <v>0</v>
      </c>
      <c r="AZ72" s="157">
        <v>0</v>
      </c>
      <c r="BA72" s="157">
        <v>0</v>
      </c>
      <c r="BB72" s="157">
        <v>0</v>
      </c>
      <c r="BC72" s="157">
        <v>0</v>
      </c>
      <c r="BD72" s="157">
        <v>0</v>
      </c>
      <c r="BE72" s="157">
        <v>0</v>
      </c>
      <c r="BF72" s="157">
        <v>0</v>
      </c>
      <c r="BG72" s="157">
        <v>0</v>
      </c>
      <c r="BH72" s="157">
        <v>0</v>
      </c>
      <c r="BI72" s="157">
        <v>0</v>
      </c>
      <c r="BJ72" s="157">
        <v>0</v>
      </c>
      <c r="BK72" s="157">
        <v>0</v>
      </c>
      <c r="BL72" s="157">
        <v>0</v>
      </c>
      <c r="BM72" s="157">
        <v>0</v>
      </c>
      <c r="BN72" s="157">
        <v>0</v>
      </c>
      <c r="BO72" s="157">
        <v>0</v>
      </c>
      <c r="BP72" s="157">
        <v>0</v>
      </c>
      <c r="BQ72" s="157">
        <v>0</v>
      </c>
      <c r="BR72" s="157">
        <v>0</v>
      </c>
      <c r="BS72" s="157">
        <v>0</v>
      </c>
      <c r="BT72" s="157">
        <v>0</v>
      </c>
      <c r="BU72" s="157">
        <v>0</v>
      </c>
      <c r="BV72" s="157">
        <v>0</v>
      </c>
      <c r="BW72" s="157">
        <v>0</v>
      </c>
      <c r="BX72" s="157">
        <v>0</v>
      </c>
      <c r="BY72" s="157">
        <v>0</v>
      </c>
      <c r="BZ72" s="157">
        <v>0</v>
      </c>
      <c r="CA72" s="192">
        <v>1.7099999999999999E-5</v>
      </c>
      <c r="CB72" s="192">
        <v>4.8300000000000002E-5</v>
      </c>
      <c r="CC72" s="157">
        <v>0</v>
      </c>
      <c r="CD72" s="157">
        <v>0</v>
      </c>
      <c r="CE72" s="157">
        <v>0</v>
      </c>
      <c r="CF72" s="157">
        <v>0</v>
      </c>
      <c r="CG72" s="157">
        <v>0</v>
      </c>
      <c r="CH72" s="157">
        <v>0</v>
      </c>
      <c r="CI72" s="157">
        <v>0</v>
      </c>
      <c r="CJ72" s="157">
        <v>0</v>
      </c>
      <c r="CK72" s="157">
        <v>0</v>
      </c>
      <c r="CL72" s="157">
        <v>0</v>
      </c>
      <c r="CM72" s="157">
        <v>0</v>
      </c>
      <c r="CN72" s="157">
        <v>0</v>
      </c>
      <c r="CO72" s="157">
        <v>0</v>
      </c>
      <c r="CP72" s="157">
        <v>0</v>
      </c>
      <c r="CQ72" s="157">
        <v>0</v>
      </c>
      <c r="CR72" s="157">
        <v>0</v>
      </c>
      <c r="CS72" s="157">
        <v>0</v>
      </c>
      <c r="CT72" s="192">
        <v>2.3799999999999999E-5</v>
      </c>
      <c r="CU72" s="157">
        <v>0</v>
      </c>
      <c r="CV72" s="157">
        <v>0</v>
      </c>
      <c r="CW72" s="192">
        <v>1.19E-5</v>
      </c>
      <c r="CX72" s="157">
        <v>0</v>
      </c>
      <c r="CY72" s="157">
        <v>0</v>
      </c>
      <c r="CZ72" s="157">
        <v>0</v>
      </c>
      <c r="DA72" s="157">
        <v>0</v>
      </c>
      <c r="DB72" s="157">
        <v>0</v>
      </c>
      <c r="DC72" s="157">
        <v>0</v>
      </c>
      <c r="DD72" s="157">
        <v>0</v>
      </c>
      <c r="DE72" s="157">
        <v>0</v>
      </c>
      <c r="DF72" s="157">
        <v>0</v>
      </c>
      <c r="DG72" s="157">
        <v>0</v>
      </c>
      <c r="DH72" s="157">
        <v>0</v>
      </c>
      <c r="DI72" s="157">
        <v>0</v>
      </c>
      <c r="DJ72" s="157">
        <v>0</v>
      </c>
      <c r="DK72" s="157">
        <v>0</v>
      </c>
      <c r="DL72" s="157">
        <v>0</v>
      </c>
      <c r="DM72" s="157">
        <v>0</v>
      </c>
      <c r="DN72" s="157">
        <v>0</v>
      </c>
      <c r="DO72" s="157">
        <v>0</v>
      </c>
      <c r="DP72" s="157">
        <v>0</v>
      </c>
      <c r="DQ72" s="157">
        <v>0</v>
      </c>
      <c r="DR72" s="157">
        <v>0</v>
      </c>
      <c r="DS72" s="157">
        <v>0</v>
      </c>
      <c r="DT72" s="157">
        <v>0</v>
      </c>
      <c r="DU72" s="157">
        <v>0</v>
      </c>
      <c r="DV72" s="157">
        <v>0</v>
      </c>
      <c r="DW72" s="157">
        <v>0</v>
      </c>
      <c r="DX72" s="157">
        <v>0</v>
      </c>
      <c r="DY72" s="157">
        <v>0</v>
      </c>
      <c r="DZ72" s="157">
        <v>0</v>
      </c>
      <c r="EA72" s="157">
        <v>0</v>
      </c>
      <c r="EB72" s="157">
        <v>0</v>
      </c>
      <c r="EC72" s="157">
        <v>0</v>
      </c>
      <c r="ED72" s="157">
        <v>0</v>
      </c>
      <c r="EE72" s="157">
        <v>0</v>
      </c>
      <c r="EF72" s="157">
        <v>0</v>
      </c>
      <c r="EG72" s="192">
        <v>6.1199999999999997E-5</v>
      </c>
      <c r="EH72" s="157">
        <v>0</v>
      </c>
      <c r="EI72" s="192">
        <v>2.26E-5</v>
      </c>
      <c r="EJ72" s="157">
        <v>0</v>
      </c>
      <c r="EK72" s="157">
        <v>0</v>
      </c>
      <c r="EL72" s="192">
        <v>3.3699999999999999E-5</v>
      </c>
      <c r="EM72" s="157">
        <v>0</v>
      </c>
      <c r="EN72" s="157">
        <v>0</v>
      </c>
      <c r="EO72" s="157">
        <v>0</v>
      </c>
      <c r="EP72" s="157">
        <v>0</v>
      </c>
      <c r="EQ72" s="157">
        <v>0</v>
      </c>
      <c r="ER72" s="157">
        <v>0</v>
      </c>
      <c r="ES72" s="157">
        <v>0</v>
      </c>
      <c r="ET72" s="157">
        <v>0</v>
      </c>
      <c r="EU72" s="157">
        <v>0</v>
      </c>
      <c r="EV72" s="157">
        <v>0</v>
      </c>
      <c r="EW72" s="157">
        <v>0</v>
      </c>
      <c r="EX72" s="157">
        <v>0</v>
      </c>
      <c r="EY72" s="157">
        <v>0</v>
      </c>
      <c r="EZ72" s="157">
        <v>0</v>
      </c>
      <c r="FA72" s="157">
        <v>0</v>
      </c>
      <c r="FB72" s="157">
        <v>0</v>
      </c>
      <c r="FC72" s="157">
        <v>0</v>
      </c>
      <c r="FD72" s="157">
        <v>0</v>
      </c>
      <c r="FE72" s="157">
        <v>0</v>
      </c>
      <c r="FF72" s="157">
        <v>0</v>
      </c>
      <c r="FG72" s="157">
        <v>0</v>
      </c>
      <c r="FH72" s="157">
        <v>0</v>
      </c>
      <c r="FI72" s="157">
        <v>0</v>
      </c>
      <c r="FJ72" s="157">
        <v>0</v>
      </c>
      <c r="FK72" s="157">
        <v>0</v>
      </c>
      <c r="FL72" s="157">
        <v>0</v>
      </c>
      <c r="FM72" s="157">
        <v>0</v>
      </c>
      <c r="FN72" s="157">
        <v>0</v>
      </c>
      <c r="FO72" s="157">
        <v>0</v>
      </c>
      <c r="FP72" s="157">
        <v>0</v>
      </c>
      <c r="FQ72" s="157">
        <v>0</v>
      </c>
      <c r="FR72" s="157">
        <v>0</v>
      </c>
      <c r="FS72" s="157">
        <v>0</v>
      </c>
      <c r="FT72" s="157">
        <v>0</v>
      </c>
      <c r="FU72" s="157">
        <v>0</v>
      </c>
      <c r="FV72" s="157">
        <v>0</v>
      </c>
      <c r="FW72" s="157">
        <v>0</v>
      </c>
      <c r="FX72" s="192">
        <v>2.5599999999999999E-5</v>
      </c>
      <c r="FY72" s="157">
        <v>0</v>
      </c>
      <c r="FZ72" s="157">
        <v>0</v>
      </c>
      <c r="GA72" s="157">
        <v>0</v>
      </c>
      <c r="GB72" s="157">
        <v>0</v>
      </c>
      <c r="GC72" s="157">
        <v>0</v>
      </c>
      <c r="GD72" s="157">
        <v>0</v>
      </c>
      <c r="GE72" s="157">
        <v>0</v>
      </c>
      <c r="GF72" s="157">
        <v>0</v>
      </c>
      <c r="GG72" s="157">
        <v>0</v>
      </c>
      <c r="GH72" s="157">
        <v>0</v>
      </c>
      <c r="GI72" s="157">
        <v>0</v>
      </c>
      <c r="GJ72" s="157">
        <v>0</v>
      </c>
      <c r="GK72" s="157">
        <v>0</v>
      </c>
      <c r="GL72" s="157">
        <v>0</v>
      </c>
      <c r="GM72" s="157">
        <v>0</v>
      </c>
      <c r="GN72" s="157">
        <v>0</v>
      </c>
      <c r="GO72" s="157">
        <v>0</v>
      </c>
      <c r="GP72" s="157">
        <v>0</v>
      </c>
      <c r="GQ72" s="157">
        <v>0</v>
      </c>
      <c r="GR72" s="157">
        <v>0</v>
      </c>
      <c r="GS72" s="157">
        <v>3.6542999999999998E-4</v>
      </c>
      <c r="GT72" s="157">
        <v>0</v>
      </c>
      <c r="GU72" s="157">
        <v>0</v>
      </c>
      <c r="GV72" s="157">
        <v>0</v>
      </c>
      <c r="GW72" s="157">
        <v>0</v>
      </c>
      <c r="GX72" s="157">
        <v>0</v>
      </c>
      <c r="GY72" s="157">
        <v>0</v>
      </c>
      <c r="GZ72" s="157">
        <v>0</v>
      </c>
      <c r="HA72" s="157">
        <v>0</v>
      </c>
    </row>
    <row r="73" spans="1:209" x14ac:dyDescent="0.2">
      <c r="A73" s="157" t="s">
        <v>3882</v>
      </c>
      <c r="B73" s="157">
        <v>0</v>
      </c>
      <c r="C73" s="157">
        <v>0</v>
      </c>
      <c r="D73" s="157">
        <v>0</v>
      </c>
      <c r="E73" s="157">
        <v>0</v>
      </c>
      <c r="F73" s="157">
        <v>0</v>
      </c>
      <c r="G73" s="157">
        <v>0</v>
      </c>
      <c r="H73" s="157">
        <v>2.016955E-3</v>
      </c>
      <c r="I73" s="157">
        <v>0</v>
      </c>
      <c r="J73" s="157">
        <v>0</v>
      </c>
      <c r="K73" s="157">
        <v>0</v>
      </c>
      <c r="L73" s="157">
        <v>0</v>
      </c>
      <c r="M73" s="157">
        <v>0</v>
      </c>
      <c r="N73" s="157">
        <v>0</v>
      </c>
      <c r="O73" s="157">
        <v>0</v>
      </c>
      <c r="P73" s="157">
        <v>0</v>
      </c>
      <c r="Q73" s="157">
        <v>0</v>
      </c>
      <c r="R73" s="157">
        <v>0</v>
      </c>
      <c r="S73" s="157">
        <v>0</v>
      </c>
      <c r="T73" s="157">
        <v>0</v>
      </c>
      <c r="U73" s="157">
        <v>0</v>
      </c>
      <c r="V73" s="157">
        <v>0</v>
      </c>
      <c r="W73" s="157">
        <v>0</v>
      </c>
      <c r="X73" s="157">
        <v>0</v>
      </c>
      <c r="Y73" s="157">
        <v>0</v>
      </c>
      <c r="Z73" s="157">
        <v>0</v>
      </c>
      <c r="AA73" s="157">
        <v>0</v>
      </c>
      <c r="AB73" s="157">
        <v>0</v>
      </c>
      <c r="AC73" s="157">
        <v>0</v>
      </c>
      <c r="AD73" s="157">
        <v>0</v>
      </c>
      <c r="AE73" s="157">
        <v>0</v>
      </c>
      <c r="AF73" s="157">
        <v>0</v>
      </c>
      <c r="AG73" s="157">
        <v>0</v>
      </c>
      <c r="AH73" s="157">
        <v>0</v>
      </c>
      <c r="AI73" s="157">
        <v>0</v>
      </c>
      <c r="AJ73" s="157">
        <v>0</v>
      </c>
      <c r="AK73" s="157">
        <v>0</v>
      </c>
      <c r="AL73" s="157">
        <v>0</v>
      </c>
      <c r="AM73" s="157">
        <v>0</v>
      </c>
      <c r="AN73" s="157">
        <v>0</v>
      </c>
      <c r="AO73" s="157">
        <v>0</v>
      </c>
      <c r="AP73" s="157">
        <v>0</v>
      </c>
      <c r="AQ73" s="157">
        <v>0</v>
      </c>
      <c r="AR73" s="157">
        <v>0</v>
      </c>
      <c r="AS73" s="157">
        <v>6.8315300000000004E-4</v>
      </c>
      <c r="AT73" s="157">
        <v>2.638409E-3</v>
      </c>
      <c r="AU73" s="157">
        <v>0</v>
      </c>
      <c r="AV73" s="157">
        <v>0</v>
      </c>
      <c r="AW73" s="157">
        <v>0</v>
      </c>
      <c r="AX73" s="157">
        <v>0</v>
      </c>
      <c r="AY73" s="157">
        <v>0</v>
      </c>
      <c r="AZ73" s="157">
        <v>0</v>
      </c>
      <c r="BA73" s="157">
        <v>0</v>
      </c>
      <c r="BB73" s="157">
        <v>0</v>
      </c>
      <c r="BC73" s="157">
        <v>0</v>
      </c>
      <c r="BD73" s="157">
        <v>0</v>
      </c>
      <c r="BE73" s="157">
        <v>0</v>
      </c>
      <c r="BF73" s="157">
        <v>0</v>
      </c>
      <c r="BG73" s="157">
        <v>0</v>
      </c>
      <c r="BH73" s="157">
        <v>0</v>
      </c>
      <c r="BI73" s="157">
        <v>0</v>
      </c>
      <c r="BJ73" s="157">
        <v>0</v>
      </c>
      <c r="BK73" s="157">
        <v>0</v>
      </c>
      <c r="BL73" s="157">
        <v>2.1318453000000001E-2</v>
      </c>
      <c r="BM73" s="157">
        <v>0</v>
      </c>
      <c r="BN73" s="157">
        <v>0</v>
      </c>
      <c r="BO73" s="157">
        <v>2.7137039999999999E-3</v>
      </c>
      <c r="BP73" s="157">
        <v>0</v>
      </c>
      <c r="BQ73" s="157">
        <v>0</v>
      </c>
      <c r="BR73" s="157">
        <v>0</v>
      </c>
      <c r="BS73" s="157">
        <v>0</v>
      </c>
      <c r="BT73" s="157">
        <v>0</v>
      </c>
      <c r="BU73" s="157">
        <v>0</v>
      </c>
      <c r="BV73" s="157">
        <v>0</v>
      </c>
      <c r="BW73" s="157">
        <v>0</v>
      </c>
      <c r="BX73" s="157">
        <v>0</v>
      </c>
      <c r="BY73" s="157">
        <v>0</v>
      </c>
      <c r="BZ73" s="157">
        <v>0</v>
      </c>
      <c r="CA73" s="157">
        <v>0</v>
      </c>
      <c r="CB73" s="157">
        <v>0</v>
      </c>
      <c r="CC73" s="157">
        <v>0</v>
      </c>
      <c r="CD73" s="157">
        <v>0</v>
      </c>
      <c r="CE73" s="157">
        <v>0</v>
      </c>
      <c r="CF73" s="157">
        <v>0</v>
      </c>
      <c r="CG73" s="157">
        <v>0</v>
      </c>
      <c r="CH73" s="157">
        <v>0</v>
      </c>
      <c r="CI73" s="157">
        <v>0</v>
      </c>
      <c r="CJ73" s="157">
        <v>0</v>
      </c>
      <c r="CK73" s="157">
        <v>0</v>
      </c>
      <c r="CL73" s="157">
        <v>0</v>
      </c>
      <c r="CM73" s="157">
        <v>0</v>
      </c>
      <c r="CN73" s="157">
        <v>0</v>
      </c>
      <c r="CO73" s="157">
        <v>0</v>
      </c>
      <c r="CP73" s="157">
        <v>0</v>
      </c>
      <c r="CQ73" s="157">
        <v>0</v>
      </c>
      <c r="CR73" s="157">
        <v>0</v>
      </c>
      <c r="CS73" s="157">
        <v>0</v>
      </c>
      <c r="CT73" s="157">
        <v>0</v>
      </c>
      <c r="CU73" s="157">
        <v>0</v>
      </c>
      <c r="CV73" s="157">
        <v>0</v>
      </c>
      <c r="CW73" s="157">
        <v>0</v>
      </c>
      <c r="CX73" s="157">
        <v>0</v>
      </c>
      <c r="CY73" s="157">
        <v>0</v>
      </c>
      <c r="CZ73" s="157">
        <v>0</v>
      </c>
      <c r="DA73" s="157">
        <v>0</v>
      </c>
      <c r="DB73" s="157">
        <v>0</v>
      </c>
      <c r="DC73" s="157">
        <v>0</v>
      </c>
      <c r="DD73" s="157">
        <v>0</v>
      </c>
      <c r="DE73" s="157">
        <v>0</v>
      </c>
      <c r="DF73" s="157">
        <v>0</v>
      </c>
      <c r="DG73" s="157">
        <v>0</v>
      </c>
      <c r="DH73" s="157">
        <v>0</v>
      </c>
      <c r="DI73" s="157">
        <v>0</v>
      </c>
      <c r="DJ73" s="157">
        <v>0</v>
      </c>
      <c r="DK73" s="157">
        <v>0</v>
      </c>
      <c r="DL73" s="157">
        <v>0</v>
      </c>
      <c r="DM73" s="157">
        <v>0</v>
      </c>
      <c r="DN73" s="157">
        <v>0</v>
      </c>
      <c r="DO73" s="157">
        <v>0</v>
      </c>
      <c r="DP73" s="157">
        <v>0</v>
      </c>
      <c r="DQ73" s="157">
        <v>0</v>
      </c>
      <c r="DR73" s="157">
        <v>0</v>
      </c>
      <c r="DS73" s="157">
        <v>0</v>
      </c>
      <c r="DT73" s="157">
        <v>0</v>
      </c>
      <c r="DU73" s="157">
        <v>0</v>
      </c>
      <c r="DV73" s="157">
        <v>0</v>
      </c>
      <c r="DW73" s="157">
        <v>0</v>
      </c>
      <c r="DX73" s="157">
        <v>0</v>
      </c>
      <c r="DY73" s="157">
        <v>0</v>
      </c>
      <c r="DZ73" s="157">
        <v>0</v>
      </c>
      <c r="EA73" s="157">
        <v>0</v>
      </c>
      <c r="EB73" s="157">
        <v>0</v>
      </c>
      <c r="EC73" s="192">
        <v>1.8300000000000001E-5</v>
      </c>
      <c r="ED73" s="157">
        <v>0</v>
      </c>
      <c r="EE73" s="157">
        <v>0</v>
      </c>
      <c r="EF73" s="157">
        <v>0</v>
      </c>
      <c r="EG73" s="157">
        <v>0</v>
      </c>
      <c r="EH73" s="157">
        <v>0</v>
      </c>
      <c r="EI73" s="157">
        <v>0</v>
      </c>
      <c r="EJ73" s="157">
        <v>0</v>
      </c>
      <c r="EK73" s="157">
        <v>0</v>
      </c>
      <c r="EL73" s="157">
        <v>0</v>
      </c>
      <c r="EM73" s="157">
        <v>0</v>
      </c>
      <c r="EN73" s="157">
        <v>0</v>
      </c>
      <c r="EO73" s="157">
        <v>0</v>
      </c>
      <c r="EP73" s="157">
        <v>0</v>
      </c>
      <c r="EQ73" s="157">
        <v>0</v>
      </c>
      <c r="ER73" s="157">
        <v>0</v>
      </c>
      <c r="ES73" s="157">
        <v>0</v>
      </c>
      <c r="ET73" s="157">
        <v>0</v>
      </c>
      <c r="EU73" s="157">
        <v>0</v>
      </c>
      <c r="EV73" s="157">
        <v>0</v>
      </c>
      <c r="EW73" s="157">
        <v>0</v>
      </c>
      <c r="EX73" s="157">
        <v>0</v>
      </c>
      <c r="EY73" s="157">
        <v>0</v>
      </c>
      <c r="EZ73" s="157">
        <v>0</v>
      </c>
      <c r="FA73" s="157">
        <v>0</v>
      </c>
      <c r="FB73" s="157">
        <v>0</v>
      </c>
      <c r="FC73" s="157">
        <v>0</v>
      </c>
      <c r="FD73" s="157">
        <v>0</v>
      </c>
      <c r="FE73" s="157">
        <v>3.501919E-3</v>
      </c>
      <c r="FF73" s="157">
        <v>2.37385E-4</v>
      </c>
      <c r="FG73" s="157">
        <v>2.3889150000000001E-3</v>
      </c>
      <c r="FH73" s="157">
        <v>0</v>
      </c>
      <c r="FI73" s="157">
        <v>0</v>
      </c>
      <c r="FJ73" s="157">
        <v>0</v>
      </c>
      <c r="FK73" s="157">
        <v>0</v>
      </c>
      <c r="FL73" s="157">
        <v>0</v>
      </c>
      <c r="FM73" s="157">
        <v>0</v>
      </c>
      <c r="FN73" s="157">
        <v>0</v>
      </c>
      <c r="FO73" s="157">
        <v>0</v>
      </c>
      <c r="FP73" s="157">
        <v>0</v>
      </c>
      <c r="FQ73" s="157">
        <v>0</v>
      </c>
      <c r="FR73" s="157">
        <v>0</v>
      </c>
      <c r="FS73" s="157">
        <v>0</v>
      </c>
      <c r="FT73" s="157">
        <v>0</v>
      </c>
      <c r="FU73" s="157">
        <v>0</v>
      </c>
      <c r="FV73" s="157">
        <v>0</v>
      </c>
      <c r="FW73" s="157">
        <v>0</v>
      </c>
      <c r="FX73" s="157">
        <v>0</v>
      </c>
      <c r="FY73" s="157">
        <v>0</v>
      </c>
      <c r="FZ73" s="157">
        <v>0</v>
      </c>
      <c r="GA73" s="157">
        <v>0</v>
      </c>
      <c r="GB73" s="157">
        <v>0</v>
      </c>
      <c r="GC73" s="157">
        <v>0</v>
      </c>
      <c r="GD73" s="157">
        <v>0</v>
      </c>
      <c r="GE73" s="157">
        <v>0</v>
      </c>
      <c r="GF73" s="157">
        <v>0</v>
      </c>
      <c r="GG73" s="157">
        <v>0</v>
      </c>
      <c r="GH73" s="157">
        <v>0</v>
      </c>
      <c r="GI73" s="192">
        <v>5.1499999999999998E-5</v>
      </c>
      <c r="GJ73" s="157">
        <v>0</v>
      </c>
      <c r="GK73" s="157">
        <v>0</v>
      </c>
      <c r="GL73" s="157">
        <v>0</v>
      </c>
      <c r="GM73" s="157">
        <v>0</v>
      </c>
      <c r="GN73" s="157">
        <v>8.8774100000000005E-4</v>
      </c>
      <c r="GO73" s="157">
        <v>0</v>
      </c>
      <c r="GP73" s="157">
        <v>0</v>
      </c>
      <c r="GQ73" s="157">
        <v>0</v>
      </c>
      <c r="GR73" s="192">
        <v>5.3000000000000001E-5</v>
      </c>
      <c r="GS73" s="157">
        <v>0</v>
      </c>
      <c r="GT73" s="157">
        <v>0</v>
      </c>
      <c r="GU73" s="157">
        <v>0</v>
      </c>
      <c r="GV73" s="157">
        <v>0</v>
      </c>
      <c r="GW73" s="157">
        <v>0</v>
      </c>
      <c r="GX73" s="157">
        <v>0</v>
      </c>
      <c r="GY73" s="157">
        <v>0</v>
      </c>
      <c r="GZ73" s="157">
        <v>0</v>
      </c>
      <c r="HA73" s="157">
        <v>0</v>
      </c>
    </row>
    <row r="74" spans="1:209" x14ac:dyDescent="0.2">
      <c r="A74" s="157" t="s">
        <v>3883</v>
      </c>
      <c r="B74" s="157">
        <v>3.3790840000000003E-2</v>
      </c>
      <c r="C74" s="157">
        <v>4.2692797999999997E-2</v>
      </c>
      <c r="D74" s="157">
        <v>4.3304810999999999E-2</v>
      </c>
      <c r="E74" s="157">
        <v>6.0317903999999999E-2</v>
      </c>
      <c r="F74" s="157">
        <v>3.6799811000000002E-2</v>
      </c>
      <c r="G74" s="157">
        <v>0</v>
      </c>
      <c r="H74" s="157">
        <v>2.5211899999999998E-4</v>
      </c>
      <c r="I74" s="157">
        <v>0</v>
      </c>
      <c r="J74" s="192">
        <v>8.67E-6</v>
      </c>
      <c r="K74" s="157">
        <v>5.1441430000000003E-3</v>
      </c>
      <c r="L74" s="192">
        <v>1.7099999999999999E-5</v>
      </c>
      <c r="M74" s="157">
        <v>5.9007199999999999E-3</v>
      </c>
      <c r="N74" s="157">
        <v>2.197245E-3</v>
      </c>
      <c r="O74" s="157">
        <v>0</v>
      </c>
      <c r="P74" s="157">
        <v>0</v>
      </c>
      <c r="Q74" s="157">
        <v>1.0429840000000001E-3</v>
      </c>
      <c r="R74" s="157">
        <v>1.6601945999999999E-2</v>
      </c>
      <c r="S74" s="157">
        <v>2.87597E-4</v>
      </c>
      <c r="T74" s="157">
        <v>1.228462E-3</v>
      </c>
      <c r="U74" s="157">
        <v>4.1248480000000004E-3</v>
      </c>
      <c r="V74" s="157">
        <v>3.2072099999999998E-3</v>
      </c>
      <c r="W74" s="157">
        <v>0</v>
      </c>
      <c r="X74" s="157">
        <v>0</v>
      </c>
      <c r="Y74" s="157">
        <v>6.4755541E-2</v>
      </c>
      <c r="Z74" s="157">
        <v>2.2165150000000001E-3</v>
      </c>
      <c r="AA74" s="157">
        <v>2.6945321000000001E-2</v>
      </c>
      <c r="AB74" s="192">
        <v>2.0000000000000002E-5</v>
      </c>
      <c r="AC74" s="157">
        <v>4.2461199999999999E-4</v>
      </c>
      <c r="AD74" s="157">
        <v>2.8492130000000001E-2</v>
      </c>
      <c r="AE74" s="157">
        <v>6.3825349000000003E-2</v>
      </c>
      <c r="AF74" s="157">
        <v>0</v>
      </c>
      <c r="AG74" s="192">
        <v>1.34E-5</v>
      </c>
      <c r="AH74" s="157">
        <v>3.4128439999999999E-3</v>
      </c>
      <c r="AI74" s="157">
        <v>1.0868724E-2</v>
      </c>
      <c r="AJ74" s="157">
        <v>1.06545E-4</v>
      </c>
      <c r="AK74" s="157">
        <v>0</v>
      </c>
      <c r="AL74" s="192">
        <v>4.1600000000000002E-5</v>
      </c>
      <c r="AM74" s="157">
        <v>0</v>
      </c>
      <c r="AN74" s="157">
        <v>3.8054899999999999E-4</v>
      </c>
      <c r="AO74" s="157">
        <v>2.7829100000000001E-4</v>
      </c>
      <c r="AP74" s="157">
        <v>2.3812859999999998E-3</v>
      </c>
      <c r="AQ74" s="157">
        <v>1.528092E-3</v>
      </c>
      <c r="AR74" s="157">
        <v>4.8400199999999998E-4</v>
      </c>
      <c r="AS74" s="157">
        <v>2.2771799999999999E-4</v>
      </c>
      <c r="AT74" s="192">
        <v>2.69E-5</v>
      </c>
      <c r="AU74" s="157">
        <v>0</v>
      </c>
      <c r="AV74" s="157">
        <v>2.4478599999999998E-4</v>
      </c>
      <c r="AW74" s="157">
        <v>0</v>
      </c>
      <c r="AX74" s="157">
        <v>3.771712E-3</v>
      </c>
      <c r="AY74" s="157">
        <v>3.1345420000000001E-3</v>
      </c>
      <c r="AZ74" s="157">
        <v>0</v>
      </c>
      <c r="BA74" s="157">
        <v>1.011463E-3</v>
      </c>
      <c r="BB74" s="157">
        <v>9.1195899999999995E-4</v>
      </c>
      <c r="BC74" s="157">
        <v>3.1969956000000001E-2</v>
      </c>
      <c r="BD74" s="157">
        <v>4.3180893999999997E-2</v>
      </c>
      <c r="BE74" s="157">
        <v>3.3763347999999999E-2</v>
      </c>
      <c r="BF74" s="157">
        <v>1.1429000000000001E-4</v>
      </c>
      <c r="BG74" s="157">
        <v>8.8855442000000007E-2</v>
      </c>
      <c r="BH74" s="157">
        <v>0.381758504</v>
      </c>
      <c r="BI74" s="157">
        <v>0.109991331</v>
      </c>
      <c r="BJ74" s="157">
        <v>1.7459870000000001E-3</v>
      </c>
      <c r="BK74" s="157">
        <v>6.3205029999999999E-3</v>
      </c>
      <c r="BL74" s="157">
        <v>1.07308E-4</v>
      </c>
      <c r="BM74" s="157">
        <v>2.6515152E-2</v>
      </c>
      <c r="BN74" s="157">
        <v>0.118369288</v>
      </c>
      <c r="BO74" s="192">
        <v>6.6699999999999995E-5</v>
      </c>
      <c r="BP74" s="157">
        <v>3.1087668999999998E-2</v>
      </c>
      <c r="BQ74" s="157">
        <v>0.101452741</v>
      </c>
      <c r="BR74" s="157">
        <v>6.3425600000000003E-4</v>
      </c>
      <c r="BS74" s="157">
        <v>0.115611193</v>
      </c>
      <c r="BT74" s="157">
        <v>6.9360815000000006E-2</v>
      </c>
      <c r="BU74" s="157">
        <v>7.0437133999999998E-2</v>
      </c>
      <c r="BV74" s="157">
        <v>3.0416810000000001E-3</v>
      </c>
      <c r="BW74" s="192">
        <v>3.5899999999999998E-5</v>
      </c>
      <c r="BX74" s="157">
        <v>5.2481489999999997E-3</v>
      </c>
      <c r="BY74" s="157">
        <v>1.7276551000000001E-2</v>
      </c>
      <c r="BZ74" s="157">
        <v>7.3961749999999996E-3</v>
      </c>
      <c r="CA74" s="157">
        <v>7.3806100000000001E-3</v>
      </c>
      <c r="CB74" s="157">
        <v>1.4983450000000001E-3</v>
      </c>
      <c r="CC74" s="157">
        <v>9.5822919999999992E-3</v>
      </c>
      <c r="CD74" s="157">
        <v>2.3771949999999999E-3</v>
      </c>
      <c r="CE74" s="157">
        <v>8.5294480000000002E-3</v>
      </c>
      <c r="CF74" s="157">
        <v>5.1507849999999997E-3</v>
      </c>
      <c r="CG74" s="157">
        <v>2.6370579999999999E-3</v>
      </c>
      <c r="CH74" s="157">
        <v>1.9958490000000001E-3</v>
      </c>
      <c r="CI74" s="157">
        <v>1.50884E-4</v>
      </c>
      <c r="CJ74" s="157">
        <v>0</v>
      </c>
      <c r="CK74" s="157">
        <v>0</v>
      </c>
      <c r="CL74" s="157">
        <v>4.442278E-3</v>
      </c>
      <c r="CM74" s="157">
        <v>0</v>
      </c>
      <c r="CN74" s="192">
        <v>1.3200000000000001E-5</v>
      </c>
      <c r="CO74" s="157">
        <v>0</v>
      </c>
      <c r="CP74" s="192">
        <v>2.5000000000000001E-5</v>
      </c>
      <c r="CQ74" s="157">
        <v>9.49291E-4</v>
      </c>
      <c r="CR74" s="157">
        <v>1.0478149999999999E-3</v>
      </c>
      <c r="CS74" s="157">
        <v>2.3451909999999999E-3</v>
      </c>
      <c r="CT74" s="157">
        <v>3.6174110000000001E-3</v>
      </c>
      <c r="CU74" s="157">
        <v>0</v>
      </c>
      <c r="CV74" s="157">
        <v>5.0785700000000001E-4</v>
      </c>
      <c r="CW74" s="157">
        <v>2.0292159999999999E-3</v>
      </c>
      <c r="CX74" s="157">
        <v>2.6863700000000001E-4</v>
      </c>
      <c r="CY74" s="157">
        <v>6.9057000000000005E-4</v>
      </c>
      <c r="CZ74" s="157">
        <v>1.8683748999999999E-2</v>
      </c>
      <c r="DA74" s="192">
        <v>1.2500000000000001E-5</v>
      </c>
      <c r="DB74" s="157">
        <v>0</v>
      </c>
      <c r="DC74" s="157">
        <v>0</v>
      </c>
      <c r="DD74" s="157">
        <v>1.346776E-2</v>
      </c>
      <c r="DE74" s="157">
        <v>0</v>
      </c>
      <c r="DF74" s="192">
        <v>4.5899999999999998E-5</v>
      </c>
      <c r="DG74" s="157">
        <v>0</v>
      </c>
      <c r="DH74" s="157">
        <v>3.037667E-3</v>
      </c>
      <c r="DI74" s="157">
        <v>3.83149E-4</v>
      </c>
      <c r="DJ74" s="157">
        <v>1.3845586999999999E-2</v>
      </c>
      <c r="DK74" s="157">
        <v>0</v>
      </c>
      <c r="DL74" s="157">
        <v>1.80077E-4</v>
      </c>
      <c r="DM74" s="192">
        <v>7.5500000000000006E-5</v>
      </c>
      <c r="DN74" s="157">
        <v>1.9843899999999999E-4</v>
      </c>
      <c r="DO74" s="157">
        <v>5.1144615999999997E-2</v>
      </c>
      <c r="DP74" s="157">
        <v>2.9373573E-2</v>
      </c>
      <c r="DQ74" s="157">
        <v>3.0107020000000001E-3</v>
      </c>
      <c r="DR74" s="192">
        <v>8.1600000000000005E-5</v>
      </c>
      <c r="DS74" s="192">
        <v>9.0799999999999998E-5</v>
      </c>
      <c r="DT74" s="157">
        <v>9.3157199999999998E-4</v>
      </c>
      <c r="DU74" s="157">
        <v>5.3425399999999996E-4</v>
      </c>
      <c r="DV74" s="192">
        <v>3.3699999999999999E-5</v>
      </c>
      <c r="DW74" s="157">
        <v>4.2314981000000002E-2</v>
      </c>
      <c r="DX74" s="157">
        <v>2.8256731E-2</v>
      </c>
      <c r="DY74" s="192">
        <v>8.1000000000000004E-6</v>
      </c>
      <c r="DZ74" s="157">
        <v>0</v>
      </c>
      <c r="EA74" s="157">
        <v>3.6556400000000003E-4</v>
      </c>
      <c r="EB74" s="157">
        <v>2.640566E-3</v>
      </c>
      <c r="EC74" s="192">
        <v>3.6600000000000002E-5</v>
      </c>
      <c r="ED74" s="157">
        <v>6.8928200000000005E-4</v>
      </c>
      <c r="EE74" s="192">
        <v>5.3199999999999999E-5</v>
      </c>
      <c r="EF74" s="192">
        <v>6.5300000000000002E-5</v>
      </c>
      <c r="EG74" s="157">
        <v>0</v>
      </c>
      <c r="EH74" s="157">
        <v>2.3032320000000001E-3</v>
      </c>
      <c r="EI74" s="192">
        <v>4.5300000000000003E-5</v>
      </c>
      <c r="EJ74" s="192">
        <v>7.9699999999999999E-5</v>
      </c>
      <c r="EK74" s="157">
        <v>5.1607200000000002E-4</v>
      </c>
      <c r="EL74" s="192">
        <v>6.7399999999999998E-5</v>
      </c>
      <c r="EM74" s="157">
        <v>2.7982698E-2</v>
      </c>
      <c r="EN74" s="157">
        <v>4.0151029999999999E-3</v>
      </c>
      <c r="EO74" s="157">
        <v>8.1865219999999999E-3</v>
      </c>
      <c r="EP74" s="157">
        <v>0</v>
      </c>
      <c r="EQ74" s="157">
        <v>2.9852738E-2</v>
      </c>
      <c r="ER74" s="157">
        <v>2.6772793E-2</v>
      </c>
      <c r="ES74" s="157">
        <v>3.5402680000000001E-3</v>
      </c>
      <c r="ET74" s="157">
        <v>1.3357146E-2</v>
      </c>
      <c r="EU74" s="157">
        <v>0</v>
      </c>
      <c r="EV74" s="157">
        <v>1.6972580000000001E-2</v>
      </c>
      <c r="EW74" s="157">
        <v>1.27472E-4</v>
      </c>
      <c r="EX74" s="157">
        <v>5.8871979999999997E-3</v>
      </c>
      <c r="EY74" s="157">
        <v>2.5621117999999998E-2</v>
      </c>
      <c r="EZ74" s="157">
        <v>0</v>
      </c>
      <c r="FA74" s="157">
        <v>0</v>
      </c>
      <c r="FB74" s="157">
        <v>0</v>
      </c>
      <c r="FC74" s="192">
        <v>5.4200000000000003E-5</v>
      </c>
      <c r="FD74" s="157">
        <v>1.1501742000000001E-2</v>
      </c>
      <c r="FE74" s="157">
        <v>2.6937800000000002E-4</v>
      </c>
      <c r="FF74" s="157">
        <v>1.3564800000000001E-4</v>
      </c>
      <c r="FG74" s="157">
        <v>8.7593600000000001E-4</v>
      </c>
      <c r="FH74" s="192">
        <v>4.74E-5</v>
      </c>
      <c r="FI74" s="157">
        <v>0</v>
      </c>
      <c r="FJ74" s="157">
        <v>0</v>
      </c>
      <c r="FK74" s="157">
        <v>6.9676108E-2</v>
      </c>
      <c r="FL74" s="157">
        <v>4.6554930000000001E-3</v>
      </c>
      <c r="FM74" s="157">
        <v>2.1151490000000002E-3</v>
      </c>
      <c r="FN74" s="157">
        <v>0</v>
      </c>
      <c r="FO74" s="157">
        <v>0</v>
      </c>
      <c r="FP74" s="157">
        <v>6.1738600000000004E-4</v>
      </c>
      <c r="FQ74" s="157">
        <v>2.8826569999999998E-3</v>
      </c>
      <c r="FR74" s="157">
        <v>1.15952E-4</v>
      </c>
      <c r="FS74" s="157">
        <v>0</v>
      </c>
      <c r="FT74" s="192">
        <v>2.1800000000000001E-5</v>
      </c>
      <c r="FU74" s="157">
        <v>0</v>
      </c>
      <c r="FV74" s="192">
        <v>4.5899999999999998E-5</v>
      </c>
      <c r="FW74" s="157">
        <v>0</v>
      </c>
      <c r="FX74" s="157">
        <v>1.8935516999999999E-2</v>
      </c>
      <c r="FY74" s="157">
        <v>3.0846095E-2</v>
      </c>
      <c r="FZ74" s="157">
        <v>2.71088E-4</v>
      </c>
      <c r="GA74" s="157">
        <v>0</v>
      </c>
      <c r="GB74" s="157">
        <v>0</v>
      </c>
      <c r="GC74" s="157">
        <v>1.5101700000000001E-4</v>
      </c>
      <c r="GD74" s="157">
        <v>7.2503769999999997E-3</v>
      </c>
      <c r="GE74" s="157">
        <v>8.0428349999999999E-3</v>
      </c>
      <c r="GF74" s="157">
        <v>1.9024431000000001E-2</v>
      </c>
      <c r="GG74" s="157">
        <v>3.1754503000000003E-2</v>
      </c>
      <c r="GH74" s="157">
        <v>2.8562760999999999E-2</v>
      </c>
      <c r="GI74" s="157">
        <v>5.0995728999999997E-2</v>
      </c>
      <c r="GJ74" s="157">
        <v>0</v>
      </c>
      <c r="GK74" s="157">
        <v>2.4547499999999999E-3</v>
      </c>
      <c r="GL74" s="157">
        <v>2.7789720000000002E-3</v>
      </c>
      <c r="GM74" s="157">
        <v>1.0097907E-2</v>
      </c>
      <c r="GN74" s="192">
        <v>8.0699999999999996E-5</v>
      </c>
      <c r="GO74" s="157">
        <v>4.7946300000000001E-4</v>
      </c>
      <c r="GP74" s="192">
        <v>7.1299999999999998E-5</v>
      </c>
      <c r="GQ74" s="157">
        <v>1.2544990000000001E-3</v>
      </c>
      <c r="GR74" s="192">
        <v>5.3000000000000001E-5</v>
      </c>
      <c r="GS74" s="157">
        <v>5.4814499999999999E-4</v>
      </c>
      <c r="GT74" s="157">
        <v>0</v>
      </c>
      <c r="GU74" s="157">
        <v>2.6315788999999999E-2</v>
      </c>
      <c r="GV74" s="157">
        <v>3.1240199999999998E-4</v>
      </c>
      <c r="GW74" s="157">
        <v>0</v>
      </c>
      <c r="GX74" s="157">
        <v>0</v>
      </c>
      <c r="GY74" s="157">
        <v>0</v>
      </c>
      <c r="GZ74" s="157">
        <v>1.8867925000000001E-2</v>
      </c>
      <c r="HA74" s="157">
        <v>0</v>
      </c>
    </row>
    <row r="75" spans="1:209" x14ac:dyDescent="0.2">
      <c r="A75" s="157" t="s">
        <v>3884</v>
      </c>
      <c r="B75" s="157">
        <v>9.1003999999999998E-4</v>
      </c>
      <c r="C75" s="157">
        <v>7.2331499999999998E-4</v>
      </c>
      <c r="D75" s="157">
        <v>8.8993000000000004E-4</v>
      </c>
      <c r="E75" s="157">
        <v>4.5681259999999996E-3</v>
      </c>
      <c r="F75" s="157">
        <v>1.8150009999999999E-3</v>
      </c>
      <c r="G75" s="157">
        <v>0</v>
      </c>
      <c r="H75" s="157">
        <v>1.0084779999999999E-3</v>
      </c>
      <c r="I75" s="157">
        <v>0</v>
      </c>
      <c r="J75" s="157">
        <v>0</v>
      </c>
      <c r="K75" s="157">
        <v>6.4301799999999998E-4</v>
      </c>
      <c r="L75" s="157">
        <v>0</v>
      </c>
      <c r="M75" s="157">
        <v>1.0937060000000001E-3</v>
      </c>
      <c r="N75" s="157">
        <v>1.18313E-4</v>
      </c>
      <c r="O75" s="157">
        <v>0</v>
      </c>
      <c r="P75" s="157">
        <v>0</v>
      </c>
      <c r="Q75" s="192">
        <v>9.48E-5</v>
      </c>
      <c r="R75" s="157">
        <v>2.3343080000000002E-3</v>
      </c>
      <c r="S75" s="192">
        <v>2.4000000000000001E-5</v>
      </c>
      <c r="T75" s="192">
        <v>6.4700000000000001E-5</v>
      </c>
      <c r="U75" s="157">
        <v>7.2791399999999997E-4</v>
      </c>
      <c r="V75" s="157">
        <v>3.0448200000000002E-4</v>
      </c>
      <c r="W75" s="157">
        <v>0</v>
      </c>
      <c r="X75" s="157">
        <v>0</v>
      </c>
      <c r="Y75" s="157">
        <v>3.6008600000000002E-4</v>
      </c>
      <c r="Z75" s="157">
        <v>1.75914E-4</v>
      </c>
      <c r="AA75" s="192">
        <v>9.8599999999999998E-5</v>
      </c>
      <c r="AB75" s="157">
        <v>0</v>
      </c>
      <c r="AC75" s="157">
        <v>0</v>
      </c>
      <c r="AD75" s="157">
        <v>2.77546E-3</v>
      </c>
      <c r="AE75" s="157">
        <v>4.8529510000000003E-3</v>
      </c>
      <c r="AF75" s="157">
        <v>0</v>
      </c>
      <c r="AG75" s="157">
        <v>0</v>
      </c>
      <c r="AH75" s="157">
        <v>0</v>
      </c>
      <c r="AI75" s="192">
        <v>3.8699999999999999E-5</v>
      </c>
      <c r="AJ75" s="157">
        <v>0</v>
      </c>
      <c r="AK75" s="157">
        <v>0</v>
      </c>
      <c r="AL75" s="157">
        <v>0</v>
      </c>
      <c r="AM75" s="157">
        <v>1.4068189999999999E-3</v>
      </c>
      <c r="AN75" s="157">
        <v>2.3494760000000001E-3</v>
      </c>
      <c r="AO75" s="157">
        <v>1.7962410000000001E-3</v>
      </c>
      <c r="AP75" s="157">
        <v>5.6030299999999995E-4</v>
      </c>
      <c r="AQ75" s="157">
        <v>3.55857E-4</v>
      </c>
      <c r="AR75" s="157">
        <v>1.248217E-3</v>
      </c>
      <c r="AS75" s="157">
        <v>4.0989200000000003E-4</v>
      </c>
      <c r="AT75" s="192">
        <v>9.6700000000000006E-5</v>
      </c>
      <c r="AU75" s="157">
        <v>0</v>
      </c>
      <c r="AV75" s="192">
        <v>4.8999999999999998E-5</v>
      </c>
      <c r="AW75" s="157">
        <v>0</v>
      </c>
      <c r="AX75" s="157">
        <v>3.63937E-4</v>
      </c>
      <c r="AY75" s="157">
        <v>0</v>
      </c>
      <c r="AZ75" s="157">
        <v>4.1355239999999998E-3</v>
      </c>
      <c r="BA75" s="157">
        <v>2.4082500000000001E-4</v>
      </c>
      <c r="BB75" s="157">
        <v>5.4224600000000003E-4</v>
      </c>
      <c r="BC75" s="192">
        <v>7.2200000000000007E-5</v>
      </c>
      <c r="BD75" s="157">
        <v>2.9576E-4</v>
      </c>
      <c r="BE75" s="157">
        <v>3.08623E-4</v>
      </c>
      <c r="BF75" s="157">
        <v>5.7145000000000004E-4</v>
      </c>
      <c r="BG75" s="192">
        <v>1.34E-5</v>
      </c>
      <c r="BH75" s="192">
        <v>8.9900000000000003E-5</v>
      </c>
      <c r="BI75" s="157">
        <v>0</v>
      </c>
      <c r="BJ75" s="157">
        <v>1.12644E-4</v>
      </c>
      <c r="BK75" s="192">
        <v>3.4400000000000003E-5</v>
      </c>
      <c r="BL75" s="157">
        <v>9.3000000000000005E-4</v>
      </c>
      <c r="BM75" s="157">
        <v>0</v>
      </c>
      <c r="BN75" s="192">
        <v>4.32E-5</v>
      </c>
      <c r="BO75" s="157">
        <v>2.66922E-4</v>
      </c>
      <c r="BP75" s="157">
        <v>0</v>
      </c>
      <c r="BQ75" s="157">
        <v>1.375022E-3</v>
      </c>
      <c r="BR75" s="157">
        <v>0</v>
      </c>
      <c r="BS75" s="157">
        <v>0</v>
      </c>
      <c r="BT75" s="157">
        <v>0</v>
      </c>
      <c r="BU75" s="157">
        <v>0</v>
      </c>
      <c r="BV75" s="157">
        <v>5.2278899999999996E-4</v>
      </c>
      <c r="BW75" s="157">
        <v>0</v>
      </c>
      <c r="BX75" s="192">
        <v>2.4000000000000001E-5</v>
      </c>
      <c r="BY75" s="157">
        <v>0</v>
      </c>
      <c r="BZ75" s="157">
        <v>0</v>
      </c>
      <c r="CA75" s="157">
        <v>0</v>
      </c>
      <c r="CB75" s="157">
        <v>0</v>
      </c>
      <c r="CC75" s="157">
        <v>0</v>
      </c>
      <c r="CD75" s="157">
        <v>0</v>
      </c>
      <c r="CE75" s="157">
        <v>0</v>
      </c>
      <c r="CF75" s="157">
        <v>0</v>
      </c>
      <c r="CG75" s="157">
        <v>0</v>
      </c>
      <c r="CH75" s="192">
        <v>7.9800000000000002E-5</v>
      </c>
      <c r="CI75" s="157">
        <v>0</v>
      </c>
      <c r="CJ75" s="157">
        <v>0</v>
      </c>
      <c r="CK75" s="157">
        <v>0</v>
      </c>
      <c r="CL75" s="157">
        <v>0</v>
      </c>
      <c r="CM75" s="157">
        <v>0</v>
      </c>
      <c r="CN75" s="157">
        <v>0</v>
      </c>
      <c r="CO75" s="157">
        <v>0</v>
      </c>
      <c r="CP75" s="157">
        <v>0</v>
      </c>
      <c r="CQ75" s="157">
        <v>0</v>
      </c>
      <c r="CR75" s="157">
        <v>0</v>
      </c>
      <c r="CS75" s="157">
        <v>0</v>
      </c>
      <c r="CT75" s="157">
        <v>0</v>
      </c>
      <c r="CU75" s="157">
        <v>0</v>
      </c>
      <c r="CV75" s="192">
        <v>2.9899999999999998E-5</v>
      </c>
      <c r="CW75" s="192">
        <v>1.19E-5</v>
      </c>
      <c r="CX75" s="157">
        <v>0</v>
      </c>
      <c r="CY75" s="157">
        <v>0</v>
      </c>
      <c r="CZ75" s="157">
        <v>3.9274000000000002E-3</v>
      </c>
      <c r="DA75" s="157">
        <v>0</v>
      </c>
      <c r="DB75" s="157">
        <v>0</v>
      </c>
      <c r="DC75" s="157">
        <v>0</v>
      </c>
      <c r="DD75" s="157">
        <v>1.700399E-3</v>
      </c>
      <c r="DE75" s="157">
        <v>0</v>
      </c>
      <c r="DF75" s="157">
        <v>0</v>
      </c>
      <c r="DG75" s="157">
        <v>0</v>
      </c>
      <c r="DH75" s="157">
        <v>0</v>
      </c>
      <c r="DI75" s="157">
        <v>0</v>
      </c>
      <c r="DJ75" s="157">
        <v>5.0286600000000003E-4</v>
      </c>
      <c r="DK75" s="157">
        <v>0</v>
      </c>
      <c r="DL75" s="157">
        <v>0</v>
      </c>
      <c r="DM75" s="157">
        <v>0</v>
      </c>
      <c r="DN75" s="157">
        <v>0</v>
      </c>
      <c r="DO75" s="157">
        <v>4.3571479999999999E-3</v>
      </c>
      <c r="DP75" s="157">
        <v>2.9851200000000002E-4</v>
      </c>
      <c r="DQ75" s="192">
        <v>6.5699999999999998E-5</v>
      </c>
      <c r="DR75" s="157">
        <v>0</v>
      </c>
      <c r="DS75" s="157">
        <v>0</v>
      </c>
      <c r="DT75" s="157">
        <v>0</v>
      </c>
      <c r="DU75" s="157">
        <v>0</v>
      </c>
      <c r="DV75" s="157">
        <v>0</v>
      </c>
      <c r="DW75" s="157">
        <v>4.4331639999999999E-3</v>
      </c>
      <c r="DX75" s="157">
        <v>0</v>
      </c>
      <c r="DY75" s="192">
        <v>2.4300000000000001E-5</v>
      </c>
      <c r="DZ75" s="157">
        <v>0</v>
      </c>
      <c r="EA75" s="157">
        <v>0</v>
      </c>
      <c r="EB75" s="157">
        <v>0</v>
      </c>
      <c r="EC75" s="157">
        <v>0</v>
      </c>
      <c r="ED75" s="157">
        <v>0</v>
      </c>
      <c r="EE75" s="157">
        <v>0</v>
      </c>
      <c r="EF75" s="157">
        <v>0</v>
      </c>
      <c r="EG75" s="157">
        <v>0</v>
      </c>
      <c r="EH75" s="157">
        <v>2.3826500000000001E-4</v>
      </c>
      <c r="EI75" s="157">
        <v>0</v>
      </c>
      <c r="EJ75" s="157">
        <v>0</v>
      </c>
      <c r="EK75" s="157">
        <v>0</v>
      </c>
      <c r="EL75" s="157">
        <v>0</v>
      </c>
      <c r="EM75" s="157">
        <v>5.4164999999999997E-4</v>
      </c>
      <c r="EN75" s="157">
        <v>0</v>
      </c>
      <c r="EO75" s="157">
        <v>2.2922260000000001E-3</v>
      </c>
      <c r="EP75" s="157">
        <v>0</v>
      </c>
      <c r="EQ75" s="157">
        <v>9.0759399999999996E-4</v>
      </c>
      <c r="ER75" s="157">
        <v>0</v>
      </c>
      <c r="ES75" s="157">
        <v>1.14202E-4</v>
      </c>
      <c r="ET75" s="192">
        <v>3.7200000000000003E-5</v>
      </c>
      <c r="EU75" s="157">
        <v>0</v>
      </c>
      <c r="EV75" s="157">
        <v>5.2848800000000003E-4</v>
      </c>
      <c r="EW75" s="157">
        <v>0</v>
      </c>
      <c r="EX75" s="157">
        <v>7.0258699999999996E-4</v>
      </c>
      <c r="EY75" s="157">
        <v>2.846791E-3</v>
      </c>
      <c r="EZ75" s="157">
        <v>0</v>
      </c>
      <c r="FA75" s="157">
        <v>0</v>
      </c>
      <c r="FB75" s="157">
        <v>0</v>
      </c>
      <c r="FC75" s="157">
        <v>0</v>
      </c>
      <c r="FD75" s="157">
        <v>1.428321E-3</v>
      </c>
      <c r="FE75" s="157">
        <v>0</v>
      </c>
      <c r="FF75" s="157">
        <v>0</v>
      </c>
      <c r="FG75" s="157">
        <v>0</v>
      </c>
      <c r="FH75" s="157">
        <v>0</v>
      </c>
      <c r="FI75" s="157">
        <v>0</v>
      </c>
      <c r="FJ75" s="157">
        <v>0</v>
      </c>
      <c r="FK75" s="157">
        <v>7.7161210000000003E-3</v>
      </c>
      <c r="FL75" s="157">
        <v>0</v>
      </c>
      <c r="FM75" s="157">
        <v>0</v>
      </c>
      <c r="FN75" s="157">
        <v>0</v>
      </c>
      <c r="FO75" s="157">
        <v>0</v>
      </c>
      <c r="FP75" s="157">
        <v>0</v>
      </c>
      <c r="FQ75" s="157">
        <v>0</v>
      </c>
      <c r="FR75" s="157">
        <v>0</v>
      </c>
      <c r="FS75" s="157">
        <v>0</v>
      </c>
      <c r="FT75" s="157">
        <v>0</v>
      </c>
      <c r="FU75" s="157">
        <v>0</v>
      </c>
      <c r="FV75" s="157">
        <v>0</v>
      </c>
      <c r="FW75" s="157">
        <v>0</v>
      </c>
      <c r="FX75" s="157">
        <v>0</v>
      </c>
      <c r="FY75" s="157">
        <v>4.8875899999999996E-4</v>
      </c>
      <c r="FZ75" s="157">
        <v>0</v>
      </c>
      <c r="GA75" s="157">
        <v>0</v>
      </c>
      <c r="GB75" s="157">
        <v>0</v>
      </c>
      <c r="GC75" s="157">
        <v>0</v>
      </c>
      <c r="GD75" s="157">
        <v>0</v>
      </c>
      <c r="GE75" s="157">
        <v>0</v>
      </c>
      <c r="GF75" s="157">
        <v>2.4347969999999998E-3</v>
      </c>
      <c r="GG75" s="157">
        <v>3.446742E-3</v>
      </c>
      <c r="GH75" s="157">
        <v>2.1702100000000001E-3</v>
      </c>
      <c r="GI75" s="157">
        <v>4.9915089999999999E-3</v>
      </c>
      <c r="GJ75" s="157">
        <v>0</v>
      </c>
      <c r="GK75" s="192">
        <v>5.9200000000000002E-5</v>
      </c>
      <c r="GL75" s="157">
        <v>1.3233200000000001E-4</v>
      </c>
      <c r="GM75" s="157">
        <v>0</v>
      </c>
      <c r="GN75" s="157">
        <v>0</v>
      </c>
      <c r="GO75" s="157">
        <v>0</v>
      </c>
      <c r="GP75" s="157">
        <v>0</v>
      </c>
      <c r="GQ75" s="192">
        <v>8.2299999999999995E-5</v>
      </c>
      <c r="GR75" s="157">
        <v>0</v>
      </c>
      <c r="GS75" s="157">
        <v>0</v>
      </c>
      <c r="GT75" s="157">
        <v>0</v>
      </c>
      <c r="GU75" s="157">
        <v>0</v>
      </c>
      <c r="GV75" s="157">
        <v>0</v>
      </c>
      <c r="GW75" s="157">
        <v>0</v>
      </c>
      <c r="GX75" s="157">
        <v>0</v>
      </c>
      <c r="GY75" s="157">
        <v>0</v>
      </c>
      <c r="GZ75" s="157">
        <v>0</v>
      </c>
      <c r="HA75" s="157">
        <v>0</v>
      </c>
    </row>
    <row r="76" spans="1:209" x14ac:dyDescent="0.2">
      <c r="A76" s="157" t="s">
        <v>3885</v>
      </c>
      <c r="B76" s="157">
        <v>9.9955199999999991E-4</v>
      </c>
      <c r="C76" s="157">
        <v>2.9276999999999998E-4</v>
      </c>
      <c r="D76" s="157">
        <v>9.8710599999999996E-4</v>
      </c>
      <c r="E76" s="157">
        <v>2.9366520000000001E-3</v>
      </c>
      <c r="F76" s="157">
        <v>2.23587E-4</v>
      </c>
      <c r="G76" s="157">
        <v>3.9310325E-2</v>
      </c>
      <c r="H76" s="157">
        <v>1.6198669999999998E-2</v>
      </c>
      <c r="I76" s="157">
        <v>1.5127837999999999E-2</v>
      </c>
      <c r="J76" s="157">
        <v>4.3214799999999998E-2</v>
      </c>
      <c r="K76" s="157">
        <v>1.714714E-3</v>
      </c>
      <c r="L76" s="157">
        <v>7.1635730999999994E-2</v>
      </c>
      <c r="M76" s="192">
        <v>3.5299999999999997E-5</v>
      </c>
      <c r="N76" s="192">
        <v>1.6900000000000001E-5</v>
      </c>
      <c r="O76" s="157">
        <v>1.3398917E-2</v>
      </c>
      <c r="P76" s="157">
        <v>9.0884629999999998E-3</v>
      </c>
      <c r="Q76" s="157">
        <v>1.8489254E-2</v>
      </c>
      <c r="R76" s="157">
        <v>5.4758059999999997E-3</v>
      </c>
      <c r="S76" s="157">
        <v>2.39664E-4</v>
      </c>
      <c r="T76" s="192">
        <v>6.4700000000000001E-5</v>
      </c>
      <c r="U76" s="157">
        <v>2.1396269999999998E-3</v>
      </c>
      <c r="V76" s="157">
        <v>2.4358600000000001E-4</v>
      </c>
      <c r="W76" s="157">
        <v>7.089817E-3</v>
      </c>
      <c r="X76" s="157">
        <v>6.571342E-3</v>
      </c>
      <c r="Y76" s="157">
        <v>9.2022100000000004E-4</v>
      </c>
      <c r="Z76" s="157">
        <v>0</v>
      </c>
      <c r="AA76" s="157">
        <v>1.15011E-4</v>
      </c>
      <c r="AB76" s="157">
        <v>4.2520706999999998E-2</v>
      </c>
      <c r="AC76" s="157">
        <v>1.080831E-3</v>
      </c>
      <c r="AD76" s="157">
        <v>3.3848960999999997E-2</v>
      </c>
      <c r="AE76" s="157">
        <v>4.8668600000000001E-4</v>
      </c>
      <c r="AF76" s="157">
        <v>9.1807699999999996E-3</v>
      </c>
      <c r="AG76" s="157">
        <v>1.883315E-3</v>
      </c>
      <c r="AH76" s="192">
        <v>1.2300000000000001E-5</v>
      </c>
      <c r="AI76" s="192">
        <v>3.8699999999999999E-5</v>
      </c>
      <c r="AJ76" s="157">
        <v>9.2339400000000002E-4</v>
      </c>
      <c r="AK76" s="157">
        <v>3.0106174999999999E-2</v>
      </c>
      <c r="AL76" s="192">
        <v>2.0800000000000001E-5</v>
      </c>
      <c r="AM76" s="157">
        <v>6.5582590000000003E-3</v>
      </c>
      <c r="AN76" s="157">
        <v>2.5314780000000002E-3</v>
      </c>
      <c r="AO76" s="157">
        <v>1.7026336E-2</v>
      </c>
      <c r="AP76" s="157">
        <v>5.1827990000000001E-3</v>
      </c>
      <c r="AQ76" s="157">
        <v>1.2622457E-2</v>
      </c>
      <c r="AR76" s="157">
        <v>7.0562460000000004E-3</v>
      </c>
      <c r="AS76" s="157">
        <v>7.8152753000000005E-2</v>
      </c>
      <c r="AT76" s="157">
        <v>1.0231224000000001E-2</v>
      </c>
      <c r="AU76" s="157">
        <v>0.13494435299999999</v>
      </c>
      <c r="AV76" s="157">
        <v>7.1918144000000003E-2</v>
      </c>
      <c r="AW76" s="157">
        <v>6.2841904000000004E-2</v>
      </c>
      <c r="AX76" s="157">
        <v>0</v>
      </c>
      <c r="AY76" s="192">
        <v>2.6999999999999999E-5</v>
      </c>
      <c r="AZ76" s="157">
        <v>2.4661380000000001E-3</v>
      </c>
      <c r="BA76" s="157">
        <v>1.806184E-3</v>
      </c>
      <c r="BB76" s="157">
        <v>6.9013099999999997E-4</v>
      </c>
      <c r="BC76" s="157">
        <v>6.0184400000000003E-4</v>
      </c>
      <c r="BD76" s="157">
        <v>3.6969900000000003E-4</v>
      </c>
      <c r="BE76" s="157">
        <v>1.296216E-3</v>
      </c>
      <c r="BF76" s="192">
        <v>7.6199999999999995E-5</v>
      </c>
      <c r="BG76" s="157">
        <v>3.2212113000000001E-2</v>
      </c>
      <c r="BH76" s="157">
        <v>2.922596E-3</v>
      </c>
      <c r="BI76" s="157">
        <v>5.4435774999999999E-2</v>
      </c>
      <c r="BJ76" s="157">
        <v>0</v>
      </c>
      <c r="BK76" s="157">
        <v>9.6443600000000005E-4</v>
      </c>
      <c r="BL76" s="157">
        <v>1.5845762999999999E-2</v>
      </c>
      <c r="BM76" s="157">
        <v>4.4191919000000003E-2</v>
      </c>
      <c r="BN76" s="157">
        <v>2.2307726E-2</v>
      </c>
      <c r="BO76" s="157">
        <v>2.1042328999999999E-2</v>
      </c>
      <c r="BP76" s="157">
        <v>9.3236369999999992E-3</v>
      </c>
      <c r="BQ76" s="157">
        <v>8.7881869999999994E-3</v>
      </c>
      <c r="BR76" s="157">
        <v>4.2283700000000002E-4</v>
      </c>
      <c r="BS76" s="157">
        <v>9.4596130000000004E-3</v>
      </c>
      <c r="BT76" s="157">
        <v>2.5358961999999999E-2</v>
      </c>
      <c r="BU76" s="157">
        <v>2.4470482000000002E-2</v>
      </c>
      <c r="BV76" s="157">
        <v>3.8021000000000002E-4</v>
      </c>
      <c r="BW76" s="157">
        <v>7.3982880000000003E-3</v>
      </c>
      <c r="BX76" s="157">
        <v>6.7099599999999998E-4</v>
      </c>
      <c r="BY76" s="192">
        <v>2.5199999999999999E-5</v>
      </c>
      <c r="BZ76" s="192">
        <v>3.0899999999999999E-5</v>
      </c>
      <c r="CA76" s="192">
        <v>5.9899999999999999E-5</v>
      </c>
      <c r="CB76" s="192">
        <v>2.4199999999999999E-5</v>
      </c>
      <c r="CC76" s="192">
        <v>5.4299999999999998E-5</v>
      </c>
      <c r="CD76" s="157">
        <v>0</v>
      </c>
      <c r="CE76" s="157">
        <v>6.3192630000000003E-3</v>
      </c>
      <c r="CF76" s="192">
        <v>8.3100000000000001E-5</v>
      </c>
      <c r="CG76" s="157">
        <v>1.3879300000000001E-4</v>
      </c>
      <c r="CH76" s="157">
        <v>0</v>
      </c>
      <c r="CI76" s="157">
        <v>1.527697E-3</v>
      </c>
      <c r="CJ76" s="157">
        <v>7.9444900000000002E-4</v>
      </c>
      <c r="CK76" s="157">
        <v>2.475114E-3</v>
      </c>
      <c r="CL76" s="157">
        <v>2.7406972000000002E-2</v>
      </c>
      <c r="CM76" s="157">
        <v>1.1270627E-2</v>
      </c>
      <c r="CN76" s="157">
        <v>1.788198E-3</v>
      </c>
      <c r="CO76" s="157">
        <v>2.9320349999999999E-3</v>
      </c>
      <c r="CP76" s="157">
        <v>1.2499399999999999E-4</v>
      </c>
      <c r="CQ76" s="192">
        <v>1.2E-5</v>
      </c>
      <c r="CR76" s="157">
        <v>0</v>
      </c>
      <c r="CS76" s="192">
        <v>1.04E-5</v>
      </c>
      <c r="CT76" s="157">
        <v>0</v>
      </c>
      <c r="CU76" s="157">
        <v>6.3790799999999996E-4</v>
      </c>
      <c r="CV76" s="157">
        <v>7.4684800000000004E-4</v>
      </c>
      <c r="CW76" s="192">
        <v>5.93E-6</v>
      </c>
      <c r="CX76" s="157">
        <v>1.9252290000000001E-3</v>
      </c>
      <c r="CY76" s="157">
        <v>1.38114E-4</v>
      </c>
      <c r="CZ76" s="157">
        <v>1.1095859E-2</v>
      </c>
      <c r="DA76" s="157">
        <v>1.3889235E-2</v>
      </c>
      <c r="DB76" s="157">
        <v>1.3427949E-2</v>
      </c>
      <c r="DC76" s="157">
        <v>6.2977550000000004E-3</v>
      </c>
      <c r="DD76" s="157">
        <v>1.8839815999999999E-2</v>
      </c>
      <c r="DE76" s="157">
        <v>6.3815699999999996E-3</v>
      </c>
      <c r="DF76" s="157">
        <v>0</v>
      </c>
      <c r="DG76" s="157">
        <v>8.82353E-4</v>
      </c>
      <c r="DH76" s="157">
        <v>4.9952750000000004E-3</v>
      </c>
      <c r="DI76" s="157">
        <v>1.5588134E-2</v>
      </c>
      <c r="DJ76" s="157">
        <v>0</v>
      </c>
      <c r="DK76" s="157">
        <v>9.6840000000000001E-4</v>
      </c>
      <c r="DL76" s="157">
        <v>3.271407E-3</v>
      </c>
      <c r="DM76" s="157">
        <v>9.0658399999999999E-4</v>
      </c>
      <c r="DN76" s="157">
        <v>1.5434100000000001E-4</v>
      </c>
      <c r="DO76" s="157">
        <v>8.7142959999999998E-3</v>
      </c>
      <c r="DP76" s="157">
        <v>7.5672769999999999E-3</v>
      </c>
      <c r="DQ76" s="192">
        <v>2.6299999999999999E-5</v>
      </c>
      <c r="DR76" s="157">
        <v>3.263841E-3</v>
      </c>
      <c r="DS76" s="157">
        <v>7.4935300000000002E-4</v>
      </c>
      <c r="DT76" s="157">
        <v>6.35163E-4</v>
      </c>
      <c r="DU76" s="157">
        <v>1.02741E-4</v>
      </c>
      <c r="DV76" s="157">
        <v>3.7574204E-2</v>
      </c>
      <c r="DW76" s="157">
        <v>1.5663844999999999E-2</v>
      </c>
      <c r="DX76" s="157">
        <v>7.4245309999999998E-3</v>
      </c>
      <c r="DY76" s="192">
        <v>8.1000000000000004E-6</v>
      </c>
      <c r="DZ76" s="157">
        <v>1.26518E-4</v>
      </c>
      <c r="EA76" s="192">
        <v>9.1399999999999999E-5</v>
      </c>
      <c r="EB76" s="157">
        <v>0</v>
      </c>
      <c r="EC76" s="157">
        <v>4.75172E-4</v>
      </c>
      <c r="ED76" s="157">
        <v>5.6127219999999997E-3</v>
      </c>
      <c r="EE76" s="192">
        <v>7.9900000000000004E-5</v>
      </c>
      <c r="EF76" s="157">
        <v>0</v>
      </c>
      <c r="EG76" s="192">
        <v>3.0599999999999998E-5</v>
      </c>
      <c r="EH76" s="157">
        <v>9.2923520000000003E-3</v>
      </c>
      <c r="EI76" s="157">
        <v>0</v>
      </c>
      <c r="EJ76" s="192">
        <v>1.9899999999999999E-5</v>
      </c>
      <c r="EK76" s="157">
        <v>7.37246E-4</v>
      </c>
      <c r="EL76" s="192">
        <v>3.3699999999999999E-5</v>
      </c>
      <c r="EM76" s="157">
        <v>1.2114646999999999E-2</v>
      </c>
      <c r="EN76" s="192">
        <v>7.9800000000000002E-5</v>
      </c>
      <c r="EO76" s="192">
        <v>6.5500000000000006E-5</v>
      </c>
      <c r="EP76" s="157">
        <v>5.2476384000000001E-2</v>
      </c>
      <c r="EQ76" s="157">
        <v>1.5126574E-2</v>
      </c>
      <c r="ER76" s="192">
        <v>2.0699999999999998E-5</v>
      </c>
      <c r="ES76" s="157">
        <v>7.7657480000000003E-3</v>
      </c>
      <c r="ET76" s="157">
        <v>3.1625550000000001E-3</v>
      </c>
      <c r="EU76" s="157">
        <v>3.2524561E-2</v>
      </c>
      <c r="EV76" s="157">
        <v>1.0163200000000001E-4</v>
      </c>
      <c r="EW76" s="157">
        <v>0.188749681</v>
      </c>
      <c r="EX76" s="157">
        <v>1.5771877E-2</v>
      </c>
      <c r="EY76" s="157">
        <v>7.453416E-3</v>
      </c>
      <c r="EZ76" s="157">
        <v>6.98527E-4</v>
      </c>
      <c r="FA76" s="157">
        <v>0</v>
      </c>
      <c r="FB76" s="157">
        <v>0</v>
      </c>
      <c r="FC76" s="157">
        <v>0</v>
      </c>
      <c r="FD76" s="157">
        <v>1.3305936000000001E-2</v>
      </c>
      <c r="FE76" s="157">
        <v>6.8018050000000002E-3</v>
      </c>
      <c r="FF76" s="157">
        <v>4.8629950999999998E-2</v>
      </c>
      <c r="FG76" s="157">
        <v>4.3717152000000002E-2</v>
      </c>
      <c r="FH76" s="157">
        <v>5.856272E-3</v>
      </c>
      <c r="FI76" s="157">
        <v>2.3989409999999999E-3</v>
      </c>
      <c r="FJ76" s="157">
        <v>2.8557787000000001E-2</v>
      </c>
      <c r="FK76" s="157">
        <v>9.2408599999999996E-4</v>
      </c>
      <c r="FL76" s="157">
        <v>0</v>
      </c>
      <c r="FM76" s="157">
        <v>0</v>
      </c>
      <c r="FN76" s="157">
        <v>0</v>
      </c>
      <c r="FO76" s="192">
        <v>9.0599999999999997E-6</v>
      </c>
      <c r="FP76" s="192">
        <v>8.2299999999999995E-5</v>
      </c>
      <c r="FQ76" s="192">
        <v>3.1300000000000002E-5</v>
      </c>
      <c r="FR76" s="192">
        <v>2.9E-5</v>
      </c>
      <c r="FS76" s="157">
        <v>0</v>
      </c>
      <c r="FT76" s="157">
        <v>0</v>
      </c>
      <c r="FU76" s="192">
        <v>5.7599999999999997E-5</v>
      </c>
      <c r="FV76" s="157">
        <v>1.6535759999999999E-3</v>
      </c>
      <c r="FW76" s="157">
        <v>0</v>
      </c>
      <c r="FX76" s="157">
        <v>0</v>
      </c>
      <c r="FY76" s="157">
        <v>5.3491909999999997E-3</v>
      </c>
      <c r="FZ76" s="157">
        <v>1.5813489999999999E-3</v>
      </c>
      <c r="GA76" s="157">
        <v>2.33372E-4</v>
      </c>
      <c r="GB76" s="157">
        <v>1.8119E-3</v>
      </c>
      <c r="GC76" s="157">
        <v>0</v>
      </c>
      <c r="GD76" s="157">
        <v>1.8401999999999999E-4</v>
      </c>
      <c r="GE76" s="157">
        <v>2.055893E-3</v>
      </c>
      <c r="GF76" s="157">
        <v>8.6662260000000008E-3</v>
      </c>
      <c r="GG76" s="157">
        <v>7.0936180000000003E-3</v>
      </c>
      <c r="GH76" s="157">
        <v>5.7638910000000002E-3</v>
      </c>
      <c r="GI76" s="157">
        <v>5.969228E-3</v>
      </c>
      <c r="GJ76" s="157">
        <v>2.1092613999999999E-2</v>
      </c>
      <c r="GK76" s="157">
        <v>4.7320499999999998E-4</v>
      </c>
      <c r="GL76" s="157">
        <v>1.3233200000000001E-4</v>
      </c>
      <c r="GM76" s="157">
        <v>1.0827414E-2</v>
      </c>
      <c r="GN76" s="157">
        <v>2.461464E-2</v>
      </c>
      <c r="GO76" s="157">
        <v>5.1142719999999996E-3</v>
      </c>
      <c r="GP76" s="157">
        <v>6.2941050999999998E-2</v>
      </c>
      <c r="GQ76" s="157">
        <v>8.0822619999999998E-3</v>
      </c>
      <c r="GR76" s="192">
        <v>5.3000000000000001E-5</v>
      </c>
      <c r="GS76" s="157">
        <v>1.8271499999999999E-4</v>
      </c>
      <c r="GT76" s="157">
        <v>1.2987013E-2</v>
      </c>
      <c r="GU76" s="157">
        <v>2.6315788999999999E-2</v>
      </c>
      <c r="GV76" s="157">
        <v>0</v>
      </c>
      <c r="GW76" s="157">
        <v>0</v>
      </c>
      <c r="GX76" s="157">
        <v>0</v>
      </c>
      <c r="GY76" s="157">
        <v>1.0752688E-2</v>
      </c>
      <c r="GZ76" s="157">
        <v>1.8867925000000001E-2</v>
      </c>
      <c r="HA76" s="157">
        <v>4.2553190999999997E-2</v>
      </c>
    </row>
    <row r="77" spans="1:209" x14ac:dyDescent="0.2">
      <c r="A77" s="157" t="s">
        <v>3886</v>
      </c>
      <c r="B77" s="192">
        <v>2.9799999999999999E-5</v>
      </c>
      <c r="C77" s="192">
        <v>8.6100000000000006E-5</v>
      </c>
      <c r="D77" s="157">
        <v>2.5572700000000003E-4</v>
      </c>
      <c r="E77" s="157">
        <v>3.0298800000000002E-4</v>
      </c>
      <c r="F77" s="192">
        <v>6.58E-5</v>
      </c>
      <c r="G77" s="157">
        <v>0</v>
      </c>
      <c r="H77" s="157">
        <v>0</v>
      </c>
      <c r="I77" s="157">
        <v>0</v>
      </c>
      <c r="J77" s="157">
        <v>0</v>
      </c>
      <c r="K77" s="157">
        <v>0</v>
      </c>
      <c r="L77" s="157">
        <v>0</v>
      </c>
      <c r="M77" s="157">
        <v>0</v>
      </c>
      <c r="N77" s="157">
        <v>0</v>
      </c>
      <c r="O77" s="157">
        <v>0</v>
      </c>
      <c r="P77" s="157">
        <v>0</v>
      </c>
      <c r="Q77" s="157">
        <v>0</v>
      </c>
      <c r="R77" s="157">
        <v>0</v>
      </c>
      <c r="S77" s="157">
        <v>0</v>
      </c>
      <c r="T77" s="157">
        <v>0</v>
      </c>
      <c r="U77" s="157">
        <v>0</v>
      </c>
      <c r="V77" s="157">
        <v>0</v>
      </c>
      <c r="W77" s="157">
        <v>0</v>
      </c>
      <c r="X77" s="157">
        <v>0</v>
      </c>
      <c r="Y77" s="157">
        <v>1.20029E-4</v>
      </c>
      <c r="Z77" s="157">
        <v>0</v>
      </c>
      <c r="AA77" s="157">
        <v>2.4645100000000002E-4</v>
      </c>
      <c r="AB77" s="157">
        <v>0</v>
      </c>
      <c r="AC77" s="192">
        <v>3.8600000000000003E-5</v>
      </c>
      <c r="AD77" s="157">
        <v>0</v>
      </c>
      <c r="AE77" s="192">
        <v>8.3399999999999994E-5</v>
      </c>
      <c r="AF77" s="157">
        <v>0</v>
      </c>
      <c r="AG77" s="157">
        <v>0</v>
      </c>
      <c r="AH77" s="192">
        <v>1.2300000000000001E-5</v>
      </c>
      <c r="AI77" s="157">
        <v>1.16036E-4</v>
      </c>
      <c r="AJ77" s="157">
        <v>0</v>
      </c>
      <c r="AK77" s="157">
        <v>0</v>
      </c>
      <c r="AL77" s="157">
        <v>0</v>
      </c>
      <c r="AM77" s="157">
        <v>0</v>
      </c>
      <c r="AN77" s="157">
        <v>0</v>
      </c>
      <c r="AO77" s="157">
        <v>0</v>
      </c>
      <c r="AP77" s="157">
        <v>0</v>
      </c>
      <c r="AQ77" s="157">
        <v>0</v>
      </c>
      <c r="AR77" s="157">
        <v>0</v>
      </c>
      <c r="AS77" s="157">
        <v>0</v>
      </c>
      <c r="AT77" s="157">
        <v>0</v>
      </c>
      <c r="AU77" s="192">
        <v>5.1499999999999998E-5</v>
      </c>
      <c r="AV77" s="157">
        <v>0</v>
      </c>
      <c r="AW77" s="157">
        <v>0</v>
      </c>
      <c r="AX77" s="157">
        <v>0</v>
      </c>
      <c r="AY77" s="157">
        <v>0</v>
      </c>
      <c r="AZ77" s="157">
        <v>0</v>
      </c>
      <c r="BA77" s="157">
        <v>0</v>
      </c>
      <c r="BB77" s="157">
        <v>0</v>
      </c>
      <c r="BC77" s="157">
        <v>1.9981220000000002E-3</v>
      </c>
      <c r="BD77" s="157">
        <v>7.3939899999999996E-4</v>
      </c>
      <c r="BE77" s="157">
        <v>6.1724600000000001E-4</v>
      </c>
      <c r="BF77" s="157">
        <v>0</v>
      </c>
      <c r="BG77" s="157">
        <v>0</v>
      </c>
      <c r="BH77" s="157">
        <v>0</v>
      </c>
      <c r="BI77" s="157">
        <v>0</v>
      </c>
      <c r="BJ77" s="157">
        <v>0</v>
      </c>
      <c r="BK77" s="192">
        <v>8.6100000000000006E-5</v>
      </c>
      <c r="BL77" s="157">
        <v>0</v>
      </c>
      <c r="BM77" s="157">
        <v>0</v>
      </c>
      <c r="BN77" s="157">
        <v>0</v>
      </c>
      <c r="BO77" s="157">
        <v>0</v>
      </c>
      <c r="BP77" s="157">
        <v>0</v>
      </c>
      <c r="BQ77" s="157">
        <v>1.7935100000000001E-4</v>
      </c>
      <c r="BR77" s="157">
        <v>0</v>
      </c>
      <c r="BS77" s="157">
        <v>0</v>
      </c>
      <c r="BT77" s="157">
        <v>0</v>
      </c>
      <c r="BU77" s="157">
        <v>0</v>
      </c>
      <c r="BV77" s="157">
        <v>0</v>
      </c>
      <c r="BW77" s="157">
        <v>0</v>
      </c>
      <c r="BX77" s="192">
        <v>7.1899999999999999E-5</v>
      </c>
      <c r="BY77" s="192">
        <v>7.5599999999999994E-5</v>
      </c>
      <c r="BZ77" s="192">
        <v>9.2800000000000006E-5</v>
      </c>
      <c r="CA77" s="157">
        <v>0</v>
      </c>
      <c r="CB77" s="157">
        <v>0</v>
      </c>
      <c r="CC77" s="157">
        <v>3.4416500000000001E-4</v>
      </c>
      <c r="CD77" s="192">
        <v>2.0000000000000002E-5</v>
      </c>
      <c r="CE77" s="157">
        <v>1.55647E-4</v>
      </c>
      <c r="CF77" s="192">
        <v>5.5399999999999998E-5</v>
      </c>
      <c r="CG77" s="157">
        <v>0</v>
      </c>
      <c r="CH77" s="157">
        <v>0</v>
      </c>
      <c r="CI77" s="157">
        <v>0</v>
      </c>
      <c r="CJ77" s="157">
        <v>0</v>
      </c>
      <c r="CK77" s="157">
        <v>0</v>
      </c>
      <c r="CL77" s="192">
        <v>6.6500000000000004E-5</v>
      </c>
      <c r="CM77" s="157">
        <v>0</v>
      </c>
      <c r="CN77" s="157">
        <v>0</v>
      </c>
      <c r="CO77" s="157">
        <v>0</v>
      </c>
      <c r="CP77" s="157">
        <v>0</v>
      </c>
      <c r="CQ77" s="157">
        <v>0</v>
      </c>
      <c r="CR77" s="157">
        <v>0</v>
      </c>
      <c r="CS77" s="157">
        <v>0</v>
      </c>
      <c r="CT77" s="157">
        <v>0</v>
      </c>
      <c r="CU77" s="157">
        <v>0</v>
      </c>
      <c r="CV77" s="157">
        <v>0</v>
      </c>
      <c r="CW77" s="157">
        <v>0</v>
      </c>
      <c r="CX77" s="192">
        <v>4.4799999999999998E-5</v>
      </c>
      <c r="CY77" s="157">
        <v>0</v>
      </c>
      <c r="CZ77" s="157">
        <v>0</v>
      </c>
      <c r="DA77" s="157">
        <v>0</v>
      </c>
      <c r="DB77" s="157">
        <v>0</v>
      </c>
      <c r="DC77" s="157">
        <v>0</v>
      </c>
      <c r="DD77" s="157">
        <v>0</v>
      </c>
      <c r="DE77" s="157">
        <v>0</v>
      </c>
      <c r="DF77" s="157">
        <v>0</v>
      </c>
      <c r="DG77" s="157">
        <v>0</v>
      </c>
      <c r="DH77" s="157">
        <v>0</v>
      </c>
      <c r="DI77" s="192">
        <v>2.02E-5</v>
      </c>
      <c r="DJ77" s="157">
        <v>0</v>
      </c>
      <c r="DK77" s="157">
        <v>0</v>
      </c>
      <c r="DL77" s="157">
        <v>0</v>
      </c>
      <c r="DM77" s="157">
        <v>0</v>
      </c>
      <c r="DN77" s="192">
        <v>6.6099999999999994E-5</v>
      </c>
      <c r="DO77" s="157">
        <v>0</v>
      </c>
      <c r="DP77" s="157">
        <v>0</v>
      </c>
      <c r="DQ77" s="157">
        <v>0</v>
      </c>
      <c r="DR77" s="157">
        <v>0</v>
      </c>
      <c r="DS77" s="157">
        <v>0</v>
      </c>
      <c r="DT77" s="157">
        <v>0</v>
      </c>
      <c r="DU77" s="157">
        <v>0</v>
      </c>
      <c r="DV77" s="157">
        <v>0</v>
      </c>
      <c r="DW77" s="157">
        <v>0</v>
      </c>
      <c r="DX77" s="157">
        <v>1.63177E-4</v>
      </c>
      <c r="DY77" s="157">
        <v>0</v>
      </c>
      <c r="DZ77" s="157">
        <v>0</v>
      </c>
      <c r="EA77" s="157">
        <v>0</v>
      </c>
      <c r="EB77" s="157">
        <v>0</v>
      </c>
      <c r="EC77" s="157">
        <v>0</v>
      </c>
      <c r="ED77" s="157">
        <v>0</v>
      </c>
      <c r="EE77" s="192">
        <v>2.6599999999999999E-5</v>
      </c>
      <c r="EF77" s="157">
        <v>0</v>
      </c>
      <c r="EG77" s="157">
        <v>0</v>
      </c>
      <c r="EH77" s="157">
        <v>0</v>
      </c>
      <c r="EI77" s="157">
        <v>0</v>
      </c>
      <c r="EJ77" s="157">
        <v>0</v>
      </c>
      <c r="EK77" s="157">
        <v>0</v>
      </c>
      <c r="EL77" s="157">
        <v>0</v>
      </c>
      <c r="EM77" s="157">
        <v>0</v>
      </c>
      <c r="EN77" s="157">
        <v>0</v>
      </c>
      <c r="EO77" s="157">
        <v>0</v>
      </c>
      <c r="EP77" s="157">
        <v>0</v>
      </c>
      <c r="EQ77" s="157">
        <v>0</v>
      </c>
      <c r="ER77" s="157">
        <v>2.8943600000000001E-4</v>
      </c>
      <c r="ES77" s="157">
        <v>0</v>
      </c>
      <c r="ET77" s="157">
        <v>7.81337E-4</v>
      </c>
      <c r="EU77" s="157">
        <v>0</v>
      </c>
      <c r="EV77" s="157">
        <v>0</v>
      </c>
      <c r="EW77" s="157">
        <v>0</v>
      </c>
      <c r="EX77" s="157">
        <v>0</v>
      </c>
      <c r="EY77" s="157">
        <v>0</v>
      </c>
      <c r="EZ77" s="157">
        <v>0</v>
      </c>
      <c r="FA77" s="157">
        <v>0</v>
      </c>
      <c r="FB77" s="157">
        <v>0</v>
      </c>
      <c r="FC77" s="157">
        <v>0</v>
      </c>
      <c r="FD77" s="157">
        <v>0</v>
      </c>
      <c r="FE77" s="157">
        <v>0</v>
      </c>
      <c r="FF77" s="157">
        <v>0</v>
      </c>
      <c r="FG77" s="157">
        <v>0</v>
      </c>
      <c r="FH77" s="157">
        <v>0</v>
      </c>
      <c r="FI77" s="157">
        <v>0</v>
      </c>
      <c r="FJ77" s="157">
        <v>0</v>
      </c>
      <c r="FK77" s="192">
        <v>9.2399999999999996E-5</v>
      </c>
      <c r="FL77" s="157">
        <v>0</v>
      </c>
      <c r="FM77" s="157">
        <v>0</v>
      </c>
      <c r="FN77" s="157">
        <v>0</v>
      </c>
      <c r="FO77" s="157">
        <v>0</v>
      </c>
      <c r="FP77" s="157">
        <v>1.2347700000000001E-4</v>
      </c>
      <c r="FQ77" s="157">
        <v>0</v>
      </c>
      <c r="FR77" s="157">
        <v>0</v>
      </c>
      <c r="FS77" s="157">
        <v>0</v>
      </c>
      <c r="FT77" s="157">
        <v>0</v>
      </c>
      <c r="FU77" s="157">
        <v>0</v>
      </c>
      <c r="FV77" s="157">
        <v>0</v>
      </c>
      <c r="FW77" s="157">
        <v>0</v>
      </c>
      <c r="FX77" s="157">
        <v>2.0470800000000001E-4</v>
      </c>
      <c r="FY77" s="157">
        <v>0</v>
      </c>
      <c r="FZ77" s="157">
        <v>0</v>
      </c>
      <c r="GA77" s="157">
        <v>0</v>
      </c>
      <c r="GB77" s="157">
        <v>0</v>
      </c>
      <c r="GC77" s="157">
        <v>0</v>
      </c>
      <c r="GD77" s="157">
        <v>4.7845100000000002E-4</v>
      </c>
      <c r="GE77" s="157">
        <v>1.3555300000000001E-4</v>
      </c>
      <c r="GF77" s="157">
        <v>0</v>
      </c>
      <c r="GG77" s="157">
        <v>0</v>
      </c>
      <c r="GH77" s="157">
        <v>0</v>
      </c>
      <c r="GI77" s="157">
        <v>2.5729399999999998E-4</v>
      </c>
      <c r="GJ77" s="157">
        <v>0</v>
      </c>
      <c r="GK77" s="157">
        <v>1.4787599999999999E-4</v>
      </c>
      <c r="GL77" s="157">
        <v>0</v>
      </c>
      <c r="GM77" s="157">
        <v>0</v>
      </c>
      <c r="GN77" s="157">
        <v>0</v>
      </c>
      <c r="GO77" s="157">
        <v>0</v>
      </c>
      <c r="GP77" s="157">
        <v>0</v>
      </c>
      <c r="GQ77" s="157">
        <v>0</v>
      </c>
      <c r="GR77" s="157">
        <v>0</v>
      </c>
      <c r="GS77" s="157">
        <v>0</v>
      </c>
      <c r="GT77" s="157">
        <v>0</v>
      </c>
      <c r="GU77" s="157">
        <v>0</v>
      </c>
      <c r="GV77" s="157">
        <v>0</v>
      </c>
      <c r="GW77" s="157">
        <v>0</v>
      </c>
      <c r="GX77" s="157">
        <v>0</v>
      </c>
      <c r="GY77" s="157">
        <v>0</v>
      </c>
      <c r="GZ77" s="157">
        <v>0</v>
      </c>
      <c r="HA77" s="157">
        <v>0</v>
      </c>
    </row>
    <row r="78" spans="1:209" x14ac:dyDescent="0.2">
      <c r="A78" s="157" t="s">
        <v>3887</v>
      </c>
      <c r="B78" s="157">
        <v>0</v>
      </c>
      <c r="C78" s="157">
        <v>0</v>
      </c>
      <c r="D78" s="157">
        <v>0</v>
      </c>
      <c r="E78" s="157">
        <v>0</v>
      </c>
      <c r="F78" s="157">
        <v>0</v>
      </c>
      <c r="G78" s="157">
        <v>0</v>
      </c>
      <c r="H78" s="157">
        <v>0</v>
      </c>
      <c r="I78" s="157">
        <v>0</v>
      </c>
      <c r="J78" s="157">
        <v>0</v>
      </c>
      <c r="K78" s="157">
        <v>0</v>
      </c>
      <c r="L78" s="157">
        <v>0</v>
      </c>
      <c r="M78" s="157">
        <v>0</v>
      </c>
      <c r="N78" s="157">
        <v>0</v>
      </c>
      <c r="O78" s="157">
        <v>0</v>
      </c>
      <c r="P78" s="157">
        <v>0</v>
      </c>
      <c r="Q78" s="157">
        <v>0</v>
      </c>
      <c r="R78" s="157">
        <v>0</v>
      </c>
      <c r="S78" s="157">
        <v>0</v>
      </c>
      <c r="T78" s="157">
        <v>0</v>
      </c>
      <c r="U78" s="157">
        <v>0</v>
      </c>
      <c r="V78" s="157">
        <v>0</v>
      </c>
      <c r="W78" s="157">
        <v>0</v>
      </c>
      <c r="X78" s="157">
        <v>0</v>
      </c>
      <c r="Y78" s="157">
        <v>0</v>
      </c>
      <c r="Z78" s="157">
        <v>0</v>
      </c>
      <c r="AA78" s="157">
        <v>0</v>
      </c>
      <c r="AB78" s="157">
        <v>0</v>
      </c>
      <c r="AC78" s="157">
        <v>0</v>
      </c>
      <c r="AD78" s="157">
        <v>0</v>
      </c>
      <c r="AE78" s="157">
        <v>0</v>
      </c>
      <c r="AF78" s="157">
        <v>0</v>
      </c>
      <c r="AG78" s="157">
        <v>0</v>
      </c>
      <c r="AH78" s="157">
        <v>0</v>
      </c>
      <c r="AI78" s="157">
        <v>0</v>
      </c>
      <c r="AJ78" s="157">
        <v>0</v>
      </c>
      <c r="AK78" s="157">
        <v>0</v>
      </c>
      <c r="AL78" s="157">
        <v>0</v>
      </c>
      <c r="AM78" s="157">
        <v>0</v>
      </c>
      <c r="AN78" s="157">
        <v>0</v>
      </c>
      <c r="AO78" s="157">
        <v>0</v>
      </c>
      <c r="AP78" s="157">
        <v>0</v>
      </c>
      <c r="AQ78" s="157">
        <v>0</v>
      </c>
      <c r="AR78" s="157">
        <v>0</v>
      </c>
      <c r="AS78" s="157">
        <v>0</v>
      </c>
      <c r="AT78" s="157">
        <v>0</v>
      </c>
      <c r="AU78" s="157">
        <v>0</v>
      </c>
      <c r="AV78" s="157">
        <v>0</v>
      </c>
      <c r="AW78" s="157">
        <v>0</v>
      </c>
      <c r="AX78" s="157">
        <v>0</v>
      </c>
      <c r="AY78" s="157">
        <v>0</v>
      </c>
      <c r="AZ78" s="157">
        <v>0</v>
      </c>
      <c r="BA78" s="157">
        <v>0</v>
      </c>
      <c r="BB78" s="157">
        <v>0</v>
      </c>
      <c r="BC78" s="157">
        <v>0</v>
      </c>
      <c r="BD78" s="157">
        <v>0</v>
      </c>
      <c r="BE78" s="157">
        <v>0</v>
      </c>
      <c r="BF78" s="157">
        <v>0</v>
      </c>
      <c r="BG78" s="157">
        <v>0</v>
      </c>
      <c r="BH78" s="157">
        <v>0</v>
      </c>
      <c r="BI78" s="157">
        <v>0</v>
      </c>
      <c r="BJ78" s="157">
        <v>0</v>
      </c>
      <c r="BK78" s="157">
        <v>0</v>
      </c>
      <c r="BL78" s="157">
        <v>0</v>
      </c>
      <c r="BM78" s="157">
        <v>0</v>
      </c>
      <c r="BN78" s="157">
        <v>0</v>
      </c>
      <c r="BO78" s="157">
        <v>0</v>
      </c>
      <c r="BP78" s="157">
        <v>0</v>
      </c>
      <c r="BQ78" s="157">
        <v>0</v>
      </c>
      <c r="BR78" s="157">
        <v>0</v>
      </c>
      <c r="BS78" s="157">
        <v>0</v>
      </c>
      <c r="BT78" s="157">
        <v>0</v>
      </c>
      <c r="BU78" s="157">
        <v>0</v>
      </c>
      <c r="BV78" s="157">
        <v>0</v>
      </c>
      <c r="BW78" s="157">
        <v>0</v>
      </c>
      <c r="BX78" s="157">
        <v>0</v>
      </c>
      <c r="BY78" s="157">
        <v>0</v>
      </c>
      <c r="BZ78" s="157">
        <v>0</v>
      </c>
      <c r="CA78" s="157">
        <v>0</v>
      </c>
      <c r="CB78" s="157">
        <v>0</v>
      </c>
      <c r="CC78" s="157">
        <v>0</v>
      </c>
      <c r="CD78" s="157">
        <v>0</v>
      </c>
      <c r="CE78" s="157">
        <v>0</v>
      </c>
      <c r="CF78" s="157">
        <v>0</v>
      </c>
      <c r="CG78" s="157">
        <v>0</v>
      </c>
      <c r="CH78" s="157">
        <v>0</v>
      </c>
      <c r="CI78" s="157">
        <v>0</v>
      </c>
      <c r="CJ78" s="157">
        <v>0</v>
      </c>
      <c r="CK78" s="157">
        <v>0</v>
      </c>
      <c r="CL78" s="157">
        <v>0</v>
      </c>
      <c r="CM78" s="157">
        <v>0</v>
      </c>
      <c r="CN78" s="157">
        <v>0</v>
      </c>
      <c r="CO78" s="157">
        <v>0</v>
      </c>
      <c r="CP78" s="157">
        <v>0</v>
      </c>
      <c r="CQ78" s="157">
        <v>0</v>
      </c>
      <c r="CR78" s="157">
        <v>0</v>
      </c>
      <c r="CS78" s="157">
        <v>0</v>
      </c>
      <c r="CT78" s="157">
        <v>0</v>
      </c>
      <c r="CU78" s="157">
        <v>0</v>
      </c>
      <c r="CV78" s="157">
        <v>0</v>
      </c>
      <c r="CW78" s="157">
        <v>0</v>
      </c>
      <c r="CX78" s="157">
        <v>0</v>
      </c>
      <c r="CY78" s="157">
        <v>0</v>
      </c>
      <c r="CZ78" s="157">
        <v>0</v>
      </c>
      <c r="DA78" s="157">
        <v>0</v>
      </c>
      <c r="DB78" s="157">
        <v>0</v>
      </c>
      <c r="DC78" s="157">
        <v>0</v>
      </c>
      <c r="DD78" s="157">
        <v>0</v>
      </c>
      <c r="DE78" s="157">
        <v>0</v>
      </c>
      <c r="DF78" s="157">
        <v>0</v>
      </c>
      <c r="DG78" s="157">
        <v>0</v>
      </c>
      <c r="DH78" s="157">
        <v>0</v>
      </c>
      <c r="DI78" s="157">
        <v>0</v>
      </c>
      <c r="DJ78" s="157">
        <v>0</v>
      </c>
      <c r="DK78" s="157">
        <v>0</v>
      </c>
      <c r="DL78" s="157">
        <v>0</v>
      </c>
      <c r="DM78" s="157">
        <v>0</v>
      </c>
      <c r="DN78" s="157">
        <v>0</v>
      </c>
      <c r="DO78" s="157">
        <v>0</v>
      </c>
      <c r="DP78" s="157">
        <v>0</v>
      </c>
      <c r="DQ78" s="157">
        <v>0</v>
      </c>
      <c r="DR78" s="157">
        <v>0</v>
      </c>
      <c r="DS78" s="157">
        <v>0</v>
      </c>
      <c r="DT78" s="157">
        <v>0</v>
      </c>
      <c r="DU78" s="157">
        <v>0</v>
      </c>
      <c r="DV78" s="157">
        <v>0</v>
      </c>
      <c r="DW78" s="157">
        <v>0</v>
      </c>
      <c r="DX78" s="157">
        <v>0</v>
      </c>
      <c r="DY78" s="157">
        <v>0</v>
      </c>
      <c r="DZ78" s="157">
        <v>0</v>
      </c>
      <c r="EA78" s="157">
        <v>0</v>
      </c>
      <c r="EB78" s="157">
        <v>0</v>
      </c>
      <c r="EC78" s="157">
        <v>0</v>
      </c>
      <c r="ED78" s="157">
        <v>0</v>
      </c>
      <c r="EE78" s="157">
        <v>0</v>
      </c>
      <c r="EF78" s="157">
        <v>0</v>
      </c>
      <c r="EG78" s="157">
        <v>0</v>
      </c>
      <c r="EH78" s="157">
        <v>0</v>
      </c>
      <c r="EI78" s="157">
        <v>0</v>
      </c>
      <c r="EJ78" s="157">
        <v>0</v>
      </c>
      <c r="EK78" s="157">
        <v>0</v>
      </c>
      <c r="EL78" s="157">
        <v>0</v>
      </c>
      <c r="EM78" s="157">
        <v>0</v>
      </c>
      <c r="EN78" s="157">
        <v>0</v>
      </c>
      <c r="EO78" s="157">
        <v>0</v>
      </c>
      <c r="EP78" s="157">
        <v>0</v>
      </c>
      <c r="EQ78" s="157">
        <v>0</v>
      </c>
      <c r="ER78" s="157">
        <v>0</v>
      </c>
      <c r="ES78" s="157">
        <v>0</v>
      </c>
      <c r="ET78" s="157">
        <v>0</v>
      </c>
      <c r="EU78" s="157">
        <v>0</v>
      </c>
      <c r="EV78" s="157">
        <v>0</v>
      </c>
      <c r="EW78" s="157">
        <v>0</v>
      </c>
      <c r="EX78" s="157">
        <v>0</v>
      </c>
      <c r="EY78" s="157">
        <v>0</v>
      </c>
      <c r="EZ78" s="157">
        <v>0</v>
      </c>
      <c r="FA78" s="157">
        <v>0</v>
      </c>
      <c r="FB78" s="157">
        <v>0</v>
      </c>
      <c r="FC78" s="157">
        <v>0</v>
      </c>
      <c r="FD78" s="157">
        <v>0</v>
      </c>
      <c r="FE78" s="157">
        <v>0</v>
      </c>
      <c r="FF78" s="157">
        <v>0</v>
      </c>
      <c r="FG78" s="157">
        <v>2.3889199999999999E-4</v>
      </c>
      <c r="FH78" s="157">
        <v>0</v>
      </c>
      <c r="FI78" s="157">
        <v>0</v>
      </c>
      <c r="FJ78" s="157">
        <v>0</v>
      </c>
      <c r="FK78" s="157">
        <v>0</v>
      </c>
      <c r="FL78" s="157">
        <v>0</v>
      </c>
      <c r="FM78" s="157">
        <v>0</v>
      </c>
      <c r="FN78" s="157">
        <v>0</v>
      </c>
      <c r="FO78" s="157">
        <v>0</v>
      </c>
      <c r="FP78" s="157">
        <v>0</v>
      </c>
      <c r="FQ78" s="157">
        <v>0</v>
      </c>
      <c r="FR78" s="157">
        <v>0</v>
      </c>
      <c r="FS78" s="157">
        <v>0</v>
      </c>
      <c r="FT78" s="157">
        <v>0</v>
      </c>
      <c r="FU78" s="157">
        <v>0</v>
      </c>
      <c r="FV78" s="157">
        <v>0</v>
      </c>
      <c r="FW78" s="157">
        <v>0</v>
      </c>
      <c r="FX78" s="157">
        <v>0</v>
      </c>
      <c r="FY78" s="157">
        <v>0</v>
      </c>
      <c r="FZ78" s="157">
        <v>0</v>
      </c>
      <c r="GA78" s="157">
        <v>0</v>
      </c>
      <c r="GB78" s="157">
        <v>0</v>
      </c>
      <c r="GC78" s="157">
        <v>0</v>
      </c>
      <c r="GD78" s="157">
        <v>0</v>
      </c>
      <c r="GE78" s="157">
        <v>0</v>
      </c>
      <c r="GF78" s="157">
        <v>0</v>
      </c>
      <c r="GG78" s="157">
        <v>0</v>
      </c>
      <c r="GH78" s="157">
        <v>0</v>
      </c>
      <c r="GI78" s="157">
        <v>0</v>
      </c>
      <c r="GJ78" s="157">
        <v>0</v>
      </c>
      <c r="GK78" s="157">
        <v>0</v>
      </c>
      <c r="GL78" s="157">
        <v>0</v>
      </c>
      <c r="GM78" s="157">
        <v>0</v>
      </c>
      <c r="GN78" s="157">
        <v>0</v>
      </c>
      <c r="GO78" s="157">
        <v>0</v>
      </c>
      <c r="GP78" s="157">
        <v>0</v>
      </c>
      <c r="GQ78" s="157">
        <v>0</v>
      </c>
      <c r="GR78" s="157">
        <v>0</v>
      </c>
      <c r="GS78" s="157">
        <v>0</v>
      </c>
      <c r="GT78" s="157">
        <v>0</v>
      </c>
      <c r="GU78" s="157">
        <v>0</v>
      </c>
      <c r="GV78" s="157">
        <v>0</v>
      </c>
      <c r="GW78" s="157">
        <v>0</v>
      </c>
      <c r="GX78" s="157">
        <v>0</v>
      </c>
      <c r="GY78" s="157">
        <v>0</v>
      </c>
      <c r="GZ78" s="157">
        <v>0</v>
      </c>
      <c r="HA78" s="157">
        <v>0</v>
      </c>
    </row>
    <row r="79" spans="1:209" x14ac:dyDescent="0.2">
      <c r="A79" s="157" t="s">
        <v>3888</v>
      </c>
      <c r="B79" s="157">
        <v>0</v>
      </c>
      <c r="C79" s="192">
        <v>1.15E-5</v>
      </c>
      <c r="D79" s="157">
        <v>0</v>
      </c>
      <c r="E79" s="157">
        <v>0</v>
      </c>
      <c r="F79" s="157">
        <v>0</v>
      </c>
      <c r="G79" s="157">
        <v>0</v>
      </c>
      <c r="H79" s="192">
        <v>3.15E-5</v>
      </c>
      <c r="I79" s="157">
        <v>1.7071299999999999E-4</v>
      </c>
      <c r="J79" s="157">
        <v>0</v>
      </c>
      <c r="K79" s="157">
        <v>0</v>
      </c>
      <c r="L79" s="192">
        <v>6.8200000000000004E-5</v>
      </c>
      <c r="M79" s="192">
        <v>9.7E-5</v>
      </c>
      <c r="N79" s="192">
        <v>5.0699999999999999E-5</v>
      </c>
      <c r="O79" s="157">
        <v>0</v>
      </c>
      <c r="P79" s="192">
        <v>3.0899999999999999E-5</v>
      </c>
      <c r="Q79" s="192">
        <v>3.1600000000000002E-5</v>
      </c>
      <c r="R79" s="192">
        <v>2.1800000000000001E-5</v>
      </c>
      <c r="S79" s="157">
        <v>4.5536200000000001E-4</v>
      </c>
      <c r="T79" s="157">
        <v>1.9396800000000001E-4</v>
      </c>
      <c r="U79" s="157">
        <v>0</v>
      </c>
      <c r="V79" s="192">
        <v>2.0299999999999999E-5</v>
      </c>
      <c r="W79" s="192">
        <v>1.0499999999999999E-5</v>
      </c>
      <c r="X79" s="192">
        <v>6.0800000000000001E-5</v>
      </c>
      <c r="Y79" s="157">
        <v>0</v>
      </c>
      <c r="Z79" s="157">
        <v>1.05548E-4</v>
      </c>
      <c r="AA79" s="157">
        <v>0</v>
      </c>
      <c r="AB79" s="192">
        <v>9.98E-5</v>
      </c>
      <c r="AC79" s="192">
        <v>7.7200000000000006E-5</v>
      </c>
      <c r="AD79" s="192">
        <v>3.8800000000000001E-5</v>
      </c>
      <c r="AE79" s="157">
        <v>0</v>
      </c>
      <c r="AF79" s="157">
        <v>0</v>
      </c>
      <c r="AG79" s="157">
        <v>0</v>
      </c>
      <c r="AH79" s="192">
        <v>2.4600000000000002E-5</v>
      </c>
      <c r="AI79" s="192">
        <v>7.7399999999999998E-5</v>
      </c>
      <c r="AJ79" s="192">
        <v>3.5500000000000002E-5</v>
      </c>
      <c r="AK79" s="157">
        <v>6.0538300000000003E-4</v>
      </c>
      <c r="AL79" s="157">
        <v>0</v>
      </c>
      <c r="AM79" s="157">
        <v>0</v>
      </c>
      <c r="AN79" s="192">
        <v>1.6500000000000001E-5</v>
      </c>
      <c r="AO79" s="192">
        <v>7.5900000000000002E-5</v>
      </c>
      <c r="AP79" s="157">
        <v>0</v>
      </c>
      <c r="AQ79" s="192">
        <v>4.1900000000000002E-5</v>
      </c>
      <c r="AR79" s="157">
        <v>0</v>
      </c>
      <c r="AS79" s="157">
        <v>7.7424099999999995E-4</v>
      </c>
      <c r="AT79" s="157">
        <v>0</v>
      </c>
      <c r="AU79" s="157">
        <v>5.1525099999999999E-4</v>
      </c>
      <c r="AV79" s="157">
        <v>2.9374300000000001E-4</v>
      </c>
      <c r="AW79" s="192">
        <v>3.4199999999999998E-5</v>
      </c>
      <c r="AX79" s="192">
        <v>3.3099999999999998E-5</v>
      </c>
      <c r="AY79" s="157">
        <v>2.1617500000000001E-4</v>
      </c>
      <c r="AZ79" s="157">
        <v>0</v>
      </c>
      <c r="BA79" s="192">
        <v>4.8199999999999999E-5</v>
      </c>
      <c r="BB79" s="192">
        <v>4.9299999999999999E-5</v>
      </c>
      <c r="BC79" s="157">
        <v>0</v>
      </c>
      <c r="BD79" s="157">
        <v>0</v>
      </c>
      <c r="BE79" s="192">
        <v>6.1699999999999995E-5</v>
      </c>
      <c r="BF79" s="192">
        <v>3.8099999999999998E-5</v>
      </c>
      <c r="BG79" s="192">
        <v>2.69E-5</v>
      </c>
      <c r="BH79" s="157">
        <v>0</v>
      </c>
      <c r="BI79" s="157">
        <v>0</v>
      </c>
      <c r="BJ79" s="192">
        <v>9.3900000000000006E-5</v>
      </c>
      <c r="BK79" s="192">
        <v>8.6100000000000006E-5</v>
      </c>
      <c r="BL79" s="192">
        <v>7.1500000000000003E-5</v>
      </c>
      <c r="BM79" s="157">
        <v>0</v>
      </c>
      <c r="BN79" s="157">
        <v>0</v>
      </c>
      <c r="BO79" s="157">
        <v>2.0019100000000001E-4</v>
      </c>
      <c r="BP79" s="192">
        <v>7.9900000000000004E-5</v>
      </c>
      <c r="BQ79" s="157">
        <v>1.19567E-4</v>
      </c>
      <c r="BR79" s="157">
        <v>0</v>
      </c>
      <c r="BS79" s="157">
        <v>0</v>
      </c>
      <c r="BT79" s="157">
        <v>0</v>
      </c>
      <c r="BU79" s="157">
        <v>0</v>
      </c>
      <c r="BV79" s="157">
        <v>0</v>
      </c>
      <c r="BW79" s="157">
        <v>0</v>
      </c>
      <c r="BX79" s="192">
        <v>2.4000000000000001E-5</v>
      </c>
      <c r="BY79" s="192">
        <v>2.5199999999999999E-5</v>
      </c>
      <c r="BZ79" s="192">
        <v>6.19E-5</v>
      </c>
      <c r="CA79" s="157">
        <v>0</v>
      </c>
      <c r="CB79" s="157">
        <v>0</v>
      </c>
      <c r="CC79" s="157">
        <v>0</v>
      </c>
      <c r="CD79" s="157">
        <v>0</v>
      </c>
      <c r="CE79" s="192">
        <v>3.1099999999999997E-5</v>
      </c>
      <c r="CF79" s="157">
        <v>0</v>
      </c>
      <c r="CG79" s="157">
        <v>1.3879300000000001E-4</v>
      </c>
      <c r="CH79" s="157">
        <v>0</v>
      </c>
      <c r="CI79" s="192">
        <v>3.7700000000000002E-5</v>
      </c>
      <c r="CJ79" s="157">
        <v>3.389651E-3</v>
      </c>
      <c r="CK79" s="192">
        <v>8.0699999999999996E-5</v>
      </c>
      <c r="CL79" s="157">
        <v>0</v>
      </c>
      <c r="CM79" s="192">
        <v>1.88E-5</v>
      </c>
      <c r="CN79" s="192">
        <v>1.3200000000000001E-5</v>
      </c>
      <c r="CO79" s="192">
        <v>5.0300000000000003E-5</v>
      </c>
      <c r="CP79" s="192">
        <v>2.5000000000000001E-5</v>
      </c>
      <c r="CQ79" s="157">
        <v>0</v>
      </c>
      <c r="CR79" s="192">
        <v>5.24E-5</v>
      </c>
      <c r="CS79" s="192">
        <v>7.2999999999999999E-5</v>
      </c>
      <c r="CT79" s="157">
        <v>0</v>
      </c>
      <c r="CU79" s="157">
        <v>1.19608E-4</v>
      </c>
      <c r="CV79" s="157">
        <v>0</v>
      </c>
      <c r="CW79" s="192">
        <v>8.3100000000000001E-5</v>
      </c>
      <c r="CX79" s="192">
        <v>4.4799999999999998E-5</v>
      </c>
      <c r="CY79" s="157">
        <v>3.03851E-4</v>
      </c>
      <c r="CZ79" s="157">
        <v>0</v>
      </c>
      <c r="DA79" s="192">
        <v>3.7400000000000001E-5</v>
      </c>
      <c r="DB79" s="157">
        <v>0</v>
      </c>
      <c r="DC79" s="192">
        <v>1.0200000000000001E-5</v>
      </c>
      <c r="DD79" s="157">
        <v>0</v>
      </c>
      <c r="DE79" s="157">
        <v>0</v>
      </c>
      <c r="DF79" s="157">
        <v>0</v>
      </c>
      <c r="DG79" s="157">
        <v>0</v>
      </c>
      <c r="DH79" s="157">
        <v>0</v>
      </c>
      <c r="DI79" s="192">
        <v>4.0299999999999997E-5</v>
      </c>
      <c r="DJ79" s="157">
        <v>0</v>
      </c>
      <c r="DK79" s="157">
        <v>0</v>
      </c>
      <c r="DL79" s="157">
        <v>0</v>
      </c>
      <c r="DM79" s="157">
        <v>0</v>
      </c>
      <c r="DN79" s="192">
        <v>8.8200000000000003E-5</v>
      </c>
      <c r="DO79" s="157">
        <v>0</v>
      </c>
      <c r="DP79" s="157">
        <v>0</v>
      </c>
      <c r="DQ79" s="157">
        <v>0</v>
      </c>
      <c r="DR79" s="192">
        <v>4.0800000000000002E-5</v>
      </c>
      <c r="DS79" s="157">
        <v>0</v>
      </c>
      <c r="DT79" s="157">
        <v>0</v>
      </c>
      <c r="DU79" s="192">
        <v>2.05E-5</v>
      </c>
      <c r="DV79" s="157">
        <v>0</v>
      </c>
      <c r="DW79" s="157">
        <v>0</v>
      </c>
      <c r="DX79" s="192">
        <v>2.72E-5</v>
      </c>
      <c r="DY79" s="192">
        <v>8.1000000000000004E-6</v>
      </c>
      <c r="DZ79" s="157">
        <v>8.2236799999999997E-4</v>
      </c>
      <c r="EA79" s="192">
        <v>9.1399999999999999E-5</v>
      </c>
      <c r="EB79" s="157">
        <v>0</v>
      </c>
      <c r="EC79" s="192">
        <v>1.8300000000000001E-5</v>
      </c>
      <c r="ED79" s="192">
        <v>9.8499999999999995E-5</v>
      </c>
      <c r="EE79" s="157">
        <v>0</v>
      </c>
      <c r="EF79" s="192">
        <v>6.5300000000000002E-5</v>
      </c>
      <c r="EG79" s="192">
        <v>6.1199999999999997E-5</v>
      </c>
      <c r="EH79" s="192">
        <v>3.9700000000000003E-5</v>
      </c>
      <c r="EI79" s="157">
        <v>1.47174E-4</v>
      </c>
      <c r="EJ79" s="192">
        <v>5.9799999999999997E-5</v>
      </c>
      <c r="EK79" s="157">
        <v>0</v>
      </c>
      <c r="EL79" s="157">
        <v>0</v>
      </c>
      <c r="EM79" s="192">
        <v>1.5299999999999999E-5</v>
      </c>
      <c r="EN79" s="192">
        <v>2.6599999999999999E-5</v>
      </c>
      <c r="EO79" s="157">
        <v>0</v>
      </c>
      <c r="EP79" s="157">
        <v>0</v>
      </c>
      <c r="EQ79" s="157">
        <v>0</v>
      </c>
      <c r="ER79" s="192">
        <v>4.1300000000000001E-5</v>
      </c>
      <c r="ES79" s="192">
        <v>2.2799999999999999E-5</v>
      </c>
      <c r="ET79" s="157">
        <v>0</v>
      </c>
      <c r="EU79" s="157">
        <v>0</v>
      </c>
      <c r="EV79" s="157">
        <v>0</v>
      </c>
      <c r="EW79" s="157">
        <v>1.09262E-4</v>
      </c>
      <c r="EX79" s="157">
        <v>0</v>
      </c>
      <c r="EY79" s="157">
        <v>0</v>
      </c>
      <c r="EZ79" s="157">
        <v>0</v>
      </c>
      <c r="FA79" s="157">
        <v>0</v>
      </c>
      <c r="FB79" s="157">
        <v>0</v>
      </c>
      <c r="FC79" s="157">
        <v>0</v>
      </c>
      <c r="FD79" s="157">
        <v>0</v>
      </c>
      <c r="FE79" s="157">
        <v>0</v>
      </c>
      <c r="FF79" s="192">
        <v>6.7799999999999995E-5</v>
      </c>
      <c r="FG79" s="157">
        <v>3.1852200000000001E-4</v>
      </c>
      <c r="FH79" s="157">
        <v>1.18548E-4</v>
      </c>
      <c r="FI79" s="192">
        <v>2.76E-5</v>
      </c>
      <c r="FJ79" s="157">
        <v>0</v>
      </c>
      <c r="FK79" s="192">
        <v>9.2399999999999996E-5</v>
      </c>
      <c r="FL79" s="192">
        <v>3.2100000000000001E-5</v>
      </c>
      <c r="FM79" s="157">
        <v>0</v>
      </c>
      <c r="FN79" s="192">
        <v>6.8899999999999994E-5</v>
      </c>
      <c r="FO79" s="157">
        <v>0</v>
      </c>
      <c r="FP79" s="192">
        <v>8.2299999999999995E-5</v>
      </c>
      <c r="FQ79" s="157">
        <v>0</v>
      </c>
      <c r="FR79" s="157">
        <v>0</v>
      </c>
      <c r="FS79" s="192">
        <v>4.6999999999999997E-5</v>
      </c>
      <c r="FT79" s="157">
        <v>0</v>
      </c>
      <c r="FU79" s="157">
        <v>1.7274099999999999E-4</v>
      </c>
      <c r="FV79" s="192">
        <v>2.3E-5</v>
      </c>
      <c r="FW79" s="157">
        <v>0</v>
      </c>
      <c r="FX79" s="192">
        <v>5.1199999999999998E-5</v>
      </c>
      <c r="FY79" s="157">
        <v>0</v>
      </c>
      <c r="FZ79" s="157">
        <v>0</v>
      </c>
      <c r="GA79" s="157">
        <v>0</v>
      </c>
      <c r="GB79" s="157">
        <v>0</v>
      </c>
      <c r="GC79" s="157">
        <v>0</v>
      </c>
      <c r="GD79" s="157">
        <v>0</v>
      </c>
      <c r="GE79" s="192">
        <v>2.26E-5</v>
      </c>
      <c r="GF79" s="192">
        <v>8.25E-5</v>
      </c>
      <c r="GG79" s="157">
        <v>0</v>
      </c>
      <c r="GH79" s="157">
        <v>0</v>
      </c>
      <c r="GI79" s="157">
        <v>0</v>
      </c>
      <c r="GJ79" s="157">
        <v>0</v>
      </c>
      <c r="GK79" s="157">
        <v>0</v>
      </c>
      <c r="GL79" s="157">
        <v>0</v>
      </c>
      <c r="GM79" s="157">
        <v>0</v>
      </c>
      <c r="GN79" s="157">
        <v>0</v>
      </c>
      <c r="GO79" s="157">
        <v>0</v>
      </c>
      <c r="GP79" s="157">
        <v>1.0549576E-2</v>
      </c>
      <c r="GQ79" s="192">
        <v>2.0599999999999999E-5</v>
      </c>
      <c r="GR79" s="192">
        <v>5.3000000000000001E-5</v>
      </c>
      <c r="GS79" s="157">
        <v>0</v>
      </c>
      <c r="GT79" s="157">
        <v>0</v>
      </c>
      <c r="GU79" s="157">
        <v>0</v>
      </c>
      <c r="GV79" s="157">
        <v>0</v>
      </c>
      <c r="GW79" s="157">
        <v>0</v>
      </c>
      <c r="GX79" s="157">
        <v>0</v>
      </c>
      <c r="GY79" s="157">
        <v>0</v>
      </c>
      <c r="GZ79" s="157">
        <v>0</v>
      </c>
      <c r="HA79" s="157">
        <v>0</v>
      </c>
    </row>
    <row r="80" spans="1:209" x14ac:dyDescent="0.2">
      <c r="A80" s="157" t="s">
        <v>3889</v>
      </c>
      <c r="B80" s="157">
        <v>0</v>
      </c>
      <c r="C80" s="157">
        <v>0</v>
      </c>
      <c r="D80" s="157">
        <v>0</v>
      </c>
      <c r="E80" s="157">
        <v>0</v>
      </c>
      <c r="F80" s="157">
        <v>0</v>
      </c>
      <c r="G80" s="157">
        <v>0</v>
      </c>
      <c r="H80" s="157">
        <v>0</v>
      </c>
      <c r="I80" s="157">
        <v>0</v>
      </c>
      <c r="J80" s="157">
        <v>0</v>
      </c>
      <c r="K80" s="157">
        <v>0</v>
      </c>
      <c r="L80" s="157">
        <v>0</v>
      </c>
      <c r="M80" s="157">
        <v>0</v>
      </c>
      <c r="N80" s="157">
        <v>0</v>
      </c>
      <c r="O80" s="157">
        <v>0</v>
      </c>
      <c r="P80" s="157">
        <v>0</v>
      </c>
      <c r="Q80" s="157">
        <v>0</v>
      </c>
      <c r="R80" s="157">
        <v>0</v>
      </c>
      <c r="S80" s="157">
        <v>0</v>
      </c>
      <c r="T80" s="157">
        <v>0</v>
      </c>
      <c r="U80" s="157">
        <v>0</v>
      </c>
      <c r="V80" s="157">
        <v>0</v>
      </c>
      <c r="W80" s="157">
        <v>0</v>
      </c>
      <c r="X80" s="157">
        <v>0</v>
      </c>
      <c r="Y80" s="157">
        <v>0</v>
      </c>
      <c r="Z80" s="157">
        <v>0</v>
      </c>
      <c r="AA80" s="157">
        <v>0</v>
      </c>
      <c r="AB80" s="157">
        <v>0</v>
      </c>
      <c r="AC80" s="157">
        <v>0</v>
      </c>
      <c r="AD80" s="157">
        <v>0</v>
      </c>
      <c r="AE80" s="157">
        <v>0</v>
      </c>
      <c r="AF80" s="157">
        <v>0</v>
      </c>
      <c r="AG80" s="157">
        <v>0</v>
      </c>
      <c r="AH80" s="157">
        <v>0</v>
      </c>
      <c r="AI80" s="157">
        <v>0</v>
      </c>
      <c r="AJ80" s="157">
        <v>0</v>
      </c>
      <c r="AK80" s="157">
        <v>0</v>
      </c>
      <c r="AL80" s="157">
        <v>0</v>
      </c>
      <c r="AM80" s="157">
        <v>0</v>
      </c>
      <c r="AN80" s="157">
        <v>0</v>
      </c>
      <c r="AO80" s="157">
        <v>0</v>
      </c>
      <c r="AP80" s="157">
        <v>0</v>
      </c>
      <c r="AQ80" s="157">
        <v>0</v>
      </c>
      <c r="AR80" s="157">
        <v>0</v>
      </c>
      <c r="AS80" s="157">
        <v>0</v>
      </c>
      <c r="AT80" s="192">
        <v>5.3700000000000003E-6</v>
      </c>
      <c r="AU80" s="157">
        <v>0</v>
      </c>
      <c r="AV80" s="157">
        <v>0</v>
      </c>
      <c r="AW80" s="157">
        <v>0</v>
      </c>
      <c r="AX80" s="157">
        <v>0</v>
      </c>
      <c r="AY80" s="157">
        <v>0</v>
      </c>
      <c r="AZ80" s="157">
        <v>0</v>
      </c>
      <c r="BA80" s="157">
        <v>0</v>
      </c>
      <c r="BB80" s="157">
        <v>0</v>
      </c>
      <c r="BC80" s="157">
        <v>0</v>
      </c>
      <c r="BD80" s="157">
        <v>0</v>
      </c>
      <c r="BE80" s="157">
        <v>0</v>
      </c>
      <c r="BF80" s="157">
        <v>0</v>
      </c>
      <c r="BG80" s="157">
        <v>0</v>
      </c>
      <c r="BH80" s="157">
        <v>0</v>
      </c>
      <c r="BI80" s="157">
        <v>0</v>
      </c>
      <c r="BJ80" s="157">
        <v>0</v>
      </c>
      <c r="BK80" s="157">
        <v>0</v>
      </c>
      <c r="BL80" s="157">
        <v>0</v>
      </c>
      <c r="BM80" s="157">
        <v>0</v>
      </c>
      <c r="BN80" s="157">
        <v>0</v>
      </c>
      <c r="BO80" s="157">
        <v>0</v>
      </c>
      <c r="BP80" s="157">
        <v>0</v>
      </c>
      <c r="BQ80" s="157">
        <v>0</v>
      </c>
      <c r="BR80" s="157">
        <v>0</v>
      </c>
      <c r="BS80" s="157">
        <v>0</v>
      </c>
      <c r="BT80" s="157">
        <v>0</v>
      </c>
      <c r="BU80" s="157">
        <v>0</v>
      </c>
      <c r="BV80" s="157">
        <v>0</v>
      </c>
      <c r="BW80" s="157">
        <v>0</v>
      </c>
      <c r="BX80" s="157">
        <v>0</v>
      </c>
      <c r="BY80" s="157">
        <v>0</v>
      </c>
      <c r="BZ80" s="157">
        <v>0</v>
      </c>
      <c r="CA80" s="157">
        <v>0</v>
      </c>
      <c r="CB80" s="157">
        <v>0</v>
      </c>
      <c r="CC80" s="157">
        <v>0</v>
      </c>
      <c r="CD80" s="157">
        <v>0</v>
      </c>
      <c r="CE80" s="157">
        <v>0</v>
      </c>
      <c r="CF80" s="157">
        <v>0</v>
      </c>
      <c r="CG80" s="157">
        <v>0</v>
      </c>
      <c r="CH80" s="157">
        <v>0</v>
      </c>
      <c r="CI80" s="157">
        <v>0</v>
      </c>
      <c r="CJ80" s="157">
        <v>0</v>
      </c>
      <c r="CK80" s="157">
        <v>0</v>
      </c>
      <c r="CL80" s="157">
        <v>0</v>
      </c>
      <c r="CM80" s="157">
        <v>0</v>
      </c>
      <c r="CN80" s="157">
        <v>0</v>
      </c>
      <c r="CO80" s="157">
        <v>0</v>
      </c>
      <c r="CP80" s="157">
        <v>0</v>
      </c>
      <c r="CQ80" s="157">
        <v>0</v>
      </c>
      <c r="CR80" s="157">
        <v>0</v>
      </c>
      <c r="CS80" s="157">
        <v>0</v>
      </c>
      <c r="CT80" s="157">
        <v>0</v>
      </c>
      <c r="CU80" s="157">
        <v>0</v>
      </c>
      <c r="CV80" s="157">
        <v>0</v>
      </c>
      <c r="CW80" s="157">
        <v>0</v>
      </c>
      <c r="CX80" s="157">
        <v>0</v>
      </c>
      <c r="CY80" s="157">
        <v>0</v>
      </c>
      <c r="CZ80" s="157">
        <v>0</v>
      </c>
      <c r="DA80" s="157">
        <v>0</v>
      </c>
      <c r="DB80" s="157">
        <v>0</v>
      </c>
      <c r="DC80" s="157">
        <v>0</v>
      </c>
      <c r="DD80" s="157">
        <v>0</v>
      </c>
      <c r="DE80" s="157">
        <v>0</v>
      </c>
      <c r="DF80" s="157">
        <v>0</v>
      </c>
      <c r="DG80" s="157">
        <v>0</v>
      </c>
      <c r="DH80" s="157">
        <v>0</v>
      </c>
      <c r="DI80" s="157">
        <v>0</v>
      </c>
      <c r="DJ80" s="157">
        <v>0</v>
      </c>
      <c r="DK80" s="157">
        <v>0</v>
      </c>
      <c r="DL80" s="157">
        <v>0</v>
      </c>
      <c r="DM80" s="157">
        <v>0</v>
      </c>
      <c r="DN80" s="157">
        <v>0</v>
      </c>
      <c r="DO80" s="157">
        <v>0</v>
      </c>
      <c r="DP80" s="157">
        <v>0</v>
      </c>
      <c r="DQ80" s="157">
        <v>0</v>
      </c>
      <c r="DR80" s="157">
        <v>0</v>
      </c>
      <c r="DS80" s="157">
        <v>0</v>
      </c>
      <c r="DT80" s="157">
        <v>0</v>
      </c>
      <c r="DU80" s="157">
        <v>0</v>
      </c>
      <c r="DV80" s="157">
        <v>0</v>
      </c>
      <c r="DW80" s="157">
        <v>0</v>
      </c>
      <c r="DX80" s="157">
        <v>0</v>
      </c>
      <c r="DY80" s="157">
        <v>0</v>
      </c>
      <c r="DZ80" s="157">
        <v>0</v>
      </c>
      <c r="EA80" s="157">
        <v>0</v>
      </c>
      <c r="EB80" s="157">
        <v>0</v>
      </c>
      <c r="EC80" s="157">
        <v>0</v>
      </c>
      <c r="ED80" s="157">
        <v>0</v>
      </c>
      <c r="EE80" s="157">
        <v>0</v>
      </c>
      <c r="EF80" s="157">
        <v>0</v>
      </c>
      <c r="EG80" s="157">
        <v>0</v>
      </c>
      <c r="EH80" s="157">
        <v>0</v>
      </c>
      <c r="EI80" s="157">
        <v>0</v>
      </c>
      <c r="EJ80" s="157">
        <v>0</v>
      </c>
      <c r="EK80" s="157">
        <v>0</v>
      </c>
      <c r="EL80" s="157">
        <v>0</v>
      </c>
      <c r="EM80" s="157">
        <v>0</v>
      </c>
      <c r="EN80" s="157">
        <v>0</v>
      </c>
      <c r="EO80" s="157">
        <v>0</v>
      </c>
      <c r="EP80" s="157">
        <v>0</v>
      </c>
      <c r="EQ80" s="157">
        <v>0</v>
      </c>
      <c r="ER80" s="157">
        <v>0</v>
      </c>
      <c r="ES80" s="157">
        <v>0</v>
      </c>
      <c r="ET80" s="157">
        <v>0</v>
      </c>
      <c r="EU80" s="157">
        <v>0</v>
      </c>
      <c r="EV80" s="157">
        <v>0</v>
      </c>
      <c r="EW80" s="157">
        <v>0</v>
      </c>
      <c r="EX80" s="157">
        <v>0</v>
      </c>
      <c r="EY80" s="157">
        <v>0</v>
      </c>
      <c r="EZ80" s="157">
        <v>0</v>
      </c>
      <c r="FA80" s="157">
        <v>0</v>
      </c>
      <c r="FB80" s="157">
        <v>0</v>
      </c>
      <c r="FC80" s="157">
        <v>0</v>
      </c>
      <c r="FD80" s="157">
        <v>0</v>
      </c>
      <c r="FE80" s="157">
        <v>0</v>
      </c>
      <c r="FF80" s="157">
        <v>0</v>
      </c>
      <c r="FG80" s="157">
        <v>5.57414E-4</v>
      </c>
      <c r="FH80" s="157">
        <v>0</v>
      </c>
      <c r="FI80" s="157">
        <v>0</v>
      </c>
      <c r="FJ80" s="157">
        <v>0</v>
      </c>
      <c r="FK80" s="157">
        <v>0</v>
      </c>
      <c r="FL80" s="157">
        <v>0</v>
      </c>
      <c r="FM80" s="157">
        <v>0</v>
      </c>
      <c r="FN80" s="157">
        <v>0</v>
      </c>
      <c r="FO80" s="157">
        <v>0</v>
      </c>
      <c r="FP80" s="157">
        <v>0</v>
      </c>
      <c r="FQ80" s="157">
        <v>0</v>
      </c>
      <c r="FR80" s="157">
        <v>0</v>
      </c>
      <c r="FS80" s="157">
        <v>0</v>
      </c>
      <c r="FT80" s="157">
        <v>0</v>
      </c>
      <c r="FU80" s="157">
        <v>0</v>
      </c>
      <c r="FV80" s="157">
        <v>0</v>
      </c>
      <c r="FW80" s="157">
        <v>0</v>
      </c>
      <c r="FX80" s="157">
        <v>0</v>
      </c>
      <c r="FY80" s="157">
        <v>0</v>
      </c>
      <c r="FZ80" s="157">
        <v>0</v>
      </c>
      <c r="GA80" s="157">
        <v>0</v>
      </c>
      <c r="GB80" s="157">
        <v>0</v>
      </c>
      <c r="GC80" s="157">
        <v>0</v>
      </c>
      <c r="GD80" s="157">
        <v>0</v>
      </c>
      <c r="GE80" s="157">
        <v>0</v>
      </c>
      <c r="GF80" s="157">
        <v>0</v>
      </c>
      <c r="GG80" s="157">
        <v>0</v>
      </c>
      <c r="GH80" s="157">
        <v>0</v>
      </c>
      <c r="GI80" s="157">
        <v>0</v>
      </c>
      <c r="GJ80" s="157">
        <v>0</v>
      </c>
      <c r="GK80" s="157">
        <v>0</v>
      </c>
      <c r="GL80" s="157">
        <v>0</v>
      </c>
      <c r="GM80" s="157">
        <v>0</v>
      </c>
      <c r="GN80" s="157">
        <v>0</v>
      </c>
      <c r="GO80" s="157">
        <v>0</v>
      </c>
      <c r="GP80" s="157">
        <v>0</v>
      </c>
      <c r="GQ80" s="157">
        <v>0</v>
      </c>
      <c r="GR80" s="157">
        <v>0</v>
      </c>
      <c r="GS80" s="157">
        <v>0</v>
      </c>
      <c r="GT80" s="157">
        <v>0</v>
      </c>
      <c r="GU80" s="157">
        <v>0</v>
      </c>
      <c r="GV80" s="157">
        <v>0</v>
      </c>
      <c r="GW80" s="157">
        <v>0</v>
      </c>
      <c r="GX80" s="157">
        <v>0</v>
      </c>
      <c r="GY80" s="157">
        <v>0</v>
      </c>
      <c r="GZ80" s="157">
        <v>0</v>
      </c>
      <c r="HA80" s="157">
        <v>0</v>
      </c>
    </row>
    <row r="81" spans="1:209" x14ac:dyDescent="0.2">
      <c r="A81" s="157" t="s">
        <v>3890</v>
      </c>
      <c r="B81" s="157">
        <v>0</v>
      </c>
      <c r="C81" s="157">
        <v>0</v>
      </c>
      <c r="D81" s="157">
        <v>0</v>
      </c>
      <c r="E81" s="157">
        <v>0</v>
      </c>
      <c r="F81" s="192">
        <v>1.3200000000000001E-5</v>
      </c>
      <c r="G81" s="157">
        <v>0</v>
      </c>
      <c r="H81" s="157">
        <v>7.2484299999999997E-4</v>
      </c>
      <c r="I81" s="192">
        <v>6.5699999999999998E-5</v>
      </c>
      <c r="J81" s="157">
        <v>0</v>
      </c>
      <c r="K81" s="157">
        <v>4.8226299999999997E-4</v>
      </c>
      <c r="L81" s="157">
        <v>2.38843E-4</v>
      </c>
      <c r="M81" s="157">
        <v>0</v>
      </c>
      <c r="N81" s="192">
        <v>1.6900000000000001E-5</v>
      </c>
      <c r="O81" s="157">
        <v>0</v>
      </c>
      <c r="P81" s="157">
        <v>0</v>
      </c>
      <c r="Q81" s="157">
        <v>1.58028E-4</v>
      </c>
      <c r="R81" s="157">
        <v>4.1450299999999999E-4</v>
      </c>
      <c r="S81" s="157">
        <v>1.9412819999999999E-3</v>
      </c>
      <c r="T81" s="157">
        <v>6.1423100000000002E-4</v>
      </c>
      <c r="U81" s="157">
        <v>1.4337709999999999E-3</v>
      </c>
      <c r="V81" s="157">
        <v>2.4358600000000001E-4</v>
      </c>
      <c r="W81" s="192">
        <v>1.0499999999999999E-5</v>
      </c>
      <c r="X81" s="157">
        <v>0</v>
      </c>
      <c r="Y81" s="157">
        <v>0</v>
      </c>
      <c r="Z81" s="192">
        <v>3.5200000000000002E-5</v>
      </c>
      <c r="AA81" s="157">
        <v>0</v>
      </c>
      <c r="AB81" s="192">
        <v>9.9799999999999993E-6</v>
      </c>
      <c r="AC81" s="157">
        <v>0</v>
      </c>
      <c r="AD81" s="157">
        <v>0</v>
      </c>
      <c r="AE81" s="192">
        <v>4.1699999999999997E-5</v>
      </c>
      <c r="AF81" s="157">
        <v>1.4976799999999999E-4</v>
      </c>
      <c r="AG81" s="157">
        <v>0</v>
      </c>
      <c r="AH81" s="157">
        <v>0</v>
      </c>
      <c r="AI81" s="157">
        <v>0</v>
      </c>
      <c r="AJ81" s="157">
        <v>2.095394E-3</v>
      </c>
      <c r="AK81" s="192">
        <v>9.31E-5</v>
      </c>
      <c r="AL81" s="192">
        <v>2.0800000000000001E-5</v>
      </c>
      <c r="AM81" s="157">
        <v>0</v>
      </c>
      <c r="AN81" s="192">
        <v>4.9599999999999999E-5</v>
      </c>
      <c r="AO81" s="192">
        <v>5.0599999999999997E-5</v>
      </c>
      <c r="AP81" s="157">
        <v>0</v>
      </c>
      <c r="AQ81" s="157">
        <v>0</v>
      </c>
      <c r="AR81" s="157">
        <v>0</v>
      </c>
      <c r="AS81" s="192">
        <v>4.5500000000000001E-5</v>
      </c>
      <c r="AT81" s="157">
        <v>3.4390700000000001E-4</v>
      </c>
      <c r="AU81" s="157">
        <v>9.7897799999999992E-4</v>
      </c>
      <c r="AV81" s="157">
        <v>1.9582900000000001E-4</v>
      </c>
      <c r="AW81" s="157">
        <v>2.3933299999999999E-4</v>
      </c>
      <c r="AX81" s="157">
        <v>1.3234100000000001E-4</v>
      </c>
      <c r="AY81" s="192">
        <v>2.6999999999999999E-5</v>
      </c>
      <c r="AZ81" s="192">
        <v>3.79E-5</v>
      </c>
      <c r="BA81" s="157">
        <v>0</v>
      </c>
      <c r="BB81" s="157">
        <v>0</v>
      </c>
      <c r="BC81" s="157">
        <v>0</v>
      </c>
      <c r="BD81" s="192">
        <v>7.3899999999999994E-5</v>
      </c>
      <c r="BE81" s="157">
        <v>0</v>
      </c>
      <c r="BF81" s="192">
        <v>7.6199999999999995E-5</v>
      </c>
      <c r="BG81" s="157">
        <v>1.3438499999999999E-4</v>
      </c>
      <c r="BH81" s="192">
        <v>6.7399999999999998E-5</v>
      </c>
      <c r="BI81" s="192">
        <v>3.6100000000000003E-5</v>
      </c>
      <c r="BJ81" s="157">
        <v>1.3141800000000001E-4</v>
      </c>
      <c r="BK81" s="157">
        <v>0</v>
      </c>
      <c r="BL81" s="157">
        <v>5.0076899999999998E-4</v>
      </c>
      <c r="BM81" s="157">
        <v>0</v>
      </c>
      <c r="BN81" s="192">
        <v>4.32E-5</v>
      </c>
      <c r="BO81" s="192">
        <v>2.2200000000000001E-5</v>
      </c>
      <c r="BP81" s="192">
        <v>2.6599999999999999E-5</v>
      </c>
      <c r="BQ81" s="192">
        <v>5.9799999999999997E-5</v>
      </c>
      <c r="BR81" s="192">
        <v>2.1100000000000001E-5</v>
      </c>
      <c r="BS81" s="157">
        <v>0</v>
      </c>
      <c r="BT81" s="157">
        <v>0</v>
      </c>
      <c r="BU81" s="192">
        <v>9.0099999999999995E-5</v>
      </c>
      <c r="BV81" s="157">
        <v>5.7031499999999995E-4</v>
      </c>
      <c r="BW81" s="157">
        <v>0</v>
      </c>
      <c r="BX81" s="192">
        <v>2.4000000000000001E-5</v>
      </c>
      <c r="BY81" s="192">
        <v>5.0399999999999999E-5</v>
      </c>
      <c r="BZ81" s="157">
        <v>1.2378500000000001E-4</v>
      </c>
      <c r="CA81" s="192">
        <v>8.5499999999999995E-6</v>
      </c>
      <c r="CB81" s="192">
        <v>4.8300000000000002E-5</v>
      </c>
      <c r="CC81" s="157">
        <v>0</v>
      </c>
      <c r="CD81" s="157">
        <v>0</v>
      </c>
      <c r="CE81" s="157">
        <v>0</v>
      </c>
      <c r="CF81" s="157">
        <v>2.7692400000000001E-4</v>
      </c>
      <c r="CG81" s="157">
        <v>0</v>
      </c>
      <c r="CH81" s="157">
        <v>0</v>
      </c>
      <c r="CI81" s="157">
        <v>0</v>
      </c>
      <c r="CJ81" s="192">
        <v>5.3000000000000001E-5</v>
      </c>
      <c r="CK81" s="192">
        <v>5.38E-5</v>
      </c>
      <c r="CL81" s="157">
        <v>0</v>
      </c>
      <c r="CM81" s="157">
        <v>0</v>
      </c>
      <c r="CN81" s="157">
        <v>0</v>
      </c>
      <c r="CO81" s="157">
        <v>0</v>
      </c>
      <c r="CP81" s="192">
        <v>7.4999999999999993E-5</v>
      </c>
      <c r="CQ81" s="157">
        <v>2.1629400000000001E-4</v>
      </c>
      <c r="CR81" s="157">
        <v>1.3970899999999999E-4</v>
      </c>
      <c r="CS81" s="157">
        <v>6.9834599999999997E-4</v>
      </c>
      <c r="CT81" s="157">
        <v>9.7574900000000004E-4</v>
      </c>
      <c r="CU81" s="157">
        <v>0</v>
      </c>
      <c r="CV81" s="192">
        <v>2.9899999999999998E-5</v>
      </c>
      <c r="CW81" s="192">
        <v>5.93E-6</v>
      </c>
      <c r="CX81" s="157">
        <v>0</v>
      </c>
      <c r="CY81" s="157">
        <v>2.76228E-4</v>
      </c>
      <c r="CZ81" s="157">
        <v>0</v>
      </c>
      <c r="DA81" s="157">
        <v>0</v>
      </c>
      <c r="DB81" s="157">
        <v>0</v>
      </c>
      <c r="DC81" s="192">
        <v>4.07E-5</v>
      </c>
      <c r="DD81" s="157">
        <v>0</v>
      </c>
      <c r="DE81" s="157">
        <v>0</v>
      </c>
      <c r="DF81" s="157">
        <v>0</v>
      </c>
      <c r="DG81" s="157">
        <v>0</v>
      </c>
      <c r="DH81" s="157">
        <v>0</v>
      </c>
      <c r="DI81" s="192">
        <v>4.0299999999999997E-5</v>
      </c>
      <c r="DJ81" s="157">
        <v>0</v>
      </c>
      <c r="DK81" s="157">
        <v>0</v>
      </c>
      <c r="DL81" s="157">
        <v>0</v>
      </c>
      <c r="DM81" s="157">
        <v>2.6442000000000002E-4</v>
      </c>
      <c r="DN81" s="157">
        <v>0</v>
      </c>
      <c r="DO81" s="157">
        <v>0</v>
      </c>
      <c r="DP81" s="157">
        <v>0</v>
      </c>
      <c r="DQ81" s="157">
        <v>0</v>
      </c>
      <c r="DR81" s="157">
        <v>0</v>
      </c>
      <c r="DS81" s="192">
        <v>4.5399999999999999E-5</v>
      </c>
      <c r="DT81" s="157">
        <v>0</v>
      </c>
      <c r="DU81" s="157">
        <v>0</v>
      </c>
      <c r="DV81" s="157">
        <v>0</v>
      </c>
      <c r="DW81" s="157">
        <v>0</v>
      </c>
      <c r="DX81" s="157">
        <v>0</v>
      </c>
      <c r="DY81" s="192">
        <v>2.4300000000000001E-5</v>
      </c>
      <c r="DZ81" s="157">
        <v>6.7054660000000002E-3</v>
      </c>
      <c r="EA81" s="157">
        <v>5.4834600000000001E-4</v>
      </c>
      <c r="EB81" s="157">
        <v>6.3373599999999998E-4</v>
      </c>
      <c r="EC81" s="192">
        <v>7.3100000000000001E-5</v>
      </c>
      <c r="ED81" s="157">
        <v>0</v>
      </c>
      <c r="EE81" s="192">
        <v>5.3199999999999999E-5</v>
      </c>
      <c r="EF81" s="157">
        <v>2.2215690000000001E-3</v>
      </c>
      <c r="EG81" s="157">
        <v>0</v>
      </c>
      <c r="EH81" s="157">
        <v>0</v>
      </c>
      <c r="EI81" s="192">
        <v>9.0600000000000007E-5</v>
      </c>
      <c r="EJ81" s="192">
        <v>5.9799999999999997E-5</v>
      </c>
      <c r="EK81" s="157">
        <v>0</v>
      </c>
      <c r="EL81" s="157">
        <v>1.2126109999999999E-3</v>
      </c>
      <c r="EM81" s="192">
        <v>7.6299999999999998E-6</v>
      </c>
      <c r="EN81" s="157">
        <v>0</v>
      </c>
      <c r="EO81" s="157">
        <v>0</v>
      </c>
      <c r="EP81" s="192">
        <v>5.3000000000000001E-5</v>
      </c>
      <c r="EQ81" s="192">
        <v>8.8999999999999995E-6</v>
      </c>
      <c r="ER81" s="157">
        <v>0</v>
      </c>
      <c r="ES81" s="157">
        <v>0</v>
      </c>
      <c r="ET81" s="157">
        <v>0</v>
      </c>
      <c r="EU81" s="157">
        <v>1.1163999999999999E-4</v>
      </c>
      <c r="EV81" s="157">
        <v>0</v>
      </c>
      <c r="EW81" s="192">
        <v>1.8199999999999999E-5</v>
      </c>
      <c r="EX81" s="157">
        <v>0</v>
      </c>
      <c r="EY81" s="157">
        <v>0</v>
      </c>
      <c r="EZ81" s="157">
        <v>0</v>
      </c>
      <c r="FA81" s="157">
        <v>0</v>
      </c>
      <c r="FB81" s="192">
        <v>2.6999999999999999E-5</v>
      </c>
      <c r="FC81" s="157">
        <v>0</v>
      </c>
      <c r="FD81" s="157">
        <v>0</v>
      </c>
      <c r="FE81" s="157">
        <v>0</v>
      </c>
      <c r="FF81" s="192">
        <v>3.3899999999999997E-5</v>
      </c>
      <c r="FG81" s="157">
        <v>3.4639273999999998E-2</v>
      </c>
      <c r="FH81" s="192">
        <v>7.1099999999999994E-5</v>
      </c>
      <c r="FI81" s="157">
        <v>0</v>
      </c>
      <c r="FJ81" s="157">
        <v>0</v>
      </c>
      <c r="FK81" s="157">
        <v>0</v>
      </c>
      <c r="FL81" s="157">
        <v>0</v>
      </c>
      <c r="FM81" s="157">
        <v>0</v>
      </c>
      <c r="FN81" s="192">
        <v>8.6100000000000006E-5</v>
      </c>
      <c r="FO81" s="192">
        <v>2.72E-5</v>
      </c>
      <c r="FP81" s="192">
        <v>4.1199999999999999E-5</v>
      </c>
      <c r="FQ81" s="192">
        <v>9.3999999999999994E-5</v>
      </c>
      <c r="FR81" s="157">
        <v>0</v>
      </c>
      <c r="FS81" s="157">
        <v>0</v>
      </c>
      <c r="FT81" s="157">
        <v>0</v>
      </c>
      <c r="FU81" s="157">
        <v>1.15161E-4</v>
      </c>
      <c r="FV81" s="157">
        <v>1.3779800000000001E-4</v>
      </c>
      <c r="FW81" s="157">
        <v>0</v>
      </c>
      <c r="FX81" s="157">
        <v>0</v>
      </c>
      <c r="FY81" s="157">
        <v>0</v>
      </c>
      <c r="FZ81" s="157">
        <v>0</v>
      </c>
      <c r="GA81" s="192">
        <v>7.7799999999999994E-5</v>
      </c>
      <c r="GB81" s="157">
        <v>0</v>
      </c>
      <c r="GC81" s="157">
        <v>0</v>
      </c>
      <c r="GD81" s="157">
        <v>1.10412E-4</v>
      </c>
      <c r="GE81" s="157">
        <v>0</v>
      </c>
      <c r="GF81" s="157">
        <v>0</v>
      </c>
      <c r="GG81" s="157">
        <v>0</v>
      </c>
      <c r="GH81" s="157">
        <v>0</v>
      </c>
      <c r="GI81" s="157">
        <v>0</v>
      </c>
      <c r="GJ81" s="157">
        <v>0</v>
      </c>
      <c r="GK81" s="157">
        <v>0</v>
      </c>
      <c r="GL81" s="157">
        <v>1.98498E-4</v>
      </c>
      <c r="GM81" s="157">
        <v>0</v>
      </c>
      <c r="GN81" s="192">
        <v>8.0699999999999996E-5</v>
      </c>
      <c r="GO81" s="157">
        <v>0</v>
      </c>
      <c r="GP81" s="157">
        <v>0</v>
      </c>
      <c r="GQ81" s="157">
        <v>0</v>
      </c>
      <c r="GR81" s="157">
        <v>0</v>
      </c>
      <c r="GS81" s="157">
        <v>4.2024480000000001E-3</v>
      </c>
      <c r="GT81" s="157">
        <v>0</v>
      </c>
      <c r="GU81" s="157">
        <v>0</v>
      </c>
      <c r="GV81" s="157">
        <v>0</v>
      </c>
      <c r="GW81" s="157">
        <v>0</v>
      </c>
      <c r="GX81" s="157">
        <v>0</v>
      </c>
      <c r="GY81" s="157">
        <v>0</v>
      </c>
      <c r="GZ81" s="157">
        <v>0</v>
      </c>
      <c r="HA81" s="157">
        <v>0</v>
      </c>
    </row>
    <row r="82" spans="1:209" x14ac:dyDescent="0.2">
      <c r="A82" s="157" t="s">
        <v>3891</v>
      </c>
      <c r="B82" s="157">
        <v>0</v>
      </c>
      <c r="C82" s="157">
        <v>0</v>
      </c>
      <c r="D82" s="157">
        <v>0</v>
      </c>
      <c r="E82" s="157">
        <v>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0</v>
      </c>
      <c r="L82" s="157">
        <v>0</v>
      </c>
      <c r="M82" s="157">
        <v>0</v>
      </c>
      <c r="N82" s="157">
        <v>0</v>
      </c>
      <c r="O82" s="157">
        <v>0</v>
      </c>
      <c r="P82" s="157">
        <v>0</v>
      </c>
      <c r="Q82" s="157">
        <v>0</v>
      </c>
      <c r="R82" s="157">
        <v>0</v>
      </c>
      <c r="S82" s="192">
        <v>2.4000000000000001E-5</v>
      </c>
      <c r="T82" s="192">
        <v>3.2299999999999999E-5</v>
      </c>
      <c r="U82" s="157">
        <v>0</v>
      </c>
      <c r="V82" s="157">
        <v>0</v>
      </c>
      <c r="W82" s="157">
        <v>0</v>
      </c>
      <c r="X82" s="157">
        <v>0</v>
      </c>
      <c r="Y82" s="157">
        <v>0</v>
      </c>
      <c r="Z82" s="157">
        <v>0</v>
      </c>
      <c r="AA82" s="157">
        <v>0</v>
      </c>
      <c r="AB82" s="157">
        <v>0</v>
      </c>
      <c r="AC82" s="157">
        <v>0</v>
      </c>
      <c r="AD82" s="157">
        <v>0</v>
      </c>
      <c r="AE82" s="157">
        <v>0</v>
      </c>
      <c r="AF82" s="157">
        <v>0</v>
      </c>
      <c r="AG82" s="157">
        <v>0</v>
      </c>
      <c r="AH82" s="157">
        <v>0</v>
      </c>
      <c r="AI82" s="157">
        <v>0</v>
      </c>
      <c r="AJ82" s="157">
        <v>0</v>
      </c>
      <c r="AK82" s="157">
        <v>0</v>
      </c>
      <c r="AL82" s="157">
        <v>0</v>
      </c>
      <c r="AM82" s="157">
        <v>0</v>
      </c>
      <c r="AN82" s="157">
        <v>0</v>
      </c>
      <c r="AO82" s="157">
        <v>0</v>
      </c>
      <c r="AP82" s="157">
        <v>0</v>
      </c>
      <c r="AQ82" s="157">
        <v>0</v>
      </c>
      <c r="AR82" s="157">
        <v>0</v>
      </c>
      <c r="AS82" s="157">
        <v>0</v>
      </c>
      <c r="AT82" s="157">
        <v>0</v>
      </c>
      <c r="AU82" s="157">
        <v>0</v>
      </c>
      <c r="AV82" s="157">
        <v>0</v>
      </c>
      <c r="AW82" s="157">
        <v>0</v>
      </c>
      <c r="AX82" s="157">
        <v>0</v>
      </c>
      <c r="AY82" s="157">
        <v>0</v>
      </c>
      <c r="AZ82" s="157">
        <v>0</v>
      </c>
      <c r="BA82" s="157">
        <v>0</v>
      </c>
      <c r="BB82" s="157">
        <v>0</v>
      </c>
      <c r="BC82" s="157">
        <v>0</v>
      </c>
      <c r="BD82" s="157">
        <v>0</v>
      </c>
      <c r="BE82" s="157">
        <v>0</v>
      </c>
      <c r="BF82" s="157">
        <v>0</v>
      </c>
      <c r="BG82" s="157">
        <v>0</v>
      </c>
      <c r="BH82" s="157">
        <v>0</v>
      </c>
      <c r="BI82" s="157">
        <v>0</v>
      </c>
      <c r="BJ82" s="157">
        <v>0</v>
      </c>
      <c r="BK82" s="157">
        <v>0</v>
      </c>
      <c r="BL82" s="157">
        <v>0</v>
      </c>
      <c r="BM82" s="157">
        <v>0</v>
      </c>
      <c r="BN82" s="157">
        <v>0</v>
      </c>
      <c r="BO82" s="157">
        <v>0</v>
      </c>
      <c r="BP82" s="157">
        <v>0</v>
      </c>
      <c r="BQ82" s="157">
        <v>0</v>
      </c>
      <c r="BR82" s="157">
        <v>0</v>
      </c>
      <c r="BS82" s="157">
        <v>0</v>
      </c>
      <c r="BT82" s="157">
        <v>0</v>
      </c>
      <c r="BU82" s="157">
        <v>0</v>
      </c>
      <c r="BV82" s="157">
        <v>0</v>
      </c>
      <c r="BW82" s="157">
        <v>0</v>
      </c>
      <c r="BX82" s="157">
        <v>0</v>
      </c>
      <c r="BY82" s="157">
        <v>0</v>
      </c>
      <c r="BZ82" s="157">
        <v>0</v>
      </c>
      <c r="CA82" s="157">
        <v>0</v>
      </c>
      <c r="CB82" s="157">
        <v>0</v>
      </c>
      <c r="CC82" s="157">
        <v>0</v>
      </c>
      <c r="CD82" s="157">
        <v>0</v>
      </c>
      <c r="CE82" s="157">
        <v>0</v>
      </c>
      <c r="CF82" s="157">
        <v>0</v>
      </c>
      <c r="CG82" s="157">
        <v>0</v>
      </c>
      <c r="CH82" s="157">
        <v>0</v>
      </c>
      <c r="CI82" s="157">
        <v>0</v>
      </c>
      <c r="CJ82" s="157">
        <v>0</v>
      </c>
      <c r="CK82" s="157">
        <v>0</v>
      </c>
      <c r="CL82" s="157">
        <v>0</v>
      </c>
      <c r="CM82" s="157">
        <v>0</v>
      </c>
      <c r="CN82" s="157">
        <v>0</v>
      </c>
      <c r="CO82" s="157">
        <v>0</v>
      </c>
      <c r="CP82" s="157">
        <v>0</v>
      </c>
      <c r="CQ82" s="157">
        <v>0</v>
      </c>
      <c r="CR82" s="157">
        <v>0</v>
      </c>
      <c r="CS82" s="157">
        <v>0</v>
      </c>
      <c r="CT82" s="157">
        <v>0</v>
      </c>
      <c r="CU82" s="157">
        <v>0</v>
      </c>
      <c r="CV82" s="157">
        <v>0</v>
      </c>
      <c r="CW82" s="157">
        <v>0</v>
      </c>
      <c r="CX82" s="157">
        <v>0</v>
      </c>
      <c r="CY82" s="157">
        <v>0</v>
      </c>
      <c r="CZ82" s="157">
        <v>0</v>
      </c>
      <c r="DA82" s="157">
        <v>0</v>
      </c>
      <c r="DB82" s="157">
        <v>0</v>
      </c>
      <c r="DC82" s="157">
        <v>0</v>
      </c>
      <c r="DD82" s="157">
        <v>0</v>
      </c>
      <c r="DE82" s="157">
        <v>0</v>
      </c>
      <c r="DF82" s="157">
        <v>0</v>
      </c>
      <c r="DG82" s="157">
        <v>0</v>
      </c>
      <c r="DH82" s="157">
        <v>0</v>
      </c>
      <c r="DI82" s="157">
        <v>0</v>
      </c>
      <c r="DJ82" s="157">
        <v>0</v>
      </c>
      <c r="DK82" s="157">
        <v>0</v>
      </c>
      <c r="DL82" s="157">
        <v>0</v>
      </c>
      <c r="DM82" s="157">
        <v>0</v>
      </c>
      <c r="DN82" s="157">
        <v>0</v>
      </c>
      <c r="DO82" s="157">
        <v>0</v>
      </c>
      <c r="DP82" s="157">
        <v>0</v>
      </c>
      <c r="DQ82" s="157">
        <v>0</v>
      </c>
      <c r="DR82" s="157">
        <v>0</v>
      </c>
      <c r="DS82" s="157">
        <v>0</v>
      </c>
      <c r="DT82" s="192">
        <v>4.2299999999999998E-5</v>
      </c>
      <c r="DU82" s="157">
        <v>0</v>
      </c>
      <c r="DV82" s="157">
        <v>0</v>
      </c>
      <c r="DW82" s="157">
        <v>0</v>
      </c>
      <c r="DX82" s="157">
        <v>0</v>
      </c>
      <c r="DY82" s="157">
        <v>0</v>
      </c>
      <c r="DZ82" s="157">
        <v>0</v>
      </c>
      <c r="EA82" s="157">
        <v>0</v>
      </c>
      <c r="EB82" s="157">
        <v>0</v>
      </c>
      <c r="EC82" s="157">
        <v>0</v>
      </c>
      <c r="ED82" s="157">
        <v>0</v>
      </c>
      <c r="EE82" s="157">
        <v>0</v>
      </c>
      <c r="EF82" s="157">
        <v>0</v>
      </c>
      <c r="EG82" s="157">
        <v>0</v>
      </c>
      <c r="EH82" s="157">
        <v>0</v>
      </c>
      <c r="EI82" s="157">
        <v>0</v>
      </c>
      <c r="EJ82" s="157">
        <v>0</v>
      </c>
      <c r="EK82" s="157">
        <v>0</v>
      </c>
      <c r="EL82" s="157">
        <v>0</v>
      </c>
      <c r="EM82" s="157">
        <v>0</v>
      </c>
      <c r="EN82" s="157">
        <v>0</v>
      </c>
      <c r="EO82" s="157">
        <v>0</v>
      </c>
      <c r="EP82" s="157">
        <v>0</v>
      </c>
      <c r="EQ82" s="157">
        <v>0</v>
      </c>
      <c r="ER82" s="157">
        <v>0</v>
      </c>
      <c r="ES82" s="157">
        <v>0</v>
      </c>
      <c r="ET82" s="157">
        <v>0</v>
      </c>
      <c r="EU82" s="157">
        <v>0</v>
      </c>
      <c r="EV82" s="157">
        <v>0</v>
      </c>
      <c r="EW82" s="157">
        <v>0</v>
      </c>
      <c r="EX82" s="157">
        <v>0</v>
      </c>
      <c r="EY82" s="157">
        <v>0</v>
      </c>
      <c r="EZ82" s="157">
        <v>0</v>
      </c>
      <c r="FA82" s="157">
        <v>0</v>
      </c>
      <c r="FB82" s="157">
        <v>0</v>
      </c>
      <c r="FC82" s="157">
        <v>0</v>
      </c>
      <c r="FD82" s="157">
        <v>0</v>
      </c>
      <c r="FE82" s="157">
        <v>0</v>
      </c>
      <c r="FF82" s="157">
        <v>0</v>
      </c>
      <c r="FG82" s="157">
        <v>1.5926100000000001E-4</v>
      </c>
      <c r="FH82" s="157">
        <v>0</v>
      </c>
      <c r="FI82" s="157">
        <v>0</v>
      </c>
      <c r="FJ82" s="157">
        <v>0</v>
      </c>
      <c r="FK82" s="157">
        <v>0</v>
      </c>
      <c r="FL82" s="157">
        <v>0</v>
      </c>
      <c r="FM82" s="157">
        <v>0</v>
      </c>
      <c r="FN82" s="157">
        <v>0</v>
      </c>
      <c r="FO82" s="157">
        <v>0</v>
      </c>
      <c r="FP82" s="157">
        <v>0</v>
      </c>
      <c r="FQ82" s="192">
        <v>1.5699999999999999E-5</v>
      </c>
      <c r="FR82" s="157">
        <v>0</v>
      </c>
      <c r="FS82" s="157">
        <v>0</v>
      </c>
      <c r="FT82" s="157">
        <v>0</v>
      </c>
      <c r="FU82" s="157">
        <v>0</v>
      </c>
      <c r="FV82" s="157">
        <v>0</v>
      </c>
      <c r="FW82" s="157">
        <v>0</v>
      </c>
      <c r="FX82" s="157">
        <v>0</v>
      </c>
      <c r="FY82" s="157">
        <v>0</v>
      </c>
      <c r="FZ82" s="157">
        <v>0</v>
      </c>
      <c r="GA82" s="157">
        <v>0</v>
      </c>
      <c r="GB82" s="157">
        <v>0</v>
      </c>
      <c r="GC82" s="157">
        <v>0</v>
      </c>
      <c r="GD82" s="157">
        <v>0</v>
      </c>
      <c r="GE82" s="157">
        <v>0</v>
      </c>
      <c r="GF82" s="157">
        <v>0</v>
      </c>
      <c r="GG82" s="157">
        <v>0</v>
      </c>
      <c r="GH82" s="157">
        <v>0</v>
      </c>
      <c r="GI82" s="157">
        <v>0</v>
      </c>
      <c r="GJ82" s="157">
        <v>0</v>
      </c>
      <c r="GK82" s="157">
        <v>0</v>
      </c>
      <c r="GL82" s="157">
        <v>0</v>
      </c>
      <c r="GM82" s="157">
        <v>0</v>
      </c>
      <c r="GN82" s="157">
        <v>0</v>
      </c>
      <c r="GO82" s="157">
        <v>0</v>
      </c>
      <c r="GP82" s="157">
        <v>0</v>
      </c>
      <c r="GQ82" s="157">
        <v>0</v>
      </c>
      <c r="GR82" s="157">
        <v>0</v>
      </c>
      <c r="GS82" s="157">
        <v>0</v>
      </c>
      <c r="GT82" s="157">
        <v>0</v>
      </c>
      <c r="GU82" s="157">
        <v>0</v>
      </c>
      <c r="GV82" s="157">
        <v>0</v>
      </c>
      <c r="GW82" s="157">
        <v>0</v>
      </c>
      <c r="GX82" s="157">
        <v>0</v>
      </c>
      <c r="GY82" s="157">
        <v>0</v>
      </c>
      <c r="GZ82" s="157">
        <v>0</v>
      </c>
      <c r="HA82" s="157">
        <v>0</v>
      </c>
    </row>
    <row r="83" spans="1:209" x14ac:dyDescent="0.2">
      <c r="A83" s="157" t="s">
        <v>3892</v>
      </c>
      <c r="B83" s="157">
        <v>1.2233330000000001E-3</v>
      </c>
      <c r="C83" s="157">
        <v>3.9036000000000002E-4</v>
      </c>
      <c r="D83" s="157">
        <v>7.5183699999999999E-4</v>
      </c>
      <c r="E83" s="157">
        <v>5.5936199999999999E-4</v>
      </c>
      <c r="F83" s="157">
        <v>3.1565199999999998E-4</v>
      </c>
      <c r="G83" s="157">
        <v>1.1959679999999999E-3</v>
      </c>
      <c r="H83" s="157">
        <v>1.0557499E-2</v>
      </c>
      <c r="I83" s="192">
        <v>1.31E-5</v>
      </c>
      <c r="J83" s="157">
        <v>2.9907940000000002E-3</v>
      </c>
      <c r="K83" s="157">
        <v>4.5011249999999999E-3</v>
      </c>
      <c r="L83" s="157">
        <v>7.3665892999999996E-2</v>
      </c>
      <c r="M83" s="157">
        <v>3.078253E-3</v>
      </c>
      <c r="N83" s="157">
        <v>1.2084846999999999E-2</v>
      </c>
      <c r="O83" s="157">
        <v>4.5890469999999997E-3</v>
      </c>
      <c r="P83" s="192">
        <v>4.4100000000000001E-6</v>
      </c>
      <c r="Q83" s="157">
        <v>8.5967130000000006E-3</v>
      </c>
      <c r="R83" s="157">
        <v>0</v>
      </c>
      <c r="S83" s="157">
        <v>1.19832E-4</v>
      </c>
      <c r="T83" s="157">
        <v>0</v>
      </c>
      <c r="U83" s="192">
        <v>2.2099999999999998E-5</v>
      </c>
      <c r="V83" s="157">
        <v>9.6013320000000006E-3</v>
      </c>
      <c r="W83" s="157">
        <v>5.4110362000000002E-2</v>
      </c>
      <c r="X83" s="157">
        <v>0</v>
      </c>
      <c r="Y83" s="157">
        <v>4.6011000000000001E-4</v>
      </c>
      <c r="Z83" s="157">
        <v>3.0784929999999999E-3</v>
      </c>
      <c r="AA83" s="157">
        <v>9.4965829999999994E-3</v>
      </c>
      <c r="AB83" s="192">
        <v>9.9799999999999993E-6</v>
      </c>
      <c r="AC83" s="157">
        <v>1.9686560000000001E-3</v>
      </c>
      <c r="AD83" s="157">
        <v>1.5837587E-2</v>
      </c>
      <c r="AE83" s="157">
        <v>3.7544299999999999E-4</v>
      </c>
      <c r="AF83" s="157">
        <v>6.4400199999999996E-4</v>
      </c>
      <c r="AG83" s="157">
        <v>1.6028209999999999E-3</v>
      </c>
      <c r="AH83" s="157">
        <v>0</v>
      </c>
      <c r="AI83" s="157">
        <v>1.5858280000000001E-3</v>
      </c>
      <c r="AJ83" s="157">
        <v>9.2339400000000002E-4</v>
      </c>
      <c r="AK83" s="192">
        <v>4.6600000000000001E-5</v>
      </c>
      <c r="AL83" s="192">
        <v>2.0800000000000001E-5</v>
      </c>
      <c r="AM83" s="157">
        <v>0</v>
      </c>
      <c r="AN83" s="192">
        <v>1.6500000000000001E-5</v>
      </c>
      <c r="AO83" s="157">
        <v>1.01197E-4</v>
      </c>
      <c r="AP83" s="157">
        <v>0</v>
      </c>
      <c r="AQ83" s="157">
        <v>2.7212599999999998E-4</v>
      </c>
      <c r="AR83" s="157">
        <v>0</v>
      </c>
      <c r="AS83" s="157">
        <v>5.8751200000000002E-3</v>
      </c>
      <c r="AT83" s="157">
        <v>2.493323E-3</v>
      </c>
      <c r="AU83" s="157">
        <v>6.1778647999999999E-2</v>
      </c>
      <c r="AV83" s="157">
        <v>8.7339664999999997E-2</v>
      </c>
      <c r="AW83" s="157">
        <v>6.4448851000000001E-2</v>
      </c>
      <c r="AX83" s="157">
        <v>8.8999170000000002E-3</v>
      </c>
      <c r="AY83" s="157">
        <v>2.5130381E-2</v>
      </c>
      <c r="AZ83" s="192">
        <v>3.79E-5</v>
      </c>
      <c r="BA83" s="157">
        <v>3.1307200000000001E-4</v>
      </c>
      <c r="BB83" s="192">
        <v>9.8599999999999998E-5</v>
      </c>
      <c r="BC83" s="157">
        <v>1.1483184E-2</v>
      </c>
      <c r="BD83" s="157">
        <v>2.0407409000000001E-2</v>
      </c>
      <c r="BE83" s="157">
        <v>1.1912845E-2</v>
      </c>
      <c r="BF83" s="157">
        <v>9.52417E-4</v>
      </c>
      <c r="BG83" s="192">
        <v>2.69E-5</v>
      </c>
      <c r="BH83" s="192">
        <v>6.7399999999999998E-5</v>
      </c>
      <c r="BI83" s="157">
        <v>0</v>
      </c>
      <c r="BJ83" s="157">
        <v>1.1320755E-2</v>
      </c>
      <c r="BK83" s="157">
        <v>1.3433221E-2</v>
      </c>
      <c r="BL83" s="157">
        <v>3.8273059999999999E-3</v>
      </c>
      <c r="BM83" s="157">
        <v>8.4175099999999996E-4</v>
      </c>
      <c r="BN83" s="192">
        <v>4.32E-5</v>
      </c>
      <c r="BO83" s="157">
        <v>5.7833040000000004E-3</v>
      </c>
      <c r="BP83" s="157">
        <v>0</v>
      </c>
      <c r="BQ83" s="157">
        <v>1.7935100000000001E-4</v>
      </c>
      <c r="BR83" s="157">
        <v>6.7653990000000001E-3</v>
      </c>
      <c r="BS83" s="192">
        <v>5.66E-5</v>
      </c>
      <c r="BT83" s="157">
        <v>0</v>
      </c>
      <c r="BU83" s="157">
        <v>1.35196E-4</v>
      </c>
      <c r="BV83" s="157">
        <v>5.2754150000000003E-3</v>
      </c>
      <c r="BW83" s="157">
        <v>1.5776640000000001E-3</v>
      </c>
      <c r="BX83" s="157">
        <v>1.2053967000000001E-2</v>
      </c>
      <c r="BY83" s="157">
        <v>2.6191859999999999E-3</v>
      </c>
      <c r="BZ83" s="157">
        <v>2.8470629999999999E-3</v>
      </c>
      <c r="CA83" s="192">
        <v>8.5499999999999995E-6</v>
      </c>
      <c r="CB83" s="157">
        <v>1.4500099999999999E-4</v>
      </c>
      <c r="CC83" s="157">
        <v>1.6483719999999999E-3</v>
      </c>
      <c r="CD83" s="157">
        <v>0</v>
      </c>
      <c r="CE83" s="157">
        <v>2.0856680000000002E-3</v>
      </c>
      <c r="CF83" s="157">
        <v>1.412312E-3</v>
      </c>
      <c r="CG83" s="157">
        <v>9.0215130000000001E-3</v>
      </c>
      <c r="CH83" s="157">
        <v>7.1850600000000005E-4</v>
      </c>
      <c r="CI83" s="157">
        <v>1.754022E-3</v>
      </c>
      <c r="CJ83" s="157">
        <v>6.8852300000000002E-4</v>
      </c>
      <c r="CK83" s="157">
        <v>7.5329599999999998E-4</v>
      </c>
      <c r="CL83" s="157">
        <v>1.8278700000000001E-3</v>
      </c>
      <c r="CM83" s="157">
        <v>1.6557849999999999E-3</v>
      </c>
      <c r="CN83" s="157">
        <v>1.0066890000000001E-3</v>
      </c>
      <c r="CO83" s="157">
        <v>2.4538490000000001E-3</v>
      </c>
      <c r="CP83" s="157">
        <v>1.1249439999999999E-3</v>
      </c>
      <c r="CQ83" s="157">
        <v>1.4419610000000001E-3</v>
      </c>
      <c r="CR83" s="157">
        <v>7.3347099999999997E-4</v>
      </c>
      <c r="CS83" s="157">
        <v>1.2090759999999999E-3</v>
      </c>
      <c r="CT83" s="157">
        <v>2.1418899999999999E-4</v>
      </c>
      <c r="CU83" s="157">
        <v>2.0731999999999999E-3</v>
      </c>
      <c r="CV83" s="157">
        <v>1.7924400000000001E-4</v>
      </c>
      <c r="CW83" s="157">
        <v>1.2804233999999999E-2</v>
      </c>
      <c r="CX83" s="157">
        <v>6.9397800000000004E-4</v>
      </c>
      <c r="CY83" s="157">
        <v>1.1601569000000001E-2</v>
      </c>
      <c r="CZ83" s="157">
        <v>1.5671470999999999E-2</v>
      </c>
      <c r="DA83" s="192">
        <v>1.2500000000000001E-5</v>
      </c>
      <c r="DB83" s="157">
        <v>0</v>
      </c>
      <c r="DC83" s="157">
        <v>0</v>
      </c>
      <c r="DD83" s="157">
        <v>1.324204E-3</v>
      </c>
      <c r="DE83" s="157">
        <v>1.3239770000000001E-3</v>
      </c>
      <c r="DF83" s="157">
        <v>2.7567200000000003E-4</v>
      </c>
      <c r="DG83" s="157">
        <v>8.82353E-4</v>
      </c>
      <c r="DH83" s="157">
        <v>8.7754800000000002E-4</v>
      </c>
      <c r="DI83" s="157">
        <v>1.6132609999999999E-3</v>
      </c>
      <c r="DJ83" s="157">
        <v>5.3639079999999997E-3</v>
      </c>
      <c r="DK83" s="157">
        <v>9.1743100000000002E-4</v>
      </c>
      <c r="DL83" s="157">
        <v>9.6041300000000002E-4</v>
      </c>
      <c r="DM83" s="157">
        <v>4.1551799999999997E-4</v>
      </c>
      <c r="DN83" s="157">
        <v>9.4809699999999996E-4</v>
      </c>
      <c r="DO83" s="157">
        <v>1.0547064E-2</v>
      </c>
      <c r="DP83" s="157">
        <v>3.25378E-3</v>
      </c>
      <c r="DQ83" s="157">
        <v>4.890747E-3</v>
      </c>
      <c r="DR83" s="157">
        <v>2.978255E-3</v>
      </c>
      <c r="DS83" s="157">
        <v>2.7249199999999999E-4</v>
      </c>
      <c r="DT83" s="157">
        <v>4.23442E-4</v>
      </c>
      <c r="DU83" s="157">
        <v>9.6576699999999997E-4</v>
      </c>
      <c r="DV83" s="157">
        <v>1.517809E-3</v>
      </c>
      <c r="DW83" s="157">
        <v>2.2200588E-2</v>
      </c>
      <c r="DX83" s="157">
        <v>3.3451179999999998E-3</v>
      </c>
      <c r="DY83" s="157">
        <v>1.3541203E-2</v>
      </c>
      <c r="DZ83" s="157">
        <v>8.5399800000000008E-3</v>
      </c>
      <c r="EA83" s="157">
        <v>0</v>
      </c>
      <c r="EB83" s="157">
        <v>2.1124499999999999E-4</v>
      </c>
      <c r="EC83" s="192">
        <v>3.6600000000000002E-5</v>
      </c>
      <c r="ED83" s="157">
        <v>6.0558319999999997E-3</v>
      </c>
      <c r="EE83" s="157">
        <v>1.0914119999999999E-3</v>
      </c>
      <c r="EF83" s="157">
        <v>3.6165834000000001E-2</v>
      </c>
      <c r="EG83" s="157">
        <v>1.5047252000000001E-2</v>
      </c>
      <c r="EH83" s="157">
        <v>6.7508499999999996E-4</v>
      </c>
      <c r="EI83" s="157">
        <v>4.3020004000000001E-2</v>
      </c>
      <c r="EJ83" s="157">
        <v>1.6120997000000001E-2</v>
      </c>
      <c r="EK83" s="157">
        <v>3.1701559999999999E-3</v>
      </c>
      <c r="EL83" s="157">
        <v>8.9935329999999997E-3</v>
      </c>
      <c r="EM83" s="157">
        <v>4.4018579999999998E-3</v>
      </c>
      <c r="EN83" s="157">
        <v>1.2843011999999999E-2</v>
      </c>
      <c r="EO83" s="157">
        <v>9.1688999999999996E-4</v>
      </c>
      <c r="EP83" s="157">
        <v>9.5347400000000005E-4</v>
      </c>
      <c r="EQ83" s="157">
        <v>4.555768E-3</v>
      </c>
      <c r="ER83" s="157">
        <v>5.0237750000000003E-3</v>
      </c>
      <c r="ES83" s="157">
        <v>2.832214E-3</v>
      </c>
      <c r="ET83" s="157">
        <v>7.2552739999999999E-3</v>
      </c>
      <c r="EU83" s="157">
        <v>6.3262880000000002E-3</v>
      </c>
      <c r="EV83" s="157">
        <v>3.8620239999999999E-3</v>
      </c>
      <c r="EW83" s="157">
        <v>4.9531999999999996E-3</v>
      </c>
      <c r="EX83" s="157">
        <v>2.2773519999999998E-3</v>
      </c>
      <c r="EY83" s="157">
        <v>8.6438920000000002E-3</v>
      </c>
      <c r="EZ83" s="157">
        <v>5.2389500000000002E-4</v>
      </c>
      <c r="FA83" s="157">
        <v>6.0885999999999996E-3</v>
      </c>
      <c r="FB83" s="157">
        <v>3.5062169999999998E-3</v>
      </c>
      <c r="FC83" s="157">
        <v>1.816752E-3</v>
      </c>
      <c r="FD83" s="157">
        <v>1.252913E-3</v>
      </c>
      <c r="FE83" s="157">
        <v>2.8284730000000002E-3</v>
      </c>
      <c r="FF83" s="157">
        <v>3.764243E-3</v>
      </c>
      <c r="FG83" s="157">
        <v>1.5129799999999999E-3</v>
      </c>
      <c r="FH83" s="157">
        <v>2.726605E-3</v>
      </c>
      <c r="FI83" s="157">
        <v>2.4265150000000002E-3</v>
      </c>
      <c r="FJ83" s="157">
        <v>2.9542539999999999E-3</v>
      </c>
      <c r="FK83" s="157">
        <v>9.2408599999999996E-4</v>
      </c>
      <c r="FL83" s="192">
        <v>3.2100000000000001E-5</v>
      </c>
      <c r="FM83" s="157">
        <v>2.9612099999999999E-4</v>
      </c>
      <c r="FN83" s="157">
        <v>1.0744357E-2</v>
      </c>
      <c r="FO83" s="157">
        <v>2.2731800000000001E-3</v>
      </c>
      <c r="FP83" s="157">
        <v>4.9390800000000004E-4</v>
      </c>
      <c r="FQ83" s="157">
        <v>9.3999700000000003E-4</v>
      </c>
      <c r="FR83" s="157">
        <v>1.4204129999999999E-3</v>
      </c>
      <c r="FS83" s="157">
        <v>1.3016306E-2</v>
      </c>
      <c r="FT83" s="157">
        <v>9.7165640000000005E-3</v>
      </c>
      <c r="FU83" s="157">
        <v>4.3761160000000002E-3</v>
      </c>
      <c r="FV83" s="157">
        <v>6.6602399999999998E-4</v>
      </c>
      <c r="FW83" s="157">
        <v>8.4804600000000004E-3</v>
      </c>
      <c r="FX83" s="157">
        <v>2.430911E-3</v>
      </c>
      <c r="FY83" s="157">
        <v>3.5299229999999999E-3</v>
      </c>
      <c r="FZ83" s="157">
        <v>4.5181399999999998E-4</v>
      </c>
      <c r="GA83" s="157">
        <v>1.244652E-3</v>
      </c>
      <c r="GB83" s="157">
        <v>8.2588910000000008E-3</v>
      </c>
      <c r="GC83" s="157">
        <v>1.6611919999999999E-3</v>
      </c>
      <c r="GD83" s="157">
        <v>1.8033929999999999E-3</v>
      </c>
      <c r="GE83" s="157">
        <v>2.1010780000000001E-3</v>
      </c>
      <c r="GF83" s="157">
        <v>1.0935952000000001E-2</v>
      </c>
      <c r="GG83" s="157">
        <v>1.265288E-2</v>
      </c>
      <c r="GH83" s="157">
        <v>5.157165E-3</v>
      </c>
      <c r="GI83" s="157">
        <v>1.1115112999999999E-2</v>
      </c>
      <c r="GJ83" s="157">
        <v>8.0814600000000004E-4</v>
      </c>
      <c r="GK83" s="157">
        <v>9.6119719999999999E-3</v>
      </c>
      <c r="GL83" s="157">
        <v>1.0851226E-2</v>
      </c>
      <c r="GM83" s="157">
        <v>1.5741990000000001E-3</v>
      </c>
      <c r="GN83" s="157">
        <v>1.29126E-3</v>
      </c>
      <c r="GO83" s="157">
        <v>2.3973150000000001E-3</v>
      </c>
      <c r="GP83" s="157">
        <v>1.4256199999999999E-4</v>
      </c>
      <c r="GQ83" s="157">
        <v>1.233933E-3</v>
      </c>
      <c r="GR83" s="157">
        <v>1.3572981E-2</v>
      </c>
      <c r="GS83" s="157">
        <v>2.5031975000000001E-2</v>
      </c>
      <c r="GT83" s="157">
        <v>1.2987013E-2</v>
      </c>
      <c r="GU83" s="157">
        <v>1.3157894999999999E-2</v>
      </c>
      <c r="GV83" s="157">
        <v>5.9356449999999998E-3</v>
      </c>
      <c r="GW83" s="157">
        <v>0</v>
      </c>
      <c r="GX83" s="157">
        <v>0</v>
      </c>
      <c r="GY83" s="157">
        <v>0</v>
      </c>
      <c r="GZ83" s="157">
        <v>3.7735849000000002E-2</v>
      </c>
      <c r="HA83" s="157">
        <v>0</v>
      </c>
    </row>
    <row r="84" spans="1:209" x14ac:dyDescent="0.2">
      <c r="A84" s="157" t="s">
        <v>3893</v>
      </c>
      <c r="B84" s="157">
        <v>6.2658510000000002E-3</v>
      </c>
      <c r="C84" s="157">
        <v>2.5373430000000001E-3</v>
      </c>
      <c r="D84" s="157">
        <v>2.4191769999999998E-3</v>
      </c>
      <c r="E84" s="157">
        <v>2.9599589999999999E-3</v>
      </c>
      <c r="F84" s="157">
        <v>7.8913099999999999E-4</v>
      </c>
      <c r="G84" s="157">
        <v>1.8509E-4</v>
      </c>
      <c r="H84" s="157">
        <v>2.3919826000000002E-2</v>
      </c>
      <c r="I84" s="157">
        <v>5.5547529999999999E-3</v>
      </c>
      <c r="J84" s="157">
        <v>4.1611000000000003E-4</v>
      </c>
      <c r="K84" s="157">
        <v>3.697353E-3</v>
      </c>
      <c r="L84" s="157">
        <v>1.9619220000000001E-3</v>
      </c>
      <c r="M84" s="157">
        <v>3.2193759999999999E-3</v>
      </c>
      <c r="N84" s="157">
        <v>5.2733880000000004E-3</v>
      </c>
      <c r="O84" s="157">
        <v>2.3632199999999999E-4</v>
      </c>
      <c r="P84" s="157">
        <v>5.0427730000000004E-3</v>
      </c>
      <c r="Q84" s="157">
        <v>5.7838179999999996E-3</v>
      </c>
      <c r="R84" s="157">
        <v>2.6833629999999998E-3</v>
      </c>
      <c r="S84" s="157">
        <v>1.9173160000000001E-3</v>
      </c>
      <c r="T84" s="157">
        <v>8.7285399999999995E-4</v>
      </c>
      <c r="U84" s="157">
        <v>2.8675419999999998E-3</v>
      </c>
      <c r="V84" s="157">
        <v>4.1206560000000003E-3</v>
      </c>
      <c r="W84" s="157">
        <v>3.6734799999999998E-4</v>
      </c>
      <c r="X84" s="157">
        <v>2.4338300000000001E-4</v>
      </c>
      <c r="Y84" s="157">
        <v>3.5608549999999999E-3</v>
      </c>
      <c r="Z84" s="157">
        <v>3.8349220000000002E-3</v>
      </c>
      <c r="AA84" s="157">
        <v>2.9081229999999999E-3</v>
      </c>
      <c r="AB84" s="157">
        <v>1.25237E-2</v>
      </c>
      <c r="AC84" s="157">
        <v>2.8371809999999998E-3</v>
      </c>
      <c r="AD84" s="157">
        <v>7.802341E-3</v>
      </c>
      <c r="AE84" s="157">
        <v>1.8215950000000001E-3</v>
      </c>
      <c r="AF84" s="157">
        <v>2.5460499999999998E-4</v>
      </c>
      <c r="AG84" s="157">
        <v>2.40423E-4</v>
      </c>
      <c r="AH84" s="157">
        <v>1.2644710000000001E-3</v>
      </c>
      <c r="AI84" s="157">
        <v>2.5141180000000001E-3</v>
      </c>
      <c r="AJ84" s="157">
        <v>7.1030300000000002E-4</v>
      </c>
      <c r="AK84" s="157">
        <v>6.8454880000000003E-3</v>
      </c>
      <c r="AL84" s="157">
        <v>1.2490900000000001E-4</v>
      </c>
      <c r="AM84" s="157">
        <v>1.4688839999999999E-3</v>
      </c>
      <c r="AN84" s="157">
        <v>8.7691699999999995E-4</v>
      </c>
      <c r="AO84" s="157">
        <v>3.086498E-3</v>
      </c>
      <c r="AP84" s="157">
        <v>4.2022700000000001E-4</v>
      </c>
      <c r="AQ84" s="157">
        <v>2.239806E-3</v>
      </c>
      <c r="AR84" s="157">
        <v>1.146322E-3</v>
      </c>
      <c r="AS84" s="157">
        <v>2.4502436999999998E-2</v>
      </c>
      <c r="AT84" s="157">
        <v>1.4847096000000001E-2</v>
      </c>
      <c r="AU84" s="157">
        <v>3.2460840000000002E-3</v>
      </c>
      <c r="AV84" s="157">
        <v>1.370802E-3</v>
      </c>
      <c r="AW84" s="157">
        <v>9.9152099999999998E-4</v>
      </c>
      <c r="AX84" s="157">
        <v>2.5475599999999999E-3</v>
      </c>
      <c r="AY84" s="157">
        <v>1.3024562999999999E-2</v>
      </c>
      <c r="AZ84" s="192">
        <v>7.5900000000000002E-5</v>
      </c>
      <c r="BA84" s="157">
        <v>1.3726999999999999E-3</v>
      </c>
      <c r="BB84" s="157">
        <v>1.0105489999999999E-3</v>
      </c>
      <c r="BC84" s="157">
        <v>4.2369820000000002E-3</v>
      </c>
      <c r="BD84" s="157">
        <v>6.3218600000000003E-3</v>
      </c>
      <c r="BE84" s="157">
        <v>3.8269240000000002E-3</v>
      </c>
      <c r="BF84" s="157">
        <v>4.5716000000000002E-4</v>
      </c>
      <c r="BG84" s="157">
        <v>1.505113E-3</v>
      </c>
      <c r="BH84" s="192">
        <v>6.7399999999999998E-5</v>
      </c>
      <c r="BI84" s="157">
        <v>1.9867100000000001E-4</v>
      </c>
      <c r="BJ84" s="157">
        <v>4.0551959999999996E-3</v>
      </c>
      <c r="BK84" s="157">
        <v>7.1816069999999996E-3</v>
      </c>
      <c r="BL84" s="157">
        <v>1.4844225000000001E-2</v>
      </c>
      <c r="BM84" s="157">
        <v>8.4175099999999996E-4</v>
      </c>
      <c r="BN84" s="192">
        <v>8.6500000000000002E-5</v>
      </c>
      <c r="BO84" s="157">
        <v>4.9024624000000003E-2</v>
      </c>
      <c r="BP84" s="157">
        <v>1.8380880000000001E-3</v>
      </c>
      <c r="BQ84" s="157">
        <v>5.3805200000000002E-4</v>
      </c>
      <c r="BR84" s="157">
        <v>1.2896540000000001E-3</v>
      </c>
      <c r="BS84" s="157">
        <v>3.3986599999999997E-4</v>
      </c>
      <c r="BT84" s="157">
        <v>1.6211210000000001E-3</v>
      </c>
      <c r="BU84" s="157">
        <v>3.28977E-3</v>
      </c>
      <c r="BV84" s="157">
        <v>2.2812599999999998E-3</v>
      </c>
      <c r="BW84" s="157">
        <v>5.6174399999999998E-4</v>
      </c>
      <c r="BX84" s="157">
        <v>3.0194829999999999E-3</v>
      </c>
      <c r="BY84" s="157">
        <v>3.2991660000000001E-3</v>
      </c>
      <c r="BZ84" s="157">
        <v>1.5782630000000001E-3</v>
      </c>
      <c r="CA84" s="157">
        <v>8.4667499999999997E-4</v>
      </c>
      <c r="CB84" s="157">
        <v>1.015008E-3</v>
      </c>
      <c r="CC84" s="157">
        <v>3.87639E-3</v>
      </c>
      <c r="CD84" s="157">
        <v>2.4770769999999998E-3</v>
      </c>
      <c r="CE84" s="157">
        <v>1.774374E-3</v>
      </c>
      <c r="CF84" s="157">
        <v>1.412312E-3</v>
      </c>
      <c r="CG84" s="157">
        <v>4.8577380000000003E-3</v>
      </c>
      <c r="CH84" s="157">
        <v>1.117675E-3</v>
      </c>
      <c r="CI84" s="157">
        <v>2.0369289999999998E-3</v>
      </c>
      <c r="CJ84" s="157">
        <v>7.467825E-3</v>
      </c>
      <c r="CK84" s="157">
        <v>4.6273879999999996E-3</v>
      </c>
      <c r="CL84" s="157">
        <v>5.9821199999999998E-4</v>
      </c>
      <c r="CM84" s="157">
        <v>1.7874950000000001E-3</v>
      </c>
      <c r="CN84" s="192">
        <v>3.9700000000000003E-5</v>
      </c>
      <c r="CO84" s="157">
        <v>9.9412299999999997E-4</v>
      </c>
      <c r="CP84" s="157">
        <v>8.4995800000000005E-4</v>
      </c>
      <c r="CQ84" s="157">
        <v>1.8024510000000001E-3</v>
      </c>
      <c r="CR84" s="157">
        <v>3.14345E-4</v>
      </c>
      <c r="CS84" s="157">
        <v>8.9638399999999996E-4</v>
      </c>
      <c r="CT84" s="157">
        <v>1.404127E-3</v>
      </c>
      <c r="CU84" s="157">
        <v>1.1163379999999999E-3</v>
      </c>
      <c r="CV84" s="157">
        <v>6.5722700000000003E-4</v>
      </c>
      <c r="CW84" s="157">
        <v>7.4701250000000002E-3</v>
      </c>
      <c r="CX84" s="157">
        <v>6.9397800000000004E-4</v>
      </c>
      <c r="CY84" s="157">
        <v>1.9335947999999999E-2</v>
      </c>
      <c r="CZ84" s="157">
        <v>3.0122780000000002E-3</v>
      </c>
      <c r="DA84" s="157">
        <v>7.2248899999999999E-4</v>
      </c>
      <c r="DB84" s="157">
        <v>1.4458310000000001E-3</v>
      </c>
      <c r="DC84" s="157">
        <v>1.0377559999999999E-3</v>
      </c>
      <c r="DD84" s="157">
        <v>3.6114699999999998E-4</v>
      </c>
      <c r="DE84" s="157">
        <v>1.05918E-4</v>
      </c>
      <c r="DF84" s="157">
        <v>4.5945300000000002E-4</v>
      </c>
      <c r="DG84" s="157">
        <v>0</v>
      </c>
      <c r="DH84" s="157">
        <v>6.7503699999999997E-4</v>
      </c>
      <c r="DI84" s="157">
        <v>7.25967E-4</v>
      </c>
      <c r="DJ84" s="157">
        <v>1.2739279999999999E-3</v>
      </c>
      <c r="DK84" s="157">
        <v>3.5677899999999999E-4</v>
      </c>
      <c r="DL84" s="157">
        <v>3.9016799999999998E-4</v>
      </c>
      <c r="DM84" s="157">
        <v>1.5109699999999999E-4</v>
      </c>
      <c r="DN84" s="157">
        <v>1.7198039999999999E-3</v>
      </c>
      <c r="DO84" s="157">
        <v>1.348641E-3</v>
      </c>
      <c r="DP84" s="157">
        <v>6.7165200000000001E-4</v>
      </c>
      <c r="DQ84" s="157">
        <v>8.9400799999999996E-4</v>
      </c>
      <c r="DR84" s="157">
        <v>7.3436400000000005E-4</v>
      </c>
      <c r="DS84" s="157">
        <v>8.1747600000000003E-4</v>
      </c>
      <c r="DT84" s="157">
        <v>7.1985099999999998E-4</v>
      </c>
      <c r="DU84" s="157">
        <v>1.1507010000000001E-3</v>
      </c>
      <c r="DV84" s="192">
        <v>6.7500000000000001E-5</v>
      </c>
      <c r="DW84" s="157">
        <v>8.5012430000000003E-3</v>
      </c>
      <c r="DX84" s="157">
        <v>1.658961E-3</v>
      </c>
      <c r="DY84" s="157">
        <v>1.1824260000000001E-3</v>
      </c>
      <c r="DZ84" s="157">
        <v>3.8588060000000002E-3</v>
      </c>
      <c r="EA84" s="157">
        <v>1.1743740000000001E-2</v>
      </c>
      <c r="EB84" s="157">
        <v>8.4498099999999997E-4</v>
      </c>
      <c r="EC84" s="157">
        <v>1.0965500000000001E-4</v>
      </c>
      <c r="ED84" s="157">
        <v>1.870907E-3</v>
      </c>
      <c r="EE84" s="157">
        <v>1.2777509999999999E-3</v>
      </c>
      <c r="EF84" s="157">
        <v>6.5993659999999997E-3</v>
      </c>
      <c r="EG84" s="157">
        <v>7.9518000000000004E-4</v>
      </c>
      <c r="EH84" s="157">
        <v>8.3392899999999996E-4</v>
      </c>
      <c r="EI84" s="157">
        <v>6.5096060000000002E-3</v>
      </c>
      <c r="EJ84" s="157">
        <v>6.9744700000000002E-4</v>
      </c>
      <c r="EK84" s="157">
        <v>3.68623E-4</v>
      </c>
      <c r="EL84" s="157">
        <v>2.6946899999999999E-4</v>
      </c>
      <c r="EM84" s="157">
        <v>1.6630939999999999E-3</v>
      </c>
      <c r="EN84" s="157">
        <v>1.6485849999999999E-3</v>
      </c>
      <c r="EO84" s="157">
        <v>6.5492199999999995E-4</v>
      </c>
      <c r="EP84" s="157">
        <v>2.8251099999999999E-4</v>
      </c>
      <c r="EQ84" s="157">
        <v>1.14784E-3</v>
      </c>
      <c r="ER84" s="157">
        <v>3.2664870000000002E-3</v>
      </c>
      <c r="ES84" s="157">
        <v>1.187703E-3</v>
      </c>
      <c r="ET84" s="157">
        <v>1.711501E-3</v>
      </c>
      <c r="EU84" s="157">
        <v>2.9770769999999998E-3</v>
      </c>
      <c r="EV84" s="157">
        <v>5.8946699999999999E-4</v>
      </c>
      <c r="EW84" s="157">
        <v>4.2065779999999999E-3</v>
      </c>
      <c r="EX84" s="157">
        <v>6.7836000000000003E-4</v>
      </c>
      <c r="EY84" s="157">
        <v>1.0869569999999999E-3</v>
      </c>
      <c r="EZ84" s="157">
        <v>5.8210599999999999E-4</v>
      </c>
      <c r="FA84" s="157">
        <v>0</v>
      </c>
      <c r="FB84" s="157">
        <v>2.1576700000000001E-4</v>
      </c>
      <c r="FC84" s="192">
        <v>5.4200000000000003E-5</v>
      </c>
      <c r="FD84" s="157">
        <v>5.5128200000000005E-4</v>
      </c>
      <c r="FE84" s="157">
        <v>5.8589799999999997E-3</v>
      </c>
      <c r="FF84" s="157">
        <v>9.2919149999999995E-3</v>
      </c>
      <c r="FG84" s="157">
        <v>1.831502E-3</v>
      </c>
      <c r="FH84" s="157">
        <v>5.619176E-3</v>
      </c>
      <c r="FI84" s="157">
        <v>5.7905499999999998E-4</v>
      </c>
      <c r="FJ84" s="192">
        <v>8.9499999999999994E-5</v>
      </c>
      <c r="FK84" s="157">
        <v>2.448829E-3</v>
      </c>
      <c r="FL84" s="157">
        <v>1.5090220000000001E-3</v>
      </c>
      <c r="FM84" s="157">
        <v>9.7296800000000005E-4</v>
      </c>
      <c r="FN84" s="157">
        <v>2.06622E-4</v>
      </c>
      <c r="FO84" s="192">
        <v>2.72E-5</v>
      </c>
      <c r="FP84" s="157">
        <v>1.0701350000000001E-3</v>
      </c>
      <c r="FQ84" s="157">
        <v>1.237663E-3</v>
      </c>
      <c r="FR84" s="192">
        <v>5.8E-5</v>
      </c>
      <c r="FS84" s="157">
        <v>3.2893199999999999E-4</v>
      </c>
      <c r="FT84" s="157">
        <v>1.3071599999999999E-4</v>
      </c>
      <c r="FU84" s="157">
        <v>1.0364479999999999E-3</v>
      </c>
      <c r="FV84" s="157">
        <v>5.0525899999999998E-4</v>
      </c>
      <c r="FW84" s="157">
        <v>3.47153E-4</v>
      </c>
      <c r="FX84" s="157">
        <v>2.865916E-3</v>
      </c>
      <c r="FY84" s="157">
        <v>5.9737199999999999E-4</v>
      </c>
      <c r="FZ84" s="157">
        <v>1.3102610000000001E-3</v>
      </c>
      <c r="GA84" s="157">
        <v>6.2232599999999998E-4</v>
      </c>
      <c r="GB84" s="157">
        <v>2.359683E-3</v>
      </c>
      <c r="GC84" s="157">
        <v>1.88772E-4</v>
      </c>
      <c r="GD84" s="157">
        <v>2.208237E-3</v>
      </c>
      <c r="GE84" s="157">
        <v>1.581456E-3</v>
      </c>
      <c r="GF84" s="157">
        <v>1.609442E-3</v>
      </c>
      <c r="GG84" s="157">
        <v>2.3348900000000001E-3</v>
      </c>
      <c r="GH84" s="157">
        <v>4.6671199999999999E-4</v>
      </c>
      <c r="GI84" s="157">
        <v>4.4254619999999998E-3</v>
      </c>
      <c r="GJ84" s="157">
        <v>0</v>
      </c>
      <c r="GK84" s="157">
        <v>2.0998459999999998E-3</v>
      </c>
      <c r="GL84" s="157">
        <v>3.837629E-3</v>
      </c>
      <c r="GM84" s="157">
        <v>1.3054329999999999E-3</v>
      </c>
      <c r="GN84" s="157">
        <v>3.0667419999999999E-3</v>
      </c>
      <c r="GO84" s="157">
        <v>2.0776729999999999E-3</v>
      </c>
      <c r="GP84" s="157">
        <v>3.8491699999999998E-3</v>
      </c>
      <c r="GQ84" s="157">
        <v>8.4318800000000003E-4</v>
      </c>
      <c r="GR84" s="157">
        <v>4.2415600000000002E-4</v>
      </c>
      <c r="GS84" s="157">
        <v>5.1160240000000003E-3</v>
      </c>
      <c r="GT84" s="157">
        <v>0</v>
      </c>
      <c r="GU84" s="157">
        <v>0</v>
      </c>
      <c r="GV84" s="157">
        <v>0</v>
      </c>
      <c r="GW84" s="157">
        <v>0</v>
      </c>
      <c r="GX84" s="157">
        <v>0</v>
      </c>
      <c r="GY84" s="157">
        <v>1.0752688E-2</v>
      </c>
      <c r="GZ84" s="157">
        <v>0</v>
      </c>
      <c r="HA84" s="157">
        <v>1.0638297999999999E-2</v>
      </c>
    </row>
    <row r="85" spans="1:209" x14ac:dyDescent="0.2">
      <c r="A85" s="157" t="s">
        <v>3894</v>
      </c>
      <c r="B85" s="157">
        <v>0</v>
      </c>
      <c r="C85" s="157">
        <v>0</v>
      </c>
      <c r="D85" s="157">
        <v>0</v>
      </c>
      <c r="E85" s="157">
        <v>0</v>
      </c>
      <c r="F85" s="157">
        <v>0</v>
      </c>
      <c r="G85" s="157">
        <v>0</v>
      </c>
      <c r="H85" s="157">
        <v>0</v>
      </c>
      <c r="I85" s="157">
        <v>0</v>
      </c>
      <c r="J85" s="157">
        <v>0</v>
      </c>
      <c r="K85" s="192">
        <v>2.6800000000000001E-5</v>
      </c>
      <c r="L85" s="157">
        <v>0</v>
      </c>
      <c r="M85" s="157">
        <v>0</v>
      </c>
      <c r="N85" s="157">
        <v>0</v>
      </c>
      <c r="O85" s="157">
        <v>0</v>
      </c>
      <c r="P85" s="157">
        <v>0</v>
      </c>
      <c r="Q85" s="157">
        <v>1.769912E-3</v>
      </c>
      <c r="R85" s="157">
        <v>0</v>
      </c>
      <c r="S85" s="157">
        <v>9.8262400000000008E-4</v>
      </c>
      <c r="T85" s="157">
        <v>9.0841499999999992E-3</v>
      </c>
      <c r="U85" s="157">
        <v>0</v>
      </c>
      <c r="V85" s="157">
        <v>0</v>
      </c>
      <c r="W85" s="157">
        <v>0</v>
      </c>
      <c r="X85" s="157">
        <v>0</v>
      </c>
      <c r="Y85" s="157">
        <v>0</v>
      </c>
      <c r="Z85" s="157">
        <v>0</v>
      </c>
      <c r="AA85" s="157">
        <v>2.5335173999999999E-2</v>
      </c>
      <c r="AB85" s="157">
        <v>0</v>
      </c>
      <c r="AC85" s="192">
        <v>3.8600000000000003E-5</v>
      </c>
      <c r="AD85" s="157">
        <v>0</v>
      </c>
      <c r="AE85" s="157">
        <v>0</v>
      </c>
      <c r="AF85" s="157">
        <v>0</v>
      </c>
      <c r="AG85" s="157">
        <v>0</v>
      </c>
      <c r="AH85" s="157">
        <v>5.0603386E-2</v>
      </c>
      <c r="AI85" s="157">
        <v>1.276398E-3</v>
      </c>
      <c r="AJ85" s="157">
        <v>1.06545E-4</v>
      </c>
      <c r="AK85" s="192">
        <v>2.3300000000000001E-5</v>
      </c>
      <c r="AL85" s="157">
        <v>0</v>
      </c>
      <c r="AM85" s="157">
        <v>0</v>
      </c>
      <c r="AN85" s="157">
        <v>0</v>
      </c>
      <c r="AO85" s="157">
        <v>0</v>
      </c>
      <c r="AP85" s="157">
        <v>1.4007599999999999E-4</v>
      </c>
      <c r="AQ85" s="192">
        <v>2.09E-5</v>
      </c>
      <c r="AR85" s="157">
        <v>0</v>
      </c>
      <c r="AS85" s="157">
        <v>0</v>
      </c>
      <c r="AT85" s="157">
        <v>0</v>
      </c>
      <c r="AU85" s="157">
        <v>6.1830200000000004E-4</v>
      </c>
      <c r="AV85" s="157">
        <v>0</v>
      </c>
      <c r="AW85" s="157">
        <v>0</v>
      </c>
      <c r="AX85" s="157">
        <v>1.0587260000000001E-3</v>
      </c>
      <c r="AY85" s="192">
        <v>2.6999999999999999E-5</v>
      </c>
      <c r="AZ85" s="192">
        <v>3.79E-5</v>
      </c>
      <c r="BA85" s="157">
        <v>0</v>
      </c>
      <c r="BB85" s="192">
        <v>2.4600000000000002E-5</v>
      </c>
      <c r="BC85" s="157">
        <v>2.9514432E-2</v>
      </c>
      <c r="BD85" s="157">
        <v>4.8393656E-2</v>
      </c>
      <c r="BE85" s="157">
        <v>3.4874389999999998E-2</v>
      </c>
      <c r="BF85" s="157">
        <v>0</v>
      </c>
      <c r="BG85" s="157">
        <v>0</v>
      </c>
      <c r="BH85" s="192">
        <v>2.2500000000000001E-5</v>
      </c>
      <c r="BI85" s="157">
        <v>0</v>
      </c>
      <c r="BJ85" s="192">
        <v>1.88E-5</v>
      </c>
      <c r="BK85" s="157">
        <v>4.3158529000000001E-2</v>
      </c>
      <c r="BL85" s="157">
        <v>0</v>
      </c>
      <c r="BM85" s="157">
        <v>0</v>
      </c>
      <c r="BN85" s="157">
        <v>0</v>
      </c>
      <c r="BO85" s="157">
        <v>0</v>
      </c>
      <c r="BP85" s="157">
        <v>0</v>
      </c>
      <c r="BQ85" s="157">
        <v>0</v>
      </c>
      <c r="BR85" s="157">
        <v>6.6491190000000002E-3</v>
      </c>
      <c r="BS85" s="157">
        <v>0</v>
      </c>
      <c r="BT85" s="157">
        <v>0</v>
      </c>
      <c r="BU85" s="157">
        <v>0</v>
      </c>
      <c r="BV85" s="157">
        <v>4.9427309999999997E-3</v>
      </c>
      <c r="BW85" s="157">
        <v>0</v>
      </c>
      <c r="BX85" s="157">
        <v>4.2512400999999998E-2</v>
      </c>
      <c r="BY85" s="157">
        <v>0</v>
      </c>
      <c r="BZ85" s="157">
        <v>5.7869649999999998E-3</v>
      </c>
      <c r="CA85" s="157">
        <v>2.6306787000000002E-2</v>
      </c>
      <c r="CB85" s="157">
        <v>1.5515116000000001E-2</v>
      </c>
      <c r="CC85" s="157">
        <v>0</v>
      </c>
      <c r="CD85" s="157">
        <v>4.7184322000000001E-2</v>
      </c>
      <c r="CE85" s="157">
        <v>0</v>
      </c>
      <c r="CF85" s="157">
        <v>1.1270804000000001E-2</v>
      </c>
      <c r="CG85" s="157">
        <v>0</v>
      </c>
      <c r="CH85" s="157">
        <v>0</v>
      </c>
      <c r="CI85" s="192">
        <v>1.8899999999999999E-5</v>
      </c>
      <c r="CJ85" s="157">
        <v>0</v>
      </c>
      <c r="CK85" s="157">
        <v>0</v>
      </c>
      <c r="CL85" s="157">
        <v>0</v>
      </c>
      <c r="CM85" s="157">
        <v>0</v>
      </c>
      <c r="CN85" s="157">
        <v>0</v>
      </c>
      <c r="CO85" s="157">
        <v>0</v>
      </c>
      <c r="CP85" s="157">
        <v>1.4999300000000001E-4</v>
      </c>
      <c r="CQ85" s="157">
        <v>5.05888E-3</v>
      </c>
      <c r="CR85" s="157">
        <v>3.684817E-3</v>
      </c>
      <c r="CS85" s="157">
        <v>1.6291262000000001E-2</v>
      </c>
      <c r="CT85" s="157">
        <v>2.0205145000000001E-2</v>
      </c>
      <c r="CU85" s="157">
        <v>1.5947699999999999E-4</v>
      </c>
      <c r="CV85" s="157">
        <v>2.6886500000000002E-4</v>
      </c>
      <c r="CW85" s="157">
        <v>0</v>
      </c>
      <c r="CX85" s="157">
        <v>2.23864E-4</v>
      </c>
      <c r="CY85" s="157">
        <v>3.2594880000000001E-3</v>
      </c>
      <c r="CZ85" s="157">
        <v>0</v>
      </c>
      <c r="DA85" s="157">
        <v>0</v>
      </c>
      <c r="DB85" s="157">
        <v>0</v>
      </c>
      <c r="DC85" s="157">
        <v>0</v>
      </c>
      <c r="DD85" s="192">
        <v>1.5E-5</v>
      </c>
      <c r="DE85" s="192">
        <v>6.6199999999999996E-5</v>
      </c>
      <c r="DF85" s="157">
        <v>0</v>
      </c>
      <c r="DG85" s="157">
        <v>0</v>
      </c>
      <c r="DH85" s="192">
        <v>6.7500000000000001E-5</v>
      </c>
      <c r="DI85" s="157">
        <v>0</v>
      </c>
      <c r="DJ85" s="192">
        <v>3.3500000000000001E-5</v>
      </c>
      <c r="DK85" s="157">
        <v>1.01937E-4</v>
      </c>
      <c r="DL85" s="157">
        <v>0</v>
      </c>
      <c r="DM85" s="157">
        <v>0</v>
      </c>
      <c r="DN85" s="192">
        <v>2.1999999999999999E-5</v>
      </c>
      <c r="DO85" s="157">
        <v>0</v>
      </c>
      <c r="DP85" s="157">
        <v>0</v>
      </c>
      <c r="DQ85" s="157">
        <v>0</v>
      </c>
      <c r="DR85" s="192">
        <v>4.0800000000000002E-5</v>
      </c>
      <c r="DS85" s="192">
        <v>9.0799999999999998E-5</v>
      </c>
      <c r="DT85" s="157">
        <v>1.0586043E-2</v>
      </c>
      <c r="DU85" s="157">
        <v>3.0822299999999999E-4</v>
      </c>
      <c r="DV85" s="157">
        <v>0</v>
      </c>
      <c r="DW85" s="157">
        <v>0</v>
      </c>
      <c r="DX85" s="157">
        <v>0</v>
      </c>
      <c r="DY85" s="157">
        <v>0</v>
      </c>
      <c r="DZ85" s="157">
        <v>0</v>
      </c>
      <c r="EA85" s="157">
        <v>5.7119359999999999E-3</v>
      </c>
      <c r="EB85" s="157">
        <v>1.1301623E-2</v>
      </c>
      <c r="EC85" s="192">
        <v>3.6600000000000002E-5</v>
      </c>
      <c r="ED85" s="157">
        <v>0</v>
      </c>
      <c r="EE85" s="157">
        <v>0</v>
      </c>
      <c r="EF85" s="157">
        <v>0</v>
      </c>
      <c r="EG85" s="157">
        <v>0</v>
      </c>
      <c r="EH85" s="157">
        <v>0</v>
      </c>
      <c r="EI85" s="192">
        <v>1.13E-5</v>
      </c>
      <c r="EJ85" s="157">
        <v>0</v>
      </c>
      <c r="EK85" s="157">
        <v>5.2344440000000004E-3</v>
      </c>
      <c r="EL85" s="157">
        <v>0</v>
      </c>
      <c r="EM85" s="157">
        <v>0</v>
      </c>
      <c r="EN85" s="157">
        <v>0</v>
      </c>
      <c r="EO85" s="157">
        <v>0</v>
      </c>
      <c r="EP85" s="157">
        <v>0</v>
      </c>
      <c r="EQ85" s="192">
        <v>8.8999999999999995E-6</v>
      </c>
      <c r="ER85" s="157">
        <v>0</v>
      </c>
      <c r="ES85" s="157">
        <v>0</v>
      </c>
      <c r="ET85" s="157">
        <v>3.0732597E-2</v>
      </c>
      <c r="EU85" s="157">
        <v>0</v>
      </c>
      <c r="EV85" s="157">
        <v>0</v>
      </c>
      <c r="EW85" s="157">
        <v>5.2809799999999996E-4</v>
      </c>
      <c r="EX85" s="157">
        <v>0</v>
      </c>
      <c r="EY85" s="157">
        <v>0</v>
      </c>
      <c r="EZ85" s="157">
        <v>1.74632E-4</v>
      </c>
      <c r="FA85" s="157">
        <v>0</v>
      </c>
      <c r="FB85" s="157">
        <v>0</v>
      </c>
      <c r="FC85" s="157">
        <v>0</v>
      </c>
      <c r="FD85" s="157">
        <v>0</v>
      </c>
      <c r="FE85" s="157">
        <v>0</v>
      </c>
      <c r="FF85" s="157">
        <v>0</v>
      </c>
      <c r="FG85" s="157">
        <v>0</v>
      </c>
      <c r="FH85" s="192">
        <v>7.1099999999999994E-5</v>
      </c>
      <c r="FI85" s="157">
        <v>0</v>
      </c>
      <c r="FJ85" s="157">
        <v>0</v>
      </c>
      <c r="FK85" s="157">
        <v>0</v>
      </c>
      <c r="FL85" s="157">
        <v>3.7918192000000003E-2</v>
      </c>
      <c r="FM85" s="157">
        <v>2.6862388000000001E-2</v>
      </c>
      <c r="FN85" s="157">
        <v>0</v>
      </c>
      <c r="FO85" s="192">
        <v>9.0599999999999997E-6</v>
      </c>
      <c r="FP85" s="157">
        <v>0</v>
      </c>
      <c r="FQ85" s="157">
        <v>2.9625568000000001E-2</v>
      </c>
      <c r="FR85" s="157">
        <v>0</v>
      </c>
      <c r="FS85" s="157">
        <v>0</v>
      </c>
      <c r="FT85" s="157">
        <v>0</v>
      </c>
      <c r="FU85" s="157">
        <v>0</v>
      </c>
      <c r="FV85" s="192">
        <v>2.3E-5</v>
      </c>
      <c r="FW85" s="157">
        <v>0</v>
      </c>
      <c r="FX85" s="157">
        <v>0</v>
      </c>
      <c r="FY85" s="157">
        <v>0</v>
      </c>
      <c r="FZ85" s="157">
        <v>0</v>
      </c>
      <c r="GA85" s="157">
        <v>0</v>
      </c>
      <c r="GB85" s="157">
        <v>0</v>
      </c>
      <c r="GC85" s="157">
        <v>3.3978900000000001E-4</v>
      </c>
      <c r="GD85" s="157">
        <v>3.31236E-4</v>
      </c>
      <c r="GE85" s="157">
        <v>0</v>
      </c>
      <c r="GF85" s="157">
        <v>0</v>
      </c>
      <c r="GG85" s="157">
        <v>0</v>
      </c>
      <c r="GH85" s="157">
        <v>0</v>
      </c>
      <c r="GI85" s="157">
        <v>0</v>
      </c>
      <c r="GJ85" s="192">
        <v>8.0799999999999999E-5</v>
      </c>
      <c r="GK85" s="157">
        <v>3.3922868000000002E-2</v>
      </c>
      <c r="GL85" s="157">
        <v>0</v>
      </c>
      <c r="GM85" s="157">
        <v>0</v>
      </c>
      <c r="GN85" s="157">
        <v>0</v>
      </c>
      <c r="GO85" s="157">
        <v>0</v>
      </c>
      <c r="GP85" s="157">
        <v>0</v>
      </c>
      <c r="GQ85" s="192">
        <v>2.0599999999999999E-5</v>
      </c>
      <c r="GR85" s="157">
        <v>0</v>
      </c>
      <c r="GS85" s="157">
        <v>0</v>
      </c>
      <c r="GT85" s="157">
        <v>1.2987013E-2</v>
      </c>
      <c r="GU85" s="157">
        <v>0</v>
      </c>
      <c r="GV85" s="157">
        <v>0</v>
      </c>
      <c r="GW85" s="157">
        <v>0</v>
      </c>
      <c r="GX85" s="157">
        <v>1.3333332999999999E-2</v>
      </c>
      <c r="GY85" s="157">
        <v>1.0752688E-2</v>
      </c>
      <c r="GZ85" s="157">
        <v>0</v>
      </c>
      <c r="HA85" s="157">
        <v>0</v>
      </c>
    </row>
    <row r="86" spans="1:209" x14ac:dyDescent="0.2">
      <c r="A86" s="157" t="s">
        <v>3895</v>
      </c>
      <c r="B86" s="157">
        <v>0.13483514799999999</v>
      </c>
      <c r="C86" s="157">
        <v>0.13455952400000001</v>
      </c>
      <c r="D86" s="157">
        <v>0.12566936500000001</v>
      </c>
      <c r="E86" s="157">
        <v>0.13093739800000001</v>
      </c>
      <c r="F86" s="157">
        <v>0.15740533700000001</v>
      </c>
      <c r="G86" s="157">
        <v>0.50123868100000002</v>
      </c>
      <c r="H86" s="157">
        <v>0.36913428500000001</v>
      </c>
      <c r="I86" s="157">
        <v>0.42758466699999997</v>
      </c>
      <c r="J86" s="157">
        <v>0.67573729599999999</v>
      </c>
      <c r="K86" s="157">
        <v>0.41078126700000001</v>
      </c>
      <c r="L86" s="157">
        <v>0.20902142800000001</v>
      </c>
      <c r="M86" s="157">
        <v>0.37647297499999999</v>
      </c>
      <c r="N86" s="157">
        <v>0.49497168899999999</v>
      </c>
      <c r="O86" s="157">
        <v>0.71777637299999997</v>
      </c>
      <c r="P86" s="157">
        <v>0.48027671300000002</v>
      </c>
      <c r="Q86" s="157">
        <v>0.48135271800000001</v>
      </c>
      <c r="R86" s="157">
        <v>0.28345477600000002</v>
      </c>
      <c r="S86" s="157">
        <v>0.25953265399999997</v>
      </c>
      <c r="T86" s="157">
        <v>0.21856916600000001</v>
      </c>
      <c r="U86" s="157">
        <v>0.36830263600000002</v>
      </c>
      <c r="V86" s="157">
        <v>0.48708996399999999</v>
      </c>
      <c r="W86" s="157">
        <v>0.65282989199999997</v>
      </c>
      <c r="X86" s="157">
        <v>0.48621843599999998</v>
      </c>
      <c r="Y86" s="157">
        <v>0.140693767</v>
      </c>
      <c r="Z86" s="157">
        <v>0.434771136</v>
      </c>
      <c r="AA86" s="157">
        <v>0.28381309100000002</v>
      </c>
      <c r="AB86" s="157">
        <v>0.36454445699999999</v>
      </c>
      <c r="AC86" s="157">
        <v>0.35264031499999998</v>
      </c>
      <c r="AD86" s="157">
        <v>0.24616190800000001</v>
      </c>
      <c r="AE86" s="157">
        <v>0.13026489599999999</v>
      </c>
      <c r="AF86" s="157">
        <v>0.62107233799999995</v>
      </c>
      <c r="AG86" s="157">
        <v>0.37826574800000001</v>
      </c>
      <c r="AH86" s="157">
        <v>5.4936960999999999E-2</v>
      </c>
      <c r="AI86" s="157">
        <v>0.22538098600000001</v>
      </c>
      <c r="AJ86" s="157">
        <v>0.39297510400000002</v>
      </c>
      <c r="AK86" s="157">
        <v>0.45764645599999998</v>
      </c>
      <c r="AL86" s="157">
        <v>0.79104819400000004</v>
      </c>
      <c r="AM86" s="157">
        <v>0.13697864900000001</v>
      </c>
      <c r="AN86" s="157">
        <v>0.209169576</v>
      </c>
      <c r="AO86" s="157">
        <v>0.19442406500000001</v>
      </c>
      <c r="AP86" s="157">
        <v>0.33380025200000002</v>
      </c>
      <c r="AQ86" s="157">
        <v>0.29194925900000002</v>
      </c>
      <c r="AR86" s="157">
        <v>0.17398614200000001</v>
      </c>
      <c r="AS86" s="157">
        <v>0.152479847</v>
      </c>
      <c r="AT86" s="157">
        <v>0.31119255000000001</v>
      </c>
      <c r="AU86" s="157">
        <v>0.23351195399999999</v>
      </c>
      <c r="AV86" s="157">
        <v>0.19068833800000001</v>
      </c>
      <c r="AW86" s="157">
        <v>0.16319064599999999</v>
      </c>
      <c r="AX86" s="157">
        <v>0.569925558</v>
      </c>
      <c r="AY86" s="157">
        <v>0.33323425299999998</v>
      </c>
      <c r="AZ86" s="157">
        <v>0.215578404</v>
      </c>
      <c r="BA86" s="157">
        <v>0.24650804400000001</v>
      </c>
      <c r="BB86" s="157">
        <v>0.29811199799999999</v>
      </c>
      <c r="BC86" s="157">
        <v>9.7185777000000001E-2</v>
      </c>
      <c r="BD86" s="157">
        <v>0.14458944900000001</v>
      </c>
      <c r="BE86" s="157">
        <v>0.27319301299999998</v>
      </c>
      <c r="BF86" s="157">
        <v>0.54767800700000002</v>
      </c>
      <c r="BG86" s="157">
        <v>0.30873637700000001</v>
      </c>
      <c r="BH86" s="157">
        <v>0.21267507499999999</v>
      </c>
      <c r="BI86" s="157">
        <v>0.399255888</v>
      </c>
      <c r="BJ86" s="157">
        <v>0.56202008800000003</v>
      </c>
      <c r="BK86" s="157">
        <v>0.17049857900000001</v>
      </c>
      <c r="BL86" s="157">
        <v>0.37818793099999998</v>
      </c>
      <c r="BM86" s="157">
        <v>0.34974747499999997</v>
      </c>
      <c r="BN86" s="157">
        <v>0.34153300800000003</v>
      </c>
      <c r="BO86" s="157">
        <v>0.44547011600000003</v>
      </c>
      <c r="BP86" s="157">
        <v>0.425663976</v>
      </c>
      <c r="BQ86" s="157">
        <v>0.275482752</v>
      </c>
      <c r="BR86" s="157">
        <v>0.37873550499999997</v>
      </c>
      <c r="BS86" s="157">
        <v>0.40602696300000002</v>
      </c>
      <c r="BT86" s="157">
        <v>0.50683186700000005</v>
      </c>
      <c r="BU86" s="157">
        <v>0.26511942300000002</v>
      </c>
      <c r="BV86" s="157">
        <v>0.45748776200000002</v>
      </c>
      <c r="BW86" s="157">
        <v>0.58193096499999997</v>
      </c>
      <c r="BX86" s="157">
        <v>0.181672218</v>
      </c>
      <c r="BY86" s="157">
        <v>0.103180799</v>
      </c>
      <c r="BZ86" s="157">
        <v>0.18078851300000001</v>
      </c>
      <c r="CA86" s="157">
        <v>1.8575534000000001E-2</v>
      </c>
      <c r="CB86" s="157">
        <v>0.41088474800000002</v>
      </c>
      <c r="CC86" s="157">
        <v>0.120349237</v>
      </c>
      <c r="CD86" s="157">
        <v>4.3448729999999998E-2</v>
      </c>
      <c r="CE86" s="157">
        <v>0.427842112</v>
      </c>
      <c r="CF86" s="157">
        <v>0.17399130500000001</v>
      </c>
      <c r="CG86" s="157">
        <v>0.39389312999999998</v>
      </c>
      <c r="CH86" s="157">
        <v>0.42830911700000002</v>
      </c>
      <c r="CI86" s="157">
        <v>0.49478508500000001</v>
      </c>
      <c r="CJ86" s="157">
        <v>0.66352417799999996</v>
      </c>
      <c r="CK86" s="157">
        <v>0.62582727999999999</v>
      </c>
      <c r="CL86" s="157">
        <v>0.45817500999999999</v>
      </c>
      <c r="CM86" s="157">
        <v>0.20074510300000001</v>
      </c>
      <c r="CN86" s="157">
        <v>0.60804026799999999</v>
      </c>
      <c r="CO86" s="157">
        <v>0.288220268</v>
      </c>
      <c r="CP86" s="157">
        <v>0.48372581399999998</v>
      </c>
      <c r="CQ86" s="157">
        <v>0.10006008199999999</v>
      </c>
      <c r="CR86" s="157">
        <v>0.58172959400000002</v>
      </c>
      <c r="CS86" s="157">
        <v>0.15491812699999999</v>
      </c>
      <c r="CT86" s="157">
        <v>4.8454271E-2</v>
      </c>
      <c r="CU86" s="157">
        <v>0.56514631999999998</v>
      </c>
      <c r="CV86" s="157">
        <v>0.41733882999999999</v>
      </c>
      <c r="CW86" s="157">
        <v>0.38346248300000002</v>
      </c>
      <c r="CX86" s="157">
        <v>0.51551376800000004</v>
      </c>
      <c r="CY86" s="157">
        <v>0.23073310899999999</v>
      </c>
      <c r="CZ86" s="157">
        <v>0.196560665</v>
      </c>
      <c r="DA86" s="157">
        <v>0.41849572699999998</v>
      </c>
      <c r="DB86" s="157">
        <v>0.490236485</v>
      </c>
      <c r="DC86" s="157">
        <v>0.48002319700000001</v>
      </c>
      <c r="DD86" s="157">
        <v>0.52486645099999996</v>
      </c>
      <c r="DE86" s="157">
        <v>0.61624520100000002</v>
      </c>
      <c r="DF86" s="157">
        <v>0.81925109100000004</v>
      </c>
      <c r="DG86" s="157">
        <v>0.70970588199999995</v>
      </c>
      <c r="DH86" s="157">
        <v>0.61502632599999996</v>
      </c>
      <c r="DI86" s="157">
        <v>0.53316259700000002</v>
      </c>
      <c r="DJ86" s="157">
        <v>0.47048174599999998</v>
      </c>
      <c r="DK86" s="157">
        <v>0.72981651400000003</v>
      </c>
      <c r="DL86" s="157">
        <v>0.209460068</v>
      </c>
      <c r="DM86" s="157">
        <v>0.403543233</v>
      </c>
      <c r="DN86" s="157">
        <v>0.27580808699999998</v>
      </c>
      <c r="DO86" s="157">
        <v>0.23504391699999999</v>
      </c>
      <c r="DP86" s="157">
        <v>0.23089896900000001</v>
      </c>
      <c r="DQ86" s="157">
        <v>0.468078673</v>
      </c>
      <c r="DR86" s="157">
        <v>0.50234588599999996</v>
      </c>
      <c r="DS86" s="157">
        <v>0.55463463400000002</v>
      </c>
      <c r="DT86" s="157">
        <v>0.49165819799999999</v>
      </c>
      <c r="DU86" s="157">
        <v>0.285558706</v>
      </c>
      <c r="DV86" s="157">
        <v>0.65191581200000004</v>
      </c>
      <c r="DW86" s="157">
        <v>0.231219902</v>
      </c>
      <c r="DX86" s="157">
        <v>0.391242861</v>
      </c>
      <c r="DY86" s="157">
        <v>0.21145171099999999</v>
      </c>
      <c r="DZ86" s="157">
        <v>0.27017965599999999</v>
      </c>
      <c r="EA86" s="157">
        <v>0.25310729300000001</v>
      </c>
      <c r="EB86" s="157">
        <v>9.2208570000000004E-2</v>
      </c>
      <c r="EC86" s="157">
        <v>0.79825282799999997</v>
      </c>
      <c r="ED86" s="157">
        <v>0.48914381400000001</v>
      </c>
      <c r="EE86" s="157">
        <v>0.71937390199999995</v>
      </c>
      <c r="EF86" s="157">
        <v>0.60812179399999999</v>
      </c>
      <c r="EG86" s="157">
        <v>0.35269290800000003</v>
      </c>
      <c r="EH86" s="157">
        <v>0.65618298799999997</v>
      </c>
      <c r="EI86" s="157">
        <v>0.29355492399999999</v>
      </c>
      <c r="EJ86" s="157">
        <v>0.64766953000000005</v>
      </c>
      <c r="EK86" s="157">
        <v>0.42435859599999998</v>
      </c>
      <c r="EL86" s="157">
        <v>0.70890595499999998</v>
      </c>
      <c r="EM86" s="157">
        <v>0.36689527799999999</v>
      </c>
      <c r="EN86" s="157">
        <v>0.407918528</v>
      </c>
      <c r="EO86" s="157">
        <v>0.43735673600000002</v>
      </c>
      <c r="EP86" s="157">
        <v>0.70705394200000005</v>
      </c>
      <c r="EQ86" s="157">
        <v>0.49014548200000002</v>
      </c>
      <c r="ER86" s="157">
        <v>0.13996278700000001</v>
      </c>
      <c r="ES86" s="157">
        <v>0.65202594700000005</v>
      </c>
      <c r="ET86" s="157">
        <v>0.23901477099999999</v>
      </c>
      <c r="EU86" s="157">
        <v>0.63065644499999995</v>
      </c>
      <c r="EV86" s="157">
        <v>0.52775575699999999</v>
      </c>
      <c r="EW86" s="157">
        <v>0.46711221200000003</v>
      </c>
      <c r="EX86" s="157">
        <v>0.62089349699999996</v>
      </c>
      <c r="EY86" s="157">
        <v>0.209161491</v>
      </c>
      <c r="EZ86" s="157">
        <v>0.61185167900000004</v>
      </c>
      <c r="FA86" s="157">
        <v>0.43006508500000001</v>
      </c>
      <c r="FB86" s="157">
        <v>0.67586374299999996</v>
      </c>
      <c r="FC86" s="157">
        <v>0.73413053500000003</v>
      </c>
      <c r="FD86" s="157">
        <v>0.52772696500000005</v>
      </c>
      <c r="FE86" s="157">
        <v>0.52286349200000004</v>
      </c>
      <c r="FF86" s="157">
        <v>0.466969615</v>
      </c>
      <c r="FG86" s="157">
        <v>0.35626692100000001</v>
      </c>
      <c r="FH86" s="157">
        <v>0.52580790499999996</v>
      </c>
      <c r="FI86" s="157">
        <v>0.35203772100000003</v>
      </c>
      <c r="FJ86" s="157">
        <v>0.68550625200000004</v>
      </c>
      <c r="FK86" s="157">
        <v>0.12045465</v>
      </c>
      <c r="FL86" s="157">
        <v>9.0573427999999997E-2</v>
      </c>
      <c r="FM86" s="157">
        <v>0.23655823000000001</v>
      </c>
      <c r="FN86" s="157">
        <v>9.9626357999999998E-2</v>
      </c>
      <c r="FO86" s="157">
        <v>0.737760148</v>
      </c>
      <c r="FP86" s="157">
        <v>0.79062397100000004</v>
      </c>
      <c r="FQ86" s="157">
        <v>0.22384458700000001</v>
      </c>
      <c r="FR86" s="157">
        <v>0.73739745499999998</v>
      </c>
      <c r="FS86" s="157">
        <v>0.68633992799999999</v>
      </c>
      <c r="FT86" s="157">
        <v>0.743556785</v>
      </c>
      <c r="FU86" s="157">
        <v>0.64331778699999997</v>
      </c>
      <c r="FV86" s="157">
        <v>0.67778237100000005</v>
      </c>
      <c r="FW86" s="157">
        <v>0.74598293999999998</v>
      </c>
      <c r="FX86" s="157">
        <v>0.15642272300000001</v>
      </c>
      <c r="FY86" s="157">
        <v>0.51249049599999996</v>
      </c>
      <c r="FZ86" s="157">
        <v>0.65400081300000001</v>
      </c>
      <c r="GA86" s="157">
        <v>0.74352392099999998</v>
      </c>
      <c r="GB86" s="157">
        <v>0.67579639300000005</v>
      </c>
      <c r="GC86" s="157">
        <v>0.67410427799999995</v>
      </c>
      <c r="GD86" s="157">
        <v>0.27003054700000001</v>
      </c>
      <c r="GE86" s="157">
        <v>0.36185979299999999</v>
      </c>
      <c r="GF86" s="157">
        <v>0.17163255199999999</v>
      </c>
      <c r="GG86" s="157">
        <v>0.154947743</v>
      </c>
      <c r="GH86" s="157">
        <v>0.28917461999999999</v>
      </c>
      <c r="GI86" s="157">
        <v>0.21386301699999999</v>
      </c>
      <c r="GJ86" s="157">
        <v>0.758445127</v>
      </c>
      <c r="GK86" s="157">
        <v>0.20785519899999999</v>
      </c>
      <c r="GL86" s="157">
        <v>0.483111126</v>
      </c>
      <c r="GM86" s="157">
        <v>0.51599155299999999</v>
      </c>
      <c r="GN86" s="157">
        <v>0.560326043</v>
      </c>
      <c r="GO86" s="157">
        <v>0.49784241600000001</v>
      </c>
      <c r="GP86" s="157">
        <v>0.396036781</v>
      </c>
      <c r="GQ86" s="157">
        <v>0.71290488399999996</v>
      </c>
      <c r="GR86" s="157">
        <v>0.72387466199999995</v>
      </c>
      <c r="GS86" s="157">
        <v>7.7105792000000006E-2</v>
      </c>
      <c r="GT86" s="157">
        <v>0.37662337699999998</v>
      </c>
      <c r="GU86" s="157">
        <v>0.368421053</v>
      </c>
      <c r="GV86" s="157">
        <v>0.16682286800000001</v>
      </c>
      <c r="GW86" s="157">
        <v>0.52777777800000003</v>
      </c>
      <c r="GX86" s="157">
        <v>0.48</v>
      </c>
      <c r="GY86" s="157">
        <v>0.47311828</v>
      </c>
      <c r="GZ86" s="157">
        <v>0.396226415</v>
      </c>
      <c r="HA86" s="157">
        <v>0.45744680900000001</v>
      </c>
    </row>
    <row r="87" spans="1:209" x14ac:dyDescent="0.2">
      <c r="A87" s="157" t="s">
        <v>3896</v>
      </c>
      <c r="B87" s="157">
        <v>1.6112188999999999E-2</v>
      </c>
      <c r="C87" s="157">
        <v>1.3174663E-2</v>
      </c>
      <c r="D87" s="157">
        <v>1.1574203999999999E-2</v>
      </c>
      <c r="E87" s="157">
        <v>1.2282664E-2</v>
      </c>
      <c r="F87" s="157">
        <v>1.246827E-2</v>
      </c>
      <c r="G87" s="157">
        <v>9.5962180000000001E-3</v>
      </c>
      <c r="H87" s="157">
        <v>1.8436230000000001E-2</v>
      </c>
      <c r="I87" s="157">
        <v>2.6158553000000001E-2</v>
      </c>
      <c r="J87" s="157">
        <v>2.7359259E-2</v>
      </c>
      <c r="K87" s="157">
        <v>2.8748257999999999E-2</v>
      </c>
      <c r="L87" s="157">
        <v>5.0446976999999997E-2</v>
      </c>
      <c r="M87" s="157">
        <v>1.8540079000000001E-2</v>
      </c>
      <c r="N87" s="157">
        <v>3.5139018000000001E-2</v>
      </c>
      <c r="O87" s="157">
        <v>1.312962E-2</v>
      </c>
      <c r="P87" s="157">
        <v>6.1378004999999999E-2</v>
      </c>
      <c r="Q87" s="157">
        <v>1.9469027E-2</v>
      </c>
      <c r="R87" s="157">
        <v>2.8753436E-2</v>
      </c>
      <c r="S87" s="157">
        <v>3.3840623E-2</v>
      </c>
      <c r="T87" s="157">
        <v>2.0237287E-2</v>
      </c>
      <c r="U87" s="157">
        <v>3.5050181999999999E-2</v>
      </c>
      <c r="V87" s="157">
        <v>3.4812439000000001E-2</v>
      </c>
      <c r="W87" s="157">
        <v>2.2035632999999999E-2</v>
      </c>
      <c r="X87" s="157">
        <v>2.6285367E-2</v>
      </c>
      <c r="Y87" s="157">
        <v>1.304313E-2</v>
      </c>
      <c r="Z87" s="157">
        <v>2.2939168999999999E-2</v>
      </c>
      <c r="AA87" s="157">
        <v>2.7290352E-2</v>
      </c>
      <c r="AB87" s="157">
        <v>4.0135715000000002E-2</v>
      </c>
      <c r="AC87" s="157">
        <v>7.7588199999999996E-3</v>
      </c>
      <c r="AD87" s="157">
        <v>1.6788619000000001E-2</v>
      </c>
      <c r="AE87" s="157">
        <v>1.2167142000000001E-2</v>
      </c>
      <c r="AF87" s="157">
        <v>1.3479107000000001E-2</v>
      </c>
      <c r="AG87" s="157">
        <v>3.0386814000000002E-2</v>
      </c>
      <c r="AH87" s="157">
        <v>3.2642989999999997E-2</v>
      </c>
      <c r="AI87" s="157">
        <v>8.5093219999999997E-3</v>
      </c>
      <c r="AJ87" s="157">
        <v>2.4718542E-2</v>
      </c>
      <c r="AK87" s="157">
        <v>3.2248300000000001E-2</v>
      </c>
      <c r="AL87" s="157">
        <v>1.5405429999999999E-3</v>
      </c>
      <c r="AM87" s="157">
        <v>2.004717E-2</v>
      </c>
      <c r="AN87" s="157">
        <v>3.6929797E-2</v>
      </c>
      <c r="AO87" s="157">
        <v>3.6026007999999998E-2</v>
      </c>
      <c r="AP87" s="157">
        <v>3.7960499000000002E-2</v>
      </c>
      <c r="AQ87" s="157">
        <v>3.1880600000000002E-2</v>
      </c>
      <c r="AR87" s="157">
        <v>2.9473202E-2</v>
      </c>
      <c r="AS87" s="157">
        <v>2.6142004999999999E-2</v>
      </c>
      <c r="AT87" s="157">
        <v>1.3385493E-2</v>
      </c>
      <c r="AU87" s="157">
        <v>8.3882935000000006E-2</v>
      </c>
      <c r="AV87" s="157">
        <v>3.4270047999999997E-2</v>
      </c>
      <c r="AW87" s="157">
        <v>4.1096827000000002E-2</v>
      </c>
      <c r="AX87" s="157">
        <v>3.1960297999999998E-2</v>
      </c>
      <c r="AY87" s="157">
        <v>2.4319723000000001E-2</v>
      </c>
      <c r="AZ87" s="157">
        <v>2.2081420000000001E-2</v>
      </c>
      <c r="BA87" s="157">
        <v>2.1023986000000001E-2</v>
      </c>
      <c r="BB87" s="157">
        <v>3.4358671E-2</v>
      </c>
      <c r="BC87" s="157">
        <v>2.7757047999999999E-2</v>
      </c>
      <c r="BD87" s="157">
        <v>3.8300860999999999E-2</v>
      </c>
      <c r="BE87" s="157">
        <v>2.8516758E-2</v>
      </c>
      <c r="BF87" s="157">
        <v>3.0896415E-2</v>
      </c>
      <c r="BG87" s="157">
        <v>1.6018706000000001E-2</v>
      </c>
      <c r="BH87" s="157">
        <v>6.6994899999999998E-3</v>
      </c>
      <c r="BI87" s="157">
        <v>5.6133506999999999E-2</v>
      </c>
      <c r="BJ87" s="157">
        <v>3.5482962999999999E-2</v>
      </c>
      <c r="BK87" s="157">
        <v>3.0948074999999999E-2</v>
      </c>
      <c r="BL87" s="157">
        <v>1.8778838999999999E-2</v>
      </c>
      <c r="BM87" s="157">
        <v>7.1548820000000004E-3</v>
      </c>
      <c r="BN87" s="157">
        <v>2.0837837000000001E-2</v>
      </c>
      <c r="BO87" s="157">
        <v>2.2643859999999998E-2</v>
      </c>
      <c r="BP87" s="157">
        <v>2.2802952000000001E-2</v>
      </c>
      <c r="BQ87" s="157">
        <v>9.983858E-3</v>
      </c>
      <c r="BR87" s="157">
        <v>1.5380712E-2</v>
      </c>
      <c r="BS87" s="157">
        <v>2.5716551000000001E-2</v>
      </c>
      <c r="BT87" s="157">
        <v>3.4622510000000002E-2</v>
      </c>
      <c r="BU87" s="157">
        <v>6.1288870000000004E-3</v>
      </c>
      <c r="BV87" s="157">
        <v>2.7280071999999999E-2</v>
      </c>
      <c r="BW87" s="157">
        <v>4.3027199999999999E-4</v>
      </c>
      <c r="BX87" s="157">
        <v>2.8397517000000001E-2</v>
      </c>
      <c r="BY87" s="157">
        <v>3.4250890000000001E-3</v>
      </c>
      <c r="BZ87" s="157">
        <v>9.0053849999999994E-3</v>
      </c>
      <c r="CA87" s="157">
        <v>9.9206350000000006E-3</v>
      </c>
      <c r="CB87" s="157">
        <v>1.249426E-2</v>
      </c>
      <c r="CC87" s="157">
        <v>4.5103790000000001E-3</v>
      </c>
      <c r="CD87" s="157">
        <v>2.4471124E-2</v>
      </c>
      <c r="CE87" s="157">
        <v>1.2296102999999999E-2</v>
      </c>
      <c r="CF87" s="157">
        <v>1.0301569999999999E-2</v>
      </c>
      <c r="CG87" s="157">
        <v>2.3178348000000001E-2</v>
      </c>
      <c r="CH87" s="157">
        <v>1.7403800000000001E-2</v>
      </c>
      <c r="CI87" s="157">
        <v>1.463571E-2</v>
      </c>
      <c r="CJ87" s="157">
        <v>1.7424925000000001E-2</v>
      </c>
      <c r="CK87" s="157">
        <v>1.062685E-2</v>
      </c>
      <c r="CL87" s="157">
        <v>1.8057139999999999E-3</v>
      </c>
      <c r="CM87" s="157">
        <v>1.1289399999999999E-4</v>
      </c>
      <c r="CN87" s="157">
        <v>1.7219679999999999E-3</v>
      </c>
      <c r="CO87" s="157">
        <v>1.00671E-4</v>
      </c>
      <c r="CP87" s="157">
        <v>1.1249438E-2</v>
      </c>
      <c r="CQ87" s="157">
        <v>3.5568370000000002E-3</v>
      </c>
      <c r="CR87" s="157">
        <v>2.9496001000000001E-2</v>
      </c>
      <c r="CS87" s="157">
        <v>1.187188E-2</v>
      </c>
      <c r="CT87" s="157">
        <v>1.2065970000000001E-2</v>
      </c>
      <c r="CU87" s="157">
        <v>9.4490070000000006E-3</v>
      </c>
      <c r="CV87" s="157">
        <v>7.7373479999999998E-3</v>
      </c>
      <c r="CW87" s="157">
        <v>1.9823423E-2</v>
      </c>
      <c r="CX87" s="157">
        <v>2.7803894999999999E-2</v>
      </c>
      <c r="CY87" s="157">
        <v>9.7508419999999991E-3</v>
      </c>
      <c r="CZ87" s="157">
        <v>8.1598409999999993E-3</v>
      </c>
      <c r="DA87" s="157">
        <v>2.7753555999999999E-2</v>
      </c>
      <c r="DB87" s="157">
        <v>5.4293453999999998E-2</v>
      </c>
      <c r="DC87" s="157">
        <v>3.7165908999999997E-2</v>
      </c>
      <c r="DD87" s="157">
        <v>6.4705439999999999E-3</v>
      </c>
      <c r="DE87" s="157">
        <v>2.7803499999999999E-4</v>
      </c>
      <c r="DF87" s="157">
        <v>1.929704E-3</v>
      </c>
      <c r="DG87" s="157">
        <v>3.2352940000000001E-3</v>
      </c>
      <c r="DH87" s="157">
        <v>1.957608E-3</v>
      </c>
      <c r="DI87" s="157">
        <v>2.399726E-3</v>
      </c>
      <c r="DJ87" s="157">
        <v>2.5914379000000001E-2</v>
      </c>
      <c r="DK87" s="157">
        <v>1.0703364E-2</v>
      </c>
      <c r="DL87" s="157">
        <v>1.6687174999999999E-2</v>
      </c>
      <c r="DM87" s="157">
        <v>1.7413969000000001E-2</v>
      </c>
      <c r="DN87" s="157">
        <v>1.0649557E-2</v>
      </c>
      <c r="DO87" s="157">
        <v>1.1100353E-2</v>
      </c>
      <c r="DP87" s="157">
        <v>1.6000238999999999E-2</v>
      </c>
      <c r="DQ87" s="157">
        <v>1.8077358000000002E-2</v>
      </c>
      <c r="DR87" s="157">
        <v>2.9864142999999999E-2</v>
      </c>
      <c r="DS87" s="157">
        <v>1.0649893000000001E-2</v>
      </c>
      <c r="DT87" s="157">
        <v>2.6338075999999998E-2</v>
      </c>
      <c r="DU87" s="157">
        <v>1.6438581000000001E-2</v>
      </c>
      <c r="DV87" s="157">
        <v>1.7100648E-2</v>
      </c>
      <c r="DW87" s="157">
        <v>1.1334991000000001E-2</v>
      </c>
      <c r="DX87" s="157">
        <v>1.1558336000000001E-2</v>
      </c>
      <c r="DY87" s="157">
        <v>1.1014379999999999E-3</v>
      </c>
      <c r="DZ87" s="157">
        <v>6.8319840000000001E-3</v>
      </c>
      <c r="EA87" s="157">
        <v>8.8192289999999996E-3</v>
      </c>
      <c r="EB87" s="157">
        <v>1.1090378E-2</v>
      </c>
      <c r="EC87" s="157">
        <v>1.1879309999999999E-3</v>
      </c>
      <c r="ED87" s="157">
        <v>1.5164197000000001E-2</v>
      </c>
      <c r="EE87" s="157">
        <v>1.8474152000000001E-2</v>
      </c>
      <c r="EF87" s="157">
        <v>5.0638699999999998E-3</v>
      </c>
      <c r="EG87" s="157">
        <v>1.620944E-3</v>
      </c>
      <c r="EH87" s="157">
        <v>2.9505202000000001E-2</v>
      </c>
      <c r="EI87" s="157">
        <v>3.2378210000000001E-3</v>
      </c>
      <c r="EJ87" s="157">
        <v>3.0289140000000002E-3</v>
      </c>
      <c r="EK87" s="157">
        <v>1.4302565999999999E-2</v>
      </c>
      <c r="EL87" s="157">
        <v>3.806252E-3</v>
      </c>
      <c r="EM87" s="157">
        <v>4.9892809999999999E-3</v>
      </c>
      <c r="EN87" s="157">
        <v>7.5249949999999996E-3</v>
      </c>
      <c r="EO87" s="157">
        <v>1.8599777000000001E-2</v>
      </c>
      <c r="EP87" s="157">
        <v>1.2395161999999999E-2</v>
      </c>
      <c r="EQ87" s="157">
        <v>4.4222979999999999E-3</v>
      </c>
      <c r="ER87" s="157">
        <v>4.8997310000000001E-3</v>
      </c>
      <c r="ES87" s="157">
        <v>2.1332968000000001E-2</v>
      </c>
      <c r="ET87" s="157">
        <v>3.0844216000000001E-2</v>
      </c>
      <c r="EU87" s="157">
        <v>1.8532301000000001E-2</v>
      </c>
      <c r="EV87" s="157">
        <v>8.2525359999999996E-3</v>
      </c>
      <c r="EW87" s="157">
        <v>1.3439196E-2</v>
      </c>
      <c r="EX87" s="157">
        <v>1.3809478E-2</v>
      </c>
      <c r="EY87" s="157">
        <v>8.1780540000000006E-3</v>
      </c>
      <c r="EZ87" s="157">
        <v>9.139065E-3</v>
      </c>
      <c r="FA87" s="157">
        <v>1.67961E-4</v>
      </c>
      <c r="FB87" s="192">
        <v>2.6999999999999999E-5</v>
      </c>
      <c r="FC87" s="157">
        <v>4.0673599999999999E-4</v>
      </c>
      <c r="FD87" s="157">
        <v>8.4446339999999995E-3</v>
      </c>
      <c r="FE87" s="157">
        <v>2.1819650999999999E-2</v>
      </c>
      <c r="FF87" s="157">
        <v>2.7502713000000002E-2</v>
      </c>
      <c r="FG87" s="157">
        <v>2.4924351000000001E-2</v>
      </c>
      <c r="FH87" s="157">
        <v>2.8973137E-2</v>
      </c>
      <c r="FI87" s="157">
        <v>3.5046599999999997E-2</v>
      </c>
      <c r="FJ87" s="157">
        <v>1.5397928999999999E-2</v>
      </c>
      <c r="FK87" s="157">
        <v>1.4970198000000001E-2</v>
      </c>
      <c r="FL87" s="157">
        <v>1.8397225999999999E-2</v>
      </c>
      <c r="FM87" s="157">
        <v>2.3647362000000002E-2</v>
      </c>
      <c r="FN87" s="157">
        <v>3.9258230000000002E-3</v>
      </c>
      <c r="FO87" s="157">
        <v>6.2489800000000003E-4</v>
      </c>
      <c r="FP87" s="157">
        <v>3.1116233E-2</v>
      </c>
      <c r="FQ87" s="157">
        <v>1.8815604E-2</v>
      </c>
      <c r="FR87" s="157">
        <v>2.6089199999999998E-4</v>
      </c>
      <c r="FS87" s="192">
        <v>9.3999999999999994E-5</v>
      </c>
      <c r="FT87" s="192">
        <v>2.1800000000000001E-5</v>
      </c>
      <c r="FU87" s="192">
        <v>5.7599999999999997E-5</v>
      </c>
      <c r="FV87" s="157">
        <v>7.9463510000000008E-3</v>
      </c>
      <c r="FW87" s="157">
        <v>1.4878E-4</v>
      </c>
      <c r="FX87" s="157">
        <v>8.2650970000000008E-3</v>
      </c>
      <c r="FY87" s="157">
        <v>6.0280220000000001E-3</v>
      </c>
      <c r="FZ87" s="157">
        <v>4.7892289999999999E-3</v>
      </c>
      <c r="GA87" s="157">
        <v>1.68028E-2</v>
      </c>
      <c r="GB87" s="157">
        <v>2.0394404000000001E-2</v>
      </c>
      <c r="GC87" s="157">
        <v>2.3105674E-2</v>
      </c>
      <c r="GD87" s="157">
        <v>8.0968680000000001E-3</v>
      </c>
      <c r="GE87" s="157">
        <v>1.4142738E-2</v>
      </c>
      <c r="GF87" s="157">
        <v>1.0234401000000001E-2</v>
      </c>
      <c r="GG87" s="157">
        <v>8.5612629999999995E-3</v>
      </c>
      <c r="GH87" s="157">
        <v>1.1504445E-2</v>
      </c>
      <c r="GI87" s="157">
        <v>1.3482221000000001E-2</v>
      </c>
      <c r="GJ87" s="157">
        <v>2.8285114E-2</v>
      </c>
      <c r="GK87" s="157">
        <v>3.1970897999999998E-2</v>
      </c>
      <c r="GL87" s="157">
        <v>1.1182055999999999E-2</v>
      </c>
      <c r="GM87" s="157">
        <v>1.1748896E-2</v>
      </c>
      <c r="GN87" s="157">
        <v>2.3969009999999999E-2</v>
      </c>
      <c r="GO87" s="157">
        <v>1.1507112E-2</v>
      </c>
      <c r="GP87" s="157">
        <v>3.6780953999999998E-2</v>
      </c>
      <c r="GQ87" s="157">
        <v>2.9367608999999999E-2</v>
      </c>
      <c r="GR87" s="157">
        <v>2.1207800000000001E-4</v>
      </c>
      <c r="GS87" s="157">
        <v>6.9431759999999997E-3</v>
      </c>
      <c r="GT87" s="157">
        <v>1.2987013E-2</v>
      </c>
      <c r="GU87" s="157">
        <v>1.3157894999999999E-2</v>
      </c>
      <c r="GV87" s="157">
        <v>2.1868170000000002E-3</v>
      </c>
      <c r="GW87" s="157">
        <v>0</v>
      </c>
      <c r="GX87" s="157">
        <v>0</v>
      </c>
      <c r="GY87" s="157">
        <v>2.1505376E-2</v>
      </c>
      <c r="GZ87" s="157">
        <v>1.8867925000000001E-2</v>
      </c>
      <c r="HA87" s="157">
        <v>3.1914893999999999E-2</v>
      </c>
    </row>
    <row r="88" spans="1:209" x14ac:dyDescent="0.2">
      <c r="A88" s="157" t="s">
        <v>3897</v>
      </c>
      <c r="B88" s="157">
        <v>3.9504698999999997E-2</v>
      </c>
      <c r="C88" s="157">
        <v>0.15716024300000001</v>
      </c>
      <c r="D88" s="157">
        <v>5.0787382999999998E-2</v>
      </c>
      <c r="E88" s="157">
        <v>3.9015521999999997E-2</v>
      </c>
      <c r="F88" s="157">
        <v>0.16466534299999999</v>
      </c>
      <c r="G88" s="192">
        <v>7.1199999999999996E-5</v>
      </c>
      <c r="H88" s="192">
        <v>3.15E-5</v>
      </c>
      <c r="I88" s="157">
        <v>1.4576299999999999E-3</v>
      </c>
      <c r="J88" s="157">
        <v>0</v>
      </c>
      <c r="K88" s="157">
        <v>4.5547099999999999E-4</v>
      </c>
      <c r="L88" s="157">
        <v>0</v>
      </c>
      <c r="M88" s="157">
        <v>1.9968953000000001E-2</v>
      </c>
      <c r="N88" s="157">
        <v>1.18313E-4</v>
      </c>
      <c r="O88" s="157">
        <v>0</v>
      </c>
      <c r="P88" s="192">
        <v>3.0899999999999999E-5</v>
      </c>
      <c r="Q88" s="157">
        <v>2.307206E-3</v>
      </c>
      <c r="R88" s="157">
        <v>5.6721500000000004E-4</v>
      </c>
      <c r="S88" s="157">
        <v>1.2582385E-2</v>
      </c>
      <c r="T88" s="157">
        <v>5.4860504999999997E-2</v>
      </c>
      <c r="U88" s="157">
        <v>5.9556599999999996E-4</v>
      </c>
      <c r="V88" s="192">
        <v>8.1199999999999995E-5</v>
      </c>
      <c r="W88" s="192">
        <v>1.0499999999999999E-5</v>
      </c>
      <c r="X88" s="157">
        <v>1.7645269999999999E-3</v>
      </c>
      <c r="Y88" s="157">
        <v>3.6368728000000003E-2</v>
      </c>
      <c r="Z88" s="157">
        <v>1.2771347000000001E-2</v>
      </c>
      <c r="AA88" s="157">
        <v>1.3176919E-2</v>
      </c>
      <c r="AB88" s="192">
        <v>9.9799999999999993E-6</v>
      </c>
      <c r="AC88" s="157">
        <v>5.4041500000000004E-4</v>
      </c>
      <c r="AD88" s="192">
        <v>9.7E-5</v>
      </c>
      <c r="AE88" s="157">
        <v>6.9262324E-2</v>
      </c>
      <c r="AF88" s="192">
        <v>8.9900000000000003E-5</v>
      </c>
      <c r="AG88" s="192">
        <v>6.6799999999999997E-5</v>
      </c>
      <c r="AH88" s="157">
        <v>0.104816038</v>
      </c>
      <c r="AI88" s="157">
        <v>0.188365437</v>
      </c>
      <c r="AJ88" s="157">
        <v>2.13091E-4</v>
      </c>
      <c r="AK88" s="157">
        <v>3.2131880000000001E-3</v>
      </c>
      <c r="AL88" s="157">
        <v>1.4572700000000001E-4</v>
      </c>
      <c r="AM88" s="157">
        <v>2.06885E-4</v>
      </c>
      <c r="AN88" s="192">
        <v>3.3099999999999998E-5</v>
      </c>
      <c r="AO88" s="192">
        <v>5.0599999999999997E-5</v>
      </c>
      <c r="AP88" s="157">
        <v>0</v>
      </c>
      <c r="AQ88" s="157">
        <v>1.88395E-4</v>
      </c>
      <c r="AR88" s="157">
        <v>1.2736900000000001E-4</v>
      </c>
      <c r="AS88" s="157">
        <v>2.0950040000000001E-3</v>
      </c>
      <c r="AT88" s="157">
        <v>2.25689E-4</v>
      </c>
      <c r="AU88" s="157">
        <v>2.9884579999999998E-3</v>
      </c>
      <c r="AV88" s="157">
        <v>0</v>
      </c>
      <c r="AW88" s="157">
        <v>0</v>
      </c>
      <c r="AX88" s="157">
        <v>3.5401159999999998E-3</v>
      </c>
      <c r="AY88" s="157">
        <v>2.134731E-3</v>
      </c>
      <c r="AZ88" s="157">
        <v>0</v>
      </c>
      <c r="BA88" s="157">
        <v>0</v>
      </c>
      <c r="BB88" s="192">
        <v>2.4600000000000002E-5</v>
      </c>
      <c r="BC88" s="157">
        <v>1.8609018000000001E-2</v>
      </c>
      <c r="BD88" s="157">
        <v>1.3530999E-2</v>
      </c>
      <c r="BE88" s="157">
        <v>1.7097709999999999E-2</v>
      </c>
      <c r="BF88" s="157">
        <v>1.3333841000000001E-2</v>
      </c>
      <c r="BG88" s="192">
        <v>1.34E-5</v>
      </c>
      <c r="BH88" s="192">
        <v>4.5000000000000003E-5</v>
      </c>
      <c r="BI88" s="157">
        <v>4.1540199999999999E-4</v>
      </c>
      <c r="BJ88" s="157">
        <v>7.3218800000000004E-4</v>
      </c>
      <c r="BK88" s="157">
        <v>5.4938431000000003E-2</v>
      </c>
      <c r="BL88" s="192">
        <v>7.1500000000000003E-5</v>
      </c>
      <c r="BM88" s="157">
        <v>1.262626E-3</v>
      </c>
      <c r="BN88" s="157">
        <v>4.3231999999999998E-4</v>
      </c>
      <c r="BO88" s="157">
        <v>2.4912689999999999E-3</v>
      </c>
      <c r="BP88" s="157">
        <v>9.0572500000000002E-4</v>
      </c>
      <c r="BQ88" s="157">
        <v>7.2935969999999998E-3</v>
      </c>
      <c r="BR88" s="157">
        <v>3.0972843E-2</v>
      </c>
      <c r="BS88" s="157">
        <v>1.6993299999999999E-4</v>
      </c>
      <c r="BT88" s="157">
        <v>5.7897199999999997E-4</v>
      </c>
      <c r="BU88" s="157">
        <v>3.6052300000000002E-4</v>
      </c>
      <c r="BV88" s="157">
        <v>1.7869873000000001E-2</v>
      </c>
      <c r="BW88" s="192">
        <v>7.1699999999999995E-5</v>
      </c>
      <c r="BX88" s="157">
        <v>6.0317765000000002E-2</v>
      </c>
      <c r="BY88" s="157">
        <v>0.42783388300000003</v>
      </c>
      <c r="BZ88" s="157">
        <v>0.14585009600000001</v>
      </c>
      <c r="CA88" s="157">
        <v>0.29094827600000001</v>
      </c>
      <c r="CB88" s="157">
        <v>1.9091810000000001E-2</v>
      </c>
      <c r="CC88" s="157">
        <v>0.32931203100000001</v>
      </c>
      <c r="CD88" s="157">
        <v>0.14303122300000001</v>
      </c>
      <c r="CE88" s="157">
        <v>4.9246669E-2</v>
      </c>
      <c r="CF88" s="157">
        <v>9.2880286000000006E-2</v>
      </c>
      <c r="CG88" s="157">
        <v>2.359473E-3</v>
      </c>
      <c r="CH88" s="157">
        <v>8.7817339999999994E-3</v>
      </c>
      <c r="CI88" s="157">
        <v>3.9606950000000002E-3</v>
      </c>
      <c r="CJ88" s="157">
        <v>3.1777999999999998E-4</v>
      </c>
      <c r="CK88" s="192">
        <v>5.38E-5</v>
      </c>
      <c r="CL88" s="157">
        <v>1.0047746E-2</v>
      </c>
      <c r="CM88" s="157">
        <v>2.06973E-4</v>
      </c>
      <c r="CN88" s="157">
        <v>2.1193500000000001E-4</v>
      </c>
      <c r="CO88" s="157">
        <v>2.7684399999999999E-4</v>
      </c>
      <c r="CP88" s="157">
        <v>8.9995500000000003E-3</v>
      </c>
      <c r="CQ88" s="157">
        <v>2.7697669000000001E-2</v>
      </c>
      <c r="CR88" s="157">
        <v>4.0358353E-2</v>
      </c>
      <c r="CS88" s="157">
        <v>8.9471653999999998E-2</v>
      </c>
      <c r="CT88" s="157">
        <v>0.10476213099999999</v>
      </c>
      <c r="CU88" s="157">
        <v>1.833985E-3</v>
      </c>
      <c r="CV88" s="157">
        <v>6.2735299999999998E-4</v>
      </c>
      <c r="CW88" s="157">
        <v>9.0128039999999993E-3</v>
      </c>
      <c r="CX88" s="157">
        <v>3.022163E-3</v>
      </c>
      <c r="CY88" s="157">
        <v>1.5606873E-2</v>
      </c>
      <c r="CZ88" s="157">
        <v>1.1438999999999999E-4</v>
      </c>
      <c r="DA88" s="157">
        <v>3.3633099999999999E-4</v>
      </c>
      <c r="DB88" s="157">
        <v>1.8280600000000001E-4</v>
      </c>
      <c r="DC88" s="192">
        <v>1.0200000000000001E-5</v>
      </c>
      <c r="DD88" s="157">
        <v>5.4171999999999998E-4</v>
      </c>
      <c r="DE88" s="192">
        <v>2.65E-5</v>
      </c>
      <c r="DF88" s="157">
        <v>1.8378099999999999E-4</v>
      </c>
      <c r="DG88" s="157">
        <v>2.9411800000000001E-4</v>
      </c>
      <c r="DH88" s="157">
        <v>4.9277710000000001E-3</v>
      </c>
      <c r="DI88" s="157">
        <v>8.2679629999999997E-3</v>
      </c>
      <c r="DJ88" s="157">
        <v>1.2236413999999999E-2</v>
      </c>
      <c r="DK88" s="157">
        <v>3.0581E-4</v>
      </c>
      <c r="DL88" s="192">
        <v>3.0000000000000001E-5</v>
      </c>
      <c r="DM88" s="157">
        <v>1.5109699999999999E-4</v>
      </c>
      <c r="DN88" s="157">
        <v>7.7170699999999995E-4</v>
      </c>
      <c r="DO88" s="157">
        <v>5.5328899999999999E-4</v>
      </c>
      <c r="DP88" s="157">
        <v>0</v>
      </c>
      <c r="DQ88" s="157">
        <v>1.412006E-2</v>
      </c>
      <c r="DR88" s="157">
        <v>3.6718200000000002E-4</v>
      </c>
      <c r="DS88" s="157">
        <v>2.9974110000000002E-3</v>
      </c>
      <c r="DT88" s="157">
        <v>4.9669715000000003E-2</v>
      </c>
      <c r="DU88" s="157">
        <v>2.4452390000000001E-3</v>
      </c>
      <c r="DV88" s="192">
        <v>3.3699999999999999E-5</v>
      </c>
      <c r="DW88" s="157">
        <v>6.2585799999999997E-4</v>
      </c>
      <c r="DX88" s="157">
        <v>5.2678813999999997E-2</v>
      </c>
      <c r="DY88" s="192">
        <v>8.1000000000000004E-6</v>
      </c>
      <c r="DZ88" s="157">
        <v>4.8076919999999997E-3</v>
      </c>
      <c r="EA88" s="157">
        <v>8.2251870000000001E-3</v>
      </c>
      <c r="EB88" s="157">
        <v>0.25979649999999999</v>
      </c>
      <c r="EC88" s="192">
        <v>5.4799999999999997E-5</v>
      </c>
      <c r="ED88" s="157">
        <v>9.5514750000000002E-3</v>
      </c>
      <c r="EE88" s="157">
        <v>2.315924E-3</v>
      </c>
      <c r="EF88" s="157">
        <v>6.5340299999999999E-4</v>
      </c>
      <c r="EG88" s="192">
        <v>3.0599999999999998E-5</v>
      </c>
      <c r="EH88" s="157">
        <v>1.19133E-4</v>
      </c>
      <c r="EI88" s="157">
        <v>0</v>
      </c>
      <c r="EJ88" s="157">
        <v>1.99271E-4</v>
      </c>
      <c r="EK88" s="157">
        <v>2.6614568000000002E-2</v>
      </c>
      <c r="EL88" s="157">
        <v>6.0630600000000003E-4</v>
      </c>
      <c r="EM88" s="192">
        <v>2.2900000000000001E-5</v>
      </c>
      <c r="EN88" s="157">
        <v>4.2544099999999998E-4</v>
      </c>
      <c r="EO88" s="157">
        <v>1.4408278E-2</v>
      </c>
      <c r="EP88" s="157">
        <v>1.9422600000000001E-4</v>
      </c>
      <c r="EQ88" s="157">
        <v>0</v>
      </c>
      <c r="ER88" s="157">
        <v>0.25914823199999998</v>
      </c>
      <c r="ES88" s="157">
        <v>1.8272300000000001E-4</v>
      </c>
      <c r="ET88" s="157">
        <v>1.1347993000000001E-2</v>
      </c>
      <c r="EU88" s="157">
        <v>1.4885399999999999E-4</v>
      </c>
      <c r="EV88" s="157">
        <v>0</v>
      </c>
      <c r="EW88" s="157">
        <v>8.7409399999999996E-4</v>
      </c>
      <c r="EX88" s="157">
        <v>2.9072599999999999E-4</v>
      </c>
      <c r="EY88" s="192">
        <v>5.1799999999999999E-5</v>
      </c>
      <c r="EZ88" s="157">
        <v>7.5673799999999996E-4</v>
      </c>
      <c r="FA88" s="192">
        <v>8.3999999999999995E-5</v>
      </c>
      <c r="FB88" s="157">
        <v>2.1576700000000001E-4</v>
      </c>
      <c r="FC88" s="157">
        <v>2.7115700000000001E-4</v>
      </c>
      <c r="FD88" s="157">
        <v>6.2645699999999997E-4</v>
      </c>
      <c r="FE88" s="157">
        <v>1.6162699999999999E-3</v>
      </c>
      <c r="FF88" s="192">
        <v>6.7799999999999995E-5</v>
      </c>
      <c r="FG88" s="157">
        <v>1.6164993999999999E-2</v>
      </c>
      <c r="FH88" s="157">
        <v>9.4838400000000003E-4</v>
      </c>
      <c r="FI88" s="157">
        <v>1.3787000000000001E-4</v>
      </c>
      <c r="FJ88" s="192">
        <v>5.9700000000000001E-5</v>
      </c>
      <c r="FK88" s="157">
        <v>3.3359515999999999E-2</v>
      </c>
      <c r="FL88" s="157">
        <v>6.0168239999999998E-2</v>
      </c>
      <c r="FM88" s="157">
        <v>0.12432844</v>
      </c>
      <c r="FN88" s="157">
        <v>1.2053E-4</v>
      </c>
      <c r="FO88" s="157">
        <v>1.8113E-4</v>
      </c>
      <c r="FP88" s="157">
        <v>7.5732630000000002E-3</v>
      </c>
      <c r="FQ88" s="157">
        <v>3.8727870999999997E-2</v>
      </c>
      <c r="FR88" s="157">
        <v>2.6089199999999998E-4</v>
      </c>
      <c r="FS88" s="157">
        <v>1.926601E-3</v>
      </c>
      <c r="FT88" s="192">
        <v>2.1800000000000001E-5</v>
      </c>
      <c r="FU88" s="157">
        <v>2.2744290000000001E-3</v>
      </c>
      <c r="FV88" s="157">
        <v>3.6746100000000002E-4</v>
      </c>
      <c r="FW88" s="192">
        <v>4.9599999999999999E-5</v>
      </c>
      <c r="FX88" s="157">
        <v>0.34199078799999999</v>
      </c>
      <c r="FY88" s="157">
        <v>0</v>
      </c>
      <c r="FZ88" s="157">
        <v>2.2590699999999999E-4</v>
      </c>
      <c r="GA88" s="157">
        <v>5.8343100000000003E-4</v>
      </c>
      <c r="GB88" s="157">
        <v>2.9495999999999998E-4</v>
      </c>
      <c r="GC88" s="157">
        <v>6.9090499999999999E-3</v>
      </c>
      <c r="GD88" s="157">
        <v>0.18935629900000001</v>
      </c>
      <c r="GE88" s="157">
        <v>5.5396155000000002E-2</v>
      </c>
      <c r="GF88" s="192">
        <v>8.25E-5</v>
      </c>
      <c r="GG88" s="192">
        <v>8.8900000000000006E-5</v>
      </c>
      <c r="GH88" s="192">
        <v>4.6699999999999997E-5</v>
      </c>
      <c r="GI88" s="157">
        <v>9.8286420000000003E-3</v>
      </c>
      <c r="GJ88" s="157">
        <v>0</v>
      </c>
      <c r="GK88" s="157">
        <v>3.5194610000000002E-3</v>
      </c>
      <c r="GL88" s="157">
        <v>1.3630198E-2</v>
      </c>
      <c r="GM88" s="157">
        <v>2.1078902E-2</v>
      </c>
      <c r="GN88" s="157">
        <v>0</v>
      </c>
      <c r="GO88" s="157">
        <v>6.7124819999999997E-3</v>
      </c>
      <c r="GP88" s="157">
        <v>2.3522700000000001E-3</v>
      </c>
      <c r="GQ88" s="157">
        <v>1.4395900000000001E-4</v>
      </c>
      <c r="GR88" s="157">
        <v>1.4845450000000001E-3</v>
      </c>
      <c r="GS88" s="157">
        <v>7.3086099999999997E-4</v>
      </c>
      <c r="GT88" s="157">
        <v>5.1948052000000002E-2</v>
      </c>
      <c r="GU88" s="157">
        <v>1.3157894999999999E-2</v>
      </c>
      <c r="GV88" s="157">
        <v>0</v>
      </c>
      <c r="GW88" s="157">
        <v>0</v>
      </c>
      <c r="GX88" s="157">
        <v>1.3333332999999999E-2</v>
      </c>
      <c r="GY88" s="157">
        <v>2.1505376E-2</v>
      </c>
      <c r="GZ88" s="157">
        <v>1.8867925000000001E-2</v>
      </c>
      <c r="HA88" s="157">
        <v>0</v>
      </c>
    </row>
    <row r="89" spans="1:209" x14ac:dyDescent="0.2">
      <c r="A89" s="157" t="s">
        <v>3898</v>
      </c>
      <c r="B89" s="157">
        <v>0</v>
      </c>
      <c r="C89" s="157">
        <v>0</v>
      </c>
      <c r="D89" s="157">
        <v>0</v>
      </c>
      <c r="E89" s="157">
        <v>0</v>
      </c>
      <c r="F89" s="157">
        <v>0</v>
      </c>
      <c r="G89" s="157">
        <v>0</v>
      </c>
      <c r="H89" s="157">
        <v>0</v>
      </c>
      <c r="I89" s="157">
        <v>0</v>
      </c>
      <c r="J89" s="157">
        <v>0</v>
      </c>
      <c r="K89" s="157">
        <v>0</v>
      </c>
      <c r="L89" s="157">
        <v>0</v>
      </c>
      <c r="M89" s="157">
        <v>0</v>
      </c>
      <c r="N89" s="157">
        <v>0</v>
      </c>
      <c r="O89" s="157">
        <v>0</v>
      </c>
      <c r="P89" s="157">
        <v>0</v>
      </c>
      <c r="Q89" s="192">
        <v>3.1600000000000002E-5</v>
      </c>
      <c r="R89" s="157">
        <v>0</v>
      </c>
      <c r="S89" s="192">
        <v>9.59E-5</v>
      </c>
      <c r="T89" s="157">
        <v>5.1724699999999998E-4</v>
      </c>
      <c r="U89" s="192">
        <v>2.2099999999999998E-5</v>
      </c>
      <c r="V89" s="157">
        <v>0</v>
      </c>
      <c r="W89" s="157">
        <v>0</v>
      </c>
      <c r="X89" s="157">
        <v>0</v>
      </c>
      <c r="Y89" s="157">
        <v>0</v>
      </c>
      <c r="Z89" s="157">
        <v>0</v>
      </c>
      <c r="AA89" s="157">
        <v>0</v>
      </c>
      <c r="AB89" s="157">
        <v>0</v>
      </c>
      <c r="AC89" s="157">
        <v>0</v>
      </c>
      <c r="AD89" s="157">
        <v>0</v>
      </c>
      <c r="AE89" s="157">
        <v>0</v>
      </c>
      <c r="AF89" s="157">
        <v>0</v>
      </c>
      <c r="AG89" s="157">
        <v>0</v>
      </c>
      <c r="AH89" s="157">
        <v>1.632763E-3</v>
      </c>
      <c r="AI89" s="157">
        <v>0</v>
      </c>
      <c r="AJ89" s="157">
        <v>0</v>
      </c>
      <c r="AK89" s="157">
        <v>0</v>
      </c>
      <c r="AL89" s="157">
        <v>0</v>
      </c>
      <c r="AM89" s="157">
        <v>0</v>
      </c>
      <c r="AN89" s="157">
        <v>0</v>
      </c>
      <c r="AO89" s="157">
        <v>0</v>
      </c>
      <c r="AP89" s="157">
        <v>0</v>
      </c>
      <c r="AQ89" s="157">
        <v>0</v>
      </c>
      <c r="AR89" s="157">
        <v>0</v>
      </c>
      <c r="AS89" s="157">
        <v>0</v>
      </c>
      <c r="AT89" s="157">
        <v>0</v>
      </c>
      <c r="AU89" s="157">
        <v>0</v>
      </c>
      <c r="AV89" s="157">
        <v>0</v>
      </c>
      <c r="AW89" s="157">
        <v>0</v>
      </c>
      <c r="AX89" s="157">
        <v>0</v>
      </c>
      <c r="AY89" s="157">
        <v>0</v>
      </c>
      <c r="AZ89" s="157">
        <v>0</v>
      </c>
      <c r="BA89" s="157">
        <v>0</v>
      </c>
      <c r="BB89" s="157">
        <v>0</v>
      </c>
      <c r="BC89" s="157">
        <v>0</v>
      </c>
      <c r="BD89" s="157">
        <v>0</v>
      </c>
      <c r="BE89" s="157">
        <v>0</v>
      </c>
      <c r="BF89" s="157">
        <v>0</v>
      </c>
      <c r="BG89" s="157">
        <v>0</v>
      </c>
      <c r="BH89" s="157">
        <v>0</v>
      </c>
      <c r="BI89" s="157">
        <v>0</v>
      </c>
      <c r="BJ89" s="157">
        <v>0</v>
      </c>
      <c r="BK89" s="157">
        <v>0</v>
      </c>
      <c r="BL89" s="157">
        <v>0</v>
      </c>
      <c r="BM89" s="157">
        <v>0</v>
      </c>
      <c r="BN89" s="157">
        <v>0</v>
      </c>
      <c r="BO89" s="157">
        <v>0</v>
      </c>
      <c r="BP89" s="157">
        <v>0</v>
      </c>
      <c r="BQ89" s="157">
        <v>0</v>
      </c>
      <c r="BR89" s="157">
        <v>3.06557E-4</v>
      </c>
      <c r="BS89" s="157">
        <v>0</v>
      </c>
      <c r="BT89" s="157">
        <v>0</v>
      </c>
      <c r="BU89" s="157">
        <v>0</v>
      </c>
      <c r="BV89" s="192">
        <v>9.5099999999999994E-5</v>
      </c>
      <c r="BW89" s="157">
        <v>0</v>
      </c>
      <c r="BX89" s="157">
        <v>0</v>
      </c>
      <c r="BY89" s="157">
        <v>0</v>
      </c>
      <c r="BZ89" s="157">
        <v>3.7135599999999999E-4</v>
      </c>
      <c r="CA89" s="157">
        <v>3.6518200000000001E-3</v>
      </c>
      <c r="CB89" s="157">
        <v>1.3050099999999999E-3</v>
      </c>
      <c r="CC89" s="157">
        <v>0</v>
      </c>
      <c r="CD89" s="157">
        <v>1.338421E-3</v>
      </c>
      <c r="CE89" s="157">
        <v>0</v>
      </c>
      <c r="CF89" s="157">
        <v>4.1538600000000001E-4</v>
      </c>
      <c r="CG89" s="157">
        <v>0</v>
      </c>
      <c r="CH89" s="157">
        <v>0</v>
      </c>
      <c r="CI89" s="157">
        <v>0</v>
      </c>
      <c r="CJ89" s="157">
        <v>0</v>
      </c>
      <c r="CK89" s="157">
        <v>0</v>
      </c>
      <c r="CL89" s="157">
        <v>0</v>
      </c>
      <c r="CM89" s="157">
        <v>0</v>
      </c>
      <c r="CN89" s="157">
        <v>0</v>
      </c>
      <c r="CO89" s="157">
        <v>0</v>
      </c>
      <c r="CP89" s="157">
        <v>0</v>
      </c>
      <c r="CQ89" s="157">
        <v>2.5234299999999998E-4</v>
      </c>
      <c r="CR89" s="157">
        <v>3.4927200000000003E-4</v>
      </c>
      <c r="CS89" s="157">
        <v>4.58615E-4</v>
      </c>
      <c r="CT89" s="157">
        <v>4.2837799999999998E-4</v>
      </c>
      <c r="CU89" s="157">
        <v>0</v>
      </c>
      <c r="CV89" s="157">
        <v>1.4936999999999999E-4</v>
      </c>
      <c r="CW89" s="157">
        <v>0</v>
      </c>
      <c r="CX89" s="192">
        <v>6.7199999999999994E-5</v>
      </c>
      <c r="CY89" s="157">
        <v>0</v>
      </c>
      <c r="CZ89" s="157">
        <v>0</v>
      </c>
      <c r="DA89" s="157">
        <v>0</v>
      </c>
      <c r="DB89" s="157">
        <v>0</v>
      </c>
      <c r="DC89" s="157">
        <v>0</v>
      </c>
      <c r="DD89" s="157">
        <v>0</v>
      </c>
      <c r="DE89" s="157">
        <v>0</v>
      </c>
      <c r="DF89" s="157">
        <v>0</v>
      </c>
      <c r="DG89" s="157">
        <v>0</v>
      </c>
      <c r="DH89" s="157">
        <v>0</v>
      </c>
      <c r="DI89" s="157">
        <v>0</v>
      </c>
      <c r="DJ89" s="157">
        <v>0</v>
      </c>
      <c r="DK89" s="157">
        <v>0</v>
      </c>
      <c r="DL89" s="157">
        <v>0</v>
      </c>
      <c r="DM89" s="157">
        <v>0</v>
      </c>
      <c r="DN89" s="157">
        <v>1.10244E-4</v>
      </c>
      <c r="DO89" s="157">
        <v>0</v>
      </c>
      <c r="DP89" s="157">
        <v>0</v>
      </c>
      <c r="DQ89" s="157">
        <v>0</v>
      </c>
      <c r="DR89" s="157">
        <v>0</v>
      </c>
      <c r="DS89" s="157">
        <v>0</v>
      </c>
      <c r="DT89" s="157">
        <v>4.23442E-4</v>
      </c>
      <c r="DU89" s="157">
        <v>0</v>
      </c>
      <c r="DV89" s="157">
        <v>0</v>
      </c>
      <c r="DW89" s="157">
        <v>0</v>
      </c>
      <c r="DX89" s="157">
        <v>0</v>
      </c>
      <c r="DY89" s="157">
        <v>0</v>
      </c>
      <c r="DZ89" s="157">
        <v>0</v>
      </c>
      <c r="EA89" s="157">
        <v>6.8543200000000003E-4</v>
      </c>
      <c r="EB89" s="157">
        <v>8.4498099999999997E-4</v>
      </c>
      <c r="EC89" s="157">
        <v>0</v>
      </c>
      <c r="ED89" s="157">
        <v>0</v>
      </c>
      <c r="EE89" s="157">
        <v>0</v>
      </c>
      <c r="EF89" s="157">
        <v>0</v>
      </c>
      <c r="EG89" s="157">
        <v>0</v>
      </c>
      <c r="EH89" s="157">
        <v>0</v>
      </c>
      <c r="EI89" s="157">
        <v>0</v>
      </c>
      <c r="EJ89" s="157">
        <v>0</v>
      </c>
      <c r="EK89" s="157">
        <v>1.4744899999999999E-4</v>
      </c>
      <c r="EL89" s="157">
        <v>0</v>
      </c>
      <c r="EM89" s="157">
        <v>0</v>
      </c>
      <c r="EN89" s="157">
        <v>0</v>
      </c>
      <c r="EO89" s="157">
        <v>0</v>
      </c>
      <c r="EP89" s="157">
        <v>0</v>
      </c>
      <c r="EQ89" s="157">
        <v>0</v>
      </c>
      <c r="ER89" s="157">
        <v>0</v>
      </c>
      <c r="ES89" s="157">
        <v>0</v>
      </c>
      <c r="ET89" s="157">
        <v>0</v>
      </c>
      <c r="EU89" s="157">
        <v>0</v>
      </c>
      <c r="EV89" s="157">
        <v>0</v>
      </c>
      <c r="EW89" s="192">
        <v>5.4599999999999999E-5</v>
      </c>
      <c r="EX89" s="157">
        <v>0</v>
      </c>
      <c r="EY89" s="157">
        <v>0</v>
      </c>
      <c r="EZ89" s="157">
        <v>0</v>
      </c>
      <c r="FA89" s="157">
        <v>0</v>
      </c>
      <c r="FB89" s="157">
        <v>0</v>
      </c>
      <c r="FC89" s="157">
        <v>0</v>
      </c>
      <c r="FD89" s="157">
        <v>0</v>
      </c>
      <c r="FE89" s="157">
        <v>0</v>
      </c>
      <c r="FF89" s="157">
        <v>0</v>
      </c>
      <c r="FG89" s="157">
        <v>0</v>
      </c>
      <c r="FH89" s="157">
        <v>0</v>
      </c>
      <c r="FI89" s="157">
        <v>0</v>
      </c>
      <c r="FJ89" s="157">
        <v>0</v>
      </c>
      <c r="FK89" s="157">
        <v>0</v>
      </c>
      <c r="FL89" s="157">
        <v>5.2334169999999998E-3</v>
      </c>
      <c r="FM89" s="157">
        <v>7.6145399999999995E-4</v>
      </c>
      <c r="FN89" s="157">
        <v>0</v>
      </c>
      <c r="FO89" s="157">
        <v>0</v>
      </c>
      <c r="FP89" s="157">
        <v>0</v>
      </c>
      <c r="FQ89" s="157">
        <v>1.864327E-3</v>
      </c>
      <c r="FR89" s="157">
        <v>0</v>
      </c>
      <c r="FS89" s="157">
        <v>0</v>
      </c>
      <c r="FT89" s="157">
        <v>0</v>
      </c>
      <c r="FU89" s="157">
        <v>0</v>
      </c>
      <c r="FV89" s="157">
        <v>0</v>
      </c>
      <c r="FW89" s="157">
        <v>0</v>
      </c>
      <c r="FX89" s="157">
        <v>0</v>
      </c>
      <c r="FY89" s="157">
        <v>0</v>
      </c>
      <c r="FZ89" s="157">
        <v>0</v>
      </c>
      <c r="GA89" s="157">
        <v>0</v>
      </c>
      <c r="GB89" s="157">
        <v>0</v>
      </c>
      <c r="GC89" s="157">
        <v>0</v>
      </c>
      <c r="GD89" s="192">
        <v>3.68E-5</v>
      </c>
      <c r="GE89" s="157">
        <v>0</v>
      </c>
      <c r="GF89" s="157">
        <v>0</v>
      </c>
      <c r="GG89" s="157">
        <v>0</v>
      </c>
      <c r="GH89" s="157">
        <v>0</v>
      </c>
      <c r="GI89" s="157">
        <v>0</v>
      </c>
      <c r="GJ89" s="157">
        <v>0</v>
      </c>
      <c r="GK89" s="157">
        <v>0</v>
      </c>
      <c r="GL89" s="157">
        <v>0</v>
      </c>
      <c r="GM89" s="157">
        <v>0</v>
      </c>
      <c r="GN89" s="157">
        <v>0</v>
      </c>
      <c r="GO89" s="157">
        <v>0</v>
      </c>
      <c r="GP89" s="157">
        <v>0</v>
      </c>
      <c r="GQ89" s="157">
        <v>0</v>
      </c>
      <c r="GR89" s="157">
        <v>0</v>
      </c>
      <c r="GS89" s="157">
        <v>0</v>
      </c>
      <c r="GT89" s="157">
        <v>0</v>
      </c>
      <c r="GU89" s="157">
        <v>0</v>
      </c>
      <c r="GV89" s="157">
        <v>0</v>
      </c>
      <c r="GW89" s="157">
        <v>0</v>
      </c>
      <c r="GX89" s="157">
        <v>0</v>
      </c>
      <c r="GY89" s="157">
        <v>0</v>
      </c>
      <c r="GZ89" s="157">
        <v>0</v>
      </c>
      <c r="HA89" s="157">
        <v>0</v>
      </c>
    </row>
    <row r="90" spans="1:209" x14ac:dyDescent="0.2">
      <c r="A90" s="157" t="s">
        <v>3899</v>
      </c>
      <c r="B90" s="157">
        <v>1.5425929E-2</v>
      </c>
      <c r="C90" s="157">
        <v>2.0402071000000001E-2</v>
      </c>
      <c r="D90" s="157">
        <v>2.2938712E-2</v>
      </c>
      <c r="E90" s="157">
        <v>2.3003776E-2</v>
      </c>
      <c r="F90" s="157">
        <v>1.7413491999999999E-2</v>
      </c>
      <c r="G90" s="157">
        <v>2.3278660999999999E-2</v>
      </c>
      <c r="H90" s="157">
        <v>1.7805931000000001E-2</v>
      </c>
      <c r="I90" s="157">
        <v>1.18186E-4</v>
      </c>
      <c r="J90" s="157">
        <v>2.8260832E-2</v>
      </c>
      <c r="K90" s="157">
        <v>4.1715785999999998E-2</v>
      </c>
      <c r="L90" s="157">
        <v>5.3824893999999998E-2</v>
      </c>
      <c r="M90" s="157">
        <v>2.912433E-2</v>
      </c>
      <c r="N90" s="157">
        <v>2.4237301999999999E-2</v>
      </c>
      <c r="O90" s="157">
        <v>2.2390151E-2</v>
      </c>
      <c r="P90" s="157">
        <v>2.0294599999999999E-4</v>
      </c>
      <c r="Q90" s="157">
        <v>1.1757269000000001E-2</v>
      </c>
      <c r="R90" s="157">
        <v>8.6805706999999996E-2</v>
      </c>
      <c r="S90" s="157">
        <v>1.2965848E-2</v>
      </c>
      <c r="T90" s="157">
        <v>5.2694530000000003E-3</v>
      </c>
      <c r="U90" s="157">
        <v>3.8358884000000003E-2</v>
      </c>
      <c r="V90" s="157">
        <v>3.3472717999999999E-2</v>
      </c>
      <c r="W90" s="157">
        <v>1.5297421E-2</v>
      </c>
      <c r="X90" s="157">
        <v>1.21692E-4</v>
      </c>
      <c r="Y90" s="157">
        <v>1.2302953E-2</v>
      </c>
      <c r="Z90" s="157">
        <v>3.3529183999999997E-2</v>
      </c>
      <c r="AA90" s="157">
        <v>1.1402471000000001E-2</v>
      </c>
      <c r="AB90" s="157">
        <v>1.99581E-4</v>
      </c>
      <c r="AC90" s="157">
        <v>2.6866363000000001E-2</v>
      </c>
      <c r="AD90" s="157">
        <v>5.9604447999999997E-2</v>
      </c>
      <c r="AE90" s="157">
        <v>1.0707085E-2</v>
      </c>
      <c r="AF90" s="157">
        <v>1.0873147E-2</v>
      </c>
      <c r="AG90" s="157">
        <v>2.5631779E-2</v>
      </c>
      <c r="AH90" s="157">
        <v>1.006666E-3</v>
      </c>
      <c r="AI90" s="157">
        <v>1.1371548E-2</v>
      </c>
      <c r="AJ90" s="157">
        <v>2.400824E-2</v>
      </c>
      <c r="AK90" s="157">
        <v>3.2597600000000001E-4</v>
      </c>
      <c r="AL90" s="157">
        <v>1.7070886E-2</v>
      </c>
      <c r="AM90" s="157">
        <v>3.2501654999999997E-2</v>
      </c>
      <c r="AN90" s="157">
        <v>1.9821637999999999E-2</v>
      </c>
      <c r="AO90" s="157">
        <v>3.3318997000000003E-2</v>
      </c>
      <c r="AP90" s="157">
        <v>3.7400195999999997E-2</v>
      </c>
      <c r="AQ90" s="157">
        <v>3.3534288000000002E-2</v>
      </c>
      <c r="AR90" s="157">
        <v>2.2875484000000001E-2</v>
      </c>
      <c r="AS90" s="157">
        <v>2.3318304000000002E-2</v>
      </c>
      <c r="AT90" s="157">
        <v>1.0123752999999999E-2</v>
      </c>
      <c r="AU90" s="157">
        <v>3.0554411E-2</v>
      </c>
      <c r="AV90" s="157">
        <v>4.0830313999999999E-2</v>
      </c>
      <c r="AW90" s="157">
        <v>2.6976204E-2</v>
      </c>
      <c r="AX90" s="157">
        <v>3.1364764000000003E-2</v>
      </c>
      <c r="AY90" s="157">
        <v>7.8633769999999995E-3</v>
      </c>
      <c r="AZ90" s="157">
        <v>2.8227795E-2</v>
      </c>
      <c r="BA90" s="157">
        <v>1.6592814000000001E-2</v>
      </c>
      <c r="BB90" s="157">
        <v>2.2946859999999999E-2</v>
      </c>
      <c r="BC90" s="157">
        <v>6.2832519999999996E-3</v>
      </c>
      <c r="BD90" s="157">
        <v>1.0166734E-2</v>
      </c>
      <c r="BE90" s="157">
        <v>2.0677735999999999E-2</v>
      </c>
      <c r="BF90" s="157">
        <v>2.2248467000000001E-2</v>
      </c>
      <c r="BG90" s="157">
        <v>0.16184000100000001</v>
      </c>
      <c r="BH90" s="157">
        <v>0.131381938</v>
      </c>
      <c r="BI90" s="157">
        <v>0.14168834</v>
      </c>
      <c r="BJ90" s="157">
        <v>3.0094809E-2</v>
      </c>
      <c r="BK90" s="157">
        <v>8.7488159999999995E-3</v>
      </c>
      <c r="BL90" s="157">
        <v>1.6918840000000001E-2</v>
      </c>
      <c r="BM90" s="157">
        <v>0.176346801</v>
      </c>
      <c r="BN90" s="157">
        <v>0.16847520599999999</v>
      </c>
      <c r="BO90" s="157">
        <v>1.5926329999999999E-2</v>
      </c>
      <c r="BP90" s="157">
        <v>0.10652921</v>
      </c>
      <c r="BQ90" s="157">
        <v>0.13851856300000001</v>
      </c>
      <c r="BR90" s="157">
        <v>1.1205189999999999E-3</v>
      </c>
      <c r="BS90" s="157">
        <v>0.107227824</v>
      </c>
      <c r="BT90" s="157">
        <v>0.117531264</v>
      </c>
      <c r="BU90" s="157">
        <v>0.17534925600000001</v>
      </c>
      <c r="BV90" s="157">
        <v>2.8943490999999998E-2</v>
      </c>
      <c r="BW90" s="157">
        <v>2.2852225E-2</v>
      </c>
      <c r="BX90" s="157">
        <v>1.0136835E-2</v>
      </c>
      <c r="BY90" s="157">
        <v>8.4116150000000008E-3</v>
      </c>
      <c r="BZ90" s="157">
        <v>8.5411900000000006E-3</v>
      </c>
      <c r="CA90" s="157">
        <v>5.3879299999999998E-4</v>
      </c>
      <c r="CB90" s="157">
        <v>2.1266829999999999E-3</v>
      </c>
      <c r="CC90" s="157">
        <v>1.1592943E-2</v>
      </c>
      <c r="CD90" s="157">
        <v>3.5957600000000001E-4</v>
      </c>
      <c r="CE90" s="157">
        <v>3.2748101000000002E-2</v>
      </c>
      <c r="CF90" s="157">
        <v>6.2861729999999999E-3</v>
      </c>
      <c r="CG90" s="157">
        <v>9.7154749999999995E-3</v>
      </c>
      <c r="CH90" s="157">
        <v>3.6883283000000003E-2</v>
      </c>
      <c r="CI90" s="157">
        <v>1.1825502999999999E-2</v>
      </c>
      <c r="CJ90" s="157">
        <v>4.1258408000000003E-2</v>
      </c>
      <c r="CK90" s="157">
        <v>3.4086629E-2</v>
      </c>
      <c r="CL90" s="157">
        <v>1.8899068000000002E-2</v>
      </c>
      <c r="CM90" s="157">
        <v>1.1176548E-2</v>
      </c>
      <c r="CN90" s="157">
        <v>1.4000927E-2</v>
      </c>
      <c r="CO90" s="157">
        <v>1.1702971E-2</v>
      </c>
      <c r="CP90" s="157">
        <v>5.0747459999999998E-3</v>
      </c>
      <c r="CQ90" s="157">
        <v>4.3619319999999998E-3</v>
      </c>
      <c r="CR90" s="157">
        <v>1.2049879999999999E-3</v>
      </c>
      <c r="CS90" s="157">
        <v>1.0839999999999999E-3</v>
      </c>
      <c r="CT90" s="157">
        <v>1.1661390000000001E-3</v>
      </c>
      <c r="CU90" s="157">
        <v>6.0601229999999997E-3</v>
      </c>
      <c r="CV90" s="157">
        <v>3.7939890000000002E-3</v>
      </c>
      <c r="CW90" s="157">
        <v>1.9325018999999999E-2</v>
      </c>
      <c r="CX90" s="157">
        <v>4.2713229999999998E-2</v>
      </c>
      <c r="CY90" s="157">
        <v>6.2427489999999997E-3</v>
      </c>
      <c r="CZ90" s="157">
        <v>4.0646686000000001E-2</v>
      </c>
      <c r="DA90" s="157">
        <v>1.3702399999999999E-4</v>
      </c>
      <c r="DB90" s="157">
        <v>3.1575599999999999E-4</v>
      </c>
      <c r="DC90" s="157">
        <v>1.8313300000000001E-4</v>
      </c>
      <c r="DD90" s="157">
        <v>1.6296741999999999E-2</v>
      </c>
      <c r="DE90" s="157">
        <v>2.1183635999999999E-2</v>
      </c>
      <c r="DF90" s="157">
        <v>1.8975419E-2</v>
      </c>
      <c r="DG90" s="157">
        <v>2.9117647E-2</v>
      </c>
      <c r="DH90" s="157">
        <v>3.6452005000000003E-2</v>
      </c>
      <c r="DI90" s="157">
        <v>3.2850026999999997E-2</v>
      </c>
      <c r="DJ90" s="157">
        <v>3.2518690000000003E-2</v>
      </c>
      <c r="DK90" s="157">
        <v>7.0846080000000001E-3</v>
      </c>
      <c r="DL90" s="157">
        <v>7.9234070000000004E-3</v>
      </c>
      <c r="DM90" s="157">
        <v>1.6960677E-2</v>
      </c>
      <c r="DN90" s="157">
        <v>2.0791991999999999E-2</v>
      </c>
      <c r="DO90" s="157">
        <v>9.3609517000000003E-2</v>
      </c>
      <c r="DP90" s="157">
        <v>9.1941669999999996E-3</v>
      </c>
      <c r="DQ90" s="157">
        <v>1.0083879E-2</v>
      </c>
      <c r="DR90" s="157">
        <v>5.5077310000000001E-3</v>
      </c>
      <c r="DS90" s="157">
        <v>3.7240559999999999E-3</v>
      </c>
      <c r="DT90" s="157">
        <v>3.2605014000000002E-2</v>
      </c>
      <c r="DU90" s="157">
        <v>2.6815436000000002E-2</v>
      </c>
      <c r="DV90" s="157">
        <v>5.2718564000000002E-2</v>
      </c>
      <c r="DW90" s="157">
        <v>8.9532519000000005E-2</v>
      </c>
      <c r="DX90" s="157">
        <v>1.7922219E-2</v>
      </c>
      <c r="DY90" s="157">
        <v>1.0123510000000001E-3</v>
      </c>
      <c r="DZ90" s="157">
        <v>1.26518E-4</v>
      </c>
      <c r="EA90" s="157">
        <v>4.569549E-3</v>
      </c>
      <c r="EB90" s="157">
        <v>8.8018899999999997E-4</v>
      </c>
      <c r="EC90" s="157">
        <v>3.0045506999999999E-2</v>
      </c>
      <c r="ED90" s="157">
        <v>1.7625917000000001E-2</v>
      </c>
      <c r="EE90" s="157">
        <v>2.2094447E-2</v>
      </c>
      <c r="EF90" s="157">
        <v>4.3451269999999998E-3</v>
      </c>
      <c r="EG90" s="192">
        <v>6.1199999999999997E-5</v>
      </c>
      <c r="EH90" s="157">
        <v>3.5660391999999999E-2</v>
      </c>
      <c r="EI90" s="157">
        <v>1.9245800000000001E-4</v>
      </c>
      <c r="EJ90" s="157">
        <v>5.9781199999999997E-4</v>
      </c>
      <c r="EK90" s="157">
        <v>1.253318E-3</v>
      </c>
      <c r="EL90" s="157">
        <v>4.2104550000000001E-3</v>
      </c>
      <c r="EM90" s="157">
        <v>1.7325165E-2</v>
      </c>
      <c r="EN90" s="157">
        <v>1.6007232999999999E-2</v>
      </c>
      <c r="EO90" s="157">
        <v>3.3204532000000002E-2</v>
      </c>
      <c r="EP90" s="157">
        <v>2.3889820999999999E-2</v>
      </c>
      <c r="EQ90" s="157">
        <v>1.863238E-2</v>
      </c>
      <c r="ER90" s="157">
        <v>1.3851561E-2</v>
      </c>
      <c r="ES90" s="157">
        <v>2.4530629000000002E-2</v>
      </c>
      <c r="ET90" s="157">
        <v>1.0269003000000001E-2</v>
      </c>
      <c r="EU90" s="157">
        <v>1.2503721000000001E-2</v>
      </c>
      <c r="EV90" s="157">
        <v>1.3842307E-2</v>
      </c>
      <c r="EW90" s="157">
        <v>6.0276069999999999E-3</v>
      </c>
      <c r="EX90" s="157">
        <v>2.0496172E-2</v>
      </c>
      <c r="EY90" s="157">
        <v>4.2857143E-2</v>
      </c>
      <c r="EZ90" s="157">
        <v>3.6090580000000001E-3</v>
      </c>
      <c r="FA90" s="157">
        <v>2.0995200000000001E-4</v>
      </c>
      <c r="FB90" s="192">
        <v>8.0900000000000001E-5</v>
      </c>
      <c r="FC90" s="157">
        <v>0</v>
      </c>
      <c r="FD90" s="157">
        <v>1.7766306999999999E-2</v>
      </c>
      <c r="FE90" s="157">
        <v>1.6634117E-2</v>
      </c>
      <c r="FF90" s="157">
        <v>1.9363808999999999E-2</v>
      </c>
      <c r="FG90" s="157">
        <v>2.5879916999999999E-2</v>
      </c>
      <c r="FH90" s="157">
        <v>5.5954669999999998E-3</v>
      </c>
      <c r="FI90" s="157">
        <v>1.7619809E-2</v>
      </c>
      <c r="FJ90" s="157">
        <v>4.8252812999999999E-2</v>
      </c>
      <c r="FK90" s="157">
        <v>2.9940396000000001E-2</v>
      </c>
      <c r="FL90" s="157">
        <v>2.1832660000000001E-3</v>
      </c>
      <c r="FM90" s="157">
        <v>1.099877E-3</v>
      </c>
      <c r="FN90" s="192">
        <v>6.8899999999999994E-5</v>
      </c>
      <c r="FO90" s="192">
        <v>1.8099999999999999E-5</v>
      </c>
      <c r="FP90" s="157">
        <v>1.2141916000000001E-2</v>
      </c>
      <c r="FQ90" s="157">
        <v>1.8329939999999999E-3</v>
      </c>
      <c r="FR90" s="157">
        <v>0</v>
      </c>
      <c r="FS90" s="192">
        <v>9.3999999999999994E-5</v>
      </c>
      <c r="FT90" s="192">
        <v>8.7100000000000003E-5</v>
      </c>
      <c r="FU90" s="192">
        <v>5.7599999999999997E-5</v>
      </c>
      <c r="FV90" s="157">
        <v>1.9751040000000001E-3</v>
      </c>
      <c r="FW90" s="192">
        <v>9.9199999999999999E-5</v>
      </c>
      <c r="FX90" s="157">
        <v>1.2001024000000001E-2</v>
      </c>
      <c r="FY90" s="157">
        <v>2.0582165999999999E-2</v>
      </c>
      <c r="FZ90" s="157">
        <v>4.4819952000000003E-2</v>
      </c>
      <c r="GA90" s="157">
        <v>9.9183199999999996E-3</v>
      </c>
      <c r="GB90" s="157">
        <v>1.0702847999999999E-2</v>
      </c>
      <c r="GC90" s="157">
        <v>1.13263E-4</v>
      </c>
      <c r="GD90" s="157">
        <v>1.4721578000000001E-2</v>
      </c>
      <c r="GE90" s="157">
        <v>3.2532815E-2</v>
      </c>
      <c r="GF90" s="157">
        <v>2.6782766999999999E-2</v>
      </c>
      <c r="GG90" s="157">
        <v>3.6157438E-2</v>
      </c>
      <c r="GH90" s="157">
        <v>9.4042420000000002E-3</v>
      </c>
      <c r="GI90" s="157">
        <v>5.9126229000000002E-2</v>
      </c>
      <c r="GJ90" s="157">
        <v>3.6204946000000002E-2</v>
      </c>
      <c r="GK90" s="157">
        <v>1.7922631000000001E-2</v>
      </c>
      <c r="GL90" s="157">
        <v>1.277004E-2</v>
      </c>
      <c r="GM90" s="157">
        <v>2.0656556E-2</v>
      </c>
      <c r="GN90" s="157">
        <v>1.7189896E-2</v>
      </c>
      <c r="GO90" s="157">
        <v>1.5502637E-2</v>
      </c>
      <c r="GP90" s="157">
        <v>2.9225179999999998E-3</v>
      </c>
      <c r="GQ90" s="157">
        <v>3.6236504000000003E-2</v>
      </c>
      <c r="GR90" s="192">
        <v>5.3000000000000001E-5</v>
      </c>
      <c r="GS90" s="157">
        <v>9.1357600000000004E-4</v>
      </c>
      <c r="GT90" s="157">
        <v>0</v>
      </c>
      <c r="GU90" s="157">
        <v>1.3157894999999999E-2</v>
      </c>
      <c r="GV90" s="157">
        <v>6.2480499999999998E-4</v>
      </c>
      <c r="GW90" s="157">
        <v>0</v>
      </c>
      <c r="GX90" s="157">
        <v>0</v>
      </c>
      <c r="GY90" s="157">
        <v>1.0752688E-2</v>
      </c>
      <c r="GZ90" s="157">
        <v>0</v>
      </c>
      <c r="HA90" s="157">
        <v>1.0638297999999999E-2</v>
      </c>
    </row>
    <row r="91" spans="1:209" x14ac:dyDescent="0.2">
      <c r="A91" s="157" t="s">
        <v>3900</v>
      </c>
      <c r="B91" s="157">
        <v>4.0280470999999998E-2</v>
      </c>
      <c r="C91" s="157">
        <v>2.9374620000000001E-2</v>
      </c>
      <c r="D91" s="157">
        <v>5.2705335999999998E-2</v>
      </c>
      <c r="E91" s="157">
        <v>3.5006758999999998E-2</v>
      </c>
      <c r="F91" s="157">
        <v>1.8097405E-2</v>
      </c>
      <c r="G91" s="157">
        <v>1.1105416E-2</v>
      </c>
      <c r="H91" s="192">
        <v>9.4500000000000007E-5</v>
      </c>
      <c r="I91" s="157">
        <v>0</v>
      </c>
      <c r="J91" s="157">
        <v>1.3168160999999999E-2</v>
      </c>
      <c r="K91" s="192">
        <v>5.3600000000000002E-5</v>
      </c>
      <c r="L91" s="157">
        <v>0</v>
      </c>
      <c r="M91" s="157">
        <v>0</v>
      </c>
      <c r="N91" s="157">
        <v>0</v>
      </c>
      <c r="O91" s="157">
        <v>1.2799868000000001E-2</v>
      </c>
      <c r="P91" s="157">
        <v>0</v>
      </c>
      <c r="Q91" s="157">
        <v>1.295828E-3</v>
      </c>
      <c r="R91" s="157">
        <v>1.52712E-4</v>
      </c>
      <c r="S91" s="157">
        <v>8.6279200000000003E-4</v>
      </c>
      <c r="T91" s="157">
        <v>6.9505060000000004E-3</v>
      </c>
      <c r="U91" s="157">
        <v>3.08812E-4</v>
      </c>
      <c r="V91" s="157">
        <v>0</v>
      </c>
      <c r="W91" s="157">
        <v>9.0315129999999997E-3</v>
      </c>
      <c r="X91" s="157">
        <v>0</v>
      </c>
      <c r="Y91" s="157">
        <v>3.4608305999999998E-2</v>
      </c>
      <c r="Z91" s="192">
        <v>1.7600000000000001E-5</v>
      </c>
      <c r="AA91" s="157">
        <v>2.7931125000000001E-2</v>
      </c>
      <c r="AB91" s="157">
        <v>0</v>
      </c>
      <c r="AC91" s="157">
        <v>1.7370499999999999E-4</v>
      </c>
      <c r="AD91" s="157">
        <v>2.7172299999999997E-4</v>
      </c>
      <c r="AE91" s="157">
        <v>1.8327191999999999E-2</v>
      </c>
      <c r="AF91" s="157">
        <v>6.2602969999999997E-3</v>
      </c>
      <c r="AG91" s="157">
        <v>3.4727790000000001E-3</v>
      </c>
      <c r="AH91" s="157">
        <v>4.3888186000000003E-2</v>
      </c>
      <c r="AI91" s="157">
        <v>1.1758335E-2</v>
      </c>
      <c r="AJ91" s="157">
        <v>2.4505450000000002E-3</v>
      </c>
      <c r="AK91" s="157">
        <v>0</v>
      </c>
      <c r="AL91" s="192">
        <v>6.2500000000000001E-5</v>
      </c>
      <c r="AM91" s="192">
        <v>6.2100000000000005E-5</v>
      </c>
      <c r="AN91" s="157">
        <v>0</v>
      </c>
      <c r="AO91" s="192">
        <v>2.5299999999999998E-5</v>
      </c>
      <c r="AP91" s="157">
        <v>0</v>
      </c>
      <c r="AQ91" s="192">
        <v>2.09E-5</v>
      </c>
      <c r="AR91" s="157">
        <v>0</v>
      </c>
      <c r="AS91" s="157">
        <v>0</v>
      </c>
      <c r="AT91" s="157">
        <v>2.2031500000000001E-4</v>
      </c>
      <c r="AU91" s="157">
        <v>4.6372600000000003E-4</v>
      </c>
      <c r="AV91" s="192">
        <v>4.8999999999999998E-5</v>
      </c>
      <c r="AW91" s="157">
        <v>0</v>
      </c>
      <c r="AX91" s="157">
        <v>1.3234080000000001E-3</v>
      </c>
      <c r="AY91" s="192">
        <v>2.6999999999999999E-5</v>
      </c>
      <c r="AZ91" s="157">
        <v>0</v>
      </c>
      <c r="BA91" s="157">
        <v>0</v>
      </c>
      <c r="BB91" s="192">
        <v>9.8599999999999998E-5</v>
      </c>
      <c r="BC91" s="157">
        <v>1.2325766E-2</v>
      </c>
      <c r="BD91" s="157">
        <v>1.2126141E-2</v>
      </c>
      <c r="BE91" s="157">
        <v>9.8142090000000008E-3</v>
      </c>
      <c r="BF91" s="157">
        <v>0</v>
      </c>
      <c r="BG91" s="157">
        <v>0</v>
      </c>
      <c r="BH91" s="192">
        <v>4.5000000000000003E-5</v>
      </c>
      <c r="BI91" s="192">
        <v>1.8099999999999999E-5</v>
      </c>
      <c r="BJ91" s="157">
        <v>0</v>
      </c>
      <c r="BK91" s="157">
        <v>2.2905365E-2</v>
      </c>
      <c r="BL91" s="157">
        <v>2.50385E-4</v>
      </c>
      <c r="BM91" s="157">
        <v>0</v>
      </c>
      <c r="BN91" s="192">
        <v>8.6500000000000002E-5</v>
      </c>
      <c r="BO91" s="157">
        <v>2.4467800000000002E-4</v>
      </c>
      <c r="BP91" s="157">
        <v>0</v>
      </c>
      <c r="BQ91" s="157">
        <v>6.5164109999999997E-3</v>
      </c>
      <c r="BR91" s="157">
        <v>7.4207969999999998E-3</v>
      </c>
      <c r="BS91" s="157">
        <v>0</v>
      </c>
      <c r="BT91" s="157">
        <v>0</v>
      </c>
      <c r="BU91" s="192">
        <v>4.5099999999999998E-5</v>
      </c>
      <c r="BV91" s="157">
        <v>3.897153E-3</v>
      </c>
      <c r="BW91" s="192">
        <v>1.2E-5</v>
      </c>
      <c r="BX91" s="157">
        <v>2.7414986999999998E-2</v>
      </c>
      <c r="BY91" s="157">
        <v>1.2415947E-2</v>
      </c>
      <c r="BZ91" s="157">
        <v>1.5411276999999999E-2</v>
      </c>
      <c r="CA91" s="157">
        <v>2.6606116999999999E-2</v>
      </c>
      <c r="CB91" s="157">
        <v>1.2542594000000001E-2</v>
      </c>
      <c r="CC91" s="157">
        <v>1.7081477000000001E-2</v>
      </c>
      <c r="CD91" s="157">
        <v>4.8942248000000001E-2</v>
      </c>
      <c r="CE91" s="157">
        <v>1.3385631E-2</v>
      </c>
      <c r="CF91" s="157">
        <v>1.4732353E-2</v>
      </c>
      <c r="CG91" s="157">
        <v>1.3879300000000001E-4</v>
      </c>
      <c r="CH91" s="157">
        <v>0</v>
      </c>
      <c r="CI91" s="157">
        <v>1.3202299999999999E-4</v>
      </c>
      <c r="CJ91" s="192">
        <v>5.3000000000000001E-5</v>
      </c>
      <c r="CK91" s="157">
        <v>0</v>
      </c>
      <c r="CL91" s="157">
        <v>2.3928479999999999E-3</v>
      </c>
      <c r="CM91" s="192">
        <v>3.7599999999999999E-5</v>
      </c>
      <c r="CN91" s="192">
        <v>5.3000000000000001E-5</v>
      </c>
      <c r="CO91" s="157">
        <v>0</v>
      </c>
      <c r="CP91" s="157">
        <v>2.2498900000000001E-4</v>
      </c>
      <c r="CQ91" s="157">
        <v>6.1403509999999996E-3</v>
      </c>
      <c r="CR91" s="157">
        <v>4.2960430000000003E-3</v>
      </c>
      <c r="CS91" s="157">
        <v>1.6447607999999999E-2</v>
      </c>
      <c r="CT91" s="157">
        <v>2.1514077E-2</v>
      </c>
      <c r="CU91" s="157">
        <v>2.3921500000000001E-4</v>
      </c>
      <c r="CV91" s="157">
        <v>1.19496E-4</v>
      </c>
      <c r="CW91" s="157">
        <v>0</v>
      </c>
      <c r="CX91" s="157">
        <v>3.7609129999999998E-3</v>
      </c>
      <c r="CY91" s="157">
        <v>3.5080929999999999E-3</v>
      </c>
      <c r="CZ91" s="157">
        <v>5.3382099999999997E-4</v>
      </c>
      <c r="DA91" s="157">
        <v>0</v>
      </c>
      <c r="DB91" s="157">
        <v>0</v>
      </c>
      <c r="DC91" s="157">
        <v>0</v>
      </c>
      <c r="DD91" s="157">
        <v>1.20382E-4</v>
      </c>
      <c r="DE91" s="192">
        <v>2.65E-5</v>
      </c>
      <c r="DF91" s="157">
        <v>0</v>
      </c>
      <c r="DG91" s="157">
        <v>0</v>
      </c>
      <c r="DH91" s="157">
        <v>6.0753300000000005E-4</v>
      </c>
      <c r="DI91" s="157">
        <v>1.6939240000000001E-3</v>
      </c>
      <c r="DJ91" s="157">
        <v>0</v>
      </c>
      <c r="DK91" s="192">
        <v>5.1E-5</v>
      </c>
      <c r="DL91" s="157">
        <v>2.3710200000000002E-3</v>
      </c>
      <c r="DM91" s="157">
        <v>7.9326099999999997E-4</v>
      </c>
      <c r="DN91" s="192">
        <v>8.8200000000000003E-5</v>
      </c>
      <c r="DO91" s="157">
        <v>7.6077200000000005E-4</v>
      </c>
      <c r="DP91" s="157">
        <v>1.4925600000000001E-4</v>
      </c>
      <c r="DQ91" s="192">
        <v>2.6299999999999999E-5</v>
      </c>
      <c r="DR91" s="192">
        <v>8.1600000000000005E-5</v>
      </c>
      <c r="DS91" s="157">
        <v>0</v>
      </c>
      <c r="DT91" s="157">
        <v>1.2152777999999999E-2</v>
      </c>
      <c r="DU91" s="157">
        <v>6.3699500000000001E-4</v>
      </c>
      <c r="DV91" s="157">
        <v>1.0388559E-2</v>
      </c>
      <c r="DW91" s="157">
        <v>5.56319E-4</v>
      </c>
      <c r="DX91" s="157">
        <v>1.5501768000000001E-2</v>
      </c>
      <c r="DY91" s="157">
        <v>0</v>
      </c>
      <c r="DZ91" s="192">
        <v>6.3299999999999994E-5</v>
      </c>
      <c r="EA91" s="157">
        <v>4.2953760000000001E-3</v>
      </c>
      <c r="EB91" s="157">
        <v>1.2991585E-2</v>
      </c>
      <c r="EC91" s="157">
        <v>0</v>
      </c>
      <c r="ED91" s="157">
        <v>8.3698500000000005E-4</v>
      </c>
      <c r="EE91" s="192">
        <v>7.9900000000000004E-5</v>
      </c>
      <c r="EF91" s="192">
        <v>3.2700000000000002E-5</v>
      </c>
      <c r="EG91" s="157">
        <v>0</v>
      </c>
      <c r="EH91" s="157">
        <v>0</v>
      </c>
      <c r="EI91" s="157">
        <v>0</v>
      </c>
      <c r="EJ91" s="192">
        <v>1.9899999999999999E-5</v>
      </c>
      <c r="EK91" s="157">
        <v>3.0227069999999999E-3</v>
      </c>
      <c r="EL91" s="157">
        <v>0</v>
      </c>
      <c r="EM91" s="192">
        <v>7.6299999999999998E-6</v>
      </c>
      <c r="EN91" s="157">
        <v>0</v>
      </c>
      <c r="EO91" s="157">
        <v>0</v>
      </c>
      <c r="EP91" s="157">
        <v>1.0788381999999999E-2</v>
      </c>
      <c r="EQ91" s="157">
        <v>0</v>
      </c>
      <c r="ER91" s="157">
        <v>2.1211495E-2</v>
      </c>
      <c r="ES91" s="157">
        <v>0</v>
      </c>
      <c r="ET91" s="157">
        <v>4.3531639999999996E-3</v>
      </c>
      <c r="EU91" s="157">
        <v>0</v>
      </c>
      <c r="EV91" s="157">
        <v>0</v>
      </c>
      <c r="EW91" s="157">
        <v>1.82103E-4</v>
      </c>
      <c r="EX91" s="192">
        <v>2.4199999999999999E-5</v>
      </c>
      <c r="EY91" s="157">
        <v>2.5879899999999999E-4</v>
      </c>
      <c r="EZ91" s="157">
        <v>0</v>
      </c>
      <c r="FA91" s="157">
        <v>1.67961E-4</v>
      </c>
      <c r="FB91" s="157">
        <v>0</v>
      </c>
      <c r="FC91" s="192">
        <v>5.4200000000000003E-5</v>
      </c>
      <c r="FD91" s="192">
        <v>2.51E-5</v>
      </c>
      <c r="FE91" s="157">
        <v>4.7141199999999999E-4</v>
      </c>
      <c r="FF91" s="157">
        <v>4.6459580000000004E-3</v>
      </c>
      <c r="FG91" s="157">
        <v>1.5926099999999999E-3</v>
      </c>
      <c r="FH91" s="157">
        <v>2.1338600000000001E-4</v>
      </c>
      <c r="FI91" s="157">
        <v>3.0882919999999999E-3</v>
      </c>
      <c r="FJ91" s="157">
        <v>9.9668770000000007E-3</v>
      </c>
      <c r="FK91" s="157">
        <v>1.9082381999999998E-2</v>
      </c>
      <c r="FL91" s="157">
        <v>2.3405894999999999E-2</v>
      </c>
      <c r="FM91" s="157">
        <v>3.2657895999999999E-2</v>
      </c>
      <c r="FN91" s="157">
        <v>1.3774800000000001E-4</v>
      </c>
      <c r="FO91" s="192">
        <v>2.72E-5</v>
      </c>
      <c r="FP91" s="157">
        <v>0</v>
      </c>
      <c r="FQ91" s="157">
        <v>2.3781921000000001E-2</v>
      </c>
      <c r="FR91" s="157">
        <v>0</v>
      </c>
      <c r="FS91" s="157">
        <v>0</v>
      </c>
      <c r="FT91" s="192">
        <v>2.1800000000000001E-5</v>
      </c>
      <c r="FU91" s="157">
        <v>0</v>
      </c>
      <c r="FV91" s="192">
        <v>9.1899999999999998E-5</v>
      </c>
      <c r="FW91" s="157">
        <v>0</v>
      </c>
      <c r="FX91" s="157">
        <v>1.6530194000000002E-2</v>
      </c>
      <c r="FY91" s="157">
        <v>0</v>
      </c>
      <c r="FZ91" s="192">
        <v>4.5200000000000001E-5</v>
      </c>
      <c r="GA91" s="157">
        <v>1.94477E-4</v>
      </c>
      <c r="GB91" s="192">
        <v>4.21E-5</v>
      </c>
      <c r="GC91" s="157">
        <v>7.9284199999999998E-4</v>
      </c>
      <c r="GD91" s="157">
        <v>1.0967576E-2</v>
      </c>
      <c r="GE91" s="157">
        <v>1.5114203999999999E-2</v>
      </c>
      <c r="GF91" s="192">
        <v>8.25E-5</v>
      </c>
      <c r="GG91" s="157">
        <v>2.0013299999999999E-4</v>
      </c>
      <c r="GH91" s="157">
        <v>1.63349E-4</v>
      </c>
      <c r="GI91" s="157">
        <v>9.7771830000000001E-3</v>
      </c>
      <c r="GJ91" s="157">
        <v>5.576208E-3</v>
      </c>
      <c r="GK91" s="157">
        <v>1.2066722E-2</v>
      </c>
      <c r="GL91" s="192">
        <v>3.3099999999999998E-5</v>
      </c>
      <c r="GM91" s="157">
        <v>5.6440780000000003E-3</v>
      </c>
      <c r="GN91" s="157">
        <v>1.9368899999999999E-3</v>
      </c>
      <c r="GO91" s="157">
        <v>3.1964199999999997E-4</v>
      </c>
      <c r="GP91" s="157">
        <v>1.2117759999999999E-3</v>
      </c>
      <c r="GQ91" s="157">
        <v>0</v>
      </c>
      <c r="GR91" s="192">
        <v>5.3000000000000001E-5</v>
      </c>
      <c r="GS91" s="157">
        <v>0</v>
      </c>
      <c r="GT91" s="157">
        <v>0</v>
      </c>
      <c r="GU91" s="157">
        <v>0</v>
      </c>
      <c r="GV91" s="157">
        <v>0</v>
      </c>
      <c r="GW91" s="157">
        <v>2.7777777999999999E-2</v>
      </c>
      <c r="GX91" s="157">
        <v>0</v>
      </c>
      <c r="GY91" s="157">
        <v>1.0752688E-2</v>
      </c>
      <c r="GZ91" s="157">
        <v>0</v>
      </c>
      <c r="HA91" s="157">
        <v>0</v>
      </c>
    </row>
    <row r="92" spans="1:209" x14ac:dyDescent="0.2">
      <c r="A92" s="157" t="s">
        <v>3901</v>
      </c>
      <c r="B92" s="157">
        <v>6.4001190000000001E-3</v>
      </c>
      <c r="C92" s="157">
        <v>7.0666710000000001E-3</v>
      </c>
      <c r="D92" s="157">
        <v>3.8665919999999999E-3</v>
      </c>
      <c r="E92" s="157">
        <v>2.9599589999999999E-3</v>
      </c>
      <c r="F92" s="157">
        <v>8.3910930000000005E-3</v>
      </c>
      <c r="G92" s="157">
        <v>3.4170499999999998E-4</v>
      </c>
      <c r="H92" s="157">
        <v>0</v>
      </c>
      <c r="I92" s="157">
        <v>0</v>
      </c>
      <c r="J92" s="157">
        <v>4.6812399999999999E-4</v>
      </c>
      <c r="K92" s="157">
        <v>1.6289787E-2</v>
      </c>
      <c r="L92" s="157">
        <v>0</v>
      </c>
      <c r="M92" s="157">
        <v>4.6482499999999996E-3</v>
      </c>
      <c r="N92" s="157">
        <v>1.2524296000000001E-2</v>
      </c>
      <c r="O92" s="157">
        <v>5.5508200000000004E-4</v>
      </c>
      <c r="P92" s="192">
        <v>4.4100000000000001E-6</v>
      </c>
      <c r="Q92" s="157">
        <v>5.0884959999999996E-3</v>
      </c>
      <c r="R92" s="157">
        <v>2.8186221000000001E-2</v>
      </c>
      <c r="S92" s="157">
        <v>7.5014979999999997E-3</v>
      </c>
      <c r="T92" s="157">
        <v>2.4569230000000002E-3</v>
      </c>
      <c r="U92" s="157">
        <v>1.8837543000000002E-2</v>
      </c>
      <c r="V92" s="157">
        <v>1.5163202000000001E-2</v>
      </c>
      <c r="W92" s="157">
        <v>3.2011799999999999E-4</v>
      </c>
      <c r="X92" s="157">
        <v>0</v>
      </c>
      <c r="Y92" s="157">
        <v>2.9807150000000001E-3</v>
      </c>
      <c r="Z92" s="157">
        <v>8.9012420000000002E-3</v>
      </c>
      <c r="AA92" s="157">
        <v>0</v>
      </c>
      <c r="AB92" s="157">
        <v>0</v>
      </c>
      <c r="AC92" s="157">
        <v>5.5392573000000001E-2</v>
      </c>
      <c r="AD92" s="157">
        <v>2.9637249000000001E-2</v>
      </c>
      <c r="AE92" s="157">
        <v>2.6002920000000001E-3</v>
      </c>
      <c r="AF92" s="157">
        <v>1.64745E-4</v>
      </c>
      <c r="AG92" s="192">
        <v>1.34E-5</v>
      </c>
      <c r="AH92" s="157">
        <v>4.41951E-4</v>
      </c>
      <c r="AI92" s="157">
        <v>7.7357499999999998E-4</v>
      </c>
      <c r="AJ92" s="157">
        <v>0</v>
      </c>
      <c r="AK92" s="157">
        <v>0</v>
      </c>
      <c r="AL92" s="157">
        <v>0</v>
      </c>
      <c r="AM92" s="192">
        <v>2.0699999999999998E-5</v>
      </c>
      <c r="AN92" s="157">
        <v>0</v>
      </c>
      <c r="AO92" s="192">
        <v>2.5299999999999998E-5</v>
      </c>
      <c r="AP92" s="157">
        <v>0</v>
      </c>
      <c r="AQ92" s="157">
        <v>0</v>
      </c>
      <c r="AR92" s="192">
        <v>2.55E-5</v>
      </c>
      <c r="AS92" s="157">
        <v>0</v>
      </c>
      <c r="AT92" s="192">
        <v>1.0699999999999999E-5</v>
      </c>
      <c r="AU92" s="192">
        <v>5.1499999999999998E-5</v>
      </c>
      <c r="AV92" s="157">
        <v>0</v>
      </c>
      <c r="AW92" s="157">
        <v>0</v>
      </c>
      <c r="AX92" s="157">
        <v>1.2506203E-2</v>
      </c>
      <c r="AY92" s="157">
        <v>4.2694630000000003E-3</v>
      </c>
      <c r="AZ92" s="157">
        <v>0</v>
      </c>
      <c r="BA92" s="157">
        <v>0</v>
      </c>
      <c r="BB92" s="157">
        <v>0</v>
      </c>
      <c r="BC92" s="157">
        <v>0</v>
      </c>
      <c r="BD92" s="157">
        <v>0</v>
      </c>
      <c r="BE92" s="157">
        <v>0</v>
      </c>
      <c r="BF92" s="157">
        <v>5.9430840000000004E-3</v>
      </c>
      <c r="BG92" s="157">
        <v>0</v>
      </c>
      <c r="BH92" s="157">
        <v>0</v>
      </c>
      <c r="BI92" s="157">
        <v>0</v>
      </c>
      <c r="BJ92" s="157">
        <v>1.3123064E-2</v>
      </c>
      <c r="BK92" s="157">
        <v>0</v>
      </c>
      <c r="BL92" s="192">
        <v>7.1500000000000003E-5</v>
      </c>
      <c r="BM92" s="157">
        <v>0</v>
      </c>
      <c r="BN92" s="157">
        <v>0</v>
      </c>
      <c r="BO92" s="192">
        <v>4.4499999999999997E-5</v>
      </c>
      <c r="BP92" s="157">
        <v>0</v>
      </c>
      <c r="BQ92" s="157">
        <v>1.4348060000000001E-3</v>
      </c>
      <c r="BR92" s="157">
        <v>2.00848E-4</v>
      </c>
      <c r="BS92" s="157">
        <v>0</v>
      </c>
      <c r="BT92" s="157">
        <v>0</v>
      </c>
      <c r="BU92" s="157">
        <v>0</v>
      </c>
      <c r="BV92" s="157">
        <v>1.2309301E-2</v>
      </c>
      <c r="BW92" s="157">
        <v>0</v>
      </c>
      <c r="BX92" s="192">
        <v>2.4000000000000001E-5</v>
      </c>
      <c r="BY92" s="157">
        <v>8.5627200000000004E-4</v>
      </c>
      <c r="BZ92" s="157">
        <v>1.1759610000000001E-3</v>
      </c>
      <c r="CA92" s="192">
        <v>9.4099999999999997E-5</v>
      </c>
      <c r="CB92" s="157">
        <v>8.2167299999999998E-4</v>
      </c>
      <c r="CC92" s="157">
        <v>1.5578020000000001E-3</v>
      </c>
      <c r="CD92" s="157">
        <v>2.39717E-4</v>
      </c>
      <c r="CE92" s="157">
        <v>7.4710499999999997E-4</v>
      </c>
      <c r="CF92" s="157">
        <v>4.9846299999999999E-4</v>
      </c>
      <c r="CG92" s="157">
        <v>2.7758499999999998E-3</v>
      </c>
      <c r="CH92" s="157">
        <v>7.584225E-3</v>
      </c>
      <c r="CI92" s="157">
        <v>1.1316270000000001E-3</v>
      </c>
      <c r="CJ92" s="157">
        <v>6.3026319999999999E-3</v>
      </c>
      <c r="CK92" s="157">
        <v>3.0669899999999999E-3</v>
      </c>
      <c r="CL92" s="157">
        <v>1.6616999999999999E-4</v>
      </c>
      <c r="CM92" s="157">
        <v>0</v>
      </c>
      <c r="CN92" s="192">
        <v>7.9499999999999994E-5</v>
      </c>
      <c r="CO92" s="157">
        <v>0</v>
      </c>
      <c r="CP92" s="157">
        <v>0</v>
      </c>
      <c r="CQ92" s="192">
        <v>7.2100000000000004E-5</v>
      </c>
      <c r="CR92" s="157">
        <v>1.7463600000000001E-4</v>
      </c>
      <c r="CS92" s="157">
        <v>1.7719200000000001E-4</v>
      </c>
      <c r="CT92" s="157">
        <v>2.8558499999999998E-4</v>
      </c>
      <c r="CU92" s="157">
        <v>1.0365999999999999E-3</v>
      </c>
      <c r="CV92" s="157">
        <v>1.344327E-3</v>
      </c>
      <c r="CW92" s="157">
        <v>2.7946220000000001E-3</v>
      </c>
      <c r="CX92" s="157">
        <v>6.9173940000000003E-3</v>
      </c>
      <c r="CY92" s="157">
        <v>1.5772609E-2</v>
      </c>
      <c r="CZ92" s="157">
        <v>2.9893998000000001E-2</v>
      </c>
      <c r="DA92" s="157">
        <v>0</v>
      </c>
      <c r="DB92" s="192">
        <v>3.3200000000000001E-5</v>
      </c>
      <c r="DC92" s="192">
        <v>1.0200000000000001E-5</v>
      </c>
      <c r="DD92" s="157">
        <v>9.8412459999999997E-3</v>
      </c>
      <c r="DE92" s="192">
        <v>1.3200000000000001E-5</v>
      </c>
      <c r="DF92" s="192">
        <v>9.1899999999999998E-5</v>
      </c>
      <c r="DG92" s="157">
        <v>0</v>
      </c>
      <c r="DH92" s="192">
        <v>6.7500000000000001E-5</v>
      </c>
      <c r="DI92" s="192">
        <v>8.0699999999999996E-5</v>
      </c>
      <c r="DJ92" s="157">
        <v>3.4194910000000002E-3</v>
      </c>
      <c r="DK92" s="192">
        <v>5.1E-5</v>
      </c>
      <c r="DL92" s="157">
        <v>0</v>
      </c>
      <c r="DM92" s="157">
        <v>1.88872E-4</v>
      </c>
      <c r="DN92" s="157">
        <v>5.9752171999999999E-2</v>
      </c>
      <c r="DO92" s="157">
        <v>3.1986998000000003E-2</v>
      </c>
      <c r="DP92" s="157">
        <v>2.541829E-2</v>
      </c>
      <c r="DQ92" s="157">
        <v>2.6688749999999998E-3</v>
      </c>
      <c r="DR92" s="157">
        <v>1.142344E-3</v>
      </c>
      <c r="DS92" s="157">
        <v>4.7686099999999997E-4</v>
      </c>
      <c r="DT92" s="157">
        <v>2.11721E-4</v>
      </c>
      <c r="DU92" s="157">
        <v>5.2932232000000003E-2</v>
      </c>
      <c r="DV92" s="157">
        <v>4.7220699999999999E-4</v>
      </c>
      <c r="DW92" s="157">
        <v>4.6209211E-2</v>
      </c>
      <c r="DX92" s="157">
        <v>1.115039E-3</v>
      </c>
      <c r="DY92" s="157">
        <v>0</v>
      </c>
      <c r="DZ92" s="157">
        <v>0</v>
      </c>
      <c r="EA92" s="157">
        <v>3.3357700000000001E-3</v>
      </c>
      <c r="EB92" s="157">
        <v>2.8165999999999998E-4</v>
      </c>
      <c r="EC92" s="192">
        <v>7.3100000000000001E-5</v>
      </c>
      <c r="ED92" s="157">
        <v>1.4770300000000001E-4</v>
      </c>
      <c r="EE92" s="157">
        <v>0</v>
      </c>
      <c r="EF92" s="157">
        <v>0</v>
      </c>
      <c r="EG92" s="192">
        <v>3.0599999999999998E-5</v>
      </c>
      <c r="EH92" s="157">
        <v>2.8988960000000002E-3</v>
      </c>
      <c r="EI92" s="157">
        <v>0</v>
      </c>
      <c r="EJ92" s="157">
        <v>0</v>
      </c>
      <c r="EK92" s="157">
        <v>2.2117400000000001E-4</v>
      </c>
      <c r="EL92" s="192">
        <v>3.3699999999999999E-5</v>
      </c>
      <c r="EM92" s="157">
        <v>1.3159802E-2</v>
      </c>
      <c r="EN92" s="157">
        <v>1.0077643000000001E-2</v>
      </c>
      <c r="EO92" s="157">
        <v>2.816163E-3</v>
      </c>
      <c r="EP92" s="157">
        <v>4.0610899999999998E-4</v>
      </c>
      <c r="EQ92" s="157">
        <v>1.6799395000000002E-2</v>
      </c>
      <c r="ER92" s="157">
        <v>1.6745919999999999E-3</v>
      </c>
      <c r="ES92" s="157">
        <v>4.2026399999999997E-3</v>
      </c>
      <c r="ET92" s="192">
        <v>3.7200000000000003E-5</v>
      </c>
      <c r="EU92" s="157">
        <v>2.6421550000000002E-3</v>
      </c>
      <c r="EV92" s="157">
        <v>6.8906640000000003E-3</v>
      </c>
      <c r="EW92" s="157">
        <v>9.1779870000000003E-3</v>
      </c>
      <c r="EX92" s="157">
        <v>8.7217749999999993E-3</v>
      </c>
      <c r="EY92" s="157">
        <v>2.9658384999999999E-2</v>
      </c>
      <c r="EZ92" s="157">
        <v>2.32842E-4</v>
      </c>
      <c r="FA92" s="157">
        <v>0</v>
      </c>
      <c r="FB92" s="157">
        <v>0</v>
      </c>
      <c r="FC92" s="157">
        <v>0</v>
      </c>
      <c r="FD92" s="157">
        <v>7.5926530000000004E-3</v>
      </c>
      <c r="FE92" s="157">
        <v>0</v>
      </c>
      <c r="FF92" s="192">
        <v>3.3899999999999997E-5</v>
      </c>
      <c r="FG92" s="157">
        <v>0</v>
      </c>
      <c r="FH92" s="157">
        <v>2.2998319999999999E-3</v>
      </c>
      <c r="FI92" s="157">
        <v>0</v>
      </c>
      <c r="FJ92" s="157">
        <v>8.6538700000000001E-4</v>
      </c>
      <c r="FK92" s="157">
        <v>7.0230559999999997E-3</v>
      </c>
      <c r="FL92" s="157">
        <v>2.5685500000000001E-4</v>
      </c>
      <c r="FM92" s="157">
        <v>1.6921199999999999E-4</v>
      </c>
      <c r="FN92" s="192">
        <v>1.7200000000000001E-5</v>
      </c>
      <c r="FO92" s="192">
        <v>9.0599999999999997E-6</v>
      </c>
      <c r="FP92" s="157">
        <v>0</v>
      </c>
      <c r="FQ92" s="157">
        <v>2.34999E-4</v>
      </c>
      <c r="FR92" s="157">
        <v>0</v>
      </c>
      <c r="FS92" s="192">
        <v>4.6999999999999997E-5</v>
      </c>
      <c r="FT92" s="157">
        <v>0</v>
      </c>
      <c r="FU92" s="157">
        <v>0</v>
      </c>
      <c r="FV92" s="157">
        <v>3.6746100000000002E-4</v>
      </c>
      <c r="FW92" s="192">
        <v>4.9599999999999999E-5</v>
      </c>
      <c r="FX92" s="157">
        <v>2.4053220000000001E-3</v>
      </c>
      <c r="FY92" s="157">
        <v>1.0997066999999999E-2</v>
      </c>
      <c r="FZ92" s="157">
        <v>1.80726E-4</v>
      </c>
      <c r="GA92" s="157">
        <v>0</v>
      </c>
      <c r="GB92" s="157">
        <v>3.9608969999999997E-3</v>
      </c>
      <c r="GC92" s="157">
        <v>0</v>
      </c>
      <c r="GD92" s="157">
        <v>1.5825699999999999E-3</v>
      </c>
      <c r="GE92" s="157">
        <v>9.7146600000000004E-4</v>
      </c>
      <c r="GF92" s="157">
        <v>2.1335423999999999E-2</v>
      </c>
      <c r="GG92" s="157">
        <v>2.4594174E-2</v>
      </c>
      <c r="GH92" s="157">
        <v>2.2215480999999999E-2</v>
      </c>
      <c r="GI92" s="157">
        <v>2.9691761000000001E-2</v>
      </c>
      <c r="GJ92" s="157">
        <v>4.84888E-4</v>
      </c>
      <c r="GK92" s="157">
        <v>0</v>
      </c>
      <c r="GL92" s="157">
        <v>2.0180630000000001E-3</v>
      </c>
      <c r="GM92" s="157">
        <v>5.7592600000000004E-4</v>
      </c>
      <c r="GN92" s="157">
        <v>0</v>
      </c>
      <c r="GO92" s="157">
        <v>0</v>
      </c>
      <c r="GP92" s="157">
        <v>2.8512399999999999E-4</v>
      </c>
      <c r="GQ92" s="157">
        <v>2.3444730000000001E-3</v>
      </c>
      <c r="GR92" s="157">
        <v>1.0603900000000001E-4</v>
      </c>
      <c r="GS92" s="157">
        <v>0</v>
      </c>
      <c r="GT92" s="157">
        <v>0</v>
      </c>
      <c r="GU92" s="157">
        <v>0</v>
      </c>
      <c r="GV92" s="157">
        <v>0</v>
      </c>
      <c r="GW92" s="157">
        <v>0</v>
      </c>
      <c r="GX92" s="157">
        <v>0</v>
      </c>
      <c r="GY92" s="157">
        <v>0</v>
      </c>
      <c r="GZ92" s="157">
        <v>0</v>
      </c>
      <c r="HA92" s="157">
        <v>0</v>
      </c>
    </row>
    <row r="93" spans="1:209" x14ac:dyDescent="0.2">
      <c r="A93" s="157" t="s">
        <v>3902</v>
      </c>
      <c r="B93" s="157">
        <v>1.1890197999999999E-2</v>
      </c>
      <c r="C93" s="157">
        <v>9.1275450000000008E-3</v>
      </c>
      <c r="D93" s="157">
        <v>6.7358490000000004E-3</v>
      </c>
      <c r="E93" s="157">
        <v>8.7633429999999998E-3</v>
      </c>
      <c r="F93" s="157">
        <v>7.9044630000000005E-3</v>
      </c>
      <c r="G93" s="157">
        <v>2.4061730000000002E-3</v>
      </c>
      <c r="H93" s="157">
        <v>3.9393650000000002E-3</v>
      </c>
      <c r="I93" s="157">
        <v>2.7839420000000002E-3</v>
      </c>
      <c r="J93" s="157">
        <v>2.6787109999999999E-3</v>
      </c>
      <c r="K93" s="157">
        <v>6.1890469999999996E-3</v>
      </c>
      <c r="L93" s="157">
        <v>6.0904870000000003E-3</v>
      </c>
      <c r="M93" s="157">
        <v>7.9822890000000001E-3</v>
      </c>
      <c r="N93" s="157">
        <v>6.9128710000000001E-3</v>
      </c>
      <c r="O93" s="157">
        <v>1.2035940000000001E-3</v>
      </c>
      <c r="P93" s="157">
        <v>3.1147840000000002E-3</v>
      </c>
      <c r="Q93" s="157">
        <v>1.4538559999999999E-3</v>
      </c>
      <c r="R93" s="157">
        <v>4.0577690000000001E-3</v>
      </c>
      <c r="S93" s="157">
        <v>1.9173160000000001E-3</v>
      </c>
      <c r="T93" s="157">
        <v>1.584069E-3</v>
      </c>
      <c r="U93" s="157">
        <v>3.7939779999999999E-3</v>
      </c>
      <c r="V93" s="157">
        <v>9.5607339999999996E-3</v>
      </c>
      <c r="W93" s="157">
        <v>1.6845530000000001E-3</v>
      </c>
      <c r="X93" s="157">
        <v>3.285671E-3</v>
      </c>
      <c r="Y93" s="157">
        <v>6.0214450000000003E-3</v>
      </c>
      <c r="Z93" s="157">
        <v>1.2876894999999999E-2</v>
      </c>
      <c r="AA93" s="157">
        <v>7.3442430000000003E-3</v>
      </c>
      <c r="AB93" s="157">
        <v>1.9858300000000001E-3</v>
      </c>
      <c r="AC93" s="157">
        <v>1.273836E-3</v>
      </c>
      <c r="AD93" s="157">
        <v>1.2033461000000001E-2</v>
      </c>
      <c r="AE93" s="157">
        <v>4.8529510000000003E-3</v>
      </c>
      <c r="AF93" s="157">
        <v>2.1117269999999999E-3</v>
      </c>
      <c r="AG93" s="157">
        <v>6.571566E-3</v>
      </c>
      <c r="AH93" s="157">
        <v>1.9642269999999998E-3</v>
      </c>
      <c r="AI93" s="157">
        <v>3.094299E-3</v>
      </c>
      <c r="AJ93" s="157">
        <v>3.6580599999999999E-3</v>
      </c>
      <c r="AK93" s="157">
        <v>2.6310890000000001E-3</v>
      </c>
      <c r="AL93" s="157">
        <v>5.9123559999999997E-3</v>
      </c>
      <c r="AM93" s="157">
        <v>4.7169810000000003E-3</v>
      </c>
      <c r="AN93" s="157">
        <v>2.3660220000000002E-3</v>
      </c>
      <c r="AO93" s="157">
        <v>4.174362E-3</v>
      </c>
      <c r="AP93" s="157">
        <v>5.8831769999999999E-3</v>
      </c>
      <c r="AQ93" s="157">
        <v>4.8354679999999999E-3</v>
      </c>
      <c r="AR93" s="157">
        <v>4.7636029999999999E-3</v>
      </c>
      <c r="AS93" s="157">
        <v>3.7345719999999998E-3</v>
      </c>
      <c r="AT93" s="157">
        <v>2.1171749999999998E-3</v>
      </c>
      <c r="AU93" s="157">
        <v>1.0305029E-2</v>
      </c>
      <c r="AV93" s="157">
        <v>3.7697049999999999E-3</v>
      </c>
      <c r="AW93" s="157">
        <v>4.957604E-3</v>
      </c>
      <c r="AX93" s="157">
        <v>9.6939620000000004E-3</v>
      </c>
      <c r="AY93" s="157">
        <v>2.188775E-3</v>
      </c>
      <c r="AZ93" s="157">
        <v>6.2222559999999998E-3</v>
      </c>
      <c r="BA93" s="157">
        <v>1.4449479999999999E-3</v>
      </c>
      <c r="BB93" s="157">
        <v>1.60209E-3</v>
      </c>
      <c r="BC93" s="157">
        <v>9.2924719999999995E-3</v>
      </c>
      <c r="BD93" s="157">
        <v>1.3604939E-2</v>
      </c>
      <c r="BE93" s="157">
        <v>1.0493179E-2</v>
      </c>
      <c r="BF93" s="157">
        <v>8.6098519999999994E-3</v>
      </c>
      <c r="BG93" s="157">
        <v>9.0844340000000006E-3</v>
      </c>
      <c r="BH93" s="157">
        <v>6.7219710000000002E-3</v>
      </c>
      <c r="BI93" s="157">
        <v>8.5789630000000002E-3</v>
      </c>
      <c r="BJ93" s="157">
        <v>8.0165210000000004E-3</v>
      </c>
      <c r="BK93" s="157">
        <v>1.2072677E-2</v>
      </c>
      <c r="BL93" s="157">
        <v>5.9376899999999998E-3</v>
      </c>
      <c r="BM93" s="157">
        <v>5.0505050000000003E-3</v>
      </c>
      <c r="BN93" s="157">
        <v>6.6577320000000004E-3</v>
      </c>
      <c r="BO93" s="157">
        <v>3.4254950000000002E-3</v>
      </c>
      <c r="BP93" s="157">
        <v>1.156131E-2</v>
      </c>
      <c r="BQ93" s="157">
        <v>1.1119746999999999E-2</v>
      </c>
      <c r="BR93" s="157">
        <v>2.9598599999999998E-4</v>
      </c>
      <c r="BS93" s="157">
        <v>5.0979950000000001E-3</v>
      </c>
      <c r="BT93" s="157">
        <v>1.1579435000000001E-2</v>
      </c>
      <c r="BU93" s="157">
        <v>6.3992789999999999E-3</v>
      </c>
      <c r="BV93" s="157">
        <v>7.74678E-3</v>
      </c>
      <c r="BW93" s="157">
        <v>1.0637279999999999E-3</v>
      </c>
      <c r="BX93" s="157">
        <v>1.2964605000000001E-2</v>
      </c>
      <c r="BY93" s="157">
        <v>2.9969530000000001E-3</v>
      </c>
      <c r="BZ93" s="157">
        <v>2.4447610000000002E-3</v>
      </c>
      <c r="CA93" s="157">
        <v>5.5589799999999998E-4</v>
      </c>
      <c r="CB93" s="157">
        <v>7.7333899999999995E-4</v>
      </c>
      <c r="CC93" s="157">
        <v>5.1624820000000004E-3</v>
      </c>
      <c r="CD93" s="157">
        <v>6.9917500000000001E-4</v>
      </c>
      <c r="CE93" s="157">
        <v>9.7123650000000006E-3</v>
      </c>
      <c r="CF93" s="157">
        <v>1.7169279999999999E-3</v>
      </c>
      <c r="CG93" s="157">
        <v>1.3879249999999999E-3</v>
      </c>
      <c r="CH93" s="157">
        <v>1.2933099E-2</v>
      </c>
      <c r="CI93" s="157">
        <v>1.6974410000000001E-3</v>
      </c>
      <c r="CJ93" s="157">
        <v>2.1714949999999998E-3</v>
      </c>
      <c r="CK93" s="157">
        <v>3.874092E-3</v>
      </c>
      <c r="CL93" s="157">
        <v>1.1853460000000001E-3</v>
      </c>
      <c r="CM93" s="192">
        <v>5.6400000000000002E-5</v>
      </c>
      <c r="CN93" s="192">
        <v>2.65E-5</v>
      </c>
      <c r="CO93" s="157">
        <v>0</v>
      </c>
      <c r="CP93" s="192">
        <v>5.0000000000000002E-5</v>
      </c>
      <c r="CQ93" s="157">
        <v>4.4460499999999999E-4</v>
      </c>
      <c r="CR93" s="157">
        <v>2.7941700000000001E-4</v>
      </c>
      <c r="CS93" s="157">
        <v>9.1723E-4</v>
      </c>
      <c r="CT93" s="157">
        <v>1.404127E-3</v>
      </c>
      <c r="CU93" s="157">
        <v>1.9535920000000001E-3</v>
      </c>
      <c r="CV93" s="157">
        <v>6.5722700000000003E-4</v>
      </c>
      <c r="CW93" s="157">
        <v>6.4733179999999996E-3</v>
      </c>
      <c r="CX93" s="157">
        <v>5.4846649999999997E-3</v>
      </c>
      <c r="CY93" s="157">
        <v>6.0770099999999999E-4</v>
      </c>
      <c r="CZ93" s="157">
        <v>1.0676428E-2</v>
      </c>
      <c r="DA93" s="157">
        <v>2.0927279999999999E-3</v>
      </c>
      <c r="DB93" s="157">
        <v>1.711731E-3</v>
      </c>
      <c r="DC93" s="157">
        <v>2.1670790000000001E-3</v>
      </c>
      <c r="DD93" s="157">
        <v>4.8002410000000002E-3</v>
      </c>
      <c r="DE93" s="157">
        <v>0</v>
      </c>
      <c r="DF93" s="157">
        <v>5.7891110000000004E-3</v>
      </c>
      <c r="DG93" s="157">
        <v>1.4705880000000001E-3</v>
      </c>
      <c r="DH93" s="157">
        <v>4.2527340000000002E-3</v>
      </c>
      <c r="DI93" s="157">
        <v>2.4803889999999999E-3</v>
      </c>
      <c r="DJ93" s="157">
        <v>7.6770930000000003E-3</v>
      </c>
      <c r="DK93" s="157">
        <v>1.52905E-4</v>
      </c>
      <c r="DL93" s="157">
        <v>1.2905550000000001E-3</v>
      </c>
      <c r="DM93" s="157">
        <v>5.0617609999999997E-3</v>
      </c>
      <c r="DN93" s="157">
        <v>3.5939499999999998E-3</v>
      </c>
      <c r="DO93" s="157">
        <v>9.7517119999999992E-3</v>
      </c>
      <c r="DP93" s="157">
        <v>7.612054E-3</v>
      </c>
      <c r="DQ93" s="157">
        <v>5.0353660000000003E-3</v>
      </c>
      <c r="DR93" s="157">
        <v>2.5702749999999999E-3</v>
      </c>
      <c r="DS93" s="157">
        <v>1.6349520000000001E-3</v>
      </c>
      <c r="DT93" s="157">
        <v>8.4264909999999995E-3</v>
      </c>
      <c r="DU93" s="157">
        <v>5.2192499999999999E-3</v>
      </c>
      <c r="DV93" s="157">
        <v>2.8669720000000002E-3</v>
      </c>
      <c r="DW93" s="157">
        <v>1.2499783E-2</v>
      </c>
      <c r="DX93" s="157">
        <v>4.7049220000000003E-3</v>
      </c>
      <c r="DY93" s="157">
        <v>2.9965579999999999E-3</v>
      </c>
      <c r="DZ93" s="157">
        <v>0</v>
      </c>
      <c r="EA93" s="157">
        <v>8.6821399999999996E-4</v>
      </c>
      <c r="EB93" s="157">
        <v>1.4083019999999999E-3</v>
      </c>
      <c r="EC93" s="157">
        <v>4.4227570000000003E-3</v>
      </c>
      <c r="ED93" s="157">
        <v>3.9387520000000002E-3</v>
      </c>
      <c r="EE93" s="157">
        <v>7.2139700000000001E-3</v>
      </c>
      <c r="EF93" s="157">
        <v>3.3323530000000001E-3</v>
      </c>
      <c r="EG93" s="192">
        <v>3.0599999999999998E-5</v>
      </c>
      <c r="EH93" s="157">
        <v>6.1949010000000001E-3</v>
      </c>
      <c r="EI93" s="192">
        <v>5.66E-5</v>
      </c>
      <c r="EJ93" s="157">
        <v>1.7934400000000001E-4</v>
      </c>
      <c r="EK93" s="157">
        <v>2.2117400000000001E-4</v>
      </c>
      <c r="EL93" s="157">
        <v>4.4125570000000001E-3</v>
      </c>
      <c r="EM93" s="157">
        <v>3.822064E-3</v>
      </c>
      <c r="EN93" s="157">
        <v>4.6000850000000003E-3</v>
      </c>
      <c r="EO93" s="157">
        <v>7.9900449999999994E-3</v>
      </c>
      <c r="EP93" s="157">
        <v>2.8251079999999998E-3</v>
      </c>
      <c r="EQ93" s="157">
        <v>3.6659700000000002E-3</v>
      </c>
      <c r="ER93" s="157">
        <v>4.4449040000000004E-3</v>
      </c>
      <c r="ES93" s="157">
        <v>4.499566E-3</v>
      </c>
      <c r="ET93" s="157">
        <v>1.3245526000000001E-2</v>
      </c>
      <c r="EU93" s="157">
        <v>3.7213459999999999E-3</v>
      </c>
      <c r="EV93" s="157">
        <v>2.8457019999999999E-3</v>
      </c>
      <c r="EW93" s="157">
        <v>2.6040719999999998E-3</v>
      </c>
      <c r="EX93" s="157">
        <v>4.0943890000000004E-3</v>
      </c>
      <c r="EY93" s="157">
        <v>7.7122149999999997E-3</v>
      </c>
      <c r="EZ93" s="157">
        <v>2.7941089999999999E-3</v>
      </c>
      <c r="FA93" s="157">
        <v>0</v>
      </c>
      <c r="FB93" s="192">
        <v>2.6999999999999999E-5</v>
      </c>
      <c r="FC93" s="157">
        <v>0</v>
      </c>
      <c r="FD93" s="157">
        <v>4.9615359999999999E-3</v>
      </c>
      <c r="FE93" s="157">
        <v>2.7611290000000002E-3</v>
      </c>
      <c r="FF93" s="157">
        <v>2.4416709999999999E-3</v>
      </c>
      <c r="FG93" s="157">
        <v>4.5389389999999996E-3</v>
      </c>
      <c r="FH93" s="157">
        <v>9.2467500000000002E-4</v>
      </c>
      <c r="FI93" s="157">
        <v>4.9633299999999995E-4</v>
      </c>
      <c r="FJ93" s="157">
        <v>3.1034589999999998E-3</v>
      </c>
      <c r="FK93" s="157">
        <v>1.0118745E-2</v>
      </c>
      <c r="FL93" s="157">
        <v>3.7565020000000001E-3</v>
      </c>
      <c r="FM93" s="157">
        <v>9.3066500000000001E-4</v>
      </c>
      <c r="FN93" s="157">
        <v>0</v>
      </c>
      <c r="FO93" s="192">
        <v>9.0599999999999997E-6</v>
      </c>
      <c r="FP93" s="157">
        <v>9.1784659999999997E-3</v>
      </c>
      <c r="FQ93" s="157">
        <v>2.1776590000000002E-3</v>
      </c>
      <c r="FR93" s="157">
        <v>0</v>
      </c>
      <c r="FS93" s="157">
        <v>0</v>
      </c>
      <c r="FT93" s="192">
        <v>2.1800000000000001E-5</v>
      </c>
      <c r="FU93" s="192">
        <v>5.7599999999999997E-5</v>
      </c>
      <c r="FV93" s="157">
        <v>3.330118E-3</v>
      </c>
      <c r="FW93" s="157">
        <v>0</v>
      </c>
      <c r="FX93" s="157">
        <v>3.6079839999999998E-3</v>
      </c>
      <c r="FY93" s="157">
        <v>3.3670029999999999E-3</v>
      </c>
      <c r="FZ93" s="157">
        <v>4.1115079999999998E-3</v>
      </c>
      <c r="GA93" s="157">
        <v>7.0789579999999998E-3</v>
      </c>
      <c r="GB93" s="157">
        <v>3.2445640000000001E-3</v>
      </c>
      <c r="GC93" s="157">
        <v>1.88772E-4</v>
      </c>
      <c r="GD93" s="157">
        <v>3.533179E-3</v>
      </c>
      <c r="GE93" s="157">
        <v>1.2832388E-2</v>
      </c>
      <c r="GF93" s="157">
        <v>9.1201719999999993E-3</v>
      </c>
      <c r="GG93" s="157">
        <v>8.5835000000000009E-3</v>
      </c>
      <c r="GH93" s="157">
        <v>6.7906559999999999E-3</v>
      </c>
      <c r="GI93" s="157">
        <v>1.0857818999999999E-2</v>
      </c>
      <c r="GJ93" s="157">
        <v>2.2628090000000002E-3</v>
      </c>
      <c r="GK93" s="157">
        <v>1.4107417000000001E-2</v>
      </c>
      <c r="GL93" s="157">
        <v>2.64664E-3</v>
      </c>
      <c r="GM93" s="157">
        <v>3.8779040000000002E-3</v>
      </c>
      <c r="GN93" s="157">
        <v>2.2597049999999999E-3</v>
      </c>
      <c r="GO93" s="157">
        <v>2.3973150000000001E-3</v>
      </c>
      <c r="GP93" s="157">
        <v>2.9937990000000001E-3</v>
      </c>
      <c r="GQ93" s="157">
        <v>6.2930590000000002E-3</v>
      </c>
      <c r="GR93" s="157">
        <v>0</v>
      </c>
      <c r="GS93" s="157">
        <v>1.8271499999999999E-4</v>
      </c>
      <c r="GT93" s="157">
        <v>0</v>
      </c>
      <c r="GU93" s="157">
        <v>0</v>
      </c>
      <c r="GV93" s="157">
        <v>3.1240199999999998E-4</v>
      </c>
      <c r="GW93" s="157">
        <v>0</v>
      </c>
      <c r="GX93" s="157">
        <v>0</v>
      </c>
      <c r="GY93" s="157">
        <v>0</v>
      </c>
      <c r="GZ93" s="157">
        <v>1.8867925000000001E-2</v>
      </c>
      <c r="HA93" s="157">
        <v>0</v>
      </c>
    </row>
    <row r="94" spans="1:209" x14ac:dyDescent="0.2">
      <c r="A94" s="157" t="s">
        <v>3903</v>
      </c>
      <c r="B94" s="157">
        <v>7.7278829999999996E-3</v>
      </c>
      <c r="C94" s="157">
        <v>1.8232127000000001E-2</v>
      </c>
      <c r="D94" s="157">
        <v>1.6233549999999999E-2</v>
      </c>
      <c r="E94" s="157">
        <v>7.4348579999999999E-3</v>
      </c>
      <c r="F94" s="157">
        <v>1.3967619000000001E-2</v>
      </c>
      <c r="G94" s="157">
        <v>0</v>
      </c>
      <c r="H94" s="157">
        <v>0</v>
      </c>
      <c r="I94" s="157">
        <v>0</v>
      </c>
      <c r="J94" s="157">
        <v>0</v>
      </c>
      <c r="K94" s="157">
        <v>1.5619976000000001E-2</v>
      </c>
      <c r="L94" s="157">
        <v>0</v>
      </c>
      <c r="M94" s="157">
        <v>0</v>
      </c>
      <c r="N94" s="157">
        <v>0</v>
      </c>
      <c r="O94" s="192">
        <v>5.4999999999999999E-6</v>
      </c>
      <c r="P94" s="157">
        <v>0</v>
      </c>
      <c r="Q94" s="157">
        <v>7.7433629999999996E-3</v>
      </c>
      <c r="R94" s="157">
        <v>3.1349534999999998E-2</v>
      </c>
      <c r="S94" s="157">
        <v>2.8088676E-2</v>
      </c>
      <c r="T94" s="157">
        <v>2.1627388000000001E-2</v>
      </c>
      <c r="U94" s="157">
        <v>3.2491453000000003E-2</v>
      </c>
      <c r="V94" s="157">
        <v>3.0245210000000001E-3</v>
      </c>
      <c r="W94" s="157">
        <v>0</v>
      </c>
      <c r="X94" s="157">
        <v>0</v>
      </c>
      <c r="Y94" s="157">
        <v>1.3063135E-2</v>
      </c>
      <c r="Z94" s="157">
        <v>0</v>
      </c>
      <c r="AA94" s="157">
        <v>1.5394979E-2</v>
      </c>
      <c r="AB94" s="157">
        <v>0</v>
      </c>
      <c r="AC94" s="192">
        <v>5.7899999999999998E-5</v>
      </c>
      <c r="AD94" s="157">
        <v>0</v>
      </c>
      <c r="AE94" s="157">
        <v>8.6630049999999997E-3</v>
      </c>
      <c r="AF94" s="157">
        <v>0</v>
      </c>
      <c r="AG94" s="157">
        <v>0</v>
      </c>
      <c r="AH94" s="157">
        <v>3.5319247999999998E-2</v>
      </c>
      <c r="AI94" s="157">
        <v>1.5974316999999998E-2</v>
      </c>
      <c r="AJ94" s="192">
        <v>7.1000000000000005E-5</v>
      </c>
      <c r="AK94" s="157">
        <v>0</v>
      </c>
      <c r="AL94" s="157">
        <v>0</v>
      </c>
      <c r="AM94" s="157">
        <v>0</v>
      </c>
      <c r="AN94" s="157">
        <v>0</v>
      </c>
      <c r="AO94" s="157">
        <v>0</v>
      </c>
      <c r="AP94" s="157">
        <v>0</v>
      </c>
      <c r="AQ94" s="157">
        <v>0</v>
      </c>
      <c r="AR94" s="157">
        <v>0</v>
      </c>
      <c r="AS94" s="157">
        <v>0</v>
      </c>
      <c r="AT94" s="157">
        <v>0</v>
      </c>
      <c r="AU94" s="157">
        <v>3.6067599999999999E-4</v>
      </c>
      <c r="AV94" s="157">
        <v>0</v>
      </c>
      <c r="AW94" s="157">
        <v>0</v>
      </c>
      <c r="AX94" s="157">
        <v>1.852771E-3</v>
      </c>
      <c r="AY94" s="192">
        <v>5.3999999999999998E-5</v>
      </c>
      <c r="AZ94" s="157">
        <v>0</v>
      </c>
      <c r="BA94" s="157">
        <v>0</v>
      </c>
      <c r="BB94" s="192">
        <v>4.9299999999999999E-5</v>
      </c>
      <c r="BC94" s="157">
        <v>3.5388429999999998E-3</v>
      </c>
      <c r="BD94" s="157">
        <v>6.6176200000000003E-3</v>
      </c>
      <c r="BE94" s="157">
        <v>1.0184557E-2</v>
      </c>
      <c r="BF94" s="157">
        <v>0</v>
      </c>
      <c r="BG94" s="157">
        <v>0</v>
      </c>
      <c r="BH94" s="157">
        <v>0</v>
      </c>
      <c r="BI94" s="192">
        <v>1.8099999999999999E-5</v>
      </c>
      <c r="BJ94" s="157">
        <v>0</v>
      </c>
      <c r="BK94" s="157">
        <v>1.2072677E-2</v>
      </c>
      <c r="BL94" s="157">
        <v>0</v>
      </c>
      <c r="BM94" s="157">
        <v>0</v>
      </c>
      <c r="BN94" s="157">
        <v>0</v>
      </c>
      <c r="BO94" s="157">
        <v>0</v>
      </c>
      <c r="BP94" s="192">
        <v>2.6599999999999999E-5</v>
      </c>
      <c r="BQ94" s="157">
        <v>1.0761049999999999E-3</v>
      </c>
      <c r="BR94" s="157">
        <v>5.222043E-3</v>
      </c>
      <c r="BS94" s="157">
        <v>0</v>
      </c>
      <c r="BT94" s="157">
        <v>0</v>
      </c>
      <c r="BU94" s="157">
        <v>0</v>
      </c>
      <c r="BV94" s="157">
        <v>9.5527779999999996E-3</v>
      </c>
      <c r="BW94" s="157">
        <v>0</v>
      </c>
      <c r="BX94" s="157">
        <v>1.1119365000000001E-2</v>
      </c>
      <c r="BY94" s="157">
        <v>2.4403758000000001E-2</v>
      </c>
      <c r="BZ94" s="157">
        <v>1.6680077000000001E-2</v>
      </c>
      <c r="CA94" s="157">
        <v>3.0505951999999999E-2</v>
      </c>
      <c r="CB94" s="157">
        <v>8.3375629999999992E-3</v>
      </c>
      <c r="CC94" s="157">
        <v>2.2877947999999999E-2</v>
      </c>
      <c r="CD94" s="157">
        <v>6.2206596000000003E-2</v>
      </c>
      <c r="CE94" s="157">
        <v>3.1129370000000001E-3</v>
      </c>
      <c r="CF94" s="157">
        <v>1.8692364999999999E-2</v>
      </c>
      <c r="CG94" s="157">
        <v>0</v>
      </c>
      <c r="CH94" s="157">
        <v>0</v>
      </c>
      <c r="CI94" s="157">
        <v>3.3948799999999999E-4</v>
      </c>
      <c r="CJ94" s="157">
        <v>1.05927E-4</v>
      </c>
      <c r="CK94" s="157">
        <v>0</v>
      </c>
      <c r="CL94" s="157">
        <v>7.53304E-4</v>
      </c>
      <c r="CM94" s="157">
        <v>0</v>
      </c>
      <c r="CN94" s="192">
        <v>2.65E-5</v>
      </c>
      <c r="CO94" s="192">
        <v>3.7799999999999997E-5</v>
      </c>
      <c r="CP94" s="157">
        <v>1.024949E-3</v>
      </c>
      <c r="CQ94" s="157">
        <v>7.402067E-3</v>
      </c>
      <c r="CR94" s="157">
        <v>6.9854349999999999E-3</v>
      </c>
      <c r="CS94" s="157">
        <v>2.0616836999999999E-2</v>
      </c>
      <c r="CT94" s="157">
        <v>3.1104975999999999E-2</v>
      </c>
      <c r="CU94" s="157">
        <v>0</v>
      </c>
      <c r="CV94" s="157">
        <v>2.8081500000000001E-3</v>
      </c>
      <c r="CW94" s="157">
        <v>0</v>
      </c>
      <c r="CX94" s="157">
        <v>5.1488700000000001E-4</v>
      </c>
      <c r="CY94" s="157">
        <v>5.3311970000000002E-3</v>
      </c>
      <c r="CZ94" s="157">
        <v>0</v>
      </c>
      <c r="DA94" s="157">
        <v>0</v>
      </c>
      <c r="DB94" s="157">
        <v>0</v>
      </c>
      <c r="DC94" s="192">
        <v>1.0200000000000001E-5</v>
      </c>
      <c r="DD94" s="157">
        <v>0</v>
      </c>
      <c r="DE94" s="192">
        <v>2.65E-5</v>
      </c>
      <c r="DF94" s="157">
        <v>0</v>
      </c>
      <c r="DG94" s="157">
        <v>2.9411800000000001E-4</v>
      </c>
      <c r="DH94" s="192">
        <v>6.7500000000000001E-5</v>
      </c>
      <c r="DI94" s="157">
        <v>6.2513900000000003E-4</v>
      </c>
      <c r="DJ94" s="157">
        <v>0</v>
      </c>
      <c r="DK94" s="192">
        <v>5.1E-5</v>
      </c>
      <c r="DL94" s="157">
        <v>0</v>
      </c>
      <c r="DM94" s="157">
        <v>0</v>
      </c>
      <c r="DN94" s="157">
        <v>1.9843899999999999E-4</v>
      </c>
      <c r="DO94" s="157">
        <v>0</v>
      </c>
      <c r="DP94" s="157">
        <v>0</v>
      </c>
      <c r="DQ94" s="157">
        <v>0</v>
      </c>
      <c r="DR94" s="157">
        <v>0</v>
      </c>
      <c r="DS94" s="192">
        <v>2.27E-5</v>
      </c>
      <c r="DT94" s="157">
        <v>1.308435E-2</v>
      </c>
      <c r="DU94" s="157">
        <v>4.3151300000000001E-4</v>
      </c>
      <c r="DV94" s="157">
        <v>0</v>
      </c>
      <c r="DW94" s="157">
        <v>1.2169500000000001E-4</v>
      </c>
      <c r="DX94" s="157">
        <v>3.4267070000000002E-3</v>
      </c>
      <c r="DY94" s="192">
        <v>8.1000000000000004E-6</v>
      </c>
      <c r="DZ94" s="157">
        <v>0</v>
      </c>
      <c r="EA94" s="157">
        <v>7.6768419999999997E-3</v>
      </c>
      <c r="EB94" s="157">
        <v>3.2390944999999997E-2</v>
      </c>
      <c r="EC94" s="157">
        <v>0</v>
      </c>
      <c r="ED94" s="157">
        <v>4.4310999999999998E-4</v>
      </c>
      <c r="EE94" s="157">
        <v>2.1295900000000001E-4</v>
      </c>
      <c r="EF94" s="157">
        <v>1.30681E-4</v>
      </c>
      <c r="EG94" s="157">
        <v>0</v>
      </c>
      <c r="EH94" s="157">
        <v>0</v>
      </c>
      <c r="EI94" s="157">
        <v>0</v>
      </c>
      <c r="EJ94" s="192">
        <v>1.9899999999999999E-5</v>
      </c>
      <c r="EK94" s="157">
        <v>5.4556179999999998E-3</v>
      </c>
      <c r="EL94" s="157">
        <v>0</v>
      </c>
      <c r="EM94" s="157">
        <v>0</v>
      </c>
      <c r="EN94" s="157">
        <v>0</v>
      </c>
      <c r="EO94" s="157">
        <v>0</v>
      </c>
      <c r="EP94" s="157">
        <v>0</v>
      </c>
      <c r="EQ94" s="157">
        <v>0</v>
      </c>
      <c r="ER94" s="157">
        <v>1.9516229E-2</v>
      </c>
      <c r="ES94" s="157">
        <v>0</v>
      </c>
      <c r="ET94" s="157">
        <v>7.292481E-3</v>
      </c>
      <c r="EU94" s="157">
        <v>0</v>
      </c>
      <c r="EV94" s="157">
        <v>0</v>
      </c>
      <c r="EW94" s="157">
        <v>3.8241600000000001E-4</v>
      </c>
      <c r="EX94" s="157">
        <v>0</v>
      </c>
      <c r="EY94" s="192">
        <v>5.1799999999999999E-5</v>
      </c>
      <c r="EZ94" s="157">
        <v>0</v>
      </c>
      <c r="FA94" s="157">
        <v>0</v>
      </c>
      <c r="FB94" s="192">
        <v>2.6999999999999999E-5</v>
      </c>
      <c r="FC94" s="157">
        <v>0</v>
      </c>
      <c r="FD94" s="157">
        <v>0</v>
      </c>
      <c r="FE94" s="157">
        <v>0</v>
      </c>
      <c r="FF94" s="157">
        <v>0</v>
      </c>
      <c r="FG94" s="157">
        <v>0</v>
      </c>
      <c r="FH94" s="192">
        <v>9.48E-5</v>
      </c>
      <c r="FI94" s="157">
        <v>0</v>
      </c>
      <c r="FJ94" s="157">
        <v>0</v>
      </c>
      <c r="FK94" s="157">
        <v>6.3761959999999998E-3</v>
      </c>
      <c r="FL94" s="157">
        <v>2.1607911E-2</v>
      </c>
      <c r="FM94" s="157">
        <v>5.2497991000000001E-2</v>
      </c>
      <c r="FN94" s="192">
        <v>1.7200000000000001E-5</v>
      </c>
      <c r="FO94" s="157">
        <v>0</v>
      </c>
      <c r="FP94" s="157">
        <v>2.88113E-4</v>
      </c>
      <c r="FQ94" s="157">
        <v>1.508695E-2</v>
      </c>
      <c r="FR94" s="157">
        <v>0</v>
      </c>
      <c r="FS94" s="157">
        <v>0</v>
      </c>
      <c r="FT94" s="192">
        <v>2.1800000000000001E-5</v>
      </c>
      <c r="FU94" s="157">
        <v>0</v>
      </c>
      <c r="FV94" s="157">
        <v>0</v>
      </c>
      <c r="FW94" s="157">
        <v>0</v>
      </c>
      <c r="FX94" s="157">
        <v>1.3766633E-2</v>
      </c>
      <c r="FY94" s="157">
        <v>0</v>
      </c>
      <c r="FZ94" s="157">
        <v>0</v>
      </c>
      <c r="GA94" s="157">
        <v>0</v>
      </c>
      <c r="GB94" s="157">
        <v>0</v>
      </c>
      <c r="GC94" s="157">
        <v>3.77544E-4</v>
      </c>
      <c r="GD94" s="157">
        <v>1.3286223999999999E-2</v>
      </c>
      <c r="GE94" s="157">
        <v>4.0440099999999998E-3</v>
      </c>
      <c r="GF94" s="157">
        <v>0</v>
      </c>
      <c r="GG94" s="157">
        <v>0</v>
      </c>
      <c r="GH94" s="157">
        <v>0</v>
      </c>
      <c r="GI94" s="157">
        <v>2.1612720000000001E-3</v>
      </c>
      <c r="GJ94" s="157">
        <v>0</v>
      </c>
      <c r="GK94" s="157">
        <v>1.2776529E-2</v>
      </c>
      <c r="GL94" s="157">
        <v>0</v>
      </c>
      <c r="GM94" s="157">
        <v>1.151853E-3</v>
      </c>
      <c r="GN94" s="157">
        <v>0</v>
      </c>
      <c r="GO94" s="157">
        <v>1.118747E-3</v>
      </c>
      <c r="GP94" s="157">
        <v>0</v>
      </c>
      <c r="GQ94" s="157">
        <v>0</v>
      </c>
      <c r="GR94" s="192">
        <v>5.3000000000000001E-5</v>
      </c>
      <c r="GS94" s="157">
        <v>0</v>
      </c>
      <c r="GT94" s="157">
        <v>2.5974026000000001E-2</v>
      </c>
      <c r="GU94" s="157">
        <v>0</v>
      </c>
      <c r="GV94" s="157">
        <v>0</v>
      </c>
      <c r="GW94" s="157">
        <v>0</v>
      </c>
      <c r="GX94" s="157">
        <v>0</v>
      </c>
      <c r="GY94" s="157">
        <v>1.0752688E-2</v>
      </c>
      <c r="GZ94" s="157">
        <v>0</v>
      </c>
      <c r="HA94" s="157">
        <v>0</v>
      </c>
    </row>
    <row r="95" spans="1:209" x14ac:dyDescent="0.2">
      <c r="A95" s="157" t="s">
        <v>3904</v>
      </c>
      <c r="B95" s="157">
        <v>0</v>
      </c>
      <c r="C95" s="157">
        <v>0</v>
      </c>
      <c r="D95" s="157">
        <v>0</v>
      </c>
      <c r="E95" s="157">
        <v>0</v>
      </c>
      <c r="F95" s="157">
        <v>0</v>
      </c>
      <c r="G95" s="157">
        <v>0</v>
      </c>
      <c r="H95" s="157">
        <v>0</v>
      </c>
      <c r="I95" s="157">
        <v>0</v>
      </c>
      <c r="J95" s="157">
        <v>0</v>
      </c>
      <c r="K95" s="157">
        <v>0</v>
      </c>
      <c r="L95" s="157">
        <v>0</v>
      </c>
      <c r="M95" s="157">
        <v>0</v>
      </c>
      <c r="N95" s="157">
        <v>0</v>
      </c>
      <c r="O95" s="157">
        <v>0</v>
      </c>
      <c r="P95" s="157">
        <v>0</v>
      </c>
      <c r="Q95" s="157">
        <v>0</v>
      </c>
      <c r="R95" s="157">
        <v>0</v>
      </c>
      <c r="S95" s="157">
        <v>0</v>
      </c>
      <c r="T95" s="157">
        <v>0</v>
      </c>
      <c r="U95" s="157">
        <v>0</v>
      </c>
      <c r="V95" s="157">
        <v>0</v>
      </c>
      <c r="W95" s="157">
        <v>0</v>
      </c>
      <c r="X95" s="157">
        <v>0</v>
      </c>
      <c r="Y95" s="157">
        <v>0</v>
      </c>
      <c r="Z95" s="157">
        <v>0</v>
      </c>
      <c r="AA95" s="157">
        <v>0</v>
      </c>
      <c r="AB95" s="157">
        <v>0</v>
      </c>
      <c r="AC95" s="157">
        <v>0</v>
      </c>
      <c r="AD95" s="157">
        <v>0</v>
      </c>
      <c r="AE95" s="157">
        <v>0</v>
      </c>
      <c r="AF95" s="157">
        <v>0</v>
      </c>
      <c r="AG95" s="157">
        <v>0</v>
      </c>
      <c r="AH95" s="157">
        <v>0</v>
      </c>
      <c r="AI95" s="157">
        <v>0</v>
      </c>
      <c r="AJ95" s="157">
        <v>0</v>
      </c>
      <c r="AK95" s="157">
        <v>0</v>
      </c>
      <c r="AL95" s="157">
        <v>0</v>
      </c>
      <c r="AM95" s="157">
        <v>0</v>
      </c>
      <c r="AN95" s="157">
        <v>0</v>
      </c>
      <c r="AO95" s="157">
        <v>0</v>
      </c>
      <c r="AP95" s="157">
        <v>0</v>
      </c>
      <c r="AQ95" s="157">
        <v>0</v>
      </c>
      <c r="AR95" s="157">
        <v>0</v>
      </c>
      <c r="AS95" s="157">
        <v>0</v>
      </c>
      <c r="AT95" s="157">
        <v>0</v>
      </c>
      <c r="AU95" s="157">
        <v>0</v>
      </c>
      <c r="AV95" s="157">
        <v>0</v>
      </c>
      <c r="AW95" s="157">
        <v>0</v>
      </c>
      <c r="AX95" s="157">
        <v>0</v>
      </c>
      <c r="AY95" s="157">
        <v>0</v>
      </c>
      <c r="AZ95" s="157">
        <v>0</v>
      </c>
      <c r="BA95" s="157">
        <v>0</v>
      </c>
      <c r="BB95" s="157">
        <v>0</v>
      </c>
      <c r="BC95" s="157">
        <v>0</v>
      </c>
      <c r="BD95" s="157">
        <v>0</v>
      </c>
      <c r="BE95" s="157">
        <v>0</v>
      </c>
      <c r="BF95" s="157">
        <v>0</v>
      </c>
      <c r="BG95" s="157">
        <v>0</v>
      </c>
      <c r="BH95" s="157">
        <v>0</v>
      </c>
      <c r="BI95" s="157">
        <v>0</v>
      </c>
      <c r="BJ95" s="157">
        <v>0</v>
      </c>
      <c r="BK95" s="157">
        <v>0</v>
      </c>
      <c r="BL95" s="157">
        <v>0</v>
      </c>
      <c r="BM95" s="157">
        <v>0</v>
      </c>
      <c r="BN95" s="157">
        <v>0</v>
      </c>
      <c r="BO95" s="157">
        <v>0</v>
      </c>
      <c r="BP95" s="157">
        <v>0</v>
      </c>
      <c r="BQ95" s="157">
        <v>0</v>
      </c>
      <c r="BR95" s="157">
        <v>0</v>
      </c>
      <c r="BS95" s="157">
        <v>0</v>
      </c>
      <c r="BT95" s="157">
        <v>0</v>
      </c>
      <c r="BU95" s="157">
        <v>0</v>
      </c>
      <c r="BV95" s="157">
        <v>0</v>
      </c>
      <c r="BW95" s="157">
        <v>0</v>
      </c>
      <c r="BX95" s="157">
        <v>0</v>
      </c>
      <c r="BY95" s="157">
        <v>0</v>
      </c>
      <c r="BZ95" s="157">
        <v>0</v>
      </c>
      <c r="CA95" s="157">
        <v>0</v>
      </c>
      <c r="CB95" s="157">
        <v>0</v>
      </c>
      <c r="CC95" s="157">
        <v>0</v>
      </c>
      <c r="CD95" s="157">
        <v>0</v>
      </c>
      <c r="CE95" s="157">
        <v>0</v>
      </c>
      <c r="CF95" s="157">
        <v>0</v>
      </c>
      <c r="CG95" s="157">
        <v>0</v>
      </c>
      <c r="CH95" s="157">
        <v>0</v>
      </c>
      <c r="CI95" s="157">
        <v>0</v>
      </c>
      <c r="CJ95" s="157">
        <v>0</v>
      </c>
      <c r="CK95" s="157">
        <v>0</v>
      </c>
      <c r="CL95" s="157">
        <v>0</v>
      </c>
      <c r="CM95" s="157">
        <v>0</v>
      </c>
      <c r="CN95" s="157">
        <v>0</v>
      </c>
      <c r="CO95" s="157">
        <v>0</v>
      </c>
      <c r="CP95" s="157">
        <v>0</v>
      </c>
      <c r="CQ95" s="157">
        <v>0</v>
      </c>
      <c r="CR95" s="157">
        <v>0</v>
      </c>
      <c r="CS95" s="157">
        <v>0</v>
      </c>
      <c r="CT95" s="157">
        <v>0</v>
      </c>
      <c r="CU95" s="157">
        <v>0</v>
      </c>
      <c r="CV95" s="157">
        <v>0</v>
      </c>
      <c r="CW95" s="157">
        <v>0</v>
      </c>
      <c r="CX95" s="157">
        <v>0</v>
      </c>
      <c r="CY95" s="157">
        <v>0</v>
      </c>
      <c r="CZ95" s="157">
        <v>0</v>
      </c>
      <c r="DA95" s="157">
        <v>0</v>
      </c>
      <c r="DB95" s="157">
        <v>0</v>
      </c>
      <c r="DC95" s="157">
        <v>0</v>
      </c>
      <c r="DD95" s="157">
        <v>0</v>
      </c>
      <c r="DE95" s="192">
        <v>1.3200000000000001E-5</v>
      </c>
      <c r="DF95" s="157">
        <v>0</v>
      </c>
      <c r="DG95" s="157">
        <v>0</v>
      </c>
      <c r="DH95" s="157">
        <v>0</v>
      </c>
      <c r="DI95" s="157">
        <v>0</v>
      </c>
      <c r="DJ95" s="157">
        <v>0</v>
      </c>
      <c r="DK95" s="157">
        <v>0</v>
      </c>
      <c r="DL95" s="157">
        <v>0</v>
      </c>
      <c r="DM95" s="157">
        <v>0</v>
      </c>
      <c r="DN95" s="157">
        <v>0</v>
      </c>
      <c r="DO95" s="157">
        <v>0</v>
      </c>
      <c r="DP95" s="157">
        <v>0</v>
      </c>
      <c r="DQ95" s="157">
        <v>0</v>
      </c>
      <c r="DR95" s="157">
        <v>0</v>
      </c>
      <c r="DS95" s="157">
        <v>0</v>
      </c>
      <c r="DT95" s="157">
        <v>0</v>
      </c>
      <c r="DU95" s="157">
        <v>0</v>
      </c>
      <c r="DV95" s="157">
        <v>0</v>
      </c>
      <c r="DW95" s="157">
        <v>0</v>
      </c>
      <c r="DX95" s="157">
        <v>0</v>
      </c>
      <c r="DY95" s="157">
        <v>0</v>
      </c>
      <c r="DZ95" s="157">
        <v>0</v>
      </c>
      <c r="EA95" s="157">
        <v>0</v>
      </c>
      <c r="EB95" s="157">
        <v>0</v>
      </c>
      <c r="EC95" s="157">
        <v>0</v>
      </c>
      <c r="ED95" s="157">
        <v>0</v>
      </c>
      <c r="EE95" s="157">
        <v>0</v>
      </c>
      <c r="EF95" s="157">
        <v>0</v>
      </c>
      <c r="EG95" s="157">
        <v>0</v>
      </c>
      <c r="EH95" s="157">
        <v>0</v>
      </c>
      <c r="EI95" s="157">
        <v>0</v>
      </c>
      <c r="EJ95" s="157">
        <v>0</v>
      </c>
      <c r="EK95" s="157">
        <v>0</v>
      </c>
      <c r="EL95" s="157">
        <v>0</v>
      </c>
      <c r="EM95" s="157">
        <v>0</v>
      </c>
      <c r="EN95" s="157">
        <v>0</v>
      </c>
      <c r="EO95" s="157">
        <v>0</v>
      </c>
      <c r="EP95" s="157">
        <v>0</v>
      </c>
      <c r="EQ95" s="157">
        <v>0</v>
      </c>
      <c r="ER95" s="157">
        <v>0</v>
      </c>
      <c r="ES95" s="157">
        <v>0</v>
      </c>
      <c r="ET95" s="157">
        <v>0</v>
      </c>
      <c r="EU95" s="157">
        <v>0</v>
      </c>
      <c r="EV95" s="157">
        <v>0</v>
      </c>
      <c r="EW95" s="157">
        <v>0</v>
      </c>
      <c r="EX95" s="157">
        <v>0</v>
      </c>
      <c r="EY95" s="157">
        <v>0</v>
      </c>
      <c r="EZ95" s="157">
        <v>0</v>
      </c>
      <c r="FA95" s="157">
        <v>0</v>
      </c>
      <c r="FB95" s="157">
        <v>0</v>
      </c>
      <c r="FC95" s="157">
        <v>0</v>
      </c>
      <c r="FD95" s="157">
        <v>0</v>
      </c>
      <c r="FE95" s="157">
        <v>0</v>
      </c>
      <c r="FF95" s="157">
        <v>0</v>
      </c>
      <c r="FG95" s="157">
        <v>0</v>
      </c>
      <c r="FH95" s="157">
        <v>0</v>
      </c>
      <c r="FI95" s="157">
        <v>0</v>
      </c>
      <c r="FJ95" s="157">
        <v>0</v>
      </c>
      <c r="FK95" s="157">
        <v>0</v>
      </c>
      <c r="FL95" s="157">
        <v>0</v>
      </c>
      <c r="FM95" s="157">
        <v>0</v>
      </c>
      <c r="FN95" s="157">
        <v>1.2053E-4</v>
      </c>
      <c r="FO95" s="157">
        <v>0</v>
      </c>
      <c r="FP95" s="157">
        <v>0</v>
      </c>
      <c r="FQ95" s="157">
        <v>0</v>
      </c>
      <c r="FR95" s="157">
        <v>0</v>
      </c>
      <c r="FS95" s="157">
        <v>0</v>
      </c>
      <c r="FT95" s="157">
        <v>0</v>
      </c>
      <c r="FU95" s="157">
        <v>0</v>
      </c>
      <c r="FV95" s="157">
        <v>0</v>
      </c>
      <c r="FW95" s="157">
        <v>0</v>
      </c>
      <c r="FX95" s="157">
        <v>0</v>
      </c>
      <c r="FY95" s="157">
        <v>0</v>
      </c>
      <c r="FZ95" s="157">
        <v>0</v>
      </c>
      <c r="GA95" s="157">
        <v>0</v>
      </c>
      <c r="GB95" s="157">
        <v>0</v>
      </c>
      <c r="GC95" s="157">
        <v>0</v>
      </c>
      <c r="GD95" s="157">
        <v>0</v>
      </c>
      <c r="GE95" s="157">
        <v>0</v>
      </c>
      <c r="GF95" s="157">
        <v>0</v>
      </c>
      <c r="GG95" s="157">
        <v>0</v>
      </c>
      <c r="GH95" s="157">
        <v>0</v>
      </c>
      <c r="GI95" s="157">
        <v>0</v>
      </c>
      <c r="GJ95" s="157">
        <v>0</v>
      </c>
      <c r="GK95" s="157">
        <v>0</v>
      </c>
      <c r="GL95" s="157">
        <v>0</v>
      </c>
      <c r="GM95" s="157">
        <v>0</v>
      </c>
      <c r="GN95" s="157">
        <v>0</v>
      </c>
      <c r="GO95" s="157">
        <v>0</v>
      </c>
      <c r="GP95" s="157">
        <v>0</v>
      </c>
      <c r="GQ95" s="157">
        <v>0</v>
      </c>
      <c r="GR95" s="157">
        <v>0</v>
      </c>
      <c r="GS95" s="157">
        <v>0</v>
      </c>
      <c r="GT95" s="157">
        <v>0</v>
      </c>
      <c r="GU95" s="157">
        <v>0</v>
      </c>
      <c r="GV95" s="157">
        <v>0</v>
      </c>
      <c r="GW95" s="157">
        <v>0</v>
      </c>
      <c r="GX95" s="157">
        <v>0</v>
      </c>
      <c r="GY95" s="157">
        <v>0</v>
      </c>
      <c r="GZ95" s="157">
        <v>0</v>
      </c>
      <c r="HA95" s="157">
        <v>0</v>
      </c>
    </row>
    <row r="96" spans="1:209" x14ac:dyDescent="0.2">
      <c r="A96" s="157" t="s">
        <v>3905</v>
      </c>
      <c r="B96" s="157">
        <v>0</v>
      </c>
      <c r="C96" s="157">
        <v>0</v>
      </c>
      <c r="D96" s="157">
        <v>0</v>
      </c>
      <c r="E96" s="157">
        <v>0</v>
      </c>
      <c r="F96" s="157">
        <v>0</v>
      </c>
      <c r="G96" s="157">
        <v>0</v>
      </c>
      <c r="H96" s="157">
        <v>0</v>
      </c>
      <c r="I96" s="157">
        <v>0</v>
      </c>
      <c r="J96" s="157">
        <v>0</v>
      </c>
      <c r="K96" s="157">
        <v>0</v>
      </c>
      <c r="L96" s="157">
        <v>0</v>
      </c>
      <c r="M96" s="157">
        <v>0</v>
      </c>
      <c r="N96" s="157">
        <v>0</v>
      </c>
      <c r="O96" s="157">
        <v>0</v>
      </c>
      <c r="P96" s="157">
        <v>0</v>
      </c>
      <c r="Q96" s="157">
        <v>0</v>
      </c>
      <c r="R96" s="157">
        <v>0</v>
      </c>
      <c r="S96" s="157">
        <v>2.2288799999999999E-3</v>
      </c>
      <c r="T96" s="157">
        <v>4.5259100000000002E-4</v>
      </c>
      <c r="U96" s="157">
        <v>0</v>
      </c>
      <c r="V96" s="157">
        <v>0</v>
      </c>
      <c r="W96" s="157">
        <v>0</v>
      </c>
      <c r="X96" s="157">
        <v>0</v>
      </c>
      <c r="Y96" s="157">
        <v>0</v>
      </c>
      <c r="Z96" s="157">
        <v>0</v>
      </c>
      <c r="AA96" s="157">
        <v>0</v>
      </c>
      <c r="AB96" s="157">
        <v>0</v>
      </c>
      <c r="AC96" s="157">
        <v>0</v>
      </c>
      <c r="AD96" s="157">
        <v>0</v>
      </c>
      <c r="AE96" s="157">
        <v>0</v>
      </c>
      <c r="AF96" s="157">
        <v>0</v>
      </c>
      <c r="AG96" s="157">
        <v>0</v>
      </c>
      <c r="AH96" s="157">
        <v>0</v>
      </c>
      <c r="AI96" s="157">
        <v>0</v>
      </c>
      <c r="AJ96" s="157">
        <v>0</v>
      </c>
      <c r="AK96" s="157">
        <v>0</v>
      </c>
      <c r="AL96" s="157">
        <v>0</v>
      </c>
      <c r="AM96" s="157">
        <v>0</v>
      </c>
      <c r="AN96" s="157">
        <v>0</v>
      </c>
      <c r="AO96" s="157">
        <v>0</v>
      </c>
      <c r="AP96" s="157">
        <v>0</v>
      </c>
      <c r="AQ96" s="157">
        <v>0</v>
      </c>
      <c r="AR96" s="157">
        <v>0</v>
      </c>
      <c r="AS96" s="157">
        <v>0</v>
      </c>
      <c r="AT96" s="192">
        <v>5.3700000000000003E-6</v>
      </c>
      <c r="AU96" s="157">
        <v>0</v>
      </c>
      <c r="AV96" s="157">
        <v>0</v>
      </c>
      <c r="AW96" s="192">
        <v>6.8399999999999996E-5</v>
      </c>
      <c r="AX96" s="192">
        <v>6.6199999999999996E-5</v>
      </c>
      <c r="AY96" s="157">
        <v>0</v>
      </c>
      <c r="AZ96" s="157">
        <v>0</v>
      </c>
      <c r="BA96" s="157">
        <v>0</v>
      </c>
      <c r="BB96" s="157">
        <v>0</v>
      </c>
      <c r="BC96" s="157">
        <v>0</v>
      </c>
      <c r="BD96" s="157">
        <v>0</v>
      </c>
      <c r="BE96" s="157">
        <v>0</v>
      </c>
      <c r="BF96" s="157">
        <v>0</v>
      </c>
      <c r="BG96" s="157">
        <v>0</v>
      </c>
      <c r="BH96" s="157">
        <v>0</v>
      </c>
      <c r="BI96" s="157">
        <v>0</v>
      </c>
      <c r="BJ96" s="157">
        <v>0</v>
      </c>
      <c r="BK96" s="157">
        <v>0</v>
      </c>
      <c r="BL96" s="157">
        <v>0</v>
      </c>
      <c r="BM96" s="157">
        <v>0</v>
      </c>
      <c r="BN96" s="157">
        <v>0</v>
      </c>
      <c r="BO96" s="157">
        <v>0</v>
      </c>
      <c r="BP96" s="157">
        <v>0</v>
      </c>
      <c r="BQ96" s="157">
        <v>0</v>
      </c>
      <c r="BR96" s="157">
        <v>0</v>
      </c>
      <c r="BS96" s="157">
        <v>0</v>
      </c>
      <c r="BT96" s="157">
        <v>0</v>
      </c>
      <c r="BU96" s="157">
        <v>0</v>
      </c>
      <c r="BV96" s="157">
        <v>0</v>
      </c>
      <c r="BW96" s="157">
        <v>0</v>
      </c>
      <c r="BX96" s="157">
        <v>0</v>
      </c>
      <c r="BY96" s="157">
        <v>0</v>
      </c>
      <c r="BZ96" s="157">
        <v>0</v>
      </c>
      <c r="CA96" s="157">
        <v>0</v>
      </c>
      <c r="CB96" s="157">
        <v>0</v>
      </c>
      <c r="CC96" s="157">
        <v>0</v>
      </c>
      <c r="CD96" s="157">
        <v>0</v>
      </c>
      <c r="CE96" s="157">
        <v>0</v>
      </c>
      <c r="CF96" s="157">
        <v>0</v>
      </c>
      <c r="CG96" s="157">
        <v>0</v>
      </c>
      <c r="CH96" s="157">
        <v>0</v>
      </c>
      <c r="CI96" s="157">
        <v>0</v>
      </c>
      <c r="CJ96" s="157">
        <v>0</v>
      </c>
      <c r="CK96" s="157">
        <v>0</v>
      </c>
      <c r="CL96" s="157">
        <v>0</v>
      </c>
      <c r="CM96" s="157">
        <v>0</v>
      </c>
      <c r="CN96" s="157">
        <v>0</v>
      </c>
      <c r="CO96" s="157">
        <v>0</v>
      </c>
      <c r="CP96" s="157">
        <v>0</v>
      </c>
      <c r="CQ96" s="157">
        <v>0</v>
      </c>
      <c r="CR96" s="157">
        <v>0</v>
      </c>
      <c r="CS96" s="157">
        <v>0</v>
      </c>
      <c r="CT96" s="157">
        <v>0</v>
      </c>
      <c r="CU96" s="157">
        <v>0</v>
      </c>
      <c r="CV96" s="157">
        <v>0</v>
      </c>
      <c r="CW96" s="157">
        <v>0</v>
      </c>
      <c r="CX96" s="157">
        <v>0</v>
      </c>
      <c r="CY96" s="192">
        <v>2.76E-5</v>
      </c>
      <c r="CZ96" s="157">
        <v>0</v>
      </c>
      <c r="DA96" s="157">
        <v>0</v>
      </c>
      <c r="DB96" s="157">
        <v>0</v>
      </c>
      <c r="DC96" s="157">
        <v>0</v>
      </c>
      <c r="DD96" s="157">
        <v>0</v>
      </c>
      <c r="DE96" s="157">
        <v>0</v>
      </c>
      <c r="DF96" s="157">
        <v>0</v>
      </c>
      <c r="DG96" s="157">
        <v>0</v>
      </c>
      <c r="DH96" s="157">
        <v>0</v>
      </c>
      <c r="DI96" s="157">
        <v>0</v>
      </c>
      <c r="DJ96" s="157">
        <v>0</v>
      </c>
      <c r="DK96" s="157">
        <v>0</v>
      </c>
      <c r="DL96" s="157">
        <v>0</v>
      </c>
      <c r="DM96" s="157">
        <v>0</v>
      </c>
      <c r="DN96" s="157">
        <v>0</v>
      </c>
      <c r="DO96" s="157">
        <v>0</v>
      </c>
      <c r="DP96" s="157">
        <v>0</v>
      </c>
      <c r="DQ96" s="157">
        <v>0</v>
      </c>
      <c r="DR96" s="157">
        <v>0</v>
      </c>
      <c r="DS96" s="157">
        <v>0</v>
      </c>
      <c r="DT96" s="157">
        <v>0</v>
      </c>
      <c r="DU96" s="157">
        <v>0</v>
      </c>
      <c r="DV96" s="157">
        <v>0</v>
      </c>
      <c r="DW96" s="157">
        <v>0</v>
      </c>
      <c r="DX96" s="157">
        <v>0</v>
      </c>
      <c r="DY96" s="157">
        <v>0</v>
      </c>
      <c r="DZ96" s="157">
        <v>0</v>
      </c>
      <c r="EA96" s="157">
        <v>0</v>
      </c>
      <c r="EB96" s="192">
        <v>3.5200000000000002E-5</v>
      </c>
      <c r="EC96" s="157">
        <v>0</v>
      </c>
      <c r="ED96" s="157">
        <v>0</v>
      </c>
      <c r="EE96" s="157">
        <v>0</v>
      </c>
      <c r="EF96" s="157">
        <v>0</v>
      </c>
      <c r="EG96" s="157">
        <v>0</v>
      </c>
      <c r="EH96" s="157">
        <v>0</v>
      </c>
      <c r="EI96" s="157">
        <v>0</v>
      </c>
      <c r="EJ96" s="157">
        <v>0</v>
      </c>
      <c r="EK96" s="157">
        <v>0</v>
      </c>
      <c r="EL96" s="157">
        <v>0</v>
      </c>
      <c r="EM96" s="157">
        <v>0</v>
      </c>
      <c r="EN96" s="157">
        <v>0</v>
      </c>
      <c r="EO96" s="157">
        <v>0</v>
      </c>
      <c r="EP96" s="157">
        <v>0</v>
      </c>
      <c r="EQ96" s="157">
        <v>0</v>
      </c>
      <c r="ER96" s="157">
        <v>0</v>
      </c>
      <c r="ES96" s="157">
        <v>0</v>
      </c>
      <c r="ET96" s="157">
        <v>0</v>
      </c>
      <c r="EU96" s="157">
        <v>0</v>
      </c>
      <c r="EV96" s="157">
        <v>0</v>
      </c>
      <c r="EW96" s="157">
        <v>0</v>
      </c>
      <c r="EX96" s="157">
        <v>0</v>
      </c>
      <c r="EY96" s="157">
        <v>0</v>
      </c>
      <c r="EZ96" s="157">
        <v>0</v>
      </c>
      <c r="FA96" s="157">
        <v>0</v>
      </c>
      <c r="FB96" s="157">
        <v>0</v>
      </c>
      <c r="FC96" s="157">
        <v>0</v>
      </c>
      <c r="FD96" s="157">
        <v>0</v>
      </c>
      <c r="FE96" s="157">
        <v>0</v>
      </c>
      <c r="FF96" s="157">
        <v>0</v>
      </c>
      <c r="FG96" s="157">
        <v>0</v>
      </c>
      <c r="FH96" s="157">
        <v>0</v>
      </c>
      <c r="FI96" s="157">
        <v>0</v>
      </c>
      <c r="FJ96" s="157">
        <v>0</v>
      </c>
      <c r="FK96" s="157">
        <v>0</v>
      </c>
      <c r="FL96" s="157">
        <v>0</v>
      </c>
      <c r="FM96" s="157">
        <v>0</v>
      </c>
      <c r="FN96" s="157">
        <v>0</v>
      </c>
      <c r="FO96" s="157">
        <v>0</v>
      </c>
      <c r="FP96" s="157">
        <v>0</v>
      </c>
      <c r="FQ96" s="157">
        <v>0</v>
      </c>
      <c r="FR96" s="157">
        <v>0</v>
      </c>
      <c r="FS96" s="157">
        <v>0</v>
      </c>
      <c r="FT96" s="157">
        <v>0</v>
      </c>
      <c r="FU96" s="157">
        <v>0</v>
      </c>
      <c r="FV96" s="157">
        <v>0</v>
      </c>
      <c r="FW96" s="192">
        <v>9.9199999999999999E-5</v>
      </c>
      <c r="FX96" s="157">
        <v>0</v>
      </c>
      <c r="FY96" s="157">
        <v>0</v>
      </c>
      <c r="FZ96" s="157">
        <v>0</v>
      </c>
      <c r="GA96" s="157">
        <v>0</v>
      </c>
      <c r="GB96" s="157">
        <v>0</v>
      </c>
      <c r="GC96" s="157">
        <v>0</v>
      </c>
      <c r="GD96" s="157">
        <v>0</v>
      </c>
      <c r="GE96" s="157">
        <v>0</v>
      </c>
      <c r="GF96" s="157">
        <v>0</v>
      </c>
      <c r="GG96" s="157">
        <v>0</v>
      </c>
      <c r="GH96" s="157">
        <v>0</v>
      </c>
      <c r="GI96" s="157">
        <v>0</v>
      </c>
      <c r="GJ96" s="157">
        <v>0</v>
      </c>
      <c r="GK96" s="157">
        <v>0</v>
      </c>
      <c r="GL96" s="157">
        <v>0</v>
      </c>
      <c r="GM96" s="157">
        <v>0</v>
      </c>
      <c r="GN96" s="157">
        <v>0</v>
      </c>
      <c r="GO96" s="157">
        <v>0</v>
      </c>
      <c r="GP96" s="157">
        <v>0</v>
      </c>
      <c r="GQ96" s="157">
        <v>0</v>
      </c>
      <c r="GR96" s="157">
        <v>0</v>
      </c>
      <c r="GS96" s="157">
        <v>0</v>
      </c>
      <c r="GT96" s="157">
        <v>0</v>
      </c>
      <c r="GU96" s="157">
        <v>0</v>
      </c>
      <c r="GV96" s="157">
        <v>0</v>
      </c>
      <c r="GW96" s="157">
        <v>0</v>
      </c>
      <c r="GX96" s="157">
        <v>0</v>
      </c>
      <c r="GY96" s="157">
        <v>0</v>
      </c>
      <c r="GZ96" s="157">
        <v>0</v>
      </c>
      <c r="HA96" s="157">
        <v>0</v>
      </c>
    </row>
    <row r="97" spans="1:209" x14ac:dyDescent="0.2">
      <c r="A97" s="157" t="s">
        <v>3906</v>
      </c>
      <c r="B97" s="157">
        <v>0</v>
      </c>
      <c r="C97" s="157">
        <v>0</v>
      </c>
      <c r="D97" s="157">
        <v>0</v>
      </c>
      <c r="E97" s="157">
        <v>0</v>
      </c>
      <c r="F97" s="157">
        <v>0</v>
      </c>
      <c r="G97" s="157">
        <v>0</v>
      </c>
      <c r="H97" s="157">
        <v>0</v>
      </c>
      <c r="I97" s="157">
        <v>0</v>
      </c>
      <c r="J97" s="157">
        <v>0</v>
      </c>
      <c r="K97" s="157">
        <v>0</v>
      </c>
      <c r="L97" s="157">
        <v>0</v>
      </c>
      <c r="M97" s="157">
        <v>0</v>
      </c>
      <c r="N97" s="157">
        <v>0</v>
      </c>
      <c r="O97" s="157">
        <v>0</v>
      </c>
      <c r="P97" s="157">
        <v>0</v>
      </c>
      <c r="Q97" s="157">
        <v>0</v>
      </c>
      <c r="R97" s="157">
        <v>0</v>
      </c>
      <c r="S97" s="157">
        <v>1.67765E-4</v>
      </c>
      <c r="T97" s="157">
        <v>0</v>
      </c>
      <c r="U97" s="157">
        <v>0</v>
      </c>
      <c r="V97" s="157">
        <v>0</v>
      </c>
      <c r="W97" s="157">
        <v>0</v>
      </c>
      <c r="X97" s="157">
        <v>0</v>
      </c>
      <c r="Y97" s="157">
        <v>0</v>
      </c>
      <c r="Z97" s="157">
        <v>0</v>
      </c>
      <c r="AA97" s="157">
        <v>0</v>
      </c>
      <c r="AB97" s="157">
        <v>0</v>
      </c>
      <c r="AC97" s="157">
        <v>0</v>
      </c>
      <c r="AD97" s="157">
        <v>0</v>
      </c>
      <c r="AE97" s="157">
        <v>0</v>
      </c>
      <c r="AF97" s="157">
        <v>0</v>
      </c>
      <c r="AG97" s="157">
        <v>0</v>
      </c>
      <c r="AH97" s="157">
        <v>0</v>
      </c>
      <c r="AI97" s="157">
        <v>0</v>
      </c>
      <c r="AJ97" s="157">
        <v>0</v>
      </c>
      <c r="AK97" s="157">
        <v>0</v>
      </c>
      <c r="AL97" s="157">
        <v>0</v>
      </c>
      <c r="AM97" s="157">
        <v>0</v>
      </c>
      <c r="AN97" s="157">
        <v>0</v>
      </c>
      <c r="AO97" s="157">
        <v>0</v>
      </c>
      <c r="AP97" s="157">
        <v>0</v>
      </c>
      <c r="AQ97" s="157">
        <v>0</v>
      </c>
      <c r="AR97" s="157">
        <v>0</v>
      </c>
      <c r="AS97" s="157">
        <v>0</v>
      </c>
      <c r="AT97" s="157">
        <v>0</v>
      </c>
      <c r="AU97" s="157">
        <v>0</v>
      </c>
      <c r="AV97" s="157">
        <v>0</v>
      </c>
      <c r="AW97" s="157">
        <v>0</v>
      </c>
      <c r="AX97" s="157">
        <v>0</v>
      </c>
      <c r="AY97" s="157">
        <v>0</v>
      </c>
      <c r="AZ97" s="157">
        <v>0</v>
      </c>
      <c r="BA97" s="157">
        <v>0</v>
      </c>
      <c r="BB97" s="157">
        <v>0</v>
      </c>
      <c r="BC97" s="157">
        <v>0</v>
      </c>
      <c r="BD97" s="157">
        <v>0</v>
      </c>
      <c r="BE97" s="157">
        <v>0</v>
      </c>
      <c r="BF97" s="157">
        <v>0</v>
      </c>
      <c r="BG97" s="157">
        <v>0</v>
      </c>
      <c r="BH97" s="157">
        <v>0</v>
      </c>
      <c r="BI97" s="157">
        <v>0</v>
      </c>
      <c r="BJ97" s="157">
        <v>0</v>
      </c>
      <c r="BK97" s="157">
        <v>0</v>
      </c>
      <c r="BL97" s="157">
        <v>0</v>
      </c>
      <c r="BM97" s="157">
        <v>0</v>
      </c>
      <c r="BN97" s="157">
        <v>0</v>
      </c>
      <c r="BO97" s="157">
        <v>0</v>
      </c>
      <c r="BP97" s="157">
        <v>0</v>
      </c>
      <c r="BQ97" s="157">
        <v>0</v>
      </c>
      <c r="BR97" s="157">
        <v>0</v>
      </c>
      <c r="BS97" s="157">
        <v>0</v>
      </c>
      <c r="BT97" s="157">
        <v>0</v>
      </c>
      <c r="BU97" s="157">
        <v>0</v>
      </c>
      <c r="BV97" s="157">
        <v>0</v>
      </c>
      <c r="BW97" s="157">
        <v>0</v>
      </c>
      <c r="BX97" s="157">
        <v>0</v>
      </c>
      <c r="BY97" s="157">
        <v>0</v>
      </c>
      <c r="BZ97" s="157">
        <v>0</v>
      </c>
      <c r="CA97" s="157">
        <v>0</v>
      </c>
      <c r="CB97" s="157">
        <v>0</v>
      </c>
      <c r="CC97" s="157">
        <v>0</v>
      </c>
      <c r="CD97" s="157">
        <v>0</v>
      </c>
      <c r="CE97" s="157">
        <v>0</v>
      </c>
      <c r="CF97" s="157">
        <v>0</v>
      </c>
      <c r="CG97" s="157">
        <v>0</v>
      </c>
      <c r="CH97" s="157">
        <v>0</v>
      </c>
      <c r="CI97" s="157">
        <v>0</v>
      </c>
      <c r="CJ97" s="157">
        <v>0</v>
      </c>
      <c r="CK97" s="157">
        <v>0</v>
      </c>
      <c r="CL97" s="157">
        <v>0</v>
      </c>
      <c r="CM97" s="157">
        <v>0</v>
      </c>
      <c r="CN97" s="157">
        <v>0</v>
      </c>
      <c r="CO97" s="157">
        <v>0</v>
      </c>
      <c r="CP97" s="157">
        <v>0</v>
      </c>
      <c r="CQ97" s="157">
        <v>0</v>
      </c>
      <c r="CR97" s="157">
        <v>0</v>
      </c>
      <c r="CS97" s="157">
        <v>0</v>
      </c>
      <c r="CT97" s="157">
        <v>0</v>
      </c>
      <c r="CU97" s="157">
        <v>0</v>
      </c>
      <c r="CV97" s="157">
        <v>0</v>
      </c>
      <c r="CW97" s="157">
        <v>0</v>
      </c>
      <c r="CX97" s="157">
        <v>0</v>
      </c>
      <c r="CY97" s="157">
        <v>0</v>
      </c>
      <c r="CZ97" s="157">
        <v>0</v>
      </c>
      <c r="DA97" s="157">
        <v>0</v>
      </c>
      <c r="DB97" s="157">
        <v>0</v>
      </c>
      <c r="DC97" s="157">
        <v>0</v>
      </c>
      <c r="DD97" s="157">
        <v>0</v>
      </c>
      <c r="DE97" s="157">
        <v>0</v>
      </c>
      <c r="DF97" s="157">
        <v>0</v>
      </c>
      <c r="DG97" s="157">
        <v>0</v>
      </c>
      <c r="DH97" s="157">
        <v>0</v>
      </c>
      <c r="DI97" s="157">
        <v>0</v>
      </c>
      <c r="DJ97" s="157">
        <v>0</v>
      </c>
      <c r="DK97" s="157">
        <v>0</v>
      </c>
      <c r="DL97" s="157">
        <v>0</v>
      </c>
      <c r="DM97" s="157">
        <v>0</v>
      </c>
      <c r="DN97" s="157">
        <v>0</v>
      </c>
      <c r="DO97" s="157">
        <v>0</v>
      </c>
      <c r="DP97" s="157">
        <v>0</v>
      </c>
      <c r="DQ97" s="157">
        <v>0</v>
      </c>
      <c r="DR97" s="157">
        <v>0</v>
      </c>
      <c r="DS97" s="157">
        <v>0</v>
      </c>
      <c r="DT97" s="157">
        <v>0</v>
      </c>
      <c r="DU97" s="157">
        <v>0</v>
      </c>
      <c r="DV97" s="157">
        <v>0</v>
      </c>
      <c r="DW97" s="157">
        <v>0</v>
      </c>
      <c r="DX97" s="157">
        <v>0</v>
      </c>
      <c r="DY97" s="157">
        <v>0</v>
      </c>
      <c r="DZ97" s="157">
        <v>0</v>
      </c>
      <c r="EA97" s="157">
        <v>0</v>
      </c>
      <c r="EB97" s="157">
        <v>0</v>
      </c>
      <c r="EC97" s="157">
        <v>0</v>
      </c>
      <c r="ED97" s="157">
        <v>0</v>
      </c>
      <c r="EE97" s="157">
        <v>0</v>
      </c>
      <c r="EF97" s="157">
        <v>0</v>
      </c>
      <c r="EG97" s="157">
        <v>0</v>
      </c>
      <c r="EH97" s="157">
        <v>0</v>
      </c>
      <c r="EI97" s="157">
        <v>0</v>
      </c>
      <c r="EJ97" s="157">
        <v>0</v>
      </c>
      <c r="EK97" s="157">
        <v>0</v>
      </c>
      <c r="EL97" s="157">
        <v>0</v>
      </c>
      <c r="EM97" s="157">
        <v>0</v>
      </c>
      <c r="EN97" s="157">
        <v>0</v>
      </c>
      <c r="EO97" s="157">
        <v>0</v>
      </c>
      <c r="EP97" s="157">
        <v>0</v>
      </c>
      <c r="EQ97" s="157">
        <v>0</v>
      </c>
      <c r="ER97" s="157">
        <v>0</v>
      </c>
      <c r="ES97" s="157">
        <v>0</v>
      </c>
      <c r="ET97" s="157">
        <v>0</v>
      </c>
      <c r="EU97" s="157">
        <v>0</v>
      </c>
      <c r="EV97" s="157">
        <v>0</v>
      </c>
      <c r="EW97" s="157">
        <v>0</v>
      </c>
      <c r="EX97" s="157">
        <v>0</v>
      </c>
      <c r="EY97" s="157">
        <v>0</v>
      </c>
      <c r="EZ97" s="157">
        <v>0</v>
      </c>
      <c r="FA97" s="157">
        <v>0</v>
      </c>
      <c r="FB97" s="157">
        <v>0</v>
      </c>
      <c r="FC97" s="157">
        <v>0</v>
      </c>
      <c r="FD97" s="157">
        <v>0</v>
      </c>
      <c r="FE97" s="157">
        <v>0</v>
      </c>
      <c r="FF97" s="157">
        <v>0</v>
      </c>
      <c r="FG97" s="157">
        <v>0</v>
      </c>
      <c r="FH97" s="157">
        <v>0</v>
      </c>
      <c r="FI97" s="157">
        <v>0</v>
      </c>
      <c r="FJ97" s="157">
        <v>0</v>
      </c>
      <c r="FK97" s="157">
        <v>0</v>
      </c>
      <c r="FL97" s="157">
        <v>0</v>
      </c>
      <c r="FM97" s="157">
        <v>0</v>
      </c>
      <c r="FN97" s="157">
        <v>0</v>
      </c>
      <c r="FO97" s="157">
        <v>0</v>
      </c>
      <c r="FP97" s="157">
        <v>0</v>
      </c>
      <c r="FQ97" s="157">
        <v>0</v>
      </c>
      <c r="FR97" s="157">
        <v>0</v>
      </c>
      <c r="FS97" s="157">
        <v>0</v>
      </c>
      <c r="FT97" s="157">
        <v>0</v>
      </c>
      <c r="FU97" s="157">
        <v>0</v>
      </c>
      <c r="FV97" s="157">
        <v>0</v>
      </c>
      <c r="FW97" s="157">
        <v>0</v>
      </c>
      <c r="FX97" s="157">
        <v>0</v>
      </c>
      <c r="FY97" s="157">
        <v>0</v>
      </c>
      <c r="FZ97" s="157">
        <v>0</v>
      </c>
      <c r="GA97" s="157">
        <v>0</v>
      </c>
      <c r="GB97" s="157">
        <v>0</v>
      </c>
      <c r="GC97" s="157">
        <v>0</v>
      </c>
      <c r="GD97" s="157">
        <v>0</v>
      </c>
      <c r="GE97" s="157">
        <v>0</v>
      </c>
      <c r="GF97" s="157">
        <v>0</v>
      </c>
      <c r="GG97" s="157">
        <v>0</v>
      </c>
      <c r="GH97" s="157">
        <v>0</v>
      </c>
      <c r="GI97" s="157">
        <v>0</v>
      </c>
      <c r="GJ97" s="157">
        <v>0</v>
      </c>
      <c r="GK97" s="157">
        <v>0</v>
      </c>
      <c r="GL97" s="157">
        <v>0</v>
      </c>
      <c r="GM97" s="157">
        <v>0</v>
      </c>
      <c r="GN97" s="157">
        <v>0</v>
      </c>
      <c r="GO97" s="157">
        <v>0</v>
      </c>
      <c r="GP97" s="157">
        <v>0</v>
      </c>
      <c r="GQ97" s="157">
        <v>0</v>
      </c>
      <c r="GR97" s="157">
        <v>0</v>
      </c>
      <c r="GS97" s="157">
        <v>0</v>
      </c>
      <c r="GT97" s="157">
        <v>0</v>
      </c>
      <c r="GU97" s="157">
        <v>0</v>
      </c>
      <c r="GV97" s="157">
        <v>0</v>
      </c>
      <c r="GW97" s="157">
        <v>0</v>
      </c>
      <c r="GX97" s="157">
        <v>0</v>
      </c>
      <c r="GY97" s="157">
        <v>0</v>
      </c>
      <c r="GZ97" s="157">
        <v>0</v>
      </c>
      <c r="HA97" s="157">
        <v>0</v>
      </c>
    </row>
    <row r="98" spans="1:209" x14ac:dyDescent="0.2">
      <c r="A98" s="157" t="s">
        <v>3907</v>
      </c>
      <c r="B98" s="157">
        <v>2.83455E-4</v>
      </c>
      <c r="C98" s="157">
        <v>5.4535599999999999E-4</v>
      </c>
      <c r="D98" s="157">
        <v>9.2573199999999997E-4</v>
      </c>
      <c r="E98" s="157">
        <v>7.6912300000000003E-4</v>
      </c>
      <c r="F98" s="192">
        <v>5.2599999999999998E-5</v>
      </c>
      <c r="G98" s="157">
        <v>4.1289400000000002E-4</v>
      </c>
      <c r="H98" s="157">
        <v>0</v>
      </c>
      <c r="I98" s="157">
        <v>2.4687789999999999E-3</v>
      </c>
      <c r="J98" s="157">
        <v>5.1146899999999996E-4</v>
      </c>
      <c r="K98" s="157">
        <v>1.8754700000000001E-4</v>
      </c>
      <c r="L98" s="157">
        <v>0</v>
      </c>
      <c r="M98" s="157">
        <v>0</v>
      </c>
      <c r="N98" s="157">
        <v>0</v>
      </c>
      <c r="O98" s="157">
        <v>6.5400799999999998E-4</v>
      </c>
      <c r="P98" s="157">
        <v>7.2795900000000003E-4</v>
      </c>
      <c r="Q98" s="157">
        <v>3.4766099999999998E-4</v>
      </c>
      <c r="R98" s="157">
        <v>1.9634399999999999E-4</v>
      </c>
      <c r="S98" s="157">
        <v>6.7106100000000003E-4</v>
      </c>
      <c r="T98" s="157">
        <v>3.168138E-3</v>
      </c>
      <c r="U98" s="157">
        <v>3.74986E-4</v>
      </c>
      <c r="V98" s="192">
        <v>4.0599999999999998E-5</v>
      </c>
      <c r="W98" s="157">
        <v>4.1457799999999997E-4</v>
      </c>
      <c r="X98" s="157">
        <v>3.103134E-3</v>
      </c>
      <c r="Y98" s="157">
        <v>3.2007699999999999E-4</v>
      </c>
      <c r="Z98" s="157">
        <v>0</v>
      </c>
      <c r="AA98" s="157">
        <v>0</v>
      </c>
      <c r="AB98" s="157">
        <v>9.7794599999999994E-4</v>
      </c>
      <c r="AC98" s="157">
        <v>1.7370499999999999E-4</v>
      </c>
      <c r="AD98" s="157">
        <v>0</v>
      </c>
      <c r="AE98" s="157">
        <v>6.3964399999999998E-4</v>
      </c>
      <c r="AF98" s="157">
        <v>4.1934999999999997E-4</v>
      </c>
      <c r="AG98" s="157">
        <v>0</v>
      </c>
      <c r="AH98" s="157">
        <v>2.1483729999999999E-3</v>
      </c>
      <c r="AI98" s="157">
        <v>2.7075100000000001E-4</v>
      </c>
      <c r="AJ98" s="157">
        <v>0</v>
      </c>
      <c r="AK98" s="157">
        <v>1.2573339999999999E-3</v>
      </c>
      <c r="AL98" s="157">
        <v>0</v>
      </c>
      <c r="AM98" s="157">
        <v>1.2413109999999999E-3</v>
      </c>
      <c r="AN98" s="157">
        <v>2.9782099999999998E-4</v>
      </c>
      <c r="AO98" s="157">
        <v>1.1890609999999999E-3</v>
      </c>
      <c r="AP98" s="157">
        <v>1.6809080000000001E-3</v>
      </c>
      <c r="AQ98" s="157">
        <v>4.6052099999999998E-4</v>
      </c>
      <c r="AR98" s="157">
        <v>4.9419199999999998E-3</v>
      </c>
      <c r="AS98" s="157">
        <v>0</v>
      </c>
      <c r="AT98" s="192">
        <v>5.3700000000000003E-6</v>
      </c>
      <c r="AU98" s="157">
        <v>0</v>
      </c>
      <c r="AV98" s="157">
        <v>0</v>
      </c>
      <c r="AW98" s="157">
        <v>0</v>
      </c>
      <c r="AX98" s="157">
        <v>1.9851100000000001E-4</v>
      </c>
      <c r="AY98" s="157">
        <v>0</v>
      </c>
      <c r="AZ98" s="157">
        <v>3.9837609999999997E-3</v>
      </c>
      <c r="BA98" s="157">
        <v>4.3348399999999999E-4</v>
      </c>
      <c r="BB98" s="157">
        <v>1.47885E-4</v>
      </c>
      <c r="BC98" s="157">
        <v>0</v>
      </c>
      <c r="BD98" s="157">
        <v>0</v>
      </c>
      <c r="BE98" s="157">
        <v>0</v>
      </c>
      <c r="BF98" s="157">
        <v>0</v>
      </c>
      <c r="BG98" s="192">
        <v>2.69E-5</v>
      </c>
      <c r="BH98" s="157">
        <v>0</v>
      </c>
      <c r="BI98" s="157">
        <v>0</v>
      </c>
      <c r="BJ98" s="157">
        <v>0</v>
      </c>
      <c r="BK98" s="157">
        <v>0</v>
      </c>
      <c r="BL98" s="157">
        <v>0</v>
      </c>
      <c r="BM98" s="157">
        <v>0</v>
      </c>
      <c r="BN98" s="157">
        <v>0</v>
      </c>
      <c r="BO98" s="192">
        <v>6.6699999999999995E-5</v>
      </c>
      <c r="BP98" s="157">
        <v>0</v>
      </c>
      <c r="BQ98" s="157">
        <v>1.19567E-4</v>
      </c>
      <c r="BR98" s="157">
        <v>3.4884100000000002E-4</v>
      </c>
      <c r="BS98" s="157">
        <v>0</v>
      </c>
      <c r="BT98" s="157">
        <v>0</v>
      </c>
      <c r="BU98" s="157">
        <v>0</v>
      </c>
      <c r="BV98" s="157">
        <v>1.235683E-3</v>
      </c>
      <c r="BW98" s="157">
        <v>0</v>
      </c>
      <c r="BX98" s="157">
        <v>0</v>
      </c>
      <c r="BY98" s="192">
        <v>2.5199999999999999E-5</v>
      </c>
      <c r="BZ98" s="157">
        <v>1.4544779999999999E-3</v>
      </c>
      <c r="CA98" s="157">
        <v>2.4117409999999998E-3</v>
      </c>
      <c r="CB98" s="157">
        <v>8.2167299999999998E-4</v>
      </c>
      <c r="CC98" s="157">
        <v>0</v>
      </c>
      <c r="CD98" s="157">
        <v>2.397171E-3</v>
      </c>
      <c r="CE98" s="157">
        <v>1.2451699999999999E-4</v>
      </c>
      <c r="CF98" s="157">
        <v>1.3015419999999999E-3</v>
      </c>
      <c r="CG98" s="157">
        <v>0</v>
      </c>
      <c r="CH98" s="157">
        <v>0</v>
      </c>
      <c r="CI98" s="157">
        <v>0</v>
      </c>
      <c r="CJ98" s="157">
        <v>1.05927E-4</v>
      </c>
      <c r="CK98" s="157">
        <v>0</v>
      </c>
      <c r="CL98" s="192">
        <v>1.11E-5</v>
      </c>
      <c r="CM98" s="157">
        <v>0</v>
      </c>
      <c r="CN98" s="157">
        <v>0</v>
      </c>
      <c r="CO98" s="157">
        <v>0</v>
      </c>
      <c r="CP98" s="157">
        <v>2.2498900000000001E-4</v>
      </c>
      <c r="CQ98" s="157">
        <v>1.465994E-3</v>
      </c>
      <c r="CR98" s="157">
        <v>1.257378E-3</v>
      </c>
      <c r="CS98" s="157">
        <v>3.5855370000000002E-3</v>
      </c>
      <c r="CT98" s="157">
        <v>4.8311480000000004E-3</v>
      </c>
      <c r="CU98" s="157">
        <v>0</v>
      </c>
      <c r="CV98" s="192">
        <v>5.9700000000000001E-5</v>
      </c>
      <c r="CW98" s="192">
        <v>5.93E-6</v>
      </c>
      <c r="CX98" s="192">
        <v>4.4799999999999998E-5</v>
      </c>
      <c r="CY98" s="157">
        <v>8.0106100000000005E-4</v>
      </c>
      <c r="CZ98" s="157">
        <v>0</v>
      </c>
      <c r="DA98" s="157">
        <v>1.283041E-3</v>
      </c>
      <c r="DB98" s="157">
        <v>4.8194370000000002E-3</v>
      </c>
      <c r="DC98" s="157">
        <v>6.5826290000000004E-3</v>
      </c>
      <c r="DD98" s="157">
        <v>5.2667199999999995E-4</v>
      </c>
      <c r="DE98" s="157">
        <v>0</v>
      </c>
      <c r="DF98" s="192">
        <v>4.5899999999999998E-5</v>
      </c>
      <c r="DG98" s="157">
        <v>0</v>
      </c>
      <c r="DH98" s="157">
        <v>0</v>
      </c>
      <c r="DI98" s="192">
        <v>6.05E-5</v>
      </c>
      <c r="DJ98" s="157">
        <v>0</v>
      </c>
      <c r="DK98" s="157">
        <v>0</v>
      </c>
      <c r="DL98" s="157">
        <v>0</v>
      </c>
      <c r="DM98" s="157">
        <v>0</v>
      </c>
      <c r="DN98" s="157">
        <v>3.9687799999999998E-4</v>
      </c>
      <c r="DO98" s="157">
        <v>0</v>
      </c>
      <c r="DP98" s="157">
        <v>0</v>
      </c>
      <c r="DQ98" s="157">
        <v>0</v>
      </c>
      <c r="DR98" s="157">
        <v>0</v>
      </c>
      <c r="DS98" s="157">
        <v>0</v>
      </c>
      <c r="DT98" s="157">
        <v>5.5047400000000002E-4</v>
      </c>
      <c r="DU98" s="157">
        <v>4.9315700000000004E-4</v>
      </c>
      <c r="DV98" s="157">
        <v>3.3729099999999998E-4</v>
      </c>
      <c r="DW98" s="157">
        <v>0</v>
      </c>
      <c r="DX98" s="157">
        <v>4.3513699999999999E-4</v>
      </c>
      <c r="DY98" s="157">
        <v>0</v>
      </c>
      <c r="DZ98" s="157">
        <v>0</v>
      </c>
      <c r="EA98" s="157">
        <v>2.2847699999999999E-4</v>
      </c>
      <c r="EB98" s="157">
        <v>3.6263770000000001E-3</v>
      </c>
      <c r="EC98" s="157">
        <v>0</v>
      </c>
      <c r="ED98" s="157">
        <v>2.067845E-3</v>
      </c>
      <c r="EE98" s="192">
        <v>5.3199999999999999E-5</v>
      </c>
      <c r="EF98" s="157">
        <v>0</v>
      </c>
      <c r="EG98" s="157">
        <v>0</v>
      </c>
      <c r="EH98" s="157">
        <v>1.7075689999999999E-3</v>
      </c>
      <c r="EI98" s="157">
        <v>0</v>
      </c>
      <c r="EJ98" s="157">
        <v>0</v>
      </c>
      <c r="EK98" s="192">
        <v>7.3700000000000002E-5</v>
      </c>
      <c r="EL98" s="157">
        <v>0</v>
      </c>
      <c r="EM98" s="157">
        <v>9.3835100000000003E-4</v>
      </c>
      <c r="EN98" s="157">
        <v>2.3399279999999998E-3</v>
      </c>
      <c r="EO98" s="157">
        <v>0</v>
      </c>
      <c r="EP98" s="157">
        <v>9.7113099999999997E-4</v>
      </c>
      <c r="EQ98" s="192">
        <v>3.5599999999999998E-5</v>
      </c>
      <c r="ER98" s="157">
        <v>0</v>
      </c>
      <c r="ES98" s="157">
        <v>7.9941500000000004E-4</v>
      </c>
      <c r="ET98" s="157">
        <v>0</v>
      </c>
      <c r="EU98" s="157">
        <v>0</v>
      </c>
      <c r="EV98" s="157">
        <v>3.1709249999999998E-3</v>
      </c>
      <c r="EW98" s="192">
        <v>9.1100000000000005E-5</v>
      </c>
      <c r="EX98" s="157">
        <v>1.8170370000000001E-3</v>
      </c>
      <c r="EY98" s="157">
        <v>0</v>
      </c>
      <c r="EZ98" s="157">
        <v>0</v>
      </c>
      <c r="FA98" s="157">
        <v>0</v>
      </c>
      <c r="FB98" s="157">
        <v>0</v>
      </c>
      <c r="FC98" s="157">
        <v>0</v>
      </c>
      <c r="FD98" s="157">
        <v>1.052447E-3</v>
      </c>
      <c r="FE98" s="157">
        <v>0</v>
      </c>
      <c r="FF98" s="157">
        <v>2.7129699999999999E-4</v>
      </c>
      <c r="FG98" s="157">
        <v>2.707437E-3</v>
      </c>
      <c r="FH98" s="192">
        <v>2.37E-5</v>
      </c>
      <c r="FI98" s="157">
        <v>0</v>
      </c>
      <c r="FJ98" s="157">
        <v>4.4761399999999999E-4</v>
      </c>
      <c r="FK98" s="157">
        <v>1.201312E-3</v>
      </c>
      <c r="FL98" s="157">
        <v>3.6601810000000002E-3</v>
      </c>
      <c r="FM98" s="157">
        <v>3.6803589999999998E-3</v>
      </c>
      <c r="FN98" s="157">
        <v>0</v>
      </c>
      <c r="FO98" s="157">
        <v>0</v>
      </c>
      <c r="FP98" s="157">
        <v>0</v>
      </c>
      <c r="FQ98" s="157">
        <v>1.6763279999999999E-3</v>
      </c>
      <c r="FR98" s="157">
        <v>0</v>
      </c>
      <c r="FS98" s="157">
        <v>0</v>
      </c>
      <c r="FT98" s="157">
        <v>0</v>
      </c>
      <c r="FU98" s="157">
        <v>0</v>
      </c>
      <c r="FV98" s="157">
        <v>0</v>
      </c>
      <c r="FW98" s="157">
        <v>0</v>
      </c>
      <c r="FX98" s="157">
        <v>0</v>
      </c>
      <c r="FY98" s="157">
        <v>7.6029099999999996E-4</v>
      </c>
      <c r="FZ98" s="157">
        <v>0</v>
      </c>
      <c r="GA98" s="157">
        <v>0</v>
      </c>
      <c r="GB98" s="157">
        <v>0</v>
      </c>
      <c r="GC98" s="157">
        <v>1.13263E-4</v>
      </c>
      <c r="GD98" s="157">
        <v>0</v>
      </c>
      <c r="GE98" s="157">
        <v>7.45544E-4</v>
      </c>
      <c r="GF98" s="157">
        <v>0</v>
      </c>
      <c r="GG98" s="157">
        <v>0</v>
      </c>
      <c r="GH98" s="157">
        <v>0</v>
      </c>
      <c r="GI98" s="157">
        <v>3.60212E-4</v>
      </c>
      <c r="GJ98" s="157">
        <v>3.2325799999999999E-4</v>
      </c>
      <c r="GK98" s="157">
        <v>0</v>
      </c>
      <c r="GL98" s="192">
        <v>3.3099999999999998E-5</v>
      </c>
      <c r="GM98" s="157">
        <v>5.3753099999999995E-4</v>
      </c>
      <c r="GN98" s="157">
        <v>3.2281500000000001E-4</v>
      </c>
      <c r="GO98" s="157">
        <v>1.118747E-3</v>
      </c>
      <c r="GP98" s="157">
        <v>1.56818E-3</v>
      </c>
      <c r="GQ98" s="157">
        <v>3.4961399999999999E-4</v>
      </c>
      <c r="GR98" s="192">
        <v>5.3000000000000001E-5</v>
      </c>
      <c r="GS98" s="157">
        <v>0</v>
      </c>
      <c r="GT98" s="157">
        <v>0</v>
      </c>
      <c r="GU98" s="157">
        <v>0</v>
      </c>
      <c r="GV98" s="157">
        <v>0</v>
      </c>
      <c r="GW98" s="157">
        <v>0</v>
      </c>
      <c r="GX98" s="157">
        <v>0</v>
      </c>
      <c r="GY98" s="157">
        <v>0</v>
      </c>
      <c r="GZ98" s="157">
        <v>0</v>
      </c>
      <c r="HA98" s="157">
        <v>0</v>
      </c>
    </row>
    <row r="99" spans="1:209" x14ac:dyDescent="0.2">
      <c r="A99" s="157" t="s">
        <v>3908</v>
      </c>
      <c r="B99" s="157">
        <v>0</v>
      </c>
      <c r="C99" s="192">
        <v>6.8899999999999994E-5</v>
      </c>
      <c r="D99" s="192">
        <v>1.0200000000000001E-5</v>
      </c>
      <c r="E99" s="157">
        <v>0</v>
      </c>
      <c r="F99" s="157">
        <v>0</v>
      </c>
      <c r="G99" s="157">
        <v>0</v>
      </c>
      <c r="H99" s="157">
        <v>0</v>
      </c>
      <c r="I99" s="157">
        <v>0</v>
      </c>
      <c r="J99" s="157">
        <v>0</v>
      </c>
      <c r="K99" s="192">
        <v>5.3600000000000002E-5</v>
      </c>
      <c r="L99" s="157">
        <v>0</v>
      </c>
      <c r="M99" s="157">
        <v>1.41123E-4</v>
      </c>
      <c r="N99" s="157">
        <v>0</v>
      </c>
      <c r="O99" s="157">
        <v>0</v>
      </c>
      <c r="P99" s="192">
        <v>4.4100000000000001E-6</v>
      </c>
      <c r="Q99" s="157">
        <v>0</v>
      </c>
      <c r="R99" s="157">
        <v>0</v>
      </c>
      <c r="S99" s="192">
        <v>2.4000000000000001E-5</v>
      </c>
      <c r="T99" s="157">
        <v>0</v>
      </c>
      <c r="U99" s="192">
        <v>2.2099999999999998E-5</v>
      </c>
      <c r="V99" s="157">
        <v>2.2328699999999999E-4</v>
      </c>
      <c r="W99" s="192">
        <v>3.15E-5</v>
      </c>
      <c r="X99" s="157">
        <v>0</v>
      </c>
      <c r="Y99" s="157">
        <v>0</v>
      </c>
      <c r="Z99" s="157">
        <v>5.4533299999999995E-4</v>
      </c>
      <c r="AA99" s="157">
        <v>0</v>
      </c>
      <c r="AB99" s="157">
        <v>0</v>
      </c>
      <c r="AC99" s="192">
        <v>1.9300000000000002E-5</v>
      </c>
      <c r="AD99" s="157">
        <v>0</v>
      </c>
      <c r="AE99" s="157">
        <v>0</v>
      </c>
      <c r="AF99" s="192">
        <v>1.5E-5</v>
      </c>
      <c r="AG99" s="157">
        <v>0</v>
      </c>
      <c r="AH99" s="192">
        <v>1.2300000000000001E-5</v>
      </c>
      <c r="AI99" s="192">
        <v>3.8699999999999999E-5</v>
      </c>
      <c r="AJ99" s="157">
        <v>1.06545E-4</v>
      </c>
      <c r="AK99" s="157">
        <v>0</v>
      </c>
      <c r="AL99" s="192">
        <v>4.1600000000000002E-5</v>
      </c>
      <c r="AM99" s="157">
        <v>0</v>
      </c>
      <c r="AN99" s="157">
        <v>0</v>
      </c>
      <c r="AO99" s="157">
        <v>0</v>
      </c>
      <c r="AP99" s="157">
        <v>0</v>
      </c>
      <c r="AQ99" s="157">
        <v>0</v>
      </c>
      <c r="AR99" s="157">
        <v>0</v>
      </c>
      <c r="AS99" s="157">
        <v>1.3663099999999999E-4</v>
      </c>
      <c r="AT99" s="157">
        <v>0</v>
      </c>
      <c r="AU99" s="157">
        <v>0</v>
      </c>
      <c r="AV99" s="157">
        <v>0</v>
      </c>
      <c r="AW99" s="157">
        <v>0</v>
      </c>
      <c r="AX99" s="192">
        <v>3.3099999999999998E-5</v>
      </c>
      <c r="AY99" s="157">
        <v>0</v>
      </c>
      <c r="AZ99" s="157">
        <v>0</v>
      </c>
      <c r="BA99" s="157">
        <v>0</v>
      </c>
      <c r="BB99" s="157">
        <v>0</v>
      </c>
      <c r="BC99" s="157">
        <v>0</v>
      </c>
      <c r="BD99" s="157">
        <v>0</v>
      </c>
      <c r="BE99" s="157">
        <v>0</v>
      </c>
      <c r="BF99" s="192">
        <v>7.6199999999999995E-5</v>
      </c>
      <c r="BG99" s="192">
        <v>2.69E-5</v>
      </c>
      <c r="BH99" s="157">
        <v>0</v>
      </c>
      <c r="BI99" s="192">
        <v>5.4200000000000003E-5</v>
      </c>
      <c r="BJ99" s="157">
        <v>0</v>
      </c>
      <c r="BK99" s="192">
        <v>1.7200000000000001E-5</v>
      </c>
      <c r="BL99" s="157">
        <v>0</v>
      </c>
      <c r="BM99" s="157">
        <v>0</v>
      </c>
      <c r="BN99" s="157">
        <v>0</v>
      </c>
      <c r="BO99" s="157">
        <v>0</v>
      </c>
      <c r="BP99" s="157">
        <v>0</v>
      </c>
      <c r="BQ99" s="157">
        <v>0</v>
      </c>
      <c r="BR99" s="192">
        <v>5.2899999999999998E-5</v>
      </c>
      <c r="BS99" s="192">
        <v>5.66E-5</v>
      </c>
      <c r="BT99" s="157">
        <v>0</v>
      </c>
      <c r="BU99" s="157">
        <v>0</v>
      </c>
      <c r="BV99" s="192">
        <v>9.5099999999999994E-5</v>
      </c>
      <c r="BW99" s="192">
        <v>1.2E-5</v>
      </c>
      <c r="BX99" s="157">
        <v>0</v>
      </c>
      <c r="BY99" s="192">
        <v>5.0399999999999999E-5</v>
      </c>
      <c r="BZ99" s="157">
        <v>0</v>
      </c>
      <c r="CA99" s="157">
        <v>0</v>
      </c>
      <c r="CB99" s="157">
        <v>0</v>
      </c>
      <c r="CC99" s="157">
        <v>0</v>
      </c>
      <c r="CD99" s="157">
        <v>0</v>
      </c>
      <c r="CE99" s="192">
        <v>6.2299999999999996E-5</v>
      </c>
      <c r="CF99" s="192">
        <v>2.7699999999999999E-5</v>
      </c>
      <c r="CG99" s="157">
        <v>0</v>
      </c>
      <c r="CH99" s="192">
        <v>7.9800000000000002E-5</v>
      </c>
      <c r="CI99" s="157">
        <v>0</v>
      </c>
      <c r="CJ99" s="157">
        <v>2.6481600000000002E-4</v>
      </c>
      <c r="CK99" s="157">
        <v>8.6090899999999998E-4</v>
      </c>
      <c r="CL99" s="192">
        <v>2.2200000000000001E-5</v>
      </c>
      <c r="CM99" s="157">
        <v>0</v>
      </c>
      <c r="CN99" s="192">
        <v>2.65E-5</v>
      </c>
      <c r="CO99" s="157">
        <v>0</v>
      </c>
      <c r="CP99" s="157">
        <v>0</v>
      </c>
      <c r="CQ99" s="192">
        <v>2.4000000000000001E-5</v>
      </c>
      <c r="CR99" s="192">
        <v>5.24E-5</v>
      </c>
      <c r="CS99" s="192">
        <v>3.1300000000000002E-5</v>
      </c>
      <c r="CT99" s="192">
        <v>7.1400000000000001E-5</v>
      </c>
      <c r="CU99" s="157">
        <v>0</v>
      </c>
      <c r="CV99" s="157">
        <v>0</v>
      </c>
      <c r="CW99" s="192">
        <v>1.19E-5</v>
      </c>
      <c r="CX99" s="157">
        <v>0</v>
      </c>
      <c r="CY99" s="157">
        <v>0</v>
      </c>
      <c r="CZ99" s="157">
        <v>0</v>
      </c>
      <c r="DA99" s="157">
        <v>0</v>
      </c>
      <c r="DB99" s="192">
        <v>3.3200000000000001E-5</v>
      </c>
      <c r="DC99" s="192">
        <v>3.0499999999999999E-5</v>
      </c>
      <c r="DD99" s="192">
        <v>3.01E-5</v>
      </c>
      <c r="DE99" s="157">
        <v>0</v>
      </c>
      <c r="DF99" s="192">
        <v>4.5899999999999998E-5</v>
      </c>
      <c r="DG99" s="157">
        <v>5.8823499999999999E-4</v>
      </c>
      <c r="DH99" s="192">
        <v>6.7500000000000001E-5</v>
      </c>
      <c r="DI99" s="157">
        <v>3.0248599999999998E-4</v>
      </c>
      <c r="DJ99" s="157">
        <v>0</v>
      </c>
      <c r="DK99" s="157">
        <v>1.01937E-4</v>
      </c>
      <c r="DL99" s="192">
        <v>3.0000000000000001E-5</v>
      </c>
      <c r="DM99" s="192">
        <v>7.5500000000000006E-5</v>
      </c>
      <c r="DN99" s="157">
        <v>0</v>
      </c>
      <c r="DO99" s="157">
        <v>0</v>
      </c>
      <c r="DP99" s="157">
        <v>0</v>
      </c>
      <c r="DQ99" s="192">
        <v>6.5699999999999998E-5</v>
      </c>
      <c r="DR99" s="157">
        <v>0</v>
      </c>
      <c r="DS99" s="192">
        <v>2.27E-5</v>
      </c>
      <c r="DT99" s="192">
        <v>4.2299999999999998E-5</v>
      </c>
      <c r="DU99" s="157">
        <v>0</v>
      </c>
      <c r="DV99" s="157">
        <v>0</v>
      </c>
      <c r="DW99" s="157">
        <v>0</v>
      </c>
      <c r="DX99" s="157">
        <v>0</v>
      </c>
      <c r="DY99" s="157">
        <v>0</v>
      </c>
      <c r="DZ99" s="192">
        <v>6.3299999999999994E-5</v>
      </c>
      <c r="EA99" s="157">
        <v>0</v>
      </c>
      <c r="EB99" s="157">
        <v>0</v>
      </c>
      <c r="EC99" s="157">
        <v>0</v>
      </c>
      <c r="ED99" s="192">
        <v>4.9200000000000003E-5</v>
      </c>
      <c r="EE99" s="157">
        <v>0</v>
      </c>
      <c r="EF99" s="157">
        <v>0</v>
      </c>
      <c r="EG99" s="157">
        <v>0</v>
      </c>
      <c r="EH99" s="157">
        <v>9.9277299999999996E-4</v>
      </c>
      <c r="EI99" s="192">
        <v>1.13E-5</v>
      </c>
      <c r="EJ99" s="157">
        <v>0</v>
      </c>
      <c r="EK99" s="192">
        <v>7.3700000000000002E-5</v>
      </c>
      <c r="EL99" s="157">
        <v>0</v>
      </c>
      <c r="EM99" s="157">
        <v>0</v>
      </c>
      <c r="EN99" s="157">
        <v>0</v>
      </c>
      <c r="EO99" s="157">
        <v>0</v>
      </c>
      <c r="EP99" s="157">
        <v>0</v>
      </c>
      <c r="EQ99" s="157">
        <v>0</v>
      </c>
      <c r="ER99" s="192">
        <v>4.1300000000000001E-5</v>
      </c>
      <c r="ES99" s="192">
        <v>9.1399999999999999E-5</v>
      </c>
      <c r="ET99" s="157">
        <v>0</v>
      </c>
      <c r="EU99" s="157">
        <v>0</v>
      </c>
      <c r="EV99" s="157">
        <v>0</v>
      </c>
      <c r="EW99" s="157">
        <v>5.2809799999999996E-4</v>
      </c>
      <c r="EX99" s="157">
        <v>5.5722499999999995E-4</v>
      </c>
      <c r="EY99" s="157">
        <v>0</v>
      </c>
      <c r="EZ99" s="157">
        <v>0</v>
      </c>
      <c r="FA99" s="157">
        <v>0</v>
      </c>
      <c r="FB99" s="157">
        <v>1.07884E-4</v>
      </c>
      <c r="FC99" s="157">
        <v>2.1692599999999999E-4</v>
      </c>
      <c r="FD99" s="157">
        <v>2.7564100000000003E-4</v>
      </c>
      <c r="FE99" s="157">
        <v>0</v>
      </c>
      <c r="FF99" s="157">
        <v>0</v>
      </c>
      <c r="FG99" s="157">
        <v>0</v>
      </c>
      <c r="FH99" s="157">
        <v>0</v>
      </c>
      <c r="FI99" s="157">
        <v>0</v>
      </c>
      <c r="FJ99" s="157">
        <v>0</v>
      </c>
      <c r="FK99" s="157">
        <v>0</v>
      </c>
      <c r="FL99" s="157">
        <v>0</v>
      </c>
      <c r="FM99" s="157">
        <v>0</v>
      </c>
      <c r="FN99" s="157">
        <v>0</v>
      </c>
      <c r="FO99" s="157">
        <v>1.1773399999999999E-4</v>
      </c>
      <c r="FP99" s="157">
        <v>0</v>
      </c>
      <c r="FQ99" s="157">
        <v>0</v>
      </c>
      <c r="FR99" s="192">
        <v>8.7000000000000001E-5</v>
      </c>
      <c r="FS99" s="192">
        <v>4.6999999999999997E-5</v>
      </c>
      <c r="FT99" s="192">
        <v>4.3600000000000003E-5</v>
      </c>
      <c r="FU99" s="157">
        <v>1.4395099999999999E-4</v>
      </c>
      <c r="FV99" s="157">
        <v>5.2822600000000002E-4</v>
      </c>
      <c r="FW99" s="157">
        <v>2.9755999999999999E-4</v>
      </c>
      <c r="FX99" s="157">
        <v>0</v>
      </c>
      <c r="FY99" s="157">
        <v>0</v>
      </c>
      <c r="FZ99" s="192">
        <v>4.5200000000000001E-5</v>
      </c>
      <c r="GA99" s="157">
        <v>0</v>
      </c>
      <c r="GB99" s="157">
        <v>0</v>
      </c>
      <c r="GC99" s="157">
        <v>0</v>
      </c>
      <c r="GD99" s="192">
        <v>7.36E-5</v>
      </c>
      <c r="GE99" s="157">
        <v>2.0332999999999999E-4</v>
      </c>
      <c r="GF99" s="157">
        <v>0</v>
      </c>
      <c r="GG99" s="157">
        <v>0</v>
      </c>
      <c r="GH99" s="157">
        <v>0</v>
      </c>
      <c r="GI99" s="157">
        <v>0</v>
      </c>
      <c r="GJ99" s="157">
        <v>0</v>
      </c>
      <c r="GK99" s="192">
        <v>5.9200000000000002E-5</v>
      </c>
      <c r="GL99" s="157">
        <v>0</v>
      </c>
      <c r="GM99" s="192">
        <v>3.8399999999999998E-5</v>
      </c>
      <c r="GN99" s="157">
        <v>0</v>
      </c>
      <c r="GO99" s="157">
        <v>0</v>
      </c>
      <c r="GP99" s="157">
        <v>0</v>
      </c>
      <c r="GQ99" s="157">
        <v>2.67352E-4</v>
      </c>
      <c r="GR99" s="157">
        <v>1.0603900000000001E-4</v>
      </c>
      <c r="GS99" s="157">
        <v>3.1061579999999999E-3</v>
      </c>
      <c r="GT99" s="157">
        <v>0</v>
      </c>
      <c r="GU99" s="157">
        <v>0</v>
      </c>
      <c r="GV99" s="157">
        <v>0</v>
      </c>
      <c r="GW99" s="157">
        <v>0</v>
      </c>
      <c r="GX99" s="157">
        <v>0</v>
      </c>
      <c r="GY99" s="157">
        <v>0</v>
      </c>
      <c r="GZ99" s="157">
        <v>0</v>
      </c>
      <c r="HA99" s="157">
        <v>0</v>
      </c>
    </row>
    <row r="100" spans="1:209" x14ac:dyDescent="0.2">
      <c r="A100" s="157" t="s">
        <v>3909</v>
      </c>
      <c r="B100" s="157">
        <v>0</v>
      </c>
      <c r="C100" s="157">
        <v>0</v>
      </c>
      <c r="D100" s="157">
        <v>0</v>
      </c>
      <c r="E100" s="157">
        <v>0</v>
      </c>
      <c r="F100" s="157">
        <v>0</v>
      </c>
      <c r="G100" s="157">
        <v>0</v>
      </c>
      <c r="H100" s="157">
        <v>0</v>
      </c>
      <c r="I100" s="157">
        <v>0</v>
      </c>
      <c r="J100" s="157">
        <v>0</v>
      </c>
      <c r="K100" s="157">
        <v>0</v>
      </c>
      <c r="L100" s="192">
        <v>5.1199999999999998E-5</v>
      </c>
      <c r="M100" s="157">
        <v>0</v>
      </c>
      <c r="N100" s="157">
        <v>0</v>
      </c>
      <c r="O100" s="157">
        <v>0</v>
      </c>
      <c r="P100" s="157">
        <v>0</v>
      </c>
      <c r="Q100" s="157">
        <v>0</v>
      </c>
      <c r="R100" s="157">
        <v>0</v>
      </c>
      <c r="S100" s="157">
        <v>0</v>
      </c>
      <c r="T100" s="157">
        <v>0</v>
      </c>
      <c r="U100" s="157">
        <v>0</v>
      </c>
      <c r="V100" s="157">
        <v>0</v>
      </c>
      <c r="W100" s="157">
        <v>0</v>
      </c>
      <c r="X100" s="157">
        <v>0</v>
      </c>
      <c r="Y100" s="157">
        <v>0</v>
      </c>
      <c r="Z100" s="157">
        <v>0</v>
      </c>
      <c r="AA100" s="157">
        <v>0</v>
      </c>
      <c r="AB100" s="192">
        <v>9.9799999999999993E-6</v>
      </c>
      <c r="AC100" s="157">
        <v>0</v>
      </c>
      <c r="AD100" s="157">
        <v>0</v>
      </c>
      <c r="AE100" s="157">
        <v>0</v>
      </c>
      <c r="AF100" s="157">
        <v>0</v>
      </c>
      <c r="AG100" s="157">
        <v>0</v>
      </c>
      <c r="AH100" s="157">
        <v>0</v>
      </c>
      <c r="AI100" s="157">
        <v>0</v>
      </c>
      <c r="AJ100" s="157">
        <v>0</v>
      </c>
      <c r="AK100" s="157">
        <v>0</v>
      </c>
      <c r="AL100" s="157">
        <v>0</v>
      </c>
      <c r="AM100" s="157">
        <v>0</v>
      </c>
      <c r="AN100" s="157">
        <v>0</v>
      </c>
      <c r="AO100" s="157">
        <v>0</v>
      </c>
      <c r="AP100" s="157">
        <v>0</v>
      </c>
      <c r="AQ100" s="157">
        <v>0</v>
      </c>
      <c r="AR100" s="157">
        <v>0</v>
      </c>
      <c r="AS100" s="157">
        <v>0</v>
      </c>
      <c r="AT100" s="192">
        <v>5.3700000000000003E-6</v>
      </c>
      <c r="AU100" s="157">
        <v>0</v>
      </c>
      <c r="AV100" s="157">
        <v>0</v>
      </c>
      <c r="AW100" s="157">
        <v>0</v>
      </c>
      <c r="AX100" s="157">
        <v>0</v>
      </c>
      <c r="AY100" s="157">
        <v>0</v>
      </c>
      <c r="AZ100" s="157">
        <v>0</v>
      </c>
      <c r="BA100" s="157">
        <v>0</v>
      </c>
      <c r="BB100" s="157">
        <v>0</v>
      </c>
      <c r="BC100" s="157">
        <v>0</v>
      </c>
      <c r="BD100" s="157">
        <v>0</v>
      </c>
      <c r="BE100" s="157">
        <v>0</v>
      </c>
      <c r="BF100" s="157">
        <v>0</v>
      </c>
      <c r="BG100" s="157">
        <v>0</v>
      </c>
      <c r="BH100" s="157">
        <v>0</v>
      </c>
      <c r="BI100" s="157">
        <v>0</v>
      </c>
      <c r="BJ100" s="157">
        <v>0</v>
      </c>
      <c r="BK100" s="157">
        <v>0</v>
      </c>
      <c r="BL100" s="157">
        <v>0</v>
      </c>
      <c r="BM100" s="157">
        <v>0</v>
      </c>
      <c r="BN100" s="157">
        <v>0</v>
      </c>
      <c r="BO100" s="157">
        <v>0</v>
      </c>
      <c r="BP100" s="157">
        <v>0</v>
      </c>
      <c r="BQ100" s="157">
        <v>0</v>
      </c>
      <c r="BR100" s="157">
        <v>0</v>
      </c>
      <c r="BS100" s="157">
        <v>0</v>
      </c>
      <c r="BT100" s="157">
        <v>0</v>
      </c>
      <c r="BU100" s="157">
        <v>0</v>
      </c>
      <c r="BV100" s="157">
        <v>0</v>
      </c>
      <c r="BW100" s="157">
        <v>0</v>
      </c>
      <c r="BX100" s="157">
        <v>0</v>
      </c>
      <c r="BY100" s="157">
        <v>0</v>
      </c>
      <c r="BZ100" s="157">
        <v>0</v>
      </c>
      <c r="CA100" s="192">
        <v>8.5499999999999995E-6</v>
      </c>
      <c r="CB100" s="157">
        <v>0</v>
      </c>
      <c r="CC100" s="157">
        <v>0</v>
      </c>
      <c r="CD100" s="157">
        <v>0</v>
      </c>
      <c r="CE100" s="157">
        <v>0</v>
      </c>
      <c r="CF100" s="157">
        <v>0</v>
      </c>
      <c r="CG100" s="157">
        <v>0</v>
      </c>
      <c r="CH100" s="157">
        <v>2.39502E-4</v>
      </c>
      <c r="CI100" s="157">
        <v>0</v>
      </c>
      <c r="CJ100" s="157">
        <v>0</v>
      </c>
      <c r="CK100" s="157">
        <v>0</v>
      </c>
      <c r="CL100" s="157">
        <v>0</v>
      </c>
      <c r="CM100" s="157">
        <v>0</v>
      </c>
      <c r="CN100" s="157">
        <v>0</v>
      </c>
      <c r="CO100" s="157">
        <v>0</v>
      </c>
      <c r="CP100" s="157">
        <v>0</v>
      </c>
      <c r="CQ100" s="157">
        <v>0</v>
      </c>
      <c r="CR100" s="157">
        <v>0</v>
      </c>
      <c r="CS100" s="157">
        <v>0</v>
      </c>
      <c r="CT100" s="157">
        <v>0</v>
      </c>
      <c r="CU100" s="157">
        <v>0</v>
      </c>
      <c r="CV100" s="157">
        <v>0</v>
      </c>
      <c r="CW100" s="157">
        <v>0</v>
      </c>
      <c r="CX100" s="157">
        <v>0</v>
      </c>
      <c r="CY100" s="157">
        <v>0</v>
      </c>
      <c r="CZ100" s="157">
        <v>0</v>
      </c>
      <c r="DA100" s="157">
        <v>0</v>
      </c>
      <c r="DB100" s="157">
        <v>0</v>
      </c>
      <c r="DC100" s="157">
        <v>0</v>
      </c>
      <c r="DD100" s="157">
        <v>0</v>
      </c>
      <c r="DE100" s="157">
        <v>0</v>
      </c>
      <c r="DF100" s="157">
        <v>0</v>
      </c>
      <c r="DG100" s="157">
        <v>0</v>
      </c>
      <c r="DH100" s="157">
        <v>0</v>
      </c>
      <c r="DI100" s="157">
        <v>0</v>
      </c>
      <c r="DJ100" s="157">
        <v>0</v>
      </c>
      <c r="DK100" s="157">
        <v>0</v>
      </c>
      <c r="DL100" s="157">
        <v>0</v>
      </c>
      <c r="DM100" s="157">
        <v>0</v>
      </c>
      <c r="DN100" s="157">
        <v>0</v>
      </c>
      <c r="DO100" s="157">
        <v>0</v>
      </c>
      <c r="DP100" s="157">
        <v>0</v>
      </c>
      <c r="DQ100" s="157">
        <v>0</v>
      </c>
      <c r="DR100" s="157">
        <v>0</v>
      </c>
      <c r="DS100" s="157">
        <v>0</v>
      </c>
      <c r="DT100" s="157">
        <v>0</v>
      </c>
      <c r="DU100" s="157">
        <v>0</v>
      </c>
      <c r="DV100" s="157">
        <v>0</v>
      </c>
      <c r="DW100" s="157">
        <v>0</v>
      </c>
      <c r="DX100" s="157">
        <v>0</v>
      </c>
      <c r="DY100" s="157">
        <v>0</v>
      </c>
      <c r="DZ100" s="157">
        <v>0</v>
      </c>
      <c r="EA100" s="157">
        <v>0</v>
      </c>
      <c r="EB100" s="157">
        <v>0</v>
      </c>
      <c r="EC100" s="157">
        <v>0</v>
      </c>
      <c r="ED100" s="157">
        <v>0</v>
      </c>
      <c r="EE100" s="157">
        <v>0</v>
      </c>
      <c r="EF100" s="157">
        <v>0</v>
      </c>
      <c r="EG100" s="157">
        <v>0</v>
      </c>
      <c r="EH100" s="157">
        <v>0</v>
      </c>
      <c r="EI100" s="157">
        <v>0</v>
      </c>
      <c r="EJ100" s="157">
        <v>0</v>
      </c>
      <c r="EK100" s="157">
        <v>0</v>
      </c>
      <c r="EL100" s="157">
        <v>0</v>
      </c>
      <c r="EM100" s="157">
        <v>0</v>
      </c>
      <c r="EN100" s="157">
        <v>0</v>
      </c>
      <c r="EO100" s="157">
        <v>0</v>
      </c>
      <c r="EP100" s="157">
        <v>0</v>
      </c>
      <c r="EQ100" s="157">
        <v>0</v>
      </c>
      <c r="ER100" s="157">
        <v>0</v>
      </c>
      <c r="ES100" s="157">
        <v>0</v>
      </c>
      <c r="ET100" s="157">
        <v>0</v>
      </c>
      <c r="EU100" s="157">
        <v>0</v>
      </c>
      <c r="EV100" s="157">
        <v>0</v>
      </c>
      <c r="EW100" s="157">
        <v>0</v>
      </c>
      <c r="EX100" s="157">
        <v>0</v>
      </c>
      <c r="EY100" s="157">
        <v>0</v>
      </c>
      <c r="EZ100" s="157">
        <v>0</v>
      </c>
      <c r="FA100" s="157">
        <v>0</v>
      </c>
      <c r="FB100" s="157">
        <v>0</v>
      </c>
      <c r="FC100" s="157">
        <v>0</v>
      </c>
      <c r="FD100" s="192">
        <v>7.5199999999999998E-5</v>
      </c>
      <c r="FE100" s="157">
        <v>0</v>
      </c>
      <c r="FF100" s="157">
        <v>0</v>
      </c>
      <c r="FG100" s="157">
        <v>2.3889199999999999E-4</v>
      </c>
      <c r="FH100" s="157">
        <v>0</v>
      </c>
      <c r="FI100" s="157">
        <v>0</v>
      </c>
      <c r="FJ100" s="157">
        <v>0</v>
      </c>
      <c r="FK100" s="157">
        <v>0</v>
      </c>
      <c r="FL100" s="157">
        <v>0</v>
      </c>
      <c r="FM100" s="157">
        <v>0</v>
      </c>
      <c r="FN100" s="157">
        <v>0</v>
      </c>
      <c r="FO100" s="157">
        <v>0</v>
      </c>
      <c r="FP100" s="157">
        <v>0</v>
      </c>
      <c r="FQ100" s="157">
        <v>0</v>
      </c>
      <c r="FR100" s="157">
        <v>0</v>
      </c>
      <c r="FS100" s="157">
        <v>0</v>
      </c>
      <c r="FT100" s="157">
        <v>0</v>
      </c>
      <c r="FU100" s="157">
        <v>0</v>
      </c>
      <c r="FV100" s="157">
        <v>0</v>
      </c>
      <c r="FW100" s="157">
        <v>0</v>
      </c>
      <c r="FX100" s="157">
        <v>0</v>
      </c>
      <c r="FY100" s="157">
        <v>0</v>
      </c>
      <c r="FZ100" s="157">
        <v>0</v>
      </c>
      <c r="GA100" s="157">
        <v>0</v>
      </c>
      <c r="GB100" s="157">
        <v>0</v>
      </c>
      <c r="GC100" s="157">
        <v>0</v>
      </c>
      <c r="GD100" s="157">
        <v>0</v>
      </c>
      <c r="GE100" s="157">
        <v>0</v>
      </c>
      <c r="GF100" s="157">
        <v>0</v>
      </c>
      <c r="GG100" s="157">
        <v>0</v>
      </c>
      <c r="GH100" s="157">
        <v>0</v>
      </c>
      <c r="GI100" s="157">
        <v>0</v>
      </c>
      <c r="GJ100" s="157">
        <v>0</v>
      </c>
      <c r="GK100" s="157">
        <v>0</v>
      </c>
      <c r="GL100" s="157">
        <v>0</v>
      </c>
      <c r="GM100" s="157">
        <v>0</v>
      </c>
      <c r="GN100" s="157">
        <v>0</v>
      </c>
      <c r="GO100" s="157">
        <v>0</v>
      </c>
      <c r="GP100" s="157">
        <v>0</v>
      </c>
      <c r="GQ100" s="157">
        <v>0</v>
      </c>
      <c r="GR100" s="157">
        <v>0</v>
      </c>
      <c r="GS100" s="157">
        <v>0</v>
      </c>
      <c r="GT100" s="157">
        <v>0</v>
      </c>
      <c r="GU100" s="157">
        <v>0</v>
      </c>
      <c r="GV100" s="157">
        <v>0</v>
      </c>
      <c r="GW100" s="157">
        <v>0</v>
      </c>
      <c r="GX100" s="157">
        <v>0</v>
      </c>
      <c r="GY100" s="157">
        <v>0</v>
      </c>
      <c r="GZ100" s="157">
        <v>0</v>
      </c>
      <c r="HA100" s="157">
        <v>0</v>
      </c>
    </row>
    <row r="101" spans="1:209" x14ac:dyDescent="0.2">
      <c r="A101" s="157" t="s">
        <v>3910</v>
      </c>
      <c r="B101" s="157">
        <v>0</v>
      </c>
      <c r="C101" s="192">
        <v>1.15E-5</v>
      </c>
      <c r="D101" s="157">
        <v>0</v>
      </c>
      <c r="E101" s="157">
        <v>0</v>
      </c>
      <c r="F101" s="157">
        <v>0</v>
      </c>
      <c r="G101" s="157">
        <v>0</v>
      </c>
      <c r="H101" s="157">
        <v>0</v>
      </c>
      <c r="I101" s="192">
        <v>9.1899999999999998E-5</v>
      </c>
      <c r="J101" s="157">
        <v>0</v>
      </c>
      <c r="K101" s="157">
        <v>0</v>
      </c>
      <c r="L101" s="157">
        <v>0</v>
      </c>
      <c r="M101" s="192">
        <v>2.65E-5</v>
      </c>
      <c r="N101" s="157">
        <v>0</v>
      </c>
      <c r="O101" s="157">
        <v>0</v>
      </c>
      <c r="P101" s="192">
        <v>8.8200000000000003E-6</v>
      </c>
      <c r="Q101" s="157">
        <v>1.26422E-4</v>
      </c>
      <c r="R101" s="192">
        <v>4.3600000000000003E-5</v>
      </c>
      <c r="S101" s="157">
        <v>0</v>
      </c>
      <c r="T101" s="157">
        <v>0</v>
      </c>
      <c r="U101" s="157">
        <v>0</v>
      </c>
      <c r="V101" s="157">
        <v>0</v>
      </c>
      <c r="W101" s="157">
        <v>0</v>
      </c>
      <c r="X101" s="157">
        <v>0</v>
      </c>
      <c r="Y101" s="157">
        <v>0</v>
      </c>
      <c r="Z101" s="192">
        <v>5.2800000000000003E-5</v>
      </c>
      <c r="AA101" s="157">
        <v>0</v>
      </c>
      <c r="AB101" s="192">
        <v>2.9899999999999998E-5</v>
      </c>
      <c r="AC101" s="192">
        <v>1.9300000000000002E-5</v>
      </c>
      <c r="AD101" s="157">
        <v>0</v>
      </c>
      <c r="AE101" s="157">
        <v>0</v>
      </c>
      <c r="AF101" s="192">
        <v>1.5E-5</v>
      </c>
      <c r="AG101" s="157">
        <v>0</v>
      </c>
      <c r="AH101" s="157">
        <v>0</v>
      </c>
      <c r="AI101" s="157">
        <v>0</v>
      </c>
      <c r="AJ101" s="157">
        <v>0</v>
      </c>
      <c r="AK101" s="192">
        <v>2.3300000000000001E-5</v>
      </c>
      <c r="AL101" s="157">
        <v>0</v>
      </c>
      <c r="AM101" s="157">
        <v>0</v>
      </c>
      <c r="AN101" s="192">
        <v>6.6199999999999996E-5</v>
      </c>
      <c r="AO101" s="192">
        <v>2.5299999999999998E-5</v>
      </c>
      <c r="AP101" s="157">
        <v>0</v>
      </c>
      <c r="AQ101" s="157">
        <v>0</v>
      </c>
      <c r="AR101" s="157">
        <v>0</v>
      </c>
      <c r="AS101" s="157">
        <v>0</v>
      </c>
      <c r="AT101" s="192">
        <v>1.0699999999999999E-5</v>
      </c>
      <c r="AU101" s="157">
        <v>0</v>
      </c>
      <c r="AV101" s="157">
        <v>0</v>
      </c>
      <c r="AW101" s="157">
        <v>0</v>
      </c>
      <c r="AX101" s="157">
        <v>0</v>
      </c>
      <c r="AY101" s="157">
        <v>0</v>
      </c>
      <c r="AZ101" s="157">
        <v>0</v>
      </c>
      <c r="BA101" s="157">
        <v>0</v>
      </c>
      <c r="BB101" s="157">
        <v>0</v>
      </c>
      <c r="BC101" s="157">
        <v>0</v>
      </c>
      <c r="BD101" s="157">
        <v>0</v>
      </c>
      <c r="BE101" s="157">
        <v>0</v>
      </c>
      <c r="BF101" s="157">
        <v>0</v>
      </c>
      <c r="BG101" s="157">
        <v>0</v>
      </c>
      <c r="BH101" s="157">
        <v>0</v>
      </c>
      <c r="BI101" s="157">
        <v>0</v>
      </c>
      <c r="BJ101" s="157">
        <v>0</v>
      </c>
      <c r="BK101" s="157">
        <v>0</v>
      </c>
      <c r="BL101" s="157">
        <v>0</v>
      </c>
      <c r="BM101" s="157">
        <v>0</v>
      </c>
      <c r="BN101" s="157">
        <v>0</v>
      </c>
      <c r="BO101" s="157">
        <v>0</v>
      </c>
      <c r="BP101" s="157">
        <v>0</v>
      </c>
      <c r="BQ101" s="157">
        <v>0</v>
      </c>
      <c r="BR101" s="157">
        <v>0</v>
      </c>
      <c r="BS101" s="157">
        <v>0</v>
      </c>
      <c r="BT101" s="157">
        <v>0</v>
      </c>
      <c r="BU101" s="157">
        <v>0</v>
      </c>
      <c r="BV101" s="157">
        <v>0</v>
      </c>
      <c r="BW101" s="157">
        <v>0</v>
      </c>
      <c r="BX101" s="192">
        <v>4.7899999999999999E-5</v>
      </c>
      <c r="BY101" s="157">
        <v>0</v>
      </c>
      <c r="BZ101" s="157">
        <v>0</v>
      </c>
      <c r="CA101" s="157">
        <v>0</v>
      </c>
      <c r="CB101" s="192">
        <v>4.8300000000000002E-5</v>
      </c>
      <c r="CC101" s="157">
        <v>0</v>
      </c>
      <c r="CD101" s="157">
        <v>0</v>
      </c>
      <c r="CE101" s="157">
        <v>0</v>
      </c>
      <c r="CF101" s="157">
        <v>0</v>
      </c>
      <c r="CG101" s="157">
        <v>0</v>
      </c>
      <c r="CH101" s="157">
        <v>0</v>
      </c>
      <c r="CI101" s="192">
        <v>3.7700000000000002E-5</v>
      </c>
      <c r="CJ101" s="157">
        <v>0</v>
      </c>
      <c r="CK101" s="157">
        <v>0</v>
      </c>
      <c r="CL101" s="192">
        <v>2.2200000000000001E-5</v>
      </c>
      <c r="CM101" s="192">
        <v>1.88E-5</v>
      </c>
      <c r="CN101" s="157">
        <v>0</v>
      </c>
      <c r="CO101" s="157">
        <v>0</v>
      </c>
      <c r="CP101" s="192">
        <v>2.5000000000000001E-5</v>
      </c>
      <c r="CQ101" s="192">
        <v>2.4000000000000001E-5</v>
      </c>
      <c r="CR101" s="192">
        <v>3.4900000000000001E-5</v>
      </c>
      <c r="CS101" s="192">
        <v>3.1300000000000002E-5</v>
      </c>
      <c r="CT101" s="157">
        <v>0</v>
      </c>
      <c r="CU101" s="192">
        <v>3.9900000000000001E-5</v>
      </c>
      <c r="CV101" s="192">
        <v>5.9700000000000001E-5</v>
      </c>
      <c r="CW101" s="192">
        <v>1.19E-5</v>
      </c>
      <c r="CX101" s="157">
        <v>0</v>
      </c>
      <c r="CY101" s="192">
        <v>8.2899999999999996E-5</v>
      </c>
      <c r="CZ101" s="157">
        <v>0</v>
      </c>
      <c r="DA101" s="157">
        <v>0</v>
      </c>
      <c r="DB101" s="192">
        <v>1.66E-5</v>
      </c>
      <c r="DC101" s="192">
        <v>1.0200000000000001E-5</v>
      </c>
      <c r="DD101" s="157">
        <v>0</v>
      </c>
      <c r="DE101" s="192">
        <v>2.65E-5</v>
      </c>
      <c r="DF101" s="157">
        <v>0</v>
      </c>
      <c r="DG101" s="157">
        <v>0</v>
      </c>
      <c r="DH101" s="157">
        <v>0</v>
      </c>
      <c r="DI101" s="157">
        <v>0</v>
      </c>
      <c r="DJ101" s="157">
        <v>0</v>
      </c>
      <c r="DK101" s="157">
        <v>0</v>
      </c>
      <c r="DL101" s="192">
        <v>3.0000000000000001E-5</v>
      </c>
      <c r="DM101" s="192">
        <v>7.5500000000000006E-5</v>
      </c>
      <c r="DN101" s="192">
        <v>4.4100000000000001E-5</v>
      </c>
      <c r="DO101" s="157">
        <v>0</v>
      </c>
      <c r="DP101" s="157">
        <v>0</v>
      </c>
      <c r="DQ101" s="192">
        <v>1.31E-5</v>
      </c>
      <c r="DR101" s="157">
        <v>0</v>
      </c>
      <c r="DS101" s="192">
        <v>4.5399999999999999E-5</v>
      </c>
      <c r="DT101" s="157">
        <v>0</v>
      </c>
      <c r="DU101" s="157">
        <v>0</v>
      </c>
      <c r="DV101" s="157">
        <v>0</v>
      </c>
      <c r="DW101" s="157">
        <v>0</v>
      </c>
      <c r="DX101" s="157">
        <v>0</v>
      </c>
      <c r="DY101" s="157">
        <v>0</v>
      </c>
      <c r="DZ101" s="157">
        <v>0</v>
      </c>
      <c r="EA101" s="192">
        <v>9.1399999999999999E-5</v>
      </c>
      <c r="EB101" s="157">
        <v>0</v>
      </c>
      <c r="EC101" s="157">
        <v>0</v>
      </c>
      <c r="ED101" s="157">
        <v>0</v>
      </c>
      <c r="EE101" s="157">
        <v>0</v>
      </c>
      <c r="EF101" s="192">
        <v>3.2700000000000002E-5</v>
      </c>
      <c r="EG101" s="157">
        <v>0</v>
      </c>
      <c r="EH101" s="157">
        <v>0</v>
      </c>
      <c r="EI101" s="192">
        <v>2.26E-5</v>
      </c>
      <c r="EJ101" s="157">
        <v>0</v>
      </c>
      <c r="EK101" s="157">
        <v>0</v>
      </c>
      <c r="EL101" s="157">
        <v>1.0105100000000001E-4</v>
      </c>
      <c r="EM101" s="157">
        <v>0</v>
      </c>
      <c r="EN101" s="192">
        <v>2.6599999999999999E-5</v>
      </c>
      <c r="EO101" s="157">
        <v>0</v>
      </c>
      <c r="EP101" s="157">
        <v>0</v>
      </c>
      <c r="EQ101" s="192">
        <v>8.8999999999999995E-6</v>
      </c>
      <c r="ER101" s="192">
        <v>4.1300000000000001E-5</v>
      </c>
      <c r="ES101" s="192">
        <v>2.2799999999999999E-5</v>
      </c>
      <c r="ET101" s="157">
        <v>0</v>
      </c>
      <c r="EU101" s="157">
        <v>0</v>
      </c>
      <c r="EV101" s="157">
        <v>0</v>
      </c>
      <c r="EW101" s="157">
        <v>0</v>
      </c>
      <c r="EX101" s="157">
        <v>0</v>
      </c>
      <c r="EY101" s="157">
        <v>0</v>
      </c>
      <c r="EZ101" s="157">
        <v>0</v>
      </c>
      <c r="FA101" s="157">
        <v>0</v>
      </c>
      <c r="FB101" s="157">
        <v>0</v>
      </c>
      <c r="FC101" s="157">
        <v>0</v>
      </c>
      <c r="FD101" s="157">
        <v>0</v>
      </c>
      <c r="FE101" s="157">
        <v>0</v>
      </c>
      <c r="FF101" s="157">
        <v>0</v>
      </c>
      <c r="FG101" s="157">
        <v>0</v>
      </c>
      <c r="FH101" s="192">
        <v>2.37E-5</v>
      </c>
      <c r="FI101" s="157">
        <v>0</v>
      </c>
      <c r="FJ101" s="157">
        <v>0</v>
      </c>
      <c r="FK101" s="157">
        <v>0</v>
      </c>
      <c r="FL101" s="157">
        <v>0</v>
      </c>
      <c r="FM101" s="157">
        <v>0</v>
      </c>
      <c r="FN101" s="157">
        <v>4.9933699999999998E-4</v>
      </c>
      <c r="FO101" s="157">
        <v>0</v>
      </c>
      <c r="FP101" s="157">
        <v>0</v>
      </c>
      <c r="FQ101" s="192">
        <v>1.5699999999999999E-5</v>
      </c>
      <c r="FR101" s="157">
        <v>0</v>
      </c>
      <c r="FS101" s="157">
        <v>0</v>
      </c>
      <c r="FT101" s="157">
        <v>0</v>
      </c>
      <c r="FU101" s="157">
        <v>0</v>
      </c>
      <c r="FV101" s="157">
        <v>0</v>
      </c>
      <c r="FW101" s="157">
        <v>0</v>
      </c>
      <c r="FX101" s="157">
        <v>0</v>
      </c>
      <c r="FY101" s="157">
        <v>0</v>
      </c>
      <c r="FZ101" s="157">
        <v>0</v>
      </c>
      <c r="GA101" s="157">
        <v>0</v>
      </c>
      <c r="GB101" s="157">
        <v>0</v>
      </c>
      <c r="GC101" s="157">
        <v>0</v>
      </c>
      <c r="GD101" s="157">
        <v>0</v>
      </c>
      <c r="GE101" s="157">
        <v>0</v>
      </c>
      <c r="GF101" s="157">
        <v>0</v>
      </c>
      <c r="GG101" s="157">
        <v>0</v>
      </c>
      <c r="GH101" s="157">
        <v>0</v>
      </c>
      <c r="GI101" s="157">
        <v>0</v>
      </c>
      <c r="GJ101" s="157">
        <v>0</v>
      </c>
      <c r="GK101" s="157">
        <v>0</v>
      </c>
      <c r="GL101" s="192">
        <v>3.3099999999999998E-5</v>
      </c>
      <c r="GM101" s="157">
        <v>0</v>
      </c>
      <c r="GN101" s="157">
        <v>0</v>
      </c>
      <c r="GO101" s="157">
        <v>0</v>
      </c>
      <c r="GP101" s="157">
        <v>0</v>
      </c>
      <c r="GQ101" s="157">
        <v>0</v>
      </c>
      <c r="GR101" s="192">
        <v>5.3000000000000001E-5</v>
      </c>
      <c r="GS101" s="157">
        <v>0</v>
      </c>
      <c r="GT101" s="157">
        <v>0</v>
      </c>
      <c r="GU101" s="157">
        <v>0</v>
      </c>
      <c r="GV101" s="157">
        <v>3.1240199999999998E-4</v>
      </c>
      <c r="GW101" s="157">
        <v>0</v>
      </c>
      <c r="GX101" s="157">
        <v>0</v>
      </c>
      <c r="GY101" s="157">
        <v>0</v>
      </c>
      <c r="GZ101" s="157">
        <v>0</v>
      </c>
      <c r="HA101" s="157">
        <v>0</v>
      </c>
    </row>
    <row r="102" spans="1:209" x14ac:dyDescent="0.2">
      <c r="A102" s="157" t="s">
        <v>3911</v>
      </c>
      <c r="B102" s="157">
        <v>0</v>
      </c>
      <c r="C102" s="157">
        <v>0</v>
      </c>
      <c r="D102" s="192">
        <v>1.0200000000000001E-5</v>
      </c>
      <c r="E102" s="157">
        <v>0</v>
      </c>
      <c r="F102" s="192">
        <v>2.6299999999999999E-5</v>
      </c>
      <c r="G102" s="157">
        <v>0</v>
      </c>
      <c r="H102" s="157">
        <v>0</v>
      </c>
      <c r="I102" s="157">
        <v>0</v>
      </c>
      <c r="J102" s="157">
        <v>0</v>
      </c>
      <c r="K102" s="157">
        <v>0</v>
      </c>
      <c r="L102" s="157">
        <v>0</v>
      </c>
      <c r="M102" s="157">
        <v>0</v>
      </c>
      <c r="N102" s="157">
        <v>0</v>
      </c>
      <c r="O102" s="157">
        <v>0</v>
      </c>
      <c r="P102" s="157">
        <v>0</v>
      </c>
      <c r="Q102" s="192">
        <v>3.1600000000000002E-5</v>
      </c>
      <c r="R102" s="192">
        <v>4.3600000000000003E-5</v>
      </c>
      <c r="S102" s="192">
        <v>4.7899999999999999E-5</v>
      </c>
      <c r="T102" s="192">
        <v>6.4700000000000001E-5</v>
      </c>
      <c r="U102" s="157">
        <v>1.1029E-4</v>
      </c>
      <c r="V102" s="157">
        <v>0</v>
      </c>
      <c r="W102" s="157">
        <v>0</v>
      </c>
      <c r="X102" s="157">
        <v>0</v>
      </c>
      <c r="Y102" s="157">
        <v>0</v>
      </c>
      <c r="Z102" s="192">
        <v>1.7600000000000001E-5</v>
      </c>
      <c r="AA102" s="157">
        <v>0</v>
      </c>
      <c r="AB102" s="192">
        <v>2.0000000000000002E-5</v>
      </c>
      <c r="AC102" s="157">
        <v>0</v>
      </c>
      <c r="AD102" s="157">
        <v>0</v>
      </c>
      <c r="AE102" s="192">
        <v>1.3900000000000001E-5</v>
      </c>
      <c r="AF102" s="157">
        <v>0</v>
      </c>
      <c r="AG102" s="157">
        <v>0</v>
      </c>
      <c r="AH102" s="157">
        <v>0</v>
      </c>
      <c r="AI102" s="192">
        <v>7.7399999999999998E-5</v>
      </c>
      <c r="AJ102" s="157">
        <v>5.6824200000000005E-4</v>
      </c>
      <c r="AK102" s="157">
        <v>1.1642E-4</v>
      </c>
      <c r="AL102" s="157">
        <v>0</v>
      </c>
      <c r="AM102" s="157">
        <v>0</v>
      </c>
      <c r="AN102" s="157">
        <v>0</v>
      </c>
      <c r="AO102" s="157">
        <v>0</v>
      </c>
      <c r="AP102" s="157">
        <v>0</v>
      </c>
      <c r="AQ102" s="157">
        <v>0</v>
      </c>
      <c r="AR102" s="157">
        <v>0</v>
      </c>
      <c r="AS102" s="157">
        <v>0</v>
      </c>
      <c r="AT102" s="157">
        <v>0</v>
      </c>
      <c r="AU102" s="157">
        <v>0</v>
      </c>
      <c r="AV102" s="157">
        <v>0</v>
      </c>
      <c r="AW102" s="157">
        <v>0</v>
      </c>
      <c r="AX102" s="157">
        <v>0</v>
      </c>
      <c r="AY102" s="157">
        <v>0</v>
      </c>
      <c r="AZ102" s="157">
        <v>0</v>
      </c>
      <c r="BA102" s="192">
        <v>2.41E-5</v>
      </c>
      <c r="BB102" s="157">
        <v>0</v>
      </c>
      <c r="BC102" s="157">
        <v>0</v>
      </c>
      <c r="BD102" s="157">
        <v>0</v>
      </c>
      <c r="BE102" s="157">
        <v>0</v>
      </c>
      <c r="BF102" s="157">
        <v>0</v>
      </c>
      <c r="BG102" s="157">
        <v>0</v>
      </c>
      <c r="BH102" s="157">
        <v>0</v>
      </c>
      <c r="BI102" s="157">
        <v>0</v>
      </c>
      <c r="BJ102" s="157">
        <v>0</v>
      </c>
      <c r="BK102" s="157">
        <v>0</v>
      </c>
      <c r="BL102" s="157">
        <v>0</v>
      </c>
      <c r="BM102" s="157">
        <v>0</v>
      </c>
      <c r="BN102" s="157">
        <v>0</v>
      </c>
      <c r="BO102" s="157">
        <v>0</v>
      </c>
      <c r="BP102" s="157">
        <v>0</v>
      </c>
      <c r="BQ102" s="157">
        <v>0</v>
      </c>
      <c r="BR102" s="157">
        <v>0</v>
      </c>
      <c r="BS102" s="157">
        <v>0</v>
      </c>
      <c r="BT102" s="157">
        <v>0</v>
      </c>
      <c r="BU102" s="157">
        <v>0</v>
      </c>
      <c r="BV102" s="157">
        <v>0</v>
      </c>
      <c r="BW102" s="157">
        <v>0</v>
      </c>
      <c r="BX102" s="157">
        <v>0</v>
      </c>
      <c r="BY102" s="157">
        <v>0</v>
      </c>
      <c r="BZ102" s="192">
        <v>6.19E-5</v>
      </c>
      <c r="CA102" s="157">
        <v>0</v>
      </c>
      <c r="CB102" s="157">
        <v>0</v>
      </c>
      <c r="CC102" s="157">
        <v>0</v>
      </c>
      <c r="CD102" s="157">
        <v>0</v>
      </c>
      <c r="CE102" s="157">
        <v>0</v>
      </c>
      <c r="CF102" s="192">
        <v>8.3100000000000001E-5</v>
      </c>
      <c r="CG102" s="157">
        <v>0</v>
      </c>
      <c r="CH102" s="157">
        <v>0</v>
      </c>
      <c r="CI102" s="157">
        <v>0</v>
      </c>
      <c r="CJ102" s="157">
        <v>0</v>
      </c>
      <c r="CK102" s="157">
        <v>0</v>
      </c>
      <c r="CL102" s="157">
        <v>0</v>
      </c>
      <c r="CM102" s="157">
        <v>0</v>
      </c>
      <c r="CN102" s="157">
        <v>0</v>
      </c>
      <c r="CO102" s="157">
        <v>0</v>
      </c>
      <c r="CP102" s="157">
        <v>0</v>
      </c>
      <c r="CQ102" s="192">
        <v>4.8099999999999997E-5</v>
      </c>
      <c r="CR102" s="192">
        <v>5.24E-5</v>
      </c>
      <c r="CS102" s="157">
        <v>1.6676899999999999E-4</v>
      </c>
      <c r="CT102" s="157">
        <v>2.1418899999999999E-4</v>
      </c>
      <c r="CU102" s="157">
        <v>0</v>
      </c>
      <c r="CV102" s="157">
        <v>0</v>
      </c>
      <c r="CW102" s="157">
        <v>0</v>
      </c>
      <c r="CX102" s="157">
        <v>0</v>
      </c>
      <c r="CY102" s="192">
        <v>2.76E-5</v>
      </c>
      <c r="CZ102" s="157">
        <v>0</v>
      </c>
      <c r="DA102" s="192">
        <v>1.2500000000000001E-5</v>
      </c>
      <c r="DB102" s="157">
        <v>0</v>
      </c>
      <c r="DC102" s="157">
        <v>0</v>
      </c>
      <c r="DD102" s="157">
        <v>0</v>
      </c>
      <c r="DE102" s="157">
        <v>0</v>
      </c>
      <c r="DF102" s="157">
        <v>0</v>
      </c>
      <c r="DG102" s="157">
        <v>0</v>
      </c>
      <c r="DH102" s="157">
        <v>0</v>
      </c>
      <c r="DI102" s="157">
        <v>0</v>
      </c>
      <c r="DJ102" s="157">
        <v>0</v>
      </c>
      <c r="DK102" s="157">
        <v>0</v>
      </c>
      <c r="DL102" s="157">
        <v>0</v>
      </c>
      <c r="DM102" s="192">
        <v>3.7799999999999997E-5</v>
      </c>
      <c r="DN102" s="157">
        <v>0</v>
      </c>
      <c r="DO102" s="157">
        <v>0</v>
      </c>
      <c r="DP102" s="157">
        <v>0</v>
      </c>
      <c r="DQ102" s="157">
        <v>0</v>
      </c>
      <c r="DR102" s="157">
        <v>0</v>
      </c>
      <c r="DS102" s="157">
        <v>0</v>
      </c>
      <c r="DT102" s="157">
        <v>0</v>
      </c>
      <c r="DU102" s="157">
        <v>0</v>
      </c>
      <c r="DV102" s="157">
        <v>0</v>
      </c>
      <c r="DW102" s="157">
        <v>0</v>
      </c>
      <c r="DX102" s="157">
        <v>0</v>
      </c>
      <c r="DY102" s="157">
        <v>0</v>
      </c>
      <c r="DZ102" s="157">
        <v>2.5303599999999999E-4</v>
      </c>
      <c r="EA102" s="192">
        <v>9.1399999999999999E-5</v>
      </c>
      <c r="EB102" s="157">
        <v>1.05623E-4</v>
      </c>
      <c r="EC102" s="192">
        <v>1.8300000000000001E-5</v>
      </c>
      <c r="ED102" s="157">
        <v>0</v>
      </c>
      <c r="EE102" s="157">
        <v>0</v>
      </c>
      <c r="EF102" s="157">
        <v>0</v>
      </c>
      <c r="EG102" s="157">
        <v>0</v>
      </c>
      <c r="EH102" s="157">
        <v>0</v>
      </c>
      <c r="EI102" s="157">
        <v>0</v>
      </c>
      <c r="EJ102" s="157">
        <v>0</v>
      </c>
      <c r="EK102" s="157">
        <v>0</v>
      </c>
      <c r="EL102" s="157">
        <v>0</v>
      </c>
      <c r="EM102" s="157">
        <v>0</v>
      </c>
      <c r="EN102" s="157">
        <v>0</v>
      </c>
      <c r="EO102" s="157">
        <v>0</v>
      </c>
      <c r="EP102" s="157">
        <v>0</v>
      </c>
      <c r="EQ102" s="157">
        <v>0</v>
      </c>
      <c r="ER102" s="157">
        <v>0</v>
      </c>
      <c r="ES102" s="157">
        <v>0</v>
      </c>
      <c r="ET102" s="157">
        <v>0</v>
      </c>
      <c r="EU102" s="157">
        <v>0</v>
      </c>
      <c r="EV102" s="157">
        <v>0</v>
      </c>
      <c r="EW102" s="192">
        <v>1.8199999999999999E-5</v>
      </c>
      <c r="EX102" s="157">
        <v>0</v>
      </c>
      <c r="EY102" s="157">
        <v>0</v>
      </c>
      <c r="EZ102" s="157">
        <v>0</v>
      </c>
      <c r="FA102" s="157">
        <v>0</v>
      </c>
      <c r="FB102" s="157">
        <v>0</v>
      </c>
      <c r="FC102" s="157">
        <v>0</v>
      </c>
      <c r="FD102" s="157">
        <v>0</v>
      </c>
      <c r="FE102" s="157">
        <v>0</v>
      </c>
      <c r="FF102" s="157">
        <v>0</v>
      </c>
      <c r="FG102" s="157">
        <v>0</v>
      </c>
      <c r="FH102" s="157">
        <v>0</v>
      </c>
      <c r="FI102" s="157">
        <v>0</v>
      </c>
      <c r="FJ102" s="157">
        <v>0</v>
      </c>
      <c r="FK102" s="192">
        <v>4.6199999999999998E-5</v>
      </c>
      <c r="FL102" s="192">
        <v>6.4200000000000002E-5</v>
      </c>
      <c r="FM102" s="157">
        <v>0</v>
      </c>
      <c r="FN102" s="192">
        <v>1.7200000000000001E-5</v>
      </c>
      <c r="FO102" s="157">
        <v>0</v>
      </c>
      <c r="FP102" s="157">
        <v>0</v>
      </c>
      <c r="FQ102" s="192">
        <v>4.6999999999999997E-5</v>
      </c>
      <c r="FR102" s="157">
        <v>0</v>
      </c>
      <c r="FS102" s="192">
        <v>9.3999999999999994E-5</v>
      </c>
      <c r="FT102" s="157">
        <v>0</v>
      </c>
      <c r="FU102" s="157">
        <v>0</v>
      </c>
      <c r="FV102" s="192">
        <v>2.3E-5</v>
      </c>
      <c r="FW102" s="157">
        <v>0</v>
      </c>
      <c r="FX102" s="157">
        <v>0</v>
      </c>
      <c r="FY102" s="157">
        <v>0</v>
      </c>
      <c r="FZ102" s="157">
        <v>0</v>
      </c>
      <c r="GA102" s="157">
        <v>0</v>
      </c>
      <c r="GB102" s="157">
        <v>0</v>
      </c>
      <c r="GC102" s="157">
        <v>0</v>
      </c>
      <c r="GD102" s="157">
        <v>0</v>
      </c>
      <c r="GE102" s="157">
        <v>0</v>
      </c>
      <c r="GF102" s="157">
        <v>0</v>
      </c>
      <c r="GG102" s="157">
        <v>0</v>
      </c>
      <c r="GH102" s="157">
        <v>0</v>
      </c>
      <c r="GI102" s="157">
        <v>0</v>
      </c>
      <c r="GJ102" s="157">
        <v>0</v>
      </c>
      <c r="GK102" s="157">
        <v>0</v>
      </c>
      <c r="GL102" s="157">
        <v>0</v>
      </c>
      <c r="GM102" s="157">
        <v>0</v>
      </c>
      <c r="GN102" s="157">
        <v>0</v>
      </c>
      <c r="GO102" s="157">
        <v>0</v>
      </c>
      <c r="GP102" s="157">
        <v>2.1384299999999999E-4</v>
      </c>
      <c r="GQ102" s="157">
        <v>0</v>
      </c>
      <c r="GR102" s="157">
        <v>0</v>
      </c>
      <c r="GS102" s="157">
        <v>0</v>
      </c>
      <c r="GT102" s="157">
        <v>0</v>
      </c>
      <c r="GU102" s="157">
        <v>0</v>
      </c>
      <c r="GV102" s="157">
        <v>0</v>
      </c>
      <c r="GW102" s="157">
        <v>0</v>
      </c>
      <c r="GX102" s="157">
        <v>0</v>
      </c>
      <c r="GY102" s="157">
        <v>0</v>
      </c>
      <c r="GZ102" s="157">
        <v>0</v>
      </c>
      <c r="HA102" s="157">
        <v>0</v>
      </c>
    </row>
    <row r="103" spans="1:209" x14ac:dyDescent="0.2">
      <c r="A103" s="157" t="s">
        <v>3912</v>
      </c>
      <c r="B103" s="157">
        <v>0</v>
      </c>
      <c r="C103" s="157">
        <v>0</v>
      </c>
      <c r="D103" s="157">
        <v>0</v>
      </c>
      <c r="E103" s="157">
        <v>0</v>
      </c>
      <c r="F103" s="157">
        <v>0</v>
      </c>
      <c r="G103" s="157">
        <v>0</v>
      </c>
      <c r="H103" s="157">
        <v>0</v>
      </c>
      <c r="I103" s="157">
        <v>0</v>
      </c>
      <c r="J103" s="157">
        <v>0</v>
      </c>
      <c r="K103" s="157">
        <v>0</v>
      </c>
      <c r="L103" s="157">
        <v>0</v>
      </c>
      <c r="M103" s="192">
        <v>1.7600000000000001E-5</v>
      </c>
      <c r="N103" s="157">
        <v>0</v>
      </c>
      <c r="O103" s="157">
        <v>0</v>
      </c>
      <c r="P103" s="157">
        <v>0</v>
      </c>
      <c r="Q103" s="157">
        <v>0</v>
      </c>
      <c r="R103" s="157">
        <v>0</v>
      </c>
      <c r="S103" s="157">
        <v>0</v>
      </c>
      <c r="T103" s="157">
        <v>0</v>
      </c>
      <c r="U103" s="157">
        <v>0</v>
      </c>
      <c r="V103" s="157">
        <v>0</v>
      </c>
      <c r="W103" s="157">
        <v>0</v>
      </c>
      <c r="X103" s="157">
        <v>0</v>
      </c>
      <c r="Y103" s="157">
        <v>0</v>
      </c>
      <c r="Z103" s="157">
        <v>0</v>
      </c>
      <c r="AA103" s="157">
        <v>0</v>
      </c>
      <c r="AB103" s="157">
        <v>0</v>
      </c>
      <c r="AC103" s="157">
        <v>0</v>
      </c>
      <c r="AD103" s="157">
        <v>0</v>
      </c>
      <c r="AE103" s="157">
        <v>0</v>
      </c>
      <c r="AF103" s="157">
        <v>0</v>
      </c>
      <c r="AG103" s="157">
        <v>0</v>
      </c>
      <c r="AH103" s="157">
        <v>0</v>
      </c>
      <c r="AI103" s="157">
        <v>0</v>
      </c>
      <c r="AJ103" s="157">
        <v>0</v>
      </c>
      <c r="AK103" s="157">
        <v>0</v>
      </c>
      <c r="AL103" s="157">
        <v>0</v>
      </c>
      <c r="AM103" s="157">
        <v>0</v>
      </c>
      <c r="AN103" s="157">
        <v>0</v>
      </c>
      <c r="AO103" s="157">
        <v>0</v>
      </c>
      <c r="AP103" s="157">
        <v>0</v>
      </c>
      <c r="AQ103" s="157">
        <v>0</v>
      </c>
      <c r="AR103" s="157">
        <v>0</v>
      </c>
      <c r="AS103" s="157">
        <v>0</v>
      </c>
      <c r="AT103" s="192">
        <v>2.1500000000000001E-5</v>
      </c>
      <c r="AU103" s="157">
        <v>0</v>
      </c>
      <c r="AV103" s="157">
        <v>0</v>
      </c>
      <c r="AW103" s="157">
        <v>0</v>
      </c>
      <c r="AX103" s="157">
        <v>0</v>
      </c>
      <c r="AY103" s="157">
        <v>0</v>
      </c>
      <c r="AZ103" s="157">
        <v>0</v>
      </c>
      <c r="BA103" s="157">
        <v>0</v>
      </c>
      <c r="BB103" s="157">
        <v>0</v>
      </c>
      <c r="BC103" s="157">
        <v>0</v>
      </c>
      <c r="BD103" s="157">
        <v>0</v>
      </c>
      <c r="BE103" s="157">
        <v>0</v>
      </c>
      <c r="BF103" s="157">
        <v>0</v>
      </c>
      <c r="BG103" s="192">
        <v>2.69E-5</v>
      </c>
      <c r="BH103" s="157">
        <v>0</v>
      </c>
      <c r="BI103" s="157">
        <v>0</v>
      </c>
      <c r="BJ103" s="157">
        <v>0</v>
      </c>
      <c r="BK103" s="157">
        <v>0</v>
      </c>
      <c r="BL103" s="192">
        <v>7.1500000000000003E-5</v>
      </c>
      <c r="BM103" s="157">
        <v>0</v>
      </c>
      <c r="BN103" s="157">
        <v>0</v>
      </c>
      <c r="BO103" s="157">
        <v>0</v>
      </c>
      <c r="BP103" s="192">
        <v>2.6599999999999999E-5</v>
      </c>
      <c r="BQ103" s="157">
        <v>0</v>
      </c>
      <c r="BR103" s="157">
        <v>0</v>
      </c>
      <c r="BS103" s="192">
        <v>5.66E-5</v>
      </c>
      <c r="BT103" s="157">
        <v>2.3158900000000001E-4</v>
      </c>
      <c r="BU103" s="157">
        <v>0</v>
      </c>
      <c r="BV103" s="157">
        <v>0</v>
      </c>
      <c r="BW103" s="157">
        <v>0</v>
      </c>
      <c r="BX103" s="157">
        <v>0</v>
      </c>
      <c r="BY103" s="157">
        <v>0</v>
      </c>
      <c r="BZ103" s="157">
        <v>0</v>
      </c>
      <c r="CA103" s="157">
        <v>0</v>
      </c>
      <c r="CB103" s="157">
        <v>0</v>
      </c>
      <c r="CC103" s="157">
        <v>0</v>
      </c>
      <c r="CD103" s="157">
        <v>0</v>
      </c>
      <c r="CE103" s="157">
        <v>0</v>
      </c>
      <c r="CF103" s="157">
        <v>0</v>
      </c>
      <c r="CG103" s="157">
        <v>0</v>
      </c>
      <c r="CH103" s="157">
        <v>0</v>
      </c>
      <c r="CI103" s="157">
        <v>0</v>
      </c>
      <c r="CJ103" s="157">
        <v>0</v>
      </c>
      <c r="CK103" s="157">
        <v>0</v>
      </c>
      <c r="CL103" s="157">
        <v>0</v>
      </c>
      <c r="CM103" s="157">
        <v>0</v>
      </c>
      <c r="CN103" s="157">
        <v>0</v>
      </c>
      <c r="CO103" s="157">
        <v>0</v>
      </c>
      <c r="CP103" s="157">
        <v>0</v>
      </c>
      <c r="CQ103" s="157">
        <v>0</v>
      </c>
      <c r="CR103" s="192">
        <v>1.7499999999999998E-5</v>
      </c>
      <c r="CS103" s="192">
        <v>3.1300000000000002E-5</v>
      </c>
      <c r="CT103" s="157">
        <v>0</v>
      </c>
      <c r="CU103" s="157">
        <v>0</v>
      </c>
      <c r="CV103" s="157">
        <v>0</v>
      </c>
      <c r="CW103" s="157">
        <v>0</v>
      </c>
      <c r="CX103" s="157">
        <v>0</v>
      </c>
      <c r="CY103" s="157">
        <v>0</v>
      </c>
      <c r="CZ103" s="157">
        <v>0</v>
      </c>
      <c r="DA103" s="157">
        <v>0</v>
      </c>
      <c r="DB103" s="157">
        <v>0</v>
      </c>
      <c r="DC103" s="157">
        <v>0</v>
      </c>
      <c r="DD103" s="157">
        <v>0</v>
      </c>
      <c r="DE103" s="157">
        <v>0</v>
      </c>
      <c r="DF103" s="192">
        <v>4.5899999999999998E-5</v>
      </c>
      <c r="DG103" s="157">
        <v>0</v>
      </c>
      <c r="DH103" s="157">
        <v>0</v>
      </c>
      <c r="DI103" s="157">
        <v>0</v>
      </c>
      <c r="DJ103" s="157">
        <v>0</v>
      </c>
      <c r="DK103" s="157">
        <v>0</v>
      </c>
      <c r="DL103" s="157">
        <v>0</v>
      </c>
      <c r="DM103" s="157">
        <v>0</v>
      </c>
      <c r="DN103" s="157">
        <v>0</v>
      </c>
      <c r="DO103" s="157">
        <v>0</v>
      </c>
      <c r="DP103" s="157">
        <v>0</v>
      </c>
      <c r="DQ103" s="157">
        <v>0</v>
      </c>
      <c r="DR103" s="157">
        <v>0</v>
      </c>
      <c r="DS103" s="157">
        <v>0</v>
      </c>
      <c r="DT103" s="157">
        <v>0</v>
      </c>
      <c r="DU103" s="157">
        <v>0</v>
      </c>
      <c r="DV103" s="157">
        <v>0</v>
      </c>
      <c r="DW103" s="157">
        <v>0</v>
      </c>
      <c r="DX103" s="157">
        <v>0</v>
      </c>
      <c r="DY103" s="157">
        <v>0</v>
      </c>
      <c r="DZ103" s="157">
        <v>0</v>
      </c>
      <c r="EA103" s="157">
        <v>0</v>
      </c>
      <c r="EB103" s="157">
        <v>0</v>
      </c>
      <c r="EC103" s="157">
        <v>0</v>
      </c>
      <c r="ED103" s="157">
        <v>0</v>
      </c>
      <c r="EE103" s="157">
        <v>0</v>
      </c>
      <c r="EF103" s="157">
        <v>0</v>
      </c>
      <c r="EG103" s="157">
        <v>0</v>
      </c>
      <c r="EH103" s="157">
        <v>0</v>
      </c>
      <c r="EI103" s="157">
        <v>0</v>
      </c>
      <c r="EJ103" s="157">
        <v>0</v>
      </c>
      <c r="EK103" s="157">
        <v>0</v>
      </c>
      <c r="EL103" s="157">
        <v>0</v>
      </c>
      <c r="EM103" s="157">
        <v>0</v>
      </c>
      <c r="EN103" s="157">
        <v>0</v>
      </c>
      <c r="EO103" s="157">
        <v>0</v>
      </c>
      <c r="EP103" s="157">
        <v>0</v>
      </c>
      <c r="EQ103" s="157">
        <v>0</v>
      </c>
      <c r="ER103" s="157">
        <v>0</v>
      </c>
      <c r="ES103" s="157">
        <v>0</v>
      </c>
      <c r="ET103" s="157">
        <v>0</v>
      </c>
      <c r="EU103" s="157">
        <v>0</v>
      </c>
      <c r="EV103" s="157">
        <v>0</v>
      </c>
      <c r="EW103" s="157">
        <v>0</v>
      </c>
      <c r="EX103" s="157">
        <v>0</v>
      </c>
      <c r="EY103" s="157">
        <v>0</v>
      </c>
      <c r="EZ103" s="157">
        <v>0</v>
      </c>
      <c r="FA103" s="192">
        <v>4.1999999999999998E-5</v>
      </c>
      <c r="FB103" s="157">
        <v>0</v>
      </c>
      <c r="FC103" s="157">
        <v>0</v>
      </c>
      <c r="FD103" s="157">
        <v>0</v>
      </c>
      <c r="FE103" s="157">
        <v>0</v>
      </c>
      <c r="FF103" s="157">
        <v>0</v>
      </c>
      <c r="FG103" s="157">
        <v>3.1852200000000001E-4</v>
      </c>
      <c r="FH103" s="157">
        <v>0</v>
      </c>
      <c r="FI103" s="157">
        <v>0</v>
      </c>
      <c r="FJ103" s="157">
        <v>0</v>
      </c>
      <c r="FK103" s="157">
        <v>0</v>
      </c>
      <c r="FL103" s="157">
        <v>0</v>
      </c>
      <c r="FM103" s="157">
        <v>0</v>
      </c>
      <c r="FN103" s="157">
        <v>0</v>
      </c>
      <c r="FO103" s="157">
        <v>0</v>
      </c>
      <c r="FP103" s="157">
        <v>0</v>
      </c>
      <c r="FQ103" s="157">
        <v>0</v>
      </c>
      <c r="FR103" s="157">
        <v>0</v>
      </c>
      <c r="FS103" s="157">
        <v>0</v>
      </c>
      <c r="FT103" s="157">
        <v>0</v>
      </c>
      <c r="FU103" s="157">
        <v>0</v>
      </c>
      <c r="FV103" s="157">
        <v>0</v>
      </c>
      <c r="FW103" s="157">
        <v>0</v>
      </c>
      <c r="FX103" s="157">
        <v>0</v>
      </c>
      <c r="FY103" s="157">
        <v>0</v>
      </c>
      <c r="FZ103" s="157">
        <v>0</v>
      </c>
      <c r="GA103" s="157">
        <v>0</v>
      </c>
      <c r="GB103" s="157">
        <v>0</v>
      </c>
      <c r="GC103" s="157">
        <v>0</v>
      </c>
      <c r="GD103" s="157">
        <v>0</v>
      </c>
      <c r="GE103" s="157">
        <v>0</v>
      </c>
      <c r="GF103" s="157">
        <v>0</v>
      </c>
      <c r="GG103" s="157">
        <v>0</v>
      </c>
      <c r="GH103" s="157">
        <v>0</v>
      </c>
      <c r="GI103" s="157">
        <v>0</v>
      </c>
      <c r="GJ103" s="157">
        <v>0</v>
      </c>
      <c r="GK103" s="157">
        <v>0</v>
      </c>
      <c r="GL103" s="157">
        <v>0</v>
      </c>
      <c r="GM103" s="157">
        <v>0</v>
      </c>
      <c r="GN103" s="157">
        <v>0</v>
      </c>
      <c r="GO103" s="157">
        <v>0</v>
      </c>
      <c r="GP103" s="157">
        <v>0</v>
      </c>
      <c r="GQ103" s="157">
        <v>0</v>
      </c>
      <c r="GR103" s="157">
        <v>0</v>
      </c>
      <c r="GS103" s="157">
        <v>0</v>
      </c>
      <c r="GT103" s="157">
        <v>0</v>
      </c>
      <c r="GU103" s="157">
        <v>0</v>
      </c>
      <c r="GV103" s="157">
        <v>0</v>
      </c>
      <c r="GW103" s="157">
        <v>0</v>
      </c>
      <c r="GX103" s="157">
        <v>0</v>
      </c>
      <c r="GY103" s="157">
        <v>0</v>
      </c>
      <c r="GZ103" s="157">
        <v>0</v>
      </c>
      <c r="HA103" s="157">
        <v>0</v>
      </c>
    </row>
    <row r="104" spans="1:209" x14ac:dyDescent="0.2">
      <c r="A104" s="157" t="s">
        <v>3913</v>
      </c>
      <c r="B104" s="157">
        <v>0</v>
      </c>
      <c r="C104" s="157">
        <v>0</v>
      </c>
      <c r="D104" s="157">
        <v>0</v>
      </c>
      <c r="E104" s="157">
        <v>0</v>
      </c>
      <c r="F104" s="157">
        <v>0</v>
      </c>
      <c r="G104" s="157">
        <v>0</v>
      </c>
      <c r="H104" s="157">
        <v>0</v>
      </c>
      <c r="I104" s="192">
        <v>3.9400000000000002E-5</v>
      </c>
      <c r="J104" s="157">
        <v>0</v>
      </c>
      <c r="K104" s="157">
        <v>0</v>
      </c>
      <c r="L104" s="157">
        <v>0</v>
      </c>
      <c r="M104" s="192">
        <v>1.7600000000000001E-5</v>
      </c>
      <c r="N104" s="157">
        <v>0</v>
      </c>
      <c r="O104" s="157">
        <v>0</v>
      </c>
      <c r="P104" s="157">
        <v>0</v>
      </c>
      <c r="Q104" s="157">
        <v>0</v>
      </c>
      <c r="R104" s="192">
        <v>2.1800000000000001E-5</v>
      </c>
      <c r="S104" s="157">
        <v>0</v>
      </c>
      <c r="T104" s="157">
        <v>0</v>
      </c>
      <c r="U104" s="192">
        <v>2.2099999999999998E-5</v>
      </c>
      <c r="V104" s="192">
        <v>2.0299999999999999E-5</v>
      </c>
      <c r="W104" s="157">
        <v>0</v>
      </c>
      <c r="X104" s="157">
        <v>0</v>
      </c>
      <c r="Y104" s="157">
        <v>0</v>
      </c>
      <c r="Z104" s="192">
        <v>3.5200000000000002E-5</v>
      </c>
      <c r="AA104" s="157">
        <v>0</v>
      </c>
      <c r="AB104" s="192">
        <v>2.9899999999999998E-5</v>
      </c>
      <c r="AC104" s="157">
        <v>0</v>
      </c>
      <c r="AD104" s="157">
        <v>0</v>
      </c>
      <c r="AE104" s="157">
        <v>0</v>
      </c>
      <c r="AF104" s="157">
        <v>0</v>
      </c>
      <c r="AG104" s="157">
        <v>0</v>
      </c>
      <c r="AH104" s="157">
        <v>0</v>
      </c>
      <c r="AI104" s="157">
        <v>0</v>
      </c>
      <c r="AJ104" s="157">
        <v>0</v>
      </c>
      <c r="AK104" s="192">
        <v>2.3300000000000001E-5</v>
      </c>
      <c r="AL104" s="157">
        <v>0</v>
      </c>
      <c r="AM104" s="157">
        <v>0</v>
      </c>
      <c r="AN104" s="157">
        <v>0</v>
      </c>
      <c r="AO104" s="157">
        <v>0</v>
      </c>
      <c r="AP104" s="157">
        <v>0</v>
      </c>
      <c r="AQ104" s="157">
        <v>0</v>
      </c>
      <c r="AR104" s="157">
        <v>0</v>
      </c>
      <c r="AS104" s="157">
        <v>0</v>
      </c>
      <c r="AT104" s="157">
        <v>0</v>
      </c>
      <c r="AU104" s="157">
        <v>0</v>
      </c>
      <c r="AV104" s="157">
        <v>0</v>
      </c>
      <c r="AW104" s="157">
        <v>0</v>
      </c>
      <c r="AX104" s="157">
        <v>0</v>
      </c>
      <c r="AY104" s="157">
        <v>0</v>
      </c>
      <c r="AZ104" s="157">
        <v>0</v>
      </c>
      <c r="BA104" s="157">
        <v>0</v>
      </c>
      <c r="BB104" s="157">
        <v>0</v>
      </c>
      <c r="BC104" s="192">
        <v>9.6299999999999996E-5</v>
      </c>
      <c r="BD104" s="192">
        <v>3.6999999999999998E-5</v>
      </c>
      <c r="BE104" s="157">
        <v>0</v>
      </c>
      <c r="BF104" s="157">
        <v>0</v>
      </c>
      <c r="BG104" s="157">
        <v>0</v>
      </c>
      <c r="BH104" s="157">
        <v>0</v>
      </c>
      <c r="BI104" s="157">
        <v>0</v>
      </c>
      <c r="BJ104" s="192">
        <v>1.88E-5</v>
      </c>
      <c r="BK104" s="192">
        <v>1.7200000000000001E-5</v>
      </c>
      <c r="BL104" s="157">
        <v>0</v>
      </c>
      <c r="BM104" s="157">
        <v>0</v>
      </c>
      <c r="BN104" s="157">
        <v>0</v>
      </c>
      <c r="BO104" s="157">
        <v>0</v>
      </c>
      <c r="BP104" s="157">
        <v>0</v>
      </c>
      <c r="BQ104" s="157">
        <v>0</v>
      </c>
      <c r="BR104" s="192">
        <v>1.06E-5</v>
      </c>
      <c r="BS104" s="157">
        <v>0</v>
      </c>
      <c r="BT104" s="157">
        <v>0</v>
      </c>
      <c r="BU104" s="157">
        <v>0</v>
      </c>
      <c r="BV104" s="192">
        <v>4.7500000000000003E-5</v>
      </c>
      <c r="BW104" s="192">
        <v>4.7800000000000003E-5</v>
      </c>
      <c r="BX104" s="157">
        <v>0</v>
      </c>
      <c r="BY104" s="157">
        <v>0</v>
      </c>
      <c r="BZ104" s="157">
        <v>0</v>
      </c>
      <c r="CA104" s="157">
        <v>0</v>
      </c>
      <c r="CB104" s="157">
        <v>0</v>
      </c>
      <c r="CC104" s="157">
        <v>0</v>
      </c>
      <c r="CD104" s="192">
        <v>2.0000000000000002E-5</v>
      </c>
      <c r="CE104" s="157">
        <v>0</v>
      </c>
      <c r="CF104" s="157">
        <v>0</v>
      </c>
      <c r="CG104" s="157">
        <v>0</v>
      </c>
      <c r="CH104" s="157">
        <v>0</v>
      </c>
      <c r="CI104" s="157">
        <v>0</v>
      </c>
      <c r="CJ104" s="157">
        <v>0</v>
      </c>
      <c r="CK104" s="192">
        <v>2.69E-5</v>
      </c>
      <c r="CL104" s="157">
        <v>0</v>
      </c>
      <c r="CM104" s="192">
        <v>7.5300000000000001E-5</v>
      </c>
      <c r="CN104" s="157">
        <v>0</v>
      </c>
      <c r="CO104" s="157">
        <v>0</v>
      </c>
      <c r="CP104" s="157">
        <v>0</v>
      </c>
      <c r="CQ104" s="157">
        <v>0</v>
      </c>
      <c r="CR104" s="192">
        <v>1.7499999999999998E-5</v>
      </c>
      <c r="CS104" s="157">
        <v>0</v>
      </c>
      <c r="CT104" s="192">
        <v>7.1400000000000001E-5</v>
      </c>
      <c r="CU104" s="157">
        <v>0</v>
      </c>
      <c r="CV104" s="157">
        <v>0</v>
      </c>
      <c r="CW104" s="157">
        <v>0</v>
      </c>
      <c r="CX104" s="157">
        <v>0</v>
      </c>
      <c r="CY104" s="192">
        <v>2.76E-5</v>
      </c>
      <c r="CZ104" s="157">
        <v>0</v>
      </c>
      <c r="DA104" s="192">
        <v>2.4899999999999999E-5</v>
      </c>
      <c r="DB104" s="157">
        <v>0</v>
      </c>
      <c r="DC104" s="192">
        <v>1.0200000000000001E-5</v>
      </c>
      <c r="DD104" s="157">
        <v>0</v>
      </c>
      <c r="DE104" s="157">
        <v>0</v>
      </c>
      <c r="DF104" s="157">
        <v>0</v>
      </c>
      <c r="DG104" s="157">
        <v>2.9411800000000001E-4</v>
      </c>
      <c r="DH104" s="157">
        <v>0</v>
      </c>
      <c r="DI104" s="157">
        <v>0</v>
      </c>
      <c r="DJ104" s="192">
        <v>6.7000000000000002E-5</v>
      </c>
      <c r="DK104" s="157">
        <v>0</v>
      </c>
      <c r="DL104" s="157">
        <v>0</v>
      </c>
      <c r="DM104" s="157">
        <v>0</v>
      </c>
      <c r="DN104" s="157">
        <v>0</v>
      </c>
      <c r="DO104" s="157">
        <v>0</v>
      </c>
      <c r="DP104" s="157">
        <v>0</v>
      </c>
      <c r="DQ104" s="192">
        <v>1.31E-5</v>
      </c>
      <c r="DR104" s="157">
        <v>0</v>
      </c>
      <c r="DS104" s="157">
        <v>0</v>
      </c>
      <c r="DT104" s="157">
        <v>0</v>
      </c>
      <c r="DU104" s="157">
        <v>0</v>
      </c>
      <c r="DV104" s="157">
        <v>0</v>
      </c>
      <c r="DW104" s="157">
        <v>0</v>
      </c>
      <c r="DX104" s="157">
        <v>0</v>
      </c>
      <c r="DY104" s="192">
        <v>3.2400000000000001E-5</v>
      </c>
      <c r="DZ104" s="157">
        <v>1.26518E-4</v>
      </c>
      <c r="EA104" s="157">
        <v>2.6503379999999999E-3</v>
      </c>
      <c r="EB104" s="157">
        <v>0</v>
      </c>
      <c r="EC104" s="157">
        <v>0</v>
      </c>
      <c r="ED104" s="192">
        <v>4.9200000000000003E-5</v>
      </c>
      <c r="EE104" s="157">
        <v>0</v>
      </c>
      <c r="EF104" s="157">
        <v>0</v>
      </c>
      <c r="EG104" s="192">
        <v>3.0599999999999998E-5</v>
      </c>
      <c r="EH104" s="157">
        <v>0</v>
      </c>
      <c r="EI104" s="157">
        <v>2.3774199999999999E-4</v>
      </c>
      <c r="EJ104" s="157">
        <v>0</v>
      </c>
      <c r="EK104" s="157">
        <v>0</v>
      </c>
      <c r="EL104" s="157">
        <v>0</v>
      </c>
      <c r="EM104" s="192">
        <v>5.3399999999999997E-5</v>
      </c>
      <c r="EN104" s="157">
        <v>0</v>
      </c>
      <c r="EO104" s="157">
        <v>0</v>
      </c>
      <c r="EP104" s="157">
        <v>0</v>
      </c>
      <c r="EQ104" s="192">
        <v>8.8999999999999995E-6</v>
      </c>
      <c r="ER104" s="157">
        <v>0</v>
      </c>
      <c r="ES104" s="157">
        <v>0</v>
      </c>
      <c r="ET104" s="157">
        <v>0</v>
      </c>
      <c r="EU104" s="157">
        <v>0</v>
      </c>
      <c r="EV104" s="192">
        <v>6.0999999999999999E-5</v>
      </c>
      <c r="EW104" s="157">
        <v>0</v>
      </c>
      <c r="EX104" s="157">
        <v>0</v>
      </c>
      <c r="EY104" s="157">
        <v>0</v>
      </c>
      <c r="EZ104" s="157">
        <v>0</v>
      </c>
      <c r="FA104" s="157">
        <v>2.5194200000000001E-4</v>
      </c>
      <c r="FB104" s="157">
        <v>1.0248939999999999E-3</v>
      </c>
      <c r="FC104" s="157">
        <v>2.7115700000000001E-4</v>
      </c>
      <c r="FD104" s="157">
        <v>0</v>
      </c>
      <c r="FE104" s="157">
        <v>0</v>
      </c>
      <c r="FF104" s="157">
        <v>0</v>
      </c>
      <c r="FG104" s="157">
        <v>0</v>
      </c>
      <c r="FH104" s="157">
        <v>0</v>
      </c>
      <c r="FI104" s="157">
        <v>0</v>
      </c>
      <c r="FJ104" s="157">
        <v>0</v>
      </c>
      <c r="FK104" s="157">
        <v>0</v>
      </c>
      <c r="FL104" s="157">
        <v>0</v>
      </c>
      <c r="FM104" s="157">
        <v>0</v>
      </c>
      <c r="FN104" s="157">
        <v>1.3774800000000001E-4</v>
      </c>
      <c r="FO104" s="192">
        <v>8.1500000000000002E-5</v>
      </c>
      <c r="FP104" s="157">
        <v>0</v>
      </c>
      <c r="FQ104" s="157">
        <v>0</v>
      </c>
      <c r="FR104" s="192">
        <v>2.9E-5</v>
      </c>
      <c r="FS104" s="157">
        <v>3.75922E-4</v>
      </c>
      <c r="FT104" s="157">
        <v>4.1393400000000003E-4</v>
      </c>
      <c r="FU104" s="157">
        <v>1.7274099999999999E-4</v>
      </c>
      <c r="FV104" s="157">
        <v>0</v>
      </c>
      <c r="FW104" s="157">
        <v>3.9674699999999997E-4</v>
      </c>
      <c r="FX104" s="157">
        <v>0</v>
      </c>
      <c r="FY104" s="192">
        <v>8.1500000000000002E-5</v>
      </c>
      <c r="FZ104" s="157">
        <v>0</v>
      </c>
      <c r="GA104" s="157">
        <v>0</v>
      </c>
      <c r="GB104" s="157">
        <v>0</v>
      </c>
      <c r="GC104" s="192">
        <v>7.5500000000000006E-5</v>
      </c>
      <c r="GD104" s="157">
        <v>0</v>
      </c>
      <c r="GE104" s="157">
        <v>0</v>
      </c>
      <c r="GF104" s="157">
        <v>0</v>
      </c>
      <c r="GG104" s="157">
        <v>0</v>
      </c>
      <c r="GH104" s="157">
        <v>0</v>
      </c>
      <c r="GI104" s="157">
        <v>0</v>
      </c>
      <c r="GJ104" s="157">
        <v>0</v>
      </c>
      <c r="GK104" s="157">
        <v>0</v>
      </c>
      <c r="GL104" s="157">
        <v>0</v>
      </c>
      <c r="GM104" s="157">
        <v>0</v>
      </c>
      <c r="GN104" s="157">
        <v>0</v>
      </c>
      <c r="GO104" s="157">
        <v>1.5982099999999999E-4</v>
      </c>
      <c r="GP104" s="157">
        <v>0</v>
      </c>
      <c r="GQ104" s="157">
        <v>0</v>
      </c>
      <c r="GR104" s="157">
        <v>5.8321399999999998E-4</v>
      </c>
      <c r="GS104" s="157">
        <v>1.8271499999999999E-4</v>
      </c>
      <c r="GT104" s="157">
        <v>0</v>
      </c>
      <c r="GU104" s="157">
        <v>0</v>
      </c>
      <c r="GV104" s="157">
        <v>0</v>
      </c>
      <c r="GW104" s="157">
        <v>0</v>
      </c>
      <c r="GX104" s="157">
        <v>0</v>
      </c>
      <c r="GY104" s="157">
        <v>0</v>
      </c>
      <c r="GZ104" s="157">
        <v>0</v>
      </c>
      <c r="HA104" s="157">
        <v>0</v>
      </c>
    </row>
    <row r="105" spans="1:209" x14ac:dyDescent="0.2">
      <c r="A105" s="157" t="s">
        <v>3914</v>
      </c>
      <c r="B105" s="157">
        <v>0</v>
      </c>
      <c r="C105" s="192">
        <v>5.7400000000000001E-6</v>
      </c>
      <c r="D105" s="192">
        <v>5.63E-5</v>
      </c>
      <c r="E105" s="157">
        <v>0</v>
      </c>
      <c r="F105" s="192">
        <v>2.6299999999999999E-5</v>
      </c>
      <c r="G105" s="192">
        <v>7.1199999999999996E-5</v>
      </c>
      <c r="H105" s="157">
        <v>0</v>
      </c>
      <c r="I105" s="157">
        <v>2.1010899999999999E-4</v>
      </c>
      <c r="J105" s="157">
        <v>0</v>
      </c>
      <c r="K105" s="157">
        <v>9.9131900000000005E-4</v>
      </c>
      <c r="L105" s="157">
        <v>1.1942099999999999E-4</v>
      </c>
      <c r="M105" s="157">
        <v>1.14663E-4</v>
      </c>
      <c r="N105" s="192">
        <v>3.3800000000000002E-5</v>
      </c>
      <c r="O105" s="157">
        <v>0</v>
      </c>
      <c r="P105" s="192">
        <v>3.0899999999999999E-5</v>
      </c>
      <c r="Q105" s="192">
        <v>9.48E-5</v>
      </c>
      <c r="R105" s="157">
        <v>2.8360700000000001E-4</v>
      </c>
      <c r="S105" s="157">
        <v>6.7345720000000003E-3</v>
      </c>
      <c r="T105" s="157">
        <v>2.1336440000000001E-3</v>
      </c>
      <c r="U105" s="157">
        <v>7.4997200000000001E-4</v>
      </c>
      <c r="V105" s="157">
        <v>1.3600190000000001E-3</v>
      </c>
      <c r="W105" s="157">
        <v>0</v>
      </c>
      <c r="X105" s="157">
        <v>2.4338300000000001E-4</v>
      </c>
      <c r="Y105" s="192">
        <v>2.0000000000000002E-5</v>
      </c>
      <c r="Z105" s="192">
        <v>3.5200000000000002E-5</v>
      </c>
      <c r="AA105" s="157">
        <v>0</v>
      </c>
      <c r="AB105" s="157">
        <v>1.09769E-4</v>
      </c>
      <c r="AC105" s="157">
        <v>2.5090699999999997E-4</v>
      </c>
      <c r="AD105" s="157">
        <v>0</v>
      </c>
      <c r="AE105" s="192">
        <v>1.3900000000000001E-5</v>
      </c>
      <c r="AF105" s="192">
        <v>3.0000000000000001E-5</v>
      </c>
      <c r="AG105" s="192">
        <v>1.34E-5</v>
      </c>
      <c r="AH105" s="157">
        <v>0</v>
      </c>
      <c r="AI105" s="157">
        <v>0</v>
      </c>
      <c r="AJ105" s="157">
        <v>2.13091E-4</v>
      </c>
      <c r="AK105" s="157">
        <v>6.2866699999999996E-4</v>
      </c>
      <c r="AL105" s="192">
        <v>6.2500000000000001E-5</v>
      </c>
      <c r="AM105" s="157">
        <v>0</v>
      </c>
      <c r="AN105" s="157">
        <v>0</v>
      </c>
      <c r="AO105" s="157">
        <v>0</v>
      </c>
      <c r="AP105" s="157">
        <v>0</v>
      </c>
      <c r="AQ105" s="157">
        <v>0</v>
      </c>
      <c r="AR105" s="157">
        <v>0</v>
      </c>
      <c r="AS105" s="192">
        <v>9.1100000000000005E-5</v>
      </c>
      <c r="AT105" s="157">
        <v>0</v>
      </c>
      <c r="AU105" s="157">
        <v>0</v>
      </c>
      <c r="AV105" s="192">
        <v>9.7899999999999994E-5</v>
      </c>
      <c r="AW105" s="157">
        <v>1.02571E-4</v>
      </c>
      <c r="AX105" s="157">
        <v>0</v>
      </c>
      <c r="AY105" s="157">
        <v>3.5128500000000001E-4</v>
      </c>
      <c r="AZ105" s="157">
        <v>0</v>
      </c>
      <c r="BA105" s="157">
        <v>0</v>
      </c>
      <c r="BB105" s="157">
        <v>0</v>
      </c>
      <c r="BC105" s="157">
        <v>0</v>
      </c>
      <c r="BD105" s="157">
        <v>0</v>
      </c>
      <c r="BE105" s="157">
        <v>0</v>
      </c>
      <c r="BF105" s="192">
        <v>3.8099999999999998E-5</v>
      </c>
      <c r="BG105" s="157">
        <v>0</v>
      </c>
      <c r="BH105" s="157">
        <v>0</v>
      </c>
      <c r="BI105" s="157">
        <v>4.87646E-4</v>
      </c>
      <c r="BJ105" s="192">
        <v>7.5099999999999996E-5</v>
      </c>
      <c r="BK105" s="157">
        <v>1.3777700000000001E-4</v>
      </c>
      <c r="BL105" s="157">
        <v>0</v>
      </c>
      <c r="BM105" s="157">
        <v>0</v>
      </c>
      <c r="BN105" s="157">
        <v>0</v>
      </c>
      <c r="BO105" s="192">
        <v>2.2200000000000001E-5</v>
      </c>
      <c r="BP105" s="192">
        <v>2.6599999999999999E-5</v>
      </c>
      <c r="BQ105" s="157">
        <v>0</v>
      </c>
      <c r="BR105" s="157">
        <v>2.1141899999999999E-4</v>
      </c>
      <c r="BS105" s="157">
        <v>1.6993299999999999E-4</v>
      </c>
      <c r="BT105" s="157">
        <v>3.4738299999999999E-4</v>
      </c>
      <c r="BU105" s="192">
        <v>4.5099999999999998E-5</v>
      </c>
      <c r="BV105" s="157">
        <v>7.1289400000000005E-4</v>
      </c>
      <c r="BW105" s="192">
        <v>4.7800000000000003E-5</v>
      </c>
      <c r="BX105" s="157">
        <v>0</v>
      </c>
      <c r="BY105" s="157">
        <v>0</v>
      </c>
      <c r="BZ105" s="192">
        <v>6.19E-5</v>
      </c>
      <c r="CA105" s="157">
        <v>0</v>
      </c>
      <c r="CB105" s="157">
        <v>0</v>
      </c>
      <c r="CC105" s="157">
        <v>0</v>
      </c>
      <c r="CD105" s="157">
        <v>0</v>
      </c>
      <c r="CE105" s="157">
        <v>0</v>
      </c>
      <c r="CF105" s="157">
        <v>0</v>
      </c>
      <c r="CG105" s="157">
        <v>2.7758500000000001E-4</v>
      </c>
      <c r="CH105" s="157">
        <v>0</v>
      </c>
      <c r="CI105" s="192">
        <v>1.8899999999999999E-5</v>
      </c>
      <c r="CJ105" s="157">
        <v>0</v>
      </c>
      <c r="CK105" s="157">
        <v>0</v>
      </c>
      <c r="CL105" s="157">
        <v>0</v>
      </c>
      <c r="CM105" s="192">
        <v>3.7599999999999999E-5</v>
      </c>
      <c r="CN105" s="192">
        <v>5.3000000000000001E-5</v>
      </c>
      <c r="CO105" s="157">
        <v>1.76174E-4</v>
      </c>
      <c r="CP105" s="192">
        <v>2.5000000000000001E-5</v>
      </c>
      <c r="CQ105" s="157">
        <v>0</v>
      </c>
      <c r="CR105" s="157">
        <v>0</v>
      </c>
      <c r="CS105" s="157">
        <v>0</v>
      </c>
      <c r="CT105" s="157">
        <v>0</v>
      </c>
      <c r="CU105" s="157">
        <v>2.3921500000000001E-4</v>
      </c>
      <c r="CV105" s="192">
        <v>5.9700000000000001E-5</v>
      </c>
      <c r="CW105" s="192">
        <v>7.1199999999999996E-5</v>
      </c>
      <c r="CX105" s="157">
        <v>4.2534099999999998E-4</v>
      </c>
      <c r="CY105" s="157">
        <v>1.65737E-4</v>
      </c>
      <c r="CZ105" s="157">
        <v>0</v>
      </c>
      <c r="DA105" s="157">
        <v>3.1764620000000001E-3</v>
      </c>
      <c r="DB105" s="157">
        <v>1.013744E-3</v>
      </c>
      <c r="DC105" s="157">
        <v>3.1539600000000001E-4</v>
      </c>
      <c r="DD105" s="157">
        <v>1.9562099999999999E-4</v>
      </c>
      <c r="DE105" s="157">
        <v>1.3239799999999999E-4</v>
      </c>
      <c r="DF105" s="157">
        <v>0</v>
      </c>
      <c r="DG105" s="157">
        <v>5.8823499999999999E-4</v>
      </c>
      <c r="DH105" s="157">
        <v>0</v>
      </c>
      <c r="DI105" s="192">
        <v>4.0299999999999997E-5</v>
      </c>
      <c r="DJ105" s="192">
        <v>3.3500000000000001E-5</v>
      </c>
      <c r="DK105" s="157">
        <v>0</v>
      </c>
      <c r="DL105" s="157">
        <v>1.230529E-3</v>
      </c>
      <c r="DM105" s="157">
        <v>1.4731989999999999E-3</v>
      </c>
      <c r="DN105" s="157">
        <v>0</v>
      </c>
      <c r="DO105" s="157">
        <v>0</v>
      </c>
      <c r="DP105" s="157">
        <v>1.04479E-4</v>
      </c>
      <c r="DQ105" s="192">
        <v>2.6299999999999999E-5</v>
      </c>
      <c r="DR105" s="157">
        <v>0</v>
      </c>
      <c r="DS105" s="157">
        <v>0</v>
      </c>
      <c r="DT105" s="157">
        <v>7.6219500000000002E-4</v>
      </c>
      <c r="DU105" s="157">
        <v>0</v>
      </c>
      <c r="DV105" s="157">
        <v>0</v>
      </c>
      <c r="DW105" s="192">
        <v>1.7399999999999999E-5</v>
      </c>
      <c r="DX105" s="192">
        <v>2.72E-5</v>
      </c>
      <c r="DY105" s="157">
        <v>0</v>
      </c>
      <c r="DZ105" s="157">
        <v>0</v>
      </c>
      <c r="EA105" s="157">
        <v>1.5536460000000001E-3</v>
      </c>
      <c r="EB105" s="192">
        <v>7.0400000000000004E-5</v>
      </c>
      <c r="EC105" s="157">
        <v>0</v>
      </c>
      <c r="ED105" s="157">
        <v>1.9693799999999999E-4</v>
      </c>
      <c r="EE105" s="192">
        <v>2.6599999999999999E-5</v>
      </c>
      <c r="EF105" s="192">
        <v>3.2700000000000002E-5</v>
      </c>
      <c r="EG105" s="157">
        <v>0</v>
      </c>
      <c r="EH105" s="192">
        <v>7.9400000000000006E-5</v>
      </c>
      <c r="EI105" s="157">
        <v>0</v>
      </c>
      <c r="EJ105" s="157">
        <v>0</v>
      </c>
      <c r="EK105" s="157">
        <v>0</v>
      </c>
      <c r="EL105" s="157">
        <v>0</v>
      </c>
      <c r="EM105" s="157">
        <v>9.0020699999999998E-4</v>
      </c>
      <c r="EN105" s="157">
        <v>1.356094E-3</v>
      </c>
      <c r="EO105" s="192">
        <v>6.5500000000000006E-5</v>
      </c>
      <c r="EP105" s="192">
        <v>3.5299999999999997E-5</v>
      </c>
      <c r="EQ105" s="157">
        <v>2.4914400000000003E-4</v>
      </c>
      <c r="ER105" s="157">
        <v>0</v>
      </c>
      <c r="ES105" s="157">
        <v>5.4816999999999995E-4</v>
      </c>
      <c r="ET105" s="192">
        <v>7.4400000000000006E-5</v>
      </c>
      <c r="EU105" s="157">
        <v>0</v>
      </c>
      <c r="EV105" s="157">
        <v>1.5041570000000001E-3</v>
      </c>
      <c r="EW105" s="157">
        <v>0</v>
      </c>
      <c r="EX105" s="157">
        <v>1.45363E-4</v>
      </c>
      <c r="EY105" s="157">
        <v>0</v>
      </c>
      <c r="EZ105" s="157">
        <v>1.16421E-4</v>
      </c>
      <c r="FA105" s="157">
        <v>0</v>
      </c>
      <c r="FB105" s="157">
        <v>0</v>
      </c>
      <c r="FC105" s="192">
        <v>2.7100000000000001E-5</v>
      </c>
      <c r="FD105" s="157">
        <v>1.75408E-4</v>
      </c>
      <c r="FE105" s="192">
        <v>6.7299999999999996E-5</v>
      </c>
      <c r="FF105" s="157">
        <v>0</v>
      </c>
      <c r="FG105" s="157">
        <v>0</v>
      </c>
      <c r="FH105" s="157">
        <v>0</v>
      </c>
      <c r="FI105" s="157">
        <v>9.3475980000000004E-3</v>
      </c>
      <c r="FJ105" s="157">
        <v>0</v>
      </c>
      <c r="FK105" s="157">
        <v>0</v>
      </c>
      <c r="FL105" s="192">
        <v>3.2100000000000001E-5</v>
      </c>
      <c r="FM105" s="157">
        <v>0</v>
      </c>
      <c r="FN105" s="192">
        <v>6.8899999999999994E-5</v>
      </c>
      <c r="FO105" s="192">
        <v>5.4299999999999998E-5</v>
      </c>
      <c r="FP105" s="157">
        <v>0</v>
      </c>
      <c r="FQ105" s="157">
        <v>0</v>
      </c>
      <c r="FR105" s="157">
        <v>1.15952E-4</v>
      </c>
      <c r="FS105" s="157">
        <v>7.5184399999999999E-4</v>
      </c>
      <c r="FT105" s="157">
        <v>0</v>
      </c>
      <c r="FU105" s="157">
        <v>0</v>
      </c>
      <c r="FV105" s="192">
        <v>4.5899999999999998E-5</v>
      </c>
      <c r="FW105" s="192">
        <v>4.9599999999999999E-5</v>
      </c>
      <c r="FX105" s="157">
        <v>0</v>
      </c>
      <c r="FY105" s="157">
        <v>6.2452500000000002E-4</v>
      </c>
      <c r="FZ105" s="192">
        <v>4.5200000000000001E-5</v>
      </c>
      <c r="GA105" s="157">
        <v>0</v>
      </c>
      <c r="GB105" s="157">
        <v>0</v>
      </c>
      <c r="GC105" s="192">
        <v>7.5500000000000006E-5</v>
      </c>
      <c r="GD105" s="157">
        <v>0</v>
      </c>
      <c r="GE105" s="192">
        <v>6.7799999999999995E-5</v>
      </c>
      <c r="GF105" s="157">
        <v>0</v>
      </c>
      <c r="GG105" s="157">
        <v>0</v>
      </c>
      <c r="GH105" s="157">
        <v>0</v>
      </c>
      <c r="GI105" s="157">
        <v>0</v>
      </c>
      <c r="GJ105" s="157">
        <v>0</v>
      </c>
      <c r="GK105" s="157">
        <v>0</v>
      </c>
      <c r="GL105" s="157">
        <v>1.98498E-4</v>
      </c>
      <c r="GM105" s="157">
        <v>0</v>
      </c>
      <c r="GN105" s="157">
        <v>0</v>
      </c>
      <c r="GO105" s="157">
        <v>0</v>
      </c>
      <c r="GP105" s="157">
        <v>1.8533040000000001E-3</v>
      </c>
      <c r="GQ105" s="157">
        <v>1.8509E-4</v>
      </c>
      <c r="GR105" s="157">
        <v>0</v>
      </c>
      <c r="GS105" s="157">
        <v>0</v>
      </c>
      <c r="GT105" s="157">
        <v>0</v>
      </c>
      <c r="GU105" s="157">
        <v>0</v>
      </c>
      <c r="GV105" s="157">
        <v>0</v>
      </c>
      <c r="GW105" s="157">
        <v>0</v>
      </c>
      <c r="GX105" s="157">
        <v>0</v>
      </c>
      <c r="GY105" s="157">
        <v>0</v>
      </c>
      <c r="GZ105" s="157">
        <v>0</v>
      </c>
      <c r="HA105" s="157">
        <v>0</v>
      </c>
    </row>
    <row r="106" spans="1:209" x14ac:dyDescent="0.2">
      <c r="A106" s="157" t="s">
        <v>3915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92">
        <v>2.6299999999999999E-5</v>
      </c>
      <c r="J106" s="157">
        <v>0</v>
      </c>
      <c r="K106" s="157">
        <v>0</v>
      </c>
      <c r="L106" s="157">
        <v>0</v>
      </c>
      <c r="M106" s="192">
        <v>3.5299999999999997E-5</v>
      </c>
      <c r="N106" s="157">
        <v>0</v>
      </c>
      <c r="O106" s="157">
        <v>0</v>
      </c>
      <c r="P106" s="192">
        <v>1.3200000000000001E-5</v>
      </c>
      <c r="Q106" s="157">
        <v>0</v>
      </c>
      <c r="R106" s="157">
        <v>0</v>
      </c>
      <c r="S106" s="157">
        <v>0</v>
      </c>
      <c r="T106" s="157">
        <v>0</v>
      </c>
      <c r="U106" s="157">
        <v>0</v>
      </c>
      <c r="V106" s="157">
        <v>0</v>
      </c>
      <c r="W106" s="157">
        <v>0</v>
      </c>
      <c r="X106" s="157">
        <v>1.21692E-4</v>
      </c>
      <c r="Y106" s="192">
        <v>4.0000000000000003E-5</v>
      </c>
      <c r="Z106" s="157">
        <v>0</v>
      </c>
      <c r="AA106" s="157">
        <v>0</v>
      </c>
      <c r="AB106" s="157">
        <v>0</v>
      </c>
      <c r="AC106" s="157">
        <v>0</v>
      </c>
      <c r="AD106" s="157">
        <v>0</v>
      </c>
      <c r="AE106" s="157">
        <v>0</v>
      </c>
      <c r="AF106" s="157">
        <v>0</v>
      </c>
      <c r="AG106" s="157">
        <v>0</v>
      </c>
      <c r="AH106" s="157">
        <v>0</v>
      </c>
      <c r="AI106" s="157">
        <v>0</v>
      </c>
      <c r="AJ106" s="157">
        <v>0</v>
      </c>
      <c r="AK106" s="157">
        <v>0</v>
      </c>
      <c r="AL106" s="157">
        <v>0</v>
      </c>
      <c r="AM106" s="157">
        <v>0</v>
      </c>
      <c r="AN106" s="157">
        <v>0</v>
      </c>
      <c r="AO106" s="157">
        <v>0</v>
      </c>
      <c r="AP106" s="157">
        <v>0</v>
      </c>
      <c r="AQ106" s="157">
        <v>0</v>
      </c>
      <c r="AR106" s="157">
        <v>0</v>
      </c>
      <c r="AS106" s="157">
        <v>0</v>
      </c>
      <c r="AT106" s="157">
        <v>0</v>
      </c>
      <c r="AU106" s="157">
        <v>0</v>
      </c>
      <c r="AV106" s="157">
        <v>0</v>
      </c>
      <c r="AW106" s="157">
        <v>0</v>
      </c>
      <c r="AX106" s="157">
        <v>0</v>
      </c>
      <c r="AY106" s="157">
        <v>0</v>
      </c>
      <c r="AZ106" s="157">
        <v>0</v>
      </c>
      <c r="BA106" s="157">
        <v>0</v>
      </c>
      <c r="BB106" s="157">
        <v>0</v>
      </c>
      <c r="BC106" s="192">
        <v>2.41E-5</v>
      </c>
      <c r="BD106" s="157">
        <v>0</v>
      </c>
      <c r="BE106" s="157">
        <v>0</v>
      </c>
      <c r="BF106" s="157">
        <v>0</v>
      </c>
      <c r="BG106" s="157">
        <v>0</v>
      </c>
      <c r="BH106" s="157">
        <v>0</v>
      </c>
      <c r="BI106" s="157">
        <v>0</v>
      </c>
      <c r="BJ106" s="192">
        <v>3.7499999999999997E-5</v>
      </c>
      <c r="BK106" s="157">
        <v>0</v>
      </c>
      <c r="BL106" s="157">
        <v>0</v>
      </c>
      <c r="BM106" s="157">
        <v>0</v>
      </c>
      <c r="BN106" s="157">
        <v>0</v>
      </c>
      <c r="BO106" s="157">
        <v>0</v>
      </c>
      <c r="BP106" s="157">
        <v>0</v>
      </c>
      <c r="BQ106" s="157">
        <v>0</v>
      </c>
      <c r="BR106" s="192">
        <v>2.1100000000000001E-5</v>
      </c>
      <c r="BS106" s="157">
        <v>0</v>
      </c>
      <c r="BT106" s="157">
        <v>1.15794E-4</v>
      </c>
      <c r="BU106" s="157">
        <v>0</v>
      </c>
      <c r="BV106" s="157">
        <v>0</v>
      </c>
      <c r="BW106" s="192">
        <v>3.5899999999999998E-5</v>
      </c>
      <c r="BX106" s="157">
        <v>0</v>
      </c>
      <c r="BY106" s="157">
        <v>0</v>
      </c>
      <c r="BZ106" s="157">
        <v>0</v>
      </c>
      <c r="CA106" s="157">
        <v>0</v>
      </c>
      <c r="CB106" s="157">
        <v>0</v>
      </c>
      <c r="CC106" s="157">
        <v>0</v>
      </c>
      <c r="CD106" s="157">
        <v>0</v>
      </c>
      <c r="CE106" s="157">
        <v>4.9806999999999998E-4</v>
      </c>
      <c r="CF106" s="157">
        <v>0</v>
      </c>
      <c r="CG106" s="157">
        <v>0</v>
      </c>
      <c r="CH106" s="157">
        <v>0</v>
      </c>
      <c r="CI106" s="157">
        <v>0</v>
      </c>
      <c r="CJ106" s="157">
        <v>0</v>
      </c>
      <c r="CK106" s="157">
        <v>0</v>
      </c>
      <c r="CL106" s="157">
        <v>0</v>
      </c>
      <c r="CM106" s="192">
        <v>5.6400000000000002E-5</v>
      </c>
      <c r="CN106" s="157">
        <v>0</v>
      </c>
      <c r="CO106" s="157">
        <v>0</v>
      </c>
      <c r="CP106" s="192">
        <v>7.4999999999999993E-5</v>
      </c>
      <c r="CQ106" s="157">
        <v>0</v>
      </c>
      <c r="CR106" s="157">
        <v>0</v>
      </c>
      <c r="CS106" s="157">
        <v>0</v>
      </c>
      <c r="CT106" s="157">
        <v>0</v>
      </c>
      <c r="CU106" s="157">
        <v>0</v>
      </c>
      <c r="CV106" s="157">
        <v>0</v>
      </c>
      <c r="CW106" s="157">
        <v>0</v>
      </c>
      <c r="CX106" s="157">
        <v>0</v>
      </c>
      <c r="CY106" s="157">
        <v>0</v>
      </c>
      <c r="CZ106" s="157">
        <v>0</v>
      </c>
      <c r="DA106" s="157">
        <v>0</v>
      </c>
      <c r="DB106" s="157">
        <v>0</v>
      </c>
      <c r="DC106" s="157">
        <v>0</v>
      </c>
      <c r="DD106" s="157">
        <v>0</v>
      </c>
      <c r="DE106" s="157">
        <v>0</v>
      </c>
      <c r="DF106" s="157">
        <v>0</v>
      </c>
      <c r="DG106" s="157">
        <v>0</v>
      </c>
      <c r="DH106" s="157">
        <v>0</v>
      </c>
      <c r="DI106" s="157">
        <v>0</v>
      </c>
      <c r="DJ106" s="157">
        <v>0</v>
      </c>
      <c r="DK106" s="157">
        <v>0</v>
      </c>
      <c r="DL106" s="157">
        <v>0</v>
      </c>
      <c r="DM106" s="157">
        <v>0</v>
      </c>
      <c r="DN106" s="157">
        <v>0</v>
      </c>
      <c r="DO106" s="157">
        <v>0</v>
      </c>
      <c r="DP106" s="192">
        <v>2.9899999999999998E-5</v>
      </c>
      <c r="DQ106" s="157">
        <v>0</v>
      </c>
      <c r="DR106" s="157">
        <v>0</v>
      </c>
      <c r="DS106" s="157">
        <v>0</v>
      </c>
      <c r="DT106" s="157">
        <v>0</v>
      </c>
      <c r="DU106" s="157">
        <v>0</v>
      </c>
      <c r="DV106" s="157">
        <v>0</v>
      </c>
      <c r="DW106" s="157">
        <v>0</v>
      </c>
      <c r="DX106" s="157">
        <v>1.0878399999999999E-4</v>
      </c>
      <c r="DY106" s="157">
        <v>0</v>
      </c>
      <c r="DZ106" s="157">
        <v>0</v>
      </c>
      <c r="EA106" s="192">
        <v>4.57E-5</v>
      </c>
      <c r="EB106" s="157">
        <v>0</v>
      </c>
      <c r="EC106" s="157">
        <v>0</v>
      </c>
      <c r="ED106" s="157">
        <v>0</v>
      </c>
      <c r="EE106" s="157">
        <v>0</v>
      </c>
      <c r="EF106" s="157">
        <v>0</v>
      </c>
      <c r="EG106" s="157">
        <v>0</v>
      </c>
      <c r="EH106" s="157">
        <v>0</v>
      </c>
      <c r="EI106" s="157">
        <v>0</v>
      </c>
      <c r="EJ106" s="157">
        <v>0</v>
      </c>
      <c r="EK106" s="157">
        <v>0</v>
      </c>
      <c r="EL106" s="157">
        <v>0</v>
      </c>
      <c r="EM106" s="157">
        <v>0</v>
      </c>
      <c r="EN106" s="157">
        <v>0</v>
      </c>
      <c r="EO106" s="157">
        <v>0</v>
      </c>
      <c r="EP106" s="157">
        <v>0</v>
      </c>
      <c r="EQ106" s="157">
        <v>0</v>
      </c>
      <c r="ER106" s="157">
        <v>0</v>
      </c>
      <c r="ES106" s="157">
        <v>0</v>
      </c>
      <c r="ET106" s="157">
        <v>0</v>
      </c>
      <c r="EU106" s="157">
        <v>0</v>
      </c>
      <c r="EV106" s="157">
        <v>0</v>
      </c>
      <c r="EW106" s="192">
        <v>1.8199999999999999E-5</v>
      </c>
      <c r="EX106" s="157">
        <v>0</v>
      </c>
      <c r="EY106" s="157">
        <v>0</v>
      </c>
      <c r="EZ106" s="157">
        <v>0</v>
      </c>
      <c r="FA106" s="157">
        <v>0</v>
      </c>
      <c r="FB106" s="157">
        <v>0</v>
      </c>
      <c r="FC106" s="157">
        <v>0</v>
      </c>
      <c r="FD106" s="157">
        <v>0</v>
      </c>
      <c r="FE106" s="157">
        <v>0</v>
      </c>
      <c r="FF106" s="157">
        <v>0</v>
      </c>
      <c r="FG106" s="157">
        <v>0</v>
      </c>
      <c r="FH106" s="157">
        <v>0</v>
      </c>
      <c r="FI106" s="157">
        <v>0</v>
      </c>
      <c r="FJ106" s="157">
        <v>0</v>
      </c>
      <c r="FK106" s="157">
        <v>0</v>
      </c>
      <c r="FL106" s="192">
        <v>9.6299999999999996E-5</v>
      </c>
      <c r="FM106" s="157">
        <v>0</v>
      </c>
      <c r="FN106" s="157">
        <v>0</v>
      </c>
      <c r="FO106" s="157">
        <v>0</v>
      </c>
      <c r="FP106" s="157">
        <v>0</v>
      </c>
      <c r="FQ106" s="157">
        <v>1.09666E-4</v>
      </c>
      <c r="FR106" s="157">
        <v>0</v>
      </c>
      <c r="FS106" s="157">
        <v>0</v>
      </c>
      <c r="FT106" s="157">
        <v>0</v>
      </c>
      <c r="FU106" s="157">
        <v>0</v>
      </c>
      <c r="FV106" s="157">
        <v>1.3779800000000001E-4</v>
      </c>
      <c r="FW106" s="157">
        <v>0</v>
      </c>
      <c r="FX106" s="157">
        <v>0</v>
      </c>
      <c r="FY106" s="157">
        <v>0</v>
      </c>
      <c r="FZ106" s="192">
        <v>4.5200000000000001E-5</v>
      </c>
      <c r="GA106" s="157">
        <v>0</v>
      </c>
      <c r="GB106" s="157">
        <v>0</v>
      </c>
      <c r="GC106" s="192">
        <v>7.5500000000000006E-5</v>
      </c>
      <c r="GD106" s="157">
        <v>0</v>
      </c>
      <c r="GE106" s="157">
        <v>6.3258300000000004E-4</v>
      </c>
      <c r="GF106" s="157">
        <v>0</v>
      </c>
      <c r="GG106" s="157">
        <v>0</v>
      </c>
      <c r="GH106" s="157">
        <v>0</v>
      </c>
      <c r="GI106" s="157">
        <v>0</v>
      </c>
      <c r="GJ106" s="157">
        <v>0</v>
      </c>
      <c r="GK106" s="192">
        <v>2.9600000000000001E-5</v>
      </c>
      <c r="GL106" s="157">
        <v>0</v>
      </c>
      <c r="GM106" s="157">
        <v>1.15185E-4</v>
      </c>
      <c r="GN106" s="157">
        <v>0</v>
      </c>
      <c r="GO106" s="157">
        <v>0</v>
      </c>
      <c r="GP106" s="157">
        <v>0</v>
      </c>
      <c r="GQ106" s="192">
        <v>4.1100000000000003E-5</v>
      </c>
      <c r="GR106" s="157">
        <v>0</v>
      </c>
      <c r="GS106" s="157">
        <v>0</v>
      </c>
      <c r="GT106" s="157">
        <v>0</v>
      </c>
      <c r="GU106" s="157">
        <v>0</v>
      </c>
      <c r="GV106" s="157">
        <v>0</v>
      </c>
      <c r="GW106" s="157">
        <v>0</v>
      </c>
      <c r="GX106" s="157">
        <v>0</v>
      </c>
      <c r="GY106" s="157">
        <v>0</v>
      </c>
      <c r="GZ106" s="157">
        <v>0</v>
      </c>
      <c r="HA106" s="157">
        <v>0</v>
      </c>
    </row>
    <row r="107" spans="1:209" x14ac:dyDescent="0.2">
      <c r="A107" s="157" t="s">
        <v>3916</v>
      </c>
      <c r="B107" s="192">
        <v>8.9499999999999994E-5</v>
      </c>
      <c r="C107" s="192">
        <v>7.4599999999999997E-5</v>
      </c>
      <c r="D107" s="192">
        <v>5.63E-5</v>
      </c>
      <c r="E107" s="157">
        <v>0</v>
      </c>
      <c r="F107" s="157">
        <v>0</v>
      </c>
      <c r="G107" s="157">
        <v>2.0217550000000001E-3</v>
      </c>
      <c r="H107" s="157">
        <v>1.7018059999999999E-3</v>
      </c>
      <c r="I107" s="157">
        <v>9.7831940000000003E-3</v>
      </c>
      <c r="J107" s="157">
        <v>4.3344800000000001E-4</v>
      </c>
      <c r="K107" s="157">
        <v>7.5018800000000005E-4</v>
      </c>
      <c r="L107" s="157">
        <v>1.9619220000000001E-3</v>
      </c>
      <c r="M107" s="157">
        <v>2.9106689999999998E-3</v>
      </c>
      <c r="N107" s="157">
        <v>2.2310490000000001E-3</v>
      </c>
      <c r="O107" s="157">
        <v>2.0334699999999999E-4</v>
      </c>
      <c r="P107" s="157">
        <v>1.963284E-3</v>
      </c>
      <c r="Q107" s="157">
        <v>4.6776229999999997E-3</v>
      </c>
      <c r="R107" s="157">
        <v>1.4834850000000001E-3</v>
      </c>
      <c r="S107" s="157">
        <v>2.2049130000000002E-3</v>
      </c>
      <c r="T107" s="157">
        <v>1.0991499999999999E-3</v>
      </c>
      <c r="U107" s="157">
        <v>2.0513950000000001E-3</v>
      </c>
      <c r="V107" s="157">
        <v>5.2776899999999998E-4</v>
      </c>
      <c r="W107" s="192">
        <v>7.3499999999999998E-5</v>
      </c>
      <c r="X107" s="157">
        <v>1.1256465E-2</v>
      </c>
      <c r="Y107" s="192">
        <v>8.0000000000000007E-5</v>
      </c>
      <c r="Z107" s="157">
        <v>2.8673959999999999E-3</v>
      </c>
      <c r="AA107" s="192">
        <v>1.6399999999999999E-5</v>
      </c>
      <c r="AB107" s="157">
        <v>2.0057880000000001E-3</v>
      </c>
      <c r="AC107" s="157">
        <v>1.698448E-3</v>
      </c>
      <c r="AD107" s="192">
        <v>5.8199999999999998E-5</v>
      </c>
      <c r="AE107" s="157">
        <v>8.2041299999999998E-4</v>
      </c>
      <c r="AF107" s="157">
        <v>1.9469800000000001E-4</v>
      </c>
      <c r="AG107" s="157">
        <v>1.402468E-3</v>
      </c>
      <c r="AH107" s="157">
        <v>3.3146299999999999E-4</v>
      </c>
      <c r="AI107" s="157">
        <v>5.8018100000000003E-4</v>
      </c>
      <c r="AJ107" s="157">
        <v>2.3440000000000002E-3</v>
      </c>
      <c r="AK107" s="157">
        <v>1.1339294E-2</v>
      </c>
      <c r="AL107" s="157">
        <v>6.6618099999999996E-4</v>
      </c>
      <c r="AM107" s="157">
        <v>5.3790100000000003E-4</v>
      </c>
      <c r="AN107" s="157">
        <v>4.1364E-4</v>
      </c>
      <c r="AO107" s="157">
        <v>6.0718000000000002E-4</v>
      </c>
      <c r="AP107" s="157">
        <v>1.260681E-3</v>
      </c>
      <c r="AQ107" s="157">
        <v>2.0304780000000001E-3</v>
      </c>
      <c r="AR107" s="157">
        <v>3.5663300000000003E-4</v>
      </c>
      <c r="AS107" s="157">
        <v>2.368265E-3</v>
      </c>
      <c r="AT107" s="157">
        <v>3.2348720000000002E-3</v>
      </c>
      <c r="AU107" s="157">
        <v>9.9443529999999995E-3</v>
      </c>
      <c r="AV107" s="157">
        <v>6.8540099999999998E-3</v>
      </c>
      <c r="AW107" s="157">
        <v>5.1627460000000002E-3</v>
      </c>
      <c r="AX107" s="157">
        <v>5.9553299999999998E-4</v>
      </c>
      <c r="AY107" s="157">
        <v>5.6475800000000001E-3</v>
      </c>
      <c r="AZ107" s="157">
        <v>6.0704900000000002E-4</v>
      </c>
      <c r="BA107" s="157">
        <v>1.8543489999999999E-3</v>
      </c>
      <c r="BB107" s="157">
        <v>7.64074E-4</v>
      </c>
      <c r="BC107" s="192">
        <v>4.8099999999999997E-5</v>
      </c>
      <c r="BD107" s="192">
        <v>7.3899999999999994E-5</v>
      </c>
      <c r="BE107" s="157">
        <v>0</v>
      </c>
      <c r="BF107" s="157">
        <v>8.7622399999999999E-4</v>
      </c>
      <c r="BG107" s="192">
        <v>4.0299999999999997E-5</v>
      </c>
      <c r="BH107" s="192">
        <v>4.5000000000000003E-5</v>
      </c>
      <c r="BI107" s="192">
        <v>5.4200000000000003E-5</v>
      </c>
      <c r="BJ107" s="157">
        <v>1.3141839999999999E-3</v>
      </c>
      <c r="BK107" s="157">
        <v>2.2388700000000001E-4</v>
      </c>
      <c r="BL107" s="157">
        <v>9.3000000000000005E-4</v>
      </c>
      <c r="BM107" s="157">
        <v>4.2087500000000003E-4</v>
      </c>
      <c r="BN107" s="157">
        <v>2.1615999999999999E-4</v>
      </c>
      <c r="BO107" s="157">
        <v>1.7794779999999999E-3</v>
      </c>
      <c r="BP107" s="157">
        <v>3.4630700000000002E-4</v>
      </c>
      <c r="BQ107" s="192">
        <v>5.9799999999999997E-5</v>
      </c>
      <c r="BR107" s="157">
        <v>4.2283750000000004E-3</v>
      </c>
      <c r="BS107" s="157">
        <v>0</v>
      </c>
      <c r="BT107" s="157">
        <v>3.4738299999999999E-4</v>
      </c>
      <c r="BU107" s="192">
        <v>4.5099999999999998E-5</v>
      </c>
      <c r="BV107" s="157">
        <v>1.4257880000000001E-3</v>
      </c>
      <c r="BW107" s="157">
        <v>7.0516800000000005E-4</v>
      </c>
      <c r="BX107" s="157">
        <v>2.8757000000000001E-4</v>
      </c>
      <c r="BY107" s="157">
        <v>3.5258300000000001E-4</v>
      </c>
      <c r="BZ107" s="157">
        <v>1.1759610000000001E-3</v>
      </c>
      <c r="CA107" s="157">
        <v>2.9077699999999998E-4</v>
      </c>
      <c r="CB107" s="157">
        <v>3.3833600000000001E-4</v>
      </c>
      <c r="CC107" s="192">
        <v>5.4299999999999998E-5</v>
      </c>
      <c r="CD107" s="192">
        <v>4.0000000000000003E-5</v>
      </c>
      <c r="CE107" s="157">
        <v>2.17906E-4</v>
      </c>
      <c r="CF107" s="157">
        <v>1.467697E-3</v>
      </c>
      <c r="CG107" s="157">
        <v>5.4129080000000001E-3</v>
      </c>
      <c r="CH107" s="157">
        <v>3.4328599999999998E-3</v>
      </c>
      <c r="CI107" s="157">
        <v>6.4125499999999997E-4</v>
      </c>
      <c r="CJ107" s="157">
        <v>1.747789E-3</v>
      </c>
      <c r="CK107" s="157">
        <v>4.2238359999999999E-3</v>
      </c>
      <c r="CL107" s="157">
        <v>4.6527599999999998E-4</v>
      </c>
      <c r="CM107" s="157">
        <v>1.034866E-3</v>
      </c>
      <c r="CN107" s="157">
        <v>1.589509E-3</v>
      </c>
      <c r="CO107" s="157">
        <v>1.2458E-3</v>
      </c>
      <c r="CP107" s="157">
        <v>2.9248540000000002E-3</v>
      </c>
      <c r="CQ107" s="157">
        <v>4.9266999999999996E-4</v>
      </c>
      <c r="CR107" s="157">
        <v>2.6020750000000001E-3</v>
      </c>
      <c r="CS107" s="157">
        <v>2.0220759999999998E-3</v>
      </c>
      <c r="CT107" s="157">
        <v>4.7597500000000001E-4</v>
      </c>
      <c r="CU107" s="157">
        <v>2.9104539999999998E-3</v>
      </c>
      <c r="CV107" s="157">
        <v>6.5722700000000003E-4</v>
      </c>
      <c r="CW107" s="157">
        <v>2.2606179999999998E-3</v>
      </c>
      <c r="CX107" s="157">
        <v>4.9250100000000001E-4</v>
      </c>
      <c r="CY107" s="157">
        <v>1.5192531E-2</v>
      </c>
      <c r="CZ107" s="157">
        <v>9.5325200000000003E-4</v>
      </c>
      <c r="DA107" s="157">
        <v>4.5965270000000004E-3</v>
      </c>
      <c r="DB107" s="157">
        <v>9.6388699999999997E-4</v>
      </c>
      <c r="DC107" s="157">
        <v>7.02011E-4</v>
      </c>
      <c r="DD107" s="157">
        <v>2.4226920000000002E-3</v>
      </c>
      <c r="DE107" s="157">
        <v>1.9727260000000002E-3</v>
      </c>
      <c r="DF107" s="157">
        <v>6.4323500000000003E-4</v>
      </c>
      <c r="DG107" s="157">
        <v>5.8823529999999999E-3</v>
      </c>
      <c r="DH107" s="157">
        <v>2.430134E-3</v>
      </c>
      <c r="DI107" s="157">
        <v>1.4317690000000001E-3</v>
      </c>
      <c r="DJ107" s="157">
        <v>3.9223569999999996E-3</v>
      </c>
      <c r="DK107" s="157">
        <v>3.1600410000000002E-3</v>
      </c>
      <c r="DL107" s="157">
        <v>2.911252E-3</v>
      </c>
      <c r="DM107" s="157">
        <v>6.7993800000000005E-4</v>
      </c>
      <c r="DN107" s="157">
        <v>9.0399999999999996E-4</v>
      </c>
      <c r="DO107" s="157">
        <v>4.4954700000000001E-4</v>
      </c>
      <c r="DP107" s="157">
        <v>3.4179610000000002E-3</v>
      </c>
      <c r="DQ107" s="157">
        <v>2.0772529999999998E-3</v>
      </c>
      <c r="DR107" s="157">
        <v>1.713516E-3</v>
      </c>
      <c r="DS107" s="157">
        <v>1.8166100000000001E-4</v>
      </c>
      <c r="DT107" s="157">
        <v>5.9281799999999995E-4</v>
      </c>
      <c r="DU107" s="157">
        <v>2.0753709999999999E-3</v>
      </c>
      <c r="DV107" s="157">
        <v>3.3729099999999998E-4</v>
      </c>
      <c r="DW107" s="157">
        <v>5.56319E-4</v>
      </c>
      <c r="DX107" s="192">
        <v>8.1600000000000005E-5</v>
      </c>
      <c r="DY107" s="157">
        <v>7.2079399999999997E-4</v>
      </c>
      <c r="DZ107" s="157">
        <v>8.1604250000000007E-3</v>
      </c>
      <c r="EA107" s="157">
        <v>3.1529879999999998E-3</v>
      </c>
      <c r="EB107" s="157">
        <v>2.8165999999999998E-4</v>
      </c>
      <c r="EC107" s="157">
        <v>4.75172E-4</v>
      </c>
      <c r="ED107" s="157">
        <v>5.4157800000000002E-4</v>
      </c>
      <c r="EE107" s="157">
        <v>2.1295900000000001E-4</v>
      </c>
      <c r="EF107" s="157">
        <v>1.6988470000000001E-3</v>
      </c>
      <c r="EG107" s="157">
        <v>2.569043E-3</v>
      </c>
      <c r="EH107" s="157">
        <v>2.025256E-3</v>
      </c>
      <c r="EI107" s="157">
        <v>3.1132899999999999E-3</v>
      </c>
      <c r="EJ107" s="157">
        <v>1.534384E-3</v>
      </c>
      <c r="EK107" s="157">
        <v>5.2344440000000004E-3</v>
      </c>
      <c r="EL107" s="157">
        <v>9.0945800000000003E-4</v>
      </c>
      <c r="EM107" s="157">
        <v>3.4253629999999998E-3</v>
      </c>
      <c r="EN107" s="157">
        <v>8.0567959999999997E-3</v>
      </c>
      <c r="EO107" s="157">
        <v>1.702797E-3</v>
      </c>
      <c r="EP107" s="157">
        <v>5.4736499999999996E-4</v>
      </c>
      <c r="EQ107" s="157">
        <v>2.7939670000000001E-3</v>
      </c>
      <c r="ER107" s="192">
        <v>6.2000000000000003E-5</v>
      </c>
      <c r="ES107" s="157">
        <v>1.7130330000000001E-3</v>
      </c>
      <c r="ET107" s="157">
        <v>0</v>
      </c>
      <c r="EU107" s="157">
        <v>1.488538E-3</v>
      </c>
      <c r="EV107" s="157">
        <v>2.195256E-3</v>
      </c>
      <c r="EW107" s="157">
        <v>7.8304299999999998E-4</v>
      </c>
      <c r="EX107" s="157">
        <v>1.720128E-3</v>
      </c>
      <c r="EY107" s="157">
        <v>9.31677E-4</v>
      </c>
      <c r="EZ107" s="157">
        <v>1.5716860000000001E-3</v>
      </c>
      <c r="FA107" s="157">
        <v>2.93932E-4</v>
      </c>
      <c r="FB107" s="157">
        <v>4.3153400000000002E-4</v>
      </c>
      <c r="FC107" s="157">
        <v>1.030397E-3</v>
      </c>
      <c r="FD107" s="157">
        <v>2.2051269999999999E-3</v>
      </c>
      <c r="FE107" s="157">
        <v>2.424406E-3</v>
      </c>
      <c r="FF107" s="157">
        <v>2.1703740000000001E-3</v>
      </c>
      <c r="FG107" s="157">
        <v>1.0351970000000001E-3</v>
      </c>
      <c r="FH107" s="157">
        <v>3.7935399999999999E-4</v>
      </c>
      <c r="FI107" s="157">
        <v>1.4338498999999999E-2</v>
      </c>
      <c r="FJ107" s="157">
        <v>1.4920499999999999E-4</v>
      </c>
      <c r="FK107" s="192">
        <v>9.2399999999999996E-5</v>
      </c>
      <c r="FL107" s="157">
        <v>1.28427E-4</v>
      </c>
      <c r="FM107" s="157">
        <v>3.8072699999999998E-4</v>
      </c>
      <c r="FN107" s="157">
        <v>6.6980039999999996E-3</v>
      </c>
      <c r="FO107" s="157">
        <v>1.077723E-3</v>
      </c>
      <c r="FP107" s="157">
        <v>1.3582480000000001E-3</v>
      </c>
      <c r="FQ107" s="157">
        <v>1.159329E-3</v>
      </c>
      <c r="FR107" s="157">
        <v>1.2464850000000001E-3</v>
      </c>
      <c r="FS107" s="157">
        <v>1.0807763E-2</v>
      </c>
      <c r="FT107" s="157">
        <v>6.3179499999999999E-4</v>
      </c>
      <c r="FU107" s="157">
        <v>4.9807109999999996E-3</v>
      </c>
      <c r="FV107" s="157">
        <v>1.14832E-4</v>
      </c>
      <c r="FW107" s="157">
        <v>1.686173E-3</v>
      </c>
      <c r="FX107" s="192">
        <v>5.1199999999999998E-5</v>
      </c>
      <c r="FY107" s="157">
        <v>2.1994129999999999E-3</v>
      </c>
      <c r="FZ107" s="157">
        <v>1.0391720000000001E-3</v>
      </c>
      <c r="GA107" s="192">
        <v>7.7799999999999994E-5</v>
      </c>
      <c r="GB107" s="157">
        <v>1.4326650000000001E-3</v>
      </c>
      <c r="GC107" s="157">
        <v>6.644769E-3</v>
      </c>
      <c r="GD107" s="157">
        <v>8.0968700000000002E-4</v>
      </c>
      <c r="GE107" s="157">
        <v>2.9369900000000002E-4</v>
      </c>
      <c r="GF107" s="157">
        <v>1.238032E-3</v>
      </c>
      <c r="GG107" s="157">
        <v>6.0039999999999996E-4</v>
      </c>
      <c r="GH107" s="157">
        <v>1.2367859999999999E-3</v>
      </c>
      <c r="GI107" s="157">
        <v>1.0291800000000001E-4</v>
      </c>
      <c r="GJ107" s="192">
        <v>8.0799999999999999E-5</v>
      </c>
      <c r="GK107" s="192">
        <v>5.9200000000000002E-5</v>
      </c>
      <c r="GL107" s="157">
        <v>4.1353759999999996E-3</v>
      </c>
      <c r="GM107" s="157">
        <v>2.6876599999999998E-4</v>
      </c>
      <c r="GN107" s="157">
        <v>1.371964E-3</v>
      </c>
      <c r="GO107" s="157">
        <v>1.5982099999999999E-4</v>
      </c>
      <c r="GP107" s="157">
        <v>1.56818E-3</v>
      </c>
      <c r="GQ107" s="157">
        <v>1.233933E-3</v>
      </c>
      <c r="GR107" s="157">
        <v>2.0677590000000002E-3</v>
      </c>
      <c r="GS107" s="157">
        <v>4.0014617000000002E-2</v>
      </c>
      <c r="GT107" s="157">
        <v>0</v>
      </c>
      <c r="GU107" s="157">
        <v>0</v>
      </c>
      <c r="GV107" s="157">
        <v>5.3108399999999998E-3</v>
      </c>
      <c r="GW107" s="157">
        <v>0</v>
      </c>
      <c r="GX107" s="157">
        <v>0</v>
      </c>
      <c r="GY107" s="157">
        <v>0</v>
      </c>
      <c r="GZ107" s="157">
        <v>0</v>
      </c>
      <c r="HA107" s="157">
        <v>0</v>
      </c>
    </row>
    <row r="108" spans="1:209" x14ac:dyDescent="0.2">
      <c r="A108" s="157" t="s">
        <v>3917</v>
      </c>
      <c r="B108" s="157">
        <v>0</v>
      </c>
      <c r="C108" s="157">
        <v>0</v>
      </c>
      <c r="D108" s="192">
        <v>4.0899999999999998E-5</v>
      </c>
      <c r="E108" s="157">
        <v>0</v>
      </c>
      <c r="F108" s="192">
        <v>3.9499999999999998E-5</v>
      </c>
      <c r="G108" s="157">
        <v>0</v>
      </c>
      <c r="H108" s="157">
        <v>1.1660520000000001E-3</v>
      </c>
      <c r="I108" s="157">
        <v>2.1273519999999999E-3</v>
      </c>
      <c r="J108" s="192">
        <v>1.73E-5</v>
      </c>
      <c r="K108" s="157">
        <v>4.0188600000000001E-4</v>
      </c>
      <c r="L108" s="157">
        <v>0</v>
      </c>
      <c r="M108" s="192">
        <v>1.7600000000000001E-5</v>
      </c>
      <c r="N108" s="157">
        <v>1.0141130000000001E-3</v>
      </c>
      <c r="O108" s="192">
        <v>1.1E-5</v>
      </c>
      <c r="P108" s="157">
        <v>6.6619300000000004E-4</v>
      </c>
      <c r="Q108" s="157">
        <v>2.686473E-3</v>
      </c>
      <c r="R108" s="157">
        <v>2.61792E-4</v>
      </c>
      <c r="S108" s="157">
        <v>1.4379900000000001E-4</v>
      </c>
      <c r="T108" s="157">
        <v>3.2327899999999999E-4</v>
      </c>
      <c r="U108" s="157">
        <v>4.63218E-4</v>
      </c>
      <c r="V108" s="157">
        <v>5.0746999999999999E-4</v>
      </c>
      <c r="W108" s="192">
        <v>3.15E-5</v>
      </c>
      <c r="X108" s="157">
        <v>2.6772129999999999E-3</v>
      </c>
      <c r="Y108" s="157">
        <v>2.6006199999999998E-4</v>
      </c>
      <c r="Z108" s="192">
        <v>3.5200000000000002E-5</v>
      </c>
      <c r="AA108" s="157">
        <v>0</v>
      </c>
      <c r="AB108" s="157">
        <v>3.6922499999999999E-4</v>
      </c>
      <c r="AC108" s="192">
        <v>9.6500000000000001E-5</v>
      </c>
      <c r="AD108" s="192">
        <v>5.8199999999999998E-5</v>
      </c>
      <c r="AE108" s="157">
        <v>0</v>
      </c>
      <c r="AF108" s="157">
        <v>0</v>
      </c>
      <c r="AG108" s="157">
        <v>3.8734799999999998E-4</v>
      </c>
      <c r="AH108" s="157">
        <v>2.2097549999999999E-3</v>
      </c>
      <c r="AI108" s="157">
        <v>3.0943000000000002E-4</v>
      </c>
      <c r="AJ108" s="157">
        <v>1.5981820000000001E-3</v>
      </c>
      <c r="AK108" s="157">
        <v>1.373754E-3</v>
      </c>
      <c r="AL108" s="157">
        <v>1.2490900000000001E-4</v>
      </c>
      <c r="AM108" s="157">
        <v>1.055114E-3</v>
      </c>
      <c r="AN108" s="157">
        <v>1.3236500000000001E-4</v>
      </c>
      <c r="AO108" s="157">
        <v>6.5777800000000003E-4</v>
      </c>
      <c r="AP108" s="157">
        <v>1.9610589999999998E-3</v>
      </c>
      <c r="AQ108" s="157">
        <v>1.4652930000000001E-3</v>
      </c>
      <c r="AR108" s="157">
        <v>2.8021200000000001E-4</v>
      </c>
      <c r="AS108" s="157">
        <v>1.3663099999999999E-4</v>
      </c>
      <c r="AT108" s="157">
        <v>2.5793000000000002E-4</v>
      </c>
      <c r="AU108" s="157">
        <v>0</v>
      </c>
      <c r="AV108" s="157">
        <v>0</v>
      </c>
      <c r="AW108" s="157">
        <v>0</v>
      </c>
      <c r="AX108" s="157">
        <v>1.555004E-3</v>
      </c>
      <c r="AY108" s="157">
        <v>1.1078990000000001E-3</v>
      </c>
      <c r="AZ108" s="157">
        <v>1.51762E-4</v>
      </c>
      <c r="BA108" s="157">
        <v>1.4208650000000001E-3</v>
      </c>
      <c r="BB108" s="157">
        <v>1.7253279999999999E-3</v>
      </c>
      <c r="BC108" s="157">
        <v>2.8888500000000001E-4</v>
      </c>
      <c r="BD108" s="192">
        <v>7.3899999999999994E-5</v>
      </c>
      <c r="BE108" s="157">
        <v>0</v>
      </c>
      <c r="BF108" s="192">
        <v>7.6199999999999995E-5</v>
      </c>
      <c r="BG108" s="192">
        <v>8.0599999999999994E-5</v>
      </c>
      <c r="BH108" s="192">
        <v>2.2500000000000001E-5</v>
      </c>
      <c r="BI108" s="192">
        <v>1.8099999999999999E-5</v>
      </c>
      <c r="BJ108" s="157">
        <v>1.070121E-3</v>
      </c>
      <c r="BK108" s="157">
        <v>0</v>
      </c>
      <c r="BL108" s="157">
        <v>1.001538E-3</v>
      </c>
      <c r="BM108" s="157">
        <v>0</v>
      </c>
      <c r="BN108" s="192">
        <v>8.6500000000000002E-5</v>
      </c>
      <c r="BO108" s="157">
        <v>9.3422600000000002E-4</v>
      </c>
      <c r="BP108" s="157">
        <v>1.59834E-4</v>
      </c>
      <c r="BQ108" s="192">
        <v>5.9799999999999997E-5</v>
      </c>
      <c r="BR108" s="157">
        <v>2.2199000000000001E-4</v>
      </c>
      <c r="BS108" s="157">
        <v>1.1328900000000001E-4</v>
      </c>
      <c r="BT108" s="157">
        <v>9.2635500000000002E-4</v>
      </c>
      <c r="BU108" s="192">
        <v>9.0099999999999995E-5</v>
      </c>
      <c r="BV108" s="157">
        <v>8.0794600000000003E-4</v>
      </c>
      <c r="BW108" s="157">
        <v>3.3465600000000002E-4</v>
      </c>
      <c r="BX108" s="157">
        <v>0</v>
      </c>
      <c r="BY108" s="157">
        <v>2.0147599999999999E-4</v>
      </c>
      <c r="BZ108" s="157">
        <v>1.8567799999999999E-4</v>
      </c>
      <c r="CA108" s="157">
        <v>4.1906099999999998E-4</v>
      </c>
      <c r="CB108" s="157">
        <v>1.4500099999999999E-4</v>
      </c>
      <c r="CC108" s="157">
        <v>2.89824E-4</v>
      </c>
      <c r="CD108" s="192">
        <v>2.0000000000000002E-5</v>
      </c>
      <c r="CE108" s="192">
        <v>6.2299999999999996E-5</v>
      </c>
      <c r="CF108" s="157">
        <v>2.2153900000000001E-4</v>
      </c>
      <c r="CG108" s="157">
        <v>1.2491329999999999E-3</v>
      </c>
      <c r="CH108" s="157">
        <v>0</v>
      </c>
      <c r="CI108" s="192">
        <v>3.7700000000000002E-5</v>
      </c>
      <c r="CJ108" s="157">
        <v>0</v>
      </c>
      <c r="CK108" s="157">
        <v>1.3451700000000001E-4</v>
      </c>
      <c r="CL108" s="192">
        <v>6.6500000000000004E-5</v>
      </c>
      <c r="CM108" s="157">
        <v>1.0724969999999999E-3</v>
      </c>
      <c r="CN108" s="192">
        <v>3.9700000000000003E-5</v>
      </c>
      <c r="CO108" s="192">
        <v>7.5500000000000006E-5</v>
      </c>
      <c r="CP108" s="192">
        <v>5.0000000000000002E-5</v>
      </c>
      <c r="CQ108" s="157">
        <v>0</v>
      </c>
      <c r="CR108" s="192">
        <v>1.7499999999999998E-5</v>
      </c>
      <c r="CS108" s="157">
        <v>1.25077E-4</v>
      </c>
      <c r="CT108" s="157">
        <v>1.1899400000000001E-4</v>
      </c>
      <c r="CU108" s="192">
        <v>3.9900000000000001E-5</v>
      </c>
      <c r="CV108" s="192">
        <v>5.9700000000000001E-5</v>
      </c>
      <c r="CW108" s="157">
        <v>4.9247099999999997E-4</v>
      </c>
      <c r="CX108" s="157">
        <v>1.186479E-3</v>
      </c>
      <c r="CY108" s="157">
        <v>9.6679739999999993E-3</v>
      </c>
      <c r="CZ108" s="157">
        <v>1.1438999999999999E-4</v>
      </c>
      <c r="DA108" s="157">
        <v>2.0179870000000002E-3</v>
      </c>
      <c r="DB108" s="157">
        <v>7.6446200000000004E-4</v>
      </c>
      <c r="DC108" s="157">
        <v>1.068278E-3</v>
      </c>
      <c r="DD108" s="157">
        <v>1.20382E-4</v>
      </c>
      <c r="DE108" s="157">
        <v>5.2959100000000005E-4</v>
      </c>
      <c r="DF108" s="157">
        <v>0</v>
      </c>
      <c r="DG108" s="157">
        <v>5.8823499999999999E-4</v>
      </c>
      <c r="DH108" s="157">
        <v>2.02511E-4</v>
      </c>
      <c r="DI108" s="157">
        <v>4.4364699999999998E-4</v>
      </c>
      <c r="DJ108" s="157">
        <v>3.35244E-4</v>
      </c>
      <c r="DK108" s="157">
        <v>0</v>
      </c>
      <c r="DL108" s="157">
        <v>5.6724389999999996E-3</v>
      </c>
      <c r="DM108" s="157">
        <v>5.6661500000000002E-4</v>
      </c>
      <c r="DN108" s="157">
        <v>1.1465360000000001E-3</v>
      </c>
      <c r="DO108" s="157">
        <v>0</v>
      </c>
      <c r="DP108" s="157">
        <v>2.6866100000000001E-4</v>
      </c>
      <c r="DQ108" s="192">
        <v>3.9400000000000002E-5</v>
      </c>
      <c r="DR108" s="157">
        <v>9.3835399999999997E-4</v>
      </c>
      <c r="DS108" s="192">
        <v>2.27E-5</v>
      </c>
      <c r="DT108" s="157">
        <v>8.8922800000000005E-4</v>
      </c>
      <c r="DU108" s="157">
        <v>3.4932000000000002E-4</v>
      </c>
      <c r="DV108" s="157">
        <v>0</v>
      </c>
      <c r="DW108" s="157">
        <v>0</v>
      </c>
      <c r="DX108" s="157">
        <v>2.9915699999999998E-4</v>
      </c>
      <c r="DY108" s="157">
        <v>3.4015E-4</v>
      </c>
      <c r="DZ108" s="157">
        <v>5.6933199999999998E-4</v>
      </c>
      <c r="EA108" s="157">
        <v>9.5960499999999998E-4</v>
      </c>
      <c r="EB108" s="192">
        <v>7.0400000000000004E-5</v>
      </c>
      <c r="EC108" s="192">
        <v>3.6600000000000002E-5</v>
      </c>
      <c r="ED108" s="157">
        <v>9.3545399999999995E-4</v>
      </c>
      <c r="EE108" s="157">
        <v>0</v>
      </c>
      <c r="EF108" s="157">
        <v>0</v>
      </c>
      <c r="EG108" s="157">
        <v>0</v>
      </c>
      <c r="EH108" s="157">
        <v>0</v>
      </c>
      <c r="EI108" s="192">
        <v>5.66E-5</v>
      </c>
      <c r="EJ108" s="157">
        <v>1.59417E-4</v>
      </c>
      <c r="EK108" s="157">
        <v>0</v>
      </c>
      <c r="EL108" s="157">
        <v>0</v>
      </c>
      <c r="EM108" s="157">
        <v>1.7546400000000001E-4</v>
      </c>
      <c r="EN108" s="157">
        <v>1.59541E-4</v>
      </c>
      <c r="EO108" s="157">
        <v>0</v>
      </c>
      <c r="EP108" s="192">
        <v>1.77E-5</v>
      </c>
      <c r="EQ108" s="157">
        <v>1.42368E-4</v>
      </c>
      <c r="ER108" s="157">
        <v>5.3752300000000004E-4</v>
      </c>
      <c r="ES108" s="192">
        <v>2.2799999999999999E-5</v>
      </c>
      <c r="ET108" s="157">
        <v>1.1162000000000001E-4</v>
      </c>
      <c r="EU108" s="157">
        <v>7.4426899999999999E-4</v>
      </c>
      <c r="EV108" s="192">
        <v>2.0299999999999999E-5</v>
      </c>
      <c r="EW108" s="157">
        <v>1.09262E-4</v>
      </c>
      <c r="EX108" s="157">
        <v>1.45363E-4</v>
      </c>
      <c r="EY108" s="192">
        <v>5.1799999999999999E-5</v>
      </c>
      <c r="EZ108" s="157">
        <v>2.9105299999999999E-4</v>
      </c>
      <c r="FA108" s="157">
        <v>0</v>
      </c>
      <c r="FB108" s="157">
        <v>0</v>
      </c>
      <c r="FC108" s="157">
        <v>0</v>
      </c>
      <c r="FD108" s="157">
        <v>3.0069899999999997E-4</v>
      </c>
      <c r="FE108" s="157">
        <v>8.0813499999999997E-4</v>
      </c>
      <c r="FF108" s="157">
        <v>5.0868099999999998E-4</v>
      </c>
      <c r="FG108" s="157">
        <v>1.7518709999999999E-3</v>
      </c>
      <c r="FH108" s="157">
        <v>2.1338600000000001E-4</v>
      </c>
      <c r="FI108" s="157">
        <v>1.9853309999999999E-3</v>
      </c>
      <c r="FJ108" s="157">
        <v>0</v>
      </c>
      <c r="FK108" s="157">
        <v>1.8481699999999999E-4</v>
      </c>
      <c r="FL108" s="157">
        <v>0</v>
      </c>
      <c r="FM108" s="157">
        <v>0</v>
      </c>
      <c r="FN108" s="157">
        <v>7.6794599999999999E-3</v>
      </c>
      <c r="FO108" s="157">
        <v>0</v>
      </c>
      <c r="FP108" s="157">
        <v>3.2927199999999997E-4</v>
      </c>
      <c r="FQ108" s="157">
        <v>3.1333199999999999E-4</v>
      </c>
      <c r="FR108" s="157">
        <v>0</v>
      </c>
      <c r="FS108" s="157">
        <v>0</v>
      </c>
      <c r="FT108" s="192">
        <v>2.1800000000000001E-5</v>
      </c>
      <c r="FU108" s="192">
        <v>2.8799999999999999E-5</v>
      </c>
      <c r="FV108" s="192">
        <v>6.8899999999999994E-5</v>
      </c>
      <c r="FW108" s="157">
        <v>0</v>
      </c>
      <c r="FX108" s="157">
        <v>5.1177099999999995E-4</v>
      </c>
      <c r="FY108" s="157">
        <v>2.9868599999999999E-4</v>
      </c>
      <c r="FZ108" s="157">
        <v>0</v>
      </c>
      <c r="GA108" s="192">
        <v>3.8899999999999997E-5</v>
      </c>
      <c r="GB108" s="157">
        <v>0</v>
      </c>
      <c r="GC108" s="157">
        <v>0</v>
      </c>
      <c r="GD108" s="157">
        <v>3.6803900000000002E-4</v>
      </c>
      <c r="GE108" s="192">
        <v>4.5200000000000001E-5</v>
      </c>
      <c r="GF108" s="192">
        <v>4.1300000000000001E-5</v>
      </c>
      <c r="GG108" s="157">
        <v>3.3355599999999999E-4</v>
      </c>
      <c r="GH108" s="192">
        <v>4.6699999999999997E-5</v>
      </c>
      <c r="GI108" s="157">
        <v>1.0291800000000001E-4</v>
      </c>
      <c r="GJ108" s="157">
        <v>0</v>
      </c>
      <c r="GK108" s="157">
        <v>0</v>
      </c>
      <c r="GL108" s="157">
        <v>5.2932800000000003E-4</v>
      </c>
      <c r="GM108" s="157">
        <v>2.6876599999999998E-4</v>
      </c>
      <c r="GN108" s="157">
        <v>8.8774100000000005E-4</v>
      </c>
      <c r="GO108" s="157">
        <v>1.118747E-3</v>
      </c>
      <c r="GP108" s="157">
        <v>2.1384299999999999E-4</v>
      </c>
      <c r="GQ108" s="157">
        <v>1.02828E-4</v>
      </c>
      <c r="GR108" s="157">
        <v>0</v>
      </c>
      <c r="GS108" s="157">
        <v>0</v>
      </c>
      <c r="GT108" s="157">
        <v>0</v>
      </c>
      <c r="GU108" s="157">
        <v>0</v>
      </c>
      <c r="GV108" s="157">
        <v>6.5604499999999998E-3</v>
      </c>
      <c r="GW108" s="157">
        <v>0</v>
      </c>
      <c r="GX108" s="157">
        <v>0</v>
      </c>
      <c r="GY108" s="157">
        <v>0</v>
      </c>
      <c r="GZ108" s="157">
        <v>0</v>
      </c>
      <c r="HA108" s="157">
        <v>0</v>
      </c>
    </row>
    <row r="109" spans="1:209" x14ac:dyDescent="0.2">
      <c r="A109" s="157" t="s">
        <v>3918</v>
      </c>
      <c r="B109" s="157">
        <v>0.227659257</v>
      </c>
      <c r="C109" s="157">
        <v>0.16902605100000001</v>
      </c>
      <c r="D109" s="157">
        <v>0.22667641799999999</v>
      </c>
      <c r="E109" s="157">
        <v>0.210809677</v>
      </c>
      <c r="F109" s="157">
        <v>0.17660752599999999</v>
      </c>
      <c r="G109" s="157">
        <v>4.2442621999999999E-2</v>
      </c>
      <c r="H109" s="157">
        <v>0.12473606299999999</v>
      </c>
      <c r="I109" s="157">
        <v>2.0209846E-2</v>
      </c>
      <c r="J109" s="157">
        <v>1.8196160999999999E-2</v>
      </c>
      <c r="K109" s="157">
        <v>9.4336084000000001E-2</v>
      </c>
      <c r="L109" s="157">
        <v>6.8581956999999999E-2</v>
      </c>
      <c r="M109" s="157">
        <v>8.3253951000000007E-2</v>
      </c>
      <c r="N109" s="157">
        <v>7.0379446999999998E-2</v>
      </c>
      <c r="O109" s="157">
        <v>1.9900524999999999E-2</v>
      </c>
      <c r="P109" s="157">
        <v>1.5225381E-2</v>
      </c>
      <c r="Q109" s="157">
        <v>4.4469027000000001E-2</v>
      </c>
      <c r="R109" s="157">
        <v>0.147105022</v>
      </c>
      <c r="S109" s="157">
        <v>7.1659676000000005E-2</v>
      </c>
      <c r="T109" s="157">
        <v>7.8815503999999995E-2</v>
      </c>
      <c r="U109" s="157">
        <v>0.13477445699999999</v>
      </c>
      <c r="V109" s="157">
        <v>7.8556348999999998E-2</v>
      </c>
      <c r="W109" s="157">
        <v>1.7685183E-2</v>
      </c>
      <c r="X109" s="157">
        <v>2.2878004E-2</v>
      </c>
      <c r="Y109" s="157">
        <v>0.25600144000000002</v>
      </c>
      <c r="Z109" s="157">
        <v>5.6784998000000003E-2</v>
      </c>
      <c r="AA109" s="157">
        <v>0.189373028</v>
      </c>
      <c r="AB109" s="157">
        <v>2.3510627999999999E-2</v>
      </c>
      <c r="AC109" s="157">
        <v>8.6562957999999995E-2</v>
      </c>
      <c r="AD109" s="157">
        <v>0.15682316600000001</v>
      </c>
      <c r="AE109" s="157">
        <v>0.17851630399999999</v>
      </c>
      <c r="AF109" s="157">
        <v>3.8954620000000002E-2</v>
      </c>
      <c r="AG109" s="157">
        <v>0.10935246</v>
      </c>
      <c r="AH109" s="157">
        <v>0.100040512</v>
      </c>
      <c r="AI109" s="157">
        <v>5.7669993000000003E-2</v>
      </c>
      <c r="AJ109" s="157">
        <v>0.101076109</v>
      </c>
      <c r="AK109" s="157">
        <v>1.4063519E-2</v>
      </c>
      <c r="AL109" s="157">
        <v>2.3233059E-2</v>
      </c>
      <c r="AM109" s="157">
        <v>0.111407646</v>
      </c>
      <c r="AN109" s="157">
        <v>0.138569467</v>
      </c>
      <c r="AO109" s="157">
        <v>0.158701647</v>
      </c>
      <c r="AP109" s="157">
        <v>9.2449923000000003E-2</v>
      </c>
      <c r="AQ109" s="157">
        <v>9.0262077999999996E-2</v>
      </c>
      <c r="AR109" s="157">
        <v>0.109639291</v>
      </c>
      <c r="AS109" s="157">
        <v>0.173520973</v>
      </c>
      <c r="AT109" s="157">
        <v>0.12911008800000001</v>
      </c>
      <c r="AU109" s="157">
        <v>4.7093982E-2</v>
      </c>
      <c r="AV109" s="157">
        <v>5.5419562999999998E-2</v>
      </c>
      <c r="AW109" s="157">
        <v>5.5149070000000001E-2</v>
      </c>
      <c r="AX109" s="157">
        <v>6.2828783999999999E-2</v>
      </c>
      <c r="AY109" s="157">
        <v>9.5522468999999999E-2</v>
      </c>
      <c r="AZ109" s="157">
        <v>0.117995219</v>
      </c>
      <c r="BA109" s="157">
        <v>8.2602832000000001E-2</v>
      </c>
      <c r="BB109" s="157">
        <v>8.2051660999999998E-2</v>
      </c>
      <c r="BC109" s="157">
        <v>0.205782518</v>
      </c>
      <c r="BD109" s="157">
        <v>0.18285334</v>
      </c>
      <c r="BE109" s="157">
        <v>0.21683846700000001</v>
      </c>
      <c r="BF109" s="157">
        <v>3.7106174999999998E-2</v>
      </c>
      <c r="BG109" s="157">
        <v>5.2692405999999997E-2</v>
      </c>
      <c r="BH109" s="157">
        <v>6.2408669E-2</v>
      </c>
      <c r="BI109" s="157">
        <v>1.6381303E-2</v>
      </c>
      <c r="BJ109" s="157">
        <v>5.9588848E-2</v>
      </c>
      <c r="BK109" s="157">
        <v>0.123516748</v>
      </c>
      <c r="BL109" s="157">
        <v>7.2933433000000006E-2</v>
      </c>
      <c r="BM109" s="157">
        <v>4.2929293E-2</v>
      </c>
      <c r="BN109" s="157">
        <v>5.0840863E-2</v>
      </c>
      <c r="BO109" s="157">
        <v>8.8595769000000005E-2</v>
      </c>
      <c r="BP109" s="157">
        <v>3.2073310000000001E-2</v>
      </c>
      <c r="BQ109" s="157">
        <v>0.111317032</v>
      </c>
      <c r="BR109" s="157">
        <v>3.3626148000000002E-2</v>
      </c>
      <c r="BS109" s="157">
        <v>3.7045428999999998E-2</v>
      </c>
      <c r="BT109" s="157">
        <v>2.6748495000000001E-2</v>
      </c>
      <c r="BU109" s="157">
        <v>6.8544388999999997E-2</v>
      </c>
      <c r="BV109" s="157">
        <v>7.9368851000000004E-2</v>
      </c>
      <c r="BW109" s="157">
        <v>3.4780322000000002E-2</v>
      </c>
      <c r="BX109" s="157">
        <v>0.13616429799999999</v>
      </c>
      <c r="BY109" s="157">
        <v>6.4144860999999997E-2</v>
      </c>
      <c r="BZ109" s="157">
        <v>6.5668131000000005E-2</v>
      </c>
      <c r="CA109" s="157">
        <v>7.3523878000000001E-2</v>
      </c>
      <c r="CB109" s="157">
        <v>5.9788781999999999E-2</v>
      </c>
      <c r="CC109" s="157">
        <v>4.1988190000000002E-2</v>
      </c>
      <c r="CD109" s="157">
        <v>0.11654248</v>
      </c>
      <c r="CE109" s="157">
        <v>4.8935375000000003E-2</v>
      </c>
      <c r="CF109" s="157">
        <v>6.5603279E-2</v>
      </c>
      <c r="CG109" s="157">
        <v>9.5489244000000001E-2</v>
      </c>
      <c r="CH109" s="157">
        <v>5.4207248999999999E-2</v>
      </c>
      <c r="CI109" s="157">
        <v>2.7819165999999999E-2</v>
      </c>
      <c r="CJ109" s="157">
        <v>2.2562364000000001E-2</v>
      </c>
      <c r="CK109" s="157">
        <v>3.6642453999999998E-2</v>
      </c>
      <c r="CL109" s="157">
        <v>5.1003113000000003E-2</v>
      </c>
      <c r="CM109" s="157">
        <v>4.8544602999999999E-2</v>
      </c>
      <c r="CN109" s="157">
        <v>1.7405126E-2</v>
      </c>
      <c r="CO109" s="157">
        <v>4.5654171E-2</v>
      </c>
      <c r="CP109" s="157">
        <v>3.8898055000000001E-2</v>
      </c>
      <c r="CQ109" s="157">
        <v>6.4419611000000002E-2</v>
      </c>
      <c r="CR109" s="157">
        <v>3.5887674000000001E-2</v>
      </c>
      <c r="CS109" s="157">
        <v>8.5208618E-2</v>
      </c>
      <c r="CT109" s="157">
        <v>0.106951617</v>
      </c>
      <c r="CU109" s="157">
        <v>2.2964676E-2</v>
      </c>
      <c r="CV109" s="157">
        <v>3.6087710000000002E-2</v>
      </c>
      <c r="CW109" s="157">
        <v>6.9402746000000001E-2</v>
      </c>
      <c r="CX109" s="157">
        <v>8.0546227999999997E-2</v>
      </c>
      <c r="CY109" s="157">
        <v>5.7068670000000002E-2</v>
      </c>
      <c r="CZ109" s="157">
        <v>0.21974376600000001</v>
      </c>
      <c r="DA109" s="157">
        <v>3.2524477000000003E-2</v>
      </c>
      <c r="DB109" s="157">
        <v>2.9647849E-2</v>
      </c>
      <c r="DC109" s="157">
        <v>5.7625981E-2</v>
      </c>
      <c r="DD109" s="157">
        <v>9.6636821999999997E-2</v>
      </c>
      <c r="DE109" s="157">
        <v>2.4573016999999999E-2</v>
      </c>
      <c r="DF109" s="157">
        <v>2.1640248000000001E-2</v>
      </c>
      <c r="DG109" s="157">
        <v>4.2647059000000001E-2</v>
      </c>
      <c r="DH109" s="157">
        <v>3.7329553000000001E-2</v>
      </c>
      <c r="DI109" s="157">
        <v>4.4284015000000003E-2</v>
      </c>
      <c r="DJ109" s="157">
        <v>3.7446779999999999E-2</v>
      </c>
      <c r="DK109" s="157">
        <v>8.9704380000000007E-3</v>
      </c>
      <c r="DL109" s="157">
        <v>9.5050871999999995E-2</v>
      </c>
      <c r="DM109" s="157">
        <v>7.9363879999999998E-2</v>
      </c>
      <c r="DN109" s="157">
        <v>6.9850509000000005E-2</v>
      </c>
      <c r="DO109" s="157">
        <v>0.150459921</v>
      </c>
      <c r="DP109" s="157">
        <v>0.26149644</v>
      </c>
      <c r="DQ109" s="157">
        <v>3.8284556999999997E-2</v>
      </c>
      <c r="DR109" s="157">
        <v>2.0643793000000001E-2</v>
      </c>
      <c r="DS109" s="157">
        <v>2.6045688000000001E-2</v>
      </c>
      <c r="DT109" s="157">
        <v>6.2754064999999998E-2</v>
      </c>
      <c r="DU109" s="157">
        <v>6.4521432000000004E-2</v>
      </c>
      <c r="DV109" s="157">
        <v>1.6628440000000001E-2</v>
      </c>
      <c r="DW109" s="157">
        <v>0.15496948899999999</v>
      </c>
      <c r="DX109" s="157">
        <v>7.5931466000000003E-2</v>
      </c>
      <c r="DY109" s="157">
        <v>4.5693459999999998E-2</v>
      </c>
      <c r="DZ109" s="157">
        <v>3.8841093E-2</v>
      </c>
      <c r="EA109" s="157">
        <v>7.7728019999999995E-2</v>
      </c>
      <c r="EB109" s="157">
        <v>8.3054607000000003E-2</v>
      </c>
      <c r="EC109" s="157">
        <v>2.4252060999999998E-2</v>
      </c>
      <c r="ED109" s="157">
        <v>2.6291172000000002E-2</v>
      </c>
      <c r="EE109" s="157">
        <v>6.4686149999999996E-3</v>
      </c>
      <c r="EF109" s="157">
        <v>2.5221339999999998E-2</v>
      </c>
      <c r="EG109" s="157">
        <v>3.9055570999999997E-2</v>
      </c>
      <c r="EH109" s="157">
        <v>2.9783178E-2</v>
      </c>
      <c r="EI109" s="157">
        <v>3.3748061000000003E-2</v>
      </c>
      <c r="EJ109" s="157">
        <v>3.1165933E-2</v>
      </c>
      <c r="EK109" s="157">
        <v>3.1849012000000003E-2</v>
      </c>
      <c r="EL109" s="157">
        <v>2.061439E-2</v>
      </c>
      <c r="EM109" s="157">
        <v>0.19056156099999999</v>
      </c>
      <c r="EN109" s="157">
        <v>0.15658902399999999</v>
      </c>
      <c r="EO109" s="157">
        <v>6.7784399999999995E-2</v>
      </c>
      <c r="EP109" s="157">
        <v>2.1753333E-2</v>
      </c>
      <c r="EQ109" s="157">
        <v>0.13522267199999999</v>
      </c>
      <c r="ER109" s="157">
        <v>8.1558817000000006E-2</v>
      </c>
      <c r="ES109" s="157">
        <v>6.0116029000000001E-2</v>
      </c>
      <c r="ET109" s="157">
        <v>0.15485359200000001</v>
      </c>
      <c r="EU109" s="157">
        <v>1.6336706999999999E-2</v>
      </c>
      <c r="EV109" s="157">
        <v>0.115474521</v>
      </c>
      <c r="EW109" s="157">
        <v>1.9357540999999999E-2</v>
      </c>
      <c r="EX109" s="157">
        <v>6.2166877000000002E-2</v>
      </c>
      <c r="EY109" s="157">
        <v>0.24068323</v>
      </c>
      <c r="EZ109" s="157">
        <v>1.8685605000000001E-2</v>
      </c>
      <c r="FA109" s="157">
        <v>9.2798659999999995E-3</v>
      </c>
      <c r="FB109" s="157">
        <v>8.2800660000000009E-3</v>
      </c>
      <c r="FC109" s="157">
        <v>1.4750942E-2</v>
      </c>
      <c r="FD109" s="157">
        <v>9.1437591999999998E-2</v>
      </c>
      <c r="FE109" s="157">
        <v>8.6739847999999994E-2</v>
      </c>
      <c r="FF109" s="157">
        <v>9.2851328999999996E-2</v>
      </c>
      <c r="FG109" s="157">
        <v>0.118808728</v>
      </c>
      <c r="FH109" s="157">
        <v>2.3164284E-2</v>
      </c>
      <c r="FI109" s="157">
        <v>7.6959134999999998E-2</v>
      </c>
      <c r="FJ109" s="157">
        <v>1.8292500999999999E-2</v>
      </c>
      <c r="FK109" s="157">
        <v>0.25490920900000003</v>
      </c>
      <c r="FL109" s="157">
        <v>0.134335067</v>
      </c>
      <c r="FM109" s="157">
        <v>7.923347E-2</v>
      </c>
      <c r="FN109" s="157">
        <v>3.3765518000000001E-2</v>
      </c>
      <c r="FO109" s="157">
        <v>1.3928888E-2</v>
      </c>
      <c r="FP109" s="157">
        <v>7.2028320000000002E-3</v>
      </c>
      <c r="FQ109" s="157">
        <v>9.3216356E-2</v>
      </c>
      <c r="FR109" s="157">
        <v>8.81236E-3</v>
      </c>
      <c r="FS109" s="157">
        <v>6.2027159999999996E-3</v>
      </c>
      <c r="FT109" s="157">
        <v>1.006514E-2</v>
      </c>
      <c r="FU109" s="157">
        <v>1.0450855E-2</v>
      </c>
      <c r="FV109" s="157">
        <v>1.7477377999999998E-2</v>
      </c>
      <c r="FW109" s="157">
        <v>4.8601470000000004E-3</v>
      </c>
      <c r="FX109" s="157">
        <v>6.0516887999999998E-2</v>
      </c>
      <c r="FY109" s="157">
        <v>0.14263603799999999</v>
      </c>
      <c r="FZ109" s="157">
        <v>2.0918989999999998E-2</v>
      </c>
      <c r="GA109" s="157">
        <v>7.001167E-3</v>
      </c>
      <c r="GB109" s="157">
        <v>1.4874431E-2</v>
      </c>
      <c r="GC109" s="157">
        <v>1.7631291E-2</v>
      </c>
      <c r="GD109" s="157">
        <v>4.7771520999999997E-2</v>
      </c>
      <c r="GE109" s="157">
        <v>5.2233241999999999E-2</v>
      </c>
      <c r="GF109" s="157">
        <v>0.228747111</v>
      </c>
      <c r="GG109" s="157">
        <v>0.21792306</v>
      </c>
      <c r="GH109" s="157">
        <v>0.207080018</v>
      </c>
      <c r="GI109" s="157">
        <v>0.17583492000000001</v>
      </c>
      <c r="GJ109" s="157">
        <v>1.2203006000000001E-2</v>
      </c>
      <c r="GK109" s="157">
        <v>0.10466698200000001</v>
      </c>
      <c r="GL109" s="157">
        <v>3.7780792000000001E-2</v>
      </c>
      <c r="GM109" s="157">
        <v>4.1850643E-2</v>
      </c>
      <c r="GN109" s="157">
        <v>8.4335405000000002E-2</v>
      </c>
      <c r="GO109" s="157">
        <v>2.8448138000000001E-2</v>
      </c>
      <c r="GP109" s="157">
        <v>5.0039205000000003E-2</v>
      </c>
      <c r="GQ109" s="157">
        <v>3.0601541999999999E-2</v>
      </c>
      <c r="GR109" s="157">
        <v>9.4904829999999992E-3</v>
      </c>
      <c r="GS109" s="157">
        <v>5.5362689999999999E-2</v>
      </c>
      <c r="GT109" s="157">
        <v>6.4935065E-2</v>
      </c>
      <c r="GU109" s="157">
        <v>9.2105263000000007E-2</v>
      </c>
      <c r="GV109" s="157">
        <v>4.3423929999999999E-2</v>
      </c>
      <c r="GW109" s="157">
        <v>8.3333332999999996E-2</v>
      </c>
      <c r="GX109" s="157">
        <v>0.04</v>
      </c>
      <c r="GY109" s="157">
        <v>3.2258065000000002E-2</v>
      </c>
      <c r="GZ109" s="157">
        <v>3.7735849000000002E-2</v>
      </c>
      <c r="HA109" s="157">
        <v>2.1276595999999998E-2</v>
      </c>
    </row>
    <row r="110" spans="1:209" x14ac:dyDescent="0.2">
      <c r="A110" s="157" t="s">
        <v>3919</v>
      </c>
      <c r="B110" s="157">
        <v>5.9674800000000003E-4</v>
      </c>
      <c r="C110" s="157">
        <v>1.716438E-3</v>
      </c>
      <c r="D110" s="157">
        <v>5.140113E-3</v>
      </c>
      <c r="E110" s="157">
        <v>9.2294779999999993E-3</v>
      </c>
      <c r="F110" s="157">
        <v>1.9991319999999998E-3</v>
      </c>
      <c r="G110" s="157">
        <v>3.98656E-4</v>
      </c>
      <c r="H110" s="157">
        <v>1.7018059999999999E-3</v>
      </c>
      <c r="I110" s="157">
        <v>3.54559E-4</v>
      </c>
      <c r="J110" s="157">
        <v>2.6873799999999997E-4</v>
      </c>
      <c r="K110" s="157">
        <v>2.6524489999999999E-3</v>
      </c>
      <c r="L110" s="157">
        <v>4.7956189000000003E-2</v>
      </c>
      <c r="M110" s="157">
        <v>1.464155E-3</v>
      </c>
      <c r="N110" s="157">
        <v>2.704302E-3</v>
      </c>
      <c r="O110" s="157">
        <v>2.6929699999999999E-4</v>
      </c>
      <c r="P110" s="157">
        <v>1.9853399999999999E-4</v>
      </c>
      <c r="Q110" s="157">
        <v>1.26422E-4</v>
      </c>
      <c r="R110" s="157">
        <v>1.8979890000000001E-3</v>
      </c>
      <c r="S110" s="157">
        <v>3.5949700000000002E-4</v>
      </c>
      <c r="T110" s="157">
        <v>7.7587000000000001E-4</v>
      </c>
      <c r="U110" s="157">
        <v>6.3968200000000003E-4</v>
      </c>
      <c r="V110" s="157">
        <v>5.277688E-3</v>
      </c>
      <c r="W110" s="157">
        <v>1.52187E-4</v>
      </c>
      <c r="X110" s="157">
        <v>5.4761199999999995E-4</v>
      </c>
      <c r="Y110" s="157">
        <v>2.4805949999999999E-3</v>
      </c>
      <c r="Z110" s="157">
        <v>1.0906659999999999E-3</v>
      </c>
      <c r="AA110" s="157">
        <v>2.1852E-3</v>
      </c>
      <c r="AB110" s="157">
        <v>6.3865899999999997E-4</v>
      </c>
      <c r="AC110" s="157">
        <v>1.15803E-4</v>
      </c>
      <c r="AD110" s="157">
        <v>5.0462900000000004E-4</v>
      </c>
      <c r="AE110" s="157">
        <v>2.294375E-3</v>
      </c>
      <c r="AF110" s="157">
        <v>1.7972100000000001E-4</v>
      </c>
      <c r="AG110" s="157">
        <v>5.4763000000000001E-4</v>
      </c>
      <c r="AH110" s="157">
        <v>1.5713809999999999E-3</v>
      </c>
      <c r="AI110" s="157">
        <v>4.8735209999999996E-3</v>
      </c>
      <c r="AJ110" s="157">
        <v>4.1552719999999998E-3</v>
      </c>
      <c r="AK110" s="157">
        <v>2.5612399999999999E-4</v>
      </c>
      <c r="AL110" s="157">
        <v>1.4572700000000001E-4</v>
      </c>
      <c r="AM110" s="157">
        <v>4.6342270000000003E-3</v>
      </c>
      <c r="AN110" s="157">
        <v>2.0516549999999999E-3</v>
      </c>
      <c r="AO110" s="157">
        <v>5.540517E-3</v>
      </c>
      <c r="AP110" s="157">
        <v>9.8052899999999995E-4</v>
      </c>
      <c r="AQ110" s="157">
        <v>1.36063E-3</v>
      </c>
      <c r="AR110" s="157">
        <v>1.3017117999999999E-2</v>
      </c>
      <c r="AS110" s="157">
        <v>3.2973539000000003E-2</v>
      </c>
      <c r="AT110" s="157">
        <v>7.0393400000000003E-4</v>
      </c>
      <c r="AU110" s="157">
        <v>3.9777410999999999E-2</v>
      </c>
      <c r="AV110" s="157">
        <v>6.3889161E-2</v>
      </c>
      <c r="AW110" s="157">
        <v>6.2807713000000001E-2</v>
      </c>
      <c r="AX110" s="157">
        <v>5.9884200000000004E-3</v>
      </c>
      <c r="AY110" s="157">
        <v>6.2961060000000001E-3</v>
      </c>
      <c r="AZ110" s="157">
        <v>2.7696627000000001E-2</v>
      </c>
      <c r="BA110" s="157">
        <v>4.5756699999999998E-4</v>
      </c>
      <c r="BB110" s="157">
        <v>3.9436099999999997E-4</v>
      </c>
      <c r="BC110" s="157">
        <v>3.2499579999999998E-3</v>
      </c>
      <c r="BD110" s="157">
        <v>5.7673109999999998E-3</v>
      </c>
      <c r="BE110" s="157">
        <v>9.5673110000000002E-3</v>
      </c>
      <c r="BF110" s="157">
        <v>1.104804E-3</v>
      </c>
      <c r="BG110" s="157">
        <v>1.3841669999999999E-3</v>
      </c>
      <c r="BH110" s="157">
        <v>1.326409E-3</v>
      </c>
      <c r="BI110" s="157">
        <v>8.6692699999999998E-4</v>
      </c>
      <c r="BJ110" s="157">
        <v>1.6896649999999999E-3</v>
      </c>
      <c r="BK110" s="157">
        <v>6.0621720000000002E-3</v>
      </c>
      <c r="BL110" s="157">
        <v>4.6500000000000003E-4</v>
      </c>
      <c r="BM110" s="157">
        <v>8.4175099999999996E-4</v>
      </c>
      <c r="BN110" s="157">
        <v>1.0808009999999999E-3</v>
      </c>
      <c r="BO110" s="157">
        <v>1.4903130000000001E-3</v>
      </c>
      <c r="BP110" s="157">
        <v>1.3585870000000001E-3</v>
      </c>
      <c r="BQ110" s="157">
        <v>3.1087459999999999E-3</v>
      </c>
      <c r="BR110" s="157">
        <v>1.69135E-4</v>
      </c>
      <c r="BS110" s="157">
        <v>1.302821E-3</v>
      </c>
      <c r="BT110" s="157">
        <v>1.5053270000000001E-3</v>
      </c>
      <c r="BU110" s="157">
        <v>1.8476790000000001E-3</v>
      </c>
      <c r="BV110" s="157">
        <v>4.5149949999999999E-3</v>
      </c>
      <c r="BW110" s="157">
        <v>1.1951999999999999E-4</v>
      </c>
      <c r="BX110" s="157">
        <v>7.8602410000000004E-3</v>
      </c>
      <c r="BY110" s="157">
        <v>3.9539629999999996E-3</v>
      </c>
      <c r="BZ110" s="157">
        <v>3.2803120000000001E-3</v>
      </c>
      <c r="CA110" s="157">
        <v>9.7495899999999996E-4</v>
      </c>
      <c r="CB110" s="157">
        <v>4.1083599999999998E-4</v>
      </c>
      <c r="CC110" s="157">
        <v>5.5247619999999999E-3</v>
      </c>
      <c r="CD110" s="157">
        <v>7.1915100000000001E-4</v>
      </c>
      <c r="CE110" s="157">
        <v>1.5253389999999999E-3</v>
      </c>
      <c r="CF110" s="157">
        <v>1.550774E-3</v>
      </c>
      <c r="CG110" s="157">
        <v>6.1068700000000004E-3</v>
      </c>
      <c r="CH110" s="157">
        <v>1.357177E-3</v>
      </c>
      <c r="CI110" s="157">
        <v>1.6974399999999999E-4</v>
      </c>
      <c r="CJ110" s="157">
        <v>1.4829719999999999E-3</v>
      </c>
      <c r="CK110" s="157">
        <v>3.2284099999999998E-4</v>
      </c>
      <c r="CL110" s="157">
        <v>9.0839600000000001E-4</v>
      </c>
      <c r="CM110" s="192">
        <v>1.88E-5</v>
      </c>
      <c r="CN110" s="192">
        <v>3.9700000000000003E-5</v>
      </c>
      <c r="CO110" s="157">
        <v>1.25838E-4</v>
      </c>
      <c r="CP110" s="192">
        <v>2.5000000000000001E-5</v>
      </c>
      <c r="CQ110" s="157">
        <v>3.6048999999999999E-4</v>
      </c>
      <c r="CR110" s="157">
        <v>1.3970899999999999E-4</v>
      </c>
      <c r="CS110" s="157">
        <v>1.156961E-3</v>
      </c>
      <c r="CT110" s="157">
        <v>1.808706E-3</v>
      </c>
      <c r="CU110" s="157">
        <v>0</v>
      </c>
      <c r="CV110" s="192">
        <v>5.9700000000000001E-5</v>
      </c>
      <c r="CW110" s="157">
        <v>6.7640500000000004E-4</v>
      </c>
      <c r="CX110" s="157">
        <v>1.1417059999999999E-3</v>
      </c>
      <c r="CY110" s="192">
        <v>8.2899999999999996E-5</v>
      </c>
      <c r="CZ110" s="157">
        <v>8.7699200000000005E-4</v>
      </c>
      <c r="DA110" s="157">
        <v>1.9930699999999999E-4</v>
      </c>
      <c r="DB110" s="157">
        <v>9.3064999999999999E-4</v>
      </c>
      <c r="DC110" s="157">
        <v>5.6974800000000002E-4</v>
      </c>
      <c r="DD110" s="157">
        <v>5.6429160000000004E-3</v>
      </c>
      <c r="DE110" s="157">
        <v>1.45637E-4</v>
      </c>
      <c r="DF110" s="157">
        <v>0</v>
      </c>
      <c r="DG110" s="157">
        <v>5.8823499999999999E-4</v>
      </c>
      <c r="DH110" s="157">
        <v>5.4003000000000005E-4</v>
      </c>
      <c r="DI110" s="157">
        <v>8.67128E-4</v>
      </c>
      <c r="DJ110" s="157">
        <v>1.2404040000000001E-3</v>
      </c>
      <c r="DK110" s="157">
        <v>0</v>
      </c>
      <c r="DL110" s="157">
        <v>2.40103E-4</v>
      </c>
      <c r="DM110" s="157">
        <v>0</v>
      </c>
      <c r="DN110" s="157">
        <v>2.4253600000000001E-4</v>
      </c>
      <c r="DO110" s="157">
        <v>4.8412800000000001E-4</v>
      </c>
      <c r="DP110" s="157">
        <v>6.2687500000000005E-4</v>
      </c>
      <c r="DQ110" s="157">
        <v>3.1553199999999999E-4</v>
      </c>
      <c r="DR110" s="157">
        <v>0</v>
      </c>
      <c r="DS110" s="157">
        <v>0</v>
      </c>
      <c r="DT110" s="157">
        <v>2.5406499999999999E-4</v>
      </c>
      <c r="DU110" s="157">
        <v>1.02741E-4</v>
      </c>
      <c r="DV110" s="192">
        <v>6.7500000000000001E-5</v>
      </c>
      <c r="DW110" s="157">
        <v>7.6493799999999995E-4</v>
      </c>
      <c r="DX110" s="157">
        <v>6.6358440000000001E-3</v>
      </c>
      <c r="DY110" s="192">
        <v>1.6200000000000001E-5</v>
      </c>
      <c r="DZ110" s="157">
        <v>0</v>
      </c>
      <c r="EA110" s="157">
        <v>1.8278200000000001E-4</v>
      </c>
      <c r="EB110" s="157">
        <v>1.6547549999999999E-3</v>
      </c>
      <c r="EC110" s="157">
        <v>1.2793099999999999E-4</v>
      </c>
      <c r="ED110" s="157">
        <v>4.9234400000000003E-4</v>
      </c>
      <c r="EE110" s="157">
        <v>4.2591699999999999E-4</v>
      </c>
      <c r="EF110" s="157">
        <v>0</v>
      </c>
      <c r="EG110" s="157">
        <v>0</v>
      </c>
      <c r="EH110" s="157">
        <v>1.4693029999999999E-3</v>
      </c>
      <c r="EI110" s="192">
        <v>1.13E-5</v>
      </c>
      <c r="EJ110" s="157">
        <v>0</v>
      </c>
      <c r="EK110" s="192">
        <v>7.3700000000000002E-5</v>
      </c>
      <c r="EL110" s="157">
        <v>0</v>
      </c>
      <c r="EM110" s="157">
        <v>4.4628890000000003E-3</v>
      </c>
      <c r="EN110" s="157">
        <v>2.5792380000000002E-3</v>
      </c>
      <c r="EO110" s="157">
        <v>1.047875E-3</v>
      </c>
      <c r="EP110" s="157">
        <v>3.0016800000000002E-4</v>
      </c>
      <c r="EQ110" s="157">
        <v>4.5913600000000001E-3</v>
      </c>
      <c r="ER110" s="157">
        <v>1.0274963999999999E-2</v>
      </c>
      <c r="ES110" s="157">
        <v>7.9941500000000004E-4</v>
      </c>
      <c r="ET110" s="157">
        <v>1.1608438E-2</v>
      </c>
      <c r="EU110" s="192">
        <v>3.7200000000000003E-5</v>
      </c>
      <c r="EV110" s="157">
        <v>1.605789E-3</v>
      </c>
      <c r="EW110" s="157">
        <v>5.0988800000000001E-4</v>
      </c>
      <c r="EX110" s="157">
        <v>3.0526210000000002E-3</v>
      </c>
      <c r="EY110" s="157">
        <v>8.2815700000000005E-4</v>
      </c>
      <c r="EZ110" s="157">
        <v>0</v>
      </c>
      <c r="FA110" s="157">
        <v>0</v>
      </c>
      <c r="FB110" s="157">
        <v>0</v>
      </c>
      <c r="FC110" s="157">
        <v>0</v>
      </c>
      <c r="FD110" s="157">
        <v>5.9388080000000003E-3</v>
      </c>
      <c r="FE110" s="157">
        <v>6.0610099999999995E-4</v>
      </c>
      <c r="FF110" s="157">
        <v>5.0868099999999998E-4</v>
      </c>
      <c r="FG110" s="157">
        <v>3.1852209999999998E-3</v>
      </c>
      <c r="FH110" s="192">
        <v>7.1099999999999994E-5</v>
      </c>
      <c r="FI110" s="157">
        <v>2.20592E-4</v>
      </c>
      <c r="FJ110" s="192">
        <v>2.9799999999999999E-5</v>
      </c>
      <c r="FK110" s="157">
        <v>1.9867859999999999E-3</v>
      </c>
      <c r="FL110" s="157">
        <v>1.252167E-3</v>
      </c>
      <c r="FM110" s="157">
        <v>2.9612099999999999E-4</v>
      </c>
      <c r="FN110" s="157">
        <v>0</v>
      </c>
      <c r="FO110" s="157">
        <v>0</v>
      </c>
      <c r="FP110" s="157">
        <v>6.1738600000000004E-4</v>
      </c>
      <c r="FQ110" s="157">
        <v>1.1123299999999999E-3</v>
      </c>
      <c r="FR110" s="157">
        <v>0</v>
      </c>
      <c r="FS110" s="192">
        <v>9.3999999999999994E-5</v>
      </c>
      <c r="FT110" s="157">
        <v>0</v>
      </c>
      <c r="FU110" s="192">
        <v>5.7599999999999997E-5</v>
      </c>
      <c r="FV110" s="192">
        <v>2.3E-5</v>
      </c>
      <c r="FW110" s="157">
        <v>0</v>
      </c>
      <c r="FX110" s="157">
        <v>4.2732860000000003E-3</v>
      </c>
      <c r="FY110" s="157">
        <v>4.5074399999999997E-3</v>
      </c>
      <c r="FZ110" s="192">
        <v>9.0400000000000002E-5</v>
      </c>
      <c r="GA110" s="157">
        <v>8.5569800000000001E-4</v>
      </c>
      <c r="GB110" s="157">
        <v>0</v>
      </c>
      <c r="GC110" s="157">
        <v>0</v>
      </c>
      <c r="GD110" s="157">
        <v>4.3060620000000003E-3</v>
      </c>
      <c r="GE110" s="157">
        <v>2.2818159999999999E-3</v>
      </c>
      <c r="GF110" s="157">
        <v>4.9521299999999999E-4</v>
      </c>
      <c r="GG110" s="157">
        <v>9.33956E-4</v>
      </c>
      <c r="GH110" s="157">
        <v>6.5339599999999999E-4</v>
      </c>
      <c r="GI110" s="157">
        <v>1.1320950000000001E-3</v>
      </c>
      <c r="GJ110" s="157">
        <v>0</v>
      </c>
      <c r="GK110" s="157">
        <v>1.4107417000000001E-2</v>
      </c>
      <c r="GL110" s="157">
        <v>1.98498E-4</v>
      </c>
      <c r="GM110" s="157">
        <v>1.881359E-3</v>
      </c>
      <c r="GN110" s="157">
        <v>4.8422200000000003E-4</v>
      </c>
      <c r="GO110" s="157">
        <v>1.118747E-3</v>
      </c>
      <c r="GP110" s="157">
        <v>4.2768599999999998E-4</v>
      </c>
      <c r="GQ110" s="157">
        <v>6.3753200000000001E-4</v>
      </c>
      <c r="GR110" s="157">
        <v>0</v>
      </c>
      <c r="GS110" s="157">
        <v>0</v>
      </c>
      <c r="GT110" s="157">
        <v>0</v>
      </c>
      <c r="GU110" s="157">
        <v>0</v>
      </c>
      <c r="GV110" s="157">
        <v>0</v>
      </c>
      <c r="GW110" s="157">
        <v>0</v>
      </c>
      <c r="GX110" s="157">
        <v>0</v>
      </c>
      <c r="GY110" s="157">
        <v>0</v>
      </c>
      <c r="GZ110" s="157">
        <v>0</v>
      </c>
      <c r="HA110" s="157">
        <v>0</v>
      </c>
    </row>
    <row r="111" spans="1:209" x14ac:dyDescent="0.2">
      <c r="A111" s="157" t="s">
        <v>3920</v>
      </c>
      <c r="B111" s="157">
        <v>6.5045499999999996E-3</v>
      </c>
      <c r="C111" s="157">
        <v>1.2009323000000001E-2</v>
      </c>
      <c r="D111" s="157">
        <v>1.2750549E-2</v>
      </c>
      <c r="E111" s="157">
        <v>1.0767725000000001E-2</v>
      </c>
      <c r="F111" s="157">
        <v>7.5625060000000001E-3</v>
      </c>
      <c r="G111" s="157">
        <v>3.1180589999999998E-3</v>
      </c>
      <c r="H111" s="157">
        <v>1.2133245000000001E-2</v>
      </c>
      <c r="I111" s="157">
        <v>3.1253689999999998E-3</v>
      </c>
      <c r="J111" s="157">
        <v>3.3808969999999999E-3</v>
      </c>
      <c r="K111" s="157">
        <v>4.3939560000000001E-3</v>
      </c>
      <c r="L111" s="157">
        <v>4.2309269999999998E-3</v>
      </c>
      <c r="M111" s="157">
        <v>2.8842080000000001E-3</v>
      </c>
      <c r="N111" s="157">
        <v>2.2479510000000002E-3</v>
      </c>
      <c r="O111" s="157">
        <v>6.5950399999999999E-4</v>
      </c>
      <c r="P111" s="157">
        <v>6.8957610000000003E-3</v>
      </c>
      <c r="Q111" s="157">
        <v>8.8179520000000004E-3</v>
      </c>
      <c r="R111" s="157">
        <v>1.2413281999999999E-2</v>
      </c>
      <c r="S111" s="157">
        <v>2.5524266E-2</v>
      </c>
      <c r="T111" s="157">
        <v>2.4666213999999999E-2</v>
      </c>
      <c r="U111" s="157">
        <v>8.6687989999999996E-3</v>
      </c>
      <c r="V111" s="157">
        <v>3.0448200000000002E-3</v>
      </c>
      <c r="W111" s="157">
        <v>7.4519199999999999E-4</v>
      </c>
      <c r="X111" s="157">
        <v>2.4338300000000001E-3</v>
      </c>
      <c r="Y111" s="157">
        <v>7.0416899999999998E-3</v>
      </c>
      <c r="Z111" s="157">
        <v>3.342364E-3</v>
      </c>
      <c r="AA111" s="157">
        <v>1.8253812000000001E-2</v>
      </c>
      <c r="AB111" s="157">
        <v>1.1455943E-2</v>
      </c>
      <c r="AC111" s="157">
        <v>6.2919789999999996E-3</v>
      </c>
      <c r="AD111" s="157">
        <v>7.9576109999999999E-3</v>
      </c>
      <c r="AE111" s="157">
        <v>1.7437252E-2</v>
      </c>
      <c r="AF111" s="157">
        <v>3.0253110000000001E-3</v>
      </c>
      <c r="AG111" s="157">
        <v>2.5378000000000002E-3</v>
      </c>
      <c r="AH111" s="157">
        <v>1.0434953E-2</v>
      </c>
      <c r="AI111" s="157">
        <v>1.7212036999999999E-2</v>
      </c>
      <c r="AJ111" s="157">
        <v>8.0619379999999994E-3</v>
      </c>
      <c r="AK111" s="157">
        <v>1.629878E-3</v>
      </c>
      <c r="AL111" s="157">
        <v>3.1227199999999999E-4</v>
      </c>
      <c r="AM111" s="157">
        <v>2.1557430999999998E-2</v>
      </c>
      <c r="AN111" s="157">
        <v>1.7157795E-2</v>
      </c>
      <c r="AO111" s="157">
        <v>2.0036937000000001E-2</v>
      </c>
      <c r="AP111" s="157">
        <v>1.4427791000000001E-2</v>
      </c>
      <c r="AQ111" s="157">
        <v>1.0319853E-2</v>
      </c>
      <c r="AR111" s="157">
        <v>1.6583451999999999E-2</v>
      </c>
      <c r="AS111" s="157">
        <v>1.1431434000000001E-2</v>
      </c>
      <c r="AT111" s="157">
        <v>2.2042268E-2</v>
      </c>
      <c r="AU111" s="157">
        <v>6.234542E-3</v>
      </c>
      <c r="AV111" s="157">
        <v>1.8603739999999999E-3</v>
      </c>
      <c r="AW111" s="157">
        <v>1.367615E-3</v>
      </c>
      <c r="AX111" s="157">
        <v>2.6137299999999999E-3</v>
      </c>
      <c r="AY111" s="157">
        <v>3.9722209999999997E-3</v>
      </c>
      <c r="AZ111" s="157">
        <v>2.3712865999999999E-2</v>
      </c>
      <c r="BA111" s="157">
        <v>1.0692612000000001E-2</v>
      </c>
      <c r="BB111" s="157">
        <v>2.1048998999999999E-2</v>
      </c>
      <c r="BC111" s="157">
        <v>1.4660921E-2</v>
      </c>
      <c r="BD111" s="157">
        <v>1.4159488E-2</v>
      </c>
      <c r="BE111" s="157">
        <v>1.5307697E-2</v>
      </c>
      <c r="BF111" s="157">
        <v>5.1049559999999999E-3</v>
      </c>
      <c r="BG111" s="157">
        <v>5.2141430000000001E-3</v>
      </c>
      <c r="BH111" s="157">
        <v>5.9126370000000001E-3</v>
      </c>
      <c r="BI111" s="157">
        <v>3.467707E-3</v>
      </c>
      <c r="BJ111" s="157">
        <v>1.933728E-3</v>
      </c>
      <c r="BK111" s="157">
        <v>1.0006028E-2</v>
      </c>
      <c r="BL111" s="157">
        <v>9.729227E-3</v>
      </c>
      <c r="BM111" s="157">
        <v>5.0505050000000003E-3</v>
      </c>
      <c r="BN111" s="157">
        <v>5.4040030000000001E-3</v>
      </c>
      <c r="BO111" s="157">
        <v>1.1944747E-2</v>
      </c>
      <c r="BP111" s="157">
        <v>2.7704520000000001E-3</v>
      </c>
      <c r="BQ111" s="157">
        <v>6.755545E-3</v>
      </c>
      <c r="BR111" s="157">
        <v>2.1902979999999999E-2</v>
      </c>
      <c r="BS111" s="157">
        <v>3.625241E-3</v>
      </c>
      <c r="BT111" s="157">
        <v>6.0213059999999997E-3</v>
      </c>
      <c r="BU111" s="157">
        <v>4.2812079999999999E-3</v>
      </c>
      <c r="BV111" s="157">
        <v>5.5605719999999997E-3</v>
      </c>
      <c r="BW111" s="157">
        <v>1.2896209E-2</v>
      </c>
      <c r="BX111" s="157">
        <v>1.1910182E-2</v>
      </c>
      <c r="BY111" s="157">
        <v>1.6646938999999999E-2</v>
      </c>
      <c r="BZ111" s="157">
        <v>2.0084174E-2</v>
      </c>
      <c r="CA111" s="157">
        <v>4.8234810000000001E-3</v>
      </c>
      <c r="CB111" s="157">
        <v>4.0116969999999998E-3</v>
      </c>
      <c r="CC111" s="157">
        <v>1.6791653E-2</v>
      </c>
      <c r="CD111" s="157">
        <v>1.3484088999999999E-2</v>
      </c>
      <c r="CE111" s="157">
        <v>1.3261113E-2</v>
      </c>
      <c r="CF111" s="157">
        <v>1.3098502E-2</v>
      </c>
      <c r="CG111" s="157">
        <v>3.1922280000000001E-3</v>
      </c>
      <c r="CH111" s="157">
        <v>2.3151840000000001E-3</v>
      </c>
      <c r="CI111" s="157">
        <v>2.2651402000000001E-2</v>
      </c>
      <c r="CJ111" s="157">
        <v>3.389651E-3</v>
      </c>
      <c r="CK111" s="157">
        <v>1.4258809999999999E-3</v>
      </c>
      <c r="CL111" s="157">
        <v>1.4910988E-2</v>
      </c>
      <c r="CM111" s="157">
        <v>3.3604907000000003E-2</v>
      </c>
      <c r="CN111" s="157">
        <v>1.0623219999999999E-2</v>
      </c>
      <c r="CO111" s="157">
        <v>4.5981350999999997E-2</v>
      </c>
      <c r="CP111" s="157">
        <v>2.6673665999999999E-2</v>
      </c>
      <c r="CQ111" s="157">
        <v>1.7303532999999999E-2</v>
      </c>
      <c r="CR111" s="157">
        <v>8.3301320000000005E-3</v>
      </c>
      <c r="CS111" s="157">
        <v>1.2632763999999999E-2</v>
      </c>
      <c r="CT111" s="157">
        <v>6.6636519999999999E-3</v>
      </c>
      <c r="CU111" s="157">
        <v>3.1496689999999999E-3</v>
      </c>
      <c r="CV111" s="157">
        <v>8.3945749999999996E-3</v>
      </c>
      <c r="CW111" s="157">
        <v>5.8918460000000001E-3</v>
      </c>
      <c r="CX111" s="157">
        <v>7.924782E-3</v>
      </c>
      <c r="CY111" s="157">
        <v>5.9112756000000002E-2</v>
      </c>
      <c r="CZ111" s="157">
        <v>2.1238466000000001E-2</v>
      </c>
      <c r="DA111" s="157">
        <v>2.3294050000000001E-3</v>
      </c>
      <c r="DB111" s="157">
        <v>4.6864869999999996E-3</v>
      </c>
      <c r="DC111" s="157">
        <v>4.9547760000000001E-3</v>
      </c>
      <c r="DD111" s="157">
        <v>4.2284250000000001E-3</v>
      </c>
      <c r="DE111" s="157">
        <v>9.2678410000000006E-3</v>
      </c>
      <c r="DF111" s="157">
        <v>1.3783600000000001E-4</v>
      </c>
      <c r="DG111" s="157">
        <v>8.82353E-4</v>
      </c>
      <c r="DH111" s="157">
        <v>6.2778449999999998E-3</v>
      </c>
      <c r="DI111" s="157">
        <v>8.3889570000000007E-3</v>
      </c>
      <c r="DJ111" s="157">
        <v>3.3859670000000001E-3</v>
      </c>
      <c r="DK111" s="157">
        <v>4.536188E-3</v>
      </c>
      <c r="DL111" s="157">
        <v>9.9342719999999992E-3</v>
      </c>
      <c r="DM111" s="157">
        <v>9.254712E-3</v>
      </c>
      <c r="DN111" s="157">
        <v>8.9297530000000003E-3</v>
      </c>
      <c r="DO111" s="157">
        <v>1.4178021000000001E-2</v>
      </c>
      <c r="DP111" s="157">
        <v>7.5672769999999999E-3</v>
      </c>
      <c r="DQ111" s="157">
        <v>1.5329600000000001E-2</v>
      </c>
      <c r="DR111" s="157">
        <v>8.6491780000000004E-3</v>
      </c>
      <c r="DS111" s="157">
        <v>2.0663970000000002E-3</v>
      </c>
      <c r="DT111" s="157">
        <v>5.2083329999999999E-3</v>
      </c>
      <c r="DU111" s="157">
        <v>6.4932399999999999E-3</v>
      </c>
      <c r="DV111" s="157">
        <v>3.406638E-3</v>
      </c>
      <c r="DW111" s="157">
        <v>1.4638132E-2</v>
      </c>
      <c r="DX111" s="157">
        <v>1.8629316999999999E-2</v>
      </c>
      <c r="DY111" s="157">
        <v>3.0621583000000001E-2</v>
      </c>
      <c r="DZ111" s="157">
        <v>9.9949389999999996E-3</v>
      </c>
      <c r="EA111" s="157">
        <v>8.8420763999999999E-2</v>
      </c>
      <c r="EB111" s="157">
        <v>7.2527549999999996E-3</v>
      </c>
      <c r="EC111" s="157">
        <v>1.46207E-4</v>
      </c>
      <c r="ED111" s="157">
        <v>1.7724386000000002E-2</v>
      </c>
      <c r="EE111" s="157">
        <v>3.6735349999999999E-3</v>
      </c>
      <c r="EF111" s="157">
        <v>1.0519782E-2</v>
      </c>
      <c r="EG111" s="157">
        <v>1.3212221E-2</v>
      </c>
      <c r="EH111" s="157">
        <v>3.8519579999999999E-3</v>
      </c>
      <c r="EI111" s="157">
        <v>1.2555049E-2</v>
      </c>
      <c r="EJ111" s="157">
        <v>1.9608233999999999E-2</v>
      </c>
      <c r="EK111" s="157">
        <v>2.1675021999999999E-2</v>
      </c>
      <c r="EL111" s="157">
        <v>6.1304230000000003E-3</v>
      </c>
      <c r="EM111" s="157">
        <v>7.8348500000000008E-3</v>
      </c>
      <c r="EN111" s="157">
        <v>1.4757498000000001E-2</v>
      </c>
      <c r="EO111" s="157">
        <v>2.9471480000000001E-3</v>
      </c>
      <c r="EP111" s="157">
        <v>2.4366560000000002E-3</v>
      </c>
      <c r="EQ111" s="157">
        <v>3.8706230000000001E-3</v>
      </c>
      <c r="ER111" s="157">
        <v>2.3444283999999999E-2</v>
      </c>
      <c r="ES111" s="157">
        <v>6.4638439999999998E-3</v>
      </c>
      <c r="ET111" s="157">
        <v>1.5552331000000001E-2</v>
      </c>
      <c r="EU111" s="157">
        <v>4.465615E-3</v>
      </c>
      <c r="EV111" s="157">
        <v>3.5164749999999998E-3</v>
      </c>
      <c r="EW111" s="157">
        <v>7.3751679999999997E-3</v>
      </c>
      <c r="EX111" s="157">
        <v>4.2397520000000003E-3</v>
      </c>
      <c r="EY111" s="157">
        <v>8.1262939999999992E-3</v>
      </c>
      <c r="EZ111" s="157">
        <v>5.8210609999999998E-3</v>
      </c>
      <c r="FA111" s="157">
        <v>1.25971E-4</v>
      </c>
      <c r="FB111" s="157">
        <v>1.3485400000000001E-4</v>
      </c>
      <c r="FC111" s="192">
        <v>8.1299999999999997E-5</v>
      </c>
      <c r="FD111" s="157">
        <v>4.2348459999999996E-3</v>
      </c>
      <c r="FE111" s="157">
        <v>1.3940332999999999E-2</v>
      </c>
      <c r="FF111" s="157">
        <v>6.2737380000000001E-3</v>
      </c>
      <c r="FG111" s="157">
        <v>6.3704410000000001E-3</v>
      </c>
      <c r="FH111" s="157">
        <v>7.1365910000000003E-3</v>
      </c>
      <c r="FI111" s="157">
        <v>1.331826E-2</v>
      </c>
      <c r="FJ111" s="157">
        <v>2.2380709999999999E-3</v>
      </c>
      <c r="FK111" s="157">
        <v>8.2243679999999993E-3</v>
      </c>
      <c r="FL111" s="157">
        <v>7.8982849999999997E-3</v>
      </c>
      <c r="FM111" s="157">
        <v>1.2098651E-2</v>
      </c>
      <c r="FN111" s="157">
        <v>5.539198E-2</v>
      </c>
      <c r="FO111" s="192">
        <v>5.4299999999999998E-5</v>
      </c>
      <c r="FP111" s="157">
        <v>2.0167929999999998E-3</v>
      </c>
      <c r="FQ111" s="157">
        <v>7.8333069999999994E-3</v>
      </c>
      <c r="FR111" s="157">
        <v>9.5660500000000002E-4</v>
      </c>
      <c r="FS111" s="157">
        <v>0</v>
      </c>
      <c r="FT111" s="157">
        <v>3.70362E-4</v>
      </c>
      <c r="FU111" s="157">
        <v>1.4395099999999999E-4</v>
      </c>
      <c r="FV111" s="157">
        <v>2.7100269999999998E-3</v>
      </c>
      <c r="FW111" s="192">
        <v>4.9599999999999999E-5</v>
      </c>
      <c r="FX111" s="157">
        <v>2.167349E-2</v>
      </c>
      <c r="FY111" s="157">
        <v>6.2452480000000001E-3</v>
      </c>
      <c r="FZ111" s="157">
        <v>1.3102610000000001E-3</v>
      </c>
      <c r="GA111" s="157">
        <v>6.7677950000000001E-3</v>
      </c>
      <c r="GB111" s="157">
        <v>3.1602900000000001E-3</v>
      </c>
      <c r="GC111" s="157">
        <v>5.6254010000000004E-3</v>
      </c>
      <c r="GD111" s="157">
        <v>2.1898348000000002E-2</v>
      </c>
      <c r="GE111" s="157">
        <v>1.1747960999999999E-2</v>
      </c>
      <c r="GF111" s="157">
        <v>2.1706834000000001E-2</v>
      </c>
      <c r="GG111" s="157">
        <v>2.0346897999999999E-2</v>
      </c>
      <c r="GH111" s="157">
        <v>1.1317761000000001E-2</v>
      </c>
      <c r="GI111" s="157">
        <v>1.4151186E-2</v>
      </c>
      <c r="GJ111" s="157">
        <v>2.6668820000000002E-3</v>
      </c>
      <c r="GK111" s="157">
        <v>1.2273749E-2</v>
      </c>
      <c r="GL111" s="157">
        <v>1.3597115E-2</v>
      </c>
      <c r="GM111" s="157">
        <v>1.2708773E-2</v>
      </c>
      <c r="GN111" s="157">
        <v>7.7475590000000002E-3</v>
      </c>
      <c r="GO111" s="157">
        <v>1.9657983E-2</v>
      </c>
      <c r="GP111" s="157">
        <v>2.8512399999999999E-4</v>
      </c>
      <c r="GQ111" s="157">
        <v>3.3521850000000001E-3</v>
      </c>
      <c r="GR111" s="157">
        <v>9.5434999999999997E-4</v>
      </c>
      <c r="GS111" s="157">
        <v>4.2024484000000001E-2</v>
      </c>
      <c r="GT111" s="157">
        <v>3.8961039000000003E-2</v>
      </c>
      <c r="GU111" s="157">
        <v>3.9473684000000002E-2</v>
      </c>
      <c r="GV111" s="157">
        <v>7.0602937000000004E-2</v>
      </c>
      <c r="GW111" s="157">
        <v>0</v>
      </c>
      <c r="GX111" s="157">
        <v>1.3333332999999999E-2</v>
      </c>
      <c r="GY111" s="157">
        <v>5.3763441000000002E-2</v>
      </c>
      <c r="GZ111" s="157">
        <v>3.7735849000000002E-2</v>
      </c>
      <c r="HA111" s="157">
        <v>2.1276595999999998E-2</v>
      </c>
    </row>
    <row r="112" spans="1:209" x14ac:dyDescent="0.2">
      <c r="A112" s="157" t="s">
        <v>3921</v>
      </c>
      <c r="B112" s="157">
        <v>0</v>
      </c>
      <c r="C112" s="192">
        <v>5.7399999999999999E-5</v>
      </c>
      <c r="D112" s="157">
        <v>2.3015399999999999E-4</v>
      </c>
      <c r="E112" s="157">
        <v>1.6314699999999999E-4</v>
      </c>
      <c r="F112" s="157">
        <v>1.7097799999999999E-4</v>
      </c>
      <c r="G112" s="157">
        <v>0</v>
      </c>
      <c r="H112" s="192">
        <v>6.3E-5</v>
      </c>
      <c r="I112" s="157">
        <v>0</v>
      </c>
      <c r="J112" s="157">
        <v>0</v>
      </c>
      <c r="K112" s="192">
        <v>5.3600000000000002E-5</v>
      </c>
      <c r="L112" s="157">
        <v>6.6534700000000005E-4</v>
      </c>
      <c r="M112" s="157">
        <v>5.4685300000000003E-4</v>
      </c>
      <c r="N112" s="157">
        <v>1.6901899999999999E-4</v>
      </c>
      <c r="O112" s="157">
        <v>0</v>
      </c>
      <c r="P112" s="157">
        <v>0</v>
      </c>
      <c r="Q112" s="157">
        <v>0</v>
      </c>
      <c r="R112" s="157">
        <v>2.1816000000000001E-4</v>
      </c>
      <c r="S112" s="157">
        <v>0</v>
      </c>
      <c r="T112" s="157">
        <v>0</v>
      </c>
      <c r="U112" s="157">
        <v>1.3234799999999999E-4</v>
      </c>
      <c r="V112" s="157">
        <v>1.01494E-4</v>
      </c>
      <c r="W112" s="157">
        <v>0</v>
      </c>
      <c r="X112" s="157">
        <v>0</v>
      </c>
      <c r="Y112" s="157">
        <v>2.80067E-4</v>
      </c>
      <c r="Z112" s="157">
        <v>5.4533299999999995E-4</v>
      </c>
      <c r="AA112" s="157">
        <v>3.61462E-4</v>
      </c>
      <c r="AB112" s="157">
        <v>0</v>
      </c>
      <c r="AC112" s="157">
        <v>0</v>
      </c>
      <c r="AD112" s="157">
        <v>1.94088E-4</v>
      </c>
      <c r="AE112" s="192">
        <v>5.5600000000000003E-5</v>
      </c>
      <c r="AF112" s="157">
        <v>0</v>
      </c>
      <c r="AG112" s="192">
        <v>5.3399999999999997E-5</v>
      </c>
      <c r="AH112" s="157">
        <v>0</v>
      </c>
      <c r="AI112" s="157">
        <v>0</v>
      </c>
      <c r="AJ112" s="157">
        <v>3.1963599999999999E-4</v>
      </c>
      <c r="AK112" s="157">
        <v>0</v>
      </c>
      <c r="AL112" s="157">
        <v>0</v>
      </c>
      <c r="AM112" s="157">
        <v>7.6547500000000005E-4</v>
      </c>
      <c r="AN112" s="157">
        <v>3.8054899999999999E-4</v>
      </c>
      <c r="AO112" s="157">
        <v>4.3008599999999999E-4</v>
      </c>
      <c r="AP112" s="157">
        <v>2.8015100000000002E-4</v>
      </c>
      <c r="AQ112" s="157">
        <v>6.0705000000000004E-4</v>
      </c>
      <c r="AR112" s="157">
        <v>6.8779300000000002E-4</v>
      </c>
      <c r="AS112" s="157">
        <v>5.4652300000000004E-4</v>
      </c>
      <c r="AT112" s="192">
        <v>4.8399999999999997E-5</v>
      </c>
      <c r="AU112" s="157">
        <v>6.6982700000000001E-4</v>
      </c>
      <c r="AV112" s="157">
        <v>1.1749729999999999E-3</v>
      </c>
      <c r="AW112" s="157">
        <v>1.1966629999999999E-3</v>
      </c>
      <c r="AX112" s="157">
        <v>1.3234100000000001E-4</v>
      </c>
      <c r="AY112" s="157">
        <v>5.4043799999999996E-4</v>
      </c>
      <c r="AZ112" s="157">
        <v>1.51762E-4</v>
      </c>
      <c r="BA112" s="157">
        <v>2.8898999999999998E-4</v>
      </c>
      <c r="BB112" s="157">
        <v>1.72533E-4</v>
      </c>
      <c r="BC112" s="157">
        <v>6.0184400000000003E-4</v>
      </c>
      <c r="BD112" s="157">
        <v>6.6545899999999997E-4</v>
      </c>
      <c r="BE112" s="157">
        <v>5.5552100000000001E-4</v>
      </c>
      <c r="BF112" s="157">
        <v>0</v>
      </c>
      <c r="BG112" s="157">
        <v>4.3003200000000001E-4</v>
      </c>
      <c r="BH112" s="157">
        <v>5.3955599999999995E-4</v>
      </c>
      <c r="BI112" s="157">
        <v>1.8060999999999999E-4</v>
      </c>
      <c r="BJ112" s="157">
        <v>1.87741E-4</v>
      </c>
      <c r="BK112" s="157">
        <v>2.92775E-4</v>
      </c>
      <c r="BL112" s="157">
        <v>0</v>
      </c>
      <c r="BM112" s="157">
        <v>0</v>
      </c>
      <c r="BN112" s="157">
        <v>3.4585600000000002E-4</v>
      </c>
      <c r="BO112" s="192">
        <v>4.4499999999999997E-5</v>
      </c>
      <c r="BP112" s="157">
        <v>3.19668E-4</v>
      </c>
      <c r="BQ112" s="157">
        <v>3.5870200000000002E-4</v>
      </c>
      <c r="BR112" s="157">
        <v>0</v>
      </c>
      <c r="BS112" s="157">
        <v>4.5315500000000001E-4</v>
      </c>
      <c r="BT112" s="157">
        <v>3.4738299999999999E-4</v>
      </c>
      <c r="BU112" s="157">
        <v>3.6052300000000002E-4</v>
      </c>
      <c r="BV112" s="157">
        <v>1.9010500000000001E-4</v>
      </c>
      <c r="BW112" s="157">
        <v>0</v>
      </c>
      <c r="BX112" s="157">
        <v>3.1153399999999998E-4</v>
      </c>
      <c r="BY112" s="157">
        <v>1.5110699999999999E-4</v>
      </c>
      <c r="BZ112" s="192">
        <v>3.0899999999999999E-5</v>
      </c>
      <c r="CA112" s="192">
        <v>5.9899999999999999E-5</v>
      </c>
      <c r="CB112" s="192">
        <v>4.8300000000000002E-5</v>
      </c>
      <c r="CC112" s="157">
        <v>1.99254E-4</v>
      </c>
      <c r="CD112" s="157">
        <v>0</v>
      </c>
      <c r="CE112" s="157">
        <v>1.2451699999999999E-4</v>
      </c>
      <c r="CF112" s="192">
        <v>2.7699999999999999E-5</v>
      </c>
      <c r="CG112" s="157">
        <v>1.3879300000000001E-4</v>
      </c>
      <c r="CH112" s="192">
        <v>7.9800000000000002E-5</v>
      </c>
      <c r="CI112" s="157">
        <v>0</v>
      </c>
      <c r="CJ112" s="157">
        <v>0</v>
      </c>
      <c r="CK112" s="157">
        <v>0</v>
      </c>
      <c r="CL112" s="192">
        <v>5.5399999999999998E-5</v>
      </c>
      <c r="CM112" s="157">
        <v>0</v>
      </c>
      <c r="CN112" s="157">
        <v>0</v>
      </c>
      <c r="CO112" s="157">
        <v>0</v>
      </c>
      <c r="CP112" s="157">
        <v>0</v>
      </c>
      <c r="CQ112" s="192">
        <v>2.4000000000000001E-5</v>
      </c>
      <c r="CR112" s="157">
        <v>0</v>
      </c>
      <c r="CS112" s="157">
        <v>0</v>
      </c>
      <c r="CT112" s="157">
        <v>0</v>
      </c>
      <c r="CU112" s="157">
        <v>0</v>
      </c>
      <c r="CV112" s="157">
        <v>0</v>
      </c>
      <c r="CW112" s="157">
        <v>1.6613500000000001E-4</v>
      </c>
      <c r="CX112" s="157">
        <v>0</v>
      </c>
      <c r="CY112" s="192">
        <v>2.76E-5</v>
      </c>
      <c r="CZ112" s="157">
        <v>2.6691099999999999E-4</v>
      </c>
      <c r="DA112" s="157">
        <v>0</v>
      </c>
      <c r="DB112" s="157">
        <v>0</v>
      </c>
      <c r="DC112" s="157">
        <v>0</v>
      </c>
      <c r="DD112" s="192">
        <v>7.5199999999999998E-5</v>
      </c>
      <c r="DE112" s="157">
        <v>0</v>
      </c>
      <c r="DF112" s="157">
        <v>0</v>
      </c>
      <c r="DG112" s="157">
        <v>0</v>
      </c>
      <c r="DH112" s="157">
        <v>0</v>
      </c>
      <c r="DI112" s="192">
        <v>6.05E-5</v>
      </c>
      <c r="DJ112" s="157">
        <v>2.0114699999999999E-4</v>
      </c>
      <c r="DK112" s="157">
        <v>0</v>
      </c>
      <c r="DL112" s="192">
        <v>6.0000000000000002E-5</v>
      </c>
      <c r="DM112" s="192">
        <v>3.7799999999999997E-5</v>
      </c>
      <c r="DN112" s="157">
        <v>0</v>
      </c>
      <c r="DO112" s="157">
        <v>1.7290299999999999E-4</v>
      </c>
      <c r="DP112" s="157">
        <v>0</v>
      </c>
      <c r="DQ112" s="192">
        <v>2.6299999999999999E-5</v>
      </c>
      <c r="DR112" s="157">
        <v>0</v>
      </c>
      <c r="DS112" s="157">
        <v>0</v>
      </c>
      <c r="DT112" s="157">
        <v>1.27033E-4</v>
      </c>
      <c r="DU112" s="157">
        <v>0</v>
      </c>
      <c r="DV112" s="157">
        <v>0</v>
      </c>
      <c r="DW112" s="157">
        <v>2.9554400000000002E-4</v>
      </c>
      <c r="DX112" s="157">
        <v>1.63177E-4</v>
      </c>
      <c r="DY112" s="157">
        <v>0</v>
      </c>
      <c r="DZ112" s="157">
        <v>0</v>
      </c>
      <c r="EA112" s="157">
        <v>0</v>
      </c>
      <c r="EB112" s="157">
        <v>0</v>
      </c>
      <c r="EC112" s="157">
        <v>0</v>
      </c>
      <c r="ED112" s="157">
        <v>1.4770300000000001E-4</v>
      </c>
      <c r="EE112" s="157">
        <v>0</v>
      </c>
      <c r="EF112" s="157">
        <v>0</v>
      </c>
      <c r="EG112" s="157">
        <v>0</v>
      </c>
      <c r="EH112" s="157">
        <v>0</v>
      </c>
      <c r="EI112" s="157">
        <v>0</v>
      </c>
      <c r="EJ112" s="157">
        <v>0</v>
      </c>
      <c r="EK112" s="157">
        <v>0</v>
      </c>
      <c r="EL112" s="157">
        <v>0</v>
      </c>
      <c r="EM112" s="157">
        <v>1.4494900000000001E-4</v>
      </c>
      <c r="EN112" s="157">
        <v>0</v>
      </c>
      <c r="EO112" s="157">
        <v>1.96477E-4</v>
      </c>
      <c r="EP112" s="157">
        <v>0</v>
      </c>
      <c r="EQ112" s="157">
        <v>3.0253099999999998E-4</v>
      </c>
      <c r="ER112" s="157">
        <v>3.5145800000000002E-4</v>
      </c>
      <c r="ES112" s="192">
        <v>2.2799999999999999E-5</v>
      </c>
      <c r="ET112" s="157">
        <v>3.7206499999999998E-4</v>
      </c>
      <c r="EU112" s="157">
        <v>0</v>
      </c>
      <c r="EV112" s="157">
        <v>0</v>
      </c>
      <c r="EW112" s="157">
        <v>0</v>
      </c>
      <c r="EX112" s="157">
        <v>0</v>
      </c>
      <c r="EY112" s="192">
        <v>5.1799999999999999E-5</v>
      </c>
      <c r="EZ112" s="157">
        <v>0</v>
      </c>
      <c r="FA112" s="157">
        <v>0</v>
      </c>
      <c r="FB112" s="157">
        <v>0</v>
      </c>
      <c r="FC112" s="157">
        <v>0</v>
      </c>
      <c r="FD112" s="157">
        <v>1.5035E-4</v>
      </c>
      <c r="FE112" s="157">
        <v>0</v>
      </c>
      <c r="FF112" s="157">
        <v>0</v>
      </c>
      <c r="FG112" s="157">
        <v>0</v>
      </c>
      <c r="FH112" s="157">
        <v>0</v>
      </c>
      <c r="FI112" s="157">
        <v>2.7574000000000001E-4</v>
      </c>
      <c r="FJ112" s="157">
        <v>0</v>
      </c>
      <c r="FK112" s="157">
        <v>3.6963499999999999E-4</v>
      </c>
      <c r="FL112" s="157">
        <v>0</v>
      </c>
      <c r="FM112" s="157">
        <v>0</v>
      </c>
      <c r="FN112" s="157">
        <v>0</v>
      </c>
      <c r="FO112" s="157">
        <v>0</v>
      </c>
      <c r="FP112" s="157">
        <v>0</v>
      </c>
      <c r="FQ112" s="157">
        <v>0</v>
      </c>
      <c r="FR112" s="157">
        <v>0</v>
      </c>
      <c r="FS112" s="157">
        <v>0</v>
      </c>
      <c r="FT112" s="157">
        <v>0</v>
      </c>
      <c r="FU112" s="157">
        <v>0</v>
      </c>
      <c r="FV112" s="157">
        <v>0</v>
      </c>
      <c r="FW112" s="157">
        <v>0</v>
      </c>
      <c r="FX112" s="157">
        <v>1.7912000000000001E-4</v>
      </c>
      <c r="FY112" s="157">
        <v>4.8875899999999996E-4</v>
      </c>
      <c r="FZ112" s="157">
        <v>0</v>
      </c>
      <c r="GA112" s="157">
        <v>0</v>
      </c>
      <c r="GB112" s="157">
        <v>0</v>
      </c>
      <c r="GC112" s="157">
        <v>0</v>
      </c>
      <c r="GD112" s="157">
        <v>2.20824E-4</v>
      </c>
      <c r="GE112" s="157">
        <v>0</v>
      </c>
      <c r="GF112" s="192">
        <v>4.1300000000000001E-5</v>
      </c>
      <c r="GG112" s="157">
        <v>1.11185E-4</v>
      </c>
      <c r="GH112" s="192">
        <v>2.3300000000000001E-5</v>
      </c>
      <c r="GI112" s="157">
        <v>1.0291800000000001E-4</v>
      </c>
      <c r="GJ112" s="157">
        <v>0</v>
      </c>
      <c r="GK112" s="157">
        <v>5.0277999999999998E-4</v>
      </c>
      <c r="GL112" s="192">
        <v>6.6199999999999996E-5</v>
      </c>
      <c r="GM112" s="192">
        <v>7.6799999999999997E-5</v>
      </c>
      <c r="GN112" s="157">
        <v>0</v>
      </c>
      <c r="GO112" s="157">
        <v>0</v>
      </c>
      <c r="GP112" s="157">
        <v>0</v>
      </c>
      <c r="GQ112" s="157">
        <v>0</v>
      </c>
      <c r="GR112" s="157">
        <v>0</v>
      </c>
      <c r="GS112" s="157">
        <v>0</v>
      </c>
      <c r="GT112" s="157">
        <v>0</v>
      </c>
      <c r="GU112" s="157">
        <v>0</v>
      </c>
      <c r="GV112" s="157">
        <v>0</v>
      </c>
      <c r="GW112" s="157">
        <v>0</v>
      </c>
      <c r="GX112" s="157">
        <v>0</v>
      </c>
      <c r="GY112" s="157">
        <v>0</v>
      </c>
      <c r="GZ112" s="157">
        <v>0</v>
      </c>
      <c r="HA112" s="157">
        <v>0</v>
      </c>
    </row>
    <row r="113" spans="1:209" x14ac:dyDescent="0.2">
      <c r="A113" s="157" t="s">
        <v>3922</v>
      </c>
      <c r="B113" s="157">
        <v>0</v>
      </c>
      <c r="C113" s="157">
        <v>0</v>
      </c>
      <c r="D113" s="157">
        <v>0</v>
      </c>
      <c r="E113" s="157">
        <v>0</v>
      </c>
      <c r="F113" s="157">
        <v>0</v>
      </c>
      <c r="G113" s="157">
        <v>0</v>
      </c>
      <c r="H113" s="157">
        <v>0</v>
      </c>
      <c r="I113" s="157">
        <v>0</v>
      </c>
      <c r="J113" s="157">
        <v>0</v>
      </c>
      <c r="K113" s="157">
        <v>0</v>
      </c>
      <c r="L113" s="157">
        <v>5.9710700000000004E-4</v>
      </c>
      <c r="M113" s="157">
        <v>0</v>
      </c>
      <c r="N113" s="157">
        <v>0</v>
      </c>
      <c r="O113" s="157">
        <v>0</v>
      </c>
      <c r="P113" s="157">
        <v>0</v>
      </c>
      <c r="Q113" s="157">
        <v>0</v>
      </c>
      <c r="R113" s="192">
        <v>4.3600000000000003E-5</v>
      </c>
      <c r="S113" s="157">
        <v>0</v>
      </c>
      <c r="T113" s="157">
        <v>0</v>
      </c>
      <c r="U113" s="157">
        <v>1.3234799999999999E-4</v>
      </c>
      <c r="V113" s="157">
        <v>0</v>
      </c>
      <c r="W113" s="157">
        <v>0</v>
      </c>
      <c r="X113" s="157">
        <v>0</v>
      </c>
      <c r="Y113" s="157">
        <v>0</v>
      </c>
      <c r="Z113" s="157">
        <v>0</v>
      </c>
      <c r="AA113" s="157">
        <v>2.1359100000000001E-4</v>
      </c>
      <c r="AB113" s="157">
        <v>0</v>
      </c>
      <c r="AC113" s="157">
        <v>0</v>
      </c>
      <c r="AD113" s="157">
        <v>0</v>
      </c>
      <c r="AE113" s="157">
        <v>0</v>
      </c>
      <c r="AF113" s="157">
        <v>0</v>
      </c>
      <c r="AG113" s="157">
        <v>0</v>
      </c>
      <c r="AH113" s="157">
        <v>0</v>
      </c>
      <c r="AI113" s="157">
        <v>0</v>
      </c>
      <c r="AJ113" s="157">
        <v>2.8412100000000003E-4</v>
      </c>
      <c r="AK113" s="157">
        <v>0</v>
      </c>
      <c r="AL113" s="157">
        <v>0</v>
      </c>
      <c r="AM113" s="192">
        <v>4.1399999999999997E-5</v>
      </c>
      <c r="AN113" s="192">
        <v>4.9599999999999999E-5</v>
      </c>
      <c r="AO113" s="157">
        <v>2.2769199999999999E-4</v>
      </c>
      <c r="AP113" s="157">
        <v>2.8015100000000002E-4</v>
      </c>
      <c r="AQ113" s="192">
        <v>6.2799999999999995E-5</v>
      </c>
      <c r="AR113" s="192">
        <v>2.55E-5</v>
      </c>
      <c r="AS113" s="157">
        <v>0</v>
      </c>
      <c r="AT113" s="157">
        <v>0</v>
      </c>
      <c r="AU113" s="157">
        <v>6.6982700000000001E-4</v>
      </c>
      <c r="AV113" s="157">
        <v>4.8957199999999997E-4</v>
      </c>
      <c r="AW113" s="157">
        <v>5.4704600000000003E-4</v>
      </c>
      <c r="AX113" s="157">
        <v>0</v>
      </c>
      <c r="AY113" s="157">
        <v>0</v>
      </c>
      <c r="AZ113" s="157">
        <v>1.13822E-4</v>
      </c>
      <c r="BA113" s="157">
        <v>0</v>
      </c>
      <c r="BB113" s="192">
        <v>7.3899999999999994E-5</v>
      </c>
      <c r="BC113" s="157">
        <v>0</v>
      </c>
      <c r="BD113" s="157">
        <v>0</v>
      </c>
      <c r="BE113" s="157">
        <v>5.5552100000000001E-4</v>
      </c>
      <c r="BF113" s="157">
        <v>0</v>
      </c>
      <c r="BG113" s="157">
        <v>0</v>
      </c>
      <c r="BH113" s="157">
        <v>0</v>
      </c>
      <c r="BI113" s="157">
        <v>0</v>
      </c>
      <c r="BJ113" s="157">
        <v>0</v>
      </c>
      <c r="BK113" s="192">
        <v>8.6100000000000006E-5</v>
      </c>
      <c r="BL113" s="157">
        <v>0</v>
      </c>
      <c r="BM113" s="157">
        <v>0</v>
      </c>
      <c r="BN113" s="157">
        <v>0</v>
      </c>
      <c r="BO113" s="157">
        <v>0</v>
      </c>
      <c r="BP113" s="157">
        <v>0</v>
      </c>
      <c r="BQ113" s="157">
        <v>0</v>
      </c>
      <c r="BR113" s="157">
        <v>0</v>
      </c>
      <c r="BS113" s="157">
        <v>0</v>
      </c>
      <c r="BT113" s="157">
        <v>0</v>
      </c>
      <c r="BU113" s="157">
        <v>0</v>
      </c>
      <c r="BV113" s="157">
        <v>0</v>
      </c>
      <c r="BW113" s="157">
        <v>0</v>
      </c>
      <c r="BX113" s="157">
        <v>0</v>
      </c>
      <c r="BY113" s="157">
        <v>0</v>
      </c>
      <c r="BZ113" s="157">
        <v>0</v>
      </c>
      <c r="CA113" s="157">
        <v>0</v>
      </c>
      <c r="CB113" s="157">
        <v>0</v>
      </c>
      <c r="CC113" s="157">
        <v>0</v>
      </c>
      <c r="CD113" s="157">
        <v>0</v>
      </c>
      <c r="CE113" s="157">
        <v>0</v>
      </c>
      <c r="CF113" s="157">
        <v>0</v>
      </c>
      <c r="CG113" s="157">
        <v>0</v>
      </c>
      <c r="CH113" s="157">
        <v>0</v>
      </c>
      <c r="CI113" s="157">
        <v>0</v>
      </c>
      <c r="CJ113" s="157">
        <v>0</v>
      </c>
      <c r="CK113" s="157">
        <v>0</v>
      </c>
      <c r="CL113" s="157">
        <v>0</v>
      </c>
      <c r="CM113" s="157">
        <v>0</v>
      </c>
      <c r="CN113" s="157">
        <v>0</v>
      </c>
      <c r="CO113" s="157">
        <v>0</v>
      </c>
      <c r="CP113" s="157">
        <v>0</v>
      </c>
      <c r="CQ113" s="157">
        <v>0</v>
      </c>
      <c r="CR113" s="157">
        <v>0</v>
      </c>
      <c r="CS113" s="157">
        <v>0</v>
      </c>
      <c r="CT113" s="157">
        <v>0</v>
      </c>
      <c r="CU113" s="157">
        <v>0</v>
      </c>
      <c r="CV113" s="157">
        <v>0</v>
      </c>
      <c r="CW113" s="157">
        <v>0</v>
      </c>
      <c r="CX113" s="157">
        <v>0</v>
      </c>
      <c r="CY113" s="157">
        <v>0</v>
      </c>
      <c r="CZ113" s="157">
        <v>0</v>
      </c>
      <c r="DA113" s="157">
        <v>0</v>
      </c>
      <c r="DB113" s="157">
        <v>0</v>
      </c>
      <c r="DC113" s="157">
        <v>0</v>
      </c>
      <c r="DD113" s="192">
        <v>1.5E-5</v>
      </c>
      <c r="DE113" s="157">
        <v>0</v>
      </c>
      <c r="DF113" s="157">
        <v>0</v>
      </c>
      <c r="DG113" s="157">
        <v>0</v>
      </c>
      <c r="DH113" s="157">
        <v>0</v>
      </c>
      <c r="DI113" s="157">
        <v>0</v>
      </c>
      <c r="DJ113" s="157">
        <v>0</v>
      </c>
      <c r="DK113" s="157">
        <v>0</v>
      </c>
      <c r="DL113" s="157">
        <v>0</v>
      </c>
      <c r="DM113" s="157">
        <v>0</v>
      </c>
      <c r="DN113" s="157">
        <v>0</v>
      </c>
      <c r="DO113" s="157">
        <v>0</v>
      </c>
      <c r="DP113" s="157">
        <v>0</v>
      </c>
      <c r="DQ113" s="157">
        <v>0</v>
      </c>
      <c r="DR113" s="157">
        <v>0</v>
      </c>
      <c r="DS113" s="157">
        <v>0</v>
      </c>
      <c r="DT113" s="157">
        <v>0</v>
      </c>
      <c r="DU113" s="192">
        <v>2.05E-5</v>
      </c>
      <c r="DV113" s="157">
        <v>0</v>
      </c>
      <c r="DW113" s="157">
        <v>0</v>
      </c>
      <c r="DX113" s="157">
        <v>0</v>
      </c>
      <c r="DY113" s="157">
        <v>0</v>
      </c>
      <c r="DZ113" s="157">
        <v>0</v>
      </c>
      <c r="EA113" s="157">
        <v>0</v>
      </c>
      <c r="EB113" s="157">
        <v>0</v>
      </c>
      <c r="EC113" s="157">
        <v>0</v>
      </c>
      <c r="ED113" s="157">
        <v>0</v>
      </c>
      <c r="EE113" s="157">
        <v>0</v>
      </c>
      <c r="EF113" s="157">
        <v>0</v>
      </c>
      <c r="EG113" s="157">
        <v>0</v>
      </c>
      <c r="EH113" s="157">
        <v>0</v>
      </c>
      <c r="EI113" s="157">
        <v>0</v>
      </c>
      <c r="EJ113" s="157">
        <v>0</v>
      </c>
      <c r="EK113" s="157">
        <v>0</v>
      </c>
      <c r="EL113" s="157">
        <v>0</v>
      </c>
      <c r="EM113" s="157">
        <v>2.5175300000000001E-4</v>
      </c>
      <c r="EN113" s="157">
        <v>0</v>
      </c>
      <c r="EO113" s="157">
        <v>0</v>
      </c>
      <c r="EP113" s="157">
        <v>0</v>
      </c>
      <c r="EQ113" s="157">
        <v>4.8938900000000001E-4</v>
      </c>
      <c r="ER113" s="157">
        <v>0</v>
      </c>
      <c r="ES113" s="157">
        <v>0</v>
      </c>
      <c r="ET113" s="192">
        <v>3.7200000000000003E-5</v>
      </c>
      <c r="EU113" s="157">
        <v>0</v>
      </c>
      <c r="EV113" s="192">
        <v>6.0999999999999999E-5</v>
      </c>
      <c r="EW113" s="157">
        <v>0</v>
      </c>
      <c r="EX113" s="157">
        <v>0</v>
      </c>
      <c r="EY113" s="157">
        <v>0</v>
      </c>
      <c r="EZ113" s="157">
        <v>0</v>
      </c>
      <c r="FA113" s="157">
        <v>0</v>
      </c>
      <c r="FB113" s="157">
        <v>0</v>
      </c>
      <c r="FC113" s="157">
        <v>0</v>
      </c>
      <c r="FD113" s="157">
        <v>0</v>
      </c>
      <c r="FE113" s="157">
        <v>0</v>
      </c>
      <c r="FF113" s="157">
        <v>0</v>
      </c>
      <c r="FG113" s="157">
        <v>0</v>
      </c>
      <c r="FH113" s="157">
        <v>0</v>
      </c>
      <c r="FI113" s="157">
        <v>0</v>
      </c>
      <c r="FJ113" s="157">
        <v>0</v>
      </c>
      <c r="FK113" s="157">
        <v>0</v>
      </c>
      <c r="FL113" s="157">
        <v>0</v>
      </c>
      <c r="FM113" s="157">
        <v>0</v>
      </c>
      <c r="FN113" s="157">
        <v>0</v>
      </c>
      <c r="FO113" s="157">
        <v>0</v>
      </c>
      <c r="FP113" s="157">
        <v>0</v>
      </c>
      <c r="FQ113" s="157">
        <v>0</v>
      </c>
      <c r="FR113" s="157">
        <v>0</v>
      </c>
      <c r="FS113" s="157">
        <v>0</v>
      </c>
      <c r="FT113" s="157">
        <v>0</v>
      </c>
      <c r="FU113" s="157">
        <v>0</v>
      </c>
      <c r="FV113" s="157">
        <v>0</v>
      </c>
      <c r="FW113" s="157">
        <v>0</v>
      </c>
      <c r="FX113" s="157">
        <v>0</v>
      </c>
      <c r="FY113" s="157">
        <v>2.7153300000000002E-4</v>
      </c>
      <c r="FZ113" s="157">
        <v>0</v>
      </c>
      <c r="GA113" s="157">
        <v>0</v>
      </c>
      <c r="GB113" s="157">
        <v>0</v>
      </c>
      <c r="GC113" s="157">
        <v>0</v>
      </c>
      <c r="GD113" s="157">
        <v>0</v>
      </c>
      <c r="GE113" s="157">
        <v>0</v>
      </c>
      <c r="GF113" s="157">
        <v>0</v>
      </c>
      <c r="GG113" s="157">
        <v>0</v>
      </c>
      <c r="GH113" s="157">
        <v>0</v>
      </c>
      <c r="GI113" s="157">
        <v>0</v>
      </c>
      <c r="GJ113" s="157">
        <v>0</v>
      </c>
      <c r="GK113" s="192">
        <v>2.9600000000000001E-5</v>
      </c>
      <c r="GL113" s="157">
        <v>0</v>
      </c>
      <c r="GM113" s="157">
        <v>0</v>
      </c>
      <c r="GN113" s="157">
        <v>0</v>
      </c>
      <c r="GO113" s="157">
        <v>0</v>
      </c>
      <c r="GP113" s="157">
        <v>0</v>
      </c>
      <c r="GQ113" s="157">
        <v>0</v>
      </c>
      <c r="GR113" s="157">
        <v>0</v>
      </c>
      <c r="GS113" s="157">
        <v>0</v>
      </c>
      <c r="GT113" s="157">
        <v>0</v>
      </c>
      <c r="GU113" s="157">
        <v>0</v>
      </c>
      <c r="GV113" s="157">
        <v>3.1240199999999998E-4</v>
      </c>
      <c r="GW113" s="157">
        <v>0</v>
      </c>
      <c r="GX113" s="157">
        <v>0</v>
      </c>
      <c r="GY113" s="157">
        <v>0</v>
      </c>
      <c r="GZ113" s="157">
        <v>0</v>
      </c>
      <c r="HA113" s="157">
        <v>0</v>
      </c>
    </row>
    <row r="114" spans="1:209" x14ac:dyDescent="0.2">
      <c r="A114" s="157" t="s">
        <v>3923</v>
      </c>
      <c r="B114" s="157">
        <v>0</v>
      </c>
      <c r="C114" s="157">
        <v>0</v>
      </c>
      <c r="D114" s="157">
        <v>0</v>
      </c>
      <c r="E114" s="157">
        <v>0</v>
      </c>
      <c r="F114" s="192">
        <v>3.9499999999999998E-5</v>
      </c>
      <c r="G114" s="157">
        <v>0</v>
      </c>
      <c r="H114" s="157">
        <v>0</v>
      </c>
      <c r="I114" s="157">
        <v>0</v>
      </c>
      <c r="J114" s="157">
        <v>0</v>
      </c>
      <c r="K114" s="157">
        <v>0</v>
      </c>
      <c r="L114" s="192">
        <v>6.8200000000000004E-5</v>
      </c>
      <c r="M114" s="192">
        <v>1.7600000000000001E-5</v>
      </c>
      <c r="N114" s="157">
        <v>0</v>
      </c>
      <c r="O114" s="157">
        <v>0</v>
      </c>
      <c r="P114" s="157">
        <v>0</v>
      </c>
      <c r="Q114" s="157">
        <v>0</v>
      </c>
      <c r="R114" s="157">
        <v>0</v>
      </c>
      <c r="S114" s="157">
        <v>0</v>
      </c>
      <c r="T114" s="157">
        <v>0</v>
      </c>
      <c r="U114" s="157">
        <v>0</v>
      </c>
      <c r="V114" s="157">
        <v>0</v>
      </c>
      <c r="W114" s="157">
        <v>0</v>
      </c>
      <c r="X114" s="157">
        <v>0</v>
      </c>
      <c r="Y114" s="157">
        <v>0</v>
      </c>
      <c r="Z114" s="192">
        <v>5.2800000000000003E-5</v>
      </c>
      <c r="AA114" s="157">
        <v>0</v>
      </c>
      <c r="AB114" s="157">
        <v>0</v>
      </c>
      <c r="AC114" s="157">
        <v>0</v>
      </c>
      <c r="AD114" s="157">
        <v>0</v>
      </c>
      <c r="AE114" s="157">
        <v>0</v>
      </c>
      <c r="AF114" s="157">
        <v>0</v>
      </c>
      <c r="AG114" s="157">
        <v>0</v>
      </c>
      <c r="AH114" s="157">
        <v>0</v>
      </c>
      <c r="AI114" s="157">
        <v>0</v>
      </c>
      <c r="AJ114" s="157">
        <v>0</v>
      </c>
      <c r="AK114" s="157">
        <v>0</v>
      </c>
      <c r="AL114" s="157">
        <v>0</v>
      </c>
      <c r="AM114" s="157">
        <v>0</v>
      </c>
      <c r="AN114" s="157">
        <v>0</v>
      </c>
      <c r="AO114" s="157">
        <v>0</v>
      </c>
      <c r="AP114" s="157">
        <v>0</v>
      </c>
      <c r="AQ114" s="157">
        <v>0</v>
      </c>
      <c r="AR114" s="157">
        <v>0</v>
      </c>
      <c r="AS114" s="157">
        <v>0</v>
      </c>
      <c r="AT114" s="157">
        <v>0</v>
      </c>
      <c r="AU114" s="157">
        <v>2.0610100000000001E-4</v>
      </c>
      <c r="AV114" s="157">
        <v>1.4687200000000001E-4</v>
      </c>
      <c r="AW114" s="157">
        <v>1.02571E-4</v>
      </c>
      <c r="AX114" s="157">
        <v>0</v>
      </c>
      <c r="AY114" s="157">
        <v>0</v>
      </c>
      <c r="AZ114" s="157">
        <v>0</v>
      </c>
      <c r="BA114" s="157">
        <v>0</v>
      </c>
      <c r="BB114" s="157">
        <v>0</v>
      </c>
      <c r="BC114" s="192">
        <v>2.41E-5</v>
      </c>
      <c r="BD114" s="157">
        <v>0</v>
      </c>
      <c r="BE114" s="157">
        <v>1.23449E-4</v>
      </c>
      <c r="BF114" s="157">
        <v>0</v>
      </c>
      <c r="BG114" s="157">
        <v>0</v>
      </c>
      <c r="BH114" s="157">
        <v>0</v>
      </c>
      <c r="BI114" s="157">
        <v>0</v>
      </c>
      <c r="BJ114" s="157">
        <v>0</v>
      </c>
      <c r="BK114" s="157">
        <v>0</v>
      </c>
      <c r="BL114" s="157">
        <v>0</v>
      </c>
      <c r="BM114" s="157">
        <v>0</v>
      </c>
      <c r="BN114" s="157">
        <v>0</v>
      </c>
      <c r="BO114" s="157">
        <v>0</v>
      </c>
      <c r="BP114" s="157">
        <v>0</v>
      </c>
      <c r="BQ114" s="157">
        <v>0</v>
      </c>
      <c r="BR114" s="157">
        <v>0</v>
      </c>
      <c r="BS114" s="157">
        <v>0</v>
      </c>
      <c r="BT114" s="157">
        <v>0</v>
      </c>
      <c r="BU114" s="192">
        <v>9.0099999999999995E-5</v>
      </c>
      <c r="BV114" s="157">
        <v>0</v>
      </c>
      <c r="BW114" s="192">
        <v>1.2E-5</v>
      </c>
      <c r="BX114" s="157">
        <v>0</v>
      </c>
      <c r="BY114" s="157">
        <v>0</v>
      </c>
      <c r="BZ114" s="192">
        <v>6.19E-5</v>
      </c>
      <c r="CA114" s="157">
        <v>0</v>
      </c>
      <c r="CB114" s="157">
        <v>0</v>
      </c>
      <c r="CC114" s="157">
        <v>0</v>
      </c>
      <c r="CD114" s="157">
        <v>0</v>
      </c>
      <c r="CE114" s="192">
        <v>9.3399999999999993E-5</v>
      </c>
      <c r="CF114" s="157">
        <v>0</v>
      </c>
      <c r="CG114" s="157">
        <v>0</v>
      </c>
      <c r="CH114" s="157">
        <v>0</v>
      </c>
      <c r="CI114" s="157">
        <v>0</v>
      </c>
      <c r="CJ114" s="157">
        <v>0</v>
      </c>
      <c r="CK114" s="192">
        <v>5.38E-5</v>
      </c>
      <c r="CL114" s="157">
        <v>0</v>
      </c>
      <c r="CM114" s="157">
        <v>0</v>
      </c>
      <c r="CN114" s="192">
        <v>3.9700000000000003E-5</v>
      </c>
      <c r="CO114" s="157">
        <v>0</v>
      </c>
      <c r="CP114" s="157">
        <v>0</v>
      </c>
      <c r="CQ114" s="157">
        <v>0</v>
      </c>
      <c r="CR114" s="157">
        <v>0</v>
      </c>
      <c r="CS114" s="157">
        <v>0</v>
      </c>
      <c r="CT114" s="157">
        <v>0</v>
      </c>
      <c r="CU114" s="157">
        <v>0</v>
      </c>
      <c r="CV114" s="157">
        <v>0</v>
      </c>
      <c r="CW114" s="192">
        <v>5.93E-6</v>
      </c>
      <c r="CX114" s="157">
        <v>0</v>
      </c>
      <c r="CY114" s="157">
        <v>0</v>
      </c>
      <c r="CZ114" s="157">
        <v>0</v>
      </c>
      <c r="DA114" s="157">
        <v>0</v>
      </c>
      <c r="DB114" s="157">
        <v>0</v>
      </c>
      <c r="DC114" s="157">
        <v>0</v>
      </c>
      <c r="DD114" s="157">
        <v>0</v>
      </c>
      <c r="DE114" s="192">
        <v>1.3200000000000001E-5</v>
      </c>
      <c r="DF114" s="157">
        <v>0</v>
      </c>
      <c r="DG114" s="157">
        <v>0</v>
      </c>
      <c r="DH114" s="157">
        <v>0</v>
      </c>
      <c r="DI114" s="157">
        <v>0</v>
      </c>
      <c r="DJ114" s="157">
        <v>0</v>
      </c>
      <c r="DK114" s="157">
        <v>0</v>
      </c>
      <c r="DL114" s="157">
        <v>0</v>
      </c>
      <c r="DM114" s="157">
        <v>0</v>
      </c>
      <c r="DN114" s="157">
        <v>0</v>
      </c>
      <c r="DO114" s="157">
        <v>0</v>
      </c>
      <c r="DP114" s="157">
        <v>0</v>
      </c>
      <c r="DQ114" s="157">
        <v>0</v>
      </c>
      <c r="DR114" s="157">
        <v>0</v>
      </c>
      <c r="DS114" s="157">
        <v>0</v>
      </c>
      <c r="DT114" s="157">
        <v>0</v>
      </c>
      <c r="DU114" s="157">
        <v>0</v>
      </c>
      <c r="DV114" s="157">
        <v>0</v>
      </c>
      <c r="DW114" s="157">
        <v>0</v>
      </c>
      <c r="DX114" s="157">
        <v>0</v>
      </c>
      <c r="DY114" s="157">
        <v>0</v>
      </c>
      <c r="DZ114" s="157">
        <v>0</v>
      </c>
      <c r="EA114" s="192">
        <v>4.57E-5</v>
      </c>
      <c r="EB114" s="192">
        <v>7.0400000000000004E-5</v>
      </c>
      <c r="EC114" s="157">
        <v>0</v>
      </c>
      <c r="ED114" s="157">
        <v>0</v>
      </c>
      <c r="EE114" s="157">
        <v>0</v>
      </c>
      <c r="EF114" s="157">
        <v>0</v>
      </c>
      <c r="EG114" s="157">
        <v>0</v>
      </c>
      <c r="EH114" s="157">
        <v>0</v>
      </c>
      <c r="EI114" s="157">
        <v>0</v>
      </c>
      <c r="EJ114" s="157">
        <v>0</v>
      </c>
      <c r="EK114" s="157">
        <v>0</v>
      </c>
      <c r="EL114" s="157">
        <v>0</v>
      </c>
      <c r="EM114" s="157">
        <v>0</v>
      </c>
      <c r="EN114" s="157">
        <v>0</v>
      </c>
      <c r="EO114" s="157">
        <v>0</v>
      </c>
      <c r="EP114" s="157">
        <v>0</v>
      </c>
      <c r="EQ114" s="157">
        <v>0</v>
      </c>
      <c r="ER114" s="157">
        <v>0</v>
      </c>
      <c r="ES114" s="157">
        <v>0</v>
      </c>
      <c r="ET114" s="157">
        <v>0</v>
      </c>
      <c r="EU114" s="157">
        <v>0</v>
      </c>
      <c r="EV114" s="157">
        <v>0</v>
      </c>
      <c r="EW114" s="157">
        <v>0</v>
      </c>
      <c r="EX114" s="157">
        <v>0</v>
      </c>
      <c r="EY114" s="157">
        <v>0</v>
      </c>
      <c r="EZ114" s="157">
        <v>0</v>
      </c>
      <c r="FA114" s="157">
        <v>0</v>
      </c>
      <c r="FB114" s="157">
        <v>0</v>
      </c>
      <c r="FC114" s="157">
        <v>0</v>
      </c>
      <c r="FD114" s="157">
        <v>0</v>
      </c>
      <c r="FE114" s="157">
        <v>0</v>
      </c>
      <c r="FF114" s="157">
        <v>0</v>
      </c>
      <c r="FG114" s="157">
        <v>0</v>
      </c>
      <c r="FH114" s="157">
        <v>0</v>
      </c>
      <c r="FI114" s="157">
        <v>0</v>
      </c>
      <c r="FJ114" s="157">
        <v>0</v>
      </c>
      <c r="FK114" s="157">
        <v>0</v>
      </c>
      <c r="FL114" s="157">
        <v>0</v>
      </c>
      <c r="FM114" s="157">
        <v>0</v>
      </c>
      <c r="FN114" s="192">
        <v>1.7200000000000001E-5</v>
      </c>
      <c r="FO114" s="157">
        <v>0</v>
      </c>
      <c r="FP114" s="157">
        <v>0</v>
      </c>
      <c r="FQ114" s="157">
        <v>0</v>
      </c>
      <c r="FR114" s="157">
        <v>0</v>
      </c>
      <c r="FS114" s="157">
        <v>0</v>
      </c>
      <c r="FT114" s="157">
        <v>0</v>
      </c>
      <c r="FU114" s="157">
        <v>0</v>
      </c>
      <c r="FV114" s="157">
        <v>0</v>
      </c>
      <c r="FW114" s="157">
        <v>0</v>
      </c>
      <c r="FX114" s="157">
        <v>0</v>
      </c>
      <c r="FY114" s="157">
        <v>0</v>
      </c>
      <c r="FZ114" s="157">
        <v>0</v>
      </c>
      <c r="GA114" s="157">
        <v>0</v>
      </c>
      <c r="GB114" s="157">
        <v>0</v>
      </c>
      <c r="GC114" s="157">
        <v>0</v>
      </c>
      <c r="GD114" s="157">
        <v>0</v>
      </c>
      <c r="GE114" s="157">
        <v>0</v>
      </c>
      <c r="GF114" s="157">
        <v>0</v>
      </c>
      <c r="GG114" s="157">
        <v>0</v>
      </c>
      <c r="GH114" s="157">
        <v>0</v>
      </c>
      <c r="GI114" s="157">
        <v>0</v>
      </c>
      <c r="GJ114" s="157">
        <v>0</v>
      </c>
      <c r="GK114" s="157">
        <v>0</v>
      </c>
      <c r="GL114" s="157">
        <v>0</v>
      </c>
      <c r="GM114" s="157">
        <v>0</v>
      </c>
      <c r="GN114" s="157">
        <v>0</v>
      </c>
      <c r="GO114" s="157">
        <v>3.1964199999999997E-4</v>
      </c>
      <c r="GP114" s="157">
        <v>0</v>
      </c>
      <c r="GQ114" s="157">
        <v>0</v>
      </c>
      <c r="GR114" s="157">
        <v>0</v>
      </c>
      <c r="GS114" s="157">
        <v>0</v>
      </c>
      <c r="GT114" s="157">
        <v>0</v>
      </c>
      <c r="GU114" s="157">
        <v>0</v>
      </c>
      <c r="GV114" s="157">
        <v>0</v>
      </c>
      <c r="GW114" s="157">
        <v>0</v>
      </c>
      <c r="GX114" s="157">
        <v>0</v>
      </c>
      <c r="GY114" s="157">
        <v>0</v>
      </c>
      <c r="GZ114" s="157">
        <v>0</v>
      </c>
      <c r="HA114" s="157">
        <v>0</v>
      </c>
    </row>
    <row r="115" spans="1:209" x14ac:dyDescent="0.2">
      <c r="A115" s="157" t="s">
        <v>3924</v>
      </c>
      <c r="B115" s="157">
        <v>0.157392212</v>
      </c>
      <c r="C115" s="157">
        <v>0.17271151200000001</v>
      </c>
      <c r="D115" s="157">
        <v>0.16875936599999999</v>
      </c>
      <c r="E115" s="157">
        <v>0.16636367899999999</v>
      </c>
      <c r="F115" s="157">
        <v>0.145186958</v>
      </c>
      <c r="G115" s="157">
        <v>0.122800273</v>
      </c>
      <c r="H115" s="157">
        <v>0.15218556</v>
      </c>
      <c r="I115" s="157">
        <v>8.4897111999999997E-2</v>
      </c>
      <c r="J115" s="157">
        <v>3.2473950000000001E-2</v>
      </c>
      <c r="K115" s="157">
        <v>0.16721144600000001</v>
      </c>
      <c r="L115" s="157">
        <v>0.162037669</v>
      </c>
      <c r="M115" s="157">
        <v>0.157211403</v>
      </c>
      <c r="N115" s="157">
        <v>0.13573903500000001</v>
      </c>
      <c r="O115" s="157">
        <v>5.4854222000000001E-2</v>
      </c>
      <c r="P115" s="157">
        <v>8.5422724000000005E-2</v>
      </c>
      <c r="Q115" s="157">
        <v>0.15338179499999999</v>
      </c>
      <c r="R115" s="157">
        <v>0.14276364599999999</v>
      </c>
      <c r="S115" s="157">
        <v>0.23702816099999999</v>
      </c>
      <c r="T115" s="157">
        <v>0.296673456</v>
      </c>
      <c r="U115" s="157">
        <v>9.9018417999999997E-2</v>
      </c>
      <c r="V115" s="157">
        <v>0.10602062399999999</v>
      </c>
      <c r="W115" s="157">
        <v>5.7316785000000002E-2</v>
      </c>
      <c r="X115" s="157">
        <v>7.4353513999999996E-2</v>
      </c>
      <c r="Y115" s="157">
        <v>0.14923581699999999</v>
      </c>
      <c r="Z115" s="157">
        <v>0.125725645</v>
      </c>
      <c r="AA115" s="157">
        <v>5.8162460999999999E-2</v>
      </c>
      <c r="AB115" s="157">
        <v>0.13252170399999999</v>
      </c>
      <c r="AC115" s="157">
        <v>0.16974832100000001</v>
      </c>
      <c r="AD115" s="157">
        <v>8.3554917000000006E-2</v>
      </c>
      <c r="AE115" s="157">
        <v>0.23451296699999999</v>
      </c>
      <c r="AF115" s="157">
        <v>9.0909090999999997E-2</v>
      </c>
      <c r="AG115" s="157">
        <v>0.14096810400000001</v>
      </c>
      <c r="AH115" s="157">
        <v>0.1976994</v>
      </c>
      <c r="AI115" s="157">
        <v>0.13541424899999999</v>
      </c>
      <c r="AJ115" s="157">
        <v>0.14980289099999999</v>
      </c>
      <c r="AK115" s="157">
        <v>6.5078700000000003E-2</v>
      </c>
      <c r="AL115" s="157">
        <v>7.6215260000000007E-2</v>
      </c>
      <c r="AM115" s="157">
        <v>0.174031778</v>
      </c>
      <c r="AN115" s="157">
        <v>0.195205083</v>
      </c>
      <c r="AO115" s="157">
        <v>0.102588104</v>
      </c>
      <c r="AP115" s="157">
        <v>0.13951533799999999</v>
      </c>
      <c r="AQ115" s="157">
        <v>0.14853889300000001</v>
      </c>
      <c r="AR115" s="157">
        <v>0.174419197</v>
      </c>
      <c r="AS115" s="157">
        <v>9.4912784E-2</v>
      </c>
      <c r="AT115" s="157">
        <v>0.21269015599999999</v>
      </c>
      <c r="AU115" s="157">
        <v>4.8639736000000003E-2</v>
      </c>
      <c r="AV115" s="157">
        <v>0.16802115000000001</v>
      </c>
      <c r="AW115" s="157">
        <v>0.22162199099999999</v>
      </c>
      <c r="AX115" s="157">
        <v>6.9478908000000006E-2</v>
      </c>
      <c r="AY115" s="157">
        <v>0.13356932499999999</v>
      </c>
      <c r="AZ115" s="157">
        <v>0.156504913</v>
      </c>
      <c r="BA115" s="157">
        <v>0.27210769699999998</v>
      </c>
      <c r="BB115" s="157">
        <v>0.21500049299999999</v>
      </c>
      <c r="BC115" s="157">
        <v>8.9819205999999999E-2</v>
      </c>
      <c r="BD115" s="157">
        <v>8.4846019999999994E-2</v>
      </c>
      <c r="BE115" s="157">
        <v>5.3823837999999999E-2</v>
      </c>
      <c r="BF115" s="157">
        <v>0.114480552</v>
      </c>
      <c r="BG115" s="157">
        <v>0.11507397900000001</v>
      </c>
      <c r="BH115" s="157">
        <v>6.2835818000000002E-2</v>
      </c>
      <c r="BI115" s="157">
        <v>7.6506284999999993E-2</v>
      </c>
      <c r="BJ115" s="157">
        <v>8.6867549000000002E-2</v>
      </c>
      <c r="BK115" s="157">
        <v>0.10099026999999999</v>
      </c>
      <c r="BL115" s="157">
        <v>0.14915763500000001</v>
      </c>
      <c r="BM115" s="157">
        <v>7.9966330000000002E-2</v>
      </c>
      <c r="BN115" s="157">
        <v>9.9693053000000004E-2</v>
      </c>
      <c r="BO115" s="157">
        <v>0.120782081</v>
      </c>
      <c r="BP115" s="157">
        <v>0.177788433</v>
      </c>
      <c r="BQ115" s="157">
        <v>9.7925509999999993E-2</v>
      </c>
      <c r="BR115" s="157">
        <v>0.20069979600000001</v>
      </c>
      <c r="BS115" s="157">
        <v>0.124900872</v>
      </c>
      <c r="BT115" s="157">
        <v>6.1023622E-2</v>
      </c>
      <c r="BU115" s="157">
        <v>0.109869311</v>
      </c>
      <c r="BV115" s="157">
        <v>0.115298703</v>
      </c>
      <c r="BW115" s="157">
        <v>0.12573504799999999</v>
      </c>
      <c r="BX115" s="157">
        <v>9.1902514000000005E-2</v>
      </c>
      <c r="BY115" s="157">
        <v>7.6183041000000007E-2</v>
      </c>
      <c r="BZ115" s="157">
        <v>0.17989106899999999</v>
      </c>
      <c r="CA115" s="157">
        <v>0.23105671899999999</v>
      </c>
      <c r="CB115" s="157">
        <v>0.22076415599999999</v>
      </c>
      <c r="CC115" s="157">
        <v>0.10853892699999999</v>
      </c>
      <c r="CD115" s="157">
        <v>0.19215325899999999</v>
      </c>
      <c r="CE115" s="157">
        <v>8.2274934999999993E-2</v>
      </c>
      <c r="CF115" s="157">
        <v>0.22184376</v>
      </c>
      <c r="CG115" s="157">
        <v>0.12574600999999999</v>
      </c>
      <c r="CH115" s="157">
        <v>0.14058757799999999</v>
      </c>
      <c r="CI115" s="157">
        <v>0.20175024999999999</v>
      </c>
      <c r="CJ115" s="157">
        <v>7.5949367000000004E-2</v>
      </c>
      <c r="CK115" s="157">
        <v>0.10850148</v>
      </c>
      <c r="CL115" s="157">
        <v>0.15021768299999999</v>
      </c>
      <c r="CM115" s="157">
        <v>0.231414755</v>
      </c>
      <c r="CN115" s="157">
        <v>0.149016491</v>
      </c>
      <c r="CO115" s="157">
        <v>0.285074308</v>
      </c>
      <c r="CP115" s="157">
        <v>0.16749162500000001</v>
      </c>
      <c r="CQ115" s="157">
        <v>0.36218457100000001</v>
      </c>
      <c r="CR115" s="157">
        <v>0.133020153</v>
      </c>
      <c r="CS115" s="157">
        <v>0.269551078</v>
      </c>
      <c r="CT115" s="157">
        <v>0.33489611800000002</v>
      </c>
      <c r="CU115" s="157">
        <v>0.17650107600000001</v>
      </c>
      <c r="CV115" s="157">
        <v>0.29082272799999997</v>
      </c>
      <c r="CW115" s="157">
        <v>0.22498190300000001</v>
      </c>
      <c r="CX115" s="157">
        <v>9.4291471000000002E-2</v>
      </c>
      <c r="CY115" s="157">
        <v>0.29893376100000002</v>
      </c>
      <c r="CZ115" s="157">
        <v>0.15084267500000001</v>
      </c>
      <c r="DA115" s="157">
        <v>0.100488303</v>
      </c>
      <c r="DB115" s="157">
        <v>0.10606085799999999</v>
      </c>
      <c r="DC115" s="157">
        <v>0.143027195</v>
      </c>
      <c r="DD115" s="157">
        <v>7.9632834E-2</v>
      </c>
      <c r="DE115" s="157">
        <v>0.11480206499999999</v>
      </c>
      <c r="DF115" s="157">
        <v>6.1980243999999997E-2</v>
      </c>
      <c r="DG115" s="157">
        <v>0.10941176499999999</v>
      </c>
      <c r="DH115" s="157">
        <v>0.113338734</v>
      </c>
      <c r="DI115" s="157">
        <v>0.13799431300000001</v>
      </c>
      <c r="DJ115" s="157">
        <v>0.121626605</v>
      </c>
      <c r="DK115" s="157">
        <v>6.9469929E-2</v>
      </c>
      <c r="DL115" s="157">
        <v>0.21324169400000001</v>
      </c>
      <c r="DM115" s="157">
        <v>0.213991614</v>
      </c>
      <c r="DN115" s="157">
        <v>0.17603739500000001</v>
      </c>
      <c r="DO115" s="157">
        <v>0.124144132</v>
      </c>
      <c r="DP115" s="157">
        <v>0.100911954</v>
      </c>
      <c r="DQ115" s="157">
        <v>0.174646999</v>
      </c>
      <c r="DR115" s="157">
        <v>0.130920811</v>
      </c>
      <c r="DS115" s="157">
        <v>0.21672192200000001</v>
      </c>
      <c r="DT115" s="157">
        <v>9.5697831999999997E-2</v>
      </c>
      <c r="DU115" s="157">
        <v>0.13335799100000001</v>
      </c>
      <c r="DV115" s="157">
        <v>3.7405558999999998E-2</v>
      </c>
      <c r="DW115" s="157">
        <v>0.10707393799999999</v>
      </c>
      <c r="DX115" s="157">
        <v>7.9684525000000006E-2</v>
      </c>
      <c r="DY115" s="157">
        <v>0.52513464300000001</v>
      </c>
      <c r="DZ115" s="157">
        <v>0.331161437</v>
      </c>
      <c r="EA115" s="157">
        <v>0.23190458799999999</v>
      </c>
      <c r="EB115" s="157">
        <v>0.25969087800000001</v>
      </c>
      <c r="EC115" s="157">
        <v>5.8208600999999999E-2</v>
      </c>
      <c r="ED115" s="157">
        <v>0.115257742</v>
      </c>
      <c r="EE115" s="157">
        <v>3.8811691000000002E-2</v>
      </c>
      <c r="EF115" s="157">
        <v>0.186089059</v>
      </c>
      <c r="EG115" s="157">
        <v>0.32379117400000001</v>
      </c>
      <c r="EH115" s="157">
        <v>6.3577157999999995E-2</v>
      </c>
      <c r="EI115" s="157">
        <v>0.33748061299999998</v>
      </c>
      <c r="EJ115" s="157">
        <v>0.20385389500000001</v>
      </c>
      <c r="EK115" s="157">
        <v>0.18880861099999999</v>
      </c>
      <c r="EL115" s="157">
        <v>0.138507141</v>
      </c>
      <c r="EM115" s="157">
        <v>9.9755113000000006E-2</v>
      </c>
      <c r="EN115" s="157">
        <v>0.104392682</v>
      </c>
      <c r="EO115" s="157">
        <v>0.137140612</v>
      </c>
      <c r="EP115" s="157">
        <v>4.0257791000000001E-2</v>
      </c>
      <c r="EQ115" s="157">
        <v>7.5534990999999996E-2</v>
      </c>
      <c r="ER115" s="157">
        <v>7.9739508000000001E-2</v>
      </c>
      <c r="ES115" s="157">
        <v>6.0367273999999999E-2</v>
      </c>
      <c r="ET115" s="157">
        <v>9.8188042000000003E-2</v>
      </c>
      <c r="EU115" s="157">
        <v>6.5235188999999999E-2</v>
      </c>
      <c r="EV115" s="157">
        <v>0.10957985200000001</v>
      </c>
      <c r="EW115" s="157">
        <v>0.117001129</v>
      </c>
      <c r="EX115" s="157">
        <v>6.7230351999999993E-2</v>
      </c>
      <c r="EY115" s="157">
        <v>0.127536232</v>
      </c>
      <c r="EZ115" s="157">
        <v>0.13871587399999999</v>
      </c>
      <c r="FA115" s="157">
        <v>0.208062146</v>
      </c>
      <c r="FB115" s="157">
        <v>9.5935486E-2</v>
      </c>
      <c r="FC115" s="157">
        <v>8.2567315000000002E-2</v>
      </c>
      <c r="FD115" s="157">
        <v>8.0261607999999998E-2</v>
      </c>
      <c r="FE115" s="157">
        <v>0.11906525699999999</v>
      </c>
      <c r="FF115" s="157">
        <v>9.8141617E-2</v>
      </c>
      <c r="FG115" s="157">
        <v>0.14174231600000001</v>
      </c>
      <c r="FH115" s="157">
        <v>0.15472888100000001</v>
      </c>
      <c r="FI115" s="157">
        <v>0.196216842</v>
      </c>
      <c r="FJ115" s="157">
        <v>3.4496135999999997E-2</v>
      </c>
      <c r="FK115" s="157">
        <v>0.11823684299999999</v>
      </c>
      <c r="FL115" s="157">
        <v>0.26892698900000001</v>
      </c>
      <c r="FM115" s="157">
        <v>0.152798342</v>
      </c>
      <c r="FN115" s="157">
        <v>0.234499027</v>
      </c>
      <c r="FO115" s="157">
        <v>8.0005071999999997E-2</v>
      </c>
      <c r="FP115" s="157">
        <v>3.8895290999999999E-2</v>
      </c>
      <c r="FQ115" s="157">
        <v>0.223437255</v>
      </c>
      <c r="FR115" s="157">
        <v>8.0064933000000005E-2</v>
      </c>
      <c r="FS115" s="157">
        <v>7.6782106000000003E-2</v>
      </c>
      <c r="FT115" s="157">
        <v>5.7210083000000002E-2</v>
      </c>
      <c r="FU115" s="157">
        <v>0.129354523</v>
      </c>
      <c r="FV115" s="157">
        <v>0.13318175600000001</v>
      </c>
      <c r="FW115" s="157">
        <v>7.6125768999999996E-2</v>
      </c>
      <c r="FX115" s="157">
        <v>6.4201638000000005E-2</v>
      </c>
      <c r="FY115" s="157">
        <v>8.9469968999999996E-2</v>
      </c>
      <c r="FZ115" s="157">
        <v>0.126553111</v>
      </c>
      <c r="GA115" s="157">
        <v>5.5464800000000002E-2</v>
      </c>
      <c r="GB115" s="157">
        <v>8.0692736000000001E-2</v>
      </c>
      <c r="GC115" s="157">
        <v>7.4262845999999993E-2</v>
      </c>
      <c r="GD115" s="157">
        <v>0.102167752</v>
      </c>
      <c r="GE115" s="157">
        <v>6.8883717999999997E-2</v>
      </c>
      <c r="GF115" s="157">
        <v>0.16263618399999999</v>
      </c>
      <c r="GG115" s="157">
        <v>0.17311541</v>
      </c>
      <c r="GH115" s="157">
        <v>0.12944251300000001</v>
      </c>
      <c r="GI115" s="157">
        <v>0.122008954</v>
      </c>
      <c r="GJ115" s="157">
        <v>2.9982221E-2</v>
      </c>
      <c r="GK115" s="157">
        <v>8.4023423999999999E-2</v>
      </c>
      <c r="GL115" s="157">
        <v>0.169517319</v>
      </c>
      <c r="GM115" s="157">
        <v>0.11007871</v>
      </c>
      <c r="GN115" s="157">
        <v>8.7563554000000002E-2</v>
      </c>
      <c r="GO115" s="157">
        <v>0.119705929</v>
      </c>
      <c r="GP115" s="157">
        <v>0.12987383299999999</v>
      </c>
      <c r="GQ115" s="157">
        <v>3.8663239000000002E-2</v>
      </c>
      <c r="GR115" s="157">
        <v>7.7461427999999999E-2</v>
      </c>
      <c r="GS115" s="157">
        <v>0.44070893500000002</v>
      </c>
      <c r="GT115" s="157">
        <v>0.15584415600000001</v>
      </c>
      <c r="GU115" s="157">
        <v>0.18421052600000001</v>
      </c>
      <c r="GV115" s="157">
        <v>0.200874727</v>
      </c>
      <c r="GW115" s="157">
        <v>0.16666666699999999</v>
      </c>
      <c r="GX115" s="157">
        <v>0.17333333300000001</v>
      </c>
      <c r="GY115" s="157">
        <v>8.6021504999999998E-2</v>
      </c>
      <c r="GZ115" s="157">
        <v>0.22641509400000001</v>
      </c>
      <c r="HA115" s="157">
        <v>0.13829787199999999</v>
      </c>
    </row>
    <row r="116" spans="1:209" x14ac:dyDescent="0.2">
      <c r="A116" s="157" t="s">
        <v>3925</v>
      </c>
      <c r="B116" s="157">
        <v>1.1935E-4</v>
      </c>
      <c r="C116" s="157">
        <v>5.97022E-4</v>
      </c>
      <c r="D116" s="157">
        <v>4.3984999999999998E-4</v>
      </c>
      <c r="E116" s="157">
        <v>4.42829E-4</v>
      </c>
      <c r="F116" s="157">
        <v>1.433588E-3</v>
      </c>
      <c r="G116" s="157">
        <v>1.56615E-4</v>
      </c>
      <c r="H116" s="157">
        <v>4.4120900000000002E-4</v>
      </c>
      <c r="I116" s="157">
        <v>0</v>
      </c>
      <c r="J116" s="157">
        <v>1.21366E-4</v>
      </c>
      <c r="K116" s="157">
        <v>6.6980999999999996E-4</v>
      </c>
      <c r="L116" s="157">
        <v>0</v>
      </c>
      <c r="M116" s="157">
        <v>1.26129E-3</v>
      </c>
      <c r="N116" s="157">
        <v>1.85921E-4</v>
      </c>
      <c r="O116" s="157">
        <v>1.09917E-4</v>
      </c>
      <c r="P116" s="157">
        <v>0</v>
      </c>
      <c r="Q116" s="157">
        <v>3.7926700000000003E-4</v>
      </c>
      <c r="R116" s="157">
        <v>5.2358299999999999E-4</v>
      </c>
      <c r="S116" s="157">
        <v>1.3900539999999999E-3</v>
      </c>
      <c r="T116" s="157">
        <v>1.228462E-3</v>
      </c>
      <c r="U116" s="157">
        <v>1.5661189999999999E-3</v>
      </c>
      <c r="V116" s="157">
        <v>2.4358600000000001E-4</v>
      </c>
      <c r="W116" s="192">
        <v>2.0999999999999999E-5</v>
      </c>
      <c r="X116" s="157">
        <v>0</v>
      </c>
      <c r="Y116" s="157">
        <v>1.0602540000000001E-3</v>
      </c>
      <c r="Z116" s="157">
        <v>1.3545370000000001E-3</v>
      </c>
      <c r="AA116" s="157">
        <v>1.80731E-4</v>
      </c>
      <c r="AB116" s="157">
        <v>0</v>
      </c>
      <c r="AC116" s="157">
        <v>0</v>
      </c>
      <c r="AD116" s="192">
        <v>1.9400000000000001E-5</v>
      </c>
      <c r="AE116" s="157">
        <v>9.73371E-4</v>
      </c>
      <c r="AF116" s="157">
        <v>0</v>
      </c>
      <c r="AG116" s="157">
        <v>5.4763000000000001E-4</v>
      </c>
      <c r="AH116" s="157">
        <v>9.9438999999999994E-4</v>
      </c>
      <c r="AI116" s="157">
        <v>7.3489599999999997E-4</v>
      </c>
      <c r="AJ116" s="157">
        <v>4.9721200000000002E-4</v>
      </c>
      <c r="AK116" s="157">
        <v>0</v>
      </c>
      <c r="AL116" s="157">
        <v>0</v>
      </c>
      <c r="AM116" s="157">
        <v>6.2065500000000001E-4</v>
      </c>
      <c r="AN116" s="157">
        <v>4.4673100000000002E-4</v>
      </c>
      <c r="AO116" s="157">
        <v>5.05983E-4</v>
      </c>
      <c r="AP116" s="157">
        <v>5.6030299999999995E-4</v>
      </c>
      <c r="AQ116" s="157">
        <v>9.4197400000000004E-4</v>
      </c>
      <c r="AR116" s="157">
        <v>1.248217E-3</v>
      </c>
      <c r="AS116" s="157">
        <v>4.5543599999999998E-4</v>
      </c>
      <c r="AT116" s="157">
        <v>4.5675099999999998E-4</v>
      </c>
      <c r="AU116" s="157">
        <v>0</v>
      </c>
      <c r="AV116" s="157">
        <v>0</v>
      </c>
      <c r="AW116" s="157">
        <v>0</v>
      </c>
      <c r="AX116" s="192">
        <v>9.9300000000000001E-5</v>
      </c>
      <c r="AY116" s="157">
        <v>3.5128500000000001E-4</v>
      </c>
      <c r="AZ116" s="157">
        <v>8.7263300000000005E-4</v>
      </c>
      <c r="BA116" s="157">
        <v>7.2247399999999997E-4</v>
      </c>
      <c r="BB116" s="157">
        <v>4.9295100000000004E-4</v>
      </c>
      <c r="BC116" s="192">
        <v>2.41E-5</v>
      </c>
      <c r="BD116" s="157">
        <v>1.4788E-4</v>
      </c>
      <c r="BE116" s="157">
        <v>1.85174E-4</v>
      </c>
      <c r="BF116" s="157">
        <v>2.0191250000000001E-3</v>
      </c>
      <c r="BG116" s="157">
        <v>1.6126199999999999E-4</v>
      </c>
      <c r="BH116" s="157">
        <v>2.2481500000000001E-4</v>
      </c>
      <c r="BI116" s="192">
        <v>3.6100000000000003E-5</v>
      </c>
      <c r="BJ116" s="157">
        <v>0</v>
      </c>
      <c r="BK116" s="157">
        <v>6.1999500000000003E-4</v>
      </c>
      <c r="BL116" s="157">
        <v>2.86154E-4</v>
      </c>
      <c r="BM116" s="157">
        <v>0</v>
      </c>
      <c r="BN116" s="192">
        <v>4.32E-5</v>
      </c>
      <c r="BO116" s="157">
        <v>2.66922E-4</v>
      </c>
      <c r="BP116" s="157">
        <v>0</v>
      </c>
      <c r="BQ116" s="192">
        <v>5.9799999999999997E-5</v>
      </c>
      <c r="BR116" s="157">
        <v>2.1141899999999999E-4</v>
      </c>
      <c r="BS116" s="157">
        <v>0</v>
      </c>
      <c r="BT116" s="157">
        <v>0</v>
      </c>
      <c r="BU116" s="157">
        <v>0</v>
      </c>
      <c r="BV116" s="157">
        <v>5.7031499999999995E-4</v>
      </c>
      <c r="BW116" s="157">
        <v>0</v>
      </c>
      <c r="BX116" s="157">
        <v>1.1263149999999999E-3</v>
      </c>
      <c r="BY116" s="157">
        <v>7.3035000000000005E-4</v>
      </c>
      <c r="BZ116" s="157">
        <v>4.9514100000000005E-4</v>
      </c>
      <c r="CA116" s="157">
        <v>9.5785399999999995E-4</v>
      </c>
      <c r="CB116" s="157">
        <v>6.2833799999999999E-4</v>
      </c>
      <c r="CC116" s="157">
        <v>6.5210300000000001E-4</v>
      </c>
      <c r="CD116" s="157">
        <v>6.39246E-4</v>
      </c>
      <c r="CE116" s="157">
        <v>4.0468200000000001E-4</v>
      </c>
      <c r="CF116" s="157">
        <v>4.4307800000000002E-4</v>
      </c>
      <c r="CG116" s="157">
        <v>8.3275500000000002E-4</v>
      </c>
      <c r="CH116" s="157">
        <v>1.277343E-3</v>
      </c>
      <c r="CI116" s="157">
        <v>1.3202299999999999E-4</v>
      </c>
      <c r="CJ116" s="157">
        <v>0</v>
      </c>
      <c r="CK116" s="192">
        <v>2.69E-5</v>
      </c>
      <c r="CL116" s="192">
        <v>3.3200000000000001E-5</v>
      </c>
      <c r="CM116" s="157">
        <v>0</v>
      </c>
      <c r="CN116" s="157">
        <v>0</v>
      </c>
      <c r="CO116" s="157">
        <v>0</v>
      </c>
      <c r="CP116" s="157">
        <v>0</v>
      </c>
      <c r="CQ116" s="157">
        <v>2.5234299999999998E-4</v>
      </c>
      <c r="CR116" s="157">
        <v>3.4927200000000003E-4</v>
      </c>
      <c r="CS116" s="157">
        <v>9.3807700000000005E-4</v>
      </c>
      <c r="CT116" s="157">
        <v>8.3295699999999995E-4</v>
      </c>
      <c r="CU116" s="157">
        <v>0</v>
      </c>
      <c r="CV116" s="157">
        <v>1.4936999999999999E-4</v>
      </c>
      <c r="CW116" s="157">
        <v>7.8320600000000005E-4</v>
      </c>
      <c r="CX116" s="157">
        <v>1.11932E-4</v>
      </c>
      <c r="CY116" s="157">
        <v>1.9335899999999999E-4</v>
      </c>
      <c r="CZ116" s="192">
        <v>7.6299999999999998E-5</v>
      </c>
      <c r="DA116" s="157">
        <v>0</v>
      </c>
      <c r="DB116" s="157">
        <v>0</v>
      </c>
      <c r="DC116" s="157">
        <v>0</v>
      </c>
      <c r="DD116" s="157">
        <v>2.40764E-4</v>
      </c>
      <c r="DE116" s="157">
        <v>0</v>
      </c>
      <c r="DF116" s="157">
        <v>0</v>
      </c>
      <c r="DG116" s="157">
        <v>0</v>
      </c>
      <c r="DH116" s="157">
        <v>0</v>
      </c>
      <c r="DI116" s="192">
        <v>6.05E-5</v>
      </c>
      <c r="DJ116" s="157">
        <v>8.0458600000000004E-4</v>
      </c>
      <c r="DK116" s="157">
        <v>0</v>
      </c>
      <c r="DL116" s="157">
        <v>2.40103E-4</v>
      </c>
      <c r="DM116" s="192">
        <v>3.7799999999999997E-5</v>
      </c>
      <c r="DN116" s="157">
        <v>2.8663400000000002E-4</v>
      </c>
      <c r="DO116" s="192">
        <v>6.9200000000000002E-5</v>
      </c>
      <c r="DP116" s="157">
        <v>1.4925600000000001E-4</v>
      </c>
      <c r="DQ116" s="157">
        <v>1.538219E-3</v>
      </c>
      <c r="DR116" s="157">
        <v>0</v>
      </c>
      <c r="DS116" s="157">
        <v>0</v>
      </c>
      <c r="DT116" s="157">
        <v>1.6937699999999999E-4</v>
      </c>
      <c r="DU116" s="192">
        <v>8.2200000000000006E-5</v>
      </c>
      <c r="DV116" s="157">
        <v>1.6864500000000001E-4</v>
      </c>
      <c r="DW116" s="192">
        <v>6.9499999999999995E-5</v>
      </c>
      <c r="DX116" s="157">
        <v>3.2635299999999998E-4</v>
      </c>
      <c r="DY116" s="157">
        <v>0</v>
      </c>
      <c r="DZ116" s="157">
        <v>0</v>
      </c>
      <c r="EA116" s="157">
        <v>2.2847699999999999E-4</v>
      </c>
      <c r="EB116" s="157">
        <v>6.6894299999999997E-4</v>
      </c>
      <c r="EC116" s="157">
        <v>0</v>
      </c>
      <c r="ED116" s="157">
        <v>6.4004700000000003E-4</v>
      </c>
      <c r="EE116" s="157">
        <v>2.39578E-4</v>
      </c>
      <c r="EF116" s="192">
        <v>6.5300000000000002E-5</v>
      </c>
      <c r="EG116" s="157">
        <v>0</v>
      </c>
      <c r="EH116" s="157">
        <v>3.9710899999999998E-4</v>
      </c>
      <c r="EI116" s="157">
        <v>0</v>
      </c>
      <c r="EJ116" s="157">
        <v>0</v>
      </c>
      <c r="EK116" s="157">
        <v>0</v>
      </c>
      <c r="EL116" s="157">
        <v>0</v>
      </c>
      <c r="EM116" s="157">
        <v>1.4494900000000001E-4</v>
      </c>
      <c r="EN116" s="157">
        <v>2.12721E-4</v>
      </c>
      <c r="EO116" s="157">
        <v>1.2443510000000001E-3</v>
      </c>
      <c r="EP116" s="157">
        <v>0</v>
      </c>
      <c r="EQ116" s="157">
        <v>2.40246E-4</v>
      </c>
      <c r="ER116" s="157">
        <v>1.4471779999999999E-3</v>
      </c>
      <c r="ES116" s="192">
        <v>6.8499999999999998E-5</v>
      </c>
      <c r="ET116" s="157">
        <v>4.0927200000000002E-4</v>
      </c>
      <c r="EU116" s="157">
        <v>0</v>
      </c>
      <c r="EV116" s="157">
        <v>5.0816100000000003E-4</v>
      </c>
      <c r="EW116" s="157">
        <v>0</v>
      </c>
      <c r="EX116" s="157">
        <v>1.9381699999999999E-4</v>
      </c>
      <c r="EY116" s="157">
        <v>1.0352E-4</v>
      </c>
      <c r="EZ116" s="157">
        <v>0</v>
      </c>
      <c r="FA116" s="157">
        <v>0</v>
      </c>
      <c r="FB116" s="157">
        <v>0</v>
      </c>
      <c r="FC116" s="157">
        <v>0</v>
      </c>
      <c r="FD116" s="157">
        <v>2.5058300000000002E-4</v>
      </c>
      <c r="FE116" s="157">
        <v>1.3468900000000001E-4</v>
      </c>
      <c r="FF116" s="157">
        <v>2.0347299999999999E-4</v>
      </c>
      <c r="FG116" s="157">
        <v>0</v>
      </c>
      <c r="FH116" s="157">
        <v>0</v>
      </c>
      <c r="FI116" s="192">
        <v>5.5099999999999998E-5</v>
      </c>
      <c r="FJ116" s="157">
        <v>0</v>
      </c>
      <c r="FK116" s="157">
        <v>1.38613E-4</v>
      </c>
      <c r="FL116" s="157">
        <v>1.605343E-3</v>
      </c>
      <c r="FM116" s="157">
        <v>2.9612099999999999E-4</v>
      </c>
      <c r="FN116" s="192">
        <v>5.1700000000000003E-5</v>
      </c>
      <c r="FO116" s="157">
        <v>0</v>
      </c>
      <c r="FP116" s="157">
        <v>5.3506799999999998E-4</v>
      </c>
      <c r="FQ116" s="157">
        <v>1.347329E-3</v>
      </c>
      <c r="FR116" s="157">
        <v>0</v>
      </c>
      <c r="FS116" s="157">
        <v>0</v>
      </c>
      <c r="FT116" s="157">
        <v>0</v>
      </c>
      <c r="FU116" s="157">
        <v>0</v>
      </c>
      <c r="FV116" s="157">
        <v>0</v>
      </c>
      <c r="FW116" s="157">
        <v>0</v>
      </c>
      <c r="FX116" s="157">
        <v>9.7236399999999998E-4</v>
      </c>
      <c r="FY116" s="157">
        <v>1.6291999999999999E-4</v>
      </c>
      <c r="FZ116" s="157">
        <v>0</v>
      </c>
      <c r="GA116" s="157">
        <v>4.27849E-4</v>
      </c>
      <c r="GB116" s="157">
        <v>0</v>
      </c>
      <c r="GC116" s="157">
        <v>1.13263E-4</v>
      </c>
      <c r="GD116" s="157">
        <v>4.7845100000000002E-4</v>
      </c>
      <c r="GE116" s="157">
        <v>5.6480600000000005E-4</v>
      </c>
      <c r="GF116" s="157">
        <v>2.4760599999999999E-4</v>
      </c>
      <c r="GG116" s="157">
        <v>1.7789600000000001E-4</v>
      </c>
      <c r="GH116" s="157">
        <v>1.63349E-4</v>
      </c>
      <c r="GI116" s="157">
        <v>1.54377E-4</v>
      </c>
      <c r="GJ116" s="157">
        <v>0</v>
      </c>
      <c r="GK116" s="157">
        <v>7.6895800000000003E-4</v>
      </c>
      <c r="GL116" s="157">
        <v>2.3158099999999999E-4</v>
      </c>
      <c r="GM116" s="157">
        <v>1.9197499999999999E-4</v>
      </c>
      <c r="GN116" s="157">
        <v>1.6140699999999999E-4</v>
      </c>
      <c r="GO116" s="157">
        <v>6.3928399999999995E-4</v>
      </c>
      <c r="GP116" s="157">
        <v>0</v>
      </c>
      <c r="GQ116" s="157">
        <v>1.4395900000000001E-4</v>
      </c>
      <c r="GR116" s="157">
        <v>0</v>
      </c>
      <c r="GS116" s="157">
        <v>0</v>
      </c>
      <c r="GT116" s="157">
        <v>0</v>
      </c>
      <c r="GU116" s="157">
        <v>0</v>
      </c>
      <c r="GV116" s="157">
        <v>0</v>
      </c>
      <c r="GW116" s="157">
        <v>0</v>
      </c>
      <c r="GX116" s="157">
        <v>0</v>
      </c>
      <c r="GY116" s="157">
        <v>0</v>
      </c>
      <c r="GZ116" s="157">
        <v>0</v>
      </c>
      <c r="HA116" s="157">
        <v>0</v>
      </c>
    </row>
    <row r="117" spans="1:209" x14ac:dyDescent="0.2">
      <c r="A117" s="157" t="s">
        <v>3926</v>
      </c>
      <c r="B117" s="192">
        <v>5.9700000000000001E-5</v>
      </c>
      <c r="C117" s="192">
        <v>4.5899999999999998E-5</v>
      </c>
      <c r="D117" s="157">
        <v>8.6435699999999995E-4</v>
      </c>
      <c r="E117" s="157">
        <v>1.6314699999999999E-4</v>
      </c>
      <c r="F117" s="157">
        <v>3.6826099999999999E-4</v>
      </c>
      <c r="G117" s="192">
        <v>1.42E-5</v>
      </c>
      <c r="H117" s="157">
        <v>1.607261E-3</v>
      </c>
      <c r="I117" s="157">
        <v>1.08994E-3</v>
      </c>
      <c r="J117" s="192">
        <v>8.67E-6</v>
      </c>
      <c r="K117" s="157">
        <v>2.94717E-4</v>
      </c>
      <c r="L117" s="157">
        <v>3.2243760000000002E-3</v>
      </c>
      <c r="M117" s="157">
        <v>0</v>
      </c>
      <c r="N117" s="157">
        <v>9.8030899999999995E-4</v>
      </c>
      <c r="O117" s="192">
        <v>5.4999999999999999E-6</v>
      </c>
      <c r="P117" s="157">
        <v>9.4414100000000001E-4</v>
      </c>
      <c r="Q117" s="157">
        <v>1.58028E-4</v>
      </c>
      <c r="R117" s="192">
        <v>8.7299999999999994E-5</v>
      </c>
      <c r="S117" s="157">
        <v>1.0305570000000001E-3</v>
      </c>
      <c r="T117" s="157">
        <v>4.2026299999999998E-4</v>
      </c>
      <c r="U117" s="192">
        <v>8.8200000000000003E-5</v>
      </c>
      <c r="V117" s="157">
        <v>5.4806799999999997E-4</v>
      </c>
      <c r="W117" s="157">
        <v>0</v>
      </c>
      <c r="X117" s="157">
        <v>2.4946759999999999E-3</v>
      </c>
      <c r="Y117" s="157">
        <v>5.0011999999999995E-4</v>
      </c>
      <c r="Z117" s="192">
        <v>1.7600000000000001E-5</v>
      </c>
      <c r="AA117" s="157">
        <v>0</v>
      </c>
      <c r="AB117" s="157">
        <v>4.78994E-4</v>
      </c>
      <c r="AC117" s="192">
        <v>9.6500000000000001E-5</v>
      </c>
      <c r="AD117" s="192">
        <v>3.8800000000000001E-5</v>
      </c>
      <c r="AE117" s="157">
        <v>4.8668600000000001E-4</v>
      </c>
      <c r="AF117" s="192">
        <v>1.5E-5</v>
      </c>
      <c r="AG117" s="157">
        <v>3.0720699999999999E-4</v>
      </c>
      <c r="AH117" s="157">
        <v>1.7186999999999999E-4</v>
      </c>
      <c r="AI117" s="157">
        <v>9.2829000000000002E-4</v>
      </c>
      <c r="AJ117" s="157">
        <v>2.9477570000000001E-3</v>
      </c>
      <c r="AK117" s="157">
        <v>8.8479100000000001E-4</v>
      </c>
      <c r="AL117" s="157">
        <v>0</v>
      </c>
      <c r="AM117" s="157">
        <v>8.27541E-4</v>
      </c>
      <c r="AN117" s="157">
        <v>5.9564199999999996E-4</v>
      </c>
      <c r="AO117" s="157">
        <v>1.1637609999999999E-3</v>
      </c>
      <c r="AP117" s="157">
        <v>1.4007599999999999E-4</v>
      </c>
      <c r="AQ117" s="157">
        <v>2.9305899999999997E-4</v>
      </c>
      <c r="AR117" s="157">
        <v>2.2926399999999999E-4</v>
      </c>
      <c r="AS117" s="157">
        <v>5.9206600000000003E-4</v>
      </c>
      <c r="AT117" s="157">
        <v>3.6002700000000001E-4</v>
      </c>
      <c r="AU117" s="157">
        <v>6.9043689999999996E-3</v>
      </c>
      <c r="AV117" s="157">
        <v>4.1613630000000004E-3</v>
      </c>
      <c r="AW117" s="157">
        <v>1.88047E-3</v>
      </c>
      <c r="AX117" s="157">
        <v>9.9255599999999991E-4</v>
      </c>
      <c r="AY117" s="157">
        <v>2.9183669999999998E-3</v>
      </c>
      <c r="AZ117" s="157">
        <v>5.6910900000000004E-4</v>
      </c>
      <c r="BA117" s="157">
        <v>4.3348399999999999E-4</v>
      </c>
      <c r="BB117" s="157">
        <v>8.1336899999999998E-4</v>
      </c>
      <c r="BC117" s="157">
        <v>0</v>
      </c>
      <c r="BD117" s="157">
        <v>0</v>
      </c>
      <c r="BE117" s="192">
        <v>6.1699999999999995E-5</v>
      </c>
      <c r="BF117" s="192">
        <v>7.6199999999999995E-5</v>
      </c>
      <c r="BG117" s="157">
        <v>9.8101099999999995E-4</v>
      </c>
      <c r="BH117" s="157">
        <v>1.7985200000000001E-4</v>
      </c>
      <c r="BI117" s="157">
        <v>1.4448799999999999E-4</v>
      </c>
      <c r="BJ117" s="157">
        <v>3.3793300000000001E-4</v>
      </c>
      <c r="BK117" s="192">
        <v>1.7200000000000001E-5</v>
      </c>
      <c r="BL117" s="192">
        <v>7.1500000000000003E-5</v>
      </c>
      <c r="BM117" s="157">
        <v>1.6835019999999999E-3</v>
      </c>
      <c r="BN117" s="157">
        <v>9.9433700000000009E-4</v>
      </c>
      <c r="BO117" s="157">
        <v>6.6730399999999997E-4</v>
      </c>
      <c r="BP117" s="157">
        <v>1.118836E-3</v>
      </c>
      <c r="BQ117" s="157">
        <v>5.9783600000000003E-4</v>
      </c>
      <c r="BR117" s="157">
        <v>3.8055400000000002E-4</v>
      </c>
      <c r="BS117" s="157">
        <v>2.2657800000000001E-4</v>
      </c>
      <c r="BT117" s="157">
        <v>9.2635500000000002E-4</v>
      </c>
      <c r="BU117" s="157">
        <v>1.8476790000000001E-3</v>
      </c>
      <c r="BV117" s="157">
        <v>6.1784100000000005E-4</v>
      </c>
      <c r="BW117" s="157">
        <v>8.0078400000000002E-4</v>
      </c>
      <c r="BX117" s="157">
        <v>0</v>
      </c>
      <c r="BY117" s="157">
        <v>2.845846E-3</v>
      </c>
      <c r="BZ117" s="157">
        <v>1.640156E-3</v>
      </c>
      <c r="CA117" s="192">
        <v>1.7099999999999999E-5</v>
      </c>
      <c r="CB117" s="157">
        <v>1.4500099999999999E-4</v>
      </c>
      <c r="CC117" s="157">
        <v>5.7964699999999997E-4</v>
      </c>
      <c r="CD117" s="157">
        <v>0</v>
      </c>
      <c r="CE117" s="157">
        <v>9.3388100000000001E-4</v>
      </c>
      <c r="CF117" s="157">
        <v>9.4154099999999995E-4</v>
      </c>
      <c r="CG117" s="157">
        <v>3.0534350000000002E-3</v>
      </c>
      <c r="CH117" s="157">
        <v>0</v>
      </c>
      <c r="CI117" s="157">
        <v>1.24479E-3</v>
      </c>
      <c r="CJ117" s="157">
        <v>1.05927E-4</v>
      </c>
      <c r="CK117" s="157">
        <v>1.3451700000000001E-4</v>
      </c>
      <c r="CL117" s="157">
        <v>7.53304E-4</v>
      </c>
      <c r="CM117" s="157">
        <v>3.7631470000000001E-3</v>
      </c>
      <c r="CN117" s="157">
        <v>6.2255800000000005E-4</v>
      </c>
      <c r="CO117" s="157">
        <v>2.101501E-3</v>
      </c>
      <c r="CP117" s="157">
        <v>1.4249289999999999E-3</v>
      </c>
      <c r="CQ117" s="157">
        <v>2.859889E-3</v>
      </c>
      <c r="CR117" s="157">
        <v>8.2078900000000005E-4</v>
      </c>
      <c r="CS117" s="157">
        <v>6.2538399999999999E-4</v>
      </c>
      <c r="CT117" s="192">
        <v>7.1400000000000001E-5</v>
      </c>
      <c r="CU117" s="157">
        <v>0</v>
      </c>
      <c r="CV117" s="157">
        <v>0</v>
      </c>
      <c r="CW117" s="192">
        <v>1.7799999999999999E-5</v>
      </c>
      <c r="CX117" s="157">
        <v>1.7909100000000001E-4</v>
      </c>
      <c r="CY117" s="157">
        <v>5.552179E-3</v>
      </c>
      <c r="CZ117" s="157">
        <v>1.5252000000000001E-4</v>
      </c>
      <c r="DA117" s="157">
        <v>8.2214300000000001E-4</v>
      </c>
      <c r="DB117" s="157">
        <v>2.4928120000000001E-3</v>
      </c>
      <c r="DC117" s="157">
        <v>5.6974800000000002E-4</v>
      </c>
      <c r="DD117" s="157">
        <v>8.4267499999999998E-4</v>
      </c>
      <c r="DE117" s="157">
        <v>4.2367300000000001E-4</v>
      </c>
      <c r="DF117" s="157">
        <v>1.8378099999999999E-4</v>
      </c>
      <c r="DG117" s="157">
        <v>0</v>
      </c>
      <c r="DH117" s="157">
        <v>2.02511E-4</v>
      </c>
      <c r="DI117" s="157">
        <v>2.0165800000000001E-4</v>
      </c>
      <c r="DJ117" s="157">
        <v>1.00573E-4</v>
      </c>
      <c r="DK117" s="157">
        <v>3.5677899999999999E-4</v>
      </c>
      <c r="DL117" s="157">
        <v>6.3927489999999997E-3</v>
      </c>
      <c r="DM117" s="192">
        <v>7.5500000000000006E-5</v>
      </c>
      <c r="DN117" s="157">
        <v>3.9687799999999998E-4</v>
      </c>
      <c r="DO117" s="192">
        <v>3.4600000000000001E-5</v>
      </c>
      <c r="DP117" s="157">
        <v>2.3881E-4</v>
      </c>
      <c r="DQ117" s="192">
        <v>1.31E-5</v>
      </c>
      <c r="DR117" s="192">
        <v>4.0800000000000002E-5</v>
      </c>
      <c r="DS117" s="192">
        <v>9.0799999999999998E-5</v>
      </c>
      <c r="DT117" s="157">
        <v>2.5406499999999999E-4</v>
      </c>
      <c r="DU117" s="157">
        <v>2.2603E-4</v>
      </c>
      <c r="DV117" s="157">
        <v>0</v>
      </c>
      <c r="DW117" s="192">
        <v>6.9499999999999995E-5</v>
      </c>
      <c r="DX117" s="157">
        <v>1.0606470000000001E-3</v>
      </c>
      <c r="DY117" s="157">
        <v>2.615914E-3</v>
      </c>
      <c r="DZ117" s="157">
        <v>8.2236799999999997E-4</v>
      </c>
      <c r="EA117" s="157">
        <v>2.7965637000000002E-2</v>
      </c>
      <c r="EB117" s="192">
        <v>3.5200000000000002E-5</v>
      </c>
      <c r="EC117" s="192">
        <v>7.3100000000000001E-5</v>
      </c>
      <c r="ED117" s="157">
        <v>1.624735E-3</v>
      </c>
      <c r="EE117" s="157">
        <v>2.1295900000000001E-4</v>
      </c>
      <c r="EF117" s="157">
        <v>4.9005200000000004E-4</v>
      </c>
      <c r="EG117" s="157">
        <v>7.6153779999999999E-3</v>
      </c>
      <c r="EH117" s="157">
        <v>8.7363999999999996E-4</v>
      </c>
      <c r="EI117" s="157">
        <v>4.3359640000000003E-3</v>
      </c>
      <c r="EJ117" s="157">
        <v>9.9635299999999995E-4</v>
      </c>
      <c r="EK117" s="157">
        <v>4.42347E-4</v>
      </c>
      <c r="EL117" s="157">
        <v>4.3788699999999998E-4</v>
      </c>
      <c r="EM117" s="157">
        <v>4.4247500000000001E-4</v>
      </c>
      <c r="EN117" s="157">
        <v>4.2810039999999997E-3</v>
      </c>
      <c r="EO117" s="157">
        <v>0</v>
      </c>
      <c r="EP117" s="192">
        <v>1.77E-5</v>
      </c>
      <c r="EQ117" s="157">
        <v>2.1355199999999999E-4</v>
      </c>
      <c r="ER117" s="157">
        <v>1.61257E-3</v>
      </c>
      <c r="ES117" s="157">
        <v>1.8729160000000001E-3</v>
      </c>
      <c r="ET117" s="157">
        <v>0</v>
      </c>
      <c r="EU117" s="157">
        <v>0</v>
      </c>
      <c r="EV117" s="157">
        <v>4.0652899999999998E-4</v>
      </c>
      <c r="EW117" s="192">
        <v>1.8199999999999999E-5</v>
      </c>
      <c r="EX117" s="157">
        <v>1.405175E-3</v>
      </c>
      <c r="EY117" s="157">
        <v>1.0352E-4</v>
      </c>
      <c r="EZ117" s="157">
        <v>1.74632E-4</v>
      </c>
      <c r="FA117" s="157">
        <v>5.8786500000000002E-4</v>
      </c>
      <c r="FB117" s="157">
        <v>7.0124300000000005E-4</v>
      </c>
      <c r="FC117" s="157">
        <v>5.9654499999999997E-4</v>
      </c>
      <c r="FD117" s="157">
        <v>7.51748E-4</v>
      </c>
      <c r="FE117" s="157">
        <v>3.3672299999999998E-4</v>
      </c>
      <c r="FF117" s="157">
        <v>4.7476899999999999E-4</v>
      </c>
      <c r="FG117" s="157">
        <v>1.5926100000000001E-4</v>
      </c>
      <c r="FH117" s="192">
        <v>7.1099999999999994E-5</v>
      </c>
      <c r="FI117" s="157">
        <v>4.1361099999999998E-4</v>
      </c>
      <c r="FJ117" s="157">
        <v>0</v>
      </c>
      <c r="FK117" s="157">
        <v>1.38613E-4</v>
      </c>
      <c r="FL117" s="192">
        <v>6.4200000000000002E-5</v>
      </c>
      <c r="FM117" s="157">
        <v>0</v>
      </c>
      <c r="FN117" s="157">
        <v>3.83973E-3</v>
      </c>
      <c r="FO117" s="157">
        <v>5.0716400000000005E-4</v>
      </c>
      <c r="FP117" s="157">
        <v>3.2927199999999997E-4</v>
      </c>
      <c r="FQ117" s="157">
        <v>1.09666E-4</v>
      </c>
      <c r="FR117" s="157">
        <v>2.869815E-3</v>
      </c>
      <c r="FS117" s="157">
        <v>9.8679600000000007E-4</v>
      </c>
      <c r="FT117" s="157">
        <v>2.374676E-3</v>
      </c>
      <c r="FU117" s="157">
        <v>1.4683020000000001E-3</v>
      </c>
      <c r="FV117" s="157">
        <v>0</v>
      </c>
      <c r="FW117" s="157">
        <v>0</v>
      </c>
      <c r="FX117" s="157">
        <v>3.352098E-3</v>
      </c>
      <c r="FY117" s="157">
        <v>8.9605700000000002E-4</v>
      </c>
      <c r="FZ117" s="157">
        <v>1.80726E-4</v>
      </c>
      <c r="GA117" s="157">
        <v>1.5558100000000001E-4</v>
      </c>
      <c r="GB117" s="157">
        <v>0</v>
      </c>
      <c r="GC117" s="157">
        <v>6.4182400000000004E-4</v>
      </c>
      <c r="GD117" s="157">
        <v>8.8329499999999998E-4</v>
      </c>
      <c r="GE117" s="157">
        <v>9.7146600000000004E-4</v>
      </c>
      <c r="GF117" s="157">
        <v>2.0633899999999999E-4</v>
      </c>
      <c r="GG117" s="157">
        <v>1.3342200000000001E-4</v>
      </c>
      <c r="GH117" s="192">
        <v>6.9999999999999994E-5</v>
      </c>
      <c r="GI117" s="157">
        <v>3.0875299999999999E-4</v>
      </c>
      <c r="GJ117" s="157">
        <v>0</v>
      </c>
      <c r="GK117" s="157">
        <v>1.4787599999999999E-4</v>
      </c>
      <c r="GL117" s="192">
        <v>9.9199999999999999E-5</v>
      </c>
      <c r="GM117" s="157">
        <v>4.2234599999999998E-4</v>
      </c>
      <c r="GN117" s="157">
        <v>6.4563000000000001E-4</v>
      </c>
      <c r="GO117" s="157">
        <v>1.438389E-3</v>
      </c>
      <c r="GP117" s="157">
        <v>7.1280900000000001E-4</v>
      </c>
      <c r="GQ117" s="157">
        <v>1.048843E-3</v>
      </c>
      <c r="GR117" s="157">
        <v>6.83951E-3</v>
      </c>
      <c r="GS117" s="157">
        <v>1.8271499999999999E-4</v>
      </c>
      <c r="GT117" s="157">
        <v>1.2987013E-2</v>
      </c>
      <c r="GU117" s="157">
        <v>0</v>
      </c>
      <c r="GV117" s="157">
        <v>6.5604499999999998E-3</v>
      </c>
      <c r="GW117" s="157">
        <v>0</v>
      </c>
      <c r="GX117" s="157">
        <v>0</v>
      </c>
      <c r="GY117" s="157">
        <v>1.0752688E-2</v>
      </c>
      <c r="GZ117" s="157">
        <v>0</v>
      </c>
      <c r="HA117" s="157">
        <v>0</v>
      </c>
    </row>
    <row r="118" spans="1:209" x14ac:dyDescent="0.2">
      <c r="A118" s="157" t="s">
        <v>3927</v>
      </c>
      <c r="B118" s="157">
        <v>0.20289422600000001</v>
      </c>
      <c r="C118" s="157">
        <v>0.15357811199999999</v>
      </c>
      <c r="D118" s="157">
        <v>0.19141166400000001</v>
      </c>
      <c r="E118" s="157">
        <v>0.23423297400000001</v>
      </c>
      <c r="F118" s="157">
        <v>0.195112648</v>
      </c>
      <c r="G118" s="157">
        <v>0.189048351</v>
      </c>
      <c r="H118" s="157">
        <v>0.21196936699999999</v>
      </c>
      <c r="I118" s="157">
        <v>0.27689721699999997</v>
      </c>
      <c r="J118" s="157">
        <v>0.11100612</v>
      </c>
      <c r="K118" s="157">
        <v>0.15027864099999999</v>
      </c>
      <c r="L118" s="157">
        <v>0.20905554800000001</v>
      </c>
      <c r="M118" s="157">
        <v>0.21263759500000001</v>
      </c>
      <c r="N118" s="157">
        <v>0.141333559</v>
      </c>
      <c r="O118" s="157">
        <v>9.7386715999999998E-2</v>
      </c>
      <c r="P118" s="157">
        <v>0.20875227800000001</v>
      </c>
      <c r="Q118" s="157">
        <v>0.18189001299999999</v>
      </c>
      <c r="R118" s="157">
        <v>0.17923993199999999</v>
      </c>
      <c r="S118" s="157">
        <v>0.20484122199999999</v>
      </c>
      <c r="T118" s="157">
        <v>0.141725665</v>
      </c>
      <c r="U118" s="157">
        <v>0.21045549799999999</v>
      </c>
      <c r="V118" s="157">
        <v>0.149277363</v>
      </c>
      <c r="W118" s="157">
        <v>0.118102385</v>
      </c>
      <c r="X118" s="157">
        <v>0.260663219</v>
      </c>
      <c r="Y118" s="157">
        <v>0.20088821300000001</v>
      </c>
      <c r="Z118" s="157">
        <v>0.19781515</v>
      </c>
      <c r="AA118" s="157">
        <v>0.177428365</v>
      </c>
      <c r="AB118" s="157">
        <v>0.26613112500000002</v>
      </c>
      <c r="AC118" s="157">
        <v>0.234327955</v>
      </c>
      <c r="AD118" s="157">
        <v>0.26646352099999998</v>
      </c>
      <c r="AE118" s="157">
        <v>0.17472015599999999</v>
      </c>
      <c r="AF118" s="157">
        <v>0.107413509</v>
      </c>
      <c r="AG118" s="157">
        <v>0.25324571200000001</v>
      </c>
      <c r="AH118" s="157">
        <v>0.181457702</v>
      </c>
      <c r="AI118" s="157">
        <v>0.186508857</v>
      </c>
      <c r="AJ118" s="157">
        <v>0.236175729</v>
      </c>
      <c r="AK118" s="157">
        <v>0.20571388700000001</v>
      </c>
      <c r="AL118" s="157">
        <v>6.7887998000000005E-2</v>
      </c>
      <c r="AM118" s="157">
        <v>0.41372889800000001</v>
      </c>
      <c r="AN118" s="157">
        <v>0.303214812</v>
      </c>
      <c r="AO118" s="157">
        <v>0.32524603400000002</v>
      </c>
      <c r="AP118" s="157">
        <v>0.26824485199999998</v>
      </c>
      <c r="AQ118" s="157">
        <v>0.286297413</v>
      </c>
      <c r="AR118" s="157">
        <v>0.38203077200000002</v>
      </c>
      <c r="AS118" s="157">
        <v>0.32112765900000001</v>
      </c>
      <c r="AT118" s="157">
        <v>0.236140292</v>
      </c>
      <c r="AU118" s="157">
        <v>0.20336974399999999</v>
      </c>
      <c r="AV118" s="157">
        <v>0.23695290299999999</v>
      </c>
      <c r="AW118" s="157">
        <v>0.23594775700000001</v>
      </c>
      <c r="AX118" s="157">
        <v>0.13435897399999999</v>
      </c>
      <c r="AY118" s="157">
        <v>0.26284216500000002</v>
      </c>
      <c r="AZ118" s="157">
        <v>0.33148689199999998</v>
      </c>
      <c r="BA118" s="157">
        <v>0.27131297599999998</v>
      </c>
      <c r="BB118" s="157">
        <v>0.24413388499999999</v>
      </c>
      <c r="BC118" s="157">
        <v>0.26177808800000002</v>
      </c>
      <c r="BD118" s="157">
        <v>0.23816037600000001</v>
      </c>
      <c r="BE118" s="157">
        <v>0.191654836</v>
      </c>
      <c r="BF118" s="157">
        <v>0.135205151</v>
      </c>
      <c r="BG118" s="157">
        <v>0.118809885</v>
      </c>
      <c r="BH118" s="157">
        <v>7.5650278000000001E-2</v>
      </c>
      <c r="BI118" s="157">
        <v>5.490536E-2</v>
      </c>
      <c r="BJ118" s="157">
        <v>0.130141744</v>
      </c>
      <c r="BK118" s="157">
        <v>0.29020924799999998</v>
      </c>
      <c r="BL118" s="157">
        <v>0.25635797799999999</v>
      </c>
      <c r="BM118" s="157">
        <v>0.11952862</v>
      </c>
      <c r="BN118" s="157">
        <v>0.10029830100000001</v>
      </c>
      <c r="BO118" s="157">
        <v>0.163845452</v>
      </c>
      <c r="BP118" s="157">
        <v>9.5713791000000006E-2</v>
      </c>
      <c r="BQ118" s="157">
        <v>0.15986130200000001</v>
      </c>
      <c r="BR118" s="157">
        <v>0.24087992499999999</v>
      </c>
      <c r="BS118" s="157">
        <v>8.1737850000000001E-2</v>
      </c>
      <c r="BT118" s="157">
        <v>9.0203798000000002E-2</v>
      </c>
      <c r="BU118" s="157">
        <v>0.170121676</v>
      </c>
      <c r="BV118" s="157">
        <v>0.14590561299999999</v>
      </c>
      <c r="BW118" s="157">
        <v>0.158579146</v>
      </c>
      <c r="BX118" s="157">
        <v>0.27453329799999998</v>
      </c>
      <c r="BY118" s="157">
        <v>0.13828795899999999</v>
      </c>
      <c r="BZ118" s="157">
        <v>0.20334839399999999</v>
      </c>
      <c r="CA118" s="157">
        <v>0.115481322</v>
      </c>
      <c r="CB118" s="157">
        <v>0.174315474</v>
      </c>
      <c r="CC118" s="157">
        <v>0.16197514800000001</v>
      </c>
      <c r="CD118" s="157">
        <v>0.16928024899999999</v>
      </c>
      <c r="CE118" s="157">
        <v>0.17482256299999999</v>
      </c>
      <c r="CF118" s="157">
        <v>0.23740688400000001</v>
      </c>
      <c r="CG118" s="157">
        <v>0.25759889000000002</v>
      </c>
      <c r="CH118" s="157">
        <v>0.20740859</v>
      </c>
      <c r="CI118" s="157">
        <v>0.147979103</v>
      </c>
      <c r="CJ118" s="157">
        <v>0.107674382</v>
      </c>
      <c r="CK118" s="157">
        <v>0.122410546</v>
      </c>
      <c r="CL118" s="157">
        <v>0.169449091</v>
      </c>
      <c r="CM118" s="157">
        <v>0.36498767599999998</v>
      </c>
      <c r="CN118" s="157">
        <v>0.13755877899999999</v>
      </c>
      <c r="CO118" s="157">
        <v>0.21163501800000001</v>
      </c>
      <c r="CP118" s="157">
        <v>0.20113994299999999</v>
      </c>
      <c r="CQ118" s="157">
        <v>0.28449891900000002</v>
      </c>
      <c r="CR118" s="157">
        <v>0.104816458</v>
      </c>
      <c r="CS118" s="157">
        <v>0.188897343</v>
      </c>
      <c r="CT118" s="157">
        <v>0.14967038699999999</v>
      </c>
      <c r="CU118" s="157">
        <v>0.17394944600000001</v>
      </c>
      <c r="CV118" s="157">
        <v>0.193105096</v>
      </c>
      <c r="CW118" s="157">
        <v>0.19156510700000001</v>
      </c>
      <c r="CX118" s="157">
        <v>0.16630848400000001</v>
      </c>
      <c r="CY118" s="157">
        <v>0.160212143</v>
      </c>
      <c r="CZ118" s="157">
        <v>0.22145962</v>
      </c>
      <c r="DA118" s="157">
        <v>0.30646005100000001</v>
      </c>
      <c r="DB118" s="157">
        <v>0.20052182900000001</v>
      </c>
      <c r="DC118" s="157">
        <v>0.15806448300000001</v>
      </c>
      <c r="DD118" s="157">
        <v>0.18164171200000001</v>
      </c>
      <c r="DE118" s="157">
        <v>0.147332186</v>
      </c>
      <c r="DF118" s="157">
        <v>5.5961405999999998E-2</v>
      </c>
      <c r="DG118" s="157">
        <v>7.4117646999999995E-2</v>
      </c>
      <c r="DH118" s="157">
        <v>0.12771702400000001</v>
      </c>
      <c r="DI118" s="157">
        <v>0.15705095899999999</v>
      </c>
      <c r="DJ118" s="157">
        <v>0.21046632500000001</v>
      </c>
      <c r="DK118" s="157">
        <v>0.14041794099999999</v>
      </c>
      <c r="DL118" s="157">
        <v>0.374230919</v>
      </c>
      <c r="DM118" s="157">
        <v>0.198919654</v>
      </c>
      <c r="DN118" s="157">
        <v>0.32380826400000001</v>
      </c>
      <c r="DO118" s="157">
        <v>0.218721903</v>
      </c>
      <c r="DP118" s="157">
        <v>0.25776504099999997</v>
      </c>
      <c r="DQ118" s="157">
        <v>0.19711551099999999</v>
      </c>
      <c r="DR118" s="157">
        <v>0.251519726</v>
      </c>
      <c r="DS118" s="157">
        <v>0.14303556000000001</v>
      </c>
      <c r="DT118" s="157">
        <v>0.119876355</v>
      </c>
      <c r="DU118" s="157">
        <v>0.34508691899999999</v>
      </c>
      <c r="DV118" s="157">
        <v>0.117916892</v>
      </c>
      <c r="DW118" s="157">
        <v>0.19771909400000001</v>
      </c>
      <c r="DX118" s="157">
        <v>0.17851509400000001</v>
      </c>
      <c r="DY118" s="157">
        <v>6.2239320000000001E-2</v>
      </c>
      <c r="DZ118" s="157">
        <v>0.17794787400000001</v>
      </c>
      <c r="EA118" s="157">
        <v>0.15065801500000001</v>
      </c>
      <c r="EB118" s="157">
        <v>0.108228004</v>
      </c>
      <c r="EC118" s="157">
        <v>6.3581702000000004E-2</v>
      </c>
      <c r="ED118" s="157">
        <v>0.211658707</v>
      </c>
      <c r="EE118" s="157">
        <v>0.15309056100000001</v>
      </c>
      <c r="EF118" s="157">
        <v>4.3189910999999997E-2</v>
      </c>
      <c r="EG118" s="157">
        <v>0.153775576</v>
      </c>
      <c r="EH118" s="157">
        <v>0.106186959</v>
      </c>
      <c r="EI118" s="157">
        <v>0.14796617300000001</v>
      </c>
      <c r="EJ118" s="157">
        <v>2.8635194999999999E-2</v>
      </c>
      <c r="EK118" s="157">
        <v>0.22633441500000001</v>
      </c>
      <c r="EL118" s="157">
        <v>4.7830773E-2</v>
      </c>
      <c r="EM118" s="157">
        <v>0.20773414900000001</v>
      </c>
      <c r="EN118" s="157">
        <v>0.183312061</v>
      </c>
      <c r="EO118" s="157">
        <v>0.19398781800000001</v>
      </c>
      <c r="EP118" s="157">
        <v>8.5565462999999994E-2</v>
      </c>
      <c r="EQ118" s="157">
        <v>0.160190417</v>
      </c>
      <c r="ER118" s="157">
        <v>0.19578250999999999</v>
      </c>
      <c r="ES118" s="157">
        <v>0.101320177</v>
      </c>
      <c r="ET118" s="157">
        <v>0.26870558500000002</v>
      </c>
      <c r="EU118" s="157">
        <v>0.17408454900000001</v>
      </c>
      <c r="EV118" s="157">
        <v>0.13797589299999999</v>
      </c>
      <c r="EW118" s="157">
        <v>0.117492807</v>
      </c>
      <c r="EX118" s="157">
        <v>0.129954453</v>
      </c>
      <c r="EY118" s="157">
        <v>0.24296066299999999</v>
      </c>
      <c r="EZ118" s="157">
        <v>0.14663251599999999</v>
      </c>
      <c r="FA118" s="157">
        <v>0.321268108</v>
      </c>
      <c r="FB118" s="157">
        <v>0.20114895999999999</v>
      </c>
      <c r="FC118" s="157">
        <v>0.13755796000000001</v>
      </c>
      <c r="FD118" s="157">
        <v>0.18711003100000001</v>
      </c>
      <c r="FE118" s="157">
        <v>0.15698026800000001</v>
      </c>
      <c r="FF118" s="157">
        <v>0.16786489399999999</v>
      </c>
      <c r="FG118" s="157">
        <v>0.153448001</v>
      </c>
      <c r="FH118" s="157">
        <v>0.19394456700000001</v>
      </c>
      <c r="FI118" s="157">
        <v>0.22004081</v>
      </c>
      <c r="FJ118" s="157">
        <v>0.120497747</v>
      </c>
      <c r="FK118" s="157">
        <v>0.251028046</v>
      </c>
      <c r="FL118" s="157">
        <v>0.21200154099999999</v>
      </c>
      <c r="FM118" s="157">
        <v>0.147002834</v>
      </c>
      <c r="FN118" s="157">
        <v>0.38755445399999999</v>
      </c>
      <c r="FO118" s="157">
        <v>0.13780361899999999</v>
      </c>
      <c r="FP118" s="157">
        <v>5.4906156999999997E-2</v>
      </c>
      <c r="FQ118" s="157">
        <v>0.227776907</v>
      </c>
      <c r="FR118" s="157">
        <v>0.14523001999999999</v>
      </c>
      <c r="FS118" s="157">
        <v>0.16197547100000001</v>
      </c>
      <c r="FT118" s="157">
        <v>0.15853685100000001</v>
      </c>
      <c r="FU118" s="157">
        <v>0.16496804300000001</v>
      </c>
      <c r="FV118" s="157">
        <v>9.3472969000000003E-2</v>
      </c>
      <c r="FW118" s="157">
        <v>0.12299147000000001</v>
      </c>
      <c r="FX118" s="157">
        <v>0.15857215999999999</v>
      </c>
      <c r="FY118" s="157">
        <v>0.124443358</v>
      </c>
      <c r="FZ118" s="157">
        <v>0.11394749899999999</v>
      </c>
      <c r="GA118" s="157">
        <v>0.12108129099999999</v>
      </c>
      <c r="GB118" s="157">
        <v>0.14537333599999999</v>
      </c>
      <c r="GC118" s="157">
        <v>0.16902631500000001</v>
      </c>
      <c r="GD118" s="157">
        <v>0.18011850900000001</v>
      </c>
      <c r="GE118" s="157">
        <v>0.21144070700000001</v>
      </c>
      <c r="GF118" s="157">
        <v>0.261761307</v>
      </c>
      <c r="GG118" s="157">
        <v>0.26190793899999998</v>
      </c>
      <c r="GH118" s="157">
        <v>0.221478076</v>
      </c>
      <c r="GI118" s="157">
        <v>0.21870014900000001</v>
      </c>
      <c r="GJ118" s="157">
        <v>7.6531436999999994E-2</v>
      </c>
      <c r="GK118" s="157">
        <v>0.300159707</v>
      </c>
      <c r="GL118" s="157">
        <v>0.18417309000000001</v>
      </c>
      <c r="GM118" s="157">
        <v>0.15765022100000001</v>
      </c>
      <c r="GN118" s="157">
        <v>0.14599305900000001</v>
      </c>
      <c r="GO118" s="157">
        <v>0.217356561</v>
      </c>
      <c r="GP118" s="157">
        <v>0.18383348799999999</v>
      </c>
      <c r="GQ118" s="157">
        <v>8.2344473000000001E-2</v>
      </c>
      <c r="GR118" s="157">
        <v>0.13371507299999999</v>
      </c>
      <c r="GS118" s="157">
        <v>6.0113283000000003E-2</v>
      </c>
      <c r="GT118" s="157">
        <v>0.19480519499999999</v>
      </c>
      <c r="GU118" s="157">
        <v>0.18421052600000001</v>
      </c>
      <c r="GV118" s="157">
        <v>0.338331771</v>
      </c>
      <c r="GW118" s="157">
        <v>0.152777778</v>
      </c>
      <c r="GX118" s="157">
        <v>0.18666666700000001</v>
      </c>
      <c r="GY118" s="157">
        <v>0.18279569900000001</v>
      </c>
      <c r="GZ118" s="157">
        <v>0.132075472</v>
      </c>
      <c r="HA118" s="157">
        <v>0.17021276599999999</v>
      </c>
    </row>
    <row r="119" spans="1:209" x14ac:dyDescent="0.2">
      <c r="A119" s="157" t="s">
        <v>3928</v>
      </c>
      <c r="B119" s="157">
        <v>4.7903924000000001E-2</v>
      </c>
      <c r="C119" s="157">
        <v>2.0602992000000001E-2</v>
      </c>
      <c r="D119" s="157">
        <v>2.6651869000000002E-2</v>
      </c>
      <c r="E119" s="157">
        <v>1.3214935000000001E-2</v>
      </c>
      <c r="F119" s="157">
        <v>8.0228320000000006E-3</v>
      </c>
      <c r="G119" s="157">
        <v>2.9230024E-2</v>
      </c>
      <c r="H119" s="157">
        <v>1.0242350000000001E-2</v>
      </c>
      <c r="I119" s="157">
        <v>5.0898871999999998E-2</v>
      </c>
      <c r="J119" s="157">
        <v>2.0874871999999999E-2</v>
      </c>
      <c r="K119" s="157">
        <v>1.3530168E-2</v>
      </c>
      <c r="L119" s="157">
        <v>1.4535279999999999E-2</v>
      </c>
      <c r="M119" s="157">
        <v>2.5490404000000001E-2</v>
      </c>
      <c r="N119" s="157">
        <v>3.6660188000000003E-2</v>
      </c>
      <c r="O119" s="157">
        <v>2.6786843000000001E-2</v>
      </c>
      <c r="P119" s="157">
        <v>4.7890902999999999E-2</v>
      </c>
      <c r="Q119" s="157">
        <v>9.6080909999999992E-3</v>
      </c>
      <c r="R119" s="157">
        <v>9.4026790000000006E-3</v>
      </c>
      <c r="S119" s="157">
        <v>8.5799880000000002E-3</v>
      </c>
      <c r="T119" s="157">
        <v>1.8006660000000001E-2</v>
      </c>
      <c r="U119" s="157">
        <v>9.0658430000000005E-3</v>
      </c>
      <c r="V119" s="157">
        <v>1.5386489E-2</v>
      </c>
      <c r="W119" s="157">
        <v>2.997035E-2</v>
      </c>
      <c r="X119" s="157">
        <v>4.6242775E-2</v>
      </c>
      <c r="Y119" s="157">
        <v>2.8046730999999998E-2</v>
      </c>
      <c r="Z119" s="157">
        <v>2.3326179999999998E-2</v>
      </c>
      <c r="AA119" s="157">
        <v>9.5458728000000007E-2</v>
      </c>
      <c r="AB119" s="157">
        <v>4.0425107000000002E-2</v>
      </c>
      <c r="AC119" s="157">
        <v>2.2832548000000001E-2</v>
      </c>
      <c r="AD119" s="157">
        <v>1.6283990000000002E-2</v>
      </c>
      <c r="AE119" s="157">
        <v>2.2665647000000001E-2</v>
      </c>
      <c r="AF119" s="157">
        <v>8.2237532000000002E-2</v>
      </c>
      <c r="AG119" s="157">
        <v>2.1170594000000001E-2</v>
      </c>
      <c r="AH119" s="157">
        <v>3.6362744000000002E-2</v>
      </c>
      <c r="AI119" s="157">
        <v>9.0082772000000005E-2</v>
      </c>
      <c r="AJ119" s="157">
        <v>1.0334908E-2</v>
      </c>
      <c r="AK119" s="157">
        <v>3.6648971000000002E-2</v>
      </c>
      <c r="AL119" s="157">
        <v>1.4489435E-2</v>
      </c>
      <c r="AM119" s="157">
        <v>4.5597484000000001E-2</v>
      </c>
      <c r="AN119" s="157">
        <v>5.3012127999999999E-2</v>
      </c>
      <c r="AO119" s="157">
        <v>6.7649960999999995E-2</v>
      </c>
      <c r="AP119" s="157">
        <v>4.0481860000000001E-2</v>
      </c>
      <c r="AQ119" s="157">
        <v>5.9574646000000002E-2</v>
      </c>
      <c r="AR119" s="157">
        <v>3.1613002000000001E-2</v>
      </c>
      <c r="AS119" s="157">
        <v>1.7625359E-2</v>
      </c>
      <c r="AT119" s="157">
        <v>6.9748570000000001E-3</v>
      </c>
      <c r="AU119" s="157">
        <v>1.5612119000000001E-2</v>
      </c>
      <c r="AV119" s="157">
        <v>1.0721629E-2</v>
      </c>
      <c r="AW119" s="157">
        <v>1.8360230000000002E-2</v>
      </c>
      <c r="AX119" s="157">
        <v>1.1315136E-2</v>
      </c>
      <c r="AY119" s="157">
        <v>2.7454264999999999E-2</v>
      </c>
      <c r="AZ119" s="157">
        <v>3.6992070000000002E-2</v>
      </c>
      <c r="BA119" s="157">
        <v>4.2481457E-2</v>
      </c>
      <c r="BB119" s="157">
        <v>5.7305531E-2</v>
      </c>
      <c r="BC119" s="157">
        <v>0.16314788499999999</v>
      </c>
      <c r="BD119" s="157">
        <v>0.10717586599999999</v>
      </c>
      <c r="BE119" s="157">
        <v>3.9935805999999997E-2</v>
      </c>
      <c r="BF119" s="157">
        <v>9.7908490000000008E-3</v>
      </c>
      <c r="BG119" s="157">
        <v>3.8541653000000002E-2</v>
      </c>
      <c r="BH119" s="157">
        <v>2.3605583999999999E-2</v>
      </c>
      <c r="BI119" s="157">
        <v>2.0752059E-2</v>
      </c>
      <c r="BJ119" s="157">
        <v>3.1728152000000003E-2</v>
      </c>
      <c r="BK119" s="157">
        <v>7.4296048000000003E-2</v>
      </c>
      <c r="BL119" s="157">
        <v>1.2590764000000001E-2</v>
      </c>
      <c r="BM119" s="157">
        <v>2.7356901999999999E-2</v>
      </c>
      <c r="BN119" s="157">
        <v>2.9268082000000001E-2</v>
      </c>
      <c r="BO119" s="157">
        <v>1.4658450999999999E-2</v>
      </c>
      <c r="BP119" s="157">
        <v>2.2430005999999999E-2</v>
      </c>
      <c r="BQ119" s="157">
        <v>3.3359239999999998E-2</v>
      </c>
      <c r="BR119" s="157">
        <v>8.8795860000000001E-3</v>
      </c>
      <c r="BS119" s="157">
        <v>2.4527019000000001E-2</v>
      </c>
      <c r="BT119" s="157">
        <v>1.8874479E-2</v>
      </c>
      <c r="BU119" s="157">
        <v>4.1955836000000003E-2</v>
      </c>
      <c r="BV119" s="157">
        <v>1.4162825E-2</v>
      </c>
      <c r="BW119" s="157">
        <v>4.0182626999999999E-2</v>
      </c>
      <c r="BX119" s="157">
        <v>7.1437130000000001E-2</v>
      </c>
      <c r="BY119" s="157">
        <v>8.2151762000000003E-2</v>
      </c>
      <c r="BZ119" s="157">
        <v>8.562852E-2</v>
      </c>
      <c r="CA119" s="157">
        <v>2.4861452999999999E-2</v>
      </c>
      <c r="CB119" s="157">
        <v>1.6554290999999999E-2</v>
      </c>
      <c r="CC119" s="157">
        <v>0.11306742</v>
      </c>
      <c r="CD119" s="157">
        <v>2.8206716E-2</v>
      </c>
      <c r="CE119" s="157">
        <v>8.9808242999999996E-2</v>
      </c>
      <c r="CF119" s="157">
        <v>4.5083216000000002E-2</v>
      </c>
      <c r="CG119" s="157">
        <v>1.9153366000000002E-2</v>
      </c>
      <c r="CH119" s="157">
        <v>2.5946032000000001E-2</v>
      </c>
      <c r="CI119" s="157">
        <v>4.7302011999999997E-2</v>
      </c>
      <c r="CJ119" s="157">
        <v>3.1089454999999998E-2</v>
      </c>
      <c r="CK119" s="157">
        <v>2.9593758000000001E-2</v>
      </c>
      <c r="CL119" s="157">
        <v>7.0012960999999999E-2</v>
      </c>
      <c r="CM119" s="157">
        <v>7.6561236000000005E-2</v>
      </c>
      <c r="CN119" s="157">
        <v>3.4571826E-2</v>
      </c>
      <c r="CO119" s="157">
        <v>8.0033221000000002E-2</v>
      </c>
      <c r="CP119" s="157">
        <v>3.5398230000000003E-2</v>
      </c>
      <c r="CQ119" s="157">
        <v>5.4794520999999999E-2</v>
      </c>
      <c r="CR119" s="157">
        <v>1.0548007E-2</v>
      </c>
      <c r="CS119" s="157">
        <v>2.3326836E-2</v>
      </c>
      <c r="CT119" s="157">
        <v>2.1990052E-2</v>
      </c>
      <c r="CU119" s="157">
        <v>1.6705207E-2</v>
      </c>
      <c r="CV119" s="157">
        <v>5.437056E-3</v>
      </c>
      <c r="CW119" s="157">
        <v>2.712148E-2</v>
      </c>
      <c r="CX119" s="157">
        <v>1.3745243000000001E-2</v>
      </c>
      <c r="CY119" s="157">
        <v>1.6131705E-2</v>
      </c>
      <c r="CZ119" s="157">
        <v>2.2992450000000001E-2</v>
      </c>
      <c r="DA119" s="157">
        <v>4.3125139999999999E-2</v>
      </c>
      <c r="DB119" s="157">
        <v>4.2211622999999997E-2</v>
      </c>
      <c r="DC119" s="157">
        <v>5.1195962999999997E-2</v>
      </c>
      <c r="DD119" s="157">
        <v>1.0322774999999999E-2</v>
      </c>
      <c r="DE119" s="157">
        <v>3.2106448000000003E-2</v>
      </c>
      <c r="DF119" s="157">
        <v>1.1072823000000001E-2</v>
      </c>
      <c r="DG119" s="157">
        <v>1.4411765E-2</v>
      </c>
      <c r="DH119" s="157">
        <v>3.3751855999999997E-2</v>
      </c>
      <c r="DI119" s="157">
        <v>3.8637601000000001E-2</v>
      </c>
      <c r="DJ119" s="157">
        <v>1.2772805E-2</v>
      </c>
      <c r="DK119" s="157">
        <v>1.2079510999999999E-2</v>
      </c>
      <c r="DL119" s="157">
        <v>1.9778504999999998E-2</v>
      </c>
      <c r="DM119" s="157">
        <v>1.6242965000000002E-2</v>
      </c>
      <c r="DN119" s="157">
        <v>1.6360189000000001E-2</v>
      </c>
      <c r="DO119" s="157">
        <v>1.7013625000000001E-2</v>
      </c>
      <c r="DP119" s="157">
        <v>1.6373379E-2</v>
      </c>
      <c r="DQ119" s="157">
        <v>1.9194867000000001E-2</v>
      </c>
      <c r="DR119" s="157">
        <v>2.4764391E-2</v>
      </c>
      <c r="DS119" s="157">
        <v>5.6315000000000002E-3</v>
      </c>
      <c r="DT119" s="157">
        <v>1.329607E-2</v>
      </c>
      <c r="DU119" s="157">
        <v>2.9794929000000001E-2</v>
      </c>
      <c r="DV119" s="157">
        <v>3.9361845999999999E-2</v>
      </c>
      <c r="DW119" s="157">
        <v>2.0688096999999999E-2</v>
      </c>
      <c r="DX119" s="157">
        <v>7.9113407999999996E-2</v>
      </c>
      <c r="DY119" s="157">
        <v>6.8677870000000002E-2</v>
      </c>
      <c r="DZ119" s="157">
        <v>2.6379049000000002E-2</v>
      </c>
      <c r="EA119" s="157">
        <v>1.6450375E-2</v>
      </c>
      <c r="EB119" s="157">
        <v>2.024434E-2</v>
      </c>
      <c r="EC119" s="157">
        <v>1.5150683999999999E-2</v>
      </c>
      <c r="ED119" s="157">
        <v>4.2686228999999999E-2</v>
      </c>
      <c r="EE119" s="157">
        <v>8.2787629999999997E-3</v>
      </c>
      <c r="EF119" s="157">
        <v>1.8589304000000001E-2</v>
      </c>
      <c r="EG119" s="157">
        <v>1.9634828999999999E-2</v>
      </c>
      <c r="EH119" s="157">
        <v>1.2111825999999999E-2</v>
      </c>
      <c r="EI119" s="157">
        <v>2.2030771000000001E-2</v>
      </c>
      <c r="EJ119" s="157">
        <v>1.8332902000000002E-2</v>
      </c>
      <c r="EK119" s="157">
        <v>5.97169E-3</v>
      </c>
      <c r="EL119" s="157">
        <v>1.4214497E-2</v>
      </c>
      <c r="EM119" s="157">
        <v>1.1305986000000001E-2</v>
      </c>
      <c r="EN119" s="157">
        <v>1.5927462E-2</v>
      </c>
      <c r="EO119" s="157">
        <v>2.200537E-2</v>
      </c>
      <c r="EP119" s="157">
        <v>1.8133663000000001E-2</v>
      </c>
      <c r="EQ119" s="157">
        <v>1.1460603999999999E-2</v>
      </c>
      <c r="ER119" s="157">
        <v>9.5038247000000006E-2</v>
      </c>
      <c r="ES119" s="157">
        <v>1.2196792999999999E-2</v>
      </c>
      <c r="ET119" s="157">
        <v>6.8832087E-2</v>
      </c>
      <c r="EU119" s="157">
        <v>1.4141113E-2</v>
      </c>
      <c r="EV119" s="157">
        <v>1.1443787E-2</v>
      </c>
      <c r="EW119" s="157">
        <v>1.7591143E-2</v>
      </c>
      <c r="EX119" s="157">
        <v>1.1677488E-2</v>
      </c>
      <c r="EY119" s="157">
        <v>1.6666667E-2</v>
      </c>
      <c r="EZ119" s="157">
        <v>4.6044588999999997E-2</v>
      </c>
      <c r="FA119" s="157">
        <v>3.569179E-3</v>
      </c>
      <c r="FB119" s="157">
        <v>6.1493650000000004E-3</v>
      </c>
      <c r="FC119" s="157">
        <v>1.0683587E-2</v>
      </c>
      <c r="FD119" s="157">
        <v>1.0499411E-2</v>
      </c>
      <c r="FE119" s="157">
        <v>1.0505758E-2</v>
      </c>
      <c r="FF119" s="157">
        <v>1.9838577999999999E-2</v>
      </c>
      <c r="FG119" s="157">
        <v>1.0192705999999999E-2</v>
      </c>
      <c r="FH119" s="157">
        <v>2.22159E-2</v>
      </c>
      <c r="FI119" s="157">
        <v>1.5303590000000001E-2</v>
      </c>
      <c r="FJ119" s="157">
        <v>2.2589596999999999E-2</v>
      </c>
      <c r="FK119" s="157">
        <v>1.4415746E-2</v>
      </c>
      <c r="FL119" s="157">
        <v>2.0002569000000001E-2</v>
      </c>
      <c r="FM119" s="157">
        <v>1.8359490999999999E-2</v>
      </c>
      <c r="FN119" s="157">
        <v>1.6874150000000001E-3</v>
      </c>
      <c r="FO119" s="157">
        <v>1.1257223E-2</v>
      </c>
      <c r="FP119" s="157">
        <v>8.9726700000000003E-3</v>
      </c>
      <c r="FQ119" s="157">
        <v>1.7781607000000001E-2</v>
      </c>
      <c r="FR119" s="157">
        <v>1.0696582E-2</v>
      </c>
      <c r="FS119" s="157">
        <v>2.2884262999999998E-2</v>
      </c>
      <c r="FT119" s="157">
        <v>7.3418880000000004E-3</v>
      </c>
      <c r="FU119" s="157">
        <v>1.468302E-2</v>
      </c>
      <c r="FV119" s="157">
        <v>2.8478251E-2</v>
      </c>
      <c r="FW119" s="157">
        <v>2.9012100999999998E-2</v>
      </c>
      <c r="FX119" s="157">
        <v>9.8720573000000006E-2</v>
      </c>
      <c r="FY119" s="157">
        <v>1.0046704E-2</v>
      </c>
      <c r="FZ119" s="157">
        <v>1.8208106000000002E-2</v>
      </c>
      <c r="GA119" s="157">
        <v>9.9183199999999996E-3</v>
      </c>
      <c r="GB119" s="157">
        <v>1.7023428E-2</v>
      </c>
      <c r="GC119" s="157">
        <v>4.4927700000000001E-3</v>
      </c>
      <c r="GD119" s="157">
        <v>9.8303338000000004E-2</v>
      </c>
      <c r="GE119" s="157">
        <v>0.11813478500000001</v>
      </c>
      <c r="GF119" s="157">
        <v>8.955101E-3</v>
      </c>
      <c r="GG119" s="157">
        <v>1.7589503999999999E-2</v>
      </c>
      <c r="GH119" s="157">
        <v>1.9858586000000001E-2</v>
      </c>
      <c r="GI119" s="157">
        <v>1.8113517999999999E-2</v>
      </c>
      <c r="GJ119" s="157">
        <v>1.5516405E-2</v>
      </c>
      <c r="GK119" s="157">
        <v>0.12723293499999999</v>
      </c>
      <c r="GL119" s="157">
        <v>2.9179211E-2</v>
      </c>
      <c r="GM119" s="157">
        <v>4.7341139999999997E-2</v>
      </c>
      <c r="GN119" s="157">
        <v>1.2589783E-2</v>
      </c>
      <c r="GO119" s="157">
        <v>3.9795429E-2</v>
      </c>
      <c r="GP119" s="157">
        <v>2.9296457000000001E-2</v>
      </c>
      <c r="GQ119" s="157">
        <v>1.1742931E-2</v>
      </c>
      <c r="GR119" s="157">
        <v>1.3466942000000001E-2</v>
      </c>
      <c r="GS119" s="157">
        <v>3.8552896000000003E-2</v>
      </c>
      <c r="GT119" s="157">
        <v>1.2987013E-2</v>
      </c>
      <c r="GU119" s="157">
        <v>2.6315788999999999E-2</v>
      </c>
      <c r="GV119" s="157">
        <v>2.1868170000000002E-3</v>
      </c>
      <c r="GW119" s="157">
        <v>2.7777777999999999E-2</v>
      </c>
      <c r="GX119" s="157">
        <v>0.04</v>
      </c>
      <c r="GY119" s="157">
        <v>3.2258065000000002E-2</v>
      </c>
      <c r="GZ119" s="157">
        <v>0</v>
      </c>
      <c r="HA119" s="157">
        <v>4.2553190999999997E-2</v>
      </c>
    </row>
    <row r="120" spans="1:209" x14ac:dyDescent="0.2">
      <c r="A120" s="157" t="s">
        <v>3929</v>
      </c>
      <c r="B120" s="157">
        <v>2.0886200000000001E-4</v>
      </c>
      <c r="C120" s="157">
        <v>2.29624E-4</v>
      </c>
      <c r="D120" s="157">
        <v>3.0687200000000003E-4</v>
      </c>
      <c r="E120" s="157">
        <v>2.0976100000000001E-4</v>
      </c>
      <c r="F120" s="157">
        <v>2.8934799999999998E-4</v>
      </c>
      <c r="G120" s="157">
        <v>1.56615E-4</v>
      </c>
      <c r="H120" s="157">
        <v>2.83634E-4</v>
      </c>
      <c r="I120" s="157">
        <v>1.7071299999999999E-4</v>
      </c>
      <c r="J120" s="192">
        <v>3.4700000000000003E-5</v>
      </c>
      <c r="K120" s="157">
        <v>3.2150899999999999E-4</v>
      </c>
      <c r="L120" s="157">
        <v>2.0642830000000001E-3</v>
      </c>
      <c r="M120" s="157">
        <v>6.5269500000000001E-4</v>
      </c>
      <c r="N120" s="157">
        <v>5.4086E-4</v>
      </c>
      <c r="O120" s="192">
        <v>4.3999999999999999E-5</v>
      </c>
      <c r="P120" s="157">
        <v>1.2794400000000001E-4</v>
      </c>
      <c r="Q120" s="157">
        <v>1.8963300000000001E-4</v>
      </c>
      <c r="R120" s="157">
        <v>1.9634399999999999E-4</v>
      </c>
      <c r="S120" s="157">
        <v>2.8280409999999999E-3</v>
      </c>
      <c r="T120" s="157">
        <v>9.3751000000000001E-4</v>
      </c>
      <c r="U120" s="157">
        <v>5.0733400000000002E-4</v>
      </c>
      <c r="V120" s="157">
        <v>5.6836600000000005E-4</v>
      </c>
      <c r="W120" s="192">
        <v>4.7200000000000002E-5</v>
      </c>
      <c r="X120" s="157">
        <v>1.82537E-4</v>
      </c>
      <c r="Y120" s="157">
        <v>1.00024E-4</v>
      </c>
      <c r="Z120" s="157">
        <v>8.09204E-4</v>
      </c>
      <c r="AA120" s="157">
        <v>1.64301E-4</v>
      </c>
      <c r="AB120" s="157">
        <v>1.2972799999999999E-4</v>
      </c>
      <c r="AC120" s="157">
        <v>8.1062300000000001E-4</v>
      </c>
      <c r="AD120" s="157">
        <v>8.3457900000000001E-4</v>
      </c>
      <c r="AE120" s="157">
        <v>5.9792799999999996E-4</v>
      </c>
      <c r="AF120" s="157">
        <v>1.19814E-4</v>
      </c>
      <c r="AG120" s="157">
        <v>1.0685500000000001E-4</v>
      </c>
      <c r="AH120" s="157">
        <v>7.1203200000000003E-4</v>
      </c>
      <c r="AI120" s="157">
        <v>2.32072E-4</v>
      </c>
      <c r="AJ120" s="157">
        <v>4.2618199999999999E-4</v>
      </c>
      <c r="AK120" s="157">
        <v>2.3284E-4</v>
      </c>
      <c r="AL120" s="192">
        <v>4.1600000000000002E-5</v>
      </c>
      <c r="AM120" s="157">
        <v>1.6964580000000001E-3</v>
      </c>
      <c r="AN120" s="157">
        <v>7.9418900000000005E-4</v>
      </c>
      <c r="AO120" s="157">
        <v>8.3487199999999996E-4</v>
      </c>
      <c r="AP120" s="157">
        <v>7.0037799999999998E-4</v>
      </c>
      <c r="AQ120" s="157">
        <v>9.8383999999999993E-4</v>
      </c>
      <c r="AR120" s="157">
        <v>2.547381E-3</v>
      </c>
      <c r="AS120" s="157">
        <v>8.6532799999999995E-4</v>
      </c>
      <c r="AT120" s="157">
        <v>1.55833E-4</v>
      </c>
      <c r="AU120" s="157">
        <v>1.133553E-3</v>
      </c>
      <c r="AV120" s="157">
        <v>1.9582879999999999E-3</v>
      </c>
      <c r="AW120" s="157">
        <v>1.299234E-3</v>
      </c>
      <c r="AX120" s="157">
        <v>2.6468200000000002E-4</v>
      </c>
      <c r="AY120" s="157">
        <v>1.053855E-3</v>
      </c>
      <c r="AZ120" s="157">
        <v>6.0704900000000002E-4</v>
      </c>
      <c r="BA120" s="157">
        <v>1.2522880000000001E-3</v>
      </c>
      <c r="BB120" s="157">
        <v>7.8872100000000004E-4</v>
      </c>
      <c r="BC120" s="157">
        <v>6.9813899999999996E-4</v>
      </c>
      <c r="BD120" s="157">
        <v>4.0666900000000002E-4</v>
      </c>
      <c r="BE120" s="157">
        <v>1.85174E-4</v>
      </c>
      <c r="BF120" s="157">
        <v>1.52387E-4</v>
      </c>
      <c r="BG120" s="157">
        <v>8.7350299999999997E-4</v>
      </c>
      <c r="BH120" s="157">
        <v>9.6670499999999999E-4</v>
      </c>
      <c r="BI120" s="157">
        <v>1.824158E-3</v>
      </c>
      <c r="BJ120" s="157">
        <v>3.7548099999999999E-4</v>
      </c>
      <c r="BK120" s="157">
        <v>3.7888599999999999E-4</v>
      </c>
      <c r="BL120" s="157">
        <v>0</v>
      </c>
      <c r="BM120" s="157">
        <v>8.4175099999999996E-4</v>
      </c>
      <c r="BN120" s="157">
        <v>1.167265E-3</v>
      </c>
      <c r="BO120" s="157">
        <v>2.0019100000000001E-4</v>
      </c>
      <c r="BP120" s="157">
        <v>1.3319499999999999E-4</v>
      </c>
      <c r="BQ120" s="157">
        <v>1.0163209999999999E-3</v>
      </c>
      <c r="BR120" s="192">
        <v>7.3999999999999996E-5</v>
      </c>
      <c r="BS120" s="157">
        <v>7.3637699999999997E-4</v>
      </c>
      <c r="BT120" s="157">
        <v>6.9476599999999998E-4</v>
      </c>
      <c r="BU120" s="157">
        <v>6.7597999999999996E-4</v>
      </c>
      <c r="BV120" s="157">
        <v>4.7526300000000002E-4</v>
      </c>
      <c r="BW120" s="157">
        <v>2.2708799999999999E-4</v>
      </c>
      <c r="BX120" s="157">
        <v>6.4703199999999997E-4</v>
      </c>
      <c r="BY120" s="157">
        <v>1.2592199999999999E-4</v>
      </c>
      <c r="BZ120" s="157">
        <v>2.4757099999999998E-4</v>
      </c>
      <c r="CA120" s="157">
        <v>5.9010699999999998E-4</v>
      </c>
      <c r="CB120" s="157">
        <v>2.1750200000000001E-4</v>
      </c>
      <c r="CC120" s="157">
        <v>3.6227900000000002E-4</v>
      </c>
      <c r="CD120" s="157">
        <v>3.5957600000000001E-4</v>
      </c>
      <c r="CE120" s="157">
        <v>3.4242300000000001E-4</v>
      </c>
      <c r="CF120" s="157">
        <v>1.93847E-4</v>
      </c>
      <c r="CG120" s="157">
        <v>1.66551E-3</v>
      </c>
      <c r="CH120" s="157">
        <v>3.9917000000000002E-4</v>
      </c>
      <c r="CI120" s="157">
        <v>2.8290699999999999E-4</v>
      </c>
      <c r="CJ120" s="157">
        <v>1.641862E-3</v>
      </c>
      <c r="CK120" s="157">
        <v>1.2913639999999999E-3</v>
      </c>
      <c r="CL120" s="192">
        <v>3.3200000000000001E-5</v>
      </c>
      <c r="CM120" s="192">
        <v>3.7599999999999999E-5</v>
      </c>
      <c r="CN120" s="192">
        <v>1.3200000000000001E-5</v>
      </c>
      <c r="CO120" s="192">
        <v>2.5199999999999999E-5</v>
      </c>
      <c r="CP120" s="157">
        <v>1.4999300000000001E-4</v>
      </c>
      <c r="CQ120" s="192">
        <v>8.4099999999999998E-5</v>
      </c>
      <c r="CR120" s="157">
        <v>1.2224499999999999E-4</v>
      </c>
      <c r="CS120" s="157">
        <v>3.3353799999999998E-4</v>
      </c>
      <c r="CT120" s="157">
        <v>3.5698099999999998E-4</v>
      </c>
      <c r="CU120" s="157">
        <v>1.19608E-4</v>
      </c>
      <c r="CV120" s="192">
        <v>2.9899999999999998E-5</v>
      </c>
      <c r="CW120" s="157">
        <v>7.2980600000000005E-4</v>
      </c>
      <c r="CX120" s="157">
        <v>4.2534099999999998E-4</v>
      </c>
      <c r="CY120" s="157">
        <v>2.48605E-4</v>
      </c>
      <c r="CZ120" s="157">
        <v>6.1008199999999996E-4</v>
      </c>
      <c r="DA120" s="157">
        <v>1.74394E-4</v>
      </c>
      <c r="DB120" s="157">
        <v>3.3237499999999999E-4</v>
      </c>
      <c r="DC120" s="157">
        <v>1.9330700000000001E-4</v>
      </c>
      <c r="DD120" s="157">
        <v>1.8057300000000001E-4</v>
      </c>
      <c r="DE120" s="192">
        <v>2.65E-5</v>
      </c>
      <c r="DF120" s="192">
        <v>4.5899999999999998E-5</v>
      </c>
      <c r="DG120" s="157">
        <v>2.9411800000000001E-4</v>
      </c>
      <c r="DH120" s="157">
        <v>1.35007E-4</v>
      </c>
      <c r="DI120" s="157">
        <v>2.4198899999999999E-4</v>
      </c>
      <c r="DJ120" s="157">
        <v>4.3581700000000002E-4</v>
      </c>
      <c r="DK120" s="157">
        <v>0</v>
      </c>
      <c r="DL120" s="157">
        <v>1.110478E-3</v>
      </c>
      <c r="DM120" s="157">
        <v>4.53292E-4</v>
      </c>
      <c r="DN120" s="157">
        <v>1.9843899999999999E-4</v>
      </c>
      <c r="DO120" s="157">
        <v>7.2619099999999995E-4</v>
      </c>
      <c r="DP120" s="157">
        <v>7.76131E-4</v>
      </c>
      <c r="DQ120" s="157">
        <v>2.8923799999999998E-4</v>
      </c>
      <c r="DR120" s="157">
        <v>0</v>
      </c>
      <c r="DS120" s="192">
        <v>4.5399999999999999E-5</v>
      </c>
      <c r="DT120" s="157">
        <v>3.8109800000000002E-4</v>
      </c>
      <c r="DU120" s="157">
        <v>3.6986799999999998E-4</v>
      </c>
      <c r="DV120" s="157">
        <v>0</v>
      </c>
      <c r="DW120" s="157">
        <v>6.7801299999999999E-4</v>
      </c>
      <c r="DX120" s="157">
        <v>3.2635299999999998E-4</v>
      </c>
      <c r="DY120" s="157">
        <v>0</v>
      </c>
      <c r="DZ120" s="157">
        <v>1.89777E-4</v>
      </c>
      <c r="EA120" s="157">
        <v>1.3708599999999999E-4</v>
      </c>
      <c r="EB120" s="157">
        <v>5.6332099999999998E-4</v>
      </c>
      <c r="EC120" s="157">
        <v>1.0965500000000001E-4</v>
      </c>
      <c r="ED120" s="157">
        <v>1.4770300000000001E-4</v>
      </c>
      <c r="EE120" s="192">
        <v>5.3199999999999999E-5</v>
      </c>
      <c r="EF120" s="157">
        <v>1.96021E-4</v>
      </c>
      <c r="EG120" s="157">
        <v>0</v>
      </c>
      <c r="EH120" s="157">
        <v>1.19133E-4</v>
      </c>
      <c r="EI120" s="157">
        <v>0</v>
      </c>
      <c r="EJ120" s="192">
        <v>3.9900000000000001E-5</v>
      </c>
      <c r="EK120" s="157">
        <v>1.4744899999999999E-4</v>
      </c>
      <c r="EL120" s="192">
        <v>6.7399999999999998E-5</v>
      </c>
      <c r="EM120" s="157">
        <v>3.2041300000000002E-4</v>
      </c>
      <c r="EN120" s="157">
        <v>3.9885099999999998E-4</v>
      </c>
      <c r="EO120" s="157">
        <v>9.1688999999999996E-4</v>
      </c>
      <c r="EP120" s="192">
        <v>1.77E-5</v>
      </c>
      <c r="EQ120" s="157">
        <v>2.04654E-4</v>
      </c>
      <c r="ER120" s="157">
        <v>2.6876200000000003E-4</v>
      </c>
      <c r="ES120" s="157">
        <v>2.28404E-4</v>
      </c>
      <c r="ET120" s="157">
        <v>7.0692400000000005E-4</v>
      </c>
      <c r="EU120" s="157">
        <v>0</v>
      </c>
      <c r="EV120" s="157">
        <v>5.2848800000000003E-4</v>
      </c>
      <c r="EW120" s="192">
        <v>5.4599999999999999E-5</v>
      </c>
      <c r="EX120" s="157">
        <v>2.6649900000000001E-4</v>
      </c>
      <c r="EY120" s="157">
        <v>4.1407899999999998E-4</v>
      </c>
      <c r="EZ120" s="157">
        <v>1.16421E-4</v>
      </c>
      <c r="FA120" s="157">
        <v>0</v>
      </c>
      <c r="FB120" s="157">
        <v>1.6182499999999999E-4</v>
      </c>
      <c r="FC120" s="157">
        <v>1.3557900000000001E-4</v>
      </c>
      <c r="FD120" s="157">
        <v>2.25524E-4</v>
      </c>
      <c r="FE120" s="157">
        <v>0</v>
      </c>
      <c r="FF120" s="192">
        <v>6.7799999999999995E-5</v>
      </c>
      <c r="FG120" s="157">
        <v>1.433349E-3</v>
      </c>
      <c r="FH120" s="192">
        <v>7.1099999999999994E-5</v>
      </c>
      <c r="FI120" s="157">
        <v>5.23907E-4</v>
      </c>
      <c r="FJ120" s="157">
        <v>1.4920499999999999E-4</v>
      </c>
      <c r="FK120" s="157">
        <v>0</v>
      </c>
      <c r="FL120" s="157">
        <v>6.1003000000000001E-4</v>
      </c>
      <c r="FM120" s="157">
        <v>1.26909E-4</v>
      </c>
      <c r="FN120" s="157">
        <v>1.03311E-4</v>
      </c>
      <c r="FO120" s="157">
        <v>1.7207299999999999E-4</v>
      </c>
      <c r="FP120" s="157">
        <v>2.88113E-4</v>
      </c>
      <c r="FQ120" s="157">
        <v>9.5566300000000004E-4</v>
      </c>
      <c r="FR120" s="157">
        <v>2.8988000000000001E-4</v>
      </c>
      <c r="FS120" s="157">
        <v>4.6990299999999998E-4</v>
      </c>
      <c r="FT120" s="157">
        <v>1.9607399999999999E-4</v>
      </c>
      <c r="FU120" s="192">
        <v>5.7599999999999997E-5</v>
      </c>
      <c r="FV120" s="157">
        <v>1.3779800000000001E-4</v>
      </c>
      <c r="FW120" s="157">
        <v>0</v>
      </c>
      <c r="FX120" s="157">
        <v>2.8147399999999998E-4</v>
      </c>
      <c r="FY120" s="157">
        <v>1.08613E-4</v>
      </c>
      <c r="FZ120" s="157">
        <v>2.2590699999999999E-4</v>
      </c>
      <c r="GA120" s="157">
        <v>1.16686E-4</v>
      </c>
      <c r="GB120" s="157">
        <v>0</v>
      </c>
      <c r="GC120" s="157">
        <v>0</v>
      </c>
      <c r="GD120" s="157">
        <v>4.4164699999999998E-4</v>
      </c>
      <c r="GE120" s="157">
        <v>1.80738E-4</v>
      </c>
      <c r="GF120" s="157">
        <v>7.8408700000000004E-4</v>
      </c>
      <c r="GG120" s="157">
        <v>9.1171899999999996E-4</v>
      </c>
      <c r="GH120" s="157">
        <v>1.0267659999999999E-3</v>
      </c>
      <c r="GI120" s="157">
        <v>6.1750599999999998E-4</v>
      </c>
      <c r="GJ120" s="157">
        <v>0</v>
      </c>
      <c r="GK120" s="157">
        <v>5.61931E-4</v>
      </c>
      <c r="GL120" s="157">
        <v>4.3007899999999999E-4</v>
      </c>
      <c r="GM120" s="157">
        <v>4.6074100000000003E-4</v>
      </c>
      <c r="GN120" s="157">
        <v>2.4211100000000001E-4</v>
      </c>
      <c r="GO120" s="157">
        <v>0</v>
      </c>
      <c r="GP120" s="157">
        <v>1.4256199999999999E-4</v>
      </c>
      <c r="GQ120" s="157">
        <v>2.26221E-4</v>
      </c>
      <c r="GR120" s="157">
        <v>4.7717499999999998E-4</v>
      </c>
      <c r="GS120" s="157">
        <v>3.6542999999999998E-4</v>
      </c>
      <c r="GT120" s="157">
        <v>0</v>
      </c>
      <c r="GU120" s="157">
        <v>0</v>
      </c>
      <c r="GV120" s="157">
        <v>0</v>
      </c>
      <c r="GW120" s="157">
        <v>0</v>
      </c>
      <c r="GX120" s="157">
        <v>0</v>
      </c>
      <c r="GY120" s="157">
        <v>0</v>
      </c>
      <c r="GZ120" s="157">
        <v>0</v>
      </c>
      <c r="HA120" s="157">
        <v>0</v>
      </c>
    </row>
    <row r="121" spans="1:209" x14ac:dyDescent="0.2">
      <c r="A121" s="157" t="s">
        <v>3930</v>
      </c>
      <c r="B121" s="157">
        <v>1.7902400000000001E-4</v>
      </c>
      <c r="C121" s="192">
        <v>3.4400000000000003E-5</v>
      </c>
      <c r="D121" s="157">
        <v>5.42141E-4</v>
      </c>
      <c r="E121" s="157">
        <v>0</v>
      </c>
      <c r="F121" s="157">
        <v>0</v>
      </c>
      <c r="G121" s="157">
        <v>1.70853E-4</v>
      </c>
      <c r="H121" s="157">
        <v>1.8908999999999999E-4</v>
      </c>
      <c r="I121" s="157">
        <v>3.1385010000000001E-3</v>
      </c>
      <c r="J121" s="192">
        <v>8.67E-6</v>
      </c>
      <c r="K121" s="157">
        <v>3.3758439999999998E-3</v>
      </c>
      <c r="L121" s="157">
        <v>0</v>
      </c>
      <c r="M121" s="157">
        <v>0</v>
      </c>
      <c r="N121" s="157">
        <v>2.8733200000000001E-4</v>
      </c>
      <c r="O121" s="157">
        <v>0</v>
      </c>
      <c r="P121" s="192">
        <v>3.5299999999999997E-5</v>
      </c>
      <c r="Q121" s="157">
        <v>6.9532199999999995E-4</v>
      </c>
      <c r="R121" s="157">
        <v>1.9198049999999999E-3</v>
      </c>
      <c r="S121" s="157">
        <v>3.9592570000000001E-2</v>
      </c>
      <c r="T121" s="157">
        <v>1.4450587000000001E-2</v>
      </c>
      <c r="U121" s="157">
        <v>4.0366159999999998E-3</v>
      </c>
      <c r="V121" s="157">
        <v>6.9015899999999998E-4</v>
      </c>
      <c r="W121" s="157">
        <v>0</v>
      </c>
      <c r="X121" s="157">
        <v>3.4073620000000002E-3</v>
      </c>
      <c r="Y121" s="192">
        <v>6.0000000000000002E-5</v>
      </c>
      <c r="Z121" s="157">
        <v>3.8701099999999998E-4</v>
      </c>
      <c r="AA121" s="157">
        <v>0</v>
      </c>
      <c r="AB121" s="157">
        <v>2.4947599999999999E-4</v>
      </c>
      <c r="AC121" s="157">
        <v>0</v>
      </c>
      <c r="AD121" s="157">
        <v>0</v>
      </c>
      <c r="AE121" s="157">
        <v>7.7869699999999996E-4</v>
      </c>
      <c r="AF121" s="192">
        <v>7.4900000000000005E-5</v>
      </c>
      <c r="AG121" s="157">
        <v>0</v>
      </c>
      <c r="AH121" s="192">
        <v>1.2300000000000001E-5</v>
      </c>
      <c r="AI121" s="192">
        <v>3.8699999999999999E-5</v>
      </c>
      <c r="AJ121" s="157">
        <v>1.7047270000000001E-3</v>
      </c>
      <c r="AK121" s="157">
        <v>2.351681E-3</v>
      </c>
      <c r="AL121" s="157">
        <v>0</v>
      </c>
      <c r="AM121" s="157">
        <v>1.8619700000000001E-4</v>
      </c>
      <c r="AN121" s="157">
        <v>0</v>
      </c>
      <c r="AO121" s="157">
        <v>0</v>
      </c>
      <c r="AP121" s="157">
        <v>4.2022700000000001E-4</v>
      </c>
      <c r="AQ121" s="192">
        <v>8.3700000000000002E-5</v>
      </c>
      <c r="AR121" s="192">
        <v>7.64E-5</v>
      </c>
      <c r="AS121" s="157">
        <v>4.1900080000000003E-3</v>
      </c>
      <c r="AT121" s="157">
        <v>7.6841599999999996E-4</v>
      </c>
      <c r="AU121" s="157">
        <v>1.4427039999999999E-3</v>
      </c>
      <c r="AV121" s="157">
        <v>0</v>
      </c>
      <c r="AW121" s="157">
        <v>4.7866500000000003E-4</v>
      </c>
      <c r="AX121" s="157">
        <v>1.852771E-3</v>
      </c>
      <c r="AY121" s="157">
        <v>2.891345E-3</v>
      </c>
      <c r="AZ121" s="192">
        <v>3.79E-5</v>
      </c>
      <c r="BA121" s="192">
        <v>4.8199999999999999E-5</v>
      </c>
      <c r="BB121" s="157">
        <v>0</v>
      </c>
      <c r="BC121" s="157">
        <v>0</v>
      </c>
      <c r="BD121" s="157">
        <v>0</v>
      </c>
      <c r="BE121" s="157">
        <v>3.70348E-4</v>
      </c>
      <c r="BF121" s="157">
        <v>0</v>
      </c>
      <c r="BG121" s="192">
        <v>9.4099999999999997E-5</v>
      </c>
      <c r="BH121" s="192">
        <v>2.2500000000000001E-5</v>
      </c>
      <c r="BI121" s="157">
        <v>7.0437799999999997E-4</v>
      </c>
      <c r="BJ121" s="157">
        <v>2.1590160000000001E-3</v>
      </c>
      <c r="BK121" s="157">
        <v>3.2721900000000001E-4</v>
      </c>
      <c r="BL121" s="157">
        <v>2.14615E-4</v>
      </c>
      <c r="BM121" s="157">
        <v>8.4175099999999996E-4</v>
      </c>
      <c r="BN121" s="157">
        <v>1.29696E-4</v>
      </c>
      <c r="BO121" s="157">
        <v>5.1159999999999999E-3</v>
      </c>
      <c r="BP121" s="157">
        <v>6.6597399999999995E-4</v>
      </c>
      <c r="BQ121" s="157">
        <v>0</v>
      </c>
      <c r="BR121" s="192">
        <v>7.3999999999999996E-5</v>
      </c>
      <c r="BS121" s="157">
        <v>3.2853740000000002E-3</v>
      </c>
      <c r="BT121" s="157">
        <v>2.5474759999999999E-3</v>
      </c>
      <c r="BU121" s="157">
        <v>3.15457E-4</v>
      </c>
      <c r="BV121" s="157">
        <v>3.3268379999999999E-3</v>
      </c>
      <c r="BW121" s="157">
        <v>0</v>
      </c>
      <c r="BX121" s="157">
        <v>1.4378500000000001E-4</v>
      </c>
      <c r="BY121" s="192">
        <v>5.0399999999999999E-5</v>
      </c>
      <c r="BZ121" s="157">
        <v>2.4757099999999998E-4</v>
      </c>
      <c r="CA121" s="157">
        <v>1.3683599999999999E-4</v>
      </c>
      <c r="CB121" s="157">
        <v>4.8333700000000002E-4</v>
      </c>
      <c r="CC121" s="192">
        <v>3.6199999999999999E-5</v>
      </c>
      <c r="CD121" s="192">
        <v>4.0000000000000003E-5</v>
      </c>
      <c r="CE121" s="192">
        <v>6.2299999999999996E-5</v>
      </c>
      <c r="CF121" s="157">
        <v>1.6615400000000001E-4</v>
      </c>
      <c r="CG121" s="157">
        <v>3.0534350000000002E-3</v>
      </c>
      <c r="CH121" s="157">
        <v>5.5883799999999998E-4</v>
      </c>
      <c r="CI121" s="157">
        <v>1.6974399999999999E-4</v>
      </c>
      <c r="CJ121" s="157">
        <v>0</v>
      </c>
      <c r="CK121" s="192">
        <v>5.38E-5</v>
      </c>
      <c r="CL121" s="192">
        <v>4.4299999999999999E-5</v>
      </c>
      <c r="CM121" s="192">
        <v>1.88E-5</v>
      </c>
      <c r="CN121" s="192">
        <v>3.9700000000000003E-5</v>
      </c>
      <c r="CO121" s="157">
        <v>4.4043400000000002E-4</v>
      </c>
      <c r="CP121" s="157">
        <v>1.9998999999999999E-4</v>
      </c>
      <c r="CQ121" s="192">
        <v>9.6100000000000005E-5</v>
      </c>
      <c r="CR121" s="157">
        <v>1.5717199999999999E-4</v>
      </c>
      <c r="CS121" s="157">
        <v>1.4592300000000001E-4</v>
      </c>
      <c r="CT121" s="157">
        <v>4.0457900000000002E-4</v>
      </c>
      <c r="CU121" s="157">
        <v>2.3921500000000001E-4</v>
      </c>
      <c r="CV121" s="157">
        <v>3.58487E-4</v>
      </c>
      <c r="CW121" s="157">
        <v>0</v>
      </c>
      <c r="CX121" s="157">
        <v>0</v>
      </c>
      <c r="CY121" s="157">
        <v>2.5136730000000001E-3</v>
      </c>
      <c r="CZ121" s="192">
        <v>3.8099999999999998E-5</v>
      </c>
      <c r="DA121" s="157">
        <v>7.47403E-4</v>
      </c>
      <c r="DB121" s="157">
        <v>1.8280600000000001E-4</v>
      </c>
      <c r="DC121" s="157">
        <v>4.1713699999999999E-4</v>
      </c>
      <c r="DD121" s="157">
        <v>0</v>
      </c>
      <c r="DE121" s="192">
        <v>1.3200000000000001E-5</v>
      </c>
      <c r="DF121" s="157">
        <v>0</v>
      </c>
      <c r="DG121" s="157">
        <v>0</v>
      </c>
      <c r="DH121" s="157">
        <v>0</v>
      </c>
      <c r="DI121" s="157">
        <v>0</v>
      </c>
      <c r="DJ121" s="157">
        <v>0</v>
      </c>
      <c r="DK121" s="157">
        <v>1.52905E-4</v>
      </c>
      <c r="DL121" s="157">
        <v>1.20052E-4</v>
      </c>
      <c r="DM121" s="157">
        <v>1.6242959999999999E-3</v>
      </c>
      <c r="DN121" s="192">
        <v>2.1999999999999999E-5</v>
      </c>
      <c r="DO121" s="157">
        <v>0</v>
      </c>
      <c r="DP121" s="192">
        <v>2.9899999999999998E-5</v>
      </c>
      <c r="DQ121" s="157">
        <v>0</v>
      </c>
      <c r="DR121" s="192">
        <v>4.0800000000000002E-5</v>
      </c>
      <c r="DS121" s="157">
        <v>5.4498399999999998E-4</v>
      </c>
      <c r="DT121" s="192">
        <v>8.4699999999999999E-5</v>
      </c>
      <c r="DU121" s="157">
        <v>1.02741E-4</v>
      </c>
      <c r="DV121" s="157">
        <v>0</v>
      </c>
      <c r="DW121" s="157">
        <v>0</v>
      </c>
      <c r="DX121" s="157">
        <v>0</v>
      </c>
      <c r="DY121" s="157">
        <v>0</v>
      </c>
      <c r="DZ121" s="157">
        <v>1.1829453E-2</v>
      </c>
      <c r="EA121" s="157">
        <v>5.0264999999999999E-4</v>
      </c>
      <c r="EB121" s="157">
        <v>2.1124529999999998E-3</v>
      </c>
      <c r="EC121" s="192">
        <v>3.6600000000000002E-5</v>
      </c>
      <c r="ED121" s="157">
        <v>0</v>
      </c>
      <c r="EE121" s="192">
        <v>7.9900000000000004E-5</v>
      </c>
      <c r="EF121" s="157">
        <v>5.4885819999999997E-3</v>
      </c>
      <c r="EG121" s="157">
        <v>0</v>
      </c>
      <c r="EH121" s="157">
        <v>0</v>
      </c>
      <c r="EI121" s="157">
        <v>0</v>
      </c>
      <c r="EJ121" s="157">
        <v>0</v>
      </c>
      <c r="EK121" s="192">
        <v>7.3700000000000002E-5</v>
      </c>
      <c r="EL121" s="157">
        <v>4.7830770000000002E-3</v>
      </c>
      <c r="EM121" s="157">
        <v>0</v>
      </c>
      <c r="EN121" s="157">
        <v>7.7111300000000003E-4</v>
      </c>
      <c r="EO121" s="157">
        <v>0</v>
      </c>
      <c r="EP121" s="157">
        <v>1.7656900000000001E-4</v>
      </c>
      <c r="EQ121" s="192">
        <v>4.4499999999999997E-5</v>
      </c>
      <c r="ER121" s="157">
        <v>0</v>
      </c>
      <c r="ES121" s="192">
        <v>2.2799999999999999E-5</v>
      </c>
      <c r="ET121" s="157">
        <v>0</v>
      </c>
      <c r="EU121" s="157">
        <v>3.3492100000000001E-4</v>
      </c>
      <c r="EV121" s="157">
        <v>0</v>
      </c>
      <c r="EW121" s="157">
        <v>2.18524E-4</v>
      </c>
      <c r="EX121" s="157">
        <v>0</v>
      </c>
      <c r="EY121" s="157">
        <v>2.5879899999999999E-4</v>
      </c>
      <c r="EZ121" s="157">
        <v>1.16421E-4</v>
      </c>
      <c r="FA121" s="157">
        <v>1.25971E-4</v>
      </c>
      <c r="FB121" s="157">
        <v>0</v>
      </c>
      <c r="FC121" s="157">
        <v>5.6943E-4</v>
      </c>
      <c r="FD121" s="192">
        <v>5.0099999999999998E-5</v>
      </c>
      <c r="FE121" s="157">
        <v>4.7141220000000003E-3</v>
      </c>
      <c r="FF121" s="192">
        <v>6.7799999999999995E-5</v>
      </c>
      <c r="FG121" s="157">
        <v>2.0703934E-2</v>
      </c>
      <c r="FH121" s="157">
        <v>9.4838400000000003E-4</v>
      </c>
      <c r="FI121" s="192">
        <v>2.76E-5</v>
      </c>
      <c r="FJ121" s="157">
        <v>1.4920499999999999E-4</v>
      </c>
      <c r="FK121" s="157">
        <v>2.31022E-4</v>
      </c>
      <c r="FL121" s="157">
        <v>2.8896199999999998E-4</v>
      </c>
      <c r="FM121" s="157">
        <v>0</v>
      </c>
      <c r="FN121" s="192">
        <v>5.1700000000000003E-5</v>
      </c>
      <c r="FO121" s="157">
        <v>4.4376799999999998E-4</v>
      </c>
      <c r="FP121" s="157">
        <v>0</v>
      </c>
      <c r="FQ121" s="157">
        <v>2.9766599999999998E-4</v>
      </c>
      <c r="FR121" s="157">
        <v>2.8988000000000001E-4</v>
      </c>
      <c r="FS121" s="157">
        <v>4.6990299999999998E-4</v>
      </c>
      <c r="FT121" s="157">
        <v>0</v>
      </c>
      <c r="FU121" s="157">
        <v>2.5911199999999998E-4</v>
      </c>
      <c r="FV121" s="157">
        <v>2.2966300000000001E-4</v>
      </c>
      <c r="FW121" s="157">
        <v>0</v>
      </c>
      <c r="FX121" s="192">
        <v>5.1199999999999998E-5</v>
      </c>
      <c r="FY121" s="157">
        <v>1.9007299999999999E-4</v>
      </c>
      <c r="FZ121" s="157">
        <v>1.35544E-4</v>
      </c>
      <c r="GA121" s="157">
        <v>0</v>
      </c>
      <c r="GB121" s="192">
        <v>4.21E-5</v>
      </c>
      <c r="GC121" s="192">
        <v>7.5500000000000006E-5</v>
      </c>
      <c r="GD121" s="157">
        <v>1.10412E-4</v>
      </c>
      <c r="GE121" s="192">
        <v>4.5200000000000001E-5</v>
      </c>
      <c r="GF121" s="192">
        <v>4.1300000000000001E-5</v>
      </c>
      <c r="GG121" s="157">
        <v>0</v>
      </c>
      <c r="GH121" s="192">
        <v>4.6699999999999997E-5</v>
      </c>
      <c r="GI121" s="157">
        <v>4.6313000000000002E-4</v>
      </c>
      <c r="GJ121" s="157">
        <v>0</v>
      </c>
      <c r="GK121" s="157">
        <v>0</v>
      </c>
      <c r="GL121" s="157">
        <v>0</v>
      </c>
      <c r="GM121" s="157">
        <v>0</v>
      </c>
      <c r="GN121" s="157">
        <v>3.2281500000000001E-4</v>
      </c>
      <c r="GO121" s="157">
        <v>1.5982099999999999E-4</v>
      </c>
      <c r="GP121" s="157">
        <v>1.1191104E-2</v>
      </c>
      <c r="GQ121" s="157">
        <v>0</v>
      </c>
      <c r="GR121" s="157">
        <v>1.0603900000000001E-4</v>
      </c>
      <c r="GS121" s="157">
        <v>1.5348072000000001E-2</v>
      </c>
      <c r="GT121" s="157">
        <v>0</v>
      </c>
      <c r="GU121" s="157">
        <v>0</v>
      </c>
      <c r="GV121" s="157">
        <v>0</v>
      </c>
      <c r="GW121" s="157">
        <v>0</v>
      </c>
      <c r="GX121" s="157">
        <v>0</v>
      </c>
      <c r="GY121" s="157">
        <v>0</v>
      </c>
      <c r="GZ121" s="157">
        <v>0</v>
      </c>
      <c r="HA121" s="157">
        <v>0</v>
      </c>
    </row>
    <row r="122" spans="1:209" x14ac:dyDescent="0.2">
      <c r="A122" s="157" t="s">
        <v>3931</v>
      </c>
      <c r="B122" s="192">
        <v>1.49E-5</v>
      </c>
      <c r="C122" s="192">
        <v>2.3E-5</v>
      </c>
      <c r="D122" s="157">
        <v>1.2274900000000001E-4</v>
      </c>
      <c r="E122" s="157">
        <v>3.2629499999999999E-4</v>
      </c>
      <c r="F122" s="157">
        <v>1.3152199999999999E-4</v>
      </c>
      <c r="G122" s="157">
        <v>0</v>
      </c>
      <c r="H122" s="157">
        <v>3.1514899999999997E-4</v>
      </c>
      <c r="I122" s="157">
        <v>0</v>
      </c>
      <c r="J122" s="157">
        <v>0</v>
      </c>
      <c r="K122" s="192">
        <v>8.0400000000000003E-5</v>
      </c>
      <c r="L122" s="157">
        <v>3.4120400000000001E-4</v>
      </c>
      <c r="M122" s="157">
        <v>0</v>
      </c>
      <c r="N122" s="192">
        <v>3.3800000000000002E-5</v>
      </c>
      <c r="O122" s="157">
        <v>0</v>
      </c>
      <c r="P122" s="157">
        <v>0</v>
      </c>
      <c r="Q122" s="157">
        <v>0</v>
      </c>
      <c r="R122" s="157">
        <v>2.61792E-4</v>
      </c>
      <c r="S122" s="157">
        <v>0</v>
      </c>
      <c r="T122" s="157">
        <v>0</v>
      </c>
      <c r="U122" s="157">
        <v>0</v>
      </c>
      <c r="V122" s="157">
        <v>1.8268900000000001E-4</v>
      </c>
      <c r="W122" s="157">
        <v>0</v>
      </c>
      <c r="X122" s="157">
        <v>0</v>
      </c>
      <c r="Y122" s="157">
        <v>1.20029E-4</v>
      </c>
      <c r="Z122" s="157">
        <v>0</v>
      </c>
      <c r="AA122" s="157">
        <v>1.15011E-4</v>
      </c>
      <c r="AB122" s="157">
        <v>0</v>
      </c>
      <c r="AC122" s="157">
        <v>0</v>
      </c>
      <c r="AD122" s="157">
        <v>1.3586199999999999E-4</v>
      </c>
      <c r="AE122" s="157">
        <v>0</v>
      </c>
      <c r="AF122" s="157">
        <v>0</v>
      </c>
      <c r="AG122" s="192">
        <v>1.34E-5</v>
      </c>
      <c r="AH122" s="157">
        <v>0</v>
      </c>
      <c r="AI122" s="157">
        <v>0</v>
      </c>
      <c r="AJ122" s="157">
        <v>0</v>
      </c>
      <c r="AK122" s="157">
        <v>0</v>
      </c>
      <c r="AL122" s="157">
        <v>0</v>
      </c>
      <c r="AM122" s="157">
        <v>2.6895100000000002E-4</v>
      </c>
      <c r="AN122" s="157">
        <v>2.15093E-4</v>
      </c>
      <c r="AO122" s="157">
        <v>2.0239300000000001E-4</v>
      </c>
      <c r="AP122" s="157">
        <v>0</v>
      </c>
      <c r="AQ122" s="192">
        <v>8.3700000000000002E-5</v>
      </c>
      <c r="AR122" s="157">
        <v>1.2736900000000001E-4</v>
      </c>
      <c r="AS122" s="157">
        <v>6.3761000000000004E-4</v>
      </c>
      <c r="AT122" s="157">
        <v>1.1284400000000001E-4</v>
      </c>
      <c r="AU122" s="157">
        <v>2.0610100000000001E-4</v>
      </c>
      <c r="AV122" s="157">
        <v>2.4478599999999998E-4</v>
      </c>
      <c r="AW122" s="157">
        <v>1.36761E-4</v>
      </c>
      <c r="AX122" s="192">
        <v>9.9300000000000001E-5</v>
      </c>
      <c r="AY122" s="157">
        <v>0</v>
      </c>
      <c r="AZ122" s="157">
        <v>2.2764399999999999E-4</v>
      </c>
      <c r="BA122" s="157">
        <v>0</v>
      </c>
      <c r="BB122" s="192">
        <v>2.4600000000000002E-5</v>
      </c>
      <c r="BC122" s="192">
        <v>2.41E-5</v>
      </c>
      <c r="BD122" s="192">
        <v>7.3899999999999994E-5</v>
      </c>
      <c r="BE122" s="157">
        <v>0</v>
      </c>
      <c r="BF122" s="157">
        <v>0</v>
      </c>
      <c r="BG122" s="157">
        <v>0</v>
      </c>
      <c r="BH122" s="157">
        <v>0</v>
      </c>
      <c r="BI122" s="157">
        <v>0</v>
      </c>
      <c r="BJ122" s="157">
        <v>1.3141800000000001E-4</v>
      </c>
      <c r="BK122" s="192">
        <v>6.8899999999999994E-5</v>
      </c>
      <c r="BL122" s="157">
        <v>1.78846E-4</v>
      </c>
      <c r="BM122" s="157">
        <v>0</v>
      </c>
      <c r="BN122" s="157">
        <v>0</v>
      </c>
      <c r="BO122" s="157">
        <v>1.33461E-4</v>
      </c>
      <c r="BP122" s="157">
        <v>0</v>
      </c>
      <c r="BQ122" s="157">
        <v>1.19567E-4</v>
      </c>
      <c r="BR122" s="157">
        <v>0</v>
      </c>
      <c r="BS122" s="157">
        <v>0</v>
      </c>
      <c r="BT122" s="157">
        <v>0</v>
      </c>
      <c r="BU122" s="157">
        <v>0</v>
      </c>
      <c r="BV122" s="157">
        <v>0</v>
      </c>
      <c r="BW122" s="157">
        <v>0</v>
      </c>
      <c r="BX122" s="157">
        <v>0</v>
      </c>
      <c r="BY122" s="157">
        <v>0</v>
      </c>
      <c r="BZ122" s="192">
        <v>6.19E-5</v>
      </c>
      <c r="CA122" s="157">
        <v>0</v>
      </c>
      <c r="CB122" s="157">
        <v>0</v>
      </c>
      <c r="CC122" s="157">
        <v>0</v>
      </c>
      <c r="CD122" s="157">
        <v>0</v>
      </c>
      <c r="CE122" s="157">
        <v>0</v>
      </c>
      <c r="CF122" s="157">
        <v>0</v>
      </c>
      <c r="CG122" s="157">
        <v>0</v>
      </c>
      <c r="CH122" s="157">
        <v>0</v>
      </c>
      <c r="CI122" s="157">
        <v>0</v>
      </c>
      <c r="CJ122" s="157">
        <v>0</v>
      </c>
      <c r="CK122" s="157">
        <v>0</v>
      </c>
      <c r="CL122" s="157">
        <v>0</v>
      </c>
      <c r="CM122" s="157">
        <v>0</v>
      </c>
      <c r="CN122" s="157">
        <v>0</v>
      </c>
      <c r="CO122" s="157">
        <v>0</v>
      </c>
      <c r="CP122" s="157">
        <v>0</v>
      </c>
      <c r="CQ122" s="157">
        <v>0</v>
      </c>
      <c r="CR122" s="157">
        <v>0</v>
      </c>
      <c r="CS122" s="157">
        <v>0</v>
      </c>
      <c r="CT122" s="157">
        <v>0</v>
      </c>
      <c r="CU122" s="157">
        <v>0</v>
      </c>
      <c r="CV122" s="157">
        <v>0</v>
      </c>
      <c r="CW122" s="157">
        <v>0</v>
      </c>
      <c r="CX122" s="157">
        <v>0</v>
      </c>
      <c r="CY122" s="157">
        <v>0</v>
      </c>
      <c r="CZ122" s="157">
        <v>3.4317100000000003E-4</v>
      </c>
      <c r="DA122" s="157">
        <v>0</v>
      </c>
      <c r="DB122" s="157">
        <v>0</v>
      </c>
      <c r="DC122" s="157">
        <v>0</v>
      </c>
      <c r="DD122" s="157">
        <v>1.20382E-4</v>
      </c>
      <c r="DE122" s="157">
        <v>0</v>
      </c>
      <c r="DF122" s="157">
        <v>0</v>
      </c>
      <c r="DG122" s="157">
        <v>0</v>
      </c>
      <c r="DH122" s="157">
        <v>0</v>
      </c>
      <c r="DI122" s="157">
        <v>0</v>
      </c>
      <c r="DJ122" s="157">
        <v>0</v>
      </c>
      <c r="DK122" s="157">
        <v>0</v>
      </c>
      <c r="DL122" s="157">
        <v>0</v>
      </c>
      <c r="DM122" s="157">
        <v>0</v>
      </c>
      <c r="DN122" s="157">
        <v>0</v>
      </c>
      <c r="DO122" s="157">
        <v>2.7664399999999999E-4</v>
      </c>
      <c r="DP122" s="192">
        <v>7.4599999999999997E-5</v>
      </c>
      <c r="DQ122" s="157">
        <v>0</v>
      </c>
      <c r="DR122" s="157">
        <v>0</v>
      </c>
      <c r="DS122" s="157">
        <v>0</v>
      </c>
      <c r="DT122" s="157">
        <v>0</v>
      </c>
      <c r="DU122" s="157">
        <v>0</v>
      </c>
      <c r="DV122" s="157">
        <v>0</v>
      </c>
      <c r="DW122" s="157">
        <v>5.0416399999999998E-4</v>
      </c>
      <c r="DX122" s="157">
        <v>0</v>
      </c>
      <c r="DY122" s="157">
        <v>0</v>
      </c>
      <c r="DZ122" s="157">
        <v>0</v>
      </c>
      <c r="EA122" s="157">
        <v>0</v>
      </c>
      <c r="EB122" s="192">
        <v>7.0400000000000004E-5</v>
      </c>
      <c r="EC122" s="157">
        <v>0</v>
      </c>
      <c r="ED122" s="157">
        <v>0</v>
      </c>
      <c r="EE122" s="157">
        <v>0</v>
      </c>
      <c r="EF122" s="157">
        <v>0</v>
      </c>
      <c r="EG122" s="157">
        <v>0</v>
      </c>
      <c r="EH122" s="157">
        <v>1.98555E-4</v>
      </c>
      <c r="EI122" s="157">
        <v>0</v>
      </c>
      <c r="EJ122" s="157">
        <v>0</v>
      </c>
      <c r="EK122" s="157">
        <v>0</v>
      </c>
      <c r="EL122" s="157">
        <v>0</v>
      </c>
      <c r="EM122" s="157">
        <v>1.7546400000000001E-4</v>
      </c>
      <c r="EN122" s="157">
        <v>0</v>
      </c>
      <c r="EO122" s="157">
        <v>0</v>
      </c>
      <c r="EP122" s="157">
        <v>0</v>
      </c>
      <c r="EQ122" s="157">
        <v>1.6906199999999999E-4</v>
      </c>
      <c r="ER122" s="192">
        <v>4.1300000000000001E-5</v>
      </c>
      <c r="ES122" s="192">
        <v>4.57E-5</v>
      </c>
      <c r="ET122" s="157">
        <v>0</v>
      </c>
      <c r="EU122" s="157">
        <v>0</v>
      </c>
      <c r="EV122" s="192">
        <v>2.0299999999999999E-5</v>
      </c>
      <c r="EW122" s="157">
        <v>0</v>
      </c>
      <c r="EX122" s="157">
        <v>0</v>
      </c>
      <c r="EY122" s="157">
        <v>1.5527999999999999E-4</v>
      </c>
      <c r="EZ122" s="157">
        <v>0</v>
      </c>
      <c r="FA122" s="157">
        <v>0</v>
      </c>
      <c r="FB122" s="157">
        <v>0</v>
      </c>
      <c r="FC122" s="157">
        <v>0</v>
      </c>
      <c r="FD122" s="192">
        <v>2.51E-5</v>
      </c>
      <c r="FE122" s="157">
        <v>2.02034E-4</v>
      </c>
      <c r="FF122" s="157">
        <v>0</v>
      </c>
      <c r="FG122" s="192">
        <v>7.9599999999999997E-5</v>
      </c>
      <c r="FH122" s="157">
        <v>0</v>
      </c>
      <c r="FI122" s="157">
        <v>0</v>
      </c>
      <c r="FJ122" s="157">
        <v>0</v>
      </c>
      <c r="FK122" s="157">
        <v>2.31022E-4</v>
      </c>
      <c r="FL122" s="157">
        <v>0</v>
      </c>
      <c r="FM122" s="157">
        <v>0</v>
      </c>
      <c r="FN122" s="157">
        <v>0</v>
      </c>
      <c r="FO122" s="157">
        <v>0</v>
      </c>
      <c r="FP122" s="157">
        <v>0</v>
      </c>
      <c r="FQ122" s="157">
        <v>0</v>
      </c>
      <c r="FR122" s="157">
        <v>0</v>
      </c>
      <c r="FS122" s="157">
        <v>0</v>
      </c>
      <c r="FT122" s="157">
        <v>0</v>
      </c>
      <c r="FU122" s="157">
        <v>0</v>
      </c>
      <c r="FV122" s="157">
        <v>0</v>
      </c>
      <c r="FW122" s="157">
        <v>0</v>
      </c>
      <c r="FX122" s="192">
        <v>5.1199999999999998E-5</v>
      </c>
      <c r="FY122" s="157">
        <v>1.08613E-4</v>
      </c>
      <c r="FZ122" s="157">
        <v>0</v>
      </c>
      <c r="GA122" s="157">
        <v>0</v>
      </c>
      <c r="GB122" s="157">
        <v>0</v>
      </c>
      <c r="GC122" s="157">
        <v>0</v>
      </c>
      <c r="GD122" s="192">
        <v>3.68E-5</v>
      </c>
      <c r="GE122" s="157">
        <v>0</v>
      </c>
      <c r="GF122" s="192">
        <v>4.1300000000000001E-5</v>
      </c>
      <c r="GG122" s="192">
        <v>8.8900000000000006E-5</v>
      </c>
      <c r="GH122" s="157">
        <v>0</v>
      </c>
      <c r="GI122" s="157">
        <v>2.5729399999999998E-4</v>
      </c>
      <c r="GJ122" s="157">
        <v>0</v>
      </c>
      <c r="GK122" s="157">
        <v>0</v>
      </c>
      <c r="GL122" s="157">
        <v>0</v>
      </c>
      <c r="GM122" s="157">
        <v>0</v>
      </c>
      <c r="GN122" s="157">
        <v>0</v>
      </c>
      <c r="GO122" s="157">
        <v>0</v>
      </c>
      <c r="GP122" s="157">
        <v>0</v>
      </c>
      <c r="GQ122" s="157">
        <v>0</v>
      </c>
      <c r="GR122" s="157">
        <v>0</v>
      </c>
      <c r="GS122" s="157">
        <v>0</v>
      </c>
      <c r="GT122" s="157">
        <v>0</v>
      </c>
      <c r="GU122" s="157">
        <v>0</v>
      </c>
      <c r="GV122" s="157">
        <v>0</v>
      </c>
      <c r="GW122" s="157">
        <v>0</v>
      </c>
      <c r="GX122" s="157">
        <v>0</v>
      </c>
      <c r="GY122" s="157">
        <v>0</v>
      </c>
      <c r="GZ122" s="157">
        <v>0</v>
      </c>
      <c r="HA122" s="157">
        <v>0</v>
      </c>
    </row>
    <row r="123" spans="1:209" x14ac:dyDescent="0.2">
      <c r="A123" s="157" t="s">
        <v>3932</v>
      </c>
      <c r="B123" s="157">
        <v>3.2970310000000002E-3</v>
      </c>
      <c r="C123" s="157">
        <v>3.3123229999999998E-3</v>
      </c>
      <c r="D123" s="157">
        <v>2.204367E-3</v>
      </c>
      <c r="E123" s="157">
        <v>2.6103580000000001E-3</v>
      </c>
      <c r="F123" s="157">
        <v>2.2227190000000002E-3</v>
      </c>
      <c r="G123" s="157">
        <v>7.6456520000000002E-3</v>
      </c>
      <c r="H123" s="157">
        <v>2.7417980000000002E-3</v>
      </c>
      <c r="I123" s="157">
        <v>1.6020800000000001E-3</v>
      </c>
      <c r="J123" s="157">
        <v>1.8811660000000001E-3</v>
      </c>
      <c r="K123" s="157">
        <v>3.134712E-3</v>
      </c>
      <c r="L123" s="157">
        <v>4.196806E-3</v>
      </c>
      <c r="M123" s="157">
        <v>2.9018490000000002E-3</v>
      </c>
      <c r="N123" s="157">
        <v>2.5521849999999998E-3</v>
      </c>
      <c r="O123" s="157">
        <v>2.8413620000000001E-3</v>
      </c>
      <c r="P123" s="157">
        <v>7.2354799999999996E-4</v>
      </c>
      <c r="Q123" s="157">
        <v>1.5518331E-2</v>
      </c>
      <c r="R123" s="157">
        <v>2.9451550000000001E-3</v>
      </c>
      <c r="S123" s="157">
        <v>1.0041941E-2</v>
      </c>
      <c r="T123" s="157">
        <v>1.8750202000000001E-2</v>
      </c>
      <c r="U123" s="157">
        <v>3.154296E-3</v>
      </c>
      <c r="V123" s="157">
        <v>2.7606369999999998E-3</v>
      </c>
      <c r="W123" s="157">
        <v>2.6606490000000002E-3</v>
      </c>
      <c r="X123" s="157">
        <v>2.8597509999999998E-3</v>
      </c>
      <c r="Y123" s="157">
        <v>1.2803070000000001E-3</v>
      </c>
      <c r="Z123" s="157">
        <v>1.741547E-3</v>
      </c>
      <c r="AA123" s="157">
        <v>1.7908780000000001E-3</v>
      </c>
      <c r="AB123" s="157">
        <v>1.56671E-3</v>
      </c>
      <c r="AC123" s="157">
        <v>3.2810930000000001E-3</v>
      </c>
      <c r="AD123" s="157">
        <v>3.4353589999999998E-3</v>
      </c>
      <c r="AE123" s="157">
        <v>3.7544319999999998E-3</v>
      </c>
      <c r="AF123" s="157">
        <v>5.4665269999999997E-3</v>
      </c>
      <c r="AG123" s="157">
        <v>8.7086609999999995E-3</v>
      </c>
      <c r="AH123" s="157">
        <v>2.1201370000000001E-2</v>
      </c>
      <c r="AI123" s="157">
        <v>6.2272760000000003E-3</v>
      </c>
      <c r="AJ123" s="157">
        <v>7.6002420000000001E-3</v>
      </c>
      <c r="AK123" s="157">
        <v>2.6078049999999999E-3</v>
      </c>
      <c r="AL123" s="157">
        <v>4.16363E-4</v>
      </c>
      <c r="AM123" s="157">
        <v>4.9445549999999998E-3</v>
      </c>
      <c r="AN123" s="157">
        <v>3.2263940000000001E-3</v>
      </c>
      <c r="AO123" s="157">
        <v>5.8188069999999996E-3</v>
      </c>
      <c r="AP123" s="157">
        <v>4.4824210000000003E-3</v>
      </c>
      <c r="AQ123" s="157">
        <v>2.7003270000000002E-3</v>
      </c>
      <c r="AR123" s="157">
        <v>5.1711839999999997E-3</v>
      </c>
      <c r="AS123" s="157">
        <v>3.9167459999999996E-3</v>
      </c>
      <c r="AT123" s="157">
        <v>8.0656860000000007E-3</v>
      </c>
      <c r="AU123" s="157">
        <v>2.3134789999999999E-2</v>
      </c>
      <c r="AV123" s="157">
        <v>3.5249190000000001E-3</v>
      </c>
      <c r="AW123" s="157">
        <v>8.1373090000000006E-3</v>
      </c>
      <c r="AX123" s="157">
        <v>3.473945E-3</v>
      </c>
      <c r="AY123" s="157">
        <v>7.4580480000000001E-3</v>
      </c>
      <c r="AZ123" s="157">
        <v>4.0217020000000003E-3</v>
      </c>
      <c r="BA123" s="157">
        <v>4.3107600000000003E-3</v>
      </c>
      <c r="BB123" s="157">
        <v>2.8591150000000002E-3</v>
      </c>
      <c r="BC123" s="157">
        <v>2.5758930000000001E-3</v>
      </c>
      <c r="BD123" s="157">
        <v>1.8484969999999999E-3</v>
      </c>
      <c r="BE123" s="157">
        <v>1.234492E-3</v>
      </c>
      <c r="BF123" s="157">
        <v>3.8477659999999999E-3</v>
      </c>
      <c r="BG123" s="157">
        <v>4.4750249999999997E-3</v>
      </c>
      <c r="BH123" s="157">
        <v>9.1050109999999997E-3</v>
      </c>
      <c r="BI123" s="157">
        <v>3.395463E-3</v>
      </c>
      <c r="BJ123" s="157">
        <v>2.6471419999999999E-3</v>
      </c>
      <c r="BK123" s="157">
        <v>2.56609E-3</v>
      </c>
      <c r="BL123" s="157">
        <v>2.0746150000000001E-3</v>
      </c>
      <c r="BM123" s="157">
        <v>2.1043770000000002E-3</v>
      </c>
      <c r="BN123" s="157">
        <v>4.7122910000000004E-3</v>
      </c>
      <c r="BO123" s="157">
        <v>2.7804349999999999E-3</v>
      </c>
      <c r="BP123" s="157">
        <v>5.7007380000000003E-3</v>
      </c>
      <c r="BQ123" s="157">
        <v>4.7826869999999999E-3</v>
      </c>
      <c r="BR123" s="157">
        <v>1.0211524E-2</v>
      </c>
      <c r="BS123" s="157">
        <v>6.2308830000000004E-3</v>
      </c>
      <c r="BT123" s="157">
        <v>1.9685039999999998E-3</v>
      </c>
      <c r="BU123" s="157">
        <v>2.6588549999999999E-3</v>
      </c>
      <c r="BV123" s="157">
        <v>5.2754150000000003E-3</v>
      </c>
      <c r="BW123" s="157">
        <v>8.3664000000000004E-4</v>
      </c>
      <c r="BX123" s="157">
        <v>2.4443429999999999E-3</v>
      </c>
      <c r="BY123" s="157">
        <v>4.8102350000000004E-3</v>
      </c>
      <c r="BZ123" s="157">
        <v>8.850653E-3</v>
      </c>
      <c r="CA123" s="157">
        <v>1.3803365999999999E-2</v>
      </c>
      <c r="CB123" s="157">
        <v>1.1455086E-2</v>
      </c>
      <c r="CC123" s="157">
        <v>7.3542729999999997E-3</v>
      </c>
      <c r="CD123" s="157">
        <v>2.6269002999999999E-2</v>
      </c>
      <c r="CE123" s="157">
        <v>4.0779479999999996E-3</v>
      </c>
      <c r="CF123" s="157">
        <v>1.1658497E-2</v>
      </c>
      <c r="CG123" s="157">
        <v>5.5516999999999997E-3</v>
      </c>
      <c r="CH123" s="157">
        <v>1.7563469999999999E-3</v>
      </c>
      <c r="CI123" s="157">
        <v>2.7724859999999998E-3</v>
      </c>
      <c r="CJ123" s="157">
        <v>2.1185319999999998E-3</v>
      </c>
      <c r="CK123" s="157">
        <v>1.775626E-3</v>
      </c>
      <c r="CL123" s="157">
        <v>1.650622E-3</v>
      </c>
      <c r="CM123" s="157">
        <v>1.5052589999999999E-3</v>
      </c>
      <c r="CN123" s="157">
        <v>1.4438039999999999E-3</v>
      </c>
      <c r="CO123" s="157">
        <v>3.5863940000000001E-3</v>
      </c>
      <c r="CP123" s="157">
        <v>4.0247989999999999E-3</v>
      </c>
      <c r="CQ123" s="157">
        <v>1.4371544999999999E-2</v>
      </c>
      <c r="CR123" s="157">
        <v>5.2914670000000002E-3</v>
      </c>
      <c r="CS123" s="157">
        <v>1.1621726000000001E-2</v>
      </c>
      <c r="CT123" s="157">
        <v>1.0638045E-2</v>
      </c>
      <c r="CU123" s="157">
        <v>8.1333229999999996E-3</v>
      </c>
      <c r="CV123" s="157">
        <v>1.6759276E-2</v>
      </c>
      <c r="CW123" s="157">
        <v>1.7918809999999999E-3</v>
      </c>
      <c r="CX123" s="157">
        <v>3.8728450000000002E-3</v>
      </c>
      <c r="CY123" s="157">
        <v>9.3365010000000005E-3</v>
      </c>
      <c r="CZ123" s="157">
        <v>7.320979E-3</v>
      </c>
      <c r="DA123" s="157">
        <v>1.8560499999999999E-3</v>
      </c>
      <c r="DB123" s="157">
        <v>1.1300749999999999E-3</v>
      </c>
      <c r="DC123" s="157">
        <v>1.688897E-3</v>
      </c>
      <c r="DD123" s="157">
        <v>3.4459410000000001E-3</v>
      </c>
      <c r="DE123" s="157">
        <v>5.1237920000000003E-3</v>
      </c>
      <c r="DF123" s="157">
        <v>2.7567200000000003E-4</v>
      </c>
      <c r="DG123" s="157">
        <v>8.82353E-4</v>
      </c>
      <c r="DH123" s="157">
        <v>6.7503699999999997E-4</v>
      </c>
      <c r="DI123" s="157">
        <v>1.6939240000000001E-3</v>
      </c>
      <c r="DJ123" s="157">
        <v>6.3696399999999995E-4</v>
      </c>
      <c r="DK123" s="157">
        <v>2.8032619999999999E-3</v>
      </c>
      <c r="DL123" s="157">
        <v>5.3422970000000002E-3</v>
      </c>
      <c r="DM123" s="157">
        <v>8.4236769999999992E-3</v>
      </c>
      <c r="DN123" s="157">
        <v>2.7340480000000002E-3</v>
      </c>
      <c r="DO123" s="157">
        <v>7.0198489999999999E-3</v>
      </c>
      <c r="DP123" s="157">
        <v>4.2836460000000003E-3</v>
      </c>
      <c r="DQ123" s="157">
        <v>3.2867920000000002E-3</v>
      </c>
      <c r="DR123" s="157">
        <v>6.690873E-3</v>
      </c>
      <c r="DS123" s="157">
        <v>1.0309278E-2</v>
      </c>
      <c r="DT123" s="157">
        <v>8.8922759999999993E-3</v>
      </c>
      <c r="DU123" s="157">
        <v>2.3835940000000002E-3</v>
      </c>
      <c r="DV123" s="157">
        <v>2.361036E-3</v>
      </c>
      <c r="DW123" s="157">
        <v>5.7022649999999998E-3</v>
      </c>
      <c r="DX123" s="157">
        <v>3.6442750000000002E-3</v>
      </c>
      <c r="DY123" s="157">
        <v>3.1876898000000001E-2</v>
      </c>
      <c r="DZ123" s="157">
        <v>4.7697367999999997E-2</v>
      </c>
      <c r="EA123" s="157">
        <v>5.4880277999999998E-2</v>
      </c>
      <c r="EB123" s="157">
        <v>1.0843925000000001E-2</v>
      </c>
      <c r="EC123" s="157">
        <v>2.9241400000000001E-4</v>
      </c>
      <c r="ED123" s="157">
        <v>1.9693760000000001E-3</v>
      </c>
      <c r="EE123" s="157">
        <v>1.570569E-3</v>
      </c>
      <c r="EF123" s="157">
        <v>3.0807932E-2</v>
      </c>
      <c r="EG123" s="157">
        <v>4.5080587999999998E-2</v>
      </c>
      <c r="EH123" s="157">
        <v>4.0108009999999996E-3</v>
      </c>
      <c r="EI123" s="157">
        <v>5.2416479000000002E-2</v>
      </c>
      <c r="EJ123" s="157">
        <v>2.4370803E-2</v>
      </c>
      <c r="EK123" s="157">
        <v>1.2533176E-2</v>
      </c>
      <c r="EL123" s="157">
        <v>2.5363783000000001E-2</v>
      </c>
      <c r="EM123" s="157">
        <v>5.889488E-3</v>
      </c>
      <c r="EN123" s="157">
        <v>8.5354179999999995E-3</v>
      </c>
      <c r="EO123" s="157">
        <v>2.816163E-3</v>
      </c>
      <c r="EP123" s="157">
        <v>3.7079539999999999E-3</v>
      </c>
      <c r="EQ123" s="157">
        <v>2.5804159999999999E-3</v>
      </c>
      <c r="ER123" s="157">
        <v>5.0444490000000003E-3</v>
      </c>
      <c r="ES123" s="157">
        <v>3.9513960000000002E-3</v>
      </c>
      <c r="ET123" s="157">
        <v>3.8694789999999999E-3</v>
      </c>
      <c r="EU123" s="157">
        <v>5.879726E-3</v>
      </c>
      <c r="EV123" s="157">
        <v>5.2645490000000003E-3</v>
      </c>
      <c r="EW123" s="157">
        <v>1.0325236E-2</v>
      </c>
      <c r="EX123" s="157">
        <v>3.3675739999999999E-3</v>
      </c>
      <c r="EY123" s="157">
        <v>6.3147000000000003E-3</v>
      </c>
      <c r="EZ123" s="157">
        <v>5.4717969999999996E-3</v>
      </c>
      <c r="FA123" s="157">
        <v>1.4570649E-2</v>
      </c>
      <c r="FB123" s="157">
        <v>4.9356740000000001E-3</v>
      </c>
      <c r="FC123" s="157">
        <v>5.6129500000000002E-3</v>
      </c>
      <c r="FD123" s="157">
        <v>3.733681E-3</v>
      </c>
      <c r="FE123" s="157">
        <v>3.434575E-3</v>
      </c>
      <c r="FF123" s="157">
        <v>1.5599570000000001E-3</v>
      </c>
      <c r="FG123" s="157">
        <v>1.6722410000000001E-3</v>
      </c>
      <c r="FH123" s="157">
        <v>9.1519070000000008E-3</v>
      </c>
      <c r="FI123" s="157">
        <v>1.5965367000000001E-2</v>
      </c>
      <c r="FJ123" s="157">
        <v>1.492047E-3</v>
      </c>
      <c r="FK123" s="157">
        <v>2.2640109999999998E-3</v>
      </c>
      <c r="FL123" s="157">
        <v>2.3534322E-2</v>
      </c>
      <c r="FM123" s="157">
        <v>1.6794281000000001E-2</v>
      </c>
      <c r="FN123" s="157">
        <v>7.6036985000000001E-2</v>
      </c>
      <c r="FO123" s="157">
        <v>4.5916430000000003E-3</v>
      </c>
      <c r="FP123" s="157">
        <v>3.2104049999999999E-3</v>
      </c>
      <c r="FQ123" s="157">
        <v>1.9598935000000001E-2</v>
      </c>
      <c r="FR123" s="157">
        <v>2.869815E-3</v>
      </c>
      <c r="FS123" s="157">
        <v>9.1631030000000006E-3</v>
      </c>
      <c r="FT123" s="157">
        <v>6.6011630000000002E-3</v>
      </c>
      <c r="FU123" s="157">
        <v>7.1111880000000001E-3</v>
      </c>
      <c r="FV123" s="157">
        <v>1.8327131999999999E-2</v>
      </c>
      <c r="FW123" s="157">
        <v>4.7609599999999998E-3</v>
      </c>
      <c r="FX123" s="157">
        <v>4.6059370000000001E-3</v>
      </c>
      <c r="FY123" s="157">
        <v>2.9868579999999998E-3</v>
      </c>
      <c r="FZ123" s="157">
        <v>1.3554420000000001E-3</v>
      </c>
      <c r="GA123" s="157">
        <v>2.3726179999999999E-3</v>
      </c>
      <c r="GB123" s="157">
        <v>7.2897350000000003E-3</v>
      </c>
      <c r="GC123" s="157">
        <v>7.0978220000000002E-3</v>
      </c>
      <c r="GD123" s="157">
        <v>6.2566710000000001E-3</v>
      </c>
      <c r="GE123" s="157">
        <v>6.0999030000000003E-3</v>
      </c>
      <c r="GF123" s="157">
        <v>6.9329810000000004E-3</v>
      </c>
      <c r="GG123" s="157">
        <v>6.1151879999999997E-3</v>
      </c>
      <c r="GH123" s="157">
        <v>3.9670499999999997E-3</v>
      </c>
      <c r="GI123" s="157">
        <v>4.271085E-3</v>
      </c>
      <c r="GJ123" s="157">
        <v>1.0505899999999999E-3</v>
      </c>
      <c r="GK123" s="157">
        <v>1.5970660000000001E-3</v>
      </c>
      <c r="GL123" s="157">
        <v>2.4812250000000001E-3</v>
      </c>
      <c r="GM123" s="157">
        <v>2.495681E-3</v>
      </c>
      <c r="GN123" s="157">
        <v>3.1474459999999999E-3</v>
      </c>
      <c r="GO123" s="157">
        <v>1.758031E-3</v>
      </c>
      <c r="GP123" s="157">
        <v>6.7716870000000002E-3</v>
      </c>
      <c r="GQ123" s="157">
        <v>2.3239070000000001E-3</v>
      </c>
      <c r="GR123" s="157">
        <v>9.9146389999999994E-3</v>
      </c>
      <c r="GS123" s="157">
        <v>0.169742372</v>
      </c>
      <c r="GT123" s="157">
        <v>0</v>
      </c>
      <c r="GU123" s="157">
        <v>0</v>
      </c>
      <c r="GV123" s="157">
        <v>8.9034677000000007E-2</v>
      </c>
      <c r="GW123" s="157">
        <v>0</v>
      </c>
      <c r="GX123" s="157">
        <v>0.04</v>
      </c>
      <c r="GY123" s="157">
        <v>1.0752688E-2</v>
      </c>
      <c r="GZ123" s="157">
        <v>0</v>
      </c>
      <c r="HA123" s="157">
        <v>0</v>
      </c>
    </row>
    <row r="124" spans="1:209" x14ac:dyDescent="0.2">
      <c r="A124" s="157" t="s">
        <v>3933</v>
      </c>
      <c r="B124" s="157">
        <v>0</v>
      </c>
      <c r="C124" s="157">
        <v>0</v>
      </c>
      <c r="D124" s="192">
        <v>1.0200000000000001E-5</v>
      </c>
      <c r="E124" s="157">
        <v>0</v>
      </c>
      <c r="F124" s="157">
        <v>0</v>
      </c>
      <c r="G124" s="192">
        <v>1.42E-5</v>
      </c>
      <c r="H124" s="157">
        <v>0</v>
      </c>
      <c r="I124" s="157">
        <v>0</v>
      </c>
      <c r="J124" s="157">
        <v>0</v>
      </c>
      <c r="K124" s="157">
        <v>1.0717000000000001E-4</v>
      </c>
      <c r="L124" s="157">
        <v>0</v>
      </c>
      <c r="M124" s="192">
        <v>2.65E-5</v>
      </c>
      <c r="N124" s="192">
        <v>1.6900000000000001E-5</v>
      </c>
      <c r="O124" s="157">
        <v>0</v>
      </c>
      <c r="P124" s="157">
        <v>0</v>
      </c>
      <c r="Q124" s="157">
        <v>0</v>
      </c>
      <c r="R124" s="157">
        <v>0</v>
      </c>
      <c r="S124" s="157">
        <v>1.797484E-3</v>
      </c>
      <c r="T124" s="157">
        <v>2.5862299999999998E-4</v>
      </c>
      <c r="U124" s="192">
        <v>6.6199999999999996E-5</v>
      </c>
      <c r="V124" s="192">
        <v>6.0900000000000003E-5</v>
      </c>
      <c r="W124" s="157">
        <v>0</v>
      </c>
      <c r="X124" s="157">
        <v>0</v>
      </c>
      <c r="Y124" s="157">
        <v>0</v>
      </c>
      <c r="Z124" s="157">
        <v>1.4776769999999999E-3</v>
      </c>
      <c r="AA124" s="157">
        <v>0</v>
      </c>
      <c r="AB124" s="157">
        <v>0</v>
      </c>
      <c r="AC124" s="157">
        <v>0</v>
      </c>
      <c r="AD124" s="157">
        <v>0</v>
      </c>
      <c r="AE124" s="157">
        <v>0</v>
      </c>
      <c r="AF124" s="157">
        <v>0</v>
      </c>
      <c r="AG124" s="157">
        <v>0</v>
      </c>
      <c r="AH124" s="157">
        <v>0</v>
      </c>
      <c r="AI124" s="157">
        <v>0</v>
      </c>
      <c r="AJ124" s="157">
        <v>0</v>
      </c>
      <c r="AK124" s="157">
        <v>0</v>
      </c>
      <c r="AL124" s="157">
        <v>0</v>
      </c>
      <c r="AM124" s="157">
        <v>0</v>
      </c>
      <c r="AN124" s="157">
        <v>0</v>
      </c>
      <c r="AO124" s="157">
        <v>0</v>
      </c>
      <c r="AP124" s="157">
        <v>0</v>
      </c>
      <c r="AQ124" s="157">
        <v>0</v>
      </c>
      <c r="AR124" s="157">
        <v>0</v>
      </c>
      <c r="AS124" s="157">
        <v>0</v>
      </c>
      <c r="AT124" s="157">
        <v>0</v>
      </c>
      <c r="AU124" s="157">
        <v>4.1220100000000001E-4</v>
      </c>
      <c r="AV124" s="157">
        <v>0</v>
      </c>
      <c r="AW124" s="157">
        <v>0</v>
      </c>
      <c r="AX124" s="157">
        <v>0</v>
      </c>
      <c r="AY124" s="157">
        <v>8.10657E-4</v>
      </c>
      <c r="AZ124" s="157">
        <v>0</v>
      </c>
      <c r="BA124" s="157">
        <v>0</v>
      </c>
      <c r="BB124" s="192">
        <v>4.9299999999999999E-5</v>
      </c>
      <c r="BC124" s="157">
        <v>0</v>
      </c>
      <c r="BD124" s="157">
        <v>0</v>
      </c>
      <c r="BE124" s="157">
        <v>0</v>
      </c>
      <c r="BF124" s="157">
        <v>0</v>
      </c>
      <c r="BG124" s="157">
        <v>0</v>
      </c>
      <c r="BH124" s="157">
        <v>0</v>
      </c>
      <c r="BI124" s="157">
        <v>0</v>
      </c>
      <c r="BJ124" s="192">
        <v>7.5099999999999996E-5</v>
      </c>
      <c r="BK124" s="157">
        <v>0</v>
      </c>
      <c r="BL124" s="157">
        <v>0</v>
      </c>
      <c r="BM124" s="157">
        <v>0</v>
      </c>
      <c r="BN124" s="157">
        <v>0</v>
      </c>
      <c r="BO124" s="157">
        <v>0</v>
      </c>
      <c r="BP124" s="157">
        <v>0</v>
      </c>
      <c r="BQ124" s="157">
        <v>0</v>
      </c>
      <c r="BR124" s="192">
        <v>4.2299999999999998E-5</v>
      </c>
      <c r="BS124" s="157">
        <v>0</v>
      </c>
      <c r="BT124" s="157">
        <v>0</v>
      </c>
      <c r="BU124" s="157">
        <v>0</v>
      </c>
      <c r="BV124" s="192">
        <v>4.7500000000000003E-5</v>
      </c>
      <c r="BW124" s="157">
        <v>0</v>
      </c>
      <c r="BX124" s="157">
        <v>0</v>
      </c>
      <c r="BY124" s="157">
        <v>0</v>
      </c>
      <c r="BZ124" s="157">
        <v>0</v>
      </c>
      <c r="CA124" s="157">
        <v>0</v>
      </c>
      <c r="CB124" s="192">
        <v>4.8300000000000002E-5</v>
      </c>
      <c r="CC124" s="157">
        <v>0</v>
      </c>
      <c r="CD124" s="157">
        <v>0</v>
      </c>
      <c r="CE124" s="157">
        <v>0</v>
      </c>
      <c r="CF124" s="157">
        <v>0</v>
      </c>
      <c r="CG124" s="157">
        <v>6.9396300000000002E-4</v>
      </c>
      <c r="CH124" s="157">
        <v>1.9160150000000001E-3</v>
      </c>
      <c r="CI124" s="157">
        <v>0</v>
      </c>
      <c r="CJ124" s="157">
        <v>2.6481600000000002E-4</v>
      </c>
      <c r="CK124" s="192">
        <v>2.69E-5</v>
      </c>
      <c r="CL124" s="157">
        <v>0</v>
      </c>
      <c r="CM124" s="157">
        <v>0</v>
      </c>
      <c r="CN124" s="157">
        <v>0</v>
      </c>
      <c r="CO124" s="157">
        <v>0</v>
      </c>
      <c r="CP124" s="157">
        <v>0</v>
      </c>
      <c r="CQ124" s="157">
        <v>0</v>
      </c>
      <c r="CR124" s="157">
        <v>0</v>
      </c>
      <c r="CS124" s="157">
        <v>0</v>
      </c>
      <c r="CT124" s="157">
        <v>0</v>
      </c>
      <c r="CU124" s="192">
        <v>3.9900000000000001E-5</v>
      </c>
      <c r="CV124" s="157">
        <v>1.7924400000000001E-4</v>
      </c>
      <c r="CW124" s="157">
        <v>0</v>
      </c>
      <c r="CX124" s="157">
        <v>0</v>
      </c>
      <c r="CY124" s="192">
        <v>5.52E-5</v>
      </c>
      <c r="CZ124" s="157">
        <v>0</v>
      </c>
      <c r="DA124" s="157">
        <v>0</v>
      </c>
      <c r="DB124" s="192">
        <v>4.99E-5</v>
      </c>
      <c r="DC124" s="157">
        <v>0</v>
      </c>
      <c r="DD124" s="157">
        <v>0</v>
      </c>
      <c r="DE124" s="157">
        <v>0</v>
      </c>
      <c r="DF124" s="157">
        <v>0</v>
      </c>
      <c r="DG124" s="157">
        <v>0</v>
      </c>
      <c r="DH124" s="157">
        <v>0</v>
      </c>
      <c r="DI124" s="157">
        <v>0</v>
      </c>
      <c r="DJ124" s="157">
        <v>0</v>
      </c>
      <c r="DK124" s="157">
        <v>0</v>
      </c>
      <c r="DL124" s="157">
        <v>0</v>
      </c>
      <c r="DM124" s="157">
        <v>0</v>
      </c>
      <c r="DN124" s="157">
        <v>0</v>
      </c>
      <c r="DO124" s="157">
        <v>0</v>
      </c>
      <c r="DP124" s="157">
        <v>0</v>
      </c>
      <c r="DQ124" s="157">
        <v>0</v>
      </c>
      <c r="DR124" s="157">
        <v>6.1196999999999998E-4</v>
      </c>
      <c r="DS124" s="157">
        <v>0</v>
      </c>
      <c r="DT124" s="157">
        <v>0</v>
      </c>
      <c r="DU124" s="192">
        <v>8.2200000000000006E-5</v>
      </c>
      <c r="DV124" s="157">
        <v>0</v>
      </c>
      <c r="DW124" s="157">
        <v>0</v>
      </c>
      <c r="DX124" s="157">
        <v>0</v>
      </c>
      <c r="DY124" s="157">
        <v>0</v>
      </c>
      <c r="DZ124" s="157">
        <v>0</v>
      </c>
      <c r="EA124" s="192">
        <v>9.1399999999999999E-5</v>
      </c>
      <c r="EB124" s="157">
        <v>0</v>
      </c>
      <c r="EC124" s="192">
        <v>5.4799999999999997E-5</v>
      </c>
      <c r="ED124" s="157">
        <v>0</v>
      </c>
      <c r="EE124" s="157">
        <v>0</v>
      </c>
      <c r="EF124" s="157">
        <v>0</v>
      </c>
      <c r="EG124" s="157">
        <v>0</v>
      </c>
      <c r="EH124" s="157">
        <v>0</v>
      </c>
      <c r="EI124" s="192">
        <v>1.13E-5</v>
      </c>
      <c r="EJ124" s="157">
        <v>0</v>
      </c>
      <c r="EK124" s="157">
        <v>2.2117400000000001E-4</v>
      </c>
      <c r="EL124" s="157">
        <v>0</v>
      </c>
      <c r="EM124" s="157">
        <v>0</v>
      </c>
      <c r="EN124" s="157">
        <v>0</v>
      </c>
      <c r="EO124" s="157">
        <v>0</v>
      </c>
      <c r="EP124" s="157">
        <v>0</v>
      </c>
      <c r="EQ124" s="157">
        <v>0</v>
      </c>
      <c r="ER124" s="157">
        <v>0</v>
      </c>
      <c r="ES124" s="157">
        <v>0</v>
      </c>
      <c r="ET124" s="157">
        <v>0</v>
      </c>
      <c r="EU124" s="157">
        <v>9.3033600000000003E-4</v>
      </c>
      <c r="EV124" s="192">
        <v>4.07E-5</v>
      </c>
      <c r="EW124" s="157">
        <v>2.9136500000000003E-4</v>
      </c>
      <c r="EX124" s="157">
        <v>0</v>
      </c>
      <c r="EY124" s="157">
        <v>0</v>
      </c>
      <c r="EZ124" s="157">
        <v>1.16421E-4</v>
      </c>
      <c r="FA124" s="157">
        <v>0</v>
      </c>
      <c r="FB124" s="157">
        <v>0</v>
      </c>
      <c r="FC124" s="157">
        <v>0</v>
      </c>
      <c r="FD124" s="157">
        <v>0</v>
      </c>
      <c r="FE124" s="157">
        <v>0</v>
      </c>
      <c r="FF124" s="192">
        <v>3.3899999999999997E-5</v>
      </c>
      <c r="FG124" s="157">
        <v>0</v>
      </c>
      <c r="FH124" s="157">
        <v>0</v>
      </c>
      <c r="FI124" s="157">
        <v>0</v>
      </c>
      <c r="FJ124" s="157">
        <v>0</v>
      </c>
      <c r="FK124" s="157">
        <v>0</v>
      </c>
      <c r="FL124" s="157">
        <v>0</v>
      </c>
      <c r="FM124" s="157">
        <v>0</v>
      </c>
      <c r="FN124" s="157">
        <v>0</v>
      </c>
      <c r="FO124" s="157">
        <v>0</v>
      </c>
      <c r="FP124" s="157">
        <v>0</v>
      </c>
      <c r="FQ124" s="157">
        <v>0</v>
      </c>
      <c r="FR124" s="157">
        <v>0</v>
      </c>
      <c r="FS124" s="157">
        <v>0</v>
      </c>
      <c r="FT124" s="157">
        <v>0</v>
      </c>
      <c r="FU124" s="157">
        <v>0</v>
      </c>
      <c r="FV124" s="192">
        <v>9.1899999999999998E-5</v>
      </c>
      <c r="FW124" s="157">
        <v>0</v>
      </c>
      <c r="FX124" s="157">
        <v>0</v>
      </c>
      <c r="FY124" s="157">
        <v>0</v>
      </c>
      <c r="FZ124" s="157">
        <v>1.35544E-4</v>
      </c>
      <c r="GA124" s="192">
        <v>3.8899999999999997E-5</v>
      </c>
      <c r="GB124" s="157">
        <v>9.6915599999999999E-4</v>
      </c>
      <c r="GC124" s="157">
        <v>0</v>
      </c>
      <c r="GD124" s="157">
        <v>0</v>
      </c>
      <c r="GE124" s="157">
        <v>0</v>
      </c>
      <c r="GF124" s="157">
        <v>0</v>
      </c>
      <c r="GG124" s="157">
        <v>0</v>
      </c>
      <c r="GH124" s="157">
        <v>0</v>
      </c>
      <c r="GI124" s="157">
        <v>0</v>
      </c>
      <c r="GJ124" s="157">
        <v>0</v>
      </c>
      <c r="GK124" s="157">
        <v>0</v>
      </c>
      <c r="GL124" s="157">
        <v>0</v>
      </c>
      <c r="GM124" s="157">
        <v>0</v>
      </c>
      <c r="GN124" s="157">
        <v>1.6140699999999999E-4</v>
      </c>
      <c r="GO124" s="157">
        <v>0</v>
      </c>
      <c r="GP124" s="157">
        <v>0</v>
      </c>
      <c r="GQ124" s="157">
        <v>0</v>
      </c>
      <c r="GR124" s="157">
        <v>1.0603900000000001E-4</v>
      </c>
      <c r="GS124" s="157">
        <v>0</v>
      </c>
      <c r="GT124" s="157">
        <v>0</v>
      </c>
      <c r="GU124" s="157">
        <v>0</v>
      </c>
      <c r="GV124" s="157">
        <v>0</v>
      </c>
      <c r="GW124" s="157">
        <v>0</v>
      </c>
      <c r="GX124" s="157">
        <v>0</v>
      </c>
      <c r="GY124" s="157">
        <v>0</v>
      </c>
      <c r="GZ124" s="157">
        <v>0</v>
      </c>
      <c r="HA124" s="157">
        <v>0</v>
      </c>
    </row>
    <row r="125" spans="1:209" x14ac:dyDescent="0.2">
      <c r="A125" s="157" t="s">
        <v>3934</v>
      </c>
      <c r="B125" s="157">
        <v>1.04431E-4</v>
      </c>
      <c r="C125" s="157">
        <v>1.03331E-4</v>
      </c>
      <c r="D125" s="192">
        <v>8.1799999999999996E-5</v>
      </c>
      <c r="E125" s="157">
        <v>2.5637400000000002E-4</v>
      </c>
      <c r="F125" s="192">
        <v>3.9499999999999998E-5</v>
      </c>
      <c r="G125" s="157">
        <v>0</v>
      </c>
      <c r="H125" s="157">
        <v>0</v>
      </c>
      <c r="I125" s="157">
        <v>0</v>
      </c>
      <c r="J125" s="157">
        <v>0</v>
      </c>
      <c r="K125" s="157">
        <v>3.2150899999999999E-4</v>
      </c>
      <c r="L125" s="157">
        <v>3.7532400000000001E-4</v>
      </c>
      <c r="M125" s="157">
        <v>9.4376200000000001E-4</v>
      </c>
      <c r="N125" s="157">
        <v>2.19724E-4</v>
      </c>
      <c r="O125" s="157">
        <v>0</v>
      </c>
      <c r="P125" s="157">
        <v>0</v>
      </c>
      <c r="Q125" s="157">
        <v>0</v>
      </c>
      <c r="R125" s="157">
        <v>0</v>
      </c>
      <c r="S125" s="157">
        <v>0</v>
      </c>
      <c r="T125" s="157">
        <v>0</v>
      </c>
      <c r="U125" s="157">
        <v>0</v>
      </c>
      <c r="V125" s="157">
        <v>6.2926300000000002E-4</v>
      </c>
      <c r="W125" s="157">
        <v>0</v>
      </c>
      <c r="X125" s="157">
        <v>0</v>
      </c>
      <c r="Y125" s="192">
        <v>2.0000000000000002E-5</v>
      </c>
      <c r="Z125" s="157">
        <v>6.1569900000000004E-4</v>
      </c>
      <c r="AA125" s="157">
        <v>0</v>
      </c>
      <c r="AB125" s="157">
        <v>0</v>
      </c>
      <c r="AC125" s="157">
        <v>0</v>
      </c>
      <c r="AD125" s="157">
        <v>0</v>
      </c>
      <c r="AE125" s="157">
        <v>1.80769E-4</v>
      </c>
      <c r="AF125" s="157">
        <v>0</v>
      </c>
      <c r="AG125" s="192">
        <v>8.0099999999999995E-5</v>
      </c>
      <c r="AH125" s="157">
        <v>0</v>
      </c>
      <c r="AI125" s="157">
        <v>0</v>
      </c>
      <c r="AJ125" s="157">
        <v>3.1963599999999999E-4</v>
      </c>
      <c r="AK125" s="157">
        <v>0</v>
      </c>
      <c r="AL125" s="157">
        <v>0</v>
      </c>
      <c r="AM125" s="157">
        <v>1.0344300000000001E-4</v>
      </c>
      <c r="AN125" s="192">
        <v>9.9300000000000001E-5</v>
      </c>
      <c r="AO125" s="157">
        <v>3.7948700000000002E-4</v>
      </c>
      <c r="AP125" s="157">
        <v>0</v>
      </c>
      <c r="AQ125" s="157">
        <v>0</v>
      </c>
      <c r="AR125" s="157">
        <v>1.2736900000000001E-4</v>
      </c>
      <c r="AS125" s="157">
        <v>0</v>
      </c>
      <c r="AT125" s="157">
        <v>0</v>
      </c>
      <c r="AU125" s="157">
        <v>1.54575E-4</v>
      </c>
      <c r="AV125" s="157">
        <v>3.9165800000000002E-4</v>
      </c>
      <c r="AW125" s="157">
        <v>1.7095200000000001E-4</v>
      </c>
      <c r="AX125" s="157">
        <v>1.852771E-3</v>
      </c>
      <c r="AY125" s="192">
        <v>5.3999999999999998E-5</v>
      </c>
      <c r="AZ125" s="157">
        <v>7.9675199999999996E-4</v>
      </c>
      <c r="BA125" s="157">
        <v>0</v>
      </c>
      <c r="BB125" s="157">
        <v>0</v>
      </c>
      <c r="BC125" s="157">
        <v>0</v>
      </c>
      <c r="BD125" s="157">
        <v>0</v>
      </c>
      <c r="BE125" s="157">
        <v>0</v>
      </c>
      <c r="BF125" s="157">
        <v>1.142901E-3</v>
      </c>
      <c r="BG125" s="157">
        <v>0</v>
      </c>
      <c r="BH125" s="157">
        <v>0</v>
      </c>
      <c r="BI125" s="157">
        <v>0</v>
      </c>
      <c r="BJ125" s="157">
        <v>3.1915900000000001E-4</v>
      </c>
      <c r="BK125" s="157">
        <v>0</v>
      </c>
      <c r="BL125" s="157">
        <v>0</v>
      </c>
      <c r="BM125" s="157">
        <v>0</v>
      </c>
      <c r="BN125" s="157">
        <v>0</v>
      </c>
      <c r="BO125" s="157">
        <v>0</v>
      </c>
      <c r="BP125" s="157">
        <v>0</v>
      </c>
      <c r="BQ125" s="192">
        <v>5.9799999999999997E-5</v>
      </c>
      <c r="BR125" s="157">
        <v>1.1628E-4</v>
      </c>
      <c r="BS125" s="157">
        <v>0</v>
      </c>
      <c r="BT125" s="157">
        <v>0</v>
      </c>
      <c r="BU125" s="157">
        <v>0</v>
      </c>
      <c r="BV125" s="157">
        <v>1.4733140000000001E-3</v>
      </c>
      <c r="BW125" s="157">
        <v>0</v>
      </c>
      <c r="BX125" s="157">
        <v>0</v>
      </c>
      <c r="BY125" s="192">
        <v>2.5199999999999999E-5</v>
      </c>
      <c r="BZ125" s="157">
        <v>0</v>
      </c>
      <c r="CA125" s="192">
        <v>4.2799999999999997E-5</v>
      </c>
      <c r="CB125" s="157">
        <v>0</v>
      </c>
      <c r="CC125" s="192">
        <v>1.8099999999999999E-5</v>
      </c>
      <c r="CD125" s="192">
        <v>2.0000000000000002E-5</v>
      </c>
      <c r="CE125" s="157">
        <v>3.4242300000000001E-4</v>
      </c>
      <c r="CF125" s="192">
        <v>5.5399999999999998E-5</v>
      </c>
      <c r="CG125" s="157">
        <v>0</v>
      </c>
      <c r="CH125" s="157">
        <v>9.5800699999999998E-4</v>
      </c>
      <c r="CI125" s="192">
        <v>1.8899999999999999E-5</v>
      </c>
      <c r="CJ125" s="157">
        <v>0</v>
      </c>
      <c r="CK125" s="192">
        <v>2.69E-5</v>
      </c>
      <c r="CL125" s="157">
        <v>0</v>
      </c>
      <c r="CM125" s="157">
        <v>0</v>
      </c>
      <c r="CN125" s="157">
        <v>0</v>
      </c>
      <c r="CO125" s="157">
        <v>0</v>
      </c>
      <c r="CP125" s="157">
        <v>0</v>
      </c>
      <c r="CQ125" s="192">
        <v>2.4000000000000001E-5</v>
      </c>
      <c r="CR125" s="192">
        <v>3.4900000000000001E-5</v>
      </c>
      <c r="CS125" s="192">
        <v>5.2099999999999999E-5</v>
      </c>
      <c r="CT125" s="157">
        <v>0</v>
      </c>
      <c r="CU125" s="157">
        <v>0</v>
      </c>
      <c r="CV125" s="157">
        <v>0</v>
      </c>
      <c r="CW125" s="192">
        <v>2.37E-5</v>
      </c>
      <c r="CX125" s="157">
        <v>1.7909100000000001E-4</v>
      </c>
      <c r="CY125" s="157">
        <v>0</v>
      </c>
      <c r="CZ125" s="192">
        <v>7.6299999999999998E-5</v>
      </c>
      <c r="DA125" s="157">
        <v>0</v>
      </c>
      <c r="DB125" s="157">
        <v>0</v>
      </c>
      <c r="DC125" s="157">
        <v>0</v>
      </c>
      <c r="DD125" s="157">
        <v>6.01911E-4</v>
      </c>
      <c r="DE125" s="157">
        <v>0</v>
      </c>
      <c r="DF125" s="157">
        <v>0</v>
      </c>
      <c r="DG125" s="157">
        <v>0</v>
      </c>
      <c r="DH125" s="157">
        <v>0</v>
      </c>
      <c r="DI125" s="157">
        <v>0</v>
      </c>
      <c r="DJ125" s="157">
        <v>9.7220800000000001E-4</v>
      </c>
      <c r="DK125" s="157">
        <v>0</v>
      </c>
      <c r="DL125" s="157">
        <v>2.7011599999999999E-4</v>
      </c>
      <c r="DM125" s="192">
        <v>7.5500000000000006E-5</v>
      </c>
      <c r="DN125" s="192">
        <v>2.1999999999999999E-5</v>
      </c>
      <c r="DO125" s="157">
        <v>4.8412800000000001E-4</v>
      </c>
      <c r="DP125" s="157">
        <v>1.3433E-4</v>
      </c>
      <c r="DQ125" s="157">
        <v>1.3147199999999999E-4</v>
      </c>
      <c r="DR125" s="157">
        <v>0</v>
      </c>
      <c r="DS125" s="157">
        <v>0</v>
      </c>
      <c r="DT125" s="157">
        <v>1.6937699999999999E-4</v>
      </c>
      <c r="DU125" s="157">
        <v>0</v>
      </c>
      <c r="DV125" s="157">
        <v>0</v>
      </c>
      <c r="DW125" s="157">
        <v>4.1723900000000002E-4</v>
      </c>
      <c r="DX125" s="157">
        <v>1.0878399999999999E-4</v>
      </c>
      <c r="DY125" s="157">
        <v>0</v>
      </c>
      <c r="DZ125" s="157">
        <v>0</v>
      </c>
      <c r="EA125" s="192">
        <v>4.57E-5</v>
      </c>
      <c r="EB125" s="192">
        <v>3.5200000000000002E-5</v>
      </c>
      <c r="EC125" s="157">
        <v>0</v>
      </c>
      <c r="ED125" s="157">
        <v>2.4617200000000001E-4</v>
      </c>
      <c r="EE125" s="157">
        <v>5.0577700000000001E-4</v>
      </c>
      <c r="EF125" s="157">
        <v>0</v>
      </c>
      <c r="EG125" s="157">
        <v>0</v>
      </c>
      <c r="EH125" s="157">
        <v>5.7183700000000004E-3</v>
      </c>
      <c r="EI125" s="157">
        <v>0</v>
      </c>
      <c r="EJ125" s="157">
        <v>0</v>
      </c>
      <c r="EK125" s="157">
        <v>0</v>
      </c>
      <c r="EL125" s="157">
        <v>0</v>
      </c>
      <c r="EM125" s="192">
        <v>7.6299999999999998E-5</v>
      </c>
      <c r="EN125" s="157">
        <v>0</v>
      </c>
      <c r="EO125" s="157">
        <v>1.1133670000000001E-3</v>
      </c>
      <c r="EP125" s="157">
        <v>0</v>
      </c>
      <c r="EQ125" s="157">
        <v>2.7583799999999998E-4</v>
      </c>
      <c r="ER125" s="192">
        <v>4.1300000000000001E-5</v>
      </c>
      <c r="ES125" s="157">
        <v>5.1162580000000003E-3</v>
      </c>
      <c r="ET125" s="157">
        <v>0</v>
      </c>
      <c r="EU125" s="157">
        <v>0</v>
      </c>
      <c r="EV125" s="157">
        <v>0</v>
      </c>
      <c r="EW125" s="157">
        <v>0</v>
      </c>
      <c r="EX125" s="157">
        <v>2.7861230000000002E-3</v>
      </c>
      <c r="EY125" s="157">
        <v>1.0351970000000001E-3</v>
      </c>
      <c r="EZ125" s="157">
        <v>0</v>
      </c>
      <c r="FA125" s="157">
        <v>0</v>
      </c>
      <c r="FB125" s="157">
        <v>0</v>
      </c>
      <c r="FC125" s="157">
        <v>0</v>
      </c>
      <c r="FD125" s="157">
        <v>1.0273890000000001E-3</v>
      </c>
      <c r="FE125" s="157">
        <v>0</v>
      </c>
      <c r="FF125" s="157">
        <v>0</v>
      </c>
      <c r="FG125" s="157">
        <v>0</v>
      </c>
      <c r="FH125" s="157">
        <v>0</v>
      </c>
      <c r="FI125" s="157">
        <v>0</v>
      </c>
      <c r="FJ125" s="157">
        <v>0</v>
      </c>
      <c r="FK125" s="157">
        <v>2.31022E-4</v>
      </c>
      <c r="FL125" s="192">
        <v>9.6299999999999996E-5</v>
      </c>
      <c r="FM125" s="157">
        <v>0</v>
      </c>
      <c r="FN125" s="157">
        <v>0</v>
      </c>
      <c r="FO125" s="157">
        <v>0</v>
      </c>
      <c r="FP125" s="157">
        <v>4.1158999999999998E-4</v>
      </c>
      <c r="FQ125" s="192">
        <v>6.2700000000000006E-5</v>
      </c>
      <c r="FR125" s="157">
        <v>0</v>
      </c>
      <c r="FS125" s="157">
        <v>0</v>
      </c>
      <c r="FT125" s="157">
        <v>0</v>
      </c>
      <c r="FU125" s="157">
        <v>0</v>
      </c>
      <c r="FV125" s="157">
        <v>0</v>
      </c>
      <c r="FW125" s="157">
        <v>0</v>
      </c>
      <c r="FX125" s="157">
        <v>0</v>
      </c>
      <c r="FY125" s="157">
        <v>3.2583900000000002E-4</v>
      </c>
      <c r="FZ125" s="157">
        <v>0</v>
      </c>
      <c r="GA125" s="157">
        <v>1.5558100000000001E-4</v>
      </c>
      <c r="GB125" s="157">
        <v>0</v>
      </c>
      <c r="GC125" s="157">
        <v>0</v>
      </c>
      <c r="GD125" s="157">
        <v>1.10412E-4</v>
      </c>
      <c r="GE125" s="157">
        <v>2.9369900000000002E-4</v>
      </c>
      <c r="GF125" s="157">
        <v>2.88874E-4</v>
      </c>
      <c r="GG125" s="192">
        <v>4.4499999999999997E-5</v>
      </c>
      <c r="GH125" s="192">
        <v>9.3300000000000005E-5</v>
      </c>
      <c r="GI125" s="157">
        <v>4.6313000000000002E-4</v>
      </c>
      <c r="GJ125" s="157">
        <v>0</v>
      </c>
      <c r="GK125" s="157">
        <v>0</v>
      </c>
      <c r="GL125" s="192">
        <v>6.6199999999999996E-5</v>
      </c>
      <c r="GM125" s="192">
        <v>7.6799999999999997E-5</v>
      </c>
      <c r="GN125" s="192">
        <v>8.0699999999999996E-5</v>
      </c>
      <c r="GO125" s="157">
        <v>0</v>
      </c>
      <c r="GP125" s="157">
        <v>0</v>
      </c>
      <c r="GQ125" s="157">
        <v>6.8688949999999999E-3</v>
      </c>
      <c r="GR125" s="157">
        <v>0</v>
      </c>
      <c r="GS125" s="157">
        <v>0</v>
      </c>
      <c r="GT125" s="157">
        <v>0</v>
      </c>
      <c r="GU125" s="157">
        <v>0</v>
      </c>
      <c r="GV125" s="157">
        <v>0</v>
      </c>
      <c r="GW125" s="157">
        <v>0</v>
      </c>
      <c r="GX125" s="157">
        <v>0</v>
      </c>
      <c r="GY125" s="157">
        <v>0</v>
      </c>
      <c r="GZ125" s="157">
        <v>0</v>
      </c>
      <c r="HA125" s="157">
        <v>0</v>
      </c>
    </row>
    <row r="126" spans="1:209" x14ac:dyDescent="0.2">
      <c r="A126" s="157" t="s">
        <v>3935</v>
      </c>
      <c r="B126" s="157">
        <v>0</v>
      </c>
      <c r="C126" s="157">
        <v>0</v>
      </c>
      <c r="D126" s="157">
        <v>0</v>
      </c>
      <c r="E126" s="157">
        <v>0</v>
      </c>
      <c r="F126" s="157">
        <v>0</v>
      </c>
      <c r="G126" s="157">
        <v>0</v>
      </c>
      <c r="H126" s="157">
        <v>0</v>
      </c>
      <c r="I126" s="157">
        <v>0</v>
      </c>
      <c r="J126" s="157">
        <v>0</v>
      </c>
      <c r="K126" s="157">
        <v>0</v>
      </c>
      <c r="L126" s="157">
        <v>0</v>
      </c>
      <c r="M126" s="157">
        <v>0</v>
      </c>
      <c r="N126" s="157">
        <v>0</v>
      </c>
      <c r="O126" s="157">
        <v>0</v>
      </c>
      <c r="P126" s="157">
        <v>0</v>
      </c>
      <c r="Q126" s="157">
        <v>0</v>
      </c>
      <c r="R126" s="157">
        <v>0</v>
      </c>
      <c r="S126" s="157">
        <v>0</v>
      </c>
      <c r="T126" s="157">
        <v>1.29312E-4</v>
      </c>
      <c r="U126" s="157">
        <v>0</v>
      </c>
      <c r="V126" s="157">
        <v>0</v>
      </c>
      <c r="W126" s="157">
        <v>0</v>
      </c>
      <c r="X126" s="157">
        <v>0</v>
      </c>
      <c r="Y126" s="157">
        <v>0</v>
      </c>
      <c r="Z126" s="157">
        <v>0</v>
      </c>
      <c r="AA126" s="157">
        <v>0</v>
      </c>
      <c r="AB126" s="157">
        <v>0</v>
      </c>
      <c r="AC126" s="157">
        <v>0</v>
      </c>
      <c r="AD126" s="157">
        <v>0</v>
      </c>
      <c r="AE126" s="157">
        <v>0</v>
      </c>
      <c r="AF126" s="157">
        <v>0</v>
      </c>
      <c r="AG126" s="157">
        <v>0</v>
      </c>
      <c r="AH126" s="157">
        <v>1.7186999999999999E-4</v>
      </c>
      <c r="AI126" s="157">
        <v>0</v>
      </c>
      <c r="AJ126" s="157">
        <v>0</v>
      </c>
      <c r="AK126" s="157">
        <v>0</v>
      </c>
      <c r="AL126" s="157">
        <v>0</v>
      </c>
      <c r="AM126" s="157">
        <v>0</v>
      </c>
      <c r="AN126" s="157">
        <v>0</v>
      </c>
      <c r="AO126" s="157">
        <v>0</v>
      </c>
      <c r="AP126" s="157">
        <v>0</v>
      </c>
      <c r="AQ126" s="157">
        <v>0</v>
      </c>
      <c r="AR126" s="157">
        <v>0</v>
      </c>
      <c r="AS126" s="157">
        <v>0</v>
      </c>
      <c r="AT126" s="157">
        <v>0</v>
      </c>
      <c r="AU126" s="157">
        <v>0</v>
      </c>
      <c r="AV126" s="157">
        <v>0</v>
      </c>
      <c r="AW126" s="157">
        <v>0</v>
      </c>
      <c r="AX126" s="157">
        <v>0</v>
      </c>
      <c r="AY126" s="157">
        <v>0</v>
      </c>
      <c r="AZ126" s="157">
        <v>0</v>
      </c>
      <c r="BA126" s="157">
        <v>0</v>
      </c>
      <c r="BB126" s="157">
        <v>0</v>
      </c>
      <c r="BC126" s="157">
        <v>0</v>
      </c>
      <c r="BD126" s="157">
        <v>0</v>
      </c>
      <c r="BE126" s="157">
        <v>0</v>
      </c>
      <c r="BF126" s="157">
        <v>0</v>
      </c>
      <c r="BG126" s="157">
        <v>0</v>
      </c>
      <c r="BH126" s="157">
        <v>0</v>
      </c>
      <c r="BI126" s="157">
        <v>0</v>
      </c>
      <c r="BJ126" s="157">
        <v>0</v>
      </c>
      <c r="BK126" s="157">
        <v>0</v>
      </c>
      <c r="BL126" s="157">
        <v>0</v>
      </c>
      <c r="BM126" s="157">
        <v>0</v>
      </c>
      <c r="BN126" s="157">
        <v>0</v>
      </c>
      <c r="BO126" s="157">
        <v>0</v>
      </c>
      <c r="BP126" s="157">
        <v>0</v>
      </c>
      <c r="BQ126" s="157">
        <v>0</v>
      </c>
      <c r="BR126" s="192">
        <v>1.06E-5</v>
      </c>
      <c r="BS126" s="157">
        <v>0</v>
      </c>
      <c r="BT126" s="157">
        <v>0</v>
      </c>
      <c r="BU126" s="157">
        <v>0</v>
      </c>
      <c r="BV126" s="192">
        <v>4.7500000000000003E-5</v>
      </c>
      <c r="BW126" s="157">
        <v>0</v>
      </c>
      <c r="BX126" s="157">
        <v>0</v>
      </c>
      <c r="BY126" s="157">
        <v>0</v>
      </c>
      <c r="BZ126" s="192">
        <v>9.2800000000000006E-5</v>
      </c>
      <c r="CA126" s="157">
        <v>1.0519290000000001E-3</v>
      </c>
      <c r="CB126" s="157">
        <v>3.1416899999999999E-4</v>
      </c>
      <c r="CC126" s="157">
        <v>0</v>
      </c>
      <c r="CD126" s="157">
        <v>0</v>
      </c>
      <c r="CE126" s="157">
        <v>0</v>
      </c>
      <c r="CF126" s="157">
        <v>3.6000099999999998E-4</v>
      </c>
      <c r="CG126" s="157">
        <v>0</v>
      </c>
      <c r="CH126" s="157">
        <v>0</v>
      </c>
      <c r="CI126" s="157">
        <v>0</v>
      </c>
      <c r="CJ126" s="157">
        <v>0</v>
      </c>
      <c r="CK126" s="157">
        <v>0</v>
      </c>
      <c r="CL126" s="157">
        <v>0</v>
      </c>
      <c r="CM126" s="157">
        <v>0</v>
      </c>
      <c r="CN126" s="157">
        <v>0</v>
      </c>
      <c r="CO126" s="157">
        <v>0</v>
      </c>
      <c r="CP126" s="192">
        <v>2.5000000000000001E-5</v>
      </c>
      <c r="CQ126" s="157">
        <v>1.0814700000000001E-4</v>
      </c>
      <c r="CR126" s="192">
        <v>3.4900000000000001E-5</v>
      </c>
      <c r="CS126" s="157">
        <v>5.6284599999999998E-4</v>
      </c>
      <c r="CT126" s="157">
        <v>4.7597500000000001E-4</v>
      </c>
      <c r="CU126" s="157">
        <v>0</v>
      </c>
      <c r="CV126" s="157">
        <v>0</v>
      </c>
      <c r="CW126" s="157">
        <v>0</v>
      </c>
      <c r="CX126" s="192">
        <v>2.2399999999999999E-5</v>
      </c>
      <c r="CY126" s="157">
        <v>0</v>
      </c>
      <c r="CZ126" s="157">
        <v>0</v>
      </c>
      <c r="DA126" s="157">
        <v>0</v>
      </c>
      <c r="DB126" s="157">
        <v>0</v>
      </c>
      <c r="DC126" s="157">
        <v>0</v>
      </c>
      <c r="DD126" s="157">
        <v>0</v>
      </c>
      <c r="DE126" s="157">
        <v>0</v>
      </c>
      <c r="DF126" s="157">
        <v>0</v>
      </c>
      <c r="DG126" s="157">
        <v>0</v>
      </c>
      <c r="DH126" s="157">
        <v>0</v>
      </c>
      <c r="DI126" s="157">
        <v>0</v>
      </c>
      <c r="DJ126" s="157">
        <v>0</v>
      </c>
      <c r="DK126" s="157">
        <v>0</v>
      </c>
      <c r="DL126" s="157">
        <v>0</v>
      </c>
      <c r="DM126" s="157">
        <v>0</v>
      </c>
      <c r="DN126" s="157">
        <v>0</v>
      </c>
      <c r="DO126" s="157">
        <v>0</v>
      </c>
      <c r="DP126" s="157">
        <v>0</v>
      </c>
      <c r="DQ126" s="157">
        <v>0</v>
      </c>
      <c r="DR126" s="157">
        <v>0</v>
      </c>
      <c r="DS126" s="157">
        <v>0</v>
      </c>
      <c r="DT126" s="192">
        <v>8.4699999999999999E-5</v>
      </c>
      <c r="DU126" s="157">
        <v>0</v>
      </c>
      <c r="DV126" s="157">
        <v>0</v>
      </c>
      <c r="DW126" s="157">
        <v>0</v>
      </c>
      <c r="DX126" s="157">
        <v>0</v>
      </c>
      <c r="DY126" s="157">
        <v>0</v>
      </c>
      <c r="DZ126" s="157">
        <v>0</v>
      </c>
      <c r="EA126" s="157">
        <v>0</v>
      </c>
      <c r="EB126" s="157">
        <v>2.1124499999999999E-4</v>
      </c>
      <c r="EC126" s="157">
        <v>0</v>
      </c>
      <c r="ED126" s="157">
        <v>0</v>
      </c>
      <c r="EE126" s="157">
        <v>0</v>
      </c>
      <c r="EF126" s="157">
        <v>0</v>
      </c>
      <c r="EG126" s="157">
        <v>0</v>
      </c>
      <c r="EH126" s="157">
        <v>0</v>
      </c>
      <c r="EI126" s="157">
        <v>0</v>
      </c>
      <c r="EJ126" s="157">
        <v>0</v>
      </c>
      <c r="EK126" s="157">
        <v>2.2117400000000001E-4</v>
      </c>
      <c r="EL126" s="157">
        <v>0</v>
      </c>
      <c r="EM126" s="157">
        <v>0</v>
      </c>
      <c r="EN126" s="157">
        <v>0</v>
      </c>
      <c r="EO126" s="157">
        <v>0</v>
      </c>
      <c r="EP126" s="157">
        <v>0</v>
      </c>
      <c r="EQ126" s="157">
        <v>0</v>
      </c>
      <c r="ER126" s="157">
        <v>0</v>
      </c>
      <c r="ES126" s="157">
        <v>0</v>
      </c>
      <c r="ET126" s="157">
        <v>0</v>
      </c>
      <c r="EU126" s="157">
        <v>0</v>
      </c>
      <c r="EV126" s="157">
        <v>0</v>
      </c>
      <c r="EW126" s="192">
        <v>1.8199999999999999E-5</v>
      </c>
      <c r="EX126" s="157">
        <v>0</v>
      </c>
      <c r="EY126" s="157">
        <v>0</v>
      </c>
      <c r="EZ126" s="157">
        <v>0</v>
      </c>
      <c r="FA126" s="157">
        <v>0</v>
      </c>
      <c r="FB126" s="157">
        <v>0</v>
      </c>
      <c r="FC126" s="157">
        <v>0</v>
      </c>
      <c r="FD126" s="157">
        <v>0</v>
      </c>
      <c r="FE126" s="157">
        <v>0</v>
      </c>
      <c r="FF126" s="157">
        <v>0</v>
      </c>
      <c r="FG126" s="157">
        <v>0</v>
      </c>
      <c r="FH126" s="157">
        <v>0</v>
      </c>
      <c r="FI126" s="157">
        <v>0</v>
      </c>
      <c r="FJ126" s="157">
        <v>0</v>
      </c>
      <c r="FK126" s="157">
        <v>0</v>
      </c>
      <c r="FL126" s="157">
        <v>6.1003000000000001E-4</v>
      </c>
      <c r="FM126" s="192">
        <v>4.2299999999999998E-5</v>
      </c>
      <c r="FN126" s="157">
        <v>0</v>
      </c>
      <c r="FO126" s="157">
        <v>0</v>
      </c>
      <c r="FP126" s="157">
        <v>0</v>
      </c>
      <c r="FQ126" s="157">
        <v>4.6999800000000001E-4</v>
      </c>
      <c r="FR126" s="157">
        <v>0</v>
      </c>
      <c r="FS126" s="157">
        <v>0</v>
      </c>
      <c r="FT126" s="157">
        <v>0</v>
      </c>
      <c r="FU126" s="157">
        <v>0</v>
      </c>
      <c r="FV126" s="157">
        <v>0</v>
      </c>
      <c r="FW126" s="157">
        <v>0</v>
      </c>
      <c r="FX126" s="157">
        <v>0</v>
      </c>
      <c r="FY126" s="157">
        <v>0</v>
      </c>
      <c r="FZ126" s="157">
        <v>0</v>
      </c>
      <c r="GA126" s="157">
        <v>0</v>
      </c>
      <c r="GB126" s="157">
        <v>0</v>
      </c>
      <c r="GC126" s="157">
        <v>0</v>
      </c>
      <c r="GD126" s="157">
        <v>0</v>
      </c>
      <c r="GE126" s="157">
        <v>0</v>
      </c>
      <c r="GF126" s="157">
        <v>0</v>
      </c>
      <c r="GG126" s="157">
        <v>0</v>
      </c>
      <c r="GH126" s="157">
        <v>0</v>
      </c>
      <c r="GI126" s="157">
        <v>0</v>
      </c>
      <c r="GJ126" s="157">
        <v>0</v>
      </c>
      <c r="GK126" s="157">
        <v>0</v>
      </c>
      <c r="GL126" s="157">
        <v>0</v>
      </c>
      <c r="GM126" s="157">
        <v>0</v>
      </c>
      <c r="GN126" s="157">
        <v>0</v>
      </c>
      <c r="GO126" s="157">
        <v>0</v>
      </c>
      <c r="GP126" s="157">
        <v>0</v>
      </c>
      <c r="GQ126" s="157">
        <v>0</v>
      </c>
      <c r="GR126" s="157">
        <v>0</v>
      </c>
      <c r="GS126" s="157">
        <v>0</v>
      </c>
      <c r="GT126" s="157">
        <v>0</v>
      </c>
      <c r="GU126" s="157">
        <v>0</v>
      </c>
      <c r="GV126" s="157">
        <v>0</v>
      </c>
      <c r="GW126" s="157">
        <v>0</v>
      </c>
      <c r="GX126" s="157">
        <v>0</v>
      </c>
      <c r="GY126" s="157">
        <v>0</v>
      </c>
      <c r="GZ126" s="157">
        <v>0</v>
      </c>
      <c r="HA126" s="157">
        <v>0</v>
      </c>
    </row>
    <row r="127" spans="1:209" x14ac:dyDescent="0.2">
      <c r="A127" s="157" t="s">
        <v>3936</v>
      </c>
      <c r="B127" s="157">
        <v>1.9991050000000002E-3</v>
      </c>
      <c r="C127" s="157">
        <v>2.0264300000000001E-3</v>
      </c>
      <c r="D127" s="157">
        <v>1.0305798E-2</v>
      </c>
      <c r="E127" s="157">
        <v>5.080874E-3</v>
      </c>
      <c r="F127" s="157">
        <v>1.433588E-3</v>
      </c>
      <c r="G127" s="157">
        <v>0</v>
      </c>
      <c r="H127" s="157">
        <v>1.5757499999999999E-4</v>
      </c>
      <c r="I127" s="157">
        <v>0</v>
      </c>
      <c r="J127" s="157">
        <v>0</v>
      </c>
      <c r="K127" s="157">
        <v>2.1433929999999999E-3</v>
      </c>
      <c r="L127" s="157">
        <v>4.2479869999999999E-3</v>
      </c>
      <c r="M127" s="157">
        <v>1.3274414E-2</v>
      </c>
      <c r="N127" s="157">
        <v>2.112736E-3</v>
      </c>
      <c r="O127" s="157">
        <v>0</v>
      </c>
      <c r="P127" s="157">
        <v>0</v>
      </c>
      <c r="Q127" s="157">
        <v>1.8963300000000001E-4</v>
      </c>
      <c r="R127" s="157">
        <v>0</v>
      </c>
      <c r="S127" s="157">
        <v>0</v>
      </c>
      <c r="T127" s="157">
        <v>1.9396800000000001E-4</v>
      </c>
      <c r="U127" s="157">
        <v>0</v>
      </c>
      <c r="V127" s="157">
        <v>4.1206560000000003E-3</v>
      </c>
      <c r="W127" s="157">
        <v>0</v>
      </c>
      <c r="X127" s="157">
        <v>0</v>
      </c>
      <c r="Y127" s="157">
        <v>5.4613109999999999E-3</v>
      </c>
      <c r="Z127" s="157">
        <v>9.2178869999999993E-3</v>
      </c>
      <c r="AA127" s="157">
        <v>6.9006299999999998E-4</v>
      </c>
      <c r="AB127" s="157">
        <v>0</v>
      </c>
      <c r="AC127" s="157">
        <v>7.0447000000000001E-3</v>
      </c>
      <c r="AD127" s="157">
        <v>1.863246E-3</v>
      </c>
      <c r="AE127" s="157">
        <v>3.8100539999999998E-3</v>
      </c>
      <c r="AF127" s="157">
        <v>0</v>
      </c>
      <c r="AG127" s="157">
        <v>0</v>
      </c>
      <c r="AH127" s="157">
        <v>1.9642300000000001E-4</v>
      </c>
      <c r="AI127" s="157">
        <v>0</v>
      </c>
      <c r="AJ127" s="157">
        <v>0</v>
      </c>
      <c r="AK127" s="192">
        <v>2.3300000000000001E-5</v>
      </c>
      <c r="AL127" s="157">
        <v>0</v>
      </c>
      <c r="AM127" s="157">
        <v>1.986097E-3</v>
      </c>
      <c r="AN127" s="157">
        <v>3.3091199999999999E-4</v>
      </c>
      <c r="AO127" s="157">
        <v>6.8307700000000003E-4</v>
      </c>
      <c r="AP127" s="157">
        <v>1.120605E-3</v>
      </c>
      <c r="AQ127" s="157">
        <v>4.3958799999999998E-4</v>
      </c>
      <c r="AR127" s="157">
        <v>3.362543E-3</v>
      </c>
      <c r="AS127" s="157">
        <v>6.8315300000000004E-4</v>
      </c>
      <c r="AT127" s="192">
        <v>3.7599999999999999E-5</v>
      </c>
      <c r="AU127" s="157">
        <v>3.6067599999999999E-4</v>
      </c>
      <c r="AV127" s="157">
        <v>7.686282E-3</v>
      </c>
      <c r="AW127" s="157">
        <v>5.4704599999999999E-3</v>
      </c>
      <c r="AX127" s="157">
        <v>1.0620347E-2</v>
      </c>
      <c r="AY127" s="157">
        <v>7.8363599999999999E-4</v>
      </c>
      <c r="AZ127" s="157">
        <v>4.2493460000000002E-3</v>
      </c>
      <c r="BA127" s="192">
        <v>2.41E-5</v>
      </c>
      <c r="BB127" s="192">
        <v>4.9299999999999999E-5</v>
      </c>
      <c r="BC127" s="157">
        <v>0</v>
      </c>
      <c r="BD127" s="157">
        <v>0</v>
      </c>
      <c r="BE127" s="157">
        <v>1.296216E-3</v>
      </c>
      <c r="BF127" s="157">
        <v>3.5391824000000002E-2</v>
      </c>
      <c r="BG127" s="157">
        <v>0</v>
      </c>
      <c r="BH127" s="157">
        <v>0</v>
      </c>
      <c r="BI127" s="157">
        <v>0</v>
      </c>
      <c r="BJ127" s="157">
        <v>1.877405E-3</v>
      </c>
      <c r="BK127" s="192">
        <v>3.4400000000000003E-5</v>
      </c>
      <c r="BL127" s="192">
        <v>7.1500000000000003E-5</v>
      </c>
      <c r="BM127" s="157">
        <v>4.2087500000000003E-4</v>
      </c>
      <c r="BN127" s="157">
        <v>0</v>
      </c>
      <c r="BO127" s="157">
        <v>2.4467800000000002E-4</v>
      </c>
      <c r="BP127" s="157">
        <v>0</v>
      </c>
      <c r="BQ127" s="157">
        <v>4.1848500000000002E-4</v>
      </c>
      <c r="BR127" s="192">
        <v>3.1699999999999998E-5</v>
      </c>
      <c r="BS127" s="157">
        <v>0</v>
      </c>
      <c r="BT127" s="157">
        <v>0</v>
      </c>
      <c r="BU127" s="192">
        <v>4.5099999999999998E-5</v>
      </c>
      <c r="BV127" s="157">
        <v>8.6497789999999998E-3</v>
      </c>
      <c r="BW127" s="157">
        <v>0</v>
      </c>
      <c r="BX127" s="192">
        <v>2.4000000000000001E-5</v>
      </c>
      <c r="BY127" s="157">
        <v>0</v>
      </c>
      <c r="BZ127" s="192">
        <v>3.0899999999999999E-5</v>
      </c>
      <c r="CA127" s="192">
        <v>7.7000000000000001E-5</v>
      </c>
      <c r="CB127" s="157">
        <v>5.8000399999999996E-4</v>
      </c>
      <c r="CC127" s="157">
        <v>0</v>
      </c>
      <c r="CD127" s="157">
        <v>1.7978800000000001E-4</v>
      </c>
      <c r="CE127" s="157">
        <v>0</v>
      </c>
      <c r="CF127" s="157">
        <v>1.6615400000000001E-4</v>
      </c>
      <c r="CG127" s="157">
        <v>9.7154800000000003E-4</v>
      </c>
      <c r="CH127" s="157">
        <v>1.5647452999999999E-2</v>
      </c>
      <c r="CI127" s="157">
        <v>0</v>
      </c>
      <c r="CJ127" s="157">
        <v>0</v>
      </c>
      <c r="CK127" s="157">
        <v>0</v>
      </c>
      <c r="CL127" s="192">
        <v>1.11E-5</v>
      </c>
      <c r="CM127" s="157">
        <v>0</v>
      </c>
      <c r="CN127" s="157">
        <v>0</v>
      </c>
      <c r="CO127" s="157">
        <v>0</v>
      </c>
      <c r="CP127" s="157">
        <v>0</v>
      </c>
      <c r="CQ127" s="192">
        <v>1.2E-5</v>
      </c>
      <c r="CR127" s="192">
        <v>5.24E-5</v>
      </c>
      <c r="CS127" s="157">
        <v>1.14654E-4</v>
      </c>
      <c r="CT127" s="157">
        <v>2.3798800000000001E-4</v>
      </c>
      <c r="CU127" s="157">
        <v>0</v>
      </c>
      <c r="CV127" s="157">
        <v>0</v>
      </c>
      <c r="CW127" s="157">
        <v>8.9594000000000002E-4</v>
      </c>
      <c r="CX127" s="157">
        <v>5.37273E-4</v>
      </c>
      <c r="CY127" s="192">
        <v>5.52E-5</v>
      </c>
      <c r="CZ127" s="157">
        <v>3.546099E-3</v>
      </c>
      <c r="DA127" s="157">
        <v>0</v>
      </c>
      <c r="DB127" s="192">
        <v>4.99E-5</v>
      </c>
      <c r="DC127" s="157">
        <v>0</v>
      </c>
      <c r="DD127" s="157">
        <v>0</v>
      </c>
      <c r="DE127" s="157">
        <v>0</v>
      </c>
      <c r="DF127" s="157">
        <v>0</v>
      </c>
      <c r="DG127" s="157">
        <v>0</v>
      </c>
      <c r="DH127" s="157">
        <v>0</v>
      </c>
      <c r="DI127" s="157">
        <v>0</v>
      </c>
      <c r="DJ127" s="157">
        <v>3.7547349999999999E-3</v>
      </c>
      <c r="DK127" s="157">
        <v>0</v>
      </c>
      <c r="DL127" s="192">
        <v>6.0000000000000002E-5</v>
      </c>
      <c r="DM127" s="157">
        <v>0</v>
      </c>
      <c r="DN127" s="157">
        <v>7.739119E-3</v>
      </c>
      <c r="DO127" s="157">
        <v>1.798188E-3</v>
      </c>
      <c r="DP127" s="157">
        <v>5.2090330000000001E-3</v>
      </c>
      <c r="DQ127" s="157">
        <v>2.18243E-3</v>
      </c>
      <c r="DR127" s="157">
        <v>0</v>
      </c>
      <c r="DS127" s="157">
        <v>0</v>
      </c>
      <c r="DT127" s="192">
        <v>8.4699999999999999E-5</v>
      </c>
      <c r="DU127" s="157">
        <v>6.0000820000000003E-3</v>
      </c>
      <c r="DV127" s="157">
        <v>0</v>
      </c>
      <c r="DW127" s="157">
        <v>2.2252740000000002E-3</v>
      </c>
      <c r="DX127" s="157">
        <v>0</v>
      </c>
      <c r="DY127" s="157">
        <v>0</v>
      </c>
      <c r="DZ127" s="157">
        <v>0</v>
      </c>
      <c r="EA127" s="157">
        <v>1.3708599999999999E-4</v>
      </c>
      <c r="EB127" s="157">
        <v>1.76038E-4</v>
      </c>
      <c r="EC127" s="157">
        <v>0</v>
      </c>
      <c r="ED127" s="157">
        <v>0</v>
      </c>
      <c r="EE127" s="157">
        <v>0</v>
      </c>
      <c r="EF127" s="157">
        <v>0</v>
      </c>
      <c r="EG127" s="157">
        <v>0</v>
      </c>
      <c r="EH127" s="157">
        <v>0</v>
      </c>
      <c r="EI127" s="157">
        <v>0</v>
      </c>
      <c r="EJ127" s="157">
        <v>0</v>
      </c>
      <c r="EK127" s="157">
        <v>0</v>
      </c>
      <c r="EL127" s="157">
        <v>0</v>
      </c>
      <c r="EM127" s="192">
        <v>7.6299999999999998E-6</v>
      </c>
      <c r="EN127" s="157">
        <v>0</v>
      </c>
      <c r="EO127" s="157">
        <v>1.9254699E-2</v>
      </c>
      <c r="EP127" s="157">
        <v>0</v>
      </c>
      <c r="EQ127" s="157">
        <v>0</v>
      </c>
      <c r="ER127" s="157">
        <v>0</v>
      </c>
      <c r="ES127" s="157">
        <v>0</v>
      </c>
      <c r="ET127" s="157">
        <v>2.2323899999999999E-4</v>
      </c>
      <c r="EU127" s="157">
        <v>0</v>
      </c>
      <c r="EV127" s="157">
        <v>0</v>
      </c>
      <c r="EW127" s="192">
        <v>5.4599999999999999E-5</v>
      </c>
      <c r="EX127" s="157">
        <v>0</v>
      </c>
      <c r="EY127" s="157">
        <v>4.7619050000000003E-3</v>
      </c>
      <c r="EZ127" s="157">
        <v>0</v>
      </c>
      <c r="FA127" s="157">
        <v>0</v>
      </c>
      <c r="FB127" s="157">
        <v>0</v>
      </c>
      <c r="FC127" s="157">
        <v>0</v>
      </c>
      <c r="FD127" s="157">
        <v>0</v>
      </c>
      <c r="FE127" s="157">
        <v>3.3672299999999998E-4</v>
      </c>
      <c r="FF127" s="157">
        <v>1.6616929999999999E-3</v>
      </c>
      <c r="FG127" s="157">
        <v>2.9463290000000001E-3</v>
      </c>
      <c r="FH127" s="157">
        <v>0</v>
      </c>
      <c r="FI127" s="157">
        <v>0</v>
      </c>
      <c r="FJ127" s="192">
        <v>2.9799999999999999E-5</v>
      </c>
      <c r="FK127" s="157">
        <v>1.2475170000000001E-3</v>
      </c>
      <c r="FL127" s="157">
        <v>2.2474800000000001E-3</v>
      </c>
      <c r="FM127" s="192">
        <v>4.2299999999999998E-5</v>
      </c>
      <c r="FN127" s="157">
        <v>0</v>
      </c>
      <c r="FO127" s="157">
        <v>0</v>
      </c>
      <c r="FP127" s="157">
        <v>0</v>
      </c>
      <c r="FQ127" s="157">
        <v>8.4599700000000003E-4</v>
      </c>
      <c r="FR127" s="192">
        <v>2.9E-5</v>
      </c>
      <c r="FS127" s="157">
        <v>0</v>
      </c>
      <c r="FT127" s="157">
        <v>0</v>
      </c>
      <c r="FU127" s="192">
        <v>2.8799999999999999E-5</v>
      </c>
      <c r="FV127" s="157">
        <v>0</v>
      </c>
      <c r="FW127" s="192">
        <v>4.9599999999999999E-5</v>
      </c>
      <c r="FX127" s="157">
        <v>0</v>
      </c>
      <c r="FY127" s="192">
        <v>5.4299999999999998E-5</v>
      </c>
      <c r="FZ127" s="157">
        <v>0</v>
      </c>
      <c r="GA127" s="157">
        <v>0</v>
      </c>
      <c r="GB127" s="157">
        <v>0</v>
      </c>
      <c r="GC127" s="157">
        <v>0</v>
      </c>
      <c r="GD127" s="157">
        <v>0</v>
      </c>
      <c r="GE127" s="157">
        <v>0</v>
      </c>
      <c r="GF127" s="157">
        <v>5.4060749999999998E-3</v>
      </c>
      <c r="GG127" s="157">
        <v>2.5127859999999999E-3</v>
      </c>
      <c r="GH127" s="157">
        <v>8.0974489999999996E-3</v>
      </c>
      <c r="GI127" s="157">
        <v>1.6981419999999999E-3</v>
      </c>
      <c r="GJ127" s="157">
        <v>0</v>
      </c>
      <c r="GK127" s="157">
        <v>0</v>
      </c>
      <c r="GL127" s="157">
        <v>4.9624499999999998E-4</v>
      </c>
      <c r="GM127" s="157">
        <v>0</v>
      </c>
      <c r="GN127" s="157">
        <v>1.614075E-3</v>
      </c>
      <c r="GO127" s="157">
        <v>0</v>
      </c>
      <c r="GP127" s="157">
        <v>0</v>
      </c>
      <c r="GQ127" s="157">
        <v>0</v>
      </c>
      <c r="GR127" s="157">
        <v>0</v>
      </c>
      <c r="GS127" s="157">
        <v>0</v>
      </c>
      <c r="GT127" s="157">
        <v>0</v>
      </c>
      <c r="GU127" s="157">
        <v>0</v>
      </c>
      <c r="GV127" s="157">
        <v>0</v>
      </c>
      <c r="GW127" s="157">
        <v>0</v>
      </c>
      <c r="GX127" s="157">
        <v>0</v>
      </c>
      <c r="GY127" s="157">
        <v>0</v>
      </c>
      <c r="GZ127" s="157">
        <v>0</v>
      </c>
      <c r="HA127" s="157">
        <v>0</v>
      </c>
    </row>
    <row r="128" spans="1:209" x14ac:dyDescent="0.2">
      <c r="A128" s="157" t="s">
        <v>3937</v>
      </c>
      <c r="B128" s="157">
        <v>2.53618E-4</v>
      </c>
      <c r="C128" s="192">
        <v>2.3E-5</v>
      </c>
      <c r="D128" s="157">
        <v>0</v>
      </c>
      <c r="E128" s="157">
        <v>4.8944199999999998E-4</v>
      </c>
      <c r="F128" s="157">
        <v>1.4467399999999999E-4</v>
      </c>
      <c r="G128" s="192">
        <v>2.8500000000000002E-5</v>
      </c>
      <c r="H128" s="157">
        <v>6.3029799999999995E-4</v>
      </c>
      <c r="I128" s="157">
        <v>1.83845E-4</v>
      </c>
      <c r="J128" s="192">
        <v>3.4700000000000003E-5</v>
      </c>
      <c r="K128" s="192">
        <v>2.6800000000000001E-5</v>
      </c>
      <c r="L128" s="157">
        <v>4.0944499999999998E-4</v>
      </c>
      <c r="M128" s="192">
        <v>9.7E-5</v>
      </c>
      <c r="N128" s="192">
        <v>1.6900000000000001E-5</v>
      </c>
      <c r="O128" s="192">
        <v>5.4999999999999999E-6</v>
      </c>
      <c r="P128" s="192">
        <v>1.7600000000000001E-5</v>
      </c>
      <c r="Q128" s="157">
        <v>7.9013900000000003E-4</v>
      </c>
      <c r="R128" s="192">
        <v>6.5400000000000004E-5</v>
      </c>
      <c r="S128" s="192">
        <v>4.7899999999999999E-5</v>
      </c>
      <c r="T128" s="157">
        <v>1.29312E-4</v>
      </c>
      <c r="U128" s="192">
        <v>2.2099999999999998E-5</v>
      </c>
      <c r="V128" s="192">
        <v>4.0599999999999998E-5</v>
      </c>
      <c r="W128" s="157">
        <v>0</v>
      </c>
      <c r="X128" s="157">
        <v>0</v>
      </c>
      <c r="Y128" s="157">
        <v>3.2007699999999999E-4</v>
      </c>
      <c r="Z128" s="192">
        <v>8.7999999999999998E-5</v>
      </c>
      <c r="AA128" s="192">
        <v>6.5699999999999998E-5</v>
      </c>
      <c r="AB128" s="157">
        <v>1.99581E-4</v>
      </c>
      <c r="AC128" s="192">
        <v>1.9300000000000002E-5</v>
      </c>
      <c r="AD128" s="192">
        <v>7.7600000000000002E-5</v>
      </c>
      <c r="AE128" s="192">
        <v>5.5600000000000003E-5</v>
      </c>
      <c r="AF128" s="192">
        <v>7.4900000000000005E-5</v>
      </c>
      <c r="AG128" s="192">
        <v>4.0099999999999999E-5</v>
      </c>
      <c r="AH128" s="157">
        <v>0</v>
      </c>
      <c r="AI128" s="192">
        <v>7.7399999999999998E-5</v>
      </c>
      <c r="AJ128" s="157">
        <v>9.2339400000000002E-4</v>
      </c>
      <c r="AK128" s="157">
        <v>3.2597600000000001E-4</v>
      </c>
      <c r="AL128" s="157">
        <v>0</v>
      </c>
      <c r="AM128" s="157">
        <v>1.0344300000000001E-4</v>
      </c>
      <c r="AN128" s="157">
        <v>0</v>
      </c>
      <c r="AO128" s="157">
        <v>1.1131629999999999E-3</v>
      </c>
      <c r="AP128" s="157">
        <v>0</v>
      </c>
      <c r="AQ128" s="157">
        <v>3.3492400000000001E-4</v>
      </c>
      <c r="AR128" s="157">
        <v>0</v>
      </c>
      <c r="AS128" s="157">
        <v>5.0097900000000003E-4</v>
      </c>
      <c r="AT128" s="192">
        <v>5.3700000000000003E-6</v>
      </c>
      <c r="AU128" s="157">
        <v>2.112531E-3</v>
      </c>
      <c r="AV128" s="157">
        <v>4.40615E-4</v>
      </c>
      <c r="AW128" s="157">
        <v>7.1799799999999997E-4</v>
      </c>
      <c r="AX128" s="192">
        <v>9.9300000000000001E-5</v>
      </c>
      <c r="AY128" s="157">
        <v>5.1341600000000005E-4</v>
      </c>
      <c r="AZ128" s="157">
        <v>1.13822E-4</v>
      </c>
      <c r="BA128" s="157">
        <v>0</v>
      </c>
      <c r="BB128" s="157">
        <v>0</v>
      </c>
      <c r="BC128" s="157">
        <v>1.6851600000000001E-4</v>
      </c>
      <c r="BD128" s="192">
        <v>3.6999999999999998E-5</v>
      </c>
      <c r="BE128" s="157">
        <v>1.85174E-4</v>
      </c>
      <c r="BF128" s="157">
        <v>0</v>
      </c>
      <c r="BG128" s="157">
        <v>1.7470100000000001E-4</v>
      </c>
      <c r="BH128" s="157">
        <v>2.2481500000000001E-4</v>
      </c>
      <c r="BI128" s="192">
        <v>1.8099999999999999E-5</v>
      </c>
      <c r="BJ128" s="192">
        <v>7.5099999999999996E-5</v>
      </c>
      <c r="BK128" s="192">
        <v>3.4400000000000003E-5</v>
      </c>
      <c r="BL128" s="157">
        <v>3.9346100000000001E-4</v>
      </c>
      <c r="BM128" s="157">
        <v>2.5252529999999999E-3</v>
      </c>
      <c r="BN128" s="192">
        <v>4.32E-5</v>
      </c>
      <c r="BO128" s="157">
        <v>1.7794800000000001E-4</v>
      </c>
      <c r="BP128" s="157">
        <v>1.118836E-3</v>
      </c>
      <c r="BQ128" s="157">
        <v>1.3152389999999999E-3</v>
      </c>
      <c r="BR128" s="157">
        <v>3.1712800000000002E-4</v>
      </c>
      <c r="BS128" s="157">
        <v>9.6295500000000004E-4</v>
      </c>
      <c r="BT128" s="157">
        <v>2.315887E-3</v>
      </c>
      <c r="BU128" s="157">
        <v>1.397026E-3</v>
      </c>
      <c r="BV128" s="157">
        <v>1.4257899999999999E-4</v>
      </c>
      <c r="BW128" s="192">
        <v>4.7800000000000003E-5</v>
      </c>
      <c r="BX128" s="157">
        <v>0</v>
      </c>
      <c r="BY128" s="157">
        <v>1.00738E-4</v>
      </c>
      <c r="BZ128" s="157">
        <v>1.2378500000000001E-4</v>
      </c>
      <c r="CA128" s="192">
        <v>1.7099999999999999E-5</v>
      </c>
      <c r="CB128" s="157">
        <v>1.20834E-4</v>
      </c>
      <c r="CC128" s="157">
        <v>0</v>
      </c>
      <c r="CD128" s="192">
        <v>9.9900000000000002E-5</v>
      </c>
      <c r="CE128" s="192">
        <v>6.2299999999999996E-5</v>
      </c>
      <c r="CF128" s="192">
        <v>8.3100000000000001E-5</v>
      </c>
      <c r="CG128" s="157">
        <v>0</v>
      </c>
      <c r="CH128" s="157">
        <v>0</v>
      </c>
      <c r="CI128" s="192">
        <v>1.8899999999999999E-5</v>
      </c>
      <c r="CJ128" s="157">
        <v>3.1777999999999998E-4</v>
      </c>
      <c r="CK128" s="157">
        <v>8.0710299999999999E-4</v>
      </c>
      <c r="CL128" s="192">
        <v>8.8599999999999999E-5</v>
      </c>
      <c r="CM128" s="192">
        <v>3.7599999999999999E-5</v>
      </c>
      <c r="CN128" s="192">
        <v>1.3200000000000001E-5</v>
      </c>
      <c r="CO128" s="192">
        <v>1.26E-5</v>
      </c>
      <c r="CP128" s="192">
        <v>5.0000000000000002E-5</v>
      </c>
      <c r="CQ128" s="192">
        <v>3.6000000000000001E-5</v>
      </c>
      <c r="CR128" s="157">
        <v>0</v>
      </c>
      <c r="CS128" s="157">
        <v>0</v>
      </c>
      <c r="CT128" s="157">
        <v>0</v>
      </c>
      <c r="CU128" s="157">
        <v>0</v>
      </c>
      <c r="CV128" s="157">
        <v>2.6886500000000002E-4</v>
      </c>
      <c r="CW128" s="192">
        <v>1.7799999999999999E-5</v>
      </c>
      <c r="CX128" s="157">
        <v>0</v>
      </c>
      <c r="CY128" s="157">
        <v>4.41965E-4</v>
      </c>
      <c r="CZ128" s="157">
        <v>2.6691099999999999E-4</v>
      </c>
      <c r="DA128" s="157">
        <v>0</v>
      </c>
      <c r="DB128" s="192">
        <v>3.3200000000000001E-5</v>
      </c>
      <c r="DC128" s="192">
        <v>1.0200000000000001E-5</v>
      </c>
      <c r="DD128" s="192">
        <v>6.02E-5</v>
      </c>
      <c r="DE128" s="192">
        <v>7.9400000000000006E-5</v>
      </c>
      <c r="DF128" s="157">
        <v>1.3783600000000001E-4</v>
      </c>
      <c r="DG128" s="157">
        <v>0</v>
      </c>
      <c r="DH128" s="157">
        <v>1.35007E-4</v>
      </c>
      <c r="DI128" s="157">
        <v>5.0414399999999999E-4</v>
      </c>
      <c r="DJ128" s="192">
        <v>6.7000000000000002E-5</v>
      </c>
      <c r="DK128" s="192">
        <v>5.1E-5</v>
      </c>
      <c r="DL128" s="192">
        <v>3.0000000000000001E-5</v>
      </c>
      <c r="DM128" s="192">
        <v>3.7799999999999997E-5</v>
      </c>
      <c r="DN128" s="157">
        <v>1.10244E-4</v>
      </c>
      <c r="DO128" s="157">
        <v>0</v>
      </c>
      <c r="DP128" s="192">
        <v>4.4799999999999998E-5</v>
      </c>
      <c r="DQ128" s="192">
        <v>2.6299999999999999E-5</v>
      </c>
      <c r="DR128" s="157">
        <v>1.2239400000000001E-4</v>
      </c>
      <c r="DS128" s="192">
        <v>2.27E-5</v>
      </c>
      <c r="DT128" s="192">
        <v>8.4699999999999999E-5</v>
      </c>
      <c r="DU128" s="157">
        <v>1.8493399999999999E-4</v>
      </c>
      <c r="DV128" s="157">
        <v>0</v>
      </c>
      <c r="DW128" s="192">
        <v>8.6899999999999998E-5</v>
      </c>
      <c r="DX128" s="192">
        <v>2.72E-5</v>
      </c>
      <c r="DY128" s="192">
        <v>4.0500000000000002E-5</v>
      </c>
      <c r="DZ128" s="157">
        <v>1.26518E-4</v>
      </c>
      <c r="EA128" s="157">
        <v>8.6821399999999996E-4</v>
      </c>
      <c r="EB128" s="157">
        <v>1.76038E-4</v>
      </c>
      <c r="EC128" s="192">
        <v>5.4799999999999997E-5</v>
      </c>
      <c r="ED128" s="157">
        <v>4.9234400000000003E-4</v>
      </c>
      <c r="EE128" s="157">
        <v>1.5971900000000001E-4</v>
      </c>
      <c r="EF128" s="157">
        <v>3.5937099999999999E-4</v>
      </c>
      <c r="EG128" s="157">
        <v>1.22335E-4</v>
      </c>
      <c r="EH128" s="157">
        <v>1.19133E-4</v>
      </c>
      <c r="EI128" s="157">
        <v>1.47174E-4</v>
      </c>
      <c r="EJ128" s="192">
        <v>9.9599999999999995E-5</v>
      </c>
      <c r="EK128" s="157">
        <v>0</v>
      </c>
      <c r="EL128" s="192">
        <v>3.3699999999999999E-5</v>
      </c>
      <c r="EM128" s="157">
        <v>0</v>
      </c>
      <c r="EN128" s="157">
        <v>6.6475200000000001E-4</v>
      </c>
      <c r="EO128" s="157">
        <v>1.30984E-4</v>
      </c>
      <c r="EP128" s="192">
        <v>7.0599999999999995E-5</v>
      </c>
      <c r="EQ128" s="192">
        <v>3.5599999999999998E-5</v>
      </c>
      <c r="ER128" s="192">
        <v>6.2000000000000003E-5</v>
      </c>
      <c r="ES128" s="192">
        <v>2.2799999999999999E-5</v>
      </c>
      <c r="ET128" s="157">
        <v>0</v>
      </c>
      <c r="EU128" s="157">
        <v>8.1869600000000005E-4</v>
      </c>
      <c r="EV128" s="157">
        <v>0</v>
      </c>
      <c r="EW128" s="157">
        <v>2.36734E-4</v>
      </c>
      <c r="EX128" s="192">
        <v>4.85E-5</v>
      </c>
      <c r="EY128" s="157">
        <v>1.0352E-4</v>
      </c>
      <c r="EZ128" s="157">
        <v>0</v>
      </c>
      <c r="FA128" s="192">
        <v>4.1999999999999998E-5</v>
      </c>
      <c r="FB128" s="157">
        <v>0</v>
      </c>
      <c r="FC128" s="192">
        <v>5.4200000000000003E-5</v>
      </c>
      <c r="FD128" s="157">
        <v>0</v>
      </c>
      <c r="FE128" s="157">
        <v>1.3468900000000001E-4</v>
      </c>
      <c r="FF128" s="157">
        <v>2.0347299999999999E-4</v>
      </c>
      <c r="FG128" s="157">
        <v>3.1852200000000001E-4</v>
      </c>
      <c r="FH128" s="192">
        <v>7.1099999999999994E-5</v>
      </c>
      <c r="FI128" s="157">
        <v>5.23907E-4</v>
      </c>
      <c r="FJ128" s="192">
        <v>2.9799999999999999E-5</v>
      </c>
      <c r="FK128" s="157">
        <v>0</v>
      </c>
      <c r="FL128" s="157">
        <v>0</v>
      </c>
      <c r="FM128" s="157">
        <v>1.26909E-4</v>
      </c>
      <c r="FN128" s="157">
        <v>4.8211899999999998E-4</v>
      </c>
      <c r="FO128" s="192">
        <v>2.72E-5</v>
      </c>
      <c r="FP128" s="192">
        <v>8.2299999999999995E-5</v>
      </c>
      <c r="FQ128" s="192">
        <v>9.3999999999999994E-5</v>
      </c>
      <c r="FR128" s="192">
        <v>8.7000000000000001E-5</v>
      </c>
      <c r="FS128" s="157">
        <v>9.8679600000000007E-4</v>
      </c>
      <c r="FT128" s="157">
        <v>0</v>
      </c>
      <c r="FU128" s="157">
        <v>0</v>
      </c>
      <c r="FV128" s="192">
        <v>2.3E-5</v>
      </c>
      <c r="FW128" s="192">
        <v>9.9199999999999999E-5</v>
      </c>
      <c r="FX128" s="157">
        <v>1.2794299999999999E-4</v>
      </c>
      <c r="FY128" s="157">
        <v>0</v>
      </c>
      <c r="FZ128" s="192">
        <v>9.0400000000000002E-5</v>
      </c>
      <c r="GA128" s="157">
        <v>0</v>
      </c>
      <c r="GB128" s="157">
        <v>1.2641200000000001E-4</v>
      </c>
      <c r="GC128" s="157">
        <v>0</v>
      </c>
      <c r="GD128" s="192">
        <v>7.36E-5</v>
      </c>
      <c r="GE128" s="192">
        <v>6.7799999999999995E-5</v>
      </c>
      <c r="GF128" s="157">
        <v>3.7141000000000002E-4</v>
      </c>
      <c r="GG128" s="192">
        <v>4.4499999999999997E-5</v>
      </c>
      <c r="GH128" s="192">
        <v>2.3300000000000001E-5</v>
      </c>
      <c r="GI128" s="157">
        <v>7.7188300000000001E-4</v>
      </c>
      <c r="GJ128" s="192">
        <v>8.0799999999999999E-5</v>
      </c>
      <c r="GK128" s="192">
        <v>5.9200000000000002E-5</v>
      </c>
      <c r="GL128" s="157">
        <v>6.2857699999999996E-4</v>
      </c>
      <c r="GM128" s="192">
        <v>7.6799999999999997E-5</v>
      </c>
      <c r="GN128" s="157">
        <v>1.6140699999999999E-4</v>
      </c>
      <c r="GO128" s="157">
        <v>1.5982099999999999E-4</v>
      </c>
      <c r="GP128" s="157">
        <v>5.7024699999999996E-4</v>
      </c>
      <c r="GQ128" s="192">
        <v>2.0599999999999999E-5</v>
      </c>
      <c r="GR128" s="157">
        <v>4.7717499999999998E-4</v>
      </c>
      <c r="GS128" s="157">
        <v>0</v>
      </c>
      <c r="GT128" s="157">
        <v>0</v>
      </c>
      <c r="GU128" s="157">
        <v>0</v>
      </c>
      <c r="GV128" s="157">
        <v>3.1240199999999998E-4</v>
      </c>
      <c r="GW128" s="157">
        <v>0</v>
      </c>
      <c r="GX128" s="157">
        <v>0</v>
      </c>
      <c r="GY128" s="157">
        <v>0</v>
      </c>
      <c r="GZ128" s="157">
        <v>1.8867925000000001E-2</v>
      </c>
      <c r="HA128" s="157">
        <v>0</v>
      </c>
    </row>
    <row r="129" spans="1:209" x14ac:dyDescent="0.2">
      <c r="A129" s="157" t="s">
        <v>3938</v>
      </c>
      <c r="B129" s="157">
        <v>1.597792E-2</v>
      </c>
      <c r="C129" s="157">
        <v>2.2101287000000001E-2</v>
      </c>
      <c r="D129" s="157">
        <v>7.8917350000000004E-3</v>
      </c>
      <c r="E129" s="157">
        <v>1.0068522E-2</v>
      </c>
      <c r="F129" s="157">
        <v>1.2718162E-2</v>
      </c>
      <c r="G129" s="157">
        <v>1.1475597000000001E-2</v>
      </c>
      <c r="H129" s="157">
        <v>1.0494468999999999E-2</v>
      </c>
      <c r="I129" s="157">
        <v>3.9067116999999998E-2</v>
      </c>
      <c r="J129" s="157">
        <v>5.9642489999999996E-3</v>
      </c>
      <c r="K129" s="157">
        <v>6.0818779999999998E-3</v>
      </c>
      <c r="L129" s="157">
        <v>2.2860649999999999E-3</v>
      </c>
      <c r="M129" s="157">
        <v>1.4438682E-2</v>
      </c>
      <c r="N129" s="157">
        <v>4.4451960000000002E-3</v>
      </c>
      <c r="O129" s="157">
        <v>8.7604080000000008E-3</v>
      </c>
      <c r="P129" s="157">
        <v>2.8681598999999999E-2</v>
      </c>
      <c r="Q129" s="157">
        <v>4.962073E-3</v>
      </c>
      <c r="R129" s="157">
        <v>6.4793400000000001E-3</v>
      </c>
      <c r="S129" s="157">
        <v>6.0635109999999997E-3</v>
      </c>
      <c r="T129" s="157">
        <v>6.4332590000000002E-3</v>
      </c>
      <c r="U129" s="157">
        <v>1.3521562000000001E-2</v>
      </c>
      <c r="V129" s="157">
        <v>6.1302370000000002E-3</v>
      </c>
      <c r="W129" s="157">
        <v>8.3650389999999995E-3</v>
      </c>
      <c r="X129" s="157">
        <v>3.0118649000000001E-2</v>
      </c>
      <c r="Y129" s="157">
        <v>8.6420739999999996E-3</v>
      </c>
      <c r="Z129" s="157">
        <v>1.3844422E-2</v>
      </c>
      <c r="AA129" s="157">
        <v>6.9006299999999998E-4</v>
      </c>
      <c r="AB129" s="157">
        <v>4.1492864999999997E-2</v>
      </c>
      <c r="AC129" s="157">
        <v>5.0181430000000001E-3</v>
      </c>
      <c r="AD129" s="157">
        <v>6.0749569999999998E-3</v>
      </c>
      <c r="AE129" s="157">
        <v>1.6477786000000001E-2</v>
      </c>
      <c r="AF129" s="157">
        <v>5.1669910000000001E-3</v>
      </c>
      <c r="AG129" s="157">
        <v>9.9775609999999994E-3</v>
      </c>
      <c r="AH129" s="157">
        <v>9.5510509999999996E-3</v>
      </c>
      <c r="AI129" s="157">
        <v>3.1329769999999999E-3</v>
      </c>
      <c r="AJ129" s="157">
        <v>1.1293816999999999E-2</v>
      </c>
      <c r="AK129" s="157">
        <v>3.4879388999999997E-2</v>
      </c>
      <c r="AL129" s="157">
        <v>1.04091E-4</v>
      </c>
      <c r="AM129" s="157">
        <v>2.9998339999999998E-3</v>
      </c>
      <c r="AN129" s="157">
        <v>4.8974999999999999E-3</v>
      </c>
      <c r="AO129" s="157">
        <v>2.4034199999999999E-3</v>
      </c>
      <c r="AP129" s="157">
        <v>3.081664E-3</v>
      </c>
      <c r="AQ129" s="157">
        <v>7.2218040000000001E-3</v>
      </c>
      <c r="AR129" s="157">
        <v>8.5337269999999996E-3</v>
      </c>
      <c r="AS129" s="157">
        <v>3.0514190000000001E-3</v>
      </c>
      <c r="AT129" s="157">
        <v>8.4525810000000007E-3</v>
      </c>
      <c r="AU129" s="157">
        <v>2.2155809999999999E-3</v>
      </c>
      <c r="AV129" s="157">
        <v>2.0562029999999999E-3</v>
      </c>
      <c r="AW129" s="157">
        <v>2.837801E-3</v>
      </c>
      <c r="AX129" s="157">
        <v>5.9884200000000004E-3</v>
      </c>
      <c r="AY129" s="157">
        <v>5.9988649999999999E-3</v>
      </c>
      <c r="AZ129" s="157">
        <v>5.1599200000000001E-3</v>
      </c>
      <c r="BA129" s="157">
        <v>8.2362010000000003E-3</v>
      </c>
      <c r="BB129" s="157">
        <v>7.4189099999999999E-3</v>
      </c>
      <c r="BC129" s="157">
        <v>7.4628699999999999E-4</v>
      </c>
      <c r="BD129" s="157">
        <v>6.2848899999999998E-4</v>
      </c>
      <c r="BE129" s="157">
        <v>1.604839E-3</v>
      </c>
      <c r="BF129" s="157">
        <v>1.6991123E-2</v>
      </c>
      <c r="BG129" s="157">
        <v>0</v>
      </c>
      <c r="BH129" s="192">
        <v>4.5000000000000003E-5</v>
      </c>
      <c r="BI129" s="192">
        <v>7.2200000000000007E-5</v>
      </c>
      <c r="BJ129" s="157">
        <v>4.7498360000000003E-3</v>
      </c>
      <c r="BK129" s="157">
        <v>3.4960820000000002E-3</v>
      </c>
      <c r="BL129" s="157">
        <v>1.4343455999999999E-2</v>
      </c>
      <c r="BM129" s="157">
        <v>0</v>
      </c>
      <c r="BN129" s="157">
        <v>0</v>
      </c>
      <c r="BO129" s="157">
        <v>1.3701982E-2</v>
      </c>
      <c r="BP129" s="157">
        <v>0</v>
      </c>
      <c r="BQ129" s="157">
        <v>3.1087459999999999E-3</v>
      </c>
      <c r="BR129" s="157">
        <v>2.315035E-3</v>
      </c>
      <c r="BS129" s="157">
        <v>0</v>
      </c>
      <c r="BT129" s="157">
        <v>1.15794E-4</v>
      </c>
      <c r="BU129" s="157">
        <v>0</v>
      </c>
      <c r="BV129" s="157">
        <v>6.7487290000000002E-3</v>
      </c>
      <c r="BW129" s="157">
        <v>3.5138880000000002E-3</v>
      </c>
      <c r="BX129" s="157">
        <v>2.6839849999999998E-3</v>
      </c>
      <c r="BY129" s="157">
        <v>7.05165E-4</v>
      </c>
      <c r="BZ129" s="157">
        <v>3.8373460000000002E-3</v>
      </c>
      <c r="CA129" s="157">
        <v>9.9633959999999994E-3</v>
      </c>
      <c r="CB129" s="157">
        <v>8.361729E-3</v>
      </c>
      <c r="CC129" s="192">
        <v>1.8099999999999999E-5</v>
      </c>
      <c r="CD129" s="157">
        <v>1.0207954999999999E-2</v>
      </c>
      <c r="CE129" s="157">
        <v>7.0041089999999997E-3</v>
      </c>
      <c r="CF129" s="157">
        <v>8.3907949999999995E-3</v>
      </c>
      <c r="CG129" s="157">
        <v>6.2456630000000003E-3</v>
      </c>
      <c r="CH129" s="157">
        <v>1.3811273000000001E-2</v>
      </c>
      <c r="CI129" s="157">
        <v>7.8270869999999999E-3</v>
      </c>
      <c r="CJ129" s="157">
        <v>5.3492929999999998E-3</v>
      </c>
      <c r="CK129" s="157">
        <v>3.7664780000000002E-3</v>
      </c>
      <c r="CL129" s="157">
        <v>5.7384039999999999E-3</v>
      </c>
      <c r="CM129" s="157">
        <v>4.9109069999999999E-3</v>
      </c>
      <c r="CN129" s="157">
        <v>9.1926620000000007E-3</v>
      </c>
      <c r="CO129" s="157">
        <v>7.487385E-3</v>
      </c>
      <c r="CP129" s="157">
        <v>3.5998200000000001E-3</v>
      </c>
      <c r="CQ129" s="157">
        <v>8.6397499999999999E-3</v>
      </c>
      <c r="CR129" s="157">
        <v>3.2831549999999998E-3</v>
      </c>
      <c r="CS129" s="157">
        <v>8.7658040000000003E-3</v>
      </c>
      <c r="CT129" s="157">
        <v>9.6384969999999993E-3</v>
      </c>
      <c r="CU129" s="157">
        <v>2.352285E-3</v>
      </c>
      <c r="CV129" s="157">
        <v>4.7798290000000002E-3</v>
      </c>
      <c r="CW129" s="157">
        <v>4.3610339999999997E-3</v>
      </c>
      <c r="CX129" s="157">
        <v>1.4819789999999999E-2</v>
      </c>
      <c r="CY129" s="157">
        <v>1.2236893E-2</v>
      </c>
      <c r="CZ129" s="157">
        <v>7.4353689999999998E-3</v>
      </c>
      <c r="DA129" s="157">
        <v>2.2721043999999999E-2</v>
      </c>
      <c r="DB129" s="157">
        <v>2.4113804999999999E-2</v>
      </c>
      <c r="DC129" s="157">
        <v>2.2962895000000001E-2</v>
      </c>
      <c r="DD129" s="157">
        <v>1.0939734E-2</v>
      </c>
      <c r="DE129" s="157">
        <v>9.0030449999999995E-3</v>
      </c>
      <c r="DF129" s="157">
        <v>3.67563E-4</v>
      </c>
      <c r="DG129" s="157">
        <v>1.4705880000000001E-3</v>
      </c>
      <c r="DH129" s="157">
        <v>2.0926149999999999E-3</v>
      </c>
      <c r="DI129" s="157">
        <v>4.0331530000000003E-3</v>
      </c>
      <c r="DJ129" s="157">
        <v>1.2504609999999999E-2</v>
      </c>
      <c r="DK129" s="157">
        <v>3.3129460000000002E-3</v>
      </c>
      <c r="DL129" s="157">
        <v>1.7167381999999998E-2</v>
      </c>
      <c r="DM129" s="157">
        <v>1.367431E-2</v>
      </c>
      <c r="DN129" s="157">
        <v>5.9972660000000002E-3</v>
      </c>
      <c r="DO129" s="157">
        <v>3.561795E-3</v>
      </c>
      <c r="DP129" s="157">
        <v>8.9702830000000008E-3</v>
      </c>
      <c r="DQ129" s="157">
        <v>1.0544029999999999E-2</v>
      </c>
      <c r="DR129" s="157">
        <v>2.6518710000000001E-3</v>
      </c>
      <c r="DS129" s="157">
        <v>4.3598710000000004E-3</v>
      </c>
      <c r="DT129" s="157">
        <v>1.8504403999999999E-2</v>
      </c>
      <c r="DU129" s="157">
        <v>5.8562450000000004E-3</v>
      </c>
      <c r="DV129" s="157">
        <v>3.305451E-3</v>
      </c>
      <c r="DW129" s="157">
        <v>5.4241059999999997E-3</v>
      </c>
      <c r="DX129" s="157">
        <v>7.4789230000000002E-3</v>
      </c>
      <c r="DY129" s="157">
        <v>2.3486500000000001E-4</v>
      </c>
      <c r="DZ129" s="157">
        <v>2.9731779999999999E-3</v>
      </c>
      <c r="EA129" s="157">
        <v>4.8894170000000001E-3</v>
      </c>
      <c r="EB129" s="157">
        <v>6.4429810000000004E-3</v>
      </c>
      <c r="EC129" s="157">
        <v>1.0965500000000001E-4</v>
      </c>
      <c r="ED129" s="157">
        <v>1.7872089000000001E-2</v>
      </c>
      <c r="EE129" s="157">
        <v>1.1819198E-2</v>
      </c>
      <c r="EF129" s="157">
        <v>4.639158E-3</v>
      </c>
      <c r="EG129" s="157">
        <v>1.9267819999999999E-3</v>
      </c>
      <c r="EH129" s="157">
        <v>1.8346438E-2</v>
      </c>
      <c r="EI129" s="157">
        <v>2.4227060000000002E-3</v>
      </c>
      <c r="EJ129" s="157">
        <v>2.1919800000000001E-4</v>
      </c>
      <c r="EK129" s="157">
        <v>1.253318E-3</v>
      </c>
      <c r="EL129" s="157">
        <v>4.3115059999999997E-3</v>
      </c>
      <c r="EM129" s="157">
        <v>9.5437170000000002E-3</v>
      </c>
      <c r="EN129" s="157">
        <v>2.3665177999999999E-2</v>
      </c>
      <c r="EO129" s="157">
        <v>1.5128691999999999E-2</v>
      </c>
      <c r="EP129" s="157">
        <v>1.3348636000000001E-2</v>
      </c>
      <c r="EQ129" s="157">
        <v>1.1086889000000001E-2</v>
      </c>
      <c r="ER129" s="157">
        <v>6.2021899999999998E-4</v>
      </c>
      <c r="ES129" s="157">
        <v>1.8226668000000001E-2</v>
      </c>
      <c r="ET129" s="157">
        <v>8.5574999999999996E-4</v>
      </c>
      <c r="EU129" s="157">
        <v>3.0887169999999999E-3</v>
      </c>
      <c r="EV129" s="157">
        <v>1.2521088999999999E-2</v>
      </c>
      <c r="EW129" s="157">
        <v>5.2263539999999999E-3</v>
      </c>
      <c r="EX129" s="157">
        <v>1.3058436E-2</v>
      </c>
      <c r="EY129" s="157">
        <v>4.4513460000000001E-3</v>
      </c>
      <c r="EZ129" s="157">
        <v>5.2971650000000004E-3</v>
      </c>
      <c r="FA129" s="157">
        <v>4.1990300000000001E-4</v>
      </c>
      <c r="FB129" s="157">
        <v>2.1576700000000001E-4</v>
      </c>
      <c r="FC129" s="157">
        <v>8.4329839999999993E-3</v>
      </c>
      <c r="FD129" s="157">
        <v>1.1802441E-2</v>
      </c>
      <c r="FE129" s="157">
        <v>1.2391407E-2</v>
      </c>
      <c r="FF129" s="157">
        <v>1.6854313999999999E-2</v>
      </c>
      <c r="FG129" s="157">
        <v>1.1864947000000001E-2</v>
      </c>
      <c r="FH129" s="157">
        <v>1.4937049999999999E-3</v>
      </c>
      <c r="FI129" s="157">
        <v>1.4117907000000001E-2</v>
      </c>
      <c r="FJ129" s="157">
        <v>3.4913909999999999E-3</v>
      </c>
      <c r="FK129" s="157">
        <v>1.381509E-2</v>
      </c>
      <c r="FL129" s="157">
        <v>1.2457457999999999E-2</v>
      </c>
      <c r="FM129" s="157">
        <v>7.7837469999999997E-3</v>
      </c>
      <c r="FN129" s="157">
        <v>1.03311E-4</v>
      </c>
      <c r="FO129" s="157">
        <v>8.114619E-3</v>
      </c>
      <c r="FP129" s="157">
        <v>2.3913401000000001E-2</v>
      </c>
      <c r="FQ129" s="157">
        <v>9.9326339999999992E-3</v>
      </c>
      <c r="FR129" s="157">
        <v>4.754037E-3</v>
      </c>
      <c r="FS129" s="157">
        <v>2.5844650000000002E-3</v>
      </c>
      <c r="FT129" s="157">
        <v>1.7864529999999999E-3</v>
      </c>
      <c r="FU129" s="157">
        <v>5.2398230000000002E-3</v>
      </c>
      <c r="FV129" s="157">
        <v>9.1406000000000005E-3</v>
      </c>
      <c r="FW129" s="157">
        <v>3.5707199999999999E-3</v>
      </c>
      <c r="FX129" s="157">
        <v>8.4442199999999995E-4</v>
      </c>
      <c r="FY129" s="157">
        <v>1.4336918000000001E-2</v>
      </c>
      <c r="FZ129" s="157">
        <v>7.2290199999999998E-4</v>
      </c>
      <c r="GA129" s="157">
        <v>1.2952159E-2</v>
      </c>
      <c r="GB129" s="157">
        <v>1.179842E-3</v>
      </c>
      <c r="GC129" s="157">
        <v>3.77544E-4</v>
      </c>
      <c r="GD129" s="157">
        <v>2.8339039999999999E-3</v>
      </c>
      <c r="GE129" s="157">
        <v>6.7776700000000004E-3</v>
      </c>
      <c r="GF129" s="157">
        <v>1.2627930000000001E-2</v>
      </c>
      <c r="GG129" s="157">
        <v>3.9137199999999999E-3</v>
      </c>
      <c r="GH129" s="157">
        <v>1.1714466E-2</v>
      </c>
      <c r="GI129" s="157">
        <v>8.0790410000000003E-3</v>
      </c>
      <c r="GJ129" s="157">
        <v>2.586068E-3</v>
      </c>
      <c r="GK129" s="157">
        <v>1.390039E-3</v>
      </c>
      <c r="GL129" s="157">
        <v>4.9624509999999997E-3</v>
      </c>
      <c r="GM129" s="157">
        <v>1.2939144E-2</v>
      </c>
      <c r="GN129" s="157">
        <v>1.1540633999999999E-2</v>
      </c>
      <c r="GO129" s="157">
        <v>1.2625859E-2</v>
      </c>
      <c r="GP129" s="157">
        <v>5.4886309999999999E-3</v>
      </c>
      <c r="GQ129" s="157">
        <v>1.7398457999999999E-2</v>
      </c>
      <c r="GR129" s="157">
        <v>3.0221089999999998E-3</v>
      </c>
      <c r="GS129" s="157">
        <v>1.8271499999999999E-4</v>
      </c>
      <c r="GT129" s="157">
        <v>1.2987013E-2</v>
      </c>
      <c r="GU129" s="157">
        <v>0</v>
      </c>
      <c r="GV129" s="157">
        <v>0</v>
      </c>
      <c r="GW129" s="157">
        <v>1.3888889E-2</v>
      </c>
      <c r="GX129" s="157">
        <v>0</v>
      </c>
      <c r="GY129" s="157">
        <v>0</v>
      </c>
      <c r="GZ129" s="157">
        <v>0</v>
      </c>
      <c r="HA129" s="157">
        <v>3.1914893999999999E-2</v>
      </c>
    </row>
    <row r="130" spans="1:209" x14ac:dyDescent="0.2">
      <c r="A130" s="157" t="s">
        <v>3939</v>
      </c>
      <c r="B130" s="157">
        <v>0</v>
      </c>
      <c r="C130" s="157">
        <v>0</v>
      </c>
      <c r="D130" s="192">
        <v>5.1100000000000002E-6</v>
      </c>
      <c r="E130" s="157">
        <v>0</v>
      </c>
      <c r="F130" s="157">
        <v>0</v>
      </c>
      <c r="G130" s="157">
        <v>0</v>
      </c>
      <c r="H130" s="157">
        <v>0</v>
      </c>
      <c r="I130" s="157">
        <v>0</v>
      </c>
      <c r="J130" s="157">
        <v>0</v>
      </c>
      <c r="K130" s="157">
        <v>0</v>
      </c>
      <c r="L130" s="157">
        <v>0</v>
      </c>
      <c r="M130" s="157">
        <v>0</v>
      </c>
      <c r="N130" s="157">
        <v>0</v>
      </c>
      <c r="O130" s="157">
        <v>0</v>
      </c>
      <c r="P130" s="157">
        <v>0</v>
      </c>
      <c r="Q130" s="157">
        <v>0</v>
      </c>
      <c r="R130" s="157">
        <v>0</v>
      </c>
      <c r="S130" s="157">
        <v>0</v>
      </c>
      <c r="T130" s="157">
        <v>0</v>
      </c>
      <c r="U130" s="157">
        <v>0</v>
      </c>
      <c r="V130" s="157">
        <v>0</v>
      </c>
      <c r="W130" s="157">
        <v>0</v>
      </c>
      <c r="X130" s="157">
        <v>0</v>
      </c>
      <c r="Y130" s="157">
        <v>0</v>
      </c>
      <c r="Z130" s="157">
        <v>0</v>
      </c>
      <c r="AA130" s="157">
        <v>0</v>
      </c>
      <c r="AB130" s="157">
        <v>0</v>
      </c>
      <c r="AC130" s="157">
        <v>0</v>
      </c>
      <c r="AD130" s="157">
        <v>0</v>
      </c>
      <c r="AE130" s="157">
        <v>0</v>
      </c>
      <c r="AF130" s="157">
        <v>0</v>
      </c>
      <c r="AG130" s="157">
        <v>0</v>
      </c>
      <c r="AH130" s="157">
        <v>0</v>
      </c>
      <c r="AI130" s="157">
        <v>0</v>
      </c>
      <c r="AJ130" s="157">
        <v>0</v>
      </c>
      <c r="AK130" s="157">
        <v>0</v>
      </c>
      <c r="AL130" s="157">
        <v>0</v>
      </c>
      <c r="AM130" s="157">
        <v>0</v>
      </c>
      <c r="AN130" s="157">
        <v>0</v>
      </c>
      <c r="AO130" s="157">
        <v>0</v>
      </c>
      <c r="AP130" s="157">
        <v>0</v>
      </c>
      <c r="AQ130" s="157">
        <v>0</v>
      </c>
      <c r="AR130" s="157">
        <v>0</v>
      </c>
      <c r="AS130" s="157">
        <v>0</v>
      </c>
      <c r="AT130" s="157">
        <v>0</v>
      </c>
      <c r="AU130" s="157">
        <v>0</v>
      </c>
      <c r="AV130" s="157">
        <v>0</v>
      </c>
      <c r="AW130" s="157">
        <v>0</v>
      </c>
      <c r="AX130" s="157">
        <v>0</v>
      </c>
      <c r="AY130" s="157">
        <v>0</v>
      </c>
      <c r="AZ130" s="157">
        <v>0</v>
      </c>
      <c r="BA130" s="157">
        <v>0</v>
      </c>
      <c r="BB130" s="157">
        <v>0</v>
      </c>
      <c r="BC130" s="157">
        <v>0</v>
      </c>
      <c r="BD130" s="157">
        <v>0</v>
      </c>
      <c r="BE130" s="157">
        <v>0</v>
      </c>
      <c r="BF130" s="157">
        <v>0</v>
      </c>
      <c r="BG130" s="157">
        <v>0</v>
      </c>
      <c r="BH130" s="157">
        <v>0</v>
      </c>
      <c r="BI130" s="157">
        <v>0</v>
      </c>
      <c r="BJ130" s="157">
        <v>0</v>
      </c>
      <c r="BK130" s="157">
        <v>0</v>
      </c>
      <c r="BL130" s="157">
        <v>0</v>
      </c>
      <c r="BM130" s="157">
        <v>0</v>
      </c>
      <c r="BN130" s="157">
        <v>0</v>
      </c>
      <c r="BO130" s="157">
        <v>0</v>
      </c>
      <c r="BP130" s="157">
        <v>0</v>
      </c>
      <c r="BQ130" s="157">
        <v>0</v>
      </c>
      <c r="BR130" s="157">
        <v>0</v>
      </c>
      <c r="BS130" s="157">
        <v>0</v>
      </c>
      <c r="BT130" s="157">
        <v>0</v>
      </c>
      <c r="BU130" s="157">
        <v>0</v>
      </c>
      <c r="BV130" s="157">
        <v>0</v>
      </c>
      <c r="BW130" s="157">
        <v>0</v>
      </c>
      <c r="BX130" s="157">
        <v>0</v>
      </c>
      <c r="BY130" s="157">
        <v>0</v>
      </c>
      <c r="BZ130" s="157">
        <v>0</v>
      </c>
      <c r="CA130" s="157">
        <v>0</v>
      </c>
      <c r="CB130" s="157">
        <v>0</v>
      </c>
      <c r="CC130" s="157">
        <v>0</v>
      </c>
      <c r="CD130" s="157">
        <v>0</v>
      </c>
      <c r="CE130" s="157">
        <v>0</v>
      </c>
      <c r="CF130" s="157">
        <v>0</v>
      </c>
      <c r="CG130" s="157">
        <v>0</v>
      </c>
      <c r="CH130" s="157">
        <v>0</v>
      </c>
      <c r="CI130" s="157">
        <v>0</v>
      </c>
      <c r="CJ130" s="157">
        <v>0</v>
      </c>
      <c r="CK130" s="157">
        <v>0</v>
      </c>
      <c r="CL130" s="157">
        <v>0</v>
      </c>
      <c r="CM130" s="157">
        <v>0</v>
      </c>
      <c r="CN130" s="157">
        <v>0</v>
      </c>
      <c r="CO130" s="157">
        <v>0</v>
      </c>
      <c r="CP130" s="157">
        <v>0</v>
      </c>
      <c r="CQ130" s="157">
        <v>0</v>
      </c>
      <c r="CR130" s="157">
        <v>0</v>
      </c>
      <c r="CS130" s="157">
        <v>0</v>
      </c>
      <c r="CT130" s="157">
        <v>0</v>
      </c>
      <c r="CU130" s="157">
        <v>0</v>
      </c>
      <c r="CV130" s="157">
        <v>0</v>
      </c>
      <c r="CW130" s="157">
        <v>0</v>
      </c>
      <c r="CX130" s="157">
        <v>0</v>
      </c>
      <c r="CY130" s="157">
        <v>0</v>
      </c>
      <c r="CZ130" s="157">
        <v>0</v>
      </c>
      <c r="DA130" s="157">
        <v>0</v>
      </c>
      <c r="DB130" s="157">
        <v>0</v>
      </c>
      <c r="DC130" s="157">
        <v>0</v>
      </c>
      <c r="DD130" s="157">
        <v>0</v>
      </c>
      <c r="DE130" s="157">
        <v>0</v>
      </c>
      <c r="DF130" s="157">
        <v>0</v>
      </c>
      <c r="DG130" s="157">
        <v>0</v>
      </c>
      <c r="DH130" s="157">
        <v>0</v>
      </c>
      <c r="DI130" s="157">
        <v>0</v>
      </c>
      <c r="DJ130" s="157">
        <v>0</v>
      </c>
      <c r="DK130" s="157">
        <v>0</v>
      </c>
      <c r="DL130" s="157">
        <v>0</v>
      </c>
      <c r="DM130" s="157">
        <v>0</v>
      </c>
      <c r="DN130" s="157">
        <v>0</v>
      </c>
      <c r="DO130" s="157">
        <v>0</v>
      </c>
      <c r="DP130" s="157">
        <v>0</v>
      </c>
      <c r="DQ130" s="157">
        <v>0</v>
      </c>
      <c r="DR130" s="157">
        <v>0</v>
      </c>
      <c r="DS130" s="157">
        <v>0</v>
      </c>
      <c r="DT130" s="157">
        <v>0</v>
      </c>
      <c r="DU130" s="157">
        <v>0</v>
      </c>
      <c r="DV130" s="157">
        <v>0</v>
      </c>
      <c r="DW130" s="157">
        <v>0</v>
      </c>
      <c r="DX130" s="157">
        <v>0</v>
      </c>
      <c r="DY130" s="157">
        <v>0</v>
      </c>
      <c r="DZ130" s="157">
        <v>0</v>
      </c>
      <c r="EA130" s="157">
        <v>2.7417300000000001E-4</v>
      </c>
      <c r="EB130" s="157">
        <v>0</v>
      </c>
      <c r="EC130" s="157">
        <v>0</v>
      </c>
      <c r="ED130" s="157">
        <v>0</v>
      </c>
      <c r="EE130" s="157">
        <v>0</v>
      </c>
      <c r="EF130" s="157">
        <v>0</v>
      </c>
      <c r="EG130" s="157">
        <v>0</v>
      </c>
      <c r="EH130" s="157">
        <v>0</v>
      </c>
      <c r="EI130" s="157">
        <v>0</v>
      </c>
      <c r="EJ130" s="157">
        <v>0</v>
      </c>
      <c r="EK130" s="157">
        <v>0</v>
      </c>
      <c r="EL130" s="157">
        <v>0</v>
      </c>
      <c r="EM130" s="157">
        <v>0</v>
      </c>
      <c r="EN130" s="157">
        <v>0</v>
      </c>
      <c r="EO130" s="157">
        <v>0</v>
      </c>
      <c r="EP130" s="157">
        <v>0</v>
      </c>
      <c r="EQ130" s="157">
        <v>0</v>
      </c>
      <c r="ER130" s="157">
        <v>0</v>
      </c>
      <c r="ES130" s="157">
        <v>0</v>
      </c>
      <c r="ET130" s="157">
        <v>0</v>
      </c>
      <c r="EU130" s="157">
        <v>0</v>
      </c>
      <c r="EV130" s="157">
        <v>0</v>
      </c>
      <c r="EW130" s="157">
        <v>0</v>
      </c>
      <c r="EX130" s="157">
        <v>0</v>
      </c>
      <c r="EY130" s="157">
        <v>0</v>
      </c>
      <c r="EZ130" s="157">
        <v>0</v>
      </c>
      <c r="FA130" s="157">
        <v>0</v>
      </c>
      <c r="FB130" s="157">
        <v>0</v>
      </c>
      <c r="FC130" s="157">
        <v>0</v>
      </c>
      <c r="FD130" s="157">
        <v>0</v>
      </c>
      <c r="FE130" s="157">
        <v>0</v>
      </c>
      <c r="FF130" s="157">
        <v>0</v>
      </c>
      <c r="FG130" s="157">
        <v>0</v>
      </c>
      <c r="FH130" s="157">
        <v>0</v>
      </c>
      <c r="FI130" s="157">
        <v>0</v>
      </c>
      <c r="FJ130" s="157">
        <v>0</v>
      </c>
      <c r="FK130" s="157">
        <v>0</v>
      </c>
      <c r="FL130" s="157">
        <v>0</v>
      </c>
      <c r="FM130" s="157">
        <v>0</v>
      </c>
      <c r="FN130" s="157">
        <v>0</v>
      </c>
      <c r="FO130" s="157">
        <v>0</v>
      </c>
      <c r="FP130" s="157">
        <v>0</v>
      </c>
      <c r="FQ130" s="157">
        <v>0</v>
      </c>
      <c r="FR130" s="157">
        <v>0</v>
      </c>
      <c r="FS130" s="157">
        <v>0</v>
      </c>
      <c r="FT130" s="157">
        <v>0</v>
      </c>
      <c r="FU130" s="157">
        <v>0</v>
      </c>
      <c r="FV130" s="157">
        <v>0</v>
      </c>
      <c r="FW130" s="157">
        <v>0</v>
      </c>
      <c r="FX130" s="157">
        <v>0</v>
      </c>
      <c r="FY130" s="157">
        <v>0</v>
      </c>
      <c r="FZ130" s="157">
        <v>0</v>
      </c>
      <c r="GA130" s="157">
        <v>0</v>
      </c>
      <c r="GB130" s="157">
        <v>0</v>
      </c>
      <c r="GC130" s="157">
        <v>0</v>
      </c>
      <c r="GD130" s="157">
        <v>0</v>
      </c>
      <c r="GE130" s="157">
        <v>0</v>
      </c>
      <c r="GF130" s="157">
        <v>0</v>
      </c>
      <c r="GG130" s="157">
        <v>0</v>
      </c>
      <c r="GH130" s="157">
        <v>0</v>
      </c>
      <c r="GI130" s="157">
        <v>0</v>
      </c>
      <c r="GJ130" s="157">
        <v>0</v>
      </c>
      <c r="GK130" s="157">
        <v>0</v>
      </c>
      <c r="GL130" s="157">
        <v>0</v>
      </c>
      <c r="GM130" s="157">
        <v>0</v>
      </c>
      <c r="GN130" s="157">
        <v>0</v>
      </c>
      <c r="GO130" s="157">
        <v>0</v>
      </c>
      <c r="GP130" s="157">
        <v>0</v>
      </c>
      <c r="GQ130" s="157">
        <v>0</v>
      </c>
      <c r="GR130" s="157">
        <v>0</v>
      </c>
      <c r="GS130" s="157">
        <v>0</v>
      </c>
      <c r="GT130" s="157">
        <v>0</v>
      </c>
      <c r="GU130" s="157">
        <v>0</v>
      </c>
      <c r="GV130" s="157">
        <v>0</v>
      </c>
      <c r="GW130" s="157">
        <v>0</v>
      </c>
      <c r="GX130" s="157">
        <v>0</v>
      </c>
      <c r="GY130" s="157">
        <v>0</v>
      </c>
      <c r="GZ130" s="157">
        <v>0</v>
      </c>
      <c r="HA130" s="157">
        <v>0</v>
      </c>
    </row>
    <row r="131" spans="1:209" x14ac:dyDescent="0.2">
      <c r="A131" s="157" t="s">
        <v>3940</v>
      </c>
      <c r="B131" s="157">
        <v>8.2052799999999995E-4</v>
      </c>
      <c r="C131" s="157">
        <v>1.1308970000000001E-3</v>
      </c>
      <c r="D131" s="157">
        <v>1.104741E-3</v>
      </c>
      <c r="E131" s="157">
        <v>1.0021909999999999E-3</v>
      </c>
      <c r="F131" s="157">
        <v>6.3130499999999997E-4</v>
      </c>
      <c r="G131" s="157">
        <v>5.83746E-4</v>
      </c>
      <c r="H131" s="157">
        <v>0</v>
      </c>
      <c r="I131" s="157">
        <v>0</v>
      </c>
      <c r="J131" s="157">
        <v>2.6873799999999997E-4</v>
      </c>
      <c r="K131" s="157">
        <v>0</v>
      </c>
      <c r="L131" s="157">
        <v>6.6534700000000005E-4</v>
      </c>
      <c r="M131" s="157">
        <v>0</v>
      </c>
      <c r="N131" s="157">
        <v>0</v>
      </c>
      <c r="O131" s="157">
        <v>2.0334699999999999E-4</v>
      </c>
      <c r="P131" s="157">
        <v>0</v>
      </c>
      <c r="Q131" s="157">
        <v>0</v>
      </c>
      <c r="R131" s="157">
        <v>0</v>
      </c>
      <c r="S131" s="157">
        <v>0</v>
      </c>
      <c r="T131" s="157">
        <v>0</v>
      </c>
      <c r="U131" s="157">
        <v>0</v>
      </c>
      <c r="V131" s="157">
        <v>0</v>
      </c>
      <c r="W131" s="192">
        <v>6.3E-5</v>
      </c>
      <c r="X131" s="157">
        <v>0</v>
      </c>
      <c r="Y131" s="157">
        <v>1.1002640000000001E-3</v>
      </c>
      <c r="Z131" s="157">
        <v>0</v>
      </c>
      <c r="AA131" s="157">
        <v>0</v>
      </c>
      <c r="AB131" s="157">
        <v>0</v>
      </c>
      <c r="AC131" s="157">
        <v>6.7551899999999997E-4</v>
      </c>
      <c r="AD131" s="157">
        <v>3.88176E-4</v>
      </c>
      <c r="AE131" s="157">
        <v>1.2653829999999999E-3</v>
      </c>
      <c r="AF131" s="192">
        <v>4.49E-5</v>
      </c>
      <c r="AG131" s="157">
        <v>0</v>
      </c>
      <c r="AH131" s="157">
        <v>0</v>
      </c>
      <c r="AI131" s="157">
        <v>0</v>
      </c>
      <c r="AJ131" s="157">
        <v>0</v>
      </c>
      <c r="AK131" s="157">
        <v>0</v>
      </c>
      <c r="AL131" s="157">
        <v>0</v>
      </c>
      <c r="AM131" s="192">
        <v>2.0699999999999998E-5</v>
      </c>
      <c r="AN131" s="157">
        <v>0</v>
      </c>
      <c r="AO131" s="157">
        <v>0</v>
      </c>
      <c r="AP131" s="157">
        <v>0</v>
      </c>
      <c r="AQ131" s="157">
        <v>0</v>
      </c>
      <c r="AR131" s="157">
        <v>0</v>
      </c>
      <c r="AS131" s="157">
        <v>0</v>
      </c>
      <c r="AT131" s="157">
        <v>0</v>
      </c>
      <c r="AU131" s="157">
        <v>1.2881290000000001E-3</v>
      </c>
      <c r="AV131" s="157">
        <v>6.8540099999999998E-4</v>
      </c>
      <c r="AW131" s="157">
        <v>6.8380700000000003E-4</v>
      </c>
      <c r="AX131" s="157">
        <v>0</v>
      </c>
      <c r="AY131" s="157">
        <v>0</v>
      </c>
      <c r="AZ131" s="157">
        <v>0</v>
      </c>
      <c r="BA131" s="157">
        <v>0</v>
      </c>
      <c r="BB131" s="157">
        <v>0</v>
      </c>
      <c r="BC131" s="157">
        <v>0</v>
      </c>
      <c r="BD131" s="157">
        <v>0</v>
      </c>
      <c r="BE131" s="157">
        <v>0</v>
      </c>
      <c r="BF131" s="157">
        <v>0</v>
      </c>
      <c r="BG131" s="157">
        <v>9.8101099999999995E-4</v>
      </c>
      <c r="BH131" s="157">
        <v>1.1690380000000001E-3</v>
      </c>
      <c r="BI131" s="157">
        <v>9.0304899999999995E-4</v>
      </c>
      <c r="BJ131" s="192">
        <v>1.88E-5</v>
      </c>
      <c r="BK131" s="157">
        <v>0</v>
      </c>
      <c r="BL131" s="157">
        <v>0</v>
      </c>
      <c r="BM131" s="157">
        <v>8.4175099999999996E-4</v>
      </c>
      <c r="BN131" s="157">
        <v>6.9171200000000003E-4</v>
      </c>
      <c r="BO131" s="157">
        <v>0</v>
      </c>
      <c r="BP131" s="192">
        <v>5.3300000000000001E-5</v>
      </c>
      <c r="BQ131" s="157">
        <v>8.9675400000000004E-4</v>
      </c>
      <c r="BR131" s="157">
        <v>0</v>
      </c>
      <c r="BS131" s="157">
        <v>6.2308800000000005E-4</v>
      </c>
      <c r="BT131" s="157">
        <v>5.7897199999999997E-4</v>
      </c>
      <c r="BU131" s="157">
        <v>6.7597999999999996E-4</v>
      </c>
      <c r="BV131" s="157">
        <v>0</v>
      </c>
      <c r="BW131" s="157">
        <v>0</v>
      </c>
      <c r="BX131" s="157">
        <v>0</v>
      </c>
      <c r="BY131" s="157">
        <v>0</v>
      </c>
      <c r="BZ131" s="157">
        <v>0</v>
      </c>
      <c r="CA131" s="157">
        <v>0</v>
      </c>
      <c r="CB131" s="157">
        <v>0</v>
      </c>
      <c r="CC131" s="157">
        <v>0</v>
      </c>
      <c r="CD131" s="157">
        <v>0</v>
      </c>
      <c r="CE131" s="157">
        <v>0</v>
      </c>
      <c r="CF131" s="157">
        <v>0</v>
      </c>
      <c r="CG131" s="157">
        <v>0</v>
      </c>
      <c r="CH131" s="157">
        <v>0</v>
      </c>
      <c r="CI131" s="157">
        <v>0</v>
      </c>
      <c r="CJ131" s="157">
        <v>0</v>
      </c>
      <c r="CK131" s="157">
        <v>0</v>
      </c>
      <c r="CL131" s="192">
        <v>3.3200000000000001E-5</v>
      </c>
      <c r="CM131" s="157">
        <v>0</v>
      </c>
      <c r="CN131" s="157">
        <v>0</v>
      </c>
      <c r="CO131" s="157">
        <v>0</v>
      </c>
      <c r="CP131" s="157">
        <v>0</v>
      </c>
      <c r="CQ131" s="157">
        <v>0</v>
      </c>
      <c r="CR131" s="157">
        <v>0</v>
      </c>
      <c r="CS131" s="157">
        <v>0</v>
      </c>
      <c r="CT131" s="157">
        <v>0</v>
      </c>
      <c r="CU131" s="157">
        <v>0</v>
      </c>
      <c r="CV131" s="157">
        <v>0</v>
      </c>
      <c r="CW131" s="157">
        <v>0</v>
      </c>
      <c r="CX131" s="192">
        <v>2.2399999999999999E-5</v>
      </c>
      <c r="CY131" s="157">
        <v>1.9335899999999999E-4</v>
      </c>
      <c r="CZ131" s="157">
        <v>4.19431E-4</v>
      </c>
      <c r="DA131" s="157">
        <v>0</v>
      </c>
      <c r="DB131" s="157">
        <v>0</v>
      </c>
      <c r="DC131" s="157">
        <v>0</v>
      </c>
      <c r="DD131" s="157">
        <v>1.143631E-3</v>
      </c>
      <c r="DE131" s="157">
        <v>0</v>
      </c>
      <c r="DF131" s="157">
        <v>0</v>
      </c>
      <c r="DG131" s="157">
        <v>0</v>
      </c>
      <c r="DH131" s="157">
        <v>0</v>
      </c>
      <c r="DI131" s="157">
        <v>0</v>
      </c>
      <c r="DJ131" s="157">
        <v>0</v>
      </c>
      <c r="DK131" s="157">
        <v>0</v>
      </c>
      <c r="DL131" s="157">
        <v>0</v>
      </c>
      <c r="DM131" s="157">
        <v>0</v>
      </c>
      <c r="DN131" s="157">
        <v>2.8663400000000002E-4</v>
      </c>
      <c r="DO131" s="157">
        <v>5.8786899999999998E-4</v>
      </c>
      <c r="DP131" s="157">
        <v>1.19405E-4</v>
      </c>
      <c r="DQ131" s="157">
        <v>0</v>
      </c>
      <c r="DR131" s="157">
        <v>0</v>
      </c>
      <c r="DS131" s="157">
        <v>0</v>
      </c>
      <c r="DT131" s="157">
        <v>0</v>
      </c>
      <c r="DU131" s="157">
        <v>2.2603E-4</v>
      </c>
      <c r="DV131" s="157">
        <v>1.6864500000000001E-4</v>
      </c>
      <c r="DW131" s="157">
        <v>1.182177E-3</v>
      </c>
      <c r="DX131" s="157">
        <v>0</v>
      </c>
      <c r="DY131" s="157">
        <v>0</v>
      </c>
      <c r="DZ131" s="157">
        <v>0</v>
      </c>
      <c r="EA131" s="157">
        <v>0</v>
      </c>
      <c r="EB131" s="157">
        <v>0</v>
      </c>
      <c r="EC131" s="157">
        <v>0</v>
      </c>
      <c r="ED131" s="157">
        <v>0</v>
      </c>
      <c r="EE131" s="157">
        <v>0</v>
      </c>
      <c r="EF131" s="157">
        <v>0</v>
      </c>
      <c r="EG131" s="157">
        <v>0</v>
      </c>
      <c r="EH131" s="157">
        <v>1.98555E-4</v>
      </c>
      <c r="EI131" s="157">
        <v>0</v>
      </c>
      <c r="EJ131" s="157">
        <v>0</v>
      </c>
      <c r="EK131" s="157">
        <v>0</v>
      </c>
      <c r="EL131" s="157">
        <v>0</v>
      </c>
      <c r="EM131" s="157">
        <v>6.1793899999999997E-4</v>
      </c>
      <c r="EN131" s="157">
        <v>3.9885099999999998E-4</v>
      </c>
      <c r="EO131" s="157">
        <v>0</v>
      </c>
      <c r="EP131" s="192">
        <v>3.5299999999999997E-5</v>
      </c>
      <c r="EQ131" s="157">
        <v>1.1834320000000001E-3</v>
      </c>
      <c r="ER131" s="157">
        <v>0</v>
      </c>
      <c r="ES131" s="157">
        <v>2.9692599999999998E-4</v>
      </c>
      <c r="ET131" s="157">
        <v>0</v>
      </c>
      <c r="EU131" s="157">
        <v>0</v>
      </c>
      <c r="EV131" s="157">
        <v>3.4555000000000002E-4</v>
      </c>
      <c r="EW131" s="157">
        <v>0</v>
      </c>
      <c r="EX131" s="157">
        <v>5.3299700000000001E-4</v>
      </c>
      <c r="EY131" s="157">
        <v>6.2111800000000004E-4</v>
      </c>
      <c r="EZ131" s="157">
        <v>0</v>
      </c>
      <c r="FA131" s="157">
        <v>0</v>
      </c>
      <c r="FB131" s="157">
        <v>0</v>
      </c>
      <c r="FC131" s="157">
        <v>0</v>
      </c>
      <c r="FD131" s="157">
        <v>4.5104900000000002E-4</v>
      </c>
      <c r="FE131" s="157">
        <v>0</v>
      </c>
      <c r="FF131" s="157">
        <v>0</v>
      </c>
      <c r="FG131" s="157">
        <v>0</v>
      </c>
      <c r="FH131" s="157">
        <v>0</v>
      </c>
      <c r="FI131" s="157">
        <v>0</v>
      </c>
      <c r="FJ131" s="157">
        <v>3.8793200000000001E-4</v>
      </c>
      <c r="FK131" s="157">
        <v>1.2937210000000001E-3</v>
      </c>
      <c r="FL131" s="157">
        <v>0</v>
      </c>
      <c r="FM131" s="157">
        <v>0</v>
      </c>
      <c r="FN131" s="157">
        <v>0</v>
      </c>
      <c r="FO131" s="157">
        <v>0</v>
      </c>
      <c r="FP131" s="157">
        <v>0</v>
      </c>
      <c r="FQ131" s="157">
        <v>0</v>
      </c>
      <c r="FR131" s="157">
        <v>0</v>
      </c>
      <c r="FS131" s="157">
        <v>0</v>
      </c>
      <c r="FT131" s="157">
        <v>0</v>
      </c>
      <c r="FU131" s="157">
        <v>0</v>
      </c>
      <c r="FV131" s="157">
        <v>0</v>
      </c>
      <c r="FW131" s="157">
        <v>0</v>
      </c>
      <c r="FX131" s="157">
        <v>0</v>
      </c>
      <c r="FY131" s="157">
        <v>8.4175099999999996E-4</v>
      </c>
      <c r="FZ131" s="157">
        <v>0</v>
      </c>
      <c r="GA131" s="192">
        <v>3.8899999999999997E-5</v>
      </c>
      <c r="GB131" s="157">
        <v>0</v>
      </c>
      <c r="GC131" s="157">
        <v>0</v>
      </c>
      <c r="GD131" s="157">
        <v>0</v>
      </c>
      <c r="GE131" s="157">
        <v>0</v>
      </c>
      <c r="GF131" s="157">
        <v>2.88874E-4</v>
      </c>
      <c r="GG131" s="157">
        <v>1.000667E-3</v>
      </c>
      <c r="GH131" s="157">
        <v>5.8339000000000004E-4</v>
      </c>
      <c r="GI131" s="157">
        <v>8.2334200000000002E-4</v>
      </c>
      <c r="GJ131" s="157">
        <v>0</v>
      </c>
      <c r="GK131" s="157">
        <v>0</v>
      </c>
      <c r="GL131" s="192">
        <v>6.6199999999999996E-5</v>
      </c>
      <c r="GM131" s="157">
        <v>0</v>
      </c>
      <c r="GN131" s="157">
        <v>0</v>
      </c>
      <c r="GO131" s="157">
        <v>0</v>
      </c>
      <c r="GP131" s="157">
        <v>0</v>
      </c>
      <c r="GQ131" s="157">
        <v>2.67352E-4</v>
      </c>
      <c r="GR131" s="157">
        <v>0</v>
      </c>
      <c r="GS131" s="157">
        <v>0</v>
      </c>
      <c r="GT131" s="157">
        <v>0</v>
      </c>
      <c r="GU131" s="157">
        <v>0</v>
      </c>
      <c r="GV131" s="157">
        <v>0</v>
      </c>
      <c r="GW131" s="157">
        <v>0</v>
      </c>
      <c r="GX131" s="157">
        <v>0</v>
      </c>
      <c r="GY131" s="157">
        <v>0</v>
      </c>
      <c r="GZ131" s="157">
        <v>0</v>
      </c>
      <c r="HA131" s="157">
        <v>0</v>
      </c>
    </row>
    <row r="132" spans="1:209" x14ac:dyDescent="0.2">
      <c r="A132" s="157" t="s">
        <v>3941</v>
      </c>
      <c r="B132" s="157">
        <v>0</v>
      </c>
      <c r="C132" s="192">
        <v>5.7399999999999999E-5</v>
      </c>
      <c r="D132" s="192">
        <v>4.6E-5</v>
      </c>
      <c r="E132" s="157">
        <v>0</v>
      </c>
      <c r="F132" s="192">
        <v>2.6299999999999999E-5</v>
      </c>
      <c r="G132" s="157">
        <v>0</v>
      </c>
      <c r="H132" s="157">
        <v>0</v>
      </c>
      <c r="I132" s="192">
        <v>1.31E-5</v>
      </c>
      <c r="J132" s="157">
        <v>0</v>
      </c>
      <c r="K132" s="157">
        <v>0</v>
      </c>
      <c r="L132" s="157">
        <v>0</v>
      </c>
      <c r="M132" s="157">
        <v>0</v>
      </c>
      <c r="N132" s="157">
        <v>0</v>
      </c>
      <c r="O132" s="157">
        <v>0</v>
      </c>
      <c r="P132" s="157">
        <v>0</v>
      </c>
      <c r="Q132" s="157">
        <v>0</v>
      </c>
      <c r="R132" s="157">
        <v>0</v>
      </c>
      <c r="S132" s="157">
        <v>0</v>
      </c>
      <c r="T132" s="157">
        <v>0</v>
      </c>
      <c r="U132" s="157">
        <v>0</v>
      </c>
      <c r="V132" s="157">
        <v>0</v>
      </c>
      <c r="W132" s="157">
        <v>0</v>
      </c>
      <c r="X132" s="157">
        <v>0</v>
      </c>
      <c r="Y132" s="192">
        <v>4.0000000000000003E-5</v>
      </c>
      <c r="Z132" s="157">
        <v>0</v>
      </c>
      <c r="AA132" s="157">
        <v>0</v>
      </c>
      <c r="AB132" s="157">
        <v>0</v>
      </c>
      <c r="AC132" s="157">
        <v>0</v>
      </c>
      <c r="AD132" s="157">
        <v>0</v>
      </c>
      <c r="AE132" s="157">
        <v>6.5354900000000001E-4</v>
      </c>
      <c r="AF132" s="157">
        <v>0</v>
      </c>
      <c r="AG132" s="157">
        <v>0</v>
      </c>
      <c r="AH132" s="157">
        <v>0</v>
      </c>
      <c r="AI132" s="157">
        <v>0</v>
      </c>
      <c r="AJ132" s="157">
        <v>0</v>
      </c>
      <c r="AK132" s="157">
        <v>0</v>
      </c>
      <c r="AL132" s="157">
        <v>0</v>
      </c>
      <c r="AM132" s="157">
        <v>0</v>
      </c>
      <c r="AN132" s="157">
        <v>0</v>
      </c>
      <c r="AO132" s="157">
        <v>0</v>
      </c>
      <c r="AP132" s="157">
        <v>0</v>
      </c>
      <c r="AQ132" s="157">
        <v>0</v>
      </c>
      <c r="AR132" s="157">
        <v>0</v>
      </c>
      <c r="AS132" s="157">
        <v>0</v>
      </c>
      <c r="AT132" s="157">
        <v>0</v>
      </c>
      <c r="AU132" s="157">
        <v>0</v>
      </c>
      <c r="AV132" s="157">
        <v>0</v>
      </c>
      <c r="AW132" s="157">
        <v>0</v>
      </c>
      <c r="AX132" s="192">
        <v>6.6199999999999996E-5</v>
      </c>
      <c r="AY132" s="157">
        <v>0</v>
      </c>
      <c r="AZ132" s="157">
        <v>0</v>
      </c>
      <c r="BA132" s="157">
        <v>0</v>
      </c>
      <c r="BB132" s="157">
        <v>0</v>
      </c>
      <c r="BC132" s="157">
        <v>0</v>
      </c>
      <c r="BD132" s="157">
        <v>0</v>
      </c>
      <c r="BE132" s="157">
        <v>0</v>
      </c>
      <c r="BF132" s="157">
        <v>0</v>
      </c>
      <c r="BG132" s="157">
        <v>0</v>
      </c>
      <c r="BH132" s="157">
        <v>0</v>
      </c>
      <c r="BI132" s="157">
        <v>0</v>
      </c>
      <c r="BJ132" s="157">
        <v>0</v>
      </c>
      <c r="BK132" s="157">
        <v>0</v>
      </c>
      <c r="BL132" s="157">
        <v>0</v>
      </c>
      <c r="BM132" s="157">
        <v>0</v>
      </c>
      <c r="BN132" s="157">
        <v>0</v>
      </c>
      <c r="BO132" s="157">
        <v>0</v>
      </c>
      <c r="BP132" s="157">
        <v>0</v>
      </c>
      <c r="BQ132" s="157">
        <v>0</v>
      </c>
      <c r="BR132" s="157">
        <v>0</v>
      </c>
      <c r="BS132" s="157">
        <v>0</v>
      </c>
      <c r="BT132" s="157">
        <v>0</v>
      </c>
      <c r="BU132" s="157">
        <v>0</v>
      </c>
      <c r="BV132" s="157">
        <v>0</v>
      </c>
      <c r="BW132" s="157">
        <v>0</v>
      </c>
      <c r="BX132" s="157">
        <v>0</v>
      </c>
      <c r="BY132" s="157">
        <v>0</v>
      </c>
      <c r="BZ132" s="157">
        <v>0</v>
      </c>
      <c r="CA132" s="157">
        <v>0</v>
      </c>
      <c r="CB132" s="157">
        <v>0</v>
      </c>
      <c r="CC132" s="192">
        <v>1.8099999999999999E-5</v>
      </c>
      <c r="CD132" s="157">
        <v>0</v>
      </c>
      <c r="CE132" s="157">
        <v>0</v>
      </c>
      <c r="CF132" s="157">
        <v>0</v>
      </c>
      <c r="CG132" s="157">
        <v>0</v>
      </c>
      <c r="CH132" s="157">
        <v>0</v>
      </c>
      <c r="CI132" s="157">
        <v>0</v>
      </c>
      <c r="CJ132" s="157">
        <v>0</v>
      </c>
      <c r="CK132" s="157">
        <v>0</v>
      </c>
      <c r="CL132" s="157">
        <v>0</v>
      </c>
      <c r="CM132" s="157">
        <v>0</v>
      </c>
      <c r="CN132" s="157">
        <v>0</v>
      </c>
      <c r="CO132" s="157">
        <v>0</v>
      </c>
      <c r="CP132" s="157">
        <v>0</v>
      </c>
      <c r="CQ132" s="157">
        <v>0</v>
      </c>
      <c r="CR132" s="157">
        <v>0</v>
      </c>
      <c r="CS132" s="192">
        <v>2.0800000000000001E-5</v>
      </c>
      <c r="CT132" s="157">
        <v>0</v>
      </c>
      <c r="CU132" s="157">
        <v>0</v>
      </c>
      <c r="CV132" s="157">
        <v>0</v>
      </c>
      <c r="CW132" s="157">
        <v>0</v>
      </c>
      <c r="CX132" s="157">
        <v>0</v>
      </c>
      <c r="CY132" s="157">
        <v>0</v>
      </c>
      <c r="CZ132" s="157">
        <v>0</v>
      </c>
      <c r="DA132" s="192">
        <v>4.9799999999999998E-5</v>
      </c>
      <c r="DB132" s="157">
        <v>0</v>
      </c>
      <c r="DC132" s="157">
        <v>1.32263E-4</v>
      </c>
      <c r="DD132" s="157">
        <v>0</v>
      </c>
      <c r="DE132" s="157">
        <v>0</v>
      </c>
      <c r="DF132" s="157">
        <v>0</v>
      </c>
      <c r="DG132" s="157">
        <v>0</v>
      </c>
      <c r="DH132" s="157">
        <v>0</v>
      </c>
      <c r="DI132" s="157">
        <v>0</v>
      </c>
      <c r="DJ132" s="157">
        <v>0</v>
      </c>
      <c r="DK132" s="157">
        <v>0</v>
      </c>
      <c r="DL132" s="157">
        <v>0</v>
      </c>
      <c r="DM132" s="157">
        <v>0</v>
      </c>
      <c r="DN132" s="157">
        <v>0</v>
      </c>
      <c r="DO132" s="157">
        <v>0</v>
      </c>
      <c r="DP132" s="157">
        <v>0</v>
      </c>
      <c r="DQ132" s="157">
        <v>0</v>
      </c>
      <c r="DR132" s="157">
        <v>0</v>
      </c>
      <c r="DS132" s="157">
        <v>0</v>
      </c>
      <c r="DT132" s="157">
        <v>0</v>
      </c>
      <c r="DU132" s="157">
        <v>0</v>
      </c>
      <c r="DV132" s="157">
        <v>0</v>
      </c>
      <c r="DW132" s="157">
        <v>0</v>
      </c>
      <c r="DX132" s="157">
        <v>0</v>
      </c>
      <c r="DY132" s="157">
        <v>0</v>
      </c>
      <c r="DZ132" s="157">
        <v>0</v>
      </c>
      <c r="EA132" s="157">
        <v>0</v>
      </c>
      <c r="EB132" s="157">
        <v>0</v>
      </c>
      <c r="EC132" s="157">
        <v>0</v>
      </c>
      <c r="ED132" s="157">
        <v>0</v>
      </c>
      <c r="EE132" s="157">
        <v>0</v>
      </c>
      <c r="EF132" s="157">
        <v>0</v>
      </c>
      <c r="EG132" s="157">
        <v>0</v>
      </c>
      <c r="EH132" s="157">
        <v>0</v>
      </c>
      <c r="EI132" s="157">
        <v>0</v>
      </c>
      <c r="EJ132" s="157">
        <v>0</v>
      </c>
      <c r="EK132" s="157">
        <v>0</v>
      </c>
      <c r="EL132" s="157">
        <v>0</v>
      </c>
      <c r="EM132" s="157">
        <v>0</v>
      </c>
      <c r="EN132" s="192">
        <v>2.6599999999999999E-5</v>
      </c>
      <c r="EO132" s="157">
        <v>0</v>
      </c>
      <c r="EP132" s="157">
        <v>0</v>
      </c>
      <c r="EQ132" s="157">
        <v>0</v>
      </c>
      <c r="ER132" s="157">
        <v>0</v>
      </c>
      <c r="ES132" s="157">
        <v>0</v>
      </c>
      <c r="ET132" s="157">
        <v>0</v>
      </c>
      <c r="EU132" s="157">
        <v>0</v>
      </c>
      <c r="EV132" s="192">
        <v>4.07E-5</v>
      </c>
      <c r="EW132" s="157">
        <v>0</v>
      </c>
      <c r="EX132" s="157">
        <v>0</v>
      </c>
      <c r="EY132" s="157">
        <v>0</v>
      </c>
      <c r="EZ132" s="157">
        <v>0</v>
      </c>
      <c r="FA132" s="157">
        <v>0</v>
      </c>
      <c r="FB132" s="157">
        <v>0</v>
      </c>
      <c r="FC132" s="157">
        <v>0</v>
      </c>
      <c r="FD132" s="157">
        <v>0</v>
      </c>
      <c r="FE132" s="157">
        <v>0</v>
      </c>
      <c r="FF132" s="157">
        <v>0</v>
      </c>
      <c r="FG132" s="157">
        <v>0</v>
      </c>
      <c r="FH132" s="157">
        <v>0</v>
      </c>
      <c r="FI132" s="157">
        <v>0</v>
      </c>
      <c r="FJ132" s="157">
        <v>0</v>
      </c>
      <c r="FK132" s="157">
        <v>0</v>
      </c>
      <c r="FL132" s="157">
        <v>0</v>
      </c>
      <c r="FM132" s="157">
        <v>0</v>
      </c>
      <c r="FN132" s="157">
        <v>0</v>
      </c>
      <c r="FO132" s="192">
        <v>9.0599999999999997E-6</v>
      </c>
      <c r="FP132" s="157">
        <v>0</v>
      </c>
      <c r="FQ132" s="157">
        <v>0</v>
      </c>
      <c r="FR132" s="157">
        <v>0</v>
      </c>
      <c r="FS132" s="157">
        <v>0</v>
      </c>
      <c r="FT132" s="157">
        <v>0</v>
      </c>
      <c r="FU132" s="157">
        <v>0</v>
      </c>
      <c r="FV132" s="157">
        <v>0</v>
      </c>
      <c r="FW132" s="157">
        <v>0</v>
      </c>
      <c r="FX132" s="157">
        <v>0</v>
      </c>
      <c r="FY132" s="157">
        <v>1.08613E-4</v>
      </c>
      <c r="FZ132" s="157">
        <v>0</v>
      </c>
      <c r="GA132" s="157">
        <v>0</v>
      </c>
      <c r="GB132" s="157">
        <v>0</v>
      </c>
      <c r="GC132" s="157">
        <v>0</v>
      </c>
      <c r="GD132" s="157">
        <v>0</v>
      </c>
      <c r="GE132" s="157">
        <v>0</v>
      </c>
      <c r="GF132" s="157">
        <v>0</v>
      </c>
      <c r="GG132" s="157">
        <v>0</v>
      </c>
      <c r="GH132" s="157">
        <v>0</v>
      </c>
      <c r="GI132" s="157">
        <v>0</v>
      </c>
      <c r="GJ132" s="157">
        <v>0</v>
      </c>
      <c r="GK132" s="157">
        <v>0</v>
      </c>
      <c r="GL132" s="157">
        <v>0</v>
      </c>
      <c r="GM132" s="157">
        <v>0</v>
      </c>
      <c r="GN132" s="157">
        <v>0</v>
      </c>
      <c r="GO132" s="157">
        <v>0</v>
      </c>
      <c r="GP132" s="157">
        <v>0</v>
      </c>
      <c r="GQ132" s="157">
        <v>0</v>
      </c>
      <c r="GR132" s="157">
        <v>0</v>
      </c>
      <c r="GS132" s="157">
        <v>0</v>
      </c>
      <c r="GT132" s="157">
        <v>0</v>
      </c>
      <c r="GU132" s="157">
        <v>0</v>
      </c>
      <c r="GV132" s="157">
        <v>0</v>
      </c>
      <c r="GW132" s="157">
        <v>0</v>
      </c>
      <c r="GX132" s="157">
        <v>0</v>
      </c>
      <c r="GY132" s="157">
        <v>0</v>
      </c>
      <c r="GZ132" s="157">
        <v>0</v>
      </c>
      <c r="HA132" s="157">
        <v>0</v>
      </c>
    </row>
    <row r="133" spans="1:209" x14ac:dyDescent="0.2">
      <c r="A133" s="157" t="s">
        <v>3942</v>
      </c>
      <c r="B133" s="157">
        <v>7.8770699999999999E-3</v>
      </c>
      <c r="C133" s="157">
        <v>3.1975110000000001E-3</v>
      </c>
      <c r="D133" s="157">
        <v>2.8641420000000001E-3</v>
      </c>
      <c r="E133" s="157">
        <v>2.2840629999999998E-3</v>
      </c>
      <c r="F133" s="157">
        <v>3.2880460000000002E-3</v>
      </c>
      <c r="G133" s="157">
        <v>1.3952960000000001E-3</v>
      </c>
      <c r="H133" s="157">
        <v>2.4896789999999999E-3</v>
      </c>
      <c r="I133" s="157">
        <v>4.3597590000000004E-3</v>
      </c>
      <c r="J133" s="157">
        <v>1.2916760000000001E-3</v>
      </c>
      <c r="K133" s="157">
        <v>5.0905600000000003E-4</v>
      </c>
      <c r="L133" s="157">
        <v>1.5354170000000001E-3</v>
      </c>
      <c r="M133" s="157">
        <v>9.1112759999999998E-3</v>
      </c>
      <c r="N133" s="157">
        <v>7.6058500000000004E-4</v>
      </c>
      <c r="O133" s="157">
        <v>1.0112389999999999E-3</v>
      </c>
      <c r="P133" s="157">
        <v>3.3883199999999998E-3</v>
      </c>
      <c r="Q133" s="157">
        <v>1.0113780000000001E-3</v>
      </c>
      <c r="R133" s="157">
        <v>1.52712E-4</v>
      </c>
      <c r="S133" s="157">
        <v>3.1156400000000001E-4</v>
      </c>
      <c r="T133" s="157">
        <v>3.1358100000000002E-3</v>
      </c>
      <c r="U133" s="192">
        <v>2.2099999999999998E-5</v>
      </c>
      <c r="V133" s="157">
        <v>1.1773300000000001E-3</v>
      </c>
      <c r="W133" s="157">
        <v>1.2804699999999999E-3</v>
      </c>
      <c r="X133" s="157">
        <v>2.4338300000000001E-3</v>
      </c>
      <c r="Y133" s="157">
        <v>4.241018E-3</v>
      </c>
      <c r="Z133" s="157">
        <v>6.1218030000000003E-3</v>
      </c>
      <c r="AA133" s="157">
        <v>2.9409829999999999E-3</v>
      </c>
      <c r="AB133" s="157">
        <v>5.2888930000000002E-3</v>
      </c>
      <c r="AC133" s="157">
        <v>9.3028639999999992E-3</v>
      </c>
      <c r="AD133" s="157">
        <v>1.6109309999999999E-3</v>
      </c>
      <c r="AE133" s="157">
        <v>2.2248490000000001E-3</v>
      </c>
      <c r="AF133" s="157">
        <v>1.21312E-3</v>
      </c>
      <c r="AG133" s="157">
        <v>2.177165E-3</v>
      </c>
      <c r="AH133" s="157">
        <v>8.9986130000000008E-3</v>
      </c>
      <c r="AI133" s="157">
        <v>2.2046879999999998E-3</v>
      </c>
      <c r="AJ133" s="157">
        <v>1.846788E-3</v>
      </c>
      <c r="AK133" s="157">
        <v>5.960697E-3</v>
      </c>
      <c r="AL133" s="192">
        <v>6.2500000000000001E-5</v>
      </c>
      <c r="AM133" s="157">
        <v>6.9513409999999998E-3</v>
      </c>
      <c r="AN133" s="157">
        <v>4.1694929999999998E-3</v>
      </c>
      <c r="AO133" s="157">
        <v>1.3054368E-2</v>
      </c>
      <c r="AP133" s="157">
        <v>3.3618150000000002E-3</v>
      </c>
      <c r="AQ133" s="157">
        <v>5.316922E-3</v>
      </c>
      <c r="AR133" s="157">
        <v>3.3370689999999998E-3</v>
      </c>
      <c r="AS133" s="157">
        <v>1.0566106E-2</v>
      </c>
      <c r="AT133" s="157">
        <v>1.5690739999999999E-3</v>
      </c>
      <c r="AU133" s="157">
        <v>1.9579549999999999E-3</v>
      </c>
      <c r="AV133" s="157">
        <v>2.10516E-3</v>
      </c>
      <c r="AW133" s="157">
        <v>2.359136E-3</v>
      </c>
      <c r="AX133" s="157">
        <v>1.389578E-3</v>
      </c>
      <c r="AY133" s="157">
        <v>9.4576700000000003E-4</v>
      </c>
      <c r="AZ133" s="157">
        <v>4.9702169999999999E-3</v>
      </c>
      <c r="BA133" s="157">
        <v>3.5401209999999998E-3</v>
      </c>
      <c r="BB133" s="157">
        <v>3.8450160000000001E-3</v>
      </c>
      <c r="BC133" s="157">
        <v>1.0833189999999999E-3</v>
      </c>
      <c r="BD133" s="157">
        <v>3.6230540000000001E-3</v>
      </c>
      <c r="BE133" s="157">
        <v>7.7772980000000002E-3</v>
      </c>
      <c r="BF133" s="157">
        <v>3.0096379999999998E-3</v>
      </c>
      <c r="BG133" s="157">
        <v>2.9027189999999998E-3</v>
      </c>
      <c r="BH133" s="157">
        <v>1.596187E-3</v>
      </c>
      <c r="BI133" s="157">
        <v>2.2395610000000002E-3</v>
      </c>
      <c r="BJ133" s="157">
        <v>1.239088E-3</v>
      </c>
      <c r="BK133" s="157">
        <v>2.4110910000000002E-3</v>
      </c>
      <c r="BL133" s="157">
        <v>1.323461E-3</v>
      </c>
      <c r="BM133" s="157">
        <v>4.2087500000000003E-4</v>
      </c>
      <c r="BN133" s="157">
        <v>8.2140800000000003E-4</v>
      </c>
      <c r="BO133" s="157">
        <v>2.62473E-3</v>
      </c>
      <c r="BP133" s="157">
        <v>1.252031E-3</v>
      </c>
      <c r="BQ133" s="157">
        <v>2.152209E-3</v>
      </c>
      <c r="BR133" s="157">
        <v>1.363651E-3</v>
      </c>
      <c r="BS133" s="157">
        <v>1.4161099999999999E-3</v>
      </c>
      <c r="BT133" s="157">
        <v>1.273738E-3</v>
      </c>
      <c r="BU133" s="157">
        <v>2.343398E-3</v>
      </c>
      <c r="BV133" s="157">
        <v>2.3763130000000001E-3</v>
      </c>
      <c r="BW133" s="157">
        <v>3.1553280000000002E-3</v>
      </c>
      <c r="BX133" s="157">
        <v>2.0369530000000002E-3</v>
      </c>
      <c r="BY133" s="157">
        <v>1.0073790000000001E-3</v>
      </c>
      <c r="BZ133" s="157">
        <v>2.5685460000000001E-3</v>
      </c>
      <c r="CA133" s="157">
        <v>4.7892719999999998E-3</v>
      </c>
      <c r="CB133" s="157">
        <v>4.5675339999999998E-3</v>
      </c>
      <c r="CC133" s="157">
        <v>1.4491180000000001E-3</v>
      </c>
      <c r="CD133" s="157">
        <v>7.451208E-3</v>
      </c>
      <c r="CE133" s="157">
        <v>4.918441E-3</v>
      </c>
      <c r="CF133" s="157">
        <v>4.5138599999999997E-3</v>
      </c>
      <c r="CG133" s="157">
        <v>8.3275500000000002E-4</v>
      </c>
      <c r="CH133" s="157">
        <v>4.8698709999999996E-3</v>
      </c>
      <c r="CI133" s="157">
        <v>2.9422300000000001E-3</v>
      </c>
      <c r="CJ133" s="157">
        <v>1.4829719999999999E-3</v>
      </c>
      <c r="CK133" s="157">
        <v>1.4796880000000001E-3</v>
      </c>
      <c r="CL133" s="157">
        <v>5.0626459999999996E-3</v>
      </c>
      <c r="CM133" s="157">
        <v>3.048149E-3</v>
      </c>
      <c r="CN133" s="157">
        <v>2.9538379999999999E-3</v>
      </c>
      <c r="CO133" s="157">
        <v>6.1534980000000003E-3</v>
      </c>
      <c r="CP133" s="157">
        <v>1.6249190000000001E-3</v>
      </c>
      <c r="CQ133" s="157">
        <v>3.797164E-3</v>
      </c>
      <c r="CR133" s="157">
        <v>1.397087E-3</v>
      </c>
      <c r="CS133" s="157">
        <v>5.4095749999999998E-3</v>
      </c>
      <c r="CT133" s="157">
        <v>6.2114759999999996E-3</v>
      </c>
      <c r="CU133" s="157">
        <v>3.9869200000000002E-4</v>
      </c>
      <c r="CV133" s="192">
        <v>2.9899999999999998E-5</v>
      </c>
      <c r="CW133" s="157">
        <v>4.4381680000000001E-3</v>
      </c>
      <c r="CX133" s="157">
        <v>1.7909110000000001E-3</v>
      </c>
      <c r="CY133" s="157">
        <v>7.5962649999999996E-3</v>
      </c>
      <c r="CZ133" s="157">
        <v>1.982765E-3</v>
      </c>
      <c r="DA133" s="157">
        <v>2.478886E-3</v>
      </c>
      <c r="DB133" s="157">
        <v>2.3100059999999999E-3</v>
      </c>
      <c r="DC133" s="157">
        <v>2.411257E-3</v>
      </c>
      <c r="DD133" s="157">
        <v>1.504778E-3</v>
      </c>
      <c r="DE133" s="157">
        <v>4.2102479999999998E-3</v>
      </c>
      <c r="DF133" s="192">
        <v>4.5899999999999998E-5</v>
      </c>
      <c r="DG133" s="157">
        <v>2.9411800000000001E-4</v>
      </c>
      <c r="DH133" s="157">
        <v>1.6200889999999999E-3</v>
      </c>
      <c r="DI133" s="157">
        <v>3.004699E-3</v>
      </c>
      <c r="DJ133" s="157">
        <v>3.8553089999999999E-3</v>
      </c>
      <c r="DK133" s="157">
        <v>7.6452599999999996E-4</v>
      </c>
      <c r="DL133" s="157">
        <v>2.0708900000000001E-3</v>
      </c>
      <c r="DM133" s="157">
        <v>1.13323E-3</v>
      </c>
      <c r="DN133" s="157">
        <v>9.0840939999999992E-3</v>
      </c>
      <c r="DO133" s="157">
        <v>7.6077200000000005E-4</v>
      </c>
      <c r="DP133" s="157">
        <v>8.8060999999999999E-4</v>
      </c>
      <c r="DQ133" s="157">
        <v>2.5768449999999999E-3</v>
      </c>
      <c r="DR133" s="157">
        <v>1.1015459999999999E-3</v>
      </c>
      <c r="DS133" s="157">
        <v>3.1790699999999998E-4</v>
      </c>
      <c r="DT133" s="157">
        <v>1.4820460000000001E-3</v>
      </c>
      <c r="DU133" s="157">
        <v>6.7192700000000003E-3</v>
      </c>
      <c r="DV133" s="157">
        <v>8.0949799999999997E-4</v>
      </c>
      <c r="DW133" s="157">
        <v>1.564646E-3</v>
      </c>
      <c r="DX133" s="157">
        <v>3.7530599999999999E-3</v>
      </c>
      <c r="DY133" s="192">
        <v>8.1000000000000004E-6</v>
      </c>
      <c r="DZ133" s="157">
        <v>0</v>
      </c>
      <c r="EA133" s="157">
        <v>2.0562969999999999E-3</v>
      </c>
      <c r="EB133" s="157">
        <v>4.2601130000000003E-3</v>
      </c>
      <c r="EC133" s="192">
        <v>1.8300000000000001E-5</v>
      </c>
      <c r="ED133" s="157">
        <v>5.3665500000000003E-3</v>
      </c>
      <c r="EE133" s="157">
        <v>1.5173299999999999E-3</v>
      </c>
      <c r="EF133" s="157">
        <v>0</v>
      </c>
      <c r="EG133" s="157">
        <v>0</v>
      </c>
      <c r="EH133" s="157">
        <v>3.8519579999999999E-3</v>
      </c>
      <c r="EI133" s="157">
        <v>0</v>
      </c>
      <c r="EJ133" s="192">
        <v>1.9899999999999999E-5</v>
      </c>
      <c r="EK133" s="157">
        <v>5.8979699999999998E-4</v>
      </c>
      <c r="EL133" s="157">
        <v>0</v>
      </c>
      <c r="EM133" s="157">
        <v>1.6249490000000001E-3</v>
      </c>
      <c r="EN133" s="157">
        <v>2.1537969999999998E-3</v>
      </c>
      <c r="EO133" s="157">
        <v>5.6323270000000003E-3</v>
      </c>
      <c r="EP133" s="157">
        <v>1.0770720000000001E-3</v>
      </c>
      <c r="EQ133" s="157">
        <v>1.4414740000000001E-3</v>
      </c>
      <c r="ER133" s="157">
        <v>1.261112E-3</v>
      </c>
      <c r="ES133" s="157">
        <v>2.1470009999999999E-3</v>
      </c>
      <c r="ET133" s="157">
        <v>1.2278160000000001E-3</v>
      </c>
      <c r="EU133" s="157">
        <v>7.8148300000000003E-4</v>
      </c>
      <c r="EV133" s="157">
        <v>4.0652899999999998E-4</v>
      </c>
      <c r="EW133" s="157">
        <v>1.2200900000000001E-3</v>
      </c>
      <c r="EX133" s="157">
        <v>1.6959010000000001E-3</v>
      </c>
      <c r="EY133" s="157">
        <v>2.0703900000000001E-4</v>
      </c>
      <c r="EZ133" s="157">
        <v>0</v>
      </c>
      <c r="FA133" s="192">
        <v>4.1999999999999998E-5</v>
      </c>
      <c r="FB133" s="157">
        <v>0</v>
      </c>
      <c r="FC133" s="157">
        <v>0</v>
      </c>
      <c r="FD133" s="157">
        <v>1.3782040000000001E-3</v>
      </c>
      <c r="FE133" s="157">
        <v>1.481581E-3</v>
      </c>
      <c r="FF133" s="157">
        <v>6.5450350000000003E-3</v>
      </c>
      <c r="FG133" s="157">
        <v>1.353719E-3</v>
      </c>
      <c r="FH133" s="157">
        <v>2.726605E-3</v>
      </c>
      <c r="FI133" s="157">
        <v>1.84746E-3</v>
      </c>
      <c r="FJ133" s="157">
        <v>7.7586500000000004E-4</v>
      </c>
      <c r="FK133" s="157">
        <v>5.2672919999999998E-3</v>
      </c>
      <c r="FL133" s="157">
        <v>1.1397932E-2</v>
      </c>
      <c r="FM133" s="157">
        <v>5.8378099999999997E-3</v>
      </c>
      <c r="FN133" s="192">
        <v>1.7200000000000001E-5</v>
      </c>
      <c r="FO133" s="157">
        <v>0</v>
      </c>
      <c r="FP133" s="157">
        <v>2.634178E-3</v>
      </c>
      <c r="FQ133" s="157">
        <v>8.1936390000000008E-3</v>
      </c>
      <c r="FR133" s="157">
        <v>0</v>
      </c>
      <c r="FS133" s="157">
        <v>0</v>
      </c>
      <c r="FT133" s="157">
        <v>0</v>
      </c>
      <c r="FU133" s="192">
        <v>2.8799999999999999E-5</v>
      </c>
      <c r="FV133" s="157">
        <v>2.0669699999999999E-4</v>
      </c>
      <c r="FW133" s="157">
        <v>0</v>
      </c>
      <c r="FX133" s="157">
        <v>1.074719E-3</v>
      </c>
      <c r="FY133" s="157">
        <v>1.1132830000000001E-3</v>
      </c>
      <c r="FZ133" s="157">
        <v>3.1627000000000001E-4</v>
      </c>
      <c r="GA133" s="157">
        <v>1.983664E-3</v>
      </c>
      <c r="GB133" s="157">
        <v>1.6854899999999999E-4</v>
      </c>
      <c r="GC133" s="192">
        <v>3.7799999999999997E-5</v>
      </c>
      <c r="GD133" s="157">
        <v>1.4721580000000001E-3</v>
      </c>
      <c r="GE133" s="157">
        <v>4.6540000000000002E-3</v>
      </c>
      <c r="GF133" s="157">
        <v>1.320568E-3</v>
      </c>
      <c r="GG133" s="157">
        <v>1.6233039999999999E-3</v>
      </c>
      <c r="GH133" s="157">
        <v>1.4001350000000001E-3</v>
      </c>
      <c r="GI133" s="157">
        <v>2.2127309999999999E-3</v>
      </c>
      <c r="GJ133" s="157">
        <v>4.84888E-4</v>
      </c>
      <c r="GK133" s="157">
        <v>2.839229E-3</v>
      </c>
      <c r="GL133" s="157">
        <v>2.6797230000000002E-3</v>
      </c>
      <c r="GM133" s="157">
        <v>4.0698790000000002E-3</v>
      </c>
      <c r="GN133" s="157">
        <v>4.115891E-3</v>
      </c>
      <c r="GO133" s="157">
        <v>4.6348090000000002E-3</v>
      </c>
      <c r="GP133" s="157">
        <v>1.56818E-3</v>
      </c>
      <c r="GQ133" s="157">
        <v>2.467866E-3</v>
      </c>
      <c r="GR133" s="192">
        <v>5.3000000000000001E-5</v>
      </c>
      <c r="GS133" s="157">
        <v>3.6542999999999998E-4</v>
      </c>
      <c r="GT133" s="157">
        <v>0</v>
      </c>
      <c r="GU133" s="157">
        <v>0</v>
      </c>
      <c r="GV133" s="157">
        <v>0</v>
      </c>
      <c r="GW133" s="157">
        <v>0</v>
      </c>
      <c r="GX133" s="157">
        <v>0</v>
      </c>
      <c r="GY133" s="157">
        <v>0</v>
      </c>
      <c r="GZ133" s="157">
        <v>0</v>
      </c>
      <c r="HA133" s="157">
        <v>0</v>
      </c>
    </row>
    <row r="134" spans="1:209" x14ac:dyDescent="0.2">
      <c r="A134" s="157" t="s">
        <v>3943</v>
      </c>
      <c r="B134" s="157">
        <v>0</v>
      </c>
      <c r="C134" s="157">
        <v>0</v>
      </c>
      <c r="D134" s="192">
        <v>1.5299999999999999E-5</v>
      </c>
      <c r="E134" s="157">
        <v>0</v>
      </c>
      <c r="F134" s="157">
        <v>0</v>
      </c>
      <c r="G134" s="157">
        <v>0</v>
      </c>
      <c r="H134" s="157">
        <v>0</v>
      </c>
      <c r="I134" s="157">
        <v>0</v>
      </c>
      <c r="J134" s="157">
        <v>0</v>
      </c>
      <c r="K134" s="157">
        <v>1.6075400000000001E-4</v>
      </c>
      <c r="L134" s="157">
        <v>0</v>
      </c>
      <c r="M134" s="157">
        <v>0</v>
      </c>
      <c r="N134" s="157">
        <v>2.0282300000000001E-4</v>
      </c>
      <c r="O134" s="157">
        <v>0</v>
      </c>
      <c r="P134" s="157">
        <v>0</v>
      </c>
      <c r="Q134" s="192">
        <v>6.3200000000000005E-5</v>
      </c>
      <c r="R134" s="157">
        <v>5.6721500000000004E-4</v>
      </c>
      <c r="S134" s="157">
        <v>8.8675850000000007E-3</v>
      </c>
      <c r="T134" s="157">
        <v>2.0043320000000002E-3</v>
      </c>
      <c r="U134" s="157">
        <v>3.9704399999999999E-4</v>
      </c>
      <c r="V134" s="192">
        <v>8.1199999999999995E-5</v>
      </c>
      <c r="W134" s="157">
        <v>0</v>
      </c>
      <c r="X134" s="157">
        <v>0</v>
      </c>
      <c r="Y134" s="157">
        <v>0</v>
      </c>
      <c r="Z134" s="157">
        <v>1.2313999999999999E-4</v>
      </c>
      <c r="AA134" s="157">
        <v>0</v>
      </c>
      <c r="AB134" s="157">
        <v>0</v>
      </c>
      <c r="AC134" s="157">
        <v>0</v>
      </c>
      <c r="AD134" s="157">
        <v>0</v>
      </c>
      <c r="AE134" s="157">
        <v>1.6686399999999999E-4</v>
      </c>
      <c r="AF134" s="157">
        <v>0</v>
      </c>
      <c r="AG134" s="157">
        <v>0</v>
      </c>
      <c r="AH134" s="157">
        <v>0</v>
      </c>
      <c r="AI134" s="192">
        <v>3.8699999999999999E-5</v>
      </c>
      <c r="AJ134" s="157">
        <v>0</v>
      </c>
      <c r="AK134" s="157">
        <v>0</v>
      </c>
      <c r="AL134" s="157">
        <v>0</v>
      </c>
      <c r="AM134" s="192">
        <v>6.2100000000000005E-5</v>
      </c>
      <c r="AN134" s="157">
        <v>0</v>
      </c>
      <c r="AO134" s="157">
        <v>0</v>
      </c>
      <c r="AP134" s="157">
        <v>0</v>
      </c>
      <c r="AQ134" s="157">
        <v>0</v>
      </c>
      <c r="AR134" s="157">
        <v>0</v>
      </c>
      <c r="AS134" s="192">
        <v>9.1100000000000005E-5</v>
      </c>
      <c r="AT134" s="192">
        <v>2.69E-5</v>
      </c>
      <c r="AU134" s="157">
        <v>0</v>
      </c>
      <c r="AV134" s="157">
        <v>0</v>
      </c>
      <c r="AW134" s="192">
        <v>3.4199999999999998E-5</v>
      </c>
      <c r="AX134" s="157">
        <v>1.3234100000000001E-4</v>
      </c>
      <c r="AY134" s="157">
        <v>6.2150400000000005E-4</v>
      </c>
      <c r="AZ134" s="157">
        <v>0</v>
      </c>
      <c r="BA134" s="157">
        <v>0</v>
      </c>
      <c r="BB134" s="157">
        <v>0</v>
      </c>
      <c r="BC134" s="157">
        <v>0</v>
      </c>
      <c r="BD134" s="157">
        <v>0</v>
      </c>
      <c r="BE134" s="157">
        <v>1.23449E-4</v>
      </c>
      <c r="BF134" s="157">
        <v>0</v>
      </c>
      <c r="BG134" s="157">
        <v>0</v>
      </c>
      <c r="BH134" s="157">
        <v>0</v>
      </c>
      <c r="BI134" s="157">
        <v>0</v>
      </c>
      <c r="BJ134" s="157">
        <v>4.5057700000000002E-4</v>
      </c>
      <c r="BK134" s="157">
        <v>0</v>
      </c>
      <c r="BL134" s="157">
        <v>0</v>
      </c>
      <c r="BM134" s="157">
        <v>0</v>
      </c>
      <c r="BN134" s="157">
        <v>0</v>
      </c>
      <c r="BO134" s="157">
        <v>1.7794800000000001E-4</v>
      </c>
      <c r="BP134" s="157">
        <v>0</v>
      </c>
      <c r="BQ134" s="157">
        <v>0</v>
      </c>
      <c r="BR134" s="192">
        <v>3.1699999999999998E-5</v>
      </c>
      <c r="BS134" s="157">
        <v>0</v>
      </c>
      <c r="BT134" s="157">
        <v>0</v>
      </c>
      <c r="BU134" s="157">
        <v>0</v>
      </c>
      <c r="BV134" s="157">
        <v>6.6536799999999995E-4</v>
      </c>
      <c r="BW134" s="157">
        <v>0</v>
      </c>
      <c r="BX134" s="157">
        <v>0</v>
      </c>
      <c r="BY134" s="157">
        <v>0</v>
      </c>
      <c r="BZ134" s="192">
        <v>3.0899999999999999E-5</v>
      </c>
      <c r="CA134" s="192">
        <v>4.2799999999999997E-5</v>
      </c>
      <c r="CB134" s="157">
        <v>1.69168E-4</v>
      </c>
      <c r="CC134" s="157">
        <v>0</v>
      </c>
      <c r="CD134" s="157">
        <v>0</v>
      </c>
      <c r="CE134" s="157">
        <v>0</v>
      </c>
      <c r="CF134" s="192">
        <v>2.7699999999999999E-5</v>
      </c>
      <c r="CG134" s="157">
        <v>8.3275500000000002E-4</v>
      </c>
      <c r="CH134" s="157">
        <v>1.5966799999999999E-4</v>
      </c>
      <c r="CI134" s="157">
        <v>0</v>
      </c>
      <c r="CJ134" s="157">
        <v>0</v>
      </c>
      <c r="CK134" s="157">
        <v>0</v>
      </c>
      <c r="CL134" s="157">
        <v>0</v>
      </c>
      <c r="CM134" s="157">
        <v>0</v>
      </c>
      <c r="CN134" s="157">
        <v>0</v>
      </c>
      <c r="CO134" s="157">
        <v>0</v>
      </c>
      <c r="CP134" s="157">
        <v>0</v>
      </c>
      <c r="CQ134" s="192">
        <v>1.2E-5</v>
      </c>
      <c r="CR134" s="192">
        <v>6.9900000000000005E-5</v>
      </c>
      <c r="CS134" s="157">
        <v>1.04231E-4</v>
      </c>
      <c r="CT134" s="157">
        <v>0</v>
      </c>
      <c r="CU134" s="157">
        <v>0</v>
      </c>
      <c r="CV134" s="192">
        <v>5.9700000000000001E-5</v>
      </c>
      <c r="CW134" s="157">
        <v>0</v>
      </c>
      <c r="CX134" s="157">
        <v>0</v>
      </c>
      <c r="CY134" s="157">
        <v>3.86719E-4</v>
      </c>
      <c r="CZ134" s="157">
        <v>0</v>
      </c>
      <c r="DA134" s="157">
        <v>0</v>
      </c>
      <c r="DB134" s="157">
        <v>0</v>
      </c>
      <c r="DC134" s="157">
        <v>0</v>
      </c>
      <c r="DD134" s="157">
        <v>0</v>
      </c>
      <c r="DE134" s="157">
        <v>0</v>
      </c>
      <c r="DF134" s="157">
        <v>0</v>
      </c>
      <c r="DG134" s="157">
        <v>0</v>
      </c>
      <c r="DH134" s="157">
        <v>0</v>
      </c>
      <c r="DI134" s="157">
        <v>0</v>
      </c>
      <c r="DJ134" s="157">
        <v>0</v>
      </c>
      <c r="DK134" s="157">
        <v>0</v>
      </c>
      <c r="DL134" s="157">
        <v>0</v>
      </c>
      <c r="DM134" s="157">
        <v>0</v>
      </c>
      <c r="DN134" s="157">
        <v>1.3229299999999999E-4</v>
      </c>
      <c r="DO134" s="157">
        <v>0</v>
      </c>
      <c r="DP134" s="157">
        <v>0</v>
      </c>
      <c r="DQ134" s="192">
        <v>2.6299999999999999E-5</v>
      </c>
      <c r="DR134" s="157">
        <v>0</v>
      </c>
      <c r="DS134" s="192">
        <v>2.27E-5</v>
      </c>
      <c r="DT134" s="157">
        <v>0</v>
      </c>
      <c r="DU134" s="192">
        <v>6.1600000000000007E-5</v>
      </c>
      <c r="DV134" s="157">
        <v>0</v>
      </c>
      <c r="DW134" s="157">
        <v>0</v>
      </c>
      <c r="DX134" s="157">
        <v>0</v>
      </c>
      <c r="DY134" s="157">
        <v>0</v>
      </c>
      <c r="DZ134" s="157">
        <v>3.7955500000000001E-4</v>
      </c>
      <c r="EA134" s="157">
        <v>2.2847699999999999E-4</v>
      </c>
      <c r="EB134" s="157">
        <v>6.3373599999999998E-4</v>
      </c>
      <c r="EC134" s="157">
        <v>0</v>
      </c>
      <c r="ED134" s="157">
        <v>0</v>
      </c>
      <c r="EE134" s="157">
        <v>0</v>
      </c>
      <c r="EF134" s="157">
        <v>0</v>
      </c>
      <c r="EG134" s="157">
        <v>0</v>
      </c>
      <c r="EH134" s="157">
        <v>0</v>
      </c>
      <c r="EI134" s="157">
        <v>0</v>
      </c>
      <c r="EJ134" s="157">
        <v>0</v>
      </c>
      <c r="EK134" s="157">
        <v>0</v>
      </c>
      <c r="EL134" s="192">
        <v>6.7399999999999998E-5</v>
      </c>
      <c r="EM134" s="192">
        <v>3.0499999999999999E-5</v>
      </c>
      <c r="EN134" s="192">
        <v>7.9800000000000002E-5</v>
      </c>
      <c r="EO134" s="157">
        <v>0</v>
      </c>
      <c r="EP134" s="157">
        <v>0</v>
      </c>
      <c r="EQ134" s="157">
        <v>0</v>
      </c>
      <c r="ER134" s="157">
        <v>0</v>
      </c>
      <c r="ES134" s="192">
        <v>2.2799999999999999E-5</v>
      </c>
      <c r="ET134" s="157">
        <v>0</v>
      </c>
      <c r="EU134" s="157">
        <v>0</v>
      </c>
      <c r="EV134" s="157">
        <v>0</v>
      </c>
      <c r="EW134" s="157">
        <v>0</v>
      </c>
      <c r="EX134" s="157">
        <v>0</v>
      </c>
      <c r="EY134" s="157">
        <v>0</v>
      </c>
      <c r="EZ134" s="157">
        <v>0</v>
      </c>
      <c r="FA134" s="157">
        <v>0</v>
      </c>
      <c r="FB134" s="157">
        <v>0</v>
      </c>
      <c r="FC134" s="157">
        <v>0</v>
      </c>
      <c r="FD134" s="157">
        <v>0</v>
      </c>
      <c r="FE134" s="192">
        <v>6.7299999999999996E-5</v>
      </c>
      <c r="FF134" s="157">
        <v>0</v>
      </c>
      <c r="FG134" s="192">
        <v>7.9599999999999997E-5</v>
      </c>
      <c r="FH134" s="192">
        <v>2.37E-5</v>
      </c>
      <c r="FI134" s="157">
        <v>0</v>
      </c>
      <c r="FJ134" s="157">
        <v>0</v>
      </c>
      <c r="FK134" s="157">
        <v>0</v>
      </c>
      <c r="FL134" s="157">
        <v>3.5317500000000001E-4</v>
      </c>
      <c r="FM134" s="157">
        <v>0</v>
      </c>
      <c r="FN134" s="157">
        <v>0</v>
      </c>
      <c r="FO134" s="192">
        <v>4.5300000000000003E-5</v>
      </c>
      <c r="FP134" s="157">
        <v>0</v>
      </c>
      <c r="FQ134" s="157">
        <v>2.9766599999999998E-4</v>
      </c>
      <c r="FR134" s="157">
        <v>0</v>
      </c>
      <c r="FS134" s="192">
        <v>4.6999999999999997E-5</v>
      </c>
      <c r="FT134" s="157">
        <v>0</v>
      </c>
      <c r="FU134" s="157">
        <v>2.3032200000000001E-4</v>
      </c>
      <c r="FV134" s="157">
        <v>0</v>
      </c>
      <c r="FW134" s="157">
        <v>0</v>
      </c>
      <c r="FX134" s="157">
        <v>0</v>
      </c>
      <c r="FY134" s="157">
        <v>0</v>
      </c>
      <c r="FZ134" s="157">
        <v>0</v>
      </c>
      <c r="GA134" s="157">
        <v>0</v>
      </c>
      <c r="GB134" s="157">
        <v>0</v>
      </c>
      <c r="GC134" s="157">
        <v>0</v>
      </c>
      <c r="GD134" s="157">
        <v>0</v>
      </c>
      <c r="GE134" s="157">
        <v>0</v>
      </c>
      <c r="GF134" s="157">
        <v>0</v>
      </c>
      <c r="GG134" s="157">
        <v>0</v>
      </c>
      <c r="GH134" s="157">
        <v>0</v>
      </c>
      <c r="GI134" s="192">
        <v>5.1499999999999998E-5</v>
      </c>
      <c r="GJ134" s="157">
        <v>0</v>
      </c>
      <c r="GK134" s="157">
        <v>0</v>
      </c>
      <c r="GL134" s="157">
        <v>0</v>
      </c>
      <c r="GM134" s="157">
        <v>0</v>
      </c>
      <c r="GN134" s="157">
        <v>0</v>
      </c>
      <c r="GO134" s="157">
        <v>0</v>
      </c>
      <c r="GP134" s="157">
        <v>0</v>
      </c>
      <c r="GQ134" s="157">
        <v>0</v>
      </c>
      <c r="GR134" s="157">
        <v>2.65097E-4</v>
      </c>
      <c r="GS134" s="157">
        <v>0</v>
      </c>
      <c r="GT134" s="157">
        <v>0</v>
      </c>
      <c r="GU134" s="157">
        <v>0</v>
      </c>
      <c r="GV134" s="157">
        <v>0</v>
      </c>
      <c r="GW134" s="157">
        <v>0</v>
      </c>
      <c r="GX134" s="157">
        <v>0</v>
      </c>
      <c r="GY134" s="157">
        <v>0</v>
      </c>
      <c r="GZ134" s="157">
        <v>0</v>
      </c>
      <c r="HA134" s="157">
        <v>0</v>
      </c>
    </row>
    <row r="135" spans="1:209" x14ac:dyDescent="0.2">
      <c r="A135" s="157" t="s">
        <v>3944</v>
      </c>
      <c r="B135" s="157">
        <v>0</v>
      </c>
      <c r="C135" s="157">
        <v>0</v>
      </c>
      <c r="D135" s="157">
        <v>0</v>
      </c>
      <c r="E135" s="157">
        <v>0</v>
      </c>
      <c r="F135" s="157">
        <v>0</v>
      </c>
      <c r="G135" s="157">
        <v>0</v>
      </c>
      <c r="H135" s="157">
        <v>0</v>
      </c>
      <c r="I135" s="157">
        <v>0</v>
      </c>
      <c r="J135" s="157">
        <v>0</v>
      </c>
      <c r="K135" s="157">
        <v>0</v>
      </c>
      <c r="L135" s="157">
        <v>0</v>
      </c>
      <c r="M135" s="157">
        <v>0</v>
      </c>
      <c r="N135" s="157">
        <v>0</v>
      </c>
      <c r="O135" s="157">
        <v>0</v>
      </c>
      <c r="P135" s="192">
        <v>8.8200000000000003E-6</v>
      </c>
      <c r="Q135" s="157">
        <v>1.0113780000000001E-3</v>
      </c>
      <c r="R135" s="157">
        <v>0</v>
      </c>
      <c r="S135" s="157">
        <v>2.8040740000000001E-3</v>
      </c>
      <c r="T135" s="157">
        <v>3.8243947E-2</v>
      </c>
      <c r="U135" s="157">
        <v>0</v>
      </c>
      <c r="V135" s="157">
        <v>0</v>
      </c>
      <c r="W135" s="157">
        <v>0</v>
      </c>
      <c r="X135" s="157">
        <v>0</v>
      </c>
      <c r="Y135" s="157">
        <v>0</v>
      </c>
      <c r="Z135" s="157">
        <v>0</v>
      </c>
      <c r="AA135" s="157">
        <v>0</v>
      </c>
      <c r="AB135" s="157">
        <v>0</v>
      </c>
      <c r="AC135" s="157">
        <v>1.3510400000000001E-4</v>
      </c>
      <c r="AD135" s="157">
        <v>0</v>
      </c>
      <c r="AE135" s="157">
        <v>0</v>
      </c>
      <c r="AF135" s="157">
        <v>0</v>
      </c>
      <c r="AG135" s="157">
        <v>0</v>
      </c>
      <c r="AH135" s="157">
        <v>9.3079783999999999E-2</v>
      </c>
      <c r="AI135" s="157">
        <v>4.4867329999999997E-3</v>
      </c>
      <c r="AJ135" s="157">
        <v>0</v>
      </c>
      <c r="AK135" s="157">
        <v>0</v>
      </c>
      <c r="AL135" s="192">
        <v>2.0800000000000001E-5</v>
      </c>
      <c r="AM135" s="157">
        <v>0</v>
      </c>
      <c r="AN135" s="157">
        <v>0</v>
      </c>
      <c r="AO135" s="157">
        <v>0</v>
      </c>
      <c r="AP135" s="157">
        <v>0</v>
      </c>
      <c r="AQ135" s="157">
        <v>0</v>
      </c>
      <c r="AR135" s="157">
        <v>0</v>
      </c>
      <c r="AS135" s="157">
        <v>0</v>
      </c>
      <c r="AT135" s="157">
        <v>0</v>
      </c>
      <c r="AU135" s="157">
        <v>0</v>
      </c>
      <c r="AV135" s="157">
        <v>0</v>
      </c>
      <c r="AW135" s="157">
        <v>0</v>
      </c>
      <c r="AX135" s="157">
        <v>3.407775E-3</v>
      </c>
      <c r="AY135" s="157">
        <v>0</v>
      </c>
      <c r="AZ135" s="157">
        <v>0</v>
      </c>
      <c r="BA135" s="157">
        <v>0</v>
      </c>
      <c r="BB135" s="157">
        <v>0</v>
      </c>
      <c r="BC135" s="192">
        <v>7.2200000000000007E-5</v>
      </c>
      <c r="BD135" s="157">
        <v>0</v>
      </c>
      <c r="BE135" s="157">
        <v>0</v>
      </c>
      <c r="BF135" s="157">
        <v>0</v>
      </c>
      <c r="BG135" s="157">
        <v>0</v>
      </c>
      <c r="BH135" s="192">
        <v>4.5000000000000003E-5</v>
      </c>
      <c r="BI135" s="157">
        <v>0</v>
      </c>
      <c r="BJ135" s="157">
        <v>0</v>
      </c>
      <c r="BK135" s="157">
        <v>0</v>
      </c>
      <c r="BL135" s="157">
        <v>0</v>
      </c>
      <c r="BM135" s="157">
        <v>0</v>
      </c>
      <c r="BN135" s="192">
        <v>4.32E-5</v>
      </c>
      <c r="BO135" s="157">
        <v>0</v>
      </c>
      <c r="BP135" s="192">
        <v>2.6599999999999999E-5</v>
      </c>
      <c r="BQ135" s="157">
        <v>0</v>
      </c>
      <c r="BR135" s="157">
        <v>1.6014968000000001E-2</v>
      </c>
      <c r="BS135" s="157">
        <v>0</v>
      </c>
      <c r="BT135" s="157">
        <v>0</v>
      </c>
      <c r="BU135" s="157">
        <v>0</v>
      </c>
      <c r="BV135" s="157">
        <v>1.7299558E-2</v>
      </c>
      <c r="BW135" s="157">
        <v>0</v>
      </c>
      <c r="BX135" s="192">
        <v>2.4000000000000001E-5</v>
      </c>
      <c r="BY135" s="192">
        <v>2.5199999999999999E-5</v>
      </c>
      <c r="BZ135" s="157">
        <v>1.8010768999999999E-2</v>
      </c>
      <c r="CA135" s="157">
        <v>9.8308360999999997E-2</v>
      </c>
      <c r="CB135" s="157">
        <v>7.5400570000000002E-3</v>
      </c>
      <c r="CC135" s="157">
        <v>0</v>
      </c>
      <c r="CD135" s="157">
        <v>5.4875247000000002E-2</v>
      </c>
      <c r="CE135" s="157">
        <v>0</v>
      </c>
      <c r="CF135" s="157">
        <v>4.3393979999999999E-2</v>
      </c>
      <c r="CG135" s="157">
        <v>1.3879300000000001E-4</v>
      </c>
      <c r="CH135" s="157">
        <v>0</v>
      </c>
      <c r="CI135" s="157">
        <v>0</v>
      </c>
      <c r="CJ135" s="192">
        <v>5.3000000000000001E-5</v>
      </c>
      <c r="CK135" s="157">
        <v>0</v>
      </c>
      <c r="CL135" s="157">
        <v>0</v>
      </c>
      <c r="CM135" s="157">
        <v>0</v>
      </c>
      <c r="CN135" s="192">
        <v>2.65E-5</v>
      </c>
      <c r="CO135" s="157">
        <v>0</v>
      </c>
      <c r="CP135" s="157">
        <v>1.5499229999999999E-3</v>
      </c>
      <c r="CQ135" s="157">
        <v>2.2782984999999999E-2</v>
      </c>
      <c r="CR135" s="157">
        <v>1.9664001E-2</v>
      </c>
      <c r="CS135" s="157">
        <v>6.5060819000000006E-2</v>
      </c>
      <c r="CT135" s="157">
        <v>9.5266427000000001E-2</v>
      </c>
      <c r="CU135" s="157">
        <v>3.1895399999999998E-4</v>
      </c>
      <c r="CV135" s="157">
        <v>3.8836099999999999E-4</v>
      </c>
      <c r="CW135" s="157">
        <v>0</v>
      </c>
      <c r="CX135" s="157">
        <v>1.3207970000000001E-3</v>
      </c>
      <c r="CY135" s="157">
        <v>9.9442019999999992E-3</v>
      </c>
      <c r="CZ135" s="157">
        <v>0</v>
      </c>
      <c r="DA135" s="157">
        <v>0</v>
      </c>
      <c r="DB135" s="157">
        <v>0</v>
      </c>
      <c r="DC135" s="157">
        <v>0</v>
      </c>
      <c r="DD135" s="157">
        <v>0</v>
      </c>
      <c r="DE135" s="157">
        <v>0</v>
      </c>
      <c r="DF135" s="192">
        <v>4.5899999999999998E-5</v>
      </c>
      <c r="DG135" s="157">
        <v>0</v>
      </c>
      <c r="DH135" s="157">
        <v>0</v>
      </c>
      <c r="DI135" s="157">
        <v>0</v>
      </c>
      <c r="DJ135" s="192">
        <v>6.7000000000000002E-5</v>
      </c>
      <c r="DK135" s="192">
        <v>5.1E-5</v>
      </c>
      <c r="DL135" s="157">
        <v>0</v>
      </c>
      <c r="DM135" s="157">
        <v>0</v>
      </c>
      <c r="DN135" s="157">
        <v>1.10244E-4</v>
      </c>
      <c r="DO135" s="157">
        <v>0</v>
      </c>
      <c r="DP135" s="157">
        <v>0</v>
      </c>
      <c r="DQ135" s="157">
        <v>0</v>
      </c>
      <c r="DR135" s="157">
        <v>1.6319199999999999E-4</v>
      </c>
      <c r="DS135" s="157">
        <v>1.58954E-4</v>
      </c>
      <c r="DT135" s="157">
        <v>2.0918022000000001E-2</v>
      </c>
      <c r="DU135" s="157">
        <v>1.0890559999999999E-3</v>
      </c>
      <c r="DV135" s="157">
        <v>0</v>
      </c>
      <c r="DW135" s="157">
        <v>0</v>
      </c>
      <c r="DX135" s="157">
        <v>0</v>
      </c>
      <c r="DY135" s="157">
        <v>0</v>
      </c>
      <c r="DZ135" s="157">
        <v>0</v>
      </c>
      <c r="EA135" s="157">
        <v>2.9702069999999999E-3</v>
      </c>
      <c r="EB135" s="157">
        <v>5.9852832000000002E-2</v>
      </c>
      <c r="EC135" s="192">
        <v>5.4799999999999997E-5</v>
      </c>
      <c r="ED135" s="157">
        <v>0</v>
      </c>
      <c r="EE135" s="157">
        <v>0</v>
      </c>
      <c r="EF135" s="157">
        <v>0</v>
      </c>
      <c r="EG135" s="157">
        <v>0</v>
      </c>
      <c r="EH135" s="192">
        <v>3.9700000000000003E-5</v>
      </c>
      <c r="EI135" s="157">
        <v>0</v>
      </c>
      <c r="EJ135" s="157">
        <v>0</v>
      </c>
      <c r="EK135" s="157">
        <v>1.6882925E-2</v>
      </c>
      <c r="EL135" s="157">
        <v>0</v>
      </c>
      <c r="EM135" s="157">
        <v>0</v>
      </c>
      <c r="EN135" s="157">
        <v>0</v>
      </c>
      <c r="EO135" s="157">
        <v>0</v>
      </c>
      <c r="EP135" s="157">
        <v>0</v>
      </c>
      <c r="EQ135" s="157">
        <v>0</v>
      </c>
      <c r="ER135" s="192">
        <v>2.0699999999999998E-5</v>
      </c>
      <c r="ES135" s="157">
        <v>0</v>
      </c>
      <c r="ET135" s="192">
        <v>7.4400000000000006E-5</v>
      </c>
      <c r="EU135" s="157">
        <v>0</v>
      </c>
      <c r="EV135" s="157">
        <v>0</v>
      </c>
      <c r="EW135" s="157">
        <v>2.18524E-4</v>
      </c>
      <c r="EX135" s="157">
        <v>0</v>
      </c>
      <c r="EY135" s="157">
        <v>0</v>
      </c>
      <c r="EZ135" s="157">
        <v>1.16421E-4</v>
      </c>
      <c r="FA135" s="157">
        <v>0</v>
      </c>
      <c r="FB135" s="192">
        <v>2.6999999999999999E-5</v>
      </c>
      <c r="FC135" s="157">
        <v>0</v>
      </c>
      <c r="FD135" s="157">
        <v>0</v>
      </c>
      <c r="FE135" s="157">
        <v>0</v>
      </c>
      <c r="FF135" s="157">
        <v>0</v>
      </c>
      <c r="FG135" s="157">
        <v>0</v>
      </c>
      <c r="FH135" s="157">
        <v>4.5048199999999999E-4</v>
      </c>
      <c r="FI135" s="157">
        <v>0</v>
      </c>
      <c r="FJ135" s="157">
        <v>0</v>
      </c>
      <c r="FK135" s="192">
        <v>4.6199999999999998E-5</v>
      </c>
      <c r="FL135" s="157">
        <v>2.8446671E-2</v>
      </c>
      <c r="FM135" s="157">
        <v>5.1271204000000001E-2</v>
      </c>
      <c r="FN135" s="192">
        <v>5.1700000000000003E-5</v>
      </c>
      <c r="FO135" s="192">
        <v>9.0599999999999997E-6</v>
      </c>
      <c r="FP135" s="157">
        <v>0</v>
      </c>
      <c r="FQ135" s="157">
        <v>1.8611938000000001E-2</v>
      </c>
      <c r="FR135" s="157">
        <v>0</v>
      </c>
      <c r="FS135" s="157">
        <v>0</v>
      </c>
      <c r="FT135" s="157">
        <v>0</v>
      </c>
      <c r="FU135" s="157">
        <v>0</v>
      </c>
      <c r="FV135" s="192">
        <v>9.1899999999999998E-5</v>
      </c>
      <c r="FW135" s="157">
        <v>0</v>
      </c>
      <c r="FX135" s="157">
        <v>0</v>
      </c>
      <c r="FY135" s="157">
        <v>0</v>
      </c>
      <c r="FZ135" s="157">
        <v>0</v>
      </c>
      <c r="GA135" s="192">
        <v>3.8899999999999997E-5</v>
      </c>
      <c r="GB135" s="192">
        <v>8.4300000000000003E-5</v>
      </c>
      <c r="GC135" s="157">
        <v>2.4162799999999998E-3</v>
      </c>
      <c r="GD135" s="157">
        <v>2.0978250000000002E-3</v>
      </c>
      <c r="GE135" s="157">
        <v>0</v>
      </c>
      <c r="GF135" s="157">
        <v>0</v>
      </c>
      <c r="GG135" s="157">
        <v>0</v>
      </c>
      <c r="GH135" s="157">
        <v>0</v>
      </c>
      <c r="GI135" s="157">
        <v>0</v>
      </c>
      <c r="GJ135" s="157">
        <v>0</v>
      </c>
      <c r="GK135" s="157">
        <v>0</v>
      </c>
      <c r="GL135" s="157">
        <v>0</v>
      </c>
      <c r="GM135" s="157">
        <v>0</v>
      </c>
      <c r="GN135" s="157">
        <v>0</v>
      </c>
      <c r="GO135" s="157">
        <v>0</v>
      </c>
      <c r="GP135" s="192">
        <v>7.1299999999999998E-5</v>
      </c>
      <c r="GQ135" s="192">
        <v>2.0599999999999999E-5</v>
      </c>
      <c r="GR135" s="157">
        <v>0</v>
      </c>
      <c r="GS135" s="157">
        <v>0</v>
      </c>
      <c r="GT135" s="157">
        <v>0</v>
      </c>
      <c r="GU135" s="157">
        <v>0</v>
      </c>
      <c r="GV135" s="157">
        <v>0</v>
      </c>
      <c r="GW135" s="157">
        <v>0</v>
      </c>
      <c r="GX135" s="157">
        <v>0</v>
      </c>
      <c r="GY135" s="157">
        <v>0</v>
      </c>
      <c r="GZ135" s="157">
        <v>0</v>
      </c>
      <c r="HA135" s="157">
        <v>0</v>
      </c>
    </row>
    <row r="136" spans="1:209" x14ac:dyDescent="0.2">
      <c r="A136" s="157" t="s">
        <v>3945</v>
      </c>
      <c r="B136" s="157">
        <v>9.2943460000000002E-3</v>
      </c>
      <c r="C136" s="157">
        <v>5.3387499999999995E-4</v>
      </c>
      <c r="D136" s="157">
        <v>1.1763400000000001E-4</v>
      </c>
      <c r="E136" s="157">
        <v>1.8645399999999999E-4</v>
      </c>
      <c r="F136" s="157">
        <v>9.7326200000000002E-4</v>
      </c>
      <c r="G136" s="192">
        <v>7.1199999999999996E-5</v>
      </c>
      <c r="H136" s="192">
        <v>3.15E-5</v>
      </c>
      <c r="I136" s="157">
        <v>1.7189531000000001E-2</v>
      </c>
      <c r="J136" s="157">
        <v>8.9116979999999991E-3</v>
      </c>
      <c r="K136" s="157">
        <v>1.1788661000000001E-2</v>
      </c>
      <c r="L136" s="157">
        <v>3.7873619999999998E-3</v>
      </c>
      <c r="M136" s="192">
        <v>8.8200000000000003E-6</v>
      </c>
      <c r="N136" s="157">
        <v>1.3859549999999999E-3</v>
      </c>
      <c r="O136" s="192">
        <v>1.6500000000000001E-5</v>
      </c>
      <c r="P136" s="157">
        <v>3.5661185999999997E-2</v>
      </c>
      <c r="Q136" s="192">
        <v>3.1600000000000002E-5</v>
      </c>
      <c r="R136" s="192">
        <v>2.1800000000000001E-5</v>
      </c>
      <c r="S136" s="157">
        <v>3.1156400000000001E-4</v>
      </c>
      <c r="T136" s="157">
        <v>1.034494E-3</v>
      </c>
      <c r="U136" s="192">
        <v>8.8200000000000003E-5</v>
      </c>
      <c r="V136" s="157">
        <v>2.1334037E-2</v>
      </c>
      <c r="W136" s="192">
        <v>7.3499999999999998E-5</v>
      </c>
      <c r="X136" s="157">
        <v>6.9972619999999998E-3</v>
      </c>
      <c r="Y136" s="157">
        <v>2.740658E-3</v>
      </c>
      <c r="Z136" s="157">
        <v>1.6359990000000001E-2</v>
      </c>
      <c r="AA136" s="157">
        <v>2.4645100000000002E-4</v>
      </c>
      <c r="AB136" s="157">
        <v>7.4942619999999998E-3</v>
      </c>
      <c r="AC136" s="157">
        <v>1.7370499999999999E-4</v>
      </c>
      <c r="AD136" s="157">
        <v>2.1349699999999999E-4</v>
      </c>
      <c r="AE136" s="157">
        <v>6.5772089999999997E-3</v>
      </c>
      <c r="AF136" s="192">
        <v>4.49E-5</v>
      </c>
      <c r="AG136" s="157">
        <v>1.3356800000000001E-4</v>
      </c>
      <c r="AH136" s="157">
        <v>4.9105700000000004E-4</v>
      </c>
      <c r="AI136" s="157">
        <v>4.4480539999999999E-3</v>
      </c>
      <c r="AJ136" s="157">
        <v>1.846788E-3</v>
      </c>
      <c r="AK136" s="157">
        <v>7.9864022000000007E-2</v>
      </c>
      <c r="AL136" s="157">
        <v>1.2490900000000001E-4</v>
      </c>
      <c r="AM136" s="157">
        <v>1.8619700000000001E-4</v>
      </c>
      <c r="AN136" s="192">
        <v>8.2700000000000004E-5</v>
      </c>
      <c r="AO136" s="157">
        <v>1.26496E-4</v>
      </c>
      <c r="AP136" s="157">
        <v>1.4007599999999999E-4</v>
      </c>
      <c r="AQ136" s="157">
        <v>7.5358000000000001E-4</v>
      </c>
      <c r="AR136" s="157">
        <v>3.5663300000000003E-4</v>
      </c>
      <c r="AS136" s="157">
        <v>2.7326100000000001E-4</v>
      </c>
      <c r="AT136" s="192">
        <v>8.0599999999999994E-5</v>
      </c>
      <c r="AU136" s="157">
        <v>2.1898186E-2</v>
      </c>
      <c r="AV136" s="157">
        <v>0</v>
      </c>
      <c r="AW136" s="157">
        <v>8.410832E-3</v>
      </c>
      <c r="AX136" s="157">
        <v>1.257237E-3</v>
      </c>
      <c r="AY136" s="157">
        <v>2.2509254999999999E-2</v>
      </c>
      <c r="AZ136" s="157">
        <v>0</v>
      </c>
      <c r="BA136" s="157">
        <v>2.1674199999999999E-4</v>
      </c>
      <c r="BB136" s="157">
        <v>1.2323799999999999E-4</v>
      </c>
      <c r="BC136" s="157">
        <v>1.20369E-4</v>
      </c>
      <c r="BD136" s="192">
        <v>7.3899999999999994E-5</v>
      </c>
      <c r="BE136" s="157">
        <v>1.5431150000000001E-3</v>
      </c>
      <c r="BF136" s="157">
        <v>1.714351E-3</v>
      </c>
      <c r="BG136" s="157">
        <v>3.8165374000000002E-2</v>
      </c>
      <c r="BH136" s="157">
        <v>1.1240754E-2</v>
      </c>
      <c r="BI136" s="157">
        <v>4.6055483000000001E-2</v>
      </c>
      <c r="BJ136" s="157">
        <v>3.8486810000000001E-3</v>
      </c>
      <c r="BK136" s="192">
        <v>3.4400000000000003E-5</v>
      </c>
      <c r="BL136" s="157">
        <v>0</v>
      </c>
      <c r="BM136" s="157">
        <v>0.10227272699999999</v>
      </c>
      <c r="BN136" s="157">
        <v>2.4685486999999999E-2</v>
      </c>
      <c r="BO136" s="157">
        <v>3.1140900000000001E-4</v>
      </c>
      <c r="BP136" s="157">
        <v>4.6991129E-2</v>
      </c>
      <c r="BQ136" s="157">
        <v>7.7718659999999997E-3</v>
      </c>
      <c r="BR136" s="157">
        <v>1.5222149999999999E-3</v>
      </c>
      <c r="BS136" s="157">
        <v>4.2709866999999999E-2</v>
      </c>
      <c r="BT136" s="157">
        <v>1.5284854E-2</v>
      </c>
      <c r="BU136" s="157">
        <v>4.0694005999999998E-2</v>
      </c>
      <c r="BV136" s="157">
        <v>7.1289400000000005E-4</v>
      </c>
      <c r="BW136" s="157">
        <v>1.864512E-3</v>
      </c>
      <c r="BX136" s="192">
        <v>2.4000000000000001E-5</v>
      </c>
      <c r="BY136" s="157">
        <v>3.7776699999999999E-4</v>
      </c>
      <c r="BZ136" s="157">
        <v>2.5066530000000002E-3</v>
      </c>
      <c r="CA136" s="157">
        <v>1.0262700000000001E-4</v>
      </c>
      <c r="CB136" s="192">
        <v>7.25E-5</v>
      </c>
      <c r="CC136" s="157">
        <v>4.365468E-3</v>
      </c>
      <c r="CD136" s="192">
        <v>7.9900000000000004E-5</v>
      </c>
      <c r="CE136" s="157">
        <v>1.8366330000000001E-3</v>
      </c>
      <c r="CF136" s="157">
        <v>1.38462E-3</v>
      </c>
      <c r="CG136" s="157">
        <v>1.1519778E-2</v>
      </c>
      <c r="CH136" s="157">
        <v>6.8657190000000002E-3</v>
      </c>
      <c r="CI136" s="157">
        <v>1.9992080000000001E-3</v>
      </c>
      <c r="CJ136" s="157">
        <v>8.4741299999999999E-4</v>
      </c>
      <c r="CK136" s="157">
        <v>8.3400599999999998E-4</v>
      </c>
      <c r="CL136" s="157">
        <v>1.473374E-3</v>
      </c>
      <c r="CM136" s="157">
        <v>2.0885470000000001E-3</v>
      </c>
      <c r="CN136" s="157">
        <v>7.5236770000000003E-3</v>
      </c>
      <c r="CO136" s="157">
        <v>3.2843820000000002E-3</v>
      </c>
      <c r="CP136" s="157">
        <v>1.499925E-3</v>
      </c>
      <c r="CQ136" s="157">
        <v>1.369863E-3</v>
      </c>
      <c r="CR136" s="157">
        <v>6.4615300000000001E-4</v>
      </c>
      <c r="CS136" s="157">
        <v>1.9803799999999999E-4</v>
      </c>
      <c r="CT136" s="157">
        <v>1.42793E-4</v>
      </c>
      <c r="CU136" s="157">
        <v>1.913723E-3</v>
      </c>
      <c r="CV136" s="157">
        <v>1.19496E-4</v>
      </c>
      <c r="CW136" s="157">
        <v>5.75538E-4</v>
      </c>
      <c r="CX136" s="157">
        <v>4.4772799999999999E-4</v>
      </c>
      <c r="CY136" s="157">
        <v>3.093752E-3</v>
      </c>
      <c r="CZ136" s="157">
        <v>0</v>
      </c>
      <c r="DA136" s="157">
        <v>6.0788760000000004E-3</v>
      </c>
      <c r="DB136" s="157">
        <v>1.3078955999999999E-2</v>
      </c>
      <c r="DC136" s="157">
        <v>6.2570580000000002E-3</v>
      </c>
      <c r="DD136" s="157">
        <v>6.6210200000000002E-4</v>
      </c>
      <c r="DE136" s="157">
        <v>1.8270890000000001E-3</v>
      </c>
      <c r="DF136" s="157">
        <v>1.8378099999999999E-4</v>
      </c>
      <c r="DG136" s="157">
        <v>1.1764709999999999E-3</v>
      </c>
      <c r="DH136" s="157">
        <v>3.3751899999999999E-4</v>
      </c>
      <c r="DI136" s="157">
        <v>5.6464099999999995E-4</v>
      </c>
      <c r="DJ136" s="157">
        <v>1.1465352999999999E-2</v>
      </c>
      <c r="DK136" s="157">
        <v>2.1406730000000001E-3</v>
      </c>
      <c r="DL136" s="157">
        <v>0</v>
      </c>
      <c r="DM136" s="157">
        <v>1.548748E-3</v>
      </c>
      <c r="DN136" s="192">
        <v>8.8200000000000003E-5</v>
      </c>
      <c r="DO136" s="157">
        <v>0</v>
      </c>
      <c r="DP136" s="192">
        <v>1.49E-5</v>
      </c>
      <c r="DQ136" s="192">
        <v>7.8899999999999993E-5</v>
      </c>
      <c r="DR136" s="192">
        <v>4.0800000000000002E-5</v>
      </c>
      <c r="DS136" s="157">
        <v>1.3919796999999999E-2</v>
      </c>
      <c r="DT136" s="157">
        <v>6.35163E-4</v>
      </c>
      <c r="DU136" s="192">
        <v>6.1600000000000007E-5</v>
      </c>
      <c r="DV136" s="157">
        <v>3.0356179999999999E-3</v>
      </c>
      <c r="DW136" s="192">
        <v>8.6899999999999998E-5</v>
      </c>
      <c r="DX136" s="157">
        <v>4.3785689999999997E-3</v>
      </c>
      <c r="DY136" s="192">
        <v>4.0500000000000002E-5</v>
      </c>
      <c r="DZ136" s="157">
        <v>3.5235323999999998E-2</v>
      </c>
      <c r="EA136" s="157">
        <v>1.9649060000000002E-3</v>
      </c>
      <c r="EB136" s="157">
        <v>1.3378870000000001E-3</v>
      </c>
      <c r="EC136" s="157">
        <v>2.3575850000000001E-3</v>
      </c>
      <c r="ED136" s="157">
        <v>2.1663139999999999E-3</v>
      </c>
      <c r="EE136" s="192">
        <v>7.9900000000000004E-5</v>
      </c>
      <c r="EF136" s="157">
        <v>3.1363319999999999E-3</v>
      </c>
      <c r="EG136" s="157">
        <v>2.1959201000000001E-2</v>
      </c>
      <c r="EH136" s="157">
        <v>2.3826500000000001E-4</v>
      </c>
      <c r="EI136" s="157">
        <v>3.5219797999999997E-2</v>
      </c>
      <c r="EJ136" s="192">
        <v>1.9899999999999999E-5</v>
      </c>
      <c r="EK136" s="157">
        <v>1.6219400000000001E-3</v>
      </c>
      <c r="EL136" s="157">
        <v>1.616815E-3</v>
      </c>
      <c r="EM136" s="192">
        <v>5.3399999999999997E-5</v>
      </c>
      <c r="EN136" s="157">
        <v>2.1803870000000002E-3</v>
      </c>
      <c r="EO136" s="157">
        <v>0</v>
      </c>
      <c r="EP136" s="192">
        <v>7.0599999999999995E-5</v>
      </c>
      <c r="EQ136" s="157">
        <v>0</v>
      </c>
      <c r="ER136" s="157">
        <v>1.9433530000000001E-3</v>
      </c>
      <c r="ES136" s="157">
        <v>3.1976599999999997E-4</v>
      </c>
      <c r="ET136" s="157">
        <v>5.9530499999999997E-4</v>
      </c>
      <c r="EU136" s="157">
        <v>1.1908310000000001E-3</v>
      </c>
      <c r="EV136" s="157">
        <v>1.19926E-3</v>
      </c>
      <c r="EW136" s="157">
        <v>1.420403E-3</v>
      </c>
      <c r="EX136" s="157">
        <v>2.18044E-4</v>
      </c>
      <c r="EY136" s="157">
        <v>0</v>
      </c>
      <c r="EZ136" s="192">
        <v>5.8199999999999998E-5</v>
      </c>
      <c r="FA136" s="157">
        <v>3.9051020000000001E-3</v>
      </c>
      <c r="FB136" s="157">
        <v>7.5518500000000001E-4</v>
      </c>
      <c r="FC136" s="157">
        <v>1.0846299999999999E-4</v>
      </c>
      <c r="FD136" s="157">
        <v>1.2779709999999999E-3</v>
      </c>
      <c r="FE136" s="157">
        <v>2.02034E-4</v>
      </c>
      <c r="FF136" s="157">
        <v>2.7129699999999999E-4</v>
      </c>
      <c r="FG136" s="157">
        <v>3.7426339999999999E-3</v>
      </c>
      <c r="FH136" s="157">
        <v>3.0585389999999999E-3</v>
      </c>
      <c r="FI136" s="157">
        <v>6.8935100000000005E-4</v>
      </c>
      <c r="FJ136" s="157">
        <v>0</v>
      </c>
      <c r="FK136" s="157">
        <v>1.108904E-3</v>
      </c>
      <c r="FL136" s="192">
        <v>9.6299999999999996E-5</v>
      </c>
      <c r="FM136" s="157">
        <v>5.4993900000000005E-4</v>
      </c>
      <c r="FN136" s="157">
        <v>6.4225080000000004E-3</v>
      </c>
      <c r="FO136" s="157">
        <v>3.26034E-4</v>
      </c>
      <c r="FP136" s="157">
        <v>3.70431E-4</v>
      </c>
      <c r="FQ136" s="192">
        <v>7.8300000000000006E-5</v>
      </c>
      <c r="FR136" s="157">
        <v>1.739282E-3</v>
      </c>
      <c r="FS136" s="157">
        <v>3.3833000000000001E-3</v>
      </c>
      <c r="FT136" s="157">
        <v>7.62511E-4</v>
      </c>
      <c r="FU136" s="157">
        <v>8.781021E-3</v>
      </c>
      <c r="FV136" s="192">
        <v>6.8899999999999994E-5</v>
      </c>
      <c r="FW136" s="157">
        <v>7.9349300000000004E-4</v>
      </c>
      <c r="FX136" s="157">
        <v>2.8147399999999998E-4</v>
      </c>
      <c r="FY136" s="192">
        <v>8.1500000000000002E-5</v>
      </c>
      <c r="FZ136" s="157">
        <v>2.7560660000000002E-3</v>
      </c>
      <c r="GA136" s="157">
        <v>0</v>
      </c>
      <c r="GB136" s="157">
        <v>5.05646E-4</v>
      </c>
      <c r="GC136" s="157">
        <v>2.4162799999999998E-3</v>
      </c>
      <c r="GD136" s="157">
        <v>2.9811199999999999E-3</v>
      </c>
      <c r="GE136" s="157">
        <v>2.5303299999999999E-3</v>
      </c>
      <c r="GF136" s="157">
        <v>0</v>
      </c>
      <c r="GG136" s="157">
        <v>0</v>
      </c>
      <c r="GH136" s="157">
        <v>0</v>
      </c>
      <c r="GI136" s="157">
        <v>1.8010599999999999E-3</v>
      </c>
      <c r="GJ136" s="157">
        <v>5.2529500000000002E-3</v>
      </c>
      <c r="GK136" s="157">
        <v>1.4787599999999999E-4</v>
      </c>
      <c r="GL136" s="157">
        <v>2.0511459999999998E-3</v>
      </c>
      <c r="GM136" s="157">
        <v>1.8429640000000001E-3</v>
      </c>
      <c r="GN136" s="157">
        <v>2.4211100000000001E-4</v>
      </c>
      <c r="GO136" s="157">
        <v>3.9955249999999998E-3</v>
      </c>
      <c r="GP136" s="157">
        <v>5.4173498E-2</v>
      </c>
      <c r="GQ136" s="157">
        <v>1.8509E-4</v>
      </c>
      <c r="GR136" s="157">
        <v>7.4227199999999998E-4</v>
      </c>
      <c r="GS136" s="157">
        <v>1.8271499999999999E-4</v>
      </c>
      <c r="GT136" s="157">
        <v>0</v>
      </c>
      <c r="GU136" s="157">
        <v>0</v>
      </c>
      <c r="GV136" s="157">
        <v>1.249609E-3</v>
      </c>
      <c r="GW136" s="157">
        <v>0</v>
      </c>
      <c r="GX136" s="157">
        <v>0</v>
      </c>
      <c r="GY136" s="157">
        <v>0</v>
      </c>
      <c r="GZ136" s="157">
        <v>1.8867925000000001E-2</v>
      </c>
      <c r="HA136" s="157">
        <v>0</v>
      </c>
    </row>
    <row r="137" spans="1:209" x14ac:dyDescent="0.2">
      <c r="A137" s="157" t="s">
        <v>3946</v>
      </c>
      <c r="B137" s="157">
        <v>7.6085300000000003E-4</v>
      </c>
      <c r="C137" s="157">
        <v>2.8703000000000002E-4</v>
      </c>
      <c r="D137" s="157">
        <v>1.1712300000000001E-3</v>
      </c>
      <c r="E137" s="157">
        <v>1.3984100000000001E-4</v>
      </c>
      <c r="F137" s="157">
        <v>8.81196E-4</v>
      </c>
      <c r="G137" s="192">
        <v>1.42E-5</v>
      </c>
      <c r="H137" s="157">
        <v>5.3575400000000005E-4</v>
      </c>
      <c r="I137" s="157">
        <v>2.8889969999999999E-3</v>
      </c>
      <c r="J137" s="157">
        <v>0</v>
      </c>
      <c r="K137" s="192">
        <v>8.0400000000000003E-5</v>
      </c>
      <c r="L137" s="157">
        <v>0</v>
      </c>
      <c r="M137" s="157">
        <v>1.41123E-4</v>
      </c>
      <c r="N137" s="157">
        <v>0</v>
      </c>
      <c r="O137" s="157">
        <v>1.8136399999999999E-4</v>
      </c>
      <c r="P137" s="157">
        <v>3.2427279999999998E-3</v>
      </c>
      <c r="Q137" s="157">
        <v>1.927939E-3</v>
      </c>
      <c r="R137" s="157">
        <v>3.4905500000000002E-4</v>
      </c>
      <c r="S137" s="157">
        <v>7.9089299999999998E-4</v>
      </c>
      <c r="T137" s="157">
        <v>2.5862299999999998E-4</v>
      </c>
      <c r="U137" s="157">
        <v>6.83798E-4</v>
      </c>
      <c r="V137" s="157">
        <v>1.01494E-4</v>
      </c>
      <c r="W137" s="157">
        <v>1.4693900000000001E-4</v>
      </c>
      <c r="X137" s="157">
        <v>2.2512930000000001E-3</v>
      </c>
      <c r="Y137" s="157">
        <v>3.4008200000000001E-4</v>
      </c>
      <c r="Z137" s="192">
        <v>3.5200000000000002E-5</v>
      </c>
      <c r="AA137" s="157">
        <v>0</v>
      </c>
      <c r="AB137" s="157">
        <v>2.6444469999999999E-3</v>
      </c>
      <c r="AC137" s="157">
        <v>0</v>
      </c>
      <c r="AD137" s="192">
        <v>1.9400000000000001E-5</v>
      </c>
      <c r="AE137" s="157">
        <v>1.8215950000000001E-3</v>
      </c>
      <c r="AF137" s="157">
        <v>1.04838E-4</v>
      </c>
      <c r="AG137" s="192">
        <v>5.3399999999999997E-5</v>
      </c>
      <c r="AH137" s="157">
        <v>1.2276400000000001E-4</v>
      </c>
      <c r="AI137" s="157">
        <v>2.552796E-3</v>
      </c>
      <c r="AJ137" s="157">
        <v>2.4150299999999999E-3</v>
      </c>
      <c r="AK137" s="157">
        <v>6.7523500000000005E-4</v>
      </c>
      <c r="AL137" s="157">
        <v>0</v>
      </c>
      <c r="AM137" s="157">
        <v>2.27574E-4</v>
      </c>
      <c r="AN137" s="157">
        <v>0</v>
      </c>
      <c r="AO137" s="192">
        <v>5.0599999999999997E-5</v>
      </c>
      <c r="AP137" s="157">
        <v>7.0037799999999998E-4</v>
      </c>
      <c r="AQ137" s="157">
        <v>1.67462E-4</v>
      </c>
      <c r="AR137" s="192">
        <v>5.0899999999999997E-5</v>
      </c>
      <c r="AS137" s="157">
        <v>8.6532799999999995E-4</v>
      </c>
      <c r="AT137" s="157">
        <v>6.28704E-4</v>
      </c>
      <c r="AU137" s="157">
        <v>0</v>
      </c>
      <c r="AV137" s="157">
        <v>0</v>
      </c>
      <c r="AW137" s="157">
        <v>0</v>
      </c>
      <c r="AX137" s="157">
        <v>1.6542600000000001E-4</v>
      </c>
      <c r="AY137" s="157">
        <v>0</v>
      </c>
      <c r="AZ137" s="157">
        <v>0</v>
      </c>
      <c r="BA137" s="157">
        <v>7.1043249999999999E-3</v>
      </c>
      <c r="BB137" s="157">
        <v>0</v>
      </c>
      <c r="BC137" s="157">
        <v>0</v>
      </c>
      <c r="BD137" s="157">
        <v>0</v>
      </c>
      <c r="BE137" s="157">
        <v>0</v>
      </c>
      <c r="BF137" s="157">
        <v>8.0002999999999997E-4</v>
      </c>
      <c r="BG137" s="157">
        <v>3.49401E-4</v>
      </c>
      <c r="BH137" s="157">
        <v>1.7985200000000001E-4</v>
      </c>
      <c r="BI137" s="192">
        <v>7.2200000000000007E-5</v>
      </c>
      <c r="BJ137" s="157">
        <v>0</v>
      </c>
      <c r="BK137" s="157">
        <v>5.6832900000000001E-4</v>
      </c>
      <c r="BL137" s="157">
        <v>1.43077E-4</v>
      </c>
      <c r="BM137" s="157">
        <v>0</v>
      </c>
      <c r="BN137" s="157">
        <v>3.89088E-4</v>
      </c>
      <c r="BO137" s="192">
        <v>4.4499999999999997E-5</v>
      </c>
      <c r="BP137" s="157">
        <v>0</v>
      </c>
      <c r="BQ137" s="157">
        <v>2.39134E-4</v>
      </c>
      <c r="BR137" s="157">
        <v>5.0740500000000005E-4</v>
      </c>
      <c r="BS137" s="192">
        <v>5.66E-5</v>
      </c>
      <c r="BT137" s="157">
        <v>1.15794E-4</v>
      </c>
      <c r="BU137" s="157">
        <v>2.70392E-4</v>
      </c>
      <c r="BV137" s="192">
        <v>4.7500000000000003E-5</v>
      </c>
      <c r="BW137" s="192">
        <v>1.2E-5</v>
      </c>
      <c r="BX137" s="157">
        <v>4.5531899999999998E-4</v>
      </c>
      <c r="BY137" s="192">
        <v>2.5199999999999999E-5</v>
      </c>
      <c r="BZ137" s="157">
        <v>1.7948879999999999E-3</v>
      </c>
      <c r="CA137" s="157">
        <v>1.3683599999999999E-4</v>
      </c>
      <c r="CB137" s="157">
        <v>1.2083420000000001E-3</v>
      </c>
      <c r="CC137" s="157">
        <v>8.6403650000000005E-3</v>
      </c>
      <c r="CD137" s="192">
        <v>5.9899999999999999E-5</v>
      </c>
      <c r="CE137" s="192">
        <v>6.2299999999999996E-5</v>
      </c>
      <c r="CF137" s="157">
        <v>1.190773E-3</v>
      </c>
      <c r="CG137" s="157">
        <v>0</v>
      </c>
      <c r="CH137" s="157">
        <v>0</v>
      </c>
      <c r="CI137" s="157">
        <v>1.13163E-4</v>
      </c>
      <c r="CJ137" s="157">
        <v>0</v>
      </c>
      <c r="CK137" s="157">
        <v>0</v>
      </c>
      <c r="CL137" s="192">
        <v>1.11E-5</v>
      </c>
      <c r="CM137" s="192">
        <v>3.7599999999999999E-5</v>
      </c>
      <c r="CN137" s="192">
        <v>6.6199999999999996E-5</v>
      </c>
      <c r="CO137" s="157">
        <v>1.13255E-4</v>
      </c>
      <c r="CP137" s="192">
        <v>1E-4</v>
      </c>
      <c r="CQ137" s="157">
        <v>2.5234299999999998E-4</v>
      </c>
      <c r="CR137" s="157">
        <v>3.3180800000000001E-4</v>
      </c>
      <c r="CS137" s="157">
        <v>1.511346E-3</v>
      </c>
      <c r="CT137" s="157">
        <v>2.8558499999999998E-4</v>
      </c>
      <c r="CU137" s="157">
        <v>1.19608E-4</v>
      </c>
      <c r="CV137" s="157">
        <v>4.7200810000000001E-3</v>
      </c>
      <c r="CW137" s="157">
        <v>3.32269E-4</v>
      </c>
      <c r="CX137" s="157">
        <v>4.7011399999999999E-4</v>
      </c>
      <c r="CY137" s="157">
        <v>7.0714330000000002E-3</v>
      </c>
      <c r="CZ137" s="157">
        <v>2.6691099999999999E-4</v>
      </c>
      <c r="DA137" s="157">
        <v>5.3190160000000002E-3</v>
      </c>
      <c r="DB137" s="157">
        <v>2.2269120000000002E-3</v>
      </c>
      <c r="DC137" s="157">
        <v>8.2003070000000004E-3</v>
      </c>
      <c r="DD137" s="192">
        <v>4.5099999999999998E-5</v>
      </c>
      <c r="DE137" s="157">
        <v>1.244539E-3</v>
      </c>
      <c r="DF137" s="157">
        <v>0</v>
      </c>
      <c r="DG137" s="157">
        <v>0</v>
      </c>
      <c r="DH137" s="157">
        <v>0</v>
      </c>
      <c r="DI137" s="192">
        <v>4.0299999999999997E-5</v>
      </c>
      <c r="DJ137" s="157">
        <v>2.0114699999999999E-4</v>
      </c>
      <c r="DK137" s="157">
        <v>5.6065200000000003E-4</v>
      </c>
      <c r="DL137" s="157">
        <v>2.2209550000000002E-3</v>
      </c>
      <c r="DM137" s="157">
        <v>6.1949910000000004E-3</v>
      </c>
      <c r="DN137" s="192">
        <v>8.8200000000000003E-5</v>
      </c>
      <c r="DO137" s="157">
        <v>1.03742E-4</v>
      </c>
      <c r="DP137" s="192">
        <v>7.4599999999999997E-5</v>
      </c>
      <c r="DQ137" s="157">
        <v>5.1011019999999997E-3</v>
      </c>
      <c r="DR137" s="157">
        <v>3.2638399999999998E-4</v>
      </c>
      <c r="DS137" s="192">
        <v>9.0799999999999998E-5</v>
      </c>
      <c r="DT137" s="157">
        <v>2.9640899999999997E-4</v>
      </c>
      <c r="DU137" s="157">
        <v>6.16447E-4</v>
      </c>
      <c r="DV137" s="157">
        <v>0</v>
      </c>
      <c r="DW137" s="192">
        <v>3.4799999999999999E-5</v>
      </c>
      <c r="DX137" s="157">
        <v>1.3598000000000001E-4</v>
      </c>
      <c r="DY137" s="157">
        <v>3.3205099999999998E-4</v>
      </c>
      <c r="DZ137" s="157">
        <v>4.6811739999999998E-3</v>
      </c>
      <c r="EA137" s="157">
        <v>1.7227197999999999E-2</v>
      </c>
      <c r="EB137" s="157">
        <v>6.6894299999999997E-4</v>
      </c>
      <c r="EC137" s="157">
        <v>0</v>
      </c>
      <c r="ED137" s="157">
        <v>0</v>
      </c>
      <c r="EE137" s="157">
        <v>1.0647899999999999E-4</v>
      </c>
      <c r="EF137" s="157">
        <v>1.143455E-3</v>
      </c>
      <c r="EG137" s="157">
        <v>5.5050900000000002E-4</v>
      </c>
      <c r="EH137" s="157">
        <v>0</v>
      </c>
      <c r="EI137" s="157">
        <v>1.109463E-3</v>
      </c>
      <c r="EJ137" s="157">
        <v>2.0724150000000002E-3</v>
      </c>
      <c r="EK137" s="157">
        <v>2.9489799999999998E-4</v>
      </c>
      <c r="EL137" s="157">
        <v>7.0735700000000004E-4</v>
      </c>
      <c r="EM137" s="157">
        <v>5.0350500000000001E-4</v>
      </c>
      <c r="EN137" s="157">
        <v>1.9410759999999999E-3</v>
      </c>
      <c r="EO137" s="157">
        <v>1.30984E-4</v>
      </c>
      <c r="EP137" s="157">
        <v>1.2359799999999999E-4</v>
      </c>
      <c r="EQ137" s="157">
        <v>2.2422919999999999E-3</v>
      </c>
      <c r="ER137" s="157">
        <v>4.7550100000000003E-4</v>
      </c>
      <c r="ES137" s="157">
        <v>6.1669199999999996E-4</v>
      </c>
      <c r="ET137" s="157">
        <v>0</v>
      </c>
      <c r="EU137" s="157">
        <v>2.2328100000000001E-4</v>
      </c>
      <c r="EV137" s="157">
        <v>1.0386812E-2</v>
      </c>
      <c r="EW137" s="157">
        <v>1.129038E-3</v>
      </c>
      <c r="EX137" s="192">
        <v>2.4199999999999999E-5</v>
      </c>
      <c r="EY137" s="192">
        <v>5.1799999999999999E-5</v>
      </c>
      <c r="EZ137" s="157">
        <v>1.16421E-4</v>
      </c>
      <c r="FA137" s="157">
        <v>5.8786500000000002E-4</v>
      </c>
      <c r="FB137" s="157">
        <v>0</v>
      </c>
      <c r="FC137" s="157">
        <v>1.6269400000000001E-4</v>
      </c>
      <c r="FD137" s="192">
        <v>2.51E-5</v>
      </c>
      <c r="FE137" s="157">
        <v>0</v>
      </c>
      <c r="FF137" s="157">
        <v>3.7303299999999999E-4</v>
      </c>
      <c r="FG137" s="157">
        <v>2.3889199999999999E-4</v>
      </c>
      <c r="FH137" s="157">
        <v>4.7419200000000002E-4</v>
      </c>
      <c r="FI137" s="157">
        <v>3.7776429999999998E-3</v>
      </c>
      <c r="FJ137" s="157">
        <v>0</v>
      </c>
      <c r="FK137" s="192">
        <v>4.6199999999999998E-5</v>
      </c>
      <c r="FL137" s="192">
        <v>3.2100000000000001E-5</v>
      </c>
      <c r="FM137" s="157">
        <v>2.1151500000000001E-4</v>
      </c>
      <c r="FN137" s="157">
        <v>2.8152281000000001E-2</v>
      </c>
      <c r="FO137" s="192">
        <v>9.0600000000000007E-5</v>
      </c>
      <c r="FP137" s="192">
        <v>8.2299999999999995E-5</v>
      </c>
      <c r="FQ137" s="157">
        <v>3.0236569999999999E-3</v>
      </c>
      <c r="FR137" s="157">
        <v>0</v>
      </c>
      <c r="FS137" s="157">
        <v>0</v>
      </c>
      <c r="FT137" s="157">
        <v>0</v>
      </c>
      <c r="FU137" s="157">
        <v>2.0153200000000001E-4</v>
      </c>
      <c r="FV137" s="157">
        <v>3.2152899999999998E-4</v>
      </c>
      <c r="FW137" s="157">
        <v>0</v>
      </c>
      <c r="FX137" s="157">
        <v>1.2794299999999999E-4</v>
      </c>
      <c r="FY137" s="157">
        <v>2.3080269999999998E-3</v>
      </c>
      <c r="FZ137" s="157">
        <v>0</v>
      </c>
      <c r="GA137" s="157">
        <v>0</v>
      </c>
      <c r="GB137" s="192">
        <v>4.21E-5</v>
      </c>
      <c r="GC137" s="157">
        <v>3.77544E-4</v>
      </c>
      <c r="GD137" s="157">
        <v>2.208237E-3</v>
      </c>
      <c r="GE137" s="157">
        <v>1.3555300000000001E-4</v>
      </c>
      <c r="GF137" s="157">
        <v>3.7966330000000002E-3</v>
      </c>
      <c r="GG137" s="157">
        <v>1.3342200000000001E-4</v>
      </c>
      <c r="GH137" s="157">
        <v>2.1002E-4</v>
      </c>
      <c r="GI137" s="157">
        <v>7.7188300000000001E-4</v>
      </c>
      <c r="GJ137" s="157">
        <v>0</v>
      </c>
      <c r="GK137" s="157">
        <v>0</v>
      </c>
      <c r="GL137" s="157">
        <v>2.7128059999999999E-3</v>
      </c>
      <c r="GM137" s="157">
        <v>0</v>
      </c>
      <c r="GN137" s="157">
        <v>4.8422200000000003E-4</v>
      </c>
      <c r="GO137" s="157">
        <v>0</v>
      </c>
      <c r="GP137" s="157">
        <v>0</v>
      </c>
      <c r="GQ137" s="157">
        <v>2.67352E-4</v>
      </c>
      <c r="GR137" s="157">
        <v>0</v>
      </c>
      <c r="GS137" s="157">
        <v>1.1693769E-2</v>
      </c>
      <c r="GT137" s="157">
        <v>0</v>
      </c>
      <c r="GU137" s="157">
        <v>0</v>
      </c>
      <c r="GV137" s="157">
        <v>1.7806934999999999E-2</v>
      </c>
      <c r="GW137" s="157">
        <v>0</v>
      </c>
      <c r="GX137" s="157">
        <v>0</v>
      </c>
      <c r="GY137" s="157">
        <v>1.0752688E-2</v>
      </c>
      <c r="GZ137" s="157">
        <v>0</v>
      </c>
      <c r="HA137" s="157">
        <v>2.1276595999999998E-2</v>
      </c>
    </row>
    <row r="138" spans="1:209" x14ac:dyDescent="0.2">
      <c r="A138" s="157" t="s">
        <v>3947</v>
      </c>
      <c r="B138" s="157">
        <v>2.53618E-4</v>
      </c>
      <c r="C138" s="157">
        <v>0</v>
      </c>
      <c r="D138" s="157">
        <v>0</v>
      </c>
      <c r="E138" s="157">
        <v>0</v>
      </c>
      <c r="F138" s="157">
        <v>1.4467399999999999E-4</v>
      </c>
      <c r="G138" s="157">
        <v>0</v>
      </c>
      <c r="H138" s="157">
        <v>0</v>
      </c>
      <c r="I138" s="157">
        <v>0</v>
      </c>
      <c r="J138" s="157">
        <v>0</v>
      </c>
      <c r="K138" s="157">
        <v>0</v>
      </c>
      <c r="L138" s="157">
        <v>0</v>
      </c>
      <c r="M138" s="157">
        <v>0</v>
      </c>
      <c r="N138" s="157">
        <v>0</v>
      </c>
      <c r="O138" s="157">
        <v>0</v>
      </c>
      <c r="P138" s="192">
        <v>5.2899999999999998E-5</v>
      </c>
      <c r="Q138" s="157">
        <v>2.5284500000000002E-4</v>
      </c>
      <c r="R138" s="157">
        <v>0</v>
      </c>
      <c r="S138" s="157">
        <v>0</v>
      </c>
      <c r="T138" s="157">
        <v>0</v>
      </c>
      <c r="U138" s="192">
        <v>2.2099999999999998E-5</v>
      </c>
      <c r="V138" s="157">
        <v>0</v>
      </c>
      <c r="W138" s="192">
        <v>2.0999999999999999E-5</v>
      </c>
      <c r="X138" s="157">
        <v>0</v>
      </c>
      <c r="Y138" s="157">
        <v>0</v>
      </c>
      <c r="Z138" s="157">
        <v>0</v>
      </c>
      <c r="AA138" s="157">
        <v>0</v>
      </c>
      <c r="AB138" s="157">
        <v>0</v>
      </c>
      <c r="AC138" s="157">
        <v>0</v>
      </c>
      <c r="AD138" s="157">
        <v>0</v>
      </c>
      <c r="AE138" s="157">
        <v>0</v>
      </c>
      <c r="AF138" s="157">
        <v>0</v>
      </c>
      <c r="AG138" s="157">
        <v>0</v>
      </c>
      <c r="AH138" s="157">
        <v>0</v>
      </c>
      <c r="AI138" s="192">
        <v>3.8699999999999999E-5</v>
      </c>
      <c r="AJ138" s="157">
        <v>0</v>
      </c>
      <c r="AK138" s="157">
        <v>0</v>
      </c>
      <c r="AL138" s="157">
        <v>0</v>
      </c>
      <c r="AM138" s="157">
        <v>0</v>
      </c>
      <c r="AN138" s="157">
        <v>0</v>
      </c>
      <c r="AO138" s="157">
        <v>0</v>
      </c>
      <c r="AP138" s="157">
        <v>0</v>
      </c>
      <c r="AQ138" s="192">
        <v>6.2799999999999995E-5</v>
      </c>
      <c r="AR138" s="157">
        <v>0</v>
      </c>
      <c r="AS138" s="157">
        <v>0</v>
      </c>
      <c r="AT138" s="157">
        <v>0</v>
      </c>
      <c r="AU138" s="157">
        <v>0</v>
      </c>
      <c r="AV138" s="157">
        <v>0</v>
      </c>
      <c r="AW138" s="157">
        <v>0</v>
      </c>
      <c r="AX138" s="157">
        <v>0</v>
      </c>
      <c r="AY138" s="157">
        <v>0</v>
      </c>
      <c r="AZ138" s="157">
        <v>0</v>
      </c>
      <c r="BA138" s="192">
        <v>7.2200000000000007E-5</v>
      </c>
      <c r="BB138" s="157">
        <v>0</v>
      </c>
      <c r="BC138" s="157">
        <v>0</v>
      </c>
      <c r="BD138" s="157">
        <v>0</v>
      </c>
      <c r="BE138" s="157">
        <v>0</v>
      </c>
      <c r="BF138" s="157">
        <v>0</v>
      </c>
      <c r="BG138" s="157">
        <v>0</v>
      </c>
      <c r="BH138" s="157">
        <v>0</v>
      </c>
      <c r="BI138" s="157">
        <v>0</v>
      </c>
      <c r="BJ138" s="157">
        <v>0</v>
      </c>
      <c r="BK138" s="157">
        <v>0</v>
      </c>
      <c r="BL138" s="157">
        <v>0</v>
      </c>
      <c r="BM138" s="157">
        <v>0</v>
      </c>
      <c r="BN138" s="192">
        <v>8.6500000000000002E-5</v>
      </c>
      <c r="BO138" s="157">
        <v>0</v>
      </c>
      <c r="BP138" s="157">
        <v>0</v>
      </c>
      <c r="BQ138" s="157">
        <v>4.1848500000000002E-4</v>
      </c>
      <c r="BR138" s="192">
        <v>3.1699999999999998E-5</v>
      </c>
      <c r="BS138" s="157">
        <v>0</v>
      </c>
      <c r="BT138" s="157">
        <v>0</v>
      </c>
      <c r="BU138" s="157">
        <v>0</v>
      </c>
      <c r="BV138" s="157">
        <v>0</v>
      </c>
      <c r="BW138" s="192">
        <v>2.3900000000000002E-5</v>
      </c>
      <c r="BX138" s="157">
        <v>0</v>
      </c>
      <c r="BY138" s="157">
        <v>0</v>
      </c>
      <c r="BZ138" s="192">
        <v>6.19E-5</v>
      </c>
      <c r="CA138" s="157">
        <v>0</v>
      </c>
      <c r="CB138" s="192">
        <v>9.6700000000000006E-5</v>
      </c>
      <c r="CC138" s="157">
        <v>0</v>
      </c>
      <c r="CD138" s="157">
        <v>0</v>
      </c>
      <c r="CE138" s="192">
        <v>9.3399999999999993E-5</v>
      </c>
      <c r="CF138" s="157">
        <v>0</v>
      </c>
      <c r="CG138" s="157">
        <v>0</v>
      </c>
      <c r="CH138" s="157">
        <v>0</v>
      </c>
      <c r="CI138" s="157">
        <v>0</v>
      </c>
      <c r="CJ138" s="157">
        <v>0</v>
      </c>
      <c r="CK138" s="157">
        <v>0</v>
      </c>
      <c r="CL138" s="157">
        <v>0</v>
      </c>
      <c r="CM138" s="157">
        <v>0</v>
      </c>
      <c r="CN138" s="192">
        <v>3.9700000000000003E-5</v>
      </c>
      <c r="CO138" s="157">
        <v>0</v>
      </c>
      <c r="CP138" s="157">
        <v>0</v>
      </c>
      <c r="CQ138" s="157">
        <v>0</v>
      </c>
      <c r="CR138" s="192">
        <v>1.7499999999999998E-5</v>
      </c>
      <c r="CS138" s="192">
        <v>8.3399999999999994E-5</v>
      </c>
      <c r="CT138" s="157">
        <v>0</v>
      </c>
      <c r="CU138" s="157">
        <v>0</v>
      </c>
      <c r="CV138" s="157">
        <v>2.38991E-4</v>
      </c>
      <c r="CW138" s="157">
        <v>0</v>
      </c>
      <c r="CX138" s="157">
        <v>0</v>
      </c>
      <c r="CY138" s="157">
        <v>0</v>
      </c>
      <c r="CZ138" s="157">
        <v>0</v>
      </c>
      <c r="DA138" s="192">
        <v>1.2500000000000001E-5</v>
      </c>
      <c r="DB138" s="157">
        <v>5.98275E-4</v>
      </c>
      <c r="DC138" s="157">
        <v>5.9721840000000002E-3</v>
      </c>
      <c r="DD138" s="157">
        <v>0</v>
      </c>
      <c r="DE138" s="157">
        <v>1.4166560000000001E-3</v>
      </c>
      <c r="DF138" s="157">
        <v>0</v>
      </c>
      <c r="DG138" s="157">
        <v>0</v>
      </c>
      <c r="DH138" s="192">
        <v>6.7500000000000001E-5</v>
      </c>
      <c r="DI138" s="157">
        <v>0</v>
      </c>
      <c r="DJ138" s="157">
        <v>2.0114699999999999E-4</v>
      </c>
      <c r="DK138" s="157">
        <v>1.01937E-4</v>
      </c>
      <c r="DL138" s="157">
        <v>0</v>
      </c>
      <c r="DM138" s="192">
        <v>3.7799999999999997E-5</v>
      </c>
      <c r="DN138" s="157">
        <v>0</v>
      </c>
      <c r="DO138" s="157">
        <v>0</v>
      </c>
      <c r="DP138" s="157">
        <v>0</v>
      </c>
      <c r="DQ138" s="157">
        <v>0</v>
      </c>
      <c r="DR138" s="157">
        <v>0</v>
      </c>
      <c r="DS138" s="192">
        <v>6.8100000000000002E-5</v>
      </c>
      <c r="DT138" s="157">
        <v>0</v>
      </c>
      <c r="DU138" s="157">
        <v>0</v>
      </c>
      <c r="DV138" s="157">
        <v>0</v>
      </c>
      <c r="DW138" s="157">
        <v>0</v>
      </c>
      <c r="DX138" s="157">
        <v>0</v>
      </c>
      <c r="DY138" s="157">
        <v>0</v>
      </c>
      <c r="DZ138" s="157">
        <v>1.26518E-4</v>
      </c>
      <c r="EA138" s="157">
        <v>1.050996E-3</v>
      </c>
      <c r="EB138" s="157">
        <v>0</v>
      </c>
      <c r="EC138" s="157">
        <v>0</v>
      </c>
      <c r="ED138" s="192">
        <v>4.9200000000000003E-5</v>
      </c>
      <c r="EE138" s="192">
        <v>2.6599999999999999E-5</v>
      </c>
      <c r="EF138" s="157">
        <v>1.5028260000000001E-3</v>
      </c>
      <c r="EG138" s="157">
        <v>0</v>
      </c>
      <c r="EH138" s="157">
        <v>1.19133E-4</v>
      </c>
      <c r="EI138" s="157">
        <v>0</v>
      </c>
      <c r="EJ138" s="157">
        <v>0</v>
      </c>
      <c r="EK138" s="157">
        <v>0</v>
      </c>
      <c r="EL138" s="157">
        <v>1.5494479999999999E-3</v>
      </c>
      <c r="EM138" s="157">
        <v>0</v>
      </c>
      <c r="EN138" s="157">
        <v>0</v>
      </c>
      <c r="EO138" s="157">
        <v>0</v>
      </c>
      <c r="EP138" s="157">
        <v>0</v>
      </c>
      <c r="EQ138" s="192">
        <v>8.8999999999999995E-6</v>
      </c>
      <c r="ER138" s="157">
        <v>0</v>
      </c>
      <c r="ES138" s="157">
        <v>1.8272300000000001E-4</v>
      </c>
      <c r="ET138" s="157">
        <v>0</v>
      </c>
      <c r="EU138" s="192">
        <v>7.4400000000000006E-5</v>
      </c>
      <c r="EV138" s="157">
        <v>0</v>
      </c>
      <c r="EW138" s="192">
        <v>5.4599999999999999E-5</v>
      </c>
      <c r="EX138" s="192">
        <v>4.85E-5</v>
      </c>
      <c r="EY138" s="157">
        <v>0</v>
      </c>
      <c r="EZ138" s="157">
        <v>0</v>
      </c>
      <c r="FA138" s="157">
        <v>0</v>
      </c>
      <c r="FB138" s="157">
        <v>0</v>
      </c>
      <c r="FC138" s="157">
        <v>2.98273E-4</v>
      </c>
      <c r="FD138" s="157">
        <v>0</v>
      </c>
      <c r="FE138" s="157">
        <v>0</v>
      </c>
      <c r="FF138" s="157">
        <v>0</v>
      </c>
      <c r="FG138" s="157">
        <v>0</v>
      </c>
      <c r="FH138" s="192">
        <v>2.37E-5</v>
      </c>
      <c r="FI138" s="157">
        <v>0</v>
      </c>
      <c r="FJ138" s="157">
        <v>0</v>
      </c>
      <c r="FK138" s="192">
        <v>4.6199999999999998E-5</v>
      </c>
      <c r="FL138" s="157">
        <v>0</v>
      </c>
      <c r="FM138" s="157">
        <v>1.26909E-4</v>
      </c>
      <c r="FN138" s="157">
        <v>4.1255574000000003E-2</v>
      </c>
      <c r="FO138" s="157">
        <v>2.7169500000000002E-4</v>
      </c>
      <c r="FP138" s="157">
        <v>0</v>
      </c>
      <c r="FQ138" s="157">
        <v>2.6633199999999998E-4</v>
      </c>
      <c r="FR138" s="157">
        <v>2.0291600000000001E-4</v>
      </c>
      <c r="FS138" s="157">
        <v>0</v>
      </c>
      <c r="FT138" s="157">
        <v>0</v>
      </c>
      <c r="FU138" s="192">
        <v>2.8799999999999999E-5</v>
      </c>
      <c r="FV138" s="157">
        <v>1.3779800000000001E-4</v>
      </c>
      <c r="FW138" s="157">
        <v>0</v>
      </c>
      <c r="FX138" s="157">
        <v>0</v>
      </c>
      <c r="FY138" s="157">
        <v>0</v>
      </c>
      <c r="FZ138" s="192">
        <v>4.5200000000000001E-5</v>
      </c>
      <c r="GA138" s="157">
        <v>0</v>
      </c>
      <c r="GB138" s="192">
        <v>4.21E-5</v>
      </c>
      <c r="GC138" s="157">
        <v>4.5305200000000001E-4</v>
      </c>
      <c r="GD138" s="157">
        <v>0</v>
      </c>
      <c r="GE138" s="157">
        <v>0</v>
      </c>
      <c r="GF138" s="157">
        <v>0</v>
      </c>
      <c r="GG138" s="157">
        <v>0</v>
      </c>
      <c r="GH138" s="192">
        <v>2.3300000000000001E-5</v>
      </c>
      <c r="GI138" s="157">
        <v>0</v>
      </c>
      <c r="GJ138" s="157">
        <v>0</v>
      </c>
      <c r="GK138" s="157">
        <v>0</v>
      </c>
      <c r="GL138" s="157">
        <v>0</v>
      </c>
      <c r="GM138" s="157">
        <v>0</v>
      </c>
      <c r="GN138" s="157">
        <v>0</v>
      </c>
      <c r="GO138" s="157">
        <v>0</v>
      </c>
      <c r="GP138" s="157">
        <v>0</v>
      </c>
      <c r="GQ138" s="157">
        <v>1.2339299999999999E-4</v>
      </c>
      <c r="GR138" s="157">
        <v>0</v>
      </c>
      <c r="GS138" s="157">
        <v>0</v>
      </c>
      <c r="GT138" s="157">
        <v>0</v>
      </c>
      <c r="GU138" s="157">
        <v>0</v>
      </c>
      <c r="GV138" s="157">
        <v>4.0924711000000003E-2</v>
      </c>
      <c r="GW138" s="157">
        <v>0</v>
      </c>
      <c r="GX138" s="157">
        <v>0</v>
      </c>
      <c r="GY138" s="157">
        <v>0</v>
      </c>
      <c r="GZ138" s="157">
        <v>0</v>
      </c>
      <c r="HA138" s="157">
        <v>0</v>
      </c>
    </row>
    <row r="139" spans="1:209" x14ac:dyDescent="0.2">
      <c r="A139" s="157" t="s">
        <v>3948</v>
      </c>
      <c r="B139" s="157">
        <v>0</v>
      </c>
      <c r="C139" s="157">
        <v>0</v>
      </c>
      <c r="D139" s="192">
        <v>3.5800000000000003E-5</v>
      </c>
      <c r="E139" s="192">
        <v>9.3200000000000002E-5</v>
      </c>
      <c r="F139" s="192">
        <v>5.2599999999999998E-5</v>
      </c>
      <c r="G139" s="157">
        <v>0</v>
      </c>
      <c r="H139" s="157">
        <v>0</v>
      </c>
      <c r="I139" s="157">
        <v>0</v>
      </c>
      <c r="J139" s="157">
        <v>0</v>
      </c>
      <c r="K139" s="157">
        <v>0</v>
      </c>
      <c r="L139" s="157">
        <v>0</v>
      </c>
      <c r="M139" s="157">
        <v>0</v>
      </c>
      <c r="N139" s="157">
        <v>0</v>
      </c>
      <c r="O139" s="157">
        <v>0</v>
      </c>
      <c r="P139" s="157">
        <v>0</v>
      </c>
      <c r="Q139" s="157">
        <v>0</v>
      </c>
      <c r="R139" s="192">
        <v>2.1800000000000001E-5</v>
      </c>
      <c r="S139" s="157">
        <v>0</v>
      </c>
      <c r="T139" s="157">
        <v>0</v>
      </c>
      <c r="U139" s="157">
        <v>0</v>
      </c>
      <c r="V139" s="157">
        <v>0</v>
      </c>
      <c r="W139" s="157">
        <v>0</v>
      </c>
      <c r="X139" s="157">
        <v>0</v>
      </c>
      <c r="Y139" s="192">
        <v>2.0000000000000002E-5</v>
      </c>
      <c r="Z139" s="157">
        <v>0</v>
      </c>
      <c r="AA139" s="157">
        <v>1.64301E-4</v>
      </c>
      <c r="AB139" s="157">
        <v>0</v>
      </c>
      <c r="AC139" s="157">
        <v>0</v>
      </c>
      <c r="AD139" s="157">
        <v>0</v>
      </c>
      <c r="AE139" s="157">
        <v>0</v>
      </c>
      <c r="AF139" s="157">
        <v>0</v>
      </c>
      <c r="AG139" s="157">
        <v>0</v>
      </c>
      <c r="AH139" s="157">
        <v>0</v>
      </c>
      <c r="AI139" s="192">
        <v>3.8699999999999999E-5</v>
      </c>
      <c r="AJ139" s="157">
        <v>0</v>
      </c>
      <c r="AK139" s="157">
        <v>0</v>
      </c>
      <c r="AL139" s="157">
        <v>0</v>
      </c>
      <c r="AM139" s="157">
        <v>2.06885E-4</v>
      </c>
      <c r="AN139" s="192">
        <v>3.3099999999999998E-5</v>
      </c>
      <c r="AO139" s="157">
        <v>2.2769199999999999E-4</v>
      </c>
      <c r="AP139" s="157">
        <v>0</v>
      </c>
      <c r="AQ139" s="157">
        <v>1.25597E-4</v>
      </c>
      <c r="AR139" s="157">
        <v>0</v>
      </c>
      <c r="AS139" s="157">
        <v>0</v>
      </c>
      <c r="AT139" s="157">
        <v>0</v>
      </c>
      <c r="AU139" s="157">
        <v>0</v>
      </c>
      <c r="AV139" s="157">
        <v>0</v>
      </c>
      <c r="AW139" s="157">
        <v>0</v>
      </c>
      <c r="AX139" s="157">
        <v>0</v>
      </c>
      <c r="AY139" s="157">
        <v>0</v>
      </c>
      <c r="AZ139" s="192">
        <v>3.79E-5</v>
      </c>
      <c r="BA139" s="157">
        <v>0</v>
      </c>
      <c r="BB139" s="192">
        <v>7.3899999999999994E-5</v>
      </c>
      <c r="BC139" s="192">
        <v>7.2200000000000007E-5</v>
      </c>
      <c r="BD139" s="157">
        <v>4.8060900000000001E-4</v>
      </c>
      <c r="BE139" s="157">
        <v>4.3207199999999998E-4</v>
      </c>
      <c r="BF139" s="157">
        <v>0</v>
      </c>
      <c r="BG139" s="157">
        <v>0</v>
      </c>
      <c r="BH139" s="157">
        <v>0</v>
      </c>
      <c r="BI139" s="157">
        <v>0</v>
      </c>
      <c r="BJ139" s="157">
        <v>0</v>
      </c>
      <c r="BK139" s="192">
        <v>5.1700000000000003E-5</v>
      </c>
      <c r="BL139" s="157">
        <v>0</v>
      </c>
      <c r="BM139" s="157">
        <v>0</v>
      </c>
      <c r="BN139" s="157">
        <v>0</v>
      </c>
      <c r="BO139" s="157">
        <v>0</v>
      </c>
      <c r="BP139" s="157">
        <v>0</v>
      </c>
      <c r="BQ139" s="157">
        <v>0</v>
      </c>
      <c r="BR139" s="157">
        <v>0</v>
      </c>
      <c r="BS139" s="157">
        <v>0</v>
      </c>
      <c r="BT139" s="157">
        <v>0</v>
      </c>
      <c r="BU139" s="157">
        <v>0</v>
      </c>
      <c r="BV139" s="157">
        <v>0</v>
      </c>
      <c r="BW139" s="192">
        <v>8.3700000000000002E-5</v>
      </c>
      <c r="BX139" s="157">
        <v>2.15677E-4</v>
      </c>
      <c r="BY139" s="192">
        <v>5.0399999999999999E-5</v>
      </c>
      <c r="BZ139" s="192">
        <v>6.19E-5</v>
      </c>
      <c r="CA139" s="157">
        <v>0</v>
      </c>
      <c r="CB139" s="157">
        <v>0</v>
      </c>
      <c r="CC139" s="157">
        <v>1.08684E-4</v>
      </c>
      <c r="CD139" s="157">
        <v>0</v>
      </c>
      <c r="CE139" s="157">
        <v>0</v>
      </c>
      <c r="CF139" s="192">
        <v>5.5399999999999998E-5</v>
      </c>
      <c r="CG139" s="157">
        <v>0</v>
      </c>
      <c r="CH139" s="157">
        <v>0</v>
      </c>
      <c r="CI139" s="192">
        <v>1.8899999999999999E-5</v>
      </c>
      <c r="CJ139" s="157">
        <v>0</v>
      </c>
      <c r="CK139" s="157">
        <v>0</v>
      </c>
      <c r="CL139" s="157">
        <v>1.4401400000000001E-4</v>
      </c>
      <c r="CM139" s="192">
        <v>3.7599999999999999E-5</v>
      </c>
      <c r="CN139" s="192">
        <v>5.3000000000000001E-5</v>
      </c>
      <c r="CO139" s="192">
        <v>1.26E-5</v>
      </c>
      <c r="CP139" s="157">
        <v>0</v>
      </c>
      <c r="CQ139" s="157">
        <v>1.2016299999999999E-4</v>
      </c>
      <c r="CR139" s="157">
        <v>0</v>
      </c>
      <c r="CS139" s="157">
        <v>0</v>
      </c>
      <c r="CT139" s="157">
        <v>0</v>
      </c>
      <c r="CU139" s="157">
        <v>0</v>
      </c>
      <c r="CV139" s="157">
        <v>0</v>
      </c>
      <c r="CW139" s="157">
        <v>0</v>
      </c>
      <c r="CX139" s="157">
        <v>0</v>
      </c>
      <c r="CY139" s="157">
        <v>0</v>
      </c>
      <c r="CZ139" s="157">
        <v>0</v>
      </c>
      <c r="DA139" s="157">
        <v>0</v>
      </c>
      <c r="DB139" s="157">
        <v>0</v>
      </c>
      <c r="DC139" s="157">
        <v>0</v>
      </c>
      <c r="DD139" s="192">
        <v>6.02E-5</v>
      </c>
      <c r="DE139" s="157">
        <v>0</v>
      </c>
      <c r="DF139" s="157">
        <v>0</v>
      </c>
      <c r="DG139" s="157">
        <v>0</v>
      </c>
      <c r="DH139" s="157">
        <v>0</v>
      </c>
      <c r="DI139" s="192">
        <v>2.02E-5</v>
      </c>
      <c r="DJ139" s="157">
        <v>0</v>
      </c>
      <c r="DK139" s="157">
        <v>3.0581E-4</v>
      </c>
      <c r="DL139" s="157">
        <v>0</v>
      </c>
      <c r="DM139" s="157">
        <v>0</v>
      </c>
      <c r="DN139" s="157">
        <v>0</v>
      </c>
      <c r="DO139" s="157">
        <v>0</v>
      </c>
      <c r="DP139" s="157">
        <v>0</v>
      </c>
      <c r="DQ139" s="157">
        <v>0</v>
      </c>
      <c r="DR139" s="157">
        <v>0</v>
      </c>
      <c r="DS139" s="157">
        <v>0</v>
      </c>
      <c r="DT139" s="157">
        <v>0</v>
      </c>
      <c r="DU139" s="157">
        <v>0</v>
      </c>
      <c r="DV139" s="157">
        <v>0</v>
      </c>
      <c r="DW139" s="157">
        <v>0</v>
      </c>
      <c r="DX139" s="192">
        <v>5.4400000000000001E-5</v>
      </c>
      <c r="DY139" s="157">
        <v>0</v>
      </c>
      <c r="DZ139" s="157">
        <v>0</v>
      </c>
      <c r="EA139" s="157">
        <v>0</v>
      </c>
      <c r="EB139" s="157">
        <v>0</v>
      </c>
      <c r="EC139" s="157">
        <v>0</v>
      </c>
      <c r="ED139" s="192">
        <v>9.8499999999999995E-5</v>
      </c>
      <c r="EE139" s="157">
        <v>2.39578E-4</v>
      </c>
      <c r="EF139" s="157">
        <v>0</v>
      </c>
      <c r="EG139" s="157">
        <v>0</v>
      </c>
      <c r="EH139" s="192">
        <v>3.9700000000000003E-5</v>
      </c>
      <c r="EI139" s="157">
        <v>0</v>
      </c>
      <c r="EJ139" s="157">
        <v>0</v>
      </c>
      <c r="EK139" s="157">
        <v>0</v>
      </c>
      <c r="EL139" s="157">
        <v>0</v>
      </c>
      <c r="EM139" s="157">
        <v>0</v>
      </c>
      <c r="EN139" s="157">
        <v>0</v>
      </c>
      <c r="EO139" s="157">
        <v>0</v>
      </c>
      <c r="EP139" s="157">
        <v>0</v>
      </c>
      <c r="EQ139" s="157">
        <v>0</v>
      </c>
      <c r="ER139" s="157">
        <v>1.4471800000000001E-4</v>
      </c>
      <c r="ES139" s="157">
        <v>1.14202E-4</v>
      </c>
      <c r="ET139" s="157">
        <v>1.86033E-4</v>
      </c>
      <c r="EU139" s="157">
        <v>0</v>
      </c>
      <c r="EV139" s="157">
        <v>0</v>
      </c>
      <c r="EW139" s="192">
        <v>3.6399999999999997E-5</v>
      </c>
      <c r="EX139" s="157">
        <v>0</v>
      </c>
      <c r="EY139" s="157">
        <v>0</v>
      </c>
      <c r="EZ139" s="157">
        <v>0</v>
      </c>
      <c r="FA139" s="157">
        <v>0</v>
      </c>
      <c r="FB139" s="157">
        <v>0</v>
      </c>
      <c r="FC139" s="157">
        <v>0</v>
      </c>
      <c r="FD139" s="157">
        <v>0</v>
      </c>
      <c r="FE139" s="157">
        <v>0</v>
      </c>
      <c r="FF139" s="157">
        <v>0</v>
      </c>
      <c r="FG139" s="157">
        <v>0</v>
      </c>
      <c r="FH139" s="157">
        <v>0</v>
      </c>
      <c r="FI139" s="192">
        <v>2.76E-5</v>
      </c>
      <c r="FJ139" s="157">
        <v>0</v>
      </c>
      <c r="FK139" s="157">
        <v>0</v>
      </c>
      <c r="FL139" s="157">
        <v>0</v>
      </c>
      <c r="FM139" s="157">
        <v>0</v>
      </c>
      <c r="FN139" s="157">
        <v>0</v>
      </c>
      <c r="FO139" s="157">
        <v>0</v>
      </c>
      <c r="FP139" s="157">
        <v>4.1158999999999998E-4</v>
      </c>
      <c r="FQ139" s="157">
        <v>0</v>
      </c>
      <c r="FR139" s="157">
        <v>0</v>
      </c>
      <c r="FS139" s="157">
        <v>0</v>
      </c>
      <c r="FT139" s="157">
        <v>0</v>
      </c>
      <c r="FU139" s="157">
        <v>0</v>
      </c>
      <c r="FV139" s="157">
        <v>0</v>
      </c>
      <c r="FW139" s="157">
        <v>0</v>
      </c>
      <c r="FX139" s="192">
        <v>2.5599999999999999E-5</v>
      </c>
      <c r="FY139" s="157">
        <v>0</v>
      </c>
      <c r="FZ139" s="157">
        <v>0</v>
      </c>
      <c r="GA139" s="157">
        <v>2.33372E-4</v>
      </c>
      <c r="GB139" s="157">
        <v>0</v>
      </c>
      <c r="GC139" s="157">
        <v>0</v>
      </c>
      <c r="GD139" s="157">
        <v>0</v>
      </c>
      <c r="GE139" s="192">
        <v>9.0400000000000002E-5</v>
      </c>
      <c r="GF139" s="157">
        <v>0</v>
      </c>
      <c r="GG139" s="157">
        <v>0</v>
      </c>
      <c r="GH139" s="157">
        <v>0</v>
      </c>
      <c r="GI139" s="157">
        <v>0</v>
      </c>
      <c r="GJ139" s="157">
        <v>0</v>
      </c>
      <c r="GK139" s="157">
        <v>3.5490400000000002E-4</v>
      </c>
      <c r="GL139" s="157">
        <v>0</v>
      </c>
      <c r="GM139" s="192">
        <v>3.8399999999999998E-5</v>
      </c>
      <c r="GN139" s="157">
        <v>0</v>
      </c>
      <c r="GO139" s="157">
        <v>0</v>
      </c>
      <c r="GP139" s="157">
        <v>0</v>
      </c>
      <c r="GQ139" s="157">
        <v>2.8791800000000002E-4</v>
      </c>
      <c r="GR139" s="157">
        <v>0</v>
      </c>
      <c r="GS139" s="157">
        <v>0</v>
      </c>
      <c r="GT139" s="157">
        <v>0</v>
      </c>
      <c r="GU139" s="157">
        <v>0</v>
      </c>
      <c r="GV139" s="157">
        <v>0</v>
      </c>
      <c r="GW139" s="157">
        <v>0</v>
      </c>
      <c r="GX139" s="157">
        <v>0</v>
      </c>
      <c r="GY139" s="157">
        <v>0</v>
      </c>
      <c r="GZ139" s="157">
        <v>0</v>
      </c>
      <c r="HA139" s="157">
        <v>0</v>
      </c>
    </row>
    <row r="140" spans="1:209" x14ac:dyDescent="0.2">
      <c r="A140" s="157" t="s">
        <v>3949</v>
      </c>
      <c r="B140" s="157">
        <v>0</v>
      </c>
      <c r="C140" s="192">
        <v>1.15E-5</v>
      </c>
      <c r="D140" s="157">
        <v>0</v>
      </c>
      <c r="E140" s="157">
        <v>0</v>
      </c>
      <c r="F140" s="192">
        <v>2.6299999999999999E-5</v>
      </c>
      <c r="G140" s="157">
        <v>0</v>
      </c>
      <c r="H140" s="157">
        <v>0</v>
      </c>
      <c r="I140" s="157">
        <v>0</v>
      </c>
      <c r="J140" s="157">
        <v>0</v>
      </c>
      <c r="K140" s="157">
        <v>0</v>
      </c>
      <c r="L140" s="192">
        <v>1.7099999999999999E-5</v>
      </c>
      <c r="M140" s="192">
        <v>2.65E-5</v>
      </c>
      <c r="N140" s="192">
        <v>8.4499999999999994E-5</v>
      </c>
      <c r="O140" s="157">
        <v>0</v>
      </c>
      <c r="P140" s="157">
        <v>0</v>
      </c>
      <c r="Q140" s="157">
        <v>0</v>
      </c>
      <c r="R140" s="192">
        <v>6.5400000000000004E-5</v>
      </c>
      <c r="S140" s="157">
        <v>0</v>
      </c>
      <c r="T140" s="157">
        <v>0</v>
      </c>
      <c r="U140" s="157">
        <v>0</v>
      </c>
      <c r="V140" s="157">
        <v>0</v>
      </c>
      <c r="W140" s="157">
        <v>0</v>
      </c>
      <c r="X140" s="157">
        <v>0</v>
      </c>
      <c r="Y140" s="157">
        <v>0</v>
      </c>
      <c r="Z140" s="157">
        <v>0</v>
      </c>
      <c r="AA140" s="157">
        <v>0</v>
      </c>
      <c r="AB140" s="157">
        <v>0</v>
      </c>
      <c r="AC140" s="157">
        <v>0</v>
      </c>
      <c r="AD140" s="157">
        <v>0</v>
      </c>
      <c r="AE140" s="192">
        <v>2.7800000000000001E-5</v>
      </c>
      <c r="AF140" s="157">
        <v>0</v>
      </c>
      <c r="AG140" s="157">
        <v>0</v>
      </c>
      <c r="AH140" s="157">
        <v>0</v>
      </c>
      <c r="AI140" s="192">
        <v>3.8699999999999999E-5</v>
      </c>
      <c r="AJ140" s="157">
        <v>0</v>
      </c>
      <c r="AK140" s="157">
        <v>0</v>
      </c>
      <c r="AL140" s="157">
        <v>0</v>
      </c>
      <c r="AM140" s="192">
        <v>4.1399999999999997E-5</v>
      </c>
      <c r="AN140" s="157">
        <v>0</v>
      </c>
      <c r="AO140" s="157">
        <v>0</v>
      </c>
      <c r="AP140" s="157">
        <v>0</v>
      </c>
      <c r="AQ140" s="157">
        <v>0</v>
      </c>
      <c r="AR140" s="157">
        <v>0</v>
      </c>
      <c r="AS140" s="157">
        <v>0</v>
      </c>
      <c r="AT140" s="192">
        <v>5.3700000000000003E-6</v>
      </c>
      <c r="AU140" s="157">
        <v>1.54575E-4</v>
      </c>
      <c r="AV140" s="157">
        <v>0</v>
      </c>
      <c r="AW140" s="192">
        <v>3.4199999999999998E-5</v>
      </c>
      <c r="AX140" s="157">
        <v>0</v>
      </c>
      <c r="AY140" s="192">
        <v>8.1100000000000006E-5</v>
      </c>
      <c r="AZ140" s="157">
        <v>0</v>
      </c>
      <c r="BA140" s="157">
        <v>0</v>
      </c>
      <c r="BB140" s="157">
        <v>0</v>
      </c>
      <c r="BC140" s="157">
        <v>0</v>
      </c>
      <c r="BD140" s="192">
        <v>7.3899999999999994E-5</v>
      </c>
      <c r="BE140" s="157">
        <v>0</v>
      </c>
      <c r="BF140" s="157">
        <v>0</v>
      </c>
      <c r="BG140" s="157">
        <v>0</v>
      </c>
      <c r="BH140" s="157">
        <v>0</v>
      </c>
      <c r="BI140" s="157">
        <v>0</v>
      </c>
      <c r="BJ140" s="192">
        <v>3.7499999999999997E-5</v>
      </c>
      <c r="BK140" s="192">
        <v>1.7200000000000001E-5</v>
      </c>
      <c r="BL140" s="157">
        <v>0</v>
      </c>
      <c r="BM140" s="157">
        <v>0</v>
      </c>
      <c r="BN140" s="157">
        <v>0</v>
      </c>
      <c r="BO140" s="157">
        <v>0</v>
      </c>
      <c r="BP140" s="157">
        <v>0</v>
      </c>
      <c r="BQ140" s="157">
        <v>0</v>
      </c>
      <c r="BR140" s="192">
        <v>2.1100000000000001E-5</v>
      </c>
      <c r="BS140" s="157">
        <v>0</v>
      </c>
      <c r="BT140" s="157">
        <v>0</v>
      </c>
      <c r="BU140" s="157">
        <v>0</v>
      </c>
      <c r="BV140" s="157">
        <v>0</v>
      </c>
      <c r="BW140" s="157">
        <v>0</v>
      </c>
      <c r="BX140" s="157">
        <v>0</v>
      </c>
      <c r="BY140" s="192">
        <v>2.5199999999999999E-5</v>
      </c>
      <c r="BZ140" s="157">
        <v>1.5473200000000001E-4</v>
      </c>
      <c r="CA140" s="157">
        <v>0</v>
      </c>
      <c r="CB140" s="157">
        <v>0</v>
      </c>
      <c r="CC140" s="192">
        <v>1.8099999999999999E-5</v>
      </c>
      <c r="CD140" s="192">
        <v>4.0000000000000003E-5</v>
      </c>
      <c r="CE140" s="192">
        <v>6.2299999999999996E-5</v>
      </c>
      <c r="CF140" s="157">
        <v>0</v>
      </c>
      <c r="CG140" s="157">
        <v>0</v>
      </c>
      <c r="CH140" s="157">
        <v>0</v>
      </c>
      <c r="CI140" s="157">
        <v>0</v>
      </c>
      <c r="CJ140" s="157">
        <v>0</v>
      </c>
      <c r="CK140" s="157">
        <v>0</v>
      </c>
      <c r="CL140" s="157">
        <v>0</v>
      </c>
      <c r="CM140" s="157">
        <v>0</v>
      </c>
      <c r="CN140" s="157">
        <v>0</v>
      </c>
      <c r="CO140" s="157">
        <v>0</v>
      </c>
      <c r="CP140" s="192">
        <v>2.5000000000000001E-5</v>
      </c>
      <c r="CQ140" s="192">
        <v>1.2E-5</v>
      </c>
      <c r="CR140" s="157">
        <v>0</v>
      </c>
      <c r="CS140" s="192">
        <v>3.1300000000000002E-5</v>
      </c>
      <c r="CT140" s="192">
        <v>2.3799999999999999E-5</v>
      </c>
      <c r="CU140" s="157">
        <v>0</v>
      </c>
      <c r="CV140" s="192">
        <v>5.9700000000000001E-5</v>
      </c>
      <c r="CW140" s="192">
        <v>1.19E-5</v>
      </c>
      <c r="CX140" s="157">
        <v>0</v>
      </c>
      <c r="CY140" s="157">
        <v>1.10491E-4</v>
      </c>
      <c r="CZ140" s="157">
        <v>0</v>
      </c>
      <c r="DA140" s="157">
        <v>0</v>
      </c>
      <c r="DB140" s="157">
        <v>0</v>
      </c>
      <c r="DC140" s="192">
        <v>1.0200000000000001E-5</v>
      </c>
      <c r="DD140" s="157">
        <v>0</v>
      </c>
      <c r="DE140" s="192">
        <v>1.3200000000000001E-5</v>
      </c>
      <c r="DF140" s="157">
        <v>0</v>
      </c>
      <c r="DG140" s="157">
        <v>0</v>
      </c>
      <c r="DH140" s="157">
        <v>0</v>
      </c>
      <c r="DI140" s="192">
        <v>2.02E-5</v>
      </c>
      <c r="DJ140" s="157">
        <v>0</v>
      </c>
      <c r="DK140" s="157">
        <v>0</v>
      </c>
      <c r="DL140" s="157">
        <v>0</v>
      </c>
      <c r="DM140" s="157">
        <v>0</v>
      </c>
      <c r="DN140" s="157">
        <v>0</v>
      </c>
      <c r="DO140" s="157">
        <v>0</v>
      </c>
      <c r="DP140" s="157">
        <v>0</v>
      </c>
      <c r="DQ140" s="192">
        <v>1.31E-5</v>
      </c>
      <c r="DR140" s="157">
        <v>0</v>
      </c>
      <c r="DS140" s="157">
        <v>0</v>
      </c>
      <c r="DT140" s="157">
        <v>0</v>
      </c>
      <c r="DU140" s="157">
        <v>0</v>
      </c>
      <c r="DV140" s="157">
        <v>0</v>
      </c>
      <c r="DW140" s="157">
        <v>0</v>
      </c>
      <c r="DX140" s="192">
        <v>5.4400000000000001E-5</v>
      </c>
      <c r="DY140" s="157">
        <v>0</v>
      </c>
      <c r="DZ140" s="192">
        <v>6.3299999999999994E-5</v>
      </c>
      <c r="EA140" s="192">
        <v>4.57E-5</v>
      </c>
      <c r="EB140" s="157">
        <v>0</v>
      </c>
      <c r="EC140" s="157">
        <v>0</v>
      </c>
      <c r="ED140" s="157">
        <v>0</v>
      </c>
      <c r="EE140" s="157">
        <v>0</v>
      </c>
      <c r="EF140" s="157">
        <v>0</v>
      </c>
      <c r="EG140" s="192">
        <v>6.1199999999999997E-5</v>
      </c>
      <c r="EH140" s="157">
        <v>0</v>
      </c>
      <c r="EI140" s="192">
        <v>5.66E-5</v>
      </c>
      <c r="EJ140" s="192">
        <v>5.9799999999999997E-5</v>
      </c>
      <c r="EK140" s="157">
        <v>0</v>
      </c>
      <c r="EL140" s="192">
        <v>6.7399999999999998E-5</v>
      </c>
      <c r="EM140" s="192">
        <v>1.5299999999999999E-5</v>
      </c>
      <c r="EN140" s="157">
        <v>0</v>
      </c>
      <c r="EO140" s="157">
        <v>0</v>
      </c>
      <c r="EP140" s="157">
        <v>0</v>
      </c>
      <c r="EQ140" s="192">
        <v>2.6699999999999998E-5</v>
      </c>
      <c r="ER140" s="157">
        <v>0</v>
      </c>
      <c r="ES140" s="157">
        <v>0</v>
      </c>
      <c r="ET140" s="157">
        <v>0</v>
      </c>
      <c r="EU140" s="157">
        <v>0</v>
      </c>
      <c r="EV140" s="157">
        <v>0</v>
      </c>
      <c r="EW140" s="157">
        <v>0</v>
      </c>
      <c r="EX140" s="157">
        <v>0</v>
      </c>
      <c r="EY140" s="157">
        <v>0</v>
      </c>
      <c r="EZ140" s="157">
        <v>0</v>
      </c>
      <c r="FA140" s="157">
        <v>0</v>
      </c>
      <c r="FB140" s="157">
        <v>0</v>
      </c>
      <c r="FC140" s="157">
        <v>0</v>
      </c>
      <c r="FD140" s="192">
        <v>5.0099999999999998E-5</v>
      </c>
      <c r="FE140" s="157">
        <v>0</v>
      </c>
      <c r="FF140" s="192">
        <v>3.3899999999999997E-5</v>
      </c>
      <c r="FG140" s="157">
        <v>0</v>
      </c>
      <c r="FH140" s="157">
        <v>0</v>
      </c>
      <c r="FI140" s="157">
        <v>0</v>
      </c>
      <c r="FJ140" s="157">
        <v>0</v>
      </c>
      <c r="FK140" s="157">
        <v>0</v>
      </c>
      <c r="FL140" s="192">
        <v>3.2100000000000001E-5</v>
      </c>
      <c r="FM140" s="157">
        <v>0</v>
      </c>
      <c r="FN140" s="157">
        <v>0</v>
      </c>
      <c r="FO140" s="157">
        <v>0</v>
      </c>
      <c r="FP140" s="157">
        <v>0</v>
      </c>
      <c r="FQ140" s="157">
        <v>0</v>
      </c>
      <c r="FR140" s="157">
        <v>0</v>
      </c>
      <c r="FS140" s="157">
        <v>0</v>
      </c>
      <c r="FT140" s="157">
        <v>0</v>
      </c>
      <c r="FU140" s="157">
        <v>0</v>
      </c>
      <c r="FV140" s="157">
        <v>0</v>
      </c>
      <c r="FW140" s="157">
        <v>0</v>
      </c>
      <c r="FX140" s="157">
        <v>0</v>
      </c>
      <c r="FY140" s="157">
        <v>0</v>
      </c>
      <c r="FZ140" s="157">
        <v>0</v>
      </c>
      <c r="GA140" s="157">
        <v>0</v>
      </c>
      <c r="GB140" s="192">
        <v>8.4300000000000003E-5</v>
      </c>
      <c r="GC140" s="157">
        <v>0</v>
      </c>
      <c r="GD140" s="157">
        <v>0</v>
      </c>
      <c r="GE140" s="192">
        <v>4.5200000000000001E-5</v>
      </c>
      <c r="GF140" s="157">
        <v>0</v>
      </c>
      <c r="GG140" s="157">
        <v>0</v>
      </c>
      <c r="GH140" s="157">
        <v>0</v>
      </c>
      <c r="GI140" s="157">
        <v>0</v>
      </c>
      <c r="GJ140" s="157">
        <v>0</v>
      </c>
      <c r="GK140" s="157">
        <v>0</v>
      </c>
      <c r="GL140" s="157">
        <v>0</v>
      </c>
      <c r="GM140" s="157">
        <v>0</v>
      </c>
      <c r="GN140" s="157">
        <v>0</v>
      </c>
      <c r="GO140" s="157">
        <v>0</v>
      </c>
      <c r="GP140" s="157">
        <v>0</v>
      </c>
      <c r="GQ140" s="157">
        <v>0</v>
      </c>
      <c r="GR140" s="157">
        <v>0</v>
      </c>
      <c r="GS140" s="157">
        <v>3.6542999999999998E-4</v>
      </c>
      <c r="GT140" s="157">
        <v>0</v>
      </c>
      <c r="GU140" s="157">
        <v>0</v>
      </c>
      <c r="GV140" s="157">
        <v>0</v>
      </c>
      <c r="GW140" s="157">
        <v>0</v>
      </c>
      <c r="GX140" s="157">
        <v>0</v>
      </c>
      <c r="GY140" s="157">
        <v>0</v>
      </c>
      <c r="GZ140" s="157">
        <v>0</v>
      </c>
      <c r="HA140" s="157">
        <v>0</v>
      </c>
    </row>
    <row r="141" spans="1:209" x14ac:dyDescent="0.2">
      <c r="A141" s="157" t="s">
        <v>3950</v>
      </c>
      <c r="B141" s="157">
        <v>0</v>
      </c>
      <c r="C141" s="157">
        <v>0</v>
      </c>
      <c r="D141" s="157">
        <v>0</v>
      </c>
      <c r="E141" s="157">
        <v>0</v>
      </c>
      <c r="F141" s="157">
        <v>0</v>
      </c>
      <c r="G141" s="157">
        <v>0</v>
      </c>
      <c r="H141" s="157">
        <v>0</v>
      </c>
      <c r="I141" s="157">
        <v>0</v>
      </c>
      <c r="J141" s="157">
        <v>0</v>
      </c>
      <c r="K141" s="157">
        <v>0</v>
      </c>
      <c r="L141" s="192">
        <v>1.7099999999999999E-5</v>
      </c>
      <c r="M141" s="192">
        <v>8.8200000000000003E-6</v>
      </c>
      <c r="N141" s="157">
        <v>0</v>
      </c>
      <c r="O141" s="157">
        <v>0</v>
      </c>
      <c r="P141" s="157">
        <v>0</v>
      </c>
      <c r="Q141" s="157">
        <v>0</v>
      </c>
      <c r="R141" s="157">
        <v>0</v>
      </c>
      <c r="S141" s="157">
        <v>0</v>
      </c>
      <c r="T141" s="157">
        <v>0</v>
      </c>
      <c r="U141" s="157">
        <v>0</v>
      </c>
      <c r="V141" s="157">
        <v>0</v>
      </c>
      <c r="W141" s="157">
        <v>0</v>
      </c>
      <c r="X141" s="157">
        <v>0</v>
      </c>
      <c r="Y141" s="157">
        <v>0</v>
      </c>
      <c r="Z141" s="157">
        <v>0</v>
      </c>
      <c r="AA141" s="157">
        <v>0</v>
      </c>
      <c r="AB141" s="157">
        <v>0</v>
      </c>
      <c r="AC141" s="157">
        <v>0</v>
      </c>
      <c r="AD141" s="157">
        <v>0</v>
      </c>
      <c r="AE141" s="157">
        <v>0</v>
      </c>
      <c r="AF141" s="157">
        <v>0</v>
      </c>
      <c r="AG141" s="157">
        <v>0</v>
      </c>
      <c r="AH141" s="157">
        <v>0</v>
      </c>
      <c r="AI141" s="157">
        <v>0</v>
      </c>
      <c r="AJ141" s="157">
        <v>0</v>
      </c>
      <c r="AK141" s="157">
        <v>0</v>
      </c>
      <c r="AL141" s="157">
        <v>0</v>
      </c>
      <c r="AM141" s="157">
        <v>0</v>
      </c>
      <c r="AN141" s="157">
        <v>0</v>
      </c>
      <c r="AO141" s="157">
        <v>0</v>
      </c>
      <c r="AP141" s="157">
        <v>0</v>
      </c>
      <c r="AQ141" s="157">
        <v>0</v>
      </c>
      <c r="AR141" s="157">
        <v>0</v>
      </c>
      <c r="AS141" s="157">
        <v>0</v>
      </c>
      <c r="AT141" s="157">
        <v>0</v>
      </c>
      <c r="AU141" s="157">
        <v>0</v>
      </c>
      <c r="AV141" s="157">
        <v>0</v>
      </c>
      <c r="AW141" s="157">
        <v>0</v>
      </c>
      <c r="AX141" s="157">
        <v>0</v>
      </c>
      <c r="AY141" s="157">
        <v>0</v>
      </c>
      <c r="AZ141" s="157">
        <v>0</v>
      </c>
      <c r="BA141" s="157">
        <v>0</v>
      </c>
      <c r="BB141" s="157">
        <v>0</v>
      </c>
      <c r="BC141" s="157">
        <v>0</v>
      </c>
      <c r="BD141" s="157">
        <v>0</v>
      </c>
      <c r="BE141" s="157">
        <v>0</v>
      </c>
      <c r="BF141" s="157">
        <v>0</v>
      </c>
      <c r="BG141" s="157">
        <v>0</v>
      </c>
      <c r="BH141" s="157">
        <v>0</v>
      </c>
      <c r="BI141" s="157">
        <v>0</v>
      </c>
      <c r="BJ141" s="157">
        <v>0</v>
      </c>
      <c r="BK141" s="157">
        <v>0</v>
      </c>
      <c r="BL141" s="157">
        <v>0</v>
      </c>
      <c r="BM141" s="157">
        <v>0</v>
      </c>
      <c r="BN141" s="157">
        <v>0</v>
      </c>
      <c r="BO141" s="157">
        <v>0</v>
      </c>
      <c r="BP141" s="157">
        <v>0</v>
      </c>
      <c r="BQ141" s="157">
        <v>0</v>
      </c>
      <c r="BR141" s="157">
        <v>0</v>
      </c>
      <c r="BS141" s="157">
        <v>0</v>
      </c>
      <c r="BT141" s="157">
        <v>0</v>
      </c>
      <c r="BU141" s="157">
        <v>0</v>
      </c>
      <c r="BV141" s="157">
        <v>0</v>
      </c>
      <c r="BW141" s="157">
        <v>0</v>
      </c>
      <c r="BX141" s="157">
        <v>0</v>
      </c>
      <c r="BY141" s="157">
        <v>0</v>
      </c>
      <c r="BZ141" s="157">
        <v>0</v>
      </c>
      <c r="CA141" s="192">
        <v>1.7099999999999999E-5</v>
      </c>
      <c r="CB141" s="157">
        <v>0</v>
      </c>
      <c r="CC141" s="157">
        <v>0</v>
      </c>
      <c r="CD141" s="157">
        <v>0</v>
      </c>
      <c r="CE141" s="157">
        <v>0</v>
      </c>
      <c r="CF141" s="157">
        <v>0</v>
      </c>
      <c r="CG141" s="157">
        <v>0</v>
      </c>
      <c r="CH141" s="157">
        <v>0</v>
      </c>
      <c r="CI141" s="157">
        <v>0</v>
      </c>
      <c r="CJ141" s="157">
        <v>0</v>
      </c>
      <c r="CK141" s="157">
        <v>0</v>
      </c>
      <c r="CL141" s="157">
        <v>0</v>
      </c>
      <c r="CM141" s="157">
        <v>0</v>
      </c>
      <c r="CN141" s="157">
        <v>0</v>
      </c>
      <c r="CO141" s="157">
        <v>0</v>
      </c>
      <c r="CP141" s="157">
        <v>0</v>
      </c>
      <c r="CQ141" s="157">
        <v>0</v>
      </c>
      <c r="CR141" s="157">
        <v>0</v>
      </c>
      <c r="CS141" s="157">
        <v>0</v>
      </c>
      <c r="CT141" s="192">
        <v>2.3799999999999999E-5</v>
      </c>
      <c r="CU141" s="157">
        <v>0</v>
      </c>
      <c r="CV141" s="157">
        <v>0</v>
      </c>
      <c r="CW141" s="157">
        <v>0</v>
      </c>
      <c r="CX141" s="157">
        <v>0</v>
      </c>
      <c r="CY141" s="157">
        <v>0</v>
      </c>
      <c r="CZ141" s="157">
        <v>0</v>
      </c>
      <c r="DA141" s="157">
        <v>0</v>
      </c>
      <c r="DB141" s="157">
        <v>0</v>
      </c>
      <c r="DC141" s="157">
        <v>0</v>
      </c>
      <c r="DD141" s="157">
        <v>0</v>
      </c>
      <c r="DE141" s="157">
        <v>0</v>
      </c>
      <c r="DF141" s="157">
        <v>0</v>
      </c>
      <c r="DG141" s="157">
        <v>0</v>
      </c>
      <c r="DH141" s="157">
        <v>0</v>
      </c>
      <c r="DI141" s="157">
        <v>0</v>
      </c>
      <c r="DJ141" s="157">
        <v>0</v>
      </c>
      <c r="DK141" s="157">
        <v>0</v>
      </c>
      <c r="DL141" s="157">
        <v>0</v>
      </c>
      <c r="DM141" s="157">
        <v>0</v>
      </c>
      <c r="DN141" s="157">
        <v>0</v>
      </c>
      <c r="DO141" s="157">
        <v>0</v>
      </c>
      <c r="DP141" s="157">
        <v>0</v>
      </c>
      <c r="DQ141" s="157">
        <v>0</v>
      </c>
      <c r="DR141" s="157">
        <v>0</v>
      </c>
      <c r="DS141" s="157">
        <v>0</v>
      </c>
      <c r="DT141" s="157">
        <v>0</v>
      </c>
      <c r="DU141" s="157">
        <v>0</v>
      </c>
      <c r="DV141" s="157">
        <v>0</v>
      </c>
      <c r="DW141" s="157">
        <v>0</v>
      </c>
      <c r="DX141" s="157">
        <v>0</v>
      </c>
      <c r="DY141" s="157">
        <v>0</v>
      </c>
      <c r="DZ141" s="157">
        <v>0</v>
      </c>
      <c r="EA141" s="157">
        <v>0</v>
      </c>
      <c r="EB141" s="157">
        <v>0</v>
      </c>
      <c r="EC141" s="157">
        <v>0</v>
      </c>
      <c r="ED141" s="157">
        <v>0</v>
      </c>
      <c r="EE141" s="157">
        <v>0</v>
      </c>
      <c r="EF141" s="157">
        <v>0</v>
      </c>
      <c r="EG141" s="192">
        <v>6.1199999999999997E-5</v>
      </c>
      <c r="EH141" s="157">
        <v>0</v>
      </c>
      <c r="EI141" s="192">
        <v>2.26E-5</v>
      </c>
      <c r="EJ141" s="157">
        <v>0</v>
      </c>
      <c r="EK141" s="157">
        <v>0</v>
      </c>
      <c r="EL141" s="192">
        <v>3.3699999999999999E-5</v>
      </c>
      <c r="EM141" s="157">
        <v>0</v>
      </c>
      <c r="EN141" s="157">
        <v>0</v>
      </c>
      <c r="EO141" s="157">
        <v>0</v>
      </c>
      <c r="EP141" s="157">
        <v>0</v>
      </c>
      <c r="EQ141" s="157">
        <v>0</v>
      </c>
      <c r="ER141" s="157">
        <v>0</v>
      </c>
      <c r="ES141" s="157">
        <v>0</v>
      </c>
      <c r="ET141" s="157">
        <v>0</v>
      </c>
      <c r="EU141" s="157">
        <v>0</v>
      </c>
      <c r="EV141" s="157">
        <v>0</v>
      </c>
      <c r="EW141" s="157">
        <v>0</v>
      </c>
      <c r="EX141" s="157">
        <v>0</v>
      </c>
      <c r="EY141" s="157">
        <v>0</v>
      </c>
      <c r="EZ141" s="157">
        <v>0</v>
      </c>
      <c r="FA141" s="157">
        <v>0</v>
      </c>
      <c r="FB141" s="157">
        <v>0</v>
      </c>
      <c r="FC141" s="157">
        <v>0</v>
      </c>
      <c r="FD141" s="157">
        <v>0</v>
      </c>
      <c r="FE141" s="157">
        <v>0</v>
      </c>
      <c r="FF141" s="157">
        <v>0</v>
      </c>
      <c r="FG141" s="157">
        <v>0</v>
      </c>
      <c r="FH141" s="157">
        <v>0</v>
      </c>
      <c r="FI141" s="157">
        <v>0</v>
      </c>
      <c r="FJ141" s="157">
        <v>0</v>
      </c>
      <c r="FK141" s="157">
        <v>0</v>
      </c>
      <c r="FL141" s="157">
        <v>0</v>
      </c>
      <c r="FM141" s="157">
        <v>0</v>
      </c>
      <c r="FN141" s="157">
        <v>0</v>
      </c>
      <c r="FO141" s="157">
        <v>0</v>
      </c>
      <c r="FP141" s="157">
        <v>0</v>
      </c>
      <c r="FQ141" s="157">
        <v>0</v>
      </c>
      <c r="FR141" s="157">
        <v>0</v>
      </c>
      <c r="FS141" s="157">
        <v>0</v>
      </c>
      <c r="FT141" s="157">
        <v>0</v>
      </c>
      <c r="FU141" s="157">
        <v>0</v>
      </c>
      <c r="FV141" s="157">
        <v>0</v>
      </c>
      <c r="FW141" s="157">
        <v>0</v>
      </c>
      <c r="FX141" s="192">
        <v>2.5599999999999999E-5</v>
      </c>
      <c r="FY141" s="157">
        <v>0</v>
      </c>
      <c r="FZ141" s="157">
        <v>0</v>
      </c>
      <c r="GA141" s="157">
        <v>0</v>
      </c>
      <c r="GB141" s="157">
        <v>0</v>
      </c>
      <c r="GC141" s="157">
        <v>0</v>
      </c>
      <c r="GD141" s="157">
        <v>0</v>
      </c>
      <c r="GE141" s="157">
        <v>0</v>
      </c>
      <c r="GF141" s="157">
        <v>0</v>
      </c>
      <c r="GG141" s="157">
        <v>0</v>
      </c>
      <c r="GH141" s="157">
        <v>0</v>
      </c>
      <c r="GI141" s="157">
        <v>0</v>
      </c>
      <c r="GJ141" s="157">
        <v>0</v>
      </c>
      <c r="GK141" s="157">
        <v>0</v>
      </c>
      <c r="GL141" s="157">
        <v>0</v>
      </c>
      <c r="GM141" s="157">
        <v>0</v>
      </c>
      <c r="GN141" s="157">
        <v>0</v>
      </c>
      <c r="GO141" s="157">
        <v>0</v>
      </c>
      <c r="GP141" s="157">
        <v>0</v>
      </c>
      <c r="GQ141" s="157">
        <v>0</v>
      </c>
      <c r="GR141" s="157">
        <v>0</v>
      </c>
      <c r="GS141" s="157">
        <v>3.6542999999999998E-4</v>
      </c>
      <c r="GT141" s="157">
        <v>0</v>
      </c>
      <c r="GU141" s="157">
        <v>0</v>
      </c>
      <c r="GV141" s="157">
        <v>0</v>
      </c>
      <c r="GW141" s="157">
        <v>0</v>
      </c>
      <c r="GX141" s="157">
        <v>0</v>
      </c>
      <c r="GY141" s="157">
        <v>0</v>
      </c>
      <c r="GZ141" s="157">
        <v>0</v>
      </c>
      <c r="HA141" s="157">
        <v>0</v>
      </c>
    </row>
    <row r="142" spans="1:209" x14ac:dyDescent="0.2">
      <c r="A142" s="157" t="s">
        <v>3951</v>
      </c>
      <c r="B142" s="157">
        <v>0</v>
      </c>
      <c r="C142" s="157">
        <v>0</v>
      </c>
      <c r="D142" s="157">
        <v>0</v>
      </c>
      <c r="E142" s="157">
        <v>0</v>
      </c>
      <c r="F142" s="157">
        <v>0</v>
      </c>
      <c r="G142" s="157">
        <v>0</v>
      </c>
      <c r="H142" s="157">
        <v>2.016955E-3</v>
      </c>
      <c r="I142" s="157">
        <v>0</v>
      </c>
      <c r="J142" s="157">
        <v>0</v>
      </c>
      <c r="K142" s="157">
        <v>0</v>
      </c>
      <c r="L142" s="157">
        <v>0</v>
      </c>
      <c r="M142" s="157">
        <v>0</v>
      </c>
      <c r="N142" s="157">
        <v>0</v>
      </c>
      <c r="O142" s="157">
        <v>0</v>
      </c>
      <c r="P142" s="157">
        <v>0</v>
      </c>
      <c r="Q142" s="157">
        <v>0</v>
      </c>
      <c r="R142" s="157">
        <v>0</v>
      </c>
      <c r="S142" s="157">
        <v>0</v>
      </c>
      <c r="T142" s="157">
        <v>0</v>
      </c>
      <c r="U142" s="157">
        <v>0</v>
      </c>
      <c r="V142" s="157">
        <v>0</v>
      </c>
      <c r="W142" s="157">
        <v>0</v>
      </c>
      <c r="X142" s="157">
        <v>0</v>
      </c>
      <c r="Y142" s="157">
        <v>0</v>
      </c>
      <c r="Z142" s="157">
        <v>0</v>
      </c>
      <c r="AA142" s="157">
        <v>0</v>
      </c>
      <c r="AB142" s="157">
        <v>0</v>
      </c>
      <c r="AC142" s="157">
        <v>0</v>
      </c>
      <c r="AD142" s="157">
        <v>0</v>
      </c>
      <c r="AE142" s="157">
        <v>0</v>
      </c>
      <c r="AF142" s="157">
        <v>0</v>
      </c>
      <c r="AG142" s="157">
        <v>0</v>
      </c>
      <c r="AH142" s="157">
        <v>0</v>
      </c>
      <c r="AI142" s="157">
        <v>0</v>
      </c>
      <c r="AJ142" s="157">
        <v>0</v>
      </c>
      <c r="AK142" s="157">
        <v>0</v>
      </c>
      <c r="AL142" s="157">
        <v>0</v>
      </c>
      <c r="AM142" s="157">
        <v>0</v>
      </c>
      <c r="AN142" s="157">
        <v>0</v>
      </c>
      <c r="AO142" s="157">
        <v>0</v>
      </c>
      <c r="AP142" s="157">
        <v>0</v>
      </c>
      <c r="AQ142" s="157">
        <v>0</v>
      </c>
      <c r="AR142" s="157">
        <v>0</v>
      </c>
      <c r="AS142" s="157">
        <v>6.8315300000000004E-4</v>
      </c>
      <c r="AT142" s="157">
        <v>2.638409E-3</v>
      </c>
      <c r="AU142" s="157">
        <v>0</v>
      </c>
      <c r="AV142" s="157">
        <v>0</v>
      </c>
      <c r="AW142" s="157">
        <v>0</v>
      </c>
      <c r="AX142" s="157">
        <v>0</v>
      </c>
      <c r="AY142" s="157">
        <v>0</v>
      </c>
      <c r="AZ142" s="157">
        <v>0</v>
      </c>
      <c r="BA142" s="157">
        <v>0</v>
      </c>
      <c r="BB142" s="157">
        <v>0</v>
      </c>
      <c r="BC142" s="157">
        <v>0</v>
      </c>
      <c r="BD142" s="157">
        <v>0</v>
      </c>
      <c r="BE142" s="157">
        <v>0</v>
      </c>
      <c r="BF142" s="157">
        <v>0</v>
      </c>
      <c r="BG142" s="157">
        <v>0</v>
      </c>
      <c r="BH142" s="157">
        <v>0</v>
      </c>
      <c r="BI142" s="157">
        <v>0</v>
      </c>
      <c r="BJ142" s="157">
        <v>0</v>
      </c>
      <c r="BK142" s="157">
        <v>0</v>
      </c>
      <c r="BL142" s="157">
        <v>2.1318453000000001E-2</v>
      </c>
      <c r="BM142" s="157">
        <v>0</v>
      </c>
      <c r="BN142" s="157">
        <v>0</v>
      </c>
      <c r="BO142" s="157">
        <v>2.7137039999999999E-3</v>
      </c>
      <c r="BP142" s="157">
        <v>0</v>
      </c>
      <c r="BQ142" s="157">
        <v>0</v>
      </c>
      <c r="BR142" s="157">
        <v>0</v>
      </c>
      <c r="BS142" s="157">
        <v>0</v>
      </c>
      <c r="BT142" s="157">
        <v>0</v>
      </c>
      <c r="BU142" s="157">
        <v>0</v>
      </c>
      <c r="BV142" s="157">
        <v>0</v>
      </c>
      <c r="BW142" s="157">
        <v>0</v>
      </c>
      <c r="BX142" s="157">
        <v>0</v>
      </c>
      <c r="BY142" s="157">
        <v>0</v>
      </c>
      <c r="BZ142" s="157">
        <v>0</v>
      </c>
      <c r="CA142" s="157">
        <v>0</v>
      </c>
      <c r="CB142" s="157">
        <v>0</v>
      </c>
      <c r="CC142" s="157">
        <v>0</v>
      </c>
      <c r="CD142" s="157">
        <v>0</v>
      </c>
      <c r="CE142" s="157">
        <v>0</v>
      </c>
      <c r="CF142" s="157">
        <v>0</v>
      </c>
      <c r="CG142" s="157">
        <v>0</v>
      </c>
      <c r="CH142" s="157">
        <v>0</v>
      </c>
      <c r="CI142" s="157">
        <v>0</v>
      </c>
      <c r="CJ142" s="157">
        <v>0</v>
      </c>
      <c r="CK142" s="157">
        <v>0</v>
      </c>
      <c r="CL142" s="157">
        <v>0</v>
      </c>
      <c r="CM142" s="157">
        <v>0</v>
      </c>
      <c r="CN142" s="157">
        <v>0</v>
      </c>
      <c r="CO142" s="157">
        <v>0</v>
      </c>
      <c r="CP142" s="157">
        <v>0</v>
      </c>
      <c r="CQ142" s="157">
        <v>0</v>
      </c>
      <c r="CR142" s="157">
        <v>0</v>
      </c>
      <c r="CS142" s="157">
        <v>0</v>
      </c>
      <c r="CT142" s="157">
        <v>0</v>
      </c>
      <c r="CU142" s="157">
        <v>0</v>
      </c>
      <c r="CV142" s="157">
        <v>0</v>
      </c>
      <c r="CW142" s="157">
        <v>0</v>
      </c>
      <c r="CX142" s="157">
        <v>0</v>
      </c>
      <c r="CY142" s="157">
        <v>0</v>
      </c>
      <c r="CZ142" s="157">
        <v>0</v>
      </c>
      <c r="DA142" s="157">
        <v>0</v>
      </c>
      <c r="DB142" s="157">
        <v>0</v>
      </c>
      <c r="DC142" s="157">
        <v>0</v>
      </c>
      <c r="DD142" s="157">
        <v>0</v>
      </c>
      <c r="DE142" s="157">
        <v>0</v>
      </c>
      <c r="DF142" s="157">
        <v>0</v>
      </c>
      <c r="DG142" s="157">
        <v>0</v>
      </c>
      <c r="DH142" s="157">
        <v>0</v>
      </c>
      <c r="DI142" s="157">
        <v>0</v>
      </c>
      <c r="DJ142" s="157">
        <v>0</v>
      </c>
      <c r="DK142" s="157">
        <v>0</v>
      </c>
      <c r="DL142" s="157">
        <v>0</v>
      </c>
      <c r="DM142" s="157">
        <v>0</v>
      </c>
      <c r="DN142" s="157">
        <v>0</v>
      </c>
      <c r="DO142" s="157">
        <v>0</v>
      </c>
      <c r="DP142" s="157">
        <v>0</v>
      </c>
      <c r="DQ142" s="157">
        <v>0</v>
      </c>
      <c r="DR142" s="157">
        <v>0</v>
      </c>
      <c r="DS142" s="157">
        <v>0</v>
      </c>
      <c r="DT142" s="157">
        <v>0</v>
      </c>
      <c r="DU142" s="157">
        <v>0</v>
      </c>
      <c r="DV142" s="157">
        <v>0</v>
      </c>
      <c r="DW142" s="157">
        <v>0</v>
      </c>
      <c r="DX142" s="157">
        <v>0</v>
      </c>
      <c r="DY142" s="157">
        <v>0</v>
      </c>
      <c r="DZ142" s="157">
        <v>0</v>
      </c>
      <c r="EA142" s="157">
        <v>0</v>
      </c>
      <c r="EB142" s="157">
        <v>0</v>
      </c>
      <c r="EC142" s="192">
        <v>1.8300000000000001E-5</v>
      </c>
      <c r="ED142" s="157">
        <v>0</v>
      </c>
      <c r="EE142" s="157">
        <v>0</v>
      </c>
      <c r="EF142" s="157">
        <v>0</v>
      </c>
      <c r="EG142" s="157">
        <v>0</v>
      </c>
      <c r="EH142" s="157">
        <v>0</v>
      </c>
      <c r="EI142" s="157">
        <v>0</v>
      </c>
      <c r="EJ142" s="157">
        <v>0</v>
      </c>
      <c r="EK142" s="157">
        <v>0</v>
      </c>
      <c r="EL142" s="157">
        <v>0</v>
      </c>
      <c r="EM142" s="157">
        <v>0</v>
      </c>
      <c r="EN142" s="157">
        <v>0</v>
      </c>
      <c r="EO142" s="157">
        <v>0</v>
      </c>
      <c r="EP142" s="157">
        <v>0</v>
      </c>
      <c r="EQ142" s="157">
        <v>0</v>
      </c>
      <c r="ER142" s="157">
        <v>0</v>
      </c>
      <c r="ES142" s="157">
        <v>0</v>
      </c>
      <c r="ET142" s="157">
        <v>0</v>
      </c>
      <c r="EU142" s="157">
        <v>0</v>
      </c>
      <c r="EV142" s="157">
        <v>0</v>
      </c>
      <c r="EW142" s="157">
        <v>0</v>
      </c>
      <c r="EX142" s="157">
        <v>0</v>
      </c>
      <c r="EY142" s="157">
        <v>0</v>
      </c>
      <c r="EZ142" s="157">
        <v>0</v>
      </c>
      <c r="FA142" s="157">
        <v>0</v>
      </c>
      <c r="FB142" s="157">
        <v>0</v>
      </c>
      <c r="FC142" s="157">
        <v>0</v>
      </c>
      <c r="FD142" s="157">
        <v>0</v>
      </c>
      <c r="FE142" s="157">
        <v>3.501919E-3</v>
      </c>
      <c r="FF142" s="157">
        <v>2.37385E-4</v>
      </c>
      <c r="FG142" s="157">
        <v>2.3889150000000001E-3</v>
      </c>
      <c r="FH142" s="157">
        <v>0</v>
      </c>
      <c r="FI142" s="157">
        <v>0</v>
      </c>
      <c r="FJ142" s="157">
        <v>0</v>
      </c>
      <c r="FK142" s="157">
        <v>0</v>
      </c>
      <c r="FL142" s="157">
        <v>0</v>
      </c>
      <c r="FM142" s="157">
        <v>0</v>
      </c>
      <c r="FN142" s="157">
        <v>0</v>
      </c>
      <c r="FO142" s="157">
        <v>0</v>
      </c>
      <c r="FP142" s="157">
        <v>0</v>
      </c>
      <c r="FQ142" s="157">
        <v>0</v>
      </c>
      <c r="FR142" s="157">
        <v>0</v>
      </c>
      <c r="FS142" s="157">
        <v>0</v>
      </c>
      <c r="FT142" s="157">
        <v>0</v>
      </c>
      <c r="FU142" s="157">
        <v>0</v>
      </c>
      <c r="FV142" s="157">
        <v>0</v>
      </c>
      <c r="FW142" s="157">
        <v>0</v>
      </c>
      <c r="FX142" s="157">
        <v>0</v>
      </c>
      <c r="FY142" s="157">
        <v>0</v>
      </c>
      <c r="FZ142" s="157">
        <v>0</v>
      </c>
      <c r="GA142" s="157">
        <v>0</v>
      </c>
      <c r="GB142" s="157">
        <v>0</v>
      </c>
      <c r="GC142" s="157">
        <v>0</v>
      </c>
      <c r="GD142" s="157">
        <v>0</v>
      </c>
      <c r="GE142" s="157">
        <v>0</v>
      </c>
      <c r="GF142" s="157">
        <v>0</v>
      </c>
      <c r="GG142" s="157">
        <v>0</v>
      </c>
      <c r="GH142" s="157">
        <v>0</v>
      </c>
      <c r="GI142" s="192">
        <v>5.1499999999999998E-5</v>
      </c>
      <c r="GJ142" s="157">
        <v>0</v>
      </c>
      <c r="GK142" s="157">
        <v>0</v>
      </c>
      <c r="GL142" s="157">
        <v>0</v>
      </c>
      <c r="GM142" s="157">
        <v>0</v>
      </c>
      <c r="GN142" s="157">
        <v>8.8774100000000005E-4</v>
      </c>
      <c r="GO142" s="157">
        <v>0</v>
      </c>
      <c r="GP142" s="157">
        <v>0</v>
      </c>
      <c r="GQ142" s="157">
        <v>0</v>
      </c>
      <c r="GR142" s="192">
        <v>5.3000000000000001E-5</v>
      </c>
      <c r="GS142" s="157">
        <v>0</v>
      </c>
      <c r="GT142" s="157">
        <v>0</v>
      </c>
      <c r="GU142" s="157">
        <v>0</v>
      </c>
      <c r="GV142" s="157">
        <v>0</v>
      </c>
      <c r="GW142" s="157">
        <v>0</v>
      </c>
      <c r="GX142" s="157">
        <v>0</v>
      </c>
      <c r="GY142" s="157">
        <v>0</v>
      </c>
      <c r="GZ142" s="157">
        <v>0</v>
      </c>
      <c r="HA142" s="157">
        <v>0</v>
      </c>
    </row>
    <row r="143" spans="1:209" x14ac:dyDescent="0.2">
      <c r="A143" s="157" t="s">
        <v>3952</v>
      </c>
      <c r="B143" s="157">
        <v>3.3790840000000003E-2</v>
      </c>
      <c r="C143" s="157">
        <v>4.2692797999999997E-2</v>
      </c>
      <c r="D143" s="157">
        <v>4.3304810999999999E-2</v>
      </c>
      <c r="E143" s="157">
        <v>6.0317903999999999E-2</v>
      </c>
      <c r="F143" s="157">
        <v>3.6799811000000002E-2</v>
      </c>
      <c r="G143" s="157">
        <v>0</v>
      </c>
      <c r="H143" s="157">
        <v>2.5211899999999998E-4</v>
      </c>
      <c r="I143" s="157">
        <v>0</v>
      </c>
      <c r="J143" s="192">
        <v>8.67E-6</v>
      </c>
      <c r="K143" s="157">
        <v>5.1441430000000003E-3</v>
      </c>
      <c r="L143" s="192">
        <v>1.7099999999999999E-5</v>
      </c>
      <c r="M143" s="157">
        <v>5.9007199999999999E-3</v>
      </c>
      <c r="N143" s="157">
        <v>2.197245E-3</v>
      </c>
      <c r="O143" s="157">
        <v>0</v>
      </c>
      <c r="P143" s="157">
        <v>0</v>
      </c>
      <c r="Q143" s="157">
        <v>1.0429840000000001E-3</v>
      </c>
      <c r="R143" s="157">
        <v>1.6601945999999999E-2</v>
      </c>
      <c r="S143" s="157">
        <v>2.87597E-4</v>
      </c>
      <c r="T143" s="157">
        <v>1.228462E-3</v>
      </c>
      <c r="U143" s="157">
        <v>4.1248480000000004E-3</v>
      </c>
      <c r="V143" s="157">
        <v>3.2072099999999998E-3</v>
      </c>
      <c r="W143" s="157">
        <v>0</v>
      </c>
      <c r="X143" s="157">
        <v>0</v>
      </c>
      <c r="Y143" s="157">
        <v>6.4755541E-2</v>
      </c>
      <c r="Z143" s="157">
        <v>2.2165150000000001E-3</v>
      </c>
      <c r="AA143" s="157">
        <v>2.6945321000000001E-2</v>
      </c>
      <c r="AB143" s="192">
        <v>2.0000000000000002E-5</v>
      </c>
      <c r="AC143" s="157">
        <v>4.2461199999999999E-4</v>
      </c>
      <c r="AD143" s="157">
        <v>2.8492130000000001E-2</v>
      </c>
      <c r="AE143" s="157">
        <v>6.3825349000000003E-2</v>
      </c>
      <c r="AF143" s="157">
        <v>0</v>
      </c>
      <c r="AG143" s="192">
        <v>1.34E-5</v>
      </c>
      <c r="AH143" s="157">
        <v>3.4128439999999999E-3</v>
      </c>
      <c r="AI143" s="157">
        <v>1.0868724E-2</v>
      </c>
      <c r="AJ143" s="157">
        <v>1.06545E-4</v>
      </c>
      <c r="AK143" s="157">
        <v>0</v>
      </c>
      <c r="AL143" s="192">
        <v>4.1600000000000002E-5</v>
      </c>
      <c r="AM143" s="157">
        <v>0</v>
      </c>
      <c r="AN143" s="157">
        <v>3.8054899999999999E-4</v>
      </c>
      <c r="AO143" s="157">
        <v>2.7829100000000001E-4</v>
      </c>
      <c r="AP143" s="157">
        <v>2.3812859999999998E-3</v>
      </c>
      <c r="AQ143" s="157">
        <v>1.528092E-3</v>
      </c>
      <c r="AR143" s="157">
        <v>4.8400199999999998E-4</v>
      </c>
      <c r="AS143" s="157">
        <v>2.2771799999999999E-4</v>
      </c>
      <c r="AT143" s="192">
        <v>2.69E-5</v>
      </c>
      <c r="AU143" s="157">
        <v>0</v>
      </c>
      <c r="AV143" s="157">
        <v>2.4478599999999998E-4</v>
      </c>
      <c r="AW143" s="157">
        <v>0</v>
      </c>
      <c r="AX143" s="157">
        <v>3.771712E-3</v>
      </c>
      <c r="AY143" s="157">
        <v>3.1345420000000001E-3</v>
      </c>
      <c r="AZ143" s="157">
        <v>0</v>
      </c>
      <c r="BA143" s="157">
        <v>1.011463E-3</v>
      </c>
      <c r="BB143" s="157">
        <v>9.1195899999999995E-4</v>
      </c>
      <c r="BC143" s="157">
        <v>3.1969956000000001E-2</v>
      </c>
      <c r="BD143" s="157">
        <v>4.3180893999999997E-2</v>
      </c>
      <c r="BE143" s="157">
        <v>3.3763347999999999E-2</v>
      </c>
      <c r="BF143" s="157">
        <v>1.1429000000000001E-4</v>
      </c>
      <c r="BG143" s="157">
        <v>8.8855442000000007E-2</v>
      </c>
      <c r="BH143" s="157">
        <v>0.381758504</v>
      </c>
      <c r="BI143" s="157">
        <v>0.109991331</v>
      </c>
      <c r="BJ143" s="157">
        <v>1.7459870000000001E-3</v>
      </c>
      <c r="BK143" s="157">
        <v>6.3205029999999999E-3</v>
      </c>
      <c r="BL143" s="157">
        <v>1.07308E-4</v>
      </c>
      <c r="BM143" s="157">
        <v>2.6515152E-2</v>
      </c>
      <c r="BN143" s="157">
        <v>0.118369288</v>
      </c>
      <c r="BO143" s="192">
        <v>6.6699999999999995E-5</v>
      </c>
      <c r="BP143" s="157">
        <v>3.1087668999999998E-2</v>
      </c>
      <c r="BQ143" s="157">
        <v>0.101452741</v>
      </c>
      <c r="BR143" s="157">
        <v>6.3425600000000003E-4</v>
      </c>
      <c r="BS143" s="157">
        <v>0.115611193</v>
      </c>
      <c r="BT143" s="157">
        <v>6.9360815000000006E-2</v>
      </c>
      <c r="BU143" s="157">
        <v>7.0437133999999998E-2</v>
      </c>
      <c r="BV143" s="157">
        <v>3.0416810000000001E-3</v>
      </c>
      <c r="BW143" s="192">
        <v>3.5899999999999998E-5</v>
      </c>
      <c r="BX143" s="157">
        <v>5.2481489999999997E-3</v>
      </c>
      <c r="BY143" s="157">
        <v>1.7276551000000001E-2</v>
      </c>
      <c r="BZ143" s="157">
        <v>7.3961749999999996E-3</v>
      </c>
      <c r="CA143" s="157">
        <v>7.3806100000000001E-3</v>
      </c>
      <c r="CB143" s="157">
        <v>1.4983450000000001E-3</v>
      </c>
      <c r="CC143" s="157">
        <v>9.5822919999999992E-3</v>
      </c>
      <c r="CD143" s="157">
        <v>2.3771949999999999E-3</v>
      </c>
      <c r="CE143" s="157">
        <v>8.5294480000000002E-3</v>
      </c>
      <c r="CF143" s="157">
        <v>5.1507849999999997E-3</v>
      </c>
      <c r="CG143" s="157">
        <v>2.6370579999999999E-3</v>
      </c>
      <c r="CH143" s="157">
        <v>1.9958490000000001E-3</v>
      </c>
      <c r="CI143" s="157">
        <v>1.50884E-4</v>
      </c>
      <c r="CJ143" s="157">
        <v>0</v>
      </c>
      <c r="CK143" s="157">
        <v>0</v>
      </c>
      <c r="CL143" s="157">
        <v>4.442278E-3</v>
      </c>
      <c r="CM143" s="157">
        <v>0</v>
      </c>
      <c r="CN143" s="192">
        <v>1.3200000000000001E-5</v>
      </c>
      <c r="CO143" s="157">
        <v>0</v>
      </c>
      <c r="CP143" s="192">
        <v>2.5000000000000001E-5</v>
      </c>
      <c r="CQ143" s="157">
        <v>9.49291E-4</v>
      </c>
      <c r="CR143" s="157">
        <v>1.0478149999999999E-3</v>
      </c>
      <c r="CS143" s="157">
        <v>2.3451909999999999E-3</v>
      </c>
      <c r="CT143" s="157">
        <v>3.6174110000000001E-3</v>
      </c>
      <c r="CU143" s="157">
        <v>0</v>
      </c>
      <c r="CV143" s="157">
        <v>5.0785700000000001E-4</v>
      </c>
      <c r="CW143" s="157">
        <v>2.0292159999999999E-3</v>
      </c>
      <c r="CX143" s="157">
        <v>2.6863700000000001E-4</v>
      </c>
      <c r="CY143" s="157">
        <v>6.9057000000000005E-4</v>
      </c>
      <c r="CZ143" s="157">
        <v>1.8683748999999999E-2</v>
      </c>
      <c r="DA143" s="192">
        <v>1.2500000000000001E-5</v>
      </c>
      <c r="DB143" s="157">
        <v>0</v>
      </c>
      <c r="DC143" s="157">
        <v>0</v>
      </c>
      <c r="DD143" s="157">
        <v>1.346776E-2</v>
      </c>
      <c r="DE143" s="157">
        <v>0</v>
      </c>
      <c r="DF143" s="192">
        <v>4.5899999999999998E-5</v>
      </c>
      <c r="DG143" s="157">
        <v>0</v>
      </c>
      <c r="DH143" s="157">
        <v>3.037667E-3</v>
      </c>
      <c r="DI143" s="157">
        <v>3.83149E-4</v>
      </c>
      <c r="DJ143" s="157">
        <v>1.3845586999999999E-2</v>
      </c>
      <c r="DK143" s="157">
        <v>0</v>
      </c>
      <c r="DL143" s="157">
        <v>1.80077E-4</v>
      </c>
      <c r="DM143" s="192">
        <v>7.5500000000000006E-5</v>
      </c>
      <c r="DN143" s="157">
        <v>1.9843899999999999E-4</v>
      </c>
      <c r="DO143" s="157">
        <v>5.1144615999999997E-2</v>
      </c>
      <c r="DP143" s="157">
        <v>2.9373573E-2</v>
      </c>
      <c r="DQ143" s="157">
        <v>3.0107020000000001E-3</v>
      </c>
      <c r="DR143" s="192">
        <v>8.1600000000000005E-5</v>
      </c>
      <c r="DS143" s="192">
        <v>9.0799999999999998E-5</v>
      </c>
      <c r="DT143" s="157">
        <v>9.3157199999999998E-4</v>
      </c>
      <c r="DU143" s="157">
        <v>5.3425399999999996E-4</v>
      </c>
      <c r="DV143" s="192">
        <v>3.3699999999999999E-5</v>
      </c>
      <c r="DW143" s="157">
        <v>4.2314981000000002E-2</v>
      </c>
      <c r="DX143" s="157">
        <v>2.8256731E-2</v>
      </c>
      <c r="DY143" s="192">
        <v>8.1000000000000004E-6</v>
      </c>
      <c r="DZ143" s="157">
        <v>0</v>
      </c>
      <c r="EA143" s="157">
        <v>3.6556400000000003E-4</v>
      </c>
      <c r="EB143" s="157">
        <v>2.640566E-3</v>
      </c>
      <c r="EC143" s="192">
        <v>3.6600000000000002E-5</v>
      </c>
      <c r="ED143" s="157">
        <v>6.8928200000000005E-4</v>
      </c>
      <c r="EE143" s="192">
        <v>5.3199999999999999E-5</v>
      </c>
      <c r="EF143" s="192">
        <v>6.5300000000000002E-5</v>
      </c>
      <c r="EG143" s="157">
        <v>0</v>
      </c>
      <c r="EH143" s="157">
        <v>2.3032320000000001E-3</v>
      </c>
      <c r="EI143" s="192">
        <v>4.5300000000000003E-5</v>
      </c>
      <c r="EJ143" s="192">
        <v>7.9699999999999999E-5</v>
      </c>
      <c r="EK143" s="157">
        <v>5.1607200000000002E-4</v>
      </c>
      <c r="EL143" s="192">
        <v>6.7399999999999998E-5</v>
      </c>
      <c r="EM143" s="157">
        <v>2.7982698E-2</v>
      </c>
      <c r="EN143" s="157">
        <v>4.0151029999999999E-3</v>
      </c>
      <c r="EO143" s="157">
        <v>8.1865219999999999E-3</v>
      </c>
      <c r="EP143" s="157">
        <v>0</v>
      </c>
      <c r="EQ143" s="157">
        <v>2.9852738E-2</v>
      </c>
      <c r="ER143" s="157">
        <v>2.6772793E-2</v>
      </c>
      <c r="ES143" s="157">
        <v>3.5402680000000001E-3</v>
      </c>
      <c r="ET143" s="157">
        <v>1.3357146E-2</v>
      </c>
      <c r="EU143" s="157">
        <v>0</v>
      </c>
      <c r="EV143" s="157">
        <v>1.6972580000000001E-2</v>
      </c>
      <c r="EW143" s="157">
        <v>1.27472E-4</v>
      </c>
      <c r="EX143" s="157">
        <v>5.8871979999999997E-3</v>
      </c>
      <c r="EY143" s="157">
        <v>2.5621117999999998E-2</v>
      </c>
      <c r="EZ143" s="157">
        <v>0</v>
      </c>
      <c r="FA143" s="157">
        <v>0</v>
      </c>
      <c r="FB143" s="157">
        <v>0</v>
      </c>
      <c r="FC143" s="192">
        <v>5.4200000000000003E-5</v>
      </c>
      <c r="FD143" s="157">
        <v>1.1501742000000001E-2</v>
      </c>
      <c r="FE143" s="157">
        <v>2.6937800000000002E-4</v>
      </c>
      <c r="FF143" s="157">
        <v>1.3564800000000001E-4</v>
      </c>
      <c r="FG143" s="157">
        <v>8.7593600000000001E-4</v>
      </c>
      <c r="FH143" s="192">
        <v>4.74E-5</v>
      </c>
      <c r="FI143" s="157">
        <v>0</v>
      </c>
      <c r="FJ143" s="157">
        <v>0</v>
      </c>
      <c r="FK143" s="157">
        <v>6.9676108E-2</v>
      </c>
      <c r="FL143" s="157">
        <v>4.6554930000000001E-3</v>
      </c>
      <c r="FM143" s="157">
        <v>2.1151490000000002E-3</v>
      </c>
      <c r="FN143" s="157">
        <v>0</v>
      </c>
      <c r="FO143" s="157">
        <v>0</v>
      </c>
      <c r="FP143" s="157">
        <v>6.1738600000000004E-4</v>
      </c>
      <c r="FQ143" s="157">
        <v>2.8826569999999998E-3</v>
      </c>
      <c r="FR143" s="157">
        <v>1.15952E-4</v>
      </c>
      <c r="FS143" s="157">
        <v>0</v>
      </c>
      <c r="FT143" s="192">
        <v>2.1800000000000001E-5</v>
      </c>
      <c r="FU143" s="157">
        <v>0</v>
      </c>
      <c r="FV143" s="192">
        <v>4.5899999999999998E-5</v>
      </c>
      <c r="FW143" s="157">
        <v>0</v>
      </c>
      <c r="FX143" s="157">
        <v>1.8935516999999999E-2</v>
      </c>
      <c r="FY143" s="157">
        <v>3.0846095E-2</v>
      </c>
      <c r="FZ143" s="157">
        <v>2.71088E-4</v>
      </c>
      <c r="GA143" s="157">
        <v>0</v>
      </c>
      <c r="GB143" s="157">
        <v>0</v>
      </c>
      <c r="GC143" s="157">
        <v>1.5101700000000001E-4</v>
      </c>
      <c r="GD143" s="157">
        <v>7.2503769999999997E-3</v>
      </c>
      <c r="GE143" s="157">
        <v>8.0428349999999999E-3</v>
      </c>
      <c r="GF143" s="157">
        <v>1.9024431000000001E-2</v>
      </c>
      <c r="GG143" s="157">
        <v>3.1754503000000003E-2</v>
      </c>
      <c r="GH143" s="157">
        <v>2.8562760999999999E-2</v>
      </c>
      <c r="GI143" s="157">
        <v>5.0995728999999997E-2</v>
      </c>
      <c r="GJ143" s="157">
        <v>0</v>
      </c>
      <c r="GK143" s="157">
        <v>2.4547499999999999E-3</v>
      </c>
      <c r="GL143" s="157">
        <v>2.7789720000000002E-3</v>
      </c>
      <c r="GM143" s="157">
        <v>1.0097907E-2</v>
      </c>
      <c r="GN143" s="192">
        <v>8.0699999999999996E-5</v>
      </c>
      <c r="GO143" s="157">
        <v>4.7946300000000001E-4</v>
      </c>
      <c r="GP143" s="192">
        <v>7.1299999999999998E-5</v>
      </c>
      <c r="GQ143" s="157">
        <v>1.2544990000000001E-3</v>
      </c>
      <c r="GR143" s="192">
        <v>5.3000000000000001E-5</v>
      </c>
      <c r="GS143" s="157">
        <v>5.4814499999999999E-4</v>
      </c>
      <c r="GT143" s="157">
        <v>0</v>
      </c>
      <c r="GU143" s="157">
        <v>2.6315788999999999E-2</v>
      </c>
      <c r="GV143" s="157">
        <v>3.1240199999999998E-4</v>
      </c>
      <c r="GW143" s="157">
        <v>0</v>
      </c>
      <c r="GX143" s="157">
        <v>0</v>
      </c>
      <c r="GY143" s="157">
        <v>0</v>
      </c>
      <c r="GZ143" s="157">
        <v>1.8867925000000001E-2</v>
      </c>
      <c r="HA143" s="157">
        <v>0</v>
      </c>
    </row>
    <row r="144" spans="1:209" x14ac:dyDescent="0.2">
      <c r="A144" s="157" t="s">
        <v>3953</v>
      </c>
      <c r="B144" s="157">
        <v>9.1003999999999998E-4</v>
      </c>
      <c r="C144" s="157">
        <v>7.2331499999999998E-4</v>
      </c>
      <c r="D144" s="157">
        <v>8.8993000000000004E-4</v>
      </c>
      <c r="E144" s="157">
        <v>4.5681259999999996E-3</v>
      </c>
      <c r="F144" s="157">
        <v>1.8150009999999999E-3</v>
      </c>
      <c r="G144" s="157">
        <v>0</v>
      </c>
      <c r="H144" s="157">
        <v>1.0084779999999999E-3</v>
      </c>
      <c r="I144" s="157">
        <v>0</v>
      </c>
      <c r="J144" s="157">
        <v>0</v>
      </c>
      <c r="K144" s="157">
        <v>6.4301799999999998E-4</v>
      </c>
      <c r="L144" s="157">
        <v>0</v>
      </c>
      <c r="M144" s="157">
        <v>1.0937060000000001E-3</v>
      </c>
      <c r="N144" s="157">
        <v>1.18313E-4</v>
      </c>
      <c r="O144" s="157">
        <v>0</v>
      </c>
      <c r="P144" s="157">
        <v>0</v>
      </c>
      <c r="Q144" s="192">
        <v>9.48E-5</v>
      </c>
      <c r="R144" s="157">
        <v>2.3343080000000002E-3</v>
      </c>
      <c r="S144" s="192">
        <v>2.4000000000000001E-5</v>
      </c>
      <c r="T144" s="192">
        <v>6.4700000000000001E-5</v>
      </c>
      <c r="U144" s="157">
        <v>7.2791399999999997E-4</v>
      </c>
      <c r="V144" s="157">
        <v>3.0448200000000002E-4</v>
      </c>
      <c r="W144" s="157">
        <v>0</v>
      </c>
      <c r="X144" s="157">
        <v>0</v>
      </c>
      <c r="Y144" s="157">
        <v>3.6008600000000002E-4</v>
      </c>
      <c r="Z144" s="157">
        <v>1.75914E-4</v>
      </c>
      <c r="AA144" s="192">
        <v>9.8599999999999998E-5</v>
      </c>
      <c r="AB144" s="157">
        <v>0</v>
      </c>
      <c r="AC144" s="157">
        <v>0</v>
      </c>
      <c r="AD144" s="157">
        <v>2.77546E-3</v>
      </c>
      <c r="AE144" s="157">
        <v>4.8529510000000003E-3</v>
      </c>
      <c r="AF144" s="157">
        <v>0</v>
      </c>
      <c r="AG144" s="157">
        <v>0</v>
      </c>
      <c r="AH144" s="157">
        <v>0</v>
      </c>
      <c r="AI144" s="192">
        <v>3.8699999999999999E-5</v>
      </c>
      <c r="AJ144" s="157">
        <v>0</v>
      </c>
      <c r="AK144" s="157">
        <v>0</v>
      </c>
      <c r="AL144" s="157">
        <v>0</v>
      </c>
      <c r="AM144" s="157">
        <v>1.4068189999999999E-3</v>
      </c>
      <c r="AN144" s="157">
        <v>2.3494760000000001E-3</v>
      </c>
      <c r="AO144" s="157">
        <v>1.7962410000000001E-3</v>
      </c>
      <c r="AP144" s="157">
        <v>5.6030299999999995E-4</v>
      </c>
      <c r="AQ144" s="157">
        <v>3.55857E-4</v>
      </c>
      <c r="AR144" s="157">
        <v>1.248217E-3</v>
      </c>
      <c r="AS144" s="157">
        <v>4.0989200000000003E-4</v>
      </c>
      <c r="AT144" s="192">
        <v>9.6700000000000006E-5</v>
      </c>
      <c r="AU144" s="157">
        <v>0</v>
      </c>
      <c r="AV144" s="192">
        <v>4.8999999999999998E-5</v>
      </c>
      <c r="AW144" s="157">
        <v>0</v>
      </c>
      <c r="AX144" s="157">
        <v>3.63937E-4</v>
      </c>
      <c r="AY144" s="157">
        <v>0</v>
      </c>
      <c r="AZ144" s="157">
        <v>4.1355239999999998E-3</v>
      </c>
      <c r="BA144" s="157">
        <v>2.4082500000000001E-4</v>
      </c>
      <c r="BB144" s="157">
        <v>5.4224600000000003E-4</v>
      </c>
      <c r="BC144" s="192">
        <v>7.2200000000000007E-5</v>
      </c>
      <c r="BD144" s="157">
        <v>2.9576E-4</v>
      </c>
      <c r="BE144" s="157">
        <v>3.08623E-4</v>
      </c>
      <c r="BF144" s="157">
        <v>5.7145000000000004E-4</v>
      </c>
      <c r="BG144" s="192">
        <v>1.34E-5</v>
      </c>
      <c r="BH144" s="192">
        <v>8.9900000000000003E-5</v>
      </c>
      <c r="BI144" s="157">
        <v>0</v>
      </c>
      <c r="BJ144" s="157">
        <v>1.12644E-4</v>
      </c>
      <c r="BK144" s="192">
        <v>3.4400000000000003E-5</v>
      </c>
      <c r="BL144" s="157">
        <v>9.3000000000000005E-4</v>
      </c>
      <c r="BM144" s="157">
        <v>0</v>
      </c>
      <c r="BN144" s="192">
        <v>4.32E-5</v>
      </c>
      <c r="BO144" s="157">
        <v>2.66922E-4</v>
      </c>
      <c r="BP144" s="157">
        <v>0</v>
      </c>
      <c r="BQ144" s="157">
        <v>1.375022E-3</v>
      </c>
      <c r="BR144" s="157">
        <v>0</v>
      </c>
      <c r="BS144" s="157">
        <v>0</v>
      </c>
      <c r="BT144" s="157">
        <v>0</v>
      </c>
      <c r="BU144" s="157">
        <v>0</v>
      </c>
      <c r="BV144" s="157">
        <v>5.2278899999999996E-4</v>
      </c>
      <c r="BW144" s="157">
        <v>0</v>
      </c>
      <c r="BX144" s="192">
        <v>2.4000000000000001E-5</v>
      </c>
      <c r="BY144" s="157">
        <v>0</v>
      </c>
      <c r="BZ144" s="157">
        <v>0</v>
      </c>
      <c r="CA144" s="157">
        <v>0</v>
      </c>
      <c r="CB144" s="157">
        <v>0</v>
      </c>
      <c r="CC144" s="157">
        <v>0</v>
      </c>
      <c r="CD144" s="157">
        <v>0</v>
      </c>
      <c r="CE144" s="157">
        <v>0</v>
      </c>
      <c r="CF144" s="157">
        <v>0</v>
      </c>
      <c r="CG144" s="157">
        <v>0</v>
      </c>
      <c r="CH144" s="192">
        <v>7.9800000000000002E-5</v>
      </c>
      <c r="CI144" s="157">
        <v>0</v>
      </c>
      <c r="CJ144" s="157">
        <v>0</v>
      </c>
      <c r="CK144" s="157">
        <v>0</v>
      </c>
      <c r="CL144" s="157">
        <v>0</v>
      </c>
      <c r="CM144" s="157">
        <v>0</v>
      </c>
      <c r="CN144" s="157">
        <v>0</v>
      </c>
      <c r="CO144" s="157">
        <v>0</v>
      </c>
      <c r="CP144" s="157">
        <v>0</v>
      </c>
      <c r="CQ144" s="157">
        <v>0</v>
      </c>
      <c r="CR144" s="157">
        <v>0</v>
      </c>
      <c r="CS144" s="157">
        <v>0</v>
      </c>
      <c r="CT144" s="157">
        <v>0</v>
      </c>
      <c r="CU144" s="157">
        <v>0</v>
      </c>
      <c r="CV144" s="192">
        <v>2.9899999999999998E-5</v>
      </c>
      <c r="CW144" s="192">
        <v>1.19E-5</v>
      </c>
      <c r="CX144" s="157">
        <v>0</v>
      </c>
      <c r="CY144" s="157">
        <v>0</v>
      </c>
      <c r="CZ144" s="157">
        <v>3.9274000000000002E-3</v>
      </c>
      <c r="DA144" s="157">
        <v>0</v>
      </c>
      <c r="DB144" s="157">
        <v>0</v>
      </c>
      <c r="DC144" s="157">
        <v>0</v>
      </c>
      <c r="DD144" s="157">
        <v>1.700399E-3</v>
      </c>
      <c r="DE144" s="157">
        <v>0</v>
      </c>
      <c r="DF144" s="157">
        <v>0</v>
      </c>
      <c r="DG144" s="157">
        <v>0</v>
      </c>
      <c r="DH144" s="157">
        <v>0</v>
      </c>
      <c r="DI144" s="157">
        <v>0</v>
      </c>
      <c r="DJ144" s="157">
        <v>5.0286600000000003E-4</v>
      </c>
      <c r="DK144" s="157">
        <v>0</v>
      </c>
      <c r="DL144" s="157">
        <v>0</v>
      </c>
      <c r="DM144" s="157">
        <v>0</v>
      </c>
      <c r="DN144" s="157">
        <v>0</v>
      </c>
      <c r="DO144" s="157">
        <v>4.3571479999999999E-3</v>
      </c>
      <c r="DP144" s="157">
        <v>2.9851200000000002E-4</v>
      </c>
      <c r="DQ144" s="192">
        <v>6.5699999999999998E-5</v>
      </c>
      <c r="DR144" s="157">
        <v>0</v>
      </c>
      <c r="DS144" s="157">
        <v>0</v>
      </c>
      <c r="DT144" s="157">
        <v>0</v>
      </c>
      <c r="DU144" s="157">
        <v>0</v>
      </c>
      <c r="DV144" s="157">
        <v>0</v>
      </c>
      <c r="DW144" s="157">
        <v>4.4331639999999999E-3</v>
      </c>
      <c r="DX144" s="157">
        <v>0</v>
      </c>
      <c r="DY144" s="192">
        <v>2.4300000000000001E-5</v>
      </c>
      <c r="DZ144" s="157">
        <v>0</v>
      </c>
      <c r="EA144" s="157">
        <v>0</v>
      </c>
      <c r="EB144" s="157">
        <v>0</v>
      </c>
      <c r="EC144" s="157">
        <v>0</v>
      </c>
      <c r="ED144" s="157">
        <v>0</v>
      </c>
      <c r="EE144" s="157">
        <v>0</v>
      </c>
      <c r="EF144" s="157">
        <v>0</v>
      </c>
      <c r="EG144" s="157">
        <v>0</v>
      </c>
      <c r="EH144" s="157">
        <v>2.3826500000000001E-4</v>
      </c>
      <c r="EI144" s="157">
        <v>0</v>
      </c>
      <c r="EJ144" s="157">
        <v>0</v>
      </c>
      <c r="EK144" s="157">
        <v>0</v>
      </c>
      <c r="EL144" s="157">
        <v>0</v>
      </c>
      <c r="EM144" s="157">
        <v>5.4164999999999997E-4</v>
      </c>
      <c r="EN144" s="157">
        <v>0</v>
      </c>
      <c r="EO144" s="157">
        <v>2.2922260000000001E-3</v>
      </c>
      <c r="EP144" s="157">
        <v>0</v>
      </c>
      <c r="EQ144" s="157">
        <v>9.0759399999999996E-4</v>
      </c>
      <c r="ER144" s="157">
        <v>0</v>
      </c>
      <c r="ES144" s="157">
        <v>1.14202E-4</v>
      </c>
      <c r="ET144" s="192">
        <v>3.7200000000000003E-5</v>
      </c>
      <c r="EU144" s="157">
        <v>0</v>
      </c>
      <c r="EV144" s="157">
        <v>5.2848800000000003E-4</v>
      </c>
      <c r="EW144" s="157">
        <v>0</v>
      </c>
      <c r="EX144" s="157">
        <v>7.0258699999999996E-4</v>
      </c>
      <c r="EY144" s="157">
        <v>2.846791E-3</v>
      </c>
      <c r="EZ144" s="157">
        <v>0</v>
      </c>
      <c r="FA144" s="157">
        <v>0</v>
      </c>
      <c r="FB144" s="157">
        <v>0</v>
      </c>
      <c r="FC144" s="157">
        <v>0</v>
      </c>
      <c r="FD144" s="157">
        <v>1.428321E-3</v>
      </c>
      <c r="FE144" s="157">
        <v>0</v>
      </c>
      <c r="FF144" s="157">
        <v>0</v>
      </c>
      <c r="FG144" s="157">
        <v>0</v>
      </c>
      <c r="FH144" s="157">
        <v>0</v>
      </c>
      <c r="FI144" s="157">
        <v>0</v>
      </c>
      <c r="FJ144" s="157">
        <v>0</v>
      </c>
      <c r="FK144" s="157">
        <v>7.7161210000000003E-3</v>
      </c>
      <c r="FL144" s="157">
        <v>0</v>
      </c>
      <c r="FM144" s="157">
        <v>0</v>
      </c>
      <c r="FN144" s="157">
        <v>0</v>
      </c>
      <c r="FO144" s="157">
        <v>0</v>
      </c>
      <c r="FP144" s="157">
        <v>0</v>
      </c>
      <c r="FQ144" s="157">
        <v>0</v>
      </c>
      <c r="FR144" s="157">
        <v>0</v>
      </c>
      <c r="FS144" s="157">
        <v>0</v>
      </c>
      <c r="FT144" s="157">
        <v>0</v>
      </c>
      <c r="FU144" s="157">
        <v>0</v>
      </c>
      <c r="FV144" s="157">
        <v>0</v>
      </c>
      <c r="FW144" s="157">
        <v>0</v>
      </c>
      <c r="FX144" s="157">
        <v>0</v>
      </c>
      <c r="FY144" s="157">
        <v>4.8875899999999996E-4</v>
      </c>
      <c r="FZ144" s="157">
        <v>0</v>
      </c>
      <c r="GA144" s="157">
        <v>0</v>
      </c>
      <c r="GB144" s="157">
        <v>0</v>
      </c>
      <c r="GC144" s="157">
        <v>0</v>
      </c>
      <c r="GD144" s="157">
        <v>0</v>
      </c>
      <c r="GE144" s="157">
        <v>0</v>
      </c>
      <c r="GF144" s="157">
        <v>2.4347969999999998E-3</v>
      </c>
      <c r="GG144" s="157">
        <v>3.446742E-3</v>
      </c>
      <c r="GH144" s="157">
        <v>2.1702100000000001E-3</v>
      </c>
      <c r="GI144" s="157">
        <v>4.9915089999999999E-3</v>
      </c>
      <c r="GJ144" s="157">
        <v>0</v>
      </c>
      <c r="GK144" s="192">
        <v>5.9200000000000002E-5</v>
      </c>
      <c r="GL144" s="157">
        <v>1.3233200000000001E-4</v>
      </c>
      <c r="GM144" s="157">
        <v>0</v>
      </c>
      <c r="GN144" s="157">
        <v>0</v>
      </c>
      <c r="GO144" s="157">
        <v>0</v>
      </c>
      <c r="GP144" s="157">
        <v>0</v>
      </c>
      <c r="GQ144" s="192">
        <v>8.2299999999999995E-5</v>
      </c>
      <c r="GR144" s="157">
        <v>0</v>
      </c>
      <c r="GS144" s="157">
        <v>0</v>
      </c>
      <c r="GT144" s="157">
        <v>0</v>
      </c>
      <c r="GU144" s="157">
        <v>0</v>
      </c>
      <c r="GV144" s="157">
        <v>0</v>
      </c>
      <c r="GW144" s="157">
        <v>0</v>
      </c>
      <c r="GX144" s="157">
        <v>0</v>
      </c>
      <c r="GY144" s="157">
        <v>0</v>
      </c>
      <c r="GZ144" s="157">
        <v>0</v>
      </c>
      <c r="HA144" s="157">
        <v>0</v>
      </c>
    </row>
    <row r="145" spans="1:209" x14ac:dyDescent="0.2">
      <c r="A145" s="157" t="s">
        <v>3954</v>
      </c>
      <c r="B145" s="157">
        <v>9.9955199999999991E-4</v>
      </c>
      <c r="C145" s="157">
        <v>2.9276999999999998E-4</v>
      </c>
      <c r="D145" s="157">
        <v>9.8710599999999996E-4</v>
      </c>
      <c r="E145" s="157">
        <v>2.9366520000000001E-3</v>
      </c>
      <c r="F145" s="157">
        <v>2.23587E-4</v>
      </c>
      <c r="G145" s="157">
        <v>3.9310325E-2</v>
      </c>
      <c r="H145" s="157">
        <v>1.6198669999999998E-2</v>
      </c>
      <c r="I145" s="157">
        <v>1.5127837999999999E-2</v>
      </c>
      <c r="J145" s="157">
        <v>4.3214799999999998E-2</v>
      </c>
      <c r="K145" s="157">
        <v>1.714714E-3</v>
      </c>
      <c r="L145" s="157">
        <v>7.1635730999999994E-2</v>
      </c>
      <c r="M145" s="192">
        <v>3.5299999999999997E-5</v>
      </c>
      <c r="N145" s="192">
        <v>1.6900000000000001E-5</v>
      </c>
      <c r="O145" s="157">
        <v>1.3398917E-2</v>
      </c>
      <c r="P145" s="157">
        <v>9.0884629999999998E-3</v>
      </c>
      <c r="Q145" s="157">
        <v>1.8489254E-2</v>
      </c>
      <c r="R145" s="157">
        <v>5.4758059999999997E-3</v>
      </c>
      <c r="S145" s="157">
        <v>2.39664E-4</v>
      </c>
      <c r="T145" s="192">
        <v>6.4700000000000001E-5</v>
      </c>
      <c r="U145" s="157">
        <v>2.1396269999999998E-3</v>
      </c>
      <c r="V145" s="157">
        <v>2.4358600000000001E-4</v>
      </c>
      <c r="W145" s="157">
        <v>7.089817E-3</v>
      </c>
      <c r="X145" s="157">
        <v>6.571342E-3</v>
      </c>
      <c r="Y145" s="157">
        <v>9.2022100000000004E-4</v>
      </c>
      <c r="Z145" s="157">
        <v>0</v>
      </c>
      <c r="AA145" s="157">
        <v>1.15011E-4</v>
      </c>
      <c r="AB145" s="157">
        <v>4.2520706999999998E-2</v>
      </c>
      <c r="AC145" s="157">
        <v>1.080831E-3</v>
      </c>
      <c r="AD145" s="157">
        <v>3.3848960999999997E-2</v>
      </c>
      <c r="AE145" s="157">
        <v>4.8668600000000001E-4</v>
      </c>
      <c r="AF145" s="157">
        <v>9.1807699999999996E-3</v>
      </c>
      <c r="AG145" s="157">
        <v>1.883315E-3</v>
      </c>
      <c r="AH145" s="192">
        <v>1.2300000000000001E-5</v>
      </c>
      <c r="AI145" s="192">
        <v>3.8699999999999999E-5</v>
      </c>
      <c r="AJ145" s="157">
        <v>9.2339400000000002E-4</v>
      </c>
      <c r="AK145" s="157">
        <v>3.0106174999999999E-2</v>
      </c>
      <c r="AL145" s="192">
        <v>2.0800000000000001E-5</v>
      </c>
      <c r="AM145" s="157">
        <v>6.5582590000000003E-3</v>
      </c>
      <c r="AN145" s="157">
        <v>2.5314780000000002E-3</v>
      </c>
      <c r="AO145" s="157">
        <v>1.7026336E-2</v>
      </c>
      <c r="AP145" s="157">
        <v>5.1827990000000001E-3</v>
      </c>
      <c r="AQ145" s="157">
        <v>1.2622457E-2</v>
      </c>
      <c r="AR145" s="157">
        <v>7.0562460000000004E-3</v>
      </c>
      <c r="AS145" s="157">
        <v>7.8152753000000005E-2</v>
      </c>
      <c r="AT145" s="157">
        <v>1.0231224000000001E-2</v>
      </c>
      <c r="AU145" s="157">
        <v>0.13494435299999999</v>
      </c>
      <c r="AV145" s="157">
        <v>7.1918144000000003E-2</v>
      </c>
      <c r="AW145" s="157">
        <v>6.2841904000000004E-2</v>
      </c>
      <c r="AX145" s="157">
        <v>0</v>
      </c>
      <c r="AY145" s="192">
        <v>2.6999999999999999E-5</v>
      </c>
      <c r="AZ145" s="157">
        <v>2.4661380000000001E-3</v>
      </c>
      <c r="BA145" s="157">
        <v>1.806184E-3</v>
      </c>
      <c r="BB145" s="157">
        <v>6.9013099999999997E-4</v>
      </c>
      <c r="BC145" s="157">
        <v>6.0184400000000003E-4</v>
      </c>
      <c r="BD145" s="157">
        <v>3.6969900000000003E-4</v>
      </c>
      <c r="BE145" s="157">
        <v>1.296216E-3</v>
      </c>
      <c r="BF145" s="192">
        <v>7.6199999999999995E-5</v>
      </c>
      <c r="BG145" s="157">
        <v>3.2212113000000001E-2</v>
      </c>
      <c r="BH145" s="157">
        <v>2.922596E-3</v>
      </c>
      <c r="BI145" s="157">
        <v>5.4435774999999999E-2</v>
      </c>
      <c r="BJ145" s="157">
        <v>0</v>
      </c>
      <c r="BK145" s="157">
        <v>9.6443600000000005E-4</v>
      </c>
      <c r="BL145" s="157">
        <v>1.5845762999999999E-2</v>
      </c>
      <c r="BM145" s="157">
        <v>4.4191919000000003E-2</v>
      </c>
      <c r="BN145" s="157">
        <v>2.2307726E-2</v>
      </c>
      <c r="BO145" s="157">
        <v>2.1042328999999999E-2</v>
      </c>
      <c r="BP145" s="157">
        <v>9.3236369999999992E-3</v>
      </c>
      <c r="BQ145" s="157">
        <v>8.7881869999999994E-3</v>
      </c>
      <c r="BR145" s="157">
        <v>4.2283700000000002E-4</v>
      </c>
      <c r="BS145" s="157">
        <v>9.4596130000000004E-3</v>
      </c>
      <c r="BT145" s="157">
        <v>2.5358961999999999E-2</v>
      </c>
      <c r="BU145" s="157">
        <v>2.4470482000000002E-2</v>
      </c>
      <c r="BV145" s="157">
        <v>3.8021000000000002E-4</v>
      </c>
      <c r="BW145" s="157">
        <v>7.3982880000000003E-3</v>
      </c>
      <c r="BX145" s="157">
        <v>6.7099599999999998E-4</v>
      </c>
      <c r="BY145" s="192">
        <v>2.5199999999999999E-5</v>
      </c>
      <c r="BZ145" s="192">
        <v>3.0899999999999999E-5</v>
      </c>
      <c r="CA145" s="192">
        <v>5.9899999999999999E-5</v>
      </c>
      <c r="CB145" s="192">
        <v>2.4199999999999999E-5</v>
      </c>
      <c r="CC145" s="192">
        <v>5.4299999999999998E-5</v>
      </c>
      <c r="CD145" s="157">
        <v>0</v>
      </c>
      <c r="CE145" s="157">
        <v>6.3192630000000003E-3</v>
      </c>
      <c r="CF145" s="192">
        <v>8.3100000000000001E-5</v>
      </c>
      <c r="CG145" s="157">
        <v>1.3879300000000001E-4</v>
      </c>
      <c r="CH145" s="157">
        <v>0</v>
      </c>
      <c r="CI145" s="157">
        <v>1.527697E-3</v>
      </c>
      <c r="CJ145" s="157">
        <v>7.9444900000000002E-4</v>
      </c>
      <c r="CK145" s="157">
        <v>2.475114E-3</v>
      </c>
      <c r="CL145" s="157">
        <v>2.7406972000000002E-2</v>
      </c>
      <c r="CM145" s="157">
        <v>1.1270627E-2</v>
      </c>
      <c r="CN145" s="157">
        <v>1.788198E-3</v>
      </c>
      <c r="CO145" s="157">
        <v>2.9320349999999999E-3</v>
      </c>
      <c r="CP145" s="157">
        <v>1.2499399999999999E-4</v>
      </c>
      <c r="CQ145" s="192">
        <v>1.2E-5</v>
      </c>
      <c r="CR145" s="157">
        <v>0</v>
      </c>
      <c r="CS145" s="192">
        <v>1.04E-5</v>
      </c>
      <c r="CT145" s="157">
        <v>0</v>
      </c>
      <c r="CU145" s="157">
        <v>6.3790799999999996E-4</v>
      </c>
      <c r="CV145" s="157">
        <v>7.4684800000000004E-4</v>
      </c>
      <c r="CW145" s="192">
        <v>5.93E-6</v>
      </c>
      <c r="CX145" s="157">
        <v>1.9252290000000001E-3</v>
      </c>
      <c r="CY145" s="157">
        <v>1.38114E-4</v>
      </c>
      <c r="CZ145" s="157">
        <v>1.1095859E-2</v>
      </c>
      <c r="DA145" s="157">
        <v>1.3889235E-2</v>
      </c>
      <c r="DB145" s="157">
        <v>1.3427949E-2</v>
      </c>
      <c r="DC145" s="157">
        <v>6.2977550000000004E-3</v>
      </c>
      <c r="DD145" s="157">
        <v>1.8839815999999999E-2</v>
      </c>
      <c r="DE145" s="157">
        <v>6.3815699999999996E-3</v>
      </c>
      <c r="DF145" s="157">
        <v>0</v>
      </c>
      <c r="DG145" s="157">
        <v>8.82353E-4</v>
      </c>
      <c r="DH145" s="157">
        <v>4.9952750000000004E-3</v>
      </c>
      <c r="DI145" s="157">
        <v>1.5588134E-2</v>
      </c>
      <c r="DJ145" s="157">
        <v>0</v>
      </c>
      <c r="DK145" s="157">
        <v>9.6840000000000001E-4</v>
      </c>
      <c r="DL145" s="157">
        <v>3.271407E-3</v>
      </c>
      <c r="DM145" s="157">
        <v>9.0658399999999999E-4</v>
      </c>
      <c r="DN145" s="157">
        <v>1.5434100000000001E-4</v>
      </c>
      <c r="DO145" s="157">
        <v>8.7142959999999998E-3</v>
      </c>
      <c r="DP145" s="157">
        <v>7.5672769999999999E-3</v>
      </c>
      <c r="DQ145" s="192">
        <v>2.6299999999999999E-5</v>
      </c>
      <c r="DR145" s="157">
        <v>3.263841E-3</v>
      </c>
      <c r="DS145" s="157">
        <v>7.4935300000000002E-4</v>
      </c>
      <c r="DT145" s="157">
        <v>6.35163E-4</v>
      </c>
      <c r="DU145" s="157">
        <v>1.02741E-4</v>
      </c>
      <c r="DV145" s="157">
        <v>3.7574204E-2</v>
      </c>
      <c r="DW145" s="157">
        <v>1.5663844999999999E-2</v>
      </c>
      <c r="DX145" s="157">
        <v>7.4245309999999998E-3</v>
      </c>
      <c r="DY145" s="192">
        <v>8.1000000000000004E-6</v>
      </c>
      <c r="DZ145" s="157">
        <v>1.26518E-4</v>
      </c>
      <c r="EA145" s="192">
        <v>9.1399999999999999E-5</v>
      </c>
      <c r="EB145" s="157">
        <v>0</v>
      </c>
      <c r="EC145" s="157">
        <v>4.75172E-4</v>
      </c>
      <c r="ED145" s="157">
        <v>5.6127219999999997E-3</v>
      </c>
      <c r="EE145" s="192">
        <v>7.9900000000000004E-5</v>
      </c>
      <c r="EF145" s="157">
        <v>0</v>
      </c>
      <c r="EG145" s="192">
        <v>3.0599999999999998E-5</v>
      </c>
      <c r="EH145" s="157">
        <v>9.2923520000000003E-3</v>
      </c>
      <c r="EI145" s="157">
        <v>0</v>
      </c>
      <c r="EJ145" s="192">
        <v>1.9899999999999999E-5</v>
      </c>
      <c r="EK145" s="157">
        <v>7.37246E-4</v>
      </c>
      <c r="EL145" s="192">
        <v>3.3699999999999999E-5</v>
      </c>
      <c r="EM145" s="157">
        <v>1.2114646999999999E-2</v>
      </c>
      <c r="EN145" s="192">
        <v>7.9800000000000002E-5</v>
      </c>
      <c r="EO145" s="192">
        <v>6.5500000000000006E-5</v>
      </c>
      <c r="EP145" s="157">
        <v>5.2476384000000001E-2</v>
      </c>
      <c r="EQ145" s="157">
        <v>1.5126574E-2</v>
      </c>
      <c r="ER145" s="192">
        <v>2.0699999999999998E-5</v>
      </c>
      <c r="ES145" s="157">
        <v>7.7657480000000003E-3</v>
      </c>
      <c r="ET145" s="157">
        <v>3.1625550000000001E-3</v>
      </c>
      <c r="EU145" s="157">
        <v>3.2524561E-2</v>
      </c>
      <c r="EV145" s="157">
        <v>1.0163200000000001E-4</v>
      </c>
      <c r="EW145" s="157">
        <v>0.188749681</v>
      </c>
      <c r="EX145" s="157">
        <v>1.5771877E-2</v>
      </c>
      <c r="EY145" s="157">
        <v>7.453416E-3</v>
      </c>
      <c r="EZ145" s="157">
        <v>6.98527E-4</v>
      </c>
      <c r="FA145" s="157">
        <v>0</v>
      </c>
      <c r="FB145" s="157">
        <v>0</v>
      </c>
      <c r="FC145" s="157">
        <v>0</v>
      </c>
      <c r="FD145" s="157">
        <v>1.3305936000000001E-2</v>
      </c>
      <c r="FE145" s="157">
        <v>6.8018050000000002E-3</v>
      </c>
      <c r="FF145" s="157">
        <v>4.8629950999999998E-2</v>
      </c>
      <c r="FG145" s="157">
        <v>4.3717152000000002E-2</v>
      </c>
      <c r="FH145" s="157">
        <v>5.856272E-3</v>
      </c>
      <c r="FI145" s="157">
        <v>2.3989409999999999E-3</v>
      </c>
      <c r="FJ145" s="157">
        <v>2.8557787000000001E-2</v>
      </c>
      <c r="FK145" s="157">
        <v>9.2408599999999996E-4</v>
      </c>
      <c r="FL145" s="157">
        <v>0</v>
      </c>
      <c r="FM145" s="157">
        <v>0</v>
      </c>
      <c r="FN145" s="157">
        <v>0</v>
      </c>
      <c r="FO145" s="192">
        <v>9.0599999999999997E-6</v>
      </c>
      <c r="FP145" s="192">
        <v>8.2299999999999995E-5</v>
      </c>
      <c r="FQ145" s="192">
        <v>3.1300000000000002E-5</v>
      </c>
      <c r="FR145" s="192">
        <v>2.9E-5</v>
      </c>
      <c r="FS145" s="157">
        <v>0</v>
      </c>
      <c r="FT145" s="157">
        <v>0</v>
      </c>
      <c r="FU145" s="192">
        <v>5.7599999999999997E-5</v>
      </c>
      <c r="FV145" s="157">
        <v>1.6535759999999999E-3</v>
      </c>
      <c r="FW145" s="157">
        <v>0</v>
      </c>
      <c r="FX145" s="157">
        <v>0</v>
      </c>
      <c r="FY145" s="157">
        <v>5.3491909999999997E-3</v>
      </c>
      <c r="FZ145" s="157">
        <v>1.5813489999999999E-3</v>
      </c>
      <c r="GA145" s="157">
        <v>2.33372E-4</v>
      </c>
      <c r="GB145" s="157">
        <v>1.8119E-3</v>
      </c>
      <c r="GC145" s="157">
        <v>0</v>
      </c>
      <c r="GD145" s="157">
        <v>1.8401999999999999E-4</v>
      </c>
      <c r="GE145" s="157">
        <v>2.055893E-3</v>
      </c>
      <c r="GF145" s="157">
        <v>8.6662260000000008E-3</v>
      </c>
      <c r="GG145" s="157">
        <v>7.0936180000000003E-3</v>
      </c>
      <c r="GH145" s="157">
        <v>5.7638910000000002E-3</v>
      </c>
      <c r="GI145" s="157">
        <v>5.969228E-3</v>
      </c>
      <c r="GJ145" s="157">
        <v>2.1092613999999999E-2</v>
      </c>
      <c r="GK145" s="157">
        <v>4.7320499999999998E-4</v>
      </c>
      <c r="GL145" s="157">
        <v>1.3233200000000001E-4</v>
      </c>
      <c r="GM145" s="157">
        <v>1.0827414E-2</v>
      </c>
      <c r="GN145" s="157">
        <v>2.461464E-2</v>
      </c>
      <c r="GO145" s="157">
        <v>5.1142719999999996E-3</v>
      </c>
      <c r="GP145" s="157">
        <v>6.2941050999999998E-2</v>
      </c>
      <c r="GQ145" s="157">
        <v>8.0822619999999998E-3</v>
      </c>
      <c r="GR145" s="192">
        <v>5.3000000000000001E-5</v>
      </c>
      <c r="GS145" s="157">
        <v>1.8271499999999999E-4</v>
      </c>
      <c r="GT145" s="157">
        <v>1.2987013E-2</v>
      </c>
      <c r="GU145" s="157">
        <v>2.6315788999999999E-2</v>
      </c>
      <c r="GV145" s="157">
        <v>0</v>
      </c>
      <c r="GW145" s="157">
        <v>0</v>
      </c>
      <c r="GX145" s="157">
        <v>0</v>
      </c>
      <c r="GY145" s="157">
        <v>1.0752688E-2</v>
      </c>
      <c r="GZ145" s="157">
        <v>1.8867925000000001E-2</v>
      </c>
      <c r="HA145" s="157">
        <v>4.2553190999999997E-2</v>
      </c>
    </row>
    <row r="146" spans="1:209" x14ac:dyDescent="0.2">
      <c r="A146" s="157" t="s">
        <v>3955</v>
      </c>
      <c r="B146" s="192">
        <v>2.9799999999999999E-5</v>
      </c>
      <c r="C146" s="192">
        <v>8.6100000000000006E-5</v>
      </c>
      <c r="D146" s="157">
        <v>2.5572700000000003E-4</v>
      </c>
      <c r="E146" s="157">
        <v>3.0298800000000002E-4</v>
      </c>
      <c r="F146" s="192">
        <v>6.58E-5</v>
      </c>
      <c r="G146" s="157">
        <v>0</v>
      </c>
      <c r="H146" s="157">
        <v>0</v>
      </c>
      <c r="I146" s="157">
        <v>0</v>
      </c>
      <c r="J146" s="157">
        <v>0</v>
      </c>
      <c r="K146" s="157">
        <v>0</v>
      </c>
      <c r="L146" s="157">
        <v>0</v>
      </c>
      <c r="M146" s="157">
        <v>0</v>
      </c>
      <c r="N146" s="157">
        <v>0</v>
      </c>
      <c r="O146" s="157">
        <v>0</v>
      </c>
      <c r="P146" s="157">
        <v>0</v>
      </c>
      <c r="Q146" s="157">
        <v>0</v>
      </c>
      <c r="R146" s="157">
        <v>0</v>
      </c>
      <c r="S146" s="157">
        <v>0</v>
      </c>
      <c r="T146" s="157">
        <v>0</v>
      </c>
      <c r="U146" s="157">
        <v>0</v>
      </c>
      <c r="V146" s="157">
        <v>0</v>
      </c>
      <c r="W146" s="157">
        <v>0</v>
      </c>
      <c r="X146" s="157">
        <v>0</v>
      </c>
      <c r="Y146" s="157">
        <v>1.20029E-4</v>
      </c>
      <c r="Z146" s="157">
        <v>0</v>
      </c>
      <c r="AA146" s="157">
        <v>2.4645100000000002E-4</v>
      </c>
      <c r="AB146" s="157">
        <v>0</v>
      </c>
      <c r="AC146" s="192">
        <v>3.8600000000000003E-5</v>
      </c>
      <c r="AD146" s="157">
        <v>0</v>
      </c>
      <c r="AE146" s="192">
        <v>8.3399999999999994E-5</v>
      </c>
      <c r="AF146" s="157">
        <v>0</v>
      </c>
      <c r="AG146" s="157">
        <v>0</v>
      </c>
      <c r="AH146" s="192">
        <v>1.2300000000000001E-5</v>
      </c>
      <c r="AI146" s="192">
        <v>3.8699999999999999E-5</v>
      </c>
      <c r="AJ146" s="157">
        <v>0</v>
      </c>
      <c r="AK146" s="157">
        <v>0</v>
      </c>
      <c r="AL146" s="157">
        <v>0</v>
      </c>
      <c r="AM146" s="157">
        <v>0</v>
      </c>
      <c r="AN146" s="157">
        <v>0</v>
      </c>
      <c r="AO146" s="157">
        <v>0</v>
      </c>
      <c r="AP146" s="157">
        <v>0</v>
      </c>
      <c r="AQ146" s="157">
        <v>0</v>
      </c>
      <c r="AR146" s="157">
        <v>0</v>
      </c>
      <c r="AS146" s="157">
        <v>0</v>
      </c>
      <c r="AT146" s="157">
        <v>0</v>
      </c>
      <c r="AU146" s="192">
        <v>5.1499999999999998E-5</v>
      </c>
      <c r="AV146" s="157">
        <v>0</v>
      </c>
      <c r="AW146" s="157">
        <v>0</v>
      </c>
      <c r="AX146" s="157">
        <v>0</v>
      </c>
      <c r="AY146" s="157">
        <v>0</v>
      </c>
      <c r="AZ146" s="157">
        <v>0</v>
      </c>
      <c r="BA146" s="157">
        <v>0</v>
      </c>
      <c r="BB146" s="157">
        <v>0</v>
      </c>
      <c r="BC146" s="157">
        <v>1.9981220000000002E-3</v>
      </c>
      <c r="BD146" s="157">
        <v>7.3939899999999996E-4</v>
      </c>
      <c r="BE146" s="157">
        <v>6.1724600000000001E-4</v>
      </c>
      <c r="BF146" s="157">
        <v>0</v>
      </c>
      <c r="BG146" s="157">
        <v>0</v>
      </c>
      <c r="BH146" s="157">
        <v>0</v>
      </c>
      <c r="BI146" s="157">
        <v>0</v>
      </c>
      <c r="BJ146" s="157">
        <v>0</v>
      </c>
      <c r="BK146" s="192">
        <v>8.6100000000000006E-5</v>
      </c>
      <c r="BL146" s="157">
        <v>0</v>
      </c>
      <c r="BM146" s="157">
        <v>0</v>
      </c>
      <c r="BN146" s="157">
        <v>0</v>
      </c>
      <c r="BO146" s="157">
        <v>0</v>
      </c>
      <c r="BP146" s="157">
        <v>0</v>
      </c>
      <c r="BQ146" s="157">
        <v>1.7935100000000001E-4</v>
      </c>
      <c r="BR146" s="157">
        <v>0</v>
      </c>
      <c r="BS146" s="157">
        <v>0</v>
      </c>
      <c r="BT146" s="157">
        <v>0</v>
      </c>
      <c r="BU146" s="157">
        <v>0</v>
      </c>
      <c r="BV146" s="157">
        <v>0</v>
      </c>
      <c r="BW146" s="157">
        <v>0</v>
      </c>
      <c r="BX146" s="192">
        <v>7.1899999999999999E-5</v>
      </c>
      <c r="BY146" s="192">
        <v>5.0399999999999999E-5</v>
      </c>
      <c r="BZ146" s="192">
        <v>9.2800000000000006E-5</v>
      </c>
      <c r="CA146" s="157">
        <v>0</v>
      </c>
      <c r="CB146" s="157">
        <v>0</v>
      </c>
      <c r="CC146" s="157">
        <v>1.2679799999999999E-4</v>
      </c>
      <c r="CD146" s="192">
        <v>2.0000000000000002E-5</v>
      </c>
      <c r="CE146" s="192">
        <v>6.2299999999999996E-5</v>
      </c>
      <c r="CF146" s="157">
        <v>0</v>
      </c>
      <c r="CG146" s="157">
        <v>0</v>
      </c>
      <c r="CH146" s="157">
        <v>0</v>
      </c>
      <c r="CI146" s="157">
        <v>0</v>
      </c>
      <c r="CJ146" s="157">
        <v>0</v>
      </c>
      <c r="CK146" s="157">
        <v>0</v>
      </c>
      <c r="CL146" s="192">
        <v>3.3200000000000001E-5</v>
      </c>
      <c r="CM146" s="157">
        <v>0</v>
      </c>
      <c r="CN146" s="157">
        <v>0</v>
      </c>
      <c r="CO146" s="157">
        <v>0</v>
      </c>
      <c r="CP146" s="157">
        <v>0</v>
      </c>
      <c r="CQ146" s="157">
        <v>0</v>
      </c>
      <c r="CR146" s="157">
        <v>0</v>
      </c>
      <c r="CS146" s="157">
        <v>0</v>
      </c>
      <c r="CT146" s="157">
        <v>0</v>
      </c>
      <c r="CU146" s="157">
        <v>0</v>
      </c>
      <c r="CV146" s="157">
        <v>0</v>
      </c>
      <c r="CW146" s="157">
        <v>0</v>
      </c>
      <c r="CX146" s="192">
        <v>4.4799999999999998E-5</v>
      </c>
      <c r="CY146" s="157">
        <v>0</v>
      </c>
      <c r="CZ146" s="157">
        <v>0</v>
      </c>
      <c r="DA146" s="157">
        <v>0</v>
      </c>
      <c r="DB146" s="157">
        <v>0</v>
      </c>
      <c r="DC146" s="157">
        <v>0</v>
      </c>
      <c r="DD146" s="157">
        <v>0</v>
      </c>
      <c r="DE146" s="157">
        <v>0</v>
      </c>
      <c r="DF146" s="157">
        <v>0</v>
      </c>
      <c r="DG146" s="157">
        <v>0</v>
      </c>
      <c r="DH146" s="157">
        <v>0</v>
      </c>
      <c r="DI146" s="192">
        <v>2.02E-5</v>
      </c>
      <c r="DJ146" s="157">
        <v>0</v>
      </c>
      <c r="DK146" s="157">
        <v>0</v>
      </c>
      <c r="DL146" s="157">
        <v>0</v>
      </c>
      <c r="DM146" s="157">
        <v>0</v>
      </c>
      <c r="DN146" s="192">
        <v>6.6099999999999994E-5</v>
      </c>
      <c r="DO146" s="157">
        <v>0</v>
      </c>
      <c r="DP146" s="157">
        <v>0</v>
      </c>
      <c r="DQ146" s="157">
        <v>0</v>
      </c>
      <c r="DR146" s="157">
        <v>0</v>
      </c>
      <c r="DS146" s="157">
        <v>0</v>
      </c>
      <c r="DT146" s="157">
        <v>0</v>
      </c>
      <c r="DU146" s="157">
        <v>0</v>
      </c>
      <c r="DV146" s="157">
        <v>0</v>
      </c>
      <c r="DW146" s="157">
        <v>0</v>
      </c>
      <c r="DX146" s="157">
        <v>1.0878399999999999E-4</v>
      </c>
      <c r="DY146" s="157">
        <v>0</v>
      </c>
      <c r="DZ146" s="157">
        <v>0</v>
      </c>
      <c r="EA146" s="157">
        <v>0</v>
      </c>
      <c r="EB146" s="157">
        <v>0</v>
      </c>
      <c r="EC146" s="157">
        <v>0</v>
      </c>
      <c r="ED146" s="157">
        <v>0</v>
      </c>
      <c r="EE146" s="192">
        <v>2.6599999999999999E-5</v>
      </c>
      <c r="EF146" s="157">
        <v>0</v>
      </c>
      <c r="EG146" s="157">
        <v>0</v>
      </c>
      <c r="EH146" s="157">
        <v>0</v>
      </c>
      <c r="EI146" s="157">
        <v>0</v>
      </c>
      <c r="EJ146" s="157">
        <v>0</v>
      </c>
      <c r="EK146" s="157">
        <v>0</v>
      </c>
      <c r="EL146" s="157">
        <v>0</v>
      </c>
      <c r="EM146" s="157">
        <v>0</v>
      </c>
      <c r="EN146" s="157">
        <v>0</v>
      </c>
      <c r="EO146" s="157">
        <v>0</v>
      </c>
      <c r="EP146" s="157">
        <v>0</v>
      </c>
      <c r="EQ146" s="157">
        <v>0</v>
      </c>
      <c r="ER146" s="192">
        <v>6.2000000000000003E-5</v>
      </c>
      <c r="ES146" s="157">
        <v>0</v>
      </c>
      <c r="ET146" s="157">
        <v>7.81337E-4</v>
      </c>
      <c r="EU146" s="157">
        <v>0</v>
      </c>
      <c r="EV146" s="157">
        <v>0</v>
      </c>
      <c r="EW146" s="157">
        <v>0</v>
      </c>
      <c r="EX146" s="157">
        <v>0</v>
      </c>
      <c r="EY146" s="157">
        <v>0</v>
      </c>
      <c r="EZ146" s="157">
        <v>0</v>
      </c>
      <c r="FA146" s="157">
        <v>0</v>
      </c>
      <c r="FB146" s="157">
        <v>0</v>
      </c>
      <c r="FC146" s="157">
        <v>0</v>
      </c>
      <c r="FD146" s="157">
        <v>0</v>
      </c>
      <c r="FE146" s="157">
        <v>0</v>
      </c>
      <c r="FF146" s="157">
        <v>0</v>
      </c>
      <c r="FG146" s="157">
        <v>0</v>
      </c>
      <c r="FH146" s="157">
        <v>0</v>
      </c>
      <c r="FI146" s="157">
        <v>0</v>
      </c>
      <c r="FJ146" s="157">
        <v>0</v>
      </c>
      <c r="FK146" s="192">
        <v>9.2399999999999996E-5</v>
      </c>
      <c r="FL146" s="157">
        <v>0</v>
      </c>
      <c r="FM146" s="157">
        <v>0</v>
      </c>
      <c r="FN146" s="157">
        <v>0</v>
      </c>
      <c r="FO146" s="157">
        <v>0</v>
      </c>
      <c r="FP146" s="157">
        <v>0</v>
      </c>
      <c r="FQ146" s="157">
        <v>0</v>
      </c>
      <c r="FR146" s="157">
        <v>0</v>
      </c>
      <c r="FS146" s="157">
        <v>0</v>
      </c>
      <c r="FT146" s="157">
        <v>0</v>
      </c>
      <c r="FU146" s="157">
        <v>0</v>
      </c>
      <c r="FV146" s="157">
        <v>0</v>
      </c>
      <c r="FW146" s="157">
        <v>0</v>
      </c>
      <c r="FX146" s="192">
        <v>2.5599999999999999E-5</v>
      </c>
      <c r="FY146" s="157">
        <v>0</v>
      </c>
      <c r="FZ146" s="157">
        <v>0</v>
      </c>
      <c r="GA146" s="157">
        <v>0</v>
      </c>
      <c r="GB146" s="157">
        <v>0</v>
      </c>
      <c r="GC146" s="157">
        <v>0</v>
      </c>
      <c r="GD146" s="192">
        <v>3.68E-5</v>
      </c>
      <c r="GE146" s="192">
        <v>6.7799999999999995E-5</v>
      </c>
      <c r="GF146" s="157">
        <v>0</v>
      </c>
      <c r="GG146" s="157">
        <v>0</v>
      </c>
      <c r="GH146" s="157">
        <v>0</v>
      </c>
      <c r="GI146" s="157">
        <v>2.5729399999999998E-4</v>
      </c>
      <c r="GJ146" s="157">
        <v>0</v>
      </c>
      <c r="GK146" s="157">
        <v>1.4787599999999999E-4</v>
      </c>
      <c r="GL146" s="157">
        <v>0</v>
      </c>
      <c r="GM146" s="157">
        <v>0</v>
      </c>
      <c r="GN146" s="157">
        <v>0</v>
      </c>
      <c r="GO146" s="157">
        <v>0</v>
      </c>
      <c r="GP146" s="157">
        <v>0</v>
      </c>
      <c r="GQ146" s="157">
        <v>0</v>
      </c>
      <c r="GR146" s="157">
        <v>0</v>
      </c>
      <c r="GS146" s="157">
        <v>0</v>
      </c>
      <c r="GT146" s="157">
        <v>0</v>
      </c>
      <c r="GU146" s="157">
        <v>0</v>
      </c>
      <c r="GV146" s="157">
        <v>0</v>
      </c>
      <c r="GW146" s="157">
        <v>0</v>
      </c>
      <c r="GX146" s="157">
        <v>0</v>
      </c>
      <c r="GY146" s="157">
        <v>0</v>
      </c>
      <c r="GZ146" s="157">
        <v>0</v>
      </c>
      <c r="HA146" s="157">
        <v>0</v>
      </c>
    </row>
    <row r="147" spans="1:209" x14ac:dyDescent="0.2">
      <c r="A147" s="157" t="s">
        <v>3956</v>
      </c>
      <c r="B147" s="157">
        <v>0</v>
      </c>
      <c r="C147" s="157">
        <v>0</v>
      </c>
      <c r="D147" s="157">
        <v>0</v>
      </c>
      <c r="E147" s="157">
        <v>0</v>
      </c>
      <c r="F147" s="157">
        <v>0</v>
      </c>
      <c r="G147" s="157">
        <v>0</v>
      </c>
      <c r="H147" s="157">
        <v>0</v>
      </c>
      <c r="I147" s="157">
        <v>0</v>
      </c>
      <c r="J147" s="157">
        <v>0</v>
      </c>
      <c r="K147" s="157">
        <v>0</v>
      </c>
      <c r="L147" s="157">
        <v>0</v>
      </c>
      <c r="M147" s="157">
        <v>0</v>
      </c>
      <c r="N147" s="157">
        <v>0</v>
      </c>
      <c r="O147" s="157">
        <v>0</v>
      </c>
      <c r="P147" s="157">
        <v>0</v>
      </c>
      <c r="Q147" s="157">
        <v>0</v>
      </c>
      <c r="R147" s="157">
        <v>0</v>
      </c>
      <c r="S147" s="157">
        <v>0</v>
      </c>
      <c r="T147" s="157">
        <v>0</v>
      </c>
      <c r="U147" s="157">
        <v>0</v>
      </c>
      <c r="V147" s="157">
        <v>0</v>
      </c>
      <c r="W147" s="157">
        <v>0</v>
      </c>
      <c r="X147" s="157">
        <v>0</v>
      </c>
      <c r="Y147" s="157">
        <v>0</v>
      </c>
      <c r="Z147" s="157">
        <v>0</v>
      </c>
      <c r="AA147" s="157">
        <v>0</v>
      </c>
      <c r="AB147" s="157">
        <v>0</v>
      </c>
      <c r="AC147" s="157">
        <v>0</v>
      </c>
      <c r="AD147" s="157">
        <v>0</v>
      </c>
      <c r="AE147" s="157">
        <v>0</v>
      </c>
      <c r="AF147" s="157">
        <v>0</v>
      </c>
      <c r="AG147" s="157">
        <v>0</v>
      </c>
      <c r="AH147" s="157">
        <v>0</v>
      </c>
      <c r="AI147" s="192">
        <v>7.7399999999999998E-5</v>
      </c>
      <c r="AJ147" s="157">
        <v>0</v>
      </c>
      <c r="AK147" s="157">
        <v>0</v>
      </c>
      <c r="AL147" s="157">
        <v>0</v>
      </c>
      <c r="AM147" s="157">
        <v>0</v>
      </c>
      <c r="AN147" s="157">
        <v>0</v>
      </c>
      <c r="AO147" s="157">
        <v>0</v>
      </c>
      <c r="AP147" s="157">
        <v>0</v>
      </c>
      <c r="AQ147" s="157">
        <v>0</v>
      </c>
      <c r="AR147" s="157">
        <v>0</v>
      </c>
      <c r="AS147" s="157">
        <v>0</v>
      </c>
      <c r="AT147" s="157">
        <v>0</v>
      </c>
      <c r="AU147" s="157">
        <v>0</v>
      </c>
      <c r="AV147" s="157">
        <v>0</v>
      </c>
      <c r="AW147" s="157">
        <v>0</v>
      </c>
      <c r="AX147" s="157">
        <v>0</v>
      </c>
      <c r="AY147" s="157">
        <v>0</v>
      </c>
      <c r="AZ147" s="157">
        <v>0</v>
      </c>
      <c r="BA147" s="157">
        <v>0</v>
      </c>
      <c r="BB147" s="157">
        <v>0</v>
      </c>
      <c r="BC147" s="157">
        <v>0</v>
      </c>
      <c r="BD147" s="157">
        <v>0</v>
      </c>
      <c r="BE147" s="157">
        <v>0</v>
      </c>
      <c r="BF147" s="157">
        <v>0</v>
      </c>
      <c r="BG147" s="157">
        <v>0</v>
      </c>
      <c r="BH147" s="157">
        <v>0</v>
      </c>
      <c r="BI147" s="157">
        <v>0</v>
      </c>
      <c r="BJ147" s="157">
        <v>0</v>
      </c>
      <c r="BK147" s="157">
        <v>0</v>
      </c>
      <c r="BL147" s="157">
        <v>0</v>
      </c>
      <c r="BM147" s="157">
        <v>0</v>
      </c>
      <c r="BN147" s="157">
        <v>0</v>
      </c>
      <c r="BO147" s="157">
        <v>0</v>
      </c>
      <c r="BP147" s="157">
        <v>0</v>
      </c>
      <c r="BQ147" s="157">
        <v>0</v>
      </c>
      <c r="BR147" s="157">
        <v>0</v>
      </c>
      <c r="BS147" s="157">
        <v>0</v>
      </c>
      <c r="BT147" s="157">
        <v>0</v>
      </c>
      <c r="BU147" s="157">
        <v>0</v>
      </c>
      <c r="BV147" s="157">
        <v>0</v>
      </c>
      <c r="BW147" s="157">
        <v>0</v>
      </c>
      <c r="BX147" s="157">
        <v>0</v>
      </c>
      <c r="BY147" s="192">
        <v>2.5199999999999999E-5</v>
      </c>
      <c r="BZ147" s="157">
        <v>0</v>
      </c>
      <c r="CA147" s="157">
        <v>0</v>
      </c>
      <c r="CB147" s="157">
        <v>0</v>
      </c>
      <c r="CC147" s="157">
        <v>2.1736800000000001E-4</v>
      </c>
      <c r="CD147" s="157">
        <v>0</v>
      </c>
      <c r="CE147" s="192">
        <v>9.3399999999999993E-5</v>
      </c>
      <c r="CF147" s="192">
        <v>5.5399999999999998E-5</v>
      </c>
      <c r="CG147" s="157">
        <v>0</v>
      </c>
      <c r="CH147" s="157">
        <v>0</v>
      </c>
      <c r="CI147" s="157">
        <v>0</v>
      </c>
      <c r="CJ147" s="157">
        <v>0</v>
      </c>
      <c r="CK147" s="157">
        <v>0</v>
      </c>
      <c r="CL147" s="192">
        <v>3.3200000000000001E-5</v>
      </c>
      <c r="CM147" s="157">
        <v>0</v>
      </c>
      <c r="CN147" s="157">
        <v>0</v>
      </c>
      <c r="CO147" s="157">
        <v>0</v>
      </c>
      <c r="CP147" s="157">
        <v>0</v>
      </c>
      <c r="CQ147" s="157">
        <v>0</v>
      </c>
      <c r="CR147" s="157">
        <v>0</v>
      </c>
      <c r="CS147" s="157">
        <v>0</v>
      </c>
      <c r="CT147" s="157">
        <v>0</v>
      </c>
      <c r="CU147" s="157">
        <v>0</v>
      </c>
      <c r="CV147" s="157">
        <v>0</v>
      </c>
      <c r="CW147" s="157">
        <v>0</v>
      </c>
      <c r="CX147" s="157">
        <v>0</v>
      </c>
      <c r="CY147" s="157">
        <v>0</v>
      </c>
      <c r="CZ147" s="157">
        <v>0</v>
      </c>
      <c r="DA147" s="157">
        <v>0</v>
      </c>
      <c r="DB147" s="157">
        <v>0</v>
      </c>
      <c r="DC147" s="157">
        <v>0</v>
      </c>
      <c r="DD147" s="157">
        <v>0</v>
      </c>
      <c r="DE147" s="157">
        <v>0</v>
      </c>
      <c r="DF147" s="157">
        <v>0</v>
      </c>
      <c r="DG147" s="157">
        <v>0</v>
      </c>
      <c r="DH147" s="157">
        <v>0</v>
      </c>
      <c r="DI147" s="157">
        <v>0</v>
      </c>
      <c r="DJ147" s="157">
        <v>0</v>
      </c>
      <c r="DK147" s="157">
        <v>0</v>
      </c>
      <c r="DL147" s="157">
        <v>0</v>
      </c>
      <c r="DM147" s="157">
        <v>0</v>
      </c>
      <c r="DN147" s="157">
        <v>0</v>
      </c>
      <c r="DO147" s="157">
        <v>0</v>
      </c>
      <c r="DP147" s="157">
        <v>0</v>
      </c>
      <c r="DQ147" s="157">
        <v>0</v>
      </c>
      <c r="DR147" s="157">
        <v>0</v>
      </c>
      <c r="DS147" s="157">
        <v>0</v>
      </c>
      <c r="DT147" s="157">
        <v>0</v>
      </c>
      <c r="DU147" s="157">
        <v>0</v>
      </c>
      <c r="DV147" s="157">
        <v>0</v>
      </c>
      <c r="DW147" s="157">
        <v>0</v>
      </c>
      <c r="DX147" s="192">
        <v>5.4400000000000001E-5</v>
      </c>
      <c r="DY147" s="157">
        <v>0</v>
      </c>
      <c r="DZ147" s="157">
        <v>0</v>
      </c>
      <c r="EA147" s="157">
        <v>0</v>
      </c>
      <c r="EB147" s="157">
        <v>0</v>
      </c>
      <c r="EC147" s="157">
        <v>0</v>
      </c>
      <c r="ED147" s="157">
        <v>0</v>
      </c>
      <c r="EE147" s="157">
        <v>0</v>
      </c>
      <c r="EF147" s="157">
        <v>0</v>
      </c>
      <c r="EG147" s="157">
        <v>0</v>
      </c>
      <c r="EH147" s="157">
        <v>0</v>
      </c>
      <c r="EI147" s="157">
        <v>0</v>
      </c>
      <c r="EJ147" s="157">
        <v>0</v>
      </c>
      <c r="EK147" s="157">
        <v>0</v>
      </c>
      <c r="EL147" s="157">
        <v>0</v>
      </c>
      <c r="EM147" s="157">
        <v>0</v>
      </c>
      <c r="EN147" s="157">
        <v>0</v>
      </c>
      <c r="EO147" s="157">
        <v>0</v>
      </c>
      <c r="EP147" s="157">
        <v>0</v>
      </c>
      <c r="EQ147" s="157">
        <v>0</v>
      </c>
      <c r="ER147" s="157">
        <v>2.27414E-4</v>
      </c>
      <c r="ES147" s="157">
        <v>0</v>
      </c>
      <c r="ET147" s="157">
        <v>0</v>
      </c>
      <c r="EU147" s="157">
        <v>0</v>
      </c>
      <c r="EV147" s="157">
        <v>0</v>
      </c>
      <c r="EW147" s="157">
        <v>0</v>
      </c>
      <c r="EX147" s="157">
        <v>0</v>
      </c>
      <c r="EY147" s="157">
        <v>0</v>
      </c>
      <c r="EZ147" s="157">
        <v>0</v>
      </c>
      <c r="FA147" s="157">
        <v>0</v>
      </c>
      <c r="FB147" s="157">
        <v>0</v>
      </c>
      <c r="FC147" s="157">
        <v>0</v>
      </c>
      <c r="FD147" s="157">
        <v>0</v>
      </c>
      <c r="FE147" s="157">
        <v>0</v>
      </c>
      <c r="FF147" s="157">
        <v>0</v>
      </c>
      <c r="FG147" s="157">
        <v>0</v>
      </c>
      <c r="FH147" s="157">
        <v>0</v>
      </c>
      <c r="FI147" s="157">
        <v>0</v>
      </c>
      <c r="FJ147" s="157">
        <v>0</v>
      </c>
      <c r="FK147" s="157">
        <v>0</v>
      </c>
      <c r="FL147" s="157">
        <v>0</v>
      </c>
      <c r="FM147" s="157">
        <v>0</v>
      </c>
      <c r="FN147" s="157">
        <v>0</v>
      </c>
      <c r="FO147" s="157">
        <v>0</v>
      </c>
      <c r="FP147" s="157">
        <v>1.2347700000000001E-4</v>
      </c>
      <c r="FQ147" s="157">
        <v>0</v>
      </c>
      <c r="FR147" s="157">
        <v>0</v>
      </c>
      <c r="FS147" s="157">
        <v>0</v>
      </c>
      <c r="FT147" s="157">
        <v>0</v>
      </c>
      <c r="FU147" s="157">
        <v>0</v>
      </c>
      <c r="FV147" s="157">
        <v>0</v>
      </c>
      <c r="FW147" s="157">
        <v>0</v>
      </c>
      <c r="FX147" s="157">
        <v>1.7912000000000001E-4</v>
      </c>
      <c r="FY147" s="157">
        <v>0</v>
      </c>
      <c r="FZ147" s="157">
        <v>0</v>
      </c>
      <c r="GA147" s="157">
        <v>0</v>
      </c>
      <c r="GB147" s="157">
        <v>0</v>
      </c>
      <c r="GC147" s="157">
        <v>0</v>
      </c>
      <c r="GD147" s="157">
        <v>4.4164699999999998E-4</v>
      </c>
      <c r="GE147" s="192">
        <v>6.7799999999999995E-5</v>
      </c>
      <c r="GF147" s="157">
        <v>0</v>
      </c>
      <c r="GG147" s="157">
        <v>0</v>
      </c>
      <c r="GH147" s="157">
        <v>0</v>
      </c>
      <c r="GI147" s="157">
        <v>0</v>
      </c>
      <c r="GJ147" s="157">
        <v>0</v>
      </c>
      <c r="GK147" s="157">
        <v>0</v>
      </c>
      <c r="GL147" s="157">
        <v>0</v>
      </c>
      <c r="GM147" s="157">
        <v>0</v>
      </c>
      <c r="GN147" s="157">
        <v>0</v>
      </c>
      <c r="GO147" s="157">
        <v>0</v>
      </c>
      <c r="GP147" s="157">
        <v>0</v>
      </c>
      <c r="GQ147" s="157">
        <v>0</v>
      </c>
      <c r="GR147" s="157">
        <v>0</v>
      </c>
      <c r="GS147" s="157">
        <v>0</v>
      </c>
      <c r="GT147" s="157">
        <v>0</v>
      </c>
      <c r="GU147" s="157">
        <v>0</v>
      </c>
      <c r="GV147" s="157">
        <v>0</v>
      </c>
      <c r="GW147" s="157">
        <v>0</v>
      </c>
      <c r="GX147" s="157">
        <v>0</v>
      </c>
      <c r="GY147" s="157">
        <v>0</v>
      </c>
      <c r="GZ147" s="157">
        <v>0</v>
      </c>
      <c r="HA147" s="157">
        <v>0</v>
      </c>
    </row>
    <row r="148" spans="1:209" x14ac:dyDescent="0.2">
      <c r="A148" s="157" t="s">
        <v>3957</v>
      </c>
      <c r="B148" s="157">
        <v>0</v>
      </c>
      <c r="C148" s="157">
        <v>0</v>
      </c>
      <c r="D148" s="157">
        <v>0</v>
      </c>
      <c r="E148" s="157">
        <v>0</v>
      </c>
      <c r="F148" s="157">
        <v>0</v>
      </c>
      <c r="G148" s="157">
        <v>0</v>
      </c>
      <c r="H148" s="157">
        <v>0</v>
      </c>
      <c r="I148" s="157">
        <v>0</v>
      </c>
      <c r="J148" s="157">
        <v>0</v>
      </c>
      <c r="K148" s="157">
        <v>0</v>
      </c>
      <c r="L148" s="157">
        <v>0</v>
      </c>
      <c r="M148" s="157">
        <v>0</v>
      </c>
      <c r="N148" s="157">
        <v>0</v>
      </c>
      <c r="O148" s="157">
        <v>0</v>
      </c>
      <c r="P148" s="157">
        <v>0</v>
      </c>
      <c r="Q148" s="157">
        <v>0</v>
      </c>
      <c r="R148" s="157">
        <v>0</v>
      </c>
      <c r="S148" s="157">
        <v>0</v>
      </c>
      <c r="T148" s="157">
        <v>0</v>
      </c>
      <c r="U148" s="157">
        <v>0</v>
      </c>
      <c r="V148" s="157">
        <v>0</v>
      </c>
      <c r="W148" s="157">
        <v>0</v>
      </c>
      <c r="X148" s="157">
        <v>0</v>
      </c>
      <c r="Y148" s="157">
        <v>0</v>
      </c>
      <c r="Z148" s="157">
        <v>0</v>
      </c>
      <c r="AA148" s="157">
        <v>0</v>
      </c>
      <c r="AB148" s="157">
        <v>0</v>
      </c>
      <c r="AC148" s="157">
        <v>0</v>
      </c>
      <c r="AD148" s="157">
        <v>0</v>
      </c>
      <c r="AE148" s="157">
        <v>0</v>
      </c>
      <c r="AF148" s="157">
        <v>0</v>
      </c>
      <c r="AG148" s="157">
        <v>0</v>
      </c>
      <c r="AH148" s="157">
        <v>0</v>
      </c>
      <c r="AI148" s="157">
        <v>0</v>
      </c>
      <c r="AJ148" s="157">
        <v>0</v>
      </c>
      <c r="AK148" s="157">
        <v>0</v>
      </c>
      <c r="AL148" s="157">
        <v>0</v>
      </c>
      <c r="AM148" s="157">
        <v>0</v>
      </c>
      <c r="AN148" s="157">
        <v>0</v>
      </c>
      <c r="AO148" s="157">
        <v>0</v>
      </c>
      <c r="AP148" s="157">
        <v>0</v>
      </c>
      <c r="AQ148" s="157">
        <v>0</v>
      </c>
      <c r="AR148" s="157">
        <v>0</v>
      </c>
      <c r="AS148" s="157">
        <v>0</v>
      </c>
      <c r="AT148" s="157">
        <v>0</v>
      </c>
      <c r="AU148" s="157">
        <v>0</v>
      </c>
      <c r="AV148" s="157">
        <v>0</v>
      </c>
      <c r="AW148" s="157">
        <v>0</v>
      </c>
      <c r="AX148" s="157">
        <v>0</v>
      </c>
      <c r="AY148" s="157">
        <v>0</v>
      </c>
      <c r="AZ148" s="157">
        <v>0</v>
      </c>
      <c r="BA148" s="157">
        <v>0</v>
      </c>
      <c r="BB148" s="157">
        <v>0</v>
      </c>
      <c r="BC148" s="157">
        <v>0</v>
      </c>
      <c r="BD148" s="157">
        <v>0</v>
      </c>
      <c r="BE148" s="157">
        <v>0</v>
      </c>
      <c r="BF148" s="157">
        <v>0</v>
      </c>
      <c r="BG148" s="157">
        <v>0</v>
      </c>
      <c r="BH148" s="157">
        <v>0</v>
      </c>
      <c r="BI148" s="157">
        <v>0</v>
      </c>
      <c r="BJ148" s="157">
        <v>0</v>
      </c>
      <c r="BK148" s="157">
        <v>0</v>
      </c>
      <c r="BL148" s="157">
        <v>0</v>
      </c>
      <c r="BM148" s="157">
        <v>0</v>
      </c>
      <c r="BN148" s="157">
        <v>0</v>
      </c>
      <c r="BO148" s="157">
        <v>0</v>
      </c>
      <c r="BP148" s="157">
        <v>0</v>
      </c>
      <c r="BQ148" s="157">
        <v>0</v>
      </c>
      <c r="BR148" s="157">
        <v>0</v>
      </c>
      <c r="BS148" s="157">
        <v>0</v>
      </c>
      <c r="BT148" s="157">
        <v>0</v>
      </c>
      <c r="BU148" s="157">
        <v>0</v>
      </c>
      <c r="BV148" s="157">
        <v>0</v>
      </c>
      <c r="BW148" s="157">
        <v>0</v>
      </c>
      <c r="BX148" s="157">
        <v>0</v>
      </c>
      <c r="BY148" s="157">
        <v>0</v>
      </c>
      <c r="BZ148" s="157">
        <v>0</v>
      </c>
      <c r="CA148" s="157">
        <v>0</v>
      </c>
      <c r="CB148" s="157">
        <v>0</v>
      </c>
      <c r="CC148" s="157">
        <v>0</v>
      </c>
      <c r="CD148" s="157">
        <v>0</v>
      </c>
      <c r="CE148" s="157">
        <v>0</v>
      </c>
      <c r="CF148" s="157">
        <v>0</v>
      </c>
      <c r="CG148" s="157">
        <v>0</v>
      </c>
      <c r="CH148" s="157">
        <v>0</v>
      </c>
      <c r="CI148" s="157">
        <v>0</v>
      </c>
      <c r="CJ148" s="157">
        <v>0</v>
      </c>
      <c r="CK148" s="157">
        <v>0</v>
      </c>
      <c r="CL148" s="157">
        <v>0</v>
      </c>
      <c r="CM148" s="157">
        <v>0</v>
      </c>
      <c r="CN148" s="157">
        <v>0</v>
      </c>
      <c r="CO148" s="157">
        <v>0</v>
      </c>
      <c r="CP148" s="157">
        <v>0</v>
      </c>
      <c r="CQ148" s="157">
        <v>0</v>
      </c>
      <c r="CR148" s="157">
        <v>0</v>
      </c>
      <c r="CS148" s="157">
        <v>0</v>
      </c>
      <c r="CT148" s="157">
        <v>0</v>
      </c>
      <c r="CU148" s="157">
        <v>0</v>
      </c>
      <c r="CV148" s="157">
        <v>0</v>
      </c>
      <c r="CW148" s="157">
        <v>0</v>
      </c>
      <c r="CX148" s="157">
        <v>0</v>
      </c>
      <c r="CY148" s="157">
        <v>0</v>
      </c>
      <c r="CZ148" s="157">
        <v>0</v>
      </c>
      <c r="DA148" s="157">
        <v>0</v>
      </c>
      <c r="DB148" s="157">
        <v>0</v>
      </c>
      <c r="DC148" s="157">
        <v>0</v>
      </c>
      <c r="DD148" s="157">
        <v>0</v>
      </c>
      <c r="DE148" s="157">
        <v>0</v>
      </c>
      <c r="DF148" s="157">
        <v>0</v>
      </c>
      <c r="DG148" s="157">
        <v>0</v>
      </c>
      <c r="DH148" s="157">
        <v>0</v>
      </c>
      <c r="DI148" s="157">
        <v>0</v>
      </c>
      <c r="DJ148" s="157">
        <v>0</v>
      </c>
      <c r="DK148" s="157">
        <v>0</v>
      </c>
      <c r="DL148" s="157">
        <v>0</v>
      </c>
      <c r="DM148" s="157">
        <v>0</v>
      </c>
      <c r="DN148" s="157">
        <v>0</v>
      </c>
      <c r="DO148" s="157">
        <v>0</v>
      </c>
      <c r="DP148" s="157">
        <v>0</v>
      </c>
      <c r="DQ148" s="157">
        <v>0</v>
      </c>
      <c r="DR148" s="157">
        <v>0</v>
      </c>
      <c r="DS148" s="157">
        <v>0</v>
      </c>
      <c r="DT148" s="157">
        <v>0</v>
      </c>
      <c r="DU148" s="157">
        <v>0</v>
      </c>
      <c r="DV148" s="157">
        <v>0</v>
      </c>
      <c r="DW148" s="157">
        <v>0</v>
      </c>
      <c r="DX148" s="157">
        <v>0</v>
      </c>
      <c r="DY148" s="157">
        <v>0</v>
      </c>
      <c r="DZ148" s="157">
        <v>0</v>
      </c>
      <c r="EA148" s="157">
        <v>0</v>
      </c>
      <c r="EB148" s="157">
        <v>0</v>
      </c>
      <c r="EC148" s="157">
        <v>0</v>
      </c>
      <c r="ED148" s="157">
        <v>0</v>
      </c>
      <c r="EE148" s="157">
        <v>0</v>
      </c>
      <c r="EF148" s="157">
        <v>0</v>
      </c>
      <c r="EG148" s="157">
        <v>0</v>
      </c>
      <c r="EH148" s="157">
        <v>0</v>
      </c>
      <c r="EI148" s="157">
        <v>0</v>
      </c>
      <c r="EJ148" s="157">
        <v>0</v>
      </c>
      <c r="EK148" s="157">
        <v>0</v>
      </c>
      <c r="EL148" s="157">
        <v>0</v>
      </c>
      <c r="EM148" s="157">
        <v>0</v>
      </c>
      <c r="EN148" s="157">
        <v>0</v>
      </c>
      <c r="EO148" s="157">
        <v>0</v>
      </c>
      <c r="EP148" s="157">
        <v>0</v>
      </c>
      <c r="EQ148" s="157">
        <v>0</v>
      </c>
      <c r="ER148" s="157">
        <v>0</v>
      </c>
      <c r="ES148" s="157">
        <v>0</v>
      </c>
      <c r="ET148" s="157">
        <v>0</v>
      </c>
      <c r="EU148" s="157">
        <v>0</v>
      </c>
      <c r="EV148" s="157">
        <v>0</v>
      </c>
      <c r="EW148" s="157">
        <v>0</v>
      </c>
      <c r="EX148" s="157">
        <v>0</v>
      </c>
      <c r="EY148" s="157">
        <v>0</v>
      </c>
      <c r="EZ148" s="157">
        <v>0</v>
      </c>
      <c r="FA148" s="157">
        <v>0</v>
      </c>
      <c r="FB148" s="157">
        <v>0</v>
      </c>
      <c r="FC148" s="157">
        <v>0</v>
      </c>
      <c r="FD148" s="157">
        <v>0</v>
      </c>
      <c r="FE148" s="157">
        <v>0</v>
      </c>
      <c r="FF148" s="157">
        <v>0</v>
      </c>
      <c r="FG148" s="157">
        <v>2.3889199999999999E-4</v>
      </c>
      <c r="FH148" s="157">
        <v>0</v>
      </c>
      <c r="FI148" s="157">
        <v>0</v>
      </c>
      <c r="FJ148" s="157">
        <v>0</v>
      </c>
      <c r="FK148" s="157">
        <v>0</v>
      </c>
      <c r="FL148" s="157">
        <v>0</v>
      </c>
      <c r="FM148" s="157">
        <v>0</v>
      </c>
      <c r="FN148" s="157">
        <v>0</v>
      </c>
      <c r="FO148" s="157">
        <v>0</v>
      </c>
      <c r="FP148" s="157">
        <v>0</v>
      </c>
      <c r="FQ148" s="157">
        <v>0</v>
      </c>
      <c r="FR148" s="157">
        <v>0</v>
      </c>
      <c r="FS148" s="157">
        <v>0</v>
      </c>
      <c r="FT148" s="157">
        <v>0</v>
      </c>
      <c r="FU148" s="157">
        <v>0</v>
      </c>
      <c r="FV148" s="157">
        <v>0</v>
      </c>
      <c r="FW148" s="157">
        <v>0</v>
      </c>
      <c r="FX148" s="157">
        <v>0</v>
      </c>
      <c r="FY148" s="157">
        <v>0</v>
      </c>
      <c r="FZ148" s="157">
        <v>0</v>
      </c>
      <c r="GA148" s="157">
        <v>0</v>
      </c>
      <c r="GB148" s="157">
        <v>0</v>
      </c>
      <c r="GC148" s="157">
        <v>0</v>
      </c>
      <c r="GD148" s="157">
        <v>0</v>
      </c>
      <c r="GE148" s="157">
        <v>0</v>
      </c>
      <c r="GF148" s="157">
        <v>0</v>
      </c>
      <c r="GG148" s="157">
        <v>0</v>
      </c>
      <c r="GH148" s="157">
        <v>0</v>
      </c>
      <c r="GI148" s="157">
        <v>0</v>
      </c>
      <c r="GJ148" s="157">
        <v>0</v>
      </c>
      <c r="GK148" s="157">
        <v>0</v>
      </c>
      <c r="GL148" s="157">
        <v>0</v>
      </c>
      <c r="GM148" s="157">
        <v>0</v>
      </c>
      <c r="GN148" s="157">
        <v>0</v>
      </c>
      <c r="GO148" s="157">
        <v>0</v>
      </c>
      <c r="GP148" s="157">
        <v>0</v>
      </c>
      <c r="GQ148" s="157">
        <v>0</v>
      </c>
      <c r="GR148" s="157">
        <v>0</v>
      </c>
      <c r="GS148" s="157">
        <v>0</v>
      </c>
      <c r="GT148" s="157">
        <v>0</v>
      </c>
      <c r="GU148" s="157">
        <v>0</v>
      </c>
      <c r="GV148" s="157">
        <v>0</v>
      </c>
      <c r="GW148" s="157">
        <v>0</v>
      </c>
      <c r="GX148" s="157">
        <v>0</v>
      </c>
      <c r="GY148" s="157">
        <v>0</v>
      </c>
      <c r="GZ148" s="157">
        <v>0</v>
      </c>
      <c r="HA148" s="157">
        <v>0</v>
      </c>
    </row>
    <row r="149" spans="1:209" x14ac:dyDescent="0.2">
      <c r="A149" s="157" t="s">
        <v>3958</v>
      </c>
      <c r="B149" s="157">
        <v>0</v>
      </c>
      <c r="C149" s="192">
        <v>1.15E-5</v>
      </c>
      <c r="D149" s="157">
        <v>0</v>
      </c>
      <c r="E149" s="157">
        <v>0</v>
      </c>
      <c r="F149" s="157">
        <v>0</v>
      </c>
      <c r="G149" s="157">
        <v>0</v>
      </c>
      <c r="H149" s="192">
        <v>3.15E-5</v>
      </c>
      <c r="I149" s="192">
        <v>2.6299999999999999E-5</v>
      </c>
      <c r="J149" s="157">
        <v>0</v>
      </c>
      <c r="K149" s="157">
        <v>0</v>
      </c>
      <c r="L149" s="192">
        <v>1.7099999999999999E-5</v>
      </c>
      <c r="M149" s="192">
        <v>9.7E-5</v>
      </c>
      <c r="N149" s="192">
        <v>5.0699999999999999E-5</v>
      </c>
      <c r="O149" s="157">
        <v>0</v>
      </c>
      <c r="P149" s="192">
        <v>1.3200000000000001E-5</v>
      </c>
      <c r="Q149" s="192">
        <v>3.1600000000000002E-5</v>
      </c>
      <c r="R149" s="157">
        <v>0</v>
      </c>
      <c r="S149" s="192">
        <v>2.4000000000000001E-5</v>
      </c>
      <c r="T149" s="157">
        <v>0</v>
      </c>
      <c r="U149" s="157">
        <v>0</v>
      </c>
      <c r="V149" s="157">
        <v>0</v>
      </c>
      <c r="W149" s="192">
        <v>1.0499999999999999E-5</v>
      </c>
      <c r="X149" s="192">
        <v>6.0800000000000001E-5</v>
      </c>
      <c r="Y149" s="157">
        <v>0</v>
      </c>
      <c r="Z149" s="192">
        <v>8.7999999999999998E-5</v>
      </c>
      <c r="AA149" s="157">
        <v>0</v>
      </c>
      <c r="AB149" s="192">
        <v>3.9900000000000001E-5</v>
      </c>
      <c r="AC149" s="192">
        <v>7.7200000000000006E-5</v>
      </c>
      <c r="AD149" s="192">
        <v>3.8800000000000001E-5</v>
      </c>
      <c r="AE149" s="157">
        <v>0</v>
      </c>
      <c r="AF149" s="157">
        <v>0</v>
      </c>
      <c r="AG149" s="157">
        <v>0</v>
      </c>
      <c r="AH149" s="192">
        <v>2.4600000000000002E-5</v>
      </c>
      <c r="AI149" s="192">
        <v>7.7399999999999998E-5</v>
      </c>
      <c r="AJ149" s="192">
        <v>3.5500000000000002E-5</v>
      </c>
      <c r="AK149" s="192">
        <v>4.6600000000000001E-5</v>
      </c>
      <c r="AL149" s="157">
        <v>0</v>
      </c>
      <c r="AM149" s="157">
        <v>0</v>
      </c>
      <c r="AN149" s="192">
        <v>1.6500000000000001E-5</v>
      </c>
      <c r="AO149" s="192">
        <v>7.5900000000000002E-5</v>
      </c>
      <c r="AP149" s="157">
        <v>0</v>
      </c>
      <c r="AQ149" s="192">
        <v>4.1900000000000002E-5</v>
      </c>
      <c r="AR149" s="157">
        <v>0</v>
      </c>
      <c r="AS149" s="157">
        <v>0</v>
      </c>
      <c r="AT149" s="157">
        <v>0</v>
      </c>
      <c r="AU149" s="157">
        <v>4.1220100000000001E-4</v>
      </c>
      <c r="AV149" s="157">
        <v>2.9374300000000001E-4</v>
      </c>
      <c r="AW149" s="192">
        <v>3.4199999999999998E-5</v>
      </c>
      <c r="AX149" s="157">
        <v>0</v>
      </c>
      <c r="AY149" s="157">
        <v>0</v>
      </c>
      <c r="AZ149" s="157">
        <v>0</v>
      </c>
      <c r="BA149" s="192">
        <v>4.8199999999999999E-5</v>
      </c>
      <c r="BB149" s="192">
        <v>4.9299999999999999E-5</v>
      </c>
      <c r="BC149" s="157">
        <v>0</v>
      </c>
      <c r="BD149" s="157">
        <v>0</v>
      </c>
      <c r="BE149" s="157">
        <v>0</v>
      </c>
      <c r="BF149" s="192">
        <v>3.8099999999999998E-5</v>
      </c>
      <c r="BG149" s="192">
        <v>2.69E-5</v>
      </c>
      <c r="BH149" s="157">
        <v>0</v>
      </c>
      <c r="BI149" s="157">
        <v>0</v>
      </c>
      <c r="BJ149" s="192">
        <v>1.88E-5</v>
      </c>
      <c r="BK149" s="192">
        <v>8.6100000000000006E-5</v>
      </c>
      <c r="BL149" s="157">
        <v>0</v>
      </c>
      <c r="BM149" s="157">
        <v>0</v>
      </c>
      <c r="BN149" s="157">
        <v>0</v>
      </c>
      <c r="BO149" s="157">
        <v>0</v>
      </c>
      <c r="BP149" s="192">
        <v>2.6599999999999999E-5</v>
      </c>
      <c r="BQ149" s="157">
        <v>1.19567E-4</v>
      </c>
      <c r="BR149" s="157">
        <v>0</v>
      </c>
      <c r="BS149" s="157">
        <v>0</v>
      </c>
      <c r="BT149" s="157">
        <v>0</v>
      </c>
      <c r="BU149" s="157">
        <v>0</v>
      </c>
      <c r="BV149" s="157">
        <v>0</v>
      </c>
      <c r="BW149" s="157">
        <v>0</v>
      </c>
      <c r="BX149" s="192">
        <v>2.4000000000000001E-5</v>
      </c>
      <c r="BY149" s="192">
        <v>2.5199999999999999E-5</v>
      </c>
      <c r="BZ149" s="192">
        <v>6.19E-5</v>
      </c>
      <c r="CA149" s="157">
        <v>0</v>
      </c>
      <c r="CB149" s="157">
        <v>0</v>
      </c>
      <c r="CC149" s="157">
        <v>0</v>
      </c>
      <c r="CD149" s="157">
        <v>0</v>
      </c>
      <c r="CE149" s="192">
        <v>3.1099999999999997E-5</v>
      </c>
      <c r="CF149" s="157">
        <v>0</v>
      </c>
      <c r="CG149" s="157">
        <v>0</v>
      </c>
      <c r="CH149" s="157">
        <v>0</v>
      </c>
      <c r="CI149" s="192">
        <v>3.7700000000000002E-5</v>
      </c>
      <c r="CJ149" s="192">
        <v>5.3000000000000001E-5</v>
      </c>
      <c r="CK149" s="192">
        <v>5.38E-5</v>
      </c>
      <c r="CL149" s="157">
        <v>0</v>
      </c>
      <c r="CM149" s="192">
        <v>1.88E-5</v>
      </c>
      <c r="CN149" s="192">
        <v>1.3200000000000001E-5</v>
      </c>
      <c r="CO149" s="192">
        <v>5.0300000000000003E-5</v>
      </c>
      <c r="CP149" s="192">
        <v>2.5000000000000001E-5</v>
      </c>
      <c r="CQ149" s="157">
        <v>0</v>
      </c>
      <c r="CR149" s="192">
        <v>1.7499999999999998E-5</v>
      </c>
      <c r="CS149" s="192">
        <v>5.2099999999999999E-5</v>
      </c>
      <c r="CT149" s="157">
        <v>0</v>
      </c>
      <c r="CU149" s="192">
        <v>3.9900000000000001E-5</v>
      </c>
      <c r="CV149" s="157">
        <v>0</v>
      </c>
      <c r="CW149" s="192">
        <v>8.3100000000000001E-5</v>
      </c>
      <c r="CX149" s="192">
        <v>4.4799999999999998E-5</v>
      </c>
      <c r="CY149" s="157">
        <v>1.9335899999999999E-4</v>
      </c>
      <c r="CZ149" s="157">
        <v>0</v>
      </c>
      <c r="DA149" s="157">
        <v>0</v>
      </c>
      <c r="DB149" s="157">
        <v>0</v>
      </c>
      <c r="DC149" s="157">
        <v>0</v>
      </c>
      <c r="DD149" s="157">
        <v>0</v>
      </c>
      <c r="DE149" s="157">
        <v>0</v>
      </c>
      <c r="DF149" s="157">
        <v>0</v>
      </c>
      <c r="DG149" s="157">
        <v>0</v>
      </c>
      <c r="DH149" s="157">
        <v>0</v>
      </c>
      <c r="DI149" s="192">
        <v>4.0299999999999997E-5</v>
      </c>
      <c r="DJ149" s="157">
        <v>0</v>
      </c>
      <c r="DK149" s="157">
        <v>0</v>
      </c>
      <c r="DL149" s="157">
        <v>0</v>
      </c>
      <c r="DM149" s="157">
        <v>0</v>
      </c>
      <c r="DN149" s="192">
        <v>6.6099999999999994E-5</v>
      </c>
      <c r="DO149" s="157">
        <v>0</v>
      </c>
      <c r="DP149" s="157">
        <v>0</v>
      </c>
      <c r="DQ149" s="157">
        <v>0</v>
      </c>
      <c r="DR149" s="192">
        <v>4.0800000000000002E-5</v>
      </c>
      <c r="DS149" s="157">
        <v>0</v>
      </c>
      <c r="DT149" s="157">
        <v>0</v>
      </c>
      <c r="DU149" s="157">
        <v>0</v>
      </c>
      <c r="DV149" s="157">
        <v>0</v>
      </c>
      <c r="DW149" s="157">
        <v>0</v>
      </c>
      <c r="DX149" s="157">
        <v>0</v>
      </c>
      <c r="DY149" s="192">
        <v>8.1000000000000004E-6</v>
      </c>
      <c r="DZ149" s="157">
        <v>8.2236799999999997E-4</v>
      </c>
      <c r="EA149" s="192">
        <v>9.1399999999999999E-5</v>
      </c>
      <c r="EB149" s="157">
        <v>0</v>
      </c>
      <c r="EC149" s="192">
        <v>1.8300000000000001E-5</v>
      </c>
      <c r="ED149" s="192">
        <v>9.8499999999999995E-5</v>
      </c>
      <c r="EE149" s="157">
        <v>0</v>
      </c>
      <c r="EF149" s="192">
        <v>3.2700000000000002E-5</v>
      </c>
      <c r="EG149" s="192">
        <v>3.0599999999999998E-5</v>
      </c>
      <c r="EH149" s="192">
        <v>3.9700000000000003E-5</v>
      </c>
      <c r="EI149" s="157">
        <v>1.2453200000000001E-4</v>
      </c>
      <c r="EJ149" s="192">
        <v>5.9799999999999997E-5</v>
      </c>
      <c r="EK149" s="157">
        <v>0</v>
      </c>
      <c r="EL149" s="157">
        <v>0</v>
      </c>
      <c r="EM149" s="192">
        <v>1.5299999999999999E-5</v>
      </c>
      <c r="EN149" s="192">
        <v>2.6599999999999999E-5</v>
      </c>
      <c r="EO149" s="157">
        <v>0</v>
      </c>
      <c r="EP149" s="157">
        <v>0</v>
      </c>
      <c r="EQ149" s="157">
        <v>0</v>
      </c>
      <c r="ER149" s="192">
        <v>4.1300000000000001E-5</v>
      </c>
      <c r="ES149" s="157">
        <v>0</v>
      </c>
      <c r="ET149" s="157">
        <v>0</v>
      </c>
      <c r="EU149" s="157">
        <v>0</v>
      </c>
      <c r="EV149" s="157">
        <v>0</v>
      </c>
      <c r="EW149" s="192">
        <v>1.8199999999999999E-5</v>
      </c>
      <c r="EX149" s="157">
        <v>0</v>
      </c>
      <c r="EY149" s="157">
        <v>0</v>
      </c>
      <c r="EZ149" s="157">
        <v>0</v>
      </c>
      <c r="FA149" s="157">
        <v>0</v>
      </c>
      <c r="FB149" s="157">
        <v>0</v>
      </c>
      <c r="FC149" s="157">
        <v>0</v>
      </c>
      <c r="FD149" s="157">
        <v>0</v>
      </c>
      <c r="FE149" s="157">
        <v>0</v>
      </c>
      <c r="FF149" s="192">
        <v>6.7799999999999995E-5</v>
      </c>
      <c r="FG149" s="157">
        <v>0</v>
      </c>
      <c r="FH149" s="192">
        <v>2.37E-5</v>
      </c>
      <c r="FI149" s="157">
        <v>0</v>
      </c>
      <c r="FJ149" s="157">
        <v>0</v>
      </c>
      <c r="FK149" s="192">
        <v>9.2399999999999996E-5</v>
      </c>
      <c r="FL149" s="157">
        <v>0</v>
      </c>
      <c r="FM149" s="157">
        <v>0</v>
      </c>
      <c r="FN149" s="192">
        <v>6.8899999999999994E-5</v>
      </c>
      <c r="FO149" s="157">
        <v>0</v>
      </c>
      <c r="FP149" s="192">
        <v>8.2299999999999995E-5</v>
      </c>
      <c r="FQ149" s="157">
        <v>0</v>
      </c>
      <c r="FR149" s="157">
        <v>0</v>
      </c>
      <c r="FS149" s="192">
        <v>4.6999999999999997E-5</v>
      </c>
      <c r="FT149" s="157">
        <v>0</v>
      </c>
      <c r="FU149" s="157">
        <v>1.7274099999999999E-4</v>
      </c>
      <c r="FV149" s="192">
        <v>2.3E-5</v>
      </c>
      <c r="FW149" s="157">
        <v>0</v>
      </c>
      <c r="FX149" s="192">
        <v>5.1199999999999998E-5</v>
      </c>
      <c r="FY149" s="157">
        <v>0</v>
      </c>
      <c r="FZ149" s="157">
        <v>0</v>
      </c>
      <c r="GA149" s="157">
        <v>0</v>
      </c>
      <c r="GB149" s="157">
        <v>0</v>
      </c>
      <c r="GC149" s="157">
        <v>0</v>
      </c>
      <c r="GD149" s="157">
        <v>0</v>
      </c>
      <c r="GE149" s="192">
        <v>2.26E-5</v>
      </c>
      <c r="GF149" s="192">
        <v>8.25E-5</v>
      </c>
      <c r="GG149" s="157">
        <v>0</v>
      </c>
      <c r="GH149" s="157">
        <v>0</v>
      </c>
      <c r="GI149" s="157">
        <v>0</v>
      </c>
      <c r="GJ149" s="157">
        <v>0</v>
      </c>
      <c r="GK149" s="157">
        <v>0</v>
      </c>
      <c r="GL149" s="157">
        <v>0</v>
      </c>
      <c r="GM149" s="157">
        <v>0</v>
      </c>
      <c r="GN149" s="157">
        <v>0</v>
      </c>
      <c r="GO149" s="157">
        <v>0</v>
      </c>
      <c r="GP149" s="157">
        <v>2.1384299999999999E-4</v>
      </c>
      <c r="GQ149" s="192">
        <v>2.0599999999999999E-5</v>
      </c>
      <c r="GR149" s="157">
        <v>0</v>
      </c>
      <c r="GS149" s="157">
        <v>0</v>
      </c>
      <c r="GT149" s="157">
        <v>0</v>
      </c>
      <c r="GU149" s="157">
        <v>0</v>
      </c>
      <c r="GV149" s="157">
        <v>0</v>
      </c>
      <c r="GW149" s="157">
        <v>0</v>
      </c>
      <c r="GX149" s="157">
        <v>0</v>
      </c>
      <c r="GY149" s="157">
        <v>0</v>
      </c>
      <c r="GZ149" s="157">
        <v>0</v>
      </c>
      <c r="HA149" s="157">
        <v>0</v>
      </c>
    </row>
    <row r="150" spans="1:209" x14ac:dyDescent="0.2">
      <c r="A150" s="157" t="s">
        <v>3959</v>
      </c>
      <c r="B150" s="157">
        <v>0</v>
      </c>
      <c r="C150" s="157">
        <v>0</v>
      </c>
      <c r="D150" s="157">
        <v>0</v>
      </c>
      <c r="E150" s="157">
        <v>0</v>
      </c>
      <c r="F150" s="157">
        <v>0</v>
      </c>
      <c r="G150" s="157">
        <v>0</v>
      </c>
      <c r="H150" s="157">
        <v>0</v>
      </c>
      <c r="I150" s="157">
        <v>0</v>
      </c>
      <c r="J150" s="157">
        <v>0</v>
      </c>
      <c r="K150" s="157">
        <v>0</v>
      </c>
      <c r="L150" s="157">
        <v>0</v>
      </c>
      <c r="M150" s="157">
        <v>0</v>
      </c>
      <c r="N150" s="157">
        <v>0</v>
      </c>
      <c r="O150" s="157">
        <v>0</v>
      </c>
      <c r="P150" s="157">
        <v>0</v>
      </c>
      <c r="Q150" s="157">
        <v>0</v>
      </c>
      <c r="R150" s="192">
        <v>2.1800000000000001E-5</v>
      </c>
      <c r="S150" s="157">
        <v>1.4379900000000001E-4</v>
      </c>
      <c r="T150" s="192">
        <v>3.2299999999999999E-5</v>
      </c>
      <c r="U150" s="157">
        <v>0</v>
      </c>
      <c r="V150" s="157">
        <v>0</v>
      </c>
      <c r="W150" s="157">
        <v>0</v>
      </c>
      <c r="X150" s="157">
        <v>0</v>
      </c>
      <c r="Y150" s="157">
        <v>0</v>
      </c>
      <c r="Z150" s="157">
        <v>0</v>
      </c>
      <c r="AA150" s="157">
        <v>0</v>
      </c>
      <c r="AB150" s="157">
        <v>0</v>
      </c>
      <c r="AC150" s="157">
        <v>0</v>
      </c>
      <c r="AD150" s="157">
        <v>0</v>
      </c>
      <c r="AE150" s="157">
        <v>0</v>
      </c>
      <c r="AF150" s="157">
        <v>0</v>
      </c>
      <c r="AG150" s="157">
        <v>0</v>
      </c>
      <c r="AH150" s="157">
        <v>0</v>
      </c>
      <c r="AI150" s="157">
        <v>0</v>
      </c>
      <c r="AJ150" s="157">
        <v>0</v>
      </c>
      <c r="AK150" s="157">
        <v>0</v>
      </c>
      <c r="AL150" s="157">
        <v>0</v>
      </c>
      <c r="AM150" s="157">
        <v>0</v>
      </c>
      <c r="AN150" s="157">
        <v>0</v>
      </c>
      <c r="AO150" s="157">
        <v>0</v>
      </c>
      <c r="AP150" s="157">
        <v>0</v>
      </c>
      <c r="AQ150" s="157">
        <v>0</v>
      </c>
      <c r="AR150" s="157">
        <v>0</v>
      </c>
      <c r="AS150" s="157">
        <v>7.2869700000000005E-4</v>
      </c>
      <c r="AT150" s="157">
        <v>0</v>
      </c>
      <c r="AU150" s="157">
        <v>1.0305E-4</v>
      </c>
      <c r="AV150" s="157">
        <v>0</v>
      </c>
      <c r="AW150" s="157">
        <v>0</v>
      </c>
      <c r="AX150" s="192">
        <v>3.3099999999999998E-5</v>
      </c>
      <c r="AY150" s="192">
        <v>2.6999999999999999E-5</v>
      </c>
      <c r="AZ150" s="157">
        <v>0</v>
      </c>
      <c r="BA150" s="157">
        <v>0</v>
      </c>
      <c r="BB150" s="157">
        <v>0</v>
      </c>
      <c r="BC150" s="157">
        <v>0</v>
      </c>
      <c r="BD150" s="157">
        <v>0</v>
      </c>
      <c r="BE150" s="192">
        <v>6.1699999999999995E-5</v>
      </c>
      <c r="BF150" s="157">
        <v>0</v>
      </c>
      <c r="BG150" s="157">
        <v>0</v>
      </c>
      <c r="BH150" s="157">
        <v>0</v>
      </c>
      <c r="BI150" s="157">
        <v>0</v>
      </c>
      <c r="BJ150" s="192">
        <v>3.7499999999999997E-5</v>
      </c>
      <c r="BK150" s="157">
        <v>0</v>
      </c>
      <c r="BL150" s="192">
        <v>7.1500000000000003E-5</v>
      </c>
      <c r="BM150" s="157">
        <v>0</v>
      </c>
      <c r="BN150" s="157">
        <v>0</v>
      </c>
      <c r="BO150" s="157">
        <v>1.7794800000000001E-4</v>
      </c>
      <c r="BP150" s="157">
        <v>0</v>
      </c>
      <c r="BQ150" s="157">
        <v>0</v>
      </c>
      <c r="BR150" s="157">
        <v>0</v>
      </c>
      <c r="BS150" s="157">
        <v>0</v>
      </c>
      <c r="BT150" s="157">
        <v>0</v>
      </c>
      <c r="BU150" s="157">
        <v>0</v>
      </c>
      <c r="BV150" s="157">
        <v>0</v>
      </c>
      <c r="BW150" s="157">
        <v>0</v>
      </c>
      <c r="BX150" s="157">
        <v>0</v>
      </c>
      <c r="BY150" s="157">
        <v>0</v>
      </c>
      <c r="BZ150" s="157">
        <v>0</v>
      </c>
      <c r="CA150" s="157">
        <v>0</v>
      </c>
      <c r="CB150" s="157">
        <v>0</v>
      </c>
      <c r="CC150" s="157">
        <v>0</v>
      </c>
      <c r="CD150" s="157">
        <v>0</v>
      </c>
      <c r="CE150" s="157">
        <v>0</v>
      </c>
      <c r="CF150" s="157">
        <v>0</v>
      </c>
      <c r="CG150" s="157">
        <v>1.3879300000000001E-4</v>
      </c>
      <c r="CH150" s="157">
        <v>0</v>
      </c>
      <c r="CI150" s="157">
        <v>0</v>
      </c>
      <c r="CJ150" s="157">
        <v>0</v>
      </c>
      <c r="CK150" s="157">
        <v>0</v>
      </c>
      <c r="CL150" s="157">
        <v>0</v>
      </c>
      <c r="CM150" s="157">
        <v>0</v>
      </c>
      <c r="CN150" s="157">
        <v>0</v>
      </c>
      <c r="CO150" s="157">
        <v>0</v>
      </c>
      <c r="CP150" s="157">
        <v>0</v>
      </c>
      <c r="CQ150" s="157">
        <v>0</v>
      </c>
      <c r="CR150" s="157">
        <v>0</v>
      </c>
      <c r="CS150" s="157">
        <v>0</v>
      </c>
      <c r="CT150" s="157">
        <v>0</v>
      </c>
      <c r="CU150" s="157">
        <v>0</v>
      </c>
      <c r="CV150" s="157">
        <v>0</v>
      </c>
      <c r="CW150" s="157">
        <v>0</v>
      </c>
      <c r="CX150" s="157">
        <v>0</v>
      </c>
      <c r="CY150" s="192">
        <v>8.2899999999999996E-5</v>
      </c>
      <c r="CZ150" s="157">
        <v>0</v>
      </c>
      <c r="DA150" s="157">
        <v>0</v>
      </c>
      <c r="DB150" s="157">
        <v>0</v>
      </c>
      <c r="DC150" s="157">
        <v>0</v>
      </c>
      <c r="DD150" s="157">
        <v>0</v>
      </c>
      <c r="DE150" s="157">
        <v>0</v>
      </c>
      <c r="DF150" s="157">
        <v>0</v>
      </c>
      <c r="DG150" s="157">
        <v>0</v>
      </c>
      <c r="DH150" s="157">
        <v>0</v>
      </c>
      <c r="DI150" s="157">
        <v>0</v>
      </c>
      <c r="DJ150" s="157">
        <v>0</v>
      </c>
      <c r="DK150" s="157">
        <v>0</v>
      </c>
      <c r="DL150" s="157">
        <v>0</v>
      </c>
      <c r="DM150" s="157">
        <v>0</v>
      </c>
      <c r="DN150" s="192">
        <v>2.1999999999999999E-5</v>
      </c>
      <c r="DO150" s="157">
        <v>0</v>
      </c>
      <c r="DP150" s="157">
        <v>0</v>
      </c>
      <c r="DQ150" s="157">
        <v>0</v>
      </c>
      <c r="DR150" s="157">
        <v>0</v>
      </c>
      <c r="DS150" s="157">
        <v>0</v>
      </c>
      <c r="DT150" s="157">
        <v>0</v>
      </c>
      <c r="DU150" s="192">
        <v>2.05E-5</v>
      </c>
      <c r="DV150" s="157">
        <v>0</v>
      </c>
      <c r="DW150" s="157">
        <v>0</v>
      </c>
      <c r="DX150" s="157">
        <v>0</v>
      </c>
      <c r="DY150" s="157">
        <v>0</v>
      </c>
      <c r="DZ150" s="157">
        <v>0</v>
      </c>
      <c r="EA150" s="157">
        <v>0</v>
      </c>
      <c r="EB150" s="157">
        <v>0</v>
      </c>
      <c r="EC150" s="157">
        <v>0</v>
      </c>
      <c r="ED150" s="157">
        <v>0</v>
      </c>
      <c r="EE150" s="157">
        <v>0</v>
      </c>
      <c r="EF150" s="157">
        <v>0</v>
      </c>
      <c r="EG150" s="157">
        <v>0</v>
      </c>
      <c r="EH150" s="157">
        <v>0</v>
      </c>
      <c r="EI150" s="157">
        <v>0</v>
      </c>
      <c r="EJ150" s="157">
        <v>0</v>
      </c>
      <c r="EK150" s="157">
        <v>0</v>
      </c>
      <c r="EL150" s="157">
        <v>0</v>
      </c>
      <c r="EM150" s="157">
        <v>0</v>
      </c>
      <c r="EN150" s="157">
        <v>0</v>
      </c>
      <c r="EO150" s="157">
        <v>0</v>
      </c>
      <c r="EP150" s="157">
        <v>0</v>
      </c>
      <c r="EQ150" s="157">
        <v>0</v>
      </c>
      <c r="ER150" s="157">
        <v>0</v>
      </c>
      <c r="ES150" s="157">
        <v>0</v>
      </c>
      <c r="ET150" s="157">
        <v>0</v>
      </c>
      <c r="EU150" s="157">
        <v>0</v>
      </c>
      <c r="EV150" s="157">
        <v>0</v>
      </c>
      <c r="EW150" s="157">
        <v>0</v>
      </c>
      <c r="EX150" s="157">
        <v>0</v>
      </c>
      <c r="EY150" s="157">
        <v>0</v>
      </c>
      <c r="EZ150" s="157">
        <v>0</v>
      </c>
      <c r="FA150" s="157">
        <v>0</v>
      </c>
      <c r="FB150" s="157">
        <v>0</v>
      </c>
      <c r="FC150" s="157">
        <v>0</v>
      </c>
      <c r="FD150" s="157">
        <v>0</v>
      </c>
      <c r="FE150" s="157">
        <v>0</v>
      </c>
      <c r="FF150" s="157">
        <v>0</v>
      </c>
      <c r="FG150" s="157">
        <v>3.1852200000000001E-4</v>
      </c>
      <c r="FH150" s="192">
        <v>2.37E-5</v>
      </c>
      <c r="FI150" s="157">
        <v>0</v>
      </c>
      <c r="FJ150" s="157">
        <v>0</v>
      </c>
      <c r="FK150" s="157">
        <v>0</v>
      </c>
      <c r="FL150" s="157">
        <v>0</v>
      </c>
      <c r="FM150" s="157">
        <v>0</v>
      </c>
      <c r="FN150" s="157">
        <v>0</v>
      </c>
      <c r="FO150" s="157">
        <v>0</v>
      </c>
      <c r="FP150" s="157">
        <v>0</v>
      </c>
      <c r="FQ150" s="157">
        <v>0</v>
      </c>
      <c r="FR150" s="157">
        <v>0</v>
      </c>
      <c r="FS150" s="157">
        <v>0</v>
      </c>
      <c r="FT150" s="157">
        <v>0</v>
      </c>
      <c r="FU150" s="157">
        <v>0</v>
      </c>
      <c r="FV150" s="157">
        <v>0</v>
      </c>
      <c r="FW150" s="157">
        <v>0</v>
      </c>
      <c r="FX150" s="157">
        <v>0</v>
      </c>
      <c r="FY150" s="157">
        <v>0</v>
      </c>
      <c r="FZ150" s="157">
        <v>0</v>
      </c>
      <c r="GA150" s="157">
        <v>0</v>
      </c>
      <c r="GB150" s="157">
        <v>0</v>
      </c>
      <c r="GC150" s="157">
        <v>0</v>
      </c>
      <c r="GD150" s="157">
        <v>0</v>
      </c>
      <c r="GE150" s="157">
        <v>0</v>
      </c>
      <c r="GF150" s="157">
        <v>0</v>
      </c>
      <c r="GG150" s="157">
        <v>0</v>
      </c>
      <c r="GH150" s="157">
        <v>0</v>
      </c>
      <c r="GI150" s="157">
        <v>0</v>
      </c>
      <c r="GJ150" s="157">
        <v>0</v>
      </c>
      <c r="GK150" s="157">
        <v>0</v>
      </c>
      <c r="GL150" s="157">
        <v>0</v>
      </c>
      <c r="GM150" s="157">
        <v>0</v>
      </c>
      <c r="GN150" s="157">
        <v>0</v>
      </c>
      <c r="GO150" s="157">
        <v>0</v>
      </c>
      <c r="GP150" s="157">
        <v>0</v>
      </c>
      <c r="GQ150" s="157">
        <v>0</v>
      </c>
      <c r="GR150" s="157">
        <v>0</v>
      </c>
      <c r="GS150" s="157">
        <v>0</v>
      </c>
      <c r="GT150" s="157">
        <v>0</v>
      </c>
      <c r="GU150" s="157">
        <v>0</v>
      </c>
      <c r="GV150" s="157">
        <v>0</v>
      </c>
      <c r="GW150" s="157">
        <v>0</v>
      </c>
      <c r="GX150" s="157">
        <v>0</v>
      </c>
      <c r="GY150" s="157">
        <v>0</v>
      </c>
      <c r="GZ150" s="157">
        <v>0</v>
      </c>
      <c r="HA150" s="157">
        <v>0</v>
      </c>
    </row>
    <row r="151" spans="1:209" x14ac:dyDescent="0.2">
      <c r="A151" s="157" t="s">
        <v>3960</v>
      </c>
      <c r="B151" s="157">
        <v>0</v>
      </c>
      <c r="C151" s="157">
        <v>0</v>
      </c>
      <c r="D151" s="157">
        <v>0</v>
      </c>
      <c r="E151" s="157">
        <v>0</v>
      </c>
      <c r="F151" s="157">
        <v>0</v>
      </c>
      <c r="G151" s="157">
        <v>0</v>
      </c>
      <c r="H151" s="157">
        <v>0</v>
      </c>
      <c r="I151" s="157">
        <v>1.4444999999999999E-4</v>
      </c>
      <c r="J151" s="157">
        <v>0</v>
      </c>
      <c r="K151" s="157">
        <v>0</v>
      </c>
      <c r="L151" s="157">
        <v>0</v>
      </c>
      <c r="M151" s="157">
        <v>0</v>
      </c>
      <c r="N151" s="157">
        <v>0</v>
      </c>
      <c r="O151" s="157">
        <v>0</v>
      </c>
      <c r="P151" s="192">
        <v>1.7600000000000001E-5</v>
      </c>
      <c r="Q151" s="157">
        <v>0</v>
      </c>
      <c r="R151" s="157">
        <v>0</v>
      </c>
      <c r="S151" s="157">
        <v>2.87597E-4</v>
      </c>
      <c r="T151" s="157">
        <v>1.29312E-4</v>
      </c>
      <c r="U151" s="157">
        <v>0</v>
      </c>
      <c r="V151" s="192">
        <v>2.0299999999999999E-5</v>
      </c>
      <c r="W151" s="157">
        <v>0</v>
      </c>
      <c r="X151" s="157">
        <v>0</v>
      </c>
      <c r="Y151" s="157">
        <v>0</v>
      </c>
      <c r="Z151" s="192">
        <v>1.7600000000000001E-5</v>
      </c>
      <c r="AA151" s="157">
        <v>0</v>
      </c>
      <c r="AB151" s="192">
        <v>5.9899999999999999E-5</v>
      </c>
      <c r="AC151" s="157">
        <v>0</v>
      </c>
      <c r="AD151" s="157">
        <v>0</v>
      </c>
      <c r="AE151" s="157">
        <v>0</v>
      </c>
      <c r="AF151" s="157">
        <v>0</v>
      </c>
      <c r="AG151" s="157">
        <v>0</v>
      </c>
      <c r="AH151" s="157">
        <v>0</v>
      </c>
      <c r="AI151" s="157">
        <v>0</v>
      </c>
      <c r="AJ151" s="157">
        <v>0</v>
      </c>
      <c r="AK151" s="157">
        <v>5.5881500000000005E-4</v>
      </c>
      <c r="AL151" s="157">
        <v>0</v>
      </c>
      <c r="AM151" s="157">
        <v>0</v>
      </c>
      <c r="AN151" s="157">
        <v>0</v>
      </c>
      <c r="AO151" s="157">
        <v>0</v>
      </c>
      <c r="AP151" s="157">
        <v>0</v>
      </c>
      <c r="AQ151" s="157">
        <v>0</v>
      </c>
      <c r="AR151" s="157">
        <v>0</v>
      </c>
      <c r="AS151" s="192">
        <v>4.5500000000000001E-5</v>
      </c>
      <c r="AT151" s="157">
        <v>0</v>
      </c>
      <c r="AU151" s="157">
        <v>0</v>
      </c>
      <c r="AV151" s="157">
        <v>0</v>
      </c>
      <c r="AW151" s="157">
        <v>0</v>
      </c>
      <c r="AX151" s="157">
        <v>0</v>
      </c>
      <c r="AY151" s="157">
        <v>1.8915300000000001E-4</v>
      </c>
      <c r="AZ151" s="157">
        <v>0</v>
      </c>
      <c r="BA151" s="157">
        <v>0</v>
      </c>
      <c r="BB151" s="157">
        <v>0</v>
      </c>
      <c r="BC151" s="157">
        <v>0</v>
      </c>
      <c r="BD151" s="157">
        <v>0</v>
      </c>
      <c r="BE151" s="157">
        <v>0</v>
      </c>
      <c r="BF151" s="157">
        <v>0</v>
      </c>
      <c r="BG151" s="157">
        <v>0</v>
      </c>
      <c r="BH151" s="157">
        <v>0</v>
      </c>
      <c r="BI151" s="157">
        <v>0</v>
      </c>
      <c r="BJ151" s="192">
        <v>3.7499999999999997E-5</v>
      </c>
      <c r="BK151" s="157">
        <v>0</v>
      </c>
      <c r="BL151" s="157">
        <v>0</v>
      </c>
      <c r="BM151" s="157">
        <v>0</v>
      </c>
      <c r="BN151" s="157">
        <v>0</v>
      </c>
      <c r="BO151" s="192">
        <v>2.2200000000000001E-5</v>
      </c>
      <c r="BP151" s="157">
        <v>0</v>
      </c>
      <c r="BQ151" s="157">
        <v>0</v>
      </c>
      <c r="BR151" s="157">
        <v>0</v>
      </c>
      <c r="BS151" s="157">
        <v>0</v>
      </c>
      <c r="BT151" s="157">
        <v>0</v>
      </c>
      <c r="BU151" s="157">
        <v>0</v>
      </c>
      <c r="BV151" s="157">
        <v>0</v>
      </c>
      <c r="BW151" s="157">
        <v>0</v>
      </c>
      <c r="BX151" s="157">
        <v>0</v>
      </c>
      <c r="BY151" s="157">
        <v>0</v>
      </c>
      <c r="BZ151" s="157">
        <v>0</v>
      </c>
      <c r="CA151" s="157">
        <v>0</v>
      </c>
      <c r="CB151" s="157">
        <v>0</v>
      </c>
      <c r="CC151" s="157">
        <v>0</v>
      </c>
      <c r="CD151" s="157">
        <v>0</v>
      </c>
      <c r="CE151" s="157">
        <v>0</v>
      </c>
      <c r="CF151" s="157">
        <v>0</v>
      </c>
      <c r="CG151" s="157">
        <v>0</v>
      </c>
      <c r="CH151" s="157">
        <v>0</v>
      </c>
      <c r="CI151" s="157">
        <v>0</v>
      </c>
      <c r="CJ151" s="157">
        <v>3.336688E-3</v>
      </c>
      <c r="CK151" s="192">
        <v>2.69E-5</v>
      </c>
      <c r="CL151" s="157">
        <v>0</v>
      </c>
      <c r="CM151" s="157">
        <v>0</v>
      </c>
      <c r="CN151" s="157">
        <v>0</v>
      </c>
      <c r="CO151" s="157">
        <v>0</v>
      </c>
      <c r="CP151" s="157">
        <v>0</v>
      </c>
      <c r="CQ151" s="157">
        <v>0</v>
      </c>
      <c r="CR151" s="157">
        <v>0</v>
      </c>
      <c r="CS151" s="192">
        <v>2.0800000000000001E-5</v>
      </c>
      <c r="CT151" s="157">
        <v>0</v>
      </c>
      <c r="CU151" s="157">
        <v>0</v>
      </c>
      <c r="CV151" s="157">
        <v>0</v>
      </c>
      <c r="CW151" s="157">
        <v>0</v>
      </c>
      <c r="CX151" s="157">
        <v>0</v>
      </c>
      <c r="CY151" s="192">
        <v>2.76E-5</v>
      </c>
      <c r="CZ151" s="157">
        <v>0</v>
      </c>
      <c r="DA151" s="192">
        <v>3.7400000000000001E-5</v>
      </c>
      <c r="DB151" s="157">
        <v>0</v>
      </c>
      <c r="DC151" s="192">
        <v>1.0200000000000001E-5</v>
      </c>
      <c r="DD151" s="157">
        <v>0</v>
      </c>
      <c r="DE151" s="157">
        <v>0</v>
      </c>
      <c r="DF151" s="157">
        <v>0</v>
      </c>
      <c r="DG151" s="157">
        <v>0</v>
      </c>
      <c r="DH151" s="157">
        <v>0</v>
      </c>
      <c r="DI151" s="157">
        <v>0</v>
      </c>
      <c r="DJ151" s="157">
        <v>0</v>
      </c>
      <c r="DK151" s="157">
        <v>0</v>
      </c>
      <c r="DL151" s="157">
        <v>0</v>
      </c>
      <c r="DM151" s="157">
        <v>0</v>
      </c>
      <c r="DN151" s="157">
        <v>0</v>
      </c>
      <c r="DO151" s="157">
        <v>0</v>
      </c>
      <c r="DP151" s="157">
        <v>0</v>
      </c>
      <c r="DQ151" s="157">
        <v>0</v>
      </c>
      <c r="DR151" s="157">
        <v>0</v>
      </c>
      <c r="DS151" s="157">
        <v>0</v>
      </c>
      <c r="DT151" s="157">
        <v>0</v>
      </c>
      <c r="DU151" s="157">
        <v>0</v>
      </c>
      <c r="DV151" s="157">
        <v>0</v>
      </c>
      <c r="DW151" s="157">
        <v>0</v>
      </c>
      <c r="DX151" s="157">
        <v>0</v>
      </c>
      <c r="DY151" s="157">
        <v>0</v>
      </c>
      <c r="DZ151" s="157">
        <v>0</v>
      </c>
      <c r="EA151" s="157">
        <v>0</v>
      </c>
      <c r="EB151" s="157">
        <v>0</v>
      </c>
      <c r="EC151" s="157">
        <v>0</v>
      </c>
      <c r="ED151" s="157">
        <v>0</v>
      </c>
      <c r="EE151" s="157">
        <v>0</v>
      </c>
      <c r="EF151" s="192">
        <v>3.2700000000000002E-5</v>
      </c>
      <c r="EG151" s="157">
        <v>0</v>
      </c>
      <c r="EH151" s="157">
        <v>0</v>
      </c>
      <c r="EI151" s="157">
        <v>0</v>
      </c>
      <c r="EJ151" s="157">
        <v>0</v>
      </c>
      <c r="EK151" s="157">
        <v>0</v>
      </c>
      <c r="EL151" s="157">
        <v>0</v>
      </c>
      <c r="EM151" s="157">
        <v>0</v>
      </c>
      <c r="EN151" s="157">
        <v>0</v>
      </c>
      <c r="EO151" s="157">
        <v>0</v>
      </c>
      <c r="EP151" s="157">
        <v>0</v>
      </c>
      <c r="EQ151" s="157">
        <v>0</v>
      </c>
      <c r="ER151" s="157">
        <v>0</v>
      </c>
      <c r="ES151" s="192">
        <v>2.2799999999999999E-5</v>
      </c>
      <c r="ET151" s="157">
        <v>0</v>
      </c>
      <c r="EU151" s="157">
        <v>0</v>
      </c>
      <c r="EV151" s="157">
        <v>0</v>
      </c>
      <c r="EW151" s="192">
        <v>9.1100000000000005E-5</v>
      </c>
      <c r="EX151" s="157">
        <v>0</v>
      </c>
      <c r="EY151" s="157">
        <v>0</v>
      </c>
      <c r="EZ151" s="157">
        <v>0</v>
      </c>
      <c r="FA151" s="157">
        <v>0</v>
      </c>
      <c r="FB151" s="157">
        <v>0</v>
      </c>
      <c r="FC151" s="157">
        <v>0</v>
      </c>
      <c r="FD151" s="157">
        <v>0</v>
      </c>
      <c r="FE151" s="157">
        <v>0</v>
      </c>
      <c r="FF151" s="157">
        <v>0</v>
      </c>
      <c r="FG151" s="157">
        <v>0</v>
      </c>
      <c r="FH151" s="192">
        <v>7.1099999999999994E-5</v>
      </c>
      <c r="FI151" s="157">
        <v>0</v>
      </c>
      <c r="FJ151" s="157">
        <v>0</v>
      </c>
      <c r="FK151" s="157">
        <v>0</v>
      </c>
      <c r="FL151" s="192">
        <v>3.2100000000000001E-5</v>
      </c>
      <c r="FM151" s="157">
        <v>0</v>
      </c>
      <c r="FN151" s="157">
        <v>0</v>
      </c>
      <c r="FO151" s="157">
        <v>0</v>
      </c>
      <c r="FP151" s="157">
        <v>0</v>
      </c>
      <c r="FQ151" s="157">
        <v>0</v>
      </c>
      <c r="FR151" s="157">
        <v>0</v>
      </c>
      <c r="FS151" s="157">
        <v>0</v>
      </c>
      <c r="FT151" s="157">
        <v>0</v>
      </c>
      <c r="FU151" s="157">
        <v>0</v>
      </c>
      <c r="FV151" s="157">
        <v>0</v>
      </c>
      <c r="FW151" s="157">
        <v>0</v>
      </c>
      <c r="FX151" s="157">
        <v>0</v>
      </c>
      <c r="FY151" s="157">
        <v>0</v>
      </c>
      <c r="FZ151" s="157">
        <v>0</v>
      </c>
      <c r="GA151" s="157">
        <v>0</v>
      </c>
      <c r="GB151" s="157">
        <v>0</v>
      </c>
      <c r="GC151" s="157">
        <v>0</v>
      </c>
      <c r="GD151" s="157">
        <v>0</v>
      </c>
      <c r="GE151" s="157">
        <v>0</v>
      </c>
      <c r="GF151" s="157">
        <v>0</v>
      </c>
      <c r="GG151" s="157">
        <v>0</v>
      </c>
      <c r="GH151" s="157">
        <v>0</v>
      </c>
      <c r="GI151" s="157">
        <v>0</v>
      </c>
      <c r="GJ151" s="157">
        <v>0</v>
      </c>
      <c r="GK151" s="157">
        <v>0</v>
      </c>
      <c r="GL151" s="157">
        <v>0</v>
      </c>
      <c r="GM151" s="157">
        <v>0</v>
      </c>
      <c r="GN151" s="157">
        <v>0</v>
      </c>
      <c r="GO151" s="157">
        <v>0</v>
      </c>
      <c r="GP151" s="157">
        <v>1.0335733E-2</v>
      </c>
      <c r="GQ151" s="157">
        <v>0</v>
      </c>
      <c r="GR151" s="192">
        <v>5.3000000000000001E-5</v>
      </c>
      <c r="GS151" s="157">
        <v>0</v>
      </c>
      <c r="GT151" s="157">
        <v>0</v>
      </c>
      <c r="GU151" s="157">
        <v>0</v>
      </c>
      <c r="GV151" s="157">
        <v>0</v>
      </c>
      <c r="GW151" s="157">
        <v>0</v>
      </c>
      <c r="GX151" s="157">
        <v>0</v>
      </c>
      <c r="GY151" s="157">
        <v>0</v>
      </c>
      <c r="GZ151" s="157">
        <v>0</v>
      </c>
      <c r="HA151" s="157">
        <v>0</v>
      </c>
    </row>
    <row r="152" spans="1:209" x14ac:dyDescent="0.2">
      <c r="A152" s="157" t="s">
        <v>3961</v>
      </c>
      <c r="B152" s="157">
        <v>0</v>
      </c>
      <c r="C152" s="157">
        <v>0</v>
      </c>
      <c r="D152" s="157">
        <v>0</v>
      </c>
      <c r="E152" s="157">
        <v>0</v>
      </c>
      <c r="F152" s="157">
        <v>0</v>
      </c>
      <c r="G152" s="157">
        <v>0</v>
      </c>
      <c r="H152" s="157">
        <v>0</v>
      </c>
      <c r="I152" s="157">
        <v>0</v>
      </c>
      <c r="J152" s="157">
        <v>0</v>
      </c>
      <c r="K152" s="157">
        <v>0</v>
      </c>
      <c r="L152" s="157">
        <v>0</v>
      </c>
      <c r="M152" s="157">
        <v>0</v>
      </c>
      <c r="N152" s="157">
        <v>0</v>
      </c>
      <c r="O152" s="157">
        <v>0</v>
      </c>
      <c r="P152" s="157">
        <v>0</v>
      </c>
      <c r="Q152" s="157">
        <v>0</v>
      </c>
      <c r="R152" s="157">
        <v>0</v>
      </c>
      <c r="S152" s="157">
        <v>0</v>
      </c>
      <c r="T152" s="157">
        <v>0</v>
      </c>
      <c r="U152" s="157">
        <v>0</v>
      </c>
      <c r="V152" s="157">
        <v>0</v>
      </c>
      <c r="W152" s="157">
        <v>0</v>
      </c>
      <c r="X152" s="157">
        <v>0</v>
      </c>
      <c r="Y152" s="157">
        <v>0</v>
      </c>
      <c r="Z152" s="157">
        <v>0</v>
      </c>
      <c r="AA152" s="157">
        <v>0</v>
      </c>
      <c r="AB152" s="157">
        <v>0</v>
      </c>
      <c r="AC152" s="157">
        <v>0</v>
      </c>
      <c r="AD152" s="157">
        <v>0</v>
      </c>
      <c r="AE152" s="157">
        <v>0</v>
      </c>
      <c r="AF152" s="157">
        <v>0</v>
      </c>
      <c r="AG152" s="157">
        <v>0</v>
      </c>
      <c r="AH152" s="157">
        <v>0</v>
      </c>
      <c r="AI152" s="157">
        <v>0</v>
      </c>
      <c r="AJ152" s="157">
        <v>0</v>
      </c>
      <c r="AK152" s="157">
        <v>0</v>
      </c>
      <c r="AL152" s="157">
        <v>0</v>
      </c>
      <c r="AM152" s="157">
        <v>0</v>
      </c>
      <c r="AN152" s="157">
        <v>0</v>
      </c>
      <c r="AO152" s="157">
        <v>0</v>
      </c>
      <c r="AP152" s="157">
        <v>0</v>
      </c>
      <c r="AQ152" s="157">
        <v>0</v>
      </c>
      <c r="AR152" s="157">
        <v>0</v>
      </c>
      <c r="AS152" s="157">
        <v>0</v>
      </c>
      <c r="AT152" s="192">
        <v>5.3700000000000003E-6</v>
      </c>
      <c r="AU152" s="157">
        <v>0</v>
      </c>
      <c r="AV152" s="157">
        <v>0</v>
      </c>
      <c r="AW152" s="157">
        <v>0</v>
      </c>
      <c r="AX152" s="157">
        <v>0</v>
      </c>
      <c r="AY152" s="157">
        <v>0</v>
      </c>
      <c r="AZ152" s="157">
        <v>0</v>
      </c>
      <c r="BA152" s="157">
        <v>0</v>
      </c>
      <c r="BB152" s="157">
        <v>0</v>
      </c>
      <c r="BC152" s="157">
        <v>0</v>
      </c>
      <c r="BD152" s="157">
        <v>0</v>
      </c>
      <c r="BE152" s="157">
        <v>0</v>
      </c>
      <c r="BF152" s="157">
        <v>0</v>
      </c>
      <c r="BG152" s="157">
        <v>0</v>
      </c>
      <c r="BH152" s="157">
        <v>0</v>
      </c>
      <c r="BI152" s="157">
        <v>0</v>
      </c>
      <c r="BJ152" s="157">
        <v>0</v>
      </c>
      <c r="BK152" s="157">
        <v>0</v>
      </c>
      <c r="BL152" s="157">
        <v>0</v>
      </c>
      <c r="BM152" s="157">
        <v>0</v>
      </c>
      <c r="BN152" s="157">
        <v>0</v>
      </c>
      <c r="BO152" s="157">
        <v>0</v>
      </c>
      <c r="BP152" s="157">
        <v>0</v>
      </c>
      <c r="BQ152" s="157">
        <v>0</v>
      </c>
      <c r="BR152" s="157">
        <v>0</v>
      </c>
      <c r="BS152" s="157">
        <v>0</v>
      </c>
      <c r="BT152" s="157">
        <v>0</v>
      </c>
      <c r="BU152" s="157">
        <v>0</v>
      </c>
      <c r="BV152" s="157">
        <v>0</v>
      </c>
      <c r="BW152" s="157">
        <v>0</v>
      </c>
      <c r="BX152" s="157">
        <v>0</v>
      </c>
      <c r="BY152" s="157">
        <v>0</v>
      </c>
      <c r="BZ152" s="157">
        <v>0</v>
      </c>
      <c r="CA152" s="157">
        <v>0</v>
      </c>
      <c r="CB152" s="157">
        <v>0</v>
      </c>
      <c r="CC152" s="157">
        <v>0</v>
      </c>
      <c r="CD152" s="157">
        <v>0</v>
      </c>
      <c r="CE152" s="157">
        <v>0</v>
      </c>
      <c r="CF152" s="157">
        <v>0</v>
      </c>
      <c r="CG152" s="157">
        <v>0</v>
      </c>
      <c r="CH152" s="157">
        <v>0</v>
      </c>
      <c r="CI152" s="157">
        <v>0</v>
      </c>
      <c r="CJ152" s="157">
        <v>0</v>
      </c>
      <c r="CK152" s="157">
        <v>0</v>
      </c>
      <c r="CL152" s="157">
        <v>0</v>
      </c>
      <c r="CM152" s="157">
        <v>0</v>
      </c>
      <c r="CN152" s="157">
        <v>0</v>
      </c>
      <c r="CO152" s="157">
        <v>0</v>
      </c>
      <c r="CP152" s="157">
        <v>0</v>
      </c>
      <c r="CQ152" s="157">
        <v>0</v>
      </c>
      <c r="CR152" s="157">
        <v>0</v>
      </c>
      <c r="CS152" s="157">
        <v>0</v>
      </c>
      <c r="CT152" s="157">
        <v>0</v>
      </c>
      <c r="CU152" s="157">
        <v>0</v>
      </c>
      <c r="CV152" s="157">
        <v>0</v>
      </c>
      <c r="CW152" s="157">
        <v>0</v>
      </c>
      <c r="CX152" s="157">
        <v>0</v>
      </c>
      <c r="CY152" s="157">
        <v>0</v>
      </c>
      <c r="CZ152" s="157">
        <v>0</v>
      </c>
      <c r="DA152" s="157">
        <v>0</v>
      </c>
      <c r="DB152" s="157">
        <v>0</v>
      </c>
      <c r="DC152" s="157">
        <v>0</v>
      </c>
      <c r="DD152" s="157">
        <v>0</v>
      </c>
      <c r="DE152" s="157">
        <v>0</v>
      </c>
      <c r="DF152" s="157">
        <v>0</v>
      </c>
      <c r="DG152" s="157">
        <v>0</v>
      </c>
      <c r="DH152" s="157">
        <v>0</v>
      </c>
      <c r="DI152" s="157">
        <v>0</v>
      </c>
      <c r="DJ152" s="157">
        <v>0</v>
      </c>
      <c r="DK152" s="157">
        <v>0</v>
      </c>
      <c r="DL152" s="157">
        <v>0</v>
      </c>
      <c r="DM152" s="157">
        <v>0</v>
      </c>
      <c r="DN152" s="157">
        <v>0</v>
      </c>
      <c r="DO152" s="157">
        <v>0</v>
      </c>
      <c r="DP152" s="157">
        <v>0</v>
      </c>
      <c r="DQ152" s="157">
        <v>0</v>
      </c>
      <c r="DR152" s="157">
        <v>0</v>
      </c>
      <c r="DS152" s="157">
        <v>0</v>
      </c>
      <c r="DT152" s="157">
        <v>0</v>
      </c>
      <c r="DU152" s="157">
        <v>0</v>
      </c>
      <c r="DV152" s="157">
        <v>0</v>
      </c>
      <c r="DW152" s="157">
        <v>0</v>
      </c>
      <c r="DX152" s="157">
        <v>0</v>
      </c>
      <c r="DY152" s="157">
        <v>0</v>
      </c>
      <c r="DZ152" s="157">
        <v>0</v>
      </c>
      <c r="EA152" s="157">
        <v>0</v>
      </c>
      <c r="EB152" s="157">
        <v>0</v>
      </c>
      <c r="EC152" s="157">
        <v>0</v>
      </c>
      <c r="ED152" s="157">
        <v>0</v>
      </c>
      <c r="EE152" s="157">
        <v>0</v>
      </c>
      <c r="EF152" s="157">
        <v>0</v>
      </c>
      <c r="EG152" s="157">
        <v>0</v>
      </c>
      <c r="EH152" s="157">
        <v>0</v>
      </c>
      <c r="EI152" s="157">
        <v>0</v>
      </c>
      <c r="EJ152" s="157">
        <v>0</v>
      </c>
      <c r="EK152" s="157">
        <v>0</v>
      </c>
      <c r="EL152" s="157">
        <v>0</v>
      </c>
      <c r="EM152" s="157">
        <v>0</v>
      </c>
      <c r="EN152" s="157">
        <v>0</v>
      </c>
      <c r="EO152" s="157">
        <v>0</v>
      </c>
      <c r="EP152" s="157">
        <v>0</v>
      </c>
      <c r="EQ152" s="157">
        <v>0</v>
      </c>
      <c r="ER152" s="157">
        <v>0</v>
      </c>
      <c r="ES152" s="157">
        <v>0</v>
      </c>
      <c r="ET152" s="157">
        <v>0</v>
      </c>
      <c r="EU152" s="157">
        <v>0</v>
      </c>
      <c r="EV152" s="157">
        <v>0</v>
      </c>
      <c r="EW152" s="157">
        <v>0</v>
      </c>
      <c r="EX152" s="157">
        <v>0</v>
      </c>
      <c r="EY152" s="157">
        <v>0</v>
      </c>
      <c r="EZ152" s="157">
        <v>0</v>
      </c>
      <c r="FA152" s="157">
        <v>0</v>
      </c>
      <c r="FB152" s="157">
        <v>0</v>
      </c>
      <c r="FC152" s="157">
        <v>0</v>
      </c>
      <c r="FD152" s="157">
        <v>0</v>
      </c>
      <c r="FE152" s="157">
        <v>0</v>
      </c>
      <c r="FF152" s="157">
        <v>0</v>
      </c>
      <c r="FG152" s="157">
        <v>5.57414E-4</v>
      </c>
      <c r="FH152" s="157">
        <v>0</v>
      </c>
      <c r="FI152" s="157">
        <v>0</v>
      </c>
      <c r="FJ152" s="157">
        <v>0</v>
      </c>
      <c r="FK152" s="157">
        <v>0</v>
      </c>
      <c r="FL152" s="157">
        <v>0</v>
      </c>
      <c r="FM152" s="157">
        <v>0</v>
      </c>
      <c r="FN152" s="157">
        <v>0</v>
      </c>
      <c r="FO152" s="157">
        <v>0</v>
      </c>
      <c r="FP152" s="157">
        <v>0</v>
      </c>
      <c r="FQ152" s="157">
        <v>0</v>
      </c>
      <c r="FR152" s="157">
        <v>0</v>
      </c>
      <c r="FS152" s="157">
        <v>0</v>
      </c>
      <c r="FT152" s="157">
        <v>0</v>
      </c>
      <c r="FU152" s="157">
        <v>0</v>
      </c>
      <c r="FV152" s="157">
        <v>0</v>
      </c>
      <c r="FW152" s="157">
        <v>0</v>
      </c>
      <c r="FX152" s="157">
        <v>0</v>
      </c>
      <c r="FY152" s="157">
        <v>0</v>
      </c>
      <c r="FZ152" s="157">
        <v>0</v>
      </c>
      <c r="GA152" s="157">
        <v>0</v>
      </c>
      <c r="GB152" s="157">
        <v>0</v>
      </c>
      <c r="GC152" s="157">
        <v>0</v>
      </c>
      <c r="GD152" s="157">
        <v>0</v>
      </c>
      <c r="GE152" s="157">
        <v>0</v>
      </c>
      <c r="GF152" s="157">
        <v>0</v>
      </c>
      <c r="GG152" s="157">
        <v>0</v>
      </c>
      <c r="GH152" s="157">
        <v>0</v>
      </c>
      <c r="GI152" s="157">
        <v>0</v>
      </c>
      <c r="GJ152" s="157">
        <v>0</v>
      </c>
      <c r="GK152" s="157">
        <v>0</v>
      </c>
      <c r="GL152" s="157">
        <v>0</v>
      </c>
      <c r="GM152" s="157">
        <v>0</v>
      </c>
      <c r="GN152" s="157">
        <v>0</v>
      </c>
      <c r="GO152" s="157">
        <v>0</v>
      </c>
      <c r="GP152" s="157">
        <v>0</v>
      </c>
      <c r="GQ152" s="157">
        <v>0</v>
      </c>
      <c r="GR152" s="157">
        <v>0</v>
      </c>
      <c r="GS152" s="157">
        <v>0</v>
      </c>
      <c r="GT152" s="157">
        <v>0</v>
      </c>
      <c r="GU152" s="157">
        <v>0</v>
      </c>
      <c r="GV152" s="157">
        <v>0</v>
      </c>
      <c r="GW152" s="157">
        <v>0</v>
      </c>
      <c r="GX152" s="157">
        <v>0</v>
      </c>
      <c r="GY152" s="157">
        <v>0</v>
      </c>
      <c r="GZ152" s="157">
        <v>0</v>
      </c>
      <c r="HA152" s="157">
        <v>0</v>
      </c>
    </row>
    <row r="153" spans="1:209" x14ac:dyDescent="0.2">
      <c r="A153" s="157" t="s">
        <v>3962</v>
      </c>
      <c r="B153" s="157">
        <v>0</v>
      </c>
      <c r="C153" s="157">
        <v>0</v>
      </c>
      <c r="D153" s="157">
        <v>0</v>
      </c>
      <c r="E153" s="157">
        <v>0</v>
      </c>
      <c r="F153" s="192">
        <v>1.3200000000000001E-5</v>
      </c>
      <c r="G153" s="157">
        <v>0</v>
      </c>
      <c r="H153" s="157">
        <v>7.2484299999999997E-4</v>
      </c>
      <c r="I153" s="192">
        <v>6.5699999999999998E-5</v>
      </c>
      <c r="J153" s="157">
        <v>0</v>
      </c>
      <c r="K153" s="157">
        <v>4.8226299999999997E-4</v>
      </c>
      <c r="L153" s="157">
        <v>2.38843E-4</v>
      </c>
      <c r="M153" s="157">
        <v>0</v>
      </c>
      <c r="N153" s="192">
        <v>1.6900000000000001E-5</v>
      </c>
      <c r="O153" s="157">
        <v>0</v>
      </c>
      <c r="P153" s="157">
        <v>0</v>
      </c>
      <c r="Q153" s="157">
        <v>1.58028E-4</v>
      </c>
      <c r="R153" s="157">
        <v>4.1450299999999999E-4</v>
      </c>
      <c r="S153" s="157">
        <v>1.9412819999999999E-3</v>
      </c>
      <c r="T153" s="157">
        <v>6.1423100000000002E-4</v>
      </c>
      <c r="U153" s="157">
        <v>1.4337709999999999E-3</v>
      </c>
      <c r="V153" s="157">
        <v>2.4358600000000001E-4</v>
      </c>
      <c r="W153" s="192">
        <v>1.0499999999999999E-5</v>
      </c>
      <c r="X153" s="157">
        <v>0</v>
      </c>
      <c r="Y153" s="157">
        <v>0</v>
      </c>
      <c r="Z153" s="192">
        <v>3.5200000000000002E-5</v>
      </c>
      <c r="AA153" s="157">
        <v>0</v>
      </c>
      <c r="AB153" s="192">
        <v>9.9799999999999993E-6</v>
      </c>
      <c r="AC153" s="157">
        <v>0</v>
      </c>
      <c r="AD153" s="157">
        <v>0</v>
      </c>
      <c r="AE153" s="192">
        <v>4.1699999999999997E-5</v>
      </c>
      <c r="AF153" s="157">
        <v>1.4976799999999999E-4</v>
      </c>
      <c r="AG153" s="157">
        <v>0</v>
      </c>
      <c r="AH153" s="157">
        <v>0</v>
      </c>
      <c r="AI153" s="157">
        <v>0</v>
      </c>
      <c r="AJ153" s="157">
        <v>2.095394E-3</v>
      </c>
      <c r="AK153" s="192">
        <v>9.31E-5</v>
      </c>
      <c r="AL153" s="192">
        <v>2.0800000000000001E-5</v>
      </c>
      <c r="AM153" s="157">
        <v>0</v>
      </c>
      <c r="AN153" s="192">
        <v>4.9599999999999999E-5</v>
      </c>
      <c r="AO153" s="192">
        <v>5.0599999999999997E-5</v>
      </c>
      <c r="AP153" s="157">
        <v>0</v>
      </c>
      <c r="AQ153" s="157">
        <v>0</v>
      </c>
      <c r="AR153" s="157">
        <v>0</v>
      </c>
      <c r="AS153" s="192">
        <v>4.5500000000000001E-5</v>
      </c>
      <c r="AT153" s="157">
        <v>3.4390700000000001E-4</v>
      </c>
      <c r="AU153" s="157">
        <v>9.7897799999999992E-4</v>
      </c>
      <c r="AV153" s="157">
        <v>1.9582900000000001E-4</v>
      </c>
      <c r="AW153" s="157">
        <v>2.3933299999999999E-4</v>
      </c>
      <c r="AX153" s="157">
        <v>1.3234100000000001E-4</v>
      </c>
      <c r="AY153" s="192">
        <v>2.6999999999999999E-5</v>
      </c>
      <c r="AZ153" s="192">
        <v>3.79E-5</v>
      </c>
      <c r="BA153" s="157">
        <v>0</v>
      </c>
      <c r="BB153" s="157">
        <v>0</v>
      </c>
      <c r="BC153" s="157">
        <v>0</v>
      </c>
      <c r="BD153" s="192">
        <v>7.3899999999999994E-5</v>
      </c>
      <c r="BE153" s="157">
        <v>0</v>
      </c>
      <c r="BF153" s="192">
        <v>7.6199999999999995E-5</v>
      </c>
      <c r="BG153" s="157">
        <v>1.3438499999999999E-4</v>
      </c>
      <c r="BH153" s="192">
        <v>6.7399999999999998E-5</v>
      </c>
      <c r="BI153" s="192">
        <v>3.6100000000000003E-5</v>
      </c>
      <c r="BJ153" s="157">
        <v>1.3141800000000001E-4</v>
      </c>
      <c r="BK153" s="157">
        <v>0</v>
      </c>
      <c r="BL153" s="157">
        <v>5.0076899999999998E-4</v>
      </c>
      <c r="BM153" s="157">
        <v>0</v>
      </c>
      <c r="BN153" s="192">
        <v>4.32E-5</v>
      </c>
      <c r="BO153" s="192">
        <v>2.2200000000000001E-5</v>
      </c>
      <c r="BP153" s="192">
        <v>2.6599999999999999E-5</v>
      </c>
      <c r="BQ153" s="192">
        <v>5.9799999999999997E-5</v>
      </c>
      <c r="BR153" s="192">
        <v>2.1100000000000001E-5</v>
      </c>
      <c r="BS153" s="157">
        <v>0</v>
      </c>
      <c r="BT153" s="157">
        <v>0</v>
      </c>
      <c r="BU153" s="192">
        <v>9.0099999999999995E-5</v>
      </c>
      <c r="BV153" s="157">
        <v>5.7031499999999995E-4</v>
      </c>
      <c r="BW153" s="157">
        <v>0</v>
      </c>
      <c r="BX153" s="192">
        <v>2.4000000000000001E-5</v>
      </c>
      <c r="BY153" s="192">
        <v>5.0399999999999999E-5</v>
      </c>
      <c r="BZ153" s="157">
        <v>1.2378500000000001E-4</v>
      </c>
      <c r="CA153" s="192">
        <v>8.5499999999999995E-6</v>
      </c>
      <c r="CB153" s="192">
        <v>4.8300000000000002E-5</v>
      </c>
      <c r="CC153" s="157">
        <v>0</v>
      </c>
      <c r="CD153" s="157">
        <v>0</v>
      </c>
      <c r="CE153" s="157">
        <v>0</v>
      </c>
      <c r="CF153" s="157">
        <v>2.7692400000000001E-4</v>
      </c>
      <c r="CG153" s="157">
        <v>0</v>
      </c>
      <c r="CH153" s="157">
        <v>0</v>
      </c>
      <c r="CI153" s="157">
        <v>0</v>
      </c>
      <c r="CJ153" s="192">
        <v>5.3000000000000001E-5</v>
      </c>
      <c r="CK153" s="192">
        <v>5.38E-5</v>
      </c>
      <c r="CL153" s="157">
        <v>0</v>
      </c>
      <c r="CM153" s="157">
        <v>0</v>
      </c>
      <c r="CN153" s="157">
        <v>0</v>
      </c>
      <c r="CO153" s="157">
        <v>0</v>
      </c>
      <c r="CP153" s="192">
        <v>7.4999999999999993E-5</v>
      </c>
      <c r="CQ153" s="157">
        <v>2.1629400000000001E-4</v>
      </c>
      <c r="CR153" s="157">
        <v>1.3970899999999999E-4</v>
      </c>
      <c r="CS153" s="157">
        <v>6.9834599999999997E-4</v>
      </c>
      <c r="CT153" s="157">
        <v>9.7574900000000004E-4</v>
      </c>
      <c r="CU153" s="157">
        <v>0</v>
      </c>
      <c r="CV153" s="192">
        <v>2.9899999999999998E-5</v>
      </c>
      <c r="CW153" s="192">
        <v>5.93E-6</v>
      </c>
      <c r="CX153" s="157">
        <v>0</v>
      </c>
      <c r="CY153" s="157">
        <v>2.76228E-4</v>
      </c>
      <c r="CZ153" s="157">
        <v>0</v>
      </c>
      <c r="DA153" s="157">
        <v>0</v>
      </c>
      <c r="DB153" s="157">
        <v>0</v>
      </c>
      <c r="DC153" s="192">
        <v>4.07E-5</v>
      </c>
      <c r="DD153" s="157">
        <v>0</v>
      </c>
      <c r="DE153" s="157">
        <v>0</v>
      </c>
      <c r="DF153" s="157">
        <v>0</v>
      </c>
      <c r="DG153" s="157">
        <v>0</v>
      </c>
      <c r="DH153" s="157">
        <v>0</v>
      </c>
      <c r="DI153" s="192">
        <v>4.0299999999999997E-5</v>
      </c>
      <c r="DJ153" s="157">
        <v>0</v>
      </c>
      <c r="DK153" s="157">
        <v>0</v>
      </c>
      <c r="DL153" s="157">
        <v>0</v>
      </c>
      <c r="DM153" s="157">
        <v>2.6442000000000002E-4</v>
      </c>
      <c r="DN153" s="157">
        <v>0</v>
      </c>
      <c r="DO153" s="157">
        <v>0</v>
      </c>
      <c r="DP153" s="157">
        <v>0</v>
      </c>
      <c r="DQ153" s="157">
        <v>0</v>
      </c>
      <c r="DR153" s="157">
        <v>0</v>
      </c>
      <c r="DS153" s="192">
        <v>4.5399999999999999E-5</v>
      </c>
      <c r="DT153" s="157">
        <v>0</v>
      </c>
      <c r="DU153" s="157">
        <v>0</v>
      </c>
      <c r="DV153" s="157">
        <v>0</v>
      </c>
      <c r="DW153" s="157">
        <v>0</v>
      </c>
      <c r="DX153" s="157">
        <v>0</v>
      </c>
      <c r="DY153" s="192">
        <v>2.4300000000000001E-5</v>
      </c>
      <c r="DZ153" s="157">
        <v>6.7054660000000002E-3</v>
      </c>
      <c r="EA153" s="157">
        <v>5.4834600000000001E-4</v>
      </c>
      <c r="EB153" s="157">
        <v>6.3373599999999998E-4</v>
      </c>
      <c r="EC153" s="192">
        <v>7.3100000000000001E-5</v>
      </c>
      <c r="ED153" s="157">
        <v>0</v>
      </c>
      <c r="EE153" s="192">
        <v>5.3199999999999999E-5</v>
      </c>
      <c r="EF153" s="157">
        <v>2.2215690000000001E-3</v>
      </c>
      <c r="EG153" s="157">
        <v>0</v>
      </c>
      <c r="EH153" s="157">
        <v>0</v>
      </c>
      <c r="EI153" s="192">
        <v>9.0600000000000007E-5</v>
      </c>
      <c r="EJ153" s="192">
        <v>5.9799999999999997E-5</v>
      </c>
      <c r="EK153" s="157">
        <v>0</v>
      </c>
      <c r="EL153" s="157">
        <v>1.2126109999999999E-3</v>
      </c>
      <c r="EM153" s="192">
        <v>7.6299999999999998E-6</v>
      </c>
      <c r="EN153" s="157">
        <v>0</v>
      </c>
      <c r="EO153" s="157">
        <v>0</v>
      </c>
      <c r="EP153" s="192">
        <v>5.3000000000000001E-5</v>
      </c>
      <c r="EQ153" s="192">
        <v>8.8999999999999995E-6</v>
      </c>
      <c r="ER153" s="157">
        <v>0</v>
      </c>
      <c r="ES153" s="157">
        <v>0</v>
      </c>
      <c r="ET153" s="157">
        <v>0</v>
      </c>
      <c r="EU153" s="157">
        <v>1.1163999999999999E-4</v>
      </c>
      <c r="EV153" s="157">
        <v>0</v>
      </c>
      <c r="EW153" s="192">
        <v>1.8199999999999999E-5</v>
      </c>
      <c r="EX153" s="157">
        <v>0</v>
      </c>
      <c r="EY153" s="157">
        <v>0</v>
      </c>
      <c r="EZ153" s="157">
        <v>0</v>
      </c>
      <c r="FA153" s="157">
        <v>0</v>
      </c>
      <c r="FB153" s="192">
        <v>2.6999999999999999E-5</v>
      </c>
      <c r="FC153" s="157">
        <v>0</v>
      </c>
      <c r="FD153" s="157">
        <v>0</v>
      </c>
      <c r="FE153" s="157">
        <v>0</v>
      </c>
      <c r="FF153" s="192">
        <v>3.3899999999999997E-5</v>
      </c>
      <c r="FG153" s="157">
        <v>3.4639273999999998E-2</v>
      </c>
      <c r="FH153" s="192">
        <v>7.1099999999999994E-5</v>
      </c>
      <c r="FI153" s="157">
        <v>0</v>
      </c>
      <c r="FJ153" s="157">
        <v>0</v>
      </c>
      <c r="FK153" s="157">
        <v>0</v>
      </c>
      <c r="FL153" s="157">
        <v>0</v>
      </c>
      <c r="FM153" s="157">
        <v>0</v>
      </c>
      <c r="FN153" s="192">
        <v>8.6100000000000006E-5</v>
      </c>
      <c r="FO153" s="192">
        <v>2.72E-5</v>
      </c>
      <c r="FP153" s="192">
        <v>4.1199999999999999E-5</v>
      </c>
      <c r="FQ153" s="192">
        <v>9.3999999999999994E-5</v>
      </c>
      <c r="FR153" s="157">
        <v>0</v>
      </c>
      <c r="FS153" s="157">
        <v>0</v>
      </c>
      <c r="FT153" s="157">
        <v>0</v>
      </c>
      <c r="FU153" s="157">
        <v>1.15161E-4</v>
      </c>
      <c r="FV153" s="157">
        <v>1.3779800000000001E-4</v>
      </c>
      <c r="FW153" s="157">
        <v>0</v>
      </c>
      <c r="FX153" s="157">
        <v>0</v>
      </c>
      <c r="FY153" s="157">
        <v>0</v>
      </c>
      <c r="FZ153" s="157">
        <v>0</v>
      </c>
      <c r="GA153" s="192">
        <v>7.7799999999999994E-5</v>
      </c>
      <c r="GB153" s="157">
        <v>0</v>
      </c>
      <c r="GC153" s="157">
        <v>0</v>
      </c>
      <c r="GD153" s="157">
        <v>1.10412E-4</v>
      </c>
      <c r="GE153" s="157">
        <v>0</v>
      </c>
      <c r="GF153" s="157">
        <v>0</v>
      </c>
      <c r="GG153" s="157">
        <v>0</v>
      </c>
      <c r="GH153" s="157">
        <v>0</v>
      </c>
      <c r="GI153" s="157">
        <v>0</v>
      </c>
      <c r="GJ153" s="157">
        <v>0</v>
      </c>
      <c r="GK153" s="157">
        <v>0</v>
      </c>
      <c r="GL153" s="157">
        <v>1.98498E-4</v>
      </c>
      <c r="GM153" s="157">
        <v>0</v>
      </c>
      <c r="GN153" s="192">
        <v>8.0699999999999996E-5</v>
      </c>
      <c r="GO153" s="157">
        <v>0</v>
      </c>
      <c r="GP153" s="157">
        <v>0</v>
      </c>
      <c r="GQ153" s="157">
        <v>0</v>
      </c>
      <c r="GR153" s="157">
        <v>0</v>
      </c>
      <c r="GS153" s="157">
        <v>4.2024480000000001E-3</v>
      </c>
      <c r="GT153" s="157">
        <v>0</v>
      </c>
      <c r="GU153" s="157">
        <v>0</v>
      </c>
      <c r="GV153" s="157">
        <v>0</v>
      </c>
      <c r="GW153" s="157">
        <v>0</v>
      </c>
      <c r="GX153" s="157">
        <v>0</v>
      </c>
      <c r="GY153" s="157">
        <v>0</v>
      </c>
      <c r="GZ153" s="157">
        <v>0</v>
      </c>
      <c r="HA153" s="157">
        <v>0</v>
      </c>
    </row>
    <row r="154" spans="1:209" x14ac:dyDescent="0.2">
      <c r="A154" s="157" t="s">
        <v>3963</v>
      </c>
      <c r="B154" s="157">
        <v>1.2233330000000001E-3</v>
      </c>
      <c r="C154" s="157">
        <v>3.9036000000000002E-4</v>
      </c>
      <c r="D154" s="157">
        <v>7.5183699999999999E-4</v>
      </c>
      <c r="E154" s="157">
        <v>5.5936199999999999E-4</v>
      </c>
      <c r="F154" s="157">
        <v>3.1565199999999998E-4</v>
      </c>
      <c r="G154" s="157">
        <v>1.1959679999999999E-3</v>
      </c>
      <c r="H154" s="157">
        <v>1.0557499E-2</v>
      </c>
      <c r="I154" s="192">
        <v>1.31E-5</v>
      </c>
      <c r="J154" s="157">
        <v>2.9907940000000002E-3</v>
      </c>
      <c r="K154" s="157">
        <v>4.5011249999999999E-3</v>
      </c>
      <c r="L154" s="157">
        <v>7.3665892999999996E-2</v>
      </c>
      <c r="M154" s="157">
        <v>3.078253E-3</v>
      </c>
      <c r="N154" s="157">
        <v>1.2084846999999999E-2</v>
      </c>
      <c r="O154" s="157">
        <v>4.5890469999999997E-3</v>
      </c>
      <c r="P154" s="192">
        <v>4.4100000000000001E-6</v>
      </c>
      <c r="Q154" s="157">
        <v>8.5967130000000006E-3</v>
      </c>
      <c r="R154" s="157">
        <v>0</v>
      </c>
      <c r="S154" s="157">
        <v>0</v>
      </c>
      <c r="T154" s="157">
        <v>0</v>
      </c>
      <c r="U154" s="192">
        <v>2.2099999999999998E-5</v>
      </c>
      <c r="V154" s="157">
        <v>9.6013320000000006E-3</v>
      </c>
      <c r="W154" s="157">
        <v>5.4110362000000002E-2</v>
      </c>
      <c r="X154" s="157">
        <v>0</v>
      </c>
      <c r="Y154" s="157">
        <v>4.6011000000000001E-4</v>
      </c>
      <c r="Z154" s="157">
        <v>3.0257190000000001E-3</v>
      </c>
      <c r="AA154" s="157">
        <v>9.4965829999999994E-3</v>
      </c>
      <c r="AB154" s="192">
        <v>9.9799999999999993E-6</v>
      </c>
      <c r="AC154" s="157">
        <v>1.9686560000000001E-3</v>
      </c>
      <c r="AD154" s="157">
        <v>1.5837587E-2</v>
      </c>
      <c r="AE154" s="157">
        <v>3.7544299999999999E-4</v>
      </c>
      <c r="AF154" s="157">
        <v>6.4400199999999996E-4</v>
      </c>
      <c r="AG154" s="157">
        <v>1.6028209999999999E-3</v>
      </c>
      <c r="AH154" s="157">
        <v>0</v>
      </c>
      <c r="AI154" s="157">
        <v>1.5858280000000001E-3</v>
      </c>
      <c r="AJ154" s="157">
        <v>9.2339400000000002E-4</v>
      </c>
      <c r="AK154" s="192">
        <v>4.6600000000000001E-5</v>
      </c>
      <c r="AL154" s="192">
        <v>2.0800000000000001E-5</v>
      </c>
      <c r="AM154" s="157">
        <v>0</v>
      </c>
      <c r="AN154" s="192">
        <v>1.6500000000000001E-5</v>
      </c>
      <c r="AO154" s="157">
        <v>1.01197E-4</v>
      </c>
      <c r="AP154" s="157">
        <v>0</v>
      </c>
      <c r="AQ154" s="157">
        <v>2.7212599999999998E-4</v>
      </c>
      <c r="AR154" s="157">
        <v>0</v>
      </c>
      <c r="AS154" s="157">
        <v>5.8751200000000002E-3</v>
      </c>
      <c r="AT154" s="157">
        <v>2.493323E-3</v>
      </c>
      <c r="AU154" s="157">
        <v>6.1778647999999999E-2</v>
      </c>
      <c r="AV154" s="157">
        <v>8.7339664999999997E-2</v>
      </c>
      <c r="AW154" s="157">
        <v>6.4448851000000001E-2</v>
      </c>
      <c r="AX154" s="157">
        <v>8.8999170000000002E-3</v>
      </c>
      <c r="AY154" s="157">
        <v>2.5130381E-2</v>
      </c>
      <c r="AZ154" s="192">
        <v>3.79E-5</v>
      </c>
      <c r="BA154" s="157">
        <v>3.1307200000000001E-4</v>
      </c>
      <c r="BB154" s="192">
        <v>9.8599999999999998E-5</v>
      </c>
      <c r="BC154" s="157">
        <v>1.1483184E-2</v>
      </c>
      <c r="BD154" s="157">
        <v>2.0407409000000001E-2</v>
      </c>
      <c r="BE154" s="157">
        <v>1.1912845E-2</v>
      </c>
      <c r="BF154" s="157">
        <v>9.52417E-4</v>
      </c>
      <c r="BG154" s="192">
        <v>2.69E-5</v>
      </c>
      <c r="BH154" s="192">
        <v>6.7399999999999998E-5</v>
      </c>
      <c r="BI154" s="157">
        <v>0</v>
      </c>
      <c r="BJ154" s="157">
        <v>1.1320755E-2</v>
      </c>
      <c r="BK154" s="157">
        <v>1.3415999E-2</v>
      </c>
      <c r="BL154" s="157">
        <v>3.8273059999999999E-3</v>
      </c>
      <c r="BM154" s="157">
        <v>8.4175099999999996E-4</v>
      </c>
      <c r="BN154" s="192">
        <v>4.32E-5</v>
      </c>
      <c r="BO154" s="157">
        <v>5.7833040000000004E-3</v>
      </c>
      <c r="BP154" s="157">
        <v>0</v>
      </c>
      <c r="BQ154" s="157">
        <v>1.7935100000000001E-4</v>
      </c>
      <c r="BR154" s="157">
        <v>6.7653990000000001E-3</v>
      </c>
      <c r="BS154" s="192">
        <v>5.66E-5</v>
      </c>
      <c r="BT154" s="157">
        <v>0</v>
      </c>
      <c r="BU154" s="157">
        <v>1.35196E-4</v>
      </c>
      <c r="BV154" s="157">
        <v>5.227888E-3</v>
      </c>
      <c r="BW154" s="157">
        <v>1.5776640000000001E-3</v>
      </c>
      <c r="BX154" s="157">
        <v>1.2053967000000001E-2</v>
      </c>
      <c r="BY154" s="157">
        <v>2.6191859999999999E-3</v>
      </c>
      <c r="BZ154" s="157">
        <v>2.8470629999999999E-3</v>
      </c>
      <c r="CA154" s="192">
        <v>8.5499999999999995E-6</v>
      </c>
      <c r="CB154" s="157">
        <v>1.4500099999999999E-4</v>
      </c>
      <c r="CC154" s="157">
        <v>1.6483719999999999E-3</v>
      </c>
      <c r="CD154" s="157">
        <v>0</v>
      </c>
      <c r="CE154" s="157">
        <v>2.0856680000000002E-3</v>
      </c>
      <c r="CF154" s="157">
        <v>1.412312E-3</v>
      </c>
      <c r="CG154" s="157">
        <v>9.0215130000000001E-3</v>
      </c>
      <c r="CH154" s="157">
        <v>7.1850600000000005E-4</v>
      </c>
      <c r="CI154" s="157">
        <v>1.754022E-3</v>
      </c>
      <c r="CJ154" s="157">
        <v>6.8852300000000002E-4</v>
      </c>
      <c r="CK154" s="157">
        <v>7.5329599999999998E-4</v>
      </c>
      <c r="CL154" s="157">
        <v>1.8278700000000001E-3</v>
      </c>
      <c r="CM154" s="157">
        <v>1.6557849999999999E-3</v>
      </c>
      <c r="CN154" s="157">
        <v>1.0066890000000001E-3</v>
      </c>
      <c r="CO154" s="157">
        <v>2.4538490000000001E-3</v>
      </c>
      <c r="CP154" s="157">
        <v>1.1249439999999999E-3</v>
      </c>
      <c r="CQ154" s="157">
        <v>1.4419610000000001E-3</v>
      </c>
      <c r="CR154" s="157">
        <v>7.3347099999999997E-4</v>
      </c>
      <c r="CS154" s="157">
        <v>1.2090759999999999E-3</v>
      </c>
      <c r="CT154" s="157">
        <v>2.1418899999999999E-4</v>
      </c>
      <c r="CU154" s="157">
        <v>2.0731999999999999E-3</v>
      </c>
      <c r="CV154" s="157">
        <v>1.7924400000000001E-4</v>
      </c>
      <c r="CW154" s="157">
        <v>1.2804233999999999E-2</v>
      </c>
      <c r="CX154" s="157">
        <v>6.9397800000000004E-4</v>
      </c>
      <c r="CY154" s="157">
        <v>1.1601569000000001E-2</v>
      </c>
      <c r="CZ154" s="157">
        <v>1.5671470999999999E-2</v>
      </c>
      <c r="DA154" s="192">
        <v>1.2500000000000001E-5</v>
      </c>
      <c r="DB154" s="157">
        <v>0</v>
      </c>
      <c r="DC154" s="157">
        <v>0</v>
      </c>
      <c r="DD154" s="157">
        <v>1.324204E-3</v>
      </c>
      <c r="DE154" s="157">
        <v>1.3239770000000001E-3</v>
      </c>
      <c r="DF154" s="157">
        <v>2.7567200000000003E-4</v>
      </c>
      <c r="DG154" s="157">
        <v>8.82353E-4</v>
      </c>
      <c r="DH154" s="157">
        <v>8.7754800000000002E-4</v>
      </c>
      <c r="DI154" s="157">
        <v>1.6132609999999999E-3</v>
      </c>
      <c r="DJ154" s="157">
        <v>5.3639079999999997E-3</v>
      </c>
      <c r="DK154" s="157">
        <v>9.1743100000000002E-4</v>
      </c>
      <c r="DL154" s="157">
        <v>9.6041300000000002E-4</v>
      </c>
      <c r="DM154" s="157">
        <v>4.1551799999999997E-4</v>
      </c>
      <c r="DN154" s="157">
        <v>9.4809699999999996E-4</v>
      </c>
      <c r="DO154" s="157">
        <v>1.0547064E-2</v>
      </c>
      <c r="DP154" s="157">
        <v>3.25378E-3</v>
      </c>
      <c r="DQ154" s="157">
        <v>4.890747E-3</v>
      </c>
      <c r="DR154" s="157">
        <v>2.978255E-3</v>
      </c>
      <c r="DS154" s="157">
        <v>2.7249199999999999E-4</v>
      </c>
      <c r="DT154" s="157">
        <v>4.23442E-4</v>
      </c>
      <c r="DU154" s="157">
        <v>9.6576699999999997E-4</v>
      </c>
      <c r="DV154" s="157">
        <v>1.517809E-3</v>
      </c>
      <c r="DW154" s="157">
        <v>2.2200588E-2</v>
      </c>
      <c r="DX154" s="157">
        <v>3.3451179999999998E-3</v>
      </c>
      <c r="DY154" s="157">
        <v>1.3541203E-2</v>
      </c>
      <c r="DZ154" s="157">
        <v>8.5399800000000008E-3</v>
      </c>
      <c r="EA154" s="157">
        <v>0</v>
      </c>
      <c r="EB154" s="157">
        <v>2.1124499999999999E-4</v>
      </c>
      <c r="EC154" s="192">
        <v>3.6600000000000002E-5</v>
      </c>
      <c r="ED154" s="157">
        <v>6.0558319999999997E-3</v>
      </c>
      <c r="EE154" s="157">
        <v>1.0914119999999999E-3</v>
      </c>
      <c r="EF154" s="157">
        <v>3.6165834000000001E-2</v>
      </c>
      <c r="EG154" s="157">
        <v>1.5047252000000001E-2</v>
      </c>
      <c r="EH154" s="157">
        <v>6.7508499999999996E-4</v>
      </c>
      <c r="EI154" s="157">
        <v>4.2997361999999997E-2</v>
      </c>
      <c r="EJ154" s="157">
        <v>1.6120997000000001E-2</v>
      </c>
      <c r="EK154" s="157">
        <v>3.1701559999999999E-3</v>
      </c>
      <c r="EL154" s="157">
        <v>8.9935329999999997E-3</v>
      </c>
      <c r="EM154" s="157">
        <v>4.4018579999999998E-3</v>
      </c>
      <c r="EN154" s="157">
        <v>1.2843011999999999E-2</v>
      </c>
      <c r="EO154" s="157">
        <v>9.1688999999999996E-4</v>
      </c>
      <c r="EP154" s="157">
        <v>9.5347400000000005E-4</v>
      </c>
      <c r="EQ154" s="157">
        <v>4.555768E-3</v>
      </c>
      <c r="ER154" s="157">
        <v>5.0237750000000003E-3</v>
      </c>
      <c r="ES154" s="157">
        <v>2.832214E-3</v>
      </c>
      <c r="ET154" s="157">
        <v>7.2552739999999999E-3</v>
      </c>
      <c r="EU154" s="157">
        <v>6.3262880000000002E-3</v>
      </c>
      <c r="EV154" s="157">
        <v>3.8620239999999999E-3</v>
      </c>
      <c r="EW154" s="157">
        <v>4.9531999999999996E-3</v>
      </c>
      <c r="EX154" s="157">
        <v>2.2773519999999998E-3</v>
      </c>
      <c r="EY154" s="157">
        <v>8.6438920000000002E-3</v>
      </c>
      <c r="EZ154" s="157">
        <v>5.2389500000000002E-4</v>
      </c>
      <c r="FA154" s="157">
        <v>6.0885999999999996E-3</v>
      </c>
      <c r="FB154" s="157">
        <v>3.5062169999999998E-3</v>
      </c>
      <c r="FC154" s="157">
        <v>1.816752E-3</v>
      </c>
      <c r="FD154" s="157">
        <v>1.252913E-3</v>
      </c>
      <c r="FE154" s="157">
        <v>2.8284730000000002E-3</v>
      </c>
      <c r="FF154" s="157">
        <v>3.764243E-3</v>
      </c>
      <c r="FG154" s="157">
        <v>1.5129799999999999E-3</v>
      </c>
      <c r="FH154" s="157">
        <v>2.726605E-3</v>
      </c>
      <c r="FI154" s="157">
        <v>2.4265150000000002E-3</v>
      </c>
      <c r="FJ154" s="157">
        <v>2.9542539999999999E-3</v>
      </c>
      <c r="FK154" s="157">
        <v>9.2408599999999996E-4</v>
      </c>
      <c r="FL154" s="192">
        <v>3.2100000000000001E-5</v>
      </c>
      <c r="FM154" s="157">
        <v>2.9612099999999999E-4</v>
      </c>
      <c r="FN154" s="157">
        <v>1.0727138000000001E-2</v>
      </c>
      <c r="FO154" s="157">
        <v>2.2369540000000002E-3</v>
      </c>
      <c r="FP154" s="157">
        <v>4.9390800000000004E-4</v>
      </c>
      <c r="FQ154" s="157">
        <v>9.3999700000000003E-4</v>
      </c>
      <c r="FR154" s="157">
        <v>1.4204129999999999E-3</v>
      </c>
      <c r="FS154" s="157">
        <v>1.3016306E-2</v>
      </c>
      <c r="FT154" s="157">
        <v>9.7165640000000005E-3</v>
      </c>
      <c r="FU154" s="157">
        <v>4.3761160000000002E-3</v>
      </c>
      <c r="FV154" s="157">
        <v>6.6602399999999998E-4</v>
      </c>
      <c r="FW154" s="157">
        <v>8.4804600000000004E-3</v>
      </c>
      <c r="FX154" s="157">
        <v>2.430911E-3</v>
      </c>
      <c r="FY154" s="157">
        <v>3.5299229999999999E-3</v>
      </c>
      <c r="FZ154" s="157">
        <v>4.5181399999999998E-4</v>
      </c>
      <c r="GA154" s="157">
        <v>1.244652E-3</v>
      </c>
      <c r="GB154" s="157">
        <v>8.2588910000000008E-3</v>
      </c>
      <c r="GC154" s="157">
        <v>1.6611919999999999E-3</v>
      </c>
      <c r="GD154" s="157">
        <v>1.8033929999999999E-3</v>
      </c>
      <c r="GE154" s="157">
        <v>2.1010780000000001E-3</v>
      </c>
      <c r="GF154" s="157">
        <v>1.0935952000000001E-2</v>
      </c>
      <c r="GG154" s="157">
        <v>1.2630643E-2</v>
      </c>
      <c r="GH154" s="157">
        <v>5.157165E-3</v>
      </c>
      <c r="GI154" s="157">
        <v>1.1115112999999999E-2</v>
      </c>
      <c r="GJ154" s="157">
        <v>8.0814600000000004E-4</v>
      </c>
      <c r="GK154" s="157">
        <v>9.6119719999999999E-3</v>
      </c>
      <c r="GL154" s="157">
        <v>1.0851226E-2</v>
      </c>
      <c r="GM154" s="157">
        <v>1.5741990000000001E-3</v>
      </c>
      <c r="GN154" s="157">
        <v>1.29126E-3</v>
      </c>
      <c r="GO154" s="157">
        <v>2.3973150000000001E-3</v>
      </c>
      <c r="GP154" s="157">
        <v>1.4256199999999999E-4</v>
      </c>
      <c r="GQ154" s="157">
        <v>1.233933E-3</v>
      </c>
      <c r="GR154" s="157">
        <v>1.3572981E-2</v>
      </c>
      <c r="GS154" s="157">
        <v>2.5031975000000001E-2</v>
      </c>
      <c r="GT154" s="157">
        <v>1.2987013E-2</v>
      </c>
      <c r="GU154" s="157">
        <v>1.3157894999999999E-2</v>
      </c>
      <c r="GV154" s="157">
        <v>5.9356449999999998E-3</v>
      </c>
      <c r="GW154" s="157">
        <v>0</v>
      </c>
      <c r="GX154" s="157">
        <v>0</v>
      </c>
      <c r="GY154" s="157">
        <v>0</v>
      </c>
      <c r="GZ154" s="157">
        <v>3.7735849000000002E-2</v>
      </c>
      <c r="HA154" s="157">
        <v>0</v>
      </c>
    </row>
    <row r="155" spans="1:209" x14ac:dyDescent="0.2">
      <c r="A155" s="157" t="s">
        <v>3964</v>
      </c>
      <c r="B155" s="157">
        <v>3.7445920000000001E-3</v>
      </c>
      <c r="C155" s="157">
        <v>2.1182789999999998E-3</v>
      </c>
      <c r="D155" s="157">
        <v>1.651996E-3</v>
      </c>
      <c r="E155" s="157">
        <v>1.421713E-3</v>
      </c>
      <c r="F155" s="157">
        <v>5.7869599999999996E-4</v>
      </c>
      <c r="G155" s="157">
        <v>0</v>
      </c>
      <c r="H155" s="157">
        <v>9.1393300000000002E-4</v>
      </c>
      <c r="I155" s="192">
        <v>5.2500000000000002E-5</v>
      </c>
      <c r="J155" s="157">
        <v>1.12697E-4</v>
      </c>
      <c r="K155" s="157">
        <v>5.8943299999999999E-4</v>
      </c>
      <c r="L155" s="157">
        <v>4.2650499999999998E-4</v>
      </c>
      <c r="M155" s="157">
        <v>5.64493E-4</v>
      </c>
      <c r="N155" s="157">
        <v>4.2254700000000001E-4</v>
      </c>
      <c r="O155" s="192">
        <v>2.1999999999999999E-5</v>
      </c>
      <c r="P155" s="192">
        <v>3.0899999999999999E-5</v>
      </c>
      <c r="Q155" s="157">
        <v>3.4766099999999998E-4</v>
      </c>
      <c r="R155" s="157">
        <v>4.79951E-4</v>
      </c>
      <c r="S155" s="157">
        <v>2.87597E-4</v>
      </c>
      <c r="T155" s="157">
        <v>4.2026299999999998E-4</v>
      </c>
      <c r="U155" s="157">
        <v>3.08812E-4</v>
      </c>
      <c r="V155" s="157">
        <v>9.74342E-4</v>
      </c>
      <c r="W155" s="192">
        <v>4.1999999999999998E-5</v>
      </c>
      <c r="X155" s="157">
        <v>0</v>
      </c>
      <c r="Y155" s="157">
        <v>2.2405379999999998E-3</v>
      </c>
      <c r="Z155" s="157">
        <v>3.5182799999999999E-4</v>
      </c>
      <c r="AA155" s="157">
        <v>1.80731E-4</v>
      </c>
      <c r="AB155" s="192">
        <v>8.9800000000000001E-5</v>
      </c>
      <c r="AC155" s="157">
        <v>1.428241E-3</v>
      </c>
      <c r="AD155" s="157">
        <v>7.9576099999999997E-4</v>
      </c>
      <c r="AE155" s="157">
        <v>1.6269209999999999E-3</v>
      </c>
      <c r="AF155" s="192">
        <v>5.9899999999999999E-5</v>
      </c>
      <c r="AG155" s="157">
        <v>1.0685500000000001E-4</v>
      </c>
      <c r="AH155" s="157">
        <v>6.8747899999999995E-4</v>
      </c>
      <c r="AI155" s="157">
        <v>5.0282400000000002E-4</v>
      </c>
      <c r="AJ155" s="157">
        <v>5.3272699999999998E-4</v>
      </c>
      <c r="AK155" s="157">
        <v>1.3970399999999999E-4</v>
      </c>
      <c r="AL155" s="192">
        <v>6.2500000000000001E-5</v>
      </c>
      <c r="AM155" s="157">
        <v>7.86164E-4</v>
      </c>
      <c r="AN155" s="157">
        <v>3.3091199999999999E-4</v>
      </c>
      <c r="AO155" s="157">
        <v>2.5299200000000001E-4</v>
      </c>
      <c r="AP155" s="157">
        <v>4.2022700000000001E-4</v>
      </c>
      <c r="AQ155" s="157">
        <v>2.9305899999999997E-4</v>
      </c>
      <c r="AR155" s="157">
        <v>5.6042400000000001E-4</v>
      </c>
      <c r="AS155" s="157">
        <v>2.732614E-3</v>
      </c>
      <c r="AT155" s="157">
        <v>1.0838433999999999E-2</v>
      </c>
      <c r="AU155" s="157">
        <v>1.133553E-3</v>
      </c>
      <c r="AV155" s="157">
        <v>2.4478599999999998E-4</v>
      </c>
      <c r="AW155" s="157">
        <v>4.44475E-4</v>
      </c>
      <c r="AX155" s="157">
        <v>6.2861899999999997E-4</v>
      </c>
      <c r="AY155" s="157">
        <v>2.0806869999999999E-3</v>
      </c>
      <c r="AZ155" s="157">
        <v>0</v>
      </c>
      <c r="BA155" s="157">
        <v>3.8531900000000002E-4</v>
      </c>
      <c r="BB155" s="157">
        <v>3.2041799999999999E-4</v>
      </c>
      <c r="BC155" s="157">
        <v>4.0925400000000001E-4</v>
      </c>
      <c r="BD155" s="157">
        <v>3.3272899999999998E-4</v>
      </c>
      <c r="BE155" s="157">
        <v>3.70348E-4</v>
      </c>
      <c r="BF155" s="157">
        <v>1.90483E-4</v>
      </c>
      <c r="BG155" s="157">
        <v>1.8813900000000001E-4</v>
      </c>
      <c r="BH155" s="157">
        <v>0</v>
      </c>
      <c r="BI155" s="192">
        <v>7.2200000000000007E-5</v>
      </c>
      <c r="BJ155" s="157">
        <v>3.9425499999999999E-4</v>
      </c>
      <c r="BK155" s="157">
        <v>1.5499900000000001E-4</v>
      </c>
      <c r="BL155" s="157">
        <v>3.3623059999999998E-3</v>
      </c>
      <c r="BM155" s="157">
        <v>4.2087500000000003E-4</v>
      </c>
      <c r="BN155" s="157">
        <v>0</v>
      </c>
      <c r="BO155" s="157">
        <v>1.6682610000000001E-3</v>
      </c>
      <c r="BP155" s="157">
        <v>1.59834E-4</v>
      </c>
      <c r="BQ155" s="192">
        <v>5.9799999999999997E-5</v>
      </c>
      <c r="BR155" s="157">
        <v>1.5856400000000001E-4</v>
      </c>
      <c r="BS155" s="192">
        <v>5.66E-5</v>
      </c>
      <c r="BT155" s="157">
        <v>3.4738299999999999E-4</v>
      </c>
      <c r="BU155" s="157">
        <v>1.35196E-4</v>
      </c>
      <c r="BV155" s="157">
        <v>9.5052500000000002E-4</v>
      </c>
      <c r="BW155" s="157">
        <v>2.988E-4</v>
      </c>
      <c r="BX155" s="157">
        <v>2.3964099999999999E-4</v>
      </c>
      <c r="BY155" s="157">
        <v>2.7702899999999998E-4</v>
      </c>
      <c r="BZ155" s="157">
        <v>9.9028300000000001E-4</v>
      </c>
      <c r="CA155" s="157">
        <v>1.6249299999999999E-4</v>
      </c>
      <c r="CB155" s="157">
        <v>4.35003E-4</v>
      </c>
      <c r="CC155" s="157">
        <v>2.1736800000000001E-4</v>
      </c>
      <c r="CD155" s="157">
        <v>1.0587509999999999E-3</v>
      </c>
      <c r="CE155" s="157">
        <v>3.1129399999999999E-4</v>
      </c>
      <c r="CF155" s="157">
        <v>8.3077200000000002E-4</v>
      </c>
      <c r="CG155" s="157">
        <v>1.526718E-3</v>
      </c>
      <c r="CH155" s="157">
        <v>4.79004E-4</v>
      </c>
      <c r="CI155" s="157">
        <v>5.8467399999999998E-4</v>
      </c>
      <c r="CJ155" s="157">
        <v>0</v>
      </c>
      <c r="CK155" s="192">
        <v>8.0699999999999996E-5</v>
      </c>
      <c r="CL155" s="157">
        <v>1.21858E-4</v>
      </c>
      <c r="CM155" s="157">
        <v>1.618153E-3</v>
      </c>
      <c r="CN155" s="192">
        <v>3.9700000000000003E-5</v>
      </c>
      <c r="CO155" s="157">
        <v>8.5570100000000005E-4</v>
      </c>
      <c r="CP155" s="157">
        <v>6.7496600000000004E-4</v>
      </c>
      <c r="CQ155" s="157">
        <v>1.2857490000000001E-3</v>
      </c>
      <c r="CR155" s="157">
        <v>1.5717199999999999E-4</v>
      </c>
      <c r="CS155" s="157">
        <v>6.0453799999999995E-4</v>
      </c>
      <c r="CT155" s="157">
        <v>1.0709440000000001E-3</v>
      </c>
      <c r="CU155" s="192">
        <v>3.9900000000000001E-5</v>
      </c>
      <c r="CV155" s="157">
        <v>0</v>
      </c>
      <c r="CW155" s="157">
        <v>1.2816100000000001E-3</v>
      </c>
      <c r="CX155" s="157">
        <v>5.37273E-4</v>
      </c>
      <c r="CY155" s="157">
        <v>8.8392910000000009E-3</v>
      </c>
      <c r="CZ155" s="157">
        <v>7.6260200000000003E-4</v>
      </c>
      <c r="DA155" s="192">
        <v>6.2299999999999996E-5</v>
      </c>
      <c r="DB155" s="192">
        <v>3.3200000000000001E-5</v>
      </c>
      <c r="DC155" s="192">
        <v>2.0299999999999999E-5</v>
      </c>
      <c r="DD155" s="157">
        <v>1.20382E-4</v>
      </c>
      <c r="DE155" s="192">
        <v>6.6199999999999996E-5</v>
      </c>
      <c r="DF155" s="192">
        <v>9.1899999999999998E-5</v>
      </c>
      <c r="DG155" s="157">
        <v>0</v>
      </c>
      <c r="DH155" s="157">
        <v>1.35007E-4</v>
      </c>
      <c r="DI155" s="157">
        <v>1.6132599999999999E-4</v>
      </c>
      <c r="DJ155" s="157">
        <v>5.0286600000000003E-4</v>
      </c>
      <c r="DK155" s="157">
        <v>1.01937E-4</v>
      </c>
      <c r="DL155" s="157">
        <v>2.1008999999999999E-4</v>
      </c>
      <c r="DM155" s="157">
        <v>1.13323E-4</v>
      </c>
      <c r="DN155" s="157">
        <v>6.1736600000000005E-4</v>
      </c>
      <c r="DO155" s="157">
        <v>2.4206400000000001E-4</v>
      </c>
      <c r="DP155" s="157">
        <v>4.02991E-4</v>
      </c>
      <c r="DQ155" s="157">
        <v>1.3147199999999999E-4</v>
      </c>
      <c r="DR155" s="157">
        <v>0</v>
      </c>
      <c r="DS155" s="157">
        <v>0</v>
      </c>
      <c r="DT155" s="157">
        <v>4.23442E-4</v>
      </c>
      <c r="DU155" s="157">
        <v>5.1370599999999995E-4</v>
      </c>
      <c r="DV155" s="192">
        <v>3.3699999999999999E-5</v>
      </c>
      <c r="DW155" s="157">
        <v>5.2154899999999995E-4</v>
      </c>
      <c r="DX155" s="157">
        <v>2.9915699999999998E-4</v>
      </c>
      <c r="DY155" s="157">
        <v>0</v>
      </c>
      <c r="DZ155" s="157">
        <v>0</v>
      </c>
      <c r="EA155" s="157">
        <v>1.3708599999999999E-4</v>
      </c>
      <c r="EB155" s="157">
        <v>4.2249099999999999E-4</v>
      </c>
      <c r="EC155" s="192">
        <v>1.8300000000000001E-5</v>
      </c>
      <c r="ED155" s="157">
        <v>9.8468800000000006E-4</v>
      </c>
      <c r="EE155" s="157">
        <v>7.4535499999999995E-4</v>
      </c>
      <c r="EF155" s="157">
        <v>0</v>
      </c>
      <c r="EG155" s="157">
        <v>0</v>
      </c>
      <c r="EH155" s="157">
        <v>7.5450699999999996E-4</v>
      </c>
      <c r="EI155" s="157">
        <v>0</v>
      </c>
      <c r="EJ155" s="157">
        <v>0</v>
      </c>
      <c r="EK155" s="157">
        <v>0</v>
      </c>
      <c r="EL155" s="157">
        <v>0</v>
      </c>
      <c r="EM155" s="192">
        <v>2.2900000000000001E-5</v>
      </c>
      <c r="EN155" s="192">
        <v>7.9800000000000002E-5</v>
      </c>
      <c r="EO155" s="157">
        <v>2.6196900000000003E-4</v>
      </c>
      <c r="EP155" s="157">
        <v>1.05942E-4</v>
      </c>
      <c r="EQ155" s="192">
        <v>8.8999999999999995E-6</v>
      </c>
      <c r="ER155" s="157">
        <v>1.0336999999999999E-4</v>
      </c>
      <c r="ES155" s="157">
        <v>6.8521299999999995E-4</v>
      </c>
      <c r="ET155" s="157">
        <v>1.4882599999999999E-4</v>
      </c>
      <c r="EU155" s="157">
        <v>2.2328100000000001E-4</v>
      </c>
      <c r="EV155" s="157">
        <v>0</v>
      </c>
      <c r="EW155" s="157">
        <v>4.3704699999999998E-4</v>
      </c>
      <c r="EX155" s="157">
        <v>3.8763399999999998E-4</v>
      </c>
      <c r="EY155" s="157">
        <v>3.62319E-4</v>
      </c>
      <c r="EZ155" s="157">
        <v>0</v>
      </c>
      <c r="FA155" s="157">
        <v>0</v>
      </c>
      <c r="FB155" s="157">
        <v>0</v>
      </c>
      <c r="FC155" s="157">
        <v>0</v>
      </c>
      <c r="FD155" s="157">
        <v>1.5035E-4</v>
      </c>
      <c r="FE155" s="157">
        <v>1.5489259999999999E-3</v>
      </c>
      <c r="FF155" s="157">
        <v>2.7807919999999998E-3</v>
      </c>
      <c r="FG155" s="157">
        <v>4.7778300000000002E-4</v>
      </c>
      <c r="FH155" s="192">
        <v>4.74E-5</v>
      </c>
      <c r="FI155" s="157">
        <v>3.3088799999999999E-4</v>
      </c>
      <c r="FJ155" s="157">
        <v>0</v>
      </c>
      <c r="FK155" s="157">
        <v>1.3861290000000001E-3</v>
      </c>
      <c r="FL155" s="157">
        <v>7.7056399999999995E-4</v>
      </c>
      <c r="FM155" s="157">
        <v>4.2303000000000002E-4</v>
      </c>
      <c r="FN155" s="157">
        <v>0</v>
      </c>
      <c r="FO155" s="157">
        <v>0</v>
      </c>
      <c r="FP155" s="157">
        <v>3.2927199999999997E-4</v>
      </c>
      <c r="FQ155" s="157">
        <v>7.0499799999999997E-4</v>
      </c>
      <c r="FR155" s="157">
        <v>0</v>
      </c>
      <c r="FS155" s="157">
        <v>0</v>
      </c>
      <c r="FT155" s="157">
        <v>0</v>
      </c>
      <c r="FU155" s="157">
        <v>0</v>
      </c>
      <c r="FV155" s="157">
        <v>0</v>
      </c>
      <c r="FW155" s="157">
        <v>0</v>
      </c>
      <c r="FX155" s="157">
        <v>1.7912000000000001E-4</v>
      </c>
      <c r="FY155" s="157">
        <v>0</v>
      </c>
      <c r="FZ155" s="157">
        <v>0</v>
      </c>
      <c r="GA155" s="157">
        <v>0</v>
      </c>
      <c r="GB155" s="192">
        <v>8.4300000000000003E-5</v>
      </c>
      <c r="GC155" s="157">
        <v>0</v>
      </c>
      <c r="GD155" s="157">
        <v>3.31236E-4</v>
      </c>
      <c r="GE155" s="157">
        <v>4.7443700000000002E-4</v>
      </c>
      <c r="GF155" s="157">
        <v>9.0788999999999996E-4</v>
      </c>
      <c r="GG155" s="157">
        <v>8.67245E-4</v>
      </c>
      <c r="GH155" s="157">
        <v>2.8002700000000002E-4</v>
      </c>
      <c r="GI155" s="157">
        <v>4.6313000000000002E-4</v>
      </c>
      <c r="GJ155" s="157">
        <v>0</v>
      </c>
      <c r="GK155" s="157">
        <v>1.4787599999999999E-4</v>
      </c>
      <c r="GL155" s="157">
        <v>4.9624499999999998E-4</v>
      </c>
      <c r="GM155" s="157">
        <v>5.3753099999999995E-4</v>
      </c>
      <c r="GN155" s="157">
        <v>2.2597049999999999E-3</v>
      </c>
      <c r="GO155" s="157">
        <v>1.438389E-3</v>
      </c>
      <c r="GP155" s="157">
        <v>1.4256199999999999E-4</v>
      </c>
      <c r="GQ155" s="157">
        <v>6.7866300000000003E-4</v>
      </c>
      <c r="GR155" s="192">
        <v>5.3000000000000001E-5</v>
      </c>
      <c r="GS155" s="157">
        <v>0</v>
      </c>
      <c r="GT155" s="157">
        <v>0</v>
      </c>
      <c r="GU155" s="157">
        <v>0</v>
      </c>
      <c r="GV155" s="157">
        <v>0</v>
      </c>
      <c r="GW155" s="157">
        <v>0</v>
      </c>
      <c r="GX155" s="157">
        <v>0</v>
      </c>
      <c r="GY155" s="157">
        <v>0</v>
      </c>
      <c r="GZ155" s="157">
        <v>0</v>
      </c>
      <c r="HA155" s="157">
        <v>0</v>
      </c>
    </row>
    <row r="156" spans="1:209" x14ac:dyDescent="0.2">
      <c r="A156" s="157" t="s">
        <v>3965</v>
      </c>
      <c r="B156" s="157">
        <v>1.04431E-4</v>
      </c>
      <c r="C156" s="192">
        <v>5.1700000000000003E-5</v>
      </c>
      <c r="D156" s="192">
        <v>2.5599999999999999E-5</v>
      </c>
      <c r="E156" s="192">
        <v>2.3300000000000001E-5</v>
      </c>
      <c r="F156" s="157">
        <v>0</v>
      </c>
      <c r="G156" s="192">
        <v>7.1199999999999996E-5</v>
      </c>
      <c r="H156" s="192">
        <v>6.3E-5</v>
      </c>
      <c r="I156" s="192">
        <v>3.9400000000000002E-5</v>
      </c>
      <c r="J156" s="192">
        <v>1.73E-5</v>
      </c>
      <c r="K156" s="157">
        <v>2.14339E-4</v>
      </c>
      <c r="L156" s="157">
        <v>8.01829E-4</v>
      </c>
      <c r="M156" s="192">
        <v>4.4100000000000001E-5</v>
      </c>
      <c r="N156" s="192">
        <v>6.7600000000000003E-5</v>
      </c>
      <c r="O156" s="192">
        <v>1.6500000000000001E-5</v>
      </c>
      <c r="P156" s="192">
        <v>4.85E-5</v>
      </c>
      <c r="Q156" s="192">
        <v>3.1600000000000002E-5</v>
      </c>
      <c r="R156" s="192">
        <v>8.7299999999999994E-5</v>
      </c>
      <c r="S156" s="192">
        <v>7.1899999999999999E-5</v>
      </c>
      <c r="T156" s="157">
        <v>0</v>
      </c>
      <c r="U156" s="192">
        <v>6.6199999999999996E-5</v>
      </c>
      <c r="V156" s="157">
        <v>1.21793E-4</v>
      </c>
      <c r="W156" s="192">
        <v>1.5699999999999999E-5</v>
      </c>
      <c r="X156" s="157">
        <v>0</v>
      </c>
      <c r="Y156" s="192">
        <v>4.0000000000000003E-5</v>
      </c>
      <c r="Z156" s="192">
        <v>1.7600000000000001E-5</v>
      </c>
      <c r="AA156" s="192">
        <v>1.6399999999999999E-5</v>
      </c>
      <c r="AB156" s="157">
        <v>1.6964399999999999E-4</v>
      </c>
      <c r="AC156" s="192">
        <v>1.9300000000000002E-5</v>
      </c>
      <c r="AD156" s="192">
        <v>9.7E-5</v>
      </c>
      <c r="AE156" s="192">
        <v>2.7800000000000001E-5</v>
      </c>
      <c r="AF156" s="157">
        <v>0</v>
      </c>
      <c r="AG156" s="192">
        <v>5.3399999999999997E-5</v>
      </c>
      <c r="AH156" s="157">
        <v>0</v>
      </c>
      <c r="AI156" s="192">
        <v>7.7399999999999998E-5</v>
      </c>
      <c r="AJ156" s="192">
        <v>7.1000000000000005E-5</v>
      </c>
      <c r="AK156" s="157">
        <v>1.8627199999999999E-4</v>
      </c>
      <c r="AL156" s="157">
        <v>0</v>
      </c>
      <c r="AM156" s="157">
        <v>3.1032800000000001E-4</v>
      </c>
      <c r="AN156" s="192">
        <v>8.2700000000000004E-5</v>
      </c>
      <c r="AO156" s="157">
        <v>5.05983E-4</v>
      </c>
      <c r="AP156" s="157">
        <v>0</v>
      </c>
      <c r="AQ156" s="157">
        <v>2.3026000000000001E-4</v>
      </c>
      <c r="AR156" s="192">
        <v>7.64E-5</v>
      </c>
      <c r="AS156" s="157">
        <v>3.6434800000000002E-4</v>
      </c>
      <c r="AT156" s="157">
        <v>2.31062E-4</v>
      </c>
      <c r="AU156" s="157">
        <v>8.7592699999999998E-4</v>
      </c>
      <c r="AV156" s="157">
        <v>7.3435799999999995E-4</v>
      </c>
      <c r="AW156" s="157">
        <v>4.1028400000000002E-4</v>
      </c>
      <c r="AX156" s="192">
        <v>6.6199999999999996E-5</v>
      </c>
      <c r="AY156" s="157">
        <v>2.1617500000000001E-4</v>
      </c>
      <c r="AZ156" s="157">
        <v>0</v>
      </c>
      <c r="BA156" s="157">
        <v>1.4449499999999999E-4</v>
      </c>
      <c r="BB156" s="192">
        <v>7.3899999999999994E-5</v>
      </c>
      <c r="BC156" s="192">
        <v>7.2200000000000007E-5</v>
      </c>
      <c r="BD156" s="157">
        <v>1.8484999999999999E-4</v>
      </c>
      <c r="BE156" s="157">
        <v>0</v>
      </c>
      <c r="BF156" s="192">
        <v>3.8099999999999998E-5</v>
      </c>
      <c r="BG156" s="192">
        <v>2.69E-5</v>
      </c>
      <c r="BH156" s="192">
        <v>2.2500000000000001E-5</v>
      </c>
      <c r="BI156" s="157">
        <v>0</v>
      </c>
      <c r="BJ156" s="157">
        <v>0</v>
      </c>
      <c r="BK156" s="157">
        <v>1.89443E-4</v>
      </c>
      <c r="BL156" s="157">
        <v>3.57692E-4</v>
      </c>
      <c r="BM156" s="157">
        <v>0</v>
      </c>
      <c r="BN156" s="157">
        <v>0</v>
      </c>
      <c r="BO156" s="157">
        <v>2.0019100000000001E-4</v>
      </c>
      <c r="BP156" s="192">
        <v>5.3300000000000001E-5</v>
      </c>
      <c r="BQ156" s="157">
        <v>0</v>
      </c>
      <c r="BR156" s="192">
        <v>4.2299999999999998E-5</v>
      </c>
      <c r="BS156" s="192">
        <v>5.66E-5</v>
      </c>
      <c r="BT156" s="157">
        <v>2.3158900000000001E-4</v>
      </c>
      <c r="BU156" s="192">
        <v>4.5099999999999998E-5</v>
      </c>
      <c r="BV156" s="192">
        <v>9.5099999999999994E-5</v>
      </c>
      <c r="BW156" s="192">
        <v>1.2E-5</v>
      </c>
      <c r="BX156" s="192">
        <v>9.59E-5</v>
      </c>
      <c r="BY156" s="157">
        <v>0</v>
      </c>
      <c r="BZ156" s="157">
        <v>0</v>
      </c>
      <c r="CA156" s="192">
        <v>8.5499999999999995E-6</v>
      </c>
      <c r="CB156" s="192">
        <v>2.4199999999999999E-5</v>
      </c>
      <c r="CC156" s="157">
        <v>1.08684E-4</v>
      </c>
      <c r="CD156" s="192">
        <v>4.0000000000000003E-5</v>
      </c>
      <c r="CE156" s="192">
        <v>6.2299999999999996E-5</v>
      </c>
      <c r="CF156" s="192">
        <v>8.3100000000000001E-5</v>
      </c>
      <c r="CG156" s="157">
        <v>0</v>
      </c>
      <c r="CH156" s="157">
        <v>0</v>
      </c>
      <c r="CI156" s="192">
        <v>5.66E-5</v>
      </c>
      <c r="CJ156" s="157">
        <v>2.1185299999999999E-4</v>
      </c>
      <c r="CK156" s="192">
        <v>2.69E-5</v>
      </c>
      <c r="CL156" s="192">
        <v>4.4299999999999999E-5</v>
      </c>
      <c r="CM156" s="192">
        <v>1.88E-5</v>
      </c>
      <c r="CN156" s="157">
        <v>0</v>
      </c>
      <c r="CO156" s="192">
        <v>5.0300000000000003E-5</v>
      </c>
      <c r="CP156" s="157">
        <v>0</v>
      </c>
      <c r="CQ156" s="157">
        <v>3.1242500000000002E-4</v>
      </c>
      <c r="CR156" s="157">
        <v>0</v>
      </c>
      <c r="CS156" s="192">
        <v>1.04E-5</v>
      </c>
      <c r="CT156" s="192">
        <v>4.7599999999999998E-5</v>
      </c>
      <c r="CU156" s="157">
        <v>0</v>
      </c>
      <c r="CV156" s="157">
        <v>0</v>
      </c>
      <c r="CW156" s="192">
        <v>9.4900000000000003E-5</v>
      </c>
      <c r="CX156" s="192">
        <v>8.9499999999999994E-5</v>
      </c>
      <c r="CY156" s="192">
        <v>5.52E-5</v>
      </c>
      <c r="CZ156" s="157">
        <v>1.1438999999999999E-4</v>
      </c>
      <c r="DA156" s="192">
        <v>2.4899999999999999E-5</v>
      </c>
      <c r="DB156" s="192">
        <v>1.66E-5</v>
      </c>
      <c r="DC156" s="192">
        <v>6.0999999999999999E-5</v>
      </c>
      <c r="DD156" s="157">
        <v>0</v>
      </c>
      <c r="DE156" s="192">
        <v>2.65E-5</v>
      </c>
      <c r="DF156" s="157">
        <v>0</v>
      </c>
      <c r="DG156" s="157">
        <v>0</v>
      </c>
      <c r="DH156" s="157">
        <v>0</v>
      </c>
      <c r="DI156" s="157">
        <v>0</v>
      </c>
      <c r="DJ156" s="157">
        <v>0</v>
      </c>
      <c r="DK156" s="157">
        <v>0</v>
      </c>
      <c r="DL156" s="157">
        <v>1.5006500000000001E-4</v>
      </c>
      <c r="DM156" s="192">
        <v>3.7799999999999997E-5</v>
      </c>
      <c r="DN156" s="192">
        <v>4.4100000000000001E-5</v>
      </c>
      <c r="DO156" s="192">
        <v>3.4600000000000001E-5</v>
      </c>
      <c r="DP156" s="192">
        <v>2.9899999999999998E-5</v>
      </c>
      <c r="DQ156" s="192">
        <v>7.8899999999999993E-5</v>
      </c>
      <c r="DR156" s="157">
        <v>0</v>
      </c>
      <c r="DS156" s="157">
        <v>0</v>
      </c>
      <c r="DT156" s="157">
        <v>1.27033E-4</v>
      </c>
      <c r="DU156" s="192">
        <v>2.05E-5</v>
      </c>
      <c r="DV156" s="157">
        <v>0</v>
      </c>
      <c r="DW156" s="192">
        <v>5.2200000000000002E-5</v>
      </c>
      <c r="DX156" s="192">
        <v>5.4400000000000001E-5</v>
      </c>
      <c r="DY156" s="157">
        <v>0</v>
      </c>
      <c r="DZ156" s="157">
        <v>0</v>
      </c>
      <c r="EA156" s="192">
        <v>4.57E-5</v>
      </c>
      <c r="EB156" s="192">
        <v>3.5200000000000002E-5</v>
      </c>
      <c r="EC156" s="192">
        <v>1.8300000000000001E-5</v>
      </c>
      <c r="ED156" s="157">
        <v>1.9693799999999999E-4</v>
      </c>
      <c r="EE156" s="157">
        <v>0</v>
      </c>
      <c r="EF156" s="157">
        <v>0</v>
      </c>
      <c r="EG156" s="157">
        <v>0</v>
      </c>
      <c r="EH156" s="192">
        <v>3.9700000000000003E-5</v>
      </c>
      <c r="EI156" s="157">
        <v>0</v>
      </c>
      <c r="EJ156" s="157">
        <v>0</v>
      </c>
      <c r="EK156" s="157">
        <v>0</v>
      </c>
      <c r="EL156" s="157">
        <v>0</v>
      </c>
      <c r="EM156" s="157">
        <v>1.06804E-4</v>
      </c>
      <c r="EN156" s="157">
        <v>2.39311E-4</v>
      </c>
      <c r="EO156" s="157">
        <v>0</v>
      </c>
      <c r="EP156" s="192">
        <v>1.77E-5</v>
      </c>
      <c r="EQ156" s="192">
        <v>5.3399999999999997E-5</v>
      </c>
      <c r="ER156" s="192">
        <v>6.2000000000000003E-5</v>
      </c>
      <c r="ES156" s="192">
        <v>4.57E-5</v>
      </c>
      <c r="ET156" s="157">
        <v>0</v>
      </c>
      <c r="EU156" s="157">
        <v>0</v>
      </c>
      <c r="EV156" s="157">
        <v>0</v>
      </c>
      <c r="EW156" s="192">
        <v>1.8199999999999999E-5</v>
      </c>
      <c r="EX156" s="157">
        <v>0</v>
      </c>
      <c r="EY156" s="192">
        <v>5.1799999999999999E-5</v>
      </c>
      <c r="EZ156" s="157">
        <v>0</v>
      </c>
      <c r="FA156" s="157">
        <v>0</v>
      </c>
      <c r="FB156" s="157">
        <v>0</v>
      </c>
      <c r="FC156" s="157">
        <v>0</v>
      </c>
      <c r="FD156" s="192">
        <v>5.0099999999999998E-5</v>
      </c>
      <c r="FE156" s="157">
        <v>0</v>
      </c>
      <c r="FF156" s="157">
        <v>4.7476899999999999E-4</v>
      </c>
      <c r="FG156" s="157">
        <v>0</v>
      </c>
      <c r="FH156" s="157">
        <v>0</v>
      </c>
      <c r="FI156" s="157">
        <v>1.10296E-4</v>
      </c>
      <c r="FJ156" s="157">
        <v>0</v>
      </c>
      <c r="FK156" s="157">
        <v>1.38613E-4</v>
      </c>
      <c r="FL156" s="192">
        <v>6.4200000000000002E-5</v>
      </c>
      <c r="FM156" s="192">
        <v>4.2299999999999998E-5</v>
      </c>
      <c r="FN156" s="157">
        <v>0</v>
      </c>
      <c r="FO156" s="157">
        <v>0</v>
      </c>
      <c r="FP156" s="157">
        <v>0</v>
      </c>
      <c r="FQ156" s="157">
        <v>0</v>
      </c>
      <c r="FR156" s="157">
        <v>0</v>
      </c>
      <c r="FS156" s="157">
        <v>0</v>
      </c>
      <c r="FT156" s="157">
        <v>0</v>
      </c>
      <c r="FU156" s="157">
        <v>0</v>
      </c>
      <c r="FV156" s="157">
        <v>0</v>
      </c>
      <c r="FW156" s="157">
        <v>0</v>
      </c>
      <c r="FX156" s="157">
        <v>0</v>
      </c>
      <c r="FY156" s="192">
        <v>2.72E-5</v>
      </c>
      <c r="FZ156" s="157">
        <v>0</v>
      </c>
      <c r="GA156" s="157">
        <v>0</v>
      </c>
      <c r="GB156" s="157">
        <v>0</v>
      </c>
      <c r="GC156" s="157">
        <v>0</v>
      </c>
      <c r="GD156" s="192">
        <v>7.36E-5</v>
      </c>
      <c r="GE156" s="192">
        <v>9.0400000000000002E-5</v>
      </c>
      <c r="GF156" s="157">
        <v>1.6507100000000001E-4</v>
      </c>
      <c r="GG156" s="157">
        <v>1.11185E-4</v>
      </c>
      <c r="GH156" s="192">
        <v>4.6699999999999997E-5</v>
      </c>
      <c r="GI156" s="192">
        <v>5.1499999999999998E-5</v>
      </c>
      <c r="GJ156" s="157">
        <v>0</v>
      </c>
      <c r="GK156" s="157">
        <v>1.4787599999999999E-4</v>
      </c>
      <c r="GL156" s="192">
        <v>9.9199999999999999E-5</v>
      </c>
      <c r="GM156" s="157">
        <v>1.15185E-4</v>
      </c>
      <c r="GN156" s="192">
        <v>8.0699999999999996E-5</v>
      </c>
      <c r="GO156" s="157">
        <v>0</v>
      </c>
      <c r="GP156" s="157">
        <v>0</v>
      </c>
      <c r="GQ156" s="192">
        <v>2.0599999999999999E-5</v>
      </c>
      <c r="GR156" s="157">
        <v>0</v>
      </c>
      <c r="GS156" s="157">
        <v>0</v>
      </c>
      <c r="GT156" s="157">
        <v>0</v>
      </c>
      <c r="GU156" s="157">
        <v>0</v>
      </c>
      <c r="GV156" s="157">
        <v>0</v>
      </c>
      <c r="GW156" s="157">
        <v>0</v>
      </c>
      <c r="GX156" s="157">
        <v>0</v>
      </c>
      <c r="GY156" s="157">
        <v>0</v>
      </c>
      <c r="GZ156" s="157">
        <v>0</v>
      </c>
      <c r="HA156" s="157">
        <v>0</v>
      </c>
    </row>
    <row r="157" spans="1:209" x14ac:dyDescent="0.2">
      <c r="A157" s="157" t="s">
        <v>3966</v>
      </c>
      <c r="B157" s="157">
        <v>2.0140240000000001E-3</v>
      </c>
      <c r="C157" s="157">
        <v>2.6980800000000002E-4</v>
      </c>
      <c r="D157" s="157">
        <v>6.3931800000000005E-4</v>
      </c>
      <c r="E157" s="157">
        <v>1.2818720000000001E-3</v>
      </c>
      <c r="F157" s="157">
        <v>1.84131E-4</v>
      </c>
      <c r="G157" s="192">
        <v>8.5400000000000002E-5</v>
      </c>
      <c r="H157" s="157">
        <v>2.2879834000000002E-2</v>
      </c>
      <c r="I157" s="157">
        <v>5.2789849999999999E-3</v>
      </c>
      <c r="J157" s="157">
        <v>2.5139999999999999E-4</v>
      </c>
      <c r="K157" s="157">
        <v>2.8132029999999998E-3</v>
      </c>
      <c r="L157" s="157">
        <v>0</v>
      </c>
      <c r="M157" s="157">
        <v>2.5490399999999998E-3</v>
      </c>
      <c r="N157" s="157">
        <v>4.7494299999999998E-3</v>
      </c>
      <c r="O157" s="157">
        <v>1.8685899999999999E-4</v>
      </c>
      <c r="P157" s="157">
        <v>4.9545359999999998E-3</v>
      </c>
      <c r="Q157" s="157">
        <v>5.2781290000000003E-3</v>
      </c>
      <c r="R157" s="157">
        <v>2.0725159999999999E-3</v>
      </c>
      <c r="S157" s="157">
        <v>1.4379869999999999E-3</v>
      </c>
      <c r="T157" s="157">
        <v>4.2026299999999998E-4</v>
      </c>
      <c r="U157" s="157">
        <v>2.3381489999999999E-3</v>
      </c>
      <c r="V157" s="157">
        <v>2.862131E-3</v>
      </c>
      <c r="W157" s="157">
        <v>2.8863100000000002E-4</v>
      </c>
      <c r="X157" s="157">
        <v>2.4338300000000001E-4</v>
      </c>
      <c r="Y157" s="157">
        <v>1.0002399999999999E-3</v>
      </c>
      <c r="Z157" s="157">
        <v>3.3775459999999999E-3</v>
      </c>
      <c r="AA157" s="157">
        <v>2.7109619999999999E-3</v>
      </c>
      <c r="AB157" s="157">
        <v>1.2214350000000001E-2</v>
      </c>
      <c r="AC157" s="157">
        <v>1.389639E-3</v>
      </c>
      <c r="AD157" s="157">
        <v>6.8901270000000002E-3</v>
      </c>
      <c r="AE157" s="192">
        <v>8.3399999999999994E-5</v>
      </c>
      <c r="AF157" s="157">
        <v>1.4976799999999999E-4</v>
      </c>
      <c r="AG157" s="157">
        <v>0</v>
      </c>
      <c r="AH157" s="157">
        <v>3.9284500000000001E-4</v>
      </c>
      <c r="AI157" s="157">
        <v>1.701864E-3</v>
      </c>
      <c r="AJ157" s="192">
        <v>3.5500000000000002E-5</v>
      </c>
      <c r="AK157" s="157">
        <v>6.0305489999999996E-3</v>
      </c>
      <c r="AL157" s="192">
        <v>4.1600000000000002E-5</v>
      </c>
      <c r="AM157" s="157">
        <v>3.72393E-4</v>
      </c>
      <c r="AN157" s="157">
        <v>4.63277E-4</v>
      </c>
      <c r="AO157" s="157">
        <v>2.3022239999999999E-3</v>
      </c>
      <c r="AP157" s="157">
        <v>0</v>
      </c>
      <c r="AQ157" s="157">
        <v>1.716487E-3</v>
      </c>
      <c r="AR157" s="157">
        <v>4.8400199999999998E-4</v>
      </c>
      <c r="AS157" s="157">
        <v>2.1359930999999999E-2</v>
      </c>
      <c r="AT157" s="157">
        <v>3.7722260000000001E-3</v>
      </c>
      <c r="AU157" s="157">
        <v>1.54575E-4</v>
      </c>
      <c r="AV157" s="157">
        <v>0</v>
      </c>
      <c r="AW157" s="157">
        <v>0</v>
      </c>
      <c r="AX157" s="157">
        <v>1.72043E-3</v>
      </c>
      <c r="AY157" s="157">
        <v>9.971087E-3</v>
      </c>
      <c r="AZ157" s="192">
        <v>7.5900000000000002E-5</v>
      </c>
      <c r="BA157" s="157">
        <v>8.4288600000000005E-4</v>
      </c>
      <c r="BB157" s="157">
        <v>6.1618899999999995E-4</v>
      </c>
      <c r="BC157" s="157">
        <v>3.7073589999999999E-3</v>
      </c>
      <c r="BD157" s="157">
        <v>5.8042809999999997E-3</v>
      </c>
      <c r="BE157" s="157">
        <v>3.3331279999999999E-3</v>
      </c>
      <c r="BF157" s="157">
        <v>2.2858000000000001E-4</v>
      </c>
      <c r="BG157" s="157">
        <v>1.088519E-3</v>
      </c>
      <c r="BH157" s="192">
        <v>4.5000000000000003E-5</v>
      </c>
      <c r="BI157" s="192">
        <v>5.4200000000000003E-5</v>
      </c>
      <c r="BJ157" s="157">
        <v>3.660941E-3</v>
      </c>
      <c r="BK157" s="157">
        <v>6.8371650000000001E-3</v>
      </c>
      <c r="BL157" s="157">
        <v>1.098115E-2</v>
      </c>
      <c r="BM157" s="157">
        <v>0</v>
      </c>
      <c r="BN157" s="192">
        <v>4.32E-5</v>
      </c>
      <c r="BO157" s="157">
        <v>4.7022711000000002E-2</v>
      </c>
      <c r="BP157" s="157">
        <v>1.5184210000000001E-3</v>
      </c>
      <c r="BQ157" s="157">
        <v>4.7826900000000002E-4</v>
      </c>
      <c r="BR157" s="157">
        <v>7.2939499999999998E-4</v>
      </c>
      <c r="BS157" s="157">
        <v>1.6993299999999999E-4</v>
      </c>
      <c r="BT157" s="157">
        <v>9.2635500000000002E-4</v>
      </c>
      <c r="BU157" s="157">
        <v>2.568725E-3</v>
      </c>
      <c r="BV157" s="157">
        <v>1.0931039999999999E-3</v>
      </c>
      <c r="BW157" s="157">
        <v>1.91232E-4</v>
      </c>
      <c r="BX157" s="157">
        <v>2.6839849999999998E-3</v>
      </c>
      <c r="BY157" s="157">
        <v>2.7954770000000002E-3</v>
      </c>
      <c r="BZ157" s="157">
        <v>2.4757099999999998E-4</v>
      </c>
      <c r="CA157" s="157">
        <v>4.7892699999999998E-4</v>
      </c>
      <c r="CB157" s="157">
        <v>4.8333700000000002E-4</v>
      </c>
      <c r="CC157" s="157">
        <v>3.2061730000000001E-3</v>
      </c>
      <c r="CD157" s="157">
        <v>1.2784910000000001E-3</v>
      </c>
      <c r="CE157" s="157">
        <v>1.182916E-3</v>
      </c>
      <c r="CF157" s="157">
        <v>2.49232E-4</v>
      </c>
      <c r="CG157" s="157">
        <v>2.6370579999999999E-3</v>
      </c>
      <c r="CH157" s="157">
        <v>6.3867199999999996E-4</v>
      </c>
      <c r="CI157" s="157">
        <v>1.2825110000000001E-3</v>
      </c>
      <c r="CJ157" s="157">
        <v>6.7793020000000001E-3</v>
      </c>
      <c r="CK157" s="157">
        <v>4.2238359999999999E-3</v>
      </c>
      <c r="CL157" s="157">
        <v>3.76652E-4</v>
      </c>
      <c r="CM157" s="157">
        <v>0</v>
      </c>
      <c r="CN157" s="157">
        <v>0</v>
      </c>
      <c r="CO157" s="157">
        <v>0</v>
      </c>
      <c r="CP157" s="157">
        <v>0</v>
      </c>
      <c r="CQ157" s="192">
        <v>1.2E-5</v>
      </c>
      <c r="CR157" s="192">
        <v>1.7499999999999998E-5</v>
      </c>
      <c r="CS157" s="157">
        <v>1.14654E-4</v>
      </c>
      <c r="CT157" s="157">
        <v>1.1899400000000001E-4</v>
      </c>
      <c r="CU157" s="157">
        <v>3.1895399999999998E-4</v>
      </c>
      <c r="CV157" s="157">
        <v>1.19496E-4</v>
      </c>
      <c r="CW157" s="157">
        <v>6.0223810000000003E-3</v>
      </c>
      <c r="CX157" s="192">
        <v>6.7199999999999994E-5</v>
      </c>
      <c r="CY157" s="157">
        <v>1.0275675E-2</v>
      </c>
      <c r="CZ157" s="157">
        <v>2.1352860000000001E-3</v>
      </c>
      <c r="DA157" s="157">
        <v>5.9792199999999997E-4</v>
      </c>
      <c r="DB157" s="157">
        <v>1.2630250000000001E-3</v>
      </c>
      <c r="DC157" s="157">
        <v>9.4618899999999995E-4</v>
      </c>
      <c r="DD157" s="157">
        <v>2.2571700000000001E-4</v>
      </c>
      <c r="DE157" s="157">
        <v>0</v>
      </c>
      <c r="DF157" s="157">
        <v>3.2161700000000001E-4</v>
      </c>
      <c r="DG157" s="157">
        <v>0</v>
      </c>
      <c r="DH157" s="157">
        <v>4.7252600000000002E-4</v>
      </c>
      <c r="DI157" s="157">
        <v>1.81492E-4</v>
      </c>
      <c r="DJ157" s="157">
        <v>7.0401299999999997E-4</v>
      </c>
      <c r="DK157" s="192">
        <v>5.1E-5</v>
      </c>
      <c r="DL157" s="157">
        <v>0</v>
      </c>
      <c r="DM157" s="157">
        <v>0</v>
      </c>
      <c r="DN157" s="157">
        <v>1.058341E-3</v>
      </c>
      <c r="DO157" s="157">
        <v>1.0719970000000001E-3</v>
      </c>
      <c r="DP157" s="157">
        <v>2.08958E-4</v>
      </c>
      <c r="DQ157" s="157">
        <v>6.5735800000000003E-4</v>
      </c>
      <c r="DR157" s="157">
        <v>6.1196999999999998E-4</v>
      </c>
      <c r="DS157" s="157">
        <v>6.5852200000000004E-4</v>
      </c>
      <c r="DT157" s="157">
        <v>1.6937699999999999E-4</v>
      </c>
      <c r="DU157" s="157">
        <v>5.3425399999999996E-4</v>
      </c>
      <c r="DV157" s="192">
        <v>3.3699999999999999E-5</v>
      </c>
      <c r="DW157" s="157">
        <v>7.9101550000000003E-3</v>
      </c>
      <c r="DX157" s="157">
        <v>1.169432E-3</v>
      </c>
      <c r="DY157" s="157">
        <v>1.0609440000000001E-3</v>
      </c>
      <c r="DZ157" s="157">
        <v>3.669028E-3</v>
      </c>
      <c r="EA157" s="157">
        <v>1.1332480000000001E-2</v>
      </c>
      <c r="EB157" s="157">
        <v>3.1686799999999999E-4</v>
      </c>
      <c r="EC157" s="192">
        <v>5.4799999999999997E-5</v>
      </c>
      <c r="ED157" s="157">
        <v>4.4310999999999998E-4</v>
      </c>
      <c r="EE157" s="157">
        <v>5.0577700000000001E-4</v>
      </c>
      <c r="EF157" s="157">
        <v>6.3706750000000001E-3</v>
      </c>
      <c r="EG157" s="157">
        <v>6.4226099999999998E-4</v>
      </c>
      <c r="EH157" s="157">
        <v>0</v>
      </c>
      <c r="EI157" s="157">
        <v>6.1473320000000001E-3</v>
      </c>
      <c r="EJ157" s="157">
        <v>6.1773899999999996E-4</v>
      </c>
      <c r="EK157" s="157">
        <v>2.2117400000000001E-4</v>
      </c>
      <c r="EL157" s="157">
        <v>2.6946899999999999E-4</v>
      </c>
      <c r="EM157" s="157">
        <v>1.426599E-3</v>
      </c>
      <c r="EN157" s="157">
        <v>1.249734E-3</v>
      </c>
      <c r="EO157" s="157">
        <v>3.9295299999999998E-4</v>
      </c>
      <c r="EP157" s="157">
        <v>1.2359799999999999E-4</v>
      </c>
      <c r="EQ157" s="157">
        <v>1.049962E-3</v>
      </c>
      <c r="ER157" s="157">
        <v>2.997726E-3</v>
      </c>
      <c r="ES157" s="157">
        <v>4.5680900000000002E-4</v>
      </c>
      <c r="ET157" s="157">
        <v>1.562674E-3</v>
      </c>
      <c r="EU157" s="157">
        <v>2.4560879999999999E-3</v>
      </c>
      <c r="EV157" s="157">
        <v>5.4881400000000001E-4</v>
      </c>
      <c r="EW157" s="157">
        <v>3.5874280000000001E-3</v>
      </c>
      <c r="EX157" s="157">
        <v>2.9072599999999999E-4</v>
      </c>
      <c r="EY157" s="157">
        <v>6.7287800000000002E-4</v>
      </c>
      <c r="EZ157" s="157">
        <v>0</v>
      </c>
      <c r="FA157" s="157">
        <v>0</v>
      </c>
      <c r="FB157" s="157">
        <v>0</v>
      </c>
      <c r="FC157" s="192">
        <v>5.4200000000000003E-5</v>
      </c>
      <c r="FD157" s="157">
        <v>3.2575699999999998E-4</v>
      </c>
      <c r="FE157" s="157">
        <v>4.3100550000000001E-3</v>
      </c>
      <c r="FF157" s="157">
        <v>6.0363539999999999E-3</v>
      </c>
      <c r="FG157" s="157">
        <v>1.194458E-3</v>
      </c>
      <c r="FH157" s="157">
        <v>5.5480479999999999E-3</v>
      </c>
      <c r="FI157" s="157">
        <v>0</v>
      </c>
      <c r="FJ157" s="192">
        <v>8.9499999999999994E-5</v>
      </c>
      <c r="FK157" s="157">
        <v>8.7788199999999997E-4</v>
      </c>
      <c r="FL157" s="157">
        <v>5.4581599999999997E-4</v>
      </c>
      <c r="FM157" s="157">
        <v>4.6533300000000001E-4</v>
      </c>
      <c r="FN157" s="192">
        <v>1.7200000000000001E-5</v>
      </c>
      <c r="FO157" s="157">
        <v>0</v>
      </c>
      <c r="FP157" s="157">
        <v>6.1738600000000004E-4</v>
      </c>
      <c r="FQ157" s="157">
        <v>4.6999800000000001E-4</v>
      </c>
      <c r="FR157" s="157">
        <v>0</v>
      </c>
      <c r="FS157" s="157">
        <v>0</v>
      </c>
      <c r="FT157" s="157">
        <v>0</v>
      </c>
      <c r="FU157" s="157">
        <v>0</v>
      </c>
      <c r="FV157" s="157">
        <v>2.7559600000000002E-4</v>
      </c>
      <c r="FW157" s="157">
        <v>0</v>
      </c>
      <c r="FX157" s="157">
        <v>2.5332649999999998E-3</v>
      </c>
      <c r="FY157" s="157">
        <v>4.8875899999999996E-4</v>
      </c>
      <c r="FZ157" s="157">
        <v>9.9399100000000006E-4</v>
      </c>
      <c r="GA157" s="157">
        <v>5.4453499999999996E-4</v>
      </c>
      <c r="GB157" s="157">
        <v>2.191134E-3</v>
      </c>
      <c r="GC157" s="157">
        <v>0</v>
      </c>
      <c r="GD157" s="157">
        <v>1.6929810000000001E-3</v>
      </c>
      <c r="GE157" s="157">
        <v>8.8109699999999996E-4</v>
      </c>
      <c r="GF157" s="157">
        <v>5.36481E-4</v>
      </c>
      <c r="GG157" s="157">
        <v>1.3564600000000001E-3</v>
      </c>
      <c r="GH157" s="157">
        <v>1.4001399999999999E-4</v>
      </c>
      <c r="GI157" s="157">
        <v>3.7564970000000001E-3</v>
      </c>
      <c r="GJ157" s="157">
        <v>0</v>
      </c>
      <c r="GK157" s="157">
        <v>1.8040930000000001E-3</v>
      </c>
      <c r="GL157" s="157">
        <v>3.209052E-3</v>
      </c>
      <c r="GM157" s="157">
        <v>6.1432100000000003E-4</v>
      </c>
      <c r="GN157" s="157">
        <v>7.2633400000000003E-4</v>
      </c>
      <c r="GO157" s="157">
        <v>3.1964199999999997E-4</v>
      </c>
      <c r="GP157" s="157">
        <v>1.1404950000000001E-3</v>
      </c>
      <c r="GQ157" s="192">
        <v>8.2299999999999995E-5</v>
      </c>
      <c r="GR157" s="157">
        <v>0</v>
      </c>
      <c r="GS157" s="157">
        <v>4.9333090000000003E-3</v>
      </c>
      <c r="GT157" s="157">
        <v>0</v>
      </c>
      <c r="GU157" s="157">
        <v>0</v>
      </c>
      <c r="GV157" s="157">
        <v>0</v>
      </c>
      <c r="GW157" s="157">
        <v>0</v>
      </c>
      <c r="GX157" s="157">
        <v>0</v>
      </c>
      <c r="GY157" s="157">
        <v>1.0752688E-2</v>
      </c>
      <c r="GZ157" s="157">
        <v>0</v>
      </c>
      <c r="HA157" s="157">
        <v>1.0638297999999999E-2</v>
      </c>
    </row>
    <row r="158" spans="1:209" x14ac:dyDescent="0.2">
      <c r="A158" s="157" t="s">
        <v>3967</v>
      </c>
      <c r="B158" s="157">
        <v>0</v>
      </c>
      <c r="C158" s="157">
        <v>0</v>
      </c>
      <c r="D158" s="157">
        <v>0</v>
      </c>
      <c r="E158" s="157">
        <v>0</v>
      </c>
      <c r="F158" s="157">
        <v>0</v>
      </c>
      <c r="G158" s="192">
        <v>2.8500000000000002E-5</v>
      </c>
      <c r="H158" s="192">
        <v>6.3E-5</v>
      </c>
      <c r="I158" s="157">
        <v>1.83845E-4</v>
      </c>
      <c r="J158" s="192">
        <v>3.4700000000000003E-5</v>
      </c>
      <c r="K158" s="192">
        <v>8.0400000000000003E-5</v>
      </c>
      <c r="L158" s="157">
        <v>7.3358799999999997E-4</v>
      </c>
      <c r="M158" s="192">
        <v>4.4100000000000001E-5</v>
      </c>
      <c r="N158" s="192">
        <v>1.6900000000000001E-5</v>
      </c>
      <c r="O158" s="192">
        <v>1.1E-5</v>
      </c>
      <c r="P158" s="192">
        <v>8.8200000000000003E-6</v>
      </c>
      <c r="Q158" s="157">
        <v>1.26422E-4</v>
      </c>
      <c r="R158" s="192">
        <v>4.3600000000000003E-5</v>
      </c>
      <c r="S158" s="192">
        <v>7.1899999999999999E-5</v>
      </c>
      <c r="T158" s="192">
        <v>3.2299999999999999E-5</v>
      </c>
      <c r="U158" s="157">
        <v>1.54406E-4</v>
      </c>
      <c r="V158" s="157">
        <v>1.6239E-4</v>
      </c>
      <c r="W158" s="192">
        <v>2.0999999999999999E-5</v>
      </c>
      <c r="X158" s="157">
        <v>0</v>
      </c>
      <c r="Y158" s="157">
        <v>0</v>
      </c>
      <c r="Z158" s="192">
        <v>8.7999999999999998E-5</v>
      </c>
      <c r="AA158" s="157">
        <v>0</v>
      </c>
      <c r="AB158" s="192">
        <v>4.99E-5</v>
      </c>
      <c r="AC158" s="157">
        <v>0</v>
      </c>
      <c r="AD158" s="192">
        <v>1.9400000000000001E-5</v>
      </c>
      <c r="AE158" s="157">
        <v>0</v>
      </c>
      <c r="AF158" s="192">
        <v>4.49E-5</v>
      </c>
      <c r="AG158" s="192">
        <v>8.0099999999999995E-5</v>
      </c>
      <c r="AH158" s="157">
        <v>0</v>
      </c>
      <c r="AI158" s="192">
        <v>7.7399999999999998E-5</v>
      </c>
      <c r="AJ158" s="192">
        <v>7.1000000000000005E-5</v>
      </c>
      <c r="AK158" s="157">
        <v>4.42395E-4</v>
      </c>
      <c r="AL158" s="192">
        <v>2.0800000000000001E-5</v>
      </c>
      <c r="AM158" s="157">
        <v>0</v>
      </c>
      <c r="AN158" s="157">
        <v>0</v>
      </c>
      <c r="AO158" s="192">
        <v>2.5299999999999998E-5</v>
      </c>
      <c r="AP158" s="157">
        <v>0</v>
      </c>
      <c r="AQ158" s="157">
        <v>0</v>
      </c>
      <c r="AR158" s="157">
        <v>0</v>
      </c>
      <c r="AS158" s="192">
        <v>4.5500000000000001E-5</v>
      </c>
      <c r="AT158" s="192">
        <v>5.3700000000000003E-6</v>
      </c>
      <c r="AU158" s="157">
        <v>1.0820280000000001E-3</v>
      </c>
      <c r="AV158" s="157">
        <v>3.9165800000000002E-4</v>
      </c>
      <c r="AW158" s="157">
        <v>1.36761E-4</v>
      </c>
      <c r="AX158" s="157">
        <v>1.3234100000000001E-4</v>
      </c>
      <c r="AY158" s="157">
        <v>7.5661399999999996E-4</v>
      </c>
      <c r="AZ158" s="157">
        <v>0</v>
      </c>
      <c r="BA158" s="157">
        <v>0</v>
      </c>
      <c r="BB158" s="157">
        <v>0</v>
      </c>
      <c r="BC158" s="192">
        <v>4.8099999999999997E-5</v>
      </c>
      <c r="BD158" s="157">
        <v>0</v>
      </c>
      <c r="BE158" s="157">
        <v>1.23449E-4</v>
      </c>
      <c r="BF158" s="157">
        <v>0</v>
      </c>
      <c r="BG158" s="157">
        <v>2.01578E-4</v>
      </c>
      <c r="BH158" s="157">
        <v>0</v>
      </c>
      <c r="BI158" s="192">
        <v>7.2200000000000007E-5</v>
      </c>
      <c r="BJ158" s="157">
        <v>0</v>
      </c>
      <c r="BK158" s="157">
        <v>0</v>
      </c>
      <c r="BL158" s="157">
        <v>1.43077E-4</v>
      </c>
      <c r="BM158" s="157">
        <v>4.2087500000000003E-4</v>
      </c>
      <c r="BN158" s="192">
        <v>4.32E-5</v>
      </c>
      <c r="BO158" s="157">
        <v>1.33461E-4</v>
      </c>
      <c r="BP158" s="157">
        <v>1.06556E-4</v>
      </c>
      <c r="BQ158" s="157">
        <v>0</v>
      </c>
      <c r="BR158" s="157">
        <v>2.8541500000000002E-4</v>
      </c>
      <c r="BS158" s="192">
        <v>5.66E-5</v>
      </c>
      <c r="BT158" s="157">
        <v>1.15794E-4</v>
      </c>
      <c r="BU158" s="157">
        <v>5.4078399999999999E-4</v>
      </c>
      <c r="BV158" s="192">
        <v>9.5099999999999994E-5</v>
      </c>
      <c r="BW158" s="192">
        <v>5.9799999999999997E-5</v>
      </c>
      <c r="BX158" s="157">
        <v>0</v>
      </c>
      <c r="BY158" s="192">
        <v>7.5599999999999994E-5</v>
      </c>
      <c r="BZ158" s="157">
        <v>2.16624E-4</v>
      </c>
      <c r="CA158" s="157">
        <v>0</v>
      </c>
      <c r="CB158" s="192">
        <v>4.8300000000000002E-5</v>
      </c>
      <c r="CC158" s="192">
        <v>1.8099999999999999E-5</v>
      </c>
      <c r="CD158" s="157">
        <v>0</v>
      </c>
      <c r="CE158" s="157">
        <v>1.55647E-4</v>
      </c>
      <c r="CF158" s="157">
        <v>1.6615400000000001E-4</v>
      </c>
      <c r="CG158" s="157">
        <v>6.9396300000000002E-4</v>
      </c>
      <c r="CH158" s="157">
        <v>0</v>
      </c>
      <c r="CI158" s="157">
        <v>1.13163E-4</v>
      </c>
      <c r="CJ158" s="157">
        <v>3.1777999999999998E-4</v>
      </c>
      <c r="CK158" s="157">
        <v>2.42131E-4</v>
      </c>
      <c r="CL158" s="192">
        <v>2.2200000000000001E-5</v>
      </c>
      <c r="CM158" s="157">
        <v>1.50526E-4</v>
      </c>
      <c r="CN158" s="157">
        <v>0</v>
      </c>
      <c r="CO158" s="192">
        <v>8.81E-5</v>
      </c>
      <c r="CP158" s="157">
        <v>1.7499099999999999E-4</v>
      </c>
      <c r="CQ158" s="157">
        <v>1.3218E-4</v>
      </c>
      <c r="CR158" s="192">
        <v>8.7299999999999994E-5</v>
      </c>
      <c r="CS158" s="192">
        <v>6.2500000000000001E-5</v>
      </c>
      <c r="CT158" s="157">
        <v>0</v>
      </c>
      <c r="CU158" s="157">
        <v>7.5751499999999995E-4</v>
      </c>
      <c r="CV158" s="157">
        <v>5.0785700000000001E-4</v>
      </c>
      <c r="CW158" s="192">
        <v>6.5300000000000002E-5</v>
      </c>
      <c r="CX158" s="157">
        <v>0</v>
      </c>
      <c r="CY158" s="157">
        <v>1.38114E-4</v>
      </c>
      <c r="CZ158" s="157">
        <v>0</v>
      </c>
      <c r="DA158" s="192">
        <v>3.7400000000000001E-5</v>
      </c>
      <c r="DB158" s="157">
        <v>1.3295000000000001E-4</v>
      </c>
      <c r="DC158" s="192">
        <v>1.0200000000000001E-5</v>
      </c>
      <c r="DD158" s="192">
        <v>1.5E-5</v>
      </c>
      <c r="DE158" s="192">
        <v>1.3200000000000001E-5</v>
      </c>
      <c r="DF158" s="192">
        <v>4.5899999999999998E-5</v>
      </c>
      <c r="DG158" s="157">
        <v>0</v>
      </c>
      <c r="DH158" s="192">
        <v>6.7500000000000001E-5</v>
      </c>
      <c r="DI158" s="157">
        <v>3.83149E-4</v>
      </c>
      <c r="DJ158" s="157">
        <v>0</v>
      </c>
      <c r="DK158" s="157">
        <v>2.0387399999999999E-4</v>
      </c>
      <c r="DL158" s="192">
        <v>3.0000000000000001E-5</v>
      </c>
      <c r="DM158" s="157">
        <v>0</v>
      </c>
      <c r="DN158" s="157">
        <v>0</v>
      </c>
      <c r="DO158" s="157">
        <v>0</v>
      </c>
      <c r="DP158" s="192">
        <v>2.9899999999999998E-5</v>
      </c>
      <c r="DQ158" s="157">
        <v>0</v>
      </c>
      <c r="DR158" s="157">
        <v>1.2239400000000001E-4</v>
      </c>
      <c r="DS158" s="157">
        <v>1.58954E-4</v>
      </c>
      <c r="DT158" s="157">
        <v>0</v>
      </c>
      <c r="DU158" s="157">
        <v>0</v>
      </c>
      <c r="DV158" s="157">
        <v>0</v>
      </c>
      <c r="DW158" s="192">
        <v>1.7399999999999999E-5</v>
      </c>
      <c r="DX158" s="157">
        <v>1.0878399999999999E-4</v>
      </c>
      <c r="DY158" s="157">
        <v>1.21482E-4</v>
      </c>
      <c r="DZ158" s="157">
        <v>1.89777E-4</v>
      </c>
      <c r="EA158" s="157">
        <v>2.2847699999999999E-4</v>
      </c>
      <c r="EB158" s="157">
        <v>0</v>
      </c>
      <c r="EC158" s="192">
        <v>1.8300000000000001E-5</v>
      </c>
      <c r="ED158" s="157">
        <v>2.4617200000000001E-4</v>
      </c>
      <c r="EE158" s="192">
        <v>2.6599999999999999E-5</v>
      </c>
      <c r="EF158" s="157">
        <v>2.28691E-4</v>
      </c>
      <c r="EG158" s="157">
        <v>1.52919E-4</v>
      </c>
      <c r="EH158" s="192">
        <v>3.9700000000000003E-5</v>
      </c>
      <c r="EI158" s="157">
        <v>3.6227399999999999E-4</v>
      </c>
      <c r="EJ158" s="192">
        <v>7.9699999999999999E-5</v>
      </c>
      <c r="EK158" s="157">
        <v>1.4744899999999999E-4</v>
      </c>
      <c r="EL158" s="157">
        <v>0</v>
      </c>
      <c r="EM158" s="157">
        <v>1.06804E-4</v>
      </c>
      <c r="EN158" s="192">
        <v>5.3199999999999999E-5</v>
      </c>
      <c r="EO158" s="157">
        <v>0</v>
      </c>
      <c r="EP158" s="192">
        <v>3.5299999999999997E-5</v>
      </c>
      <c r="EQ158" s="192">
        <v>3.5599999999999998E-5</v>
      </c>
      <c r="ER158" s="157">
        <v>0</v>
      </c>
      <c r="ES158" s="157">
        <v>0</v>
      </c>
      <c r="ET158" s="157">
        <v>0</v>
      </c>
      <c r="EU158" s="157">
        <v>2.9770799999999999E-4</v>
      </c>
      <c r="EV158" s="192">
        <v>4.07E-5</v>
      </c>
      <c r="EW158" s="157">
        <v>1.63893E-4</v>
      </c>
      <c r="EX158" s="157">
        <v>0</v>
      </c>
      <c r="EY158" s="157">
        <v>0</v>
      </c>
      <c r="EZ158" s="157">
        <v>5.8210599999999999E-4</v>
      </c>
      <c r="FA158" s="157">
        <v>0</v>
      </c>
      <c r="FB158" s="157">
        <v>1.88796E-4</v>
      </c>
      <c r="FC158" s="157">
        <v>0</v>
      </c>
      <c r="FD158" s="192">
        <v>2.51E-5</v>
      </c>
      <c r="FE158" s="157">
        <v>0</v>
      </c>
      <c r="FF158" s="157">
        <v>0</v>
      </c>
      <c r="FG158" s="192">
        <v>7.9599999999999997E-5</v>
      </c>
      <c r="FH158" s="192">
        <v>2.37E-5</v>
      </c>
      <c r="FI158" s="157">
        <v>1.3787000000000001E-4</v>
      </c>
      <c r="FJ158" s="157">
        <v>0</v>
      </c>
      <c r="FK158" s="157">
        <v>0</v>
      </c>
      <c r="FL158" s="157">
        <v>0</v>
      </c>
      <c r="FM158" s="157">
        <v>0</v>
      </c>
      <c r="FN158" s="157">
        <v>1.89404E-4</v>
      </c>
      <c r="FO158" s="192">
        <v>2.72E-5</v>
      </c>
      <c r="FP158" s="157">
        <v>1.2347700000000001E-4</v>
      </c>
      <c r="FQ158" s="192">
        <v>1.5699999999999999E-5</v>
      </c>
      <c r="FR158" s="192">
        <v>5.8E-5</v>
      </c>
      <c r="FS158" s="157">
        <v>3.2893199999999999E-4</v>
      </c>
      <c r="FT158" s="157">
        <v>1.0893E-4</v>
      </c>
      <c r="FU158" s="157">
        <v>8.9249700000000002E-4</v>
      </c>
      <c r="FV158" s="157">
        <v>2.2966300000000001E-4</v>
      </c>
      <c r="FW158" s="157">
        <v>3.47153E-4</v>
      </c>
      <c r="FX158" s="192">
        <v>2.5599999999999999E-5</v>
      </c>
      <c r="FY158" s="192">
        <v>8.1500000000000002E-5</v>
      </c>
      <c r="FZ158" s="157">
        <v>3.1627000000000001E-4</v>
      </c>
      <c r="GA158" s="192">
        <v>7.7799999999999994E-5</v>
      </c>
      <c r="GB158" s="192">
        <v>8.4300000000000003E-5</v>
      </c>
      <c r="GC158" s="157">
        <v>1.88772E-4</v>
      </c>
      <c r="GD158" s="157">
        <v>0</v>
      </c>
      <c r="GE158" s="192">
        <v>2.26E-5</v>
      </c>
      <c r="GF158" s="157">
        <v>0</v>
      </c>
      <c r="GG158" s="157">
        <v>0</v>
      </c>
      <c r="GH158" s="157">
        <v>0</v>
      </c>
      <c r="GI158" s="157">
        <v>1.54377E-4</v>
      </c>
      <c r="GJ158" s="157">
        <v>0</v>
      </c>
      <c r="GK158" s="157">
        <v>0</v>
      </c>
      <c r="GL158" s="192">
        <v>3.3099999999999998E-5</v>
      </c>
      <c r="GM158" s="192">
        <v>3.8399999999999998E-5</v>
      </c>
      <c r="GN158" s="157">
        <v>0</v>
      </c>
      <c r="GO158" s="157">
        <v>3.1964199999999997E-4</v>
      </c>
      <c r="GP158" s="157">
        <v>2.4948320000000002E-3</v>
      </c>
      <c r="GQ158" s="192">
        <v>6.1699999999999995E-5</v>
      </c>
      <c r="GR158" s="157">
        <v>3.7113599999999999E-4</v>
      </c>
      <c r="GS158" s="157">
        <v>1.8271499999999999E-4</v>
      </c>
      <c r="GT158" s="157">
        <v>0</v>
      </c>
      <c r="GU158" s="157">
        <v>0</v>
      </c>
      <c r="GV158" s="157">
        <v>0</v>
      </c>
      <c r="GW158" s="157">
        <v>0</v>
      </c>
      <c r="GX158" s="157">
        <v>0</v>
      </c>
      <c r="GY158" s="157">
        <v>0</v>
      </c>
      <c r="GZ158" s="157">
        <v>0</v>
      </c>
      <c r="HA158" s="157">
        <v>0</v>
      </c>
    </row>
    <row r="159" spans="1:209" x14ac:dyDescent="0.2">
      <c r="A159" s="157" t="s">
        <v>3968</v>
      </c>
      <c r="B159" s="157">
        <v>4.02805E-4</v>
      </c>
      <c r="C159" s="192">
        <v>9.1799999999999995E-5</v>
      </c>
      <c r="D159" s="157">
        <v>1.02291E-4</v>
      </c>
      <c r="E159" s="157">
        <v>2.3306800000000001E-4</v>
      </c>
      <c r="F159" s="192">
        <v>2.6299999999999999E-5</v>
      </c>
      <c r="G159" s="157">
        <v>0</v>
      </c>
      <c r="H159" s="157">
        <v>0</v>
      </c>
      <c r="I159" s="157">
        <v>0</v>
      </c>
      <c r="J159" s="157">
        <v>0</v>
      </c>
      <c r="K159" s="157">
        <v>0</v>
      </c>
      <c r="L159" s="157">
        <v>0</v>
      </c>
      <c r="M159" s="157">
        <v>0</v>
      </c>
      <c r="N159" s="157">
        <v>0</v>
      </c>
      <c r="O159" s="157">
        <v>0</v>
      </c>
      <c r="P159" s="157">
        <v>0</v>
      </c>
      <c r="Q159" s="157">
        <v>0</v>
      </c>
      <c r="R159" s="157">
        <v>0</v>
      </c>
      <c r="S159" s="157">
        <v>0</v>
      </c>
      <c r="T159" s="157">
        <v>0</v>
      </c>
      <c r="U159" s="157">
        <v>0</v>
      </c>
      <c r="V159" s="157">
        <v>0</v>
      </c>
      <c r="W159" s="157">
        <v>0</v>
      </c>
      <c r="X159" s="157">
        <v>0</v>
      </c>
      <c r="Y159" s="157">
        <v>2.80067E-4</v>
      </c>
      <c r="Z159" s="157">
        <v>0</v>
      </c>
      <c r="AA159" s="157">
        <v>0</v>
      </c>
      <c r="AB159" s="157">
        <v>0</v>
      </c>
      <c r="AC159" s="157">
        <v>0</v>
      </c>
      <c r="AD159" s="157">
        <v>0</v>
      </c>
      <c r="AE159" s="192">
        <v>8.3399999999999994E-5</v>
      </c>
      <c r="AF159" s="157">
        <v>0</v>
      </c>
      <c r="AG159" s="157">
        <v>0</v>
      </c>
      <c r="AH159" s="157">
        <v>1.84146E-4</v>
      </c>
      <c r="AI159" s="157">
        <v>1.5471500000000001E-4</v>
      </c>
      <c r="AJ159" s="157">
        <v>0</v>
      </c>
      <c r="AK159" s="192">
        <v>4.6600000000000001E-5</v>
      </c>
      <c r="AL159" s="157">
        <v>0</v>
      </c>
      <c r="AM159" s="157">
        <v>0</v>
      </c>
      <c r="AN159" s="157">
        <v>0</v>
      </c>
      <c r="AO159" s="157">
        <v>0</v>
      </c>
      <c r="AP159" s="157">
        <v>0</v>
      </c>
      <c r="AQ159" s="157">
        <v>0</v>
      </c>
      <c r="AR159" s="157">
        <v>0</v>
      </c>
      <c r="AS159" s="157">
        <v>0</v>
      </c>
      <c r="AT159" s="157">
        <v>0</v>
      </c>
      <c r="AU159" s="157">
        <v>0</v>
      </c>
      <c r="AV159" s="157">
        <v>0</v>
      </c>
      <c r="AW159" s="157">
        <v>0</v>
      </c>
      <c r="AX159" s="157">
        <v>0</v>
      </c>
      <c r="AY159" s="157">
        <v>0</v>
      </c>
      <c r="AZ159" s="157">
        <v>0</v>
      </c>
      <c r="BA159" s="157">
        <v>0</v>
      </c>
      <c r="BB159" s="157">
        <v>0</v>
      </c>
      <c r="BC159" s="157">
        <v>0</v>
      </c>
      <c r="BD159" s="157">
        <v>0</v>
      </c>
      <c r="BE159" s="157">
        <v>0</v>
      </c>
      <c r="BF159" s="157">
        <v>0</v>
      </c>
      <c r="BG159" s="157">
        <v>0</v>
      </c>
      <c r="BH159" s="157">
        <v>0</v>
      </c>
      <c r="BI159" s="157">
        <v>0</v>
      </c>
      <c r="BJ159" s="157">
        <v>0</v>
      </c>
      <c r="BK159" s="157">
        <v>0</v>
      </c>
      <c r="BL159" s="157">
        <v>0</v>
      </c>
      <c r="BM159" s="157">
        <v>0</v>
      </c>
      <c r="BN159" s="157">
        <v>0</v>
      </c>
      <c r="BO159" s="157">
        <v>0</v>
      </c>
      <c r="BP159" s="157">
        <v>0</v>
      </c>
      <c r="BQ159" s="157">
        <v>0</v>
      </c>
      <c r="BR159" s="192">
        <v>7.3999999999999996E-5</v>
      </c>
      <c r="BS159" s="157">
        <v>0</v>
      </c>
      <c r="BT159" s="157">
        <v>0</v>
      </c>
      <c r="BU159" s="157">
        <v>0</v>
      </c>
      <c r="BV159" s="192">
        <v>4.7500000000000003E-5</v>
      </c>
      <c r="BW159" s="157">
        <v>0</v>
      </c>
      <c r="BX159" s="157">
        <v>0</v>
      </c>
      <c r="BY159" s="157">
        <v>1.5110699999999999E-4</v>
      </c>
      <c r="BZ159" s="157">
        <v>1.2378500000000001E-4</v>
      </c>
      <c r="CA159" s="157">
        <v>1.9670199999999999E-4</v>
      </c>
      <c r="CB159" s="192">
        <v>2.4199999999999999E-5</v>
      </c>
      <c r="CC159" s="157">
        <v>2.7170999999999999E-4</v>
      </c>
      <c r="CD159" s="192">
        <v>9.9900000000000002E-5</v>
      </c>
      <c r="CE159" s="192">
        <v>6.2299999999999996E-5</v>
      </c>
      <c r="CF159" s="192">
        <v>8.3100000000000001E-5</v>
      </c>
      <c r="CG159" s="157">
        <v>0</v>
      </c>
      <c r="CH159" s="157">
        <v>0</v>
      </c>
      <c r="CI159" s="157">
        <v>0</v>
      </c>
      <c r="CJ159" s="157">
        <v>0</v>
      </c>
      <c r="CK159" s="157">
        <v>0</v>
      </c>
      <c r="CL159" s="192">
        <v>3.3200000000000001E-5</v>
      </c>
      <c r="CM159" s="157">
        <v>0</v>
      </c>
      <c r="CN159" s="157">
        <v>0</v>
      </c>
      <c r="CO159" s="157">
        <v>0</v>
      </c>
      <c r="CP159" s="157">
        <v>0</v>
      </c>
      <c r="CQ159" s="192">
        <v>6.0099999999999997E-5</v>
      </c>
      <c r="CR159" s="192">
        <v>5.24E-5</v>
      </c>
      <c r="CS159" s="192">
        <v>8.3399999999999994E-5</v>
      </c>
      <c r="CT159" s="157">
        <v>1.66591E-4</v>
      </c>
      <c r="CU159" s="157">
        <v>0</v>
      </c>
      <c r="CV159" s="157">
        <v>0</v>
      </c>
      <c r="CW159" s="157">
        <v>0</v>
      </c>
      <c r="CX159" s="157">
        <v>0</v>
      </c>
      <c r="CY159" s="157">
        <v>0</v>
      </c>
      <c r="CZ159" s="157">
        <v>0</v>
      </c>
      <c r="DA159" s="157">
        <v>0</v>
      </c>
      <c r="DB159" s="157">
        <v>0</v>
      </c>
      <c r="DC159" s="157">
        <v>0</v>
      </c>
      <c r="DD159" s="157">
        <v>0</v>
      </c>
      <c r="DE159" s="157">
        <v>0</v>
      </c>
      <c r="DF159" s="157">
        <v>0</v>
      </c>
      <c r="DG159" s="157">
        <v>0</v>
      </c>
      <c r="DH159" s="157">
        <v>0</v>
      </c>
      <c r="DI159" s="157">
        <v>0</v>
      </c>
      <c r="DJ159" s="157">
        <v>0</v>
      </c>
      <c r="DK159" s="157">
        <v>0</v>
      </c>
      <c r="DL159" s="157">
        <v>0</v>
      </c>
      <c r="DM159" s="157">
        <v>0</v>
      </c>
      <c r="DN159" s="157">
        <v>0</v>
      </c>
      <c r="DO159" s="157">
        <v>0</v>
      </c>
      <c r="DP159" s="157">
        <v>0</v>
      </c>
      <c r="DQ159" s="157">
        <v>0</v>
      </c>
      <c r="DR159" s="157">
        <v>0</v>
      </c>
      <c r="DS159" s="157">
        <v>0</v>
      </c>
      <c r="DT159" s="157">
        <v>0</v>
      </c>
      <c r="DU159" s="157">
        <v>0</v>
      </c>
      <c r="DV159" s="157">
        <v>0</v>
      </c>
      <c r="DW159" s="157">
        <v>0</v>
      </c>
      <c r="DX159" s="192">
        <v>2.72E-5</v>
      </c>
      <c r="DY159" s="157">
        <v>0</v>
      </c>
      <c r="DZ159" s="157">
        <v>0</v>
      </c>
      <c r="EA159" s="157">
        <v>0</v>
      </c>
      <c r="EB159" s="192">
        <v>3.5200000000000002E-5</v>
      </c>
      <c r="EC159" s="157">
        <v>0</v>
      </c>
      <c r="ED159" s="157">
        <v>0</v>
      </c>
      <c r="EE159" s="157">
        <v>0</v>
      </c>
      <c r="EF159" s="157">
        <v>0</v>
      </c>
      <c r="EG159" s="157">
        <v>0</v>
      </c>
      <c r="EH159" s="157">
        <v>0</v>
      </c>
      <c r="EI159" s="157">
        <v>0</v>
      </c>
      <c r="EJ159" s="157">
        <v>0</v>
      </c>
      <c r="EK159" s="157">
        <v>0</v>
      </c>
      <c r="EL159" s="157">
        <v>0</v>
      </c>
      <c r="EM159" s="157">
        <v>0</v>
      </c>
      <c r="EN159" s="157">
        <v>0</v>
      </c>
      <c r="EO159" s="157">
        <v>0</v>
      </c>
      <c r="EP159" s="157">
        <v>0</v>
      </c>
      <c r="EQ159" s="157">
        <v>0</v>
      </c>
      <c r="ER159" s="157">
        <v>1.0336999999999999E-4</v>
      </c>
      <c r="ES159" s="157">
        <v>0</v>
      </c>
      <c r="ET159" s="157">
        <v>0</v>
      </c>
      <c r="EU159" s="157">
        <v>0</v>
      </c>
      <c r="EV159" s="157">
        <v>0</v>
      </c>
      <c r="EW159" s="157">
        <v>0</v>
      </c>
      <c r="EX159" s="157">
        <v>0</v>
      </c>
      <c r="EY159" s="157">
        <v>0</v>
      </c>
      <c r="EZ159" s="157">
        <v>0</v>
      </c>
      <c r="FA159" s="157">
        <v>0</v>
      </c>
      <c r="FB159" s="157">
        <v>0</v>
      </c>
      <c r="FC159" s="157">
        <v>0</v>
      </c>
      <c r="FD159" s="157">
        <v>0</v>
      </c>
      <c r="FE159" s="157">
        <v>0</v>
      </c>
      <c r="FF159" s="157">
        <v>0</v>
      </c>
      <c r="FG159" s="157">
        <v>0</v>
      </c>
      <c r="FH159" s="157">
        <v>0</v>
      </c>
      <c r="FI159" s="157">
        <v>0</v>
      </c>
      <c r="FJ159" s="157">
        <v>0</v>
      </c>
      <c r="FK159" s="192">
        <v>4.6199999999999998E-5</v>
      </c>
      <c r="FL159" s="157">
        <v>1.28427E-4</v>
      </c>
      <c r="FM159" s="192">
        <v>4.2299999999999998E-5</v>
      </c>
      <c r="FN159" s="157">
        <v>0</v>
      </c>
      <c r="FO159" s="157">
        <v>0</v>
      </c>
      <c r="FP159" s="157">
        <v>0</v>
      </c>
      <c r="FQ159" s="192">
        <v>1.5699999999999999E-5</v>
      </c>
      <c r="FR159" s="157">
        <v>0</v>
      </c>
      <c r="FS159" s="157">
        <v>0</v>
      </c>
      <c r="FT159" s="157">
        <v>0</v>
      </c>
      <c r="FU159" s="157">
        <v>0</v>
      </c>
      <c r="FV159" s="157">
        <v>0</v>
      </c>
      <c r="FW159" s="157">
        <v>0</v>
      </c>
      <c r="FX159" s="157">
        <v>1.2794299999999999E-4</v>
      </c>
      <c r="FY159" s="157">
        <v>0</v>
      </c>
      <c r="FZ159" s="157">
        <v>0</v>
      </c>
      <c r="GA159" s="157">
        <v>0</v>
      </c>
      <c r="GB159" s="157">
        <v>0</v>
      </c>
      <c r="GC159" s="157">
        <v>0</v>
      </c>
      <c r="GD159" s="157">
        <v>1.10412E-4</v>
      </c>
      <c r="GE159" s="157">
        <v>1.12961E-4</v>
      </c>
      <c r="GF159" s="157">
        <v>0</v>
      </c>
      <c r="GG159" s="157">
        <v>0</v>
      </c>
      <c r="GH159" s="157">
        <v>0</v>
      </c>
      <c r="GI159" s="157">
        <v>0</v>
      </c>
      <c r="GJ159" s="157">
        <v>0</v>
      </c>
      <c r="GK159" s="157">
        <v>0</v>
      </c>
      <c r="GL159" s="157">
        <v>0</v>
      </c>
      <c r="GM159" s="157">
        <v>0</v>
      </c>
      <c r="GN159" s="157">
        <v>0</v>
      </c>
      <c r="GO159" s="157">
        <v>0</v>
      </c>
      <c r="GP159" s="192">
        <v>7.1299999999999998E-5</v>
      </c>
      <c r="GQ159" s="157">
        <v>0</v>
      </c>
      <c r="GR159" s="157">
        <v>0</v>
      </c>
      <c r="GS159" s="157">
        <v>0</v>
      </c>
      <c r="GT159" s="157">
        <v>0</v>
      </c>
      <c r="GU159" s="157">
        <v>0</v>
      </c>
      <c r="GV159" s="157">
        <v>0</v>
      </c>
      <c r="GW159" s="157">
        <v>0</v>
      </c>
      <c r="GX159" s="157">
        <v>0</v>
      </c>
      <c r="GY159" s="157">
        <v>0</v>
      </c>
      <c r="GZ159" s="157">
        <v>0</v>
      </c>
      <c r="HA159" s="157">
        <v>0</v>
      </c>
    </row>
    <row r="160" spans="1:209" x14ac:dyDescent="0.2">
      <c r="A160" s="157" t="s">
        <v>3969</v>
      </c>
      <c r="B160" s="157">
        <v>0</v>
      </c>
      <c r="C160" s="157">
        <v>0</v>
      </c>
      <c r="D160" s="157">
        <v>0</v>
      </c>
      <c r="E160" s="157">
        <v>0</v>
      </c>
      <c r="F160" s="157">
        <v>0</v>
      </c>
      <c r="G160" s="157">
        <v>0</v>
      </c>
      <c r="H160" s="157">
        <v>0</v>
      </c>
      <c r="I160" s="157">
        <v>0</v>
      </c>
      <c r="J160" s="157">
        <v>0</v>
      </c>
      <c r="K160" s="192">
        <v>2.6800000000000001E-5</v>
      </c>
      <c r="L160" s="157">
        <v>0</v>
      </c>
      <c r="M160" s="157">
        <v>0</v>
      </c>
      <c r="N160" s="157">
        <v>0</v>
      </c>
      <c r="O160" s="157">
        <v>0</v>
      </c>
      <c r="P160" s="157">
        <v>0</v>
      </c>
      <c r="Q160" s="157">
        <v>1.769912E-3</v>
      </c>
      <c r="R160" s="157">
        <v>0</v>
      </c>
      <c r="S160" s="157">
        <v>9.8262400000000008E-4</v>
      </c>
      <c r="T160" s="157">
        <v>9.0841499999999992E-3</v>
      </c>
      <c r="U160" s="157">
        <v>0</v>
      </c>
      <c r="V160" s="157">
        <v>0</v>
      </c>
      <c r="W160" s="157">
        <v>0</v>
      </c>
      <c r="X160" s="157">
        <v>0</v>
      </c>
      <c r="Y160" s="157">
        <v>0</v>
      </c>
      <c r="Z160" s="157">
        <v>0</v>
      </c>
      <c r="AA160" s="157">
        <v>2.5335173999999999E-2</v>
      </c>
      <c r="AB160" s="157">
        <v>0</v>
      </c>
      <c r="AC160" s="192">
        <v>3.8600000000000003E-5</v>
      </c>
      <c r="AD160" s="157">
        <v>0</v>
      </c>
      <c r="AE160" s="157">
        <v>0</v>
      </c>
      <c r="AF160" s="157">
        <v>0</v>
      </c>
      <c r="AG160" s="157">
        <v>0</v>
      </c>
      <c r="AH160" s="157">
        <v>5.0603386E-2</v>
      </c>
      <c r="AI160" s="157">
        <v>1.276398E-3</v>
      </c>
      <c r="AJ160" s="157">
        <v>1.06545E-4</v>
      </c>
      <c r="AK160" s="192">
        <v>2.3300000000000001E-5</v>
      </c>
      <c r="AL160" s="157">
        <v>0</v>
      </c>
      <c r="AM160" s="157">
        <v>0</v>
      </c>
      <c r="AN160" s="157">
        <v>0</v>
      </c>
      <c r="AO160" s="157">
        <v>0</v>
      </c>
      <c r="AP160" s="157">
        <v>1.4007599999999999E-4</v>
      </c>
      <c r="AQ160" s="192">
        <v>2.09E-5</v>
      </c>
      <c r="AR160" s="157">
        <v>0</v>
      </c>
      <c r="AS160" s="157">
        <v>0</v>
      </c>
      <c r="AT160" s="157">
        <v>0</v>
      </c>
      <c r="AU160" s="157">
        <v>6.1830200000000004E-4</v>
      </c>
      <c r="AV160" s="157">
        <v>0</v>
      </c>
      <c r="AW160" s="157">
        <v>0</v>
      </c>
      <c r="AX160" s="157">
        <v>1.0587260000000001E-3</v>
      </c>
      <c r="AY160" s="192">
        <v>2.6999999999999999E-5</v>
      </c>
      <c r="AZ160" s="192">
        <v>3.79E-5</v>
      </c>
      <c r="BA160" s="157">
        <v>0</v>
      </c>
      <c r="BB160" s="192">
        <v>2.4600000000000002E-5</v>
      </c>
      <c r="BC160" s="157">
        <v>2.9514432E-2</v>
      </c>
      <c r="BD160" s="157">
        <v>4.8393656E-2</v>
      </c>
      <c r="BE160" s="157">
        <v>3.4874389999999998E-2</v>
      </c>
      <c r="BF160" s="157">
        <v>0</v>
      </c>
      <c r="BG160" s="157">
        <v>0</v>
      </c>
      <c r="BH160" s="192">
        <v>2.2500000000000001E-5</v>
      </c>
      <c r="BI160" s="157">
        <v>0</v>
      </c>
      <c r="BJ160" s="192">
        <v>1.88E-5</v>
      </c>
      <c r="BK160" s="157">
        <v>4.3158529000000001E-2</v>
      </c>
      <c r="BL160" s="157">
        <v>0</v>
      </c>
      <c r="BM160" s="157">
        <v>0</v>
      </c>
      <c r="BN160" s="157">
        <v>0</v>
      </c>
      <c r="BO160" s="157">
        <v>0</v>
      </c>
      <c r="BP160" s="157">
        <v>0</v>
      </c>
      <c r="BQ160" s="157">
        <v>0</v>
      </c>
      <c r="BR160" s="157">
        <v>6.6491190000000002E-3</v>
      </c>
      <c r="BS160" s="157">
        <v>0</v>
      </c>
      <c r="BT160" s="157">
        <v>0</v>
      </c>
      <c r="BU160" s="157">
        <v>0</v>
      </c>
      <c r="BV160" s="157">
        <v>4.9427309999999997E-3</v>
      </c>
      <c r="BW160" s="157">
        <v>0</v>
      </c>
      <c r="BX160" s="157">
        <v>4.2512400999999998E-2</v>
      </c>
      <c r="BY160" s="157">
        <v>0</v>
      </c>
      <c r="BZ160" s="157">
        <v>5.7869649999999998E-3</v>
      </c>
      <c r="CA160" s="157">
        <v>2.6306787000000002E-2</v>
      </c>
      <c r="CB160" s="157">
        <v>1.5515116000000001E-2</v>
      </c>
      <c r="CC160" s="157">
        <v>0</v>
      </c>
      <c r="CD160" s="157">
        <v>4.7184322000000001E-2</v>
      </c>
      <c r="CE160" s="157">
        <v>0</v>
      </c>
      <c r="CF160" s="157">
        <v>1.1270804000000001E-2</v>
      </c>
      <c r="CG160" s="157">
        <v>0</v>
      </c>
      <c r="CH160" s="157">
        <v>0</v>
      </c>
      <c r="CI160" s="192">
        <v>1.8899999999999999E-5</v>
      </c>
      <c r="CJ160" s="157">
        <v>0</v>
      </c>
      <c r="CK160" s="157">
        <v>0</v>
      </c>
      <c r="CL160" s="157">
        <v>0</v>
      </c>
      <c r="CM160" s="157">
        <v>0</v>
      </c>
      <c r="CN160" s="157">
        <v>0</v>
      </c>
      <c r="CO160" s="157">
        <v>0</v>
      </c>
      <c r="CP160" s="157">
        <v>1.4999300000000001E-4</v>
      </c>
      <c r="CQ160" s="157">
        <v>5.05888E-3</v>
      </c>
      <c r="CR160" s="157">
        <v>3.684817E-3</v>
      </c>
      <c r="CS160" s="157">
        <v>1.6291262000000001E-2</v>
      </c>
      <c r="CT160" s="157">
        <v>2.0205145000000001E-2</v>
      </c>
      <c r="CU160" s="157">
        <v>1.5947699999999999E-4</v>
      </c>
      <c r="CV160" s="157">
        <v>2.6886500000000002E-4</v>
      </c>
      <c r="CW160" s="157">
        <v>0</v>
      </c>
      <c r="CX160" s="157">
        <v>2.23864E-4</v>
      </c>
      <c r="CY160" s="157">
        <v>3.2594880000000001E-3</v>
      </c>
      <c r="CZ160" s="157">
        <v>0</v>
      </c>
      <c r="DA160" s="157">
        <v>0</v>
      </c>
      <c r="DB160" s="157">
        <v>0</v>
      </c>
      <c r="DC160" s="157">
        <v>0</v>
      </c>
      <c r="DD160" s="192">
        <v>1.5E-5</v>
      </c>
      <c r="DE160" s="192">
        <v>6.6199999999999996E-5</v>
      </c>
      <c r="DF160" s="157">
        <v>0</v>
      </c>
      <c r="DG160" s="157">
        <v>0</v>
      </c>
      <c r="DH160" s="192">
        <v>6.7500000000000001E-5</v>
      </c>
      <c r="DI160" s="157">
        <v>0</v>
      </c>
      <c r="DJ160" s="192">
        <v>3.3500000000000001E-5</v>
      </c>
      <c r="DK160" s="157">
        <v>1.01937E-4</v>
      </c>
      <c r="DL160" s="157">
        <v>0</v>
      </c>
      <c r="DM160" s="157">
        <v>0</v>
      </c>
      <c r="DN160" s="192">
        <v>2.1999999999999999E-5</v>
      </c>
      <c r="DO160" s="157">
        <v>0</v>
      </c>
      <c r="DP160" s="157">
        <v>0</v>
      </c>
      <c r="DQ160" s="157">
        <v>0</v>
      </c>
      <c r="DR160" s="192">
        <v>4.0800000000000002E-5</v>
      </c>
      <c r="DS160" s="192">
        <v>9.0799999999999998E-5</v>
      </c>
      <c r="DT160" s="157">
        <v>1.0586043E-2</v>
      </c>
      <c r="DU160" s="157">
        <v>3.0822299999999999E-4</v>
      </c>
      <c r="DV160" s="157">
        <v>0</v>
      </c>
      <c r="DW160" s="157">
        <v>0</v>
      </c>
      <c r="DX160" s="157">
        <v>0</v>
      </c>
      <c r="DY160" s="157">
        <v>0</v>
      </c>
      <c r="DZ160" s="157">
        <v>0</v>
      </c>
      <c r="EA160" s="157">
        <v>5.7119359999999999E-3</v>
      </c>
      <c r="EB160" s="157">
        <v>1.1301623E-2</v>
      </c>
      <c r="EC160" s="192">
        <v>3.6600000000000002E-5</v>
      </c>
      <c r="ED160" s="157">
        <v>0</v>
      </c>
      <c r="EE160" s="157">
        <v>0</v>
      </c>
      <c r="EF160" s="157">
        <v>0</v>
      </c>
      <c r="EG160" s="157">
        <v>0</v>
      </c>
      <c r="EH160" s="157">
        <v>0</v>
      </c>
      <c r="EI160" s="192">
        <v>1.13E-5</v>
      </c>
      <c r="EJ160" s="157">
        <v>0</v>
      </c>
      <c r="EK160" s="157">
        <v>5.2344440000000004E-3</v>
      </c>
      <c r="EL160" s="157">
        <v>0</v>
      </c>
      <c r="EM160" s="157">
        <v>0</v>
      </c>
      <c r="EN160" s="157">
        <v>0</v>
      </c>
      <c r="EO160" s="157">
        <v>0</v>
      </c>
      <c r="EP160" s="157">
        <v>0</v>
      </c>
      <c r="EQ160" s="192">
        <v>8.8999999999999995E-6</v>
      </c>
      <c r="ER160" s="157">
        <v>0</v>
      </c>
      <c r="ES160" s="157">
        <v>0</v>
      </c>
      <c r="ET160" s="157">
        <v>3.0732597E-2</v>
      </c>
      <c r="EU160" s="157">
        <v>0</v>
      </c>
      <c r="EV160" s="157">
        <v>0</v>
      </c>
      <c r="EW160" s="157">
        <v>5.2809799999999996E-4</v>
      </c>
      <c r="EX160" s="157">
        <v>0</v>
      </c>
      <c r="EY160" s="157">
        <v>0</v>
      </c>
      <c r="EZ160" s="157">
        <v>1.74632E-4</v>
      </c>
      <c r="FA160" s="157">
        <v>0</v>
      </c>
      <c r="FB160" s="157">
        <v>0</v>
      </c>
      <c r="FC160" s="157">
        <v>0</v>
      </c>
      <c r="FD160" s="157">
        <v>0</v>
      </c>
      <c r="FE160" s="157">
        <v>0</v>
      </c>
      <c r="FF160" s="157">
        <v>0</v>
      </c>
      <c r="FG160" s="157">
        <v>0</v>
      </c>
      <c r="FH160" s="192">
        <v>7.1099999999999994E-5</v>
      </c>
      <c r="FI160" s="157">
        <v>0</v>
      </c>
      <c r="FJ160" s="157">
        <v>0</v>
      </c>
      <c r="FK160" s="157">
        <v>0</v>
      </c>
      <c r="FL160" s="157">
        <v>3.7918192000000003E-2</v>
      </c>
      <c r="FM160" s="157">
        <v>2.6862388000000001E-2</v>
      </c>
      <c r="FN160" s="157">
        <v>0</v>
      </c>
      <c r="FO160" s="192">
        <v>9.0599999999999997E-6</v>
      </c>
      <c r="FP160" s="157">
        <v>0</v>
      </c>
      <c r="FQ160" s="157">
        <v>2.9625568000000001E-2</v>
      </c>
      <c r="FR160" s="157">
        <v>0</v>
      </c>
      <c r="FS160" s="157">
        <v>0</v>
      </c>
      <c r="FT160" s="157">
        <v>0</v>
      </c>
      <c r="FU160" s="157">
        <v>0</v>
      </c>
      <c r="FV160" s="192">
        <v>2.3E-5</v>
      </c>
      <c r="FW160" s="157">
        <v>0</v>
      </c>
      <c r="FX160" s="157">
        <v>0</v>
      </c>
      <c r="FY160" s="157">
        <v>0</v>
      </c>
      <c r="FZ160" s="157">
        <v>0</v>
      </c>
      <c r="GA160" s="157">
        <v>0</v>
      </c>
      <c r="GB160" s="157">
        <v>0</v>
      </c>
      <c r="GC160" s="157">
        <v>3.3978900000000001E-4</v>
      </c>
      <c r="GD160" s="157">
        <v>3.31236E-4</v>
      </c>
      <c r="GE160" s="157">
        <v>0</v>
      </c>
      <c r="GF160" s="157">
        <v>0</v>
      </c>
      <c r="GG160" s="157">
        <v>0</v>
      </c>
      <c r="GH160" s="157">
        <v>0</v>
      </c>
      <c r="GI160" s="157">
        <v>0</v>
      </c>
      <c r="GJ160" s="192">
        <v>8.0799999999999999E-5</v>
      </c>
      <c r="GK160" s="157">
        <v>3.3922868000000002E-2</v>
      </c>
      <c r="GL160" s="157">
        <v>0</v>
      </c>
      <c r="GM160" s="157">
        <v>0</v>
      </c>
      <c r="GN160" s="157">
        <v>0</v>
      </c>
      <c r="GO160" s="157">
        <v>0</v>
      </c>
      <c r="GP160" s="157">
        <v>0</v>
      </c>
      <c r="GQ160" s="192">
        <v>2.0599999999999999E-5</v>
      </c>
      <c r="GR160" s="157">
        <v>0</v>
      </c>
      <c r="GS160" s="157">
        <v>0</v>
      </c>
      <c r="GT160" s="157">
        <v>1.2987013E-2</v>
      </c>
      <c r="GU160" s="157">
        <v>0</v>
      </c>
      <c r="GV160" s="157">
        <v>0</v>
      </c>
      <c r="GW160" s="157">
        <v>0</v>
      </c>
      <c r="GX160" s="157">
        <v>1.3333332999999999E-2</v>
      </c>
      <c r="GY160" s="157">
        <v>1.0752688E-2</v>
      </c>
      <c r="GZ160" s="157">
        <v>0</v>
      </c>
      <c r="HA160" s="157">
        <v>0</v>
      </c>
    </row>
    <row r="161" spans="1:209" x14ac:dyDescent="0.2">
      <c r="A161" s="157" t="s">
        <v>3970</v>
      </c>
      <c r="B161" s="157">
        <v>0.13483514799999999</v>
      </c>
      <c r="C161" s="157">
        <v>0.13455952400000001</v>
      </c>
      <c r="D161" s="157">
        <v>0.12566936500000001</v>
      </c>
      <c r="E161" s="157">
        <v>0.13093739800000001</v>
      </c>
      <c r="F161" s="157">
        <v>0.15740533700000001</v>
      </c>
      <c r="G161" s="157">
        <v>0.50119596799999999</v>
      </c>
      <c r="H161" s="157">
        <v>0.36913428500000001</v>
      </c>
      <c r="I161" s="157">
        <v>0.42758466699999997</v>
      </c>
      <c r="J161" s="157">
        <v>0.67571128899999999</v>
      </c>
      <c r="K161" s="157">
        <v>0.41078126700000001</v>
      </c>
      <c r="L161" s="157">
        <v>0.20902142800000001</v>
      </c>
      <c r="M161" s="157">
        <v>0.37645533399999997</v>
      </c>
      <c r="N161" s="157">
        <v>0.49497168899999999</v>
      </c>
      <c r="O161" s="157">
        <v>0.71776538199999995</v>
      </c>
      <c r="P161" s="157">
        <v>0.48027671300000002</v>
      </c>
      <c r="Q161" s="157">
        <v>0.48135271800000001</v>
      </c>
      <c r="R161" s="157">
        <v>0.28345477600000002</v>
      </c>
      <c r="S161" s="157">
        <v>0.25953265399999997</v>
      </c>
      <c r="T161" s="157">
        <v>0.21856916600000001</v>
      </c>
      <c r="U161" s="157">
        <v>0.36830263600000002</v>
      </c>
      <c r="V161" s="157">
        <v>0.48708996399999999</v>
      </c>
      <c r="W161" s="157">
        <v>0.65282464399999995</v>
      </c>
      <c r="X161" s="157">
        <v>0.48621843599999998</v>
      </c>
      <c r="Y161" s="157">
        <v>0.140693767</v>
      </c>
      <c r="Z161" s="157">
        <v>0.434771136</v>
      </c>
      <c r="AA161" s="157">
        <v>0.28381309100000002</v>
      </c>
      <c r="AB161" s="157">
        <v>0.36454445699999999</v>
      </c>
      <c r="AC161" s="157">
        <v>0.35264031499999998</v>
      </c>
      <c r="AD161" s="157">
        <v>0.24616190800000001</v>
      </c>
      <c r="AE161" s="157">
        <v>0.13026489599999999</v>
      </c>
      <c r="AF161" s="157">
        <v>0.62105736099999997</v>
      </c>
      <c r="AG161" s="157">
        <v>0.37826574800000001</v>
      </c>
      <c r="AH161" s="157">
        <v>5.4936960999999999E-2</v>
      </c>
      <c r="AI161" s="157">
        <v>0.22538098600000001</v>
      </c>
      <c r="AJ161" s="157">
        <v>0.39297510400000002</v>
      </c>
      <c r="AK161" s="157">
        <v>0.45764645599999998</v>
      </c>
      <c r="AL161" s="157">
        <v>0.79104819400000004</v>
      </c>
      <c r="AM161" s="157">
        <v>0.13697864900000001</v>
      </c>
      <c r="AN161" s="157">
        <v>0.209169576</v>
      </c>
      <c r="AO161" s="157">
        <v>0.19442406500000001</v>
      </c>
      <c r="AP161" s="157">
        <v>0.33380025200000002</v>
      </c>
      <c r="AQ161" s="157">
        <v>0.29194925900000002</v>
      </c>
      <c r="AR161" s="157">
        <v>0.17398614200000001</v>
      </c>
      <c r="AS161" s="157">
        <v>0.152479847</v>
      </c>
      <c r="AT161" s="157">
        <v>0.31119255000000001</v>
      </c>
      <c r="AU161" s="157">
        <v>0.23351195399999999</v>
      </c>
      <c r="AV161" s="157">
        <v>0.19068833800000001</v>
      </c>
      <c r="AW161" s="157">
        <v>0.16319064599999999</v>
      </c>
      <c r="AX161" s="157">
        <v>0.569925558</v>
      </c>
      <c r="AY161" s="157">
        <v>0.33323425299999998</v>
      </c>
      <c r="AZ161" s="157">
        <v>0.215578404</v>
      </c>
      <c r="BA161" s="157">
        <v>0.24650804400000001</v>
      </c>
      <c r="BB161" s="157">
        <v>0.29811199799999999</v>
      </c>
      <c r="BC161" s="157">
        <v>9.7185777000000001E-2</v>
      </c>
      <c r="BD161" s="157">
        <v>0.14458944900000001</v>
      </c>
      <c r="BE161" s="157">
        <v>0.27319301299999998</v>
      </c>
      <c r="BF161" s="157">
        <v>0.54767800700000002</v>
      </c>
      <c r="BG161" s="157">
        <v>0.30873637700000001</v>
      </c>
      <c r="BH161" s="157">
        <v>0.21267507499999999</v>
      </c>
      <c r="BI161" s="157">
        <v>0.399255888</v>
      </c>
      <c r="BJ161" s="157">
        <v>0.56202008800000003</v>
      </c>
      <c r="BK161" s="157">
        <v>0.17049857900000001</v>
      </c>
      <c r="BL161" s="157">
        <v>0.37818793099999998</v>
      </c>
      <c r="BM161" s="157">
        <v>0.34974747499999997</v>
      </c>
      <c r="BN161" s="157">
        <v>0.34153300800000003</v>
      </c>
      <c r="BO161" s="157">
        <v>0.44547011600000003</v>
      </c>
      <c r="BP161" s="157">
        <v>0.425663976</v>
      </c>
      <c r="BQ161" s="157">
        <v>0.275482752</v>
      </c>
      <c r="BR161" s="157">
        <v>0.37873550499999997</v>
      </c>
      <c r="BS161" s="157">
        <v>0.40602696300000002</v>
      </c>
      <c r="BT161" s="157">
        <v>0.50683186700000005</v>
      </c>
      <c r="BU161" s="157">
        <v>0.26511942300000002</v>
      </c>
      <c r="BV161" s="157">
        <v>0.45748776200000002</v>
      </c>
      <c r="BW161" s="157">
        <v>0.58193096499999997</v>
      </c>
      <c r="BX161" s="157">
        <v>0.181672218</v>
      </c>
      <c r="BY161" s="157">
        <v>0.103180799</v>
      </c>
      <c r="BZ161" s="157">
        <v>0.18078851300000001</v>
      </c>
      <c r="CA161" s="157">
        <v>1.8575534000000001E-2</v>
      </c>
      <c r="CB161" s="157">
        <v>0.41088474800000002</v>
      </c>
      <c r="CC161" s="157">
        <v>0.120349237</v>
      </c>
      <c r="CD161" s="157">
        <v>4.3448729999999998E-2</v>
      </c>
      <c r="CE161" s="157">
        <v>0.427842112</v>
      </c>
      <c r="CF161" s="157">
        <v>0.17399130500000001</v>
      </c>
      <c r="CG161" s="157">
        <v>0.39389312999999998</v>
      </c>
      <c r="CH161" s="157">
        <v>0.42830911700000002</v>
      </c>
      <c r="CI161" s="157">
        <v>0.49478508500000001</v>
      </c>
      <c r="CJ161" s="157">
        <v>0.66352417799999996</v>
      </c>
      <c r="CK161" s="157">
        <v>0.62582727999999999</v>
      </c>
      <c r="CL161" s="157">
        <v>0.45817500999999999</v>
      </c>
      <c r="CM161" s="157">
        <v>0.20074510300000001</v>
      </c>
      <c r="CN161" s="157">
        <v>0.60804026799999999</v>
      </c>
      <c r="CO161" s="157">
        <v>0.288220268</v>
      </c>
      <c r="CP161" s="157">
        <v>0.48372581399999998</v>
      </c>
      <c r="CQ161" s="157">
        <v>0.10006008199999999</v>
      </c>
      <c r="CR161" s="157">
        <v>0.58172959400000002</v>
      </c>
      <c r="CS161" s="157">
        <v>0.15491812699999999</v>
      </c>
      <c r="CT161" s="157">
        <v>4.8454271E-2</v>
      </c>
      <c r="CU161" s="157">
        <v>0.56514631999999998</v>
      </c>
      <c r="CV161" s="157">
        <v>0.41733882999999999</v>
      </c>
      <c r="CW161" s="157">
        <v>0.38345061600000002</v>
      </c>
      <c r="CX161" s="157">
        <v>0.51551376800000004</v>
      </c>
      <c r="CY161" s="157">
        <v>0.23073310899999999</v>
      </c>
      <c r="CZ161" s="157">
        <v>0.196560665</v>
      </c>
      <c r="DA161" s="157">
        <v>0.41849572699999998</v>
      </c>
      <c r="DB161" s="157">
        <v>0.490236485</v>
      </c>
      <c r="DC161" s="157">
        <v>0.48002319700000001</v>
      </c>
      <c r="DD161" s="157">
        <v>0.52486645099999996</v>
      </c>
      <c r="DE161" s="157">
        <v>0.61624520100000002</v>
      </c>
      <c r="DF161" s="157">
        <v>0.81925109100000004</v>
      </c>
      <c r="DG161" s="157">
        <v>0.70970588199999995</v>
      </c>
      <c r="DH161" s="157">
        <v>0.61502632599999996</v>
      </c>
      <c r="DI161" s="157">
        <v>0.53316259700000002</v>
      </c>
      <c r="DJ161" s="157">
        <v>0.47044822200000003</v>
      </c>
      <c r="DK161" s="157">
        <v>0.72981651400000003</v>
      </c>
      <c r="DL161" s="157">
        <v>0.209460068</v>
      </c>
      <c r="DM161" s="157">
        <v>0.403543233</v>
      </c>
      <c r="DN161" s="157">
        <v>0.27580808699999998</v>
      </c>
      <c r="DO161" s="157">
        <v>0.23504391699999999</v>
      </c>
      <c r="DP161" s="157">
        <v>0.23089896900000001</v>
      </c>
      <c r="DQ161" s="157">
        <v>0.46806552499999998</v>
      </c>
      <c r="DR161" s="157">
        <v>0.50234588599999996</v>
      </c>
      <c r="DS161" s="157">
        <v>0.55463463400000002</v>
      </c>
      <c r="DT161" s="157">
        <v>0.49165819799999999</v>
      </c>
      <c r="DU161" s="157">
        <v>0.285558706</v>
      </c>
      <c r="DV161" s="157">
        <v>0.65191581200000004</v>
      </c>
      <c r="DW161" s="157">
        <v>0.231219902</v>
      </c>
      <c r="DX161" s="157">
        <v>0.391242861</v>
      </c>
      <c r="DY161" s="157">
        <v>0.21145171099999999</v>
      </c>
      <c r="DZ161" s="157">
        <v>0.27017965599999999</v>
      </c>
      <c r="EA161" s="157">
        <v>0.25310729300000001</v>
      </c>
      <c r="EB161" s="157">
        <v>9.2208570000000004E-2</v>
      </c>
      <c r="EC161" s="157">
        <v>0.79825282799999997</v>
      </c>
      <c r="ED161" s="157">
        <v>0.48914381400000001</v>
      </c>
      <c r="EE161" s="157">
        <v>0.71937390199999995</v>
      </c>
      <c r="EF161" s="157">
        <v>0.60812179399999999</v>
      </c>
      <c r="EG161" s="157">
        <v>0.35269290800000003</v>
      </c>
      <c r="EH161" s="157">
        <v>0.65618298799999997</v>
      </c>
      <c r="EI161" s="157">
        <v>0.29355492399999999</v>
      </c>
      <c r="EJ161" s="157">
        <v>0.64766953000000005</v>
      </c>
      <c r="EK161" s="157">
        <v>0.42435859599999998</v>
      </c>
      <c r="EL161" s="157">
        <v>0.70890595499999998</v>
      </c>
      <c r="EM161" s="157">
        <v>0.36689527799999999</v>
      </c>
      <c r="EN161" s="157">
        <v>0.407918528</v>
      </c>
      <c r="EO161" s="157">
        <v>0.43729124400000002</v>
      </c>
      <c r="EP161" s="157">
        <v>0.70705394200000005</v>
      </c>
      <c r="EQ161" s="157">
        <v>0.49014548200000002</v>
      </c>
      <c r="ER161" s="157">
        <v>0.13996278700000001</v>
      </c>
      <c r="ES161" s="157">
        <v>0.65202594700000005</v>
      </c>
      <c r="ET161" s="157">
        <v>0.23901477099999999</v>
      </c>
      <c r="EU161" s="157">
        <v>0.63065644499999995</v>
      </c>
      <c r="EV161" s="157">
        <v>0.52775575699999999</v>
      </c>
      <c r="EW161" s="157">
        <v>0.46711221200000003</v>
      </c>
      <c r="EX161" s="157">
        <v>0.62089349699999996</v>
      </c>
      <c r="EY161" s="157">
        <v>0.209161491</v>
      </c>
      <c r="EZ161" s="157">
        <v>0.61185167900000004</v>
      </c>
      <c r="FA161" s="157">
        <v>0.43006508500000001</v>
      </c>
      <c r="FB161" s="157">
        <v>0.67586374299999996</v>
      </c>
      <c r="FC161" s="157">
        <v>0.73413053500000003</v>
      </c>
      <c r="FD161" s="157">
        <v>0.52772696500000005</v>
      </c>
      <c r="FE161" s="157">
        <v>0.52286349200000004</v>
      </c>
      <c r="FF161" s="157">
        <v>0.466969615</v>
      </c>
      <c r="FG161" s="157">
        <v>0.35626692100000001</v>
      </c>
      <c r="FH161" s="157">
        <v>0.52580790499999996</v>
      </c>
      <c r="FI161" s="157">
        <v>0.35203772100000003</v>
      </c>
      <c r="FJ161" s="157">
        <v>0.68550625200000004</v>
      </c>
      <c r="FK161" s="157">
        <v>0.12045465</v>
      </c>
      <c r="FL161" s="157">
        <v>9.0573427999999997E-2</v>
      </c>
      <c r="FM161" s="157">
        <v>0.23655823000000001</v>
      </c>
      <c r="FN161" s="157">
        <v>9.9626357999999998E-2</v>
      </c>
      <c r="FO161" s="157">
        <v>0.737760148</v>
      </c>
      <c r="FP161" s="157">
        <v>0.79062397100000004</v>
      </c>
      <c r="FQ161" s="157">
        <v>0.22384458700000001</v>
      </c>
      <c r="FR161" s="157">
        <v>0.73739745499999998</v>
      </c>
      <c r="FS161" s="157">
        <v>0.68633992799999999</v>
      </c>
      <c r="FT161" s="157">
        <v>0.743556785</v>
      </c>
      <c r="FU161" s="157">
        <v>0.64331778699999997</v>
      </c>
      <c r="FV161" s="157">
        <v>0.67778237100000005</v>
      </c>
      <c r="FW161" s="157">
        <v>0.74598293999999998</v>
      </c>
      <c r="FX161" s="157">
        <v>0.15642272300000001</v>
      </c>
      <c r="FY161" s="157">
        <v>0.51249049599999996</v>
      </c>
      <c r="FZ161" s="157">
        <v>0.65400081300000001</v>
      </c>
      <c r="GA161" s="157">
        <v>0.74352392099999998</v>
      </c>
      <c r="GB161" s="157">
        <v>0.67579639300000005</v>
      </c>
      <c r="GC161" s="157">
        <v>0.67410427799999995</v>
      </c>
      <c r="GD161" s="157">
        <v>0.27003054700000001</v>
      </c>
      <c r="GE161" s="157">
        <v>0.36185979299999999</v>
      </c>
      <c r="GF161" s="157">
        <v>0.17163255199999999</v>
      </c>
      <c r="GG161" s="157">
        <v>0.154947743</v>
      </c>
      <c r="GH161" s="157">
        <v>0.28917461999999999</v>
      </c>
      <c r="GI161" s="157">
        <v>0.21386301699999999</v>
      </c>
      <c r="GJ161" s="157">
        <v>0.758445127</v>
      </c>
      <c r="GK161" s="157">
        <v>0.20785519899999999</v>
      </c>
      <c r="GL161" s="157">
        <v>0.48304496000000002</v>
      </c>
      <c r="GM161" s="157">
        <v>0.51599155299999999</v>
      </c>
      <c r="GN161" s="157">
        <v>0.560326043</v>
      </c>
      <c r="GO161" s="157">
        <v>0.49784241600000001</v>
      </c>
      <c r="GP161" s="157">
        <v>0.396036781</v>
      </c>
      <c r="GQ161" s="157">
        <v>0.71290488399999996</v>
      </c>
      <c r="GR161" s="157">
        <v>0.72387466199999995</v>
      </c>
      <c r="GS161" s="157">
        <v>7.7105792000000006E-2</v>
      </c>
      <c r="GT161" s="157">
        <v>0.37662337699999998</v>
      </c>
      <c r="GU161" s="157">
        <v>0.368421053</v>
      </c>
      <c r="GV161" s="157">
        <v>0.16682286800000001</v>
      </c>
      <c r="GW161" s="157">
        <v>0.52777777800000003</v>
      </c>
      <c r="GX161" s="157">
        <v>0.48</v>
      </c>
      <c r="GY161" s="157">
        <v>0.47311828</v>
      </c>
      <c r="GZ161" s="157">
        <v>0.396226415</v>
      </c>
      <c r="HA161" s="157">
        <v>0.45744680900000001</v>
      </c>
    </row>
    <row r="162" spans="1:209" x14ac:dyDescent="0.2">
      <c r="A162" s="157" t="s">
        <v>3971</v>
      </c>
      <c r="B162" s="157">
        <v>1.6082351000000002E-2</v>
      </c>
      <c r="C162" s="157">
        <v>1.3174663E-2</v>
      </c>
      <c r="D162" s="157">
        <v>1.1528172999999999E-2</v>
      </c>
      <c r="E162" s="157">
        <v>1.2282664E-2</v>
      </c>
      <c r="F162" s="157">
        <v>1.246827E-2</v>
      </c>
      <c r="G162" s="157">
        <v>9.5962180000000001E-3</v>
      </c>
      <c r="H162" s="157">
        <v>1.8058049999999999E-2</v>
      </c>
      <c r="I162" s="157">
        <v>2.5291853999999999E-2</v>
      </c>
      <c r="J162" s="157">
        <v>2.7359259E-2</v>
      </c>
      <c r="K162" s="157">
        <v>2.7944486000000001E-2</v>
      </c>
      <c r="L162" s="157">
        <v>5.0446976999999997E-2</v>
      </c>
      <c r="M162" s="157">
        <v>1.8540079000000001E-2</v>
      </c>
      <c r="N162" s="157">
        <v>3.4953097000000002E-2</v>
      </c>
      <c r="O162" s="157">
        <v>1.312962E-2</v>
      </c>
      <c r="P162" s="157">
        <v>6.1373592999999997E-2</v>
      </c>
      <c r="Q162" s="157">
        <v>1.8994943E-2</v>
      </c>
      <c r="R162" s="157">
        <v>2.7902613999999999E-2</v>
      </c>
      <c r="S162" s="157">
        <v>2.8112642E-2</v>
      </c>
      <c r="T162" s="157">
        <v>1.7295445E-2</v>
      </c>
      <c r="U162" s="157">
        <v>3.3770817000000002E-2</v>
      </c>
      <c r="V162" s="157">
        <v>3.4345567E-2</v>
      </c>
      <c r="W162" s="157">
        <v>2.2019889000000001E-2</v>
      </c>
      <c r="X162" s="157">
        <v>2.5129296999999998E-2</v>
      </c>
      <c r="Y162" s="157">
        <v>1.3023125999999999E-2</v>
      </c>
      <c r="Z162" s="157">
        <v>2.269289E-2</v>
      </c>
      <c r="AA162" s="157">
        <v>2.7290352E-2</v>
      </c>
      <c r="AB162" s="157">
        <v>4.0135715000000002E-2</v>
      </c>
      <c r="AC162" s="157">
        <v>7.7395199999999997E-3</v>
      </c>
      <c r="AD162" s="157">
        <v>1.6788619000000001E-2</v>
      </c>
      <c r="AE162" s="157">
        <v>1.2167142000000001E-2</v>
      </c>
      <c r="AF162" s="157">
        <v>1.3464131000000001E-2</v>
      </c>
      <c r="AG162" s="157">
        <v>3.0346743999999998E-2</v>
      </c>
      <c r="AH162" s="157">
        <v>3.2642989999999997E-2</v>
      </c>
      <c r="AI162" s="157">
        <v>8.5093219999999997E-3</v>
      </c>
      <c r="AJ162" s="157">
        <v>2.4683027E-2</v>
      </c>
      <c r="AK162" s="157">
        <v>3.2248300000000001E-2</v>
      </c>
      <c r="AL162" s="157">
        <v>1.5405429999999999E-3</v>
      </c>
      <c r="AM162" s="157">
        <v>1.9964415999999999E-2</v>
      </c>
      <c r="AN162" s="157">
        <v>3.6929797E-2</v>
      </c>
      <c r="AO162" s="157">
        <v>3.6000707999999999E-2</v>
      </c>
      <c r="AP162" s="157">
        <v>3.7960499000000002E-2</v>
      </c>
      <c r="AQ162" s="157">
        <v>3.1838734E-2</v>
      </c>
      <c r="AR162" s="157">
        <v>2.9473202E-2</v>
      </c>
      <c r="AS162" s="157">
        <v>2.5959830999999999E-2</v>
      </c>
      <c r="AT162" s="157">
        <v>1.3084574E-2</v>
      </c>
      <c r="AU162" s="157">
        <v>8.2285654999999999E-2</v>
      </c>
      <c r="AV162" s="157">
        <v>3.4270047999999997E-2</v>
      </c>
      <c r="AW162" s="157">
        <v>4.0994256E-2</v>
      </c>
      <c r="AX162" s="157">
        <v>3.1728700999999998E-2</v>
      </c>
      <c r="AY162" s="157">
        <v>1.9888129000000001E-2</v>
      </c>
      <c r="AZ162" s="157">
        <v>2.2081420000000001E-2</v>
      </c>
      <c r="BA162" s="157">
        <v>2.1023986000000001E-2</v>
      </c>
      <c r="BB162" s="157">
        <v>3.4309376000000003E-2</v>
      </c>
      <c r="BC162" s="157">
        <v>2.7757047999999999E-2</v>
      </c>
      <c r="BD162" s="157">
        <v>3.8300860999999999E-2</v>
      </c>
      <c r="BE162" s="157">
        <v>2.8516758E-2</v>
      </c>
      <c r="BF162" s="157">
        <v>3.0858317999999999E-2</v>
      </c>
      <c r="BG162" s="157">
        <v>1.5951514E-2</v>
      </c>
      <c r="BH162" s="157">
        <v>6.6545270000000004E-3</v>
      </c>
      <c r="BI162" s="157">
        <v>5.6061263E-2</v>
      </c>
      <c r="BJ162" s="157">
        <v>3.3305172000000001E-2</v>
      </c>
      <c r="BK162" s="157">
        <v>3.0948074999999999E-2</v>
      </c>
      <c r="BL162" s="157">
        <v>1.8456916E-2</v>
      </c>
      <c r="BM162" s="157">
        <v>5.8922560000000002E-3</v>
      </c>
      <c r="BN162" s="157">
        <v>2.0837837000000001E-2</v>
      </c>
      <c r="BO162" s="157">
        <v>2.2154502999999999E-2</v>
      </c>
      <c r="BP162" s="157">
        <v>2.2723034999999999E-2</v>
      </c>
      <c r="BQ162" s="157">
        <v>9.983858E-3</v>
      </c>
      <c r="BR162" s="157">
        <v>1.5275003000000001E-2</v>
      </c>
      <c r="BS162" s="157">
        <v>2.5376685E-2</v>
      </c>
      <c r="BT162" s="157">
        <v>3.381195E-2</v>
      </c>
      <c r="BU162" s="157">
        <v>5.7232990000000003E-3</v>
      </c>
      <c r="BV162" s="157">
        <v>2.6234495E-2</v>
      </c>
      <c r="BW162" s="157">
        <v>4.3027199999999999E-4</v>
      </c>
      <c r="BX162" s="157">
        <v>2.8349589000000001E-2</v>
      </c>
      <c r="BY162" s="157">
        <v>3.4250890000000001E-3</v>
      </c>
      <c r="BZ162" s="157">
        <v>9.0053849999999994E-3</v>
      </c>
      <c r="CA162" s="157">
        <v>9.8949780000000005E-3</v>
      </c>
      <c r="CB162" s="157">
        <v>1.2397593E-2</v>
      </c>
      <c r="CC162" s="157">
        <v>4.5103790000000001E-3</v>
      </c>
      <c r="CD162" s="157">
        <v>2.4471124E-2</v>
      </c>
      <c r="CE162" s="157">
        <v>1.2296102999999999E-2</v>
      </c>
      <c r="CF162" s="157">
        <v>1.0052339E-2</v>
      </c>
      <c r="CG162" s="157">
        <v>1.9014573E-2</v>
      </c>
      <c r="CH162" s="157">
        <v>1.700463E-2</v>
      </c>
      <c r="CI162" s="157">
        <v>1.4579129E-2</v>
      </c>
      <c r="CJ162" s="157">
        <v>1.7424925000000001E-2</v>
      </c>
      <c r="CK162" s="157">
        <v>1.062685E-2</v>
      </c>
      <c r="CL162" s="157">
        <v>1.783558E-3</v>
      </c>
      <c r="CM162" s="157">
        <v>1.1289399999999999E-4</v>
      </c>
      <c r="CN162" s="157">
        <v>1.7219679999999999E-3</v>
      </c>
      <c r="CO162" s="192">
        <v>5.0300000000000003E-5</v>
      </c>
      <c r="CP162" s="157">
        <v>1.119944E-2</v>
      </c>
      <c r="CQ162" s="157">
        <v>3.5568370000000002E-3</v>
      </c>
      <c r="CR162" s="157">
        <v>2.9478536999999999E-2</v>
      </c>
      <c r="CS162" s="157">
        <v>1.1851033E-2</v>
      </c>
      <c r="CT162" s="157">
        <v>1.1970774999999999E-2</v>
      </c>
      <c r="CU162" s="157">
        <v>9.4490070000000006E-3</v>
      </c>
      <c r="CV162" s="157">
        <v>7.677601E-3</v>
      </c>
      <c r="CW162" s="157">
        <v>1.9805621999999998E-2</v>
      </c>
      <c r="CX162" s="157">
        <v>2.7803894999999999E-2</v>
      </c>
      <c r="CY162" s="157">
        <v>8.1487209999999994E-3</v>
      </c>
      <c r="CZ162" s="157">
        <v>8.1598409999999993E-3</v>
      </c>
      <c r="DA162" s="157">
        <v>2.7703729999999999E-2</v>
      </c>
      <c r="DB162" s="157">
        <v>5.4276835000000002E-2</v>
      </c>
      <c r="DC162" s="157">
        <v>3.7165908999999997E-2</v>
      </c>
      <c r="DD162" s="157">
        <v>6.4404479999999997E-3</v>
      </c>
      <c r="DE162" s="157">
        <v>2.7803499999999999E-4</v>
      </c>
      <c r="DF162" s="157">
        <v>1.929704E-3</v>
      </c>
      <c r="DG162" s="157">
        <v>3.2352940000000001E-3</v>
      </c>
      <c r="DH162" s="157">
        <v>1.957608E-3</v>
      </c>
      <c r="DI162" s="157">
        <v>2.399726E-3</v>
      </c>
      <c r="DJ162" s="157">
        <v>2.5914379000000001E-2</v>
      </c>
      <c r="DK162" s="157">
        <v>1.0703364E-2</v>
      </c>
      <c r="DL162" s="157">
        <v>1.6687174999999999E-2</v>
      </c>
      <c r="DM162" s="157">
        <v>1.733842E-2</v>
      </c>
      <c r="DN162" s="157">
        <v>1.0186532999999999E-2</v>
      </c>
      <c r="DO162" s="157">
        <v>1.1100353E-2</v>
      </c>
      <c r="DP162" s="157">
        <v>1.6000238999999999E-2</v>
      </c>
      <c r="DQ162" s="157">
        <v>1.8064211E-2</v>
      </c>
      <c r="DR162" s="157">
        <v>2.9864142999999999E-2</v>
      </c>
      <c r="DS162" s="157">
        <v>1.0490940000000001E-2</v>
      </c>
      <c r="DT162" s="157">
        <v>2.6338075999999998E-2</v>
      </c>
      <c r="DU162" s="157">
        <v>1.6274196000000001E-2</v>
      </c>
      <c r="DV162" s="157">
        <v>1.7100648E-2</v>
      </c>
      <c r="DW162" s="157">
        <v>1.1334991000000001E-2</v>
      </c>
      <c r="DX162" s="157">
        <v>1.1558336000000001E-2</v>
      </c>
      <c r="DY162" s="157">
        <v>1.1014379999999999E-3</v>
      </c>
      <c r="DZ162" s="157">
        <v>2.84666E-3</v>
      </c>
      <c r="EA162" s="157">
        <v>8.6364470000000002E-3</v>
      </c>
      <c r="EB162" s="157">
        <v>1.1019963000000001E-2</v>
      </c>
      <c r="EC162" s="157">
        <v>1.1879309999999999E-3</v>
      </c>
      <c r="ED162" s="157">
        <v>1.486879E-2</v>
      </c>
      <c r="EE162" s="157">
        <v>1.8474152000000001E-2</v>
      </c>
      <c r="EF162" s="157">
        <v>2.5809399999999999E-3</v>
      </c>
      <c r="EG162" s="157">
        <v>1.620944E-3</v>
      </c>
      <c r="EH162" s="157">
        <v>2.9425779999999999E-2</v>
      </c>
      <c r="EI162" s="157">
        <v>3.2378210000000001E-3</v>
      </c>
      <c r="EJ162" s="157">
        <v>3.0289140000000002E-3</v>
      </c>
      <c r="EK162" s="157">
        <v>1.4228841000000001E-2</v>
      </c>
      <c r="EL162" s="157">
        <v>1.886284E-3</v>
      </c>
      <c r="EM162" s="157">
        <v>4.9053639999999997E-3</v>
      </c>
      <c r="EN162" s="157">
        <v>7.3122739999999997E-3</v>
      </c>
      <c r="EO162" s="157">
        <v>1.8599777000000001E-2</v>
      </c>
      <c r="EP162" s="157">
        <v>1.2395161999999999E-2</v>
      </c>
      <c r="EQ162" s="157">
        <v>4.4222979999999999E-3</v>
      </c>
      <c r="ER162" s="157">
        <v>4.8997310000000001E-3</v>
      </c>
      <c r="ES162" s="157">
        <v>2.1287286999999998E-2</v>
      </c>
      <c r="ET162" s="157">
        <v>3.0844216000000001E-2</v>
      </c>
      <c r="EU162" s="157">
        <v>1.8495088E-2</v>
      </c>
      <c r="EV162" s="157">
        <v>8.2525359999999996E-3</v>
      </c>
      <c r="EW162" s="157">
        <v>1.3220671999999999E-2</v>
      </c>
      <c r="EX162" s="157">
        <v>1.3809478E-2</v>
      </c>
      <c r="EY162" s="157">
        <v>8.1780540000000006E-3</v>
      </c>
      <c r="EZ162" s="157">
        <v>9.139065E-3</v>
      </c>
      <c r="FA162" s="157">
        <v>1.67961E-4</v>
      </c>
      <c r="FB162" s="192">
        <v>2.6999999999999999E-5</v>
      </c>
      <c r="FC162" s="192">
        <v>8.1299999999999997E-5</v>
      </c>
      <c r="FD162" s="157">
        <v>8.3694589999999992E-3</v>
      </c>
      <c r="FE162" s="157">
        <v>2.1684961999999999E-2</v>
      </c>
      <c r="FF162" s="157">
        <v>2.7434889E-2</v>
      </c>
      <c r="FG162" s="157">
        <v>1.5607581000000001E-2</v>
      </c>
      <c r="FH162" s="157">
        <v>2.7147497E-2</v>
      </c>
      <c r="FI162" s="157">
        <v>3.5046599999999997E-2</v>
      </c>
      <c r="FJ162" s="157">
        <v>1.5397928999999999E-2</v>
      </c>
      <c r="FK162" s="157">
        <v>1.4923993999999999E-2</v>
      </c>
      <c r="FL162" s="157">
        <v>1.8108263999999999E-2</v>
      </c>
      <c r="FM162" s="157">
        <v>2.3647362000000002E-2</v>
      </c>
      <c r="FN162" s="157">
        <v>3.9258230000000002E-3</v>
      </c>
      <c r="FO162" s="192">
        <v>9.0599999999999997E-6</v>
      </c>
      <c r="FP162" s="157">
        <v>3.1116233E-2</v>
      </c>
      <c r="FQ162" s="157">
        <v>1.8643270999999999E-2</v>
      </c>
      <c r="FR162" s="192">
        <v>2.9E-5</v>
      </c>
      <c r="FS162" s="192">
        <v>4.6999999999999997E-5</v>
      </c>
      <c r="FT162" s="192">
        <v>2.1800000000000001E-5</v>
      </c>
      <c r="FU162" s="192">
        <v>2.8799999999999999E-5</v>
      </c>
      <c r="FV162" s="157">
        <v>7.9463510000000008E-3</v>
      </c>
      <c r="FW162" s="192">
        <v>4.9599999999999999E-5</v>
      </c>
      <c r="FX162" s="157">
        <v>8.2650970000000008E-3</v>
      </c>
      <c r="FY162" s="157">
        <v>6.0280220000000001E-3</v>
      </c>
      <c r="FZ162" s="157">
        <v>4.7892289999999999E-3</v>
      </c>
      <c r="GA162" s="157">
        <v>1.68028E-2</v>
      </c>
      <c r="GB162" s="157">
        <v>2.0394404000000001E-2</v>
      </c>
      <c r="GC162" s="157">
        <v>2.3105674E-2</v>
      </c>
      <c r="GD162" s="157">
        <v>8.0968680000000001E-3</v>
      </c>
      <c r="GE162" s="157">
        <v>1.4120145000000001E-2</v>
      </c>
      <c r="GF162" s="157">
        <v>1.0193133E-2</v>
      </c>
      <c r="GG162" s="157">
        <v>8.4945520000000007E-3</v>
      </c>
      <c r="GH162" s="157">
        <v>1.1504445E-2</v>
      </c>
      <c r="GI162" s="157">
        <v>1.3430762000000001E-2</v>
      </c>
      <c r="GJ162" s="157">
        <v>2.8285114E-2</v>
      </c>
      <c r="GK162" s="157">
        <v>3.1970897999999998E-2</v>
      </c>
      <c r="GL162" s="157">
        <v>1.1182055999999999E-2</v>
      </c>
      <c r="GM162" s="157">
        <v>1.1748896E-2</v>
      </c>
      <c r="GN162" s="157">
        <v>2.3888306000000002E-2</v>
      </c>
      <c r="GO162" s="157">
        <v>1.1507112E-2</v>
      </c>
      <c r="GP162" s="157">
        <v>3.6567110999999999E-2</v>
      </c>
      <c r="GQ162" s="157">
        <v>2.9305912999999999E-2</v>
      </c>
      <c r="GR162" s="157">
        <v>0</v>
      </c>
      <c r="GS162" s="157">
        <v>1.8271499999999999E-4</v>
      </c>
      <c r="GT162" s="157">
        <v>1.2987013E-2</v>
      </c>
      <c r="GU162" s="157">
        <v>1.3157894999999999E-2</v>
      </c>
      <c r="GV162" s="157">
        <v>2.1868170000000002E-3</v>
      </c>
      <c r="GW162" s="157">
        <v>0</v>
      </c>
      <c r="GX162" s="157">
        <v>0</v>
      </c>
      <c r="GY162" s="157">
        <v>2.1505376E-2</v>
      </c>
      <c r="GZ162" s="157">
        <v>1.8867925000000001E-2</v>
      </c>
      <c r="HA162" s="157">
        <v>3.1914893999999999E-2</v>
      </c>
    </row>
    <row r="163" spans="1:209" x14ac:dyDescent="0.2">
      <c r="A163" s="157" t="s">
        <v>3972</v>
      </c>
      <c r="B163" s="192">
        <v>2.9799999999999999E-5</v>
      </c>
      <c r="C163" s="157">
        <v>0</v>
      </c>
      <c r="D163" s="192">
        <v>4.6E-5</v>
      </c>
      <c r="E163" s="157">
        <v>0</v>
      </c>
      <c r="F163" s="157">
        <v>0</v>
      </c>
      <c r="G163" s="157">
        <v>0</v>
      </c>
      <c r="H163" s="157">
        <v>3.7817900000000003E-4</v>
      </c>
      <c r="I163" s="157">
        <v>8.6669899999999996E-4</v>
      </c>
      <c r="J163" s="157">
        <v>0</v>
      </c>
      <c r="K163" s="157">
        <v>8.0377200000000002E-4</v>
      </c>
      <c r="L163" s="157">
        <v>0</v>
      </c>
      <c r="M163" s="157">
        <v>0</v>
      </c>
      <c r="N163" s="157">
        <v>1.85921E-4</v>
      </c>
      <c r="O163" s="157">
        <v>0</v>
      </c>
      <c r="P163" s="192">
        <v>4.4100000000000001E-6</v>
      </c>
      <c r="Q163" s="157">
        <v>4.7408299999999998E-4</v>
      </c>
      <c r="R163" s="157">
        <v>8.5082199999999999E-4</v>
      </c>
      <c r="S163" s="157">
        <v>5.727981E-3</v>
      </c>
      <c r="T163" s="157">
        <v>2.9418420000000001E-3</v>
      </c>
      <c r="U163" s="157">
        <v>1.279365E-3</v>
      </c>
      <c r="V163" s="157">
        <v>4.6687200000000001E-4</v>
      </c>
      <c r="W163" s="192">
        <v>1.5699999999999999E-5</v>
      </c>
      <c r="X163" s="157">
        <v>1.156069E-3</v>
      </c>
      <c r="Y163" s="192">
        <v>2.0000000000000002E-5</v>
      </c>
      <c r="Z163" s="157">
        <v>2.4627900000000002E-4</v>
      </c>
      <c r="AA163" s="157">
        <v>0</v>
      </c>
      <c r="AB163" s="157">
        <v>0</v>
      </c>
      <c r="AC163" s="192">
        <v>1.9300000000000002E-5</v>
      </c>
      <c r="AD163" s="157">
        <v>0</v>
      </c>
      <c r="AE163" s="157">
        <v>0</v>
      </c>
      <c r="AF163" s="192">
        <v>1.5E-5</v>
      </c>
      <c r="AG163" s="192">
        <v>4.0099999999999999E-5</v>
      </c>
      <c r="AH163" s="157">
        <v>0</v>
      </c>
      <c r="AI163" s="157">
        <v>0</v>
      </c>
      <c r="AJ163" s="192">
        <v>3.5500000000000002E-5</v>
      </c>
      <c r="AK163" s="157">
        <v>0</v>
      </c>
      <c r="AL163" s="157">
        <v>0</v>
      </c>
      <c r="AM163" s="192">
        <v>8.2799999999999993E-5</v>
      </c>
      <c r="AN163" s="157">
        <v>0</v>
      </c>
      <c r="AO163" s="192">
        <v>2.5299999999999998E-5</v>
      </c>
      <c r="AP163" s="157">
        <v>0</v>
      </c>
      <c r="AQ163" s="192">
        <v>4.1900000000000002E-5</v>
      </c>
      <c r="AR163" s="157">
        <v>0</v>
      </c>
      <c r="AS163" s="157">
        <v>1.8217400000000001E-4</v>
      </c>
      <c r="AT163" s="157">
        <v>3.0091800000000001E-4</v>
      </c>
      <c r="AU163" s="157">
        <v>1.5972790000000001E-3</v>
      </c>
      <c r="AV163" s="157">
        <v>0</v>
      </c>
      <c r="AW163" s="157">
        <v>1.02571E-4</v>
      </c>
      <c r="AX163" s="157">
        <v>2.3159600000000001E-4</v>
      </c>
      <c r="AY163" s="157">
        <v>4.4315939999999996E-3</v>
      </c>
      <c r="AZ163" s="157">
        <v>0</v>
      </c>
      <c r="BA163" s="157">
        <v>0</v>
      </c>
      <c r="BB163" s="192">
        <v>4.9299999999999999E-5</v>
      </c>
      <c r="BC163" s="157">
        <v>0</v>
      </c>
      <c r="BD163" s="157">
        <v>0</v>
      </c>
      <c r="BE163" s="157">
        <v>0</v>
      </c>
      <c r="BF163" s="192">
        <v>3.8099999999999998E-5</v>
      </c>
      <c r="BG163" s="192">
        <v>6.7199999999999994E-5</v>
      </c>
      <c r="BH163" s="192">
        <v>4.5000000000000003E-5</v>
      </c>
      <c r="BI163" s="192">
        <v>7.2200000000000007E-5</v>
      </c>
      <c r="BJ163" s="157">
        <v>2.1777900000000002E-3</v>
      </c>
      <c r="BK163" s="157">
        <v>0</v>
      </c>
      <c r="BL163" s="157">
        <v>3.21923E-4</v>
      </c>
      <c r="BM163" s="157">
        <v>1.262626E-3</v>
      </c>
      <c r="BN163" s="157">
        <v>0</v>
      </c>
      <c r="BO163" s="157">
        <v>4.8935600000000004E-4</v>
      </c>
      <c r="BP163" s="192">
        <v>7.9900000000000004E-5</v>
      </c>
      <c r="BQ163" s="157">
        <v>0</v>
      </c>
      <c r="BR163" s="157">
        <v>1.05709E-4</v>
      </c>
      <c r="BS163" s="157">
        <v>3.3986599999999997E-4</v>
      </c>
      <c r="BT163" s="157">
        <v>8.1055999999999999E-4</v>
      </c>
      <c r="BU163" s="157">
        <v>4.0558800000000002E-4</v>
      </c>
      <c r="BV163" s="157">
        <v>1.0455779999999999E-3</v>
      </c>
      <c r="BW163" s="157">
        <v>0</v>
      </c>
      <c r="BX163" s="192">
        <v>4.7899999999999999E-5</v>
      </c>
      <c r="BY163" s="157">
        <v>0</v>
      </c>
      <c r="BZ163" s="157">
        <v>0</v>
      </c>
      <c r="CA163" s="192">
        <v>2.5700000000000001E-5</v>
      </c>
      <c r="CB163" s="192">
        <v>9.6700000000000006E-5</v>
      </c>
      <c r="CC163" s="157">
        <v>0</v>
      </c>
      <c r="CD163" s="157">
        <v>0</v>
      </c>
      <c r="CE163" s="157">
        <v>0</v>
      </c>
      <c r="CF163" s="157">
        <v>2.49232E-4</v>
      </c>
      <c r="CG163" s="157">
        <v>4.1637749999999998E-3</v>
      </c>
      <c r="CH163" s="157">
        <v>3.9917000000000002E-4</v>
      </c>
      <c r="CI163" s="192">
        <v>5.66E-5</v>
      </c>
      <c r="CJ163" s="157">
        <v>0</v>
      </c>
      <c r="CK163" s="157">
        <v>0</v>
      </c>
      <c r="CL163" s="192">
        <v>2.2200000000000001E-5</v>
      </c>
      <c r="CM163" s="157">
        <v>0</v>
      </c>
      <c r="CN163" s="157">
        <v>0</v>
      </c>
      <c r="CO163" s="192">
        <v>5.0300000000000003E-5</v>
      </c>
      <c r="CP163" s="192">
        <v>5.0000000000000002E-5</v>
      </c>
      <c r="CQ163" s="157">
        <v>0</v>
      </c>
      <c r="CR163" s="192">
        <v>1.7499999999999998E-5</v>
      </c>
      <c r="CS163" s="192">
        <v>2.0800000000000001E-5</v>
      </c>
      <c r="CT163" s="192">
        <v>9.5199999999999997E-5</v>
      </c>
      <c r="CU163" s="157">
        <v>0</v>
      </c>
      <c r="CV163" s="192">
        <v>5.9700000000000001E-5</v>
      </c>
      <c r="CW163" s="192">
        <v>1.7799999999999999E-5</v>
      </c>
      <c r="CX163" s="157">
        <v>0</v>
      </c>
      <c r="CY163" s="157">
        <v>1.602121E-3</v>
      </c>
      <c r="CZ163" s="157">
        <v>0</v>
      </c>
      <c r="DA163" s="192">
        <v>4.9799999999999998E-5</v>
      </c>
      <c r="DB163" s="192">
        <v>1.66E-5</v>
      </c>
      <c r="DC163" s="157">
        <v>0</v>
      </c>
      <c r="DD163" s="192">
        <v>3.01E-5</v>
      </c>
      <c r="DE163" s="157">
        <v>0</v>
      </c>
      <c r="DF163" s="157">
        <v>0</v>
      </c>
      <c r="DG163" s="157">
        <v>0</v>
      </c>
      <c r="DH163" s="157">
        <v>0</v>
      </c>
      <c r="DI163" s="157">
        <v>0</v>
      </c>
      <c r="DJ163" s="157">
        <v>0</v>
      </c>
      <c r="DK163" s="157">
        <v>0</v>
      </c>
      <c r="DL163" s="157">
        <v>0</v>
      </c>
      <c r="DM163" s="192">
        <v>7.5500000000000006E-5</v>
      </c>
      <c r="DN163" s="157">
        <v>4.6302399999999998E-4</v>
      </c>
      <c r="DO163" s="157">
        <v>0</v>
      </c>
      <c r="DP163" s="157">
        <v>0</v>
      </c>
      <c r="DQ163" s="192">
        <v>1.31E-5</v>
      </c>
      <c r="DR163" s="157">
        <v>0</v>
      </c>
      <c r="DS163" s="157">
        <v>1.58954E-4</v>
      </c>
      <c r="DT163" s="157">
        <v>0</v>
      </c>
      <c r="DU163" s="157">
        <v>1.6438600000000001E-4</v>
      </c>
      <c r="DV163" s="157">
        <v>0</v>
      </c>
      <c r="DW163" s="157">
        <v>0</v>
      </c>
      <c r="DX163" s="157">
        <v>0</v>
      </c>
      <c r="DY163" s="157">
        <v>0</v>
      </c>
      <c r="DZ163" s="157">
        <v>3.9853240000000002E-3</v>
      </c>
      <c r="EA163" s="157">
        <v>1.8278200000000001E-4</v>
      </c>
      <c r="EB163" s="192">
        <v>7.0400000000000004E-5</v>
      </c>
      <c r="EC163" s="157">
        <v>0</v>
      </c>
      <c r="ED163" s="157">
        <v>2.4617200000000001E-4</v>
      </c>
      <c r="EE163" s="157">
        <v>0</v>
      </c>
      <c r="EF163" s="157">
        <v>2.4829299999999999E-3</v>
      </c>
      <c r="EG163" s="157">
        <v>0</v>
      </c>
      <c r="EH163" s="192">
        <v>7.9400000000000006E-5</v>
      </c>
      <c r="EI163" s="157">
        <v>0</v>
      </c>
      <c r="EJ163" s="157">
        <v>0</v>
      </c>
      <c r="EK163" s="192">
        <v>7.3700000000000002E-5</v>
      </c>
      <c r="EL163" s="157">
        <v>1.919968E-3</v>
      </c>
      <c r="EM163" s="192">
        <v>8.3900000000000006E-5</v>
      </c>
      <c r="EN163" s="157">
        <v>2.12721E-4</v>
      </c>
      <c r="EO163" s="157">
        <v>0</v>
      </c>
      <c r="EP163" s="157">
        <v>0</v>
      </c>
      <c r="EQ163" s="157">
        <v>0</v>
      </c>
      <c r="ER163" s="157">
        <v>0</v>
      </c>
      <c r="ES163" s="192">
        <v>4.57E-5</v>
      </c>
      <c r="ET163" s="157">
        <v>0</v>
      </c>
      <c r="EU163" s="192">
        <v>3.7200000000000003E-5</v>
      </c>
      <c r="EV163" s="157">
        <v>0</v>
      </c>
      <c r="EW163" s="157">
        <v>2.18524E-4</v>
      </c>
      <c r="EX163" s="157">
        <v>0</v>
      </c>
      <c r="EY163" s="157">
        <v>0</v>
      </c>
      <c r="EZ163" s="157">
        <v>0</v>
      </c>
      <c r="FA163" s="157">
        <v>0</v>
      </c>
      <c r="FB163" s="157">
        <v>0</v>
      </c>
      <c r="FC163" s="157">
        <v>3.2538800000000002E-4</v>
      </c>
      <c r="FD163" s="192">
        <v>7.5199999999999998E-5</v>
      </c>
      <c r="FE163" s="157">
        <v>1.3468900000000001E-4</v>
      </c>
      <c r="FF163" s="192">
        <v>6.7799999999999995E-5</v>
      </c>
      <c r="FG163" s="157">
        <v>9.3167700000000003E-3</v>
      </c>
      <c r="FH163" s="157">
        <v>1.8256399999999999E-3</v>
      </c>
      <c r="FI163" s="157">
        <v>0</v>
      </c>
      <c r="FJ163" s="157">
        <v>0</v>
      </c>
      <c r="FK163" s="192">
        <v>4.6199999999999998E-5</v>
      </c>
      <c r="FL163" s="157">
        <v>2.8896199999999998E-4</v>
      </c>
      <c r="FM163" s="157">
        <v>0</v>
      </c>
      <c r="FN163" s="157">
        <v>0</v>
      </c>
      <c r="FO163" s="157">
        <v>6.1584200000000002E-4</v>
      </c>
      <c r="FP163" s="157">
        <v>0</v>
      </c>
      <c r="FQ163" s="157">
        <v>1.7233299999999999E-4</v>
      </c>
      <c r="FR163" s="157">
        <v>2.3190400000000001E-4</v>
      </c>
      <c r="FS163" s="192">
        <v>4.6999999999999997E-5</v>
      </c>
      <c r="FT163" s="157">
        <v>0</v>
      </c>
      <c r="FU163" s="192">
        <v>2.8799999999999999E-5</v>
      </c>
      <c r="FV163" s="157">
        <v>0</v>
      </c>
      <c r="FW163" s="192">
        <v>9.9199999999999999E-5</v>
      </c>
      <c r="FX163" s="157">
        <v>0</v>
      </c>
      <c r="FY163" s="157">
        <v>0</v>
      </c>
      <c r="FZ163" s="157">
        <v>0</v>
      </c>
      <c r="GA163" s="157">
        <v>0</v>
      </c>
      <c r="GB163" s="157">
        <v>0</v>
      </c>
      <c r="GC163" s="157">
        <v>0</v>
      </c>
      <c r="GD163" s="157">
        <v>0</v>
      </c>
      <c r="GE163" s="192">
        <v>2.26E-5</v>
      </c>
      <c r="GF163" s="192">
        <v>4.1300000000000001E-5</v>
      </c>
      <c r="GG163" s="192">
        <v>6.6699999999999995E-5</v>
      </c>
      <c r="GH163" s="157">
        <v>0</v>
      </c>
      <c r="GI163" s="192">
        <v>5.1499999999999998E-5</v>
      </c>
      <c r="GJ163" s="157">
        <v>0</v>
      </c>
      <c r="GK163" s="157">
        <v>0</v>
      </c>
      <c r="GL163" s="157">
        <v>0</v>
      </c>
      <c r="GM163" s="157">
        <v>0</v>
      </c>
      <c r="GN163" s="192">
        <v>8.0699999999999996E-5</v>
      </c>
      <c r="GO163" s="157">
        <v>0</v>
      </c>
      <c r="GP163" s="157">
        <v>2.1384299999999999E-4</v>
      </c>
      <c r="GQ163" s="192">
        <v>6.1699999999999995E-5</v>
      </c>
      <c r="GR163" s="157">
        <v>2.1207800000000001E-4</v>
      </c>
      <c r="GS163" s="157">
        <v>6.7604600000000003E-3</v>
      </c>
      <c r="GT163" s="157">
        <v>0</v>
      </c>
      <c r="GU163" s="157">
        <v>0</v>
      </c>
      <c r="GV163" s="157">
        <v>0</v>
      </c>
      <c r="GW163" s="157">
        <v>0</v>
      </c>
      <c r="GX163" s="157">
        <v>0</v>
      </c>
      <c r="GY163" s="157">
        <v>0</v>
      </c>
      <c r="GZ163" s="157">
        <v>0</v>
      </c>
      <c r="HA163" s="157">
        <v>0</v>
      </c>
    </row>
    <row r="164" spans="1:209" x14ac:dyDescent="0.2">
      <c r="A164" s="157" t="s">
        <v>3973</v>
      </c>
      <c r="B164" s="157">
        <v>0</v>
      </c>
      <c r="C164" s="157">
        <v>0</v>
      </c>
      <c r="D164" s="157">
        <v>0</v>
      </c>
      <c r="E164" s="157">
        <v>0</v>
      </c>
      <c r="F164" s="157">
        <v>0</v>
      </c>
      <c r="G164" s="157">
        <v>0</v>
      </c>
      <c r="H164" s="157">
        <v>0</v>
      </c>
      <c r="I164" s="157">
        <v>0</v>
      </c>
      <c r="J164" s="157">
        <v>0</v>
      </c>
      <c r="K164" s="157">
        <v>0</v>
      </c>
      <c r="L164" s="157">
        <v>0</v>
      </c>
      <c r="M164" s="157">
        <v>0</v>
      </c>
      <c r="N164" s="157">
        <v>0</v>
      </c>
      <c r="O164" s="157">
        <v>0</v>
      </c>
      <c r="P164" s="157">
        <v>0</v>
      </c>
      <c r="Q164" s="157">
        <v>0</v>
      </c>
      <c r="R164" s="157">
        <v>0</v>
      </c>
      <c r="S164" s="157">
        <v>0</v>
      </c>
      <c r="T164" s="157">
        <v>0</v>
      </c>
      <c r="U164" s="157">
        <v>0</v>
      </c>
      <c r="V164" s="157">
        <v>0</v>
      </c>
      <c r="W164" s="157">
        <v>0</v>
      </c>
      <c r="X164" s="157">
        <v>0</v>
      </c>
      <c r="Y164" s="157">
        <v>0</v>
      </c>
      <c r="Z164" s="157">
        <v>0</v>
      </c>
      <c r="AA164" s="157">
        <v>0</v>
      </c>
      <c r="AB164" s="157">
        <v>0</v>
      </c>
      <c r="AC164" s="157">
        <v>0</v>
      </c>
      <c r="AD164" s="157">
        <v>0</v>
      </c>
      <c r="AE164" s="157">
        <v>0</v>
      </c>
      <c r="AF164" s="157">
        <v>0</v>
      </c>
      <c r="AG164" s="157">
        <v>0</v>
      </c>
      <c r="AH164" s="157">
        <v>1.35041E-4</v>
      </c>
      <c r="AI164" s="157">
        <v>0</v>
      </c>
      <c r="AJ164" s="157">
        <v>0</v>
      </c>
      <c r="AK164" s="157">
        <v>0</v>
      </c>
      <c r="AL164" s="157">
        <v>0</v>
      </c>
      <c r="AM164" s="157">
        <v>0</v>
      </c>
      <c r="AN164" s="157">
        <v>0</v>
      </c>
      <c r="AO164" s="157">
        <v>0</v>
      </c>
      <c r="AP164" s="157">
        <v>0</v>
      </c>
      <c r="AQ164" s="157">
        <v>0</v>
      </c>
      <c r="AR164" s="157">
        <v>0</v>
      </c>
      <c r="AS164" s="157">
        <v>0</v>
      </c>
      <c r="AT164" s="157">
        <v>0</v>
      </c>
      <c r="AU164" s="157">
        <v>0</v>
      </c>
      <c r="AV164" s="157">
        <v>0</v>
      </c>
      <c r="AW164" s="157">
        <v>0</v>
      </c>
      <c r="AX164" s="157">
        <v>0</v>
      </c>
      <c r="AY164" s="157">
        <v>0</v>
      </c>
      <c r="AZ164" s="157">
        <v>0</v>
      </c>
      <c r="BA164" s="157">
        <v>0</v>
      </c>
      <c r="BB164" s="157">
        <v>0</v>
      </c>
      <c r="BC164" s="157">
        <v>0</v>
      </c>
      <c r="BD164" s="157">
        <v>0</v>
      </c>
      <c r="BE164" s="192">
        <v>6.1699999999999995E-5</v>
      </c>
      <c r="BF164" s="157">
        <v>0</v>
      </c>
      <c r="BG164" s="157">
        <v>0</v>
      </c>
      <c r="BH164" s="157">
        <v>0</v>
      </c>
      <c r="BI164" s="157">
        <v>0</v>
      </c>
      <c r="BJ164" s="157">
        <v>0</v>
      </c>
      <c r="BK164" s="192">
        <v>6.8899999999999994E-5</v>
      </c>
      <c r="BL164" s="157">
        <v>0</v>
      </c>
      <c r="BM164" s="157">
        <v>0</v>
      </c>
      <c r="BN164" s="157">
        <v>0</v>
      </c>
      <c r="BO164" s="157">
        <v>0</v>
      </c>
      <c r="BP164" s="157">
        <v>0</v>
      </c>
      <c r="BQ164" s="157">
        <v>0</v>
      </c>
      <c r="BR164" s="157">
        <v>0</v>
      </c>
      <c r="BS164" s="157">
        <v>0</v>
      </c>
      <c r="BT164" s="157">
        <v>0</v>
      </c>
      <c r="BU164" s="157">
        <v>0</v>
      </c>
      <c r="BV164" s="157">
        <v>0</v>
      </c>
      <c r="BW164" s="157">
        <v>0</v>
      </c>
      <c r="BX164" s="157">
        <v>2.15677E-4</v>
      </c>
      <c r="BY164" s="157">
        <v>0</v>
      </c>
      <c r="BZ164" s="192">
        <v>3.0899999999999999E-5</v>
      </c>
      <c r="CA164" s="192">
        <v>4.2799999999999997E-5</v>
      </c>
      <c r="CB164" s="192">
        <v>4.8300000000000002E-5</v>
      </c>
      <c r="CC164" s="157">
        <v>0</v>
      </c>
      <c r="CD164" s="157">
        <v>1.3983499999999999E-4</v>
      </c>
      <c r="CE164" s="157">
        <v>0</v>
      </c>
      <c r="CF164" s="192">
        <v>2.7699999999999999E-5</v>
      </c>
      <c r="CG164" s="157">
        <v>0</v>
      </c>
      <c r="CH164" s="157">
        <v>0</v>
      </c>
      <c r="CI164" s="157">
        <v>0</v>
      </c>
      <c r="CJ164" s="157">
        <v>0</v>
      </c>
      <c r="CK164" s="157">
        <v>0</v>
      </c>
      <c r="CL164" s="157">
        <v>0</v>
      </c>
      <c r="CM164" s="157">
        <v>0</v>
      </c>
      <c r="CN164" s="157">
        <v>0</v>
      </c>
      <c r="CO164" s="157">
        <v>0</v>
      </c>
      <c r="CP164" s="157">
        <v>0</v>
      </c>
      <c r="CQ164" s="192">
        <v>3.6000000000000001E-5</v>
      </c>
      <c r="CR164" s="157">
        <v>0</v>
      </c>
      <c r="CS164" s="192">
        <v>3.1300000000000002E-5</v>
      </c>
      <c r="CT164" s="192">
        <v>7.1400000000000001E-5</v>
      </c>
      <c r="CU164" s="157">
        <v>0</v>
      </c>
      <c r="CV164" s="157">
        <v>0</v>
      </c>
      <c r="CW164" s="157">
        <v>0</v>
      </c>
      <c r="CX164" s="157">
        <v>0</v>
      </c>
      <c r="CY164" s="157">
        <v>0</v>
      </c>
      <c r="CZ164" s="157">
        <v>0</v>
      </c>
      <c r="DA164" s="157">
        <v>0</v>
      </c>
      <c r="DB164" s="157">
        <v>0</v>
      </c>
      <c r="DC164" s="157">
        <v>0</v>
      </c>
      <c r="DD164" s="157">
        <v>0</v>
      </c>
      <c r="DE164" s="157">
        <v>0</v>
      </c>
      <c r="DF164" s="157">
        <v>0</v>
      </c>
      <c r="DG164" s="157">
        <v>0</v>
      </c>
      <c r="DH164" s="157">
        <v>0</v>
      </c>
      <c r="DI164" s="157">
        <v>0</v>
      </c>
      <c r="DJ164" s="157">
        <v>0</v>
      </c>
      <c r="DK164" s="157">
        <v>0</v>
      </c>
      <c r="DL164" s="157">
        <v>0</v>
      </c>
      <c r="DM164" s="157">
        <v>0</v>
      </c>
      <c r="DN164" s="157">
        <v>0</v>
      </c>
      <c r="DO164" s="157">
        <v>0</v>
      </c>
      <c r="DP164" s="157">
        <v>0</v>
      </c>
      <c r="DQ164" s="157">
        <v>0</v>
      </c>
      <c r="DR164" s="157">
        <v>0</v>
      </c>
      <c r="DS164" s="157">
        <v>0</v>
      </c>
      <c r="DT164" s="157">
        <v>0</v>
      </c>
      <c r="DU164" s="157">
        <v>0</v>
      </c>
      <c r="DV164" s="157">
        <v>0</v>
      </c>
      <c r="DW164" s="157">
        <v>0</v>
      </c>
      <c r="DX164" s="157">
        <v>0</v>
      </c>
      <c r="DY164" s="157">
        <v>0</v>
      </c>
      <c r="DZ164" s="157">
        <v>0</v>
      </c>
      <c r="EA164" s="157">
        <v>0</v>
      </c>
      <c r="EB164" s="157">
        <v>0</v>
      </c>
      <c r="EC164" s="157">
        <v>0</v>
      </c>
      <c r="ED164" s="157">
        <v>0</v>
      </c>
      <c r="EE164" s="157">
        <v>0</v>
      </c>
      <c r="EF164" s="157">
        <v>0</v>
      </c>
      <c r="EG164" s="157">
        <v>0</v>
      </c>
      <c r="EH164" s="157">
        <v>0</v>
      </c>
      <c r="EI164" s="157">
        <v>0</v>
      </c>
      <c r="EJ164" s="157">
        <v>0</v>
      </c>
      <c r="EK164" s="157">
        <v>0</v>
      </c>
      <c r="EL164" s="157">
        <v>0</v>
      </c>
      <c r="EM164" s="157">
        <v>0</v>
      </c>
      <c r="EN164" s="157">
        <v>0</v>
      </c>
      <c r="EO164" s="157">
        <v>0</v>
      </c>
      <c r="EP164" s="157">
        <v>0</v>
      </c>
      <c r="EQ164" s="157">
        <v>0</v>
      </c>
      <c r="ER164" s="157">
        <v>0</v>
      </c>
      <c r="ES164" s="157">
        <v>0</v>
      </c>
      <c r="ET164" s="157">
        <v>0</v>
      </c>
      <c r="EU164" s="157">
        <v>0</v>
      </c>
      <c r="EV164" s="157">
        <v>0</v>
      </c>
      <c r="EW164" s="157">
        <v>0</v>
      </c>
      <c r="EX164" s="157">
        <v>0</v>
      </c>
      <c r="EY164" s="157">
        <v>0</v>
      </c>
      <c r="EZ164" s="157">
        <v>0</v>
      </c>
      <c r="FA164" s="157">
        <v>0</v>
      </c>
      <c r="FB164" s="157">
        <v>0</v>
      </c>
      <c r="FC164" s="157">
        <v>0</v>
      </c>
      <c r="FD164" s="157">
        <v>0</v>
      </c>
      <c r="FE164" s="157">
        <v>0</v>
      </c>
      <c r="FF164" s="157">
        <v>0</v>
      </c>
      <c r="FG164" s="157">
        <v>0</v>
      </c>
      <c r="FH164" s="157">
        <v>0</v>
      </c>
      <c r="FI164" s="157">
        <v>0</v>
      </c>
      <c r="FJ164" s="157">
        <v>0</v>
      </c>
      <c r="FK164" s="157">
        <v>0</v>
      </c>
      <c r="FL164" s="157">
        <v>1.6053399999999999E-4</v>
      </c>
      <c r="FM164" s="157">
        <v>0</v>
      </c>
      <c r="FN164" s="157">
        <v>0</v>
      </c>
      <c r="FO164" s="157">
        <v>0</v>
      </c>
      <c r="FP164" s="157">
        <v>0</v>
      </c>
      <c r="FQ164" s="192">
        <v>6.2700000000000006E-5</v>
      </c>
      <c r="FR164" s="157">
        <v>0</v>
      </c>
      <c r="FS164" s="157">
        <v>0</v>
      </c>
      <c r="FT164" s="157">
        <v>0</v>
      </c>
      <c r="FU164" s="157">
        <v>0</v>
      </c>
      <c r="FV164" s="157">
        <v>0</v>
      </c>
      <c r="FW164" s="157">
        <v>0</v>
      </c>
      <c r="FX164" s="157">
        <v>0</v>
      </c>
      <c r="FY164" s="157">
        <v>0</v>
      </c>
      <c r="FZ164" s="157">
        <v>0</v>
      </c>
      <c r="GA164" s="157">
        <v>0</v>
      </c>
      <c r="GB164" s="157">
        <v>0</v>
      </c>
      <c r="GC164" s="157">
        <v>0</v>
      </c>
      <c r="GD164" s="157">
        <v>0</v>
      </c>
      <c r="GE164" s="157">
        <v>0</v>
      </c>
      <c r="GF164" s="157">
        <v>0</v>
      </c>
      <c r="GG164" s="157">
        <v>0</v>
      </c>
      <c r="GH164" s="157">
        <v>0</v>
      </c>
      <c r="GI164" s="157">
        <v>0</v>
      </c>
      <c r="GJ164" s="157">
        <v>0</v>
      </c>
      <c r="GK164" s="192">
        <v>2.9600000000000001E-5</v>
      </c>
      <c r="GL164" s="157">
        <v>0</v>
      </c>
      <c r="GM164" s="157">
        <v>0</v>
      </c>
      <c r="GN164" s="157">
        <v>0</v>
      </c>
      <c r="GO164" s="157">
        <v>0</v>
      </c>
      <c r="GP164" s="157">
        <v>0</v>
      </c>
      <c r="GQ164" s="157">
        <v>0</v>
      </c>
      <c r="GR164" s="157">
        <v>0</v>
      </c>
      <c r="GS164" s="157">
        <v>0</v>
      </c>
      <c r="GT164" s="157">
        <v>0</v>
      </c>
      <c r="GU164" s="157">
        <v>0</v>
      </c>
      <c r="GV164" s="157">
        <v>0</v>
      </c>
      <c r="GW164" s="157">
        <v>0</v>
      </c>
      <c r="GX164" s="157">
        <v>0</v>
      </c>
      <c r="GY164" s="157">
        <v>0</v>
      </c>
      <c r="GZ164" s="157">
        <v>0</v>
      </c>
      <c r="HA164" s="157">
        <v>0</v>
      </c>
    </row>
    <row r="165" spans="1:209" x14ac:dyDescent="0.2">
      <c r="A165" s="157" t="s">
        <v>3974</v>
      </c>
      <c r="B165" s="157">
        <v>3.9504698999999997E-2</v>
      </c>
      <c r="C165" s="157">
        <v>0.15716024300000001</v>
      </c>
      <c r="D165" s="157">
        <v>5.0787382999999998E-2</v>
      </c>
      <c r="E165" s="157">
        <v>3.9015521999999997E-2</v>
      </c>
      <c r="F165" s="157">
        <v>0.16466534299999999</v>
      </c>
      <c r="G165" s="192">
        <v>7.1199999999999996E-5</v>
      </c>
      <c r="H165" s="192">
        <v>3.15E-5</v>
      </c>
      <c r="I165" s="157">
        <v>1.4576299999999999E-3</v>
      </c>
      <c r="J165" s="157">
        <v>0</v>
      </c>
      <c r="K165" s="157">
        <v>4.5547099999999999E-4</v>
      </c>
      <c r="L165" s="157">
        <v>0</v>
      </c>
      <c r="M165" s="157">
        <v>1.9968953000000001E-2</v>
      </c>
      <c r="N165" s="157">
        <v>1.18313E-4</v>
      </c>
      <c r="O165" s="157">
        <v>0</v>
      </c>
      <c r="P165" s="192">
        <v>3.0899999999999999E-5</v>
      </c>
      <c r="Q165" s="157">
        <v>2.307206E-3</v>
      </c>
      <c r="R165" s="157">
        <v>5.6721500000000004E-4</v>
      </c>
      <c r="S165" s="157">
        <v>1.2582385E-2</v>
      </c>
      <c r="T165" s="157">
        <v>5.4860504999999997E-2</v>
      </c>
      <c r="U165" s="157">
        <v>5.9556599999999996E-4</v>
      </c>
      <c r="V165" s="192">
        <v>8.1199999999999995E-5</v>
      </c>
      <c r="W165" s="192">
        <v>1.0499999999999999E-5</v>
      </c>
      <c r="X165" s="157">
        <v>1.7645269999999999E-3</v>
      </c>
      <c r="Y165" s="157">
        <v>3.6368728000000003E-2</v>
      </c>
      <c r="Z165" s="157">
        <v>1.2771347000000001E-2</v>
      </c>
      <c r="AA165" s="157">
        <v>1.3176919E-2</v>
      </c>
      <c r="AB165" s="192">
        <v>9.9799999999999993E-6</v>
      </c>
      <c r="AC165" s="157">
        <v>5.4041500000000004E-4</v>
      </c>
      <c r="AD165" s="192">
        <v>9.7E-5</v>
      </c>
      <c r="AE165" s="157">
        <v>6.9262324E-2</v>
      </c>
      <c r="AF165" s="192">
        <v>8.9900000000000003E-5</v>
      </c>
      <c r="AG165" s="192">
        <v>6.6799999999999997E-5</v>
      </c>
      <c r="AH165" s="157">
        <v>0.104680997</v>
      </c>
      <c r="AI165" s="157">
        <v>0.188365437</v>
      </c>
      <c r="AJ165" s="157">
        <v>2.13091E-4</v>
      </c>
      <c r="AK165" s="157">
        <v>3.2131880000000001E-3</v>
      </c>
      <c r="AL165" s="157">
        <v>1.4572700000000001E-4</v>
      </c>
      <c r="AM165" s="157">
        <v>2.06885E-4</v>
      </c>
      <c r="AN165" s="192">
        <v>3.3099999999999998E-5</v>
      </c>
      <c r="AO165" s="192">
        <v>5.0599999999999997E-5</v>
      </c>
      <c r="AP165" s="157">
        <v>0</v>
      </c>
      <c r="AQ165" s="157">
        <v>1.88395E-4</v>
      </c>
      <c r="AR165" s="157">
        <v>1.2736900000000001E-4</v>
      </c>
      <c r="AS165" s="157">
        <v>2.0950040000000001E-3</v>
      </c>
      <c r="AT165" s="157">
        <v>2.25689E-4</v>
      </c>
      <c r="AU165" s="157">
        <v>2.9884579999999998E-3</v>
      </c>
      <c r="AV165" s="157">
        <v>0</v>
      </c>
      <c r="AW165" s="157">
        <v>0</v>
      </c>
      <c r="AX165" s="157">
        <v>3.5401159999999998E-3</v>
      </c>
      <c r="AY165" s="157">
        <v>2.134731E-3</v>
      </c>
      <c r="AZ165" s="157">
        <v>0</v>
      </c>
      <c r="BA165" s="157">
        <v>0</v>
      </c>
      <c r="BB165" s="192">
        <v>2.4600000000000002E-5</v>
      </c>
      <c r="BC165" s="157">
        <v>1.8609018000000001E-2</v>
      </c>
      <c r="BD165" s="157">
        <v>1.3530999E-2</v>
      </c>
      <c r="BE165" s="157">
        <v>1.7035985E-2</v>
      </c>
      <c r="BF165" s="157">
        <v>1.3333841000000001E-2</v>
      </c>
      <c r="BG165" s="192">
        <v>1.34E-5</v>
      </c>
      <c r="BH165" s="192">
        <v>4.5000000000000003E-5</v>
      </c>
      <c r="BI165" s="157">
        <v>4.1540199999999999E-4</v>
      </c>
      <c r="BJ165" s="157">
        <v>7.3218800000000004E-4</v>
      </c>
      <c r="BK165" s="157">
        <v>5.4869543E-2</v>
      </c>
      <c r="BL165" s="192">
        <v>7.1500000000000003E-5</v>
      </c>
      <c r="BM165" s="157">
        <v>1.262626E-3</v>
      </c>
      <c r="BN165" s="157">
        <v>4.3231999999999998E-4</v>
      </c>
      <c r="BO165" s="157">
        <v>2.4912689999999999E-3</v>
      </c>
      <c r="BP165" s="157">
        <v>9.0572500000000002E-4</v>
      </c>
      <c r="BQ165" s="157">
        <v>7.2935969999999998E-3</v>
      </c>
      <c r="BR165" s="157">
        <v>3.0972843E-2</v>
      </c>
      <c r="BS165" s="157">
        <v>1.6993299999999999E-4</v>
      </c>
      <c r="BT165" s="157">
        <v>5.7897199999999997E-4</v>
      </c>
      <c r="BU165" s="157">
        <v>3.6052300000000002E-4</v>
      </c>
      <c r="BV165" s="157">
        <v>1.7869873000000001E-2</v>
      </c>
      <c r="BW165" s="192">
        <v>7.1699999999999995E-5</v>
      </c>
      <c r="BX165" s="157">
        <v>6.0102086999999998E-2</v>
      </c>
      <c r="BY165" s="157">
        <v>0.42783388300000003</v>
      </c>
      <c r="BZ165" s="157">
        <v>0.14581915000000001</v>
      </c>
      <c r="CA165" s="157">
        <v>0.290905515</v>
      </c>
      <c r="CB165" s="157">
        <v>1.9043476E-2</v>
      </c>
      <c r="CC165" s="157">
        <v>0.32931203100000001</v>
      </c>
      <c r="CD165" s="157">
        <v>0.14289138800000001</v>
      </c>
      <c r="CE165" s="157">
        <v>4.9246669E-2</v>
      </c>
      <c r="CF165" s="157">
        <v>9.2852592999999997E-2</v>
      </c>
      <c r="CG165" s="157">
        <v>2.359473E-3</v>
      </c>
      <c r="CH165" s="157">
        <v>8.7817339999999994E-3</v>
      </c>
      <c r="CI165" s="157">
        <v>3.9606950000000002E-3</v>
      </c>
      <c r="CJ165" s="157">
        <v>3.1777999999999998E-4</v>
      </c>
      <c r="CK165" s="192">
        <v>5.38E-5</v>
      </c>
      <c r="CL165" s="157">
        <v>1.0047746E-2</v>
      </c>
      <c r="CM165" s="157">
        <v>2.06973E-4</v>
      </c>
      <c r="CN165" s="157">
        <v>2.1193500000000001E-4</v>
      </c>
      <c r="CO165" s="157">
        <v>2.7684399999999999E-4</v>
      </c>
      <c r="CP165" s="157">
        <v>8.9995500000000003E-3</v>
      </c>
      <c r="CQ165" s="157">
        <v>2.7661620000000001E-2</v>
      </c>
      <c r="CR165" s="157">
        <v>4.0358353E-2</v>
      </c>
      <c r="CS165" s="157">
        <v>8.9440384999999997E-2</v>
      </c>
      <c r="CT165" s="157">
        <v>0.10469073499999999</v>
      </c>
      <c r="CU165" s="157">
        <v>1.833985E-3</v>
      </c>
      <c r="CV165" s="157">
        <v>6.2735299999999998E-4</v>
      </c>
      <c r="CW165" s="157">
        <v>9.0128039999999993E-3</v>
      </c>
      <c r="CX165" s="157">
        <v>3.022163E-3</v>
      </c>
      <c r="CY165" s="157">
        <v>1.5606873E-2</v>
      </c>
      <c r="CZ165" s="157">
        <v>1.1438999999999999E-4</v>
      </c>
      <c r="DA165" s="157">
        <v>3.3633099999999999E-4</v>
      </c>
      <c r="DB165" s="157">
        <v>1.8280600000000001E-4</v>
      </c>
      <c r="DC165" s="192">
        <v>1.0200000000000001E-5</v>
      </c>
      <c r="DD165" s="157">
        <v>5.4171999999999998E-4</v>
      </c>
      <c r="DE165" s="192">
        <v>2.65E-5</v>
      </c>
      <c r="DF165" s="157">
        <v>1.8378099999999999E-4</v>
      </c>
      <c r="DG165" s="157">
        <v>2.9411800000000001E-4</v>
      </c>
      <c r="DH165" s="157">
        <v>4.9277710000000001E-3</v>
      </c>
      <c r="DI165" s="157">
        <v>8.2679629999999997E-3</v>
      </c>
      <c r="DJ165" s="157">
        <v>1.2236413999999999E-2</v>
      </c>
      <c r="DK165" s="157">
        <v>3.0581E-4</v>
      </c>
      <c r="DL165" s="192">
        <v>3.0000000000000001E-5</v>
      </c>
      <c r="DM165" s="157">
        <v>1.5109699999999999E-4</v>
      </c>
      <c r="DN165" s="157">
        <v>7.7170699999999995E-4</v>
      </c>
      <c r="DO165" s="157">
        <v>5.5328899999999999E-4</v>
      </c>
      <c r="DP165" s="157">
        <v>0</v>
      </c>
      <c r="DQ165" s="157">
        <v>1.412006E-2</v>
      </c>
      <c r="DR165" s="157">
        <v>3.6718200000000002E-4</v>
      </c>
      <c r="DS165" s="157">
        <v>2.9974110000000002E-3</v>
      </c>
      <c r="DT165" s="157">
        <v>4.9669715000000003E-2</v>
      </c>
      <c r="DU165" s="157">
        <v>2.4452390000000001E-3</v>
      </c>
      <c r="DV165" s="192">
        <v>3.3699999999999999E-5</v>
      </c>
      <c r="DW165" s="157">
        <v>6.2585799999999997E-4</v>
      </c>
      <c r="DX165" s="157">
        <v>5.2678813999999997E-2</v>
      </c>
      <c r="DY165" s="192">
        <v>8.1000000000000004E-6</v>
      </c>
      <c r="DZ165" s="157">
        <v>4.8076919999999997E-3</v>
      </c>
      <c r="EA165" s="157">
        <v>8.2251870000000001E-3</v>
      </c>
      <c r="EB165" s="157">
        <v>0.25979649999999999</v>
      </c>
      <c r="EC165" s="192">
        <v>5.4799999999999997E-5</v>
      </c>
      <c r="ED165" s="157">
        <v>9.5514750000000002E-3</v>
      </c>
      <c r="EE165" s="157">
        <v>2.315924E-3</v>
      </c>
      <c r="EF165" s="157">
        <v>6.5340299999999999E-4</v>
      </c>
      <c r="EG165" s="192">
        <v>3.0599999999999998E-5</v>
      </c>
      <c r="EH165" s="157">
        <v>1.19133E-4</v>
      </c>
      <c r="EI165" s="157">
        <v>0</v>
      </c>
      <c r="EJ165" s="157">
        <v>1.99271E-4</v>
      </c>
      <c r="EK165" s="157">
        <v>2.6614568000000002E-2</v>
      </c>
      <c r="EL165" s="157">
        <v>6.0630600000000003E-4</v>
      </c>
      <c r="EM165" s="192">
        <v>2.2900000000000001E-5</v>
      </c>
      <c r="EN165" s="157">
        <v>4.2544099999999998E-4</v>
      </c>
      <c r="EO165" s="157">
        <v>1.4408278E-2</v>
      </c>
      <c r="EP165" s="157">
        <v>1.9422600000000001E-4</v>
      </c>
      <c r="EQ165" s="157">
        <v>0</v>
      </c>
      <c r="ER165" s="157">
        <v>0.25914823199999998</v>
      </c>
      <c r="ES165" s="157">
        <v>1.8272300000000001E-4</v>
      </c>
      <c r="ET165" s="157">
        <v>1.1347993000000001E-2</v>
      </c>
      <c r="EU165" s="157">
        <v>1.4885399999999999E-4</v>
      </c>
      <c r="EV165" s="157">
        <v>0</v>
      </c>
      <c r="EW165" s="157">
        <v>8.7409399999999996E-4</v>
      </c>
      <c r="EX165" s="157">
        <v>2.9072599999999999E-4</v>
      </c>
      <c r="EY165" s="192">
        <v>5.1799999999999999E-5</v>
      </c>
      <c r="EZ165" s="157">
        <v>7.5673799999999996E-4</v>
      </c>
      <c r="FA165" s="192">
        <v>8.3999999999999995E-5</v>
      </c>
      <c r="FB165" s="157">
        <v>2.1576700000000001E-4</v>
      </c>
      <c r="FC165" s="157">
        <v>2.7115700000000001E-4</v>
      </c>
      <c r="FD165" s="157">
        <v>6.2645699999999997E-4</v>
      </c>
      <c r="FE165" s="157">
        <v>1.6162699999999999E-3</v>
      </c>
      <c r="FF165" s="192">
        <v>6.7799999999999995E-5</v>
      </c>
      <c r="FG165" s="157">
        <v>1.6164993999999999E-2</v>
      </c>
      <c r="FH165" s="157">
        <v>9.4838400000000003E-4</v>
      </c>
      <c r="FI165" s="157">
        <v>1.3787000000000001E-4</v>
      </c>
      <c r="FJ165" s="192">
        <v>5.9700000000000001E-5</v>
      </c>
      <c r="FK165" s="157">
        <v>3.3359515999999999E-2</v>
      </c>
      <c r="FL165" s="157">
        <v>6.0007706000000001E-2</v>
      </c>
      <c r="FM165" s="157">
        <v>0.12432844</v>
      </c>
      <c r="FN165" s="157">
        <v>1.2053E-4</v>
      </c>
      <c r="FO165" s="157">
        <v>1.8113E-4</v>
      </c>
      <c r="FP165" s="157">
        <v>7.5732630000000002E-3</v>
      </c>
      <c r="FQ165" s="157">
        <v>3.8665204000000002E-2</v>
      </c>
      <c r="FR165" s="157">
        <v>2.6089199999999998E-4</v>
      </c>
      <c r="FS165" s="157">
        <v>1.926601E-3</v>
      </c>
      <c r="FT165" s="192">
        <v>2.1800000000000001E-5</v>
      </c>
      <c r="FU165" s="157">
        <v>2.2744290000000001E-3</v>
      </c>
      <c r="FV165" s="157">
        <v>3.6746100000000002E-4</v>
      </c>
      <c r="FW165" s="192">
        <v>4.9599999999999999E-5</v>
      </c>
      <c r="FX165" s="157">
        <v>0.34199078799999999</v>
      </c>
      <c r="FY165" s="157">
        <v>0</v>
      </c>
      <c r="FZ165" s="157">
        <v>2.2590699999999999E-4</v>
      </c>
      <c r="GA165" s="157">
        <v>5.8343100000000003E-4</v>
      </c>
      <c r="GB165" s="157">
        <v>2.9495999999999998E-4</v>
      </c>
      <c r="GC165" s="157">
        <v>6.9090499999999999E-3</v>
      </c>
      <c r="GD165" s="157">
        <v>0.18935629900000001</v>
      </c>
      <c r="GE165" s="157">
        <v>5.5396155000000002E-2</v>
      </c>
      <c r="GF165" s="192">
        <v>8.25E-5</v>
      </c>
      <c r="GG165" s="192">
        <v>8.8900000000000006E-5</v>
      </c>
      <c r="GH165" s="192">
        <v>4.6699999999999997E-5</v>
      </c>
      <c r="GI165" s="157">
        <v>9.8286420000000003E-3</v>
      </c>
      <c r="GJ165" s="157">
        <v>0</v>
      </c>
      <c r="GK165" s="157">
        <v>3.4898849999999999E-3</v>
      </c>
      <c r="GL165" s="157">
        <v>1.3630198E-2</v>
      </c>
      <c r="GM165" s="157">
        <v>2.1078902E-2</v>
      </c>
      <c r="GN165" s="157">
        <v>0</v>
      </c>
      <c r="GO165" s="157">
        <v>6.7124819999999997E-3</v>
      </c>
      <c r="GP165" s="157">
        <v>2.3522700000000001E-3</v>
      </c>
      <c r="GQ165" s="157">
        <v>1.4395900000000001E-4</v>
      </c>
      <c r="GR165" s="157">
        <v>1.4845450000000001E-3</v>
      </c>
      <c r="GS165" s="157">
        <v>7.3086099999999997E-4</v>
      </c>
      <c r="GT165" s="157">
        <v>5.1948052000000002E-2</v>
      </c>
      <c r="GU165" s="157">
        <v>1.3157894999999999E-2</v>
      </c>
      <c r="GV165" s="157">
        <v>0</v>
      </c>
      <c r="GW165" s="157">
        <v>0</v>
      </c>
      <c r="GX165" s="157">
        <v>1.3333332999999999E-2</v>
      </c>
      <c r="GY165" s="157">
        <v>2.1505376E-2</v>
      </c>
      <c r="GZ165" s="157">
        <v>1.8867925000000001E-2</v>
      </c>
      <c r="HA165" s="157">
        <v>0</v>
      </c>
    </row>
    <row r="166" spans="1:209" x14ac:dyDescent="0.2">
      <c r="A166" s="157" t="s">
        <v>3975</v>
      </c>
      <c r="B166" s="157">
        <v>0</v>
      </c>
      <c r="C166" s="157">
        <v>0</v>
      </c>
      <c r="D166" s="157">
        <v>0</v>
      </c>
      <c r="E166" s="157">
        <v>0</v>
      </c>
      <c r="F166" s="157">
        <v>0</v>
      </c>
      <c r="G166" s="157">
        <v>0</v>
      </c>
      <c r="H166" s="157">
        <v>0</v>
      </c>
      <c r="I166" s="157">
        <v>0</v>
      </c>
      <c r="J166" s="157">
        <v>0</v>
      </c>
      <c r="K166" s="157">
        <v>0</v>
      </c>
      <c r="L166" s="157">
        <v>0</v>
      </c>
      <c r="M166" s="157">
        <v>0</v>
      </c>
      <c r="N166" s="157">
        <v>0</v>
      </c>
      <c r="O166" s="157">
        <v>0</v>
      </c>
      <c r="P166" s="157">
        <v>0</v>
      </c>
      <c r="Q166" s="192">
        <v>3.1600000000000002E-5</v>
      </c>
      <c r="R166" s="157">
        <v>0</v>
      </c>
      <c r="S166" s="192">
        <v>9.59E-5</v>
      </c>
      <c r="T166" s="157">
        <v>5.1724699999999998E-4</v>
      </c>
      <c r="U166" s="192">
        <v>2.2099999999999998E-5</v>
      </c>
      <c r="V166" s="157">
        <v>0</v>
      </c>
      <c r="W166" s="157">
        <v>0</v>
      </c>
      <c r="X166" s="157">
        <v>0</v>
      </c>
      <c r="Y166" s="157">
        <v>0</v>
      </c>
      <c r="Z166" s="157">
        <v>0</v>
      </c>
      <c r="AA166" s="157">
        <v>0</v>
      </c>
      <c r="AB166" s="157">
        <v>0</v>
      </c>
      <c r="AC166" s="157">
        <v>0</v>
      </c>
      <c r="AD166" s="157">
        <v>0</v>
      </c>
      <c r="AE166" s="157">
        <v>0</v>
      </c>
      <c r="AF166" s="157">
        <v>0</v>
      </c>
      <c r="AG166" s="157">
        <v>0</v>
      </c>
      <c r="AH166" s="157">
        <v>1.632763E-3</v>
      </c>
      <c r="AI166" s="157">
        <v>0</v>
      </c>
      <c r="AJ166" s="157">
        <v>0</v>
      </c>
      <c r="AK166" s="157">
        <v>0</v>
      </c>
      <c r="AL166" s="157">
        <v>0</v>
      </c>
      <c r="AM166" s="157">
        <v>0</v>
      </c>
      <c r="AN166" s="157">
        <v>0</v>
      </c>
      <c r="AO166" s="157">
        <v>0</v>
      </c>
      <c r="AP166" s="157">
        <v>0</v>
      </c>
      <c r="AQ166" s="157">
        <v>0</v>
      </c>
      <c r="AR166" s="157">
        <v>0</v>
      </c>
      <c r="AS166" s="157">
        <v>0</v>
      </c>
      <c r="AT166" s="157">
        <v>0</v>
      </c>
      <c r="AU166" s="157">
        <v>0</v>
      </c>
      <c r="AV166" s="157">
        <v>0</v>
      </c>
      <c r="AW166" s="157">
        <v>0</v>
      </c>
      <c r="AX166" s="157">
        <v>0</v>
      </c>
      <c r="AY166" s="157">
        <v>0</v>
      </c>
      <c r="AZ166" s="157">
        <v>0</v>
      </c>
      <c r="BA166" s="157">
        <v>0</v>
      </c>
      <c r="BB166" s="157">
        <v>0</v>
      </c>
      <c r="BC166" s="157">
        <v>0</v>
      </c>
      <c r="BD166" s="157">
        <v>0</v>
      </c>
      <c r="BE166" s="157">
        <v>0</v>
      </c>
      <c r="BF166" s="157">
        <v>0</v>
      </c>
      <c r="BG166" s="157">
        <v>0</v>
      </c>
      <c r="BH166" s="157">
        <v>0</v>
      </c>
      <c r="BI166" s="157">
        <v>0</v>
      </c>
      <c r="BJ166" s="157">
        <v>0</v>
      </c>
      <c r="BK166" s="157">
        <v>0</v>
      </c>
      <c r="BL166" s="157">
        <v>0</v>
      </c>
      <c r="BM166" s="157">
        <v>0</v>
      </c>
      <c r="BN166" s="157">
        <v>0</v>
      </c>
      <c r="BO166" s="157">
        <v>0</v>
      </c>
      <c r="BP166" s="157">
        <v>0</v>
      </c>
      <c r="BQ166" s="157">
        <v>0</v>
      </c>
      <c r="BR166" s="157">
        <v>3.06557E-4</v>
      </c>
      <c r="BS166" s="157">
        <v>0</v>
      </c>
      <c r="BT166" s="157">
        <v>0</v>
      </c>
      <c r="BU166" s="157">
        <v>0</v>
      </c>
      <c r="BV166" s="192">
        <v>9.5099999999999994E-5</v>
      </c>
      <c r="BW166" s="157">
        <v>0</v>
      </c>
      <c r="BX166" s="157">
        <v>0</v>
      </c>
      <c r="BY166" s="157">
        <v>0</v>
      </c>
      <c r="BZ166" s="157">
        <v>3.7135599999999999E-4</v>
      </c>
      <c r="CA166" s="157">
        <v>3.6518200000000001E-3</v>
      </c>
      <c r="CB166" s="157">
        <v>1.3050099999999999E-3</v>
      </c>
      <c r="CC166" s="157">
        <v>0</v>
      </c>
      <c r="CD166" s="157">
        <v>1.338421E-3</v>
      </c>
      <c r="CE166" s="157">
        <v>0</v>
      </c>
      <c r="CF166" s="157">
        <v>4.1538600000000001E-4</v>
      </c>
      <c r="CG166" s="157">
        <v>0</v>
      </c>
      <c r="CH166" s="157">
        <v>0</v>
      </c>
      <c r="CI166" s="157">
        <v>0</v>
      </c>
      <c r="CJ166" s="157">
        <v>0</v>
      </c>
      <c r="CK166" s="157">
        <v>0</v>
      </c>
      <c r="CL166" s="157">
        <v>0</v>
      </c>
      <c r="CM166" s="157">
        <v>0</v>
      </c>
      <c r="CN166" s="157">
        <v>0</v>
      </c>
      <c r="CO166" s="157">
        <v>0</v>
      </c>
      <c r="CP166" s="157">
        <v>0</v>
      </c>
      <c r="CQ166" s="157">
        <v>2.5234299999999998E-4</v>
      </c>
      <c r="CR166" s="157">
        <v>3.4927200000000003E-4</v>
      </c>
      <c r="CS166" s="157">
        <v>4.58615E-4</v>
      </c>
      <c r="CT166" s="157">
        <v>4.2837799999999998E-4</v>
      </c>
      <c r="CU166" s="157">
        <v>0</v>
      </c>
      <c r="CV166" s="157">
        <v>1.4936999999999999E-4</v>
      </c>
      <c r="CW166" s="157">
        <v>0</v>
      </c>
      <c r="CX166" s="192">
        <v>6.7199999999999994E-5</v>
      </c>
      <c r="CY166" s="157">
        <v>0</v>
      </c>
      <c r="CZ166" s="157">
        <v>0</v>
      </c>
      <c r="DA166" s="157">
        <v>0</v>
      </c>
      <c r="DB166" s="157">
        <v>0</v>
      </c>
      <c r="DC166" s="157">
        <v>0</v>
      </c>
      <c r="DD166" s="157">
        <v>0</v>
      </c>
      <c r="DE166" s="157">
        <v>0</v>
      </c>
      <c r="DF166" s="157">
        <v>0</v>
      </c>
      <c r="DG166" s="157">
        <v>0</v>
      </c>
      <c r="DH166" s="157">
        <v>0</v>
      </c>
      <c r="DI166" s="157">
        <v>0</v>
      </c>
      <c r="DJ166" s="157">
        <v>0</v>
      </c>
      <c r="DK166" s="157">
        <v>0</v>
      </c>
      <c r="DL166" s="157">
        <v>0</v>
      </c>
      <c r="DM166" s="157">
        <v>0</v>
      </c>
      <c r="DN166" s="157">
        <v>1.10244E-4</v>
      </c>
      <c r="DO166" s="157">
        <v>0</v>
      </c>
      <c r="DP166" s="157">
        <v>0</v>
      </c>
      <c r="DQ166" s="157">
        <v>0</v>
      </c>
      <c r="DR166" s="157">
        <v>0</v>
      </c>
      <c r="DS166" s="157">
        <v>0</v>
      </c>
      <c r="DT166" s="157">
        <v>4.23442E-4</v>
      </c>
      <c r="DU166" s="157">
        <v>0</v>
      </c>
      <c r="DV166" s="157">
        <v>0</v>
      </c>
      <c r="DW166" s="157">
        <v>0</v>
      </c>
      <c r="DX166" s="157">
        <v>0</v>
      </c>
      <c r="DY166" s="157">
        <v>0</v>
      </c>
      <c r="DZ166" s="157">
        <v>0</v>
      </c>
      <c r="EA166" s="157">
        <v>6.8543200000000003E-4</v>
      </c>
      <c r="EB166" s="157">
        <v>8.4498099999999997E-4</v>
      </c>
      <c r="EC166" s="157">
        <v>0</v>
      </c>
      <c r="ED166" s="157">
        <v>0</v>
      </c>
      <c r="EE166" s="157">
        <v>0</v>
      </c>
      <c r="EF166" s="157">
        <v>0</v>
      </c>
      <c r="EG166" s="157">
        <v>0</v>
      </c>
      <c r="EH166" s="157">
        <v>0</v>
      </c>
      <c r="EI166" s="157">
        <v>0</v>
      </c>
      <c r="EJ166" s="157">
        <v>0</v>
      </c>
      <c r="EK166" s="157">
        <v>1.4744899999999999E-4</v>
      </c>
      <c r="EL166" s="157">
        <v>0</v>
      </c>
      <c r="EM166" s="157">
        <v>0</v>
      </c>
      <c r="EN166" s="157">
        <v>0</v>
      </c>
      <c r="EO166" s="157">
        <v>0</v>
      </c>
      <c r="EP166" s="157">
        <v>0</v>
      </c>
      <c r="EQ166" s="157">
        <v>0</v>
      </c>
      <c r="ER166" s="157">
        <v>0</v>
      </c>
      <c r="ES166" s="157">
        <v>0</v>
      </c>
      <c r="ET166" s="157">
        <v>0</v>
      </c>
      <c r="EU166" s="157">
        <v>0</v>
      </c>
      <c r="EV166" s="157">
        <v>0</v>
      </c>
      <c r="EW166" s="192">
        <v>5.4599999999999999E-5</v>
      </c>
      <c r="EX166" s="157">
        <v>0</v>
      </c>
      <c r="EY166" s="157">
        <v>0</v>
      </c>
      <c r="EZ166" s="157">
        <v>0</v>
      </c>
      <c r="FA166" s="157">
        <v>0</v>
      </c>
      <c r="FB166" s="157">
        <v>0</v>
      </c>
      <c r="FC166" s="157">
        <v>0</v>
      </c>
      <c r="FD166" s="157">
        <v>0</v>
      </c>
      <c r="FE166" s="157">
        <v>0</v>
      </c>
      <c r="FF166" s="157">
        <v>0</v>
      </c>
      <c r="FG166" s="157">
        <v>0</v>
      </c>
      <c r="FH166" s="157">
        <v>0</v>
      </c>
      <c r="FI166" s="157">
        <v>0</v>
      </c>
      <c r="FJ166" s="157">
        <v>0</v>
      </c>
      <c r="FK166" s="157">
        <v>0</v>
      </c>
      <c r="FL166" s="157">
        <v>5.2334169999999998E-3</v>
      </c>
      <c r="FM166" s="157">
        <v>7.6145399999999995E-4</v>
      </c>
      <c r="FN166" s="157">
        <v>0</v>
      </c>
      <c r="FO166" s="157">
        <v>0</v>
      </c>
      <c r="FP166" s="157">
        <v>0</v>
      </c>
      <c r="FQ166" s="157">
        <v>1.864327E-3</v>
      </c>
      <c r="FR166" s="157">
        <v>0</v>
      </c>
      <c r="FS166" s="157">
        <v>0</v>
      </c>
      <c r="FT166" s="157">
        <v>0</v>
      </c>
      <c r="FU166" s="157">
        <v>0</v>
      </c>
      <c r="FV166" s="157">
        <v>0</v>
      </c>
      <c r="FW166" s="157">
        <v>0</v>
      </c>
      <c r="FX166" s="157">
        <v>0</v>
      </c>
      <c r="FY166" s="157">
        <v>0</v>
      </c>
      <c r="FZ166" s="157">
        <v>0</v>
      </c>
      <c r="GA166" s="157">
        <v>0</v>
      </c>
      <c r="GB166" s="157">
        <v>0</v>
      </c>
      <c r="GC166" s="157">
        <v>0</v>
      </c>
      <c r="GD166" s="192">
        <v>3.68E-5</v>
      </c>
      <c r="GE166" s="157">
        <v>0</v>
      </c>
      <c r="GF166" s="157">
        <v>0</v>
      </c>
      <c r="GG166" s="157">
        <v>0</v>
      </c>
      <c r="GH166" s="157">
        <v>0</v>
      </c>
      <c r="GI166" s="157">
        <v>0</v>
      </c>
      <c r="GJ166" s="157">
        <v>0</v>
      </c>
      <c r="GK166" s="157">
        <v>0</v>
      </c>
      <c r="GL166" s="157">
        <v>0</v>
      </c>
      <c r="GM166" s="157">
        <v>0</v>
      </c>
      <c r="GN166" s="157">
        <v>0</v>
      </c>
      <c r="GO166" s="157">
        <v>0</v>
      </c>
      <c r="GP166" s="157">
        <v>0</v>
      </c>
      <c r="GQ166" s="157">
        <v>0</v>
      </c>
      <c r="GR166" s="157">
        <v>0</v>
      </c>
      <c r="GS166" s="157">
        <v>0</v>
      </c>
      <c r="GT166" s="157">
        <v>0</v>
      </c>
      <c r="GU166" s="157">
        <v>0</v>
      </c>
      <c r="GV166" s="157">
        <v>0</v>
      </c>
      <c r="GW166" s="157">
        <v>0</v>
      </c>
      <c r="GX166" s="157">
        <v>0</v>
      </c>
      <c r="GY166" s="157">
        <v>0</v>
      </c>
      <c r="GZ166" s="157">
        <v>0</v>
      </c>
      <c r="HA166" s="157">
        <v>0</v>
      </c>
    </row>
    <row r="167" spans="1:209" x14ac:dyDescent="0.2">
      <c r="A167" s="157" t="s">
        <v>3976</v>
      </c>
      <c r="B167" s="157">
        <v>6.7730869999999997E-3</v>
      </c>
      <c r="C167" s="157">
        <v>1.5889963999999999E-2</v>
      </c>
      <c r="D167" s="157">
        <v>1.7374093E-2</v>
      </c>
      <c r="E167" s="157">
        <v>1.4147206000000001E-2</v>
      </c>
      <c r="F167" s="157">
        <v>1.5098706999999999E-2</v>
      </c>
      <c r="G167" s="157">
        <v>2.3036619000000001E-2</v>
      </c>
      <c r="H167" s="157">
        <v>1.7018057999999999E-2</v>
      </c>
      <c r="I167" s="157">
        <v>1.18186E-4</v>
      </c>
      <c r="J167" s="157">
        <v>2.7818715000000001E-2</v>
      </c>
      <c r="K167" s="157">
        <v>4.1635408999999998E-2</v>
      </c>
      <c r="L167" s="157">
        <v>5.1129384E-2</v>
      </c>
      <c r="M167" s="157">
        <v>2.8392252E-2</v>
      </c>
      <c r="N167" s="157">
        <v>2.4186597000000001E-2</v>
      </c>
      <c r="O167" s="157">
        <v>2.2263747E-2</v>
      </c>
      <c r="P167" s="157">
        <v>2.0294599999999999E-4</v>
      </c>
      <c r="Q167" s="157">
        <v>1.1757269000000001E-2</v>
      </c>
      <c r="R167" s="157">
        <v>8.6347571999999997E-2</v>
      </c>
      <c r="S167" s="157">
        <v>1.2941881000000001E-2</v>
      </c>
      <c r="T167" s="157">
        <v>5.2694530000000003E-3</v>
      </c>
      <c r="U167" s="157">
        <v>3.8116245999999999E-2</v>
      </c>
      <c r="V167" s="157">
        <v>3.3310328E-2</v>
      </c>
      <c r="W167" s="157">
        <v>1.5229199000000001E-2</v>
      </c>
      <c r="X167" s="157">
        <v>1.21692E-4</v>
      </c>
      <c r="Y167" s="157">
        <v>7.381772E-3</v>
      </c>
      <c r="Z167" s="157">
        <v>3.2280195999999997E-2</v>
      </c>
      <c r="AA167" s="157">
        <v>1.1402471000000001E-2</v>
      </c>
      <c r="AB167" s="157">
        <v>1.99581E-4</v>
      </c>
      <c r="AC167" s="157">
        <v>2.6557554000000001E-2</v>
      </c>
      <c r="AD167" s="157">
        <v>5.8226422999999999E-2</v>
      </c>
      <c r="AE167" s="157">
        <v>6.034902E-3</v>
      </c>
      <c r="AF167" s="157">
        <v>1.0768309E-2</v>
      </c>
      <c r="AG167" s="157">
        <v>2.5631779E-2</v>
      </c>
      <c r="AH167" s="157">
        <v>1.006666E-3</v>
      </c>
      <c r="AI167" s="157">
        <v>1.1294190000000001E-2</v>
      </c>
      <c r="AJ167" s="157">
        <v>2.400824E-2</v>
      </c>
      <c r="AK167" s="157">
        <v>3.2597600000000001E-4</v>
      </c>
      <c r="AL167" s="157">
        <v>1.7070886E-2</v>
      </c>
      <c r="AM167" s="157">
        <v>3.2460278000000002E-2</v>
      </c>
      <c r="AN167" s="157">
        <v>1.9722364999999999E-2</v>
      </c>
      <c r="AO167" s="157">
        <v>3.3167202E-2</v>
      </c>
      <c r="AP167" s="157">
        <v>3.7260120000000001E-2</v>
      </c>
      <c r="AQ167" s="157">
        <v>3.347149E-2</v>
      </c>
      <c r="AR167" s="157">
        <v>2.2824535999999999E-2</v>
      </c>
      <c r="AS167" s="157">
        <v>2.1633191999999999E-2</v>
      </c>
      <c r="AT167" s="157">
        <v>9.9517990000000008E-3</v>
      </c>
      <c r="AU167" s="157">
        <v>2.5762572000000001E-2</v>
      </c>
      <c r="AV167" s="157">
        <v>3.5983550000000003E-2</v>
      </c>
      <c r="AW167" s="157">
        <v>2.4138402999999999E-2</v>
      </c>
      <c r="AX167" s="157">
        <v>3.1199338E-2</v>
      </c>
      <c r="AY167" s="157">
        <v>7.7282679999999999E-3</v>
      </c>
      <c r="AZ167" s="157">
        <v>2.8227795E-2</v>
      </c>
      <c r="BA167" s="157">
        <v>1.6592814000000001E-2</v>
      </c>
      <c r="BB167" s="157">
        <v>2.2872917E-2</v>
      </c>
      <c r="BC167" s="157">
        <v>6.2591779999999998E-3</v>
      </c>
      <c r="BD167" s="157">
        <v>1.0166734E-2</v>
      </c>
      <c r="BE167" s="157">
        <v>2.0554287000000001E-2</v>
      </c>
      <c r="BF167" s="157">
        <v>2.1943693E-2</v>
      </c>
      <c r="BG167" s="157">
        <v>0.16184000100000001</v>
      </c>
      <c r="BH167" s="157">
        <v>0.13135945700000001</v>
      </c>
      <c r="BI167" s="157">
        <v>0.14168834</v>
      </c>
      <c r="BJ167" s="157">
        <v>3.0057260999999998E-2</v>
      </c>
      <c r="BK167" s="157">
        <v>8.7143719999999997E-3</v>
      </c>
      <c r="BL167" s="157">
        <v>1.6704224E-2</v>
      </c>
      <c r="BM167" s="157">
        <v>0.176346801</v>
      </c>
      <c r="BN167" s="157">
        <v>0.16843197400000001</v>
      </c>
      <c r="BO167" s="157">
        <v>1.5614921E-2</v>
      </c>
      <c r="BP167" s="157">
        <v>0.10652921</v>
      </c>
      <c r="BQ167" s="157">
        <v>0.13540981599999999</v>
      </c>
      <c r="BR167" s="157">
        <v>1.1205189999999999E-3</v>
      </c>
      <c r="BS167" s="157">
        <v>0.107227824</v>
      </c>
      <c r="BT167" s="157">
        <v>0.117531264</v>
      </c>
      <c r="BU167" s="157">
        <v>0.17534925600000001</v>
      </c>
      <c r="BV167" s="157">
        <v>2.870586E-2</v>
      </c>
      <c r="BW167" s="157">
        <v>2.2852225E-2</v>
      </c>
      <c r="BX167" s="157">
        <v>1.0088906999999999E-2</v>
      </c>
      <c r="BY167" s="157">
        <v>8.3612459999999993E-3</v>
      </c>
      <c r="BZ167" s="157">
        <v>8.5102430000000007E-3</v>
      </c>
      <c r="CA167" s="157">
        <v>5.3879299999999998E-4</v>
      </c>
      <c r="CB167" s="157">
        <v>2.1266829999999999E-3</v>
      </c>
      <c r="CC167" s="157">
        <v>1.1556715E-2</v>
      </c>
      <c r="CD167" s="157">
        <v>3.5957600000000001E-4</v>
      </c>
      <c r="CE167" s="157">
        <v>3.2623583999999997E-2</v>
      </c>
      <c r="CF167" s="157">
        <v>6.2861729999999999E-3</v>
      </c>
      <c r="CG167" s="157">
        <v>9.4378900000000009E-3</v>
      </c>
      <c r="CH167" s="157">
        <v>3.5685774000000003E-2</v>
      </c>
      <c r="CI167" s="157">
        <v>1.1731201E-2</v>
      </c>
      <c r="CJ167" s="157">
        <v>4.0040251999999998E-2</v>
      </c>
      <c r="CK167" s="157">
        <v>3.3817594999999999E-2</v>
      </c>
      <c r="CL167" s="157">
        <v>1.888799E-2</v>
      </c>
      <c r="CM167" s="157">
        <v>1.1176548E-2</v>
      </c>
      <c r="CN167" s="157">
        <v>1.4000927E-2</v>
      </c>
      <c r="CO167" s="157">
        <v>1.1702971E-2</v>
      </c>
      <c r="CP167" s="157">
        <v>5.0747459999999998E-3</v>
      </c>
      <c r="CQ167" s="157">
        <v>4.3619319999999998E-3</v>
      </c>
      <c r="CR167" s="157">
        <v>1.2049879999999999E-3</v>
      </c>
      <c r="CS167" s="157">
        <v>1.0839999999999999E-3</v>
      </c>
      <c r="CT167" s="157">
        <v>1.1661390000000001E-3</v>
      </c>
      <c r="CU167" s="157">
        <v>6.0601229999999997E-3</v>
      </c>
      <c r="CV167" s="157">
        <v>3.7939890000000002E-3</v>
      </c>
      <c r="CW167" s="157">
        <v>1.9069882999999999E-2</v>
      </c>
      <c r="CX167" s="157">
        <v>4.2713229999999998E-2</v>
      </c>
      <c r="CY167" s="157">
        <v>6.2427489999999997E-3</v>
      </c>
      <c r="CZ167" s="157">
        <v>3.8816442E-2</v>
      </c>
      <c r="DA167" s="157">
        <v>1.3702399999999999E-4</v>
      </c>
      <c r="DB167" s="157">
        <v>3.1575599999999999E-4</v>
      </c>
      <c r="DC167" s="157">
        <v>1.8313300000000001E-4</v>
      </c>
      <c r="DD167" s="157">
        <v>1.5860356999999999E-2</v>
      </c>
      <c r="DE167" s="157">
        <v>2.1183635999999999E-2</v>
      </c>
      <c r="DF167" s="157">
        <v>1.8929474000000002E-2</v>
      </c>
      <c r="DG167" s="157">
        <v>2.9117647E-2</v>
      </c>
      <c r="DH167" s="157">
        <v>3.6452005000000003E-2</v>
      </c>
      <c r="DI167" s="157">
        <v>3.2829861000000002E-2</v>
      </c>
      <c r="DJ167" s="157">
        <v>3.1714104E-2</v>
      </c>
      <c r="DK167" s="157">
        <v>7.0846080000000001E-3</v>
      </c>
      <c r="DL167" s="157">
        <v>7.9234070000000004E-3</v>
      </c>
      <c r="DM167" s="157">
        <v>1.6960677E-2</v>
      </c>
      <c r="DN167" s="157">
        <v>2.0549455000000001E-2</v>
      </c>
      <c r="DO167" s="157">
        <v>9.2814164000000005E-2</v>
      </c>
      <c r="DP167" s="157">
        <v>8.612069E-3</v>
      </c>
      <c r="DQ167" s="157">
        <v>9.8998190000000007E-3</v>
      </c>
      <c r="DR167" s="157">
        <v>5.5077310000000001E-3</v>
      </c>
      <c r="DS167" s="157">
        <v>3.7240559999999999E-3</v>
      </c>
      <c r="DT167" s="157">
        <v>3.2605014000000002E-2</v>
      </c>
      <c r="DU167" s="157">
        <v>2.6733243E-2</v>
      </c>
      <c r="DV167" s="157">
        <v>5.2617377E-2</v>
      </c>
      <c r="DW167" s="157">
        <v>8.8002643000000005E-2</v>
      </c>
      <c r="DX167" s="157">
        <v>1.7867826999999999E-2</v>
      </c>
      <c r="DY167" s="157">
        <v>1.004252E-3</v>
      </c>
      <c r="DZ167" s="192">
        <v>6.3299999999999994E-5</v>
      </c>
      <c r="EA167" s="157">
        <v>4.569549E-3</v>
      </c>
      <c r="EB167" s="157">
        <v>8.8018899999999997E-4</v>
      </c>
      <c r="EC167" s="157">
        <v>3.0045506999999999E-2</v>
      </c>
      <c r="ED167" s="157">
        <v>1.7576682999999999E-2</v>
      </c>
      <c r="EE167" s="157">
        <v>2.2067827000000002E-2</v>
      </c>
      <c r="EF167" s="157">
        <v>4.3451269999999998E-3</v>
      </c>
      <c r="EG167" s="192">
        <v>6.1199999999999997E-5</v>
      </c>
      <c r="EH167" s="157">
        <v>3.5263282999999999E-2</v>
      </c>
      <c r="EI167" s="157">
        <v>1.9245800000000001E-4</v>
      </c>
      <c r="EJ167" s="157">
        <v>5.9781199999999997E-4</v>
      </c>
      <c r="EK167" s="157">
        <v>1.253318E-3</v>
      </c>
      <c r="EL167" s="157">
        <v>4.1767719999999996E-3</v>
      </c>
      <c r="EM167" s="157">
        <v>1.6920834999999999E-2</v>
      </c>
      <c r="EN167" s="157">
        <v>1.5794512E-2</v>
      </c>
      <c r="EO167" s="157">
        <v>3.2484117999999999E-2</v>
      </c>
      <c r="EP167" s="157">
        <v>2.3819192999999999E-2</v>
      </c>
      <c r="EQ167" s="157">
        <v>1.8169685000000001E-2</v>
      </c>
      <c r="ER167" s="157">
        <v>1.3789539E-2</v>
      </c>
      <c r="ES167" s="157">
        <v>2.4393585999999998E-2</v>
      </c>
      <c r="ET167" s="157">
        <v>1.0269003000000001E-2</v>
      </c>
      <c r="EU167" s="157">
        <v>1.2503721000000001E-2</v>
      </c>
      <c r="EV167" s="157">
        <v>1.3740675000000001E-2</v>
      </c>
      <c r="EW167" s="157">
        <v>6.0276069999999999E-3</v>
      </c>
      <c r="EX167" s="157">
        <v>2.0035856000000001E-2</v>
      </c>
      <c r="EY167" s="157">
        <v>4.2184264999999999E-2</v>
      </c>
      <c r="EZ167" s="157">
        <v>3.6090580000000001E-3</v>
      </c>
      <c r="FA167" s="157">
        <v>2.0995200000000001E-4</v>
      </c>
      <c r="FB167" s="192">
        <v>8.0900000000000001E-5</v>
      </c>
      <c r="FC167" s="157">
        <v>0</v>
      </c>
      <c r="FD167" s="157">
        <v>1.7290199999999999E-2</v>
      </c>
      <c r="FE167" s="157">
        <v>1.5825981999999999E-2</v>
      </c>
      <c r="FF167" s="157">
        <v>1.8109060999999999E-2</v>
      </c>
      <c r="FG167" s="157">
        <v>2.5242872999999999E-2</v>
      </c>
      <c r="FH167" s="157">
        <v>5.5954669999999998E-3</v>
      </c>
      <c r="FI167" s="157">
        <v>1.7619809E-2</v>
      </c>
      <c r="FJ167" s="157">
        <v>4.8133449000000002E-2</v>
      </c>
      <c r="FK167" s="157">
        <v>1.6356328E-2</v>
      </c>
      <c r="FL167" s="157">
        <v>2.1832660000000001E-3</v>
      </c>
      <c r="FM167" s="157">
        <v>1.099877E-3</v>
      </c>
      <c r="FN167" s="192">
        <v>6.8899999999999994E-5</v>
      </c>
      <c r="FO167" s="192">
        <v>1.8099999999999999E-5</v>
      </c>
      <c r="FP167" s="157">
        <v>1.2141916000000001E-2</v>
      </c>
      <c r="FQ167" s="157">
        <v>1.8329939999999999E-3</v>
      </c>
      <c r="FR167" s="157">
        <v>0</v>
      </c>
      <c r="FS167" s="192">
        <v>9.3999999999999994E-5</v>
      </c>
      <c r="FT167" s="192">
        <v>8.7100000000000003E-5</v>
      </c>
      <c r="FU167" s="192">
        <v>5.7599999999999997E-5</v>
      </c>
      <c r="FV167" s="157">
        <v>1.9751040000000001E-3</v>
      </c>
      <c r="FW167" s="192">
        <v>9.9199999999999999E-5</v>
      </c>
      <c r="FX167" s="157">
        <v>1.1924258E-2</v>
      </c>
      <c r="FY167" s="157">
        <v>2.0120559999999999E-2</v>
      </c>
      <c r="FZ167" s="157">
        <v>4.4819952000000003E-2</v>
      </c>
      <c r="GA167" s="157">
        <v>9.9183199999999996E-3</v>
      </c>
      <c r="GB167" s="157">
        <v>1.0702847999999999E-2</v>
      </c>
      <c r="GC167" s="157">
        <v>1.13263E-4</v>
      </c>
      <c r="GD167" s="157">
        <v>1.4684773999999999E-2</v>
      </c>
      <c r="GE167" s="157">
        <v>3.2532815E-2</v>
      </c>
      <c r="GF167" s="157">
        <v>2.6205018E-2</v>
      </c>
      <c r="GG167" s="157">
        <v>3.4912164000000002E-2</v>
      </c>
      <c r="GH167" s="157">
        <v>8.9608659999999996E-3</v>
      </c>
      <c r="GI167" s="157">
        <v>5.5060979000000003E-2</v>
      </c>
      <c r="GJ167" s="157">
        <v>3.5720057999999999E-2</v>
      </c>
      <c r="GK167" s="157">
        <v>1.7893056000000001E-2</v>
      </c>
      <c r="GL167" s="157">
        <v>1.2439209999999999E-2</v>
      </c>
      <c r="GM167" s="157">
        <v>2.0656556E-2</v>
      </c>
      <c r="GN167" s="157">
        <v>1.6140747E-2</v>
      </c>
      <c r="GO167" s="157">
        <v>1.5502637E-2</v>
      </c>
      <c r="GP167" s="157">
        <v>2.9225179999999998E-3</v>
      </c>
      <c r="GQ167" s="157">
        <v>3.6215938000000003E-2</v>
      </c>
      <c r="GR167" s="157">
        <v>0</v>
      </c>
      <c r="GS167" s="157">
        <v>7.3086099999999997E-4</v>
      </c>
      <c r="GT167" s="157">
        <v>0</v>
      </c>
      <c r="GU167" s="157">
        <v>1.3157894999999999E-2</v>
      </c>
      <c r="GV167" s="157">
        <v>6.2480499999999998E-4</v>
      </c>
      <c r="GW167" s="157">
        <v>0</v>
      </c>
      <c r="GX167" s="157">
        <v>0</v>
      </c>
      <c r="GY167" s="157">
        <v>1.0752688E-2</v>
      </c>
      <c r="GZ167" s="157">
        <v>0</v>
      </c>
      <c r="HA167" s="157">
        <v>1.0638297999999999E-2</v>
      </c>
    </row>
    <row r="168" spans="1:209" x14ac:dyDescent="0.2">
      <c r="A168" s="157" t="s">
        <v>3977</v>
      </c>
      <c r="B168" s="157">
        <v>8.6528420000000009E-3</v>
      </c>
      <c r="C168" s="157">
        <v>4.5121069999999996E-3</v>
      </c>
      <c r="D168" s="157">
        <v>5.5646200000000002E-3</v>
      </c>
      <c r="E168" s="157">
        <v>8.8565699999999994E-3</v>
      </c>
      <c r="F168" s="157">
        <v>2.3147839999999999E-3</v>
      </c>
      <c r="G168" s="157">
        <v>2.42041E-4</v>
      </c>
      <c r="H168" s="157">
        <v>7.8787300000000002E-4</v>
      </c>
      <c r="I168" s="157">
        <v>0</v>
      </c>
      <c r="J168" s="157">
        <v>4.4211700000000001E-4</v>
      </c>
      <c r="K168" s="192">
        <v>8.0400000000000003E-5</v>
      </c>
      <c r="L168" s="157">
        <v>2.6955099999999999E-3</v>
      </c>
      <c r="M168" s="157">
        <v>7.3207700000000003E-4</v>
      </c>
      <c r="N168" s="192">
        <v>5.0699999999999999E-5</v>
      </c>
      <c r="O168" s="157">
        <v>1.2640500000000001E-4</v>
      </c>
      <c r="P168" s="157">
        <v>0</v>
      </c>
      <c r="Q168" s="157">
        <v>0</v>
      </c>
      <c r="R168" s="157">
        <v>4.5813499999999998E-4</v>
      </c>
      <c r="S168" s="192">
        <v>2.4000000000000001E-5</v>
      </c>
      <c r="T168" s="157">
        <v>0</v>
      </c>
      <c r="U168" s="157">
        <v>2.4263799999999999E-4</v>
      </c>
      <c r="V168" s="157">
        <v>1.6239E-4</v>
      </c>
      <c r="W168" s="192">
        <v>6.8200000000000004E-5</v>
      </c>
      <c r="X168" s="157">
        <v>0</v>
      </c>
      <c r="Y168" s="157">
        <v>4.9211810000000002E-3</v>
      </c>
      <c r="Z168" s="157">
        <v>1.2489879999999999E-3</v>
      </c>
      <c r="AA168" s="157">
        <v>0</v>
      </c>
      <c r="AB168" s="157">
        <v>0</v>
      </c>
      <c r="AC168" s="157">
        <v>3.08809E-4</v>
      </c>
      <c r="AD168" s="157">
        <v>1.378025E-3</v>
      </c>
      <c r="AE168" s="157">
        <v>4.6721820000000004E-3</v>
      </c>
      <c r="AF168" s="157">
        <v>1.04838E-4</v>
      </c>
      <c r="AG168" s="157">
        <v>0</v>
      </c>
      <c r="AH168" s="157">
        <v>0</v>
      </c>
      <c r="AI168" s="192">
        <v>7.7399999999999998E-5</v>
      </c>
      <c r="AJ168" s="157">
        <v>0</v>
      </c>
      <c r="AK168" s="157">
        <v>0</v>
      </c>
      <c r="AL168" s="157">
        <v>0</v>
      </c>
      <c r="AM168" s="192">
        <v>4.1399999999999997E-5</v>
      </c>
      <c r="AN168" s="192">
        <v>9.9300000000000001E-5</v>
      </c>
      <c r="AO168" s="157">
        <v>1.5179500000000001E-4</v>
      </c>
      <c r="AP168" s="157">
        <v>1.4007599999999999E-4</v>
      </c>
      <c r="AQ168" s="192">
        <v>6.2799999999999995E-5</v>
      </c>
      <c r="AR168" s="192">
        <v>5.0899999999999997E-5</v>
      </c>
      <c r="AS168" s="157">
        <v>1.6851119999999999E-3</v>
      </c>
      <c r="AT168" s="157">
        <v>1.71953E-4</v>
      </c>
      <c r="AU168" s="157">
        <v>4.7918379999999997E-3</v>
      </c>
      <c r="AV168" s="157">
        <v>4.8467639999999999E-3</v>
      </c>
      <c r="AW168" s="157">
        <v>2.837801E-3</v>
      </c>
      <c r="AX168" s="157">
        <v>1.6542600000000001E-4</v>
      </c>
      <c r="AY168" s="157">
        <v>1.3511E-4</v>
      </c>
      <c r="AZ168" s="157">
        <v>0</v>
      </c>
      <c r="BA168" s="157">
        <v>0</v>
      </c>
      <c r="BB168" s="192">
        <v>7.3899999999999994E-5</v>
      </c>
      <c r="BC168" s="192">
        <v>2.41E-5</v>
      </c>
      <c r="BD168" s="157">
        <v>0</v>
      </c>
      <c r="BE168" s="157">
        <v>1.23449E-4</v>
      </c>
      <c r="BF168" s="157">
        <v>3.0477400000000001E-4</v>
      </c>
      <c r="BG168" s="157">
        <v>0</v>
      </c>
      <c r="BH168" s="192">
        <v>2.2500000000000001E-5</v>
      </c>
      <c r="BI168" s="157">
        <v>0</v>
      </c>
      <c r="BJ168" s="192">
        <v>3.7499999999999997E-5</v>
      </c>
      <c r="BK168" s="192">
        <v>3.4400000000000003E-5</v>
      </c>
      <c r="BL168" s="157">
        <v>2.14615E-4</v>
      </c>
      <c r="BM168" s="157">
        <v>0</v>
      </c>
      <c r="BN168" s="192">
        <v>4.32E-5</v>
      </c>
      <c r="BO168" s="157">
        <v>3.1140900000000001E-4</v>
      </c>
      <c r="BP168" s="157">
        <v>0</v>
      </c>
      <c r="BQ168" s="157">
        <v>3.1087459999999999E-3</v>
      </c>
      <c r="BR168" s="157">
        <v>0</v>
      </c>
      <c r="BS168" s="157">
        <v>0</v>
      </c>
      <c r="BT168" s="157">
        <v>0</v>
      </c>
      <c r="BU168" s="157">
        <v>0</v>
      </c>
      <c r="BV168" s="157">
        <v>2.37631E-4</v>
      </c>
      <c r="BW168" s="157">
        <v>0</v>
      </c>
      <c r="BX168" s="192">
        <v>4.7899999999999999E-5</v>
      </c>
      <c r="BY168" s="192">
        <v>5.0399999999999999E-5</v>
      </c>
      <c r="BZ168" s="192">
        <v>3.0899999999999999E-5</v>
      </c>
      <c r="CA168" s="157">
        <v>0</v>
      </c>
      <c r="CB168" s="157">
        <v>0</v>
      </c>
      <c r="CC168" s="192">
        <v>3.6199999999999999E-5</v>
      </c>
      <c r="CD168" s="157">
        <v>0</v>
      </c>
      <c r="CE168" s="157">
        <v>1.2451699999999999E-4</v>
      </c>
      <c r="CF168" s="157">
        <v>0</v>
      </c>
      <c r="CG168" s="157">
        <v>2.7758500000000001E-4</v>
      </c>
      <c r="CH168" s="157">
        <v>1.197509E-3</v>
      </c>
      <c r="CI168" s="192">
        <v>9.4300000000000002E-5</v>
      </c>
      <c r="CJ168" s="157">
        <v>1.218156E-3</v>
      </c>
      <c r="CK168" s="157">
        <v>2.6903400000000003E-4</v>
      </c>
      <c r="CL168" s="192">
        <v>1.11E-5</v>
      </c>
      <c r="CM168" s="157">
        <v>0</v>
      </c>
      <c r="CN168" s="157">
        <v>0</v>
      </c>
      <c r="CO168" s="157">
        <v>0</v>
      </c>
      <c r="CP168" s="157">
        <v>0</v>
      </c>
      <c r="CQ168" s="157">
        <v>0</v>
      </c>
      <c r="CR168" s="157">
        <v>0</v>
      </c>
      <c r="CS168" s="157">
        <v>0</v>
      </c>
      <c r="CT168" s="157">
        <v>0</v>
      </c>
      <c r="CU168" s="157">
        <v>0</v>
      </c>
      <c r="CV168" s="157">
        <v>0</v>
      </c>
      <c r="CW168" s="157">
        <v>2.5513499999999998E-4</v>
      </c>
      <c r="CX168" s="157">
        <v>0</v>
      </c>
      <c r="CY168" s="157">
        <v>0</v>
      </c>
      <c r="CZ168" s="157">
        <v>1.8302450000000001E-3</v>
      </c>
      <c r="DA168" s="157">
        <v>0</v>
      </c>
      <c r="DB168" s="157">
        <v>0</v>
      </c>
      <c r="DC168" s="157">
        <v>0</v>
      </c>
      <c r="DD168" s="157">
        <v>4.3638599999999998E-4</v>
      </c>
      <c r="DE168" s="157">
        <v>0</v>
      </c>
      <c r="DF168" s="192">
        <v>4.5899999999999998E-5</v>
      </c>
      <c r="DG168" s="157">
        <v>0</v>
      </c>
      <c r="DH168" s="157">
        <v>0</v>
      </c>
      <c r="DI168" s="192">
        <v>2.02E-5</v>
      </c>
      <c r="DJ168" s="157">
        <v>8.0458600000000004E-4</v>
      </c>
      <c r="DK168" s="157">
        <v>0</v>
      </c>
      <c r="DL168" s="157">
        <v>0</v>
      </c>
      <c r="DM168" s="157">
        <v>0</v>
      </c>
      <c r="DN168" s="157">
        <v>2.4253600000000001E-4</v>
      </c>
      <c r="DO168" s="157">
        <v>7.9535200000000004E-4</v>
      </c>
      <c r="DP168" s="157">
        <v>5.8209799999999997E-4</v>
      </c>
      <c r="DQ168" s="157">
        <v>1.8406E-4</v>
      </c>
      <c r="DR168" s="157">
        <v>0</v>
      </c>
      <c r="DS168" s="157">
        <v>0</v>
      </c>
      <c r="DT168" s="157">
        <v>0</v>
      </c>
      <c r="DU168" s="192">
        <v>8.2200000000000006E-5</v>
      </c>
      <c r="DV168" s="157">
        <v>1.0118700000000001E-4</v>
      </c>
      <c r="DW168" s="157">
        <v>1.5298759999999999E-3</v>
      </c>
      <c r="DX168" s="192">
        <v>5.4400000000000001E-5</v>
      </c>
      <c r="DY168" s="192">
        <v>8.1000000000000004E-6</v>
      </c>
      <c r="DZ168" s="192">
        <v>6.3299999999999994E-5</v>
      </c>
      <c r="EA168" s="157">
        <v>0</v>
      </c>
      <c r="EB168" s="157">
        <v>0</v>
      </c>
      <c r="EC168" s="157">
        <v>0</v>
      </c>
      <c r="ED168" s="192">
        <v>4.9200000000000003E-5</v>
      </c>
      <c r="EE168" s="192">
        <v>2.6599999999999999E-5</v>
      </c>
      <c r="EF168" s="157">
        <v>0</v>
      </c>
      <c r="EG168" s="157">
        <v>0</v>
      </c>
      <c r="EH168" s="157">
        <v>3.9710899999999998E-4</v>
      </c>
      <c r="EI168" s="157">
        <v>0</v>
      </c>
      <c r="EJ168" s="157">
        <v>0</v>
      </c>
      <c r="EK168" s="157">
        <v>0</v>
      </c>
      <c r="EL168" s="192">
        <v>3.3699999999999999E-5</v>
      </c>
      <c r="EM168" s="157">
        <v>4.0433E-4</v>
      </c>
      <c r="EN168" s="157">
        <v>2.12721E-4</v>
      </c>
      <c r="EO168" s="157">
        <v>7.2041399999999995E-4</v>
      </c>
      <c r="EP168" s="192">
        <v>7.0599999999999995E-5</v>
      </c>
      <c r="EQ168" s="157">
        <v>4.62695E-4</v>
      </c>
      <c r="ER168" s="192">
        <v>6.2000000000000003E-5</v>
      </c>
      <c r="ES168" s="157">
        <v>1.37043E-4</v>
      </c>
      <c r="ET168" s="157">
        <v>0</v>
      </c>
      <c r="EU168" s="157">
        <v>0</v>
      </c>
      <c r="EV168" s="157">
        <v>1.0163200000000001E-4</v>
      </c>
      <c r="EW168" s="157">
        <v>0</v>
      </c>
      <c r="EX168" s="157">
        <v>4.60316E-4</v>
      </c>
      <c r="EY168" s="157">
        <v>6.7287800000000002E-4</v>
      </c>
      <c r="EZ168" s="157">
        <v>0</v>
      </c>
      <c r="FA168" s="157">
        <v>0</v>
      </c>
      <c r="FB168" s="157">
        <v>0</v>
      </c>
      <c r="FC168" s="157">
        <v>0</v>
      </c>
      <c r="FD168" s="157">
        <v>4.7610699999999997E-4</v>
      </c>
      <c r="FE168" s="157">
        <v>8.0813499999999997E-4</v>
      </c>
      <c r="FF168" s="157">
        <v>1.254748E-3</v>
      </c>
      <c r="FG168" s="157">
        <v>6.3704400000000002E-4</v>
      </c>
      <c r="FH168" s="157">
        <v>0</v>
      </c>
      <c r="FI168" s="157">
        <v>0</v>
      </c>
      <c r="FJ168" s="157">
        <v>1.19364E-4</v>
      </c>
      <c r="FK168" s="157">
        <v>1.3584069000000001E-2</v>
      </c>
      <c r="FL168" s="157">
        <v>0</v>
      </c>
      <c r="FM168" s="157">
        <v>0</v>
      </c>
      <c r="FN168" s="157">
        <v>0</v>
      </c>
      <c r="FO168" s="157">
        <v>0</v>
      </c>
      <c r="FP168" s="157">
        <v>0</v>
      </c>
      <c r="FQ168" s="157">
        <v>0</v>
      </c>
      <c r="FR168" s="157">
        <v>0</v>
      </c>
      <c r="FS168" s="157">
        <v>0</v>
      </c>
      <c r="FT168" s="157">
        <v>0</v>
      </c>
      <c r="FU168" s="157">
        <v>0</v>
      </c>
      <c r="FV168" s="157">
        <v>0</v>
      </c>
      <c r="FW168" s="157">
        <v>0</v>
      </c>
      <c r="FX168" s="192">
        <v>7.6799999999999997E-5</v>
      </c>
      <c r="FY168" s="157">
        <v>4.6160500000000002E-4</v>
      </c>
      <c r="FZ168" s="157">
        <v>0</v>
      </c>
      <c r="GA168" s="157">
        <v>0</v>
      </c>
      <c r="GB168" s="157">
        <v>0</v>
      </c>
      <c r="GC168" s="157">
        <v>0</v>
      </c>
      <c r="GD168" s="192">
        <v>3.68E-5</v>
      </c>
      <c r="GE168" s="157">
        <v>0</v>
      </c>
      <c r="GF168" s="157">
        <v>5.77748E-4</v>
      </c>
      <c r="GG168" s="157">
        <v>1.2452749999999999E-3</v>
      </c>
      <c r="GH168" s="157">
        <v>4.4337599999999999E-4</v>
      </c>
      <c r="GI168" s="157">
        <v>4.0652500000000003E-3</v>
      </c>
      <c r="GJ168" s="157">
        <v>4.84888E-4</v>
      </c>
      <c r="GK168" s="192">
        <v>2.9600000000000001E-5</v>
      </c>
      <c r="GL168" s="157">
        <v>3.3083E-4</v>
      </c>
      <c r="GM168" s="157">
        <v>0</v>
      </c>
      <c r="GN168" s="157">
        <v>1.0491490000000001E-3</v>
      </c>
      <c r="GO168" s="157">
        <v>0</v>
      </c>
      <c r="GP168" s="157">
        <v>0</v>
      </c>
      <c r="GQ168" s="192">
        <v>2.0599999999999999E-5</v>
      </c>
      <c r="GR168" s="192">
        <v>5.3000000000000001E-5</v>
      </c>
      <c r="GS168" s="157">
        <v>1.8271499999999999E-4</v>
      </c>
      <c r="GT168" s="157">
        <v>0</v>
      </c>
      <c r="GU168" s="157">
        <v>0</v>
      </c>
      <c r="GV168" s="157">
        <v>0</v>
      </c>
      <c r="GW168" s="157">
        <v>0</v>
      </c>
      <c r="GX168" s="157">
        <v>0</v>
      </c>
      <c r="GY168" s="157">
        <v>0</v>
      </c>
      <c r="GZ168" s="157">
        <v>0</v>
      </c>
      <c r="HA168" s="157">
        <v>0</v>
      </c>
    </row>
    <row r="169" spans="1:209" x14ac:dyDescent="0.2">
      <c r="A169" s="157" t="s">
        <v>3978</v>
      </c>
      <c r="B169" s="157">
        <v>4.0280470999999998E-2</v>
      </c>
      <c r="C169" s="157">
        <v>2.9374620000000001E-2</v>
      </c>
      <c r="D169" s="157">
        <v>5.2705335999999998E-2</v>
      </c>
      <c r="E169" s="157">
        <v>3.5006758999999998E-2</v>
      </c>
      <c r="F169" s="157">
        <v>1.8097405E-2</v>
      </c>
      <c r="G169" s="157">
        <v>1.1105416E-2</v>
      </c>
      <c r="H169" s="192">
        <v>9.4500000000000007E-5</v>
      </c>
      <c r="I169" s="157">
        <v>0</v>
      </c>
      <c r="J169" s="157">
        <v>1.3168160999999999E-2</v>
      </c>
      <c r="K169" s="192">
        <v>5.3600000000000002E-5</v>
      </c>
      <c r="L169" s="157">
        <v>0</v>
      </c>
      <c r="M169" s="157">
        <v>0</v>
      </c>
      <c r="N169" s="157">
        <v>0</v>
      </c>
      <c r="O169" s="157">
        <v>1.2799868000000001E-2</v>
      </c>
      <c r="P169" s="157">
        <v>0</v>
      </c>
      <c r="Q169" s="157">
        <v>1.295828E-3</v>
      </c>
      <c r="R169" s="157">
        <v>1.52712E-4</v>
      </c>
      <c r="S169" s="157">
        <v>8.6279200000000003E-4</v>
      </c>
      <c r="T169" s="157">
        <v>6.9505060000000004E-3</v>
      </c>
      <c r="U169" s="157">
        <v>3.08812E-4</v>
      </c>
      <c r="V169" s="157">
        <v>0</v>
      </c>
      <c r="W169" s="157">
        <v>9.0315129999999997E-3</v>
      </c>
      <c r="X169" s="157">
        <v>0</v>
      </c>
      <c r="Y169" s="157">
        <v>3.4608305999999998E-2</v>
      </c>
      <c r="Z169" s="192">
        <v>1.7600000000000001E-5</v>
      </c>
      <c r="AA169" s="157">
        <v>2.7931125000000001E-2</v>
      </c>
      <c r="AB169" s="157">
        <v>0</v>
      </c>
      <c r="AC169" s="157">
        <v>1.7370499999999999E-4</v>
      </c>
      <c r="AD169" s="157">
        <v>2.7172299999999997E-4</v>
      </c>
      <c r="AE169" s="157">
        <v>1.8327191999999999E-2</v>
      </c>
      <c r="AF169" s="157">
        <v>6.2602969999999997E-3</v>
      </c>
      <c r="AG169" s="157">
        <v>3.4727790000000001E-3</v>
      </c>
      <c r="AH169" s="157">
        <v>4.3888186000000003E-2</v>
      </c>
      <c r="AI169" s="157">
        <v>1.1758335E-2</v>
      </c>
      <c r="AJ169" s="157">
        <v>2.4505450000000002E-3</v>
      </c>
      <c r="AK169" s="157">
        <v>0</v>
      </c>
      <c r="AL169" s="192">
        <v>6.2500000000000001E-5</v>
      </c>
      <c r="AM169" s="192">
        <v>6.2100000000000005E-5</v>
      </c>
      <c r="AN169" s="157">
        <v>0</v>
      </c>
      <c r="AO169" s="192">
        <v>2.5299999999999998E-5</v>
      </c>
      <c r="AP169" s="157">
        <v>0</v>
      </c>
      <c r="AQ169" s="192">
        <v>2.09E-5</v>
      </c>
      <c r="AR169" s="157">
        <v>0</v>
      </c>
      <c r="AS169" s="157">
        <v>0</v>
      </c>
      <c r="AT169" s="157">
        <v>2.2031500000000001E-4</v>
      </c>
      <c r="AU169" s="157">
        <v>4.6372600000000003E-4</v>
      </c>
      <c r="AV169" s="192">
        <v>4.8999999999999998E-5</v>
      </c>
      <c r="AW169" s="157">
        <v>0</v>
      </c>
      <c r="AX169" s="157">
        <v>1.3234080000000001E-3</v>
      </c>
      <c r="AY169" s="192">
        <v>2.6999999999999999E-5</v>
      </c>
      <c r="AZ169" s="157">
        <v>0</v>
      </c>
      <c r="BA169" s="157">
        <v>0</v>
      </c>
      <c r="BB169" s="192">
        <v>9.8599999999999998E-5</v>
      </c>
      <c r="BC169" s="157">
        <v>1.2325766E-2</v>
      </c>
      <c r="BD169" s="157">
        <v>1.2126141E-2</v>
      </c>
      <c r="BE169" s="157">
        <v>9.8142090000000008E-3</v>
      </c>
      <c r="BF169" s="157">
        <v>0</v>
      </c>
      <c r="BG169" s="157">
        <v>0</v>
      </c>
      <c r="BH169" s="192">
        <v>4.5000000000000003E-5</v>
      </c>
      <c r="BI169" s="192">
        <v>1.8099999999999999E-5</v>
      </c>
      <c r="BJ169" s="157">
        <v>0</v>
      </c>
      <c r="BK169" s="157">
        <v>2.2905365E-2</v>
      </c>
      <c r="BL169" s="157">
        <v>2.50385E-4</v>
      </c>
      <c r="BM169" s="157">
        <v>0</v>
      </c>
      <c r="BN169" s="192">
        <v>8.6500000000000002E-5</v>
      </c>
      <c r="BO169" s="157">
        <v>2.4467800000000002E-4</v>
      </c>
      <c r="BP169" s="157">
        <v>0</v>
      </c>
      <c r="BQ169" s="157">
        <v>6.5164109999999997E-3</v>
      </c>
      <c r="BR169" s="157">
        <v>7.4207969999999998E-3</v>
      </c>
      <c r="BS169" s="157">
        <v>0</v>
      </c>
      <c r="BT169" s="157">
        <v>0</v>
      </c>
      <c r="BU169" s="192">
        <v>4.5099999999999998E-5</v>
      </c>
      <c r="BV169" s="157">
        <v>3.897153E-3</v>
      </c>
      <c r="BW169" s="192">
        <v>1.2E-5</v>
      </c>
      <c r="BX169" s="157">
        <v>2.7414986999999998E-2</v>
      </c>
      <c r="BY169" s="157">
        <v>1.2415947E-2</v>
      </c>
      <c r="BZ169" s="157">
        <v>1.5411276999999999E-2</v>
      </c>
      <c r="CA169" s="157">
        <v>2.6606116999999999E-2</v>
      </c>
      <c r="CB169" s="157">
        <v>1.2542594000000001E-2</v>
      </c>
      <c r="CC169" s="157">
        <v>1.7081477000000001E-2</v>
      </c>
      <c r="CD169" s="157">
        <v>4.8942248000000001E-2</v>
      </c>
      <c r="CE169" s="157">
        <v>1.3385631E-2</v>
      </c>
      <c r="CF169" s="157">
        <v>1.4732353E-2</v>
      </c>
      <c r="CG169" s="157">
        <v>1.3879300000000001E-4</v>
      </c>
      <c r="CH169" s="157">
        <v>0</v>
      </c>
      <c r="CI169" s="157">
        <v>1.3202299999999999E-4</v>
      </c>
      <c r="CJ169" s="192">
        <v>5.3000000000000001E-5</v>
      </c>
      <c r="CK169" s="157">
        <v>0</v>
      </c>
      <c r="CL169" s="157">
        <v>2.3928479999999999E-3</v>
      </c>
      <c r="CM169" s="192">
        <v>3.7599999999999999E-5</v>
      </c>
      <c r="CN169" s="192">
        <v>5.3000000000000001E-5</v>
      </c>
      <c r="CO169" s="157">
        <v>0</v>
      </c>
      <c r="CP169" s="157">
        <v>2.2498900000000001E-4</v>
      </c>
      <c r="CQ169" s="157">
        <v>6.1403509999999996E-3</v>
      </c>
      <c r="CR169" s="157">
        <v>4.2960430000000003E-3</v>
      </c>
      <c r="CS169" s="157">
        <v>1.6447607999999999E-2</v>
      </c>
      <c r="CT169" s="157">
        <v>2.1514077E-2</v>
      </c>
      <c r="CU169" s="157">
        <v>2.3921500000000001E-4</v>
      </c>
      <c r="CV169" s="157">
        <v>1.19496E-4</v>
      </c>
      <c r="CW169" s="157">
        <v>0</v>
      </c>
      <c r="CX169" s="157">
        <v>3.7609129999999998E-3</v>
      </c>
      <c r="CY169" s="157">
        <v>3.5080929999999999E-3</v>
      </c>
      <c r="CZ169" s="157">
        <v>5.3382099999999997E-4</v>
      </c>
      <c r="DA169" s="157">
        <v>0</v>
      </c>
      <c r="DB169" s="157">
        <v>0</v>
      </c>
      <c r="DC169" s="157">
        <v>0</v>
      </c>
      <c r="DD169" s="157">
        <v>1.20382E-4</v>
      </c>
      <c r="DE169" s="192">
        <v>2.65E-5</v>
      </c>
      <c r="DF169" s="157">
        <v>0</v>
      </c>
      <c r="DG169" s="157">
        <v>0</v>
      </c>
      <c r="DH169" s="157">
        <v>6.0753300000000005E-4</v>
      </c>
      <c r="DI169" s="157">
        <v>1.6939240000000001E-3</v>
      </c>
      <c r="DJ169" s="157">
        <v>0</v>
      </c>
      <c r="DK169" s="192">
        <v>5.1E-5</v>
      </c>
      <c r="DL169" s="157">
        <v>2.3710200000000002E-3</v>
      </c>
      <c r="DM169" s="157">
        <v>7.9326099999999997E-4</v>
      </c>
      <c r="DN169" s="192">
        <v>8.8200000000000003E-5</v>
      </c>
      <c r="DO169" s="157">
        <v>7.6077200000000005E-4</v>
      </c>
      <c r="DP169" s="157">
        <v>1.4925600000000001E-4</v>
      </c>
      <c r="DQ169" s="192">
        <v>2.6299999999999999E-5</v>
      </c>
      <c r="DR169" s="192">
        <v>8.1600000000000005E-5</v>
      </c>
      <c r="DS169" s="157">
        <v>0</v>
      </c>
      <c r="DT169" s="157">
        <v>1.2152777999999999E-2</v>
      </c>
      <c r="DU169" s="157">
        <v>6.3699500000000001E-4</v>
      </c>
      <c r="DV169" s="157">
        <v>1.0388559E-2</v>
      </c>
      <c r="DW169" s="157">
        <v>5.56319E-4</v>
      </c>
      <c r="DX169" s="157">
        <v>1.5501768000000001E-2</v>
      </c>
      <c r="DY169" s="157">
        <v>0</v>
      </c>
      <c r="DZ169" s="192">
        <v>6.3299999999999994E-5</v>
      </c>
      <c r="EA169" s="157">
        <v>4.2953760000000001E-3</v>
      </c>
      <c r="EB169" s="157">
        <v>1.2991585E-2</v>
      </c>
      <c r="EC169" s="157">
        <v>0</v>
      </c>
      <c r="ED169" s="157">
        <v>8.3698500000000005E-4</v>
      </c>
      <c r="EE169" s="192">
        <v>7.9900000000000004E-5</v>
      </c>
      <c r="EF169" s="192">
        <v>3.2700000000000002E-5</v>
      </c>
      <c r="EG169" s="157">
        <v>0</v>
      </c>
      <c r="EH169" s="157">
        <v>0</v>
      </c>
      <c r="EI169" s="157">
        <v>0</v>
      </c>
      <c r="EJ169" s="192">
        <v>1.9899999999999999E-5</v>
      </c>
      <c r="EK169" s="157">
        <v>3.0227069999999999E-3</v>
      </c>
      <c r="EL169" s="157">
        <v>0</v>
      </c>
      <c r="EM169" s="192">
        <v>7.6299999999999998E-6</v>
      </c>
      <c r="EN169" s="157">
        <v>0</v>
      </c>
      <c r="EO169" s="157">
        <v>0</v>
      </c>
      <c r="EP169" s="157">
        <v>1.0788381999999999E-2</v>
      </c>
      <c r="EQ169" s="157">
        <v>0</v>
      </c>
      <c r="ER169" s="157">
        <v>2.1211495E-2</v>
      </c>
      <c r="ES169" s="157">
        <v>0</v>
      </c>
      <c r="ET169" s="157">
        <v>4.3531639999999996E-3</v>
      </c>
      <c r="EU169" s="157">
        <v>0</v>
      </c>
      <c r="EV169" s="157">
        <v>0</v>
      </c>
      <c r="EW169" s="157">
        <v>1.82103E-4</v>
      </c>
      <c r="EX169" s="192">
        <v>2.4199999999999999E-5</v>
      </c>
      <c r="EY169" s="157">
        <v>2.5879899999999999E-4</v>
      </c>
      <c r="EZ169" s="157">
        <v>0</v>
      </c>
      <c r="FA169" s="157">
        <v>1.67961E-4</v>
      </c>
      <c r="FB169" s="157">
        <v>0</v>
      </c>
      <c r="FC169" s="192">
        <v>5.4200000000000003E-5</v>
      </c>
      <c r="FD169" s="192">
        <v>2.51E-5</v>
      </c>
      <c r="FE169" s="157">
        <v>4.7141199999999999E-4</v>
      </c>
      <c r="FF169" s="157">
        <v>4.6459580000000004E-3</v>
      </c>
      <c r="FG169" s="157">
        <v>1.5926099999999999E-3</v>
      </c>
      <c r="FH169" s="157">
        <v>2.1338600000000001E-4</v>
      </c>
      <c r="FI169" s="157">
        <v>3.0882919999999999E-3</v>
      </c>
      <c r="FJ169" s="157">
        <v>9.9668770000000007E-3</v>
      </c>
      <c r="FK169" s="157">
        <v>1.9082381999999998E-2</v>
      </c>
      <c r="FL169" s="157">
        <v>2.3405894999999999E-2</v>
      </c>
      <c r="FM169" s="157">
        <v>3.2657895999999999E-2</v>
      </c>
      <c r="FN169" s="157">
        <v>1.3774800000000001E-4</v>
      </c>
      <c r="FO169" s="192">
        <v>2.72E-5</v>
      </c>
      <c r="FP169" s="157">
        <v>0</v>
      </c>
      <c r="FQ169" s="157">
        <v>2.3781921000000001E-2</v>
      </c>
      <c r="FR169" s="157">
        <v>0</v>
      </c>
      <c r="FS169" s="157">
        <v>0</v>
      </c>
      <c r="FT169" s="192">
        <v>2.1800000000000001E-5</v>
      </c>
      <c r="FU169" s="157">
        <v>0</v>
      </c>
      <c r="FV169" s="192">
        <v>9.1899999999999998E-5</v>
      </c>
      <c r="FW169" s="157">
        <v>0</v>
      </c>
      <c r="FX169" s="157">
        <v>1.6530194000000002E-2</v>
      </c>
      <c r="FY169" s="157">
        <v>0</v>
      </c>
      <c r="FZ169" s="192">
        <v>4.5200000000000001E-5</v>
      </c>
      <c r="GA169" s="157">
        <v>1.94477E-4</v>
      </c>
      <c r="GB169" s="192">
        <v>4.21E-5</v>
      </c>
      <c r="GC169" s="157">
        <v>7.9284199999999998E-4</v>
      </c>
      <c r="GD169" s="157">
        <v>1.0967576E-2</v>
      </c>
      <c r="GE169" s="157">
        <v>1.5114203999999999E-2</v>
      </c>
      <c r="GF169" s="192">
        <v>8.25E-5</v>
      </c>
      <c r="GG169" s="157">
        <v>2.0013299999999999E-4</v>
      </c>
      <c r="GH169" s="157">
        <v>1.63349E-4</v>
      </c>
      <c r="GI169" s="157">
        <v>9.7771830000000001E-3</v>
      </c>
      <c r="GJ169" s="157">
        <v>5.576208E-3</v>
      </c>
      <c r="GK169" s="157">
        <v>1.2066722E-2</v>
      </c>
      <c r="GL169" s="192">
        <v>3.3099999999999998E-5</v>
      </c>
      <c r="GM169" s="157">
        <v>5.6440780000000003E-3</v>
      </c>
      <c r="GN169" s="157">
        <v>1.9368899999999999E-3</v>
      </c>
      <c r="GO169" s="157">
        <v>3.1964199999999997E-4</v>
      </c>
      <c r="GP169" s="157">
        <v>1.2117759999999999E-3</v>
      </c>
      <c r="GQ169" s="157">
        <v>0</v>
      </c>
      <c r="GR169" s="192">
        <v>5.3000000000000001E-5</v>
      </c>
      <c r="GS169" s="157">
        <v>0</v>
      </c>
      <c r="GT169" s="157">
        <v>0</v>
      </c>
      <c r="GU169" s="157">
        <v>0</v>
      </c>
      <c r="GV169" s="157">
        <v>0</v>
      </c>
      <c r="GW169" s="157">
        <v>2.7777777999999999E-2</v>
      </c>
      <c r="GX169" s="157">
        <v>0</v>
      </c>
      <c r="GY169" s="157">
        <v>1.0752688E-2</v>
      </c>
      <c r="GZ169" s="157">
        <v>0</v>
      </c>
      <c r="HA169" s="157">
        <v>0</v>
      </c>
    </row>
    <row r="170" spans="1:209" x14ac:dyDescent="0.2">
      <c r="A170" s="157" t="s">
        <v>3979</v>
      </c>
      <c r="B170" s="157">
        <v>6.4001190000000001E-3</v>
      </c>
      <c r="C170" s="157">
        <v>7.0666710000000001E-3</v>
      </c>
      <c r="D170" s="157">
        <v>3.8665919999999999E-3</v>
      </c>
      <c r="E170" s="157">
        <v>2.9599589999999999E-3</v>
      </c>
      <c r="F170" s="157">
        <v>8.3910930000000005E-3</v>
      </c>
      <c r="G170" s="157">
        <v>3.4170499999999998E-4</v>
      </c>
      <c r="H170" s="157">
        <v>0</v>
      </c>
      <c r="I170" s="157">
        <v>0</v>
      </c>
      <c r="J170" s="157">
        <v>4.6812399999999999E-4</v>
      </c>
      <c r="K170" s="157">
        <v>1.6289787E-2</v>
      </c>
      <c r="L170" s="157">
        <v>0</v>
      </c>
      <c r="M170" s="157">
        <v>4.6482499999999996E-3</v>
      </c>
      <c r="N170" s="157">
        <v>1.2524296000000001E-2</v>
      </c>
      <c r="O170" s="157">
        <v>5.5508200000000004E-4</v>
      </c>
      <c r="P170" s="192">
        <v>4.4100000000000001E-6</v>
      </c>
      <c r="Q170" s="157">
        <v>5.0884959999999996E-3</v>
      </c>
      <c r="R170" s="157">
        <v>2.8186221000000001E-2</v>
      </c>
      <c r="S170" s="157">
        <v>7.5014979999999997E-3</v>
      </c>
      <c r="T170" s="157">
        <v>2.4569230000000002E-3</v>
      </c>
      <c r="U170" s="157">
        <v>1.8837543000000002E-2</v>
      </c>
      <c r="V170" s="157">
        <v>1.5163202000000001E-2</v>
      </c>
      <c r="W170" s="157">
        <v>3.2011799999999999E-4</v>
      </c>
      <c r="X170" s="157">
        <v>0</v>
      </c>
      <c r="Y170" s="157">
        <v>2.9807150000000001E-3</v>
      </c>
      <c r="Z170" s="157">
        <v>8.9012420000000002E-3</v>
      </c>
      <c r="AA170" s="157">
        <v>0</v>
      </c>
      <c r="AB170" s="157">
        <v>0</v>
      </c>
      <c r="AC170" s="157">
        <v>5.5392573000000001E-2</v>
      </c>
      <c r="AD170" s="157">
        <v>2.9637249000000001E-2</v>
      </c>
      <c r="AE170" s="157">
        <v>2.6002920000000001E-3</v>
      </c>
      <c r="AF170" s="157">
        <v>1.64745E-4</v>
      </c>
      <c r="AG170" s="192">
        <v>1.34E-5</v>
      </c>
      <c r="AH170" s="157">
        <v>4.41951E-4</v>
      </c>
      <c r="AI170" s="157">
        <v>7.7357499999999998E-4</v>
      </c>
      <c r="AJ170" s="157">
        <v>0</v>
      </c>
      <c r="AK170" s="157">
        <v>0</v>
      </c>
      <c r="AL170" s="157">
        <v>0</v>
      </c>
      <c r="AM170" s="192">
        <v>2.0699999999999998E-5</v>
      </c>
      <c r="AN170" s="157">
        <v>0</v>
      </c>
      <c r="AO170" s="192">
        <v>2.5299999999999998E-5</v>
      </c>
      <c r="AP170" s="157">
        <v>0</v>
      </c>
      <c r="AQ170" s="157">
        <v>0</v>
      </c>
      <c r="AR170" s="192">
        <v>2.55E-5</v>
      </c>
      <c r="AS170" s="157">
        <v>0</v>
      </c>
      <c r="AT170" s="192">
        <v>1.0699999999999999E-5</v>
      </c>
      <c r="AU170" s="192">
        <v>5.1499999999999998E-5</v>
      </c>
      <c r="AV170" s="157">
        <v>0</v>
      </c>
      <c r="AW170" s="157">
        <v>0</v>
      </c>
      <c r="AX170" s="157">
        <v>1.2506203E-2</v>
      </c>
      <c r="AY170" s="157">
        <v>4.2694630000000003E-3</v>
      </c>
      <c r="AZ170" s="157">
        <v>0</v>
      </c>
      <c r="BA170" s="157">
        <v>0</v>
      </c>
      <c r="BB170" s="157">
        <v>0</v>
      </c>
      <c r="BC170" s="157">
        <v>0</v>
      </c>
      <c r="BD170" s="157">
        <v>0</v>
      </c>
      <c r="BE170" s="157">
        <v>0</v>
      </c>
      <c r="BF170" s="157">
        <v>5.9430840000000004E-3</v>
      </c>
      <c r="BG170" s="157">
        <v>0</v>
      </c>
      <c r="BH170" s="157">
        <v>0</v>
      </c>
      <c r="BI170" s="157">
        <v>0</v>
      </c>
      <c r="BJ170" s="157">
        <v>1.3123064E-2</v>
      </c>
      <c r="BK170" s="157">
        <v>0</v>
      </c>
      <c r="BL170" s="192">
        <v>7.1500000000000003E-5</v>
      </c>
      <c r="BM170" s="157">
        <v>0</v>
      </c>
      <c r="BN170" s="157">
        <v>0</v>
      </c>
      <c r="BO170" s="192">
        <v>4.4499999999999997E-5</v>
      </c>
      <c r="BP170" s="157">
        <v>0</v>
      </c>
      <c r="BQ170" s="157">
        <v>1.4348060000000001E-3</v>
      </c>
      <c r="BR170" s="157">
        <v>2.00848E-4</v>
      </c>
      <c r="BS170" s="157">
        <v>0</v>
      </c>
      <c r="BT170" s="157">
        <v>0</v>
      </c>
      <c r="BU170" s="157">
        <v>0</v>
      </c>
      <c r="BV170" s="157">
        <v>1.2309301E-2</v>
      </c>
      <c r="BW170" s="157">
        <v>0</v>
      </c>
      <c r="BX170" s="192">
        <v>2.4000000000000001E-5</v>
      </c>
      <c r="BY170" s="157">
        <v>8.5627200000000004E-4</v>
      </c>
      <c r="BZ170" s="157">
        <v>1.1759610000000001E-3</v>
      </c>
      <c r="CA170" s="192">
        <v>9.4099999999999997E-5</v>
      </c>
      <c r="CB170" s="157">
        <v>8.2167299999999998E-4</v>
      </c>
      <c r="CC170" s="157">
        <v>1.5578020000000001E-3</v>
      </c>
      <c r="CD170" s="157">
        <v>2.39717E-4</v>
      </c>
      <c r="CE170" s="157">
        <v>7.4710499999999997E-4</v>
      </c>
      <c r="CF170" s="157">
        <v>4.9846299999999999E-4</v>
      </c>
      <c r="CG170" s="157">
        <v>2.7758499999999998E-3</v>
      </c>
      <c r="CH170" s="157">
        <v>7.584225E-3</v>
      </c>
      <c r="CI170" s="157">
        <v>1.1316270000000001E-3</v>
      </c>
      <c r="CJ170" s="157">
        <v>6.3026319999999999E-3</v>
      </c>
      <c r="CK170" s="157">
        <v>3.0669899999999999E-3</v>
      </c>
      <c r="CL170" s="157">
        <v>1.6616999999999999E-4</v>
      </c>
      <c r="CM170" s="157">
        <v>0</v>
      </c>
      <c r="CN170" s="192">
        <v>7.9499999999999994E-5</v>
      </c>
      <c r="CO170" s="157">
        <v>0</v>
      </c>
      <c r="CP170" s="157">
        <v>0</v>
      </c>
      <c r="CQ170" s="192">
        <v>7.2100000000000004E-5</v>
      </c>
      <c r="CR170" s="157">
        <v>1.7463600000000001E-4</v>
      </c>
      <c r="CS170" s="157">
        <v>1.7719200000000001E-4</v>
      </c>
      <c r="CT170" s="157">
        <v>2.8558499999999998E-4</v>
      </c>
      <c r="CU170" s="157">
        <v>1.0365999999999999E-3</v>
      </c>
      <c r="CV170" s="157">
        <v>1.344327E-3</v>
      </c>
      <c r="CW170" s="157">
        <v>2.7946220000000001E-3</v>
      </c>
      <c r="CX170" s="157">
        <v>6.9173940000000003E-3</v>
      </c>
      <c r="CY170" s="157">
        <v>1.5772609E-2</v>
      </c>
      <c r="CZ170" s="157">
        <v>2.9893998000000001E-2</v>
      </c>
      <c r="DA170" s="157">
        <v>0</v>
      </c>
      <c r="DB170" s="192">
        <v>3.3200000000000001E-5</v>
      </c>
      <c r="DC170" s="192">
        <v>1.0200000000000001E-5</v>
      </c>
      <c r="DD170" s="157">
        <v>9.8412459999999997E-3</v>
      </c>
      <c r="DE170" s="192">
        <v>1.3200000000000001E-5</v>
      </c>
      <c r="DF170" s="192">
        <v>9.1899999999999998E-5</v>
      </c>
      <c r="DG170" s="157">
        <v>0</v>
      </c>
      <c r="DH170" s="192">
        <v>6.7500000000000001E-5</v>
      </c>
      <c r="DI170" s="192">
        <v>8.0699999999999996E-5</v>
      </c>
      <c r="DJ170" s="157">
        <v>3.4194910000000002E-3</v>
      </c>
      <c r="DK170" s="192">
        <v>5.1E-5</v>
      </c>
      <c r="DL170" s="157">
        <v>0</v>
      </c>
      <c r="DM170" s="157">
        <v>1.88872E-4</v>
      </c>
      <c r="DN170" s="157">
        <v>5.9752171999999999E-2</v>
      </c>
      <c r="DO170" s="157">
        <v>3.1986998000000003E-2</v>
      </c>
      <c r="DP170" s="157">
        <v>2.541829E-2</v>
      </c>
      <c r="DQ170" s="157">
        <v>2.6688749999999998E-3</v>
      </c>
      <c r="DR170" s="157">
        <v>1.142344E-3</v>
      </c>
      <c r="DS170" s="157">
        <v>4.7686099999999997E-4</v>
      </c>
      <c r="DT170" s="157">
        <v>2.11721E-4</v>
      </c>
      <c r="DU170" s="157">
        <v>5.2932232000000003E-2</v>
      </c>
      <c r="DV170" s="157">
        <v>4.7220699999999999E-4</v>
      </c>
      <c r="DW170" s="157">
        <v>4.6209211E-2</v>
      </c>
      <c r="DX170" s="157">
        <v>1.115039E-3</v>
      </c>
      <c r="DY170" s="157">
        <v>0</v>
      </c>
      <c r="DZ170" s="157">
        <v>0</v>
      </c>
      <c r="EA170" s="157">
        <v>3.3357700000000001E-3</v>
      </c>
      <c r="EB170" s="157">
        <v>2.8165999999999998E-4</v>
      </c>
      <c r="EC170" s="192">
        <v>7.3100000000000001E-5</v>
      </c>
      <c r="ED170" s="157">
        <v>1.4770300000000001E-4</v>
      </c>
      <c r="EE170" s="157">
        <v>0</v>
      </c>
      <c r="EF170" s="157">
        <v>0</v>
      </c>
      <c r="EG170" s="192">
        <v>3.0599999999999998E-5</v>
      </c>
      <c r="EH170" s="157">
        <v>2.8988960000000002E-3</v>
      </c>
      <c r="EI170" s="157">
        <v>0</v>
      </c>
      <c r="EJ170" s="157">
        <v>0</v>
      </c>
      <c r="EK170" s="157">
        <v>2.2117400000000001E-4</v>
      </c>
      <c r="EL170" s="192">
        <v>3.3699999999999999E-5</v>
      </c>
      <c r="EM170" s="157">
        <v>1.3159802E-2</v>
      </c>
      <c r="EN170" s="157">
        <v>1.0077643000000001E-2</v>
      </c>
      <c r="EO170" s="157">
        <v>2.816163E-3</v>
      </c>
      <c r="EP170" s="157">
        <v>4.0610899999999998E-4</v>
      </c>
      <c r="EQ170" s="157">
        <v>1.6799395000000002E-2</v>
      </c>
      <c r="ER170" s="157">
        <v>1.6745919999999999E-3</v>
      </c>
      <c r="ES170" s="157">
        <v>4.2026399999999997E-3</v>
      </c>
      <c r="ET170" s="192">
        <v>3.7200000000000003E-5</v>
      </c>
      <c r="EU170" s="157">
        <v>2.6421550000000002E-3</v>
      </c>
      <c r="EV170" s="157">
        <v>6.8906640000000003E-3</v>
      </c>
      <c r="EW170" s="157">
        <v>9.1779870000000003E-3</v>
      </c>
      <c r="EX170" s="157">
        <v>8.7217749999999993E-3</v>
      </c>
      <c r="EY170" s="157">
        <v>2.9658384999999999E-2</v>
      </c>
      <c r="EZ170" s="157">
        <v>2.32842E-4</v>
      </c>
      <c r="FA170" s="157">
        <v>0</v>
      </c>
      <c r="FB170" s="157">
        <v>0</v>
      </c>
      <c r="FC170" s="157">
        <v>0</v>
      </c>
      <c r="FD170" s="157">
        <v>7.5926530000000004E-3</v>
      </c>
      <c r="FE170" s="157">
        <v>0</v>
      </c>
      <c r="FF170" s="192">
        <v>3.3899999999999997E-5</v>
      </c>
      <c r="FG170" s="157">
        <v>0</v>
      </c>
      <c r="FH170" s="157">
        <v>2.2998319999999999E-3</v>
      </c>
      <c r="FI170" s="157">
        <v>0</v>
      </c>
      <c r="FJ170" s="157">
        <v>8.6538700000000001E-4</v>
      </c>
      <c r="FK170" s="157">
        <v>7.0230559999999997E-3</v>
      </c>
      <c r="FL170" s="157">
        <v>2.5685500000000001E-4</v>
      </c>
      <c r="FM170" s="157">
        <v>1.6921199999999999E-4</v>
      </c>
      <c r="FN170" s="192">
        <v>1.7200000000000001E-5</v>
      </c>
      <c r="FO170" s="192">
        <v>9.0599999999999997E-6</v>
      </c>
      <c r="FP170" s="157">
        <v>0</v>
      </c>
      <c r="FQ170" s="157">
        <v>2.34999E-4</v>
      </c>
      <c r="FR170" s="157">
        <v>0</v>
      </c>
      <c r="FS170" s="192">
        <v>4.6999999999999997E-5</v>
      </c>
      <c r="FT170" s="157">
        <v>0</v>
      </c>
      <c r="FU170" s="157">
        <v>0</v>
      </c>
      <c r="FV170" s="157">
        <v>3.6746100000000002E-4</v>
      </c>
      <c r="FW170" s="192">
        <v>4.9599999999999999E-5</v>
      </c>
      <c r="FX170" s="157">
        <v>2.4053220000000001E-3</v>
      </c>
      <c r="FY170" s="157">
        <v>1.0997066999999999E-2</v>
      </c>
      <c r="FZ170" s="157">
        <v>1.80726E-4</v>
      </c>
      <c r="GA170" s="157">
        <v>0</v>
      </c>
      <c r="GB170" s="157">
        <v>3.9608969999999997E-3</v>
      </c>
      <c r="GC170" s="157">
        <v>0</v>
      </c>
      <c r="GD170" s="157">
        <v>1.5825699999999999E-3</v>
      </c>
      <c r="GE170" s="157">
        <v>9.7146600000000004E-4</v>
      </c>
      <c r="GF170" s="157">
        <v>2.1335423999999999E-2</v>
      </c>
      <c r="GG170" s="157">
        <v>2.4594174E-2</v>
      </c>
      <c r="GH170" s="157">
        <v>2.2215480999999999E-2</v>
      </c>
      <c r="GI170" s="157">
        <v>2.9691761000000001E-2</v>
      </c>
      <c r="GJ170" s="157">
        <v>4.84888E-4</v>
      </c>
      <c r="GK170" s="157">
        <v>0</v>
      </c>
      <c r="GL170" s="157">
        <v>2.0180630000000001E-3</v>
      </c>
      <c r="GM170" s="157">
        <v>5.7592600000000004E-4</v>
      </c>
      <c r="GN170" s="157">
        <v>0</v>
      </c>
      <c r="GO170" s="157">
        <v>0</v>
      </c>
      <c r="GP170" s="157">
        <v>2.8512399999999999E-4</v>
      </c>
      <c r="GQ170" s="157">
        <v>2.3444730000000001E-3</v>
      </c>
      <c r="GR170" s="157">
        <v>1.0603900000000001E-4</v>
      </c>
      <c r="GS170" s="157">
        <v>0</v>
      </c>
      <c r="GT170" s="157">
        <v>0</v>
      </c>
      <c r="GU170" s="157">
        <v>0</v>
      </c>
      <c r="GV170" s="157">
        <v>0</v>
      </c>
      <c r="GW170" s="157">
        <v>0</v>
      </c>
      <c r="GX170" s="157">
        <v>0</v>
      </c>
      <c r="GY170" s="157">
        <v>0</v>
      </c>
      <c r="GZ170" s="157">
        <v>0</v>
      </c>
      <c r="HA170" s="157">
        <v>0</v>
      </c>
    </row>
    <row r="171" spans="1:209" x14ac:dyDescent="0.2">
      <c r="A171" s="157" t="s">
        <v>3980</v>
      </c>
      <c r="B171" s="157">
        <v>9.9209309999999992E-3</v>
      </c>
      <c r="C171" s="157">
        <v>5.746335E-3</v>
      </c>
      <c r="D171" s="157">
        <v>4.101861E-3</v>
      </c>
      <c r="E171" s="157">
        <v>4.4748990000000001E-3</v>
      </c>
      <c r="F171" s="157">
        <v>2.7751109999999998E-3</v>
      </c>
      <c r="G171" s="157">
        <v>0</v>
      </c>
      <c r="H171" s="157">
        <v>1.260597E-3</v>
      </c>
      <c r="I171" s="157">
        <v>0</v>
      </c>
      <c r="J171" s="192">
        <v>1.73E-5</v>
      </c>
      <c r="K171" s="157">
        <v>9.1094199999999998E-4</v>
      </c>
      <c r="L171" s="157">
        <v>4.9645150000000001E-3</v>
      </c>
      <c r="M171" s="157">
        <v>5.3979680000000004E-3</v>
      </c>
      <c r="N171" s="157">
        <v>7.7748699999999999E-4</v>
      </c>
      <c r="O171" s="157">
        <v>0</v>
      </c>
      <c r="P171" s="157">
        <v>0</v>
      </c>
      <c r="Q171" s="157">
        <v>1.26422E-4</v>
      </c>
      <c r="R171" s="157">
        <v>0</v>
      </c>
      <c r="S171" s="157">
        <v>0</v>
      </c>
      <c r="T171" s="192">
        <v>9.7E-5</v>
      </c>
      <c r="U171" s="157">
        <v>0</v>
      </c>
      <c r="V171" s="157">
        <v>1.380318E-3</v>
      </c>
      <c r="W171" s="157">
        <v>0</v>
      </c>
      <c r="X171" s="157">
        <v>0</v>
      </c>
      <c r="Y171" s="157">
        <v>4.4610709999999996E-3</v>
      </c>
      <c r="Z171" s="157">
        <v>8.6021880000000002E-3</v>
      </c>
      <c r="AA171" s="157">
        <v>3.1052839999999998E-3</v>
      </c>
      <c r="AB171" s="192">
        <v>9.9799999999999993E-6</v>
      </c>
      <c r="AC171" s="157">
        <v>5.5971600000000003E-4</v>
      </c>
      <c r="AD171" s="157">
        <v>1.1198882E-2</v>
      </c>
      <c r="AE171" s="157">
        <v>2.5724810000000002E-3</v>
      </c>
      <c r="AF171" s="157">
        <v>0</v>
      </c>
      <c r="AG171" s="157">
        <v>0</v>
      </c>
      <c r="AH171" s="157">
        <v>2.94634E-4</v>
      </c>
      <c r="AI171" s="157">
        <v>1.6245070000000001E-3</v>
      </c>
      <c r="AJ171" s="157">
        <v>0</v>
      </c>
      <c r="AK171" s="192">
        <v>2.3300000000000001E-5</v>
      </c>
      <c r="AL171" s="157">
        <v>0</v>
      </c>
      <c r="AM171" s="157">
        <v>3.0825890000000002E-3</v>
      </c>
      <c r="AN171" s="157">
        <v>1.3401940000000001E-3</v>
      </c>
      <c r="AO171" s="157">
        <v>2.09983E-3</v>
      </c>
      <c r="AP171" s="157">
        <v>2.24121E-3</v>
      </c>
      <c r="AQ171" s="157">
        <v>2.34447E-3</v>
      </c>
      <c r="AR171" s="157">
        <v>3.0313839999999998E-3</v>
      </c>
      <c r="AS171" s="157">
        <v>1.594025E-3</v>
      </c>
      <c r="AT171" s="157">
        <v>8.1140499999999996E-4</v>
      </c>
      <c r="AU171" s="157">
        <v>7.8833470000000006E-3</v>
      </c>
      <c r="AV171" s="157">
        <v>3.0353469999999999E-3</v>
      </c>
      <c r="AW171" s="157">
        <v>4.5131290000000003E-3</v>
      </c>
      <c r="AX171" s="157">
        <v>1.852771E-3</v>
      </c>
      <c r="AY171" s="157">
        <v>5.4043799999999996E-4</v>
      </c>
      <c r="AZ171" s="157">
        <v>3.5284740000000002E-3</v>
      </c>
      <c r="BA171" s="157">
        <v>5.7797899999999995E-4</v>
      </c>
      <c r="BB171" s="157">
        <v>6.6548400000000004E-4</v>
      </c>
      <c r="BC171" s="157">
        <v>2.0944169999999999E-3</v>
      </c>
      <c r="BD171" s="157">
        <v>4.1406339999999998E-3</v>
      </c>
      <c r="BE171" s="157">
        <v>4.5058950000000002E-3</v>
      </c>
      <c r="BF171" s="157">
        <v>5.7526000000000001E-3</v>
      </c>
      <c r="BG171" s="157">
        <v>5.3754049999999998E-3</v>
      </c>
      <c r="BH171" s="157">
        <v>4.2490050000000001E-3</v>
      </c>
      <c r="BI171" s="157">
        <v>5.616963E-3</v>
      </c>
      <c r="BJ171" s="157">
        <v>1.332958E-3</v>
      </c>
      <c r="BK171" s="157">
        <v>4.8221820000000004E-3</v>
      </c>
      <c r="BL171" s="157">
        <v>1.9673070000000002E-3</v>
      </c>
      <c r="BM171" s="157">
        <v>1.6835019999999999E-3</v>
      </c>
      <c r="BN171" s="157">
        <v>3.2424020000000001E-3</v>
      </c>
      <c r="BO171" s="157">
        <v>2.1576170000000001E-3</v>
      </c>
      <c r="BP171" s="157">
        <v>3.32987E-3</v>
      </c>
      <c r="BQ171" s="157">
        <v>6.3370600000000003E-3</v>
      </c>
      <c r="BR171" s="192">
        <v>7.3999999999999996E-5</v>
      </c>
      <c r="BS171" s="157">
        <v>2.832219E-3</v>
      </c>
      <c r="BT171" s="157">
        <v>2.4316810000000002E-3</v>
      </c>
      <c r="BU171" s="157">
        <v>1.8476790000000001E-3</v>
      </c>
      <c r="BV171" s="157">
        <v>9.0299900000000003E-4</v>
      </c>
      <c r="BW171" s="157">
        <v>0</v>
      </c>
      <c r="BX171" s="157">
        <v>5.7034679999999997E-3</v>
      </c>
      <c r="BY171" s="157">
        <v>1.485884E-3</v>
      </c>
      <c r="BZ171" s="157">
        <v>1.1759610000000001E-3</v>
      </c>
      <c r="CA171" s="192">
        <v>9.4099999999999997E-5</v>
      </c>
      <c r="CB171" s="192">
        <v>9.6700000000000006E-5</v>
      </c>
      <c r="CC171" s="157">
        <v>3.1518309999999999E-3</v>
      </c>
      <c r="CD171" s="157">
        <v>2.19741E-4</v>
      </c>
      <c r="CE171" s="157">
        <v>3.5798779999999999E-3</v>
      </c>
      <c r="CF171" s="157">
        <v>6.3692499999999999E-4</v>
      </c>
      <c r="CG171" s="157">
        <v>2.7758500000000001E-4</v>
      </c>
      <c r="CH171" s="157">
        <v>6.8657190000000002E-3</v>
      </c>
      <c r="CI171" s="157">
        <v>7.1669699999999997E-4</v>
      </c>
      <c r="CJ171" s="157">
        <v>5.82596E-4</v>
      </c>
      <c r="CK171" s="157">
        <v>5.1116499999999995E-4</v>
      </c>
      <c r="CL171" s="157">
        <v>2.7694999999999998E-4</v>
      </c>
      <c r="CM171" s="157">
        <v>0</v>
      </c>
      <c r="CN171" s="192">
        <v>1.3200000000000001E-5</v>
      </c>
      <c r="CO171" s="157">
        <v>0</v>
      </c>
      <c r="CP171" s="157">
        <v>0</v>
      </c>
      <c r="CQ171" s="157">
        <v>1.0814700000000001E-4</v>
      </c>
      <c r="CR171" s="192">
        <v>6.9900000000000005E-5</v>
      </c>
      <c r="CS171" s="157">
        <v>1.3549999999999999E-4</v>
      </c>
      <c r="CT171" s="157">
        <v>1.66591E-4</v>
      </c>
      <c r="CU171" s="192">
        <v>7.9699999999999999E-5</v>
      </c>
      <c r="CV171" s="157">
        <v>0</v>
      </c>
      <c r="CW171" s="157">
        <v>3.2574259999999999E-3</v>
      </c>
      <c r="CX171" s="157">
        <v>0</v>
      </c>
      <c r="CY171" s="192">
        <v>8.2899999999999996E-5</v>
      </c>
      <c r="CZ171" s="157">
        <v>9.9900860000000005E-3</v>
      </c>
      <c r="DA171" s="157">
        <v>0</v>
      </c>
      <c r="DB171" s="157">
        <v>0</v>
      </c>
      <c r="DC171" s="157">
        <v>0</v>
      </c>
      <c r="DD171" s="157">
        <v>3.6114699999999998E-4</v>
      </c>
      <c r="DE171" s="157">
        <v>0</v>
      </c>
      <c r="DF171" s="192">
        <v>9.1899999999999998E-5</v>
      </c>
      <c r="DG171" s="157">
        <v>2.9411800000000001E-4</v>
      </c>
      <c r="DH171" s="157">
        <v>0</v>
      </c>
      <c r="DI171" s="157">
        <v>1.81492E-4</v>
      </c>
      <c r="DJ171" s="157">
        <v>5.4980050000000003E-3</v>
      </c>
      <c r="DK171" s="157">
        <v>0</v>
      </c>
      <c r="DL171" s="157">
        <v>0</v>
      </c>
      <c r="DM171" s="157">
        <v>0</v>
      </c>
      <c r="DN171" s="157">
        <v>7.9375599999999995E-4</v>
      </c>
      <c r="DO171" s="157">
        <v>8.5068120000000007E-3</v>
      </c>
      <c r="DP171" s="157">
        <v>7.0448810000000002E-3</v>
      </c>
      <c r="DQ171" s="157">
        <v>2.826641E-3</v>
      </c>
      <c r="DR171" s="157">
        <v>3.2638399999999998E-4</v>
      </c>
      <c r="DS171" s="157">
        <v>1.13538E-4</v>
      </c>
      <c r="DT171" s="157">
        <v>2.5406499999999999E-4</v>
      </c>
      <c r="DU171" s="157">
        <v>1.5411170000000001E-3</v>
      </c>
      <c r="DV171" s="157">
        <v>0</v>
      </c>
      <c r="DW171" s="157">
        <v>1.1039446E-2</v>
      </c>
      <c r="DX171" s="157">
        <v>2.1756869999999999E-3</v>
      </c>
      <c r="DY171" s="157">
        <v>0</v>
      </c>
      <c r="DZ171" s="157">
        <v>0</v>
      </c>
      <c r="EA171" s="157">
        <v>0</v>
      </c>
      <c r="EB171" s="157">
        <v>1.4082999999999999E-4</v>
      </c>
      <c r="EC171" s="157">
        <v>0</v>
      </c>
      <c r="ED171" s="157">
        <v>1.1816260000000001E-3</v>
      </c>
      <c r="EE171" s="157">
        <v>1.1446519999999999E-3</v>
      </c>
      <c r="EF171" s="157">
        <v>0</v>
      </c>
      <c r="EG171" s="157">
        <v>0</v>
      </c>
      <c r="EH171" s="157">
        <v>8.7363999999999996E-4</v>
      </c>
      <c r="EI171" s="157">
        <v>0</v>
      </c>
      <c r="EJ171" s="157">
        <v>0</v>
      </c>
      <c r="EK171" s="157">
        <v>0</v>
      </c>
      <c r="EL171" s="157">
        <v>0</v>
      </c>
      <c r="EM171" s="157">
        <v>0</v>
      </c>
      <c r="EN171" s="157">
        <v>0</v>
      </c>
      <c r="EO171" s="157">
        <v>5.1738820000000003E-3</v>
      </c>
      <c r="EP171" s="157">
        <v>0</v>
      </c>
      <c r="EQ171" s="157">
        <v>0</v>
      </c>
      <c r="ER171" s="157">
        <v>2.0880709999999999E-3</v>
      </c>
      <c r="ES171" s="157">
        <v>9.1361700000000003E-4</v>
      </c>
      <c r="ET171" s="157">
        <v>2.939316E-3</v>
      </c>
      <c r="EU171" s="157">
        <v>1.4885399999999999E-4</v>
      </c>
      <c r="EV171" s="157">
        <v>0</v>
      </c>
      <c r="EW171" s="157">
        <v>2.36734E-4</v>
      </c>
      <c r="EX171" s="157">
        <v>6.2990599999999996E-4</v>
      </c>
      <c r="EY171" s="157">
        <v>6.3147000000000003E-3</v>
      </c>
      <c r="EZ171" s="157">
        <v>1.16421E-4</v>
      </c>
      <c r="FA171" s="157">
        <v>0</v>
      </c>
      <c r="FB171" s="157">
        <v>0</v>
      </c>
      <c r="FC171" s="157">
        <v>0</v>
      </c>
      <c r="FD171" s="157">
        <v>3.75874E-4</v>
      </c>
      <c r="FE171" s="157">
        <v>1.1448579999999999E-3</v>
      </c>
      <c r="FF171" s="157">
        <v>2.0686379999999998E-3</v>
      </c>
      <c r="FG171" s="157">
        <v>1.274088E-3</v>
      </c>
      <c r="FH171" s="157">
        <v>1.4225800000000001E-4</v>
      </c>
      <c r="FI171" s="157">
        <v>0</v>
      </c>
      <c r="FJ171" s="157">
        <v>0</v>
      </c>
      <c r="FK171" s="157">
        <v>6.191378E-3</v>
      </c>
      <c r="FL171" s="157">
        <v>6.4213699999999998E-4</v>
      </c>
      <c r="FM171" s="192">
        <v>4.2299999999999998E-5</v>
      </c>
      <c r="FN171" s="157">
        <v>0</v>
      </c>
      <c r="FO171" s="157">
        <v>0</v>
      </c>
      <c r="FP171" s="157">
        <v>1.564043E-3</v>
      </c>
      <c r="FQ171" s="157">
        <v>4.07332E-4</v>
      </c>
      <c r="FR171" s="157">
        <v>0</v>
      </c>
      <c r="FS171" s="157">
        <v>0</v>
      </c>
      <c r="FT171" s="157">
        <v>0</v>
      </c>
      <c r="FU171" s="192">
        <v>2.8799999999999999E-5</v>
      </c>
      <c r="FV171" s="192">
        <v>4.5899999999999998E-5</v>
      </c>
      <c r="FW171" s="157">
        <v>0</v>
      </c>
      <c r="FX171" s="157">
        <v>2.175026E-3</v>
      </c>
      <c r="FY171" s="157">
        <v>0</v>
      </c>
      <c r="FZ171" s="192">
        <v>9.0400000000000002E-5</v>
      </c>
      <c r="GA171" s="157">
        <v>1.983664E-3</v>
      </c>
      <c r="GB171" s="157">
        <v>1.6854899999999999E-4</v>
      </c>
      <c r="GC171" s="157">
        <v>0</v>
      </c>
      <c r="GD171" s="157">
        <v>1.8033929999999999E-3</v>
      </c>
      <c r="GE171" s="157">
        <v>5.0154759999999996E-3</v>
      </c>
      <c r="GF171" s="157">
        <v>8.7487620000000002E-3</v>
      </c>
      <c r="GG171" s="157">
        <v>7.8941519999999998E-3</v>
      </c>
      <c r="GH171" s="157">
        <v>6.6739779999999997E-3</v>
      </c>
      <c r="GI171" s="157">
        <v>8.7994649999999994E-3</v>
      </c>
      <c r="GJ171" s="157">
        <v>0</v>
      </c>
      <c r="GK171" s="157">
        <v>5.6193069999999996E-3</v>
      </c>
      <c r="GL171" s="157">
        <v>1.8857310000000001E-3</v>
      </c>
      <c r="GM171" s="157">
        <v>9.9827199999999992E-4</v>
      </c>
      <c r="GN171" s="157">
        <v>1.0491490000000001E-3</v>
      </c>
      <c r="GO171" s="157">
        <v>6.3928399999999995E-4</v>
      </c>
      <c r="GP171" s="192">
        <v>7.1299999999999998E-5</v>
      </c>
      <c r="GQ171" s="157">
        <v>1.2956300000000001E-3</v>
      </c>
      <c r="GR171" s="157">
        <v>0</v>
      </c>
      <c r="GS171" s="157">
        <v>0</v>
      </c>
      <c r="GT171" s="157">
        <v>0</v>
      </c>
      <c r="GU171" s="157">
        <v>0</v>
      </c>
      <c r="GV171" s="157">
        <v>3.1240199999999998E-4</v>
      </c>
      <c r="GW171" s="157">
        <v>0</v>
      </c>
      <c r="GX171" s="157">
        <v>0</v>
      </c>
      <c r="GY171" s="157">
        <v>0</v>
      </c>
      <c r="GZ171" s="157">
        <v>0</v>
      </c>
      <c r="HA171" s="157">
        <v>0</v>
      </c>
    </row>
    <row r="172" spans="1:209" x14ac:dyDescent="0.2">
      <c r="A172" s="157" t="s">
        <v>3981</v>
      </c>
      <c r="B172" s="157">
        <v>1.9692669999999998E-3</v>
      </c>
      <c r="C172" s="157">
        <v>3.3812099999999999E-3</v>
      </c>
      <c r="D172" s="157">
        <v>2.6339879999999999E-3</v>
      </c>
      <c r="E172" s="157">
        <v>4.2884450000000001E-3</v>
      </c>
      <c r="F172" s="157">
        <v>5.1293520000000002E-3</v>
      </c>
      <c r="G172" s="157">
        <v>2.4061730000000002E-3</v>
      </c>
      <c r="H172" s="157">
        <v>2.6787680000000002E-3</v>
      </c>
      <c r="I172" s="157">
        <v>2.7839420000000002E-3</v>
      </c>
      <c r="J172" s="157">
        <v>2.6613729999999999E-3</v>
      </c>
      <c r="K172" s="157">
        <v>5.2781049999999999E-3</v>
      </c>
      <c r="L172" s="157">
        <v>1.125972E-3</v>
      </c>
      <c r="M172" s="157">
        <v>2.5843210000000001E-3</v>
      </c>
      <c r="N172" s="157">
        <v>6.1353839999999998E-3</v>
      </c>
      <c r="O172" s="157">
        <v>1.2035940000000001E-3</v>
      </c>
      <c r="P172" s="157">
        <v>3.1147840000000002E-3</v>
      </c>
      <c r="Q172" s="157">
        <v>1.3274339999999999E-3</v>
      </c>
      <c r="R172" s="157">
        <v>4.0577690000000001E-3</v>
      </c>
      <c r="S172" s="157">
        <v>1.9173160000000001E-3</v>
      </c>
      <c r="T172" s="157">
        <v>1.487085E-3</v>
      </c>
      <c r="U172" s="157">
        <v>3.7939779999999999E-3</v>
      </c>
      <c r="V172" s="157">
        <v>8.1804159999999994E-3</v>
      </c>
      <c r="W172" s="157">
        <v>1.6845530000000001E-3</v>
      </c>
      <c r="X172" s="157">
        <v>3.285671E-3</v>
      </c>
      <c r="Y172" s="157">
        <v>1.560374E-3</v>
      </c>
      <c r="Z172" s="157">
        <v>4.274707E-3</v>
      </c>
      <c r="AA172" s="157">
        <v>4.2389589999999996E-3</v>
      </c>
      <c r="AB172" s="157">
        <v>1.9758509999999998E-3</v>
      </c>
      <c r="AC172" s="157">
        <v>7.1411999999999995E-4</v>
      </c>
      <c r="AD172" s="157">
        <v>8.3457900000000001E-4</v>
      </c>
      <c r="AE172" s="157">
        <v>2.2804700000000002E-3</v>
      </c>
      <c r="AF172" s="157">
        <v>2.1117269999999999E-3</v>
      </c>
      <c r="AG172" s="157">
        <v>6.571566E-3</v>
      </c>
      <c r="AH172" s="157">
        <v>1.669593E-3</v>
      </c>
      <c r="AI172" s="157">
        <v>1.4697919999999999E-3</v>
      </c>
      <c r="AJ172" s="157">
        <v>3.6580599999999999E-3</v>
      </c>
      <c r="AK172" s="157">
        <v>2.6078049999999999E-3</v>
      </c>
      <c r="AL172" s="157">
        <v>5.9123559999999997E-3</v>
      </c>
      <c r="AM172" s="157">
        <v>1.634393E-3</v>
      </c>
      <c r="AN172" s="157">
        <v>1.0258279999999999E-3</v>
      </c>
      <c r="AO172" s="157">
        <v>2.0745310000000001E-3</v>
      </c>
      <c r="AP172" s="157">
        <v>3.6419669999999999E-3</v>
      </c>
      <c r="AQ172" s="157">
        <v>2.4909989999999998E-3</v>
      </c>
      <c r="AR172" s="157">
        <v>1.7322189999999999E-3</v>
      </c>
      <c r="AS172" s="157">
        <v>2.140547E-3</v>
      </c>
      <c r="AT172" s="157">
        <v>1.3057710000000001E-3</v>
      </c>
      <c r="AU172" s="157">
        <v>2.4216820000000001E-3</v>
      </c>
      <c r="AV172" s="157">
        <v>7.3435799999999995E-4</v>
      </c>
      <c r="AW172" s="157">
        <v>4.44475E-4</v>
      </c>
      <c r="AX172" s="157">
        <v>7.8411910000000008E-3</v>
      </c>
      <c r="AY172" s="157">
        <v>1.6483369999999999E-3</v>
      </c>
      <c r="AZ172" s="157">
        <v>2.693782E-3</v>
      </c>
      <c r="BA172" s="157">
        <v>8.6696899999999999E-4</v>
      </c>
      <c r="BB172" s="157">
        <v>9.36607E-4</v>
      </c>
      <c r="BC172" s="157">
        <v>7.1980550000000001E-3</v>
      </c>
      <c r="BD172" s="157">
        <v>9.4643060000000005E-3</v>
      </c>
      <c r="BE172" s="157">
        <v>5.9872850000000002E-3</v>
      </c>
      <c r="BF172" s="157">
        <v>2.8572519999999998E-3</v>
      </c>
      <c r="BG172" s="157">
        <v>3.709029E-3</v>
      </c>
      <c r="BH172" s="157">
        <v>2.4729660000000001E-3</v>
      </c>
      <c r="BI172" s="157">
        <v>2.9619999999999998E-3</v>
      </c>
      <c r="BJ172" s="157">
        <v>6.683563E-3</v>
      </c>
      <c r="BK172" s="157">
        <v>7.250495E-3</v>
      </c>
      <c r="BL172" s="157">
        <v>3.9703830000000001E-3</v>
      </c>
      <c r="BM172" s="157">
        <v>3.3670029999999999E-3</v>
      </c>
      <c r="BN172" s="157">
        <v>3.4153299999999998E-3</v>
      </c>
      <c r="BO172" s="157">
        <v>1.2678780000000001E-3</v>
      </c>
      <c r="BP172" s="157">
        <v>8.2314390000000001E-3</v>
      </c>
      <c r="BQ172" s="157">
        <v>4.7826869999999999E-3</v>
      </c>
      <c r="BR172" s="157">
        <v>2.2199000000000001E-4</v>
      </c>
      <c r="BS172" s="157">
        <v>2.2657749999999998E-3</v>
      </c>
      <c r="BT172" s="157">
        <v>9.1477539999999993E-3</v>
      </c>
      <c r="BU172" s="157">
        <v>4.5516000000000003E-3</v>
      </c>
      <c r="BV172" s="157">
        <v>6.8437810000000002E-3</v>
      </c>
      <c r="BW172" s="157">
        <v>1.0637279999999999E-3</v>
      </c>
      <c r="BX172" s="157">
        <v>7.261137E-3</v>
      </c>
      <c r="BY172" s="157">
        <v>1.5110690000000001E-3</v>
      </c>
      <c r="BZ172" s="157">
        <v>1.2688E-3</v>
      </c>
      <c r="CA172" s="157">
        <v>4.6182299999999999E-4</v>
      </c>
      <c r="CB172" s="157">
        <v>6.7667200000000002E-4</v>
      </c>
      <c r="CC172" s="157">
        <v>2.010651E-3</v>
      </c>
      <c r="CD172" s="157">
        <v>4.7943399999999999E-4</v>
      </c>
      <c r="CE172" s="157">
        <v>6.1324869999999998E-3</v>
      </c>
      <c r="CF172" s="157">
        <v>1.080003E-3</v>
      </c>
      <c r="CG172" s="157">
        <v>1.11034E-3</v>
      </c>
      <c r="CH172" s="157">
        <v>6.0673799999999998E-3</v>
      </c>
      <c r="CI172" s="157">
        <v>9.8074300000000007E-4</v>
      </c>
      <c r="CJ172" s="157">
        <v>1.588899E-3</v>
      </c>
      <c r="CK172" s="157">
        <v>3.3629269999999999E-3</v>
      </c>
      <c r="CL172" s="157">
        <v>9.0839600000000001E-4</v>
      </c>
      <c r="CM172" s="192">
        <v>5.6400000000000002E-5</v>
      </c>
      <c r="CN172" s="192">
        <v>1.3200000000000001E-5</v>
      </c>
      <c r="CO172" s="157">
        <v>0</v>
      </c>
      <c r="CP172" s="192">
        <v>5.0000000000000002E-5</v>
      </c>
      <c r="CQ172" s="157">
        <v>3.3645799999999998E-4</v>
      </c>
      <c r="CR172" s="157">
        <v>2.0956300000000001E-4</v>
      </c>
      <c r="CS172" s="157">
        <v>7.8173000000000001E-4</v>
      </c>
      <c r="CT172" s="157">
        <v>1.2375349999999999E-3</v>
      </c>
      <c r="CU172" s="157">
        <v>1.8738540000000001E-3</v>
      </c>
      <c r="CV172" s="157">
        <v>6.5722700000000003E-4</v>
      </c>
      <c r="CW172" s="157">
        <v>3.2158920000000001E-3</v>
      </c>
      <c r="CX172" s="157">
        <v>5.4846649999999997E-3</v>
      </c>
      <c r="CY172" s="157">
        <v>5.2483300000000005E-4</v>
      </c>
      <c r="CZ172" s="157">
        <v>6.8634200000000005E-4</v>
      </c>
      <c r="DA172" s="157">
        <v>2.0927279999999999E-3</v>
      </c>
      <c r="DB172" s="157">
        <v>1.711731E-3</v>
      </c>
      <c r="DC172" s="157">
        <v>2.1670790000000001E-3</v>
      </c>
      <c r="DD172" s="157">
        <v>4.4390940000000002E-3</v>
      </c>
      <c r="DE172" s="157">
        <v>0</v>
      </c>
      <c r="DF172" s="157">
        <v>5.6972200000000002E-3</v>
      </c>
      <c r="DG172" s="157">
        <v>1.1764709999999999E-3</v>
      </c>
      <c r="DH172" s="157">
        <v>4.2527340000000002E-3</v>
      </c>
      <c r="DI172" s="157">
        <v>2.2988969999999998E-3</v>
      </c>
      <c r="DJ172" s="157">
        <v>2.1790870000000001E-3</v>
      </c>
      <c r="DK172" s="157">
        <v>1.52905E-4</v>
      </c>
      <c r="DL172" s="157">
        <v>1.2905550000000001E-3</v>
      </c>
      <c r="DM172" s="157">
        <v>5.0617609999999997E-3</v>
      </c>
      <c r="DN172" s="157">
        <v>2.8001940000000002E-3</v>
      </c>
      <c r="DO172" s="157">
        <v>1.244899E-3</v>
      </c>
      <c r="DP172" s="157">
        <v>5.6717300000000003E-4</v>
      </c>
      <c r="DQ172" s="157">
        <v>2.208724E-3</v>
      </c>
      <c r="DR172" s="157">
        <v>2.2438900000000001E-3</v>
      </c>
      <c r="DS172" s="157">
        <v>1.5214130000000001E-3</v>
      </c>
      <c r="DT172" s="157">
        <v>8.1724250000000005E-3</v>
      </c>
      <c r="DU172" s="157">
        <v>3.6781330000000001E-3</v>
      </c>
      <c r="DV172" s="157">
        <v>2.8669720000000002E-3</v>
      </c>
      <c r="DW172" s="157">
        <v>1.460336E-3</v>
      </c>
      <c r="DX172" s="157">
        <v>2.5292359999999998E-3</v>
      </c>
      <c r="DY172" s="157">
        <v>2.9965579999999999E-3</v>
      </c>
      <c r="DZ172" s="157">
        <v>0</v>
      </c>
      <c r="EA172" s="157">
        <v>8.6821399999999996E-4</v>
      </c>
      <c r="EB172" s="157">
        <v>1.267472E-3</v>
      </c>
      <c r="EC172" s="157">
        <v>4.4227570000000003E-3</v>
      </c>
      <c r="ED172" s="157">
        <v>2.7571269999999998E-3</v>
      </c>
      <c r="EE172" s="157">
        <v>6.0693179999999998E-3</v>
      </c>
      <c r="EF172" s="157">
        <v>3.3323530000000001E-3</v>
      </c>
      <c r="EG172" s="192">
        <v>3.0599999999999998E-5</v>
      </c>
      <c r="EH172" s="157">
        <v>5.3212609999999999E-3</v>
      </c>
      <c r="EI172" s="192">
        <v>5.66E-5</v>
      </c>
      <c r="EJ172" s="157">
        <v>1.7934400000000001E-4</v>
      </c>
      <c r="EK172" s="157">
        <v>2.2117400000000001E-4</v>
      </c>
      <c r="EL172" s="157">
        <v>4.4125570000000001E-3</v>
      </c>
      <c r="EM172" s="157">
        <v>3.822064E-3</v>
      </c>
      <c r="EN172" s="157">
        <v>4.6000850000000003E-3</v>
      </c>
      <c r="EO172" s="157">
        <v>2.816163E-3</v>
      </c>
      <c r="EP172" s="157">
        <v>2.8251079999999998E-3</v>
      </c>
      <c r="EQ172" s="157">
        <v>3.6659700000000002E-3</v>
      </c>
      <c r="ER172" s="157">
        <v>2.356833E-3</v>
      </c>
      <c r="ES172" s="157">
        <v>3.5859490000000002E-3</v>
      </c>
      <c r="ET172" s="157">
        <v>1.030621E-2</v>
      </c>
      <c r="EU172" s="157">
        <v>3.572492E-3</v>
      </c>
      <c r="EV172" s="157">
        <v>2.8457019999999999E-3</v>
      </c>
      <c r="EW172" s="157">
        <v>2.3673380000000001E-3</v>
      </c>
      <c r="EX172" s="157">
        <v>3.464483E-3</v>
      </c>
      <c r="EY172" s="157">
        <v>1.3975159999999999E-3</v>
      </c>
      <c r="EZ172" s="157">
        <v>2.6776880000000001E-3</v>
      </c>
      <c r="FA172" s="157">
        <v>0</v>
      </c>
      <c r="FB172" s="192">
        <v>2.6999999999999999E-5</v>
      </c>
      <c r="FC172" s="157">
        <v>0</v>
      </c>
      <c r="FD172" s="157">
        <v>4.5856619999999999E-3</v>
      </c>
      <c r="FE172" s="157">
        <v>1.6162699999999999E-3</v>
      </c>
      <c r="FF172" s="157">
        <v>3.7303299999999999E-4</v>
      </c>
      <c r="FG172" s="157">
        <v>3.264851E-3</v>
      </c>
      <c r="FH172" s="157">
        <v>7.8241699999999999E-4</v>
      </c>
      <c r="FI172" s="157">
        <v>4.9633299999999995E-4</v>
      </c>
      <c r="FJ172" s="157">
        <v>3.1034589999999998E-3</v>
      </c>
      <c r="FK172" s="157">
        <v>3.9273670000000002E-3</v>
      </c>
      <c r="FL172" s="157">
        <v>3.114365E-3</v>
      </c>
      <c r="FM172" s="157">
        <v>8.8836199999999996E-4</v>
      </c>
      <c r="FN172" s="157">
        <v>0</v>
      </c>
      <c r="FO172" s="192">
        <v>9.0599999999999997E-6</v>
      </c>
      <c r="FP172" s="157">
        <v>7.614422E-3</v>
      </c>
      <c r="FQ172" s="157">
        <v>1.7703269999999999E-3</v>
      </c>
      <c r="FR172" s="157">
        <v>0</v>
      </c>
      <c r="FS172" s="157">
        <v>0</v>
      </c>
      <c r="FT172" s="192">
        <v>2.1800000000000001E-5</v>
      </c>
      <c r="FU172" s="192">
        <v>2.8799999999999999E-5</v>
      </c>
      <c r="FV172" s="157">
        <v>3.2841849999999998E-3</v>
      </c>
      <c r="FW172" s="157">
        <v>0</v>
      </c>
      <c r="FX172" s="157">
        <v>1.432958E-3</v>
      </c>
      <c r="FY172" s="157">
        <v>3.3670029999999999E-3</v>
      </c>
      <c r="FZ172" s="157">
        <v>4.0211450000000003E-3</v>
      </c>
      <c r="GA172" s="157">
        <v>5.0952940000000002E-3</v>
      </c>
      <c r="GB172" s="157">
        <v>3.076016E-3</v>
      </c>
      <c r="GC172" s="157">
        <v>1.88772E-4</v>
      </c>
      <c r="GD172" s="157">
        <v>1.729785E-3</v>
      </c>
      <c r="GE172" s="157">
        <v>7.816913E-3</v>
      </c>
      <c r="GF172" s="157">
        <v>3.7141000000000002E-4</v>
      </c>
      <c r="GG172" s="157">
        <v>6.89348E-4</v>
      </c>
      <c r="GH172" s="157">
        <v>1.16678E-4</v>
      </c>
      <c r="GI172" s="157">
        <v>2.0583540000000001E-3</v>
      </c>
      <c r="GJ172" s="157">
        <v>2.2628090000000002E-3</v>
      </c>
      <c r="GK172" s="157">
        <v>8.4881109999999996E-3</v>
      </c>
      <c r="GL172" s="157">
        <v>7.6090900000000004E-4</v>
      </c>
      <c r="GM172" s="157">
        <v>2.8796310000000001E-3</v>
      </c>
      <c r="GN172" s="157">
        <v>1.210556E-3</v>
      </c>
      <c r="GO172" s="157">
        <v>1.758031E-3</v>
      </c>
      <c r="GP172" s="157">
        <v>2.9225179999999998E-3</v>
      </c>
      <c r="GQ172" s="157">
        <v>4.9974290000000003E-3</v>
      </c>
      <c r="GR172" s="157">
        <v>0</v>
      </c>
      <c r="GS172" s="157">
        <v>1.8271499999999999E-4</v>
      </c>
      <c r="GT172" s="157">
        <v>0</v>
      </c>
      <c r="GU172" s="157">
        <v>0</v>
      </c>
      <c r="GV172" s="157">
        <v>0</v>
      </c>
      <c r="GW172" s="157">
        <v>0</v>
      </c>
      <c r="GX172" s="157">
        <v>0</v>
      </c>
      <c r="GY172" s="157">
        <v>0</v>
      </c>
      <c r="GZ172" s="157">
        <v>1.8867925000000001E-2</v>
      </c>
      <c r="HA172" s="157">
        <v>0</v>
      </c>
    </row>
    <row r="173" spans="1:209" x14ac:dyDescent="0.2">
      <c r="A173" s="157" t="s">
        <v>3982</v>
      </c>
      <c r="B173" s="157">
        <v>0</v>
      </c>
      <c r="C173" s="157">
        <v>0</v>
      </c>
      <c r="D173" s="157">
        <v>0</v>
      </c>
      <c r="E173" s="157">
        <v>0</v>
      </c>
      <c r="F173" s="157">
        <v>0</v>
      </c>
      <c r="G173" s="157">
        <v>0</v>
      </c>
      <c r="H173" s="157">
        <v>0</v>
      </c>
      <c r="I173" s="157">
        <v>0</v>
      </c>
      <c r="J173" s="157">
        <v>0</v>
      </c>
      <c r="K173" s="157">
        <v>0</v>
      </c>
      <c r="L173" s="157">
        <v>0</v>
      </c>
      <c r="M173" s="157">
        <v>0</v>
      </c>
      <c r="N173" s="157">
        <v>0</v>
      </c>
      <c r="O173" s="157">
        <v>0</v>
      </c>
      <c r="P173" s="157">
        <v>0</v>
      </c>
      <c r="Q173" s="192">
        <v>6.3200000000000005E-5</v>
      </c>
      <c r="R173" s="157">
        <v>0</v>
      </c>
      <c r="S173" s="192">
        <v>7.1899999999999999E-5</v>
      </c>
      <c r="T173" s="157">
        <v>4.84919E-4</v>
      </c>
      <c r="U173" s="157">
        <v>0</v>
      </c>
      <c r="V173" s="157">
        <v>0</v>
      </c>
      <c r="W173" s="157">
        <v>0</v>
      </c>
      <c r="X173" s="157">
        <v>0</v>
      </c>
      <c r="Y173" s="157">
        <v>0</v>
      </c>
      <c r="Z173" s="157">
        <v>0</v>
      </c>
      <c r="AA173" s="157">
        <v>0</v>
      </c>
      <c r="AB173" s="157">
        <v>0</v>
      </c>
      <c r="AC173" s="157">
        <v>0</v>
      </c>
      <c r="AD173" s="157">
        <v>0</v>
      </c>
      <c r="AE173" s="157">
        <v>0</v>
      </c>
      <c r="AF173" s="157">
        <v>0</v>
      </c>
      <c r="AG173" s="157">
        <v>0</v>
      </c>
      <c r="AH173" s="157">
        <v>9.3300800000000004E-4</v>
      </c>
      <c r="AI173" s="157">
        <v>1.16036E-4</v>
      </c>
      <c r="AJ173" s="157">
        <v>0</v>
      </c>
      <c r="AK173" s="157">
        <v>0</v>
      </c>
      <c r="AL173" s="157">
        <v>0</v>
      </c>
      <c r="AM173" s="157">
        <v>0</v>
      </c>
      <c r="AN173" s="157">
        <v>0</v>
      </c>
      <c r="AO173" s="157">
        <v>0</v>
      </c>
      <c r="AP173" s="157">
        <v>0</v>
      </c>
      <c r="AQ173" s="157">
        <v>0</v>
      </c>
      <c r="AR173" s="157">
        <v>0</v>
      </c>
      <c r="AS173" s="157">
        <v>0</v>
      </c>
      <c r="AT173" s="157">
        <v>0</v>
      </c>
      <c r="AU173" s="157">
        <v>0</v>
      </c>
      <c r="AV173" s="157">
        <v>0</v>
      </c>
      <c r="AW173" s="157">
        <v>0</v>
      </c>
      <c r="AX173" s="157">
        <v>1.6542600000000001E-4</v>
      </c>
      <c r="AY173" s="192">
        <v>2.6999999999999999E-5</v>
      </c>
      <c r="AZ173" s="157">
        <v>0</v>
      </c>
      <c r="BA173" s="157">
        <v>0</v>
      </c>
      <c r="BB173" s="157">
        <v>0</v>
      </c>
      <c r="BC173" s="157">
        <v>0</v>
      </c>
      <c r="BD173" s="157">
        <v>0</v>
      </c>
      <c r="BE173" s="157">
        <v>0</v>
      </c>
      <c r="BF173" s="157">
        <v>0</v>
      </c>
      <c r="BG173" s="157">
        <v>0</v>
      </c>
      <c r="BH173" s="157">
        <v>0</v>
      </c>
      <c r="BI173" s="157">
        <v>0</v>
      </c>
      <c r="BJ173" s="157">
        <v>0</v>
      </c>
      <c r="BK173" s="157">
        <v>0</v>
      </c>
      <c r="BL173" s="157">
        <v>0</v>
      </c>
      <c r="BM173" s="157">
        <v>0</v>
      </c>
      <c r="BN173" s="157">
        <v>0</v>
      </c>
      <c r="BO173" s="157">
        <v>0</v>
      </c>
      <c r="BP173" s="157">
        <v>0</v>
      </c>
      <c r="BQ173" s="157">
        <v>0</v>
      </c>
      <c r="BR173" s="157">
        <v>2.8541500000000002E-4</v>
      </c>
      <c r="BS173" s="157">
        <v>0</v>
      </c>
      <c r="BT173" s="157">
        <v>0</v>
      </c>
      <c r="BU173" s="157">
        <v>0</v>
      </c>
      <c r="BV173" s="157">
        <v>1.4257899999999999E-4</v>
      </c>
      <c r="BW173" s="157">
        <v>0</v>
      </c>
      <c r="BX173" s="157">
        <v>0</v>
      </c>
      <c r="BY173" s="157">
        <v>0</v>
      </c>
      <c r="BZ173" s="157">
        <v>1.2378500000000001E-4</v>
      </c>
      <c r="CA173" s="157">
        <v>2.9419810000000002E-3</v>
      </c>
      <c r="CB173" s="157">
        <v>6.7667200000000002E-4</v>
      </c>
      <c r="CC173" s="157">
        <v>0</v>
      </c>
      <c r="CD173" s="157">
        <v>1.578138E-3</v>
      </c>
      <c r="CE173" s="157">
        <v>0</v>
      </c>
      <c r="CF173" s="157">
        <v>4.9846299999999999E-4</v>
      </c>
      <c r="CG173" s="157">
        <v>0</v>
      </c>
      <c r="CH173" s="157">
        <v>0</v>
      </c>
      <c r="CI173" s="157">
        <v>0</v>
      </c>
      <c r="CJ173" s="157">
        <v>1.05927E-4</v>
      </c>
      <c r="CK173" s="157">
        <v>0</v>
      </c>
      <c r="CL173" s="157">
        <v>0</v>
      </c>
      <c r="CM173" s="157">
        <v>0</v>
      </c>
      <c r="CN173" s="157">
        <v>0</v>
      </c>
      <c r="CO173" s="157">
        <v>0</v>
      </c>
      <c r="CP173" s="192">
        <v>5.0000000000000002E-5</v>
      </c>
      <c r="CQ173" s="157">
        <v>3.0040900000000002E-4</v>
      </c>
      <c r="CR173" s="157">
        <v>1.7463600000000001E-4</v>
      </c>
      <c r="CS173" s="157">
        <v>6.4623000000000002E-4</v>
      </c>
      <c r="CT173" s="157">
        <v>5.7116999999999997E-4</v>
      </c>
      <c r="CU173" s="157">
        <v>0</v>
      </c>
      <c r="CV173" s="157">
        <v>0</v>
      </c>
      <c r="CW173" s="157">
        <v>0</v>
      </c>
      <c r="CX173" s="157">
        <v>0</v>
      </c>
      <c r="CY173" s="192">
        <v>5.52E-5</v>
      </c>
      <c r="CZ173" s="157">
        <v>0</v>
      </c>
      <c r="DA173" s="157">
        <v>0</v>
      </c>
      <c r="DB173" s="157">
        <v>0</v>
      </c>
      <c r="DC173" s="157">
        <v>0</v>
      </c>
      <c r="DD173" s="157">
        <v>0</v>
      </c>
      <c r="DE173" s="157">
        <v>0</v>
      </c>
      <c r="DF173" s="157">
        <v>0</v>
      </c>
      <c r="DG173" s="157">
        <v>0</v>
      </c>
      <c r="DH173" s="157">
        <v>0</v>
      </c>
      <c r="DI173" s="157">
        <v>0</v>
      </c>
      <c r="DJ173" s="157">
        <v>0</v>
      </c>
      <c r="DK173" s="157">
        <v>0</v>
      </c>
      <c r="DL173" s="157">
        <v>0</v>
      </c>
      <c r="DM173" s="157">
        <v>0</v>
      </c>
      <c r="DN173" s="157">
        <v>0</v>
      </c>
      <c r="DO173" s="157">
        <v>0</v>
      </c>
      <c r="DP173" s="157">
        <v>0</v>
      </c>
      <c r="DQ173" s="157">
        <v>0</v>
      </c>
      <c r="DR173" s="157">
        <v>0</v>
      </c>
      <c r="DS173" s="157">
        <v>0</v>
      </c>
      <c r="DT173" s="157">
        <v>1.6937699999999999E-4</v>
      </c>
      <c r="DU173" s="157">
        <v>0</v>
      </c>
      <c r="DV173" s="157">
        <v>0</v>
      </c>
      <c r="DW173" s="157">
        <v>0</v>
      </c>
      <c r="DX173" s="157">
        <v>0</v>
      </c>
      <c r="DY173" s="157">
        <v>0</v>
      </c>
      <c r="DZ173" s="157">
        <v>0</v>
      </c>
      <c r="EA173" s="192">
        <v>4.57E-5</v>
      </c>
      <c r="EB173" s="157">
        <v>1.2322640000000001E-3</v>
      </c>
      <c r="EC173" s="157">
        <v>0</v>
      </c>
      <c r="ED173" s="157">
        <v>0</v>
      </c>
      <c r="EE173" s="157">
        <v>0</v>
      </c>
      <c r="EF173" s="157">
        <v>0</v>
      </c>
      <c r="EG173" s="157">
        <v>0</v>
      </c>
      <c r="EH173" s="157">
        <v>0</v>
      </c>
      <c r="EI173" s="157">
        <v>0</v>
      </c>
      <c r="EJ173" s="157">
        <v>0</v>
      </c>
      <c r="EK173" s="157">
        <v>2.2117400000000001E-4</v>
      </c>
      <c r="EL173" s="157">
        <v>0</v>
      </c>
      <c r="EM173" s="157">
        <v>0</v>
      </c>
      <c r="EN173" s="157">
        <v>0</v>
      </c>
      <c r="EO173" s="157">
        <v>0</v>
      </c>
      <c r="EP173" s="157">
        <v>0</v>
      </c>
      <c r="EQ173" s="157">
        <v>0</v>
      </c>
      <c r="ER173" s="157">
        <v>0</v>
      </c>
      <c r="ES173" s="157">
        <v>0</v>
      </c>
      <c r="ET173" s="157">
        <v>0</v>
      </c>
      <c r="EU173" s="157">
        <v>0</v>
      </c>
      <c r="EV173" s="157">
        <v>0</v>
      </c>
      <c r="EW173" s="192">
        <v>1.8199999999999999E-5</v>
      </c>
      <c r="EX173" s="157">
        <v>0</v>
      </c>
      <c r="EY173" s="157">
        <v>0</v>
      </c>
      <c r="EZ173" s="157">
        <v>0</v>
      </c>
      <c r="FA173" s="157">
        <v>0</v>
      </c>
      <c r="FB173" s="157">
        <v>0</v>
      </c>
      <c r="FC173" s="157">
        <v>0</v>
      </c>
      <c r="FD173" s="157">
        <v>0</v>
      </c>
      <c r="FE173" s="157">
        <v>0</v>
      </c>
      <c r="FF173" s="157">
        <v>0</v>
      </c>
      <c r="FG173" s="157">
        <v>0</v>
      </c>
      <c r="FH173" s="157">
        <v>0</v>
      </c>
      <c r="FI173" s="157">
        <v>0</v>
      </c>
      <c r="FJ173" s="157">
        <v>0</v>
      </c>
      <c r="FK173" s="157">
        <v>0</v>
      </c>
      <c r="FL173" s="157">
        <v>6.7424399999999995E-4</v>
      </c>
      <c r="FM173" s="157">
        <v>8.03757E-4</v>
      </c>
      <c r="FN173" s="157">
        <v>0</v>
      </c>
      <c r="FO173" s="157">
        <v>0</v>
      </c>
      <c r="FP173" s="157">
        <v>0</v>
      </c>
      <c r="FQ173" s="157">
        <v>9.3999700000000003E-4</v>
      </c>
      <c r="FR173" s="157">
        <v>0</v>
      </c>
      <c r="FS173" s="157">
        <v>0</v>
      </c>
      <c r="FT173" s="157">
        <v>0</v>
      </c>
      <c r="FU173" s="157">
        <v>0</v>
      </c>
      <c r="FV173" s="157">
        <v>0</v>
      </c>
      <c r="FW173" s="157">
        <v>0</v>
      </c>
      <c r="FX173" s="157">
        <v>0</v>
      </c>
      <c r="FY173" s="157">
        <v>0</v>
      </c>
      <c r="FZ173" s="157">
        <v>0</v>
      </c>
      <c r="GA173" s="157">
        <v>0</v>
      </c>
      <c r="GB173" s="157">
        <v>0</v>
      </c>
      <c r="GC173" s="157">
        <v>1.5101700000000001E-4</v>
      </c>
      <c r="GD173" s="192">
        <v>3.68E-5</v>
      </c>
      <c r="GE173" s="157">
        <v>0</v>
      </c>
      <c r="GF173" s="157">
        <v>0</v>
      </c>
      <c r="GG173" s="157">
        <v>0</v>
      </c>
      <c r="GH173" s="157">
        <v>0</v>
      </c>
      <c r="GI173" s="157">
        <v>0</v>
      </c>
      <c r="GJ173" s="157">
        <v>0</v>
      </c>
      <c r="GK173" s="157">
        <v>0</v>
      </c>
      <c r="GL173" s="157">
        <v>0</v>
      </c>
      <c r="GM173" s="157">
        <v>0</v>
      </c>
      <c r="GN173" s="157">
        <v>0</v>
      </c>
      <c r="GO173" s="157">
        <v>0</v>
      </c>
      <c r="GP173" s="157">
        <v>0</v>
      </c>
      <c r="GQ173" s="157">
        <v>0</v>
      </c>
      <c r="GR173" s="157">
        <v>0</v>
      </c>
      <c r="GS173" s="157">
        <v>0</v>
      </c>
      <c r="GT173" s="157">
        <v>0</v>
      </c>
      <c r="GU173" s="157">
        <v>0</v>
      </c>
      <c r="GV173" s="157">
        <v>0</v>
      </c>
      <c r="GW173" s="157">
        <v>0</v>
      </c>
      <c r="GX173" s="157">
        <v>0</v>
      </c>
      <c r="GY173" s="157">
        <v>0</v>
      </c>
      <c r="GZ173" s="157">
        <v>0</v>
      </c>
      <c r="HA173" s="157">
        <v>0</v>
      </c>
    </row>
    <row r="174" spans="1:209" x14ac:dyDescent="0.2">
      <c r="A174" s="157" t="s">
        <v>3983</v>
      </c>
      <c r="B174" s="157">
        <v>7.7278829999999996E-3</v>
      </c>
      <c r="C174" s="157">
        <v>1.8232127000000001E-2</v>
      </c>
      <c r="D174" s="157">
        <v>1.6233549999999999E-2</v>
      </c>
      <c r="E174" s="157">
        <v>7.4348579999999999E-3</v>
      </c>
      <c r="F174" s="157">
        <v>1.3967619000000001E-2</v>
      </c>
      <c r="G174" s="157">
        <v>0</v>
      </c>
      <c r="H174" s="157">
        <v>0</v>
      </c>
      <c r="I174" s="157">
        <v>0</v>
      </c>
      <c r="J174" s="157">
        <v>0</v>
      </c>
      <c r="K174" s="157">
        <v>1.5619976000000001E-2</v>
      </c>
      <c r="L174" s="157">
        <v>0</v>
      </c>
      <c r="M174" s="157">
        <v>0</v>
      </c>
      <c r="N174" s="157">
        <v>0</v>
      </c>
      <c r="O174" s="192">
        <v>5.4999999999999999E-6</v>
      </c>
      <c r="P174" s="157">
        <v>0</v>
      </c>
      <c r="Q174" s="157">
        <v>7.1428569999999999E-3</v>
      </c>
      <c r="R174" s="157">
        <v>3.1349534999999998E-2</v>
      </c>
      <c r="S174" s="157">
        <v>2.6291192000000001E-2</v>
      </c>
      <c r="T174" s="157">
        <v>1.0215627E-2</v>
      </c>
      <c r="U174" s="157">
        <v>3.2403220000000003E-2</v>
      </c>
      <c r="V174" s="157">
        <v>3.0245210000000001E-3</v>
      </c>
      <c r="W174" s="157">
        <v>0</v>
      </c>
      <c r="X174" s="157">
        <v>0</v>
      </c>
      <c r="Y174" s="157">
        <v>1.3063135E-2</v>
      </c>
      <c r="Z174" s="157">
        <v>0</v>
      </c>
      <c r="AA174" s="157">
        <v>9.6773129999999999E-3</v>
      </c>
      <c r="AB174" s="157">
        <v>0</v>
      </c>
      <c r="AC174" s="157">
        <v>0</v>
      </c>
      <c r="AD174" s="157">
        <v>0</v>
      </c>
      <c r="AE174" s="157">
        <v>8.6630049999999997E-3</v>
      </c>
      <c r="AF174" s="157">
        <v>0</v>
      </c>
      <c r="AG174" s="157">
        <v>0</v>
      </c>
      <c r="AH174" s="157">
        <v>4.4440629999999998E-3</v>
      </c>
      <c r="AI174" s="157">
        <v>1.93394E-4</v>
      </c>
      <c r="AJ174" s="157">
        <v>0</v>
      </c>
      <c r="AK174" s="157">
        <v>0</v>
      </c>
      <c r="AL174" s="157">
        <v>0</v>
      </c>
      <c r="AM174" s="157">
        <v>0</v>
      </c>
      <c r="AN174" s="157">
        <v>0</v>
      </c>
      <c r="AO174" s="157">
        <v>0</v>
      </c>
      <c r="AP174" s="157">
        <v>0</v>
      </c>
      <c r="AQ174" s="157">
        <v>0</v>
      </c>
      <c r="AR174" s="157">
        <v>0</v>
      </c>
      <c r="AS174" s="157">
        <v>0</v>
      </c>
      <c r="AT174" s="157">
        <v>0</v>
      </c>
      <c r="AU174" s="157">
        <v>0</v>
      </c>
      <c r="AV174" s="157">
        <v>0</v>
      </c>
      <c r="AW174" s="157">
        <v>0</v>
      </c>
      <c r="AX174" s="157">
        <v>6.9478900000000002E-4</v>
      </c>
      <c r="AY174" s="157">
        <v>0</v>
      </c>
      <c r="AZ174" s="157">
        <v>0</v>
      </c>
      <c r="BA174" s="157">
        <v>0</v>
      </c>
      <c r="BB174" s="157">
        <v>0</v>
      </c>
      <c r="BC174" s="157">
        <v>2.5036709999999998E-3</v>
      </c>
      <c r="BD174" s="157">
        <v>3.4382050000000002E-3</v>
      </c>
      <c r="BE174" s="157">
        <v>5.1848650000000003E-3</v>
      </c>
      <c r="BF174" s="157">
        <v>0</v>
      </c>
      <c r="BG174" s="157">
        <v>0</v>
      </c>
      <c r="BH174" s="157">
        <v>0</v>
      </c>
      <c r="BI174" s="192">
        <v>1.8099999999999999E-5</v>
      </c>
      <c r="BJ174" s="157">
        <v>0</v>
      </c>
      <c r="BK174" s="157">
        <v>7.9738220000000002E-3</v>
      </c>
      <c r="BL174" s="157">
        <v>0</v>
      </c>
      <c r="BM174" s="157">
        <v>0</v>
      </c>
      <c r="BN174" s="157">
        <v>0</v>
      </c>
      <c r="BO174" s="157">
        <v>0</v>
      </c>
      <c r="BP174" s="192">
        <v>2.6599999999999999E-5</v>
      </c>
      <c r="BQ174" s="157">
        <v>1.0761049999999999E-3</v>
      </c>
      <c r="BR174" s="157">
        <v>4.9683400000000003E-4</v>
      </c>
      <c r="BS174" s="157">
        <v>0</v>
      </c>
      <c r="BT174" s="157">
        <v>0</v>
      </c>
      <c r="BU174" s="157">
        <v>0</v>
      </c>
      <c r="BV174" s="157">
        <v>4.7526260000000002E-3</v>
      </c>
      <c r="BW174" s="157">
        <v>0</v>
      </c>
      <c r="BX174" s="157">
        <v>6.4942849999999998E-3</v>
      </c>
      <c r="BY174" s="157">
        <v>0</v>
      </c>
      <c r="BZ174" s="157">
        <v>8.6649700000000004E-4</v>
      </c>
      <c r="CA174" s="157">
        <v>1.8216339999999999E-3</v>
      </c>
      <c r="CB174" s="157">
        <v>1.885014E-3</v>
      </c>
      <c r="CC174" s="157">
        <v>0</v>
      </c>
      <c r="CD174" s="157">
        <v>8.0105479999999993E-3</v>
      </c>
      <c r="CE174" s="157">
        <v>0</v>
      </c>
      <c r="CF174" s="157">
        <v>1.467697E-3</v>
      </c>
      <c r="CG174" s="157">
        <v>0</v>
      </c>
      <c r="CH174" s="157">
        <v>0</v>
      </c>
      <c r="CI174" s="157">
        <v>0</v>
      </c>
      <c r="CJ174" s="157">
        <v>0</v>
      </c>
      <c r="CK174" s="157">
        <v>0</v>
      </c>
      <c r="CL174" s="157">
        <v>0</v>
      </c>
      <c r="CM174" s="157">
        <v>0</v>
      </c>
      <c r="CN174" s="157">
        <v>0</v>
      </c>
      <c r="CO174" s="192">
        <v>1.26E-5</v>
      </c>
      <c r="CP174" s="157">
        <v>0</v>
      </c>
      <c r="CQ174" s="157">
        <v>6.6089899999999995E-4</v>
      </c>
      <c r="CR174" s="157">
        <v>5.5883500000000004E-4</v>
      </c>
      <c r="CS174" s="157">
        <v>1.907422E-3</v>
      </c>
      <c r="CT174" s="157">
        <v>2.7844549999999999E-3</v>
      </c>
      <c r="CU174" s="157">
        <v>0</v>
      </c>
      <c r="CV174" s="157">
        <v>2.8081500000000001E-3</v>
      </c>
      <c r="CW174" s="157">
        <v>0</v>
      </c>
      <c r="CX174" s="157">
        <v>0</v>
      </c>
      <c r="CY174" s="157">
        <v>1.546876E-3</v>
      </c>
      <c r="CZ174" s="157">
        <v>0</v>
      </c>
      <c r="DA174" s="157">
        <v>0</v>
      </c>
      <c r="DB174" s="157">
        <v>0</v>
      </c>
      <c r="DC174" s="192">
        <v>1.0200000000000001E-5</v>
      </c>
      <c r="DD174" s="157">
        <v>0</v>
      </c>
      <c r="DE174" s="192">
        <v>1.3200000000000001E-5</v>
      </c>
      <c r="DF174" s="157">
        <v>0</v>
      </c>
      <c r="DG174" s="157">
        <v>0</v>
      </c>
      <c r="DH174" s="157">
        <v>0</v>
      </c>
      <c r="DI174" s="157">
        <v>0</v>
      </c>
      <c r="DJ174" s="157">
        <v>0</v>
      </c>
      <c r="DK174" s="157">
        <v>0</v>
      </c>
      <c r="DL174" s="157">
        <v>0</v>
      </c>
      <c r="DM174" s="157">
        <v>0</v>
      </c>
      <c r="DN174" s="192">
        <v>2.1999999999999999E-5</v>
      </c>
      <c r="DO174" s="157">
        <v>0</v>
      </c>
      <c r="DP174" s="157">
        <v>0</v>
      </c>
      <c r="DQ174" s="157">
        <v>0</v>
      </c>
      <c r="DR174" s="157">
        <v>0</v>
      </c>
      <c r="DS174" s="157">
        <v>0</v>
      </c>
      <c r="DT174" s="157">
        <v>1.863144E-3</v>
      </c>
      <c r="DU174" s="157">
        <v>1.23289E-4</v>
      </c>
      <c r="DV174" s="157">
        <v>0</v>
      </c>
      <c r="DW174" s="157">
        <v>1.2169500000000001E-4</v>
      </c>
      <c r="DX174" s="157">
        <v>0</v>
      </c>
      <c r="DY174" s="192">
        <v>8.1000000000000004E-6</v>
      </c>
      <c r="DZ174" s="157">
        <v>0</v>
      </c>
      <c r="EA174" s="157">
        <v>5.2092850000000001E-3</v>
      </c>
      <c r="EB174" s="157">
        <v>2.4997359999999998E-3</v>
      </c>
      <c r="EC174" s="157">
        <v>0</v>
      </c>
      <c r="ED174" s="192">
        <v>9.8499999999999995E-5</v>
      </c>
      <c r="EE174" s="157">
        <v>0</v>
      </c>
      <c r="EF174" s="157">
        <v>1.30681E-4</v>
      </c>
      <c r="EG174" s="157">
        <v>0</v>
      </c>
      <c r="EH174" s="157">
        <v>0</v>
      </c>
      <c r="EI174" s="157">
        <v>0</v>
      </c>
      <c r="EJ174" s="192">
        <v>1.9899999999999999E-5</v>
      </c>
      <c r="EK174" s="157">
        <v>3.68623E-4</v>
      </c>
      <c r="EL174" s="157">
        <v>0</v>
      </c>
      <c r="EM174" s="157">
        <v>0</v>
      </c>
      <c r="EN174" s="157">
        <v>0</v>
      </c>
      <c r="EO174" s="157">
        <v>0</v>
      </c>
      <c r="EP174" s="157">
        <v>0</v>
      </c>
      <c r="EQ174" s="157">
        <v>0</v>
      </c>
      <c r="ER174" s="157">
        <v>0</v>
      </c>
      <c r="ES174" s="157">
        <v>0</v>
      </c>
      <c r="ET174" s="157">
        <v>4.9856750000000002E-3</v>
      </c>
      <c r="EU174" s="157">
        <v>0</v>
      </c>
      <c r="EV174" s="157">
        <v>0</v>
      </c>
      <c r="EW174" s="192">
        <v>5.4599999999999999E-5</v>
      </c>
      <c r="EX174" s="157">
        <v>0</v>
      </c>
      <c r="EY174" s="157">
        <v>0</v>
      </c>
      <c r="EZ174" s="157">
        <v>0</v>
      </c>
      <c r="FA174" s="157">
        <v>0</v>
      </c>
      <c r="FB174" s="157">
        <v>0</v>
      </c>
      <c r="FC174" s="157">
        <v>0</v>
      </c>
      <c r="FD174" s="157">
        <v>0</v>
      </c>
      <c r="FE174" s="157">
        <v>0</v>
      </c>
      <c r="FF174" s="157">
        <v>0</v>
      </c>
      <c r="FG174" s="157">
        <v>0</v>
      </c>
      <c r="FH174" s="157">
        <v>0</v>
      </c>
      <c r="FI174" s="157">
        <v>0</v>
      </c>
      <c r="FJ174" s="157">
        <v>0</v>
      </c>
      <c r="FK174" s="157">
        <v>6.2837869999999999E-3</v>
      </c>
      <c r="FL174" s="157">
        <v>3.274899E-3</v>
      </c>
      <c r="FM174" s="157">
        <v>5.2032659999999998E-3</v>
      </c>
      <c r="FN174" s="157">
        <v>0</v>
      </c>
      <c r="FO174" s="157">
        <v>0</v>
      </c>
      <c r="FP174" s="157">
        <v>0</v>
      </c>
      <c r="FQ174" s="157">
        <v>2.459658E-3</v>
      </c>
      <c r="FR174" s="157">
        <v>0</v>
      </c>
      <c r="FS174" s="157">
        <v>0</v>
      </c>
      <c r="FT174" s="157">
        <v>0</v>
      </c>
      <c r="FU174" s="157">
        <v>0</v>
      </c>
      <c r="FV174" s="157">
        <v>0</v>
      </c>
      <c r="FW174" s="157">
        <v>0</v>
      </c>
      <c r="FX174" s="157">
        <v>0</v>
      </c>
      <c r="FY174" s="157">
        <v>0</v>
      </c>
      <c r="FZ174" s="157">
        <v>0</v>
      </c>
      <c r="GA174" s="157">
        <v>0</v>
      </c>
      <c r="GB174" s="157">
        <v>0</v>
      </c>
      <c r="GC174" s="157">
        <v>1.13263E-4</v>
      </c>
      <c r="GD174" s="192">
        <v>7.36E-5</v>
      </c>
      <c r="GE174" s="157">
        <v>0</v>
      </c>
      <c r="GF174" s="157">
        <v>0</v>
      </c>
      <c r="GG174" s="157">
        <v>0</v>
      </c>
      <c r="GH174" s="157">
        <v>0</v>
      </c>
      <c r="GI174" s="157">
        <v>2.1612720000000001E-3</v>
      </c>
      <c r="GJ174" s="157">
        <v>0</v>
      </c>
      <c r="GK174" s="157">
        <v>4.2884179999999996E-3</v>
      </c>
      <c r="GL174" s="157">
        <v>0</v>
      </c>
      <c r="GM174" s="157">
        <v>0</v>
      </c>
      <c r="GN174" s="157">
        <v>0</v>
      </c>
      <c r="GO174" s="157">
        <v>0</v>
      </c>
      <c r="GP174" s="157">
        <v>0</v>
      </c>
      <c r="GQ174" s="157">
        <v>0</v>
      </c>
      <c r="GR174" s="192">
        <v>5.3000000000000001E-5</v>
      </c>
      <c r="GS174" s="157">
        <v>0</v>
      </c>
      <c r="GT174" s="157">
        <v>2.5974026000000001E-2</v>
      </c>
      <c r="GU174" s="157">
        <v>0</v>
      </c>
      <c r="GV174" s="157">
        <v>0</v>
      </c>
      <c r="GW174" s="157">
        <v>0</v>
      </c>
      <c r="GX174" s="157">
        <v>0</v>
      </c>
      <c r="GY174" s="157">
        <v>0</v>
      </c>
      <c r="GZ174" s="157">
        <v>0</v>
      </c>
      <c r="HA174" s="157">
        <v>0</v>
      </c>
    </row>
    <row r="175" spans="1:209" x14ac:dyDescent="0.2">
      <c r="A175" s="157" t="s">
        <v>3984</v>
      </c>
      <c r="B175" s="157">
        <v>0</v>
      </c>
      <c r="C175" s="157">
        <v>0</v>
      </c>
      <c r="D175" s="157">
        <v>0</v>
      </c>
      <c r="E175" s="157">
        <v>0</v>
      </c>
      <c r="F175" s="157">
        <v>0</v>
      </c>
      <c r="G175" s="157">
        <v>0</v>
      </c>
      <c r="H175" s="157">
        <v>0</v>
      </c>
      <c r="I175" s="157">
        <v>0</v>
      </c>
      <c r="J175" s="157">
        <v>0</v>
      </c>
      <c r="K175" s="157">
        <v>0</v>
      </c>
      <c r="L175" s="157">
        <v>0</v>
      </c>
      <c r="M175" s="157">
        <v>0</v>
      </c>
      <c r="N175" s="157">
        <v>0</v>
      </c>
      <c r="O175" s="157">
        <v>0</v>
      </c>
      <c r="P175" s="157">
        <v>0</v>
      </c>
      <c r="Q175" s="157">
        <v>5.3729500000000003E-4</v>
      </c>
      <c r="R175" s="157">
        <v>0</v>
      </c>
      <c r="S175" s="157">
        <v>1.7255840000000001E-3</v>
      </c>
      <c r="T175" s="157">
        <v>1.0926842000000001E-2</v>
      </c>
      <c r="U175" s="192">
        <v>8.8200000000000003E-5</v>
      </c>
      <c r="V175" s="157">
        <v>0</v>
      </c>
      <c r="W175" s="157">
        <v>0</v>
      </c>
      <c r="X175" s="157">
        <v>0</v>
      </c>
      <c r="Y175" s="157">
        <v>0</v>
      </c>
      <c r="Z175" s="157">
        <v>0</v>
      </c>
      <c r="AA175" s="157">
        <v>5.7176659999999997E-3</v>
      </c>
      <c r="AB175" s="157">
        <v>0</v>
      </c>
      <c r="AC175" s="192">
        <v>5.7899999999999998E-5</v>
      </c>
      <c r="AD175" s="157">
        <v>0</v>
      </c>
      <c r="AE175" s="157">
        <v>0</v>
      </c>
      <c r="AF175" s="157">
        <v>0</v>
      </c>
      <c r="AG175" s="157">
        <v>0</v>
      </c>
      <c r="AH175" s="157">
        <v>2.9942178E-2</v>
      </c>
      <c r="AI175" s="157">
        <v>1.5664886999999999E-2</v>
      </c>
      <c r="AJ175" s="192">
        <v>7.1000000000000005E-5</v>
      </c>
      <c r="AK175" s="157">
        <v>0</v>
      </c>
      <c r="AL175" s="157">
        <v>0</v>
      </c>
      <c r="AM175" s="157">
        <v>0</v>
      </c>
      <c r="AN175" s="157">
        <v>0</v>
      </c>
      <c r="AO175" s="157">
        <v>0</v>
      </c>
      <c r="AP175" s="157">
        <v>0</v>
      </c>
      <c r="AQ175" s="157">
        <v>0</v>
      </c>
      <c r="AR175" s="157">
        <v>0</v>
      </c>
      <c r="AS175" s="157">
        <v>0</v>
      </c>
      <c r="AT175" s="157">
        <v>0</v>
      </c>
      <c r="AU175" s="157">
        <v>3.6067599999999999E-4</v>
      </c>
      <c r="AV175" s="157">
        <v>0</v>
      </c>
      <c r="AW175" s="157">
        <v>0</v>
      </c>
      <c r="AX175" s="157">
        <v>9.9255599999999991E-4</v>
      </c>
      <c r="AY175" s="192">
        <v>2.6999999999999999E-5</v>
      </c>
      <c r="AZ175" s="157">
        <v>0</v>
      </c>
      <c r="BA175" s="157">
        <v>0</v>
      </c>
      <c r="BB175" s="192">
        <v>4.9299999999999999E-5</v>
      </c>
      <c r="BC175" s="157">
        <v>1.035172E-3</v>
      </c>
      <c r="BD175" s="157">
        <v>3.1794150000000001E-3</v>
      </c>
      <c r="BE175" s="157">
        <v>4.9996909999999997E-3</v>
      </c>
      <c r="BF175" s="157">
        <v>0</v>
      </c>
      <c r="BG175" s="157">
        <v>0</v>
      </c>
      <c r="BH175" s="157">
        <v>0</v>
      </c>
      <c r="BI175" s="157">
        <v>0</v>
      </c>
      <c r="BJ175" s="157">
        <v>0</v>
      </c>
      <c r="BK175" s="157">
        <v>4.0988550000000002E-3</v>
      </c>
      <c r="BL175" s="157">
        <v>0</v>
      </c>
      <c r="BM175" s="157">
        <v>0</v>
      </c>
      <c r="BN175" s="157">
        <v>0</v>
      </c>
      <c r="BO175" s="157">
        <v>0</v>
      </c>
      <c r="BP175" s="157">
        <v>0</v>
      </c>
      <c r="BQ175" s="157">
        <v>0</v>
      </c>
      <c r="BR175" s="157">
        <v>4.439793E-3</v>
      </c>
      <c r="BS175" s="157">
        <v>0</v>
      </c>
      <c r="BT175" s="157">
        <v>0</v>
      </c>
      <c r="BU175" s="157">
        <v>0</v>
      </c>
      <c r="BV175" s="157">
        <v>4.6575729999999999E-3</v>
      </c>
      <c r="BW175" s="157">
        <v>0</v>
      </c>
      <c r="BX175" s="157">
        <v>4.6250809999999996E-3</v>
      </c>
      <c r="BY175" s="157">
        <v>2.4403758000000001E-2</v>
      </c>
      <c r="BZ175" s="157">
        <v>1.5689794E-2</v>
      </c>
      <c r="CA175" s="157">
        <v>2.5742337000000001E-2</v>
      </c>
      <c r="CB175" s="157">
        <v>5.7758769999999996E-3</v>
      </c>
      <c r="CC175" s="157">
        <v>2.2877947999999999E-2</v>
      </c>
      <c r="CD175" s="157">
        <v>5.2617911000000003E-2</v>
      </c>
      <c r="CE175" s="157">
        <v>3.1129370000000001E-3</v>
      </c>
      <c r="CF175" s="157">
        <v>1.6726205000000001E-2</v>
      </c>
      <c r="CG175" s="157">
        <v>0</v>
      </c>
      <c r="CH175" s="157">
        <v>0</v>
      </c>
      <c r="CI175" s="157">
        <v>3.3948799999999999E-4</v>
      </c>
      <c r="CJ175" s="157">
        <v>0</v>
      </c>
      <c r="CK175" s="157">
        <v>0</v>
      </c>
      <c r="CL175" s="157">
        <v>7.53304E-4</v>
      </c>
      <c r="CM175" s="157">
        <v>0</v>
      </c>
      <c r="CN175" s="192">
        <v>2.65E-5</v>
      </c>
      <c r="CO175" s="192">
        <v>2.5199999999999999E-5</v>
      </c>
      <c r="CP175" s="157">
        <v>9.7495100000000005E-4</v>
      </c>
      <c r="CQ175" s="157">
        <v>6.4407589999999999E-3</v>
      </c>
      <c r="CR175" s="157">
        <v>6.251965E-3</v>
      </c>
      <c r="CS175" s="157">
        <v>1.8063184999999999E-2</v>
      </c>
      <c r="CT175" s="157">
        <v>2.7749350999999998E-2</v>
      </c>
      <c r="CU175" s="157">
        <v>0</v>
      </c>
      <c r="CV175" s="157">
        <v>0</v>
      </c>
      <c r="CW175" s="157">
        <v>0</v>
      </c>
      <c r="CX175" s="157">
        <v>5.1488700000000001E-4</v>
      </c>
      <c r="CY175" s="157">
        <v>3.729076E-3</v>
      </c>
      <c r="CZ175" s="157">
        <v>0</v>
      </c>
      <c r="DA175" s="157">
        <v>0</v>
      </c>
      <c r="DB175" s="157">
        <v>0</v>
      </c>
      <c r="DC175" s="157">
        <v>0</v>
      </c>
      <c r="DD175" s="157">
        <v>0</v>
      </c>
      <c r="DE175" s="192">
        <v>1.3200000000000001E-5</v>
      </c>
      <c r="DF175" s="157">
        <v>0</v>
      </c>
      <c r="DG175" s="157">
        <v>2.9411800000000001E-4</v>
      </c>
      <c r="DH175" s="192">
        <v>6.7500000000000001E-5</v>
      </c>
      <c r="DI175" s="157">
        <v>6.2513900000000003E-4</v>
      </c>
      <c r="DJ175" s="157">
        <v>0</v>
      </c>
      <c r="DK175" s="192">
        <v>5.1E-5</v>
      </c>
      <c r="DL175" s="157">
        <v>0</v>
      </c>
      <c r="DM175" s="157">
        <v>0</v>
      </c>
      <c r="DN175" s="157">
        <v>1.7639000000000001E-4</v>
      </c>
      <c r="DO175" s="157">
        <v>0</v>
      </c>
      <c r="DP175" s="157">
        <v>0</v>
      </c>
      <c r="DQ175" s="157">
        <v>0</v>
      </c>
      <c r="DR175" s="157">
        <v>0</v>
      </c>
      <c r="DS175" s="192">
        <v>2.27E-5</v>
      </c>
      <c r="DT175" s="157">
        <v>1.1051829000000001E-2</v>
      </c>
      <c r="DU175" s="157">
        <v>3.0822299999999999E-4</v>
      </c>
      <c r="DV175" s="157">
        <v>0</v>
      </c>
      <c r="DW175" s="157">
        <v>0</v>
      </c>
      <c r="DX175" s="157">
        <v>3.4267070000000002E-3</v>
      </c>
      <c r="DY175" s="157">
        <v>0</v>
      </c>
      <c r="DZ175" s="157">
        <v>0</v>
      </c>
      <c r="EA175" s="157">
        <v>2.421861E-3</v>
      </c>
      <c r="EB175" s="157">
        <v>2.8658943999999999E-2</v>
      </c>
      <c r="EC175" s="157">
        <v>0</v>
      </c>
      <c r="ED175" s="157">
        <v>3.4464100000000002E-4</v>
      </c>
      <c r="EE175" s="157">
        <v>2.1295900000000001E-4</v>
      </c>
      <c r="EF175" s="157">
        <v>0</v>
      </c>
      <c r="EG175" s="157">
        <v>0</v>
      </c>
      <c r="EH175" s="157">
        <v>0</v>
      </c>
      <c r="EI175" s="157">
        <v>0</v>
      </c>
      <c r="EJ175" s="157">
        <v>0</v>
      </c>
      <c r="EK175" s="157">
        <v>4.8658210000000002E-3</v>
      </c>
      <c r="EL175" s="157">
        <v>0</v>
      </c>
      <c r="EM175" s="157">
        <v>0</v>
      </c>
      <c r="EN175" s="157">
        <v>0</v>
      </c>
      <c r="EO175" s="157">
        <v>0</v>
      </c>
      <c r="EP175" s="157">
        <v>0</v>
      </c>
      <c r="EQ175" s="157">
        <v>0</v>
      </c>
      <c r="ER175" s="157">
        <v>1.9516229E-2</v>
      </c>
      <c r="ES175" s="157">
        <v>0</v>
      </c>
      <c r="ET175" s="157">
        <v>2.3068049999999999E-3</v>
      </c>
      <c r="EU175" s="157">
        <v>0</v>
      </c>
      <c r="EV175" s="157">
        <v>0</v>
      </c>
      <c r="EW175" s="157">
        <v>3.0957499999999998E-4</v>
      </c>
      <c r="EX175" s="157">
        <v>0</v>
      </c>
      <c r="EY175" s="192">
        <v>5.1799999999999999E-5</v>
      </c>
      <c r="EZ175" s="157">
        <v>0</v>
      </c>
      <c r="FA175" s="157">
        <v>0</v>
      </c>
      <c r="FB175" s="192">
        <v>2.6999999999999999E-5</v>
      </c>
      <c r="FC175" s="157">
        <v>0</v>
      </c>
      <c r="FD175" s="157">
        <v>0</v>
      </c>
      <c r="FE175" s="157">
        <v>0</v>
      </c>
      <c r="FF175" s="157">
        <v>0</v>
      </c>
      <c r="FG175" s="157">
        <v>0</v>
      </c>
      <c r="FH175" s="192">
        <v>9.48E-5</v>
      </c>
      <c r="FI175" s="157">
        <v>0</v>
      </c>
      <c r="FJ175" s="157">
        <v>0</v>
      </c>
      <c r="FK175" s="192">
        <v>9.2399999999999996E-5</v>
      </c>
      <c r="FL175" s="157">
        <v>1.7658767999999998E-2</v>
      </c>
      <c r="FM175" s="157">
        <v>4.6490968000000001E-2</v>
      </c>
      <c r="FN175" s="192">
        <v>1.7200000000000001E-5</v>
      </c>
      <c r="FO175" s="157">
        <v>0</v>
      </c>
      <c r="FP175" s="157">
        <v>2.88113E-4</v>
      </c>
      <c r="FQ175" s="157">
        <v>1.1687294000000001E-2</v>
      </c>
      <c r="FR175" s="157">
        <v>0</v>
      </c>
      <c r="FS175" s="157">
        <v>0</v>
      </c>
      <c r="FT175" s="192">
        <v>2.1800000000000001E-5</v>
      </c>
      <c r="FU175" s="157">
        <v>0</v>
      </c>
      <c r="FV175" s="157">
        <v>0</v>
      </c>
      <c r="FW175" s="157">
        <v>0</v>
      </c>
      <c r="FX175" s="157">
        <v>1.3766633E-2</v>
      </c>
      <c r="FY175" s="157">
        <v>0</v>
      </c>
      <c r="FZ175" s="157">
        <v>0</v>
      </c>
      <c r="GA175" s="157">
        <v>0</v>
      </c>
      <c r="GB175" s="157">
        <v>0</v>
      </c>
      <c r="GC175" s="157">
        <v>1.13263E-4</v>
      </c>
      <c r="GD175" s="157">
        <v>1.3175812E-2</v>
      </c>
      <c r="GE175" s="157">
        <v>4.0440099999999998E-3</v>
      </c>
      <c r="GF175" s="157">
        <v>0</v>
      </c>
      <c r="GG175" s="157">
        <v>0</v>
      </c>
      <c r="GH175" s="157">
        <v>0</v>
      </c>
      <c r="GI175" s="157">
        <v>0</v>
      </c>
      <c r="GJ175" s="157">
        <v>0</v>
      </c>
      <c r="GK175" s="157">
        <v>8.4881109999999996E-3</v>
      </c>
      <c r="GL175" s="157">
        <v>0</v>
      </c>
      <c r="GM175" s="157">
        <v>1.151853E-3</v>
      </c>
      <c r="GN175" s="157">
        <v>0</v>
      </c>
      <c r="GO175" s="157">
        <v>1.118747E-3</v>
      </c>
      <c r="GP175" s="157">
        <v>0</v>
      </c>
      <c r="GQ175" s="157">
        <v>0</v>
      </c>
      <c r="GR175" s="157">
        <v>0</v>
      </c>
      <c r="GS175" s="157">
        <v>0</v>
      </c>
      <c r="GT175" s="157">
        <v>0</v>
      </c>
      <c r="GU175" s="157">
        <v>0</v>
      </c>
      <c r="GV175" s="157">
        <v>0</v>
      </c>
      <c r="GW175" s="157">
        <v>0</v>
      </c>
      <c r="GX175" s="157">
        <v>0</v>
      </c>
      <c r="GY175" s="157">
        <v>1.0752688E-2</v>
      </c>
      <c r="GZ175" s="157">
        <v>0</v>
      </c>
      <c r="HA175" s="157">
        <v>0</v>
      </c>
    </row>
    <row r="176" spans="1:209" x14ac:dyDescent="0.2">
      <c r="A176" s="157" t="s">
        <v>3985</v>
      </c>
      <c r="B176" s="157">
        <v>0</v>
      </c>
      <c r="C176" s="157">
        <v>0</v>
      </c>
      <c r="D176" s="157">
        <v>0</v>
      </c>
      <c r="E176" s="157">
        <v>0</v>
      </c>
      <c r="F176" s="157">
        <v>0</v>
      </c>
      <c r="G176" s="157">
        <v>0</v>
      </c>
      <c r="H176" s="157">
        <v>0</v>
      </c>
      <c r="I176" s="157">
        <v>0</v>
      </c>
      <c r="J176" s="157">
        <v>0</v>
      </c>
      <c r="K176" s="157">
        <v>0</v>
      </c>
      <c r="L176" s="157">
        <v>0</v>
      </c>
      <c r="M176" s="157">
        <v>0</v>
      </c>
      <c r="N176" s="157">
        <v>0</v>
      </c>
      <c r="O176" s="157">
        <v>0</v>
      </c>
      <c r="P176" s="157">
        <v>0</v>
      </c>
      <c r="Q176" s="157">
        <v>0</v>
      </c>
      <c r="R176" s="157">
        <v>0</v>
      </c>
      <c r="S176" s="157">
        <v>1.4379900000000001E-4</v>
      </c>
      <c r="T176" s="192">
        <v>3.2299999999999999E-5</v>
      </c>
      <c r="U176" s="157">
        <v>0</v>
      </c>
      <c r="V176" s="157">
        <v>0</v>
      </c>
      <c r="W176" s="157">
        <v>0</v>
      </c>
      <c r="X176" s="157">
        <v>0</v>
      </c>
      <c r="Y176" s="157">
        <v>0</v>
      </c>
      <c r="Z176" s="157">
        <v>0</v>
      </c>
      <c r="AA176" s="157">
        <v>0</v>
      </c>
      <c r="AB176" s="157">
        <v>0</v>
      </c>
      <c r="AC176" s="157">
        <v>0</v>
      </c>
      <c r="AD176" s="157">
        <v>0</v>
      </c>
      <c r="AE176" s="157">
        <v>0</v>
      </c>
      <c r="AF176" s="157">
        <v>0</v>
      </c>
      <c r="AG176" s="157">
        <v>0</v>
      </c>
      <c r="AH176" s="157">
        <v>0</v>
      </c>
      <c r="AI176" s="157">
        <v>0</v>
      </c>
      <c r="AJ176" s="157">
        <v>0</v>
      </c>
      <c r="AK176" s="157">
        <v>0</v>
      </c>
      <c r="AL176" s="157">
        <v>0</v>
      </c>
      <c r="AM176" s="157">
        <v>0</v>
      </c>
      <c r="AN176" s="157">
        <v>0</v>
      </c>
      <c r="AO176" s="157">
        <v>0</v>
      </c>
      <c r="AP176" s="157">
        <v>0</v>
      </c>
      <c r="AQ176" s="157">
        <v>0</v>
      </c>
      <c r="AR176" s="157">
        <v>0</v>
      </c>
      <c r="AS176" s="157">
        <v>0</v>
      </c>
      <c r="AT176" s="157">
        <v>0</v>
      </c>
      <c r="AU176" s="157">
        <v>0</v>
      </c>
      <c r="AV176" s="157">
        <v>0</v>
      </c>
      <c r="AW176" s="157">
        <v>0</v>
      </c>
      <c r="AX176" s="157">
        <v>0</v>
      </c>
      <c r="AY176" s="157">
        <v>0</v>
      </c>
      <c r="AZ176" s="157">
        <v>0</v>
      </c>
      <c r="BA176" s="157">
        <v>0</v>
      </c>
      <c r="BB176" s="157">
        <v>0</v>
      </c>
      <c r="BC176" s="157">
        <v>0</v>
      </c>
      <c r="BD176" s="157">
        <v>0</v>
      </c>
      <c r="BE176" s="157">
        <v>0</v>
      </c>
      <c r="BF176" s="157">
        <v>0</v>
      </c>
      <c r="BG176" s="157">
        <v>0</v>
      </c>
      <c r="BH176" s="157">
        <v>0</v>
      </c>
      <c r="BI176" s="157">
        <v>0</v>
      </c>
      <c r="BJ176" s="157">
        <v>0</v>
      </c>
      <c r="BK176" s="157">
        <v>0</v>
      </c>
      <c r="BL176" s="157">
        <v>0</v>
      </c>
      <c r="BM176" s="157">
        <v>0</v>
      </c>
      <c r="BN176" s="157">
        <v>0</v>
      </c>
      <c r="BO176" s="157">
        <v>0</v>
      </c>
      <c r="BP176" s="157">
        <v>0</v>
      </c>
      <c r="BQ176" s="157">
        <v>0</v>
      </c>
      <c r="BR176" s="157">
        <v>0</v>
      </c>
      <c r="BS176" s="157">
        <v>0</v>
      </c>
      <c r="BT176" s="157">
        <v>0</v>
      </c>
      <c r="BU176" s="157">
        <v>0</v>
      </c>
      <c r="BV176" s="157">
        <v>0</v>
      </c>
      <c r="BW176" s="157">
        <v>0</v>
      </c>
      <c r="BX176" s="157">
        <v>0</v>
      </c>
      <c r="BY176" s="157">
        <v>0</v>
      </c>
      <c r="BZ176" s="157">
        <v>0</v>
      </c>
      <c r="CA176" s="157">
        <v>0</v>
      </c>
      <c r="CB176" s="157">
        <v>0</v>
      </c>
      <c r="CC176" s="157">
        <v>0</v>
      </c>
      <c r="CD176" s="157">
        <v>0</v>
      </c>
      <c r="CE176" s="157">
        <v>0</v>
      </c>
      <c r="CF176" s="157">
        <v>0</v>
      </c>
      <c r="CG176" s="157">
        <v>0</v>
      </c>
      <c r="CH176" s="157">
        <v>0</v>
      </c>
      <c r="CI176" s="157">
        <v>0</v>
      </c>
      <c r="CJ176" s="157">
        <v>0</v>
      </c>
      <c r="CK176" s="157">
        <v>0</v>
      </c>
      <c r="CL176" s="157">
        <v>0</v>
      </c>
      <c r="CM176" s="157">
        <v>0</v>
      </c>
      <c r="CN176" s="157">
        <v>0</v>
      </c>
      <c r="CO176" s="157">
        <v>0</v>
      </c>
      <c r="CP176" s="157">
        <v>0</v>
      </c>
      <c r="CQ176" s="157">
        <v>0</v>
      </c>
      <c r="CR176" s="157">
        <v>0</v>
      </c>
      <c r="CS176" s="157">
        <v>0</v>
      </c>
      <c r="CT176" s="157">
        <v>0</v>
      </c>
      <c r="CU176" s="157">
        <v>0</v>
      </c>
      <c r="CV176" s="157">
        <v>0</v>
      </c>
      <c r="CW176" s="157">
        <v>0</v>
      </c>
      <c r="CX176" s="157">
        <v>0</v>
      </c>
      <c r="CY176" s="157">
        <v>0</v>
      </c>
      <c r="CZ176" s="157">
        <v>0</v>
      </c>
      <c r="DA176" s="157">
        <v>0</v>
      </c>
      <c r="DB176" s="157">
        <v>0</v>
      </c>
      <c r="DC176" s="157">
        <v>0</v>
      </c>
      <c r="DD176" s="157">
        <v>0</v>
      </c>
      <c r="DE176" s="157">
        <v>0</v>
      </c>
      <c r="DF176" s="157">
        <v>0</v>
      </c>
      <c r="DG176" s="157">
        <v>0</v>
      </c>
      <c r="DH176" s="157">
        <v>0</v>
      </c>
      <c r="DI176" s="157">
        <v>0</v>
      </c>
      <c r="DJ176" s="157">
        <v>0</v>
      </c>
      <c r="DK176" s="157">
        <v>0</v>
      </c>
      <c r="DL176" s="157">
        <v>0</v>
      </c>
      <c r="DM176" s="157">
        <v>0</v>
      </c>
      <c r="DN176" s="157">
        <v>0</v>
      </c>
      <c r="DO176" s="157">
        <v>0</v>
      </c>
      <c r="DP176" s="157">
        <v>0</v>
      </c>
      <c r="DQ176" s="157">
        <v>0</v>
      </c>
      <c r="DR176" s="157">
        <v>0</v>
      </c>
      <c r="DS176" s="157">
        <v>0</v>
      </c>
      <c r="DT176" s="157">
        <v>0</v>
      </c>
      <c r="DU176" s="157">
        <v>0</v>
      </c>
      <c r="DV176" s="157">
        <v>0</v>
      </c>
      <c r="DW176" s="157">
        <v>0</v>
      </c>
      <c r="DX176" s="157">
        <v>0</v>
      </c>
      <c r="DY176" s="157">
        <v>0</v>
      </c>
      <c r="DZ176" s="157">
        <v>0</v>
      </c>
      <c r="EA176" s="157">
        <v>0</v>
      </c>
      <c r="EB176" s="157">
        <v>0</v>
      </c>
      <c r="EC176" s="157">
        <v>0</v>
      </c>
      <c r="ED176" s="157">
        <v>0</v>
      </c>
      <c r="EE176" s="157">
        <v>0</v>
      </c>
      <c r="EF176" s="157">
        <v>0</v>
      </c>
      <c r="EG176" s="157">
        <v>0</v>
      </c>
      <c r="EH176" s="157">
        <v>0</v>
      </c>
      <c r="EI176" s="157">
        <v>0</v>
      </c>
      <c r="EJ176" s="157">
        <v>0</v>
      </c>
      <c r="EK176" s="157">
        <v>0</v>
      </c>
      <c r="EL176" s="157">
        <v>0</v>
      </c>
      <c r="EM176" s="157">
        <v>0</v>
      </c>
      <c r="EN176" s="157">
        <v>0</v>
      </c>
      <c r="EO176" s="157">
        <v>0</v>
      </c>
      <c r="EP176" s="157">
        <v>0</v>
      </c>
      <c r="EQ176" s="157">
        <v>0</v>
      </c>
      <c r="ER176" s="157">
        <v>0</v>
      </c>
      <c r="ES176" s="157">
        <v>0</v>
      </c>
      <c r="ET176" s="157">
        <v>0</v>
      </c>
      <c r="EU176" s="157">
        <v>0</v>
      </c>
      <c r="EV176" s="157">
        <v>0</v>
      </c>
      <c r="EW176" s="157">
        <v>0</v>
      </c>
      <c r="EX176" s="157">
        <v>0</v>
      </c>
      <c r="EY176" s="157">
        <v>0</v>
      </c>
      <c r="EZ176" s="157">
        <v>0</v>
      </c>
      <c r="FA176" s="157">
        <v>0</v>
      </c>
      <c r="FB176" s="157">
        <v>0</v>
      </c>
      <c r="FC176" s="157">
        <v>0</v>
      </c>
      <c r="FD176" s="157">
        <v>0</v>
      </c>
      <c r="FE176" s="157">
        <v>0</v>
      </c>
      <c r="FF176" s="157">
        <v>0</v>
      </c>
      <c r="FG176" s="157">
        <v>0</v>
      </c>
      <c r="FH176" s="157">
        <v>0</v>
      </c>
      <c r="FI176" s="157">
        <v>0</v>
      </c>
      <c r="FJ176" s="157">
        <v>0</v>
      </c>
      <c r="FK176" s="157">
        <v>0</v>
      </c>
      <c r="FL176" s="157">
        <v>0</v>
      </c>
      <c r="FM176" s="157">
        <v>0</v>
      </c>
      <c r="FN176" s="157">
        <v>0</v>
      </c>
      <c r="FO176" s="157">
        <v>0</v>
      </c>
      <c r="FP176" s="157">
        <v>0</v>
      </c>
      <c r="FQ176" s="157">
        <v>0</v>
      </c>
      <c r="FR176" s="157">
        <v>0</v>
      </c>
      <c r="FS176" s="157">
        <v>0</v>
      </c>
      <c r="FT176" s="157">
        <v>0</v>
      </c>
      <c r="FU176" s="157">
        <v>0</v>
      </c>
      <c r="FV176" s="157">
        <v>0</v>
      </c>
      <c r="FW176" s="157">
        <v>0</v>
      </c>
      <c r="FX176" s="157">
        <v>0</v>
      </c>
      <c r="FY176" s="157">
        <v>0</v>
      </c>
      <c r="FZ176" s="157">
        <v>0</v>
      </c>
      <c r="GA176" s="157">
        <v>0</v>
      </c>
      <c r="GB176" s="157">
        <v>0</v>
      </c>
      <c r="GC176" s="157">
        <v>0</v>
      </c>
      <c r="GD176" s="157">
        <v>0</v>
      </c>
      <c r="GE176" s="157">
        <v>0</v>
      </c>
      <c r="GF176" s="157">
        <v>0</v>
      </c>
      <c r="GG176" s="157">
        <v>0</v>
      </c>
      <c r="GH176" s="157">
        <v>0</v>
      </c>
      <c r="GI176" s="157">
        <v>0</v>
      </c>
      <c r="GJ176" s="157">
        <v>0</v>
      </c>
      <c r="GK176" s="157">
        <v>0</v>
      </c>
      <c r="GL176" s="157">
        <v>0</v>
      </c>
      <c r="GM176" s="157">
        <v>0</v>
      </c>
      <c r="GN176" s="157">
        <v>0</v>
      </c>
      <c r="GO176" s="157">
        <v>0</v>
      </c>
      <c r="GP176" s="157">
        <v>0</v>
      </c>
      <c r="GQ176" s="157">
        <v>0</v>
      </c>
      <c r="GR176" s="157">
        <v>0</v>
      </c>
      <c r="GS176" s="157">
        <v>0</v>
      </c>
      <c r="GT176" s="157">
        <v>0</v>
      </c>
      <c r="GU176" s="157">
        <v>0</v>
      </c>
      <c r="GV176" s="157">
        <v>0</v>
      </c>
      <c r="GW176" s="157">
        <v>0</v>
      </c>
      <c r="GX176" s="157">
        <v>0</v>
      </c>
      <c r="GY176" s="157">
        <v>0</v>
      </c>
      <c r="GZ176" s="157">
        <v>0</v>
      </c>
      <c r="HA176" s="157">
        <v>0</v>
      </c>
    </row>
    <row r="177" spans="1:209" x14ac:dyDescent="0.2">
      <c r="A177" s="157" t="s">
        <v>3986</v>
      </c>
      <c r="B177" s="157">
        <v>0</v>
      </c>
      <c r="C177" s="157">
        <v>0</v>
      </c>
      <c r="D177" s="157">
        <v>0</v>
      </c>
      <c r="E177" s="157">
        <v>0</v>
      </c>
      <c r="F177" s="157">
        <v>0</v>
      </c>
      <c r="G177" s="157">
        <v>0</v>
      </c>
      <c r="H177" s="157">
        <v>0</v>
      </c>
      <c r="I177" s="157">
        <v>0</v>
      </c>
      <c r="J177" s="157">
        <v>0</v>
      </c>
      <c r="K177" s="157">
        <v>0</v>
      </c>
      <c r="L177" s="157">
        <v>0</v>
      </c>
      <c r="M177" s="157">
        <v>0</v>
      </c>
      <c r="N177" s="157">
        <v>0</v>
      </c>
      <c r="O177" s="157">
        <v>0</v>
      </c>
      <c r="P177" s="157">
        <v>0</v>
      </c>
      <c r="Q177" s="157">
        <v>0</v>
      </c>
      <c r="R177" s="157">
        <v>0</v>
      </c>
      <c r="S177" s="157">
        <v>2.0850809999999999E-3</v>
      </c>
      <c r="T177" s="157">
        <v>4.2026299999999998E-4</v>
      </c>
      <c r="U177" s="157">
        <v>0</v>
      </c>
      <c r="V177" s="157">
        <v>0</v>
      </c>
      <c r="W177" s="157">
        <v>0</v>
      </c>
      <c r="X177" s="157">
        <v>0</v>
      </c>
      <c r="Y177" s="157">
        <v>0</v>
      </c>
      <c r="Z177" s="157">
        <v>0</v>
      </c>
      <c r="AA177" s="157">
        <v>0</v>
      </c>
      <c r="AB177" s="157">
        <v>0</v>
      </c>
      <c r="AC177" s="157">
        <v>0</v>
      </c>
      <c r="AD177" s="157">
        <v>0</v>
      </c>
      <c r="AE177" s="157">
        <v>0</v>
      </c>
      <c r="AF177" s="157">
        <v>0</v>
      </c>
      <c r="AG177" s="157">
        <v>0</v>
      </c>
      <c r="AH177" s="157">
        <v>0</v>
      </c>
      <c r="AI177" s="157">
        <v>0</v>
      </c>
      <c r="AJ177" s="157">
        <v>0</v>
      </c>
      <c r="AK177" s="157">
        <v>0</v>
      </c>
      <c r="AL177" s="157">
        <v>0</v>
      </c>
      <c r="AM177" s="157">
        <v>0</v>
      </c>
      <c r="AN177" s="157">
        <v>0</v>
      </c>
      <c r="AO177" s="157">
        <v>0</v>
      </c>
      <c r="AP177" s="157">
        <v>0</v>
      </c>
      <c r="AQ177" s="157">
        <v>0</v>
      </c>
      <c r="AR177" s="157">
        <v>0</v>
      </c>
      <c r="AS177" s="157">
        <v>0</v>
      </c>
      <c r="AT177" s="192">
        <v>5.3700000000000003E-6</v>
      </c>
      <c r="AU177" s="157">
        <v>0</v>
      </c>
      <c r="AV177" s="157">
        <v>0</v>
      </c>
      <c r="AW177" s="192">
        <v>6.8399999999999996E-5</v>
      </c>
      <c r="AX177" s="192">
        <v>6.6199999999999996E-5</v>
      </c>
      <c r="AY177" s="157">
        <v>0</v>
      </c>
      <c r="AZ177" s="157">
        <v>0</v>
      </c>
      <c r="BA177" s="157">
        <v>0</v>
      </c>
      <c r="BB177" s="157">
        <v>0</v>
      </c>
      <c r="BC177" s="157">
        <v>0</v>
      </c>
      <c r="BD177" s="157">
        <v>0</v>
      </c>
      <c r="BE177" s="157">
        <v>0</v>
      </c>
      <c r="BF177" s="157">
        <v>0</v>
      </c>
      <c r="BG177" s="157">
        <v>0</v>
      </c>
      <c r="BH177" s="157">
        <v>0</v>
      </c>
      <c r="BI177" s="157">
        <v>0</v>
      </c>
      <c r="BJ177" s="157">
        <v>0</v>
      </c>
      <c r="BK177" s="157">
        <v>0</v>
      </c>
      <c r="BL177" s="157">
        <v>0</v>
      </c>
      <c r="BM177" s="157">
        <v>0</v>
      </c>
      <c r="BN177" s="157">
        <v>0</v>
      </c>
      <c r="BO177" s="157">
        <v>0</v>
      </c>
      <c r="BP177" s="157">
        <v>0</v>
      </c>
      <c r="BQ177" s="157">
        <v>0</v>
      </c>
      <c r="BR177" s="157">
        <v>0</v>
      </c>
      <c r="BS177" s="157">
        <v>0</v>
      </c>
      <c r="BT177" s="157">
        <v>0</v>
      </c>
      <c r="BU177" s="157">
        <v>0</v>
      </c>
      <c r="BV177" s="157">
        <v>0</v>
      </c>
      <c r="BW177" s="157">
        <v>0</v>
      </c>
      <c r="BX177" s="157">
        <v>0</v>
      </c>
      <c r="BY177" s="157">
        <v>0</v>
      </c>
      <c r="BZ177" s="157">
        <v>0</v>
      </c>
      <c r="CA177" s="157">
        <v>0</v>
      </c>
      <c r="CB177" s="157">
        <v>0</v>
      </c>
      <c r="CC177" s="157">
        <v>0</v>
      </c>
      <c r="CD177" s="157">
        <v>0</v>
      </c>
      <c r="CE177" s="157">
        <v>0</v>
      </c>
      <c r="CF177" s="157">
        <v>0</v>
      </c>
      <c r="CG177" s="157">
        <v>0</v>
      </c>
      <c r="CH177" s="157">
        <v>0</v>
      </c>
      <c r="CI177" s="157">
        <v>0</v>
      </c>
      <c r="CJ177" s="157">
        <v>0</v>
      </c>
      <c r="CK177" s="157">
        <v>0</v>
      </c>
      <c r="CL177" s="157">
        <v>0</v>
      </c>
      <c r="CM177" s="157">
        <v>0</v>
      </c>
      <c r="CN177" s="157">
        <v>0</v>
      </c>
      <c r="CO177" s="157">
        <v>0</v>
      </c>
      <c r="CP177" s="157">
        <v>0</v>
      </c>
      <c r="CQ177" s="157">
        <v>0</v>
      </c>
      <c r="CR177" s="157">
        <v>0</v>
      </c>
      <c r="CS177" s="157">
        <v>0</v>
      </c>
      <c r="CT177" s="157">
        <v>0</v>
      </c>
      <c r="CU177" s="157">
        <v>0</v>
      </c>
      <c r="CV177" s="157">
        <v>0</v>
      </c>
      <c r="CW177" s="157">
        <v>0</v>
      </c>
      <c r="CX177" s="157">
        <v>0</v>
      </c>
      <c r="CY177" s="192">
        <v>2.76E-5</v>
      </c>
      <c r="CZ177" s="157">
        <v>0</v>
      </c>
      <c r="DA177" s="157">
        <v>0</v>
      </c>
      <c r="DB177" s="157">
        <v>0</v>
      </c>
      <c r="DC177" s="157">
        <v>0</v>
      </c>
      <c r="DD177" s="157">
        <v>0</v>
      </c>
      <c r="DE177" s="157">
        <v>0</v>
      </c>
      <c r="DF177" s="157">
        <v>0</v>
      </c>
      <c r="DG177" s="157">
        <v>0</v>
      </c>
      <c r="DH177" s="157">
        <v>0</v>
      </c>
      <c r="DI177" s="157">
        <v>0</v>
      </c>
      <c r="DJ177" s="157">
        <v>0</v>
      </c>
      <c r="DK177" s="157">
        <v>0</v>
      </c>
      <c r="DL177" s="157">
        <v>0</v>
      </c>
      <c r="DM177" s="157">
        <v>0</v>
      </c>
      <c r="DN177" s="157">
        <v>0</v>
      </c>
      <c r="DO177" s="157">
        <v>0</v>
      </c>
      <c r="DP177" s="157">
        <v>0</v>
      </c>
      <c r="DQ177" s="157">
        <v>0</v>
      </c>
      <c r="DR177" s="157">
        <v>0</v>
      </c>
      <c r="DS177" s="157">
        <v>0</v>
      </c>
      <c r="DT177" s="157">
        <v>0</v>
      </c>
      <c r="DU177" s="157">
        <v>0</v>
      </c>
      <c r="DV177" s="157">
        <v>0</v>
      </c>
      <c r="DW177" s="157">
        <v>0</v>
      </c>
      <c r="DX177" s="157">
        <v>0</v>
      </c>
      <c r="DY177" s="157">
        <v>0</v>
      </c>
      <c r="DZ177" s="157">
        <v>0</v>
      </c>
      <c r="EA177" s="157">
        <v>0</v>
      </c>
      <c r="EB177" s="192">
        <v>3.5200000000000002E-5</v>
      </c>
      <c r="EC177" s="157">
        <v>0</v>
      </c>
      <c r="ED177" s="157">
        <v>0</v>
      </c>
      <c r="EE177" s="157">
        <v>0</v>
      </c>
      <c r="EF177" s="157">
        <v>0</v>
      </c>
      <c r="EG177" s="157">
        <v>0</v>
      </c>
      <c r="EH177" s="157">
        <v>0</v>
      </c>
      <c r="EI177" s="157">
        <v>0</v>
      </c>
      <c r="EJ177" s="157">
        <v>0</v>
      </c>
      <c r="EK177" s="157">
        <v>0</v>
      </c>
      <c r="EL177" s="157">
        <v>0</v>
      </c>
      <c r="EM177" s="157">
        <v>0</v>
      </c>
      <c r="EN177" s="157">
        <v>0</v>
      </c>
      <c r="EO177" s="157">
        <v>0</v>
      </c>
      <c r="EP177" s="157">
        <v>0</v>
      </c>
      <c r="EQ177" s="157">
        <v>0</v>
      </c>
      <c r="ER177" s="157">
        <v>0</v>
      </c>
      <c r="ES177" s="157">
        <v>0</v>
      </c>
      <c r="ET177" s="157">
        <v>0</v>
      </c>
      <c r="EU177" s="157">
        <v>0</v>
      </c>
      <c r="EV177" s="157">
        <v>0</v>
      </c>
      <c r="EW177" s="157">
        <v>0</v>
      </c>
      <c r="EX177" s="157">
        <v>0</v>
      </c>
      <c r="EY177" s="157">
        <v>0</v>
      </c>
      <c r="EZ177" s="157">
        <v>0</v>
      </c>
      <c r="FA177" s="157">
        <v>0</v>
      </c>
      <c r="FB177" s="157">
        <v>0</v>
      </c>
      <c r="FC177" s="157">
        <v>0</v>
      </c>
      <c r="FD177" s="157">
        <v>0</v>
      </c>
      <c r="FE177" s="157">
        <v>0</v>
      </c>
      <c r="FF177" s="157">
        <v>0</v>
      </c>
      <c r="FG177" s="157">
        <v>0</v>
      </c>
      <c r="FH177" s="157">
        <v>0</v>
      </c>
      <c r="FI177" s="157">
        <v>0</v>
      </c>
      <c r="FJ177" s="157">
        <v>0</v>
      </c>
      <c r="FK177" s="157">
        <v>0</v>
      </c>
      <c r="FL177" s="157">
        <v>0</v>
      </c>
      <c r="FM177" s="157">
        <v>0</v>
      </c>
      <c r="FN177" s="157">
        <v>0</v>
      </c>
      <c r="FO177" s="157">
        <v>0</v>
      </c>
      <c r="FP177" s="157">
        <v>0</v>
      </c>
      <c r="FQ177" s="157">
        <v>0</v>
      </c>
      <c r="FR177" s="157">
        <v>0</v>
      </c>
      <c r="FS177" s="157">
        <v>0</v>
      </c>
      <c r="FT177" s="157">
        <v>0</v>
      </c>
      <c r="FU177" s="157">
        <v>0</v>
      </c>
      <c r="FV177" s="157">
        <v>0</v>
      </c>
      <c r="FW177" s="192">
        <v>9.9199999999999999E-5</v>
      </c>
      <c r="FX177" s="157">
        <v>0</v>
      </c>
      <c r="FY177" s="157">
        <v>0</v>
      </c>
      <c r="FZ177" s="157">
        <v>0</v>
      </c>
      <c r="GA177" s="157">
        <v>0</v>
      </c>
      <c r="GB177" s="157">
        <v>0</v>
      </c>
      <c r="GC177" s="157">
        <v>0</v>
      </c>
      <c r="GD177" s="157">
        <v>0</v>
      </c>
      <c r="GE177" s="157">
        <v>0</v>
      </c>
      <c r="GF177" s="157">
        <v>0</v>
      </c>
      <c r="GG177" s="157">
        <v>0</v>
      </c>
      <c r="GH177" s="157">
        <v>0</v>
      </c>
      <c r="GI177" s="157">
        <v>0</v>
      </c>
      <c r="GJ177" s="157">
        <v>0</v>
      </c>
      <c r="GK177" s="157">
        <v>0</v>
      </c>
      <c r="GL177" s="157">
        <v>0</v>
      </c>
      <c r="GM177" s="157">
        <v>0</v>
      </c>
      <c r="GN177" s="157">
        <v>0</v>
      </c>
      <c r="GO177" s="157">
        <v>0</v>
      </c>
      <c r="GP177" s="157">
        <v>0</v>
      </c>
      <c r="GQ177" s="157">
        <v>0</v>
      </c>
      <c r="GR177" s="157">
        <v>0</v>
      </c>
      <c r="GS177" s="157">
        <v>0</v>
      </c>
      <c r="GT177" s="157">
        <v>0</v>
      </c>
      <c r="GU177" s="157">
        <v>0</v>
      </c>
      <c r="GV177" s="157">
        <v>0</v>
      </c>
      <c r="GW177" s="157">
        <v>0</v>
      </c>
      <c r="GX177" s="157">
        <v>0</v>
      </c>
      <c r="GY177" s="157">
        <v>0</v>
      </c>
      <c r="GZ177" s="157">
        <v>0</v>
      </c>
      <c r="HA177" s="157">
        <v>0</v>
      </c>
    </row>
    <row r="178" spans="1:209" x14ac:dyDescent="0.2">
      <c r="A178" s="157" t="s">
        <v>3987</v>
      </c>
      <c r="B178" s="157">
        <v>0</v>
      </c>
      <c r="C178" s="157">
        <v>0</v>
      </c>
      <c r="D178" s="157">
        <v>0</v>
      </c>
      <c r="E178" s="157">
        <v>0</v>
      </c>
      <c r="F178" s="157">
        <v>0</v>
      </c>
      <c r="G178" s="157">
        <v>0</v>
      </c>
      <c r="H178" s="157">
        <v>0</v>
      </c>
      <c r="I178" s="157">
        <v>0</v>
      </c>
      <c r="J178" s="157">
        <v>0</v>
      </c>
      <c r="K178" s="157">
        <v>0</v>
      </c>
      <c r="L178" s="157">
        <v>0</v>
      </c>
      <c r="M178" s="157">
        <v>0</v>
      </c>
      <c r="N178" s="157">
        <v>0</v>
      </c>
      <c r="O178" s="157">
        <v>0</v>
      </c>
      <c r="P178" s="157">
        <v>0</v>
      </c>
      <c r="Q178" s="157">
        <v>0</v>
      </c>
      <c r="R178" s="157">
        <v>0</v>
      </c>
      <c r="S178" s="157">
        <v>1.67765E-4</v>
      </c>
      <c r="T178" s="157">
        <v>0</v>
      </c>
      <c r="U178" s="157">
        <v>0</v>
      </c>
      <c r="V178" s="157">
        <v>0</v>
      </c>
      <c r="W178" s="157">
        <v>0</v>
      </c>
      <c r="X178" s="157">
        <v>0</v>
      </c>
      <c r="Y178" s="157">
        <v>0</v>
      </c>
      <c r="Z178" s="157">
        <v>0</v>
      </c>
      <c r="AA178" s="157">
        <v>0</v>
      </c>
      <c r="AB178" s="157">
        <v>0</v>
      </c>
      <c r="AC178" s="157">
        <v>0</v>
      </c>
      <c r="AD178" s="157">
        <v>0</v>
      </c>
      <c r="AE178" s="157">
        <v>0</v>
      </c>
      <c r="AF178" s="157">
        <v>0</v>
      </c>
      <c r="AG178" s="157">
        <v>0</v>
      </c>
      <c r="AH178" s="157">
        <v>0</v>
      </c>
      <c r="AI178" s="157">
        <v>0</v>
      </c>
      <c r="AJ178" s="157">
        <v>0</v>
      </c>
      <c r="AK178" s="157">
        <v>0</v>
      </c>
      <c r="AL178" s="157">
        <v>0</v>
      </c>
      <c r="AM178" s="157">
        <v>0</v>
      </c>
      <c r="AN178" s="157">
        <v>0</v>
      </c>
      <c r="AO178" s="157">
        <v>0</v>
      </c>
      <c r="AP178" s="157">
        <v>0</v>
      </c>
      <c r="AQ178" s="157">
        <v>0</v>
      </c>
      <c r="AR178" s="157">
        <v>0</v>
      </c>
      <c r="AS178" s="157">
        <v>0</v>
      </c>
      <c r="AT178" s="157">
        <v>0</v>
      </c>
      <c r="AU178" s="157">
        <v>0</v>
      </c>
      <c r="AV178" s="157">
        <v>0</v>
      </c>
      <c r="AW178" s="157">
        <v>0</v>
      </c>
      <c r="AX178" s="157">
        <v>0</v>
      </c>
      <c r="AY178" s="157">
        <v>0</v>
      </c>
      <c r="AZ178" s="157">
        <v>0</v>
      </c>
      <c r="BA178" s="157">
        <v>0</v>
      </c>
      <c r="BB178" s="157">
        <v>0</v>
      </c>
      <c r="BC178" s="157">
        <v>0</v>
      </c>
      <c r="BD178" s="157">
        <v>0</v>
      </c>
      <c r="BE178" s="157">
        <v>0</v>
      </c>
      <c r="BF178" s="157">
        <v>0</v>
      </c>
      <c r="BG178" s="157">
        <v>0</v>
      </c>
      <c r="BH178" s="157">
        <v>0</v>
      </c>
      <c r="BI178" s="157">
        <v>0</v>
      </c>
      <c r="BJ178" s="157">
        <v>0</v>
      </c>
      <c r="BK178" s="157">
        <v>0</v>
      </c>
      <c r="BL178" s="157">
        <v>0</v>
      </c>
      <c r="BM178" s="157">
        <v>0</v>
      </c>
      <c r="BN178" s="157">
        <v>0</v>
      </c>
      <c r="BO178" s="157">
        <v>0</v>
      </c>
      <c r="BP178" s="157">
        <v>0</v>
      </c>
      <c r="BQ178" s="157">
        <v>0</v>
      </c>
      <c r="BR178" s="157">
        <v>0</v>
      </c>
      <c r="BS178" s="157">
        <v>0</v>
      </c>
      <c r="BT178" s="157">
        <v>0</v>
      </c>
      <c r="BU178" s="157">
        <v>0</v>
      </c>
      <c r="BV178" s="157">
        <v>0</v>
      </c>
      <c r="BW178" s="157">
        <v>0</v>
      </c>
      <c r="BX178" s="157">
        <v>0</v>
      </c>
      <c r="BY178" s="157">
        <v>0</v>
      </c>
      <c r="BZ178" s="157">
        <v>0</v>
      </c>
      <c r="CA178" s="157">
        <v>0</v>
      </c>
      <c r="CB178" s="157">
        <v>0</v>
      </c>
      <c r="CC178" s="157">
        <v>0</v>
      </c>
      <c r="CD178" s="157">
        <v>0</v>
      </c>
      <c r="CE178" s="157">
        <v>0</v>
      </c>
      <c r="CF178" s="157">
        <v>0</v>
      </c>
      <c r="CG178" s="157">
        <v>0</v>
      </c>
      <c r="CH178" s="157">
        <v>0</v>
      </c>
      <c r="CI178" s="157">
        <v>0</v>
      </c>
      <c r="CJ178" s="157">
        <v>0</v>
      </c>
      <c r="CK178" s="157">
        <v>0</v>
      </c>
      <c r="CL178" s="157">
        <v>0</v>
      </c>
      <c r="CM178" s="157">
        <v>0</v>
      </c>
      <c r="CN178" s="157">
        <v>0</v>
      </c>
      <c r="CO178" s="157">
        <v>0</v>
      </c>
      <c r="CP178" s="157">
        <v>0</v>
      </c>
      <c r="CQ178" s="157">
        <v>0</v>
      </c>
      <c r="CR178" s="157">
        <v>0</v>
      </c>
      <c r="CS178" s="157">
        <v>0</v>
      </c>
      <c r="CT178" s="157">
        <v>0</v>
      </c>
      <c r="CU178" s="157">
        <v>0</v>
      </c>
      <c r="CV178" s="157">
        <v>0</v>
      </c>
      <c r="CW178" s="157">
        <v>0</v>
      </c>
      <c r="CX178" s="157">
        <v>0</v>
      </c>
      <c r="CY178" s="157">
        <v>0</v>
      </c>
      <c r="CZ178" s="157">
        <v>0</v>
      </c>
      <c r="DA178" s="157">
        <v>0</v>
      </c>
      <c r="DB178" s="157">
        <v>0</v>
      </c>
      <c r="DC178" s="157">
        <v>0</v>
      </c>
      <c r="DD178" s="157">
        <v>0</v>
      </c>
      <c r="DE178" s="157">
        <v>0</v>
      </c>
      <c r="DF178" s="157">
        <v>0</v>
      </c>
      <c r="DG178" s="157">
        <v>0</v>
      </c>
      <c r="DH178" s="157">
        <v>0</v>
      </c>
      <c r="DI178" s="157">
        <v>0</v>
      </c>
      <c r="DJ178" s="157">
        <v>0</v>
      </c>
      <c r="DK178" s="157">
        <v>0</v>
      </c>
      <c r="DL178" s="157">
        <v>0</v>
      </c>
      <c r="DM178" s="157">
        <v>0</v>
      </c>
      <c r="DN178" s="157">
        <v>0</v>
      </c>
      <c r="DO178" s="157">
        <v>0</v>
      </c>
      <c r="DP178" s="157">
        <v>0</v>
      </c>
      <c r="DQ178" s="157">
        <v>0</v>
      </c>
      <c r="DR178" s="157">
        <v>0</v>
      </c>
      <c r="DS178" s="157">
        <v>0</v>
      </c>
      <c r="DT178" s="157">
        <v>0</v>
      </c>
      <c r="DU178" s="157">
        <v>0</v>
      </c>
      <c r="DV178" s="157">
        <v>0</v>
      </c>
      <c r="DW178" s="157">
        <v>0</v>
      </c>
      <c r="DX178" s="157">
        <v>0</v>
      </c>
      <c r="DY178" s="157">
        <v>0</v>
      </c>
      <c r="DZ178" s="157">
        <v>0</v>
      </c>
      <c r="EA178" s="157">
        <v>0</v>
      </c>
      <c r="EB178" s="157">
        <v>0</v>
      </c>
      <c r="EC178" s="157">
        <v>0</v>
      </c>
      <c r="ED178" s="157">
        <v>0</v>
      </c>
      <c r="EE178" s="157">
        <v>0</v>
      </c>
      <c r="EF178" s="157">
        <v>0</v>
      </c>
      <c r="EG178" s="157">
        <v>0</v>
      </c>
      <c r="EH178" s="157">
        <v>0</v>
      </c>
      <c r="EI178" s="157">
        <v>0</v>
      </c>
      <c r="EJ178" s="157">
        <v>0</v>
      </c>
      <c r="EK178" s="157">
        <v>0</v>
      </c>
      <c r="EL178" s="157">
        <v>0</v>
      </c>
      <c r="EM178" s="157">
        <v>0</v>
      </c>
      <c r="EN178" s="157">
        <v>0</v>
      </c>
      <c r="EO178" s="157">
        <v>0</v>
      </c>
      <c r="EP178" s="157">
        <v>0</v>
      </c>
      <c r="EQ178" s="157">
        <v>0</v>
      </c>
      <c r="ER178" s="157">
        <v>0</v>
      </c>
      <c r="ES178" s="157">
        <v>0</v>
      </c>
      <c r="ET178" s="157">
        <v>0</v>
      </c>
      <c r="EU178" s="157">
        <v>0</v>
      </c>
      <c r="EV178" s="157">
        <v>0</v>
      </c>
      <c r="EW178" s="157">
        <v>0</v>
      </c>
      <c r="EX178" s="157">
        <v>0</v>
      </c>
      <c r="EY178" s="157">
        <v>0</v>
      </c>
      <c r="EZ178" s="157">
        <v>0</v>
      </c>
      <c r="FA178" s="157">
        <v>0</v>
      </c>
      <c r="FB178" s="157">
        <v>0</v>
      </c>
      <c r="FC178" s="157">
        <v>0</v>
      </c>
      <c r="FD178" s="157">
        <v>0</v>
      </c>
      <c r="FE178" s="157">
        <v>0</v>
      </c>
      <c r="FF178" s="157">
        <v>0</v>
      </c>
      <c r="FG178" s="157">
        <v>0</v>
      </c>
      <c r="FH178" s="157">
        <v>0</v>
      </c>
      <c r="FI178" s="157">
        <v>0</v>
      </c>
      <c r="FJ178" s="157">
        <v>0</v>
      </c>
      <c r="FK178" s="157">
        <v>0</v>
      </c>
      <c r="FL178" s="157">
        <v>0</v>
      </c>
      <c r="FM178" s="157">
        <v>0</v>
      </c>
      <c r="FN178" s="157">
        <v>0</v>
      </c>
      <c r="FO178" s="157">
        <v>0</v>
      </c>
      <c r="FP178" s="157">
        <v>0</v>
      </c>
      <c r="FQ178" s="157">
        <v>0</v>
      </c>
      <c r="FR178" s="157">
        <v>0</v>
      </c>
      <c r="FS178" s="157">
        <v>0</v>
      </c>
      <c r="FT178" s="157">
        <v>0</v>
      </c>
      <c r="FU178" s="157">
        <v>0</v>
      </c>
      <c r="FV178" s="157">
        <v>0</v>
      </c>
      <c r="FW178" s="157">
        <v>0</v>
      </c>
      <c r="FX178" s="157">
        <v>0</v>
      </c>
      <c r="FY178" s="157">
        <v>0</v>
      </c>
      <c r="FZ178" s="157">
        <v>0</v>
      </c>
      <c r="GA178" s="157">
        <v>0</v>
      </c>
      <c r="GB178" s="157">
        <v>0</v>
      </c>
      <c r="GC178" s="157">
        <v>0</v>
      </c>
      <c r="GD178" s="157">
        <v>0</v>
      </c>
      <c r="GE178" s="157">
        <v>0</v>
      </c>
      <c r="GF178" s="157">
        <v>0</v>
      </c>
      <c r="GG178" s="157">
        <v>0</v>
      </c>
      <c r="GH178" s="157">
        <v>0</v>
      </c>
      <c r="GI178" s="157">
        <v>0</v>
      </c>
      <c r="GJ178" s="157">
        <v>0</v>
      </c>
      <c r="GK178" s="157">
        <v>0</v>
      </c>
      <c r="GL178" s="157">
        <v>0</v>
      </c>
      <c r="GM178" s="157">
        <v>0</v>
      </c>
      <c r="GN178" s="157">
        <v>0</v>
      </c>
      <c r="GO178" s="157">
        <v>0</v>
      </c>
      <c r="GP178" s="157">
        <v>0</v>
      </c>
      <c r="GQ178" s="157">
        <v>0</v>
      </c>
      <c r="GR178" s="157">
        <v>0</v>
      </c>
      <c r="GS178" s="157">
        <v>0</v>
      </c>
      <c r="GT178" s="157">
        <v>0</v>
      </c>
      <c r="GU178" s="157">
        <v>0</v>
      </c>
      <c r="GV178" s="157">
        <v>0</v>
      </c>
      <c r="GW178" s="157">
        <v>0</v>
      </c>
      <c r="GX178" s="157">
        <v>0</v>
      </c>
      <c r="GY178" s="157">
        <v>0</v>
      </c>
      <c r="GZ178" s="157">
        <v>0</v>
      </c>
      <c r="HA178" s="157">
        <v>0</v>
      </c>
    </row>
    <row r="179" spans="1:209" x14ac:dyDescent="0.2">
      <c r="A179" s="157" t="s">
        <v>3988</v>
      </c>
      <c r="B179" s="157">
        <v>2.83455E-4</v>
      </c>
      <c r="C179" s="157">
        <v>5.4535599999999999E-4</v>
      </c>
      <c r="D179" s="157">
        <v>9.2573199999999997E-4</v>
      </c>
      <c r="E179" s="157">
        <v>7.6912300000000003E-4</v>
      </c>
      <c r="F179" s="192">
        <v>5.2599999999999998E-5</v>
      </c>
      <c r="G179" s="157">
        <v>4.1289400000000002E-4</v>
      </c>
      <c r="H179" s="157">
        <v>0</v>
      </c>
      <c r="I179" s="157">
        <v>2.4687789999999999E-3</v>
      </c>
      <c r="J179" s="157">
        <v>5.1146899999999996E-4</v>
      </c>
      <c r="K179" s="157">
        <v>1.8754700000000001E-4</v>
      </c>
      <c r="L179" s="157">
        <v>0</v>
      </c>
      <c r="M179" s="157">
        <v>0</v>
      </c>
      <c r="N179" s="157">
        <v>0</v>
      </c>
      <c r="O179" s="157">
        <v>6.5400799999999998E-4</v>
      </c>
      <c r="P179" s="157">
        <v>7.2795900000000003E-4</v>
      </c>
      <c r="Q179" s="157">
        <v>3.4766099999999998E-4</v>
      </c>
      <c r="R179" s="157">
        <v>1.9634399999999999E-4</v>
      </c>
      <c r="S179" s="157">
        <v>6.7106100000000003E-4</v>
      </c>
      <c r="T179" s="157">
        <v>3.168138E-3</v>
      </c>
      <c r="U179" s="157">
        <v>3.74986E-4</v>
      </c>
      <c r="V179" s="192">
        <v>4.0599999999999998E-5</v>
      </c>
      <c r="W179" s="157">
        <v>4.1457799999999997E-4</v>
      </c>
      <c r="X179" s="157">
        <v>3.103134E-3</v>
      </c>
      <c r="Y179" s="157">
        <v>3.2007699999999999E-4</v>
      </c>
      <c r="Z179" s="157">
        <v>0</v>
      </c>
      <c r="AA179" s="157">
        <v>0</v>
      </c>
      <c r="AB179" s="157">
        <v>9.7794599999999994E-4</v>
      </c>
      <c r="AC179" s="157">
        <v>1.7370499999999999E-4</v>
      </c>
      <c r="AD179" s="157">
        <v>0</v>
      </c>
      <c r="AE179" s="157">
        <v>6.3964399999999998E-4</v>
      </c>
      <c r="AF179" s="157">
        <v>4.1934999999999997E-4</v>
      </c>
      <c r="AG179" s="157">
        <v>0</v>
      </c>
      <c r="AH179" s="157">
        <v>2.1483729999999999E-3</v>
      </c>
      <c r="AI179" s="157">
        <v>2.7075100000000001E-4</v>
      </c>
      <c r="AJ179" s="157">
        <v>0</v>
      </c>
      <c r="AK179" s="157">
        <v>1.2573339999999999E-3</v>
      </c>
      <c r="AL179" s="157">
        <v>0</v>
      </c>
      <c r="AM179" s="157">
        <v>1.2413109999999999E-3</v>
      </c>
      <c r="AN179" s="157">
        <v>2.9782099999999998E-4</v>
      </c>
      <c r="AO179" s="157">
        <v>1.1890609999999999E-3</v>
      </c>
      <c r="AP179" s="157">
        <v>1.6809080000000001E-3</v>
      </c>
      <c r="AQ179" s="157">
        <v>4.6052099999999998E-4</v>
      </c>
      <c r="AR179" s="157">
        <v>4.9419199999999998E-3</v>
      </c>
      <c r="AS179" s="157">
        <v>0</v>
      </c>
      <c r="AT179" s="192">
        <v>5.3700000000000003E-6</v>
      </c>
      <c r="AU179" s="157">
        <v>0</v>
      </c>
      <c r="AV179" s="157">
        <v>0</v>
      </c>
      <c r="AW179" s="157">
        <v>0</v>
      </c>
      <c r="AX179" s="157">
        <v>1.9851100000000001E-4</v>
      </c>
      <c r="AY179" s="157">
        <v>0</v>
      </c>
      <c r="AZ179" s="157">
        <v>3.9837609999999997E-3</v>
      </c>
      <c r="BA179" s="157">
        <v>4.3348399999999999E-4</v>
      </c>
      <c r="BB179" s="157">
        <v>1.47885E-4</v>
      </c>
      <c r="BC179" s="157">
        <v>0</v>
      </c>
      <c r="BD179" s="157">
        <v>0</v>
      </c>
      <c r="BE179" s="157">
        <v>0</v>
      </c>
      <c r="BF179" s="157">
        <v>0</v>
      </c>
      <c r="BG179" s="192">
        <v>2.69E-5</v>
      </c>
      <c r="BH179" s="157">
        <v>0</v>
      </c>
      <c r="BI179" s="157">
        <v>0</v>
      </c>
      <c r="BJ179" s="157">
        <v>0</v>
      </c>
      <c r="BK179" s="157">
        <v>0</v>
      </c>
      <c r="BL179" s="157">
        <v>0</v>
      </c>
      <c r="BM179" s="157">
        <v>0</v>
      </c>
      <c r="BN179" s="157">
        <v>0</v>
      </c>
      <c r="BO179" s="192">
        <v>6.6699999999999995E-5</v>
      </c>
      <c r="BP179" s="157">
        <v>0</v>
      </c>
      <c r="BQ179" s="157">
        <v>1.19567E-4</v>
      </c>
      <c r="BR179" s="157">
        <v>3.4884100000000002E-4</v>
      </c>
      <c r="BS179" s="157">
        <v>0</v>
      </c>
      <c r="BT179" s="157">
        <v>0</v>
      </c>
      <c r="BU179" s="157">
        <v>0</v>
      </c>
      <c r="BV179" s="157">
        <v>1.235683E-3</v>
      </c>
      <c r="BW179" s="157">
        <v>0</v>
      </c>
      <c r="BX179" s="157">
        <v>0</v>
      </c>
      <c r="BY179" s="192">
        <v>2.5199999999999999E-5</v>
      </c>
      <c r="BZ179" s="157">
        <v>1.4544779999999999E-3</v>
      </c>
      <c r="CA179" s="157">
        <v>2.4117409999999998E-3</v>
      </c>
      <c r="CB179" s="157">
        <v>8.2167299999999998E-4</v>
      </c>
      <c r="CC179" s="157">
        <v>0</v>
      </c>
      <c r="CD179" s="157">
        <v>2.397171E-3</v>
      </c>
      <c r="CE179" s="157">
        <v>1.2451699999999999E-4</v>
      </c>
      <c r="CF179" s="157">
        <v>1.3015419999999999E-3</v>
      </c>
      <c r="CG179" s="157">
        <v>0</v>
      </c>
      <c r="CH179" s="157">
        <v>0</v>
      </c>
      <c r="CI179" s="157">
        <v>0</v>
      </c>
      <c r="CJ179" s="157">
        <v>1.05927E-4</v>
      </c>
      <c r="CK179" s="157">
        <v>0</v>
      </c>
      <c r="CL179" s="192">
        <v>1.11E-5</v>
      </c>
      <c r="CM179" s="157">
        <v>0</v>
      </c>
      <c r="CN179" s="157">
        <v>0</v>
      </c>
      <c r="CO179" s="157">
        <v>0</v>
      </c>
      <c r="CP179" s="157">
        <v>2.2498900000000001E-4</v>
      </c>
      <c r="CQ179" s="157">
        <v>1.465994E-3</v>
      </c>
      <c r="CR179" s="157">
        <v>1.257378E-3</v>
      </c>
      <c r="CS179" s="157">
        <v>3.5855370000000002E-3</v>
      </c>
      <c r="CT179" s="157">
        <v>4.8311480000000004E-3</v>
      </c>
      <c r="CU179" s="157">
        <v>0</v>
      </c>
      <c r="CV179" s="192">
        <v>5.9700000000000001E-5</v>
      </c>
      <c r="CW179" s="192">
        <v>5.93E-6</v>
      </c>
      <c r="CX179" s="192">
        <v>4.4799999999999998E-5</v>
      </c>
      <c r="CY179" s="157">
        <v>8.0106100000000005E-4</v>
      </c>
      <c r="CZ179" s="157">
        <v>0</v>
      </c>
      <c r="DA179" s="157">
        <v>1.283041E-3</v>
      </c>
      <c r="DB179" s="157">
        <v>4.8194370000000002E-3</v>
      </c>
      <c r="DC179" s="157">
        <v>6.5826290000000004E-3</v>
      </c>
      <c r="DD179" s="157">
        <v>5.2667199999999995E-4</v>
      </c>
      <c r="DE179" s="157">
        <v>0</v>
      </c>
      <c r="DF179" s="192">
        <v>4.5899999999999998E-5</v>
      </c>
      <c r="DG179" s="157">
        <v>0</v>
      </c>
      <c r="DH179" s="157">
        <v>0</v>
      </c>
      <c r="DI179" s="192">
        <v>6.05E-5</v>
      </c>
      <c r="DJ179" s="157">
        <v>0</v>
      </c>
      <c r="DK179" s="157">
        <v>0</v>
      </c>
      <c r="DL179" s="157">
        <v>0</v>
      </c>
      <c r="DM179" s="157">
        <v>0</v>
      </c>
      <c r="DN179" s="157">
        <v>3.9687799999999998E-4</v>
      </c>
      <c r="DO179" s="157">
        <v>0</v>
      </c>
      <c r="DP179" s="157">
        <v>0</v>
      </c>
      <c r="DQ179" s="157">
        <v>0</v>
      </c>
      <c r="DR179" s="157">
        <v>0</v>
      </c>
      <c r="DS179" s="157">
        <v>0</v>
      </c>
      <c r="DT179" s="157">
        <v>5.5047400000000002E-4</v>
      </c>
      <c r="DU179" s="157">
        <v>4.9315700000000004E-4</v>
      </c>
      <c r="DV179" s="157">
        <v>3.3729099999999998E-4</v>
      </c>
      <c r="DW179" s="157">
        <v>0</v>
      </c>
      <c r="DX179" s="157">
        <v>4.3513699999999999E-4</v>
      </c>
      <c r="DY179" s="157">
        <v>0</v>
      </c>
      <c r="DZ179" s="157">
        <v>0</v>
      </c>
      <c r="EA179" s="157">
        <v>2.2847699999999999E-4</v>
      </c>
      <c r="EB179" s="157">
        <v>3.6263770000000001E-3</v>
      </c>
      <c r="EC179" s="157">
        <v>0</v>
      </c>
      <c r="ED179" s="157">
        <v>2.067845E-3</v>
      </c>
      <c r="EE179" s="192">
        <v>5.3199999999999999E-5</v>
      </c>
      <c r="EF179" s="157">
        <v>0</v>
      </c>
      <c r="EG179" s="157">
        <v>0</v>
      </c>
      <c r="EH179" s="157">
        <v>1.7075689999999999E-3</v>
      </c>
      <c r="EI179" s="157">
        <v>0</v>
      </c>
      <c r="EJ179" s="157">
        <v>0</v>
      </c>
      <c r="EK179" s="192">
        <v>7.3700000000000002E-5</v>
      </c>
      <c r="EL179" s="157">
        <v>0</v>
      </c>
      <c r="EM179" s="157">
        <v>9.3835100000000003E-4</v>
      </c>
      <c r="EN179" s="157">
        <v>2.3399279999999998E-3</v>
      </c>
      <c r="EO179" s="157">
        <v>0</v>
      </c>
      <c r="EP179" s="157">
        <v>9.7113099999999997E-4</v>
      </c>
      <c r="EQ179" s="192">
        <v>3.5599999999999998E-5</v>
      </c>
      <c r="ER179" s="157">
        <v>0</v>
      </c>
      <c r="ES179" s="157">
        <v>7.9941500000000004E-4</v>
      </c>
      <c r="ET179" s="157">
        <v>0</v>
      </c>
      <c r="EU179" s="157">
        <v>0</v>
      </c>
      <c r="EV179" s="157">
        <v>3.1709249999999998E-3</v>
      </c>
      <c r="EW179" s="192">
        <v>9.1100000000000005E-5</v>
      </c>
      <c r="EX179" s="157">
        <v>1.8170370000000001E-3</v>
      </c>
      <c r="EY179" s="157">
        <v>0</v>
      </c>
      <c r="EZ179" s="157">
        <v>0</v>
      </c>
      <c r="FA179" s="157">
        <v>0</v>
      </c>
      <c r="FB179" s="157">
        <v>0</v>
      </c>
      <c r="FC179" s="157">
        <v>0</v>
      </c>
      <c r="FD179" s="157">
        <v>1.052447E-3</v>
      </c>
      <c r="FE179" s="157">
        <v>0</v>
      </c>
      <c r="FF179" s="157">
        <v>2.7129699999999999E-4</v>
      </c>
      <c r="FG179" s="157">
        <v>2.707437E-3</v>
      </c>
      <c r="FH179" s="192">
        <v>2.37E-5</v>
      </c>
      <c r="FI179" s="157">
        <v>0</v>
      </c>
      <c r="FJ179" s="157">
        <v>4.4761399999999999E-4</v>
      </c>
      <c r="FK179" s="157">
        <v>1.201312E-3</v>
      </c>
      <c r="FL179" s="157">
        <v>3.6601810000000002E-3</v>
      </c>
      <c r="FM179" s="157">
        <v>3.6803589999999998E-3</v>
      </c>
      <c r="FN179" s="157">
        <v>0</v>
      </c>
      <c r="FO179" s="157">
        <v>0</v>
      </c>
      <c r="FP179" s="157">
        <v>0</v>
      </c>
      <c r="FQ179" s="157">
        <v>1.6763279999999999E-3</v>
      </c>
      <c r="FR179" s="157">
        <v>0</v>
      </c>
      <c r="FS179" s="157">
        <v>0</v>
      </c>
      <c r="FT179" s="157">
        <v>0</v>
      </c>
      <c r="FU179" s="157">
        <v>0</v>
      </c>
      <c r="FV179" s="157">
        <v>0</v>
      </c>
      <c r="FW179" s="157">
        <v>0</v>
      </c>
      <c r="FX179" s="157">
        <v>0</v>
      </c>
      <c r="FY179" s="157">
        <v>7.6029099999999996E-4</v>
      </c>
      <c r="FZ179" s="157">
        <v>0</v>
      </c>
      <c r="GA179" s="157">
        <v>0</v>
      </c>
      <c r="GB179" s="157">
        <v>0</v>
      </c>
      <c r="GC179" s="157">
        <v>1.13263E-4</v>
      </c>
      <c r="GD179" s="157">
        <v>0</v>
      </c>
      <c r="GE179" s="157">
        <v>7.45544E-4</v>
      </c>
      <c r="GF179" s="157">
        <v>0</v>
      </c>
      <c r="GG179" s="157">
        <v>0</v>
      </c>
      <c r="GH179" s="157">
        <v>0</v>
      </c>
      <c r="GI179" s="157">
        <v>3.60212E-4</v>
      </c>
      <c r="GJ179" s="157">
        <v>3.2325799999999999E-4</v>
      </c>
      <c r="GK179" s="157">
        <v>0</v>
      </c>
      <c r="GL179" s="192">
        <v>3.3099999999999998E-5</v>
      </c>
      <c r="GM179" s="157">
        <v>5.3753099999999995E-4</v>
      </c>
      <c r="GN179" s="157">
        <v>3.2281500000000001E-4</v>
      </c>
      <c r="GO179" s="157">
        <v>1.118747E-3</v>
      </c>
      <c r="GP179" s="157">
        <v>1.56818E-3</v>
      </c>
      <c r="GQ179" s="157">
        <v>3.4961399999999999E-4</v>
      </c>
      <c r="GR179" s="192">
        <v>5.3000000000000001E-5</v>
      </c>
      <c r="GS179" s="157">
        <v>0</v>
      </c>
      <c r="GT179" s="157">
        <v>0</v>
      </c>
      <c r="GU179" s="157">
        <v>0</v>
      </c>
      <c r="GV179" s="157">
        <v>0</v>
      </c>
      <c r="GW179" s="157">
        <v>0</v>
      </c>
      <c r="GX179" s="157">
        <v>0</v>
      </c>
      <c r="GY179" s="157">
        <v>0</v>
      </c>
      <c r="GZ179" s="157">
        <v>0</v>
      </c>
      <c r="HA179" s="157">
        <v>0</v>
      </c>
    </row>
    <row r="180" spans="1:209" x14ac:dyDescent="0.2">
      <c r="A180" s="157" t="s">
        <v>3989</v>
      </c>
      <c r="B180" s="157">
        <v>0</v>
      </c>
      <c r="C180" s="192">
        <v>6.8899999999999994E-5</v>
      </c>
      <c r="D180" s="192">
        <v>1.0200000000000001E-5</v>
      </c>
      <c r="E180" s="157">
        <v>0</v>
      </c>
      <c r="F180" s="157">
        <v>0</v>
      </c>
      <c r="G180" s="157">
        <v>0</v>
      </c>
      <c r="H180" s="157">
        <v>0</v>
      </c>
      <c r="I180" s="157">
        <v>0</v>
      </c>
      <c r="J180" s="157">
        <v>0</v>
      </c>
      <c r="K180" s="192">
        <v>5.3600000000000002E-5</v>
      </c>
      <c r="L180" s="157">
        <v>0</v>
      </c>
      <c r="M180" s="157">
        <v>1.41123E-4</v>
      </c>
      <c r="N180" s="157">
        <v>0</v>
      </c>
      <c r="O180" s="157">
        <v>0</v>
      </c>
      <c r="P180" s="192">
        <v>4.4100000000000001E-6</v>
      </c>
      <c r="Q180" s="157">
        <v>0</v>
      </c>
      <c r="R180" s="157">
        <v>0</v>
      </c>
      <c r="S180" s="192">
        <v>2.4000000000000001E-5</v>
      </c>
      <c r="T180" s="157">
        <v>0</v>
      </c>
      <c r="U180" s="192">
        <v>2.2099999999999998E-5</v>
      </c>
      <c r="V180" s="157">
        <v>2.2328699999999999E-4</v>
      </c>
      <c r="W180" s="192">
        <v>3.15E-5</v>
      </c>
      <c r="X180" s="157">
        <v>0</v>
      </c>
      <c r="Y180" s="157">
        <v>0</v>
      </c>
      <c r="Z180" s="157">
        <v>5.4533299999999995E-4</v>
      </c>
      <c r="AA180" s="157">
        <v>0</v>
      </c>
      <c r="AB180" s="157">
        <v>0</v>
      </c>
      <c r="AC180" s="192">
        <v>1.9300000000000002E-5</v>
      </c>
      <c r="AD180" s="157">
        <v>0</v>
      </c>
      <c r="AE180" s="157">
        <v>0</v>
      </c>
      <c r="AF180" s="192">
        <v>1.5E-5</v>
      </c>
      <c r="AG180" s="157">
        <v>0</v>
      </c>
      <c r="AH180" s="192">
        <v>1.2300000000000001E-5</v>
      </c>
      <c r="AI180" s="192">
        <v>3.8699999999999999E-5</v>
      </c>
      <c r="AJ180" s="157">
        <v>1.06545E-4</v>
      </c>
      <c r="AK180" s="157">
        <v>0</v>
      </c>
      <c r="AL180" s="192">
        <v>4.1600000000000002E-5</v>
      </c>
      <c r="AM180" s="157">
        <v>0</v>
      </c>
      <c r="AN180" s="157">
        <v>0</v>
      </c>
      <c r="AO180" s="157">
        <v>0</v>
      </c>
      <c r="AP180" s="157">
        <v>0</v>
      </c>
      <c r="AQ180" s="157">
        <v>0</v>
      </c>
      <c r="AR180" s="157">
        <v>0</v>
      </c>
      <c r="AS180" s="157">
        <v>1.3663099999999999E-4</v>
      </c>
      <c r="AT180" s="157">
        <v>0</v>
      </c>
      <c r="AU180" s="157">
        <v>0</v>
      </c>
      <c r="AV180" s="157">
        <v>0</v>
      </c>
      <c r="AW180" s="157">
        <v>0</v>
      </c>
      <c r="AX180" s="192">
        <v>3.3099999999999998E-5</v>
      </c>
      <c r="AY180" s="157">
        <v>0</v>
      </c>
      <c r="AZ180" s="157">
        <v>0</v>
      </c>
      <c r="BA180" s="157">
        <v>0</v>
      </c>
      <c r="BB180" s="157">
        <v>0</v>
      </c>
      <c r="BC180" s="157">
        <v>0</v>
      </c>
      <c r="BD180" s="157">
        <v>0</v>
      </c>
      <c r="BE180" s="157">
        <v>0</v>
      </c>
      <c r="BF180" s="192">
        <v>7.6199999999999995E-5</v>
      </c>
      <c r="BG180" s="192">
        <v>2.69E-5</v>
      </c>
      <c r="BH180" s="157">
        <v>0</v>
      </c>
      <c r="BI180" s="192">
        <v>5.4200000000000003E-5</v>
      </c>
      <c r="BJ180" s="157">
        <v>0</v>
      </c>
      <c r="BK180" s="192">
        <v>1.7200000000000001E-5</v>
      </c>
      <c r="BL180" s="157">
        <v>0</v>
      </c>
      <c r="BM180" s="157">
        <v>0</v>
      </c>
      <c r="BN180" s="157">
        <v>0</v>
      </c>
      <c r="BO180" s="157">
        <v>0</v>
      </c>
      <c r="BP180" s="157">
        <v>0</v>
      </c>
      <c r="BQ180" s="157">
        <v>0</v>
      </c>
      <c r="BR180" s="192">
        <v>5.2899999999999998E-5</v>
      </c>
      <c r="BS180" s="192">
        <v>5.66E-5</v>
      </c>
      <c r="BT180" s="157">
        <v>0</v>
      </c>
      <c r="BU180" s="157">
        <v>0</v>
      </c>
      <c r="BV180" s="192">
        <v>9.5099999999999994E-5</v>
      </c>
      <c r="BW180" s="192">
        <v>1.2E-5</v>
      </c>
      <c r="BX180" s="157">
        <v>0</v>
      </c>
      <c r="BY180" s="192">
        <v>5.0399999999999999E-5</v>
      </c>
      <c r="BZ180" s="157">
        <v>0</v>
      </c>
      <c r="CA180" s="157">
        <v>0</v>
      </c>
      <c r="CB180" s="157">
        <v>0</v>
      </c>
      <c r="CC180" s="157">
        <v>0</v>
      </c>
      <c r="CD180" s="157">
        <v>0</v>
      </c>
      <c r="CE180" s="192">
        <v>6.2299999999999996E-5</v>
      </c>
      <c r="CF180" s="192">
        <v>2.7699999999999999E-5</v>
      </c>
      <c r="CG180" s="157">
        <v>0</v>
      </c>
      <c r="CH180" s="192">
        <v>7.9800000000000002E-5</v>
      </c>
      <c r="CI180" s="157">
        <v>0</v>
      </c>
      <c r="CJ180" s="157">
        <v>2.6481600000000002E-4</v>
      </c>
      <c r="CK180" s="157">
        <v>8.6090899999999998E-4</v>
      </c>
      <c r="CL180" s="192">
        <v>2.2200000000000001E-5</v>
      </c>
      <c r="CM180" s="157">
        <v>0</v>
      </c>
      <c r="CN180" s="192">
        <v>2.65E-5</v>
      </c>
      <c r="CO180" s="157">
        <v>0</v>
      </c>
      <c r="CP180" s="157">
        <v>0</v>
      </c>
      <c r="CQ180" s="192">
        <v>2.4000000000000001E-5</v>
      </c>
      <c r="CR180" s="192">
        <v>5.24E-5</v>
      </c>
      <c r="CS180" s="192">
        <v>3.1300000000000002E-5</v>
      </c>
      <c r="CT180" s="192">
        <v>7.1400000000000001E-5</v>
      </c>
      <c r="CU180" s="157">
        <v>0</v>
      </c>
      <c r="CV180" s="157">
        <v>0</v>
      </c>
      <c r="CW180" s="192">
        <v>1.19E-5</v>
      </c>
      <c r="CX180" s="157">
        <v>0</v>
      </c>
      <c r="CY180" s="157">
        <v>0</v>
      </c>
      <c r="CZ180" s="157">
        <v>0</v>
      </c>
      <c r="DA180" s="157">
        <v>0</v>
      </c>
      <c r="DB180" s="192">
        <v>3.3200000000000001E-5</v>
      </c>
      <c r="DC180" s="192">
        <v>3.0499999999999999E-5</v>
      </c>
      <c r="DD180" s="192">
        <v>3.01E-5</v>
      </c>
      <c r="DE180" s="157">
        <v>0</v>
      </c>
      <c r="DF180" s="192">
        <v>4.5899999999999998E-5</v>
      </c>
      <c r="DG180" s="157">
        <v>5.8823499999999999E-4</v>
      </c>
      <c r="DH180" s="192">
        <v>6.7500000000000001E-5</v>
      </c>
      <c r="DI180" s="157">
        <v>3.0248599999999998E-4</v>
      </c>
      <c r="DJ180" s="157">
        <v>0</v>
      </c>
      <c r="DK180" s="157">
        <v>1.01937E-4</v>
      </c>
      <c r="DL180" s="192">
        <v>3.0000000000000001E-5</v>
      </c>
      <c r="DM180" s="192">
        <v>7.5500000000000006E-5</v>
      </c>
      <c r="DN180" s="157">
        <v>0</v>
      </c>
      <c r="DO180" s="157">
        <v>0</v>
      </c>
      <c r="DP180" s="157">
        <v>0</v>
      </c>
      <c r="DQ180" s="192">
        <v>6.5699999999999998E-5</v>
      </c>
      <c r="DR180" s="157">
        <v>0</v>
      </c>
      <c r="DS180" s="192">
        <v>2.27E-5</v>
      </c>
      <c r="DT180" s="192">
        <v>4.2299999999999998E-5</v>
      </c>
      <c r="DU180" s="157">
        <v>0</v>
      </c>
      <c r="DV180" s="157">
        <v>0</v>
      </c>
      <c r="DW180" s="157">
        <v>0</v>
      </c>
      <c r="DX180" s="157">
        <v>0</v>
      </c>
      <c r="DY180" s="157">
        <v>0</v>
      </c>
      <c r="DZ180" s="192">
        <v>6.3299999999999994E-5</v>
      </c>
      <c r="EA180" s="157">
        <v>0</v>
      </c>
      <c r="EB180" s="157">
        <v>0</v>
      </c>
      <c r="EC180" s="157">
        <v>0</v>
      </c>
      <c r="ED180" s="192">
        <v>4.9200000000000003E-5</v>
      </c>
      <c r="EE180" s="157">
        <v>0</v>
      </c>
      <c r="EF180" s="157">
        <v>0</v>
      </c>
      <c r="EG180" s="157">
        <v>0</v>
      </c>
      <c r="EH180" s="157">
        <v>9.9277299999999996E-4</v>
      </c>
      <c r="EI180" s="192">
        <v>1.13E-5</v>
      </c>
      <c r="EJ180" s="157">
        <v>0</v>
      </c>
      <c r="EK180" s="192">
        <v>7.3700000000000002E-5</v>
      </c>
      <c r="EL180" s="157">
        <v>0</v>
      </c>
      <c r="EM180" s="157">
        <v>0</v>
      </c>
      <c r="EN180" s="157">
        <v>0</v>
      </c>
      <c r="EO180" s="157">
        <v>0</v>
      </c>
      <c r="EP180" s="157">
        <v>0</v>
      </c>
      <c r="EQ180" s="157">
        <v>0</v>
      </c>
      <c r="ER180" s="192">
        <v>4.1300000000000001E-5</v>
      </c>
      <c r="ES180" s="192">
        <v>9.1399999999999999E-5</v>
      </c>
      <c r="ET180" s="157">
        <v>0</v>
      </c>
      <c r="EU180" s="157">
        <v>0</v>
      </c>
      <c r="EV180" s="157">
        <v>0</v>
      </c>
      <c r="EW180" s="157">
        <v>5.2809799999999996E-4</v>
      </c>
      <c r="EX180" s="157">
        <v>5.5722499999999995E-4</v>
      </c>
      <c r="EY180" s="157">
        <v>0</v>
      </c>
      <c r="EZ180" s="157">
        <v>0</v>
      </c>
      <c r="FA180" s="157">
        <v>0</v>
      </c>
      <c r="FB180" s="157">
        <v>1.07884E-4</v>
      </c>
      <c r="FC180" s="157">
        <v>2.1692599999999999E-4</v>
      </c>
      <c r="FD180" s="157">
        <v>2.7564100000000003E-4</v>
      </c>
      <c r="FE180" s="157">
        <v>0</v>
      </c>
      <c r="FF180" s="157">
        <v>0</v>
      </c>
      <c r="FG180" s="157">
        <v>0</v>
      </c>
      <c r="FH180" s="157">
        <v>0</v>
      </c>
      <c r="FI180" s="157">
        <v>0</v>
      </c>
      <c r="FJ180" s="157">
        <v>0</v>
      </c>
      <c r="FK180" s="157">
        <v>0</v>
      </c>
      <c r="FL180" s="157">
        <v>0</v>
      </c>
      <c r="FM180" s="157">
        <v>0</v>
      </c>
      <c r="FN180" s="157">
        <v>0</v>
      </c>
      <c r="FO180" s="157">
        <v>1.1773399999999999E-4</v>
      </c>
      <c r="FP180" s="157">
        <v>0</v>
      </c>
      <c r="FQ180" s="157">
        <v>0</v>
      </c>
      <c r="FR180" s="192">
        <v>8.7000000000000001E-5</v>
      </c>
      <c r="FS180" s="192">
        <v>4.6999999999999997E-5</v>
      </c>
      <c r="FT180" s="192">
        <v>4.3600000000000003E-5</v>
      </c>
      <c r="FU180" s="157">
        <v>1.4395099999999999E-4</v>
      </c>
      <c r="FV180" s="157">
        <v>5.2822600000000002E-4</v>
      </c>
      <c r="FW180" s="157">
        <v>2.9755999999999999E-4</v>
      </c>
      <c r="FX180" s="157">
        <v>0</v>
      </c>
      <c r="FY180" s="157">
        <v>0</v>
      </c>
      <c r="FZ180" s="192">
        <v>4.5200000000000001E-5</v>
      </c>
      <c r="GA180" s="157">
        <v>0</v>
      </c>
      <c r="GB180" s="157">
        <v>0</v>
      </c>
      <c r="GC180" s="157">
        <v>0</v>
      </c>
      <c r="GD180" s="192">
        <v>7.36E-5</v>
      </c>
      <c r="GE180" s="157">
        <v>2.0332999999999999E-4</v>
      </c>
      <c r="GF180" s="157">
        <v>0</v>
      </c>
      <c r="GG180" s="157">
        <v>0</v>
      </c>
      <c r="GH180" s="157">
        <v>0</v>
      </c>
      <c r="GI180" s="157">
        <v>0</v>
      </c>
      <c r="GJ180" s="157">
        <v>0</v>
      </c>
      <c r="GK180" s="192">
        <v>5.9200000000000002E-5</v>
      </c>
      <c r="GL180" s="157">
        <v>0</v>
      </c>
      <c r="GM180" s="192">
        <v>3.8399999999999998E-5</v>
      </c>
      <c r="GN180" s="157">
        <v>0</v>
      </c>
      <c r="GO180" s="157">
        <v>0</v>
      </c>
      <c r="GP180" s="157">
        <v>0</v>
      </c>
      <c r="GQ180" s="157">
        <v>2.67352E-4</v>
      </c>
      <c r="GR180" s="157">
        <v>1.0603900000000001E-4</v>
      </c>
      <c r="GS180" s="157">
        <v>3.1061579999999999E-3</v>
      </c>
      <c r="GT180" s="157">
        <v>0</v>
      </c>
      <c r="GU180" s="157">
        <v>0</v>
      </c>
      <c r="GV180" s="157">
        <v>0</v>
      </c>
      <c r="GW180" s="157">
        <v>0</v>
      </c>
      <c r="GX180" s="157">
        <v>0</v>
      </c>
      <c r="GY180" s="157">
        <v>0</v>
      </c>
      <c r="GZ180" s="157">
        <v>0</v>
      </c>
      <c r="HA180" s="157">
        <v>0</v>
      </c>
    </row>
    <row r="181" spans="1:209" x14ac:dyDescent="0.2">
      <c r="A181" s="157" t="s">
        <v>3990</v>
      </c>
      <c r="B181" s="157">
        <v>0</v>
      </c>
      <c r="C181" s="157">
        <v>0</v>
      </c>
      <c r="D181" s="157">
        <v>0</v>
      </c>
      <c r="E181" s="157">
        <v>0</v>
      </c>
      <c r="F181" s="157">
        <v>0</v>
      </c>
      <c r="G181" s="157">
        <v>0</v>
      </c>
      <c r="H181" s="157">
        <v>0</v>
      </c>
      <c r="I181" s="157">
        <v>0</v>
      </c>
      <c r="J181" s="157">
        <v>0</v>
      </c>
      <c r="K181" s="157">
        <v>0</v>
      </c>
      <c r="L181" s="192">
        <v>5.1199999999999998E-5</v>
      </c>
      <c r="M181" s="157">
        <v>0</v>
      </c>
      <c r="N181" s="157">
        <v>0</v>
      </c>
      <c r="O181" s="157">
        <v>0</v>
      </c>
      <c r="P181" s="157">
        <v>0</v>
      </c>
      <c r="Q181" s="157">
        <v>0</v>
      </c>
      <c r="R181" s="157">
        <v>0</v>
      </c>
      <c r="S181" s="157">
        <v>0</v>
      </c>
      <c r="T181" s="157">
        <v>0</v>
      </c>
      <c r="U181" s="157">
        <v>0</v>
      </c>
      <c r="V181" s="157">
        <v>0</v>
      </c>
      <c r="W181" s="157">
        <v>0</v>
      </c>
      <c r="X181" s="157">
        <v>0</v>
      </c>
      <c r="Y181" s="157">
        <v>0</v>
      </c>
      <c r="Z181" s="157">
        <v>0</v>
      </c>
      <c r="AA181" s="157">
        <v>0</v>
      </c>
      <c r="AB181" s="157">
        <v>0</v>
      </c>
      <c r="AC181" s="157">
        <v>0</v>
      </c>
      <c r="AD181" s="157">
        <v>0</v>
      </c>
      <c r="AE181" s="157">
        <v>0</v>
      </c>
      <c r="AF181" s="157">
        <v>0</v>
      </c>
      <c r="AG181" s="157">
        <v>0</v>
      </c>
      <c r="AH181" s="157">
        <v>0</v>
      </c>
      <c r="AI181" s="157">
        <v>0</v>
      </c>
      <c r="AJ181" s="157">
        <v>0</v>
      </c>
      <c r="AK181" s="157">
        <v>0</v>
      </c>
      <c r="AL181" s="157">
        <v>0</v>
      </c>
      <c r="AM181" s="157">
        <v>0</v>
      </c>
      <c r="AN181" s="157">
        <v>0</v>
      </c>
      <c r="AO181" s="157">
        <v>0</v>
      </c>
      <c r="AP181" s="157">
        <v>0</v>
      </c>
      <c r="AQ181" s="157">
        <v>0</v>
      </c>
      <c r="AR181" s="157">
        <v>0</v>
      </c>
      <c r="AS181" s="157">
        <v>0</v>
      </c>
      <c r="AT181" s="192">
        <v>5.3700000000000003E-6</v>
      </c>
      <c r="AU181" s="157">
        <v>0</v>
      </c>
      <c r="AV181" s="157">
        <v>0</v>
      </c>
      <c r="AW181" s="157">
        <v>0</v>
      </c>
      <c r="AX181" s="157">
        <v>0</v>
      </c>
      <c r="AY181" s="157">
        <v>0</v>
      </c>
      <c r="AZ181" s="157">
        <v>0</v>
      </c>
      <c r="BA181" s="157">
        <v>0</v>
      </c>
      <c r="BB181" s="157">
        <v>0</v>
      </c>
      <c r="BC181" s="157">
        <v>0</v>
      </c>
      <c r="BD181" s="157">
        <v>0</v>
      </c>
      <c r="BE181" s="157">
        <v>0</v>
      </c>
      <c r="BF181" s="157">
        <v>0</v>
      </c>
      <c r="BG181" s="157">
        <v>0</v>
      </c>
      <c r="BH181" s="157">
        <v>0</v>
      </c>
      <c r="BI181" s="157">
        <v>0</v>
      </c>
      <c r="BJ181" s="157">
        <v>0</v>
      </c>
      <c r="BK181" s="157">
        <v>0</v>
      </c>
      <c r="BL181" s="157">
        <v>0</v>
      </c>
      <c r="BM181" s="157">
        <v>0</v>
      </c>
      <c r="BN181" s="157">
        <v>0</v>
      </c>
      <c r="BO181" s="157">
        <v>0</v>
      </c>
      <c r="BP181" s="157">
        <v>0</v>
      </c>
      <c r="BQ181" s="157">
        <v>0</v>
      </c>
      <c r="BR181" s="157">
        <v>0</v>
      </c>
      <c r="BS181" s="157">
        <v>0</v>
      </c>
      <c r="BT181" s="157">
        <v>0</v>
      </c>
      <c r="BU181" s="157">
        <v>0</v>
      </c>
      <c r="BV181" s="157">
        <v>0</v>
      </c>
      <c r="BW181" s="157">
        <v>0</v>
      </c>
      <c r="BX181" s="157">
        <v>0</v>
      </c>
      <c r="BY181" s="157">
        <v>0</v>
      </c>
      <c r="BZ181" s="157">
        <v>0</v>
      </c>
      <c r="CA181" s="192">
        <v>8.5499999999999995E-6</v>
      </c>
      <c r="CB181" s="157">
        <v>0</v>
      </c>
      <c r="CC181" s="157">
        <v>0</v>
      </c>
      <c r="CD181" s="157">
        <v>0</v>
      </c>
      <c r="CE181" s="157">
        <v>0</v>
      </c>
      <c r="CF181" s="157">
        <v>0</v>
      </c>
      <c r="CG181" s="157">
        <v>0</v>
      </c>
      <c r="CH181" s="157">
        <v>2.39502E-4</v>
      </c>
      <c r="CI181" s="157">
        <v>0</v>
      </c>
      <c r="CJ181" s="157">
        <v>0</v>
      </c>
      <c r="CK181" s="157">
        <v>0</v>
      </c>
      <c r="CL181" s="157">
        <v>0</v>
      </c>
      <c r="CM181" s="157">
        <v>0</v>
      </c>
      <c r="CN181" s="157">
        <v>0</v>
      </c>
      <c r="CO181" s="157">
        <v>0</v>
      </c>
      <c r="CP181" s="157">
        <v>0</v>
      </c>
      <c r="CQ181" s="157">
        <v>0</v>
      </c>
      <c r="CR181" s="157">
        <v>0</v>
      </c>
      <c r="CS181" s="157">
        <v>0</v>
      </c>
      <c r="CT181" s="157">
        <v>0</v>
      </c>
      <c r="CU181" s="157">
        <v>0</v>
      </c>
      <c r="CV181" s="157">
        <v>0</v>
      </c>
      <c r="CW181" s="157">
        <v>0</v>
      </c>
      <c r="CX181" s="157">
        <v>0</v>
      </c>
      <c r="CY181" s="157">
        <v>0</v>
      </c>
      <c r="CZ181" s="157">
        <v>0</v>
      </c>
      <c r="DA181" s="157">
        <v>0</v>
      </c>
      <c r="DB181" s="157">
        <v>0</v>
      </c>
      <c r="DC181" s="157">
        <v>0</v>
      </c>
      <c r="DD181" s="157">
        <v>0</v>
      </c>
      <c r="DE181" s="157">
        <v>0</v>
      </c>
      <c r="DF181" s="157">
        <v>0</v>
      </c>
      <c r="DG181" s="157">
        <v>0</v>
      </c>
      <c r="DH181" s="157">
        <v>0</v>
      </c>
      <c r="DI181" s="157">
        <v>0</v>
      </c>
      <c r="DJ181" s="157">
        <v>0</v>
      </c>
      <c r="DK181" s="157">
        <v>0</v>
      </c>
      <c r="DL181" s="157">
        <v>0</v>
      </c>
      <c r="DM181" s="157">
        <v>0</v>
      </c>
      <c r="DN181" s="157">
        <v>0</v>
      </c>
      <c r="DO181" s="157">
        <v>0</v>
      </c>
      <c r="DP181" s="157">
        <v>0</v>
      </c>
      <c r="DQ181" s="157">
        <v>0</v>
      </c>
      <c r="DR181" s="157">
        <v>0</v>
      </c>
      <c r="DS181" s="157">
        <v>0</v>
      </c>
      <c r="DT181" s="157">
        <v>0</v>
      </c>
      <c r="DU181" s="157">
        <v>0</v>
      </c>
      <c r="DV181" s="157">
        <v>0</v>
      </c>
      <c r="DW181" s="157">
        <v>0</v>
      </c>
      <c r="DX181" s="157">
        <v>0</v>
      </c>
      <c r="DY181" s="157">
        <v>0</v>
      </c>
      <c r="DZ181" s="157">
        <v>0</v>
      </c>
      <c r="EA181" s="157">
        <v>0</v>
      </c>
      <c r="EB181" s="157">
        <v>0</v>
      </c>
      <c r="EC181" s="157">
        <v>0</v>
      </c>
      <c r="ED181" s="157">
        <v>0</v>
      </c>
      <c r="EE181" s="157">
        <v>0</v>
      </c>
      <c r="EF181" s="157">
        <v>0</v>
      </c>
      <c r="EG181" s="157">
        <v>0</v>
      </c>
      <c r="EH181" s="157">
        <v>0</v>
      </c>
      <c r="EI181" s="157">
        <v>0</v>
      </c>
      <c r="EJ181" s="157">
        <v>0</v>
      </c>
      <c r="EK181" s="157">
        <v>0</v>
      </c>
      <c r="EL181" s="157">
        <v>0</v>
      </c>
      <c r="EM181" s="157">
        <v>0</v>
      </c>
      <c r="EN181" s="157">
        <v>0</v>
      </c>
      <c r="EO181" s="157">
        <v>0</v>
      </c>
      <c r="EP181" s="157">
        <v>0</v>
      </c>
      <c r="EQ181" s="157">
        <v>0</v>
      </c>
      <c r="ER181" s="157">
        <v>0</v>
      </c>
      <c r="ES181" s="157">
        <v>0</v>
      </c>
      <c r="ET181" s="157">
        <v>0</v>
      </c>
      <c r="EU181" s="157">
        <v>0</v>
      </c>
      <c r="EV181" s="157">
        <v>0</v>
      </c>
      <c r="EW181" s="157">
        <v>0</v>
      </c>
      <c r="EX181" s="157">
        <v>0</v>
      </c>
      <c r="EY181" s="157">
        <v>0</v>
      </c>
      <c r="EZ181" s="157">
        <v>0</v>
      </c>
      <c r="FA181" s="157">
        <v>0</v>
      </c>
      <c r="FB181" s="157">
        <v>0</v>
      </c>
      <c r="FC181" s="157">
        <v>0</v>
      </c>
      <c r="FD181" s="192">
        <v>7.5199999999999998E-5</v>
      </c>
      <c r="FE181" s="157">
        <v>0</v>
      </c>
      <c r="FF181" s="157">
        <v>0</v>
      </c>
      <c r="FG181" s="157">
        <v>2.3889199999999999E-4</v>
      </c>
      <c r="FH181" s="157">
        <v>0</v>
      </c>
      <c r="FI181" s="157">
        <v>0</v>
      </c>
      <c r="FJ181" s="157">
        <v>0</v>
      </c>
      <c r="FK181" s="157">
        <v>0</v>
      </c>
      <c r="FL181" s="157">
        <v>0</v>
      </c>
      <c r="FM181" s="157">
        <v>0</v>
      </c>
      <c r="FN181" s="157">
        <v>0</v>
      </c>
      <c r="FO181" s="157">
        <v>0</v>
      </c>
      <c r="FP181" s="157">
        <v>0</v>
      </c>
      <c r="FQ181" s="157">
        <v>0</v>
      </c>
      <c r="FR181" s="157">
        <v>0</v>
      </c>
      <c r="FS181" s="157">
        <v>0</v>
      </c>
      <c r="FT181" s="157">
        <v>0</v>
      </c>
      <c r="FU181" s="157">
        <v>0</v>
      </c>
      <c r="FV181" s="157">
        <v>0</v>
      </c>
      <c r="FW181" s="157">
        <v>0</v>
      </c>
      <c r="FX181" s="157">
        <v>0</v>
      </c>
      <c r="FY181" s="157">
        <v>0</v>
      </c>
      <c r="FZ181" s="157">
        <v>0</v>
      </c>
      <c r="GA181" s="157">
        <v>0</v>
      </c>
      <c r="GB181" s="157">
        <v>0</v>
      </c>
      <c r="GC181" s="157">
        <v>0</v>
      </c>
      <c r="GD181" s="157">
        <v>0</v>
      </c>
      <c r="GE181" s="157">
        <v>0</v>
      </c>
      <c r="GF181" s="157">
        <v>0</v>
      </c>
      <c r="GG181" s="157">
        <v>0</v>
      </c>
      <c r="GH181" s="157">
        <v>0</v>
      </c>
      <c r="GI181" s="157">
        <v>0</v>
      </c>
      <c r="GJ181" s="157">
        <v>0</v>
      </c>
      <c r="GK181" s="157">
        <v>0</v>
      </c>
      <c r="GL181" s="157">
        <v>0</v>
      </c>
      <c r="GM181" s="157">
        <v>0</v>
      </c>
      <c r="GN181" s="157">
        <v>0</v>
      </c>
      <c r="GO181" s="157">
        <v>0</v>
      </c>
      <c r="GP181" s="157">
        <v>0</v>
      </c>
      <c r="GQ181" s="157">
        <v>0</v>
      </c>
      <c r="GR181" s="157">
        <v>0</v>
      </c>
      <c r="GS181" s="157">
        <v>0</v>
      </c>
      <c r="GT181" s="157">
        <v>0</v>
      </c>
      <c r="GU181" s="157">
        <v>0</v>
      </c>
      <c r="GV181" s="157">
        <v>0</v>
      </c>
      <c r="GW181" s="157">
        <v>0</v>
      </c>
      <c r="GX181" s="157">
        <v>0</v>
      </c>
      <c r="GY181" s="157">
        <v>0</v>
      </c>
      <c r="GZ181" s="157">
        <v>0</v>
      </c>
      <c r="HA181" s="157">
        <v>0</v>
      </c>
    </row>
    <row r="182" spans="1:209" x14ac:dyDescent="0.2">
      <c r="A182" s="157" t="s">
        <v>3991</v>
      </c>
      <c r="B182" s="157">
        <v>0</v>
      </c>
      <c r="C182" s="192">
        <v>1.15E-5</v>
      </c>
      <c r="D182" s="157">
        <v>0</v>
      </c>
      <c r="E182" s="157">
        <v>0</v>
      </c>
      <c r="F182" s="157">
        <v>0</v>
      </c>
      <c r="G182" s="157">
        <v>0</v>
      </c>
      <c r="H182" s="157">
        <v>0</v>
      </c>
      <c r="I182" s="192">
        <v>9.1899999999999998E-5</v>
      </c>
      <c r="J182" s="157">
        <v>0</v>
      </c>
      <c r="K182" s="157">
        <v>0</v>
      </c>
      <c r="L182" s="157">
        <v>0</v>
      </c>
      <c r="M182" s="192">
        <v>2.65E-5</v>
      </c>
      <c r="N182" s="157">
        <v>0</v>
      </c>
      <c r="O182" s="157">
        <v>0</v>
      </c>
      <c r="P182" s="192">
        <v>8.8200000000000003E-6</v>
      </c>
      <c r="Q182" s="157">
        <v>1.26422E-4</v>
      </c>
      <c r="R182" s="192">
        <v>4.3600000000000003E-5</v>
      </c>
      <c r="S182" s="157">
        <v>0</v>
      </c>
      <c r="T182" s="157">
        <v>0</v>
      </c>
      <c r="U182" s="157">
        <v>0</v>
      </c>
      <c r="V182" s="157">
        <v>0</v>
      </c>
      <c r="W182" s="157">
        <v>0</v>
      </c>
      <c r="X182" s="157">
        <v>0</v>
      </c>
      <c r="Y182" s="157">
        <v>0</v>
      </c>
      <c r="Z182" s="192">
        <v>5.2800000000000003E-5</v>
      </c>
      <c r="AA182" s="157">
        <v>0</v>
      </c>
      <c r="AB182" s="192">
        <v>2.9899999999999998E-5</v>
      </c>
      <c r="AC182" s="192">
        <v>1.9300000000000002E-5</v>
      </c>
      <c r="AD182" s="157">
        <v>0</v>
      </c>
      <c r="AE182" s="157">
        <v>0</v>
      </c>
      <c r="AF182" s="192">
        <v>1.5E-5</v>
      </c>
      <c r="AG182" s="157">
        <v>0</v>
      </c>
      <c r="AH182" s="157">
        <v>0</v>
      </c>
      <c r="AI182" s="157">
        <v>0</v>
      </c>
      <c r="AJ182" s="157">
        <v>0</v>
      </c>
      <c r="AK182" s="192">
        <v>2.3300000000000001E-5</v>
      </c>
      <c r="AL182" s="157">
        <v>0</v>
      </c>
      <c r="AM182" s="157">
        <v>0</v>
      </c>
      <c r="AN182" s="192">
        <v>6.6199999999999996E-5</v>
      </c>
      <c r="AO182" s="192">
        <v>2.5299999999999998E-5</v>
      </c>
      <c r="AP182" s="157">
        <v>0</v>
      </c>
      <c r="AQ182" s="157">
        <v>0</v>
      </c>
      <c r="AR182" s="157">
        <v>0</v>
      </c>
      <c r="AS182" s="157">
        <v>0</v>
      </c>
      <c r="AT182" s="192">
        <v>1.0699999999999999E-5</v>
      </c>
      <c r="AU182" s="157">
        <v>0</v>
      </c>
      <c r="AV182" s="157">
        <v>0</v>
      </c>
      <c r="AW182" s="157">
        <v>0</v>
      </c>
      <c r="AX182" s="157">
        <v>0</v>
      </c>
      <c r="AY182" s="157">
        <v>0</v>
      </c>
      <c r="AZ182" s="157">
        <v>0</v>
      </c>
      <c r="BA182" s="157">
        <v>0</v>
      </c>
      <c r="BB182" s="157">
        <v>0</v>
      </c>
      <c r="BC182" s="157">
        <v>0</v>
      </c>
      <c r="BD182" s="157">
        <v>0</v>
      </c>
      <c r="BE182" s="157">
        <v>0</v>
      </c>
      <c r="BF182" s="157">
        <v>0</v>
      </c>
      <c r="BG182" s="157">
        <v>0</v>
      </c>
      <c r="BH182" s="157">
        <v>0</v>
      </c>
      <c r="BI182" s="157">
        <v>0</v>
      </c>
      <c r="BJ182" s="157">
        <v>0</v>
      </c>
      <c r="BK182" s="157">
        <v>0</v>
      </c>
      <c r="BL182" s="157">
        <v>0</v>
      </c>
      <c r="BM182" s="157">
        <v>0</v>
      </c>
      <c r="BN182" s="157">
        <v>0</v>
      </c>
      <c r="BO182" s="157">
        <v>0</v>
      </c>
      <c r="BP182" s="157">
        <v>0</v>
      </c>
      <c r="BQ182" s="157">
        <v>0</v>
      </c>
      <c r="BR182" s="157">
        <v>0</v>
      </c>
      <c r="BS182" s="157">
        <v>0</v>
      </c>
      <c r="BT182" s="157">
        <v>0</v>
      </c>
      <c r="BU182" s="157">
        <v>0</v>
      </c>
      <c r="BV182" s="157">
        <v>0</v>
      </c>
      <c r="BW182" s="157">
        <v>0</v>
      </c>
      <c r="BX182" s="192">
        <v>4.7899999999999999E-5</v>
      </c>
      <c r="BY182" s="157">
        <v>0</v>
      </c>
      <c r="BZ182" s="157">
        <v>0</v>
      </c>
      <c r="CA182" s="157">
        <v>0</v>
      </c>
      <c r="CB182" s="192">
        <v>4.8300000000000002E-5</v>
      </c>
      <c r="CC182" s="157">
        <v>0</v>
      </c>
      <c r="CD182" s="157">
        <v>0</v>
      </c>
      <c r="CE182" s="157">
        <v>0</v>
      </c>
      <c r="CF182" s="157">
        <v>0</v>
      </c>
      <c r="CG182" s="157">
        <v>0</v>
      </c>
      <c r="CH182" s="157">
        <v>0</v>
      </c>
      <c r="CI182" s="192">
        <v>3.7700000000000002E-5</v>
      </c>
      <c r="CJ182" s="157">
        <v>0</v>
      </c>
      <c r="CK182" s="157">
        <v>0</v>
      </c>
      <c r="CL182" s="192">
        <v>2.2200000000000001E-5</v>
      </c>
      <c r="CM182" s="192">
        <v>1.88E-5</v>
      </c>
      <c r="CN182" s="157">
        <v>0</v>
      </c>
      <c r="CO182" s="157">
        <v>0</v>
      </c>
      <c r="CP182" s="192">
        <v>2.5000000000000001E-5</v>
      </c>
      <c r="CQ182" s="192">
        <v>2.4000000000000001E-5</v>
      </c>
      <c r="CR182" s="192">
        <v>3.4900000000000001E-5</v>
      </c>
      <c r="CS182" s="192">
        <v>3.1300000000000002E-5</v>
      </c>
      <c r="CT182" s="157">
        <v>0</v>
      </c>
      <c r="CU182" s="192">
        <v>3.9900000000000001E-5</v>
      </c>
      <c r="CV182" s="192">
        <v>5.9700000000000001E-5</v>
      </c>
      <c r="CW182" s="192">
        <v>1.19E-5</v>
      </c>
      <c r="CX182" s="157">
        <v>0</v>
      </c>
      <c r="CY182" s="192">
        <v>8.2899999999999996E-5</v>
      </c>
      <c r="CZ182" s="157">
        <v>0</v>
      </c>
      <c r="DA182" s="157">
        <v>0</v>
      </c>
      <c r="DB182" s="192">
        <v>1.66E-5</v>
      </c>
      <c r="DC182" s="192">
        <v>1.0200000000000001E-5</v>
      </c>
      <c r="DD182" s="157">
        <v>0</v>
      </c>
      <c r="DE182" s="192">
        <v>2.65E-5</v>
      </c>
      <c r="DF182" s="157">
        <v>0</v>
      </c>
      <c r="DG182" s="157">
        <v>0</v>
      </c>
      <c r="DH182" s="157">
        <v>0</v>
      </c>
      <c r="DI182" s="157">
        <v>0</v>
      </c>
      <c r="DJ182" s="157">
        <v>0</v>
      </c>
      <c r="DK182" s="157">
        <v>0</v>
      </c>
      <c r="DL182" s="192">
        <v>3.0000000000000001E-5</v>
      </c>
      <c r="DM182" s="192">
        <v>7.5500000000000006E-5</v>
      </c>
      <c r="DN182" s="192">
        <v>4.4100000000000001E-5</v>
      </c>
      <c r="DO182" s="157">
        <v>0</v>
      </c>
      <c r="DP182" s="157">
        <v>0</v>
      </c>
      <c r="DQ182" s="192">
        <v>1.31E-5</v>
      </c>
      <c r="DR182" s="157">
        <v>0</v>
      </c>
      <c r="DS182" s="192">
        <v>4.5399999999999999E-5</v>
      </c>
      <c r="DT182" s="157">
        <v>0</v>
      </c>
      <c r="DU182" s="157">
        <v>0</v>
      </c>
      <c r="DV182" s="157">
        <v>0</v>
      </c>
      <c r="DW182" s="157">
        <v>0</v>
      </c>
      <c r="DX182" s="157">
        <v>0</v>
      </c>
      <c r="DY182" s="157">
        <v>0</v>
      </c>
      <c r="DZ182" s="157">
        <v>0</v>
      </c>
      <c r="EA182" s="192">
        <v>9.1399999999999999E-5</v>
      </c>
      <c r="EB182" s="157">
        <v>0</v>
      </c>
      <c r="EC182" s="157">
        <v>0</v>
      </c>
      <c r="ED182" s="157">
        <v>0</v>
      </c>
      <c r="EE182" s="157">
        <v>0</v>
      </c>
      <c r="EF182" s="192">
        <v>3.2700000000000002E-5</v>
      </c>
      <c r="EG182" s="157">
        <v>0</v>
      </c>
      <c r="EH182" s="157">
        <v>0</v>
      </c>
      <c r="EI182" s="192">
        <v>2.26E-5</v>
      </c>
      <c r="EJ182" s="157">
        <v>0</v>
      </c>
      <c r="EK182" s="157">
        <v>0</v>
      </c>
      <c r="EL182" s="157">
        <v>1.0105100000000001E-4</v>
      </c>
      <c r="EM182" s="157">
        <v>0</v>
      </c>
      <c r="EN182" s="192">
        <v>2.6599999999999999E-5</v>
      </c>
      <c r="EO182" s="157">
        <v>0</v>
      </c>
      <c r="EP182" s="157">
        <v>0</v>
      </c>
      <c r="EQ182" s="192">
        <v>8.8999999999999995E-6</v>
      </c>
      <c r="ER182" s="192">
        <v>2.0699999999999998E-5</v>
      </c>
      <c r="ES182" s="192">
        <v>2.2799999999999999E-5</v>
      </c>
      <c r="ET182" s="157">
        <v>0</v>
      </c>
      <c r="EU182" s="157">
        <v>0</v>
      </c>
      <c r="EV182" s="157">
        <v>0</v>
      </c>
      <c r="EW182" s="157">
        <v>0</v>
      </c>
      <c r="EX182" s="157">
        <v>0</v>
      </c>
      <c r="EY182" s="157">
        <v>0</v>
      </c>
      <c r="EZ182" s="157">
        <v>0</v>
      </c>
      <c r="FA182" s="157">
        <v>0</v>
      </c>
      <c r="FB182" s="157">
        <v>0</v>
      </c>
      <c r="FC182" s="157">
        <v>0</v>
      </c>
      <c r="FD182" s="157">
        <v>0</v>
      </c>
      <c r="FE182" s="157">
        <v>0</v>
      </c>
      <c r="FF182" s="157">
        <v>0</v>
      </c>
      <c r="FG182" s="157">
        <v>0</v>
      </c>
      <c r="FH182" s="192">
        <v>2.37E-5</v>
      </c>
      <c r="FI182" s="157">
        <v>0</v>
      </c>
      <c r="FJ182" s="157">
        <v>0</v>
      </c>
      <c r="FK182" s="157">
        <v>0</v>
      </c>
      <c r="FL182" s="157">
        <v>0</v>
      </c>
      <c r="FM182" s="157">
        <v>0</v>
      </c>
      <c r="FN182" s="157">
        <v>4.9933699999999998E-4</v>
      </c>
      <c r="FO182" s="157">
        <v>0</v>
      </c>
      <c r="FP182" s="157">
        <v>0</v>
      </c>
      <c r="FQ182" s="192">
        <v>1.5699999999999999E-5</v>
      </c>
      <c r="FR182" s="157">
        <v>0</v>
      </c>
      <c r="FS182" s="157">
        <v>0</v>
      </c>
      <c r="FT182" s="157">
        <v>0</v>
      </c>
      <c r="FU182" s="157">
        <v>0</v>
      </c>
      <c r="FV182" s="157">
        <v>0</v>
      </c>
      <c r="FW182" s="157">
        <v>0</v>
      </c>
      <c r="FX182" s="157">
        <v>0</v>
      </c>
      <c r="FY182" s="157">
        <v>0</v>
      </c>
      <c r="FZ182" s="157">
        <v>0</v>
      </c>
      <c r="GA182" s="157">
        <v>0</v>
      </c>
      <c r="GB182" s="157">
        <v>0</v>
      </c>
      <c r="GC182" s="157">
        <v>0</v>
      </c>
      <c r="GD182" s="157">
        <v>0</v>
      </c>
      <c r="GE182" s="157">
        <v>0</v>
      </c>
      <c r="GF182" s="157">
        <v>0</v>
      </c>
      <c r="GG182" s="157">
        <v>0</v>
      </c>
      <c r="GH182" s="157">
        <v>0</v>
      </c>
      <c r="GI182" s="157">
        <v>0</v>
      </c>
      <c r="GJ182" s="157">
        <v>0</v>
      </c>
      <c r="GK182" s="157">
        <v>0</v>
      </c>
      <c r="GL182" s="192">
        <v>3.3099999999999998E-5</v>
      </c>
      <c r="GM182" s="157">
        <v>0</v>
      </c>
      <c r="GN182" s="157">
        <v>0</v>
      </c>
      <c r="GO182" s="157">
        <v>0</v>
      </c>
      <c r="GP182" s="157">
        <v>0</v>
      </c>
      <c r="GQ182" s="157">
        <v>0</v>
      </c>
      <c r="GR182" s="192">
        <v>5.3000000000000001E-5</v>
      </c>
      <c r="GS182" s="157">
        <v>0</v>
      </c>
      <c r="GT182" s="157">
        <v>0</v>
      </c>
      <c r="GU182" s="157">
        <v>0</v>
      </c>
      <c r="GV182" s="157">
        <v>3.1240199999999998E-4</v>
      </c>
      <c r="GW182" s="157">
        <v>0</v>
      </c>
      <c r="GX182" s="157">
        <v>0</v>
      </c>
      <c r="GY182" s="157">
        <v>0</v>
      </c>
      <c r="GZ182" s="157">
        <v>0</v>
      </c>
      <c r="HA182" s="157">
        <v>0</v>
      </c>
    </row>
    <row r="183" spans="1:209" x14ac:dyDescent="0.2">
      <c r="A183" s="157" t="s">
        <v>3992</v>
      </c>
      <c r="B183" s="157">
        <v>0</v>
      </c>
      <c r="C183" s="157">
        <v>0</v>
      </c>
      <c r="D183" s="192">
        <v>1.0200000000000001E-5</v>
      </c>
      <c r="E183" s="157">
        <v>0</v>
      </c>
      <c r="F183" s="192">
        <v>2.6299999999999999E-5</v>
      </c>
      <c r="G183" s="157">
        <v>0</v>
      </c>
      <c r="H183" s="157">
        <v>0</v>
      </c>
      <c r="I183" s="157">
        <v>0</v>
      </c>
      <c r="J183" s="157">
        <v>0</v>
      </c>
      <c r="K183" s="157">
        <v>0</v>
      </c>
      <c r="L183" s="157">
        <v>0</v>
      </c>
      <c r="M183" s="157">
        <v>0</v>
      </c>
      <c r="N183" s="157">
        <v>0</v>
      </c>
      <c r="O183" s="157">
        <v>0</v>
      </c>
      <c r="P183" s="157">
        <v>0</v>
      </c>
      <c r="Q183" s="192">
        <v>3.1600000000000002E-5</v>
      </c>
      <c r="R183" s="192">
        <v>4.3600000000000003E-5</v>
      </c>
      <c r="S183" s="192">
        <v>4.7899999999999999E-5</v>
      </c>
      <c r="T183" s="192">
        <v>6.4700000000000001E-5</v>
      </c>
      <c r="U183" s="157">
        <v>1.1029E-4</v>
      </c>
      <c r="V183" s="157">
        <v>0</v>
      </c>
      <c r="W183" s="157">
        <v>0</v>
      </c>
      <c r="X183" s="157">
        <v>0</v>
      </c>
      <c r="Y183" s="157">
        <v>0</v>
      </c>
      <c r="Z183" s="192">
        <v>1.7600000000000001E-5</v>
      </c>
      <c r="AA183" s="157">
        <v>0</v>
      </c>
      <c r="AB183" s="192">
        <v>2.0000000000000002E-5</v>
      </c>
      <c r="AC183" s="157">
        <v>0</v>
      </c>
      <c r="AD183" s="157">
        <v>0</v>
      </c>
      <c r="AE183" s="192">
        <v>1.3900000000000001E-5</v>
      </c>
      <c r="AF183" s="157">
        <v>0</v>
      </c>
      <c r="AG183" s="157">
        <v>0</v>
      </c>
      <c r="AH183" s="157">
        <v>0</v>
      </c>
      <c r="AI183" s="192">
        <v>7.7399999999999998E-5</v>
      </c>
      <c r="AJ183" s="157">
        <v>5.6824200000000005E-4</v>
      </c>
      <c r="AK183" s="157">
        <v>1.1642E-4</v>
      </c>
      <c r="AL183" s="157">
        <v>0</v>
      </c>
      <c r="AM183" s="157">
        <v>0</v>
      </c>
      <c r="AN183" s="157">
        <v>0</v>
      </c>
      <c r="AO183" s="157">
        <v>0</v>
      </c>
      <c r="AP183" s="157">
        <v>0</v>
      </c>
      <c r="AQ183" s="157">
        <v>0</v>
      </c>
      <c r="AR183" s="157">
        <v>0</v>
      </c>
      <c r="AS183" s="157">
        <v>0</v>
      </c>
      <c r="AT183" s="157">
        <v>0</v>
      </c>
      <c r="AU183" s="157">
        <v>0</v>
      </c>
      <c r="AV183" s="157">
        <v>0</v>
      </c>
      <c r="AW183" s="157">
        <v>0</v>
      </c>
      <c r="AX183" s="157">
        <v>0</v>
      </c>
      <c r="AY183" s="157">
        <v>0</v>
      </c>
      <c r="AZ183" s="157">
        <v>0</v>
      </c>
      <c r="BA183" s="192">
        <v>2.41E-5</v>
      </c>
      <c r="BB183" s="157">
        <v>0</v>
      </c>
      <c r="BC183" s="157">
        <v>0</v>
      </c>
      <c r="BD183" s="157">
        <v>0</v>
      </c>
      <c r="BE183" s="157">
        <v>0</v>
      </c>
      <c r="BF183" s="157">
        <v>0</v>
      </c>
      <c r="BG183" s="157">
        <v>0</v>
      </c>
      <c r="BH183" s="157">
        <v>0</v>
      </c>
      <c r="BI183" s="157">
        <v>0</v>
      </c>
      <c r="BJ183" s="157">
        <v>0</v>
      </c>
      <c r="BK183" s="157">
        <v>0</v>
      </c>
      <c r="BL183" s="157">
        <v>0</v>
      </c>
      <c r="BM183" s="157">
        <v>0</v>
      </c>
      <c r="BN183" s="157">
        <v>0</v>
      </c>
      <c r="BO183" s="157">
        <v>0</v>
      </c>
      <c r="BP183" s="157">
        <v>0</v>
      </c>
      <c r="BQ183" s="157">
        <v>0</v>
      </c>
      <c r="BR183" s="157">
        <v>0</v>
      </c>
      <c r="BS183" s="157">
        <v>0</v>
      </c>
      <c r="BT183" s="157">
        <v>0</v>
      </c>
      <c r="BU183" s="157">
        <v>0</v>
      </c>
      <c r="BV183" s="157">
        <v>0</v>
      </c>
      <c r="BW183" s="157">
        <v>0</v>
      </c>
      <c r="BX183" s="157">
        <v>0</v>
      </c>
      <c r="BY183" s="157">
        <v>0</v>
      </c>
      <c r="BZ183" s="192">
        <v>6.19E-5</v>
      </c>
      <c r="CA183" s="157">
        <v>0</v>
      </c>
      <c r="CB183" s="157">
        <v>0</v>
      </c>
      <c r="CC183" s="157">
        <v>0</v>
      </c>
      <c r="CD183" s="157">
        <v>0</v>
      </c>
      <c r="CE183" s="157">
        <v>0</v>
      </c>
      <c r="CF183" s="192">
        <v>8.3100000000000001E-5</v>
      </c>
      <c r="CG183" s="157">
        <v>0</v>
      </c>
      <c r="CH183" s="157">
        <v>0</v>
      </c>
      <c r="CI183" s="157">
        <v>0</v>
      </c>
      <c r="CJ183" s="157">
        <v>0</v>
      </c>
      <c r="CK183" s="157">
        <v>0</v>
      </c>
      <c r="CL183" s="157">
        <v>0</v>
      </c>
      <c r="CM183" s="157">
        <v>0</v>
      </c>
      <c r="CN183" s="157">
        <v>0</v>
      </c>
      <c r="CO183" s="157">
        <v>0</v>
      </c>
      <c r="CP183" s="157">
        <v>0</v>
      </c>
      <c r="CQ183" s="192">
        <v>4.8099999999999997E-5</v>
      </c>
      <c r="CR183" s="192">
        <v>5.24E-5</v>
      </c>
      <c r="CS183" s="157">
        <v>1.6676899999999999E-4</v>
      </c>
      <c r="CT183" s="157">
        <v>2.1418899999999999E-4</v>
      </c>
      <c r="CU183" s="157">
        <v>0</v>
      </c>
      <c r="CV183" s="157">
        <v>0</v>
      </c>
      <c r="CW183" s="157">
        <v>0</v>
      </c>
      <c r="CX183" s="157">
        <v>0</v>
      </c>
      <c r="CY183" s="192">
        <v>2.76E-5</v>
      </c>
      <c r="CZ183" s="157">
        <v>0</v>
      </c>
      <c r="DA183" s="192">
        <v>1.2500000000000001E-5</v>
      </c>
      <c r="DB183" s="157">
        <v>0</v>
      </c>
      <c r="DC183" s="157">
        <v>0</v>
      </c>
      <c r="DD183" s="157">
        <v>0</v>
      </c>
      <c r="DE183" s="157">
        <v>0</v>
      </c>
      <c r="DF183" s="157">
        <v>0</v>
      </c>
      <c r="DG183" s="157">
        <v>0</v>
      </c>
      <c r="DH183" s="157">
        <v>0</v>
      </c>
      <c r="DI183" s="157">
        <v>0</v>
      </c>
      <c r="DJ183" s="157">
        <v>0</v>
      </c>
      <c r="DK183" s="157">
        <v>0</v>
      </c>
      <c r="DL183" s="157">
        <v>0</v>
      </c>
      <c r="DM183" s="192">
        <v>3.7799999999999997E-5</v>
      </c>
      <c r="DN183" s="157">
        <v>0</v>
      </c>
      <c r="DO183" s="157">
        <v>0</v>
      </c>
      <c r="DP183" s="157">
        <v>0</v>
      </c>
      <c r="DQ183" s="157">
        <v>0</v>
      </c>
      <c r="DR183" s="157">
        <v>0</v>
      </c>
      <c r="DS183" s="157">
        <v>0</v>
      </c>
      <c r="DT183" s="157">
        <v>0</v>
      </c>
      <c r="DU183" s="157">
        <v>0</v>
      </c>
      <c r="DV183" s="157">
        <v>0</v>
      </c>
      <c r="DW183" s="157">
        <v>0</v>
      </c>
      <c r="DX183" s="157">
        <v>0</v>
      </c>
      <c r="DY183" s="157">
        <v>0</v>
      </c>
      <c r="DZ183" s="157">
        <v>2.5303599999999999E-4</v>
      </c>
      <c r="EA183" s="192">
        <v>9.1399999999999999E-5</v>
      </c>
      <c r="EB183" s="157">
        <v>1.05623E-4</v>
      </c>
      <c r="EC183" s="192">
        <v>1.8300000000000001E-5</v>
      </c>
      <c r="ED183" s="157">
        <v>0</v>
      </c>
      <c r="EE183" s="157">
        <v>0</v>
      </c>
      <c r="EF183" s="157">
        <v>0</v>
      </c>
      <c r="EG183" s="157">
        <v>0</v>
      </c>
      <c r="EH183" s="157">
        <v>0</v>
      </c>
      <c r="EI183" s="157">
        <v>0</v>
      </c>
      <c r="EJ183" s="157">
        <v>0</v>
      </c>
      <c r="EK183" s="157">
        <v>0</v>
      </c>
      <c r="EL183" s="157">
        <v>0</v>
      </c>
      <c r="EM183" s="157">
        <v>0</v>
      </c>
      <c r="EN183" s="157">
        <v>0</v>
      </c>
      <c r="EO183" s="157">
        <v>0</v>
      </c>
      <c r="EP183" s="157">
        <v>0</v>
      </c>
      <c r="EQ183" s="157">
        <v>0</v>
      </c>
      <c r="ER183" s="157">
        <v>0</v>
      </c>
      <c r="ES183" s="157">
        <v>0</v>
      </c>
      <c r="ET183" s="157">
        <v>0</v>
      </c>
      <c r="EU183" s="157">
        <v>0</v>
      </c>
      <c r="EV183" s="157">
        <v>0</v>
      </c>
      <c r="EW183" s="192">
        <v>1.8199999999999999E-5</v>
      </c>
      <c r="EX183" s="157">
        <v>0</v>
      </c>
      <c r="EY183" s="157">
        <v>0</v>
      </c>
      <c r="EZ183" s="157">
        <v>0</v>
      </c>
      <c r="FA183" s="157">
        <v>0</v>
      </c>
      <c r="FB183" s="157">
        <v>0</v>
      </c>
      <c r="FC183" s="157">
        <v>0</v>
      </c>
      <c r="FD183" s="157">
        <v>0</v>
      </c>
      <c r="FE183" s="157">
        <v>0</v>
      </c>
      <c r="FF183" s="157">
        <v>0</v>
      </c>
      <c r="FG183" s="157">
        <v>0</v>
      </c>
      <c r="FH183" s="157">
        <v>0</v>
      </c>
      <c r="FI183" s="157">
        <v>0</v>
      </c>
      <c r="FJ183" s="157">
        <v>0</v>
      </c>
      <c r="FK183" s="192">
        <v>4.6199999999999998E-5</v>
      </c>
      <c r="FL183" s="192">
        <v>6.4200000000000002E-5</v>
      </c>
      <c r="FM183" s="157">
        <v>0</v>
      </c>
      <c r="FN183" s="192">
        <v>1.7200000000000001E-5</v>
      </c>
      <c r="FO183" s="157">
        <v>0</v>
      </c>
      <c r="FP183" s="157">
        <v>0</v>
      </c>
      <c r="FQ183" s="192">
        <v>4.6999999999999997E-5</v>
      </c>
      <c r="FR183" s="157">
        <v>0</v>
      </c>
      <c r="FS183" s="192">
        <v>9.3999999999999994E-5</v>
      </c>
      <c r="FT183" s="157">
        <v>0</v>
      </c>
      <c r="FU183" s="157">
        <v>0</v>
      </c>
      <c r="FV183" s="192">
        <v>2.3E-5</v>
      </c>
      <c r="FW183" s="157">
        <v>0</v>
      </c>
      <c r="FX183" s="157">
        <v>0</v>
      </c>
      <c r="FY183" s="157">
        <v>0</v>
      </c>
      <c r="FZ183" s="157">
        <v>0</v>
      </c>
      <c r="GA183" s="157">
        <v>0</v>
      </c>
      <c r="GB183" s="157">
        <v>0</v>
      </c>
      <c r="GC183" s="157">
        <v>0</v>
      </c>
      <c r="GD183" s="157">
        <v>0</v>
      </c>
      <c r="GE183" s="157">
        <v>0</v>
      </c>
      <c r="GF183" s="157">
        <v>0</v>
      </c>
      <c r="GG183" s="157">
        <v>0</v>
      </c>
      <c r="GH183" s="157">
        <v>0</v>
      </c>
      <c r="GI183" s="157">
        <v>0</v>
      </c>
      <c r="GJ183" s="157">
        <v>0</v>
      </c>
      <c r="GK183" s="157">
        <v>0</v>
      </c>
      <c r="GL183" s="157">
        <v>0</v>
      </c>
      <c r="GM183" s="157">
        <v>0</v>
      </c>
      <c r="GN183" s="157">
        <v>0</v>
      </c>
      <c r="GO183" s="157">
        <v>0</v>
      </c>
      <c r="GP183" s="157">
        <v>2.1384299999999999E-4</v>
      </c>
      <c r="GQ183" s="157">
        <v>0</v>
      </c>
      <c r="GR183" s="157">
        <v>0</v>
      </c>
      <c r="GS183" s="157">
        <v>0</v>
      </c>
      <c r="GT183" s="157">
        <v>0</v>
      </c>
      <c r="GU183" s="157">
        <v>0</v>
      </c>
      <c r="GV183" s="157">
        <v>0</v>
      </c>
      <c r="GW183" s="157">
        <v>0</v>
      </c>
      <c r="GX183" s="157">
        <v>0</v>
      </c>
      <c r="GY183" s="157">
        <v>0</v>
      </c>
      <c r="GZ183" s="157">
        <v>0</v>
      </c>
      <c r="HA183" s="157">
        <v>0</v>
      </c>
    </row>
    <row r="184" spans="1:209" x14ac:dyDescent="0.2">
      <c r="A184" s="157" t="s">
        <v>3993</v>
      </c>
      <c r="B184" s="157">
        <v>0</v>
      </c>
      <c r="C184" s="157">
        <v>0</v>
      </c>
      <c r="D184" s="157">
        <v>0</v>
      </c>
      <c r="E184" s="157">
        <v>0</v>
      </c>
      <c r="F184" s="157">
        <v>0</v>
      </c>
      <c r="G184" s="157">
        <v>0</v>
      </c>
      <c r="H184" s="157">
        <v>0</v>
      </c>
      <c r="I184" s="157">
        <v>0</v>
      </c>
      <c r="J184" s="157">
        <v>0</v>
      </c>
      <c r="K184" s="157">
        <v>0</v>
      </c>
      <c r="L184" s="157">
        <v>0</v>
      </c>
      <c r="M184" s="157">
        <v>0</v>
      </c>
      <c r="N184" s="157">
        <v>0</v>
      </c>
      <c r="O184" s="157">
        <v>0</v>
      </c>
      <c r="P184" s="157">
        <v>0</v>
      </c>
      <c r="Q184" s="157">
        <v>0</v>
      </c>
      <c r="R184" s="157">
        <v>0</v>
      </c>
      <c r="S184" s="157">
        <v>0</v>
      </c>
      <c r="T184" s="157">
        <v>0</v>
      </c>
      <c r="U184" s="157">
        <v>0</v>
      </c>
      <c r="V184" s="157">
        <v>0</v>
      </c>
      <c r="W184" s="157">
        <v>0</v>
      </c>
      <c r="X184" s="157">
        <v>0</v>
      </c>
      <c r="Y184" s="157">
        <v>0</v>
      </c>
      <c r="Z184" s="157">
        <v>0</v>
      </c>
      <c r="AA184" s="157">
        <v>0</v>
      </c>
      <c r="AB184" s="157">
        <v>0</v>
      </c>
      <c r="AC184" s="157">
        <v>0</v>
      </c>
      <c r="AD184" s="157">
        <v>0</v>
      </c>
      <c r="AE184" s="157">
        <v>0</v>
      </c>
      <c r="AF184" s="157">
        <v>0</v>
      </c>
      <c r="AG184" s="157">
        <v>0</v>
      </c>
      <c r="AH184" s="157">
        <v>0</v>
      </c>
      <c r="AI184" s="157">
        <v>0</v>
      </c>
      <c r="AJ184" s="157">
        <v>0</v>
      </c>
      <c r="AK184" s="157">
        <v>0</v>
      </c>
      <c r="AL184" s="157">
        <v>0</v>
      </c>
      <c r="AM184" s="157">
        <v>0</v>
      </c>
      <c r="AN184" s="157">
        <v>0</v>
      </c>
      <c r="AO184" s="157">
        <v>0</v>
      </c>
      <c r="AP184" s="157">
        <v>0</v>
      </c>
      <c r="AQ184" s="157">
        <v>0</v>
      </c>
      <c r="AR184" s="157">
        <v>0</v>
      </c>
      <c r="AS184" s="157">
        <v>0</v>
      </c>
      <c r="AT184" s="192">
        <v>2.1500000000000001E-5</v>
      </c>
      <c r="AU184" s="157">
        <v>0</v>
      </c>
      <c r="AV184" s="157">
        <v>0</v>
      </c>
      <c r="AW184" s="157">
        <v>0</v>
      </c>
      <c r="AX184" s="157">
        <v>0</v>
      </c>
      <c r="AY184" s="157">
        <v>0</v>
      </c>
      <c r="AZ184" s="157">
        <v>0</v>
      </c>
      <c r="BA184" s="157">
        <v>0</v>
      </c>
      <c r="BB184" s="157">
        <v>0</v>
      </c>
      <c r="BC184" s="157">
        <v>0</v>
      </c>
      <c r="BD184" s="157">
        <v>0</v>
      </c>
      <c r="BE184" s="157">
        <v>0</v>
      </c>
      <c r="BF184" s="157">
        <v>0</v>
      </c>
      <c r="BG184" s="192">
        <v>2.69E-5</v>
      </c>
      <c r="BH184" s="157">
        <v>0</v>
      </c>
      <c r="BI184" s="157">
        <v>0</v>
      </c>
      <c r="BJ184" s="157">
        <v>0</v>
      </c>
      <c r="BK184" s="157">
        <v>0</v>
      </c>
      <c r="BL184" s="192">
        <v>7.1500000000000003E-5</v>
      </c>
      <c r="BM184" s="157">
        <v>0</v>
      </c>
      <c r="BN184" s="157">
        <v>0</v>
      </c>
      <c r="BO184" s="157">
        <v>0</v>
      </c>
      <c r="BP184" s="192">
        <v>2.6599999999999999E-5</v>
      </c>
      <c r="BQ184" s="157">
        <v>0</v>
      </c>
      <c r="BR184" s="157">
        <v>0</v>
      </c>
      <c r="BS184" s="192">
        <v>5.66E-5</v>
      </c>
      <c r="BT184" s="157">
        <v>2.3158900000000001E-4</v>
      </c>
      <c r="BU184" s="157">
        <v>0</v>
      </c>
      <c r="BV184" s="157">
        <v>0</v>
      </c>
      <c r="BW184" s="157">
        <v>0</v>
      </c>
      <c r="BX184" s="157">
        <v>0</v>
      </c>
      <c r="BY184" s="157">
        <v>0</v>
      </c>
      <c r="BZ184" s="157">
        <v>0</v>
      </c>
      <c r="CA184" s="157">
        <v>0</v>
      </c>
      <c r="CB184" s="157">
        <v>0</v>
      </c>
      <c r="CC184" s="157">
        <v>0</v>
      </c>
      <c r="CD184" s="157">
        <v>0</v>
      </c>
      <c r="CE184" s="157">
        <v>0</v>
      </c>
      <c r="CF184" s="157">
        <v>0</v>
      </c>
      <c r="CG184" s="157">
        <v>0</v>
      </c>
      <c r="CH184" s="157">
        <v>0</v>
      </c>
      <c r="CI184" s="157">
        <v>0</v>
      </c>
      <c r="CJ184" s="157">
        <v>0</v>
      </c>
      <c r="CK184" s="157">
        <v>0</v>
      </c>
      <c r="CL184" s="157">
        <v>0</v>
      </c>
      <c r="CM184" s="157">
        <v>0</v>
      </c>
      <c r="CN184" s="157">
        <v>0</v>
      </c>
      <c r="CO184" s="157">
        <v>0</v>
      </c>
      <c r="CP184" s="157">
        <v>0</v>
      </c>
      <c r="CQ184" s="157">
        <v>0</v>
      </c>
      <c r="CR184" s="192">
        <v>1.7499999999999998E-5</v>
      </c>
      <c r="CS184" s="192">
        <v>3.1300000000000002E-5</v>
      </c>
      <c r="CT184" s="157">
        <v>0</v>
      </c>
      <c r="CU184" s="157">
        <v>0</v>
      </c>
      <c r="CV184" s="157">
        <v>0</v>
      </c>
      <c r="CW184" s="157">
        <v>0</v>
      </c>
      <c r="CX184" s="157">
        <v>0</v>
      </c>
      <c r="CY184" s="157">
        <v>0</v>
      </c>
      <c r="CZ184" s="157">
        <v>0</v>
      </c>
      <c r="DA184" s="157">
        <v>0</v>
      </c>
      <c r="DB184" s="157">
        <v>0</v>
      </c>
      <c r="DC184" s="157">
        <v>0</v>
      </c>
      <c r="DD184" s="157">
        <v>0</v>
      </c>
      <c r="DE184" s="157">
        <v>0</v>
      </c>
      <c r="DF184" s="192">
        <v>4.5899999999999998E-5</v>
      </c>
      <c r="DG184" s="157">
        <v>0</v>
      </c>
      <c r="DH184" s="157">
        <v>0</v>
      </c>
      <c r="DI184" s="157">
        <v>0</v>
      </c>
      <c r="DJ184" s="157">
        <v>0</v>
      </c>
      <c r="DK184" s="157">
        <v>0</v>
      </c>
      <c r="DL184" s="157">
        <v>0</v>
      </c>
      <c r="DM184" s="157">
        <v>0</v>
      </c>
      <c r="DN184" s="157">
        <v>0</v>
      </c>
      <c r="DO184" s="157">
        <v>0</v>
      </c>
      <c r="DP184" s="157">
        <v>0</v>
      </c>
      <c r="DQ184" s="157">
        <v>0</v>
      </c>
      <c r="DR184" s="157">
        <v>0</v>
      </c>
      <c r="DS184" s="157">
        <v>0</v>
      </c>
      <c r="DT184" s="157">
        <v>0</v>
      </c>
      <c r="DU184" s="157">
        <v>0</v>
      </c>
      <c r="DV184" s="157">
        <v>0</v>
      </c>
      <c r="DW184" s="157">
        <v>0</v>
      </c>
      <c r="DX184" s="157">
        <v>0</v>
      </c>
      <c r="DY184" s="157">
        <v>0</v>
      </c>
      <c r="DZ184" s="157">
        <v>0</v>
      </c>
      <c r="EA184" s="157">
        <v>0</v>
      </c>
      <c r="EB184" s="157">
        <v>0</v>
      </c>
      <c r="EC184" s="157">
        <v>0</v>
      </c>
      <c r="ED184" s="157">
        <v>0</v>
      </c>
      <c r="EE184" s="157">
        <v>0</v>
      </c>
      <c r="EF184" s="157">
        <v>0</v>
      </c>
      <c r="EG184" s="157">
        <v>0</v>
      </c>
      <c r="EH184" s="157">
        <v>0</v>
      </c>
      <c r="EI184" s="157">
        <v>0</v>
      </c>
      <c r="EJ184" s="157">
        <v>0</v>
      </c>
      <c r="EK184" s="157">
        <v>0</v>
      </c>
      <c r="EL184" s="157">
        <v>0</v>
      </c>
      <c r="EM184" s="157">
        <v>0</v>
      </c>
      <c r="EN184" s="157">
        <v>0</v>
      </c>
      <c r="EO184" s="157">
        <v>0</v>
      </c>
      <c r="EP184" s="157">
        <v>0</v>
      </c>
      <c r="EQ184" s="157">
        <v>0</v>
      </c>
      <c r="ER184" s="157">
        <v>0</v>
      </c>
      <c r="ES184" s="157">
        <v>0</v>
      </c>
      <c r="ET184" s="157">
        <v>0</v>
      </c>
      <c r="EU184" s="157">
        <v>0</v>
      </c>
      <c r="EV184" s="157">
        <v>0</v>
      </c>
      <c r="EW184" s="157">
        <v>0</v>
      </c>
      <c r="EX184" s="157">
        <v>0</v>
      </c>
      <c r="EY184" s="157">
        <v>0</v>
      </c>
      <c r="EZ184" s="157">
        <v>0</v>
      </c>
      <c r="FA184" s="192">
        <v>4.1999999999999998E-5</v>
      </c>
      <c r="FB184" s="157">
        <v>0</v>
      </c>
      <c r="FC184" s="157">
        <v>0</v>
      </c>
      <c r="FD184" s="157">
        <v>0</v>
      </c>
      <c r="FE184" s="157">
        <v>0</v>
      </c>
      <c r="FF184" s="157">
        <v>0</v>
      </c>
      <c r="FG184" s="157">
        <v>3.1852200000000001E-4</v>
      </c>
      <c r="FH184" s="157">
        <v>0</v>
      </c>
      <c r="FI184" s="157">
        <v>0</v>
      </c>
      <c r="FJ184" s="157">
        <v>0</v>
      </c>
      <c r="FK184" s="157">
        <v>0</v>
      </c>
      <c r="FL184" s="157">
        <v>0</v>
      </c>
      <c r="FM184" s="157">
        <v>0</v>
      </c>
      <c r="FN184" s="157">
        <v>0</v>
      </c>
      <c r="FO184" s="157">
        <v>0</v>
      </c>
      <c r="FP184" s="157">
        <v>0</v>
      </c>
      <c r="FQ184" s="157">
        <v>0</v>
      </c>
      <c r="FR184" s="157">
        <v>0</v>
      </c>
      <c r="FS184" s="157">
        <v>0</v>
      </c>
      <c r="FT184" s="157">
        <v>0</v>
      </c>
      <c r="FU184" s="157">
        <v>0</v>
      </c>
      <c r="FV184" s="157">
        <v>0</v>
      </c>
      <c r="FW184" s="157">
        <v>0</v>
      </c>
      <c r="FX184" s="157">
        <v>0</v>
      </c>
      <c r="FY184" s="157">
        <v>0</v>
      </c>
      <c r="FZ184" s="157">
        <v>0</v>
      </c>
      <c r="GA184" s="157">
        <v>0</v>
      </c>
      <c r="GB184" s="157">
        <v>0</v>
      </c>
      <c r="GC184" s="157">
        <v>0</v>
      </c>
      <c r="GD184" s="157">
        <v>0</v>
      </c>
      <c r="GE184" s="157">
        <v>0</v>
      </c>
      <c r="GF184" s="157">
        <v>0</v>
      </c>
      <c r="GG184" s="157">
        <v>0</v>
      </c>
      <c r="GH184" s="157">
        <v>0</v>
      </c>
      <c r="GI184" s="157">
        <v>0</v>
      </c>
      <c r="GJ184" s="157">
        <v>0</v>
      </c>
      <c r="GK184" s="157">
        <v>0</v>
      </c>
      <c r="GL184" s="157">
        <v>0</v>
      </c>
      <c r="GM184" s="157">
        <v>0</v>
      </c>
      <c r="GN184" s="157">
        <v>0</v>
      </c>
      <c r="GO184" s="157">
        <v>0</v>
      </c>
      <c r="GP184" s="157">
        <v>0</v>
      </c>
      <c r="GQ184" s="157">
        <v>0</v>
      </c>
      <c r="GR184" s="157">
        <v>0</v>
      </c>
      <c r="GS184" s="157">
        <v>0</v>
      </c>
      <c r="GT184" s="157">
        <v>0</v>
      </c>
      <c r="GU184" s="157">
        <v>0</v>
      </c>
      <c r="GV184" s="157">
        <v>0</v>
      </c>
      <c r="GW184" s="157">
        <v>0</v>
      </c>
      <c r="GX184" s="157">
        <v>0</v>
      </c>
      <c r="GY184" s="157">
        <v>0</v>
      </c>
      <c r="GZ184" s="157">
        <v>0</v>
      </c>
      <c r="HA184" s="157">
        <v>0</v>
      </c>
    </row>
    <row r="185" spans="1:209" x14ac:dyDescent="0.2">
      <c r="A185" s="157" t="s">
        <v>3994</v>
      </c>
      <c r="B185" s="157">
        <v>0</v>
      </c>
      <c r="C185" s="157">
        <v>0</v>
      </c>
      <c r="D185" s="157">
        <v>0</v>
      </c>
      <c r="E185" s="157">
        <v>0</v>
      </c>
      <c r="F185" s="157">
        <v>0</v>
      </c>
      <c r="G185" s="157">
        <v>0</v>
      </c>
      <c r="H185" s="157">
        <v>0</v>
      </c>
      <c r="I185" s="157">
        <v>0</v>
      </c>
      <c r="J185" s="157">
        <v>0</v>
      </c>
      <c r="K185" s="157">
        <v>0</v>
      </c>
      <c r="L185" s="157">
        <v>0</v>
      </c>
      <c r="M185" s="192">
        <v>1.7600000000000001E-5</v>
      </c>
      <c r="N185" s="157">
        <v>0</v>
      </c>
      <c r="O185" s="157">
        <v>0</v>
      </c>
      <c r="P185" s="157">
        <v>0</v>
      </c>
      <c r="Q185" s="157">
        <v>0</v>
      </c>
      <c r="R185" s="157">
        <v>0</v>
      </c>
      <c r="S185" s="157">
        <v>0</v>
      </c>
      <c r="T185" s="157">
        <v>0</v>
      </c>
      <c r="U185" s="192">
        <v>2.2099999999999998E-5</v>
      </c>
      <c r="V185" s="192">
        <v>2.0299999999999999E-5</v>
      </c>
      <c r="W185" s="157">
        <v>0</v>
      </c>
      <c r="X185" s="157">
        <v>0</v>
      </c>
      <c r="Y185" s="157">
        <v>0</v>
      </c>
      <c r="Z185" s="192">
        <v>3.5200000000000002E-5</v>
      </c>
      <c r="AA185" s="157">
        <v>0</v>
      </c>
      <c r="AB185" s="192">
        <v>2.9899999999999998E-5</v>
      </c>
      <c r="AC185" s="157">
        <v>0</v>
      </c>
      <c r="AD185" s="157">
        <v>0</v>
      </c>
      <c r="AE185" s="157">
        <v>0</v>
      </c>
      <c r="AF185" s="157">
        <v>0</v>
      </c>
      <c r="AG185" s="157">
        <v>0</v>
      </c>
      <c r="AH185" s="157">
        <v>0</v>
      </c>
      <c r="AI185" s="157">
        <v>0</v>
      </c>
      <c r="AJ185" s="157">
        <v>0</v>
      </c>
      <c r="AK185" s="157">
        <v>0</v>
      </c>
      <c r="AL185" s="157">
        <v>0</v>
      </c>
      <c r="AM185" s="157">
        <v>0</v>
      </c>
      <c r="AN185" s="157">
        <v>0</v>
      </c>
      <c r="AO185" s="157">
        <v>0</v>
      </c>
      <c r="AP185" s="157">
        <v>0</v>
      </c>
      <c r="AQ185" s="157">
        <v>0</v>
      </c>
      <c r="AR185" s="157">
        <v>0</v>
      </c>
      <c r="AS185" s="157">
        <v>0</v>
      </c>
      <c r="AT185" s="157">
        <v>0</v>
      </c>
      <c r="AU185" s="157">
        <v>0</v>
      </c>
      <c r="AV185" s="157">
        <v>0</v>
      </c>
      <c r="AW185" s="157">
        <v>0</v>
      </c>
      <c r="AX185" s="157">
        <v>0</v>
      </c>
      <c r="AY185" s="157">
        <v>0</v>
      </c>
      <c r="AZ185" s="157">
        <v>0</v>
      </c>
      <c r="BA185" s="157">
        <v>0</v>
      </c>
      <c r="BB185" s="157">
        <v>0</v>
      </c>
      <c r="BC185" s="192">
        <v>9.6299999999999996E-5</v>
      </c>
      <c r="BD185" s="192">
        <v>3.6999999999999998E-5</v>
      </c>
      <c r="BE185" s="157">
        <v>0</v>
      </c>
      <c r="BF185" s="157">
        <v>0</v>
      </c>
      <c r="BG185" s="157">
        <v>0</v>
      </c>
      <c r="BH185" s="157">
        <v>0</v>
      </c>
      <c r="BI185" s="157">
        <v>0</v>
      </c>
      <c r="BJ185" s="192">
        <v>1.88E-5</v>
      </c>
      <c r="BK185" s="157">
        <v>0</v>
      </c>
      <c r="BL185" s="157">
        <v>0</v>
      </c>
      <c r="BM185" s="157">
        <v>0</v>
      </c>
      <c r="BN185" s="157">
        <v>0</v>
      </c>
      <c r="BO185" s="157">
        <v>0</v>
      </c>
      <c r="BP185" s="157">
        <v>0</v>
      </c>
      <c r="BQ185" s="157">
        <v>0</v>
      </c>
      <c r="BR185" s="192">
        <v>1.06E-5</v>
      </c>
      <c r="BS185" s="157">
        <v>0</v>
      </c>
      <c r="BT185" s="157">
        <v>0</v>
      </c>
      <c r="BU185" s="157">
        <v>0</v>
      </c>
      <c r="BV185" s="192">
        <v>4.7500000000000003E-5</v>
      </c>
      <c r="BW185" s="192">
        <v>4.7800000000000003E-5</v>
      </c>
      <c r="BX185" s="157">
        <v>0</v>
      </c>
      <c r="BY185" s="157">
        <v>0</v>
      </c>
      <c r="BZ185" s="157">
        <v>0</v>
      </c>
      <c r="CA185" s="157">
        <v>0</v>
      </c>
      <c r="CB185" s="157">
        <v>0</v>
      </c>
      <c r="CC185" s="157">
        <v>0</v>
      </c>
      <c r="CD185" s="157">
        <v>0</v>
      </c>
      <c r="CE185" s="157">
        <v>0</v>
      </c>
      <c r="CF185" s="157">
        <v>0</v>
      </c>
      <c r="CG185" s="157">
        <v>0</v>
      </c>
      <c r="CH185" s="157">
        <v>0</v>
      </c>
      <c r="CI185" s="157">
        <v>0</v>
      </c>
      <c r="CJ185" s="157">
        <v>0</v>
      </c>
      <c r="CK185" s="192">
        <v>2.69E-5</v>
      </c>
      <c r="CL185" s="157">
        <v>0</v>
      </c>
      <c r="CM185" s="192">
        <v>7.5300000000000001E-5</v>
      </c>
      <c r="CN185" s="157">
        <v>0</v>
      </c>
      <c r="CO185" s="157">
        <v>0</v>
      </c>
      <c r="CP185" s="157">
        <v>0</v>
      </c>
      <c r="CQ185" s="157">
        <v>0</v>
      </c>
      <c r="CR185" s="192">
        <v>1.7499999999999998E-5</v>
      </c>
      <c r="CS185" s="157">
        <v>0</v>
      </c>
      <c r="CT185" s="192">
        <v>4.7599999999999998E-5</v>
      </c>
      <c r="CU185" s="157">
        <v>0</v>
      </c>
      <c r="CV185" s="157">
        <v>0</v>
      </c>
      <c r="CW185" s="157">
        <v>0</v>
      </c>
      <c r="CX185" s="157">
        <v>0</v>
      </c>
      <c r="CY185" s="157">
        <v>0</v>
      </c>
      <c r="CZ185" s="157">
        <v>0</v>
      </c>
      <c r="DA185" s="157">
        <v>0</v>
      </c>
      <c r="DB185" s="157">
        <v>0</v>
      </c>
      <c r="DC185" s="157">
        <v>0</v>
      </c>
      <c r="DD185" s="157">
        <v>0</v>
      </c>
      <c r="DE185" s="157">
        <v>0</v>
      </c>
      <c r="DF185" s="157">
        <v>0</v>
      </c>
      <c r="DG185" s="157">
        <v>2.9411800000000001E-4</v>
      </c>
      <c r="DH185" s="157">
        <v>0</v>
      </c>
      <c r="DI185" s="157">
        <v>0</v>
      </c>
      <c r="DJ185" s="192">
        <v>6.7000000000000002E-5</v>
      </c>
      <c r="DK185" s="157">
        <v>0</v>
      </c>
      <c r="DL185" s="157">
        <v>0</v>
      </c>
      <c r="DM185" s="157">
        <v>0</v>
      </c>
      <c r="DN185" s="157">
        <v>0</v>
      </c>
      <c r="DO185" s="157">
        <v>0</v>
      </c>
      <c r="DP185" s="157">
        <v>0</v>
      </c>
      <c r="DQ185" s="157">
        <v>0</v>
      </c>
      <c r="DR185" s="157">
        <v>0</v>
      </c>
      <c r="DS185" s="157">
        <v>0</v>
      </c>
      <c r="DT185" s="157">
        <v>0</v>
      </c>
      <c r="DU185" s="157">
        <v>0</v>
      </c>
      <c r="DV185" s="157">
        <v>0</v>
      </c>
      <c r="DW185" s="157">
        <v>0</v>
      </c>
      <c r="DX185" s="157">
        <v>0</v>
      </c>
      <c r="DY185" s="192">
        <v>3.2400000000000001E-5</v>
      </c>
      <c r="DZ185" s="157">
        <v>1.26518E-4</v>
      </c>
      <c r="EA185" s="157">
        <v>2.6503379999999999E-3</v>
      </c>
      <c r="EB185" s="157">
        <v>0</v>
      </c>
      <c r="EC185" s="157">
        <v>0</v>
      </c>
      <c r="ED185" s="192">
        <v>4.9200000000000003E-5</v>
      </c>
      <c r="EE185" s="157">
        <v>0</v>
      </c>
      <c r="EF185" s="157">
        <v>0</v>
      </c>
      <c r="EG185" s="192">
        <v>3.0599999999999998E-5</v>
      </c>
      <c r="EH185" s="157">
        <v>0</v>
      </c>
      <c r="EI185" s="157">
        <v>2.3774199999999999E-4</v>
      </c>
      <c r="EJ185" s="157">
        <v>0</v>
      </c>
      <c r="EK185" s="157">
        <v>0</v>
      </c>
      <c r="EL185" s="157">
        <v>0</v>
      </c>
      <c r="EM185" s="192">
        <v>5.3399999999999997E-5</v>
      </c>
      <c r="EN185" s="157">
        <v>0</v>
      </c>
      <c r="EO185" s="157">
        <v>0</v>
      </c>
      <c r="EP185" s="157">
        <v>0</v>
      </c>
      <c r="EQ185" s="157">
        <v>0</v>
      </c>
      <c r="ER185" s="157">
        <v>0</v>
      </c>
      <c r="ES185" s="157">
        <v>0</v>
      </c>
      <c r="ET185" s="157">
        <v>0</v>
      </c>
      <c r="EU185" s="157">
        <v>0</v>
      </c>
      <c r="EV185" s="192">
        <v>6.0999999999999999E-5</v>
      </c>
      <c r="EW185" s="157">
        <v>0</v>
      </c>
      <c r="EX185" s="157">
        <v>0</v>
      </c>
      <c r="EY185" s="157">
        <v>0</v>
      </c>
      <c r="EZ185" s="157">
        <v>0</v>
      </c>
      <c r="FA185" s="157">
        <v>2.5194200000000001E-4</v>
      </c>
      <c r="FB185" s="157">
        <v>1.0248939999999999E-3</v>
      </c>
      <c r="FC185" s="157">
        <v>2.7115700000000001E-4</v>
      </c>
      <c r="FD185" s="157">
        <v>0</v>
      </c>
      <c r="FE185" s="157">
        <v>0</v>
      </c>
      <c r="FF185" s="157">
        <v>0</v>
      </c>
      <c r="FG185" s="157">
        <v>0</v>
      </c>
      <c r="FH185" s="157">
        <v>0</v>
      </c>
      <c r="FI185" s="157">
        <v>0</v>
      </c>
      <c r="FJ185" s="157">
        <v>0</v>
      </c>
      <c r="FK185" s="157">
        <v>0</v>
      </c>
      <c r="FL185" s="157">
        <v>0</v>
      </c>
      <c r="FM185" s="157">
        <v>0</v>
      </c>
      <c r="FN185" s="192">
        <v>6.8899999999999994E-5</v>
      </c>
      <c r="FO185" s="192">
        <v>8.1500000000000002E-5</v>
      </c>
      <c r="FP185" s="157">
        <v>0</v>
      </c>
      <c r="FQ185" s="157">
        <v>0</v>
      </c>
      <c r="FR185" s="192">
        <v>2.9E-5</v>
      </c>
      <c r="FS185" s="157">
        <v>3.75922E-4</v>
      </c>
      <c r="FT185" s="157">
        <v>3.9214799999999999E-4</v>
      </c>
      <c r="FU185" s="157">
        <v>1.7274099999999999E-4</v>
      </c>
      <c r="FV185" s="157">
        <v>0</v>
      </c>
      <c r="FW185" s="157">
        <v>3.9674699999999997E-4</v>
      </c>
      <c r="FX185" s="157">
        <v>0</v>
      </c>
      <c r="FY185" s="192">
        <v>8.1500000000000002E-5</v>
      </c>
      <c r="FZ185" s="157">
        <v>0</v>
      </c>
      <c r="GA185" s="157">
        <v>0</v>
      </c>
      <c r="GB185" s="157">
        <v>0</v>
      </c>
      <c r="GC185" s="192">
        <v>7.5500000000000006E-5</v>
      </c>
      <c r="GD185" s="157">
        <v>0</v>
      </c>
      <c r="GE185" s="157">
        <v>0</v>
      </c>
      <c r="GF185" s="157">
        <v>0</v>
      </c>
      <c r="GG185" s="157">
        <v>0</v>
      </c>
      <c r="GH185" s="157">
        <v>0</v>
      </c>
      <c r="GI185" s="157">
        <v>0</v>
      </c>
      <c r="GJ185" s="157">
        <v>0</v>
      </c>
      <c r="GK185" s="157">
        <v>0</v>
      </c>
      <c r="GL185" s="157">
        <v>0</v>
      </c>
      <c r="GM185" s="157">
        <v>0</v>
      </c>
      <c r="GN185" s="157">
        <v>0</v>
      </c>
      <c r="GO185" s="157">
        <v>1.5982099999999999E-4</v>
      </c>
      <c r="GP185" s="157">
        <v>0</v>
      </c>
      <c r="GQ185" s="157">
        <v>0</v>
      </c>
      <c r="GR185" s="157">
        <v>5.8321399999999998E-4</v>
      </c>
      <c r="GS185" s="157">
        <v>0</v>
      </c>
      <c r="GT185" s="157">
        <v>0</v>
      </c>
      <c r="GU185" s="157">
        <v>0</v>
      </c>
      <c r="GV185" s="157">
        <v>0</v>
      </c>
      <c r="GW185" s="157">
        <v>0</v>
      </c>
      <c r="GX185" s="157">
        <v>0</v>
      </c>
      <c r="GY185" s="157">
        <v>0</v>
      </c>
      <c r="GZ185" s="157">
        <v>0</v>
      </c>
      <c r="HA185" s="157">
        <v>0</v>
      </c>
    </row>
    <row r="186" spans="1:209" x14ac:dyDescent="0.2">
      <c r="A186" s="157" t="s">
        <v>3995</v>
      </c>
      <c r="B186" s="157">
        <v>0</v>
      </c>
      <c r="C186" s="192">
        <v>5.7400000000000001E-6</v>
      </c>
      <c r="D186" s="192">
        <v>5.63E-5</v>
      </c>
      <c r="E186" s="157">
        <v>0</v>
      </c>
      <c r="F186" s="192">
        <v>2.6299999999999999E-5</v>
      </c>
      <c r="G186" s="192">
        <v>7.1199999999999996E-5</v>
      </c>
      <c r="H186" s="157">
        <v>0</v>
      </c>
      <c r="I186" s="157">
        <v>2.1010899999999999E-4</v>
      </c>
      <c r="J186" s="157">
        <v>0</v>
      </c>
      <c r="K186" s="157">
        <v>9.9131900000000005E-4</v>
      </c>
      <c r="L186" s="157">
        <v>1.1942099999999999E-4</v>
      </c>
      <c r="M186" s="157">
        <v>1.14663E-4</v>
      </c>
      <c r="N186" s="192">
        <v>3.3800000000000002E-5</v>
      </c>
      <c r="O186" s="157">
        <v>0</v>
      </c>
      <c r="P186" s="192">
        <v>3.0899999999999999E-5</v>
      </c>
      <c r="Q186" s="192">
        <v>9.48E-5</v>
      </c>
      <c r="R186" s="157">
        <v>2.8360700000000001E-4</v>
      </c>
      <c r="S186" s="157">
        <v>6.7345720000000003E-3</v>
      </c>
      <c r="T186" s="157">
        <v>2.1336440000000001E-3</v>
      </c>
      <c r="U186" s="157">
        <v>7.4997200000000001E-4</v>
      </c>
      <c r="V186" s="157">
        <v>1.3600190000000001E-3</v>
      </c>
      <c r="W186" s="157">
        <v>0</v>
      </c>
      <c r="X186" s="157">
        <v>2.4338300000000001E-4</v>
      </c>
      <c r="Y186" s="192">
        <v>2.0000000000000002E-5</v>
      </c>
      <c r="Z186" s="192">
        <v>3.5200000000000002E-5</v>
      </c>
      <c r="AA186" s="157">
        <v>0</v>
      </c>
      <c r="AB186" s="157">
        <v>1.09769E-4</v>
      </c>
      <c r="AC186" s="157">
        <v>2.5090699999999997E-4</v>
      </c>
      <c r="AD186" s="157">
        <v>0</v>
      </c>
      <c r="AE186" s="192">
        <v>1.3900000000000001E-5</v>
      </c>
      <c r="AF186" s="192">
        <v>3.0000000000000001E-5</v>
      </c>
      <c r="AG186" s="192">
        <v>1.34E-5</v>
      </c>
      <c r="AH186" s="157">
        <v>0</v>
      </c>
      <c r="AI186" s="157">
        <v>0</v>
      </c>
      <c r="AJ186" s="157">
        <v>2.13091E-4</v>
      </c>
      <c r="AK186" s="157">
        <v>6.2866699999999996E-4</v>
      </c>
      <c r="AL186" s="192">
        <v>6.2500000000000001E-5</v>
      </c>
      <c r="AM186" s="157">
        <v>0</v>
      </c>
      <c r="AN186" s="157">
        <v>0</v>
      </c>
      <c r="AO186" s="157">
        <v>0</v>
      </c>
      <c r="AP186" s="157">
        <v>0</v>
      </c>
      <c r="AQ186" s="157">
        <v>0</v>
      </c>
      <c r="AR186" s="157">
        <v>0</v>
      </c>
      <c r="AS186" s="192">
        <v>9.1100000000000005E-5</v>
      </c>
      <c r="AT186" s="157">
        <v>0</v>
      </c>
      <c r="AU186" s="157">
        <v>0</v>
      </c>
      <c r="AV186" s="192">
        <v>9.7899999999999994E-5</v>
      </c>
      <c r="AW186" s="157">
        <v>1.02571E-4</v>
      </c>
      <c r="AX186" s="157">
        <v>0</v>
      </c>
      <c r="AY186" s="157">
        <v>3.5128500000000001E-4</v>
      </c>
      <c r="AZ186" s="157">
        <v>0</v>
      </c>
      <c r="BA186" s="157">
        <v>0</v>
      </c>
      <c r="BB186" s="157">
        <v>0</v>
      </c>
      <c r="BC186" s="157">
        <v>0</v>
      </c>
      <c r="BD186" s="157">
        <v>0</v>
      </c>
      <c r="BE186" s="157">
        <v>0</v>
      </c>
      <c r="BF186" s="192">
        <v>3.8099999999999998E-5</v>
      </c>
      <c r="BG186" s="157">
        <v>0</v>
      </c>
      <c r="BH186" s="157">
        <v>0</v>
      </c>
      <c r="BI186" s="157">
        <v>4.87646E-4</v>
      </c>
      <c r="BJ186" s="192">
        <v>7.5099999999999996E-5</v>
      </c>
      <c r="BK186" s="157">
        <v>1.3777700000000001E-4</v>
      </c>
      <c r="BL186" s="157">
        <v>0</v>
      </c>
      <c r="BM186" s="157">
        <v>0</v>
      </c>
      <c r="BN186" s="157">
        <v>0</v>
      </c>
      <c r="BO186" s="192">
        <v>2.2200000000000001E-5</v>
      </c>
      <c r="BP186" s="192">
        <v>2.6599999999999999E-5</v>
      </c>
      <c r="BQ186" s="157">
        <v>0</v>
      </c>
      <c r="BR186" s="157">
        <v>2.00848E-4</v>
      </c>
      <c r="BS186" s="157">
        <v>1.6993299999999999E-4</v>
      </c>
      <c r="BT186" s="157">
        <v>3.4738299999999999E-4</v>
      </c>
      <c r="BU186" s="192">
        <v>4.5099999999999998E-5</v>
      </c>
      <c r="BV186" s="157">
        <v>7.1289400000000005E-4</v>
      </c>
      <c r="BW186" s="192">
        <v>4.7800000000000003E-5</v>
      </c>
      <c r="BX186" s="157">
        <v>0</v>
      </c>
      <c r="BY186" s="157">
        <v>0</v>
      </c>
      <c r="BZ186" s="192">
        <v>6.19E-5</v>
      </c>
      <c r="CA186" s="157">
        <v>0</v>
      </c>
      <c r="CB186" s="157">
        <v>0</v>
      </c>
      <c r="CC186" s="157">
        <v>0</v>
      </c>
      <c r="CD186" s="157">
        <v>0</v>
      </c>
      <c r="CE186" s="157">
        <v>0</v>
      </c>
      <c r="CF186" s="157">
        <v>0</v>
      </c>
      <c r="CG186" s="157">
        <v>2.7758500000000001E-4</v>
      </c>
      <c r="CH186" s="157">
        <v>0</v>
      </c>
      <c r="CI186" s="192">
        <v>1.8899999999999999E-5</v>
      </c>
      <c r="CJ186" s="157">
        <v>0</v>
      </c>
      <c r="CK186" s="157">
        <v>0</v>
      </c>
      <c r="CL186" s="157">
        <v>0</v>
      </c>
      <c r="CM186" s="192">
        <v>3.7599999999999999E-5</v>
      </c>
      <c r="CN186" s="192">
        <v>5.3000000000000001E-5</v>
      </c>
      <c r="CO186" s="157">
        <v>1.76174E-4</v>
      </c>
      <c r="CP186" s="192">
        <v>2.5000000000000001E-5</v>
      </c>
      <c r="CQ186" s="157">
        <v>0</v>
      </c>
      <c r="CR186" s="157">
        <v>0</v>
      </c>
      <c r="CS186" s="157">
        <v>0</v>
      </c>
      <c r="CT186" s="157">
        <v>0</v>
      </c>
      <c r="CU186" s="157">
        <v>2.3921500000000001E-4</v>
      </c>
      <c r="CV186" s="192">
        <v>5.9700000000000001E-5</v>
      </c>
      <c r="CW186" s="192">
        <v>7.1199999999999996E-5</v>
      </c>
      <c r="CX186" s="157">
        <v>4.2534099999999998E-4</v>
      </c>
      <c r="CY186" s="157">
        <v>1.65737E-4</v>
      </c>
      <c r="CZ186" s="157">
        <v>0</v>
      </c>
      <c r="DA186" s="157">
        <v>3.1764620000000001E-3</v>
      </c>
      <c r="DB186" s="157">
        <v>1.013744E-3</v>
      </c>
      <c r="DC186" s="157">
        <v>3.1539600000000001E-4</v>
      </c>
      <c r="DD186" s="157">
        <v>1.9562099999999999E-4</v>
      </c>
      <c r="DE186" s="157">
        <v>1.3239799999999999E-4</v>
      </c>
      <c r="DF186" s="157">
        <v>0</v>
      </c>
      <c r="DG186" s="157">
        <v>5.8823499999999999E-4</v>
      </c>
      <c r="DH186" s="157">
        <v>0</v>
      </c>
      <c r="DI186" s="192">
        <v>4.0299999999999997E-5</v>
      </c>
      <c r="DJ186" s="192">
        <v>3.3500000000000001E-5</v>
      </c>
      <c r="DK186" s="157">
        <v>0</v>
      </c>
      <c r="DL186" s="157">
        <v>1.230529E-3</v>
      </c>
      <c r="DM186" s="157">
        <v>1.4731989999999999E-3</v>
      </c>
      <c r="DN186" s="157">
        <v>0</v>
      </c>
      <c r="DO186" s="157">
        <v>0</v>
      </c>
      <c r="DP186" s="157">
        <v>1.04479E-4</v>
      </c>
      <c r="DQ186" s="192">
        <v>2.6299999999999999E-5</v>
      </c>
      <c r="DR186" s="157">
        <v>0</v>
      </c>
      <c r="DS186" s="157">
        <v>0</v>
      </c>
      <c r="DT186" s="157">
        <v>7.6219500000000002E-4</v>
      </c>
      <c r="DU186" s="157">
        <v>0</v>
      </c>
      <c r="DV186" s="157">
        <v>0</v>
      </c>
      <c r="DW186" s="192">
        <v>1.7399999999999999E-5</v>
      </c>
      <c r="DX186" s="192">
        <v>2.72E-5</v>
      </c>
      <c r="DY186" s="157">
        <v>0</v>
      </c>
      <c r="DZ186" s="157">
        <v>0</v>
      </c>
      <c r="EA186" s="157">
        <v>1.5536460000000001E-3</v>
      </c>
      <c r="EB186" s="192">
        <v>7.0400000000000004E-5</v>
      </c>
      <c r="EC186" s="157">
        <v>0</v>
      </c>
      <c r="ED186" s="157">
        <v>1.9693799999999999E-4</v>
      </c>
      <c r="EE186" s="192">
        <v>2.6599999999999999E-5</v>
      </c>
      <c r="EF186" s="192">
        <v>3.2700000000000002E-5</v>
      </c>
      <c r="EG186" s="157">
        <v>0</v>
      </c>
      <c r="EH186" s="192">
        <v>7.9400000000000006E-5</v>
      </c>
      <c r="EI186" s="157">
        <v>0</v>
      </c>
      <c r="EJ186" s="157">
        <v>0</v>
      </c>
      <c r="EK186" s="157">
        <v>0</v>
      </c>
      <c r="EL186" s="157">
        <v>0</v>
      </c>
      <c r="EM186" s="157">
        <v>9.0020699999999998E-4</v>
      </c>
      <c r="EN186" s="157">
        <v>1.356094E-3</v>
      </c>
      <c r="EO186" s="192">
        <v>6.5500000000000006E-5</v>
      </c>
      <c r="EP186" s="192">
        <v>3.5299999999999997E-5</v>
      </c>
      <c r="EQ186" s="157">
        <v>2.4914400000000003E-4</v>
      </c>
      <c r="ER186" s="157">
        <v>0</v>
      </c>
      <c r="ES186" s="157">
        <v>5.4816999999999995E-4</v>
      </c>
      <c r="ET186" s="192">
        <v>7.4400000000000006E-5</v>
      </c>
      <c r="EU186" s="157">
        <v>0</v>
      </c>
      <c r="EV186" s="157">
        <v>1.5041570000000001E-3</v>
      </c>
      <c r="EW186" s="157">
        <v>0</v>
      </c>
      <c r="EX186" s="157">
        <v>1.45363E-4</v>
      </c>
      <c r="EY186" s="157">
        <v>0</v>
      </c>
      <c r="EZ186" s="157">
        <v>1.16421E-4</v>
      </c>
      <c r="FA186" s="157">
        <v>0</v>
      </c>
      <c r="FB186" s="157">
        <v>0</v>
      </c>
      <c r="FC186" s="192">
        <v>2.7100000000000001E-5</v>
      </c>
      <c r="FD186" s="157">
        <v>1.75408E-4</v>
      </c>
      <c r="FE186" s="192">
        <v>6.7299999999999996E-5</v>
      </c>
      <c r="FF186" s="157">
        <v>0</v>
      </c>
      <c r="FG186" s="157">
        <v>0</v>
      </c>
      <c r="FH186" s="157">
        <v>0</v>
      </c>
      <c r="FI186" s="157">
        <v>9.3475980000000004E-3</v>
      </c>
      <c r="FJ186" s="157">
        <v>0</v>
      </c>
      <c r="FK186" s="157">
        <v>0</v>
      </c>
      <c r="FL186" s="192">
        <v>3.2100000000000001E-5</v>
      </c>
      <c r="FM186" s="157">
        <v>0</v>
      </c>
      <c r="FN186" s="192">
        <v>6.8899999999999994E-5</v>
      </c>
      <c r="FO186" s="192">
        <v>5.4299999999999998E-5</v>
      </c>
      <c r="FP186" s="157">
        <v>0</v>
      </c>
      <c r="FQ186" s="157">
        <v>0</v>
      </c>
      <c r="FR186" s="157">
        <v>1.15952E-4</v>
      </c>
      <c r="FS186" s="157">
        <v>7.5184399999999999E-4</v>
      </c>
      <c r="FT186" s="157">
        <v>0</v>
      </c>
      <c r="FU186" s="157">
        <v>0</v>
      </c>
      <c r="FV186" s="192">
        <v>4.5899999999999998E-5</v>
      </c>
      <c r="FW186" s="192">
        <v>4.9599999999999999E-5</v>
      </c>
      <c r="FX186" s="157">
        <v>0</v>
      </c>
      <c r="FY186" s="157">
        <v>6.2452500000000002E-4</v>
      </c>
      <c r="FZ186" s="192">
        <v>4.5200000000000001E-5</v>
      </c>
      <c r="GA186" s="157">
        <v>0</v>
      </c>
      <c r="GB186" s="157">
        <v>0</v>
      </c>
      <c r="GC186" s="192">
        <v>7.5500000000000006E-5</v>
      </c>
      <c r="GD186" s="157">
        <v>0</v>
      </c>
      <c r="GE186" s="192">
        <v>6.7799999999999995E-5</v>
      </c>
      <c r="GF186" s="157">
        <v>0</v>
      </c>
      <c r="GG186" s="157">
        <v>0</v>
      </c>
      <c r="GH186" s="157">
        <v>0</v>
      </c>
      <c r="GI186" s="157">
        <v>0</v>
      </c>
      <c r="GJ186" s="157">
        <v>0</v>
      </c>
      <c r="GK186" s="157">
        <v>0</v>
      </c>
      <c r="GL186" s="157">
        <v>1.98498E-4</v>
      </c>
      <c r="GM186" s="157">
        <v>0</v>
      </c>
      <c r="GN186" s="157">
        <v>0</v>
      </c>
      <c r="GO186" s="157">
        <v>0</v>
      </c>
      <c r="GP186" s="157">
        <v>1.8533040000000001E-3</v>
      </c>
      <c r="GQ186" s="157">
        <v>1.8509E-4</v>
      </c>
      <c r="GR186" s="157">
        <v>0</v>
      </c>
      <c r="GS186" s="157">
        <v>0</v>
      </c>
      <c r="GT186" s="157">
        <v>0</v>
      </c>
      <c r="GU186" s="157">
        <v>0</v>
      </c>
      <c r="GV186" s="157">
        <v>0</v>
      </c>
      <c r="GW186" s="157">
        <v>0</v>
      </c>
      <c r="GX186" s="157">
        <v>0</v>
      </c>
      <c r="GY186" s="157">
        <v>0</v>
      </c>
      <c r="GZ186" s="157">
        <v>0</v>
      </c>
      <c r="HA186" s="157">
        <v>0</v>
      </c>
    </row>
    <row r="187" spans="1:209" x14ac:dyDescent="0.2">
      <c r="A187" s="157" t="s">
        <v>3996</v>
      </c>
      <c r="B187" s="157">
        <v>0</v>
      </c>
      <c r="C187" s="157">
        <v>0</v>
      </c>
      <c r="D187" s="157">
        <v>0</v>
      </c>
      <c r="E187" s="157">
        <v>0</v>
      </c>
      <c r="F187" s="157">
        <v>0</v>
      </c>
      <c r="G187" s="157">
        <v>0</v>
      </c>
      <c r="H187" s="157">
        <v>0</v>
      </c>
      <c r="I187" s="157">
        <v>0</v>
      </c>
      <c r="J187" s="157">
        <v>0</v>
      </c>
      <c r="K187" s="157">
        <v>0</v>
      </c>
      <c r="L187" s="157">
        <v>0</v>
      </c>
      <c r="M187" s="157">
        <v>0</v>
      </c>
      <c r="N187" s="157">
        <v>0</v>
      </c>
      <c r="O187" s="157">
        <v>0</v>
      </c>
      <c r="P187" s="157">
        <v>0</v>
      </c>
      <c r="Q187" s="157">
        <v>0</v>
      </c>
      <c r="R187" s="157">
        <v>0</v>
      </c>
      <c r="S187" s="157">
        <v>0</v>
      </c>
      <c r="T187" s="157">
        <v>0</v>
      </c>
      <c r="U187" s="157">
        <v>0</v>
      </c>
      <c r="V187" s="157">
        <v>0</v>
      </c>
      <c r="W187" s="157">
        <v>0</v>
      </c>
      <c r="X187" s="157">
        <v>0</v>
      </c>
      <c r="Y187" s="157">
        <v>0</v>
      </c>
      <c r="Z187" s="157">
        <v>0</v>
      </c>
      <c r="AA187" s="157">
        <v>0</v>
      </c>
      <c r="AB187" s="157">
        <v>0</v>
      </c>
      <c r="AC187" s="157">
        <v>0</v>
      </c>
      <c r="AD187" s="157">
        <v>0</v>
      </c>
      <c r="AE187" s="157">
        <v>0</v>
      </c>
      <c r="AF187" s="157">
        <v>0</v>
      </c>
      <c r="AG187" s="157">
        <v>0</v>
      </c>
      <c r="AH187" s="157">
        <v>0</v>
      </c>
      <c r="AI187" s="157">
        <v>0</v>
      </c>
      <c r="AJ187" s="157">
        <v>0</v>
      </c>
      <c r="AK187" s="157">
        <v>0</v>
      </c>
      <c r="AL187" s="157">
        <v>0</v>
      </c>
      <c r="AM187" s="157">
        <v>0</v>
      </c>
      <c r="AN187" s="157">
        <v>0</v>
      </c>
      <c r="AO187" s="157">
        <v>0</v>
      </c>
      <c r="AP187" s="157">
        <v>0</v>
      </c>
      <c r="AQ187" s="157">
        <v>0</v>
      </c>
      <c r="AR187" s="157">
        <v>0</v>
      </c>
      <c r="AS187" s="157">
        <v>0</v>
      </c>
      <c r="AT187" s="157">
        <v>0</v>
      </c>
      <c r="AU187" s="157">
        <v>0</v>
      </c>
      <c r="AV187" s="157">
        <v>0</v>
      </c>
      <c r="AW187" s="157">
        <v>0</v>
      </c>
      <c r="AX187" s="157">
        <v>0</v>
      </c>
      <c r="AY187" s="157">
        <v>0</v>
      </c>
      <c r="AZ187" s="157">
        <v>0</v>
      </c>
      <c r="BA187" s="157">
        <v>0</v>
      </c>
      <c r="BB187" s="157">
        <v>0</v>
      </c>
      <c r="BC187" s="192">
        <v>2.41E-5</v>
      </c>
      <c r="BD187" s="157">
        <v>0</v>
      </c>
      <c r="BE187" s="157">
        <v>0</v>
      </c>
      <c r="BF187" s="157">
        <v>0</v>
      </c>
      <c r="BG187" s="157">
        <v>0</v>
      </c>
      <c r="BH187" s="157">
        <v>0</v>
      </c>
      <c r="BI187" s="157">
        <v>0</v>
      </c>
      <c r="BJ187" s="157">
        <v>0</v>
      </c>
      <c r="BK187" s="157">
        <v>0</v>
      </c>
      <c r="BL187" s="157">
        <v>0</v>
      </c>
      <c r="BM187" s="157">
        <v>0</v>
      </c>
      <c r="BN187" s="157">
        <v>0</v>
      </c>
      <c r="BO187" s="157">
        <v>0</v>
      </c>
      <c r="BP187" s="157">
        <v>0</v>
      </c>
      <c r="BQ187" s="157">
        <v>0</v>
      </c>
      <c r="BR187" s="157">
        <v>0</v>
      </c>
      <c r="BS187" s="157">
        <v>0</v>
      </c>
      <c r="BT187" s="157">
        <v>1.15794E-4</v>
      </c>
      <c r="BU187" s="157">
        <v>0</v>
      </c>
      <c r="BV187" s="157">
        <v>0</v>
      </c>
      <c r="BW187" s="157">
        <v>0</v>
      </c>
      <c r="BX187" s="157">
        <v>0</v>
      </c>
      <c r="BY187" s="157">
        <v>0</v>
      </c>
      <c r="BZ187" s="157">
        <v>0</v>
      </c>
      <c r="CA187" s="157">
        <v>0</v>
      </c>
      <c r="CB187" s="157">
        <v>0</v>
      </c>
      <c r="CC187" s="157">
        <v>0</v>
      </c>
      <c r="CD187" s="157">
        <v>0</v>
      </c>
      <c r="CE187" s="157">
        <v>4.9806999999999998E-4</v>
      </c>
      <c r="CF187" s="157">
        <v>0</v>
      </c>
      <c r="CG187" s="157">
        <v>0</v>
      </c>
      <c r="CH187" s="157">
        <v>0</v>
      </c>
      <c r="CI187" s="157">
        <v>0</v>
      </c>
      <c r="CJ187" s="157">
        <v>0</v>
      </c>
      <c r="CK187" s="157">
        <v>0</v>
      </c>
      <c r="CL187" s="157">
        <v>0</v>
      </c>
      <c r="CM187" s="157">
        <v>0</v>
      </c>
      <c r="CN187" s="157">
        <v>0</v>
      </c>
      <c r="CO187" s="157">
        <v>0</v>
      </c>
      <c r="CP187" s="192">
        <v>7.4999999999999993E-5</v>
      </c>
      <c r="CQ187" s="157">
        <v>0</v>
      </c>
      <c r="CR187" s="157">
        <v>0</v>
      </c>
      <c r="CS187" s="157">
        <v>0</v>
      </c>
      <c r="CT187" s="157">
        <v>0</v>
      </c>
      <c r="CU187" s="157">
        <v>0</v>
      </c>
      <c r="CV187" s="157">
        <v>0</v>
      </c>
      <c r="CW187" s="157">
        <v>0</v>
      </c>
      <c r="CX187" s="157">
        <v>0</v>
      </c>
      <c r="CY187" s="157">
        <v>0</v>
      </c>
      <c r="CZ187" s="157">
        <v>0</v>
      </c>
      <c r="DA187" s="157">
        <v>0</v>
      </c>
      <c r="DB187" s="157">
        <v>0</v>
      </c>
      <c r="DC187" s="157">
        <v>0</v>
      </c>
      <c r="DD187" s="157">
        <v>0</v>
      </c>
      <c r="DE187" s="157">
        <v>0</v>
      </c>
      <c r="DF187" s="157">
        <v>0</v>
      </c>
      <c r="DG187" s="157">
        <v>0</v>
      </c>
      <c r="DH187" s="157">
        <v>0</v>
      </c>
      <c r="DI187" s="157">
        <v>0</v>
      </c>
      <c r="DJ187" s="157">
        <v>0</v>
      </c>
      <c r="DK187" s="157">
        <v>0</v>
      </c>
      <c r="DL187" s="157">
        <v>0</v>
      </c>
      <c r="DM187" s="157">
        <v>0</v>
      </c>
      <c r="DN187" s="157">
        <v>0</v>
      </c>
      <c r="DO187" s="157">
        <v>0</v>
      </c>
      <c r="DP187" s="157">
        <v>0</v>
      </c>
      <c r="DQ187" s="157">
        <v>0</v>
      </c>
      <c r="DR187" s="157">
        <v>0</v>
      </c>
      <c r="DS187" s="157">
        <v>0</v>
      </c>
      <c r="DT187" s="157">
        <v>0</v>
      </c>
      <c r="DU187" s="157">
        <v>0</v>
      </c>
      <c r="DV187" s="157">
        <v>0</v>
      </c>
      <c r="DW187" s="157">
        <v>0</v>
      </c>
      <c r="DX187" s="192">
        <v>8.1600000000000005E-5</v>
      </c>
      <c r="DY187" s="157">
        <v>0</v>
      </c>
      <c r="DZ187" s="157">
        <v>0</v>
      </c>
      <c r="EA187" s="157">
        <v>0</v>
      </c>
      <c r="EB187" s="157">
        <v>0</v>
      </c>
      <c r="EC187" s="157">
        <v>0</v>
      </c>
      <c r="ED187" s="157">
        <v>0</v>
      </c>
      <c r="EE187" s="157">
        <v>0</v>
      </c>
      <c r="EF187" s="157">
        <v>0</v>
      </c>
      <c r="EG187" s="157">
        <v>0</v>
      </c>
      <c r="EH187" s="157">
        <v>0</v>
      </c>
      <c r="EI187" s="157">
        <v>0</v>
      </c>
      <c r="EJ187" s="157">
        <v>0</v>
      </c>
      <c r="EK187" s="157">
        <v>0</v>
      </c>
      <c r="EL187" s="157">
        <v>0</v>
      </c>
      <c r="EM187" s="157">
        <v>0</v>
      </c>
      <c r="EN187" s="157">
        <v>0</v>
      </c>
      <c r="EO187" s="157">
        <v>0</v>
      </c>
      <c r="EP187" s="157">
        <v>0</v>
      </c>
      <c r="EQ187" s="157">
        <v>0</v>
      </c>
      <c r="ER187" s="157">
        <v>0</v>
      </c>
      <c r="ES187" s="157">
        <v>0</v>
      </c>
      <c r="ET187" s="157">
        <v>0</v>
      </c>
      <c r="EU187" s="157">
        <v>0</v>
      </c>
      <c r="EV187" s="157">
        <v>0</v>
      </c>
      <c r="EW187" s="157">
        <v>0</v>
      </c>
      <c r="EX187" s="157">
        <v>0</v>
      </c>
      <c r="EY187" s="157">
        <v>0</v>
      </c>
      <c r="EZ187" s="157">
        <v>0</v>
      </c>
      <c r="FA187" s="157">
        <v>0</v>
      </c>
      <c r="FB187" s="157">
        <v>0</v>
      </c>
      <c r="FC187" s="157">
        <v>0</v>
      </c>
      <c r="FD187" s="157">
        <v>0</v>
      </c>
      <c r="FE187" s="157">
        <v>0</v>
      </c>
      <c r="FF187" s="157">
        <v>0</v>
      </c>
      <c r="FG187" s="157">
        <v>0</v>
      </c>
      <c r="FH187" s="157">
        <v>0</v>
      </c>
      <c r="FI187" s="157">
        <v>0</v>
      </c>
      <c r="FJ187" s="157">
        <v>0</v>
      </c>
      <c r="FK187" s="157">
        <v>0</v>
      </c>
      <c r="FL187" s="192">
        <v>9.6299999999999996E-5</v>
      </c>
      <c r="FM187" s="157">
        <v>0</v>
      </c>
      <c r="FN187" s="157">
        <v>0</v>
      </c>
      <c r="FO187" s="157">
        <v>0</v>
      </c>
      <c r="FP187" s="157">
        <v>0</v>
      </c>
      <c r="FQ187" s="192">
        <v>6.2700000000000006E-5</v>
      </c>
      <c r="FR187" s="157">
        <v>0</v>
      </c>
      <c r="FS187" s="157">
        <v>0</v>
      </c>
      <c r="FT187" s="157">
        <v>0</v>
      </c>
      <c r="FU187" s="157">
        <v>0</v>
      </c>
      <c r="FV187" s="192">
        <v>4.5899999999999998E-5</v>
      </c>
      <c r="FW187" s="157">
        <v>0</v>
      </c>
      <c r="FX187" s="157">
        <v>0</v>
      </c>
      <c r="FY187" s="157">
        <v>0</v>
      </c>
      <c r="FZ187" s="157">
        <v>0</v>
      </c>
      <c r="GA187" s="157">
        <v>0</v>
      </c>
      <c r="GB187" s="157">
        <v>0</v>
      </c>
      <c r="GC187" s="157">
        <v>0</v>
      </c>
      <c r="GD187" s="157">
        <v>0</v>
      </c>
      <c r="GE187" s="157">
        <v>5.8739800000000004E-4</v>
      </c>
      <c r="GF187" s="157">
        <v>0</v>
      </c>
      <c r="GG187" s="157">
        <v>0</v>
      </c>
      <c r="GH187" s="157">
        <v>0</v>
      </c>
      <c r="GI187" s="157">
        <v>0</v>
      </c>
      <c r="GJ187" s="157">
        <v>0</v>
      </c>
      <c r="GK187" s="192">
        <v>2.9600000000000001E-5</v>
      </c>
      <c r="GL187" s="157">
        <v>0</v>
      </c>
      <c r="GM187" s="192">
        <v>7.6799999999999997E-5</v>
      </c>
      <c r="GN187" s="157">
        <v>0</v>
      </c>
      <c r="GO187" s="157">
        <v>0</v>
      </c>
      <c r="GP187" s="157">
        <v>0</v>
      </c>
      <c r="GQ187" s="192">
        <v>4.1100000000000003E-5</v>
      </c>
      <c r="GR187" s="157">
        <v>0</v>
      </c>
      <c r="GS187" s="157">
        <v>0</v>
      </c>
      <c r="GT187" s="157">
        <v>0</v>
      </c>
      <c r="GU187" s="157">
        <v>0</v>
      </c>
      <c r="GV187" s="157">
        <v>0</v>
      </c>
      <c r="GW187" s="157">
        <v>0</v>
      </c>
      <c r="GX187" s="157">
        <v>0</v>
      </c>
      <c r="GY187" s="157">
        <v>0</v>
      </c>
      <c r="GZ187" s="157">
        <v>0</v>
      </c>
      <c r="HA187" s="157">
        <v>0</v>
      </c>
    </row>
    <row r="188" spans="1:209" x14ac:dyDescent="0.2">
      <c r="A188" s="157" t="s">
        <v>3997</v>
      </c>
      <c r="B188" s="157">
        <v>0</v>
      </c>
      <c r="C188" s="157">
        <v>0</v>
      </c>
      <c r="D188" s="192">
        <v>1.0200000000000001E-5</v>
      </c>
      <c r="E188" s="157">
        <v>0</v>
      </c>
      <c r="F188" s="157">
        <v>0</v>
      </c>
      <c r="G188" s="192">
        <v>1.42E-5</v>
      </c>
      <c r="H188" s="192">
        <v>3.15E-5</v>
      </c>
      <c r="I188" s="157">
        <v>0</v>
      </c>
      <c r="J188" s="157">
        <v>0</v>
      </c>
      <c r="K188" s="157">
        <v>1.0717000000000001E-4</v>
      </c>
      <c r="L188" s="157">
        <v>0</v>
      </c>
      <c r="M188" s="157">
        <v>2.11685E-4</v>
      </c>
      <c r="N188" s="157">
        <v>0</v>
      </c>
      <c r="O188" s="157">
        <v>0</v>
      </c>
      <c r="P188" s="157">
        <v>2.51477E-4</v>
      </c>
      <c r="Q188" s="157">
        <v>2.21239E-4</v>
      </c>
      <c r="R188" s="157">
        <v>1.7452799999999999E-4</v>
      </c>
      <c r="S188" s="192">
        <v>4.7899999999999999E-5</v>
      </c>
      <c r="T188" s="192">
        <v>6.4700000000000001E-5</v>
      </c>
      <c r="U188" s="157">
        <v>2.2058000000000001E-4</v>
      </c>
      <c r="V188" s="192">
        <v>6.0900000000000003E-5</v>
      </c>
      <c r="W188" s="192">
        <v>2.0999999999999999E-5</v>
      </c>
      <c r="X188" s="157">
        <v>0</v>
      </c>
      <c r="Y188" s="157">
        <v>0</v>
      </c>
      <c r="Z188" s="157">
        <v>1.2313999999999999E-4</v>
      </c>
      <c r="AA188" s="157">
        <v>0</v>
      </c>
      <c r="AB188" s="192">
        <v>2.9899999999999998E-5</v>
      </c>
      <c r="AC188" s="157">
        <v>0</v>
      </c>
      <c r="AD188" s="157">
        <v>0</v>
      </c>
      <c r="AE188" s="157">
        <v>0</v>
      </c>
      <c r="AF188" s="192">
        <v>3.0000000000000001E-5</v>
      </c>
      <c r="AG188" s="192">
        <v>6.6799999999999997E-5</v>
      </c>
      <c r="AH188" s="192">
        <v>9.8200000000000002E-5</v>
      </c>
      <c r="AI188" s="157">
        <v>0</v>
      </c>
      <c r="AJ188" s="157">
        <v>1.136485E-3</v>
      </c>
      <c r="AK188" s="157">
        <v>0</v>
      </c>
      <c r="AL188" s="157">
        <v>0</v>
      </c>
      <c r="AM188" s="157">
        <v>0</v>
      </c>
      <c r="AN188" s="157">
        <v>0</v>
      </c>
      <c r="AO188" s="157">
        <v>0</v>
      </c>
      <c r="AP188" s="157">
        <v>0</v>
      </c>
      <c r="AQ188" s="192">
        <v>8.3700000000000002E-5</v>
      </c>
      <c r="AR188" s="192">
        <v>5.0899999999999997E-5</v>
      </c>
      <c r="AS188" s="157">
        <v>0</v>
      </c>
      <c r="AT188" s="157">
        <v>0</v>
      </c>
      <c r="AU188" s="157">
        <v>0</v>
      </c>
      <c r="AV188" s="157">
        <v>0</v>
      </c>
      <c r="AW188" s="157">
        <v>0</v>
      </c>
      <c r="AX188" s="157">
        <v>2.6468200000000002E-4</v>
      </c>
      <c r="AY188" s="192">
        <v>2.6999999999999999E-5</v>
      </c>
      <c r="AZ188" s="157">
        <v>0</v>
      </c>
      <c r="BA188" s="192">
        <v>9.6299999999999996E-5</v>
      </c>
      <c r="BB188" s="192">
        <v>4.9299999999999999E-5</v>
      </c>
      <c r="BC188" s="157">
        <v>0</v>
      </c>
      <c r="BD188" s="157">
        <v>0</v>
      </c>
      <c r="BE188" s="157">
        <v>0</v>
      </c>
      <c r="BF188" s="157">
        <v>0</v>
      </c>
      <c r="BG188" s="157">
        <v>0</v>
      </c>
      <c r="BH188" s="157">
        <v>0</v>
      </c>
      <c r="BI188" s="157">
        <v>0</v>
      </c>
      <c r="BJ188" s="157">
        <v>0</v>
      </c>
      <c r="BK188" s="157">
        <v>0</v>
      </c>
      <c r="BL188" s="192">
        <v>7.1500000000000003E-5</v>
      </c>
      <c r="BM188" s="157">
        <v>0</v>
      </c>
      <c r="BN188" s="157">
        <v>0</v>
      </c>
      <c r="BO188" s="157">
        <v>1.33461E-4</v>
      </c>
      <c r="BP188" s="157">
        <v>0</v>
      </c>
      <c r="BQ188" s="157">
        <v>0</v>
      </c>
      <c r="BR188" s="192">
        <v>8.4599999999999996E-5</v>
      </c>
      <c r="BS188" s="157">
        <v>0</v>
      </c>
      <c r="BT188" s="157">
        <v>0</v>
      </c>
      <c r="BU188" s="157">
        <v>0</v>
      </c>
      <c r="BV188" s="157">
        <v>3.3268399999999997E-4</v>
      </c>
      <c r="BW188" s="157">
        <v>1.07568E-4</v>
      </c>
      <c r="BX188" s="157">
        <v>0</v>
      </c>
      <c r="BY188" s="157">
        <v>0</v>
      </c>
      <c r="BZ188" s="192">
        <v>9.2800000000000006E-5</v>
      </c>
      <c r="CA188" s="192">
        <v>2.5700000000000001E-5</v>
      </c>
      <c r="CB188" s="157">
        <v>0</v>
      </c>
      <c r="CC188" s="157">
        <v>0</v>
      </c>
      <c r="CD188" s="157">
        <v>0</v>
      </c>
      <c r="CE188" s="157">
        <v>0</v>
      </c>
      <c r="CF188" s="157">
        <v>0</v>
      </c>
      <c r="CG188" s="157">
        <v>0</v>
      </c>
      <c r="CH188" s="157">
        <v>0</v>
      </c>
      <c r="CI188" s="157">
        <v>0</v>
      </c>
      <c r="CJ188" s="157">
        <v>0</v>
      </c>
      <c r="CK188" s="192">
        <v>5.38E-5</v>
      </c>
      <c r="CL188" s="157">
        <v>0</v>
      </c>
      <c r="CM188" s="157">
        <v>1.1289399999999999E-4</v>
      </c>
      <c r="CN188" s="192">
        <v>2.65E-5</v>
      </c>
      <c r="CO188" s="157">
        <v>0</v>
      </c>
      <c r="CP188" s="192">
        <v>7.4999999999999993E-5</v>
      </c>
      <c r="CQ188" s="192">
        <v>1.2E-5</v>
      </c>
      <c r="CR188" s="192">
        <v>3.4900000000000001E-5</v>
      </c>
      <c r="CS188" s="157">
        <v>1.56346E-4</v>
      </c>
      <c r="CT188" s="192">
        <v>7.1400000000000001E-5</v>
      </c>
      <c r="CU188" s="157">
        <v>0</v>
      </c>
      <c r="CV188" s="157">
        <v>0</v>
      </c>
      <c r="CW188" s="192">
        <v>2.97E-5</v>
      </c>
      <c r="CX188" s="157">
        <v>0</v>
      </c>
      <c r="CY188" s="157">
        <v>0</v>
      </c>
      <c r="CZ188" s="157">
        <v>0</v>
      </c>
      <c r="DA188" s="157">
        <v>0</v>
      </c>
      <c r="DB188" s="157">
        <v>1.8280600000000001E-4</v>
      </c>
      <c r="DC188" s="192">
        <v>5.0899999999999997E-5</v>
      </c>
      <c r="DD188" s="157">
        <v>0</v>
      </c>
      <c r="DE188" s="157">
        <v>0</v>
      </c>
      <c r="DF188" s="157">
        <v>0</v>
      </c>
      <c r="DG188" s="157">
        <v>0</v>
      </c>
      <c r="DH188" s="157">
        <v>0</v>
      </c>
      <c r="DI188" s="157">
        <v>1.20995E-4</v>
      </c>
      <c r="DJ188" s="157">
        <v>1.34098E-4</v>
      </c>
      <c r="DK188" s="157">
        <v>0</v>
      </c>
      <c r="DL188" s="157">
        <v>0</v>
      </c>
      <c r="DM188" s="157">
        <v>0</v>
      </c>
      <c r="DN188" s="157">
        <v>0</v>
      </c>
      <c r="DO188" s="157">
        <v>0</v>
      </c>
      <c r="DP188" s="157">
        <v>0</v>
      </c>
      <c r="DQ188" s="192">
        <v>2.6299999999999999E-5</v>
      </c>
      <c r="DR188" s="157">
        <v>0</v>
      </c>
      <c r="DS188" s="192">
        <v>4.5399999999999999E-5</v>
      </c>
      <c r="DT188" s="157">
        <v>0</v>
      </c>
      <c r="DU188" s="157">
        <v>0</v>
      </c>
      <c r="DV188" s="157">
        <v>0</v>
      </c>
      <c r="DW188" s="157">
        <v>0</v>
      </c>
      <c r="DX188" s="157">
        <v>0</v>
      </c>
      <c r="DY188" s="192">
        <v>3.2400000000000001E-5</v>
      </c>
      <c r="DZ188" s="157">
        <v>0</v>
      </c>
      <c r="EA188" s="157">
        <v>0</v>
      </c>
      <c r="EB188" s="192">
        <v>3.5200000000000002E-5</v>
      </c>
      <c r="EC188" s="192">
        <v>5.4799999999999997E-5</v>
      </c>
      <c r="ED188" s="157">
        <v>1.9693799999999999E-4</v>
      </c>
      <c r="EE188" s="157">
        <v>0</v>
      </c>
      <c r="EF188" s="157">
        <v>1.63351E-4</v>
      </c>
      <c r="EG188" s="157">
        <v>0</v>
      </c>
      <c r="EH188" s="157">
        <v>0</v>
      </c>
      <c r="EI188" s="157">
        <v>0</v>
      </c>
      <c r="EJ188" s="157">
        <v>0</v>
      </c>
      <c r="EK188" s="157">
        <v>0</v>
      </c>
      <c r="EL188" s="157">
        <v>1.0105100000000001E-4</v>
      </c>
      <c r="EM188" s="157">
        <v>0</v>
      </c>
      <c r="EN188" s="157">
        <v>0</v>
      </c>
      <c r="EO188" s="157">
        <v>1.30984E-4</v>
      </c>
      <c r="EP188" s="157">
        <v>0</v>
      </c>
      <c r="EQ188" s="157">
        <v>0</v>
      </c>
      <c r="ER188" s="157">
        <v>0</v>
      </c>
      <c r="ES188" s="157">
        <v>0</v>
      </c>
      <c r="ET188" s="157">
        <v>0</v>
      </c>
      <c r="EU188" s="157">
        <v>0</v>
      </c>
      <c r="EV188" s="157">
        <v>0</v>
      </c>
      <c r="EW188" s="157">
        <v>0</v>
      </c>
      <c r="EX188" s="157">
        <v>0</v>
      </c>
      <c r="EY188" s="157">
        <v>0</v>
      </c>
      <c r="EZ188" s="157">
        <v>0</v>
      </c>
      <c r="FA188" s="157">
        <v>0</v>
      </c>
      <c r="FB188" s="157">
        <v>0</v>
      </c>
      <c r="FC188" s="157">
        <v>4.88083E-4</v>
      </c>
      <c r="FD188" s="157">
        <v>0</v>
      </c>
      <c r="FE188" s="157">
        <v>1.3468900000000001E-4</v>
      </c>
      <c r="FF188" s="157">
        <v>2.7129699999999999E-4</v>
      </c>
      <c r="FG188" s="157">
        <v>0</v>
      </c>
      <c r="FH188" s="192">
        <v>2.37E-5</v>
      </c>
      <c r="FI188" s="157">
        <v>1.10296E-4</v>
      </c>
      <c r="FJ188" s="157">
        <v>0</v>
      </c>
      <c r="FK188" s="192">
        <v>9.2399999999999996E-5</v>
      </c>
      <c r="FL188" s="157">
        <v>0</v>
      </c>
      <c r="FM188" s="157">
        <v>0</v>
      </c>
      <c r="FN188" s="157">
        <v>2.7549600000000002E-4</v>
      </c>
      <c r="FO188" s="157">
        <v>1.5396E-4</v>
      </c>
      <c r="FP188" s="157">
        <v>0</v>
      </c>
      <c r="FQ188" s="157">
        <v>1.4100000000000001E-4</v>
      </c>
      <c r="FR188" s="157">
        <v>1.7392800000000001E-4</v>
      </c>
      <c r="FS188" s="192">
        <v>4.6999999999999997E-5</v>
      </c>
      <c r="FT188" s="157">
        <v>0</v>
      </c>
      <c r="FU188" s="157">
        <v>0</v>
      </c>
      <c r="FV188" s="157">
        <v>0</v>
      </c>
      <c r="FW188" s="192">
        <v>4.9599999999999999E-5</v>
      </c>
      <c r="FX188" s="157">
        <v>0</v>
      </c>
      <c r="FY188" s="157">
        <v>0</v>
      </c>
      <c r="FZ188" s="157">
        <v>0</v>
      </c>
      <c r="GA188" s="157">
        <v>0</v>
      </c>
      <c r="GB188" s="157">
        <v>0</v>
      </c>
      <c r="GC188" s="157">
        <v>0</v>
      </c>
      <c r="GD188" s="157">
        <v>0</v>
      </c>
      <c r="GE188" s="157">
        <v>0</v>
      </c>
      <c r="GF188" s="157">
        <v>0</v>
      </c>
      <c r="GG188" s="157">
        <v>0</v>
      </c>
      <c r="GH188" s="157">
        <v>0</v>
      </c>
      <c r="GI188" s="157">
        <v>0</v>
      </c>
      <c r="GJ188" s="157">
        <v>0</v>
      </c>
      <c r="GK188" s="157">
        <v>0</v>
      </c>
      <c r="GL188" s="157">
        <v>1.98498E-4</v>
      </c>
      <c r="GM188" s="157">
        <v>0</v>
      </c>
      <c r="GN188" s="192">
        <v>8.0699999999999996E-5</v>
      </c>
      <c r="GO188" s="157">
        <v>0</v>
      </c>
      <c r="GP188" s="157">
        <v>0</v>
      </c>
      <c r="GQ188" s="157">
        <v>0</v>
      </c>
      <c r="GR188" s="157">
        <v>0</v>
      </c>
      <c r="GS188" s="157">
        <v>0</v>
      </c>
      <c r="GT188" s="157">
        <v>0</v>
      </c>
      <c r="GU188" s="157">
        <v>0</v>
      </c>
      <c r="GV188" s="157">
        <v>0</v>
      </c>
      <c r="GW188" s="157">
        <v>0</v>
      </c>
      <c r="GX188" s="157">
        <v>0</v>
      </c>
      <c r="GY188" s="157">
        <v>0</v>
      </c>
      <c r="GZ188" s="157">
        <v>0</v>
      </c>
      <c r="HA188" s="157">
        <v>0</v>
      </c>
    </row>
    <row r="189" spans="1:209" x14ac:dyDescent="0.2">
      <c r="A189" s="157" t="s">
        <v>3998</v>
      </c>
      <c r="B189" s="192">
        <v>8.9499999999999994E-5</v>
      </c>
      <c r="C189" s="192">
        <v>7.4599999999999997E-5</v>
      </c>
      <c r="D189" s="192">
        <v>4.0899999999999998E-5</v>
      </c>
      <c r="E189" s="157">
        <v>0</v>
      </c>
      <c r="F189" s="157">
        <v>0</v>
      </c>
      <c r="G189" s="157">
        <v>2.0075179999999998E-3</v>
      </c>
      <c r="H189" s="157">
        <v>1.670291E-3</v>
      </c>
      <c r="I189" s="157">
        <v>9.7831940000000003E-3</v>
      </c>
      <c r="J189" s="157">
        <v>4.3344800000000001E-4</v>
      </c>
      <c r="K189" s="157">
        <v>6.4301799999999998E-4</v>
      </c>
      <c r="L189" s="157">
        <v>1.9619220000000001E-3</v>
      </c>
      <c r="M189" s="157">
        <v>2.6989840000000002E-3</v>
      </c>
      <c r="N189" s="157">
        <v>2.2310490000000001E-3</v>
      </c>
      <c r="O189" s="157">
        <v>2.0334699999999999E-4</v>
      </c>
      <c r="P189" s="157">
        <v>1.711808E-3</v>
      </c>
      <c r="Q189" s="157">
        <v>4.4563839999999999E-3</v>
      </c>
      <c r="R189" s="157">
        <v>1.308958E-3</v>
      </c>
      <c r="S189" s="157">
        <v>2.0850809999999999E-3</v>
      </c>
      <c r="T189" s="157">
        <v>1.034494E-3</v>
      </c>
      <c r="U189" s="157">
        <v>1.830815E-3</v>
      </c>
      <c r="V189" s="157">
        <v>4.2627499999999999E-4</v>
      </c>
      <c r="W189" s="192">
        <v>5.2500000000000002E-5</v>
      </c>
      <c r="X189" s="157">
        <v>1.1195619E-2</v>
      </c>
      <c r="Y189" s="192">
        <v>8.0000000000000007E-5</v>
      </c>
      <c r="Z189" s="157">
        <v>2.744256E-3</v>
      </c>
      <c r="AA189" s="192">
        <v>1.6399999999999999E-5</v>
      </c>
      <c r="AB189" s="157">
        <v>1.9758509999999998E-3</v>
      </c>
      <c r="AC189" s="157">
        <v>1.698448E-3</v>
      </c>
      <c r="AD189" s="192">
        <v>5.8199999999999998E-5</v>
      </c>
      <c r="AE189" s="157">
        <v>8.2041299999999998E-4</v>
      </c>
      <c r="AF189" s="157">
        <v>1.64745E-4</v>
      </c>
      <c r="AG189" s="157">
        <v>1.335684E-3</v>
      </c>
      <c r="AH189" s="157">
        <v>2.3325200000000001E-4</v>
      </c>
      <c r="AI189" s="157">
        <v>5.8018100000000003E-4</v>
      </c>
      <c r="AJ189" s="157">
        <v>1.2075149999999999E-3</v>
      </c>
      <c r="AK189" s="157">
        <v>1.131601E-2</v>
      </c>
      <c r="AL189" s="157">
        <v>6.6618099999999996E-4</v>
      </c>
      <c r="AM189" s="157">
        <v>5.3790100000000003E-4</v>
      </c>
      <c r="AN189" s="157">
        <v>4.1364E-4</v>
      </c>
      <c r="AO189" s="157">
        <v>6.0718000000000002E-4</v>
      </c>
      <c r="AP189" s="157">
        <v>1.260681E-3</v>
      </c>
      <c r="AQ189" s="157">
        <v>1.946747E-3</v>
      </c>
      <c r="AR189" s="157">
        <v>3.05686E-4</v>
      </c>
      <c r="AS189" s="157">
        <v>2.368265E-3</v>
      </c>
      <c r="AT189" s="157">
        <v>3.2348720000000002E-3</v>
      </c>
      <c r="AU189" s="157">
        <v>9.9443529999999995E-3</v>
      </c>
      <c r="AV189" s="157">
        <v>6.8540099999999998E-3</v>
      </c>
      <c r="AW189" s="157">
        <v>5.1627460000000002E-3</v>
      </c>
      <c r="AX189" s="157">
        <v>3.3085200000000002E-4</v>
      </c>
      <c r="AY189" s="157">
        <v>5.6205580000000003E-3</v>
      </c>
      <c r="AZ189" s="157">
        <v>6.0704900000000002E-4</v>
      </c>
      <c r="BA189" s="157">
        <v>1.758019E-3</v>
      </c>
      <c r="BB189" s="157">
        <v>7.1477900000000002E-4</v>
      </c>
      <c r="BC189" s="192">
        <v>4.8099999999999997E-5</v>
      </c>
      <c r="BD189" s="192">
        <v>7.3899999999999994E-5</v>
      </c>
      <c r="BE189" s="157">
        <v>0</v>
      </c>
      <c r="BF189" s="157">
        <v>8.7622399999999999E-4</v>
      </c>
      <c r="BG189" s="192">
        <v>4.0299999999999997E-5</v>
      </c>
      <c r="BH189" s="192">
        <v>4.5000000000000003E-5</v>
      </c>
      <c r="BI189" s="192">
        <v>5.4200000000000003E-5</v>
      </c>
      <c r="BJ189" s="157">
        <v>1.3141839999999999E-3</v>
      </c>
      <c r="BK189" s="157">
        <v>2.2388700000000001E-4</v>
      </c>
      <c r="BL189" s="157">
        <v>8.5846100000000003E-4</v>
      </c>
      <c r="BM189" s="157">
        <v>4.2087500000000003E-4</v>
      </c>
      <c r="BN189" s="157">
        <v>2.1615999999999999E-4</v>
      </c>
      <c r="BO189" s="157">
        <v>1.6460170000000001E-3</v>
      </c>
      <c r="BP189" s="157">
        <v>3.4630700000000002E-4</v>
      </c>
      <c r="BQ189" s="192">
        <v>5.9799999999999997E-5</v>
      </c>
      <c r="BR189" s="157">
        <v>4.1438070000000002E-3</v>
      </c>
      <c r="BS189" s="157">
        <v>0</v>
      </c>
      <c r="BT189" s="157">
        <v>3.4738299999999999E-4</v>
      </c>
      <c r="BU189" s="192">
        <v>4.5099999999999998E-5</v>
      </c>
      <c r="BV189" s="157">
        <v>1.0931039999999999E-3</v>
      </c>
      <c r="BW189" s="157">
        <v>5.976E-4</v>
      </c>
      <c r="BX189" s="157">
        <v>2.8757000000000001E-4</v>
      </c>
      <c r="BY189" s="157">
        <v>3.5258300000000001E-4</v>
      </c>
      <c r="BZ189" s="157">
        <v>1.0831219999999999E-3</v>
      </c>
      <c r="CA189" s="157">
        <v>2.6511999999999998E-4</v>
      </c>
      <c r="CB189" s="157">
        <v>3.3833600000000001E-4</v>
      </c>
      <c r="CC189" s="192">
        <v>5.4299999999999998E-5</v>
      </c>
      <c r="CD189" s="192">
        <v>4.0000000000000003E-5</v>
      </c>
      <c r="CE189" s="157">
        <v>2.17906E-4</v>
      </c>
      <c r="CF189" s="157">
        <v>1.467697E-3</v>
      </c>
      <c r="CG189" s="157">
        <v>5.4129080000000001E-3</v>
      </c>
      <c r="CH189" s="157">
        <v>3.4328599999999998E-3</v>
      </c>
      <c r="CI189" s="157">
        <v>6.4125499999999997E-4</v>
      </c>
      <c r="CJ189" s="157">
        <v>1.747789E-3</v>
      </c>
      <c r="CK189" s="157">
        <v>4.1700299999999999E-3</v>
      </c>
      <c r="CL189" s="157">
        <v>4.54198E-4</v>
      </c>
      <c r="CM189" s="157">
        <v>9.2197100000000005E-4</v>
      </c>
      <c r="CN189" s="157">
        <v>1.5630170000000001E-3</v>
      </c>
      <c r="CO189" s="157">
        <v>1.2458E-3</v>
      </c>
      <c r="CP189" s="157">
        <v>2.8498579999999998E-3</v>
      </c>
      <c r="CQ189" s="157">
        <v>4.8065400000000001E-4</v>
      </c>
      <c r="CR189" s="157">
        <v>2.5671470000000001E-3</v>
      </c>
      <c r="CS189" s="157">
        <v>1.8657299999999999E-3</v>
      </c>
      <c r="CT189" s="157">
        <v>4.0457900000000002E-4</v>
      </c>
      <c r="CU189" s="157">
        <v>2.9104539999999998E-3</v>
      </c>
      <c r="CV189" s="157">
        <v>6.5722700000000003E-4</v>
      </c>
      <c r="CW189" s="157">
        <v>2.2309510000000001E-3</v>
      </c>
      <c r="CX189" s="157">
        <v>4.9250100000000001E-4</v>
      </c>
      <c r="CY189" s="157">
        <v>1.5192531E-2</v>
      </c>
      <c r="CZ189" s="157">
        <v>9.5325200000000003E-4</v>
      </c>
      <c r="DA189" s="157">
        <v>4.5716139999999999E-3</v>
      </c>
      <c r="DB189" s="157">
        <v>7.8108099999999998E-4</v>
      </c>
      <c r="DC189" s="157">
        <v>6.4096699999999999E-4</v>
      </c>
      <c r="DD189" s="157">
        <v>2.4226920000000002E-3</v>
      </c>
      <c r="DE189" s="157">
        <v>1.9727260000000002E-3</v>
      </c>
      <c r="DF189" s="157">
        <v>6.4323500000000003E-4</v>
      </c>
      <c r="DG189" s="157">
        <v>5.8823529999999999E-3</v>
      </c>
      <c r="DH189" s="157">
        <v>2.430134E-3</v>
      </c>
      <c r="DI189" s="157">
        <v>1.3107749999999999E-3</v>
      </c>
      <c r="DJ189" s="157">
        <v>3.7882599999999999E-3</v>
      </c>
      <c r="DK189" s="157">
        <v>3.1600410000000002E-3</v>
      </c>
      <c r="DL189" s="157">
        <v>2.911252E-3</v>
      </c>
      <c r="DM189" s="157">
        <v>6.0438899999999999E-4</v>
      </c>
      <c r="DN189" s="157">
        <v>9.0399999999999996E-4</v>
      </c>
      <c r="DO189" s="157">
        <v>4.4954700000000001E-4</v>
      </c>
      <c r="DP189" s="157">
        <v>3.4179610000000002E-3</v>
      </c>
      <c r="DQ189" s="157">
        <v>2.0509579999999999E-3</v>
      </c>
      <c r="DR189" s="157">
        <v>1.713516E-3</v>
      </c>
      <c r="DS189" s="157">
        <v>1.36246E-4</v>
      </c>
      <c r="DT189" s="157">
        <v>5.9281799999999995E-4</v>
      </c>
      <c r="DU189" s="157">
        <v>2.0753709999999999E-3</v>
      </c>
      <c r="DV189" s="157">
        <v>3.3729099999999998E-4</v>
      </c>
      <c r="DW189" s="157">
        <v>5.56319E-4</v>
      </c>
      <c r="DX189" s="192">
        <v>8.1600000000000005E-5</v>
      </c>
      <c r="DY189" s="157">
        <v>6.88398E-4</v>
      </c>
      <c r="DZ189" s="157">
        <v>8.1604250000000007E-3</v>
      </c>
      <c r="EA189" s="157">
        <v>3.1529879999999998E-3</v>
      </c>
      <c r="EB189" s="157">
        <v>2.4645299999999999E-4</v>
      </c>
      <c r="EC189" s="157">
        <v>4.2034499999999997E-4</v>
      </c>
      <c r="ED189" s="157">
        <v>3.4464100000000002E-4</v>
      </c>
      <c r="EE189" s="157">
        <v>2.1295900000000001E-4</v>
      </c>
      <c r="EF189" s="157">
        <v>1.5354959999999999E-3</v>
      </c>
      <c r="EG189" s="157">
        <v>2.569043E-3</v>
      </c>
      <c r="EH189" s="157">
        <v>2.025256E-3</v>
      </c>
      <c r="EI189" s="157">
        <v>3.1132899999999999E-3</v>
      </c>
      <c r="EJ189" s="157">
        <v>1.534384E-3</v>
      </c>
      <c r="EK189" s="157">
        <v>5.2344440000000004E-3</v>
      </c>
      <c r="EL189" s="157">
        <v>8.0840700000000003E-4</v>
      </c>
      <c r="EM189" s="157">
        <v>3.4253629999999998E-3</v>
      </c>
      <c r="EN189" s="157">
        <v>8.0567959999999997E-3</v>
      </c>
      <c r="EO189" s="157">
        <v>1.5718119999999999E-3</v>
      </c>
      <c r="EP189" s="157">
        <v>5.4736499999999996E-4</v>
      </c>
      <c r="EQ189" s="157">
        <v>2.7939670000000001E-3</v>
      </c>
      <c r="ER189" s="192">
        <v>6.2000000000000003E-5</v>
      </c>
      <c r="ES189" s="157">
        <v>1.7130330000000001E-3</v>
      </c>
      <c r="ET189" s="157">
        <v>0</v>
      </c>
      <c r="EU189" s="157">
        <v>1.488538E-3</v>
      </c>
      <c r="EV189" s="157">
        <v>2.195256E-3</v>
      </c>
      <c r="EW189" s="157">
        <v>7.8304299999999998E-4</v>
      </c>
      <c r="EX189" s="157">
        <v>1.720128E-3</v>
      </c>
      <c r="EY189" s="157">
        <v>9.31677E-4</v>
      </c>
      <c r="EZ189" s="157">
        <v>1.5716860000000001E-3</v>
      </c>
      <c r="FA189" s="157">
        <v>2.93932E-4</v>
      </c>
      <c r="FB189" s="157">
        <v>4.3153400000000002E-4</v>
      </c>
      <c r="FC189" s="157">
        <v>5.4231400000000001E-4</v>
      </c>
      <c r="FD189" s="157">
        <v>2.2051269999999999E-3</v>
      </c>
      <c r="FE189" s="157">
        <v>2.2897159999999998E-3</v>
      </c>
      <c r="FF189" s="157">
        <v>1.899078E-3</v>
      </c>
      <c r="FG189" s="157">
        <v>1.0351970000000001E-3</v>
      </c>
      <c r="FH189" s="157">
        <v>3.5564400000000001E-4</v>
      </c>
      <c r="FI189" s="157">
        <v>1.4228203E-2</v>
      </c>
      <c r="FJ189" s="157">
        <v>1.4920499999999999E-4</v>
      </c>
      <c r="FK189" s="157">
        <v>0</v>
      </c>
      <c r="FL189" s="157">
        <v>1.28427E-4</v>
      </c>
      <c r="FM189" s="157">
        <v>3.8072699999999998E-4</v>
      </c>
      <c r="FN189" s="157">
        <v>6.4225080000000004E-3</v>
      </c>
      <c r="FO189" s="157">
        <v>9.2376199999999996E-4</v>
      </c>
      <c r="FP189" s="157">
        <v>1.3582480000000001E-3</v>
      </c>
      <c r="FQ189" s="157">
        <v>1.01833E-3</v>
      </c>
      <c r="FR189" s="157">
        <v>1.072557E-3</v>
      </c>
      <c r="FS189" s="157">
        <v>1.0760773E-2</v>
      </c>
      <c r="FT189" s="157">
        <v>6.3179499999999999E-4</v>
      </c>
      <c r="FU189" s="157">
        <v>4.9807109999999996E-3</v>
      </c>
      <c r="FV189" s="157">
        <v>1.14832E-4</v>
      </c>
      <c r="FW189" s="157">
        <v>1.6365799999999999E-3</v>
      </c>
      <c r="FX189" s="192">
        <v>5.1199999999999998E-5</v>
      </c>
      <c r="FY189" s="157">
        <v>2.1994129999999999E-3</v>
      </c>
      <c r="FZ189" s="157">
        <v>1.0391720000000001E-3</v>
      </c>
      <c r="GA189" s="192">
        <v>7.7799999999999994E-5</v>
      </c>
      <c r="GB189" s="157">
        <v>1.4326650000000001E-3</v>
      </c>
      <c r="GC189" s="157">
        <v>6.644769E-3</v>
      </c>
      <c r="GD189" s="157">
        <v>8.0968700000000002E-4</v>
      </c>
      <c r="GE189" s="157">
        <v>2.9369900000000002E-4</v>
      </c>
      <c r="GF189" s="157">
        <v>1.238032E-3</v>
      </c>
      <c r="GG189" s="157">
        <v>6.0039999999999996E-4</v>
      </c>
      <c r="GH189" s="157">
        <v>1.2367859999999999E-3</v>
      </c>
      <c r="GI189" s="157">
        <v>1.0291800000000001E-4</v>
      </c>
      <c r="GJ189" s="192">
        <v>8.0799999999999999E-5</v>
      </c>
      <c r="GK189" s="192">
        <v>5.9200000000000002E-5</v>
      </c>
      <c r="GL189" s="157">
        <v>3.9368780000000004E-3</v>
      </c>
      <c r="GM189" s="157">
        <v>2.6876599999999998E-4</v>
      </c>
      <c r="GN189" s="157">
        <v>1.29126E-3</v>
      </c>
      <c r="GO189" s="157">
        <v>1.5982099999999999E-4</v>
      </c>
      <c r="GP189" s="157">
        <v>1.56818E-3</v>
      </c>
      <c r="GQ189" s="157">
        <v>1.233933E-3</v>
      </c>
      <c r="GR189" s="157">
        <v>2.0677590000000002E-3</v>
      </c>
      <c r="GS189" s="157">
        <v>4.0014617000000002E-2</v>
      </c>
      <c r="GT189" s="157">
        <v>0</v>
      </c>
      <c r="GU189" s="157">
        <v>0</v>
      </c>
      <c r="GV189" s="157">
        <v>5.3108399999999998E-3</v>
      </c>
      <c r="GW189" s="157">
        <v>0</v>
      </c>
      <c r="GX189" s="157">
        <v>0</v>
      </c>
      <c r="GY189" s="157">
        <v>0</v>
      </c>
      <c r="GZ189" s="157">
        <v>0</v>
      </c>
      <c r="HA189" s="157">
        <v>0</v>
      </c>
    </row>
    <row r="190" spans="1:209" x14ac:dyDescent="0.2">
      <c r="A190" s="157" t="s">
        <v>3999</v>
      </c>
      <c r="B190" s="157">
        <v>0</v>
      </c>
      <c r="C190" s="157">
        <v>0</v>
      </c>
      <c r="D190" s="192">
        <v>4.0899999999999998E-5</v>
      </c>
      <c r="E190" s="157">
        <v>0</v>
      </c>
      <c r="F190" s="192">
        <v>3.9499999999999998E-5</v>
      </c>
      <c r="G190" s="157">
        <v>0</v>
      </c>
      <c r="H190" s="157">
        <v>1.1660520000000001E-3</v>
      </c>
      <c r="I190" s="157">
        <v>2.1273519999999999E-3</v>
      </c>
      <c r="J190" s="192">
        <v>1.73E-5</v>
      </c>
      <c r="K190" s="157">
        <v>4.0188600000000001E-4</v>
      </c>
      <c r="L190" s="157">
        <v>0</v>
      </c>
      <c r="M190" s="192">
        <v>1.7600000000000001E-5</v>
      </c>
      <c r="N190" s="157">
        <v>1.0141130000000001E-3</v>
      </c>
      <c r="O190" s="192">
        <v>1.1E-5</v>
      </c>
      <c r="P190" s="157">
        <v>6.6619300000000004E-4</v>
      </c>
      <c r="Q190" s="157">
        <v>2.686473E-3</v>
      </c>
      <c r="R190" s="157">
        <v>2.61792E-4</v>
      </c>
      <c r="S190" s="157">
        <v>1.4379900000000001E-4</v>
      </c>
      <c r="T190" s="157">
        <v>3.2327899999999999E-4</v>
      </c>
      <c r="U190" s="157">
        <v>4.63218E-4</v>
      </c>
      <c r="V190" s="157">
        <v>5.0746999999999999E-4</v>
      </c>
      <c r="W190" s="192">
        <v>3.15E-5</v>
      </c>
      <c r="X190" s="157">
        <v>2.6772129999999999E-3</v>
      </c>
      <c r="Y190" s="157">
        <v>2.6006199999999998E-4</v>
      </c>
      <c r="Z190" s="192">
        <v>3.5200000000000002E-5</v>
      </c>
      <c r="AA190" s="157">
        <v>0</v>
      </c>
      <c r="AB190" s="157">
        <v>3.6922499999999999E-4</v>
      </c>
      <c r="AC190" s="192">
        <v>9.6500000000000001E-5</v>
      </c>
      <c r="AD190" s="192">
        <v>5.8199999999999998E-5</v>
      </c>
      <c r="AE190" s="157">
        <v>0</v>
      </c>
      <c r="AF190" s="157">
        <v>0</v>
      </c>
      <c r="AG190" s="157">
        <v>3.8734799999999998E-4</v>
      </c>
      <c r="AH190" s="157">
        <v>2.2097549999999999E-3</v>
      </c>
      <c r="AI190" s="157">
        <v>3.0943000000000002E-4</v>
      </c>
      <c r="AJ190" s="157">
        <v>1.5981820000000001E-3</v>
      </c>
      <c r="AK190" s="157">
        <v>1.373754E-3</v>
      </c>
      <c r="AL190" s="157">
        <v>1.2490900000000001E-4</v>
      </c>
      <c r="AM190" s="157">
        <v>1.055114E-3</v>
      </c>
      <c r="AN190" s="157">
        <v>1.3236500000000001E-4</v>
      </c>
      <c r="AO190" s="157">
        <v>6.5777800000000003E-4</v>
      </c>
      <c r="AP190" s="157">
        <v>1.9610589999999998E-3</v>
      </c>
      <c r="AQ190" s="157">
        <v>1.4652930000000001E-3</v>
      </c>
      <c r="AR190" s="157">
        <v>2.8021200000000001E-4</v>
      </c>
      <c r="AS190" s="157">
        <v>1.3663099999999999E-4</v>
      </c>
      <c r="AT190" s="157">
        <v>2.5793000000000002E-4</v>
      </c>
      <c r="AU190" s="157">
        <v>0</v>
      </c>
      <c r="AV190" s="157">
        <v>0</v>
      </c>
      <c r="AW190" s="157">
        <v>0</v>
      </c>
      <c r="AX190" s="157">
        <v>1.555004E-3</v>
      </c>
      <c r="AY190" s="157">
        <v>1.1078990000000001E-3</v>
      </c>
      <c r="AZ190" s="157">
        <v>1.51762E-4</v>
      </c>
      <c r="BA190" s="157">
        <v>1.4208650000000001E-3</v>
      </c>
      <c r="BB190" s="157">
        <v>1.7253279999999999E-3</v>
      </c>
      <c r="BC190" s="157">
        <v>2.8888500000000001E-4</v>
      </c>
      <c r="BD190" s="192">
        <v>7.3899999999999994E-5</v>
      </c>
      <c r="BE190" s="157">
        <v>0</v>
      </c>
      <c r="BF190" s="192">
        <v>7.6199999999999995E-5</v>
      </c>
      <c r="BG190" s="192">
        <v>8.0599999999999994E-5</v>
      </c>
      <c r="BH190" s="192">
        <v>2.2500000000000001E-5</v>
      </c>
      <c r="BI190" s="192">
        <v>1.8099999999999999E-5</v>
      </c>
      <c r="BJ190" s="157">
        <v>1.070121E-3</v>
      </c>
      <c r="BK190" s="157">
        <v>0</v>
      </c>
      <c r="BL190" s="157">
        <v>1.001538E-3</v>
      </c>
      <c r="BM190" s="157">
        <v>0</v>
      </c>
      <c r="BN190" s="192">
        <v>8.6500000000000002E-5</v>
      </c>
      <c r="BO190" s="157">
        <v>9.3422600000000002E-4</v>
      </c>
      <c r="BP190" s="157">
        <v>1.59834E-4</v>
      </c>
      <c r="BQ190" s="192">
        <v>5.9799999999999997E-5</v>
      </c>
      <c r="BR190" s="157">
        <v>2.2199000000000001E-4</v>
      </c>
      <c r="BS190" s="157">
        <v>1.1328900000000001E-4</v>
      </c>
      <c r="BT190" s="157">
        <v>9.2635500000000002E-4</v>
      </c>
      <c r="BU190" s="192">
        <v>9.0099999999999995E-5</v>
      </c>
      <c r="BV190" s="157">
        <v>8.0794600000000003E-4</v>
      </c>
      <c r="BW190" s="157">
        <v>3.3465600000000002E-4</v>
      </c>
      <c r="BX190" s="157">
        <v>0</v>
      </c>
      <c r="BY190" s="157">
        <v>2.0147599999999999E-4</v>
      </c>
      <c r="BZ190" s="157">
        <v>1.8567799999999999E-4</v>
      </c>
      <c r="CA190" s="157">
        <v>4.1906099999999998E-4</v>
      </c>
      <c r="CB190" s="157">
        <v>1.4500099999999999E-4</v>
      </c>
      <c r="CC190" s="157">
        <v>2.89824E-4</v>
      </c>
      <c r="CD190" s="192">
        <v>2.0000000000000002E-5</v>
      </c>
      <c r="CE190" s="192">
        <v>6.2299999999999996E-5</v>
      </c>
      <c r="CF190" s="157">
        <v>2.2153900000000001E-4</v>
      </c>
      <c r="CG190" s="157">
        <v>1.2491329999999999E-3</v>
      </c>
      <c r="CH190" s="157">
        <v>0</v>
      </c>
      <c r="CI190" s="192">
        <v>3.7700000000000002E-5</v>
      </c>
      <c r="CJ190" s="157">
        <v>0</v>
      </c>
      <c r="CK190" s="157">
        <v>1.3451700000000001E-4</v>
      </c>
      <c r="CL190" s="192">
        <v>6.6500000000000004E-5</v>
      </c>
      <c r="CM190" s="157">
        <v>1.0724969999999999E-3</v>
      </c>
      <c r="CN190" s="192">
        <v>3.9700000000000003E-5</v>
      </c>
      <c r="CO190" s="192">
        <v>7.5500000000000006E-5</v>
      </c>
      <c r="CP190" s="192">
        <v>5.0000000000000002E-5</v>
      </c>
      <c r="CQ190" s="157">
        <v>0</v>
      </c>
      <c r="CR190" s="192">
        <v>1.7499999999999998E-5</v>
      </c>
      <c r="CS190" s="157">
        <v>1.25077E-4</v>
      </c>
      <c r="CT190" s="157">
        <v>1.1899400000000001E-4</v>
      </c>
      <c r="CU190" s="192">
        <v>3.9900000000000001E-5</v>
      </c>
      <c r="CV190" s="192">
        <v>5.9700000000000001E-5</v>
      </c>
      <c r="CW190" s="157">
        <v>4.9247099999999997E-4</v>
      </c>
      <c r="CX190" s="157">
        <v>1.186479E-3</v>
      </c>
      <c r="CY190" s="157">
        <v>9.6679739999999993E-3</v>
      </c>
      <c r="CZ190" s="157">
        <v>1.1438999999999999E-4</v>
      </c>
      <c r="DA190" s="157">
        <v>2.0179870000000002E-3</v>
      </c>
      <c r="DB190" s="157">
        <v>7.6446200000000004E-4</v>
      </c>
      <c r="DC190" s="157">
        <v>1.068278E-3</v>
      </c>
      <c r="DD190" s="157">
        <v>1.20382E-4</v>
      </c>
      <c r="DE190" s="157">
        <v>5.2959100000000005E-4</v>
      </c>
      <c r="DF190" s="157">
        <v>0</v>
      </c>
      <c r="DG190" s="157">
        <v>5.8823499999999999E-4</v>
      </c>
      <c r="DH190" s="157">
        <v>2.02511E-4</v>
      </c>
      <c r="DI190" s="157">
        <v>4.4364699999999998E-4</v>
      </c>
      <c r="DJ190" s="157">
        <v>3.35244E-4</v>
      </c>
      <c r="DK190" s="157">
        <v>0</v>
      </c>
      <c r="DL190" s="157">
        <v>5.6724389999999996E-3</v>
      </c>
      <c r="DM190" s="157">
        <v>5.6661500000000002E-4</v>
      </c>
      <c r="DN190" s="157">
        <v>1.1465360000000001E-3</v>
      </c>
      <c r="DO190" s="157">
        <v>0</v>
      </c>
      <c r="DP190" s="157">
        <v>2.6866100000000001E-4</v>
      </c>
      <c r="DQ190" s="192">
        <v>3.9400000000000002E-5</v>
      </c>
      <c r="DR190" s="157">
        <v>9.3835399999999997E-4</v>
      </c>
      <c r="DS190" s="192">
        <v>2.27E-5</v>
      </c>
      <c r="DT190" s="157">
        <v>8.8922800000000005E-4</v>
      </c>
      <c r="DU190" s="157">
        <v>3.4932000000000002E-4</v>
      </c>
      <c r="DV190" s="157">
        <v>0</v>
      </c>
      <c r="DW190" s="157">
        <v>0</v>
      </c>
      <c r="DX190" s="157">
        <v>2.9915699999999998E-4</v>
      </c>
      <c r="DY190" s="157">
        <v>3.4015E-4</v>
      </c>
      <c r="DZ190" s="157">
        <v>5.6933199999999998E-4</v>
      </c>
      <c r="EA190" s="157">
        <v>9.5960499999999998E-4</v>
      </c>
      <c r="EB190" s="192">
        <v>7.0400000000000004E-5</v>
      </c>
      <c r="EC190" s="192">
        <v>3.6600000000000002E-5</v>
      </c>
      <c r="ED190" s="157">
        <v>9.3545399999999995E-4</v>
      </c>
      <c r="EE190" s="157">
        <v>0</v>
      </c>
      <c r="EF190" s="157">
        <v>0</v>
      </c>
      <c r="EG190" s="157">
        <v>0</v>
      </c>
      <c r="EH190" s="157">
        <v>0</v>
      </c>
      <c r="EI190" s="192">
        <v>5.66E-5</v>
      </c>
      <c r="EJ190" s="157">
        <v>1.59417E-4</v>
      </c>
      <c r="EK190" s="157">
        <v>0</v>
      </c>
      <c r="EL190" s="157">
        <v>0</v>
      </c>
      <c r="EM190" s="157">
        <v>1.7546400000000001E-4</v>
      </c>
      <c r="EN190" s="157">
        <v>1.59541E-4</v>
      </c>
      <c r="EO190" s="157">
        <v>0</v>
      </c>
      <c r="EP190" s="192">
        <v>1.77E-5</v>
      </c>
      <c r="EQ190" s="157">
        <v>1.42368E-4</v>
      </c>
      <c r="ER190" s="157">
        <v>5.3752300000000004E-4</v>
      </c>
      <c r="ES190" s="192">
        <v>2.2799999999999999E-5</v>
      </c>
      <c r="ET190" s="157">
        <v>1.1162000000000001E-4</v>
      </c>
      <c r="EU190" s="157">
        <v>7.4426899999999999E-4</v>
      </c>
      <c r="EV190" s="192">
        <v>2.0299999999999999E-5</v>
      </c>
      <c r="EW190" s="157">
        <v>1.09262E-4</v>
      </c>
      <c r="EX190" s="157">
        <v>1.45363E-4</v>
      </c>
      <c r="EY190" s="192">
        <v>5.1799999999999999E-5</v>
      </c>
      <c r="EZ190" s="157">
        <v>2.9105299999999999E-4</v>
      </c>
      <c r="FA190" s="157">
        <v>0</v>
      </c>
      <c r="FB190" s="157">
        <v>0</v>
      </c>
      <c r="FC190" s="157">
        <v>0</v>
      </c>
      <c r="FD190" s="157">
        <v>3.0069899999999997E-4</v>
      </c>
      <c r="FE190" s="157">
        <v>8.0813499999999997E-4</v>
      </c>
      <c r="FF190" s="157">
        <v>5.0868099999999998E-4</v>
      </c>
      <c r="FG190" s="157">
        <v>1.7518709999999999E-3</v>
      </c>
      <c r="FH190" s="157">
        <v>2.1338600000000001E-4</v>
      </c>
      <c r="FI190" s="157">
        <v>1.9853309999999999E-3</v>
      </c>
      <c r="FJ190" s="157">
        <v>0</v>
      </c>
      <c r="FK190" s="157">
        <v>1.8481699999999999E-4</v>
      </c>
      <c r="FL190" s="157">
        <v>0</v>
      </c>
      <c r="FM190" s="157">
        <v>0</v>
      </c>
      <c r="FN190" s="157">
        <v>7.6794599999999999E-3</v>
      </c>
      <c r="FO190" s="157">
        <v>0</v>
      </c>
      <c r="FP190" s="157">
        <v>3.2927199999999997E-4</v>
      </c>
      <c r="FQ190" s="157">
        <v>3.1333199999999999E-4</v>
      </c>
      <c r="FR190" s="157">
        <v>0</v>
      </c>
      <c r="FS190" s="157">
        <v>0</v>
      </c>
      <c r="FT190" s="192">
        <v>2.1800000000000001E-5</v>
      </c>
      <c r="FU190" s="192">
        <v>2.8799999999999999E-5</v>
      </c>
      <c r="FV190" s="192">
        <v>6.8899999999999994E-5</v>
      </c>
      <c r="FW190" s="157">
        <v>0</v>
      </c>
      <c r="FX190" s="157">
        <v>5.1177099999999995E-4</v>
      </c>
      <c r="FY190" s="157">
        <v>2.9868599999999999E-4</v>
      </c>
      <c r="FZ190" s="157">
        <v>0</v>
      </c>
      <c r="GA190" s="192">
        <v>3.8899999999999997E-5</v>
      </c>
      <c r="GB190" s="157">
        <v>0</v>
      </c>
      <c r="GC190" s="157">
        <v>0</v>
      </c>
      <c r="GD190" s="157">
        <v>3.6803900000000002E-4</v>
      </c>
      <c r="GE190" s="192">
        <v>4.5200000000000001E-5</v>
      </c>
      <c r="GF190" s="192">
        <v>4.1300000000000001E-5</v>
      </c>
      <c r="GG190" s="157">
        <v>3.3355599999999999E-4</v>
      </c>
      <c r="GH190" s="192">
        <v>4.6699999999999997E-5</v>
      </c>
      <c r="GI190" s="157">
        <v>1.0291800000000001E-4</v>
      </c>
      <c r="GJ190" s="157">
        <v>0</v>
      </c>
      <c r="GK190" s="157">
        <v>0</v>
      </c>
      <c r="GL190" s="157">
        <v>5.2932800000000003E-4</v>
      </c>
      <c r="GM190" s="157">
        <v>2.6876599999999998E-4</v>
      </c>
      <c r="GN190" s="157">
        <v>8.8774100000000005E-4</v>
      </c>
      <c r="GO190" s="157">
        <v>1.118747E-3</v>
      </c>
      <c r="GP190" s="157">
        <v>2.1384299999999999E-4</v>
      </c>
      <c r="GQ190" s="157">
        <v>1.02828E-4</v>
      </c>
      <c r="GR190" s="157">
        <v>0</v>
      </c>
      <c r="GS190" s="157">
        <v>0</v>
      </c>
      <c r="GT190" s="157">
        <v>0</v>
      </c>
      <c r="GU190" s="157">
        <v>0</v>
      </c>
      <c r="GV190" s="157">
        <v>6.5604499999999998E-3</v>
      </c>
      <c r="GW190" s="157">
        <v>0</v>
      </c>
      <c r="GX190" s="157">
        <v>0</v>
      </c>
      <c r="GY190" s="157">
        <v>0</v>
      </c>
      <c r="GZ190" s="157">
        <v>0</v>
      </c>
      <c r="HA190" s="157">
        <v>0</v>
      </c>
    </row>
    <row r="191" spans="1:209" x14ac:dyDescent="0.2">
      <c r="A191" s="157" t="s">
        <v>4000</v>
      </c>
      <c r="B191" s="157">
        <v>0.227659257</v>
      </c>
      <c r="C191" s="157">
        <v>0.16902605100000001</v>
      </c>
      <c r="D191" s="157">
        <v>0.22667641799999999</v>
      </c>
      <c r="E191" s="157">
        <v>0.210809677</v>
      </c>
      <c r="F191" s="157">
        <v>0.17660752599999999</v>
      </c>
      <c r="G191" s="157">
        <v>4.2442621999999999E-2</v>
      </c>
      <c r="H191" s="157">
        <v>0.12473606299999999</v>
      </c>
      <c r="I191" s="157">
        <v>2.0209846E-2</v>
      </c>
      <c r="J191" s="157">
        <v>1.8196160999999999E-2</v>
      </c>
      <c r="K191" s="157">
        <v>9.4336084000000001E-2</v>
      </c>
      <c r="L191" s="157">
        <v>6.8581956999999999E-2</v>
      </c>
      <c r="M191" s="157">
        <v>8.3253951000000007E-2</v>
      </c>
      <c r="N191" s="157">
        <v>7.0379446999999998E-2</v>
      </c>
      <c r="O191" s="157">
        <v>1.9900524999999999E-2</v>
      </c>
      <c r="P191" s="157">
        <v>1.5225381E-2</v>
      </c>
      <c r="Q191" s="157">
        <v>4.4469027000000001E-2</v>
      </c>
      <c r="R191" s="157">
        <v>0.147105022</v>
      </c>
      <c r="S191" s="157">
        <v>7.1659676000000005E-2</v>
      </c>
      <c r="T191" s="157">
        <v>7.8815503999999995E-2</v>
      </c>
      <c r="U191" s="157">
        <v>0.13477445699999999</v>
      </c>
      <c r="V191" s="157">
        <v>7.8556348999999998E-2</v>
      </c>
      <c r="W191" s="157">
        <v>1.7685183E-2</v>
      </c>
      <c r="X191" s="157">
        <v>2.2878004E-2</v>
      </c>
      <c r="Y191" s="157">
        <v>0.25600144000000002</v>
      </c>
      <c r="Z191" s="157">
        <v>5.6784998000000003E-2</v>
      </c>
      <c r="AA191" s="157">
        <v>0.189373028</v>
      </c>
      <c r="AB191" s="157">
        <v>2.3510627999999999E-2</v>
      </c>
      <c r="AC191" s="157">
        <v>8.6562957999999995E-2</v>
      </c>
      <c r="AD191" s="157">
        <v>0.15682316600000001</v>
      </c>
      <c r="AE191" s="157">
        <v>0.17851630399999999</v>
      </c>
      <c r="AF191" s="157">
        <v>3.8954620000000002E-2</v>
      </c>
      <c r="AG191" s="157">
        <v>0.10935246</v>
      </c>
      <c r="AH191" s="157">
        <v>0.100040512</v>
      </c>
      <c r="AI191" s="157">
        <v>5.7669993000000003E-2</v>
      </c>
      <c r="AJ191" s="157">
        <v>0.101076109</v>
      </c>
      <c r="AK191" s="157">
        <v>1.4063519E-2</v>
      </c>
      <c r="AL191" s="157">
        <v>2.3233059E-2</v>
      </c>
      <c r="AM191" s="157">
        <v>0.111407646</v>
      </c>
      <c r="AN191" s="157">
        <v>0.138569467</v>
      </c>
      <c r="AO191" s="157">
        <v>0.158701647</v>
      </c>
      <c r="AP191" s="157">
        <v>9.2449923000000003E-2</v>
      </c>
      <c r="AQ191" s="157">
        <v>9.0262077999999996E-2</v>
      </c>
      <c r="AR191" s="157">
        <v>0.109639291</v>
      </c>
      <c r="AS191" s="157">
        <v>0.173520973</v>
      </c>
      <c r="AT191" s="157">
        <v>0.12911008800000001</v>
      </c>
      <c r="AU191" s="157">
        <v>4.7093982E-2</v>
      </c>
      <c r="AV191" s="157">
        <v>5.5419562999999998E-2</v>
      </c>
      <c r="AW191" s="157">
        <v>5.5149070000000001E-2</v>
      </c>
      <c r="AX191" s="157">
        <v>6.2828783999999999E-2</v>
      </c>
      <c r="AY191" s="157">
        <v>9.5522468999999999E-2</v>
      </c>
      <c r="AZ191" s="157">
        <v>0.117995219</v>
      </c>
      <c r="BA191" s="157">
        <v>8.2602832000000001E-2</v>
      </c>
      <c r="BB191" s="157">
        <v>8.2051660999999998E-2</v>
      </c>
      <c r="BC191" s="157">
        <v>0.205782518</v>
      </c>
      <c r="BD191" s="157">
        <v>0.18285334</v>
      </c>
      <c r="BE191" s="157">
        <v>0.21683846700000001</v>
      </c>
      <c r="BF191" s="157">
        <v>3.7106174999999998E-2</v>
      </c>
      <c r="BG191" s="157">
        <v>5.2692405999999997E-2</v>
      </c>
      <c r="BH191" s="157">
        <v>6.2408669E-2</v>
      </c>
      <c r="BI191" s="157">
        <v>1.6381303E-2</v>
      </c>
      <c r="BJ191" s="157">
        <v>5.9588848E-2</v>
      </c>
      <c r="BK191" s="157">
        <v>0.123516748</v>
      </c>
      <c r="BL191" s="157">
        <v>7.2933433000000006E-2</v>
      </c>
      <c r="BM191" s="157">
        <v>4.2929293E-2</v>
      </c>
      <c r="BN191" s="157">
        <v>5.0840863E-2</v>
      </c>
      <c r="BO191" s="157">
        <v>8.8595769000000005E-2</v>
      </c>
      <c r="BP191" s="157">
        <v>3.2073310000000001E-2</v>
      </c>
      <c r="BQ191" s="157">
        <v>0.111317032</v>
      </c>
      <c r="BR191" s="157">
        <v>3.3626148000000002E-2</v>
      </c>
      <c r="BS191" s="157">
        <v>3.7045428999999998E-2</v>
      </c>
      <c r="BT191" s="157">
        <v>2.6748495000000001E-2</v>
      </c>
      <c r="BU191" s="157">
        <v>6.8544388999999997E-2</v>
      </c>
      <c r="BV191" s="157">
        <v>7.9368851000000004E-2</v>
      </c>
      <c r="BW191" s="157">
        <v>3.4780322000000002E-2</v>
      </c>
      <c r="BX191" s="157">
        <v>0.13616429799999999</v>
      </c>
      <c r="BY191" s="157">
        <v>6.4144860999999997E-2</v>
      </c>
      <c r="BZ191" s="157">
        <v>6.5668131000000005E-2</v>
      </c>
      <c r="CA191" s="157">
        <v>7.3523878000000001E-2</v>
      </c>
      <c r="CB191" s="157">
        <v>5.9788781999999999E-2</v>
      </c>
      <c r="CC191" s="157">
        <v>4.1988190000000002E-2</v>
      </c>
      <c r="CD191" s="157">
        <v>0.11654248</v>
      </c>
      <c r="CE191" s="157">
        <v>4.8935375000000003E-2</v>
      </c>
      <c r="CF191" s="157">
        <v>6.5603279E-2</v>
      </c>
      <c r="CG191" s="157">
        <v>9.5489244000000001E-2</v>
      </c>
      <c r="CH191" s="157">
        <v>5.4207248999999999E-2</v>
      </c>
      <c r="CI191" s="157">
        <v>2.7819165999999999E-2</v>
      </c>
      <c r="CJ191" s="157">
        <v>2.2562364000000001E-2</v>
      </c>
      <c r="CK191" s="157">
        <v>3.6642453999999998E-2</v>
      </c>
      <c r="CL191" s="157">
        <v>5.1003113000000003E-2</v>
      </c>
      <c r="CM191" s="157">
        <v>4.8544602999999999E-2</v>
      </c>
      <c r="CN191" s="157">
        <v>1.7405126E-2</v>
      </c>
      <c r="CO191" s="157">
        <v>4.5654171E-2</v>
      </c>
      <c r="CP191" s="157">
        <v>3.8898055000000001E-2</v>
      </c>
      <c r="CQ191" s="157">
        <v>6.4419611000000002E-2</v>
      </c>
      <c r="CR191" s="157">
        <v>3.5887674000000001E-2</v>
      </c>
      <c r="CS191" s="157">
        <v>8.5208618E-2</v>
      </c>
      <c r="CT191" s="157">
        <v>0.106951617</v>
      </c>
      <c r="CU191" s="157">
        <v>2.2964676E-2</v>
      </c>
      <c r="CV191" s="157">
        <v>3.6087710000000002E-2</v>
      </c>
      <c r="CW191" s="157">
        <v>6.9402746000000001E-2</v>
      </c>
      <c r="CX191" s="157">
        <v>8.0546227999999997E-2</v>
      </c>
      <c r="CY191" s="157">
        <v>5.7068670000000002E-2</v>
      </c>
      <c r="CZ191" s="157">
        <v>0.21974376600000001</v>
      </c>
      <c r="DA191" s="157">
        <v>3.2524477000000003E-2</v>
      </c>
      <c r="DB191" s="157">
        <v>2.9647849E-2</v>
      </c>
      <c r="DC191" s="157">
        <v>5.7625981E-2</v>
      </c>
      <c r="DD191" s="157">
        <v>9.6636821999999997E-2</v>
      </c>
      <c r="DE191" s="157">
        <v>2.4573016999999999E-2</v>
      </c>
      <c r="DF191" s="157">
        <v>2.1640248000000001E-2</v>
      </c>
      <c r="DG191" s="157">
        <v>4.2647059000000001E-2</v>
      </c>
      <c r="DH191" s="157">
        <v>3.7329553000000001E-2</v>
      </c>
      <c r="DI191" s="157">
        <v>4.4284015000000003E-2</v>
      </c>
      <c r="DJ191" s="157">
        <v>3.7446779999999999E-2</v>
      </c>
      <c r="DK191" s="157">
        <v>8.9704380000000007E-3</v>
      </c>
      <c r="DL191" s="157">
        <v>9.5050871999999995E-2</v>
      </c>
      <c r="DM191" s="157">
        <v>7.9363879999999998E-2</v>
      </c>
      <c r="DN191" s="157">
        <v>6.9850509000000005E-2</v>
      </c>
      <c r="DO191" s="157">
        <v>0.150459921</v>
      </c>
      <c r="DP191" s="157">
        <v>0.26149644</v>
      </c>
      <c r="DQ191" s="157">
        <v>3.8284556999999997E-2</v>
      </c>
      <c r="DR191" s="157">
        <v>2.0643793000000001E-2</v>
      </c>
      <c r="DS191" s="157">
        <v>2.6045688000000001E-2</v>
      </c>
      <c r="DT191" s="157">
        <v>6.2754064999999998E-2</v>
      </c>
      <c r="DU191" s="157">
        <v>6.4521432000000004E-2</v>
      </c>
      <c r="DV191" s="157">
        <v>1.6628440000000001E-2</v>
      </c>
      <c r="DW191" s="157">
        <v>0.15496948899999999</v>
      </c>
      <c r="DX191" s="157">
        <v>7.5931466000000003E-2</v>
      </c>
      <c r="DY191" s="157">
        <v>4.5693459999999998E-2</v>
      </c>
      <c r="DZ191" s="157">
        <v>3.8841093E-2</v>
      </c>
      <c r="EA191" s="157">
        <v>7.7728019999999995E-2</v>
      </c>
      <c r="EB191" s="157">
        <v>8.3054607000000003E-2</v>
      </c>
      <c r="EC191" s="157">
        <v>2.4252060999999998E-2</v>
      </c>
      <c r="ED191" s="157">
        <v>2.6291172000000002E-2</v>
      </c>
      <c r="EE191" s="157">
        <v>6.4686149999999996E-3</v>
      </c>
      <c r="EF191" s="157">
        <v>2.5221339999999998E-2</v>
      </c>
      <c r="EG191" s="157">
        <v>3.9055570999999997E-2</v>
      </c>
      <c r="EH191" s="157">
        <v>2.9783178E-2</v>
      </c>
      <c r="EI191" s="157">
        <v>3.3748061000000003E-2</v>
      </c>
      <c r="EJ191" s="157">
        <v>3.1165933E-2</v>
      </c>
      <c r="EK191" s="157">
        <v>3.1849012000000003E-2</v>
      </c>
      <c r="EL191" s="157">
        <v>2.061439E-2</v>
      </c>
      <c r="EM191" s="157">
        <v>0.19056156099999999</v>
      </c>
      <c r="EN191" s="157">
        <v>0.15658902399999999</v>
      </c>
      <c r="EO191" s="157">
        <v>6.7784399999999995E-2</v>
      </c>
      <c r="EP191" s="157">
        <v>2.1753333E-2</v>
      </c>
      <c r="EQ191" s="157">
        <v>0.13522267199999999</v>
      </c>
      <c r="ER191" s="157">
        <v>8.1558817000000006E-2</v>
      </c>
      <c r="ES191" s="157">
        <v>6.0116029000000001E-2</v>
      </c>
      <c r="ET191" s="157">
        <v>0.15485359200000001</v>
      </c>
      <c r="EU191" s="157">
        <v>1.6336706999999999E-2</v>
      </c>
      <c r="EV191" s="157">
        <v>0.115474521</v>
      </c>
      <c r="EW191" s="157">
        <v>1.9357540999999999E-2</v>
      </c>
      <c r="EX191" s="157">
        <v>6.2166877000000002E-2</v>
      </c>
      <c r="EY191" s="157">
        <v>0.24068323</v>
      </c>
      <c r="EZ191" s="157">
        <v>1.8685605000000001E-2</v>
      </c>
      <c r="FA191" s="157">
        <v>9.2798659999999995E-3</v>
      </c>
      <c r="FB191" s="157">
        <v>8.2800660000000009E-3</v>
      </c>
      <c r="FC191" s="157">
        <v>1.4750942E-2</v>
      </c>
      <c r="FD191" s="157">
        <v>9.1437591999999998E-2</v>
      </c>
      <c r="FE191" s="157">
        <v>8.6739847999999994E-2</v>
      </c>
      <c r="FF191" s="157">
        <v>9.2851328999999996E-2</v>
      </c>
      <c r="FG191" s="157">
        <v>0.118808728</v>
      </c>
      <c r="FH191" s="157">
        <v>2.3164284E-2</v>
      </c>
      <c r="FI191" s="157">
        <v>7.6959134999999998E-2</v>
      </c>
      <c r="FJ191" s="157">
        <v>1.8292500999999999E-2</v>
      </c>
      <c r="FK191" s="157">
        <v>0.25490920900000003</v>
      </c>
      <c r="FL191" s="157">
        <v>0.134335067</v>
      </c>
      <c r="FM191" s="157">
        <v>7.923347E-2</v>
      </c>
      <c r="FN191" s="157">
        <v>3.3765518000000001E-2</v>
      </c>
      <c r="FO191" s="157">
        <v>1.3928888E-2</v>
      </c>
      <c r="FP191" s="157">
        <v>7.2028320000000002E-3</v>
      </c>
      <c r="FQ191" s="157">
        <v>9.3216356E-2</v>
      </c>
      <c r="FR191" s="157">
        <v>8.81236E-3</v>
      </c>
      <c r="FS191" s="157">
        <v>6.2027159999999996E-3</v>
      </c>
      <c r="FT191" s="157">
        <v>1.006514E-2</v>
      </c>
      <c r="FU191" s="157">
        <v>1.0450855E-2</v>
      </c>
      <c r="FV191" s="157">
        <v>1.7477377999999998E-2</v>
      </c>
      <c r="FW191" s="157">
        <v>4.8601470000000004E-3</v>
      </c>
      <c r="FX191" s="157">
        <v>6.0516887999999998E-2</v>
      </c>
      <c r="FY191" s="157">
        <v>0.14263603799999999</v>
      </c>
      <c r="FZ191" s="157">
        <v>2.0918989999999998E-2</v>
      </c>
      <c r="GA191" s="157">
        <v>7.001167E-3</v>
      </c>
      <c r="GB191" s="157">
        <v>1.4874431E-2</v>
      </c>
      <c r="GC191" s="157">
        <v>1.7631291E-2</v>
      </c>
      <c r="GD191" s="157">
        <v>4.7771520999999997E-2</v>
      </c>
      <c r="GE191" s="157">
        <v>5.2233241999999999E-2</v>
      </c>
      <c r="GF191" s="157">
        <v>0.228747111</v>
      </c>
      <c r="GG191" s="157">
        <v>0.21792306</v>
      </c>
      <c r="GH191" s="157">
        <v>0.207080018</v>
      </c>
      <c r="GI191" s="157">
        <v>0.17583492000000001</v>
      </c>
      <c r="GJ191" s="157">
        <v>1.2203006000000001E-2</v>
      </c>
      <c r="GK191" s="157">
        <v>0.10466698200000001</v>
      </c>
      <c r="GL191" s="157">
        <v>3.7780792000000001E-2</v>
      </c>
      <c r="GM191" s="157">
        <v>4.1850643E-2</v>
      </c>
      <c r="GN191" s="157">
        <v>8.4335405000000002E-2</v>
      </c>
      <c r="GO191" s="157">
        <v>2.8448138000000001E-2</v>
      </c>
      <c r="GP191" s="157">
        <v>5.0039205000000003E-2</v>
      </c>
      <c r="GQ191" s="157">
        <v>3.0601541999999999E-2</v>
      </c>
      <c r="GR191" s="157">
        <v>9.4904829999999992E-3</v>
      </c>
      <c r="GS191" s="157">
        <v>5.5362689999999999E-2</v>
      </c>
      <c r="GT191" s="157">
        <v>6.4935065E-2</v>
      </c>
      <c r="GU191" s="157">
        <v>9.2105263000000007E-2</v>
      </c>
      <c r="GV191" s="157">
        <v>4.3423929999999999E-2</v>
      </c>
      <c r="GW191" s="157">
        <v>8.3333332999999996E-2</v>
      </c>
      <c r="GX191" s="157">
        <v>0.04</v>
      </c>
      <c r="GY191" s="157">
        <v>3.2258065000000002E-2</v>
      </c>
      <c r="GZ191" s="157">
        <v>3.7735849000000002E-2</v>
      </c>
      <c r="HA191" s="157">
        <v>2.1276595999999998E-2</v>
      </c>
    </row>
    <row r="192" spans="1:209" x14ac:dyDescent="0.2">
      <c r="A192" s="157" t="s">
        <v>4001</v>
      </c>
      <c r="B192" s="157">
        <v>5.9674800000000003E-4</v>
      </c>
      <c r="C192" s="157">
        <v>1.710697E-3</v>
      </c>
      <c r="D192" s="157">
        <v>5.1247690000000004E-3</v>
      </c>
      <c r="E192" s="157">
        <v>9.2294779999999993E-3</v>
      </c>
      <c r="F192" s="157">
        <v>1.9991319999999998E-3</v>
      </c>
      <c r="G192" s="157">
        <v>3.98656E-4</v>
      </c>
      <c r="H192" s="157">
        <v>1.638776E-3</v>
      </c>
      <c r="I192" s="157">
        <v>3.2829499999999999E-4</v>
      </c>
      <c r="J192" s="157">
        <v>2.6873799999999997E-4</v>
      </c>
      <c r="K192" s="157">
        <v>2.6256560000000001E-3</v>
      </c>
      <c r="L192" s="157">
        <v>4.7734407E-2</v>
      </c>
      <c r="M192" s="157">
        <v>1.358312E-3</v>
      </c>
      <c r="N192" s="157">
        <v>2.6704979999999999E-3</v>
      </c>
      <c r="O192" s="157">
        <v>2.6929699999999999E-4</v>
      </c>
      <c r="P192" s="157">
        <v>1.8088699999999999E-4</v>
      </c>
      <c r="Q192" s="157">
        <v>1.26422E-4</v>
      </c>
      <c r="R192" s="157">
        <v>1.810725E-3</v>
      </c>
      <c r="S192" s="157">
        <v>3.5949700000000002E-4</v>
      </c>
      <c r="T192" s="157">
        <v>7.7587000000000001E-4</v>
      </c>
      <c r="U192" s="157">
        <v>6.3968200000000003E-4</v>
      </c>
      <c r="V192" s="157">
        <v>5.277688E-3</v>
      </c>
      <c r="W192" s="157">
        <v>1.52187E-4</v>
      </c>
      <c r="X192" s="157">
        <v>4.8676600000000002E-4</v>
      </c>
      <c r="Y192" s="157">
        <v>2.4805949999999999E-3</v>
      </c>
      <c r="Z192" s="157">
        <v>9.4993499999999995E-4</v>
      </c>
      <c r="AA192" s="157">
        <v>2.1194790000000001E-3</v>
      </c>
      <c r="AB192" s="157">
        <v>5.98743E-4</v>
      </c>
      <c r="AC192" s="192">
        <v>9.6500000000000001E-5</v>
      </c>
      <c r="AD192" s="157">
        <v>3.88176E-4</v>
      </c>
      <c r="AE192" s="157">
        <v>2.2804700000000002E-3</v>
      </c>
      <c r="AF192" s="157">
        <v>1.7972100000000001E-4</v>
      </c>
      <c r="AG192" s="157">
        <v>5.4763000000000001E-4</v>
      </c>
      <c r="AH192" s="157">
        <v>1.5713809999999999E-3</v>
      </c>
      <c r="AI192" s="157">
        <v>4.8348419999999998E-3</v>
      </c>
      <c r="AJ192" s="157">
        <v>4.1552719999999998E-3</v>
      </c>
      <c r="AK192" s="157">
        <v>2.5612399999999999E-4</v>
      </c>
      <c r="AL192" s="157">
        <v>1.4572700000000001E-4</v>
      </c>
      <c r="AM192" s="157">
        <v>4.5928499999999999E-3</v>
      </c>
      <c r="AN192" s="157">
        <v>2.0351100000000001E-3</v>
      </c>
      <c r="AO192" s="157">
        <v>5.540517E-3</v>
      </c>
      <c r="AP192" s="157">
        <v>9.8052899999999995E-4</v>
      </c>
      <c r="AQ192" s="157">
        <v>1.318764E-3</v>
      </c>
      <c r="AR192" s="157">
        <v>1.2940696999999999E-2</v>
      </c>
      <c r="AS192" s="157">
        <v>3.2882452E-2</v>
      </c>
      <c r="AT192" s="157">
        <v>6.7706600000000004E-4</v>
      </c>
      <c r="AU192" s="157">
        <v>3.8953008999999997E-2</v>
      </c>
      <c r="AV192" s="157">
        <v>6.3497502999999997E-2</v>
      </c>
      <c r="AW192" s="157">
        <v>6.2568381000000006E-2</v>
      </c>
      <c r="AX192" s="157">
        <v>5.9222500000000004E-3</v>
      </c>
      <c r="AY192" s="157">
        <v>6.2961060000000001E-3</v>
      </c>
      <c r="AZ192" s="157">
        <v>2.7620746000000002E-2</v>
      </c>
      <c r="BA192" s="157">
        <v>2.8898999999999998E-4</v>
      </c>
      <c r="BB192" s="157">
        <v>3.9436099999999997E-4</v>
      </c>
      <c r="BC192" s="157">
        <v>3.1777369999999999E-3</v>
      </c>
      <c r="BD192" s="157">
        <v>5.7673109999999998E-3</v>
      </c>
      <c r="BE192" s="157">
        <v>9.5673110000000002E-3</v>
      </c>
      <c r="BF192" s="157">
        <v>1.0667070000000001E-3</v>
      </c>
      <c r="BG192" s="157">
        <v>1.3841669999999999E-3</v>
      </c>
      <c r="BH192" s="157">
        <v>1.326409E-3</v>
      </c>
      <c r="BI192" s="157">
        <v>8.6692699999999998E-4</v>
      </c>
      <c r="BJ192" s="157">
        <v>1.6708910000000001E-3</v>
      </c>
      <c r="BK192" s="157">
        <v>6.0449500000000003E-3</v>
      </c>
      <c r="BL192" s="157">
        <v>4.6500000000000003E-4</v>
      </c>
      <c r="BM192" s="157">
        <v>8.4175099999999996E-4</v>
      </c>
      <c r="BN192" s="157">
        <v>1.0808009999999999E-3</v>
      </c>
      <c r="BO192" s="157">
        <v>1.468069E-3</v>
      </c>
      <c r="BP192" s="157">
        <v>1.3585870000000001E-3</v>
      </c>
      <c r="BQ192" s="157">
        <v>3.1087459999999999E-3</v>
      </c>
      <c r="BR192" s="157">
        <v>1.69135E-4</v>
      </c>
      <c r="BS192" s="157">
        <v>1.302821E-3</v>
      </c>
      <c r="BT192" s="157">
        <v>1.5053270000000001E-3</v>
      </c>
      <c r="BU192" s="157">
        <v>1.8476790000000001E-3</v>
      </c>
      <c r="BV192" s="157">
        <v>4.5149949999999999E-3</v>
      </c>
      <c r="BW192" s="192">
        <v>2.3900000000000002E-5</v>
      </c>
      <c r="BX192" s="157">
        <v>7.8602410000000004E-3</v>
      </c>
      <c r="BY192" s="157">
        <v>3.8532250000000001E-3</v>
      </c>
      <c r="BZ192" s="157">
        <v>3.1565270000000001E-3</v>
      </c>
      <c r="CA192" s="157">
        <v>9.7495899999999996E-4</v>
      </c>
      <c r="CB192" s="157">
        <v>4.1083599999999998E-4</v>
      </c>
      <c r="CC192" s="157">
        <v>5.3979639999999999E-3</v>
      </c>
      <c r="CD192" s="157">
        <v>7.1915100000000001E-4</v>
      </c>
      <c r="CE192" s="157">
        <v>1.463081E-3</v>
      </c>
      <c r="CF192" s="157">
        <v>1.523082E-3</v>
      </c>
      <c r="CG192" s="157">
        <v>6.1068700000000004E-3</v>
      </c>
      <c r="CH192" s="157">
        <v>1.277343E-3</v>
      </c>
      <c r="CI192" s="157">
        <v>1.50884E-4</v>
      </c>
      <c r="CJ192" s="157">
        <v>8.4741299999999999E-4</v>
      </c>
      <c r="CK192" s="157">
        <v>2.1522699999999999E-4</v>
      </c>
      <c r="CL192" s="157">
        <v>8.3084999999999995E-4</v>
      </c>
      <c r="CM192" s="157">
        <v>0</v>
      </c>
      <c r="CN192" s="157">
        <v>0</v>
      </c>
      <c r="CO192" s="192">
        <v>6.2899999999999997E-5</v>
      </c>
      <c r="CP192" s="157">
        <v>0</v>
      </c>
      <c r="CQ192" s="157">
        <v>3.6048999999999999E-4</v>
      </c>
      <c r="CR192" s="157">
        <v>1.3970899999999999E-4</v>
      </c>
      <c r="CS192" s="157">
        <v>1.156961E-3</v>
      </c>
      <c r="CT192" s="157">
        <v>1.808706E-3</v>
      </c>
      <c r="CU192" s="157">
        <v>0</v>
      </c>
      <c r="CV192" s="192">
        <v>5.9700000000000001E-5</v>
      </c>
      <c r="CW192" s="157">
        <v>5.5773800000000001E-4</v>
      </c>
      <c r="CX192" s="157">
        <v>1.1417059999999999E-3</v>
      </c>
      <c r="CY192" s="192">
        <v>8.2899999999999996E-5</v>
      </c>
      <c r="CZ192" s="157">
        <v>8.7699200000000005E-4</v>
      </c>
      <c r="DA192" s="157">
        <v>1.9930699999999999E-4</v>
      </c>
      <c r="DB192" s="157">
        <v>9.3064999999999999E-4</v>
      </c>
      <c r="DC192" s="157">
        <v>5.6974800000000002E-4</v>
      </c>
      <c r="DD192" s="157">
        <v>5.6278680000000003E-3</v>
      </c>
      <c r="DE192" s="192">
        <v>5.3000000000000001E-5</v>
      </c>
      <c r="DF192" s="157">
        <v>0</v>
      </c>
      <c r="DG192" s="157">
        <v>5.8823499999999999E-4</v>
      </c>
      <c r="DH192" s="157">
        <v>5.4003000000000005E-4</v>
      </c>
      <c r="DI192" s="157">
        <v>8.67128E-4</v>
      </c>
      <c r="DJ192" s="157">
        <v>1.2068789999999999E-3</v>
      </c>
      <c r="DK192" s="157">
        <v>0</v>
      </c>
      <c r="DL192" s="157">
        <v>2.40103E-4</v>
      </c>
      <c r="DM192" s="157">
        <v>0</v>
      </c>
      <c r="DN192" s="157">
        <v>2.4253600000000001E-4</v>
      </c>
      <c r="DO192" s="157">
        <v>3.4580499999999997E-4</v>
      </c>
      <c r="DP192" s="157">
        <v>5.6717300000000003E-4</v>
      </c>
      <c r="DQ192" s="157">
        <v>2.6294300000000002E-4</v>
      </c>
      <c r="DR192" s="157">
        <v>0</v>
      </c>
      <c r="DS192" s="157">
        <v>0</v>
      </c>
      <c r="DT192" s="157">
        <v>2.5406499999999999E-4</v>
      </c>
      <c r="DU192" s="157">
        <v>1.02741E-4</v>
      </c>
      <c r="DV192" s="192">
        <v>6.7500000000000001E-5</v>
      </c>
      <c r="DW192" s="157">
        <v>5.0416399999999998E-4</v>
      </c>
      <c r="DX192" s="157">
        <v>6.5542559999999996E-3</v>
      </c>
      <c r="DY192" s="157">
        <v>0</v>
      </c>
      <c r="DZ192" s="157">
        <v>0</v>
      </c>
      <c r="EA192" s="157">
        <v>1.8278200000000001E-4</v>
      </c>
      <c r="EB192" s="157">
        <v>1.6547549999999999E-3</v>
      </c>
      <c r="EC192" s="157">
        <v>1.2793099999999999E-4</v>
      </c>
      <c r="ED192" s="157">
        <v>3.4464100000000002E-4</v>
      </c>
      <c r="EE192" s="157">
        <v>3.7267700000000002E-4</v>
      </c>
      <c r="EF192" s="157">
        <v>0</v>
      </c>
      <c r="EG192" s="157">
        <v>0</v>
      </c>
      <c r="EH192" s="157">
        <v>1.3898820000000001E-3</v>
      </c>
      <c r="EI192" s="192">
        <v>1.13E-5</v>
      </c>
      <c r="EJ192" s="157">
        <v>0</v>
      </c>
      <c r="EK192" s="192">
        <v>7.3700000000000002E-5</v>
      </c>
      <c r="EL192" s="157">
        <v>0</v>
      </c>
      <c r="EM192" s="157">
        <v>4.4018579999999998E-3</v>
      </c>
      <c r="EN192" s="157">
        <v>2.3665180000000002E-3</v>
      </c>
      <c r="EO192" s="157">
        <v>1.047875E-3</v>
      </c>
      <c r="EP192" s="157">
        <v>3.0016800000000002E-4</v>
      </c>
      <c r="EQ192" s="157">
        <v>4.5824619999999998E-3</v>
      </c>
      <c r="ER192" s="157">
        <v>1.0254289999999999E-2</v>
      </c>
      <c r="ES192" s="157">
        <v>5.9385099999999995E-4</v>
      </c>
      <c r="ET192" s="157">
        <v>1.1608438E-2</v>
      </c>
      <c r="EU192" s="157">
        <v>0</v>
      </c>
      <c r="EV192" s="157">
        <v>1.605789E-3</v>
      </c>
      <c r="EW192" s="157">
        <v>1.82103E-4</v>
      </c>
      <c r="EX192" s="157">
        <v>3.0526210000000002E-3</v>
      </c>
      <c r="EY192" s="157">
        <v>7.24638E-4</v>
      </c>
      <c r="EZ192" s="157">
        <v>0</v>
      </c>
      <c r="FA192" s="157">
        <v>0</v>
      </c>
      <c r="FB192" s="157">
        <v>0</v>
      </c>
      <c r="FC192" s="157">
        <v>0</v>
      </c>
      <c r="FD192" s="157">
        <v>5.9388080000000003E-3</v>
      </c>
      <c r="FE192" s="157">
        <v>6.0610099999999995E-4</v>
      </c>
      <c r="FF192" s="157">
        <v>5.0868099999999998E-4</v>
      </c>
      <c r="FG192" s="157">
        <v>3.1852209999999998E-3</v>
      </c>
      <c r="FH192" s="192">
        <v>7.1099999999999994E-5</v>
      </c>
      <c r="FI192" s="157">
        <v>1.9301799999999999E-4</v>
      </c>
      <c r="FJ192" s="192">
        <v>2.9799999999999999E-5</v>
      </c>
      <c r="FK192" s="157">
        <v>1.9867859999999999E-3</v>
      </c>
      <c r="FL192" s="157">
        <v>1.252167E-3</v>
      </c>
      <c r="FM192" s="157">
        <v>2.9612099999999999E-4</v>
      </c>
      <c r="FN192" s="157">
        <v>0</v>
      </c>
      <c r="FO192" s="157">
        <v>0</v>
      </c>
      <c r="FP192" s="157">
        <v>5.3506799999999998E-4</v>
      </c>
      <c r="FQ192" s="157">
        <v>1.1123299999999999E-3</v>
      </c>
      <c r="FR192" s="157">
        <v>0</v>
      </c>
      <c r="FS192" s="192">
        <v>9.3999999999999994E-5</v>
      </c>
      <c r="FT192" s="157">
        <v>0</v>
      </c>
      <c r="FU192" s="192">
        <v>5.7599999999999997E-5</v>
      </c>
      <c r="FV192" s="192">
        <v>2.3E-5</v>
      </c>
      <c r="FW192" s="157">
        <v>0</v>
      </c>
      <c r="FX192" s="157">
        <v>3.7359260000000001E-3</v>
      </c>
      <c r="FY192" s="157">
        <v>4.5074399999999997E-3</v>
      </c>
      <c r="FZ192" s="192">
        <v>9.0400000000000002E-5</v>
      </c>
      <c r="GA192" s="157">
        <v>5.4453499999999996E-4</v>
      </c>
      <c r="GB192" s="157">
        <v>0</v>
      </c>
      <c r="GC192" s="157">
        <v>0</v>
      </c>
      <c r="GD192" s="157">
        <v>4.0852379999999997E-3</v>
      </c>
      <c r="GE192" s="157">
        <v>2.2592229999999999E-3</v>
      </c>
      <c r="GF192" s="157">
        <v>4.9521299999999999E-4</v>
      </c>
      <c r="GG192" s="157">
        <v>6.89348E-4</v>
      </c>
      <c r="GH192" s="157">
        <v>4.9004699999999997E-4</v>
      </c>
      <c r="GI192" s="157">
        <v>1.029177E-3</v>
      </c>
      <c r="GJ192" s="157">
        <v>0</v>
      </c>
      <c r="GK192" s="157">
        <v>1.4077842E-2</v>
      </c>
      <c r="GL192" s="157">
        <v>1.98498E-4</v>
      </c>
      <c r="GM192" s="157">
        <v>1.881359E-3</v>
      </c>
      <c r="GN192" s="157">
        <v>4.8422200000000003E-4</v>
      </c>
      <c r="GO192" s="157">
        <v>1.118747E-3</v>
      </c>
      <c r="GP192" s="157">
        <v>4.2768599999999998E-4</v>
      </c>
      <c r="GQ192" s="157">
        <v>5.34704E-4</v>
      </c>
      <c r="GR192" s="157">
        <v>0</v>
      </c>
      <c r="GS192" s="157">
        <v>0</v>
      </c>
      <c r="GT192" s="157">
        <v>0</v>
      </c>
      <c r="GU192" s="157">
        <v>0</v>
      </c>
      <c r="GV192" s="157">
        <v>0</v>
      </c>
      <c r="GW192" s="157">
        <v>0</v>
      </c>
      <c r="GX192" s="157">
        <v>0</v>
      </c>
      <c r="GY192" s="157">
        <v>0</v>
      </c>
      <c r="GZ192" s="157">
        <v>0</v>
      </c>
      <c r="HA192" s="157">
        <v>0</v>
      </c>
    </row>
    <row r="193" spans="1:209" x14ac:dyDescent="0.2">
      <c r="A193" s="157" t="s">
        <v>4002</v>
      </c>
      <c r="B193" s="157">
        <v>0</v>
      </c>
      <c r="C193" s="192">
        <v>5.7400000000000001E-6</v>
      </c>
      <c r="D193" s="192">
        <v>1.5299999999999999E-5</v>
      </c>
      <c r="E193" s="157">
        <v>0</v>
      </c>
      <c r="F193" s="157">
        <v>0</v>
      </c>
      <c r="G193" s="157">
        <v>0</v>
      </c>
      <c r="H193" s="192">
        <v>6.3E-5</v>
      </c>
      <c r="I193" s="192">
        <v>2.6299999999999999E-5</v>
      </c>
      <c r="J193" s="157">
        <v>0</v>
      </c>
      <c r="K193" s="192">
        <v>2.6800000000000001E-5</v>
      </c>
      <c r="L193" s="157">
        <v>2.2178200000000001E-4</v>
      </c>
      <c r="M193" s="157">
        <v>1.05843E-4</v>
      </c>
      <c r="N193" s="192">
        <v>3.3800000000000002E-5</v>
      </c>
      <c r="O193" s="157">
        <v>0</v>
      </c>
      <c r="P193" s="192">
        <v>1.7600000000000001E-5</v>
      </c>
      <c r="Q193" s="157">
        <v>0</v>
      </c>
      <c r="R193" s="192">
        <v>8.7299999999999994E-5</v>
      </c>
      <c r="S193" s="157">
        <v>0</v>
      </c>
      <c r="T193" s="157">
        <v>0</v>
      </c>
      <c r="U193" s="157">
        <v>0</v>
      </c>
      <c r="V193" s="157">
        <v>0</v>
      </c>
      <c r="W193" s="157">
        <v>0</v>
      </c>
      <c r="X193" s="192">
        <v>6.0800000000000001E-5</v>
      </c>
      <c r="Y193" s="157">
        <v>0</v>
      </c>
      <c r="Z193" s="157">
        <v>1.40731E-4</v>
      </c>
      <c r="AA193" s="192">
        <v>6.5699999999999998E-5</v>
      </c>
      <c r="AB193" s="192">
        <v>3.9900000000000001E-5</v>
      </c>
      <c r="AC193" s="192">
        <v>1.9300000000000002E-5</v>
      </c>
      <c r="AD193" s="157">
        <v>1.16453E-4</v>
      </c>
      <c r="AE193" s="192">
        <v>1.3900000000000001E-5</v>
      </c>
      <c r="AF193" s="157">
        <v>0</v>
      </c>
      <c r="AG193" s="157">
        <v>0</v>
      </c>
      <c r="AH193" s="157">
        <v>0</v>
      </c>
      <c r="AI193" s="192">
        <v>3.8699999999999999E-5</v>
      </c>
      <c r="AJ193" s="157">
        <v>0</v>
      </c>
      <c r="AK193" s="157">
        <v>0</v>
      </c>
      <c r="AL193" s="157">
        <v>0</v>
      </c>
      <c r="AM193" s="192">
        <v>4.1399999999999997E-5</v>
      </c>
      <c r="AN193" s="192">
        <v>1.6500000000000001E-5</v>
      </c>
      <c r="AO193" s="157">
        <v>0</v>
      </c>
      <c r="AP193" s="157">
        <v>0</v>
      </c>
      <c r="AQ193" s="192">
        <v>4.1900000000000002E-5</v>
      </c>
      <c r="AR193" s="192">
        <v>7.64E-5</v>
      </c>
      <c r="AS193" s="192">
        <v>9.1100000000000005E-5</v>
      </c>
      <c r="AT193" s="192">
        <v>2.69E-5</v>
      </c>
      <c r="AU193" s="157">
        <v>8.2440200000000001E-4</v>
      </c>
      <c r="AV193" s="157">
        <v>3.9165800000000002E-4</v>
      </c>
      <c r="AW193" s="157">
        <v>2.3933299999999999E-4</v>
      </c>
      <c r="AX193" s="192">
        <v>6.6199999999999996E-5</v>
      </c>
      <c r="AY193" s="157">
        <v>0</v>
      </c>
      <c r="AZ193" s="192">
        <v>7.5900000000000002E-5</v>
      </c>
      <c r="BA193" s="157">
        <v>1.68577E-4</v>
      </c>
      <c r="BB193" s="157">
        <v>0</v>
      </c>
      <c r="BC193" s="192">
        <v>7.2200000000000007E-5</v>
      </c>
      <c r="BD193" s="157">
        <v>0</v>
      </c>
      <c r="BE193" s="157">
        <v>0</v>
      </c>
      <c r="BF193" s="192">
        <v>3.8099999999999998E-5</v>
      </c>
      <c r="BG193" s="157">
        <v>0</v>
      </c>
      <c r="BH193" s="157">
        <v>0</v>
      </c>
      <c r="BI193" s="157">
        <v>0</v>
      </c>
      <c r="BJ193" s="192">
        <v>1.88E-5</v>
      </c>
      <c r="BK193" s="192">
        <v>1.7200000000000001E-5</v>
      </c>
      <c r="BL193" s="157">
        <v>0</v>
      </c>
      <c r="BM193" s="157">
        <v>0</v>
      </c>
      <c r="BN193" s="157">
        <v>0</v>
      </c>
      <c r="BO193" s="192">
        <v>2.2200000000000001E-5</v>
      </c>
      <c r="BP193" s="157">
        <v>0</v>
      </c>
      <c r="BQ193" s="157">
        <v>0</v>
      </c>
      <c r="BR193" s="157">
        <v>0</v>
      </c>
      <c r="BS193" s="157">
        <v>0</v>
      </c>
      <c r="BT193" s="157">
        <v>0</v>
      </c>
      <c r="BU193" s="157">
        <v>0</v>
      </c>
      <c r="BV193" s="157">
        <v>0</v>
      </c>
      <c r="BW193" s="192">
        <v>9.5600000000000006E-5</v>
      </c>
      <c r="BX193" s="157">
        <v>0</v>
      </c>
      <c r="BY193" s="157">
        <v>1.00738E-4</v>
      </c>
      <c r="BZ193" s="157">
        <v>1.2378500000000001E-4</v>
      </c>
      <c r="CA193" s="157">
        <v>0</v>
      </c>
      <c r="CB193" s="157">
        <v>0</v>
      </c>
      <c r="CC193" s="157">
        <v>1.2679799999999999E-4</v>
      </c>
      <c r="CD193" s="157">
        <v>0</v>
      </c>
      <c r="CE193" s="192">
        <v>6.2299999999999996E-5</v>
      </c>
      <c r="CF193" s="192">
        <v>2.7699999999999999E-5</v>
      </c>
      <c r="CG193" s="157">
        <v>0</v>
      </c>
      <c r="CH193" s="192">
        <v>7.9800000000000002E-5</v>
      </c>
      <c r="CI193" s="192">
        <v>1.8899999999999999E-5</v>
      </c>
      <c r="CJ193" s="157">
        <v>6.3555999999999997E-4</v>
      </c>
      <c r="CK193" s="157">
        <v>1.07614E-4</v>
      </c>
      <c r="CL193" s="192">
        <v>7.75E-5</v>
      </c>
      <c r="CM193" s="192">
        <v>1.88E-5</v>
      </c>
      <c r="CN193" s="192">
        <v>3.9700000000000003E-5</v>
      </c>
      <c r="CO193" s="192">
        <v>6.2899999999999997E-5</v>
      </c>
      <c r="CP193" s="192">
        <v>2.5000000000000001E-5</v>
      </c>
      <c r="CQ193" s="157">
        <v>0</v>
      </c>
      <c r="CR193" s="157">
        <v>0</v>
      </c>
      <c r="CS193" s="157">
        <v>0</v>
      </c>
      <c r="CT193" s="157">
        <v>0</v>
      </c>
      <c r="CU193" s="157">
        <v>0</v>
      </c>
      <c r="CV193" s="157">
        <v>0</v>
      </c>
      <c r="CW193" s="157">
        <v>1.18668E-4</v>
      </c>
      <c r="CX193" s="157">
        <v>0</v>
      </c>
      <c r="CY193" s="157">
        <v>0</v>
      </c>
      <c r="CZ193" s="157">
        <v>0</v>
      </c>
      <c r="DA193" s="157">
        <v>0</v>
      </c>
      <c r="DB193" s="157">
        <v>0</v>
      </c>
      <c r="DC193" s="157">
        <v>0</v>
      </c>
      <c r="DD193" s="192">
        <v>1.5E-5</v>
      </c>
      <c r="DE193" s="192">
        <v>9.2700000000000004E-5</v>
      </c>
      <c r="DF193" s="157">
        <v>0</v>
      </c>
      <c r="DG193" s="157">
        <v>0</v>
      </c>
      <c r="DH193" s="157">
        <v>0</v>
      </c>
      <c r="DI193" s="157">
        <v>0</v>
      </c>
      <c r="DJ193" s="192">
        <v>3.3500000000000001E-5</v>
      </c>
      <c r="DK193" s="157">
        <v>0</v>
      </c>
      <c r="DL193" s="157">
        <v>0</v>
      </c>
      <c r="DM193" s="157">
        <v>0</v>
      </c>
      <c r="DN193" s="157">
        <v>0</v>
      </c>
      <c r="DO193" s="157">
        <v>1.3832199999999999E-4</v>
      </c>
      <c r="DP193" s="192">
        <v>5.9700000000000001E-5</v>
      </c>
      <c r="DQ193" s="192">
        <v>5.2599999999999998E-5</v>
      </c>
      <c r="DR193" s="157">
        <v>0</v>
      </c>
      <c r="DS193" s="157">
        <v>0</v>
      </c>
      <c r="DT193" s="157">
        <v>0</v>
      </c>
      <c r="DU193" s="157">
        <v>0</v>
      </c>
      <c r="DV193" s="157">
        <v>0</v>
      </c>
      <c r="DW193" s="157">
        <v>2.6077400000000002E-4</v>
      </c>
      <c r="DX193" s="192">
        <v>8.1600000000000005E-5</v>
      </c>
      <c r="DY193" s="192">
        <v>1.6200000000000001E-5</v>
      </c>
      <c r="DZ193" s="157">
        <v>0</v>
      </c>
      <c r="EA193" s="157">
        <v>0</v>
      </c>
      <c r="EB193" s="157">
        <v>0</v>
      </c>
      <c r="EC193" s="157">
        <v>0</v>
      </c>
      <c r="ED193" s="157">
        <v>1.4770300000000001E-4</v>
      </c>
      <c r="EE193" s="192">
        <v>5.3199999999999999E-5</v>
      </c>
      <c r="EF193" s="157">
        <v>0</v>
      </c>
      <c r="EG193" s="157">
        <v>0</v>
      </c>
      <c r="EH193" s="192">
        <v>7.9400000000000006E-5</v>
      </c>
      <c r="EI193" s="157">
        <v>0</v>
      </c>
      <c r="EJ193" s="157">
        <v>0</v>
      </c>
      <c r="EK193" s="157">
        <v>0</v>
      </c>
      <c r="EL193" s="157">
        <v>0</v>
      </c>
      <c r="EM193" s="192">
        <v>6.0999999999999999E-5</v>
      </c>
      <c r="EN193" s="157">
        <v>2.12721E-4</v>
      </c>
      <c r="EO193" s="157">
        <v>0</v>
      </c>
      <c r="EP193" s="157">
        <v>0</v>
      </c>
      <c r="EQ193" s="192">
        <v>8.8999999999999995E-6</v>
      </c>
      <c r="ER193" s="192">
        <v>2.0699999999999998E-5</v>
      </c>
      <c r="ES193" s="157">
        <v>2.0556400000000001E-4</v>
      </c>
      <c r="ET193" s="157">
        <v>0</v>
      </c>
      <c r="EU193" s="192">
        <v>3.7200000000000003E-5</v>
      </c>
      <c r="EV193" s="157">
        <v>0</v>
      </c>
      <c r="EW193" s="157">
        <v>3.2778499999999998E-4</v>
      </c>
      <c r="EX193" s="157">
        <v>0</v>
      </c>
      <c r="EY193" s="157">
        <v>1.0352E-4</v>
      </c>
      <c r="EZ193" s="157">
        <v>0</v>
      </c>
      <c r="FA193" s="157">
        <v>0</v>
      </c>
      <c r="FB193" s="157">
        <v>0</v>
      </c>
      <c r="FC193" s="157">
        <v>0</v>
      </c>
      <c r="FD193" s="157">
        <v>0</v>
      </c>
      <c r="FE193" s="157">
        <v>0</v>
      </c>
      <c r="FF193" s="157">
        <v>0</v>
      </c>
      <c r="FG193" s="157">
        <v>0</v>
      </c>
      <c r="FH193" s="157">
        <v>0</v>
      </c>
      <c r="FI193" s="192">
        <v>2.76E-5</v>
      </c>
      <c r="FJ193" s="157">
        <v>0</v>
      </c>
      <c r="FK193" s="157">
        <v>0</v>
      </c>
      <c r="FL193" s="157">
        <v>0</v>
      </c>
      <c r="FM193" s="157">
        <v>0</v>
      </c>
      <c r="FN193" s="157">
        <v>0</v>
      </c>
      <c r="FO193" s="157">
        <v>0</v>
      </c>
      <c r="FP193" s="192">
        <v>8.2299999999999995E-5</v>
      </c>
      <c r="FQ193" s="157">
        <v>0</v>
      </c>
      <c r="FR193" s="157">
        <v>0</v>
      </c>
      <c r="FS193" s="157">
        <v>0</v>
      </c>
      <c r="FT193" s="157">
        <v>0</v>
      </c>
      <c r="FU193" s="157">
        <v>0</v>
      </c>
      <c r="FV193" s="157">
        <v>0</v>
      </c>
      <c r="FW193" s="157">
        <v>0</v>
      </c>
      <c r="FX193" s="157">
        <v>5.3735899999999995E-4</v>
      </c>
      <c r="FY193" s="157">
        <v>0</v>
      </c>
      <c r="FZ193" s="157">
        <v>0</v>
      </c>
      <c r="GA193" s="157">
        <v>3.1116299999999999E-4</v>
      </c>
      <c r="GB193" s="157">
        <v>0</v>
      </c>
      <c r="GC193" s="157">
        <v>0</v>
      </c>
      <c r="GD193" s="157">
        <v>2.20824E-4</v>
      </c>
      <c r="GE193" s="192">
        <v>2.26E-5</v>
      </c>
      <c r="GF193" s="157">
        <v>0</v>
      </c>
      <c r="GG193" s="157">
        <v>2.44608E-4</v>
      </c>
      <c r="GH193" s="157">
        <v>1.63349E-4</v>
      </c>
      <c r="GI193" s="157">
        <v>1.0291800000000001E-4</v>
      </c>
      <c r="GJ193" s="157">
        <v>0</v>
      </c>
      <c r="GK193" s="192">
        <v>2.9600000000000001E-5</v>
      </c>
      <c r="GL193" s="157">
        <v>0</v>
      </c>
      <c r="GM193" s="157">
        <v>0</v>
      </c>
      <c r="GN193" s="157">
        <v>0</v>
      </c>
      <c r="GO193" s="157">
        <v>0</v>
      </c>
      <c r="GP193" s="157">
        <v>0</v>
      </c>
      <c r="GQ193" s="157">
        <v>1.02828E-4</v>
      </c>
      <c r="GR193" s="157">
        <v>0</v>
      </c>
      <c r="GS193" s="157">
        <v>0</v>
      </c>
      <c r="GT193" s="157">
        <v>0</v>
      </c>
      <c r="GU193" s="157">
        <v>0</v>
      </c>
      <c r="GV193" s="157">
        <v>0</v>
      </c>
      <c r="GW193" s="157">
        <v>0</v>
      </c>
      <c r="GX193" s="157">
        <v>0</v>
      </c>
      <c r="GY193" s="157">
        <v>0</v>
      </c>
      <c r="GZ193" s="157">
        <v>0</v>
      </c>
      <c r="HA193" s="157">
        <v>0</v>
      </c>
    </row>
    <row r="194" spans="1:209" x14ac:dyDescent="0.2">
      <c r="A194" s="157" t="s">
        <v>4003</v>
      </c>
      <c r="B194" s="157">
        <v>1.6410559999999999E-3</v>
      </c>
      <c r="C194" s="157">
        <v>1.44663E-3</v>
      </c>
      <c r="D194" s="157">
        <v>3.1045259999999998E-3</v>
      </c>
      <c r="E194" s="157">
        <v>2.2840629999999998E-3</v>
      </c>
      <c r="F194" s="157">
        <v>2.183263E-3</v>
      </c>
      <c r="G194" s="157">
        <v>1.99328E-4</v>
      </c>
      <c r="H194" s="157">
        <v>1.7648360000000001E-3</v>
      </c>
      <c r="I194" s="157">
        <v>1.83845E-4</v>
      </c>
      <c r="J194" s="157">
        <v>1.04028E-4</v>
      </c>
      <c r="K194" s="157">
        <v>9.1094199999999998E-4</v>
      </c>
      <c r="L194" s="157">
        <v>1.82544E-3</v>
      </c>
      <c r="M194" s="157">
        <v>6.9679699999999998E-4</v>
      </c>
      <c r="N194" s="157">
        <v>5.2395800000000004E-4</v>
      </c>
      <c r="O194" s="192">
        <v>9.3399999999999993E-5</v>
      </c>
      <c r="P194" s="157">
        <v>5.8236799999999999E-4</v>
      </c>
      <c r="Q194" s="157">
        <v>1.6434889999999999E-3</v>
      </c>
      <c r="R194" s="157">
        <v>3.2505780000000001E-3</v>
      </c>
      <c r="S194" s="157">
        <v>1.3780707E-2</v>
      </c>
      <c r="T194" s="157">
        <v>5.0754859999999997E-3</v>
      </c>
      <c r="U194" s="157">
        <v>1.544061E-3</v>
      </c>
      <c r="V194" s="157">
        <v>7.1045799999999997E-4</v>
      </c>
      <c r="W194" s="192">
        <v>3.15E-5</v>
      </c>
      <c r="X194" s="157">
        <v>1.21692E-4</v>
      </c>
      <c r="Y194" s="157">
        <v>2.100504E-3</v>
      </c>
      <c r="Z194" s="157">
        <v>8.4438700000000005E-4</v>
      </c>
      <c r="AA194" s="157">
        <v>3.3845949999999998E-3</v>
      </c>
      <c r="AB194" s="157">
        <v>6.4863789999999996E-3</v>
      </c>
      <c r="AC194" s="157">
        <v>1.93005E-4</v>
      </c>
      <c r="AD194" s="157">
        <v>8.3457900000000001E-4</v>
      </c>
      <c r="AE194" s="157">
        <v>1.6269209999999999E-3</v>
      </c>
      <c r="AF194" s="157">
        <v>2.5460499999999998E-4</v>
      </c>
      <c r="AG194" s="157">
        <v>7.4798300000000002E-4</v>
      </c>
      <c r="AH194" s="157">
        <v>1.829186E-3</v>
      </c>
      <c r="AI194" s="157">
        <v>1.9339369999999999E-3</v>
      </c>
      <c r="AJ194" s="157">
        <v>1.6336969999999999E-3</v>
      </c>
      <c r="AK194" s="157">
        <v>1.3970399999999999E-4</v>
      </c>
      <c r="AL194" s="192">
        <v>8.3300000000000005E-5</v>
      </c>
      <c r="AM194" s="157">
        <v>3.5170500000000001E-4</v>
      </c>
      <c r="AN194" s="157">
        <v>6.7836999999999997E-4</v>
      </c>
      <c r="AO194" s="157">
        <v>5.31282E-4</v>
      </c>
      <c r="AP194" s="157">
        <v>1.260681E-3</v>
      </c>
      <c r="AQ194" s="157">
        <v>4.8145399999999997E-4</v>
      </c>
      <c r="AR194" s="157">
        <v>5.8589799999999995E-4</v>
      </c>
      <c r="AS194" s="157">
        <v>3.552398E-3</v>
      </c>
      <c r="AT194" s="157">
        <v>9.1296469999999994E-3</v>
      </c>
      <c r="AU194" s="157">
        <v>1.5457540000000001E-3</v>
      </c>
      <c r="AV194" s="157">
        <v>2.4478599999999998E-4</v>
      </c>
      <c r="AW194" s="157">
        <v>2.3933299999999999E-4</v>
      </c>
      <c r="AX194" s="157">
        <v>6.2861899999999997E-4</v>
      </c>
      <c r="AY194" s="157">
        <v>2.4589939999999999E-3</v>
      </c>
      <c r="AZ194" s="157">
        <v>4.1734600000000003E-4</v>
      </c>
      <c r="BA194" s="157">
        <v>5.7797899999999995E-4</v>
      </c>
      <c r="BB194" s="157">
        <v>3.9436099999999997E-4</v>
      </c>
      <c r="BC194" s="157">
        <v>5.0554899999999999E-4</v>
      </c>
      <c r="BD194" s="157">
        <v>4.0666900000000002E-4</v>
      </c>
      <c r="BE194" s="157">
        <v>1.9134620000000001E-3</v>
      </c>
      <c r="BF194" s="157">
        <v>4.1906400000000003E-4</v>
      </c>
      <c r="BG194" s="157">
        <v>4.8378639999999999E-3</v>
      </c>
      <c r="BH194" s="157">
        <v>5.7777480000000001E-3</v>
      </c>
      <c r="BI194" s="157">
        <v>3.0703660000000002E-3</v>
      </c>
      <c r="BJ194" s="157">
        <v>5.2567399999999995E-4</v>
      </c>
      <c r="BK194" s="157">
        <v>1.5844310000000001E-3</v>
      </c>
      <c r="BL194" s="157">
        <v>8.9422999999999998E-4</v>
      </c>
      <c r="BM194" s="157">
        <v>4.2087540000000003E-3</v>
      </c>
      <c r="BN194" s="157">
        <v>5.1013789999999996E-3</v>
      </c>
      <c r="BO194" s="157">
        <v>3.5812000000000001E-3</v>
      </c>
      <c r="BP194" s="157">
        <v>2.450785E-3</v>
      </c>
      <c r="BQ194" s="157">
        <v>4.7826869999999999E-3</v>
      </c>
      <c r="BR194" s="157">
        <v>1.1078341E-2</v>
      </c>
      <c r="BS194" s="157">
        <v>3.115441E-3</v>
      </c>
      <c r="BT194" s="157">
        <v>2.5474759999999999E-3</v>
      </c>
      <c r="BU194" s="157">
        <v>3.3799009999999998E-3</v>
      </c>
      <c r="BV194" s="157">
        <v>1.7584720000000001E-3</v>
      </c>
      <c r="BW194" s="157">
        <v>2.6294399999999998E-4</v>
      </c>
      <c r="BX194" s="157">
        <v>2.2765939999999998E-3</v>
      </c>
      <c r="BY194" s="157">
        <v>3.3243510000000001E-3</v>
      </c>
      <c r="BZ194" s="157">
        <v>3.9301850000000001E-3</v>
      </c>
      <c r="CA194" s="157">
        <v>6.8418199999999998E-4</v>
      </c>
      <c r="CB194" s="157">
        <v>1.474178E-3</v>
      </c>
      <c r="CC194" s="157">
        <v>8.5135699999999996E-4</v>
      </c>
      <c r="CD194" s="157">
        <v>5.2338239999999998E-3</v>
      </c>
      <c r="CE194" s="157">
        <v>9.3388100000000001E-4</v>
      </c>
      <c r="CF194" s="157">
        <v>3.7938580000000002E-3</v>
      </c>
      <c r="CG194" s="157">
        <v>1.3879249999999999E-3</v>
      </c>
      <c r="CH194" s="157">
        <v>3.9917000000000002E-4</v>
      </c>
      <c r="CI194" s="157">
        <v>3.9229740000000001E-3</v>
      </c>
      <c r="CJ194" s="157">
        <v>5.82596E-4</v>
      </c>
      <c r="CK194" s="157">
        <v>0</v>
      </c>
      <c r="CL194" s="157">
        <v>6.8683600000000002E-4</v>
      </c>
      <c r="CM194" s="157">
        <v>7.5262899999999999E-4</v>
      </c>
      <c r="CN194" s="157">
        <v>2.2518000000000001E-4</v>
      </c>
      <c r="CO194" s="157">
        <v>9.0729490000000003E-3</v>
      </c>
      <c r="CP194" s="157">
        <v>5.1747410000000001E-3</v>
      </c>
      <c r="CQ194" s="157">
        <v>7.9428020000000005E-3</v>
      </c>
      <c r="CR194" s="157">
        <v>1.4494779999999999E-3</v>
      </c>
      <c r="CS194" s="157">
        <v>2.7412679999999998E-3</v>
      </c>
      <c r="CT194" s="157">
        <v>2.189486E-3</v>
      </c>
      <c r="CU194" s="157">
        <v>9.9673100000000005E-4</v>
      </c>
      <c r="CV194" s="157">
        <v>3.58487E-4</v>
      </c>
      <c r="CW194" s="157">
        <v>2.4386189999999999E-3</v>
      </c>
      <c r="CX194" s="157">
        <v>6.7159200000000004E-4</v>
      </c>
      <c r="CY194" s="157">
        <v>8.9774050000000008E-3</v>
      </c>
      <c r="CZ194" s="157">
        <v>4.1180510000000002E-3</v>
      </c>
      <c r="DA194" s="157">
        <v>1.49481E-4</v>
      </c>
      <c r="DB194" s="157">
        <v>2.4928100000000001E-4</v>
      </c>
      <c r="DC194" s="192">
        <v>4.07E-5</v>
      </c>
      <c r="DD194" s="157">
        <v>3.76194E-4</v>
      </c>
      <c r="DE194" s="157">
        <v>1.3239770000000001E-3</v>
      </c>
      <c r="DF194" s="157">
        <v>0</v>
      </c>
      <c r="DG194" s="157">
        <v>0</v>
      </c>
      <c r="DH194" s="157">
        <v>4.05022E-4</v>
      </c>
      <c r="DI194" s="157">
        <v>4.0331500000000001E-4</v>
      </c>
      <c r="DJ194" s="157">
        <v>9.7220800000000001E-4</v>
      </c>
      <c r="DK194" s="157">
        <v>3.0581E-4</v>
      </c>
      <c r="DL194" s="157">
        <v>1.2905550000000001E-3</v>
      </c>
      <c r="DM194" s="157">
        <v>7.9326099999999997E-4</v>
      </c>
      <c r="DN194" s="157">
        <v>3.5278039999999998E-3</v>
      </c>
      <c r="DO194" s="157">
        <v>1.625285E-3</v>
      </c>
      <c r="DP194" s="157">
        <v>8.9553600000000005E-4</v>
      </c>
      <c r="DQ194" s="157">
        <v>9.9392600000000001E-3</v>
      </c>
      <c r="DR194" s="157">
        <v>5.3037400000000001E-4</v>
      </c>
      <c r="DS194" s="157">
        <v>4.54153E-4</v>
      </c>
      <c r="DT194" s="157">
        <v>1.2703250000000001E-3</v>
      </c>
      <c r="DU194" s="157">
        <v>6.5754300000000002E-4</v>
      </c>
      <c r="DV194" s="157">
        <v>0</v>
      </c>
      <c r="DW194" s="157">
        <v>1.89496E-3</v>
      </c>
      <c r="DX194" s="157">
        <v>1.958118E-3</v>
      </c>
      <c r="DY194" s="157">
        <v>5.8311400000000003E-4</v>
      </c>
      <c r="DZ194" s="157">
        <v>1.707996E-3</v>
      </c>
      <c r="EA194" s="157">
        <v>5.4286237000000001E-2</v>
      </c>
      <c r="EB194" s="157">
        <v>2.4645280000000001E-3</v>
      </c>
      <c r="EC194" s="157">
        <v>0</v>
      </c>
      <c r="ED194" s="157">
        <v>5.4157800000000002E-4</v>
      </c>
      <c r="EE194" s="157">
        <v>1.6238089999999999E-3</v>
      </c>
      <c r="EF194" s="157">
        <v>1.63351E-4</v>
      </c>
      <c r="EG194" s="157">
        <v>7.0342799999999997E-4</v>
      </c>
      <c r="EH194" s="157">
        <v>1.4295930000000001E-3</v>
      </c>
      <c r="EI194" s="157">
        <v>6.4530000000000002E-4</v>
      </c>
      <c r="EJ194" s="157">
        <v>8.7679100000000003E-4</v>
      </c>
      <c r="EK194" s="157">
        <v>1.1206134E-2</v>
      </c>
      <c r="EL194" s="192">
        <v>3.3699999999999999E-5</v>
      </c>
      <c r="EM194" s="157">
        <v>2.3725790000000001E-3</v>
      </c>
      <c r="EN194" s="157">
        <v>1.143374E-3</v>
      </c>
      <c r="EO194" s="157">
        <v>6.5492199999999995E-4</v>
      </c>
      <c r="EP194" s="192">
        <v>3.5299999999999997E-5</v>
      </c>
      <c r="EQ194" s="157">
        <v>2.6694000000000002E-4</v>
      </c>
      <c r="ER194" s="157">
        <v>3.7419889999999998E-3</v>
      </c>
      <c r="ES194" s="157">
        <v>2.169841E-3</v>
      </c>
      <c r="ET194" s="157">
        <v>4.4275770000000002E-3</v>
      </c>
      <c r="EU194" s="192">
        <v>7.4400000000000006E-5</v>
      </c>
      <c r="EV194" s="157">
        <v>1.82938E-4</v>
      </c>
      <c r="EW194" s="157">
        <v>3.9698440000000002E-3</v>
      </c>
      <c r="EX194" s="157">
        <v>6.0567900000000003E-4</v>
      </c>
      <c r="EY194" s="157">
        <v>1.345756E-3</v>
      </c>
      <c r="EZ194" s="157">
        <v>3.7254789999999999E-3</v>
      </c>
      <c r="FA194" s="192">
        <v>8.3999999999999995E-5</v>
      </c>
      <c r="FB194" s="157">
        <v>1.07884E-4</v>
      </c>
      <c r="FC194" s="192">
        <v>2.7100000000000001E-5</v>
      </c>
      <c r="FD194" s="157">
        <v>8.7703900000000003E-4</v>
      </c>
      <c r="FE194" s="157">
        <v>4.6467779999999998E-3</v>
      </c>
      <c r="FF194" s="157">
        <v>1.3903959999999999E-3</v>
      </c>
      <c r="FG194" s="157">
        <v>1.6722410000000001E-3</v>
      </c>
      <c r="FH194" s="157">
        <v>2.7503139999999998E-3</v>
      </c>
      <c r="FI194" s="157">
        <v>2.591959E-3</v>
      </c>
      <c r="FJ194" s="157">
        <v>1.7904600000000001E-4</v>
      </c>
      <c r="FK194" s="157">
        <v>1.0626990000000001E-3</v>
      </c>
      <c r="FL194" s="157">
        <v>3.6601810000000002E-3</v>
      </c>
      <c r="FM194" s="157">
        <v>5.4147809999999996E-3</v>
      </c>
      <c r="FN194" s="157">
        <v>1.6684746E-2</v>
      </c>
      <c r="FO194" s="192">
        <v>3.6199999999999999E-5</v>
      </c>
      <c r="FP194" s="157">
        <v>2.88113E-4</v>
      </c>
      <c r="FQ194" s="157">
        <v>2.6633239999999999E-3</v>
      </c>
      <c r="FR194" s="157">
        <v>5.5077299999999995E-4</v>
      </c>
      <c r="FS194" s="157">
        <v>0</v>
      </c>
      <c r="FT194" s="157">
        <v>3.70362E-4</v>
      </c>
      <c r="FU194" s="192">
        <v>8.6399999999999999E-5</v>
      </c>
      <c r="FV194" s="157">
        <v>1.37798E-3</v>
      </c>
      <c r="FW194" s="157">
        <v>0</v>
      </c>
      <c r="FX194" s="157">
        <v>5.2712380000000001E-3</v>
      </c>
      <c r="FY194" s="157">
        <v>2.0636470000000001E-3</v>
      </c>
      <c r="FZ194" s="157">
        <v>2.71088E-4</v>
      </c>
      <c r="GA194" s="192">
        <v>7.7799999999999994E-5</v>
      </c>
      <c r="GB194" s="157">
        <v>1.559076E-3</v>
      </c>
      <c r="GC194" s="157">
        <v>1.5101700000000001E-4</v>
      </c>
      <c r="GD194" s="157">
        <v>2.4658639999999999E-3</v>
      </c>
      <c r="GE194" s="157">
        <v>1.084427E-3</v>
      </c>
      <c r="GF194" s="157">
        <v>2.352261E-3</v>
      </c>
      <c r="GG194" s="157">
        <v>5.4480759999999996E-3</v>
      </c>
      <c r="GH194" s="157">
        <v>3.1269689999999998E-3</v>
      </c>
      <c r="GI194" s="157">
        <v>3.1904490000000001E-3</v>
      </c>
      <c r="GJ194" s="192">
        <v>8.0799999999999999E-5</v>
      </c>
      <c r="GK194" s="157">
        <v>2.6913520000000002E-3</v>
      </c>
      <c r="GL194" s="157">
        <v>6.9805140000000002E-3</v>
      </c>
      <c r="GM194" s="157">
        <v>1.420618E-3</v>
      </c>
      <c r="GN194" s="157">
        <v>1.614075E-3</v>
      </c>
      <c r="GO194" s="157">
        <v>9.5892600000000003E-4</v>
      </c>
      <c r="GP194" s="157">
        <v>0</v>
      </c>
      <c r="GQ194" s="157">
        <v>1.624679E-3</v>
      </c>
      <c r="GR194" s="157">
        <v>9.5434999999999997E-4</v>
      </c>
      <c r="GS194" s="157">
        <v>5.4814499999999999E-4</v>
      </c>
      <c r="GT194" s="157">
        <v>0</v>
      </c>
      <c r="GU194" s="157">
        <v>1.3157894999999999E-2</v>
      </c>
      <c r="GV194" s="157">
        <v>2.4367384999999998E-2</v>
      </c>
      <c r="GW194" s="157">
        <v>0</v>
      </c>
      <c r="GX194" s="157">
        <v>0</v>
      </c>
      <c r="GY194" s="157">
        <v>5.3763441000000002E-2</v>
      </c>
      <c r="GZ194" s="157">
        <v>1.8867925000000001E-2</v>
      </c>
      <c r="HA194" s="157">
        <v>1.0638297999999999E-2</v>
      </c>
    </row>
    <row r="195" spans="1:209" x14ac:dyDescent="0.2">
      <c r="A195" s="157" t="s">
        <v>4004</v>
      </c>
      <c r="B195" s="157">
        <v>4.3860959999999999E-3</v>
      </c>
      <c r="C195" s="157">
        <v>1.0528249E-2</v>
      </c>
      <c r="D195" s="157">
        <v>9.5693050000000002E-3</v>
      </c>
      <c r="E195" s="157">
        <v>8.2972080000000004E-3</v>
      </c>
      <c r="F195" s="157">
        <v>4.5111989999999996E-3</v>
      </c>
      <c r="G195" s="157">
        <v>2.719403E-3</v>
      </c>
      <c r="H195" s="157">
        <v>5.861776E-3</v>
      </c>
      <c r="I195" s="157">
        <v>2.179879E-3</v>
      </c>
      <c r="J195" s="157">
        <v>3.1555039999999999E-3</v>
      </c>
      <c r="K195" s="157">
        <v>2.8132029999999998E-3</v>
      </c>
      <c r="L195" s="157">
        <v>1.5183569999999999E-3</v>
      </c>
      <c r="M195" s="157">
        <v>1.596458E-3</v>
      </c>
      <c r="N195" s="157">
        <v>1.605679E-3</v>
      </c>
      <c r="O195" s="157">
        <v>5.0012400000000001E-4</v>
      </c>
      <c r="P195" s="157">
        <v>2.069169E-3</v>
      </c>
      <c r="Q195" s="157">
        <v>5.5625789999999998E-3</v>
      </c>
      <c r="R195" s="157">
        <v>7.5265059999999996E-3</v>
      </c>
      <c r="S195" s="157">
        <v>8.0047929999999996E-3</v>
      </c>
      <c r="T195" s="157">
        <v>4.5582390000000004E-3</v>
      </c>
      <c r="U195" s="157">
        <v>6.5291719999999998E-3</v>
      </c>
      <c r="V195" s="157">
        <v>1.745697E-3</v>
      </c>
      <c r="W195" s="157">
        <v>4.8804799999999999E-4</v>
      </c>
      <c r="X195" s="157">
        <v>1.399452E-3</v>
      </c>
      <c r="Y195" s="157">
        <v>4.5010800000000002E-3</v>
      </c>
      <c r="Z195" s="157">
        <v>1.829504E-3</v>
      </c>
      <c r="AA195" s="157">
        <v>1.4721346E-2</v>
      </c>
      <c r="AB195" s="157">
        <v>2.6344680000000001E-3</v>
      </c>
      <c r="AC195" s="157">
        <v>2.7985789999999998E-3</v>
      </c>
      <c r="AD195" s="157">
        <v>6.1525920000000001E-3</v>
      </c>
      <c r="AE195" s="157">
        <v>1.5156782000000001E-2</v>
      </c>
      <c r="AF195" s="157">
        <v>2.5460539999999999E-3</v>
      </c>
      <c r="AG195" s="157">
        <v>1.469253E-3</v>
      </c>
      <c r="AH195" s="157">
        <v>8.2620279999999994E-3</v>
      </c>
      <c r="AI195" s="157">
        <v>7.3102810000000001E-3</v>
      </c>
      <c r="AJ195" s="157">
        <v>5.5403630000000004E-3</v>
      </c>
      <c r="AK195" s="157">
        <v>1.047779E-3</v>
      </c>
      <c r="AL195" s="157">
        <v>1.04091E-4</v>
      </c>
      <c r="AM195" s="157">
        <v>1.3695796E-2</v>
      </c>
      <c r="AN195" s="157">
        <v>9.2655399999999992E-3</v>
      </c>
      <c r="AO195" s="157">
        <v>1.0499151999999999E-2</v>
      </c>
      <c r="AP195" s="157">
        <v>8.824765E-3</v>
      </c>
      <c r="AQ195" s="157">
        <v>7.5776610000000003E-3</v>
      </c>
      <c r="AR195" s="157">
        <v>9.8838390000000002E-3</v>
      </c>
      <c r="AS195" s="157">
        <v>2.4593520000000002E-3</v>
      </c>
      <c r="AT195" s="157">
        <v>3.5626579999999998E-3</v>
      </c>
      <c r="AU195" s="157">
        <v>2.0610100000000001E-4</v>
      </c>
      <c r="AV195" s="157">
        <v>8.3227300000000002E-4</v>
      </c>
      <c r="AW195" s="157">
        <v>3.7609399999999999E-4</v>
      </c>
      <c r="AX195" s="157">
        <v>1.3564930000000001E-3</v>
      </c>
      <c r="AY195" s="157">
        <v>4.3235099999999998E-4</v>
      </c>
      <c r="AZ195" s="157">
        <v>1.6542095E-2</v>
      </c>
      <c r="BA195" s="157">
        <v>6.1651090000000002E-3</v>
      </c>
      <c r="BB195" s="157">
        <v>9.1442369999999995E-3</v>
      </c>
      <c r="BC195" s="157">
        <v>1.4035003000000001E-2</v>
      </c>
      <c r="BD195" s="157">
        <v>1.3457059E-2</v>
      </c>
      <c r="BE195" s="157">
        <v>1.3023887E-2</v>
      </c>
      <c r="BF195" s="157">
        <v>4.2287330000000001E-3</v>
      </c>
      <c r="BG195" s="157">
        <v>2.5533199999999999E-4</v>
      </c>
      <c r="BH195" s="192">
        <v>4.5000000000000003E-5</v>
      </c>
      <c r="BI195" s="157">
        <v>3.43159E-4</v>
      </c>
      <c r="BJ195" s="157">
        <v>1.126443E-3</v>
      </c>
      <c r="BK195" s="157">
        <v>8.1288209999999996E-3</v>
      </c>
      <c r="BL195" s="157">
        <v>6.7961510000000003E-3</v>
      </c>
      <c r="BM195" s="157">
        <v>8.4175099999999996E-4</v>
      </c>
      <c r="BN195" s="157">
        <v>2.1615999999999999E-4</v>
      </c>
      <c r="BO195" s="157">
        <v>2.7581910000000001E-3</v>
      </c>
      <c r="BP195" s="157">
        <v>1.3319499999999999E-4</v>
      </c>
      <c r="BQ195" s="157">
        <v>1.554373E-3</v>
      </c>
      <c r="BR195" s="157">
        <v>8.9958669999999994E-3</v>
      </c>
      <c r="BS195" s="157">
        <v>1.1328900000000001E-4</v>
      </c>
      <c r="BT195" s="157">
        <v>3.4738299999999999E-4</v>
      </c>
      <c r="BU195" s="157">
        <v>6.7597999999999996E-4</v>
      </c>
      <c r="BV195" s="157">
        <v>2.8040489999999999E-3</v>
      </c>
      <c r="BW195" s="157">
        <v>2.3904E-3</v>
      </c>
      <c r="BX195" s="157">
        <v>9.3220539999999998E-3</v>
      </c>
      <c r="BY195" s="157">
        <v>7.4546050000000004E-3</v>
      </c>
      <c r="BZ195" s="157">
        <v>6.7772479999999996E-3</v>
      </c>
      <c r="CA195" s="157">
        <v>3.566297E-3</v>
      </c>
      <c r="CB195" s="157">
        <v>1.9333480000000001E-3</v>
      </c>
      <c r="CC195" s="157">
        <v>1.0741585999999999E-2</v>
      </c>
      <c r="CD195" s="157">
        <v>6.3525040000000001E-3</v>
      </c>
      <c r="CE195" s="157">
        <v>5.7900640000000001E-3</v>
      </c>
      <c r="CF195" s="157">
        <v>5.2892470000000004E-3</v>
      </c>
      <c r="CG195" s="157">
        <v>9.7154800000000003E-4</v>
      </c>
      <c r="CH195" s="157">
        <v>1.6765129999999999E-3</v>
      </c>
      <c r="CI195" s="157">
        <v>5.224345E-3</v>
      </c>
      <c r="CJ195" s="157">
        <v>1.5888999999999999E-4</v>
      </c>
      <c r="CK195" s="157">
        <v>3.2284099999999998E-4</v>
      </c>
      <c r="CL195" s="157">
        <v>5.0848020000000002E-3</v>
      </c>
      <c r="CM195" s="157">
        <v>6.811297E-3</v>
      </c>
      <c r="CN195" s="157">
        <v>2.1458369999999998E-3</v>
      </c>
      <c r="CO195" s="157">
        <v>1.0545258E-2</v>
      </c>
      <c r="CP195" s="157">
        <v>8.8495580000000004E-3</v>
      </c>
      <c r="CQ195" s="157">
        <v>4.0495069999999999E-3</v>
      </c>
      <c r="CR195" s="157">
        <v>4.470679E-3</v>
      </c>
      <c r="CS195" s="157">
        <v>8.0466119999999999E-3</v>
      </c>
      <c r="CT195" s="157">
        <v>3.546015E-3</v>
      </c>
      <c r="CU195" s="157">
        <v>1.515031E-3</v>
      </c>
      <c r="CV195" s="157">
        <v>7.856844E-3</v>
      </c>
      <c r="CW195" s="157">
        <v>2.2487509999999998E-3</v>
      </c>
      <c r="CX195" s="157">
        <v>6.9397809999999999E-3</v>
      </c>
      <c r="CY195" s="157">
        <v>4.5853819999999998E-3</v>
      </c>
      <c r="CZ195" s="157">
        <v>1.7006025000000001E-2</v>
      </c>
      <c r="DA195" s="157">
        <v>1.656743E-3</v>
      </c>
      <c r="DB195" s="157">
        <v>3.1908000000000001E-3</v>
      </c>
      <c r="DC195" s="157">
        <v>4.2934610000000002E-3</v>
      </c>
      <c r="DD195" s="157">
        <v>2.5581219999999999E-3</v>
      </c>
      <c r="DE195" s="157">
        <v>3.5614990000000001E-3</v>
      </c>
      <c r="DF195" s="157">
        <v>0</v>
      </c>
      <c r="DG195" s="157">
        <v>2.9411800000000001E-4</v>
      </c>
      <c r="DH195" s="157">
        <v>1.3500739999999999E-3</v>
      </c>
      <c r="DI195" s="157">
        <v>2.5207200000000002E-3</v>
      </c>
      <c r="DJ195" s="157">
        <v>1.44155E-3</v>
      </c>
      <c r="DK195" s="157">
        <v>1.1722729999999999E-3</v>
      </c>
      <c r="DL195" s="157">
        <v>5.822504E-3</v>
      </c>
      <c r="DM195" s="157">
        <v>6.1572170000000004E-3</v>
      </c>
      <c r="DN195" s="157">
        <v>1.9402919999999999E-3</v>
      </c>
      <c r="DO195" s="157">
        <v>1.1826544E-2</v>
      </c>
      <c r="DP195" s="157">
        <v>5.6717260000000002E-3</v>
      </c>
      <c r="DQ195" s="157">
        <v>4.614656E-3</v>
      </c>
      <c r="DR195" s="157">
        <v>3.0598510000000002E-3</v>
      </c>
      <c r="DS195" s="157">
        <v>1.271629E-3</v>
      </c>
      <c r="DT195" s="157">
        <v>2.752371E-3</v>
      </c>
      <c r="DU195" s="157">
        <v>1.643858E-3</v>
      </c>
      <c r="DV195" s="157">
        <v>3.305451E-3</v>
      </c>
      <c r="DW195" s="157">
        <v>1.2134699000000001E-2</v>
      </c>
      <c r="DX195" s="157">
        <v>5.6295889999999999E-3</v>
      </c>
      <c r="DY195" s="157">
        <v>1.6076129000000002E-2</v>
      </c>
      <c r="DZ195" s="157">
        <v>3.7955469999999998E-3</v>
      </c>
      <c r="EA195" s="157">
        <v>2.3304699999999999E-3</v>
      </c>
      <c r="EB195" s="157">
        <v>2.4997359999999998E-3</v>
      </c>
      <c r="EC195" s="192">
        <v>3.6600000000000002E-5</v>
      </c>
      <c r="ED195" s="157">
        <v>3.643346E-3</v>
      </c>
      <c r="EE195" s="157">
        <v>8.25214E-4</v>
      </c>
      <c r="EF195" s="157">
        <v>3.9204160000000004E-3</v>
      </c>
      <c r="EG195" s="157">
        <v>1.1560694E-2</v>
      </c>
      <c r="EH195" s="157">
        <v>1.0721940000000001E-3</v>
      </c>
      <c r="EI195" s="157">
        <v>1.1094633E-2</v>
      </c>
      <c r="EJ195" s="157">
        <v>3.8459240000000001E-3</v>
      </c>
      <c r="EK195" s="157">
        <v>7.9622530000000007E-3</v>
      </c>
      <c r="EL195" s="157">
        <v>2.6946909999999999E-3</v>
      </c>
      <c r="EM195" s="157">
        <v>4.5468069999999999E-3</v>
      </c>
      <c r="EN195" s="157">
        <v>5.9295889999999999E-3</v>
      </c>
      <c r="EO195" s="157">
        <v>1.702797E-3</v>
      </c>
      <c r="EP195" s="157">
        <v>2.3660280000000001E-3</v>
      </c>
      <c r="EQ195" s="157">
        <v>2.455844E-3</v>
      </c>
      <c r="ER195" s="157">
        <v>9.6340709999999993E-3</v>
      </c>
      <c r="ES195" s="157">
        <v>1.5531500000000001E-3</v>
      </c>
      <c r="ET195" s="157">
        <v>1.0678274999999999E-2</v>
      </c>
      <c r="EU195" s="157">
        <v>3.0887169999999999E-3</v>
      </c>
      <c r="EV195" s="157">
        <v>3.2115780000000001E-3</v>
      </c>
      <c r="EW195" s="157">
        <v>2.2762870000000001E-3</v>
      </c>
      <c r="EX195" s="157">
        <v>1.623219E-3</v>
      </c>
      <c r="EY195" s="157">
        <v>6.36646E-3</v>
      </c>
      <c r="EZ195" s="157">
        <v>9.895800000000001E-4</v>
      </c>
      <c r="FA195" s="192">
        <v>4.1999999999999998E-5</v>
      </c>
      <c r="FB195" s="192">
        <v>2.6999999999999999E-5</v>
      </c>
      <c r="FC195" s="192">
        <v>5.4200000000000003E-5</v>
      </c>
      <c r="FD195" s="157">
        <v>2.4557099999999998E-3</v>
      </c>
      <c r="FE195" s="157">
        <v>3.0978519999999999E-3</v>
      </c>
      <c r="FF195" s="157">
        <v>2.7807919999999998E-3</v>
      </c>
      <c r="FG195" s="157">
        <v>3.1055900000000001E-3</v>
      </c>
      <c r="FH195" s="157">
        <v>1.8730590000000001E-3</v>
      </c>
      <c r="FI195" s="157">
        <v>5.1563449999999997E-3</v>
      </c>
      <c r="FJ195" s="157">
        <v>2.0590249999999999E-3</v>
      </c>
      <c r="FK195" s="157">
        <v>7.06926E-3</v>
      </c>
      <c r="FL195" s="157">
        <v>3.082258E-3</v>
      </c>
      <c r="FM195" s="157">
        <v>5.0763570000000001E-3</v>
      </c>
      <c r="FN195" s="157">
        <v>2.2487387000000001E-2</v>
      </c>
      <c r="FO195" s="192">
        <v>9.0599999999999997E-6</v>
      </c>
      <c r="FP195" s="157">
        <v>9.0549900000000004E-4</v>
      </c>
      <c r="FQ195" s="157">
        <v>3.8853199999999998E-3</v>
      </c>
      <c r="FR195" s="157">
        <v>0</v>
      </c>
      <c r="FS195" s="157">
        <v>0</v>
      </c>
      <c r="FT195" s="157">
        <v>0</v>
      </c>
      <c r="FU195" s="192">
        <v>2.8799999999999999E-5</v>
      </c>
      <c r="FV195" s="157">
        <v>1.12535E-3</v>
      </c>
      <c r="FW195" s="192">
        <v>4.9599999999999999E-5</v>
      </c>
      <c r="FX195" s="157">
        <v>7.4974409999999997E-3</v>
      </c>
      <c r="FY195" s="157">
        <v>3.014011E-3</v>
      </c>
      <c r="FZ195" s="157">
        <v>3.1627000000000001E-4</v>
      </c>
      <c r="GA195" s="157">
        <v>6.4566320000000003E-3</v>
      </c>
      <c r="GB195" s="157">
        <v>2.52823E-4</v>
      </c>
      <c r="GC195" s="157">
        <v>5.2101029999999998E-3</v>
      </c>
      <c r="GD195" s="157">
        <v>1.1041184000000001E-2</v>
      </c>
      <c r="GE195" s="157">
        <v>7.0939610000000002E-3</v>
      </c>
      <c r="GF195" s="157">
        <v>1.8034004999999999E-2</v>
      </c>
      <c r="GG195" s="157">
        <v>1.4476318E-2</v>
      </c>
      <c r="GH195" s="157">
        <v>6.7439850000000001E-3</v>
      </c>
      <c r="GI195" s="157">
        <v>1.0085936E-2</v>
      </c>
      <c r="GJ195" s="157">
        <v>2.5052529999999998E-3</v>
      </c>
      <c r="GK195" s="157">
        <v>9.050041E-3</v>
      </c>
      <c r="GL195" s="157">
        <v>4.6647040000000004E-3</v>
      </c>
      <c r="GM195" s="157">
        <v>4.5690150000000001E-3</v>
      </c>
      <c r="GN195" s="157">
        <v>4.035187E-3</v>
      </c>
      <c r="GO195" s="157">
        <v>3.8357040000000001E-3</v>
      </c>
      <c r="GP195" s="157">
        <v>1.4256199999999999E-4</v>
      </c>
      <c r="GQ195" s="157">
        <v>5.9640099999999998E-4</v>
      </c>
      <c r="GR195" s="157">
        <v>0</v>
      </c>
      <c r="GS195" s="157">
        <v>1.8088799999999999E-2</v>
      </c>
      <c r="GT195" s="157">
        <v>3.8961039000000003E-2</v>
      </c>
      <c r="GU195" s="157">
        <v>1.3157894999999999E-2</v>
      </c>
      <c r="GV195" s="157">
        <v>2.3117776E-2</v>
      </c>
      <c r="GW195" s="157">
        <v>0</v>
      </c>
      <c r="GX195" s="157">
        <v>0</v>
      </c>
      <c r="GY195" s="157">
        <v>0</v>
      </c>
      <c r="GZ195" s="157">
        <v>1.8867925000000001E-2</v>
      </c>
      <c r="HA195" s="157">
        <v>1.0638297999999999E-2</v>
      </c>
    </row>
    <row r="196" spans="1:209" x14ac:dyDescent="0.2">
      <c r="A196" s="157" t="s">
        <v>4005</v>
      </c>
      <c r="B196" s="157">
        <v>3.7296699999999998E-4</v>
      </c>
      <c r="C196" s="192">
        <v>2.87E-5</v>
      </c>
      <c r="D196" s="192">
        <v>7.1600000000000006E-5</v>
      </c>
      <c r="E196" s="192">
        <v>9.3200000000000002E-5</v>
      </c>
      <c r="F196" s="157">
        <v>6.4445699999999997E-4</v>
      </c>
      <c r="G196" s="157">
        <v>1.99328E-4</v>
      </c>
      <c r="H196" s="157">
        <v>4.4436040000000003E-3</v>
      </c>
      <c r="I196" s="157">
        <v>7.6164500000000003E-4</v>
      </c>
      <c r="J196" s="157">
        <v>1.21366E-4</v>
      </c>
      <c r="K196" s="157">
        <v>6.1622499999999998E-4</v>
      </c>
      <c r="L196" s="157">
        <v>8.8712999999999997E-4</v>
      </c>
      <c r="M196" s="157">
        <v>5.9095399999999998E-4</v>
      </c>
      <c r="N196" s="157">
        <v>1.18313E-4</v>
      </c>
      <c r="O196" s="192">
        <v>6.6000000000000005E-5</v>
      </c>
      <c r="P196" s="157">
        <v>4.2265760000000001E-3</v>
      </c>
      <c r="Q196" s="157">
        <v>1.517067E-3</v>
      </c>
      <c r="R196" s="157">
        <v>1.592565E-3</v>
      </c>
      <c r="S196" s="157">
        <v>1.7735170000000001E-3</v>
      </c>
      <c r="T196" s="157">
        <v>1.4515243000000001E-2</v>
      </c>
      <c r="U196" s="157">
        <v>5.9556599999999996E-4</v>
      </c>
      <c r="V196" s="157">
        <v>5.6836600000000005E-4</v>
      </c>
      <c r="W196" s="157">
        <v>2.2565700000000001E-4</v>
      </c>
      <c r="X196" s="157">
        <v>9.1268600000000001E-4</v>
      </c>
      <c r="Y196" s="157">
        <v>3.6008600000000002E-4</v>
      </c>
      <c r="Z196" s="157">
        <v>6.6847300000000005E-4</v>
      </c>
      <c r="AA196" s="157">
        <v>1.4787099999999999E-4</v>
      </c>
      <c r="AB196" s="157">
        <v>2.2452850000000001E-3</v>
      </c>
      <c r="AC196" s="157">
        <v>3.242492E-3</v>
      </c>
      <c r="AD196" s="157">
        <v>8.1517000000000004E-4</v>
      </c>
      <c r="AE196" s="157">
        <v>2.5029499999999999E-4</v>
      </c>
      <c r="AF196" s="157">
        <v>2.2465199999999999E-4</v>
      </c>
      <c r="AG196" s="157">
        <v>3.2056400000000002E-4</v>
      </c>
      <c r="AH196" s="157">
        <v>1.47317E-4</v>
      </c>
      <c r="AI196" s="157">
        <v>7.5810319999999997E-3</v>
      </c>
      <c r="AJ196" s="157">
        <v>8.8787899999999995E-4</v>
      </c>
      <c r="AK196" s="157">
        <v>4.42395E-4</v>
      </c>
      <c r="AL196" s="157">
        <v>1.2490900000000001E-4</v>
      </c>
      <c r="AM196" s="157">
        <v>7.3651109999999997E-3</v>
      </c>
      <c r="AN196" s="157">
        <v>7.1973389999999996E-3</v>
      </c>
      <c r="AO196" s="157">
        <v>8.9812030000000001E-3</v>
      </c>
      <c r="AP196" s="157">
        <v>4.3423450000000001E-3</v>
      </c>
      <c r="AQ196" s="157">
        <v>2.239806E-3</v>
      </c>
      <c r="AR196" s="157">
        <v>6.1137149999999996E-3</v>
      </c>
      <c r="AS196" s="157">
        <v>4.8276179999999997E-3</v>
      </c>
      <c r="AT196" s="157">
        <v>2.6330350000000001E-3</v>
      </c>
      <c r="AU196" s="157">
        <v>4.4826880000000003E-3</v>
      </c>
      <c r="AV196" s="157">
        <v>7.8331500000000003E-4</v>
      </c>
      <c r="AW196" s="157">
        <v>7.5218799999999999E-4</v>
      </c>
      <c r="AX196" s="157">
        <v>5.9553299999999998E-4</v>
      </c>
      <c r="AY196" s="157">
        <v>1.0808770000000001E-3</v>
      </c>
      <c r="AZ196" s="157">
        <v>6.5257809999999996E-3</v>
      </c>
      <c r="BA196" s="157">
        <v>3.9495229999999999E-3</v>
      </c>
      <c r="BB196" s="157">
        <v>1.1510401E-2</v>
      </c>
      <c r="BC196" s="157">
        <v>1.20369E-4</v>
      </c>
      <c r="BD196" s="157">
        <v>1.4788E-4</v>
      </c>
      <c r="BE196" s="157">
        <v>3.70348E-4</v>
      </c>
      <c r="BF196" s="157">
        <v>4.5716000000000002E-4</v>
      </c>
      <c r="BG196" s="157">
        <v>1.2094700000000001E-4</v>
      </c>
      <c r="BH196" s="192">
        <v>8.9900000000000003E-5</v>
      </c>
      <c r="BI196" s="192">
        <v>5.4200000000000003E-5</v>
      </c>
      <c r="BJ196" s="157">
        <v>2.8161100000000002E-4</v>
      </c>
      <c r="BK196" s="157">
        <v>1.20555E-4</v>
      </c>
      <c r="BL196" s="157">
        <v>1.3949990000000001E-3</v>
      </c>
      <c r="BM196" s="157">
        <v>0</v>
      </c>
      <c r="BN196" s="192">
        <v>8.6500000000000002E-5</v>
      </c>
      <c r="BO196" s="157">
        <v>3.7813909999999998E-3</v>
      </c>
      <c r="BP196" s="157">
        <v>1.8647299999999999E-4</v>
      </c>
      <c r="BQ196" s="157">
        <v>4.1848500000000002E-4</v>
      </c>
      <c r="BR196" s="157">
        <v>1.828772E-3</v>
      </c>
      <c r="BS196" s="157">
        <v>3.96511E-4</v>
      </c>
      <c r="BT196" s="157">
        <v>3.1264470000000001E-3</v>
      </c>
      <c r="BU196" s="157">
        <v>2.2532699999999999E-4</v>
      </c>
      <c r="BV196" s="157">
        <v>9.9805100000000002E-4</v>
      </c>
      <c r="BW196" s="157">
        <v>1.0242865E-2</v>
      </c>
      <c r="BX196" s="192">
        <v>7.1899999999999999E-5</v>
      </c>
      <c r="BY196" s="157">
        <v>5.8176139999999996E-3</v>
      </c>
      <c r="BZ196" s="157">
        <v>8.6340289999999997E-3</v>
      </c>
      <c r="CA196" s="157">
        <v>5.7300199999999997E-4</v>
      </c>
      <c r="CB196" s="157">
        <v>1.9333499999999999E-4</v>
      </c>
      <c r="CC196" s="157">
        <v>5.1987099999999996E-3</v>
      </c>
      <c r="CD196" s="192">
        <v>4.0000000000000003E-5</v>
      </c>
      <c r="CE196" s="157">
        <v>6.5371680000000003E-3</v>
      </c>
      <c r="CF196" s="157">
        <v>2.9907779999999999E-3</v>
      </c>
      <c r="CG196" s="157">
        <v>8.3275500000000002E-4</v>
      </c>
      <c r="CH196" s="157">
        <v>2.39502E-4</v>
      </c>
      <c r="CI196" s="157">
        <v>1.2146130999999999E-2</v>
      </c>
      <c r="CJ196" s="157">
        <v>2.383348E-3</v>
      </c>
      <c r="CK196" s="157">
        <v>1.076137E-3</v>
      </c>
      <c r="CL196" s="157">
        <v>9.1282719999999998E-3</v>
      </c>
      <c r="CM196" s="157">
        <v>2.6040981000000001E-2</v>
      </c>
      <c r="CN196" s="157">
        <v>8.2522020000000001E-3</v>
      </c>
      <c r="CO196" s="157">
        <v>2.4563655E-2</v>
      </c>
      <c r="CP196" s="157">
        <v>1.0699465E-2</v>
      </c>
      <c r="CQ196" s="157">
        <v>2.7036769999999998E-3</v>
      </c>
      <c r="CR196" s="157">
        <v>1.9559220000000001E-3</v>
      </c>
      <c r="CS196" s="157">
        <v>1.18823E-3</v>
      </c>
      <c r="CT196" s="157">
        <v>4.0457900000000002E-4</v>
      </c>
      <c r="CU196" s="157">
        <v>5.9803799999999996E-4</v>
      </c>
      <c r="CV196" s="157">
        <v>1.19496E-4</v>
      </c>
      <c r="CW196" s="157">
        <v>1.1926090000000001E-3</v>
      </c>
      <c r="CX196" s="157">
        <v>3.1340900000000001E-4</v>
      </c>
      <c r="CY196" s="157">
        <v>4.5163251000000001E-2</v>
      </c>
      <c r="CZ196" s="157">
        <v>0</v>
      </c>
      <c r="DA196" s="157">
        <v>5.2318199999999997E-4</v>
      </c>
      <c r="DB196" s="157">
        <v>1.246406E-3</v>
      </c>
      <c r="DC196" s="157">
        <v>6.2061899999999999E-4</v>
      </c>
      <c r="DD196" s="157">
        <v>1.279061E-3</v>
      </c>
      <c r="DE196" s="157">
        <v>4.183768E-3</v>
      </c>
      <c r="DF196" s="157">
        <v>1.3783600000000001E-4</v>
      </c>
      <c r="DG196" s="157">
        <v>5.8823499999999999E-4</v>
      </c>
      <c r="DH196" s="157">
        <v>4.455245E-3</v>
      </c>
      <c r="DI196" s="157">
        <v>5.4447560000000002E-3</v>
      </c>
      <c r="DJ196" s="157">
        <v>9.7220800000000001E-4</v>
      </c>
      <c r="DK196" s="157">
        <v>3.0581039999999999E-3</v>
      </c>
      <c r="DL196" s="157">
        <v>2.8212129999999999E-3</v>
      </c>
      <c r="DM196" s="157">
        <v>2.304235E-3</v>
      </c>
      <c r="DN196" s="157">
        <v>1.675707E-3</v>
      </c>
      <c r="DO196" s="157">
        <v>3.8038600000000003E-4</v>
      </c>
      <c r="DP196" s="157">
        <v>9.4031300000000002E-4</v>
      </c>
      <c r="DQ196" s="157">
        <v>7.7568299999999999E-4</v>
      </c>
      <c r="DR196" s="157">
        <v>5.0589529999999997E-3</v>
      </c>
      <c r="DS196" s="157">
        <v>3.40615E-4</v>
      </c>
      <c r="DT196" s="157">
        <v>6.7750700000000004E-4</v>
      </c>
      <c r="DU196" s="157">
        <v>3.6986810000000001E-3</v>
      </c>
      <c r="DV196" s="157">
        <v>1.0118700000000001E-4</v>
      </c>
      <c r="DW196" s="157">
        <v>4.5200900000000002E-4</v>
      </c>
      <c r="DX196" s="157">
        <v>1.0960022E-2</v>
      </c>
      <c r="DY196" s="157">
        <v>1.3840857999999999E-2</v>
      </c>
      <c r="DZ196" s="157">
        <v>4.4913970000000003E-3</v>
      </c>
      <c r="EA196" s="157">
        <v>1.4302687E-2</v>
      </c>
      <c r="EB196" s="157">
        <v>1.72517E-3</v>
      </c>
      <c r="EC196" s="157">
        <v>1.0965500000000001E-4</v>
      </c>
      <c r="ED196" s="157">
        <v>1.3539460999999999E-2</v>
      </c>
      <c r="EE196" s="157">
        <v>1.1180319999999999E-3</v>
      </c>
      <c r="EF196" s="157">
        <v>6.4360160000000001E-3</v>
      </c>
      <c r="EG196" s="157">
        <v>9.4809899999999999E-4</v>
      </c>
      <c r="EH196" s="157">
        <v>1.2707490000000001E-3</v>
      </c>
      <c r="EI196" s="157">
        <v>7.6983200000000002E-4</v>
      </c>
      <c r="EJ196" s="157">
        <v>1.4885519E-2</v>
      </c>
      <c r="EK196" s="157">
        <v>2.3591860000000001E-3</v>
      </c>
      <c r="EL196" s="157">
        <v>3.402048E-3</v>
      </c>
      <c r="EM196" s="157">
        <v>5.7979400000000001E-4</v>
      </c>
      <c r="EN196" s="157">
        <v>7.2856839999999997E-3</v>
      </c>
      <c r="EO196" s="157">
        <v>5.8943000000000005E-4</v>
      </c>
      <c r="EP196" s="192">
        <v>3.5299999999999997E-5</v>
      </c>
      <c r="EQ196" s="157">
        <v>1.067758E-3</v>
      </c>
      <c r="ER196" s="157">
        <v>1.0047550000000001E-2</v>
      </c>
      <c r="ES196" s="157">
        <v>2.512448E-3</v>
      </c>
      <c r="ET196" s="157">
        <v>1.86033E-4</v>
      </c>
      <c r="EU196" s="157">
        <v>1.3024709999999999E-3</v>
      </c>
      <c r="EV196" s="157">
        <v>1.21959E-4</v>
      </c>
      <c r="EW196" s="157">
        <v>1.129038E-3</v>
      </c>
      <c r="EX196" s="157">
        <v>1.792809E-3</v>
      </c>
      <c r="EY196" s="157">
        <v>2.5879899999999999E-4</v>
      </c>
      <c r="EZ196" s="157">
        <v>9.3137000000000005E-4</v>
      </c>
      <c r="FA196" s="157">
        <v>0</v>
      </c>
      <c r="FB196" s="157">
        <v>0</v>
      </c>
      <c r="FC196" s="157">
        <v>0</v>
      </c>
      <c r="FD196" s="157">
        <v>9.0209700000000003E-4</v>
      </c>
      <c r="FE196" s="157">
        <v>3.9733320000000004E-3</v>
      </c>
      <c r="FF196" s="157">
        <v>2.0008140000000001E-3</v>
      </c>
      <c r="FG196" s="157">
        <v>1.5926099999999999E-3</v>
      </c>
      <c r="FH196" s="157">
        <v>2.5132179999999998E-3</v>
      </c>
      <c r="FI196" s="157">
        <v>5.5699549999999997E-3</v>
      </c>
      <c r="FJ196" s="157">
        <v>0</v>
      </c>
      <c r="FK196" s="192">
        <v>9.2399999999999996E-5</v>
      </c>
      <c r="FL196" s="157">
        <v>2.5685500000000001E-4</v>
      </c>
      <c r="FM196" s="192">
        <v>8.4599999999999996E-5</v>
      </c>
      <c r="FN196" s="157">
        <v>1.6150972E-2</v>
      </c>
      <c r="FO196" s="192">
        <v>9.0599999999999997E-6</v>
      </c>
      <c r="FP196" s="157">
        <v>8.2318099999999998E-4</v>
      </c>
      <c r="FQ196" s="157">
        <v>6.42331E-4</v>
      </c>
      <c r="FR196" s="157">
        <v>4.0583200000000001E-4</v>
      </c>
      <c r="FS196" s="157">
        <v>0</v>
      </c>
      <c r="FT196" s="157">
        <v>0</v>
      </c>
      <c r="FU196" s="192">
        <v>2.8799999999999999E-5</v>
      </c>
      <c r="FV196" s="157">
        <v>1.8373099999999999E-4</v>
      </c>
      <c r="FW196" s="157">
        <v>0</v>
      </c>
      <c r="FX196" s="157">
        <v>8.8792220000000009E-3</v>
      </c>
      <c r="FY196" s="157">
        <v>6.7883099999999997E-4</v>
      </c>
      <c r="FZ196" s="157">
        <v>7.2290199999999998E-4</v>
      </c>
      <c r="GA196" s="157">
        <v>2.33372E-4</v>
      </c>
      <c r="GB196" s="157">
        <v>1.3483900000000001E-3</v>
      </c>
      <c r="GC196" s="157">
        <v>2.64281E-4</v>
      </c>
      <c r="GD196" s="157">
        <v>7.9864559999999994E-3</v>
      </c>
      <c r="GE196" s="157">
        <v>3.4792040000000001E-3</v>
      </c>
      <c r="GF196" s="192">
        <v>4.1300000000000001E-5</v>
      </c>
      <c r="GG196" s="157">
        <v>1.11185E-4</v>
      </c>
      <c r="GH196" s="157">
        <v>6.7673199999999998E-4</v>
      </c>
      <c r="GI196" s="157">
        <v>6.6896499999999999E-4</v>
      </c>
      <c r="GJ196" s="192">
        <v>8.0799999999999999E-5</v>
      </c>
      <c r="GK196" s="157">
        <v>2.0702700000000001E-4</v>
      </c>
      <c r="GL196" s="157">
        <v>1.951897E-3</v>
      </c>
      <c r="GM196" s="157">
        <v>6.5655599999999998E-3</v>
      </c>
      <c r="GN196" s="157">
        <v>2.0982969999999998E-3</v>
      </c>
      <c r="GO196" s="157">
        <v>1.4863352999999999E-2</v>
      </c>
      <c r="GP196" s="157">
        <v>1.4256199999999999E-4</v>
      </c>
      <c r="GQ196" s="157">
        <v>1.0694089999999999E-3</v>
      </c>
      <c r="GR196" s="157">
        <v>0</v>
      </c>
      <c r="GS196" s="157">
        <v>2.3387538999999999E-2</v>
      </c>
      <c r="GT196" s="157">
        <v>0</v>
      </c>
      <c r="GU196" s="157">
        <v>1.3157894999999999E-2</v>
      </c>
      <c r="GV196" s="157">
        <v>2.3117776E-2</v>
      </c>
      <c r="GW196" s="157">
        <v>0</v>
      </c>
      <c r="GX196" s="157">
        <v>1.3333332999999999E-2</v>
      </c>
      <c r="GY196" s="157">
        <v>0</v>
      </c>
      <c r="GZ196" s="157">
        <v>0</v>
      </c>
      <c r="HA196" s="157">
        <v>0</v>
      </c>
    </row>
    <row r="197" spans="1:209" x14ac:dyDescent="0.2">
      <c r="A197" s="157" t="s">
        <v>4006</v>
      </c>
      <c r="B197" s="192">
        <v>8.9499999999999994E-5</v>
      </c>
      <c r="C197" s="157">
        <v>0</v>
      </c>
      <c r="D197" s="157">
        <v>0</v>
      </c>
      <c r="E197" s="192">
        <v>9.3200000000000002E-5</v>
      </c>
      <c r="F197" s="157">
        <v>2.23587E-4</v>
      </c>
      <c r="G197" s="157">
        <v>0</v>
      </c>
      <c r="H197" s="192">
        <v>6.3E-5</v>
      </c>
      <c r="I197" s="157">
        <v>0</v>
      </c>
      <c r="J197" s="157">
        <v>0</v>
      </c>
      <c r="K197" s="192">
        <v>5.3600000000000002E-5</v>
      </c>
      <c r="L197" s="157">
        <v>0</v>
      </c>
      <c r="M197" s="157">
        <v>0</v>
      </c>
      <c r="N197" s="157">
        <v>0</v>
      </c>
      <c r="O197" s="157">
        <v>0</v>
      </c>
      <c r="P197" s="192">
        <v>1.7600000000000001E-5</v>
      </c>
      <c r="Q197" s="192">
        <v>9.48E-5</v>
      </c>
      <c r="R197" s="192">
        <v>4.3600000000000003E-5</v>
      </c>
      <c r="S197" s="157">
        <v>1.9652490000000001E-3</v>
      </c>
      <c r="T197" s="157">
        <v>5.1724699999999998E-4</v>
      </c>
      <c r="U197" s="157">
        <v>0</v>
      </c>
      <c r="V197" s="192">
        <v>2.0299999999999999E-5</v>
      </c>
      <c r="W197" s="157">
        <v>0</v>
      </c>
      <c r="X197" s="157">
        <v>0</v>
      </c>
      <c r="Y197" s="192">
        <v>8.0000000000000007E-5</v>
      </c>
      <c r="Z197" s="157">
        <v>0</v>
      </c>
      <c r="AA197" s="157">
        <v>0</v>
      </c>
      <c r="AB197" s="192">
        <v>8.9800000000000001E-5</v>
      </c>
      <c r="AC197" s="192">
        <v>5.7899999999999998E-5</v>
      </c>
      <c r="AD197" s="157">
        <v>1.5527E-4</v>
      </c>
      <c r="AE197" s="157">
        <v>4.0325400000000003E-4</v>
      </c>
      <c r="AF197" s="157">
        <v>0</v>
      </c>
      <c r="AG197" s="157">
        <v>0</v>
      </c>
      <c r="AH197" s="157">
        <v>1.9642300000000001E-4</v>
      </c>
      <c r="AI197" s="157">
        <v>3.8678699999999998E-4</v>
      </c>
      <c r="AJ197" s="157">
        <v>0</v>
      </c>
      <c r="AK197" s="157">
        <v>0</v>
      </c>
      <c r="AL197" s="157">
        <v>0</v>
      </c>
      <c r="AM197" s="157">
        <v>1.4482000000000001E-4</v>
      </c>
      <c r="AN197" s="192">
        <v>1.6500000000000001E-5</v>
      </c>
      <c r="AO197" s="192">
        <v>2.5299999999999998E-5</v>
      </c>
      <c r="AP197" s="157">
        <v>0</v>
      </c>
      <c r="AQ197" s="192">
        <v>2.09E-5</v>
      </c>
      <c r="AR197" s="157">
        <v>0</v>
      </c>
      <c r="AS197" s="157">
        <v>5.9206600000000003E-4</v>
      </c>
      <c r="AT197" s="157">
        <v>6.7169270000000001E-3</v>
      </c>
      <c r="AU197" s="157">
        <v>0</v>
      </c>
      <c r="AV197" s="157">
        <v>0</v>
      </c>
      <c r="AW197" s="157">
        <v>0</v>
      </c>
      <c r="AX197" s="192">
        <v>3.3099999999999998E-5</v>
      </c>
      <c r="AY197" s="157">
        <v>0</v>
      </c>
      <c r="AZ197" s="157">
        <v>2.2764399999999999E-4</v>
      </c>
      <c r="BA197" s="157">
        <v>0</v>
      </c>
      <c r="BB197" s="157">
        <v>0</v>
      </c>
      <c r="BC197" s="157">
        <v>0</v>
      </c>
      <c r="BD197" s="157">
        <v>1.4788E-4</v>
      </c>
      <c r="BE197" s="157">
        <v>0</v>
      </c>
      <c r="BF197" s="157">
        <v>0</v>
      </c>
      <c r="BG197" s="157">
        <v>0</v>
      </c>
      <c r="BH197" s="157">
        <v>0</v>
      </c>
      <c r="BI197" s="157">
        <v>0</v>
      </c>
      <c r="BJ197" s="157">
        <v>0</v>
      </c>
      <c r="BK197" s="157">
        <v>1.7222099999999999E-4</v>
      </c>
      <c r="BL197" s="157">
        <v>6.43846E-4</v>
      </c>
      <c r="BM197" s="157">
        <v>0</v>
      </c>
      <c r="BN197" s="157">
        <v>0</v>
      </c>
      <c r="BO197" s="157">
        <v>1.8239650000000001E-3</v>
      </c>
      <c r="BP197" s="157">
        <v>0</v>
      </c>
      <c r="BQ197" s="157">
        <v>0</v>
      </c>
      <c r="BR197" s="157">
        <v>0</v>
      </c>
      <c r="BS197" s="157">
        <v>0</v>
      </c>
      <c r="BT197" s="157">
        <v>0</v>
      </c>
      <c r="BU197" s="157">
        <v>0</v>
      </c>
      <c r="BV197" s="157">
        <v>0</v>
      </c>
      <c r="BW197" s="157">
        <v>0</v>
      </c>
      <c r="BX197" s="157">
        <v>2.3964099999999999E-4</v>
      </c>
      <c r="BY197" s="192">
        <v>2.5199999999999999E-5</v>
      </c>
      <c r="BZ197" s="157">
        <v>7.4271199999999997E-4</v>
      </c>
      <c r="CA197" s="157">
        <v>0</v>
      </c>
      <c r="CB197" s="157">
        <v>4.1083599999999998E-4</v>
      </c>
      <c r="CC197" s="157">
        <v>0</v>
      </c>
      <c r="CD197" s="157">
        <v>1.8578080000000001E-3</v>
      </c>
      <c r="CE197" s="157">
        <v>0</v>
      </c>
      <c r="CF197" s="157">
        <v>1.0246190000000001E-3</v>
      </c>
      <c r="CG197" s="157">
        <v>0</v>
      </c>
      <c r="CH197" s="157">
        <v>0</v>
      </c>
      <c r="CI197" s="157">
        <v>1.3579530000000001E-3</v>
      </c>
      <c r="CJ197" s="157">
        <v>2.6481600000000002E-4</v>
      </c>
      <c r="CK197" s="192">
        <v>2.69E-5</v>
      </c>
      <c r="CL197" s="192">
        <v>1.11E-5</v>
      </c>
      <c r="CM197" s="157">
        <v>0</v>
      </c>
      <c r="CN197" s="157">
        <v>0</v>
      </c>
      <c r="CO197" s="157">
        <v>1.799489E-3</v>
      </c>
      <c r="CP197" s="157">
        <v>1.949903E-3</v>
      </c>
      <c r="CQ197" s="157">
        <v>2.6075460000000001E-3</v>
      </c>
      <c r="CR197" s="157">
        <v>4.54053E-4</v>
      </c>
      <c r="CS197" s="157">
        <v>6.5665400000000001E-4</v>
      </c>
      <c r="CT197" s="157">
        <v>5.2357300000000005E-4</v>
      </c>
      <c r="CU197" s="192">
        <v>3.9900000000000001E-5</v>
      </c>
      <c r="CV197" s="192">
        <v>5.9700000000000001E-5</v>
      </c>
      <c r="CW197" s="192">
        <v>1.19E-5</v>
      </c>
      <c r="CX197" s="157">
        <v>0</v>
      </c>
      <c r="CY197" s="157">
        <v>3.86719E-4</v>
      </c>
      <c r="CZ197" s="157">
        <v>1.1438999999999999E-4</v>
      </c>
      <c r="DA197" s="157">
        <v>0</v>
      </c>
      <c r="DB197" s="157">
        <v>0</v>
      </c>
      <c r="DC197" s="157">
        <v>0</v>
      </c>
      <c r="DD197" s="192">
        <v>1.5E-5</v>
      </c>
      <c r="DE197" s="157">
        <v>1.9859700000000001E-4</v>
      </c>
      <c r="DF197" s="157">
        <v>0</v>
      </c>
      <c r="DG197" s="157">
        <v>0</v>
      </c>
      <c r="DH197" s="192">
        <v>6.7500000000000001E-5</v>
      </c>
      <c r="DI197" s="192">
        <v>2.02E-5</v>
      </c>
      <c r="DJ197" s="157">
        <v>0</v>
      </c>
      <c r="DK197" s="157">
        <v>0</v>
      </c>
      <c r="DL197" s="157">
        <v>0</v>
      </c>
      <c r="DM197" s="157">
        <v>0</v>
      </c>
      <c r="DN197" s="157">
        <v>1.785951E-3</v>
      </c>
      <c r="DO197" s="157">
        <v>3.4580499999999997E-4</v>
      </c>
      <c r="DP197" s="192">
        <v>5.9700000000000001E-5</v>
      </c>
      <c r="DQ197" s="157">
        <v>0</v>
      </c>
      <c r="DR197" s="157">
        <v>0</v>
      </c>
      <c r="DS197" s="157">
        <v>0</v>
      </c>
      <c r="DT197" s="157">
        <v>5.0812999999999997E-4</v>
      </c>
      <c r="DU197" s="157">
        <v>4.9315700000000004E-4</v>
      </c>
      <c r="DV197" s="157">
        <v>0</v>
      </c>
      <c r="DW197" s="157">
        <v>1.56465E-4</v>
      </c>
      <c r="DX197" s="192">
        <v>5.4400000000000001E-5</v>
      </c>
      <c r="DY197" s="157">
        <v>1.21482E-4</v>
      </c>
      <c r="DZ197" s="157">
        <v>0</v>
      </c>
      <c r="EA197" s="157">
        <v>1.7501371000000002E-2</v>
      </c>
      <c r="EB197" s="157">
        <v>5.6332099999999998E-4</v>
      </c>
      <c r="EC197" s="157">
        <v>0</v>
      </c>
      <c r="ED197" s="157">
        <v>0</v>
      </c>
      <c r="EE197" s="157">
        <v>1.0647899999999999E-4</v>
      </c>
      <c r="EF197" s="157">
        <v>0</v>
      </c>
      <c r="EG197" s="157">
        <v>0</v>
      </c>
      <c r="EH197" s="192">
        <v>7.9400000000000006E-5</v>
      </c>
      <c r="EI197" s="192">
        <v>4.5300000000000003E-5</v>
      </c>
      <c r="EJ197" s="157">
        <v>0</v>
      </c>
      <c r="EK197" s="157">
        <v>1.4744899999999999E-4</v>
      </c>
      <c r="EL197" s="157">
        <v>0</v>
      </c>
      <c r="EM197" s="157">
        <v>3.3566999999999999E-4</v>
      </c>
      <c r="EN197" s="157">
        <v>3.9885099999999998E-4</v>
      </c>
      <c r="EO197" s="157">
        <v>0</v>
      </c>
      <c r="EP197" s="157">
        <v>0</v>
      </c>
      <c r="EQ197" s="192">
        <v>8.0099999999999995E-5</v>
      </c>
      <c r="ER197" s="157">
        <v>0</v>
      </c>
      <c r="ES197" s="157">
        <v>2.28404E-4</v>
      </c>
      <c r="ET197" s="157">
        <v>2.6044600000000001E-4</v>
      </c>
      <c r="EU197" s="157">
        <v>0</v>
      </c>
      <c r="EV197" s="157">
        <v>0</v>
      </c>
      <c r="EW197" s="157">
        <v>0</v>
      </c>
      <c r="EX197" s="157">
        <v>2.18044E-4</v>
      </c>
      <c r="EY197" s="157">
        <v>1.5527999999999999E-4</v>
      </c>
      <c r="EZ197" s="157">
        <v>1.74632E-4</v>
      </c>
      <c r="FA197" s="157">
        <v>0</v>
      </c>
      <c r="FB197" s="157">
        <v>0</v>
      </c>
      <c r="FC197" s="157">
        <v>0</v>
      </c>
      <c r="FD197" s="157">
        <v>0</v>
      </c>
      <c r="FE197" s="157">
        <v>2.2223719999999998E-3</v>
      </c>
      <c r="FF197" s="157">
        <v>1.01736E-4</v>
      </c>
      <c r="FG197" s="157">
        <v>0</v>
      </c>
      <c r="FH197" s="157">
        <v>0</v>
      </c>
      <c r="FI197" s="157">
        <v>0</v>
      </c>
      <c r="FJ197" s="157">
        <v>0</v>
      </c>
      <c r="FK197" s="157">
        <v>0</v>
      </c>
      <c r="FL197" s="157">
        <v>8.9899200000000004E-4</v>
      </c>
      <c r="FM197" s="157">
        <v>1.522907E-3</v>
      </c>
      <c r="FN197" s="192">
        <v>6.8899999999999994E-5</v>
      </c>
      <c r="FO197" s="157">
        <v>0</v>
      </c>
      <c r="FP197" s="157">
        <v>0</v>
      </c>
      <c r="FQ197" s="157">
        <v>6.42331E-4</v>
      </c>
      <c r="FR197" s="157">
        <v>0</v>
      </c>
      <c r="FS197" s="157">
        <v>0</v>
      </c>
      <c r="FT197" s="157">
        <v>0</v>
      </c>
      <c r="FU197" s="157">
        <v>0</v>
      </c>
      <c r="FV197" s="192">
        <v>2.3E-5</v>
      </c>
      <c r="FW197" s="157">
        <v>0</v>
      </c>
      <c r="FX197" s="157">
        <v>0</v>
      </c>
      <c r="FY197" s="157">
        <v>4.8875899999999996E-4</v>
      </c>
      <c r="FZ197" s="157">
        <v>0</v>
      </c>
      <c r="GA197" s="157">
        <v>0</v>
      </c>
      <c r="GB197" s="157">
        <v>0</v>
      </c>
      <c r="GC197" s="157">
        <v>0</v>
      </c>
      <c r="GD197" s="157">
        <v>4.04843E-4</v>
      </c>
      <c r="GE197" s="157">
        <v>0</v>
      </c>
      <c r="GF197" s="157">
        <v>1.2792999999999999E-3</v>
      </c>
      <c r="GG197" s="157">
        <v>3.1131900000000001E-4</v>
      </c>
      <c r="GH197" s="157">
        <v>7.7007400000000004E-4</v>
      </c>
      <c r="GI197" s="157">
        <v>2.05835E-4</v>
      </c>
      <c r="GJ197" s="157">
        <v>0</v>
      </c>
      <c r="GK197" s="157">
        <v>3.25328E-4</v>
      </c>
      <c r="GL197" s="157">
        <v>0</v>
      </c>
      <c r="GM197" s="157">
        <v>1.5358E-4</v>
      </c>
      <c r="GN197" s="157">
        <v>0</v>
      </c>
      <c r="GO197" s="157">
        <v>0</v>
      </c>
      <c r="GP197" s="157">
        <v>0</v>
      </c>
      <c r="GQ197" s="192">
        <v>6.1699999999999995E-5</v>
      </c>
      <c r="GR197" s="157">
        <v>0</v>
      </c>
      <c r="GS197" s="157">
        <v>0</v>
      </c>
      <c r="GT197" s="157">
        <v>0</v>
      </c>
      <c r="GU197" s="157">
        <v>0</v>
      </c>
      <c r="GV197" s="157">
        <v>0</v>
      </c>
      <c r="GW197" s="157">
        <v>0</v>
      </c>
      <c r="GX197" s="157">
        <v>0</v>
      </c>
      <c r="GY197" s="157">
        <v>0</v>
      </c>
      <c r="GZ197" s="157">
        <v>0</v>
      </c>
      <c r="HA197" s="157">
        <v>0</v>
      </c>
    </row>
    <row r="198" spans="1:209" x14ac:dyDescent="0.2">
      <c r="A198" s="157" t="s">
        <v>4007</v>
      </c>
      <c r="B198" s="157">
        <v>0</v>
      </c>
      <c r="C198" s="192">
        <v>5.7399999999999999E-5</v>
      </c>
      <c r="D198" s="157">
        <v>2.3015399999999999E-4</v>
      </c>
      <c r="E198" s="157">
        <v>1.6314699999999999E-4</v>
      </c>
      <c r="F198" s="157">
        <v>1.4467399999999999E-4</v>
      </c>
      <c r="G198" s="157">
        <v>0</v>
      </c>
      <c r="H198" s="192">
        <v>6.3E-5</v>
      </c>
      <c r="I198" s="157">
        <v>0</v>
      </c>
      <c r="J198" s="157">
        <v>0</v>
      </c>
      <c r="K198" s="192">
        <v>5.3600000000000002E-5</v>
      </c>
      <c r="L198" s="157">
        <v>6.6534700000000005E-4</v>
      </c>
      <c r="M198" s="157">
        <v>5.4685300000000003E-4</v>
      </c>
      <c r="N198" s="157">
        <v>1.6901899999999999E-4</v>
      </c>
      <c r="O198" s="157">
        <v>0</v>
      </c>
      <c r="P198" s="157">
        <v>0</v>
      </c>
      <c r="Q198" s="157">
        <v>0</v>
      </c>
      <c r="R198" s="157">
        <v>2.1816000000000001E-4</v>
      </c>
      <c r="S198" s="157">
        <v>0</v>
      </c>
      <c r="T198" s="157">
        <v>0</v>
      </c>
      <c r="U198" s="157">
        <v>1.3234799999999999E-4</v>
      </c>
      <c r="V198" s="157">
        <v>1.01494E-4</v>
      </c>
      <c r="W198" s="157">
        <v>0</v>
      </c>
      <c r="X198" s="157">
        <v>0</v>
      </c>
      <c r="Y198" s="157">
        <v>2.6006199999999998E-4</v>
      </c>
      <c r="Z198" s="157">
        <v>5.4533299999999995E-4</v>
      </c>
      <c r="AA198" s="157">
        <v>3.61462E-4</v>
      </c>
      <c r="AB198" s="157">
        <v>0</v>
      </c>
      <c r="AC198" s="157">
        <v>0</v>
      </c>
      <c r="AD198" s="157">
        <v>1.94088E-4</v>
      </c>
      <c r="AE198" s="192">
        <v>5.5600000000000003E-5</v>
      </c>
      <c r="AF198" s="157">
        <v>0</v>
      </c>
      <c r="AG198" s="192">
        <v>5.3399999999999997E-5</v>
      </c>
      <c r="AH198" s="157">
        <v>0</v>
      </c>
      <c r="AI198" s="157">
        <v>0</v>
      </c>
      <c r="AJ198" s="157">
        <v>3.1963599999999999E-4</v>
      </c>
      <c r="AK198" s="157">
        <v>0</v>
      </c>
      <c r="AL198" s="157">
        <v>0</v>
      </c>
      <c r="AM198" s="157">
        <v>7.6547500000000005E-4</v>
      </c>
      <c r="AN198" s="157">
        <v>3.8054899999999999E-4</v>
      </c>
      <c r="AO198" s="157">
        <v>4.3008599999999999E-4</v>
      </c>
      <c r="AP198" s="157">
        <v>2.8015100000000002E-4</v>
      </c>
      <c r="AQ198" s="157">
        <v>6.0705000000000004E-4</v>
      </c>
      <c r="AR198" s="157">
        <v>6.8779300000000002E-4</v>
      </c>
      <c r="AS198" s="157">
        <v>5.4652300000000004E-4</v>
      </c>
      <c r="AT198" s="192">
        <v>4.8399999999999997E-5</v>
      </c>
      <c r="AU198" s="157">
        <v>6.6982700000000001E-4</v>
      </c>
      <c r="AV198" s="157">
        <v>1.1749729999999999E-3</v>
      </c>
      <c r="AW198" s="157">
        <v>1.1966629999999999E-3</v>
      </c>
      <c r="AX198" s="157">
        <v>1.3234100000000001E-4</v>
      </c>
      <c r="AY198" s="157">
        <v>5.4043799999999996E-4</v>
      </c>
      <c r="AZ198" s="157">
        <v>1.51762E-4</v>
      </c>
      <c r="BA198" s="157">
        <v>2.8898999999999998E-4</v>
      </c>
      <c r="BB198" s="157">
        <v>1.72533E-4</v>
      </c>
      <c r="BC198" s="157">
        <v>6.0184400000000003E-4</v>
      </c>
      <c r="BD198" s="157">
        <v>6.6545899999999997E-4</v>
      </c>
      <c r="BE198" s="157">
        <v>5.5552100000000001E-4</v>
      </c>
      <c r="BF198" s="157">
        <v>0</v>
      </c>
      <c r="BG198" s="157">
        <v>4.3003200000000001E-4</v>
      </c>
      <c r="BH198" s="157">
        <v>5.3955599999999995E-4</v>
      </c>
      <c r="BI198" s="157">
        <v>1.8060999999999999E-4</v>
      </c>
      <c r="BJ198" s="157">
        <v>1.87741E-4</v>
      </c>
      <c r="BK198" s="157">
        <v>2.92775E-4</v>
      </c>
      <c r="BL198" s="157">
        <v>0</v>
      </c>
      <c r="BM198" s="157">
        <v>0</v>
      </c>
      <c r="BN198" s="157">
        <v>3.4585600000000002E-4</v>
      </c>
      <c r="BO198" s="192">
        <v>4.4499999999999997E-5</v>
      </c>
      <c r="BP198" s="157">
        <v>3.19668E-4</v>
      </c>
      <c r="BQ198" s="157">
        <v>3.5870200000000002E-4</v>
      </c>
      <c r="BR198" s="157">
        <v>0</v>
      </c>
      <c r="BS198" s="157">
        <v>4.5315500000000001E-4</v>
      </c>
      <c r="BT198" s="157">
        <v>3.4738299999999999E-4</v>
      </c>
      <c r="BU198" s="157">
        <v>3.6052300000000002E-4</v>
      </c>
      <c r="BV198" s="157">
        <v>1.9010500000000001E-4</v>
      </c>
      <c r="BW198" s="157">
        <v>0</v>
      </c>
      <c r="BX198" s="157">
        <v>3.1153399999999998E-4</v>
      </c>
      <c r="BY198" s="157">
        <v>1.5110699999999999E-4</v>
      </c>
      <c r="BZ198" s="192">
        <v>3.0899999999999999E-5</v>
      </c>
      <c r="CA198" s="192">
        <v>5.9899999999999999E-5</v>
      </c>
      <c r="CB198" s="192">
        <v>4.8300000000000002E-5</v>
      </c>
      <c r="CC198" s="157">
        <v>1.99254E-4</v>
      </c>
      <c r="CD198" s="157">
        <v>0</v>
      </c>
      <c r="CE198" s="157">
        <v>1.2451699999999999E-4</v>
      </c>
      <c r="CF198" s="192">
        <v>2.7699999999999999E-5</v>
      </c>
      <c r="CG198" s="157">
        <v>1.3879300000000001E-4</v>
      </c>
      <c r="CH198" s="192">
        <v>7.9800000000000002E-5</v>
      </c>
      <c r="CI198" s="157">
        <v>0</v>
      </c>
      <c r="CJ198" s="157">
        <v>0</v>
      </c>
      <c r="CK198" s="157">
        <v>0</v>
      </c>
      <c r="CL198" s="192">
        <v>5.5399999999999998E-5</v>
      </c>
      <c r="CM198" s="157">
        <v>0</v>
      </c>
      <c r="CN198" s="157">
        <v>0</v>
      </c>
      <c r="CO198" s="157">
        <v>0</v>
      </c>
      <c r="CP198" s="157">
        <v>0</v>
      </c>
      <c r="CQ198" s="192">
        <v>2.4000000000000001E-5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1.6613500000000001E-4</v>
      </c>
      <c r="CX198" s="157">
        <v>0</v>
      </c>
      <c r="CY198" s="192">
        <v>2.76E-5</v>
      </c>
      <c r="CZ198" s="157">
        <v>2.6691099999999999E-4</v>
      </c>
      <c r="DA198" s="157">
        <v>0</v>
      </c>
      <c r="DB198" s="157">
        <v>0</v>
      </c>
      <c r="DC198" s="157">
        <v>0</v>
      </c>
      <c r="DD198" s="192">
        <v>7.5199999999999998E-5</v>
      </c>
      <c r="DE198" s="157">
        <v>0</v>
      </c>
      <c r="DF198" s="157">
        <v>0</v>
      </c>
      <c r="DG198" s="157">
        <v>0</v>
      </c>
      <c r="DH198" s="157">
        <v>0</v>
      </c>
      <c r="DI198" s="192">
        <v>6.05E-5</v>
      </c>
      <c r="DJ198" s="157">
        <v>2.0114699999999999E-4</v>
      </c>
      <c r="DK198" s="157">
        <v>0</v>
      </c>
      <c r="DL198" s="192">
        <v>6.0000000000000002E-5</v>
      </c>
      <c r="DM198" s="192">
        <v>3.7799999999999997E-5</v>
      </c>
      <c r="DN198" s="157">
        <v>0</v>
      </c>
      <c r="DO198" s="157">
        <v>1.7290299999999999E-4</v>
      </c>
      <c r="DP198" s="157">
        <v>0</v>
      </c>
      <c r="DQ198" s="192">
        <v>2.6299999999999999E-5</v>
      </c>
      <c r="DR198" s="157">
        <v>0</v>
      </c>
      <c r="DS198" s="157">
        <v>0</v>
      </c>
      <c r="DT198" s="157">
        <v>1.27033E-4</v>
      </c>
      <c r="DU198" s="157">
        <v>0</v>
      </c>
      <c r="DV198" s="157">
        <v>0</v>
      </c>
      <c r="DW198" s="157">
        <v>2.9554400000000002E-4</v>
      </c>
      <c r="DX198" s="157">
        <v>1.63177E-4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1.4770300000000001E-4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1.4494900000000001E-4</v>
      </c>
      <c r="EN198" s="157">
        <v>0</v>
      </c>
      <c r="EO198" s="157">
        <v>1.96477E-4</v>
      </c>
      <c r="EP198" s="157">
        <v>0</v>
      </c>
      <c r="EQ198" s="157">
        <v>3.0253099999999998E-4</v>
      </c>
      <c r="ER198" s="157">
        <v>3.5145800000000002E-4</v>
      </c>
      <c r="ES198" s="192">
        <v>2.2799999999999999E-5</v>
      </c>
      <c r="ET198" s="157">
        <v>3.7206499999999998E-4</v>
      </c>
      <c r="EU198" s="157">
        <v>0</v>
      </c>
      <c r="EV198" s="157">
        <v>0</v>
      </c>
      <c r="EW198" s="157">
        <v>0</v>
      </c>
      <c r="EX198" s="157">
        <v>0</v>
      </c>
      <c r="EY198" s="192">
        <v>5.1799999999999999E-5</v>
      </c>
      <c r="EZ198" s="157">
        <v>0</v>
      </c>
      <c r="FA198" s="157">
        <v>0</v>
      </c>
      <c r="FB198" s="157">
        <v>0</v>
      </c>
      <c r="FC198" s="157">
        <v>0</v>
      </c>
      <c r="FD198" s="157">
        <v>1.5035E-4</v>
      </c>
      <c r="FE198" s="157">
        <v>0</v>
      </c>
      <c r="FF198" s="157">
        <v>0</v>
      </c>
      <c r="FG198" s="157">
        <v>0</v>
      </c>
      <c r="FH198" s="157">
        <v>0</v>
      </c>
      <c r="FI198" s="157">
        <v>2.7574000000000001E-4</v>
      </c>
      <c r="FJ198" s="157">
        <v>0</v>
      </c>
      <c r="FK198" s="157">
        <v>3.6963499999999999E-4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1.7912000000000001E-4</v>
      </c>
      <c r="FY198" s="157">
        <v>4.8875899999999996E-4</v>
      </c>
      <c r="FZ198" s="157">
        <v>0</v>
      </c>
      <c r="GA198" s="157">
        <v>0</v>
      </c>
      <c r="GB198" s="157">
        <v>0</v>
      </c>
      <c r="GC198" s="157">
        <v>0</v>
      </c>
      <c r="GD198" s="157">
        <v>2.20824E-4</v>
      </c>
      <c r="GE198" s="157">
        <v>0</v>
      </c>
      <c r="GF198" s="192">
        <v>4.1300000000000001E-5</v>
      </c>
      <c r="GG198" s="157">
        <v>1.11185E-4</v>
      </c>
      <c r="GH198" s="192">
        <v>2.3300000000000001E-5</v>
      </c>
      <c r="GI198" s="157">
        <v>1.0291800000000001E-4</v>
      </c>
      <c r="GJ198" s="157">
        <v>0</v>
      </c>
      <c r="GK198" s="157">
        <v>5.0277999999999998E-4</v>
      </c>
      <c r="GL198" s="192">
        <v>6.6199999999999996E-5</v>
      </c>
      <c r="GM198" s="192">
        <v>7.6799999999999997E-5</v>
      </c>
      <c r="GN198" s="157">
        <v>0</v>
      </c>
      <c r="GO198" s="157">
        <v>0</v>
      </c>
      <c r="GP198" s="157">
        <v>0</v>
      </c>
      <c r="GQ198" s="157">
        <v>0</v>
      </c>
      <c r="GR198" s="157">
        <v>0</v>
      </c>
      <c r="GS198" s="157">
        <v>0</v>
      </c>
      <c r="GT198" s="157">
        <v>0</v>
      </c>
      <c r="GU198" s="157">
        <v>0</v>
      </c>
      <c r="GV198" s="157">
        <v>0</v>
      </c>
      <c r="GW198" s="157">
        <v>0</v>
      </c>
      <c r="GX198" s="157">
        <v>0</v>
      </c>
      <c r="GY198" s="157">
        <v>0</v>
      </c>
      <c r="GZ198" s="157">
        <v>0</v>
      </c>
      <c r="HA198" s="157">
        <v>0</v>
      </c>
    </row>
    <row r="199" spans="1:209" x14ac:dyDescent="0.2">
      <c r="A199" s="157" t="s">
        <v>4008</v>
      </c>
      <c r="B199" s="157">
        <v>0</v>
      </c>
      <c r="C199" s="157">
        <v>0</v>
      </c>
      <c r="D199" s="157">
        <v>0</v>
      </c>
      <c r="E199" s="157">
        <v>0</v>
      </c>
      <c r="F199" s="157">
        <v>0</v>
      </c>
      <c r="G199" s="157">
        <v>0</v>
      </c>
      <c r="H199" s="157">
        <v>0</v>
      </c>
      <c r="I199" s="157">
        <v>0</v>
      </c>
      <c r="J199" s="157">
        <v>0</v>
      </c>
      <c r="K199" s="157">
        <v>0</v>
      </c>
      <c r="L199" s="157">
        <v>5.9710700000000004E-4</v>
      </c>
      <c r="M199" s="157">
        <v>0</v>
      </c>
      <c r="N199" s="157">
        <v>0</v>
      </c>
      <c r="O199" s="157">
        <v>0</v>
      </c>
      <c r="P199" s="157">
        <v>0</v>
      </c>
      <c r="Q199" s="157">
        <v>0</v>
      </c>
      <c r="R199" s="192">
        <v>4.3600000000000003E-5</v>
      </c>
      <c r="S199" s="157">
        <v>0</v>
      </c>
      <c r="T199" s="157">
        <v>0</v>
      </c>
      <c r="U199" s="157">
        <v>1.3234799999999999E-4</v>
      </c>
      <c r="V199" s="157">
        <v>0</v>
      </c>
      <c r="W199" s="157">
        <v>0</v>
      </c>
      <c r="X199" s="157">
        <v>0</v>
      </c>
      <c r="Y199" s="157">
        <v>0</v>
      </c>
      <c r="Z199" s="157">
        <v>0</v>
      </c>
      <c r="AA199" s="157">
        <v>2.1359100000000001E-4</v>
      </c>
      <c r="AB199" s="157">
        <v>0</v>
      </c>
      <c r="AC199" s="157">
        <v>0</v>
      </c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2.8412100000000003E-4</v>
      </c>
      <c r="AK199" s="157">
        <v>0</v>
      </c>
      <c r="AL199" s="157">
        <v>0</v>
      </c>
      <c r="AM199" s="192">
        <v>4.1399999999999997E-5</v>
      </c>
      <c r="AN199" s="192">
        <v>4.9599999999999999E-5</v>
      </c>
      <c r="AO199" s="157">
        <v>2.2769199999999999E-4</v>
      </c>
      <c r="AP199" s="157">
        <v>2.8015100000000002E-4</v>
      </c>
      <c r="AQ199" s="192">
        <v>6.2799999999999995E-5</v>
      </c>
      <c r="AR199" s="192">
        <v>2.55E-5</v>
      </c>
      <c r="AS199" s="157">
        <v>0</v>
      </c>
      <c r="AT199" s="157">
        <v>0</v>
      </c>
      <c r="AU199" s="157">
        <v>6.6982700000000001E-4</v>
      </c>
      <c r="AV199" s="157">
        <v>4.8957199999999997E-4</v>
      </c>
      <c r="AW199" s="157">
        <v>5.4704600000000003E-4</v>
      </c>
      <c r="AX199" s="157">
        <v>0</v>
      </c>
      <c r="AY199" s="157">
        <v>0</v>
      </c>
      <c r="AZ199" s="157">
        <v>1.13822E-4</v>
      </c>
      <c r="BA199" s="157">
        <v>0</v>
      </c>
      <c r="BB199" s="192">
        <v>7.3899999999999994E-5</v>
      </c>
      <c r="BC199" s="157">
        <v>0</v>
      </c>
      <c r="BD199" s="157">
        <v>0</v>
      </c>
      <c r="BE199" s="157">
        <v>5.5552100000000001E-4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92">
        <v>8.6100000000000006E-5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92">
        <v>1.5E-5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92">
        <v>2.05E-5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0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0</v>
      </c>
      <c r="EM199" s="157">
        <v>2.5175300000000001E-4</v>
      </c>
      <c r="EN199" s="157">
        <v>0</v>
      </c>
      <c r="EO199" s="157">
        <v>0</v>
      </c>
      <c r="EP199" s="157">
        <v>0</v>
      </c>
      <c r="EQ199" s="157">
        <v>4.8938900000000001E-4</v>
      </c>
      <c r="ER199" s="157">
        <v>0</v>
      </c>
      <c r="ES199" s="157">
        <v>0</v>
      </c>
      <c r="ET199" s="192">
        <v>3.7200000000000003E-5</v>
      </c>
      <c r="EU199" s="157">
        <v>0</v>
      </c>
      <c r="EV199" s="192">
        <v>6.0999999999999999E-5</v>
      </c>
      <c r="EW199" s="157">
        <v>0</v>
      </c>
      <c r="EX199" s="157">
        <v>0</v>
      </c>
      <c r="EY199" s="157">
        <v>0</v>
      </c>
      <c r="EZ199" s="157">
        <v>0</v>
      </c>
      <c r="FA199" s="157">
        <v>0</v>
      </c>
      <c r="FB199" s="157">
        <v>0</v>
      </c>
      <c r="FC199" s="157">
        <v>0</v>
      </c>
      <c r="FD199" s="157">
        <v>0</v>
      </c>
      <c r="FE199" s="157">
        <v>0</v>
      </c>
      <c r="FF199" s="157">
        <v>0</v>
      </c>
      <c r="FG199" s="157">
        <v>0</v>
      </c>
      <c r="FH199" s="157">
        <v>0</v>
      </c>
      <c r="FI199" s="157">
        <v>0</v>
      </c>
      <c r="FJ199" s="157">
        <v>0</v>
      </c>
      <c r="FK199" s="157">
        <v>0</v>
      </c>
      <c r="FL199" s="157">
        <v>0</v>
      </c>
      <c r="FM199" s="157">
        <v>0</v>
      </c>
      <c r="FN199" s="157">
        <v>0</v>
      </c>
      <c r="FO199" s="157">
        <v>0</v>
      </c>
      <c r="FP199" s="157">
        <v>0</v>
      </c>
      <c r="FQ199" s="157">
        <v>0</v>
      </c>
      <c r="FR199" s="157">
        <v>0</v>
      </c>
      <c r="FS199" s="157">
        <v>0</v>
      </c>
      <c r="FT199" s="157">
        <v>0</v>
      </c>
      <c r="FU199" s="157">
        <v>0</v>
      </c>
      <c r="FV199" s="157">
        <v>0</v>
      </c>
      <c r="FW199" s="157">
        <v>0</v>
      </c>
      <c r="FX199" s="157">
        <v>0</v>
      </c>
      <c r="FY199" s="157">
        <v>2.7153300000000002E-4</v>
      </c>
      <c r="FZ199" s="157">
        <v>0</v>
      </c>
      <c r="GA199" s="157">
        <v>0</v>
      </c>
      <c r="GB199" s="157">
        <v>0</v>
      </c>
      <c r="GC199" s="157">
        <v>0</v>
      </c>
      <c r="GD199" s="157">
        <v>0</v>
      </c>
      <c r="GE199" s="157">
        <v>0</v>
      </c>
      <c r="GF199" s="157">
        <v>0</v>
      </c>
      <c r="GG199" s="157">
        <v>0</v>
      </c>
      <c r="GH199" s="157">
        <v>0</v>
      </c>
      <c r="GI199" s="157">
        <v>0</v>
      </c>
      <c r="GJ199" s="157">
        <v>0</v>
      </c>
      <c r="GK199" s="192">
        <v>2.9600000000000001E-5</v>
      </c>
      <c r="GL199" s="157">
        <v>0</v>
      </c>
      <c r="GM199" s="157">
        <v>0</v>
      </c>
      <c r="GN199" s="157">
        <v>0</v>
      </c>
      <c r="GO199" s="157">
        <v>0</v>
      </c>
      <c r="GP199" s="157">
        <v>0</v>
      </c>
      <c r="GQ199" s="157">
        <v>0</v>
      </c>
      <c r="GR199" s="157">
        <v>0</v>
      </c>
      <c r="GS199" s="157">
        <v>0</v>
      </c>
      <c r="GT199" s="157">
        <v>0</v>
      </c>
      <c r="GU199" s="157">
        <v>0</v>
      </c>
      <c r="GV199" s="157">
        <v>3.1240199999999998E-4</v>
      </c>
      <c r="GW199" s="157">
        <v>0</v>
      </c>
      <c r="GX199" s="157">
        <v>0</v>
      </c>
      <c r="GY199" s="157">
        <v>0</v>
      </c>
      <c r="GZ199" s="157">
        <v>0</v>
      </c>
      <c r="HA199" s="157">
        <v>0</v>
      </c>
    </row>
    <row r="200" spans="1:209" x14ac:dyDescent="0.2">
      <c r="A200" s="157" t="s">
        <v>4009</v>
      </c>
      <c r="B200" s="157">
        <v>0</v>
      </c>
      <c r="C200" s="157">
        <v>0</v>
      </c>
      <c r="D200" s="157">
        <v>0</v>
      </c>
      <c r="E200" s="157">
        <v>0</v>
      </c>
      <c r="F200" s="192">
        <v>3.9499999999999998E-5</v>
      </c>
      <c r="G200" s="157">
        <v>0</v>
      </c>
      <c r="H200" s="157">
        <v>0</v>
      </c>
      <c r="I200" s="157">
        <v>0</v>
      </c>
      <c r="J200" s="157">
        <v>0</v>
      </c>
      <c r="K200" s="157">
        <v>0</v>
      </c>
      <c r="L200" s="157">
        <v>0</v>
      </c>
      <c r="M200" s="192">
        <v>1.7600000000000001E-5</v>
      </c>
      <c r="N200" s="157">
        <v>0</v>
      </c>
      <c r="O200" s="157">
        <v>0</v>
      </c>
      <c r="P200" s="157">
        <v>0</v>
      </c>
      <c r="Q200" s="157">
        <v>0</v>
      </c>
      <c r="R200" s="157">
        <v>0</v>
      </c>
      <c r="S200" s="157">
        <v>0</v>
      </c>
      <c r="T200" s="157">
        <v>0</v>
      </c>
      <c r="U200" s="157">
        <v>0</v>
      </c>
      <c r="V200" s="157">
        <v>0</v>
      </c>
      <c r="W200" s="157">
        <v>0</v>
      </c>
      <c r="X200" s="157">
        <v>0</v>
      </c>
      <c r="Y200" s="157">
        <v>0</v>
      </c>
      <c r="Z200" s="192">
        <v>5.2800000000000003E-5</v>
      </c>
      <c r="AA200" s="157">
        <v>0</v>
      </c>
      <c r="AB200" s="157">
        <v>0</v>
      </c>
      <c r="AC200" s="157">
        <v>0</v>
      </c>
      <c r="AD200" s="157">
        <v>0</v>
      </c>
      <c r="AE200" s="157">
        <v>0</v>
      </c>
      <c r="AF200" s="157">
        <v>0</v>
      </c>
      <c r="AG200" s="157">
        <v>0</v>
      </c>
      <c r="AH200" s="157">
        <v>0</v>
      </c>
      <c r="AI200" s="157">
        <v>0</v>
      </c>
      <c r="AJ200" s="157">
        <v>0</v>
      </c>
      <c r="AK200" s="157">
        <v>0</v>
      </c>
      <c r="AL200" s="157">
        <v>0</v>
      </c>
      <c r="AM200" s="157">
        <v>0</v>
      </c>
      <c r="AN200" s="157">
        <v>0</v>
      </c>
      <c r="AO200" s="157">
        <v>0</v>
      </c>
      <c r="AP200" s="157">
        <v>0</v>
      </c>
      <c r="AQ200" s="157">
        <v>0</v>
      </c>
      <c r="AR200" s="157">
        <v>0</v>
      </c>
      <c r="AS200" s="157">
        <v>0</v>
      </c>
      <c r="AT200" s="157">
        <v>0</v>
      </c>
      <c r="AU200" s="157">
        <v>0</v>
      </c>
      <c r="AV200" s="157">
        <v>1.4687200000000001E-4</v>
      </c>
      <c r="AW200" s="157">
        <v>1.02571E-4</v>
      </c>
      <c r="AX200" s="157">
        <v>0</v>
      </c>
      <c r="AY200" s="157">
        <v>0</v>
      </c>
      <c r="AZ200" s="157">
        <v>0</v>
      </c>
      <c r="BA200" s="157">
        <v>0</v>
      </c>
      <c r="BB200" s="157">
        <v>0</v>
      </c>
      <c r="BC200" s="192">
        <v>2.41E-5</v>
      </c>
      <c r="BD200" s="157">
        <v>0</v>
      </c>
      <c r="BE200" s="157">
        <v>1.23449E-4</v>
      </c>
      <c r="BF200" s="157">
        <v>0</v>
      </c>
      <c r="BG200" s="157">
        <v>0</v>
      </c>
      <c r="BH200" s="157">
        <v>0</v>
      </c>
      <c r="BI200" s="157">
        <v>0</v>
      </c>
      <c r="BJ200" s="157">
        <v>0</v>
      </c>
      <c r="BK200" s="157">
        <v>0</v>
      </c>
      <c r="BL200" s="157">
        <v>0</v>
      </c>
      <c r="BM200" s="157">
        <v>0</v>
      </c>
      <c r="BN200" s="157">
        <v>0</v>
      </c>
      <c r="BO200" s="157">
        <v>0</v>
      </c>
      <c r="BP200" s="157">
        <v>0</v>
      </c>
      <c r="BQ200" s="157">
        <v>0</v>
      </c>
      <c r="BR200" s="157">
        <v>0</v>
      </c>
      <c r="BS200" s="157">
        <v>0</v>
      </c>
      <c r="BT200" s="157">
        <v>0</v>
      </c>
      <c r="BU200" s="192">
        <v>9.0099999999999995E-5</v>
      </c>
      <c r="BV200" s="157">
        <v>0</v>
      </c>
      <c r="BW200" s="157">
        <v>0</v>
      </c>
      <c r="BX200" s="157">
        <v>0</v>
      </c>
      <c r="BY200" s="157">
        <v>0</v>
      </c>
      <c r="BZ200" s="192">
        <v>6.19E-5</v>
      </c>
      <c r="CA200" s="157">
        <v>0</v>
      </c>
      <c r="CB200" s="157">
        <v>0</v>
      </c>
      <c r="CC200" s="157">
        <v>0</v>
      </c>
      <c r="CD200" s="157">
        <v>0</v>
      </c>
      <c r="CE200" s="157">
        <v>0</v>
      </c>
      <c r="CF200" s="157">
        <v>0</v>
      </c>
      <c r="CG200" s="157">
        <v>0</v>
      </c>
      <c r="CH200" s="157">
        <v>0</v>
      </c>
      <c r="CI200" s="157">
        <v>0</v>
      </c>
      <c r="CJ200" s="157">
        <v>0</v>
      </c>
      <c r="CK200" s="192">
        <v>5.38E-5</v>
      </c>
      <c r="CL200" s="157">
        <v>0</v>
      </c>
      <c r="CM200" s="157">
        <v>0</v>
      </c>
      <c r="CN200" s="157">
        <v>0</v>
      </c>
      <c r="CO200" s="157">
        <v>0</v>
      </c>
      <c r="CP200" s="157">
        <v>0</v>
      </c>
      <c r="CQ200" s="157">
        <v>0</v>
      </c>
      <c r="CR200" s="157">
        <v>0</v>
      </c>
      <c r="CS200" s="157">
        <v>0</v>
      </c>
      <c r="CT200" s="157">
        <v>0</v>
      </c>
      <c r="CU200" s="157">
        <v>0</v>
      </c>
      <c r="CV200" s="157">
        <v>0</v>
      </c>
      <c r="CW200" s="192">
        <v>5.93E-6</v>
      </c>
      <c r="CX200" s="157">
        <v>0</v>
      </c>
      <c r="CY200" s="157">
        <v>0</v>
      </c>
      <c r="CZ200" s="157">
        <v>0</v>
      </c>
      <c r="DA200" s="157">
        <v>0</v>
      </c>
      <c r="DB200" s="157">
        <v>0</v>
      </c>
      <c r="DC200" s="157">
        <v>0</v>
      </c>
      <c r="DD200" s="157">
        <v>0</v>
      </c>
      <c r="DE200" s="192">
        <v>1.3200000000000001E-5</v>
      </c>
      <c r="DF200" s="157">
        <v>0</v>
      </c>
      <c r="DG200" s="157">
        <v>0</v>
      </c>
      <c r="DH200" s="157">
        <v>0</v>
      </c>
      <c r="DI200" s="157">
        <v>0</v>
      </c>
      <c r="DJ200" s="157">
        <v>0</v>
      </c>
      <c r="DK200" s="157">
        <v>0</v>
      </c>
      <c r="DL200" s="157">
        <v>0</v>
      </c>
      <c r="DM200" s="157">
        <v>0</v>
      </c>
      <c r="DN200" s="157">
        <v>0</v>
      </c>
      <c r="DO200" s="157">
        <v>0</v>
      </c>
      <c r="DP200" s="157">
        <v>0</v>
      </c>
      <c r="DQ200" s="157">
        <v>0</v>
      </c>
      <c r="DR200" s="157">
        <v>0</v>
      </c>
      <c r="DS200" s="157">
        <v>0</v>
      </c>
      <c r="DT200" s="157">
        <v>0</v>
      </c>
      <c r="DU200" s="157">
        <v>0</v>
      </c>
      <c r="DV200" s="157">
        <v>0</v>
      </c>
      <c r="DW200" s="157">
        <v>0</v>
      </c>
      <c r="DX200" s="157">
        <v>0</v>
      </c>
      <c r="DY200" s="157">
        <v>0</v>
      </c>
      <c r="DZ200" s="157">
        <v>0</v>
      </c>
      <c r="EA200" s="192">
        <v>4.57E-5</v>
      </c>
      <c r="EB200" s="192">
        <v>7.0400000000000004E-5</v>
      </c>
      <c r="EC200" s="157">
        <v>0</v>
      </c>
      <c r="ED200" s="157">
        <v>0</v>
      </c>
      <c r="EE200" s="157">
        <v>0</v>
      </c>
      <c r="EF200" s="157">
        <v>0</v>
      </c>
      <c r="EG200" s="157">
        <v>0</v>
      </c>
      <c r="EH200" s="157">
        <v>0</v>
      </c>
      <c r="EI200" s="157">
        <v>0</v>
      </c>
      <c r="EJ200" s="157">
        <v>0</v>
      </c>
      <c r="EK200" s="157">
        <v>0</v>
      </c>
      <c r="EL200" s="157">
        <v>0</v>
      </c>
      <c r="EM200" s="157">
        <v>0</v>
      </c>
      <c r="EN200" s="157">
        <v>0</v>
      </c>
      <c r="EO200" s="157">
        <v>0</v>
      </c>
      <c r="EP200" s="157">
        <v>0</v>
      </c>
      <c r="EQ200" s="157">
        <v>0</v>
      </c>
      <c r="ER200" s="157">
        <v>0</v>
      </c>
      <c r="ES200" s="157">
        <v>0</v>
      </c>
      <c r="ET200" s="157">
        <v>0</v>
      </c>
      <c r="EU200" s="157">
        <v>0</v>
      </c>
      <c r="EV200" s="157">
        <v>0</v>
      </c>
      <c r="EW200" s="157">
        <v>0</v>
      </c>
      <c r="EX200" s="157">
        <v>0</v>
      </c>
      <c r="EY200" s="157">
        <v>0</v>
      </c>
      <c r="EZ200" s="157">
        <v>0</v>
      </c>
      <c r="FA200" s="157">
        <v>0</v>
      </c>
      <c r="FB200" s="157">
        <v>0</v>
      </c>
      <c r="FC200" s="157">
        <v>0</v>
      </c>
      <c r="FD200" s="157">
        <v>0</v>
      </c>
      <c r="FE200" s="157">
        <v>0</v>
      </c>
      <c r="FF200" s="157">
        <v>0</v>
      </c>
      <c r="FG200" s="157">
        <v>0</v>
      </c>
      <c r="FH200" s="157">
        <v>0</v>
      </c>
      <c r="FI200" s="157">
        <v>0</v>
      </c>
      <c r="FJ200" s="157">
        <v>0</v>
      </c>
      <c r="FK200" s="157">
        <v>0</v>
      </c>
      <c r="FL200" s="157">
        <v>0</v>
      </c>
      <c r="FM200" s="157">
        <v>0</v>
      </c>
      <c r="FN200" s="192">
        <v>1.7200000000000001E-5</v>
      </c>
      <c r="FO200" s="157">
        <v>0</v>
      </c>
      <c r="FP200" s="157">
        <v>0</v>
      </c>
      <c r="FQ200" s="157">
        <v>0</v>
      </c>
      <c r="FR200" s="157">
        <v>0</v>
      </c>
      <c r="FS200" s="157">
        <v>0</v>
      </c>
      <c r="FT200" s="157">
        <v>0</v>
      </c>
      <c r="FU200" s="157">
        <v>0</v>
      </c>
      <c r="FV200" s="157">
        <v>0</v>
      </c>
      <c r="FW200" s="157">
        <v>0</v>
      </c>
      <c r="FX200" s="157">
        <v>0</v>
      </c>
      <c r="FY200" s="157">
        <v>0</v>
      </c>
      <c r="FZ200" s="157">
        <v>0</v>
      </c>
      <c r="GA200" s="157">
        <v>0</v>
      </c>
      <c r="GB200" s="157">
        <v>0</v>
      </c>
      <c r="GC200" s="157">
        <v>0</v>
      </c>
      <c r="GD200" s="157">
        <v>0</v>
      </c>
      <c r="GE200" s="157">
        <v>0</v>
      </c>
      <c r="GF200" s="157">
        <v>0</v>
      </c>
      <c r="GG200" s="157">
        <v>0</v>
      </c>
      <c r="GH200" s="157">
        <v>0</v>
      </c>
      <c r="GI200" s="157">
        <v>0</v>
      </c>
      <c r="GJ200" s="157">
        <v>0</v>
      </c>
      <c r="GK200" s="157">
        <v>0</v>
      </c>
      <c r="GL200" s="157">
        <v>0</v>
      </c>
      <c r="GM200" s="157">
        <v>0</v>
      </c>
      <c r="GN200" s="157">
        <v>0</v>
      </c>
      <c r="GO200" s="157">
        <v>3.1964199999999997E-4</v>
      </c>
      <c r="GP200" s="157">
        <v>0</v>
      </c>
      <c r="GQ200" s="157">
        <v>0</v>
      </c>
      <c r="GR200" s="157">
        <v>0</v>
      </c>
      <c r="GS200" s="157">
        <v>0</v>
      </c>
      <c r="GT200" s="157">
        <v>0</v>
      </c>
      <c r="GU200" s="157">
        <v>0</v>
      </c>
      <c r="GV200" s="157">
        <v>0</v>
      </c>
      <c r="GW200" s="157">
        <v>0</v>
      </c>
      <c r="GX200" s="157">
        <v>0</v>
      </c>
      <c r="GY200" s="157">
        <v>0</v>
      </c>
      <c r="GZ200" s="157">
        <v>0</v>
      </c>
      <c r="HA200" s="157">
        <v>0</v>
      </c>
    </row>
    <row r="201" spans="1:209" x14ac:dyDescent="0.2">
      <c r="A201" s="157" t="s">
        <v>4010</v>
      </c>
      <c r="B201" s="157">
        <v>0</v>
      </c>
      <c r="C201" s="157">
        <v>0</v>
      </c>
      <c r="D201" s="157">
        <v>0</v>
      </c>
      <c r="E201" s="157">
        <v>0</v>
      </c>
      <c r="F201" s="157">
        <v>0</v>
      </c>
      <c r="G201" s="157">
        <v>0</v>
      </c>
      <c r="H201" s="157">
        <v>0</v>
      </c>
      <c r="I201" s="157">
        <v>0</v>
      </c>
      <c r="J201" s="157">
        <v>0</v>
      </c>
      <c r="K201" s="157">
        <v>0</v>
      </c>
      <c r="L201" s="192">
        <v>6.8200000000000004E-5</v>
      </c>
      <c r="M201" s="157">
        <v>0</v>
      </c>
      <c r="N201" s="157">
        <v>0</v>
      </c>
      <c r="O201" s="157">
        <v>0</v>
      </c>
      <c r="P201" s="157">
        <v>0</v>
      </c>
      <c r="Q201" s="157">
        <v>0</v>
      </c>
      <c r="R201" s="157">
        <v>0</v>
      </c>
      <c r="S201" s="157">
        <v>0</v>
      </c>
      <c r="T201" s="157">
        <v>0</v>
      </c>
      <c r="U201" s="157">
        <v>0</v>
      </c>
      <c r="V201" s="157">
        <v>0</v>
      </c>
      <c r="W201" s="157">
        <v>0</v>
      </c>
      <c r="X201" s="157">
        <v>0</v>
      </c>
      <c r="Y201" s="157">
        <v>0</v>
      </c>
      <c r="Z201" s="157">
        <v>0</v>
      </c>
      <c r="AA201" s="157">
        <v>0</v>
      </c>
      <c r="AB201" s="157">
        <v>0</v>
      </c>
      <c r="AC201" s="157">
        <v>0</v>
      </c>
      <c r="AD201" s="157">
        <v>0</v>
      </c>
      <c r="AE201" s="157">
        <v>0</v>
      </c>
      <c r="AF201" s="157">
        <v>0</v>
      </c>
      <c r="AG201" s="157">
        <v>0</v>
      </c>
      <c r="AH201" s="157">
        <v>0</v>
      </c>
      <c r="AI201" s="157">
        <v>0</v>
      </c>
      <c r="AJ201" s="157">
        <v>0</v>
      </c>
      <c r="AK201" s="157">
        <v>0</v>
      </c>
      <c r="AL201" s="157">
        <v>0</v>
      </c>
      <c r="AM201" s="157">
        <v>0</v>
      </c>
      <c r="AN201" s="157">
        <v>0</v>
      </c>
      <c r="AO201" s="157">
        <v>0</v>
      </c>
      <c r="AP201" s="157">
        <v>0</v>
      </c>
      <c r="AQ201" s="157">
        <v>0</v>
      </c>
      <c r="AR201" s="157">
        <v>0</v>
      </c>
      <c r="AS201" s="157">
        <v>0</v>
      </c>
      <c r="AT201" s="157">
        <v>0</v>
      </c>
      <c r="AU201" s="157">
        <v>2.0610100000000001E-4</v>
      </c>
      <c r="AV201" s="157">
        <v>0</v>
      </c>
      <c r="AW201" s="157">
        <v>0</v>
      </c>
      <c r="AX201" s="157">
        <v>0</v>
      </c>
      <c r="AY201" s="157">
        <v>0</v>
      </c>
      <c r="AZ201" s="157">
        <v>0</v>
      </c>
      <c r="BA201" s="157">
        <v>0</v>
      </c>
      <c r="BB201" s="157">
        <v>0</v>
      </c>
      <c r="BC201" s="157">
        <v>0</v>
      </c>
      <c r="BD201" s="157">
        <v>0</v>
      </c>
      <c r="BE201" s="157">
        <v>0</v>
      </c>
      <c r="BF201" s="157">
        <v>0</v>
      </c>
      <c r="BG201" s="157">
        <v>0</v>
      </c>
      <c r="BH201" s="157">
        <v>0</v>
      </c>
      <c r="BI201" s="157">
        <v>0</v>
      </c>
      <c r="BJ201" s="157">
        <v>0</v>
      </c>
      <c r="BK201" s="157">
        <v>0</v>
      </c>
      <c r="BL201" s="157">
        <v>0</v>
      </c>
      <c r="BM201" s="157">
        <v>0</v>
      </c>
      <c r="BN201" s="157">
        <v>0</v>
      </c>
      <c r="BO201" s="157">
        <v>0</v>
      </c>
      <c r="BP201" s="157">
        <v>0</v>
      </c>
      <c r="BQ201" s="157">
        <v>0</v>
      </c>
      <c r="BR201" s="157">
        <v>0</v>
      </c>
      <c r="BS201" s="157">
        <v>0</v>
      </c>
      <c r="BT201" s="157">
        <v>0</v>
      </c>
      <c r="BU201" s="157">
        <v>0</v>
      </c>
      <c r="BV201" s="157">
        <v>0</v>
      </c>
      <c r="BW201" s="192">
        <v>1.2E-5</v>
      </c>
      <c r="BX201" s="157">
        <v>0</v>
      </c>
      <c r="BY201" s="157">
        <v>0</v>
      </c>
      <c r="BZ201" s="157">
        <v>0</v>
      </c>
      <c r="CA201" s="157">
        <v>0</v>
      </c>
      <c r="CB201" s="157">
        <v>0</v>
      </c>
      <c r="CC201" s="157">
        <v>0</v>
      </c>
      <c r="CD201" s="157">
        <v>0</v>
      </c>
      <c r="CE201" s="192">
        <v>9.3399999999999993E-5</v>
      </c>
      <c r="CF201" s="157">
        <v>0</v>
      </c>
      <c r="CG201" s="157">
        <v>0</v>
      </c>
      <c r="CH201" s="157">
        <v>0</v>
      </c>
      <c r="CI201" s="157">
        <v>0</v>
      </c>
      <c r="CJ201" s="157">
        <v>0</v>
      </c>
      <c r="CK201" s="157">
        <v>0</v>
      </c>
      <c r="CL201" s="157">
        <v>0</v>
      </c>
      <c r="CM201" s="157">
        <v>0</v>
      </c>
      <c r="CN201" s="192">
        <v>3.9700000000000003E-5</v>
      </c>
      <c r="CO201" s="157">
        <v>0</v>
      </c>
      <c r="CP201" s="157">
        <v>0</v>
      </c>
      <c r="CQ201" s="157">
        <v>0</v>
      </c>
      <c r="CR201" s="157">
        <v>0</v>
      </c>
      <c r="CS201" s="157">
        <v>0</v>
      </c>
      <c r="CT201" s="157">
        <v>0</v>
      </c>
      <c r="CU201" s="157">
        <v>0</v>
      </c>
      <c r="CV201" s="157">
        <v>0</v>
      </c>
      <c r="CW201" s="157">
        <v>0</v>
      </c>
      <c r="CX201" s="157">
        <v>0</v>
      </c>
      <c r="CY201" s="157">
        <v>0</v>
      </c>
      <c r="CZ201" s="157">
        <v>0</v>
      </c>
      <c r="DA201" s="157">
        <v>0</v>
      </c>
      <c r="DB201" s="157">
        <v>0</v>
      </c>
      <c r="DC201" s="157">
        <v>0</v>
      </c>
      <c r="DD201" s="157">
        <v>0</v>
      </c>
      <c r="DE201" s="157">
        <v>0</v>
      </c>
      <c r="DF201" s="157">
        <v>0</v>
      </c>
      <c r="DG201" s="157">
        <v>0</v>
      </c>
      <c r="DH201" s="157">
        <v>0</v>
      </c>
      <c r="DI201" s="157">
        <v>0</v>
      </c>
      <c r="DJ201" s="157">
        <v>0</v>
      </c>
      <c r="DK201" s="157">
        <v>0</v>
      </c>
      <c r="DL201" s="157">
        <v>0</v>
      </c>
      <c r="DM201" s="157">
        <v>0</v>
      </c>
      <c r="DN201" s="157">
        <v>0</v>
      </c>
      <c r="DO201" s="157">
        <v>0</v>
      </c>
      <c r="DP201" s="157">
        <v>0</v>
      </c>
      <c r="DQ201" s="157">
        <v>0</v>
      </c>
      <c r="DR201" s="157">
        <v>0</v>
      </c>
      <c r="DS201" s="157">
        <v>0</v>
      </c>
      <c r="DT201" s="157">
        <v>0</v>
      </c>
      <c r="DU201" s="157">
        <v>0</v>
      </c>
      <c r="DV201" s="157">
        <v>0</v>
      </c>
      <c r="DW201" s="157">
        <v>0</v>
      </c>
      <c r="DX201" s="157">
        <v>0</v>
      </c>
      <c r="DY201" s="157">
        <v>0</v>
      </c>
      <c r="DZ201" s="157">
        <v>0</v>
      </c>
      <c r="EA201" s="157">
        <v>0</v>
      </c>
      <c r="EB201" s="157">
        <v>0</v>
      </c>
      <c r="EC201" s="157">
        <v>0</v>
      </c>
      <c r="ED201" s="157">
        <v>0</v>
      </c>
      <c r="EE201" s="157">
        <v>0</v>
      </c>
      <c r="EF201" s="157">
        <v>0</v>
      </c>
      <c r="EG201" s="157">
        <v>0</v>
      </c>
      <c r="EH201" s="157">
        <v>0</v>
      </c>
      <c r="EI201" s="157">
        <v>0</v>
      </c>
      <c r="EJ201" s="157">
        <v>0</v>
      </c>
      <c r="EK201" s="157">
        <v>0</v>
      </c>
      <c r="EL201" s="157">
        <v>0</v>
      </c>
      <c r="EM201" s="157">
        <v>0</v>
      </c>
      <c r="EN201" s="157">
        <v>0</v>
      </c>
      <c r="EO201" s="157">
        <v>0</v>
      </c>
      <c r="EP201" s="157">
        <v>0</v>
      </c>
      <c r="EQ201" s="157">
        <v>0</v>
      </c>
      <c r="ER201" s="157">
        <v>0</v>
      </c>
      <c r="ES201" s="157">
        <v>0</v>
      </c>
      <c r="ET201" s="157">
        <v>0</v>
      </c>
      <c r="EU201" s="157">
        <v>0</v>
      </c>
      <c r="EV201" s="157">
        <v>0</v>
      </c>
      <c r="EW201" s="157">
        <v>0</v>
      </c>
      <c r="EX201" s="157">
        <v>0</v>
      </c>
      <c r="EY201" s="157">
        <v>0</v>
      </c>
      <c r="EZ201" s="157">
        <v>0</v>
      </c>
      <c r="FA201" s="157">
        <v>0</v>
      </c>
      <c r="FB201" s="157">
        <v>0</v>
      </c>
      <c r="FC201" s="157">
        <v>0</v>
      </c>
      <c r="FD201" s="157">
        <v>0</v>
      </c>
      <c r="FE201" s="157">
        <v>0</v>
      </c>
      <c r="FF201" s="157">
        <v>0</v>
      </c>
      <c r="FG201" s="157">
        <v>0</v>
      </c>
      <c r="FH201" s="157">
        <v>0</v>
      </c>
      <c r="FI201" s="157">
        <v>0</v>
      </c>
      <c r="FJ201" s="157">
        <v>0</v>
      </c>
      <c r="FK201" s="157">
        <v>0</v>
      </c>
      <c r="FL201" s="157">
        <v>0</v>
      </c>
      <c r="FM201" s="157">
        <v>0</v>
      </c>
      <c r="FN201" s="157">
        <v>0</v>
      </c>
      <c r="FO201" s="157">
        <v>0</v>
      </c>
      <c r="FP201" s="157">
        <v>0</v>
      </c>
      <c r="FQ201" s="157">
        <v>0</v>
      </c>
      <c r="FR201" s="157">
        <v>0</v>
      </c>
      <c r="FS201" s="157">
        <v>0</v>
      </c>
      <c r="FT201" s="157">
        <v>0</v>
      </c>
      <c r="FU201" s="157">
        <v>0</v>
      </c>
      <c r="FV201" s="157">
        <v>0</v>
      </c>
      <c r="FW201" s="157">
        <v>0</v>
      </c>
      <c r="FX201" s="157">
        <v>0</v>
      </c>
      <c r="FY201" s="157">
        <v>0</v>
      </c>
      <c r="FZ201" s="157">
        <v>0</v>
      </c>
      <c r="GA201" s="157">
        <v>0</v>
      </c>
      <c r="GB201" s="157">
        <v>0</v>
      </c>
      <c r="GC201" s="157">
        <v>0</v>
      </c>
      <c r="GD201" s="157">
        <v>0</v>
      </c>
      <c r="GE201" s="157">
        <v>0</v>
      </c>
      <c r="GF201" s="157">
        <v>0</v>
      </c>
      <c r="GG201" s="157">
        <v>0</v>
      </c>
      <c r="GH201" s="157">
        <v>0</v>
      </c>
      <c r="GI201" s="157">
        <v>0</v>
      </c>
      <c r="GJ201" s="157">
        <v>0</v>
      </c>
      <c r="GK201" s="157">
        <v>0</v>
      </c>
      <c r="GL201" s="157">
        <v>0</v>
      </c>
      <c r="GM201" s="157">
        <v>0</v>
      </c>
      <c r="GN201" s="157">
        <v>0</v>
      </c>
      <c r="GO201" s="157">
        <v>0</v>
      </c>
      <c r="GP201" s="157">
        <v>0</v>
      </c>
      <c r="GQ201" s="157">
        <v>0</v>
      </c>
      <c r="GR201" s="157">
        <v>0</v>
      </c>
      <c r="GS201" s="157">
        <v>0</v>
      </c>
      <c r="GT201" s="157">
        <v>0</v>
      </c>
      <c r="GU201" s="157">
        <v>0</v>
      </c>
      <c r="GV201" s="157">
        <v>0</v>
      </c>
      <c r="GW201" s="157">
        <v>0</v>
      </c>
      <c r="GX201" s="157">
        <v>0</v>
      </c>
      <c r="GY201" s="157">
        <v>0</v>
      </c>
      <c r="GZ201" s="157">
        <v>0</v>
      </c>
      <c r="HA201" s="157">
        <v>0</v>
      </c>
    </row>
    <row r="202" spans="1:209" x14ac:dyDescent="0.2">
      <c r="A202" s="157" t="s">
        <v>4011</v>
      </c>
      <c r="B202" s="157">
        <v>3.1985677999999997E-2</v>
      </c>
      <c r="C202" s="157">
        <v>3.2153067E-2</v>
      </c>
      <c r="D202" s="157">
        <v>4.1617013000000001E-2</v>
      </c>
      <c r="E202" s="157">
        <v>4.8361534999999997E-2</v>
      </c>
      <c r="F202" s="157">
        <v>3.7378506999999998E-2</v>
      </c>
      <c r="G202" s="157">
        <v>3.9538128999999998E-2</v>
      </c>
      <c r="H202" s="157">
        <v>3.5359742999999999E-2</v>
      </c>
      <c r="I202" s="157">
        <v>1.9960341999999999E-2</v>
      </c>
      <c r="J202" s="157">
        <v>1.2517988000000001E-2</v>
      </c>
      <c r="K202" s="157">
        <v>4.6109742000000002E-2</v>
      </c>
      <c r="L202" s="157">
        <v>3.4342158999999997E-2</v>
      </c>
      <c r="M202" s="157">
        <v>7.0808636999999994E-2</v>
      </c>
      <c r="N202" s="157">
        <v>7.2965435999999995E-2</v>
      </c>
      <c r="O202" s="157">
        <v>2.4709406E-2</v>
      </c>
      <c r="P202" s="157">
        <v>1.9800495000000001E-2</v>
      </c>
      <c r="Q202" s="157">
        <v>6.2579014000000002E-2</v>
      </c>
      <c r="R202" s="157">
        <v>6.5556960999999997E-2</v>
      </c>
      <c r="S202" s="157">
        <v>6.2408628000000001E-2</v>
      </c>
      <c r="T202" s="157">
        <v>0.168784146</v>
      </c>
      <c r="U202" s="157">
        <v>3.7278040999999998E-2</v>
      </c>
      <c r="V202" s="157">
        <v>4.2789867000000002E-2</v>
      </c>
      <c r="W202" s="157">
        <v>2.6438560999999999E-2</v>
      </c>
      <c r="X202" s="157">
        <v>1.5272285E-2</v>
      </c>
      <c r="Y202" s="157">
        <v>4.4250619999999997E-2</v>
      </c>
      <c r="Z202" s="157">
        <v>4.5016359999999998E-2</v>
      </c>
      <c r="AA202" s="157">
        <v>2.9015510000000001E-2</v>
      </c>
      <c r="AB202" s="157">
        <v>2.5416625000000002E-2</v>
      </c>
      <c r="AC202" s="157">
        <v>3.1865205000000001E-2</v>
      </c>
      <c r="AD202" s="157">
        <v>2.7715777E-2</v>
      </c>
      <c r="AE202" s="157">
        <v>8.8006675000000006E-2</v>
      </c>
      <c r="AF202" s="157">
        <v>4.6323199000000002E-2</v>
      </c>
      <c r="AG202" s="157">
        <v>4.5680396999999998E-2</v>
      </c>
      <c r="AH202" s="157">
        <v>0.15158918199999999</v>
      </c>
      <c r="AI202" s="157">
        <v>3.9645702999999997E-2</v>
      </c>
      <c r="AJ202" s="157">
        <v>5.4764357E-2</v>
      </c>
      <c r="AK202" s="157">
        <v>1.6322064000000001E-2</v>
      </c>
      <c r="AL202" s="157">
        <v>3.5078589E-2</v>
      </c>
      <c r="AM202" s="157">
        <v>7.4685534999999997E-2</v>
      </c>
      <c r="AN202" s="157">
        <v>8.1536756000000002E-2</v>
      </c>
      <c r="AO202" s="157">
        <v>4.4450628999999998E-2</v>
      </c>
      <c r="AP202" s="157">
        <v>6.3594340999999999E-2</v>
      </c>
      <c r="AQ202" s="157">
        <v>6.7173239999999995E-2</v>
      </c>
      <c r="AR202" s="157">
        <v>7.5045852999999996E-2</v>
      </c>
      <c r="AS202" s="157">
        <v>1.8080794000000001E-2</v>
      </c>
      <c r="AT202" s="157">
        <v>3.7856602000000003E-2</v>
      </c>
      <c r="AU202" s="157">
        <v>2.9420857000000002E-2</v>
      </c>
      <c r="AV202" s="157">
        <v>3.8578282999999998E-2</v>
      </c>
      <c r="AW202" s="157">
        <v>3.9831783000000003E-2</v>
      </c>
      <c r="AX202" s="157">
        <v>2.8651777999999999E-2</v>
      </c>
      <c r="AY202" s="157">
        <v>5.3071040999999999E-2</v>
      </c>
      <c r="AZ202" s="157">
        <v>6.5788974E-2</v>
      </c>
      <c r="BA202" s="157">
        <v>8.9947981999999996E-2</v>
      </c>
      <c r="BB202" s="157">
        <v>6.6597654000000006E-2</v>
      </c>
      <c r="BC202" s="157">
        <v>2.7468162000000001E-2</v>
      </c>
      <c r="BD202" s="157">
        <v>2.3660764000000001E-2</v>
      </c>
      <c r="BE202" s="157">
        <v>2.598605E-2</v>
      </c>
      <c r="BF202" s="157">
        <v>4.0344393999999999E-2</v>
      </c>
      <c r="BG202" s="157">
        <v>4.1699702999999998E-2</v>
      </c>
      <c r="BH202" s="157">
        <v>3.5408376999999998E-2</v>
      </c>
      <c r="BI202" s="157">
        <v>2.9078168000000001E-2</v>
      </c>
      <c r="BJ202" s="157">
        <v>3.9237772999999997E-2</v>
      </c>
      <c r="BK202" s="157">
        <v>3.7836907000000003E-2</v>
      </c>
      <c r="BL202" s="157">
        <v>3.0153449999999998E-2</v>
      </c>
      <c r="BM202" s="157">
        <v>4.0824916000000003E-2</v>
      </c>
      <c r="BN202" s="157">
        <v>4.0897496999999998E-2</v>
      </c>
      <c r="BO202" s="157">
        <v>3.0473564000000002E-2</v>
      </c>
      <c r="BP202" s="157">
        <v>4.6511627999999999E-2</v>
      </c>
      <c r="BQ202" s="157">
        <v>4.0593052999999997E-2</v>
      </c>
      <c r="BR202" s="157">
        <v>5.7886447000000001E-2</v>
      </c>
      <c r="BS202" s="157">
        <v>3.9934293000000003E-2</v>
      </c>
      <c r="BT202" s="157">
        <v>2.3506253000000001E-2</v>
      </c>
      <c r="BU202" s="157">
        <v>5.7413249E-2</v>
      </c>
      <c r="BV202" s="157">
        <v>6.1831662000000003E-2</v>
      </c>
      <c r="BW202" s="157">
        <v>3.2628961999999997E-2</v>
      </c>
      <c r="BX202" s="157">
        <v>3.1992140000000002E-2</v>
      </c>
      <c r="BY202" s="157">
        <v>1.4884025E-2</v>
      </c>
      <c r="BZ202" s="157">
        <v>7.4394999000000003E-2</v>
      </c>
      <c r="CA202" s="157">
        <v>0.180940408</v>
      </c>
      <c r="CB202" s="157">
        <v>0.100799923</v>
      </c>
      <c r="CC202" s="157">
        <v>2.3403252999999999E-2</v>
      </c>
      <c r="CD202" s="157">
        <v>0.13647895500000001</v>
      </c>
      <c r="CE202" s="157">
        <v>2.2350890000000002E-2</v>
      </c>
      <c r="CF202" s="157">
        <v>0.11572651</v>
      </c>
      <c r="CG202" s="157">
        <v>4.8993754E-2</v>
      </c>
      <c r="CH202" s="157">
        <v>5.8119112000000001E-2</v>
      </c>
      <c r="CI202" s="157">
        <v>4.3718527E-2</v>
      </c>
      <c r="CJ202" s="157">
        <v>1.896086E-2</v>
      </c>
      <c r="CK202" s="157">
        <v>4.0704869999999997E-2</v>
      </c>
      <c r="CL202" s="157">
        <v>3.4197787E-2</v>
      </c>
      <c r="CM202" s="157">
        <v>5.7858393000000001E-2</v>
      </c>
      <c r="CN202" s="157">
        <v>3.6307039999999999E-2</v>
      </c>
      <c r="CO202" s="157">
        <v>6.2164168999999998E-2</v>
      </c>
      <c r="CP202" s="157">
        <v>5.6072195999999998E-2</v>
      </c>
      <c r="CQ202" s="157">
        <v>0.119899063</v>
      </c>
      <c r="CR202" s="157">
        <v>7.0343333999999993E-2</v>
      </c>
      <c r="CS202" s="157">
        <v>0.18115300000000001</v>
      </c>
      <c r="CT202" s="157">
        <v>0.27080606400000001</v>
      </c>
      <c r="CU202" s="157">
        <v>7.7067220000000006E-2</v>
      </c>
      <c r="CV202" s="157">
        <v>0.112057119</v>
      </c>
      <c r="CW202" s="157">
        <v>7.1331093999999998E-2</v>
      </c>
      <c r="CX202" s="157">
        <v>3.0064921000000001E-2</v>
      </c>
      <c r="CY202" s="157">
        <v>9.5188111000000006E-2</v>
      </c>
      <c r="CZ202" s="157">
        <v>4.8120186000000002E-2</v>
      </c>
      <c r="DA202" s="157">
        <v>2.0267072000000001E-2</v>
      </c>
      <c r="DB202" s="157">
        <v>1.8912136999999999E-2</v>
      </c>
      <c r="DC202" s="157">
        <v>3.3777940999999999E-2</v>
      </c>
      <c r="DD202" s="157">
        <v>2.8034007999999999E-2</v>
      </c>
      <c r="DE202" s="157">
        <v>3.0252879999999999E-2</v>
      </c>
      <c r="DF202" s="157">
        <v>2.6556397999999998E-2</v>
      </c>
      <c r="DG202" s="157">
        <v>3.3529412000000001E-2</v>
      </c>
      <c r="DH202" s="157">
        <v>4.6645064999999999E-2</v>
      </c>
      <c r="DI202" s="157">
        <v>5.5173526000000001E-2</v>
      </c>
      <c r="DJ202" s="157">
        <v>4.0095209E-2</v>
      </c>
      <c r="DK202" s="157">
        <v>2.3292559000000001E-2</v>
      </c>
      <c r="DL202" s="157">
        <v>4.2828416000000001E-2</v>
      </c>
      <c r="DM202" s="157">
        <v>5.8399123999999997E-2</v>
      </c>
      <c r="DN202" s="157">
        <v>2.7671208999999999E-2</v>
      </c>
      <c r="DO202" s="157">
        <v>3.8937685999999999E-2</v>
      </c>
      <c r="DP202" s="157">
        <v>3.2209436000000001E-2</v>
      </c>
      <c r="DQ202" s="157">
        <v>5.6204149000000002E-2</v>
      </c>
      <c r="DR202" s="157">
        <v>5.1079106999999999E-2</v>
      </c>
      <c r="DS202" s="157">
        <v>8.7787820000000003E-2</v>
      </c>
      <c r="DT202" s="157">
        <v>4.6747967000000001E-2</v>
      </c>
      <c r="DU202" s="157">
        <v>2.5603089999999998E-2</v>
      </c>
      <c r="DV202" s="157">
        <v>1.0388559E-2</v>
      </c>
      <c r="DW202" s="157">
        <v>3.4317900999999998E-2</v>
      </c>
      <c r="DX202" s="157">
        <v>2.1049768999999999E-2</v>
      </c>
      <c r="DY202" s="157">
        <v>0.29776068</v>
      </c>
      <c r="DZ202" s="157">
        <v>0.103618421</v>
      </c>
      <c r="EA202" s="157">
        <v>0.104871139</v>
      </c>
      <c r="EB202" s="157">
        <v>0.18920536600000001</v>
      </c>
      <c r="EC202" s="157">
        <v>2.8674818000000001E-2</v>
      </c>
      <c r="ED202" s="157">
        <v>3.0919206000000001E-2</v>
      </c>
      <c r="EE202" s="157">
        <v>1.5838789999999998E-2</v>
      </c>
      <c r="EF202" s="157">
        <v>7.6938154999999994E-2</v>
      </c>
      <c r="EG202" s="157">
        <v>0.178212068</v>
      </c>
      <c r="EH202" s="157">
        <v>1.7989040000000001E-2</v>
      </c>
      <c r="EI202" s="157">
        <v>0.19295604</v>
      </c>
      <c r="EJ202" s="157">
        <v>8.4152004000000002E-2</v>
      </c>
      <c r="EK202" s="157">
        <v>6.4066647000000004E-2</v>
      </c>
      <c r="EL202" s="157">
        <v>5.5409593E-2</v>
      </c>
      <c r="EM202" s="157">
        <v>3.1003731E-2</v>
      </c>
      <c r="EN202" s="157">
        <v>3.3317379000000001E-2</v>
      </c>
      <c r="EO202" s="157">
        <v>5.8288035000000002E-2</v>
      </c>
      <c r="EP202" s="157">
        <v>2.2212413E-2</v>
      </c>
      <c r="EQ202" s="157">
        <v>2.061663E-2</v>
      </c>
      <c r="ER202" s="157">
        <v>1.6601199000000001E-2</v>
      </c>
      <c r="ES202" s="157">
        <v>2.1607053000000001E-2</v>
      </c>
      <c r="ET202" s="157">
        <v>2.7309595999999998E-2</v>
      </c>
      <c r="EU202" s="157">
        <v>2.3965466000000001E-2</v>
      </c>
      <c r="EV202" s="157">
        <v>4.0693538000000001E-2</v>
      </c>
      <c r="EW202" s="157">
        <v>4.0262957000000002E-2</v>
      </c>
      <c r="EX202" s="157">
        <v>2.0471944999999998E-2</v>
      </c>
      <c r="EY202" s="157">
        <v>5.8799171999999997E-2</v>
      </c>
      <c r="EZ202" s="157">
        <v>6.1877873999999999E-2</v>
      </c>
      <c r="FA202" s="157">
        <v>6.3615368000000005E-2</v>
      </c>
      <c r="FB202" s="157">
        <v>1.7477142000000001E-2</v>
      </c>
      <c r="FC202" s="157">
        <v>2.4837984E-2</v>
      </c>
      <c r="FD202" s="157">
        <v>2.7664319999999999E-2</v>
      </c>
      <c r="FE202" s="157">
        <v>2.5860326999999999E-2</v>
      </c>
      <c r="FF202" s="157">
        <v>2.7197504000000001E-2</v>
      </c>
      <c r="FG202" s="157">
        <v>3.4718904000000002E-2</v>
      </c>
      <c r="FH202" s="157">
        <v>6.0625459E-2</v>
      </c>
      <c r="FI202" s="157">
        <v>6.6867038000000004E-2</v>
      </c>
      <c r="FJ202" s="157">
        <v>1.4234132E-2</v>
      </c>
      <c r="FK202" s="157">
        <v>2.6244051000000001E-2</v>
      </c>
      <c r="FL202" s="157">
        <v>0.178706736</v>
      </c>
      <c r="FM202" s="157">
        <v>0.110453065</v>
      </c>
      <c r="FN202" s="157">
        <v>5.9972105999999997E-2</v>
      </c>
      <c r="FO202" s="157">
        <v>2.5385353999999999E-2</v>
      </c>
      <c r="FP202" s="157">
        <v>1.3911755E-2</v>
      </c>
      <c r="FQ202" s="157">
        <v>0.12856023799999999</v>
      </c>
      <c r="FR202" s="157">
        <v>1.6986984E-2</v>
      </c>
      <c r="FS202" s="157">
        <v>1.6352615000000001E-2</v>
      </c>
      <c r="FT202" s="157">
        <v>1.6295941000000001E-2</v>
      </c>
      <c r="FU202" s="157">
        <v>2.4039846E-2</v>
      </c>
      <c r="FV202" s="157">
        <v>4.8068531999999997E-2</v>
      </c>
      <c r="FW202" s="157">
        <v>1.3886134E-2</v>
      </c>
      <c r="FX202" s="157">
        <v>1.6146365999999999E-2</v>
      </c>
      <c r="FY202" s="157">
        <v>2.6908873999999999E-2</v>
      </c>
      <c r="FZ202" s="157">
        <v>7.9248181000000001E-2</v>
      </c>
      <c r="GA202" s="157">
        <v>2.1275768E-2</v>
      </c>
      <c r="GB202" s="157">
        <v>3.2951289000000002E-2</v>
      </c>
      <c r="GC202" s="157">
        <v>2.6616831000000001E-2</v>
      </c>
      <c r="GD202" s="157">
        <v>2.9479959999999999E-2</v>
      </c>
      <c r="GE202" s="157">
        <v>1.9497097000000001E-2</v>
      </c>
      <c r="GF202" s="157">
        <v>6.0457246999999999E-2</v>
      </c>
      <c r="GG202" s="157">
        <v>5.3524571999999999E-2</v>
      </c>
      <c r="GH202" s="157">
        <v>4.7254567999999997E-2</v>
      </c>
      <c r="GI202" s="157">
        <v>3.7256214000000003E-2</v>
      </c>
      <c r="GJ202" s="157">
        <v>1.2041377000000001E-2</v>
      </c>
      <c r="GK202" s="157">
        <v>2.371939E-2</v>
      </c>
      <c r="GL202" s="157">
        <v>5.0451583000000001E-2</v>
      </c>
      <c r="GM202" s="157">
        <v>2.8450758E-2</v>
      </c>
      <c r="GN202" s="157">
        <v>2.7842789E-2</v>
      </c>
      <c r="GO202" s="157">
        <v>2.876778E-2</v>
      </c>
      <c r="GP202" s="157">
        <v>2.0528904000000001E-2</v>
      </c>
      <c r="GQ202" s="157">
        <v>1.2462724999999999E-2</v>
      </c>
      <c r="GR202" s="157">
        <v>2.2056095000000001E-2</v>
      </c>
      <c r="GS202" s="157">
        <v>0.18783117099999999</v>
      </c>
      <c r="GT202" s="157">
        <v>6.4935065E-2</v>
      </c>
      <c r="GU202" s="157">
        <v>6.5789474000000001E-2</v>
      </c>
      <c r="GV202" s="157">
        <v>5.9668853000000001E-2</v>
      </c>
      <c r="GW202" s="157">
        <v>6.9444443999999994E-2</v>
      </c>
      <c r="GX202" s="157">
        <v>0.08</v>
      </c>
      <c r="GY202" s="157">
        <v>2.1505376E-2</v>
      </c>
      <c r="GZ202" s="157">
        <v>7.5471698000000004E-2</v>
      </c>
      <c r="HA202" s="157">
        <v>2.1276595999999998E-2</v>
      </c>
    </row>
    <row r="203" spans="1:209" x14ac:dyDescent="0.2">
      <c r="A203" s="157" t="s">
        <v>4012</v>
      </c>
      <c r="B203" s="157">
        <v>8.5036599999999997E-4</v>
      </c>
      <c r="C203" s="157">
        <v>8.8979200000000004E-4</v>
      </c>
      <c r="D203" s="157">
        <v>9.2573199999999997E-4</v>
      </c>
      <c r="E203" s="157">
        <v>1.748007E-3</v>
      </c>
      <c r="F203" s="157">
        <v>1.5703708E-2</v>
      </c>
      <c r="G203" s="157">
        <v>1.637337E-3</v>
      </c>
      <c r="H203" s="157">
        <v>2.1115000000000001E-3</v>
      </c>
      <c r="I203" s="157">
        <v>1.1687309999999999E-3</v>
      </c>
      <c r="J203" s="157">
        <v>7.9754499999999998E-4</v>
      </c>
      <c r="K203" s="157">
        <v>6.2265566000000001E-2</v>
      </c>
      <c r="L203" s="157">
        <v>1.02361E-4</v>
      </c>
      <c r="M203" s="157">
        <v>2.9900510000000001E-3</v>
      </c>
      <c r="N203" s="157">
        <v>3.093045E-3</v>
      </c>
      <c r="O203" s="157">
        <v>1.2200819999999999E-3</v>
      </c>
      <c r="P203" s="157">
        <v>2.0779930000000002E-3</v>
      </c>
      <c r="Q203" s="157">
        <v>5.5309729999999998E-3</v>
      </c>
      <c r="R203" s="157">
        <v>2.0070679999999999E-3</v>
      </c>
      <c r="S203" s="157">
        <v>4.6974240000000004E-3</v>
      </c>
      <c r="T203" s="157">
        <v>1.778036E-3</v>
      </c>
      <c r="U203" s="157">
        <v>1.191133E-3</v>
      </c>
      <c r="V203" s="157">
        <v>5.6227669999999999E-3</v>
      </c>
      <c r="W203" s="157">
        <v>5.7726100000000003E-4</v>
      </c>
      <c r="X203" s="157">
        <v>1.5819899999999999E-3</v>
      </c>
      <c r="Y203" s="157">
        <v>7.0016800000000004E-4</v>
      </c>
      <c r="Z203" s="157">
        <v>1.5480419999999999E-3</v>
      </c>
      <c r="AA203" s="157">
        <v>1.215825E-3</v>
      </c>
      <c r="AB203" s="157">
        <v>4.3109469999999999E-3</v>
      </c>
      <c r="AC203" s="157">
        <v>4.9602409999999998E-3</v>
      </c>
      <c r="AD203" s="157">
        <v>1.5527049999999999E-3</v>
      </c>
      <c r="AE203" s="157">
        <v>3.4763260000000001E-3</v>
      </c>
      <c r="AF203" s="157">
        <v>4.4031749999999996E-3</v>
      </c>
      <c r="AG203" s="157">
        <v>2.217236E-3</v>
      </c>
      <c r="AH203" s="157">
        <v>3.8056899999999998E-4</v>
      </c>
      <c r="AI203" s="157">
        <v>9.6696800000000002E-4</v>
      </c>
      <c r="AJ203" s="157">
        <v>1.775757E-3</v>
      </c>
      <c r="AK203" s="157">
        <v>5.8209899999999998E-4</v>
      </c>
      <c r="AL203" s="157">
        <v>0</v>
      </c>
      <c r="AM203" s="157">
        <v>8.9167489999999999E-3</v>
      </c>
      <c r="AN203" s="157">
        <v>2.29984E-3</v>
      </c>
      <c r="AO203" s="157">
        <v>1.5685479999999999E-3</v>
      </c>
      <c r="AP203" s="157">
        <v>2.8015129999999998E-3</v>
      </c>
      <c r="AQ203" s="157">
        <v>2.972452E-3</v>
      </c>
      <c r="AR203" s="157">
        <v>3.7955979999999999E-3</v>
      </c>
      <c r="AS203" s="157">
        <v>4.0989200000000003E-4</v>
      </c>
      <c r="AT203" s="157">
        <v>3.00381E-3</v>
      </c>
      <c r="AU203" s="157">
        <v>4.6372600000000003E-4</v>
      </c>
      <c r="AV203" s="192">
        <v>4.8999999999999998E-5</v>
      </c>
      <c r="AW203" s="157">
        <v>1.36761E-4</v>
      </c>
      <c r="AX203" s="157">
        <v>6.6170400000000005E-4</v>
      </c>
      <c r="AY203" s="157">
        <v>1.8915340000000001E-3</v>
      </c>
      <c r="AZ203" s="157">
        <v>4.0596429999999999E-3</v>
      </c>
      <c r="BA203" s="157">
        <v>5.6352950000000002E-3</v>
      </c>
      <c r="BB203" s="157">
        <v>9.1688849999999999E-3</v>
      </c>
      <c r="BC203" s="157">
        <v>1.877753E-3</v>
      </c>
      <c r="BD203" s="157">
        <v>1.2200080000000001E-3</v>
      </c>
      <c r="BE203" s="157">
        <v>4.3207199999999998E-4</v>
      </c>
      <c r="BF203" s="157">
        <v>9.8289459999999999E-3</v>
      </c>
      <c r="BG203" s="157">
        <v>4.3003200000000001E-4</v>
      </c>
      <c r="BH203" s="157">
        <v>4.2714899999999999E-4</v>
      </c>
      <c r="BI203" s="157">
        <v>1.08366E-4</v>
      </c>
      <c r="BJ203" s="157">
        <v>2.7222380000000001E-3</v>
      </c>
      <c r="BK203" s="157">
        <v>7.45716E-3</v>
      </c>
      <c r="BL203" s="157">
        <v>4.6500000000000003E-4</v>
      </c>
      <c r="BM203" s="157">
        <v>1.262626E-3</v>
      </c>
      <c r="BN203" s="157">
        <v>1.7292800000000001E-4</v>
      </c>
      <c r="BO203" s="157">
        <v>3.5589600000000002E-4</v>
      </c>
      <c r="BP203" s="157">
        <v>7.1925199999999998E-4</v>
      </c>
      <c r="BQ203" s="157">
        <v>1.375022E-3</v>
      </c>
      <c r="BR203" s="157">
        <v>2.2410379999999999E-3</v>
      </c>
      <c r="BS203" s="157">
        <v>2.8322200000000002E-4</v>
      </c>
      <c r="BT203" s="157">
        <v>3.4738299999999999E-4</v>
      </c>
      <c r="BU203" s="157">
        <v>8.1117600000000004E-4</v>
      </c>
      <c r="BV203" s="157">
        <v>1.235683E-3</v>
      </c>
      <c r="BW203" s="157">
        <v>1.1593440000000001E-3</v>
      </c>
      <c r="BX203" s="157">
        <v>5.7034679999999997E-3</v>
      </c>
      <c r="BY203" s="157">
        <v>1.133301E-3</v>
      </c>
      <c r="BZ203" s="157">
        <v>6.4987300000000003E-4</v>
      </c>
      <c r="CA203" s="157">
        <v>5.2168899999999999E-4</v>
      </c>
      <c r="CB203" s="157">
        <v>2.5133519999999999E-3</v>
      </c>
      <c r="CC203" s="157">
        <v>1.757055E-3</v>
      </c>
      <c r="CD203" s="157">
        <v>1.7978800000000001E-4</v>
      </c>
      <c r="CE203" s="157">
        <v>1.743245E-3</v>
      </c>
      <c r="CF203" s="157">
        <v>9.13849E-4</v>
      </c>
      <c r="CG203" s="157">
        <v>1.2491329999999999E-3</v>
      </c>
      <c r="CH203" s="157">
        <v>3.2731919999999999E-3</v>
      </c>
      <c r="CI203" s="157">
        <v>3.3571600000000001E-3</v>
      </c>
      <c r="CJ203" s="157">
        <v>1.05927E-4</v>
      </c>
      <c r="CK203" s="157">
        <v>1.076137E-3</v>
      </c>
      <c r="CL203" s="157">
        <v>3.8108320000000001E-3</v>
      </c>
      <c r="CM203" s="157">
        <v>3.255123E-3</v>
      </c>
      <c r="CN203" s="157">
        <v>5.7222330000000002E-3</v>
      </c>
      <c r="CO203" s="157">
        <v>4.2785059999999996E-3</v>
      </c>
      <c r="CP203" s="157">
        <v>4.0247989999999999E-3</v>
      </c>
      <c r="CQ203" s="157">
        <v>1.74237E-3</v>
      </c>
      <c r="CR203" s="157">
        <v>6.8108000000000003E-4</v>
      </c>
      <c r="CS203" s="157">
        <v>4.7946099999999998E-4</v>
      </c>
      <c r="CT203" s="157">
        <v>5.9496899999999999E-4</v>
      </c>
      <c r="CU203" s="157">
        <v>9.1300530000000008E-3</v>
      </c>
      <c r="CV203" s="157">
        <v>3.0471410000000002E-3</v>
      </c>
      <c r="CW203" s="157">
        <v>6.2656489999999999E-3</v>
      </c>
      <c r="CX203" s="157">
        <v>1.2536380000000001E-3</v>
      </c>
      <c r="CY203" s="157">
        <v>1.0496660000000001E-3</v>
      </c>
      <c r="CZ203" s="157">
        <v>2.8597570000000001E-3</v>
      </c>
      <c r="DA203" s="157">
        <v>1.6816559999999999E-3</v>
      </c>
      <c r="DB203" s="157">
        <v>1.562162E-3</v>
      </c>
      <c r="DC203" s="157">
        <v>9.36015E-4</v>
      </c>
      <c r="DD203" s="157">
        <v>5.8686299999999997E-4</v>
      </c>
      <c r="DE203" s="157">
        <v>2.4890770000000001E-3</v>
      </c>
      <c r="DF203" s="157">
        <v>7.8107100000000004E-4</v>
      </c>
      <c r="DG203" s="157">
        <v>5.8823499999999999E-4</v>
      </c>
      <c r="DH203" s="157">
        <v>2.0926149999999999E-3</v>
      </c>
      <c r="DI203" s="157">
        <v>1.129283E-3</v>
      </c>
      <c r="DJ203" s="157">
        <v>1.4080259999999999E-3</v>
      </c>
      <c r="DK203" s="157">
        <v>3.0071360000000001E-3</v>
      </c>
      <c r="DL203" s="157">
        <v>8.1034800000000001E-4</v>
      </c>
      <c r="DM203" s="157">
        <v>2.2286860000000001E-3</v>
      </c>
      <c r="DN203" s="157">
        <v>2.68995E-3</v>
      </c>
      <c r="DO203" s="157">
        <v>1.590705E-3</v>
      </c>
      <c r="DP203" s="157">
        <v>2.5075000000000002E-3</v>
      </c>
      <c r="DQ203" s="157">
        <v>4.2333889999999997E-3</v>
      </c>
      <c r="DR203" s="157">
        <v>2.4641996999999999E-2</v>
      </c>
      <c r="DS203" s="157">
        <v>1.932422E-2</v>
      </c>
      <c r="DT203" s="157">
        <v>1.6937699999999999E-4</v>
      </c>
      <c r="DU203" s="157">
        <v>3.9452599999999999E-3</v>
      </c>
      <c r="DV203" s="157">
        <v>5.7339399999999997E-4</v>
      </c>
      <c r="DW203" s="157">
        <v>1.599416E-3</v>
      </c>
      <c r="DX203" s="157">
        <v>1.7133529999999999E-3</v>
      </c>
      <c r="DY203" s="157">
        <v>0</v>
      </c>
      <c r="DZ203" s="157">
        <v>0</v>
      </c>
      <c r="EA203" s="157">
        <v>1.8278190000000001E-3</v>
      </c>
      <c r="EB203" s="157">
        <v>1.126642E-3</v>
      </c>
      <c r="EC203" s="157">
        <v>1.0965500000000001E-4</v>
      </c>
      <c r="ED203" s="157">
        <v>6.4004700000000003E-4</v>
      </c>
      <c r="EE203" s="157">
        <v>1.5971900000000001E-4</v>
      </c>
      <c r="EF203" s="192">
        <v>3.2700000000000002E-5</v>
      </c>
      <c r="EG203" s="157">
        <v>0</v>
      </c>
      <c r="EH203" s="157">
        <v>1.3104600000000001E-3</v>
      </c>
      <c r="EI203" s="157">
        <v>0</v>
      </c>
      <c r="EJ203" s="192">
        <v>3.9900000000000001E-5</v>
      </c>
      <c r="EK203" s="157">
        <v>1.916839E-3</v>
      </c>
      <c r="EL203" s="192">
        <v>6.7399999999999998E-5</v>
      </c>
      <c r="EM203" s="157">
        <v>2.5175300000000001E-4</v>
      </c>
      <c r="EN203" s="157">
        <v>1.781536E-3</v>
      </c>
      <c r="EO203" s="157">
        <v>3.01264E-3</v>
      </c>
      <c r="EP203" s="157">
        <v>1.2536419999999999E-3</v>
      </c>
      <c r="EQ203" s="157">
        <v>1.15674E-4</v>
      </c>
      <c r="ER203" s="157">
        <v>9.3032900000000003E-4</v>
      </c>
      <c r="ES203" s="157">
        <v>9.5929800000000003E-4</v>
      </c>
      <c r="ET203" s="157">
        <v>7.6645460000000004E-3</v>
      </c>
      <c r="EU203" s="157">
        <v>6.8472760000000002E-3</v>
      </c>
      <c r="EV203" s="157">
        <v>4.0652889999999997E-3</v>
      </c>
      <c r="EW203" s="157">
        <v>6.2279199999999996E-3</v>
      </c>
      <c r="EX203" s="157">
        <v>1.429402E-3</v>
      </c>
      <c r="EY203" s="157">
        <v>4.0372669999999998E-3</v>
      </c>
      <c r="EZ203" s="157">
        <v>3.0851619999999998E-3</v>
      </c>
      <c r="FA203" s="157">
        <v>6.5504930000000001E-3</v>
      </c>
      <c r="FB203" s="157">
        <v>1.0788359999999999E-3</v>
      </c>
      <c r="FC203" s="157">
        <v>2.98273E-4</v>
      </c>
      <c r="FD203" s="157">
        <v>7.2669E-4</v>
      </c>
      <c r="FE203" s="157">
        <v>0</v>
      </c>
      <c r="FF203" s="157">
        <v>4.0694499999999997E-4</v>
      </c>
      <c r="FG203" s="157">
        <v>5.57414E-4</v>
      </c>
      <c r="FH203" s="157">
        <v>3.5090215000000001E-2</v>
      </c>
      <c r="FI203" s="157">
        <v>1.2684059999999999E-3</v>
      </c>
      <c r="FJ203" s="157">
        <v>4.4761399999999999E-4</v>
      </c>
      <c r="FK203" s="157">
        <v>3.881163E-3</v>
      </c>
      <c r="FL203" s="157">
        <v>5.7792300000000004E-4</v>
      </c>
      <c r="FM203" s="157">
        <v>2.53818E-4</v>
      </c>
      <c r="FN203" s="157">
        <v>5.68211E-4</v>
      </c>
      <c r="FO203" s="157">
        <v>4.3471200000000002E-4</v>
      </c>
      <c r="FP203" s="192">
        <v>8.2299999999999995E-5</v>
      </c>
      <c r="FQ203" s="157">
        <v>1.2063289999999999E-3</v>
      </c>
      <c r="FR203" s="157">
        <v>6.9571300000000004E-4</v>
      </c>
      <c r="FS203" s="157">
        <v>1.0337860000000001E-3</v>
      </c>
      <c r="FT203" s="157">
        <v>4.1393400000000003E-4</v>
      </c>
      <c r="FU203" s="157">
        <v>8.9249700000000002E-4</v>
      </c>
      <c r="FV203" s="157">
        <v>9.5080609999999999E-3</v>
      </c>
      <c r="FW203" s="157">
        <v>5.4552699999999997E-4</v>
      </c>
      <c r="FX203" s="157">
        <v>1.0491299999999999E-3</v>
      </c>
      <c r="FY203" s="157">
        <v>7.0598500000000001E-4</v>
      </c>
      <c r="FZ203" s="157">
        <v>1.7620750000000001E-3</v>
      </c>
      <c r="GA203" s="157">
        <v>5.0564000000000002E-4</v>
      </c>
      <c r="GB203" s="157">
        <v>1.3736727000000001E-2</v>
      </c>
      <c r="GC203" s="157">
        <v>4.1529799999999998E-4</v>
      </c>
      <c r="GD203" s="157">
        <v>8.0968700000000002E-4</v>
      </c>
      <c r="GE203" s="157">
        <v>1.8751550000000001E-3</v>
      </c>
      <c r="GF203" s="157">
        <v>2.3109939999999998E-3</v>
      </c>
      <c r="GG203" s="157">
        <v>1.867912E-3</v>
      </c>
      <c r="GH203" s="157">
        <v>3.3836600000000001E-3</v>
      </c>
      <c r="GI203" s="157">
        <v>2.1612720000000001E-3</v>
      </c>
      <c r="GJ203" s="157">
        <v>4.0407300000000002E-4</v>
      </c>
      <c r="GK203" s="157">
        <v>1.00556E-3</v>
      </c>
      <c r="GL203" s="157">
        <v>5.3925300000000004E-3</v>
      </c>
      <c r="GM203" s="157">
        <v>2.5340760000000001E-3</v>
      </c>
      <c r="GN203" s="192">
        <v>8.0699999999999996E-5</v>
      </c>
      <c r="GO203" s="157">
        <v>1.438389E-3</v>
      </c>
      <c r="GP203" s="157">
        <v>2.1384299999999999E-4</v>
      </c>
      <c r="GQ203" s="157">
        <v>8.4318800000000003E-4</v>
      </c>
      <c r="GR203" s="192">
        <v>5.3000000000000001E-5</v>
      </c>
      <c r="GS203" s="157">
        <v>0</v>
      </c>
      <c r="GT203" s="157">
        <v>0</v>
      </c>
      <c r="GU203" s="157">
        <v>1.3157894999999999E-2</v>
      </c>
      <c r="GV203" s="157">
        <v>0</v>
      </c>
      <c r="GW203" s="157">
        <v>0</v>
      </c>
      <c r="GX203" s="157">
        <v>0</v>
      </c>
      <c r="GY203" s="157">
        <v>0</v>
      </c>
      <c r="GZ203" s="157">
        <v>0</v>
      </c>
      <c r="HA203" s="157">
        <v>0</v>
      </c>
    </row>
    <row r="204" spans="1:209" x14ac:dyDescent="0.2">
      <c r="A204" s="157" t="s">
        <v>4013</v>
      </c>
      <c r="B204" s="157">
        <v>1.4515887999999999E-2</v>
      </c>
      <c r="C204" s="157">
        <v>2.0861319E-2</v>
      </c>
      <c r="D204" s="157">
        <v>2.0202432999999999E-2</v>
      </c>
      <c r="E204" s="157">
        <v>1.5312544000000001E-2</v>
      </c>
      <c r="F204" s="157">
        <v>2.4673496999999999E-2</v>
      </c>
      <c r="G204" s="157">
        <v>7.5887009999999998E-3</v>
      </c>
      <c r="H204" s="157">
        <v>1.4906558E-2</v>
      </c>
      <c r="I204" s="157">
        <v>1.0781211000000001E-2</v>
      </c>
      <c r="J204" s="157">
        <v>4.3951659999999998E-3</v>
      </c>
      <c r="K204" s="157">
        <v>1.0368664E-2</v>
      </c>
      <c r="L204" s="157">
        <v>1.9926300000000001E-2</v>
      </c>
      <c r="M204" s="157">
        <v>1.2903965999999999E-2</v>
      </c>
      <c r="N204" s="157">
        <v>7.4537309999999999E-3</v>
      </c>
      <c r="O204" s="157">
        <v>5.2540460000000001E-3</v>
      </c>
      <c r="P204" s="157">
        <v>1.0089958E-2</v>
      </c>
      <c r="Q204" s="157">
        <v>2.2661187999999999E-2</v>
      </c>
      <c r="R204" s="157">
        <v>1.5227539999999999E-2</v>
      </c>
      <c r="S204" s="157">
        <v>3.0101856999999999E-2</v>
      </c>
      <c r="T204" s="157">
        <v>2.5054149000000001E-2</v>
      </c>
      <c r="U204" s="157">
        <v>1.1403992999999999E-2</v>
      </c>
      <c r="V204" s="157">
        <v>6.7797990000000004E-3</v>
      </c>
      <c r="W204" s="157">
        <v>8.7008999999999993E-3</v>
      </c>
      <c r="X204" s="157">
        <v>6.571342E-3</v>
      </c>
      <c r="Y204" s="157">
        <v>2.062495E-2</v>
      </c>
      <c r="Z204" s="157">
        <v>1.2859304E-2</v>
      </c>
      <c r="AA204" s="157">
        <v>9.0529709999999999E-3</v>
      </c>
      <c r="AB204" s="157">
        <v>1.1875062E-2</v>
      </c>
      <c r="AC204" s="157">
        <v>4.1766386000000003E-2</v>
      </c>
      <c r="AD204" s="157">
        <v>2.0359839000000001E-2</v>
      </c>
      <c r="AE204" s="157">
        <v>2.1803518000000001E-2</v>
      </c>
      <c r="AF204" s="157">
        <v>5.5563879999999998E-3</v>
      </c>
      <c r="AG204" s="157">
        <v>3.4914782999999998E-2</v>
      </c>
      <c r="AH204" s="157">
        <v>1.1392513999999999E-2</v>
      </c>
      <c r="AI204" s="157">
        <v>9.2828960000000005E-3</v>
      </c>
      <c r="AJ204" s="157">
        <v>2.1167028000000001E-2</v>
      </c>
      <c r="AK204" s="157">
        <v>7.4508710000000004E-3</v>
      </c>
      <c r="AL204" s="157">
        <v>1.2823983000000001E-2</v>
      </c>
      <c r="AM204" s="157">
        <v>2.4640019999999999E-2</v>
      </c>
      <c r="AN204" s="157">
        <v>1.7604526999999998E-2</v>
      </c>
      <c r="AO204" s="157">
        <v>1.3383257000000001E-2</v>
      </c>
      <c r="AP204" s="157">
        <v>9.5251439999999993E-3</v>
      </c>
      <c r="AQ204" s="157">
        <v>1.2141002999999999E-2</v>
      </c>
      <c r="AR204" s="157">
        <v>1.6787243E-2</v>
      </c>
      <c r="AS204" s="157">
        <v>1.1158173E-2</v>
      </c>
      <c r="AT204" s="157">
        <v>1.3659543E-2</v>
      </c>
      <c r="AU204" s="157">
        <v>8.3985989999999996E-3</v>
      </c>
      <c r="AV204" s="157">
        <v>2.7660824000000001E-2</v>
      </c>
      <c r="AW204" s="157">
        <v>1.8394420000000002E-2</v>
      </c>
      <c r="AX204" s="157">
        <v>5.2605459999999996E-3</v>
      </c>
      <c r="AY204" s="157">
        <v>1.6240171000000001E-2</v>
      </c>
      <c r="AZ204" s="157">
        <v>1.035778E-2</v>
      </c>
      <c r="BA204" s="157">
        <v>1.9868027999999999E-2</v>
      </c>
      <c r="BB204" s="157">
        <v>1.6858917000000001E-2</v>
      </c>
      <c r="BC204" s="157">
        <v>1.0135053999999999E-2</v>
      </c>
      <c r="BD204" s="157">
        <v>8.4291469999999997E-3</v>
      </c>
      <c r="BE204" s="157">
        <v>9.6290349999999993E-3</v>
      </c>
      <c r="BF204" s="157">
        <v>1.0743266E-2</v>
      </c>
      <c r="BG204" s="157">
        <v>9.9176219999999992E-3</v>
      </c>
      <c r="BH204" s="157">
        <v>5.8227110000000004E-3</v>
      </c>
      <c r="BI204" s="157">
        <v>6.5200120000000004E-3</v>
      </c>
      <c r="BJ204" s="157">
        <v>5.6885379999999999E-3</v>
      </c>
      <c r="BK204" s="157">
        <v>1.1314906E-2</v>
      </c>
      <c r="BL204" s="157">
        <v>8.0838430000000003E-3</v>
      </c>
      <c r="BM204" s="157">
        <v>1.8097643E-2</v>
      </c>
      <c r="BN204" s="157">
        <v>8.8193330000000004E-3</v>
      </c>
      <c r="BO204" s="157">
        <v>1.8795737999999999E-2</v>
      </c>
      <c r="BP204" s="157">
        <v>1.4251845000000001E-2</v>
      </c>
      <c r="BQ204" s="157">
        <v>1.0222993E-2</v>
      </c>
      <c r="BR204" s="157">
        <v>1.7875452999999999E-2</v>
      </c>
      <c r="BS204" s="157">
        <v>1.3877875E-2</v>
      </c>
      <c r="BT204" s="157">
        <v>8.1056040000000006E-3</v>
      </c>
      <c r="BU204" s="157">
        <v>1.6088327999999999E-2</v>
      </c>
      <c r="BV204" s="157">
        <v>8.1745159999999997E-3</v>
      </c>
      <c r="BW204" s="157">
        <v>1.9469809000000001E-2</v>
      </c>
      <c r="BX204" s="157">
        <v>1.0735939E-2</v>
      </c>
      <c r="BY204" s="157">
        <v>2.5940009999999999E-3</v>
      </c>
      <c r="BZ204" s="157">
        <v>1.1573931000000001E-2</v>
      </c>
      <c r="CA204" s="157">
        <v>8.4924059999999992E-3</v>
      </c>
      <c r="CB204" s="157">
        <v>1.0319244E-2</v>
      </c>
      <c r="CC204" s="157">
        <v>4.3835810000000001E-3</v>
      </c>
      <c r="CD204" s="157">
        <v>2.0715556E-2</v>
      </c>
      <c r="CE204" s="157">
        <v>9.2142950000000008E-3</v>
      </c>
      <c r="CF204" s="157">
        <v>1.2406192E-2</v>
      </c>
      <c r="CG204" s="157">
        <v>1.3462873E-2</v>
      </c>
      <c r="CH204" s="157">
        <v>9.6599070000000006E-3</v>
      </c>
      <c r="CI204" s="157">
        <v>1.6634917999999999E-2</v>
      </c>
      <c r="CJ204" s="157">
        <v>1.2446375000000001E-2</v>
      </c>
      <c r="CK204" s="157">
        <v>1.8455744E-2</v>
      </c>
      <c r="CL204" s="157">
        <v>1.7481084000000001E-2</v>
      </c>
      <c r="CM204" s="157">
        <v>3.8835682000000003E-2</v>
      </c>
      <c r="CN204" s="157">
        <v>1.0490760999999999E-2</v>
      </c>
      <c r="CO204" s="157">
        <v>2.9320347E-2</v>
      </c>
      <c r="CP204" s="157">
        <v>1.8024098999999998E-2</v>
      </c>
      <c r="CQ204" s="157">
        <v>2.7805816000000001E-2</v>
      </c>
      <c r="CR204" s="157">
        <v>1.2084803E-2</v>
      </c>
      <c r="CS204" s="157">
        <v>1.1413263999999999E-2</v>
      </c>
      <c r="CT204" s="157">
        <v>7.9963829999999993E-3</v>
      </c>
      <c r="CU204" s="157">
        <v>1.6944422000000001E-2</v>
      </c>
      <c r="CV204" s="157">
        <v>2.7872378999999999E-2</v>
      </c>
      <c r="CW204" s="157">
        <v>2.885996E-2</v>
      </c>
      <c r="CX204" s="157">
        <v>2.1020819E-2</v>
      </c>
      <c r="CY204" s="157">
        <v>3.2512015999999998E-2</v>
      </c>
      <c r="CZ204" s="157">
        <v>1.6739113999999999E-2</v>
      </c>
      <c r="DA204" s="157">
        <v>7.1875230000000003E-3</v>
      </c>
      <c r="DB204" s="157">
        <v>6.3649809999999996E-3</v>
      </c>
      <c r="DC204" s="157">
        <v>8.9430150000000003E-3</v>
      </c>
      <c r="DD204" s="157">
        <v>3.8371830000000001E-3</v>
      </c>
      <c r="DE204" s="157">
        <v>1.3491328E-2</v>
      </c>
      <c r="DF204" s="157">
        <v>1.1026878E-2</v>
      </c>
      <c r="DG204" s="157">
        <v>1.9117647000000002E-2</v>
      </c>
      <c r="DH204" s="157">
        <v>1.4715809E-2</v>
      </c>
      <c r="DI204" s="157">
        <v>2.4420738000000001E-2</v>
      </c>
      <c r="DJ204" s="157">
        <v>7.0066039999999996E-3</v>
      </c>
      <c r="DK204" s="157">
        <v>6.5239549999999997E-3</v>
      </c>
      <c r="DL204" s="157">
        <v>2.6051201999999999E-2</v>
      </c>
      <c r="DM204" s="157">
        <v>1.4127602E-2</v>
      </c>
      <c r="DN204" s="157">
        <v>3.7549059000000003E-2</v>
      </c>
      <c r="DO204" s="157">
        <v>2.0091293E-2</v>
      </c>
      <c r="DP204" s="157">
        <v>1.1686742E-2</v>
      </c>
      <c r="DQ204" s="157">
        <v>7.6779470000000001E-3</v>
      </c>
      <c r="DR204" s="157">
        <v>2.1418955E-2</v>
      </c>
      <c r="DS204" s="157">
        <v>1.3125028E-2</v>
      </c>
      <c r="DT204" s="157">
        <v>1.2364498999999999E-2</v>
      </c>
      <c r="DU204" s="157">
        <v>1.8144084000000001E-2</v>
      </c>
      <c r="DV204" s="157">
        <v>2.6983269999999999E-3</v>
      </c>
      <c r="DW204" s="157">
        <v>2.0514246999999999E-2</v>
      </c>
      <c r="DX204" s="157">
        <v>7.6964920000000001E-3</v>
      </c>
      <c r="DY204" s="157">
        <v>4.9022069000000001E-2</v>
      </c>
      <c r="DZ204" s="157">
        <v>4.6685222999999998E-2</v>
      </c>
      <c r="EA204" s="157">
        <v>2.7188813999999999E-2</v>
      </c>
      <c r="EB204" s="157">
        <v>8.8018869999999996E-3</v>
      </c>
      <c r="EC204" s="157">
        <v>9.1927550000000004E-3</v>
      </c>
      <c r="ED204" s="157">
        <v>1.654276E-2</v>
      </c>
      <c r="EE204" s="157">
        <v>4.8980459999999997E-3</v>
      </c>
      <c r="EF204" s="157">
        <v>3.6982586999999997E-2</v>
      </c>
      <c r="EG204" s="157">
        <v>3.3825732999999997E-2</v>
      </c>
      <c r="EH204" s="157">
        <v>4.4079100000000001E-3</v>
      </c>
      <c r="EI204" s="157">
        <v>3.5582071999999999E-2</v>
      </c>
      <c r="EJ204" s="157">
        <v>6.1773907000000003E-2</v>
      </c>
      <c r="EK204" s="157">
        <v>1.2312002000000001E-2</v>
      </c>
      <c r="EL204" s="157">
        <v>2.4488009000000002E-2</v>
      </c>
      <c r="EM204" s="157">
        <v>1.0733820999999999E-2</v>
      </c>
      <c r="EN204" s="157">
        <v>9.6787920000000003E-3</v>
      </c>
      <c r="EO204" s="157">
        <v>9.7583340000000005E-3</v>
      </c>
      <c r="EP204" s="157">
        <v>6.4800919999999998E-3</v>
      </c>
      <c r="EQ204" s="157">
        <v>7.3230409999999998E-3</v>
      </c>
      <c r="ER204" s="157">
        <v>2.977052E-3</v>
      </c>
      <c r="ES204" s="157">
        <v>4.2026399999999997E-3</v>
      </c>
      <c r="ET204" s="157">
        <v>8.297057E-3</v>
      </c>
      <c r="EU204" s="157">
        <v>1.4029473000000001E-2</v>
      </c>
      <c r="EV204" s="157">
        <v>6.8703380000000001E-3</v>
      </c>
      <c r="EW204" s="157">
        <v>1.2692574E-2</v>
      </c>
      <c r="EX204" s="157">
        <v>3.7552089999999998E-3</v>
      </c>
      <c r="EY204" s="157">
        <v>1.7546584E-2</v>
      </c>
      <c r="EZ204" s="157">
        <v>1.7754235E-2</v>
      </c>
      <c r="FA204" s="157">
        <v>1.9105606000000001E-2</v>
      </c>
      <c r="FB204" s="157">
        <v>1.3485449E-2</v>
      </c>
      <c r="FC204" s="157">
        <v>1.4940752E-2</v>
      </c>
      <c r="FD204" s="157">
        <v>2.981933E-3</v>
      </c>
      <c r="FE204" s="157">
        <v>1.2660785000000001E-2</v>
      </c>
      <c r="FF204" s="157">
        <v>1.0444927E-2</v>
      </c>
      <c r="FG204" s="157">
        <v>1.090938E-2</v>
      </c>
      <c r="FH204" s="157">
        <v>1.7260592000000002E-2</v>
      </c>
      <c r="FI204" s="157">
        <v>6.3916615999999996E-2</v>
      </c>
      <c r="FJ204" s="157">
        <v>4.9237559999999996E-3</v>
      </c>
      <c r="FK204" s="157">
        <v>8.7326160000000003E-3</v>
      </c>
      <c r="FL204" s="157">
        <v>9.7925900000000003E-3</v>
      </c>
      <c r="FM204" s="157">
        <v>1.2140954000000001E-2</v>
      </c>
      <c r="FN204" s="157">
        <v>7.8189300000000003E-2</v>
      </c>
      <c r="FO204" s="157">
        <v>1.3820209999999999E-2</v>
      </c>
      <c r="FP204" s="157">
        <v>5.1448800000000001E-3</v>
      </c>
      <c r="FQ204" s="157">
        <v>1.0308632E-2</v>
      </c>
      <c r="FR204" s="157">
        <v>1.1276342999999999E-2</v>
      </c>
      <c r="FS204" s="157">
        <v>1.1230675000000001E-2</v>
      </c>
      <c r="FT204" s="157">
        <v>1.1895166E-2</v>
      </c>
      <c r="FU204" s="157">
        <v>1.4625439E-2</v>
      </c>
      <c r="FV204" s="157">
        <v>8.9798359999999997E-3</v>
      </c>
      <c r="FW204" s="157">
        <v>6.2487599999999999E-3</v>
      </c>
      <c r="FX204" s="157">
        <v>3.4288639999999998E-3</v>
      </c>
      <c r="FY204" s="157">
        <v>7.1684590000000003E-3</v>
      </c>
      <c r="FZ204" s="157">
        <v>1.5677947000000001E-2</v>
      </c>
      <c r="GA204" s="157">
        <v>5.7565150000000002E-3</v>
      </c>
      <c r="GB204" s="157">
        <v>1.3610315E-2</v>
      </c>
      <c r="GC204" s="157">
        <v>1.8122098E-2</v>
      </c>
      <c r="GD204" s="157">
        <v>7.4343969999999997E-3</v>
      </c>
      <c r="GE204" s="157">
        <v>9.3757770000000001E-3</v>
      </c>
      <c r="GF204" s="157">
        <v>2.7731925000000001E-2</v>
      </c>
      <c r="GG204" s="157">
        <v>1.9301756999999999E-2</v>
      </c>
      <c r="GH204" s="157">
        <v>1.8365109000000001E-2</v>
      </c>
      <c r="GI204" s="157">
        <v>1.8679566000000002E-2</v>
      </c>
      <c r="GJ204" s="157">
        <v>2.586068E-3</v>
      </c>
      <c r="GK204" s="157">
        <v>7.5417009999999996E-3</v>
      </c>
      <c r="GL204" s="157">
        <v>1.1612135000000001E-2</v>
      </c>
      <c r="GM204" s="157">
        <v>1.4513342E-2</v>
      </c>
      <c r="GN204" s="157">
        <v>9.3616329999999994E-3</v>
      </c>
      <c r="GO204" s="157">
        <v>2.4292792000000001E-2</v>
      </c>
      <c r="GP204" s="157">
        <v>5.2035069999999996E-3</v>
      </c>
      <c r="GQ204" s="157">
        <v>3.9485859999999996E-3</v>
      </c>
      <c r="GR204" s="157">
        <v>1.9458141000000002E-2</v>
      </c>
      <c r="GS204" s="157">
        <v>0.132651197</v>
      </c>
      <c r="GT204" s="157">
        <v>2.5974026000000001E-2</v>
      </c>
      <c r="GU204" s="157">
        <v>2.6315788999999999E-2</v>
      </c>
      <c r="GV204" s="157">
        <v>6.2792876999999997E-2</v>
      </c>
      <c r="GW204" s="157">
        <v>2.7777777999999999E-2</v>
      </c>
      <c r="GX204" s="157">
        <v>2.6666667000000002E-2</v>
      </c>
      <c r="GY204" s="157">
        <v>0</v>
      </c>
      <c r="GZ204" s="157">
        <v>1.8867925000000001E-2</v>
      </c>
      <c r="HA204" s="157">
        <v>1.0638297999999999E-2</v>
      </c>
    </row>
    <row r="205" spans="1:209" x14ac:dyDescent="0.2">
      <c r="A205" s="157" t="s">
        <v>4014</v>
      </c>
      <c r="B205" s="157">
        <v>8.7423542000000007E-2</v>
      </c>
      <c r="C205" s="157">
        <v>7.8921687000000004E-2</v>
      </c>
      <c r="D205" s="157">
        <v>5.4280613999999998E-2</v>
      </c>
      <c r="E205" s="157">
        <v>5.8919498000000001E-2</v>
      </c>
      <c r="F205" s="157">
        <v>4.1140031000000001E-2</v>
      </c>
      <c r="G205" s="157">
        <v>1.5362492E-2</v>
      </c>
      <c r="H205" s="157">
        <v>2.6125870999999998E-2</v>
      </c>
      <c r="I205" s="157">
        <v>8.5356699999999995E-4</v>
      </c>
      <c r="J205" s="157">
        <v>4.4471800000000002E-3</v>
      </c>
      <c r="K205" s="157">
        <v>7.609045E-3</v>
      </c>
      <c r="L205" s="157">
        <v>2.4566670000000001E-3</v>
      </c>
      <c r="M205" s="157">
        <v>2.2853161E-2</v>
      </c>
      <c r="N205" s="157">
        <v>1.5938477E-2</v>
      </c>
      <c r="O205" s="157">
        <v>1.6982220000000001E-3</v>
      </c>
      <c r="P205" s="157">
        <v>7.4119500000000005E-4</v>
      </c>
      <c r="Q205" s="157">
        <v>1.1378E-3</v>
      </c>
      <c r="R205" s="157">
        <v>2.7706269999999999E-3</v>
      </c>
      <c r="S205" s="157">
        <v>2.6363089999999999E-3</v>
      </c>
      <c r="T205" s="157">
        <v>3.0064979999999998E-3</v>
      </c>
      <c r="U205" s="157">
        <v>2.955774E-3</v>
      </c>
      <c r="V205" s="157">
        <v>1.2849139000000001E-2</v>
      </c>
      <c r="W205" s="157">
        <v>1.1545220000000001E-3</v>
      </c>
      <c r="X205" s="157">
        <v>1.7036810000000001E-3</v>
      </c>
      <c r="Y205" s="157">
        <v>4.9611906999999997E-2</v>
      </c>
      <c r="Z205" s="157">
        <v>2.0863385000000002E-2</v>
      </c>
      <c r="AA205" s="157">
        <v>6.9827810000000004E-3</v>
      </c>
      <c r="AB205" s="157">
        <v>1.14759E-3</v>
      </c>
      <c r="AC205" s="157">
        <v>3.1401991999999997E-2</v>
      </c>
      <c r="AD205" s="157">
        <v>1.086893E-3</v>
      </c>
      <c r="AE205" s="157">
        <v>7.6896335999999996E-2</v>
      </c>
      <c r="AF205" s="157">
        <v>4.6128499999999999E-3</v>
      </c>
      <c r="AG205" s="157">
        <v>1.6856334000000001E-2</v>
      </c>
      <c r="AH205" s="157">
        <v>4.2967459999999997E-3</v>
      </c>
      <c r="AI205" s="157">
        <v>1.0791367E-2</v>
      </c>
      <c r="AJ205" s="157">
        <v>1.5981815999999999E-2</v>
      </c>
      <c r="AK205" s="157">
        <v>5.0759059999999998E-3</v>
      </c>
      <c r="AL205" s="157">
        <v>7.4945399999999998E-4</v>
      </c>
      <c r="AM205" s="157">
        <v>5.6686530000000001E-3</v>
      </c>
      <c r="AN205" s="157">
        <v>5.6585979999999999E-3</v>
      </c>
      <c r="AO205" s="157">
        <v>6.5018849999999998E-3</v>
      </c>
      <c r="AP205" s="157">
        <v>1.0505673E-2</v>
      </c>
      <c r="AQ205" s="157">
        <v>9.8593320000000002E-3</v>
      </c>
      <c r="AR205" s="157">
        <v>1.255859E-2</v>
      </c>
      <c r="AS205" s="157">
        <v>4.2993123000000001E-2</v>
      </c>
      <c r="AT205" s="157">
        <v>4.0623975999999999E-2</v>
      </c>
      <c r="AU205" s="157">
        <v>2.7308329999999998E-3</v>
      </c>
      <c r="AV205" s="157">
        <v>1.9582879999999999E-3</v>
      </c>
      <c r="AW205" s="157">
        <v>2.2223740000000001E-3</v>
      </c>
      <c r="AX205" s="157">
        <v>8.1058729999999996E-3</v>
      </c>
      <c r="AY205" s="157">
        <v>1.2511147E-2</v>
      </c>
      <c r="AZ205" s="157">
        <v>7.1328299999999997E-3</v>
      </c>
      <c r="BA205" s="157">
        <v>4.3589249999999996E-3</v>
      </c>
      <c r="BB205" s="157">
        <v>4.165434E-3</v>
      </c>
      <c r="BC205" s="157">
        <v>3.3005128000000002E-2</v>
      </c>
      <c r="BD205" s="157">
        <v>3.0352324E-2</v>
      </c>
      <c r="BE205" s="157">
        <v>6.0490090000000002E-3</v>
      </c>
      <c r="BF205" s="157">
        <v>1.4248162E-2</v>
      </c>
      <c r="BG205" s="157">
        <v>2.3114239999999999E-3</v>
      </c>
      <c r="BH205" s="157">
        <v>3.2598190000000002E-3</v>
      </c>
      <c r="BI205" s="157">
        <v>9.7529300000000001E-4</v>
      </c>
      <c r="BJ205" s="157">
        <v>1.2465972000000001E-2</v>
      </c>
      <c r="BK205" s="157">
        <v>2.6866443E-2</v>
      </c>
      <c r="BL205" s="157">
        <v>2.0459992E-2</v>
      </c>
      <c r="BM205" s="157">
        <v>2.5252529999999999E-3</v>
      </c>
      <c r="BN205" s="157">
        <v>1.469889E-3</v>
      </c>
      <c r="BO205" s="157">
        <v>2.2599372999999999E-2</v>
      </c>
      <c r="BP205" s="157">
        <v>1.7315329999999999E-3</v>
      </c>
      <c r="BQ205" s="157">
        <v>1.3869790999999999E-2</v>
      </c>
      <c r="BR205" s="157">
        <v>1.57507E-3</v>
      </c>
      <c r="BS205" s="157">
        <v>3.3420189999999999E-3</v>
      </c>
      <c r="BT205" s="157">
        <v>2.5474759999999999E-3</v>
      </c>
      <c r="BU205" s="157">
        <v>2.343398E-3</v>
      </c>
      <c r="BV205" s="157">
        <v>5.6080979999999997E-3</v>
      </c>
      <c r="BW205" s="157">
        <v>2.8445760000000001E-3</v>
      </c>
      <c r="BX205" s="157">
        <v>2.5186321000000001E-2</v>
      </c>
      <c r="BY205" s="157">
        <v>2.1029038E-2</v>
      </c>
      <c r="BZ205" s="157">
        <v>9.1601159999999994E-3</v>
      </c>
      <c r="CA205" s="157">
        <v>4.5498079999999998E-3</v>
      </c>
      <c r="CB205" s="157">
        <v>4.8817030000000003E-3</v>
      </c>
      <c r="CC205" s="157">
        <v>1.1140093E-2</v>
      </c>
      <c r="CD205" s="157">
        <v>9.5087799999999997E-3</v>
      </c>
      <c r="CE205" s="157">
        <v>9.7434940000000001E-3</v>
      </c>
      <c r="CF205" s="157">
        <v>4.7907840000000002E-3</v>
      </c>
      <c r="CG205" s="157">
        <v>1.3046495E-2</v>
      </c>
      <c r="CH205" s="157">
        <v>2.4349353000000001E-2</v>
      </c>
      <c r="CI205" s="157">
        <v>5.9033209999999996E-3</v>
      </c>
      <c r="CJ205" s="157">
        <v>7.9444900000000002E-4</v>
      </c>
      <c r="CK205" s="157">
        <v>1.4527850000000001E-3</v>
      </c>
      <c r="CL205" s="157">
        <v>1.3481926E-2</v>
      </c>
      <c r="CM205" s="157">
        <v>7.789715E-3</v>
      </c>
      <c r="CN205" s="157">
        <v>3.4969200000000001E-3</v>
      </c>
      <c r="CO205" s="157">
        <v>1.2810349E-2</v>
      </c>
      <c r="CP205" s="157">
        <v>4.9497530000000003E-3</v>
      </c>
      <c r="CQ205" s="157">
        <v>5.9000240000000002E-3</v>
      </c>
      <c r="CR205" s="157">
        <v>2.4972929999999998E-3</v>
      </c>
      <c r="CS205" s="157">
        <v>4.3568440000000003E-3</v>
      </c>
      <c r="CT205" s="157">
        <v>4.8311480000000004E-3</v>
      </c>
      <c r="CU205" s="157">
        <v>1.833985E-3</v>
      </c>
      <c r="CV205" s="157">
        <v>8.0659600000000003E-4</v>
      </c>
      <c r="CW205" s="157">
        <v>1.5219119999999999E-2</v>
      </c>
      <c r="CX205" s="157">
        <v>8.3725099999999997E-3</v>
      </c>
      <c r="CY205" s="157">
        <v>1.98884E-3</v>
      </c>
      <c r="CZ205" s="157">
        <v>9.5325200000000003E-4</v>
      </c>
      <c r="DA205" s="157">
        <v>4.4844200000000001E-4</v>
      </c>
      <c r="DB205" s="157">
        <v>8.9741199999999999E-4</v>
      </c>
      <c r="DC205" s="157">
        <v>1.027582E-3</v>
      </c>
      <c r="DD205" s="157">
        <v>1.4280340000000001E-2</v>
      </c>
      <c r="DE205" s="157">
        <v>2.396399E-3</v>
      </c>
      <c r="DF205" s="157">
        <v>5.5134400000000005E-4</v>
      </c>
      <c r="DG205" s="157">
        <v>2.0588239999999999E-3</v>
      </c>
      <c r="DH205" s="157">
        <v>5.4002970000000001E-3</v>
      </c>
      <c r="DI205" s="157">
        <v>5.0011090000000001E-3</v>
      </c>
      <c r="DJ205" s="157">
        <v>2.0315799999999998E-2</v>
      </c>
      <c r="DK205" s="157">
        <v>1.8858309999999999E-3</v>
      </c>
      <c r="DL205" s="157">
        <v>2.1159098000000001E-2</v>
      </c>
      <c r="DM205" s="157">
        <v>1.794281E-2</v>
      </c>
      <c r="DN205" s="157">
        <v>1.3868678000000001E-2</v>
      </c>
      <c r="DO205" s="157">
        <v>3.18141E-3</v>
      </c>
      <c r="DP205" s="157">
        <v>8.0598200000000001E-4</v>
      </c>
      <c r="DQ205" s="157">
        <v>2.3073282000000001E-2</v>
      </c>
      <c r="DR205" s="157">
        <v>5.71172E-4</v>
      </c>
      <c r="DS205" s="157">
        <v>2.225351E-3</v>
      </c>
      <c r="DT205" s="157">
        <v>6.9444440000000001E-3</v>
      </c>
      <c r="DU205" s="157">
        <v>1.9664653000000001E-2</v>
      </c>
      <c r="DV205" s="157">
        <v>6.7795470000000004E-3</v>
      </c>
      <c r="DW205" s="157">
        <v>2.7468229999999998E-3</v>
      </c>
      <c r="DX205" s="157">
        <v>1.2319826000000001E-2</v>
      </c>
      <c r="DY205" s="157">
        <v>8.6657200000000002E-4</v>
      </c>
      <c r="DZ205" s="157">
        <v>9.4888700000000004E-4</v>
      </c>
      <c r="EA205" s="157">
        <v>5.3920670000000004E-3</v>
      </c>
      <c r="EB205" s="157">
        <v>4.7178109999999997E-3</v>
      </c>
      <c r="EC205" s="157">
        <v>3.6551699999999999E-4</v>
      </c>
      <c r="ED205" s="157">
        <v>5.2188470000000004E-3</v>
      </c>
      <c r="EE205" s="157">
        <v>1.5971889999999999E-3</v>
      </c>
      <c r="EF205" s="157">
        <v>5.2272199999999999E-4</v>
      </c>
      <c r="EG205" s="157">
        <v>1.131602E-3</v>
      </c>
      <c r="EH205" s="157">
        <v>1.1992693E-2</v>
      </c>
      <c r="EI205" s="157">
        <v>1.0415369999999999E-3</v>
      </c>
      <c r="EJ205" s="157">
        <v>5.7788499999999999E-4</v>
      </c>
      <c r="EK205" s="157">
        <v>1.179593E-3</v>
      </c>
      <c r="EL205" s="157">
        <v>3.7052E-4</v>
      </c>
      <c r="EM205" s="157">
        <v>3.1057133000000001E-2</v>
      </c>
      <c r="EN205" s="157">
        <v>6.993193E-3</v>
      </c>
      <c r="EO205" s="157">
        <v>2.4887026E-2</v>
      </c>
      <c r="EP205" s="157">
        <v>1.0064449999999999E-3</v>
      </c>
      <c r="EQ205" s="157">
        <v>1.8223072E-2</v>
      </c>
      <c r="ER205" s="157">
        <v>2.3175522E-2</v>
      </c>
      <c r="ES205" s="157">
        <v>9.2503770000000006E-3</v>
      </c>
      <c r="ET205" s="157">
        <v>3.1662759999999998E-2</v>
      </c>
      <c r="EU205" s="157">
        <v>4.46561E-4</v>
      </c>
      <c r="EV205" s="157">
        <v>2.1078520999999999E-2</v>
      </c>
      <c r="EW205" s="157">
        <v>9.2872500000000004E-4</v>
      </c>
      <c r="EX205" s="157">
        <v>1.0538812E-2</v>
      </c>
      <c r="EY205" s="157">
        <v>9.31677E-4</v>
      </c>
      <c r="EZ205" s="157">
        <v>5.2389500000000002E-4</v>
      </c>
      <c r="FA205" s="157">
        <v>5.4587400000000001E-4</v>
      </c>
      <c r="FB205" s="157">
        <v>2.4273799999999999E-4</v>
      </c>
      <c r="FC205" s="157">
        <v>3.2538800000000002E-4</v>
      </c>
      <c r="FD205" s="157">
        <v>1.4483675E-2</v>
      </c>
      <c r="FE205" s="157">
        <v>2.7274564000000001E-2</v>
      </c>
      <c r="FF205" s="157">
        <v>1.3632663999999999E-2</v>
      </c>
      <c r="FG205" s="157">
        <v>1.1864947000000001E-2</v>
      </c>
      <c r="FH205" s="157">
        <v>9.0096499999999999E-4</v>
      </c>
      <c r="FI205" s="157">
        <v>6.6729170000000004E-3</v>
      </c>
      <c r="FJ205" s="157">
        <v>1.8202979999999999E-3</v>
      </c>
      <c r="FK205" s="157">
        <v>5.0547520999999998E-2</v>
      </c>
      <c r="FL205" s="157">
        <v>1.3099595E-2</v>
      </c>
      <c r="FM205" s="157">
        <v>4.5264179999999999E-3</v>
      </c>
      <c r="FN205" s="157">
        <v>1.136422E-3</v>
      </c>
      <c r="FO205" s="157">
        <v>2.8075099999999998E-4</v>
      </c>
      <c r="FP205" s="157">
        <v>7.614422E-3</v>
      </c>
      <c r="FQ205" s="157">
        <v>8.8516370000000007E-3</v>
      </c>
      <c r="FR205" s="157">
        <v>4.9279599999999999E-4</v>
      </c>
      <c r="FS205" s="157">
        <v>2.3495100000000001E-4</v>
      </c>
      <c r="FT205" s="157">
        <v>3.2678999999999998E-4</v>
      </c>
      <c r="FU205" s="157">
        <v>2.3032200000000001E-4</v>
      </c>
      <c r="FV205" s="157">
        <v>1.033485E-3</v>
      </c>
      <c r="FW205" s="157">
        <v>1.9837300000000001E-4</v>
      </c>
      <c r="FX205" s="157">
        <v>1.2743091E-2</v>
      </c>
      <c r="FY205" s="157">
        <v>2.7180406000000001E-2</v>
      </c>
      <c r="FZ205" s="157">
        <v>1.0391720000000001E-3</v>
      </c>
      <c r="GA205" s="157">
        <v>6.9622709999999999E-3</v>
      </c>
      <c r="GB205" s="157">
        <v>6.3205800000000001E-4</v>
      </c>
      <c r="GC205" s="157">
        <v>8.6835099999999995E-4</v>
      </c>
      <c r="GD205" s="157">
        <v>1.0157889E-2</v>
      </c>
      <c r="GE205" s="157">
        <v>8.2461649999999997E-3</v>
      </c>
      <c r="GF205" s="157">
        <v>1.8983159999999999E-3</v>
      </c>
      <c r="GG205" s="157">
        <v>2.9575270000000002E-3</v>
      </c>
      <c r="GH205" s="157">
        <v>1.073437E-3</v>
      </c>
      <c r="GI205" s="157">
        <v>1.5025986999999999E-2</v>
      </c>
      <c r="GJ205" s="157">
        <v>6.7076130000000003E-3</v>
      </c>
      <c r="GK205" s="157">
        <v>3.4603098999999998E-2</v>
      </c>
      <c r="GL205" s="157">
        <v>1.6144506999999999E-2</v>
      </c>
      <c r="GM205" s="157">
        <v>1.0904204000000001E-2</v>
      </c>
      <c r="GN205" s="157">
        <v>1.210556E-2</v>
      </c>
      <c r="GO205" s="157">
        <v>5.913377E-3</v>
      </c>
      <c r="GP205" s="157">
        <v>9.8367669999999997E-3</v>
      </c>
      <c r="GQ205" s="157">
        <v>6.8277629999999997E-3</v>
      </c>
      <c r="GR205" s="157">
        <v>4.7717499999999998E-4</v>
      </c>
      <c r="GS205" s="157">
        <v>1.461721E-3</v>
      </c>
      <c r="GT205" s="157">
        <v>2.5974026000000001E-2</v>
      </c>
      <c r="GU205" s="157">
        <v>2.6315788999999999E-2</v>
      </c>
      <c r="GV205" s="157">
        <v>1.562012E-3</v>
      </c>
      <c r="GW205" s="157">
        <v>0</v>
      </c>
      <c r="GX205" s="157">
        <v>0</v>
      </c>
      <c r="GY205" s="157">
        <v>1.0752688E-2</v>
      </c>
      <c r="GZ205" s="157">
        <v>0</v>
      </c>
      <c r="HA205" s="157">
        <v>0</v>
      </c>
    </row>
    <row r="206" spans="1:209" x14ac:dyDescent="0.2">
      <c r="A206" s="157" t="s">
        <v>4015</v>
      </c>
      <c r="B206" s="157">
        <v>2.3720719999999998E-3</v>
      </c>
      <c r="C206" s="157">
        <v>1.5384789999999999E-3</v>
      </c>
      <c r="D206" s="157">
        <v>1.6929130000000001E-3</v>
      </c>
      <c r="E206" s="157">
        <v>9.0896399999999995E-4</v>
      </c>
      <c r="F206" s="157">
        <v>5.1293499999999995E-4</v>
      </c>
      <c r="G206" s="157">
        <v>1.039353E-3</v>
      </c>
      <c r="H206" s="157">
        <v>2.6157390000000002E-3</v>
      </c>
      <c r="I206" s="157">
        <v>6.6972199999999998E-4</v>
      </c>
      <c r="J206" s="157">
        <v>7.2819300000000003E-4</v>
      </c>
      <c r="K206" s="157">
        <v>2.0094309999999999E-3</v>
      </c>
      <c r="L206" s="157">
        <v>3.65088E-3</v>
      </c>
      <c r="M206" s="157">
        <v>1.455334E-3</v>
      </c>
      <c r="N206" s="157">
        <v>1.605679E-3</v>
      </c>
      <c r="O206" s="157">
        <v>4.8913199999999998E-4</v>
      </c>
      <c r="P206" s="157">
        <v>7.6766599999999996E-4</v>
      </c>
      <c r="Q206" s="157">
        <v>7.2376740000000004E-3</v>
      </c>
      <c r="R206" s="157">
        <v>3.4469219999999998E-3</v>
      </c>
      <c r="S206" s="157">
        <v>3.858598E-3</v>
      </c>
      <c r="T206" s="157">
        <v>6.9181779999999997E-3</v>
      </c>
      <c r="U206" s="157">
        <v>1.764641E-3</v>
      </c>
      <c r="V206" s="157">
        <v>7.7135400000000003E-4</v>
      </c>
      <c r="W206" s="157">
        <v>5.6676600000000001E-4</v>
      </c>
      <c r="X206" s="157">
        <v>4.2591999999999999E-4</v>
      </c>
      <c r="Y206" s="157">
        <v>9.4022599999999995E-4</v>
      </c>
      <c r="Z206" s="157">
        <v>1.178623E-3</v>
      </c>
      <c r="AA206" s="157">
        <v>2.31664E-3</v>
      </c>
      <c r="AB206" s="157">
        <v>6.4863799999999999E-4</v>
      </c>
      <c r="AC206" s="157">
        <v>4.3040220000000002E-3</v>
      </c>
      <c r="AD206" s="157">
        <v>5.0074719999999998E-3</v>
      </c>
      <c r="AE206" s="157">
        <v>1.1541399999999999E-3</v>
      </c>
      <c r="AF206" s="157">
        <v>2.3962899999999999E-4</v>
      </c>
      <c r="AG206" s="157">
        <v>1.429182E-3</v>
      </c>
      <c r="AH206" s="157">
        <v>1.706422E-3</v>
      </c>
      <c r="AI206" s="157">
        <v>2.7461899999999999E-3</v>
      </c>
      <c r="AJ206" s="157">
        <v>1.527151E-3</v>
      </c>
      <c r="AK206" s="157">
        <v>1.047779E-3</v>
      </c>
      <c r="AL206" s="157">
        <v>2.0609970000000002E-3</v>
      </c>
      <c r="AM206" s="157">
        <v>3.4342930000000002E-3</v>
      </c>
      <c r="AN206" s="157">
        <v>5.1622300000000003E-3</v>
      </c>
      <c r="AO206" s="157">
        <v>8.6017199999999998E-4</v>
      </c>
      <c r="AP206" s="157">
        <v>1.400756E-3</v>
      </c>
      <c r="AQ206" s="157">
        <v>1.4652930000000001E-3</v>
      </c>
      <c r="AR206" s="157">
        <v>2.0124309999999999E-3</v>
      </c>
      <c r="AS206" s="157">
        <v>9.1997999999999993E-3</v>
      </c>
      <c r="AT206" s="157">
        <v>2.364358E-3</v>
      </c>
      <c r="AU206" s="157">
        <v>3.5552349999999999E-3</v>
      </c>
      <c r="AV206" s="157">
        <v>4.553021E-3</v>
      </c>
      <c r="AW206" s="157">
        <v>3.1797050000000001E-3</v>
      </c>
      <c r="AX206" s="157">
        <v>7.9404499999999995E-4</v>
      </c>
      <c r="AY206" s="157">
        <v>2.2968630000000001E-3</v>
      </c>
      <c r="AZ206" s="157">
        <v>1.783207E-3</v>
      </c>
      <c r="BA206" s="157">
        <v>6.2373569999999998E-3</v>
      </c>
      <c r="BB206" s="157">
        <v>3.080943E-3</v>
      </c>
      <c r="BC206" s="157">
        <v>3.7795810000000002E-3</v>
      </c>
      <c r="BD206" s="157">
        <v>1.7375870000000001E-3</v>
      </c>
      <c r="BE206" s="157">
        <v>2.3455339999999998E-3</v>
      </c>
      <c r="BF206" s="157">
        <v>1.028611E-3</v>
      </c>
      <c r="BG206" s="157">
        <v>1.464798E-3</v>
      </c>
      <c r="BH206" s="157">
        <v>6.9692699999999996E-4</v>
      </c>
      <c r="BI206" s="157">
        <v>9.0304899999999995E-4</v>
      </c>
      <c r="BJ206" s="157">
        <v>7.3218800000000004E-4</v>
      </c>
      <c r="BK206" s="157">
        <v>2.97942E-3</v>
      </c>
      <c r="BL206" s="157">
        <v>2.4323069999999999E-3</v>
      </c>
      <c r="BM206" s="157">
        <v>2.1043770000000002E-3</v>
      </c>
      <c r="BN206" s="157">
        <v>1.2969609999999999E-3</v>
      </c>
      <c r="BO206" s="157">
        <v>2.4245389999999999E-3</v>
      </c>
      <c r="BP206" s="157">
        <v>1.118836E-3</v>
      </c>
      <c r="BQ206" s="157">
        <v>7.1740300000000003E-4</v>
      </c>
      <c r="BR206" s="157">
        <v>1.384793E-3</v>
      </c>
      <c r="BS206" s="157">
        <v>1.4727539999999999E-3</v>
      </c>
      <c r="BT206" s="157">
        <v>2.4316810000000002E-3</v>
      </c>
      <c r="BU206" s="157">
        <v>1.1266340000000001E-3</v>
      </c>
      <c r="BV206" s="157">
        <v>1.378261E-3</v>
      </c>
      <c r="BW206" s="157">
        <v>2.0079360000000001E-3</v>
      </c>
      <c r="BX206" s="157">
        <v>2.6839849999999998E-3</v>
      </c>
      <c r="BY206" s="157">
        <v>7.3035000000000005E-4</v>
      </c>
      <c r="BZ206" s="157">
        <v>1.9496190000000001E-3</v>
      </c>
      <c r="CA206" s="157">
        <v>8.2956999999999996E-4</v>
      </c>
      <c r="CB206" s="157">
        <v>3.9391959999999998E-3</v>
      </c>
      <c r="CC206" s="157">
        <v>6.394233E-3</v>
      </c>
      <c r="CD206" s="157">
        <v>1.6780199999999999E-3</v>
      </c>
      <c r="CE206" s="157">
        <v>1.8366330000000001E-3</v>
      </c>
      <c r="CF206" s="157">
        <v>2.0769289999999999E-3</v>
      </c>
      <c r="CG206" s="157">
        <v>1.9430949999999999E-3</v>
      </c>
      <c r="CH206" s="157">
        <v>1.437011E-3</v>
      </c>
      <c r="CI206" s="157">
        <v>2.7536259999999999E-3</v>
      </c>
      <c r="CJ206" s="157">
        <v>1.4300090000000001E-3</v>
      </c>
      <c r="CK206" s="157">
        <v>2.771052E-3</v>
      </c>
      <c r="CL206" s="157">
        <v>2.2820679999999999E-3</v>
      </c>
      <c r="CM206" s="157">
        <v>5.9834049999999998E-3</v>
      </c>
      <c r="CN206" s="157">
        <v>1.430558E-3</v>
      </c>
      <c r="CO206" s="157">
        <v>4.5301819999999998E-3</v>
      </c>
      <c r="CP206" s="157">
        <v>2.3998800000000001E-3</v>
      </c>
      <c r="CQ206" s="157">
        <v>4.2417690000000003E-3</v>
      </c>
      <c r="CR206" s="157">
        <v>1.9559220000000001E-3</v>
      </c>
      <c r="CS206" s="157">
        <v>1.6572690000000001E-3</v>
      </c>
      <c r="CT206" s="157">
        <v>1.665913E-3</v>
      </c>
      <c r="CU206" s="157">
        <v>6.5784229999999999E-3</v>
      </c>
      <c r="CV206" s="157">
        <v>1.4697975E-2</v>
      </c>
      <c r="CW206" s="157">
        <v>3.518494E-3</v>
      </c>
      <c r="CX206" s="157">
        <v>1.499888E-3</v>
      </c>
      <c r="CY206" s="157">
        <v>5.3864430000000003E-3</v>
      </c>
      <c r="CZ206" s="157">
        <v>5.5288639999999997E-3</v>
      </c>
      <c r="DA206" s="157">
        <v>2.8650399999999998E-4</v>
      </c>
      <c r="DB206" s="157">
        <v>5.1518099999999997E-4</v>
      </c>
      <c r="DC206" s="157">
        <v>8.8514500000000005E-4</v>
      </c>
      <c r="DD206" s="157">
        <v>2.40764E-4</v>
      </c>
      <c r="DE206" s="157">
        <v>2.0654039999999999E-3</v>
      </c>
      <c r="DF206" s="157">
        <v>2.0675400000000001E-3</v>
      </c>
      <c r="DG206" s="157">
        <v>3.823529E-3</v>
      </c>
      <c r="DH206" s="157">
        <v>2.7676519999999998E-3</v>
      </c>
      <c r="DI206" s="157">
        <v>1.7947530000000001E-3</v>
      </c>
      <c r="DJ206" s="157">
        <v>1.3409769999999999E-3</v>
      </c>
      <c r="DK206" s="157">
        <v>2.5484200000000002E-4</v>
      </c>
      <c r="DL206" s="157">
        <v>1.0804650000000001E-3</v>
      </c>
      <c r="DM206" s="157">
        <v>3.1730439999999999E-3</v>
      </c>
      <c r="DN206" s="157">
        <v>3.4396079999999998E-3</v>
      </c>
      <c r="DO206" s="157">
        <v>6.6048829999999998E-3</v>
      </c>
      <c r="DP206" s="157">
        <v>1.49256E-3</v>
      </c>
      <c r="DQ206" s="157">
        <v>1.788015E-3</v>
      </c>
      <c r="DR206" s="157">
        <v>3.386235E-3</v>
      </c>
      <c r="DS206" s="157">
        <v>1.2284845000000001E-2</v>
      </c>
      <c r="DT206" s="157">
        <v>9.7391600000000002E-4</v>
      </c>
      <c r="DU206" s="157">
        <v>6.16447E-4</v>
      </c>
      <c r="DV206" s="157">
        <v>3.7102000000000001E-4</v>
      </c>
      <c r="DW206" s="157">
        <v>7.3538359999999999E-3</v>
      </c>
      <c r="DX206" s="157">
        <v>1.169432E-3</v>
      </c>
      <c r="DY206" s="157">
        <v>1.1856650999999999E-2</v>
      </c>
      <c r="DZ206" s="157">
        <v>3.3147772999999998E-2</v>
      </c>
      <c r="EA206" s="157">
        <v>4.2039850000000004E-3</v>
      </c>
      <c r="EB206" s="157">
        <v>1.971623E-3</v>
      </c>
      <c r="EC206" s="157">
        <v>1.0782750000000001E-3</v>
      </c>
      <c r="ED206" s="157">
        <v>1.7232040000000001E-3</v>
      </c>
      <c r="EE206" s="157">
        <v>4.2591699999999999E-4</v>
      </c>
      <c r="EF206" s="157">
        <v>8.1675319999999999E-3</v>
      </c>
      <c r="EG206" s="157">
        <v>4.2511550000000004E-3</v>
      </c>
      <c r="EH206" s="157">
        <v>3.1768699999999998E-4</v>
      </c>
      <c r="EI206" s="157">
        <v>4.4944579999999998E-3</v>
      </c>
      <c r="EJ206" s="157">
        <v>4.941913E-3</v>
      </c>
      <c r="EK206" s="157">
        <v>1.1058680000000001E-3</v>
      </c>
      <c r="EL206" s="157">
        <v>9.3977360000000003E-3</v>
      </c>
      <c r="EM206" s="157">
        <v>3.8907200000000002E-4</v>
      </c>
      <c r="EN206" s="157">
        <v>7.4452199999999996E-4</v>
      </c>
      <c r="EO206" s="157">
        <v>1.702797E-3</v>
      </c>
      <c r="EP206" s="157">
        <v>5.8267900000000001E-4</v>
      </c>
      <c r="EQ206" s="157">
        <v>3.73715E-4</v>
      </c>
      <c r="ER206" s="157">
        <v>1.8193090000000001E-3</v>
      </c>
      <c r="ES206" s="157">
        <v>8.4509600000000004E-4</v>
      </c>
      <c r="ET206" s="157">
        <v>2.2695990000000002E-3</v>
      </c>
      <c r="EU206" s="157">
        <v>1.3768980000000001E-3</v>
      </c>
      <c r="EV206" s="157">
        <v>4.4718200000000002E-4</v>
      </c>
      <c r="EW206" s="157">
        <v>2.968278E-3</v>
      </c>
      <c r="EX206" s="157">
        <v>6.0567900000000003E-4</v>
      </c>
      <c r="EY206" s="157">
        <v>3.5714290000000001E-3</v>
      </c>
      <c r="EZ206" s="157">
        <v>2.270214E-3</v>
      </c>
      <c r="FA206" s="157">
        <v>1.226118E-2</v>
      </c>
      <c r="FB206" s="157">
        <v>1.402487E-3</v>
      </c>
      <c r="FC206" s="157">
        <v>1.355785E-3</v>
      </c>
      <c r="FD206" s="157">
        <v>4.00932E-4</v>
      </c>
      <c r="FE206" s="157">
        <v>1.6162699999999999E-3</v>
      </c>
      <c r="FF206" s="157">
        <v>2.4416709999999999E-3</v>
      </c>
      <c r="FG206" s="157">
        <v>1.1148270000000001E-3</v>
      </c>
      <c r="FH206" s="157">
        <v>6.2119159999999996E-3</v>
      </c>
      <c r="FI206" s="157">
        <v>4.1912540000000002E-3</v>
      </c>
      <c r="FJ206" s="157">
        <v>7.4602399999999997E-4</v>
      </c>
      <c r="FK206" s="157">
        <v>6.9306499999999998E-4</v>
      </c>
      <c r="FL206" s="157">
        <v>2.6969759999999998E-3</v>
      </c>
      <c r="FM206" s="157">
        <v>1.0575739999999999E-3</v>
      </c>
      <c r="FN206" s="157">
        <v>1.6443686999999998E-2</v>
      </c>
      <c r="FO206" s="157">
        <v>9.5998800000000005E-4</v>
      </c>
      <c r="FP206" s="157">
        <v>5.3506799999999998E-4</v>
      </c>
      <c r="FQ206" s="157">
        <v>2.5536579999999999E-3</v>
      </c>
      <c r="FR206" s="157">
        <v>1.681306E-3</v>
      </c>
      <c r="FS206" s="157">
        <v>1.3157279999999999E-3</v>
      </c>
      <c r="FT206" s="157">
        <v>1.4378769999999999E-3</v>
      </c>
      <c r="FU206" s="157">
        <v>2.5335409999999998E-3</v>
      </c>
      <c r="FV206" s="157">
        <v>9.8755200000000005E-4</v>
      </c>
      <c r="FW206" s="157">
        <v>9.9186700000000001E-4</v>
      </c>
      <c r="FX206" s="157">
        <v>1.1770730000000001E-3</v>
      </c>
      <c r="FY206" s="157">
        <v>2.9868599999999999E-4</v>
      </c>
      <c r="FZ206" s="157">
        <v>2.7560660000000002E-3</v>
      </c>
      <c r="GA206" s="157">
        <v>1.1668609999999999E-3</v>
      </c>
      <c r="GB206" s="157">
        <v>1.685488E-3</v>
      </c>
      <c r="GC206" s="157">
        <v>1.585684E-3</v>
      </c>
      <c r="GD206" s="157">
        <v>3.4227670000000002E-3</v>
      </c>
      <c r="GE206" s="157">
        <v>2.6206990000000002E-3</v>
      </c>
      <c r="GF206" s="157">
        <v>2.9712779999999999E-3</v>
      </c>
      <c r="GG206" s="157">
        <v>8.4056040000000005E-3</v>
      </c>
      <c r="GH206" s="157">
        <v>1.260122E-3</v>
      </c>
      <c r="GI206" s="157">
        <v>4.6827559999999997E-3</v>
      </c>
      <c r="GJ206" s="157">
        <v>8.8896099999999996E-4</v>
      </c>
      <c r="GK206" s="157">
        <v>1.2717379999999999E-3</v>
      </c>
      <c r="GL206" s="157">
        <v>1.554901E-3</v>
      </c>
      <c r="GM206" s="157">
        <v>1.228643E-3</v>
      </c>
      <c r="GN206" s="157">
        <v>1.9368899999999999E-3</v>
      </c>
      <c r="GO206" s="157">
        <v>9.5892600000000003E-4</v>
      </c>
      <c r="GP206" s="157">
        <v>1.9958659999999998E-3</v>
      </c>
      <c r="GQ206" s="157">
        <v>3.0848300000000002E-4</v>
      </c>
      <c r="GR206" s="157">
        <v>1.9617200000000001E-3</v>
      </c>
      <c r="GS206" s="157">
        <v>4.366892E-2</v>
      </c>
      <c r="GT206" s="157">
        <v>1.2987013E-2</v>
      </c>
      <c r="GU206" s="157">
        <v>0</v>
      </c>
      <c r="GV206" s="157">
        <v>1.0934083000000001E-2</v>
      </c>
      <c r="GW206" s="157">
        <v>0</v>
      </c>
      <c r="GX206" s="157">
        <v>0</v>
      </c>
      <c r="GY206" s="157">
        <v>2.1505376E-2</v>
      </c>
      <c r="GZ206" s="157">
        <v>0</v>
      </c>
      <c r="HA206" s="157">
        <v>0</v>
      </c>
    </row>
    <row r="207" spans="1:209" x14ac:dyDescent="0.2">
      <c r="A207" s="157" t="s">
        <v>4016</v>
      </c>
      <c r="B207" s="157">
        <v>0</v>
      </c>
      <c r="C207" s="192">
        <v>1.15E-5</v>
      </c>
      <c r="D207" s="192">
        <v>1.0200000000000001E-5</v>
      </c>
      <c r="E207" s="192">
        <v>4.6600000000000001E-5</v>
      </c>
      <c r="F207" s="157">
        <v>0</v>
      </c>
      <c r="G207" s="157">
        <v>2.6795375999999999E-2</v>
      </c>
      <c r="H207" s="157">
        <v>3.6336704999999997E-2</v>
      </c>
      <c r="I207" s="157">
        <v>2.23241E-4</v>
      </c>
      <c r="J207" s="157">
        <v>2.5920209999999999E-3</v>
      </c>
      <c r="K207" s="157">
        <v>0</v>
      </c>
      <c r="L207" s="157">
        <v>2.354306E-3</v>
      </c>
      <c r="M207" s="157">
        <v>1.85224E-4</v>
      </c>
      <c r="N207" s="157">
        <v>0</v>
      </c>
      <c r="O207" s="157">
        <v>6.666483E-3</v>
      </c>
      <c r="P207" s="192">
        <v>7.0599999999999995E-5</v>
      </c>
      <c r="Q207" s="157">
        <v>1.58028E-4</v>
      </c>
      <c r="R207" s="157">
        <v>0</v>
      </c>
      <c r="S207" s="157">
        <v>0</v>
      </c>
      <c r="T207" s="157">
        <v>1.9396800000000001E-4</v>
      </c>
      <c r="U207" s="157">
        <v>0</v>
      </c>
      <c r="V207" s="157">
        <v>0</v>
      </c>
      <c r="W207" s="157">
        <v>2.8180840000000002E-3</v>
      </c>
      <c r="X207" s="157">
        <v>1.21692E-4</v>
      </c>
      <c r="Y207" s="192">
        <v>2.0000000000000002E-5</v>
      </c>
      <c r="Z207" s="157">
        <v>1.2313999999999999E-4</v>
      </c>
      <c r="AA207" s="157">
        <v>1.938749E-3</v>
      </c>
      <c r="AB207" s="157">
        <v>1.59665E-4</v>
      </c>
      <c r="AC207" s="157">
        <v>2.4318690000000001E-3</v>
      </c>
      <c r="AD207" s="157">
        <v>4.0758499999999998E-3</v>
      </c>
      <c r="AE207" s="192">
        <v>2.7800000000000001E-5</v>
      </c>
      <c r="AF207" s="157">
        <v>6.2902499999999996E-4</v>
      </c>
      <c r="AG207" s="157">
        <v>3.8734799999999998E-4</v>
      </c>
      <c r="AH207" s="157">
        <v>1.84146E-4</v>
      </c>
      <c r="AI207" s="157">
        <v>1.4311129999999999E-3</v>
      </c>
      <c r="AJ207" s="192">
        <v>3.5500000000000002E-5</v>
      </c>
      <c r="AK207" s="157">
        <v>2.7940799999999998E-4</v>
      </c>
      <c r="AL207" s="192">
        <v>2.0800000000000001E-5</v>
      </c>
      <c r="AM207" s="157">
        <v>6.2065500000000001E-4</v>
      </c>
      <c r="AN207" s="157">
        <v>1.456014E-3</v>
      </c>
      <c r="AO207" s="157">
        <v>7.5897499999999995E-4</v>
      </c>
      <c r="AP207" s="157">
        <v>4.2022700000000001E-4</v>
      </c>
      <c r="AQ207" s="157">
        <v>1.4652900000000001E-4</v>
      </c>
      <c r="AR207" s="157">
        <v>2.2926399999999999E-4</v>
      </c>
      <c r="AS207" s="157">
        <v>3.4613109999999999E-3</v>
      </c>
      <c r="AT207" s="157">
        <v>4.9576295999999999E-2</v>
      </c>
      <c r="AU207" s="157">
        <v>1.0305E-4</v>
      </c>
      <c r="AV207" s="157">
        <v>6.3154800000000001E-3</v>
      </c>
      <c r="AW207" s="157">
        <v>1.1795678E-2</v>
      </c>
      <c r="AX207" s="157">
        <v>0</v>
      </c>
      <c r="AY207" s="157">
        <v>0</v>
      </c>
      <c r="AZ207" s="157">
        <v>1.8970289999999999E-3</v>
      </c>
      <c r="BA207" s="157">
        <v>8.6696899999999999E-4</v>
      </c>
      <c r="BB207" s="157">
        <v>4.1900800000000001E-4</v>
      </c>
      <c r="BC207" s="157">
        <v>4.8147499999999998E-4</v>
      </c>
      <c r="BD207" s="157">
        <v>3.3272899999999998E-4</v>
      </c>
      <c r="BE207" s="157">
        <v>2.4689800000000001E-4</v>
      </c>
      <c r="BF207" s="192">
        <v>3.8099999999999998E-5</v>
      </c>
      <c r="BG207" s="192">
        <v>6.7199999999999994E-5</v>
      </c>
      <c r="BH207" s="157">
        <v>0</v>
      </c>
      <c r="BI207" s="157">
        <v>0</v>
      </c>
      <c r="BJ207" s="192">
        <v>1.88E-5</v>
      </c>
      <c r="BK207" s="157">
        <v>4.8221800000000002E-4</v>
      </c>
      <c r="BL207" s="157">
        <v>5.5907286E-2</v>
      </c>
      <c r="BM207" s="157">
        <v>4.2087500000000003E-4</v>
      </c>
      <c r="BN207" s="192">
        <v>4.32E-5</v>
      </c>
      <c r="BO207" s="157">
        <v>2.7782102999999999E-2</v>
      </c>
      <c r="BP207" s="192">
        <v>5.3300000000000001E-5</v>
      </c>
      <c r="BQ207" s="157">
        <v>0</v>
      </c>
      <c r="BR207" s="192">
        <v>5.2899999999999998E-5</v>
      </c>
      <c r="BS207" s="157">
        <v>0</v>
      </c>
      <c r="BT207" s="157">
        <v>0</v>
      </c>
      <c r="BU207" s="192">
        <v>4.5099999999999998E-5</v>
      </c>
      <c r="BV207" s="192">
        <v>9.5099999999999994E-5</v>
      </c>
      <c r="BW207" s="192">
        <v>7.1699999999999995E-5</v>
      </c>
      <c r="BX207" s="157">
        <v>9.58566E-4</v>
      </c>
      <c r="BY207" s="157">
        <v>8.3108800000000001E-4</v>
      </c>
      <c r="BZ207" s="157">
        <v>8.3555100000000002E-4</v>
      </c>
      <c r="CA207" s="157">
        <v>2.39464E-4</v>
      </c>
      <c r="CB207" s="157">
        <v>2.1750200000000001E-4</v>
      </c>
      <c r="CC207" s="157">
        <v>1.9019670000000001E-3</v>
      </c>
      <c r="CD207" s="192">
        <v>4.0000000000000003E-5</v>
      </c>
      <c r="CE207" s="157">
        <v>1.2451699999999999E-4</v>
      </c>
      <c r="CF207" s="157">
        <v>3.3230899999999998E-4</v>
      </c>
      <c r="CG207" s="157">
        <v>0</v>
      </c>
      <c r="CH207" s="192">
        <v>7.9800000000000002E-5</v>
      </c>
      <c r="CI207" s="157">
        <v>4.5265099999999999E-4</v>
      </c>
      <c r="CJ207" s="157">
        <v>1.05927E-4</v>
      </c>
      <c r="CK207" s="157">
        <v>1.07614E-4</v>
      </c>
      <c r="CL207" s="157">
        <v>1.21858E-4</v>
      </c>
      <c r="CM207" s="192">
        <v>1.88E-5</v>
      </c>
      <c r="CN207" s="192">
        <v>1.3200000000000001E-5</v>
      </c>
      <c r="CO207" s="192">
        <v>2.5199999999999999E-5</v>
      </c>
      <c r="CP207" s="192">
        <v>5.0000000000000002E-5</v>
      </c>
      <c r="CQ207" s="157">
        <v>1.9226099999999999E-4</v>
      </c>
      <c r="CR207" s="157">
        <v>1.04782E-4</v>
      </c>
      <c r="CS207" s="157">
        <v>3.1269199999999999E-4</v>
      </c>
      <c r="CT207" s="157">
        <v>5.2357300000000005E-4</v>
      </c>
      <c r="CU207" s="157">
        <v>2.3921500000000001E-4</v>
      </c>
      <c r="CV207" s="157">
        <v>2.38991E-4</v>
      </c>
      <c r="CW207" s="157">
        <v>1.3053399999999999E-4</v>
      </c>
      <c r="CX207" s="157">
        <v>4.4772799999999999E-4</v>
      </c>
      <c r="CY207" s="157">
        <v>1.8231040000000001E-3</v>
      </c>
      <c r="CZ207" s="157">
        <v>6.7871579999999997E-3</v>
      </c>
      <c r="DA207" s="157">
        <v>3.61245E-4</v>
      </c>
      <c r="DB207" s="157">
        <v>5.8165599999999995E-4</v>
      </c>
      <c r="DC207" s="157">
        <v>2.13656E-4</v>
      </c>
      <c r="DD207" s="157">
        <v>1.3543E-4</v>
      </c>
      <c r="DE207" s="157">
        <v>0</v>
      </c>
      <c r="DF207" s="192">
        <v>4.5899999999999998E-5</v>
      </c>
      <c r="DG207" s="157">
        <v>0</v>
      </c>
      <c r="DH207" s="157">
        <v>1.35007E-4</v>
      </c>
      <c r="DI207" s="157">
        <v>0</v>
      </c>
      <c r="DJ207" s="157">
        <v>2.0114699999999999E-4</v>
      </c>
      <c r="DK207" s="157">
        <v>0</v>
      </c>
      <c r="DL207" s="157">
        <v>4.5019400000000001E-4</v>
      </c>
      <c r="DM207" s="157">
        <v>1.548748E-3</v>
      </c>
      <c r="DN207" s="157">
        <v>7.0776559999999999E-3</v>
      </c>
      <c r="DO207" s="157">
        <v>7.4348160000000003E-3</v>
      </c>
      <c r="DP207" s="157">
        <v>1.7433095999999999E-2</v>
      </c>
      <c r="DQ207" s="192">
        <v>1.31E-5</v>
      </c>
      <c r="DR207" s="157">
        <v>0</v>
      </c>
      <c r="DS207" s="157">
        <v>2.0436900000000001E-4</v>
      </c>
      <c r="DT207" s="157">
        <v>5.0812999999999997E-4</v>
      </c>
      <c r="DU207" s="157">
        <v>8.5069659999999995E-3</v>
      </c>
      <c r="DV207" s="157">
        <v>6.5771720000000001E-3</v>
      </c>
      <c r="DW207" s="157">
        <v>6.8149020000000003E-3</v>
      </c>
      <c r="DX207" s="157">
        <v>2.4476499999999998E-4</v>
      </c>
      <c r="DY207" s="192">
        <v>8.1000000000000004E-6</v>
      </c>
      <c r="DZ207" s="157">
        <v>0</v>
      </c>
      <c r="EA207" s="192">
        <v>9.1399999999999999E-5</v>
      </c>
      <c r="EB207" s="157">
        <v>4.2249099999999999E-4</v>
      </c>
      <c r="EC207" s="192">
        <v>3.6600000000000002E-5</v>
      </c>
      <c r="ED207" s="192">
        <v>9.8499999999999995E-5</v>
      </c>
      <c r="EE207" s="157">
        <v>1.0647899999999999E-4</v>
      </c>
      <c r="EF207" s="157">
        <v>0</v>
      </c>
      <c r="EG207" s="157">
        <v>0</v>
      </c>
      <c r="EH207" s="157">
        <v>6.3537399999999996E-4</v>
      </c>
      <c r="EI207" s="192">
        <v>1.13E-5</v>
      </c>
      <c r="EJ207" s="192">
        <v>1.9899999999999999E-5</v>
      </c>
      <c r="EK207" s="192">
        <v>7.3700000000000002E-5</v>
      </c>
      <c r="EL207" s="157">
        <v>0</v>
      </c>
      <c r="EM207" s="192">
        <v>1.5299999999999999E-5</v>
      </c>
      <c r="EN207" s="192">
        <v>5.3199999999999999E-5</v>
      </c>
      <c r="EO207" s="157">
        <v>0</v>
      </c>
      <c r="EP207" s="157">
        <v>1.1300430000000001E-3</v>
      </c>
      <c r="EQ207" s="192">
        <v>6.2299999999999996E-5</v>
      </c>
      <c r="ER207" s="157">
        <v>1.0130250000000001E-3</v>
      </c>
      <c r="ES207" s="157">
        <v>1.8272300000000001E-4</v>
      </c>
      <c r="ET207" s="157">
        <v>7.0692400000000005E-4</v>
      </c>
      <c r="EU207" s="157">
        <v>0</v>
      </c>
      <c r="EV207" s="157">
        <v>2.2359100000000001E-4</v>
      </c>
      <c r="EW207" s="192">
        <v>1.8199999999999999E-5</v>
      </c>
      <c r="EX207" s="157">
        <v>2.42272E-4</v>
      </c>
      <c r="EY207" s="157">
        <v>1.5424431000000001E-2</v>
      </c>
      <c r="EZ207" s="192">
        <v>5.8199999999999998E-5</v>
      </c>
      <c r="FA207" s="157">
        <v>5.4587400000000001E-4</v>
      </c>
      <c r="FB207" s="157">
        <v>3.5062199999999998E-4</v>
      </c>
      <c r="FC207" s="157">
        <v>2.8742640000000001E-3</v>
      </c>
      <c r="FD207" s="157">
        <v>2.25524E-4</v>
      </c>
      <c r="FE207" s="157">
        <v>3.0911172000000001E-2</v>
      </c>
      <c r="FF207" s="157">
        <v>1.6481281E-2</v>
      </c>
      <c r="FG207" s="157">
        <v>5.4148750000000002E-2</v>
      </c>
      <c r="FH207" s="192">
        <v>2.37E-5</v>
      </c>
      <c r="FI207" s="157">
        <v>3.3088799999999999E-4</v>
      </c>
      <c r="FJ207" s="157">
        <v>6.8932589999999997E-3</v>
      </c>
      <c r="FK207" s="157">
        <v>0</v>
      </c>
      <c r="FL207" s="157">
        <v>0</v>
      </c>
      <c r="FM207" s="157">
        <v>1.26909E-4</v>
      </c>
      <c r="FN207" s="157">
        <v>0</v>
      </c>
      <c r="FO207" s="157">
        <v>3.1969429999999998E-3</v>
      </c>
      <c r="FP207" s="192">
        <v>8.2299999999999995E-5</v>
      </c>
      <c r="FQ207" s="192">
        <v>6.2700000000000006E-5</v>
      </c>
      <c r="FR207" s="157">
        <v>9.1892050000000006E-3</v>
      </c>
      <c r="FS207" s="157">
        <v>1.3157279999999999E-3</v>
      </c>
      <c r="FT207" s="157">
        <v>5.0107799999999996E-4</v>
      </c>
      <c r="FU207" s="157">
        <v>5.6428859999999997E-3</v>
      </c>
      <c r="FV207" s="192">
        <v>9.1899999999999998E-5</v>
      </c>
      <c r="FW207" s="157">
        <v>2.430073E-3</v>
      </c>
      <c r="FX207" s="157">
        <v>1.6120780000000001E-3</v>
      </c>
      <c r="FY207" s="192">
        <v>5.4299999999999998E-5</v>
      </c>
      <c r="FZ207" s="157">
        <v>0</v>
      </c>
      <c r="GA207" s="192">
        <v>7.7799999999999994E-5</v>
      </c>
      <c r="GB207" s="157">
        <v>0</v>
      </c>
      <c r="GC207" s="157">
        <v>0</v>
      </c>
      <c r="GD207" s="157">
        <v>8.0968700000000002E-4</v>
      </c>
      <c r="GE207" s="157">
        <v>3.6147600000000001E-4</v>
      </c>
      <c r="GF207" s="157">
        <v>1.2834269000000001E-2</v>
      </c>
      <c r="GG207" s="157">
        <v>1.1674449999999999E-2</v>
      </c>
      <c r="GH207" s="157">
        <v>1.5028119E-2</v>
      </c>
      <c r="GI207" s="157">
        <v>4.5283800000000003E-3</v>
      </c>
      <c r="GJ207" s="157">
        <v>1.6162920000000001E-3</v>
      </c>
      <c r="GK207" s="157">
        <v>2.0702700000000001E-4</v>
      </c>
      <c r="GL207" s="192">
        <v>6.6199999999999996E-5</v>
      </c>
      <c r="GM207" s="192">
        <v>3.8399999999999998E-5</v>
      </c>
      <c r="GN207" s="157">
        <v>1.2266968E-2</v>
      </c>
      <c r="GO207" s="157">
        <v>0</v>
      </c>
      <c r="GP207" s="157">
        <v>2.1384279999999999E-3</v>
      </c>
      <c r="GQ207" s="157">
        <v>1.6452400000000001E-4</v>
      </c>
      <c r="GR207" s="157">
        <v>5.8321399999999998E-4</v>
      </c>
      <c r="GS207" s="157">
        <v>0</v>
      </c>
      <c r="GT207" s="157">
        <v>0</v>
      </c>
      <c r="GU207" s="157">
        <v>0</v>
      </c>
      <c r="GV207" s="157">
        <v>0</v>
      </c>
      <c r="GW207" s="157">
        <v>0</v>
      </c>
      <c r="GX207" s="157">
        <v>0</v>
      </c>
      <c r="GY207" s="157">
        <v>0</v>
      </c>
      <c r="GZ207" s="157">
        <v>1.8867925000000001E-2</v>
      </c>
      <c r="HA207" s="157">
        <v>0</v>
      </c>
    </row>
    <row r="208" spans="1:209" x14ac:dyDescent="0.2">
      <c r="A208" s="157" t="s">
        <v>4017</v>
      </c>
      <c r="B208" s="157">
        <v>7.7278829999999996E-3</v>
      </c>
      <c r="C208" s="157">
        <v>1.9810790000000002E-2</v>
      </c>
      <c r="D208" s="157">
        <v>3.3167793000000001E-2</v>
      </c>
      <c r="E208" s="157">
        <v>2.1185848E-2</v>
      </c>
      <c r="F208" s="157">
        <v>1.0114029E-2</v>
      </c>
      <c r="G208" s="157">
        <v>6.9907169999999996E-3</v>
      </c>
      <c r="H208" s="157">
        <v>5.1999619999999998E-3</v>
      </c>
      <c r="I208" s="157">
        <v>1.9382542999999999E-2</v>
      </c>
      <c r="J208" s="157">
        <v>1.1529730000000001E-3</v>
      </c>
      <c r="K208" s="157">
        <v>5.6799909999999997E-3</v>
      </c>
      <c r="L208" s="157">
        <v>6.8923159999999999E-3</v>
      </c>
      <c r="M208" s="157">
        <v>9.0142529999999998E-3</v>
      </c>
      <c r="N208" s="157">
        <v>8.3326289999999994E-3</v>
      </c>
      <c r="O208" s="157">
        <v>1.275041E-3</v>
      </c>
      <c r="P208" s="157">
        <v>9.3487629999999995E-3</v>
      </c>
      <c r="Q208" s="157">
        <v>4.646018E-3</v>
      </c>
      <c r="R208" s="157">
        <v>6.8938439999999997E-3</v>
      </c>
      <c r="S208" s="157">
        <v>1.4307969E-2</v>
      </c>
      <c r="T208" s="157">
        <v>1.0571235E-2</v>
      </c>
      <c r="U208" s="157">
        <v>6.44094E-3</v>
      </c>
      <c r="V208" s="157">
        <v>8.6066900000000002E-3</v>
      </c>
      <c r="W208" s="157">
        <v>3.033245E-3</v>
      </c>
      <c r="X208" s="157">
        <v>2.2147855000000001E-2</v>
      </c>
      <c r="Y208" s="157">
        <v>2.1605184999999999E-2</v>
      </c>
      <c r="Z208" s="157">
        <v>9.7456290000000004E-3</v>
      </c>
      <c r="AA208" s="157">
        <v>3.9432200000000001E-4</v>
      </c>
      <c r="AB208" s="157">
        <v>1.8181817999999999E-2</v>
      </c>
      <c r="AC208" s="157">
        <v>1.7949509999999999E-3</v>
      </c>
      <c r="AD208" s="157">
        <v>1.8438370000000001E-3</v>
      </c>
      <c r="AE208" s="157">
        <v>1.7006187999999998E-2</v>
      </c>
      <c r="AF208" s="157">
        <v>6.1554590000000003E-3</v>
      </c>
      <c r="AG208" s="157">
        <v>6.2510020000000003E-3</v>
      </c>
      <c r="AH208" s="157">
        <v>9.9070679999999998E-3</v>
      </c>
      <c r="AI208" s="157">
        <v>7.0008509999999998E-3</v>
      </c>
      <c r="AJ208" s="157">
        <v>2.6529815000000002E-2</v>
      </c>
      <c r="AK208" s="157">
        <v>1.1199590000000001E-2</v>
      </c>
      <c r="AL208" s="157">
        <v>1.4302071E-2</v>
      </c>
      <c r="AM208" s="157">
        <v>6.9306519999999998E-3</v>
      </c>
      <c r="AN208" s="157">
        <v>5.9729639999999999E-3</v>
      </c>
      <c r="AO208" s="157">
        <v>1.0903939E-2</v>
      </c>
      <c r="AP208" s="157">
        <v>9.1049170000000006E-3</v>
      </c>
      <c r="AQ208" s="157">
        <v>5.4425189999999998E-3</v>
      </c>
      <c r="AR208" s="157">
        <v>1.8417566999999999E-2</v>
      </c>
      <c r="AS208" s="157">
        <v>2.1860909999999998E-3</v>
      </c>
      <c r="AT208" s="157">
        <v>2.4234669999999999E-3</v>
      </c>
      <c r="AU208" s="157">
        <v>4.6372600000000003E-4</v>
      </c>
      <c r="AV208" s="157">
        <v>1.1260160000000001E-3</v>
      </c>
      <c r="AW208" s="157">
        <v>6.0175050000000002E-3</v>
      </c>
      <c r="AX208" s="157">
        <v>7.8411910000000008E-3</v>
      </c>
      <c r="AY208" s="157">
        <v>2.6481479999999999E-3</v>
      </c>
      <c r="AZ208" s="157">
        <v>2.9290132E-2</v>
      </c>
      <c r="BA208" s="157">
        <v>1.1246508000000001E-2</v>
      </c>
      <c r="BB208" s="157">
        <v>4.5351469999999998E-3</v>
      </c>
      <c r="BC208" s="157">
        <v>1.4203519999999999E-3</v>
      </c>
      <c r="BD208" s="157">
        <v>7.0242899999999997E-4</v>
      </c>
      <c r="BE208" s="157">
        <v>7.4069499999999998E-4</v>
      </c>
      <c r="BF208" s="157">
        <v>7.6955310000000002E-3</v>
      </c>
      <c r="BG208" s="157">
        <v>1.142274E-3</v>
      </c>
      <c r="BH208" s="157">
        <v>1.1465570000000001E-3</v>
      </c>
      <c r="BI208" s="157">
        <v>1.5713050000000001E-3</v>
      </c>
      <c r="BJ208" s="157">
        <v>4.3368069999999998E-3</v>
      </c>
      <c r="BK208" s="157">
        <v>2.5316459999999998E-3</v>
      </c>
      <c r="BL208" s="157">
        <v>4.0419219999999999E-3</v>
      </c>
      <c r="BM208" s="157">
        <v>1.6835019999999999E-3</v>
      </c>
      <c r="BN208" s="157">
        <v>1.642817E-3</v>
      </c>
      <c r="BO208" s="157">
        <v>6.895478E-3</v>
      </c>
      <c r="BP208" s="157">
        <v>1.27867E-3</v>
      </c>
      <c r="BQ208" s="157">
        <v>4.6631199999999998E-3</v>
      </c>
      <c r="BR208" s="157">
        <v>3.5729759999999998E-3</v>
      </c>
      <c r="BS208" s="157">
        <v>3.96511E-4</v>
      </c>
      <c r="BT208" s="157">
        <v>4.631774E-3</v>
      </c>
      <c r="BU208" s="157">
        <v>2.4785940000000002E-3</v>
      </c>
      <c r="BV208" s="157">
        <v>8.7923580000000001E-3</v>
      </c>
      <c r="BW208" s="157">
        <v>3.5258400000000001E-3</v>
      </c>
      <c r="BX208" s="157">
        <v>2.0129890000000002E-3</v>
      </c>
      <c r="BY208" s="157">
        <v>1.1333014000000001E-2</v>
      </c>
      <c r="BZ208" s="157">
        <v>6.3130529999999999E-3</v>
      </c>
      <c r="CA208" s="157">
        <v>5.9438290000000003E-3</v>
      </c>
      <c r="CB208" s="157">
        <v>1.3412601E-2</v>
      </c>
      <c r="CC208" s="157">
        <v>8.0426040000000001E-3</v>
      </c>
      <c r="CD208" s="157">
        <v>9.2890390000000007E-3</v>
      </c>
      <c r="CE208" s="157">
        <v>4.5760180000000003E-3</v>
      </c>
      <c r="CF208" s="157">
        <v>6.6461740000000004E-3</v>
      </c>
      <c r="CG208" s="157">
        <v>2.22068E-3</v>
      </c>
      <c r="CH208" s="157">
        <v>1.133642E-2</v>
      </c>
      <c r="CI208" s="157">
        <v>5.2054850000000001E-3</v>
      </c>
      <c r="CJ208" s="157">
        <v>7.3089349999999999E-3</v>
      </c>
      <c r="CK208" s="157">
        <v>1.6115147E-2</v>
      </c>
      <c r="CL208" s="157">
        <v>2.7362659999999998E-3</v>
      </c>
      <c r="CM208" s="157">
        <v>2.16381E-3</v>
      </c>
      <c r="CN208" s="157">
        <v>4.3579040000000001E-3</v>
      </c>
      <c r="CO208" s="157">
        <v>1.510061E-3</v>
      </c>
      <c r="CP208" s="157">
        <v>4.1997900000000001E-3</v>
      </c>
      <c r="CQ208" s="157">
        <v>4.7825039999999999E-3</v>
      </c>
      <c r="CR208" s="157">
        <v>3.3530090000000001E-3</v>
      </c>
      <c r="CS208" s="157">
        <v>9.3182270000000001E-3</v>
      </c>
      <c r="CT208" s="157">
        <v>1.282753E-2</v>
      </c>
      <c r="CU208" s="157">
        <v>6.0601229999999997E-3</v>
      </c>
      <c r="CV208" s="157">
        <v>5.1681899999999996E-3</v>
      </c>
      <c r="CW208" s="157">
        <v>4.9128389999999996E-3</v>
      </c>
      <c r="CX208" s="157">
        <v>9.3127379999999992E-3</v>
      </c>
      <c r="CY208" s="157">
        <v>6.3532399999999996E-3</v>
      </c>
      <c r="CZ208" s="157">
        <v>8.0073209999999995E-3</v>
      </c>
      <c r="DA208" s="157">
        <v>2.2770871000000002E-2</v>
      </c>
      <c r="DB208" s="157">
        <v>2.4695460999999998E-2</v>
      </c>
      <c r="DC208" s="157">
        <v>3.2109392E-2</v>
      </c>
      <c r="DD208" s="157">
        <v>1.3753668E-2</v>
      </c>
      <c r="DE208" s="157">
        <v>2.6479540000000001E-3</v>
      </c>
      <c r="DF208" s="157">
        <v>1.1899839000000001E-2</v>
      </c>
      <c r="DG208" s="157">
        <v>3.7058823999999997E-2</v>
      </c>
      <c r="DH208" s="157">
        <v>1.2218171999999999E-2</v>
      </c>
      <c r="DI208" s="157">
        <v>6.4328780000000004E-3</v>
      </c>
      <c r="DJ208" s="157">
        <v>1.3946160000000001E-2</v>
      </c>
      <c r="DK208" s="157">
        <v>3.8735979999999998E-3</v>
      </c>
      <c r="DL208" s="157">
        <v>4.5259462E-2</v>
      </c>
      <c r="DM208" s="157">
        <v>3.7018849E-2</v>
      </c>
      <c r="DN208" s="157">
        <v>4.1451689999999998E-3</v>
      </c>
      <c r="DO208" s="157">
        <v>2.8356039999999998E-3</v>
      </c>
      <c r="DP208" s="157">
        <v>9.5076050000000006E-3</v>
      </c>
      <c r="DQ208" s="157">
        <v>1.0714942999999999E-2</v>
      </c>
      <c r="DR208" s="157">
        <v>3.3454370000000002E-3</v>
      </c>
      <c r="DS208" s="157">
        <v>2.1095418000000001E-2</v>
      </c>
      <c r="DT208" s="157">
        <v>1.2576220000000001E-2</v>
      </c>
      <c r="DU208" s="157">
        <v>6.9042039999999997E-3</v>
      </c>
      <c r="DV208" s="157">
        <v>1.6189959999999999E-3</v>
      </c>
      <c r="DW208" s="157">
        <v>2.955442E-3</v>
      </c>
      <c r="DX208" s="157">
        <v>5.493609E-3</v>
      </c>
      <c r="DY208" s="157">
        <v>8.1797900000000004E-4</v>
      </c>
      <c r="DZ208" s="157">
        <v>2.4164979999999999E-2</v>
      </c>
      <c r="EA208" s="157">
        <v>7.2198870000000004E-3</v>
      </c>
      <c r="EB208" s="157">
        <v>5.8444530000000003E-3</v>
      </c>
      <c r="EC208" s="157">
        <v>1.3907925999999999E-2</v>
      </c>
      <c r="ED208" s="157">
        <v>6.154301E-3</v>
      </c>
      <c r="EE208" s="157">
        <v>4.0728320000000002E-3</v>
      </c>
      <c r="EF208" s="157">
        <v>9.7356990000000004E-3</v>
      </c>
      <c r="EG208" s="157">
        <v>1.1988867E-2</v>
      </c>
      <c r="EH208" s="157">
        <v>1.7711062999999999E-2</v>
      </c>
      <c r="EI208" s="157">
        <v>7.5511429999999997E-3</v>
      </c>
      <c r="EJ208" s="157">
        <v>8.1700999999999996E-4</v>
      </c>
      <c r="EK208" s="157">
        <v>3.3176049999999999E-3</v>
      </c>
      <c r="EL208" s="157">
        <v>1.1284020000000001E-2</v>
      </c>
      <c r="EM208" s="157">
        <v>1.1443306E-2</v>
      </c>
      <c r="EN208" s="157">
        <v>1.1407146999999999E-2</v>
      </c>
      <c r="EO208" s="157">
        <v>1.4604755000000001E-2</v>
      </c>
      <c r="EP208" s="157">
        <v>1.9069480000000001E-3</v>
      </c>
      <c r="EQ208" s="157">
        <v>7.429817E-3</v>
      </c>
      <c r="ER208" s="157">
        <v>5.2305149999999998E-3</v>
      </c>
      <c r="ES208" s="157">
        <v>1.0118313E-2</v>
      </c>
      <c r="ET208" s="157">
        <v>2.9021099999999998E-3</v>
      </c>
      <c r="EU208" s="157">
        <v>5.4703779999999997E-3</v>
      </c>
      <c r="EV208" s="157">
        <v>7.419152E-3</v>
      </c>
      <c r="EW208" s="157">
        <v>5.4995080000000002E-3</v>
      </c>
      <c r="EX208" s="157">
        <v>1.608683E-2</v>
      </c>
      <c r="EY208" s="157">
        <v>5.1759830000000003E-3</v>
      </c>
      <c r="EZ208" s="157">
        <v>3.7254789999999999E-3</v>
      </c>
      <c r="FA208" s="157">
        <v>5.6267060000000004E-3</v>
      </c>
      <c r="FB208" s="157">
        <v>2.2116140000000002E-3</v>
      </c>
      <c r="FC208" s="157">
        <v>1.1849561999999999E-2</v>
      </c>
      <c r="FD208" s="157">
        <v>1.6037287000000001E-2</v>
      </c>
      <c r="FE208" s="157">
        <v>6.1283589999999999E-3</v>
      </c>
      <c r="FF208" s="157">
        <v>4.6120459999999999E-3</v>
      </c>
      <c r="FG208" s="157">
        <v>7.1667459999999999E-3</v>
      </c>
      <c r="FH208" s="157">
        <v>9.9817440000000007E-3</v>
      </c>
      <c r="FI208" s="157">
        <v>1.213258E-3</v>
      </c>
      <c r="FJ208" s="157">
        <v>5.6697799999999999E-4</v>
      </c>
      <c r="FK208" s="157">
        <v>1.3353047E-2</v>
      </c>
      <c r="FL208" s="157">
        <v>3.3262698E-2</v>
      </c>
      <c r="FM208" s="157">
        <v>7.7837469999999997E-3</v>
      </c>
      <c r="FN208" s="157">
        <v>4.4768199999999997E-4</v>
      </c>
      <c r="FO208" s="157">
        <v>9.9983699999999995E-3</v>
      </c>
      <c r="FP208" s="157">
        <v>3.4161999999999999E-3</v>
      </c>
      <c r="FQ208" s="157">
        <v>1.9598935000000001E-2</v>
      </c>
      <c r="FR208" s="157">
        <v>1.0522653999999999E-2</v>
      </c>
      <c r="FS208" s="157">
        <v>4.0881540000000001E-3</v>
      </c>
      <c r="FT208" s="157">
        <v>1.9607420000000001E-3</v>
      </c>
      <c r="FU208" s="157">
        <v>5.1534520000000002E-3</v>
      </c>
      <c r="FV208" s="157">
        <v>1.7615176E-2</v>
      </c>
      <c r="FW208" s="157">
        <v>1.0513787E-2</v>
      </c>
      <c r="FX208" s="157">
        <v>8.648925E-3</v>
      </c>
      <c r="FY208" s="157">
        <v>1.0888454000000001E-2</v>
      </c>
      <c r="FZ208" s="157">
        <v>1.1656802000000001E-2</v>
      </c>
      <c r="GA208" s="157">
        <v>5.5231430000000003E-3</v>
      </c>
      <c r="GB208" s="157">
        <v>3.1181529999999998E-3</v>
      </c>
      <c r="GC208" s="157">
        <v>4.1529799999999998E-4</v>
      </c>
      <c r="GD208" s="157">
        <v>4.7845129999999998E-3</v>
      </c>
      <c r="GE208" s="157">
        <v>4.7217769999999999E-3</v>
      </c>
      <c r="GF208" s="157">
        <v>4.456916E-3</v>
      </c>
      <c r="GG208" s="157">
        <v>5.5370250000000001E-3</v>
      </c>
      <c r="GH208" s="157">
        <v>7.0240119999999996E-3</v>
      </c>
      <c r="GI208" s="157">
        <v>6.3808980000000003E-3</v>
      </c>
      <c r="GJ208" s="157">
        <v>1.8587359999999999E-3</v>
      </c>
      <c r="GK208" s="157">
        <v>2.1589970000000002E-3</v>
      </c>
      <c r="GL208" s="157">
        <v>7.410593E-3</v>
      </c>
      <c r="GM208" s="157">
        <v>5.1833369999999997E-3</v>
      </c>
      <c r="GN208" s="157">
        <v>7.0212249999999999E-3</v>
      </c>
      <c r="GO208" s="157">
        <v>3.675883E-3</v>
      </c>
      <c r="GP208" s="157">
        <v>1.9958659999999998E-3</v>
      </c>
      <c r="GQ208" s="157">
        <v>7.4858609999999999E-3</v>
      </c>
      <c r="GR208" s="157">
        <v>4.0824980000000004E-3</v>
      </c>
      <c r="GS208" s="157">
        <v>1.2241915000000001E-2</v>
      </c>
      <c r="GT208" s="157">
        <v>1.2987013E-2</v>
      </c>
      <c r="GU208" s="157">
        <v>1.3157894999999999E-2</v>
      </c>
      <c r="GV208" s="157">
        <v>9.3720700000000001E-4</v>
      </c>
      <c r="GW208" s="157">
        <v>0</v>
      </c>
      <c r="GX208" s="157">
        <v>0</v>
      </c>
      <c r="GY208" s="157">
        <v>0</v>
      </c>
      <c r="GZ208" s="157">
        <v>0</v>
      </c>
      <c r="HA208" s="157">
        <v>1.0638297999999999E-2</v>
      </c>
    </row>
    <row r="209" spans="1:209" x14ac:dyDescent="0.2">
      <c r="A209" s="157" t="s">
        <v>4018</v>
      </c>
      <c r="B209" s="157">
        <v>0</v>
      </c>
      <c r="C209" s="157">
        <v>0</v>
      </c>
      <c r="D209" s="157">
        <v>0</v>
      </c>
      <c r="E209" s="157">
        <v>0</v>
      </c>
      <c r="F209" s="157">
        <v>0</v>
      </c>
      <c r="G209" s="157">
        <v>0</v>
      </c>
      <c r="H209" s="157">
        <v>0</v>
      </c>
      <c r="I209" s="157">
        <v>0</v>
      </c>
      <c r="J209" s="157">
        <v>0</v>
      </c>
      <c r="K209" s="157">
        <v>0</v>
      </c>
      <c r="L209" s="157">
        <v>0</v>
      </c>
      <c r="M209" s="157">
        <v>0</v>
      </c>
      <c r="N209" s="157">
        <v>0</v>
      </c>
      <c r="O209" s="157">
        <v>0</v>
      </c>
      <c r="P209" s="157">
        <v>0</v>
      </c>
      <c r="Q209" s="157">
        <v>0</v>
      </c>
      <c r="R209" s="157">
        <v>0</v>
      </c>
      <c r="S209" s="157">
        <v>0</v>
      </c>
      <c r="T209" s="157">
        <v>0</v>
      </c>
      <c r="U209" s="157">
        <v>0</v>
      </c>
      <c r="V209" s="157">
        <v>0</v>
      </c>
      <c r="W209" s="157">
        <v>0</v>
      </c>
      <c r="X209" s="157">
        <v>0</v>
      </c>
      <c r="Y209" s="157">
        <v>0</v>
      </c>
      <c r="Z209" s="157">
        <v>0</v>
      </c>
      <c r="AA209" s="157">
        <v>0</v>
      </c>
      <c r="AB209" s="157">
        <v>0</v>
      </c>
      <c r="AC209" s="157">
        <v>0</v>
      </c>
      <c r="AD209" s="157">
        <v>0</v>
      </c>
      <c r="AE209" s="157">
        <v>0</v>
      </c>
      <c r="AF209" s="157">
        <v>0</v>
      </c>
      <c r="AG209" s="157">
        <v>0</v>
      </c>
      <c r="AH209" s="157">
        <v>0</v>
      </c>
      <c r="AI209" s="157">
        <v>0</v>
      </c>
      <c r="AJ209" s="157">
        <v>0</v>
      </c>
      <c r="AK209" s="157">
        <v>0</v>
      </c>
      <c r="AL209" s="157">
        <v>0</v>
      </c>
      <c r="AM209" s="157">
        <v>0</v>
      </c>
      <c r="AN209" s="157">
        <v>0</v>
      </c>
      <c r="AO209" s="157">
        <v>0</v>
      </c>
      <c r="AP209" s="157">
        <v>0</v>
      </c>
      <c r="AQ209" s="157">
        <v>0</v>
      </c>
      <c r="AR209" s="157">
        <v>0</v>
      </c>
      <c r="AS209" s="157">
        <v>0</v>
      </c>
      <c r="AT209" s="157">
        <v>0</v>
      </c>
      <c r="AU209" s="157">
        <v>0</v>
      </c>
      <c r="AV209" s="192">
        <v>4.8999999999999998E-5</v>
      </c>
      <c r="AW209" s="157">
        <v>0</v>
      </c>
      <c r="AX209" s="157">
        <v>0</v>
      </c>
      <c r="AY209" s="157">
        <v>0</v>
      </c>
      <c r="AZ209" s="157">
        <v>0</v>
      </c>
      <c r="BA209" s="157">
        <v>0</v>
      </c>
      <c r="BB209" s="157">
        <v>0</v>
      </c>
      <c r="BC209" s="157">
        <v>0</v>
      </c>
      <c r="BD209" s="157">
        <v>0</v>
      </c>
      <c r="BE209" s="157">
        <v>0</v>
      </c>
      <c r="BF209" s="157">
        <v>0</v>
      </c>
      <c r="BG209" s="157">
        <v>0</v>
      </c>
      <c r="BH209" s="157">
        <v>0</v>
      </c>
      <c r="BI209" s="157">
        <v>0</v>
      </c>
      <c r="BJ209" s="157">
        <v>0</v>
      </c>
      <c r="BK209" s="157">
        <v>0</v>
      </c>
      <c r="BL209" s="157">
        <v>0</v>
      </c>
      <c r="BM209" s="157">
        <v>0</v>
      </c>
      <c r="BN209" s="157">
        <v>0</v>
      </c>
      <c r="BO209" s="157">
        <v>0</v>
      </c>
      <c r="BP209" s="157">
        <v>0</v>
      </c>
      <c r="BQ209" s="157">
        <v>0</v>
      </c>
      <c r="BR209" s="157">
        <v>0</v>
      </c>
      <c r="BS209" s="157">
        <v>0</v>
      </c>
      <c r="BT209" s="157">
        <v>0</v>
      </c>
      <c r="BU209" s="157">
        <v>0</v>
      </c>
      <c r="BV209" s="157">
        <v>0</v>
      </c>
      <c r="BW209" s="157">
        <v>0</v>
      </c>
      <c r="BX209" s="192">
        <v>4.7899999999999999E-5</v>
      </c>
      <c r="BY209" s="157">
        <v>0</v>
      </c>
      <c r="BZ209" s="157">
        <v>0</v>
      </c>
      <c r="CA209" s="157">
        <v>0</v>
      </c>
      <c r="CB209" s="157">
        <v>0</v>
      </c>
      <c r="CC209" s="157">
        <v>0</v>
      </c>
      <c r="CD209" s="157">
        <v>0</v>
      </c>
      <c r="CE209" s="157">
        <v>0</v>
      </c>
      <c r="CF209" s="157">
        <v>0</v>
      </c>
      <c r="CG209" s="157">
        <v>0</v>
      </c>
      <c r="CH209" s="157">
        <v>0</v>
      </c>
      <c r="CI209" s="157">
        <v>0</v>
      </c>
      <c r="CJ209" s="157">
        <v>0</v>
      </c>
      <c r="CK209" s="157">
        <v>0</v>
      </c>
      <c r="CL209" s="157">
        <v>0</v>
      </c>
      <c r="CM209" s="157">
        <v>0</v>
      </c>
      <c r="CN209" s="157">
        <v>0</v>
      </c>
      <c r="CO209" s="157">
        <v>0</v>
      </c>
      <c r="CP209" s="157">
        <v>0</v>
      </c>
      <c r="CQ209" s="157">
        <v>0</v>
      </c>
      <c r="CR209" s="157">
        <v>0</v>
      </c>
      <c r="CS209" s="157">
        <v>0</v>
      </c>
      <c r="CT209" s="157">
        <v>0</v>
      </c>
      <c r="CU209" s="157">
        <v>0</v>
      </c>
      <c r="CV209" s="157">
        <v>0</v>
      </c>
      <c r="CW209" s="192">
        <v>5.93E-6</v>
      </c>
      <c r="CX209" s="157">
        <v>0</v>
      </c>
      <c r="CY209" s="157">
        <v>0</v>
      </c>
      <c r="CZ209" s="157">
        <v>0</v>
      </c>
      <c r="DA209" s="157">
        <v>0</v>
      </c>
      <c r="DB209" s="157">
        <v>0</v>
      </c>
      <c r="DC209" s="157">
        <v>0</v>
      </c>
      <c r="DD209" s="157">
        <v>0</v>
      </c>
      <c r="DE209" s="157">
        <v>0</v>
      </c>
      <c r="DF209" s="157">
        <v>0</v>
      </c>
      <c r="DG209" s="157">
        <v>0</v>
      </c>
      <c r="DH209" s="157">
        <v>0</v>
      </c>
      <c r="DI209" s="157">
        <v>0</v>
      </c>
      <c r="DJ209" s="157">
        <v>0</v>
      </c>
      <c r="DK209" s="157">
        <v>0</v>
      </c>
      <c r="DL209" s="157">
        <v>0</v>
      </c>
      <c r="DM209" s="157">
        <v>0</v>
      </c>
      <c r="DN209" s="157">
        <v>0</v>
      </c>
      <c r="DO209" s="157">
        <v>0</v>
      </c>
      <c r="DP209" s="157">
        <v>0</v>
      </c>
      <c r="DQ209" s="157">
        <v>0</v>
      </c>
      <c r="DR209" s="157">
        <v>0</v>
      </c>
      <c r="DS209" s="192">
        <v>4.5399999999999999E-5</v>
      </c>
      <c r="DT209" s="157">
        <v>0</v>
      </c>
      <c r="DU209" s="157">
        <v>0</v>
      </c>
      <c r="DV209" s="157">
        <v>0</v>
      </c>
      <c r="DW209" s="157">
        <v>0</v>
      </c>
      <c r="DX209" s="157">
        <v>0</v>
      </c>
      <c r="DY209" s="157">
        <v>0</v>
      </c>
      <c r="DZ209" s="157">
        <v>1.89777E-4</v>
      </c>
      <c r="EA209" s="157">
        <v>0</v>
      </c>
      <c r="EB209" s="157">
        <v>0</v>
      </c>
      <c r="EC209" s="157">
        <v>0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92">
        <v>1.8199999999999999E-5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1.01736E-4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  <c r="GF209" s="157">
        <v>0</v>
      </c>
      <c r="GG209" s="157">
        <v>0</v>
      </c>
      <c r="GH209" s="157">
        <v>0</v>
      </c>
      <c r="GI209" s="157">
        <v>0</v>
      </c>
      <c r="GJ209" s="157">
        <v>0</v>
      </c>
      <c r="GK209" s="157">
        <v>0</v>
      </c>
      <c r="GL209" s="192">
        <v>3.3099999999999998E-5</v>
      </c>
      <c r="GM209" s="157">
        <v>0</v>
      </c>
      <c r="GN209" s="157">
        <v>0</v>
      </c>
      <c r="GO209" s="157">
        <v>0</v>
      </c>
      <c r="GP209" s="157">
        <v>0</v>
      </c>
      <c r="GQ209" s="157">
        <v>0</v>
      </c>
      <c r="GR209" s="157">
        <v>0</v>
      </c>
      <c r="GS209" s="157">
        <v>0</v>
      </c>
      <c r="GT209" s="157">
        <v>0</v>
      </c>
      <c r="GU209" s="157">
        <v>0</v>
      </c>
      <c r="GV209" s="157">
        <v>0</v>
      </c>
      <c r="GW209" s="157">
        <v>0</v>
      </c>
      <c r="GX209" s="157">
        <v>0</v>
      </c>
      <c r="GY209" s="157">
        <v>0</v>
      </c>
      <c r="GZ209" s="157">
        <v>0</v>
      </c>
      <c r="HA209" s="157">
        <v>0</v>
      </c>
    </row>
    <row r="210" spans="1:209" x14ac:dyDescent="0.2">
      <c r="A210" s="157" t="s">
        <v>4019</v>
      </c>
      <c r="B210" s="157">
        <v>1.2352678000000001E-2</v>
      </c>
      <c r="C210" s="157">
        <v>1.8410085E-2</v>
      </c>
      <c r="D210" s="157">
        <v>1.6796149999999999E-2</v>
      </c>
      <c r="E210" s="157">
        <v>1.9670908000000001E-2</v>
      </c>
      <c r="F210" s="157">
        <v>1.5611642E-2</v>
      </c>
      <c r="G210" s="157">
        <v>2.3791217999999999E-2</v>
      </c>
      <c r="H210" s="157">
        <v>2.8962214E-2</v>
      </c>
      <c r="I210" s="157">
        <v>3.0465784999999999E-2</v>
      </c>
      <c r="J210" s="157">
        <v>5.825546E-3</v>
      </c>
      <c r="K210" s="157">
        <v>3.1615047E-2</v>
      </c>
      <c r="L210" s="157">
        <v>9.1459670000000007E-2</v>
      </c>
      <c r="M210" s="157">
        <v>3.5289656000000003E-2</v>
      </c>
      <c r="N210" s="157">
        <v>2.1685118E-2</v>
      </c>
      <c r="O210" s="157">
        <v>1.3492347E-2</v>
      </c>
      <c r="P210" s="157">
        <v>4.2080463999999998E-2</v>
      </c>
      <c r="Q210" s="157">
        <v>4.6965866000000002E-2</v>
      </c>
      <c r="R210" s="157">
        <v>4.6380732000000001E-2</v>
      </c>
      <c r="S210" s="157">
        <v>0.11872977799999999</v>
      </c>
      <c r="T210" s="157">
        <v>7.9009471999999997E-2</v>
      </c>
      <c r="U210" s="157">
        <v>3.7719201000000001E-2</v>
      </c>
      <c r="V210" s="157">
        <v>2.6327540999999999E-2</v>
      </c>
      <c r="W210" s="157">
        <v>1.3985464E-2</v>
      </c>
      <c r="X210" s="157">
        <v>2.5616063000000001E-2</v>
      </c>
      <c r="Y210" s="157">
        <v>1.1322717E-2</v>
      </c>
      <c r="Z210" s="157">
        <v>2.6932413999999998E-2</v>
      </c>
      <c r="AA210" s="157">
        <v>7.0649320000000003E-3</v>
      </c>
      <c r="AB210" s="157">
        <v>6.9593852999999997E-2</v>
      </c>
      <c r="AC210" s="157">
        <v>4.3059523000000002E-2</v>
      </c>
      <c r="AD210" s="157">
        <v>2.1019738999999999E-2</v>
      </c>
      <c r="AE210" s="157">
        <v>2.6030731000000001E-2</v>
      </c>
      <c r="AF210" s="157">
        <v>2.2869552000000001E-2</v>
      </c>
      <c r="AG210" s="157">
        <v>3.2884543000000002E-2</v>
      </c>
      <c r="AH210" s="157">
        <v>1.8144542999999999E-2</v>
      </c>
      <c r="AI210" s="157">
        <v>6.0261467999999999E-2</v>
      </c>
      <c r="AJ210" s="157">
        <v>2.7311148E-2</v>
      </c>
      <c r="AK210" s="157">
        <v>1.8557325E-2</v>
      </c>
      <c r="AL210" s="157">
        <v>9.9302590000000003E-3</v>
      </c>
      <c r="AM210" s="157">
        <v>4.7045679999999999E-2</v>
      </c>
      <c r="AN210" s="157">
        <v>7.3710682999999999E-2</v>
      </c>
      <c r="AO210" s="157">
        <v>2.0821210999999999E-2</v>
      </c>
      <c r="AP210" s="157">
        <v>3.9921558000000003E-2</v>
      </c>
      <c r="AQ210" s="157">
        <v>4.6973121999999999E-2</v>
      </c>
      <c r="AR210" s="157">
        <v>4.2541268E-2</v>
      </c>
      <c r="AS210" s="157">
        <v>3.3702239999999998E-3</v>
      </c>
      <c r="AT210" s="157">
        <v>6.2762968000000002E-2</v>
      </c>
      <c r="AU210" s="157">
        <v>1.4427039999999999E-3</v>
      </c>
      <c r="AV210" s="157">
        <v>8.6017819999999995E-2</v>
      </c>
      <c r="AW210" s="157">
        <v>0.13881291000000001</v>
      </c>
      <c r="AX210" s="157">
        <v>1.5880893E-2</v>
      </c>
      <c r="AY210" s="157">
        <v>1.0241306E-2</v>
      </c>
      <c r="AZ210" s="157">
        <v>3.4905338000000001E-2</v>
      </c>
      <c r="BA210" s="157">
        <v>0.13238127299999999</v>
      </c>
      <c r="BB210" s="157">
        <v>0.109237898</v>
      </c>
      <c r="BC210" s="157">
        <v>1.1531332E-2</v>
      </c>
      <c r="BD210" s="157">
        <v>1.8411032000000001E-2</v>
      </c>
      <c r="BE210" s="157">
        <v>8.0859209999999994E-3</v>
      </c>
      <c r="BF210" s="157">
        <v>2.7886777000000001E-2</v>
      </c>
      <c r="BG210" s="157">
        <v>9.6891670000000003E-3</v>
      </c>
      <c r="BH210" s="157">
        <v>8.1158250000000001E-3</v>
      </c>
      <c r="BI210" s="157">
        <v>1.318451E-3</v>
      </c>
      <c r="BJ210" s="157">
        <v>1.7797803000000001E-2</v>
      </c>
      <c r="BK210" s="157">
        <v>1.1418238000000001E-2</v>
      </c>
      <c r="BL210" s="157">
        <v>2.7399219999999998E-2</v>
      </c>
      <c r="BM210" s="157">
        <v>9.2592590000000006E-3</v>
      </c>
      <c r="BN210" s="157">
        <v>6.960356E-3</v>
      </c>
      <c r="BO210" s="157">
        <v>1.0699112E-2</v>
      </c>
      <c r="BP210" s="157">
        <v>1.3053090999999999E-2</v>
      </c>
      <c r="BQ210" s="157">
        <v>1.8891611999999999E-2</v>
      </c>
      <c r="BR210" s="157">
        <v>9.4208184E-2</v>
      </c>
      <c r="BS210" s="157">
        <v>4.1350400000000004E-3</v>
      </c>
      <c r="BT210" s="157">
        <v>7.98981E-3</v>
      </c>
      <c r="BU210" s="157">
        <v>1.3384406999999999E-2</v>
      </c>
      <c r="BV210" s="157">
        <v>2.5379022000000001E-2</v>
      </c>
      <c r="BW210" s="157">
        <v>5.5038964000000003E-2</v>
      </c>
      <c r="BX210" s="157">
        <v>1.2485322E-2</v>
      </c>
      <c r="BY210" s="157">
        <v>2.334601E-2</v>
      </c>
      <c r="BZ210" s="157">
        <v>7.1888346000000006E-2</v>
      </c>
      <c r="CA210" s="157">
        <v>2.9454022999999999E-2</v>
      </c>
      <c r="CB210" s="157">
        <v>8.4438967000000004E-2</v>
      </c>
      <c r="CC210" s="157">
        <v>5.1479912000000003E-2</v>
      </c>
      <c r="CD210" s="157">
        <v>1.4183263999999999E-2</v>
      </c>
      <c r="CE210" s="157">
        <v>3.0257750999999999E-2</v>
      </c>
      <c r="CF210" s="157">
        <v>7.6264849999999995E-2</v>
      </c>
      <c r="CG210" s="157">
        <v>9.5766830000000008E-3</v>
      </c>
      <c r="CH210" s="157">
        <v>2.5626696000000001E-2</v>
      </c>
      <c r="CI210" s="157">
        <v>0.113483337</v>
      </c>
      <c r="CJ210" s="157">
        <v>3.0665748999999999E-2</v>
      </c>
      <c r="CK210" s="157">
        <v>2.0823245000000001E-2</v>
      </c>
      <c r="CL210" s="157">
        <v>7.0378535000000006E-2</v>
      </c>
      <c r="CM210" s="157">
        <v>0.108717331</v>
      </c>
      <c r="CN210" s="157">
        <v>7.7263394999999999E-2</v>
      </c>
      <c r="CO210" s="157">
        <v>0.14994903500000001</v>
      </c>
      <c r="CP210" s="157">
        <v>6.5821709000000006E-2</v>
      </c>
      <c r="CQ210" s="157">
        <v>0.19188896899999999</v>
      </c>
      <c r="CR210" s="157">
        <v>2.5060249E-2</v>
      </c>
      <c r="CS210" s="157">
        <v>5.6326283999999997E-2</v>
      </c>
      <c r="CT210" s="157">
        <v>3.5198363000000003E-2</v>
      </c>
      <c r="CU210" s="157">
        <v>5.7890120000000003E-2</v>
      </c>
      <c r="CV210" s="157">
        <v>0.126605724</v>
      </c>
      <c r="CW210" s="157">
        <v>9.0792580999999997E-2</v>
      </c>
      <c r="CX210" s="157">
        <v>2.1177524E-2</v>
      </c>
      <c r="CY210" s="157">
        <v>0.12214794800000001</v>
      </c>
      <c r="CZ210" s="157">
        <v>6.1313200999999998E-2</v>
      </c>
      <c r="DA210" s="157">
        <v>4.6737586999999997E-2</v>
      </c>
      <c r="DB210" s="157">
        <v>5.2016685E-2</v>
      </c>
      <c r="DC210" s="157">
        <v>6.4340871999999993E-2</v>
      </c>
      <c r="DD210" s="157">
        <v>1.8132571E-2</v>
      </c>
      <c r="DE210" s="157">
        <v>4.8378127999999999E-2</v>
      </c>
      <c r="DF210" s="157">
        <v>7.5809789999999998E-3</v>
      </c>
      <c r="DG210" s="157">
        <v>0.01</v>
      </c>
      <c r="DH210" s="157">
        <v>2.6866477999999999E-2</v>
      </c>
      <c r="DI210" s="157">
        <v>4.0835668999999998E-2</v>
      </c>
      <c r="DJ210" s="157">
        <v>3.4127862000000002E-2</v>
      </c>
      <c r="DK210" s="157">
        <v>2.1865442999999998E-2</v>
      </c>
      <c r="DL210" s="157">
        <v>7.5242353999999997E-2</v>
      </c>
      <c r="DM210" s="157">
        <v>7.9250556999999999E-2</v>
      </c>
      <c r="DN210" s="157">
        <v>6.5132071999999999E-2</v>
      </c>
      <c r="DO210" s="157">
        <v>4.2153676000000001E-2</v>
      </c>
      <c r="DP210" s="157">
        <v>2.4836192E-2</v>
      </c>
      <c r="DQ210" s="157">
        <v>6.6090820999999994E-2</v>
      </c>
      <c r="DR210" s="157">
        <v>2.4438007000000001E-2</v>
      </c>
      <c r="DS210" s="157">
        <v>5.9266997000000002E-2</v>
      </c>
      <c r="DT210" s="157">
        <v>1.4735771999999999E-2</v>
      </c>
      <c r="DU210" s="157">
        <v>4.5226647000000002E-2</v>
      </c>
      <c r="DV210" s="157">
        <v>8.3985429999999996E-3</v>
      </c>
      <c r="DW210" s="157">
        <v>2.9849968000000001E-2</v>
      </c>
      <c r="DX210" s="157">
        <v>2.7740005000000002E-2</v>
      </c>
      <c r="DY210" s="157">
        <v>0.14339744900000001</v>
      </c>
      <c r="DZ210" s="157">
        <v>1.9483805999999999E-2</v>
      </c>
      <c r="EA210" s="157">
        <v>8.0058489999999996E-2</v>
      </c>
      <c r="EB210" s="157">
        <v>4.6720417E-2</v>
      </c>
      <c r="EC210" s="157">
        <v>3.2713780000000001E-3</v>
      </c>
      <c r="ED210" s="157">
        <v>4.8298951E-2</v>
      </c>
      <c r="EE210" s="157">
        <v>9.1572170000000005E-3</v>
      </c>
      <c r="EF210" s="157">
        <v>2.7540919000000001E-2</v>
      </c>
      <c r="EG210" s="157">
        <v>5.5479095999999999E-2</v>
      </c>
      <c r="EH210" s="157">
        <v>6.9494079999999998E-3</v>
      </c>
      <c r="EI210" s="157">
        <v>5.6526021000000003E-2</v>
      </c>
      <c r="EJ210" s="157">
        <v>4.9379272000000002E-2</v>
      </c>
      <c r="EK210" s="157">
        <v>8.5889118E-2</v>
      </c>
      <c r="EL210" s="157">
        <v>1.7279709000000001E-2</v>
      </c>
      <c r="EM210" s="157">
        <v>1.4456709999999999E-2</v>
      </c>
      <c r="EN210" s="157">
        <v>3.9725589999999998E-2</v>
      </c>
      <c r="EO210" s="157">
        <v>2.3642674999999998E-2</v>
      </c>
      <c r="EP210" s="157">
        <v>5.6149019999999997E-3</v>
      </c>
      <c r="EQ210" s="157">
        <v>2.1034836000000001E-2</v>
      </c>
      <c r="ER210" s="157">
        <v>2.7765143999999999E-2</v>
      </c>
      <c r="ES210" s="157">
        <v>1.2196792999999999E-2</v>
      </c>
      <c r="ET210" s="157">
        <v>1.3096699999999999E-2</v>
      </c>
      <c r="EU210" s="157">
        <v>1.1871092999999999E-2</v>
      </c>
      <c r="EV210" s="157">
        <v>2.8436692999999999E-2</v>
      </c>
      <c r="EW210" s="157">
        <v>4.5270787E-2</v>
      </c>
      <c r="EX210" s="157">
        <v>1.2913073000000001E-2</v>
      </c>
      <c r="EY210" s="157">
        <v>2.1997929999999999E-2</v>
      </c>
      <c r="EZ210" s="157">
        <v>4.8896909000000002E-2</v>
      </c>
      <c r="FA210" s="157">
        <v>8.1125341000000004E-2</v>
      </c>
      <c r="FB210" s="157">
        <v>4.8304879000000002E-2</v>
      </c>
      <c r="FC210" s="157">
        <v>2.5000677999999998E-2</v>
      </c>
      <c r="FD210" s="157">
        <v>1.7139850000000002E-2</v>
      </c>
      <c r="FE210" s="157">
        <v>1.3738299000000001E-2</v>
      </c>
      <c r="FF210" s="157">
        <v>2.2687195E-2</v>
      </c>
      <c r="FG210" s="157">
        <v>1.9827997999999999E-2</v>
      </c>
      <c r="FH210" s="157">
        <v>2.1765416999999999E-2</v>
      </c>
      <c r="FI210" s="157">
        <v>5.1370430000000002E-2</v>
      </c>
      <c r="FJ210" s="157">
        <v>4.8342339999999998E-3</v>
      </c>
      <c r="FK210" s="157">
        <v>1.4739176999999999E-2</v>
      </c>
      <c r="FL210" s="157">
        <v>3.0565723E-2</v>
      </c>
      <c r="FM210" s="157">
        <v>1.3706164E-2</v>
      </c>
      <c r="FN210" s="157">
        <v>1.6719182999999999E-2</v>
      </c>
      <c r="FO210" s="157">
        <v>2.5140828E-2</v>
      </c>
      <c r="FP210" s="157">
        <v>4.7744479999999997E-3</v>
      </c>
      <c r="FQ210" s="157">
        <v>4.4900517000000001E-2</v>
      </c>
      <c r="FR210" s="157">
        <v>2.719077E-2</v>
      </c>
      <c r="FS210" s="157">
        <v>3.8813965999999998E-2</v>
      </c>
      <c r="FT210" s="157">
        <v>2.3528898999999999E-2</v>
      </c>
      <c r="FU210" s="157">
        <v>7.2292278000000001E-2</v>
      </c>
      <c r="FV210" s="157">
        <v>4.6460887999999999E-2</v>
      </c>
      <c r="FW210" s="157">
        <v>3.6252727999999998E-2</v>
      </c>
      <c r="FX210" s="157">
        <v>1.9165814E-2</v>
      </c>
      <c r="FY210" s="157">
        <v>1.6020419000000001E-2</v>
      </c>
      <c r="FZ210" s="157">
        <v>1.2063435000000001E-2</v>
      </c>
      <c r="GA210" s="157">
        <v>1.2213147000000001E-2</v>
      </c>
      <c r="GB210" s="157">
        <v>1.2514747999999999E-2</v>
      </c>
      <c r="GC210" s="157">
        <v>1.0759995E-2</v>
      </c>
      <c r="GD210" s="157">
        <v>4.3575871000000002E-2</v>
      </c>
      <c r="GE210" s="157">
        <v>2.0355602E-2</v>
      </c>
      <c r="GF210" s="157">
        <v>4.9108617E-2</v>
      </c>
      <c r="GG210" s="157">
        <v>6.8801423E-2</v>
      </c>
      <c r="GH210" s="157">
        <v>3.5703450999999997E-2</v>
      </c>
      <c r="GI210" s="157">
        <v>3.2727833999999997E-2</v>
      </c>
      <c r="GJ210" s="157">
        <v>3.8791009999999998E-3</v>
      </c>
      <c r="GK210" s="157">
        <v>1.3190583000000001E-2</v>
      </c>
      <c r="GL210" s="157">
        <v>7.1558540000000004E-2</v>
      </c>
      <c r="GM210" s="157">
        <v>4.3117680999999998E-2</v>
      </c>
      <c r="GN210" s="157">
        <v>1.6867080999999999E-2</v>
      </c>
      <c r="GO210" s="157">
        <v>4.8585584000000001E-2</v>
      </c>
      <c r="GP210" s="157">
        <v>4.4906980000000004E-3</v>
      </c>
      <c r="GQ210" s="157">
        <v>5.4498710000000002E-3</v>
      </c>
      <c r="GR210" s="157">
        <v>2.6191612E-2</v>
      </c>
      <c r="GS210" s="157">
        <v>5.5910834999999999E-2</v>
      </c>
      <c r="GT210" s="157">
        <v>1.2987013E-2</v>
      </c>
      <c r="GU210" s="157">
        <v>3.9473684000000002E-2</v>
      </c>
      <c r="GV210" s="157">
        <v>1.4682911999999999E-2</v>
      </c>
      <c r="GW210" s="157">
        <v>6.9444443999999994E-2</v>
      </c>
      <c r="GX210" s="157">
        <v>6.6666666999999999E-2</v>
      </c>
      <c r="GY210" s="157">
        <v>2.1505376E-2</v>
      </c>
      <c r="GZ210" s="157">
        <v>1.8867925000000001E-2</v>
      </c>
      <c r="HA210" s="157">
        <v>9.5744680999999998E-2</v>
      </c>
    </row>
    <row r="211" spans="1:209" x14ac:dyDescent="0.2">
      <c r="A211" s="157" t="s">
        <v>4020</v>
      </c>
      <c r="B211" s="157">
        <v>0</v>
      </c>
      <c r="C211" s="157">
        <v>0</v>
      </c>
      <c r="D211" s="157">
        <v>0</v>
      </c>
      <c r="E211" s="157">
        <v>0</v>
      </c>
      <c r="F211" s="157">
        <v>0</v>
      </c>
      <c r="G211" s="157">
        <v>0</v>
      </c>
      <c r="H211" s="157">
        <v>0</v>
      </c>
      <c r="I211" s="157">
        <v>0</v>
      </c>
      <c r="J211" s="157">
        <v>0</v>
      </c>
      <c r="K211" s="157">
        <v>0</v>
      </c>
      <c r="L211" s="192">
        <v>3.4100000000000002E-5</v>
      </c>
      <c r="M211" s="192">
        <v>1.7600000000000001E-5</v>
      </c>
      <c r="N211" s="157">
        <v>0</v>
      </c>
      <c r="O211" s="157">
        <v>0</v>
      </c>
      <c r="P211" s="157">
        <v>0</v>
      </c>
      <c r="Q211" s="157">
        <v>0</v>
      </c>
      <c r="R211" s="157">
        <v>0</v>
      </c>
      <c r="S211" s="192">
        <v>2.4000000000000001E-5</v>
      </c>
      <c r="T211" s="157">
        <v>0</v>
      </c>
      <c r="U211" s="157">
        <v>0</v>
      </c>
      <c r="V211" s="157">
        <v>0</v>
      </c>
      <c r="W211" s="157">
        <v>0</v>
      </c>
      <c r="X211" s="157">
        <v>0</v>
      </c>
      <c r="Y211" s="157">
        <v>0</v>
      </c>
      <c r="Z211" s="157">
        <v>0</v>
      </c>
      <c r="AA211" s="157">
        <v>0</v>
      </c>
      <c r="AB211" s="157">
        <v>0</v>
      </c>
      <c r="AC211" s="157">
        <v>0</v>
      </c>
      <c r="AD211" s="192">
        <v>7.7600000000000002E-5</v>
      </c>
      <c r="AE211" s="157">
        <v>0</v>
      </c>
      <c r="AF211" s="192">
        <v>5.9899999999999999E-5</v>
      </c>
      <c r="AG211" s="157">
        <v>0</v>
      </c>
      <c r="AH211" s="157">
        <v>0</v>
      </c>
      <c r="AI211" s="192">
        <v>7.7399999999999998E-5</v>
      </c>
      <c r="AJ211" s="157">
        <v>0</v>
      </c>
      <c r="AK211" s="157">
        <v>0</v>
      </c>
      <c r="AL211" s="157">
        <v>0</v>
      </c>
      <c r="AM211" s="157">
        <v>0</v>
      </c>
      <c r="AN211" s="157">
        <v>0</v>
      </c>
      <c r="AO211" s="157">
        <v>0</v>
      </c>
      <c r="AP211" s="157">
        <v>0</v>
      </c>
      <c r="AQ211" s="157">
        <v>0</v>
      </c>
      <c r="AR211" s="157">
        <v>0</v>
      </c>
      <c r="AS211" s="157">
        <v>0</v>
      </c>
      <c r="AT211" s="157">
        <v>0</v>
      </c>
      <c r="AU211" s="157">
        <v>0</v>
      </c>
      <c r="AV211" s="157">
        <v>0</v>
      </c>
      <c r="AW211" s="157">
        <v>0</v>
      </c>
      <c r="AX211" s="157">
        <v>0</v>
      </c>
      <c r="AY211" s="157">
        <v>0</v>
      </c>
      <c r="AZ211" s="157">
        <v>0</v>
      </c>
      <c r="BA211" s="157">
        <v>0</v>
      </c>
      <c r="BB211" s="157">
        <v>0</v>
      </c>
      <c r="BC211" s="157">
        <v>0</v>
      </c>
      <c r="BD211" s="157">
        <v>0</v>
      </c>
      <c r="BE211" s="157">
        <v>0</v>
      </c>
      <c r="BF211" s="157">
        <v>0</v>
      </c>
      <c r="BG211" s="157">
        <v>0</v>
      </c>
      <c r="BH211" s="157">
        <v>0</v>
      </c>
      <c r="BI211" s="157">
        <v>0</v>
      </c>
      <c r="BJ211" s="157">
        <v>0</v>
      </c>
      <c r="BK211" s="157">
        <v>0</v>
      </c>
      <c r="BL211" s="157">
        <v>0</v>
      </c>
      <c r="BM211" s="157">
        <v>0</v>
      </c>
      <c r="BN211" s="157">
        <v>0</v>
      </c>
      <c r="BO211" s="157">
        <v>0</v>
      </c>
      <c r="BP211" s="157">
        <v>0</v>
      </c>
      <c r="BQ211" s="157">
        <v>0</v>
      </c>
      <c r="BR211" s="157">
        <v>3.9112499999999998E-4</v>
      </c>
      <c r="BS211" s="157">
        <v>0</v>
      </c>
      <c r="BT211" s="157">
        <v>0</v>
      </c>
      <c r="BU211" s="157">
        <v>0</v>
      </c>
      <c r="BV211" s="157">
        <v>0</v>
      </c>
      <c r="BW211" s="157">
        <v>0</v>
      </c>
      <c r="BX211" s="157">
        <v>0</v>
      </c>
      <c r="BY211" s="157">
        <v>0</v>
      </c>
      <c r="BZ211" s="157">
        <v>0</v>
      </c>
      <c r="CA211" s="157">
        <v>0</v>
      </c>
      <c r="CB211" s="192">
        <v>2.4199999999999999E-5</v>
      </c>
      <c r="CC211" s="157">
        <v>0</v>
      </c>
      <c r="CD211" s="157">
        <v>0</v>
      </c>
      <c r="CE211" s="157">
        <v>0</v>
      </c>
      <c r="CF211" s="157">
        <v>0</v>
      </c>
      <c r="CG211" s="157">
        <v>0</v>
      </c>
      <c r="CH211" s="157">
        <v>0</v>
      </c>
      <c r="CI211" s="192">
        <v>1.8899999999999999E-5</v>
      </c>
      <c r="CJ211" s="157">
        <v>0</v>
      </c>
      <c r="CK211" s="157">
        <v>0</v>
      </c>
      <c r="CL211" s="157">
        <v>0</v>
      </c>
      <c r="CM211" s="157">
        <v>0</v>
      </c>
      <c r="CN211" s="157">
        <v>0</v>
      </c>
      <c r="CO211" s="157">
        <v>0</v>
      </c>
      <c r="CP211" s="157">
        <v>0</v>
      </c>
      <c r="CQ211" s="192">
        <v>1.2E-5</v>
      </c>
      <c r="CR211" s="192">
        <v>5.24E-5</v>
      </c>
      <c r="CS211" s="192">
        <v>2.0800000000000001E-5</v>
      </c>
      <c r="CT211" s="157">
        <v>0</v>
      </c>
      <c r="CU211" s="157">
        <v>0</v>
      </c>
      <c r="CV211" s="157">
        <v>0</v>
      </c>
      <c r="CW211" s="192">
        <v>5.93E-6</v>
      </c>
      <c r="CX211" s="157">
        <v>0</v>
      </c>
      <c r="CY211" s="157">
        <v>0</v>
      </c>
      <c r="CZ211" s="157">
        <v>2.28781E-4</v>
      </c>
      <c r="DA211" s="157">
        <v>0</v>
      </c>
      <c r="DB211" s="157">
        <v>0</v>
      </c>
      <c r="DC211" s="157">
        <v>0</v>
      </c>
      <c r="DD211" s="157">
        <v>0</v>
      </c>
      <c r="DE211" s="157">
        <v>0</v>
      </c>
      <c r="DF211" s="157">
        <v>0</v>
      </c>
      <c r="DG211" s="157">
        <v>0</v>
      </c>
      <c r="DH211" s="157">
        <v>0</v>
      </c>
      <c r="DI211" s="157">
        <v>0</v>
      </c>
      <c r="DJ211" s="192">
        <v>3.3500000000000001E-5</v>
      </c>
      <c r="DK211" s="157">
        <v>0</v>
      </c>
      <c r="DL211" s="157">
        <v>0</v>
      </c>
      <c r="DM211" s="157">
        <v>0</v>
      </c>
      <c r="DN211" s="157">
        <v>0</v>
      </c>
      <c r="DO211" s="157">
        <v>1.03742E-4</v>
      </c>
      <c r="DP211" s="157">
        <v>1.7910699999999999E-4</v>
      </c>
      <c r="DQ211" s="192">
        <v>1.31E-5</v>
      </c>
      <c r="DR211" s="157">
        <v>0</v>
      </c>
      <c r="DS211" s="157">
        <v>0</v>
      </c>
      <c r="DT211" s="157">
        <v>0</v>
      </c>
      <c r="DU211" s="157">
        <v>0</v>
      </c>
      <c r="DV211" s="157">
        <v>0</v>
      </c>
      <c r="DW211" s="157">
        <v>1.7385E-4</v>
      </c>
      <c r="DX211" s="157">
        <v>0</v>
      </c>
      <c r="DY211" s="157">
        <v>0</v>
      </c>
      <c r="DZ211" s="157">
        <v>0</v>
      </c>
      <c r="EA211" s="157">
        <v>0</v>
      </c>
      <c r="EB211" s="157">
        <v>0</v>
      </c>
      <c r="EC211" s="157">
        <v>0</v>
      </c>
      <c r="ED211" s="157">
        <v>0</v>
      </c>
      <c r="EE211" s="157">
        <v>0</v>
      </c>
      <c r="EF211" s="157">
        <v>0</v>
      </c>
      <c r="EG211" s="157">
        <v>0</v>
      </c>
      <c r="EH211" s="157">
        <v>0</v>
      </c>
      <c r="EI211" s="157">
        <v>0</v>
      </c>
      <c r="EJ211" s="157">
        <v>0</v>
      </c>
      <c r="EK211" s="157">
        <v>6.6352100000000003E-4</v>
      </c>
      <c r="EL211" s="157">
        <v>0</v>
      </c>
      <c r="EM211" s="157">
        <v>0</v>
      </c>
      <c r="EN211" s="157">
        <v>0</v>
      </c>
      <c r="EO211" s="157">
        <v>0</v>
      </c>
      <c r="EP211" s="157">
        <v>0</v>
      </c>
      <c r="EQ211" s="157">
        <v>0</v>
      </c>
      <c r="ER211" s="157">
        <v>0</v>
      </c>
      <c r="ES211" s="157">
        <v>0</v>
      </c>
      <c r="ET211" s="192">
        <v>3.7200000000000003E-5</v>
      </c>
      <c r="EU211" s="157">
        <v>0</v>
      </c>
      <c r="EV211" s="157">
        <v>0</v>
      </c>
      <c r="EW211" s="157">
        <v>0</v>
      </c>
      <c r="EX211" s="157">
        <v>0</v>
      </c>
      <c r="EY211" s="157">
        <v>0</v>
      </c>
      <c r="EZ211" s="157">
        <v>0</v>
      </c>
      <c r="FA211" s="157">
        <v>0</v>
      </c>
      <c r="FB211" s="157">
        <v>0</v>
      </c>
      <c r="FC211" s="157">
        <v>0</v>
      </c>
      <c r="FD211" s="157">
        <v>0</v>
      </c>
      <c r="FE211" s="157">
        <v>0</v>
      </c>
      <c r="FF211" s="157">
        <v>0</v>
      </c>
      <c r="FG211" s="157">
        <v>0</v>
      </c>
      <c r="FH211" s="157">
        <v>0</v>
      </c>
      <c r="FI211" s="157">
        <v>0</v>
      </c>
      <c r="FJ211" s="157">
        <v>0</v>
      </c>
      <c r="FK211" s="157">
        <v>0</v>
      </c>
      <c r="FL211" s="157">
        <v>0</v>
      </c>
      <c r="FM211" s="157">
        <v>0</v>
      </c>
      <c r="FN211" s="192">
        <v>6.8899999999999994E-5</v>
      </c>
      <c r="FO211" s="157">
        <v>0</v>
      </c>
      <c r="FP211" s="157">
        <v>0</v>
      </c>
      <c r="FQ211" s="192">
        <v>7.8300000000000006E-5</v>
      </c>
      <c r="FR211" s="157">
        <v>0</v>
      </c>
      <c r="FS211" s="157">
        <v>0</v>
      </c>
      <c r="FT211" s="157">
        <v>0</v>
      </c>
      <c r="FU211" s="157">
        <v>0</v>
      </c>
      <c r="FV211" s="157">
        <v>0</v>
      </c>
      <c r="FW211" s="157">
        <v>0</v>
      </c>
      <c r="FX211" s="157">
        <v>0</v>
      </c>
      <c r="FY211" s="157">
        <v>0</v>
      </c>
      <c r="FZ211" s="157">
        <v>0</v>
      </c>
      <c r="GA211" s="157">
        <v>0</v>
      </c>
      <c r="GB211" s="157">
        <v>0</v>
      </c>
      <c r="GC211" s="157">
        <v>1.13263E-4</v>
      </c>
      <c r="GD211" s="157">
        <v>0</v>
      </c>
      <c r="GE211" s="157">
        <v>0</v>
      </c>
      <c r="GF211" s="157">
        <v>5.36481E-4</v>
      </c>
      <c r="GG211" s="157">
        <v>1.11185E-4</v>
      </c>
      <c r="GH211" s="157">
        <v>1.16678E-4</v>
      </c>
      <c r="GI211" s="157">
        <v>1.0291800000000001E-4</v>
      </c>
      <c r="GJ211" s="157">
        <v>0</v>
      </c>
      <c r="GK211" s="157">
        <v>0</v>
      </c>
      <c r="GL211" s="157">
        <v>0</v>
      </c>
      <c r="GM211" s="157">
        <v>0</v>
      </c>
      <c r="GN211" s="157">
        <v>0</v>
      </c>
      <c r="GO211" s="157">
        <v>0</v>
      </c>
      <c r="GP211" s="157">
        <v>0</v>
      </c>
      <c r="GQ211" s="157">
        <v>0</v>
      </c>
      <c r="GR211" s="157">
        <v>0</v>
      </c>
      <c r="GS211" s="157">
        <v>0</v>
      </c>
      <c r="GT211" s="157">
        <v>0</v>
      </c>
      <c r="GU211" s="157">
        <v>0</v>
      </c>
      <c r="GV211" s="157">
        <v>0</v>
      </c>
      <c r="GW211" s="157">
        <v>0</v>
      </c>
      <c r="GX211" s="157">
        <v>0</v>
      </c>
      <c r="GY211" s="157">
        <v>0</v>
      </c>
      <c r="GZ211" s="157">
        <v>0</v>
      </c>
      <c r="HA211" s="157">
        <v>0</v>
      </c>
    </row>
    <row r="212" spans="1:209" x14ac:dyDescent="0.2">
      <c r="A212" s="157" t="s">
        <v>4021</v>
      </c>
      <c r="B212" s="157">
        <v>1.6410599999999999E-4</v>
      </c>
      <c r="C212" s="157">
        <v>1.14812E-4</v>
      </c>
      <c r="D212" s="192">
        <v>6.6500000000000004E-5</v>
      </c>
      <c r="E212" s="157">
        <v>2.0976100000000001E-4</v>
      </c>
      <c r="F212" s="192">
        <v>5.2599999999999998E-5</v>
      </c>
      <c r="G212" s="192">
        <v>5.7000000000000003E-5</v>
      </c>
      <c r="H212" s="157">
        <v>5.6726900000000002E-4</v>
      </c>
      <c r="I212" s="157">
        <v>1.3919710000000001E-3</v>
      </c>
      <c r="J212" s="192">
        <v>1.73E-5</v>
      </c>
      <c r="K212" s="157">
        <v>1.5539600000000001E-3</v>
      </c>
      <c r="L212" s="157">
        <v>8.1888900000000005E-4</v>
      </c>
      <c r="M212" s="157">
        <v>1.69348E-3</v>
      </c>
      <c r="N212" s="157">
        <v>4.6649200000000004E-3</v>
      </c>
      <c r="O212" s="192">
        <v>4.9499999999999997E-5</v>
      </c>
      <c r="P212" s="157">
        <v>4.4559899999999997E-4</v>
      </c>
      <c r="Q212" s="157">
        <v>2.4652340000000002E-3</v>
      </c>
      <c r="R212" s="157">
        <v>4.79951E-4</v>
      </c>
      <c r="S212" s="157">
        <v>2.6363100000000001E-4</v>
      </c>
      <c r="T212" s="157">
        <v>1.3577730000000001E-3</v>
      </c>
      <c r="U212" s="157">
        <v>2.6469599999999997E-4</v>
      </c>
      <c r="V212" s="157">
        <v>2.2734650000000001E-3</v>
      </c>
      <c r="W212" s="192">
        <v>4.1999999999999998E-5</v>
      </c>
      <c r="X212" s="157">
        <v>9.1268600000000001E-4</v>
      </c>
      <c r="Y212" s="157">
        <v>1.6003799999999999E-4</v>
      </c>
      <c r="Z212" s="157">
        <v>7.4587480000000003E-3</v>
      </c>
      <c r="AA212" s="157">
        <v>1.80731E-4</v>
      </c>
      <c r="AB212" s="157">
        <v>1.1875060000000001E-3</v>
      </c>
      <c r="AC212" s="157">
        <v>8.1641319999999993E-3</v>
      </c>
      <c r="AD212" s="157">
        <v>8.1517000000000004E-4</v>
      </c>
      <c r="AE212" s="157">
        <v>1.11242E-4</v>
      </c>
      <c r="AF212" s="192">
        <v>5.9899999999999999E-5</v>
      </c>
      <c r="AG212" s="157">
        <v>3.4727800000000002E-4</v>
      </c>
      <c r="AH212" s="192">
        <v>9.8200000000000002E-5</v>
      </c>
      <c r="AI212" s="157">
        <v>3.2103349999999999E-3</v>
      </c>
      <c r="AJ212" s="157">
        <v>7.1030300000000002E-4</v>
      </c>
      <c r="AK212" s="157">
        <v>4.563658E-3</v>
      </c>
      <c r="AL212" s="157">
        <v>1.2490890000000001E-3</v>
      </c>
      <c r="AM212" s="157">
        <v>2.08954E-3</v>
      </c>
      <c r="AN212" s="157">
        <v>1.8034710000000001E-3</v>
      </c>
      <c r="AO212" s="157">
        <v>3.3394890000000002E-3</v>
      </c>
      <c r="AP212" s="157">
        <v>2.24121E-3</v>
      </c>
      <c r="AQ212" s="157">
        <v>2.365402E-3</v>
      </c>
      <c r="AR212" s="157">
        <v>3.0313839999999998E-3</v>
      </c>
      <c r="AS212" s="157">
        <v>4.0533770000000004E-3</v>
      </c>
      <c r="AT212" s="157">
        <v>4.1913600000000002E-4</v>
      </c>
      <c r="AU212" s="157">
        <v>2.0610060000000002E-3</v>
      </c>
      <c r="AV212" s="157">
        <v>1.713502E-3</v>
      </c>
      <c r="AW212" s="157">
        <v>1.2308530000000001E-3</v>
      </c>
      <c r="AX212" s="157">
        <v>2.2828779999999999E-3</v>
      </c>
      <c r="AY212" s="157">
        <v>3.4642094999999998E-2</v>
      </c>
      <c r="AZ212" s="157">
        <v>1.28998E-3</v>
      </c>
      <c r="BA212" s="157">
        <v>1.56536E-3</v>
      </c>
      <c r="BB212" s="157">
        <v>9.36607E-4</v>
      </c>
      <c r="BC212" s="157">
        <v>1.20369E-4</v>
      </c>
      <c r="BD212" s="157">
        <v>0</v>
      </c>
      <c r="BE212" s="157">
        <v>3.08623E-4</v>
      </c>
      <c r="BF212" s="157">
        <v>2.6667679999999999E-3</v>
      </c>
      <c r="BG212" s="157">
        <v>4.8351765999999997E-2</v>
      </c>
      <c r="BH212" s="157">
        <v>7.9584540000000002E-3</v>
      </c>
      <c r="BI212" s="157">
        <v>3.6031643000000002E-2</v>
      </c>
      <c r="BJ212" s="157">
        <v>3.8674550000000001E-3</v>
      </c>
      <c r="BK212" s="157">
        <v>1.0333200000000001E-4</v>
      </c>
      <c r="BL212" s="157">
        <v>2.14615E-4</v>
      </c>
      <c r="BM212" s="157">
        <v>3.7878790000000001E-3</v>
      </c>
      <c r="BN212" s="157">
        <v>3.8390039000000001E-2</v>
      </c>
      <c r="BO212" s="157">
        <v>7.5627799999999998E-4</v>
      </c>
      <c r="BP212" s="157">
        <v>9.9017021999999996E-2</v>
      </c>
      <c r="BQ212" s="157">
        <v>7.5925150000000002E-3</v>
      </c>
      <c r="BR212" s="157">
        <v>2.1511855E-2</v>
      </c>
      <c r="BS212" s="157">
        <v>6.1459158999999999E-2</v>
      </c>
      <c r="BT212" s="157">
        <v>1.1463641E-2</v>
      </c>
      <c r="BU212" s="157">
        <v>1.6178458999999999E-2</v>
      </c>
      <c r="BV212" s="157">
        <v>2.8040489999999999E-3</v>
      </c>
      <c r="BW212" s="157">
        <v>8.9879049999999992E-3</v>
      </c>
      <c r="BX212" s="192">
        <v>9.59E-5</v>
      </c>
      <c r="BY212" s="157">
        <v>3.0221399999999998E-4</v>
      </c>
      <c r="BZ212" s="157">
        <v>3.1255800000000002E-3</v>
      </c>
      <c r="CA212" s="192">
        <v>8.5500000000000005E-5</v>
      </c>
      <c r="CB212" s="157">
        <v>2.1750200000000001E-4</v>
      </c>
      <c r="CC212" s="192">
        <v>3.6199999999999999E-5</v>
      </c>
      <c r="CD212" s="192">
        <v>7.9900000000000004E-5</v>
      </c>
      <c r="CE212" s="157">
        <v>2.4280909999999998E-3</v>
      </c>
      <c r="CF212" s="157">
        <v>2.6861620000000002E-3</v>
      </c>
      <c r="CG212" s="157">
        <v>3.5253296000000003E-2</v>
      </c>
      <c r="CH212" s="157">
        <v>6.7060510000000002E-3</v>
      </c>
      <c r="CI212" s="157">
        <v>1.0222365000000001E-2</v>
      </c>
      <c r="CJ212" s="157">
        <v>4.131137E-3</v>
      </c>
      <c r="CK212" s="157">
        <v>6.9948880000000003E-3</v>
      </c>
      <c r="CL212" s="157">
        <v>5.7273259999999996E-3</v>
      </c>
      <c r="CM212" s="157">
        <v>6.7924810000000004E-3</v>
      </c>
      <c r="CN212" s="157">
        <v>9.9344329999999995E-3</v>
      </c>
      <c r="CO212" s="157">
        <v>2.0486490999999999E-2</v>
      </c>
      <c r="CP212" s="157">
        <v>1.1949403000000001E-2</v>
      </c>
      <c r="CQ212" s="157">
        <v>5.7197790000000004E-3</v>
      </c>
      <c r="CR212" s="157">
        <v>1.6869826000000001E-2</v>
      </c>
      <c r="CS212" s="157">
        <v>4.5027670000000004E-3</v>
      </c>
      <c r="CT212" s="157">
        <v>4.5217599999999999E-4</v>
      </c>
      <c r="CU212" s="157">
        <v>7.5751499999999995E-4</v>
      </c>
      <c r="CV212" s="157">
        <v>3.2861300000000001E-4</v>
      </c>
      <c r="CW212" s="157">
        <v>3.9397640000000001E-3</v>
      </c>
      <c r="CX212" s="157">
        <v>1.1417059999999999E-3</v>
      </c>
      <c r="CY212" s="157">
        <v>3.2484393E-2</v>
      </c>
      <c r="CZ212" s="157">
        <v>3.0504099999999998E-4</v>
      </c>
      <c r="DA212" s="157">
        <v>7.47403E-4</v>
      </c>
      <c r="DB212" s="157">
        <v>5.1518099999999997E-4</v>
      </c>
      <c r="DC212" s="157">
        <v>7.9357799999999997E-4</v>
      </c>
      <c r="DD212" s="157">
        <v>6.3200699999999997E-4</v>
      </c>
      <c r="DE212" s="157">
        <v>1.3080895E-2</v>
      </c>
      <c r="DF212" s="157">
        <v>1.47025E-3</v>
      </c>
      <c r="DG212" s="157">
        <v>3.2352940000000001E-3</v>
      </c>
      <c r="DH212" s="157">
        <v>2.497637E-3</v>
      </c>
      <c r="DI212" s="157">
        <v>3.206356E-3</v>
      </c>
      <c r="DJ212" s="157">
        <v>3.151296E-3</v>
      </c>
      <c r="DK212" s="157">
        <v>8.7665650000000005E-3</v>
      </c>
      <c r="DL212" s="157">
        <v>3.6015500000000002E-4</v>
      </c>
      <c r="DM212" s="157">
        <v>3.02195E-4</v>
      </c>
      <c r="DN212" s="157">
        <v>1.4463994000000001E-2</v>
      </c>
      <c r="DO212" s="157">
        <v>1.2103190000000001E-3</v>
      </c>
      <c r="DP212" s="157">
        <v>2.53735E-4</v>
      </c>
      <c r="DQ212" s="157">
        <v>4.8381580000000004E-3</v>
      </c>
      <c r="DR212" s="157">
        <v>2.0398999999999999E-3</v>
      </c>
      <c r="DS212" s="157">
        <v>1.36246E-3</v>
      </c>
      <c r="DT212" s="157">
        <v>6.7750700000000004E-4</v>
      </c>
      <c r="DU212" s="157">
        <v>4.7466399999999999E-3</v>
      </c>
      <c r="DV212" s="157">
        <v>0</v>
      </c>
      <c r="DW212" s="157">
        <v>7.4755299999999998E-4</v>
      </c>
      <c r="DX212" s="157">
        <v>2.257275E-3</v>
      </c>
      <c r="DY212" s="157">
        <v>2.1405143000000001E-2</v>
      </c>
      <c r="DZ212" s="157">
        <v>0.102922571</v>
      </c>
      <c r="EA212" s="157">
        <v>1.050996E-3</v>
      </c>
      <c r="EB212" s="157">
        <v>8.8018899999999997E-4</v>
      </c>
      <c r="EC212" s="157">
        <v>1.571724E-3</v>
      </c>
      <c r="ED212" s="157">
        <v>5.6619569999999996E-3</v>
      </c>
      <c r="EE212" s="157">
        <v>2.5555019999999999E-3</v>
      </c>
      <c r="EF212" s="157">
        <v>2.6168773999999999E-2</v>
      </c>
      <c r="EG212" s="157">
        <v>3.8902652000000003E-2</v>
      </c>
      <c r="EH212" s="157">
        <v>2.263522E-3</v>
      </c>
      <c r="EI212" s="157">
        <v>3.9284056999999997E-2</v>
      </c>
      <c r="EJ212" s="157">
        <v>2.1521230000000001E-3</v>
      </c>
      <c r="EK212" s="157">
        <v>1.8283692000000001E-2</v>
      </c>
      <c r="EL212" s="157">
        <v>2.0210186000000002E-2</v>
      </c>
      <c r="EM212" s="157">
        <v>4.0433E-4</v>
      </c>
      <c r="EN212" s="157">
        <v>6.9134199999999995E-4</v>
      </c>
      <c r="EO212" s="157">
        <v>1.2443510000000001E-3</v>
      </c>
      <c r="EP212" s="192">
        <v>7.0599999999999995E-5</v>
      </c>
      <c r="EQ212" s="157">
        <v>3.5591900000000001E-4</v>
      </c>
      <c r="ER212" s="157">
        <v>2.27414E-4</v>
      </c>
      <c r="ES212" s="157">
        <v>1.004979E-3</v>
      </c>
      <c r="ET212" s="157">
        <v>4.2415450000000002E-3</v>
      </c>
      <c r="EU212" s="157">
        <v>1.228044E-3</v>
      </c>
      <c r="EV212" s="157">
        <v>3.4555000000000002E-4</v>
      </c>
      <c r="EW212" s="157">
        <v>3.1139599999999998E-3</v>
      </c>
      <c r="EX212" s="157">
        <v>1.1871309999999999E-3</v>
      </c>
      <c r="EY212" s="192">
        <v>5.1799999999999999E-5</v>
      </c>
      <c r="EZ212" s="157">
        <v>5.2389500000000002E-4</v>
      </c>
      <c r="FA212" s="157">
        <v>1.8685701999999998E-2</v>
      </c>
      <c r="FB212" s="157">
        <v>1.1381719E-2</v>
      </c>
      <c r="FC212" s="157">
        <v>1.084628E-3</v>
      </c>
      <c r="FD212" s="157">
        <v>6.0139799999999995E-4</v>
      </c>
      <c r="FE212" s="157">
        <v>8.7547999999999999E-4</v>
      </c>
      <c r="FF212" s="157">
        <v>1.3564800000000001E-4</v>
      </c>
      <c r="FG212" s="157">
        <v>1.433349E-3</v>
      </c>
      <c r="FH212" s="157">
        <v>2.8688619999999998E-3</v>
      </c>
      <c r="FI212" s="157">
        <v>3.8603699999999999E-4</v>
      </c>
      <c r="FJ212" s="192">
        <v>2.9799999999999999E-5</v>
      </c>
      <c r="FK212" s="192">
        <v>4.6199999999999998E-5</v>
      </c>
      <c r="FL212" s="157">
        <v>2.2474800000000001E-4</v>
      </c>
      <c r="FM212" s="157">
        <v>2.7496930000000001E-3</v>
      </c>
      <c r="FN212" s="157">
        <v>6.0953562000000003E-2</v>
      </c>
      <c r="FO212" s="157">
        <v>7.8791500000000003E-4</v>
      </c>
      <c r="FP212" s="157">
        <v>3.3338819999999998E-3</v>
      </c>
      <c r="FQ212" s="157">
        <v>7.3006420000000004E-3</v>
      </c>
      <c r="FR212" s="157">
        <v>2.0291620000000002E-3</v>
      </c>
      <c r="FS212" s="157">
        <v>2.3965039999999998E-3</v>
      </c>
      <c r="FT212" s="157">
        <v>8.4965500000000005E-4</v>
      </c>
      <c r="FU212" s="157">
        <v>3.9442619999999996E-3</v>
      </c>
      <c r="FV212" s="157">
        <v>4.3636E-4</v>
      </c>
      <c r="FW212" s="157">
        <v>5.0585200000000004E-3</v>
      </c>
      <c r="FX212" s="157">
        <v>2.3029699999999999E-4</v>
      </c>
      <c r="FY212" s="157">
        <v>2.4437900000000003E-4</v>
      </c>
      <c r="FZ212" s="157">
        <v>2.3494330000000002E-3</v>
      </c>
      <c r="GA212" s="157">
        <v>1.983664E-3</v>
      </c>
      <c r="GB212" s="157">
        <v>2.443958E-3</v>
      </c>
      <c r="GC212" s="157">
        <v>1.5366029E-2</v>
      </c>
      <c r="GD212" s="157">
        <v>1.6929810000000001E-3</v>
      </c>
      <c r="GE212" s="157">
        <v>1.8299709999999999E-3</v>
      </c>
      <c r="GF212" s="157">
        <v>3.3014200000000001E-4</v>
      </c>
      <c r="GG212" s="157">
        <v>9.33956E-4</v>
      </c>
      <c r="GH212" s="157">
        <v>2.3335599999999999E-4</v>
      </c>
      <c r="GI212" s="157">
        <v>4.6313000000000002E-4</v>
      </c>
      <c r="GJ212" s="157">
        <v>0</v>
      </c>
      <c r="GK212" s="157">
        <v>3.25328E-4</v>
      </c>
      <c r="GL212" s="157">
        <v>5.2932810000000004E-3</v>
      </c>
      <c r="GM212" s="157">
        <v>4.1082740000000003E-3</v>
      </c>
      <c r="GN212" s="192">
        <v>8.0699999999999996E-5</v>
      </c>
      <c r="GO212" s="157">
        <v>6.0731980000000001E-3</v>
      </c>
      <c r="GP212" s="157">
        <v>8.3469954999999998E-2</v>
      </c>
      <c r="GQ212" s="157">
        <v>1.172237E-3</v>
      </c>
      <c r="GR212" s="157">
        <v>2.5979530000000001E-3</v>
      </c>
      <c r="GS212" s="157">
        <v>6.9431759999999997E-3</v>
      </c>
      <c r="GT212" s="157">
        <v>0</v>
      </c>
      <c r="GU212" s="157">
        <v>0</v>
      </c>
      <c r="GV212" s="157">
        <v>5.0296781999999998E-2</v>
      </c>
      <c r="GW212" s="157">
        <v>0</v>
      </c>
      <c r="GX212" s="157">
        <v>0</v>
      </c>
      <c r="GY212" s="157">
        <v>1.0752688E-2</v>
      </c>
      <c r="GZ212" s="157">
        <v>9.4339622999999997E-2</v>
      </c>
      <c r="HA212" s="157">
        <v>0</v>
      </c>
    </row>
    <row r="213" spans="1:209" x14ac:dyDescent="0.2">
      <c r="A213" s="157" t="s">
        <v>4022</v>
      </c>
      <c r="B213" s="157">
        <v>1.04431E-4</v>
      </c>
      <c r="C213" s="157">
        <v>5.4535599999999999E-4</v>
      </c>
      <c r="D213" s="157">
        <v>3.2221600000000001E-4</v>
      </c>
      <c r="E213" s="157">
        <v>1.8645399999999999E-4</v>
      </c>
      <c r="F213" s="157">
        <v>6.8391399999999998E-4</v>
      </c>
      <c r="G213" s="157">
        <v>1.56615E-4</v>
      </c>
      <c r="H213" s="157">
        <v>2.83634E-4</v>
      </c>
      <c r="I213" s="157">
        <v>0</v>
      </c>
      <c r="J213" s="157">
        <v>1.21366E-4</v>
      </c>
      <c r="K213" s="157">
        <v>1.0717000000000001E-4</v>
      </c>
      <c r="L213" s="157">
        <v>0</v>
      </c>
      <c r="M213" s="157">
        <v>8.1145900000000005E-4</v>
      </c>
      <c r="N213" s="157">
        <v>1.85921E-4</v>
      </c>
      <c r="O213" s="157">
        <v>1.09917E-4</v>
      </c>
      <c r="P213" s="157">
        <v>0</v>
      </c>
      <c r="Q213" s="192">
        <v>3.1600000000000002E-5</v>
      </c>
      <c r="R213" s="192">
        <v>6.5400000000000004E-5</v>
      </c>
      <c r="S213" s="157">
        <v>1.9173200000000001E-4</v>
      </c>
      <c r="T213" s="157">
        <v>2.9095100000000001E-4</v>
      </c>
      <c r="U213" s="157">
        <v>3.5292800000000002E-4</v>
      </c>
      <c r="V213" s="157">
        <v>1.4209199999999999E-4</v>
      </c>
      <c r="W213" s="192">
        <v>2.0999999999999999E-5</v>
      </c>
      <c r="X213" s="157">
        <v>0</v>
      </c>
      <c r="Y213" s="157">
        <v>7.2017299999999995E-4</v>
      </c>
      <c r="Z213" s="157">
        <v>1.3017630000000001E-3</v>
      </c>
      <c r="AA213" s="157">
        <v>1.80731E-4</v>
      </c>
      <c r="AB213" s="157">
        <v>0</v>
      </c>
      <c r="AC213" s="157">
        <v>0</v>
      </c>
      <c r="AD213" s="192">
        <v>1.9400000000000001E-5</v>
      </c>
      <c r="AE213" s="157">
        <v>6.8136E-4</v>
      </c>
      <c r="AF213" s="157">
        <v>0</v>
      </c>
      <c r="AG213" s="157">
        <v>1.3356800000000001E-4</v>
      </c>
      <c r="AH213" s="192">
        <v>4.9100000000000001E-5</v>
      </c>
      <c r="AI213" s="157">
        <v>5.8018100000000003E-4</v>
      </c>
      <c r="AJ213" s="157">
        <v>2.13091E-4</v>
      </c>
      <c r="AK213" s="157">
        <v>0</v>
      </c>
      <c r="AL213" s="157">
        <v>0</v>
      </c>
      <c r="AM213" s="157">
        <v>5.9996699999999997E-4</v>
      </c>
      <c r="AN213" s="192">
        <v>9.9300000000000001E-5</v>
      </c>
      <c r="AO213" s="157">
        <v>3.5418800000000002E-4</v>
      </c>
      <c r="AP213" s="157">
        <v>2.8015100000000002E-4</v>
      </c>
      <c r="AQ213" s="157">
        <v>3.1399100000000001E-4</v>
      </c>
      <c r="AR213" s="157">
        <v>6.3684500000000003E-4</v>
      </c>
      <c r="AS213" s="157">
        <v>4.5543599999999998E-4</v>
      </c>
      <c r="AT213" s="192">
        <v>7.5199999999999998E-5</v>
      </c>
      <c r="AU213" s="157">
        <v>0</v>
      </c>
      <c r="AV213" s="157">
        <v>0</v>
      </c>
      <c r="AW213" s="157">
        <v>0</v>
      </c>
      <c r="AX213" s="192">
        <v>9.9300000000000001E-5</v>
      </c>
      <c r="AY213" s="157">
        <v>2.1617500000000001E-4</v>
      </c>
      <c r="AZ213" s="157">
        <v>7.9675199999999996E-4</v>
      </c>
      <c r="BA213" s="157">
        <v>2.8898999999999998E-4</v>
      </c>
      <c r="BB213" s="157">
        <v>1.9718000000000001E-4</v>
      </c>
      <c r="BC213" s="192">
        <v>2.41E-5</v>
      </c>
      <c r="BD213" s="157">
        <v>1.4788E-4</v>
      </c>
      <c r="BE213" s="157">
        <v>1.85174E-4</v>
      </c>
      <c r="BF213" s="157">
        <v>1.790544E-3</v>
      </c>
      <c r="BG213" s="157">
        <v>1.6126199999999999E-4</v>
      </c>
      <c r="BH213" s="157">
        <v>1.7985200000000001E-4</v>
      </c>
      <c r="BI213" s="192">
        <v>3.6100000000000003E-5</v>
      </c>
      <c r="BJ213" s="157">
        <v>0</v>
      </c>
      <c r="BK213" s="157">
        <v>6.1999500000000003E-4</v>
      </c>
      <c r="BL213" s="157">
        <v>1.07308E-4</v>
      </c>
      <c r="BM213" s="157">
        <v>0</v>
      </c>
      <c r="BN213" s="192">
        <v>4.32E-5</v>
      </c>
      <c r="BO213" s="157">
        <v>2.66922E-4</v>
      </c>
      <c r="BP213" s="157">
        <v>0</v>
      </c>
      <c r="BQ213" s="157">
        <v>0</v>
      </c>
      <c r="BR213" s="157">
        <v>0</v>
      </c>
      <c r="BS213" s="157">
        <v>0</v>
      </c>
      <c r="BT213" s="157">
        <v>0</v>
      </c>
      <c r="BU213" s="157">
        <v>0</v>
      </c>
      <c r="BV213" s="157">
        <v>1.4257899999999999E-4</v>
      </c>
      <c r="BW213" s="157">
        <v>0</v>
      </c>
      <c r="BX213" s="157">
        <v>1.1263149999999999E-3</v>
      </c>
      <c r="BY213" s="157">
        <v>7.05165E-4</v>
      </c>
      <c r="BZ213" s="157">
        <v>2.4757099999999998E-4</v>
      </c>
      <c r="CA213" s="192">
        <v>3.4199999999999998E-5</v>
      </c>
      <c r="CB213" s="157">
        <v>0</v>
      </c>
      <c r="CC213" s="157">
        <v>6.5210300000000001E-4</v>
      </c>
      <c r="CD213" s="192">
        <v>4.0000000000000003E-5</v>
      </c>
      <c r="CE213" s="157">
        <v>3.1129399999999999E-4</v>
      </c>
      <c r="CF213" s="157">
        <v>0</v>
      </c>
      <c r="CG213" s="157">
        <v>8.3275500000000002E-4</v>
      </c>
      <c r="CH213" s="157">
        <v>1.197509E-3</v>
      </c>
      <c r="CI213" s="192">
        <v>3.7700000000000002E-5</v>
      </c>
      <c r="CJ213" s="157">
        <v>0</v>
      </c>
      <c r="CK213" s="157">
        <v>0</v>
      </c>
      <c r="CL213" s="192">
        <v>3.3200000000000001E-5</v>
      </c>
      <c r="CM213" s="157">
        <v>0</v>
      </c>
      <c r="CN213" s="157">
        <v>0</v>
      </c>
      <c r="CO213" s="157">
        <v>0</v>
      </c>
      <c r="CP213" s="157">
        <v>0</v>
      </c>
      <c r="CQ213" s="157">
        <v>0</v>
      </c>
      <c r="CR213" s="157">
        <v>0</v>
      </c>
      <c r="CS213" s="192">
        <v>4.1699999999999997E-5</v>
      </c>
      <c r="CT213" s="192">
        <v>7.1400000000000001E-5</v>
      </c>
      <c r="CU213" s="157">
        <v>0</v>
      </c>
      <c r="CV213" s="157">
        <v>0</v>
      </c>
      <c r="CW213" s="157">
        <v>7.5353900000000001E-4</v>
      </c>
      <c r="CX213" s="192">
        <v>2.2399999999999999E-5</v>
      </c>
      <c r="CY213" s="157">
        <v>0</v>
      </c>
      <c r="CZ213" s="192">
        <v>7.6299999999999998E-5</v>
      </c>
      <c r="DA213" s="157">
        <v>0</v>
      </c>
      <c r="DB213" s="157">
        <v>0</v>
      </c>
      <c r="DC213" s="157">
        <v>0</v>
      </c>
      <c r="DD213" s="157">
        <v>1.6552599999999999E-4</v>
      </c>
      <c r="DE213" s="157">
        <v>0</v>
      </c>
      <c r="DF213" s="157">
        <v>0</v>
      </c>
      <c r="DG213" s="157">
        <v>0</v>
      </c>
      <c r="DH213" s="157">
        <v>0</v>
      </c>
      <c r="DI213" s="192">
        <v>4.0299999999999997E-5</v>
      </c>
      <c r="DJ213" s="157">
        <v>7.0401299999999997E-4</v>
      </c>
      <c r="DK213" s="157">
        <v>0</v>
      </c>
      <c r="DL213" s="192">
        <v>3.0000000000000001E-5</v>
      </c>
      <c r="DM213" s="157">
        <v>0</v>
      </c>
      <c r="DN213" s="157">
        <v>2.8663400000000002E-4</v>
      </c>
      <c r="DO213" s="192">
        <v>6.9200000000000002E-5</v>
      </c>
      <c r="DP213" s="157">
        <v>1.3433E-4</v>
      </c>
      <c r="DQ213" s="157">
        <v>1.5250719999999999E-3</v>
      </c>
      <c r="DR213" s="157">
        <v>0</v>
      </c>
      <c r="DS213" s="157">
        <v>0</v>
      </c>
      <c r="DT213" s="157">
        <v>0</v>
      </c>
      <c r="DU213" s="192">
        <v>8.2200000000000006E-5</v>
      </c>
      <c r="DV213" s="157">
        <v>1.6864500000000001E-4</v>
      </c>
      <c r="DW213" s="192">
        <v>6.9499999999999995E-5</v>
      </c>
      <c r="DX213" s="157">
        <v>2.9915699999999998E-4</v>
      </c>
      <c r="DY213" s="157">
        <v>0</v>
      </c>
      <c r="DZ213" s="157">
        <v>0</v>
      </c>
      <c r="EA213" s="157">
        <v>1.3708599999999999E-4</v>
      </c>
      <c r="EB213" s="157">
        <v>0</v>
      </c>
      <c r="EC213" s="157">
        <v>0</v>
      </c>
      <c r="ED213" s="157">
        <v>1.4770300000000001E-4</v>
      </c>
      <c r="EE213" s="157">
        <v>0</v>
      </c>
      <c r="EF213" s="157">
        <v>0</v>
      </c>
      <c r="EG213" s="157">
        <v>0</v>
      </c>
      <c r="EH213" s="157">
        <v>0</v>
      </c>
      <c r="EI213" s="157">
        <v>0</v>
      </c>
      <c r="EJ213" s="157">
        <v>0</v>
      </c>
      <c r="EK213" s="157">
        <v>0</v>
      </c>
      <c r="EL213" s="157">
        <v>0</v>
      </c>
      <c r="EM213" s="192">
        <v>5.3399999999999997E-5</v>
      </c>
      <c r="EN213" s="192">
        <v>2.6599999999999999E-5</v>
      </c>
      <c r="EO213" s="157">
        <v>7.8590599999999995E-4</v>
      </c>
      <c r="EP213" s="157">
        <v>0</v>
      </c>
      <c r="EQ213" s="192">
        <v>8.0099999999999995E-5</v>
      </c>
      <c r="ER213" s="157">
        <v>1.385156E-3</v>
      </c>
      <c r="ES213" s="192">
        <v>4.57E-5</v>
      </c>
      <c r="ET213" s="157">
        <v>4.0927200000000002E-4</v>
      </c>
      <c r="EU213" s="157">
        <v>0</v>
      </c>
      <c r="EV213" s="192">
        <v>4.07E-5</v>
      </c>
      <c r="EW213" s="157">
        <v>0</v>
      </c>
      <c r="EX213" s="157">
        <v>1.6959000000000001E-4</v>
      </c>
      <c r="EY213" s="157">
        <v>1.0352E-4</v>
      </c>
      <c r="EZ213" s="157">
        <v>0</v>
      </c>
      <c r="FA213" s="157">
        <v>0</v>
      </c>
      <c r="FB213" s="157">
        <v>0</v>
      </c>
      <c r="FC213" s="157">
        <v>0</v>
      </c>
      <c r="FD213" s="157">
        <v>2.5058300000000002E-4</v>
      </c>
      <c r="FE213" s="157">
        <v>1.3468900000000001E-4</v>
      </c>
      <c r="FF213" s="157">
        <v>2.0347299999999999E-4</v>
      </c>
      <c r="FG213" s="157">
        <v>0</v>
      </c>
      <c r="FH213" s="157">
        <v>0</v>
      </c>
      <c r="FI213" s="157">
        <v>0</v>
      </c>
      <c r="FJ213" s="157">
        <v>0</v>
      </c>
      <c r="FK213" s="157">
        <v>1.38613E-4</v>
      </c>
      <c r="FL213" s="157">
        <v>1.6053399999999999E-4</v>
      </c>
      <c r="FM213" s="157">
        <v>0</v>
      </c>
      <c r="FN213" s="157">
        <v>0</v>
      </c>
      <c r="FO213" s="157">
        <v>0</v>
      </c>
      <c r="FP213" s="192">
        <v>4.1199999999999999E-5</v>
      </c>
      <c r="FQ213" s="192">
        <v>6.2700000000000006E-5</v>
      </c>
      <c r="FR213" s="157">
        <v>0</v>
      </c>
      <c r="FS213" s="157">
        <v>0</v>
      </c>
      <c r="FT213" s="157">
        <v>0</v>
      </c>
      <c r="FU213" s="157">
        <v>0</v>
      </c>
      <c r="FV213" s="157">
        <v>0</v>
      </c>
      <c r="FW213" s="157">
        <v>0</v>
      </c>
      <c r="FX213" s="157">
        <v>9.7236399999999998E-4</v>
      </c>
      <c r="FY213" s="192">
        <v>8.1500000000000002E-5</v>
      </c>
      <c r="FZ213" s="157">
        <v>0</v>
      </c>
      <c r="GA213" s="192">
        <v>7.7799999999999994E-5</v>
      </c>
      <c r="GB213" s="157">
        <v>0</v>
      </c>
      <c r="GC213" s="157">
        <v>0</v>
      </c>
      <c r="GD213" s="157">
        <v>4.7845100000000002E-4</v>
      </c>
      <c r="GE213" s="157">
        <v>3.38883E-4</v>
      </c>
      <c r="GF213" s="157">
        <v>2.4760599999999999E-4</v>
      </c>
      <c r="GG213" s="157">
        <v>1.7789600000000001E-4</v>
      </c>
      <c r="GH213" s="157">
        <v>1.63349E-4</v>
      </c>
      <c r="GI213" s="157">
        <v>1.54377E-4</v>
      </c>
      <c r="GJ213" s="157">
        <v>0</v>
      </c>
      <c r="GK213" s="157">
        <v>7.6895800000000003E-4</v>
      </c>
      <c r="GL213" s="157">
        <v>1.65415E-4</v>
      </c>
      <c r="GM213" s="192">
        <v>3.8399999999999998E-5</v>
      </c>
      <c r="GN213" s="157">
        <v>1.6140699999999999E-4</v>
      </c>
      <c r="GO213" s="157">
        <v>0</v>
      </c>
      <c r="GP213" s="157">
        <v>0</v>
      </c>
      <c r="GQ213" s="192">
        <v>4.1100000000000003E-5</v>
      </c>
      <c r="GR213" s="157">
        <v>0</v>
      </c>
      <c r="GS213" s="157">
        <v>0</v>
      </c>
      <c r="GT213" s="157">
        <v>0</v>
      </c>
      <c r="GU213" s="157">
        <v>0</v>
      </c>
      <c r="GV213" s="157">
        <v>0</v>
      </c>
      <c r="GW213" s="157">
        <v>0</v>
      </c>
      <c r="GX213" s="157">
        <v>0</v>
      </c>
      <c r="GY213" s="157">
        <v>0</v>
      </c>
      <c r="GZ213" s="157">
        <v>0</v>
      </c>
      <c r="HA213" s="157">
        <v>0</v>
      </c>
    </row>
    <row r="214" spans="1:209" x14ac:dyDescent="0.2">
      <c r="A214" s="157" t="s">
        <v>4023</v>
      </c>
      <c r="B214" s="157">
        <v>0</v>
      </c>
      <c r="C214" s="157">
        <v>0</v>
      </c>
      <c r="D214" s="157">
        <v>0</v>
      </c>
      <c r="E214" s="157">
        <v>0</v>
      </c>
      <c r="F214" s="157">
        <v>0</v>
      </c>
      <c r="G214" s="157">
        <v>0</v>
      </c>
      <c r="H214" s="157">
        <v>0</v>
      </c>
      <c r="I214" s="157">
        <v>0</v>
      </c>
      <c r="J214" s="157">
        <v>0</v>
      </c>
      <c r="K214" s="157">
        <v>0</v>
      </c>
      <c r="L214" s="157">
        <v>0</v>
      </c>
      <c r="M214" s="157">
        <v>0</v>
      </c>
      <c r="N214" s="157">
        <v>0</v>
      </c>
      <c r="O214" s="157">
        <v>0</v>
      </c>
      <c r="P214" s="157">
        <v>0</v>
      </c>
      <c r="Q214" s="157">
        <v>0</v>
      </c>
      <c r="R214" s="157">
        <v>0</v>
      </c>
      <c r="S214" s="157">
        <v>1.19832E-4</v>
      </c>
      <c r="T214" s="157">
        <v>1.29312E-4</v>
      </c>
      <c r="U214" s="157">
        <v>0</v>
      </c>
      <c r="V214" s="157">
        <v>0</v>
      </c>
      <c r="W214" s="157">
        <v>0</v>
      </c>
      <c r="X214" s="157">
        <v>0</v>
      </c>
      <c r="Y214" s="157">
        <v>0</v>
      </c>
      <c r="Z214" s="157">
        <v>0</v>
      </c>
      <c r="AA214" s="157">
        <v>0</v>
      </c>
      <c r="AB214" s="157">
        <v>0</v>
      </c>
      <c r="AC214" s="157">
        <v>0</v>
      </c>
      <c r="AD214" s="157">
        <v>0</v>
      </c>
      <c r="AE214" s="157">
        <v>0</v>
      </c>
      <c r="AF214" s="157">
        <v>0</v>
      </c>
      <c r="AG214" s="157">
        <v>0</v>
      </c>
      <c r="AH214" s="157">
        <v>0</v>
      </c>
      <c r="AI214" s="157">
        <v>0</v>
      </c>
      <c r="AJ214" s="157">
        <v>0</v>
      </c>
      <c r="AK214" s="157">
        <v>0</v>
      </c>
      <c r="AL214" s="157">
        <v>0</v>
      </c>
      <c r="AM214" s="157">
        <v>0</v>
      </c>
      <c r="AN214" s="157">
        <v>0</v>
      </c>
      <c r="AO214" s="157">
        <v>0</v>
      </c>
      <c r="AP214" s="157">
        <v>0</v>
      </c>
      <c r="AQ214" s="157">
        <v>0</v>
      </c>
      <c r="AR214" s="157">
        <v>0</v>
      </c>
      <c r="AS214" s="157">
        <v>0</v>
      </c>
      <c r="AT214" s="157">
        <v>0</v>
      </c>
      <c r="AU214" s="157">
        <v>0</v>
      </c>
      <c r="AV214" s="157">
        <v>0</v>
      </c>
      <c r="AW214" s="157">
        <v>0</v>
      </c>
      <c r="AX214" s="157">
        <v>0</v>
      </c>
      <c r="AY214" s="157">
        <v>1.3511E-4</v>
      </c>
      <c r="AZ214" s="157">
        <v>0</v>
      </c>
      <c r="BA214" s="157">
        <v>0</v>
      </c>
      <c r="BB214" s="157">
        <v>0</v>
      </c>
      <c r="BC214" s="157">
        <v>0</v>
      </c>
      <c r="BD214" s="157">
        <v>0</v>
      </c>
      <c r="BE214" s="157">
        <v>0</v>
      </c>
      <c r="BF214" s="157">
        <v>0</v>
      </c>
      <c r="BG214" s="157">
        <v>0</v>
      </c>
      <c r="BH214" s="157">
        <v>0</v>
      </c>
      <c r="BI214" s="157">
        <v>0</v>
      </c>
      <c r="BJ214" s="157">
        <v>0</v>
      </c>
      <c r="BK214" s="157">
        <v>0</v>
      </c>
      <c r="BL214" s="157">
        <v>0</v>
      </c>
      <c r="BM214" s="157">
        <v>0</v>
      </c>
      <c r="BN214" s="157">
        <v>0</v>
      </c>
      <c r="BO214" s="157">
        <v>0</v>
      </c>
      <c r="BP214" s="157">
        <v>0</v>
      </c>
      <c r="BQ214" s="157">
        <v>0</v>
      </c>
      <c r="BR214" s="157">
        <v>0</v>
      </c>
      <c r="BS214" s="157">
        <v>0</v>
      </c>
      <c r="BT214" s="157">
        <v>0</v>
      </c>
      <c r="BU214" s="157">
        <v>0</v>
      </c>
      <c r="BV214" s="157">
        <v>0</v>
      </c>
      <c r="BW214" s="157">
        <v>0</v>
      </c>
      <c r="BX214" s="157">
        <v>0</v>
      </c>
      <c r="BY214" s="157">
        <v>0</v>
      </c>
      <c r="BZ214" s="157">
        <v>0</v>
      </c>
      <c r="CA214" s="157">
        <v>0</v>
      </c>
      <c r="CB214" s="157">
        <v>0</v>
      </c>
      <c r="CC214" s="157">
        <v>0</v>
      </c>
      <c r="CD214" s="157">
        <v>0</v>
      </c>
      <c r="CE214" s="157">
        <v>0</v>
      </c>
      <c r="CF214" s="157">
        <v>0</v>
      </c>
      <c r="CG214" s="157">
        <v>0</v>
      </c>
      <c r="CH214" s="157">
        <v>0</v>
      </c>
      <c r="CI214" s="157">
        <v>0</v>
      </c>
      <c r="CJ214" s="157">
        <v>0</v>
      </c>
      <c r="CK214" s="157">
        <v>0</v>
      </c>
      <c r="CL214" s="157">
        <v>0</v>
      </c>
      <c r="CM214" s="157">
        <v>0</v>
      </c>
      <c r="CN214" s="157">
        <v>0</v>
      </c>
      <c r="CO214" s="157">
        <v>0</v>
      </c>
      <c r="CP214" s="157">
        <v>0</v>
      </c>
      <c r="CQ214" s="157">
        <v>0</v>
      </c>
      <c r="CR214" s="157">
        <v>0</v>
      </c>
      <c r="CS214" s="157">
        <v>0</v>
      </c>
      <c r="CT214" s="157">
        <v>0</v>
      </c>
      <c r="CU214" s="157">
        <v>0</v>
      </c>
      <c r="CV214" s="157">
        <v>0</v>
      </c>
      <c r="CW214" s="157">
        <v>0</v>
      </c>
      <c r="CX214" s="157">
        <v>0</v>
      </c>
      <c r="CY214" s="157">
        <v>0</v>
      </c>
      <c r="CZ214" s="157">
        <v>0</v>
      </c>
      <c r="DA214" s="157">
        <v>0</v>
      </c>
      <c r="DB214" s="157">
        <v>0</v>
      </c>
      <c r="DC214" s="157">
        <v>0</v>
      </c>
      <c r="DD214" s="157">
        <v>0</v>
      </c>
      <c r="DE214" s="157">
        <v>0</v>
      </c>
      <c r="DF214" s="157">
        <v>0</v>
      </c>
      <c r="DG214" s="157">
        <v>0</v>
      </c>
      <c r="DH214" s="157">
        <v>0</v>
      </c>
      <c r="DI214" s="157">
        <v>0</v>
      </c>
      <c r="DJ214" s="157">
        <v>0</v>
      </c>
      <c r="DK214" s="157">
        <v>0</v>
      </c>
      <c r="DL214" s="157">
        <v>0</v>
      </c>
      <c r="DM214" s="157">
        <v>0</v>
      </c>
      <c r="DN214" s="157">
        <v>0</v>
      </c>
      <c r="DO214" s="157">
        <v>0</v>
      </c>
      <c r="DP214" s="157">
        <v>0</v>
      </c>
      <c r="DQ214" s="157">
        <v>0</v>
      </c>
      <c r="DR214" s="157">
        <v>0</v>
      </c>
      <c r="DS214" s="157">
        <v>0</v>
      </c>
      <c r="DT214" s="157">
        <v>0</v>
      </c>
      <c r="DU214" s="157">
        <v>0</v>
      </c>
      <c r="DV214" s="157">
        <v>0</v>
      </c>
      <c r="DW214" s="157">
        <v>0</v>
      </c>
      <c r="DX214" s="157">
        <v>0</v>
      </c>
      <c r="DY214" s="157">
        <v>0</v>
      </c>
      <c r="DZ214" s="157">
        <v>0</v>
      </c>
      <c r="EA214" s="157">
        <v>0</v>
      </c>
      <c r="EB214" s="157">
        <v>0</v>
      </c>
      <c r="EC214" s="157">
        <v>0</v>
      </c>
      <c r="ED214" s="157">
        <v>0</v>
      </c>
      <c r="EE214" s="157">
        <v>0</v>
      </c>
      <c r="EF214" s="192">
        <v>6.5300000000000002E-5</v>
      </c>
      <c r="EG214" s="157">
        <v>0</v>
      </c>
      <c r="EH214" s="157">
        <v>0</v>
      </c>
      <c r="EI214" s="157">
        <v>0</v>
      </c>
      <c r="EJ214" s="157">
        <v>0</v>
      </c>
      <c r="EK214" s="157">
        <v>0</v>
      </c>
      <c r="EL214" s="157">
        <v>0</v>
      </c>
      <c r="EM214" s="157">
        <v>0</v>
      </c>
      <c r="EN214" s="157">
        <v>0</v>
      </c>
      <c r="EO214" s="157">
        <v>0</v>
      </c>
      <c r="EP214" s="157">
        <v>0</v>
      </c>
      <c r="EQ214" s="157">
        <v>0</v>
      </c>
      <c r="ER214" s="157">
        <v>0</v>
      </c>
      <c r="ES214" s="157">
        <v>0</v>
      </c>
      <c r="ET214" s="157">
        <v>0</v>
      </c>
      <c r="EU214" s="157">
        <v>0</v>
      </c>
      <c r="EV214" s="157">
        <v>0</v>
      </c>
      <c r="EW214" s="157">
        <v>0</v>
      </c>
      <c r="EX214" s="157">
        <v>0</v>
      </c>
      <c r="EY214" s="157">
        <v>0</v>
      </c>
      <c r="EZ214" s="157">
        <v>0</v>
      </c>
      <c r="FA214" s="157">
        <v>0</v>
      </c>
      <c r="FB214" s="157">
        <v>0</v>
      </c>
      <c r="FC214" s="157">
        <v>0</v>
      </c>
      <c r="FD214" s="157">
        <v>0</v>
      </c>
      <c r="FE214" s="157">
        <v>0</v>
      </c>
      <c r="FF214" s="157">
        <v>0</v>
      </c>
      <c r="FG214" s="157">
        <v>0</v>
      </c>
      <c r="FH214" s="157">
        <v>0</v>
      </c>
      <c r="FI214" s="157">
        <v>0</v>
      </c>
      <c r="FJ214" s="157">
        <v>0</v>
      </c>
      <c r="FK214" s="157">
        <v>0</v>
      </c>
      <c r="FL214" s="157">
        <v>0</v>
      </c>
      <c r="FM214" s="157">
        <v>0</v>
      </c>
      <c r="FN214" s="157">
        <v>0</v>
      </c>
      <c r="FO214" s="157">
        <v>0</v>
      </c>
      <c r="FP214" s="157">
        <v>0</v>
      </c>
      <c r="FQ214" s="157">
        <v>0</v>
      </c>
      <c r="FR214" s="157">
        <v>0</v>
      </c>
      <c r="FS214" s="157">
        <v>0</v>
      </c>
      <c r="FT214" s="157">
        <v>0</v>
      </c>
      <c r="FU214" s="157">
        <v>0</v>
      </c>
      <c r="FV214" s="157">
        <v>0</v>
      </c>
      <c r="FW214" s="157">
        <v>0</v>
      </c>
      <c r="FX214" s="157">
        <v>0</v>
      </c>
      <c r="FY214" s="157">
        <v>0</v>
      </c>
      <c r="FZ214" s="157">
        <v>0</v>
      </c>
      <c r="GA214" s="157">
        <v>0</v>
      </c>
      <c r="GB214" s="157">
        <v>0</v>
      </c>
      <c r="GC214" s="157">
        <v>0</v>
      </c>
      <c r="GD214" s="157">
        <v>0</v>
      </c>
      <c r="GE214" s="157">
        <v>0</v>
      </c>
      <c r="GF214" s="157">
        <v>0</v>
      </c>
      <c r="GG214" s="157">
        <v>0</v>
      </c>
      <c r="GH214" s="157">
        <v>0</v>
      </c>
      <c r="GI214" s="157">
        <v>0</v>
      </c>
      <c r="GJ214" s="157">
        <v>0</v>
      </c>
      <c r="GK214" s="157">
        <v>0</v>
      </c>
      <c r="GL214" s="157">
        <v>0</v>
      </c>
      <c r="GM214" s="157">
        <v>0</v>
      </c>
      <c r="GN214" s="157">
        <v>0</v>
      </c>
      <c r="GO214" s="157">
        <v>0</v>
      </c>
      <c r="GP214" s="157">
        <v>0</v>
      </c>
      <c r="GQ214" s="157">
        <v>0</v>
      </c>
      <c r="GR214" s="157">
        <v>0</v>
      </c>
      <c r="GS214" s="157">
        <v>0</v>
      </c>
      <c r="GT214" s="157">
        <v>0</v>
      </c>
      <c r="GU214" s="157">
        <v>0</v>
      </c>
      <c r="GV214" s="157">
        <v>0</v>
      </c>
      <c r="GW214" s="157">
        <v>0</v>
      </c>
      <c r="GX214" s="157">
        <v>0</v>
      </c>
      <c r="GY214" s="157">
        <v>0</v>
      </c>
      <c r="GZ214" s="157">
        <v>0</v>
      </c>
      <c r="HA214" s="157">
        <v>0</v>
      </c>
    </row>
    <row r="215" spans="1:209" x14ac:dyDescent="0.2">
      <c r="A215" s="157" t="s">
        <v>4024</v>
      </c>
      <c r="B215" s="192">
        <v>1.49E-5</v>
      </c>
      <c r="C215" s="192">
        <v>5.1700000000000003E-5</v>
      </c>
      <c r="D215" s="157">
        <v>1.1763400000000001E-4</v>
      </c>
      <c r="E215" s="157">
        <v>2.5637400000000002E-4</v>
      </c>
      <c r="F215" s="157">
        <v>7.4967399999999998E-4</v>
      </c>
      <c r="G215" s="157">
        <v>0</v>
      </c>
      <c r="H215" s="157">
        <v>1.5757499999999999E-4</v>
      </c>
      <c r="I215" s="157">
        <v>0</v>
      </c>
      <c r="J215" s="157">
        <v>0</v>
      </c>
      <c r="K215" s="157">
        <v>5.6264100000000001E-4</v>
      </c>
      <c r="L215" s="157">
        <v>0</v>
      </c>
      <c r="M215" s="157">
        <v>4.4983099999999998E-4</v>
      </c>
      <c r="N215" s="157">
        <v>0</v>
      </c>
      <c r="O215" s="157">
        <v>0</v>
      </c>
      <c r="P215" s="157">
        <v>0</v>
      </c>
      <c r="Q215" s="157">
        <v>3.4766099999999998E-4</v>
      </c>
      <c r="R215" s="157">
        <v>4.5813499999999998E-4</v>
      </c>
      <c r="S215" s="157">
        <v>1.0784900000000001E-3</v>
      </c>
      <c r="T215" s="157">
        <v>8.0819799999999999E-4</v>
      </c>
      <c r="U215" s="157">
        <v>1.213191E-3</v>
      </c>
      <c r="V215" s="157">
        <v>1.01494E-4</v>
      </c>
      <c r="W215" s="157">
        <v>0</v>
      </c>
      <c r="X215" s="157">
        <v>0</v>
      </c>
      <c r="Y215" s="157">
        <v>3.4008200000000001E-4</v>
      </c>
      <c r="Z215" s="192">
        <v>5.2800000000000003E-5</v>
      </c>
      <c r="AA215" s="157">
        <v>0</v>
      </c>
      <c r="AB215" s="157">
        <v>0</v>
      </c>
      <c r="AC215" s="157">
        <v>0</v>
      </c>
      <c r="AD215" s="157">
        <v>0</v>
      </c>
      <c r="AE215" s="157">
        <v>2.9201100000000001E-4</v>
      </c>
      <c r="AF215" s="157">
        <v>0</v>
      </c>
      <c r="AG215" s="157">
        <v>4.1406199999999998E-4</v>
      </c>
      <c r="AH215" s="157">
        <v>9.4528400000000001E-4</v>
      </c>
      <c r="AI215" s="157">
        <v>1.5471500000000001E-4</v>
      </c>
      <c r="AJ215" s="157">
        <v>2.8412100000000003E-4</v>
      </c>
      <c r="AK215" s="157">
        <v>0</v>
      </c>
      <c r="AL215" s="157">
        <v>0</v>
      </c>
      <c r="AM215" s="192">
        <v>2.0699999999999998E-5</v>
      </c>
      <c r="AN215" s="157">
        <v>3.4745799999999998E-4</v>
      </c>
      <c r="AO215" s="157">
        <v>1.5179500000000001E-4</v>
      </c>
      <c r="AP215" s="157">
        <v>2.8015100000000002E-4</v>
      </c>
      <c r="AQ215" s="157">
        <v>6.2798300000000004E-4</v>
      </c>
      <c r="AR215" s="157">
        <v>6.11372E-4</v>
      </c>
      <c r="AS215" s="157">
        <v>0</v>
      </c>
      <c r="AT215" s="157">
        <v>3.8152100000000001E-4</v>
      </c>
      <c r="AU215" s="157">
        <v>0</v>
      </c>
      <c r="AV215" s="157">
        <v>0</v>
      </c>
      <c r="AW215" s="157">
        <v>0</v>
      </c>
      <c r="AX215" s="157">
        <v>0</v>
      </c>
      <c r="AY215" s="157">
        <v>0</v>
      </c>
      <c r="AZ215" s="192">
        <v>7.5900000000000002E-5</v>
      </c>
      <c r="BA215" s="157">
        <v>4.3348399999999999E-4</v>
      </c>
      <c r="BB215" s="157">
        <v>2.9577E-4</v>
      </c>
      <c r="BC215" s="157">
        <v>0</v>
      </c>
      <c r="BD215" s="157">
        <v>0</v>
      </c>
      <c r="BE215" s="157">
        <v>0</v>
      </c>
      <c r="BF215" s="157">
        <v>2.2858000000000001E-4</v>
      </c>
      <c r="BG215" s="157">
        <v>0</v>
      </c>
      <c r="BH215" s="192">
        <v>4.5000000000000003E-5</v>
      </c>
      <c r="BI215" s="157">
        <v>0</v>
      </c>
      <c r="BJ215" s="157">
        <v>0</v>
      </c>
      <c r="BK215" s="157">
        <v>0</v>
      </c>
      <c r="BL215" s="157">
        <v>1.78846E-4</v>
      </c>
      <c r="BM215" s="157">
        <v>0</v>
      </c>
      <c r="BN215" s="157">
        <v>0</v>
      </c>
      <c r="BO215" s="157">
        <v>0</v>
      </c>
      <c r="BP215" s="157">
        <v>0</v>
      </c>
      <c r="BQ215" s="192">
        <v>5.9799999999999997E-5</v>
      </c>
      <c r="BR215" s="157">
        <v>2.1141899999999999E-4</v>
      </c>
      <c r="BS215" s="157">
        <v>0</v>
      </c>
      <c r="BT215" s="157">
        <v>0</v>
      </c>
      <c r="BU215" s="157">
        <v>0</v>
      </c>
      <c r="BV215" s="157">
        <v>4.2773600000000001E-4</v>
      </c>
      <c r="BW215" s="157">
        <v>0</v>
      </c>
      <c r="BX215" s="157">
        <v>0</v>
      </c>
      <c r="BY215" s="192">
        <v>2.5199999999999999E-5</v>
      </c>
      <c r="BZ215" s="157">
        <v>2.4757099999999998E-4</v>
      </c>
      <c r="CA215" s="157">
        <v>9.2364499999999996E-4</v>
      </c>
      <c r="CB215" s="157">
        <v>6.2833799999999999E-4</v>
      </c>
      <c r="CC215" s="157">
        <v>0</v>
      </c>
      <c r="CD215" s="157">
        <v>5.9929299999999998E-4</v>
      </c>
      <c r="CE215" s="192">
        <v>9.3399999999999993E-5</v>
      </c>
      <c r="CF215" s="157">
        <v>4.4307800000000002E-4</v>
      </c>
      <c r="CG215" s="157">
        <v>0</v>
      </c>
      <c r="CH215" s="192">
        <v>7.9800000000000002E-5</v>
      </c>
      <c r="CI215" s="192">
        <v>9.4300000000000002E-5</v>
      </c>
      <c r="CJ215" s="157">
        <v>0</v>
      </c>
      <c r="CK215" s="192">
        <v>2.69E-5</v>
      </c>
      <c r="CL215" s="157">
        <v>0</v>
      </c>
      <c r="CM215" s="157">
        <v>0</v>
      </c>
      <c r="CN215" s="157">
        <v>0</v>
      </c>
      <c r="CO215" s="157">
        <v>0</v>
      </c>
      <c r="CP215" s="157">
        <v>0</v>
      </c>
      <c r="CQ215" s="157">
        <v>2.5234299999999998E-4</v>
      </c>
      <c r="CR215" s="157">
        <v>3.4927200000000003E-4</v>
      </c>
      <c r="CS215" s="157">
        <v>8.9638399999999996E-4</v>
      </c>
      <c r="CT215" s="157">
        <v>7.6155999999999999E-4</v>
      </c>
      <c r="CU215" s="157">
        <v>0</v>
      </c>
      <c r="CV215" s="157">
        <v>1.4936999999999999E-4</v>
      </c>
      <c r="CW215" s="192">
        <v>2.97E-5</v>
      </c>
      <c r="CX215" s="192">
        <v>8.9499999999999994E-5</v>
      </c>
      <c r="CY215" s="157">
        <v>1.9335899999999999E-4</v>
      </c>
      <c r="CZ215" s="157">
        <v>0</v>
      </c>
      <c r="DA215" s="157">
        <v>0</v>
      </c>
      <c r="DB215" s="157">
        <v>0</v>
      </c>
      <c r="DC215" s="157">
        <v>0</v>
      </c>
      <c r="DD215" s="192">
        <v>7.5199999999999998E-5</v>
      </c>
      <c r="DE215" s="157">
        <v>0</v>
      </c>
      <c r="DF215" s="157">
        <v>0</v>
      </c>
      <c r="DG215" s="157">
        <v>0</v>
      </c>
      <c r="DH215" s="157">
        <v>0</v>
      </c>
      <c r="DI215" s="192">
        <v>2.02E-5</v>
      </c>
      <c r="DJ215" s="157">
        <v>1.00573E-4</v>
      </c>
      <c r="DK215" s="157">
        <v>0</v>
      </c>
      <c r="DL215" s="157">
        <v>2.1008999999999999E-4</v>
      </c>
      <c r="DM215" s="192">
        <v>3.7799999999999997E-5</v>
      </c>
      <c r="DN215" s="157">
        <v>0</v>
      </c>
      <c r="DO215" s="157">
        <v>0</v>
      </c>
      <c r="DP215" s="192">
        <v>1.49E-5</v>
      </c>
      <c r="DQ215" s="192">
        <v>1.31E-5</v>
      </c>
      <c r="DR215" s="157">
        <v>0</v>
      </c>
      <c r="DS215" s="157">
        <v>0</v>
      </c>
      <c r="DT215" s="157">
        <v>1.6937699999999999E-4</v>
      </c>
      <c r="DU215" s="157">
        <v>0</v>
      </c>
      <c r="DV215" s="157">
        <v>0</v>
      </c>
      <c r="DW215" s="157">
        <v>0</v>
      </c>
      <c r="DX215" s="192">
        <v>2.72E-5</v>
      </c>
      <c r="DY215" s="157">
        <v>0</v>
      </c>
      <c r="DZ215" s="157">
        <v>0</v>
      </c>
      <c r="EA215" s="192">
        <v>9.1399999999999999E-5</v>
      </c>
      <c r="EB215" s="157">
        <v>6.6894299999999997E-4</v>
      </c>
      <c r="EC215" s="157">
        <v>0</v>
      </c>
      <c r="ED215" s="157">
        <v>4.9234400000000003E-4</v>
      </c>
      <c r="EE215" s="157">
        <v>2.39578E-4</v>
      </c>
      <c r="EF215" s="157">
        <v>0</v>
      </c>
      <c r="EG215" s="157">
        <v>0</v>
      </c>
      <c r="EH215" s="157">
        <v>3.9710899999999998E-4</v>
      </c>
      <c r="EI215" s="157">
        <v>0</v>
      </c>
      <c r="EJ215" s="157">
        <v>0</v>
      </c>
      <c r="EK215" s="157">
        <v>0</v>
      </c>
      <c r="EL215" s="157">
        <v>0</v>
      </c>
      <c r="EM215" s="192">
        <v>9.1500000000000001E-5</v>
      </c>
      <c r="EN215" s="157">
        <v>1.86131E-4</v>
      </c>
      <c r="EO215" s="157">
        <v>4.5844499999999998E-4</v>
      </c>
      <c r="EP215" s="157">
        <v>0</v>
      </c>
      <c r="EQ215" s="157">
        <v>1.6016399999999999E-4</v>
      </c>
      <c r="ER215" s="192">
        <v>6.2000000000000003E-5</v>
      </c>
      <c r="ES215" s="192">
        <v>2.2799999999999999E-5</v>
      </c>
      <c r="ET215" s="157">
        <v>0</v>
      </c>
      <c r="EU215" s="157">
        <v>0</v>
      </c>
      <c r="EV215" s="157">
        <v>4.67508E-4</v>
      </c>
      <c r="EW215" s="157">
        <v>0</v>
      </c>
      <c r="EX215" s="192">
        <v>2.4199999999999999E-5</v>
      </c>
      <c r="EY215" s="157">
        <v>0</v>
      </c>
      <c r="EZ215" s="157">
        <v>0</v>
      </c>
      <c r="FA215" s="157">
        <v>0</v>
      </c>
      <c r="FB215" s="157">
        <v>0</v>
      </c>
      <c r="FC215" s="157">
        <v>0</v>
      </c>
      <c r="FD215" s="157">
        <v>0</v>
      </c>
      <c r="FE215" s="157">
        <v>0</v>
      </c>
      <c r="FF215" s="157">
        <v>0</v>
      </c>
      <c r="FG215" s="157">
        <v>0</v>
      </c>
      <c r="FH215" s="157">
        <v>0</v>
      </c>
      <c r="FI215" s="192">
        <v>5.5099999999999998E-5</v>
      </c>
      <c r="FJ215" s="157">
        <v>0</v>
      </c>
      <c r="FK215" s="157">
        <v>0</v>
      </c>
      <c r="FL215" s="157">
        <v>1.4448079999999999E-3</v>
      </c>
      <c r="FM215" s="157">
        <v>2.9612099999999999E-4</v>
      </c>
      <c r="FN215" s="192">
        <v>5.1700000000000003E-5</v>
      </c>
      <c r="FO215" s="157">
        <v>0</v>
      </c>
      <c r="FP215" s="157">
        <v>4.9390800000000004E-4</v>
      </c>
      <c r="FQ215" s="157">
        <v>1.284662E-3</v>
      </c>
      <c r="FR215" s="157">
        <v>0</v>
      </c>
      <c r="FS215" s="157">
        <v>0</v>
      </c>
      <c r="FT215" s="157">
        <v>0</v>
      </c>
      <c r="FU215" s="157">
        <v>0</v>
      </c>
      <c r="FV215" s="157">
        <v>0</v>
      </c>
      <c r="FW215" s="157">
        <v>0</v>
      </c>
      <c r="FX215" s="157">
        <v>0</v>
      </c>
      <c r="FY215" s="192">
        <v>8.1500000000000002E-5</v>
      </c>
      <c r="FZ215" s="157">
        <v>0</v>
      </c>
      <c r="GA215" s="157">
        <v>3.5005799999999999E-4</v>
      </c>
      <c r="GB215" s="157">
        <v>0</v>
      </c>
      <c r="GC215" s="157">
        <v>1.13263E-4</v>
      </c>
      <c r="GD215" s="157">
        <v>0</v>
      </c>
      <c r="GE215" s="157">
        <v>2.2592200000000001E-4</v>
      </c>
      <c r="GF215" s="157">
        <v>0</v>
      </c>
      <c r="GG215" s="157">
        <v>0</v>
      </c>
      <c r="GH215" s="157">
        <v>0</v>
      </c>
      <c r="GI215" s="157">
        <v>0</v>
      </c>
      <c r="GJ215" s="157">
        <v>0</v>
      </c>
      <c r="GK215" s="157">
        <v>0</v>
      </c>
      <c r="GL215" s="192">
        <v>6.6199999999999996E-5</v>
      </c>
      <c r="GM215" s="157">
        <v>1.5358E-4</v>
      </c>
      <c r="GN215" s="157">
        <v>0</v>
      </c>
      <c r="GO215" s="157">
        <v>6.3928399999999995E-4</v>
      </c>
      <c r="GP215" s="157">
        <v>0</v>
      </c>
      <c r="GQ215" s="157">
        <v>1.02828E-4</v>
      </c>
      <c r="GR215" s="157">
        <v>0</v>
      </c>
      <c r="GS215" s="157">
        <v>0</v>
      </c>
      <c r="GT215" s="157">
        <v>0</v>
      </c>
      <c r="GU215" s="157">
        <v>0</v>
      </c>
      <c r="GV215" s="157">
        <v>0</v>
      </c>
      <c r="GW215" s="157">
        <v>0</v>
      </c>
      <c r="GX215" s="157">
        <v>0</v>
      </c>
      <c r="GY215" s="157">
        <v>0</v>
      </c>
      <c r="GZ215" s="157">
        <v>0</v>
      </c>
      <c r="HA215" s="157">
        <v>0</v>
      </c>
    </row>
    <row r="216" spans="1:209" x14ac:dyDescent="0.2">
      <c r="A216" s="157" t="s">
        <v>4025</v>
      </c>
      <c r="B216" s="192">
        <v>5.9700000000000001E-5</v>
      </c>
      <c r="C216" s="192">
        <v>4.5899999999999998E-5</v>
      </c>
      <c r="D216" s="157">
        <v>8.6435699999999995E-4</v>
      </c>
      <c r="E216" s="157">
        <v>1.6314699999999999E-4</v>
      </c>
      <c r="F216" s="157">
        <v>3.6826099999999999E-4</v>
      </c>
      <c r="G216" s="157">
        <v>0</v>
      </c>
      <c r="H216" s="157">
        <v>1.607261E-3</v>
      </c>
      <c r="I216" s="157">
        <v>1.0768080000000001E-3</v>
      </c>
      <c r="J216" s="192">
        <v>8.67E-6</v>
      </c>
      <c r="K216" s="157">
        <v>2.94717E-4</v>
      </c>
      <c r="L216" s="157">
        <v>3.1902549999999999E-3</v>
      </c>
      <c r="M216" s="157">
        <v>0</v>
      </c>
      <c r="N216" s="157">
        <v>9.8030899999999995E-4</v>
      </c>
      <c r="O216" s="192">
        <v>5.4999999999999999E-6</v>
      </c>
      <c r="P216" s="157">
        <v>9.3972900000000004E-4</v>
      </c>
      <c r="Q216" s="157">
        <v>1.26422E-4</v>
      </c>
      <c r="R216" s="192">
        <v>8.7299999999999994E-5</v>
      </c>
      <c r="S216" s="157">
        <v>1.006591E-3</v>
      </c>
      <c r="T216" s="157">
        <v>4.2026299999999998E-4</v>
      </c>
      <c r="U216" s="192">
        <v>8.8200000000000003E-5</v>
      </c>
      <c r="V216" s="157">
        <v>5.4806799999999997E-4</v>
      </c>
      <c r="W216" s="157">
        <v>0</v>
      </c>
      <c r="X216" s="157">
        <v>2.4946759999999999E-3</v>
      </c>
      <c r="Y216" s="157">
        <v>5.0011999999999995E-4</v>
      </c>
      <c r="Z216" s="192">
        <v>1.7600000000000001E-5</v>
      </c>
      <c r="AA216" s="157">
        <v>0</v>
      </c>
      <c r="AB216" s="157">
        <v>4.6901499999999998E-4</v>
      </c>
      <c r="AC216" s="192">
        <v>9.6500000000000001E-5</v>
      </c>
      <c r="AD216" s="192">
        <v>3.8800000000000001E-5</v>
      </c>
      <c r="AE216" s="157">
        <v>4.8668600000000001E-4</v>
      </c>
      <c r="AF216" s="192">
        <v>1.5E-5</v>
      </c>
      <c r="AG216" s="157">
        <v>3.0720699999999999E-4</v>
      </c>
      <c r="AH216" s="157">
        <v>1.47317E-4</v>
      </c>
      <c r="AI216" s="157">
        <v>9.2829000000000002E-4</v>
      </c>
      <c r="AJ216" s="157">
        <v>2.9477570000000001E-3</v>
      </c>
      <c r="AK216" s="157">
        <v>7.2180300000000003E-4</v>
      </c>
      <c r="AL216" s="157">
        <v>0</v>
      </c>
      <c r="AM216" s="157">
        <v>8.0685200000000005E-4</v>
      </c>
      <c r="AN216" s="157">
        <v>5.9564199999999996E-4</v>
      </c>
      <c r="AO216" s="157">
        <v>1.138462E-3</v>
      </c>
      <c r="AP216" s="157">
        <v>1.4007599999999999E-4</v>
      </c>
      <c r="AQ216" s="157">
        <v>2.5119299999999998E-4</v>
      </c>
      <c r="AR216" s="157">
        <v>2.2926399999999999E-4</v>
      </c>
      <c r="AS216" s="157">
        <v>5.9206600000000003E-4</v>
      </c>
      <c r="AT216" s="157">
        <v>3.5465399999999998E-4</v>
      </c>
      <c r="AU216" s="157">
        <v>6.9043689999999996E-3</v>
      </c>
      <c r="AV216" s="157">
        <v>4.1613630000000004E-3</v>
      </c>
      <c r="AW216" s="157">
        <v>1.88047E-3</v>
      </c>
      <c r="AX216" s="157">
        <v>9.9255599999999991E-4</v>
      </c>
      <c r="AY216" s="157">
        <v>2.891345E-3</v>
      </c>
      <c r="AZ216" s="157">
        <v>5.6910900000000004E-4</v>
      </c>
      <c r="BA216" s="157">
        <v>4.3348399999999999E-4</v>
      </c>
      <c r="BB216" s="157">
        <v>8.1336899999999998E-4</v>
      </c>
      <c r="BC216" s="157">
        <v>0</v>
      </c>
      <c r="BD216" s="157">
        <v>0</v>
      </c>
      <c r="BE216" s="192">
        <v>6.1699999999999995E-5</v>
      </c>
      <c r="BF216" s="192">
        <v>7.6199999999999995E-5</v>
      </c>
      <c r="BG216" s="157">
        <v>9.67573E-4</v>
      </c>
      <c r="BH216" s="157">
        <v>1.7985200000000001E-4</v>
      </c>
      <c r="BI216" s="157">
        <v>1.4448799999999999E-4</v>
      </c>
      <c r="BJ216" s="157">
        <v>3.3793300000000001E-4</v>
      </c>
      <c r="BK216" s="157">
        <v>0</v>
      </c>
      <c r="BL216" s="192">
        <v>7.1500000000000003E-5</v>
      </c>
      <c r="BM216" s="157">
        <v>1.6835019999999999E-3</v>
      </c>
      <c r="BN216" s="157">
        <v>9.9433700000000009E-4</v>
      </c>
      <c r="BO216" s="157">
        <v>6.0057399999999999E-4</v>
      </c>
      <c r="BP216" s="157">
        <v>1.118836E-3</v>
      </c>
      <c r="BQ216" s="157">
        <v>5.9783600000000003E-4</v>
      </c>
      <c r="BR216" s="157">
        <v>3.69983E-4</v>
      </c>
      <c r="BS216" s="157">
        <v>2.2657800000000001E-4</v>
      </c>
      <c r="BT216" s="157">
        <v>9.2635500000000002E-4</v>
      </c>
      <c r="BU216" s="157">
        <v>1.8476790000000001E-3</v>
      </c>
      <c r="BV216" s="157">
        <v>6.1784100000000005E-4</v>
      </c>
      <c r="BW216" s="157">
        <v>8.0078400000000002E-4</v>
      </c>
      <c r="BX216" s="157">
        <v>0</v>
      </c>
      <c r="BY216" s="157">
        <v>2.845846E-3</v>
      </c>
      <c r="BZ216" s="157">
        <v>1.640156E-3</v>
      </c>
      <c r="CA216" s="192">
        <v>1.7099999999999999E-5</v>
      </c>
      <c r="CB216" s="157">
        <v>1.4500099999999999E-4</v>
      </c>
      <c r="CC216" s="157">
        <v>5.7964699999999997E-4</v>
      </c>
      <c r="CD216" s="157">
        <v>0</v>
      </c>
      <c r="CE216" s="157">
        <v>9.3388100000000001E-4</v>
      </c>
      <c r="CF216" s="157">
        <v>8.8615700000000005E-4</v>
      </c>
      <c r="CG216" s="157">
        <v>2.9146430000000002E-3</v>
      </c>
      <c r="CH216" s="157">
        <v>0</v>
      </c>
      <c r="CI216" s="157">
        <v>1.24479E-3</v>
      </c>
      <c r="CJ216" s="157">
        <v>1.05927E-4</v>
      </c>
      <c r="CK216" s="157">
        <v>1.3451700000000001E-4</v>
      </c>
      <c r="CL216" s="157">
        <v>7.53304E-4</v>
      </c>
      <c r="CM216" s="157">
        <v>3.7631470000000001E-3</v>
      </c>
      <c r="CN216" s="157">
        <v>5.9606600000000002E-4</v>
      </c>
      <c r="CO216" s="157">
        <v>2.0511660000000001E-3</v>
      </c>
      <c r="CP216" s="157">
        <v>1.4249289999999999E-3</v>
      </c>
      <c r="CQ216" s="157">
        <v>2.859889E-3</v>
      </c>
      <c r="CR216" s="157">
        <v>8.2078900000000005E-4</v>
      </c>
      <c r="CS216" s="157">
        <v>6.2538399999999999E-4</v>
      </c>
      <c r="CT216" s="192">
        <v>7.1400000000000001E-5</v>
      </c>
      <c r="CU216" s="157">
        <v>0</v>
      </c>
      <c r="CV216" s="157">
        <v>0</v>
      </c>
      <c r="CW216" s="192">
        <v>1.7799999999999999E-5</v>
      </c>
      <c r="CX216" s="157">
        <v>1.7909100000000001E-4</v>
      </c>
      <c r="CY216" s="157">
        <v>5.552179E-3</v>
      </c>
      <c r="CZ216" s="157">
        <v>1.1438999999999999E-4</v>
      </c>
      <c r="DA216" s="157">
        <v>7.2248899999999999E-4</v>
      </c>
      <c r="DB216" s="157">
        <v>2.4761940000000001E-3</v>
      </c>
      <c r="DC216" s="157">
        <v>5.6974800000000002E-4</v>
      </c>
      <c r="DD216" s="157">
        <v>7.5238900000000001E-4</v>
      </c>
      <c r="DE216" s="157">
        <v>4.2367300000000001E-4</v>
      </c>
      <c r="DF216" s="157">
        <v>1.8378099999999999E-4</v>
      </c>
      <c r="DG216" s="157">
        <v>0</v>
      </c>
      <c r="DH216" s="157">
        <v>2.02511E-4</v>
      </c>
      <c r="DI216" s="157">
        <v>2.0165800000000001E-4</v>
      </c>
      <c r="DJ216" s="157">
        <v>1.00573E-4</v>
      </c>
      <c r="DK216" s="157">
        <v>3.5677899999999999E-4</v>
      </c>
      <c r="DL216" s="157">
        <v>6.3627359999999999E-3</v>
      </c>
      <c r="DM216" s="192">
        <v>3.7799999999999997E-5</v>
      </c>
      <c r="DN216" s="157">
        <v>3.9687799999999998E-4</v>
      </c>
      <c r="DO216" s="192">
        <v>3.4600000000000001E-5</v>
      </c>
      <c r="DP216" s="157">
        <v>2.3881E-4</v>
      </c>
      <c r="DQ216" s="192">
        <v>1.31E-5</v>
      </c>
      <c r="DR216" s="192">
        <v>4.0800000000000002E-5</v>
      </c>
      <c r="DS216" s="192">
        <v>9.0799999999999998E-5</v>
      </c>
      <c r="DT216" s="157">
        <v>2.5406499999999999E-4</v>
      </c>
      <c r="DU216" s="157">
        <v>2.2603E-4</v>
      </c>
      <c r="DV216" s="157">
        <v>0</v>
      </c>
      <c r="DW216" s="192">
        <v>6.9499999999999995E-5</v>
      </c>
      <c r="DX216" s="157">
        <v>1.0334509999999999E-3</v>
      </c>
      <c r="DY216" s="157">
        <v>2.5997170000000001E-3</v>
      </c>
      <c r="DZ216" s="157">
        <v>8.2236799999999997E-4</v>
      </c>
      <c r="EA216" s="157">
        <v>2.7919942E-2</v>
      </c>
      <c r="EB216" s="192">
        <v>3.5200000000000002E-5</v>
      </c>
      <c r="EC216" s="192">
        <v>7.3100000000000001E-5</v>
      </c>
      <c r="ED216" s="157">
        <v>1.624735E-3</v>
      </c>
      <c r="EE216" s="157">
        <v>2.1295900000000001E-4</v>
      </c>
      <c r="EF216" s="157">
        <v>4.9005200000000004E-4</v>
      </c>
      <c r="EG216" s="157">
        <v>7.6153779999999999E-3</v>
      </c>
      <c r="EH216" s="157">
        <v>8.7363999999999996E-4</v>
      </c>
      <c r="EI216" s="157">
        <v>4.3359640000000003E-3</v>
      </c>
      <c r="EJ216" s="157">
        <v>9.9635299999999995E-4</v>
      </c>
      <c r="EK216" s="157">
        <v>4.42347E-4</v>
      </c>
      <c r="EL216" s="157">
        <v>4.3788699999999998E-4</v>
      </c>
      <c r="EM216" s="157">
        <v>4.4247500000000001E-4</v>
      </c>
      <c r="EN216" s="157">
        <v>4.2278239999999998E-3</v>
      </c>
      <c r="EO216" s="157">
        <v>0</v>
      </c>
      <c r="EP216" s="192">
        <v>1.77E-5</v>
      </c>
      <c r="EQ216" s="157">
        <v>2.1355199999999999E-4</v>
      </c>
      <c r="ER216" s="157">
        <v>1.591896E-3</v>
      </c>
      <c r="ES216" s="157">
        <v>1.8729160000000001E-3</v>
      </c>
      <c r="ET216" s="157">
        <v>0</v>
      </c>
      <c r="EU216" s="157">
        <v>0</v>
      </c>
      <c r="EV216" s="157">
        <v>4.0652899999999998E-4</v>
      </c>
      <c r="EW216" s="192">
        <v>1.8199999999999999E-5</v>
      </c>
      <c r="EX216" s="157">
        <v>1.405175E-3</v>
      </c>
      <c r="EY216" s="157">
        <v>1.0352E-4</v>
      </c>
      <c r="EZ216" s="157">
        <v>1.74632E-4</v>
      </c>
      <c r="FA216" s="157">
        <v>5.8786500000000002E-4</v>
      </c>
      <c r="FB216" s="157">
        <v>7.0124300000000005E-4</v>
      </c>
      <c r="FC216" s="157">
        <v>5.9654499999999997E-4</v>
      </c>
      <c r="FD216" s="157">
        <v>7.2669E-4</v>
      </c>
      <c r="FE216" s="157">
        <v>3.3672299999999998E-4</v>
      </c>
      <c r="FF216" s="157">
        <v>4.7476899999999999E-4</v>
      </c>
      <c r="FG216" s="157">
        <v>1.5926100000000001E-4</v>
      </c>
      <c r="FH216" s="192">
        <v>7.1099999999999994E-5</v>
      </c>
      <c r="FI216" s="157">
        <v>3.8603699999999999E-4</v>
      </c>
      <c r="FJ216" s="157">
        <v>0</v>
      </c>
      <c r="FK216" s="157">
        <v>1.38613E-4</v>
      </c>
      <c r="FL216" s="192">
        <v>6.4200000000000002E-5</v>
      </c>
      <c r="FM216" s="157">
        <v>0</v>
      </c>
      <c r="FN216" s="157">
        <v>3.7708559999999999E-3</v>
      </c>
      <c r="FO216" s="157">
        <v>4.9810700000000002E-4</v>
      </c>
      <c r="FP216" s="157">
        <v>3.2927199999999997E-4</v>
      </c>
      <c r="FQ216" s="157">
        <v>1.09666E-4</v>
      </c>
      <c r="FR216" s="157">
        <v>2.869815E-3</v>
      </c>
      <c r="FS216" s="157">
        <v>9.8679600000000007E-4</v>
      </c>
      <c r="FT216" s="157">
        <v>2.374676E-3</v>
      </c>
      <c r="FU216" s="157">
        <v>1.4683020000000001E-3</v>
      </c>
      <c r="FV216" s="157">
        <v>0</v>
      </c>
      <c r="FW216" s="157">
        <v>0</v>
      </c>
      <c r="FX216" s="157">
        <v>3.32651E-3</v>
      </c>
      <c r="FY216" s="157">
        <v>8.9605700000000002E-4</v>
      </c>
      <c r="FZ216" s="157">
        <v>1.80726E-4</v>
      </c>
      <c r="GA216" s="157">
        <v>1.5558100000000001E-4</v>
      </c>
      <c r="GB216" s="157">
        <v>0</v>
      </c>
      <c r="GC216" s="157">
        <v>6.4182400000000004E-4</v>
      </c>
      <c r="GD216" s="157">
        <v>8.8329499999999998E-4</v>
      </c>
      <c r="GE216" s="157">
        <v>9.7146600000000004E-4</v>
      </c>
      <c r="GF216" s="157">
        <v>2.0633899999999999E-4</v>
      </c>
      <c r="GG216" s="192">
        <v>8.8900000000000006E-5</v>
      </c>
      <c r="GH216" s="192">
        <v>6.9999999999999994E-5</v>
      </c>
      <c r="GI216" s="157">
        <v>3.0875299999999999E-4</v>
      </c>
      <c r="GJ216" s="157">
        <v>0</v>
      </c>
      <c r="GK216" s="157">
        <v>1.4787599999999999E-4</v>
      </c>
      <c r="GL216" s="192">
        <v>9.9199999999999999E-5</v>
      </c>
      <c r="GM216" s="157">
        <v>4.2234599999999998E-4</v>
      </c>
      <c r="GN216" s="157">
        <v>6.4563000000000001E-4</v>
      </c>
      <c r="GO216" s="157">
        <v>1.438389E-3</v>
      </c>
      <c r="GP216" s="157">
        <v>0</v>
      </c>
      <c r="GQ216" s="157">
        <v>1.048843E-3</v>
      </c>
      <c r="GR216" s="157">
        <v>6.7864910000000004E-3</v>
      </c>
      <c r="GS216" s="157">
        <v>1.8271499999999999E-4</v>
      </c>
      <c r="GT216" s="157">
        <v>1.2987013E-2</v>
      </c>
      <c r="GU216" s="157">
        <v>0</v>
      </c>
      <c r="GV216" s="157">
        <v>4.998438E-3</v>
      </c>
      <c r="GW216" s="157">
        <v>0</v>
      </c>
      <c r="GX216" s="157">
        <v>0</v>
      </c>
      <c r="GY216" s="157">
        <v>1.0752688E-2</v>
      </c>
      <c r="GZ216" s="157">
        <v>0</v>
      </c>
      <c r="HA216" s="157">
        <v>0</v>
      </c>
    </row>
    <row r="217" spans="1:209" x14ac:dyDescent="0.2">
      <c r="A217" s="157" t="s">
        <v>4026</v>
      </c>
      <c r="B217" s="157">
        <v>0</v>
      </c>
      <c r="C217" s="157">
        <v>0</v>
      </c>
      <c r="D217" s="157">
        <v>0</v>
      </c>
      <c r="E217" s="157">
        <v>0</v>
      </c>
      <c r="F217" s="157">
        <v>0</v>
      </c>
      <c r="G217" s="192">
        <v>1.42E-5</v>
      </c>
      <c r="H217" s="157">
        <v>0</v>
      </c>
      <c r="I217" s="192">
        <v>1.31E-5</v>
      </c>
      <c r="J217" s="157">
        <v>0</v>
      </c>
      <c r="K217" s="157">
        <v>0</v>
      </c>
      <c r="L217" s="157">
        <v>0</v>
      </c>
      <c r="M217" s="157">
        <v>0</v>
      </c>
      <c r="N217" s="157">
        <v>0</v>
      </c>
      <c r="O217" s="157">
        <v>0</v>
      </c>
      <c r="P217" s="157">
        <v>0</v>
      </c>
      <c r="Q217" s="157">
        <v>0</v>
      </c>
      <c r="R217" s="157">
        <v>0</v>
      </c>
      <c r="S217" s="192">
        <v>2.4000000000000001E-5</v>
      </c>
      <c r="T217" s="157">
        <v>0</v>
      </c>
      <c r="U217" s="157">
        <v>0</v>
      </c>
      <c r="V217" s="157">
        <v>0</v>
      </c>
      <c r="W217" s="157">
        <v>0</v>
      </c>
      <c r="X217" s="157">
        <v>0</v>
      </c>
      <c r="Y217" s="157">
        <v>0</v>
      </c>
      <c r="Z217" s="157">
        <v>0</v>
      </c>
      <c r="AA217" s="157">
        <v>0</v>
      </c>
      <c r="AB217" s="157">
        <v>0</v>
      </c>
      <c r="AC217" s="157">
        <v>0</v>
      </c>
      <c r="AD217" s="157">
        <v>0</v>
      </c>
      <c r="AE217" s="157">
        <v>0</v>
      </c>
      <c r="AF217" s="157">
        <v>0</v>
      </c>
      <c r="AG217" s="157">
        <v>0</v>
      </c>
      <c r="AH217" s="157">
        <v>0</v>
      </c>
      <c r="AI217" s="157">
        <v>0</v>
      </c>
      <c r="AJ217" s="157">
        <v>0</v>
      </c>
      <c r="AK217" s="157">
        <v>1.6298800000000001E-4</v>
      </c>
      <c r="AL217" s="157">
        <v>0</v>
      </c>
      <c r="AM217" s="192">
        <v>2.0699999999999998E-5</v>
      </c>
      <c r="AN217" s="157">
        <v>0</v>
      </c>
      <c r="AO217" s="192">
        <v>2.5299999999999998E-5</v>
      </c>
      <c r="AP217" s="157">
        <v>0</v>
      </c>
      <c r="AQ217" s="192">
        <v>4.1900000000000002E-5</v>
      </c>
      <c r="AR217" s="157">
        <v>0</v>
      </c>
      <c r="AS217" s="157">
        <v>0</v>
      </c>
      <c r="AT217" s="157">
        <v>0</v>
      </c>
      <c r="AU217" s="157">
        <v>0</v>
      </c>
      <c r="AV217" s="157">
        <v>0</v>
      </c>
      <c r="AW217" s="157">
        <v>0</v>
      </c>
      <c r="AX217" s="157">
        <v>0</v>
      </c>
      <c r="AY217" s="192">
        <v>2.6999999999999999E-5</v>
      </c>
      <c r="AZ217" s="157">
        <v>0</v>
      </c>
      <c r="BA217" s="157">
        <v>0</v>
      </c>
      <c r="BB217" s="157">
        <v>0</v>
      </c>
      <c r="BC217" s="157">
        <v>0</v>
      </c>
      <c r="BD217" s="157">
        <v>0</v>
      </c>
      <c r="BE217" s="157">
        <v>0</v>
      </c>
      <c r="BF217" s="157">
        <v>0</v>
      </c>
      <c r="BG217" s="157">
        <v>0</v>
      </c>
      <c r="BH217" s="157">
        <v>0</v>
      </c>
      <c r="BI217" s="157">
        <v>0</v>
      </c>
      <c r="BJ217" s="157">
        <v>0</v>
      </c>
      <c r="BK217" s="157">
        <v>0</v>
      </c>
      <c r="BL217" s="157">
        <v>0</v>
      </c>
      <c r="BM217" s="157">
        <v>0</v>
      </c>
      <c r="BN217" s="157">
        <v>0</v>
      </c>
      <c r="BO217" s="192">
        <v>4.4499999999999997E-5</v>
      </c>
      <c r="BP217" s="157">
        <v>0</v>
      </c>
      <c r="BQ217" s="157">
        <v>0</v>
      </c>
      <c r="BR217" s="157">
        <v>0</v>
      </c>
      <c r="BS217" s="157">
        <v>0</v>
      </c>
      <c r="BT217" s="157">
        <v>0</v>
      </c>
      <c r="BU217" s="157">
        <v>0</v>
      </c>
      <c r="BV217" s="157">
        <v>0</v>
      </c>
      <c r="BW217" s="157">
        <v>0</v>
      </c>
      <c r="BX217" s="157">
        <v>0</v>
      </c>
      <c r="BY217" s="157">
        <v>0</v>
      </c>
      <c r="BZ217" s="157">
        <v>0</v>
      </c>
      <c r="CA217" s="157">
        <v>0</v>
      </c>
      <c r="CB217" s="157">
        <v>0</v>
      </c>
      <c r="CC217" s="157">
        <v>0</v>
      </c>
      <c r="CD217" s="157">
        <v>0</v>
      </c>
      <c r="CE217" s="157">
        <v>0</v>
      </c>
      <c r="CF217" s="192">
        <v>2.7699999999999999E-5</v>
      </c>
      <c r="CG217" s="157">
        <v>1.3879300000000001E-4</v>
      </c>
      <c r="CH217" s="157">
        <v>0</v>
      </c>
      <c r="CI217" s="157">
        <v>0</v>
      </c>
      <c r="CJ217" s="157">
        <v>0</v>
      </c>
      <c r="CK217" s="157">
        <v>0</v>
      </c>
      <c r="CL217" s="157">
        <v>0</v>
      </c>
      <c r="CM217" s="157">
        <v>0</v>
      </c>
      <c r="CN217" s="192">
        <v>2.65E-5</v>
      </c>
      <c r="CO217" s="157">
        <v>0</v>
      </c>
      <c r="CP217" s="157">
        <v>0</v>
      </c>
      <c r="CQ217" s="157">
        <v>0</v>
      </c>
      <c r="CR217" s="157">
        <v>0</v>
      </c>
      <c r="CS217" s="157">
        <v>0</v>
      </c>
      <c r="CT217" s="157">
        <v>0</v>
      </c>
      <c r="CU217" s="157">
        <v>0</v>
      </c>
      <c r="CV217" s="157">
        <v>0</v>
      </c>
      <c r="CW217" s="157">
        <v>0</v>
      </c>
      <c r="CX217" s="157">
        <v>0</v>
      </c>
      <c r="CY217" s="157">
        <v>0</v>
      </c>
      <c r="CZ217" s="192">
        <v>3.8099999999999998E-5</v>
      </c>
      <c r="DA217" s="192">
        <v>9.9699999999999998E-5</v>
      </c>
      <c r="DB217" s="192">
        <v>1.66E-5</v>
      </c>
      <c r="DC217" s="157">
        <v>0</v>
      </c>
      <c r="DD217" s="192">
        <v>9.0299999999999999E-5</v>
      </c>
      <c r="DE217" s="157">
        <v>0</v>
      </c>
      <c r="DF217" s="157">
        <v>0</v>
      </c>
      <c r="DG217" s="157">
        <v>0</v>
      </c>
      <c r="DH217" s="157">
        <v>0</v>
      </c>
      <c r="DI217" s="157">
        <v>0</v>
      </c>
      <c r="DJ217" s="157">
        <v>0</v>
      </c>
      <c r="DK217" s="157">
        <v>0</v>
      </c>
      <c r="DL217" s="157">
        <v>0</v>
      </c>
      <c r="DM217" s="157">
        <v>0</v>
      </c>
      <c r="DN217" s="157">
        <v>0</v>
      </c>
      <c r="DO217" s="157">
        <v>0</v>
      </c>
      <c r="DP217" s="157">
        <v>0</v>
      </c>
      <c r="DQ217" s="157">
        <v>0</v>
      </c>
      <c r="DR217" s="157">
        <v>0</v>
      </c>
      <c r="DS217" s="157">
        <v>0</v>
      </c>
      <c r="DT217" s="157">
        <v>0</v>
      </c>
      <c r="DU217" s="157">
        <v>0</v>
      </c>
      <c r="DV217" s="157">
        <v>0</v>
      </c>
      <c r="DW217" s="157">
        <v>0</v>
      </c>
      <c r="DX217" s="157">
        <v>0</v>
      </c>
      <c r="DY217" s="157">
        <v>0</v>
      </c>
      <c r="DZ217" s="157">
        <v>0</v>
      </c>
      <c r="EA217" s="157">
        <v>0</v>
      </c>
      <c r="EB217" s="157">
        <v>0</v>
      </c>
      <c r="EC217" s="157">
        <v>0</v>
      </c>
      <c r="ED217" s="157">
        <v>0</v>
      </c>
      <c r="EE217" s="157">
        <v>0</v>
      </c>
      <c r="EF217" s="157">
        <v>0</v>
      </c>
      <c r="EG217" s="157">
        <v>0</v>
      </c>
      <c r="EH217" s="157">
        <v>0</v>
      </c>
      <c r="EI217" s="157">
        <v>0</v>
      </c>
      <c r="EJ217" s="157">
        <v>0</v>
      </c>
      <c r="EK217" s="157">
        <v>0</v>
      </c>
      <c r="EL217" s="157">
        <v>0</v>
      </c>
      <c r="EM217" s="157">
        <v>0</v>
      </c>
      <c r="EN217" s="192">
        <v>2.6599999999999999E-5</v>
      </c>
      <c r="EO217" s="157">
        <v>0</v>
      </c>
      <c r="EP217" s="157">
        <v>0</v>
      </c>
      <c r="EQ217" s="157">
        <v>0</v>
      </c>
      <c r="ER217" s="157">
        <v>0</v>
      </c>
      <c r="ES217" s="157">
        <v>0</v>
      </c>
      <c r="ET217" s="157">
        <v>0</v>
      </c>
      <c r="EU217" s="157">
        <v>0</v>
      </c>
      <c r="EV217" s="157">
        <v>0</v>
      </c>
      <c r="EW217" s="157">
        <v>0</v>
      </c>
      <c r="EX217" s="157">
        <v>0</v>
      </c>
      <c r="EY217" s="157">
        <v>0</v>
      </c>
      <c r="EZ217" s="157">
        <v>0</v>
      </c>
      <c r="FA217" s="157">
        <v>0</v>
      </c>
      <c r="FB217" s="157">
        <v>0</v>
      </c>
      <c r="FC217" s="157">
        <v>0</v>
      </c>
      <c r="FD217" s="192">
        <v>2.51E-5</v>
      </c>
      <c r="FE217" s="157">
        <v>0</v>
      </c>
      <c r="FF217" s="157">
        <v>0</v>
      </c>
      <c r="FG217" s="157">
        <v>0</v>
      </c>
      <c r="FH217" s="157">
        <v>0</v>
      </c>
      <c r="FI217" s="157">
        <v>0</v>
      </c>
      <c r="FJ217" s="157">
        <v>0</v>
      </c>
      <c r="FK217" s="157">
        <v>0</v>
      </c>
      <c r="FL217" s="157">
        <v>0</v>
      </c>
      <c r="FM217" s="157">
        <v>0</v>
      </c>
      <c r="FN217" s="157">
        <v>0</v>
      </c>
      <c r="FO217" s="157">
        <v>0</v>
      </c>
      <c r="FP217" s="157">
        <v>0</v>
      </c>
      <c r="FQ217" s="157">
        <v>0</v>
      </c>
      <c r="FR217" s="157">
        <v>0</v>
      </c>
      <c r="FS217" s="157">
        <v>0</v>
      </c>
      <c r="FT217" s="157">
        <v>0</v>
      </c>
      <c r="FU217" s="157">
        <v>0</v>
      </c>
      <c r="FV217" s="157">
        <v>0</v>
      </c>
      <c r="FW217" s="157">
        <v>0</v>
      </c>
      <c r="FX217" s="157">
        <v>0</v>
      </c>
      <c r="FY217" s="157">
        <v>0</v>
      </c>
      <c r="FZ217" s="157">
        <v>0</v>
      </c>
      <c r="GA217" s="157">
        <v>0</v>
      </c>
      <c r="GB217" s="157">
        <v>0</v>
      </c>
      <c r="GC217" s="157">
        <v>0</v>
      </c>
      <c r="GD217" s="157">
        <v>0</v>
      </c>
      <c r="GE217" s="157">
        <v>0</v>
      </c>
      <c r="GF217" s="157">
        <v>0</v>
      </c>
      <c r="GG217" s="192">
        <v>4.4499999999999997E-5</v>
      </c>
      <c r="GH217" s="157">
        <v>0</v>
      </c>
      <c r="GI217" s="157">
        <v>0</v>
      </c>
      <c r="GJ217" s="157">
        <v>0</v>
      </c>
      <c r="GK217" s="157">
        <v>0</v>
      </c>
      <c r="GL217" s="157">
        <v>0</v>
      </c>
      <c r="GM217" s="157">
        <v>0</v>
      </c>
      <c r="GN217" s="157">
        <v>0</v>
      </c>
      <c r="GO217" s="157">
        <v>0</v>
      </c>
      <c r="GP217" s="157">
        <v>7.1280900000000001E-4</v>
      </c>
      <c r="GQ217" s="157">
        <v>0</v>
      </c>
      <c r="GR217" s="157">
        <v>0</v>
      </c>
      <c r="GS217" s="157">
        <v>0</v>
      </c>
      <c r="GT217" s="157">
        <v>0</v>
      </c>
      <c r="GU217" s="157">
        <v>0</v>
      </c>
      <c r="GV217" s="157">
        <v>0</v>
      </c>
      <c r="GW217" s="157">
        <v>0</v>
      </c>
      <c r="GX217" s="157">
        <v>0</v>
      </c>
      <c r="GY217" s="157">
        <v>0</v>
      </c>
      <c r="GZ217" s="157">
        <v>0</v>
      </c>
      <c r="HA217" s="157">
        <v>0</v>
      </c>
    </row>
    <row r="218" spans="1:209" x14ac:dyDescent="0.2">
      <c r="A218" s="157" t="s">
        <v>4027</v>
      </c>
      <c r="B218" s="157">
        <v>0</v>
      </c>
      <c r="C218" s="157">
        <v>0</v>
      </c>
      <c r="D218" s="157">
        <v>0</v>
      </c>
      <c r="E218" s="157">
        <v>0</v>
      </c>
      <c r="F218" s="157">
        <v>0</v>
      </c>
      <c r="G218" s="157">
        <v>0</v>
      </c>
      <c r="H218" s="157">
        <v>0</v>
      </c>
      <c r="I218" s="157">
        <v>0</v>
      </c>
      <c r="J218" s="157">
        <v>0</v>
      </c>
      <c r="K218" s="157">
        <v>0</v>
      </c>
      <c r="L218" s="192">
        <v>3.4100000000000002E-5</v>
      </c>
      <c r="M218" s="157">
        <v>0</v>
      </c>
      <c r="N218" s="157">
        <v>0</v>
      </c>
      <c r="O218" s="157">
        <v>0</v>
      </c>
      <c r="P218" s="157">
        <v>0</v>
      </c>
      <c r="Q218" s="192">
        <v>3.1600000000000002E-5</v>
      </c>
      <c r="R218" s="157">
        <v>0</v>
      </c>
      <c r="S218" s="157">
        <v>0</v>
      </c>
      <c r="T218" s="157">
        <v>0</v>
      </c>
      <c r="U218" s="157">
        <v>0</v>
      </c>
      <c r="V218" s="157">
        <v>0</v>
      </c>
      <c r="W218" s="157">
        <v>0</v>
      </c>
      <c r="X218" s="157">
        <v>0</v>
      </c>
      <c r="Y218" s="157">
        <v>0</v>
      </c>
      <c r="Z218" s="157">
        <v>0</v>
      </c>
      <c r="AA218" s="157">
        <v>0</v>
      </c>
      <c r="AB218" s="157">
        <v>0</v>
      </c>
      <c r="AC218" s="157">
        <v>0</v>
      </c>
      <c r="AD218" s="157">
        <v>0</v>
      </c>
      <c r="AE218" s="157">
        <v>0</v>
      </c>
      <c r="AF218" s="157">
        <v>0</v>
      </c>
      <c r="AG218" s="157">
        <v>0</v>
      </c>
      <c r="AH218" s="157">
        <v>0</v>
      </c>
      <c r="AI218" s="157">
        <v>0</v>
      </c>
      <c r="AJ218" s="157">
        <v>0</v>
      </c>
      <c r="AK218" s="157">
        <v>0</v>
      </c>
      <c r="AL218" s="157">
        <v>0</v>
      </c>
      <c r="AM218" s="157">
        <v>0</v>
      </c>
      <c r="AN218" s="157">
        <v>0</v>
      </c>
      <c r="AO218" s="157">
        <v>0</v>
      </c>
      <c r="AP218" s="157">
        <v>0</v>
      </c>
      <c r="AQ218" s="157">
        <v>0</v>
      </c>
      <c r="AR218" s="157">
        <v>0</v>
      </c>
      <c r="AS218" s="157">
        <v>0</v>
      </c>
      <c r="AT218" s="157">
        <v>0</v>
      </c>
      <c r="AU218" s="157">
        <v>0</v>
      </c>
      <c r="AV218" s="157">
        <v>0</v>
      </c>
      <c r="AW218" s="157">
        <v>0</v>
      </c>
      <c r="AX218" s="157">
        <v>0</v>
      </c>
      <c r="AY218" s="157">
        <v>0</v>
      </c>
      <c r="AZ218" s="157">
        <v>0</v>
      </c>
      <c r="BA218" s="157">
        <v>0</v>
      </c>
      <c r="BB218" s="157">
        <v>0</v>
      </c>
      <c r="BC218" s="157">
        <v>0</v>
      </c>
      <c r="BD218" s="157">
        <v>0</v>
      </c>
      <c r="BE218" s="157">
        <v>0</v>
      </c>
      <c r="BF218" s="157">
        <v>0</v>
      </c>
      <c r="BG218" s="192">
        <v>1.34E-5</v>
      </c>
      <c r="BH218" s="157">
        <v>0</v>
      </c>
      <c r="BI218" s="157">
        <v>0</v>
      </c>
      <c r="BJ218" s="157">
        <v>0</v>
      </c>
      <c r="BK218" s="192">
        <v>1.7200000000000001E-5</v>
      </c>
      <c r="BL218" s="157">
        <v>0</v>
      </c>
      <c r="BM218" s="157">
        <v>0</v>
      </c>
      <c r="BN218" s="157">
        <v>0</v>
      </c>
      <c r="BO218" s="157">
        <v>0</v>
      </c>
      <c r="BP218" s="157">
        <v>0</v>
      </c>
      <c r="BQ218" s="157">
        <v>0</v>
      </c>
      <c r="BR218" s="192">
        <v>1.06E-5</v>
      </c>
      <c r="BS218" s="157">
        <v>0</v>
      </c>
      <c r="BT218" s="157">
        <v>0</v>
      </c>
      <c r="BU218" s="157">
        <v>0</v>
      </c>
      <c r="BV218" s="157">
        <v>0</v>
      </c>
      <c r="BW218" s="157">
        <v>0</v>
      </c>
      <c r="BX218" s="157">
        <v>0</v>
      </c>
      <c r="BY218" s="157">
        <v>0</v>
      </c>
      <c r="BZ218" s="157">
        <v>0</v>
      </c>
      <c r="CA218" s="157">
        <v>0</v>
      </c>
      <c r="CB218" s="157">
        <v>0</v>
      </c>
      <c r="CC218" s="157">
        <v>0</v>
      </c>
      <c r="CD218" s="157">
        <v>0</v>
      </c>
      <c r="CE218" s="157">
        <v>0</v>
      </c>
      <c r="CF218" s="192">
        <v>2.7699999999999999E-5</v>
      </c>
      <c r="CG218" s="157">
        <v>0</v>
      </c>
      <c r="CH218" s="157">
        <v>0</v>
      </c>
      <c r="CI218" s="157">
        <v>0</v>
      </c>
      <c r="CJ218" s="157">
        <v>0</v>
      </c>
      <c r="CK218" s="157">
        <v>0</v>
      </c>
      <c r="CL218" s="157">
        <v>0</v>
      </c>
      <c r="CM218" s="157">
        <v>0</v>
      </c>
      <c r="CN218" s="157">
        <v>0</v>
      </c>
      <c r="CO218" s="157">
        <v>0</v>
      </c>
      <c r="CP218" s="157">
        <v>0</v>
      </c>
      <c r="CQ218" s="157">
        <v>0</v>
      </c>
      <c r="CR218" s="157">
        <v>0</v>
      </c>
      <c r="CS218" s="157">
        <v>0</v>
      </c>
      <c r="CT218" s="157">
        <v>0</v>
      </c>
      <c r="CU218" s="157">
        <v>0</v>
      </c>
      <c r="CV218" s="157">
        <v>0</v>
      </c>
      <c r="CW218" s="157">
        <v>0</v>
      </c>
      <c r="CX218" s="157">
        <v>0</v>
      </c>
      <c r="CY218" s="157">
        <v>0</v>
      </c>
      <c r="CZ218" s="157">
        <v>0</v>
      </c>
      <c r="DA218" s="157">
        <v>0</v>
      </c>
      <c r="DB218" s="157">
        <v>0</v>
      </c>
      <c r="DC218" s="157">
        <v>0</v>
      </c>
      <c r="DD218" s="157">
        <v>0</v>
      </c>
      <c r="DE218" s="157">
        <v>0</v>
      </c>
      <c r="DF218" s="157">
        <v>0</v>
      </c>
      <c r="DG218" s="157">
        <v>0</v>
      </c>
      <c r="DH218" s="157">
        <v>0</v>
      </c>
      <c r="DI218" s="157">
        <v>0</v>
      </c>
      <c r="DJ218" s="157">
        <v>0</v>
      </c>
      <c r="DK218" s="157">
        <v>0</v>
      </c>
      <c r="DL218" s="192">
        <v>3.0000000000000001E-5</v>
      </c>
      <c r="DM218" s="192">
        <v>3.7799999999999997E-5</v>
      </c>
      <c r="DN218" s="157">
        <v>0</v>
      </c>
      <c r="DO218" s="157">
        <v>0</v>
      </c>
      <c r="DP218" s="157">
        <v>0</v>
      </c>
      <c r="DQ218" s="157">
        <v>0</v>
      </c>
      <c r="DR218" s="157">
        <v>0</v>
      </c>
      <c r="DS218" s="157">
        <v>0</v>
      </c>
      <c r="DT218" s="157">
        <v>0</v>
      </c>
      <c r="DU218" s="157">
        <v>0</v>
      </c>
      <c r="DV218" s="157">
        <v>0</v>
      </c>
      <c r="DW218" s="157">
        <v>0</v>
      </c>
      <c r="DX218" s="157">
        <v>0</v>
      </c>
      <c r="DY218" s="192">
        <v>1.6200000000000001E-5</v>
      </c>
      <c r="DZ218" s="157">
        <v>0</v>
      </c>
      <c r="EA218" s="192">
        <v>4.57E-5</v>
      </c>
      <c r="EB218" s="157">
        <v>0</v>
      </c>
      <c r="EC218" s="157">
        <v>0</v>
      </c>
      <c r="ED218" s="157">
        <v>0</v>
      </c>
      <c r="EE218" s="157">
        <v>0</v>
      </c>
      <c r="EF218" s="157">
        <v>0</v>
      </c>
      <c r="EG218" s="157">
        <v>0</v>
      </c>
      <c r="EH218" s="157">
        <v>0</v>
      </c>
      <c r="EI218" s="157">
        <v>0</v>
      </c>
      <c r="EJ218" s="157">
        <v>0</v>
      </c>
      <c r="EK218" s="157">
        <v>0</v>
      </c>
      <c r="EL218" s="157">
        <v>0</v>
      </c>
      <c r="EM218" s="157">
        <v>0</v>
      </c>
      <c r="EN218" s="192">
        <v>2.6599999999999999E-5</v>
      </c>
      <c r="EO218" s="157">
        <v>0</v>
      </c>
      <c r="EP218" s="157">
        <v>0</v>
      </c>
      <c r="EQ218" s="157">
        <v>0</v>
      </c>
      <c r="ER218" s="157">
        <v>0</v>
      </c>
      <c r="ES218" s="157">
        <v>0</v>
      </c>
      <c r="ET218" s="157">
        <v>0</v>
      </c>
      <c r="EU218" s="157">
        <v>0</v>
      </c>
      <c r="EV218" s="157">
        <v>0</v>
      </c>
      <c r="EW218" s="157">
        <v>0</v>
      </c>
      <c r="EX218" s="157">
        <v>0</v>
      </c>
      <c r="EY218" s="157">
        <v>0</v>
      </c>
      <c r="EZ218" s="157">
        <v>0</v>
      </c>
      <c r="FA218" s="157">
        <v>0</v>
      </c>
      <c r="FB218" s="157">
        <v>0</v>
      </c>
      <c r="FC218" s="157">
        <v>0</v>
      </c>
      <c r="FD218" s="157">
        <v>0</v>
      </c>
      <c r="FE218" s="157">
        <v>0</v>
      </c>
      <c r="FF218" s="157">
        <v>0</v>
      </c>
      <c r="FG218" s="157">
        <v>0</v>
      </c>
      <c r="FH218" s="157">
        <v>0</v>
      </c>
      <c r="FI218" s="157">
        <v>0</v>
      </c>
      <c r="FJ218" s="157">
        <v>0</v>
      </c>
      <c r="FK218" s="157">
        <v>0</v>
      </c>
      <c r="FL218" s="157">
        <v>0</v>
      </c>
      <c r="FM218" s="157">
        <v>0</v>
      </c>
      <c r="FN218" s="192">
        <v>6.8899999999999994E-5</v>
      </c>
      <c r="FO218" s="192">
        <v>9.0599999999999997E-6</v>
      </c>
      <c r="FP218" s="157">
        <v>0</v>
      </c>
      <c r="FQ218" s="157">
        <v>0</v>
      </c>
      <c r="FR218" s="157">
        <v>0</v>
      </c>
      <c r="FS218" s="157">
        <v>0</v>
      </c>
      <c r="FT218" s="157">
        <v>0</v>
      </c>
      <c r="FU218" s="157">
        <v>0</v>
      </c>
      <c r="FV218" s="157">
        <v>0</v>
      </c>
      <c r="FW218" s="157">
        <v>0</v>
      </c>
      <c r="FX218" s="192">
        <v>2.5599999999999999E-5</v>
      </c>
      <c r="FY218" s="157">
        <v>0</v>
      </c>
      <c r="FZ218" s="157">
        <v>0</v>
      </c>
      <c r="GA218" s="157">
        <v>0</v>
      </c>
      <c r="GB218" s="157">
        <v>0</v>
      </c>
      <c r="GC218" s="157">
        <v>0</v>
      </c>
      <c r="GD218" s="157">
        <v>0</v>
      </c>
      <c r="GE218" s="157">
        <v>0</v>
      </c>
      <c r="GF218" s="157">
        <v>0</v>
      </c>
      <c r="GG218" s="157">
        <v>0</v>
      </c>
      <c r="GH218" s="157">
        <v>0</v>
      </c>
      <c r="GI218" s="157">
        <v>0</v>
      </c>
      <c r="GJ218" s="157">
        <v>0</v>
      </c>
      <c r="GK218" s="157">
        <v>0</v>
      </c>
      <c r="GL218" s="157">
        <v>0</v>
      </c>
      <c r="GM218" s="157">
        <v>0</v>
      </c>
      <c r="GN218" s="157">
        <v>0</v>
      </c>
      <c r="GO218" s="157">
        <v>0</v>
      </c>
      <c r="GP218" s="157">
        <v>0</v>
      </c>
      <c r="GQ218" s="157">
        <v>0</v>
      </c>
      <c r="GR218" s="192">
        <v>5.3000000000000001E-5</v>
      </c>
      <c r="GS218" s="157">
        <v>0</v>
      </c>
      <c r="GT218" s="157">
        <v>0</v>
      </c>
      <c r="GU218" s="157">
        <v>0</v>
      </c>
      <c r="GV218" s="157">
        <v>1.562012E-3</v>
      </c>
      <c r="GW218" s="157">
        <v>0</v>
      </c>
      <c r="GX218" s="157">
        <v>0</v>
      </c>
      <c r="GY218" s="157">
        <v>0</v>
      </c>
      <c r="GZ218" s="157">
        <v>0</v>
      </c>
      <c r="HA218" s="157">
        <v>0</v>
      </c>
    </row>
    <row r="219" spans="1:209" x14ac:dyDescent="0.2">
      <c r="A219" s="157" t="s">
        <v>4028</v>
      </c>
      <c r="B219" s="157">
        <v>0.15925704900000001</v>
      </c>
      <c r="C219" s="157">
        <v>0.10417456</v>
      </c>
      <c r="D219" s="157">
        <v>0.13551485499999999</v>
      </c>
      <c r="E219" s="157">
        <v>0.15002563699999999</v>
      </c>
      <c r="F219" s="157">
        <v>0.107348125</v>
      </c>
      <c r="G219" s="157">
        <v>6.7301668999999995E-2</v>
      </c>
      <c r="H219" s="157">
        <v>0.12921118100000001</v>
      </c>
      <c r="I219" s="157">
        <v>6.0314375000000003E-2</v>
      </c>
      <c r="J219" s="157">
        <v>4.9690518000000003E-2</v>
      </c>
      <c r="K219" s="157">
        <v>4.5922194999999999E-2</v>
      </c>
      <c r="L219" s="157">
        <v>4.6147808999999998E-2</v>
      </c>
      <c r="M219" s="157">
        <v>0.126525896</v>
      </c>
      <c r="N219" s="157">
        <v>5.4271950999999999E-2</v>
      </c>
      <c r="O219" s="157">
        <v>3.6833283000000001E-2</v>
      </c>
      <c r="P219" s="157">
        <v>4.5636435000000003E-2</v>
      </c>
      <c r="Q219" s="157">
        <v>3.0467761999999999E-2</v>
      </c>
      <c r="R219" s="157">
        <v>7.0465553E-2</v>
      </c>
      <c r="S219" s="157">
        <v>4.1821450000000003E-2</v>
      </c>
      <c r="T219" s="157">
        <v>4.7101800999999999E-2</v>
      </c>
      <c r="U219" s="157">
        <v>4.2219036000000001E-2</v>
      </c>
      <c r="V219" s="157">
        <v>5.4563170000000001E-2</v>
      </c>
      <c r="W219" s="157">
        <v>3.9531893999999998E-2</v>
      </c>
      <c r="X219" s="157">
        <v>4.8433221999999998E-2</v>
      </c>
      <c r="Y219" s="157">
        <v>0.105025206</v>
      </c>
      <c r="Z219" s="157">
        <v>0.117633607</v>
      </c>
      <c r="AA219" s="157">
        <v>0.139655626</v>
      </c>
      <c r="AB219" s="157">
        <v>5.8237701000000003E-2</v>
      </c>
      <c r="AC219" s="157">
        <v>7.1952443000000005E-2</v>
      </c>
      <c r="AD219" s="157">
        <v>0.196591813</v>
      </c>
      <c r="AE219" s="157">
        <v>0.10829451399999999</v>
      </c>
      <c r="AF219" s="157">
        <v>2.2300434000000001E-2</v>
      </c>
      <c r="AG219" s="157">
        <v>4.7096223E-2</v>
      </c>
      <c r="AH219" s="157">
        <v>9.2846532999999995E-2</v>
      </c>
      <c r="AI219" s="157">
        <v>7.6545215E-2</v>
      </c>
      <c r="AJ219" s="157">
        <v>5.1177327000000002E-2</v>
      </c>
      <c r="AK219" s="157">
        <v>6.6545590000000002E-2</v>
      </c>
      <c r="AL219" s="157">
        <v>3.2372229000000002E-2</v>
      </c>
      <c r="AM219" s="157">
        <v>0.19670638900000001</v>
      </c>
      <c r="AN219" s="157">
        <v>0.123694965</v>
      </c>
      <c r="AO219" s="157">
        <v>0.16765755099999999</v>
      </c>
      <c r="AP219" s="157">
        <v>0.102955596</v>
      </c>
      <c r="AQ219" s="157">
        <v>0.10535460100000001</v>
      </c>
      <c r="AR219" s="157">
        <v>0.142194824</v>
      </c>
      <c r="AS219" s="157">
        <v>0.198843194</v>
      </c>
      <c r="AT219" s="157">
        <v>0.10505274100000001</v>
      </c>
      <c r="AU219" s="157">
        <v>9.3054411000000004E-2</v>
      </c>
      <c r="AV219" s="157">
        <v>4.4355234E-2</v>
      </c>
      <c r="AW219" s="157">
        <v>5.3986596999999997E-2</v>
      </c>
      <c r="AX219" s="157">
        <v>4.5723738999999999E-2</v>
      </c>
      <c r="AY219" s="157">
        <v>0.10889831699999999</v>
      </c>
      <c r="AZ219" s="157">
        <v>0.163334219</v>
      </c>
      <c r="BA219" s="157">
        <v>8.1350543999999997E-2</v>
      </c>
      <c r="BB219" s="157">
        <v>9.9748594999999995E-2</v>
      </c>
      <c r="BC219" s="157">
        <v>0.208791738</v>
      </c>
      <c r="BD219" s="157">
        <v>0.19035823900000001</v>
      </c>
      <c r="BE219" s="157">
        <v>0.15591630100000001</v>
      </c>
      <c r="BF219" s="157">
        <v>6.1754733999999999E-2</v>
      </c>
      <c r="BG219" s="157">
        <v>9.2685418000000006E-2</v>
      </c>
      <c r="BH219" s="157">
        <v>5.7282884999999999E-2</v>
      </c>
      <c r="BI219" s="157">
        <v>4.1449935E-2</v>
      </c>
      <c r="BJ219" s="157">
        <v>5.0276916999999997E-2</v>
      </c>
      <c r="BK219" s="157">
        <v>0.204925515</v>
      </c>
      <c r="BL219" s="157">
        <v>9.4287655999999997E-2</v>
      </c>
      <c r="BM219" s="157">
        <v>9.8484848E-2</v>
      </c>
      <c r="BN219" s="157">
        <v>7.9028143999999995E-2</v>
      </c>
      <c r="BO219" s="157">
        <v>8.8017439000000003E-2</v>
      </c>
      <c r="BP219" s="157">
        <v>6.8195743000000003E-2</v>
      </c>
      <c r="BQ219" s="157">
        <v>0.118849764</v>
      </c>
      <c r="BR219" s="157">
        <v>6.1670841999999997E-2</v>
      </c>
      <c r="BS219" s="157">
        <v>6.1629093000000003E-2</v>
      </c>
      <c r="BT219" s="157">
        <v>7.0750347000000005E-2</v>
      </c>
      <c r="BU219" s="157">
        <v>0.14650743599999999</v>
      </c>
      <c r="BV219" s="157">
        <v>4.7050995999999998E-2</v>
      </c>
      <c r="BW219" s="157">
        <v>6.9656259999999998E-2</v>
      </c>
      <c r="BX219" s="157">
        <v>0.19930983199999999</v>
      </c>
      <c r="BY219" s="157">
        <v>7.1549097000000006E-2</v>
      </c>
      <c r="BZ219" s="157">
        <v>7.2909575000000004E-2</v>
      </c>
      <c r="CA219" s="157">
        <v>5.2536604000000001E-2</v>
      </c>
      <c r="CB219" s="157">
        <v>6.0223785000000002E-2</v>
      </c>
      <c r="CC219" s="157">
        <v>7.1006774999999994E-2</v>
      </c>
      <c r="CD219" s="157">
        <v>6.7819972000000006E-2</v>
      </c>
      <c r="CE219" s="157">
        <v>7.5115179000000004E-2</v>
      </c>
      <c r="CF219" s="157">
        <v>7.3578688000000003E-2</v>
      </c>
      <c r="CG219" s="157">
        <v>0.106870229</v>
      </c>
      <c r="CH219" s="157">
        <v>0.115918889</v>
      </c>
      <c r="CI219" s="157">
        <v>4.2737783000000001E-2</v>
      </c>
      <c r="CJ219" s="157">
        <v>3.9616546000000002E-2</v>
      </c>
      <c r="CK219" s="157">
        <v>5.4882970000000003E-2</v>
      </c>
      <c r="CL219" s="157">
        <v>6.0153540999999998E-2</v>
      </c>
      <c r="CM219" s="157">
        <v>5.4603270000000002E-2</v>
      </c>
      <c r="CN219" s="157">
        <v>2.7630968999999998E-2</v>
      </c>
      <c r="CO219" s="157">
        <v>6.4605434000000003E-2</v>
      </c>
      <c r="CP219" s="157">
        <v>4.3347833000000002E-2</v>
      </c>
      <c r="CQ219" s="157">
        <v>7.7457341999999998E-2</v>
      </c>
      <c r="CR219" s="157">
        <v>2.5409521000000001E-2</v>
      </c>
      <c r="CS219" s="157">
        <v>6.2371665999999999E-2</v>
      </c>
      <c r="CT219" s="157">
        <v>6.3328493999999999E-2</v>
      </c>
      <c r="CU219" s="157">
        <v>5.4341759000000003E-2</v>
      </c>
      <c r="CV219" s="157">
        <v>3.7700902000000001E-2</v>
      </c>
      <c r="CW219" s="157">
        <v>9.3308334000000007E-2</v>
      </c>
      <c r="CX219" s="157">
        <v>4.5287664999999998E-2</v>
      </c>
      <c r="CY219" s="157">
        <v>5.1461245000000003E-2</v>
      </c>
      <c r="CZ219" s="157">
        <v>0.153359262</v>
      </c>
      <c r="DA219" s="157">
        <v>4.4918907000000001E-2</v>
      </c>
      <c r="DB219" s="157">
        <v>4.5252854000000002E-2</v>
      </c>
      <c r="DC219" s="157">
        <v>3.7888268000000003E-2</v>
      </c>
      <c r="DD219" s="157">
        <v>4.7430592000000001E-2</v>
      </c>
      <c r="DE219" s="157">
        <v>3.8196742999999998E-2</v>
      </c>
      <c r="DF219" s="157">
        <v>2.6740178999999999E-2</v>
      </c>
      <c r="DG219" s="157">
        <v>3.1764705999999997E-2</v>
      </c>
      <c r="DH219" s="157">
        <v>6.0078303999999999E-2</v>
      </c>
      <c r="DI219" s="157">
        <v>7.9816087999999993E-2</v>
      </c>
      <c r="DJ219" s="157">
        <v>8.7699889000000003E-2</v>
      </c>
      <c r="DK219" s="157">
        <v>2.0744139000000002E-2</v>
      </c>
      <c r="DL219" s="157">
        <v>5.9575617999999997E-2</v>
      </c>
      <c r="DM219" s="157">
        <v>3.3543610000000001E-2</v>
      </c>
      <c r="DN219" s="157">
        <v>5.1439785000000002E-2</v>
      </c>
      <c r="DO219" s="157">
        <v>0.151255274</v>
      </c>
      <c r="DP219" s="157">
        <v>0.136255765</v>
      </c>
      <c r="DQ219" s="157">
        <v>4.5462912000000001E-2</v>
      </c>
      <c r="DR219" s="157">
        <v>2.5376362E-2</v>
      </c>
      <c r="DS219" s="157">
        <v>4.7572550999999998E-2</v>
      </c>
      <c r="DT219" s="157">
        <v>3.2732046000000001E-2</v>
      </c>
      <c r="DU219" s="157">
        <v>7.0870833999999994E-2</v>
      </c>
      <c r="DV219" s="157">
        <v>6.9819212000000005E-2</v>
      </c>
      <c r="DW219" s="157">
        <v>0.13777576899999999</v>
      </c>
      <c r="DX219" s="157">
        <v>7.8868643000000002E-2</v>
      </c>
      <c r="DY219" s="157">
        <v>1.2277789000000001E-2</v>
      </c>
      <c r="DZ219" s="157">
        <v>3.4982287000000001E-2</v>
      </c>
      <c r="EA219" s="157">
        <v>4.0212026999999997E-2</v>
      </c>
      <c r="EB219" s="157">
        <v>4.0312643000000002E-2</v>
      </c>
      <c r="EC219" s="157">
        <v>3.6496884E-2</v>
      </c>
      <c r="ED219" s="157">
        <v>3.6433460000000001E-2</v>
      </c>
      <c r="EE219" s="157">
        <v>1.0967364E-2</v>
      </c>
      <c r="EF219" s="157">
        <v>1.3460092999999999E-2</v>
      </c>
      <c r="EG219" s="157">
        <v>2.9727498000000002E-2</v>
      </c>
      <c r="EH219" s="157">
        <v>2.0252560999999999E-2</v>
      </c>
      <c r="EI219" s="157">
        <v>3.3951839999999997E-2</v>
      </c>
      <c r="EJ219" s="157">
        <v>4.7227149999999997E-3</v>
      </c>
      <c r="EK219" s="157">
        <v>5.2196991999999998E-2</v>
      </c>
      <c r="EL219" s="157">
        <v>1.2092428000000001E-2</v>
      </c>
      <c r="EM219" s="157">
        <v>7.1413858999999996E-2</v>
      </c>
      <c r="EN219" s="157">
        <v>3.7252712E-2</v>
      </c>
      <c r="EO219" s="157">
        <v>0.108717008</v>
      </c>
      <c r="EP219" s="157">
        <v>2.6856184000000002E-2</v>
      </c>
      <c r="EQ219" s="157">
        <v>6.3860836000000004E-2</v>
      </c>
      <c r="ER219" s="157">
        <v>9.3632416999999996E-2</v>
      </c>
      <c r="ES219" s="157">
        <v>1.8021104999999999E-2</v>
      </c>
      <c r="ET219" s="157">
        <v>0.16638761799999999</v>
      </c>
      <c r="EU219" s="157">
        <v>1.9127716999999999E-2</v>
      </c>
      <c r="EV219" s="157">
        <v>2.9026159999999999E-2</v>
      </c>
      <c r="EW219" s="157">
        <v>2.7533961999999999E-2</v>
      </c>
      <c r="EX219" s="157">
        <v>3.3385018000000002E-2</v>
      </c>
      <c r="EY219" s="157">
        <v>0.164751553</v>
      </c>
      <c r="EZ219" s="157">
        <v>5.3786599999999997E-2</v>
      </c>
      <c r="FA219" s="157">
        <v>4.7323115999999998E-2</v>
      </c>
      <c r="FB219" s="157">
        <v>2.9748901000000001E-2</v>
      </c>
      <c r="FC219" s="157">
        <v>2.4702405E-2</v>
      </c>
      <c r="FD219" s="157">
        <v>4.4779111000000003E-2</v>
      </c>
      <c r="FE219" s="157">
        <v>7.7783015999999996E-2</v>
      </c>
      <c r="FF219" s="157">
        <v>8.5322842999999995E-2</v>
      </c>
      <c r="FG219" s="157">
        <v>8.7752827000000005E-2</v>
      </c>
      <c r="FH219" s="157">
        <v>2.0342841E-2</v>
      </c>
      <c r="FI219" s="157">
        <v>6.0028677000000003E-2</v>
      </c>
      <c r="FJ219" s="157">
        <v>6.9738295000000006E-2</v>
      </c>
      <c r="FK219" s="157">
        <v>0.18504828400000001</v>
      </c>
      <c r="FL219" s="157">
        <v>0.101329224</v>
      </c>
      <c r="FM219" s="157">
        <v>5.6516772999999999E-2</v>
      </c>
      <c r="FN219" s="157">
        <v>8.8313790000000003E-2</v>
      </c>
      <c r="FO219" s="157">
        <v>2.3709902000000001E-2</v>
      </c>
      <c r="FP219" s="157">
        <v>5.8034239999999997E-3</v>
      </c>
      <c r="FQ219" s="157">
        <v>9.4955349999999994E-2</v>
      </c>
      <c r="FR219" s="157">
        <v>2.1480129000000001E-2</v>
      </c>
      <c r="FS219" s="157">
        <v>1.7527371999999999E-2</v>
      </c>
      <c r="FT219" s="157">
        <v>1.7864535000000001E-2</v>
      </c>
      <c r="FU219" s="157">
        <v>2.4039846E-2</v>
      </c>
      <c r="FV219" s="157">
        <v>2.9098341999999999E-2</v>
      </c>
      <c r="FW219" s="157">
        <v>1.5076374E-2</v>
      </c>
      <c r="FX219" s="157">
        <v>7.9094165999999994E-2</v>
      </c>
      <c r="FY219" s="157">
        <v>5.1075269E-2</v>
      </c>
      <c r="FZ219" s="157">
        <v>7.0166719000000002E-2</v>
      </c>
      <c r="GA219" s="157">
        <v>7.6234930000000003E-3</v>
      </c>
      <c r="GB219" s="157">
        <v>2.7178493000000001E-2</v>
      </c>
      <c r="GC219" s="157">
        <v>3.2921811000000002E-2</v>
      </c>
      <c r="GD219" s="157">
        <v>7.0295536000000006E-2</v>
      </c>
      <c r="GE219" s="157">
        <v>8.0473533E-2</v>
      </c>
      <c r="GF219" s="157">
        <v>0.12640310299999999</v>
      </c>
      <c r="GG219" s="157">
        <v>0.17367133600000001</v>
      </c>
      <c r="GH219" s="157">
        <v>0.115744522</v>
      </c>
      <c r="GI219" s="157">
        <v>0.146246076</v>
      </c>
      <c r="GJ219" s="157">
        <v>3.0951995999999999E-2</v>
      </c>
      <c r="GK219" s="157">
        <v>0.22069087900000001</v>
      </c>
      <c r="GL219" s="157">
        <v>5.0484665999999997E-2</v>
      </c>
      <c r="GM219" s="157">
        <v>5.6939912000000002E-2</v>
      </c>
      <c r="GN219" s="157">
        <v>6.9243806000000005E-2</v>
      </c>
      <c r="GO219" s="157">
        <v>3.7717755999999998E-2</v>
      </c>
      <c r="GP219" s="157">
        <v>2.9652861999999999E-2</v>
      </c>
      <c r="GQ219" s="157">
        <v>1.2462724999999999E-2</v>
      </c>
      <c r="GR219" s="157">
        <v>2.3752717E-2</v>
      </c>
      <c r="GS219" s="157">
        <v>1.6261648E-2</v>
      </c>
      <c r="GT219" s="157">
        <v>0.103896104</v>
      </c>
      <c r="GU219" s="157">
        <v>6.5789474000000001E-2</v>
      </c>
      <c r="GV219" s="157">
        <v>6.9353327000000006E-2</v>
      </c>
      <c r="GW219" s="157">
        <v>2.7777777999999999E-2</v>
      </c>
      <c r="GX219" s="157">
        <v>0.08</v>
      </c>
      <c r="GY219" s="157">
        <v>9.6774193999999994E-2</v>
      </c>
      <c r="GZ219" s="157">
        <v>5.6603774000000003E-2</v>
      </c>
      <c r="HA219" s="157">
        <v>7.4468085000000003E-2</v>
      </c>
    </row>
    <row r="220" spans="1:209" x14ac:dyDescent="0.2">
      <c r="A220" s="157" t="s">
        <v>4029</v>
      </c>
      <c r="B220" s="192">
        <v>5.9700000000000001E-5</v>
      </c>
      <c r="C220" s="192">
        <v>2.3E-5</v>
      </c>
      <c r="D220" s="192">
        <v>3.0700000000000001E-5</v>
      </c>
      <c r="E220" s="157">
        <v>0</v>
      </c>
      <c r="F220" s="192">
        <v>1.3200000000000001E-5</v>
      </c>
      <c r="G220" s="192">
        <v>1.42E-5</v>
      </c>
      <c r="H220" s="192">
        <v>6.3E-5</v>
      </c>
      <c r="I220" s="192">
        <v>7.8800000000000004E-5</v>
      </c>
      <c r="J220" s="157">
        <v>1.6470999999999999E-4</v>
      </c>
      <c r="K220" s="157">
        <v>1.6075400000000001E-4</v>
      </c>
      <c r="L220" s="157">
        <v>4.9474499999999999E-4</v>
      </c>
      <c r="M220" s="157">
        <v>1.41123E-4</v>
      </c>
      <c r="N220" s="157">
        <v>1.01411E-4</v>
      </c>
      <c r="O220" s="157">
        <v>0</v>
      </c>
      <c r="P220" s="192">
        <v>3.0899999999999999E-5</v>
      </c>
      <c r="Q220" s="192">
        <v>3.1600000000000002E-5</v>
      </c>
      <c r="R220" s="192">
        <v>2.1800000000000001E-5</v>
      </c>
      <c r="S220" s="192">
        <v>4.7899999999999999E-5</v>
      </c>
      <c r="T220" s="157">
        <v>0</v>
      </c>
      <c r="U220" s="157">
        <v>1.3234799999999999E-4</v>
      </c>
      <c r="V220" s="192">
        <v>8.1199999999999995E-5</v>
      </c>
      <c r="W220" s="157">
        <v>0</v>
      </c>
      <c r="X220" s="192">
        <v>6.0800000000000001E-5</v>
      </c>
      <c r="Y220" s="192">
        <v>2.0000000000000002E-5</v>
      </c>
      <c r="Z220" s="192">
        <v>7.0400000000000004E-5</v>
      </c>
      <c r="AA220" s="157">
        <v>0</v>
      </c>
      <c r="AB220" s="192">
        <v>7.9800000000000002E-5</v>
      </c>
      <c r="AC220" s="192">
        <v>3.8600000000000003E-5</v>
      </c>
      <c r="AD220" s="157">
        <v>5.24038E-4</v>
      </c>
      <c r="AE220" s="192">
        <v>1.3900000000000001E-5</v>
      </c>
      <c r="AF220" s="157">
        <v>0</v>
      </c>
      <c r="AG220" s="192">
        <v>2.6699999999999998E-5</v>
      </c>
      <c r="AH220" s="157">
        <v>0</v>
      </c>
      <c r="AI220" s="157">
        <v>0</v>
      </c>
      <c r="AJ220" s="157">
        <v>1.06545E-4</v>
      </c>
      <c r="AK220" s="192">
        <v>2.3300000000000001E-5</v>
      </c>
      <c r="AL220" s="157">
        <v>0</v>
      </c>
      <c r="AM220" s="157">
        <v>7.86164E-4</v>
      </c>
      <c r="AN220" s="157">
        <v>1.65456E-4</v>
      </c>
      <c r="AO220" s="157">
        <v>6.3247900000000003E-4</v>
      </c>
      <c r="AP220" s="157">
        <v>0</v>
      </c>
      <c r="AQ220" s="192">
        <v>6.2799999999999995E-5</v>
      </c>
      <c r="AR220" s="157">
        <v>2.2926399999999999E-4</v>
      </c>
      <c r="AS220" s="157">
        <v>3.1880500000000002E-4</v>
      </c>
      <c r="AT220" s="157">
        <v>0</v>
      </c>
      <c r="AU220" s="157">
        <v>1.133553E-3</v>
      </c>
      <c r="AV220" s="157">
        <v>9.3018699999999996E-4</v>
      </c>
      <c r="AW220" s="157">
        <v>7.8637900000000003E-4</v>
      </c>
      <c r="AX220" s="157">
        <v>0</v>
      </c>
      <c r="AY220" s="157">
        <v>5.9448200000000002E-4</v>
      </c>
      <c r="AZ220" s="157">
        <v>7.9675199999999996E-4</v>
      </c>
      <c r="BA220" s="157">
        <v>1.20412E-4</v>
      </c>
      <c r="BB220" s="157">
        <v>1.72533E-4</v>
      </c>
      <c r="BC220" s="192">
        <v>9.6299999999999996E-5</v>
      </c>
      <c r="BD220" s="157">
        <v>1.8484999999999999E-4</v>
      </c>
      <c r="BE220" s="157">
        <v>1.23449E-4</v>
      </c>
      <c r="BF220" s="192">
        <v>3.8099999999999998E-5</v>
      </c>
      <c r="BG220" s="192">
        <v>2.69E-5</v>
      </c>
      <c r="BH220" s="157">
        <v>0</v>
      </c>
      <c r="BI220" s="192">
        <v>1.8099999999999999E-5</v>
      </c>
      <c r="BJ220" s="157">
        <v>1.12644E-4</v>
      </c>
      <c r="BK220" s="157">
        <v>0</v>
      </c>
      <c r="BL220" s="157">
        <v>0</v>
      </c>
      <c r="BM220" s="157">
        <v>4.2087500000000003E-4</v>
      </c>
      <c r="BN220" s="157">
        <v>0</v>
      </c>
      <c r="BO220" s="192">
        <v>4.4499999999999997E-5</v>
      </c>
      <c r="BP220" s="157">
        <v>0</v>
      </c>
      <c r="BQ220" s="192">
        <v>5.9799999999999997E-5</v>
      </c>
      <c r="BR220" s="157">
        <v>0</v>
      </c>
      <c r="BS220" s="157">
        <v>0</v>
      </c>
      <c r="BT220" s="157">
        <v>0</v>
      </c>
      <c r="BU220" s="192">
        <v>4.5099999999999998E-5</v>
      </c>
      <c r="BV220" s="157">
        <v>0</v>
      </c>
      <c r="BW220" s="157">
        <v>1.3147199999999999E-4</v>
      </c>
      <c r="BX220" s="157">
        <v>0</v>
      </c>
      <c r="BY220" s="157">
        <v>0</v>
      </c>
      <c r="BZ220" s="157">
        <v>0</v>
      </c>
      <c r="CA220" s="192">
        <v>8.5499999999999995E-6</v>
      </c>
      <c r="CB220" s="192">
        <v>4.8300000000000002E-5</v>
      </c>
      <c r="CC220" s="157">
        <v>0</v>
      </c>
      <c r="CD220" s="157">
        <v>0</v>
      </c>
      <c r="CE220" s="157">
        <v>2.4903499999999999E-4</v>
      </c>
      <c r="CF220" s="157">
        <v>0</v>
      </c>
      <c r="CG220" s="157">
        <v>0</v>
      </c>
      <c r="CH220" s="157">
        <v>0</v>
      </c>
      <c r="CI220" s="192">
        <v>9.4300000000000002E-5</v>
      </c>
      <c r="CJ220" s="157">
        <v>1.5888999999999999E-4</v>
      </c>
      <c r="CK220" s="192">
        <v>5.38E-5</v>
      </c>
      <c r="CL220" s="157">
        <v>2.3263799999999999E-4</v>
      </c>
      <c r="CM220" s="192">
        <v>1.88E-5</v>
      </c>
      <c r="CN220" s="192">
        <v>5.3000000000000001E-5</v>
      </c>
      <c r="CO220" s="192">
        <v>7.5500000000000006E-5</v>
      </c>
      <c r="CP220" s="192">
        <v>2.5000000000000001E-5</v>
      </c>
      <c r="CQ220" s="157">
        <v>0</v>
      </c>
      <c r="CR220" s="157">
        <v>0</v>
      </c>
      <c r="CS220" s="192">
        <v>1.04E-5</v>
      </c>
      <c r="CT220" s="192">
        <v>2.3799999999999999E-5</v>
      </c>
      <c r="CU220" s="157">
        <v>0</v>
      </c>
      <c r="CV220" s="192">
        <v>2.9899999999999998E-5</v>
      </c>
      <c r="CW220" s="192">
        <v>7.7100000000000004E-5</v>
      </c>
      <c r="CX220" s="192">
        <v>6.7199999999999994E-5</v>
      </c>
      <c r="CY220" s="192">
        <v>2.76E-5</v>
      </c>
      <c r="CZ220" s="157">
        <v>1.5252000000000001E-4</v>
      </c>
      <c r="DA220" s="192">
        <v>4.9799999999999998E-5</v>
      </c>
      <c r="DB220" s="157">
        <v>1.6618700000000001E-4</v>
      </c>
      <c r="DC220" s="192">
        <v>3.0499999999999999E-5</v>
      </c>
      <c r="DD220" s="192">
        <v>9.0299999999999999E-5</v>
      </c>
      <c r="DE220" s="192">
        <v>2.65E-5</v>
      </c>
      <c r="DF220" s="157">
        <v>0</v>
      </c>
      <c r="DG220" s="157">
        <v>0</v>
      </c>
      <c r="DH220" s="157">
        <v>1.35007E-4</v>
      </c>
      <c r="DI220" s="192">
        <v>4.0299999999999997E-5</v>
      </c>
      <c r="DJ220" s="157">
        <v>0</v>
      </c>
      <c r="DK220" s="157">
        <v>0</v>
      </c>
      <c r="DL220" s="157">
        <v>1.20052E-4</v>
      </c>
      <c r="DM220" s="157">
        <v>0</v>
      </c>
      <c r="DN220" s="192">
        <v>6.6099999999999994E-5</v>
      </c>
      <c r="DO220" s="157">
        <v>4.4954700000000001E-4</v>
      </c>
      <c r="DP220" s="157">
        <v>1.04479E-4</v>
      </c>
      <c r="DQ220" s="192">
        <v>1.31E-5</v>
      </c>
      <c r="DR220" s="157">
        <v>0</v>
      </c>
      <c r="DS220" s="192">
        <v>2.27E-5</v>
      </c>
      <c r="DT220" s="157">
        <v>0</v>
      </c>
      <c r="DU220" s="157">
        <v>0</v>
      </c>
      <c r="DV220" s="157">
        <v>3.3729099999999998E-4</v>
      </c>
      <c r="DW220" s="157">
        <v>3.4769899999999998E-4</v>
      </c>
      <c r="DX220" s="192">
        <v>2.72E-5</v>
      </c>
      <c r="DY220" s="192">
        <v>1.6200000000000001E-5</v>
      </c>
      <c r="DZ220" s="157">
        <v>0</v>
      </c>
      <c r="EA220" s="192">
        <v>9.1399999999999999E-5</v>
      </c>
      <c r="EB220" s="157">
        <v>0</v>
      </c>
      <c r="EC220" s="157">
        <v>0</v>
      </c>
      <c r="ED220" s="192">
        <v>4.9200000000000003E-5</v>
      </c>
      <c r="EE220" s="157">
        <v>0</v>
      </c>
      <c r="EF220" s="157">
        <v>0</v>
      </c>
      <c r="EG220" s="157">
        <v>0</v>
      </c>
      <c r="EH220" s="157">
        <v>1.58844E-4</v>
      </c>
      <c r="EI220" s="157">
        <v>0</v>
      </c>
      <c r="EJ220" s="157">
        <v>0</v>
      </c>
      <c r="EK220" s="157">
        <v>0</v>
      </c>
      <c r="EL220" s="157">
        <v>0</v>
      </c>
      <c r="EM220" s="192">
        <v>4.5800000000000002E-5</v>
      </c>
      <c r="EN220" s="192">
        <v>7.9800000000000002E-5</v>
      </c>
      <c r="EO220" s="192">
        <v>6.5500000000000006E-5</v>
      </c>
      <c r="EP220" s="157">
        <v>1.05942E-4</v>
      </c>
      <c r="EQ220" s="192">
        <v>2.6699999999999998E-5</v>
      </c>
      <c r="ER220" s="192">
        <v>4.1300000000000001E-5</v>
      </c>
      <c r="ES220" s="157">
        <v>0</v>
      </c>
      <c r="ET220" s="157">
        <v>1.1162000000000001E-4</v>
      </c>
      <c r="EU220" s="157">
        <v>0</v>
      </c>
      <c r="EV220" s="157">
        <v>0</v>
      </c>
      <c r="EW220" s="192">
        <v>7.2799999999999994E-5</v>
      </c>
      <c r="EX220" s="192">
        <v>9.6899999999999997E-5</v>
      </c>
      <c r="EY220" s="157">
        <v>0</v>
      </c>
      <c r="EZ220" s="192">
        <v>5.8199999999999998E-5</v>
      </c>
      <c r="FA220" s="157">
        <v>0</v>
      </c>
      <c r="FB220" s="157">
        <v>0</v>
      </c>
      <c r="FC220" s="157">
        <v>0</v>
      </c>
      <c r="FD220" s="192">
        <v>7.5199999999999998E-5</v>
      </c>
      <c r="FE220" s="157">
        <v>0</v>
      </c>
      <c r="FF220" s="157">
        <v>0</v>
      </c>
      <c r="FG220" s="192">
        <v>7.9599999999999997E-5</v>
      </c>
      <c r="FH220" s="157">
        <v>0</v>
      </c>
      <c r="FI220" s="157">
        <v>0</v>
      </c>
      <c r="FJ220" s="157">
        <v>1.4920499999999999E-4</v>
      </c>
      <c r="FK220" s="157">
        <v>0</v>
      </c>
      <c r="FL220" s="157">
        <v>0</v>
      </c>
      <c r="FM220" s="157">
        <v>0</v>
      </c>
      <c r="FN220" s="157">
        <v>0</v>
      </c>
      <c r="FO220" s="157">
        <v>0</v>
      </c>
      <c r="FP220" s="157">
        <v>0</v>
      </c>
      <c r="FQ220" s="157">
        <v>0</v>
      </c>
      <c r="FR220" s="157">
        <v>0</v>
      </c>
      <c r="FS220" s="157">
        <v>0</v>
      </c>
      <c r="FT220" s="157">
        <v>0</v>
      </c>
      <c r="FU220" s="157">
        <v>0</v>
      </c>
      <c r="FV220" s="157">
        <v>0</v>
      </c>
      <c r="FW220" s="157">
        <v>0</v>
      </c>
      <c r="FX220" s="157">
        <v>0</v>
      </c>
      <c r="FY220" s="192">
        <v>5.4299999999999998E-5</v>
      </c>
      <c r="FZ220" s="157">
        <v>0</v>
      </c>
      <c r="GA220" s="192">
        <v>3.8899999999999997E-5</v>
      </c>
      <c r="GB220" s="157">
        <v>0</v>
      </c>
      <c r="GC220" s="157">
        <v>0</v>
      </c>
      <c r="GD220" s="157">
        <v>0</v>
      </c>
      <c r="GE220" s="157">
        <v>0</v>
      </c>
      <c r="GF220" s="157">
        <v>2.0633899999999999E-4</v>
      </c>
      <c r="GG220" s="157">
        <v>2.8908200000000002E-4</v>
      </c>
      <c r="GH220" s="192">
        <v>9.3300000000000005E-5</v>
      </c>
      <c r="GI220" s="157">
        <v>2.5729399999999998E-4</v>
      </c>
      <c r="GJ220" s="192">
        <v>8.0799999999999999E-5</v>
      </c>
      <c r="GK220" s="192">
        <v>5.9200000000000002E-5</v>
      </c>
      <c r="GL220" s="192">
        <v>9.9199999999999999E-5</v>
      </c>
      <c r="GM220" s="192">
        <v>3.8399999999999998E-5</v>
      </c>
      <c r="GN220" s="157">
        <v>0</v>
      </c>
      <c r="GO220" s="157">
        <v>0</v>
      </c>
      <c r="GP220" s="157">
        <v>0</v>
      </c>
      <c r="GQ220" s="157">
        <v>0</v>
      </c>
      <c r="GR220" s="157">
        <v>0</v>
      </c>
      <c r="GS220" s="157">
        <v>0</v>
      </c>
      <c r="GT220" s="157">
        <v>0</v>
      </c>
      <c r="GU220" s="157">
        <v>0</v>
      </c>
      <c r="GV220" s="157">
        <v>0</v>
      </c>
      <c r="GW220" s="157">
        <v>0</v>
      </c>
      <c r="GX220" s="157">
        <v>0</v>
      </c>
      <c r="GY220" s="157">
        <v>0</v>
      </c>
      <c r="GZ220" s="157">
        <v>0</v>
      </c>
      <c r="HA220" s="157">
        <v>0</v>
      </c>
    </row>
    <row r="221" spans="1:209" x14ac:dyDescent="0.2">
      <c r="A221" s="157" t="s">
        <v>4030</v>
      </c>
      <c r="B221" s="157">
        <v>0</v>
      </c>
      <c r="C221" s="192">
        <v>5.7400000000000001E-6</v>
      </c>
      <c r="D221" s="157">
        <v>0</v>
      </c>
      <c r="E221" s="192">
        <v>2.3300000000000001E-5</v>
      </c>
      <c r="F221" s="192">
        <v>5.2599999999999998E-5</v>
      </c>
      <c r="G221" s="157">
        <v>0</v>
      </c>
      <c r="H221" s="157">
        <v>0</v>
      </c>
      <c r="I221" s="157">
        <v>0</v>
      </c>
      <c r="J221" s="157">
        <v>0</v>
      </c>
      <c r="K221" s="157">
        <v>0</v>
      </c>
      <c r="L221" s="157">
        <v>1.02361E-4</v>
      </c>
      <c r="M221" s="157">
        <v>0</v>
      </c>
      <c r="N221" s="192">
        <v>1.6900000000000001E-5</v>
      </c>
      <c r="O221" s="192">
        <v>5.4999999999999999E-6</v>
      </c>
      <c r="P221" s="157">
        <v>0</v>
      </c>
      <c r="Q221" s="157">
        <v>0</v>
      </c>
      <c r="R221" s="157">
        <v>0</v>
      </c>
      <c r="S221" s="157">
        <v>0</v>
      </c>
      <c r="T221" s="157">
        <v>0</v>
      </c>
      <c r="U221" s="157">
        <v>0</v>
      </c>
      <c r="V221" s="192">
        <v>6.0900000000000003E-5</v>
      </c>
      <c r="W221" s="157">
        <v>0</v>
      </c>
      <c r="X221" s="157">
        <v>0</v>
      </c>
      <c r="Y221" s="192">
        <v>2.0000000000000002E-5</v>
      </c>
      <c r="Z221" s="157">
        <v>0</v>
      </c>
      <c r="AA221" s="157">
        <v>0</v>
      </c>
      <c r="AB221" s="192">
        <v>9.9799999999999993E-6</v>
      </c>
      <c r="AC221" s="192">
        <v>1.9300000000000002E-5</v>
      </c>
      <c r="AD221" s="192">
        <v>3.8800000000000001E-5</v>
      </c>
      <c r="AE221" s="192">
        <v>1.3900000000000001E-5</v>
      </c>
      <c r="AF221" s="157">
        <v>0</v>
      </c>
      <c r="AG221" s="157">
        <v>0</v>
      </c>
      <c r="AH221" s="157">
        <v>0</v>
      </c>
      <c r="AI221" s="157">
        <v>0</v>
      </c>
      <c r="AJ221" s="157">
        <v>0</v>
      </c>
      <c r="AK221" s="157">
        <v>0</v>
      </c>
      <c r="AL221" s="157">
        <v>0</v>
      </c>
      <c r="AM221" s="192">
        <v>4.1399999999999997E-5</v>
      </c>
      <c r="AN221" s="157">
        <v>0</v>
      </c>
      <c r="AO221" s="157">
        <v>1.01197E-4</v>
      </c>
      <c r="AP221" s="157">
        <v>2.8015100000000002E-4</v>
      </c>
      <c r="AQ221" s="157">
        <v>0</v>
      </c>
      <c r="AR221" s="192">
        <v>2.55E-5</v>
      </c>
      <c r="AS221" s="157">
        <v>0</v>
      </c>
      <c r="AT221" s="157">
        <v>0</v>
      </c>
      <c r="AU221" s="157">
        <v>1.0305030000000001E-3</v>
      </c>
      <c r="AV221" s="157">
        <v>2.4478599999999998E-4</v>
      </c>
      <c r="AW221" s="157">
        <v>0</v>
      </c>
      <c r="AX221" s="192">
        <v>3.3099999999999998E-5</v>
      </c>
      <c r="AY221" s="157">
        <v>0</v>
      </c>
      <c r="AZ221" s="192">
        <v>7.5900000000000002E-5</v>
      </c>
      <c r="BA221" s="192">
        <v>4.8199999999999999E-5</v>
      </c>
      <c r="BB221" s="157">
        <v>0</v>
      </c>
      <c r="BC221" s="192">
        <v>2.41E-5</v>
      </c>
      <c r="BD221" s="157">
        <v>0</v>
      </c>
      <c r="BE221" s="157">
        <v>0</v>
      </c>
      <c r="BF221" s="157">
        <v>0</v>
      </c>
      <c r="BG221" s="157">
        <v>0</v>
      </c>
      <c r="BH221" s="157">
        <v>0</v>
      </c>
      <c r="BI221" s="157">
        <v>0</v>
      </c>
      <c r="BJ221" s="157">
        <v>0</v>
      </c>
      <c r="BK221" s="157">
        <v>0</v>
      </c>
      <c r="BL221" s="192">
        <v>3.5800000000000003E-5</v>
      </c>
      <c r="BM221" s="157">
        <v>0</v>
      </c>
      <c r="BN221" s="157">
        <v>0</v>
      </c>
      <c r="BO221" s="192">
        <v>2.2200000000000001E-5</v>
      </c>
      <c r="BP221" s="157">
        <v>0</v>
      </c>
      <c r="BQ221" s="157">
        <v>0</v>
      </c>
      <c r="BR221" s="157">
        <v>0</v>
      </c>
      <c r="BS221" s="157">
        <v>0</v>
      </c>
      <c r="BT221" s="157">
        <v>0</v>
      </c>
      <c r="BU221" s="157">
        <v>0</v>
      </c>
      <c r="BV221" s="157">
        <v>0</v>
      </c>
      <c r="BW221" s="157">
        <v>1.4342399999999999E-4</v>
      </c>
      <c r="BX221" s="157">
        <v>0</v>
      </c>
      <c r="BY221" s="157">
        <v>0</v>
      </c>
      <c r="BZ221" s="157">
        <v>0</v>
      </c>
      <c r="CA221" s="157">
        <v>0</v>
      </c>
      <c r="CB221" s="157">
        <v>0</v>
      </c>
      <c r="CC221" s="157">
        <v>0</v>
      </c>
      <c r="CD221" s="157">
        <v>0</v>
      </c>
      <c r="CE221" s="157">
        <v>0</v>
      </c>
      <c r="CF221" s="157">
        <v>0</v>
      </c>
      <c r="CG221" s="157">
        <v>0</v>
      </c>
      <c r="CH221" s="157">
        <v>0</v>
      </c>
      <c r="CI221" s="192">
        <v>5.66E-5</v>
      </c>
      <c r="CJ221" s="157">
        <v>0</v>
      </c>
      <c r="CK221" s="157">
        <v>0</v>
      </c>
      <c r="CL221" s="192">
        <v>8.8599999999999999E-5</v>
      </c>
      <c r="CM221" s="157">
        <v>0</v>
      </c>
      <c r="CN221" s="192">
        <v>9.2700000000000004E-5</v>
      </c>
      <c r="CO221" s="192">
        <v>8.81E-5</v>
      </c>
      <c r="CP221" s="157">
        <v>0</v>
      </c>
      <c r="CQ221" s="192">
        <v>8.4099999999999998E-5</v>
      </c>
      <c r="CR221" s="157">
        <v>0</v>
      </c>
      <c r="CS221" s="157">
        <v>0</v>
      </c>
      <c r="CT221" s="157">
        <v>0</v>
      </c>
      <c r="CU221" s="157">
        <v>0</v>
      </c>
      <c r="CV221" s="157">
        <v>0</v>
      </c>
      <c r="CW221" s="157">
        <v>0</v>
      </c>
      <c r="CX221" s="192">
        <v>2.2399999999999999E-5</v>
      </c>
      <c r="CY221" s="157">
        <v>0</v>
      </c>
      <c r="CZ221" s="157">
        <v>0</v>
      </c>
      <c r="DA221" s="157">
        <v>0</v>
      </c>
      <c r="DB221" s="157">
        <v>0</v>
      </c>
      <c r="DC221" s="157">
        <v>0</v>
      </c>
      <c r="DD221" s="157">
        <v>0</v>
      </c>
      <c r="DE221" s="157">
        <v>0</v>
      </c>
      <c r="DF221" s="157">
        <v>0</v>
      </c>
      <c r="DG221" s="157">
        <v>0</v>
      </c>
      <c r="DH221" s="157">
        <v>0</v>
      </c>
      <c r="DI221" s="192">
        <v>2.02E-5</v>
      </c>
      <c r="DJ221" s="157">
        <v>0</v>
      </c>
      <c r="DK221" s="157">
        <v>0</v>
      </c>
      <c r="DL221" s="157">
        <v>0</v>
      </c>
      <c r="DM221" s="157">
        <v>0</v>
      </c>
      <c r="DN221" s="192">
        <v>2.1999999999999999E-5</v>
      </c>
      <c r="DO221" s="192">
        <v>6.9200000000000002E-5</v>
      </c>
      <c r="DP221" s="157">
        <v>0</v>
      </c>
      <c r="DQ221" s="157">
        <v>0</v>
      </c>
      <c r="DR221" s="157">
        <v>0</v>
      </c>
      <c r="DS221" s="157">
        <v>0</v>
      </c>
      <c r="DT221" s="157">
        <v>0</v>
      </c>
      <c r="DU221" s="192">
        <v>2.05E-5</v>
      </c>
      <c r="DV221" s="157">
        <v>0</v>
      </c>
      <c r="DW221" s="157">
        <v>0</v>
      </c>
      <c r="DX221" s="157">
        <v>0</v>
      </c>
      <c r="DY221" s="157">
        <v>0</v>
      </c>
      <c r="DZ221" s="157">
        <v>0</v>
      </c>
      <c r="EA221" s="157">
        <v>0</v>
      </c>
      <c r="EB221" s="157">
        <v>0</v>
      </c>
      <c r="EC221" s="157">
        <v>0</v>
      </c>
      <c r="ED221" s="157">
        <v>0</v>
      </c>
      <c r="EE221" s="157">
        <v>0</v>
      </c>
      <c r="EF221" s="157">
        <v>0</v>
      </c>
      <c r="EG221" s="157">
        <v>0</v>
      </c>
      <c r="EH221" s="157">
        <v>0</v>
      </c>
      <c r="EI221" s="157">
        <v>0</v>
      </c>
      <c r="EJ221" s="157">
        <v>0</v>
      </c>
      <c r="EK221" s="157">
        <v>0</v>
      </c>
      <c r="EL221" s="157">
        <v>0</v>
      </c>
      <c r="EM221" s="157">
        <v>0</v>
      </c>
      <c r="EN221" s="157">
        <v>0</v>
      </c>
      <c r="EO221" s="157">
        <v>0</v>
      </c>
      <c r="EP221" s="157">
        <v>0</v>
      </c>
      <c r="EQ221" s="157">
        <v>0</v>
      </c>
      <c r="ER221" s="157">
        <v>0</v>
      </c>
      <c r="ES221" s="157">
        <v>0</v>
      </c>
      <c r="ET221" s="157">
        <v>0</v>
      </c>
      <c r="EU221" s="157">
        <v>0</v>
      </c>
      <c r="EV221" s="157">
        <v>0</v>
      </c>
      <c r="EW221" s="157">
        <v>0</v>
      </c>
      <c r="EX221" s="157">
        <v>0</v>
      </c>
      <c r="EY221" s="157">
        <v>0</v>
      </c>
      <c r="EZ221" s="157">
        <v>0</v>
      </c>
      <c r="FA221" s="157">
        <v>0</v>
      </c>
      <c r="FB221" s="157">
        <v>0</v>
      </c>
      <c r="FC221" s="192">
        <v>2.7100000000000001E-5</v>
      </c>
      <c r="FD221" s="157">
        <v>0</v>
      </c>
      <c r="FE221" s="157">
        <v>0</v>
      </c>
      <c r="FF221" s="157">
        <v>0</v>
      </c>
      <c r="FG221" s="157">
        <v>1.5926100000000001E-4</v>
      </c>
      <c r="FH221" s="157">
        <v>0</v>
      </c>
      <c r="FI221" s="157">
        <v>0</v>
      </c>
      <c r="FJ221" s="157">
        <v>0</v>
      </c>
      <c r="FK221" s="157">
        <v>0</v>
      </c>
      <c r="FL221" s="157">
        <v>0</v>
      </c>
      <c r="FM221" s="157">
        <v>0</v>
      </c>
      <c r="FN221" s="157">
        <v>0</v>
      </c>
      <c r="FO221" s="192">
        <v>9.0599999999999997E-6</v>
      </c>
      <c r="FP221" s="157">
        <v>0</v>
      </c>
      <c r="FQ221" s="157">
        <v>0</v>
      </c>
      <c r="FR221" s="157">
        <v>0</v>
      </c>
      <c r="FS221" s="192">
        <v>4.6999999999999997E-5</v>
      </c>
      <c r="FT221" s="192">
        <v>4.3600000000000003E-5</v>
      </c>
      <c r="FU221" s="157">
        <v>0</v>
      </c>
      <c r="FV221" s="157">
        <v>0</v>
      </c>
      <c r="FW221" s="157">
        <v>0</v>
      </c>
      <c r="FX221" s="157">
        <v>0</v>
      </c>
      <c r="FY221" s="157">
        <v>0</v>
      </c>
      <c r="FZ221" s="157">
        <v>0</v>
      </c>
      <c r="GA221" s="192">
        <v>3.8899999999999997E-5</v>
      </c>
      <c r="GB221" s="157">
        <v>0</v>
      </c>
      <c r="GC221" s="157">
        <v>0</v>
      </c>
      <c r="GD221" s="157">
        <v>0</v>
      </c>
      <c r="GE221" s="157">
        <v>0</v>
      </c>
      <c r="GF221" s="157">
        <v>0</v>
      </c>
      <c r="GG221" s="192">
        <v>8.8900000000000006E-5</v>
      </c>
      <c r="GH221" s="192">
        <v>2.3300000000000001E-5</v>
      </c>
      <c r="GI221" s="157">
        <v>0</v>
      </c>
      <c r="GJ221" s="157">
        <v>0</v>
      </c>
      <c r="GK221" s="157">
        <v>0</v>
      </c>
      <c r="GL221" s="157">
        <v>0</v>
      </c>
      <c r="GM221" s="157">
        <v>0</v>
      </c>
      <c r="GN221" s="157">
        <v>0</v>
      </c>
      <c r="GO221" s="157">
        <v>0</v>
      </c>
      <c r="GP221" s="157">
        <v>0</v>
      </c>
      <c r="GQ221" s="157">
        <v>0</v>
      </c>
      <c r="GR221" s="157">
        <v>0</v>
      </c>
      <c r="GS221" s="157">
        <v>0</v>
      </c>
      <c r="GT221" s="157">
        <v>0</v>
      </c>
      <c r="GU221" s="157">
        <v>0</v>
      </c>
      <c r="GV221" s="157">
        <v>0</v>
      </c>
      <c r="GW221" s="157">
        <v>0</v>
      </c>
      <c r="GX221" s="157">
        <v>0</v>
      </c>
      <c r="GY221" s="157">
        <v>0</v>
      </c>
      <c r="GZ221" s="157">
        <v>0</v>
      </c>
      <c r="HA221" s="157">
        <v>0</v>
      </c>
    </row>
    <row r="222" spans="1:209" x14ac:dyDescent="0.2">
      <c r="A222" s="157" t="s">
        <v>4031</v>
      </c>
      <c r="B222" s="157">
        <v>2.5257346999999999E-2</v>
      </c>
      <c r="C222" s="157">
        <v>3.5017623999999997E-2</v>
      </c>
      <c r="D222" s="157">
        <v>3.7356601000000003E-2</v>
      </c>
      <c r="E222" s="157">
        <v>6.1226867999999997E-2</v>
      </c>
      <c r="F222" s="157">
        <v>6.3945918000000004E-2</v>
      </c>
      <c r="G222" s="157">
        <v>0.101244376</v>
      </c>
      <c r="H222" s="157">
        <v>5.3386278000000002E-2</v>
      </c>
      <c r="I222" s="157">
        <v>7.3840133000000002E-2</v>
      </c>
      <c r="J222" s="157">
        <v>4.6309621000000002E-2</v>
      </c>
      <c r="K222" s="157">
        <v>7.3947057999999996E-2</v>
      </c>
      <c r="L222" s="157">
        <v>4.0654428999999999E-2</v>
      </c>
      <c r="M222" s="157">
        <v>3.4028365999999997E-2</v>
      </c>
      <c r="N222" s="157">
        <v>4.5685794000000002E-2</v>
      </c>
      <c r="O222" s="157">
        <v>5.2782281E-2</v>
      </c>
      <c r="P222" s="157">
        <v>8.3609443000000006E-2</v>
      </c>
      <c r="Q222" s="157">
        <v>0.13230088500000001</v>
      </c>
      <c r="R222" s="157">
        <v>6.0124786999999999E-2</v>
      </c>
      <c r="S222" s="157">
        <v>0.101593769</v>
      </c>
      <c r="T222" s="157">
        <v>6.3007144000000001E-2</v>
      </c>
      <c r="U222" s="157">
        <v>0.12707621</v>
      </c>
      <c r="V222" s="157">
        <v>5.9475478999999998E-2</v>
      </c>
      <c r="W222" s="157">
        <v>7.0063761000000002E-2</v>
      </c>
      <c r="X222" s="157">
        <v>6.7660480999999995E-2</v>
      </c>
      <c r="Y222" s="157">
        <v>7.3877731000000002E-2</v>
      </c>
      <c r="Z222" s="157">
        <v>3.2983851000000002E-2</v>
      </c>
      <c r="AA222" s="157">
        <v>2.6863169999999999E-2</v>
      </c>
      <c r="AB222" s="157">
        <v>9.0070850999999993E-2</v>
      </c>
      <c r="AC222" s="157">
        <v>3.5320003000000003E-2</v>
      </c>
      <c r="AD222" s="157">
        <v>3.6119790999999998E-2</v>
      </c>
      <c r="AE222" s="157">
        <v>4.9044009999999999E-2</v>
      </c>
      <c r="AF222" s="157">
        <v>6.6182416999999993E-2</v>
      </c>
      <c r="AG222" s="157">
        <v>0.165491265</v>
      </c>
      <c r="AH222" s="157">
        <v>5.3304196999999998E-2</v>
      </c>
      <c r="AI222" s="157">
        <v>7.9175368999999995E-2</v>
      </c>
      <c r="AJ222" s="157">
        <v>0.111766168</v>
      </c>
      <c r="AK222" s="157">
        <v>5.8768743999999998E-2</v>
      </c>
      <c r="AL222" s="157">
        <v>2.4794421000000001E-2</v>
      </c>
      <c r="AM222" s="157">
        <v>0.16573568399999999</v>
      </c>
      <c r="AN222" s="157">
        <v>0.12662353800000001</v>
      </c>
      <c r="AO222" s="157">
        <v>0.10785032999999999</v>
      </c>
      <c r="AP222" s="157">
        <v>0.100714386</v>
      </c>
      <c r="AQ222" s="157">
        <v>0.11921209100000001</v>
      </c>
      <c r="AR222" s="157">
        <v>0.17306908500000001</v>
      </c>
      <c r="AS222" s="157">
        <v>2.7052876E-2</v>
      </c>
      <c r="AT222" s="157">
        <v>8.4015325000000002E-2</v>
      </c>
      <c r="AU222" s="157">
        <v>9.7382519999999993E-3</v>
      </c>
      <c r="AV222" s="157">
        <v>2.2716146E-2</v>
      </c>
      <c r="AW222" s="157">
        <v>4.4276532E-2</v>
      </c>
      <c r="AX222" s="157">
        <v>5.7932175000000002E-2</v>
      </c>
      <c r="AY222" s="157">
        <v>7.8822925000000002E-2</v>
      </c>
      <c r="AZ222" s="157">
        <v>0.10961035</v>
      </c>
      <c r="BA222" s="157">
        <v>0.13931702100000001</v>
      </c>
      <c r="BB222" s="157">
        <v>0.11453711900000001</v>
      </c>
      <c r="BC222" s="157">
        <v>2.5975589E-2</v>
      </c>
      <c r="BD222" s="157">
        <v>1.8706791E-2</v>
      </c>
      <c r="BE222" s="157">
        <v>1.8085303E-2</v>
      </c>
      <c r="BF222" s="157">
        <v>3.4782277E-2</v>
      </c>
      <c r="BG222" s="157">
        <v>8.5468939999999993E-3</v>
      </c>
      <c r="BH222" s="157">
        <v>6.0924890000000004E-3</v>
      </c>
      <c r="BI222" s="157">
        <v>1.9867069999999999E-3</v>
      </c>
      <c r="BJ222" s="157">
        <v>4.1809818999999998E-2</v>
      </c>
      <c r="BK222" s="157">
        <v>5.8279513999999998E-2</v>
      </c>
      <c r="BL222" s="157">
        <v>7.5294202000000005E-2</v>
      </c>
      <c r="BM222" s="157">
        <v>6.7340070000000002E-3</v>
      </c>
      <c r="BN222" s="157">
        <v>8.2573170000000001E-3</v>
      </c>
      <c r="BO222" s="157">
        <v>4.9691928000000003E-2</v>
      </c>
      <c r="BP222" s="157">
        <v>8.2847170000000005E-3</v>
      </c>
      <c r="BQ222" s="157">
        <v>2.0984038E-2</v>
      </c>
      <c r="BR222" s="157">
        <v>0.156513282</v>
      </c>
      <c r="BS222" s="157">
        <v>5.7210830000000001E-3</v>
      </c>
      <c r="BT222" s="157">
        <v>5.9055119999999999E-3</v>
      </c>
      <c r="BU222" s="157">
        <v>8.4272189999999997E-3</v>
      </c>
      <c r="BV222" s="157">
        <v>6.7344708000000003E-2</v>
      </c>
      <c r="BW222" s="157">
        <v>6.0130516000000002E-2</v>
      </c>
      <c r="BX222" s="157">
        <v>4.9342183999999997E-2</v>
      </c>
      <c r="BY222" s="157">
        <v>3.7298208999999999E-2</v>
      </c>
      <c r="BZ222" s="157">
        <v>0.101751563</v>
      </c>
      <c r="CA222" s="157">
        <v>3.5705733000000003E-2</v>
      </c>
      <c r="CB222" s="157">
        <v>9.7174894999999997E-2</v>
      </c>
      <c r="CC222" s="157">
        <v>6.2384522999999997E-2</v>
      </c>
      <c r="CD222" s="157">
        <v>6.5003296000000002E-2</v>
      </c>
      <c r="CE222" s="157">
        <v>6.7613000000000006E-2</v>
      </c>
      <c r="CF222" s="157">
        <v>0.133338872</v>
      </c>
      <c r="CG222" s="157">
        <v>8.2442747999999996E-2</v>
      </c>
      <c r="CH222" s="157">
        <v>3.9677470999999999E-2</v>
      </c>
      <c r="CI222" s="157">
        <v>6.6143602999999995E-2</v>
      </c>
      <c r="CJ222" s="157">
        <v>2.6746465000000001E-2</v>
      </c>
      <c r="CK222" s="157">
        <v>2.9055689999999999E-2</v>
      </c>
      <c r="CL222" s="157">
        <v>6.6202128999999998E-2</v>
      </c>
      <c r="CM222" s="157">
        <v>0.19816734699999999</v>
      </c>
      <c r="CN222" s="157">
        <v>7.2269686999999999E-2</v>
      </c>
      <c r="CO222" s="157">
        <v>8.8300803999999997E-2</v>
      </c>
      <c r="CP222" s="157">
        <v>0.12179391000000001</v>
      </c>
      <c r="CQ222" s="157">
        <v>0.17528238400000001</v>
      </c>
      <c r="CR222" s="157">
        <v>5.5394501999999998E-2</v>
      </c>
      <c r="CS222" s="157">
        <v>9.1910652999999995E-2</v>
      </c>
      <c r="CT222" s="157">
        <v>5.5593898000000003E-2</v>
      </c>
      <c r="CU222" s="157">
        <v>8.7273742000000001E-2</v>
      </c>
      <c r="CV222" s="157">
        <v>0.144530083</v>
      </c>
      <c r="CW222" s="157">
        <v>6.4228838999999996E-2</v>
      </c>
      <c r="CX222" s="157">
        <v>6.3599731000000007E-2</v>
      </c>
      <c r="CY222" s="157">
        <v>6.2952323000000004E-2</v>
      </c>
      <c r="CZ222" s="157">
        <v>3.7214978000000003E-2</v>
      </c>
      <c r="DA222" s="157">
        <v>0.115062657</v>
      </c>
      <c r="DB222" s="157">
        <v>7.3471491E-2</v>
      </c>
      <c r="DC222" s="157">
        <v>5.4878979000000001E-2</v>
      </c>
      <c r="DD222" s="157">
        <v>8.2251146999999997E-2</v>
      </c>
      <c r="DE222" s="157">
        <v>7.8194095000000005E-2</v>
      </c>
      <c r="DF222" s="157">
        <v>1.9710544E-2</v>
      </c>
      <c r="DG222" s="157">
        <v>2.9705881999999999E-2</v>
      </c>
      <c r="DH222" s="157">
        <v>3.3549345000000001E-2</v>
      </c>
      <c r="DI222" s="157">
        <v>3.8193954000000002E-2</v>
      </c>
      <c r="DJ222" s="157">
        <v>7.0066042999999995E-2</v>
      </c>
      <c r="DK222" s="157">
        <v>8.5270132999999998E-2</v>
      </c>
      <c r="DL222" s="157">
        <v>0.269936073</v>
      </c>
      <c r="DM222" s="157">
        <v>0.138594039</v>
      </c>
      <c r="DN222" s="157">
        <v>4.5618908999999999E-2</v>
      </c>
      <c r="DO222" s="157">
        <v>3.8384397000000001E-2</v>
      </c>
      <c r="DP222" s="157">
        <v>0.104106031</v>
      </c>
      <c r="DQ222" s="157">
        <v>5.3653597999999997E-2</v>
      </c>
      <c r="DR222" s="157">
        <v>0.21145608099999999</v>
      </c>
      <c r="DS222" s="157">
        <v>5.1932421999999999E-2</v>
      </c>
      <c r="DT222" s="157">
        <v>4.8060637000000003E-2</v>
      </c>
      <c r="DU222" s="157">
        <v>6.4665268999999997E-2</v>
      </c>
      <c r="DV222" s="157">
        <v>4.0103885999999998E-2</v>
      </c>
      <c r="DW222" s="157">
        <v>2.9606578000000001E-2</v>
      </c>
      <c r="DX222" s="157">
        <v>6.1653522000000002E-2</v>
      </c>
      <c r="DY222" s="157">
        <v>4.1644057999999998E-2</v>
      </c>
      <c r="DZ222" s="157">
        <v>0.14132085</v>
      </c>
      <c r="EA222" s="157">
        <v>0.101124109</v>
      </c>
      <c r="EB222" s="157">
        <v>4.5523359999999999E-2</v>
      </c>
      <c r="EC222" s="157">
        <v>1.7965166000000001E-2</v>
      </c>
      <c r="ED222" s="157">
        <v>0.10664172099999999</v>
      </c>
      <c r="EE222" s="157">
        <v>0.124687217</v>
      </c>
      <c r="EF222" s="157">
        <v>2.2281028000000001E-2</v>
      </c>
      <c r="EG222" s="157">
        <v>0.123375233</v>
      </c>
      <c r="EH222" s="157">
        <v>4.7573664000000002E-2</v>
      </c>
      <c r="EI222" s="157">
        <v>0.11313129</v>
      </c>
      <c r="EJ222" s="157">
        <v>2.3234959999999999E-2</v>
      </c>
      <c r="EK222" s="157">
        <v>0.150398113</v>
      </c>
      <c r="EL222" s="157">
        <v>2.9102668000000002E-2</v>
      </c>
      <c r="EM222" s="157">
        <v>8.1995102E-2</v>
      </c>
      <c r="EN222" s="157">
        <v>8.5646670999999994E-2</v>
      </c>
      <c r="EO222" s="157">
        <v>3.3008056000000001E-2</v>
      </c>
      <c r="EP222" s="157">
        <v>4.8927341999999999E-2</v>
      </c>
      <c r="EQ222" s="157">
        <v>6.1983361000000001E-2</v>
      </c>
      <c r="ER222" s="157">
        <v>5.9995865000000002E-2</v>
      </c>
      <c r="ES222" s="157">
        <v>5.0979854999999998E-2</v>
      </c>
      <c r="ET222" s="157">
        <v>6.1279160999999999E-2</v>
      </c>
      <c r="EU222" s="157">
        <v>0.14375558199999999</v>
      </c>
      <c r="EV222" s="157">
        <v>7.6000569000000004E-2</v>
      </c>
      <c r="EW222" s="157">
        <v>7.3442109000000005E-2</v>
      </c>
      <c r="EX222" s="157">
        <v>5.5213683E-2</v>
      </c>
      <c r="EY222" s="157">
        <v>5.1345755999999999E-2</v>
      </c>
      <c r="EZ222" s="157">
        <v>7.1424414000000006E-2</v>
      </c>
      <c r="FA222" s="157">
        <v>0.26390930099999999</v>
      </c>
      <c r="FB222" s="157">
        <v>0.14928392300000001</v>
      </c>
      <c r="FC222" s="157">
        <v>0.101033108</v>
      </c>
      <c r="FD222" s="157">
        <v>8.9708572E-2</v>
      </c>
      <c r="FE222" s="157">
        <v>5.6165397999999998E-2</v>
      </c>
      <c r="FF222" s="157">
        <v>6.4466902000000006E-2</v>
      </c>
      <c r="FG222" s="157">
        <v>4.1806019999999999E-2</v>
      </c>
      <c r="FH222" s="157">
        <v>0.155724684</v>
      </c>
      <c r="FI222" s="157">
        <v>0.117106932</v>
      </c>
      <c r="FJ222" s="157">
        <v>4.2911283000000001E-2</v>
      </c>
      <c r="FK222" s="157">
        <v>3.9643302999999998E-2</v>
      </c>
      <c r="FL222" s="157">
        <v>7.4134720000000001E-2</v>
      </c>
      <c r="FM222" s="157">
        <v>6.4215913999999999E-2</v>
      </c>
      <c r="FN222" s="157">
        <v>0.247395699</v>
      </c>
      <c r="FO222" s="157">
        <v>0.103941386</v>
      </c>
      <c r="FP222" s="157">
        <v>3.3009548999999999E-2</v>
      </c>
      <c r="FQ222" s="157">
        <v>9.5738681000000006E-2</v>
      </c>
      <c r="FR222" s="157">
        <v>0.112676465</v>
      </c>
      <c r="FS222" s="157">
        <v>0.13758751899999999</v>
      </c>
      <c r="FT222" s="157">
        <v>0.121130259</v>
      </c>
      <c r="FU222" s="157">
        <v>0.12650428999999999</v>
      </c>
      <c r="FV222" s="157">
        <v>5.6474208999999997E-2</v>
      </c>
      <c r="FW222" s="157">
        <v>0.10285657600000001</v>
      </c>
      <c r="FX222" s="157">
        <v>4.2681679E-2</v>
      </c>
      <c r="FY222" s="157">
        <v>3.9372217000000001E-2</v>
      </c>
      <c r="FZ222" s="157">
        <v>2.3720237000000002E-2</v>
      </c>
      <c r="GA222" s="157">
        <v>0.105367561</v>
      </c>
      <c r="GB222" s="157">
        <v>9.4429462000000006E-2</v>
      </c>
      <c r="GC222" s="157">
        <v>9.9105220999999993E-2</v>
      </c>
      <c r="GD222" s="157">
        <v>8.0011777000000006E-2</v>
      </c>
      <c r="GE222" s="157">
        <v>0.10078395</v>
      </c>
      <c r="GF222" s="157">
        <v>8.8395509999999997E-2</v>
      </c>
      <c r="GG222" s="157">
        <v>5.0789414999999997E-2</v>
      </c>
      <c r="GH222" s="157">
        <v>8.3238045999999996E-2</v>
      </c>
      <c r="GI222" s="157">
        <v>3.5815366000000001E-2</v>
      </c>
      <c r="GJ222" s="157">
        <v>3.2891547E-2</v>
      </c>
      <c r="GK222" s="157">
        <v>3.9483023999999999E-2</v>
      </c>
      <c r="GL222" s="157">
        <v>6.1269725999999997E-2</v>
      </c>
      <c r="GM222" s="157">
        <v>6.3390286000000004E-2</v>
      </c>
      <c r="GN222" s="157">
        <v>6.0204987000000001E-2</v>
      </c>
      <c r="GO222" s="157">
        <v>0.116189867</v>
      </c>
      <c r="GP222" s="157">
        <v>0.12609594399999999</v>
      </c>
      <c r="GQ222" s="157">
        <v>3.3994859000000002E-2</v>
      </c>
      <c r="GR222" s="157">
        <v>9.8139016999999995E-2</v>
      </c>
      <c r="GS222" s="157">
        <v>3.9649187000000002E-2</v>
      </c>
      <c r="GT222" s="157">
        <v>6.4935065E-2</v>
      </c>
      <c r="GU222" s="157">
        <v>7.8947368000000004E-2</v>
      </c>
      <c r="GV222" s="157">
        <v>0.222742893</v>
      </c>
      <c r="GW222" s="157">
        <v>0.111111111</v>
      </c>
      <c r="GX222" s="157">
        <v>0.08</v>
      </c>
      <c r="GY222" s="157">
        <v>3.2258065000000002E-2</v>
      </c>
      <c r="GZ222" s="157">
        <v>3.7735849000000002E-2</v>
      </c>
      <c r="HA222" s="157">
        <v>5.3191489000000002E-2</v>
      </c>
    </row>
    <row r="223" spans="1:209" x14ac:dyDescent="0.2">
      <c r="A223" s="157" t="s">
        <v>4032</v>
      </c>
      <c r="B223" s="157">
        <v>4.5502010000000002E-3</v>
      </c>
      <c r="C223" s="157">
        <v>3.4730590000000001E-3</v>
      </c>
      <c r="D223" s="157">
        <v>3.88705E-3</v>
      </c>
      <c r="E223" s="157">
        <v>3.8689229999999998E-3</v>
      </c>
      <c r="F223" s="157">
        <v>3.8272860000000001E-3</v>
      </c>
      <c r="G223" s="157">
        <v>3.2889120000000002E-3</v>
      </c>
      <c r="H223" s="157">
        <v>6.0193499999999997E-3</v>
      </c>
      <c r="I223" s="157">
        <v>1.8725952000000001E-2</v>
      </c>
      <c r="J223" s="157">
        <v>5.5481389999999997E-3</v>
      </c>
      <c r="K223" s="157">
        <v>4.2867859999999999E-3</v>
      </c>
      <c r="L223" s="157">
        <v>4.1370957E-2</v>
      </c>
      <c r="M223" s="157">
        <v>1.8813506000000001E-2</v>
      </c>
      <c r="N223" s="157">
        <v>6.1522859999999999E-3</v>
      </c>
      <c r="O223" s="157">
        <v>2.9237999999999998E-3</v>
      </c>
      <c r="P223" s="157">
        <v>7.5443059999999998E-3</v>
      </c>
      <c r="Q223" s="157">
        <v>3.5398230000000001E-3</v>
      </c>
      <c r="R223" s="157">
        <v>1.8543570000000001E-3</v>
      </c>
      <c r="S223" s="157">
        <v>3.7866990000000001E-3</v>
      </c>
      <c r="T223" s="157">
        <v>4.5582390000000004E-3</v>
      </c>
      <c r="U223" s="157">
        <v>4.7645309999999998E-3</v>
      </c>
      <c r="V223" s="157">
        <v>7.8962330000000008E-3</v>
      </c>
      <c r="W223" s="157">
        <v>2.9545280000000001E-3</v>
      </c>
      <c r="X223" s="157">
        <v>1.6793428999999999E-2</v>
      </c>
      <c r="Y223" s="157">
        <v>6.1814840000000001E-3</v>
      </c>
      <c r="Z223" s="157">
        <v>1.7257150999999998E-2</v>
      </c>
      <c r="AA223" s="157">
        <v>4.2389589999999996E-3</v>
      </c>
      <c r="AB223" s="157">
        <v>1.8241692E-2</v>
      </c>
      <c r="AC223" s="157">
        <v>1.640547E-3</v>
      </c>
      <c r="AD223" s="157">
        <v>3.7458999999999999E-3</v>
      </c>
      <c r="AE223" s="157">
        <v>4.3940760000000002E-3</v>
      </c>
      <c r="AF223" s="157">
        <v>4.4331290000000001E-3</v>
      </c>
      <c r="AG223" s="157">
        <v>2.4977290000000002E-3</v>
      </c>
      <c r="AH223" s="157">
        <v>6.9607280000000002E-3</v>
      </c>
      <c r="AI223" s="157">
        <v>3.3263709999999998E-3</v>
      </c>
      <c r="AJ223" s="157">
        <v>5.433818E-3</v>
      </c>
      <c r="AK223" s="157">
        <v>1.9511968000000001E-2</v>
      </c>
      <c r="AL223" s="157">
        <v>1.0013532E-2</v>
      </c>
      <c r="AM223" s="157">
        <v>5.751407E-3</v>
      </c>
      <c r="AN223" s="157">
        <v>3.9047629999999999E-3</v>
      </c>
      <c r="AO223" s="157">
        <v>7.4379540000000001E-3</v>
      </c>
      <c r="AP223" s="157">
        <v>6.163328E-3</v>
      </c>
      <c r="AQ223" s="157">
        <v>6.8031480000000002E-3</v>
      </c>
      <c r="AR223" s="157">
        <v>1.1667006000000001E-2</v>
      </c>
      <c r="AS223" s="157">
        <v>1.3207633E-2</v>
      </c>
      <c r="AT223" s="157">
        <v>3.5411639999999999E-3</v>
      </c>
      <c r="AU223" s="157">
        <v>4.5393652E-2</v>
      </c>
      <c r="AV223" s="157">
        <v>5.9727797999999999E-2</v>
      </c>
      <c r="AW223" s="157">
        <v>7.0842451000000001E-2</v>
      </c>
      <c r="AX223" s="157">
        <v>6.2861870000000004E-3</v>
      </c>
      <c r="AY223" s="157">
        <v>2.1428378000000001E-2</v>
      </c>
      <c r="AZ223" s="157">
        <v>8.1951660000000003E-3</v>
      </c>
      <c r="BA223" s="157">
        <v>3.7809459999999999E-3</v>
      </c>
      <c r="BB223" s="157">
        <v>2.7112289999999999E-3</v>
      </c>
      <c r="BC223" s="157">
        <v>4.2369820000000002E-3</v>
      </c>
      <c r="BD223" s="157">
        <v>2.9945649999999998E-3</v>
      </c>
      <c r="BE223" s="157">
        <v>6.7279799999999997E-3</v>
      </c>
      <c r="BF223" s="157">
        <v>9.2574960000000005E-3</v>
      </c>
      <c r="BG223" s="157">
        <v>1.002513E-2</v>
      </c>
      <c r="BH223" s="157">
        <v>8.5654549999999996E-3</v>
      </c>
      <c r="BI223" s="157">
        <v>5.3641089999999997E-3</v>
      </c>
      <c r="BJ223" s="157">
        <v>6.2517600000000003E-3</v>
      </c>
      <c r="BK223" s="157">
        <v>5.9588389999999996E-3</v>
      </c>
      <c r="BL223" s="157">
        <v>3.7915370000000002E-3</v>
      </c>
      <c r="BM223" s="157">
        <v>3.3670029999999999E-3</v>
      </c>
      <c r="BN223" s="157">
        <v>6.1821799999999998E-3</v>
      </c>
      <c r="BO223" s="157">
        <v>6.7175300000000002E-3</v>
      </c>
      <c r="BP223" s="157">
        <v>7.5654650000000004E-3</v>
      </c>
      <c r="BQ223" s="157">
        <v>9.7447239999999997E-3</v>
      </c>
      <c r="BR223" s="157">
        <v>8.4673200000000004E-3</v>
      </c>
      <c r="BS223" s="157">
        <v>7.8735699999999999E-3</v>
      </c>
      <c r="BT223" s="157">
        <v>4.9791569999999997E-3</v>
      </c>
      <c r="BU223" s="157">
        <v>8.5624159999999998E-3</v>
      </c>
      <c r="BV223" s="157">
        <v>6.5110970000000004E-3</v>
      </c>
      <c r="BW223" s="157">
        <v>4.2429599999999996E-3</v>
      </c>
      <c r="BX223" s="157">
        <v>6.3025709999999999E-3</v>
      </c>
      <c r="BY223" s="157">
        <v>3.525827E-3</v>
      </c>
      <c r="BZ223" s="157">
        <v>3.8373460000000002E-3</v>
      </c>
      <c r="CA223" s="157">
        <v>4.8063769999999997E-3</v>
      </c>
      <c r="CB223" s="157">
        <v>2.8275209999999999E-3</v>
      </c>
      <c r="CC223" s="157">
        <v>2.8801220000000002E-3</v>
      </c>
      <c r="CD223" s="157">
        <v>9.4688270000000008E-3</v>
      </c>
      <c r="CE223" s="157">
        <v>5.9768399999999998E-3</v>
      </c>
      <c r="CF223" s="157">
        <v>5.0400159999999996E-3</v>
      </c>
      <c r="CG223" s="157">
        <v>1.4018043000000001E-2</v>
      </c>
      <c r="CH223" s="157">
        <v>1.9319815000000001E-2</v>
      </c>
      <c r="CI223" s="157">
        <v>4.2813219999999997E-3</v>
      </c>
      <c r="CJ223" s="157">
        <v>2.1079391999999999E-2</v>
      </c>
      <c r="CK223" s="157">
        <v>1.9289750000000001E-2</v>
      </c>
      <c r="CL223" s="157">
        <v>4.8300080000000002E-3</v>
      </c>
      <c r="CM223" s="157">
        <v>1.7874950000000001E-3</v>
      </c>
      <c r="CN223" s="157">
        <v>5.6824960000000004E-3</v>
      </c>
      <c r="CO223" s="157">
        <v>3.5234749999999999E-3</v>
      </c>
      <c r="CP223" s="157">
        <v>4.2247889999999996E-3</v>
      </c>
      <c r="CQ223" s="157">
        <v>3.3405430000000001E-3</v>
      </c>
      <c r="CR223" s="157">
        <v>8.8191120000000005E-3</v>
      </c>
      <c r="CS223" s="157">
        <v>7.1293820000000001E-3</v>
      </c>
      <c r="CT223" s="157">
        <v>7.7583950000000004E-3</v>
      </c>
      <c r="CU223" s="157">
        <v>2.7509769999999999E-3</v>
      </c>
      <c r="CV223" s="157">
        <v>1.224831E-3</v>
      </c>
      <c r="CW223" s="157">
        <v>8.2236649999999998E-3</v>
      </c>
      <c r="CX223" s="157">
        <v>4.5892099999999998E-3</v>
      </c>
      <c r="CY223" s="157">
        <v>2.4031819999999998E-3</v>
      </c>
      <c r="CZ223" s="157">
        <v>5.9482959999999996E-3</v>
      </c>
      <c r="DA223" s="157">
        <v>1.4674008000000001E-2</v>
      </c>
      <c r="DB223" s="157">
        <v>1.0602762E-2</v>
      </c>
      <c r="DC223" s="157">
        <v>1.0357211999999999E-2</v>
      </c>
      <c r="DD223" s="157">
        <v>7.0724550000000001E-3</v>
      </c>
      <c r="DE223" s="157">
        <v>4.0248910000000001E-3</v>
      </c>
      <c r="DF223" s="157">
        <v>8.0863770000000005E-3</v>
      </c>
      <c r="DG223" s="157">
        <v>8.5294120000000001E-3</v>
      </c>
      <c r="DH223" s="157">
        <v>1.3905765E-2</v>
      </c>
      <c r="DI223" s="157">
        <v>1.8754158999999999E-2</v>
      </c>
      <c r="DJ223" s="157">
        <v>1.7834993E-2</v>
      </c>
      <c r="DK223" s="157">
        <v>1.6207951000000002E-2</v>
      </c>
      <c r="DL223" s="157">
        <v>6.6628649999999996E-3</v>
      </c>
      <c r="DM223" s="157">
        <v>2.8708499999999999E-3</v>
      </c>
      <c r="DN223" s="157">
        <v>4.7184369999999998E-3</v>
      </c>
      <c r="DO223" s="157">
        <v>5.1525E-3</v>
      </c>
      <c r="DP223" s="157">
        <v>4.7164879999999996E-3</v>
      </c>
      <c r="DQ223" s="157">
        <v>9.2424599999999992E-3</v>
      </c>
      <c r="DR223" s="157">
        <v>4.691771E-3</v>
      </c>
      <c r="DS223" s="157">
        <v>5.5406689999999998E-3</v>
      </c>
      <c r="DT223" s="157">
        <v>3.9380079999999998E-3</v>
      </c>
      <c r="DU223" s="157">
        <v>3.4931989999999998E-3</v>
      </c>
      <c r="DV223" s="157">
        <v>3.5415540000000001E-3</v>
      </c>
      <c r="DW223" s="157">
        <v>4.7982479999999997E-3</v>
      </c>
      <c r="DX223" s="157">
        <v>5.3032360000000002E-3</v>
      </c>
      <c r="DY223" s="157">
        <v>3.1099410000000002E-3</v>
      </c>
      <c r="DZ223" s="157">
        <v>4.4281399999999998E-4</v>
      </c>
      <c r="EA223" s="157">
        <v>2.0106009999999999E-3</v>
      </c>
      <c r="EB223" s="157">
        <v>4.0840759999999999E-3</v>
      </c>
      <c r="EC223" s="157">
        <v>8.5713760000000003E-3</v>
      </c>
      <c r="ED223" s="157">
        <v>9.3053029999999991E-3</v>
      </c>
      <c r="EE223" s="157">
        <v>7.1873500000000003E-3</v>
      </c>
      <c r="EF223" s="157">
        <v>4.6064879999999997E-3</v>
      </c>
      <c r="EG223" s="157">
        <v>1.8350300000000001E-4</v>
      </c>
      <c r="EH223" s="157">
        <v>8.7761100000000002E-3</v>
      </c>
      <c r="EI223" s="157">
        <v>3.5095299999999999E-4</v>
      </c>
      <c r="EJ223" s="192">
        <v>5.9799999999999997E-5</v>
      </c>
      <c r="EK223" s="157">
        <v>6.6352110000000002E-3</v>
      </c>
      <c r="EL223" s="157">
        <v>4.2104550000000001E-3</v>
      </c>
      <c r="EM223" s="157">
        <v>6.0115500000000001E-3</v>
      </c>
      <c r="EN223" s="157">
        <v>2.9780900000000001E-3</v>
      </c>
      <c r="EO223" s="157">
        <v>1.7420918000000001E-2</v>
      </c>
      <c r="EP223" s="157">
        <v>4.8379979999999996E-3</v>
      </c>
      <c r="EQ223" s="157">
        <v>6.1574050000000003E-3</v>
      </c>
      <c r="ER223" s="157">
        <v>5.6233200000000002E-3</v>
      </c>
      <c r="ES223" s="157">
        <v>9.1818560000000004E-3</v>
      </c>
      <c r="ET223" s="157">
        <v>7.1064479999999996E-3</v>
      </c>
      <c r="EU223" s="157">
        <v>6.9961299999999997E-3</v>
      </c>
      <c r="EV223" s="157">
        <v>3.0083140000000002E-3</v>
      </c>
      <c r="EW223" s="157">
        <v>9.6514549999999998E-3</v>
      </c>
      <c r="EX223" s="157">
        <v>5.1119290000000003E-3</v>
      </c>
      <c r="EY223" s="157">
        <v>2.6915110000000002E-3</v>
      </c>
      <c r="EZ223" s="157">
        <v>3.8419000000000001E-3</v>
      </c>
      <c r="FA223" s="157">
        <v>6.8444259999999998E-3</v>
      </c>
      <c r="FB223" s="157">
        <v>1.6614073E-2</v>
      </c>
      <c r="FC223" s="157">
        <v>1.0710703E-2</v>
      </c>
      <c r="FD223" s="157">
        <v>6.9160799999999998E-3</v>
      </c>
      <c r="FE223" s="157">
        <v>4.512088E-3</v>
      </c>
      <c r="FF223" s="157">
        <v>3.9338039999999999E-3</v>
      </c>
      <c r="FG223" s="157">
        <v>3.9018949999999998E-3</v>
      </c>
      <c r="FH223" s="157">
        <v>7.0417530000000004E-3</v>
      </c>
      <c r="FI223" s="157">
        <v>2.0680529999999998E-3</v>
      </c>
      <c r="FJ223" s="157">
        <v>3.9091639999999997E-3</v>
      </c>
      <c r="FK223" s="157">
        <v>5.1748829999999999E-3</v>
      </c>
      <c r="FL223" s="157">
        <v>9.3430939999999997E-3</v>
      </c>
      <c r="FM223" s="157">
        <v>1.2479377E-2</v>
      </c>
      <c r="FN223" s="157">
        <v>4.9244969999999999E-3</v>
      </c>
      <c r="FO223" s="157">
        <v>9.1108330000000005E-3</v>
      </c>
      <c r="FP223" s="157">
        <v>9.6723739999999992E-3</v>
      </c>
      <c r="FQ223" s="157">
        <v>7.645308E-3</v>
      </c>
      <c r="FR223" s="157">
        <v>9.7109889999999997E-3</v>
      </c>
      <c r="FS223" s="157">
        <v>5.1689300000000004E-3</v>
      </c>
      <c r="FT223" s="157">
        <v>1.8561687E-2</v>
      </c>
      <c r="FU223" s="157">
        <v>1.1516093999999999E-2</v>
      </c>
      <c r="FV223" s="157">
        <v>3.421983E-3</v>
      </c>
      <c r="FW223" s="157">
        <v>4.3642129999999996E-3</v>
      </c>
      <c r="FX223" s="157">
        <v>4.6827020000000004E-3</v>
      </c>
      <c r="FY223" s="157">
        <v>4.6160530000000002E-3</v>
      </c>
      <c r="FZ223" s="157">
        <v>1.6355668E-2</v>
      </c>
      <c r="GA223" s="157">
        <v>4.628549E-3</v>
      </c>
      <c r="GB223" s="157">
        <v>6.1098940000000003E-3</v>
      </c>
      <c r="GC223" s="157">
        <v>2.7220900999999999E-2</v>
      </c>
      <c r="GD223" s="157">
        <v>3.7171980000000001E-3</v>
      </c>
      <c r="GE223" s="157">
        <v>6.3710099999999999E-3</v>
      </c>
      <c r="GF223" s="157">
        <v>3.342687E-3</v>
      </c>
      <c r="GG223" s="157">
        <v>4.7587280000000003E-3</v>
      </c>
      <c r="GH223" s="157">
        <v>2.9169489999999998E-3</v>
      </c>
      <c r="GI223" s="157">
        <v>4.8371330000000004E-3</v>
      </c>
      <c r="GJ223" s="157">
        <v>4.2023599999999996E-3</v>
      </c>
      <c r="GK223" s="157">
        <v>7.4234000000000001E-3</v>
      </c>
      <c r="GL223" s="157">
        <v>7.5760080000000004E-3</v>
      </c>
      <c r="GM223" s="157">
        <v>7.5254370000000003E-3</v>
      </c>
      <c r="GN223" s="157">
        <v>2.6632230000000002E-3</v>
      </c>
      <c r="GO223" s="157">
        <v>9.9089020000000007E-3</v>
      </c>
      <c r="GP223" s="157">
        <v>1.4398744999999999E-2</v>
      </c>
      <c r="GQ223" s="157">
        <v>1.0467865999999999E-2</v>
      </c>
      <c r="GR223" s="157">
        <v>1.0126717E-2</v>
      </c>
      <c r="GS223" s="157">
        <v>1.0962910000000001E-3</v>
      </c>
      <c r="GT223" s="157">
        <v>2.5974026000000001E-2</v>
      </c>
      <c r="GU223" s="157">
        <v>2.6315788999999999E-2</v>
      </c>
      <c r="GV223" s="157">
        <v>2.8116209999999998E-3</v>
      </c>
      <c r="GW223" s="157">
        <v>0</v>
      </c>
      <c r="GX223" s="157">
        <v>0</v>
      </c>
      <c r="GY223" s="157">
        <v>2.1505376E-2</v>
      </c>
      <c r="GZ223" s="157">
        <v>1.8867925000000001E-2</v>
      </c>
      <c r="HA223" s="157">
        <v>1.0638297999999999E-2</v>
      </c>
    </row>
    <row r="224" spans="1:209" x14ac:dyDescent="0.2">
      <c r="A224" s="157" t="s">
        <v>4033</v>
      </c>
      <c r="B224" s="157">
        <v>1.3769953999999999E-2</v>
      </c>
      <c r="C224" s="157">
        <v>1.0884166000000001E-2</v>
      </c>
      <c r="D224" s="157">
        <v>1.462247E-2</v>
      </c>
      <c r="E224" s="157">
        <v>1.9088239E-2</v>
      </c>
      <c r="F224" s="157">
        <v>1.9925558999999999E-2</v>
      </c>
      <c r="G224" s="157">
        <v>1.7199157E-2</v>
      </c>
      <c r="H224" s="157">
        <v>2.3289528E-2</v>
      </c>
      <c r="I224" s="157">
        <v>0.123937965</v>
      </c>
      <c r="J224" s="157">
        <v>9.2931320000000008E-3</v>
      </c>
      <c r="K224" s="157">
        <v>2.5961847999999999E-2</v>
      </c>
      <c r="L224" s="157">
        <v>8.0285246000000005E-2</v>
      </c>
      <c r="M224" s="157">
        <v>3.3128704000000002E-2</v>
      </c>
      <c r="N224" s="157">
        <v>3.5105214000000003E-2</v>
      </c>
      <c r="O224" s="157">
        <v>4.8418569999999998E-3</v>
      </c>
      <c r="P224" s="157">
        <v>7.1931209999999995E-2</v>
      </c>
      <c r="Q224" s="157">
        <v>1.5549937E-2</v>
      </c>
      <c r="R224" s="157">
        <v>4.6773418999999997E-2</v>
      </c>
      <c r="S224" s="157">
        <v>5.7591372000000002E-2</v>
      </c>
      <c r="T224" s="157">
        <v>2.7058480999999999E-2</v>
      </c>
      <c r="U224" s="157">
        <v>3.6263373000000002E-2</v>
      </c>
      <c r="V224" s="157">
        <v>2.7200390000000001E-2</v>
      </c>
      <c r="W224" s="157">
        <v>5.5522030000000003E-3</v>
      </c>
      <c r="X224" s="157">
        <v>0.12771524200000001</v>
      </c>
      <c r="Y224" s="157">
        <v>1.5763783E-2</v>
      </c>
      <c r="Z224" s="157">
        <v>2.9870175999999998E-2</v>
      </c>
      <c r="AA224" s="157">
        <v>6.6706100000000004E-3</v>
      </c>
      <c r="AB224" s="157">
        <v>9.9491069000000001E-2</v>
      </c>
      <c r="AC224" s="157">
        <v>0.12535705999999999</v>
      </c>
      <c r="AD224" s="157">
        <v>2.9443160999999999E-2</v>
      </c>
      <c r="AE224" s="157">
        <v>1.2959744E-2</v>
      </c>
      <c r="AF224" s="157">
        <v>1.4497529E-2</v>
      </c>
      <c r="AG224" s="157">
        <v>3.8133781999999998E-2</v>
      </c>
      <c r="AH224" s="157">
        <v>2.8346244E-2</v>
      </c>
      <c r="AI224" s="157">
        <v>2.7461901E-2</v>
      </c>
      <c r="AJ224" s="157">
        <v>6.7691871000000001E-2</v>
      </c>
      <c r="AK224" s="157">
        <v>6.0864301000000003E-2</v>
      </c>
      <c r="AL224" s="157">
        <v>7.0781700000000002E-4</v>
      </c>
      <c r="AM224" s="157">
        <v>4.4666500999999997E-2</v>
      </c>
      <c r="AN224" s="157">
        <v>4.8826089000000003E-2</v>
      </c>
      <c r="AO224" s="157">
        <v>4.1566524000000001E-2</v>
      </c>
      <c r="AP224" s="157">
        <v>5.7991315000000002E-2</v>
      </c>
      <c r="AQ224" s="157">
        <v>5.4822909000000003E-2</v>
      </c>
      <c r="AR224" s="157">
        <v>5.4845118999999998E-2</v>
      </c>
      <c r="AS224" s="157">
        <v>8.1705151000000004E-2</v>
      </c>
      <c r="AT224" s="157">
        <v>4.3531062000000002E-2</v>
      </c>
      <c r="AU224" s="157">
        <v>5.3019373000000002E-2</v>
      </c>
      <c r="AV224" s="157">
        <v>0.108978753</v>
      </c>
      <c r="AW224" s="157">
        <v>6.6055798999999998E-2</v>
      </c>
      <c r="AX224" s="157">
        <v>2.4383788E-2</v>
      </c>
      <c r="AY224" s="157">
        <v>5.3098063000000001E-2</v>
      </c>
      <c r="AZ224" s="157">
        <v>4.9436582E-2</v>
      </c>
      <c r="BA224" s="157">
        <v>4.6695886999999998E-2</v>
      </c>
      <c r="BB224" s="157">
        <v>2.6964409000000002E-2</v>
      </c>
      <c r="BC224" s="157">
        <v>2.2653409999999999E-2</v>
      </c>
      <c r="BD224" s="157">
        <v>2.591593E-2</v>
      </c>
      <c r="BE224" s="157">
        <v>1.0801801999999999E-2</v>
      </c>
      <c r="BF224" s="157">
        <v>2.9372547999999998E-2</v>
      </c>
      <c r="BG224" s="157">
        <v>7.5255670000000004E-3</v>
      </c>
      <c r="BH224" s="157">
        <v>3.7094490000000001E-3</v>
      </c>
      <c r="BI224" s="157">
        <v>6.0865479999999998E-3</v>
      </c>
      <c r="BJ224" s="157">
        <v>3.1690603999999997E-2</v>
      </c>
      <c r="BK224" s="157">
        <v>2.1045379999999999E-2</v>
      </c>
      <c r="BL224" s="157">
        <v>8.2948813999999996E-2</v>
      </c>
      <c r="BM224" s="157">
        <v>1.0521885999999999E-2</v>
      </c>
      <c r="BN224" s="157">
        <v>6.8306599999999997E-3</v>
      </c>
      <c r="BO224" s="157">
        <v>1.9351825E-2</v>
      </c>
      <c r="BP224" s="157">
        <v>1.1667864999999999E-2</v>
      </c>
      <c r="BQ224" s="157">
        <v>1.0222993E-2</v>
      </c>
      <c r="BR224" s="157">
        <v>1.422848E-2</v>
      </c>
      <c r="BS224" s="157">
        <v>6.5141039999999997E-3</v>
      </c>
      <c r="BT224" s="157">
        <v>8.5687820000000005E-3</v>
      </c>
      <c r="BU224" s="157">
        <v>6.57954E-3</v>
      </c>
      <c r="BV224" s="157">
        <v>2.4998811999999999E-2</v>
      </c>
      <c r="BW224" s="157">
        <v>2.4274514000000001E-2</v>
      </c>
      <c r="BX224" s="157">
        <v>1.9578709999999999E-2</v>
      </c>
      <c r="BY224" s="157">
        <v>2.5914825999999998E-2</v>
      </c>
      <c r="BZ224" s="157">
        <v>2.4849909999999999E-2</v>
      </c>
      <c r="CA224" s="157">
        <v>2.2424056000000001E-2</v>
      </c>
      <c r="CB224" s="157">
        <v>1.4040939000000001E-2</v>
      </c>
      <c r="CC224" s="157">
        <v>2.5703727999999999E-2</v>
      </c>
      <c r="CD224" s="157">
        <v>2.6988154E-2</v>
      </c>
      <c r="CE224" s="157">
        <v>2.5868510000000001E-2</v>
      </c>
      <c r="CF224" s="157">
        <v>2.5449309E-2</v>
      </c>
      <c r="CG224" s="157">
        <v>5.4267870000000003E-2</v>
      </c>
      <c r="CH224" s="157">
        <v>3.2492416000000003E-2</v>
      </c>
      <c r="CI224" s="157">
        <v>3.4665509999999997E-2</v>
      </c>
      <c r="CJ224" s="157">
        <v>2.0073088999999999E-2</v>
      </c>
      <c r="CK224" s="157">
        <v>1.9128328999999999E-2</v>
      </c>
      <c r="CL224" s="157">
        <v>3.7942151E-2</v>
      </c>
      <c r="CM224" s="157">
        <v>0.110410748</v>
      </c>
      <c r="CN224" s="157">
        <v>3.1829923000000003E-2</v>
      </c>
      <c r="CO224" s="157">
        <v>5.5041714999999998E-2</v>
      </c>
      <c r="CP224" s="157">
        <v>3.1748413000000003E-2</v>
      </c>
      <c r="CQ224" s="157">
        <v>2.8310502000000001E-2</v>
      </c>
      <c r="CR224" s="157">
        <v>1.5193322E-2</v>
      </c>
      <c r="CS224" s="157">
        <v>2.7475218999999999E-2</v>
      </c>
      <c r="CT224" s="157">
        <v>2.2965801000000001E-2</v>
      </c>
      <c r="CU224" s="157">
        <v>2.9582968000000001E-2</v>
      </c>
      <c r="CV224" s="157">
        <v>9.6194060000000005E-3</v>
      </c>
      <c r="CW224" s="157">
        <v>2.5727136000000001E-2</v>
      </c>
      <c r="CX224" s="157">
        <v>5.2742333000000002E-2</v>
      </c>
      <c r="CY224" s="157">
        <v>4.336777E-2</v>
      </c>
      <c r="CZ224" s="157">
        <v>2.4784565000000001E-2</v>
      </c>
      <c r="DA224" s="157">
        <v>0.131754653</v>
      </c>
      <c r="DB224" s="157">
        <v>7.1028534000000004E-2</v>
      </c>
      <c r="DC224" s="157">
        <v>5.4909501999999999E-2</v>
      </c>
      <c r="DD224" s="157">
        <v>4.4752088000000002E-2</v>
      </c>
      <c r="DE224" s="157">
        <v>2.6889976999999999E-2</v>
      </c>
      <c r="DF224" s="157">
        <v>1.4243050000000001E-3</v>
      </c>
      <c r="DG224" s="157">
        <v>4.1176470000000003E-3</v>
      </c>
      <c r="DH224" s="157">
        <v>2.0048603000000002E-2</v>
      </c>
      <c r="DI224" s="157">
        <v>2.0226259999999999E-2</v>
      </c>
      <c r="DJ224" s="157">
        <v>3.4865398999999998E-2</v>
      </c>
      <c r="DK224" s="157">
        <v>1.8195718999999999E-2</v>
      </c>
      <c r="DL224" s="157">
        <v>3.7936312999999999E-2</v>
      </c>
      <c r="DM224" s="157">
        <v>2.3911155E-2</v>
      </c>
      <c r="DN224" s="157">
        <v>0.22194293800000001</v>
      </c>
      <c r="DO224" s="157">
        <v>2.3411023999999999E-2</v>
      </c>
      <c r="DP224" s="157">
        <v>1.2582276999999999E-2</v>
      </c>
      <c r="DQ224" s="157">
        <v>8.8743394000000003E-2</v>
      </c>
      <c r="DR224" s="157">
        <v>9.9955119999999998E-3</v>
      </c>
      <c r="DS224" s="157">
        <v>3.7967210000000001E-2</v>
      </c>
      <c r="DT224" s="157">
        <v>3.5145664E-2</v>
      </c>
      <c r="DU224" s="157">
        <v>0.20603706899999999</v>
      </c>
      <c r="DV224" s="157">
        <v>4.1149489999999997E-3</v>
      </c>
      <c r="DW224" s="157">
        <v>2.5190799999999999E-2</v>
      </c>
      <c r="DX224" s="157">
        <v>3.2662496999999999E-2</v>
      </c>
      <c r="DY224" s="157">
        <v>5.1913339999999997E-3</v>
      </c>
      <c r="DZ224" s="157">
        <v>1.2019229999999999E-3</v>
      </c>
      <c r="EA224" s="157">
        <v>7.2198870000000004E-3</v>
      </c>
      <c r="EB224" s="157">
        <v>1.8307924999999999E-2</v>
      </c>
      <c r="EC224" s="157">
        <v>5.4827599999999999E-4</v>
      </c>
      <c r="ED224" s="157">
        <v>5.9228989000000003E-2</v>
      </c>
      <c r="EE224" s="157">
        <v>1.0248629E-2</v>
      </c>
      <c r="EF224" s="157">
        <v>2.8423010000000002E-3</v>
      </c>
      <c r="EG224" s="157">
        <v>4.8934200000000003E-4</v>
      </c>
      <c r="EH224" s="157">
        <v>2.9425779999999999E-2</v>
      </c>
      <c r="EI224" s="157">
        <v>5.3209000000000004E-4</v>
      </c>
      <c r="EJ224" s="157">
        <v>6.1773899999999996E-4</v>
      </c>
      <c r="EK224" s="157">
        <v>1.7104099000000001E-2</v>
      </c>
      <c r="EL224" s="157">
        <v>2.4252219999999999E-3</v>
      </c>
      <c r="EM224" s="157">
        <v>4.8267865E-2</v>
      </c>
      <c r="EN224" s="157">
        <v>5.7354818000000002E-2</v>
      </c>
      <c r="EO224" s="157">
        <v>3.4776344000000001E-2</v>
      </c>
      <c r="EP224" s="157">
        <v>4.8379979999999996E-3</v>
      </c>
      <c r="EQ224" s="157">
        <v>2.8162120999999998E-2</v>
      </c>
      <c r="ER224" s="157">
        <v>3.6489559999999997E-2</v>
      </c>
      <c r="ES224" s="157">
        <v>2.3137362000000002E-2</v>
      </c>
      <c r="ET224" s="157">
        <v>3.3820739000000002E-2</v>
      </c>
      <c r="EU224" s="157">
        <v>4.205121E-3</v>
      </c>
      <c r="EV224" s="157">
        <v>2.9900197E-2</v>
      </c>
      <c r="EW224" s="157">
        <v>6.7924389999999999E-3</v>
      </c>
      <c r="EX224" s="157">
        <v>3.6146913000000003E-2</v>
      </c>
      <c r="EY224" s="157">
        <v>2.4171842999999998E-2</v>
      </c>
      <c r="EZ224" s="157">
        <v>1.7521392E-2</v>
      </c>
      <c r="FA224" s="157">
        <v>3.1912659999999999E-3</v>
      </c>
      <c r="FB224" s="157">
        <v>5.5020629999999997E-3</v>
      </c>
      <c r="FC224" s="157">
        <v>1.084628E-3</v>
      </c>
      <c r="FD224" s="157">
        <v>4.5631091999999998E-2</v>
      </c>
      <c r="FE224" s="157">
        <v>1.8519766E-2</v>
      </c>
      <c r="FF224" s="157">
        <v>1.4141346000000001E-2</v>
      </c>
      <c r="FG224" s="157">
        <v>1.9748367999999999E-2</v>
      </c>
      <c r="FH224" s="157">
        <v>1.0835289E-2</v>
      </c>
      <c r="FI224" s="157">
        <v>4.0837147999999997E-2</v>
      </c>
      <c r="FJ224" s="157">
        <v>3.7897999999999999E-3</v>
      </c>
      <c r="FK224" s="157">
        <v>2.1161576000000001E-2</v>
      </c>
      <c r="FL224" s="157">
        <v>2.7194502999999998E-2</v>
      </c>
      <c r="FM224" s="157">
        <v>1.3790769E-2</v>
      </c>
      <c r="FN224" s="157">
        <v>4.6920468E-2</v>
      </c>
      <c r="FO224" s="157">
        <v>1.0324399999999999E-3</v>
      </c>
      <c r="FP224" s="157">
        <v>6.4208099999999999E-3</v>
      </c>
      <c r="FQ224" s="157">
        <v>2.9437569E-2</v>
      </c>
      <c r="FR224" s="157">
        <v>1.362437E-3</v>
      </c>
      <c r="FS224" s="157">
        <v>1.64466E-3</v>
      </c>
      <c r="FT224" s="157">
        <v>9.3679899999999999E-4</v>
      </c>
      <c r="FU224" s="157">
        <v>2.9078139999999999E-3</v>
      </c>
      <c r="FV224" s="157">
        <v>4.4784350000000002E-3</v>
      </c>
      <c r="FW224" s="157">
        <v>6.9430700000000002E-4</v>
      </c>
      <c r="FX224" s="157">
        <v>3.2113612999999999E-2</v>
      </c>
      <c r="FY224" s="157">
        <v>2.9325513000000001E-2</v>
      </c>
      <c r="FZ224" s="157">
        <v>3.7048749999999998E-3</v>
      </c>
      <c r="GA224" s="157">
        <v>3.3838969999999999E-3</v>
      </c>
      <c r="GB224" s="157">
        <v>1.7655486000000001E-2</v>
      </c>
      <c r="GC224" s="157">
        <v>9.7783820000000004E-3</v>
      </c>
      <c r="GD224" s="157">
        <v>2.6093997000000001E-2</v>
      </c>
      <c r="GE224" s="157">
        <v>2.3812212999999999E-2</v>
      </c>
      <c r="GF224" s="157">
        <v>4.3413668000000002E-2</v>
      </c>
      <c r="GG224" s="157">
        <v>3.2310429000000002E-2</v>
      </c>
      <c r="GH224" s="157">
        <v>1.9461881E-2</v>
      </c>
      <c r="GI224" s="157">
        <v>3.1544280000000001E-2</v>
      </c>
      <c r="GJ224" s="157">
        <v>8.4047199999999992E-3</v>
      </c>
      <c r="GK224" s="157">
        <v>3.2503253000000003E-2</v>
      </c>
      <c r="GL224" s="157">
        <v>6.4743440999999999E-2</v>
      </c>
      <c r="GM224" s="157">
        <v>2.9756191000000001E-2</v>
      </c>
      <c r="GN224" s="157">
        <v>1.3881042999999999E-2</v>
      </c>
      <c r="GO224" s="157">
        <v>5.3540035E-2</v>
      </c>
      <c r="GP224" s="157">
        <v>1.3685935999999999E-2</v>
      </c>
      <c r="GQ224" s="157">
        <v>2.5419022999999999E-2</v>
      </c>
      <c r="GR224" s="157">
        <v>1.696623E-3</v>
      </c>
      <c r="GS224" s="157">
        <v>3.1061579999999999E-3</v>
      </c>
      <c r="GT224" s="157">
        <v>0</v>
      </c>
      <c r="GU224" s="157">
        <v>1.3157894999999999E-2</v>
      </c>
      <c r="GV224" s="157">
        <v>4.3423929999999999E-2</v>
      </c>
      <c r="GW224" s="157">
        <v>1.3888889E-2</v>
      </c>
      <c r="GX224" s="157">
        <v>2.6666667000000002E-2</v>
      </c>
      <c r="GY224" s="157">
        <v>3.2258065000000002E-2</v>
      </c>
      <c r="GZ224" s="157">
        <v>1.8867925000000001E-2</v>
      </c>
      <c r="HA224" s="157">
        <v>3.1914893999999999E-2</v>
      </c>
    </row>
    <row r="225" spans="1:209" x14ac:dyDescent="0.2">
      <c r="A225" s="157" t="s">
        <v>4034</v>
      </c>
      <c r="B225" s="157">
        <v>3.3417870000000001E-3</v>
      </c>
      <c r="C225" s="157">
        <v>1.2801519999999999E-3</v>
      </c>
      <c r="D225" s="157">
        <v>9.1550300000000002E-4</v>
      </c>
      <c r="E225" s="157">
        <v>3.7057750000000001E-3</v>
      </c>
      <c r="F225" s="157">
        <v>2.3410890000000002E-3</v>
      </c>
      <c r="G225" s="157">
        <v>2.1356599999999999E-4</v>
      </c>
      <c r="H225" s="157">
        <v>2.20604E-4</v>
      </c>
      <c r="I225" s="157">
        <v>0</v>
      </c>
      <c r="J225" s="157">
        <v>1.38703E-4</v>
      </c>
      <c r="K225" s="157">
        <v>3.2150899999999999E-4</v>
      </c>
      <c r="L225" s="192">
        <v>6.8200000000000004E-5</v>
      </c>
      <c r="M225" s="157">
        <v>5.3803300000000004E-4</v>
      </c>
      <c r="N225" s="157">
        <v>5.4086E-4</v>
      </c>
      <c r="O225" s="157">
        <v>1.64876E-4</v>
      </c>
      <c r="P225" s="157">
        <v>0</v>
      </c>
      <c r="Q225" s="157">
        <v>2.5284500000000002E-4</v>
      </c>
      <c r="R225" s="157">
        <v>0</v>
      </c>
      <c r="S225" s="157">
        <v>0</v>
      </c>
      <c r="T225" s="192">
        <v>3.2299999999999999E-5</v>
      </c>
      <c r="U225" s="157">
        <v>0</v>
      </c>
      <c r="V225" s="157">
        <v>1.8268900000000001E-4</v>
      </c>
      <c r="W225" s="157">
        <v>1.62683E-4</v>
      </c>
      <c r="X225" s="157">
        <v>0</v>
      </c>
      <c r="Y225" s="157">
        <v>6.8016300000000001E-4</v>
      </c>
      <c r="Z225" s="157">
        <v>3.3423600000000002E-4</v>
      </c>
      <c r="AA225" s="157">
        <v>6.2434299999999997E-4</v>
      </c>
      <c r="AB225" s="157">
        <v>0</v>
      </c>
      <c r="AC225" s="157">
        <v>0</v>
      </c>
      <c r="AD225" s="192">
        <v>3.8800000000000001E-5</v>
      </c>
      <c r="AE225" s="157">
        <v>2.0301749999999999E-3</v>
      </c>
      <c r="AF225" s="157">
        <v>5.8409499999999997E-4</v>
      </c>
      <c r="AG225" s="157">
        <v>3.8734799999999998E-4</v>
      </c>
      <c r="AH225" s="192">
        <v>2.4600000000000002E-5</v>
      </c>
      <c r="AI225" s="157">
        <v>0</v>
      </c>
      <c r="AJ225" s="157">
        <v>3.9066699999999998E-4</v>
      </c>
      <c r="AK225" s="157">
        <v>0</v>
      </c>
      <c r="AL225" s="157">
        <v>0</v>
      </c>
      <c r="AM225" s="157">
        <v>0</v>
      </c>
      <c r="AN225" s="192">
        <v>3.3099999999999998E-5</v>
      </c>
      <c r="AO225" s="192">
        <v>5.0599999999999997E-5</v>
      </c>
      <c r="AP225" s="157">
        <v>0</v>
      </c>
      <c r="AQ225" s="192">
        <v>2.09E-5</v>
      </c>
      <c r="AR225" s="157">
        <v>1.52843E-4</v>
      </c>
      <c r="AS225" s="157">
        <v>3.1880500000000002E-4</v>
      </c>
      <c r="AT225" s="157">
        <v>2.9017099999999998E-4</v>
      </c>
      <c r="AU225" s="192">
        <v>5.1499999999999998E-5</v>
      </c>
      <c r="AV225" s="157">
        <v>0</v>
      </c>
      <c r="AW225" s="157">
        <v>1.36761E-4</v>
      </c>
      <c r="AX225" s="157">
        <v>2.97767E-4</v>
      </c>
      <c r="AY225" s="157">
        <v>7.8363599999999999E-4</v>
      </c>
      <c r="AZ225" s="157">
        <v>1.13822E-4</v>
      </c>
      <c r="BA225" s="192">
        <v>9.6299999999999996E-5</v>
      </c>
      <c r="BB225" s="192">
        <v>4.9299999999999999E-5</v>
      </c>
      <c r="BC225" s="157">
        <v>5.7777000000000002E-4</v>
      </c>
      <c r="BD225" s="157">
        <v>4.8060900000000001E-4</v>
      </c>
      <c r="BE225" s="192">
        <v>6.1699999999999995E-5</v>
      </c>
      <c r="BF225" s="157">
        <v>4.9525700000000003E-4</v>
      </c>
      <c r="BG225" s="157">
        <v>6.7192599999999999E-4</v>
      </c>
      <c r="BH225" s="157">
        <v>1.2814460000000001E-3</v>
      </c>
      <c r="BI225" s="157">
        <v>4.1540199999999999E-4</v>
      </c>
      <c r="BJ225" s="157">
        <v>4.6935100000000001E-4</v>
      </c>
      <c r="BK225" s="157">
        <v>4.6499600000000002E-4</v>
      </c>
      <c r="BL225" s="157">
        <v>6.7961499999999995E-4</v>
      </c>
      <c r="BM225" s="157">
        <v>2.1043770000000002E-3</v>
      </c>
      <c r="BN225" s="192">
        <v>4.32E-5</v>
      </c>
      <c r="BO225" s="157">
        <v>3.3365199999999998E-4</v>
      </c>
      <c r="BP225" s="157">
        <v>4.7950100000000002E-4</v>
      </c>
      <c r="BQ225" s="157">
        <v>1.614157E-3</v>
      </c>
      <c r="BR225" s="192">
        <v>5.2899999999999998E-5</v>
      </c>
      <c r="BS225" s="157">
        <v>8.4966600000000001E-4</v>
      </c>
      <c r="BT225" s="157">
        <v>1.9685039999999998E-3</v>
      </c>
      <c r="BU225" s="157">
        <v>9.4637200000000001E-4</v>
      </c>
      <c r="BV225" s="192">
        <v>9.5099999999999994E-5</v>
      </c>
      <c r="BW225" s="192">
        <v>1.2E-5</v>
      </c>
      <c r="BX225" s="157">
        <v>6.4703199999999997E-4</v>
      </c>
      <c r="BY225" s="192">
        <v>2.5199999999999999E-5</v>
      </c>
      <c r="BZ225" s="192">
        <v>6.19E-5</v>
      </c>
      <c r="CA225" s="192">
        <v>2.5700000000000001E-5</v>
      </c>
      <c r="CB225" s="157">
        <v>0</v>
      </c>
      <c r="CC225" s="157">
        <v>1.2679799999999999E-4</v>
      </c>
      <c r="CD225" s="192">
        <v>5.9899999999999999E-5</v>
      </c>
      <c r="CE225" s="192">
        <v>3.1099999999999997E-5</v>
      </c>
      <c r="CF225" s="192">
        <v>2.7699999999999999E-5</v>
      </c>
      <c r="CG225" s="157">
        <v>8.3275500000000002E-4</v>
      </c>
      <c r="CH225" s="157">
        <v>3.1933599999999998E-4</v>
      </c>
      <c r="CI225" s="157">
        <v>1.50884E-4</v>
      </c>
      <c r="CJ225" s="157">
        <v>3.7074299999999998E-4</v>
      </c>
      <c r="CK225" s="157">
        <v>3.2284099999999998E-4</v>
      </c>
      <c r="CL225" s="157">
        <v>0</v>
      </c>
      <c r="CM225" s="157">
        <v>0</v>
      </c>
      <c r="CN225" s="157">
        <v>0</v>
      </c>
      <c r="CO225" s="192">
        <v>1.26E-5</v>
      </c>
      <c r="CP225" s="157">
        <v>0</v>
      </c>
      <c r="CQ225" s="192">
        <v>2.4000000000000001E-5</v>
      </c>
      <c r="CR225" s="157">
        <v>0</v>
      </c>
      <c r="CS225" s="192">
        <v>3.1300000000000002E-5</v>
      </c>
      <c r="CT225" s="192">
        <v>9.5199999999999997E-5</v>
      </c>
      <c r="CU225" s="157">
        <v>4.3856199999999998E-4</v>
      </c>
      <c r="CV225" s="157">
        <v>0</v>
      </c>
      <c r="CW225" s="157">
        <v>4.2720300000000002E-4</v>
      </c>
      <c r="CX225" s="157">
        <v>1.7909100000000001E-4</v>
      </c>
      <c r="CY225" s="157">
        <v>0</v>
      </c>
      <c r="CZ225" s="157">
        <v>4.5756099999999999E-4</v>
      </c>
      <c r="DA225" s="157">
        <v>0</v>
      </c>
      <c r="DB225" s="157">
        <v>0</v>
      </c>
      <c r="DC225" s="157">
        <v>0</v>
      </c>
      <c r="DD225" s="157">
        <v>1.05334E-4</v>
      </c>
      <c r="DE225" s="157">
        <v>0</v>
      </c>
      <c r="DF225" s="157">
        <v>0</v>
      </c>
      <c r="DG225" s="157">
        <v>8.82353E-4</v>
      </c>
      <c r="DH225" s="157">
        <v>0</v>
      </c>
      <c r="DI225" s="192">
        <v>2.02E-5</v>
      </c>
      <c r="DJ225" s="157">
        <v>1.67622E-4</v>
      </c>
      <c r="DK225" s="157">
        <v>0</v>
      </c>
      <c r="DL225" s="157">
        <v>3.9016799999999998E-4</v>
      </c>
      <c r="DM225" s="157">
        <v>3.02195E-4</v>
      </c>
      <c r="DN225" s="157">
        <v>0</v>
      </c>
      <c r="DO225" s="157">
        <v>1.3832199999999999E-4</v>
      </c>
      <c r="DP225" s="157">
        <v>4.3284200000000001E-4</v>
      </c>
      <c r="DQ225" s="192">
        <v>9.2E-5</v>
      </c>
      <c r="DR225" s="157">
        <v>1.060748E-3</v>
      </c>
      <c r="DS225" s="157">
        <v>2.0436900000000001E-4</v>
      </c>
      <c r="DT225" s="157">
        <v>1.27033E-4</v>
      </c>
      <c r="DU225" s="192">
        <v>4.1100000000000003E-5</v>
      </c>
      <c r="DV225" s="157">
        <v>1.0118700000000001E-4</v>
      </c>
      <c r="DW225" s="192">
        <v>5.2200000000000002E-5</v>
      </c>
      <c r="DX225" s="157">
        <v>0</v>
      </c>
      <c r="DY225" s="157">
        <v>0</v>
      </c>
      <c r="DZ225" s="157">
        <v>0</v>
      </c>
      <c r="EA225" s="157">
        <v>0</v>
      </c>
      <c r="EB225" s="157">
        <v>0</v>
      </c>
      <c r="EC225" s="192">
        <v>3.6600000000000002E-5</v>
      </c>
      <c r="ED225" s="192">
        <v>4.9200000000000003E-5</v>
      </c>
      <c r="EE225" s="157">
        <v>0</v>
      </c>
      <c r="EF225" s="157">
        <v>0</v>
      </c>
      <c r="EG225" s="157">
        <v>0</v>
      </c>
      <c r="EH225" s="192">
        <v>3.9700000000000003E-5</v>
      </c>
      <c r="EI225" s="157">
        <v>0</v>
      </c>
      <c r="EJ225" s="157">
        <v>0</v>
      </c>
      <c r="EK225" s="157">
        <v>0</v>
      </c>
      <c r="EL225" s="157">
        <v>0</v>
      </c>
      <c r="EM225" s="192">
        <v>6.0999999999999999E-5</v>
      </c>
      <c r="EN225" s="157">
        <v>2.12721E-4</v>
      </c>
      <c r="EO225" s="157">
        <v>6.5492199999999995E-4</v>
      </c>
      <c r="EP225" s="157">
        <v>2.11883E-4</v>
      </c>
      <c r="EQ225" s="157">
        <v>1.06776E-4</v>
      </c>
      <c r="ER225" s="157">
        <v>1.2404399999999999E-4</v>
      </c>
      <c r="ES225" s="192">
        <v>9.1399999999999999E-5</v>
      </c>
      <c r="ET225" s="157">
        <v>2.9765199999999998E-4</v>
      </c>
      <c r="EU225" s="157">
        <v>1.414111E-3</v>
      </c>
      <c r="EV225" s="157">
        <v>1.42285E-4</v>
      </c>
      <c r="EW225" s="192">
        <v>9.1100000000000005E-5</v>
      </c>
      <c r="EX225" s="192">
        <v>4.85E-5</v>
      </c>
      <c r="EY225" s="157">
        <v>2.5879899999999999E-4</v>
      </c>
      <c r="EZ225" s="192">
        <v>5.8199999999999998E-5</v>
      </c>
      <c r="FA225" s="157">
        <v>0</v>
      </c>
      <c r="FB225" s="157">
        <v>0</v>
      </c>
      <c r="FC225" s="192">
        <v>2.7100000000000001E-5</v>
      </c>
      <c r="FD225" s="192">
        <v>7.5199999999999998E-5</v>
      </c>
      <c r="FE225" s="157">
        <v>5.3875699999999995E-4</v>
      </c>
      <c r="FF225" s="157">
        <v>5.0868099999999998E-4</v>
      </c>
      <c r="FG225" s="157">
        <v>4.7778300000000002E-4</v>
      </c>
      <c r="FH225" s="157">
        <v>1.351447E-3</v>
      </c>
      <c r="FI225" s="157">
        <v>4.9633299999999995E-4</v>
      </c>
      <c r="FJ225" s="157">
        <v>1.7904600000000001E-4</v>
      </c>
      <c r="FK225" s="157">
        <v>2.5874420000000001E-3</v>
      </c>
      <c r="FL225" s="192">
        <v>3.2100000000000001E-5</v>
      </c>
      <c r="FM225" s="157">
        <v>0</v>
      </c>
      <c r="FN225" s="192">
        <v>1.7200000000000001E-5</v>
      </c>
      <c r="FO225" s="192">
        <v>9.0599999999999997E-6</v>
      </c>
      <c r="FP225" s="157">
        <v>0</v>
      </c>
      <c r="FQ225" s="157">
        <v>0</v>
      </c>
      <c r="FR225" s="157">
        <v>1.15952E-4</v>
      </c>
      <c r="FS225" s="157">
        <v>0</v>
      </c>
      <c r="FT225" s="157">
        <v>0</v>
      </c>
      <c r="FU225" s="157">
        <v>0</v>
      </c>
      <c r="FV225" s="192">
        <v>2.3E-5</v>
      </c>
      <c r="FW225" s="157">
        <v>0</v>
      </c>
      <c r="FX225" s="192">
        <v>2.5599999999999999E-5</v>
      </c>
      <c r="FY225" s="157">
        <v>1.08613E-4</v>
      </c>
      <c r="FZ225" s="157">
        <v>2.2590699999999999E-4</v>
      </c>
      <c r="GA225" s="157">
        <v>0</v>
      </c>
      <c r="GB225" s="157">
        <v>2.0225859999999998E-3</v>
      </c>
      <c r="GC225" s="157">
        <v>0</v>
      </c>
      <c r="GD225" s="157">
        <v>1.8401999999999999E-4</v>
      </c>
      <c r="GE225" s="192">
        <v>6.7799999999999995E-5</v>
      </c>
      <c r="GF225" s="157">
        <v>1.2380299999999999E-4</v>
      </c>
      <c r="GG225" s="157">
        <v>3.7803000000000001E-4</v>
      </c>
      <c r="GH225" s="157">
        <v>2.1002E-4</v>
      </c>
      <c r="GI225" s="157">
        <v>6.6896499999999999E-4</v>
      </c>
      <c r="GJ225" s="157">
        <v>0</v>
      </c>
      <c r="GK225" s="157">
        <v>8.8725900000000005E-4</v>
      </c>
      <c r="GL225" s="157">
        <v>1.3233200000000001E-4</v>
      </c>
      <c r="GM225" s="157">
        <v>0</v>
      </c>
      <c r="GN225" s="157">
        <v>4.8422200000000003E-4</v>
      </c>
      <c r="GO225" s="157">
        <v>1.5982099999999999E-4</v>
      </c>
      <c r="GP225" s="157">
        <v>0</v>
      </c>
      <c r="GQ225" s="157">
        <v>0</v>
      </c>
      <c r="GR225" s="157">
        <v>0</v>
      </c>
      <c r="GS225" s="157">
        <v>0</v>
      </c>
      <c r="GT225" s="157">
        <v>0</v>
      </c>
      <c r="GU225" s="157">
        <v>0</v>
      </c>
      <c r="GV225" s="157">
        <v>0</v>
      </c>
      <c r="GW225" s="157">
        <v>0</v>
      </c>
      <c r="GX225" s="157">
        <v>0</v>
      </c>
      <c r="GY225" s="157">
        <v>0</v>
      </c>
      <c r="GZ225" s="157">
        <v>0</v>
      </c>
      <c r="HA225" s="157">
        <v>0</v>
      </c>
    </row>
    <row r="226" spans="1:209" x14ac:dyDescent="0.2">
      <c r="A226" s="157" t="s">
        <v>4035</v>
      </c>
      <c r="B226" s="157">
        <v>0</v>
      </c>
      <c r="C226" s="157">
        <v>0</v>
      </c>
      <c r="D226" s="157">
        <v>0</v>
      </c>
      <c r="E226" s="157">
        <v>0</v>
      </c>
      <c r="F226" s="157">
        <v>0</v>
      </c>
      <c r="G226" s="157">
        <v>0</v>
      </c>
      <c r="H226" s="157">
        <v>0</v>
      </c>
      <c r="I226" s="157">
        <v>0</v>
      </c>
      <c r="J226" s="157">
        <v>0</v>
      </c>
      <c r="K226" s="157">
        <v>5.6264100000000001E-4</v>
      </c>
      <c r="L226" s="157">
        <v>0</v>
      </c>
      <c r="M226" s="157">
        <v>0</v>
      </c>
      <c r="N226" s="157">
        <v>2.6873999999999999E-3</v>
      </c>
      <c r="O226" s="157">
        <v>0</v>
      </c>
      <c r="P226" s="157">
        <v>0</v>
      </c>
      <c r="Q226" s="157">
        <v>0</v>
      </c>
      <c r="R226" s="157">
        <v>0</v>
      </c>
      <c r="S226" s="157">
        <v>0</v>
      </c>
      <c r="T226" s="157">
        <v>0</v>
      </c>
      <c r="U226" s="157">
        <v>0</v>
      </c>
      <c r="V226" s="157">
        <v>8.7284799999999996E-4</v>
      </c>
      <c r="W226" s="157">
        <v>0</v>
      </c>
      <c r="X226" s="157">
        <v>0</v>
      </c>
      <c r="Y226" s="157">
        <v>0</v>
      </c>
      <c r="Z226" s="157">
        <v>0</v>
      </c>
      <c r="AA226" s="157">
        <v>0</v>
      </c>
      <c r="AB226" s="157">
        <v>0</v>
      </c>
      <c r="AC226" s="157">
        <v>0</v>
      </c>
      <c r="AD226" s="157">
        <v>0</v>
      </c>
      <c r="AE226" s="157">
        <v>0</v>
      </c>
      <c r="AF226" s="157">
        <v>0</v>
      </c>
      <c r="AG226" s="192">
        <v>1.34E-5</v>
      </c>
      <c r="AH226" s="157">
        <v>0</v>
      </c>
      <c r="AI226" s="192">
        <v>7.7399999999999998E-5</v>
      </c>
      <c r="AJ226" s="157">
        <v>0</v>
      </c>
      <c r="AK226" s="157">
        <v>0</v>
      </c>
      <c r="AL226" s="157">
        <v>0</v>
      </c>
      <c r="AM226" s="157">
        <v>0</v>
      </c>
      <c r="AN226" s="157">
        <v>0</v>
      </c>
      <c r="AO226" s="157">
        <v>0</v>
      </c>
      <c r="AP226" s="157">
        <v>0</v>
      </c>
      <c r="AQ226" s="157">
        <v>0</v>
      </c>
      <c r="AR226" s="157">
        <v>0</v>
      </c>
      <c r="AS226" s="157">
        <v>0</v>
      </c>
      <c r="AT226" s="157">
        <v>0</v>
      </c>
      <c r="AU226" s="157">
        <v>0</v>
      </c>
      <c r="AV226" s="157">
        <v>0</v>
      </c>
      <c r="AW226" s="157">
        <v>0</v>
      </c>
      <c r="AX226" s="157">
        <v>5.2936300000000003E-4</v>
      </c>
      <c r="AY226" s="157">
        <v>3.7020019999999998E-3</v>
      </c>
      <c r="AZ226" s="157">
        <v>0</v>
      </c>
      <c r="BA226" s="157">
        <v>0</v>
      </c>
      <c r="BB226" s="157">
        <v>0</v>
      </c>
      <c r="BC226" s="157">
        <v>0</v>
      </c>
      <c r="BD226" s="157">
        <v>0</v>
      </c>
      <c r="BE226" s="157">
        <v>0</v>
      </c>
      <c r="BF226" s="157">
        <v>0</v>
      </c>
      <c r="BG226" s="157">
        <v>0</v>
      </c>
      <c r="BH226" s="157">
        <v>0</v>
      </c>
      <c r="BI226" s="157">
        <v>0</v>
      </c>
      <c r="BJ226" s="157">
        <v>1.9900500000000002E-3</v>
      </c>
      <c r="BK226" s="157">
        <v>0</v>
      </c>
      <c r="BL226" s="157">
        <v>0</v>
      </c>
      <c r="BM226" s="157">
        <v>0</v>
      </c>
      <c r="BN226" s="157">
        <v>0</v>
      </c>
      <c r="BO226" s="157">
        <v>0</v>
      </c>
      <c r="BP226" s="157">
        <v>0</v>
      </c>
      <c r="BQ226" s="157">
        <v>0</v>
      </c>
      <c r="BR226" s="157">
        <v>0</v>
      </c>
      <c r="BS226" s="157">
        <v>0</v>
      </c>
      <c r="BT226" s="157">
        <v>0</v>
      </c>
      <c r="BU226" s="157">
        <v>0</v>
      </c>
      <c r="BV226" s="157">
        <v>2.8515799999999998E-4</v>
      </c>
      <c r="BW226" s="157">
        <v>0</v>
      </c>
      <c r="BX226" s="157">
        <v>0</v>
      </c>
      <c r="BY226" s="157">
        <v>0</v>
      </c>
      <c r="BZ226" s="157">
        <v>0</v>
      </c>
      <c r="CA226" s="157">
        <v>0</v>
      </c>
      <c r="CB226" s="157">
        <v>0</v>
      </c>
      <c r="CC226" s="157">
        <v>0</v>
      </c>
      <c r="CD226" s="157">
        <v>0</v>
      </c>
      <c r="CE226" s="157">
        <v>0</v>
      </c>
      <c r="CF226" s="157">
        <v>0</v>
      </c>
      <c r="CG226" s="157">
        <v>2.6370579999999999E-3</v>
      </c>
      <c r="CH226" s="157">
        <v>0</v>
      </c>
      <c r="CI226" s="157">
        <v>2.4518599999999999E-4</v>
      </c>
      <c r="CJ226" s="157">
        <v>8.4741299999999999E-4</v>
      </c>
      <c r="CK226" s="157">
        <v>1.694915E-3</v>
      </c>
      <c r="CL226" s="157">
        <v>0</v>
      </c>
      <c r="CM226" s="157">
        <v>0</v>
      </c>
      <c r="CN226" s="157">
        <v>0</v>
      </c>
      <c r="CO226" s="157">
        <v>0</v>
      </c>
      <c r="CP226" s="157">
        <v>0</v>
      </c>
      <c r="CQ226" s="157">
        <v>0</v>
      </c>
      <c r="CR226" s="157">
        <v>0</v>
      </c>
      <c r="CS226" s="157">
        <v>0</v>
      </c>
      <c r="CT226" s="157">
        <v>0</v>
      </c>
      <c r="CU226" s="157">
        <v>0</v>
      </c>
      <c r="CV226" s="157">
        <v>0</v>
      </c>
      <c r="CW226" s="157">
        <v>0</v>
      </c>
      <c r="CX226" s="157">
        <v>1.11932E-4</v>
      </c>
      <c r="CY226" s="157">
        <v>0</v>
      </c>
      <c r="CZ226" s="157">
        <v>0</v>
      </c>
      <c r="DA226" s="157">
        <v>0</v>
      </c>
      <c r="DB226" s="157">
        <v>0</v>
      </c>
      <c r="DC226" s="157">
        <v>0</v>
      </c>
      <c r="DD226" s="192">
        <v>1.5E-5</v>
      </c>
      <c r="DE226" s="157">
        <v>0</v>
      </c>
      <c r="DF226" s="157">
        <v>0</v>
      </c>
      <c r="DG226" s="157">
        <v>2.9411800000000001E-4</v>
      </c>
      <c r="DH226" s="157">
        <v>0</v>
      </c>
      <c r="DI226" s="157">
        <v>0</v>
      </c>
      <c r="DJ226" s="157">
        <v>0</v>
      </c>
      <c r="DK226" s="157">
        <v>0</v>
      </c>
      <c r="DL226" s="157">
        <v>0</v>
      </c>
      <c r="DM226" s="157">
        <v>0</v>
      </c>
      <c r="DN226" s="157">
        <v>0</v>
      </c>
      <c r="DO226" s="157">
        <v>0</v>
      </c>
      <c r="DP226" s="157">
        <v>0</v>
      </c>
      <c r="DQ226" s="157">
        <v>0</v>
      </c>
      <c r="DR226" s="157">
        <v>0</v>
      </c>
      <c r="DS226" s="157">
        <v>0</v>
      </c>
      <c r="DT226" s="157">
        <v>0</v>
      </c>
      <c r="DU226" s="157">
        <v>0</v>
      </c>
      <c r="DV226" s="157">
        <v>0</v>
      </c>
      <c r="DW226" s="157">
        <v>0</v>
      </c>
      <c r="DX226" s="157">
        <v>0</v>
      </c>
      <c r="DY226" s="157">
        <v>0</v>
      </c>
      <c r="DZ226" s="157">
        <v>0</v>
      </c>
      <c r="EA226" s="157">
        <v>0</v>
      </c>
      <c r="EB226" s="157">
        <v>0</v>
      </c>
      <c r="EC226" s="157">
        <v>0</v>
      </c>
      <c r="ED226" s="157">
        <v>0</v>
      </c>
      <c r="EE226" s="192">
        <v>2.6599999999999999E-5</v>
      </c>
      <c r="EF226" s="157">
        <v>0</v>
      </c>
      <c r="EG226" s="157">
        <v>0</v>
      </c>
      <c r="EH226" s="192">
        <v>7.9400000000000006E-5</v>
      </c>
      <c r="EI226" s="157">
        <v>0</v>
      </c>
      <c r="EJ226" s="157">
        <v>0</v>
      </c>
      <c r="EK226" s="157">
        <v>0</v>
      </c>
      <c r="EL226" s="157">
        <v>0</v>
      </c>
      <c r="EM226" s="157">
        <v>0</v>
      </c>
      <c r="EN226" s="157">
        <v>0</v>
      </c>
      <c r="EO226" s="157">
        <v>0</v>
      </c>
      <c r="EP226" s="157">
        <v>0</v>
      </c>
      <c r="EQ226" s="157">
        <v>0</v>
      </c>
      <c r="ER226" s="157">
        <v>0</v>
      </c>
      <c r="ES226" s="157">
        <v>0</v>
      </c>
      <c r="ET226" s="157">
        <v>0</v>
      </c>
      <c r="EU226" s="157">
        <v>0</v>
      </c>
      <c r="EV226" s="157">
        <v>0</v>
      </c>
      <c r="EW226" s="157">
        <v>0</v>
      </c>
      <c r="EX226" s="192">
        <v>4.85E-5</v>
      </c>
      <c r="EY226" s="157">
        <v>0</v>
      </c>
      <c r="EZ226" s="157">
        <v>0</v>
      </c>
      <c r="FA226" s="157">
        <v>0</v>
      </c>
      <c r="FB226" s="157">
        <v>0</v>
      </c>
      <c r="FC226" s="157">
        <v>0</v>
      </c>
      <c r="FD226" s="157">
        <v>0</v>
      </c>
      <c r="FE226" s="157">
        <v>0</v>
      </c>
      <c r="FF226" s="157">
        <v>0</v>
      </c>
      <c r="FG226" s="157">
        <v>0</v>
      </c>
      <c r="FH226" s="157">
        <v>0</v>
      </c>
      <c r="FI226" s="192">
        <v>8.2700000000000004E-5</v>
      </c>
      <c r="FJ226" s="157">
        <v>0</v>
      </c>
      <c r="FK226" s="157">
        <v>0</v>
      </c>
      <c r="FL226" s="157">
        <v>0</v>
      </c>
      <c r="FM226" s="157">
        <v>0</v>
      </c>
      <c r="FN226" s="157">
        <v>0</v>
      </c>
      <c r="FO226" s="157">
        <v>0</v>
      </c>
      <c r="FP226" s="157">
        <v>0</v>
      </c>
      <c r="FQ226" s="157">
        <v>0</v>
      </c>
      <c r="FR226" s="157">
        <v>0</v>
      </c>
      <c r="FS226" s="157">
        <v>0</v>
      </c>
      <c r="FT226" s="157">
        <v>0</v>
      </c>
      <c r="FU226" s="157">
        <v>0</v>
      </c>
      <c r="FV226" s="157">
        <v>0</v>
      </c>
      <c r="FW226" s="157">
        <v>0</v>
      </c>
      <c r="FX226" s="157">
        <v>0</v>
      </c>
      <c r="FY226" s="157">
        <v>0</v>
      </c>
      <c r="FZ226" s="157">
        <v>0</v>
      </c>
      <c r="GA226" s="157">
        <v>0</v>
      </c>
      <c r="GB226" s="157">
        <v>0</v>
      </c>
      <c r="GC226" s="157">
        <v>0</v>
      </c>
      <c r="GD226" s="192">
        <v>3.68E-5</v>
      </c>
      <c r="GE226" s="157">
        <v>0</v>
      </c>
      <c r="GF226" s="157">
        <v>0</v>
      </c>
      <c r="GG226" s="157">
        <v>0</v>
      </c>
      <c r="GH226" s="157">
        <v>0</v>
      </c>
      <c r="GI226" s="157">
        <v>0</v>
      </c>
      <c r="GJ226" s="157">
        <v>0</v>
      </c>
      <c r="GK226" s="157">
        <v>0</v>
      </c>
      <c r="GL226" s="157">
        <v>0</v>
      </c>
      <c r="GM226" s="157">
        <v>0</v>
      </c>
      <c r="GN226" s="157">
        <v>0</v>
      </c>
      <c r="GO226" s="157">
        <v>0</v>
      </c>
      <c r="GP226" s="157">
        <v>0</v>
      </c>
      <c r="GQ226" s="157">
        <v>0</v>
      </c>
      <c r="GR226" s="157">
        <v>0</v>
      </c>
      <c r="GS226" s="157">
        <v>0</v>
      </c>
      <c r="GT226" s="157">
        <v>0</v>
      </c>
      <c r="GU226" s="157">
        <v>0</v>
      </c>
      <c r="GV226" s="157">
        <v>0</v>
      </c>
      <c r="GW226" s="157">
        <v>0</v>
      </c>
      <c r="GX226" s="157">
        <v>0</v>
      </c>
      <c r="GY226" s="157">
        <v>0</v>
      </c>
      <c r="GZ226" s="157">
        <v>0</v>
      </c>
      <c r="HA226" s="157">
        <v>0</v>
      </c>
    </row>
    <row r="227" spans="1:209" x14ac:dyDescent="0.2">
      <c r="A227" s="157" t="s">
        <v>4036</v>
      </c>
      <c r="B227" s="157">
        <v>4.4010145000000001E-2</v>
      </c>
      <c r="C227" s="157">
        <v>1.8473231999999999E-2</v>
      </c>
      <c r="D227" s="157">
        <v>2.4713458000000001E-2</v>
      </c>
      <c r="E227" s="157">
        <v>8.4603549999999993E-3</v>
      </c>
      <c r="F227" s="157">
        <v>4.9452209999999996E-3</v>
      </c>
      <c r="G227" s="157">
        <v>2.8788655E-2</v>
      </c>
      <c r="H227" s="157">
        <v>0</v>
      </c>
      <c r="I227" s="157">
        <v>4.8101798000000001E-2</v>
      </c>
      <c r="J227" s="157">
        <v>2.0597464999999999E-2</v>
      </c>
      <c r="K227" s="157">
        <v>6.5373489999999996E-3</v>
      </c>
      <c r="L227" s="192">
        <v>3.4100000000000002E-5</v>
      </c>
      <c r="M227" s="157">
        <v>2.4872989000000002E-2</v>
      </c>
      <c r="N227" s="157">
        <v>2.7600777E-2</v>
      </c>
      <c r="O227" s="157">
        <v>2.6534032999999999E-2</v>
      </c>
      <c r="P227" s="157">
        <v>4.6761463000000003E-2</v>
      </c>
      <c r="Q227" s="157">
        <v>2.0859670000000002E-3</v>
      </c>
      <c r="R227" s="157">
        <v>0</v>
      </c>
      <c r="S227" s="157">
        <v>5.1288200000000001E-3</v>
      </c>
      <c r="T227" s="157">
        <v>1.6842854000000001E-2</v>
      </c>
      <c r="U227" s="192">
        <v>8.8200000000000003E-5</v>
      </c>
      <c r="V227" s="157">
        <v>9.9667100000000002E-3</v>
      </c>
      <c r="W227" s="157">
        <v>2.9561019000000001E-2</v>
      </c>
      <c r="X227" s="157">
        <v>4.2652875E-2</v>
      </c>
      <c r="Y227" s="157">
        <v>2.6526365999999999E-2</v>
      </c>
      <c r="Z227" s="157">
        <v>2.295676E-2</v>
      </c>
      <c r="AA227" s="157">
        <v>7.6399841999999996E-2</v>
      </c>
      <c r="AB227" s="157">
        <v>3.9736553000000001E-2</v>
      </c>
      <c r="AC227" s="157">
        <v>1.4263105E-2</v>
      </c>
      <c r="AD227" s="192">
        <v>5.8199999999999998E-5</v>
      </c>
      <c r="AE227" s="157">
        <v>1.4197316E-2</v>
      </c>
      <c r="AF227" s="157">
        <v>8.1353901000000006E-2</v>
      </c>
      <c r="AG227" s="192">
        <v>4.0099999999999999E-5</v>
      </c>
      <c r="AH227" s="157">
        <v>3.6080385999999999E-2</v>
      </c>
      <c r="AI227" s="157">
        <v>8.7800726999999995E-2</v>
      </c>
      <c r="AJ227" s="157">
        <v>3.1963599999999999E-4</v>
      </c>
      <c r="AK227" s="157">
        <v>3.5135513E-2</v>
      </c>
      <c r="AL227" s="192">
        <v>4.1600000000000002E-5</v>
      </c>
      <c r="AM227" s="157">
        <v>4.5576796000000003E-2</v>
      </c>
      <c r="AN227" s="157">
        <v>5.2929400000000001E-2</v>
      </c>
      <c r="AO227" s="157">
        <v>6.7599361999999996E-2</v>
      </c>
      <c r="AP227" s="157">
        <v>3.9641405999999997E-2</v>
      </c>
      <c r="AQ227" s="157">
        <v>5.8653604999999998E-2</v>
      </c>
      <c r="AR227" s="157">
        <v>3.1409210999999999E-2</v>
      </c>
      <c r="AS227" s="157">
        <v>2.2771799999999999E-4</v>
      </c>
      <c r="AT227" s="192">
        <v>6.4499999999999996E-5</v>
      </c>
      <c r="AU227" s="157">
        <v>3.4006599999999998E-3</v>
      </c>
      <c r="AV227" s="157">
        <v>0</v>
      </c>
      <c r="AW227" s="192">
        <v>6.8399999999999996E-5</v>
      </c>
      <c r="AX227" s="157">
        <v>7.5103390000000004E-3</v>
      </c>
      <c r="AY227" s="157">
        <v>1.6537412000000001E-2</v>
      </c>
      <c r="AZ227" s="157">
        <v>3.6688546000000002E-2</v>
      </c>
      <c r="BA227" s="157">
        <v>3.9254406999999998E-2</v>
      </c>
      <c r="BB227" s="157">
        <v>5.7034408000000002E-2</v>
      </c>
      <c r="BC227" s="157">
        <v>0.16066828799999999</v>
      </c>
      <c r="BD227" s="157">
        <v>0.103663721</v>
      </c>
      <c r="BE227" s="157">
        <v>1.561632E-2</v>
      </c>
      <c r="BF227" s="157">
        <v>9.2955920000000001E-3</v>
      </c>
      <c r="BG227" s="157">
        <v>9.4338349999999998E-3</v>
      </c>
      <c r="BH227" s="157">
        <v>8.7677880000000003E-3</v>
      </c>
      <c r="BI227" s="157">
        <v>6.0865479999999998E-3</v>
      </c>
      <c r="BJ227" s="157">
        <v>2.5363746999999999E-2</v>
      </c>
      <c r="BK227" s="157">
        <v>7.2418840999999998E-2</v>
      </c>
      <c r="BL227" s="192">
        <v>3.5800000000000003E-5</v>
      </c>
      <c r="BM227" s="157">
        <v>3.3670029999999999E-3</v>
      </c>
      <c r="BN227" s="157">
        <v>8.0843890000000009E-3</v>
      </c>
      <c r="BO227" s="157">
        <v>5.3384299999999999E-4</v>
      </c>
      <c r="BP227" s="157">
        <v>6.8195740000000001E-3</v>
      </c>
      <c r="BQ227" s="157">
        <v>8.1903510000000002E-3</v>
      </c>
      <c r="BR227" s="157">
        <v>4.9154849999999998E-3</v>
      </c>
      <c r="BS227" s="157">
        <v>1.0252634E-2</v>
      </c>
      <c r="BT227" s="157">
        <v>6.9476609999999999E-3</v>
      </c>
      <c r="BU227" s="157">
        <v>9.9143760000000008E-3</v>
      </c>
      <c r="BV227" s="157">
        <v>1.1121143999999999E-2</v>
      </c>
      <c r="BW227" s="157">
        <v>3.4565185999999998E-2</v>
      </c>
      <c r="BX227" s="157">
        <v>6.8609359999999994E-2</v>
      </c>
      <c r="BY227" s="157">
        <v>8.1648072000000002E-2</v>
      </c>
      <c r="BZ227" s="157">
        <v>8.3802686000000001E-2</v>
      </c>
      <c r="CA227" s="157">
        <v>2.4425287E-2</v>
      </c>
      <c r="CB227" s="157">
        <v>1.5684284E-2</v>
      </c>
      <c r="CC227" s="157">
        <v>0.112596457</v>
      </c>
      <c r="CD227" s="157">
        <v>2.8006952000000002E-2</v>
      </c>
      <c r="CE227" s="157">
        <v>8.8064998000000005E-2</v>
      </c>
      <c r="CF227" s="157">
        <v>4.4030905000000002E-2</v>
      </c>
      <c r="CG227" s="157">
        <v>1.1380985E-2</v>
      </c>
      <c r="CH227" s="157">
        <v>2.5626696000000001E-2</v>
      </c>
      <c r="CI227" s="157">
        <v>3.8343297999999998E-2</v>
      </c>
      <c r="CJ227" s="157">
        <v>5.2963299999999995E-4</v>
      </c>
      <c r="CK227" s="157">
        <v>4.5466769999999998E-3</v>
      </c>
      <c r="CL227" s="157">
        <v>6.6357220999999994E-2</v>
      </c>
      <c r="CM227" s="157">
        <v>7.5921501000000002E-2</v>
      </c>
      <c r="CN227" s="157">
        <v>3.3883038999999997E-2</v>
      </c>
      <c r="CO227" s="157">
        <v>7.9743792999999993E-2</v>
      </c>
      <c r="CP227" s="157">
        <v>3.4923254000000001E-2</v>
      </c>
      <c r="CQ227" s="157">
        <v>5.3785147999999998E-2</v>
      </c>
      <c r="CR227" s="157">
        <v>1.0006635999999999E-2</v>
      </c>
      <c r="CS227" s="157">
        <v>2.1732106000000001E-2</v>
      </c>
      <c r="CT227" s="157">
        <v>2.1537876000000001E-2</v>
      </c>
      <c r="CU227" s="157">
        <v>1.3037238E-2</v>
      </c>
      <c r="CV227" s="157">
        <v>2.8678969999999999E-3</v>
      </c>
      <c r="CW227" s="157">
        <v>2.6480674999999999E-2</v>
      </c>
      <c r="CX227" s="157">
        <v>1.8580700000000001E-3</v>
      </c>
      <c r="CY227" s="157">
        <v>4.6130049999999999E-3</v>
      </c>
      <c r="CZ227" s="157">
        <v>2.28781E-4</v>
      </c>
      <c r="DA227" s="157">
        <v>4.0422033000000003E-2</v>
      </c>
      <c r="DB227" s="157">
        <v>4.1397304000000003E-2</v>
      </c>
      <c r="DC227" s="157">
        <v>5.0331165999999997E-2</v>
      </c>
      <c r="DD227" s="157">
        <v>1.564969E-3</v>
      </c>
      <c r="DE227" s="157">
        <v>3.1960809999999999E-2</v>
      </c>
      <c r="DF227" s="157">
        <v>1.3783600000000001E-4</v>
      </c>
      <c r="DG227" s="157">
        <v>3.529412E-3</v>
      </c>
      <c r="DH227" s="157">
        <v>2.2411232999999999E-2</v>
      </c>
      <c r="DI227" s="157">
        <v>1.4358022999999999E-2</v>
      </c>
      <c r="DJ227" s="157">
        <v>1.2404036E-2</v>
      </c>
      <c r="DK227" s="157">
        <v>1.049949E-2</v>
      </c>
      <c r="DL227" s="192">
        <v>6.0000000000000002E-5</v>
      </c>
      <c r="DM227" s="157">
        <v>3.9285309999999999E-3</v>
      </c>
      <c r="DN227" s="157">
        <v>4.7184369999999998E-3</v>
      </c>
      <c r="DO227" s="157">
        <v>3.4580499999999997E-4</v>
      </c>
      <c r="DP227" s="192">
        <v>2.9899999999999998E-5</v>
      </c>
      <c r="DQ227" s="157">
        <v>1.8879335000000001E-2</v>
      </c>
      <c r="DR227" s="157">
        <v>1.4442495E-2</v>
      </c>
      <c r="DS227" s="157">
        <v>3.2244880000000002E-3</v>
      </c>
      <c r="DT227" s="157">
        <v>7.4525750000000003E-3</v>
      </c>
      <c r="DU227" s="157">
        <v>2.2253729999999999E-2</v>
      </c>
      <c r="DV227" s="157">
        <v>3.8889637999999997E-2</v>
      </c>
      <c r="DW227" s="157">
        <v>3.4769899999999998E-4</v>
      </c>
      <c r="DX227" s="157">
        <v>7.6720152E-2</v>
      </c>
      <c r="DY227" s="157">
        <v>6.7948977999999993E-2</v>
      </c>
      <c r="DZ227" s="157">
        <v>6.1993930000000001E-3</v>
      </c>
      <c r="EA227" s="157">
        <v>7.7682319999999999E-3</v>
      </c>
      <c r="EB227" s="157">
        <v>2.0033095000000001E-2</v>
      </c>
      <c r="EC227" s="157">
        <v>1.0965500000000001E-4</v>
      </c>
      <c r="ED227" s="157">
        <v>3.7762788999999998E-2</v>
      </c>
      <c r="EE227" s="157">
        <v>1.4907099999999999E-3</v>
      </c>
      <c r="EF227" s="157">
        <v>1.7903230999999999E-2</v>
      </c>
      <c r="EG227" s="192">
        <v>3.0599999999999998E-5</v>
      </c>
      <c r="EH227" s="157">
        <v>7.5450699999999996E-4</v>
      </c>
      <c r="EI227" s="192">
        <v>3.4E-5</v>
      </c>
      <c r="EJ227" s="157">
        <v>1.4706175E-2</v>
      </c>
      <c r="EK227" s="157">
        <v>3.5387790000000001E-3</v>
      </c>
      <c r="EL227" s="157">
        <v>1.3507141E-2</v>
      </c>
      <c r="EM227" s="192">
        <v>1.5299999999999999E-5</v>
      </c>
      <c r="EN227" s="157">
        <v>4.5203099999999998E-4</v>
      </c>
      <c r="EO227" s="157">
        <v>2.1284956000000001E-2</v>
      </c>
      <c r="EP227" s="157">
        <v>1.7621611999999998E-2</v>
      </c>
      <c r="EQ227" s="192">
        <v>2.6699999999999998E-5</v>
      </c>
      <c r="ER227" s="157">
        <v>9.4335331999999994E-2</v>
      </c>
      <c r="ES227" s="192">
        <v>6.8499999999999998E-5</v>
      </c>
      <c r="ET227" s="157">
        <v>6.526026E-2</v>
      </c>
      <c r="EU227" s="157">
        <v>5.9541499999999996E-4</v>
      </c>
      <c r="EV227" s="157">
        <v>1.0163200000000001E-4</v>
      </c>
      <c r="EW227" s="157">
        <v>8.2856830000000003E-3</v>
      </c>
      <c r="EX227" s="157">
        <v>7.0258699999999996E-4</v>
      </c>
      <c r="EY227" s="192">
        <v>5.1799999999999999E-5</v>
      </c>
      <c r="EZ227" s="157">
        <v>4.4356482000000003E-2</v>
      </c>
      <c r="FA227" s="157">
        <v>1.67961E-4</v>
      </c>
      <c r="FB227" s="157">
        <v>2.1576700000000001E-4</v>
      </c>
      <c r="FC227" s="157">
        <v>1.3557900000000001E-4</v>
      </c>
      <c r="FD227" s="157">
        <v>2.004661E-3</v>
      </c>
      <c r="FE227" s="157">
        <v>6.0610099999999995E-4</v>
      </c>
      <c r="FF227" s="157">
        <v>0</v>
      </c>
      <c r="FG227" s="157">
        <v>1.0351970000000001E-3</v>
      </c>
      <c r="FH227" s="157">
        <v>1.18548E-3</v>
      </c>
      <c r="FI227" s="157">
        <v>3.9982350000000002E-3</v>
      </c>
      <c r="FJ227" s="157">
        <v>2.2410552E-2</v>
      </c>
      <c r="FK227" s="157">
        <v>1.0765606E-2</v>
      </c>
      <c r="FL227" s="157">
        <v>1.9553073000000001E-2</v>
      </c>
      <c r="FM227" s="157">
        <v>1.7175006999999999E-2</v>
      </c>
      <c r="FN227" s="157">
        <v>2.5827800000000002E-4</v>
      </c>
      <c r="FO227" s="192">
        <v>8.1500000000000002E-5</v>
      </c>
      <c r="FP227" s="157">
        <v>1.8521569999999999E-3</v>
      </c>
      <c r="FQ227" s="157">
        <v>1.7374275000000002E-2</v>
      </c>
      <c r="FR227" s="157">
        <v>1.7392800000000001E-4</v>
      </c>
      <c r="FS227" s="157">
        <v>7.5184399999999999E-4</v>
      </c>
      <c r="FT227" s="192">
        <v>6.5400000000000004E-5</v>
      </c>
      <c r="FU227" s="157">
        <v>2.1592680000000002E-3</v>
      </c>
      <c r="FV227" s="157">
        <v>2.7261034999999999E-2</v>
      </c>
      <c r="FW227" s="157">
        <v>0</v>
      </c>
      <c r="FX227" s="157">
        <v>9.8311156999999996E-2</v>
      </c>
      <c r="FY227" s="192">
        <v>2.72E-5</v>
      </c>
      <c r="FZ227" s="157">
        <v>4.8795920000000003E-3</v>
      </c>
      <c r="GA227" s="157">
        <v>2.7226759999999998E-3</v>
      </c>
      <c r="GB227" s="157">
        <v>1.4326650000000001E-3</v>
      </c>
      <c r="GC227" s="157">
        <v>1.434666E-3</v>
      </c>
      <c r="GD227" s="157">
        <v>9.5911081999999995E-2</v>
      </c>
      <c r="GE227" s="157">
        <v>0.11592074600000001</v>
      </c>
      <c r="GF227" s="157">
        <v>0</v>
      </c>
      <c r="GG227" s="192">
        <v>2.2200000000000001E-5</v>
      </c>
      <c r="GH227" s="192">
        <v>4.6699999999999997E-5</v>
      </c>
      <c r="GI227" s="157">
        <v>5.4031799999999996E-3</v>
      </c>
      <c r="GJ227" s="157">
        <v>1.5354776000000001E-2</v>
      </c>
      <c r="GK227" s="157">
        <v>0.12131787500000001</v>
      </c>
      <c r="GL227" s="157">
        <v>2.8252886000000001E-2</v>
      </c>
      <c r="GM227" s="157">
        <v>4.2695335000000001E-2</v>
      </c>
      <c r="GN227" s="157">
        <v>0</v>
      </c>
      <c r="GO227" s="157">
        <v>3.5640083000000003E-2</v>
      </c>
      <c r="GP227" s="157">
        <v>2.9225175999999999E-2</v>
      </c>
      <c r="GQ227" s="157">
        <v>1.2339299999999999E-4</v>
      </c>
      <c r="GR227" s="157">
        <v>5.3019500000000002E-4</v>
      </c>
      <c r="GS227" s="157">
        <v>9.1357569999999996E-3</v>
      </c>
      <c r="GT227" s="157">
        <v>0</v>
      </c>
      <c r="GU227" s="157">
        <v>2.6315788999999999E-2</v>
      </c>
      <c r="GV227" s="157">
        <v>0</v>
      </c>
      <c r="GW227" s="157">
        <v>2.7777777999999999E-2</v>
      </c>
      <c r="GX227" s="157">
        <v>0.04</v>
      </c>
      <c r="GY227" s="157">
        <v>1.0752688E-2</v>
      </c>
      <c r="GZ227" s="157">
        <v>0</v>
      </c>
      <c r="HA227" s="157">
        <v>3.1914893999999999E-2</v>
      </c>
    </row>
    <row r="228" spans="1:209" x14ac:dyDescent="0.2">
      <c r="A228" s="157" t="s">
        <v>4037</v>
      </c>
      <c r="B228" s="157">
        <v>0</v>
      </c>
      <c r="C228" s="157">
        <v>0</v>
      </c>
      <c r="D228" s="157">
        <v>0</v>
      </c>
      <c r="E228" s="157">
        <v>0</v>
      </c>
      <c r="F228" s="157">
        <v>0</v>
      </c>
      <c r="G228" s="157">
        <v>1.8509E-4</v>
      </c>
      <c r="H228" s="157">
        <v>0</v>
      </c>
      <c r="I228" s="157">
        <v>0</v>
      </c>
      <c r="J228" s="192">
        <v>5.1999999999999997E-5</v>
      </c>
      <c r="K228" s="157">
        <v>0</v>
      </c>
      <c r="L228" s="157">
        <v>0</v>
      </c>
      <c r="M228" s="157">
        <v>0</v>
      </c>
      <c r="N228" s="157">
        <v>0</v>
      </c>
      <c r="O228" s="192">
        <v>7.6899999999999999E-5</v>
      </c>
      <c r="P228" s="157">
        <v>0</v>
      </c>
      <c r="Q228" s="157">
        <v>0</v>
      </c>
      <c r="R228" s="157">
        <v>0</v>
      </c>
      <c r="S228" s="157">
        <v>0</v>
      </c>
      <c r="T228" s="157">
        <v>0</v>
      </c>
      <c r="U228" s="157">
        <v>0</v>
      </c>
      <c r="V228" s="157">
        <v>0</v>
      </c>
      <c r="W228" s="157">
        <v>1.52187E-4</v>
      </c>
      <c r="X228" s="157">
        <v>0</v>
      </c>
      <c r="Y228" s="157">
        <v>0</v>
      </c>
      <c r="Z228" s="157">
        <v>0</v>
      </c>
      <c r="AA228" s="157">
        <v>0</v>
      </c>
      <c r="AB228" s="157">
        <v>0</v>
      </c>
      <c r="AC228" s="157">
        <v>0</v>
      </c>
      <c r="AD228" s="157">
        <v>0</v>
      </c>
      <c r="AE228" s="157">
        <v>0</v>
      </c>
      <c r="AF228" s="157">
        <v>1.04838E-4</v>
      </c>
      <c r="AG228" s="157">
        <v>0</v>
      </c>
      <c r="AH228" s="157">
        <v>0</v>
      </c>
      <c r="AI228" s="157">
        <v>0</v>
      </c>
      <c r="AJ228" s="157">
        <v>0</v>
      </c>
      <c r="AK228" s="157">
        <v>0</v>
      </c>
      <c r="AL228" s="157">
        <v>0</v>
      </c>
      <c r="AM228" s="157">
        <v>0</v>
      </c>
      <c r="AN228" s="157">
        <v>0</v>
      </c>
      <c r="AO228" s="157">
        <v>0</v>
      </c>
      <c r="AP228" s="157">
        <v>0</v>
      </c>
      <c r="AQ228" s="157">
        <v>0</v>
      </c>
      <c r="AR228" s="157">
        <v>0</v>
      </c>
      <c r="AS228" s="157">
        <v>0</v>
      </c>
      <c r="AT228" s="157">
        <v>0</v>
      </c>
      <c r="AU228" s="157">
        <v>0</v>
      </c>
      <c r="AV228" s="157">
        <v>0</v>
      </c>
      <c r="AW228" s="157">
        <v>0</v>
      </c>
      <c r="AX228" s="157">
        <v>0</v>
      </c>
      <c r="AY228" s="157">
        <v>0</v>
      </c>
      <c r="AZ228" s="157">
        <v>0</v>
      </c>
      <c r="BA228" s="157">
        <v>0</v>
      </c>
      <c r="BB228" s="157">
        <v>0</v>
      </c>
      <c r="BC228" s="157">
        <v>0</v>
      </c>
      <c r="BD228" s="157">
        <v>0</v>
      </c>
      <c r="BE228" s="157">
        <v>0</v>
      </c>
      <c r="BF228" s="157">
        <v>0</v>
      </c>
      <c r="BG228" s="157">
        <v>0</v>
      </c>
      <c r="BH228" s="157">
        <v>0</v>
      </c>
      <c r="BI228" s="157">
        <v>0</v>
      </c>
      <c r="BJ228" s="157">
        <v>0</v>
      </c>
      <c r="BK228" s="157">
        <v>0</v>
      </c>
      <c r="BL228" s="157">
        <v>0</v>
      </c>
      <c r="BM228" s="157">
        <v>0</v>
      </c>
      <c r="BN228" s="157">
        <v>0</v>
      </c>
      <c r="BO228" s="157">
        <v>0</v>
      </c>
      <c r="BP228" s="157">
        <v>0</v>
      </c>
      <c r="BQ228" s="157">
        <v>0</v>
      </c>
      <c r="BR228" s="157">
        <v>0</v>
      </c>
      <c r="BS228" s="157">
        <v>0</v>
      </c>
      <c r="BT228" s="157">
        <v>0</v>
      </c>
      <c r="BU228" s="157">
        <v>0</v>
      </c>
      <c r="BV228" s="157">
        <v>0</v>
      </c>
      <c r="BW228" s="157">
        <v>0</v>
      </c>
      <c r="BX228" s="157">
        <v>0</v>
      </c>
      <c r="BY228" s="157">
        <v>0</v>
      </c>
      <c r="BZ228" s="157">
        <v>0</v>
      </c>
      <c r="CA228" s="157">
        <v>0</v>
      </c>
      <c r="CB228" s="157">
        <v>0</v>
      </c>
      <c r="CC228" s="157">
        <v>0</v>
      </c>
      <c r="CD228" s="157">
        <v>0</v>
      </c>
      <c r="CE228" s="157">
        <v>0</v>
      </c>
      <c r="CF228" s="157">
        <v>0</v>
      </c>
      <c r="CG228" s="157">
        <v>0</v>
      </c>
      <c r="CH228" s="157">
        <v>0</v>
      </c>
      <c r="CI228" s="157">
        <v>0</v>
      </c>
      <c r="CJ228" s="157">
        <v>0</v>
      </c>
      <c r="CK228" s="157">
        <v>0</v>
      </c>
      <c r="CL228" s="157">
        <v>0</v>
      </c>
      <c r="CM228" s="157">
        <v>0</v>
      </c>
      <c r="CN228" s="157">
        <v>0</v>
      </c>
      <c r="CO228" s="157">
        <v>0</v>
      </c>
      <c r="CP228" s="157">
        <v>0</v>
      </c>
      <c r="CQ228" s="157">
        <v>0</v>
      </c>
      <c r="CR228" s="157">
        <v>0</v>
      </c>
      <c r="CS228" s="157">
        <v>0</v>
      </c>
      <c r="CT228" s="157">
        <v>0</v>
      </c>
      <c r="CU228" s="157">
        <v>0</v>
      </c>
      <c r="CV228" s="157">
        <v>0</v>
      </c>
      <c r="CW228" s="157">
        <v>0</v>
      </c>
      <c r="CX228" s="157">
        <v>0</v>
      </c>
      <c r="CY228" s="157">
        <v>0</v>
      </c>
      <c r="CZ228" s="157">
        <v>0</v>
      </c>
      <c r="DA228" s="157">
        <v>0</v>
      </c>
      <c r="DB228" s="157">
        <v>0</v>
      </c>
      <c r="DC228" s="157">
        <v>0</v>
      </c>
      <c r="DD228" s="157">
        <v>0</v>
      </c>
      <c r="DE228" s="157">
        <v>0</v>
      </c>
      <c r="DF228" s="157">
        <v>0</v>
      </c>
      <c r="DG228" s="157">
        <v>0</v>
      </c>
      <c r="DH228" s="157">
        <v>0</v>
      </c>
      <c r="DI228" s="157">
        <v>0</v>
      </c>
      <c r="DJ228" s="157">
        <v>0</v>
      </c>
      <c r="DK228" s="157">
        <v>0</v>
      </c>
      <c r="DL228" s="157">
        <v>0</v>
      </c>
      <c r="DM228" s="157">
        <v>0</v>
      </c>
      <c r="DN228" s="157">
        <v>0</v>
      </c>
      <c r="DO228" s="157">
        <v>0</v>
      </c>
      <c r="DP228" s="157">
        <v>0</v>
      </c>
      <c r="DQ228" s="157">
        <v>0</v>
      </c>
      <c r="DR228" s="157">
        <v>0</v>
      </c>
      <c r="DS228" s="157">
        <v>0</v>
      </c>
      <c r="DT228" s="157">
        <v>0</v>
      </c>
      <c r="DU228" s="157">
        <v>0</v>
      </c>
      <c r="DV228" s="157">
        <v>0</v>
      </c>
      <c r="DW228" s="157">
        <v>0</v>
      </c>
      <c r="DX228" s="157">
        <v>0</v>
      </c>
      <c r="DY228" s="157">
        <v>0</v>
      </c>
      <c r="DZ228" s="157">
        <v>0</v>
      </c>
      <c r="EA228" s="157">
        <v>0</v>
      </c>
      <c r="EB228" s="157">
        <v>0</v>
      </c>
      <c r="EC228" s="157">
        <v>0</v>
      </c>
      <c r="ED228" s="157">
        <v>0</v>
      </c>
      <c r="EE228" s="157">
        <v>0</v>
      </c>
      <c r="EF228" s="157">
        <v>0</v>
      </c>
      <c r="EG228" s="157">
        <v>0</v>
      </c>
      <c r="EH228" s="157">
        <v>0</v>
      </c>
      <c r="EI228" s="157">
        <v>0</v>
      </c>
      <c r="EJ228" s="157">
        <v>0</v>
      </c>
      <c r="EK228" s="157">
        <v>0</v>
      </c>
      <c r="EL228" s="157">
        <v>0</v>
      </c>
      <c r="EM228" s="157">
        <v>0</v>
      </c>
      <c r="EN228" s="157">
        <v>0</v>
      </c>
      <c r="EO228" s="157">
        <v>0</v>
      </c>
      <c r="EP228" s="157">
        <v>2.2954E-4</v>
      </c>
      <c r="EQ228" s="157">
        <v>0</v>
      </c>
      <c r="ER228" s="157">
        <v>0</v>
      </c>
      <c r="ES228" s="157">
        <v>0</v>
      </c>
      <c r="ET228" s="157">
        <v>0</v>
      </c>
      <c r="EU228" s="157">
        <v>0</v>
      </c>
      <c r="EV228" s="157">
        <v>0</v>
      </c>
      <c r="EW228" s="157">
        <v>0</v>
      </c>
      <c r="EX228" s="157">
        <v>0</v>
      </c>
      <c r="EY228" s="157">
        <v>0</v>
      </c>
      <c r="EZ228" s="157">
        <v>0</v>
      </c>
      <c r="FA228" s="157">
        <v>0</v>
      </c>
      <c r="FB228" s="157">
        <v>0</v>
      </c>
      <c r="FC228" s="157">
        <v>0</v>
      </c>
      <c r="FD228" s="157">
        <v>0</v>
      </c>
      <c r="FE228" s="157">
        <v>0</v>
      </c>
      <c r="FF228" s="157">
        <v>0</v>
      </c>
      <c r="FG228" s="157">
        <v>0</v>
      </c>
      <c r="FH228" s="157">
        <v>0</v>
      </c>
      <c r="FI228" s="157">
        <v>0</v>
      </c>
      <c r="FJ228" s="157">
        <v>0</v>
      </c>
      <c r="FK228" s="157">
        <v>0</v>
      </c>
      <c r="FL228" s="157">
        <v>0</v>
      </c>
      <c r="FM228" s="157">
        <v>0</v>
      </c>
      <c r="FN228" s="157">
        <v>0</v>
      </c>
      <c r="FO228" s="157">
        <v>0</v>
      </c>
      <c r="FP228" s="157">
        <v>0</v>
      </c>
      <c r="FQ228" s="157">
        <v>0</v>
      </c>
      <c r="FR228" s="157">
        <v>0</v>
      </c>
      <c r="FS228" s="157">
        <v>0</v>
      </c>
      <c r="FT228" s="157">
        <v>0</v>
      </c>
      <c r="FU228" s="157">
        <v>0</v>
      </c>
      <c r="FV228" s="157">
        <v>0</v>
      </c>
      <c r="FW228" s="157">
        <v>0</v>
      </c>
      <c r="FX228" s="157">
        <v>0</v>
      </c>
      <c r="FY228" s="157">
        <v>0</v>
      </c>
      <c r="FZ228" s="157">
        <v>0</v>
      </c>
      <c r="GA228" s="157">
        <v>0</v>
      </c>
      <c r="GB228" s="157">
        <v>0</v>
      </c>
      <c r="GC228" s="157">
        <v>0</v>
      </c>
      <c r="GD228" s="157">
        <v>0</v>
      </c>
      <c r="GE228" s="157">
        <v>0</v>
      </c>
      <c r="GF228" s="157">
        <v>0</v>
      </c>
      <c r="GG228" s="157">
        <v>0</v>
      </c>
      <c r="GH228" s="157">
        <v>0</v>
      </c>
      <c r="GI228" s="157">
        <v>0</v>
      </c>
      <c r="GJ228" s="157">
        <v>1.6162899999999999E-4</v>
      </c>
      <c r="GK228" s="157">
        <v>0</v>
      </c>
      <c r="GL228" s="157">
        <v>0</v>
      </c>
      <c r="GM228" s="157">
        <v>0</v>
      </c>
      <c r="GN228" s="157">
        <v>0</v>
      </c>
      <c r="GO228" s="157">
        <v>0</v>
      </c>
      <c r="GP228" s="157">
        <v>0</v>
      </c>
      <c r="GQ228" s="157">
        <v>0</v>
      </c>
      <c r="GR228" s="157">
        <v>0</v>
      </c>
      <c r="GS228" s="157">
        <v>0</v>
      </c>
      <c r="GT228" s="157">
        <v>0</v>
      </c>
      <c r="GU228" s="157">
        <v>0</v>
      </c>
      <c r="GV228" s="157">
        <v>0</v>
      </c>
      <c r="GW228" s="157">
        <v>0</v>
      </c>
      <c r="GX228" s="157">
        <v>0</v>
      </c>
      <c r="GY228" s="157">
        <v>0</v>
      </c>
      <c r="GZ228" s="157">
        <v>0</v>
      </c>
      <c r="HA228" s="157">
        <v>0</v>
      </c>
    </row>
    <row r="229" spans="1:209" x14ac:dyDescent="0.2">
      <c r="A229" s="157" t="s">
        <v>4038</v>
      </c>
      <c r="B229" s="157">
        <v>0</v>
      </c>
      <c r="C229" s="157">
        <v>0</v>
      </c>
      <c r="D229" s="157">
        <v>0</v>
      </c>
      <c r="E229" s="157">
        <v>0</v>
      </c>
      <c r="F229" s="157">
        <v>0</v>
      </c>
      <c r="G229" s="157">
        <v>0</v>
      </c>
      <c r="H229" s="157">
        <v>0</v>
      </c>
      <c r="I229" s="157">
        <v>0</v>
      </c>
      <c r="J229" s="157">
        <v>0</v>
      </c>
      <c r="K229" s="157">
        <v>0</v>
      </c>
      <c r="L229" s="157">
        <v>0</v>
      </c>
      <c r="M229" s="157">
        <v>0</v>
      </c>
      <c r="N229" s="157">
        <v>0</v>
      </c>
      <c r="O229" s="157">
        <v>0</v>
      </c>
      <c r="P229" s="157">
        <v>0</v>
      </c>
      <c r="Q229" s="157">
        <v>0</v>
      </c>
      <c r="R229" s="157">
        <v>0</v>
      </c>
      <c r="S229" s="157">
        <v>0</v>
      </c>
      <c r="T229" s="157">
        <v>0</v>
      </c>
      <c r="U229" s="157">
        <v>0</v>
      </c>
      <c r="V229" s="157">
        <v>0</v>
      </c>
      <c r="W229" s="157">
        <v>0</v>
      </c>
      <c r="X229" s="157">
        <v>0</v>
      </c>
      <c r="Y229" s="157">
        <v>0</v>
      </c>
      <c r="Z229" s="157">
        <v>0</v>
      </c>
      <c r="AA229" s="157">
        <v>0</v>
      </c>
      <c r="AB229" s="157">
        <v>0</v>
      </c>
      <c r="AC229" s="157">
        <v>0</v>
      </c>
      <c r="AD229" s="157">
        <v>0</v>
      </c>
      <c r="AE229" s="157">
        <v>0</v>
      </c>
      <c r="AF229" s="157">
        <v>0</v>
      </c>
      <c r="AG229" s="157">
        <v>0</v>
      </c>
      <c r="AH229" s="157">
        <v>0</v>
      </c>
      <c r="AI229" s="192">
        <v>3.8699999999999999E-5</v>
      </c>
      <c r="AJ229" s="157">
        <v>0</v>
      </c>
      <c r="AK229" s="157">
        <v>0</v>
      </c>
      <c r="AL229" s="157">
        <v>1.811179E-3</v>
      </c>
      <c r="AM229" s="157">
        <v>0</v>
      </c>
      <c r="AN229" s="157">
        <v>0</v>
      </c>
      <c r="AO229" s="157">
        <v>0</v>
      </c>
      <c r="AP229" s="157">
        <v>0</v>
      </c>
      <c r="AQ229" s="157">
        <v>0</v>
      </c>
      <c r="AR229" s="157">
        <v>0</v>
      </c>
      <c r="AS229" s="157">
        <v>0</v>
      </c>
      <c r="AT229" s="157">
        <v>0</v>
      </c>
      <c r="AU229" s="157">
        <v>0</v>
      </c>
      <c r="AV229" s="192">
        <v>4.8999999999999998E-5</v>
      </c>
      <c r="AW229" s="157">
        <v>0</v>
      </c>
      <c r="AX229" s="157">
        <v>0</v>
      </c>
      <c r="AY229" s="157">
        <v>0</v>
      </c>
      <c r="AZ229" s="157">
        <v>0</v>
      </c>
      <c r="BA229" s="157">
        <v>0</v>
      </c>
      <c r="BB229" s="157">
        <v>0</v>
      </c>
      <c r="BC229" s="157">
        <v>0</v>
      </c>
      <c r="BD229" s="157">
        <v>0</v>
      </c>
      <c r="BE229" s="157">
        <v>0</v>
      </c>
      <c r="BF229" s="157">
        <v>0</v>
      </c>
      <c r="BG229" s="157">
        <v>0</v>
      </c>
      <c r="BH229" s="157">
        <v>0</v>
      </c>
      <c r="BI229" s="157">
        <v>0</v>
      </c>
      <c r="BJ229" s="157">
        <v>0</v>
      </c>
      <c r="BK229" s="157">
        <v>0</v>
      </c>
      <c r="BL229" s="157">
        <v>0</v>
      </c>
      <c r="BM229" s="157">
        <v>0</v>
      </c>
      <c r="BN229" s="157">
        <v>0</v>
      </c>
      <c r="BO229" s="157">
        <v>0</v>
      </c>
      <c r="BP229" s="157">
        <v>0</v>
      </c>
      <c r="BQ229" s="157">
        <v>0</v>
      </c>
      <c r="BR229" s="192">
        <v>1.06E-5</v>
      </c>
      <c r="BS229" s="157">
        <v>0</v>
      </c>
      <c r="BT229" s="157">
        <v>0</v>
      </c>
      <c r="BU229" s="157">
        <v>0</v>
      </c>
      <c r="BV229" s="157">
        <v>0</v>
      </c>
      <c r="BW229" s="192">
        <v>7.1699999999999995E-5</v>
      </c>
      <c r="BX229" s="157">
        <v>0</v>
      </c>
      <c r="BY229" s="157">
        <v>0</v>
      </c>
      <c r="BZ229" s="157">
        <v>0</v>
      </c>
      <c r="CA229" s="157">
        <v>0</v>
      </c>
      <c r="CB229" s="157">
        <v>0</v>
      </c>
      <c r="CC229" s="157">
        <v>0</v>
      </c>
      <c r="CD229" s="157">
        <v>0</v>
      </c>
      <c r="CE229" s="192">
        <v>9.3399999999999993E-5</v>
      </c>
      <c r="CF229" s="157">
        <v>0</v>
      </c>
      <c r="CG229" s="157">
        <v>0</v>
      </c>
      <c r="CH229" s="157">
        <v>0</v>
      </c>
      <c r="CI229" s="157">
        <v>2.0746499999999999E-4</v>
      </c>
      <c r="CJ229" s="157">
        <v>4.8726230000000004E-3</v>
      </c>
      <c r="CK229" s="157">
        <v>5.246166E-3</v>
      </c>
      <c r="CL229" s="157">
        <v>5.5389999999999997E-4</v>
      </c>
      <c r="CM229" s="157">
        <v>0</v>
      </c>
      <c r="CN229" s="157">
        <v>0</v>
      </c>
      <c r="CO229" s="157">
        <v>0</v>
      </c>
      <c r="CP229" s="157">
        <v>0</v>
      </c>
      <c r="CQ229" s="157">
        <v>0</v>
      </c>
      <c r="CR229" s="157">
        <v>0</v>
      </c>
      <c r="CS229" s="157">
        <v>0</v>
      </c>
      <c r="CT229" s="157">
        <v>0</v>
      </c>
      <c r="CU229" s="157">
        <v>0</v>
      </c>
      <c r="CV229" s="157">
        <v>0</v>
      </c>
      <c r="CW229" s="157">
        <v>0</v>
      </c>
      <c r="CX229" s="157">
        <v>0</v>
      </c>
      <c r="CY229" s="157">
        <v>0</v>
      </c>
      <c r="CZ229" s="157">
        <v>0</v>
      </c>
      <c r="DA229" s="157">
        <v>0</v>
      </c>
      <c r="DB229" s="157">
        <v>0</v>
      </c>
      <c r="DC229" s="157">
        <v>0</v>
      </c>
      <c r="DD229" s="157">
        <v>0</v>
      </c>
      <c r="DE229" s="157">
        <v>0</v>
      </c>
      <c r="DF229" s="157">
        <v>1.745922E-3</v>
      </c>
      <c r="DG229" s="157">
        <v>1.1764709999999999E-3</v>
      </c>
      <c r="DH229" s="157">
        <v>2.5651409999999999E-3</v>
      </c>
      <c r="DI229" s="157">
        <v>6.211055E-3</v>
      </c>
      <c r="DJ229" s="157">
        <v>0</v>
      </c>
      <c r="DK229" s="157">
        <v>0</v>
      </c>
      <c r="DL229" s="157">
        <v>0</v>
      </c>
      <c r="DM229" s="157">
        <v>0</v>
      </c>
      <c r="DN229" s="157">
        <v>0</v>
      </c>
      <c r="DO229" s="157">
        <v>0</v>
      </c>
      <c r="DP229" s="157">
        <v>0</v>
      </c>
      <c r="DQ229" s="157">
        <v>0</v>
      </c>
      <c r="DR229" s="157">
        <v>0</v>
      </c>
      <c r="DS229" s="157">
        <v>0</v>
      </c>
      <c r="DT229" s="157">
        <v>0</v>
      </c>
      <c r="DU229" s="157">
        <v>0</v>
      </c>
      <c r="DV229" s="157">
        <v>0</v>
      </c>
      <c r="DW229" s="157">
        <v>0</v>
      </c>
      <c r="DX229" s="157">
        <v>0</v>
      </c>
      <c r="DY229" s="157">
        <v>0</v>
      </c>
      <c r="DZ229" s="157">
        <v>0</v>
      </c>
      <c r="EA229" s="157">
        <v>0</v>
      </c>
      <c r="EB229" s="157">
        <v>0</v>
      </c>
      <c r="EC229" s="157">
        <v>2.9241400000000001E-4</v>
      </c>
      <c r="ED229" s="157">
        <v>0</v>
      </c>
      <c r="EE229" s="157">
        <v>0</v>
      </c>
      <c r="EF229" s="157">
        <v>0</v>
      </c>
      <c r="EG229" s="157">
        <v>0</v>
      </c>
      <c r="EH229" s="157">
        <v>0</v>
      </c>
      <c r="EI229" s="157">
        <v>0</v>
      </c>
      <c r="EJ229" s="157">
        <v>0</v>
      </c>
      <c r="EK229" s="157">
        <v>0</v>
      </c>
      <c r="EL229" s="157">
        <v>0</v>
      </c>
      <c r="EM229" s="157">
        <v>0</v>
      </c>
      <c r="EN229" s="157">
        <v>0</v>
      </c>
      <c r="EO229" s="157">
        <v>0</v>
      </c>
      <c r="EP229" s="157">
        <v>0</v>
      </c>
      <c r="EQ229" s="157">
        <v>0</v>
      </c>
      <c r="ER229" s="157">
        <v>0</v>
      </c>
      <c r="ES229" s="192">
        <v>4.57E-5</v>
      </c>
      <c r="ET229" s="157">
        <v>0</v>
      </c>
      <c r="EU229" s="192">
        <v>7.4400000000000006E-5</v>
      </c>
      <c r="EV229" s="157">
        <v>0</v>
      </c>
      <c r="EW229" s="157">
        <v>0</v>
      </c>
      <c r="EX229" s="157">
        <v>0</v>
      </c>
      <c r="EY229" s="157">
        <v>0</v>
      </c>
      <c r="EZ229" s="157">
        <v>0</v>
      </c>
      <c r="FA229" s="157">
        <v>0</v>
      </c>
      <c r="FB229" s="157">
        <v>0</v>
      </c>
      <c r="FC229" s="157">
        <v>0</v>
      </c>
      <c r="FD229" s="192">
        <v>5.0099999999999998E-5</v>
      </c>
      <c r="FE229" s="157">
        <v>0</v>
      </c>
      <c r="FF229" s="157">
        <v>0</v>
      </c>
      <c r="FG229" s="157">
        <v>0</v>
      </c>
      <c r="FH229" s="157">
        <v>0</v>
      </c>
      <c r="FI229" s="157">
        <v>0</v>
      </c>
      <c r="FJ229" s="157">
        <v>0</v>
      </c>
      <c r="FK229" s="157">
        <v>0</v>
      </c>
      <c r="FL229" s="157">
        <v>0</v>
      </c>
      <c r="FM229" s="157">
        <v>0</v>
      </c>
      <c r="FN229" s="157">
        <v>0</v>
      </c>
      <c r="FO229" s="157">
        <v>0</v>
      </c>
      <c r="FP229" s="157">
        <v>0</v>
      </c>
      <c r="FQ229" s="192">
        <v>3.1300000000000002E-5</v>
      </c>
      <c r="FR229" s="157">
        <v>0</v>
      </c>
      <c r="FS229" s="157">
        <v>0</v>
      </c>
      <c r="FT229" s="157">
        <v>0</v>
      </c>
      <c r="FU229" s="157">
        <v>0</v>
      </c>
      <c r="FV229" s="157">
        <v>0</v>
      </c>
      <c r="FW229" s="157">
        <v>0</v>
      </c>
      <c r="FX229" s="157">
        <v>0</v>
      </c>
      <c r="FY229" s="157">
        <v>0</v>
      </c>
      <c r="FZ229" s="157">
        <v>1.3554420000000001E-3</v>
      </c>
      <c r="GA229" s="157">
        <v>0</v>
      </c>
      <c r="GB229" s="157">
        <v>0</v>
      </c>
      <c r="GC229" s="157">
        <v>0</v>
      </c>
      <c r="GD229" s="192">
        <v>7.36E-5</v>
      </c>
      <c r="GE229" s="192">
        <v>2.26E-5</v>
      </c>
      <c r="GF229" s="157">
        <v>0</v>
      </c>
      <c r="GG229" s="157">
        <v>0</v>
      </c>
      <c r="GH229" s="157">
        <v>0</v>
      </c>
      <c r="GI229" s="157">
        <v>0</v>
      </c>
      <c r="GJ229" s="157">
        <v>0</v>
      </c>
      <c r="GK229" s="157">
        <v>0</v>
      </c>
      <c r="GL229" s="157">
        <v>0</v>
      </c>
      <c r="GM229" s="157">
        <v>3.4555600000000001E-4</v>
      </c>
      <c r="GN229" s="157">
        <v>0</v>
      </c>
      <c r="GO229" s="157">
        <v>0</v>
      </c>
      <c r="GP229" s="157">
        <v>0</v>
      </c>
      <c r="GQ229" s="192">
        <v>2.0599999999999999E-5</v>
      </c>
      <c r="GR229" s="157">
        <v>0</v>
      </c>
      <c r="GS229" s="157">
        <v>0</v>
      </c>
      <c r="GT229" s="157">
        <v>0</v>
      </c>
      <c r="GU229" s="157">
        <v>0</v>
      </c>
      <c r="GV229" s="157">
        <v>0</v>
      </c>
      <c r="GW229" s="157">
        <v>0</v>
      </c>
      <c r="GX229" s="157">
        <v>0</v>
      </c>
      <c r="GY229" s="157">
        <v>0</v>
      </c>
      <c r="GZ229" s="157">
        <v>0</v>
      </c>
      <c r="HA229" s="157">
        <v>0</v>
      </c>
    </row>
    <row r="230" spans="1:209" x14ac:dyDescent="0.2">
      <c r="A230" s="157" t="s">
        <v>4039</v>
      </c>
      <c r="B230" s="157">
        <v>1.34268E-4</v>
      </c>
      <c r="C230" s="157">
        <v>1.03331E-4</v>
      </c>
      <c r="D230" s="192">
        <v>6.1400000000000002E-5</v>
      </c>
      <c r="E230" s="157">
        <v>2.7968099999999999E-4</v>
      </c>
      <c r="F230" s="157">
        <v>2.36739E-4</v>
      </c>
      <c r="G230" s="157">
        <v>0</v>
      </c>
      <c r="H230" s="157">
        <v>0</v>
      </c>
      <c r="I230" s="157">
        <v>0</v>
      </c>
      <c r="J230" s="157">
        <v>0</v>
      </c>
      <c r="K230" s="157">
        <v>0</v>
      </c>
      <c r="L230" s="157">
        <v>0</v>
      </c>
      <c r="M230" s="157">
        <v>0</v>
      </c>
      <c r="N230" s="157">
        <v>0</v>
      </c>
      <c r="O230" s="157">
        <v>0</v>
      </c>
      <c r="P230" s="157">
        <v>0</v>
      </c>
      <c r="Q230" s="192">
        <v>3.1600000000000002E-5</v>
      </c>
      <c r="R230" s="157">
        <v>0</v>
      </c>
      <c r="S230" s="157">
        <v>0</v>
      </c>
      <c r="T230" s="157">
        <v>0</v>
      </c>
      <c r="U230" s="157">
        <v>0</v>
      </c>
      <c r="V230" s="157">
        <v>0</v>
      </c>
      <c r="W230" s="157">
        <v>0</v>
      </c>
      <c r="X230" s="157">
        <v>0</v>
      </c>
      <c r="Y230" s="192">
        <v>2.0000000000000002E-5</v>
      </c>
      <c r="Z230" s="157">
        <v>0</v>
      </c>
      <c r="AA230" s="157">
        <v>0</v>
      </c>
      <c r="AB230" s="157">
        <v>0</v>
      </c>
      <c r="AC230" s="157">
        <v>0</v>
      </c>
      <c r="AD230" s="157">
        <v>0</v>
      </c>
      <c r="AE230" s="157">
        <v>1.5295799999999999E-4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0</v>
      </c>
      <c r="AN230" s="157">
        <v>0</v>
      </c>
      <c r="AO230" s="157">
        <v>0</v>
      </c>
      <c r="AP230" s="157">
        <v>0</v>
      </c>
      <c r="AQ230" s="157">
        <v>0</v>
      </c>
      <c r="AR230" s="157">
        <v>0</v>
      </c>
      <c r="AS230" s="157">
        <v>0</v>
      </c>
      <c r="AT230" s="157">
        <v>0</v>
      </c>
      <c r="AU230" s="157">
        <v>0</v>
      </c>
      <c r="AV230" s="157">
        <v>0</v>
      </c>
      <c r="AW230" s="157">
        <v>0</v>
      </c>
      <c r="AX230" s="157">
        <v>0</v>
      </c>
      <c r="AY230" s="157">
        <v>0</v>
      </c>
      <c r="AZ230" s="157">
        <v>0</v>
      </c>
      <c r="BA230" s="157">
        <v>0</v>
      </c>
      <c r="BB230" s="157">
        <v>0</v>
      </c>
      <c r="BC230" s="157">
        <v>0</v>
      </c>
      <c r="BD230" s="157">
        <v>0</v>
      </c>
      <c r="BE230" s="157">
        <v>0</v>
      </c>
      <c r="BF230" s="157">
        <v>0</v>
      </c>
      <c r="BG230" s="157">
        <v>0</v>
      </c>
      <c r="BH230" s="157">
        <v>0</v>
      </c>
      <c r="BI230" s="157">
        <v>0</v>
      </c>
      <c r="BJ230" s="157">
        <v>0</v>
      </c>
      <c r="BK230" s="157">
        <v>0</v>
      </c>
      <c r="BL230" s="157">
        <v>0</v>
      </c>
      <c r="BM230" s="157">
        <v>0</v>
      </c>
      <c r="BN230" s="157">
        <v>0</v>
      </c>
      <c r="BO230" s="157">
        <v>0</v>
      </c>
      <c r="BP230" s="157">
        <v>0</v>
      </c>
      <c r="BQ230" s="157">
        <v>0</v>
      </c>
      <c r="BR230" s="157">
        <v>0</v>
      </c>
      <c r="BS230" s="157">
        <v>0</v>
      </c>
      <c r="BT230" s="157">
        <v>0</v>
      </c>
      <c r="BU230" s="157">
        <v>0</v>
      </c>
      <c r="BV230" s="157">
        <v>0</v>
      </c>
      <c r="BW230" s="157">
        <v>0</v>
      </c>
      <c r="BX230" s="157">
        <v>0</v>
      </c>
      <c r="BY230" s="157">
        <v>0</v>
      </c>
      <c r="BZ230" s="157">
        <v>0</v>
      </c>
      <c r="CA230" s="157">
        <v>0</v>
      </c>
      <c r="CB230" s="157">
        <v>0</v>
      </c>
      <c r="CC230" s="157">
        <v>0</v>
      </c>
      <c r="CD230" s="157">
        <v>0</v>
      </c>
      <c r="CE230" s="157">
        <v>0</v>
      </c>
      <c r="CF230" s="157">
        <v>0</v>
      </c>
      <c r="CG230" s="157">
        <v>0</v>
      </c>
      <c r="CH230" s="157">
        <v>0</v>
      </c>
      <c r="CI230" s="157">
        <v>0</v>
      </c>
      <c r="CJ230" s="157">
        <v>0</v>
      </c>
      <c r="CK230" s="157">
        <v>0</v>
      </c>
      <c r="CL230" s="157">
        <v>0</v>
      </c>
      <c r="CM230" s="157">
        <v>0</v>
      </c>
      <c r="CN230" s="157">
        <v>0</v>
      </c>
      <c r="CO230" s="157">
        <v>0</v>
      </c>
      <c r="CP230" s="157">
        <v>0</v>
      </c>
      <c r="CQ230" s="157">
        <v>0</v>
      </c>
      <c r="CR230" s="157">
        <v>0</v>
      </c>
      <c r="CS230" s="157">
        <v>0</v>
      </c>
      <c r="CT230" s="157">
        <v>0</v>
      </c>
      <c r="CU230" s="192">
        <v>3.9900000000000001E-5</v>
      </c>
      <c r="CV230" s="157">
        <v>0</v>
      </c>
      <c r="CW230" s="157">
        <v>0</v>
      </c>
      <c r="CX230" s="157">
        <v>0</v>
      </c>
      <c r="CY230" s="157">
        <v>0</v>
      </c>
      <c r="CZ230" s="157">
        <v>0</v>
      </c>
      <c r="DA230" s="157">
        <v>0</v>
      </c>
      <c r="DB230" s="157">
        <v>0</v>
      </c>
      <c r="DC230" s="157">
        <v>0</v>
      </c>
      <c r="DD230" s="157">
        <v>0</v>
      </c>
      <c r="DE230" s="157">
        <v>0</v>
      </c>
      <c r="DF230" s="157">
        <v>0</v>
      </c>
      <c r="DG230" s="157">
        <v>0</v>
      </c>
      <c r="DH230" s="157">
        <v>0</v>
      </c>
      <c r="DI230" s="157">
        <v>0</v>
      </c>
      <c r="DJ230" s="157">
        <v>0</v>
      </c>
      <c r="DK230" s="157">
        <v>0</v>
      </c>
      <c r="DL230" s="157">
        <v>0</v>
      </c>
      <c r="DM230" s="157">
        <v>0</v>
      </c>
      <c r="DN230" s="157">
        <v>0</v>
      </c>
      <c r="DO230" s="157">
        <v>0</v>
      </c>
      <c r="DP230" s="157">
        <v>0</v>
      </c>
      <c r="DQ230" s="157">
        <v>0</v>
      </c>
      <c r="DR230" s="157">
        <v>1.6319199999999999E-4</v>
      </c>
      <c r="DS230" s="157">
        <v>0</v>
      </c>
      <c r="DT230" s="157">
        <v>0</v>
      </c>
      <c r="DU230" s="157">
        <v>0</v>
      </c>
      <c r="DV230" s="157">
        <v>0</v>
      </c>
      <c r="DW230" s="157">
        <v>0</v>
      </c>
      <c r="DX230" s="157">
        <v>0</v>
      </c>
      <c r="DY230" s="157">
        <v>0</v>
      </c>
      <c r="DZ230" s="157">
        <v>0</v>
      </c>
      <c r="EA230" s="157">
        <v>0</v>
      </c>
      <c r="EB230" s="157">
        <v>0</v>
      </c>
      <c r="EC230" s="157">
        <v>0</v>
      </c>
      <c r="ED230" s="157">
        <v>0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1.4885399999999999E-4</v>
      </c>
      <c r="EV230" s="157">
        <v>0</v>
      </c>
      <c r="EW230" s="192">
        <v>1.8199999999999999E-5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92">
        <v>4.74E-5</v>
      </c>
      <c r="FI230" s="157">
        <v>0</v>
      </c>
      <c r="FJ230" s="157">
        <v>0</v>
      </c>
      <c r="FK230" s="192">
        <v>9.2399999999999996E-5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0</v>
      </c>
      <c r="FY230" s="157">
        <v>0</v>
      </c>
      <c r="FZ230" s="157">
        <v>0</v>
      </c>
      <c r="GA230" s="157">
        <v>0</v>
      </c>
      <c r="GB230" s="157">
        <v>2.9495999999999998E-4</v>
      </c>
      <c r="GC230" s="157">
        <v>0</v>
      </c>
      <c r="GD230" s="157">
        <v>0</v>
      </c>
      <c r="GE230" s="157">
        <v>0</v>
      </c>
      <c r="GF230" s="157">
        <v>0</v>
      </c>
      <c r="GG230" s="157">
        <v>0</v>
      </c>
      <c r="GH230" s="157">
        <v>0</v>
      </c>
      <c r="GI230" s="157">
        <v>0</v>
      </c>
      <c r="GJ230" s="157">
        <v>0</v>
      </c>
      <c r="GK230" s="157">
        <v>0</v>
      </c>
      <c r="GL230" s="157">
        <v>0</v>
      </c>
      <c r="GM230" s="157">
        <v>0</v>
      </c>
      <c r="GN230" s="157">
        <v>0</v>
      </c>
      <c r="GO230" s="157">
        <v>0</v>
      </c>
      <c r="GP230" s="157">
        <v>0</v>
      </c>
      <c r="GQ230" s="157">
        <v>0</v>
      </c>
      <c r="GR230" s="157">
        <v>0</v>
      </c>
      <c r="GS230" s="157">
        <v>0</v>
      </c>
      <c r="GT230" s="157">
        <v>0</v>
      </c>
      <c r="GU230" s="157">
        <v>0</v>
      </c>
      <c r="GV230" s="157">
        <v>0</v>
      </c>
      <c r="GW230" s="157">
        <v>0</v>
      </c>
      <c r="GX230" s="157">
        <v>0</v>
      </c>
      <c r="GY230" s="157">
        <v>0</v>
      </c>
      <c r="GZ230" s="157">
        <v>0</v>
      </c>
      <c r="HA230" s="157">
        <v>0</v>
      </c>
    </row>
    <row r="231" spans="1:209" x14ac:dyDescent="0.2">
      <c r="A231" s="157" t="s">
        <v>4040</v>
      </c>
      <c r="B231" s="157">
        <v>2.6853599999999999E-4</v>
      </c>
      <c r="C231" s="157">
        <v>1.9518000000000001E-4</v>
      </c>
      <c r="D231" s="157">
        <v>3.1198700000000001E-4</v>
      </c>
      <c r="E231" s="157">
        <v>1.1653400000000001E-4</v>
      </c>
      <c r="F231" s="157">
        <v>2.36739E-4</v>
      </c>
      <c r="G231" s="157">
        <v>0</v>
      </c>
      <c r="H231" s="157">
        <v>9.2023569999999996E-3</v>
      </c>
      <c r="I231" s="192">
        <v>1.31E-5</v>
      </c>
      <c r="J231" s="157">
        <v>0</v>
      </c>
      <c r="K231" s="157">
        <v>5.9479160000000001E-3</v>
      </c>
      <c r="L231" s="157">
        <v>1.4415859E-2</v>
      </c>
      <c r="M231" s="157">
        <v>0</v>
      </c>
      <c r="N231" s="157">
        <v>5.8142480000000002E-3</v>
      </c>
      <c r="O231" s="157">
        <v>0</v>
      </c>
      <c r="P231" s="157">
        <v>0</v>
      </c>
      <c r="Q231" s="157">
        <v>6.2579009999999997E-3</v>
      </c>
      <c r="R231" s="157">
        <v>8.9445440000000005E-3</v>
      </c>
      <c r="S231" s="157">
        <v>3.163571E-3</v>
      </c>
      <c r="T231" s="157">
        <v>1.066822E-3</v>
      </c>
      <c r="U231" s="157">
        <v>8.4923350000000002E-3</v>
      </c>
      <c r="V231" s="157">
        <v>4.3439430000000003E-3</v>
      </c>
      <c r="W231" s="157">
        <v>0</v>
      </c>
      <c r="X231" s="157">
        <v>0</v>
      </c>
      <c r="Y231" s="157">
        <v>3.6008600000000002E-4</v>
      </c>
      <c r="Z231" s="157">
        <v>0</v>
      </c>
      <c r="AA231" s="157">
        <v>1.8434543000000001E-2</v>
      </c>
      <c r="AB231" s="192">
        <v>2.0000000000000002E-5</v>
      </c>
      <c r="AC231" s="157">
        <v>5.5971600000000003E-4</v>
      </c>
      <c r="AD231" s="157">
        <v>1.6186946000000001E-2</v>
      </c>
      <c r="AE231" s="192">
        <v>6.9499999999999995E-5</v>
      </c>
      <c r="AF231" s="192">
        <v>1.5E-5</v>
      </c>
      <c r="AG231" s="157">
        <v>2.0502751999999999E-2</v>
      </c>
      <c r="AH231" s="157">
        <v>2.2097499999999999E-4</v>
      </c>
      <c r="AI231" s="157">
        <v>1.8952579999999999E-3</v>
      </c>
      <c r="AJ231" s="157">
        <v>9.1629080000000009E-3</v>
      </c>
      <c r="AK231" s="157">
        <v>0</v>
      </c>
      <c r="AL231" s="157">
        <v>1.2615800999999999E-2</v>
      </c>
      <c r="AM231" s="157">
        <v>0</v>
      </c>
      <c r="AN231" s="192">
        <v>1.6500000000000001E-5</v>
      </c>
      <c r="AO231" s="157">
        <v>0</v>
      </c>
      <c r="AP231" s="157">
        <v>0</v>
      </c>
      <c r="AQ231" s="157">
        <v>0</v>
      </c>
      <c r="AR231" s="157">
        <v>0</v>
      </c>
      <c r="AS231" s="157">
        <v>1.7078836E-2</v>
      </c>
      <c r="AT231" s="157">
        <v>6.5718419999999996E-3</v>
      </c>
      <c r="AU231" s="157">
        <v>1.2159934000000001E-2</v>
      </c>
      <c r="AV231" s="157">
        <v>1.0623715000000001E-2</v>
      </c>
      <c r="AW231" s="157">
        <v>1.8155088E-2</v>
      </c>
      <c r="AX231" s="157">
        <v>2.7129860000000001E-3</v>
      </c>
      <c r="AY231" s="157">
        <v>6.431216E-3</v>
      </c>
      <c r="AZ231" s="157">
        <v>0</v>
      </c>
      <c r="BA231" s="157">
        <v>0</v>
      </c>
      <c r="BB231" s="157">
        <v>0</v>
      </c>
      <c r="BC231" s="157">
        <v>1.901827E-3</v>
      </c>
      <c r="BD231" s="157">
        <v>2.8836560000000001E-3</v>
      </c>
      <c r="BE231" s="157">
        <v>2.4257761999999999E-2</v>
      </c>
      <c r="BF231" s="157">
        <v>0</v>
      </c>
      <c r="BG231" s="157">
        <v>2.8301506000000001E-2</v>
      </c>
      <c r="BH231" s="157">
        <v>1.3511387E-2</v>
      </c>
      <c r="BI231" s="157">
        <v>1.4195925E-2</v>
      </c>
      <c r="BJ231" s="157">
        <v>3.8674550000000001E-3</v>
      </c>
      <c r="BK231" s="157">
        <v>1.3088780000000001E-3</v>
      </c>
      <c r="BL231" s="157">
        <v>1.187538E-2</v>
      </c>
      <c r="BM231" s="157">
        <v>2.1885522000000001E-2</v>
      </c>
      <c r="BN231" s="157">
        <v>2.1053997000000001E-2</v>
      </c>
      <c r="BO231" s="157">
        <v>1.3790956E-2</v>
      </c>
      <c r="BP231" s="157">
        <v>1.4997735999999999E-2</v>
      </c>
      <c r="BQ231" s="157">
        <v>2.3196029999999999E-2</v>
      </c>
      <c r="BR231" s="157">
        <v>1.2367999999999999E-3</v>
      </c>
      <c r="BS231" s="157">
        <v>1.3198142E-2</v>
      </c>
      <c r="BT231" s="157">
        <v>9.9583139999999994E-3</v>
      </c>
      <c r="BU231" s="157">
        <v>3.0959891999999999E-2</v>
      </c>
      <c r="BV231" s="157">
        <v>2.566418E-3</v>
      </c>
      <c r="BW231" s="157">
        <v>5.462064E-3</v>
      </c>
      <c r="BX231" s="157">
        <v>2.0369530000000002E-3</v>
      </c>
      <c r="BY231" s="157">
        <v>2.51845E-4</v>
      </c>
      <c r="BZ231" s="157">
        <v>7.4271199999999997E-4</v>
      </c>
      <c r="CA231" s="157">
        <v>2.8222499999999999E-4</v>
      </c>
      <c r="CB231" s="157">
        <v>2.41668E-4</v>
      </c>
      <c r="CC231" s="157">
        <v>1.6302600000000001E-4</v>
      </c>
      <c r="CD231" s="192">
        <v>4.0000000000000003E-5</v>
      </c>
      <c r="CE231" s="157">
        <v>1.5253389999999999E-3</v>
      </c>
      <c r="CF231" s="157">
        <v>3.6000099999999998E-4</v>
      </c>
      <c r="CG231" s="157">
        <v>4.3025679999999997E-3</v>
      </c>
      <c r="CH231" s="157">
        <v>0</v>
      </c>
      <c r="CI231" s="157">
        <v>8.2420170000000008E-3</v>
      </c>
      <c r="CJ231" s="157">
        <v>2.441608E-2</v>
      </c>
      <c r="CK231" s="157">
        <v>1.7756254999999999E-2</v>
      </c>
      <c r="CL231" s="157">
        <v>2.9799819999999999E-3</v>
      </c>
      <c r="CM231" s="157">
        <v>6.39735E-4</v>
      </c>
      <c r="CN231" s="192">
        <v>6.6199999999999996E-5</v>
      </c>
      <c r="CO231" s="192">
        <v>6.2899999999999997E-5</v>
      </c>
      <c r="CP231" s="157">
        <v>0</v>
      </c>
      <c r="CQ231" s="192">
        <v>7.2100000000000004E-5</v>
      </c>
      <c r="CR231" s="157">
        <v>0</v>
      </c>
      <c r="CS231" s="157">
        <v>1.25077E-4</v>
      </c>
      <c r="CT231" s="157">
        <v>1.9039E-4</v>
      </c>
      <c r="CU231" s="157">
        <v>2.7509769999999999E-3</v>
      </c>
      <c r="CV231" s="157">
        <v>9.26092E-4</v>
      </c>
      <c r="CW231" s="157">
        <v>0</v>
      </c>
      <c r="CX231" s="157">
        <v>1.0633535E-2</v>
      </c>
      <c r="CY231" s="157">
        <v>2.76228E-4</v>
      </c>
      <c r="CZ231" s="157">
        <v>2.2191717999999999E-2</v>
      </c>
      <c r="DA231" s="157">
        <v>0</v>
      </c>
      <c r="DB231" s="157">
        <v>0</v>
      </c>
      <c r="DC231" s="192">
        <v>3.0499999999999999E-5</v>
      </c>
      <c r="DD231" s="157">
        <v>8.4117069999999992E-3</v>
      </c>
      <c r="DE231" s="192">
        <v>1.3200000000000001E-5</v>
      </c>
      <c r="DF231" s="157">
        <v>9.1890649999999997E-3</v>
      </c>
      <c r="DG231" s="157">
        <v>8.5294120000000001E-3</v>
      </c>
      <c r="DH231" s="157">
        <v>8.7754830000000006E-3</v>
      </c>
      <c r="DI231" s="157">
        <v>1.8008026E-2</v>
      </c>
      <c r="DJ231" s="157">
        <v>0</v>
      </c>
      <c r="DK231" s="192">
        <v>5.1E-5</v>
      </c>
      <c r="DL231" s="157">
        <v>1.7497524E-2</v>
      </c>
      <c r="DM231" s="157">
        <v>1.1521172999999999E-2</v>
      </c>
      <c r="DN231" s="157">
        <v>0</v>
      </c>
      <c r="DO231" s="157">
        <v>1.6322013999999999E-2</v>
      </c>
      <c r="DP231" s="157">
        <v>1.5567397E-2</v>
      </c>
      <c r="DQ231" s="157">
        <v>0</v>
      </c>
      <c r="DR231" s="157">
        <v>8.771572E-3</v>
      </c>
      <c r="DS231" s="157">
        <v>1.998274E-3</v>
      </c>
      <c r="DT231" s="157">
        <v>5.0389570000000002E-3</v>
      </c>
      <c r="DU231" s="157">
        <v>5.7534999999999997E-4</v>
      </c>
      <c r="DV231" s="157">
        <v>0</v>
      </c>
      <c r="DW231" s="157">
        <v>2.0201317999999999E-2</v>
      </c>
      <c r="DX231" s="157">
        <v>2.3388630000000001E-3</v>
      </c>
      <c r="DY231" s="192">
        <v>8.1000000000000004E-6</v>
      </c>
      <c r="DZ231" s="192">
        <v>6.3299999999999994E-5</v>
      </c>
      <c r="EA231" s="157">
        <v>1.4622560000000001E-3</v>
      </c>
      <c r="EB231" s="157">
        <v>2.1124499999999999E-4</v>
      </c>
      <c r="EC231" s="157">
        <v>1.4657236000000001E-2</v>
      </c>
      <c r="ED231" s="157">
        <v>4.7757370000000004E-3</v>
      </c>
      <c r="EE231" s="157">
        <v>6.7614329999999999E-3</v>
      </c>
      <c r="EF231" s="157">
        <v>0</v>
      </c>
      <c r="EG231" s="157">
        <v>0</v>
      </c>
      <c r="EH231" s="157">
        <v>1.0841076999999999E-2</v>
      </c>
      <c r="EI231" s="157">
        <v>0</v>
      </c>
      <c r="EJ231" s="192">
        <v>3.9900000000000001E-5</v>
      </c>
      <c r="EK231" s="157">
        <v>5.8979699999999998E-4</v>
      </c>
      <c r="EL231" s="157">
        <v>0</v>
      </c>
      <c r="EM231" s="157">
        <v>1.0871141000000001E-2</v>
      </c>
      <c r="EN231" s="157">
        <v>1.2710061999999999E-2</v>
      </c>
      <c r="EO231" s="157">
        <v>0</v>
      </c>
      <c r="EP231" s="192">
        <v>1.77E-5</v>
      </c>
      <c r="EQ231" s="157">
        <v>1.0437336E-2</v>
      </c>
      <c r="ER231" s="157">
        <v>5.7887100000000001E-4</v>
      </c>
      <c r="ES231" s="157">
        <v>1.1009089999999999E-2</v>
      </c>
      <c r="ET231" s="157">
        <v>3.2741749999999998E-3</v>
      </c>
      <c r="EU231" s="157">
        <v>1.1573385E-2</v>
      </c>
      <c r="EV231" s="157">
        <v>1.0468118E-2</v>
      </c>
      <c r="EW231" s="157">
        <v>8.7773609999999991E-3</v>
      </c>
      <c r="EX231" s="157">
        <v>1.0466130000000001E-2</v>
      </c>
      <c r="EY231" s="157">
        <v>1.6097308000000001E-2</v>
      </c>
      <c r="EZ231" s="157">
        <v>1.3388440000000001E-3</v>
      </c>
      <c r="FA231" s="157">
        <v>0</v>
      </c>
      <c r="FB231" s="157">
        <v>0</v>
      </c>
      <c r="FC231" s="157">
        <v>0</v>
      </c>
      <c r="FD231" s="157">
        <v>8.1188760000000006E-3</v>
      </c>
      <c r="FE231" s="157">
        <v>9.3609000000000001E-3</v>
      </c>
      <c r="FF231" s="157">
        <v>1.9329896999999999E-2</v>
      </c>
      <c r="FG231" s="157">
        <v>8.6797260000000005E-3</v>
      </c>
      <c r="FH231" s="157">
        <v>1.9370747000000001E-2</v>
      </c>
      <c r="FI231" s="157">
        <v>6.7004910000000003E-3</v>
      </c>
      <c r="FJ231" s="157">
        <v>0</v>
      </c>
      <c r="FK231" s="157">
        <v>9.7029099999999997E-4</v>
      </c>
      <c r="FL231" s="157">
        <v>2.2474800000000001E-4</v>
      </c>
      <c r="FM231" s="157">
        <v>2.53818E-4</v>
      </c>
      <c r="FN231" s="157">
        <v>0</v>
      </c>
      <c r="FO231" s="157">
        <v>0</v>
      </c>
      <c r="FP231" s="157">
        <v>6.9970370000000002E-3</v>
      </c>
      <c r="FQ231" s="157">
        <v>1.5666599999999999E-4</v>
      </c>
      <c r="FR231" s="192">
        <v>2.9E-5</v>
      </c>
      <c r="FS231" s="157">
        <v>0</v>
      </c>
      <c r="FT231" s="192">
        <v>2.1800000000000001E-5</v>
      </c>
      <c r="FU231" s="157">
        <v>0</v>
      </c>
      <c r="FV231" s="157">
        <v>1.1023840000000001E-3</v>
      </c>
      <c r="FW231" s="192">
        <v>4.9599999999999999E-5</v>
      </c>
      <c r="FX231" s="157">
        <v>3.8382800000000001E-4</v>
      </c>
      <c r="FY231" s="157">
        <v>8.8519600000000007E-3</v>
      </c>
      <c r="FZ231" s="157">
        <v>1.1701982999999999E-2</v>
      </c>
      <c r="GA231" s="157">
        <v>7.1567480000000001E-3</v>
      </c>
      <c r="GB231" s="157">
        <v>1.3146806E-2</v>
      </c>
      <c r="GC231" s="157">
        <v>1.13263E-4</v>
      </c>
      <c r="GD231" s="157">
        <v>1.9874129999999999E-3</v>
      </c>
      <c r="GE231" s="157">
        <v>1.9881159999999998E-3</v>
      </c>
      <c r="GF231" s="157">
        <v>7.8821389999999998E-3</v>
      </c>
      <c r="GG231" s="157">
        <v>1.7011340999999999E-2</v>
      </c>
      <c r="GH231" s="157">
        <v>1.9368539000000001E-2</v>
      </c>
      <c r="GI231" s="157">
        <v>1.1629702E-2</v>
      </c>
      <c r="GJ231" s="157">
        <v>0</v>
      </c>
      <c r="GK231" s="157">
        <v>5.0278010000000001E-3</v>
      </c>
      <c r="GL231" s="192">
        <v>6.6199999999999996E-5</v>
      </c>
      <c r="GM231" s="157">
        <v>4.3002500000000003E-3</v>
      </c>
      <c r="GN231" s="157">
        <v>1.210556E-2</v>
      </c>
      <c r="GO231" s="157">
        <v>3.9955249999999998E-3</v>
      </c>
      <c r="GP231" s="192">
        <v>7.1299999999999998E-5</v>
      </c>
      <c r="GQ231" s="157">
        <v>1.1311053999999999E-2</v>
      </c>
      <c r="GR231" s="192">
        <v>5.3000000000000001E-5</v>
      </c>
      <c r="GS231" s="157">
        <v>1.8271499999999999E-4</v>
      </c>
      <c r="GT231" s="157">
        <v>1.2987013E-2</v>
      </c>
      <c r="GU231" s="157">
        <v>0</v>
      </c>
      <c r="GV231" s="157">
        <v>0</v>
      </c>
      <c r="GW231" s="157">
        <v>0</v>
      </c>
      <c r="GX231" s="157">
        <v>0</v>
      </c>
      <c r="GY231" s="157">
        <v>2.1505376E-2</v>
      </c>
      <c r="GZ231" s="157">
        <v>0</v>
      </c>
      <c r="HA231" s="157">
        <v>0</v>
      </c>
    </row>
    <row r="232" spans="1:209" x14ac:dyDescent="0.2">
      <c r="A232" s="157" t="s">
        <v>4041</v>
      </c>
      <c r="B232" s="157">
        <v>0</v>
      </c>
      <c r="C232" s="157">
        <v>0</v>
      </c>
      <c r="D232" s="157">
        <v>0</v>
      </c>
      <c r="E232" s="157">
        <v>0</v>
      </c>
      <c r="F232" s="157">
        <v>0</v>
      </c>
      <c r="G232" s="157">
        <v>0</v>
      </c>
      <c r="H232" s="157">
        <v>0</v>
      </c>
      <c r="I232" s="157">
        <v>0</v>
      </c>
      <c r="J232" s="157">
        <v>0</v>
      </c>
      <c r="K232" s="157">
        <v>0</v>
      </c>
      <c r="L232" s="157">
        <v>0</v>
      </c>
      <c r="M232" s="157">
        <v>0</v>
      </c>
      <c r="N232" s="157">
        <v>0</v>
      </c>
      <c r="O232" s="157">
        <v>0</v>
      </c>
      <c r="P232" s="157">
        <v>0</v>
      </c>
      <c r="Q232" s="157">
        <v>0</v>
      </c>
      <c r="R232" s="157">
        <v>0</v>
      </c>
      <c r="S232" s="157">
        <v>0</v>
      </c>
      <c r="T232" s="157">
        <v>0</v>
      </c>
      <c r="U232" s="157">
        <v>0</v>
      </c>
      <c r="V232" s="157">
        <v>0</v>
      </c>
      <c r="W232" s="157">
        <v>0</v>
      </c>
      <c r="X232" s="157">
        <v>0</v>
      </c>
      <c r="Y232" s="157">
        <v>0</v>
      </c>
      <c r="Z232" s="157">
        <v>0</v>
      </c>
      <c r="AA232" s="157">
        <v>0</v>
      </c>
      <c r="AB232" s="157">
        <v>0</v>
      </c>
      <c r="AC232" s="157">
        <v>0</v>
      </c>
      <c r="AD232" s="157">
        <v>0</v>
      </c>
      <c r="AE232" s="157">
        <v>0</v>
      </c>
      <c r="AF232" s="157">
        <v>0</v>
      </c>
      <c r="AG232" s="157">
        <v>0</v>
      </c>
      <c r="AH232" s="157">
        <v>0</v>
      </c>
      <c r="AI232" s="157">
        <v>0</v>
      </c>
      <c r="AJ232" s="157">
        <v>0</v>
      </c>
      <c r="AK232" s="157">
        <v>0</v>
      </c>
      <c r="AL232" s="157">
        <v>0</v>
      </c>
      <c r="AM232" s="157">
        <v>0</v>
      </c>
      <c r="AN232" s="157">
        <v>0</v>
      </c>
      <c r="AO232" s="157">
        <v>0</v>
      </c>
      <c r="AP232" s="157">
        <v>0</v>
      </c>
      <c r="AQ232" s="157">
        <v>0</v>
      </c>
      <c r="AR232" s="157">
        <v>0</v>
      </c>
      <c r="AS232" s="157">
        <v>0</v>
      </c>
      <c r="AT232" s="157">
        <v>0</v>
      </c>
      <c r="AU232" s="157">
        <v>0</v>
      </c>
      <c r="AV232" s="157">
        <v>0</v>
      </c>
      <c r="AW232" s="157">
        <v>0</v>
      </c>
      <c r="AX232" s="157">
        <v>0</v>
      </c>
      <c r="AY232" s="157">
        <v>0</v>
      </c>
      <c r="AZ232" s="157">
        <v>0</v>
      </c>
      <c r="BA232" s="157">
        <v>0</v>
      </c>
      <c r="BB232" s="157">
        <v>0</v>
      </c>
      <c r="BC232" s="157">
        <v>0</v>
      </c>
      <c r="BD232" s="157">
        <v>0</v>
      </c>
      <c r="BE232" s="157">
        <v>0</v>
      </c>
      <c r="BF232" s="157">
        <v>0</v>
      </c>
      <c r="BG232" s="157">
        <v>0</v>
      </c>
      <c r="BH232" s="157">
        <v>0</v>
      </c>
      <c r="BI232" s="157">
        <v>0</v>
      </c>
      <c r="BJ232" s="157">
        <v>0</v>
      </c>
      <c r="BK232" s="157">
        <v>0</v>
      </c>
      <c r="BL232" s="157">
        <v>0</v>
      </c>
      <c r="BM232" s="157">
        <v>0</v>
      </c>
      <c r="BN232" s="157">
        <v>0</v>
      </c>
      <c r="BO232" s="157">
        <v>0</v>
      </c>
      <c r="BP232" s="157">
        <v>0</v>
      </c>
      <c r="BQ232" s="157">
        <v>0</v>
      </c>
      <c r="BR232" s="157">
        <v>0</v>
      </c>
      <c r="BS232" s="157">
        <v>0</v>
      </c>
      <c r="BT232" s="157">
        <v>0</v>
      </c>
      <c r="BU232" s="157">
        <v>0</v>
      </c>
      <c r="BV232" s="157">
        <v>0</v>
      </c>
      <c r="BW232" s="157">
        <v>0</v>
      </c>
      <c r="BX232" s="157">
        <v>0</v>
      </c>
      <c r="BY232" s="157">
        <v>0</v>
      </c>
      <c r="BZ232" s="157">
        <v>0</v>
      </c>
      <c r="CA232" s="157">
        <v>0</v>
      </c>
      <c r="CB232" s="157">
        <v>0</v>
      </c>
      <c r="CC232" s="157">
        <v>0</v>
      </c>
      <c r="CD232" s="157">
        <v>0</v>
      </c>
      <c r="CE232" s="157">
        <v>0</v>
      </c>
      <c r="CF232" s="157">
        <v>0</v>
      </c>
      <c r="CG232" s="157">
        <v>0</v>
      </c>
      <c r="CH232" s="157">
        <v>0</v>
      </c>
      <c r="CI232" s="157">
        <v>0</v>
      </c>
      <c r="CJ232" s="157">
        <v>0</v>
      </c>
      <c r="CK232" s="157">
        <v>0</v>
      </c>
      <c r="CL232" s="157">
        <v>0</v>
      </c>
      <c r="CM232" s="157">
        <v>0</v>
      </c>
      <c r="CN232" s="157">
        <v>0</v>
      </c>
      <c r="CO232" s="157">
        <v>0</v>
      </c>
      <c r="CP232" s="157">
        <v>0</v>
      </c>
      <c r="CQ232" s="157">
        <v>0</v>
      </c>
      <c r="CR232" s="157">
        <v>0</v>
      </c>
      <c r="CS232" s="157">
        <v>0</v>
      </c>
      <c r="CT232" s="157">
        <v>0</v>
      </c>
      <c r="CU232" s="157">
        <v>0</v>
      </c>
      <c r="CV232" s="157">
        <v>0</v>
      </c>
      <c r="CW232" s="157">
        <v>0</v>
      </c>
      <c r="CX232" s="157">
        <v>0</v>
      </c>
      <c r="CY232" s="157">
        <v>0</v>
      </c>
      <c r="CZ232" s="157">
        <v>0</v>
      </c>
      <c r="DA232" s="157">
        <v>0</v>
      </c>
      <c r="DB232" s="157">
        <v>0</v>
      </c>
      <c r="DC232" s="157">
        <v>0</v>
      </c>
      <c r="DD232" s="157">
        <v>0</v>
      </c>
      <c r="DE232" s="157">
        <v>0</v>
      </c>
      <c r="DF232" s="157">
        <v>0</v>
      </c>
      <c r="DG232" s="157">
        <v>0</v>
      </c>
      <c r="DH232" s="157">
        <v>0</v>
      </c>
      <c r="DI232" s="157">
        <v>0</v>
      </c>
      <c r="DJ232" s="157">
        <v>0</v>
      </c>
      <c r="DK232" s="157">
        <v>0</v>
      </c>
      <c r="DL232" s="157">
        <v>0</v>
      </c>
      <c r="DM232" s="157">
        <v>0</v>
      </c>
      <c r="DN232" s="157">
        <v>0</v>
      </c>
      <c r="DO232" s="157">
        <v>0</v>
      </c>
      <c r="DP232" s="157">
        <v>0</v>
      </c>
      <c r="DQ232" s="157">
        <v>0</v>
      </c>
      <c r="DR232" s="157">
        <v>0</v>
      </c>
      <c r="DS232" s="157">
        <v>0</v>
      </c>
      <c r="DT232" s="157">
        <v>0</v>
      </c>
      <c r="DU232" s="157">
        <v>0</v>
      </c>
      <c r="DV232" s="157">
        <v>0</v>
      </c>
      <c r="DW232" s="157">
        <v>0</v>
      </c>
      <c r="DX232" s="157">
        <v>0</v>
      </c>
      <c r="DY232" s="157">
        <v>0</v>
      </c>
      <c r="DZ232" s="157">
        <v>0</v>
      </c>
      <c r="EA232" s="157">
        <v>0</v>
      </c>
      <c r="EB232" s="157">
        <v>0</v>
      </c>
      <c r="EC232" s="157">
        <v>0</v>
      </c>
      <c r="ED232" s="157">
        <v>0</v>
      </c>
      <c r="EE232" s="157">
        <v>0</v>
      </c>
      <c r="EF232" s="157">
        <v>0</v>
      </c>
      <c r="EG232" s="157">
        <v>0</v>
      </c>
      <c r="EH232" s="157">
        <v>0</v>
      </c>
      <c r="EI232" s="157">
        <v>0</v>
      </c>
      <c r="EJ232" s="157">
        <v>0</v>
      </c>
      <c r="EK232" s="157">
        <v>0</v>
      </c>
      <c r="EL232" s="157">
        <v>0</v>
      </c>
      <c r="EM232" s="157">
        <v>0</v>
      </c>
      <c r="EN232" s="157">
        <v>0</v>
      </c>
      <c r="EO232" s="157">
        <v>0</v>
      </c>
      <c r="EP232" s="157">
        <v>0</v>
      </c>
      <c r="EQ232" s="157">
        <v>0</v>
      </c>
      <c r="ER232" s="157">
        <v>0</v>
      </c>
      <c r="ES232" s="157">
        <v>0</v>
      </c>
      <c r="ET232" s="157">
        <v>0</v>
      </c>
      <c r="EU232" s="157">
        <v>0</v>
      </c>
      <c r="EV232" s="157">
        <v>0</v>
      </c>
      <c r="EW232" s="157">
        <v>0</v>
      </c>
      <c r="EX232" s="157">
        <v>0</v>
      </c>
      <c r="EY232" s="157">
        <v>0</v>
      </c>
      <c r="EZ232" s="157">
        <v>0</v>
      </c>
      <c r="FA232" s="157">
        <v>0</v>
      </c>
      <c r="FB232" s="157">
        <v>0</v>
      </c>
      <c r="FC232" s="157">
        <v>0</v>
      </c>
      <c r="FD232" s="157">
        <v>0</v>
      </c>
      <c r="FE232" s="157">
        <v>0</v>
      </c>
      <c r="FF232" s="157">
        <v>0</v>
      </c>
      <c r="FG232" s="157">
        <v>0</v>
      </c>
      <c r="FH232" s="157">
        <v>0</v>
      </c>
      <c r="FI232" s="157">
        <v>0</v>
      </c>
      <c r="FJ232" s="157">
        <v>0</v>
      </c>
      <c r="FK232" s="157">
        <v>0</v>
      </c>
      <c r="FL232" s="157">
        <v>0</v>
      </c>
      <c r="FM232" s="157">
        <v>0</v>
      </c>
      <c r="FN232" s="157">
        <v>0</v>
      </c>
      <c r="FO232" s="157">
        <v>0</v>
      </c>
      <c r="FP232" s="157">
        <v>0</v>
      </c>
      <c r="FQ232" s="157">
        <v>0</v>
      </c>
      <c r="FR232" s="157">
        <v>0</v>
      </c>
      <c r="FS232" s="157">
        <v>0</v>
      </c>
      <c r="FT232" s="157">
        <v>0</v>
      </c>
      <c r="FU232" s="157">
        <v>0</v>
      </c>
      <c r="FV232" s="157">
        <v>0</v>
      </c>
      <c r="FW232" s="157">
        <v>0</v>
      </c>
      <c r="FX232" s="157">
        <v>0</v>
      </c>
      <c r="FY232" s="157">
        <v>0</v>
      </c>
      <c r="FZ232" s="157">
        <v>0</v>
      </c>
      <c r="GA232" s="157">
        <v>0</v>
      </c>
      <c r="GB232" s="157">
        <v>0</v>
      </c>
      <c r="GC232" s="157">
        <v>0</v>
      </c>
      <c r="GD232" s="157">
        <v>0</v>
      </c>
      <c r="GE232" s="157">
        <v>0</v>
      </c>
      <c r="GF232" s="157">
        <v>0</v>
      </c>
      <c r="GG232" s="157">
        <v>0</v>
      </c>
      <c r="GH232" s="157">
        <v>0</v>
      </c>
      <c r="GI232" s="157">
        <v>0</v>
      </c>
      <c r="GJ232" s="157">
        <v>0</v>
      </c>
      <c r="GK232" s="157">
        <v>0</v>
      </c>
      <c r="GL232" s="157">
        <v>0</v>
      </c>
      <c r="GM232" s="157">
        <v>0</v>
      </c>
      <c r="GN232" s="157">
        <v>0</v>
      </c>
      <c r="GO232" s="157">
        <v>0</v>
      </c>
      <c r="GP232" s="157">
        <v>0</v>
      </c>
      <c r="GQ232" s="157">
        <v>0</v>
      </c>
      <c r="GR232" s="157">
        <v>0</v>
      </c>
      <c r="GS232" s="157">
        <v>3.6542999999999998E-4</v>
      </c>
      <c r="GT232" s="157">
        <v>0</v>
      </c>
      <c r="GU232" s="157">
        <v>0</v>
      </c>
      <c r="GV232" s="157">
        <v>0</v>
      </c>
      <c r="GW232" s="157">
        <v>0</v>
      </c>
      <c r="GX232" s="157">
        <v>0</v>
      </c>
      <c r="GY232" s="157">
        <v>0</v>
      </c>
      <c r="GZ232" s="157">
        <v>0</v>
      </c>
      <c r="HA232" s="157">
        <v>0</v>
      </c>
    </row>
    <row r="233" spans="1:209" x14ac:dyDescent="0.2">
      <c r="A233" s="157" t="s">
        <v>4042</v>
      </c>
      <c r="B233" s="157">
        <v>0</v>
      </c>
      <c r="C233" s="157">
        <v>0</v>
      </c>
      <c r="D233" s="157">
        <v>0</v>
      </c>
      <c r="E233" s="157">
        <v>0</v>
      </c>
      <c r="F233" s="157">
        <v>0</v>
      </c>
      <c r="G233" s="157">
        <v>0</v>
      </c>
      <c r="H233" s="157">
        <v>0</v>
      </c>
      <c r="I233" s="157">
        <v>0</v>
      </c>
      <c r="J233" s="157">
        <v>0</v>
      </c>
      <c r="K233" s="157">
        <v>0</v>
      </c>
      <c r="L233" s="157">
        <v>0</v>
      </c>
      <c r="M233" s="157">
        <v>0</v>
      </c>
      <c r="N233" s="157">
        <v>0</v>
      </c>
      <c r="O233" s="157">
        <v>0</v>
      </c>
      <c r="P233" s="157">
        <v>0</v>
      </c>
      <c r="Q233" s="157">
        <v>0</v>
      </c>
      <c r="R233" s="157">
        <v>0</v>
      </c>
      <c r="S233" s="157">
        <v>0</v>
      </c>
      <c r="T233" s="157">
        <v>0</v>
      </c>
      <c r="U233" s="157">
        <v>0</v>
      </c>
      <c r="V233" s="157">
        <v>0</v>
      </c>
      <c r="W233" s="157">
        <v>0</v>
      </c>
      <c r="X233" s="157">
        <v>0</v>
      </c>
      <c r="Y233" s="157">
        <v>0</v>
      </c>
      <c r="Z233" s="157">
        <v>0</v>
      </c>
      <c r="AA233" s="157">
        <v>0</v>
      </c>
      <c r="AB233" s="157">
        <v>0</v>
      </c>
      <c r="AC233" s="157">
        <v>7.9518260000000004E-3</v>
      </c>
      <c r="AD233" s="157">
        <v>0</v>
      </c>
      <c r="AE233" s="157">
        <v>0</v>
      </c>
      <c r="AF233" s="157">
        <v>0</v>
      </c>
      <c r="AG233" s="157">
        <v>0</v>
      </c>
      <c r="AH233" s="157">
        <v>0</v>
      </c>
      <c r="AI233" s="157">
        <v>0</v>
      </c>
      <c r="AJ233" s="157">
        <v>0</v>
      </c>
      <c r="AK233" s="157">
        <v>0</v>
      </c>
      <c r="AL233" s="157">
        <v>0</v>
      </c>
      <c r="AM233" s="157">
        <v>0</v>
      </c>
      <c r="AN233" s="157">
        <v>0</v>
      </c>
      <c r="AO233" s="157">
        <v>0</v>
      </c>
      <c r="AP233" s="157">
        <v>0</v>
      </c>
      <c r="AQ233" s="157">
        <v>0</v>
      </c>
      <c r="AR233" s="157">
        <v>0</v>
      </c>
      <c r="AS233" s="157">
        <v>0</v>
      </c>
      <c r="AT233" s="157">
        <v>0</v>
      </c>
      <c r="AU233" s="157">
        <v>0</v>
      </c>
      <c r="AV233" s="157">
        <v>0</v>
      </c>
      <c r="AW233" s="157">
        <v>0</v>
      </c>
      <c r="AX233" s="157">
        <v>0</v>
      </c>
      <c r="AY233" s="157">
        <v>0</v>
      </c>
      <c r="AZ233" s="157">
        <v>0</v>
      </c>
      <c r="BA233" s="157">
        <v>0</v>
      </c>
      <c r="BB233" s="157">
        <v>0</v>
      </c>
      <c r="BC233" s="157">
        <v>0</v>
      </c>
      <c r="BD233" s="157">
        <v>0</v>
      </c>
      <c r="BE233" s="157">
        <v>0</v>
      </c>
      <c r="BF233" s="157">
        <v>0</v>
      </c>
      <c r="BG233" s="157">
        <v>0</v>
      </c>
      <c r="BH233" s="157">
        <v>0</v>
      </c>
      <c r="BI233" s="157">
        <v>0</v>
      </c>
      <c r="BJ233" s="157">
        <v>0</v>
      </c>
      <c r="BK233" s="157">
        <v>0</v>
      </c>
      <c r="BL233" s="157">
        <v>0</v>
      </c>
      <c r="BM233" s="157">
        <v>0</v>
      </c>
      <c r="BN233" s="157">
        <v>0</v>
      </c>
      <c r="BO233" s="157">
        <v>0</v>
      </c>
      <c r="BP233" s="157">
        <v>0</v>
      </c>
      <c r="BQ233" s="157">
        <v>0</v>
      </c>
      <c r="BR233" s="157">
        <v>0</v>
      </c>
      <c r="BS233" s="157">
        <v>0</v>
      </c>
      <c r="BT233" s="157">
        <v>0</v>
      </c>
      <c r="BU233" s="157">
        <v>0</v>
      </c>
      <c r="BV233" s="157">
        <v>0</v>
      </c>
      <c r="BW233" s="157">
        <v>0</v>
      </c>
      <c r="BX233" s="157">
        <v>0</v>
      </c>
      <c r="BY233" s="157">
        <v>0</v>
      </c>
      <c r="BZ233" s="157">
        <v>0</v>
      </c>
      <c r="CA233" s="157">
        <v>0</v>
      </c>
      <c r="CB233" s="157">
        <v>0</v>
      </c>
      <c r="CC233" s="157">
        <v>0</v>
      </c>
      <c r="CD233" s="157">
        <v>0</v>
      </c>
      <c r="CE233" s="157">
        <v>0</v>
      </c>
      <c r="CF233" s="157">
        <v>0</v>
      </c>
      <c r="CG233" s="157">
        <v>0</v>
      </c>
      <c r="CH233" s="157">
        <v>0</v>
      </c>
      <c r="CI233" s="157">
        <v>0</v>
      </c>
      <c r="CJ233" s="157">
        <v>0</v>
      </c>
      <c r="CK233" s="157">
        <v>0</v>
      </c>
      <c r="CL233" s="157">
        <v>0</v>
      </c>
      <c r="CM233" s="157">
        <v>0</v>
      </c>
      <c r="CN233" s="157">
        <v>0</v>
      </c>
      <c r="CO233" s="157">
        <v>0</v>
      </c>
      <c r="CP233" s="157">
        <v>0</v>
      </c>
      <c r="CQ233" s="157">
        <v>0</v>
      </c>
      <c r="CR233" s="157">
        <v>0</v>
      </c>
      <c r="CS233" s="157">
        <v>0</v>
      </c>
      <c r="CT233" s="157">
        <v>0</v>
      </c>
      <c r="CU233" s="157">
        <v>0</v>
      </c>
      <c r="CV233" s="157">
        <v>0</v>
      </c>
      <c r="CW233" s="157">
        <v>0</v>
      </c>
      <c r="CX233" s="157">
        <v>8.9545599999999999E-4</v>
      </c>
      <c r="CY233" s="157">
        <v>8.3973260000000001E-3</v>
      </c>
      <c r="CZ233" s="157">
        <v>0</v>
      </c>
      <c r="DA233" s="157">
        <v>0</v>
      </c>
      <c r="DB233" s="157">
        <v>0</v>
      </c>
      <c r="DC233" s="157">
        <v>0</v>
      </c>
      <c r="DD233" s="157">
        <v>0</v>
      </c>
      <c r="DE233" s="157">
        <v>0</v>
      </c>
      <c r="DF233" s="157">
        <v>0</v>
      </c>
      <c r="DG233" s="157">
        <v>0</v>
      </c>
      <c r="DH233" s="157">
        <v>0</v>
      </c>
      <c r="DI233" s="157">
        <v>0</v>
      </c>
      <c r="DJ233" s="157">
        <v>0</v>
      </c>
      <c r="DK233" s="157">
        <v>0</v>
      </c>
      <c r="DL233" s="157">
        <v>0</v>
      </c>
      <c r="DM233" s="157">
        <v>0</v>
      </c>
      <c r="DN233" s="157">
        <v>1.1575604999999999E-2</v>
      </c>
      <c r="DO233" s="157">
        <v>0</v>
      </c>
      <c r="DP233" s="157">
        <v>0</v>
      </c>
      <c r="DQ233" s="157">
        <v>0</v>
      </c>
      <c r="DR233" s="157">
        <v>0</v>
      </c>
      <c r="DS233" s="157">
        <v>0</v>
      </c>
      <c r="DT233" s="157">
        <v>0</v>
      </c>
      <c r="DU233" s="157">
        <v>6.2877569999999997E-3</v>
      </c>
      <c r="DV233" s="157">
        <v>0</v>
      </c>
      <c r="DW233" s="157">
        <v>0</v>
      </c>
      <c r="DX233" s="157">
        <v>0</v>
      </c>
      <c r="DY233" s="157">
        <v>0</v>
      </c>
      <c r="DZ233" s="157">
        <v>0</v>
      </c>
      <c r="EA233" s="157">
        <v>0</v>
      </c>
      <c r="EB233" s="157">
        <v>0</v>
      </c>
      <c r="EC233" s="157">
        <v>0</v>
      </c>
      <c r="ED233" s="157">
        <v>0</v>
      </c>
      <c r="EE233" s="157">
        <v>0</v>
      </c>
      <c r="EF233" s="157">
        <v>0</v>
      </c>
      <c r="EG233" s="157">
        <v>0</v>
      </c>
      <c r="EH233" s="157">
        <v>0</v>
      </c>
      <c r="EI233" s="157">
        <v>0</v>
      </c>
      <c r="EJ233" s="157">
        <v>0</v>
      </c>
      <c r="EK233" s="157">
        <v>0</v>
      </c>
      <c r="EL233" s="157">
        <v>0</v>
      </c>
      <c r="EM233" s="157">
        <v>0</v>
      </c>
      <c r="EN233" s="157">
        <v>0</v>
      </c>
      <c r="EO233" s="157">
        <v>0</v>
      </c>
      <c r="EP233" s="157">
        <v>0</v>
      </c>
      <c r="EQ233" s="157">
        <v>0</v>
      </c>
      <c r="ER233" s="157">
        <v>0</v>
      </c>
      <c r="ES233" s="157">
        <v>0</v>
      </c>
      <c r="ET233" s="157">
        <v>0</v>
      </c>
      <c r="EU233" s="157">
        <v>0</v>
      </c>
      <c r="EV233" s="157">
        <v>0</v>
      </c>
      <c r="EW233" s="157">
        <v>0</v>
      </c>
      <c r="EX233" s="157">
        <v>0</v>
      </c>
      <c r="EY233" s="157">
        <v>0</v>
      </c>
      <c r="EZ233" s="157">
        <v>0</v>
      </c>
      <c r="FA233" s="157">
        <v>0</v>
      </c>
      <c r="FB233" s="157">
        <v>0</v>
      </c>
      <c r="FC233" s="157">
        <v>0</v>
      </c>
      <c r="FD233" s="157">
        <v>0</v>
      </c>
      <c r="FE233" s="157">
        <v>0</v>
      </c>
      <c r="FF233" s="157">
        <v>0</v>
      </c>
      <c r="FG233" s="157">
        <v>0</v>
      </c>
      <c r="FH233" s="157">
        <v>0</v>
      </c>
      <c r="FI233" s="157">
        <v>0</v>
      </c>
      <c r="FJ233" s="157">
        <v>0</v>
      </c>
      <c r="FK233" s="157">
        <v>0</v>
      </c>
      <c r="FL233" s="157">
        <v>0</v>
      </c>
      <c r="FM233" s="157">
        <v>0</v>
      </c>
      <c r="FN233" s="157">
        <v>0</v>
      </c>
      <c r="FO233" s="157">
        <v>0</v>
      </c>
      <c r="FP233" s="157">
        <v>0</v>
      </c>
      <c r="FQ233" s="157">
        <v>0</v>
      </c>
      <c r="FR233" s="157">
        <v>0</v>
      </c>
      <c r="FS233" s="157">
        <v>0</v>
      </c>
      <c r="FT233" s="157">
        <v>0</v>
      </c>
      <c r="FU233" s="157">
        <v>0</v>
      </c>
      <c r="FV233" s="157">
        <v>0</v>
      </c>
      <c r="FW233" s="157">
        <v>0</v>
      </c>
      <c r="FX233" s="157">
        <v>0</v>
      </c>
      <c r="FY233" s="157">
        <v>0</v>
      </c>
      <c r="FZ233" s="157">
        <v>0</v>
      </c>
      <c r="GA233" s="157">
        <v>0</v>
      </c>
      <c r="GB233" s="157">
        <v>0</v>
      </c>
      <c r="GC233" s="157">
        <v>0</v>
      </c>
      <c r="GD233" s="157">
        <v>0</v>
      </c>
      <c r="GE233" s="157">
        <v>0</v>
      </c>
      <c r="GF233" s="157">
        <v>0</v>
      </c>
      <c r="GG233" s="157">
        <v>0</v>
      </c>
      <c r="GH233" s="157">
        <v>0</v>
      </c>
      <c r="GI233" s="157">
        <v>0</v>
      </c>
      <c r="GJ233" s="157">
        <v>0</v>
      </c>
      <c r="GK233" s="157">
        <v>0</v>
      </c>
      <c r="GL233" s="157">
        <v>0</v>
      </c>
      <c r="GM233" s="157">
        <v>0</v>
      </c>
      <c r="GN233" s="157">
        <v>0</v>
      </c>
      <c r="GO233" s="157">
        <v>0</v>
      </c>
      <c r="GP233" s="157">
        <v>0</v>
      </c>
      <c r="GQ233" s="157">
        <v>0</v>
      </c>
      <c r="GR233" s="157">
        <v>0</v>
      </c>
      <c r="GS233" s="157">
        <v>0</v>
      </c>
      <c r="GT233" s="157">
        <v>0</v>
      </c>
      <c r="GU233" s="157">
        <v>0</v>
      </c>
      <c r="GV233" s="157">
        <v>0</v>
      </c>
      <c r="GW233" s="157">
        <v>0</v>
      </c>
      <c r="GX233" s="157">
        <v>0</v>
      </c>
      <c r="GY233" s="157">
        <v>0</v>
      </c>
      <c r="GZ233" s="157">
        <v>0</v>
      </c>
      <c r="HA233" s="157">
        <v>0</v>
      </c>
    </row>
    <row r="234" spans="1:209" x14ac:dyDescent="0.2">
      <c r="A234" s="157" t="s">
        <v>4043</v>
      </c>
      <c r="B234" s="157">
        <v>1.4918700000000001E-4</v>
      </c>
      <c r="C234" s="157">
        <v>5.5109699999999996E-4</v>
      </c>
      <c r="D234" s="157">
        <v>6.4954699999999999E-4</v>
      </c>
      <c r="E234" s="157">
        <v>6.5258899999999997E-4</v>
      </c>
      <c r="F234" s="157">
        <v>2.6304399999999998E-4</v>
      </c>
      <c r="G234" s="192">
        <v>4.2700000000000001E-5</v>
      </c>
      <c r="H234" s="157">
        <v>8.19388E-4</v>
      </c>
      <c r="I234" s="157">
        <v>2.7839420000000002E-3</v>
      </c>
      <c r="J234" s="192">
        <v>8.6700000000000007E-5</v>
      </c>
      <c r="K234" s="157">
        <v>1.6075400000000001E-4</v>
      </c>
      <c r="L234" s="192">
        <v>1.7099999999999999E-5</v>
      </c>
      <c r="M234" s="192">
        <v>7.9400000000000006E-5</v>
      </c>
      <c r="N234" s="192">
        <v>1.6900000000000001E-5</v>
      </c>
      <c r="O234" s="192">
        <v>1.1E-5</v>
      </c>
      <c r="P234" s="157">
        <v>1.12944E-3</v>
      </c>
      <c r="Q234" s="157">
        <v>9.7977200000000006E-4</v>
      </c>
      <c r="R234" s="157">
        <v>4.5813499999999998E-4</v>
      </c>
      <c r="S234" s="157">
        <v>2.87597E-4</v>
      </c>
      <c r="T234" s="192">
        <v>6.4700000000000001E-5</v>
      </c>
      <c r="U234" s="157">
        <v>4.8527599999999998E-4</v>
      </c>
      <c r="V234" s="192">
        <v>2.0299999999999999E-5</v>
      </c>
      <c r="W234" s="192">
        <v>9.4500000000000007E-5</v>
      </c>
      <c r="X234" s="157">
        <v>3.5899E-3</v>
      </c>
      <c r="Y234" s="157">
        <v>4.6011000000000001E-4</v>
      </c>
      <c r="Z234" s="192">
        <v>3.5200000000000002E-5</v>
      </c>
      <c r="AA234" s="157">
        <v>0</v>
      </c>
      <c r="AB234" s="157">
        <v>6.6859600000000003E-4</v>
      </c>
      <c r="AC234" s="192">
        <v>5.7899999999999998E-5</v>
      </c>
      <c r="AD234" s="157">
        <v>0</v>
      </c>
      <c r="AE234" s="157">
        <v>6.2156709999999999E-3</v>
      </c>
      <c r="AF234" s="157">
        <v>1.7972100000000001E-4</v>
      </c>
      <c r="AG234" s="157">
        <v>2.27066E-4</v>
      </c>
      <c r="AH234" s="192">
        <v>3.68E-5</v>
      </c>
      <c r="AI234" s="157">
        <v>2.7075100000000001E-4</v>
      </c>
      <c r="AJ234" s="157">
        <v>4.6169700000000001E-4</v>
      </c>
      <c r="AK234" s="157">
        <v>1.5134580000000001E-3</v>
      </c>
      <c r="AL234" s="192">
        <v>2.0800000000000001E-5</v>
      </c>
      <c r="AM234" s="192">
        <v>2.0699999999999998E-5</v>
      </c>
      <c r="AN234" s="192">
        <v>3.3099999999999998E-5</v>
      </c>
      <c r="AO234" s="157">
        <v>0</v>
      </c>
      <c r="AP234" s="157">
        <v>8.4045400000000003E-4</v>
      </c>
      <c r="AQ234" s="157">
        <v>9.0010899999999996E-4</v>
      </c>
      <c r="AR234" s="192">
        <v>5.0899999999999997E-5</v>
      </c>
      <c r="AS234" s="157">
        <v>0</v>
      </c>
      <c r="AT234" s="192">
        <v>4.8399999999999997E-5</v>
      </c>
      <c r="AU234" s="157">
        <v>0</v>
      </c>
      <c r="AV234" s="192">
        <v>4.8999999999999998E-5</v>
      </c>
      <c r="AW234" s="157">
        <v>0</v>
      </c>
      <c r="AX234" s="157">
        <v>2.6468200000000002E-4</v>
      </c>
      <c r="AY234" s="157">
        <v>0</v>
      </c>
      <c r="AZ234" s="157">
        <v>1.89703E-4</v>
      </c>
      <c r="BA234" s="157">
        <v>3.13072E-3</v>
      </c>
      <c r="BB234" s="157">
        <v>2.21828E-4</v>
      </c>
      <c r="BC234" s="157">
        <v>0</v>
      </c>
      <c r="BD234" s="157">
        <v>1.4788E-4</v>
      </c>
      <c r="BE234" s="157">
        <v>0</v>
      </c>
      <c r="BF234" s="157">
        <v>0</v>
      </c>
      <c r="BG234" s="157">
        <v>1.3438499999999999E-4</v>
      </c>
      <c r="BH234" s="192">
        <v>4.5000000000000003E-5</v>
      </c>
      <c r="BI234" s="192">
        <v>5.4200000000000003E-5</v>
      </c>
      <c r="BJ234" s="192">
        <v>3.7499999999999997E-5</v>
      </c>
      <c r="BK234" s="157">
        <v>1.0333200000000001E-4</v>
      </c>
      <c r="BL234" s="157">
        <v>0</v>
      </c>
      <c r="BM234" s="157">
        <v>0</v>
      </c>
      <c r="BN234" s="192">
        <v>8.6500000000000002E-5</v>
      </c>
      <c r="BO234" s="157">
        <v>0</v>
      </c>
      <c r="BP234" s="157">
        <v>1.3319499999999999E-4</v>
      </c>
      <c r="BQ234" s="157">
        <v>3.5870200000000002E-4</v>
      </c>
      <c r="BR234" s="157">
        <v>2.6638759999999999E-3</v>
      </c>
      <c r="BS234" s="157">
        <v>2.2657800000000001E-4</v>
      </c>
      <c r="BT234" s="157">
        <v>0</v>
      </c>
      <c r="BU234" s="157">
        <v>1.35196E-4</v>
      </c>
      <c r="BV234" s="192">
        <v>9.5099999999999994E-5</v>
      </c>
      <c r="BW234" s="192">
        <v>7.1699999999999995E-5</v>
      </c>
      <c r="BX234" s="157">
        <v>1.4378500000000001E-4</v>
      </c>
      <c r="BY234" s="157">
        <v>2.2666E-4</v>
      </c>
      <c r="BZ234" s="157">
        <v>1.021229E-3</v>
      </c>
      <c r="CA234" s="157">
        <v>1.2828399999999999E-4</v>
      </c>
      <c r="CB234" s="157">
        <v>6.2833799999999999E-4</v>
      </c>
      <c r="CC234" s="157">
        <v>1.8113999999999999E-4</v>
      </c>
      <c r="CD234" s="192">
        <v>9.9900000000000002E-5</v>
      </c>
      <c r="CE234" s="192">
        <v>9.3399999999999993E-5</v>
      </c>
      <c r="CF234" s="157">
        <v>6.6461700000000005E-4</v>
      </c>
      <c r="CG234" s="157">
        <v>0</v>
      </c>
      <c r="CH234" s="157">
        <v>0</v>
      </c>
      <c r="CI234" s="157">
        <v>1.13163E-4</v>
      </c>
      <c r="CJ234" s="192">
        <v>5.3000000000000001E-5</v>
      </c>
      <c r="CK234" s="192">
        <v>2.69E-5</v>
      </c>
      <c r="CL234" s="157">
        <v>1.21858E-4</v>
      </c>
      <c r="CM234" s="157">
        <v>0</v>
      </c>
      <c r="CN234" s="157">
        <v>6.2255800000000005E-4</v>
      </c>
      <c r="CO234" s="157">
        <v>2.1392500000000001E-4</v>
      </c>
      <c r="CP234" s="157">
        <v>4.74976E-4</v>
      </c>
      <c r="CQ234" s="157">
        <v>9.1324199999999998E-4</v>
      </c>
      <c r="CR234" s="157">
        <v>5.4137100000000002E-4</v>
      </c>
      <c r="CS234" s="157">
        <v>1.438384E-3</v>
      </c>
      <c r="CT234" s="157">
        <v>1.66591E-4</v>
      </c>
      <c r="CU234" s="157">
        <v>4.3856199999999998E-4</v>
      </c>
      <c r="CV234" s="157">
        <v>1.6430660000000001E-3</v>
      </c>
      <c r="CW234" s="157">
        <v>2.1360199999999999E-4</v>
      </c>
      <c r="CX234" s="192">
        <v>6.7199999999999994E-5</v>
      </c>
      <c r="CY234" s="157">
        <v>2.8451470000000001E-3</v>
      </c>
      <c r="CZ234" s="157">
        <v>1.1438999999999999E-4</v>
      </c>
      <c r="DA234" s="157">
        <v>2.7031070000000002E-3</v>
      </c>
      <c r="DB234" s="157">
        <v>8.1431899999999998E-4</v>
      </c>
      <c r="DC234" s="157">
        <v>8.3427399999999997E-4</v>
      </c>
      <c r="DD234" s="157">
        <v>2.2571700000000001E-4</v>
      </c>
      <c r="DE234" s="157">
        <v>1.3239799999999999E-4</v>
      </c>
      <c r="DF234" s="157">
        <v>0</v>
      </c>
      <c r="DG234" s="157">
        <v>0</v>
      </c>
      <c r="DH234" s="157">
        <v>0</v>
      </c>
      <c r="DI234" s="192">
        <v>4.0299999999999997E-5</v>
      </c>
      <c r="DJ234" s="157">
        <v>2.0114699999999999E-4</v>
      </c>
      <c r="DK234" s="157">
        <v>1.5290519999999999E-3</v>
      </c>
      <c r="DL234" s="157">
        <v>1.830787E-3</v>
      </c>
      <c r="DM234" s="157">
        <v>4.9106599999999996E-4</v>
      </c>
      <c r="DN234" s="192">
        <v>6.6099999999999994E-5</v>
      </c>
      <c r="DO234" s="157">
        <v>2.0748300000000001E-4</v>
      </c>
      <c r="DP234" s="157">
        <v>3.4328899999999999E-4</v>
      </c>
      <c r="DQ234" s="157">
        <v>2.2350199999999999E-4</v>
      </c>
      <c r="DR234" s="157">
        <v>3.2638399999999998E-4</v>
      </c>
      <c r="DS234" s="157">
        <v>2.0436900000000001E-4</v>
      </c>
      <c r="DT234" s="157">
        <v>6.7750700000000004E-4</v>
      </c>
      <c r="DU234" s="157">
        <v>6.3699500000000001E-4</v>
      </c>
      <c r="DV234" s="157">
        <v>3.7102000000000001E-4</v>
      </c>
      <c r="DW234" s="192">
        <v>8.6899999999999998E-5</v>
      </c>
      <c r="DX234" s="192">
        <v>5.4400000000000001E-5</v>
      </c>
      <c r="DY234" s="157">
        <v>7.2079399999999997E-4</v>
      </c>
      <c r="DZ234" s="157">
        <v>2.0116397000000001E-2</v>
      </c>
      <c r="EA234" s="157">
        <v>7.2198870000000004E-3</v>
      </c>
      <c r="EB234" s="157">
        <v>0</v>
      </c>
      <c r="EC234" s="192">
        <v>5.4799999999999997E-5</v>
      </c>
      <c r="ED234" s="192">
        <v>9.8499999999999995E-5</v>
      </c>
      <c r="EE234" s="157">
        <v>0</v>
      </c>
      <c r="EF234" s="157">
        <v>6.8607300000000004E-4</v>
      </c>
      <c r="EG234" s="157">
        <v>1.9604244999999999E-2</v>
      </c>
      <c r="EH234" s="157">
        <v>3.9710899999999998E-4</v>
      </c>
      <c r="EI234" s="157">
        <v>2.1996807E-2</v>
      </c>
      <c r="EJ234" s="157">
        <v>3.5868720000000001E-3</v>
      </c>
      <c r="EK234" s="157">
        <v>1.8431140000000001E-3</v>
      </c>
      <c r="EL234" s="157">
        <v>7.0735700000000004E-4</v>
      </c>
      <c r="EM234" s="157">
        <v>3.5855700000000002E-4</v>
      </c>
      <c r="EN234" s="157">
        <v>2.5526479999999998E-3</v>
      </c>
      <c r="EO234" s="192">
        <v>6.5500000000000006E-5</v>
      </c>
      <c r="EP234" s="192">
        <v>5.3000000000000001E-5</v>
      </c>
      <c r="EQ234" s="157">
        <v>8.8979800000000002E-4</v>
      </c>
      <c r="ER234" s="157">
        <v>0</v>
      </c>
      <c r="ES234" s="157">
        <v>9.8213899999999993E-4</v>
      </c>
      <c r="ET234" s="157">
        <v>0</v>
      </c>
      <c r="EU234" s="157">
        <v>3.3492100000000001E-4</v>
      </c>
      <c r="EV234" s="157">
        <v>7.3175200000000001E-4</v>
      </c>
      <c r="EW234" s="157">
        <v>4.1883699999999997E-4</v>
      </c>
      <c r="EX234" s="157">
        <v>4.1186199999999998E-4</v>
      </c>
      <c r="EY234" s="157">
        <v>2.5879899999999999E-4</v>
      </c>
      <c r="EZ234" s="157">
        <v>2.9105299999999999E-4</v>
      </c>
      <c r="FA234" s="157">
        <v>3.4012180000000001E-3</v>
      </c>
      <c r="FB234" s="157">
        <v>5.933598E-3</v>
      </c>
      <c r="FC234" s="157">
        <v>1.0520893E-2</v>
      </c>
      <c r="FD234" s="157">
        <v>2.5058300000000002E-4</v>
      </c>
      <c r="FE234" s="157">
        <v>0</v>
      </c>
      <c r="FF234" s="157">
        <v>0</v>
      </c>
      <c r="FG234" s="157">
        <v>0</v>
      </c>
      <c r="FH234" s="157">
        <v>2.6080599999999998E-4</v>
      </c>
      <c r="FI234" s="157">
        <v>4.025809E-3</v>
      </c>
      <c r="FJ234" s="157">
        <v>0</v>
      </c>
      <c r="FK234" s="157">
        <v>0</v>
      </c>
      <c r="FL234" s="157">
        <v>1.9264099999999999E-4</v>
      </c>
      <c r="FM234" s="157">
        <v>9.3066500000000001E-4</v>
      </c>
      <c r="FN234" s="157">
        <v>1.411919E-3</v>
      </c>
      <c r="FO234" s="157">
        <v>1.1166657999999999E-2</v>
      </c>
      <c r="FP234" s="157">
        <v>1.2347700000000001E-4</v>
      </c>
      <c r="FQ234" s="157">
        <v>2.19333E-4</v>
      </c>
      <c r="FR234" s="157">
        <v>1.0377714E-2</v>
      </c>
      <c r="FS234" s="157">
        <v>2.2132419E-2</v>
      </c>
      <c r="FT234" s="157">
        <v>7.2547439999999996E-3</v>
      </c>
      <c r="FU234" s="157">
        <v>1.2466171E-2</v>
      </c>
      <c r="FV234" s="192">
        <v>9.1899999999999998E-5</v>
      </c>
      <c r="FW234" s="157">
        <v>2.8962506999999998E-2</v>
      </c>
      <c r="FX234" s="157">
        <v>0</v>
      </c>
      <c r="FY234" s="157">
        <v>1.058977E-3</v>
      </c>
      <c r="FZ234" s="192">
        <v>4.5200000000000001E-5</v>
      </c>
      <c r="GA234" s="192">
        <v>3.8899999999999997E-5</v>
      </c>
      <c r="GB234" s="157">
        <v>1.2641200000000001E-4</v>
      </c>
      <c r="GC234" s="157">
        <v>2.9448410000000001E-3</v>
      </c>
      <c r="GD234" s="157">
        <v>1.10412E-4</v>
      </c>
      <c r="GE234" s="157">
        <v>1.3555300000000001E-4</v>
      </c>
      <c r="GF234" s="157">
        <v>9.4915799999999997E-4</v>
      </c>
      <c r="GG234" s="157">
        <v>1.7789600000000001E-4</v>
      </c>
      <c r="GH234" s="157">
        <v>2.3335599999999999E-4</v>
      </c>
      <c r="GI234" s="157">
        <v>4.1167100000000001E-4</v>
      </c>
      <c r="GJ234" s="157">
        <v>0</v>
      </c>
      <c r="GK234" s="157">
        <v>0</v>
      </c>
      <c r="GL234" s="157">
        <v>7.2782599999999999E-4</v>
      </c>
      <c r="GM234" s="157">
        <v>0</v>
      </c>
      <c r="GN234" s="157">
        <v>0</v>
      </c>
      <c r="GO234" s="157">
        <v>0</v>
      </c>
      <c r="GP234" s="157">
        <v>0</v>
      </c>
      <c r="GQ234" s="157">
        <v>2.8791800000000002E-4</v>
      </c>
      <c r="GR234" s="157">
        <v>1.2883728000000001E-2</v>
      </c>
      <c r="GS234" s="157">
        <v>2.8868992999999999E-2</v>
      </c>
      <c r="GT234" s="157">
        <v>0</v>
      </c>
      <c r="GU234" s="157">
        <v>0</v>
      </c>
      <c r="GV234" s="157">
        <v>2.1868170000000002E-3</v>
      </c>
      <c r="GW234" s="157">
        <v>0</v>
      </c>
      <c r="GX234" s="157">
        <v>0</v>
      </c>
      <c r="GY234" s="157">
        <v>0</v>
      </c>
      <c r="GZ234" s="157">
        <v>0</v>
      </c>
      <c r="HA234" s="157">
        <v>1.0638297999999999E-2</v>
      </c>
    </row>
    <row r="235" spans="1:209" x14ac:dyDescent="0.2">
      <c r="A235" s="157" t="s">
        <v>4044</v>
      </c>
      <c r="B235" s="157">
        <v>2.0886200000000001E-4</v>
      </c>
      <c r="C235" s="157">
        <v>2.29624E-4</v>
      </c>
      <c r="D235" s="157">
        <v>3.0687200000000003E-4</v>
      </c>
      <c r="E235" s="157">
        <v>2.0976100000000001E-4</v>
      </c>
      <c r="F235" s="157">
        <v>2.8934799999999998E-4</v>
      </c>
      <c r="G235" s="157">
        <v>1.56615E-4</v>
      </c>
      <c r="H235" s="157">
        <v>2.83634E-4</v>
      </c>
      <c r="I235" s="157">
        <v>1.7071299999999999E-4</v>
      </c>
      <c r="J235" s="192">
        <v>3.4700000000000003E-5</v>
      </c>
      <c r="K235" s="157">
        <v>3.2150899999999999E-4</v>
      </c>
      <c r="L235" s="157">
        <v>2.0472229999999999E-3</v>
      </c>
      <c r="M235" s="157">
        <v>6.5269500000000001E-4</v>
      </c>
      <c r="N235" s="157">
        <v>5.4086E-4</v>
      </c>
      <c r="O235" s="192">
        <v>4.3999999999999999E-5</v>
      </c>
      <c r="P235" s="157">
        <v>1.2794400000000001E-4</v>
      </c>
      <c r="Q235" s="157">
        <v>1.26422E-4</v>
      </c>
      <c r="R235" s="157">
        <v>1.9634399999999999E-4</v>
      </c>
      <c r="S235" s="157">
        <v>2.324745E-3</v>
      </c>
      <c r="T235" s="157">
        <v>9.0518200000000004E-4</v>
      </c>
      <c r="U235" s="157">
        <v>5.0733400000000002E-4</v>
      </c>
      <c r="V235" s="157">
        <v>5.6836600000000005E-4</v>
      </c>
      <c r="W235" s="192">
        <v>4.7200000000000002E-5</v>
      </c>
      <c r="X235" s="157">
        <v>1.82537E-4</v>
      </c>
      <c r="Y235" s="157">
        <v>1.00024E-4</v>
      </c>
      <c r="Z235" s="157">
        <v>8.09204E-4</v>
      </c>
      <c r="AA235" s="157">
        <v>1.64301E-4</v>
      </c>
      <c r="AB235" s="157">
        <v>1.1974899999999999E-4</v>
      </c>
      <c r="AC235" s="157">
        <v>8.1062300000000001E-4</v>
      </c>
      <c r="AD235" s="157">
        <v>8.3457900000000001E-4</v>
      </c>
      <c r="AE235" s="157">
        <v>5.9792799999999996E-4</v>
      </c>
      <c r="AF235" s="157">
        <v>1.19814E-4</v>
      </c>
      <c r="AG235" s="157">
        <v>1.0685500000000001E-4</v>
      </c>
      <c r="AH235" s="157">
        <v>7.1203200000000003E-4</v>
      </c>
      <c r="AI235" s="157">
        <v>2.32072E-4</v>
      </c>
      <c r="AJ235" s="157">
        <v>4.2618199999999999E-4</v>
      </c>
      <c r="AK235" s="157">
        <v>2.3284E-4</v>
      </c>
      <c r="AL235" s="192">
        <v>4.1600000000000002E-5</v>
      </c>
      <c r="AM235" s="157">
        <v>1.6964580000000001E-3</v>
      </c>
      <c r="AN235" s="157">
        <v>7.9418900000000005E-4</v>
      </c>
      <c r="AO235" s="157">
        <v>8.3487199999999996E-4</v>
      </c>
      <c r="AP235" s="157">
        <v>7.0037799999999998E-4</v>
      </c>
      <c r="AQ235" s="157">
        <v>9.8383999999999993E-4</v>
      </c>
      <c r="AR235" s="157">
        <v>2.547381E-3</v>
      </c>
      <c r="AS235" s="157">
        <v>8.6532799999999995E-4</v>
      </c>
      <c r="AT235" s="157">
        <v>1.50459E-4</v>
      </c>
      <c r="AU235" s="157">
        <v>1.133553E-3</v>
      </c>
      <c r="AV235" s="157">
        <v>1.909331E-3</v>
      </c>
      <c r="AW235" s="157">
        <v>1.1966629999999999E-3</v>
      </c>
      <c r="AX235" s="157">
        <v>1.9851100000000001E-4</v>
      </c>
      <c r="AY235" s="157">
        <v>9.7278900000000005E-4</v>
      </c>
      <c r="AZ235" s="157">
        <v>6.0704900000000002E-4</v>
      </c>
      <c r="BA235" s="157">
        <v>1.2522880000000001E-3</v>
      </c>
      <c r="BB235" s="157">
        <v>7.8872100000000004E-4</v>
      </c>
      <c r="BC235" s="157">
        <v>6.9813899999999996E-4</v>
      </c>
      <c r="BD235" s="157">
        <v>4.0666900000000002E-4</v>
      </c>
      <c r="BE235" s="157">
        <v>1.85174E-4</v>
      </c>
      <c r="BF235" s="157">
        <v>1.52387E-4</v>
      </c>
      <c r="BG235" s="157">
        <v>8.7350299999999997E-4</v>
      </c>
      <c r="BH235" s="157">
        <v>9.6670499999999999E-4</v>
      </c>
      <c r="BI235" s="157">
        <v>1.824158E-3</v>
      </c>
      <c r="BJ235" s="157">
        <v>3.7548099999999999E-4</v>
      </c>
      <c r="BK235" s="157">
        <v>3.7888599999999999E-4</v>
      </c>
      <c r="BL235" s="157">
        <v>0</v>
      </c>
      <c r="BM235" s="157">
        <v>8.4175099999999996E-4</v>
      </c>
      <c r="BN235" s="157">
        <v>1.167265E-3</v>
      </c>
      <c r="BO235" s="157">
        <v>2.0019100000000001E-4</v>
      </c>
      <c r="BP235" s="157">
        <v>1.3319499999999999E-4</v>
      </c>
      <c r="BQ235" s="157">
        <v>1.0163209999999999E-3</v>
      </c>
      <c r="BR235" s="192">
        <v>7.3999999999999996E-5</v>
      </c>
      <c r="BS235" s="157">
        <v>7.3637699999999997E-4</v>
      </c>
      <c r="BT235" s="157">
        <v>6.9476599999999998E-4</v>
      </c>
      <c r="BU235" s="157">
        <v>6.7597999999999996E-4</v>
      </c>
      <c r="BV235" s="157">
        <v>4.7526300000000002E-4</v>
      </c>
      <c r="BW235" s="157">
        <v>2.2708799999999999E-4</v>
      </c>
      <c r="BX235" s="157">
        <v>6.4703199999999997E-4</v>
      </c>
      <c r="BY235" s="157">
        <v>1.2592199999999999E-4</v>
      </c>
      <c r="BZ235" s="157">
        <v>2.4757099999999998E-4</v>
      </c>
      <c r="CA235" s="157">
        <v>5.9010699999999998E-4</v>
      </c>
      <c r="CB235" s="157">
        <v>2.1750200000000001E-4</v>
      </c>
      <c r="CC235" s="157">
        <v>3.6227900000000002E-4</v>
      </c>
      <c r="CD235" s="157">
        <v>3.5957600000000001E-4</v>
      </c>
      <c r="CE235" s="157">
        <v>3.4242300000000001E-4</v>
      </c>
      <c r="CF235" s="157">
        <v>1.93847E-4</v>
      </c>
      <c r="CG235" s="157">
        <v>1.66551E-3</v>
      </c>
      <c r="CH235" s="157">
        <v>3.9917000000000002E-4</v>
      </c>
      <c r="CI235" s="157">
        <v>2.8290699999999999E-4</v>
      </c>
      <c r="CJ235" s="157">
        <v>1.641862E-3</v>
      </c>
      <c r="CK235" s="157">
        <v>1.2913639999999999E-3</v>
      </c>
      <c r="CL235" s="192">
        <v>3.3200000000000001E-5</v>
      </c>
      <c r="CM235" s="192">
        <v>3.7599999999999999E-5</v>
      </c>
      <c r="CN235" s="192">
        <v>1.3200000000000001E-5</v>
      </c>
      <c r="CO235" s="192">
        <v>2.5199999999999999E-5</v>
      </c>
      <c r="CP235" s="157">
        <v>1.4999300000000001E-4</v>
      </c>
      <c r="CQ235" s="192">
        <v>8.4099999999999998E-5</v>
      </c>
      <c r="CR235" s="157">
        <v>1.2224499999999999E-4</v>
      </c>
      <c r="CS235" s="157">
        <v>3.3353799999999998E-4</v>
      </c>
      <c r="CT235" s="157">
        <v>3.5698099999999998E-4</v>
      </c>
      <c r="CU235" s="157">
        <v>1.19608E-4</v>
      </c>
      <c r="CV235" s="192">
        <v>2.9899999999999998E-5</v>
      </c>
      <c r="CW235" s="157">
        <v>7.2980600000000005E-4</v>
      </c>
      <c r="CX235" s="157">
        <v>4.2534099999999998E-4</v>
      </c>
      <c r="CY235" s="157">
        <v>2.48605E-4</v>
      </c>
      <c r="CZ235" s="157">
        <v>6.1008199999999996E-4</v>
      </c>
      <c r="DA235" s="157">
        <v>1.74394E-4</v>
      </c>
      <c r="DB235" s="157">
        <v>3.3237499999999999E-4</v>
      </c>
      <c r="DC235" s="157">
        <v>1.9330700000000001E-4</v>
      </c>
      <c r="DD235" s="157">
        <v>1.8057300000000001E-4</v>
      </c>
      <c r="DE235" s="192">
        <v>2.65E-5</v>
      </c>
      <c r="DF235" s="192">
        <v>4.5899999999999998E-5</v>
      </c>
      <c r="DG235" s="157">
        <v>2.9411800000000001E-4</v>
      </c>
      <c r="DH235" s="157">
        <v>1.35007E-4</v>
      </c>
      <c r="DI235" s="157">
        <v>2.4198899999999999E-4</v>
      </c>
      <c r="DJ235" s="157">
        <v>4.3581700000000002E-4</v>
      </c>
      <c r="DK235" s="157">
        <v>0</v>
      </c>
      <c r="DL235" s="157">
        <v>1.110478E-3</v>
      </c>
      <c r="DM235" s="157">
        <v>4.53292E-4</v>
      </c>
      <c r="DN235" s="157">
        <v>1.7639000000000001E-4</v>
      </c>
      <c r="DO235" s="157">
        <v>7.2619099999999995E-4</v>
      </c>
      <c r="DP235" s="157">
        <v>7.76131E-4</v>
      </c>
      <c r="DQ235" s="157">
        <v>2.8923799999999998E-4</v>
      </c>
      <c r="DR235" s="157">
        <v>0</v>
      </c>
      <c r="DS235" s="192">
        <v>4.5399999999999999E-5</v>
      </c>
      <c r="DT235" s="157">
        <v>3.8109800000000002E-4</v>
      </c>
      <c r="DU235" s="157">
        <v>3.6986799999999998E-4</v>
      </c>
      <c r="DV235" s="157">
        <v>0</v>
      </c>
      <c r="DW235" s="157">
        <v>6.7801299999999999E-4</v>
      </c>
      <c r="DX235" s="157">
        <v>3.2635299999999998E-4</v>
      </c>
      <c r="DY235" s="157">
        <v>0</v>
      </c>
      <c r="DZ235" s="157">
        <v>1.89777E-4</v>
      </c>
      <c r="EA235" s="157">
        <v>1.3708599999999999E-4</v>
      </c>
      <c r="EB235" s="157">
        <v>4.9290599999999999E-4</v>
      </c>
      <c r="EC235" s="157">
        <v>1.0965500000000001E-4</v>
      </c>
      <c r="ED235" s="157">
        <v>1.4770300000000001E-4</v>
      </c>
      <c r="EE235" s="192">
        <v>5.3199999999999999E-5</v>
      </c>
      <c r="EF235" s="157">
        <v>1.63351E-4</v>
      </c>
      <c r="EG235" s="157">
        <v>0</v>
      </c>
      <c r="EH235" s="157">
        <v>1.19133E-4</v>
      </c>
      <c r="EI235" s="157">
        <v>0</v>
      </c>
      <c r="EJ235" s="192">
        <v>3.9900000000000001E-5</v>
      </c>
      <c r="EK235" s="157">
        <v>1.4744899999999999E-4</v>
      </c>
      <c r="EL235" s="192">
        <v>6.7399999999999998E-5</v>
      </c>
      <c r="EM235" s="157">
        <v>3.2041300000000002E-4</v>
      </c>
      <c r="EN235" s="157">
        <v>3.9885099999999998E-4</v>
      </c>
      <c r="EO235" s="157">
        <v>9.1688999999999996E-4</v>
      </c>
      <c r="EP235" s="192">
        <v>1.77E-5</v>
      </c>
      <c r="EQ235" s="157">
        <v>2.04654E-4</v>
      </c>
      <c r="ER235" s="157">
        <v>2.6876200000000003E-4</v>
      </c>
      <c r="ES235" s="157">
        <v>2.28404E-4</v>
      </c>
      <c r="ET235" s="157">
        <v>7.0692400000000005E-4</v>
      </c>
      <c r="EU235" s="157">
        <v>0</v>
      </c>
      <c r="EV235" s="157">
        <v>5.2848800000000003E-4</v>
      </c>
      <c r="EW235" s="192">
        <v>5.4599999999999999E-5</v>
      </c>
      <c r="EX235" s="157">
        <v>2.6649900000000001E-4</v>
      </c>
      <c r="EY235" s="157">
        <v>4.1407899999999998E-4</v>
      </c>
      <c r="EZ235" s="157">
        <v>1.16421E-4</v>
      </c>
      <c r="FA235" s="157">
        <v>0</v>
      </c>
      <c r="FB235" s="157">
        <v>1.6182499999999999E-4</v>
      </c>
      <c r="FC235" s="157">
        <v>1.3557900000000001E-4</v>
      </c>
      <c r="FD235" s="157">
        <v>2.25524E-4</v>
      </c>
      <c r="FE235" s="157">
        <v>0</v>
      </c>
      <c r="FF235" s="192">
        <v>6.7799999999999995E-5</v>
      </c>
      <c r="FG235" s="157">
        <v>7.9630499999999997E-4</v>
      </c>
      <c r="FH235" s="157">
        <v>0</v>
      </c>
      <c r="FI235" s="157">
        <v>5.23907E-4</v>
      </c>
      <c r="FJ235" s="157">
        <v>1.4920499999999999E-4</v>
      </c>
      <c r="FK235" s="157">
        <v>0</v>
      </c>
      <c r="FL235" s="157">
        <v>6.1003000000000001E-4</v>
      </c>
      <c r="FM235" s="157">
        <v>1.26909E-4</v>
      </c>
      <c r="FN235" s="157">
        <v>1.03311E-4</v>
      </c>
      <c r="FO235" s="157">
        <v>1.7207299999999999E-4</v>
      </c>
      <c r="FP235" s="157">
        <v>2.88113E-4</v>
      </c>
      <c r="FQ235" s="157">
        <v>9.08664E-4</v>
      </c>
      <c r="FR235" s="157">
        <v>2.8988000000000001E-4</v>
      </c>
      <c r="FS235" s="157">
        <v>4.6990299999999998E-4</v>
      </c>
      <c r="FT235" s="157">
        <v>1.9607399999999999E-4</v>
      </c>
      <c r="FU235" s="192">
        <v>5.7599999999999997E-5</v>
      </c>
      <c r="FV235" s="157">
        <v>1.3779800000000001E-4</v>
      </c>
      <c r="FW235" s="157">
        <v>0</v>
      </c>
      <c r="FX235" s="157">
        <v>2.8147399999999998E-4</v>
      </c>
      <c r="FY235" s="157">
        <v>1.08613E-4</v>
      </c>
      <c r="FZ235" s="157">
        <v>2.2590699999999999E-4</v>
      </c>
      <c r="GA235" s="157">
        <v>1.16686E-4</v>
      </c>
      <c r="GB235" s="157">
        <v>0</v>
      </c>
      <c r="GC235" s="157">
        <v>0</v>
      </c>
      <c r="GD235" s="157">
        <v>4.4164699999999998E-4</v>
      </c>
      <c r="GE235" s="157">
        <v>1.80738E-4</v>
      </c>
      <c r="GF235" s="157">
        <v>7.8408700000000004E-4</v>
      </c>
      <c r="GG235" s="157">
        <v>9.1171899999999996E-4</v>
      </c>
      <c r="GH235" s="157">
        <v>1.0267659999999999E-3</v>
      </c>
      <c r="GI235" s="157">
        <v>6.1750599999999998E-4</v>
      </c>
      <c r="GJ235" s="157">
        <v>0</v>
      </c>
      <c r="GK235" s="157">
        <v>5.61931E-4</v>
      </c>
      <c r="GL235" s="157">
        <v>4.3007899999999999E-4</v>
      </c>
      <c r="GM235" s="157">
        <v>4.6074100000000003E-4</v>
      </c>
      <c r="GN235" s="157">
        <v>2.4211100000000001E-4</v>
      </c>
      <c r="GO235" s="157">
        <v>0</v>
      </c>
      <c r="GP235" s="157">
        <v>1.4256199999999999E-4</v>
      </c>
      <c r="GQ235" s="157">
        <v>2.26221E-4</v>
      </c>
      <c r="GR235" s="157">
        <v>4.7717499999999998E-4</v>
      </c>
      <c r="GS235" s="157">
        <v>3.6542999999999998E-4</v>
      </c>
      <c r="GT235" s="157">
        <v>0</v>
      </c>
      <c r="GU235" s="157">
        <v>0</v>
      </c>
      <c r="GV235" s="157">
        <v>0</v>
      </c>
      <c r="GW235" s="157">
        <v>0</v>
      </c>
      <c r="GX235" s="157">
        <v>0</v>
      </c>
      <c r="GY235" s="157">
        <v>0</v>
      </c>
      <c r="GZ235" s="157">
        <v>0</v>
      </c>
      <c r="HA235" s="157">
        <v>0</v>
      </c>
    </row>
    <row r="236" spans="1:209" x14ac:dyDescent="0.2">
      <c r="A236" s="157" t="s">
        <v>4045</v>
      </c>
      <c r="B236" s="157">
        <v>0</v>
      </c>
      <c r="C236" s="157">
        <v>0</v>
      </c>
      <c r="D236" s="157">
        <v>0</v>
      </c>
      <c r="E236" s="157">
        <v>0</v>
      </c>
      <c r="F236" s="157">
        <v>0</v>
      </c>
      <c r="G236" s="157">
        <v>0</v>
      </c>
      <c r="H236" s="157">
        <v>0</v>
      </c>
      <c r="I236" s="157">
        <v>0</v>
      </c>
      <c r="J236" s="157">
        <v>0</v>
      </c>
      <c r="K236" s="157">
        <v>0</v>
      </c>
      <c r="L236" s="192">
        <v>1.7099999999999999E-5</v>
      </c>
      <c r="M236" s="157">
        <v>0</v>
      </c>
      <c r="N236" s="157">
        <v>0</v>
      </c>
      <c r="O236" s="157">
        <v>0</v>
      </c>
      <c r="P236" s="157">
        <v>0</v>
      </c>
      <c r="Q236" s="192">
        <v>6.3200000000000005E-5</v>
      </c>
      <c r="R236" s="157">
        <v>0</v>
      </c>
      <c r="S236" s="157">
        <v>5.0329499999999996E-4</v>
      </c>
      <c r="T236" s="192">
        <v>3.2299999999999999E-5</v>
      </c>
      <c r="U236" s="157">
        <v>0</v>
      </c>
      <c r="V236" s="157">
        <v>0</v>
      </c>
      <c r="W236" s="157">
        <v>0</v>
      </c>
      <c r="X236" s="157">
        <v>0</v>
      </c>
      <c r="Y236" s="157">
        <v>0</v>
      </c>
      <c r="Z236" s="157">
        <v>0</v>
      </c>
      <c r="AA236" s="157">
        <v>0</v>
      </c>
      <c r="AB236" s="192">
        <v>9.9799999999999993E-6</v>
      </c>
      <c r="AC236" s="157">
        <v>0</v>
      </c>
      <c r="AD236" s="157">
        <v>0</v>
      </c>
      <c r="AE236" s="157">
        <v>0</v>
      </c>
      <c r="AF236" s="157">
        <v>0</v>
      </c>
      <c r="AG236" s="157">
        <v>0</v>
      </c>
      <c r="AH236" s="157">
        <v>0</v>
      </c>
      <c r="AI236" s="157">
        <v>0</v>
      </c>
      <c r="AJ236" s="157">
        <v>0</v>
      </c>
      <c r="AK236" s="157">
        <v>0</v>
      </c>
      <c r="AL236" s="157">
        <v>0</v>
      </c>
      <c r="AM236" s="157">
        <v>0</v>
      </c>
      <c r="AN236" s="157">
        <v>0</v>
      </c>
      <c r="AO236" s="157">
        <v>0</v>
      </c>
      <c r="AP236" s="157">
        <v>0</v>
      </c>
      <c r="AQ236" s="157">
        <v>0</v>
      </c>
      <c r="AR236" s="157">
        <v>0</v>
      </c>
      <c r="AS236" s="157">
        <v>0</v>
      </c>
      <c r="AT236" s="192">
        <v>5.3700000000000003E-6</v>
      </c>
      <c r="AU236" s="157">
        <v>0</v>
      </c>
      <c r="AV236" s="157">
        <v>0</v>
      </c>
      <c r="AW236" s="157">
        <v>0</v>
      </c>
      <c r="AX236" s="192">
        <v>6.6199999999999996E-5</v>
      </c>
      <c r="AY236" s="192">
        <v>8.1100000000000006E-5</v>
      </c>
      <c r="AZ236" s="157">
        <v>0</v>
      </c>
      <c r="BA236" s="157">
        <v>0</v>
      </c>
      <c r="BB236" s="157">
        <v>0</v>
      </c>
      <c r="BC236" s="157">
        <v>0</v>
      </c>
      <c r="BD236" s="157">
        <v>0</v>
      </c>
      <c r="BE236" s="157">
        <v>0</v>
      </c>
      <c r="BF236" s="157">
        <v>0</v>
      </c>
      <c r="BG236" s="157">
        <v>0</v>
      </c>
      <c r="BH236" s="157">
        <v>0</v>
      </c>
      <c r="BI236" s="157">
        <v>0</v>
      </c>
      <c r="BJ236" s="157">
        <v>0</v>
      </c>
      <c r="BK236" s="157">
        <v>0</v>
      </c>
      <c r="BL236" s="157">
        <v>0</v>
      </c>
      <c r="BM236" s="157">
        <v>0</v>
      </c>
      <c r="BN236" s="157">
        <v>0</v>
      </c>
      <c r="BO236" s="157">
        <v>0</v>
      </c>
      <c r="BP236" s="157">
        <v>0</v>
      </c>
      <c r="BQ236" s="157">
        <v>0</v>
      </c>
      <c r="BR236" s="157">
        <v>0</v>
      </c>
      <c r="BS236" s="157">
        <v>0</v>
      </c>
      <c r="BT236" s="157">
        <v>0</v>
      </c>
      <c r="BU236" s="157">
        <v>0</v>
      </c>
      <c r="BV236" s="157">
        <v>0</v>
      </c>
      <c r="BW236" s="157">
        <v>0</v>
      </c>
      <c r="BX236" s="157">
        <v>0</v>
      </c>
      <c r="BY236" s="157">
        <v>0</v>
      </c>
      <c r="BZ236" s="157">
        <v>0</v>
      </c>
      <c r="CA236" s="157">
        <v>0</v>
      </c>
      <c r="CB236" s="157">
        <v>0</v>
      </c>
      <c r="CC236" s="157">
        <v>0</v>
      </c>
      <c r="CD236" s="157">
        <v>0</v>
      </c>
      <c r="CE236" s="157">
        <v>0</v>
      </c>
      <c r="CF236" s="157">
        <v>0</v>
      </c>
      <c r="CG236" s="157">
        <v>0</v>
      </c>
      <c r="CH236" s="157">
        <v>0</v>
      </c>
      <c r="CI236" s="157">
        <v>0</v>
      </c>
      <c r="CJ236" s="157">
        <v>0</v>
      </c>
      <c r="CK236" s="157">
        <v>0</v>
      </c>
      <c r="CL236" s="157">
        <v>0</v>
      </c>
      <c r="CM236" s="157">
        <v>0</v>
      </c>
      <c r="CN236" s="157">
        <v>0</v>
      </c>
      <c r="CO236" s="157">
        <v>0</v>
      </c>
      <c r="CP236" s="157">
        <v>0</v>
      </c>
      <c r="CQ236" s="157">
        <v>0</v>
      </c>
      <c r="CR236" s="157">
        <v>0</v>
      </c>
      <c r="CS236" s="157">
        <v>0</v>
      </c>
      <c r="CT236" s="157">
        <v>0</v>
      </c>
      <c r="CU236" s="157">
        <v>0</v>
      </c>
      <c r="CV236" s="157">
        <v>0</v>
      </c>
      <c r="CW236" s="157">
        <v>0</v>
      </c>
      <c r="CX236" s="157">
        <v>0</v>
      </c>
      <c r="CY236" s="157">
        <v>0</v>
      </c>
      <c r="CZ236" s="157">
        <v>0</v>
      </c>
      <c r="DA236" s="157">
        <v>0</v>
      </c>
      <c r="DB236" s="157">
        <v>0</v>
      </c>
      <c r="DC236" s="157">
        <v>0</v>
      </c>
      <c r="DD236" s="157">
        <v>0</v>
      </c>
      <c r="DE236" s="157">
        <v>0</v>
      </c>
      <c r="DF236" s="157">
        <v>0</v>
      </c>
      <c r="DG236" s="157">
        <v>0</v>
      </c>
      <c r="DH236" s="157">
        <v>0</v>
      </c>
      <c r="DI236" s="157">
        <v>0</v>
      </c>
      <c r="DJ236" s="157">
        <v>0</v>
      </c>
      <c r="DK236" s="157">
        <v>0</v>
      </c>
      <c r="DL236" s="157">
        <v>0</v>
      </c>
      <c r="DM236" s="157">
        <v>0</v>
      </c>
      <c r="DN236" s="192">
        <v>2.1999999999999999E-5</v>
      </c>
      <c r="DO236" s="157">
        <v>0</v>
      </c>
      <c r="DP236" s="157">
        <v>0</v>
      </c>
      <c r="DQ236" s="157">
        <v>0</v>
      </c>
      <c r="DR236" s="157">
        <v>0</v>
      </c>
      <c r="DS236" s="157">
        <v>0</v>
      </c>
      <c r="DT236" s="157">
        <v>0</v>
      </c>
      <c r="DU236" s="157">
        <v>0</v>
      </c>
      <c r="DV236" s="157">
        <v>0</v>
      </c>
      <c r="DW236" s="157">
        <v>0</v>
      </c>
      <c r="DX236" s="157">
        <v>0</v>
      </c>
      <c r="DY236" s="157">
        <v>0</v>
      </c>
      <c r="DZ236" s="157">
        <v>0</v>
      </c>
      <c r="EA236" s="157">
        <v>0</v>
      </c>
      <c r="EB236" s="192">
        <v>7.0400000000000004E-5</v>
      </c>
      <c r="EC236" s="157">
        <v>0</v>
      </c>
      <c r="ED236" s="157">
        <v>0</v>
      </c>
      <c r="EE236" s="157">
        <v>0</v>
      </c>
      <c r="EF236" s="192">
        <v>3.2700000000000002E-5</v>
      </c>
      <c r="EG236" s="157">
        <v>0</v>
      </c>
      <c r="EH236" s="157">
        <v>0</v>
      </c>
      <c r="EI236" s="157">
        <v>0</v>
      </c>
      <c r="EJ236" s="157">
        <v>0</v>
      </c>
      <c r="EK236" s="157">
        <v>0</v>
      </c>
      <c r="EL236" s="157">
        <v>0</v>
      </c>
      <c r="EM236" s="157">
        <v>0</v>
      </c>
      <c r="EN236" s="157">
        <v>0</v>
      </c>
      <c r="EO236" s="157">
        <v>0</v>
      </c>
      <c r="EP236" s="157">
        <v>0</v>
      </c>
      <c r="EQ236" s="157">
        <v>0</v>
      </c>
      <c r="ER236" s="157">
        <v>0</v>
      </c>
      <c r="ES236" s="157">
        <v>0</v>
      </c>
      <c r="ET236" s="157">
        <v>0</v>
      </c>
      <c r="EU236" s="157">
        <v>0</v>
      </c>
      <c r="EV236" s="157">
        <v>0</v>
      </c>
      <c r="EW236" s="157">
        <v>0</v>
      </c>
      <c r="EX236" s="157">
        <v>0</v>
      </c>
      <c r="EY236" s="157">
        <v>0</v>
      </c>
      <c r="EZ236" s="157">
        <v>0</v>
      </c>
      <c r="FA236" s="157">
        <v>0</v>
      </c>
      <c r="FB236" s="157">
        <v>0</v>
      </c>
      <c r="FC236" s="157">
        <v>0</v>
      </c>
      <c r="FD236" s="157">
        <v>0</v>
      </c>
      <c r="FE236" s="157">
        <v>0</v>
      </c>
      <c r="FF236" s="157">
        <v>0</v>
      </c>
      <c r="FG236" s="157">
        <v>6.3704400000000002E-4</v>
      </c>
      <c r="FH236" s="192">
        <v>7.1099999999999994E-5</v>
      </c>
      <c r="FI236" s="157">
        <v>0</v>
      </c>
      <c r="FJ236" s="157">
        <v>0</v>
      </c>
      <c r="FK236" s="157">
        <v>0</v>
      </c>
      <c r="FL236" s="157">
        <v>0</v>
      </c>
      <c r="FM236" s="157">
        <v>0</v>
      </c>
      <c r="FN236" s="157">
        <v>0</v>
      </c>
      <c r="FO236" s="157">
        <v>0</v>
      </c>
      <c r="FP236" s="157">
        <v>0</v>
      </c>
      <c r="FQ236" s="192">
        <v>4.6999999999999997E-5</v>
      </c>
      <c r="FR236" s="157">
        <v>0</v>
      </c>
      <c r="FS236" s="157">
        <v>0</v>
      </c>
      <c r="FT236" s="157">
        <v>0</v>
      </c>
      <c r="FU236" s="157">
        <v>0</v>
      </c>
      <c r="FV236" s="157">
        <v>0</v>
      </c>
      <c r="FW236" s="157">
        <v>0</v>
      </c>
      <c r="FX236" s="157">
        <v>0</v>
      </c>
      <c r="FY236" s="157">
        <v>0</v>
      </c>
      <c r="FZ236" s="157">
        <v>0</v>
      </c>
      <c r="GA236" s="157">
        <v>0</v>
      </c>
      <c r="GB236" s="157">
        <v>0</v>
      </c>
      <c r="GC236" s="157">
        <v>0</v>
      </c>
      <c r="GD236" s="157">
        <v>0</v>
      </c>
      <c r="GE236" s="157">
        <v>0</v>
      </c>
      <c r="GF236" s="157">
        <v>0</v>
      </c>
      <c r="GG236" s="157">
        <v>0</v>
      </c>
      <c r="GH236" s="157">
        <v>0</v>
      </c>
      <c r="GI236" s="157">
        <v>0</v>
      </c>
      <c r="GJ236" s="157">
        <v>0</v>
      </c>
      <c r="GK236" s="157">
        <v>0</v>
      </c>
      <c r="GL236" s="157">
        <v>0</v>
      </c>
      <c r="GM236" s="157">
        <v>0</v>
      </c>
      <c r="GN236" s="157">
        <v>0</v>
      </c>
      <c r="GO236" s="157">
        <v>0</v>
      </c>
      <c r="GP236" s="157">
        <v>0</v>
      </c>
      <c r="GQ236" s="157">
        <v>0</v>
      </c>
      <c r="GR236" s="157">
        <v>0</v>
      </c>
      <c r="GS236" s="157">
        <v>0</v>
      </c>
      <c r="GT236" s="157">
        <v>0</v>
      </c>
      <c r="GU236" s="157">
        <v>0</v>
      </c>
      <c r="GV236" s="157">
        <v>0</v>
      </c>
      <c r="GW236" s="157">
        <v>0</v>
      </c>
      <c r="GX236" s="157">
        <v>0</v>
      </c>
      <c r="GY236" s="157">
        <v>0</v>
      </c>
      <c r="GZ236" s="157">
        <v>0</v>
      </c>
      <c r="HA236" s="157">
        <v>0</v>
      </c>
    </row>
    <row r="237" spans="1:209" x14ac:dyDescent="0.2">
      <c r="A237" s="157" t="s">
        <v>4046</v>
      </c>
      <c r="B237" s="157">
        <v>0</v>
      </c>
      <c r="C237" s="192">
        <v>5.7400000000000001E-6</v>
      </c>
      <c r="D237" s="192">
        <v>5.63E-5</v>
      </c>
      <c r="E237" s="157">
        <v>0</v>
      </c>
      <c r="F237" s="157">
        <v>0</v>
      </c>
      <c r="G237" s="192">
        <v>1.42E-5</v>
      </c>
      <c r="H237" s="192">
        <v>9.4500000000000007E-5</v>
      </c>
      <c r="I237" s="157">
        <v>0</v>
      </c>
      <c r="J237" s="157">
        <v>0</v>
      </c>
      <c r="K237" s="157">
        <v>2.4113199999999999E-4</v>
      </c>
      <c r="L237" s="157">
        <v>0</v>
      </c>
      <c r="M237" s="157">
        <v>0</v>
      </c>
      <c r="N237" s="157">
        <v>0</v>
      </c>
      <c r="O237" s="157">
        <v>0</v>
      </c>
      <c r="P237" s="157">
        <v>0</v>
      </c>
      <c r="Q237" s="157">
        <v>0</v>
      </c>
      <c r="R237" s="157">
        <v>3.4905500000000002E-4</v>
      </c>
      <c r="S237" s="157">
        <v>4.2420610000000001E-3</v>
      </c>
      <c r="T237" s="157">
        <v>1.260789E-3</v>
      </c>
      <c r="U237" s="157">
        <v>6.1762399999999999E-4</v>
      </c>
      <c r="V237" s="157">
        <v>1.21793E-4</v>
      </c>
      <c r="W237" s="157">
        <v>0</v>
      </c>
      <c r="X237" s="157">
        <v>0</v>
      </c>
      <c r="Y237" s="157">
        <v>0</v>
      </c>
      <c r="Z237" s="157">
        <v>1.5832199999999999E-4</v>
      </c>
      <c r="AA237" s="157">
        <v>0</v>
      </c>
      <c r="AB237" s="157">
        <v>0</v>
      </c>
      <c r="AC237" s="157">
        <v>0</v>
      </c>
      <c r="AD237" s="157">
        <v>0</v>
      </c>
      <c r="AE237" s="157">
        <v>1.11242E-4</v>
      </c>
      <c r="AF237" s="192">
        <v>3.0000000000000001E-5</v>
      </c>
      <c r="AG237" s="157">
        <v>0</v>
      </c>
      <c r="AH237" s="157">
        <v>0</v>
      </c>
      <c r="AI237" s="157">
        <v>0</v>
      </c>
      <c r="AJ237" s="157">
        <v>0</v>
      </c>
      <c r="AK237" s="157">
        <v>0</v>
      </c>
      <c r="AL237" s="157">
        <v>0</v>
      </c>
      <c r="AM237" s="192">
        <v>4.1399999999999997E-5</v>
      </c>
      <c r="AN237" s="157">
        <v>0</v>
      </c>
      <c r="AO237" s="157">
        <v>0</v>
      </c>
      <c r="AP237" s="157">
        <v>4.2022700000000001E-4</v>
      </c>
      <c r="AQ237" s="192">
        <v>6.2799999999999995E-5</v>
      </c>
      <c r="AR237" s="192">
        <v>7.64E-5</v>
      </c>
      <c r="AS237" s="157">
        <v>6.3761000000000004E-4</v>
      </c>
      <c r="AT237" s="192">
        <v>2.1500000000000001E-5</v>
      </c>
      <c r="AU237" s="157">
        <v>3.0915100000000002E-4</v>
      </c>
      <c r="AV237" s="157">
        <v>0</v>
      </c>
      <c r="AW237" s="157">
        <v>0</v>
      </c>
      <c r="AX237" s="157">
        <v>1.6542600000000001E-4</v>
      </c>
      <c r="AY237" s="157">
        <v>2.1617500000000001E-4</v>
      </c>
      <c r="AZ237" s="192">
        <v>3.79E-5</v>
      </c>
      <c r="BA237" s="157">
        <v>0</v>
      </c>
      <c r="BB237" s="157">
        <v>0</v>
      </c>
      <c r="BC237" s="157">
        <v>0</v>
      </c>
      <c r="BD237" s="157">
        <v>0</v>
      </c>
      <c r="BE237" s="157">
        <v>0</v>
      </c>
      <c r="BF237" s="157">
        <v>0</v>
      </c>
      <c r="BG237" s="192">
        <v>2.69E-5</v>
      </c>
      <c r="BH237" s="192">
        <v>2.2500000000000001E-5</v>
      </c>
      <c r="BI237" s="157">
        <v>4.3346299999999998E-4</v>
      </c>
      <c r="BJ237" s="157">
        <v>2.8161100000000002E-4</v>
      </c>
      <c r="BK237" s="157">
        <v>0</v>
      </c>
      <c r="BL237" s="192">
        <v>7.1500000000000003E-5</v>
      </c>
      <c r="BM237" s="157">
        <v>8.4175099999999996E-4</v>
      </c>
      <c r="BN237" s="192">
        <v>8.6500000000000002E-5</v>
      </c>
      <c r="BO237" s="157">
        <v>3.5589600000000002E-4</v>
      </c>
      <c r="BP237" s="157">
        <v>1.8647299999999999E-4</v>
      </c>
      <c r="BQ237" s="157">
        <v>0</v>
      </c>
      <c r="BR237" s="157">
        <v>0</v>
      </c>
      <c r="BS237" s="157">
        <v>2.4357089999999999E-3</v>
      </c>
      <c r="BT237" s="157">
        <v>1.042149E-3</v>
      </c>
      <c r="BU237" s="157">
        <v>2.2532699999999999E-4</v>
      </c>
      <c r="BV237" s="157">
        <v>2.37631E-4</v>
      </c>
      <c r="BW237" s="157">
        <v>0</v>
      </c>
      <c r="BX237" s="157">
        <v>0</v>
      </c>
      <c r="BY237" s="157">
        <v>0</v>
      </c>
      <c r="BZ237" s="157">
        <v>0</v>
      </c>
      <c r="CA237" s="157">
        <v>0</v>
      </c>
      <c r="CB237" s="192">
        <v>4.8300000000000002E-5</v>
      </c>
      <c r="CC237" s="157">
        <v>0</v>
      </c>
      <c r="CD237" s="157">
        <v>0</v>
      </c>
      <c r="CE237" s="192">
        <v>3.1099999999999997E-5</v>
      </c>
      <c r="CF237" s="157">
        <v>0</v>
      </c>
      <c r="CG237" s="157">
        <v>2.7758500000000001E-4</v>
      </c>
      <c r="CH237" s="157">
        <v>1.5966799999999999E-4</v>
      </c>
      <c r="CI237" s="157">
        <v>0</v>
      </c>
      <c r="CJ237" s="157">
        <v>0</v>
      </c>
      <c r="CK237" s="157">
        <v>0</v>
      </c>
      <c r="CL237" s="192">
        <v>2.2200000000000001E-5</v>
      </c>
      <c r="CM237" s="157">
        <v>0</v>
      </c>
      <c r="CN237" s="192">
        <v>2.65E-5</v>
      </c>
      <c r="CO237" s="192">
        <v>5.0300000000000003E-5</v>
      </c>
      <c r="CP237" s="157">
        <v>0</v>
      </c>
      <c r="CQ237" s="157">
        <v>0</v>
      </c>
      <c r="CR237" s="192">
        <v>1.7499999999999998E-5</v>
      </c>
      <c r="CS237" s="192">
        <v>2.0800000000000001E-5</v>
      </c>
      <c r="CT237" s="157">
        <v>0</v>
      </c>
      <c r="CU237" s="157">
        <v>0</v>
      </c>
      <c r="CV237" s="192">
        <v>2.9899999999999998E-5</v>
      </c>
      <c r="CW237" s="157">
        <v>0</v>
      </c>
      <c r="CX237" s="157">
        <v>0</v>
      </c>
      <c r="CY237" s="157">
        <v>4.41965E-4</v>
      </c>
      <c r="CZ237" s="157">
        <v>0</v>
      </c>
      <c r="DA237" s="157">
        <v>0</v>
      </c>
      <c r="DB237" s="157">
        <v>0</v>
      </c>
      <c r="DC237" s="157">
        <v>0</v>
      </c>
      <c r="DD237" s="157">
        <v>0</v>
      </c>
      <c r="DE237" s="157">
        <v>0</v>
      </c>
      <c r="DF237" s="157">
        <v>0</v>
      </c>
      <c r="DG237" s="157">
        <v>0</v>
      </c>
      <c r="DH237" s="157">
        <v>0</v>
      </c>
      <c r="DI237" s="157">
        <v>0</v>
      </c>
      <c r="DJ237" s="157">
        <v>0</v>
      </c>
      <c r="DK237" s="157">
        <v>0</v>
      </c>
      <c r="DL237" s="157">
        <v>0</v>
      </c>
      <c r="DM237" s="157">
        <v>1.5109699999999999E-4</v>
      </c>
      <c r="DN237" s="157">
        <v>0</v>
      </c>
      <c r="DO237" s="157">
        <v>0</v>
      </c>
      <c r="DP237" s="157">
        <v>0</v>
      </c>
      <c r="DQ237" s="157">
        <v>0</v>
      </c>
      <c r="DR237" s="157">
        <v>0</v>
      </c>
      <c r="DS237" s="157">
        <v>0</v>
      </c>
      <c r="DT237" s="157">
        <v>0</v>
      </c>
      <c r="DU237" s="192">
        <v>4.1100000000000003E-5</v>
      </c>
      <c r="DV237" s="157">
        <v>0</v>
      </c>
      <c r="DW237" s="157">
        <v>0</v>
      </c>
      <c r="DX237" s="157">
        <v>0</v>
      </c>
      <c r="DY237" s="157">
        <v>0</v>
      </c>
      <c r="DZ237" s="157">
        <v>5.6933199999999998E-4</v>
      </c>
      <c r="EA237" s="157">
        <v>0</v>
      </c>
      <c r="EB237" s="157">
        <v>1.76038E-4</v>
      </c>
      <c r="EC237" s="157">
        <v>0</v>
      </c>
      <c r="ED237" s="157">
        <v>0</v>
      </c>
      <c r="EE237" s="157">
        <v>0</v>
      </c>
      <c r="EF237" s="192">
        <v>6.5300000000000002E-5</v>
      </c>
      <c r="EG237" s="157">
        <v>0</v>
      </c>
      <c r="EH237" s="157">
        <v>0</v>
      </c>
      <c r="EI237" s="157">
        <v>0</v>
      </c>
      <c r="EJ237" s="157">
        <v>0</v>
      </c>
      <c r="EK237" s="157">
        <v>0</v>
      </c>
      <c r="EL237" s="157">
        <v>1.0105100000000001E-4</v>
      </c>
      <c r="EM237" s="157">
        <v>0</v>
      </c>
      <c r="EN237" s="157">
        <v>1.59541E-4</v>
      </c>
      <c r="EO237" s="157">
        <v>0</v>
      </c>
      <c r="EP237" s="192">
        <v>5.3000000000000001E-5</v>
      </c>
      <c r="EQ237" s="192">
        <v>4.4499999999999997E-5</v>
      </c>
      <c r="ER237" s="157">
        <v>0</v>
      </c>
      <c r="ES237" s="157">
        <v>0</v>
      </c>
      <c r="ET237" s="157">
        <v>0</v>
      </c>
      <c r="EU237" s="157">
        <v>0</v>
      </c>
      <c r="EV237" s="157">
        <v>0</v>
      </c>
      <c r="EW237" s="157">
        <v>0</v>
      </c>
      <c r="EX237" s="157">
        <v>0</v>
      </c>
      <c r="EY237" s="157">
        <v>0</v>
      </c>
      <c r="EZ237" s="157">
        <v>0</v>
      </c>
      <c r="FA237" s="192">
        <v>4.1999999999999998E-5</v>
      </c>
      <c r="FB237" s="157">
        <v>0</v>
      </c>
      <c r="FC237" s="157">
        <v>0</v>
      </c>
      <c r="FD237" s="157">
        <v>0</v>
      </c>
      <c r="FE237" s="157">
        <v>0</v>
      </c>
      <c r="FF237" s="157">
        <v>0</v>
      </c>
      <c r="FG237" s="157">
        <v>1.831502E-3</v>
      </c>
      <c r="FH237" s="157">
        <v>0</v>
      </c>
      <c r="FI237" s="157">
        <v>0</v>
      </c>
      <c r="FJ237" s="157">
        <v>0</v>
      </c>
      <c r="FK237" s="157">
        <v>0</v>
      </c>
      <c r="FL237" s="157">
        <v>0</v>
      </c>
      <c r="FM237" s="157">
        <v>0</v>
      </c>
      <c r="FN237" s="157">
        <v>0</v>
      </c>
      <c r="FO237" s="192">
        <v>1.8099999999999999E-5</v>
      </c>
      <c r="FP237" s="157">
        <v>0</v>
      </c>
      <c r="FQ237" s="192">
        <v>4.6999999999999997E-5</v>
      </c>
      <c r="FR237" s="157">
        <v>0</v>
      </c>
      <c r="FS237" s="157">
        <v>0</v>
      </c>
      <c r="FT237" s="157">
        <v>0</v>
      </c>
      <c r="FU237" s="192">
        <v>2.8799999999999999E-5</v>
      </c>
      <c r="FV237" s="157">
        <v>0</v>
      </c>
      <c r="FW237" s="157">
        <v>0</v>
      </c>
      <c r="FX237" s="157">
        <v>0</v>
      </c>
      <c r="FY237" s="157">
        <v>0</v>
      </c>
      <c r="FZ237" s="157">
        <v>0</v>
      </c>
      <c r="GA237" s="157">
        <v>0</v>
      </c>
      <c r="GB237" s="157">
        <v>0</v>
      </c>
      <c r="GC237" s="157">
        <v>0</v>
      </c>
      <c r="GD237" s="157">
        <v>0</v>
      </c>
      <c r="GE237" s="192">
        <v>2.26E-5</v>
      </c>
      <c r="GF237" s="192">
        <v>4.1300000000000001E-5</v>
      </c>
      <c r="GG237" s="157">
        <v>0</v>
      </c>
      <c r="GH237" s="157">
        <v>0</v>
      </c>
      <c r="GI237" s="157">
        <v>0</v>
      </c>
      <c r="GJ237" s="157">
        <v>0</v>
      </c>
      <c r="GK237" s="157">
        <v>0</v>
      </c>
      <c r="GL237" s="157">
        <v>0</v>
      </c>
      <c r="GM237" s="157">
        <v>0</v>
      </c>
      <c r="GN237" s="157">
        <v>0</v>
      </c>
      <c r="GO237" s="157">
        <v>0</v>
      </c>
      <c r="GP237" s="157">
        <v>0</v>
      </c>
      <c r="GQ237" s="157">
        <v>0</v>
      </c>
      <c r="GR237" s="157">
        <v>0</v>
      </c>
      <c r="GS237" s="157">
        <v>0</v>
      </c>
      <c r="GT237" s="157">
        <v>0</v>
      </c>
      <c r="GU237" s="157">
        <v>0</v>
      </c>
      <c r="GV237" s="157">
        <v>0</v>
      </c>
      <c r="GW237" s="157">
        <v>0</v>
      </c>
      <c r="GX237" s="157">
        <v>0</v>
      </c>
      <c r="GY237" s="157">
        <v>0</v>
      </c>
      <c r="GZ237" s="157">
        <v>0</v>
      </c>
      <c r="HA237" s="157">
        <v>0</v>
      </c>
    </row>
    <row r="238" spans="1:209" x14ac:dyDescent="0.2">
      <c r="A238" s="157" t="s">
        <v>4047</v>
      </c>
      <c r="B238" s="192">
        <v>1.49E-5</v>
      </c>
      <c r="C238" s="157">
        <v>0</v>
      </c>
      <c r="D238" s="192">
        <v>2.5599999999999999E-5</v>
      </c>
      <c r="E238" s="157">
        <v>0</v>
      </c>
      <c r="F238" s="157">
        <v>0</v>
      </c>
      <c r="G238" s="192">
        <v>2.8500000000000002E-5</v>
      </c>
      <c r="H238" s="192">
        <v>6.3E-5</v>
      </c>
      <c r="I238" s="157">
        <v>6.4345799999999996E-4</v>
      </c>
      <c r="J238" s="157">
        <v>0</v>
      </c>
      <c r="K238" s="157">
        <v>1.205659E-3</v>
      </c>
      <c r="L238" s="157">
        <v>0</v>
      </c>
      <c r="M238" s="157">
        <v>0</v>
      </c>
      <c r="N238" s="192">
        <v>1.6900000000000001E-5</v>
      </c>
      <c r="O238" s="157">
        <v>0</v>
      </c>
      <c r="P238" s="157">
        <v>0</v>
      </c>
      <c r="Q238" s="157">
        <v>1.26422E-4</v>
      </c>
      <c r="R238" s="157">
        <v>1.0908000000000001E-4</v>
      </c>
      <c r="S238" s="157">
        <v>4.0742959999999998E-3</v>
      </c>
      <c r="T238" s="157">
        <v>1.5517409999999999E-3</v>
      </c>
      <c r="U238" s="157">
        <v>7.7203000000000005E-4</v>
      </c>
      <c r="V238" s="192">
        <v>6.0900000000000003E-5</v>
      </c>
      <c r="W238" s="157">
        <v>0</v>
      </c>
      <c r="X238" s="157">
        <v>5.4761199999999995E-4</v>
      </c>
      <c r="Y238" s="157">
        <v>0</v>
      </c>
      <c r="Z238" s="157">
        <v>1.2313999999999999E-4</v>
      </c>
      <c r="AA238" s="157">
        <v>0</v>
      </c>
      <c r="AB238" s="157">
        <v>1.3970700000000001E-4</v>
      </c>
      <c r="AC238" s="157">
        <v>0</v>
      </c>
      <c r="AD238" s="157">
        <v>0</v>
      </c>
      <c r="AE238" s="192">
        <v>1.3900000000000001E-5</v>
      </c>
      <c r="AF238" s="192">
        <v>4.49E-5</v>
      </c>
      <c r="AG238" s="157">
        <v>0</v>
      </c>
      <c r="AH238" s="157">
        <v>0</v>
      </c>
      <c r="AI238" s="157">
        <v>0</v>
      </c>
      <c r="AJ238" s="157">
        <v>1.420606E-3</v>
      </c>
      <c r="AK238" s="157">
        <v>3.7254399999999999E-4</v>
      </c>
      <c r="AL238" s="157">
        <v>0</v>
      </c>
      <c r="AM238" s="157">
        <v>0</v>
      </c>
      <c r="AN238" s="157">
        <v>0</v>
      </c>
      <c r="AO238" s="157">
        <v>0</v>
      </c>
      <c r="AP238" s="157">
        <v>0</v>
      </c>
      <c r="AQ238" s="157">
        <v>0</v>
      </c>
      <c r="AR238" s="157">
        <v>0</v>
      </c>
      <c r="AS238" s="157">
        <v>0</v>
      </c>
      <c r="AT238" s="192">
        <v>7.5199999999999998E-5</v>
      </c>
      <c r="AU238" s="192">
        <v>5.1499999999999998E-5</v>
      </c>
      <c r="AV238" s="157">
        <v>0</v>
      </c>
      <c r="AW238" s="157">
        <v>0</v>
      </c>
      <c r="AX238" s="157">
        <v>1.3234100000000001E-4</v>
      </c>
      <c r="AY238" s="157">
        <v>7.5661399999999996E-4</v>
      </c>
      <c r="AZ238" s="157">
        <v>0</v>
      </c>
      <c r="BA238" s="192">
        <v>4.8199999999999999E-5</v>
      </c>
      <c r="BB238" s="157">
        <v>0</v>
      </c>
      <c r="BC238" s="157">
        <v>0</v>
      </c>
      <c r="BD238" s="157">
        <v>0</v>
      </c>
      <c r="BE238" s="157">
        <v>0</v>
      </c>
      <c r="BF238" s="157">
        <v>0</v>
      </c>
      <c r="BG238" s="192">
        <v>1.34E-5</v>
      </c>
      <c r="BH238" s="157">
        <v>0</v>
      </c>
      <c r="BI238" s="192">
        <v>7.2200000000000007E-5</v>
      </c>
      <c r="BJ238" s="192">
        <v>5.63E-5</v>
      </c>
      <c r="BK238" s="192">
        <v>3.4400000000000003E-5</v>
      </c>
      <c r="BL238" s="157">
        <v>0</v>
      </c>
      <c r="BM238" s="157">
        <v>0</v>
      </c>
      <c r="BN238" s="157">
        <v>0</v>
      </c>
      <c r="BO238" s="157">
        <v>1.33461E-4</v>
      </c>
      <c r="BP238" s="157">
        <v>1.8647299999999999E-4</v>
      </c>
      <c r="BQ238" s="157">
        <v>0</v>
      </c>
      <c r="BR238" s="157">
        <v>0</v>
      </c>
      <c r="BS238" s="157">
        <v>2.2657800000000001E-4</v>
      </c>
      <c r="BT238" s="157">
        <v>3.4738299999999999E-4</v>
      </c>
      <c r="BU238" s="157">
        <v>0</v>
      </c>
      <c r="BV238" s="157">
        <v>4.7526300000000002E-4</v>
      </c>
      <c r="BW238" s="157">
        <v>0</v>
      </c>
      <c r="BX238" s="157">
        <v>0</v>
      </c>
      <c r="BY238" s="192">
        <v>5.0399999999999999E-5</v>
      </c>
      <c r="BZ238" s="157">
        <v>0</v>
      </c>
      <c r="CA238" s="192">
        <v>2.5700000000000001E-5</v>
      </c>
      <c r="CB238" s="157">
        <v>1.20834E-4</v>
      </c>
      <c r="CC238" s="157">
        <v>0</v>
      </c>
      <c r="CD238" s="157">
        <v>0</v>
      </c>
      <c r="CE238" s="157">
        <v>0</v>
      </c>
      <c r="CF238" s="192">
        <v>5.5399999999999998E-5</v>
      </c>
      <c r="CG238" s="157">
        <v>2.7758500000000001E-4</v>
      </c>
      <c r="CH238" s="157">
        <v>0</v>
      </c>
      <c r="CI238" s="192">
        <v>1.8899999999999999E-5</v>
      </c>
      <c r="CJ238" s="157">
        <v>0</v>
      </c>
      <c r="CK238" s="157">
        <v>0</v>
      </c>
      <c r="CL238" s="157">
        <v>0</v>
      </c>
      <c r="CM238" s="157">
        <v>0</v>
      </c>
      <c r="CN238" s="157">
        <v>0</v>
      </c>
      <c r="CO238" s="192">
        <v>2.5199999999999999E-5</v>
      </c>
      <c r="CP238" s="192">
        <v>2.5000000000000001E-5</v>
      </c>
      <c r="CQ238" s="157">
        <v>0</v>
      </c>
      <c r="CR238" s="157">
        <v>0</v>
      </c>
      <c r="CS238" s="192">
        <v>1.04E-5</v>
      </c>
      <c r="CT238" s="192">
        <v>2.3799999999999999E-5</v>
      </c>
      <c r="CU238" s="157">
        <v>0</v>
      </c>
      <c r="CV238" s="192">
        <v>2.9899999999999998E-5</v>
      </c>
      <c r="CW238" s="157">
        <v>0</v>
      </c>
      <c r="CX238" s="157">
        <v>0</v>
      </c>
      <c r="CY238" s="157">
        <v>1.65737E-4</v>
      </c>
      <c r="CZ238" s="157">
        <v>0</v>
      </c>
      <c r="DA238" s="157">
        <v>1.74394E-4</v>
      </c>
      <c r="DB238" s="192">
        <v>3.3200000000000001E-5</v>
      </c>
      <c r="DC238" s="157">
        <v>1.01741E-4</v>
      </c>
      <c r="DD238" s="157">
        <v>0</v>
      </c>
      <c r="DE238" s="157">
        <v>0</v>
      </c>
      <c r="DF238" s="157">
        <v>0</v>
      </c>
      <c r="DG238" s="157">
        <v>0</v>
      </c>
      <c r="DH238" s="157">
        <v>0</v>
      </c>
      <c r="DI238" s="157">
        <v>0</v>
      </c>
      <c r="DJ238" s="157">
        <v>0</v>
      </c>
      <c r="DK238" s="157">
        <v>0</v>
      </c>
      <c r="DL238" s="157">
        <v>0</v>
      </c>
      <c r="DM238" s="157">
        <v>7.55487E-4</v>
      </c>
      <c r="DN238" s="157">
        <v>0</v>
      </c>
      <c r="DO238" s="157">
        <v>0</v>
      </c>
      <c r="DP238" s="157">
        <v>0</v>
      </c>
      <c r="DQ238" s="157">
        <v>0</v>
      </c>
      <c r="DR238" s="157">
        <v>0</v>
      </c>
      <c r="DS238" s="157">
        <v>1.8166100000000001E-4</v>
      </c>
      <c r="DT238" s="157">
        <v>0</v>
      </c>
      <c r="DU238" s="192">
        <v>2.05E-5</v>
      </c>
      <c r="DV238" s="157">
        <v>0</v>
      </c>
      <c r="DW238" s="157">
        <v>0</v>
      </c>
      <c r="DX238" s="157">
        <v>0</v>
      </c>
      <c r="DY238" s="157">
        <v>0</v>
      </c>
      <c r="DZ238" s="157">
        <v>1.012146E-3</v>
      </c>
      <c r="EA238" s="192">
        <v>4.57E-5</v>
      </c>
      <c r="EB238" s="157">
        <v>1.4082999999999999E-4</v>
      </c>
      <c r="EC238" s="157">
        <v>0</v>
      </c>
      <c r="ED238" s="157">
        <v>0</v>
      </c>
      <c r="EE238" s="157">
        <v>0</v>
      </c>
      <c r="EF238" s="157">
        <v>2.9403099999999999E-4</v>
      </c>
      <c r="EG238" s="157">
        <v>0</v>
      </c>
      <c r="EH238" s="157">
        <v>0</v>
      </c>
      <c r="EI238" s="157">
        <v>0</v>
      </c>
      <c r="EJ238" s="157">
        <v>0</v>
      </c>
      <c r="EK238" s="157">
        <v>0</v>
      </c>
      <c r="EL238" s="157">
        <v>8.0840700000000003E-4</v>
      </c>
      <c r="EM238" s="157">
        <v>0</v>
      </c>
      <c r="EN238" s="157">
        <v>0</v>
      </c>
      <c r="EO238" s="157">
        <v>0</v>
      </c>
      <c r="EP238" s="192">
        <v>1.77E-5</v>
      </c>
      <c r="EQ238" s="157">
        <v>0</v>
      </c>
      <c r="ER238" s="157">
        <v>0</v>
      </c>
      <c r="ES238" s="192">
        <v>2.2799999999999999E-5</v>
      </c>
      <c r="ET238" s="157">
        <v>0</v>
      </c>
      <c r="EU238" s="192">
        <v>7.4400000000000006E-5</v>
      </c>
      <c r="EV238" s="157">
        <v>0</v>
      </c>
      <c r="EW238" s="157">
        <v>1.27472E-4</v>
      </c>
      <c r="EX238" s="157">
        <v>0</v>
      </c>
      <c r="EY238" s="157">
        <v>1.5527999999999999E-4</v>
      </c>
      <c r="EZ238" s="192">
        <v>5.8199999999999998E-5</v>
      </c>
      <c r="FA238" s="157">
        <v>0</v>
      </c>
      <c r="FB238" s="157">
        <v>0</v>
      </c>
      <c r="FC238" s="192">
        <v>5.4200000000000003E-5</v>
      </c>
      <c r="FD238" s="192">
        <v>2.51E-5</v>
      </c>
      <c r="FE238" s="157">
        <v>2.02034E-4</v>
      </c>
      <c r="FF238" s="157">
        <v>0</v>
      </c>
      <c r="FG238" s="157">
        <v>2.4685459999999998E-3</v>
      </c>
      <c r="FH238" s="192">
        <v>7.1099999999999994E-5</v>
      </c>
      <c r="FI238" s="157">
        <v>0</v>
      </c>
      <c r="FJ238" s="192">
        <v>5.9700000000000001E-5</v>
      </c>
      <c r="FK238" s="157">
        <v>0</v>
      </c>
      <c r="FL238" s="192">
        <v>3.2100000000000001E-5</v>
      </c>
      <c r="FM238" s="157">
        <v>0</v>
      </c>
      <c r="FN238" s="157">
        <v>0</v>
      </c>
      <c r="FO238" s="192">
        <v>5.4299999999999998E-5</v>
      </c>
      <c r="FP238" s="157">
        <v>0</v>
      </c>
      <c r="FQ238" s="157">
        <v>0</v>
      </c>
      <c r="FR238" s="192">
        <v>8.7000000000000001E-5</v>
      </c>
      <c r="FS238" s="157">
        <v>1.4097099999999999E-4</v>
      </c>
      <c r="FT238" s="157">
        <v>0</v>
      </c>
      <c r="FU238" s="157">
        <v>1.15161E-4</v>
      </c>
      <c r="FV238" s="157">
        <v>1.3779800000000001E-4</v>
      </c>
      <c r="FW238" s="157">
        <v>0</v>
      </c>
      <c r="FX238" s="157">
        <v>0</v>
      </c>
      <c r="FY238" s="157">
        <v>0</v>
      </c>
      <c r="FZ238" s="157">
        <v>0</v>
      </c>
      <c r="GA238" s="157">
        <v>0</v>
      </c>
      <c r="GB238" s="192">
        <v>4.21E-5</v>
      </c>
      <c r="GC238" s="157">
        <v>0</v>
      </c>
      <c r="GD238" s="192">
        <v>3.68E-5</v>
      </c>
      <c r="GE238" s="157">
        <v>0</v>
      </c>
      <c r="GF238" s="157">
        <v>0</v>
      </c>
      <c r="GG238" s="157">
        <v>0</v>
      </c>
      <c r="GH238" s="157">
        <v>0</v>
      </c>
      <c r="GI238" s="157">
        <v>1.0291800000000001E-4</v>
      </c>
      <c r="GJ238" s="157">
        <v>0</v>
      </c>
      <c r="GK238" s="157">
        <v>0</v>
      </c>
      <c r="GL238" s="157">
        <v>0</v>
      </c>
      <c r="GM238" s="157">
        <v>0</v>
      </c>
      <c r="GN238" s="157">
        <v>0</v>
      </c>
      <c r="GO238" s="157">
        <v>0</v>
      </c>
      <c r="GP238" s="157">
        <v>3.0650790000000001E-3</v>
      </c>
      <c r="GQ238" s="157">
        <v>0</v>
      </c>
      <c r="GR238" s="157">
        <v>1.0603900000000001E-4</v>
      </c>
      <c r="GS238" s="157">
        <v>3.2888729999999999E-3</v>
      </c>
      <c r="GT238" s="157">
        <v>0</v>
      </c>
      <c r="GU238" s="157">
        <v>0</v>
      </c>
      <c r="GV238" s="157">
        <v>0</v>
      </c>
      <c r="GW238" s="157">
        <v>0</v>
      </c>
      <c r="GX238" s="157">
        <v>0</v>
      </c>
      <c r="GY238" s="157">
        <v>0</v>
      </c>
      <c r="GZ238" s="157">
        <v>0</v>
      </c>
      <c r="HA238" s="157">
        <v>0</v>
      </c>
    </row>
    <row r="239" spans="1:209" x14ac:dyDescent="0.2">
      <c r="A239" s="157" t="s">
        <v>4048</v>
      </c>
      <c r="B239" s="192">
        <v>1.49E-5</v>
      </c>
      <c r="C239" s="157">
        <v>0</v>
      </c>
      <c r="D239" s="192">
        <v>1.5299999999999999E-5</v>
      </c>
      <c r="E239" s="157">
        <v>0</v>
      </c>
      <c r="F239" s="157">
        <v>0</v>
      </c>
      <c r="G239" s="192">
        <v>8.5400000000000002E-5</v>
      </c>
      <c r="H239" s="157">
        <v>0</v>
      </c>
      <c r="I239" s="157">
        <v>1.1687309999999999E-3</v>
      </c>
      <c r="J239" s="157">
        <v>0</v>
      </c>
      <c r="K239" s="157">
        <v>2.94717E-4</v>
      </c>
      <c r="L239" s="157">
        <v>0</v>
      </c>
      <c r="M239" s="157">
        <v>0</v>
      </c>
      <c r="N239" s="157">
        <v>0</v>
      </c>
      <c r="O239" s="157">
        <v>0</v>
      </c>
      <c r="P239" s="157">
        <v>0</v>
      </c>
      <c r="Q239" s="157">
        <v>1.58028E-4</v>
      </c>
      <c r="R239" s="192">
        <v>4.3600000000000003E-5</v>
      </c>
      <c r="S239" s="157">
        <v>2.4925099999999999E-3</v>
      </c>
      <c r="T239" s="157">
        <v>1.131478E-3</v>
      </c>
      <c r="U239" s="157">
        <v>4.1910200000000003E-4</v>
      </c>
      <c r="V239" s="192">
        <v>8.1199999999999995E-5</v>
      </c>
      <c r="W239" s="157">
        <v>0</v>
      </c>
      <c r="X239" s="157">
        <v>1.7645269999999999E-3</v>
      </c>
      <c r="Y239" s="192">
        <v>2.0000000000000002E-5</v>
      </c>
      <c r="Z239" s="157">
        <v>0</v>
      </c>
      <c r="AA239" s="157">
        <v>0</v>
      </c>
      <c r="AB239" s="192">
        <v>8.9800000000000001E-5</v>
      </c>
      <c r="AC239" s="157">
        <v>0</v>
      </c>
      <c r="AD239" s="157">
        <v>0</v>
      </c>
      <c r="AE239" s="192">
        <v>2.7800000000000001E-5</v>
      </c>
      <c r="AF239" s="157">
        <v>0</v>
      </c>
      <c r="AG239" s="157">
        <v>0</v>
      </c>
      <c r="AH239" s="157">
        <v>0</v>
      </c>
      <c r="AI239" s="157">
        <v>0</v>
      </c>
      <c r="AJ239" s="157">
        <v>2.8412100000000003E-4</v>
      </c>
      <c r="AK239" s="157">
        <v>3.9582799999999998E-4</v>
      </c>
      <c r="AL239" s="157">
        <v>0</v>
      </c>
      <c r="AM239" s="157">
        <v>0</v>
      </c>
      <c r="AN239" s="157">
        <v>0</v>
      </c>
      <c r="AO239" s="157">
        <v>0</v>
      </c>
      <c r="AP239" s="157">
        <v>0</v>
      </c>
      <c r="AQ239" s="192">
        <v>2.09E-5</v>
      </c>
      <c r="AR239" s="157">
        <v>0</v>
      </c>
      <c r="AS239" s="157">
        <v>0</v>
      </c>
      <c r="AT239" s="192">
        <v>3.7599999999999999E-5</v>
      </c>
      <c r="AU239" s="157">
        <v>0</v>
      </c>
      <c r="AV239" s="157">
        <v>0</v>
      </c>
      <c r="AW239" s="157">
        <v>0</v>
      </c>
      <c r="AX239" s="157">
        <v>0</v>
      </c>
      <c r="AY239" s="192">
        <v>2.6999999999999999E-5</v>
      </c>
      <c r="AZ239" s="157">
        <v>0</v>
      </c>
      <c r="BA239" s="157">
        <v>0</v>
      </c>
      <c r="BB239" s="157">
        <v>0</v>
      </c>
      <c r="BC239" s="157">
        <v>0</v>
      </c>
      <c r="BD239" s="157">
        <v>0</v>
      </c>
      <c r="BE239" s="192">
        <v>6.1699999999999995E-5</v>
      </c>
      <c r="BF239" s="157">
        <v>0</v>
      </c>
      <c r="BG239" s="192">
        <v>4.0299999999999997E-5</v>
      </c>
      <c r="BH239" s="157">
        <v>0</v>
      </c>
      <c r="BI239" s="157">
        <v>1.08366E-4</v>
      </c>
      <c r="BJ239" s="192">
        <v>1.88E-5</v>
      </c>
      <c r="BK239" s="192">
        <v>1.7200000000000001E-5</v>
      </c>
      <c r="BL239" s="157">
        <v>0</v>
      </c>
      <c r="BM239" s="157">
        <v>0</v>
      </c>
      <c r="BN239" s="157">
        <v>0</v>
      </c>
      <c r="BO239" s="157">
        <v>7.1179100000000003E-4</v>
      </c>
      <c r="BP239" s="192">
        <v>7.9900000000000004E-5</v>
      </c>
      <c r="BQ239" s="157">
        <v>0</v>
      </c>
      <c r="BR239" s="192">
        <v>6.3399999999999996E-5</v>
      </c>
      <c r="BS239" s="157">
        <v>3.3986599999999997E-4</v>
      </c>
      <c r="BT239" s="157">
        <v>8.1055999999999999E-4</v>
      </c>
      <c r="BU239" s="192">
        <v>9.0099999999999995E-5</v>
      </c>
      <c r="BV239" s="157">
        <v>1.4257899999999999E-4</v>
      </c>
      <c r="BW239" s="157">
        <v>0</v>
      </c>
      <c r="BX239" s="192">
        <v>4.7899999999999999E-5</v>
      </c>
      <c r="BY239" s="157">
        <v>0</v>
      </c>
      <c r="BZ239" s="157">
        <v>1.2378500000000001E-4</v>
      </c>
      <c r="CA239" s="192">
        <v>3.4199999999999998E-5</v>
      </c>
      <c r="CB239" s="157">
        <v>0</v>
      </c>
      <c r="CC239" s="157">
        <v>0</v>
      </c>
      <c r="CD239" s="157">
        <v>0</v>
      </c>
      <c r="CE239" s="157">
        <v>0</v>
      </c>
      <c r="CF239" s="192">
        <v>5.5399999999999998E-5</v>
      </c>
      <c r="CG239" s="157">
        <v>0</v>
      </c>
      <c r="CH239" s="157">
        <v>0</v>
      </c>
      <c r="CI239" s="192">
        <v>3.7700000000000002E-5</v>
      </c>
      <c r="CJ239" s="157">
        <v>0</v>
      </c>
      <c r="CK239" s="157">
        <v>0</v>
      </c>
      <c r="CL239" s="157">
        <v>0</v>
      </c>
      <c r="CM239" s="157">
        <v>0</v>
      </c>
      <c r="CN239" s="192">
        <v>1.3200000000000001E-5</v>
      </c>
      <c r="CO239" s="192">
        <v>1.26E-5</v>
      </c>
      <c r="CP239" s="157">
        <v>0</v>
      </c>
      <c r="CQ239" s="192">
        <v>3.6000000000000001E-5</v>
      </c>
      <c r="CR239" s="192">
        <v>6.9900000000000005E-5</v>
      </c>
      <c r="CS239" s="192">
        <v>1.04E-5</v>
      </c>
      <c r="CT239" s="157">
        <v>1.42793E-4</v>
      </c>
      <c r="CU239" s="192">
        <v>7.9699999999999999E-5</v>
      </c>
      <c r="CV239" s="192">
        <v>8.9599999999999996E-5</v>
      </c>
      <c r="CW239" s="157">
        <v>0</v>
      </c>
      <c r="CX239" s="157">
        <v>0</v>
      </c>
      <c r="CY239" s="192">
        <v>5.52E-5</v>
      </c>
      <c r="CZ239" s="157">
        <v>0</v>
      </c>
      <c r="DA239" s="157">
        <v>3.1141799999999999E-4</v>
      </c>
      <c r="DB239" s="157">
        <v>1.1633099999999999E-4</v>
      </c>
      <c r="DC239" s="157">
        <v>1.9330700000000001E-4</v>
      </c>
      <c r="DD239" s="157">
        <v>0</v>
      </c>
      <c r="DE239" s="157">
        <v>0</v>
      </c>
      <c r="DF239" s="157">
        <v>0</v>
      </c>
      <c r="DG239" s="157">
        <v>0</v>
      </c>
      <c r="DH239" s="157">
        <v>0</v>
      </c>
      <c r="DI239" s="157">
        <v>0</v>
      </c>
      <c r="DJ239" s="157">
        <v>0</v>
      </c>
      <c r="DK239" s="157">
        <v>0</v>
      </c>
      <c r="DL239" s="192">
        <v>3.0000000000000001E-5</v>
      </c>
      <c r="DM239" s="157">
        <v>1.5109699999999999E-4</v>
      </c>
      <c r="DN239" s="157">
        <v>0</v>
      </c>
      <c r="DO239" s="157">
        <v>0</v>
      </c>
      <c r="DP239" s="192">
        <v>2.9899999999999998E-5</v>
      </c>
      <c r="DQ239" s="157">
        <v>0</v>
      </c>
      <c r="DR239" s="192">
        <v>4.0800000000000002E-5</v>
      </c>
      <c r="DS239" s="157">
        <v>2.0436900000000001E-4</v>
      </c>
      <c r="DT239" s="157">
        <v>0</v>
      </c>
      <c r="DU239" s="157">
        <v>0</v>
      </c>
      <c r="DV239" s="157">
        <v>0</v>
      </c>
      <c r="DW239" s="157">
        <v>0</v>
      </c>
      <c r="DX239" s="157">
        <v>0</v>
      </c>
      <c r="DY239" s="157">
        <v>0</v>
      </c>
      <c r="DZ239" s="157">
        <v>5.6933199999999998E-4</v>
      </c>
      <c r="EA239" s="157">
        <v>0</v>
      </c>
      <c r="EB239" s="157">
        <v>5.6332099999999998E-4</v>
      </c>
      <c r="EC239" s="157">
        <v>0</v>
      </c>
      <c r="ED239" s="157">
        <v>0</v>
      </c>
      <c r="EE239" s="192">
        <v>7.9900000000000004E-5</v>
      </c>
      <c r="EF239" s="157">
        <v>2.6136099999999999E-4</v>
      </c>
      <c r="EG239" s="157">
        <v>0</v>
      </c>
      <c r="EH239" s="157">
        <v>0</v>
      </c>
      <c r="EI239" s="157">
        <v>0</v>
      </c>
      <c r="EJ239" s="157">
        <v>0</v>
      </c>
      <c r="EK239" s="192">
        <v>7.3700000000000002E-5</v>
      </c>
      <c r="EL239" s="157">
        <v>1.34735E-4</v>
      </c>
      <c r="EM239" s="157">
        <v>0</v>
      </c>
      <c r="EN239" s="192">
        <v>7.9800000000000002E-5</v>
      </c>
      <c r="EO239" s="157">
        <v>0</v>
      </c>
      <c r="EP239" s="192">
        <v>3.5299999999999997E-5</v>
      </c>
      <c r="EQ239" s="157">
        <v>0</v>
      </c>
      <c r="ER239" s="157">
        <v>0</v>
      </c>
      <c r="ES239" s="157">
        <v>0</v>
      </c>
      <c r="ET239" s="157">
        <v>0</v>
      </c>
      <c r="EU239" s="192">
        <v>7.4400000000000006E-5</v>
      </c>
      <c r="EV239" s="157">
        <v>0</v>
      </c>
      <c r="EW239" s="157">
        <v>0</v>
      </c>
      <c r="EX239" s="157">
        <v>0</v>
      </c>
      <c r="EY239" s="157">
        <v>0</v>
      </c>
      <c r="EZ239" s="157">
        <v>0</v>
      </c>
      <c r="FA239" s="192">
        <v>8.3999999999999995E-5</v>
      </c>
      <c r="FB239" s="157">
        <v>0</v>
      </c>
      <c r="FC239" s="157">
        <v>1.8981E-4</v>
      </c>
      <c r="FD239" s="157">
        <v>0</v>
      </c>
      <c r="FE239" s="157">
        <v>7.4079099999999998E-4</v>
      </c>
      <c r="FF239" s="192">
        <v>3.3899999999999997E-5</v>
      </c>
      <c r="FG239" s="157">
        <v>2.707437E-3</v>
      </c>
      <c r="FH239" s="157">
        <v>3.7935399999999999E-4</v>
      </c>
      <c r="FI239" s="157">
        <v>0</v>
      </c>
      <c r="FJ239" s="157">
        <v>0</v>
      </c>
      <c r="FK239" s="157">
        <v>0</v>
      </c>
      <c r="FL239" s="192">
        <v>6.4200000000000002E-5</v>
      </c>
      <c r="FM239" s="157">
        <v>0</v>
      </c>
      <c r="FN239" s="157">
        <v>0</v>
      </c>
      <c r="FO239" s="157">
        <v>2.0829900000000001E-4</v>
      </c>
      <c r="FP239" s="157">
        <v>0</v>
      </c>
      <c r="FQ239" s="157">
        <v>1.09666E-4</v>
      </c>
      <c r="FR239" s="192">
        <v>5.8E-5</v>
      </c>
      <c r="FS239" s="192">
        <v>4.6999999999999997E-5</v>
      </c>
      <c r="FT239" s="157">
        <v>0</v>
      </c>
      <c r="FU239" s="192">
        <v>8.6399999999999999E-5</v>
      </c>
      <c r="FV239" s="157">
        <v>0</v>
      </c>
      <c r="FW239" s="157">
        <v>0</v>
      </c>
      <c r="FX239" s="192">
        <v>5.1199999999999998E-5</v>
      </c>
      <c r="FY239" s="157">
        <v>0</v>
      </c>
      <c r="FZ239" s="157">
        <v>0</v>
      </c>
      <c r="GA239" s="157">
        <v>0</v>
      </c>
      <c r="GB239" s="157">
        <v>0</v>
      </c>
      <c r="GC239" s="157">
        <v>0</v>
      </c>
      <c r="GD239" s="192">
        <v>3.68E-5</v>
      </c>
      <c r="GE239" s="157">
        <v>0</v>
      </c>
      <c r="GF239" s="157">
        <v>0</v>
      </c>
      <c r="GG239" s="157">
        <v>0</v>
      </c>
      <c r="GH239" s="192">
        <v>4.6699999999999997E-5</v>
      </c>
      <c r="GI239" s="157">
        <v>3.0875299999999999E-4</v>
      </c>
      <c r="GJ239" s="157">
        <v>0</v>
      </c>
      <c r="GK239" s="157">
        <v>0</v>
      </c>
      <c r="GL239" s="157">
        <v>0</v>
      </c>
      <c r="GM239" s="157">
        <v>0</v>
      </c>
      <c r="GN239" s="157">
        <v>2.4211100000000001E-4</v>
      </c>
      <c r="GO239" s="157">
        <v>0</v>
      </c>
      <c r="GP239" s="157">
        <v>3.2076409999999998E-3</v>
      </c>
      <c r="GQ239" s="157">
        <v>0</v>
      </c>
      <c r="GR239" s="157">
        <v>0</v>
      </c>
      <c r="GS239" s="157">
        <v>2.3752970000000002E-3</v>
      </c>
      <c r="GT239" s="157">
        <v>0</v>
      </c>
      <c r="GU239" s="157">
        <v>0</v>
      </c>
      <c r="GV239" s="157">
        <v>0</v>
      </c>
      <c r="GW239" s="157">
        <v>0</v>
      </c>
      <c r="GX239" s="157">
        <v>0</v>
      </c>
      <c r="GY239" s="157">
        <v>0</v>
      </c>
      <c r="GZ239" s="157">
        <v>0</v>
      </c>
      <c r="HA239" s="157">
        <v>0</v>
      </c>
    </row>
    <row r="240" spans="1:209" x14ac:dyDescent="0.2">
      <c r="A240" s="157" t="s">
        <v>4049</v>
      </c>
      <c r="B240" s="157">
        <v>0</v>
      </c>
      <c r="C240" s="157">
        <v>0</v>
      </c>
      <c r="D240" s="157">
        <v>0</v>
      </c>
      <c r="E240" s="157">
        <v>0</v>
      </c>
      <c r="F240" s="157">
        <v>0</v>
      </c>
      <c r="G240" s="157">
        <v>0</v>
      </c>
      <c r="H240" s="157">
        <v>0</v>
      </c>
      <c r="I240" s="157">
        <v>0</v>
      </c>
      <c r="J240" s="157">
        <v>0</v>
      </c>
      <c r="K240" s="157">
        <v>1.33962E-4</v>
      </c>
      <c r="L240" s="157">
        <v>0</v>
      </c>
      <c r="M240" s="157">
        <v>0</v>
      </c>
      <c r="N240" s="157">
        <v>0</v>
      </c>
      <c r="O240" s="157">
        <v>0</v>
      </c>
      <c r="P240" s="157">
        <v>0</v>
      </c>
      <c r="Q240" s="192">
        <v>3.1600000000000002E-5</v>
      </c>
      <c r="R240" s="157">
        <v>0</v>
      </c>
      <c r="S240" s="157">
        <v>1.1264230000000001E-3</v>
      </c>
      <c r="T240" s="157">
        <v>2.9095100000000001E-4</v>
      </c>
      <c r="U240" s="157">
        <v>1.1029E-4</v>
      </c>
      <c r="V240" s="192">
        <v>2.0299999999999999E-5</v>
      </c>
      <c r="W240" s="157">
        <v>0</v>
      </c>
      <c r="X240" s="157">
        <v>0</v>
      </c>
      <c r="Y240" s="157">
        <v>0</v>
      </c>
      <c r="Z240" s="157">
        <v>0</v>
      </c>
      <c r="AA240" s="157">
        <v>0</v>
      </c>
      <c r="AB240" s="157">
        <v>0</v>
      </c>
      <c r="AC240" s="157">
        <v>0</v>
      </c>
      <c r="AD240" s="157">
        <v>0</v>
      </c>
      <c r="AE240" s="157">
        <v>0</v>
      </c>
      <c r="AF240" s="157">
        <v>0</v>
      </c>
      <c r="AG240" s="157">
        <v>0</v>
      </c>
      <c r="AH240" s="157">
        <v>0</v>
      </c>
      <c r="AI240" s="157">
        <v>0</v>
      </c>
      <c r="AJ240" s="157">
        <v>0</v>
      </c>
      <c r="AK240" s="157">
        <v>0</v>
      </c>
      <c r="AL240" s="157">
        <v>0</v>
      </c>
      <c r="AM240" s="157">
        <v>0</v>
      </c>
      <c r="AN240" s="157">
        <v>0</v>
      </c>
      <c r="AO240" s="157">
        <v>0</v>
      </c>
      <c r="AP240" s="157">
        <v>0</v>
      </c>
      <c r="AQ240" s="157">
        <v>0</v>
      </c>
      <c r="AR240" s="157">
        <v>0</v>
      </c>
      <c r="AS240" s="157">
        <v>0</v>
      </c>
      <c r="AT240" s="157">
        <v>0</v>
      </c>
      <c r="AU240" s="157">
        <v>0</v>
      </c>
      <c r="AV240" s="157">
        <v>0</v>
      </c>
      <c r="AW240" s="157">
        <v>0</v>
      </c>
      <c r="AX240" s="192">
        <v>6.6199999999999996E-5</v>
      </c>
      <c r="AY240" s="157">
        <v>0</v>
      </c>
      <c r="AZ240" s="157">
        <v>0</v>
      </c>
      <c r="BA240" s="157">
        <v>0</v>
      </c>
      <c r="BB240" s="157">
        <v>0</v>
      </c>
      <c r="BC240" s="157">
        <v>0</v>
      </c>
      <c r="BD240" s="157">
        <v>0</v>
      </c>
      <c r="BE240" s="157">
        <v>0</v>
      </c>
      <c r="BF240" s="157">
        <v>0</v>
      </c>
      <c r="BG240" s="157">
        <v>0</v>
      </c>
      <c r="BH240" s="157">
        <v>0</v>
      </c>
      <c r="BI240" s="157">
        <v>0</v>
      </c>
      <c r="BJ240" s="157">
        <v>0</v>
      </c>
      <c r="BK240" s="157">
        <v>0</v>
      </c>
      <c r="BL240" s="157">
        <v>0</v>
      </c>
      <c r="BM240" s="157">
        <v>0</v>
      </c>
      <c r="BN240" s="157">
        <v>0</v>
      </c>
      <c r="BO240" s="157">
        <v>0</v>
      </c>
      <c r="BP240" s="157">
        <v>0</v>
      </c>
      <c r="BQ240" s="157">
        <v>0</v>
      </c>
      <c r="BR240" s="157">
        <v>0</v>
      </c>
      <c r="BS240" s="157">
        <v>0</v>
      </c>
      <c r="BT240" s="157">
        <v>0</v>
      </c>
      <c r="BU240" s="157">
        <v>0</v>
      </c>
      <c r="BV240" s="157">
        <v>0</v>
      </c>
      <c r="BW240" s="157">
        <v>0</v>
      </c>
      <c r="BX240" s="157">
        <v>0</v>
      </c>
      <c r="BY240" s="157">
        <v>0</v>
      </c>
      <c r="BZ240" s="157">
        <v>0</v>
      </c>
      <c r="CA240" s="157">
        <v>0</v>
      </c>
      <c r="CB240" s="157">
        <v>0</v>
      </c>
      <c r="CC240" s="157">
        <v>0</v>
      </c>
      <c r="CD240" s="157">
        <v>0</v>
      </c>
      <c r="CE240" s="157">
        <v>0</v>
      </c>
      <c r="CF240" s="157">
        <v>0</v>
      </c>
      <c r="CG240" s="157">
        <v>0</v>
      </c>
      <c r="CH240" s="157">
        <v>0</v>
      </c>
      <c r="CI240" s="157">
        <v>0</v>
      </c>
      <c r="CJ240" s="157">
        <v>0</v>
      </c>
      <c r="CK240" s="157">
        <v>0</v>
      </c>
      <c r="CL240" s="157">
        <v>0</v>
      </c>
      <c r="CM240" s="157">
        <v>0</v>
      </c>
      <c r="CN240" s="157">
        <v>0</v>
      </c>
      <c r="CO240" s="157">
        <v>0</v>
      </c>
      <c r="CP240" s="157">
        <v>0</v>
      </c>
      <c r="CQ240" s="157">
        <v>0</v>
      </c>
      <c r="CR240" s="157">
        <v>0</v>
      </c>
      <c r="CS240" s="157">
        <v>0</v>
      </c>
      <c r="CT240" s="157">
        <v>0</v>
      </c>
      <c r="CU240" s="157">
        <v>0</v>
      </c>
      <c r="CV240" s="192">
        <v>5.9700000000000001E-5</v>
      </c>
      <c r="CW240" s="157">
        <v>0</v>
      </c>
      <c r="CX240" s="157">
        <v>0</v>
      </c>
      <c r="CY240" s="192">
        <v>2.76E-5</v>
      </c>
      <c r="CZ240" s="157">
        <v>0</v>
      </c>
      <c r="DA240" s="157">
        <v>0</v>
      </c>
      <c r="DB240" s="157">
        <v>0</v>
      </c>
      <c r="DC240" s="157">
        <v>0</v>
      </c>
      <c r="DD240" s="157">
        <v>0</v>
      </c>
      <c r="DE240" s="157">
        <v>0</v>
      </c>
      <c r="DF240" s="157">
        <v>0</v>
      </c>
      <c r="DG240" s="157">
        <v>0</v>
      </c>
      <c r="DH240" s="157">
        <v>0</v>
      </c>
      <c r="DI240" s="157">
        <v>0</v>
      </c>
      <c r="DJ240" s="157">
        <v>0</v>
      </c>
      <c r="DK240" s="157">
        <v>0</v>
      </c>
      <c r="DL240" s="157">
        <v>0</v>
      </c>
      <c r="DM240" s="157">
        <v>0</v>
      </c>
      <c r="DN240" s="157">
        <v>0</v>
      </c>
      <c r="DO240" s="157">
        <v>0</v>
      </c>
      <c r="DP240" s="157">
        <v>0</v>
      </c>
      <c r="DQ240" s="157">
        <v>0</v>
      </c>
      <c r="DR240" s="157">
        <v>0</v>
      </c>
      <c r="DS240" s="157">
        <v>0</v>
      </c>
      <c r="DT240" s="157">
        <v>0</v>
      </c>
      <c r="DU240" s="157">
        <v>0</v>
      </c>
      <c r="DV240" s="157">
        <v>0</v>
      </c>
      <c r="DW240" s="157">
        <v>0</v>
      </c>
      <c r="DX240" s="157">
        <v>0</v>
      </c>
      <c r="DY240" s="157">
        <v>0</v>
      </c>
      <c r="DZ240" s="157">
        <v>0</v>
      </c>
      <c r="EA240" s="157">
        <v>0</v>
      </c>
      <c r="EB240" s="192">
        <v>3.5200000000000002E-5</v>
      </c>
      <c r="EC240" s="157">
        <v>0</v>
      </c>
      <c r="ED240" s="157">
        <v>0</v>
      </c>
      <c r="EE240" s="157">
        <v>0</v>
      </c>
      <c r="EF240" s="192">
        <v>9.7999999999999997E-5</v>
      </c>
      <c r="EG240" s="157">
        <v>0</v>
      </c>
      <c r="EH240" s="157">
        <v>0</v>
      </c>
      <c r="EI240" s="157">
        <v>0</v>
      </c>
      <c r="EJ240" s="157">
        <v>0</v>
      </c>
      <c r="EK240" s="157">
        <v>0</v>
      </c>
      <c r="EL240" s="157">
        <v>0</v>
      </c>
      <c r="EM240" s="157">
        <v>0</v>
      </c>
      <c r="EN240" s="157">
        <v>0</v>
      </c>
      <c r="EO240" s="157">
        <v>0</v>
      </c>
      <c r="EP240" s="157">
        <v>0</v>
      </c>
      <c r="EQ240" s="157">
        <v>0</v>
      </c>
      <c r="ER240" s="157">
        <v>0</v>
      </c>
      <c r="ES240" s="157">
        <v>0</v>
      </c>
      <c r="ET240" s="157">
        <v>0</v>
      </c>
      <c r="EU240" s="157">
        <v>0</v>
      </c>
      <c r="EV240" s="157">
        <v>0</v>
      </c>
      <c r="EW240" s="157">
        <v>0</v>
      </c>
      <c r="EX240" s="157">
        <v>0</v>
      </c>
      <c r="EY240" s="157">
        <v>0</v>
      </c>
      <c r="EZ240" s="157">
        <v>0</v>
      </c>
      <c r="FA240" s="157">
        <v>0</v>
      </c>
      <c r="FB240" s="157">
        <v>0</v>
      </c>
      <c r="FC240" s="157">
        <v>0</v>
      </c>
      <c r="FD240" s="157">
        <v>0</v>
      </c>
      <c r="FE240" s="157">
        <v>0</v>
      </c>
      <c r="FF240" s="157">
        <v>0</v>
      </c>
      <c r="FG240" s="157">
        <v>1.5926100000000001E-4</v>
      </c>
      <c r="FH240" s="157">
        <v>0</v>
      </c>
      <c r="FI240" s="157">
        <v>0</v>
      </c>
      <c r="FJ240" s="157">
        <v>0</v>
      </c>
      <c r="FK240" s="157">
        <v>0</v>
      </c>
      <c r="FL240" s="157">
        <v>0</v>
      </c>
      <c r="FM240" s="157">
        <v>0</v>
      </c>
      <c r="FN240" s="157">
        <v>0</v>
      </c>
      <c r="FO240" s="157">
        <v>0</v>
      </c>
      <c r="FP240" s="157">
        <v>0</v>
      </c>
      <c r="FQ240" s="192">
        <v>3.1300000000000002E-5</v>
      </c>
      <c r="FR240" s="157">
        <v>0</v>
      </c>
      <c r="FS240" s="157">
        <v>0</v>
      </c>
      <c r="FT240" s="157">
        <v>0</v>
      </c>
      <c r="FU240" s="157">
        <v>0</v>
      </c>
      <c r="FV240" s="157">
        <v>0</v>
      </c>
      <c r="FW240" s="157">
        <v>0</v>
      </c>
      <c r="FX240" s="157">
        <v>0</v>
      </c>
      <c r="FY240" s="157">
        <v>0</v>
      </c>
      <c r="FZ240" s="157">
        <v>0</v>
      </c>
      <c r="GA240" s="157">
        <v>0</v>
      </c>
      <c r="GB240" s="157">
        <v>0</v>
      </c>
      <c r="GC240" s="157">
        <v>0</v>
      </c>
      <c r="GD240" s="157">
        <v>0</v>
      </c>
      <c r="GE240" s="157">
        <v>0</v>
      </c>
      <c r="GF240" s="157">
        <v>0</v>
      </c>
      <c r="GG240" s="157">
        <v>0</v>
      </c>
      <c r="GH240" s="157">
        <v>0</v>
      </c>
      <c r="GI240" s="157">
        <v>0</v>
      </c>
      <c r="GJ240" s="157">
        <v>0</v>
      </c>
      <c r="GK240" s="157">
        <v>0</v>
      </c>
      <c r="GL240" s="157">
        <v>0</v>
      </c>
      <c r="GM240" s="157">
        <v>0</v>
      </c>
      <c r="GN240" s="157">
        <v>0</v>
      </c>
      <c r="GO240" s="157">
        <v>0</v>
      </c>
      <c r="GP240" s="157">
        <v>0</v>
      </c>
      <c r="GQ240" s="157">
        <v>0</v>
      </c>
      <c r="GR240" s="157">
        <v>0</v>
      </c>
      <c r="GS240" s="157">
        <v>0</v>
      </c>
      <c r="GT240" s="157">
        <v>0</v>
      </c>
      <c r="GU240" s="157">
        <v>0</v>
      </c>
      <c r="GV240" s="157">
        <v>0</v>
      </c>
      <c r="GW240" s="157">
        <v>0</v>
      </c>
      <c r="GX240" s="157">
        <v>0</v>
      </c>
      <c r="GY240" s="157">
        <v>0</v>
      </c>
      <c r="GZ240" s="157">
        <v>0</v>
      </c>
      <c r="HA240" s="157">
        <v>0</v>
      </c>
    </row>
    <row r="241" spans="1:209" x14ac:dyDescent="0.2">
      <c r="A241" s="157" t="s">
        <v>4050</v>
      </c>
      <c r="B241" s="157">
        <v>0</v>
      </c>
      <c r="C241" s="157">
        <v>0</v>
      </c>
      <c r="D241" s="157">
        <v>0</v>
      </c>
      <c r="E241" s="157">
        <v>0</v>
      </c>
      <c r="F241" s="157">
        <v>0</v>
      </c>
      <c r="G241" s="157">
        <v>0</v>
      </c>
      <c r="H241" s="157">
        <v>0</v>
      </c>
      <c r="I241" s="157">
        <v>0</v>
      </c>
      <c r="J241" s="157">
        <v>0</v>
      </c>
      <c r="K241" s="157">
        <v>0</v>
      </c>
      <c r="L241" s="157">
        <v>0</v>
      </c>
      <c r="M241" s="157">
        <v>0</v>
      </c>
      <c r="N241" s="157">
        <v>0</v>
      </c>
      <c r="O241" s="157">
        <v>0</v>
      </c>
      <c r="P241" s="157">
        <v>0</v>
      </c>
      <c r="Q241" s="157">
        <v>0</v>
      </c>
      <c r="R241" s="157">
        <v>0</v>
      </c>
      <c r="S241" s="157">
        <v>0</v>
      </c>
      <c r="T241" s="157">
        <v>0</v>
      </c>
      <c r="U241" s="157">
        <v>0</v>
      </c>
      <c r="V241" s="157">
        <v>0</v>
      </c>
      <c r="W241" s="157">
        <v>0</v>
      </c>
      <c r="X241" s="157">
        <v>0</v>
      </c>
      <c r="Y241" s="157">
        <v>0</v>
      </c>
      <c r="Z241" s="157">
        <v>0</v>
      </c>
      <c r="AA241" s="157">
        <v>0</v>
      </c>
      <c r="AB241" s="157">
        <v>0</v>
      </c>
      <c r="AC241" s="157">
        <v>0</v>
      </c>
      <c r="AD241" s="157">
        <v>0</v>
      </c>
      <c r="AE241" s="157">
        <v>0</v>
      </c>
      <c r="AF241" s="157">
        <v>0</v>
      </c>
      <c r="AG241" s="157">
        <v>0</v>
      </c>
      <c r="AH241" s="157">
        <v>0</v>
      </c>
      <c r="AI241" s="157">
        <v>0</v>
      </c>
      <c r="AJ241" s="157">
        <v>0</v>
      </c>
      <c r="AK241" s="157">
        <v>0</v>
      </c>
      <c r="AL241" s="157">
        <v>0</v>
      </c>
      <c r="AM241" s="157">
        <v>0</v>
      </c>
      <c r="AN241" s="157">
        <v>0</v>
      </c>
      <c r="AO241" s="157">
        <v>0</v>
      </c>
      <c r="AP241" s="157">
        <v>0</v>
      </c>
      <c r="AQ241" s="157">
        <v>0</v>
      </c>
      <c r="AR241" s="157">
        <v>0</v>
      </c>
      <c r="AS241" s="157">
        <v>0</v>
      </c>
      <c r="AT241" s="157">
        <v>0</v>
      </c>
      <c r="AU241" s="157">
        <v>0</v>
      </c>
      <c r="AV241" s="157">
        <v>0</v>
      </c>
      <c r="AW241" s="157">
        <v>0</v>
      </c>
      <c r="AX241" s="157">
        <v>0</v>
      </c>
      <c r="AY241" s="157">
        <v>0</v>
      </c>
      <c r="AZ241" s="157">
        <v>0</v>
      </c>
      <c r="BA241" s="157">
        <v>0</v>
      </c>
      <c r="BB241" s="157">
        <v>0</v>
      </c>
      <c r="BC241" s="157">
        <v>0</v>
      </c>
      <c r="BD241" s="157">
        <v>0</v>
      </c>
      <c r="BE241" s="157">
        <v>0</v>
      </c>
      <c r="BF241" s="157">
        <v>0</v>
      </c>
      <c r="BG241" s="157">
        <v>0</v>
      </c>
      <c r="BH241" s="157">
        <v>0</v>
      </c>
      <c r="BI241" s="157">
        <v>0</v>
      </c>
      <c r="BJ241" s="157">
        <v>0</v>
      </c>
      <c r="BK241" s="157">
        <v>0</v>
      </c>
      <c r="BL241" s="157">
        <v>0</v>
      </c>
      <c r="BM241" s="157">
        <v>0</v>
      </c>
      <c r="BN241" s="157">
        <v>0</v>
      </c>
      <c r="BO241" s="157">
        <v>0</v>
      </c>
      <c r="BP241" s="157">
        <v>0</v>
      </c>
      <c r="BQ241" s="157">
        <v>0</v>
      </c>
      <c r="BR241" s="157">
        <v>0</v>
      </c>
      <c r="BS241" s="157">
        <v>0</v>
      </c>
      <c r="BT241" s="157">
        <v>0</v>
      </c>
      <c r="BU241" s="157">
        <v>0</v>
      </c>
      <c r="BV241" s="157">
        <v>0</v>
      </c>
      <c r="BW241" s="157">
        <v>0</v>
      </c>
      <c r="BX241" s="157">
        <v>0</v>
      </c>
      <c r="BY241" s="157">
        <v>0</v>
      </c>
      <c r="BZ241" s="157">
        <v>0</v>
      </c>
      <c r="CA241" s="157">
        <v>0</v>
      </c>
      <c r="CB241" s="157">
        <v>0</v>
      </c>
      <c r="CC241" s="157">
        <v>0</v>
      </c>
      <c r="CD241" s="157">
        <v>0</v>
      </c>
      <c r="CE241" s="157">
        <v>0</v>
      </c>
      <c r="CF241" s="157">
        <v>0</v>
      </c>
      <c r="CG241" s="157">
        <v>0</v>
      </c>
      <c r="CH241" s="157">
        <v>0</v>
      </c>
      <c r="CI241" s="157">
        <v>0</v>
      </c>
      <c r="CJ241" s="157">
        <v>0</v>
      </c>
      <c r="CK241" s="157">
        <v>0</v>
      </c>
      <c r="CL241" s="157">
        <v>0</v>
      </c>
      <c r="CM241" s="157">
        <v>0</v>
      </c>
      <c r="CN241" s="157">
        <v>0</v>
      </c>
      <c r="CO241" s="157">
        <v>0</v>
      </c>
      <c r="CP241" s="157">
        <v>0</v>
      </c>
      <c r="CQ241" s="157">
        <v>0</v>
      </c>
      <c r="CR241" s="157">
        <v>0</v>
      </c>
      <c r="CS241" s="157">
        <v>0</v>
      </c>
      <c r="CT241" s="157">
        <v>0</v>
      </c>
      <c r="CU241" s="157">
        <v>0</v>
      </c>
      <c r="CV241" s="157">
        <v>0</v>
      </c>
      <c r="CW241" s="157">
        <v>0</v>
      </c>
      <c r="CX241" s="157">
        <v>0</v>
      </c>
      <c r="CY241" s="157">
        <v>0</v>
      </c>
      <c r="CZ241" s="157">
        <v>0</v>
      </c>
      <c r="DA241" s="157">
        <v>0</v>
      </c>
      <c r="DB241" s="157">
        <v>0</v>
      </c>
      <c r="DC241" s="157">
        <v>0</v>
      </c>
      <c r="DD241" s="157">
        <v>0</v>
      </c>
      <c r="DE241" s="157">
        <v>0</v>
      </c>
      <c r="DF241" s="157">
        <v>0</v>
      </c>
      <c r="DG241" s="157">
        <v>0</v>
      </c>
      <c r="DH241" s="157">
        <v>0</v>
      </c>
      <c r="DI241" s="157">
        <v>0</v>
      </c>
      <c r="DJ241" s="157">
        <v>0</v>
      </c>
      <c r="DK241" s="157">
        <v>0</v>
      </c>
      <c r="DL241" s="157">
        <v>0</v>
      </c>
      <c r="DM241" s="157">
        <v>0</v>
      </c>
      <c r="DN241" s="157">
        <v>0</v>
      </c>
      <c r="DO241" s="157">
        <v>0</v>
      </c>
      <c r="DP241" s="157">
        <v>0</v>
      </c>
      <c r="DQ241" s="157">
        <v>0</v>
      </c>
      <c r="DR241" s="157">
        <v>0</v>
      </c>
      <c r="DS241" s="157">
        <v>0</v>
      </c>
      <c r="DT241" s="157">
        <v>0</v>
      </c>
      <c r="DU241" s="157">
        <v>0</v>
      </c>
      <c r="DV241" s="157">
        <v>0</v>
      </c>
      <c r="DW241" s="157">
        <v>0</v>
      </c>
      <c r="DX241" s="157">
        <v>0</v>
      </c>
      <c r="DY241" s="157">
        <v>0</v>
      </c>
      <c r="DZ241" s="157">
        <v>0</v>
      </c>
      <c r="EA241" s="157">
        <v>0</v>
      </c>
      <c r="EB241" s="157">
        <v>0</v>
      </c>
      <c r="EC241" s="157">
        <v>0</v>
      </c>
      <c r="ED241" s="157">
        <v>0</v>
      </c>
      <c r="EE241" s="157">
        <v>0</v>
      </c>
      <c r="EF241" s="157">
        <v>0</v>
      </c>
      <c r="EG241" s="157">
        <v>0</v>
      </c>
      <c r="EH241" s="157">
        <v>0</v>
      </c>
      <c r="EI241" s="157">
        <v>0</v>
      </c>
      <c r="EJ241" s="157">
        <v>0</v>
      </c>
      <c r="EK241" s="157">
        <v>0</v>
      </c>
      <c r="EL241" s="157">
        <v>0</v>
      </c>
      <c r="EM241" s="157">
        <v>0</v>
      </c>
      <c r="EN241" s="157">
        <v>0</v>
      </c>
      <c r="EO241" s="157">
        <v>0</v>
      </c>
      <c r="EP241" s="157">
        <v>0</v>
      </c>
      <c r="EQ241" s="157">
        <v>0</v>
      </c>
      <c r="ER241" s="157">
        <v>0</v>
      </c>
      <c r="ES241" s="157">
        <v>0</v>
      </c>
      <c r="ET241" s="157">
        <v>0</v>
      </c>
      <c r="EU241" s="157">
        <v>0</v>
      </c>
      <c r="EV241" s="157">
        <v>0</v>
      </c>
      <c r="EW241" s="157">
        <v>0</v>
      </c>
      <c r="EX241" s="157">
        <v>0</v>
      </c>
      <c r="EY241" s="157">
        <v>0</v>
      </c>
      <c r="EZ241" s="157">
        <v>0</v>
      </c>
      <c r="FA241" s="157">
        <v>0</v>
      </c>
      <c r="FB241" s="157">
        <v>0</v>
      </c>
      <c r="FC241" s="157">
        <v>0</v>
      </c>
      <c r="FD241" s="157">
        <v>0</v>
      </c>
      <c r="FE241" s="157">
        <v>0</v>
      </c>
      <c r="FF241" s="157">
        <v>0</v>
      </c>
      <c r="FG241" s="157">
        <v>1.5926100000000001E-4</v>
      </c>
      <c r="FH241" s="157">
        <v>0</v>
      </c>
      <c r="FI241" s="157">
        <v>0</v>
      </c>
      <c r="FJ241" s="157">
        <v>0</v>
      </c>
      <c r="FK241" s="157">
        <v>0</v>
      </c>
      <c r="FL241" s="157">
        <v>0</v>
      </c>
      <c r="FM241" s="157">
        <v>0</v>
      </c>
      <c r="FN241" s="157">
        <v>0</v>
      </c>
      <c r="FO241" s="157">
        <v>0</v>
      </c>
      <c r="FP241" s="157">
        <v>0</v>
      </c>
      <c r="FQ241" s="157">
        <v>0</v>
      </c>
      <c r="FR241" s="157">
        <v>0</v>
      </c>
      <c r="FS241" s="157">
        <v>0</v>
      </c>
      <c r="FT241" s="157">
        <v>0</v>
      </c>
      <c r="FU241" s="157">
        <v>0</v>
      </c>
      <c r="FV241" s="157">
        <v>0</v>
      </c>
      <c r="FW241" s="157">
        <v>0</v>
      </c>
      <c r="FX241" s="157">
        <v>0</v>
      </c>
      <c r="FY241" s="157">
        <v>0</v>
      </c>
      <c r="FZ241" s="157">
        <v>0</v>
      </c>
      <c r="GA241" s="157">
        <v>0</v>
      </c>
      <c r="GB241" s="157">
        <v>0</v>
      </c>
      <c r="GC241" s="157">
        <v>0</v>
      </c>
      <c r="GD241" s="157">
        <v>0</v>
      </c>
      <c r="GE241" s="157">
        <v>0</v>
      </c>
      <c r="GF241" s="157">
        <v>0</v>
      </c>
      <c r="GG241" s="157">
        <v>0</v>
      </c>
      <c r="GH241" s="157">
        <v>0</v>
      </c>
      <c r="GI241" s="157">
        <v>0</v>
      </c>
      <c r="GJ241" s="157">
        <v>0</v>
      </c>
      <c r="GK241" s="157">
        <v>0</v>
      </c>
      <c r="GL241" s="157">
        <v>0</v>
      </c>
      <c r="GM241" s="157">
        <v>0</v>
      </c>
      <c r="GN241" s="157">
        <v>0</v>
      </c>
      <c r="GO241" s="157">
        <v>0</v>
      </c>
      <c r="GP241" s="157">
        <v>0</v>
      </c>
      <c r="GQ241" s="157">
        <v>0</v>
      </c>
      <c r="GR241" s="157">
        <v>0</v>
      </c>
      <c r="GS241" s="157">
        <v>0</v>
      </c>
      <c r="GT241" s="157">
        <v>0</v>
      </c>
      <c r="GU241" s="157">
        <v>0</v>
      </c>
      <c r="GV241" s="157">
        <v>0</v>
      </c>
      <c r="GW241" s="157">
        <v>0</v>
      </c>
      <c r="GX241" s="157">
        <v>0</v>
      </c>
      <c r="GY241" s="157">
        <v>0</v>
      </c>
      <c r="GZ241" s="157">
        <v>0</v>
      </c>
      <c r="HA241" s="157">
        <v>0</v>
      </c>
    </row>
    <row r="242" spans="1:209" x14ac:dyDescent="0.2">
      <c r="A242" s="157" t="s">
        <v>4051</v>
      </c>
      <c r="B242" s="157">
        <v>0</v>
      </c>
      <c r="C242" s="157">
        <v>0</v>
      </c>
      <c r="D242" s="157">
        <v>0</v>
      </c>
      <c r="E242" s="157">
        <v>0</v>
      </c>
      <c r="F242" s="157">
        <v>0</v>
      </c>
      <c r="G242" s="157">
        <v>0</v>
      </c>
      <c r="H242" s="157">
        <v>0</v>
      </c>
      <c r="I242" s="157">
        <v>0</v>
      </c>
      <c r="J242" s="157">
        <v>0</v>
      </c>
      <c r="K242" s="157">
        <v>0</v>
      </c>
      <c r="L242" s="157">
        <v>0</v>
      </c>
      <c r="M242" s="157">
        <v>0</v>
      </c>
      <c r="N242" s="157">
        <v>0</v>
      </c>
      <c r="O242" s="157">
        <v>0</v>
      </c>
      <c r="P242" s="157">
        <v>0</v>
      </c>
      <c r="Q242" s="157">
        <v>0</v>
      </c>
      <c r="R242" s="157">
        <v>0</v>
      </c>
      <c r="S242" s="157">
        <v>0</v>
      </c>
      <c r="T242" s="157">
        <v>0</v>
      </c>
      <c r="U242" s="157">
        <v>0</v>
      </c>
      <c r="V242" s="157">
        <v>0</v>
      </c>
      <c r="W242" s="157">
        <v>0</v>
      </c>
      <c r="X242" s="157">
        <v>0</v>
      </c>
      <c r="Y242" s="157">
        <v>0</v>
      </c>
      <c r="Z242" s="157">
        <v>0</v>
      </c>
      <c r="AA242" s="157">
        <v>0</v>
      </c>
      <c r="AB242" s="157">
        <v>0</v>
      </c>
      <c r="AC242" s="157">
        <v>0</v>
      </c>
      <c r="AD242" s="157">
        <v>0</v>
      </c>
      <c r="AE242" s="157">
        <v>0</v>
      </c>
      <c r="AF242" s="157">
        <v>0</v>
      </c>
      <c r="AG242" s="157">
        <v>0</v>
      </c>
      <c r="AH242" s="157">
        <v>0</v>
      </c>
      <c r="AI242" s="157">
        <v>0</v>
      </c>
      <c r="AJ242" s="157">
        <v>0</v>
      </c>
      <c r="AK242" s="157">
        <v>0</v>
      </c>
      <c r="AL242" s="157">
        <v>0</v>
      </c>
      <c r="AM242" s="157">
        <v>0</v>
      </c>
      <c r="AN242" s="157">
        <v>0</v>
      </c>
      <c r="AO242" s="157">
        <v>0</v>
      </c>
      <c r="AP242" s="157">
        <v>0</v>
      </c>
      <c r="AQ242" s="157">
        <v>0</v>
      </c>
      <c r="AR242" s="157">
        <v>0</v>
      </c>
      <c r="AS242" s="157">
        <v>0</v>
      </c>
      <c r="AT242" s="157">
        <v>0</v>
      </c>
      <c r="AU242" s="157">
        <v>1.0305E-4</v>
      </c>
      <c r="AV242" s="157">
        <v>0</v>
      </c>
      <c r="AW242" s="157">
        <v>4.1028400000000002E-4</v>
      </c>
      <c r="AX242" s="157">
        <v>0</v>
      </c>
      <c r="AY242" s="157">
        <v>1.3511E-4</v>
      </c>
      <c r="AZ242" s="157">
        <v>0</v>
      </c>
      <c r="BA242" s="157">
        <v>0</v>
      </c>
      <c r="BB242" s="157">
        <v>0</v>
      </c>
      <c r="BC242" s="157">
        <v>0</v>
      </c>
      <c r="BD242" s="157">
        <v>0</v>
      </c>
      <c r="BE242" s="157">
        <v>0</v>
      </c>
      <c r="BF242" s="157">
        <v>0</v>
      </c>
      <c r="BG242" s="157">
        <v>0</v>
      </c>
      <c r="BH242" s="157">
        <v>0</v>
      </c>
      <c r="BI242" s="157">
        <v>0</v>
      </c>
      <c r="BJ242" s="157">
        <v>0</v>
      </c>
      <c r="BK242" s="157">
        <v>0</v>
      </c>
      <c r="BL242" s="157">
        <v>0</v>
      </c>
      <c r="BM242" s="157">
        <v>0</v>
      </c>
      <c r="BN242" s="157">
        <v>0</v>
      </c>
      <c r="BO242" s="157">
        <v>0</v>
      </c>
      <c r="BP242" s="157">
        <v>0</v>
      </c>
      <c r="BQ242" s="157">
        <v>0</v>
      </c>
      <c r="BR242" s="157">
        <v>0</v>
      </c>
      <c r="BS242" s="157">
        <v>0</v>
      </c>
      <c r="BT242" s="157">
        <v>0</v>
      </c>
      <c r="BU242" s="157">
        <v>0</v>
      </c>
      <c r="BV242" s="157">
        <v>0</v>
      </c>
      <c r="BW242" s="157">
        <v>0</v>
      </c>
      <c r="BX242" s="157">
        <v>0</v>
      </c>
      <c r="BY242" s="157">
        <v>0</v>
      </c>
      <c r="BZ242" s="192">
        <v>6.19E-5</v>
      </c>
      <c r="CA242" s="157">
        <v>0</v>
      </c>
      <c r="CB242" s="157">
        <v>0</v>
      </c>
      <c r="CC242" s="157">
        <v>0</v>
      </c>
      <c r="CD242" s="157">
        <v>0</v>
      </c>
      <c r="CE242" s="157">
        <v>0</v>
      </c>
      <c r="CF242" s="157">
        <v>0</v>
      </c>
      <c r="CG242" s="157">
        <v>0</v>
      </c>
      <c r="CH242" s="157">
        <v>0</v>
      </c>
      <c r="CI242" s="157">
        <v>0</v>
      </c>
      <c r="CJ242" s="157">
        <v>0</v>
      </c>
      <c r="CK242" s="157">
        <v>0</v>
      </c>
      <c r="CL242" s="157">
        <v>0</v>
      </c>
      <c r="CM242" s="157">
        <v>0</v>
      </c>
      <c r="CN242" s="157">
        <v>0</v>
      </c>
      <c r="CO242" s="157">
        <v>0</v>
      </c>
      <c r="CP242" s="157">
        <v>0</v>
      </c>
      <c r="CQ242" s="192">
        <v>1.2E-5</v>
      </c>
      <c r="CR242" s="157">
        <v>0</v>
      </c>
      <c r="CS242" s="157">
        <v>0</v>
      </c>
      <c r="CT242" s="157">
        <v>0</v>
      </c>
      <c r="CU242" s="192">
        <v>3.9900000000000001E-5</v>
      </c>
      <c r="CV242" s="157">
        <v>0</v>
      </c>
      <c r="CW242" s="157">
        <v>0</v>
      </c>
      <c r="CX242" s="157">
        <v>0</v>
      </c>
      <c r="CY242" s="157">
        <v>0</v>
      </c>
      <c r="CZ242" s="157">
        <v>0</v>
      </c>
      <c r="DA242" s="157">
        <v>0</v>
      </c>
      <c r="DB242" s="157">
        <v>0</v>
      </c>
      <c r="DC242" s="157">
        <v>0</v>
      </c>
      <c r="DD242" s="157">
        <v>0</v>
      </c>
      <c r="DE242" s="157">
        <v>0</v>
      </c>
      <c r="DF242" s="157">
        <v>0</v>
      </c>
      <c r="DG242" s="157">
        <v>0</v>
      </c>
      <c r="DH242" s="157">
        <v>0</v>
      </c>
      <c r="DI242" s="157">
        <v>0</v>
      </c>
      <c r="DJ242" s="157">
        <v>0</v>
      </c>
      <c r="DK242" s="157">
        <v>0</v>
      </c>
      <c r="DL242" s="157">
        <v>0</v>
      </c>
      <c r="DM242" s="157">
        <v>0</v>
      </c>
      <c r="DN242" s="157">
        <v>0</v>
      </c>
      <c r="DO242" s="157">
        <v>0</v>
      </c>
      <c r="DP242" s="157">
        <v>0</v>
      </c>
      <c r="DQ242" s="157">
        <v>0</v>
      </c>
      <c r="DR242" s="157">
        <v>0</v>
      </c>
      <c r="DS242" s="157">
        <v>0</v>
      </c>
      <c r="DT242" s="157">
        <v>0</v>
      </c>
      <c r="DU242" s="157">
        <v>0</v>
      </c>
      <c r="DV242" s="157">
        <v>0</v>
      </c>
      <c r="DW242" s="157">
        <v>0</v>
      </c>
      <c r="DX242" s="157">
        <v>0</v>
      </c>
      <c r="DY242" s="157">
        <v>0</v>
      </c>
      <c r="DZ242" s="157">
        <v>0</v>
      </c>
      <c r="EA242" s="157">
        <v>0</v>
      </c>
      <c r="EB242" s="157">
        <v>0</v>
      </c>
      <c r="EC242" s="157">
        <v>0</v>
      </c>
      <c r="ED242" s="157">
        <v>0</v>
      </c>
      <c r="EE242" s="157">
        <v>0</v>
      </c>
      <c r="EF242" s="157">
        <v>0</v>
      </c>
      <c r="EG242" s="157">
        <v>0</v>
      </c>
      <c r="EH242" s="157">
        <v>0</v>
      </c>
      <c r="EI242" s="157">
        <v>0</v>
      </c>
      <c r="EJ242" s="157">
        <v>0</v>
      </c>
      <c r="EK242" s="157">
        <v>0</v>
      </c>
      <c r="EL242" s="157">
        <v>0</v>
      </c>
      <c r="EM242" s="157">
        <v>0</v>
      </c>
      <c r="EN242" s="192">
        <v>2.6599999999999999E-5</v>
      </c>
      <c r="EO242" s="157">
        <v>0</v>
      </c>
      <c r="EP242" s="157">
        <v>0</v>
      </c>
      <c r="EQ242" s="157">
        <v>0</v>
      </c>
      <c r="ER242" s="157">
        <v>0</v>
      </c>
      <c r="ES242" s="157">
        <v>0</v>
      </c>
      <c r="ET242" s="157">
        <v>0</v>
      </c>
      <c r="EU242" s="157">
        <v>0</v>
      </c>
      <c r="EV242" s="157">
        <v>0</v>
      </c>
      <c r="EW242" s="157">
        <v>0</v>
      </c>
      <c r="EX242" s="157">
        <v>0</v>
      </c>
      <c r="EY242" s="157">
        <v>0</v>
      </c>
      <c r="EZ242" s="157">
        <v>0</v>
      </c>
      <c r="FA242" s="157">
        <v>0</v>
      </c>
      <c r="FB242" s="157">
        <v>0</v>
      </c>
      <c r="FC242" s="157">
        <v>0</v>
      </c>
      <c r="FD242" s="157">
        <v>0</v>
      </c>
      <c r="FE242" s="157">
        <v>0</v>
      </c>
      <c r="FF242" s="157">
        <v>0</v>
      </c>
      <c r="FG242" s="157">
        <v>0</v>
      </c>
      <c r="FH242" s="157">
        <v>0</v>
      </c>
      <c r="FI242" s="157">
        <v>0</v>
      </c>
      <c r="FJ242" s="157">
        <v>0</v>
      </c>
      <c r="FK242" s="157">
        <v>0</v>
      </c>
      <c r="FL242" s="157">
        <v>0</v>
      </c>
      <c r="FM242" s="157">
        <v>0</v>
      </c>
      <c r="FN242" s="157">
        <v>0</v>
      </c>
      <c r="FO242" s="157">
        <v>0</v>
      </c>
      <c r="FP242" s="157">
        <v>0</v>
      </c>
      <c r="FQ242" s="157">
        <v>0</v>
      </c>
      <c r="FR242" s="157">
        <v>0</v>
      </c>
      <c r="FS242" s="157">
        <v>0</v>
      </c>
      <c r="FT242" s="157">
        <v>0</v>
      </c>
      <c r="FU242" s="157">
        <v>0</v>
      </c>
      <c r="FV242" s="157">
        <v>0</v>
      </c>
      <c r="FW242" s="157">
        <v>0</v>
      </c>
      <c r="FX242" s="157">
        <v>0</v>
      </c>
      <c r="FY242" s="192">
        <v>5.4299999999999998E-5</v>
      </c>
      <c r="FZ242" s="157">
        <v>0</v>
      </c>
      <c r="GA242" s="157">
        <v>0</v>
      </c>
      <c r="GB242" s="157">
        <v>0</v>
      </c>
      <c r="GC242" s="157">
        <v>0</v>
      </c>
      <c r="GD242" s="157">
        <v>0</v>
      </c>
      <c r="GE242" s="157">
        <v>0</v>
      </c>
      <c r="GF242" s="157">
        <v>0</v>
      </c>
      <c r="GG242" s="157">
        <v>0</v>
      </c>
      <c r="GH242" s="157">
        <v>0</v>
      </c>
      <c r="GI242" s="157">
        <v>0</v>
      </c>
      <c r="GJ242" s="157">
        <v>0</v>
      </c>
      <c r="GK242" s="157">
        <v>0</v>
      </c>
      <c r="GL242" s="157">
        <v>0</v>
      </c>
      <c r="GM242" s="157">
        <v>0</v>
      </c>
      <c r="GN242" s="157">
        <v>0</v>
      </c>
      <c r="GO242" s="157">
        <v>0</v>
      </c>
      <c r="GP242" s="157">
        <v>0</v>
      </c>
      <c r="GQ242" s="157">
        <v>0</v>
      </c>
      <c r="GR242" s="157">
        <v>0</v>
      </c>
      <c r="GS242" s="157">
        <v>0</v>
      </c>
      <c r="GT242" s="157">
        <v>0</v>
      </c>
      <c r="GU242" s="157">
        <v>0</v>
      </c>
      <c r="GV242" s="157">
        <v>0</v>
      </c>
      <c r="GW242" s="157">
        <v>0</v>
      </c>
      <c r="GX242" s="157">
        <v>0</v>
      </c>
      <c r="GY242" s="157">
        <v>0</v>
      </c>
      <c r="GZ242" s="157">
        <v>0</v>
      </c>
      <c r="HA242" s="157">
        <v>0</v>
      </c>
    </row>
    <row r="243" spans="1:209" x14ac:dyDescent="0.2">
      <c r="A243" s="157" t="s">
        <v>4052</v>
      </c>
      <c r="B243" s="157">
        <v>0</v>
      </c>
      <c r="C243" s="157">
        <v>0</v>
      </c>
      <c r="D243" s="192">
        <v>6.6500000000000004E-5</v>
      </c>
      <c r="E243" s="157">
        <v>0</v>
      </c>
      <c r="F243" s="157">
        <v>0</v>
      </c>
      <c r="G243" s="157">
        <v>0</v>
      </c>
      <c r="H243" s="192">
        <v>3.15E-5</v>
      </c>
      <c r="I243" s="157">
        <v>8.4043500000000005E-4</v>
      </c>
      <c r="J243" s="192">
        <v>8.67E-6</v>
      </c>
      <c r="K243" s="157">
        <v>4.5547099999999999E-4</v>
      </c>
      <c r="L243" s="157">
        <v>0</v>
      </c>
      <c r="M243" s="157">
        <v>0</v>
      </c>
      <c r="N243" s="157">
        <v>0</v>
      </c>
      <c r="O243" s="157">
        <v>0</v>
      </c>
      <c r="P243" s="192">
        <v>2.2099999999999998E-5</v>
      </c>
      <c r="Q243" s="192">
        <v>9.48E-5</v>
      </c>
      <c r="R243" s="157">
        <v>1.9634399999999999E-4</v>
      </c>
      <c r="S243" s="157">
        <v>1.0305572000000001E-2</v>
      </c>
      <c r="T243" s="157">
        <v>3.7500400000000001E-3</v>
      </c>
      <c r="U243" s="157">
        <v>7.2791399999999997E-4</v>
      </c>
      <c r="V243" s="192">
        <v>6.0900000000000003E-5</v>
      </c>
      <c r="W243" s="157">
        <v>0</v>
      </c>
      <c r="X243" s="157">
        <v>8.5184099999999999E-4</v>
      </c>
      <c r="Y243" s="157">
        <v>0</v>
      </c>
      <c r="Z243" s="192">
        <v>7.0400000000000004E-5</v>
      </c>
      <c r="AA243" s="157">
        <v>0</v>
      </c>
      <c r="AB243" s="192">
        <v>2.0000000000000002E-5</v>
      </c>
      <c r="AC243" s="157">
        <v>0</v>
      </c>
      <c r="AD243" s="157">
        <v>0</v>
      </c>
      <c r="AE243" s="157">
        <v>0</v>
      </c>
      <c r="AF243" s="157">
        <v>0</v>
      </c>
      <c r="AG243" s="157">
        <v>0</v>
      </c>
      <c r="AH243" s="157">
        <v>0</v>
      </c>
      <c r="AI243" s="157">
        <v>0</v>
      </c>
      <c r="AJ243" s="157">
        <v>0</v>
      </c>
      <c r="AK243" s="157">
        <v>8.3822300000000003E-4</v>
      </c>
      <c r="AL243" s="157">
        <v>0</v>
      </c>
      <c r="AM243" s="157">
        <v>0</v>
      </c>
      <c r="AN243" s="157">
        <v>0</v>
      </c>
      <c r="AO243" s="157">
        <v>0</v>
      </c>
      <c r="AP243" s="157">
        <v>0</v>
      </c>
      <c r="AQ243" s="157">
        <v>0</v>
      </c>
      <c r="AR243" s="157">
        <v>0</v>
      </c>
      <c r="AS243" s="157">
        <v>0</v>
      </c>
      <c r="AT243" s="192">
        <v>9.1399999999999999E-5</v>
      </c>
      <c r="AU243" s="157">
        <v>1.54575E-4</v>
      </c>
      <c r="AV243" s="157">
        <v>0</v>
      </c>
      <c r="AW243" s="157">
        <v>0</v>
      </c>
      <c r="AX243" s="157">
        <v>1.3234100000000001E-4</v>
      </c>
      <c r="AY243" s="192">
        <v>8.1100000000000006E-5</v>
      </c>
      <c r="AZ243" s="157">
        <v>0</v>
      </c>
      <c r="BA243" s="157">
        <v>0</v>
      </c>
      <c r="BB243" s="157">
        <v>0</v>
      </c>
      <c r="BC243" s="157">
        <v>0</v>
      </c>
      <c r="BD243" s="157">
        <v>0</v>
      </c>
      <c r="BE243" s="157">
        <v>0</v>
      </c>
      <c r="BF243" s="157">
        <v>0</v>
      </c>
      <c r="BG243" s="192">
        <v>1.34E-5</v>
      </c>
      <c r="BH243" s="157">
        <v>0</v>
      </c>
      <c r="BI243" s="192">
        <v>9.0299999999999999E-5</v>
      </c>
      <c r="BJ243" s="157">
        <v>1.87741E-4</v>
      </c>
      <c r="BK243" s="192">
        <v>1.7200000000000001E-5</v>
      </c>
      <c r="BL243" s="157">
        <v>0</v>
      </c>
      <c r="BM243" s="157">
        <v>0</v>
      </c>
      <c r="BN243" s="157">
        <v>0</v>
      </c>
      <c r="BO243" s="157">
        <v>4.6711300000000001E-4</v>
      </c>
      <c r="BP243" s="157">
        <v>2.13112E-4</v>
      </c>
      <c r="BQ243" s="157">
        <v>0</v>
      </c>
      <c r="BR243" s="192">
        <v>1.06E-5</v>
      </c>
      <c r="BS243" s="157">
        <v>2.8322200000000002E-4</v>
      </c>
      <c r="BT243" s="157">
        <v>3.4738299999999999E-4</v>
      </c>
      <c r="BU243" s="157">
        <v>0</v>
      </c>
      <c r="BV243" s="157">
        <v>1.1406299999999999E-3</v>
      </c>
      <c r="BW243" s="157">
        <v>0</v>
      </c>
      <c r="BX243" s="157">
        <v>0</v>
      </c>
      <c r="BY243" s="157">
        <v>0</v>
      </c>
      <c r="BZ243" s="157">
        <v>0</v>
      </c>
      <c r="CA243" s="192">
        <v>8.5499999999999995E-6</v>
      </c>
      <c r="CB243" s="157">
        <v>1.4500099999999999E-4</v>
      </c>
      <c r="CC243" s="192">
        <v>3.6199999999999999E-5</v>
      </c>
      <c r="CD243" s="157">
        <v>0</v>
      </c>
      <c r="CE243" s="157">
        <v>0</v>
      </c>
      <c r="CF243" s="192">
        <v>5.5399999999999998E-5</v>
      </c>
      <c r="CG243" s="157">
        <v>2.7758500000000001E-4</v>
      </c>
      <c r="CH243" s="192">
        <v>7.9800000000000002E-5</v>
      </c>
      <c r="CI243" s="192">
        <v>3.7700000000000002E-5</v>
      </c>
      <c r="CJ243" s="157">
        <v>0</v>
      </c>
      <c r="CK243" s="157">
        <v>0</v>
      </c>
      <c r="CL243" s="157">
        <v>0</v>
      </c>
      <c r="CM243" s="157">
        <v>0</v>
      </c>
      <c r="CN243" s="157">
        <v>0</v>
      </c>
      <c r="CO243" s="192">
        <v>5.0300000000000003E-5</v>
      </c>
      <c r="CP243" s="157">
        <v>0</v>
      </c>
      <c r="CQ243" s="192">
        <v>3.6000000000000001E-5</v>
      </c>
      <c r="CR243" s="157">
        <v>0</v>
      </c>
      <c r="CS243" s="157">
        <v>0</v>
      </c>
      <c r="CT243" s="157">
        <v>1.66591E-4</v>
      </c>
      <c r="CU243" s="157">
        <v>1.19608E-4</v>
      </c>
      <c r="CV243" s="157">
        <v>0</v>
      </c>
      <c r="CW243" s="157">
        <v>0</v>
      </c>
      <c r="CX243" s="157">
        <v>0</v>
      </c>
      <c r="CY243" s="157">
        <v>4.6958699999999999E-4</v>
      </c>
      <c r="CZ243" s="192">
        <v>3.8099999999999998E-5</v>
      </c>
      <c r="DA243" s="157">
        <v>1.3702399999999999E-4</v>
      </c>
      <c r="DB243" s="157">
        <v>0</v>
      </c>
      <c r="DC243" s="157">
        <v>1.11915E-4</v>
      </c>
      <c r="DD243" s="157">
        <v>0</v>
      </c>
      <c r="DE243" s="192">
        <v>1.3200000000000001E-5</v>
      </c>
      <c r="DF243" s="157">
        <v>0</v>
      </c>
      <c r="DG243" s="157">
        <v>0</v>
      </c>
      <c r="DH243" s="157">
        <v>0</v>
      </c>
      <c r="DI243" s="157">
        <v>0</v>
      </c>
      <c r="DJ243" s="157">
        <v>0</v>
      </c>
      <c r="DK243" s="157">
        <v>0</v>
      </c>
      <c r="DL243" s="192">
        <v>9.0000000000000006E-5</v>
      </c>
      <c r="DM243" s="157">
        <v>3.02195E-4</v>
      </c>
      <c r="DN243" s="157">
        <v>0</v>
      </c>
      <c r="DO243" s="157">
        <v>0</v>
      </c>
      <c r="DP243" s="157">
        <v>0</v>
      </c>
      <c r="DQ243" s="157">
        <v>0</v>
      </c>
      <c r="DR243" s="157">
        <v>0</v>
      </c>
      <c r="DS243" s="157">
        <v>1.58954E-4</v>
      </c>
      <c r="DT243" s="192">
        <v>8.4699999999999999E-5</v>
      </c>
      <c r="DU243" s="157">
        <v>0</v>
      </c>
      <c r="DV243" s="157">
        <v>0</v>
      </c>
      <c r="DW243" s="157">
        <v>0</v>
      </c>
      <c r="DX243" s="157">
        <v>0</v>
      </c>
      <c r="DY243" s="157">
        <v>0</v>
      </c>
      <c r="DZ243" s="157">
        <v>1.771255E-3</v>
      </c>
      <c r="EA243" s="157">
        <v>0</v>
      </c>
      <c r="EB243" s="157">
        <v>4.5769799999999998E-4</v>
      </c>
      <c r="EC243" s="192">
        <v>3.6600000000000002E-5</v>
      </c>
      <c r="ED243" s="157">
        <v>0</v>
      </c>
      <c r="EE243" s="157">
        <v>0</v>
      </c>
      <c r="EF243" s="157">
        <v>6.2073200000000003E-4</v>
      </c>
      <c r="EG243" s="157">
        <v>0</v>
      </c>
      <c r="EH243" s="157">
        <v>0</v>
      </c>
      <c r="EI243" s="157">
        <v>0</v>
      </c>
      <c r="EJ243" s="157">
        <v>0</v>
      </c>
      <c r="EK243" s="157">
        <v>0</v>
      </c>
      <c r="EL243" s="157">
        <v>4.0420400000000002E-4</v>
      </c>
      <c r="EM243" s="157">
        <v>0</v>
      </c>
      <c r="EN243" s="157">
        <v>1.3295000000000001E-4</v>
      </c>
      <c r="EO243" s="157">
        <v>0</v>
      </c>
      <c r="EP243" s="192">
        <v>7.0599999999999995E-5</v>
      </c>
      <c r="EQ243" s="157">
        <v>0</v>
      </c>
      <c r="ER243" s="157">
        <v>0</v>
      </c>
      <c r="ES243" s="157">
        <v>0</v>
      </c>
      <c r="ET243" s="157">
        <v>0</v>
      </c>
      <c r="EU243" s="157">
        <v>1.1163999999999999E-4</v>
      </c>
      <c r="EV243" s="157">
        <v>0</v>
      </c>
      <c r="EW243" s="192">
        <v>9.1100000000000005E-5</v>
      </c>
      <c r="EX243" s="157">
        <v>0</v>
      </c>
      <c r="EY243" s="157">
        <v>1.0352E-4</v>
      </c>
      <c r="EZ243" s="192">
        <v>5.8199999999999998E-5</v>
      </c>
      <c r="FA243" s="157">
        <v>0</v>
      </c>
      <c r="FB243" s="157">
        <v>0</v>
      </c>
      <c r="FC243" s="157">
        <v>1.6269400000000001E-4</v>
      </c>
      <c r="FD243" s="192">
        <v>2.51E-5</v>
      </c>
      <c r="FE243" s="157">
        <v>6.7344599999999996E-4</v>
      </c>
      <c r="FF243" s="157">
        <v>0</v>
      </c>
      <c r="FG243" s="157">
        <v>3.5037430000000001E-3</v>
      </c>
      <c r="FH243" s="157">
        <v>2.6080599999999998E-4</v>
      </c>
      <c r="FI243" s="157">
        <v>0</v>
      </c>
      <c r="FJ243" s="192">
        <v>8.9499999999999994E-5</v>
      </c>
      <c r="FK243" s="192">
        <v>9.2399999999999996E-5</v>
      </c>
      <c r="FL243" s="157">
        <v>0</v>
      </c>
      <c r="FM243" s="157">
        <v>0</v>
      </c>
      <c r="FN243" s="157">
        <v>0</v>
      </c>
      <c r="FO243" s="157">
        <v>1.1773399999999999E-4</v>
      </c>
      <c r="FP243" s="157">
        <v>0</v>
      </c>
      <c r="FQ243" s="157">
        <v>0</v>
      </c>
      <c r="FR243" s="157">
        <v>1.15952E-4</v>
      </c>
      <c r="FS243" s="157">
        <v>1.87961E-4</v>
      </c>
      <c r="FT243" s="157">
        <v>0</v>
      </c>
      <c r="FU243" s="157">
        <v>0</v>
      </c>
      <c r="FV243" s="192">
        <v>9.1899999999999998E-5</v>
      </c>
      <c r="FW243" s="157">
        <v>0</v>
      </c>
      <c r="FX243" s="157">
        <v>0</v>
      </c>
      <c r="FY243" s="192">
        <v>2.72E-5</v>
      </c>
      <c r="FZ243" s="157">
        <v>0</v>
      </c>
      <c r="GA243" s="157">
        <v>0</v>
      </c>
      <c r="GB243" s="157">
        <v>0</v>
      </c>
      <c r="GC243" s="157">
        <v>0</v>
      </c>
      <c r="GD243" s="157">
        <v>0</v>
      </c>
      <c r="GE243" s="157">
        <v>0</v>
      </c>
      <c r="GF243" s="157">
        <v>0</v>
      </c>
      <c r="GG243" s="157">
        <v>0</v>
      </c>
      <c r="GH243" s="157">
        <v>0</v>
      </c>
      <c r="GI243" s="192">
        <v>5.1499999999999998E-5</v>
      </c>
      <c r="GJ243" s="157">
        <v>0</v>
      </c>
      <c r="GK243" s="157">
        <v>0</v>
      </c>
      <c r="GL243" s="157">
        <v>0</v>
      </c>
      <c r="GM243" s="157">
        <v>0</v>
      </c>
      <c r="GN243" s="157">
        <v>0</v>
      </c>
      <c r="GO243" s="157">
        <v>0</v>
      </c>
      <c r="GP243" s="157">
        <v>1.7107419999999999E-3</v>
      </c>
      <c r="GQ243" s="157">
        <v>0</v>
      </c>
      <c r="GR243" s="157">
        <v>0</v>
      </c>
      <c r="GS243" s="157">
        <v>2.1925820000000002E-3</v>
      </c>
      <c r="GT243" s="157">
        <v>0</v>
      </c>
      <c r="GU243" s="157">
        <v>0</v>
      </c>
      <c r="GV243" s="157">
        <v>0</v>
      </c>
      <c r="GW243" s="157">
        <v>0</v>
      </c>
      <c r="GX243" s="157">
        <v>0</v>
      </c>
      <c r="GY243" s="157">
        <v>0</v>
      </c>
      <c r="GZ243" s="157">
        <v>0</v>
      </c>
      <c r="HA243" s="157">
        <v>0</v>
      </c>
    </row>
    <row r="244" spans="1:209" x14ac:dyDescent="0.2">
      <c r="A244" s="157" t="s">
        <v>4053</v>
      </c>
      <c r="B244" s="157">
        <v>1.4918700000000001E-4</v>
      </c>
      <c r="C244" s="192">
        <v>1.7200000000000001E-5</v>
      </c>
      <c r="D244" s="157">
        <v>3.7336100000000001E-4</v>
      </c>
      <c r="E244" s="157">
        <v>0</v>
      </c>
      <c r="F244" s="157">
        <v>0</v>
      </c>
      <c r="G244" s="192">
        <v>4.2700000000000001E-5</v>
      </c>
      <c r="H244" s="157">
        <v>0</v>
      </c>
      <c r="I244" s="157">
        <v>4.8587700000000001E-4</v>
      </c>
      <c r="J244" s="157">
        <v>0</v>
      </c>
      <c r="K244" s="157">
        <v>1.0449039999999999E-3</v>
      </c>
      <c r="L244" s="157">
        <v>0</v>
      </c>
      <c r="M244" s="157">
        <v>0</v>
      </c>
      <c r="N244" s="157">
        <v>2.5352799999999999E-4</v>
      </c>
      <c r="O244" s="157">
        <v>0</v>
      </c>
      <c r="P244" s="192">
        <v>1.3200000000000001E-5</v>
      </c>
      <c r="Q244" s="157">
        <v>2.8445E-4</v>
      </c>
      <c r="R244" s="157">
        <v>1.1344300000000001E-3</v>
      </c>
      <c r="S244" s="157">
        <v>1.6153384999999999E-2</v>
      </c>
      <c r="T244" s="157">
        <v>6.3039469999999998E-3</v>
      </c>
      <c r="U244" s="157">
        <v>1.345539E-3</v>
      </c>
      <c r="V244" s="157">
        <v>3.2478100000000001E-4</v>
      </c>
      <c r="W244" s="157">
        <v>0</v>
      </c>
      <c r="X244" s="157">
        <v>2.4338300000000001E-4</v>
      </c>
      <c r="Y244" s="192">
        <v>4.0000000000000003E-5</v>
      </c>
      <c r="Z244" s="192">
        <v>3.5200000000000002E-5</v>
      </c>
      <c r="AA244" s="157">
        <v>0</v>
      </c>
      <c r="AB244" s="157">
        <v>0</v>
      </c>
      <c r="AC244" s="157">
        <v>0</v>
      </c>
      <c r="AD244" s="157">
        <v>0</v>
      </c>
      <c r="AE244" s="157">
        <v>5.8402300000000003E-4</v>
      </c>
      <c r="AF244" s="157">
        <v>0</v>
      </c>
      <c r="AG244" s="157">
        <v>0</v>
      </c>
      <c r="AH244" s="192">
        <v>1.2300000000000001E-5</v>
      </c>
      <c r="AI244" s="192">
        <v>3.8699999999999999E-5</v>
      </c>
      <c r="AJ244" s="157">
        <v>0</v>
      </c>
      <c r="AK244" s="157">
        <v>7.2180300000000003E-4</v>
      </c>
      <c r="AL244" s="157">
        <v>0</v>
      </c>
      <c r="AM244" s="157">
        <v>1.4482000000000001E-4</v>
      </c>
      <c r="AN244" s="157">
        <v>0</v>
      </c>
      <c r="AO244" s="157">
        <v>0</v>
      </c>
      <c r="AP244" s="157">
        <v>0</v>
      </c>
      <c r="AQ244" s="157">
        <v>0</v>
      </c>
      <c r="AR244" s="157">
        <v>0</v>
      </c>
      <c r="AS244" s="157">
        <v>3.5068539999999998E-3</v>
      </c>
      <c r="AT244" s="157">
        <v>5.3198099999999995E-4</v>
      </c>
      <c r="AU244" s="157">
        <v>8.2440200000000001E-4</v>
      </c>
      <c r="AV244" s="157">
        <v>0</v>
      </c>
      <c r="AW244" s="192">
        <v>6.8399999999999996E-5</v>
      </c>
      <c r="AX244" s="157">
        <v>1.257237E-3</v>
      </c>
      <c r="AY244" s="157">
        <v>1.4321609999999999E-3</v>
      </c>
      <c r="AZ244" s="157">
        <v>0</v>
      </c>
      <c r="BA244" s="157">
        <v>0</v>
      </c>
      <c r="BB244" s="157">
        <v>0</v>
      </c>
      <c r="BC244" s="157">
        <v>0</v>
      </c>
      <c r="BD244" s="157">
        <v>0</v>
      </c>
      <c r="BE244" s="157">
        <v>3.08623E-4</v>
      </c>
      <c r="BF244" s="157">
        <v>0</v>
      </c>
      <c r="BG244" s="157">
        <v>0</v>
      </c>
      <c r="BH244" s="157">
        <v>0</v>
      </c>
      <c r="BI244" s="157">
        <v>0</v>
      </c>
      <c r="BJ244" s="157">
        <v>1.558247E-3</v>
      </c>
      <c r="BK244" s="157">
        <v>2.5833099999999999E-4</v>
      </c>
      <c r="BL244" s="157">
        <v>1.43077E-4</v>
      </c>
      <c r="BM244" s="157">
        <v>0</v>
      </c>
      <c r="BN244" s="192">
        <v>4.32E-5</v>
      </c>
      <c r="BO244" s="157">
        <v>3.292035E-3</v>
      </c>
      <c r="BP244" s="157">
        <v>0</v>
      </c>
      <c r="BQ244" s="157">
        <v>0</v>
      </c>
      <c r="BR244" s="157">
        <v>0</v>
      </c>
      <c r="BS244" s="157">
        <v>0</v>
      </c>
      <c r="BT244" s="157">
        <v>0</v>
      </c>
      <c r="BU244" s="157">
        <v>0</v>
      </c>
      <c r="BV244" s="157">
        <v>1.283209E-3</v>
      </c>
      <c r="BW244" s="157">
        <v>0</v>
      </c>
      <c r="BX244" s="192">
        <v>9.59E-5</v>
      </c>
      <c r="BY244" s="157">
        <v>0</v>
      </c>
      <c r="BZ244" s="192">
        <v>6.19E-5</v>
      </c>
      <c r="CA244" s="192">
        <v>5.13E-5</v>
      </c>
      <c r="CB244" s="157">
        <v>1.4500099999999999E-4</v>
      </c>
      <c r="CC244" s="157">
        <v>0</v>
      </c>
      <c r="CD244" s="192">
        <v>4.0000000000000003E-5</v>
      </c>
      <c r="CE244" s="192">
        <v>3.1099999999999997E-5</v>
      </c>
      <c r="CF244" s="157">
        <v>0</v>
      </c>
      <c r="CG244" s="157">
        <v>1.8043029999999999E-3</v>
      </c>
      <c r="CH244" s="157">
        <v>3.1933599999999998E-4</v>
      </c>
      <c r="CI244" s="192">
        <v>7.5400000000000003E-5</v>
      </c>
      <c r="CJ244" s="157">
        <v>0</v>
      </c>
      <c r="CK244" s="192">
        <v>5.38E-5</v>
      </c>
      <c r="CL244" s="192">
        <v>2.2200000000000001E-5</v>
      </c>
      <c r="CM244" s="192">
        <v>1.88E-5</v>
      </c>
      <c r="CN244" s="157">
        <v>0</v>
      </c>
      <c r="CO244" s="157">
        <v>3.0201199999999999E-4</v>
      </c>
      <c r="CP244" s="157">
        <v>1.7499099999999999E-4</v>
      </c>
      <c r="CQ244" s="192">
        <v>1.2E-5</v>
      </c>
      <c r="CR244" s="192">
        <v>6.9900000000000005E-5</v>
      </c>
      <c r="CS244" s="157">
        <v>1.04231E-4</v>
      </c>
      <c r="CT244" s="192">
        <v>7.1400000000000001E-5</v>
      </c>
      <c r="CU244" s="157">
        <v>0</v>
      </c>
      <c r="CV244" s="157">
        <v>1.4936999999999999E-4</v>
      </c>
      <c r="CW244" s="157">
        <v>0</v>
      </c>
      <c r="CX244" s="157">
        <v>0</v>
      </c>
      <c r="CY244" s="157">
        <v>1.18778E-3</v>
      </c>
      <c r="CZ244" s="157">
        <v>0</v>
      </c>
      <c r="DA244" s="157">
        <v>1.2456699999999999E-4</v>
      </c>
      <c r="DB244" s="192">
        <v>3.3200000000000001E-5</v>
      </c>
      <c r="DC244" s="192">
        <v>1.0200000000000001E-5</v>
      </c>
      <c r="DD244" s="157">
        <v>0</v>
      </c>
      <c r="DE244" s="157">
        <v>0</v>
      </c>
      <c r="DF244" s="157">
        <v>0</v>
      </c>
      <c r="DG244" s="157">
        <v>0</v>
      </c>
      <c r="DH244" s="157">
        <v>0</v>
      </c>
      <c r="DI244" s="157">
        <v>0</v>
      </c>
      <c r="DJ244" s="157">
        <v>0</v>
      </c>
      <c r="DK244" s="157">
        <v>1.52905E-4</v>
      </c>
      <c r="DL244" s="157">
        <v>0</v>
      </c>
      <c r="DM244" s="157">
        <v>2.6442000000000002E-4</v>
      </c>
      <c r="DN244" s="192">
        <v>2.1999999999999999E-5</v>
      </c>
      <c r="DO244" s="157">
        <v>0</v>
      </c>
      <c r="DP244" s="157">
        <v>0</v>
      </c>
      <c r="DQ244" s="157">
        <v>0</v>
      </c>
      <c r="DR244" s="157">
        <v>0</v>
      </c>
      <c r="DS244" s="157">
        <v>0</v>
      </c>
      <c r="DT244" s="157">
        <v>0</v>
      </c>
      <c r="DU244" s="157">
        <v>0</v>
      </c>
      <c r="DV244" s="157">
        <v>0</v>
      </c>
      <c r="DW244" s="157">
        <v>0</v>
      </c>
      <c r="DX244" s="157">
        <v>0</v>
      </c>
      <c r="DY244" s="157">
        <v>0</v>
      </c>
      <c r="DZ244" s="157">
        <v>7.9073890000000008E-3</v>
      </c>
      <c r="EA244" s="157">
        <v>4.5695499999999999E-4</v>
      </c>
      <c r="EB244" s="157">
        <v>6.6894299999999997E-4</v>
      </c>
      <c r="EC244" s="157">
        <v>0</v>
      </c>
      <c r="ED244" s="157">
        <v>0</v>
      </c>
      <c r="EE244" s="157">
        <v>0</v>
      </c>
      <c r="EF244" s="157">
        <v>4.1491059999999996E-3</v>
      </c>
      <c r="EG244" s="157">
        <v>0</v>
      </c>
      <c r="EH244" s="157">
        <v>0</v>
      </c>
      <c r="EI244" s="157">
        <v>0</v>
      </c>
      <c r="EJ244" s="157">
        <v>0</v>
      </c>
      <c r="EK244" s="157">
        <v>0</v>
      </c>
      <c r="EL244" s="157">
        <v>3.2336299999999999E-3</v>
      </c>
      <c r="EM244" s="157">
        <v>0</v>
      </c>
      <c r="EN244" s="157">
        <v>3.7226099999999998E-4</v>
      </c>
      <c r="EO244" s="157">
        <v>0</v>
      </c>
      <c r="EP244" s="157">
        <v>0</v>
      </c>
      <c r="EQ244" s="157">
        <v>0</v>
      </c>
      <c r="ER244" s="157">
        <v>0</v>
      </c>
      <c r="ES244" s="157">
        <v>0</v>
      </c>
      <c r="ET244" s="157">
        <v>0</v>
      </c>
      <c r="EU244" s="192">
        <v>7.4400000000000006E-5</v>
      </c>
      <c r="EV244" s="157">
        <v>0</v>
      </c>
      <c r="EW244" s="157">
        <v>0</v>
      </c>
      <c r="EX244" s="157">
        <v>0</v>
      </c>
      <c r="EY244" s="157">
        <v>0</v>
      </c>
      <c r="EZ244" s="157">
        <v>0</v>
      </c>
      <c r="FA244" s="157">
        <v>0</v>
      </c>
      <c r="FB244" s="157">
        <v>0</v>
      </c>
      <c r="FC244" s="157">
        <v>1.0846299999999999E-4</v>
      </c>
      <c r="FD244" s="157">
        <v>0</v>
      </c>
      <c r="FE244" s="157">
        <v>2.963163E-3</v>
      </c>
      <c r="FF244" s="192">
        <v>3.3899999999999997E-5</v>
      </c>
      <c r="FG244" s="157">
        <v>8.3612040000000006E-3</v>
      </c>
      <c r="FH244" s="157">
        <v>1.4225800000000001E-4</v>
      </c>
      <c r="FI244" s="192">
        <v>2.76E-5</v>
      </c>
      <c r="FJ244" s="157">
        <v>0</v>
      </c>
      <c r="FK244" s="157">
        <v>1.38613E-4</v>
      </c>
      <c r="FL244" s="157">
        <v>1.28427E-4</v>
      </c>
      <c r="FM244" s="157">
        <v>0</v>
      </c>
      <c r="FN244" s="192">
        <v>5.1700000000000003E-5</v>
      </c>
      <c r="FO244" s="192">
        <v>4.5300000000000003E-5</v>
      </c>
      <c r="FP244" s="157">
        <v>0</v>
      </c>
      <c r="FQ244" s="157">
        <v>1.09666E-4</v>
      </c>
      <c r="FR244" s="192">
        <v>2.9E-5</v>
      </c>
      <c r="FS244" s="157">
        <v>0</v>
      </c>
      <c r="FT244" s="157">
        <v>0</v>
      </c>
      <c r="FU244" s="157">
        <v>0</v>
      </c>
      <c r="FV244" s="157">
        <v>0</v>
      </c>
      <c r="FW244" s="157">
        <v>0</v>
      </c>
      <c r="FX244" s="157">
        <v>0</v>
      </c>
      <c r="FY244" s="157">
        <v>1.08613E-4</v>
      </c>
      <c r="FZ244" s="157">
        <v>0</v>
      </c>
      <c r="GA244" s="157">
        <v>0</v>
      </c>
      <c r="GB244" s="157">
        <v>0</v>
      </c>
      <c r="GC244" s="157">
        <v>0</v>
      </c>
      <c r="GD244" s="192">
        <v>3.68E-5</v>
      </c>
      <c r="GE244" s="192">
        <v>2.26E-5</v>
      </c>
      <c r="GF244" s="157">
        <v>0</v>
      </c>
      <c r="GG244" s="157">
        <v>0</v>
      </c>
      <c r="GH244" s="157">
        <v>0</v>
      </c>
      <c r="GI244" s="157">
        <v>0</v>
      </c>
      <c r="GJ244" s="157">
        <v>0</v>
      </c>
      <c r="GK244" s="157">
        <v>0</v>
      </c>
      <c r="GL244" s="157">
        <v>0</v>
      </c>
      <c r="GM244" s="157">
        <v>0</v>
      </c>
      <c r="GN244" s="192">
        <v>8.0699999999999996E-5</v>
      </c>
      <c r="GO244" s="157">
        <v>1.5982099999999999E-4</v>
      </c>
      <c r="GP244" s="157">
        <v>3.1363599999999999E-3</v>
      </c>
      <c r="GQ244" s="157">
        <v>0</v>
      </c>
      <c r="GR244" s="157">
        <v>0</v>
      </c>
      <c r="GS244" s="157">
        <v>7.3086059999999996E-3</v>
      </c>
      <c r="GT244" s="157">
        <v>0</v>
      </c>
      <c r="GU244" s="157">
        <v>0</v>
      </c>
      <c r="GV244" s="157">
        <v>0</v>
      </c>
      <c r="GW244" s="157">
        <v>0</v>
      </c>
      <c r="GX244" s="157">
        <v>0</v>
      </c>
      <c r="GY244" s="157">
        <v>0</v>
      </c>
      <c r="GZ244" s="157">
        <v>0</v>
      </c>
      <c r="HA244" s="157">
        <v>0</v>
      </c>
    </row>
    <row r="245" spans="1:209" x14ac:dyDescent="0.2">
      <c r="A245" s="157" t="s">
        <v>4054</v>
      </c>
      <c r="B245" s="157">
        <v>0</v>
      </c>
      <c r="C245" s="192">
        <v>1.15E-5</v>
      </c>
      <c r="D245" s="192">
        <v>5.1100000000000002E-6</v>
      </c>
      <c r="E245" s="157">
        <v>0</v>
      </c>
      <c r="F245" s="157">
        <v>0</v>
      </c>
      <c r="G245" s="157">
        <v>0</v>
      </c>
      <c r="H245" s="157">
        <v>0</v>
      </c>
      <c r="I245" s="157">
        <v>0</v>
      </c>
      <c r="J245" s="157">
        <v>0</v>
      </c>
      <c r="K245" s="157">
        <v>0</v>
      </c>
      <c r="L245" s="157">
        <v>0</v>
      </c>
      <c r="M245" s="157">
        <v>0</v>
      </c>
      <c r="N245" s="192">
        <v>1.6900000000000001E-5</v>
      </c>
      <c r="O245" s="157">
        <v>0</v>
      </c>
      <c r="P245" s="157">
        <v>0</v>
      </c>
      <c r="Q245" s="157">
        <v>0</v>
      </c>
      <c r="R245" s="192">
        <v>8.7299999999999994E-5</v>
      </c>
      <c r="S245" s="157">
        <v>1.102457E-3</v>
      </c>
      <c r="T245" s="157">
        <v>1.6164E-4</v>
      </c>
      <c r="U245" s="192">
        <v>4.4100000000000001E-5</v>
      </c>
      <c r="V245" s="192">
        <v>2.0299999999999999E-5</v>
      </c>
      <c r="W245" s="157">
        <v>0</v>
      </c>
      <c r="X245" s="157">
        <v>0</v>
      </c>
      <c r="Y245" s="157">
        <v>0</v>
      </c>
      <c r="Z245" s="157">
        <v>0</v>
      </c>
      <c r="AA245" s="157">
        <v>0</v>
      </c>
      <c r="AB245" s="157">
        <v>0</v>
      </c>
      <c r="AC245" s="157">
        <v>0</v>
      </c>
      <c r="AD245" s="157">
        <v>0</v>
      </c>
      <c r="AE245" s="192">
        <v>4.1699999999999997E-5</v>
      </c>
      <c r="AF245" s="157">
        <v>0</v>
      </c>
      <c r="AG245" s="157">
        <v>0</v>
      </c>
      <c r="AH245" s="157">
        <v>0</v>
      </c>
      <c r="AI245" s="157">
        <v>0</v>
      </c>
      <c r="AJ245" s="157">
        <v>0</v>
      </c>
      <c r="AK245" s="192">
        <v>2.3300000000000001E-5</v>
      </c>
      <c r="AL245" s="157">
        <v>0</v>
      </c>
      <c r="AM245" s="157">
        <v>0</v>
      </c>
      <c r="AN245" s="157">
        <v>0</v>
      </c>
      <c r="AO245" s="157">
        <v>0</v>
      </c>
      <c r="AP245" s="157">
        <v>0</v>
      </c>
      <c r="AQ245" s="157">
        <v>0</v>
      </c>
      <c r="AR245" s="157">
        <v>0</v>
      </c>
      <c r="AS245" s="192">
        <v>4.5500000000000001E-5</v>
      </c>
      <c r="AT245" s="192">
        <v>1.0699999999999999E-5</v>
      </c>
      <c r="AU245" s="157">
        <v>0</v>
      </c>
      <c r="AV245" s="157">
        <v>0</v>
      </c>
      <c r="AW245" s="157">
        <v>0</v>
      </c>
      <c r="AX245" s="192">
        <v>9.9300000000000001E-5</v>
      </c>
      <c r="AY245" s="157">
        <v>2.4319700000000001E-4</v>
      </c>
      <c r="AZ245" s="157">
        <v>0</v>
      </c>
      <c r="BA245" s="157">
        <v>0</v>
      </c>
      <c r="BB245" s="157">
        <v>0</v>
      </c>
      <c r="BC245" s="157">
        <v>0</v>
      </c>
      <c r="BD245" s="157">
        <v>0</v>
      </c>
      <c r="BE245" s="157">
        <v>0</v>
      </c>
      <c r="BF245" s="157">
        <v>0</v>
      </c>
      <c r="BG245" s="157">
        <v>0</v>
      </c>
      <c r="BH245" s="157">
        <v>0</v>
      </c>
      <c r="BI245" s="157">
        <v>0</v>
      </c>
      <c r="BJ245" s="192">
        <v>5.63E-5</v>
      </c>
      <c r="BK245" s="157">
        <v>0</v>
      </c>
      <c r="BL245" s="157">
        <v>0</v>
      </c>
      <c r="BM245" s="157">
        <v>0</v>
      </c>
      <c r="BN245" s="157">
        <v>0</v>
      </c>
      <c r="BO245" s="157">
        <v>1.55704E-4</v>
      </c>
      <c r="BP245" s="157">
        <v>0</v>
      </c>
      <c r="BQ245" s="157">
        <v>0</v>
      </c>
      <c r="BR245" s="157">
        <v>0</v>
      </c>
      <c r="BS245" s="157">
        <v>0</v>
      </c>
      <c r="BT245" s="157">
        <v>0</v>
      </c>
      <c r="BU245" s="157">
        <v>0</v>
      </c>
      <c r="BV245" s="192">
        <v>4.7500000000000003E-5</v>
      </c>
      <c r="BW245" s="157">
        <v>0</v>
      </c>
      <c r="BX245" s="157">
        <v>0</v>
      </c>
      <c r="BY245" s="157">
        <v>0</v>
      </c>
      <c r="BZ245" s="157">
        <v>0</v>
      </c>
      <c r="CA245" s="192">
        <v>1.7099999999999999E-5</v>
      </c>
      <c r="CB245" s="192">
        <v>2.4199999999999999E-5</v>
      </c>
      <c r="CC245" s="157">
        <v>0</v>
      </c>
      <c r="CD245" s="157">
        <v>0</v>
      </c>
      <c r="CE245" s="157">
        <v>0</v>
      </c>
      <c r="CF245" s="157">
        <v>0</v>
      </c>
      <c r="CG245" s="157">
        <v>4.1637800000000002E-4</v>
      </c>
      <c r="CH245" s="157">
        <v>0</v>
      </c>
      <c r="CI245" s="157">
        <v>0</v>
      </c>
      <c r="CJ245" s="157">
        <v>0</v>
      </c>
      <c r="CK245" s="157">
        <v>0</v>
      </c>
      <c r="CL245" s="157">
        <v>0</v>
      </c>
      <c r="CM245" s="157">
        <v>0</v>
      </c>
      <c r="CN245" s="157">
        <v>0</v>
      </c>
      <c r="CO245" s="157">
        <v>0</v>
      </c>
      <c r="CP245" s="157">
        <v>0</v>
      </c>
      <c r="CQ245" s="157">
        <v>0</v>
      </c>
      <c r="CR245" s="157">
        <v>0</v>
      </c>
      <c r="CS245" s="157">
        <v>0</v>
      </c>
      <c r="CT245" s="157">
        <v>0</v>
      </c>
      <c r="CU245" s="157">
        <v>0</v>
      </c>
      <c r="CV245" s="157">
        <v>0</v>
      </c>
      <c r="CW245" s="157">
        <v>0</v>
      </c>
      <c r="CX245" s="157">
        <v>0</v>
      </c>
      <c r="CY245" s="157">
        <v>1.65737E-4</v>
      </c>
      <c r="CZ245" s="157">
        <v>0</v>
      </c>
      <c r="DA245" s="157">
        <v>0</v>
      </c>
      <c r="DB245" s="157">
        <v>0</v>
      </c>
      <c r="DC245" s="157">
        <v>0</v>
      </c>
      <c r="DD245" s="157">
        <v>0</v>
      </c>
      <c r="DE245" s="157">
        <v>0</v>
      </c>
      <c r="DF245" s="157">
        <v>0</v>
      </c>
      <c r="DG245" s="157">
        <v>0</v>
      </c>
      <c r="DH245" s="157">
        <v>0</v>
      </c>
      <c r="DI245" s="157">
        <v>0</v>
      </c>
      <c r="DJ245" s="157">
        <v>0</v>
      </c>
      <c r="DK245" s="157">
        <v>0</v>
      </c>
      <c r="DL245" s="157">
        <v>0</v>
      </c>
      <c r="DM245" s="157">
        <v>0</v>
      </c>
      <c r="DN245" s="157">
        <v>0</v>
      </c>
      <c r="DO245" s="157">
        <v>0</v>
      </c>
      <c r="DP245" s="157">
        <v>0</v>
      </c>
      <c r="DQ245" s="157">
        <v>0</v>
      </c>
      <c r="DR245" s="157">
        <v>0</v>
      </c>
      <c r="DS245" s="157">
        <v>0</v>
      </c>
      <c r="DT245" s="157">
        <v>0</v>
      </c>
      <c r="DU245" s="192">
        <v>4.1100000000000003E-5</v>
      </c>
      <c r="DV245" s="157">
        <v>0</v>
      </c>
      <c r="DW245" s="157">
        <v>0</v>
      </c>
      <c r="DX245" s="157">
        <v>0</v>
      </c>
      <c r="DY245" s="157">
        <v>0</v>
      </c>
      <c r="DZ245" s="157">
        <v>0</v>
      </c>
      <c r="EA245" s="157">
        <v>0</v>
      </c>
      <c r="EB245" s="192">
        <v>7.0400000000000004E-5</v>
      </c>
      <c r="EC245" s="157">
        <v>0</v>
      </c>
      <c r="ED245" s="157">
        <v>0</v>
      </c>
      <c r="EE245" s="157">
        <v>0</v>
      </c>
      <c r="EF245" s="157">
        <v>0</v>
      </c>
      <c r="EG245" s="157">
        <v>0</v>
      </c>
      <c r="EH245" s="157">
        <v>0</v>
      </c>
      <c r="EI245" s="157">
        <v>0</v>
      </c>
      <c r="EJ245" s="157">
        <v>0</v>
      </c>
      <c r="EK245" s="157">
        <v>0</v>
      </c>
      <c r="EL245" s="157">
        <v>1.0105100000000001E-4</v>
      </c>
      <c r="EM245" s="157">
        <v>0</v>
      </c>
      <c r="EN245" s="157">
        <v>0</v>
      </c>
      <c r="EO245" s="157">
        <v>0</v>
      </c>
      <c r="EP245" s="157">
        <v>0</v>
      </c>
      <c r="EQ245" s="157">
        <v>0</v>
      </c>
      <c r="ER245" s="157">
        <v>0</v>
      </c>
      <c r="ES245" s="157">
        <v>0</v>
      </c>
      <c r="ET245" s="157">
        <v>0</v>
      </c>
      <c r="EU245" s="157">
        <v>0</v>
      </c>
      <c r="EV245" s="157">
        <v>0</v>
      </c>
      <c r="EW245" s="157">
        <v>0</v>
      </c>
      <c r="EX245" s="157">
        <v>0</v>
      </c>
      <c r="EY245" s="157">
        <v>0</v>
      </c>
      <c r="EZ245" s="157">
        <v>0</v>
      </c>
      <c r="FA245" s="157">
        <v>0</v>
      </c>
      <c r="FB245" s="157">
        <v>0</v>
      </c>
      <c r="FC245" s="192">
        <v>5.4200000000000003E-5</v>
      </c>
      <c r="FD245" s="157">
        <v>0</v>
      </c>
      <c r="FE245" s="157">
        <v>1.3468900000000001E-4</v>
      </c>
      <c r="FF245" s="157">
        <v>0</v>
      </c>
      <c r="FG245" s="157">
        <v>1.5129799999999999E-3</v>
      </c>
      <c r="FH245" s="192">
        <v>9.48E-5</v>
      </c>
      <c r="FI245" s="157">
        <v>0</v>
      </c>
      <c r="FJ245" s="157">
        <v>0</v>
      </c>
      <c r="FK245" s="157">
        <v>0</v>
      </c>
      <c r="FL245" s="192">
        <v>6.4200000000000002E-5</v>
      </c>
      <c r="FM245" s="157">
        <v>0</v>
      </c>
      <c r="FN245" s="157">
        <v>0</v>
      </c>
      <c r="FO245" s="157">
        <v>0</v>
      </c>
      <c r="FP245" s="157">
        <v>0</v>
      </c>
      <c r="FQ245" s="157">
        <v>0</v>
      </c>
      <c r="FR245" s="157">
        <v>0</v>
      </c>
      <c r="FS245" s="192">
        <v>9.3999999999999994E-5</v>
      </c>
      <c r="FT245" s="157">
        <v>0</v>
      </c>
      <c r="FU245" s="192">
        <v>2.8799999999999999E-5</v>
      </c>
      <c r="FV245" s="157">
        <v>0</v>
      </c>
      <c r="FW245" s="157">
        <v>0</v>
      </c>
      <c r="FX245" s="157">
        <v>0</v>
      </c>
      <c r="FY245" s="157">
        <v>0</v>
      </c>
      <c r="FZ245" s="157">
        <v>1.35544E-4</v>
      </c>
      <c r="GA245" s="157">
        <v>0</v>
      </c>
      <c r="GB245" s="157">
        <v>0</v>
      </c>
      <c r="GC245" s="192">
        <v>7.5500000000000006E-5</v>
      </c>
      <c r="GD245" s="157">
        <v>0</v>
      </c>
      <c r="GE245" s="157">
        <v>0</v>
      </c>
      <c r="GF245" s="157">
        <v>0</v>
      </c>
      <c r="GG245" s="157">
        <v>0</v>
      </c>
      <c r="GH245" s="157">
        <v>0</v>
      </c>
      <c r="GI245" s="157">
        <v>0</v>
      </c>
      <c r="GJ245" s="157">
        <v>0</v>
      </c>
      <c r="GK245" s="157">
        <v>0</v>
      </c>
      <c r="GL245" s="157">
        <v>0</v>
      </c>
      <c r="GM245" s="157">
        <v>0</v>
      </c>
      <c r="GN245" s="157">
        <v>0</v>
      </c>
      <c r="GO245" s="157">
        <v>0</v>
      </c>
      <c r="GP245" s="192">
        <v>7.1299999999999998E-5</v>
      </c>
      <c r="GQ245" s="157">
        <v>0</v>
      </c>
      <c r="GR245" s="157">
        <v>0</v>
      </c>
      <c r="GS245" s="157">
        <v>1.8271499999999999E-4</v>
      </c>
      <c r="GT245" s="157">
        <v>0</v>
      </c>
      <c r="GU245" s="157">
        <v>0</v>
      </c>
      <c r="GV245" s="157">
        <v>0</v>
      </c>
      <c r="GW245" s="157">
        <v>0</v>
      </c>
      <c r="GX245" s="157">
        <v>0</v>
      </c>
      <c r="GY245" s="157">
        <v>0</v>
      </c>
      <c r="GZ245" s="157">
        <v>0</v>
      </c>
      <c r="HA245" s="157">
        <v>0</v>
      </c>
    </row>
    <row r="246" spans="1:209" x14ac:dyDescent="0.2">
      <c r="A246" s="157" t="s">
        <v>4055</v>
      </c>
      <c r="B246" s="192">
        <v>1.49E-5</v>
      </c>
      <c r="C246" s="192">
        <v>2.3E-5</v>
      </c>
      <c r="D246" s="157">
        <v>1.2274900000000001E-4</v>
      </c>
      <c r="E246" s="157">
        <v>3.2629499999999999E-4</v>
      </c>
      <c r="F246" s="157">
        <v>1.3152199999999999E-4</v>
      </c>
      <c r="G246" s="157">
        <v>0</v>
      </c>
      <c r="H246" s="157">
        <v>3.1514899999999997E-4</v>
      </c>
      <c r="I246" s="157">
        <v>0</v>
      </c>
      <c r="J246" s="157">
        <v>0</v>
      </c>
      <c r="K246" s="192">
        <v>8.0400000000000003E-5</v>
      </c>
      <c r="L246" s="157">
        <v>3.4120400000000001E-4</v>
      </c>
      <c r="M246" s="157">
        <v>0</v>
      </c>
      <c r="N246" s="192">
        <v>3.3800000000000002E-5</v>
      </c>
      <c r="O246" s="157">
        <v>0</v>
      </c>
      <c r="P246" s="157">
        <v>0</v>
      </c>
      <c r="Q246" s="157">
        <v>0</v>
      </c>
      <c r="R246" s="157">
        <v>2.61792E-4</v>
      </c>
      <c r="S246" s="157">
        <v>0</v>
      </c>
      <c r="T246" s="157">
        <v>0</v>
      </c>
      <c r="U246" s="157">
        <v>0</v>
      </c>
      <c r="V246" s="157">
        <v>1.8268900000000001E-4</v>
      </c>
      <c r="W246" s="157">
        <v>0</v>
      </c>
      <c r="X246" s="157">
        <v>0</v>
      </c>
      <c r="Y246" s="157">
        <v>1.20029E-4</v>
      </c>
      <c r="Z246" s="157">
        <v>0</v>
      </c>
      <c r="AA246" s="157">
        <v>1.15011E-4</v>
      </c>
      <c r="AB246" s="157">
        <v>0</v>
      </c>
      <c r="AC246" s="157">
        <v>0</v>
      </c>
      <c r="AD246" s="157">
        <v>1.3586199999999999E-4</v>
      </c>
      <c r="AE246" s="157">
        <v>0</v>
      </c>
      <c r="AF246" s="157">
        <v>0</v>
      </c>
      <c r="AG246" s="192">
        <v>1.34E-5</v>
      </c>
      <c r="AH246" s="157">
        <v>0</v>
      </c>
      <c r="AI246" s="157">
        <v>0</v>
      </c>
      <c r="AJ246" s="157">
        <v>0</v>
      </c>
      <c r="AK246" s="157">
        <v>0</v>
      </c>
      <c r="AL246" s="157">
        <v>0</v>
      </c>
      <c r="AM246" s="157">
        <v>2.6895100000000002E-4</v>
      </c>
      <c r="AN246" s="157">
        <v>2.15093E-4</v>
      </c>
      <c r="AO246" s="157">
        <v>2.0239300000000001E-4</v>
      </c>
      <c r="AP246" s="157">
        <v>0</v>
      </c>
      <c r="AQ246" s="192">
        <v>8.3700000000000002E-5</v>
      </c>
      <c r="AR246" s="157">
        <v>1.2736900000000001E-4</v>
      </c>
      <c r="AS246" s="157">
        <v>6.3761000000000004E-4</v>
      </c>
      <c r="AT246" s="157">
        <v>1.1284400000000001E-4</v>
      </c>
      <c r="AU246" s="157">
        <v>2.0610100000000001E-4</v>
      </c>
      <c r="AV246" s="157">
        <v>2.4478599999999998E-4</v>
      </c>
      <c r="AW246" s="157">
        <v>1.36761E-4</v>
      </c>
      <c r="AX246" s="192">
        <v>9.9300000000000001E-5</v>
      </c>
      <c r="AY246" s="157">
        <v>0</v>
      </c>
      <c r="AZ246" s="157">
        <v>2.2764399999999999E-4</v>
      </c>
      <c r="BA246" s="157">
        <v>0</v>
      </c>
      <c r="BB246" s="192">
        <v>2.4600000000000002E-5</v>
      </c>
      <c r="BC246" s="192">
        <v>2.41E-5</v>
      </c>
      <c r="BD246" s="192">
        <v>7.3899999999999994E-5</v>
      </c>
      <c r="BE246" s="157">
        <v>0</v>
      </c>
      <c r="BF246" s="157">
        <v>0</v>
      </c>
      <c r="BG246" s="157">
        <v>0</v>
      </c>
      <c r="BH246" s="157">
        <v>0</v>
      </c>
      <c r="BI246" s="157">
        <v>0</v>
      </c>
      <c r="BJ246" s="157">
        <v>1.3141800000000001E-4</v>
      </c>
      <c r="BK246" s="192">
        <v>6.8899999999999994E-5</v>
      </c>
      <c r="BL246" s="157">
        <v>1.78846E-4</v>
      </c>
      <c r="BM246" s="157">
        <v>0</v>
      </c>
      <c r="BN246" s="157">
        <v>0</v>
      </c>
      <c r="BO246" s="157">
        <v>1.33461E-4</v>
      </c>
      <c r="BP246" s="157">
        <v>0</v>
      </c>
      <c r="BQ246" s="157">
        <v>1.19567E-4</v>
      </c>
      <c r="BR246" s="157">
        <v>0</v>
      </c>
      <c r="BS246" s="157">
        <v>0</v>
      </c>
      <c r="BT246" s="157">
        <v>0</v>
      </c>
      <c r="BU246" s="157">
        <v>0</v>
      </c>
      <c r="BV246" s="157">
        <v>0</v>
      </c>
      <c r="BW246" s="157">
        <v>0</v>
      </c>
      <c r="BX246" s="157">
        <v>0</v>
      </c>
      <c r="BY246" s="157">
        <v>0</v>
      </c>
      <c r="BZ246" s="192">
        <v>6.19E-5</v>
      </c>
      <c r="CA246" s="157">
        <v>0</v>
      </c>
      <c r="CB246" s="157">
        <v>0</v>
      </c>
      <c r="CC246" s="157">
        <v>0</v>
      </c>
      <c r="CD246" s="157">
        <v>0</v>
      </c>
      <c r="CE246" s="157">
        <v>0</v>
      </c>
      <c r="CF246" s="157">
        <v>0</v>
      </c>
      <c r="CG246" s="157">
        <v>0</v>
      </c>
      <c r="CH246" s="157">
        <v>0</v>
      </c>
      <c r="CI246" s="157">
        <v>0</v>
      </c>
      <c r="CJ246" s="157">
        <v>0</v>
      </c>
      <c r="CK246" s="157">
        <v>0</v>
      </c>
      <c r="CL246" s="157">
        <v>0</v>
      </c>
      <c r="CM246" s="157">
        <v>0</v>
      </c>
      <c r="CN246" s="157">
        <v>0</v>
      </c>
      <c r="CO246" s="157">
        <v>0</v>
      </c>
      <c r="CP246" s="157">
        <v>0</v>
      </c>
      <c r="CQ246" s="157">
        <v>0</v>
      </c>
      <c r="CR246" s="157">
        <v>0</v>
      </c>
      <c r="CS246" s="157">
        <v>0</v>
      </c>
      <c r="CT246" s="157">
        <v>0</v>
      </c>
      <c r="CU246" s="157">
        <v>0</v>
      </c>
      <c r="CV246" s="157">
        <v>0</v>
      </c>
      <c r="CW246" s="157">
        <v>0</v>
      </c>
      <c r="CX246" s="157">
        <v>0</v>
      </c>
      <c r="CY246" s="157">
        <v>0</v>
      </c>
      <c r="CZ246" s="157">
        <v>3.4317100000000003E-4</v>
      </c>
      <c r="DA246" s="157">
        <v>0</v>
      </c>
      <c r="DB246" s="157">
        <v>0</v>
      </c>
      <c r="DC246" s="157">
        <v>0</v>
      </c>
      <c r="DD246" s="157">
        <v>1.20382E-4</v>
      </c>
      <c r="DE246" s="157">
        <v>0</v>
      </c>
      <c r="DF246" s="157">
        <v>0</v>
      </c>
      <c r="DG246" s="157">
        <v>0</v>
      </c>
      <c r="DH246" s="157">
        <v>0</v>
      </c>
      <c r="DI246" s="157">
        <v>0</v>
      </c>
      <c r="DJ246" s="157">
        <v>0</v>
      </c>
      <c r="DK246" s="157">
        <v>0</v>
      </c>
      <c r="DL246" s="157">
        <v>0</v>
      </c>
      <c r="DM246" s="157">
        <v>0</v>
      </c>
      <c r="DN246" s="157">
        <v>0</v>
      </c>
      <c r="DO246" s="157">
        <v>2.7664399999999999E-4</v>
      </c>
      <c r="DP246" s="192">
        <v>7.4599999999999997E-5</v>
      </c>
      <c r="DQ246" s="157">
        <v>0</v>
      </c>
      <c r="DR246" s="157">
        <v>0</v>
      </c>
      <c r="DS246" s="157">
        <v>0</v>
      </c>
      <c r="DT246" s="157">
        <v>0</v>
      </c>
      <c r="DU246" s="157">
        <v>0</v>
      </c>
      <c r="DV246" s="157">
        <v>0</v>
      </c>
      <c r="DW246" s="157">
        <v>5.0416399999999998E-4</v>
      </c>
      <c r="DX246" s="157">
        <v>0</v>
      </c>
      <c r="DY246" s="157">
        <v>0</v>
      </c>
      <c r="DZ246" s="157">
        <v>0</v>
      </c>
      <c r="EA246" s="157">
        <v>0</v>
      </c>
      <c r="EB246" s="192">
        <v>7.0400000000000004E-5</v>
      </c>
      <c r="EC246" s="157">
        <v>0</v>
      </c>
      <c r="ED246" s="157">
        <v>0</v>
      </c>
      <c r="EE246" s="157">
        <v>0</v>
      </c>
      <c r="EF246" s="157">
        <v>0</v>
      </c>
      <c r="EG246" s="157">
        <v>0</v>
      </c>
      <c r="EH246" s="157">
        <v>1.98555E-4</v>
      </c>
      <c r="EI246" s="157">
        <v>0</v>
      </c>
      <c r="EJ246" s="157">
        <v>0</v>
      </c>
      <c r="EK246" s="157">
        <v>0</v>
      </c>
      <c r="EL246" s="157">
        <v>0</v>
      </c>
      <c r="EM246" s="157">
        <v>1.7546400000000001E-4</v>
      </c>
      <c r="EN246" s="157">
        <v>0</v>
      </c>
      <c r="EO246" s="157">
        <v>0</v>
      </c>
      <c r="EP246" s="157">
        <v>0</v>
      </c>
      <c r="EQ246" s="157">
        <v>1.6906199999999999E-4</v>
      </c>
      <c r="ER246" s="192">
        <v>4.1300000000000001E-5</v>
      </c>
      <c r="ES246" s="192">
        <v>4.57E-5</v>
      </c>
      <c r="ET246" s="157">
        <v>0</v>
      </c>
      <c r="EU246" s="157">
        <v>0</v>
      </c>
      <c r="EV246" s="192">
        <v>2.0299999999999999E-5</v>
      </c>
      <c r="EW246" s="157">
        <v>0</v>
      </c>
      <c r="EX246" s="157">
        <v>0</v>
      </c>
      <c r="EY246" s="157">
        <v>1.5527999999999999E-4</v>
      </c>
      <c r="EZ246" s="157">
        <v>0</v>
      </c>
      <c r="FA246" s="157">
        <v>0</v>
      </c>
      <c r="FB246" s="157">
        <v>0</v>
      </c>
      <c r="FC246" s="157">
        <v>0</v>
      </c>
      <c r="FD246" s="192">
        <v>2.51E-5</v>
      </c>
      <c r="FE246" s="157">
        <v>2.02034E-4</v>
      </c>
      <c r="FF246" s="157">
        <v>0</v>
      </c>
      <c r="FG246" s="192">
        <v>7.9599999999999997E-5</v>
      </c>
      <c r="FH246" s="157">
        <v>0</v>
      </c>
      <c r="FI246" s="157">
        <v>0</v>
      </c>
      <c r="FJ246" s="157">
        <v>0</v>
      </c>
      <c r="FK246" s="157">
        <v>2.31022E-4</v>
      </c>
      <c r="FL246" s="157">
        <v>0</v>
      </c>
      <c r="FM246" s="157">
        <v>0</v>
      </c>
      <c r="FN246" s="157">
        <v>0</v>
      </c>
      <c r="FO246" s="157">
        <v>0</v>
      </c>
      <c r="FP246" s="157">
        <v>0</v>
      </c>
      <c r="FQ246" s="157">
        <v>0</v>
      </c>
      <c r="FR246" s="157">
        <v>0</v>
      </c>
      <c r="FS246" s="157">
        <v>0</v>
      </c>
      <c r="FT246" s="157">
        <v>0</v>
      </c>
      <c r="FU246" s="157">
        <v>0</v>
      </c>
      <c r="FV246" s="157">
        <v>0</v>
      </c>
      <c r="FW246" s="157">
        <v>0</v>
      </c>
      <c r="FX246" s="192">
        <v>5.1199999999999998E-5</v>
      </c>
      <c r="FY246" s="157">
        <v>1.08613E-4</v>
      </c>
      <c r="FZ246" s="157">
        <v>0</v>
      </c>
      <c r="GA246" s="157">
        <v>0</v>
      </c>
      <c r="GB246" s="157">
        <v>0</v>
      </c>
      <c r="GC246" s="157">
        <v>0</v>
      </c>
      <c r="GD246" s="192">
        <v>3.68E-5</v>
      </c>
      <c r="GE246" s="157">
        <v>0</v>
      </c>
      <c r="GF246" s="192">
        <v>4.1300000000000001E-5</v>
      </c>
      <c r="GG246" s="192">
        <v>8.8900000000000006E-5</v>
      </c>
      <c r="GH246" s="157">
        <v>0</v>
      </c>
      <c r="GI246" s="157">
        <v>2.5729399999999998E-4</v>
      </c>
      <c r="GJ246" s="157">
        <v>0</v>
      </c>
      <c r="GK246" s="157">
        <v>0</v>
      </c>
      <c r="GL246" s="157">
        <v>0</v>
      </c>
      <c r="GM246" s="157">
        <v>0</v>
      </c>
      <c r="GN246" s="157">
        <v>0</v>
      </c>
      <c r="GO246" s="157">
        <v>0</v>
      </c>
      <c r="GP246" s="157">
        <v>0</v>
      </c>
      <c r="GQ246" s="157">
        <v>0</v>
      </c>
      <c r="GR246" s="157">
        <v>0</v>
      </c>
      <c r="GS246" s="157">
        <v>0</v>
      </c>
      <c r="GT246" s="157">
        <v>0</v>
      </c>
      <c r="GU246" s="157">
        <v>0</v>
      </c>
      <c r="GV246" s="157">
        <v>0</v>
      </c>
      <c r="GW246" s="157">
        <v>0</v>
      </c>
      <c r="GX246" s="157">
        <v>0</v>
      </c>
      <c r="GY246" s="157">
        <v>0</v>
      </c>
      <c r="GZ246" s="157">
        <v>0</v>
      </c>
      <c r="HA246" s="157">
        <v>0</v>
      </c>
    </row>
    <row r="247" spans="1:209" x14ac:dyDescent="0.2">
      <c r="A247" s="157" t="s">
        <v>4056</v>
      </c>
      <c r="B247" s="157">
        <v>3.1776819999999998E-3</v>
      </c>
      <c r="C247" s="157">
        <v>3.2491759999999999E-3</v>
      </c>
      <c r="D247" s="157">
        <v>2.1123050000000001E-3</v>
      </c>
      <c r="E247" s="157">
        <v>2.4705170000000002E-3</v>
      </c>
      <c r="F247" s="157">
        <v>2.1175019999999998E-3</v>
      </c>
      <c r="G247" s="157">
        <v>7.5175119999999996E-3</v>
      </c>
      <c r="H247" s="157">
        <v>2.4896789999999999E-3</v>
      </c>
      <c r="I247" s="157">
        <v>1.221258E-3</v>
      </c>
      <c r="J247" s="157">
        <v>1.586421E-3</v>
      </c>
      <c r="K247" s="157">
        <v>2.4381099999999998E-3</v>
      </c>
      <c r="L247" s="157">
        <v>1.552477E-3</v>
      </c>
      <c r="M247" s="157">
        <v>1.9051649999999999E-3</v>
      </c>
      <c r="N247" s="157">
        <v>1.5549730000000001E-3</v>
      </c>
      <c r="O247" s="157">
        <v>2.6764860000000001E-3</v>
      </c>
      <c r="P247" s="157">
        <v>4.4559899999999997E-4</v>
      </c>
      <c r="Q247" s="157">
        <v>5.9734510000000003E-3</v>
      </c>
      <c r="R247" s="157">
        <v>2.7488109999999999E-3</v>
      </c>
      <c r="S247" s="157">
        <v>9.1791489999999993E-3</v>
      </c>
      <c r="T247" s="157">
        <v>1.4482915000000001E-2</v>
      </c>
      <c r="U247" s="157">
        <v>2.823426E-3</v>
      </c>
      <c r="V247" s="157">
        <v>1.7050990000000001E-3</v>
      </c>
      <c r="W247" s="157">
        <v>2.4874710000000002E-3</v>
      </c>
      <c r="X247" s="157">
        <v>2.3121389999999999E-3</v>
      </c>
      <c r="Y247" s="157">
        <v>1.2803070000000001E-3</v>
      </c>
      <c r="Z247" s="157">
        <v>6.3329E-4</v>
      </c>
      <c r="AA247" s="157">
        <v>1.7744480000000001E-3</v>
      </c>
      <c r="AB247" s="157">
        <v>1.0278419999999999E-3</v>
      </c>
      <c r="AC247" s="157">
        <v>2.9915850000000002E-3</v>
      </c>
      <c r="AD247" s="157">
        <v>3.1054089999999999E-3</v>
      </c>
      <c r="AE247" s="157">
        <v>3.6292849999999999E-3</v>
      </c>
      <c r="AF247" s="157">
        <v>5.3766660000000004E-3</v>
      </c>
      <c r="AG247" s="157">
        <v>8.1343160000000008E-3</v>
      </c>
      <c r="AH247" s="157">
        <v>9.4528400000000001E-4</v>
      </c>
      <c r="AI247" s="157">
        <v>2.9009050000000001E-3</v>
      </c>
      <c r="AJ247" s="157">
        <v>6.7478779999999997E-3</v>
      </c>
      <c r="AK247" s="157">
        <v>2.0489890000000002E-3</v>
      </c>
      <c r="AL247" s="192">
        <v>6.2500000000000001E-5</v>
      </c>
      <c r="AM247" s="157">
        <v>4.2618339999999999E-3</v>
      </c>
      <c r="AN247" s="157">
        <v>2.994755E-3</v>
      </c>
      <c r="AO247" s="157">
        <v>5.2622260000000001E-3</v>
      </c>
      <c r="AP247" s="157">
        <v>4.2022689999999998E-3</v>
      </c>
      <c r="AQ247" s="157">
        <v>2.3235370000000001E-3</v>
      </c>
      <c r="AR247" s="157">
        <v>4.585286E-3</v>
      </c>
      <c r="AS247" s="157">
        <v>2.960332E-3</v>
      </c>
      <c r="AT247" s="157">
        <v>7.7701410000000004E-3</v>
      </c>
      <c r="AU247" s="157">
        <v>1.9373453999999998E-2</v>
      </c>
      <c r="AV247" s="157">
        <v>1.1260160000000001E-3</v>
      </c>
      <c r="AW247" s="157">
        <v>1.299234E-3</v>
      </c>
      <c r="AX247" s="157">
        <v>1.9520259999999999E-3</v>
      </c>
      <c r="AY247" s="157">
        <v>2.567082E-3</v>
      </c>
      <c r="AZ247" s="157">
        <v>3.376712E-3</v>
      </c>
      <c r="BA247" s="157">
        <v>3.5642040000000001E-3</v>
      </c>
      <c r="BB247" s="157">
        <v>2.3415160000000001E-3</v>
      </c>
      <c r="BC247" s="157">
        <v>2.2629339999999999E-3</v>
      </c>
      <c r="BD247" s="157">
        <v>1.774557E-3</v>
      </c>
      <c r="BE247" s="157">
        <v>1.1727669999999999E-3</v>
      </c>
      <c r="BF247" s="157">
        <v>3.2001220000000001E-3</v>
      </c>
      <c r="BG247" s="157">
        <v>2.8086489999999999E-3</v>
      </c>
      <c r="BH247" s="157">
        <v>8.5654549999999996E-3</v>
      </c>
      <c r="BI247" s="157">
        <v>1.5171220000000001E-3</v>
      </c>
      <c r="BJ247" s="157">
        <v>1.6145689999999999E-3</v>
      </c>
      <c r="BK247" s="157">
        <v>2.445535E-3</v>
      </c>
      <c r="BL247" s="157">
        <v>2.0030759999999999E-3</v>
      </c>
      <c r="BM247" s="157">
        <v>2.1043770000000002E-3</v>
      </c>
      <c r="BN247" s="157">
        <v>3.1127059999999998E-3</v>
      </c>
      <c r="BO247" s="157">
        <v>2.2688349999999999E-3</v>
      </c>
      <c r="BP247" s="157">
        <v>1.252031E-3</v>
      </c>
      <c r="BQ247" s="157">
        <v>4.3642020000000002E-3</v>
      </c>
      <c r="BR247" s="157">
        <v>6.8182540000000002E-3</v>
      </c>
      <c r="BS247" s="157">
        <v>3.7951740000000001E-3</v>
      </c>
      <c r="BT247" s="157">
        <v>5.7897199999999997E-4</v>
      </c>
      <c r="BU247" s="157">
        <v>2.388463E-3</v>
      </c>
      <c r="BV247" s="157">
        <v>2.8991020000000002E-3</v>
      </c>
      <c r="BW247" s="157">
        <v>6.3345600000000001E-4</v>
      </c>
      <c r="BX247" s="157">
        <v>2.3245230000000002E-3</v>
      </c>
      <c r="BY247" s="157">
        <v>5.7924300000000001E-4</v>
      </c>
      <c r="BZ247" s="157">
        <v>4.3015409999999999E-3</v>
      </c>
      <c r="CA247" s="157">
        <v>1.1460039999999999E-3</v>
      </c>
      <c r="CB247" s="157">
        <v>4.3500329999999997E-3</v>
      </c>
      <c r="CC247" s="157">
        <v>1.0324959999999999E-3</v>
      </c>
      <c r="CD247" s="157">
        <v>1.9576900000000002E-3</v>
      </c>
      <c r="CE247" s="157">
        <v>9.6501099999999999E-4</v>
      </c>
      <c r="CF247" s="157">
        <v>5.6492479999999999E-3</v>
      </c>
      <c r="CG247" s="157">
        <v>2.7758499999999998E-3</v>
      </c>
      <c r="CH247" s="157">
        <v>3.1933599999999998E-4</v>
      </c>
      <c r="CI247" s="157">
        <v>2.4895799999999999E-3</v>
      </c>
      <c r="CJ247" s="157">
        <v>8.4741299999999999E-4</v>
      </c>
      <c r="CK247" s="157">
        <v>1.0223299999999999E-3</v>
      </c>
      <c r="CL247" s="157">
        <v>1.141034E-3</v>
      </c>
      <c r="CM247" s="157">
        <v>1.27947E-3</v>
      </c>
      <c r="CN247" s="157">
        <v>1.1126560000000001E-3</v>
      </c>
      <c r="CO247" s="157">
        <v>3.2717979999999998E-3</v>
      </c>
      <c r="CP247" s="157">
        <v>3.2748360000000002E-3</v>
      </c>
      <c r="CQ247" s="157">
        <v>1.1475607000000001E-2</v>
      </c>
      <c r="CR247" s="157">
        <v>2.8814919999999998E-3</v>
      </c>
      <c r="CS247" s="157">
        <v>3.533422E-3</v>
      </c>
      <c r="CT247" s="157">
        <v>1.570718E-3</v>
      </c>
      <c r="CU247" s="157">
        <v>6.4986840000000002E-3</v>
      </c>
      <c r="CV247" s="157">
        <v>1.6221545E-2</v>
      </c>
      <c r="CW247" s="157">
        <v>1.3172100000000001E-3</v>
      </c>
      <c r="CX247" s="157">
        <v>3.3131860000000001E-3</v>
      </c>
      <c r="CY247" s="157">
        <v>7.8448700000000003E-3</v>
      </c>
      <c r="CZ247" s="157">
        <v>6.6727669999999996E-3</v>
      </c>
      <c r="DA247" s="157">
        <v>1.5197190000000001E-3</v>
      </c>
      <c r="DB247" s="157">
        <v>6.8136900000000003E-4</v>
      </c>
      <c r="DC247" s="157">
        <v>1.3633269999999999E-3</v>
      </c>
      <c r="DD247" s="157">
        <v>3.2051760000000001E-3</v>
      </c>
      <c r="DE247" s="157">
        <v>4.9119560000000003E-3</v>
      </c>
      <c r="DF247" s="157">
        <v>0</v>
      </c>
      <c r="DG247" s="157">
        <v>0</v>
      </c>
      <c r="DH247" s="157">
        <v>2.7001500000000002E-4</v>
      </c>
      <c r="DI247" s="157">
        <v>7.8646499999999997E-4</v>
      </c>
      <c r="DJ247" s="157">
        <v>3.0172E-4</v>
      </c>
      <c r="DK247" s="157">
        <v>1.7838940000000001E-3</v>
      </c>
      <c r="DL247" s="157">
        <v>4.5319490000000004E-3</v>
      </c>
      <c r="DM247" s="157">
        <v>8.0837080000000002E-3</v>
      </c>
      <c r="DN247" s="157">
        <v>2.4474140000000002E-3</v>
      </c>
      <c r="DO247" s="157">
        <v>6.5703020000000001E-3</v>
      </c>
      <c r="DP247" s="157">
        <v>3.806027E-3</v>
      </c>
      <c r="DQ247" s="157">
        <v>2.9581130000000001E-3</v>
      </c>
      <c r="DR247" s="157">
        <v>1.7543140000000001E-3</v>
      </c>
      <c r="DS247" s="157">
        <v>8.8559880000000004E-3</v>
      </c>
      <c r="DT247" s="157">
        <v>3.3028459999999999E-3</v>
      </c>
      <c r="DU247" s="157">
        <v>2.0548229999999999E-3</v>
      </c>
      <c r="DV247" s="157">
        <v>2.1249329999999999E-3</v>
      </c>
      <c r="DW247" s="157">
        <v>5.1459469999999997E-3</v>
      </c>
      <c r="DX247" s="157">
        <v>1.169432E-3</v>
      </c>
      <c r="DY247" s="157">
        <v>3.8874299999999999E-4</v>
      </c>
      <c r="DZ247" s="157">
        <v>6.325911E-3</v>
      </c>
      <c r="EA247" s="157">
        <v>5.2275635000000001E-2</v>
      </c>
      <c r="EB247" s="157">
        <v>1.4787170000000001E-3</v>
      </c>
      <c r="EC247" s="192">
        <v>7.3100000000000001E-5</v>
      </c>
      <c r="ED247" s="157">
        <v>1.2308600000000001E-3</v>
      </c>
      <c r="EE247" s="157">
        <v>9.5831300000000003E-4</v>
      </c>
      <c r="EF247" s="157">
        <v>1.078114E-3</v>
      </c>
      <c r="EG247" s="157">
        <v>6.4226099999999998E-4</v>
      </c>
      <c r="EH247" s="157">
        <v>3.0974510000000002E-3</v>
      </c>
      <c r="EI247" s="157">
        <v>1.0755000000000001E-3</v>
      </c>
      <c r="EJ247" s="157">
        <v>5.3803100000000001E-4</v>
      </c>
      <c r="EK247" s="157">
        <v>8.1834270000000001E-3</v>
      </c>
      <c r="EL247" s="157">
        <v>4.71571E-4</v>
      </c>
      <c r="EM247" s="157">
        <v>5.7750550000000003E-3</v>
      </c>
      <c r="EN247" s="157">
        <v>8.5088279999999995E-3</v>
      </c>
      <c r="EO247" s="157">
        <v>1.5718119999999999E-3</v>
      </c>
      <c r="EP247" s="157">
        <v>3.6726409999999999E-3</v>
      </c>
      <c r="EQ247" s="157">
        <v>2.5181299999999999E-3</v>
      </c>
      <c r="ER247" s="157">
        <v>4.9617499999999996E-4</v>
      </c>
      <c r="ES247" s="157">
        <v>3.4489059999999998E-3</v>
      </c>
      <c r="ET247" s="157">
        <v>3.6834469999999998E-3</v>
      </c>
      <c r="EU247" s="157">
        <v>2.60494E-4</v>
      </c>
      <c r="EV247" s="157">
        <v>5.162916E-3</v>
      </c>
      <c r="EW247" s="157">
        <v>3.4599560000000001E-3</v>
      </c>
      <c r="EX247" s="157">
        <v>2.955713E-3</v>
      </c>
      <c r="EY247" s="157">
        <v>6.0041410000000002E-3</v>
      </c>
      <c r="EZ247" s="157">
        <v>3.8419000000000001E-3</v>
      </c>
      <c r="FA247" s="157">
        <v>1.3604870999999999E-2</v>
      </c>
      <c r="FB247" s="157">
        <v>3.3983329999999999E-3</v>
      </c>
      <c r="FC247" s="157">
        <v>4.0131239999999999E-3</v>
      </c>
      <c r="FD247" s="157">
        <v>3.5582729999999998E-3</v>
      </c>
      <c r="FE247" s="157">
        <v>2.963163E-3</v>
      </c>
      <c r="FF247" s="157">
        <v>1.3903959999999999E-3</v>
      </c>
      <c r="FG247" s="157">
        <v>1.5926099999999999E-3</v>
      </c>
      <c r="FH247" s="157">
        <v>1.80193E-3</v>
      </c>
      <c r="FI247" s="157">
        <v>1.5524181999999999E-2</v>
      </c>
      <c r="FJ247" s="157">
        <v>1.2831609999999999E-3</v>
      </c>
      <c r="FK247" s="157">
        <v>2.2640109999999998E-3</v>
      </c>
      <c r="FL247" s="157">
        <v>1.7658769999999999E-3</v>
      </c>
      <c r="FM247" s="157">
        <v>1.776725E-3</v>
      </c>
      <c r="FN247" s="157">
        <v>7.3987980999999994E-2</v>
      </c>
      <c r="FO247" s="157">
        <v>3.1788300000000001E-3</v>
      </c>
      <c r="FP247" s="157">
        <v>2.346065E-3</v>
      </c>
      <c r="FQ247" s="157">
        <v>6.7523110000000004E-3</v>
      </c>
      <c r="FR247" s="157">
        <v>2.3190419999999999E-3</v>
      </c>
      <c r="FS247" s="157">
        <v>8.5522299999999992E-3</v>
      </c>
      <c r="FT247" s="157">
        <v>5.3593599999999996E-3</v>
      </c>
      <c r="FU247" s="157">
        <v>6.1035300000000002E-3</v>
      </c>
      <c r="FV247" s="157">
        <v>1.7270681E-2</v>
      </c>
      <c r="FW247" s="157">
        <v>3.7195000000000001E-3</v>
      </c>
      <c r="FX247" s="157">
        <v>1.100307E-3</v>
      </c>
      <c r="FY247" s="157">
        <v>2.959705E-3</v>
      </c>
      <c r="FZ247" s="192">
        <v>9.0400000000000002E-5</v>
      </c>
      <c r="GA247" s="157">
        <v>1.983664E-3</v>
      </c>
      <c r="GB247" s="157">
        <v>1.9383110000000001E-3</v>
      </c>
      <c r="GC247" s="157">
        <v>4.6060329999999998E-3</v>
      </c>
      <c r="GD247" s="157">
        <v>2.1346289999999999E-3</v>
      </c>
      <c r="GE247" s="157">
        <v>1.1070190000000001E-3</v>
      </c>
      <c r="GF247" s="157">
        <v>6.7266419999999997E-3</v>
      </c>
      <c r="GG247" s="157">
        <v>5.4703140000000004E-3</v>
      </c>
      <c r="GH247" s="157">
        <v>3.6403519999999999E-3</v>
      </c>
      <c r="GI247" s="157">
        <v>3.9108729999999996E-3</v>
      </c>
      <c r="GJ247" s="157">
        <v>8.8896099999999996E-4</v>
      </c>
      <c r="GK247" s="157">
        <v>1.3308879999999999E-3</v>
      </c>
      <c r="GL247" s="157">
        <v>2.183478E-3</v>
      </c>
      <c r="GM247" s="157">
        <v>1.036667E-3</v>
      </c>
      <c r="GN247" s="157">
        <v>2.58252E-3</v>
      </c>
      <c r="GO247" s="157">
        <v>1.438389E-3</v>
      </c>
      <c r="GP247" s="157">
        <v>9.2665200000000003E-4</v>
      </c>
      <c r="GQ247" s="157">
        <v>1.66581E-3</v>
      </c>
      <c r="GR247" s="157">
        <v>9.278405E-3</v>
      </c>
      <c r="GS247" s="157">
        <v>1.461721E-3</v>
      </c>
      <c r="GT247" s="157">
        <v>0</v>
      </c>
      <c r="GU247" s="157">
        <v>0</v>
      </c>
      <c r="GV247" s="157">
        <v>8.4348641000000002E-2</v>
      </c>
      <c r="GW247" s="157">
        <v>0</v>
      </c>
      <c r="GX247" s="157">
        <v>0.04</v>
      </c>
      <c r="GY247" s="157">
        <v>1.0752688E-2</v>
      </c>
      <c r="GZ247" s="157">
        <v>0</v>
      </c>
      <c r="HA247" s="157">
        <v>0</v>
      </c>
    </row>
    <row r="248" spans="1:209" x14ac:dyDescent="0.2">
      <c r="A248" s="157" t="s">
        <v>4057</v>
      </c>
      <c r="B248" s="157">
        <v>0</v>
      </c>
      <c r="C248" s="157">
        <v>0</v>
      </c>
      <c r="D248" s="157">
        <v>0</v>
      </c>
      <c r="E248" s="157">
        <v>0</v>
      </c>
      <c r="F248" s="157">
        <v>0</v>
      </c>
      <c r="G248" s="157">
        <v>0</v>
      </c>
      <c r="H248" s="157">
        <v>0</v>
      </c>
      <c r="I248" s="157">
        <v>0</v>
      </c>
      <c r="J248" s="157">
        <v>0</v>
      </c>
      <c r="K248" s="157">
        <v>0</v>
      </c>
      <c r="L248" s="157">
        <v>0</v>
      </c>
      <c r="M248" s="157">
        <v>0</v>
      </c>
      <c r="N248" s="157">
        <v>0</v>
      </c>
      <c r="O248" s="157">
        <v>0</v>
      </c>
      <c r="P248" s="157">
        <v>0</v>
      </c>
      <c r="Q248" s="192">
        <v>3.1600000000000002E-5</v>
      </c>
      <c r="R248" s="157">
        <v>0</v>
      </c>
      <c r="S248" s="157">
        <v>0</v>
      </c>
      <c r="T248" s="157">
        <v>0</v>
      </c>
      <c r="U248" s="157">
        <v>0</v>
      </c>
      <c r="V248" s="157">
        <v>0</v>
      </c>
      <c r="W248" s="157">
        <v>0</v>
      </c>
      <c r="X248" s="157">
        <v>0</v>
      </c>
      <c r="Y248" s="157">
        <v>0</v>
      </c>
      <c r="Z248" s="157">
        <v>0</v>
      </c>
      <c r="AA248" s="157">
        <v>0</v>
      </c>
      <c r="AB248" s="157">
        <v>0</v>
      </c>
      <c r="AC248" s="157">
        <v>0</v>
      </c>
      <c r="AD248" s="157">
        <v>0</v>
      </c>
      <c r="AE248" s="157">
        <v>0</v>
      </c>
      <c r="AF248" s="157">
        <v>0</v>
      </c>
      <c r="AG248" s="157">
        <v>0</v>
      </c>
      <c r="AH248" s="157">
        <v>0</v>
      </c>
      <c r="AI248" s="157">
        <v>0</v>
      </c>
      <c r="AJ248" s="157">
        <v>0</v>
      </c>
      <c r="AK248" s="157">
        <v>0</v>
      </c>
      <c r="AL248" s="157">
        <v>0</v>
      </c>
      <c r="AM248" s="157">
        <v>0</v>
      </c>
      <c r="AN248" s="157">
        <v>0</v>
      </c>
      <c r="AO248" s="157">
        <v>0</v>
      </c>
      <c r="AP248" s="157">
        <v>0</v>
      </c>
      <c r="AQ248" s="157">
        <v>0</v>
      </c>
      <c r="AR248" s="157">
        <v>0</v>
      </c>
      <c r="AS248" s="157">
        <v>0</v>
      </c>
      <c r="AT248" s="157">
        <v>0</v>
      </c>
      <c r="AU248" s="157">
        <v>0</v>
      </c>
      <c r="AV248" s="157">
        <v>0</v>
      </c>
      <c r="AW248" s="157">
        <v>0</v>
      </c>
      <c r="AX248" s="157">
        <v>0</v>
      </c>
      <c r="AY248" s="157">
        <v>0</v>
      </c>
      <c r="AZ248" s="157">
        <v>0</v>
      </c>
      <c r="BA248" s="157">
        <v>0</v>
      </c>
      <c r="BB248" s="157">
        <v>0</v>
      </c>
      <c r="BC248" s="157">
        <v>0</v>
      </c>
      <c r="BD248" s="157">
        <v>0</v>
      </c>
      <c r="BE248" s="157">
        <v>0</v>
      </c>
      <c r="BF248" s="157">
        <v>0</v>
      </c>
      <c r="BG248" s="157">
        <v>0</v>
      </c>
      <c r="BH248" s="157">
        <v>0</v>
      </c>
      <c r="BI248" s="157">
        <v>0</v>
      </c>
      <c r="BJ248" s="192">
        <v>3.7499999999999997E-5</v>
      </c>
      <c r="BK248" s="157">
        <v>0</v>
      </c>
      <c r="BL248" s="157">
        <v>0</v>
      </c>
      <c r="BM248" s="157">
        <v>0</v>
      </c>
      <c r="BN248" s="157">
        <v>0</v>
      </c>
      <c r="BO248" s="157">
        <v>0</v>
      </c>
      <c r="BP248" s="157">
        <v>0</v>
      </c>
      <c r="BQ248" s="157">
        <v>0</v>
      </c>
      <c r="BR248" s="157">
        <v>0</v>
      </c>
      <c r="BS248" s="157">
        <v>0</v>
      </c>
      <c r="BT248" s="157">
        <v>0</v>
      </c>
      <c r="BU248" s="157">
        <v>0</v>
      </c>
      <c r="BV248" s="157">
        <v>0</v>
      </c>
      <c r="BW248" s="157">
        <v>0</v>
      </c>
      <c r="BX248" s="157">
        <v>0</v>
      </c>
      <c r="BY248" s="157">
        <v>0</v>
      </c>
      <c r="BZ248" s="157">
        <v>0</v>
      </c>
      <c r="CA248" s="157">
        <v>0</v>
      </c>
      <c r="CB248" s="157">
        <v>0</v>
      </c>
      <c r="CC248" s="157">
        <v>0</v>
      </c>
      <c r="CD248" s="157">
        <v>0</v>
      </c>
      <c r="CE248" s="157">
        <v>0</v>
      </c>
      <c r="CF248" s="157">
        <v>0</v>
      </c>
      <c r="CG248" s="157">
        <v>2.7758500000000001E-4</v>
      </c>
      <c r="CH248" s="157">
        <v>0</v>
      </c>
      <c r="CI248" s="157">
        <v>0</v>
      </c>
      <c r="CJ248" s="157">
        <v>0</v>
      </c>
      <c r="CK248" s="157">
        <v>0</v>
      </c>
      <c r="CL248" s="157">
        <v>0</v>
      </c>
      <c r="CM248" s="157">
        <v>0</v>
      </c>
      <c r="CN248" s="157">
        <v>0</v>
      </c>
      <c r="CO248" s="192">
        <v>1.26E-5</v>
      </c>
      <c r="CP248" s="157">
        <v>0</v>
      </c>
      <c r="CQ248" s="157">
        <v>0</v>
      </c>
      <c r="CR248" s="157">
        <v>0</v>
      </c>
      <c r="CS248" s="157">
        <v>0</v>
      </c>
      <c r="CT248" s="157">
        <v>0</v>
      </c>
      <c r="CU248" s="157">
        <v>0</v>
      </c>
      <c r="CV248" s="157">
        <v>0</v>
      </c>
      <c r="CW248" s="157">
        <v>0</v>
      </c>
      <c r="CX248" s="157">
        <v>0</v>
      </c>
      <c r="CY248" s="157">
        <v>0</v>
      </c>
      <c r="CZ248" s="157">
        <v>0</v>
      </c>
      <c r="DA248" s="157">
        <v>0</v>
      </c>
      <c r="DB248" s="157">
        <v>0</v>
      </c>
      <c r="DC248" s="157">
        <v>0</v>
      </c>
      <c r="DD248" s="157">
        <v>0</v>
      </c>
      <c r="DE248" s="157">
        <v>0</v>
      </c>
      <c r="DF248" s="157">
        <v>0</v>
      </c>
      <c r="DG248" s="157">
        <v>0</v>
      </c>
      <c r="DH248" s="157">
        <v>0</v>
      </c>
      <c r="DI248" s="157">
        <v>0</v>
      </c>
      <c r="DJ248" s="157">
        <v>0</v>
      </c>
      <c r="DK248" s="157">
        <v>0</v>
      </c>
      <c r="DL248" s="157">
        <v>0</v>
      </c>
      <c r="DM248" s="157">
        <v>0</v>
      </c>
      <c r="DN248" s="157">
        <v>0</v>
      </c>
      <c r="DO248" s="157">
        <v>0</v>
      </c>
      <c r="DP248" s="157">
        <v>0</v>
      </c>
      <c r="DQ248" s="157">
        <v>0</v>
      </c>
      <c r="DR248" s="157">
        <v>0</v>
      </c>
      <c r="DS248" s="157">
        <v>0</v>
      </c>
      <c r="DT248" s="157">
        <v>0</v>
      </c>
      <c r="DU248" s="157">
        <v>0</v>
      </c>
      <c r="DV248" s="157">
        <v>0</v>
      </c>
      <c r="DW248" s="157">
        <v>0</v>
      </c>
      <c r="DX248" s="192">
        <v>2.72E-5</v>
      </c>
      <c r="DY248" s="192">
        <v>1.6200000000000001E-5</v>
      </c>
      <c r="DZ248" s="157">
        <v>0</v>
      </c>
      <c r="EA248" s="157">
        <v>0</v>
      </c>
      <c r="EB248" s="157">
        <v>0</v>
      </c>
      <c r="EC248" s="157">
        <v>0</v>
      </c>
      <c r="ED248" s="157">
        <v>0</v>
      </c>
      <c r="EE248" s="157">
        <v>0</v>
      </c>
      <c r="EF248" s="157">
        <v>0</v>
      </c>
      <c r="EG248" s="192">
        <v>6.1199999999999997E-5</v>
      </c>
      <c r="EH248" s="157">
        <v>0</v>
      </c>
      <c r="EI248" s="192">
        <v>3.4E-5</v>
      </c>
      <c r="EJ248" s="192">
        <v>1.9899999999999999E-5</v>
      </c>
      <c r="EK248" s="157">
        <v>0</v>
      </c>
      <c r="EL248" s="157">
        <v>0</v>
      </c>
      <c r="EM248" s="157">
        <v>0</v>
      </c>
      <c r="EN248" s="157">
        <v>0</v>
      </c>
      <c r="EO248" s="157">
        <v>0</v>
      </c>
      <c r="EP248" s="157">
        <v>0</v>
      </c>
      <c r="EQ248" s="157">
        <v>0</v>
      </c>
      <c r="ER248" s="157">
        <v>0</v>
      </c>
      <c r="ES248" s="192">
        <v>2.2799999999999999E-5</v>
      </c>
      <c r="ET248" s="157">
        <v>0</v>
      </c>
      <c r="EU248" s="157">
        <v>0</v>
      </c>
      <c r="EV248" s="157">
        <v>0</v>
      </c>
      <c r="EW248" s="157">
        <v>0</v>
      </c>
      <c r="EX248" s="157">
        <v>0</v>
      </c>
      <c r="EY248" s="157">
        <v>0</v>
      </c>
      <c r="EZ248" s="157">
        <v>0</v>
      </c>
      <c r="FA248" s="157">
        <v>0</v>
      </c>
      <c r="FB248" s="157">
        <v>0</v>
      </c>
      <c r="FC248" s="157">
        <v>0</v>
      </c>
      <c r="FD248" s="157">
        <v>0</v>
      </c>
      <c r="FE248" s="157">
        <v>0</v>
      </c>
      <c r="FF248" s="157">
        <v>0</v>
      </c>
      <c r="FG248" s="157">
        <v>0</v>
      </c>
      <c r="FH248" s="157">
        <v>0</v>
      </c>
      <c r="FI248" s="157">
        <v>0</v>
      </c>
      <c r="FJ248" s="157">
        <v>0</v>
      </c>
      <c r="FK248" s="157">
        <v>0</v>
      </c>
      <c r="FL248" s="157">
        <v>0</v>
      </c>
      <c r="FM248" s="157">
        <v>0</v>
      </c>
      <c r="FN248" s="157">
        <v>0</v>
      </c>
      <c r="FO248" s="157">
        <v>0</v>
      </c>
      <c r="FP248" s="157">
        <v>0</v>
      </c>
      <c r="FQ248" s="192">
        <v>3.1300000000000002E-5</v>
      </c>
      <c r="FR248" s="157">
        <v>0</v>
      </c>
      <c r="FS248" s="157">
        <v>0</v>
      </c>
      <c r="FT248" s="157">
        <v>0</v>
      </c>
      <c r="FU248" s="157">
        <v>0</v>
      </c>
      <c r="FV248" s="157">
        <v>0</v>
      </c>
      <c r="FW248" s="157">
        <v>0</v>
      </c>
      <c r="FX248" s="157">
        <v>0</v>
      </c>
      <c r="FY248" s="157">
        <v>0</v>
      </c>
      <c r="FZ248" s="157">
        <v>0</v>
      </c>
      <c r="GA248" s="157">
        <v>0</v>
      </c>
      <c r="GB248" s="157">
        <v>0</v>
      </c>
      <c r="GC248" s="157">
        <v>0</v>
      </c>
      <c r="GD248" s="157">
        <v>0</v>
      </c>
      <c r="GE248" s="157">
        <v>0</v>
      </c>
      <c r="GF248" s="157">
        <v>0</v>
      </c>
      <c r="GG248" s="157">
        <v>0</v>
      </c>
      <c r="GH248" s="157">
        <v>0</v>
      </c>
      <c r="GI248" s="157">
        <v>0</v>
      </c>
      <c r="GJ248" s="157">
        <v>0</v>
      </c>
      <c r="GK248" s="157">
        <v>0</v>
      </c>
      <c r="GL248" s="157">
        <v>0</v>
      </c>
      <c r="GM248" s="157">
        <v>0</v>
      </c>
      <c r="GN248" s="157">
        <v>0</v>
      </c>
      <c r="GO248" s="157">
        <v>0</v>
      </c>
      <c r="GP248" s="157">
        <v>0</v>
      </c>
      <c r="GQ248" s="157">
        <v>0</v>
      </c>
      <c r="GR248" s="157">
        <v>0</v>
      </c>
      <c r="GS248" s="157">
        <v>0</v>
      </c>
      <c r="GT248" s="157">
        <v>0</v>
      </c>
      <c r="GU248" s="157">
        <v>0</v>
      </c>
      <c r="GV248" s="157">
        <v>0</v>
      </c>
      <c r="GW248" s="157">
        <v>0</v>
      </c>
      <c r="GX248" s="157">
        <v>0</v>
      </c>
      <c r="GY248" s="157">
        <v>0</v>
      </c>
      <c r="GZ248" s="157">
        <v>0</v>
      </c>
      <c r="HA248" s="157">
        <v>0</v>
      </c>
    </row>
    <row r="249" spans="1:209" x14ac:dyDescent="0.2">
      <c r="A249" s="157" t="s">
        <v>4058</v>
      </c>
      <c r="B249" s="157">
        <v>0</v>
      </c>
      <c r="C249" s="157">
        <v>0</v>
      </c>
      <c r="D249" s="157">
        <v>0</v>
      </c>
      <c r="E249" s="157">
        <v>0</v>
      </c>
      <c r="F249" s="157">
        <v>0</v>
      </c>
      <c r="G249" s="157">
        <v>0</v>
      </c>
      <c r="H249" s="157">
        <v>0</v>
      </c>
      <c r="I249" s="157">
        <v>0</v>
      </c>
      <c r="J249" s="157">
        <v>0</v>
      </c>
      <c r="K249" s="157">
        <v>0</v>
      </c>
      <c r="L249" s="157">
        <v>0</v>
      </c>
      <c r="M249" s="157">
        <v>0</v>
      </c>
      <c r="N249" s="157">
        <v>0</v>
      </c>
      <c r="O249" s="157">
        <v>0</v>
      </c>
      <c r="P249" s="157">
        <v>0</v>
      </c>
      <c r="Q249" s="157">
        <v>8.9127689999999992E-3</v>
      </c>
      <c r="R249" s="157">
        <v>0</v>
      </c>
      <c r="S249" s="157">
        <v>2.87597E-4</v>
      </c>
      <c r="T249" s="157">
        <v>1.6810530000000001E-3</v>
      </c>
      <c r="U249" s="192">
        <v>2.2099999999999998E-5</v>
      </c>
      <c r="V249" s="157">
        <v>0</v>
      </c>
      <c r="W249" s="157">
        <v>0</v>
      </c>
      <c r="X249" s="157">
        <v>0</v>
      </c>
      <c r="Y249" s="157">
        <v>0</v>
      </c>
      <c r="Z249" s="157">
        <v>0</v>
      </c>
      <c r="AA249" s="157">
        <v>0</v>
      </c>
      <c r="AB249" s="157">
        <v>0</v>
      </c>
      <c r="AC249" s="157">
        <v>0</v>
      </c>
      <c r="AD249" s="157">
        <v>0</v>
      </c>
      <c r="AE249" s="157">
        <v>0</v>
      </c>
      <c r="AF249" s="157">
        <v>0</v>
      </c>
      <c r="AG249" s="157">
        <v>0</v>
      </c>
      <c r="AH249" s="157">
        <v>1.2632432000000001E-2</v>
      </c>
      <c r="AI249" s="157">
        <v>1.5471500000000001E-4</v>
      </c>
      <c r="AJ249" s="157">
        <v>0</v>
      </c>
      <c r="AK249" s="157">
        <v>0</v>
      </c>
      <c r="AL249" s="192">
        <v>4.1600000000000002E-5</v>
      </c>
      <c r="AM249" s="157">
        <v>0</v>
      </c>
      <c r="AN249" s="157">
        <v>0</v>
      </c>
      <c r="AO249" s="157">
        <v>0</v>
      </c>
      <c r="AP249" s="157">
        <v>0</v>
      </c>
      <c r="AQ249" s="157">
        <v>0</v>
      </c>
      <c r="AR249" s="157">
        <v>0</v>
      </c>
      <c r="AS249" s="157">
        <v>0</v>
      </c>
      <c r="AT249" s="157">
        <v>0</v>
      </c>
      <c r="AU249" s="157">
        <v>0</v>
      </c>
      <c r="AV249" s="157">
        <v>0</v>
      </c>
      <c r="AW249" s="157">
        <v>0</v>
      </c>
      <c r="AX249" s="157">
        <v>1.9851100000000001E-4</v>
      </c>
      <c r="AY249" s="157">
        <v>0</v>
      </c>
      <c r="AZ249" s="157">
        <v>0</v>
      </c>
      <c r="BA249" s="157">
        <v>0</v>
      </c>
      <c r="BB249" s="157">
        <v>0</v>
      </c>
      <c r="BC249" s="157">
        <v>0</v>
      </c>
      <c r="BD249" s="157">
        <v>0</v>
      </c>
      <c r="BE249" s="157">
        <v>0</v>
      </c>
      <c r="BF249" s="157">
        <v>0</v>
      </c>
      <c r="BG249" s="157">
        <v>0</v>
      </c>
      <c r="BH249" s="157">
        <v>0</v>
      </c>
      <c r="BI249" s="157">
        <v>0</v>
      </c>
      <c r="BJ249" s="157">
        <v>0</v>
      </c>
      <c r="BK249" s="192">
        <v>1.7200000000000001E-5</v>
      </c>
      <c r="BL249" s="157">
        <v>0</v>
      </c>
      <c r="BM249" s="157">
        <v>0</v>
      </c>
      <c r="BN249" s="157">
        <v>0</v>
      </c>
      <c r="BO249" s="157">
        <v>0</v>
      </c>
      <c r="BP249" s="157">
        <v>0</v>
      </c>
      <c r="BQ249" s="157">
        <v>0</v>
      </c>
      <c r="BR249" s="157">
        <v>1.828772E-3</v>
      </c>
      <c r="BS249" s="157">
        <v>0</v>
      </c>
      <c r="BT249" s="157">
        <v>0</v>
      </c>
      <c r="BU249" s="157">
        <v>0</v>
      </c>
      <c r="BV249" s="157">
        <v>8.5547300000000004E-4</v>
      </c>
      <c r="BW249" s="157">
        <v>0</v>
      </c>
      <c r="BX249" s="157">
        <v>0</v>
      </c>
      <c r="BY249" s="157">
        <v>0</v>
      </c>
      <c r="BZ249" s="157">
        <v>1.237854E-3</v>
      </c>
      <c r="CA249" s="157">
        <v>9.1167209999999995E-3</v>
      </c>
      <c r="CB249" s="157">
        <v>3.9633630000000001E-3</v>
      </c>
      <c r="CC249" s="157">
        <v>0</v>
      </c>
      <c r="CD249" s="157">
        <v>1.336423E-2</v>
      </c>
      <c r="CE249" s="157">
        <v>0</v>
      </c>
      <c r="CF249" s="157">
        <v>2.104622E-3</v>
      </c>
      <c r="CG249" s="157">
        <v>0</v>
      </c>
      <c r="CH249" s="157">
        <v>0</v>
      </c>
      <c r="CI249" s="157">
        <v>0</v>
      </c>
      <c r="CJ249" s="157">
        <v>1.5888999999999999E-4</v>
      </c>
      <c r="CK249" s="157">
        <v>0</v>
      </c>
      <c r="CL249" s="157">
        <v>0</v>
      </c>
      <c r="CM249" s="157">
        <v>0</v>
      </c>
      <c r="CN249" s="192">
        <v>9.2700000000000004E-5</v>
      </c>
      <c r="CO249" s="157">
        <v>0</v>
      </c>
      <c r="CP249" s="192">
        <v>5.0000000000000002E-5</v>
      </c>
      <c r="CQ249" s="157">
        <v>1.1175200000000001E-3</v>
      </c>
      <c r="CR249" s="157">
        <v>8.3825200000000005E-4</v>
      </c>
      <c r="CS249" s="157">
        <v>3.3353829999999999E-3</v>
      </c>
      <c r="CT249" s="157">
        <v>3.6650089999999999E-3</v>
      </c>
      <c r="CU249" s="157">
        <v>9.9673100000000005E-4</v>
      </c>
      <c r="CV249" s="157">
        <v>3.58487E-4</v>
      </c>
      <c r="CW249" s="157">
        <v>0</v>
      </c>
      <c r="CX249" s="157">
        <v>1.5670500000000001E-4</v>
      </c>
      <c r="CY249" s="157">
        <v>6.0770099999999999E-4</v>
      </c>
      <c r="CZ249" s="157">
        <v>0</v>
      </c>
      <c r="DA249" s="157">
        <v>0</v>
      </c>
      <c r="DB249" s="157">
        <v>0</v>
      </c>
      <c r="DC249" s="157">
        <v>0</v>
      </c>
      <c r="DD249" s="157">
        <v>0</v>
      </c>
      <c r="DE249" s="157">
        <v>0</v>
      </c>
      <c r="DF249" s="157">
        <v>0</v>
      </c>
      <c r="DG249" s="157">
        <v>5.8823499999999999E-4</v>
      </c>
      <c r="DH249" s="157">
        <v>0</v>
      </c>
      <c r="DI249" s="157">
        <v>0</v>
      </c>
      <c r="DJ249" s="157">
        <v>0</v>
      </c>
      <c r="DK249" s="157">
        <v>0</v>
      </c>
      <c r="DL249" s="157">
        <v>0</v>
      </c>
      <c r="DM249" s="157">
        <v>0</v>
      </c>
      <c r="DN249" s="192">
        <v>2.1999999999999999E-5</v>
      </c>
      <c r="DO249" s="157">
        <v>0</v>
      </c>
      <c r="DP249" s="157">
        <v>0</v>
      </c>
      <c r="DQ249" s="157">
        <v>0</v>
      </c>
      <c r="DR249" s="157">
        <v>4.6509730000000001E-3</v>
      </c>
      <c r="DS249" s="157">
        <v>4.54153E-4</v>
      </c>
      <c r="DT249" s="157">
        <v>2.8370600000000002E-3</v>
      </c>
      <c r="DU249" s="192">
        <v>6.1600000000000007E-5</v>
      </c>
      <c r="DV249" s="157">
        <v>0</v>
      </c>
      <c r="DW249" s="157">
        <v>0</v>
      </c>
      <c r="DX249" s="157">
        <v>0</v>
      </c>
      <c r="DY249" s="157">
        <v>0</v>
      </c>
      <c r="DZ249" s="157">
        <v>0</v>
      </c>
      <c r="EA249" s="157">
        <v>1.325169E-3</v>
      </c>
      <c r="EB249" s="157">
        <v>4.6473959999999998E-3</v>
      </c>
      <c r="EC249" s="192">
        <v>3.6600000000000002E-5</v>
      </c>
      <c r="ED249" s="157">
        <v>0</v>
      </c>
      <c r="EE249" s="157">
        <v>0</v>
      </c>
      <c r="EF249" s="157">
        <v>0</v>
      </c>
      <c r="EG249" s="157">
        <v>0</v>
      </c>
      <c r="EH249" s="157">
        <v>0</v>
      </c>
      <c r="EI249" s="157">
        <v>0</v>
      </c>
      <c r="EJ249" s="157">
        <v>0</v>
      </c>
      <c r="EK249" s="157">
        <v>1.8431140000000001E-3</v>
      </c>
      <c r="EL249" s="157">
        <v>0</v>
      </c>
      <c r="EM249" s="157">
        <v>0</v>
      </c>
      <c r="EN249" s="157">
        <v>0</v>
      </c>
      <c r="EO249" s="157">
        <v>0</v>
      </c>
      <c r="EP249" s="157">
        <v>0</v>
      </c>
      <c r="EQ249" s="157">
        <v>0</v>
      </c>
      <c r="ER249" s="192">
        <v>2.0699999999999998E-5</v>
      </c>
      <c r="ES249" s="157">
        <v>0</v>
      </c>
      <c r="ET249" s="157">
        <v>0</v>
      </c>
      <c r="EU249" s="157">
        <v>5.2843109999999999E-3</v>
      </c>
      <c r="EV249" s="157">
        <v>0</v>
      </c>
      <c r="EW249" s="157">
        <v>5.8455039999999996E-3</v>
      </c>
      <c r="EX249" s="157">
        <v>0</v>
      </c>
      <c r="EY249" s="157">
        <v>0</v>
      </c>
      <c r="EZ249" s="157">
        <v>6.4031699999999995E-4</v>
      </c>
      <c r="FA249" s="157">
        <v>0</v>
      </c>
      <c r="FB249" s="157">
        <v>0</v>
      </c>
      <c r="FC249" s="157">
        <v>0</v>
      </c>
      <c r="FD249" s="157">
        <v>0</v>
      </c>
      <c r="FE249" s="157">
        <v>0</v>
      </c>
      <c r="FF249" s="157">
        <v>0</v>
      </c>
      <c r="FG249" s="157">
        <v>0</v>
      </c>
      <c r="FH249" s="157">
        <v>6.7809469999999998E-3</v>
      </c>
      <c r="FI249" s="157">
        <v>0</v>
      </c>
      <c r="FJ249" s="157">
        <v>0</v>
      </c>
      <c r="FK249" s="157">
        <v>0</v>
      </c>
      <c r="FL249" s="157">
        <v>1.1719001E-2</v>
      </c>
      <c r="FM249" s="157">
        <v>6.556961E-3</v>
      </c>
      <c r="FN249" s="157">
        <v>0</v>
      </c>
      <c r="FO249" s="157">
        <v>0</v>
      </c>
      <c r="FP249" s="157">
        <v>0</v>
      </c>
      <c r="FQ249" s="157">
        <v>7.5043080000000003E-3</v>
      </c>
      <c r="FR249" s="157">
        <v>0</v>
      </c>
      <c r="FS249" s="157">
        <v>0</v>
      </c>
      <c r="FT249" s="157">
        <v>0</v>
      </c>
      <c r="FU249" s="157">
        <v>0</v>
      </c>
      <c r="FV249" s="157">
        <v>5.7415799999999996E-4</v>
      </c>
      <c r="FW249" s="157">
        <v>0</v>
      </c>
      <c r="FX249" s="157">
        <v>0</v>
      </c>
      <c r="FY249" s="157">
        <v>0</v>
      </c>
      <c r="FZ249" s="157">
        <v>5.8735799999999996E-4</v>
      </c>
      <c r="GA249" s="157">
        <v>0</v>
      </c>
      <c r="GB249" s="157">
        <v>5.0564640000000001E-3</v>
      </c>
      <c r="GC249" s="157">
        <v>3.0203499999999998E-4</v>
      </c>
      <c r="GD249" s="192">
        <v>3.68E-5</v>
      </c>
      <c r="GE249" s="157">
        <v>0</v>
      </c>
      <c r="GF249" s="157">
        <v>0</v>
      </c>
      <c r="GG249" s="157">
        <v>0</v>
      </c>
      <c r="GH249" s="157">
        <v>0</v>
      </c>
      <c r="GI249" s="157">
        <v>0</v>
      </c>
      <c r="GJ249" s="157">
        <v>0</v>
      </c>
      <c r="GK249" s="157">
        <v>0</v>
      </c>
      <c r="GL249" s="157">
        <v>0</v>
      </c>
      <c r="GM249" s="157">
        <v>0</v>
      </c>
      <c r="GN249" s="157">
        <v>0</v>
      </c>
      <c r="GO249" s="157">
        <v>0</v>
      </c>
      <c r="GP249" s="157">
        <v>0</v>
      </c>
      <c r="GQ249" s="157">
        <v>0</v>
      </c>
      <c r="GR249" s="157">
        <v>0</v>
      </c>
      <c r="GS249" s="157">
        <v>0</v>
      </c>
      <c r="GT249" s="157">
        <v>0</v>
      </c>
      <c r="GU249" s="157">
        <v>0</v>
      </c>
      <c r="GV249" s="157">
        <v>0</v>
      </c>
      <c r="GW249" s="157">
        <v>0</v>
      </c>
      <c r="GX249" s="157">
        <v>0</v>
      </c>
      <c r="GY249" s="157">
        <v>0</v>
      </c>
      <c r="GZ249" s="157">
        <v>0</v>
      </c>
      <c r="HA249" s="157">
        <v>0</v>
      </c>
    </row>
    <row r="250" spans="1:209" x14ac:dyDescent="0.2">
      <c r="A250" s="157" t="s">
        <v>4059</v>
      </c>
      <c r="B250" s="157">
        <v>0</v>
      </c>
      <c r="C250" s="157">
        <v>0</v>
      </c>
      <c r="D250" s="157">
        <v>0</v>
      </c>
      <c r="E250" s="157">
        <v>0</v>
      </c>
      <c r="F250" s="157">
        <v>0</v>
      </c>
      <c r="G250" s="192">
        <v>2.8500000000000002E-5</v>
      </c>
      <c r="H250" s="157">
        <v>0</v>
      </c>
      <c r="I250" s="192">
        <v>1.31E-5</v>
      </c>
      <c r="J250" s="192">
        <v>1.73E-5</v>
      </c>
      <c r="K250" s="157">
        <v>0</v>
      </c>
      <c r="L250" s="157">
        <v>7.8476900000000005E-4</v>
      </c>
      <c r="M250" s="157">
        <v>0</v>
      </c>
      <c r="N250" s="157">
        <v>0</v>
      </c>
      <c r="O250" s="192">
        <v>1.1E-5</v>
      </c>
      <c r="P250" s="192">
        <v>1.7600000000000001E-5</v>
      </c>
      <c r="Q250" s="192">
        <v>3.1600000000000002E-5</v>
      </c>
      <c r="R250" s="157">
        <v>0</v>
      </c>
      <c r="S250" s="157">
        <v>0</v>
      </c>
      <c r="T250" s="157">
        <v>0</v>
      </c>
      <c r="U250" s="157">
        <v>0</v>
      </c>
      <c r="V250" s="157">
        <v>0</v>
      </c>
      <c r="W250" s="157">
        <v>0</v>
      </c>
      <c r="X250" s="157">
        <v>0</v>
      </c>
      <c r="Y250" s="157">
        <v>0</v>
      </c>
      <c r="Z250" s="157">
        <v>0</v>
      </c>
      <c r="AA250" s="157">
        <v>0</v>
      </c>
      <c r="AB250" s="157">
        <v>0</v>
      </c>
      <c r="AC250" s="157">
        <v>0</v>
      </c>
      <c r="AD250" s="157">
        <v>0</v>
      </c>
      <c r="AE250" s="157">
        <v>0</v>
      </c>
      <c r="AF250" s="192">
        <v>1.5E-5</v>
      </c>
      <c r="AG250" s="192">
        <v>2.6699999999999998E-5</v>
      </c>
      <c r="AH250" s="157">
        <v>0</v>
      </c>
      <c r="AI250" s="157">
        <v>0</v>
      </c>
      <c r="AJ250" s="157">
        <v>0</v>
      </c>
      <c r="AK250" s="157">
        <v>0</v>
      </c>
      <c r="AL250" s="192">
        <v>8.3300000000000005E-5</v>
      </c>
      <c r="AM250" s="157">
        <v>1.0344300000000001E-4</v>
      </c>
      <c r="AN250" s="157">
        <v>0</v>
      </c>
      <c r="AO250" s="192">
        <v>5.0599999999999997E-5</v>
      </c>
      <c r="AP250" s="157">
        <v>0</v>
      </c>
      <c r="AQ250" s="192">
        <v>2.09E-5</v>
      </c>
      <c r="AR250" s="157">
        <v>0</v>
      </c>
      <c r="AS250" s="157">
        <v>0</v>
      </c>
      <c r="AT250" s="192">
        <v>5.3700000000000003E-6</v>
      </c>
      <c r="AU250" s="157">
        <v>1.185078E-3</v>
      </c>
      <c r="AV250" s="157">
        <v>5.8748700000000004E-4</v>
      </c>
      <c r="AW250" s="157">
        <v>4.6498909999999997E-3</v>
      </c>
      <c r="AX250" s="192">
        <v>3.3099999999999998E-5</v>
      </c>
      <c r="AY250" s="157">
        <v>0</v>
      </c>
      <c r="AZ250" s="157">
        <v>0</v>
      </c>
      <c r="BA250" s="157">
        <v>0</v>
      </c>
      <c r="BB250" s="157">
        <v>0</v>
      </c>
      <c r="BC250" s="157">
        <v>0</v>
      </c>
      <c r="BD250" s="157">
        <v>0</v>
      </c>
      <c r="BE250" s="157">
        <v>0</v>
      </c>
      <c r="BF250" s="157">
        <v>0</v>
      </c>
      <c r="BG250" s="192">
        <v>5.38E-5</v>
      </c>
      <c r="BH250" s="192">
        <v>2.2500000000000001E-5</v>
      </c>
      <c r="BI250" s="157">
        <v>7.4049999999999995E-4</v>
      </c>
      <c r="BJ250" s="157">
        <v>0</v>
      </c>
      <c r="BK250" s="192">
        <v>1.7200000000000001E-5</v>
      </c>
      <c r="BL250" s="157">
        <v>0</v>
      </c>
      <c r="BM250" s="157">
        <v>0</v>
      </c>
      <c r="BN250" s="157">
        <v>0</v>
      </c>
      <c r="BO250" s="157">
        <v>0</v>
      </c>
      <c r="BP250" s="157">
        <v>2.5839790000000001E-3</v>
      </c>
      <c r="BQ250" s="157">
        <v>0</v>
      </c>
      <c r="BR250" s="157">
        <v>2.9598599999999998E-4</v>
      </c>
      <c r="BS250" s="192">
        <v>5.66E-5</v>
      </c>
      <c r="BT250" s="157">
        <v>4.63177E-4</v>
      </c>
      <c r="BU250" s="192">
        <v>4.5099999999999998E-5</v>
      </c>
      <c r="BV250" s="157">
        <v>0</v>
      </c>
      <c r="BW250" s="192">
        <v>1.2E-5</v>
      </c>
      <c r="BX250" s="157">
        <v>0</v>
      </c>
      <c r="BY250" s="157">
        <v>0</v>
      </c>
      <c r="BZ250" s="157">
        <v>0</v>
      </c>
      <c r="CA250" s="157">
        <v>0</v>
      </c>
      <c r="CB250" s="157">
        <v>0</v>
      </c>
      <c r="CC250" s="157">
        <v>0</v>
      </c>
      <c r="CD250" s="192">
        <v>2.0000000000000002E-5</v>
      </c>
      <c r="CE250" s="157">
        <v>0</v>
      </c>
      <c r="CF250" s="157">
        <v>0</v>
      </c>
      <c r="CG250" s="157">
        <v>0</v>
      </c>
      <c r="CH250" s="192">
        <v>7.9800000000000002E-5</v>
      </c>
      <c r="CI250" s="157">
        <v>0</v>
      </c>
      <c r="CJ250" s="157">
        <v>6.3555999999999997E-4</v>
      </c>
      <c r="CK250" s="157">
        <v>4.30455E-4</v>
      </c>
      <c r="CL250" s="192">
        <v>2.2200000000000001E-5</v>
      </c>
      <c r="CM250" s="157">
        <v>0</v>
      </c>
      <c r="CN250" s="192">
        <v>1.3200000000000001E-5</v>
      </c>
      <c r="CO250" s="157">
        <v>0</v>
      </c>
      <c r="CP250" s="192">
        <v>7.4999999999999993E-5</v>
      </c>
      <c r="CQ250" s="157">
        <v>0</v>
      </c>
      <c r="CR250" s="157">
        <v>2.4448999999999999E-4</v>
      </c>
      <c r="CS250" s="192">
        <v>7.2999999999999999E-5</v>
      </c>
      <c r="CT250" s="157">
        <v>0</v>
      </c>
      <c r="CU250" s="157">
        <v>0</v>
      </c>
      <c r="CV250" s="157">
        <v>0</v>
      </c>
      <c r="CW250" s="157">
        <v>0</v>
      </c>
      <c r="CX250" s="157">
        <v>0</v>
      </c>
      <c r="CY250" s="157">
        <v>0</v>
      </c>
      <c r="CZ250" s="157">
        <v>0</v>
      </c>
      <c r="DA250" s="157">
        <v>0</v>
      </c>
      <c r="DB250" s="192">
        <v>3.3200000000000001E-5</v>
      </c>
      <c r="DC250" s="192">
        <v>6.0999999999999999E-5</v>
      </c>
      <c r="DD250" s="192">
        <v>7.5199999999999998E-5</v>
      </c>
      <c r="DE250" s="192">
        <v>1.3200000000000001E-5</v>
      </c>
      <c r="DF250" s="157">
        <v>0</v>
      </c>
      <c r="DG250" s="157">
        <v>0</v>
      </c>
      <c r="DH250" s="157">
        <v>0</v>
      </c>
      <c r="DI250" s="157">
        <v>1.0082900000000001E-4</v>
      </c>
      <c r="DJ250" s="157">
        <v>0</v>
      </c>
      <c r="DK250" s="157">
        <v>2.5484200000000002E-4</v>
      </c>
      <c r="DL250" s="157">
        <v>0</v>
      </c>
      <c r="DM250" s="157">
        <v>0</v>
      </c>
      <c r="DN250" s="157">
        <v>0</v>
      </c>
      <c r="DO250" s="157">
        <v>0</v>
      </c>
      <c r="DP250" s="157">
        <v>0</v>
      </c>
      <c r="DQ250" s="157">
        <v>0</v>
      </c>
      <c r="DR250" s="157">
        <v>0</v>
      </c>
      <c r="DS250" s="157">
        <v>0</v>
      </c>
      <c r="DT250" s="157">
        <v>0</v>
      </c>
      <c r="DU250" s="157">
        <v>0</v>
      </c>
      <c r="DV250" s="157">
        <v>0</v>
      </c>
      <c r="DW250" s="157">
        <v>0</v>
      </c>
      <c r="DX250" s="157">
        <v>0</v>
      </c>
      <c r="DY250" s="157">
        <v>0</v>
      </c>
      <c r="DZ250" s="157">
        <v>0</v>
      </c>
      <c r="EA250" s="157">
        <v>0</v>
      </c>
      <c r="EB250" s="157">
        <v>0</v>
      </c>
      <c r="EC250" s="192">
        <v>7.3100000000000001E-5</v>
      </c>
      <c r="ED250" s="157">
        <v>0</v>
      </c>
      <c r="EE250" s="157">
        <v>0</v>
      </c>
      <c r="EF250" s="157">
        <v>0</v>
      </c>
      <c r="EG250" s="157">
        <v>0</v>
      </c>
      <c r="EH250" s="157">
        <v>0</v>
      </c>
      <c r="EI250" s="157">
        <v>0</v>
      </c>
      <c r="EJ250" s="157">
        <v>0</v>
      </c>
      <c r="EK250" s="157">
        <v>3.68623E-4</v>
      </c>
      <c r="EL250" s="157">
        <v>0</v>
      </c>
      <c r="EM250" s="157">
        <v>0</v>
      </c>
      <c r="EN250" s="157">
        <v>0</v>
      </c>
      <c r="EO250" s="157">
        <v>0</v>
      </c>
      <c r="EP250" s="157">
        <v>0</v>
      </c>
      <c r="EQ250" s="192">
        <v>8.8999999999999995E-6</v>
      </c>
      <c r="ER250" s="157">
        <v>0</v>
      </c>
      <c r="ES250" s="192">
        <v>4.57E-5</v>
      </c>
      <c r="ET250" s="157">
        <v>0</v>
      </c>
      <c r="EU250" s="192">
        <v>3.7200000000000003E-5</v>
      </c>
      <c r="EV250" s="157">
        <v>0</v>
      </c>
      <c r="EW250" s="192">
        <v>9.1100000000000005E-5</v>
      </c>
      <c r="EX250" s="192">
        <v>9.6899999999999997E-5</v>
      </c>
      <c r="EY250" s="157">
        <v>0</v>
      </c>
      <c r="EZ250" s="157">
        <v>0</v>
      </c>
      <c r="FA250" s="192">
        <v>4.1999999999999998E-5</v>
      </c>
      <c r="FB250" s="157">
        <v>0</v>
      </c>
      <c r="FC250" s="157">
        <v>0</v>
      </c>
      <c r="FD250" s="157">
        <v>0</v>
      </c>
      <c r="FE250" s="157">
        <v>0</v>
      </c>
      <c r="FF250" s="157">
        <v>0</v>
      </c>
      <c r="FG250" s="157">
        <v>0</v>
      </c>
      <c r="FH250" s="192">
        <v>4.74E-5</v>
      </c>
      <c r="FI250" s="192">
        <v>2.76E-5</v>
      </c>
      <c r="FJ250" s="157">
        <v>0</v>
      </c>
      <c r="FK250" s="157">
        <v>0</v>
      </c>
      <c r="FL250" s="157">
        <v>0</v>
      </c>
      <c r="FM250" s="157">
        <v>1.6921199999999999E-4</v>
      </c>
      <c r="FN250" s="157">
        <v>6.8874099999999998E-4</v>
      </c>
      <c r="FO250" s="192">
        <v>5.4299999999999998E-5</v>
      </c>
      <c r="FP250" s="157">
        <v>0</v>
      </c>
      <c r="FQ250" s="192">
        <v>6.2700000000000006E-5</v>
      </c>
      <c r="FR250" s="157">
        <v>0</v>
      </c>
      <c r="FS250" s="192">
        <v>4.6999999999999997E-5</v>
      </c>
      <c r="FT250" s="157">
        <v>0</v>
      </c>
      <c r="FU250" s="157">
        <v>0</v>
      </c>
      <c r="FV250" s="157">
        <v>0</v>
      </c>
      <c r="FW250" s="157">
        <v>0</v>
      </c>
      <c r="FX250" s="157">
        <v>0</v>
      </c>
      <c r="FY250" s="157">
        <v>0</v>
      </c>
      <c r="FZ250" s="157">
        <v>0</v>
      </c>
      <c r="GA250" s="157">
        <v>0</v>
      </c>
      <c r="GB250" s="157">
        <v>0</v>
      </c>
      <c r="GC250" s="157">
        <v>7.5508699999999999E-4</v>
      </c>
      <c r="GD250" s="157">
        <v>0</v>
      </c>
      <c r="GE250" s="157">
        <v>0</v>
      </c>
      <c r="GF250" s="157">
        <v>0</v>
      </c>
      <c r="GG250" s="157">
        <v>0</v>
      </c>
      <c r="GH250" s="157">
        <v>0</v>
      </c>
      <c r="GI250" s="157">
        <v>0</v>
      </c>
      <c r="GJ250" s="157">
        <v>0</v>
      </c>
      <c r="GK250" s="157">
        <v>0</v>
      </c>
      <c r="GL250" s="157">
        <v>0</v>
      </c>
      <c r="GM250" s="157">
        <v>0</v>
      </c>
      <c r="GN250" s="157">
        <v>0</v>
      </c>
      <c r="GO250" s="157">
        <v>0</v>
      </c>
      <c r="GP250" s="157">
        <v>0</v>
      </c>
      <c r="GQ250" s="157">
        <v>0</v>
      </c>
      <c r="GR250" s="157">
        <v>0</v>
      </c>
      <c r="GS250" s="157">
        <v>0</v>
      </c>
      <c r="GT250" s="157">
        <v>0</v>
      </c>
      <c r="GU250" s="157">
        <v>0</v>
      </c>
      <c r="GV250" s="157">
        <v>0</v>
      </c>
      <c r="GW250" s="157">
        <v>0</v>
      </c>
      <c r="GX250" s="157">
        <v>0</v>
      </c>
      <c r="GY250" s="157">
        <v>0</v>
      </c>
      <c r="GZ250" s="157">
        <v>0</v>
      </c>
      <c r="HA250" s="157">
        <v>0</v>
      </c>
    </row>
    <row r="251" spans="1:209" x14ac:dyDescent="0.2">
      <c r="A251" s="157" t="s">
        <v>4060</v>
      </c>
      <c r="B251" s="192">
        <v>5.9700000000000001E-5</v>
      </c>
      <c r="C251" s="192">
        <v>5.1700000000000003E-5</v>
      </c>
      <c r="D251" s="192">
        <v>8.6899999999999998E-5</v>
      </c>
      <c r="E251" s="157">
        <v>1.3984100000000001E-4</v>
      </c>
      <c r="F251" s="157">
        <v>1.0521700000000001E-4</v>
      </c>
      <c r="G251" s="192">
        <v>8.5400000000000002E-5</v>
      </c>
      <c r="H251" s="157">
        <v>1.8908999999999999E-4</v>
      </c>
      <c r="I251" s="157">
        <v>1.3131800000000001E-4</v>
      </c>
      <c r="J251" s="157">
        <v>2.6873799999999997E-4</v>
      </c>
      <c r="K251" s="157">
        <v>1.0717000000000001E-4</v>
      </c>
      <c r="L251" s="157">
        <v>7.8476900000000005E-4</v>
      </c>
      <c r="M251" s="157">
        <v>2.5578599999999998E-4</v>
      </c>
      <c r="N251" s="157">
        <v>0</v>
      </c>
      <c r="O251" s="157">
        <v>1.09917E-4</v>
      </c>
      <c r="P251" s="192">
        <v>9.7100000000000002E-5</v>
      </c>
      <c r="Q251" s="157">
        <v>1.8963300000000001E-4</v>
      </c>
      <c r="R251" s="157">
        <v>1.7452799999999999E-4</v>
      </c>
      <c r="S251" s="157">
        <v>1.4379900000000001E-4</v>
      </c>
      <c r="T251" s="192">
        <v>9.7E-5</v>
      </c>
      <c r="U251" s="157">
        <v>2.8675400000000001E-4</v>
      </c>
      <c r="V251" s="157">
        <v>1.01494E-4</v>
      </c>
      <c r="W251" s="157">
        <v>1.62683E-4</v>
      </c>
      <c r="X251" s="157">
        <v>2.4338300000000001E-4</v>
      </c>
      <c r="Y251" s="157">
        <v>0</v>
      </c>
      <c r="Z251" s="157">
        <v>2.4627900000000002E-4</v>
      </c>
      <c r="AA251" s="192">
        <v>1.6399999999999999E-5</v>
      </c>
      <c r="AB251" s="157">
        <v>1.2972799999999999E-4</v>
      </c>
      <c r="AC251" s="157">
        <v>1.7370499999999999E-4</v>
      </c>
      <c r="AD251" s="157">
        <v>2.5231500000000003E-4</v>
      </c>
      <c r="AE251" s="157">
        <v>1.25148E-4</v>
      </c>
      <c r="AF251" s="192">
        <v>4.49E-5</v>
      </c>
      <c r="AG251" s="157">
        <v>1.8699600000000001E-4</v>
      </c>
      <c r="AH251" s="192">
        <v>7.3700000000000002E-5</v>
      </c>
      <c r="AI251" s="192">
        <v>3.8699999999999999E-5</v>
      </c>
      <c r="AJ251" s="157">
        <v>1.4206099999999999E-4</v>
      </c>
      <c r="AK251" s="192">
        <v>9.31E-5</v>
      </c>
      <c r="AL251" s="157">
        <v>1.6654500000000001E-4</v>
      </c>
      <c r="AM251" s="157">
        <v>4.1376999999999999E-4</v>
      </c>
      <c r="AN251" s="157">
        <v>1.9854700000000001E-4</v>
      </c>
      <c r="AO251" s="157">
        <v>4.8068399999999999E-4</v>
      </c>
      <c r="AP251" s="157">
        <v>2.8015100000000002E-4</v>
      </c>
      <c r="AQ251" s="157">
        <v>2.3026000000000001E-4</v>
      </c>
      <c r="AR251" s="157">
        <v>4.0758100000000001E-4</v>
      </c>
      <c r="AS251" s="157">
        <v>1.8217400000000001E-4</v>
      </c>
      <c r="AT251" s="157">
        <v>1.71953E-4</v>
      </c>
      <c r="AU251" s="157">
        <v>1.90643E-3</v>
      </c>
      <c r="AV251" s="157">
        <v>9.3018699999999996E-4</v>
      </c>
      <c r="AW251" s="157">
        <v>1.1966629999999999E-3</v>
      </c>
      <c r="AX251" s="192">
        <v>3.3099999999999998E-5</v>
      </c>
      <c r="AY251" s="157">
        <v>0</v>
      </c>
      <c r="AZ251" s="157">
        <v>5.6910900000000004E-4</v>
      </c>
      <c r="BA251" s="157">
        <v>6.2614400000000003E-4</v>
      </c>
      <c r="BB251" s="157">
        <v>3.6971299999999998E-4</v>
      </c>
      <c r="BC251" s="157">
        <v>2.1666400000000001E-4</v>
      </c>
      <c r="BD251" s="192">
        <v>7.3899999999999994E-5</v>
      </c>
      <c r="BE251" s="157">
        <v>0</v>
      </c>
      <c r="BF251" s="157">
        <v>2.2858000000000001E-4</v>
      </c>
      <c r="BG251" s="157">
        <v>5.2410200000000003E-4</v>
      </c>
      <c r="BH251" s="157">
        <v>3.8218600000000002E-4</v>
      </c>
      <c r="BI251" s="157">
        <v>3.97341E-4</v>
      </c>
      <c r="BJ251" s="192">
        <v>3.7499999999999997E-5</v>
      </c>
      <c r="BK251" s="192">
        <v>6.8899999999999994E-5</v>
      </c>
      <c r="BL251" s="192">
        <v>7.1500000000000003E-5</v>
      </c>
      <c r="BM251" s="157">
        <v>0</v>
      </c>
      <c r="BN251" s="157">
        <v>4.3231999999999998E-4</v>
      </c>
      <c r="BO251" s="157">
        <v>1.55704E-4</v>
      </c>
      <c r="BP251" s="157">
        <v>5.3277900000000004E-4</v>
      </c>
      <c r="BQ251" s="157">
        <v>3.5870200000000002E-4</v>
      </c>
      <c r="BR251" s="157">
        <v>6.3425600000000003E-4</v>
      </c>
      <c r="BS251" s="157">
        <v>6.2308800000000005E-4</v>
      </c>
      <c r="BT251" s="157">
        <v>0</v>
      </c>
      <c r="BU251" s="157">
        <v>2.2532699999999999E-4</v>
      </c>
      <c r="BV251" s="192">
        <v>9.5099999999999994E-5</v>
      </c>
      <c r="BW251" s="157">
        <v>1.5537600000000001E-4</v>
      </c>
      <c r="BX251" s="192">
        <v>9.59E-5</v>
      </c>
      <c r="BY251" s="157">
        <v>1.5110699999999999E-4</v>
      </c>
      <c r="BZ251" s="157">
        <v>2.7851699999999999E-4</v>
      </c>
      <c r="CA251" s="157">
        <v>1.8814999999999999E-4</v>
      </c>
      <c r="CB251" s="192">
        <v>9.6700000000000006E-5</v>
      </c>
      <c r="CC251" s="192">
        <v>7.25E-5</v>
      </c>
      <c r="CD251" s="157">
        <v>2.39717E-4</v>
      </c>
      <c r="CE251" s="192">
        <v>3.1099999999999997E-5</v>
      </c>
      <c r="CF251" s="157">
        <v>4.9846299999999999E-4</v>
      </c>
      <c r="CG251" s="157">
        <v>0</v>
      </c>
      <c r="CH251" s="157">
        <v>3.1933599999999998E-4</v>
      </c>
      <c r="CI251" s="157">
        <v>1.50884E-4</v>
      </c>
      <c r="CJ251" s="157">
        <v>3.1777999999999998E-4</v>
      </c>
      <c r="CK251" s="157">
        <v>2.6903400000000003E-4</v>
      </c>
      <c r="CL251" s="157">
        <v>1.21858E-4</v>
      </c>
      <c r="CM251" s="157">
        <v>1.1289399999999999E-4</v>
      </c>
      <c r="CN251" s="157">
        <v>1.4570499999999999E-4</v>
      </c>
      <c r="CO251" s="157">
        <v>1.51006E-4</v>
      </c>
      <c r="CP251" s="157">
        <v>2.4998799999999998E-4</v>
      </c>
      <c r="CQ251" s="157">
        <v>1.56212E-4</v>
      </c>
      <c r="CR251" s="157">
        <v>2.7941700000000001E-4</v>
      </c>
      <c r="CS251" s="157">
        <v>3.2311500000000001E-4</v>
      </c>
      <c r="CT251" s="157">
        <v>2.3798800000000001E-4</v>
      </c>
      <c r="CU251" s="157">
        <v>1.19608E-4</v>
      </c>
      <c r="CV251" s="157">
        <v>1.19496E-4</v>
      </c>
      <c r="CW251" s="157">
        <v>1.9580199999999999E-4</v>
      </c>
      <c r="CX251" s="157">
        <v>1.5670500000000001E-4</v>
      </c>
      <c r="CY251" s="192">
        <v>8.2899999999999996E-5</v>
      </c>
      <c r="CZ251" s="157">
        <v>6.4821200000000001E-4</v>
      </c>
      <c r="DA251" s="157">
        <v>1.2456699999999999E-4</v>
      </c>
      <c r="DB251" s="157">
        <v>2.3266199999999999E-4</v>
      </c>
      <c r="DC251" s="157">
        <v>1.9330700000000001E-4</v>
      </c>
      <c r="DD251" s="192">
        <v>9.0299999999999999E-5</v>
      </c>
      <c r="DE251" s="157">
        <v>1.7211700000000001E-4</v>
      </c>
      <c r="DF251" s="157">
        <v>1.3783600000000001E-4</v>
      </c>
      <c r="DG251" s="157">
        <v>0</v>
      </c>
      <c r="DH251" s="157">
        <v>3.3751899999999999E-4</v>
      </c>
      <c r="DI251" s="157">
        <v>1.6132599999999999E-4</v>
      </c>
      <c r="DJ251" s="157">
        <v>1.67622E-4</v>
      </c>
      <c r="DK251" s="157">
        <v>6.6258899999999999E-4</v>
      </c>
      <c r="DL251" s="157">
        <v>2.1008999999999999E-4</v>
      </c>
      <c r="DM251" s="157">
        <v>1.88872E-4</v>
      </c>
      <c r="DN251" s="157">
        <v>1.5434100000000001E-4</v>
      </c>
      <c r="DO251" s="157">
        <v>3.8038600000000003E-4</v>
      </c>
      <c r="DP251" s="157">
        <v>4.7761899999999998E-4</v>
      </c>
      <c r="DQ251" s="157">
        <v>2.1035499999999999E-4</v>
      </c>
      <c r="DR251" s="157">
        <v>1.2239400000000001E-4</v>
      </c>
      <c r="DS251" s="157">
        <v>2.9520000000000002E-4</v>
      </c>
      <c r="DT251" s="157">
        <v>0</v>
      </c>
      <c r="DU251" s="192">
        <v>8.2200000000000006E-5</v>
      </c>
      <c r="DV251" s="157">
        <v>1.3491600000000001E-4</v>
      </c>
      <c r="DW251" s="157">
        <v>5.2154899999999995E-4</v>
      </c>
      <c r="DX251" s="157">
        <v>1.3598000000000001E-4</v>
      </c>
      <c r="DY251" s="157">
        <v>2.42964E-4</v>
      </c>
      <c r="DZ251" s="157">
        <v>3.7955500000000001E-4</v>
      </c>
      <c r="EA251" s="157">
        <v>2.7417300000000001E-4</v>
      </c>
      <c r="EB251" s="192">
        <v>3.5200000000000002E-5</v>
      </c>
      <c r="EC251" s="157">
        <v>1.0965500000000001E-4</v>
      </c>
      <c r="ED251" s="157">
        <v>1.9693799999999999E-4</v>
      </c>
      <c r="EE251" s="157">
        <v>3.9929700000000001E-4</v>
      </c>
      <c r="EF251" s="157">
        <v>2.28691E-4</v>
      </c>
      <c r="EG251" s="157">
        <v>0</v>
      </c>
      <c r="EH251" s="157">
        <v>3.1768699999999998E-4</v>
      </c>
      <c r="EI251" s="192">
        <v>9.0600000000000007E-5</v>
      </c>
      <c r="EJ251" s="157">
        <v>0</v>
      </c>
      <c r="EK251" s="157">
        <v>2.9489799999999998E-4</v>
      </c>
      <c r="EL251" s="157">
        <v>2.0210200000000001E-4</v>
      </c>
      <c r="EM251" s="157">
        <v>1.06804E-4</v>
      </c>
      <c r="EN251" s="192">
        <v>2.6599999999999999E-5</v>
      </c>
      <c r="EO251" s="157">
        <v>3.9295299999999998E-4</v>
      </c>
      <c r="EP251" s="192">
        <v>3.5299999999999997E-5</v>
      </c>
      <c r="EQ251" s="192">
        <v>4.4499999999999997E-5</v>
      </c>
      <c r="ER251" s="157">
        <v>1.0336999999999999E-4</v>
      </c>
      <c r="ES251" s="157">
        <v>3.6544700000000003E-4</v>
      </c>
      <c r="ET251" s="192">
        <v>3.7200000000000003E-5</v>
      </c>
      <c r="EU251" s="157">
        <v>1.1163999999999999E-4</v>
      </c>
      <c r="EV251" s="157">
        <v>1.0163200000000001E-4</v>
      </c>
      <c r="EW251" s="157">
        <v>6.3736000000000001E-4</v>
      </c>
      <c r="EX251" s="157">
        <v>1.21136E-4</v>
      </c>
      <c r="EY251" s="157">
        <v>2.5879899999999999E-4</v>
      </c>
      <c r="EZ251" s="157">
        <v>4.0747400000000001E-4</v>
      </c>
      <c r="FA251" s="157">
        <v>8.3980700000000003E-4</v>
      </c>
      <c r="FB251" s="157">
        <v>1.51037E-3</v>
      </c>
      <c r="FC251" s="157">
        <v>1.5998259999999999E-3</v>
      </c>
      <c r="FD251" s="157">
        <v>1.75408E-4</v>
      </c>
      <c r="FE251" s="157">
        <v>2.02034E-4</v>
      </c>
      <c r="FF251" s="192">
        <v>6.7799999999999995E-5</v>
      </c>
      <c r="FG251" s="157">
        <v>0</v>
      </c>
      <c r="FH251" s="192">
        <v>7.1099999999999994E-5</v>
      </c>
      <c r="FI251" s="192">
        <v>2.76E-5</v>
      </c>
      <c r="FJ251" s="157">
        <v>2.0888699999999999E-4</v>
      </c>
      <c r="FK251" s="157">
        <v>0</v>
      </c>
      <c r="FL251" s="192">
        <v>3.2100000000000001E-5</v>
      </c>
      <c r="FM251" s="157">
        <v>4.6533300000000001E-4</v>
      </c>
      <c r="FN251" s="157">
        <v>1.239733E-3</v>
      </c>
      <c r="FO251" s="157">
        <v>1.276966E-3</v>
      </c>
      <c r="FP251" s="157">
        <v>6.1738600000000004E-4</v>
      </c>
      <c r="FQ251" s="157">
        <v>2.03666E-4</v>
      </c>
      <c r="FR251" s="157">
        <v>4.6380800000000002E-4</v>
      </c>
      <c r="FS251" s="157">
        <v>5.6388300000000005E-4</v>
      </c>
      <c r="FT251" s="157">
        <v>1.2418030000000001E-3</v>
      </c>
      <c r="FU251" s="157">
        <v>9.5007800000000003E-4</v>
      </c>
      <c r="FV251" s="157">
        <v>1.3779800000000001E-4</v>
      </c>
      <c r="FW251" s="157">
        <v>9.9186700000000001E-4</v>
      </c>
      <c r="FX251" s="157">
        <v>1.2794299999999999E-4</v>
      </c>
      <c r="FY251" s="192">
        <v>2.72E-5</v>
      </c>
      <c r="FZ251" s="157">
        <v>4.5181399999999998E-4</v>
      </c>
      <c r="GA251" s="157">
        <v>1.94477E-4</v>
      </c>
      <c r="GB251" s="157">
        <v>2.52823E-4</v>
      </c>
      <c r="GC251" s="157">
        <v>1.1703849999999999E-3</v>
      </c>
      <c r="GD251" s="157">
        <v>1.4721600000000001E-4</v>
      </c>
      <c r="GE251" s="157">
        <v>1.80738E-4</v>
      </c>
      <c r="GF251" s="157">
        <v>2.0633899999999999E-4</v>
      </c>
      <c r="GG251" s="157">
        <v>6.0039999999999996E-4</v>
      </c>
      <c r="GH251" s="157">
        <v>2.3335599999999999E-4</v>
      </c>
      <c r="GI251" s="157">
        <v>3.0875299999999999E-4</v>
      </c>
      <c r="GJ251" s="192">
        <v>8.0799999999999999E-5</v>
      </c>
      <c r="GK251" s="192">
        <v>8.8700000000000001E-5</v>
      </c>
      <c r="GL251" s="192">
        <v>3.3099999999999998E-5</v>
      </c>
      <c r="GM251" s="157">
        <v>1.5358E-4</v>
      </c>
      <c r="GN251" s="157">
        <v>2.4211100000000001E-4</v>
      </c>
      <c r="GO251" s="157">
        <v>0</v>
      </c>
      <c r="GP251" s="157">
        <v>1.4256199999999999E-4</v>
      </c>
      <c r="GQ251" s="157">
        <v>4.52442E-4</v>
      </c>
      <c r="GR251" s="157">
        <v>6.3623300000000005E-4</v>
      </c>
      <c r="GS251" s="157">
        <v>1.8271499999999999E-4</v>
      </c>
      <c r="GT251" s="157">
        <v>0</v>
      </c>
      <c r="GU251" s="157">
        <v>0</v>
      </c>
      <c r="GV251" s="157">
        <v>4.6860360000000002E-3</v>
      </c>
      <c r="GW251" s="157">
        <v>0</v>
      </c>
      <c r="GX251" s="157">
        <v>0</v>
      </c>
      <c r="GY251" s="157">
        <v>0</v>
      </c>
      <c r="GZ251" s="157">
        <v>0</v>
      </c>
      <c r="HA251" s="157">
        <v>0</v>
      </c>
    </row>
    <row r="252" spans="1:209" x14ac:dyDescent="0.2">
      <c r="A252" s="157" t="s">
        <v>4061</v>
      </c>
      <c r="B252" s="192">
        <v>5.9700000000000001E-5</v>
      </c>
      <c r="C252" s="192">
        <v>1.15E-5</v>
      </c>
      <c r="D252" s="192">
        <v>5.1100000000000002E-6</v>
      </c>
      <c r="E252" s="157">
        <v>0</v>
      </c>
      <c r="F252" s="157">
        <v>0</v>
      </c>
      <c r="G252" s="192">
        <v>1.42E-5</v>
      </c>
      <c r="H252" s="192">
        <v>3.15E-5</v>
      </c>
      <c r="I252" s="157">
        <v>1.05054E-4</v>
      </c>
      <c r="J252" s="192">
        <v>8.67E-6</v>
      </c>
      <c r="K252" s="192">
        <v>8.0400000000000003E-5</v>
      </c>
      <c r="L252" s="157">
        <v>1.074792E-3</v>
      </c>
      <c r="M252" s="157">
        <v>0</v>
      </c>
      <c r="N252" s="157">
        <v>3.5493999999999999E-4</v>
      </c>
      <c r="O252" s="192">
        <v>4.3999999999999999E-5</v>
      </c>
      <c r="P252" s="192">
        <v>5.7399999999999999E-5</v>
      </c>
      <c r="Q252" s="157">
        <v>3.7926700000000003E-4</v>
      </c>
      <c r="R252" s="192">
        <v>2.1800000000000001E-5</v>
      </c>
      <c r="S252" s="157">
        <v>4.3139600000000001E-4</v>
      </c>
      <c r="T252" s="157">
        <v>2.4892510000000001E-3</v>
      </c>
      <c r="U252" s="192">
        <v>2.2099999999999998E-5</v>
      </c>
      <c r="V252" s="157">
        <v>3.4508E-4</v>
      </c>
      <c r="W252" s="192">
        <v>1.0499999999999999E-5</v>
      </c>
      <c r="X252" s="192">
        <v>6.0800000000000001E-5</v>
      </c>
      <c r="Y252" s="157">
        <v>0</v>
      </c>
      <c r="Z252" s="192">
        <v>5.2800000000000003E-5</v>
      </c>
      <c r="AA252" s="157">
        <v>0</v>
      </c>
      <c r="AB252" s="157">
        <v>1.1974899999999999E-4</v>
      </c>
      <c r="AC252" s="157">
        <v>1.15803E-4</v>
      </c>
      <c r="AD252" s="192">
        <v>7.7600000000000002E-5</v>
      </c>
      <c r="AE252" s="157">
        <v>0</v>
      </c>
      <c r="AF252" s="192">
        <v>3.0000000000000001E-5</v>
      </c>
      <c r="AG252" s="192">
        <v>9.3499999999999996E-5</v>
      </c>
      <c r="AH252" s="157">
        <v>7.5499959999999998E-3</v>
      </c>
      <c r="AI252" s="157">
        <v>3.1329769999999999E-3</v>
      </c>
      <c r="AJ252" s="157">
        <v>0</v>
      </c>
      <c r="AK252" s="157">
        <v>1.8627199999999999E-4</v>
      </c>
      <c r="AL252" s="192">
        <v>6.2500000000000001E-5</v>
      </c>
      <c r="AM252" s="157">
        <v>1.65508E-4</v>
      </c>
      <c r="AN252" s="192">
        <v>3.3099999999999998E-5</v>
      </c>
      <c r="AO252" s="192">
        <v>2.5299999999999998E-5</v>
      </c>
      <c r="AP252" s="157">
        <v>0</v>
      </c>
      <c r="AQ252" s="157">
        <v>1.25597E-4</v>
      </c>
      <c r="AR252" s="157">
        <v>1.7831699999999999E-4</v>
      </c>
      <c r="AS252" s="157">
        <v>7.2869700000000005E-4</v>
      </c>
      <c r="AT252" s="157">
        <v>1.18218E-4</v>
      </c>
      <c r="AU252" s="157">
        <v>6.6982700000000001E-4</v>
      </c>
      <c r="AV252" s="157">
        <v>8.8122999999999999E-4</v>
      </c>
      <c r="AW252" s="157">
        <v>9.9152099999999998E-4</v>
      </c>
      <c r="AX252" s="157">
        <v>2.6468200000000002E-4</v>
      </c>
      <c r="AY252" s="157">
        <v>4.4045719999999998E-3</v>
      </c>
      <c r="AZ252" s="192">
        <v>7.5900000000000002E-5</v>
      </c>
      <c r="BA252" s="157">
        <v>1.20412E-4</v>
      </c>
      <c r="BB252" s="157">
        <v>1.2323799999999999E-4</v>
      </c>
      <c r="BC252" s="192">
        <v>7.2200000000000007E-5</v>
      </c>
      <c r="BD252" s="157">
        <v>0</v>
      </c>
      <c r="BE252" s="157">
        <v>0</v>
      </c>
      <c r="BF252" s="192">
        <v>3.8099999999999998E-5</v>
      </c>
      <c r="BG252" s="157">
        <v>1.061642E-3</v>
      </c>
      <c r="BH252" s="192">
        <v>6.7399999999999998E-5</v>
      </c>
      <c r="BI252" s="157">
        <v>7.4049999999999995E-4</v>
      </c>
      <c r="BJ252" s="157">
        <v>4.8812500000000001E-4</v>
      </c>
      <c r="BK252" s="192">
        <v>1.7200000000000001E-5</v>
      </c>
      <c r="BL252" s="157">
        <v>0</v>
      </c>
      <c r="BM252" s="157">
        <v>0</v>
      </c>
      <c r="BN252" s="157">
        <v>1.167265E-3</v>
      </c>
      <c r="BO252" s="157">
        <v>3.1140900000000001E-4</v>
      </c>
      <c r="BP252" s="157">
        <v>1.27867E-3</v>
      </c>
      <c r="BQ252" s="192">
        <v>5.9799999999999997E-5</v>
      </c>
      <c r="BR252" s="157">
        <v>6.13114E-4</v>
      </c>
      <c r="BS252" s="157">
        <v>1.755976E-3</v>
      </c>
      <c r="BT252" s="157">
        <v>6.9476599999999998E-4</v>
      </c>
      <c r="BU252" s="157">
        <v>0</v>
      </c>
      <c r="BV252" s="157">
        <v>1.235683E-3</v>
      </c>
      <c r="BW252" s="192">
        <v>3.5899999999999998E-5</v>
      </c>
      <c r="BX252" s="192">
        <v>2.4000000000000001E-5</v>
      </c>
      <c r="BY252" s="157">
        <v>4.0798850000000001E-3</v>
      </c>
      <c r="BZ252" s="157">
        <v>3.0327409999999998E-3</v>
      </c>
      <c r="CA252" s="157">
        <v>3.3524900000000001E-3</v>
      </c>
      <c r="CB252" s="157">
        <v>3.045023E-3</v>
      </c>
      <c r="CC252" s="157">
        <v>6.2130930000000003E-3</v>
      </c>
      <c r="CD252" s="157">
        <v>1.0687389E-2</v>
      </c>
      <c r="CE252" s="157">
        <v>3.0818080000000001E-3</v>
      </c>
      <c r="CF252" s="157">
        <v>3.4061640000000002E-3</v>
      </c>
      <c r="CG252" s="157">
        <v>1.66551E-3</v>
      </c>
      <c r="CH252" s="157">
        <v>0</v>
      </c>
      <c r="CI252" s="157">
        <v>1.3202299999999999E-4</v>
      </c>
      <c r="CJ252" s="157">
        <v>1.5888999999999999E-4</v>
      </c>
      <c r="CK252" s="192">
        <v>5.38E-5</v>
      </c>
      <c r="CL252" s="157">
        <v>3.6557400000000002E-4</v>
      </c>
      <c r="CM252" s="157">
        <v>1.1289399999999999E-4</v>
      </c>
      <c r="CN252" s="192">
        <v>5.3000000000000001E-5</v>
      </c>
      <c r="CO252" s="157">
        <v>1.51006E-4</v>
      </c>
      <c r="CP252" s="157">
        <v>3.7498099999999998E-4</v>
      </c>
      <c r="CQ252" s="157">
        <v>1.622206E-3</v>
      </c>
      <c r="CR252" s="157">
        <v>1.0478149999999999E-3</v>
      </c>
      <c r="CS252" s="157">
        <v>4.3568440000000003E-3</v>
      </c>
      <c r="CT252" s="157">
        <v>5.16433E-3</v>
      </c>
      <c r="CU252" s="157">
        <v>5.1829999999999997E-4</v>
      </c>
      <c r="CV252" s="192">
        <v>5.9700000000000001E-5</v>
      </c>
      <c r="CW252" s="157">
        <v>0</v>
      </c>
      <c r="CX252" s="192">
        <v>8.9499999999999994E-5</v>
      </c>
      <c r="CY252" s="157">
        <v>8.0106100000000005E-4</v>
      </c>
      <c r="CZ252" s="157">
        <v>0</v>
      </c>
      <c r="DA252" s="192">
        <v>9.9699999999999998E-5</v>
      </c>
      <c r="DB252" s="157">
        <v>0</v>
      </c>
      <c r="DC252" s="192">
        <v>3.0499999999999999E-5</v>
      </c>
      <c r="DD252" s="192">
        <v>7.5199999999999998E-5</v>
      </c>
      <c r="DE252" s="192">
        <v>2.65E-5</v>
      </c>
      <c r="DF252" s="157">
        <v>1.3783600000000001E-4</v>
      </c>
      <c r="DG252" s="157">
        <v>2.9411800000000001E-4</v>
      </c>
      <c r="DH252" s="192">
        <v>6.7500000000000001E-5</v>
      </c>
      <c r="DI252" s="157">
        <v>6.4530399999999997E-4</v>
      </c>
      <c r="DJ252" s="157">
        <v>0</v>
      </c>
      <c r="DK252" s="157">
        <v>1.01937E-4</v>
      </c>
      <c r="DL252" s="157">
        <v>1.5006500000000001E-4</v>
      </c>
      <c r="DM252" s="157">
        <v>0</v>
      </c>
      <c r="DN252" s="157">
        <v>1.10244E-4</v>
      </c>
      <c r="DO252" s="192">
        <v>6.9200000000000002E-5</v>
      </c>
      <c r="DP252" s="157">
        <v>0</v>
      </c>
      <c r="DQ252" s="192">
        <v>1.31E-5</v>
      </c>
      <c r="DR252" s="157">
        <v>1.6319199999999999E-4</v>
      </c>
      <c r="DS252" s="157">
        <v>7.0393799999999998E-4</v>
      </c>
      <c r="DT252" s="157">
        <v>2.625339E-3</v>
      </c>
      <c r="DU252" s="157">
        <v>1.8493399999999999E-4</v>
      </c>
      <c r="DV252" s="157">
        <v>1.0118700000000001E-4</v>
      </c>
      <c r="DW252" s="192">
        <v>3.4799999999999999E-5</v>
      </c>
      <c r="DX252" s="157">
        <v>2.2844710000000002E-3</v>
      </c>
      <c r="DY252" s="157">
        <v>3.1228994E-2</v>
      </c>
      <c r="DZ252" s="157">
        <v>4.0991903000000003E-2</v>
      </c>
      <c r="EA252" s="157">
        <v>1.0053009999999999E-3</v>
      </c>
      <c r="EB252" s="157">
        <v>4.6826039999999999E-3</v>
      </c>
      <c r="EC252" s="157">
        <v>0</v>
      </c>
      <c r="ED252" s="157">
        <v>5.4157800000000002E-4</v>
      </c>
      <c r="EE252" s="157">
        <v>1.8633899999999999E-4</v>
      </c>
      <c r="EF252" s="157">
        <v>2.9501126999999999E-2</v>
      </c>
      <c r="EG252" s="157">
        <v>4.4377159999999999E-2</v>
      </c>
      <c r="EH252" s="157">
        <v>5.1624199999999998E-4</v>
      </c>
      <c r="EI252" s="157">
        <v>5.1216446999999998E-2</v>
      </c>
      <c r="EJ252" s="157">
        <v>2.3812844999999999E-2</v>
      </c>
      <c r="EK252" s="157">
        <v>1.6956650000000001E-3</v>
      </c>
      <c r="EL252" s="157">
        <v>2.4690110000000001E-2</v>
      </c>
      <c r="EM252" s="157">
        <v>0</v>
      </c>
      <c r="EN252" s="157">
        <v>0</v>
      </c>
      <c r="EO252" s="157">
        <v>0</v>
      </c>
      <c r="EP252" s="157">
        <v>0</v>
      </c>
      <c r="EQ252" s="192">
        <v>8.8999999999999995E-6</v>
      </c>
      <c r="ER252" s="157">
        <v>4.4242300000000003E-3</v>
      </c>
      <c r="ES252" s="192">
        <v>6.8499999999999998E-5</v>
      </c>
      <c r="ET252" s="157">
        <v>1.4882599999999999E-4</v>
      </c>
      <c r="EU252" s="157">
        <v>1.8606699999999999E-4</v>
      </c>
      <c r="EV252" s="157">
        <v>0</v>
      </c>
      <c r="EW252" s="157">
        <v>2.9136500000000003E-4</v>
      </c>
      <c r="EX252" s="157">
        <v>1.9381699999999999E-4</v>
      </c>
      <c r="EY252" s="192">
        <v>5.1799999999999999E-5</v>
      </c>
      <c r="EZ252" s="157">
        <v>5.8210599999999999E-4</v>
      </c>
      <c r="FA252" s="192">
        <v>8.3999999999999995E-5</v>
      </c>
      <c r="FB252" s="192">
        <v>2.6999999999999999E-5</v>
      </c>
      <c r="FC252" s="157">
        <v>0</v>
      </c>
      <c r="FD252" s="157">
        <v>0</v>
      </c>
      <c r="FE252" s="157">
        <v>2.6937800000000002E-4</v>
      </c>
      <c r="FF252" s="157">
        <v>1.01736E-4</v>
      </c>
      <c r="FG252" s="192">
        <v>7.9599999999999997E-5</v>
      </c>
      <c r="FH252" s="157">
        <v>4.5048199999999999E-4</v>
      </c>
      <c r="FI252" s="192">
        <v>2.76E-5</v>
      </c>
      <c r="FJ252" s="157">
        <v>0</v>
      </c>
      <c r="FK252" s="157">
        <v>0</v>
      </c>
      <c r="FL252" s="157">
        <v>1.0017338000000001E-2</v>
      </c>
      <c r="FM252" s="157">
        <v>7.7837469999999997E-3</v>
      </c>
      <c r="FN252" s="157">
        <v>1.2053E-4</v>
      </c>
      <c r="FO252" s="192">
        <v>8.1500000000000002E-5</v>
      </c>
      <c r="FP252" s="157">
        <v>2.4695400000000002E-4</v>
      </c>
      <c r="FQ252" s="157">
        <v>5.0446500000000003E-3</v>
      </c>
      <c r="FR252" s="192">
        <v>8.7000000000000001E-5</v>
      </c>
      <c r="FS252" s="157">
        <v>0</v>
      </c>
      <c r="FT252" s="157">
        <v>0</v>
      </c>
      <c r="FU252" s="192">
        <v>5.7599999999999997E-5</v>
      </c>
      <c r="FV252" s="157">
        <v>3.44495E-4</v>
      </c>
      <c r="FW252" s="192">
        <v>4.9599999999999999E-5</v>
      </c>
      <c r="FX252" s="157">
        <v>3.3776869999999999E-3</v>
      </c>
      <c r="FY252" s="157">
        <v>0</v>
      </c>
      <c r="FZ252" s="157">
        <v>2.2590699999999999E-4</v>
      </c>
      <c r="GA252" s="157">
        <v>1.94477E-4</v>
      </c>
      <c r="GB252" s="192">
        <v>4.21E-5</v>
      </c>
      <c r="GC252" s="157">
        <v>2.64281E-4</v>
      </c>
      <c r="GD252" s="157">
        <v>3.9380220000000002E-3</v>
      </c>
      <c r="GE252" s="157">
        <v>4.8121459999999998E-3</v>
      </c>
      <c r="GF252" s="157">
        <v>0</v>
      </c>
      <c r="GG252" s="192">
        <v>2.2200000000000001E-5</v>
      </c>
      <c r="GH252" s="192">
        <v>9.3300000000000005E-5</v>
      </c>
      <c r="GI252" s="192">
        <v>5.1499999999999998E-5</v>
      </c>
      <c r="GJ252" s="192">
        <v>8.0799999999999999E-5</v>
      </c>
      <c r="GK252" s="192">
        <v>2.9600000000000001E-5</v>
      </c>
      <c r="GL252" s="192">
        <v>9.9199999999999999E-5</v>
      </c>
      <c r="GM252" s="157">
        <v>1.3054329999999999E-3</v>
      </c>
      <c r="GN252" s="157">
        <v>3.2281500000000001E-4</v>
      </c>
      <c r="GO252" s="157">
        <v>3.1964199999999997E-4</v>
      </c>
      <c r="GP252" s="157">
        <v>5.4173499999999996E-3</v>
      </c>
      <c r="GQ252" s="157">
        <v>1.8509E-4</v>
      </c>
      <c r="GR252" s="157">
        <v>0</v>
      </c>
      <c r="GS252" s="157">
        <v>0.168097935</v>
      </c>
      <c r="GT252" s="157">
        <v>0</v>
      </c>
      <c r="GU252" s="157">
        <v>0</v>
      </c>
      <c r="GV252" s="157">
        <v>0</v>
      </c>
      <c r="GW252" s="157">
        <v>0</v>
      </c>
      <c r="GX252" s="157">
        <v>0</v>
      </c>
      <c r="GY252" s="157">
        <v>0</v>
      </c>
      <c r="GZ252" s="157">
        <v>0</v>
      </c>
      <c r="HA252" s="157">
        <v>0</v>
      </c>
    </row>
    <row r="253" spans="1:209" x14ac:dyDescent="0.2">
      <c r="A253" s="157" t="s">
        <v>4062</v>
      </c>
      <c r="B253" s="157">
        <v>0</v>
      </c>
      <c r="C253" s="157">
        <v>0</v>
      </c>
      <c r="D253" s="157">
        <v>0</v>
      </c>
      <c r="E253" s="157">
        <v>0</v>
      </c>
      <c r="F253" s="157">
        <v>0</v>
      </c>
      <c r="G253" s="157">
        <v>0</v>
      </c>
      <c r="H253" s="192">
        <v>3.15E-5</v>
      </c>
      <c r="I253" s="157">
        <v>1.3131800000000001E-4</v>
      </c>
      <c r="J253" s="157">
        <v>0</v>
      </c>
      <c r="K253" s="157">
        <v>5.0905600000000003E-4</v>
      </c>
      <c r="L253" s="157">
        <v>0</v>
      </c>
      <c r="M253" s="157">
        <v>7.4089800000000003E-4</v>
      </c>
      <c r="N253" s="157">
        <v>6.4227200000000005E-4</v>
      </c>
      <c r="O253" s="157">
        <v>0</v>
      </c>
      <c r="P253" s="157">
        <v>1.0588499999999999E-4</v>
      </c>
      <c r="Q253" s="157">
        <v>0</v>
      </c>
      <c r="R253" s="157">
        <v>0</v>
      </c>
      <c r="S253" s="157">
        <v>0</v>
      </c>
      <c r="T253" s="157">
        <v>0</v>
      </c>
      <c r="U253" s="157">
        <v>0</v>
      </c>
      <c r="V253" s="157">
        <v>6.0896400000000003E-4</v>
      </c>
      <c r="W253" s="157">
        <v>0</v>
      </c>
      <c r="X253" s="157">
        <v>2.4338300000000001E-4</v>
      </c>
      <c r="Y253" s="157">
        <v>0</v>
      </c>
      <c r="Z253" s="157">
        <v>8.09204E-4</v>
      </c>
      <c r="AA253" s="157">
        <v>0</v>
      </c>
      <c r="AB253" s="157">
        <v>2.8939200000000002E-4</v>
      </c>
      <c r="AC253" s="157">
        <v>0</v>
      </c>
      <c r="AD253" s="157">
        <v>0</v>
      </c>
      <c r="AE253" s="157">
        <v>0</v>
      </c>
      <c r="AF253" s="157">
        <v>0</v>
      </c>
      <c r="AG253" s="157">
        <v>2.6713699999999997E-4</v>
      </c>
      <c r="AH253" s="157">
        <v>0</v>
      </c>
      <c r="AI253" s="157">
        <v>0</v>
      </c>
      <c r="AJ253" s="157">
        <v>7.1030300000000002E-4</v>
      </c>
      <c r="AK253" s="157">
        <v>2.7940799999999998E-4</v>
      </c>
      <c r="AL253" s="157">
        <v>0</v>
      </c>
      <c r="AM253" s="157">
        <v>0</v>
      </c>
      <c r="AN253" s="157">
        <v>0</v>
      </c>
      <c r="AO253" s="157">
        <v>0</v>
      </c>
      <c r="AP253" s="157">
        <v>0</v>
      </c>
      <c r="AQ253" s="157">
        <v>0</v>
      </c>
      <c r="AR253" s="157">
        <v>0</v>
      </c>
      <c r="AS253" s="192">
        <v>4.5500000000000001E-5</v>
      </c>
      <c r="AT253" s="157">
        <v>0</v>
      </c>
      <c r="AU253" s="157">
        <v>0</v>
      </c>
      <c r="AV253" s="157">
        <v>0</v>
      </c>
      <c r="AW253" s="157">
        <v>0</v>
      </c>
      <c r="AX253" s="157">
        <v>9.9255599999999991E-4</v>
      </c>
      <c r="AY253" s="157">
        <v>4.8639400000000002E-4</v>
      </c>
      <c r="AZ253" s="157">
        <v>0</v>
      </c>
      <c r="BA253" s="157">
        <v>0</v>
      </c>
      <c r="BB253" s="192">
        <v>2.4600000000000002E-5</v>
      </c>
      <c r="BC253" s="192">
        <v>2.41E-5</v>
      </c>
      <c r="BD253" s="157">
        <v>0</v>
      </c>
      <c r="BE253" s="192">
        <v>6.1699999999999995E-5</v>
      </c>
      <c r="BF253" s="157">
        <v>3.8096700000000001E-4</v>
      </c>
      <c r="BG253" s="192">
        <v>2.69E-5</v>
      </c>
      <c r="BH253" s="192">
        <v>6.7399999999999998E-5</v>
      </c>
      <c r="BI253" s="157">
        <v>0</v>
      </c>
      <c r="BJ253" s="157">
        <v>4.6935100000000001E-4</v>
      </c>
      <c r="BK253" s="157">
        <v>0</v>
      </c>
      <c r="BL253" s="157">
        <v>0</v>
      </c>
      <c r="BM253" s="157">
        <v>0</v>
      </c>
      <c r="BN253" s="157">
        <v>0</v>
      </c>
      <c r="BO253" s="192">
        <v>4.4499999999999997E-5</v>
      </c>
      <c r="BP253" s="192">
        <v>5.3300000000000001E-5</v>
      </c>
      <c r="BQ253" s="157">
        <v>0</v>
      </c>
      <c r="BR253" s="192">
        <v>2.1100000000000001E-5</v>
      </c>
      <c r="BS253" s="157">
        <v>0</v>
      </c>
      <c r="BT253" s="157">
        <v>2.3158900000000001E-4</v>
      </c>
      <c r="BU253" s="157">
        <v>0</v>
      </c>
      <c r="BV253" s="157">
        <v>1.9010500000000001E-4</v>
      </c>
      <c r="BW253" s="157">
        <v>0</v>
      </c>
      <c r="BX253" s="157">
        <v>0</v>
      </c>
      <c r="BY253" s="157">
        <v>0</v>
      </c>
      <c r="BZ253" s="157">
        <v>0</v>
      </c>
      <c r="CA253" s="157">
        <v>0</v>
      </c>
      <c r="CB253" s="157">
        <v>0</v>
      </c>
      <c r="CC253" s="192">
        <v>3.6199999999999999E-5</v>
      </c>
      <c r="CD253" s="157">
        <v>0</v>
      </c>
      <c r="CE253" s="157">
        <v>0</v>
      </c>
      <c r="CF253" s="157">
        <v>0</v>
      </c>
      <c r="CG253" s="157">
        <v>8.3275500000000002E-4</v>
      </c>
      <c r="CH253" s="157">
        <v>1.0378410000000001E-3</v>
      </c>
      <c r="CI253" s="157">
        <v>0</v>
      </c>
      <c r="CJ253" s="157">
        <v>0</v>
      </c>
      <c r="CK253" s="157">
        <v>0</v>
      </c>
      <c r="CL253" s="157">
        <v>0</v>
      </c>
      <c r="CM253" s="157">
        <v>0</v>
      </c>
      <c r="CN253" s="192">
        <v>2.65E-5</v>
      </c>
      <c r="CO253" s="157">
        <v>0</v>
      </c>
      <c r="CP253" s="157">
        <v>0</v>
      </c>
      <c r="CQ253" s="157">
        <v>0</v>
      </c>
      <c r="CR253" s="157">
        <v>0</v>
      </c>
      <c r="CS253" s="157">
        <v>0</v>
      </c>
      <c r="CT253" s="157">
        <v>0</v>
      </c>
      <c r="CU253" s="157">
        <v>0</v>
      </c>
      <c r="CV253" s="157">
        <v>0</v>
      </c>
      <c r="CW253" s="157">
        <v>2.78869E-4</v>
      </c>
      <c r="CX253" s="157">
        <v>1.5670500000000001E-4</v>
      </c>
      <c r="CY253" s="157">
        <v>0</v>
      </c>
      <c r="CZ253" s="157">
        <v>0</v>
      </c>
      <c r="DA253" s="157">
        <v>1.1211E-4</v>
      </c>
      <c r="DB253" s="157">
        <v>1.8280600000000001E-4</v>
      </c>
      <c r="DC253" s="192">
        <v>4.07E-5</v>
      </c>
      <c r="DD253" s="157">
        <v>0</v>
      </c>
      <c r="DE253" s="157">
        <v>0</v>
      </c>
      <c r="DF253" s="157">
        <v>0</v>
      </c>
      <c r="DG253" s="157">
        <v>0</v>
      </c>
      <c r="DH253" s="157">
        <v>0</v>
      </c>
      <c r="DI253" s="157">
        <v>0</v>
      </c>
      <c r="DJ253" s="157">
        <v>1.67622E-4</v>
      </c>
      <c r="DK253" s="157">
        <v>0</v>
      </c>
      <c r="DL253" s="157">
        <v>4.5019400000000001E-4</v>
      </c>
      <c r="DM253" s="157">
        <v>1.5109699999999999E-4</v>
      </c>
      <c r="DN253" s="157">
        <v>0</v>
      </c>
      <c r="DO253" s="157">
        <v>0</v>
      </c>
      <c r="DP253" s="157">
        <v>0</v>
      </c>
      <c r="DQ253" s="157">
        <v>1.05177E-4</v>
      </c>
      <c r="DR253" s="157">
        <v>0</v>
      </c>
      <c r="DS253" s="157">
        <v>0</v>
      </c>
      <c r="DT253" s="157">
        <v>1.27033E-4</v>
      </c>
      <c r="DU253" s="157">
        <v>0</v>
      </c>
      <c r="DV253" s="157">
        <v>0</v>
      </c>
      <c r="DW253" s="157">
        <v>0</v>
      </c>
      <c r="DX253" s="192">
        <v>2.72E-5</v>
      </c>
      <c r="DY253" s="157">
        <v>0</v>
      </c>
      <c r="DZ253" s="157">
        <v>0</v>
      </c>
      <c r="EA253" s="157">
        <v>0</v>
      </c>
      <c r="EB253" s="157">
        <v>0</v>
      </c>
      <c r="EC253" s="157">
        <v>0</v>
      </c>
      <c r="ED253" s="157">
        <v>0</v>
      </c>
      <c r="EE253" s="192">
        <v>2.6599999999999999E-5</v>
      </c>
      <c r="EF253" s="157">
        <v>0</v>
      </c>
      <c r="EG253" s="157">
        <v>0</v>
      </c>
      <c r="EH253" s="192">
        <v>7.9400000000000006E-5</v>
      </c>
      <c r="EI253" s="157">
        <v>0</v>
      </c>
      <c r="EJ253" s="157">
        <v>0</v>
      </c>
      <c r="EK253" s="157">
        <v>1.4744899999999999E-4</v>
      </c>
      <c r="EL253" s="157">
        <v>0</v>
      </c>
      <c r="EM253" s="157">
        <v>0</v>
      </c>
      <c r="EN253" s="157">
        <v>0</v>
      </c>
      <c r="EO253" s="157">
        <v>8.5139799999999996E-4</v>
      </c>
      <c r="EP253" s="157">
        <v>0</v>
      </c>
      <c r="EQ253" s="157">
        <v>0</v>
      </c>
      <c r="ER253" s="157">
        <v>0</v>
      </c>
      <c r="ES253" s="157">
        <v>0</v>
      </c>
      <c r="ET253" s="157">
        <v>0</v>
      </c>
      <c r="EU253" s="157">
        <v>0</v>
      </c>
      <c r="EV253" s="157">
        <v>0</v>
      </c>
      <c r="EW253" s="157">
        <v>0</v>
      </c>
      <c r="EX253" s="157">
        <v>0</v>
      </c>
      <c r="EY253" s="157">
        <v>0</v>
      </c>
      <c r="EZ253" s="157">
        <v>0</v>
      </c>
      <c r="FA253" s="157">
        <v>0</v>
      </c>
      <c r="FB253" s="157">
        <v>0</v>
      </c>
      <c r="FC253" s="157">
        <v>0</v>
      </c>
      <c r="FD253" s="157">
        <v>0</v>
      </c>
      <c r="FE253" s="157">
        <v>0</v>
      </c>
      <c r="FF253" s="157">
        <v>0</v>
      </c>
      <c r="FG253" s="157">
        <v>0</v>
      </c>
      <c r="FH253" s="157">
        <v>0</v>
      </c>
      <c r="FI253" s="157">
        <v>3.5846199999999998E-4</v>
      </c>
      <c r="FJ253" s="157">
        <v>0</v>
      </c>
      <c r="FK253" s="157">
        <v>0</v>
      </c>
      <c r="FL253" s="157">
        <v>0</v>
      </c>
      <c r="FM253" s="192">
        <v>4.2299999999999998E-5</v>
      </c>
      <c r="FN253" s="157">
        <v>0</v>
      </c>
      <c r="FO253" s="157">
        <v>0</v>
      </c>
      <c r="FP253" s="157">
        <v>0</v>
      </c>
      <c r="FQ253" s="157">
        <v>0</v>
      </c>
      <c r="FR253" s="157">
        <v>0</v>
      </c>
      <c r="FS253" s="157">
        <v>0</v>
      </c>
      <c r="FT253" s="157">
        <v>0</v>
      </c>
      <c r="FU253" s="157">
        <v>0</v>
      </c>
      <c r="FV253" s="157">
        <v>0</v>
      </c>
      <c r="FW253" s="157">
        <v>0</v>
      </c>
      <c r="FX253" s="157">
        <v>0</v>
      </c>
      <c r="FY253" s="157">
        <v>0</v>
      </c>
      <c r="FZ253" s="157">
        <v>0</v>
      </c>
      <c r="GA253" s="157">
        <v>0</v>
      </c>
      <c r="GB253" s="157">
        <v>0</v>
      </c>
      <c r="GC253" s="157">
        <v>0</v>
      </c>
      <c r="GD253" s="157">
        <v>0</v>
      </c>
      <c r="GE253" s="157">
        <v>0</v>
      </c>
      <c r="GF253" s="157">
        <v>0</v>
      </c>
      <c r="GG253" s="192">
        <v>2.2200000000000001E-5</v>
      </c>
      <c r="GH253" s="157">
        <v>0</v>
      </c>
      <c r="GI253" s="157">
        <v>0</v>
      </c>
      <c r="GJ253" s="157">
        <v>0</v>
      </c>
      <c r="GK253" s="157">
        <v>1.4787599999999999E-4</v>
      </c>
      <c r="GL253" s="157">
        <v>1.65415E-4</v>
      </c>
      <c r="GM253" s="157">
        <v>0</v>
      </c>
      <c r="GN253" s="157">
        <v>0</v>
      </c>
      <c r="GO253" s="157">
        <v>0</v>
      </c>
      <c r="GP253" s="157">
        <v>2.8512399999999999E-4</v>
      </c>
      <c r="GQ253" s="192">
        <v>2.0599999999999999E-5</v>
      </c>
      <c r="GR253" s="157">
        <v>0</v>
      </c>
      <c r="GS253" s="157">
        <v>0</v>
      </c>
      <c r="GT253" s="157">
        <v>0</v>
      </c>
      <c r="GU253" s="157">
        <v>0</v>
      </c>
      <c r="GV253" s="157">
        <v>0</v>
      </c>
      <c r="GW253" s="157">
        <v>0</v>
      </c>
      <c r="GX253" s="157">
        <v>0</v>
      </c>
      <c r="GY253" s="157">
        <v>0</v>
      </c>
      <c r="GZ253" s="157">
        <v>0</v>
      </c>
      <c r="HA253" s="157">
        <v>0</v>
      </c>
    </row>
    <row r="254" spans="1:209" x14ac:dyDescent="0.2">
      <c r="A254" s="157" t="s">
        <v>4063</v>
      </c>
      <c r="B254" s="157">
        <v>0</v>
      </c>
      <c r="C254" s="157">
        <v>0</v>
      </c>
      <c r="D254" s="157">
        <v>0</v>
      </c>
      <c r="E254" s="157">
        <v>0</v>
      </c>
      <c r="F254" s="157">
        <v>0</v>
      </c>
      <c r="G254" s="157">
        <v>0</v>
      </c>
      <c r="H254" s="157">
        <v>0</v>
      </c>
      <c r="I254" s="157">
        <v>0</v>
      </c>
      <c r="J254" s="157">
        <v>0</v>
      </c>
      <c r="K254" s="157">
        <v>0</v>
      </c>
      <c r="L254" s="157">
        <v>0</v>
      </c>
      <c r="M254" s="157">
        <v>0</v>
      </c>
      <c r="N254" s="157">
        <v>0</v>
      </c>
      <c r="O254" s="157">
        <v>0</v>
      </c>
      <c r="P254" s="157">
        <v>0</v>
      </c>
      <c r="Q254" s="157">
        <v>0</v>
      </c>
      <c r="R254" s="157">
        <v>0</v>
      </c>
      <c r="S254" s="157">
        <v>0</v>
      </c>
      <c r="T254" s="157">
        <v>0</v>
      </c>
      <c r="U254" s="157">
        <v>0</v>
      </c>
      <c r="V254" s="157">
        <v>0</v>
      </c>
      <c r="W254" s="157">
        <v>0</v>
      </c>
      <c r="X254" s="157">
        <v>0</v>
      </c>
      <c r="Y254" s="157">
        <v>0</v>
      </c>
      <c r="Z254" s="157">
        <v>0</v>
      </c>
      <c r="AA254" s="157">
        <v>0</v>
      </c>
      <c r="AB254" s="157">
        <v>0</v>
      </c>
      <c r="AC254" s="157">
        <v>0</v>
      </c>
      <c r="AD254" s="157">
        <v>0</v>
      </c>
      <c r="AE254" s="157">
        <v>0</v>
      </c>
      <c r="AF254" s="157">
        <v>0</v>
      </c>
      <c r="AG254" s="157">
        <v>0</v>
      </c>
      <c r="AH254" s="157">
        <v>0</v>
      </c>
      <c r="AI254" s="157">
        <v>0</v>
      </c>
      <c r="AJ254" s="157">
        <v>0</v>
      </c>
      <c r="AK254" s="157">
        <v>0</v>
      </c>
      <c r="AL254" s="157">
        <v>0</v>
      </c>
      <c r="AM254" s="157">
        <v>0</v>
      </c>
      <c r="AN254" s="157">
        <v>0</v>
      </c>
      <c r="AO254" s="157">
        <v>0</v>
      </c>
      <c r="AP254" s="157">
        <v>0</v>
      </c>
      <c r="AQ254" s="157">
        <v>0</v>
      </c>
      <c r="AR254" s="157">
        <v>0</v>
      </c>
      <c r="AS254" s="157">
        <v>0</v>
      </c>
      <c r="AT254" s="157">
        <v>0</v>
      </c>
      <c r="AU254" s="157">
        <v>0</v>
      </c>
      <c r="AV254" s="157">
        <v>0</v>
      </c>
      <c r="AW254" s="157">
        <v>0</v>
      </c>
      <c r="AX254" s="157">
        <v>0</v>
      </c>
      <c r="AY254" s="157">
        <v>0</v>
      </c>
      <c r="AZ254" s="157">
        <v>0</v>
      </c>
      <c r="BA254" s="157">
        <v>0</v>
      </c>
      <c r="BB254" s="157">
        <v>0</v>
      </c>
      <c r="BC254" s="157">
        <v>0</v>
      </c>
      <c r="BD254" s="157">
        <v>0</v>
      </c>
      <c r="BE254" s="157">
        <v>0</v>
      </c>
      <c r="BF254" s="157">
        <v>0</v>
      </c>
      <c r="BG254" s="157">
        <v>0</v>
      </c>
      <c r="BH254" s="157">
        <v>0</v>
      </c>
      <c r="BI254" s="157">
        <v>0</v>
      </c>
      <c r="BJ254" s="157">
        <v>0</v>
      </c>
      <c r="BK254" s="157">
        <v>0</v>
      </c>
      <c r="BL254" s="157">
        <v>0</v>
      </c>
      <c r="BM254" s="157">
        <v>0</v>
      </c>
      <c r="BN254" s="157">
        <v>0</v>
      </c>
      <c r="BO254" s="157">
        <v>0</v>
      </c>
      <c r="BP254" s="157">
        <v>0</v>
      </c>
      <c r="BQ254" s="157">
        <v>0</v>
      </c>
      <c r="BR254" s="157">
        <v>0</v>
      </c>
      <c r="BS254" s="157">
        <v>0</v>
      </c>
      <c r="BT254" s="157">
        <v>0</v>
      </c>
      <c r="BU254" s="157">
        <v>0</v>
      </c>
      <c r="BV254" s="157">
        <v>0</v>
      </c>
      <c r="BW254" s="157">
        <v>0</v>
      </c>
      <c r="BX254" s="157">
        <v>0</v>
      </c>
      <c r="BY254" s="157">
        <v>0</v>
      </c>
      <c r="BZ254" s="157">
        <v>0</v>
      </c>
      <c r="CA254" s="157">
        <v>0</v>
      </c>
      <c r="CB254" s="157">
        <v>0</v>
      </c>
      <c r="CC254" s="157">
        <v>0</v>
      </c>
      <c r="CD254" s="157">
        <v>0</v>
      </c>
      <c r="CE254" s="157">
        <v>0</v>
      </c>
      <c r="CF254" s="157">
        <v>0</v>
      </c>
      <c r="CG254" s="157">
        <v>0</v>
      </c>
      <c r="CH254" s="157">
        <v>0</v>
      </c>
      <c r="CI254" s="157">
        <v>0</v>
      </c>
      <c r="CJ254" s="157">
        <v>0</v>
      </c>
      <c r="CK254" s="157">
        <v>0</v>
      </c>
      <c r="CL254" s="157">
        <v>0</v>
      </c>
      <c r="CM254" s="157">
        <v>0</v>
      </c>
      <c r="CN254" s="157">
        <v>0</v>
      </c>
      <c r="CO254" s="157">
        <v>0</v>
      </c>
      <c r="CP254" s="157">
        <v>0</v>
      </c>
      <c r="CQ254" s="157">
        <v>0</v>
      </c>
      <c r="CR254" s="157">
        <v>0</v>
      </c>
      <c r="CS254" s="157">
        <v>0</v>
      </c>
      <c r="CT254" s="157">
        <v>0</v>
      </c>
      <c r="CU254" s="192">
        <v>3.9900000000000001E-5</v>
      </c>
      <c r="CV254" s="157">
        <v>0</v>
      </c>
      <c r="CW254" s="157">
        <v>0</v>
      </c>
      <c r="CX254" s="157">
        <v>0</v>
      </c>
      <c r="CY254" s="157">
        <v>0</v>
      </c>
      <c r="CZ254" s="157">
        <v>0</v>
      </c>
      <c r="DA254" s="157">
        <v>0</v>
      </c>
      <c r="DB254" s="157">
        <v>0</v>
      </c>
      <c r="DC254" s="157">
        <v>0</v>
      </c>
      <c r="DD254" s="157">
        <v>0</v>
      </c>
      <c r="DE254" s="157">
        <v>0</v>
      </c>
      <c r="DF254" s="157">
        <v>0</v>
      </c>
      <c r="DG254" s="157">
        <v>0</v>
      </c>
      <c r="DH254" s="157">
        <v>0</v>
      </c>
      <c r="DI254" s="157">
        <v>0</v>
      </c>
      <c r="DJ254" s="157">
        <v>0</v>
      </c>
      <c r="DK254" s="157">
        <v>0</v>
      </c>
      <c r="DL254" s="157">
        <v>0</v>
      </c>
      <c r="DM254" s="157">
        <v>0</v>
      </c>
      <c r="DN254" s="157">
        <v>0</v>
      </c>
      <c r="DO254" s="157">
        <v>0</v>
      </c>
      <c r="DP254" s="157">
        <v>0</v>
      </c>
      <c r="DQ254" s="157">
        <v>0</v>
      </c>
      <c r="DR254" s="157">
        <v>6.1196999999999998E-4</v>
      </c>
      <c r="DS254" s="157">
        <v>0</v>
      </c>
      <c r="DT254" s="157">
        <v>0</v>
      </c>
      <c r="DU254" s="157">
        <v>0</v>
      </c>
      <c r="DV254" s="157">
        <v>0</v>
      </c>
      <c r="DW254" s="157">
        <v>0</v>
      </c>
      <c r="DX254" s="157">
        <v>0</v>
      </c>
      <c r="DY254" s="157">
        <v>0</v>
      </c>
      <c r="DZ254" s="157">
        <v>0</v>
      </c>
      <c r="EA254" s="157">
        <v>0</v>
      </c>
      <c r="EB254" s="157">
        <v>0</v>
      </c>
      <c r="EC254" s="192">
        <v>5.4799999999999997E-5</v>
      </c>
      <c r="ED254" s="157">
        <v>0</v>
      </c>
      <c r="EE254" s="157">
        <v>0</v>
      </c>
      <c r="EF254" s="157">
        <v>0</v>
      </c>
      <c r="EG254" s="157">
        <v>0</v>
      </c>
      <c r="EH254" s="157">
        <v>0</v>
      </c>
      <c r="EI254" s="157">
        <v>0</v>
      </c>
      <c r="EJ254" s="157">
        <v>0</v>
      </c>
      <c r="EK254" s="157">
        <v>1.4744899999999999E-4</v>
      </c>
      <c r="EL254" s="157">
        <v>0</v>
      </c>
      <c r="EM254" s="157">
        <v>0</v>
      </c>
      <c r="EN254" s="157">
        <v>0</v>
      </c>
      <c r="EO254" s="157">
        <v>0</v>
      </c>
      <c r="EP254" s="157">
        <v>0</v>
      </c>
      <c r="EQ254" s="157">
        <v>0</v>
      </c>
      <c r="ER254" s="157">
        <v>0</v>
      </c>
      <c r="ES254" s="157">
        <v>0</v>
      </c>
      <c r="ET254" s="157">
        <v>0</v>
      </c>
      <c r="EU254" s="157">
        <v>9.3033600000000003E-4</v>
      </c>
      <c r="EV254" s="157">
        <v>0</v>
      </c>
      <c r="EW254" s="157">
        <v>2.9136500000000003E-4</v>
      </c>
      <c r="EX254" s="157">
        <v>0</v>
      </c>
      <c r="EY254" s="157">
        <v>0</v>
      </c>
      <c r="EZ254" s="157">
        <v>1.16421E-4</v>
      </c>
      <c r="FA254" s="157">
        <v>0</v>
      </c>
      <c r="FB254" s="157">
        <v>0</v>
      </c>
      <c r="FC254" s="157">
        <v>0</v>
      </c>
      <c r="FD254" s="157">
        <v>0</v>
      </c>
      <c r="FE254" s="157">
        <v>0</v>
      </c>
      <c r="FF254" s="157">
        <v>0</v>
      </c>
      <c r="FG254" s="157">
        <v>0</v>
      </c>
      <c r="FH254" s="157">
        <v>0</v>
      </c>
      <c r="FI254" s="157">
        <v>0</v>
      </c>
      <c r="FJ254" s="157">
        <v>0</v>
      </c>
      <c r="FK254" s="157">
        <v>0</v>
      </c>
      <c r="FL254" s="157">
        <v>0</v>
      </c>
      <c r="FM254" s="157">
        <v>0</v>
      </c>
      <c r="FN254" s="157">
        <v>0</v>
      </c>
      <c r="FO254" s="157">
        <v>0</v>
      </c>
      <c r="FP254" s="157">
        <v>0</v>
      </c>
      <c r="FQ254" s="157">
        <v>0</v>
      </c>
      <c r="FR254" s="157">
        <v>0</v>
      </c>
      <c r="FS254" s="157">
        <v>0</v>
      </c>
      <c r="FT254" s="157">
        <v>0</v>
      </c>
      <c r="FU254" s="157">
        <v>0</v>
      </c>
      <c r="FV254" s="192">
        <v>9.1899999999999998E-5</v>
      </c>
      <c r="FW254" s="157">
        <v>0</v>
      </c>
      <c r="FX254" s="157">
        <v>0</v>
      </c>
      <c r="FY254" s="157">
        <v>0</v>
      </c>
      <c r="FZ254" s="157">
        <v>1.35544E-4</v>
      </c>
      <c r="GA254" s="157">
        <v>0</v>
      </c>
      <c r="GB254" s="157">
        <v>9.6915599999999999E-4</v>
      </c>
      <c r="GC254" s="157">
        <v>0</v>
      </c>
      <c r="GD254" s="157">
        <v>0</v>
      </c>
      <c r="GE254" s="157">
        <v>0</v>
      </c>
      <c r="GF254" s="157">
        <v>0</v>
      </c>
      <c r="GG254" s="157">
        <v>0</v>
      </c>
      <c r="GH254" s="157">
        <v>0</v>
      </c>
      <c r="GI254" s="157">
        <v>0</v>
      </c>
      <c r="GJ254" s="157">
        <v>0</v>
      </c>
      <c r="GK254" s="157">
        <v>0</v>
      </c>
      <c r="GL254" s="157">
        <v>0</v>
      </c>
      <c r="GM254" s="157">
        <v>0</v>
      </c>
      <c r="GN254" s="157">
        <v>0</v>
      </c>
      <c r="GO254" s="157">
        <v>0</v>
      </c>
      <c r="GP254" s="157">
        <v>0</v>
      </c>
      <c r="GQ254" s="157">
        <v>0</v>
      </c>
      <c r="GR254" s="157">
        <v>0</v>
      </c>
      <c r="GS254" s="157">
        <v>0</v>
      </c>
      <c r="GT254" s="157">
        <v>0</v>
      </c>
      <c r="GU254" s="157">
        <v>0</v>
      </c>
      <c r="GV254" s="157">
        <v>0</v>
      </c>
      <c r="GW254" s="157">
        <v>0</v>
      </c>
      <c r="GX254" s="157">
        <v>0</v>
      </c>
      <c r="GY254" s="157">
        <v>0</v>
      </c>
      <c r="GZ254" s="157">
        <v>0</v>
      </c>
      <c r="HA254" s="157">
        <v>0</v>
      </c>
    </row>
    <row r="255" spans="1:209" x14ac:dyDescent="0.2">
      <c r="A255" s="157" t="s">
        <v>4064</v>
      </c>
      <c r="B255" s="157">
        <v>0</v>
      </c>
      <c r="C255" s="157">
        <v>0</v>
      </c>
      <c r="D255" s="192">
        <v>1.0200000000000001E-5</v>
      </c>
      <c r="E255" s="157">
        <v>0</v>
      </c>
      <c r="F255" s="157">
        <v>0</v>
      </c>
      <c r="G255" s="192">
        <v>1.42E-5</v>
      </c>
      <c r="H255" s="157">
        <v>0</v>
      </c>
      <c r="I255" s="157">
        <v>0</v>
      </c>
      <c r="J255" s="157">
        <v>0</v>
      </c>
      <c r="K255" s="157">
        <v>1.0717000000000001E-4</v>
      </c>
      <c r="L255" s="157">
        <v>0</v>
      </c>
      <c r="M255" s="192">
        <v>2.65E-5</v>
      </c>
      <c r="N255" s="192">
        <v>1.6900000000000001E-5</v>
      </c>
      <c r="O255" s="157">
        <v>0</v>
      </c>
      <c r="P255" s="157">
        <v>0</v>
      </c>
      <c r="Q255" s="157">
        <v>0</v>
      </c>
      <c r="R255" s="157">
        <v>0</v>
      </c>
      <c r="S255" s="157">
        <v>1.797484E-3</v>
      </c>
      <c r="T255" s="157">
        <v>2.5862299999999998E-4</v>
      </c>
      <c r="U255" s="192">
        <v>6.6199999999999996E-5</v>
      </c>
      <c r="V255" s="192">
        <v>6.0900000000000003E-5</v>
      </c>
      <c r="W255" s="157">
        <v>0</v>
      </c>
      <c r="X255" s="157">
        <v>0</v>
      </c>
      <c r="Y255" s="157">
        <v>0</v>
      </c>
      <c r="Z255" s="157">
        <v>1.4776769999999999E-3</v>
      </c>
      <c r="AA255" s="157">
        <v>0</v>
      </c>
      <c r="AB255" s="157">
        <v>0</v>
      </c>
      <c r="AC255" s="157">
        <v>0</v>
      </c>
      <c r="AD255" s="157">
        <v>0</v>
      </c>
      <c r="AE255" s="157">
        <v>0</v>
      </c>
      <c r="AF255" s="157">
        <v>0</v>
      </c>
      <c r="AG255" s="157">
        <v>0</v>
      </c>
      <c r="AH255" s="157">
        <v>0</v>
      </c>
      <c r="AI255" s="157">
        <v>0</v>
      </c>
      <c r="AJ255" s="157">
        <v>0</v>
      </c>
      <c r="AK255" s="157">
        <v>0</v>
      </c>
      <c r="AL255" s="157">
        <v>0</v>
      </c>
      <c r="AM255" s="157">
        <v>0</v>
      </c>
      <c r="AN255" s="157">
        <v>0</v>
      </c>
      <c r="AO255" s="157">
        <v>0</v>
      </c>
      <c r="AP255" s="157">
        <v>0</v>
      </c>
      <c r="AQ255" s="157">
        <v>0</v>
      </c>
      <c r="AR255" s="157">
        <v>0</v>
      </c>
      <c r="AS255" s="157">
        <v>0</v>
      </c>
      <c r="AT255" s="157">
        <v>0</v>
      </c>
      <c r="AU255" s="157">
        <v>4.1220100000000001E-4</v>
      </c>
      <c r="AV255" s="157">
        <v>0</v>
      </c>
      <c r="AW255" s="157">
        <v>0</v>
      </c>
      <c r="AX255" s="157">
        <v>0</v>
      </c>
      <c r="AY255" s="157">
        <v>8.10657E-4</v>
      </c>
      <c r="AZ255" s="157">
        <v>0</v>
      </c>
      <c r="BA255" s="157">
        <v>0</v>
      </c>
      <c r="BB255" s="192">
        <v>4.9299999999999999E-5</v>
      </c>
      <c r="BC255" s="157">
        <v>0</v>
      </c>
      <c r="BD255" s="157">
        <v>0</v>
      </c>
      <c r="BE255" s="157">
        <v>0</v>
      </c>
      <c r="BF255" s="157">
        <v>0</v>
      </c>
      <c r="BG255" s="157">
        <v>0</v>
      </c>
      <c r="BH255" s="157">
        <v>0</v>
      </c>
      <c r="BI255" s="157">
        <v>0</v>
      </c>
      <c r="BJ255" s="192">
        <v>7.5099999999999996E-5</v>
      </c>
      <c r="BK255" s="157">
        <v>0</v>
      </c>
      <c r="BL255" s="157">
        <v>0</v>
      </c>
      <c r="BM255" s="157">
        <v>0</v>
      </c>
      <c r="BN255" s="157">
        <v>0</v>
      </c>
      <c r="BO255" s="157">
        <v>0</v>
      </c>
      <c r="BP255" s="157">
        <v>0</v>
      </c>
      <c r="BQ255" s="157">
        <v>0</v>
      </c>
      <c r="BR255" s="192">
        <v>4.2299999999999998E-5</v>
      </c>
      <c r="BS255" s="157">
        <v>0</v>
      </c>
      <c r="BT255" s="157">
        <v>0</v>
      </c>
      <c r="BU255" s="157">
        <v>0</v>
      </c>
      <c r="BV255" s="192">
        <v>4.7500000000000003E-5</v>
      </c>
      <c r="BW255" s="157">
        <v>0</v>
      </c>
      <c r="BX255" s="157">
        <v>0</v>
      </c>
      <c r="BY255" s="157">
        <v>0</v>
      </c>
      <c r="BZ255" s="157">
        <v>0</v>
      </c>
      <c r="CA255" s="157">
        <v>0</v>
      </c>
      <c r="CB255" s="192">
        <v>4.8300000000000002E-5</v>
      </c>
      <c r="CC255" s="157">
        <v>0</v>
      </c>
      <c r="CD255" s="157">
        <v>0</v>
      </c>
      <c r="CE255" s="157">
        <v>0</v>
      </c>
      <c r="CF255" s="157">
        <v>0</v>
      </c>
      <c r="CG255" s="157">
        <v>6.9396300000000002E-4</v>
      </c>
      <c r="CH255" s="157">
        <v>1.9160150000000001E-3</v>
      </c>
      <c r="CI255" s="157">
        <v>0</v>
      </c>
      <c r="CJ255" s="157">
        <v>2.6481600000000002E-4</v>
      </c>
      <c r="CK255" s="192">
        <v>2.69E-5</v>
      </c>
      <c r="CL255" s="157">
        <v>0</v>
      </c>
      <c r="CM255" s="157">
        <v>0</v>
      </c>
      <c r="CN255" s="157">
        <v>0</v>
      </c>
      <c r="CO255" s="157">
        <v>0</v>
      </c>
      <c r="CP255" s="157">
        <v>0</v>
      </c>
      <c r="CQ255" s="157">
        <v>0</v>
      </c>
      <c r="CR255" s="157">
        <v>0</v>
      </c>
      <c r="CS255" s="157">
        <v>0</v>
      </c>
      <c r="CT255" s="157">
        <v>0</v>
      </c>
      <c r="CU255" s="157">
        <v>0</v>
      </c>
      <c r="CV255" s="157">
        <v>1.7924400000000001E-4</v>
      </c>
      <c r="CW255" s="157">
        <v>0</v>
      </c>
      <c r="CX255" s="157">
        <v>0</v>
      </c>
      <c r="CY255" s="192">
        <v>5.52E-5</v>
      </c>
      <c r="CZ255" s="157">
        <v>0</v>
      </c>
      <c r="DA255" s="157">
        <v>0</v>
      </c>
      <c r="DB255" s="192">
        <v>4.99E-5</v>
      </c>
      <c r="DC255" s="157">
        <v>0</v>
      </c>
      <c r="DD255" s="157">
        <v>0</v>
      </c>
      <c r="DE255" s="157">
        <v>0</v>
      </c>
      <c r="DF255" s="157">
        <v>0</v>
      </c>
      <c r="DG255" s="157">
        <v>0</v>
      </c>
      <c r="DH255" s="157">
        <v>0</v>
      </c>
      <c r="DI255" s="157">
        <v>0</v>
      </c>
      <c r="DJ255" s="157">
        <v>0</v>
      </c>
      <c r="DK255" s="157">
        <v>0</v>
      </c>
      <c r="DL255" s="157">
        <v>0</v>
      </c>
      <c r="DM255" s="157">
        <v>0</v>
      </c>
      <c r="DN255" s="157">
        <v>0</v>
      </c>
      <c r="DO255" s="157">
        <v>0</v>
      </c>
      <c r="DP255" s="157">
        <v>0</v>
      </c>
      <c r="DQ255" s="157">
        <v>0</v>
      </c>
      <c r="DR255" s="157">
        <v>0</v>
      </c>
      <c r="DS255" s="157">
        <v>0</v>
      </c>
      <c r="DT255" s="157">
        <v>0</v>
      </c>
      <c r="DU255" s="192">
        <v>8.2200000000000006E-5</v>
      </c>
      <c r="DV255" s="157">
        <v>0</v>
      </c>
      <c r="DW255" s="157">
        <v>0</v>
      </c>
      <c r="DX255" s="157">
        <v>0</v>
      </c>
      <c r="DY255" s="157">
        <v>0</v>
      </c>
      <c r="DZ255" s="157">
        <v>0</v>
      </c>
      <c r="EA255" s="192">
        <v>9.1399999999999999E-5</v>
      </c>
      <c r="EB255" s="157">
        <v>0</v>
      </c>
      <c r="EC255" s="157">
        <v>0</v>
      </c>
      <c r="ED255" s="157">
        <v>0</v>
      </c>
      <c r="EE255" s="157">
        <v>0</v>
      </c>
      <c r="EF255" s="157">
        <v>0</v>
      </c>
      <c r="EG255" s="157">
        <v>0</v>
      </c>
      <c r="EH255" s="157">
        <v>0</v>
      </c>
      <c r="EI255" s="192">
        <v>1.13E-5</v>
      </c>
      <c r="EJ255" s="157">
        <v>0</v>
      </c>
      <c r="EK255" s="192">
        <v>7.3700000000000002E-5</v>
      </c>
      <c r="EL255" s="157">
        <v>0</v>
      </c>
      <c r="EM255" s="157">
        <v>0</v>
      </c>
      <c r="EN255" s="157">
        <v>0</v>
      </c>
      <c r="EO255" s="157">
        <v>0</v>
      </c>
      <c r="EP255" s="157">
        <v>0</v>
      </c>
      <c r="EQ255" s="157">
        <v>0</v>
      </c>
      <c r="ER255" s="157">
        <v>0</v>
      </c>
      <c r="ES255" s="157">
        <v>0</v>
      </c>
      <c r="ET255" s="157">
        <v>0</v>
      </c>
      <c r="EU255" s="157">
        <v>0</v>
      </c>
      <c r="EV255" s="192">
        <v>4.07E-5</v>
      </c>
      <c r="EW255" s="157">
        <v>0</v>
      </c>
      <c r="EX255" s="157">
        <v>0</v>
      </c>
      <c r="EY255" s="157">
        <v>0</v>
      </c>
      <c r="EZ255" s="157">
        <v>0</v>
      </c>
      <c r="FA255" s="157">
        <v>0</v>
      </c>
      <c r="FB255" s="157">
        <v>0</v>
      </c>
      <c r="FC255" s="157">
        <v>0</v>
      </c>
      <c r="FD255" s="157">
        <v>0</v>
      </c>
      <c r="FE255" s="157">
        <v>0</v>
      </c>
      <c r="FF255" s="192">
        <v>3.3899999999999997E-5</v>
      </c>
      <c r="FG255" s="157">
        <v>0</v>
      </c>
      <c r="FH255" s="157">
        <v>0</v>
      </c>
      <c r="FI255" s="157">
        <v>0</v>
      </c>
      <c r="FJ255" s="157">
        <v>0</v>
      </c>
      <c r="FK255" s="157">
        <v>0</v>
      </c>
      <c r="FL255" s="157">
        <v>0</v>
      </c>
      <c r="FM255" s="157">
        <v>0</v>
      </c>
      <c r="FN255" s="157">
        <v>0</v>
      </c>
      <c r="FO255" s="157">
        <v>0</v>
      </c>
      <c r="FP255" s="157">
        <v>0</v>
      </c>
      <c r="FQ255" s="157">
        <v>0</v>
      </c>
      <c r="FR255" s="157">
        <v>0</v>
      </c>
      <c r="FS255" s="157">
        <v>0</v>
      </c>
      <c r="FT255" s="157">
        <v>0</v>
      </c>
      <c r="FU255" s="157">
        <v>0</v>
      </c>
      <c r="FV255" s="157">
        <v>0</v>
      </c>
      <c r="FW255" s="157">
        <v>0</v>
      </c>
      <c r="FX255" s="157">
        <v>0</v>
      </c>
      <c r="FY255" s="157">
        <v>0</v>
      </c>
      <c r="FZ255" s="157">
        <v>0</v>
      </c>
      <c r="GA255" s="192">
        <v>3.8899999999999997E-5</v>
      </c>
      <c r="GB255" s="157">
        <v>0</v>
      </c>
      <c r="GC255" s="157">
        <v>0</v>
      </c>
      <c r="GD255" s="157">
        <v>0</v>
      </c>
      <c r="GE255" s="157">
        <v>0</v>
      </c>
      <c r="GF255" s="157">
        <v>0</v>
      </c>
      <c r="GG255" s="157">
        <v>0</v>
      </c>
      <c r="GH255" s="157">
        <v>0</v>
      </c>
      <c r="GI255" s="157">
        <v>0</v>
      </c>
      <c r="GJ255" s="157">
        <v>0</v>
      </c>
      <c r="GK255" s="157">
        <v>0</v>
      </c>
      <c r="GL255" s="157">
        <v>0</v>
      </c>
      <c r="GM255" s="157">
        <v>0</v>
      </c>
      <c r="GN255" s="157">
        <v>1.6140699999999999E-4</v>
      </c>
      <c r="GO255" s="157">
        <v>0</v>
      </c>
      <c r="GP255" s="157">
        <v>0</v>
      </c>
      <c r="GQ255" s="157">
        <v>0</v>
      </c>
      <c r="GR255" s="157">
        <v>1.0603900000000001E-4</v>
      </c>
      <c r="GS255" s="157">
        <v>0</v>
      </c>
      <c r="GT255" s="157">
        <v>0</v>
      </c>
      <c r="GU255" s="157">
        <v>0</v>
      </c>
      <c r="GV255" s="157">
        <v>0</v>
      </c>
      <c r="GW255" s="157">
        <v>0</v>
      </c>
      <c r="GX255" s="157">
        <v>0</v>
      </c>
      <c r="GY255" s="157">
        <v>0</v>
      </c>
      <c r="GZ255" s="157">
        <v>0</v>
      </c>
      <c r="HA255" s="157">
        <v>0</v>
      </c>
    </row>
    <row r="256" spans="1:209" x14ac:dyDescent="0.2">
      <c r="A256" s="157" t="s">
        <v>4065</v>
      </c>
      <c r="B256" s="157">
        <v>1.04431E-4</v>
      </c>
      <c r="C256" s="157">
        <v>1.03331E-4</v>
      </c>
      <c r="D256" s="192">
        <v>4.0899999999999998E-5</v>
      </c>
      <c r="E256" s="157">
        <v>2.5637400000000002E-4</v>
      </c>
      <c r="F256" s="192">
        <v>1.3200000000000001E-5</v>
      </c>
      <c r="G256" s="157">
        <v>0</v>
      </c>
      <c r="H256" s="157">
        <v>0</v>
      </c>
      <c r="I256" s="157">
        <v>0</v>
      </c>
      <c r="J256" s="157">
        <v>0</v>
      </c>
      <c r="K256" s="157">
        <v>2.14339E-4</v>
      </c>
      <c r="L256" s="157">
        <v>3.7532400000000001E-4</v>
      </c>
      <c r="M256" s="157">
        <v>9.4376200000000001E-4</v>
      </c>
      <c r="N256" s="157">
        <v>1.85921E-4</v>
      </c>
      <c r="O256" s="157">
        <v>0</v>
      </c>
      <c r="P256" s="157">
        <v>0</v>
      </c>
      <c r="Q256" s="157">
        <v>0</v>
      </c>
      <c r="R256" s="157">
        <v>0</v>
      </c>
      <c r="S256" s="157">
        <v>0</v>
      </c>
      <c r="T256" s="157">
        <v>0</v>
      </c>
      <c r="U256" s="157">
        <v>0</v>
      </c>
      <c r="V256" s="157">
        <v>5.2776899999999998E-4</v>
      </c>
      <c r="W256" s="157">
        <v>0</v>
      </c>
      <c r="X256" s="157">
        <v>0</v>
      </c>
      <c r="Y256" s="192">
        <v>2.0000000000000002E-5</v>
      </c>
      <c r="Z256" s="157">
        <v>6.1569900000000004E-4</v>
      </c>
      <c r="AA256" s="157">
        <v>0</v>
      </c>
      <c r="AB256" s="157">
        <v>0</v>
      </c>
      <c r="AC256" s="157">
        <v>0</v>
      </c>
      <c r="AD256" s="157">
        <v>0</v>
      </c>
      <c r="AE256" s="157">
        <v>1.6686399999999999E-4</v>
      </c>
      <c r="AF256" s="157">
        <v>0</v>
      </c>
      <c r="AG256" s="192">
        <v>8.0099999999999995E-5</v>
      </c>
      <c r="AH256" s="157">
        <v>0</v>
      </c>
      <c r="AI256" s="157">
        <v>0</v>
      </c>
      <c r="AJ256" s="157">
        <v>3.1963599999999999E-4</v>
      </c>
      <c r="AK256" s="157">
        <v>0</v>
      </c>
      <c r="AL256" s="157">
        <v>0</v>
      </c>
      <c r="AM256" s="192">
        <v>8.2799999999999993E-5</v>
      </c>
      <c r="AN256" s="192">
        <v>9.9300000000000001E-5</v>
      </c>
      <c r="AO256" s="157">
        <v>3.0359000000000001E-4</v>
      </c>
      <c r="AP256" s="157">
        <v>0</v>
      </c>
      <c r="AQ256" s="157">
        <v>0</v>
      </c>
      <c r="AR256" s="157">
        <v>1.2736900000000001E-4</v>
      </c>
      <c r="AS256" s="157">
        <v>0</v>
      </c>
      <c r="AT256" s="157">
        <v>0</v>
      </c>
      <c r="AU256" s="157">
        <v>1.54575E-4</v>
      </c>
      <c r="AV256" s="157">
        <v>3.9165800000000002E-4</v>
      </c>
      <c r="AW256" s="157">
        <v>1.7095200000000001E-4</v>
      </c>
      <c r="AX256" s="157">
        <v>1.4888340000000001E-3</v>
      </c>
      <c r="AY256" s="157">
        <v>0</v>
      </c>
      <c r="AZ256" s="157">
        <v>6.0704900000000002E-4</v>
      </c>
      <c r="BA256" s="157">
        <v>0</v>
      </c>
      <c r="BB256" s="157">
        <v>0</v>
      </c>
      <c r="BC256" s="157">
        <v>0</v>
      </c>
      <c r="BD256" s="157">
        <v>0</v>
      </c>
      <c r="BE256" s="157">
        <v>0</v>
      </c>
      <c r="BF256" s="157">
        <v>1.142901E-3</v>
      </c>
      <c r="BG256" s="157">
        <v>0</v>
      </c>
      <c r="BH256" s="157">
        <v>0</v>
      </c>
      <c r="BI256" s="157">
        <v>0</v>
      </c>
      <c r="BJ256" s="157">
        <v>1.50192E-4</v>
      </c>
      <c r="BK256" s="157">
        <v>0</v>
      </c>
      <c r="BL256" s="157">
        <v>0</v>
      </c>
      <c r="BM256" s="157">
        <v>0</v>
      </c>
      <c r="BN256" s="157">
        <v>0</v>
      </c>
      <c r="BO256" s="157">
        <v>0</v>
      </c>
      <c r="BP256" s="157">
        <v>0</v>
      </c>
      <c r="BQ256" s="192">
        <v>5.9799999999999997E-5</v>
      </c>
      <c r="BR256" s="192">
        <v>7.3999999999999996E-5</v>
      </c>
      <c r="BS256" s="157">
        <v>0</v>
      </c>
      <c r="BT256" s="157">
        <v>0</v>
      </c>
      <c r="BU256" s="157">
        <v>0</v>
      </c>
      <c r="BV256" s="157">
        <v>1.235683E-3</v>
      </c>
      <c r="BW256" s="157">
        <v>0</v>
      </c>
      <c r="BX256" s="157">
        <v>0</v>
      </c>
      <c r="BY256" s="157">
        <v>0</v>
      </c>
      <c r="BZ256" s="157">
        <v>0</v>
      </c>
      <c r="CA256" s="157">
        <v>0</v>
      </c>
      <c r="CB256" s="157">
        <v>0</v>
      </c>
      <c r="CC256" s="157">
        <v>0</v>
      </c>
      <c r="CD256" s="157">
        <v>0</v>
      </c>
      <c r="CE256" s="157">
        <v>2.8016400000000001E-4</v>
      </c>
      <c r="CF256" s="157">
        <v>0</v>
      </c>
      <c r="CG256" s="157">
        <v>0</v>
      </c>
      <c r="CH256" s="157">
        <v>9.5800699999999998E-4</v>
      </c>
      <c r="CI256" s="192">
        <v>1.8899999999999999E-5</v>
      </c>
      <c r="CJ256" s="157">
        <v>0</v>
      </c>
      <c r="CK256" s="192">
        <v>2.69E-5</v>
      </c>
      <c r="CL256" s="157">
        <v>0</v>
      </c>
      <c r="CM256" s="157">
        <v>0</v>
      </c>
      <c r="CN256" s="157">
        <v>0</v>
      </c>
      <c r="CO256" s="157">
        <v>0</v>
      </c>
      <c r="CP256" s="157">
        <v>0</v>
      </c>
      <c r="CQ256" s="157">
        <v>0</v>
      </c>
      <c r="CR256" s="157">
        <v>0</v>
      </c>
      <c r="CS256" s="157">
        <v>0</v>
      </c>
      <c r="CT256" s="157">
        <v>0</v>
      </c>
      <c r="CU256" s="157">
        <v>0</v>
      </c>
      <c r="CV256" s="157">
        <v>0</v>
      </c>
      <c r="CW256" s="192">
        <v>2.37E-5</v>
      </c>
      <c r="CX256" s="157">
        <v>1.7909100000000001E-4</v>
      </c>
      <c r="CY256" s="157">
        <v>0</v>
      </c>
      <c r="CZ256" s="192">
        <v>7.6299999999999998E-5</v>
      </c>
      <c r="DA256" s="157">
        <v>0</v>
      </c>
      <c r="DB256" s="157">
        <v>0</v>
      </c>
      <c r="DC256" s="157">
        <v>0</v>
      </c>
      <c r="DD256" s="157">
        <v>5.1162400000000002E-4</v>
      </c>
      <c r="DE256" s="157">
        <v>0</v>
      </c>
      <c r="DF256" s="157">
        <v>0</v>
      </c>
      <c r="DG256" s="157">
        <v>0</v>
      </c>
      <c r="DH256" s="157">
        <v>0</v>
      </c>
      <c r="DI256" s="157">
        <v>0</v>
      </c>
      <c r="DJ256" s="157">
        <v>9.7220800000000001E-4</v>
      </c>
      <c r="DK256" s="157">
        <v>0</v>
      </c>
      <c r="DL256" s="157">
        <v>2.7011599999999999E-4</v>
      </c>
      <c r="DM256" s="192">
        <v>7.5500000000000006E-5</v>
      </c>
      <c r="DN256" s="157">
        <v>0</v>
      </c>
      <c r="DO256" s="157">
        <v>4.8412800000000001E-4</v>
      </c>
      <c r="DP256" s="157">
        <v>1.3433E-4</v>
      </c>
      <c r="DQ256" s="157">
        <v>1.3147199999999999E-4</v>
      </c>
      <c r="DR256" s="157">
        <v>0</v>
      </c>
      <c r="DS256" s="157">
        <v>0</v>
      </c>
      <c r="DT256" s="192">
        <v>8.4699999999999999E-5</v>
      </c>
      <c r="DU256" s="157">
        <v>0</v>
      </c>
      <c r="DV256" s="157">
        <v>0</v>
      </c>
      <c r="DW256" s="157">
        <v>4.1723900000000002E-4</v>
      </c>
      <c r="DX256" s="192">
        <v>5.4400000000000001E-5</v>
      </c>
      <c r="DY256" s="157">
        <v>0</v>
      </c>
      <c r="DZ256" s="157">
        <v>0</v>
      </c>
      <c r="EA256" s="157">
        <v>0</v>
      </c>
      <c r="EB256" s="157">
        <v>0</v>
      </c>
      <c r="EC256" s="157">
        <v>0</v>
      </c>
      <c r="ED256" s="157">
        <v>2.4617200000000001E-4</v>
      </c>
      <c r="EE256" s="157">
        <v>3.9929700000000001E-4</v>
      </c>
      <c r="EF256" s="157">
        <v>0</v>
      </c>
      <c r="EG256" s="157">
        <v>0</v>
      </c>
      <c r="EH256" s="157">
        <v>4.050512E-3</v>
      </c>
      <c r="EI256" s="157">
        <v>0</v>
      </c>
      <c r="EJ256" s="157">
        <v>0</v>
      </c>
      <c r="EK256" s="157">
        <v>0</v>
      </c>
      <c r="EL256" s="157">
        <v>0</v>
      </c>
      <c r="EM256" s="192">
        <v>7.6299999999999998E-5</v>
      </c>
      <c r="EN256" s="157">
        <v>0</v>
      </c>
      <c r="EO256" s="157">
        <v>1.1133670000000001E-3</v>
      </c>
      <c r="EP256" s="157">
        <v>0</v>
      </c>
      <c r="EQ256" s="157">
        <v>2.7583799999999998E-4</v>
      </c>
      <c r="ER256" s="157">
        <v>0</v>
      </c>
      <c r="ES256" s="157">
        <v>4.0427570000000001E-3</v>
      </c>
      <c r="ET256" s="157">
        <v>0</v>
      </c>
      <c r="EU256" s="157">
        <v>0</v>
      </c>
      <c r="EV256" s="157">
        <v>0</v>
      </c>
      <c r="EW256" s="157">
        <v>0</v>
      </c>
      <c r="EX256" s="157">
        <v>2.3984879999999998E-3</v>
      </c>
      <c r="EY256" s="157">
        <v>1.0351970000000001E-3</v>
      </c>
      <c r="EZ256" s="157">
        <v>0</v>
      </c>
      <c r="FA256" s="157">
        <v>0</v>
      </c>
      <c r="FB256" s="157">
        <v>0</v>
      </c>
      <c r="FC256" s="157">
        <v>0</v>
      </c>
      <c r="FD256" s="157">
        <v>9.2715600000000005E-4</v>
      </c>
      <c r="FE256" s="157">
        <v>0</v>
      </c>
      <c r="FF256" s="157">
        <v>0</v>
      </c>
      <c r="FG256" s="157">
        <v>0</v>
      </c>
      <c r="FH256" s="157">
        <v>0</v>
      </c>
      <c r="FI256" s="157">
        <v>0</v>
      </c>
      <c r="FJ256" s="157">
        <v>0</v>
      </c>
      <c r="FK256" s="157">
        <v>2.31022E-4</v>
      </c>
      <c r="FL256" s="157">
        <v>0</v>
      </c>
      <c r="FM256" s="157">
        <v>0</v>
      </c>
      <c r="FN256" s="157">
        <v>0</v>
      </c>
      <c r="FO256" s="157">
        <v>0</v>
      </c>
      <c r="FP256" s="157">
        <v>4.1158999999999998E-4</v>
      </c>
      <c r="FQ256" s="157">
        <v>0</v>
      </c>
      <c r="FR256" s="157">
        <v>0</v>
      </c>
      <c r="FS256" s="157">
        <v>0</v>
      </c>
      <c r="FT256" s="157">
        <v>0</v>
      </c>
      <c r="FU256" s="157">
        <v>0</v>
      </c>
      <c r="FV256" s="157">
        <v>0</v>
      </c>
      <c r="FW256" s="157">
        <v>0</v>
      </c>
      <c r="FX256" s="157">
        <v>0</v>
      </c>
      <c r="FY256" s="157">
        <v>3.2583900000000002E-4</v>
      </c>
      <c r="FZ256" s="157">
        <v>0</v>
      </c>
      <c r="GA256" s="157">
        <v>1.5558100000000001E-4</v>
      </c>
      <c r="GB256" s="157">
        <v>0</v>
      </c>
      <c r="GC256" s="157">
        <v>0</v>
      </c>
      <c r="GD256" s="192">
        <v>3.68E-5</v>
      </c>
      <c r="GE256" s="157">
        <v>1.80738E-4</v>
      </c>
      <c r="GF256" s="157">
        <v>2.88874E-4</v>
      </c>
      <c r="GG256" s="192">
        <v>4.4499999999999997E-5</v>
      </c>
      <c r="GH256" s="192">
        <v>9.3300000000000005E-5</v>
      </c>
      <c r="GI256" s="157">
        <v>4.6313000000000002E-4</v>
      </c>
      <c r="GJ256" s="157">
        <v>0</v>
      </c>
      <c r="GK256" s="157">
        <v>0</v>
      </c>
      <c r="GL256" s="192">
        <v>6.6199999999999996E-5</v>
      </c>
      <c r="GM256" s="192">
        <v>3.8399999999999998E-5</v>
      </c>
      <c r="GN256" s="192">
        <v>8.0699999999999996E-5</v>
      </c>
      <c r="GO256" s="157">
        <v>0</v>
      </c>
      <c r="GP256" s="157">
        <v>0</v>
      </c>
      <c r="GQ256" s="157">
        <v>5.3059129999999998E-3</v>
      </c>
      <c r="GR256" s="157">
        <v>0</v>
      </c>
      <c r="GS256" s="157">
        <v>0</v>
      </c>
      <c r="GT256" s="157">
        <v>0</v>
      </c>
      <c r="GU256" s="157">
        <v>0</v>
      </c>
      <c r="GV256" s="157">
        <v>0</v>
      </c>
      <c r="GW256" s="157">
        <v>0</v>
      </c>
      <c r="GX256" s="157">
        <v>0</v>
      </c>
      <c r="GY256" s="157">
        <v>0</v>
      </c>
      <c r="GZ256" s="157">
        <v>0</v>
      </c>
      <c r="HA256" s="157">
        <v>0</v>
      </c>
    </row>
    <row r="257" spans="1:209" x14ac:dyDescent="0.2">
      <c r="A257" s="157" t="s">
        <v>4066</v>
      </c>
      <c r="B257" s="157">
        <v>0</v>
      </c>
      <c r="C257" s="157">
        <v>0</v>
      </c>
      <c r="D257" s="192">
        <v>4.0899999999999998E-5</v>
      </c>
      <c r="E257" s="157">
        <v>0</v>
      </c>
      <c r="F257" s="192">
        <v>2.6299999999999999E-5</v>
      </c>
      <c r="G257" s="157">
        <v>0</v>
      </c>
      <c r="H257" s="157">
        <v>0</v>
      </c>
      <c r="I257" s="157">
        <v>0</v>
      </c>
      <c r="J257" s="157">
        <v>0</v>
      </c>
      <c r="K257" s="157">
        <v>1.0717000000000001E-4</v>
      </c>
      <c r="L257" s="157">
        <v>0</v>
      </c>
      <c r="M257" s="157">
        <v>0</v>
      </c>
      <c r="N257" s="192">
        <v>3.3800000000000002E-5</v>
      </c>
      <c r="O257" s="157">
        <v>0</v>
      </c>
      <c r="P257" s="157">
        <v>0</v>
      </c>
      <c r="Q257" s="157">
        <v>0</v>
      </c>
      <c r="R257" s="157">
        <v>0</v>
      </c>
      <c r="S257" s="157">
        <v>0</v>
      </c>
      <c r="T257" s="157">
        <v>0</v>
      </c>
      <c r="U257" s="157">
        <v>0</v>
      </c>
      <c r="V257" s="157">
        <v>1.01494E-4</v>
      </c>
      <c r="W257" s="157">
        <v>0</v>
      </c>
      <c r="X257" s="157">
        <v>0</v>
      </c>
      <c r="Y257" s="157">
        <v>0</v>
      </c>
      <c r="Z257" s="157">
        <v>0</v>
      </c>
      <c r="AA257" s="157">
        <v>0</v>
      </c>
      <c r="AB257" s="157">
        <v>0</v>
      </c>
      <c r="AC257" s="157">
        <v>0</v>
      </c>
      <c r="AD257" s="157">
        <v>0</v>
      </c>
      <c r="AE257" s="192">
        <v>1.3900000000000001E-5</v>
      </c>
      <c r="AF257" s="157">
        <v>0</v>
      </c>
      <c r="AG257" s="157">
        <v>0</v>
      </c>
      <c r="AH257" s="157">
        <v>0</v>
      </c>
      <c r="AI257" s="157">
        <v>0</v>
      </c>
      <c r="AJ257" s="157">
        <v>0</v>
      </c>
      <c r="AK257" s="157">
        <v>0</v>
      </c>
      <c r="AL257" s="157">
        <v>0</v>
      </c>
      <c r="AM257" s="192">
        <v>2.0699999999999998E-5</v>
      </c>
      <c r="AN257" s="157">
        <v>0</v>
      </c>
      <c r="AO257" s="192">
        <v>7.5900000000000002E-5</v>
      </c>
      <c r="AP257" s="157">
        <v>0</v>
      </c>
      <c r="AQ257" s="157">
        <v>0</v>
      </c>
      <c r="AR257" s="157">
        <v>0</v>
      </c>
      <c r="AS257" s="157">
        <v>0</v>
      </c>
      <c r="AT257" s="157">
        <v>0</v>
      </c>
      <c r="AU257" s="157">
        <v>0</v>
      </c>
      <c r="AV257" s="157">
        <v>0</v>
      </c>
      <c r="AW257" s="157">
        <v>0</v>
      </c>
      <c r="AX257" s="157">
        <v>3.63937E-4</v>
      </c>
      <c r="AY257" s="192">
        <v>5.3999999999999998E-5</v>
      </c>
      <c r="AZ257" s="157">
        <v>1.89703E-4</v>
      </c>
      <c r="BA257" s="157">
        <v>0</v>
      </c>
      <c r="BB257" s="157">
        <v>0</v>
      </c>
      <c r="BC257" s="157">
        <v>0</v>
      </c>
      <c r="BD257" s="157">
        <v>0</v>
      </c>
      <c r="BE257" s="157">
        <v>0</v>
      </c>
      <c r="BF257" s="157">
        <v>0</v>
      </c>
      <c r="BG257" s="157">
        <v>0</v>
      </c>
      <c r="BH257" s="157">
        <v>0</v>
      </c>
      <c r="BI257" s="157">
        <v>0</v>
      </c>
      <c r="BJ257" s="157">
        <v>1.6896599999999999E-4</v>
      </c>
      <c r="BK257" s="157">
        <v>0</v>
      </c>
      <c r="BL257" s="157">
        <v>0</v>
      </c>
      <c r="BM257" s="157">
        <v>0</v>
      </c>
      <c r="BN257" s="157">
        <v>0</v>
      </c>
      <c r="BO257" s="157">
        <v>0</v>
      </c>
      <c r="BP257" s="157">
        <v>0</v>
      </c>
      <c r="BQ257" s="157">
        <v>0</v>
      </c>
      <c r="BR257" s="192">
        <v>4.2299999999999998E-5</v>
      </c>
      <c r="BS257" s="157">
        <v>0</v>
      </c>
      <c r="BT257" s="157">
        <v>0</v>
      </c>
      <c r="BU257" s="157">
        <v>0</v>
      </c>
      <c r="BV257" s="157">
        <v>2.37631E-4</v>
      </c>
      <c r="BW257" s="157">
        <v>0</v>
      </c>
      <c r="BX257" s="157">
        <v>0</v>
      </c>
      <c r="BY257" s="192">
        <v>2.5199999999999999E-5</v>
      </c>
      <c r="BZ257" s="157">
        <v>0</v>
      </c>
      <c r="CA257" s="192">
        <v>4.2799999999999997E-5</v>
      </c>
      <c r="CB257" s="157">
        <v>0</v>
      </c>
      <c r="CC257" s="192">
        <v>1.8099999999999999E-5</v>
      </c>
      <c r="CD257" s="192">
        <v>2.0000000000000002E-5</v>
      </c>
      <c r="CE257" s="192">
        <v>6.2299999999999996E-5</v>
      </c>
      <c r="CF257" s="192">
        <v>5.5399999999999998E-5</v>
      </c>
      <c r="CG257" s="157">
        <v>0</v>
      </c>
      <c r="CH257" s="157">
        <v>0</v>
      </c>
      <c r="CI257" s="157">
        <v>0</v>
      </c>
      <c r="CJ257" s="157">
        <v>0</v>
      </c>
      <c r="CK257" s="157">
        <v>0</v>
      </c>
      <c r="CL257" s="157">
        <v>0</v>
      </c>
      <c r="CM257" s="157">
        <v>0</v>
      </c>
      <c r="CN257" s="157">
        <v>0</v>
      </c>
      <c r="CO257" s="157">
        <v>0</v>
      </c>
      <c r="CP257" s="157">
        <v>0</v>
      </c>
      <c r="CQ257" s="192">
        <v>2.4000000000000001E-5</v>
      </c>
      <c r="CR257" s="192">
        <v>3.4900000000000001E-5</v>
      </c>
      <c r="CS257" s="192">
        <v>5.2099999999999999E-5</v>
      </c>
      <c r="CT257" s="157">
        <v>0</v>
      </c>
      <c r="CU257" s="157">
        <v>0</v>
      </c>
      <c r="CV257" s="157">
        <v>0</v>
      </c>
      <c r="CW257" s="157">
        <v>0</v>
      </c>
      <c r="CX257" s="157">
        <v>0</v>
      </c>
      <c r="CY257" s="157">
        <v>0</v>
      </c>
      <c r="CZ257" s="157">
        <v>0</v>
      </c>
      <c r="DA257" s="157">
        <v>0</v>
      </c>
      <c r="DB257" s="157">
        <v>0</v>
      </c>
      <c r="DC257" s="157">
        <v>0</v>
      </c>
      <c r="DD257" s="192">
        <v>9.0299999999999999E-5</v>
      </c>
      <c r="DE257" s="157">
        <v>0</v>
      </c>
      <c r="DF257" s="157">
        <v>0</v>
      </c>
      <c r="DG257" s="157">
        <v>0</v>
      </c>
      <c r="DH257" s="157">
        <v>0</v>
      </c>
      <c r="DI257" s="157">
        <v>0</v>
      </c>
      <c r="DJ257" s="157">
        <v>0</v>
      </c>
      <c r="DK257" s="157">
        <v>0</v>
      </c>
      <c r="DL257" s="157">
        <v>0</v>
      </c>
      <c r="DM257" s="157">
        <v>0</v>
      </c>
      <c r="DN257" s="192">
        <v>2.1999999999999999E-5</v>
      </c>
      <c r="DO257" s="157">
        <v>0</v>
      </c>
      <c r="DP257" s="157">
        <v>0</v>
      </c>
      <c r="DQ257" s="157">
        <v>0</v>
      </c>
      <c r="DR257" s="157">
        <v>0</v>
      </c>
      <c r="DS257" s="157">
        <v>0</v>
      </c>
      <c r="DT257" s="192">
        <v>8.4699999999999999E-5</v>
      </c>
      <c r="DU257" s="157">
        <v>0</v>
      </c>
      <c r="DV257" s="157">
        <v>0</v>
      </c>
      <c r="DW257" s="157">
        <v>0</v>
      </c>
      <c r="DX257" s="192">
        <v>5.4400000000000001E-5</v>
      </c>
      <c r="DY257" s="157">
        <v>0</v>
      </c>
      <c r="DZ257" s="157">
        <v>0</v>
      </c>
      <c r="EA257" s="192">
        <v>4.57E-5</v>
      </c>
      <c r="EB257" s="192">
        <v>3.5200000000000002E-5</v>
      </c>
      <c r="EC257" s="157">
        <v>0</v>
      </c>
      <c r="ED257" s="157">
        <v>0</v>
      </c>
      <c r="EE257" s="157">
        <v>1.0647899999999999E-4</v>
      </c>
      <c r="EF257" s="157">
        <v>0</v>
      </c>
      <c r="EG257" s="157">
        <v>0</v>
      </c>
      <c r="EH257" s="157">
        <v>1.6678579999999999E-3</v>
      </c>
      <c r="EI257" s="157">
        <v>0</v>
      </c>
      <c r="EJ257" s="157">
        <v>0</v>
      </c>
      <c r="EK257" s="157">
        <v>0</v>
      </c>
      <c r="EL257" s="157">
        <v>0</v>
      </c>
      <c r="EM257" s="157">
        <v>0</v>
      </c>
      <c r="EN257" s="157">
        <v>0</v>
      </c>
      <c r="EO257" s="157">
        <v>0</v>
      </c>
      <c r="EP257" s="157">
        <v>0</v>
      </c>
      <c r="EQ257" s="157">
        <v>0</v>
      </c>
      <c r="ER257" s="192">
        <v>4.1300000000000001E-5</v>
      </c>
      <c r="ES257" s="157">
        <v>1.0735009999999999E-3</v>
      </c>
      <c r="ET257" s="157">
        <v>0</v>
      </c>
      <c r="EU257" s="157">
        <v>0</v>
      </c>
      <c r="EV257" s="157">
        <v>0</v>
      </c>
      <c r="EW257" s="157">
        <v>0</v>
      </c>
      <c r="EX257" s="157">
        <v>3.8763399999999998E-4</v>
      </c>
      <c r="EY257" s="157">
        <v>0</v>
      </c>
      <c r="EZ257" s="157">
        <v>0</v>
      </c>
      <c r="FA257" s="157">
        <v>0</v>
      </c>
      <c r="FB257" s="157">
        <v>0</v>
      </c>
      <c r="FC257" s="157">
        <v>0</v>
      </c>
      <c r="FD257" s="157">
        <v>1.00233E-4</v>
      </c>
      <c r="FE257" s="157">
        <v>0</v>
      </c>
      <c r="FF257" s="157">
        <v>0</v>
      </c>
      <c r="FG257" s="157">
        <v>0</v>
      </c>
      <c r="FH257" s="157">
        <v>0</v>
      </c>
      <c r="FI257" s="157">
        <v>0</v>
      </c>
      <c r="FJ257" s="157">
        <v>0</v>
      </c>
      <c r="FK257" s="157">
        <v>0</v>
      </c>
      <c r="FL257" s="192">
        <v>9.6299999999999996E-5</v>
      </c>
      <c r="FM257" s="157">
        <v>0</v>
      </c>
      <c r="FN257" s="157">
        <v>0</v>
      </c>
      <c r="FO257" s="157">
        <v>0</v>
      </c>
      <c r="FP257" s="157">
        <v>0</v>
      </c>
      <c r="FQ257" s="192">
        <v>6.2700000000000006E-5</v>
      </c>
      <c r="FR257" s="157">
        <v>0</v>
      </c>
      <c r="FS257" s="157">
        <v>0</v>
      </c>
      <c r="FT257" s="157">
        <v>0</v>
      </c>
      <c r="FU257" s="157">
        <v>0</v>
      </c>
      <c r="FV257" s="157">
        <v>0</v>
      </c>
      <c r="FW257" s="157">
        <v>0</v>
      </c>
      <c r="FX257" s="157">
        <v>0</v>
      </c>
      <c r="FY257" s="157">
        <v>0</v>
      </c>
      <c r="FZ257" s="157">
        <v>0</v>
      </c>
      <c r="GA257" s="157">
        <v>0</v>
      </c>
      <c r="GB257" s="157">
        <v>0</v>
      </c>
      <c r="GC257" s="157">
        <v>0</v>
      </c>
      <c r="GD257" s="192">
        <v>7.36E-5</v>
      </c>
      <c r="GE257" s="157">
        <v>1.12961E-4</v>
      </c>
      <c r="GF257" s="157">
        <v>0</v>
      </c>
      <c r="GG257" s="157">
        <v>0</v>
      </c>
      <c r="GH257" s="157">
        <v>0</v>
      </c>
      <c r="GI257" s="157">
        <v>0</v>
      </c>
      <c r="GJ257" s="157">
        <v>0</v>
      </c>
      <c r="GK257" s="157">
        <v>0</v>
      </c>
      <c r="GL257" s="157">
        <v>0</v>
      </c>
      <c r="GM257" s="192">
        <v>3.8399999999999998E-5</v>
      </c>
      <c r="GN257" s="157">
        <v>0</v>
      </c>
      <c r="GO257" s="157">
        <v>0</v>
      </c>
      <c r="GP257" s="157">
        <v>0</v>
      </c>
      <c r="GQ257" s="157">
        <v>1.5629820000000001E-3</v>
      </c>
      <c r="GR257" s="157">
        <v>0</v>
      </c>
      <c r="GS257" s="157">
        <v>0</v>
      </c>
      <c r="GT257" s="157">
        <v>0</v>
      </c>
      <c r="GU257" s="157">
        <v>0</v>
      </c>
      <c r="GV257" s="157">
        <v>0</v>
      </c>
      <c r="GW257" s="157">
        <v>0</v>
      </c>
      <c r="GX257" s="157">
        <v>0</v>
      </c>
      <c r="GY257" s="157">
        <v>0</v>
      </c>
      <c r="GZ257" s="157">
        <v>0</v>
      </c>
      <c r="HA257" s="157">
        <v>0</v>
      </c>
    </row>
    <row r="258" spans="1:209" x14ac:dyDescent="0.2">
      <c r="A258" s="157" t="s">
        <v>4067</v>
      </c>
      <c r="B258" s="157">
        <v>0</v>
      </c>
      <c r="C258" s="157">
        <v>0</v>
      </c>
      <c r="D258" s="157">
        <v>0</v>
      </c>
      <c r="E258" s="157">
        <v>0</v>
      </c>
      <c r="F258" s="157">
        <v>0</v>
      </c>
      <c r="G258" s="157">
        <v>0</v>
      </c>
      <c r="H258" s="157">
        <v>0</v>
      </c>
      <c r="I258" s="157">
        <v>0</v>
      </c>
      <c r="J258" s="157">
        <v>0</v>
      </c>
      <c r="K258" s="157">
        <v>0</v>
      </c>
      <c r="L258" s="157">
        <v>0</v>
      </c>
      <c r="M258" s="157">
        <v>0</v>
      </c>
      <c r="N258" s="157">
        <v>0</v>
      </c>
      <c r="O258" s="157">
        <v>0</v>
      </c>
      <c r="P258" s="157">
        <v>0</v>
      </c>
      <c r="Q258" s="157">
        <v>0</v>
      </c>
      <c r="R258" s="157">
        <v>0</v>
      </c>
      <c r="S258" s="157">
        <v>0</v>
      </c>
      <c r="T258" s="157">
        <v>1.29312E-4</v>
      </c>
      <c r="U258" s="157">
        <v>0</v>
      </c>
      <c r="V258" s="157">
        <v>0</v>
      </c>
      <c r="W258" s="157">
        <v>0</v>
      </c>
      <c r="X258" s="157">
        <v>0</v>
      </c>
      <c r="Y258" s="157">
        <v>0</v>
      </c>
      <c r="Z258" s="157">
        <v>0</v>
      </c>
      <c r="AA258" s="157">
        <v>0</v>
      </c>
      <c r="AB258" s="157">
        <v>0</v>
      </c>
      <c r="AC258" s="157">
        <v>0</v>
      </c>
      <c r="AD258" s="157">
        <v>0</v>
      </c>
      <c r="AE258" s="157">
        <v>0</v>
      </c>
      <c r="AF258" s="157">
        <v>0</v>
      </c>
      <c r="AG258" s="157">
        <v>0</v>
      </c>
      <c r="AH258" s="157">
        <v>1.7186999999999999E-4</v>
      </c>
      <c r="AI258" s="157">
        <v>0</v>
      </c>
      <c r="AJ258" s="157">
        <v>0</v>
      </c>
      <c r="AK258" s="157">
        <v>0</v>
      </c>
      <c r="AL258" s="157">
        <v>0</v>
      </c>
      <c r="AM258" s="157">
        <v>0</v>
      </c>
      <c r="AN258" s="157">
        <v>0</v>
      </c>
      <c r="AO258" s="157">
        <v>0</v>
      </c>
      <c r="AP258" s="157">
        <v>0</v>
      </c>
      <c r="AQ258" s="157">
        <v>0</v>
      </c>
      <c r="AR258" s="157">
        <v>0</v>
      </c>
      <c r="AS258" s="157">
        <v>0</v>
      </c>
      <c r="AT258" s="157">
        <v>0</v>
      </c>
      <c r="AU258" s="157">
        <v>0</v>
      </c>
      <c r="AV258" s="157">
        <v>0</v>
      </c>
      <c r="AW258" s="157">
        <v>0</v>
      </c>
      <c r="AX258" s="157">
        <v>0</v>
      </c>
      <c r="AY258" s="157">
        <v>0</v>
      </c>
      <c r="AZ258" s="157">
        <v>0</v>
      </c>
      <c r="BA258" s="157">
        <v>0</v>
      </c>
      <c r="BB258" s="157">
        <v>0</v>
      </c>
      <c r="BC258" s="157">
        <v>0</v>
      </c>
      <c r="BD258" s="157">
        <v>0</v>
      </c>
      <c r="BE258" s="157">
        <v>0</v>
      </c>
      <c r="BF258" s="157">
        <v>0</v>
      </c>
      <c r="BG258" s="157">
        <v>0</v>
      </c>
      <c r="BH258" s="157">
        <v>0</v>
      </c>
      <c r="BI258" s="157">
        <v>0</v>
      </c>
      <c r="BJ258" s="157">
        <v>0</v>
      </c>
      <c r="BK258" s="157">
        <v>0</v>
      </c>
      <c r="BL258" s="157">
        <v>0</v>
      </c>
      <c r="BM258" s="157">
        <v>0</v>
      </c>
      <c r="BN258" s="157">
        <v>0</v>
      </c>
      <c r="BO258" s="157">
        <v>0</v>
      </c>
      <c r="BP258" s="157">
        <v>0</v>
      </c>
      <c r="BQ258" s="157">
        <v>0</v>
      </c>
      <c r="BR258" s="192">
        <v>1.06E-5</v>
      </c>
      <c r="BS258" s="157">
        <v>0</v>
      </c>
      <c r="BT258" s="157">
        <v>0</v>
      </c>
      <c r="BU258" s="157">
        <v>0</v>
      </c>
      <c r="BV258" s="192">
        <v>4.7500000000000003E-5</v>
      </c>
      <c r="BW258" s="157">
        <v>0</v>
      </c>
      <c r="BX258" s="157">
        <v>0</v>
      </c>
      <c r="BY258" s="157">
        <v>0</v>
      </c>
      <c r="BZ258" s="192">
        <v>9.2800000000000006E-5</v>
      </c>
      <c r="CA258" s="157">
        <v>1.0519290000000001E-3</v>
      </c>
      <c r="CB258" s="157">
        <v>3.1416899999999999E-4</v>
      </c>
      <c r="CC258" s="157">
        <v>0</v>
      </c>
      <c r="CD258" s="157">
        <v>0</v>
      </c>
      <c r="CE258" s="157">
        <v>0</v>
      </c>
      <c r="CF258" s="157">
        <v>3.6000099999999998E-4</v>
      </c>
      <c r="CG258" s="157">
        <v>0</v>
      </c>
      <c r="CH258" s="157">
        <v>0</v>
      </c>
      <c r="CI258" s="157">
        <v>0</v>
      </c>
      <c r="CJ258" s="157">
        <v>0</v>
      </c>
      <c r="CK258" s="157">
        <v>0</v>
      </c>
      <c r="CL258" s="157">
        <v>0</v>
      </c>
      <c r="CM258" s="157">
        <v>0</v>
      </c>
      <c r="CN258" s="157">
        <v>0</v>
      </c>
      <c r="CO258" s="157">
        <v>0</v>
      </c>
      <c r="CP258" s="192">
        <v>2.5000000000000001E-5</v>
      </c>
      <c r="CQ258" s="157">
        <v>1.0814700000000001E-4</v>
      </c>
      <c r="CR258" s="192">
        <v>3.4900000000000001E-5</v>
      </c>
      <c r="CS258" s="157">
        <v>5.6284599999999998E-4</v>
      </c>
      <c r="CT258" s="157">
        <v>4.7597500000000001E-4</v>
      </c>
      <c r="CU258" s="157">
        <v>0</v>
      </c>
      <c r="CV258" s="157">
        <v>0</v>
      </c>
      <c r="CW258" s="157">
        <v>0</v>
      </c>
      <c r="CX258" s="192">
        <v>2.2399999999999999E-5</v>
      </c>
      <c r="CY258" s="157">
        <v>0</v>
      </c>
      <c r="CZ258" s="157">
        <v>0</v>
      </c>
      <c r="DA258" s="157">
        <v>0</v>
      </c>
      <c r="DB258" s="157">
        <v>0</v>
      </c>
      <c r="DC258" s="157">
        <v>0</v>
      </c>
      <c r="DD258" s="157">
        <v>0</v>
      </c>
      <c r="DE258" s="157">
        <v>0</v>
      </c>
      <c r="DF258" s="157">
        <v>0</v>
      </c>
      <c r="DG258" s="157">
        <v>0</v>
      </c>
      <c r="DH258" s="157">
        <v>0</v>
      </c>
      <c r="DI258" s="157">
        <v>0</v>
      </c>
      <c r="DJ258" s="157">
        <v>0</v>
      </c>
      <c r="DK258" s="157">
        <v>0</v>
      </c>
      <c r="DL258" s="157">
        <v>0</v>
      </c>
      <c r="DM258" s="157">
        <v>0</v>
      </c>
      <c r="DN258" s="157">
        <v>0</v>
      </c>
      <c r="DO258" s="157">
        <v>0</v>
      </c>
      <c r="DP258" s="157">
        <v>0</v>
      </c>
      <c r="DQ258" s="157">
        <v>0</v>
      </c>
      <c r="DR258" s="157">
        <v>0</v>
      </c>
      <c r="DS258" s="157">
        <v>0</v>
      </c>
      <c r="DT258" s="192">
        <v>8.4699999999999999E-5</v>
      </c>
      <c r="DU258" s="157">
        <v>0</v>
      </c>
      <c r="DV258" s="157">
        <v>0</v>
      </c>
      <c r="DW258" s="157">
        <v>0</v>
      </c>
      <c r="DX258" s="157">
        <v>0</v>
      </c>
      <c r="DY258" s="157">
        <v>0</v>
      </c>
      <c r="DZ258" s="157">
        <v>0</v>
      </c>
      <c r="EA258" s="157">
        <v>0</v>
      </c>
      <c r="EB258" s="157">
        <v>2.1124499999999999E-4</v>
      </c>
      <c r="EC258" s="157">
        <v>0</v>
      </c>
      <c r="ED258" s="157">
        <v>0</v>
      </c>
      <c r="EE258" s="157">
        <v>0</v>
      </c>
      <c r="EF258" s="157">
        <v>0</v>
      </c>
      <c r="EG258" s="157">
        <v>0</v>
      </c>
      <c r="EH258" s="157">
        <v>0</v>
      </c>
      <c r="EI258" s="157">
        <v>0</v>
      </c>
      <c r="EJ258" s="157">
        <v>0</v>
      </c>
      <c r="EK258" s="157">
        <v>2.2117400000000001E-4</v>
      </c>
      <c r="EL258" s="157">
        <v>0</v>
      </c>
      <c r="EM258" s="157">
        <v>0</v>
      </c>
      <c r="EN258" s="157">
        <v>0</v>
      </c>
      <c r="EO258" s="157">
        <v>0</v>
      </c>
      <c r="EP258" s="157">
        <v>0</v>
      </c>
      <c r="EQ258" s="157">
        <v>0</v>
      </c>
      <c r="ER258" s="157">
        <v>0</v>
      </c>
      <c r="ES258" s="157">
        <v>0</v>
      </c>
      <c r="ET258" s="157">
        <v>0</v>
      </c>
      <c r="EU258" s="157">
        <v>0</v>
      </c>
      <c r="EV258" s="157">
        <v>0</v>
      </c>
      <c r="EW258" s="192">
        <v>1.8199999999999999E-5</v>
      </c>
      <c r="EX258" s="157">
        <v>0</v>
      </c>
      <c r="EY258" s="157">
        <v>0</v>
      </c>
      <c r="EZ258" s="157">
        <v>0</v>
      </c>
      <c r="FA258" s="157">
        <v>0</v>
      </c>
      <c r="FB258" s="157">
        <v>0</v>
      </c>
      <c r="FC258" s="157">
        <v>0</v>
      </c>
      <c r="FD258" s="157">
        <v>0</v>
      </c>
      <c r="FE258" s="157">
        <v>0</v>
      </c>
      <c r="FF258" s="157">
        <v>0</v>
      </c>
      <c r="FG258" s="157">
        <v>0</v>
      </c>
      <c r="FH258" s="157">
        <v>0</v>
      </c>
      <c r="FI258" s="157">
        <v>0</v>
      </c>
      <c r="FJ258" s="157">
        <v>0</v>
      </c>
      <c r="FK258" s="157">
        <v>0</v>
      </c>
      <c r="FL258" s="157">
        <v>6.1003000000000001E-4</v>
      </c>
      <c r="FM258" s="192">
        <v>4.2299999999999998E-5</v>
      </c>
      <c r="FN258" s="157">
        <v>0</v>
      </c>
      <c r="FO258" s="157">
        <v>0</v>
      </c>
      <c r="FP258" s="157">
        <v>0</v>
      </c>
      <c r="FQ258" s="157">
        <v>4.6999800000000001E-4</v>
      </c>
      <c r="FR258" s="157">
        <v>0</v>
      </c>
      <c r="FS258" s="157">
        <v>0</v>
      </c>
      <c r="FT258" s="157">
        <v>0</v>
      </c>
      <c r="FU258" s="157">
        <v>0</v>
      </c>
      <c r="FV258" s="157">
        <v>0</v>
      </c>
      <c r="FW258" s="157">
        <v>0</v>
      </c>
      <c r="FX258" s="157">
        <v>0</v>
      </c>
      <c r="FY258" s="157">
        <v>0</v>
      </c>
      <c r="FZ258" s="157">
        <v>0</v>
      </c>
      <c r="GA258" s="157">
        <v>0</v>
      </c>
      <c r="GB258" s="157">
        <v>0</v>
      </c>
      <c r="GC258" s="157">
        <v>0</v>
      </c>
      <c r="GD258" s="157">
        <v>0</v>
      </c>
      <c r="GE258" s="157">
        <v>0</v>
      </c>
      <c r="GF258" s="157">
        <v>0</v>
      </c>
      <c r="GG258" s="157">
        <v>0</v>
      </c>
      <c r="GH258" s="157">
        <v>0</v>
      </c>
      <c r="GI258" s="157">
        <v>0</v>
      </c>
      <c r="GJ258" s="157">
        <v>0</v>
      </c>
      <c r="GK258" s="157">
        <v>0</v>
      </c>
      <c r="GL258" s="157">
        <v>0</v>
      </c>
      <c r="GM258" s="157">
        <v>0</v>
      </c>
      <c r="GN258" s="157">
        <v>0</v>
      </c>
      <c r="GO258" s="157">
        <v>0</v>
      </c>
      <c r="GP258" s="157">
        <v>0</v>
      </c>
      <c r="GQ258" s="157">
        <v>0</v>
      </c>
      <c r="GR258" s="157">
        <v>0</v>
      </c>
      <c r="GS258" s="157">
        <v>0</v>
      </c>
      <c r="GT258" s="157">
        <v>0</v>
      </c>
      <c r="GU258" s="157">
        <v>0</v>
      </c>
      <c r="GV258" s="157">
        <v>0</v>
      </c>
      <c r="GW258" s="157">
        <v>0</v>
      </c>
      <c r="GX258" s="157">
        <v>0</v>
      </c>
      <c r="GY258" s="157">
        <v>0</v>
      </c>
      <c r="GZ258" s="157">
        <v>0</v>
      </c>
      <c r="HA258" s="157">
        <v>0</v>
      </c>
    </row>
    <row r="259" spans="1:209" x14ac:dyDescent="0.2">
      <c r="A259" s="157" t="s">
        <v>4068</v>
      </c>
      <c r="B259" s="157">
        <v>1.9991050000000002E-3</v>
      </c>
      <c r="C259" s="157">
        <v>2.0264300000000001E-3</v>
      </c>
      <c r="D259" s="157">
        <v>1.0305798E-2</v>
      </c>
      <c r="E259" s="157">
        <v>5.080874E-3</v>
      </c>
      <c r="F259" s="157">
        <v>1.433588E-3</v>
      </c>
      <c r="G259" s="157">
        <v>0</v>
      </c>
      <c r="H259" s="157">
        <v>1.5757499999999999E-4</v>
      </c>
      <c r="I259" s="157">
        <v>0</v>
      </c>
      <c r="J259" s="157">
        <v>0</v>
      </c>
      <c r="K259" s="157">
        <v>2.1433929999999999E-3</v>
      </c>
      <c r="L259" s="157">
        <v>4.2479869999999999E-3</v>
      </c>
      <c r="M259" s="157">
        <v>1.3274414E-2</v>
      </c>
      <c r="N259" s="157">
        <v>2.112736E-3</v>
      </c>
      <c r="O259" s="157">
        <v>0</v>
      </c>
      <c r="P259" s="157">
        <v>0</v>
      </c>
      <c r="Q259" s="157">
        <v>1.8963300000000001E-4</v>
      </c>
      <c r="R259" s="157">
        <v>0</v>
      </c>
      <c r="S259" s="157">
        <v>0</v>
      </c>
      <c r="T259" s="157">
        <v>1.9396800000000001E-4</v>
      </c>
      <c r="U259" s="157">
        <v>0</v>
      </c>
      <c r="V259" s="157">
        <v>4.1206560000000003E-3</v>
      </c>
      <c r="W259" s="157">
        <v>0</v>
      </c>
      <c r="X259" s="157">
        <v>0</v>
      </c>
      <c r="Y259" s="157">
        <v>5.4613109999999999E-3</v>
      </c>
      <c r="Z259" s="157">
        <v>9.2178869999999993E-3</v>
      </c>
      <c r="AA259" s="157">
        <v>6.9006299999999998E-4</v>
      </c>
      <c r="AB259" s="157">
        <v>0</v>
      </c>
      <c r="AC259" s="157">
        <v>7.0447000000000001E-3</v>
      </c>
      <c r="AD259" s="157">
        <v>1.863246E-3</v>
      </c>
      <c r="AE259" s="157">
        <v>3.8100539999999998E-3</v>
      </c>
      <c r="AF259" s="157">
        <v>0</v>
      </c>
      <c r="AG259" s="157">
        <v>0</v>
      </c>
      <c r="AH259" s="157">
        <v>1.9642300000000001E-4</v>
      </c>
      <c r="AI259" s="157">
        <v>0</v>
      </c>
      <c r="AJ259" s="157">
        <v>0</v>
      </c>
      <c r="AK259" s="192">
        <v>2.3300000000000001E-5</v>
      </c>
      <c r="AL259" s="157">
        <v>0</v>
      </c>
      <c r="AM259" s="157">
        <v>1.986097E-3</v>
      </c>
      <c r="AN259" s="157">
        <v>3.3091199999999999E-4</v>
      </c>
      <c r="AO259" s="157">
        <v>6.8307700000000003E-4</v>
      </c>
      <c r="AP259" s="157">
        <v>1.120605E-3</v>
      </c>
      <c r="AQ259" s="157">
        <v>4.3958799999999998E-4</v>
      </c>
      <c r="AR259" s="157">
        <v>3.362543E-3</v>
      </c>
      <c r="AS259" s="157">
        <v>6.8315300000000004E-4</v>
      </c>
      <c r="AT259" s="192">
        <v>3.7599999999999999E-5</v>
      </c>
      <c r="AU259" s="157">
        <v>3.6067599999999999E-4</v>
      </c>
      <c r="AV259" s="157">
        <v>7.686282E-3</v>
      </c>
      <c r="AW259" s="157">
        <v>5.4704599999999999E-3</v>
      </c>
      <c r="AX259" s="157">
        <v>1.0620347E-2</v>
      </c>
      <c r="AY259" s="157">
        <v>7.8363599999999999E-4</v>
      </c>
      <c r="AZ259" s="157">
        <v>4.2493460000000002E-3</v>
      </c>
      <c r="BA259" s="192">
        <v>2.41E-5</v>
      </c>
      <c r="BB259" s="192">
        <v>4.9299999999999999E-5</v>
      </c>
      <c r="BC259" s="157">
        <v>0</v>
      </c>
      <c r="BD259" s="157">
        <v>0</v>
      </c>
      <c r="BE259" s="157">
        <v>1.296216E-3</v>
      </c>
      <c r="BF259" s="157">
        <v>3.5391824000000002E-2</v>
      </c>
      <c r="BG259" s="157">
        <v>0</v>
      </c>
      <c r="BH259" s="157">
        <v>0</v>
      </c>
      <c r="BI259" s="157">
        <v>0</v>
      </c>
      <c r="BJ259" s="157">
        <v>1.877405E-3</v>
      </c>
      <c r="BK259" s="192">
        <v>3.4400000000000003E-5</v>
      </c>
      <c r="BL259" s="192">
        <v>7.1500000000000003E-5</v>
      </c>
      <c r="BM259" s="157">
        <v>4.2087500000000003E-4</v>
      </c>
      <c r="BN259" s="157">
        <v>0</v>
      </c>
      <c r="BO259" s="157">
        <v>2.4467800000000002E-4</v>
      </c>
      <c r="BP259" s="157">
        <v>0</v>
      </c>
      <c r="BQ259" s="157">
        <v>4.1848500000000002E-4</v>
      </c>
      <c r="BR259" s="192">
        <v>3.1699999999999998E-5</v>
      </c>
      <c r="BS259" s="157">
        <v>0</v>
      </c>
      <c r="BT259" s="157">
        <v>0</v>
      </c>
      <c r="BU259" s="192">
        <v>4.5099999999999998E-5</v>
      </c>
      <c r="BV259" s="157">
        <v>8.6497789999999998E-3</v>
      </c>
      <c r="BW259" s="157">
        <v>0</v>
      </c>
      <c r="BX259" s="192">
        <v>2.4000000000000001E-5</v>
      </c>
      <c r="BY259" s="157">
        <v>0</v>
      </c>
      <c r="BZ259" s="192">
        <v>3.0899999999999999E-5</v>
      </c>
      <c r="CA259" s="192">
        <v>7.7000000000000001E-5</v>
      </c>
      <c r="CB259" s="157">
        <v>5.8000399999999996E-4</v>
      </c>
      <c r="CC259" s="157">
        <v>0</v>
      </c>
      <c r="CD259" s="157">
        <v>1.7978800000000001E-4</v>
      </c>
      <c r="CE259" s="157">
        <v>0</v>
      </c>
      <c r="CF259" s="157">
        <v>1.6615400000000001E-4</v>
      </c>
      <c r="CG259" s="157">
        <v>9.7154800000000003E-4</v>
      </c>
      <c r="CH259" s="157">
        <v>1.5647452999999999E-2</v>
      </c>
      <c r="CI259" s="157">
        <v>0</v>
      </c>
      <c r="CJ259" s="157">
        <v>0</v>
      </c>
      <c r="CK259" s="157">
        <v>0</v>
      </c>
      <c r="CL259" s="192">
        <v>1.11E-5</v>
      </c>
      <c r="CM259" s="157">
        <v>0</v>
      </c>
      <c r="CN259" s="157">
        <v>0</v>
      </c>
      <c r="CO259" s="157">
        <v>0</v>
      </c>
      <c r="CP259" s="157">
        <v>0</v>
      </c>
      <c r="CQ259" s="192">
        <v>1.2E-5</v>
      </c>
      <c r="CR259" s="192">
        <v>5.24E-5</v>
      </c>
      <c r="CS259" s="157">
        <v>1.14654E-4</v>
      </c>
      <c r="CT259" s="157">
        <v>2.3798800000000001E-4</v>
      </c>
      <c r="CU259" s="157">
        <v>0</v>
      </c>
      <c r="CV259" s="157">
        <v>0</v>
      </c>
      <c r="CW259" s="157">
        <v>8.9594000000000002E-4</v>
      </c>
      <c r="CX259" s="157">
        <v>5.37273E-4</v>
      </c>
      <c r="CY259" s="192">
        <v>5.52E-5</v>
      </c>
      <c r="CZ259" s="157">
        <v>3.546099E-3</v>
      </c>
      <c r="DA259" s="157">
        <v>0</v>
      </c>
      <c r="DB259" s="192">
        <v>4.99E-5</v>
      </c>
      <c r="DC259" s="157">
        <v>0</v>
      </c>
      <c r="DD259" s="157">
        <v>0</v>
      </c>
      <c r="DE259" s="157">
        <v>0</v>
      </c>
      <c r="DF259" s="157">
        <v>0</v>
      </c>
      <c r="DG259" s="157">
        <v>0</v>
      </c>
      <c r="DH259" s="157">
        <v>0</v>
      </c>
      <c r="DI259" s="157">
        <v>0</v>
      </c>
      <c r="DJ259" s="157">
        <v>3.7547349999999999E-3</v>
      </c>
      <c r="DK259" s="157">
        <v>0</v>
      </c>
      <c r="DL259" s="192">
        <v>6.0000000000000002E-5</v>
      </c>
      <c r="DM259" s="157">
        <v>0</v>
      </c>
      <c r="DN259" s="157">
        <v>7.739119E-3</v>
      </c>
      <c r="DO259" s="157">
        <v>1.798188E-3</v>
      </c>
      <c r="DP259" s="157">
        <v>5.2090330000000001E-3</v>
      </c>
      <c r="DQ259" s="157">
        <v>2.18243E-3</v>
      </c>
      <c r="DR259" s="157">
        <v>0</v>
      </c>
      <c r="DS259" s="157">
        <v>0</v>
      </c>
      <c r="DT259" s="192">
        <v>8.4699999999999999E-5</v>
      </c>
      <c r="DU259" s="157">
        <v>6.0000820000000003E-3</v>
      </c>
      <c r="DV259" s="157">
        <v>0</v>
      </c>
      <c r="DW259" s="157">
        <v>2.2252740000000002E-3</v>
      </c>
      <c r="DX259" s="157">
        <v>0</v>
      </c>
      <c r="DY259" s="157">
        <v>0</v>
      </c>
      <c r="DZ259" s="157">
        <v>0</v>
      </c>
      <c r="EA259" s="157">
        <v>1.3708599999999999E-4</v>
      </c>
      <c r="EB259" s="157">
        <v>1.76038E-4</v>
      </c>
      <c r="EC259" s="157">
        <v>0</v>
      </c>
      <c r="ED259" s="157">
        <v>0</v>
      </c>
      <c r="EE259" s="157">
        <v>0</v>
      </c>
      <c r="EF259" s="157">
        <v>0</v>
      </c>
      <c r="EG259" s="157">
        <v>0</v>
      </c>
      <c r="EH259" s="157">
        <v>0</v>
      </c>
      <c r="EI259" s="157">
        <v>0</v>
      </c>
      <c r="EJ259" s="157">
        <v>0</v>
      </c>
      <c r="EK259" s="157">
        <v>0</v>
      </c>
      <c r="EL259" s="157">
        <v>0</v>
      </c>
      <c r="EM259" s="192">
        <v>7.6299999999999998E-6</v>
      </c>
      <c r="EN259" s="157">
        <v>0</v>
      </c>
      <c r="EO259" s="157">
        <v>1.9254699E-2</v>
      </c>
      <c r="EP259" s="157">
        <v>0</v>
      </c>
      <c r="EQ259" s="157">
        <v>0</v>
      </c>
      <c r="ER259" s="157">
        <v>0</v>
      </c>
      <c r="ES259" s="157">
        <v>0</v>
      </c>
      <c r="ET259" s="157">
        <v>2.2323899999999999E-4</v>
      </c>
      <c r="EU259" s="157">
        <v>0</v>
      </c>
      <c r="EV259" s="157">
        <v>0</v>
      </c>
      <c r="EW259" s="192">
        <v>5.4599999999999999E-5</v>
      </c>
      <c r="EX259" s="157">
        <v>0</v>
      </c>
      <c r="EY259" s="157">
        <v>4.7619050000000003E-3</v>
      </c>
      <c r="EZ259" s="157">
        <v>0</v>
      </c>
      <c r="FA259" s="157">
        <v>0</v>
      </c>
      <c r="FB259" s="157">
        <v>0</v>
      </c>
      <c r="FC259" s="157">
        <v>0</v>
      </c>
      <c r="FD259" s="157">
        <v>0</v>
      </c>
      <c r="FE259" s="157">
        <v>3.3672299999999998E-4</v>
      </c>
      <c r="FF259" s="157">
        <v>1.6616929999999999E-3</v>
      </c>
      <c r="FG259" s="157">
        <v>2.9463290000000001E-3</v>
      </c>
      <c r="FH259" s="157">
        <v>0</v>
      </c>
      <c r="FI259" s="157">
        <v>0</v>
      </c>
      <c r="FJ259" s="192">
        <v>2.9799999999999999E-5</v>
      </c>
      <c r="FK259" s="157">
        <v>1.2475170000000001E-3</v>
      </c>
      <c r="FL259" s="157">
        <v>2.2474800000000001E-3</v>
      </c>
      <c r="FM259" s="192">
        <v>4.2299999999999998E-5</v>
      </c>
      <c r="FN259" s="157">
        <v>0</v>
      </c>
      <c r="FO259" s="157">
        <v>0</v>
      </c>
      <c r="FP259" s="157">
        <v>0</v>
      </c>
      <c r="FQ259" s="157">
        <v>8.4599700000000003E-4</v>
      </c>
      <c r="FR259" s="192">
        <v>2.9E-5</v>
      </c>
      <c r="FS259" s="157">
        <v>0</v>
      </c>
      <c r="FT259" s="157">
        <v>0</v>
      </c>
      <c r="FU259" s="192">
        <v>2.8799999999999999E-5</v>
      </c>
      <c r="FV259" s="157">
        <v>0</v>
      </c>
      <c r="FW259" s="192">
        <v>4.9599999999999999E-5</v>
      </c>
      <c r="FX259" s="157">
        <v>0</v>
      </c>
      <c r="FY259" s="192">
        <v>5.4299999999999998E-5</v>
      </c>
      <c r="FZ259" s="157">
        <v>0</v>
      </c>
      <c r="GA259" s="157">
        <v>0</v>
      </c>
      <c r="GB259" s="157">
        <v>0</v>
      </c>
      <c r="GC259" s="157">
        <v>0</v>
      </c>
      <c r="GD259" s="157">
        <v>0</v>
      </c>
      <c r="GE259" s="157">
        <v>0</v>
      </c>
      <c r="GF259" s="157">
        <v>5.4060749999999998E-3</v>
      </c>
      <c r="GG259" s="157">
        <v>2.5127859999999999E-3</v>
      </c>
      <c r="GH259" s="157">
        <v>8.0974489999999996E-3</v>
      </c>
      <c r="GI259" s="157">
        <v>1.6981419999999999E-3</v>
      </c>
      <c r="GJ259" s="157">
        <v>0</v>
      </c>
      <c r="GK259" s="157">
        <v>0</v>
      </c>
      <c r="GL259" s="157">
        <v>4.9624499999999998E-4</v>
      </c>
      <c r="GM259" s="157">
        <v>0</v>
      </c>
      <c r="GN259" s="157">
        <v>1.614075E-3</v>
      </c>
      <c r="GO259" s="157">
        <v>0</v>
      </c>
      <c r="GP259" s="157">
        <v>0</v>
      </c>
      <c r="GQ259" s="157">
        <v>0</v>
      </c>
      <c r="GR259" s="157">
        <v>0</v>
      </c>
      <c r="GS259" s="157">
        <v>0</v>
      </c>
      <c r="GT259" s="157">
        <v>0</v>
      </c>
      <c r="GU259" s="157">
        <v>0</v>
      </c>
      <c r="GV259" s="157">
        <v>0</v>
      </c>
      <c r="GW259" s="157">
        <v>0</v>
      </c>
      <c r="GX259" s="157">
        <v>0</v>
      </c>
      <c r="GY259" s="157">
        <v>0</v>
      </c>
      <c r="GZ259" s="157">
        <v>0</v>
      </c>
      <c r="HA259" s="157">
        <v>0</v>
      </c>
    </row>
    <row r="260" spans="1:209" x14ac:dyDescent="0.2">
      <c r="A260" s="157" t="s">
        <v>4069</v>
      </c>
      <c r="B260" s="157">
        <v>2.53618E-4</v>
      </c>
      <c r="C260" s="192">
        <v>2.3E-5</v>
      </c>
      <c r="D260" s="157">
        <v>0</v>
      </c>
      <c r="E260" s="157">
        <v>4.8944199999999998E-4</v>
      </c>
      <c r="F260" s="157">
        <v>1.4467399999999999E-4</v>
      </c>
      <c r="G260" s="192">
        <v>2.8500000000000002E-5</v>
      </c>
      <c r="H260" s="157">
        <v>6.3029799999999995E-4</v>
      </c>
      <c r="I260" s="157">
        <v>1.83845E-4</v>
      </c>
      <c r="J260" s="192">
        <v>3.4700000000000003E-5</v>
      </c>
      <c r="K260" s="192">
        <v>2.6800000000000001E-5</v>
      </c>
      <c r="L260" s="157">
        <v>4.0944499999999998E-4</v>
      </c>
      <c r="M260" s="192">
        <v>9.7E-5</v>
      </c>
      <c r="N260" s="192">
        <v>1.6900000000000001E-5</v>
      </c>
      <c r="O260" s="192">
        <v>5.4999999999999999E-6</v>
      </c>
      <c r="P260" s="192">
        <v>1.7600000000000001E-5</v>
      </c>
      <c r="Q260" s="157">
        <v>7.9013900000000003E-4</v>
      </c>
      <c r="R260" s="192">
        <v>6.5400000000000004E-5</v>
      </c>
      <c r="S260" s="192">
        <v>4.7899999999999999E-5</v>
      </c>
      <c r="T260" s="157">
        <v>1.29312E-4</v>
      </c>
      <c r="U260" s="192">
        <v>2.2099999999999998E-5</v>
      </c>
      <c r="V260" s="192">
        <v>4.0599999999999998E-5</v>
      </c>
      <c r="W260" s="157">
        <v>0</v>
      </c>
      <c r="X260" s="157">
        <v>0</v>
      </c>
      <c r="Y260" s="157">
        <v>3.2007699999999999E-4</v>
      </c>
      <c r="Z260" s="192">
        <v>8.7999999999999998E-5</v>
      </c>
      <c r="AA260" s="192">
        <v>6.5699999999999998E-5</v>
      </c>
      <c r="AB260" s="157">
        <v>1.99581E-4</v>
      </c>
      <c r="AC260" s="192">
        <v>1.9300000000000002E-5</v>
      </c>
      <c r="AD260" s="192">
        <v>7.7600000000000002E-5</v>
      </c>
      <c r="AE260" s="192">
        <v>5.5600000000000003E-5</v>
      </c>
      <c r="AF260" s="192">
        <v>7.4900000000000005E-5</v>
      </c>
      <c r="AG260" s="192">
        <v>4.0099999999999999E-5</v>
      </c>
      <c r="AH260" s="157">
        <v>0</v>
      </c>
      <c r="AI260" s="192">
        <v>7.7399999999999998E-5</v>
      </c>
      <c r="AJ260" s="157">
        <v>9.2339400000000002E-4</v>
      </c>
      <c r="AK260" s="157">
        <v>3.2597600000000001E-4</v>
      </c>
      <c r="AL260" s="157">
        <v>0</v>
      </c>
      <c r="AM260" s="157">
        <v>1.0344300000000001E-4</v>
      </c>
      <c r="AN260" s="157">
        <v>0</v>
      </c>
      <c r="AO260" s="157">
        <v>1.1131629999999999E-3</v>
      </c>
      <c r="AP260" s="157">
        <v>0</v>
      </c>
      <c r="AQ260" s="157">
        <v>3.3492400000000001E-4</v>
      </c>
      <c r="AR260" s="157">
        <v>0</v>
      </c>
      <c r="AS260" s="157">
        <v>5.0097900000000003E-4</v>
      </c>
      <c r="AT260" s="192">
        <v>5.3700000000000003E-6</v>
      </c>
      <c r="AU260" s="157">
        <v>2.112531E-3</v>
      </c>
      <c r="AV260" s="157">
        <v>4.40615E-4</v>
      </c>
      <c r="AW260" s="157">
        <v>7.1799799999999997E-4</v>
      </c>
      <c r="AX260" s="192">
        <v>9.9300000000000001E-5</v>
      </c>
      <c r="AY260" s="157">
        <v>5.1341600000000005E-4</v>
      </c>
      <c r="AZ260" s="157">
        <v>1.13822E-4</v>
      </c>
      <c r="BA260" s="157">
        <v>0</v>
      </c>
      <c r="BB260" s="157">
        <v>0</v>
      </c>
      <c r="BC260" s="157">
        <v>1.6851600000000001E-4</v>
      </c>
      <c r="BD260" s="192">
        <v>3.6999999999999998E-5</v>
      </c>
      <c r="BE260" s="157">
        <v>1.85174E-4</v>
      </c>
      <c r="BF260" s="157">
        <v>0</v>
      </c>
      <c r="BG260" s="157">
        <v>1.7470100000000001E-4</v>
      </c>
      <c r="BH260" s="157">
        <v>2.2481500000000001E-4</v>
      </c>
      <c r="BI260" s="192">
        <v>1.8099999999999999E-5</v>
      </c>
      <c r="BJ260" s="192">
        <v>7.5099999999999996E-5</v>
      </c>
      <c r="BK260" s="192">
        <v>3.4400000000000003E-5</v>
      </c>
      <c r="BL260" s="157">
        <v>3.9346100000000001E-4</v>
      </c>
      <c r="BM260" s="157">
        <v>2.5252529999999999E-3</v>
      </c>
      <c r="BN260" s="192">
        <v>4.32E-5</v>
      </c>
      <c r="BO260" s="157">
        <v>1.7794800000000001E-4</v>
      </c>
      <c r="BP260" s="157">
        <v>1.118836E-3</v>
      </c>
      <c r="BQ260" s="157">
        <v>1.3152389999999999E-3</v>
      </c>
      <c r="BR260" s="157">
        <v>3.1712800000000002E-4</v>
      </c>
      <c r="BS260" s="157">
        <v>9.6295500000000004E-4</v>
      </c>
      <c r="BT260" s="157">
        <v>2.315887E-3</v>
      </c>
      <c r="BU260" s="157">
        <v>1.397026E-3</v>
      </c>
      <c r="BV260" s="157">
        <v>1.4257899999999999E-4</v>
      </c>
      <c r="BW260" s="192">
        <v>4.7800000000000003E-5</v>
      </c>
      <c r="BX260" s="157">
        <v>0</v>
      </c>
      <c r="BY260" s="157">
        <v>1.00738E-4</v>
      </c>
      <c r="BZ260" s="157">
        <v>1.2378500000000001E-4</v>
      </c>
      <c r="CA260" s="192">
        <v>1.7099999999999999E-5</v>
      </c>
      <c r="CB260" s="157">
        <v>1.20834E-4</v>
      </c>
      <c r="CC260" s="157">
        <v>0</v>
      </c>
      <c r="CD260" s="192">
        <v>9.9900000000000002E-5</v>
      </c>
      <c r="CE260" s="192">
        <v>6.2299999999999996E-5</v>
      </c>
      <c r="CF260" s="192">
        <v>8.3100000000000001E-5</v>
      </c>
      <c r="CG260" s="157">
        <v>0</v>
      </c>
      <c r="CH260" s="157">
        <v>0</v>
      </c>
      <c r="CI260" s="192">
        <v>1.8899999999999999E-5</v>
      </c>
      <c r="CJ260" s="157">
        <v>3.1777999999999998E-4</v>
      </c>
      <c r="CK260" s="157">
        <v>8.0710299999999999E-4</v>
      </c>
      <c r="CL260" s="192">
        <v>8.8599999999999999E-5</v>
      </c>
      <c r="CM260" s="192">
        <v>3.7599999999999999E-5</v>
      </c>
      <c r="CN260" s="192">
        <v>1.3200000000000001E-5</v>
      </c>
      <c r="CO260" s="192">
        <v>1.26E-5</v>
      </c>
      <c r="CP260" s="192">
        <v>5.0000000000000002E-5</v>
      </c>
      <c r="CQ260" s="192">
        <v>3.6000000000000001E-5</v>
      </c>
      <c r="CR260" s="157">
        <v>0</v>
      </c>
      <c r="CS260" s="157">
        <v>0</v>
      </c>
      <c r="CT260" s="157">
        <v>0</v>
      </c>
      <c r="CU260" s="157">
        <v>0</v>
      </c>
      <c r="CV260" s="157">
        <v>2.6886500000000002E-4</v>
      </c>
      <c r="CW260" s="192">
        <v>1.7799999999999999E-5</v>
      </c>
      <c r="CX260" s="157">
        <v>0</v>
      </c>
      <c r="CY260" s="157">
        <v>4.41965E-4</v>
      </c>
      <c r="CZ260" s="157">
        <v>2.6691099999999999E-4</v>
      </c>
      <c r="DA260" s="157">
        <v>0</v>
      </c>
      <c r="DB260" s="192">
        <v>3.3200000000000001E-5</v>
      </c>
      <c r="DC260" s="192">
        <v>1.0200000000000001E-5</v>
      </c>
      <c r="DD260" s="192">
        <v>6.02E-5</v>
      </c>
      <c r="DE260" s="192">
        <v>7.9400000000000006E-5</v>
      </c>
      <c r="DF260" s="157">
        <v>1.3783600000000001E-4</v>
      </c>
      <c r="DG260" s="157">
        <v>0</v>
      </c>
      <c r="DH260" s="157">
        <v>1.35007E-4</v>
      </c>
      <c r="DI260" s="157">
        <v>5.0414399999999999E-4</v>
      </c>
      <c r="DJ260" s="192">
        <v>6.7000000000000002E-5</v>
      </c>
      <c r="DK260" s="192">
        <v>5.1E-5</v>
      </c>
      <c r="DL260" s="192">
        <v>3.0000000000000001E-5</v>
      </c>
      <c r="DM260" s="192">
        <v>3.7799999999999997E-5</v>
      </c>
      <c r="DN260" s="157">
        <v>1.10244E-4</v>
      </c>
      <c r="DO260" s="157">
        <v>0</v>
      </c>
      <c r="DP260" s="192">
        <v>4.4799999999999998E-5</v>
      </c>
      <c r="DQ260" s="192">
        <v>2.6299999999999999E-5</v>
      </c>
      <c r="DR260" s="157">
        <v>1.2239400000000001E-4</v>
      </c>
      <c r="DS260" s="192">
        <v>2.27E-5</v>
      </c>
      <c r="DT260" s="192">
        <v>8.4699999999999999E-5</v>
      </c>
      <c r="DU260" s="157">
        <v>1.8493399999999999E-4</v>
      </c>
      <c r="DV260" s="157">
        <v>0</v>
      </c>
      <c r="DW260" s="192">
        <v>8.6899999999999998E-5</v>
      </c>
      <c r="DX260" s="192">
        <v>2.72E-5</v>
      </c>
      <c r="DY260" s="192">
        <v>4.0500000000000002E-5</v>
      </c>
      <c r="DZ260" s="157">
        <v>1.26518E-4</v>
      </c>
      <c r="EA260" s="157">
        <v>8.6821399999999996E-4</v>
      </c>
      <c r="EB260" s="157">
        <v>1.76038E-4</v>
      </c>
      <c r="EC260" s="192">
        <v>5.4799999999999997E-5</v>
      </c>
      <c r="ED260" s="157">
        <v>4.9234400000000003E-4</v>
      </c>
      <c r="EE260" s="157">
        <v>1.5971900000000001E-4</v>
      </c>
      <c r="EF260" s="157">
        <v>3.5937099999999999E-4</v>
      </c>
      <c r="EG260" s="157">
        <v>1.22335E-4</v>
      </c>
      <c r="EH260" s="157">
        <v>1.19133E-4</v>
      </c>
      <c r="EI260" s="157">
        <v>1.47174E-4</v>
      </c>
      <c r="EJ260" s="192">
        <v>9.9599999999999995E-5</v>
      </c>
      <c r="EK260" s="157">
        <v>0</v>
      </c>
      <c r="EL260" s="192">
        <v>3.3699999999999999E-5</v>
      </c>
      <c r="EM260" s="157">
        <v>0</v>
      </c>
      <c r="EN260" s="157">
        <v>6.6475200000000001E-4</v>
      </c>
      <c r="EO260" s="157">
        <v>1.30984E-4</v>
      </c>
      <c r="EP260" s="192">
        <v>7.0599999999999995E-5</v>
      </c>
      <c r="EQ260" s="192">
        <v>3.5599999999999998E-5</v>
      </c>
      <c r="ER260" s="192">
        <v>6.2000000000000003E-5</v>
      </c>
      <c r="ES260" s="192">
        <v>2.2799999999999999E-5</v>
      </c>
      <c r="ET260" s="157">
        <v>0</v>
      </c>
      <c r="EU260" s="157">
        <v>8.1869600000000005E-4</v>
      </c>
      <c r="EV260" s="157">
        <v>0</v>
      </c>
      <c r="EW260" s="157">
        <v>2.36734E-4</v>
      </c>
      <c r="EX260" s="192">
        <v>4.85E-5</v>
      </c>
      <c r="EY260" s="157">
        <v>1.0352E-4</v>
      </c>
      <c r="EZ260" s="157">
        <v>0</v>
      </c>
      <c r="FA260" s="192">
        <v>4.1999999999999998E-5</v>
      </c>
      <c r="FB260" s="157">
        <v>0</v>
      </c>
      <c r="FC260" s="192">
        <v>5.4200000000000003E-5</v>
      </c>
      <c r="FD260" s="157">
        <v>0</v>
      </c>
      <c r="FE260" s="157">
        <v>1.3468900000000001E-4</v>
      </c>
      <c r="FF260" s="157">
        <v>2.0347299999999999E-4</v>
      </c>
      <c r="FG260" s="157">
        <v>3.1852200000000001E-4</v>
      </c>
      <c r="FH260" s="192">
        <v>7.1099999999999994E-5</v>
      </c>
      <c r="FI260" s="157">
        <v>5.23907E-4</v>
      </c>
      <c r="FJ260" s="192">
        <v>2.9799999999999999E-5</v>
      </c>
      <c r="FK260" s="157">
        <v>0</v>
      </c>
      <c r="FL260" s="157">
        <v>0</v>
      </c>
      <c r="FM260" s="157">
        <v>1.26909E-4</v>
      </c>
      <c r="FN260" s="157">
        <v>4.8211899999999998E-4</v>
      </c>
      <c r="FO260" s="192">
        <v>2.72E-5</v>
      </c>
      <c r="FP260" s="192">
        <v>8.2299999999999995E-5</v>
      </c>
      <c r="FQ260" s="192">
        <v>9.3999999999999994E-5</v>
      </c>
      <c r="FR260" s="192">
        <v>8.7000000000000001E-5</v>
      </c>
      <c r="FS260" s="157">
        <v>9.8679600000000007E-4</v>
      </c>
      <c r="FT260" s="157">
        <v>0</v>
      </c>
      <c r="FU260" s="157">
        <v>0</v>
      </c>
      <c r="FV260" s="192">
        <v>2.3E-5</v>
      </c>
      <c r="FW260" s="192">
        <v>9.9199999999999999E-5</v>
      </c>
      <c r="FX260" s="157">
        <v>1.2794299999999999E-4</v>
      </c>
      <c r="FY260" s="157">
        <v>0</v>
      </c>
      <c r="FZ260" s="192">
        <v>9.0400000000000002E-5</v>
      </c>
      <c r="GA260" s="157">
        <v>0</v>
      </c>
      <c r="GB260" s="157">
        <v>1.2641200000000001E-4</v>
      </c>
      <c r="GC260" s="157">
        <v>0</v>
      </c>
      <c r="GD260" s="192">
        <v>7.36E-5</v>
      </c>
      <c r="GE260" s="192">
        <v>6.7799999999999995E-5</v>
      </c>
      <c r="GF260" s="157">
        <v>3.7141000000000002E-4</v>
      </c>
      <c r="GG260" s="192">
        <v>4.4499999999999997E-5</v>
      </c>
      <c r="GH260" s="192">
        <v>2.3300000000000001E-5</v>
      </c>
      <c r="GI260" s="157">
        <v>7.7188300000000001E-4</v>
      </c>
      <c r="GJ260" s="192">
        <v>8.0799999999999999E-5</v>
      </c>
      <c r="GK260" s="192">
        <v>5.9200000000000002E-5</v>
      </c>
      <c r="GL260" s="157">
        <v>6.2857699999999996E-4</v>
      </c>
      <c r="GM260" s="192">
        <v>7.6799999999999997E-5</v>
      </c>
      <c r="GN260" s="157">
        <v>1.6140699999999999E-4</v>
      </c>
      <c r="GO260" s="157">
        <v>1.5982099999999999E-4</v>
      </c>
      <c r="GP260" s="157">
        <v>5.7024699999999996E-4</v>
      </c>
      <c r="GQ260" s="192">
        <v>2.0599999999999999E-5</v>
      </c>
      <c r="GR260" s="157">
        <v>4.7717499999999998E-4</v>
      </c>
      <c r="GS260" s="157">
        <v>0</v>
      </c>
      <c r="GT260" s="157">
        <v>0</v>
      </c>
      <c r="GU260" s="157">
        <v>0</v>
      </c>
      <c r="GV260" s="157">
        <v>3.1240199999999998E-4</v>
      </c>
      <c r="GW260" s="157">
        <v>0</v>
      </c>
      <c r="GX260" s="157">
        <v>0</v>
      </c>
      <c r="GY260" s="157">
        <v>0</v>
      </c>
      <c r="GZ260" s="157">
        <v>1.8867925000000001E-2</v>
      </c>
      <c r="HA260" s="157">
        <v>0</v>
      </c>
    </row>
    <row r="261" spans="1:209" x14ac:dyDescent="0.2">
      <c r="A261" s="157" t="s">
        <v>4070</v>
      </c>
      <c r="B261" s="157">
        <v>1.597792E-2</v>
      </c>
      <c r="C261" s="157">
        <v>2.2095546000000001E-2</v>
      </c>
      <c r="D261" s="157">
        <v>7.8917350000000004E-3</v>
      </c>
      <c r="E261" s="157">
        <v>1.0068522E-2</v>
      </c>
      <c r="F261" s="157">
        <v>1.2718162E-2</v>
      </c>
      <c r="G261" s="157">
        <v>1.1475597000000001E-2</v>
      </c>
      <c r="H261" s="157">
        <v>1.0494468999999999E-2</v>
      </c>
      <c r="I261" s="157">
        <v>3.9067116999999998E-2</v>
      </c>
      <c r="J261" s="157">
        <v>5.9642489999999996E-3</v>
      </c>
      <c r="K261" s="157">
        <v>6.0818779999999998E-3</v>
      </c>
      <c r="L261" s="157">
        <v>2.2860649999999999E-3</v>
      </c>
      <c r="M261" s="157">
        <v>1.4438682E-2</v>
      </c>
      <c r="N261" s="157">
        <v>4.4451960000000002E-3</v>
      </c>
      <c r="O261" s="157">
        <v>8.7604080000000008E-3</v>
      </c>
      <c r="P261" s="157">
        <v>2.8681598999999999E-2</v>
      </c>
      <c r="Q261" s="157">
        <v>4.962073E-3</v>
      </c>
      <c r="R261" s="157">
        <v>6.4793400000000001E-3</v>
      </c>
      <c r="S261" s="157">
        <v>6.0635109999999997E-3</v>
      </c>
      <c r="T261" s="157">
        <v>6.4332590000000002E-3</v>
      </c>
      <c r="U261" s="157">
        <v>1.3521562000000001E-2</v>
      </c>
      <c r="V261" s="157">
        <v>6.1302370000000002E-3</v>
      </c>
      <c r="W261" s="157">
        <v>8.3650389999999995E-3</v>
      </c>
      <c r="X261" s="157">
        <v>3.0118649000000001E-2</v>
      </c>
      <c r="Y261" s="157">
        <v>8.6420739999999996E-3</v>
      </c>
      <c r="Z261" s="157">
        <v>1.3844422E-2</v>
      </c>
      <c r="AA261" s="157">
        <v>6.9006299999999998E-4</v>
      </c>
      <c r="AB261" s="157">
        <v>4.1492864999999997E-2</v>
      </c>
      <c r="AC261" s="157">
        <v>5.0181430000000001E-3</v>
      </c>
      <c r="AD261" s="157">
        <v>6.0749569999999998E-3</v>
      </c>
      <c r="AE261" s="157">
        <v>1.6477786000000001E-2</v>
      </c>
      <c r="AF261" s="157">
        <v>5.1669910000000001E-3</v>
      </c>
      <c r="AG261" s="157">
        <v>9.9775609999999994E-3</v>
      </c>
      <c r="AH261" s="157">
        <v>9.5510509999999996E-3</v>
      </c>
      <c r="AI261" s="157">
        <v>3.1329769999999999E-3</v>
      </c>
      <c r="AJ261" s="157">
        <v>1.1293816999999999E-2</v>
      </c>
      <c r="AK261" s="157">
        <v>3.4879388999999997E-2</v>
      </c>
      <c r="AL261" s="157">
        <v>1.04091E-4</v>
      </c>
      <c r="AM261" s="157">
        <v>2.9998339999999998E-3</v>
      </c>
      <c r="AN261" s="157">
        <v>4.8974999999999999E-3</v>
      </c>
      <c r="AO261" s="157">
        <v>2.4034199999999999E-3</v>
      </c>
      <c r="AP261" s="157">
        <v>3.081664E-3</v>
      </c>
      <c r="AQ261" s="157">
        <v>7.2218040000000001E-3</v>
      </c>
      <c r="AR261" s="157">
        <v>8.5337269999999996E-3</v>
      </c>
      <c r="AS261" s="157">
        <v>3.0514190000000001E-3</v>
      </c>
      <c r="AT261" s="157">
        <v>8.4525810000000007E-3</v>
      </c>
      <c r="AU261" s="157">
        <v>2.2155809999999999E-3</v>
      </c>
      <c r="AV261" s="157">
        <v>2.0562029999999999E-3</v>
      </c>
      <c r="AW261" s="157">
        <v>2.837801E-3</v>
      </c>
      <c r="AX261" s="157">
        <v>5.9884200000000004E-3</v>
      </c>
      <c r="AY261" s="157">
        <v>5.9988649999999999E-3</v>
      </c>
      <c r="AZ261" s="157">
        <v>5.1599200000000001E-3</v>
      </c>
      <c r="BA261" s="157">
        <v>8.2362010000000003E-3</v>
      </c>
      <c r="BB261" s="157">
        <v>7.4189099999999999E-3</v>
      </c>
      <c r="BC261" s="157">
        <v>7.4628699999999999E-4</v>
      </c>
      <c r="BD261" s="157">
        <v>6.2848899999999998E-4</v>
      </c>
      <c r="BE261" s="157">
        <v>1.604839E-3</v>
      </c>
      <c r="BF261" s="157">
        <v>1.6991123E-2</v>
      </c>
      <c r="BG261" s="157">
        <v>0</v>
      </c>
      <c r="BH261" s="192">
        <v>4.5000000000000003E-5</v>
      </c>
      <c r="BI261" s="192">
        <v>7.2200000000000007E-5</v>
      </c>
      <c r="BJ261" s="157">
        <v>4.7498360000000003E-3</v>
      </c>
      <c r="BK261" s="157">
        <v>3.4960820000000002E-3</v>
      </c>
      <c r="BL261" s="157">
        <v>1.4343455999999999E-2</v>
      </c>
      <c r="BM261" s="157">
        <v>0</v>
      </c>
      <c r="BN261" s="157">
        <v>0</v>
      </c>
      <c r="BO261" s="157">
        <v>1.3701982E-2</v>
      </c>
      <c r="BP261" s="157">
        <v>0</v>
      </c>
      <c r="BQ261" s="157">
        <v>3.1087459999999999E-3</v>
      </c>
      <c r="BR261" s="157">
        <v>2.315035E-3</v>
      </c>
      <c r="BS261" s="157">
        <v>0</v>
      </c>
      <c r="BT261" s="157">
        <v>1.15794E-4</v>
      </c>
      <c r="BU261" s="157">
        <v>0</v>
      </c>
      <c r="BV261" s="157">
        <v>6.7487290000000002E-3</v>
      </c>
      <c r="BW261" s="157">
        <v>3.5138880000000002E-3</v>
      </c>
      <c r="BX261" s="157">
        <v>2.6839849999999998E-3</v>
      </c>
      <c r="BY261" s="157">
        <v>7.05165E-4</v>
      </c>
      <c r="BZ261" s="157">
        <v>3.8373460000000002E-3</v>
      </c>
      <c r="CA261" s="157">
        <v>9.9633959999999994E-3</v>
      </c>
      <c r="CB261" s="157">
        <v>8.361729E-3</v>
      </c>
      <c r="CC261" s="192">
        <v>1.8099999999999999E-5</v>
      </c>
      <c r="CD261" s="157">
        <v>1.0207954999999999E-2</v>
      </c>
      <c r="CE261" s="157">
        <v>7.0041089999999997E-3</v>
      </c>
      <c r="CF261" s="157">
        <v>8.3907949999999995E-3</v>
      </c>
      <c r="CG261" s="157">
        <v>6.2456630000000003E-3</v>
      </c>
      <c r="CH261" s="157">
        <v>1.3811273000000001E-2</v>
      </c>
      <c r="CI261" s="157">
        <v>7.8270869999999999E-3</v>
      </c>
      <c r="CJ261" s="157">
        <v>5.3492929999999998E-3</v>
      </c>
      <c r="CK261" s="157">
        <v>3.7664780000000002E-3</v>
      </c>
      <c r="CL261" s="157">
        <v>5.7384039999999999E-3</v>
      </c>
      <c r="CM261" s="157">
        <v>4.9109069999999999E-3</v>
      </c>
      <c r="CN261" s="157">
        <v>9.1926620000000007E-3</v>
      </c>
      <c r="CO261" s="157">
        <v>7.487385E-3</v>
      </c>
      <c r="CP261" s="157">
        <v>3.5998200000000001E-3</v>
      </c>
      <c r="CQ261" s="157">
        <v>8.6397499999999999E-3</v>
      </c>
      <c r="CR261" s="157">
        <v>3.2831549999999998E-3</v>
      </c>
      <c r="CS261" s="157">
        <v>8.7658040000000003E-3</v>
      </c>
      <c r="CT261" s="157">
        <v>9.6384969999999993E-3</v>
      </c>
      <c r="CU261" s="157">
        <v>2.352285E-3</v>
      </c>
      <c r="CV261" s="157">
        <v>4.7798290000000002E-3</v>
      </c>
      <c r="CW261" s="157">
        <v>4.3610339999999997E-3</v>
      </c>
      <c r="CX261" s="157">
        <v>1.4819789999999999E-2</v>
      </c>
      <c r="CY261" s="157">
        <v>1.2236893E-2</v>
      </c>
      <c r="CZ261" s="157">
        <v>7.4353689999999998E-3</v>
      </c>
      <c r="DA261" s="157">
        <v>2.2721043999999999E-2</v>
      </c>
      <c r="DB261" s="157">
        <v>2.4113804999999999E-2</v>
      </c>
      <c r="DC261" s="157">
        <v>2.2962895000000001E-2</v>
      </c>
      <c r="DD261" s="157">
        <v>1.0939734E-2</v>
      </c>
      <c r="DE261" s="157">
        <v>9.0030449999999995E-3</v>
      </c>
      <c r="DF261" s="157">
        <v>3.67563E-4</v>
      </c>
      <c r="DG261" s="157">
        <v>1.4705880000000001E-3</v>
      </c>
      <c r="DH261" s="157">
        <v>2.0926149999999999E-3</v>
      </c>
      <c r="DI261" s="157">
        <v>4.0331530000000003E-3</v>
      </c>
      <c r="DJ261" s="157">
        <v>1.2504609999999999E-2</v>
      </c>
      <c r="DK261" s="157">
        <v>3.3129460000000002E-3</v>
      </c>
      <c r="DL261" s="157">
        <v>1.7167381999999998E-2</v>
      </c>
      <c r="DM261" s="157">
        <v>1.367431E-2</v>
      </c>
      <c r="DN261" s="157">
        <v>5.9972660000000002E-3</v>
      </c>
      <c r="DO261" s="157">
        <v>3.561795E-3</v>
      </c>
      <c r="DP261" s="157">
        <v>8.9702830000000008E-3</v>
      </c>
      <c r="DQ261" s="157">
        <v>1.0544029999999999E-2</v>
      </c>
      <c r="DR261" s="157">
        <v>2.6518710000000001E-3</v>
      </c>
      <c r="DS261" s="157">
        <v>4.3598710000000004E-3</v>
      </c>
      <c r="DT261" s="157">
        <v>1.8504403999999999E-2</v>
      </c>
      <c r="DU261" s="157">
        <v>5.8562450000000004E-3</v>
      </c>
      <c r="DV261" s="157">
        <v>3.305451E-3</v>
      </c>
      <c r="DW261" s="157">
        <v>5.4241059999999997E-3</v>
      </c>
      <c r="DX261" s="157">
        <v>7.4789230000000002E-3</v>
      </c>
      <c r="DY261" s="157">
        <v>2.3486500000000001E-4</v>
      </c>
      <c r="DZ261" s="157">
        <v>2.9731779999999999E-3</v>
      </c>
      <c r="EA261" s="157">
        <v>4.8894170000000001E-3</v>
      </c>
      <c r="EB261" s="157">
        <v>6.4429810000000004E-3</v>
      </c>
      <c r="EC261" s="157">
        <v>1.0965500000000001E-4</v>
      </c>
      <c r="ED261" s="157">
        <v>1.7872089000000001E-2</v>
      </c>
      <c r="EE261" s="157">
        <v>1.1819198E-2</v>
      </c>
      <c r="EF261" s="157">
        <v>4.639158E-3</v>
      </c>
      <c r="EG261" s="157">
        <v>1.9267819999999999E-3</v>
      </c>
      <c r="EH261" s="157">
        <v>1.8346438E-2</v>
      </c>
      <c r="EI261" s="157">
        <v>2.4227060000000002E-3</v>
      </c>
      <c r="EJ261" s="157">
        <v>2.1919800000000001E-4</v>
      </c>
      <c r="EK261" s="157">
        <v>1.253318E-3</v>
      </c>
      <c r="EL261" s="157">
        <v>4.3115059999999997E-3</v>
      </c>
      <c r="EM261" s="157">
        <v>9.5437170000000002E-3</v>
      </c>
      <c r="EN261" s="157">
        <v>2.3665177999999999E-2</v>
      </c>
      <c r="EO261" s="157">
        <v>1.5128691999999999E-2</v>
      </c>
      <c r="EP261" s="157">
        <v>1.3348636000000001E-2</v>
      </c>
      <c r="EQ261" s="157">
        <v>1.1086889000000001E-2</v>
      </c>
      <c r="ER261" s="157">
        <v>6.2021899999999998E-4</v>
      </c>
      <c r="ES261" s="157">
        <v>1.8226668000000001E-2</v>
      </c>
      <c r="ET261" s="157">
        <v>8.5574999999999996E-4</v>
      </c>
      <c r="EU261" s="157">
        <v>3.0887169999999999E-3</v>
      </c>
      <c r="EV261" s="157">
        <v>1.2521088999999999E-2</v>
      </c>
      <c r="EW261" s="157">
        <v>5.2263539999999999E-3</v>
      </c>
      <c r="EX261" s="157">
        <v>1.3058436E-2</v>
      </c>
      <c r="EY261" s="157">
        <v>4.4513460000000001E-3</v>
      </c>
      <c r="EZ261" s="157">
        <v>5.2971650000000004E-3</v>
      </c>
      <c r="FA261" s="157">
        <v>4.1990300000000001E-4</v>
      </c>
      <c r="FB261" s="157">
        <v>2.1576700000000001E-4</v>
      </c>
      <c r="FC261" s="157">
        <v>8.4329839999999993E-3</v>
      </c>
      <c r="FD261" s="157">
        <v>1.1802441E-2</v>
      </c>
      <c r="FE261" s="157">
        <v>1.2391407E-2</v>
      </c>
      <c r="FF261" s="157">
        <v>1.6854313999999999E-2</v>
      </c>
      <c r="FG261" s="157">
        <v>1.1864947000000001E-2</v>
      </c>
      <c r="FH261" s="157">
        <v>1.4937049999999999E-3</v>
      </c>
      <c r="FI261" s="157">
        <v>1.4117907000000001E-2</v>
      </c>
      <c r="FJ261" s="157">
        <v>3.4913909999999999E-3</v>
      </c>
      <c r="FK261" s="157">
        <v>1.381509E-2</v>
      </c>
      <c r="FL261" s="157">
        <v>1.2457457999999999E-2</v>
      </c>
      <c r="FM261" s="157">
        <v>7.7837469999999997E-3</v>
      </c>
      <c r="FN261" s="157">
        <v>1.03311E-4</v>
      </c>
      <c r="FO261" s="157">
        <v>8.114619E-3</v>
      </c>
      <c r="FP261" s="157">
        <v>2.3913401000000001E-2</v>
      </c>
      <c r="FQ261" s="157">
        <v>9.9326339999999992E-3</v>
      </c>
      <c r="FR261" s="157">
        <v>4.754037E-3</v>
      </c>
      <c r="FS261" s="157">
        <v>2.5844650000000002E-3</v>
      </c>
      <c r="FT261" s="157">
        <v>1.7864529999999999E-3</v>
      </c>
      <c r="FU261" s="157">
        <v>5.2398230000000002E-3</v>
      </c>
      <c r="FV261" s="157">
        <v>9.1406000000000005E-3</v>
      </c>
      <c r="FW261" s="157">
        <v>3.5707199999999999E-3</v>
      </c>
      <c r="FX261" s="157">
        <v>8.4442199999999995E-4</v>
      </c>
      <c r="FY261" s="157">
        <v>1.4336918000000001E-2</v>
      </c>
      <c r="FZ261" s="157">
        <v>7.2290199999999998E-4</v>
      </c>
      <c r="GA261" s="157">
        <v>1.2952159E-2</v>
      </c>
      <c r="GB261" s="157">
        <v>1.179842E-3</v>
      </c>
      <c r="GC261" s="157">
        <v>3.77544E-4</v>
      </c>
      <c r="GD261" s="157">
        <v>2.8339039999999999E-3</v>
      </c>
      <c r="GE261" s="157">
        <v>6.7776700000000004E-3</v>
      </c>
      <c r="GF261" s="157">
        <v>1.2627930000000001E-2</v>
      </c>
      <c r="GG261" s="157">
        <v>3.9137199999999999E-3</v>
      </c>
      <c r="GH261" s="157">
        <v>1.1714466E-2</v>
      </c>
      <c r="GI261" s="157">
        <v>8.0790410000000003E-3</v>
      </c>
      <c r="GJ261" s="157">
        <v>2.586068E-3</v>
      </c>
      <c r="GK261" s="157">
        <v>1.390039E-3</v>
      </c>
      <c r="GL261" s="157">
        <v>4.9624509999999997E-3</v>
      </c>
      <c r="GM261" s="157">
        <v>1.2939144E-2</v>
      </c>
      <c r="GN261" s="157">
        <v>1.1540633999999999E-2</v>
      </c>
      <c r="GO261" s="157">
        <v>1.2625859E-2</v>
      </c>
      <c r="GP261" s="157">
        <v>5.4886309999999999E-3</v>
      </c>
      <c r="GQ261" s="157">
        <v>1.7398457999999999E-2</v>
      </c>
      <c r="GR261" s="157">
        <v>3.0221089999999998E-3</v>
      </c>
      <c r="GS261" s="157">
        <v>1.8271499999999999E-4</v>
      </c>
      <c r="GT261" s="157">
        <v>1.2987013E-2</v>
      </c>
      <c r="GU261" s="157">
        <v>0</v>
      </c>
      <c r="GV261" s="157">
        <v>0</v>
      </c>
      <c r="GW261" s="157">
        <v>1.3888889E-2</v>
      </c>
      <c r="GX261" s="157">
        <v>0</v>
      </c>
      <c r="GY261" s="157">
        <v>0</v>
      </c>
      <c r="GZ261" s="157">
        <v>0</v>
      </c>
      <c r="HA261" s="157">
        <v>3.1914893999999999E-2</v>
      </c>
    </row>
    <row r="262" spans="1:209" x14ac:dyDescent="0.2">
      <c r="A262" s="157" t="s">
        <v>4071</v>
      </c>
      <c r="B262" s="157">
        <v>0</v>
      </c>
      <c r="C262" s="157">
        <v>0</v>
      </c>
      <c r="D262" s="192">
        <v>5.1100000000000002E-6</v>
      </c>
      <c r="E262" s="157">
        <v>0</v>
      </c>
      <c r="F262" s="157">
        <v>0</v>
      </c>
      <c r="G262" s="157">
        <v>0</v>
      </c>
      <c r="H262" s="157">
        <v>0</v>
      </c>
      <c r="I262" s="157">
        <v>0</v>
      </c>
      <c r="J262" s="157">
        <v>0</v>
      </c>
      <c r="K262" s="157">
        <v>0</v>
      </c>
      <c r="L262" s="157">
        <v>0</v>
      </c>
      <c r="M262" s="157">
        <v>0</v>
      </c>
      <c r="N262" s="157">
        <v>0</v>
      </c>
      <c r="O262" s="157">
        <v>0</v>
      </c>
      <c r="P262" s="157">
        <v>0</v>
      </c>
      <c r="Q262" s="157">
        <v>0</v>
      </c>
      <c r="R262" s="157">
        <v>0</v>
      </c>
      <c r="S262" s="157">
        <v>0</v>
      </c>
      <c r="T262" s="157">
        <v>0</v>
      </c>
      <c r="U262" s="157">
        <v>0</v>
      </c>
      <c r="V262" s="157">
        <v>0</v>
      </c>
      <c r="W262" s="157">
        <v>0</v>
      </c>
      <c r="X262" s="157">
        <v>0</v>
      </c>
      <c r="Y262" s="157">
        <v>0</v>
      </c>
      <c r="Z262" s="157">
        <v>0</v>
      </c>
      <c r="AA262" s="157">
        <v>0</v>
      </c>
      <c r="AB262" s="157">
        <v>0</v>
      </c>
      <c r="AC262" s="157">
        <v>0</v>
      </c>
      <c r="AD262" s="157">
        <v>0</v>
      </c>
      <c r="AE262" s="157">
        <v>0</v>
      </c>
      <c r="AF262" s="157">
        <v>0</v>
      </c>
      <c r="AG262" s="157">
        <v>0</v>
      </c>
      <c r="AH262" s="157">
        <v>0</v>
      </c>
      <c r="AI262" s="157">
        <v>0</v>
      </c>
      <c r="AJ262" s="157">
        <v>0</v>
      </c>
      <c r="AK262" s="157">
        <v>0</v>
      </c>
      <c r="AL262" s="157">
        <v>0</v>
      </c>
      <c r="AM262" s="157">
        <v>0</v>
      </c>
      <c r="AN262" s="157">
        <v>0</v>
      </c>
      <c r="AO262" s="157">
        <v>0</v>
      </c>
      <c r="AP262" s="157">
        <v>0</v>
      </c>
      <c r="AQ262" s="157">
        <v>0</v>
      </c>
      <c r="AR262" s="157">
        <v>0</v>
      </c>
      <c r="AS262" s="157">
        <v>0</v>
      </c>
      <c r="AT262" s="157">
        <v>0</v>
      </c>
      <c r="AU262" s="157">
        <v>0</v>
      </c>
      <c r="AV262" s="157">
        <v>0</v>
      </c>
      <c r="AW262" s="157">
        <v>0</v>
      </c>
      <c r="AX262" s="157">
        <v>0</v>
      </c>
      <c r="AY262" s="157">
        <v>0</v>
      </c>
      <c r="AZ262" s="157">
        <v>0</v>
      </c>
      <c r="BA262" s="157">
        <v>0</v>
      </c>
      <c r="BB262" s="157">
        <v>0</v>
      </c>
      <c r="BC262" s="157">
        <v>0</v>
      </c>
      <c r="BD262" s="157">
        <v>0</v>
      </c>
      <c r="BE262" s="157">
        <v>0</v>
      </c>
      <c r="BF262" s="157">
        <v>0</v>
      </c>
      <c r="BG262" s="157">
        <v>0</v>
      </c>
      <c r="BH262" s="157">
        <v>0</v>
      </c>
      <c r="BI262" s="157">
        <v>0</v>
      </c>
      <c r="BJ262" s="157">
        <v>0</v>
      </c>
      <c r="BK262" s="157">
        <v>0</v>
      </c>
      <c r="BL262" s="157">
        <v>0</v>
      </c>
      <c r="BM262" s="157">
        <v>0</v>
      </c>
      <c r="BN262" s="157">
        <v>0</v>
      </c>
      <c r="BO262" s="157">
        <v>0</v>
      </c>
      <c r="BP262" s="157">
        <v>0</v>
      </c>
      <c r="BQ262" s="157">
        <v>0</v>
      </c>
      <c r="BR262" s="157">
        <v>0</v>
      </c>
      <c r="BS262" s="157">
        <v>0</v>
      </c>
      <c r="BT262" s="157">
        <v>0</v>
      </c>
      <c r="BU262" s="157">
        <v>0</v>
      </c>
      <c r="BV262" s="157">
        <v>0</v>
      </c>
      <c r="BW262" s="157">
        <v>0</v>
      </c>
      <c r="BX262" s="157">
        <v>0</v>
      </c>
      <c r="BY262" s="157">
        <v>0</v>
      </c>
      <c r="BZ262" s="157">
        <v>0</v>
      </c>
      <c r="CA262" s="157">
        <v>0</v>
      </c>
      <c r="CB262" s="157">
        <v>0</v>
      </c>
      <c r="CC262" s="157">
        <v>0</v>
      </c>
      <c r="CD262" s="157">
        <v>0</v>
      </c>
      <c r="CE262" s="157">
        <v>0</v>
      </c>
      <c r="CF262" s="157">
        <v>0</v>
      </c>
      <c r="CG262" s="157">
        <v>0</v>
      </c>
      <c r="CH262" s="157">
        <v>0</v>
      </c>
      <c r="CI262" s="157">
        <v>0</v>
      </c>
      <c r="CJ262" s="157">
        <v>0</v>
      </c>
      <c r="CK262" s="157">
        <v>0</v>
      </c>
      <c r="CL262" s="157">
        <v>0</v>
      </c>
      <c r="CM262" s="157">
        <v>0</v>
      </c>
      <c r="CN262" s="157">
        <v>0</v>
      </c>
      <c r="CO262" s="157">
        <v>0</v>
      </c>
      <c r="CP262" s="157">
        <v>0</v>
      </c>
      <c r="CQ262" s="157">
        <v>0</v>
      </c>
      <c r="CR262" s="157">
        <v>0</v>
      </c>
      <c r="CS262" s="157">
        <v>0</v>
      </c>
      <c r="CT262" s="157">
        <v>0</v>
      </c>
      <c r="CU262" s="157">
        <v>0</v>
      </c>
      <c r="CV262" s="157">
        <v>0</v>
      </c>
      <c r="CW262" s="157">
        <v>0</v>
      </c>
      <c r="CX262" s="157">
        <v>0</v>
      </c>
      <c r="CY262" s="157">
        <v>0</v>
      </c>
      <c r="CZ262" s="157">
        <v>0</v>
      </c>
      <c r="DA262" s="157">
        <v>0</v>
      </c>
      <c r="DB262" s="157">
        <v>0</v>
      </c>
      <c r="DC262" s="157">
        <v>0</v>
      </c>
      <c r="DD262" s="157">
        <v>0</v>
      </c>
      <c r="DE262" s="157">
        <v>0</v>
      </c>
      <c r="DF262" s="157">
        <v>0</v>
      </c>
      <c r="DG262" s="157">
        <v>0</v>
      </c>
      <c r="DH262" s="157">
        <v>0</v>
      </c>
      <c r="DI262" s="157">
        <v>0</v>
      </c>
      <c r="DJ262" s="157">
        <v>0</v>
      </c>
      <c r="DK262" s="157">
        <v>0</v>
      </c>
      <c r="DL262" s="157">
        <v>0</v>
      </c>
      <c r="DM262" s="157">
        <v>0</v>
      </c>
      <c r="DN262" s="157">
        <v>0</v>
      </c>
      <c r="DO262" s="157">
        <v>0</v>
      </c>
      <c r="DP262" s="157">
        <v>0</v>
      </c>
      <c r="DQ262" s="157">
        <v>0</v>
      </c>
      <c r="DR262" s="157">
        <v>0</v>
      </c>
      <c r="DS262" s="157">
        <v>0</v>
      </c>
      <c r="DT262" s="157">
        <v>0</v>
      </c>
      <c r="DU262" s="157">
        <v>0</v>
      </c>
      <c r="DV262" s="157">
        <v>0</v>
      </c>
      <c r="DW262" s="157">
        <v>0</v>
      </c>
      <c r="DX262" s="157">
        <v>0</v>
      </c>
      <c r="DY262" s="157">
        <v>0</v>
      </c>
      <c r="DZ262" s="157">
        <v>0</v>
      </c>
      <c r="EA262" s="157">
        <v>2.7417300000000001E-4</v>
      </c>
      <c r="EB262" s="157">
        <v>0</v>
      </c>
      <c r="EC262" s="157">
        <v>0</v>
      </c>
      <c r="ED262" s="157">
        <v>0</v>
      </c>
      <c r="EE262" s="157">
        <v>0</v>
      </c>
      <c r="EF262" s="157">
        <v>0</v>
      </c>
      <c r="EG262" s="157">
        <v>0</v>
      </c>
      <c r="EH262" s="157">
        <v>0</v>
      </c>
      <c r="EI262" s="157">
        <v>0</v>
      </c>
      <c r="EJ262" s="157">
        <v>0</v>
      </c>
      <c r="EK262" s="157">
        <v>0</v>
      </c>
      <c r="EL262" s="157">
        <v>0</v>
      </c>
      <c r="EM262" s="157">
        <v>0</v>
      </c>
      <c r="EN262" s="157">
        <v>0</v>
      </c>
      <c r="EO262" s="157">
        <v>0</v>
      </c>
      <c r="EP262" s="157">
        <v>0</v>
      </c>
      <c r="EQ262" s="157">
        <v>0</v>
      </c>
      <c r="ER262" s="157">
        <v>0</v>
      </c>
      <c r="ES262" s="157">
        <v>0</v>
      </c>
      <c r="ET262" s="157">
        <v>0</v>
      </c>
      <c r="EU262" s="157">
        <v>0</v>
      </c>
      <c r="EV262" s="157">
        <v>0</v>
      </c>
      <c r="EW262" s="157">
        <v>0</v>
      </c>
      <c r="EX262" s="157">
        <v>0</v>
      </c>
      <c r="EY262" s="157">
        <v>0</v>
      </c>
      <c r="EZ262" s="157">
        <v>0</v>
      </c>
      <c r="FA262" s="157">
        <v>0</v>
      </c>
      <c r="FB262" s="157">
        <v>0</v>
      </c>
      <c r="FC262" s="157">
        <v>0</v>
      </c>
      <c r="FD262" s="157">
        <v>0</v>
      </c>
      <c r="FE262" s="157">
        <v>0</v>
      </c>
      <c r="FF262" s="157">
        <v>0</v>
      </c>
      <c r="FG262" s="157">
        <v>0</v>
      </c>
      <c r="FH262" s="157">
        <v>0</v>
      </c>
      <c r="FI262" s="157">
        <v>0</v>
      </c>
      <c r="FJ262" s="157">
        <v>0</v>
      </c>
      <c r="FK262" s="157">
        <v>0</v>
      </c>
      <c r="FL262" s="157">
        <v>0</v>
      </c>
      <c r="FM262" s="157">
        <v>0</v>
      </c>
      <c r="FN262" s="157">
        <v>0</v>
      </c>
      <c r="FO262" s="157">
        <v>0</v>
      </c>
      <c r="FP262" s="157">
        <v>0</v>
      </c>
      <c r="FQ262" s="157">
        <v>0</v>
      </c>
      <c r="FR262" s="157">
        <v>0</v>
      </c>
      <c r="FS262" s="157">
        <v>0</v>
      </c>
      <c r="FT262" s="157">
        <v>0</v>
      </c>
      <c r="FU262" s="157">
        <v>0</v>
      </c>
      <c r="FV262" s="157">
        <v>0</v>
      </c>
      <c r="FW262" s="157">
        <v>0</v>
      </c>
      <c r="FX262" s="157">
        <v>0</v>
      </c>
      <c r="FY262" s="157">
        <v>0</v>
      </c>
      <c r="FZ262" s="157">
        <v>0</v>
      </c>
      <c r="GA262" s="157">
        <v>0</v>
      </c>
      <c r="GB262" s="157">
        <v>0</v>
      </c>
      <c r="GC262" s="157">
        <v>0</v>
      </c>
      <c r="GD262" s="157">
        <v>0</v>
      </c>
      <c r="GE262" s="157">
        <v>0</v>
      </c>
      <c r="GF262" s="157">
        <v>0</v>
      </c>
      <c r="GG262" s="157">
        <v>0</v>
      </c>
      <c r="GH262" s="157">
        <v>0</v>
      </c>
      <c r="GI262" s="157">
        <v>0</v>
      </c>
      <c r="GJ262" s="157">
        <v>0</v>
      </c>
      <c r="GK262" s="157">
        <v>0</v>
      </c>
      <c r="GL262" s="157">
        <v>0</v>
      </c>
      <c r="GM262" s="157">
        <v>0</v>
      </c>
      <c r="GN262" s="157">
        <v>0</v>
      </c>
      <c r="GO262" s="157">
        <v>0</v>
      </c>
      <c r="GP262" s="157">
        <v>0</v>
      </c>
      <c r="GQ262" s="157">
        <v>0</v>
      </c>
      <c r="GR262" s="157">
        <v>0</v>
      </c>
      <c r="GS262" s="157">
        <v>0</v>
      </c>
      <c r="GT262" s="157">
        <v>0</v>
      </c>
      <c r="GU262" s="157">
        <v>0</v>
      </c>
      <c r="GV262" s="157">
        <v>0</v>
      </c>
      <c r="GW262" s="157">
        <v>0</v>
      </c>
      <c r="GX262" s="157">
        <v>0</v>
      </c>
      <c r="GY262" s="157">
        <v>0</v>
      </c>
      <c r="GZ262" s="157">
        <v>0</v>
      </c>
      <c r="HA262" s="157">
        <v>0</v>
      </c>
    </row>
    <row r="263" spans="1:209" x14ac:dyDescent="0.2">
      <c r="A263" s="157" t="s">
        <v>4072</v>
      </c>
      <c r="B263" s="157">
        <v>0</v>
      </c>
      <c r="C263" s="157">
        <v>0</v>
      </c>
      <c r="D263" s="157">
        <v>0</v>
      </c>
      <c r="E263" s="157">
        <v>0</v>
      </c>
      <c r="F263" s="157">
        <v>0</v>
      </c>
      <c r="G263" s="157">
        <v>0</v>
      </c>
      <c r="H263" s="157">
        <v>0</v>
      </c>
      <c r="I263" s="157">
        <v>0</v>
      </c>
      <c r="J263" s="157">
        <v>0</v>
      </c>
      <c r="K263" s="157">
        <v>0</v>
      </c>
      <c r="L263" s="157">
        <v>0</v>
      </c>
      <c r="M263" s="157">
        <v>0</v>
      </c>
      <c r="N263" s="157">
        <v>0</v>
      </c>
      <c r="O263" s="157">
        <v>0</v>
      </c>
      <c r="P263" s="157">
        <v>0</v>
      </c>
      <c r="Q263" s="157">
        <v>0</v>
      </c>
      <c r="R263" s="157">
        <v>0</v>
      </c>
      <c r="S263" s="157">
        <v>1.4379900000000001E-4</v>
      </c>
      <c r="T263" s="157">
        <v>1.6164E-4</v>
      </c>
      <c r="U263" s="157">
        <v>0</v>
      </c>
      <c r="V263" s="157">
        <v>0</v>
      </c>
      <c r="W263" s="157">
        <v>0</v>
      </c>
      <c r="X263" s="157">
        <v>0</v>
      </c>
      <c r="Y263" s="157">
        <v>0</v>
      </c>
      <c r="Z263" s="157">
        <v>0</v>
      </c>
      <c r="AA263" s="157">
        <v>0</v>
      </c>
      <c r="AB263" s="157">
        <v>0</v>
      </c>
      <c r="AC263" s="157">
        <v>0</v>
      </c>
      <c r="AD263" s="157">
        <v>0</v>
      </c>
      <c r="AE263" s="157">
        <v>0</v>
      </c>
      <c r="AF263" s="157">
        <v>0</v>
      </c>
      <c r="AG263" s="157">
        <v>0</v>
      </c>
      <c r="AH263" s="157">
        <v>0</v>
      </c>
      <c r="AI263" s="157">
        <v>0</v>
      </c>
      <c r="AJ263" s="157">
        <v>0</v>
      </c>
      <c r="AK263" s="157">
        <v>0</v>
      </c>
      <c r="AL263" s="157">
        <v>0</v>
      </c>
      <c r="AM263" s="157">
        <v>0</v>
      </c>
      <c r="AN263" s="157">
        <v>0</v>
      </c>
      <c r="AO263" s="157">
        <v>0</v>
      </c>
      <c r="AP263" s="157">
        <v>0</v>
      </c>
      <c r="AQ263" s="157">
        <v>0</v>
      </c>
      <c r="AR263" s="157">
        <v>0</v>
      </c>
      <c r="AS263" s="157">
        <v>0</v>
      </c>
      <c r="AT263" s="157">
        <v>0</v>
      </c>
      <c r="AU263" s="157">
        <v>0</v>
      </c>
      <c r="AV263" s="157">
        <v>0</v>
      </c>
      <c r="AW263" s="192">
        <v>3.4199999999999998E-5</v>
      </c>
      <c r="AX263" s="157">
        <v>0</v>
      </c>
      <c r="AY263" s="157">
        <v>0</v>
      </c>
      <c r="AZ263" s="157">
        <v>0</v>
      </c>
      <c r="BA263" s="157">
        <v>0</v>
      </c>
      <c r="BB263" s="157">
        <v>0</v>
      </c>
      <c r="BC263" s="157">
        <v>0</v>
      </c>
      <c r="BD263" s="157">
        <v>0</v>
      </c>
      <c r="BE263" s="157">
        <v>0</v>
      </c>
      <c r="BF263" s="157">
        <v>0</v>
      </c>
      <c r="BG263" s="157">
        <v>0</v>
      </c>
      <c r="BH263" s="157">
        <v>0</v>
      </c>
      <c r="BI263" s="157">
        <v>0</v>
      </c>
      <c r="BJ263" s="157">
        <v>0</v>
      </c>
      <c r="BK263" s="157">
        <v>0</v>
      </c>
      <c r="BL263" s="157">
        <v>0</v>
      </c>
      <c r="BM263" s="157">
        <v>0</v>
      </c>
      <c r="BN263" s="157">
        <v>0</v>
      </c>
      <c r="BO263" s="157">
        <v>0</v>
      </c>
      <c r="BP263" s="157">
        <v>0</v>
      </c>
      <c r="BQ263" s="157">
        <v>0</v>
      </c>
      <c r="BR263" s="157">
        <v>0</v>
      </c>
      <c r="BS263" s="157">
        <v>0</v>
      </c>
      <c r="BT263" s="157">
        <v>0</v>
      </c>
      <c r="BU263" s="157">
        <v>0</v>
      </c>
      <c r="BV263" s="157">
        <v>0</v>
      </c>
      <c r="BW263" s="157">
        <v>0</v>
      </c>
      <c r="BX263" s="157">
        <v>0</v>
      </c>
      <c r="BY263" s="157">
        <v>0</v>
      </c>
      <c r="BZ263" s="157">
        <v>0</v>
      </c>
      <c r="CA263" s="157">
        <v>0</v>
      </c>
      <c r="CB263" s="157">
        <v>0</v>
      </c>
      <c r="CC263" s="157">
        <v>0</v>
      </c>
      <c r="CD263" s="157">
        <v>0</v>
      </c>
      <c r="CE263" s="157">
        <v>0</v>
      </c>
      <c r="CF263" s="157">
        <v>0</v>
      </c>
      <c r="CG263" s="157">
        <v>0</v>
      </c>
      <c r="CH263" s="157">
        <v>0</v>
      </c>
      <c r="CI263" s="157">
        <v>0</v>
      </c>
      <c r="CJ263" s="157">
        <v>0</v>
      </c>
      <c r="CK263" s="157">
        <v>0</v>
      </c>
      <c r="CL263" s="157">
        <v>0</v>
      </c>
      <c r="CM263" s="157">
        <v>0</v>
      </c>
      <c r="CN263" s="157">
        <v>0</v>
      </c>
      <c r="CO263" s="157">
        <v>0</v>
      </c>
      <c r="CP263" s="157">
        <v>0</v>
      </c>
      <c r="CQ263" s="157">
        <v>0</v>
      </c>
      <c r="CR263" s="157">
        <v>0</v>
      </c>
      <c r="CS263" s="157">
        <v>0</v>
      </c>
      <c r="CT263" s="157">
        <v>0</v>
      </c>
      <c r="CU263" s="157">
        <v>0</v>
      </c>
      <c r="CV263" s="157">
        <v>0</v>
      </c>
      <c r="CW263" s="157">
        <v>0</v>
      </c>
      <c r="CX263" s="157">
        <v>0</v>
      </c>
      <c r="CY263" s="157">
        <v>0</v>
      </c>
      <c r="CZ263" s="157">
        <v>0</v>
      </c>
      <c r="DA263" s="157">
        <v>0</v>
      </c>
      <c r="DB263" s="157">
        <v>0</v>
      </c>
      <c r="DC263" s="157">
        <v>0</v>
      </c>
      <c r="DD263" s="157">
        <v>0</v>
      </c>
      <c r="DE263" s="157">
        <v>0</v>
      </c>
      <c r="DF263" s="157">
        <v>0</v>
      </c>
      <c r="DG263" s="157">
        <v>0</v>
      </c>
      <c r="DH263" s="157">
        <v>0</v>
      </c>
      <c r="DI263" s="157">
        <v>0</v>
      </c>
      <c r="DJ263" s="157">
        <v>0</v>
      </c>
      <c r="DK263" s="157">
        <v>0</v>
      </c>
      <c r="DL263" s="157">
        <v>0</v>
      </c>
      <c r="DM263" s="157">
        <v>0</v>
      </c>
      <c r="DN263" s="157">
        <v>0</v>
      </c>
      <c r="DO263" s="157">
        <v>0</v>
      </c>
      <c r="DP263" s="157">
        <v>0</v>
      </c>
      <c r="DQ263" s="157">
        <v>0</v>
      </c>
      <c r="DR263" s="157">
        <v>0</v>
      </c>
      <c r="DS263" s="157">
        <v>0</v>
      </c>
      <c r="DT263" s="157">
        <v>0</v>
      </c>
      <c r="DU263" s="157">
        <v>0</v>
      </c>
      <c r="DV263" s="157">
        <v>0</v>
      </c>
      <c r="DW263" s="157">
        <v>0</v>
      </c>
      <c r="DX263" s="157">
        <v>0</v>
      </c>
      <c r="DY263" s="157">
        <v>0</v>
      </c>
      <c r="DZ263" s="157">
        <v>0</v>
      </c>
      <c r="EA263" s="157">
        <v>0</v>
      </c>
      <c r="EB263" s="157">
        <v>0</v>
      </c>
      <c r="EC263" s="157">
        <v>0</v>
      </c>
      <c r="ED263" s="157">
        <v>0</v>
      </c>
      <c r="EE263" s="157">
        <v>0</v>
      </c>
      <c r="EF263" s="157">
        <v>0</v>
      </c>
      <c r="EG263" s="157">
        <v>0</v>
      </c>
      <c r="EH263" s="157">
        <v>0</v>
      </c>
      <c r="EI263" s="157">
        <v>0</v>
      </c>
      <c r="EJ263" s="157">
        <v>0</v>
      </c>
      <c r="EK263" s="157">
        <v>0</v>
      </c>
      <c r="EL263" s="157">
        <v>0</v>
      </c>
      <c r="EM263" s="192">
        <v>1.5299999999999999E-5</v>
      </c>
      <c r="EN263" s="157">
        <v>0</v>
      </c>
      <c r="EO263" s="157">
        <v>0</v>
      </c>
      <c r="EP263" s="157">
        <v>0</v>
      </c>
      <c r="EQ263" s="192">
        <v>8.8999999999999995E-6</v>
      </c>
      <c r="ER263" s="157">
        <v>0</v>
      </c>
      <c r="ES263" s="157">
        <v>0</v>
      </c>
      <c r="ET263" s="192">
        <v>7.4400000000000006E-5</v>
      </c>
      <c r="EU263" s="157">
        <v>0</v>
      </c>
      <c r="EV263" s="157">
        <v>0</v>
      </c>
      <c r="EW263" s="157">
        <v>0</v>
      </c>
      <c r="EX263" s="157">
        <v>0</v>
      </c>
      <c r="EY263" s="157">
        <v>0</v>
      </c>
      <c r="EZ263" s="157">
        <v>0</v>
      </c>
      <c r="FA263" s="157">
        <v>0</v>
      </c>
      <c r="FB263" s="157">
        <v>0</v>
      </c>
      <c r="FC263" s="157">
        <v>0</v>
      </c>
      <c r="FD263" s="157">
        <v>0</v>
      </c>
      <c r="FE263" s="157">
        <v>0</v>
      </c>
      <c r="FF263" s="157">
        <v>0</v>
      </c>
      <c r="FG263" s="157">
        <v>0</v>
      </c>
      <c r="FH263" s="192">
        <v>2.37E-5</v>
      </c>
      <c r="FI263" s="192">
        <v>2.76E-5</v>
      </c>
      <c r="FJ263" s="157">
        <v>0</v>
      </c>
      <c r="FK263" s="157">
        <v>0</v>
      </c>
      <c r="FL263" s="157">
        <v>0</v>
      </c>
      <c r="FM263" s="157">
        <v>0</v>
      </c>
      <c r="FN263" s="157">
        <v>0</v>
      </c>
      <c r="FO263" s="157">
        <v>0</v>
      </c>
      <c r="FP263" s="157">
        <v>0</v>
      </c>
      <c r="FQ263" s="157">
        <v>0</v>
      </c>
      <c r="FR263" s="157">
        <v>0</v>
      </c>
      <c r="FS263" s="157">
        <v>0</v>
      </c>
      <c r="FT263" s="157">
        <v>0</v>
      </c>
      <c r="FU263" s="157">
        <v>0</v>
      </c>
      <c r="FV263" s="157">
        <v>0</v>
      </c>
      <c r="FW263" s="157">
        <v>0</v>
      </c>
      <c r="FX263" s="157">
        <v>0</v>
      </c>
      <c r="FY263" s="157">
        <v>0</v>
      </c>
      <c r="FZ263" s="157">
        <v>0</v>
      </c>
      <c r="GA263" s="157">
        <v>0</v>
      </c>
      <c r="GB263" s="157">
        <v>0</v>
      </c>
      <c r="GC263" s="157">
        <v>0</v>
      </c>
      <c r="GD263" s="157">
        <v>0</v>
      </c>
      <c r="GE263" s="157">
        <v>0</v>
      </c>
      <c r="GF263" s="157">
        <v>0</v>
      </c>
      <c r="GG263" s="192">
        <v>2.2200000000000001E-5</v>
      </c>
      <c r="GH263" s="157">
        <v>0</v>
      </c>
      <c r="GI263" s="157">
        <v>0</v>
      </c>
      <c r="GJ263" s="157">
        <v>0</v>
      </c>
      <c r="GK263" s="157">
        <v>0</v>
      </c>
      <c r="GL263" s="157">
        <v>0</v>
      </c>
      <c r="GM263" s="157">
        <v>0</v>
      </c>
      <c r="GN263" s="157">
        <v>0</v>
      </c>
      <c r="GO263" s="157">
        <v>0</v>
      </c>
      <c r="GP263" s="157">
        <v>0</v>
      </c>
      <c r="GQ263" s="157">
        <v>0</v>
      </c>
      <c r="GR263" s="157">
        <v>0</v>
      </c>
      <c r="GS263" s="157">
        <v>0</v>
      </c>
      <c r="GT263" s="157">
        <v>0</v>
      </c>
      <c r="GU263" s="157">
        <v>0</v>
      </c>
      <c r="GV263" s="157">
        <v>0</v>
      </c>
      <c r="GW263" s="157">
        <v>0</v>
      </c>
      <c r="GX263" s="157">
        <v>0</v>
      </c>
      <c r="GY263" s="157">
        <v>0</v>
      </c>
      <c r="GZ263" s="157">
        <v>0</v>
      </c>
      <c r="HA263" s="157">
        <v>0</v>
      </c>
    </row>
    <row r="264" spans="1:209" x14ac:dyDescent="0.2">
      <c r="A264" s="157" t="s">
        <v>4073</v>
      </c>
      <c r="B264" s="157">
        <v>8.2052799999999995E-4</v>
      </c>
      <c r="C264" s="157">
        <v>1.1308970000000001E-3</v>
      </c>
      <c r="D264" s="157">
        <v>1.104741E-3</v>
      </c>
      <c r="E264" s="157">
        <v>1.0021909999999999E-3</v>
      </c>
      <c r="F264" s="157">
        <v>6.1815299999999998E-4</v>
      </c>
      <c r="G264" s="157">
        <v>5.83746E-4</v>
      </c>
      <c r="H264" s="157">
        <v>0</v>
      </c>
      <c r="I264" s="157">
        <v>0</v>
      </c>
      <c r="J264" s="157">
        <v>2.6006899999999998E-4</v>
      </c>
      <c r="K264" s="157">
        <v>0</v>
      </c>
      <c r="L264" s="157">
        <v>6.6534700000000005E-4</v>
      </c>
      <c r="M264" s="157">
        <v>0</v>
      </c>
      <c r="N264" s="157">
        <v>0</v>
      </c>
      <c r="O264" s="157">
        <v>2.0334699999999999E-4</v>
      </c>
      <c r="P264" s="157">
        <v>0</v>
      </c>
      <c r="Q264" s="157">
        <v>0</v>
      </c>
      <c r="R264" s="157">
        <v>0</v>
      </c>
      <c r="S264" s="157">
        <v>0</v>
      </c>
      <c r="T264" s="157">
        <v>0</v>
      </c>
      <c r="U264" s="157">
        <v>0</v>
      </c>
      <c r="V264" s="157">
        <v>0</v>
      </c>
      <c r="W264" s="192">
        <v>6.3E-5</v>
      </c>
      <c r="X264" s="157">
        <v>0</v>
      </c>
      <c r="Y264" s="157">
        <v>1.0802590000000001E-3</v>
      </c>
      <c r="Z264" s="157">
        <v>0</v>
      </c>
      <c r="AA264" s="157">
        <v>0</v>
      </c>
      <c r="AB264" s="157">
        <v>0</v>
      </c>
      <c r="AC264" s="157">
        <v>6.7551899999999997E-4</v>
      </c>
      <c r="AD264" s="157">
        <v>3.88176E-4</v>
      </c>
      <c r="AE264" s="157">
        <v>1.2653829999999999E-3</v>
      </c>
      <c r="AF264" s="192">
        <v>4.49E-5</v>
      </c>
      <c r="AG264" s="157">
        <v>0</v>
      </c>
      <c r="AH264" s="157">
        <v>0</v>
      </c>
      <c r="AI264" s="157">
        <v>0</v>
      </c>
      <c r="AJ264" s="157">
        <v>0</v>
      </c>
      <c r="AK264" s="157">
        <v>0</v>
      </c>
      <c r="AL264" s="157">
        <v>0</v>
      </c>
      <c r="AM264" s="157">
        <v>0</v>
      </c>
      <c r="AN264" s="157">
        <v>0</v>
      </c>
      <c r="AO264" s="157">
        <v>0</v>
      </c>
      <c r="AP264" s="157">
        <v>0</v>
      </c>
      <c r="AQ264" s="157">
        <v>0</v>
      </c>
      <c r="AR264" s="157">
        <v>0</v>
      </c>
      <c r="AS264" s="157">
        <v>0</v>
      </c>
      <c r="AT264" s="157">
        <v>0</v>
      </c>
      <c r="AU264" s="157">
        <v>1.2881290000000001E-3</v>
      </c>
      <c r="AV264" s="157">
        <v>6.8540099999999998E-4</v>
      </c>
      <c r="AW264" s="157">
        <v>6.8380700000000003E-4</v>
      </c>
      <c r="AX264" s="157">
        <v>0</v>
      </c>
      <c r="AY264" s="157">
        <v>0</v>
      </c>
      <c r="AZ264" s="157">
        <v>0</v>
      </c>
      <c r="BA264" s="157">
        <v>0</v>
      </c>
      <c r="BB264" s="157">
        <v>0</v>
      </c>
      <c r="BC264" s="157">
        <v>0</v>
      </c>
      <c r="BD264" s="157">
        <v>0</v>
      </c>
      <c r="BE264" s="157">
        <v>0</v>
      </c>
      <c r="BF264" s="157">
        <v>0</v>
      </c>
      <c r="BG264" s="192">
        <v>1.34E-5</v>
      </c>
      <c r="BH264" s="192">
        <v>2.2500000000000001E-5</v>
      </c>
      <c r="BI264" s="192">
        <v>3.6100000000000003E-5</v>
      </c>
      <c r="BJ264" s="192">
        <v>1.88E-5</v>
      </c>
      <c r="BK264" s="157">
        <v>0</v>
      </c>
      <c r="BL264" s="157">
        <v>0</v>
      </c>
      <c r="BM264" s="157">
        <v>0</v>
      </c>
      <c r="BN264" s="157">
        <v>0</v>
      </c>
      <c r="BO264" s="157">
        <v>0</v>
      </c>
      <c r="BP264" s="157">
        <v>0</v>
      </c>
      <c r="BQ264" s="157">
        <v>1.7935100000000001E-4</v>
      </c>
      <c r="BR264" s="157">
        <v>0</v>
      </c>
      <c r="BS264" s="157">
        <v>0</v>
      </c>
      <c r="BT264" s="157">
        <v>0</v>
      </c>
      <c r="BU264" s="157">
        <v>0</v>
      </c>
      <c r="BV264" s="157">
        <v>0</v>
      </c>
      <c r="BW264" s="157">
        <v>0</v>
      </c>
      <c r="BX264" s="157">
        <v>0</v>
      </c>
      <c r="BY264" s="157">
        <v>0</v>
      </c>
      <c r="BZ264" s="157">
        <v>0</v>
      </c>
      <c r="CA264" s="157">
        <v>0</v>
      </c>
      <c r="CB264" s="157">
        <v>0</v>
      </c>
      <c r="CC264" s="157">
        <v>0</v>
      </c>
      <c r="CD264" s="157">
        <v>0</v>
      </c>
      <c r="CE264" s="157">
        <v>0</v>
      </c>
      <c r="CF264" s="157">
        <v>0</v>
      </c>
      <c r="CG264" s="157">
        <v>0</v>
      </c>
      <c r="CH264" s="157">
        <v>0</v>
      </c>
      <c r="CI264" s="157">
        <v>0</v>
      </c>
      <c r="CJ264" s="157">
        <v>0</v>
      </c>
      <c r="CK264" s="157">
        <v>0</v>
      </c>
      <c r="CL264" s="192">
        <v>3.3200000000000001E-5</v>
      </c>
      <c r="CM264" s="157">
        <v>0</v>
      </c>
      <c r="CN264" s="157">
        <v>0</v>
      </c>
      <c r="CO264" s="157">
        <v>0</v>
      </c>
      <c r="CP264" s="157">
        <v>0</v>
      </c>
      <c r="CQ264" s="157">
        <v>0</v>
      </c>
      <c r="CR264" s="157">
        <v>0</v>
      </c>
      <c r="CS264" s="157">
        <v>0</v>
      </c>
      <c r="CT264" s="157">
        <v>0</v>
      </c>
      <c r="CU264" s="157">
        <v>0</v>
      </c>
      <c r="CV264" s="157">
        <v>0</v>
      </c>
      <c r="CW264" s="157">
        <v>0</v>
      </c>
      <c r="CX264" s="192">
        <v>2.2399999999999999E-5</v>
      </c>
      <c r="CY264" s="157">
        <v>1.9335899999999999E-4</v>
      </c>
      <c r="CZ264" s="157">
        <v>4.19431E-4</v>
      </c>
      <c r="DA264" s="157">
        <v>0</v>
      </c>
      <c r="DB264" s="157">
        <v>0</v>
      </c>
      <c r="DC264" s="157">
        <v>0</v>
      </c>
      <c r="DD264" s="157">
        <v>1.1285830000000001E-3</v>
      </c>
      <c r="DE264" s="157">
        <v>0</v>
      </c>
      <c r="DF264" s="157">
        <v>0</v>
      </c>
      <c r="DG264" s="157">
        <v>0</v>
      </c>
      <c r="DH264" s="157">
        <v>0</v>
      </c>
      <c r="DI264" s="157">
        <v>0</v>
      </c>
      <c r="DJ264" s="157">
        <v>0</v>
      </c>
      <c r="DK264" s="157">
        <v>0</v>
      </c>
      <c r="DL264" s="157">
        <v>0</v>
      </c>
      <c r="DM264" s="157">
        <v>0</v>
      </c>
      <c r="DN264" s="157">
        <v>2.8663400000000002E-4</v>
      </c>
      <c r="DO264" s="157">
        <v>5.8786899999999998E-4</v>
      </c>
      <c r="DP264" s="157">
        <v>1.19405E-4</v>
      </c>
      <c r="DQ264" s="157">
        <v>0</v>
      </c>
      <c r="DR264" s="157">
        <v>0</v>
      </c>
      <c r="DS264" s="157">
        <v>0</v>
      </c>
      <c r="DT264" s="157">
        <v>0</v>
      </c>
      <c r="DU264" s="157">
        <v>2.2603E-4</v>
      </c>
      <c r="DV264" s="157">
        <v>1.6864500000000001E-4</v>
      </c>
      <c r="DW264" s="157">
        <v>1.164792E-3</v>
      </c>
      <c r="DX264" s="157">
        <v>0</v>
      </c>
      <c r="DY264" s="157">
        <v>0</v>
      </c>
      <c r="DZ264" s="157">
        <v>0</v>
      </c>
      <c r="EA264" s="157">
        <v>0</v>
      </c>
      <c r="EB264" s="157">
        <v>0</v>
      </c>
      <c r="EC264" s="157">
        <v>0</v>
      </c>
      <c r="ED264" s="157">
        <v>0</v>
      </c>
      <c r="EE264" s="157">
        <v>0</v>
      </c>
      <c r="EF264" s="157">
        <v>0</v>
      </c>
      <c r="EG264" s="157">
        <v>0</v>
      </c>
      <c r="EH264" s="157">
        <v>1.98555E-4</v>
      </c>
      <c r="EI264" s="157">
        <v>0</v>
      </c>
      <c r="EJ264" s="157">
        <v>0</v>
      </c>
      <c r="EK264" s="157">
        <v>0</v>
      </c>
      <c r="EL264" s="157">
        <v>0</v>
      </c>
      <c r="EM264" s="157">
        <v>6.1030999999999998E-4</v>
      </c>
      <c r="EN264" s="157">
        <v>3.9885099999999998E-4</v>
      </c>
      <c r="EO264" s="157">
        <v>0</v>
      </c>
      <c r="EP264" s="192">
        <v>3.5299999999999997E-5</v>
      </c>
      <c r="EQ264" s="157">
        <v>1.1834320000000001E-3</v>
      </c>
      <c r="ER264" s="157">
        <v>0</v>
      </c>
      <c r="ES264" s="157">
        <v>2.9692599999999998E-4</v>
      </c>
      <c r="ET264" s="157">
        <v>0</v>
      </c>
      <c r="EU264" s="157">
        <v>0</v>
      </c>
      <c r="EV264" s="157">
        <v>3.4555000000000002E-4</v>
      </c>
      <c r="EW264" s="157">
        <v>0</v>
      </c>
      <c r="EX264" s="157">
        <v>5.3299700000000001E-4</v>
      </c>
      <c r="EY264" s="157">
        <v>6.2111800000000004E-4</v>
      </c>
      <c r="EZ264" s="157">
        <v>0</v>
      </c>
      <c r="FA264" s="157">
        <v>0</v>
      </c>
      <c r="FB264" s="157">
        <v>0</v>
      </c>
      <c r="FC264" s="157">
        <v>0</v>
      </c>
      <c r="FD264" s="157">
        <v>4.2599000000000001E-4</v>
      </c>
      <c r="FE264" s="157">
        <v>0</v>
      </c>
      <c r="FF264" s="157">
        <v>0</v>
      </c>
      <c r="FG264" s="157">
        <v>0</v>
      </c>
      <c r="FH264" s="157">
        <v>0</v>
      </c>
      <c r="FI264" s="157">
        <v>0</v>
      </c>
      <c r="FJ264" s="157">
        <v>3.8793200000000001E-4</v>
      </c>
      <c r="FK264" s="157">
        <v>1.2937210000000001E-3</v>
      </c>
      <c r="FL264" s="157">
        <v>0</v>
      </c>
      <c r="FM264" s="157">
        <v>0</v>
      </c>
      <c r="FN264" s="157">
        <v>0</v>
      </c>
      <c r="FO264" s="157">
        <v>0</v>
      </c>
      <c r="FP264" s="157">
        <v>0</v>
      </c>
      <c r="FQ264" s="157">
        <v>0</v>
      </c>
      <c r="FR264" s="157">
        <v>0</v>
      </c>
      <c r="FS264" s="157">
        <v>0</v>
      </c>
      <c r="FT264" s="157">
        <v>0</v>
      </c>
      <c r="FU264" s="157">
        <v>0</v>
      </c>
      <c r="FV264" s="157">
        <v>0</v>
      </c>
      <c r="FW264" s="157">
        <v>0</v>
      </c>
      <c r="FX264" s="157">
        <v>0</v>
      </c>
      <c r="FY264" s="157">
        <v>8.4175099999999996E-4</v>
      </c>
      <c r="FZ264" s="157">
        <v>0</v>
      </c>
      <c r="GA264" s="192">
        <v>3.8899999999999997E-5</v>
      </c>
      <c r="GB264" s="157">
        <v>0</v>
      </c>
      <c r="GC264" s="157">
        <v>0</v>
      </c>
      <c r="GD264" s="157">
        <v>0</v>
      </c>
      <c r="GE264" s="157">
        <v>0</v>
      </c>
      <c r="GF264" s="157">
        <v>2.88874E-4</v>
      </c>
      <c r="GG264" s="157">
        <v>1.000667E-3</v>
      </c>
      <c r="GH264" s="157">
        <v>5.8339000000000004E-4</v>
      </c>
      <c r="GI264" s="157">
        <v>8.2334200000000002E-4</v>
      </c>
      <c r="GJ264" s="157">
        <v>0</v>
      </c>
      <c r="GK264" s="157">
        <v>0</v>
      </c>
      <c r="GL264" s="192">
        <v>6.6199999999999996E-5</v>
      </c>
      <c r="GM264" s="157">
        <v>0</v>
      </c>
      <c r="GN264" s="157">
        <v>0</v>
      </c>
      <c r="GO264" s="157">
        <v>0</v>
      </c>
      <c r="GP264" s="157">
        <v>0</v>
      </c>
      <c r="GQ264" s="157">
        <v>2.67352E-4</v>
      </c>
      <c r="GR264" s="157">
        <v>0</v>
      </c>
      <c r="GS264" s="157">
        <v>0</v>
      </c>
      <c r="GT264" s="157">
        <v>0</v>
      </c>
      <c r="GU264" s="157">
        <v>0</v>
      </c>
      <c r="GV264" s="157">
        <v>0</v>
      </c>
      <c r="GW264" s="157">
        <v>0</v>
      </c>
      <c r="GX264" s="157">
        <v>0</v>
      </c>
      <c r="GY264" s="157">
        <v>0</v>
      </c>
      <c r="GZ264" s="157">
        <v>0</v>
      </c>
      <c r="HA264" s="157">
        <v>0</v>
      </c>
    </row>
    <row r="265" spans="1:209" x14ac:dyDescent="0.2">
      <c r="A265" s="157" t="s">
        <v>4074</v>
      </c>
      <c r="B265" s="157">
        <v>0</v>
      </c>
      <c r="C265" s="157">
        <v>0</v>
      </c>
      <c r="D265" s="157">
        <v>0</v>
      </c>
      <c r="E265" s="157">
        <v>0</v>
      </c>
      <c r="F265" s="192">
        <v>1.3200000000000001E-5</v>
      </c>
      <c r="G265" s="157">
        <v>0</v>
      </c>
      <c r="H265" s="157">
        <v>0</v>
      </c>
      <c r="I265" s="157">
        <v>0</v>
      </c>
      <c r="J265" s="192">
        <v>8.67E-6</v>
      </c>
      <c r="K265" s="157">
        <v>0</v>
      </c>
      <c r="L265" s="157">
        <v>0</v>
      </c>
      <c r="M265" s="157">
        <v>0</v>
      </c>
      <c r="N265" s="157">
        <v>0</v>
      </c>
      <c r="O265" s="157">
        <v>0</v>
      </c>
      <c r="P265" s="157">
        <v>0</v>
      </c>
      <c r="Q265" s="157">
        <v>0</v>
      </c>
      <c r="R265" s="157">
        <v>0</v>
      </c>
      <c r="S265" s="157">
        <v>0</v>
      </c>
      <c r="T265" s="157">
        <v>0</v>
      </c>
      <c r="U265" s="157">
        <v>0</v>
      </c>
      <c r="V265" s="157">
        <v>0</v>
      </c>
      <c r="W265" s="157">
        <v>0</v>
      </c>
      <c r="X265" s="157">
        <v>0</v>
      </c>
      <c r="Y265" s="192">
        <v>2.0000000000000002E-5</v>
      </c>
      <c r="Z265" s="157">
        <v>0</v>
      </c>
      <c r="AA265" s="157">
        <v>0</v>
      </c>
      <c r="AB265" s="157">
        <v>0</v>
      </c>
      <c r="AC265" s="157">
        <v>0</v>
      </c>
      <c r="AD265" s="157">
        <v>0</v>
      </c>
      <c r="AE265" s="157">
        <v>0</v>
      </c>
      <c r="AF265" s="157">
        <v>0</v>
      </c>
      <c r="AG265" s="157">
        <v>0</v>
      </c>
      <c r="AH265" s="157">
        <v>0</v>
      </c>
      <c r="AI265" s="157">
        <v>0</v>
      </c>
      <c r="AJ265" s="157">
        <v>0</v>
      </c>
      <c r="AK265" s="157">
        <v>0</v>
      </c>
      <c r="AL265" s="157">
        <v>0</v>
      </c>
      <c r="AM265" s="157">
        <v>0</v>
      </c>
      <c r="AN265" s="157">
        <v>0</v>
      </c>
      <c r="AO265" s="157">
        <v>0</v>
      </c>
      <c r="AP265" s="157">
        <v>0</v>
      </c>
      <c r="AQ265" s="157">
        <v>0</v>
      </c>
      <c r="AR265" s="157">
        <v>0</v>
      </c>
      <c r="AS265" s="157">
        <v>0</v>
      </c>
      <c r="AT265" s="157">
        <v>0</v>
      </c>
      <c r="AU265" s="157">
        <v>0</v>
      </c>
      <c r="AV265" s="157">
        <v>0</v>
      </c>
      <c r="AW265" s="157">
        <v>0</v>
      </c>
      <c r="AX265" s="157">
        <v>0</v>
      </c>
      <c r="AY265" s="157">
        <v>0</v>
      </c>
      <c r="AZ265" s="157">
        <v>0</v>
      </c>
      <c r="BA265" s="157">
        <v>0</v>
      </c>
      <c r="BB265" s="157">
        <v>0</v>
      </c>
      <c r="BC265" s="157">
        <v>0</v>
      </c>
      <c r="BD265" s="157">
        <v>0</v>
      </c>
      <c r="BE265" s="157">
        <v>0</v>
      </c>
      <c r="BF265" s="157">
        <v>0</v>
      </c>
      <c r="BG265" s="157">
        <v>9.67573E-4</v>
      </c>
      <c r="BH265" s="157">
        <v>1.1465570000000001E-3</v>
      </c>
      <c r="BI265" s="157">
        <v>8.6692699999999998E-4</v>
      </c>
      <c r="BJ265" s="157">
        <v>0</v>
      </c>
      <c r="BK265" s="157">
        <v>0</v>
      </c>
      <c r="BL265" s="157">
        <v>0</v>
      </c>
      <c r="BM265" s="157">
        <v>8.4175099999999996E-4</v>
      </c>
      <c r="BN265" s="157">
        <v>6.9171200000000003E-4</v>
      </c>
      <c r="BO265" s="157">
        <v>0</v>
      </c>
      <c r="BP265" s="192">
        <v>5.3300000000000001E-5</v>
      </c>
      <c r="BQ265" s="157">
        <v>7.1740300000000003E-4</v>
      </c>
      <c r="BR265" s="157">
        <v>0</v>
      </c>
      <c r="BS265" s="157">
        <v>6.2308800000000005E-4</v>
      </c>
      <c r="BT265" s="157">
        <v>5.7897199999999997E-4</v>
      </c>
      <c r="BU265" s="157">
        <v>6.7597999999999996E-4</v>
      </c>
      <c r="BV265" s="157">
        <v>0</v>
      </c>
      <c r="BW265" s="157">
        <v>0</v>
      </c>
      <c r="BX265" s="157">
        <v>0</v>
      </c>
      <c r="BY265" s="157">
        <v>0</v>
      </c>
      <c r="BZ265" s="157">
        <v>0</v>
      </c>
      <c r="CA265" s="157">
        <v>0</v>
      </c>
      <c r="CB265" s="157">
        <v>0</v>
      </c>
      <c r="CC265" s="157">
        <v>0</v>
      </c>
      <c r="CD265" s="157">
        <v>0</v>
      </c>
      <c r="CE265" s="157">
        <v>0</v>
      </c>
      <c r="CF265" s="157">
        <v>0</v>
      </c>
      <c r="CG265" s="157">
        <v>0</v>
      </c>
      <c r="CH265" s="157">
        <v>0</v>
      </c>
      <c r="CI265" s="157">
        <v>0</v>
      </c>
      <c r="CJ265" s="157">
        <v>0</v>
      </c>
      <c r="CK265" s="157">
        <v>0</v>
      </c>
      <c r="CL265" s="157">
        <v>0</v>
      </c>
      <c r="CM265" s="157">
        <v>0</v>
      </c>
      <c r="CN265" s="157">
        <v>0</v>
      </c>
      <c r="CO265" s="157">
        <v>0</v>
      </c>
      <c r="CP265" s="157">
        <v>0</v>
      </c>
      <c r="CQ265" s="157">
        <v>0</v>
      </c>
      <c r="CR265" s="157">
        <v>0</v>
      </c>
      <c r="CS265" s="157">
        <v>0</v>
      </c>
      <c r="CT265" s="157">
        <v>0</v>
      </c>
      <c r="CU265" s="157">
        <v>0</v>
      </c>
      <c r="CV265" s="157">
        <v>0</v>
      </c>
      <c r="CW265" s="157">
        <v>0</v>
      </c>
      <c r="CX265" s="157">
        <v>0</v>
      </c>
      <c r="CY265" s="157">
        <v>0</v>
      </c>
      <c r="CZ265" s="157">
        <v>0</v>
      </c>
      <c r="DA265" s="157">
        <v>0</v>
      </c>
      <c r="DB265" s="157">
        <v>0</v>
      </c>
      <c r="DC265" s="157">
        <v>0</v>
      </c>
      <c r="DD265" s="192">
        <v>1.5E-5</v>
      </c>
      <c r="DE265" s="157">
        <v>0</v>
      </c>
      <c r="DF265" s="157">
        <v>0</v>
      </c>
      <c r="DG265" s="157">
        <v>0</v>
      </c>
      <c r="DH265" s="157">
        <v>0</v>
      </c>
      <c r="DI265" s="157">
        <v>0</v>
      </c>
      <c r="DJ265" s="157">
        <v>0</v>
      </c>
      <c r="DK265" s="157">
        <v>0</v>
      </c>
      <c r="DL265" s="157">
        <v>0</v>
      </c>
      <c r="DM265" s="157">
        <v>0</v>
      </c>
      <c r="DN265" s="157">
        <v>0</v>
      </c>
      <c r="DO265" s="157">
        <v>0</v>
      </c>
      <c r="DP265" s="157">
        <v>0</v>
      </c>
      <c r="DQ265" s="157">
        <v>0</v>
      </c>
      <c r="DR265" s="157">
        <v>0</v>
      </c>
      <c r="DS265" s="157">
        <v>0</v>
      </c>
      <c r="DT265" s="157">
        <v>0</v>
      </c>
      <c r="DU265" s="157">
        <v>0</v>
      </c>
      <c r="DV265" s="157">
        <v>0</v>
      </c>
      <c r="DW265" s="192">
        <v>1.7399999999999999E-5</v>
      </c>
      <c r="DX265" s="157">
        <v>0</v>
      </c>
      <c r="DY265" s="157">
        <v>0</v>
      </c>
      <c r="DZ265" s="157">
        <v>0</v>
      </c>
      <c r="EA265" s="157">
        <v>0</v>
      </c>
      <c r="EB265" s="157">
        <v>0</v>
      </c>
      <c r="EC265" s="157">
        <v>0</v>
      </c>
      <c r="ED265" s="157">
        <v>0</v>
      </c>
      <c r="EE265" s="157">
        <v>0</v>
      </c>
      <c r="EF265" s="157">
        <v>0</v>
      </c>
      <c r="EG265" s="157">
        <v>0</v>
      </c>
      <c r="EH265" s="157">
        <v>0</v>
      </c>
      <c r="EI265" s="157">
        <v>0</v>
      </c>
      <c r="EJ265" s="157">
        <v>0</v>
      </c>
      <c r="EK265" s="157">
        <v>0</v>
      </c>
      <c r="EL265" s="157">
        <v>0</v>
      </c>
      <c r="EM265" s="192">
        <v>7.6299999999999998E-6</v>
      </c>
      <c r="EN265" s="157">
        <v>0</v>
      </c>
      <c r="EO265" s="157">
        <v>0</v>
      </c>
      <c r="EP265" s="157">
        <v>0</v>
      </c>
      <c r="EQ265" s="157">
        <v>0</v>
      </c>
      <c r="ER265" s="157">
        <v>0</v>
      </c>
      <c r="ES265" s="157">
        <v>0</v>
      </c>
      <c r="ET265" s="157">
        <v>0</v>
      </c>
      <c r="EU265" s="157">
        <v>0</v>
      </c>
      <c r="EV265" s="157">
        <v>0</v>
      </c>
      <c r="EW265" s="157">
        <v>0</v>
      </c>
      <c r="EX265" s="157">
        <v>0</v>
      </c>
      <c r="EY265" s="157">
        <v>0</v>
      </c>
      <c r="EZ265" s="157">
        <v>0</v>
      </c>
      <c r="FA265" s="157">
        <v>0</v>
      </c>
      <c r="FB265" s="157">
        <v>0</v>
      </c>
      <c r="FC265" s="157">
        <v>0</v>
      </c>
      <c r="FD265" s="192">
        <v>2.51E-5</v>
      </c>
      <c r="FE265" s="157">
        <v>0</v>
      </c>
      <c r="FF265" s="157">
        <v>0</v>
      </c>
      <c r="FG265" s="157">
        <v>0</v>
      </c>
      <c r="FH265" s="157">
        <v>0</v>
      </c>
      <c r="FI265" s="157">
        <v>0</v>
      </c>
      <c r="FJ265" s="157">
        <v>0</v>
      </c>
      <c r="FK265" s="157">
        <v>0</v>
      </c>
      <c r="FL265" s="157">
        <v>0</v>
      </c>
      <c r="FM265" s="157">
        <v>0</v>
      </c>
      <c r="FN265" s="157">
        <v>0</v>
      </c>
      <c r="FO265" s="157">
        <v>0</v>
      </c>
      <c r="FP265" s="157">
        <v>0</v>
      </c>
      <c r="FQ265" s="157">
        <v>0</v>
      </c>
      <c r="FR265" s="157">
        <v>0</v>
      </c>
      <c r="FS265" s="157">
        <v>0</v>
      </c>
      <c r="FT265" s="157">
        <v>0</v>
      </c>
      <c r="FU265" s="157">
        <v>0</v>
      </c>
      <c r="FV265" s="157">
        <v>0</v>
      </c>
      <c r="FW265" s="157">
        <v>0</v>
      </c>
      <c r="FX265" s="157">
        <v>0</v>
      </c>
      <c r="FY265" s="157">
        <v>0</v>
      </c>
      <c r="FZ265" s="157">
        <v>0</v>
      </c>
      <c r="GA265" s="157">
        <v>0</v>
      </c>
      <c r="GB265" s="157">
        <v>0</v>
      </c>
      <c r="GC265" s="157">
        <v>0</v>
      </c>
      <c r="GD265" s="157">
        <v>0</v>
      </c>
      <c r="GE265" s="157">
        <v>0</v>
      </c>
      <c r="GF265" s="157">
        <v>0</v>
      </c>
      <c r="GG265" s="157">
        <v>0</v>
      </c>
      <c r="GH265" s="157">
        <v>0</v>
      </c>
      <c r="GI265" s="157">
        <v>0</v>
      </c>
      <c r="GJ265" s="157">
        <v>0</v>
      </c>
      <c r="GK265" s="157">
        <v>0</v>
      </c>
      <c r="GL265" s="157">
        <v>0</v>
      </c>
      <c r="GM265" s="157">
        <v>0</v>
      </c>
      <c r="GN265" s="157">
        <v>0</v>
      </c>
      <c r="GO265" s="157">
        <v>0</v>
      </c>
      <c r="GP265" s="157">
        <v>0</v>
      </c>
      <c r="GQ265" s="157">
        <v>0</v>
      </c>
      <c r="GR265" s="157">
        <v>0</v>
      </c>
      <c r="GS265" s="157">
        <v>0</v>
      </c>
      <c r="GT265" s="157">
        <v>0</v>
      </c>
      <c r="GU265" s="157">
        <v>0</v>
      </c>
      <c r="GV265" s="157">
        <v>0</v>
      </c>
      <c r="GW265" s="157">
        <v>0</v>
      </c>
      <c r="GX265" s="157">
        <v>0</v>
      </c>
      <c r="GY265" s="157">
        <v>0</v>
      </c>
      <c r="GZ265" s="157">
        <v>0</v>
      </c>
      <c r="HA265" s="157">
        <v>0</v>
      </c>
    </row>
    <row r="266" spans="1:209" x14ac:dyDescent="0.2">
      <c r="A266" s="157" t="s">
        <v>4075</v>
      </c>
      <c r="B266" s="157">
        <v>0</v>
      </c>
      <c r="C266" s="192">
        <v>5.7399999999999999E-5</v>
      </c>
      <c r="D266" s="192">
        <v>4.6E-5</v>
      </c>
      <c r="E266" s="157">
        <v>0</v>
      </c>
      <c r="F266" s="192">
        <v>2.6299999999999999E-5</v>
      </c>
      <c r="G266" s="157">
        <v>0</v>
      </c>
      <c r="H266" s="157">
        <v>0</v>
      </c>
      <c r="I266" s="192">
        <v>1.31E-5</v>
      </c>
      <c r="J266" s="157">
        <v>0</v>
      </c>
      <c r="K266" s="157">
        <v>0</v>
      </c>
      <c r="L266" s="157">
        <v>0</v>
      </c>
      <c r="M266" s="157">
        <v>0</v>
      </c>
      <c r="N266" s="157">
        <v>0</v>
      </c>
      <c r="O266" s="157">
        <v>0</v>
      </c>
      <c r="P266" s="157">
        <v>0</v>
      </c>
      <c r="Q266" s="157">
        <v>0</v>
      </c>
      <c r="R266" s="157">
        <v>0</v>
      </c>
      <c r="S266" s="157">
        <v>0</v>
      </c>
      <c r="T266" s="157">
        <v>0</v>
      </c>
      <c r="U266" s="157">
        <v>0</v>
      </c>
      <c r="V266" s="157">
        <v>0</v>
      </c>
      <c r="W266" s="157">
        <v>0</v>
      </c>
      <c r="X266" s="157">
        <v>0</v>
      </c>
      <c r="Y266" s="192">
        <v>4.0000000000000003E-5</v>
      </c>
      <c r="Z266" s="157">
        <v>0</v>
      </c>
      <c r="AA266" s="157">
        <v>0</v>
      </c>
      <c r="AB266" s="157">
        <v>0</v>
      </c>
      <c r="AC266" s="157">
        <v>0</v>
      </c>
      <c r="AD266" s="157">
        <v>0</v>
      </c>
      <c r="AE266" s="157">
        <v>6.1183299999999999E-4</v>
      </c>
      <c r="AF266" s="157">
        <v>0</v>
      </c>
      <c r="AG266" s="157">
        <v>0</v>
      </c>
      <c r="AH266" s="157">
        <v>0</v>
      </c>
      <c r="AI266" s="157">
        <v>0</v>
      </c>
      <c r="AJ266" s="157">
        <v>0</v>
      </c>
      <c r="AK266" s="157">
        <v>0</v>
      </c>
      <c r="AL266" s="157">
        <v>0</v>
      </c>
      <c r="AM266" s="157">
        <v>0</v>
      </c>
      <c r="AN266" s="157">
        <v>0</v>
      </c>
      <c r="AO266" s="157">
        <v>0</v>
      </c>
      <c r="AP266" s="157">
        <v>0</v>
      </c>
      <c r="AQ266" s="157">
        <v>0</v>
      </c>
      <c r="AR266" s="157">
        <v>0</v>
      </c>
      <c r="AS266" s="157">
        <v>0</v>
      </c>
      <c r="AT266" s="157">
        <v>0</v>
      </c>
      <c r="AU266" s="157">
        <v>0</v>
      </c>
      <c r="AV266" s="157">
        <v>0</v>
      </c>
      <c r="AW266" s="157">
        <v>0</v>
      </c>
      <c r="AX266" s="157">
        <v>0</v>
      </c>
      <c r="AY266" s="157">
        <v>0</v>
      </c>
      <c r="AZ266" s="157">
        <v>0</v>
      </c>
      <c r="BA266" s="157">
        <v>0</v>
      </c>
      <c r="BB266" s="157">
        <v>0</v>
      </c>
      <c r="BC266" s="157">
        <v>0</v>
      </c>
      <c r="BD266" s="157">
        <v>0</v>
      </c>
      <c r="BE266" s="157">
        <v>0</v>
      </c>
      <c r="BF266" s="157">
        <v>0</v>
      </c>
      <c r="BG266" s="157">
        <v>0</v>
      </c>
      <c r="BH266" s="157">
        <v>0</v>
      </c>
      <c r="BI266" s="157">
        <v>0</v>
      </c>
      <c r="BJ266" s="157">
        <v>0</v>
      </c>
      <c r="BK266" s="157">
        <v>0</v>
      </c>
      <c r="BL266" s="157">
        <v>0</v>
      </c>
      <c r="BM266" s="157">
        <v>0</v>
      </c>
      <c r="BN266" s="157">
        <v>0</v>
      </c>
      <c r="BO266" s="157">
        <v>0</v>
      </c>
      <c r="BP266" s="157">
        <v>0</v>
      </c>
      <c r="BQ266" s="157">
        <v>0</v>
      </c>
      <c r="BR266" s="157">
        <v>0</v>
      </c>
      <c r="BS266" s="157">
        <v>0</v>
      </c>
      <c r="BT266" s="157">
        <v>0</v>
      </c>
      <c r="BU266" s="157">
        <v>0</v>
      </c>
      <c r="BV266" s="157">
        <v>0</v>
      </c>
      <c r="BW266" s="157">
        <v>0</v>
      </c>
      <c r="BX266" s="157">
        <v>0</v>
      </c>
      <c r="BY266" s="157">
        <v>0</v>
      </c>
      <c r="BZ266" s="157">
        <v>0</v>
      </c>
      <c r="CA266" s="157">
        <v>0</v>
      </c>
      <c r="CB266" s="157">
        <v>0</v>
      </c>
      <c r="CC266" s="157">
        <v>0</v>
      </c>
      <c r="CD266" s="157">
        <v>0</v>
      </c>
      <c r="CE266" s="157">
        <v>0</v>
      </c>
      <c r="CF266" s="157">
        <v>0</v>
      </c>
      <c r="CG266" s="157">
        <v>0</v>
      </c>
      <c r="CH266" s="157">
        <v>0</v>
      </c>
      <c r="CI266" s="157">
        <v>0</v>
      </c>
      <c r="CJ266" s="157">
        <v>0</v>
      </c>
      <c r="CK266" s="157">
        <v>0</v>
      </c>
      <c r="CL266" s="157">
        <v>0</v>
      </c>
      <c r="CM266" s="157">
        <v>0</v>
      </c>
      <c r="CN266" s="157">
        <v>0</v>
      </c>
      <c r="CO266" s="157">
        <v>0</v>
      </c>
      <c r="CP266" s="157">
        <v>0</v>
      </c>
      <c r="CQ266" s="157">
        <v>0</v>
      </c>
      <c r="CR266" s="157">
        <v>0</v>
      </c>
      <c r="CS266" s="192">
        <v>2.0800000000000001E-5</v>
      </c>
      <c r="CT266" s="157">
        <v>0</v>
      </c>
      <c r="CU266" s="157">
        <v>0</v>
      </c>
      <c r="CV266" s="157">
        <v>0</v>
      </c>
      <c r="CW266" s="157">
        <v>0</v>
      </c>
      <c r="CX266" s="157">
        <v>0</v>
      </c>
      <c r="CY266" s="157">
        <v>0</v>
      </c>
      <c r="CZ266" s="157">
        <v>0</v>
      </c>
      <c r="DA266" s="192">
        <v>3.7400000000000001E-5</v>
      </c>
      <c r="DB266" s="157">
        <v>0</v>
      </c>
      <c r="DC266" s="157">
        <v>1.11915E-4</v>
      </c>
      <c r="DD266" s="157">
        <v>0</v>
      </c>
      <c r="DE266" s="157">
        <v>0</v>
      </c>
      <c r="DF266" s="157">
        <v>0</v>
      </c>
      <c r="DG266" s="157">
        <v>0</v>
      </c>
      <c r="DH266" s="157">
        <v>0</v>
      </c>
      <c r="DI266" s="157">
        <v>0</v>
      </c>
      <c r="DJ266" s="157">
        <v>0</v>
      </c>
      <c r="DK266" s="157">
        <v>0</v>
      </c>
      <c r="DL266" s="157">
        <v>0</v>
      </c>
      <c r="DM266" s="157">
        <v>0</v>
      </c>
      <c r="DN266" s="157">
        <v>0</v>
      </c>
      <c r="DO266" s="157">
        <v>0</v>
      </c>
      <c r="DP266" s="157">
        <v>0</v>
      </c>
      <c r="DQ266" s="157">
        <v>0</v>
      </c>
      <c r="DR266" s="157">
        <v>0</v>
      </c>
      <c r="DS266" s="157">
        <v>0</v>
      </c>
      <c r="DT266" s="157">
        <v>0</v>
      </c>
      <c r="DU266" s="157">
        <v>0</v>
      </c>
      <c r="DV266" s="157">
        <v>0</v>
      </c>
      <c r="DW266" s="157">
        <v>0</v>
      </c>
      <c r="DX266" s="157">
        <v>0</v>
      </c>
      <c r="DY266" s="157">
        <v>0</v>
      </c>
      <c r="DZ266" s="157">
        <v>0</v>
      </c>
      <c r="EA266" s="157">
        <v>0</v>
      </c>
      <c r="EB266" s="157">
        <v>0</v>
      </c>
      <c r="EC266" s="157">
        <v>0</v>
      </c>
      <c r="ED266" s="157">
        <v>0</v>
      </c>
      <c r="EE266" s="157">
        <v>0</v>
      </c>
      <c r="EF266" s="157">
        <v>0</v>
      </c>
      <c r="EG266" s="157">
        <v>0</v>
      </c>
      <c r="EH266" s="157">
        <v>0</v>
      </c>
      <c r="EI266" s="157">
        <v>0</v>
      </c>
      <c r="EJ266" s="157">
        <v>0</v>
      </c>
      <c r="EK266" s="157">
        <v>0</v>
      </c>
      <c r="EL266" s="157">
        <v>0</v>
      </c>
      <c r="EM266" s="157">
        <v>0</v>
      </c>
      <c r="EN266" s="157">
        <v>0</v>
      </c>
      <c r="EO266" s="157">
        <v>0</v>
      </c>
      <c r="EP266" s="157">
        <v>0</v>
      </c>
      <c r="EQ266" s="157">
        <v>0</v>
      </c>
      <c r="ER266" s="157">
        <v>0</v>
      </c>
      <c r="ES266" s="157">
        <v>0</v>
      </c>
      <c r="ET266" s="157">
        <v>0</v>
      </c>
      <c r="EU266" s="157">
        <v>0</v>
      </c>
      <c r="EV266" s="157">
        <v>0</v>
      </c>
      <c r="EW266" s="157">
        <v>0</v>
      </c>
      <c r="EX266" s="157">
        <v>0</v>
      </c>
      <c r="EY266" s="157">
        <v>0</v>
      </c>
      <c r="EZ266" s="157">
        <v>0</v>
      </c>
      <c r="FA266" s="157">
        <v>0</v>
      </c>
      <c r="FB266" s="157">
        <v>0</v>
      </c>
      <c r="FC266" s="157">
        <v>0</v>
      </c>
      <c r="FD266" s="157">
        <v>0</v>
      </c>
      <c r="FE266" s="157">
        <v>0</v>
      </c>
      <c r="FF266" s="157">
        <v>0</v>
      </c>
      <c r="FG266" s="157">
        <v>0</v>
      </c>
      <c r="FH266" s="157">
        <v>0</v>
      </c>
      <c r="FI266" s="157">
        <v>0</v>
      </c>
      <c r="FJ266" s="157">
        <v>0</v>
      </c>
      <c r="FK266" s="157">
        <v>0</v>
      </c>
      <c r="FL266" s="157">
        <v>0</v>
      </c>
      <c r="FM266" s="157">
        <v>0</v>
      </c>
      <c r="FN266" s="157">
        <v>0</v>
      </c>
      <c r="FO266" s="192">
        <v>9.0599999999999997E-6</v>
      </c>
      <c r="FP266" s="157">
        <v>0</v>
      </c>
      <c r="FQ266" s="157">
        <v>0</v>
      </c>
      <c r="FR266" s="157">
        <v>0</v>
      </c>
      <c r="FS266" s="157">
        <v>0</v>
      </c>
      <c r="FT266" s="157">
        <v>0</v>
      </c>
      <c r="FU266" s="157">
        <v>0</v>
      </c>
      <c r="FV266" s="157">
        <v>0</v>
      </c>
      <c r="FW266" s="157">
        <v>0</v>
      </c>
      <c r="FX266" s="157">
        <v>0</v>
      </c>
      <c r="FY266" s="192">
        <v>8.1500000000000002E-5</v>
      </c>
      <c r="FZ266" s="157">
        <v>0</v>
      </c>
      <c r="GA266" s="157">
        <v>0</v>
      </c>
      <c r="GB266" s="157">
        <v>0</v>
      </c>
      <c r="GC266" s="157">
        <v>0</v>
      </c>
      <c r="GD266" s="157">
        <v>0</v>
      </c>
      <c r="GE266" s="157">
        <v>0</v>
      </c>
      <c r="GF266" s="157">
        <v>0</v>
      </c>
      <c r="GG266" s="157">
        <v>0</v>
      </c>
      <c r="GH266" s="157">
        <v>0</v>
      </c>
      <c r="GI266" s="157">
        <v>0</v>
      </c>
      <c r="GJ266" s="157">
        <v>0</v>
      </c>
      <c r="GK266" s="157">
        <v>0</v>
      </c>
      <c r="GL266" s="157">
        <v>0</v>
      </c>
      <c r="GM266" s="157">
        <v>0</v>
      </c>
      <c r="GN266" s="157">
        <v>0</v>
      </c>
      <c r="GO266" s="157">
        <v>0</v>
      </c>
      <c r="GP266" s="157">
        <v>0</v>
      </c>
      <c r="GQ266" s="157">
        <v>0</v>
      </c>
      <c r="GR266" s="157">
        <v>0</v>
      </c>
      <c r="GS266" s="157">
        <v>0</v>
      </c>
      <c r="GT266" s="157">
        <v>0</v>
      </c>
      <c r="GU266" s="157">
        <v>0</v>
      </c>
      <c r="GV266" s="157">
        <v>0</v>
      </c>
      <c r="GW266" s="157">
        <v>0</v>
      </c>
      <c r="GX266" s="157">
        <v>0</v>
      </c>
      <c r="GY266" s="157">
        <v>0</v>
      </c>
      <c r="GZ266" s="157">
        <v>0</v>
      </c>
      <c r="HA266" s="157">
        <v>0</v>
      </c>
    </row>
    <row r="267" spans="1:209" x14ac:dyDescent="0.2">
      <c r="A267" s="157" t="s">
        <v>4076</v>
      </c>
      <c r="B267" s="157">
        <v>0</v>
      </c>
      <c r="C267" s="192">
        <v>2.3E-5</v>
      </c>
      <c r="D267" s="192">
        <v>2.05E-5</v>
      </c>
      <c r="E267" s="192">
        <v>2.3300000000000001E-5</v>
      </c>
      <c r="F267" s="192">
        <v>1.3200000000000001E-5</v>
      </c>
      <c r="G267" s="157">
        <v>0</v>
      </c>
      <c r="H267" s="157">
        <v>0</v>
      </c>
      <c r="I267" s="157">
        <v>0</v>
      </c>
      <c r="J267" s="157">
        <v>0</v>
      </c>
      <c r="K267" s="157">
        <v>0</v>
      </c>
      <c r="L267" s="157">
        <v>0</v>
      </c>
      <c r="M267" s="157">
        <v>4.039656E-3</v>
      </c>
      <c r="N267" s="157">
        <v>0</v>
      </c>
      <c r="O267" s="157">
        <v>0</v>
      </c>
      <c r="P267" s="157">
        <v>0</v>
      </c>
      <c r="Q267" s="192">
        <v>3.1600000000000002E-5</v>
      </c>
      <c r="R267" s="192">
        <v>2.1800000000000001E-5</v>
      </c>
      <c r="S267" s="192">
        <v>2.4000000000000001E-5</v>
      </c>
      <c r="T267" s="157">
        <v>3.2327899999999999E-4</v>
      </c>
      <c r="U267" s="157">
        <v>0</v>
      </c>
      <c r="V267" s="157">
        <v>0</v>
      </c>
      <c r="W267" s="157">
        <v>0</v>
      </c>
      <c r="X267" s="157">
        <v>0</v>
      </c>
      <c r="Y267" s="157">
        <v>0</v>
      </c>
      <c r="Z267" s="157">
        <v>1.7591390000000001E-3</v>
      </c>
      <c r="AA267" s="157">
        <v>0</v>
      </c>
      <c r="AB267" s="157">
        <v>0</v>
      </c>
      <c r="AC267" s="157">
        <v>0</v>
      </c>
      <c r="AD267" s="157">
        <v>0</v>
      </c>
      <c r="AE267" s="192">
        <v>1.3900000000000001E-5</v>
      </c>
      <c r="AF267" s="157">
        <v>0</v>
      </c>
      <c r="AG267" s="157">
        <v>0</v>
      </c>
      <c r="AH267" s="157">
        <v>4.6650400000000002E-4</v>
      </c>
      <c r="AI267" s="192">
        <v>3.8699999999999999E-5</v>
      </c>
      <c r="AJ267" s="157">
        <v>0</v>
      </c>
      <c r="AK267" s="157">
        <v>0</v>
      </c>
      <c r="AL267" s="157">
        <v>0</v>
      </c>
      <c r="AM267" s="157">
        <v>0</v>
      </c>
      <c r="AN267" s="157">
        <v>0</v>
      </c>
      <c r="AO267" s="157">
        <v>0</v>
      </c>
      <c r="AP267" s="157">
        <v>0</v>
      </c>
      <c r="AQ267" s="157">
        <v>0</v>
      </c>
      <c r="AR267" s="157">
        <v>0</v>
      </c>
      <c r="AS267" s="157">
        <v>0</v>
      </c>
      <c r="AT267" s="157">
        <v>0</v>
      </c>
      <c r="AU267" s="157">
        <v>0</v>
      </c>
      <c r="AV267" s="157">
        <v>0</v>
      </c>
      <c r="AW267" s="157">
        <v>0</v>
      </c>
      <c r="AX267" s="157">
        <v>0</v>
      </c>
      <c r="AY267" s="157">
        <v>0</v>
      </c>
      <c r="AZ267" s="157">
        <v>0</v>
      </c>
      <c r="BA267" s="157">
        <v>0</v>
      </c>
      <c r="BB267" s="157">
        <v>0</v>
      </c>
      <c r="BC267" s="157">
        <v>0</v>
      </c>
      <c r="BD267" s="157">
        <v>0</v>
      </c>
      <c r="BE267" s="157">
        <v>0</v>
      </c>
      <c r="BF267" s="157">
        <v>1.295287E-3</v>
      </c>
      <c r="BG267" s="157">
        <v>0</v>
      </c>
      <c r="BH267" s="157">
        <v>0</v>
      </c>
      <c r="BI267" s="157">
        <v>0</v>
      </c>
      <c r="BJ267" s="157">
        <v>0</v>
      </c>
      <c r="BK267" s="157">
        <v>0</v>
      </c>
      <c r="BL267" s="157">
        <v>0</v>
      </c>
      <c r="BM267" s="157">
        <v>0</v>
      </c>
      <c r="BN267" s="157">
        <v>0</v>
      </c>
      <c r="BO267" s="157">
        <v>0</v>
      </c>
      <c r="BP267" s="157">
        <v>0</v>
      </c>
      <c r="BQ267" s="157">
        <v>0</v>
      </c>
      <c r="BR267" s="192">
        <v>7.3999999999999996E-5</v>
      </c>
      <c r="BS267" s="157">
        <v>0</v>
      </c>
      <c r="BT267" s="157">
        <v>0</v>
      </c>
      <c r="BU267" s="157">
        <v>0</v>
      </c>
      <c r="BV267" s="157">
        <v>0</v>
      </c>
      <c r="BW267" s="157">
        <v>0</v>
      </c>
      <c r="BX267" s="157">
        <v>0</v>
      </c>
      <c r="BY267" s="157">
        <v>0</v>
      </c>
      <c r="BZ267" s="192">
        <v>6.19E-5</v>
      </c>
      <c r="CA267" s="157">
        <v>1.7104500000000001E-4</v>
      </c>
      <c r="CB267" s="157">
        <v>4.35003E-4</v>
      </c>
      <c r="CC267" s="157">
        <v>0</v>
      </c>
      <c r="CD267" s="157">
        <v>6.59222E-4</v>
      </c>
      <c r="CE267" s="157">
        <v>0</v>
      </c>
      <c r="CF267" s="157">
        <v>1.93847E-4</v>
      </c>
      <c r="CG267" s="157">
        <v>0</v>
      </c>
      <c r="CH267" s="157">
        <v>1.8361810000000001E-3</v>
      </c>
      <c r="CI267" s="157">
        <v>0</v>
      </c>
      <c r="CJ267" s="157">
        <v>0</v>
      </c>
      <c r="CK267" s="157">
        <v>0</v>
      </c>
      <c r="CL267" s="157">
        <v>0</v>
      </c>
      <c r="CM267" s="157">
        <v>0</v>
      </c>
      <c r="CN267" s="157">
        <v>0</v>
      </c>
      <c r="CO267" s="157">
        <v>0</v>
      </c>
      <c r="CP267" s="157">
        <v>0</v>
      </c>
      <c r="CQ267" s="157">
        <v>1.0814700000000001E-4</v>
      </c>
      <c r="CR267" s="192">
        <v>8.7299999999999994E-5</v>
      </c>
      <c r="CS267" s="157">
        <v>2.9184600000000001E-4</v>
      </c>
      <c r="CT267" s="157">
        <v>4.9977400000000003E-4</v>
      </c>
      <c r="CU267" s="157">
        <v>0</v>
      </c>
      <c r="CV267" s="157">
        <v>0</v>
      </c>
      <c r="CW267" s="157">
        <v>3.2040299999999997E-4</v>
      </c>
      <c r="CX267" s="157">
        <v>0</v>
      </c>
      <c r="CY267" s="157">
        <v>1.38114E-4</v>
      </c>
      <c r="CZ267" s="157">
        <v>0</v>
      </c>
      <c r="DA267" s="157">
        <v>0</v>
      </c>
      <c r="DB267" s="157">
        <v>0</v>
      </c>
      <c r="DC267" s="157">
        <v>0</v>
      </c>
      <c r="DD267" s="157">
        <v>0</v>
      </c>
      <c r="DE267" s="192">
        <v>2.65E-5</v>
      </c>
      <c r="DF267" s="157">
        <v>0</v>
      </c>
      <c r="DG267" s="157">
        <v>0</v>
      </c>
      <c r="DH267" s="157">
        <v>0</v>
      </c>
      <c r="DI267" s="157">
        <v>0</v>
      </c>
      <c r="DJ267" s="157">
        <v>2.4472830000000002E-3</v>
      </c>
      <c r="DK267" s="157">
        <v>0</v>
      </c>
      <c r="DL267" s="157">
        <v>0</v>
      </c>
      <c r="DM267" s="157">
        <v>0</v>
      </c>
      <c r="DN267" s="157">
        <v>0</v>
      </c>
      <c r="DO267" s="157">
        <v>0</v>
      </c>
      <c r="DP267" s="157">
        <v>0</v>
      </c>
      <c r="DQ267" s="157">
        <v>5.1274000000000003E-4</v>
      </c>
      <c r="DR267" s="157">
        <v>0</v>
      </c>
      <c r="DS267" s="157">
        <v>0</v>
      </c>
      <c r="DT267" s="192">
        <v>4.2299999999999998E-5</v>
      </c>
      <c r="DU267" s="192">
        <v>8.2200000000000006E-5</v>
      </c>
      <c r="DV267" s="157">
        <v>0</v>
      </c>
      <c r="DW267" s="157">
        <v>0</v>
      </c>
      <c r="DX267" s="157">
        <v>0</v>
      </c>
      <c r="DY267" s="157">
        <v>0</v>
      </c>
      <c r="DZ267" s="157">
        <v>0</v>
      </c>
      <c r="EA267" s="192">
        <v>9.1399999999999999E-5</v>
      </c>
      <c r="EB267" s="157">
        <v>3.1686799999999999E-4</v>
      </c>
      <c r="EC267" s="157">
        <v>0</v>
      </c>
      <c r="ED267" s="157">
        <v>0</v>
      </c>
      <c r="EE267" s="157">
        <v>0</v>
      </c>
      <c r="EF267" s="157">
        <v>0</v>
      </c>
      <c r="EG267" s="157">
        <v>0</v>
      </c>
      <c r="EH267" s="157">
        <v>0</v>
      </c>
      <c r="EI267" s="157">
        <v>0</v>
      </c>
      <c r="EJ267" s="157">
        <v>0</v>
      </c>
      <c r="EK267" s="157">
        <v>0</v>
      </c>
      <c r="EL267" s="157">
        <v>0</v>
      </c>
      <c r="EM267" s="157">
        <v>0</v>
      </c>
      <c r="EN267" s="157">
        <v>0</v>
      </c>
      <c r="EO267" s="157">
        <v>3.6020700000000002E-3</v>
      </c>
      <c r="EP267" s="157">
        <v>0</v>
      </c>
      <c r="EQ267" s="157">
        <v>0</v>
      </c>
      <c r="ER267" s="157">
        <v>0</v>
      </c>
      <c r="ES267" s="157">
        <v>0</v>
      </c>
      <c r="ET267" s="157">
        <v>0</v>
      </c>
      <c r="EU267" s="157">
        <v>0</v>
      </c>
      <c r="EV267" s="157">
        <v>0</v>
      </c>
      <c r="EW267" s="192">
        <v>5.4599999999999999E-5</v>
      </c>
      <c r="EX267" s="157">
        <v>0</v>
      </c>
      <c r="EY267" s="157">
        <v>0</v>
      </c>
      <c r="EZ267" s="157">
        <v>0</v>
      </c>
      <c r="FA267" s="157">
        <v>0</v>
      </c>
      <c r="FB267" s="157">
        <v>0</v>
      </c>
      <c r="FC267" s="157">
        <v>0</v>
      </c>
      <c r="FD267" s="157">
        <v>0</v>
      </c>
      <c r="FE267" s="157">
        <v>0</v>
      </c>
      <c r="FF267" s="157">
        <v>0</v>
      </c>
      <c r="FG267" s="157">
        <v>0</v>
      </c>
      <c r="FH267" s="157">
        <v>0</v>
      </c>
      <c r="FI267" s="157">
        <v>0</v>
      </c>
      <c r="FJ267" s="157">
        <v>0</v>
      </c>
      <c r="FK267" s="157">
        <v>0</v>
      </c>
      <c r="FL267" s="157">
        <v>6.7424399999999995E-4</v>
      </c>
      <c r="FM267" s="157">
        <v>5.9224199999999999E-4</v>
      </c>
      <c r="FN267" s="192">
        <v>1.7200000000000001E-5</v>
      </c>
      <c r="FO267" s="157">
        <v>0</v>
      </c>
      <c r="FP267" s="157">
        <v>0</v>
      </c>
      <c r="FQ267" s="157">
        <v>4.07332E-4</v>
      </c>
      <c r="FR267" s="157">
        <v>0</v>
      </c>
      <c r="FS267" s="157">
        <v>0</v>
      </c>
      <c r="FT267" s="157">
        <v>0</v>
      </c>
      <c r="FU267" s="157">
        <v>0</v>
      </c>
      <c r="FV267" s="157">
        <v>0</v>
      </c>
      <c r="FW267" s="157">
        <v>0</v>
      </c>
      <c r="FX267" s="157">
        <v>0</v>
      </c>
      <c r="FY267" s="157">
        <v>0</v>
      </c>
      <c r="FZ267" s="157">
        <v>0</v>
      </c>
      <c r="GA267" s="157">
        <v>0</v>
      </c>
      <c r="GB267" s="157">
        <v>0</v>
      </c>
      <c r="GC267" s="157">
        <v>0</v>
      </c>
      <c r="GD267" s="157">
        <v>0</v>
      </c>
      <c r="GE267" s="157">
        <v>0</v>
      </c>
      <c r="GF267" s="157">
        <v>0</v>
      </c>
      <c r="GG267" s="157">
        <v>0</v>
      </c>
      <c r="GH267" s="157">
        <v>0</v>
      </c>
      <c r="GI267" s="157">
        <v>0</v>
      </c>
      <c r="GJ267" s="157">
        <v>0</v>
      </c>
      <c r="GK267" s="157">
        <v>0</v>
      </c>
      <c r="GL267" s="157">
        <v>4.3007899999999999E-4</v>
      </c>
      <c r="GM267" s="157">
        <v>0</v>
      </c>
      <c r="GN267" s="157">
        <v>0</v>
      </c>
      <c r="GO267" s="157">
        <v>0</v>
      </c>
      <c r="GP267" s="157">
        <v>0</v>
      </c>
      <c r="GQ267" s="157">
        <v>0</v>
      </c>
      <c r="GR267" s="157">
        <v>0</v>
      </c>
      <c r="GS267" s="157">
        <v>0</v>
      </c>
      <c r="GT267" s="157">
        <v>0</v>
      </c>
      <c r="GU267" s="157">
        <v>0</v>
      </c>
      <c r="GV267" s="157">
        <v>0</v>
      </c>
      <c r="GW267" s="157">
        <v>0</v>
      </c>
      <c r="GX267" s="157">
        <v>0</v>
      </c>
      <c r="GY267" s="157">
        <v>0</v>
      </c>
      <c r="GZ267" s="157">
        <v>0</v>
      </c>
      <c r="HA267" s="157">
        <v>0</v>
      </c>
    </row>
    <row r="268" spans="1:209" x14ac:dyDescent="0.2">
      <c r="A268" s="157" t="s">
        <v>4077</v>
      </c>
      <c r="B268" s="157">
        <v>7.0117900000000002E-4</v>
      </c>
      <c r="C268" s="157">
        <v>2.46846E-4</v>
      </c>
      <c r="D268" s="157">
        <v>2.1992499999999999E-4</v>
      </c>
      <c r="E268" s="157">
        <v>3.2629499999999999E-4</v>
      </c>
      <c r="F268" s="157">
        <v>1.1836999999999999E-4</v>
      </c>
      <c r="G268" s="157">
        <v>1.3952960000000001E-3</v>
      </c>
      <c r="H268" s="157">
        <v>1.953925E-3</v>
      </c>
      <c r="I268" s="157">
        <v>4.3597590000000004E-3</v>
      </c>
      <c r="J268" s="157">
        <v>1.2916760000000001E-3</v>
      </c>
      <c r="K268" s="157">
        <v>5.0905600000000003E-4</v>
      </c>
      <c r="L268" s="157">
        <v>1.5183569999999999E-3</v>
      </c>
      <c r="M268" s="157">
        <v>5.0716199999999998E-3</v>
      </c>
      <c r="N268" s="157">
        <v>7.0987899999999996E-4</v>
      </c>
      <c r="O268" s="157">
        <v>1.0112389999999999E-3</v>
      </c>
      <c r="P268" s="157">
        <v>3.3883199999999998E-3</v>
      </c>
      <c r="Q268" s="157">
        <v>4.1087200000000001E-4</v>
      </c>
      <c r="R268" s="157">
        <v>1.30896E-4</v>
      </c>
      <c r="S268" s="192">
        <v>4.7899999999999999E-5</v>
      </c>
      <c r="T268" s="157">
        <v>4.84919E-4</v>
      </c>
      <c r="U268" s="192">
        <v>2.2099999999999998E-5</v>
      </c>
      <c r="V268" s="157">
        <v>1.1773300000000001E-3</v>
      </c>
      <c r="W268" s="157">
        <v>1.2804699999999999E-3</v>
      </c>
      <c r="X268" s="157">
        <v>2.4338300000000001E-3</v>
      </c>
      <c r="Y268" s="157">
        <v>3.6008600000000002E-4</v>
      </c>
      <c r="Z268" s="157">
        <v>4.3274810000000002E-3</v>
      </c>
      <c r="AA268" s="157">
        <v>2.9409829999999999E-3</v>
      </c>
      <c r="AB268" s="157">
        <v>5.2888930000000002E-3</v>
      </c>
      <c r="AC268" s="157">
        <v>2.4511699999999999E-3</v>
      </c>
      <c r="AD268" s="157">
        <v>1.5915219999999999E-3</v>
      </c>
      <c r="AE268" s="192">
        <v>8.3399999999999994E-5</v>
      </c>
      <c r="AF268" s="157">
        <v>1.21312E-3</v>
      </c>
      <c r="AG268" s="157">
        <v>2.123738E-3</v>
      </c>
      <c r="AH268" s="157">
        <v>8.1024299999999999E-4</v>
      </c>
      <c r="AI268" s="157">
        <v>1.5084709999999999E-3</v>
      </c>
      <c r="AJ268" s="157">
        <v>1.527151E-3</v>
      </c>
      <c r="AK268" s="157">
        <v>5.960697E-3</v>
      </c>
      <c r="AL268" s="192">
        <v>2.0800000000000001E-5</v>
      </c>
      <c r="AM268" s="157">
        <v>2.7929489999999999E-3</v>
      </c>
      <c r="AN268" s="157">
        <v>1.7372889999999999E-3</v>
      </c>
      <c r="AO268" s="157">
        <v>3.820174E-3</v>
      </c>
      <c r="AP268" s="157">
        <v>7.0037799999999998E-4</v>
      </c>
      <c r="AQ268" s="157">
        <v>2.6793939999999999E-3</v>
      </c>
      <c r="AR268" s="157">
        <v>1.8595879999999999E-3</v>
      </c>
      <c r="AS268" s="157">
        <v>2.869244E-3</v>
      </c>
      <c r="AT268" s="157">
        <v>1.0585880000000001E-3</v>
      </c>
      <c r="AU268" s="157">
        <v>1.9579549999999999E-3</v>
      </c>
      <c r="AV268" s="157">
        <v>2.10516E-3</v>
      </c>
      <c r="AW268" s="157">
        <v>2.359136E-3</v>
      </c>
      <c r="AX268" s="157">
        <v>1.1248969999999999E-3</v>
      </c>
      <c r="AY268" s="157">
        <v>8.10657E-4</v>
      </c>
      <c r="AZ268" s="157">
        <v>2.7696629999999999E-3</v>
      </c>
      <c r="BA268" s="157">
        <v>2.360081E-3</v>
      </c>
      <c r="BB268" s="157">
        <v>2.3908110000000001E-3</v>
      </c>
      <c r="BC268" s="157">
        <v>1.0833189999999999E-3</v>
      </c>
      <c r="BD268" s="157">
        <v>3.6230540000000001E-3</v>
      </c>
      <c r="BE268" s="157">
        <v>7.7155729999999999E-3</v>
      </c>
      <c r="BF268" s="157">
        <v>1.714351E-3</v>
      </c>
      <c r="BG268" s="157">
        <v>2.8624029999999999E-3</v>
      </c>
      <c r="BH268" s="157">
        <v>1.596187E-3</v>
      </c>
      <c r="BI268" s="157">
        <v>2.2034390000000002E-3</v>
      </c>
      <c r="BJ268" s="157">
        <v>8.6360600000000005E-4</v>
      </c>
      <c r="BK268" s="157">
        <v>2.4110910000000002E-3</v>
      </c>
      <c r="BL268" s="157">
        <v>5.0076899999999998E-4</v>
      </c>
      <c r="BM268" s="157">
        <v>4.2087500000000003E-4</v>
      </c>
      <c r="BN268" s="157">
        <v>8.2140800000000003E-4</v>
      </c>
      <c r="BO268" s="157">
        <v>1.6460170000000001E-3</v>
      </c>
      <c r="BP268" s="157">
        <v>1.252031E-3</v>
      </c>
      <c r="BQ268" s="157">
        <v>1.3152389999999999E-3</v>
      </c>
      <c r="BR268" s="157">
        <v>3.2769899999999998E-4</v>
      </c>
      <c r="BS268" s="157">
        <v>1.4161099999999999E-3</v>
      </c>
      <c r="BT268" s="157">
        <v>1.273738E-3</v>
      </c>
      <c r="BU268" s="157">
        <v>2.343398E-3</v>
      </c>
      <c r="BV268" s="157">
        <v>1.1881560000000001E-3</v>
      </c>
      <c r="BW268" s="157">
        <v>2.892384E-3</v>
      </c>
      <c r="BX268" s="157">
        <v>2.0369530000000002E-3</v>
      </c>
      <c r="BY268" s="157">
        <v>1.0073790000000001E-3</v>
      </c>
      <c r="BZ268" s="157">
        <v>1.114068E-3</v>
      </c>
      <c r="CA268" s="157">
        <v>4.7037499999999998E-4</v>
      </c>
      <c r="CB268" s="157">
        <v>3.1416899999999999E-4</v>
      </c>
      <c r="CC268" s="157">
        <v>1.4491180000000001E-3</v>
      </c>
      <c r="CD268" s="157">
        <v>4.1950499999999998E-4</v>
      </c>
      <c r="CE268" s="157">
        <v>4.6071469999999998E-3</v>
      </c>
      <c r="CF268" s="157">
        <v>9.9692599999999998E-4</v>
      </c>
      <c r="CG268" s="157">
        <v>5.5517000000000001E-4</v>
      </c>
      <c r="CH268" s="157">
        <v>3.0336899999999999E-3</v>
      </c>
      <c r="CI268" s="157">
        <v>2.8856490000000001E-3</v>
      </c>
      <c r="CJ268" s="157">
        <v>1.4300090000000001E-3</v>
      </c>
      <c r="CK268" s="157">
        <v>1.4527850000000001E-3</v>
      </c>
      <c r="CL268" s="157">
        <v>5.0183340000000002E-3</v>
      </c>
      <c r="CM268" s="157">
        <v>2.859992E-3</v>
      </c>
      <c r="CN268" s="157">
        <v>2.9538379999999999E-3</v>
      </c>
      <c r="CO268" s="157">
        <v>5.6627279999999997E-3</v>
      </c>
      <c r="CP268" s="157">
        <v>1.574921E-3</v>
      </c>
      <c r="CQ268" s="157">
        <v>1.898582E-3</v>
      </c>
      <c r="CR268" s="157">
        <v>2.6195400000000001E-4</v>
      </c>
      <c r="CS268" s="157">
        <v>9.4850000000000002E-4</v>
      </c>
      <c r="CT268" s="157">
        <v>9.5195000000000002E-4</v>
      </c>
      <c r="CU268" s="157">
        <v>3.9869200000000002E-4</v>
      </c>
      <c r="CV268" s="157">
        <v>0</v>
      </c>
      <c r="CW268" s="157">
        <v>4.1177660000000001E-3</v>
      </c>
      <c r="CX268" s="157">
        <v>1.0521599999999999E-3</v>
      </c>
      <c r="CY268" s="157">
        <v>2.0993320000000002E-3</v>
      </c>
      <c r="CZ268" s="157">
        <v>1.982765E-3</v>
      </c>
      <c r="DA268" s="157">
        <v>2.478886E-3</v>
      </c>
      <c r="DB268" s="157">
        <v>2.3100059999999999E-3</v>
      </c>
      <c r="DC268" s="157">
        <v>2.411257E-3</v>
      </c>
      <c r="DD268" s="157">
        <v>1.264013E-3</v>
      </c>
      <c r="DE268" s="157">
        <v>4.0513700000000003E-3</v>
      </c>
      <c r="DF268" s="192">
        <v>4.5899999999999998E-5</v>
      </c>
      <c r="DG268" s="157">
        <v>2.9411800000000001E-4</v>
      </c>
      <c r="DH268" s="157">
        <v>1.552585E-3</v>
      </c>
      <c r="DI268" s="157">
        <v>2.883704E-3</v>
      </c>
      <c r="DJ268" s="157">
        <v>1.4080259999999999E-3</v>
      </c>
      <c r="DK268" s="157">
        <v>7.6452599999999996E-4</v>
      </c>
      <c r="DL268" s="157">
        <v>2.0408779999999999E-3</v>
      </c>
      <c r="DM268" s="157">
        <v>1.0954560000000001E-3</v>
      </c>
      <c r="DN268" s="157">
        <v>2.6679009999999999E-3</v>
      </c>
      <c r="DO268" s="157">
        <v>7.6077200000000005E-4</v>
      </c>
      <c r="DP268" s="157">
        <v>8.8060999999999999E-4</v>
      </c>
      <c r="DQ268" s="157">
        <v>2.064106E-3</v>
      </c>
      <c r="DR268" s="157">
        <v>1.1015459999999999E-3</v>
      </c>
      <c r="DS268" s="157">
        <v>3.1790699999999998E-4</v>
      </c>
      <c r="DT268" s="157">
        <v>5.0812999999999997E-4</v>
      </c>
      <c r="DU268" s="157">
        <v>2.650721E-3</v>
      </c>
      <c r="DV268" s="157">
        <v>8.0949799999999997E-4</v>
      </c>
      <c r="DW268" s="157">
        <v>1.5124909999999999E-3</v>
      </c>
      <c r="DX268" s="157">
        <v>3.6714709999999999E-3</v>
      </c>
      <c r="DY268" s="192">
        <v>8.1000000000000004E-6</v>
      </c>
      <c r="DZ268" s="157">
        <v>0</v>
      </c>
      <c r="EA268" s="157">
        <v>1.8278200000000001E-4</v>
      </c>
      <c r="EB268" s="157">
        <v>5.9852799999999997E-4</v>
      </c>
      <c r="EC268" s="192">
        <v>1.8300000000000001E-5</v>
      </c>
      <c r="ED268" s="157">
        <v>4.2341590000000004E-3</v>
      </c>
      <c r="EE268" s="157">
        <v>8.5183399999999999E-4</v>
      </c>
      <c r="EF268" s="157">
        <v>0</v>
      </c>
      <c r="EG268" s="157">
        <v>0</v>
      </c>
      <c r="EH268" s="157">
        <v>1.8267019999999999E-3</v>
      </c>
      <c r="EI268" s="157">
        <v>0</v>
      </c>
      <c r="EJ268" s="192">
        <v>1.9899999999999999E-5</v>
      </c>
      <c r="EK268" s="157">
        <v>2.9489799999999998E-4</v>
      </c>
      <c r="EL268" s="157">
        <v>0</v>
      </c>
      <c r="EM268" s="157">
        <v>5.3402099999999997E-4</v>
      </c>
      <c r="EN268" s="157">
        <v>2.047437E-3</v>
      </c>
      <c r="EO268" s="157">
        <v>2.0302570000000002E-3</v>
      </c>
      <c r="EP268" s="157">
        <v>1.0770720000000001E-3</v>
      </c>
      <c r="EQ268" s="157">
        <v>4.4489900000000001E-4</v>
      </c>
      <c r="ER268" s="157">
        <v>1.1990900000000001E-3</v>
      </c>
      <c r="ES268" s="157">
        <v>1.598831E-3</v>
      </c>
      <c r="ET268" s="157">
        <v>1.190609E-3</v>
      </c>
      <c r="EU268" s="157">
        <v>7.8148300000000003E-4</v>
      </c>
      <c r="EV268" s="157">
        <v>3.8620199999999999E-4</v>
      </c>
      <c r="EW268" s="157">
        <v>1.056197E-3</v>
      </c>
      <c r="EX268" s="157">
        <v>1.356721E-3</v>
      </c>
      <c r="EY268" s="157">
        <v>2.0703900000000001E-4</v>
      </c>
      <c r="EZ268" s="157">
        <v>0</v>
      </c>
      <c r="FA268" s="192">
        <v>4.1999999999999998E-5</v>
      </c>
      <c r="FB268" s="157">
        <v>0</v>
      </c>
      <c r="FC268" s="157">
        <v>0</v>
      </c>
      <c r="FD268" s="157">
        <v>1.0023300000000001E-3</v>
      </c>
      <c r="FE268" s="157">
        <v>8.0813499999999997E-4</v>
      </c>
      <c r="FF268" s="157">
        <v>4.1711880000000002E-3</v>
      </c>
      <c r="FG268" s="157">
        <v>7.1667499999999995E-4</v>
      </c>
      <c r="FH268" s="157">
        <v>2.726605E-3</v>
      </c>
      <c r="FI268" s="157">
        <v>1.7923119999999999E-3</v>
      </c>
      <c r="FJ268" s="157">
        <v>7.7586500000000004E-4</v>
      </c>
      <c r="FK268" s="157">
        <v>5.0824699999999997E-4</v>
      </c>
      <c r="FL268" s="157">
        <v>1.284274E-3</v>
      </c>
      <c r="FM268" s="157">
        <v>2.9612099999999999E-4</v>
      </c>
      <c r="FN268" s="157">
        <v>0</v>
      </c>
      <c r="FO268" s="157">
        <v>0</v>
      </c>
      <c r="FP268" s="157">
        <v>1.8933159999999999E-3</v>
      </c>
      <c r="FQ268" s="157">
        <v>1.0496629999999999E-3</v>
      </c>
      <c r="FR268" s="157">
        <v>0</v>
      </c>
      <c r="FS268" s="157">
        <v>0</v>
      </c>
      <c r="FT268" s="157">
        <v>0</v>
      </c>
      <c r="FU268" s="157">
        <v>0</v>
      </c>
      <c r="FV268" s="157">
        <v>2.0669699999999999E-4</v>
      </c>
      <c r="FW268" s="157">
        <v>0</v>
      </c>
      <c r="FX268" s="157">
        <v>1.074719E-3</v>
      </c>
      <c r="FY268" s="157">
        <v>1.9007299999999999E-4</v>
      </c>
      <c r="FZ268" s="157">
        <v>3.1627000000000001E-4</v>
      </c>
      <c r="GA268" s="157">
        <v>1.7502920000000001E-3</v>
      </c>
      <c r="GB268" s="157">
        <v>1.6854899999999999E-4</v>
      </c>
      <c r="GC268" s="192">
        <v>3.7799999999999997E-5</v>
      </c>
      <c r="GD268" s="157">
        <v>1.3617460000000001E-3</v>
      </c>
      <c r="GE268" s="157">
        <v>4.5862230000000004E-3</v>
      </c>
      <c r="GF268" s="157">
        <v>1.320568E-3</v>
      </c>
      <c r="GG268" s="157">
        <v>1.6233039999999999E-3</v>
      </c>
      <c r="GH268" s="157">
        <v>1.4001350000000001E-3</v>
      </c>
      <c r="GI268" s="157">
        <v>1.492307E-3</v>
      </c>
      <c r="GJ268" s="157">
        <v>4.84888E-4</v>
      </c>
      <c r="GK268" s="157">
        <v>2.839229E-3</v>
      </c>
      <c r="GL268" s="157">
        <v>2.2496439999999999E-3</v>
      </c>
      <c r="GM268" s="157">
        <v>3.993089E-3</v>
      </c>
      <c r="GN268" s="157">
        <v>3.3088530000000001E-3</v>
      </c>
      <c r="GO268" s="157">
        <v>4.315167E-3</v>
      </c>
      <c r="GP268" s="157">
        <v>1.56818E-3</v>
      </c>
      <c r="GQ268" s="157">
        <v>1.7892030000000001E-3</v>
      </c>
      <c r="GR268" s="157">
        <v>0</v>
      </c>
      <c r="GS268" s="157">
        <v>3.6542999999999998E-4</v>
      </c>
      <c r="GT268" s="157">
        <v>0</v>
      </c>
      <c r="GU268" s="157">
        <v>0</v>
      </c>
      <c r="GV268" s="157">
        <v>0</v>
      </c>
      <c r="GW268" s="157">
        <v>0</v>
      </c>
      <c r="GX268" s="157">
        <v>0</v>
      </c>
      <c r="GY268" s="157">
        <v>0</v>
      </c>
      <c r="GZ268" s="157">
        <v>0</v>
      </c>
      <c r="HA268" s="157">
        <v>0</v>
      </c>
    </row>
    <row r="269" spans="1:209" x14ac:dyDescent="0.2">
      <c r="A269" s="157" t="s">
        <v>4078</v>
      </c>
      <c r="B269" s="157">
        <v>7.1758910000000002E-3</v>
      </c>
      <c r="C269" s="157">
        <v>2.9277029999999998E-3</v>
      </c>
      <c r="D269" s="157">
        <v>2.6237589999999998E-3</v>
      </c>
      <c r="E269" s="157">
        <v>1.9344609999999999E-3</v>
      </c>
      <c r="F269" s="157">
        <v>3.156524E-3</v>
      </c>
      <c r="G269" s="157">
        <v>0</v>
      </c>
      <c r="H269" s="157">
        <v>5.3575400000000005E-4</v>
      </c>
      <c r="I269" s="157">
        <v>0</v>
      </c>
      <c r="J269" s="157">
        <v>0</v>
      </c>
      <c r="K269" s="157">
        <v>0</v>
      </c>
      <c r="L269" s="192">
        <v>1.7099999999999999E-5</v>
      </c>
      <c r="M269" s="157">
        <v>0</v>
      </c>
      <c r="N269" s="192">
        <v>5.0699999999999999E-5</v>
      </c>
      <c r="O269" s="157">
        <v>0</v>
      </c>
      <c r="P269" s="157">
        <v>0</v>
      </c>
      <c r="Q269" s="157">
        <v>5.689E-4</v>
      </c>
      <c r="R269" s="157">
        <v>0</v>
      </c>
      <c r="S269" s="157">
        <v>2.39664E-4</v>
      </c>
      <c r="T269" s="157">
        <v>2.3276109999999998E-3</v>
      </c>
      <c r="U269" s="157">
        <v>0</v>
      </c>
      <c r="V269" s="157">
        <v>0</v>
      </c>
      <c r="W269" s="157">
        <v>0</v>
      </c>
      <c r="X269" s="157">
        <v>0</v>
      </c>
      <c r="Y269" s="157">
        <v>3.8809309999999998E-3</v>
      </c>
      <c r="Z269" s="192">
        <v>3.5200000000000002E-5</v>
      </c>
      <c r="AA269" s="157">
        <v>0</v>
      </c>
      <c r="AB269" s="157">
        <v>0</v>
      </c>
      <c r="AC269" s="157">
        <v>6.8516949999999997E-3</v>
      </c>
      <c r="AD269" s="192">
        <v>1.9400000000000001E-5</v>
      </c>
      <c r="AE269" s="157">
        <v>2.1275119999999998E-3</v>
      </c>
      <c r="AF269" s="157">
        <v>0</v>
      </c>
      <c r="AG269" s="192">
        <v>5.3399999999999997E-5</v>
      </c>
      <c r="AH269" s="157">
        <v>7.721866E-3</v>
      </c>
      <c r="AI269" s="157">
        <v>6.5753800000000005E-4</v>
      </c>
      <c r="AJ269" s="157">
        <v>3.1963599999999999E-4</v>
      </c>
      <c r="AK269" s="157">
        <v>0</v>
      </c>
      <c r="AL269" s="192">
        <v>4.1600000000000002E-5</v>
      </c>
      <c r="AM269" s="157">
        <v>4.158391E-3</v>
      </c>
      <c r="AN269" s="157">
        <v>2.4322039999999999E-3</v>
      </c>
      <c r="AO269" s="157">
        <v>9.2341939999999994E-3</v>
      </c>
      <c r="AP269" s="157">
        <v>2.661437E-3</v>
      </c>
      <c r="AQ269" s="157">
        <v>2.6375280000000001E-3</v>
      </c>
      <c r="AR269" s="157">
        <v>1.4774810000000001E-3</v>
      </c>
      <c r="AS269" s="157">
        <v>7.6968619999999996E-3</v>
      </c>
      <c r="AT269" s="157">
        <v>5.1048599999999999E-4</v>
      </c>
      <c r="AU269" s="157">
        <v>0</v>
      </c>
      <c r="AV269" s="157">
        <v>0</v>
      </c>
      <c r="AW269" s="157">
        <v>0</v>
      </c>
      <c r="AX269" s="157">
        <v>2.6468200000000002E-4</v>
      </c>
      <c r="AY269" s="157">
        <v>1.3511E-4</v>
      </c>
      <c r="AZ269" s="157">
        <v>2.200554E-3</v>
      </c>
      <c r="BA269" s="157">
        <v>1.18004E-3</v>
      </c>
      <c r="BB269" s="157">
        <v>1.4542050000000001E-3</v>
      </c>
      <c r="BC269" s="157">
        <v>0</v>
      </c>
      <c r="BD269" s="157">
        <v>0</v>
      </c>
      <c r="BE269" s="192">
        <v>6.1699999999999995E-5</v>
      </c>
      <c r="BF269" s="157">
        <v>0</v>
      </c>
      <c r="BG269" s="192">
        <v>4.0299999999999997E-5</v>
      </c>
      <c r="BH269" s="157">
        <v>0</v>
      </c>
      <c r="BI269" s="192">
        <v>3.6100000000000003E-5</v>
      </c>
      <c r="BJ269" s="157">
        <v>3.7548099999999999E-4</v>
      </c>
      <c r="BK269" s="157">
        <v>0</v>
      </c>
      <c r="BL269" s="157">
        <v>8.2269199999999998E-4</v>
      </c>
      <c r="BM269" s="157">
        <v>0</v>
      </c>
      <c r="BN269" s="157">
        <v>0</v>
      </c>
      <c r="BO269" s="157">
        <v>9.7871299999999998E-4</v>
      </c>
      <c r="BP269" s="157">
        <v>0</v>
      </c>
      <c r="BQ269" s="157">
        <v>8.3697000000000003E-4</v>
      </c>
      <c r="BR269" s="157">
        <v>9.6195500000000001E-4</v>
      </c>
      <c r="BS269" s="157">
        <v>0</v>
      </c>
      <c r="BT269" s="157">
        <v>0</v>
      </c>
      <c r="BU269" s="157">
        <v>0</v>
      </c>
      <c r="BV269" s="157">
        <v>1.1881560000000001E-3</v>
      </c>
      <c r="BW269" s="157">
        <v>2.6294399999999998E-4</v>
      </c>
      <c r="BX269" s="157">
        <v>0</v>
      </c>
      <c r="BY269" s="157">
        <v>0</v>
      </c>
      <c r="BZ269" s="157">
        <v>1.392585E-3</v>
      </c>
      <c r="CA269" s="157">
        <v>4.1478519999999996E-3</v>
      </c>
      <c r="CB269" s="157">
        <v>3.8183620000000001E-3</v>
      </c>
      <c r="CC269" s="157">
        <v>0</v>
      </c>
      <c r="CD269" s="157">
        <v>6.3724799999999998E-3</v>
      </c>
      <c r="CE269" s="157">
        <v>3.1129399999999999E-4</v>
      </c>
      <c r="CF269" s="157">
        <v>3.3230870000000002E-3</v>
      </c>
      <c r="CG269" s="157">
        <v>2.7758500000000001E-4</v>
      </c>
      <c r="CH269" s="157">
        <v>0</v>
      </c>
      <c r="CI269" s="192">
        <v>5.66E-5</v>
      </c>
      <c r="CJ269" s="192">
        <v>5.3000000000000001E-5</v>
      </c>
      <c r="CK269" s="192">
        <v>2.69E-5</v>
      </c>
      <c r="CL269" s="192">
        <v>4.4299999999999999E-5</v>
      </c>
      <c r="CM269" s="157">
        <v>1.8815699999999999E-4</v>
      </c>
      <c r="CN269" s="157">
        <v>0</v>
      </c>
      <c r="CO269" s="157">
        <v>4.9076999999999996E-4</v>
      </c>
      <c r="CP269" s="192">
        <v>5.0000000000000002E-5</v>
      </c>
      <c r="CQ269" s="157">
        <v>1.7904349999999999E-3</v>
      </c>
      <c r="CR269" s="157">
        <v>1.0478149999999999E-3</v>
      </c>
      <c r="CS269" s="157">
        <v>4.169229E-3</v>
      </c>
      <c r="CT269" s="157">
        <v>4.7597519999999999E-3</v>
      </c>
      <c r="CU269" s="157">
        <v>0</v>
      </c>
      <c r="CV269" s="192">
        <v>2.9899999999999998E-5</v>
      </c>
      <c r="CW269" s="157">
        <v>0</v>
      </c>
      <c r="CX269" s="157">
        <v>7.3875099999999995E-4</v>
      </c>
      <c r="CY269" s="157">
        <v>5.3588200000000002E-3</v>
      </c>
      <c r="CZ269" s="157">
        <v>0</v>
      </c>
      <c r="DA269" s="157">
        <v>0</v>
      </c>
      <c r="DB269" s="157">
        <v>0</v>
      </c>
      <c r="DC269" s="157">
        <v>0</v>
      </c>
      <c r="DD269" s="157">
        <v>2.40764E-4</v>
      </c>
      <c r="DE269" s="157">
        <v>1.3239799999999999E-4</v>
      </c>
      <c r="DF269" s="157">
        <v>0</v>
      </c>
      <c r="DG269" s="157">
        <v>0</v>
      </c>
      <c r="DH269" s="192">
        <v>6.7500000000000001E-5</v>
      </c>
      <c r="DI269" s="157">
        <v>1.20995E-4</v>
      </c>
      <c r="DJ269" s="157">
        <v>0</v>
      </c>
      <c r="DK269" s="157">
        <v>0</v>
      </c>
      <c r="DL269" s="192">
        <v>3.0000000000000001E-5</v>
      </c>
      <c r="DM269" s="192">
        <v>3.7799999999999997E-5</v>
      </c>
      <c r="DN269" s="157">
        <v>6.4161929999999997E-3</v>
      </c>
      <c r="DO269" s="157">
        <v>0</v>
      </c>
      <c r="DP269" s="157">
        <v>0</v>
      </c>
      <c r="DQ269" s="157">
        <v>0</v>
      </c>
      <c r="DR269" s="157">
        <v>0</v>
      </c>
      <c r="DS269" s="157">
        <v>0</v>
      </c>
      <c r="DT269" s="157">
        <v>9.3157199999999998E-4</v>
      </c>
      <c r="DU269" s="157">
        <v>3.9863559999999999E-3</v>
      </c>
      <c r="DV269" s="157">
        <v>0</v>
      </c>
      <c r="DW269" s="192">
        <v>5.2200000000000002E-5</v>
      </c>
      <c r="DX269" s="192">
        <v>8.1600000000000005E-5</v>
      </c>
      <c r="DY269" s="157">
        <v>0</v>
      </c>
      <c r="DZ269" s="157">
        <v>0</v>
      </c>
      <c r="EA269" s="157">
        <v>1.7821239999999999E-3</v>
      </c>
      <c r="EB269" s="157">
        <v>3.3447170000000001E-3</v>
      </c>
      <c r="EC269" s="157">
        <v>0</v>
      </c>
      <c r="ED269" s="157">
        <v>1.132391E-3</v>
      </c>
      <c r="EE269" s="157">
        <v>6.65495E-4</v>
      </c>
      <c r="EF269" s="157">
        <v>0</v>
      </c>
      <c r="EG269" s="157">
        <v>0</v>
      </c>
      <c r="EH269" s="157">
        <v>2.025256E-3</v>
      </c>
      <c r="EI269" s="157">
        <v>0</v>
      </c>
      <c r="EJ269" s="157">
        <v>0</v>
      </c>
      <c r="EK269" s="157">
        <v>2.9489799999999998E-4</v>
      </c>
      <c r="EL269" s="157">
        <v>0</v>
      </c>
      <c r="EM269" s="157">
        <v>1.090929E-3</v>
      </c>
      <c r="EN269" s="157">
        <v>1.0636E-4</v>
      </c>
      <c r="EO269" s="157">
        <v>0</v>
      </c>
      <c r="EP269" s="157">
        <v>0</v>
      </c>
      <c r="EQ269" s="157">
        <v>9.9657400000000007E-4</v>
      </c>
      <c r="ER269" s="192">
        <v>6.2000000000000003E-5</v>
      </c>
      <c r="ES269" s="157">
        <v>5.4816999999999995E-4</v>
      </c>
      <c r="ET269" s="192">
        <v>3.7200000000000003E-5</v>
      </c>
      <c r="EU269" s="157">
        <v>0</v>
      </c>
      <c r="EV269" s="192">
        <v>2.0299999999999999E-5</v>
      </c>
      <c r="EW269" s="157">
        <v>1.09262E-4</v>
      </c>
      <c r="EX269" s="157">
        <v>3.3918000000000002E-4</v>
      </c>
      <c r="EY269" s="157">
        <v>0</v>
      </c>
      <c r="EZ269" s="157">
        <v>0</v>
      </c>
      <c r="FA269" s="157">
        <v>0</v>
      </c>
      <c r="FB269" s="157">
        <v>0</v>
      </c>
      <c r="FC269" s="157">
        <v>0</v>
      </c>
      <c r="FD269" s="157">
        <v>3.75874E-4</v>
      </c>
      <c r="FE269" s="157">
        <v>6.7344599999999996E-4</v>
      </c>
      <c r="FF269" s="157">
        <v>2.3738470000000001E-3</v>
      </c>
      <c r="FG269" s="157">
        <v>6.3704400000000002E-4</v>
      </c>
      <c r="FH269" s="157">
        <v>0</v>
      </c>
      <c r="FI269" s="192">
        <v>5.5099999999999998E-5</v>
      </c>
      <c r="FJ269" s="157">
        <v>0</v>
      </c>
      <c r="FK269" s="157">
        <v>4.7590439999999996E-3</v>
      </c>
      <c r="FL269" s="157">
        <v>9.4394140000000001E-3</v>
      </c>
      <c r="FM269" s="157">
        <v>4.9494480000000004E-3</v>
      </c>
      <c r="FN269" s="157">
        <v>0</v>
      </c>
      <c r="FO269" s="157">
        <v>0</v>
      </c>
      <c r="FP269" s="157">
        <v>7.4086300000000002E-4</v>
      </c>
      <c r="FQ269" s="157">
        <v>6.736644E-3</v>
      </c>
      <c r="FR269" s="157">
        <v>0</v>
      </c>
      <c r="FS269" s="157">
        <v>0</v>
      </c>
      <c r="FT269" s="157">
        <v>0</v>
      </c>
      <c r="FU269" s="192">
        <v>2.8799999999999999E-5</v>
      </c>
      <c r="FV269" s="157">
        <v>0</v>
      </c>
      <c r="FW269" s="157">
        <v>0</v>
      </c>
      <c r="FX269" s="157">
        <v>0</v>
      </c>
      <c r="FY269" s="157">
        <v>9.2321099999999995E-4</v>
      </c>
      <c r="FZ269" s="157">
        <v>0</v>
      </c>
      <c r="GA269" s="157">
        <v>2.33372E-4</v>
      </c>
      <c r="GB269" s="157">
        <v>0</v>
      </c>
      <c r="GC269" s="157">
        <v>0</v>
      </c>
      <c r="GD269" s="157">
        <v>1.10412E-4</v>
      </c>
      <c r="GE269" s="192">
        <v>6.7799999999999995E-5</v>
      </c>
      <c r="GF269" s="157">
        <v>0</v>
      </c>
      <c r="GG269" s="157">
        <v>0</v>
      </c>
      <c r="GH269" s="157">
        <v>0</v>
      </c>
      <c r="GI269" s="157">
        <v>7.20424E-4</v>
      </c>
      <c r="GJ269" s="157">
        <v>0</v>
      </c>
      <c r="GK269" s="157">
        <v>0</v>
      </c>
      <c r="GL269" s="157">
        <v>0</v>
      </c>
      <c r="GM269" s="192">
        <v>7.6799999999999997E-5</v>
      </c>
      <c r="GN269" s="157">
        <v>8.0703700000000003E-4</v>
      </c>
      <c r="GO269" s="157">
        <v>3.1964199999999997E-4</v>
      </c>
      <c r="GP269" s="157">
        <v>0</v>
      </c>
      <c r="GQ269" s="157">
        <v>6.7866300000000003E-4</v>
      </c>
      <c r="GR269" s="192">
        <v>5.3000000000000001E-5</v>
      </c>
      <c r="GS269" s="157">
        <v>0</v>
      </c>
      <c r="GT269" s="157">
        <v>0</v>
      </c>
      <c r="GU269" s="157">
        <v>0</v>
      </c>
      <c r="GV269" s="157">
        <v>0</v>
      </c>
      <c r="GW269" s="157">
        <v>0</v>
      </c>
      <c r="GX269" s="157">
        <v>0</v>
      </c>
      <c r="GY269" s="157">
        <v>0</v>
      </c>
      <c r="GZ269" s="157">
        <v>0</v>
      </c>
      <c r="HA269" s="157">
        <v>0</v>
      </c>
    </row>
    <row r="270" spans="1:209" x14ac:dyDescent="0.2">
      <c r="A270" s="157" t="s">
        <v>4079</v>
      </c>
      <c r="B270" s="157">
        <v>0</v>
      </c>
      <c r="C270" s="157">
        <v>0</v>
      </c>
      <c r="D270" s="192">
        <v>1.5299999999999999E-5</v>
      </c>
      <c r="E270" s="157">
        <v>0</v>
      </c>
      <c r="F270" s="157">
        <v>0</v>
      </c>
      <c r="G270" s="157">
        <v>0</v>
      </c>
      <c r="H270" s="157">
        <v>0</v>
      </c>
      <c r="I270" s="157">
        <v>0</v>
      </c>
      <c r="J270" s="157">
        <v>0</v>
      </c>
      <c r="K270" s="157">
        <v>1.6075400000000001E-4</v>
      </c>
      <c r="L270" s="157">
        <v>0</v>
      </c>
      <c r="M270" s="157">
        <v>0</v>
      </c>
      <c r="N270" s="157">
        <v>2.0282300000000001E-4</v>
      </c>
      <c r="O270" s="157">
        <v>0</v>
      </c>
      <c r="P270" s="157">
        <v>0</v>
      </c>
      <c r="Q270" s="192">
        <v>6.3200000000000005E-5</v>
      </c>
      <c r="R270" s="157">
        <v>5.6721500000000004E-4</v>
      </c>
      <c r="S270" s="157">
        <v>8.8675850000000007E-3</v>
      </c>
      <c r="T270" s="157">
        <v>2.0043320000000002E-3</v>
      </c>
      <c r="U270" s="157">
        <v>3.9704399999999999E-4</v>
      </c>
      <c r="V270" s="192">
        <v>8.1199999999999995E-5</v>
      </c>
      <c r="W270" s="157">
        <v>0</v>
      </c>
      <c r="X270" s="157">
        <v>0</v>
      </c>
      <c r="Y270" s="157">
        <v>0</v>
      </c>
      <c r="Z270" s="157">
        <v>1.2313999999999999E-4</v>
      </c>
      <c r="AA270" s="157">
        <v>0</v>
      </c>
      <c r="AB270" s="157">
        <v>0</v>
      </c>
      <c r="AC270" s="157">
        <v>0</v>
      </c>
      <c r="AD270" s="157">
        <v>0</v>
      </c>
      <c r="AE270" s="157">
        <v>1.6686399999999999E-4</v>
      </c>
      <c r="AF270" s="157">
        <v>0</v>
      </c>
      <c r="AG270" s="157">
        <v>0</v>
      </c>
      <c r="AH270" s="157">
        <v>0</v>
      </c>
      <c r="AI270" s="192">
        <v>3.8699999999999999E-5</v>
      </c>
      <c r="AJ270" s="157">
        <v>0</v>
      </c>
      <c r="AK270" s="157">
        <v>0</v>
      </c>
      <c r="AL270" s="157">
        <v>0</v>
      </c>
      <c r="AM270" s="192">
        <v>6.2100000000000005E-5</v>
      </c>
      <c r="AN270" s="157">
        <v>0</v>
      </c>
      <c r="AO270" s="157">
        <v>0</v>
      </c>
      <c r="AP270" s="157">
        <v>0</v>
      </c>
      <c r="AQ270" s="157">
        <v>0</v>
      </c>
      <c r="AR270" s="157">
        <v>0</v>
      </c>
      <c r="AS270" s="192">
        <v>9.1100000000000005E-5</v>
      </c>
      <c r="AT270" s="192">
        <v>2.69E-5</v>
      </c>
      <c r="AU270" s="157">
        <v>0</v>
      </c>
      <c r="AV270" s="157">
        <v>0</v>
      </c>
      <c r="AW270" s="192">
        <v>3.4199999999999998E-5</v>
      </c>
      <c r="AX270" s="157">
        <v>1.3234100000000001E-4</v>
      </c>
      <c r="AY270" s="157">
        <v>6.2150400000000005E-4</v>
      </c>
      <c r="AZ270" s="157">
        <v>0</v>
      </c>
      <c r="BA270" s="157">
        <v>0</v>
      </c>
      <c r="BB270" s="157">
        <v>0</v>
      </c>
      <c r="BC270" s="157">
        <v>0</v>
      </c>
      <c r="BD270" s="157">
        <v>0</v>
      </c>
      <c r="BE270" s="157">
        <v>1.23449E-4</v>
      </c>
      <c r="BF270" s="157">
        <v>0</v>
      </c>
      <c r="BG270" s="157">
        <v>0</v>
      </c>
      <c r="BH270" s="157">
        <v>0</v>
      </c>
      <c r="BI270" s="157">
        <v>0</v>
      </c>
      <c r="BJ270" s="157">
        <v>4.5057700000000002E-4</v>
      </c>
      <c r="BK270" s="157">
        <v>0</v>
      </c>
      <c r="BL270" s="157">
        <v>0</v>
      </c>
      <c r="BM270" s="157">
        <v>0</v>
      </c>
      <c r="BN270" s="157">
        <v>0</v>
      </c>
      <c r="BO270" s="157">
        <v>1.7794800000000001E-4</v>
      </c>
      <c r="BP270" s="157">
        <v>0</v>
      </c>
      <c r="BQ270" s="157">
        <v>0</v>
      </c>
      <c r="BR270" s="192">
        <v>3.1699999999999998E-5</v>
      </c>
      <c r="BS270" s="157">
        <v>0</v>
      </c>
      <c r="BT270" s="157">
        <v>0</v>
      </c>
      <c r="BU270" s="157">
        <v>0</v>
      </c>
      <c r="BV270" s="157">
        <v>6.6536799999999995E-4</v>
      </c>
      <c r="BW270" s="157">
        <v>0</v>
      </c>
      <c r="BX270" s="157">
        <v>0</v>
      </c>
      <c r="BY270" s="157">
        <v>0</v>
      </c>
      <c r="BZ270" s="192">
        <v>3.0899999999999999E-5</v>
      </c>
      <c r="CA270" s="192">
        <v>4.2799999999999997E-5</v>
      </c>
      <c r="CB270" s="157">
        <v>1.69168E-4</v>
      </c>
      <c r="CC270" s="157">
        <v>0</v>
      </c>
      <c r="CD270" s="157">
        <v>0</v>
      </c>
      <c r="CE270" s="157">
        <v>0</v>
      </c>
      <c r="CF270" s="192">
        <v>2.7699999999999999E-5</v>
      </c>
      <c r="CG270" s="157">
        <v>8.3275500000000002E-4</v>
      </c>
      <c r="CH270" s="157">
        <v>1.5966799999999999E-4</v>
      </c>
      <c r="CI270" s="157">
        <v>0</v>
      </c>
      <c r="CJ270" s="157">
        <v>0</v>
      </c>
      <c r="CK270" s="157">
        <v>0</v>
      </c>
      <c r="CL270" s="157">
        <v>0</v>
      </c>
      <c r="CM270" s="157">
        <v>0</v>
      </c>
      <c r="CN270" s="157">
        <v>0</v>
      </c>
      <c r="CO270" s="157">
        <v>0</v>
      </c>
      <c r="CP270" s="157">
        <v>0</v>
      </c>
      <c r="CQ270" s="192">
        <v>1.2E-5</v>
      </c>
      <c r="CR270" s="192">
        <v>6.9900000000000005E-5</v>
      </c>
      <c r="CS270" s="157">
        <v>1.04231E-4</v>
      </c>
      <c r="CT270" s="157">
        <v>0</v>
      </c>
      <c r="CU270" s="157">
        <v>0</v>
      </c>
      <c r="CV270" s="192">
        <v>5.9700000000000001E-5</v>
      </c>
      <c r="CW270" s="157">
        <v>0</v>
      </c>
      <c r="CX270" s="157">
        <v>0</v>
      </c>
      <c r="CY270" s="157">
        <v>3.86719E-4</v>
      </c>
      <c r="CZ270" s="157">
        <v>0</v>
      </c>
      <c r="DA270" s="157">
        <v>0</v>
      </c>
      <c r="DB270" s="157">
        <v>0</v>
      </c>
      <c r="DC270" s="157">
        <v>0</v>
      </c>
      <c r="DD270" s="157">
        <v>0</v>
      </c>
      <c r="DE270" s="157">
        <v>0</v>
      </c>
      <c r="DF270" s="157">
        <v>0</v>
      </c>
      <c r="DG270" s="157">
        <v>0</v>
      </c>
      <c r="DH270" s="157">
        <v>0</v>
      </c>
      <c r="DI270" s="157">
        <v>0</v>
      </c>
      <c r="DJ270" s="157">
        <v>0</v>
      </c>
      <c r="DK270" s="157">
        <v>0</v>
      </c>
      <c r="DL270" s="157">
        <v>0</v>
      </c>
      <c r="DM270" s="157">
        <v>0</v>
      </c>
      <c r="DN270" s="157">
        <v>1.3229299999999999E-4</v>
      </c>
      <c r="DO270" s="157">
        <v>0</v>
      </c>
      <c r="DP270" s="157">
        <v>0</v>
      </c>
      <c r="DQ270" s="192">
        <v>2.6299999999999999E-5</v>
      </c>
      <c r="DR270" s="157">
        <v>0</v>
      </c>
      <c r="DS270" s="192">
        <v>2.27E-5</v>
      </c>
      <c r="DT270" s="157">
        <v>0</v>
      </c>
      <c r="DU270" s="192">
        <v>6.1600000000000007E-5</v>
      </c>
      <c r="DV270" s="157">
        <v>0</v>
      </c>
      <c r="DW270" s="157">
        <v>0</v>
      </c>
      <c r="DX270" s="157">
        <v>0</v>
      </c>
      <c r="DY270" s="157">
        <v>0</v>
      </c>
      <c r="DZ270" s="157">
        <v>3.7955500000000001E-4</v>
      </c>
      <c r="EA270" s="157">
        <v>2.2847699999999999E-4</v>
      </c>
      <c r="EB270" s="157">
        <v>6.3373599999999998E-4</v>
      </c>
      <c r="EC270" s="157">
        <v>0</v>
      </c>
      <c r="ED270" s="157">
        <v>0</v>
      </c>
      <c r="EE270" s="157">
        <v>0</v>
      </c>
      <c r="EF270" s="157">
        <v>0</v>
      </c>
      <c r="EG270" s="157">
        <v>0</v>
      </c>
      <c r="EH270" s="157">
        <v>0</v>
      </c>
      <c r="EI270" s="157">
        <v>0</v>
      </c>
      <c r="EJ270" s="157">
        <v>0</v>
      </c>
      <c r="EK270" s="157">
        <v>0</v>
      </c>
      <c r="EL270" s="192">
        <v>6.7399999999999998E-5</v>
      </c>
      <c r="EM270" s="192">
        <v>3.0499999999999999E-5</v>
      </c>
      <c r="EN270" s="192">
        <v>7.9800000000000002E-5</v>
      </c>
      <c r="EO270" s="157">
        <v>0</v>
      </c>
      <c r="EP270" s="157">
        <v>0</v>
      </c>
      <c r="EQ270" s="157">
        <v>0</v>
      </c>
      <c r="ER270" s="157">
        <v>0</v>
      </c>
      <c r="ES270" s="192">
        <v>2.2799999999999999E-5</v>
      </c>
      <c r="ET270" s="157">
        <v>0</v>
      </c>
      <c r="EU270" s="157">
        <v>0</v>
      </c>
      <c r="EV270" s="157">
        <v>0</v>
      </c>
      <c r="EW270" s="157">
        <v>0</v>
      </c>
      <c r="EX270" s="157">
        <v>0</v>
      </c>
      <c r="EY270" s="157">
        <v>0</v>
      </c>
      <c r="EZ270" s="157">
        <v>0</v>
      </c>
      <c r="FA270" s="157">
        <v>0</v>
      </c>
      <c r="FB270" s="157">
        <v>0</v>
      </c>
      <c r="FC270" s="157">
        <v>0</v>
      </c>
      <c r="FD270" s="157">
        <v>0</v>
      </c>
      <c r="FE270" s="192">
        <v>6.7299999999999996E-5</v>
      </c>
      <c r="FF270" s="157">
        <v>0</v>
      </c>
      <c r="FG270" s="192">
        <v>7.9599999999999997E-5</v>
      </c>
      <c r="FH270" s="192">
        <v>2.37E-5</v>
      </c>
      <c r="FI270" s="157">
        <v>0</v>
      </c>
      <c r="FJ270" s="157">
        <v>0</v>
      </c>
      <c r="FK270" s="157">
        <v>0</v>
      </c>
      <c r="FL270" s="157">
        <v>3.5317500000000001E-4</v>
      </c>
      <c r="FM270" s="157">
        <v>0</v>
      </c>
      <c r="FN270" s="157">
        <v>0</v>
      </c>
      <c r="FO270" s="192">
        <v>4.5300000000000003E-5</v>
      </c>
      <c r="FP270" s="157">
        <v>0</v>
      </c>
      <c r="FQ270" s="157">
        <v>2.9766599999999998E-4</v>
      </c>
      <c r="FR270" s="157">
        <v>0</v>
      </c>
      <c r="FS270" s="192">
        <v>4.6999999999999997E-5</v>
      </c>
      <c r="FT270" s="157">
        <v>0</v>
      </c>
      <c r="FU270" s="157">
        <v>2.3032200000000001E-4</v>
      </c>
      <c r="FV270" s="157">
        <v>0</v>
      </c>
      <c r="FW270" s="157">
        <v>0</v>
      </c>
      <c r="FX270" s="157">
        <v>0</v>
      </c>
      <c r="FY270" s="157">
        <v>0</v>
      </c>
      <c r="FZ270" s="157">
        <v>0</v>
      </c>
      <c r="GA270" s="157">
        <v>0</v>
      </c>
      <c r="GB270" s="157">
        <v>0</v>
      </c>
      <c r="GC270" s="157">
        <v>0</v>
      </c>
      <c r="GD270" s="157">
        <v>0</v>
      </c>
      <c r="GE270" s="157">
        <v>0</v>
      </c>
      <c r="GF270" s="157">
        <v>0</v>
      </c>
      <c r="GG270" s="157">
        <v>0</v>
      </c>
      <c r="GH270" s="157">
        <v>0</v>
      </c>
      <c r="GI270" s="192">
        <v>5.1499999999999998E-5</v>
      </c>
      <c r="GJ270" s="157">
        <v>0</v>
      </c>
      <c r="GK270" s="157">
        <v>0</v>
      </c>
      <c r="GL270" s="157">
        <v>0</v>
      </c>
      <c r="GM270" s="157">
        <v>0</v>
      </c>
      <c r="GN270" s="157">
        <v>0</v>
      </c>
      <c r="GO270" s="157">
        <v>0</v>
      </c>
      <c r="GP270" s="157">
        <v>0</v>
      </c>
      <c r="GQ270" s="157">
        <v>0</v>
      </c>
      <c r="GR270" s="157">
        <v>2.65097E-4</v>
      </c>
      <c r="GS270" s="157">
        <v>0</v>
      </c>
      <c r="GT270" s="157">
        <v>0</v>
      </c>
      <c r="GU270" s="157">
        <v>0</v>
      </c>
      <c r="GV270" s="157">
        <v>0</v>
      </c>
      <c r="GW270" s="157">
        <v>0</v>
      </c>
      <c r="GX270" s="157">
        <v>0</v>
      </c>
      <c r="GY270" s="157">
        <v>0</v>
      </c>
      <c r="GZ270" s="157">
        <v>0</v>
      </c>
      <c r="HA270" s="157">
        <v>0</v>
      </c>
    </row>
    <row r="271" spans="1:209" x14ac:dyDescent="0.2">
      <c r="A271" s="157" t="s">
        <v>4080</v>
      </c>
      <c r="B271" s="157">
        <v>0</v>
      </c>
      <c r="C271" s="157">
        <v>0</v>
      </c>
      <c r="D271" s="157">
        <v>0</v>
      </c>
      <c r="E271" s="157">
        <v>0</v>
      </c>
      <c r="F271" s="157">
        <v>0</v>
      </c>
      <c r="G271" s="157">
        <v>0</v>
      </c>
      <c r="H271" s="157">
        <v>0</v>
      </c>
      <c r="I271" s="157">
        <v>0</v>
      </c>
      <c r="J271" s="157">
        <v>0</v>
      </c>
      <c r="K271" s="157">
        <v>0</v>
      </c>
      <c r="L271" s="157">
        <v>0</v>
      </c>
      <c r="M271" s="157">
        <v>0</v>
      </c>
      <c r="N271" s="157">
        <v>0</v>
      </c>
      <c r="O271" s="157">
        <v>0</v>
      </c>
      <c r="P271" s="192">
        <v>8.8200000000000003E-6</v>
      </c>
      <c r="Q271" s="157">
        <v>1.0113780000000001E-3</v>
      </c>
      <c r="R271" s="157">
        <v>0</v>
      </c>
      <c r="S271" s="157">
        <v>2.8040740000000001E-3</v>
      </c>
      <c r="T271" s="157">
        <v>3.8243947E-2</v>
      </c>
      <c r="U271" s="157">
        <v>0</v>
      </c>
      <c r="V271" s="157">
        <v>0</v>
      </c>
      <c r="W271" s="157">
        <v>0</v>
      </c>
      <c r="X271" s="157">
        <v>0</v>
      </c>
      <c r="Y271" s="157">
        <v>0</v>
      </c>
      <c r="Z271" s="157">
        <v>0</v>
      </c>
      <c r="AA271" s="157">
        <v>0</v>
      </c>
      <c r="AB271" s="157">
        <v>0</v>
      </c>
      <c r="AC271" s="157">
        <v>1.3510400000000001E-4</v>
      </c>
      <c r="AD271" s="157">
        <v>0</v>
      </c>
      <c r="AE271" s="157">
        <v>0</v>
      </c>
      <c r="AF271" s="157">
        <v>0</v>
      </c>
      <c r="AG271" s="157">
        <v>0</v>
      </c>
      <c r="AH271" s="157">
        <v>9.3079783999999999E-2</v>
      </c>
      <c r="AI271" s="157">
        <v>4.4867329999999997E-3</v>
      </c>
      <c r="AJ271" s="157">
        <v>0</v>
      </c>
      <c r="AK271" s="157">
        <v>0</v>
      </c>
      <c r="AL271" s="192">
        <v>2.0800000000000001E-5</v>
      </c>
      <c r="AM271" s="157">
        <v>0</v>
      </c>
      <c r="AN271" s="157">
        <v>0</v>
      </c>
      <c r="AO271" s="157">
        <v>0</v>
      </c>
      <c r="AP271" s="157">
        <v>0</v>
      </c>
      <c r="AQ271" s="157">
        <v>0</v>
      </c>
      <c r="AR271" s="157">
        <v>0</v>
      </c>
      <c r="AS271" s="157">
        <v>0</v>
      </c>
      <c r="AT271" s="157">
        <v>0</v>
      </c>
      <c r="AU271" s="157">
        <v>0</v>
      </c>
      <c r="AV271" s="157">
        <v>0</v>
      </c>
      <c r="AW271" s="157">
        <v>0</v>
      </c>
      <c r="AX271" s="157">
        <v>3.407775E-3</v>
      </c>
      <c r="AY271" s="157">
        <v>0</v>
      </c>
      <c r="AZ271" s="157">
        <v>0</v>
      </c>
      <c r="BA271" s="157">
        <v>0</v>
      </c>
      <c r="BB271" s="157">
        <v>0</v>
      </c>
      <c r="BC271" s="192">
        <v>7.2200000000000007E-5</v>
      </c>
      <c r="BD271" s="157">
        <v>0</v>
      </c>
      <c r="BE271" s="157">
        <v>0</v>
      </c>
      <c r="BF271" s="157">
        <v>0</v>
      </c>
      <c r="BG271" s="157">
        <v>0</v>
      </c>
      <c r="BH271" s="192">
        <v>4.5000000000000003E-5</v>
      </c>
      <c r="BI271" s="157">
        <v>0</v>
      </c>
      <c r="BJ271" s="157">
        <v>0</v>
      </c>
      <c r="BK271" s="157">
        <v>0</v>
      </c>
      <c r="BL271" s="157">
        <v>0</v>
      </c>
      <c r="BM271" s="157">
        <v>0</v>
      </c>
      <c r="BN271" s="192">
        <v>4.32E-5</v>
      </c>
      <c r="BO271" s="157">
        <v>0</v>
      </c>
      <c r="BP271" s="192">
        <v>2.6599999999999999E-5</v>
      </c>
      <c r="BQ271" s="157">
        <v>0</v>
      </c>
      <c r="BR271" s="157">
        <v>1.6014968000000001E-2</v>
      </c>
      <c r="BS271" s="157">
        <v>0</v>
      </c>
      <c r="BT271" s="157">
        <v>0</v>
      </c>
      <c r="BU271" s="157">
        <v>0</v>
      </c>
      <c r="BV271" s="157">
        <v>1.7299558E-2</v>
      </c>
      <c r="BW271" s="157">
        <v>0</v>
      </c>
      <c r="BX271" s="192">
        <v>2.4000000000000001E-5</v>
      </c>
      <c r="BY271" s="192">
        <v>2.5199999999999999E-5</v>
      </c>
      <c r="BZ271" s="157">
        <v>1.8010768999999999E-2</v>
      </c>
      <c r="CA271" s="157">
        <v>9.8308360999999997E-2</v>
      </c>
      <c r="CB271" s="157">
        <v>7.5400570000000002E-3</v>
      </c>
      <c r="CC271" s="157">
        <v>0</v>
      </c>
      <c r="CD271" s="157">
        <v>5.4875247000000002E-2</v>
      </c>
      <c r="CE271" s="157">
        <v>0</v>
      </c>
      <c r="CF271" s="157">
        <v>4.3393979999999999E-2</v>
      </c>
      <c r="CG271" s="157">
        <v>1.3879300000000001E-4</v>
      </c>
      <c r="CH271" s="157">
        <v>0</v>
      </c>
      <c r="CI271" s="157">
        <v>0</v>
      </c>
      <c r="CJ271" s="192">
        <v>5.3000000000000001E-5</v>
      </c>
      <c r="CK271" s="157">
        <v>0</v>
      </c>
      <c r="CL271" s="157">
        <v>0</v>
      </c>
      <c r="CM271" s="157">
        <v>0</v>
      </c>
      <c r="CN271" s="192">
        <v>2.65E-5</v>
      </c>
      <c r="CO271" s="157">
        <v>0</v>
      </c>
      <c r="CP271" s="157">
        <v>1.5499229999999999E-3</v>
      </c>
      <c r="CQ271" s="157">
        <v>2.2782984999999999E-2</v>
      </c>
      <c r="CR271" s="157">
        <v>1.9664001E-2</v>
      </c>
      <c r="CS271" s="157">
        <v>6.5060819000000006E-2</v>
      </c>
      <c r="CT271" s="157">
        <v>9.5266427000000001E-2</v>
      </c>
      <c r="CU271" s="157">
        <v>3.1895399999999998E-4</v>
      </c>
      <c r="CV271" s="157">
        <v>3.8836099999999999E-4</v>
      </c>
      <c r="CW271" s="157">
        <v>0</v>
      </c>
      <c r="CX271" s="157">
        <v>1.3207970000000001E-3</v>
      </c>
      <c r="CY271" s="157">
        <v>9.9442019999999992E-3</v>
      </c>
      <c r="CZ271" s="157">
        <v>0</v>
      </c>
      <c r="DA271" s="157">
        <v>0</v>
      </c>
      <c r="DB271" s="157">
        <v>0</v>
      </c>
      <c r="DC271" s="157">
        <v>0</v>
      </c>
      <c r="DD271" s="157">
        <v>0</v>
      </c>
      <c r="DE271" s="157">
        <v>0</v>
      </c>
      <c r="DF271" s="192">
        <v>4.5899999999999998E-5</v>
      </c>
      <c r="DG271" s="157">
        <v>0</v>
      </c>
      <c r="DH271" s="157">
        <v>0</v>
      </c>
      <c r="DI271" s="157">
        <v>0</v>
      </c>
      <c r="DJ271" s="192">
        <v>6.7000000000000002E-5</v>
      </c>
      <c r="DK271" s="192">
        <v>5.1E-5</v>
      </c>
      <c r="DL271" s="157">
        <v>0</v>
      </c>
      <c r="DM271" s="157">
        <v>0</v>
      </c>
      <c r="DN271" s="157">
        <v>1.10244E-4</v>
      </c>
      <c r="DO271" s="157">
        <v>0</v>
      </c>
      <c r="DP271" s="157">
        <v>0</v>
      </c>
      <c r="DQ271" s="157">
        <v>0</v>
      </c>
      <c r="DR271" s="157">
        <v>1.6319199999999999E-4</v>
      </c>
      <c r="DS271" s="157">
        <v>1.58954E-4</v>
      </c>
      <c r="DT271" s="157">
        <v>2.0918022000000001E-2</v>
      </c>
      <c r="DU271" s="157">
        <v>1.0890559999999999E-3</v>
      </c>
      <c r="DV271" s="157">
        <v>0</v>
      </c>
      <c r="DW271" s="157">
        <v>0</v>
      </c>
      <c r="DX271" s="157">
        <v>0</v>
      </c>
      <c r="DY271" s="157">
        <v>0</v>
      </c>
      <c r="DZ271" s="157">
        <v>0</v>
      </c>
      <c r="EA271" s="157">
        <v>2.9702069999999999E-3</v>
      </c>
      <c r="EB271" s="157">
        <v>5.9852832000000002E-2</v>
      </c>
      <c r="EC271" s="192">
        <v>5.4799999999999997E-5</v>
      </c>
      <c r="ED271" s="157">
        <v>0</v>
      </c>
      <c r="EE271" s="157">
        <v>0</v>
      </c>
      <c r="EF271" s="157">
        <v>0</v>
      </c>
      <c r="EG271" s="157">
        <v>0</v>
      </c>
      <c r="EH271" s="192">
        <v>3.9700000000000003E-5</v>
      </c>
      <c r="EI271" s="157">
        <v>0</v>
      </c>
      <c r="EJ271" s="157">
        <v>0</v>
      </c>
      <c r="EK271" s="157">
        <v>1.6882925E-2</v>
      </c>
      <c r="EL271" s="157">
        <v>0</v>
      </c>
      <c r="EM271" s="157">
        <v>0</v>
      </c>
      <c r="EN271" s="157">
        <v>0</v>
      </c>
      <c r="EO271" s="157">
        <v>0</v>
      </c>
      <c r="EP271" s="157">
        <v>0</v>
      </c>
      <c r="EQ271" s="157">
        <v>0</v>
      </c>
      <c r="ER271" s="192">
        <v>2.0699999999999998E-5</v>
      </c>
      <c r="ES271" s="157">
        <v>0</v>
      </c>
      <c r="ET271" s="192">
        <v>7.4400000000000006E-5</v>
      </c>
      <c r="EU271" s="157">
        <v>0</v>
      </c>
      <c r="EV271" s="157">
        <v>0</v>
      </c>
      <c r="EW271" s="157">
        <v>2.18524E-4</v>
      </c>
      <c r="EX271" s="157">
        <v>0</v>
      </c>
      <c r="EY271" s="157">
        <v>0</v>
      </c>
      <c r="EZ271" s="157">
        <v>1.16421E-4</v>
      </c>
      <c r="FA271" s="157">
        <v>0</v>
      </c>
      <c r="FB271" s="192">
        <v>2.6999999999999999E-5</v>
      </c>
      <c r="FC271" s="157">
        <v>0</v>
      </c>
      <c r="FD271" s="157">
        <v>0</v>
      </c>
      <c r="FE271" s="157">
        <v>0</v>
      </c>
      <c r="FF271" s="157">
        <v>0</v>
      </c>
      <c r="FG271" s="157">
        <v>0</v>
      </c>
      <c r="FH271" s="157">
        <v>4.5048199999999999E-4</v>
      </c>
      <c r="FI271" s="157">
        <v>0</v>
      </c>
      <c r="FJ271" s="157">
        <v>0</v>
      </c>
      <c r="FK271" s="192">
        <v>4.6199999999999998E-5</v>
      </c>
      <c r="FL271" s="157">
        <v>2.8446671E-2</v>
      </c>
      <c r="FM271" s="157">
        <v>5.1271204000000001E-2</v>
      </c>
      <c r="FN271" s="192">
        <v>5.1700000000000003E-5</v>
      </c>
      <c r="FO271" s="192">
        <v>9.0599999999999997E-6</v>
      </c>
      <c r="FP271" s="157">
        <v>0</v>
      </c>
      <c r="FQ271" s="157">
        <v>1.8611938000000001E-2</v>
      </c>
      <c r="FR271" s="157">
        <v>0</v>
      </c>
      <c r="FS271" s="157">
        <v>0</v>
      </c>
      <c r="FT271" s="157">
        <v>0</v>
      </c>
      <c r="FU271" s="157">
        <v>0</v>
      </c>
      <c r="FV271" s="192">
        <v>9.1899999999999998E-5</v>
      </c>
      <c r="FW271" s="157">
        <v>0</v>
      </c>
      <c r="FX271" s="157">
        <v>0</v>
      </c>
      <c r="FY271" s="157">
        <v>0</v>
      </c>
      <c r="FZ271" s="157">
        <v>0</v>
      </c>
      <c r="GA271" s="192">
        <v>3.8899999999999997E-5</v>
      </c>
      <c r="GB271" s="192">
        <v>8.4300000000000003E-5</v>
      </c>
      <c r="GC271" s="157">
        <v>2.4162799999999998E-3</v>
      </c>
      <c r="GD271" s="157">
        <v>2.0978250000000002E-3</v>
      </c>
      <c r="GE271" s="157">
        <v>0</v>
      </c>
      <c r="GF271" s="157">
        <v>0</v>
      </c>
      <c r="GG271" s="157">
        <v>0</v>
      </c>
      <c r="GH271" s="157">
        <v>0</v>
      </c>
      <c r="GI271" s="157">
        <v>0</v>
      </c>
      <c r="GJ271" s="157">
        <v>0</v>
      </c>
      <c r="GK271" s="157">
        <v>0</v>
      </c>
      <c r="GL271" s="157">
        <v>0</v>
      </c>
      <c r="GM271" s="157">
        <v>0</v>
      </c>
      <c r="GN271" s="157">
        <v>0</v>
      </c>
      <c r="GO271" s="157">
        <v>0</v>
      </c>
      <c r="GP271" s="192">
        <v>7.1299999999999998E-5</v>
      </c>
      <c r="GQ271" s="192">
        <v>2.0599999999999999E-5</v>
      </c>
      <c r="GR271" s="157">
        <v>0</v>
      </c>
      <c r="GS271" s="157">
        <v>0</v>
      </c>
      <c r="GT271" s="157">
        <v>0</v>
      </c>
      <c r="GU271" s="157">
        <v>0</v>
      </c>
      <c r="GV271" s="157">
        <v>0</v>
      </c>
      <c r="GW271" s="157">
        <v>0</v>
      </c>
      <c r="GX271" s="157">
        <v>0</v>
      </c>
      <c r="GY271" s="157">
        <v>0</v>
      </c>
      <c r="GZ271" s="157">
        <v>0</v>
      </c>
      <c r="HA271" s="157">
        <v>0</v>
      </c>
    </row>
    <row r="272" spans="1:209" x14ac:dyDescent="0.2">
      <c r="A272" s="157" t="s">
        <v>4081</v>
      </c>
      <c r="B272" s="157">
        <v>4.1175589999999998E-3</v>
      </c>
      <c r="C272" s="157">
        <v>5.0517200000000002E-4</v>
      </c>
      <c r="D272" s="192">
        <v>3.0700000000000001E-5</v>
      </c>
      <c r="E272" s="157">
        <v>1.3984100000000001E-4</v>
      </c>
      <c r="F272" s="157">
        <v>3.2880499999999999E-4</v>
      </c>
      <c r="G272" s="192">
        <v>7.1199999999999996E-5</v>
      </c>
      <c r="H272" s="192">
        <v>3.15E-5</v>
      </c>
      <c r="I272" s="157">
        <v>1.7150136E-2</v>
      </c>
      <c r="J272" s="157">
        <v>8.8510150000000003E-3</v>
      </c>
      <c r="K272" s="157">
        <v>1.1279605999999999E-2</v>
      </c>
      <c r="L272" s="157">
        <v>3.7873619999999998E-3</v>
      </c>
      <c r="M272" s="192">
        <v>8.8200000000000003E-6</v>
      </c>
      <c r="N272" s="157">
        <v>1.3859549999999999E-3</v>
      </c>
      <c r="O272" s="192">
        <v>1.6500000000000001E-5</v>
      </c>
      <c r="P272" s="157">
        <v>3.5528828999999998E-2</v>
      </c>
      <c r="Q272" s="192">
        <v>3.1600000000000002E-5</v>
      </c>
      <c r="R272" s="192">
        <v>2.1800000000000001E-5</v>
      </c>
      <c r="S272" s="157">
        <v>3.1156400000000001E-4</v>
      </c>
      <c r="T272" s="157">
        <v>8.4052599999999997E-4</v>
      </c>
      <c r="U272" s="192">
        <v>6.6199999999999996E-5</v>
      </c>
      <c r="V272" s="157">
        <v>2.0806267999999999E-2</v>
      </c>
      <c r="W272" s="192">
        <v>7.3499999999999998E-5</v>
      </c>
      <c r="X272" s="157">
        <v>6.9972619999999998E-3</v>
      </c>
      <c r="Y272" s="157">
        <v>1.1202689999999999E-3</v>
      </c>
      <c r="Z272" s="157">
        <v>1.6272033000000002E-2</v>
      </c>
      <c r="AA272" s="157">
        <v>2.4645100000000002E-4</v>
      </c>
      <c r="AB272" s="157">
        <v>7.4743040000000002E-3</v>
      </c>
      <c r="AC272" s="157">
        <v>1.7370499999999999E-4</v>
      </c>
      <c r="AD272" s="157">
        <v>2.1349699999999999E-4</v>
      </c>
      <c r="AE272" s="157">
        <v>6.5633039999999998E-3</v>
      </c>
      <c r="AF272" s="192">
        <v>4.49E-5</v>
      </c>
      <c r="AG272" s="192">
        <v>5.3399999999999997E-5</v>
      </c>
      <c r="AH272" s="157">
        <v>4.9105700000000004E-4</v>
      </c>
      <c r="AI272" s="157">
        <v>2.3980820000000002E-3</v>
      </c>
      <c r="AJ272" s="157">
        <v>1.775757E-3</v>
      </c>
      <c r="AK272" s="157">
        <v>7.9631181999999995E-2</v>
      </c>
      <c r="AL272" s="192">
        <v>2.0800000000000001E-5</v>
      </c>
      <c r="AM272" s="157">
        <v>1.8619700000000001E-4</v>
      </c>
      <c r="AN272" s="192">
        <v>8.2700000000000004E-5</v>
      </c>
      <c r="AO272" s="157">
        <v>1.26496E-4</v>
      </c>
      <c r="AP272" s="157">
        <v>1.4007599999999999E-4</v>
      </c>
      <c r="AQ272" s="157">
        <v>7.5358000000000001E-4</v>
      </c>
      <c r="AR272" s="157">
        <v>3.5663300000000003E-4</v>
      </c>
      <c r="AS272" s="157">
        <v>2.7326100000000001E-4</v>
      </c>
      <c r="AT272" s="192">
        <v>8.0599999999999994E-5</v>
      </c>
      <c r="AU272" s="157">
        <v>2.1846661E-2</v>
      </c>
      <c r="AV272" s="157">
        <v>0</v>
      </c>
      <c r="AW272" s="157">
        <v>8.410832E-3</v>
      </c>
      <c r="AX272" s="157">
        <v>8.9329999999999998E-4</v>
      </c>
      <c r="AY272" s="157">
        <v>2.2509254999999999E-2</v>
      </c>
      <c r="AZ272" s="157">
        <v>0</v>
      </c>
      <c r="BA272" s="157">
        <v>2.1674199999999999E-4</v>
      </c>
      <c r="BB272" s="157">
        <v>1.2323799999999999E-4</v>
      </c>
      <c r="BC272" s="157">
        <v>1.20369E-4</v>
      </c>
      <c r="BD272" s="192">
        <v>7.3899999999999994E-5</v>
      </c>
      <c r="BE272" s="157">
        <v>1.5431150000000001E-3</v>
      </c>
      <c r="BF272" s="157">
        <v>1.3714809999999999E-3</v>
      </c>
      <c r="BG272" s="157">
        <v>3.7990674000000002E-2</v>
      </c>
      <c r="BH272" s="157">
        <v>1.1195791E-2</v>
      </c>
      <c r="BI272" s="157">
        <v>4.5820690999999997E-2</v>
      </c>
      <c r="BJ272" s="157">
        <v>3.829907E-3</v>
      </c>
      <c r="BK272" s="192">
        <v>1.7200000000000001E-5</v>
      </c>
      <c r="BL272" s="157">
        <v>0</v>
      </c>
      <c r="BM272" s="157">
        <v>0.10227272699999999</v>
      </c>
      <c r="BN272" s="157">
        <v>2.4685486999999999E-2</v>
      </c>
      <c r="BO272" s="157">
        <v>3.1140900000000001E-4</v>
      </c>
      <c r="BP272" s="157">
        <v>4.6724740000000001E-2</v>
      </c>
      <c r="BQ272" s="157">
        <v>7.7120820000000003E-3</v>
      </c>
      <c r="BR272" s="157">
        <v>1.5116439999999999E-3</v>
      </c>
      <c r="BS272" s="157">
        <v>4.2539934000000001E-2</v>
      </c>
      <c r="BT272" s="157">
        <v>1.4590087999999999E-2</v>
      </c>
      <c r="BU272" s="157">
        <v>4.0558810000000001E-2</v>
      </c>
      <c r="BV272" s="157">
        <v>4.7526300000000002E-4</v>
      </c>
      <c r="BW272" s="157">
        <v>1.3266720000000001E-3</v>
      </c>
      <c r="BX272" s="192">
        <v>2.4000000000000001E-5</v>
      </c>
      <c r="BY272" s="157">
        <v>2.0147599999999999E-4</v>
      </c>
      <c r="BZ272" s="157">
        <v>1.2688E-3</v>
      </c>
      <c r="CA272" s="157">
        <v>1.0262700000000001E-4</v>
      </c>
      <c r="CB272" s="192">
        <v>7.25E-5</v>
      </c>
      <c r="CC272" s="157">
        <v>2.8620080000000001E-3</v>
      </c>
      <c r="CD272" s="192">
        <v>7.9900000000000004E-5</v>
      </c>
      <c r="CE272" s="157">
        <v>1.151787E-3</v>
      </c>
      <c r="CF272" s="157">
        <v>1.190773E-3</v>
      </c>
      <c r="CG272" s="157">
        <v>1.1519778E-2</v>
      </c>
      <c r="CH272" s="157">
        <v>6.8657190000000002E-3</v>
      </c>
      <c r="CI272" s="157">
        <v>1.9992080000000001E-3</v>
      </c>
      <c r="CJ272" s="157">
        <v>6.3555999999999997E-4</v>
      </c>
      <c r="CK272" s="157">
        <v>2.6903400000000003E-4</v>
      </c>
      <c r="CL272" s="157">
        <v>1.118878E-3</v>
      </c>
      <c r="CM272" s="157">
        <v>2.0320999999999998E-3</v>
      </c>
      <c r="CN272" s="157">
        <v>7.4839390000000002E-3</v>
      </c>
      <c r="CO272" s="157">
        <v>3.2717979999999998E-3</v>
      </c>
      <c r="CP272" s="157">
        <v>1.4499280000000001E-3</v>
      </c>
      <c r="CQ272" s="157">
        <v>1.3458299999999999E-3</v>
      </c>
      <c r="CR272" s="157">
        <v>6.1122599999999998E-4</v>
      </c>
      <c r="CS272" s="157">
        <v>1.56346E-4</v>
      </c>
      <c r="CT272" s="192">
        <v>9.5199999999999997E-5</v>
      </c>
      <c r="CU272" s="157">
        <v>1.913723E-3</v>
      </c>
      <c r="CV272" s="157">
        <v>1.19496E-4</v>
      </c>
      <c r="CW272" s="157">
        <v>5.75538E-4</v>
      </c>
      <c r="CX272" s="157">
        <v>4.4772799999999999E-4</v>
      </c>
      <c r="CY272" s="157">
        <v>3.093752E-3</v>
      </c>
      <c r="CZ272" s="157">
        <v>0</v>
      </c>
      <c r="DA272" s="157">
        <v>6.0539620000000004E-3</v>
      </c>
      <c r="DB272" s="157">
        <v>1.2995862E-2</v>
      </c>
      <c r="DC272" s="157">
        <v>6.2468840000000003E-3</v>
      </c>
      <c r="DD272" s="157">
        <v>6.6210200000000002E-4</v>
      </c>
      <c r="DE272" s="157">
        <v>1.7741289999999999E-3</v>
      </c>
      <c r="DF272" s="192">
        <v>9.1899999999999998E-5</v>
      </c>
      <c r="DG272" s="157">
        <v>1.1764709999999999E-3</v>
      </c>
      <c r="DH272" s="192">
        <v>6.7500000000000001E-5</v>
      </c>
      <c r="DI272" s="157">
        <v>2.6215500000000003E-4</v>
      </c>
      <c r="DJ272" s="157">
        <v>1.1364779E-2</v>
      </c>
      <c r="DK272" s="157">
        <v>2.1406730000000001E-3</v>
      </c>
      <c r="DL272" s="157">
        <v>0</v>
      </c>
      <c r="DM272" s="157">
        <v>7.55487E-4</v>
      </c>
      <c r="DN272" s="192">
        <v>8.8200000000000003E-5</v>
      </c>
      <c r="DO272" s="157">
        <v>0</v>
      </c>
      <c r="DP272" s="192">
        <v>1.49E-5</v>
      </c>
      <c r="DQ272" s="192">
        <v>7.8899999999999993E-5</v>
      </c>
      <c r="DR272" s="192">
        <v>4.0800000000000002E-5</v>
      </c>
      <c r="DS272" s="157">
        <v>1.3488351000000001E-2</v>
      </c>
      <c r="DT272" s="157">
        <v>5.9281799999999995E-4</v>
      </c>
      <c r="DU272" s="192">
        <v>6.1600000000000007E-5</v>
      </c>
      <c r="DV272" s="157">
        <v>3.0356179999999999E-3</v>
      </c>
      <c r="DW272" s="192">
        <v>8.6899999999999998E-5</v>
      </c>
      <c r="DX272" s="157">
        <v>1.9309220000000001E-3</v>
      </c>
      <c r="DY272" s="192">
        <v>4.0500000000000002E-5</v>
      </c>
      <c r="DZ272" s="157">
        <v>3.5045547000000003E-2</v>
      </c>
      <c r="EA272" s="157">
        <v>1.645037E-3</v>
      </c>
      <c r="EB272" s="157">
        <v>6.6894299999999997E-4</v>
      </c>
      <c r="EC272" s="157">
        <v>1.553448E-3</v>
      </c>
      <c r="ED272" s="157">
        <v>2.117079E-3</v>
      </c>
      <c r="EE272" s="192">
        <v>7.9900000000000004E-5</v>
      </c>
      <c r="EF272" s="157">
        <v>1.437486E-3</v>
      </c>
      <c r="EG272" s="157">
        <v>2.1959201000000001E-2</v>
      </c>
      <c r="EH272" s="157">
        <v>2.3826500000000001E-4</v>
      </c>
      <c r="EI272" s="157">
        <v>3.5129229999999997E-2</v>
      </c>
      <c r="EJ272" s="192">
        <v>1.9899999999999999E-5</v>
      </c>
      <c r="EK272" s="157">
        <v>1.6219400000000001E-3</v>
      </c>
      <c r="EL272" s="157">
        <v>7.7472399999999996E-4</v>
      </c>
      <c r="EM272" s="192">
        <v>5.3399999999999997E-5</v>
      </c>
      <c r="EN272" s="157">
        <v>1.249734E-3</v>
      </c>
      <c r="EO272" s="157">
        <v>0</v>
      </c>
      <c r="EP272" s="192">
        <v>7.0599999999999995E-5</v>
      </c>
      <c r="EQ272" s="157">
        <v>0</v>
      </c>
      <c r="ER272" s="157">
        <v>7.0291500000000003E-4</v>
      </c>
      <c r="ES272" s="157">
        <v>2.7408499999999998E-4</v>
      </c>
      <c r="ET272" s="157">
        <v>4.8368499999999997E-4</v>
      </c>
      <c r="EU272" s="157">
        <v>9.3033600000000003E-4</v>
      </c>
      <c r="EV272" s="157">
        <v>8.7403700000000003E-4</v>
      </c>
      <c r="EW272" s="157">
        <v>1.383982E-3</v>
      </c>
      <c r="EX272" s="157">
        <v>2.18044E-4</v>
      </c>
      <c r="EY272" s="157">
        <v>0</v>
      </c>
      <c r="EZ272" s="192">
        <v>5.8199999999999998E-5</v>
      </c>
      <c r="FA272" s="157">
        <v>3.9051020000000001E-3</v>
      </c>
      <c r="FB272" s="157">
        <v>7.5518500000000001E-4</v>
      </c>
      <c r="FC272" s="157">
        <v>1.0846299999999999E-4</v>
      </c>
      <c r="FD272" s="157">
        <v>1.2779709999999999E-3</v>
      </c>
      <c r="FE272" s="157">
        <v>2.02034E-4</v>
      </c>
      <c r="FF272" s="157">
        <v>2.0347299999999999E-4</v>
      </c>
      <c r="FG272" s="157">
        <v>3.7426339999999999E-3</v>
      </c>
      <c r="FH272" s="157">
        <v>3.0348290000000002E-3</v>
      </c>
      <c r="FI272" s="157">
        <v>6.61777E-4</v>
      </c>
      <c r="FJ272" s="157">
        <v>0</v>
      </c>
      <c r="FK272" s="157">
        <v>5.5445199999999998E-4</v>
      </c>
      <c r="FL272" s="192">
        <v>3.2100000000000001E-5</v>
      </c>
      <c r="FM272" s="157">
        <v>5.4993900000000005E-4</v>
      </c>
      <c r="FN272" s="157">
        <v>5.5271449999999998E-3</v>
      </c>
      <c r="FO272" s="157">
        <v>3.1697700000000002E-4</v>
      </c>
      <c r="FP272" s="157">
        <v>3.70431E-4</v>
      </c>
      <c r="FQ272" s="192">
        <v>7.8300000000000006E-5</v>
      </c>
      <c r="FR272" s="157">
        <v>1.739282E-3</v>
      </c>
      <c r="FS272" s="157">
        <v>3.3833000000000001E-3</v>
      </c>
      <c r="FT272" s="157">
        <v>7.62511E-4</v>
      </c>
      <c r="FU272" s="157">
        <v>8.781021E-3</v>
      </c>
      <c r="FV272" s="192">
        <v>6.8899999999999994E-5</v>
      </c>
      <c r="FW272" s="157">
        <v>7.9349300000000004E-4</v>
      </c>
      <c r="FX272" s="157">
        <v>2.3029699999999999E-4</v>
      </c>
      <c r="FY272" s="192">
        <v>2.72E-5</v>
      </c>
      <c r="FZ272" s="157">
        <v>4.5181399999999998E-4</v>
      </c>
      <c r="GA272" s="157">
        <v>0</v>
      </c>
      <c r="GB272" s="157">
        <v>5.05646E-4</v>
      </c>
      <c r="GC272" s="157">
        <v>2.4162799999999998E-3</v>
      </c>
      <c r="GD272" s="157">
        <v>2.2818449999999998E-3</v>
      </c>
      <c r="GE272" s="157">
        <v>1.536272E-3</v>
      </c>
      <c r="GF272" s="157">
        <v>0</v>
      </c>
      <c r="GG272" s="157">
        <v>0</v>
      </c>
      <c r="GH272" s="157">
        <v>0</v>
      </c>
      <c r="GI272" s="157">
        <v>1.8010599999999999E-3</v>
      </c>
      <c r="GJ272" s="157">
        <v>5.2529500000000002E-3</v>
      </c>
      <c r="GK272" s="157">
        <v>1.4787599999999999E-4</v>
      </c>
      <c r="GL272" s="157">
        <v>2.0511459999999998E-3</v>
      </c>
      <c r="GM272" s="157">
        <v>1.113457E-3</v>
      </c>
      <c r="GN272" s="157">
        <v>0</v>
      </c>
      <c r="GO272" s="157">
        <v>3.8357040000000001E-3</v>
      </c>
      <c r="GP272" s="157">
        <v>5.3817093000000003E-2</v>
      </c>
      <c r="GQ272" s="157">
        <v>1.8509E-4</v>
      </c>
      <c r="GR272" s="157">
        <v>7.4227199999999998E-4</v>
      </c>
      <c r="GS272" s="157">
        <v>1.8271499999999999E-4</v>
      </c>
      <c r="GT272" s="157">
        <v>0</v>
      </c>
      <c r="GU272" s="157">
        <v>0</v>
      </c>
      <c r="GV272" s="157">
        <v>9.3720700000000001E-4</v>
      </c>
      <c r="GW272" s="157">
        <v>0</v>
      </c>
      <c r="GX272" s="157">
        <v>0</v>
      </c>
      <c r="GY272" s="157">
        <v>0</v>
      </c>
      <c r="GZ272" s="157">
        <v>1.8867925000000001E-2</v>
      </c>
      <c r="HA272" s="157">
        <v>0</v>
      </c>
    </row>
    <row r="273" spans="1:209" x14ac:dyDescent="0.2">
      <c r="A273" s="157" t="s">
        <v>4082</v>
      </c>
      <c r="B273" s="157">
        <v>4.9231689999999998E-3</v>
      </c>
      <c r="C273" s="192">
        <v>2.87E-5</v>
      </c>
      <c r="D273" s="192">
        <v>8.6899999999999998E-5</v>
      </c>
      <c r="E273" s="192">
        <v>4.6600000000000001E-5</v>
      </c>
      <c r="F273" s="157">
        <v>5.9184799999999996E-4</v>
      </c>
      <c r="G273" s="157">
        <v>0</v>
      </c>
      <c r="H273" s="157">
        <v>0</v>
      </c>
      <c r="I273" s="157">
        <v>0</v>
      </c>
      <c r="J273" s="157">
        <v>0</v>
      </c>
      <c r="K273" s="157">
        <v>4.8226299999999997E-4</v>
      </c>
      <c r="L273" s="157">
        <v>0</v>
      </c>
      <c r="M273" s="157">
        <v>0</v>
      </c>
      <c r="N273" s="157">
        <v>0</v>
      </c>
      <c r="O273" s="157">
        <v>0</v>
      </c>
      <c r="P273" s="157">
        <v>0</v>
      </c>
      <c r="Q273" s="157">
        <v>0</v>
      </c>
      <c r="R273" s="157">
        <v>0</v>
      </c>
      <c r="S273" s="157">
        <v>0</v>
      </c>
      <c r="T273" s="157">
        <v>1.6164E-4</v>
      </c>
      <c r="U273" s="192">
        <v>2.2099999999999998E-5</v>
      </c>
      <c r="V273" s="157">
        <v>4.4657399999999998E-4</v>
      </c>
      <c r="W273" s="157">
        <v>0</v>
      </c>
      <c r="X273" s="157">
        <v>0</v>
      </c>
      <c r="Y273" s="157">
        <v>1.5003600000000001E-3</v>
      </c>
      <c r="Z273" s="157">
        <v>0</v>
      </c>
      <c r="AA273" s="157">
        <v>0</v>
      </c>
      <c r="AB273" s="157">
        <v>0</v>
      </c>
      <c r="AC273" s="157">
        <v>0</v>
      </c>
      <c r="AD273" s="157">
        <v>0</v>
      </c>
      <c r="AE273" s="157">
        <v>0</v>
      </c>
      <c r="AF273" s="157">
        <v>0</v>
      </c>
      <c r="AG273" s="192">
        <v>8.0099999999999995E-5</v>
      </c>
      <c r="AH273" s="157">
        <v>0</v>
      </c>
      <c r="AI273" s="157">
        <v>1.779222E-3</v>
      </c>
      <c r="AJ273" s="192">
        <v>7.1000000000000005E-5</v>
      </c>
      <c r="AK273" s="157">
        <v>0</v>
      </c>
      <c r="AL273" s="157">
        <v>0</v>
      </c>
      <c r="AM273" s="157">
        <v>0</v>
      </c>
      <c r="AN273" s="157">
        <v>0</v>
      </c>
      <c r="AO273" s="157">
        <v>0</v>
      </c>
      <c r="AP273" s="157">
        <v>0</v>
      </c>
      <c r="AQ273" s="157">
        <v>0</v>
      </c>
      <c r="AR273" s="157">
        <v>0</v>
      </c>
      <c r="AS273" s="157">
        <v>0</v>
      </c>
      <c r="AT273" s="157">
        <v>0</v>
      </c>
      <c r="AU273" s="157">
        <v>0</v>
      </c>
      <c r="AV273" s="157">
        <v>0</v>
      </c>
      <c r="AW273" s="157">
        <v>0</v>
      </c>
      <c r="AX273" s="157">
        <v>3.3085200000000002E-4</v>
      </c>
      <c r="AY273" s="157">
        <v>0</v>
      </c>
      <c r="AZ273" s="157">
        <v>0</v>
      </c>
      <c r="BA273" s="157">
        <v>0</v>
      </c>
      <c r="BB273" s="157">
        <v>0</v>
      </c>
      <c r="BC273" s="157">
        <v>0</v>
      </c>
      <c r="BD273" s="157">
        <v>0</v>
      </c>
      <c r="BE273" s="157">
        <v>0</v>
      </c>
      <c r="BF273" s="157">
        <v>1.90483E-4</v>
      </c>
      <c r="BG273" s="157">
        <v>0</v>
      </c>
      <c r="BH273" s="157">
        <v>0</v>
      </c>
      <c r="BI273" s="192">
        <v>7.2200000000000007E-5</v>
      </c>
      <c r="BJ273" s="157">
        <v>0</v>
      </c>
      <c r="BK273" s="192">
        <v>1.7200000000000001E-5</v>
      </c>
      <c r="BL273" s="157">
        <v>0</v>
      </c>
      <c r="BM273" s="157">
        <v>0</v>
      </c>
      <c r="BN273" s="157">
        <v>0</v>
      </c>
      <c r="BO273" s="157">
        <v>0</v>
      </c>
      <c r="BP273" s="157">
        <v>0</v>
      </c>
      <c r="BQ273" s="157">
        <v>0</v>
      </c>
      <c r="BR273" s="157">
        <v>0</v>
      </c>
      <c r="BS273" s="157">
        <v>0</v>
      </c>
      <c r="BT273" s="157">
        <v>5.7897199999999997E-4</v>
      </c>
      <c r="BU273" s="157">
        <v>0</v>
      </c>
      <c r="BV273" s="157">
        <v>2.37631E-4</v>
      </c>
      <c r="BW273" s="157">
        <v>4.3027199999999999E-4</v>
      </c>
      <c r="BX273" s="157">
        <v>0</v>
      </c>
      <c r="BY273" s="157">
        <v>1.76291E-4</v>
      </c>
      <c r="BZ273" s="157">
        <v>1.1759610000000001E-3</v>
      </c>
      <c r="CA273" s="157">
        <v>0</v>
      </c>
      <c r="CB273" s="157">
        <v>0</v>
      </c>
      <c r="CC273" s="157">
        <v>1.4491180000000001E-3</v>
      </c>
      <c r="CD273" s="157">
        <v>0</v>
      </c>
      <c r="CE273" s="157">
        <v>6.8484600000000002E-4</v>
      </c>
      <c r="CF273" s="157">
        <v>1.93847E-4</v>
      </c>
      <c r="CG273" s="157">
        <v>0</v>
      </c>
      <c r="CH273" s="157">
        <v>0</v>
      </c>
      <c r="CI273" s="157">
        <v>0</v>
      </c>
      <c r="CJ273" s="192">
        <v>5.3000000000000001E-5</v>
      </c>
      <c r="CK273" s="192">
        <v>2.69E-5</v>
      </c>
      <c r="CL273" s="157">
        <v>3.21262E-4</v>
      </c>
      <c r="CM273" s="192">
        <v>1.88E-5</v>
      </c>
      <c r="CN273" s="157">
        <v>0</v>
      </c>
      <c r="CO273" s="157">
        <v>0</v>
      </c>
      <c r="CP273" s="192">
        <v>5.0000000000000002E-5</v>
      </c>
      <c r="CQ273" s="192">
        <v>2.4000000000000001E-5</v>
      </c>
      <c r="CR273" s="192">
        <v>3.4900000000000001E-5</v>
      </c>
      <c r="CS273" s="192">
        <v>4.1699999999999997E-5</v>
      </c>
      <c r="CT273" s="157">
        <v>0</v>
      </c>
      <c r="CU273" s="157">
        <v>0</v>
      </c>
      <c r="CV273" s="157">
        <v>0</v>
      </c>
      <c r="CW273" s="157">
        <v>0</v>
      </c>
      <c r="CX273" s="157">
        <v>0</v>
      </c>
      <c r="CY273" s="157">
        <v>0</v>
      </c>
      <c r="CZ273" s="157">
        <v>0</v>
      </c>
      <c r="DA273" s="157">
        <v>0</v>
      </c>
      <c r="DB273" s="157">
        <v>0</v>
      </c>
      <c r="DC273" s="157">
        <v>0</v>
      </c>
      <c r="DD273" s="157">
        <v>0</v>
      </c>
      <c r="DE273" s="157">
        <v>0</v>
      </c>
      <c r="DF273" s="157">
        <v>0</v>
      </c>
      <c r="DG273" s="157">
        <v>0</v>
      </c>
      <c r="DH273" s="157">
        <v>2.02511E-4</v>
      </c>
      <c r="DI273" s="157">
        <v>2.2182300000000001E-4</v>
      </c>
      <c r="DJ273" s="157">
        <v>0</v>
      </c>
      <c r="DK273" s="157">
        <v>0</v>
      </c>
      <c r="DL273" s="157">
        <v>0</v>
      </c>
      <c r="DM273" s="157">
        <v>6.7993800000000005E-4</v>
      </c>
      <c r="DN273" s="157">
        <v>0</v>
      </c>
      <c r="DO273" s="157">
        <v>0</v>
      </c>
      <c r="DP273" s="157">
        <v>0</v>
      </c>
      <c r="DQ273" s="157">
        <v>0</v>
      </c>
      <c r="DR273" s="157">
        <v>0</v>
      </c>
      <c r="DS273" s="157">
        <v>4.0873800000000002E-4</v>
      </c>
      <c r="DT273" s="192">
        <v>4.2299999999999998E-5</v>
      </c>
      <c r="DU273" s="157">
        <v>0</v>
      </c>
      <c r="DV273" s="157">
        <v>0</v>
      </c>
      <c r="DW273" s="157">
        <v>0</v>
      </c>
      <c r="DX273" s="157">
        <v>2.3660589999999998E-3</v>
      </c>
      <c r="DY273" s="157">
        <v>0</v>
      </c>
      <c r="DZ273" s="157">
        <v>0</v>
      </c>
      <c r="EA273" s="157">
        <v>3.1986800000000001E-4</v>
      </c>
      <c r="EB273" s="157">
        <v>6.6894299999999997E-4</v>
      </c>
      <c r="EC273" s="157">
        <v>6.9448299999999997E-4</v>
      </c>
      <c r="ED273" s="192">
        <v>4.9200000000000003E-5</v>
      </c>
      <c r="EE273" s="157">
        <v>0</v>
      </c>
      <c r="EF273" s="157">
        <v>1.5354959999999999E-3</v>
      </c>
      <c r="EG273" s="157">
        <v>0</v>
      </c>
      <c r="EH273" s="157">
        <v>0</v>
      </c>
      <c r="EI273" s="157">
        <v>0</v>
      </c>
      <c r="EJ273" s="157">
        <v>0</v>
      </c>
      <c r="EK273" s="157">
        <v>0</v>
      </c>
      <c r="EL273" s="157">
        <v>7.4103999999999999E-4</v>
      </c>
      <c r="EM273" s="157">
        <v>0</v>
      </c>
      <c r="EN273" s="157">
        <v>6.6475200000000001E-4</v>
      </c>
      <c r="EO273" s="157">
        <v>0</v>
      </c>
      <c r="EP273" s="157">
        <v>0</v>
      </c>
      <c r="EQ273" s="157">
        <v>0</v>
      </c>
      <c r="ER273" s="157">
        <v>1.2197639999999999E-3</v>
      </c>
      <c r="ES273" s="157">
        <v>0</v>
      </c>
      <c r="ET273" s="192">
        <v>7.4400000000000006E-5</v>
      </c>
      <c r="EU273" s="157">
        <v>2.2328100000000001E-4</v>
      </c>
      <c r="EV273" s="157">
        <v>2.8456999999999999E-4</v>
      </c>
      <c r="EW273" s="157">
        <v>0</v>
      </c>
      <c r="EX273" s="157">
        <v>0</v>
      </c>
      <c r="EY273" s="157">
        <v>0</v>
      </c>
      <c r="EZ273" s="157">
        <v>0</v>
      </c>
      <c r="FA273" s="157">
        <v>0</v>
      </c>
      <c r="FB273" s="157">
        <v>0</v>
      </c>
      <c r="FC273" s="157">
        <v>0</v>
      </c>
      <c r="FD273" s="157">
        <v>0</v>
      </c>
      <c r="FE273" s="157">
        <v>0</v>
      </c>
      <c r="FF273" s="192">
        <v>6.7799999999999995E-5</v>
      </c>
      <c r="FG273" s="157">
        <v>0</v>
      </c>
      <c r="FH273" s="192">
        <v>2.37E-5</v>
      </c>
      <c r="FI273" s="192">
        <v>2.76E-5</v>
      </c>
      <c r="FJ273" s="157">
        <v>0</v>
      </c>
      <c r="FK273" s="157">
        <v>5.5445199999999998E-4</v>
      </c>
      <c r="FL273" s="192">
        <v>6.4200000000000002E-5</v>
      </c>
      <c r="FM273" s="157">
        <v>0</v>
      </c>
      <c r="FN273" s="192">
        <v>8.6100000000000006E-5</v>
      </c>
      <c r="FO273" s="157">
        <v>0</v>
      </c>
      <c r="FP273" s="157">
        <v>0</v>
      </c>
      <c r="FQ273" s="157">
        <v>0</v>
      </c>
      <c r="FR273" s="157">
        <v>0</v>
      </c>
      <c r="FS273" s="157">
        <v>0</v>
      </c>
      <c r="FT273" s="157">
        <v>0</v>
      </c>
      <c r="FU273" s="157">
        <v>0</v>
      </c>
      <c r="FV273" s="157">
        <v>0</v>
      </c>
      <c r="FW273" s="157">
        <v>0</v>
      </c>
      <c r="FX273" s="192">
        <v>5.1199999999999998E-5</v>
      </c>
      <c r="FY273" s="192">
        <v>5.4299999999999998E-5</v>
      </c>
      <c r="FZ273" s="192">
        <v>4.5200000000000001E-5</v>
      </c>
      <c r="GA273" s="157">
        <v>0</v>
      </c>
      <c r="GB273" s="157">
        <v>0</v>
      </c>
      <c r="GC273" s="157">
        <v>0</v>
      </c>
      <c r="GD273" s="157">
        <v>6.9927499999999996E-4</v>
      </c>
      <c r="GE273" s="157">
        <v>9.2628199999999995E-4</v>
      </c>
      <c r="GF273" s="157">
        <v>0</v>
      </c>
      <c r="GG273" s="157">
        <v>0</v>
      </c>
      <c r="GH273" s="157">
        <v>0</v>
      </c>
      <c r="GI273" s="157">
        <v>0</v>
      </c>
      <c r="GJ273" s="157">
        <v>0</v>
      </c>
      <c r="GK273" s="157">
        <v>0</v>
      </c>
      <c r="GL273" s="157">
        <v>0</v>
      </c>
      <c r="GM273" s="157">
        <v>6.9111200000000002E-4</v>
      </c>
      <c r="GN273" s="157">
        <v>2.4211100000000001E-4</v>
      </c>
      <c r="GO273" s="157">
        <v>0</v>
      </c>
      <c r="GP273" s="157">
        <v>0</v>
      </c>
      <c r="GQ273" s="157">
        <v>0</v>
      </c>
      <c r="GR273" s="157">
        <v>0</v>
      </c>
      <c r="GS273" s="157">
        <v>0</v>
      </c>
      <c r="GT273" s="157">
        <v>0</v>
      </c>
      <c r="GU273" s="157">
        <v>0</v>
      </c>
      <c r="GV273" s="157">
        <v>0</v>
      </c>
      <c r="GW273" s="157">
        <v>0</v>
      </c>
      <c r="GX273" s="157">
        <v>0</v>
      </c>
      <c r="GY273" s="157">
        <v>0</v>
      </c>
      <c r="GZ273" s="157">
        <v>0</v>
      </c>
      <c r="HA273" s="157">
        <v>0</v>
      </c>
    </row>
    <row r="274" spans="1:209" x14ac:dyDescent="0.2">
      <c r="A274" s="157" t="s">
        <v>4083</v>
      </c>
      <c r="B274" s="157">
        <v>0</v>
      </c>
      <c r="C274" s="157">
        <v>0</v>
      </c>
      <c r="D274" s="157">
        <v>0</v>
      </c>
      <c r="E274" s="157">
        <v>0</v>
      </c>
      <c r="F274" s="157">
        <v>0</v>
      </c>
      <c r="G274" s="157">
        <v>0</v>
      </c>
      <c r="H274" s="157">
        <v>0</v>
      </c>
      <c r="I274" s="157">
        <v>0</v>
      </c>
      <c r="J274" s="157">
        <v>0</v>
      </c>
      <c r="K274" s="157">
        <v>0</v>
      </c>
      <c r="L274" s="157">
        <v>0</v>
      </c>
      <c r="M274" s="157">
        <v>0</v>
      </c>
      <c r="N274" s="157">
        <v>0</v>
      </c>
      <c r="O274" s="157">
        <v>0</v>
      </c>
      <c r="P274" s="157">
        <v>0</v>
      </c>
      <c r="Q274" s="157">
        <v>0</v>
      </c>
      <c r="R274" s="157">
        <v>0</v>
      </c>
      <c r="S274" s="157">
        <v>0</v>
      </c>
      <c r="T274" s="157">
        <v>0</v>
      </c>
      <c r="U274" s="157">
        <v>0</v>
      </c>
      <c r="V274" s="157">
        <v>0</v>
      </c>
      <c r="W274" s="157">
        <v>0</v>
      </c>
      <c r="X274" s="157">
        <v>0</v>
      </c>
      <c r="Y274" s="157">
        <v>0</v>
      </c>
      <c r="Z274" s="157">
        <v>0</v>
      </c>
      <c r="AA274" s="157">
        <v>0</v>
      </c>
      <c r="AB274" s="157">
        <v>0</v>
      </c>
      <c r="AC274" s="157">
        <v>0</v>
      </c>
      <c r="AD274" s="157">
        <v>0</v>
      </c>
      <c r="AE274" s="157">
        <v>0</v>
      </c>
      <c r="AF274" s="157">
        <v>0</v>
      </c>
      <c r="AG274" s="157">
        <v>0</v>
      </c>
      <c r="AH274" s="157">
        <v>0</v>
      </c>
      <c r="AI274" s="157">
        <v>0</v>
      </c>
      <c r="AJ274" s="157">
        <v>0</v>
      </c>
      <c r="AK274" s="157">
        <v>0</v>
      </c>
      <c r="AL274" s="157">
        <v>0</v>
      </c>
      <c r="AM274" s="157">
        <v>0</v>
      </c>
      <c r="AN274" s="157">
        <v>0</v>
      </c>
      <c r="AO274" s="157">
        <v>0</v>
      </c>
      <c r="AP274" s="157">
        <v>0</v>
      </c>
      <c r="AQ274" s="157">
        <v>0</v>
      </c>
      <c r="AR274" s="157">
        <v>0</v>
      </c>
      <c r="AS274" s="157">
        <v>0</v>
      </c>
      <c r="AT274" s="157">
        <v>0</v>
      </c>
      <c r="AU274" s="157">
        <v>0</v>
      </c>
      <c r="AV274" s="157">
        <v>0</v>
      </c>
      <c r="AW274" s="157">
        <v>0</v>
      </c>
      <c r="AX274" s="157">
        <v>0</v>
      </c>
      <c r="AY274" s="157">
        <v>0</v>
      </c>
      <c r="AZ274" s="157">
        <v>0</v>
      </c>
      <c r="BA274" s="157">
        <v>0</v>
      </c>
      <c r="BB274" s="157">
        <v>0</v>
      </c>
      <c r="BC274" s="157">
        <v>0</v>
      </c>
      <c r="BD274" s="157">
        <v>0</v>
      </c>
      <c r="BE274" s="157">
        <v>0</v>
      </c>
      <c r="BF274" s="157">
        <v>0</v>
      </c>
      <c r="BG274" s="157">
        <v>0</v>
      </c>
      <c r="BH274" s="157">
        <v>0</v>
      </c>
      <c r="BI274" s="157">
        <v>0</v>
      </c>
      <c r="BJ274" s="157">
        <v>0</v>
      </c>
      <c r="BK274" s="157">
        <v>0</v>
      </c>
      <c r="BL274" s="157">
        <v>0</v>
      </c>
      <c r="BM274" s="157">
        <v>0</v>
      </c>
      <c r="BN274" s="157">
        <v>0</v>
      </c>
      <c r="BO274" s="157">
        <v>0</v>
      </c>
      <c r="BP274" s="157">
        <v>0</v>
      </c>
      <c r="BQ274" s="157">
        <v>0</v>
      </c>
      <c r="BR274" s="157">
        <v>0</v>
      </c>
      <c r="BS274" s="157">
        <v>0</v>
      </c>
      <c r="BT274" s="157">
        <v>0</v>
      </c>
      <c r="BU274" s="157">
        <v>0</v>
      </c>
      <c r="BV274" s="157">
        <v>0</v>
      </c>
      <c r="BW274" s="157">
        <v>0</v>
      </c>
      <c r="BX274" s="157">
        <v>0</v>
      </c>
      <c r="BY274" s="157">
        <v>0</v>
      </c>
      <c r="BZ274" s="157">
        <v>0</v>
      </c>
      <c r="CA274" s="157">
        <v>0</v>
      </c>
      <c r="CB274" s="157">
        <v>0</v>
      </c>
      <c r="CC274" s="157">
        <v>0</v>
      </c>
      <c r="CD274" s="157">
        <v>0</v>
      </c>
      <c r="CE274" s="157">
        <v>0</v>
      </c>
      <c r="CF274" s="157">
        <v>0</v>
      </c>
      <c r="CG274" s="157">
        <v>0</v>
      </c>
      <c r="CH274" s="157">
        <v>0</v>
      </c>
      <c r="CI274" s="157">
        <v>0</v>
      </c>
      <c r="CJ274" s="157">
        <v>0</v>
      </c>
      <c r="CK274" s="157">
        <v>0</v>
      </c>
      <c r="CL274" s="157">
        <v>0</v>
      </c>
      <c r="CM274" s="157">
        <v>0</v>
      </c>
      <c r="CN274" s="157">
        <v>0</v>
      </c>
      <c r="CO274" s="157">
        <v>0</v>
      </c>
      <c r="CP274" s="157">
        <v>0</v>
      </c>
      <c r="CQ274" s="157">
        <v>0</v>
      </c>
      <c r="CR274" s="157">
        <v>0</v>
      </c>
      <c r="CS274" s="157">
        <v>0</v>
      </c>
      <c r="CT274" s="157">
        <v>0</v>
      </c>
      <c r="CU274" s="157">
        <v>0</v>
      </c>
      <c r="CV274" s="157">
        <v>0</v>
      </c>
      <c r="CW274" s="157">
        <v>0</v>
      </c>
      <c r="CX274" s="157">
        <v>0</v>
      </c>
      <c r="CY274" s="157">
        <v>0</v>
      </c>
      <c r="CZ274" s="157">
        <v>0</v>
      </c>
      <c r="DA274" s="157">
        <v>0</v>
      </c>
      <c r="DB274" s="157">
        <v>0</v>
      </c>
      <c r="DC274" s="157">
        <v>0</v>
      </c>
      <c r="DD274" s="157">
        <v>0</v>
      </c>
      <c r="DE274" s="192">
        <v>2.65E-5</v>
      </c>
      <c r="DF274" s="157">
        <v>0</v>
      </c>
      <c r="DG274" s="157">
        <v>0</v>
      </c>
      <c r="DH274" s="157">
        <v>0</v>
      </c>
      <c r="DI274" s="157">
        <v>0</v>
      </c>
      <c r="DJ274" s="157">
        <v>0</v>
      </c>
      <c r="DK274" s="157">
        <v>0</v>
      </c>
      <c r="DL274" s="157">
        <v>0</v>
      </c>
      <c r="DM274" s="157">
        <v>0</v>
      </c>
      <c r="DN274" s="157">
        <v>0</v>
      </c>
      <c r="DO274" s="157">
        <v>0</v>
      </c>
      <c r="DP274" s="157">
        <v>0</v>
      </c>
      <c r="DQ274" s="157">
        <v>0</v>
      </c>
      <c r="DR274" s="157">
        <v>0</v>
      </c>
      <c r="DS274" s="157">
        <v>0</v>
      </c>
      <c r="DT274" s="157">
        <v>0</v>
      </c>
      <c r="DU274" s="157">
        <v>0</v>
      </c>
      <c r="DV274" s="157">
        <v>0</v>
      </c>
      <c r="DW274" s="157">
        <v>0</v>
      </c>
      <c r="DX274" s="157">
        <v>0</v>
      </c>
      <c r="DY274" s="157">
        <v>0</v>
      </c>
      <c r="DZ274" s="157">
        <v>0</v>
      </c>
      <c r="EA274" s="157">
        <v>0</v>
      </c>
      <c r="EB274" s="157">
        <v>0</v>
      </c>
      <c r="EC274" s="157">
        <v>0</v>
      </c>
      <c r="ED274" s="157">
        <v>0</v>
      </c>
      <c r="EE274" s="157">
        <v>0</v>
      </c>
      <c r="EF274" s="157">
        <v>0</v>
      </c>
      <c r="EG274" s="157">
        <v>0</v>
      </c>
      <c r="EH274" s="157">
        <v>0</v>
      </c>
      <c r="EI274" s="157">
        <v>0</v>
      </c>
      <c r="EJ274" s="157">
        <v>0</v>
      </c>
      <c r="EK274" s="157">
        <v>0</v>
      </c>
      <c r="EL274" s="157">
        <v>0</v>
      </c>
      <c r="EM274" s="157">
        <v>0</v>
      </c>
      <c r="EN274" s="157">
        <v>0</v>
      </c>
      <c r="EO274" s="157">
        <v>0</v>
      </c>
      <c r="EP274" s="157">
        <v>0</v>
      </c>
      <c r="EQ274" s="157">
        <v>0</v>
      </c>
      <c r="ER274" s="157">
        <v>0</v>
      </c>
      <c r="ES274" s="157">
        <v>0</v>
      </c>
      <c r="ET274" s="157">
        <v>0</v>
      </c>
      <c r="EU274" s="157">
        <v>0</v>
      </c>
      <c r="EV274" s="157">
        <v>0</v>
      </c>
      <c r="EW274" s="157">
        <v>0</v>
      </c>
      <c r="EX274" s="157">
        <v>0</v>
      </c>
      <c r="EY274" s="157">
        <v>0</v>
      </c>
      <c r="EZ274" s="157">
        <v>0</v>
      </c>
      <c r="FA274" s="157">
        <v>0</v>
      </c>
      <c r="FB274" s="157">
        <v>0</v>
      </c>
      <c r="FC274" s="157">
        <v>0</v>
      </c>
      <c r="FD274" s="157">
        <v>0</v>
      </c>
      <c r="FE274" s="157">
        <v>0</v>
      </c>
      <c r="FF274" s="157">
        <v>0</v>
      </c>
      <c r="FG274" s="157">
        <v>0</v>
      </c>
      <c r="FH274" s="157">
        <v>0</v>
      </c>
      <c r="FI274" s="157">
        <v>0</v>
      </c>
      <c r="FJ274" s="157">
        <v>0</v>
      </c>
      <c r="FK274" s="157">
        <v>0</v>
      </c>
      <c r="FL274" s="157">
        <v>0</v>
      </c>
      <c r="FM274" s="157">
        <v>0</v>
      </c>
      <c r="FN274" s="157">
        <v>7.7483300000000005E-4</v>
      </c>
      <c r="FO274" s="157">
        <v>0</v>
      </c>
      <c r="FP274" s="157">
        <v>0</v>
      </c>
      <c r="FQ274" s="157">
        <v>0</v>
      </c>
      <c r="FR274" s="157">
        <v>0</v>
      </c>
      <c r="FS274" s="157">
        <v>0</v>
      </c>
      <c r="FT274" s="157">
        <v>0</v>
      </c>
      <c r="FU274" s="157">
        <v>0</v>
      </c>
      <c r="FV274" s="157">
        <v>0</v>
      </c>
      <c r="FW274" s="157">
        <v>0</v>
      </c>
      <c r="FX274" s="157">
        <v>0</v>
      </c>
      <c r="FY274" s="157">
        <v>0</v>
      </c>
      <c r="FZ274" s="157">
        <v>0</v>
      </c>
      <c r="GA274" s="157">
        <v>0</v>
      </c>
      <c r="GB274" s="157">
        <v>0</v>
      </c>
      <c r="GC274" s="157">
        <v>0</v>
      </c>
      <c r="GD274" s="157">
        <v>0</v>
      </c>
      <c r="GE274" s="157">
        <v>0</v>
      </c>
      <c r="GF274" s="157">
        <v>0</v>
      </c>
      <c r="GG274" s="157">
        <v>0</v>
      </c>
      <c r="GH274" s="157">
        <v>0</v>
      </c>
      <c r="GI274" s="157">
        <v>0</v>
      </c>
      <c r="GJ274" s="157">
        <v>0</v>
      </c>
      <c r="GK274" s="157">
        <v>0</v>
      </c>
      <c r="GL274" s="157">
        <v>0</v>
      </c>
      <c r="GM274" s="157">
        <v>0</v>
      </c>
      <c r="GN274" s="157">
        <v>0</v>
      </c>
      <c r="GO274" s="157">
        <v>0</v>
      </c>
      <c r="GP274" s="157">
        <v>0</v>
      </c>
      <c r="GQ274" s="157">
        <v>0</v>
      </c>
      <c r="GR274" s="157">
        <v>0</v>
      </c>
      <c r="GS274" s="157">
        <v>0</v>
      </c>
      <c r="GT274" s="157">
        <v>0</v>
      </c>
      <c r="GU274" s="157">
        <v>0</v>
      </c>
      <c r="GV274" s="157">
        <v>3.1240199999999998E-4</v>
      </c>
      <c r="GW274" s="157">
        <v>0</v>
      </c>
      <c r="GX274" s="157">
        <v>0</v>
      </c>
      <c r="GY274" s="157">
        <v>0</v>
      </c>
      <c r="GZ274" s="157">
        <v>0</v>
      </c>
      <c r="HA274" s="157">
        <v>0</v>
      </c>
    </row>
    <row r="275" spans="1:209" x14ac:dyDescent="0.2">
      <c r="A275" s="157" t="s">
        <v>4084</v>
      </c>
      <c r="B275" s="192">
        <v>5.9700000000000001E-5</v>
      </c>
      <c r="C275" s="157">
        <v>0</v>
      </c>
      <c r="D275" s="157">
        <v>0</v>
      </c>
      <c r="E275" s="157">
        <v>0</v>
      </c>
      <c r="F275" s="192">
        <v>3.9499999999999998E-5</v>
      </c>
      <c r="G275" s="157">
        <v>0</v>
      </c>
      <c r="H275" s="157">
        <v>0</v>
      </c>
      <c r="I275" s="192">
        <v>1.31E-5</v>
      </c>
      <c r="J275" s="157">
        <v>0</v>
      </c>
      <c r="K275" s="157">
        <v>0</v>
      </c>
      <c r="L275" s="157">
        <v>0</v>
      </c>
      <c r="M275" s="157">
        <v>0</v>
      </c>
      <c r="N275" s="157">
        <v>0</v>
      </c>
      <c r="O275" s="157">
        <v>0</v>
      </c>
      <c r="P275" s="192">
        <v>2.2099999999999998E-5</v>
      </c>
      <c r="Q275" s="157">
        <v>0</v>
      </c>
      <c r="R275" s="157">
        <v>0</v>
      </c>
      <c r="S275" s="157">
        <v>0</v>
      </c>
      <c r="T275" s="157">
        <v>0</v>
      </c>
      <c r="U275" s="157">
        <v>0</v>
      </c>
      <c r="V275" s="192">
        <v>2.0299999999999999E-5</v>
      </c>
      <c r="W275" s="157">
        <v>0</v>
      </c>
      <c r="X275" s="157">
        <v>0</v>
      </c>
      <c r="Y275" s="192">
        <v>6.0000000000000002E-5</v>
      </c>
      <c r="Z275" s="157">
        <v>0</v>
      </c>
      <c r="AA275" s="157">
        <v>0</v>
      </c>
      <c r="AB275" s="157">
        <v>0</v>
      </c>
      <c r="AC275" s="157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92">
        <v>7.7399999999999998E-5</v>
      </c>
      <c r="AJ275" s="157">
        <v>0</v>
      </c>
      <c r="AK275" s="157">
        <v>0</v>
      </c>
      <c r="AL275" s="157">
        <v>1.04091E-4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92">
        <v>3.3099999999999998E-5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1.52387E-4</v>
      </c>
      <c r="BG275" s="192">
        <v>2.69E-5</v>
      </c>
      <c r="BH275" s="157">
        <v>0</v>
      </c>
      <c r="BI275" s="192">
        <v>3.6100000000000003E-5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92">
        <v>2.6599999999999999E-5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92">
        <v>2.3900000000000002E-5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1.5888999999999999E-4</v>
      </c>
      <c r="CK275" s="157">
        <v>5.3806800000000005E-4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92">
        <v>1.66E-5</v>
      </c>
      <c r="DC275" s="157">
        <v>0</v>
      </c>
      <c r="DD275" s="157">
        <v>0</v>
      </c>
      <c r="DE275" s="157">
        <v>0</v>
      </c>
      <c r="DF275" s="192">
        <v>9.1899999999999998E-5</v>
      </c>
      <c r="DG275" s="157">
        <v>0</v>
      </c>
      <c r="DH275" s="192">
        <v>6.7500000000000001E-5</v>
      </c>
      <c r="DI275" s="192">
        <v>6.05E-5</v>
      </c>
      <c r="DJ275" s="157">
        <v>0</v>
      </c>
      <c r="DK275" s="157">
        <v>0</v>
      </c>
      <c r="DL275" s="157">
        <v>0</v>
      </c>
      <c r="DM275" s="157">
        <v>1.13323E-4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0</v>
      </c>
      <c r="DV275" s="157">
        <v>0</v>
      </c>
      <c r="DW275" s="157">
        <v>0</v>
      </c>
      <c r="DX275" s="192">
        <v>2.72E-5</v>
      </c>
      <c r="DY275" s="157">
        <v>0</v>
      </c>
      <c r="DZ275" s="157">
        <v>0</v>
      </c>
      <c r="EA275" s="157">
        <v>0</v>
      </c>
      <c r="EB275" s="157">
        <v>0</v>
      </c>
      <c r="EC275" s="157">
        <v>0</v>
      </c>
      <c r="ED275" s="157">
        <v>0</v>
      </c>
      <c r="EE275" s="157">
        <v>0</v>
      </c>
      <c r="EF275" s="192">
        <v>6.5300000000000002E-5</v>
      </c>
      <c r="EG275" s="157">
        <v>0</v>
      </c>
      <c r="EH275" s="157">
        <v>0</v>
      </c>
      <c r="EI275" s="157">
        <v>0</v>
      </c>
      <c r="EJ275" s="157">
        <v>0</v>
      </c>
      <c r="EK275" s="157">
        <v>0</v>
      </c>
      <c r="EL275" s="157">
        <v>0</v>
      </c>
      <c r="EM275" s="157">
        <v>0</v>
      </c>
      <c r="EN275" s="157">
        <v>2.6590099999999997E-4</v>
      </c>
      <c r="EO275" s="157">
        <v>0</v>
      </c>
      <c r="EP275" s="157">
        <v>0</v>
      </c>
      <c r="EQ275" s="157">
        <v>0</v>
      </c>
      <c r="ER275" s="157">
        <v>0</v>
      </c>
      <c r="ES275" s="157">
        <v>0</v>
      </c>
      <c r="ET275" s="157">
        <v>0</v>
      </c>
      <c r="EU275" s="157">
        <v>0</v>
      </c>
      <c r="EV275" s="192">
        <v>4.07E-5</v>
      </c>
      <c r="EW275" s="192">
        <v>3.6399999999999997E-5</v>
      </c>
      <c r="EX275" s="157">
        <v>0</v>
      </c>
      <c r="EY275" s="157">
        <v>0</v>
      </c>
      <c r="EZ275" s="157">
        <v>0</v>
      </c>
      <c r="FA275" s="157">
        <v>0</v>
      </c>
      <c r="FB275" s="157">
        <v>0</v>
      </c>
      <c r="FC275" s="157">
        <v>0</v>
      </c>
      <c r="FD275" s="157">
        <v>0</v>
      </c>
      <c r="FE275" s="157">
        <v>0</v>
      </c>
      <c r="FF275" s="157">
        <v>0</v>
      </c>
      <c r="FG275" s="157">
        <v>0</v>
      </c>
      <c r="FH275" s="157">
        <v>0</v>
      </c>
      <c r="FI275" s="157">
        <v>0</v>
      </c>
      <c r="FJ275" s="157">
        <v>0</v>
      </c>
      <c r="FK275" s="157">
        <v>0</v>
      </c>
      <c r="FL275" s="157">
        <v>0</v>
      </c>
      <c r="FM275" s="157">
        <v>0</v>
      </c>
      <c r="FN275" s="157">
        <v>0</v>
      </c>
      <c r="FO275" s="157">
        <v>0</v>
      </c>
      <c r="FP275" s="157">
        <v>0</v>
      </c>
      <c r="FQ275" s="157">
        <v>0</v>
      </c>
      <c r="FR275" s="157">
        <v>0</v>
      </c>
      <c r="FS275" s="157">
        <v>0</v>
      </c>
      <c r="FT275" s="157">
        <v>0</v>
      </c>
      <c r="FU275" s="157">
        <v>0</v>
      </c>
      <c r="FV275" s="157">
        <v>0</v>
      </c>
      <c r="FW275" s="157">
        <v>0</v>
      </c>
      <c r="FX275" s="157">
        <v>0</v>
      </c>
      <c r="FY275" s="157">
        <v>0</v>
      </c>
      <c r="FZ275" s="157">
        <v>2.1235260000000001E-3</v>
      </c>
      <c r="GA275" s="157">
        <v>0</v>
      </c>
      <c r="GB275" s="157">
        <v>0</v>
      </c>
      <c r="GC275" s="157">
        <v>0</v>
      </c>
      <c r="GD275" s="157">
        <v>0</v>
      </c>
      <c r="GE275" s="192">
        <v>2.26E-5</v>
      </c>
      <c r="GF275" s="157">
        <v>0</v>
      </c>
      <c r="GG275" s="157">
        <v>0</v>
      </c>
      <c r="GH275" s="157">
        <v>0</v>
      </c>
      <c r="GI275" s="157">
        <v>0</v>
      </c>
      <c r="GJ275" s="157">
        <v>0</v>
      </c>
      <c r="GK275" s="157">
        <v>0</v>
      </c>
      <c r="GL275" s="157">
        <v>0</v>
      </c>
      <c r="GM275" s="192">
        <v>3.8399999999999998E-5</v>
      </c>
      <c r="GN275" s="157">
        <v>0</v>
      </c>
      <c r="GO275" s="157">
        <v>0</v>
      </c>
      <c r="GP275" s="157">
        <v>0</v>
      </c>
      <c r="GQ275" s="157">
        <v>0</v>
      </c>
      <c r="GR275" s="157">
        <v>0</v>
      </c>
      <c r="GS275" s="157">
        <v>0</v>
      </c>
      <c r="GT275" s="157">
        <v>0</v>
      </c>
      <c r="GU275" s="157">
        <v>0</v>
      </c>
      <c r="GV275" s="157">
        <v>0</v>
      </c>
      <c r="GW275" s="157">
        <v>0</v>
      </c>
      <c r="GX275" s="157">
        <v>0</v>
      </c>
      <c r="GY275" s="157">
        <v>0</v>
      </c>
      <c r="GZ275" s="157">
        <v>0</v>
      </c>
      <c r="HA275" s="157">
        <v>0</v>
      </c>
    </row>
    <row r="276" spans="1:209" x14ac:dyDescent="0.2">
      <c r="A276" s="157" t="s">
        <v>4085</v>
      </c>
      <c r="B276" s="157">
        <v>7.6085300000000003E-4</v>
      </c>
      <c r="C276" s="157">
        <v>2.5832699999999998E-4</v>
      </c>
      <c r="D276" s="157">
        <v>1.1149700000000001E-3</v>
      </c>
      <c r="E276" s="157">
        <v>1.1653400000000001E-4</v>
      </c>
      <c r="F276" s="157">
        <v>8.54892E-4</v>
      </c>
      <c r="G276" s="192">
        <v>1.42E-5</v>
      </c>
      <c r="H276" s="157">
        <v>4.72724E-4</v>
      </c>
      <c r="I276" s="157">
        <v>2.7839420000000002E-3</v>
      </c>
      <c r="J276" s="157">
        <v>0</v>
      </c>
      <c r="K276" s="192">
        <v>8.0400000000000003E-5</v>
      </c>
      <c r="L276" s="157">
        <v>0</v>
      </c>
      <c r="M276" s="157">
        <v>1.41123E-4</v>
      </c>
      <c r="N276" s="157">
        <v>0</v>
      </c>
      <c r="O276" s="157">
        <v>1.75868E-4</v>
      </c>
      <c r="P276" s="157">
        <v>3.163314E-3</v>
      </c>
      <c r="Q276" s="157">
        <v>1.8331230000000001E-3</v>
      </c>
      <c r="R276" s="157">
        <v>3.0542299999999998E-4</v>
      </c>
      <c r="S276" s="157">
        <v>6.2312800000000003E-4</v>
      </c>
      <c r="T276" s="157">
        <v>2.5862299999999998E-4</v>
      </c>
      <c r="U276" s="157">
        <v>5.7350800000000003E-4</v>
      </c>
      <c r="V276" s="157">
        <v>1.01494E-4</v>
      </c>
      <c r="W276" s="157">
        <v>1.3119600000000001E-4</v>
      </c>
      <c r="X276" s="157">
        <v>2.2512930000000001E-3</v>
      </c>
      <c r="Y276" s="157">
        <v>3.0007200000000002E-4</v>
      </c>
      <c r="Z276" s="192">
        <v>3.5200000000000002E-5</v>
      </c>
      <c r="AA276" s="157">
        <v>0</v>
      </c>
      <c r="AB276" s="157">
        <v>2.5246980000000001E-3</v>
      </c>
      <c r="AC276" s="157">
        <v>0</v>
      </c>
      <c r="AD276" s="192">
        <v>1.9400000000000001E-5</v>
      </c>
      <c r="AE276" s="157">
        <v>1.738163E-3</v>
      </c>
      <c r="AF276" s="192">
        <v>8.9900000000000003E-5</v>
      </c>
      <c r="AG276" s="192">
        <v>5.3399999999999997E-5</v>
      </c>
      <c r="AH276" s="157">
        <v>1.2276400000000001E-4</v>
      </c>
      <c r="AI276" s="157">
        <v>2.4367600000000001E-3</v>
      </c>
      <c r="AJ276" s="157">
        <v>2.3440000000000002E-3</v>
      </c>
      <c r="AK276" s="157">
        <v>6.2866699999999996E-4</v>
      </c>
      <c r="AL276" s="157">
        <v>0</v>
      </c>
      <c r="AM276" s="157">
        <v>1.8619700000000001E-4</v>
      </c>
      <c r="AN276" s="157">
        <v>0</v>
      </c>
      <c r="AO276" s="192">
        <v>5.0599999999999997E-5</v>
      </c>
      <c r="AP276" s="157">
        <v>7.0037799999999998E-4</v>
      </c>
      <c r="AQ276" s="157">
        <v>1.67462E-4</v>
      </c>
      <c r="AR276" s="192">
        <v>5.0899999999999997E-5</v>
      </c>
      <c r="AS276" s="157">
        <v>8.6532799999999995E-4</v>
      </c>
      <c r="AT276" s="157">
        <v>6.12584E-4</v>
      </c>
      <c r="AU276" s="157">
        <v>0</v>
      </c>
      <c r="AV276" s="157">
        <v>0</v>
      </c>
      <c r="AW276" s="157">
        <v>0</v>
      </c>
      <c r="AX276" s="157">
        <v>1.3234100000000001E-4</v>
      </c>
      <c r="AY276" s="157">
        <v>0</v>
      </c>
      <c r="AZ276" s="157">
        <v>0</v>
      </c>
      <c r="BA276" s="157">
        <v>6.815336E-3</v>
      </c>
      <c r="BB276" s="157">
        <v>0</v>
      </c>
      <c r="BC276" s="157">
        <v>0</v>
      </c>
      <c r="BD276" s="157">
        <v>0</v>
      </c>
      <c r="BE276" s="157">
        <v>0</v>
      </c>
      <c r="BF276" s="157">
        <v>7.6193400000000003E-4</v>
      </c>
      <c r="BG276" s="157">
        <v>3.35963E-4</v>
      </c>
      <c r="BH276" s="157">
        <v>1.7985200000000001E-4</v>
      </c>
      <c r="BI276" s="192">
        <v>7.2200000000000007E-5</v>
      </c>
      <c r="BJ276" s="157">
        <v>0</v>
      </c>
      <c r="BK276" s="157">
        <v>5.5110700000000001E-4</v>
      </c>
      <c r="BL276" s="157">
        <v>1.43077E-4</v>
      </c>
      <c r="BM276" s="157">
        <v>0</v>
      </c>
      <c r="BN276" s="157">
        <v>3.4585600000000002E-4</v>
      </c>
      <c r="BO276" s="192">
        <v>4.4499999999999997E-5</v>
      </c>
      <c r="BP276" s="157">
        <v>0</v>
      </c>
      <c r="BQ276" s="157">
        <v>2.39134E-4</v>
      </c>
      <c r="BR276" s="157">
        <v>4.8626300000000002E-4</v>
      </c>
      <c r="BS276" s="192">
        <v>5.66E-5</v>
      </c>
      <c r="BT276" s="157">
        <v>1.15794E-4</v>
      </c>
      <c r="BU276" s="157">
        <v>2.70392E-4</v>
      </c>
      <c r="BV276" s="192">
        <v>4.7500000000000003E-5</v>
      </c>
      <c r="BW276" s="192">
        <v>1.2E-5</v>
      </c>
      <c r="BX276" s="157">
        <v>4.5531899999999998E-4</v>
      </c>
      <c r="BY276" s="192">
        <v>2.5199999999999999E-5</v>
      </c>
      <c r="BZ276" s="157">
        <v>1.7948879999999999E-3</v>
      </c>
      <c r="CA276" s="157">
        <v>1.3683599999999999E-4</v>
      </c>
      <c r="CB276" s="157">
        <v>1.1841759999999999E-3</v>
      </c>
      <c r="CC276" s="157">
        <v>8.4048839999999996E-3</v>
      </c>
      <c r="CD276" s="192">
        <v>5.9899999999999999E-5</v>
      </c>
      <c r="CE276" s="192">
        <v>6.2299999999999996E-5</v>
      </c>
      <c r="CF276" s="157">
        <v>1.1630810000000001E-3</v>
      </c>
      <c r="CG276" s="157">
        <v>0</v>
      </c>
      <c r="CH276" s="157">
        <v>0</v>
      </c>
      <c r="CI276" s="157">
        <v>1.13163E-4</v>
      </c>
      <c r="CJ276" s="157">
        <v>0</v>
      </c>
      <c r="CK276" s="157">
        <v>0</v>
      </c>
      <c r="CL276" s="192">
        <v>1.11E-5</v>
      </c>
      <c r="CM276" s="192">
        <v>3.7599999999999999E-5</v>
      </c>
      <c r="CN276" s="192">
        <v>6.6199999999999996E-5</v>
      </c>
      <c r="CO276" s="157">
        <v>1.13255E-4</v>
      </c>
      <c r="CP276" s="192">
        <v>7.4999999999999993E-5</v>
      </c>
      <c r="CQ276" s="157">
        <v>2.5234299999999998E-4</v>
      </c>
      <c r="CR276" s="157">
        <v>2.9688099999999998E-4</v>
      </c>
      <c r="CS276" s="157">
        <v>1.500922E-3</v>
      </c>
      <c r="CT276" s="157">
        <v>2.8558499999999998E-4</v>
      </c>
      <c r="CU276" s="157">
        <v>1.19608E-4</v>
      </c>
      <c r="CV276" s="157">
        <v>4.660333E-3</v>
      </c>
      <c r="CW276" s="157">
        <v>3.0853599999999999E-4</v>
      </c>
      <c r="CX276" s="157">
        <v>3.5818200000000002E-4</v>
      </c>
      <c r="CY276" s="157">
        <v>6.9056960000000002E-3</v>
      </c>
      <c r="CZ276" s="157">
        <v>2.28781E-4</v>
      </c>
      <c r="DA276" s="157">
        <v>5.1197090000000001E-3</v>
      </c>
      <c r="DB276" s="157">
        <v>2.1770560000000001E-3</v>
      </c>
      <c r="DC276" s="157">
        <v>7.8543889999999998E-3</v>
      </c>
      <c r="DD276" s="192">
        <v>4.5099999999999998E-5</v>
      </c>
      <c r="DE276" s="157">
        <v>1.204819E-3</v>
      </c>
      <c r="DF276" s="157">
        <v>0</v>
      </c>
      <c r="DG276" s="157">
        <v>0</v>
      </c>
      <c r="DH276" s="157">
        <v>0</v>
      </c>
      <c r="DI276" s="192">
        <v>2.02E-5</v>
      </c>
      <c r="DJ276" s="157">
        <v>2.0114699999999999E-4</v>
      </c>
      <c r="DK276" s="157">
        <v>5.6065200000000003E-4</v>
      </c>
      <c r="DL276" s="157">
        <v>2.1309160000000001E-3</v>
      </c>
      <c r="DM276" s="157">
        <v>5.7416990000000003E-3</v>
      </c>
      <c r="DN276" s="192">
        <v>8.8200000000000003E-5</v>
      </c>
      <c r="DO276" s="157">
        <v>1.03742E-4</v>
      </c>
      <c r="DP276" s="192">
        <v>7.4599999999999997E-5</v>
      </c>
      <c r="DQ276" s="157">
        <v>4.9696300000000001E-3</v>
      </c>
      <c r="DR276" s="157">
        <v>3.2638399999999998E-4</v>
      </c>
      <c r="DS276" s="192">
        <v>9.0799999999999998E-5</v>
      </c>
      <c r="DT276" s="157">
        <v>2.9640899999999997E-4</v>
      </c>
      <c r="DU276" s="157">
        <v>5.3425399999999996E-4</v>
      </c>
      <c r="DV276" s="157">
        <v>0</v>
      </c>
      <c r="DW276" s="192">
        <v>3.4799999999999999E-5</v>
      </c>
      <c r="DX276" s="157">
        <v>1.3598000000000001E-4</v>
      </c>
      <c r="DY276" s="157">
        <v>3.3205099999999998E-4</v>
      </c>
      <c r="DZ276" s="157">
        <v>4.6179150000000002E-3</v>
      </c>
      <c r="EA276" s="157">
        <v>1.5536464999999999E-2</v>
      </c>
      <c r="EB276" s="157">
        <v>6.6894299999999997E-4</v>
      </c>
      <c r="EC276" s="157">
        <v>0</v>
      </c>
      <c r="ED276" s="157">
        <v>0</v>
      </c>
      <c r="EE276" s="157">
        <v>1.0647899999999999E-4</v>
      </c>
      <c r="EF276" s="157">
        <v>1.1107840000000001E-3</v>
      </c>
      <c r="EG276" s="157">
        <v>5.5050900000000002E-4</v>
      </c>
      <c r="EH276" s="157">
        <v>0</v>
      </c>
      <c r="EI276" s="157">
        <v>1.086821E-3</v>
      </c>
      <c r="EJ276" s="157">
        <v>2.032561E-3</v>
      </c>
      <c r="EK276" s="157">
        <v>2.9489799999999998E-4</v>
      </c>
      <c r="EL276" s="157">
        <v>7.0735700000000004E-4</v>
      </c>
      <c r="EM276" s="157">
        <v>4.6536100000000002E-4</v>
      </c>
      <c r="EN276" s="157">
        <v>1.781536E-3</v>
      </c>
      <c r="EO276" s="157">
        <v>1.30984E-4</v>
      </c>
      <c r="EP276" s="157">
        <v>1.05942E-4</v>
      </c>
      <c r="EQ276" s="157">
        <v>2.1622099999999999E-3</v>
      </c>
      <c r="ER276" s="157">
        <v>4.7550100000000003E-4</v>
      </c>
      <c r="ES276" s="157">
        <v>5.9385099999999995E-4</v>
      </c>
      <c r="ET276" s="157">
        <v>0</v>
      </c>
      <c r="EU276" s="157">
        <v>2.2328100000000001E-4</v>
      </c>
      <c r="EV276" s="157">
        <v>9.8989779999999992E-3</v>
      </c>
      <c r="EW276" s="157">
        <v>1.001566E-3</v>
      </c>
      <c r="EX276" s="192">
        <v>2.4199999999999999E-5</v>
      </c>
      <c r="EY276" s="192">
        <v>5.1799999999999999E-5</v>
      </c>
      <c r="EZ276" s="157">
        <v>1.16421E-4</v>
      </c>
      <c r="FA276" s="157">
        <v>4.6189400000000002E-4</v>
      </c>
      <c r="FB276" s="157">
        <v>0</v>
      </c>
      <c r="FC276" s="157">
        <v>1.3557900000000001E-4</v>
      </c>
      <c r="FD276" s="192">
        <v>2.51E-5</v>
      </c>
      <c r="FE276" s="157">
        <v>0</v>
      </c>
      <c r="FF276" s="157">
        <v>3.0520900000000002E-4</v>
      </c>
      <c r="FG276" s="157">
        <v>2.3889199999999999E-4</v>
      </c>
      <c r="FH276" s="157">
        <v>4.7419200000000002E-4</v>
      </c>
      <c r="FI276" s="157">
        <v>3.612199E-3</v>
      </c>
      <c r="FJ276" s="157">
        <v>0</v>
      </c>
      <c r="FK276" s="192">
        <v>4.6199999999999998E-5</v>
      </c>
      <c r="FL276" s="192">
        <v>3.2100000000000001E-5</v>
      </c>
      <c r="FM276" s="157">
        <v>2.1151500000000001E-4</v>
      </c>
      <c r="FN276" s="157">
        <v>2.7291355E-2</v>
      </c>
      <c r="FO276" s="192">
        <v>7.25E-5</v>
      </c>
      <c r="FP276" s="192">
        <v>8.2299999999999995E-5</v>
      </c>
      <c r="FQ276" s="157">
        <v>2.945324E-3</v>
      </c>
      <c r="FR276" s="157">
        <v>0</v>
      </c>
      <c r="FS276" s="157">
        <v>0</v>
      </c>
      <c r="FT276" s="157">
        <v>0</v>
      </c>
      <c r="FU276" s="157">
        <v>1.4395099999999999E-4</v>
      </c>
      <c r="FV276" s="157">
        <v>3.2152899999999998E-4</v>
      </c>
      <c r="FW276" s="157">
        <v>0</v>
      </c>
      <c r="FX276" s="192">
        <v>7.6799999999999997E-5</v>
      </c>
      <c r="FY276" s="157">
        <v>2.226567E-3</v>
      </c>
      <c r="FZ276" s="157">
        <v>0</v>
      </c>
      <c r="GA276" s="157">
        <v>0</v>
      </c>
      <c r="GB276" s="192">
        <v>4.21E-5</v>
      </c>
      <c r="GC276" s="157">
        <v>3.77544E-4</v>
      </c>
      <c r="GD276" s="157">
        <v>2.0978250000000002E-3</v>
      </c>
      <c r="GE276" s="157">
        <v>1.3555300000000001E-4</v>
      </c>
      <c r="GF276" s="157">
        <v>3.7966330000000002E-3</v>
      </c>
      <c r="GG276" s="157">
        <v>1.3342200000000001E-4</v>
      </c>
      <c r="GH276" s="157">
        <v>2.1002E-4</v>
      </c>
      <c r="GI276" s="157">
        <v>6.6896499999999999E-4</v>
      </c>
      <c r="GJ276" s="157">
        <v>0</v>
      </c>
      <c r="GK276" s="157">
        <v>0</v>
      </c>
      <c r="GL276" s="157">
        <v>2.547391E-3</v>
      </c>
      <c r="GM276" s="157">
        <v>0</v>
      </c>
      <c r="GN276" s="157">
        <v>3.2281500000000001E-4</v>
      </c>
      <c r="GO276" s="157">
        <v>0</v>
      </c>
      <c r="GP276" s="157">
        <v>0</v>
      </c>
      <c r="GQ276" s="157">
        <v>2.4678699999999999E-4</v>
      </c>
      <c r="GR276" s="157">
        <v>0</v>
      </c>
      <c r="GS276" s="157">
        <v>1.1511054E-2</v>
      </c>
      <c r="GT276" s="157">
        <v>0</v>
      </c>
      <c r="GU276" s="157">
        <v>0</v>
      </c>
      <c r="GV276" s="157">
        <v>1.7182131E-2</v>
      </c>
      <c r="GW276" s="157">
        <v>0</v>
      </c>
      <c r="GX276" s="157">
        <v>0</v>
      </c>
      <c r="GY276" s="157">
        <v>1.0752688E-2</v>
      </c>
      <c r="GZ276" s="157">
        <v>0</v>
      </c>
      <c r="HA276" s="157">
        <v>2.1276595999999998E-2</v>
      </c>
    </row>
    <row r="277" spans="1:209" x14ac:dyDescent="0.2">
      <c r="A277" s="157" t="s">
        <v>4086</v>
      </c>
      <c r="B277" s="157">
        <v>0</v>
      </c>
      <c r="C277" s="192">
        <v>1.15E-5</v>
      </c>
      <c r="D277" s="192">
        <v>1.0200000000000001E-5</v>
      </c>
      <c r="E277" s="157">
        <v>0</v>
      </c>
      <c r="F277" s="157">
        <v>0</v>
      </c>
      <c r="G277" s="157">
        <v>0</v>
      </c>
      <c r="H277" s="157">
        <v>0</v>
      </c>
      <c r="I277" s="157">
        <v>0</v>
      </c>
      <c r="J277" s="157">
        <v>0</v>
      </c>
      <c r="K277" s="157">
        <v>0</v>
      </c>
      <c r="L277" s="157">
        <v>0</v>
      </c>
      <c r="M277" s="157">
        <v>0</v>
      </c>
      <c r="N277" s="157">
        <v>0</v>
      </c>
      <c r="O277" s="157">
        <v>0</v>
      </c>
      <c r="P277" s="192">
        <v>1.3200000000000001E-5</v>
      </c>
      <c r="Q277" s="157">
        <v>0</v>
      </c>
      <c r="R277" s="157">
        <v>0</v>
      </c>
      <c r="S277" s="192">
        <v>2.4000000000000001E-5</v>
      </c>
      <c r="T277" s="157">
        <v>0</v>
      </c>
      <c r="U277" s="157">
        <v>0</v>
      </c>
      <c r="V277" s="157">
        <v>0</v>
      </c>
      <c r="W277" s="192">
        <v>1.0499999999999999E-5</v>
      </c>
      <c r="X277" s="157">
        <v>0</v>
      </c>
      <c r="Y277" s="157">
        <v>0</v>
      </c>
      <c r="Z277" s="157">
        <v>0</v>
      </c>
      <c r="AA277" s="157">
        <v>0</v>
      </c>
      <c r="AB277" s="192">
        <v>9.9799999999999993E-6</v>
      </c>
      <c r="AC277" s="157">
        <v>0</v>
      </c>
      <c r="AD277" s="157">
        <v>0</v>
      </c>
      <c r="AE277" s="192">
        <v>2.7800000000000001E-5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0</v>
      </c>
      <c r="BL277" s="157">
        <v>0</v>
      </c>
      <c r="BM277" s="157">
        <v>0</v>
      </c>
      <c r="BN277" s="157">
        <v>0</v>
      </c>
      <c r="BO277" s="157">
        <v>0</v>
      </c>
      <c r="BP277" s="157">
        <v>0</v>
      </c>
      <c r="BQ277" s="157">
        <v>0</v>
      </c>
      <c r="BR277" s="157">
        <v>0</v>
      </c>
      <c r="BS277" s="157">
        <v>0</v>
      </c>
      <c r="BT277" s="157">
        <v>0</v>
      </c>
      <c r="BU277" s="157">
        <v>0</v>
      </c>
      <c r="BV277" s="157">
        <v>0</v>
      </c>
      <c r="BW277" s="157">
        <v>0</v>
      </c>
      <c r="BX277" s="157">
        <v>0</v>
      </c>
      <c r="BY277" s="157">
        <v>0</v>
      </c>
      <c r="BZ277" s="157">
        <v>0</v>
      </c>
      <c r="CA277" s="157">
        <v>0</v>
      </c>
      <c r="CB277" s="192">
        <v>2.4199999999999999E-5</v>
      </c>
      <c r="CC277" s="192">
        <v>3.6199999999999999E-5</v>
      </c>
      <c r="CD277" s="157">
        <v>0</v>
      </c>
      <c r="CE277" s="157">
        <v>0</v>
      </c>
      <c r="CF277" s="157">
        <v>0</v>
      </c>
      <c r="CG277" s="157">
        <v>0</v>
      </c>
      <c r="CH277" s="157">
        <v>0</v>
      </c>
      <c r="CI277" s="157">
        <v>0</v>
      </c>
      <c r="CJ277" s="157">
        <v>0</v>
      </c>
      <c r="CK277" s="157">
        <v>0</v>
      </c>
      <c r="CL277" s="157">
        <v>0</v>
      </c>
      <c r="CM277" s="157">
        <v>0</v>
      </c>
      <c r="CN277" s="157">
        <v>0</v>
      </c>
      <c r="CO277" s="157">
        <v>0</v>
      </c>
      <c r="CP277" s="157">
        <v>0</v>
      </c>
      <c r="CQ277" s="157">
        <v>0</v>
      </c>
      <c r="CR277" s="157">
        <v>0</v>
      </c>
      <c r="CS277" s="192">
        <v>1.04E-5</v>
      </c>
      <c r="CT277" s="157">
        <v>0</v>
      </c>
      <c r="CU277" s="157">
        <v>0</v>
      </c>
      <c r="CV277" s="192">
        <v>2.9899999999999998E-5</v>
      </c>
      <c r="CW277" s="157">
        <v>0</v>
      </c>
      <c r="CX277" s="192">
        <v>2.2399999999999999E-5</v>
      </c>
      <c r="CY277" s="192">
        <v>5.52E-5</v>
      </c>
      <c r="CZ277" s="157">
        <v>0</v>
      </c>
      <c r="DA277" s="192">
        <v>3.7400000000000001E-5</v>
      </c>
      <c r="DB277" s="192">
        <v>3.3200000000000001E-5</v>
      </c>
      <c r="DC277" s="192">
        <v>3.0499999999999999E-5</v>
      </c>
      <c r="DD277" s="157">
        <v>0</v>
      </c>
      <c r="DE277" s="192">
        <v>1.3200000000000001E-5</v>
      </c>
      <c r="DF277" s="157">
        <v>0</v>
      </c>
      <c r="DG277" s="157">
        <v>0</v>
      </c>
      <c r="DH277" s="157">
        <v>0</v>
      </c>
      <c r="DI277" s="157">
        <v>0</v>
      </c>
      <c r="DJ277" s="157">
        <v>0</v>
      </c>
      <c r="DK277" s="157">
        <v>0</v>
      </c>
      <c r="DL277" s="192">
        <v>3.0000000000000001E-5</v>
      </c>
      <c r="DM277" s="157">
        <v>1.88872E-4</v>
      </c>
      <c r="DN277" s="157">
        <v>0</v>
      </c>
      <c r="DO277" s="157">
        <v>0</v>
      </c>
      <c r="DP277" s="157">
        <v>0</v>
      </c>
      <c r="DQ277" s="157">
        <v>0</v>
      </c>
      <c r="DR277" s="157">
        <v>0</v>
      </c>
      <c r="DS277" s="157">
        <v>0</v>
      </c>
      <c r="DT277" s="157">
        <v>0</v>
      </c>
      <c r="DU277" s="192">
        <v>4.1100000000000003E-5</v>
      </c>
      <c r="DV277" s="157">
        <v>0</v>
      </c>
      <c r="DW277" s="157">
        <v>0</v>
      </c>
      <c r="DX277" s="157">
        <v>0</v>
      </c>
      <c r="DY277" s="157">
        <v>0</v>
      </c>
      <c r="DZ277" s="157">
        <v>0</v>
      </c>
      <c r="EA277" s="192">
        <v>4.57E-5</v>
      </c>
      <c r="EB277" s="157">
        <v>0</v>
      </c>
      <c r="EC277" s="157">
        <v>0</v>
      </c>
      <c r="ED277" s="157">
        <v>0</v>
      </c>
      <c r="EE277" s="157">
        <v>0</v>
      </c>
      <c r="EF277" s="157">
        <v>0</v>
      </c>
      <c r="EG277" s="157">
        <v>0</v>
      </c>
      <c r="EH277" s="157">
        <v>0</v>
      </c>
      <c r="EI277" s="157">
        <v>0</v>
      </c>
      <c r="EJ277" s="157">
        <v>0</v>
      </c>
      <c r="EK277" s="157">
        <v>0</v>
      </c>
      <c r="EL277" s="157">
        <v>0</v>
      </c>
      <c r="EM277" s="157">
        <v>0</v>
      </c>
      <c r="EN277" s="157">
        <v>0</v>
      </c>
      <c r="EO277" s="157">
        <v>0</v>
      </c>
      <c r="EP277" s="157">
        <v>0</v>
      </c>
      <c r="EQ277" s="157">
        <v>0</v>
      </c>
      <c r="ER277" s="157">
        <v>0</v>
      </c>
      <c r="ES277" s="157">
        <v>0</v>
      </c>
      <c r="ET277" s="157">
        <v>0</v>
      </c>
      <c r="EU277" s="157">
        <v>0</v>
      </c>
      <c r="EV277" s="192">
        <v>4.07E-5</v>
      </c>
      <c r="EW277" s="192">
        <v>5.4599999999999999E-5</v>
      </c>
      <c r="EX277" s="157">
        <v>0</v>
      </c>
      <c r="EY277" s="157">
        <v>0</v>
      </c>
      <c r="EZ277" s="157">
        <v>0</v>
      </c>
      <c r="FA277" s="157">
        <v>0</v>
      </c>
      <c r="FB277" s="157">
        <v>0</v>
      </c>
      <c r="FC277" s="157">
        <v>0</v>
      </c>
      <c r="FD277" s="157">
        <v>0</v>
      </c>
      <c r="FE277" s="157">
        <v>0</v>
      </c>
      <c r="FF277" s="157">
        <v>0</v>
      </c>
      <c r="FG277" s="157">
        <v>0</v>
      </c>
      <c r="FH277" s="157">
        <v>0</v>
      </c>
      <c r="FI277" s="157">
        <v>0</v>
      </c>
      <c r="FJ277" s="157">
        <v>0</v>
      </c>
      <c r="FK277" s="157">
        <v>0</v>
      </c>
      <c r="FL277" s="157">
        <v>0</v>
      </c>
      <c r="FM277" s="157">
        <v>0</v>
      </c>
      <c r="FN277" s="157">
        <v>2.06622E-4</v>
      </c>
      <c r="FO277" s="157">
        <v>0</v>
      </c>
      <c r="FP277" s="157">
        <v>0</v>
      </c>
      <c r="FQ277" s="192">
        <v>1.5699999999999999E-5</v>
      </c>
      <c r="FR277" s="157">
        <v>0</v>
      </c>
      <c r="FS277" s="157">
        <v>0</v>
      </c>
      <c r="FT277" s="157">
        <v>0</v>
      </c>
      <c r="FU277" s="192">
        <v>5.7599999999999997E-5</v>
      </c>
      <c r="FV277" s="157">
        <v>0</v>
      </c>
      <c r="FW277" s="157">
        <v>0</v>
      </c>
      <c r="FX277" s="157">
        <v>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  <c r="GF277" s="157">
        <v>0</v>
      </c>
      <c r="GG277" s="157">
        <v>0</v>
      </c>
      <c r="GH277" s="157">
        <v>0</v>
      </c>
      <c r="GI277" s="157">
        <v>0</v>
      </c>
      <c r="GJ277" s="157">
        <v>0</v>
      </c>
      <c r="GK277" s="157">
        <v>0</v>
      </c>
      <c r="GL277" s="157">
        <v>0</v>
      </c>
      <c r="GM277" s="157">
        <v>0</v>
      </c>
      <c r="GN277" s="157">
        <v>0</v>
      </c>
      <c r="GO277" s="157">
        <v>0</v>
      </c>
      <c r="GP277" s="157">
        <v>0</v>
      </c>
      <c r="GQ277" s="157">
        <v>0</v>
      </c>
      <c r="GR277" s="157">
        <v>0</v>
      </c>
      <c r="GS277" s="157">
        <v>0</v>
      </c>
      <c r="GT277" s="157">
        <v>0</v>
      </c>
      <c r="GU277" s="157">
        <v>0</v>
      </c>
      <c r="GV277" s="157">
        <v>3.1240199999999998E-4</v>
      </c>
      <c r="GW277" s="157">
        <v>0</v>
      </c>
      <c r="GX277" s="157">
        <v>0</v>
      </c>
      <c r="GY277" s="157">
        <v>0</v>
      </c>
      <c r="GZ277" s="157">
        <v>0</v>
      </c>
      <c r="HA277" s="157">
        <v>0</v>
      </c>
    </row>
    <row r="278" spans="1:209" x14ac:dyDescent="0.2">
      <c r="A278" s="157" t="s">
        <v>4087</v>
      </c>
      <c r="B278" s="157">
        <v>0</v>
      </c>
      <c r="C278" s="157">
        <v>0</v>
      </c>
      <c r="D278" s="192">
        <v>2.05E-5</v>
      </c>
      <c r="E278" s="157">
        <v>0</v>
      </c>
      <c r="F278" s="157">
        <v>0</v>
      </c>
      <c r="G278" s="157">
        <v>0</v>
      </c>
      <c r="H278" s="192">
        <v>3.15E-5</v>
      </c>
      <c r="I278" s="157">
        <v>0</v>
      </c>
      <c r="J278" s="157">
        <v>0</v>
      </c>
      <c r="K278" s="157">
        <v>0</v>
      </c>
      <c r="L278" s="157">
        <v>0</v>
      </c>
      <c r="M278" s="157">
        <v>0</v>
      </c>
      <c r="N278" s="157">
        <v>0</v>
      </c>
      <c r="O278" s="157">
        <v>0</v>
      </c>
      <c r="P278" s="157">
        <v>0</v>
      </c>
      <c r="Q278" s="192">
        <v>3.1600000000000002E-5</v>
      </c>
      <c r="R278" s="192">
        <v>4.3600000000000003E-5</v>
      </c>
      <c r="S278" s="192">
        <v>9.59E-5</v>
      </c>
      <c r="T278" s="157">
        <v>0</v>
      </c>
      <c r="U278" s="157">
        <v>1.1029E-4</v>
      </c>
      <c r="V278" s="157">
        <v>0</v>
      </c>
      <c r="W278" s="157">
        <v>0</v>
      </c>
      <c r="X278" s="157">
        <v>0</v>
      </c>
      <c r="Y278" s="192">
        <v>2.0000000000000002E-5</v>
      </c>
      <c r="Z278" s="157">
        <v>0</v>
      </c>
      <c r="AA278" s="157">
        <v>0</v>
      </c>
      <c r="AB278" s="157">
        <v>0</v>
      </c>
      <c r="AC278" s="157">
        <v>0</v>
      </c>
      <c r="AD278" s="157">
        <v>0</v>
      </c>
      <c r="AE278" s="192">
        <v>1.3900000000000001E-5</v>
      </c>
      <c r="AF278" s="157">
        <v>0</v>
      </c>
      <c r="AG278" s="157">
        <v>0</v>
      </c>
      <c r="AH278" s="157">
        <v>0</v>
      </c>
      <c r="AI278" s="157">
        <v>0</v>
      </c>
      <c r="AJ278" s="192">
        <v>3.5500000000000002E-5</v>
      </c>
      <c r="AK278" s="192">
        <v>4.6600000000000001E-5</v>
      </c>
      <c r="AL278" s="157">
        <v>0</v>
      </c>
      <c r="AM278" s="157">
        <v>0</v>
      </c>
      <c r="AN278" s="157">
        <v>0</v>
      </c>
      <c r="AO278" s="157">
        <v>0</v>
      </c>
      <c r="AP278" s="157">
        <v>0</v>
      </c>
      <c r="AQ278" s="157">
        <v>0</v>
      </c>
      <c r="AR278" s="157">
        <v>0</v>
      </c>
      <c r="AS278" s="157">
        <v>0</v>
      </c>
      <c r="AT278" s="157">
        <v>0</v>
      </c>
      <c r="AU278" s="157">
        <v>0</v>
      </c>
      <c r="AV278" s="157">
        <v>0</v>
      </c>
      <c r="AW278" s="157">
        <v>0</v>
      </c>
      <c r="AX278" s="157">
        <v>0</v>
      </c>
      <c r="AY278" s="157">
        <v>0</v>
      </c>
      <c r="AZ278" s="157">
        <v>0</v>
      </c>
      <c r="BA278" s="157">
        <v>0</v>
      </c>
      <c r="BB278" s="157">
        <v>0</v>
      </c>
      <c r="BC278" s="157">
        <v>0</v>
      </c>
      <c r="BD278" s="157">
        <v>0</v>
      </c>
      <c r="BE278" s="157">
        <v>0</v>
      </c>
      <c r="BF278" s="157">
        <v>0</v>
      </c>
      <c r="BG278" s="157">
        <v>0</v>
      </c>
      <c r="BH278" s="157">
        <v>0</v>
      </c>
      <c r="BI278" s="157">
        <v>0</v>
      </c>
      <c r="BJ278" s="157">
        <v>0</v>
      </c>
      <c r="BK278" s="157">
        <v>0</v>
      </c>
      <c r="BL278" s="157">
        <v>0</v>
      </c>
      <c r="BM278" s="157">
        <v>0</v>
      </c>
      <c r="BN278" s="157">
        <v>0</v>
      </c>
      <c r="BO278" s="157">
        <v>0</v>
      </c>
      <c r="BP278" s="157">
        <v>0</v>
      </c>
      <c r="BQ278" s="157">
        <v>0</v>
      </c>
      <c r="BR278" s="157">
        <v>0</v>
      </c>
      <c r="BS278" s="157">
        <v>0</v>
      </c>
      <c r="BT278" s="157">
        <v>0</v>
      </c>
      <c r="BU278" s="157">
        <v>0</v>
      </c>
      <c r="BV278" s="157">
        <v>0</v>
      </c>
      <c r="BW278" s="157">
        <v>0</v>
      </c>
      <c r="BX278" s="157">
        <v>0</v>
      </c>
      <c r="BY278" s="157">
        <v>0</v>
      </c>
      <c r="BZ278" s="157">
        <v>0</v>
      </c>
      <c r="CA278" s="157">
        <v>0</v>
      </c>
      <c r="CB278" s="157">
        <v>0</v>
      </c>
      <c r="CC278" s="192">
        <v>1.8099999999999999E-5</v>
      </c>
      <c r="CD278" s="157">
        <v>0</v>
      </c>
      <c r="CE278" s="157">
        <v>0</v>
      </c>
      <c r="CF278" s="157">
        <v>0</v>
      </c>
      <c r="CG278" s="157">
        <v>0</v>
      </c>
      <c r="CH278" s="157">
        <v>0</v>
      </c>
      <c r="CI278" s="157">
        <v>0</v>
      </c>
      <c r="CJ278" s="157">
        <v>0</v>
      </c>
      <c r="CK278" s="157">
        <v>0</v>
      </c>
      <c r="CL278" s="157">
        <v>0</v>
      </c>
      <c r="CM278" s="157">
        <v>0</v>
      </c>
      <c r="CN278" s="157">
        <v>0</v>
      </c>
      <c r="CO278" s="157">
        <v>0</v>
      </c>
      <c r="CP278" s="157">
        <v>0</v>
      </c>
      <c r="CQ278" s="157">
        <v>0</v>
      </c>
      <c r="CR278" s="157">
        <v>0</v>
      </c>
      <c r="CS278" s="157">
        <v>0</v>
      </c>
      <c r="CT278" s="157">
        <v>0</v>
      </c>
      <c r="CU278" s="157">
        <v>0</v>
      </c>
      <c r="CV278" s="157">
        <v>0</v>
      </c>
      <c r="CW278" s="157">
        <v>0</v>
      </c>
      <c r="CX278" s="157">
        <v>0</v>
      </c>
      <c r="CY278" s="157">
        <v>0</v>
      </c>
      <c r="CZ278" s="157">
        <v>0</v>
      </c>
      <c r="DA278" s="157">
        <v>0</v>
      </c>
      <c r="DB278" s="157">
        <v>0</v>
      </c>
      <c r="DC278" s="157">
        <v>0</v>
      </c>
      <c r="DD278" s="157">
        <v>0</v>
      </c>
      <c r="DE278" s="157">
        <v>0</v>
      </c>
      <c r="DF278" s="157">
        <v>0</v>
      </c>
      <c r="DG278" s="157">
        <v>0</v>
      </c>
      <c r="DH278" s="157">
        <v>0</v>
      </c>
      <c r="DI278" s="157">
        <v>0</v>
      </c>
      <c r="DJ278" s="157">
        <v>0</v>
      </c>
      <c r="DK278" s="157">
        <v>0</v>
      </c>
      <c r="DL278" s="157">
        <v>0</v>
      </c>
      <c r="DM278" s="157">
        <v>0</v>
      </c>
      <c r="DN278" s="157">
        <v>0</v>
      </c>
      <c r="DO278" s="157">
        <v>0</v>
      </c>
      <c r="DP278" s="157">
        <v>0</v>
      </c>
      <c r="DQ278" s="157">
        <v>0</v>
      </c>
      <c r="DR278" s="157">
        <v>0</v>
      </c>
      <c r="DS278" s="157">
        <v>0</v>
      </c>
      <c r="DT278" s="157">
        <v>0</v>
      </c>
      <c r="DU278" s="157">
        <v>0</v>
      </c>
      <c r="DV278" s="157">
        <v>0</v>
      </c>
      <c r="DW278" s="157">
        <v>0</v>
      </c>
      <c r="DX278" s="157">
        <v>0</v>
      </c>
      <c r="DY278" s="157">
        <v>0</v>
      </c>
      <c r="DZ278" s="157">
        <v>0</v>
      </c>
      <c r="EA278" s="157">
        <v>1.325169E-3</v>
      </c>
      <c r="EB278" s="157">
        <v>0</v>
      </c>
      <c r="EC278" s="157">
        <v>0</v>
      </c>
      <c r="ED278" s="157">
        <v>0</v>
      </c>
      <c r="EE278" s="157">
        <v>0</v>
      </c>
      <c r="EF278" s="157">
        <v>0</v>
      </c>
      <c r="EG278" s="157">
        <v>0</v>
      </c>
      <c r="EH278" s="157">
        <v>0</v>
      </c>
      <c r="EI278" s="192">
        <v>1.13E-5</v>
      </c>
      <c r="EJ278" s="157">
        <v>0</v>
      </c>
      <c r="EK278" s="157">
        <v>0</v>
      </c>
      <c r="EL278" s="157">
        <v>0</v>
      </c>
      <c r="EM278" s="157">
        <v>0</v>
      </c>
      <c r="EN278" s="157">
        <v>0</v>
      </c>
      <c r="EO278" s="157">
        <v>0</v>
      </c>
      <c r="EP278" s="157">
        <v>0</v>
      </c>
      <c r="EQ278" s="157">
        <v>0</v>
      </c>
      <c r="ER278" s="157">
        <v>0</v>
      </c>
      <c r="ES278" s="157">
        <v>0</v>
      </c>
      <c r="ET278" s="157">
        <v>0</v>
      </c>
      <c r="EU278" s="157">
        <v>0</v>
      </c>
      <c r="EV278" s="192">
        <v>2.0299999999999999E-5</v>
      </c>
      <c r="EW278" s="157">
        <v>0</v>
      </c>
      <c r="EX278" s="157">
        <v>0</v>
      </c>
      <c r="EY278" s="157">
        <v>0</v>
      </c>
      <c r="EZ278" s="157">
        <v>0</v>
      </c>
      <c r="FA278" s="157">
        <v>1.25971E-4</v>
      </c>
      <c r="FB278" s="157">
        <v>0</v>
      </c>
      <c r="FC278" s="157">
        <v>0</v>
      </c>
      <c r="FD278" s="157">
        <v>0</v>
      </c>
      <c r="FE278" s="157">
        <v>0</v>
      </c>
      <c r="FF278" s="192">
        <v>6.7799999999999995E-5</v>
      </c>
      <c r="FG278" s="157">
        <v>0</v>
      </c>
      <c r="FH278" s="157">
        <v>0</v>
      </c>
      <c r="FI278" s="192">
        <v>8.2700000000000004E-5</v>
      </c>
      <c r="FJ278" s="157">
        <v>0</v>
      </c>
      <c r="FK278" s="157">
        <v>0</v>
      </c>
      <c r="FL278" s="157">
        <v>0</v>
      </c>
      <c r="FM278" s="157">
        <v>0</v>
      </c>
      <c r="FN278" s="192">
        <v>1.7200000000000001E-5</v>
      </c>
      <c r="FO278" s="157">
        <v>0</v>
      </c>
      <c r="FP278" s="157">
        <v>0</v>
      </c>
      <c r="FQ278" s="157">
        <v>0</v>
      </c>
      <c r="FR278" s="157">
        <v>0</v>
      </c>
      <c r="FS278" s="157">
        <v>0</v>
      </c>
      <c r="FT278" s="157">
        <v>0</v>
      </c>
      <c r="FU278" s="157">
        <v>0</v>
      </c>
      <c r="FV278" s="157">
        <v>0</v>
      </c>
      <c r="FW278" s="157">
        <v>0</v>
      </c>
      <c r="FX278" s="157">
        <v>0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  <c r="GF278" s="157">
        <v>0</v>
      </c>
      <c r="GG278" s="157">
        <v>0</v>
      </c>
      <c r="GH278" s="157">
        <v>0</v>
      </c>
      <c r="GI278" s="157">
        <v>0</v>
      </c>
      <c r="GJ278" s="157">
        <v>0</v>
      </c>
      <c r="GK278" s="157">
        <v>0</v>
      </c>
      <c r="GL278" s="157">
        <v>0</v>
      </c>
      <c r="GM278" s="157">
        <v>0</v>
      </c>
      <c r="GN278" s="157">
        <v>1.6140699999999999E-4</v>
      </c>
      <c r="GO278" s="157">
        <v>0</v>
      </c>
      <c r="GP278" s="157">
        <v>0</v>
      </c>
      <c r="GQ278" s="157">
        <v>0</v>
      </c>
      <c r="GR278" s="157">
        <v>0</v>
      </c>
      <c r="GS278" s="157">
        <v>0</v>
      </c>
      <c r="GT278" s="157">
        <v>0</v>
      </c>
      <c r="GU278" s="157">
        <v>0</v>
      </c>
      <c r="GV278" s="157">
        <v>0</v>
      </c>
      <c r="GW278" s="157">
        <v>0</v>
      </c>
      <c r="GX278" s="157">
        <v>0</v>
      </c>
      <c r="GY278" s="157">
        <v>0</v>
      </c>
      <c r="GZ278" s="157">
        <v>0</v>
      </c>
      <c r="HA278" s="157">
        <v>0</v>
      </c>
    </row>
    <row r="279" spans="1:209" x14ac:dyDescent="0.2">
      <c r="A279" s="157" t="s">
        <v>4088</v>
      </c>
      <c r="B279" s="157">
        <v>0</v>
      </c>
      <c r="C279" s="192">
        <v>1.15E-5</v>
      </c>
      <c r="D279" s="192">
        <v>2.5599999999999999E-5</v>
      </c>
      <c r="E279" s="192">
        <v>2.3300000000000001E-5</v>
      </c>
      <c r="F279" s="192">
        <v>2.6299999999999999E-5</v>
      </c>
      <c r="G279" s="157">
        <v>0</v>
      </c>
      <c r="H279" s="192">
        <v>3.15E-5</v>
      </c>
      <c r="I279" s="157">
        <v>1.05054E-4</v>
      </c>
      <c r="J279" s="157">
        <v>0</v>
      </c>
      <c r="K279" s="157">
        <v>0</v>
      </c>
      <c r="L279" s="157">
        <v>0</v>
      </c>
      <c r="M279" s="157">
        <v>0</v>
      </c>
      <c r="N279" s="157">
        <v>0</v>
      </c>
      <c r="O279" s="192">
        <v>5.4999999999999999E-6</v>
      </c>
      <c r="P279" s="192">
        <v>6.6199999999999996E-5</v>
      </c>
      <c r="Q279" s="192">
        <v>3.1600000000000002E-5</v>
      </c>
      <c r="R279" s="157">
        <v>0</v>
      </c>
      <c r="S279" s="192">
        <v>4.7899999999999999E-5</v>
      </c>
      <c r="T279" s="157">
        <v>0</v>
      </c>
      <c r="U279" s="157">
        <v>0</v>
      </c>
      <c r="V279" s="157">
        <v>0</v>
      </c>
      <c r="W279" s="157">
        <v>0</v>
      </c>
      <c r="X279" s="157">
        <v>0</v>
      </c>
      <c r="Y279" s="157">
        <v>0</v>
      </c>
      <c r="Z279" s="157">
        <v>0</v>
      </c>
      <c r="AA279" s="157">
        <v>0</v>
      </c>
      <c r="AB279" s="157">
        <v>1.09769E-4</v>
      </c>
      <c r="AC279" s="157">
        <v>0</v>
      </c>
      <c r="AD279" s="157">
        <v>0</v>
      </c>
      <c r="AE279" s="192">
        <v>2.7800000000000001E-5</v>
      </c>
      <c r="AF279" s="192">
        <v>1.5E-5</v>
      </c>
      <c r="AG279" s="157">
        <v>0</v>
      </c>
      <c r="AH279" s="157">
        <v>0</v>
      </c>
      <c r="AI279" s="192">
        <v>7.7399999999999998E-5</v>
      </c>
      <c r="AJ279" s="192">
        <v>3.5500000000000002E-5</v>
      </c>
      <c r="AK279" s="157">
        <v>0</v>
      </c>
      <c r="AL279" s="157">
        <v>0</v>
      </c>
      <c r="AM279" s="192">
        <v>4.1399999999999997E-5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92">
        <v>1.6099999999999998E-5</v>
      </c>
      <c r="AU279" s="157">
        <v>0</v>
      </c>
      <c r="AV279" s="157">
        <v>0</v>
      </c>
      <c r="AW279" s="157">
        <v>0</v>
      </c>
      <c r="AX279" s="192">
        <v>3.3099999999999998E-5</v>
      </c>
      <c r="AY279" s="157">
        <v>0</v>
      </c>
      <c r="AZ279" s="157">
        <v>0</v>
      </c>
      <c r="BA279" s="157">
        <v>2.1674199999999999E-4</v>
      </c>
      <c r="BB279" s="157">
        <v>0</v>
      </c>
      <c r="BC279" s="157">
        <v>0</v>
      </c>
      <c r="BD279" s="157">
        <v>0</v>
      </c>
      <c r="BE279" s="157">
        <v>0</v>
      </c>
      <c r="BF279" s="192">
        <v>3.8099999999999998E-5</v>
      </c>
      <c r="BG279" s="192">
        <v>1.34E-5</v>
      </c>
      <c r="BH279" s="157">
        <v>0</v>
      </c>
      <c r="BI279" s="157">
        <v>0</v>
      </c>
      <c r="BJ279" s="157">
        <v>0</v>
      </c>
      <c r="BK279" s="192">
        <v>1.7200000000000001E-5</v>
      </c>
      <c r="BL279" s="157">
        <v>0</v>
      </c>
      <c r="BM279" s="157">
        <v>0</v>
      </c>
      <c r="BN279" s="192">
        <v>4.32E-5</v>
      </c>
      <c r="BO279" s="157">
        <v>0</v>
      </c>
      <c r="BP279" s="157">
        <v>0</v>
      </c>
      <c r="BQ279" s="157">
        <v>0</v>
      </c>
      <c r="BR279" s="192">
        <v>2.1100000000000001E-5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1.6302600000000001E-4</v>
      </c>
      <c r="CD279" s="157">
        <v>0</v>
      </c>
      <c r="CE279" s="157">
        <v>0</v>
      </c>
      <c r="CF279" s="192">
        <v>2.7699999999999999E-5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92">
        <v>2.5000000000000001E-5</v>
      </c>
      <c r="CQ279" s="157">
        <v>0</v>
      </c>
      <c r="CR279" s="192">
        <v>3.4900000000000001E-5</v>
      </c>
      <c r="CS279" s="157">
        <v>0</v>
      </c>
      <c r="CT279" s="157">
        <v>0</v>
      </c>
      <c r="CU279" s="157">
        <v>0</v>
      </c>
      <c r="CV279" s="192">
        <v>2.9899999999999998E-5</v>
      </c>
      <c r="CW279" s="192">
        <v>2.37E-5</v>
      </c>
      <c r="CX279" s="192">
        <v>8.9499999999999994E-5</v>
      </c>
      <c r="CY279" s="157">
        <v>1.10491E-4</v>
      </c>
      <c r="CZ279" s="192">
        <v>3.8099999999999998E-5</v>
      </c>
      <c r="DA279" s="157">
        <v>1.2456699999999999E-4</v>
      </c>
      <c r="DB279" s="192">
        <v>1.66E-5</v>
      </c>
      <c r="DC279" s="157">
        <v>3.1539600000000001E-4</v>
      </c>
      <c r="DD279" s="157">
        <v>0</v>
      </c>
      <c r="DE279" s="192">
        <v>2.65E-5</v>
      </c>
      <c r="DF279" s="157">
        <v>0</v>
      </c>
      <c r="DG279" s="157">
        <v>0</v>
      </c>
      <c r="DH279" s="157">
        <v>0</v>
      </c>
      <c r="DI279" s="192">
        <v>2.02E-5</v>
      </c>
      <c r="DJ279" s="157">
        <v>0</v>
      </c>
      <c r="DK279" s="157">
        <v>0</v>
      </c>
      <c r="DL279" s="192">
        <v>6.0000000000000002E-5</v>
      </c>
      <c r="DM279" s="157">
        <v>1.13323E-4</v>
      </c>
      <c r="DN279" s="157">
        <v>0</v>
      </c>
      <c r="DO279" s="157">
        <v>0</v>
      </c>
      <c r="DP279" s="157">
        <v>0</v>
      </c>
      <c r="DQ279" s="157">
        <v>1.18325E-4</v>
      </c>
      <c r="DR279" s="157">
        <v>0</v>
      </c>
      <c r="DS279" s="157">
        <v>0</v>
      </c>
      <c r="DT279" s="157">
        <v>0</v>
      </c>
      <c r="DU279" s="192">
        <v>2.05E-5</v>
      </c>
      <c r="DV279" s="157">
        <v>0</v>
      </c>
      <c r="DW279" s="157">
        <v>0</v>
      </c>
      <c r="DX279" s="157">
        <v>0</v>
      </c>
      <c r="DY279" s="157">
        <v>0</v>
      </c>
      <c r="DZ279" s="192">
        <v>6.3299999999999994E-5</v>
      </c>
      <c r="EA279" s="157">
        <v>3.1986800000000001E-4</v>
      </c>
      <c r="EB279" s="157">
        <v>0</v>
      </c>
      <c r="EC279" s="157">
        <v>0</v>
      </c>
      <c r="ED279" s="157">
        <v>0</v>
      </c>
      <c r="EE279" s="157">
        <v>0</v>
      </c>
      <c r="EF279" s="192">
        <v>3.2700000000000002E-5</v>
      </c>
      <c r="EG279" s="157">
        <v>0</v>
      </c>
      <c r="EH279" s="157">
        <v>0</v>
      </c>
      <c r="EI279" s="192">
        <v>1.13E-5</v>
      </c>
      <c r="EJ279" s="192">
        <v>3.9900000000000001E-5</v>
      </c>
      <c r="EK279" s="157">
        <v>0</v>
      </c>
      <c r="EL279" s="157">
        <v>0</v>
      </c>
      <c r="EM279" s="192">
        <v>3.8099999999999998E-5</v>
      </c>
      <c r="EN279" s="157">
        <v>1.59541E-4</v>
      </c>
      <c r="EO279" s="157">
        <v>0</v>
      </c>
      <c r="EP279" s="157">
        <v>0</v>
      </c>
      <c r="EQ279" s="192">
        <v>8.0099999999999995E-5</v>
      </c>
      <c r="ER279" s="157">
        <v>0</v>
      </c>
      <c r="ES279" s="192">
        <v>2.2799999999999999E-5</v>
      </c>
      <c r="ET279" s="157">
        <v>0</v>
      </c>
      <c r="EU279" s="157">
        <v>0</v>
      </c>
      <c r="EV279" s="157">
        <v>3.8620199999999999E-4</v>
      </c>
      <c r="EW279" s="192">
        <v>1.8199999999999999E-5</v>
      </c>
      <c r="EX279" s="157">
        <v>0</v>
      </c>
      <c r="EY279" s="157">
        <v>0</v>
      </c>
      <c r="EZ279" s="157">
        <v>0</v>
      </c>
      <c r="FA279" s="157">
        <v>0</v>
      </c>
      <c r="FB279" s="157">
        <v>0</v>
      </c>
      <c r="FC279" s="192">
        <v>2.7100000000000001E-5</v>
      </c>
      <c r="FD279" s="157">
        <v>0</v>
      </c>
      <c r="FE279" s="157">
        <v>0</v>
      </c>
      <c r="FF279" s="157">
        <v>0</v>
      </c>
      <c r="FG279" s="157">
        <v>0</v>
      </c>
      <c r="FH279" s="157">
        <v>0</v>
      </c>
      <c r="FI279" s="192">
        <v>8.2700000000000004E-5</v>
      </c>
      <c r="FJ279" s="157">
        <v>0</v>
      </c>
      <c r="FK279" s="157">
        <v>0</v>
      </c>
      <c r="FL279" s="157">
        <v>0</v>
      </c>
      <c r="FM279" s="157">
        <v>0</v>
      </c>
      <c r="FN279" s="157">
        <v>5.3377399999999999E-4</v>
      </c>
      <c r="FO279" s="192">
        <v>1.8099999999999999E-5</v>
      </c>
      <c r="FP279" s="157">
        <v>0</v>
      </c>
      <c r="FQ279" s="192">
        <v>6.2700000000000006E-5</v>
      </c>
      <c r="FR279" s="157">
        <v>0</v>
      </c>
      <c r="FS279" s="157">
        <v>0</v>
      </c>
      <c r="FT279" s="157">
        <v>0</v>
      </c>
      <c r="FU279" s="157">
        <v>0</v>
      </c>
      <c r="FV279" s="157">
        <v>0</v>
      </c>
      <c r="FW279" s="157">
        <v>0</v>
      </c>
      <c r="FX279" s="192">
        <v>5.1199999999999998E-5</v>
      </c>
      <c r="FY279" s="192">
        <v>8.1500000000000002E-5</v>
      </c>
      <c r="FZ279" s="157">
        <v>0</v>
      </c>
      <c r="GA279" s="157">
        <v>0</v>
      </c>
      <c r="GB279" s="157">
        <v>0</v>
      </c>
      <c r="GC279" s="157">
        <v>0</v>
      </c>
      <c r="GD279" s="157">
        <v>1.10412E-4</v>
      </c>
      <c r="GE279" s="157">
        <v>0</v>
      </c>
      <c r="GF279" s="157">
        <v>0</v>
      </c>
      <c r="GG279" s="157">
        <v>0</v>
      </c>
      <c r="GH279" s="157">
        <v>0</v>
      </c>
      <c r="GI279" s="157">
        <v>1.0291800000000001E-4</v>
      </c>
      <c r="GJ279" s="157">
        <v>0</v>
      </c>
      <c r="GK279" s="157">
        <v>0</v>
      </c>
      <c r="GL279" s="157">
        <v>1.65415E-4</v>
      </c>
      <c r="GM279" s="157">
        <v>0</v>
      </c>
      <c r="GN279" s="157">
        <v>0</v>
      </c>
      <c r="GO279" s="157">
        <v>0</v>
      </c>
      <c r="GP279" s="157">
        <v>0</v>
      </c>
      <c r="GQ279" s="192">
        <v>2.0599999999999999E-5</v>
      </c>
      <c r="GR279" s="157">
        <v>0</v>
      </c>
      <c r="GS279" s="157">
        <v>1.8271499999999999E-4</v>
      </c>
      <c r="GT279" s="157">
        <v>0</v>
      </c>
      <c r="GU279" s="157">
        <v>0</v>
      </c>
      <c r="GV279" s="157">
        <v>3.1240199999999998E-4</v>
      </c>
      <c r="GW279" s="157">
        <v>0</v>
      </c>
      <c r="GX279" s="157">
        <v>0</v>
      </c>
      <c r="GY279" s="157">
        <v>0</v>
      </c>
      <c r="GZ279" s="157">
        <v>0</v>
      </c>
      <c r="HA279" s="157">
        <v>0</v>
      </c>
    </row>
    <row r="280" spans="1:209" x14ac:dyDescent="0.2">
      <c r="A280" s="157" t="s">
        <v>4089</v>
      </c>
      <c r="B280" s="157">
        <v>2.53618E-4</v>
      </c>
      <c r="C280" s="157">
        <v>0</v>
      </c>
      <c r="D280" s="157">
        <v>0</v>
      </c>
      <c r="E280" s="157">
        <v>0</v>
      </c>
      <c r="F280" s="157">
        <v>1.4467399999999999E-4</v>
      </c>
      <c r="G280" s="157">
        <v>0</v>
      </c>
      <c r="H280" s="157">
        <v>0</v>
      </c>
      <c r="I280" s="157">
        <v>0</v>
      </c>
      <c r="J280" s="157">
        <v>0</v>
      </c>
      <c r="K280" s="157">
        <v>0</v>
      </c>
      <c r="L280" s="157">
        <v>0</v>
      </c>
      <c r="M280" s="157">
        <v>0</v>
      </c>
      <c r="N280" s="157">
        <v>0</v>
      </c>
      <c r="O280" s="157">
        <v>0</v>
      </c>
      <c r="P280" s="192">
        <v>4.85E-5</v>
      </c>
      <c r="Q280" s="157">
        <v>2.5284500000000002E-4</v>
      </c>
      <c r="R280" s="157">
        <v>0</v>
      </c>
      <c r="S280" s="157">
        <v>0</v>
      </c>
      <c r="T280" s="157">
        <v>0</v>
      </c>
      <c r="U280" s="192">
        <v>2.2099999999999998E-5</v>
      </c>
      <c r="V280" s="157">
        <v>0</v>
      </c>
      <c r="W280" s="192">
        <v>2.0999999999999999E-5</v>
      </c>
      <c r="X280" s="157">
        <v>0</v>
      </c>
      <c r="Y280" s="157">
        <v>0</v>
      </c>
      <c r="Z280" s="157">
        <v>0</v>
      </c>
      <c r="AA280" s="157">
        <v>0</v>
      </c>
      <c r="AB280" s="157">
        <v>0</v>
      </c>
      <c r="AC280" s="157">
        <v>0</v>
      </c>
      <c r="AD280" s="157">
        <v>0</v>
      </c>
      <c r="AE280" s="157">
        <v>0</v>
      </c>
      <c r="AF280" s="157">
        <v>0</v>
      </c>
      <c r="AG280" s="157">
        <v>0</v>
      </c>
      <c r="AH280" s="157">
        <v>0</v>
      </c>
      <c r="AI280" s="157">
        <v>0</v>
      </c>
      <c r="AJ280" s="157">
        <v>0</v>
      </c>
      <c r="AK280" s="157">
        <v>0</v>
      </c>
      <c r="AL280" s="157">
        <v>0</v>
      </c>
      <c r="AM280" s="157">
        <v>0</v>
      </c>
      <c r="AN280" s="157">
        <v>0</v>
      </c>
      <c r="AO280" s="157">
        <v>0</v>
      </c>
      <c r="AP280" s="157">
        <v>0</v>
      </c>
      <c r="AQ280" s="192">
        <v>6.2799999999999995E-5</v>
      </c>
      <c r="AR280" s="157">
        <v>0</v>
      </c>
      <c r="AS280" s="157">
        <v>0</v>
      </c>
      <c r="AT280" s="157">
        <v>0</v>
      </c>
      <c r="AU280" s="157">
        <v>0</v>
      </c>
      <c r="AV280" s="157">
        <v>0</v>
      </c>
      <c r="AW280" s="157">
        <v>0</v>
      </c>
      <c r="AX280" s="157">
        <v>0</v>
      </c>
      <c r="AY280" s="157">
        <v>0</v>
      </c>
      <c r="AZ280" s="157">
        <v>0</v>
      </c>
      <c r="BA280" s="192">
        <v>7.2200000000000007E-5</v>
      </c>
      <c r="BB280" s="157">
        <v>0</v>
      </c>
      <c r="BC280" s="157">
        <v>0</v>
      </c>
      <c r="BD280" s="157">
        <v>0</v>
      </c>
      <c r="BE280" s="157">
        <v>0</v>
      </c>
      <c r="BF280" s="157">
        <v>0</v>
      </c>
      <c r="BG280" s="157">
        <v>0</v>
      </c>
      <c r="BH280" s="157">
        <v>0</v>
      </c>
      <c r="BI280" s="157">
        <v>0</v>
      </c>
      <c r="BJ280" s="157">
        <v>0</v>
      </c>
      <c r="BK280" s="157">
        <v>0</v>
      </c>
      <c r="BL280" s="157">
        <v>0</v>
      </c>
      <c r="BM280" s="157">
        <v>0</v>
      </c>
      <c r="BN280" s="192">
        <v>8.6500000000000002E-5</v>
      </c>
      <c r="BO280" s="157">
        <v>0</v>
      </c>
      <c r="BP280" s="157">
        <v>0</v>
      </c>
      <c r="BQ280" s="157">
        <v>4.1848500000000002E-4</v>
      </c>
      <c r="BR280" s="192">
        <v>3.1699999999999998E-5</v>
      </c>
      <c r="BS280" s="157">
        <v>0</v>
      </c>
      <c r="BT280" s="157">
        <v>0</v>
      </c>
      <c r="BU280" s="157">
        <v>0</v>
      </c>
      <c r="BV280" s="157">
        <v>0</v>
      </c>
      <c r="BW280" s="192">
        <v>2.3900000000000002E-5</v>
      </c>
      <c r="BX280" s="157">
        <v>0</v>
      </c>
      <c r="BY280" s="157">
        <v>0</v>
      </c>
      <c r="BZ280" s="192">
        <v>6.19E-5</v>
      </c>
      <c r="CA280" s="157">
        <v>0</v>
      </c>
      <c r="CB280" s="157">
        <v>0</v>
      </c>
      <c r="CC280" s="157">
        <v>0</v>
      </c>
      <c r="CD280" s="157">
        <v>0</v>
      </c>
      <c r="CE280" s="192">
        <v>9.3399999999999993E-5</v>
      </c>
      <c r="CF280" s="157">
        <v>0</v>
      </c>
      <c r="CG280" s="157">
        <v>0</v>
      </c>
      <c r="CH280" s="157">
        <v>0</v>
      </c>
      <c r="CI280" s="157">
        <v>0</v>
      </c>
      <c r="CJ280" s="157">
        <v>0</v>
      </c>
      <c r="CK280" s="157">
        <v>0</v>
      </c>
      <c r="CL280" s="157">
        <v>0</v>
      </c>
      <c r="CM280" s="157">
        <v>0</v>
      </c>
      <c r="CN280" s="192">
        <v>3.9700000000000003E-5</v>
      </c>
      <c r="CO280" s="157">
        <v>0</v>
      </c>
      <c r="CP280" s="157">
        <v>0</v>
      </c>
      <c r="CQ280" s="157">
        <v>0</v>
      </c>
      <c r="CR280" s="192">
        <v>1.7499999999999998E-5</v>
      </c>
      <c r="CS280" s="192">
        <v>8.3399999999999994E-5</v>
      </c>
      <c r="CT280" s="157">
        <v>0</v>
      </c>
      <c r="CU280" s="157">
        <v>0</v>
      </c>
      <c r="CV280" s="192">
        <v>8.9599999999999996E-5</v>
      </c>
      <c r="CW280" s="157">
        <v>0</v>
      </c>
      <c r="CX280" s="157">
        <v>0</v>
      </c>
      <c r="CY280" s="157">
        <v>0</v>
      </c>
      <c r="CZ280" s="157">
        <v>0</v>
      </c>
      <c r="DA280" s="157">
        <v>0</v>
      </c>
      <c r="DB280" s="157">
        <v>5.98275E-4</v>
      </c>
      <c r="DC280" s="157">
        <v>5.9009659999999997E-3</v>
      </c>
      <c r="DD280" s="157">
        <v>0</v>
      </c>
      <c r="DE280" s="157">
        <v>1.3636970000000001E-3</v>
      </c>
      <c r="DF280" s="157">
        <v>0</v>
      </c>
      <c r="DG280" s="157">
        <v>0</v>
      </c>
      <c r="DH280" s="157">
        <v>0</v>
      </c>
      <c r="DI280" s="157">
        <v>0</v>
      </c>
      <c r="DJ280" s="157">
        <v>0</v>
      </c>
      <c r="DK280" s="157">
        <v>1.01937E-4</v>
      </c>
      <c r="DL280" s="157">
        <v>0</v>
      </c>
      <c r="DM280" s="157">
        <v>0</v>
      </c>
      <c r="DN280" s="157">
        <v>0</v>
      </c>
      <c r="DO280" s="157">
        <v>0</v>
      </c>
      <c r="DP280" s="157">
        <v>0</v>
      </c>
      <c r="DQ280" s="157">
        <v>0</v>
      </c>
      <c r="DR280" s="157">
        <v>0</v>
      </c>
      <c r="DS280" s="157">
        <v>0</v>
      </c>
      <c r="DT280" s="157">
        <v>0</v>
      </c>
      <c r="DU280" s="157">
        <v>0</v>
      </c>
      <c r="DV280" s="157">
        <v>0</v>
      </c>
      <c r="DW280" s="157">
        <v>0</v>
      </c>
      <c r="DX280" s="157">
        <v>0</v>
      </c>
      <c r="DY280" s="157">
        <v>0</v>
      </c>
      <c r="DZ280" s="157">
        <v>1.26518E-4</v>
      </c>
      <c r="EA280" s="157">
        <v>1.0053009999999999E-3</v>
      </c>
      <c r="EB280" s="157">
        <v>0</v>
      </c>
      <c r="EC280" s="157">
        <v>0</v>
      </c>
      <c r="ED280" s="157">
        <v>0</v>
      </c>
      <c r="EE280" s="192">
        <v>2.6599999999999999E-5</v>
      </c>
      <c r="EF280" s="157">
        <v>1.470156E-3</v>
      </c>
      <c r="EG280" s="157">
        <v>0</v>
      </c>
      <c r="EH280" s="157">
        <v>1.19133E-4</v>
      </c>
      <c r="EI280" s="157">
        <v>0</v>
      </c>
      <c r="EJ280" s="157">
        <v>0</v>
      </c>
      <c r="EK280" s="157">
        <v>0</v>
      </c>
      <c r="EL280" s="157">
        <v>1.5494479999999999E-3</v>
      </c>
      <c r="EM280" s="157">
        <v>0</v>
      </c>
      <c r="EN280" s="157">
        <v>0</v>
      </c>
      <c r="EO280" s="157">
        <v>0</v>
      </c>
      <c r="EP280" s="157">
        <v>0</v>
      </c>
      <c r="EQ280" s="192">
        <v>8.8999999999999995E-6</v>
      </c>
      <c r="ER280" s="157">
        <v>0</v>
      </c>
      <c r="ES280" s="157">
        <v>1.5988299999999999E-4</v>
      </c>
      <c r="ET280" s="157">
        <v>0</v>
      </c>
      <c r="EU280" s="192">
        <v>7.4400000000000006E-5</v>
      </c>
      <c r="EV280" s="157">
        <v>0</v>
      </c>
      <c r="EW280" s="192">
        <v>1.8199999999999999E-5</v>
      </c>
      <c r="EX280" s="157">
        <v>0</v>
      </c>
      <c r="EY280" s="157">
        <v>0</v>
      </c>
      <c r="EZ280" s="157">
        <v>0</v>
      </c>
      <c r="FA280" s="157">
        <v>0</v>
      </c>
      <c r="FB280" s="157">
        <v>0</v>
      </c>
      <c r="FC280" s="157">
        <v>2.98273E-4</v>
      </c>
      <c r="FD280" s="157">
        <v>0</v>
      </c>
      <c r="FE280" s="157">
        <v>0</v>
      </c>
      <c r="FF280" s="157">
        <v>0</v>
      </c>
      <c r="FG280" s="157">
        <v>0</v>
      </c>
      <c r="FH280" s="157">
        <v>0</v>
      </c>
      <c r="FI280" s="157">
        <v>0</v>
      </c>
      <c r="FJ280" s="157">
        <v>0</v>
      </c>
      <c r="FK280" s="192">
        <v>4.6199999999999998E-5</v>
      </c>
      <c r="FL280" s="157">
        <v>0</v>
      </c>
      <c r="FM280" s="192">
        <v>4.2299999999999998E-5</v>
      </c>
      <c r="FN280" s="157">
        <v>4.0015841000000003E-2</v>
      </c>
      <c r="FO280" s="157">
        <v>2.5358200000000003E-4</v>
      </c>
      <c r="FP280" s="157">
        <v>0</v>
      </c>
      <c r="FQ280" s="157">
        <v>2.5066599999999997E-4</v>
      </c>
      <c r="FR280" s="157">
        <v>1.7392800000000001E-4</v>
      </c>
      <c r="FS280" s="157">
        <v>0</v>
      </c>
      <c r="FT280" s="157">
        <v>0</v>
      </c>
      <c r="FU280" s="192">
        <v>2.8799999999999999E-5</v>
      </c>
      <c r="FV280" s="192">
        <v>9.1899999999999998E-5</v>
      </c>
      <c r="FW280" s="157">
        <v>0</v>
      </c>
      <c r="FX280" s="157">
        <v>0</v>
      </c>
      <c r="FY280" s="157">
        <v>0</v>
      </c>
      <c r="FZ280" s="192">
        <v>4.5200000000000001E-5</v>
      </c>
      <c r="GA280" s="157">
        <v>0</v>
      </c>
      <c r="GB280" s="192">
        <v>4.21E-5</v>
      </c>
      <c r="GC280" s="157">
        <v>4.1529799999999998E-4</v>
      </c>
      <c r="GD280" s="157">
        <v>0</v>
      </c>
      <c r="GE280" s="157">
        <v>0</v>
      </c>
      <c r="GF280" s="157">
        <v>0</v>
      </c>
      <c r="GG280" s="157">
        <v>0</v>
      </c>
      <c r="GH280" s="192">
        <v>2.3300000000000001E-5</v>
      </c>
      <c r="GI280" s="157">
        <v>0</v>
      </c>
      <c r="GJ280" s="157">
        <v>0</v>
      </c>
      <c r="GK280" s="157">
        <v>0</v>
      </c>
      <c r="GL280" s="157">
        <v>0</v>
      </c>
      <c r="GM280" s="157">
        <v>0</v>
      </c>
      <c r="GN280" s="157">
        <v>0</v>
      </c>
      <c r="GO280" s="157">
        <v>0</v>
      </c>
      <c r="GP280" s="157">
        <v>0</v>
      </c>
      <c r="GQ280" s="157">
        <v>1.2339299999999999E-4</v>
      </c>
      <c r="GR280" s="157">
        <v>0</v>
      </c>
      <c r="GS280" s="157">
        <v>0</v>
      </c>
      <c r="GT280" s="157">
        <v>0</v>
      </c>
      <c r="GU280" s="157">
        <v>0</v>
      </c>
      <c r="GV280" s="157">
        <v>4.0299906000000003E-2</v>
      </c>
      <c r="GW280" s="157">
        <v>0</v>
      </c>
      <c r="GX280" s="157">
        <v>0</v>
      </c>
      <c r="GY280" s="157">
        <v>0</v>
      </c>
      <c r="GZ280" s="157">
        <v>0</v>
      </c>
      <c r="HA280" s="157">
        <v>0</v>
      </c>
    </row>
    <row r="281" spans="1:209" x14ac:dyDescent="0.2">
      <c r="A281" s="157" t="s">
        <v>4090</v>
      </c>
      <c r="B281" s="157">
        <v>0</v>
      </c>
      <c r="C281" s="157">
        <v>0</v>
      </c>
      <c r="D281" s="157">
        <v>0</v>
      </c>
      <c r="E281" s="157">
        <v>0</v>
      </c>
      <c r="F281" s="157">
        <v>0</v>
      </c>
      <c r="G281" s="157">
        <v>0</v>
      </c>
      <c r="H281" s="157">
        <v>0</v>
      </c>
      <c r="I281" s="157">
        <v>0</v>
      </c>
      <c r="J281" s="157">
        <v>0</v>
      </c>
      <c r="K281" s="157">
        <v>0</v>
      </c>
      <c r="L281" s="157">
        <v>0</v>
      </c>
      <c r="M281" s="157">
        <v>0</v>
      </c>
      <c r="N281" s="157">
        <v>0</v>
      </c>
      <c r="O281" s="157">
        <v>0</v>
      </c>
      <c r="P281" s="192">
        <v>4.4100000000000001E-6</v>
      </c>
      <c r="Q281" s="157">
        <v>0</v>
      </c>
      <c r="R281" s="157">
        <v>0</v>
      </c>
      <c r="S281" s="157">
        <v>0</v>
      </c>
      <c r="T281" s="157">
        <v>0</v>
      </c>
      <c r="U281" s="157">
        <v>0</v>
      </c>
      <c r="V281" s="157">
        <v>0</v>
      </c>
      <c r="W281" s="157">
        <v>0</v>
      </c>
      <c r="X281" s="157">
        <v>0</v>
      </c>
      <c r="Y281" s="157">
        <v>0</v>
      </c>
      <c r="Z281" s="157">
        <v>0</v>
      </c>
      <c r="AA281" s="157">
        <v>0</v>
      </c>
      <c r="AB281" s="157">
        <v>0</v>
      </c>
      <c r="AC281" s="157">
        <v>0</v>
      </c>
      <c r="AD281" s="157">
        <v>0</v>
      </c>
      <c r="AE281" s="157">
        <v>0</v>
      </c>
      <c r="AF281" s="157">
        <v>0</v>
      </c>
      <c r="AG281" s="157">
        <v>0</v>
      </c>
      <c r="AH281" s="157">
        <v>0</v>
      </c>
      <c r="AI281" s="192">
        <v>3.8699999999999999E-5</v>
      </c>
      <c r="AJ281" s="157">
        <v>0</v>
      </c>
      <c r="AK281" s="157">
        <v>0</v>
      </c>
      <c r="AL281" s="157">
        <v>0</v>
      </c>
      <c r="AM281" s="157">
        <v>0</v>
      </c>
      <c r="AN281" s="157">
        <v>0</v>
      </c>
      <c r="AO281" s="157">
        <v>0</v>
      </c>
      <c r="AP281" s="157">
        <v>0</v>
      </c>
      <c r="AQ281" s="157">
        <v>0</v>
      </c>
      <c r="AR281" s="157">
        <v>0</v>
      </c>
      <c r="AS281" s="157">
        <v>0</v>
      </c>
      <c r="AT281" s="157">
        <v>0</v>
      </c>
      <c r="AU281" s="157">
        <v>0</v>
      </c>
      <c r="AV281" s="157">
        <v>0</v>
      </c>
      <c r="AW281" s="157">
        <v>0</v>
      </c>
      <c r="AX281" s="157">
        <v>0</v>
      </c>
      <c r="AY281" s="157">
        <v>0</v>
      </c>
      <c r="AZ281" s="157">
        <v>0</v>
      </c>
      <c r="BA281" s="157">
        <v>0</v>
      </c>
      <c r="BB281" s="157">
        <v>0</v>
      </c>
      <c r="BC281" s="157">
        <v>0</v>
      </c>
      <c r="BD281" s="157">
        <v>0</v>
      </c>
      <c r="BE281" s="157">
        <v>0</v>
      </c>
      <c r="BF281" s="157">
        <v>0</v>
      </c>
      <c r="BG281" s="157">
        <v>0</v>
      </c>
      <c r="BH281" s="157">
        <v>0</v>
      </c>
      <c r="BI281" s="157">
        <v>0</v>
      </c>
      <c r="BJ281" s="157">
        <v>0</v>
      </c>
      <c r="BK281" s="157">
        <v>0</v>
      </c>
      <c r="BL281" s="157">
        <v>0</v>
      </c>
      <c r="BM281" s="157">
        <v>0</v>
      </c>
      <c r="BN281" s="157">
        <v>0</v>
      </c>
      <c r="BO281" s="157">
        <v>0</v>
      </c>
      <c r="BP281" s="157">
        <v>0</v>
      </c>
      <c r="BQ281" s="157">
        <v>0</v>
      </c>
      <c r="BR281" s="157">
        <v>0</v>
      </c>
      <c r="BS281" s="157">
        <v>0</v>
      </c>
      <c r="BT281" s="157">
        <v>0</v>
      </c>
      <c r="BU281" s="157">
        <v>0</v>
      </c>
      <c r="BV281" s="157">
        <v>0</v>
      </c>
      <c r="BW281" s="157">
        <v>0</v>
      </c>
      <c r="BX281" s="157">
        <v>0</v>
      </c>
      <c r="BY281" s="157">
        <v>0</v>
      </c>
      <c r="BZ281" s="157">
        <v>0</v>
      </c>
      <c r="CA281" s="157">
        <v>0</v>
      </c>
      <c r="CB281" s="192">
        <v>9.6700000000000006E-5</v>
      </c>
      <c r="CC281" s="157">
        <v>0</v>
      </c>
      <c r="CD281" s="157">
        <v>0</v>
      </c>
      <c r="CE281" s="157">
        <v>0</v>
      </c>
      <c r="CF281" s="157">
        <v>0</v>
      </c>
      <c r="CG281" s="157">
        <v>0</v>
      </c>
      <c r="CH281" s="157">
        <v>0</v>
      </c>
      <c r="CI281" s="157">
        <v>0</v>
      </c>
      <c r="CJ281" s="157">
        <v>0</v>
      </c>
      <c r="CK281" s="157">
        <v>0</v>
      </c>
      <c r="CL281" s="157">
        <v>0</v>
      </c>
      <c r="CM281" s="157">
        <v>0</v>
      </c>
      <c r="CN281" s="157">
        <v>0</v>
      </c>
      <c r="CO281" s="157">
        <v>0</v>
      </c>
      <c r="CP281" s="157">
        <v>0</v>
      </c>
      <c r="CQ281" s="157">
        <v>0</v>
      </c>
      <c r="CR281" s="157">
        <v>0</v>
      </c>
      <c r="CS281" s="157">
        <v>0</v>
      </c>
      <c r="CT281" s="157">
        <v>0</v>
      </c>
      <c r="CU281" s="157">
        <v>0</v>
      </c>
      <c r="CV281" s="157">
        <v>1.4936999999999999E-4</v>
      </c>
      <c r="CW281" s="157">
        <v>0</v>
      </c>
      <c r="CX281" s="157">
        <v>0</v>
      </c>
      <c r="CY281" s="157">
        <v>0</v>
      </c>
      <c r="CZ281" s="157">
        <v>0</v>
      </c>
      <c r="DA281" s="192">
        <v>1.2500000000000001E-5</v>
      </c>
      <c r="DB281" s="157">
        <v>0</v>
      </c>
      <c r="DC281" s="192">
        <v>7.1199999999999996E-5</v>
      </c>
      <c r="DD281" s="157">
        <v>0</v>
      </c>
      <c r="DE281" s="192">
        <v>5.3000000000000001E-5</v>
      </c>
      <c r="DF281" s="157">
        <v>0</v>
      </c>
      <c r="DG281" s="157">
        <v>0</v>
      </c>
      <c r="DH281" s="192">
        <v>6.7500000000000001E-5</v>
      </c>
      <c r="DI281" s="157">
        <v>0</v>
      </c>
      <c r="DJ281" s="157">
        <v>2.0114699999999999E-4</v>
      </c>
      <c r="DK281" s="157">
        <v>0</v>
      </c>
      <c r="DL281" s="157">
        <v>0</v>
      </c>
      <c r="DM281" s="192">
        <v>3.7799999999999997E-5</v>
      </c>
      <c r="DN281" s="157">
        <v>0</v>
      </c>
      <c r="DO281" s="157">
        <v>0</v>
      </c>
      <c r="DP281" s="157">
        <v>0</v>
      </c>
      <c r="DQ281" s="157">
        <v>0</v>
      </c>
      <c r="DR281" s="157">
        <v>0</v>
      </c>
      <c r="DS281" s="192">
        <v>6.8100000000000002E-5</v>
      </c>
      <c r="DT281" s="157">
        <v>0</v>
      </c>
      <c r="DU281" s="157">
        <v>0</v>
      </c>
      <c r="DV281" s="157">
        <v>0</v>
      </c>
      <c r="DW281" s="157">
        <v>0</v>
      </c>
      <c r="DX281" s="157">
        <v>0</v>
      </c>
      <c r="DY281" s="157">
        <v>0</v>
      </c>
      <c r="DZ281" s="157">
        <v>0</v>
      </c>
      <c r="EA281" s="192">
        <v>4.57E-5</v>
      </c>
      <c r="EB281" s="157">
        <v>0</v>
      </c>
      <c r="EC281" s="157">
        <v>0</v>
      </c>
      <c r="ED281" s="192">
        <v>4.9200000000000003E-5</v>
      </c>
      <c r="EE281" s="157">
        <v>0</v>
      </c>
      <c r="EF281" s="192">
        <v>3.2700000000000002E-5</v>
      </c>
      <c r="EG281" s="157">
        <v>0</v>
      </c>
      <c r="EH281" s="157">
        <v>0</v>
      </c>
      <c r="EI281" s="157">
        <v>0</v>
      </c>
      <c r="EJ281" s="157">
        <v>0</v>
      </c>
      <c r="EK281" s="157">
        <v>0</v>
      </c>
      <c r="EL281" s="157">
        <v>0</v>
      </c>
      <c r="EM281" s="157">
        <v>0</v>
      </c>
      <c r="EN281" s="157">
        <v>0</v>
      </c>
      <c r="EO281" s="157">
        <v>0</v>
      </c>
      <c r="EP281" s="157">
        <v>0</v>
      </c>
      <c r="EQ281" s="157">
        <v>0</v>
      </c>
      <c r="ER281" s="157">
        <v>0</v>
      </c>
      <c r="ES281" s="192">
        <v>2.2799999999999999E-5</v>
      </c>
      <c r="ET281" s="157">
        <v>0</v>
      </c>
      <c r="EU281" s="157">
        <v>0</v>
      </c>
      <c r="EV281" s="157">
        <v>0</v>
      </c>
      <c r="EW281" s="192">
        <v>3.6399999999999997E-5</v>
      </c>
      <c r="EX281" s="192">
        <v>4.85E-5</v>
      </c>
      <c r="EY281" s="157">
        <v>0</v>
      </c>
      <c r="EZ281" s="157">
        <v>0</v>
      </c>
      <c r="FA281" s="157">
        <v>0</v>
      </c>
      <c r="FB281" s="157">
        <v>0</v>
      </c>
      <c r="FC281" s="157">
        <v>0</v>
      </c>
      <c r="FD281" s="157">
        <v>0</v>
      </c>
      <c r="FE281" s="157">
        <v>0</v>
      </c>
      <c r="FF281" s="157">
        <v>0</v>
      </c>
      <c r="FG281" s="157">
        <v>0</v>
      </c>
      <c r="FH281" s="192">
        <v>2.37E-5</v>
      </c>
      <c r="FI281" s="157">
        <v>0</v>
      </c>
      <c r="FJ281" s="157">
        <v>0</v>
      </c>
      <c r="FK281" s="157">
        <v>0</v>
      </c>
      <c r="FL281" s="157">
        <v>0</v>
      </c>
      <c r="FM281" s="192">
        <v>8.4599999999999996E-5</v>
      </c>
      <c r="FN281" s="157">
        <v>1.239733E-3</v>
      </c>
      <c r="FO281" s="192">
        <v>1.8099999999999999E-5</v>
      </c>
      <c r="FP281" s="157">
        <v>0</v>
      </c>
      <c r="FQ281" s="192">
        <v>1.5699999999999999E-5</v>
      </c>
      <c r="FR281" s="192">
        <v>2.9E-5</v>
      </c>
      <c r="FS281" s="157">
        <v>0</v>
      </c>
      <c r="FT281" s="157">
        <v>0</v>
      </c>
      <c r="FU281" s="157">
        <v>0</v>
      </c>
      <c r="FV281" s="192">
        <v>4.5899999999999998E-5</v>
      </c>
      <c r="FW281" s="157">
        <v>0</v>
      </c>
      <c r="FX281" s="157">
        <v>0</v>
      </c>
      <c r="FY281" s="157">
        <v>0</v>
      </c>
      <c r="FZ281" s="157">
        <v>0</v>
      </c>
      <c r="GA281" s="157">
        <v>0</v>
      </c>
      <c r="GB281" s="157">
        <v>0</v>
      </c>
      <c r="GC281" s="192">
        <v>3.7799999999999997E-5</v>
      </c>
      <c r="GD281" s="157">
        <v>0</v>
      </c>
      <c r="GE281" s="157">
        <v>0</v>
      </c>
      <c r="GF281" s="157">
        <v>0</v>
      </c>
      <c r="GG281" s="157">
        <v>0</v>
      </c>
      <c r="GH281" s="157">
        <v>0</v>
      </c>
      <c r="GI281" s="157">
        <v>0</v>
      </c>
      <c r="GJ281" s="157">
        <v>0</v>
      </c>
      <c r="GK281" s="157">
        <v>0</v>
      </c>
      <c r="GL281" s="157">
        <v>0</v>
      </c>
      <c r="GM281" s="157">
        <v>0</v>
      </c>
      <c r="GN281" s="157">
        <v>0</v>
      </c>
      <c r="GO281" s="157">
        <v>0</v>
      </c>
      <c r="GP281" s="157">
        <v>0</v>
      </c>
      <c r="GQ281" s="157">
        <v>0</v>
      </c>
      <c r="GR281" s="157">
        <v>0</v>
      </c>
      <c r="GS281" s="157">
        <v>0</v>
      </c>
      <c r="GT281" s="157">
        <v>0</v>
      </c>
      <c r="GU281" s="157">
        <v>0</v>
      </c>
      <c r="GV281" s="157">
        <v>6.2480499999999998E-4</v>
      </c>
      <c r="GW281" s="157">
        <v>0</v>
      </c>
      <c r="GX281" s="157">
        <v>0</v>
      </c>
      <c r="GY281" s="157">
        <v>0</v>
      </c>
      <c r="GZ281" s="157">
        <v>0</v>
      </c>
      <c r="HA281" s="157">
        <v>0</v>
      </c>
    </row>
    <row r="282" spans="1:209" x14ac:dyDescent="0.2">
      <c r="A282" s="157" t="s">
        <v>4091</v>
      </c>
      <c r="B282" s="157">
        <v>0</v>
      </c>
      <c r="C282" s="157">
        <v>0</v>
      </c>
      <c r="D282" s="192">
        <v>2.05E-5</v>
      </c>
      <c r="E282" s="192">
        <v>9.3200000000000002E-5</v>
      </c>
      <c r="F282" s="157">
        <v>0</v>
      </c>
      <c r="G282" s="157">
        <v>0</v>
      </c>
      <c r="H282" s="157">
        <v>0</v>
      </c>
      <c r="I282" s="157">
        <v>0</v>
      </c>
      <c r="J282" s="157">
        <v>0</v>
      </c>
      <c r="K282" s="157">
        <v>0</v>
      </c>
      <c r="L282" s="157">
        <v>0</v>
      </c>
      <c r="M282" s="157">
        <v>0</v>
      </c>
      <c r="N282" s="157">
        <v>0</v>
      </c>
      <c r="O282" s="157">
        <v>0</v>
      </c>
      <c r="P282" s="157">
        <v>0</v>
      </c>
      <c r="Q282" s="157">
        <v>0</v>
      </c>
      <c r="R282" s="192">
        <v>2.1800000000000001E-5</v>
      </c>
      <c r="S282" s="157">
        <v>0</v>
      </c>
      <c r="T282" s="157">
        <v>0</v>
      </c>
      <c r="U282" s="157">
        <v>0</v>
      </c>
      <c r="V282" s="157">
        <v>0</v>
      </c>
      <c r="W282" s="157">
        <v>0</v>
      </c>
      <c r="X282" s="157">
        <v>0</v>
      </c>
      <c r="Y282" s="192">
        <v>2.0000000000000002E-5</v>
      </c>
      <c r="Z282" s="157">
        <v>0</v>
      </c>
      <c r="AA282" s="157">
        <v>0</v>
      </c>
      <c r="AB282" s="157">
        <v>0</v>
      </c>
      <c r="AC282" s="157">
        <v>0</v>
      </c>
      <c r="AD282" s="157">
        <v>0</v>
      </c>
      <c r="AE282" s="157">
        <v>0</v>
      </c>
      <c r="AF282" s="157">
        <v>0</v>
      </c>
      <c r="AG282" s="157">
        <v>0</v>
      </c>
      <c r="AH282" s="157">
        <v>0</v>
      </c>
      <c r="AI282" s="192">
        <v>3.8699999999999999E-5</v>
      </c>
      <c r="AJ282" s="157">
        <v>0</v>
      </c>
      <c r="AK282" s="157">
        <v>0</v>
      </c>
      <c r="AL282" s="157">
        <v>0</v>
      </c>
      <c r="AM282" s="157">
        <v>2.06885E-4</v>
      </c>
      <c r="AN282" s="192">
        <v>3.3099999999999998E-5</v>
      </c>
      <c r="AO282" s="157">
        <v>2.2769199999999999E-4</v>
      </c>
      <c r="AP282" s="157">
        <v>0</v>
      </c>
      <c r="AQ282" s="157">
        <v>1.25597E-4</v>
      </c>
      <c r="AR282" s="157">
        <v>0</v>
      </c>
      <c r="AS282" s="157">
        <v>0</v>
      </c>
      <c r="AT282" s="157">
        <v>0</v>
      </c>
      <c r="AU282" s="157">
        <v>0</v>
      </c>
      <c r="AV282" s="157">
        <v>0</v>
      </c>
      <c r="AW282" s="157">
        <v>0</v>
      </c>
      <c r="AX282" s="157">
        <v>0</v>
      </c>
      <c r="AY282" s="157">
        <v>0</v>
      </c>
      <c r="AZ282" s="192">
        <v>3.79E-5</v>
      </c>
      <c r="BA282" s="157">
        <v>0</v>
      </c>
      <c r="BB282" s="192">
        <v>7.3899999999999994E-5</v>
      </c>
      <c r="BC282" s="157">
        <v>0</v>
      </c>
      <c r="BD282" s="157">
        <v>0</v>
      </c>
      <c r="BE282" s="157">
        <v>0</v>
      </c>
      <c r="BF282" s="157">
        <v>0</v>
      </c>
      <c r="BG282" s="157">
        <v>0</v>
      </c>
      <c r="BH282" s="157">
        <v>0</v>
      </c>
      <c r="BI282" s="157">
        <v>0</v>
      </c>
      <c r="BJ282" s="157">
        <v>0</v>
      </c>
      <c r="BK282" s="157">
        <v>0</v>
      </c>
      <c r="BL282" s="157">
        <v>0</v>
      </c>
      <c r="BM282" s="157">
        <v>0</v>
      </c>
      <c r="BN282" s="157">
        <v>0</v>
      </c>
      <c r="BO282" s="157">
        <v>0</v>
      </c>
      <c r="BP282" s="157">
        <v>0</v>
      </c>
      <c r="BQ282" s="157">
        <v>0</v>
      </c>
      <c r="BR282" s="157">
        <v>0</v>
      </c>
      <c r="BS282" s="157">
        <v>0</v>
      </c>
      <c r="BT282" s="157">
        <v>0</v>
      </c>
      <c r="BU282" s="157">
        <v>0</v>
      </c>
      <c r="BV282" s="157">
        <v>0</v>
      </c>
      <c r="BW282" s="192">
        <v>8.3700000000000002E-5</v>
      </c>
      <c r="BX282" s="157">
        <v>0</v>
      </c>
      <c r="BY282" s="157">
        <v>0</v>
      </c>
      <c r="BZ282" s="192">
        <v>6.19E-5</v>
      </c>
      <c r="CA282" s="157">
        <v>0</v>
      </c>
      <c r="CB282" s="157">
        <v>0</v>
      </c>
      <c r="CC282" s="192">
        <v>3.6199999999999999E-5</v>
      </c>
      <c r="CD282" s="157">
        <v>0</v>
      </c>
      <c r="CE282" s="157">
        <v>0</v>
      </c>
      <c r="CF282" s="192">
        <v>5.5399999999999998E-5</v>
      </c>
      <c r="CG282" s="157">
        <v>0</v>
      </c>
      <c r="CH282" s="157">
        <v>0</v>
      </c>
      <c r="CI282" s="192">
        <v>1.8899999999999999E-5</v>
      </c>
      <c r="CJ282" s="157">
        <v>0</v>
      </c>
      <c r="CK282" s="157">
        <v>0</v>
      </c>
      <c r="CL282" s="157">
        <v>1.4401400000000001E-4</v>
      </c>
      <c r="CM282" s="192">
        <v>3.7599999999999999E-5</v>
      </c>
      <c r="CN282" s="192">
        <v>5.3000000000000001E-5</v>
      </c>
      <c r="CO282" s="192">
        <v>1.26E-5</v>
      </c>
      <c r="CP282" s="157">
        <v>0</v>
      </c>
      <c r="CQ282" s="157">
        <v>1.0814700000000001E-4</v>
      </c>
      <c r="CR282" s="157">
        <v>0</v>
      </c>
      <c r="CS282" s="157">
        <v>0</v>
      </c>
      <c r="CT282" s="157">
        <v>0</v>
      </c>
      <c r="CU282" s="157">
        <v>0</v>
      </c>
      <c r="CV282" s="157">
        <v>0</v>
      </c>
      <c r="CW282" s="157">
        <v>0</v>
      </c>
      <c r="CX282" s="157">
        <v>0</v>
      </c>
      <c r="CY282" s="157">
        <v>0</v>
      </c>
      <c r="CZ282" s="157">
        <v>0</v>
      </c>
      <c r="DA282" s="157">
        <v>0</v>
      </c>
      <c r="DB282" s="157">
        <v>0</v>
      </c>
      <c r="DC282" s="157">
        <v>0</v>
      </c>
      <c r="DD282" s="192">
        <v>4.5099999999999998E-5</v>
      </c>
      <c r="DE282" s="157">
        <v>0</v>
      </c>
      <c r="DF282" s="157">
        <v>0</v>
      </c>
      <c r="DG282" s="157">
        <v>0</v>
      </c>
      <c r="DH282" s="157">
        <v>0</v>
      </c>
      <c r="DI282" s="192">
        <v>2.02E-5</v>
      </c>
      <c r="DJ282" s="157">
        <v>0</v>
      </c>
      <c r="DK282" s="157">
        <v>3.0581E-4</v>
      </c>
      <c r="DL282" s="157">
        <v>0</v>
      </c>
      <c r="DM282" s="157">
        <v>0</v>
      </c>
      <c r="DN282" s="157">
        <v>0</v>
      </c>
      <c r="DO282" s="157">
        <v>0</v>
      </c>
      <c r="DP282" s="157">
        <v>0</v>
      </c>
      <c r="DQ282" s="157">
        <v>0</v>
      </c>
      <c r="DR282" s="157">
        <v>0</v>
      </c>
      <c r="DS282" s="157">
        <v>0</v>
      </c>
      <c r="DT282" s="157">
        <v>0</v>
      </c>
      <c r="DU282" s="157">
        <v>0</v>
      </c>
      <c r="DV282" s="157">
        <v>0</v>
      </c>
      <c r="DW282" s="157">
        <v>0</v>
      </c>
      <c r="DX282" s="157">
        <v>0</v>
      </c>
      <c r="DY282" s="157">
        <v>0</v>
      </c>
      <c r="DZ282" s="157">
        <v>0</v>
      </c>
      <c r="EA282" s="157">
        <v>0</v>
      </c>
      <c r="EB282" s="157">
        <v>0</v>
      </c>
      <c r="EC282" s="157">
        <v>0</v>
      </c>
      <c r="ED282" s="192">
        <v>9.8499999999999995E-5</v>
      </c>
      <c r="EE282" s="157">
        <v>2.39578E-4</v>
      </c>
      <c r="EF282" s="157">
        <v>0</v>
      </c>
      <c r="EG282" s="157">
        <v>0</v>
      </c>
      <c r="EH282" s="157">
        <v>0</v>
      </c>
      <c r="EI282" s="157">
        <v>0</v>
      </c>
      <c r="EJ282" s="157">
        <v>0</v>
      </c>
      <c r="EK282" s="157">
        <v>0</v>
      </c>
      <c r="EL282" s="157">
        <v>0</v>
      </c>
      <c r="EM282" s="157">
        <v>0</v>
      </c>
      <c r="EN282" s="157">
        <v>0</v>
      </c>
      <c r="EO282" s="157">
        <v>0</v>
      </c>
      <c r="EP282" s="157">
        <v>0</v>
      </c>
      <c r="EQ282" s="157">
        <v>0</v>
      </c>
      <c r="ER282" s="157">
        <v>0</v>
      </c>
      <c r="ES282" s="192">
        <v>4.57E-5</v>
      </c>
      <c r="ET282" s="157">
        <v>0</v>
      </c>
      <c r="EU282" s="157">
        <v>0</v>
      </c>
      <c r="EV282" s="157">
        <v>0</v>
      </c>
      <c r="EW282" s="192">
        <v>3.6399999999999997E-5</v>
      </c>
      <c r="EX282" s="157">
        <v>0</v>
      </c>
      <c r="EY282" s="157">
        <v>0</v>
      </c>
      <c r="EZ282" s="157">
        <v>0</v>
      </c>
      <c r="FA282" s="157">
        <v>0</v>
      </c>
      <c r="FB282" s="157">
        <v>0</v>
      </c>
      <c r="FC282" s="157">
        <v>0</v>
      </c>
      <c r="FD282" s="157">
        <v>0</v>
      </c>
      <c r="FE282" s="157">
        <v>0</v>
      </c>
      <c r="FF282" s="157">
        <v>0</v>
      </c>
      <c r="FG282" s="157">
        <v>0</v>
      </c>
      <c r="FH282" s="157">
        <v>0</v>
      </c>
      <c r="FI282" s="157">
        <v>0</v>
      </c>
      <c r="FJ282" s="157">
        <v>0</v>
      </c>
      <c r="FK282" s="157">
        <v>0</v>
      </c>
      <c r="FL282" s="157">
        <v>0</v>
      </c>
      <c r="FM282" s="157">
        <v>0</v>
      </c>
      <c r="FN282" s="157">
        <v>0</v>
      </c>
      <c r="FO282" s="157">
        <v>0</v>
      </c>
      <c r="FP282" s="157">
        <v>4.1158999999999998E-4</v>
      </c>
      <c r="FQ282" s="157">
        <v>0</v>
      </c>
      <c r="FR282" s="157">
        <v>0</v>
      </c>
      <c r="FS282" s="157">
        <v>0</v>
      </c>
      <c r="FT282" s="157">
        <v>0</v>
      </c>
      <c r="FU282" s="157">
        <v>0</v>
      </c>
      <c r="FV282" s="157">
        <v>0</v>
      </c>
      <c r="FW282" s="157">
        <v>0</v>
      </c>
      <c r="FX282" s="157">
        <v>0</v>
      </c>
      <c r="FY282" s="157">
        <v>0</v>
      </c>
      <c r="FZ282" s="157">
        <v>0</v>
      </c>
      <c r="GA282" s="157">
        <v>2.33372E-4</v>
      </c>
      <c r="GB282" s="157">
        <v>0</v>
      </c>
      <c r="GC282" s="157">
        <v>0</v>
      </c>
      <c r="GD282" s="157">
        <v>0</v>
      </c>
      <c r="GE282" s="157">
        <v>0</v>
      </c>
      <c r="GF282" s="157">
        <v>0</v>
      </c>
      <c r="GG282" s="157">
        <v>0</v>
      </c>
      <c r="GH282" s="157">
        <v>0</v>
      </c>
      <c r="GI282" s="157">
        <v>0</v>
      </c>
      <c r="GJ282" s="157">
        <v>0</v>
      </c>
      <c r="GK282" s="157">
        <v>0</v>
      </c>
      <c r="GL282" s="157">
        <v>0</v>
      </c>
      <c r="GM282" s="192">
        <v>3.8399999999999998E-5</v>
      </c>
      <c r="GN282" s="157">
        <v>0</v>
      </c>
      <c r="GO282" s="157">
        <v>0</v>
      </c>
      <c r="GP282" s="157">
        <v>0</v>
      </c>
      <c r="GQ282" s="157">
        <v>2.4678699999999999E-4</v>
      </c>
      <c r="GR282" s="157">
        <v>0</v>
      </c>
      <c r="GS282" s="157">
        <v>0</v>
      </c>
      <c r="GT282" s="157">
        <v>0</v>
      </c>
      <c r="GU282" s="157">
        <v>0</v>
      </c>
      <c r="GV282" s="157">
        <v>0</v>
      </c>
      <c r="GW282" s="157">
        <v>0</v>
      </c>
      <c r="GX282" s="157">
        <v>0</v>
      </c>
      <c r="GY282" s="157">
        <v>0</v>
      </c>
      <c r="GZ282" s="157">
        <v>0</v>
      </c>
      <c r="HA282" s="157">
        <v>0</v>
      </c>
    </row>
    <row r="283" spans="1:209" x14ac:dyDescent="0.2">
      <c r="A283" s="157" t="s">
        <v>4092</v>
      </c>
      <c r="B283" s="157">
        <v>0</v>
      </c>
      <c r="C283" s="157">
        <v>0</v>
      </c>
      <c r="D283" s="192">
        <v>1.5299999999999999E-5</v>
      </c>
      <c r="E283" s="157">
        <v>0</v>
      </c>
      <c r="F283" s="192">
        <v>5.2599999999999998E-5</v>
      </c>
      <c r="G283" s="157">
        <v>0</v>
      </c>
      <c r="H283" s="157">
        <v>0</v>
      </c>
      <c r="I283" s="157">
        <v>0</v>
      </c>
      <c r="J283" s="157">
        <v>0</v>
      </c>
      <c r="K283" s="157">
        <v>0</v>
      </c>
      <c r="L283" s="157">
        <v>0</v>
      </c>
      <c r="M283" s="157">
        <v>0</v>
      </c>
      <c r="N283" s="157">
        <v>0</v>
      </c>
      <c r="O283" s="157">
        <v>0</v>
      </c>
      <c r="P283" s="157">
        <v>0</v>
      </c>
      <c r="Q283" s="157">
        <v>0</v>
      </c>
      <c r="R283" s="157">
        <v>0</v>
      </c>
      <c r="S283" s="157">
        <v>0</v>
      </c>
      <c r="T283" s="157">
        <v>0</v>
      </c>
      <c r="U283" s="157">
        <v>0</v>
      </c>
      <c r="V283" s="157">
        <v>0</v>
      </c>
      <c r="W283" s="157">
        <v>0</v>
      </c>
      <c r="X283" s="157">
        <v>0</v>
      </c>
      <c r="Y283" s="157">
        <v>0</v>
      </c>
      <c r="Z283" s="157">
        <v>0</v>
      </c>
      <c r="AA283" s="157">
        <v>1.64301E-4</v>
      </c>
      <c r="AB283" s="157">
        <v>0</v>
      </c>
      <c r="AC283" s="157">
        <v>0</v>
      </c>
      <c r="AD283" s="157">
        <v>0</v>
      </c>
      <c r="AE283" s="157">
        <v>0</v>
      </c>
      <c r="AF283" s="157">
        <v>0</v>
      </c>
      <c r="AG283" s="157">
        <v>0</v>
      </c>
      <c r="AH283" s="157">
        <v>0</v>
      </c>
      <c r="AI283" s="157">
        <v>0</v>
      </c>
      <c r="AJ283" s="157">
        <v>0</v>
      </c>
      <c r="AK283" s="157">
        <v>0</v>
      </c>
      <c r="AL283" s="157">
        <v>0</v>
      </c>
      <c r="AM283" s="157">
        <v>0</v>
      </c>
      <c r="AN283" s="157">
        <v>0</v>
      </c>
      <c r="AO283" s="157">
        <v>0</v>
      </c>
      <c r="AP283" s="157">
        <v>0</v>
      </c>
      <c r="AQ283" s="157">
        <v>0</v>
      </c>
      <c r="AR283" s="157">
        <v>0</v>
      </c>
      <c r="AS283" s="157">
        <v>0</v>
      </c>
      <c r="AT283" s="157">
        <v>0</v>
      </c>
      <c r="AU283" s="157">
        <v>0</v>
      </c>
      <c r="AV283" s="157">
        <v>0</v>
      </c>
      <c r="AW283" s="157">
        <v>0</v>
      </c>
      <c r="AX283" s="157">
        <v>0</v>
      </c>
      <c r="AY283" s="157">
        <v>0</v>
      </c>
      <c r="AZ283" s="157">
        <v>0</v>
      </c>
      <c r="BA283" s="157">
        <v>0</v>
      </c>
      <c r="BB283" s="157">
        <v>0</v>
      </c>
      <c r="BC283" s="192">
        <v>7.2200000000000007E-5</v>
      </c>
      <c r="BD283" s="157">
        <v>4.8060900000000001E-4</v>
      </c>
      <c r="BE283" s="157">
        <v>4.3207199999999998E-4</v>
      </c>
      <c r="BF283" s="157">
        <v>0</v>
      </c>
      <c r="BG283" s="157">
        <v>0</v>
      </c>
      <c r="BH283" s="157">
        <v>0</v>
      </c>
      <c r="BI283" s="157">
        <v>0</v>
      </c>
      <c r="BJ283" s="157">
        <v>0</v>
      </c>
      <c r="BK283" s="192">
        <v>5.1700000000000003E-5</v>
      </c>
      <c r="BL283" s="157">
        <v>0</v>
      </c>
      <c r="BM283" s="157">
        <v>0</v>
      </c>
      <c r="BN283" s="157">
        <v>0</v>
      </c>
      <c r="BO283" s="157">
        <v>0</v>
      </c>
      <c r="BP283" s="157">
        <v>0</v>
      </c>
      <c r="BQ283" s="157">
        <v>0</v>
      </c>
      <c r="BR283" s="157">
        <v>0</v>
      </c>
      <c r="BS283" s="157">
        <v>0</v>
      </c>
      <c r="BT283" s="157">
        <v>0</v>
      </c>
      <c r="BU283" s="157">
        <v>0</v>
      </c>
      <c r="BV283" s="157">
        <v>0</v>
      </c>
      <c r="BW283" s="157">
        <v>0</v>
      </c>
      <c r="BX283" s="157">
        <v>2.15677E-4</v>
      </c>
      <c r="BY283" s="192">
        <v>5.0399999999999999E-5</v>
      </c>
      <c r="BZ283" s="157">
        <v>0</v>
      </c>
      <c r="CA283" s="157">
        <v>0</v>
      </c>
      <c r="CB283" s="157">
        <v>0</v>
      </c>
      <c r="CC283" s="192">
        <v>7.25E-5</v>
      </c>
      <c r="CD283" s="157">
        <v>0</v>
      </c>
      <c r="CE283" s="157">
        <v>0</v>
      </c>
      <c r="CF283" s="157">
        <v>0</v>
      </c>
      <c r="CG283" s="157">
        <v>0</v>
      </c>
      <c r="CH283" s="157">
        <v>0</v>
      </c>
      <c r="CI283" s="157">
        <v>0</v>
      </c>
      <c r="CJ283" s="157">
        <v>0</v>
      </c>
      <c r="CK283" s="157">
        <v>0</v>
      </c>
      <c r="CL283" s="157">
        <v>0</v>
      </c>
      <c r="CM283" s="157">
        <v>0</v>
      </c>
      <c r="CN283" s="157">
        <v>0</v>
      </c>
      <c r="CO283" s="157">
        <v>0</v>
      </c>
      <c r="CP283" s="157">
        <v>0</v>
      </c>
      <c r="CQ283" s="192">
        <v>1.2E-5</v>
      </c>
      <c r="CR283" s="157">
        <v>0</v>
      </c>
      <c r="CS283" s="157">
        <v>0</v>
      </c>
      <c r="CT283" s="157">
        <v>0</v>
      </c>
      <c r="CU283" s="157">
        <v>0</v>
      </c>
      <c r="CV283" s="157">
        <v>0</v>
      </c>
      <c r="CW283" s="157">
        <v>0</v>
      </c>
      <c r="CX283" s="157">
        <v>0</v>
      </c>
      <c r="CY283" s="157">
        <v>0</v>
      </c>
      <c r="CZ283" s="157">
        <v>0</v>
      </c>
      <c r="DA283" s="157">
        <v>0</v>
      </c>
      <c r="DB283" s="157">
        <v>0</v>
      </c>
      <c r="DC283" s="157">
        <v>0</v>
      </c>
      <c r="DD283" s="192">
        <v>1.5E-5</v>
      </c>
      <c r="DE283" s="157">
        <v>0</v>
      </c>
      <c r="DF283" s="157">
        <v>0</v>
      </c>
      <c r="DG283" s="157">
        <v>0</v>
      </c>
      <c r="DH283" s="157">
        <v>0</v>
      </c>
      <c r="DI283" s="157">
        <v>0</v>
      </c>
      <c r="DJ283" s="157">
        <v>0</v>
      </c>
      <c r="DK283" s="157">
        <v>0</v>
      </c>
      <c r="DL283" s="157">
        <v>0</v>
      </c>
      <c r="DM283" s="157">
        <v>0</v>
      </c>
      <c r="DN283" s="157">
        <v>0</v>
      </c>
      <c r="DO283" s="157">
        <v>0</v>
      </c>
      <c r="DP283" s="157">
        <v>0</v>
      </c>
      <c r="DQ283" s="157">
        <v>0</v>
      </c>
      <c r="DR283" s="157">
        <v>0</v>
      </c>
      <c r="DS283" s="157">
        <v>0</v>
      </c>
      <c r="DT283" s="157">
        <v>0</v>
      </c>
      <c r="DU283" s="157">
        <v>0</v>
      </c>
      <c r="DV283" s="157">
        <v>0</v>
      </c>
      <c r="DW283" s="157">
        <v>0</v>
      </c>
      <c r="DX283" s="192">
        <v>5.4400000000000001E-5</v>
      </c>
      <c r="DY283" s="157">
        <v>0</v>
      </c>
      <c r="DZ283" s="157">
        <v>0</v>
      </c>
      <c r="EA283" s="157">
        <v>0</v>
      </c>
      <c r="EB283" s="157">
        <v>0</v>
      </c>
      <c r="EC283" s="157">
        <v>0</v>
      </c>
      <c r="ED283" s="157">
        <v>0</v>
      </c>
      <c r="EE283" s="157">
        <v>0</v>
      </c>
      <c r="EF283" s="157">
        <v>0</v>
      </c>
      <c r="EG283" s="157">
        <v>0</v>
      </c>
      <c r="EH283" s="192">
        <v>3.9700000000000003E-5</v>
      </c>
      <c r="EI283" s="157">
        <v>0</v>
      </c>
      <c r="EJ283" s="157">
        <v>0</v>
      </c>
      <c r="EK283" s="157">
        <v>0</v>
      </c>
      <c r="EL283" s="157">
        <v>0</v>
      </c>
      <c r="EM283" s="157">
        <v>0</v>
      </c>
      <c r="EN283" s="157">
        <v>0</v>
      </c>
      <c r="EO283" s="157">
        <v>0</v>
      </c>
      <c r="EP283" s="157">
        <v>0</v>
      </c>
      <c r="EQ283" s="157">
        <v>0</v>
      </c>
      <c r="ER283" s="157">
        <v>1.4471800000000001E-4</v>
      </c>
      <c r="ES283" s="192">
        <v>6.8499999999999998E-5</v>
      </c>
      <c r="ET283" s="157">
        <v>1.86033E-4</v>
      </c>
      <c r="EU283" s="157">
        <v>0</v>
      </c>
      <c r="EV283" s="157">
        <v>0</v>
      </c>
      <c r="EW283" s="157">
        <v>0</v>
      </c>
      <c r="EX283" s="157">
        <v>0</v>
      </c>
      <c r="EY283" s="157">
        <v>0</v>
      </c>
      <c r="EZ283" s="157">
        <v>0</v>
      </c>
      <c r="FA283" s="157">
        <v>0</v>
      </c>
      <c r="FB283" s="157">
        <v>0</v>
      </c>
      <c r="FC283" s="157">
        <v>0</v>
      </c>
      <c r="FD283" s="157">
        <v>0</v>
      </c>
      <c r="FE283" s="157">
        <v>0</v>
      </c>
      <c r="FF283" s="157">
        <v>0</v>
      </c>
      <c r="FG283" s="157">
        <v>0</v>
      </c>
      <c r="FH283" s="157">
        <v>0</v>
      </c>
      <c r="FI283" s="192">
        <v>2.76E-5</v>
      </c>
      <c r="FJ283" s="157">
        <v>0</v>
      </c>
      <c r="FK283" s="157">
        <v>0</v>
      </c>
      <c r="FL283" s="157">
        <v>0</v>
      </c>
      <c r="FM283" s="157">
        <v>0</v>
      </c>
      <c r="FN283" s="157">
        <v>0</v>
      </c>
      <c r="FO283" s="157">
        <v>0</v>
      </c>
      <c r="FP283" s="157">
        <v>0</v>
      </c>
      <c r="FQ283" s="157">
        <v>0</v>
      </c>
      <c r="FR283" s="157">
        <v>0</v>
      </c>
      <c r="FS283" s="157">
        <v>0</v>
      </c>
      <c r="FT283" s="157">
        <v>0</v>
      </c>
      <c r="FU283" s="157">
        <v>0</v>
      </c>
      <c r="FV283" s="157">
        <v>0</v>
      </c>
      <c r="FW283" s="157">
        <v>0</v>
      </c>
      <c r="FX283" s="192">
        <v>2.5599999999999999E-5</v>
      </c>
      <c r="FY283" s="157">
        <v>0</v>
      </c>
      <c r="FZ283" s="157">
        <v>0</v>
      </c>
      <c r="GA283" s="157">
        <v>0</v>
      </c>
      <c r="GB283" s="157">
        <v>0</v>
      </c>
      <c r="GC283" s="157">
        <v>0</v>
      </c>
      <c r="GD283" s="157">
        <v>0</v>
      </c>
      <c r="GE283" s="192">
        <v>9.0400000000000002E-5</v>
      </c>
      <c r="GF283" s="157">
        <v>0</v>
      </c>
      <c r="GG283" s="157">
        <v>0</v>
      </c>
      <c r="GH283" s="157">
        <v>0</v>
      </c>
      <c r="GI283" s="157">
        <v>0</v>
      </c>
      <c r="GJ283" s="157">
        <v>0</v>
      </c>
      <c r="GK283" s="157">
        <v>3.5490400000000002E-4</v>
      </c>
      <c r="GL283" s="157">
        <v>0</v>
      </c>
      <c r="GM283" s="157">
        <v>0</v>
      </c>
      <c r="GN283" s="157">
        <v>0</v>
      </c>
      <c r="GO283" s="157">
        <v>0</v>
      </c>
      <c r="GP283" s="157">
        <v>0</v>
      </c>
      <c r="GQ283" s="192">
        <v>4.1100000000000003E-5</v>
      </c>
      <c r="GR283" s="157">
        <v>0</v>
      </c>
      <c r="GS283" s="157">
        <v>0</v>
      </c>
      <c r="GT283" s="157">
        <v>0</v>
      </c>
      <c r="GU283" s="157">
        <v>0</v>
      </c>
      <c r="GV283" s="157">
        <v>0</v>
      </c>
      <c r="GW283" s="157">
        <v>0</v>
      </c>
      <c r="GX283" s="157">
        <v>0</v>
      </c>
      <c r="GY283" s="157">
        <v>0</v>
      </c>
      <c r="GZ283" s="157">
        <v>0</v>
      </c>
      <c r="HA283" s="157">
        <v>0</v>
      </c>
    </row>
    <row r="284" spans="1:209" x14ac:dyDescent="0.2">
      <c r="A284" s="157" t="s">
        <v>4093</v>
      </c>
      <c r="B284" s="157">
        <v>0</v>
      </c>
      <c r="C284" s="192">
        <v>1.15E-5</v>
      </c>
      <c r="D284" s="157">
        <v>0</v>
      </c>
      <c r="E284" s="157">
        <v>0</v>
      </c>
      <c r="F284" s="192">
        <v>2.6299999999999999E-5</v>
      </c>
      <c r="G284" s="157">
        <v>0</v>
      </c>
      <c r="H284" s="157">
        <v>0</v>
      </c>
      <c r="I284" s="157">
        <v>0</v>
      </c>
      <c r="J284" s="157">
        <v>0</v>
      </c>
      <c r="K284" s="157">
        <v>0</v>
      </c>
      <c r="L284" s="192">
        <v>1.7099999999999999E-5</v>
      </c>
      <c r="M284" s="192">
        <v>2.65E-5</v>
      </c>
      <c r="N284" s="192">
        <v>8.4499999999999994E-5</v>
      </c>
      <c r="O284" s="157">
        <v>0</v>
      </c>
      <c r="P284" s="157">
        <v>0</v>
      </c>
      <c r="Q284" s="157">
        <v>0</v>
      </c>
      <c r="R284" s="192">
        <v>6.5400000000000004E-5</v>
      </c>
      <c r="S284" s="157">
        <v>0</v>
      </c>
      <c r="T284" s="157">
        <v>0</v>
      </c>
      <c r="U284" s="157">
        <v>0</v>
      </c>
      <c r="V284" s="157">
        <v>0</v>
      </c>
      <c r="W284" s="157">
        <v>0</v>
      </c>
      <c r="X284" s="157">
        <v>0</v>
      </c>
      <c r="Y284" s="157">
        <v>0</v>
      </c>
      <c r="Z284" s="157">
        <v>0</v>
      </c>
      <c r="AA284" s="157">
        <v>0</v>
      </c>
      <c r="AB284" s="157">
        <v>0</v>
      </c>
      <c r="AC284" s="157">
        <v>0</v>
      </c>
      <c r="AD284" s="157">
        <v>0</v>
      </c>
      <c r="AE284" s="192">
        <v>2.7800000000000001E-5</v>
      </c>
      <c r="AF284" s="157">
        <v>0</v>
      </c>
      <c r="AG284" s="157">
        <v>0</v>
      </c>
      <c r="AH284" s="157">
        <v>0</v>
      </c>
      <c r="AI284" s="192">
        <v>3.8699999999999999E-5</v>
      </c>
      <c r="AJ284" s="157">
        <v>0</v>
      </c>
      <c r="AK284" s="157">
        <v>0</v>
      </c>
      <c r="AL284" s="157">
        <v>0</v>
      </c>
      <c r="AM284" s="192">
        <v>4.1399999999999997E-5</v>
      </c>
      <c r="AN284" s="157">
        <v>0</v>
      </c>
      <c r="AO284" s="157">
        <v>0</v>
      </c>
      <c r="AP284" s="157">
        <v>0</v>
      </c>
      <c r="AQ284" s="157">
        <v>0</v>
      </c>
      <c r="AR284" s="157">
        <v>0</v>
      </c>
      <c r="AS284" s="157">
        <v>0</v>
      </c>
      <c r="AT284" s="192">
        <v>5.3700000000000003E-6</v>
      </c>
      <c r="AU284" s="157">
        <v>1.54575E-4</v>
      </c>
      <c r="AV284" s="157">
        <v>0</v>
      </c>
      <c r="AW284" s="192">
        <v>3.4199999999999998E-5</v>
      </c>
      <c r="AX284" s="157">
        <v>0</v>
      </c>
      <c r="AY284" s="192">
        <v>8.1100000000000006E-5</v>
      </c>
      <c r="AZ284" s="157">
        <v>0</v>
      </c>
      <c r="BA284" s="157">
        <v>0</v>
      </c>
      <c r="BB284" s="157">
        <v>0</v>
      </c>
      <c r="BC284" s="157">
        <v>0</v>
      </c>
      <c r="BD284" s="192">
        <v>7.3899999999999994E-5</v>
      </c>
      <c r="BE284" s="157">
        <v>0</v>
      </c>
      <c r="BF284" s="157">
        <v>0</v>
      </c>
      <c r="BG284" s="157">
        <v>0</v>
      </c>
      <c r="BH284" s="157">
        <v>0</v>
      </c>
      <c r="BI284" s="157">
        <v>0</v>
      </c>
      <c r="BJ284" s="192">
        <v>3.7499999999999997E-5</v>
      </c>
      <c r="BK284" s="192">
        <v>1.7200000000000001E-5</v>
      </c>
      <c r="BL284" s="157">
        <v>0</v>
      </c>
      <c r="BM284" s="157">
        <v>0</v>
      </c>
      <c r="BN284" s="157">
        <v>0</v>
      </c>
      <c r="BO284" s="157">
        <v>0</v>
      </c>
      <c r="BP284" s="157">
        <v>0</v>
      </c>
      <c r="BQ284" s="157">
        <v>0</v>
      </c>
      <c r="BR284" s="192">
        <v>2.1100000000000001E-5</v>
      </c>
      <c r="BS284" s="157">
        <v>0</v>
      </c>
      <c r="BT284" s="157">
        <v>0</v>
      </c>
      <c r="BU284" s="157">
        <v>0</v>
      </c>
      <c r="BV284" s="157">
        <v>0</v>
      </c>
      <c r="BW284" s="157">
        <v>0</v>
      </c>
      <c r="BX284" s="157">
        <v>0</v>
      </c>
      <c r="BY284" s="192">
        <v>2.5199999999999999E-5</v>
      </c>
      <c r="BZ284" s="157">
        <v>1.5473200000000001E-4</v>
      </c>
      <c r="CA284" s="157">
        <v>0</v>
      </c>
      <c r="CB284" s="157">
        <v>0</v>
      </c>
      <c r="CC284" s="192">
        <v>1.8099999999999999E-5</v>
      </c>
      <c r="CD284" s="192">
        <v>4.0000000000000003E-5</v>
      </c>
      <c r="CE284" s="192">
        <v>6.2299999999999996E-5</v>
      </c>
      <c r="CF284" s="157">
        <v>0</v>
      </c>
      <c r="CG284" s="157">
        <v>0</v>
      </c>
      <c r="CH284" s="157">
        <v>0</v>
      </c>
      <c r="CI284" s="157">
        <v>0</v>
      </c>
      <c r="CJ284" s="157">
        <v>0</v>
      </c>
      <c r="CK284" s="157">
        <v>0</v>
      </c>
      <c r="CL284" s="157">
        <v>0</v>
      </c>
      <c r="CM284" s="157">
        <v>0</v>
      </c>
      <c r="CN284" s="157">
        <v>0</v>
      </c>
      <c r="CO284" s="157">
        <v>0</v>
      </c>
      <c r="CP284" s="192">
        <v>2.5000000000000001E-5</v>
      </c>
      <c r="CQ284" s="192">
        <v>1.2E-5</v>
      </c>
      <c r="CR284" s="157">
        <v>0</v>
      </c>
      <c r="CS284" s="192">
        <v>3.1300000000000002E-5</v>
      </c>
      <c r="CT284" s="192">
        <v>2.3799999999999999E-5</v>
      </c>
      <c r="CU284" s="157">
        <v>0</v>
      </c>
      <c r="CV284" s="192">
        <v>5.9700000000000001E-5</v>
      </c>
      <c r="CW284" s="192">
        <v>1.19E-5</v>
      </c>
      <c r="CX284" s="157">
        <v>0</v>
      </c>
      <c r="CY284" s="157">
        <v>1.10491E-4</v>
      </c>
      <c r="CZ284" s="157">
        <v>0</v>
      </c>
      <c r="DA284" s="157">
        <v>0</v>
      </c>
      <c r="DB284" s="157">
        <v>0</v>
      </c>
      <c r="DC284" s="192">
        <v>1.0200000000000001E-5</v>
      </c>
      <c r="DD284" s="157">
        <v>0</v>
      </c>
      <c r="DE284" s="192">
        <v>1.3200000000000001E-5</v>
      </c>
      <c r="DF284" s="157">
        <v>0</v>
      </c>
      <c r="DG284" s="157">
        <v>0</v>
      </c>
      <c r="DH284" s="157">
        <v>0</v>
      </c>
      <c r="DI284" s="192">
        <v>2.02E-5</v>
      </c>
      <c r="DJ284" s="157">
        <v>0</v>
      </c>
      <c r="DK284" s="157">
        <v>0</v>
      </c>
      <c r="DL284" s="157">
        <v>0</v>
      </c>
      <c r="DM284" s="157">
        <v>0</v>
      </c>
      <c r="DN284" s="157">
        <v>0</v>
      </c>
      <c r="DO284" s="157">
        <v>0</v>
      </c>
      <c r="DP284" s="157">
        <v>0</v>
      </c>
      <c r="DQ284" s="192">
        <v>1.31E-5</v>
      </c>
      <c r="DR284" s="157">
        <v>0</v>
      </c>
      <c r="DS284" s="157">
        <v>0</v>
      </c>
      <c r="DT284" s="157">
        <v>0</v>
      </c>
      <c r="DU284" s="157">
        <v>0</v>
      </c>
      <c r="DV284" s="157">
        <v>0</v>
      </c>
      <c r="DW284" s="157">
        <v>0</v>
      </c>
      <c r="DX284" s="192">
        <v>5.4400000000000001E-5</v>
      </c>
      <c r="DY284" s="157">
        <v>0</v>
      </c>
      <c r="DZ284" s="192">
        <v>6.3299999999999994E-5</v>
      </c>
      <c r="EA284" s="192">
        <v>4.57E-5</v>
      </c>
      <c r="EB284" s="157">
        <v>0</v>
      </c>
      <c r="EC284" s="157">
        <v>0</v>
      </c>
      <c r="ED284" s="157">
        <v>0</v>
      </c>
      <c r="EE284" s="157">
        <v>0</v>
      </c>
      <c r="EF284" s="157">
        <v>0</v>
      </c>
      <c r="EG284" s="192">
        <v>6.1199999999999997E-5</v>
      </c>
      <c r="EH284" s="157">
        <v>0</v>
      </c>
      <c r="EI284" s="192">
        <v>5.66E-5</v>
      </c>
      <c r="EJ284" s="192">
        <v>5.9799999999999997E-5</v>
      </c>
      <c r="EK284" s="157">
        <v>0</v>
      </c>
      <c r="EL284" s="192">
        <v>6.7399999999999998E-5</v>
      </c>
      <c r="EM284" s="192">
        <v>1.5299999999999999E-5</v>
      </c>
      <c r="EN284" s="157">
        <v>0</v>
      </c>
      <c r="EO284" s="157">
        <v>0</v>
      </c>
      <c r="EP284" s="157">
        <v>0</v>
      </c>
      <c r="EQ284" s="192">
        <v>2.6699999999999998E-5</v>
      </c>
      <c r="ER284" s="157">
        <v>0</v>
      </c>
      <c r="ES284" s="157">
        <v>0</v>
      </c>
      <c r="ET284" s="157">
        <v>0</v>
      </c>
      <c r="EU284" s="157">
        <v>0</v>
      </c>
      <c r="EV284" s="157">
        <v>0</v>
      </c>
      <c r="EW284" s="157">
        <v>0</v>
      </c>
      <c r="EX284" s="157">
        <v>0</v>
      </c>
      <c r="EY284" s="157">
        <v>0</v>
      </c>
      <c r="EZ284" s="157">
        <v>0</v>
      </c>
      <c r="FA284" s="157">
        <v>0</v>
      </c>
      <c r="FB284" s="157">
        <v>0</v>
      </c>
      <c r="FC284" s="157">
        <v>0</v>
      </c>
      <c r="FD284" s="192">
        <v>5.0099999999999998E-5</v>
      </c>
      <c r="FE284" s="157">
        <v>0</v>
      </c>
      <c r="FF284" s="192">
        <v>3.3899999999999997E-5</v>
      </c>
      <c r="FG284" s="157">
        <v>0</v>
      </c>
      <c r="FH284" s="157">
        <v>0</v>
      </c>
      <c r="FI284" s="157">
        <v>0</v>
      </c>
      <c r="FJ284" s="157">
        <v>0</v>
      </c>
      <c r="FK284" s="157">
        <v>0</v>
      </c>
      <c r="FL284" s="192">
        <v>3.2100000000000001E-5</v>
      </c>
      <c r="FM284" s="157">
        <v>0</v>
      </c>
      <c r="FN284" s="157">
        <v>0</v>
      </c>
      <c r="FO284" s="157">
        <v>0</v>
      </c>
      <c r="FP284" s="157">
        <v>0</v>
      </c>
      <c r="FQ284" s="157">
        <v>0</v>
      </c>
      <c r="FR284" s="157">
        <v>0</v>
      </c>
      <c r="FS284" s="157">
        <v>0</v>
      </c>
      <c r="FT284" s="157">
        <v>0</v>
      </c>
      <c r="FU284" s="157">
        <v>0</v>
      </c>
      <c r="FV284" s="157">
        <v>0</v>
      </c>
      <c r="FW284" s="157">
        <v>0</v>
      </c>
      <c r="FX284" s="157">
        <v>0</v>
      </c>
      <c r="FY284" s="157">
        <v>0</v>
      </c>
      <c r="FZ284" s="157">
        <v>0</v>
      </c>
      <c r="GA284" s="157">
        <v>0</v>
      </c>
      <c r="GB284" s="192">
        <v>8.4300000000000003E-5</v>
      </c>
      <c r="GC284" s="157">
        <v>0</v>
      </c>
      <c r="GD284" s="157">
        <v>0</v>
      </c>
      <c r="GE284" s="192">
        <v>4.5200000000000001E-5</v>
      </c>
      <c r="GF284" s="157">
        <v>0</v>
      </c>
      <c r="GG284" s="157">
        <v>0</v>
      </c>
      <c r="GH284" s="157">
        <v>0</v>
      </c>
      <c r="GI284" s="157">
        <v>0</v>
      </c>
      <c r="GJ284" s="157">
        <v>0</v>
      </c>
      <c r="GK284" s="157">
        <v>0</v>
      </c>
      <c r="GL284" s="157">
        <v>0</v>
      </c>
      <c r="GM284" s="157">
        <v>0</v>
      </c>
      <c r="GN284" s="157">
        <v>0</v>
      </c>
      <c r="GO284" s="157">
        <v>0</v>
      </c>
      <c r="GP284" s="157">
        <v>0</v>
      </c>
      <c r="GQ284" s="157">
        <v>0</v>
      </c>
      <c r="GR284" s="157">
        <v>0</v>
      </c>
      <c r="GS284" s="157">
        <v>3.6542999999999998E-4</v>
      </c>
      <c r="GT284" s="157">
        <v>0</v>
      </c>
      <c r="GU284" s="157">
        <v>0</v>
      </c>
      <c r="GV284" s="157">
        <v>0</v>
      </c>
      <c r="GW284" s="157">
        <v>0</v>
      </c>
      <c r="GX284" s="157">
        <v>0</v>
      </c>
      <c r="GY284" s="157">
        <v>0</v>
      </c>
      <c r="GZ284" s="157">
        <v>0</v>
      </c>
      <c r="HA284" s="157">
        <v>0</v>
      </c>
    </row>
    <row r="285" spans="1:209" x14ac:dyDescent="0.2">
      <c r="A285" s="157" t="s">
        <v>4094</v>
      </c>
      <c r="B285" s="157">
        <v>0</v>
      </c>
      <c r="C285" s="157">
        <v>0</v>
      </c>
      <c r="D285" s="157">
        <v>0</v>
      </c>
      <c r="E285" s="157">
        <v>0</v>
      </c>
      <c r="F285" s="157">
        <v>0</v>
      </c>
      <c r="G285" s="157">
        <v>0</v>
      </c>
      <c r="H285" s="157">
        <v>0</v>
      </c>
      <c r="I285" s="157">
        <v>0</v>
      </c>
      <c r="J285" s="157">
        <v>0</v>
      </c>
      <c r="K285" s="157">
        <v>0</v>
      </c>
      <c r="L285" s="192">
        <v>1.7099999999999999E-5</v>
      </c>
      <c r="M285" s="192">
        <v>8.8200000000000003E-6</v>
      </c>
      <c r="N285" s="157">
        <v>0</v>
      </c>
      <c r="O285" s="157">
        <v>0</v>
      </c>
      <c r="P285" s="157">
        <v>0</v>
      </c>
      <c r="Q285" s="157">
        <v>0</v>
      </c>
      <c r="R285" s="157">
        <v>0</v>
      </c>
      <c r="S285" s="157">
        <v>0</v>
      </c>
      <c r="T285" s="157">
        <v>0</v>
      </c>
      <c r="U285" s="157">
        <v>0</v>
      </c>
      <c r="V285" s="157">
        <v>0</v>
      </c>
      <c r="W285" s="157">
        <v>0</v>
      </c>
      <c r="X285" s="157">
        <v>0</v>
      </c>
      <c r="Y285" s="157">
        <v>0</v>
      </c>
      <c r="Z285" s="157">
        <v>0</v>
      </c>
      <c r="AA285" s="157">
        <v>0</v>
      </c>
      <c r="AB285" s="157">
        <v>0</v>
      </c>
      <c r="AC285" s="157">
        <v>0</v>
      </c>
      <c r="AD285" s="157">
        <v>0</v>
      </c>
      <c r="AE285" s="157">
        <v>0</v>
      </c>
      <c r="AF285" s="157">
        <v>0</v>
      </c>
      <c r="AG285" s="157">
        <v>0</v>
      </c>
      <c r="AH285" s="157">
        <v>0</v>
      </c>
      <c r="AI285" s="157">
        <v>0</v>
      </c>
      <c r="AJ285" s="157">
        <v>0</v>
      </c>
      <c r="AK285" s="157">
        <v>0</v>
      </c>
      <c r="AL285" s="157">
        <v>0</v>
      </c>
      <c r="AM285" s="157">
        <v>0</v>
      </c>
      <c r="AN285" s="157">
        <v>0</v>
      </c>
      <c r="AO285" s="157">
        <v>0</v>
      </c>
      <c r="AP285" s="157">
        <v>0</v>
      </c>
      <c r="AQ285" s="157">
        <v>0</v>
      </c>
      <c r="AR285" s="157">
        <v>0</v>
      </c>
      <c r="AS285" s="157">
        <v>0</v>
      </c>
      <c r="AT285" s="157">
        <v>0</v>
      </c>
      <c r="AU285" s="157">
        <v>0</v>
      </c>
      <c r="AV285" s="157">
        <v>0</v>
      </c>
      <c r="AW285" s="157">
        <v>0</v>
      </c>
      <c r="AX285" s="157">
        <v>0</v>
      </c>
      <c r="AY285" s="157">
        <v>0</v>
      </c>
      <c r="AZ285" s="157">
        <v>0</v>
      </c>
      <c r="BA285" s="157">
        <v>0</v>
      </c>
      <c r="BB285" s="157">
        <v>0</v>
      </c>
      <c r="BC285" s="157">
        <v>0</v>
      </c>
      <c r="BD285" s="157">
        <v>0</v>
      </c>
      <c r="BE285" s="157">
        <v>0</v>
      </c>
      <c r="BF285" s="157">
        <v>0</v>
      </c>
      <c r="BG285" s="157">
        <v>0</v>
      </c>
      <c r="BH285" s="157">
        <v>0</v>
      </c>
      <c r="BI285" s="157">
        <v>0</v>
      </c>
      <c r="BJ285" s="157">
        <v>0</v>
      </c>
      <c r="BK285" s="157">
        <v>0</v>
      </c>
      <c r="BL285" s="157">
        <v>0</v>
      </c>
      <c r="BM285" s="157">
        <v>0</v>
      </c>
      <c r="BN285" s="157">
        <v>0</v>
      </c>
      <c r="BO285" s="157">
        <v>0</v>
      </c>
      <c r="BP285" s="157">
        <v>0</v>
      </c>
      <c r="BQ285" s="157">
        <v>0</v>
      </c>
      <c r="BR285" s="157">
        <v>0</v>
      </c>
      <c r="BS285" s="157">
        <v>0</v>
      </c>
      <c r="BT285" s="157">
        <v>0</v>
      </c>
      <c r="BU285" s="157">
        <v>0</v>
      </c>
      <c r="BV285" s="157">
        <v>0</v>
      </c>
      <c r="BW285" s="157">
        <v>0</v>
      </c>
      <c r="BX285" s="157">
        <v>0</v>
      </c>
      <c r="BY285" s="157">
        <v>0</v>
      </c>
      <c r="BZ285" s="157">
        <v>0</v>
      </c>
      <c r="CA285" s="192">
        <v>1.7099999999999999E-5</v>
      </c>
      <c r="CB285" s="157">
        <v>0</v>
      </c>
      <c r="CC285" s="157">
        <v>0</v>
      </c>
      <c r="CD285" s="157">
        <v>0</v>
      </c>
      <c r="CE285" s="157">
        <v>0</v>
      </c>
      <c r="CF285" s="157">
        <v>0</v>
      </c>
      <c r="CG285" s="157">
        <v>0</v>
      </c>
      <c r="CH285" s="157">
        <v>0</v>
      </c>
      <c r="CI285" s="157">
        <v>0</v>
      </c>
      <c r="CJ285" s="157">
        <v>0</v>
      </c>
      <c r="CK285" s="157">
        <v>0</v>
      </c>
      <c r="CL285" s="157">
        <v>0</v>
      </c>
      <c r="CM285" s="157">
        <v>0</v>
      </c>
      <c r="CN285" s="157">
        <v>0</v>
      </c>
      <c r="CO285" s="157">
        <v>0</v>
      </c>
      <c r="CP285" s="157">
        <v>0</v>
      </c>
      <c r="CQ285" s="157">
        <v>0</v>
      </c>
      <c r="CR285" s="157">
        <v>0</v>
      </c>
      <c r="CS285" s="157">
        <v>0</v>
      </c>
      <c r="CT285" s="192">
        <v>2.3799999999999999E-5</v>
      </c>
      <c r="CU285" s="157">
        <v>0</v>
      </c>
      <c r="CV285" s="157">
        <v>0</v>
      </c>
      <c r="CW285" s="157">
        <v>0</v>
      </c>
      <c r="CX285" s="157">
        <v>0</v>
      </c>
      <c r="CY285" s="157">
        <v>0</v>
      </c>
      <c r="CZ285" s="157">
        <v>0</v>
      </c>
      <c r="DA285" s="157">
        <v>0</v>
      </c>
      <c r="DB285" s="157">
        <v>0</v>
      </c>
      <c r="DC285" s="157">
        <v>0</v>
      </c>
      <c r="DD285" s="157">
        <v>0</v>
      </c>
      <c r="DE285" s="157">
        <v>0</v>
      </c>
      <c r="DF285" s="157">
        <v>0</v>
      </c>
      <c r="DG285" s="157">
        <v>0</v>
      </c>
      <c r="DH285" s="157">
        <v>0</v>
      </c>
      <c r="DI285" s="157">
        <v>0</v>
      </c>
      <c r="DJ285" s="157">
        <v>0</v>
      </c>
      <c r="DK285" s="157">
        <v>0</v>
      </c>
      <c r="DL285" s="157">
        <v>0</v>
      </c>
      <c r="DM285" s="157">
        <v>0</v>
      </c>
      <c r="DN285" s="157">
        <v>0</v>
      </c>
      <c r="DO285" s="157">
        <v>0</v>
      </c>
      <c r="DP285" s="157">
        <v>0</v>
      </c>
      <c r="DQ285" s="157">
        <v>0</v>
      </c>
      <c r="DR285" s="157">
        <v>0</v>
      </c>
      <c r="DS285" s="157">
        <v>0</v>
      </c>
      <c r="DT285" s="157">
        <v>0</v>
      </c>
      <c r="DU285" s="157">
        <v>0</v>
      </c>
      <c r="DV285" s="157">
        <v>0</v>
      </c>
      <c r="DW285" s="157">
        <v>0</v>
      </c>
      <c r="DX285" s="157">
        <v>0</v>
      </c>
      <c r="DY285" s="157">
        <v>0</v>
      </c>
      <c r="DZ285" s="157">
        <v>0</v>
      </c>
      <c r="EA285" s="157">
        <v>0</v>
      </c>
      <c r="EB285" s="157">
        <v>0</v>
      </c>
      <c r="EC285" s="157">
        <v>0</v>
      </c>
      <c r="ED285" s="157">
        <v>0</v>
      </c>
      <c r="EE285" s="157">
        <v>0</v>
      </c>
      <c r="EF285" s="157">
        <v>0</v>
      </c>
      <c r="EG285" s="192">
        <v>6.1199999999999997E-5</v>
      </c>
      <c r="EH285" s="157">
        <v>0</v>
      </c>
      <c r="EI285" s="192">
        <v>2.26E-5</v>
      </c>
      <c r="EJ285" s="157">
        <v>0</v>
      </c>
      <c r="EK285" s="157">
        <v>0</v>
      </c>
      <c r="EL285" s="192">
        <v>3.3699999999999999E-5</v>
      </c>
      <c r="EM285" s="157">
        <v>0</v>
      </c>
      <c r="EN285" s="157">
        <v>0</v>
      </c>
      <c r="EO285" s="157">
        <v>0</v>
      </c>
      <c r="EP285" s="157">
        <v>0</v>
      </c>
      <c r="EQ285" s="157">
        <v>0</v>
      </c>
      <c r="ER285" s="157">
        <v>0</v>
      </c>
      <c r="ES285" s="157">
        <v>0</v>
      </c>
      <c r="ET285" s="157">
        <v>0</v>
      </c>
      <c r="EU285" s="157">
        <v>0</v>
      </c>
      <c r="EV285" s="157">
        <v>0</v>
      </c>
      <c r="EW285" s="157">
        <v>0</v>
      </c>
      <c r="EX285" s="157">
        <v>0</v>
      </c>
      <c r="EY285" s="157">
        <v>0</v>
      </c>
      <c r="EZ285" s="157">
        <v>0</v>
      </c>
      <c r="FA285" s="157">
        <v>0</v>
      </c>
      <c r="FB285" s="157">
        <v>0</v>
      </c>
      <c r="FC285" s="157">
        <v>0</v>
      </c>
      <c r="FD285" s="157">
        <v>0</v>
      </c>
      <c r="FE285" s="157">
        <v>0</v>
      </c>
      <c r="FF285" s="157">
        <v>0</v>
      </c>
      <c r="FG285" s="157">
        <v>0</v>
      </c>
      <c r="FH285" s="157">
        <v>0</v>
      </c>
      <c r="FI285" s="157">
        <v>0</v>
      </c>
      <c r="FJ285" s="157">
        <v>0</v>
      </c>
      <c r="FK285" s="157">
        <v>0</v>
      </c>
      <c r="FL285" s="157">
        <v>0</v>
      </c>
      <c r="FM285" s="157">
        <v>0</v>
      </c>
      <c r="FN285" s="157">
        <v>0</v>
      </c>
      <c r="FO285" s="157">
        <v>0</v>
      </c>
      <c r="FP285" s="157">
        <v>0</v>
      </c>
      <c r="FQ285" s="157">
        <v>0</v>
      </c>
      <c r="FR285" s="157">
        <v>0</v>
      </c>
      <c r="FS285" s="157">
        <v>0</v>
      </c>
      <c r="FT285" s="157">
        <v>0</v>
      </c>
      <c r="FU285" s="157">
        <v>0</v>
      </c>
      <c r="FV285" s="157">
        <v>0</v>
      </c>
      <c r="FW285" s="157">
        <v>0</v>
      </c>
      <c r="FX285" s="192">
        <v>2.5599999999999999E-5</v>
      </c>
      <c r="FY285" s="157">
        <v>0</v>
      </c>
      <c r="FZ285" s="157">
        <v>0</v>
      </c>
      <c r="GA285" s="157">
        <v>0</v>
      </c>
      <c r="GB285" s="157">
        <v>0</v>
      </c>
      <c r="GC285" s="157">
        <v>0</v>
      </c>
      <c r="GD285" s="157">
        <v>0</v>
      </c>
      <c r="GE285" s="157">
        <v>0</v>
      </c>
      <c r="GF285" s="157">
        <v>0</v>
      </c>
      <c r="GG285" s="157">
        <v>0</v>
      </c>
      <c r="GH285" s="157">
        <v>0</v>
      </c>
      <c r="GI285" s="157">
        <v>0</v>
      </c>
      <c r="GJ285" s="157">
        <v>0</v>
      </c>
      <c r="GK285" s="157">
        <v>0</v>
      </c>
      <c r="GL285" s="157">
        <v>0</v>
      </c>
      <c r="GM285" s="157">
        <v>0</v>
      </c>
      <c r="GN285" s="157">
        <v>0</v>
      </c>
      <c r="GO285" s="157">
        <v>0</v>
      </c>
      <c r="GP285" s="157">
        <v>0</v>
      </c>
      <c r="GQ285" s="157">
        <v>0</v>
      </c>
      <c r="GR285" s="157">
        <v>0</v>
      </c>
      <c r="GS285" s="157">
        <v>3.6542999999999998E-4</v>
      </c>
      <c r="GT285" s="157">
        <v>0</v>
      </c>
      <c r="GU285" s="157">
        <v>0</v>
      </c>
      <c r="GV285" s="157">
        <v>0</v>
      </c>
      <c r="GW285" s="157">
        <v>0</v>
      </c>
      <c r="GX285" s="157">
        <v>0</v>
      </c>
      <c r="GY285" s="157">
        <v>0</v>
      </c>
      <c r="GZ285" s="157">
        <v>0</v>
      </c>
      <c r="HA285" s="157">
        <v>0</v>
      </c>
    </row>
    <row r="286" spans="1:209" x14ac:dyDescent="0.2">
      <c r="A286" s="157" t="s">
        <v>4095</v>
      </c>
      <c r="B286" s="157">
        <v>0</v>
      </c>
      <c r="C286" s="157">
        <v>0</v>
      </c>
      <c r="D286" s="157">
        <v>0</v>
      </c>
      <c r="E286" s="157">
        <v>0</v>
      </c>
      <c r="F286" s="157">
        <v>0</v>
      </c>
      <c r="G286" s="157">
        <v>0</v>
      </c>
      <c r="H286" s="157">
        <v>2.016955E-3</v>
      </c>
      <c r="I286" s="157">
        <v>0</v>
      </c>
      <c r="J286" s="157">
        <v>0</v>
      </c>
      <c r="K286" s="157">
        <v>0</v>
      </c>
      <c r="L286" s="157">
        <v>0</v>
      </c>
      <c r="M286" s="157">
        <v>0</v>
      </c>
      <c r="N286" s="157">
        <v>0</v>
      </c>
      <c r="O286" s="157">
        <v>0</v>
      </c>
      <c r="P286" s="157">
        <v>0</v>
      </c>
      <c r="Q286" s="157">
        <v>0</v>
      </c>
      <c r="R286" s="157">
        <v>0</v>
      </c>
      <c r="S286" s="157">
        <v>0</v>
      </c>
      <c r="T286" s="157">
        <v>0</v>
      </c>
      <c r="U286" s="157">
        <v>0</v>
      </c>
      <c r="V286" s="157">
        <v>0</v>
      </c>
      <c r="W286" s="157">
        <v>0</v>
      </c>
      <c r="X286" s="157">
        <v>0</v>
      </c>
      <c r="Y286" s="157">
        <v>0</v>
      </c>
      <c r="Z286" s="157">
        <v>0</v>
      </c>
      <c r="AA286" s="157">
        <v>0</v>
      </c>
      <c r="AB286" s="157">
        <v>0</v>
      </c>
      <c r="AC286" s="157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6.8315300000000004E-4</v>
      </c>
      <c r="AT286" s="157">
        <v>2.638409E-3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0</v>
      </c>
      <c r="BL286" s="157">
        <v>2.1318453000000001E-2</v>
      </c>
      <c r="BM286" s="157">
        <v>0</v>
      </c>
      <c r="BN286" s="157">
        <v>0</v>
      </c>
      <c r="BO286" s="157">
        <v>2.7137039999999999E-3</v>
      </c>
      <c r="BP286" s="157">
        <v>0</v>
      </c>
      <c r="BQ286" s="157">
        <v>0</v>
      </c>
      <c r="BR286" s="157">
        <v>0</v>
      </c>
      <c r="BS286" s="157">
        <v>0</v>
      </c>
      <c r="BT286" s="157">
        <v>0</v>
      </c>
      <c r="BU286" s="157">
        <v>0</v>
      </c>
      <c r="BV286" s="157">
        <v>0</v>
      </c>
      <c r="BW286" s="157">
        <v>0</v>
      </c>
      <c r="BX286" s="157">
        <v>0</v>
      </c>
      <c r="BY286" s="157">
        <v>0</v>
      </c>
      <c r="BZ286" s="157">
        <v>0</v>
      </c>
      <c r="CA286" s="157">
        <v>0</v>
      </c>
      <c r="CB286" s="157">
        <v>0</v>
      </c>
      <c r="CC286" s="157">
        <v>0</v>
      </c>
      <c r="CD286" s="157">
        <v>0</v>
      </c>
      <c r="CE286" s="157">
        <v>0</v>
      </c>
      <c r="CF286" s="157">
        <v>0</v>
      </c>
      <c r="CG286" s="157">
        <v>0</v>
      </c>
      <c r="CH286" s="157">
        <v>0</v>
      </c>
      <c r="CI286" s="157">
        <v>0</v>
      </c>
      <c r="CJ286" s="157">
        <v>0</v>
      </c>
      <c r="CK286" s="157">
        <v>0</v>
      </c>
      <c r="CL286" s="157">
        <v>0</v>
      </c>
      <c r="CM286" s="157">
        <v>0</v>
      </c>
      <c r="CN286" s="157">
        <v>0</v>
      </c>
      <c r="CO286" s="157">
        <v>0</v>
      </c>
      <c r="CP286" s="157">
        <v>0</v>
      </c>
      <c r="CQ286" s="157">
        <v>0</v>
      </c>
      <c r="CR286" s="157">
        <v>0</v>
      </c>
      <c r="CS286" s="157">
        <v>0</v>
      </c>
      <c r="CT286" s="157">
        <v>0</v>
      </c>
      <c r="CU286" s="157">
        <v>0</v>
      </c>
      <c r="CV286" s="157">
        <v>0</v>
      </c>
      <c r="CW286" s="157">
        <v>0</v>
      </c>
      <c r="CX286" s="157">
        <v>0</v>
      </c>
      <c r="CY286" s="157">
        <v>0</v>
      </c>
      <c r="CZ286" s="157">
        <v>0</v>
      </c>
      <c r="DA286" s="157">
        <v>0</v>
      </c>
      <c r="DB286" s="157">
        <v>0</v>
      </c>
      <c r="DC286" s="157">
        <v>0</v>
      </c>
      <c r="DD286" s="157">
        <v>0</v>
      </c>
      <c r="DE286" s="157">
        <v>0</v>
      </c>
      <c r="DF286" s="157">
        <v>0</v>
      </c>
      <c r="DG286" s="157">
        <v>0</v>
      </c>
      <c r="DH286" s="157">
        <v>0</v>
      </c>
      <c r="DI286" s="157">
        <v>0</v>
      </c>
      <c r="DJ286" s="157">
        <v>0</v>
      </c>
      <c r="DK286" s="157">
        <v>0</v>
      </c>
      <c r="DL286" s="157">
        <v>0</v>
      </c>
      <c r="DM286" s="157">
        <v>0</v>
      </c>
      <c r="DN286" s="157">
        <v>0</v>
      </c>
      <c r="DO286" s="157">
        <v>0</v>
      </c>
      <c r="DP286" s="157">
        <v>0</v>
      </c>
      <c r="DQ286" s="157">
        <v>0</v>
      </c>
      <c r="DR286" s="157">
        <v>0</v>
      </c>
      <c r="DS286" s="157">
        <v>0</v>
      </c>
      <c r="DT286" s="157">
        <v>0</v>
      </c>
      <c r="DU286" s="157">
        <v>0</v>
      </c>
      <c r="DV286" s="157">
        <v>0</v>
      </c>
      <c r="DW286" s="157">
        <v>0</v>
      </c>
      <c r="DX286" s="157">
        <v>0</v>
      </c>
      <c r="DY286" s="157">
        <v>0</v>
      </c>
      <c r="DZ286" s="157">
        <v>0</v>
      </c>
      <c r="EA286" s="157">
        <v>0</v>
      </c>
      <c r="EB286" s="157">
        <v>0</v>
      </c>
      <c r="EC286" s="192">
        <v>1.8300000000000001E-5</v>
      </c>
      <c r="ED286" s="157">
        <v>0</v>
      </c>
      <c r="EE286" s="157">
        <v>0</v>
      </c>
      <c r="EF286" s="157">
        <v>0</v>
      </c>
      <c r="EG286" s="157">
        <v>0</v>
      </c>
      <c r="EH286" s="157">
        <v>0</v>
      </c>
      <c r="EI286" s="157">
        <v>0</v>
      </c>
      <c r="EJ286" s="157">
        <v>0</v>
      </c>
      <c r="EK286" s="157">
        <v>0</v>
      </c>
      <c r="EL286" s="157">
        <v>0</v>
      </c>
      <c r="EM286" s="157">
        <v>0</v>
      </c>
      <c r="EN286" s="157">
        <v>0</v>
      </c>
      <c r="EO286" s="157">
        <v>0</v>
      </c>
      <c r="EP286" s="157">
        <v>0</v>
      </c>
      <c r="EQ286" s="157">
        <v>0</v>
      </c>
      <c r="ER286" s="157">
        <v>0</v>
      </c>
      <c r="ES286" s="157">
        <v>0</v>
      </c>
      <c r="ET286" s="157">
        <v>0</v>
      </c>
      <c r="EU286" s="157">
        <v>0</v>
      </c>
      <c r="EV286" s="157">
        <v>0</v>
      </c>
      <c r="EW286" s="157">
        <v>0</v>
      </c>
      <c r="EX286" s="157">
        <v>0</v>
      </c>
      <c r="EY286" s="157">
        <v>0</v>
      </c>
      <c r="EZ286" s="157">
        <v>0</v>
      </c>
      <c r="FA286" s="157">
        <v>0</v>
      </c>
      <c r="FB286" s="157">
        <v>0</v>
      </c>
      <c r="FC286" s="157">
        <v>0</v>
      </c>
      <c r="FD286" s="157">
        <v>0</v>
      </c>
      <c r="FE286" s="157">
        <v>3.501919E-3</v>
      </c>
      <c r="FF286" s="157">
        <v>2.37385E-4</v>
      </c>
      <c r="FG286" s="157">
        <v>2.3889150000000001E-3</v>
      </c>
      <c r="FH286" s="157">
        <v>0</v>
      </c>
      <c r="FI286" s="157">
        <v>0</v>
      </c>
      <c r="FJ286" s="157">
        <v>0</v>
      </c>
      <c r="FK286" s="157">
        <v>0</v>
      </c>
      <c r="FL286" s="157">
        <v>0</v>
      </c>
      <c r="FM286" s="157">
        <v>0</v>
      </c>
      <c r="FN286" s="157">
        <v>0</v>
      </c>
      <c r="FO286" s="157">
        <v>0</v>
      </c>
      <c r="FP286" s="157">
        <v>0</v>
      </c>
      <c r="FQ286" s="157">
        <v>0</v>
      </c>
      <c r="FR286" s="157">
        <v>0</v>
      </c>
      <c r="FS286" s="157">
        <v>0</v>
      </c>
      <c r="FT286" s="157">
        <v>0</v>
      </c>
      <c r="FU286" s="157">
        <v>0</v>
      </c>
      <c r="FV286" s="157">
        <v>0</v>
      </c>
      <c r="FW286" s="157">
        <v>0</v>
      </c>
      <c r="FX286" s="157">
        <v>0</v>
      </c>
      <c r="FY286" s="157">
        <v>0</v>
      </c>
      <c r="FZ286" s="157">
        <v>0</v>
      </c>
      <c r="GA286" s="157">
        <v>0</v>
      </c>
      <c r="GB286" s="157">
        <v>0</v>
      </c>
      <c r="GC286" s="157">
        <v>0</v>
      </c>
      <c r="GD286" s="157">
        <v>0</v>
      </c>
      <c r="GE286" s="157">
        <v>0</v>
      </c>
      <c r="GF286" s="157">
        <v>0</v>
      </c>
      <c r="GG286" s="157">
        <v>0</v>
      </c>
      <c r="GH286" s="157">
        <v>0</v>
      </c>
      <c r="GI286" s="192">
        <v>5.1499999999999998E-5</v>
      </c>
      <c r="GJ286" s="157">
        <v>0</v>
      </c>
      <c r="GK286" s="157">
        <v>0</v>
      </c>
      <c r="GL286" s="157">
        <v>0</v>
      </c>
      <c r="GM286" s="157">
        <v>0</v>
      </c>
      <c r="GN286" s="157">
        <v>8.8774100000000005E-4</v>
      </c>
      <c r="GO286" s="157">
        <v>0</v>
      </c>
      <c r="GP286" s="157">
        <v>0</v>
      </c>
      <c r="GQ286" s="157">
        <v>0</v>
      </c>
      <c r="GR286" s="192">
        <v>5.3000000000000001E-5</v>
      </c>
      <c r="GS286" s="157">
        <v>0</v>
      </c>
      <c r="GT286" s="157">
        <v>0</v>
      </c>
      <c r="GU286" s="157">
        <v>0</v>
      </c>
      <c r="GV286" s="157">
        <v>0</v>
      </c>
      <c r="GW286" s="157">
        <v>0</v>
      </c>
      <c r="GX286" s="157">
        <v>0</v>
      </c>
      <c r="GY286" s="157">
        <v>0</v>
      </c>
      <c r="GZ286" s="157">
        <v>0</v>
      </c>
      <c r="HA286" s="157">
        <v>0</v>
      </c>
    </row>
    <row r="287" spans="1:209" x14ac:dyDescent="0.2">
      <c r="A287" s="157" t="s">
        <v>4096</v>
      </c>
      <c r="B287" s="157">
        <v>3.3790840000000003E-2</v>
      </c>
      <c r="C287" s="157">
        <v>4.2692797999999997E-2</v>
      </c>
      <c r="D287" s="157">
        <v>4.3304810999999999E-2</v>
      </c>
      <c r="E287" s="157">
        <v>6.0317903999999999E-2</v>
      </c>
      <c r="F287" s="157">
        <v>3.6799811000000002E-2</v>
      </c>
      <c r="G287" s="157">
        <v>0</v>
      </c>
      <c r="H287" s="157">
        <v>2.5211899999999998E-4</v>
      </c>
      <c r="I287" s="157">
        <v>0</v>
      </c>
      <c r="J287" s="192">
        <v>8.67E-6</v>
      </c>
      <c r="K287" s="157">
        <v>5.1441430000000003E-3</v>
      </c>
      <c r="L287" s="192">
        <v>1.7099999999999999E-5</v>
      </c>
      <c r="M287" s="157">
        <v>5.9007199999999999E-3</v>
      </c>
      <c r="N287" s="157">
        <v>2.197245E-3</v>
      </c>
      <c r="O287" s="157">
        <v>0</v>
      </c>
      <c r="P287" s="157">
        <v>0</v>
      </c>
      <c r="Q287" s="157">
        <v>1.0429840000000001E-3</v>
      </c>
      <c r="R287" s="157">
        <v>1.6601945999999999E-2</v>
      </c>
      <c r="S287" s="157">
        <v>2.87597E-4</v>
      </c>
      <c r="T287" s="157">
        <v>1.228462E-3</v>
      </c>
      <c r="U287" s="157">
        <v>4.1248480000000004E-3</v>
      </c>
      <c r="V287" s="157">
        <v>3.2072099999999998E-3</v>
      </c>
      <c r="W287" s="157">
        <v>0</v>
      </c>
      <c r="X287" s="157">
        <v>0</v>
      </c>
      <c r="Y287" s="157">
        <v>6.4755541E-2</v>
      </c>
      <c r="Z287" s="157">
        <v>2.2165150000000001E-3</v>
      </c>
      <c r="AA287" s="157">
        <v>2.6945321000000001E-2</v>
      </c>
      <c r="AB287" s="192">
        <v>2.0000000000000002E-5</v>
      </c>
      <c r="AC287" s="157">
        <v>4.2461199999999999E-4</v>
      </c>
      <c r="AD287" s="157">
        <v>2.8492130000000001E-2</v>
      </c>
      <c r="AE287" s="157">
        <v>6.3825349000000003E-2</v>
      </c>
      <c r="AF287" s="157">
        <v>0</v>
      </c>
      <c r="AG287" s="192">
        <v>1.34E-5</v>
      </c>
      <c r="AH287" s="157">
        <v>3.4128439999999999E-3</v>
      </c>
      <c r="AI287" s="157">
        <v>1.0868724E-2</v>
      </c>
      <c r="AJ287" s="157">
        <v>1.06545E-4</v>
      </c>
      <c r="AK287" s="157">
        <v>0</v>
      </c>
      <c r="AL287" s="192">
        <v>4.1600000000000002E-5</v>
      </c>
      <c r="AM287" s="157">
        <v>0</v>
      </c>
      <c r="AN287" s="157">
        <v>3.8054899999999999E-4</v>
      </c>
      <c r="AO287" s="157">
        <v>2.7829100000000001E-4</v>
      </c>
      <c r="AP287" s="157">
        <v>2.3812859999999998E-3</v>
      </c>
      <c r="AQ287" s="157">
        <v>1.528092E-3</v>
      </c>
      <c r="AR287" s="157">
        <v>4.8400199999999998E-4</v>
      </c>
      <c r="AS287" s="157">
        <v>2.2771799999999999E-4</v>
      </c>
      <c r="AT287" s="192">
        <v>2.69E-5</v>
      </c>
      <c r="AU287" s="157">
        <v>0</v>
      </c>
      <c r="AV287" s="157">
        <v>2.4478599999999998E-4</v>
      </c>
      <c r="AW287" s="157">
        <v>0</v>
      </c>
      <c r="AX287" s="157">
        <v>3.771712E-3</v>
      </c>
      <c r="AY287" s="157">
        <v>3.1345420000000001E-3</v>
      </c>
      <c r="AZ287" s="157">
        <v>0</v>
      </c>
      <c r="BA287" s="157">
        <v>1.011463E-3</v>
      </c>
      <c r="BB287" s="157">
        <v>9.1195899999999995E-4</v>
      </c>
      <c r="BC287" s="157">
        <v>3.1969956000000001E-2</v>
      </c>
      <c r="BD287" s="157">
        <v>4.3180893999999997E-2</v>
      </c>
      <c r="BE287" s="157">
        <v>3.3763347999999999E-2</v>
      </c>
      <c r="BF287" s="157">
        <v>1.1429000000000001E-4</v>
      </c>
      <c r="BG287" s="157">
        <v>8.8855442000000007E-2</v>
      </c>
      <c r="BH287" s="157">
        <v>0.381758504</v>
      </c>
      <c r="BI287" s="157">
        <v>0.109991331</v>
      </c>
      <c r="BJ287" s="157">
        <v>1.7459870000000001E-3</v>
      </c>
      <c r="BK287" s="157">
        <v>6.3205029999999999E-3</v>
      </c>
      <c r="BL287" s="157">
        <v>1.07308E-4</v>
      </c>
      <c r="BM287" s="157">
        <v>2.6515152E-2</v>
      </c>
      <c r="BN287" s="157">
        <v>0.118369288</v>
      </c>
      <c r="BO287" s="192">
        <v>6.6699999999999995E-5</v>
      </c>
      <c r="BP287" s="157">
        <v>3.1087668999999998E-2</v>
      </c>
      <c r="BQ287" s="157">
        <v>0.101452741</v>
      </c>
      <c r="BR287" s="157">
        <v>6.3425600000000003E-4</v>
      </c>
      <c r="BS287" s="157">
        <v>0.115611193</v>
      </c>
      <c r="BT287" s="157">
        <v>6.9360815000000006E-2</v>
      </c>
      <c r="BU287" s="157">
        <v>7.0437133999999998E-2</v>
      </c>
      <c r="BV287" s="157">
        <v>3.0416810000000001E-3</v>
      </c>
      <c r="BW287" s="192">
        <v>3.5899999999999998E-5</v>
      </c>
      <c r="BX287" s="157">
        <v>5.2481489999999997E-3</v>
      </c>
      <c r="BY287" s="157">
        <v>1.7276551000000001E-2</v>
      </c>
      <c r="BZ287" s="157">
        <v>7.3961749999999996E-3</v>
      </c>
      <c r="CA287" s="157">
        <v>7.3806100000000001E-3</v>
      </c>
      <c r="CB287" s="157">
        <v>1.4983450000000001E-3</v>
      </c>
      <c r="CC287" s="157">
        <v>9.5822919999999992E-3</v>
      </c>
      <c r="CD287" s="157">
        <v>2.3771949999999999E-3</v>
      </c>
      <c r="CE287" s="157">
        <v>8.5294480000000002E-3</v>
      </c>
      <c r="CF287" s="157">
        <v>5.1507849999999997E-3</v>
      </c>
      <c r="CG287" s="157">
        <v>2.6370579999999999E-3</v>
      </c>
      <c r="CH287" s="157">
        <v>1.9958490000000001E-3</v>
      </c>
      <c r="CI287" s="157">
        <v>1.50884E-4</v>
      </c>
      <c r="CJ287" s="157">
        <v>0</v>
      </c>
      <c r="CK287" s="157">
        <v>0</v>
      </c>
      <c r="CL287" s="157">
        <v>4.442278E-3</v>
      </c>
      <c r="CM287" s="157">
        <v>0</v>
      </c>
      <c r="CN287" s="192">
        <v>1.3200000000000001E-5</v>
      </c>
      <c r="CO287" s="157">
        <v>0</v>
      </c>
      <c r="CP287" s="192">
        <v>2.5000000000000001E-5</v>
      </c>
      <c r="CQ287" s="157">
        <v>9.49291E-4</v>
      </c>
      <c r="CR287" s="157">
        <v>1.0478149999999999E-3</v>
      </c>
      <c r="CS287" s="157">
        <v>2.3451909999999999E-3</v>
      </c>
      <c r="CT287" s="157">
        <v>3.6174110000000001E-3</v>
      </c>
      <c r="CU287" s="157">
        <v>0</v>
      </c>
      <c r="CV287" s="157">
        <v>5.0785700000000001E-4</v>
      </c>
      <c r="CW287" s="157">
        <v>2.0292159999999999E-3</v>
      </c>
      <c r="CX287" s="157">
        <v>2.6863700000000001E-4</v>
      </c>
      <c r="CY287" s="157">
        <v>6.9057000000000005E-4</v>
      </c>
      <c r="CZ287" s="157">
        <v>1.8683748999999999E-2</v>
      </c>
      <c r="DA287" s="192">
        <v>1.2500000000000001E-5</v>
      </c>
      <c r="DB287" s="157">
        <v>0</v>
      </c>
      <c r="DC287" s="157">
        <v>0</v>
      </c>
      <c r="DD287" s="157">
        <v>1.346776E-2</v>
      </c>
      <c r="DE287" s="157">
        <v>0</v>
      </c>
      <c r="DF287" s="192">
        <v>4.5899999999999998E-5</v>
      </c>
      <c r="DG287" s="157">
        <v>0</v>
      </c>
      <c r="DH287" s="157">
        <v>3.037667E-3</v>
      </c>
      <c r="DI287" s="157">
        <v>3.83149E-4</v>
      </c>
      <c r="DJ287" s="157">
        <v>1.3845586999999999E-2</v>
      </c>
      <c r="DK287" s="157">
        <v>0</v>
      </c>
      <c r="DL287" s="157">
        <v>1.80077E-4</v>
      </c>
      <c r="DM287" s="192">
        <v>7.5500000000000006E-5</v>
      </c>
      <c r="DN287" s="157">
        <v>1.9843899999999999E-4</v>
      </c>
      <c r="DO287" s="157">
        <v>5.1144615999999997E-2</v>
      </c>
      <c r="DP287" s="157">
        <v>2.9373573E-2</v>
      </c>
      <c r="DQ287" s="157">
        <v>3.0107020000000001E-3</v>
      </c>
      <c r="DR287" s="192">
        <v>8.1600000000000005E-5</v>
      </c>
      <c r="DS287" s="192">
        <v>9.0799999999999998E-5</v>
      </c>
      <c r="DT287" s="157">
        <v>9.3157199999999998E-4</v>
      </c>
      <c r="DU287" s="157">
        <v>5.3425399999999996E-4</v>
      </c>
      <c r="DV287" s="192">
        <v>3.3699999999999999E-5</v>
      </c>
      <c r="DW287" s="157">
        <v>4.2314981000000002E-2</v>
      </c>
      <c r="DX287" s="157">
        <v>2.8256731E-2</v>
      </c>
      <c r="DY287" s="192">
        <v>8.1000000000000004E-6</v>
      </c>
      <c r="DZ287" s="157">
        <v>0</v>
      </c>
      <c r="EA287" s="157">
        <v>3.6556400000000003E-4</v>
      </c>
      <c r="EB287" s="157">
        <v>2.640566E-3</v>
      </c>
      <c r="EC287" s="192">
        <v>3.6600000000000002E-5</v>
      </c>
      <c r="ED287" s="157">
        <v>6.8928200000000005E-4</v>
      </c>
      <c r="EE287" s="192">
        <v>5.3199999999999999E-5</v>
      </c>
      <c r="EF287" s="192">
        <v>6.5300000000000002E-5</v>
      </c>
      <c r="EG287" s="157">
        <v>0</v>
      </c>
      <c r="EH287" s="157">
        <v>2.3032320000000001E-3</v>
      </c>
      <c r="EI287" s="192">
        <v>4.5300000000000003E-5</v>
      </c>
      <c r="EJ287" s="192">
        <v>7.9699999999999999E-5</v>
      </c>
      <c r="EK287" s="157">
        <v>5.1607200000000002E-4</v>
      </c>
      <c r="EL287" s="192">
        <v>6.7399999999999998E-5</v>
      </c>
      <c r="EM287" s="157">
        <v>2.7982698E-2</v>
      </c>
      <c r="EN287" s="157">
        <v>4.0151029999999999E-3</v>
      </c>
      <c r="EO287" s="157">
        <v>8.1865219999999999E-3</v>
      </c>
      <c r="EP287" s="157">
        <v>0</v>
      </c>
      <c r="EQ287" s="157">
        <v>2.9852738E-2</v>
      </c>
      <c r="ER287" s="157">
        <v>2.6772793E-2</v>
      </c>
      <c r="ES287" s="157">
        <v>3.5402680000000001E-3</v>
      </c>
      <c r="ET287" s="157">
        <v>1.3357146E-2</v>
      </c>
      <c r="EU287" s="157">
        <v>0</v>
      </c>
      <c r="EV287" s="157">
        <v>1.6972580000000001E-2</v>
      </c>
      <c r="EW287" s="157">
        <v>1.27472E-4</v>
      </c>
      <c r="EX287" s="157">
        <v>5.8871979999999997E-3</v>
      </c>
      <c r="EY287" s="157">
        <v>2.5621117999999998E-2</v>
      </c>
      <c r="EZ287" s="157">
        <v>0</v>
      </c>
      <c r="FA287" s="157">
        <v>0</v>
      </c>
      <c r="FB287" s="157">
        <v>0</v>
      </c>
      <c r="FC287" s="192">
        <v>5.4200000000000003E-5</v>
      </c>
      <c r="FD287" s="157">
        <v>1.1501742000000001E-2</v>
      </c>
      <c r="FE287" s="157">
        <v>2.6937800000000002E-4</v>
      </c>
      <c r="FF287" s="157">
        <v>1.3564800000000001E-4</v>
      </c>
      <c r="FG287" s="157">
        <v>8.7593600000000001E-4</v>
      </c>
      <c r="FH287" s="192">
        <v>4.74E-5</v>
      </c>
      <c r="FI287" s="157">
        <v>0</v>
      </c>
      <c r="FJ287" s="157">
        <v>0</v>
      </c>
      <c r="FK287" s="157">
        <v>6.9676108E-2</v>
      </c>
      <c r="FL287" s="157">
        <v>4.6554930000000001E-3</v>
      </c>
      <c r="FM287" s="157">
        <v>2.1151490000000002E-3</v>
      </c>
      <c r="FN287" s="157">
        <v>0</v>
      </c>
      <c r="FO287" s="157">
        <v>0</v>
      </c>
      <c r="FP287" s="157">
        <v>6.1738600000000004E-4</v>
      </c>
      <c r="FQ287" s="157">
        <v>2.8826569999999998E-3</v>
      </c>
      <c r="FR287" s="157">
        <v>1.15952E-4</v>
      </c>
      <c r="FS287" s="157">
        <v>0</v>
      </c>
      <c r="FT287" s="192">
        <v>2.1800000000000001E-5</v>
      </c>
      <c r="FU287" s="157">
        <v>0</v>
      </c>
      <c r="FV287" s="192">
        <v>4.5899999999999998E-5</v>
      </c>
      <c r="FW287" s="157">
        <v>0</v>
      </c>
      <c r="FX287" s="157">
        <v>1.8935516999999999E-2</v>
      </c>
      <c r="FY287" s="157">
        <v>3.0846095E-2</v>
      </c>
      <c r="FZ287" s="157">
        <v>2.71088E-4</v>
      </c>
      <c r="GA287" s="157">
        <v>0</v>
      </c>
      <c r="GB287" s="157">
        <v>0</v>
      </c>
      <c r="GC287" s="157">
        <v>1.5101700000000001E-4</v>
      </c>
      <c r="GD287" s="157">
        <v>7.2503769999999997E-3</v>
      </c>
      <c r="GE287" s="157">
        <v>8.0428349999999999E-3</v>
      </c>
      <c r="GF287" s="157">
        <v>1.9024431000000001E-2</v>
      </c>
      <c r="GG287" s="157">
        <v>3.1754503000000003E-2</v>
      </c>
      <c r="GH287" s="157">
        <v>2.8562760999999999E-2</v>
      </c>
      <c r="GI287" s="157">
        <v>5.0995728999999997E-2</v>
      </c>
      <c r="GJ287" s="157">
        <v>0</v>
      </c>
      <c r="GK287" s="157">
        <v>2.4547499999999999E-3</v>
      </c>
      <c r="GL287" s="157">
        <v>2.7789720000000002E-3</v>
      </c>
      <c r="GM287" s="157">
        <v>1.0097907E-2</v>
      </c>
      <c r="GN287" s="192">
        <v>8.0699999999999996E-5</v>
      </c>
      <c r="GO287" s="157">
        <v>4.7946300000000001E-4</v>
      </c>
      <c r="GP287" s="192">
        <v>7.1299999999999998E-5</v>
      </c>
      <c r="GQ287" s="157">
        <v>1.2544990000000001E-3</v>
      </c>
      <c r="GR287" s="192">
        <v>5.3000000000000001E-5</v>
      </c>
      <c r="GS287" s="157">
        <v>5.4814499999999999E-4</v>
      </c>
      <c r="GT287" s="157">
        <v>0</v>
      </c>
      <c r="GU287" s="157">
        <v>2.6315788999999999E-2</v>
      </c>
      <c r="GV287" s="157">
        <v>3.1240199999999998E-4</v>
      </c>
      <c r="GW287" s="157">
        <v>0</v>
      </c>
      <c r="GX287" s="157">
        <v>0</v>
      </c>
      <c r="GY287" s="157">
        <v>0</v>
      </c>
      <c r="GZ287" s="157">
        <v>1.8867925000000001E-2</v>
      </c>
      <c r="HA287" s="157">
        <v>0</v>
      </c>
    </row>
    <row r="288" spans="1:209" x14ac:dyDescent="0.2">
      <c r="A288" s="157" t="s">
        <v>4097</v>
      </c>
      <c r="B288" s="157">
        <v>9.1003999999999998E-4</v>
      </c>
      <c r="C288" s="157">
        <v>7.2331499999999998E-4</v>
      </c>
      <c r="D288" s="157">
        <v>8.8993000000000004E-4</v>
      </c>
      <c r="E288" s="157">
        <v>4.5681259999999996E-3</v>
      </c>
      <c r="F288" s="157">
        <v>1.8150009999999999E-3</v>
      </c>
      <c r="G288" s="157">
        <v>0</v>
      </c>
      <c r="H288" s="157">
        <v>1.0084779999999999E-3</v>
      </c>
      <c r="I288" s="157">
        <v>0</v>
      </c>
      <c r="J288" s="157">
        <v>0</v>
      </c>
      <c r="K288" s="157">
        <v>6.4301799999999998E-4</v>
      </c>
      <c r="L288" s="157">
        <v>0</v>
      </c>
      <c r="M288" s="157">
        <v>1.0937060000000001E-3</v>
      </c>
      <c r="N288" s="157">
        <v>1.18313E-4</v>
      </c>
      <c r="O288" s="157">
        <v>0</v>
      </c>
      <c r="P288" s="157">
        <v>0</v>
      </c>
      <c r="Q288" s="192">
        <v>9.48E-5</v>
      </c>
      <c r="R288" s="157">
        <v>2.3343080000000002E-3</v>
      </c>
      <c r="S288" s="192">
        <v>2.4000000000000001E-5</v>
      </c>
      <c r="T288" s="192">
        <v>6.4700000000000001E-5</v>
      </c>
      <c r="U288" s="157">
        <v>7.2791399999999997E-4</v>
      </c>
      <c r="V288" s="157">
        <v>3.0448200000000002E-4</v>
      </c>
      <c r="W288" s="157">
        <v>0</v>
      </c>
      <c r="X288" s="157">
        <v>0</v>
      </c>
      <c r="Y288" s="157">
        <v>3.6008600000000002E-4</v>
      </c>
      <c r="Z288" s="157">
        <v>1.75914E-4</v>
      </c>
      <c r="AA288" s="192">
        <v>9.8599999999999998E-5</v>
      </c>
      <c r="AB288" s="157">
        <v>0</v>
      </c>
      <c r="AC288" s="157">
        <v>0</v>
      </c>
      <c r="AD288" s="157">
        <v>2.77546E-3</v>
      </c>
      <c r="AE288" s="157">
        <v>4.8529510000000003E-3</v>
      </c>
      <c r="AF288" s="157">
        <v>0</v>
      </c>
      <c r="AG288" s="157">
        <v>0</v>
      </c>
      <c r="AH288" s="157">
        <v>0</v>
      </c>
      <c r="AI288" s="192">
        <v>3.8699999999999999E-5</v>
      </c>
      <c r="AJ288" s="157">
        <v>0</v>
      </c>
      <c r="AK288" s="157">
        <v>0</v>
      </c>
      <c r="AL288" s="157">
        <v>0</v>
      </c>
      <c r="AM288" s="157">
        <v>1.4068189999999999E-3</v>
      </c>
      <c r="AN288" s="157">
        <v>2.3494760000000001E-3</v>
      </c>
      <c r="AO288" s="157">
        <v>1.7962410000000001E-3</v>
      </c>
      <c r="AP288" s="157">
        <v>5.6030299999999995E-4</v>
      </c>
      <c r="AQ288" s="157">
        <v>3.55857E-4</v>
      </c>
      <c r="AR288" s="157">
        <v>1.248217E-3</v>
      </c>
      <c r="AS288" s="157">
        <v>4.0989200000000003E-4</v>
      </c>
      <c r="AT288" s="192">
        <v>9.6700000000000006E-5</v>
      </c>
      <c r="AU288" s="157">
        <v>0</v>
      </c>
      <c r="AV288" s="192">
        <v>4.8999999999999998E-5</v>
      </c>
      <c r="AW288" s="157">
        <v>0</v>
      </c>
      <c r="AX288" s="157">
        <v>3.63937E-4</v>
      </c>
      <c r="AY288" s="157">
        <v>0</v>
      </c>
      <c r="AZ288" s="157">
        <v>4.1355239999999998E-3</v>
      </c>
      <c r="BA288" s="157">
        <v>2.4082500000000001E-4</v>
      </c>
      <c r="BB288" s="157">
        <v>5.4224600000000003E-4</v>
      </c>
      <c r="BC288" s="192">
        <v>7.2200000000000007E-5</v>
      </c>
      <c r="BD288" s="157">
        <v>2.9576E-4</v>
      </c>
      <c r="BE288" s="157">
        <v>3.08623E-4</v>
      </c>
      <c r="BF288" s="157">
        <v>5.7145000000000004E-4</v>
      </c>
      <c r="BG288" s="192">
        <v>1.34E-5</v>
      </c>
      <c r="BH288" s="192">
        <v>8.9900000000000003E-5</v>
      </c>
      <c r="BI288" s="157">
        <v>0</v>
      </c>
      <c r="BJ288" s="157">
        <v>1.12644E-4</v>
      </c>
      <c r="BK288" s="192">
        <v>3.4400000000000003E-5</v>
      </c>
      <c r="BL288" s="157">
        <v>9.3000000000000005E-4</v>
      </c>
      <c r="BM288" s="157">
        <v>0</v>
      </c>
      <c r="BN288" s="192">
        <v>4.32E-5</v>
      </c>
      <c r="BO288" s="157">
        <v>2.66922E-4</v>
      </c>
      <c r="BP288" s="157">
        <v>0</v>
      </c>
      <c r="BQ288" s="157">
        <v>1.375022E-3</v>
      </c>
      <c r="BR288" s="157">
        <v>0</v>
      </c>
      <c r="BS288" s="157">
        <v>0</v>
      </c>
      <c r="BT288" s="157">
        <v>0</v>
      </c>
      <c r="BU288" s="157">
        <v>0</v>
      </c>
      <c r="BV288" s="157">
        <v>5.2278899999999996E-4</v>
      </c>
      <c r="BW288" s="157">
        <v>0</v>
      </c>
      <c r="BX288" s="192">
        <v>2.4000000000000001E-5</v>
      </c>
      <c r="BY288" s="157">
        <v>0</v>
      </c>
      <c r="BZ288" s="157">
        <v>0</v>
      </c>
      <c r="CA288" s="157">
        <v>0</v>
      </c>
      <c r="CB288" s="157">
        <v>0</v>
      </c>
      <c r="CC288" s="157">
        <v>0</v>
      </c>
      <c r="CD288" s="157">
        <v>0</v>
      </c>
      <c r="CE288" s="157">
        <v>0</v>
      </c>
      <c r="CF288" s="157">
        <v>0</v>
      </c>
      <c r="CG288" s="157">
        <v>0</v>
      </c>
      <c r="CH288" s="192">
        <v>7.9800000000000002E-5</v>
      </c>
      <c r="CI288" s="157">
        <v>0</v>
      </c>
      <c r="CJ288" s="157">
        <v>0</v>
      </c>
      <c r="CK288" s="157">
        <v>0</v>
      </c>
      <c r="CL288" s="157">
        <v>0</v>
      </c>
      <c r="CM288" s="157">
        <v>0</v>
      </c>
      <c r="CN288" s="157">
        <v>0</v>
      </c>
      <c r="CO288" s="157">
        <v>0</v>
      </c>
      <c r="CP288" s="157">
        <v>0</v>
      </c>
      <c r="CQ288" s="157">
        <v>0</v>
      </c>
      <c r="CR288" s="157">
        <v>0</v>
      </c>
      <c r="CS288" s="157">
        <v>0</v>
      </c>
      <c r="CT288" s="157">
        <v>0</v>
      </c>
      <c r="CU288" s="157">
        <v>0</v>
      </c>
      <c r="CV288" s="192">
        <v>2.9899999999999998E-5</v>
      </c>
      <c r="CW288" s="192">
        <v>1.19E-5</v>
      </c>
      <c r="CX288" s="157">
        <v>0</v>
      </c>
      <c r="CY288" s="157">
        <v>0</v>
      </c>
      <c r="CZ288" s="157">
        <v>3.9274000000000002E-3</v>
      </c>
      <c r="DA288" s="157">
        <v>0</v>
      </c>
      <c r="DB288" s="157">
        <v>0</v>
      </c>
      <c r="DC288" s="157">
        <v>0</v>
      </c>
      <c r="DD288" s="157">
        <v>1.700399E-3</v>
      </c>
      <c r="DE288" s="157">
        <v>0</v>
      </c>
      <c r="DF288" s="157">
        <v>0</v>
      </c>
      <c r="DG288" s="157">
        <v>0</v>
      </c>
      <c r="DH288" s="157">
        <v>0</v>
      </c>
      <c r="DI288" s="157">
        <v>0</v>
      </c>
      <c r="DJ288" s="157">
        <v>5.0286600000000003E-4</v>
      </c>
      <c r="DK288" s="157">
        <v>0</v>
      </c>
      <c r="DL288" s="157">
        <v>0</v>
      </c>
      <c r="DM288" s="157">
        <v>0</v>
      </c>
      <c r="DN288" s="157">
        <v>0</v>
      </c>
      <c r="DO288" s="157">
        <v>4.3571479999999999E-3</v>
      </c>
      <c r="DP288" s="157">
        <v>2.9851200000000002E-4</v>
      </c>
      <c r="DQ288" s="192">
        <v>6.5699999999999998E-5</v>
      </c>
      <c r="DR288" s="157">
        <v>0</v>
      </c>
      <c r="DS288" s="157">
        <v>0</v>
      </c>
      <c r="DT288" s="157">
        <v>0</v>
      </c>
      <c r="DU288" s="157">
        <v>0</v>
      </c>
      <c r="DV288" s="157">
        <v>0</v>
      </c>
      <c r="DW288" s="157">
        <v>4.4331639999999999E-3</v>
      </c>
      <c r="DX288" s="157">
        <v>0</v>
      </c>
      <c r="DY288" s="192">
        <v>2.4300000000000001E-5</v>
      </c>
      <c r="DZ288" s="157">
        <v>0</v>
      </c>
      <c r="EA288" s="157">
        <v>0</v>
      </c>
      <c r="EB288" s="157">
        <v>0</v>
      </c>
      <c r="EC288" s="157">
        <v>0</v>
      </c>
      <c r="ED288" s="157">
        <v>0</v>
      </c>
      <c r="EE288" s="157">
        <v>0</v>
      </c>
      <c r="EF288" s="157">
        <v>0</v>
      </c>
      <c r="EG288" s="157">
        <v>0</v>
      </c>
      <c r="EH288" s="157">
        <v>2.3826500000000001E-4</v>
      </c>
      <c r="EI288" s="157">
        <v>0</v>
      </c>
      <c r="EJ288" s="157">
        <v>0</v>
      </c>
      <c r="EK288" s="157">
        <v>0</v>
      </c>
      <c r="EL288" s="157">
        <v>0</v>
      </c>
      <c r="EM288" s="157">
        <v>5.4164999999999997E-4</v>
      </c>
      <c r="EN288" s="157">
        <v>0</v>
      </c>
      <c r="EO288" s="157">
        <v>2.2922260000000001E-3</v>
      </c>
      <c r="EP288" s="157">
        <v>0</v>
      </c>
      <c r="EQ288" s="157">
        <v>9.0759399999999996E-4</v>
      </c>
      <c r="ER288" s="157">
        <v>0</v>
      </c>
      <c r="ES288" s="157">
        <v>1.14202E-4</v>
      </c>
      <c r="ET288" s="192">
        <v>3.7200000000000003E-5</v>
      </c>
      <c r="EU288" s="157">
        <v>0</v>
      </c>
      <c r="EV288" s="157">
        <v>5.2848800000000003E-4</v>
      </c>
      <c r="EW288" s="157">
        <v>0</v>
      </c>
      <c r="EX288" s="157">
        <v>7.0258699999999996E-4</v>
      </c>
      <c r="EY288" s="157">
        <v>2.846791E-3</v>
      </c>
      <c r="EZ288" s="157">
        <v>0</v>
      </c>
      <c r="FA288" s="157">
        <v>0</v>
      </c>
      <c r="FB288" s="157">
        <v>0</v>
      </c>
      <c r="FC288" s="157">
        <v>0</v>
      </c>
      <c r="FD288" s="157">
        <v>1.428321E-3</v>
      </c>
      <c r="FE288" s="157">
        <v>0</v>
      </c>
      <c r="FF288" s="157">
        <v>0</v>
      </c>
      <c r="FG288" s="157">
        <v>0</v>
      </c>
      <c r="FH288" s="157">
        <v>0</v>
      </c>
      <c r="FI288" s="157">
        <v>0</v>
      </c>
      <c r="FJ288" s="157">
        <v>0</v>
      </c>
      <c r="FK288" s="157">
        <v>7.7161210000000003E-3</v>
      </c>
      <c r="FL288" s="157">
        <v>0</v>
      </c>
      <c r="FM288" s="157">
        <v>0</v>
      </c>
      <c r="FN288" s="157">
        <v>0</v>
      </c>
      <c r="FO288" s="157">
        <v>0</v>
      </c>
      <c r="FP288" s="157">
        <v>0</v>
      </c>
      <c r="FQ288" s="157">
        <v>0</v>
      </c>
      <c r="FR288" s="157">
        <v>0</v>
      </c>
      <c r="FS288" s="157">
        <v>0</v>
      </c>
      <c r="FT288" s="157">
        <v>0</v>
      </c>
      <c r="FU288" s="157">
        <v>0</v>
      </c>
      <c r="FV288" s="157">
        <v>0</v>
      </c>
      <c r="FW288" s="157">
        <v>0</v>
      </c>
      <c r="FX288" s="157">
        <v>0</v>
      </c>
      <c r="FY288" s="157">
        <v>4.8875899999999996E-4</v>
      </c>
      <c r="FZ288" s="157">
        <v>0</v>
      </c>
      <c r="GA288" s="157">
        <v>0</v>
      </c>
      <c r="GB288" s="157">
        <v>0</v>
      </c>
      <c r="GC288" s="157">
        <v>0</v>
      </c>
      <c r="GD288" s="157">
        <v>0</v>
      </c>
      <c r="GE288" s="157">
        <v>0</v>
      </c>
      <c r="GF288" s="157">
        <v>2.4347969999999998E-3</v>
      </c>
      <c r="GG288" s="157">
        <v>3.446742E-3</v>
      </c>
      <c r="GH288" s="157">
        <v>2.1702100000000001E-3</v>
      </c>
      <c r="GI288" s="157">
        <v>4.9915089999999999E-3</v>
      </c>
      <c r="GJ288" s="157">
        <v>0</v>
      </c>
      <c r="GK288" s="192">
        <v>5.9200000000000002E-5</v>
      </c>
      <c r="GL288" s="157">
        <v>1.3233200000000001E-4</v>
      </c>
      <c r="GM288" s="157">
        <v>0</v>
      </c>
      <c r="GN288" s="157">
        <v>0</v>
      </c>
      <c r="GO288" s="157">
        <v>0</v>
      </c>
      <c r="GP288" s="157">
        <v>0</v>
      </c>
      <c r="GQ288" s="192">
        <v>8.2299999999999995E-5</v>
      </c>
      <c r="GR288" s="157">
        <v>0</v>
      </c>
      <c r="GS288" s="157">
        <v>0</v>
      </c>
      <c r="GT288" s="157">
        <v>0</v>
      </c>
      <c r="GU288" s="157">
        <v>0</v>
      </c>
      <c r="GV288" s="157">
        <v>0</v>
      </c>
      <c r="GW288" s="157">
        <v>0</v>
      </c>
      <c r="GX288" s="157">
        <v>0</v>
      </c>
      <c r="GY288" s="157">
        <v>0</v>
      </c>
      <c r="GZ288" s="157">
        <v>0</v>
      </c>
      <c r="HA288" s="157">
        <v>0</v>
      </c>
    </row>
    <row r="289" spans="1:209" x14ac:dyDescent="0.2">
      <c r="A289" s="157" t="s">
        <v>4098</v>
      </c>
      <c r="B289" s="157">
        <v>9.9955199999999991E-4</v>
      </c>
      <c r="C289" s="157">
        <v>2.9276999999999998E-4</v>
      </c>
      <c r="D289" s="157">
        <v>9.8710599999999996E-4</v>
      </c>
      <c r="E289" s="157">
        <v>2.9366520000000001E-3</v>
      </c>
      <c r="F289" s="157">
        <v>2.23587E-4</v>
      </c>
      <c r="G289" s="157">
        <v>3.9310325E-2</v>
      </c>
      <c r="H289" s="157">
        <v>1.6198669999999998E-2</v>
      </c>
      <c r="I289" s="157">
        <v>1.5127837999999999E-2</v>
      </c>
      <c r="J289" s="157">
        <v>4.3214799999999998E-2</v>
      </c>
      <c r="K289" s="157">
        <v>1.714714E-3</v>
      </c>
      <c r="L289" s="157">
        <v>7.1635730999999994E-2</v>
      </c>
      <c r="M289" s="192">
        <v>3.5299999999999997E-5</v>
      </c>
      <c r="N289" s="192">
        <v>1.6900000000000001E-5</v>
      </c>
      <c r="O289" s="157">
        <v>1.3398917E-2</v>
      </c>
      <c r="P289" s="157">
        <v>9.0884629999999998E-3</v>
      </c>
      <c r="Q289" s="157">
        <v>1.8489254E-2</v>
      </c>
      <c r="R289" s="157">
        <v>5.4758059999999997E-3</v>
      </c>
      <c r="S289" s="157">
        <v>2.39664E-4</v>
      </c>
      <c r="T289" s="192">
        <v>6.4700000000000001E-5</v>
      </c>
      <c r="U289" s="157">
        <v>2.1396269999999998E-3</v>
      </c>
      <c r="V289" s="157">
        <v>2.4358600000000001E-4</v>
      </c>
      <c r="W289" s="157">
        <v>7.089817E-3</v>
      </c>
      <c r="X289" s="157">
        <v>6.571342E-3</v>
      </c>
      <c r="Y289" s="157">
        <v>9.2022100000000004E-4</v>
      </c>
      <c r="Z289" s="157">
        <v>0</v>
      </c>
      <c r="AA289" s="157">
        <v>1.15011E-4</v>
      </c>
      <c r="AB289" s="157">
        <v>4.2520706999999998E-2</v>
      </c>
      <c r="AC289" s="157">
        <v>1.080831E-3</v>
      </c>
      <c r="AD289" s="157">
        <v>3.3848960999999997E-2</v>
      </c>
      <c r="AE289" s="157">
        <v>4.8668600000000001E-4</v>
      </c>
      <c r="AF289" s="157">
        <v>9.1807699999999996E-3</v>
      </c>
      <c r="AG289" s="157">
        <v>1.883315E-3</v>
      </c>
      <c r="AH289" s="192">
        <v>1.2300000000000001E-5</v>
      </c>
      <c r="AI289" s="192">
        <v>3.8699999999999999E-5</v>
      </c>
      <c r="AJ289" s="157">
        <v>9.2339400000000002E-4</v>
      </c>
      <c r="AK289" s="157">
        <v>3.0106174999999999E-2</v>
      </c>
      <c r="AL289" s="192">
        <v>2.0800000000000001E-5</v>
      </c>
      <c r="AM289" s="157">
        <v>6.5582590000000003E-3</v>
      </c>
      <c r="AN289" s="157">
        <v>2.5314780000000002E-3</v>
      </c>
      <c r="AO289" s="157">
        <v>1.7026336E-2</v>
      </c>
      <c r="AP289" s="157">
        <v>5.1827990000000001E-3</v>
      </c>
      <c r="AQ289" s="157">
        <v>1.2622457E-2</v>
      </c>
      <c r="AR289" s="157">
        <v>7.0562460000000004E-3</v>
      </c>
      <c r="AS289" s="157">
        <v>7.8152753000000005E-2</v>
      </c>
      <c r="AT289" s="157">
        <v>1.0231224000000001E-2</v>
      </c>
      <c r="AU289" s="157">
        <v>0.13494435299999999</v>
      </c>
      <c r="AV289" s="157">
        <v>7.1918144000000003E-2</v>
      </c>
      <c r="AW289" s="157">
        <v>6.2841904000000004E-2</v>
      </c>
      <c r="AX289" s="157">
        <v>0</v>
      </c>
      <c r="AY289" s="192">
        <v>2.6999999999999999E-5</v>
      </c>
      <c r="AZ289" s="157">
        <v>2.4661380000000001E-3</v>
      </c>
      <c r="BA289" s="157">
        <v>1.806184E-3</v>
      </c>
      <c r="BB289" s="157">
        <v>6.9013099999999997E-4</v>
      </c>
      <c r="BC289" s="157">
        <v>6.0184400000000003E-4</v>
      </c>
      <c r="BD289" s="157">
        <v>3.6969900000000003E-4</v>
      </c>
      <c r="BE289" s="157">
        <v>1.296216E-3</v>
      </c>
      <c r="BF289" s="192">
        <v>7.6199999999999995E-5</v>
      </c>
      <c r="BG289" s="157">
        <v>3.2212113000000001E-2</v>
      </c>
      <c r="BH289" s="157">
        <v>2.922596E-3</v>
      </c>
      <c r="BI289" s="157">
        <v>5.4435774999999999E-2</v>
      </c>
      <c r="BJ289" s="157">
        <v>0</v>
      </c>
      <c r="BK289" s="157">
        <v>9.6443600000000005E-4</v>
      </c>
      <c r="BL289" s="157">
        <v>1.5845762999999999E-2</v>
      </c>
      <c r="BM289" s="157">
        <v>4.4191919000000003E-2</v>
      </c>
      <c r="BN289" s="157">
        <v>2.2307726E-2</v>
      </c>
      <c r="BO289" s="157">
        <v>2.1042328999999999E-2</v>
      </c>
      <c r="BP289" s="157">
        <v>9.3236369999999992E-3</v>
      </c>
      <c r="BQ289" s="157">
        <v>8.7881869999999994E-3</v>
      </c>
      <c r="BR289" s="157">
        <v>4.2283700000000002E-4</v>
      </c>
      <c r="BS289" s="157">
        <v>9.4596130000000004E-3</v>
      </c>
      <c r="BT289" s="157">
        <v>2.5358961999999999E-2</v>
      </c>
      <c r="BU289" s="157">
        <v>2.4470482000000002E-2</v>
      </c>
      <c r="BV289" s="157">
        <v>3.8021000000000002E-4</v>
      </c>
      <c r="BW289" s="157">
        <v>7.3982880000000003E-3</v>
      </c>
      <c r="BX289" s="157">
        <v>6.7099599999999998E-4</v>
      </c>
      <c r="BY289" s="192">
        <v>2.5199999999999999E-5</v>
      </c>
      <c r="BZ289" s="192">
        <v>3.0899999999999999E-5</v>
      </c>
      <c r="CA289" s="192">
        <v>5.9899999999999999E-5</v>
      </c>
      <c r="CB289" s="192">
        <v>2.4199999999999999E-5</v>
      </c>
      <c r="CC289" s="192">
        <v>5.4299999999999998E-5</v>
      </c>
      <c r="CD289" s="157">
        <v>0</v>
      </c>
      <c r="CE289" s="157">
        <v>6.3192630000000003E-3</v>
      </c>
      <c r="CF289" s="192">
        <v>8.3100000000000001E-5</v>
      </c>
      <c r="CG289" s="157">
        <v>1.3879300000000001E-4</v>
      </c>
      <c r="CH289" s="157">
        <v>0</v>
      </c>
      <c r="CI289" s="157">
        <v>1.527697E-3</v>
      </c>
      <c r="CJ289" s="157">
        <v>7.9444900000000002E-4</v>
      </c>
      <c r="CK289" s="157">
        <v>2.475114E-3</v>
      </c>
      <c r="CL289" s="157">
        <v>2.7406972000000002E-2</v>
      </c>
      <c r="CM289" s="157">
        <v>1.1270627E-2</v>
      </c>
      <c r="CN289" s="157">
        <v>1.788198E-3</v>
      </c>
      <c r="CO289" s="157">
        <v>2.9320349999999999E-3</v>
      </c>
      <c r="CP289" s="157">
        <v>1.2499399999999999E-4</v>
      </c>
      <c r="CQ289" s="192">
        <v>1.2E-5</v>
      </c>
      <c r="CR289" s="157">
        <v>0</v>
      </c>
      <c r="CS289" s="192">
        <v>1.04E-5</v>
      </c>
      <c r="CT289" s="157">
        <v>0</v>
      </c>
      <c r="CU289" s="157">
        <v>6.3790799999999996E-4</v>
      </c>
      <c r="CV289" s="157">
        <v>7.4684800000000004E-4</v>
      </c>
      <c r="CW289" s="192">
        <v>5.93E-6</v>
      </c>
      <c r="CX289" s="157">
        <v>1.9252290000000001E-3</v>
      </c>
      <c r="CY289" s="157">
        <v>1.38114E-4</v>
      </c>
      <c r="CZ289" s="157">
        <v>1.1095859E-2</v>
      </c>
      <c r="DA289" s="157">
        <v>1.3889235E-2</v>
      </c>
      <c r="DB289" s="157">
        <v>1.3427949E-2</v>
      </c>
      <c r="DC289" s="157">
        <v>6.2977550000000004E-3</v>
      </c>
      <c r="DD289" s="157">
        <v>1.8839815999999999E-2</v>
      </c>
      <c r="DE289" s="157">
        <v>6.3815699999999996E-3</v>
      </c>
      <c r="DF289" s="157">
        <v>0</v>
      </c>
      <c r="DG289" s="157">
        <v>8.82353E-4</v>
      </c>
      <c r="DH289" s="157">
        <v>4.9952750000000004E-3</v>
      </c>
      <c r="DI289" s="157">
        <v>1.5588134E-2</v>
      </c>
      <c r="DJ289" s="157">
        <v>0</v>
      </c>
      <c r="DK289" s="157">
        <v>9.6840000000000001E-4</v>
      </c>
      <c r="DL289" s="157">
        <v>3.271407E-3</v>
      </c>
      <c r="DM289" s="157">
        <v>9.0658399999999999E-4</v>
      </c>
      <c r="DN289" s="157">
        <v>1.5434100000000001E-4</v>
      </c>
      <c r="DO289" s="157">
        <v>8.7142959999999998E-3</v>
      </c>
      <c r="DP289" s="157">
        <v>7.5672769999999999E-3</v>
      </c>
      <c r="DQ289" s="192">
        <v>2.6299999999999999E-5</v>
      </c>
      <c r="DR289" s="157">
        <v>3.263841E-3</v>
      </c>
      <c r="DS289" s="157">
        <v>7.4935300000000002E-4</v>
      </c>
      <c r="DT289" s="157">
        <v>6.35163E-4</v>
      </c>
      <c r="DU289" s="157">
        <v>1.02741E-4</v>
      </c>
      <c r="DV289" s="157">
        <v>3.7574204E-2</v>
      </c>
      <c r="DW289" s="157">
        <v>1.5663844999999999E-2</v>
      </c>
      <c r="DX289" s="157">
        <v>7.4245309999999998E-3</v>
      </c>
      <c r="DY289" s="192">
        <v>8.1000000000000004E-6</v>
      </c>
      <c r="DZ289" s="157">
        <v>1.26518E-4</v>
      </c>
      <c r="EA289" s="192">
        <v>9.1399999999999999E-5</v>
      </c>
      <c r="EB289" s="157">
        <v>0</v>
      </c>
      <c r="EC289" s="157">
        <v>4.75172E-4</v>
      </c>
      <c r="ED289" s="157">
        <v>5.6127219999999997E-3</v>
      </c>
      <c r="EE289" s="192">
        <v>7.9900000000000004E-5</v>
      </c>
      <c r="EF289" s="157">
        <v>0</v>
      </c>
      <c r="EG289" s="192">
        <v>3.0599999999999998E-5</v>
      </c>
      <c r="EH289" s="157">
        <v>9.2923520000000003E-3</v>
      </c>
      <c r="EI289" s="157">
        <v>0</v>
      </c>
      <c r="EJ289" s="192">
        <v>1.9899999999999999E-5</v>
      </c>
      <c r="EK289" s="157">
        <v>7.37246E-4</v>
      </c>
      <c r="EL289" s="192">
        <v>3.3699999999999999E-5</v>
      </c>
      <c r="EM289" s="157">
        <v>1.2114646999999999E-2</v>
      </c>
      <c r="EN289" s="192">
        <v>7.9800000000000002E-5</v>
      </c>
      <c r="EO289" s="192">
        <v>6.5500000000000006E-5</v>
      </c>
      <c r="EP289" s="157">
        <v>5.2476384000000001E-2</v>
      </c>
      <c r="EQ289" s="157">
        <v>1.5126574E-2</v>
      </c>
      <c r="ER289" s="192">
        <v>2.0699999999999998E-5</v>
      </c>
      <c r="ES289" s="157">
        <v>7.7657480000000003E-3</v>
      </c>
      <c r="ET289" s="157">
        <v>3.1625550000000001E-3</v>
      </c>
      <c r="EU289" s="157">
        <v>3.2524561E-2</v>
      </c>
      <c r="EV289" s="157">
        <v>1.0163200000000001E-4</v>
      </c>
      <c r="EW289" s="157">
        <v>0.188749681</v>
      </c>
      <c r="EX289" s="157">
        <v>1.5771877E-2</v>
      </c>
      <c r="EY289" s="157">
        <v>7.453416E-3</v>
      </c>
      <c r="EZ289" s="157">
        <v>6.98527E-4</v>
      </c>
      <c r="FA289" s="157">
        <v>0</v>
      </c>
      <c r="FB289" s="157">
        <v>0</v>
      </c>
      <c r="FC289" s="157">
        <v>0</v>
      </c>
      <c r="FD289" s="157">
        <v>1.3305936000000001E-2</v>
      </c>
      <c r="FE289" s="157">
        <v>6.8018050000000002E-3</v>
      </c>
      <c r="FF289" s="157">
        <v>4.8629950999999998E-2</v>
      </c>
      <c r="FG289" s="157">
        <v>4.3717152000000002E-2</v>
      </c>
      <c r="FH289" s="157">
        <v>5.856272E-3</v>
      </c>
      <c r="FI289" s="157">
        <v>2.3989409999999999E-3</v>
      </c>
      <c r="FJ289" s="157">
        <v>2.8557787000000001E-2</v>
      </c>
      <c r="FK289" s="157">
        <v>9.2408599999999996E-4</v>
      </c>
      <c r="FL289" s="157">
        <v>0</v>
      </c>
      <c r="FM289" s="157">
        <v>0</v>
      </c>
      <c r="FN289" s="157">
        <v>0</v>
      </c>
      <c r="FO289" s="192">
        <v>9.0599999999999997E-6</v>
      </c>
      <c r="FP289" s="192">
        <v>8.2299999999999995E-5</v>
      </c>
      <c r="FQ289" s="192">
        <v>3.1300000000000002E-5</v>
      </c>
      <c r="FR289" s="192">
        <v>2.9E-5</v>
      </c>
      <c r="FS289" s="157">
        <v>0</v>
      </c>
      <c r="FT289" s="157">
        <v>0</v>
      </c>
      <c r="FU289" s="192">
        <v>5.7599999999999997E-5</v>
      </c>
      <c r="FV289" s="157">
        <v>1.6535759999999999E-3</v>
      </c>
      <c r="FW289" s="157">
        <v>0</v>
      </c>
      <c r="FX289" s="157">
        <v>0</v>
      </c>
      <c r="FY289" s="157">
        <v>5.3491909999999997E-3</v>
      </c>
      <c r="FZ289" s="157">
        <v>1.5813489999999999E-3</v>
      </c>
      <c r="GA289" s="157">
        <v>2.33372E-4</v>
      </c>
      <c r="GB289" s="157">
        <v>1.8119E-3</v>
      </c>
      <c r="GC289" s="157">
        <v>0</v>
      </c>
      <c r="GD289" s="157">
        <v>1.8401999999999999E-4</v>
      </c>
      <c r="GE289" s="157">
        <v>2.055893E-3</v>
      </c>
      <c r="GF289" s="157">
        <v>8.6662260000000008E-3</v>
      </c>
      <c r="GG289" s="157">
        <v>7.0936180000000003E-3</v>
      </c>
      <c r="GH289" s="157">
        <v>5.7638910000000002E-3</v>
      </c>
      <c r="GI289" s="157">
        <v>5.969228E-3</v>
      </c>
      <c r="GJ289" s="157">
        <v>2.1092613999999999E-2</v>
      </c>
      <c r="GK289" s="157">
        <v>4.7320499999999998E-4</v>
      </c>
      <c r="GL289" s="157">
        <v>1.3233200000000001E-4</v>
      </c>
      <c r="GM289" s="157">
        <v>1.0827414E-2</v>
      </c>
      <c r="GN289" s="157">
        <v>2.461464E-2</v>
      </c>
      <c r="GO289" s="157">
        <v>5.1142719999999996E-3</v>
      </c>
      <c r="GP289" s="157">
        <v>6.2941050999999998E-2</v>
      </c>
      <c r="GQ289" s="157">
        <v>8.0822619999999998E-3</v>
      </c>
      <c r="GR289" s="192">
        <v>5.3000000000000001E-5</v>
      </c>
      <c r="GS289" s="157">
        <v>1.8271499999999999E-4</v>
      </c>
      <c r="GT289" s="157">
        <v>1.2987013E-2</v>
      </c>
      <c r="GU289" s="157">
        <v>2.6315788999999999E-2</v>
      </c>
      <c r="GV289" s="157">
        <v>0</v>
      </c>
      <c r="GW289" s="157">
        <v>0</v>
      </c>
      <c r="GX289" s="157">
        <v>0</v>
      </c>
      <c r="GY289" s="157">
        <v>1.0752688E-2</v>
      </c>
      <c r="GZ289" s="157">
        <v>1.8867925000000001E-2</v>
      </c>
      <c r="HA289" s="157">
        <v>4.2553190999999997E-2</v>
      </c>
    </row>
    <row r="290" spans="1:209" x14ac:dyDescent="0.2">
      <c r="A290" s="157" t="s">
        <v>4099</v>
      </c>
      <c r="B290" s="192">
        <v>2.9799999999999999E-5</v>
      </c>
      <c r="C290" s="192">
        <v>8.6100000000000006E-5</v>
      </c>
      <c r="D290" s="157">
        <v>2.5572700000000003E-4</v>
      </c>
      <c r="E290" s="157">
        <v>3.0298800000000002E-4</v>
      </c>
      <c r="F290" s="192">
        <v>6.58E-5</v>
      </c>
      <c r="G290" s="157">
        <v>0</v>
      </c>
      <c r="H290" s="157">
        <v>0</v>
      </c>
      <c r="I290" s="157">
        <v>0</v>
      </c>
      <c r="J290" s="157">
        <v>0</v>
      </c>
      <c r="K290" s="157">
        <v>0</v>
      </c>
      <c r="L290" s="157">
        <v>0</v>
      </c>
      <c r="M290" s="157">
        <v>0</v>
      </c>
      <c r="N290" s="157">
        <v>0</v>
      </c>
      <c r="O290" s="157">
        <v>0</v>
      </c>
      <c r="P290" s="157">
        <v>0</v>
      </c>
      <c r="Q290" s="157">
        <v>0</v>
      </c>
      <c r="R290" s="157">
        <v>0</v>
      </c>
      <c r="S290" s="157">
        <v>0</v>
      </c>
      <c r="T290" s="157">
        <v>0</v>
      </c>
      <c r="U290" s="157">
        <v>0</v>
      </c>
      <c r="V290" s="157">
        <v>0</v>
      </c>
      <c r="W290" s="157">
        <v>0</v>
      </c>
      <c r="X290" s="157">
        <v>0</v>
      </c>
      <c r="Y290" s="157">
        <v>1.20029E-4</v>
      </c>
      <c r="Z290" s="157">
        <v>0</v>
      </c>
      <c r="AA290" s="157">
        <v>2.4645100000000002E-4</v>
      </c>
      <c r="AB290" s="157">
        <v>0</v>
      </c>
      <c r="AC290" s="192">
        <v>3.8600000000000003E-5</v>
      </c>
      <c r="AD290" s="157">
        <v>0</v>
      </c>
      <c r="AE290" s="192">
        <v>8.3399999999999994E-5</v>
      </c>
      <c r="AF290" s="157">
        <v>0</v>
      </c>
      <c r="AG290" s="157">
        <v>0</v>
      </c>
      <c r="AH290" s="192">
        <v>1.2300000000000001E-5</v>
      </c>
      <c r="AI290" s="192">
        <v>3.8699999999999999E-5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92">
        <v>5.1499999999999998E-5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1.9981220000000002E-3</v>
      </c>
      <c r="BD290" s="157">
        <v>7.3939899999999996E-4</v>
      </c>
      <c r="BE290" s="157">
        <v>6.1724600000000001E-4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92">
        <v>8.6100000000000006E-5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1.7935100000000001E-4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92">
        <v>7.1899999999999999E-5</v>
      </c>
      <c r="BY290" s="192">
        <v>5.0399999999999999E-5</v>
      </c>
      <c r="BZ290" s="192">
        <v>9.2800000000000006E-5</v>
      </c>
      <c r="CA290" s="157">
        <v>0</v>
      </c>
      <c r="CB290" s="157">
        <v>0</v>
      </c>
      <c r="CC290" s="157">
        <v>1.2679799999999999E-4</v>
      </c>
      <c r="CD290" s="192">
        <v>2.0000000000000002E-5</v>
      </c>
      <c r="CE290" s="192">
        <v>6.2299999999999996E-5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92">
        <v>3.3200000000000001E-5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92">
        <v>4.4799999999999998E-5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92">
        <v>2.02E-5</v>
      </c>
      <c r="DJ290" s="157">
        <v>0</v>
      </c>
      <c r="DK290" s="157">
        <v>0</v>
      </c>
      <c r="DL290" s="157">
        <v>0</v>
      </c>
      <c r="DM290" s="157">
        <v>0</v>
      </c>
      <c r="DN290" s="192">
        <v>6.6099999999999994E-5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1.0878399999999999E-4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92">
        <v>2.6599999999999999E-5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0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92">
        <v>6.2000000000000003E-5</v>
      </c>
      <c r="ES290" s="157">
        <v>0</v>
      </c>
      <c r="ET290" s="157">
        <v>7.81337E-4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92">
        <v>9.2399999999999996E-5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92">
        <v>2.5599999999999999E-5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92">
        <v>3.68E-5</v>
      </c>
      <c r="GE290" s="192">
        <v>6.7799999999999995E-5</v>
      </c>
      <c r="GF290" s="157">
        <v>0</v>
      </c>
      <c r="GG290" s="157">
        <v>0</v>
      </c>
      <c r="GH290" s="157">
        <v>0</v>
      </c>
      <c r="GI290" s="157">
        <v>2.5729399999999998E-4</v>
      </c>
      <c r="GJ290" s="157">
        <v>0</v>
      </c>
      <c r="GK290" s="157">
        <v>1.4787599999999999E-4</v>
      </c>
      <c r="GL290" s="157">
        <v>0</v>
      </c>
      <c r="GM290" s="157">
        <v>0</v>
      </c>
      <c r="GN290" s="157">
        <v>0</v>
      </c>
      <c r="GO290" s="157">
        <v>0</v>
      </c>
      <c r="GP290" s="157">
        <v>0</v>
      </c>
      <c r="GQ290" s="157">
        <v>0</v>
      </c>
      <c r="GR290" s="157">
        <v>0</v>
      </c>
      <c r="GS290" s="157">
        <v>0</v>
      </c>
      <c r="GT290" s="157">
        <v>0</v>
      </c>
      <c r="GU290" s="157">
        <v>0</v>
      </c>
      <c r="GV290" s="157">
        <v>0</v>
      </c>
      <c r="GW290" s="157">
        <v>0</v>
      </c>
      <c r="GX290" s="157">
        <v>0</v>
      </c>
      <c r="GY290" s="157">
        <v>0</v>
      </c>
      <c r="GZ290" s="157">
        <v>0</v>
      </c>
      <c r="HA290" s="157">
        <v>0</v>
      </c>
    </row>
    <row r="291" spans="1:209" x14ac:dyDescent="0.2">
      <c r="A291" s="157" t="s">
        <v>4100</v>
      </c>
      <c r="B291" s="157">
        <v>0</v>
      </c>
      <c r="C291" s="157">
        <v>0</v>
      </c>
      <c r="D291" s="157">
        <v>0</v>
      </c>
      <c r="E291" s="157">
        <v>0</v>
      </c>
      <c r="F291" s="157">
        <v>0</v>
      </c>
      <c r="G291" s="157">
        <v>0</v>
      </c>
      <c r="H291" s="157">
        <v>0</v>
      </c>
      <c r="I291" s="157">
        <v>0</v>
      </c>
      <c r="J291" s="157">
        <v>0</v>
      </c>
      <c r="K291" s="157">
        <v>0</v>
      </c>
      <c r="L291" s="157">
        <v>0</v>
      </c>
      <c r="M291" s="157">
        <v>0</v>
      </c>
      <c r="N291" s="157">
        <v>0</v>
      </c>
      <c r="O291" s="157">
        <v>0</v>
      </c>
      <c r="P291" s="157">
        <v>0</v>
      </c>
      <c r="Q291" s="157">
        <v>0</v>
      </c>
      <c r="R291" s="157">
        <v>0</v>
      </c>
      <c r="S291" s="157">
        <v>0</v>
      </c>
      <c r="T291" s="157">
        <v>0</v>
      </c>
      <c r="U291" s="157">
        <v>0</v>
      </c>
      <c r="V291" s="157">
        <v>0</v>
      </c>
      <c r="W291" s="157">
        <v>0</v>
      </c>
      <c r="X291" s="157">
        <v>0</v>
      </c>
      <c r="Y291" s="157">
        <v>0</v>
      </c>
      <c r="Z291" s="157">
        <v>0</v>
      </c>
      <c r="AA291" s="157">
        <v>0</v>
      </c>
      <c r="AB291" s="157">
        <v>0</v>
      </c>
      <c r="AC291" s="157">
        <v>0</v>
      </c>
      <c r="AD291" s="157">
        <v>0</v>
      </c>
      <c r="AE291" s="157">
        <v>0</v>
      </c>
      <c r="AF291" s="157">
        <v>0</v>
      </c>
      <c r="AG291" s="157">
        <v>0</v>
      </c>
      <c r="AH291" s="157">
        <v>0</v>
      </c>
      <c r="AI291" s="192">
        <v>7.7399999999999998E-5</v>
      </c>
      <c r="AJ291" s="157">
        <v>0</v>
      </c>
      <c r="AK291" s="157">
        <v>0</v>
      </c>
      <c r="AL291" s="157">
        <v>0</v>
      </c>
      <c r="AM291" s="157">
        <v>0</v>
      </c>
      <c r="AN291" s="157">
        <v>0</v>
      </c>
      <c r="AO291" s="157">
        <v>0</v>
      </c>
      <c r="AP291" s="157">
        <v>0</v>
      </c>
      <c r="AQ291" s="157">
        <v>0</v>
      </c>
      <c r="AR291" s="157">
        <v>0</v>
      </c>
      <c r="AS291" s="157">
        <v>0</v>
      </c>
      <c r="AT291" s="157">
        <v>0</v>
      </c>
      <c r="AU291" s="157">
        <v>0</v>
      </c>
      <c r="AV291" s="157">
        <v>0</v>
      </c>
      <c r="AW291" s="157">
        <v>0</v>
      </c>
      <c r="AX291" s="157">
        <v>0</v>
      </c>
      <c r="AY291" s="157">
        <v>0</v>
      </c>
      <c r="AZ291" s="157">
        <v>0</v>
      </c>
      <c r="BA291" s="157">
        <v>0</v>
      </c>
      <c r="BB291" s="157">
        <v>0</v>
      </c>
      <c r="BC291" s="157">
        <v>0</v>
      </c>
      <c r="BD291" s="157">
        <v>0</v>
      </c>
      <c r="BE291" s="157">
        <v>0</v>
      </c>
      <c r="BF291" s="157">
        <v>0</v>
      </c>
      <c r="BG291" s="157">
        <v>0</v>
      </c>
      <c r="BH291" s="157">
        <v>0</v>
      </c>
      <c r="BI291" s="157">
        <v>0</v>
      </c>
      <c r="BJ291" s="157">
        <v>0</v>
      </c>
      <c r="BK291" s="157">
        <v>0</v>
      </c>
      <c r="BL291" s="157">
        <v>0</v>
      </c>
      <c r="BM291" s="157">
        <v>0</v>
      </c>
      <c r="BN291" s="157">
        <v>0</v>
      </c>
      <c r="BO291" s="157">
        <v>0</v>
      </c>
      <c r="BP291" s="157">
        <v>0</v>
      </c>
      <c r="BQ291" s="157">
        <v>0</v>
      </c>
      <c r="BR291" s="157">
        <v>0</v>
      </c>
      <c r="BS291" s="157">
        <v>0</v>
      </c>
      <c r="BT291" s="157">
        <v>0</v>
      </c>
      <c r="BU291" s="157">
        <v>0</v>
      </c>
      <c r="BV291" s="157">
        <v>0</v>
      </c>
      <c r="BW291" s="157">
        <v>0</v>
      </c>
      <c r="BX291" s="157">
        <v>0</v>
      </c>
      <c r="BY291" s="192">
        <v>2.5199999999999999E-5</v>
      </c>
      <c r="BZ291" s="157">
        <v>0</v>
      </c>
      <c r="CA291" s="157">
        <v>0</v>
      </c>
      <c r="CB291" s="157">
        <v>0</v>
      </c>
      <c r="CC291" s="157">
        <v>2.1736800000000001E-4</v>
      </c>
      <c r="CD291" s="157">
        <v>0</v>
      </c>
      <c r="CE291" s="192">
        <v>9.3399999999999993E-5</v>
      </c>
      <c r="CF291" s="192">
        <v>5.5399999999999998E-5</v>
      </c>
      <c r="CG291" s="157">
        <v>0</v>
      </c>
      <c r="CH291" s="157">
        <v>0</v>
      </c>
      <c r="CI291" s="157">
        <v>0</v>
      </c>
      <c r="CJ291" s="157">
        <v>0</v>
      </c>
      <c r="CK291" s="157">
        <v>0</v>
      </c>
      <c r="CL291" s="192">
        <v>3.3200000000000001E-5</v>
      </c>
      <c r="CM291" s="157">
        <v>0</v>
      </c>
      <c r="CN291" s="157">
        <v>0</v>
      </c>
      <c r="CO291" s="157">
        <v>0</v>
      </c>
      <c r="CP291" s="157">
        <v>0</v>
      </c>
      <c r="CQ291" s="157">
        <v>0</v>
      </c>
      <c r="CR291" s="157">
        <v>0</v>
      </c>
      <c r="CS291" s="157">
        <v>0</v>
      </c>
      <c r="CT291" s="157">
        <v>0</v>
      </c>
      <c r="CU291" s="157">
        <v>0</v>
      </c>
      <c r="CV291" s="157">
        <v>0</v>
      </c>
      <c r="CW291" s="157">
        <v>0</v>
      </c>
      <c r="CX291" s="157">
        <v>0</v>
      </c>
      <c r="CY291" s="157">
        <v>0</v>
      </c>
      <c r="CZ291" s="157">
        <v>0</v>
      </c>
      <c r="DA291" s="157">
        <v>0</v>
      </c>
      <c r="DB291" s="157">
        <v>0</v>
      </c>
      <c r="DC291" s="157">
        <v>0</v>
      </c>
      <c r="DD291" s="157">
        <v>0</v>
      </c>
      <c r="DE291" s="157">
        <v>0</v>
      </c>
      <c r="DF291" s="157">
        <v>0</v>
      </c>
      <c r="DG291" s="157">
        <v>0</v>
      </c>
      <c r="DH291" s="157">
        <v>0</v>
      </c>
      <c r="DI291" s="157">
        <v>0</v>
      </c>
      <c r="DJ291" s="157">
        <v>0</v>
      </c>
      <c r="DK291" s="157">
        <v>0</v>
      </c>
      <c r="DL291" s="157">
        <v>0</v>
      </c>
      <c r="DM291" s="157">
        <v>0</v>
      </c>
      <c r="DN291" s="157">
        <v>0</v>
      </c>
      <c r="DO291" s="157">
        <v>0</v>
      </c>
      <c r="DP291" s="157">
        <v>0</v>
      </c>
      <c r="DQ291" s="157">
        <v>0</v>
      </c>
      <c r="DR291" s="157">
        <v>0</v>
      </c>
      <c r="DS291" s="157">
        <v>0</v>
      </c>
      <c r="DT291" s="157">
        <v>0</v>
      </c>
      <c r="DU291" s="157">
        <v>0</v>
      </c>
      <c r="DV291" s="157">
        <v>0</v>
      </c>
      <c r="DW291" s="157">
        <v>0</v>
      </c>
      <c r="DX291" s="192">
        <v>5.4400000000000001E-5</v>
      </c>
      <c r="DY291" s="157">
        <v>0</v>
      </c>
      <c r="DZ291" s="157">
        <v>0</v>
      </c>
      <c r="EA291" s="157">
        <v>0</v>
      </c>
      <c r="EB291" s="157">
        <v>0</v>
      </c>
      <c r="EC291" s="157">
        <v>0</v>
      </c>
      <c r="ED291" s="157">
        <v>0</v>
      </c>
      <c r="EE291" s="157">
        <v>0</v>
      </c>
      <c r="EF291" s="157">
        <v>0</v>
      </c>
      <c r="EG291" s="157">
        <v>0</v>
      </c>
      <c r="EH291" s="157">
        <v>0</v>
      </c>
      <c r="EI291" s="157">
        <v>0</v>
      </c>
      <c r="EJ291" s="157">
        <v>0</v>
      </c>
      <c r="EK291" s="157">
        <v>0</v>
      </c>
      <c r="EL291" s="157">
        <v>0</v>
      </c>
      <c r="EM291" s="157">
        <v>0</v>
      </c>
      <c r="EN291" s="157">
        <v>0</v>
      </c>
      <c r="EO291" s="157">
        <v>0</v>
      </c>
      <c r="EP291" s="157">
        <v>0</v>
      </c>
      <c r="EQ291" s="157">
        <v>0</v>
      </c>
      <c r="ER291" s="157">
        <v>2.27414E-4</v>
      </c>
      <c r="ES291" s="157">
        <v>0</v>
      </c>
      <c r="ET291" s="157">
        <v>0</v>
      </c>
      <c r="EU291" s="157">
        <v>0</v>
      </c>
      <c r="EV291" s="157">
        <v>0</v>
      </c>
      <c r="EW291" s="157">
        <v>0</v>
      </c>
      <c r="EX291" s="157">
        <v>0</v>
      </c>
      <c r="EY291" s="157">
        <v>0</v>
      </c>
      <c r="EZ291" s="157">
        <v>0</v>
      </c>
      <c r="FA291" s="157">
        <v>0</v>
      </c>
      <c r="FB291" s="157">
        <v>0</v>
      </c>
      <c r="FC291" s="157">
        <v>0</v>
      </c>
      <c r="FD291" s="157">
        <v>0</v>
      </c>
      <c r="FE291" s="157">
        <v>0</v>
      </c>
      <c r="FF291" s="157">
        <v>0</v>
      </c>
      <c r="FG291" s="157">
        <v>0</v>
      </c>
      <c r="FH291" s="157">
        <v>0</v>
      </c>
      <c r="FI291" s="157">
        <v>0</v>
      </c>
      <c r="FJ291" s="157">
        <v>0</v>
      </c>
      <c r="FK291" s="157">
        <v>0</v>
      </c>
      <c r="FL291" s="157">
        <v>0</v>
      </c>
      <c r="FM291" s="157">
        <v>0</v>
      </c>
      <c r="FN291" s="157">
        <v>0</v>
      </c>
      <c r="FO291" s="157">
        <v>0</v>
      </c>
      <c r="FP291" s="157">
        <v>1.2347700000000001E-4</v>
      </c>
      <c r="FQ291" s="157">
        <v>0</v>
      </c>
      <c r="FR291" s="157">
        <v>0</v>
      </c>
      <c r="FS291" s="157">
        <v>0</v>
      </c>
      <c r="FT291" s="157">
        <v>0</v>
      </c>
      <c r="FU291" s="157">
        <v>0</v>
      </c>
      <c r="FV291" s="157">
        <v>0</v>
      </c>
      <c r="FW291" s="157">
        <v>0</v>
      </c>
      <c r="FX291" s="157">
        <v>1.7912000000000001E-4</v>
      </c>
      <c r="FY291" s="157">
        <v>0</v>
      </c>
      <c r="FZ291" s="157">
        <v>0</v>
      </c>
      <c r="GA291" s="157">
        <v>0</v>
      </c>
      <c r="GB291" s="157">
        <v>0</v>
      </c>
      <c r="GC291" s="157">
        <v>0</v>
      </c>
      <c r="GD291" s="157">
        <v>4.4164699999999998E-4</v>
      </c>
      <c r="GE291" s="192">
        <v>6.7799999999999995E-5</v>
      </c>
      <c r="GF291" s="157">
        <v>0</v>
      </c>
      <c r="GG291" s="157">
        <v>0</v>
      </c>
      <c r="GH291" s="157">
        <v>0</v>
      </c>
      <c r="GI291" s="157">
        <v>0</v>
      </c>
      <c r="GJ291" s="157">
        <v>0</v>
      </c>
      <c r="GK291" s="157">
        <v>0</v>
      </c>
      <c r="GL291" s="157">
        <v>0</v>
      </c>
      <c r="GM291" s="157">
        <v>0</v>
      </c>
      <c r="GN291" s="157">
        <v>0</v>
      </c>
      <c r="GO291" s="157">
        <v>0</v>
      </c>
      <c r="GP291" s="157">
        <v>0</v>
      </c>
      <c r="GQ291" s="157">
        <v>0</v>
      </c>
      <c r="GR291" s="157">
        <v>0</v>
      </c>
      <c r="GS291" s="157">
        <v>0</v>
      </c>
      <c r="GT291" s="157">
        <v>0</v>
      </c>
      <c r="GU291" s="157">
        <v>0</v>
      </c>
      <c r="GV291" s="157">
        <v>0</v>
      </c>
      <c r="GW291" s="157">
        <v>0</v>
      </c>
      <c r="GX291" s="157">
        <v>0</v>
      </c>
      <c r="GY291" s="157">
        <v>0</v>
      </c>
      <c r="GZ291" s="157">
        <v>0</v>
      </c>
      <c r="HA291" s="157">
        <v>0</v>
      </c>
    </row>
    <row r="292" spans="1:209" x14ac:dyDescent="0.2">
      <c r="A292" s="157" t="s">
        <v>4101</v>
      </c>
      <c r="B292" s="157">
        <v>0</v>
      </c>
      <c r="C292" s="157">
        <v>0</v>
      </c>
      <c r="D292" s="157">
        <v>0</v>
      </c>
      <c r="E292" s="157">
        <v>0</v>
      </c>
      <c r="F292" s="157">
        <v>0</v>
      </c>
      <c r="G292" s="157">
        <v>0</v>
      </c>
      <c r="H292" s="157">
        <v>0</v>
      </c>
      <c r="I292" s="157">
        <v>0</v>
      </c>
      <c r="J292" s="157">
        <v>0</v>
      </c>
      <c r="K292" s="157">
        <v>0</v>
      </c>
      <c r="L292" s="157">
        <v>0</v>
      </c>
      <c r="M292" s="157">
        <v>0</v>
      </c>
      <c r="N292" s="157">
        <v>0</v>
      </c>
      <c r="O292" s="157">
        <v>0</v>
      </c>
      <c r="P292" s="157">
        <v>0</v>
      </c>
      <c r="Q292" s="157">
        <v>0</v>
      </c>
      <c r="R292" s="157">
        <v>0</v>
      </c>
      <c r="S292" s="157">
        <v>0</v>
      </c>
      <c r="T292" s="157">
        <v>0</v>
      </c>
      <c r="U292" s="157">
        <v>0</v>
      </c>
      <c r="V292" s="157">
        <v>0</v>
      </c>
      <c r="W292" s="157">
        <v>0</v>
      </c>
      <c r="X292" s="157">
        <v>0</v>
      </c>
      <c r="Y292" s="157">
        <v>0</v>
      </c>
      <c r="Z292" s="157">
        <v>0</v>
      </c>
      <c r="AA292" s="157">
        <v>0</v>
      </c>
      <c r="AB292" s="157">
        <v>0</v>
      </c>
      <c r="AC292" s="157">
        <v>0</v>
      </c>
      <c r="AD292" s="157">
        <v>0</v>
      </c>
      <c r="AE292" s="157">
        <v>0</v>
      </c>
      <c r="AF292" s="157">
        <v>0</v>
      </c>
      <c r="AG292" s="157">
        <v>0</v>
      </c>
      <c r="AH292" s="157">
        <v>0</v>
      </c>
      <c r="AI292" s="157">
        <v>0</v>
      </c>
      <c r="AJ292" s="157">
        <v>0</v>
      </c>
      <c r="AK292" s="157">
        <v>0</v>
      </c>
      <c r="AL292" s="157">
        <v>0</v>
      </c>
      <c r="AM292" s="157">
        <v>0</v>
      </c>
      <c r="AN292" s="157">
        <v>0</v>
      </c>
      <c r="AO292" s="157">
        <v>0</v>
      </c>
      <c r="AP292" s="157">
        <v>0</v>
      </c>
      <c r="AQ292" s="157">
        <v>0</v>
      </c>
      <c r="AR292" s="157">
        <v>0</v>
      </c>
      <c r="AS292" s="157">
        <v>0</v>
      </c>
      <c r="AT292" s="157">
        <v>0</v>
      </c>
      <c r="AU292" s="157">
        <v>0</v>
      </c>
      <c r="AV292" s="157">
        <v>0</v>
      </c>
      <c r="AW292" s="157">
        <v>0</v>
      </c>
      <c r="AX292" s="157">
        <v>0</v>
      </c>
      <c r="AY292" s="157">
        <v>0</v>
      </c>
      <c r="AZ292" s="157">
        <v>0</v>
      </c>
      <c r="BA292" s="157">
        <v>0</v>
      </c>
      <c r="BB292" s="157">
        <v>0</v>
      </c>
      <c r="BC292" s="157">
        <v>0</v>
      </c>
      <c r="BD292" s="157">
        <v>0</v>
      </c>
      <c r="BE292" s="157">
        <v>0</v>
      </c>
      <c r="BF292" s="157">
        <v>0</v>
      </c>
      <c r="BG292" s="157">
        <v>0</v>
      </c>
      <c r="BH292" s="157">
        <v>0</v>
      </c>
      <c r="BI292" s="157">
        <v>0</v>
      </c>
      <c r="BJ292" s="157">
        <v>0</v>
      </c>
      <c r="BK292" s="157">
        <v>0</v>
      </c>
      <c r="BL292" s="157">
        <v>0</v>
      </c>
      <c r="BM292" s="157">
        <v>0</v>
      </c>
      <c r="BN292" s="157">
        <v>0</v>
      </c>
      <c r="BO292" s="157">
        <v>0</v>
      </c>
      <c r="BP292" s="157">
        <v>0</v>
      </c>
      <c r="BQ292" s="157">
        <v>0</v>
      </c>
      <c r="BR292" s="157">
        <v>0</v>
      </c>
      <c r="BS292" s="157">
        <v>0</v>
      </c>
      <c r="BT292" s="157">
        <v>0</v>
      </c>
      <c r="BU292" s="157">
        <v>0</v>
      </c>
      <c r="BV292" s="157">
        <v>0</v>
      </c>
      <c r="BW292" s="157">
        <v>0</v>
      </c>
      <c r="BX292" s="157">
        <v>0</v>
      </c>
      <c r="BY292" s="157">
        <v>0</v>
      </c>
      <c r="BZ292" s="157">
        <v>0</v>
      </c>
      <c r="CA292" s="157">
        <v>0</v>
      </c>
      <c r="CB292" s="157">
        <v>0</v>
      </c>
      <c r="CC292" s="157">
        <v>0</v>
      </c>
      <c r="CD292" s="157">
        <v>0</v>
      </c>
      <c r="CE292" s="157">
        <v>0</v>
      </c>
      <c r="CF292" s="157">
        <v>0</v>
      </c>
      <c r="CG292" s="157">
        <v>0</v>
      </c>
      <c r="CH292" s="157">
        <v>0</v>
      </c>
      <c r="CI292" s="157">
        <v>0</v>
      </c>
      <c r="CJ292" s="157">
        <v>0</v>
      </c>
      <c r="CK292" s="157">
        <v>0</v>
      </c>
      <c r="CL292" s="157">
        <v>0</v>
      </c>
      <c r="CM292" s="157">
        <v>0</v>
      </c>
      <c r="CN292" s="157">
        <v>0</v>
      </c>
      <c r="CO292" s="157">
        <v>0</v>
      </c>
      <c r="CP292" s="157">
        <v>0</v>
      </c>
      <c r="CQ292" s="157">
        <v>0</v>
      </c>
      <c r="CR292" s="157">
        <v>0</v>
      </c>
      <c r="CS292" s="157">
        <v>0</v>
      </c>
      <c r="CT292" s="157">
        <v>0</v>
      </c>
      <c r="CU292" s="157">
        <v>0</v>
      </c>
      <c r="CV292" s="157">
        <v>0</v>
      </c>
      <c r="CW292" s="157">
        <v>0</v>
      </c>
      <c r="CX292" s="157">
        <v>0</v>
      </c>
      <c r="CY292" s="157">
        <v>0</v>
      </c>
      <c r="CZ292" s="157">
        <v>0</v>
      </c>
      <c r="DA292" s="157">
        <v>0</v>
      </c>
      <c r="DB292" s="157">
        <v>0</v>
      </c>
      <c r="DC292" s="157">
        <v>0</v>
      </c>
      <c r="DD292" s="157">
        <v>0</v>
      </c>
      <c r="DE292" s="157">
        <v>0</v>
      </c>
      <c r="DF292" s="157">
        <v>0</v>
      </c>
      <c r="DG292" s="157">
        <v>0</v>
      </c>
      <c r="DH292" s="157">
        <v>0</v>
      </c>
      <c r="DI292" s="157">
        <v>0</v>
      </c>
      <c r="DJ292" s="157">
        <v>0</v>
      </c>
      <c r="DK292" s="157">
        <v>0</v>
      </c>
      <c r="DL292" s="157">
        <v>0</v>
      </c>
      <c r="DM292" s="157">
        <v>0</v>
      </c>
      <c r="DN292" s="157">
        <v>0</v>
      </c>
      <c r="DO292" s="157">
        <v>0</v>
      </c>
      <c r="DP292" s="157">
        <v>0</v>
      </c>
      <c r="DQ292" s="157">
        <v>0</v>
      </c>
      <c r="DR292" s="157">
        <v>0</v>
      </c>
      <c r="DS292" s="157">
        <v>0</v>
      </c>
      <c r="DT292" s="157">
        <v>0</v>
      </c>
      <c r="DU292" s="157">
        <v>0</v>
      </c>
      <c r="DV292" s="157">
        <v>0</v>
      </c>
      <c r="DW292" s="157">
        <v>0</v>
      </c>
      <c r="DX292" s="157">
        <v>0</v>
      </c>
      <c r="DY292" s="157">
        <v>0</v>
      </c>
      <c r="DZ292" s="157">
        <v>0</v>
      </c>
      <c r="EA292" s="157">
        <v>0</v>
      </c>
      <c r="EB292" s="157">
        <v>0</v>
      </c>
      <c r="EC292" s="157">
        <v>0</v>
      </c>
      <c r="ED292" s="157">
        <v>0</v>
      </c>
      <c r="EE292" s="157">
        <v>0</v>
      </c>
      <c r="EF292" s="157">
        <v>0</v>
      </c>
      <c r="EG292" s="157">
        <v>0</v>
      </c>
      <c r="EH292" s="157">
        <v>0</v>
      </c>
      <c r="EI292" s="157">
        <v>0</v>
      </c>
      <c r="EJ292" s="157">
        <v>0</v>
      </c>
      <c r="EK292" s="157">
        <v>0</v>
      </c>
      <c r="EL292" s="157">
        <v>0</v>
      </c>
      <c r="EM292" s="157">
        <v>0</v>
      </c>
      <c r="EN292" s="157">
        <v>0</v>
      </c>
      <c r="EO292" s="157">
        <v>0</v>
      </c>
      <c r="EP292" s="157">
        <v>0</v>
      </c>
      <c r="EQ292" s="157">
        <v>0</v>
      </c>
      <c r="ER292" s="157">
        <v>0</v>
      </c>
      <c r="ES292" s="157">
        <v>0</v>
      </c>
      <c r="ET292" s="157">
        <v>0</v>
      </c>
      <c r="EU292" s="157">
        <v>0</v>
      </c>
      <c r="EV292" s="157">
        <v>0</v>
      </c>
      <c r="EW292" s="157">
        <v>0</v>
      </c>
      <c r="EX292" s="157">
        <v>0</v>
      </c>
      <c r="EY292" s="157">
        <v>0</v>
      </c>
      <c r="EZ292" s="157">
        <v>0</v>
      </c>
      <c r="FA292" s="157">
        <v>0</v>
      </c>
      <c r="FB292" s="157">
        <v>0</v>
      </c>
      <c r="FC292" s="157">
        <v>0</v>
      </c>
      <c r="FD292" s="157">
        <v>0</v>
      </c>
      <c r="FE292" s="157">
        <v>0</v>
      </c>
      <c r="FF292" s="157">
        <v>0</v>
      </c>
      <c r="FG292" s="157">
        <v>2.3889199999999999E-4</v>
      </c>
      <c r="FH292" s="157">
        <v>0</v>
      </c>
      <c r="FI292" s="157">
        <v>0</v>
      </c>
      <c r="FJ292" s="157">
        <v>0</v>
      </c>
      <c r="FK292" s="157">
        <v>0</v>
      </c>
      <c r="FL292" s="157">
        <v>0</v>
      </c>
      <c r="FM292" s="157">
        <v>0</v>
      </c>
      <c r="FN292" s="157">
        <v>0</v>
      </c>
      <c r="FO292" s="157">
        <v>0</v>
      </c>
      <c r="FP292" s="157">
        <v>0</v>
      </c>
      <c r="FQ292" s="157">
        <v>0</v>
      </c>
      <c r="FR292" s="157">
        <v>0</v>
      </c>
      <c r="FS292" s="157">
        <v>0</v>
      </c>
      <c r="FT292" s="157">
        <v>0</v>
      </c>
      <c r="FU292" s="157">
        <v>0</v>
      </c>
      <c r="FV292" s="157">
        <v>0</v>
      </c>
      <c r="FW292" s="157">
        <v>0</v>
      </c>
      <c r="FX292" s="157">
        <v>0</v>
      </c>
      <c r="FY292" s="157">
        <v>0</v>
      </c>
      <c r="FZ292" s="157">
        <v>0</v>
      </c>
      <c r="GA292" s="157">
        <v>0</v>
      </c>
      <c r="GB292" s="157">
        <v>0</v>
      </c>
      <c r="GC292" s="157">
        <v>0</v>
      </c>
      <c r="GD292" s="157">
        <v>0</v>
      </c>
      <c r="GE292" s="157">
        <v>0</v>
      </c>
      <c r="GF292" s="157">
        <v>0</v>
      </c>
      <c r="GG292" s="157">
        <v>0</v>
      </c>
      <c r="GH292" s="157">
        <v>0</v>
      </c>
      <c r="GI292" s="157">
        <v>0</v>
      </c>
      <c r="GJ292" s="157">
        <v>0</v>
      </c>
      <c r="GK292" s="157">
        <v>0</v>
      </c>
      <c r="GL292" s="157">
        <v>0</v>
      </c>
      <c r="GM292" s="157">
        <v>0</v>
      </c>
      <c r="GN292" s="157">
        <v>0</v>
      </c>
      <c r="GO292" s="157">
        <v>0</v>
      </c>
      <c r="GP292" s="157">
        <v>0</v>
      </c>
      <c r="GQ292" s="157">
        <v>0</v>
      </c>
      <c r="GR292" s="157">
        <v>0</v>
      </c>
      <c r="GS292" s="157">
        <v>0</v>
      </c>
      <c r="GT292" s="157">
        <v>0</v>
      </c>
      <c r="GU292" s="157">
        <v>0</v>
      </c>
      <c r="GV292" s="157">
        <v>0</v>
      </c>
      <c r="GW292" s="157">
        <v>0</v>
      </c>
      <c r="GX292" s="157">
        <v>0</v>
      </c>
      <c r="GY292" s="157">
        <v>0</v>
      </c>
      <c r="GZ292" s="157">
        <v>0</v>
      </c>
      <c r="HA292" s="157">
        <v>0</v>
      </c>
    </row>
    <row r="293" spans="1:209" x14ac:dyDescent="0.2">
      <c r="A293" s="157" t="s">
        <v>4102</v>
      </c>
      <c r="B293" s="157">
        <v>0</v>
      </c>
      <c r="C293" s="192">
        <v>1.15E-5</v>
      </c>
      <c r="D293" s="157">
        <v>0</v>
      </c>
      <c r="E293" s="157">
        <v>0</v>
      </c>
      <c r="F293" s="157">
        <v>0</v>
      </c>
      <c r="G293" s="157">
        <v>0</v>
      </c>
      <c r="H293" s="192">
        <v>3.15E-5</v>
      </c>
      <c r="I293" s="192">
        <v>2.6299999999999999E-5</v>
      </c>
      <c r="J293" s="157">
        <v>0</v>
      </c>
      <c r="K293" s="157">
        <v>0</v>
      </c>
      <c r="L293" s="192">
        <v>1.7099999999999999E-5</v>
      </c>
      <c r="M293" s="192">
        <v>9.7E-5</v>
      </c>
      <c r="N293" s="192">
        <v>5.0699999999999999E-5</v>
      </c>
      <c r="O293" s="157">
        <v>0</v>
      </c>
      <c r="P293" s="192">
        <v>1.3200000000000001E-5</v>
      </c>
      <c r="Q293" s="192">
        <v>3.1600000000000002E-5</v>
      </c>
      <c r="R293" s="157">
        <v>0</v>
      </c>
      <c r="S293" s="192">
        <v>2.4000000000000001E-5</v>
      </c>
      <c r="T293" s="157">
        <v>0</v>
      </c>
      <c r="U293" s="157">
        <v>0</v>
      </c>
      <c r="V293" s="157">
        <v>0</v>
      </c>
      <c r="W293" s="192">
        <v>1.0499999999999999E-5</v>
      </c>
      <c r="X293" s="192">
        <v>6.0800000000000001E-5</v>
      </c>
      <c r="Y293" s="157">
        <v>0</v>
      </c>
      <c r="Z293" s="192">
        <v>8.7999999999999998E-5</v>
      </c>
      <c r="AA293" s="157">
        <v>0</v>
      </c>
      <c r="AB293" s="192">
        <v>3.9900000000000001E-5</v>
      </c>
      <c r="AC293" s="192">
        <v>7.7200000000000006E-5</v>
      </c>
      <c r="AD293" s="192">
        <v>3.8800000000000001E-5</v>
      </c>
      <c r="AE293" s="157">
        <v>0</v>
      </c>
      <c r="AF293" s="157">
        <v>0</v>
      </c>
      <c r="AG293" s="157">
        <v>0</v>
      </c>
      <c r="AH293" s="192">
        <v>2.4600000000000002E-5</v>
      </c>
      <c r="AI293" s="192">
        <v>7.7399999999999998E-5</v>
      </c>
      <c r="AJ293" s="192">
        <v>3.5500000000000002E-5</v>
      </c>
      <c r="AK293" s="192">
        <v>4.6600000000000001E-5</v>
      </c>
      <c r="AL293" s="157">
        <v>0</v>
      </c>
      <c r="AM293" s="157">
        <v>0</v>
      </c>
      <c r="AN293" s="192">
        <v>1.6500000000000001E-5</v>
      </c>
      <c r="AO293" s="192">
        <v>7.5900000000000002E-5</v>
      </c>
      <c r="AP293" s="157">
        <v>0</v>
      </c>
      <c r="AQ293" s="192">
        <v>4.1900000000000002E-5</v>
      </c>
      <c r="AR293" s="157">
        <v>0</v>
      </c>
      <c r="AS293" s="157">
        <v>0</v>
      </c>
      <c r="AT293" s="157">
        <v>0</v>
      </c>
      <c r="AU293" s="157">
        <v>4.1220100000000001E-4</v>
      </c>
      <c r="AV293" s="157">
        <v>2.9374300000000001E-4</v>
      </c>
      <c r="AW293" s="192">
        <v>3.4199999999999998E-5</v>
      </c>
      <c r="AX293" s="157">
        <v>0</v>
      </c>
      <c r="AY293" s="157">
        <v>0</v>
      </c>
      <c r="AZ293" s="157">
        <v>0</v>
      </c>
      <c r="BA293" s="192">
        <v>4.8199999999999999E-5</v>
      </c>
      <c r="BB293" s="192">
        <v>4.9299999999999999E-5</v>
      </c>
      <c r="BC293" s="157">
        <v>0</v>
      </c>
      <c r="BD293" s="157">
        <v>0</v>
      </c>
      <c r="BE293" s="157">
        <v>0</v>
      </c>
      <c r="BF293" s="192">
        <v>3.8099999999999998E-5</v>
      </c>
      <c r="BG293" s="192">
        <v>2.69E-5</v>
      </c>
      <c r="BH293" s="157">
        <v>0</v>
      </c>
      <c r="BI293" s="157">
        <v>0</v>
      </c>
      <c r="BJ293" s="192">
        <v>1.88E-5</v>
      </c>
      <c r="BK293" s="192">
        <v>8.6100000000000006E-5</v>
      </c>
      <c r="BL293" s="157">
        <v>0</v>
      </c>
      <c r="BM293" s="157">
        <v>0</v>
      </c>
      <c r="BN293" s="157">
        <v>0</v>
      </c>
      <c r="BO293" s="157">
        <v>0</v>
      </c>
      <c r="BP293" s="192">
        <v>2.6599999999999999E-5</v>
      </c>
      <c r="BQ293" s="157">
        <v>1.19567E-4</v>
      </c>
      <c r="BR293" s="157">
        <v>0</v>
      </c>
      <c r="BS293" s="157">
        <v>0</v>
      </c>
      <c r="BT293" s="157">
        <v>0</v>
      </c>
      <c r="BU293" s="157">
        <v>0</v>
      </c>
      <c r="BV293" s="157">
        <v>0</v>
      </c>
      <c r="BW293" s="157">
        <v>0</v>
      </c>
      <c r="BX293" s="192">
        <v>2.4000000000000001E-5</v>
      </c>
      <c r="BY293" s="192">
        <v>2.5199999999999999E-5</v>
      </c>
      <c r="BZ293" s="192">
        <v>6.19E-5</v>
      </c>
      <c r="CA293" s="157">
        <v>0</v>
      </c>
      <c r="CB293" s="157">
        <v>0</v>
      </c>
      <c r="CC293" s="157">
        <v>0</v>
      </c>
      <c r="CD293" s="157">
        <v>0</v>
      </c>
      <c r="CE293" s="192">
        <v>3.1099999999999997E-5</v>
      </c>
      <c r="CF293" s="157">
        <v>0</v>
      </c>
      <c r="CG293" s="157">
        <v>0</v>
      </c>
      <c r="CH293" s="157">
        <v>0</v>
      </c>
      <c r="CI293" s="192">
        <v>3.7700000000000002E-5</v>
      </c>
      <c r="CJ293" s="192">
        <v>5.3000000000000001E-5</v>
      </c>
      <c r="CK293" s="192">
        <v>5.38E-5</v>
      </c>
      <c r="CL293" s="157">
        <v>0</v>
      </c>
      <c r="CM293" s="192">
        <v>1.88E-5</v>
      </c>
      <c r="CN293" s="192">
        <v>1.3200000000000001E-5</v>
      </c>
      <c r="CO293" s="192">
        <v>5.0300000000000003E-5</v>
      </c>
      <c r="CP293" s="192">
        <v>2.5000000000000001E-5</v>
      </c>
      <c r="CQ293" s="157">
        <v>0</v>
      </c>
      <c r="CR293" s="192">
        <v>1.7499999999999998E-5</v>
      </c>
      <c r="CS293" s="192">
        <v>5.2099999999999999E-5</v>
      </c>
      <c r="CT293" s="157">
        <v>0</v>
      </c>
      <c r="CU293" s="192">
        <v>3.9900000000000001E-5</v>
      </c>
      <c r="CV293" s="157">
        <v>0</v>
      </c>
      <c r="CW293" s="192">
        <v>8.3100000000000001E-5</v>
      </c>
      <c r="CX293" s="192">
        <v>4.4799999999999998E-5</v>
      </c>
      <c r="CY293" s="157">
        <v>1.9335899999999999E-4</v>
      </c>
      <c r="CZ293" s="157">
        <v>0</v>
      </c>
      <c r="DA293" s="157">
        <v>0</v>
      </c>
      <c r="DB293" s="157">
        <v>0</v>
      </c>
      <c r="DC293" s="157">
        <v>0</v>
      </c>
      <c r="DD293" s="157">
        <v>0</v>
      </c>
      <c r="DE293" s="157">
        <v>0</v>
      </c>
      <c r="DF293" s="157">
        <v>0</v>
      </c>
      <c r="DG293" s="157">
        <v>0</v>
      </c>
      <c r="DH293" s="157">
        <v>0</v>
      </c>
      <c r="DI293" s="192">
        <v>4.0299999999999997E-5</v>
      </c>
      <c r="DJ293" s="157">
        <v>0</v>
      </c>
      <c r="DK293" s="157">
        <v>0</v>
      </c>
      <c r="DL293" s="157">
        <v>0</v>
      </c>
      <c r="DM293" s="157">
        <v>0</v>
      </c>
      <c r="DN293" s="192">
        <v>6.6099999999999994E-5</v>
      </c>
      <c r="DO293" s="157">
        <v>0</v>
      </c>
      <c r="DP293" s="157">
        <v>0</v>
      </c>
      <c r="DQ293" s="157">
        <v>0</v>
      </c>
      <c r="DR293" s="192">
        <v>4.0800000000000002E-5</v>
      </c>
      <c r="DS293" s="157">
        <v>0</v>
      </c>
      <c r="DT293" s="157">
        <v>0</v>
      </c>
      <c r="DU293" s="157">
        <v>0</v>
      </c>
      <c r="DV293" s="157">
        <v>0</v>
      </c>
      <c r="DW293" s="157">
        <v>0</v>
      </c>
      <c r="DX293" s="157">
        <v>0</v>
      </c>
      <c r="DY293" s="192">
        <v>8.1000000000000004E-6</v>
      </c>
      <c r="DZ293" s="157">
        <v>8.2236799999999997E-4</v>
      </c>
      <c r="EA293" s="192">
        <v>9.1399999999999999E-5</v>
      </c>
      <c r="EB293" s="157">
        <v>0</v>
      </c>
      <c r="EC293" s="192">
        <v>1.8300000000000001E-5</v>
      </c>
      <c r="ED293" s="192">
        <v>9.8499999999999995E-5</v>
      </c>
      <c r="EE293" s="157">
        <v>0</v>
      </c>
      <c r="EF293" s="192">
        <v>3.2700000000000002E-5</v>
      </c>
      <c r="EG293" s="192">
        <v>3.0599999999999998E-5</v>
      </c>
      <c r="EH293" s="192">
        <v>3.9700000000000003E-5</v>
      </c>
      <c r="EI293" s="157">
        <v>1.2453200000000001E-4</v>
      </c>
      <c r="EJ293" s="192">
        <v>5.9799999999999997E-5</v>
      </c>
      <c r="EK293" s="157">
        <v>0</v>
      </c>
      <c r="EL293" s="157">
        <v>0</v>
      </c>
      <c r="EM293" s="192">
        <v>1.5299999999999999E-5</v>
      </c>
      <c r="EN293" s="192">
        <v>2.6599999999999999E-5</v>
      </c>
      <c r="EO293" s="157">
        <v>0</v>
      </c>
      <c r="EP293" s="157">
        <v>0</v>
      </c>
      <c r="EQ293" s="157">
        <v>0</v>
      </c>
      <c r="ER293" s="192">
        <v>4.1300000000000001E-5</v>
      </c>
      <c r="ES293" s="157">
        <v>0</v>
      </c>
      <c r="ET293" s="157">
        <v>0</v>
      </c>
      <c r="EU293" s="157">
        <v>0</v>
      </c>
      <c r="EV293" s="157">
        <v>0</v>
      </c>
      <c r="EW293" s="192">
        <v>1.8199999999999999E-5</v>
      </c>
      <c r="EX293" s="157">
        <v>0</v>
      </c>
      <c r="EY293" s="157">
        <v>0</v>
      </c>
      <c r="EZ293" s="157">
        <v>0</v>
      </c>
      <c r="FA293" s="157">
        <v>0</v>
      </c>
      <c r="FB293" s="157">
        <v>0</v>
      </c>
      <c r="FC293" s="157">
        <v>0</v>
      </c>
      <c r="FD293" s="157">
        <v>0</v>
      </c>
      <c r="FE293" s="157">
        <v>0</v>
      </c>
      <c r="FF293" s="192">
        <v>6.7799999999999995E-5</v>
      </c>
      <c r="FG293" s="157">
        <v>0</v>
      </c>
      <c r="FH293" s="192">
        <v>2.37E-5</v>
      </c>
      <c r="FI293" s="157">
        <v>0</v>
      </c>
      <c r="FJ293" s="157">
        <v>0</v>
      </c>
      <c r="FK293" s="192">
        <v>9.2399999999999996E-5</v>
      </c>
      <c r="FL293" s="157">
        <v>0</v>
      </c>
      <c r="FM293" s="157">
        <v>0</v>
      </c>
      <c r="FN293" s="192">
        <v>6.8899999999999994E-5</v>
      </c>
      <c r="FO293" s="157">
        <v>0</v>
      </c>
      <c r="FP293" s="192">
        <v>8.2299999999999995E-5</v>
      </c>
      <c r="FQ293" s="157">
        <v>0</v>
      </c>
      <c r="FR293" s="157">
        <v>0</v>
      </c>
      <c r="FS293" s="192">
        <v>4.6999999999999997E-5</v>
      </c>
      <c r="FT293" s="157">
        <v>0</v>
      </c>
      <c r="FU293" s="157">
        <v>1.7274099999999999E-4</v>
      </c>
      <c r="FV293" s="192">
        <v>2.3E-5</v>
      </c>
      <c r="FW293" s="157">
        <v>0</v>
      </c>
      <c r="FX293" s="192">
        <v>5.1199999999999998E-5</v>
      </c>
      <c r="FY293" s="157">
        <v>0</v>
      </c>
      <c r="FZ293" s="157">
        <v>0</v>
      </c>
      <c r="GA293" s="157">
        <v>0</v>
      </c>
      <c r="GB293" s="157">
        <v>0</v>
      </c>
      <c r="GC293" s="157">
        <v>0</v>
      </c>
      <c r="GD293" s="157">
        <v>0</v>
      </c>
      <c r="GE293" s="192">
        <v>2.26E-5</v>
      </c>
      <c r="GF293" s="192">
        <v>8.25E-5</v>
      </c>
      <c r="GG293" s="157">
        <v>0</v>
      </c>
      <c r="GH293" s="157">
        <v>0</v>
      </c>
      <c r="GI293" s="157">
        <v>0</v>
      </c>
      <c r="GJ293" s="157">
        <v>0</v>
      </c>
      <c r="GK293" s="157">
        <v>0</v>
      </c>
      <c r="GL293" s="157">
        <v>0</v>
      </c>
      <c r="GM293" s="157">
        <v>0</v>
      </c>
      <c r="GN293" s="157">
        <v>0</v>
      </c>
      <c r="GO293" s="157">
        <v>0</v>
      </c>
      <c r="GP293" s="157">
        <v>2.1384299999999999E-4</v>
      </c>
      <c r="GQ293" s="192">
        <v>2.0599999999999999E-5</v>
      </c>
      <c r="GR293" s="157">
        <v>0</v>
      </c>
      <c r="GS293" s="157">
        <v>0</v>
      </c>
      <c r="GT293" s="157">
        <v>0</v>
      </c>
      <c r="GU293" s="157">
        <v>0</v>
      </c>
      <c r="GV293" s="157">
        <v>0</v>
      </c>
      <c r="GW293" s="157">
        <v>0</v>
      </c>
      <c r="GX293" s="157">
        <v>0</v>
      </c>
      <c r="GY293" s="157">
        <v>0</v>
      </c>
      <c r="GZ293" s="157">
        <v>0</v>
      </c>
      <c r="HA293" s="157">
        <v>0</v>
      </c>
    </row>
    <row r="294" spans="1:209" x14ac:dyDescent="0.2">
      <c r="A294" s="157" t="s">
        <v>4103</v>
      </c>
      <c r="B294" s="157">
        <v>0</v>
      </c>
      <c r="C294" s="157">
        <v>0</v>
      </c>
      <c r="D294" s="157">
        <v>0</v>
      </c>
      <c r="E294" s="157">
        <v>0</v>
      </c>
      <c r="F294" s="157">
        <v>0</v>
      </c>
      <c r="G294" s="157">
        <v>0</v>
      </c>
      <c r="H294" s="157">
        <v>0</v>
      </c>
      <c r="I294" s="157">
        <v>0</v>
      </c>
      <c r="J294" s="157">
        <v>0</v>
      </c>
      <c r="K294" s="157">
        <v>0</v>
      </c>
      <c r="L294" s="157">
        <v>0</v>
      </c>
      <c r="M294" s="157">
        <v>0</v>
      </c>
      <c r="N294" s="157">
        <v>0</v>
      </c>
      <c r="O294" s="157">
        <v>0</v>
      </c>
      <c r="P294" s="157">
        <v>0</v>
      </c>
      <c r="Q294" s="157">
        <v>0</v>
      </c>
      <c r="R294" s="192">
        <v>2.1800000000000001E-5</v>
      </c>
      <c r="S294" s="157">
        <v>1.4379900000000001E-4</v>
      </c>
      <c r="T294" s="192">
        <v>3.2299999999999999E-5</v>
      </c>
      <c r="U294" s="157">
        <v>0</v>
      </c>
      <c r="V294" s="157">
        <v>0</v>
      </c>
      <c r="W294" s="157">
        <v>0</v>
      </c>
      <c r="X294" s="157">
        <v>0</v>
      </c>
      <c r="Y294" s="157">
        <v>0</v>
      </c>
      <c r="Z294" s="157">
        <v>0</v>
      </c>
      <c r="AA294" s="157">
        <v>0</v>
      </c>
      <c r="AB294" s="157">
        <v>0</v>
      </c>
      <c r="AC294" s="157">
        <v>0</v>
      </c>
      <c r="AD294" s="157">
        <v>0</v>
      </c>
      <c r="AE294" s="157">
        <v>0</v>
      </c>
      <c r="AF294" s="157">
        <v>0</v>
      </c>
      <c r="AG294" s="157">
        <v>0</v>
      </c>
      <c r="AH294" s="157">
        <v>0</v>
      </c>
      <c r="AI294" s="157">
        <v>0</v>
      </c>
      <c r="AJ294" s="157">
        <v>0</v>
      </c>
      <c r="AK294" s="157">
        <v>0</v>
      </c>
      <c r="AL294" s="157">
        <v>0</v>
      </c>
      <c r="AM294" s="157">
        <v>0</v>
      </c>
      <c r="AN294" s="157">
        <v>0</v>
      </c>
      <c r="AO294" s="157">
        <v>0</v>
      </c>
      <c r="AP294" s="157">
        <v>0</v>
      </c>
      <c r="AQ294" s="157">
        <v>0</v>
      </c>
      <c r="AR294" s="157">
        <v>0</v>
      </c>
      <c r="AS294" s="157">
        <v>7.2869700000000005E-4</v>
      </c>
      <c r="AT294" s="157">
        <v>0</v>
      </c>
      <c r="AU294" s="157">
        <v>1.0305E-4</v>
      </c>
      <c r="AV294" s="157">
        <v>0</v>
      </c>
      <c r="AW294" s="157">
        <v>0</v>
      </c>
      <c r="AX294" s="192">
        <v>3.3099999999999998E-5</v>
      </c>
      <c r="AY294" s="192">
        <v>2.6999999999999999E-5</v>
      </c>
      <c r="AZ294" s="157">
        <v>0</v>
      </c>
      <c r="BA294" s="157">
        <v>0</v>
      </c>
      <c r="BB294" s="157">
        <v>0</v>
      </c>
      <c r="BC294" s="157">
        <v>0</v>
      </c>
      <c r="BD294" s="157">
        <v>0</v>
      </c>
      <c r="BE294" s="192">
        <v>6.1699999999999995E-5</v>
      </c>
      <c r="BF294" s="157">
        <v>0</v>
      </c>
      <c r="BG294" s="157">
        <v>0</v>
      </c>
      <c r="BH294" s="157">
        <v>0</v>
      </c>
      <c r="BI294" s="157">
        <v>0</v>
      </c>
      <c r="BJ294" s="192">
        <v>3.7499999999999997E-5</v>
      </c>
      <c r="BK294" s="157">
        <v>0</v>
      </c>
      <c r="BL294" s="192">
        <v>7.1500000000000003E-5</v>
      </c>
      <c r="BM294" s="157">
        <v>0</v>
      </c>
      <c r="BN294" s="157">
        <v>0</v>
      </c>
      <c r="BO294" s="157">
        <v>1.7794800000000001E-4</v>
      </c>
      <c r="BP294" s="157">
        <v>0</v>
      </c>
      <c r="BQ294" s="157">
        <v>0</v>
      </c>
      <c r="BR294" s="157">
        <v>0</v>
      </c>
      <c r="BS294" s="157">
        <v>0</v>
      </c>
      <c r="BT294" s="157">
        <v>0</v>
      </c>
      <c r="BU294" s="157">
        <v>0</v>
      </c>
      <c r="BV294" s="157">
        <v>0</v>
      </c>
      <c r="BW294" s="157">
        <v>0</v>
      </c>
      <c r="BX294" s="157">
        <v>0</v>
      </c>
      <c r="BY294" s="157">
        <v>0</v>
      </c>
      <c r="BZ294" s="157">
        <v>0</v>
      </c>
      <c r="CA294" s="157">
        <v>0</v>
      </c>
      <c r="CB294" s="157">
        <v>0</v>
      </c>
      <c r="CC294" s="157">
        <v>0</v>
      </c>
      <c r="CD294" s="157">
        <v>0</v>
      </c>
      <c r="CE294" s="157">
        <v>0</v>
      </c>
      <c r="CF294" s="157">
        <v>0</v>
      </c>
      <c r="CG294" s="157">
        <v>1.3879300000000001E-4</v>
      </c>
      <c r="CH294" s="157">
        <v>0</v>
      </c>
      <c r="CI294" s="157">
        <v>0</v>
      </c>
      <c r="CJ294" s="157">
        <v>0</v>
      </c>
      <c r="CK294" s="157">
        <v>0</v>
      </c>
      <c r="CL294" s="157">
        <v>0</v>
      </c>
      <c r="CM294" s="157">
        <v>0</v>
      </c>
      <c r="CN294" s="157">
        <v>0</v>
      </c>
      <c r="CO294" s="157">
        <v>0</v>
      </c>
      <c r="CP294" s="157">
        <v>0</v>
      </c>
      <c r="CQ294" s="157">
        <v>0</v>
      </c>
      <c r="CR294" s="157">
        <v>0</v>
      </c>
      <c r="CS294" s="157">
        <v>0</v>
      </c>
      <c r="CT294" s="157">
        <v>0</v>
      </c>
      <c r="CU294" s="157">
        <v>0</v>
      </c>
      <c r="CV294" s="157">
        <v>0</v>
      </c>
      <c r="CW294" s="157">
        <v>0</v>
      </c>
      <c r="CX294" s="157">
        <v>0</v>
      </c>
      <c r="CY294" s="192">
        <v>8.2899999999999996E-5</v>
      </c>
      <c r="CZ294" s="157">
        <v>0</v>
      </c>
      <c r="DA294" s="157">
        <v>0</v>
      </c>
      <c r="DB294" s="157">
        <v>0</v>
      </c>
      <c r="DC294" s="157">
        <v>0</v>
      </c>
      <c r="DD294" s="157">
        <v>0</v>
      </c>
      <c r="DE294" s="157">
        <v>0</v>
      </c>
      <c r="DF294" s="157">
        <v>0</v>
      </c>
      <c r="DG294" s="157">
        <v>0</v>
      </c>
      <c r="DH294" s="157">
        <v>0</v>
      </c>
      <c r="DI294" s="157">
        <v>0</v>
      </c>
      <c r="DJ294" s="157">
        <v>0</v>
      </c>
      <c r="DK294" s="157">
        <v>0</v>
      </c>
      <c r="DL294" s="157">
        <v>0</v>
      </c>
      <c r="DM294" s="157">
        <v>0</v>
      </c>
      <c r="DN294" s="192">
        <v>2.1999999999999999E-5</v>
      </c>
      <c r="DO294" s="157">
        <v>0</v>
      </c>
      <c r="DP294" s="157">
        <v>0</v>
      </c>
      <c r="DQ294" s="157">
        <v>0</v>
      </c>
      <c r="DR294" s="157">
        <v>0</v>
      </c>
      <c r="DS294" s="157">
        <v>0</v>
      </c>
      <c r="DT294" s="157">
        <v>0</v>
      </c>
      <c r="DU294" s="192">
        <v>2.05E-5</v>
      </c>
      <c r="DV294" s="157">
        <v>0</v>
      </c>
      <c r="DW294" s="157">
        <v>0</v>
      </c>
      <c r="DX294" s="157">
        <v>0</v>
      </c>
      <c r="DY294" s="157">
        <v>0</v>
      </c>
      <c r="DZ294" s="157">
        <v>0</v>
      </c>
      <c r="EA294" s="157">
        <v>0</v>
      </c>
      <c r="EB294" s="157">
        <v>0</v>
      </c>
      <c r="EC294" s="157">
        <v>0</v>
      </c>
      <c r="ED294" s="157">
        <v>0</v>
      </c>
      <c r="EE294" s="157">
        <v>0</v>
      </c>
      <c r="EF294" s="157">
        <v>0</v>
      </c>
      <c r="EG294" s="157">
        <v>0</v>
      </c>
      <c r="EH294" s="157">
        <v>0</v>
      </c>
      <c r="EI294" s="157">
        <v>0</v>
      </c>
      <c r="EJ294" s="157">
        <v>0</v>
      </c>
      <c r="EK294" s="157">
        <v>0</v>
      </c>
      <c r="EL294" s="157">
        <v>0</v>
      </c>
      <c r="EM294" s="157">
        <v>0</v>
      </c>
      <c r="EN294" s="157">
        <v>0</v>
      </c>
      <c r="EO294" s="157">
        <v>0</v>
      </c>
      <c r="EP294" s="157">
        <v>0</v>
      </c>
      <c r="EQ294" s="157">
        <v>0</v>
      </c>
      <c r="ER294" s="157">
        <v>0</v>
      </c>
      <c r="ES294" s="157">
        <v>0</v>
      </c>
      <c r="ET294" s="157">
        <v>0</v>
      </c>
      <c r="EU294" s="157">
        <v>0</v>
      </c>
      <c r="EV294" s="157">
        <v>0</v>
      </c>
      <c r="EW294" s="157">
        <v>0</v>
      </c>
      <c r="EX294" s="157">
        <v>0</v>
      </c>
      <c r="EY294" s="157">
        <v>0</v>
      </c>
      <c r="EZ294" s="157">
        <v>0</v>
      </c>
      <c r="FA294" s="157">
        <v>0</v>
      </c>
      <c r="FB294" s="157">
        <v>0</v>
      </c>
      <c r="FC294" s="157">
        <v>0</v>
      </c>
      <c r="FD294" s="157">
        <v>0</v>
      </c>
      <c r="FE294" s="157">
        <v>0</v>
      </c>
      <c r="FF294" s="157">
        <v>0</v>
      </c>
      <c r="FG294" s="157">
        <v>3.1852200000000001E-4</v>
      </c>
      <c r="FH294" s="192">
        <v>2.37E-5</v>
      </c>
      <c r="FI294" s="157">
        <v>0</v>
      </c>
      <c r="FJ294" s="157">
        <v>0</v>
      </c>
      <c r="FK294" s="157">
        <v>0</v>
      </c>
      <c r="FL294" s="157">
        <v>0</v>
      </c>
      <c r="FM294" s="157">
        <v>0</v>
      </c>
      <c r="FN294" s="157">
        <v>0</v>
      </c>
      <c r="FO294" s="157">
        <v>0</v>
      </c>
      <c r="FP294" s="157">
        <v>0</v>
      </c>
      <c r="FQ294" s="157">
        <v>0</v>
      </c>
      <c r="FR294" s="157">
        <v>0</v>
      </c>
      <c r="FS294" s="157">
        <v>0</v>
      </c>
      <c r="FT294" s="157">
        <v>0</v>
      </c>
      <c r="FU294" s="157">
        <v>0</v>
      </c>
      <c r="FV294" s="157">
        <v>0</v>
      </c>
      <c r="FW294" s="157">
        <v>0</v>
      </c>
      <c r="FX294" s="157">
        <v>0</v>
      </c>
      <c r="FY294" s="157">
        <v>0</v>
      </c>
      <c r="FZ294" s="157">
        <v>0</v>
      </c>
      <c r="GA294" s="157">
        <v>0</v>
      </c>
      <c r="GB294" s="157">
        <v>0</v>
      </c>
      <c r="GC294" s="157">
        <v>0</v>
      </c>
      <c r="GD294" s="157">
        <v>0</v>
      </c>
      <c r="GE294" s="157">
        <v>0</v>
      </c>
      <c r="GF294" s="157">
        <v>0</v>
      </c>
      <c r="GG294" s="157">
        <v>0</v>
      </c>
      <c r="GH294" s="157">
        <v>0</v>
      </c>
      <c r="GI294" s="157">
        <v>0</v>
      </c>
      <c r="GJ294" s="157">
        <v>0</v>
      </c>
      <c r="GK294" s="157">
        <v>0</v>
      </c>
      <c r="GL294" s="157">
        <v>0</v>
      </c>
      <c r="GM294" s="157">
        <v>0</v>
      </c>
      <c r="GN294" s="157">
        <v>0</v>
      </c>
      <c r="GO294" s="157">
        <v>0</v>
      </c>
      <c r="GP294" s="157">
        <v>0</v>
      </c>
      <c r="GQ294" s="157">
        <v>0</v>
      </c>
      <c r="GR294" s="157">
        <v>0</v>
      </c>
      <c r="GS294" s="157">
        <v>0</v>
      </c>
      <c r="GT294" s="157">
        <v>0</v>
      </c>
      <c r="GU294" s="157">
        <v>0</v>
      </c>
      <c r="GV294" s="157">
        <v>0</v>
      </c>
      <c r="GW294" s="157">
        <v>0</v>
      </c>
      <c r="GX294" s="157">
        <v>0</v>
      </c>
      <c r="GY294" s="157">
        <v>0</v>
      </c>
      <c r="GZ294" s="157">
        <v>0</v>
      </c>
      <c r="HA294" s="157">
        <v>0</v>
      </c>
    </row>
    <row r="295" spans="1:209" x14ac:dyDescent="0.2">
      <c r="A295" s="157" t="s">
        <v>4104</v>
      </c>
      <c r="B295" s="157">
        <v>0</v>
      </c>
      <c r="C295" s="157">
        <v>0</v>
      </c>
      <c r="D295" s="157">
        <v>0</v>
      </c>
      <c r="E295" s="157">
        <v>0</v>
      </c>
      <c r="F295" s="157">
        <v>0</v>
      </c>
      <c r="G295" s="157">
        <v>0</v>
      </c>
      <c r="H295" s="157">
        <v>0</v>
      </c>
      <c r="I295" s="157">
        <v>1.4444999999999999E-4</v>
      </c>
      <c r="J295" s="157">
        <v>0</v>
      </c>
      <c r="K295" s="157">
        <v>0</v>
      </c>
      <c r="L295" s="157">
        <v>0</v>
      </c>
      <c r="M295" s="157">
        <v>0</v>
      </c>
      <c r="N295" s="157">
        <v>0</v>
      </c>
      <c r="O295" s="157">
        <v>0</v>
      </c>
      <c r="P295" s="192">
        <v>1.7600000000000001E-5</v>
      </c>
      <c r="Q295" s="157">
        <v>0</v>
      </c>
      <c r="R295" s="157">
        <v>0</v>
      </c>
      <c r="S295" s="157">
        <v>2.87597E-4</v>
      </c>
      <c r="T295" s="157">
        <v>1.29312E-4</v>
      </c>
      <c r="U295" s="157">
        <v>0</v>
      </c>
      <c r="V295" s="192">
        <v>2.0299999999999999E-5</v>
      </c>
      <c r="W295" s="157">
        <v>0</v>
      </c>
      <c r="X295" s="157">
        <v>0</v>
      </c>
      <c r="Y295" s="157">
        <v>0</v>
      </c>
      <c r="Z295" s="192">
        <v>1.7600000000000001E-5</v>
      </c>
      <c r="AA295" s="157">
        <v>0</v>
      </c>
      <c r="AB295" s="192">
        <v>5.9899999999999999E-5</v>
      </c>
      <c r="AC295" s="157">
        <v>0</v>
      </c>
      <c r="AD295" s="157">
        <v>0</v>
      </c>
      <c r="AE295" s="157">
        <v>0</v>
      </c>
      <c r="AF295" s="157">
        <v>0</v>
      </c>
      <c r="AG295" s="157">
        <v>0</v>
      </c>
      <c r="AH295" s="157">
        <v>0</v>
      </c>
      <c r="AI295" s="157">
        <v>0</v>
      </c>
      <c r="AJ295" s="157">
        <v>0</v>
      </c>
      <c r="AK295" s="157">
        <v>5.5881500000000005E-4</v>
      </c>
      <c r="AL295" s="157">
        <v>0</v>
      </c>
      <c r="AM295" s="157">
        <v>0</v>
      </c>
      <c r="AN295" s="157">
        <v>0</v>
      </c>
      <c r="AO295" s="157">
        <v>0</v>
      </c>
      <c r="AP295" s="157">
        <v>0</v>
      </c>
      <c r="AQ295" s="157">
        <v>0</v>
      </c>
      <c r="AR295" s="157">
        <v>0</v>
      </c>
      <c r="AS295" s="192">
        <v>4.5500000000000001E-5</v>
      </c>
      <c r="AT295" s="157">
        <v>0</v>
      </c>
      <c r="AU295" s="157">
        <v>0</v>
      </c>
      <c r="AV295" s="157">
        <v>0</v>
      </c>
      <c r="AW295" s="157">
        <v>0</v>
      </c>
      <c r="AX295" s="157">
        <v>0</v>
      </c>
      <c r="AY295" s="157">
        <v>1.8915300000000001E-4</v>
      </c>
      <c r="AZ295" s="157">
        <v>0</v>
      </c>
      <c r="BA295" s="157">
        <v>0</v>
      </c>
      <c r="BB295" s="157">
        <v>0</v>
      </c>
      <c r="BC295" s="157">
        <v>0</v>
      </c>
      <c r="BD295" s="157">
        <v>0</v>
      </c>
      <c r="BE295" s="157">
        <v>0</v>
      </c>
      <c r="BF295" s="157">
        <v>0</v>
      </c>
      <c r="BG295" s="157">
        <v>0</v>
      </c>
      <c r="BH295" s="157">
        <v>0</v>
      </c>
      <c r="BI295" s="157">
        <v>0</v>
      </c>
      <c r="BJ295" s="192">
        <v>3.7499999999999997E-5</v>
      </c>
      <c r="BK295" s="157">
        <v>0</v>
      </c>
      <c r="BL295" s="157">
        <v>0</v>
      </c>
      <c r="BM295" s="157">
        <v>0</v>
      </c>
      <c r="BN295" s="157">
        <v>0</v>
      </c>
      <c r="BO295" s="192">
        <v>2.2200000000000001E-5</v>
      </c>
      <c r="BP295" s="157">
        <v>0</v>
      </c>
      <c r="BQ295" s="157">
        <v>0</v>
      </c>
      <c r="BR295" s="157">
        <v>0</v>
      </c>
      <c r="BS295" s="157">
        <v>0</v>
      </c>
      <c r="BT295" s="157">
        <v>0</v>
      </c>
      <c r="BU295" s="157">
        <v>0</v>
      </c>
      <c r="BV295" s="157">
        <v>0</v>
      </c>
      <c r="BW295" s="157">
        <v>0</v>
      </c>
      <c r="BX295" s="157">
        <v>0</v>
      </c>
      <c r="BY295" s="157">
        <v>0</v>
      </c>
      <c r="BZ295" s="157">
        <v>0</v>
      </c>
      <c r="CA295" s="157">
        <v>0</v>
      </c>
      <c r="CB295" s="157">
        <v>0</v>
      </c>
      <c r="CC295" s="157">
        <v>0</v>
      </c>
      <c r="CD295" s="157">
        <v>0</v>
      </c>
      <c r="CE295" s="157">
        <v>0</v>
      </c>
      <c r="CF295" s="157">
        <v>0</v>
      </c>
      <c r="CG295" s="157">
        <v>0</v>
      </c>
      <c r="CH295" s="157">
        <v>0</v>
      </c>
      <c r="CI295" s="157">
        <v>0</v>
      </c>
      <c r="CJ295" s="157">
        <v>3.336688E-3</v>
      </c>
      <c r="CK295" s="192">
        <v>2.69E-5</v>
      </c>
      <c r="CL295" s="157">
        <v>0</v>
      </c>
      <c r="CM295" s="157">
        <v>0</v>
      </c>
      <c r="CN295" s="157">
        <v>0</v>
      </c>
      <c r="CO295" s="157">
        <v>0</v>
      </c>
      <c r="CP295" s="157">
        <v>0</v>
      </c>
      <c r="CQ295" s="157">
        <v>0</v>
      </c>
      <c r="CR295" s="157">
        <v>0</v>
      </c>
      <c r="CS295" s="192">
        <v>2.0800000000000001E-5</v>
      </c>
      <c r="CT295" s="157">
        <v>0</v>
      </c>
      <c r="CU295" s="157">
        <v>0</v>
      </c>
      <c r="CV295" s="157">
        <v>0</v>
      </c>
      <c r="CW295" s="157">
        <v>0</v>
      </c>
      <c r="CX295" s="157">
        <v>0</v>
      </c>
      <c r="CY295" s="192">
        <v>2.76E-5</v>
      </c>
      <c r="CZ295" s="157">
        <v>0</v>
      </c>
      <c r="DA295" s="192">
        <v>3.7400000000000001E-5</v>
      </c>
      <c r="DB295" s="157">
        <v>0</v>
      </c>
      <c r="DC295" s="192">
        <v>1.0200000000000001E-5</v>
      </c>
      <c r="DD295" s="157">
        <v>0</v>
      </c>
      <c r="DE295" s="157">
        <v>0</v>
      </c>
      <c r="DF295" s="157">
        <v>0</v>
      </c>
      <c r="DG295" s="157">
        <v>0</v>
      </c>
      <c r="DH295" s="157">
        <v>0</v>
      </c>
      <c r="DI295" s="157">
        <v>0</v>
      </c>
      <c r="DJ295" s="157">
        <v>0</v>
      </c>
      <c r="DK295" s="157">
        <v>0</v>
      </c>
      <c r="DL295" s="157">
        <v>0</v>
      </c>
      <c r="DM295" s="157">
        <v>0</v>
      </c>
      <c r="DN295" s="157">
        <v>0</v>
      </c>
      <c r="DO295" s="157">
        <v>0</v>
      </c>
      <c r="DP295" s="157">
        <v>0</v>
      </c>
      <c r="DQ295" s="157">
        <v>0</v>
      </c>
      <c r="DR295" s="157">
        <v>0</v>
      </c>
      <c r="DS295" s="157">
        <v>0</v>
      </c>
      <c r="DT295" s="157">
        <v>0</v>
      </c>
      <c r="DU295" s="157">
        <v>0</v>
      </c>
      <c r="DV295" s="157">
        <v>0</v>
      </c>
      <c r="DW295" s="157">
        <v>0</v>
      </c>
      <c r="DX295" s="157">
        <v>0</v>
      </c>
      <c r="DY295" s="157">
        <v>0</v>
      </c>
      <c r="DZ295" s="157">
        <v>0</v>
      </c>
      <c r="EA295" s="157">
        <v>0</v>
      </c>
      <c r="EB295" s="157">
        <v>0</v>
      </c>
      <c r="EC295" s="157">
        <v>0</v>
      </c>
      <c r="ED295" s="157">
        <v>0</v>
      </c>
      <c r="EE295" s="157">
        <v>0</v>
      </c>
      <c r="EF295" s="192">
        <v>3.2700000000000002E-5</v>
      </c>
      <c r="EG295" s="157">
        <v>0</v>
      </c>
      <c r="EH295" s="157">
        <v>0</v>
      </c>
      <c r="EI295" s="157">
        <v>0</v>
      </c>
      <c r="EJ295" s="157">
        <v>0</v>
      </c>
      <c r="EK295" s="157">
        <v>0</v>
      </c>
      <c r="EL295" s="157">
        <v>0</v>
      </c>
      <c r="EM295" s="157">
        <v>0</v>
      </c>
      <c r="EN295" s="157">
        <v>0</v>
      </c>
      <c r="EO295" s="157">
        <v>0</v>
      </c>
      <c r="EP295" s="157">
        <v>0</v>
      </c>
      <c r="EQ295" s="157">
        <v>0</v>
      </c>
      <c r="ER295" s="157">
        <v>0</v>
      </c>
      <c r="ES295" s="192">
        <v>2.2799999999999999E-5</v>
      </c>
      <c r="ET295" s="157">
        <v>0</v>
      </c>
      <c r="EU295" s="157">
        <v>0</v>
      </c>
      <c r="EV295" s="157">
        <v>0</v>
      </c>
      <c r="EW295" s="192">
        <v>9.1100000000000005E-5</v>
      </c>
      <c r="EX295" s="157">
        <v>0</v>
      </c>
      <c r="EY295" s="157">
        <v>0</v>
      </c>
      <c r="EZ295" s="157">
        <v>0</v>
      </c>
      <c r="FA295" s="157">
        <v>0</v>
      </c>
      <c r="FB295" s="157">
        <v>0</v>
      </c>
      <c r="FC295" s="157">
        <v>0</v>
      </c>
      <c r="FD295" s="157">
        <v>0</v>
      </c>
      <c r="FE295" s="157">
        <v>0</v>
      </c>
      <c r="FF295" s="157">
        <v>0</v>
      </c>
      <c r="FG295" s="157">
        <v>0</v>
      </c>
      <c r="FH295" s="192">
        <v>7.1099999999999994E-5</v>
      </c>
      <c r="FI295" s="157">
        <v>0</v>
      </c>
      <c r="FJ295" s="157">
        <v>0</v>
      </c>
      <c r="FK295" s="157">
        <v>0</v>
      </c>
      <c r="FL295" s="192">
        <v>3.2100000000000001E-5</v>
      </c>
      <c r="FM295" s="157">
        <v>0</v>
      </c>
      <c r="FN295" s="157">
        <v>0</v>
      </c>
      <c r="FO295" s="157">
        <v>0</v>
      </c>
      <c r="FP295" s="157">
        <v>0</v>
      </c>
      <c r="FQ295" s="157">
        <v>0</v>
      </c>
      <c r="FR295" s="157">
        <v>0</v>
      </c>
      <c r="FS295" s="157">
        <v>0</v>
      </c>
      <c r="FT295" s="157">
        <v>0</v>
      </c>
      <c r="FU295" s="157">
        <v>0</v>
      </c>
      <c r="FV295" s="157">
        <v>0</v>
      </c>
      <c r="FW295" s="157">
        <v>0</v>
      </c>
      <c r="FX295" s="157">
        <v>0</v>
      </c>
      <c r="FY295" s="157">
        <v>0</v>
      </c>
      <c r="FZ295" s="157">
        <v>0</v>
      </c>
      <c r="GA295" s="157">
        <v>0</v>
      </c>
      <c r="GB295" s="157">
        <v>0</v>
      </c>
      <c r="GC295" s="157">
        <v>0</v>
      </c>
      <c r="GD295" s="157">
        <v>0</v>
      </c>
      <c r="GE295" s="157">
        <v>0</v>
      </c>
      <c r="GF295" s="157">
        <v>0</v>
      </c>
      <c r="GG295" s="157">
        <v>0</v>
      </c>
      <c r="GH295" s="157">
        <v>0</v>
      </c>
      <c r="GI295" s="157">
        <v>0</v>
      </c>
      <c r="GJ295" s="157">
        <v>0</v>
      </c>
      <c r="GK295" s="157">
        <v>0</v>
      </c>
      <c r="GL295" s="157">
        <v>0</v>
      </c>
      <c r="GM295" s="157">
        <v>0</v>
      </c>
      <c r="GN295" s="157">
        <v>0</v>
      </c>
      <c r="GO295" s="157">
        <v>0</v>
      </c>
      <c r="GP295" s="157">
        <v>1.0335733E-2</v>
      </c>
      <c r="GQ295" s="157">
        <v>0</v>
      </c>
      <c r="GR295" s="192">
        <v>5.3000000000000001E-5</v>
      </c>
      <c r="GS295" s="157">
        <v>0</v>
      </c>
      <c r="GT295" s="157">
        <v>0</v>
      </c>
      <c r="GU295" s="157">
        <v>0</v>
      </c>
      <c r="GV295" s="157">
        <v>0</v>
      </c>
      <c r="GW295" s="157">
        <v>0</v>
      </c>
      <c r="GX295" s="157">
        <v>0</v>
      </c>
      <c r="GY295" s="157">
        <v>0</v>
      </c>
      <c r="GZ295" s="157">
        <v>0</v>
      </c>
      <c r="HA295" s="157">
        <v>0</v>
      </c>
    </row>
    <row r="296" spans="1:209" x14ac:dyDescent="0.2">
      <c r="A296" s="157" t="s">
        <v>4105</v>
      </c>
      <c r="B296" s="157">
        <v>0</v>
      </c>
      <c r="C296" s="157">
        <v>0</v>
      </c>
      <c r="D296" s="157">
        <v>0</v>
      </c>
      <c r="E296" s="157">
        <v>0</v>
      </c>
      <c r="F296" s="157">
        <v>0</v>
      </c>
      <c r="G296" s="157">
        <v>0</v>
      </c>
      <c r="H296" s="157">
        <v>0</v>
      </c>
      <c r="I296" s="157">
        <v>0</v>
      </c>
      <c r="J296" s="157">
        <v>0</v>
      </c>
      <c r="K296" s="157">
        <v>0</v>
      </c>
      <c r="L296" s="157">
        <v>0</v>
      </c>
      <c r="M296" s="157">
        <v>0</v>
      </c>
      <c r="N296" s="157">
        <v>0</v>
      </c>
      <c r="O296" s="157">
        <v>0</v>
      </c>
      <c r="P296" s="157">
        <v>0</v>
      </c>
      <c r="Q296" s="157">
        <v>0</v>
      </c>
      <c r="R296" s="157">
        <v>0</v>
      </c>
      <c r="S296" s="157">
        <v>0</v>
      </c>
      <c r="T296" s="157">
        <v>0</v>
      </c>
      <c r="U296" s="157">
        <v>0</v>
      </c>
      <c r="V296" s="157">
        <v>0</v>
      </c>
      <c r="W296" s="157">
        <v>0</v>
      </c>
      <c r="X296" s="157">
        <v>0</v>
      </c>
      <c r="Y296" s="157">
        <v>0</v>
      </c>
      <c r="Z296" s="157">
        <v>0</v>
      </c>
      <c r="AA296" s="157">
        <v>0</v>
      </c>
      <c r="AB296" s="157">
        <v>0</v>
      </c>
      <c r="AC296" s="157">
        <v>0</v>
      </c>
      <c r="AD296" s="157">
        <v>0</v>
      </c>
      <c r="AE296" s="157">
        <v>0</v>
      </c>
      <c r="AF296" s="157">
        <v>0</v>
      </c>
      <c r="AG296" s="157">
        <v>0</v>
      </c>
      <c r="AH296" s="157">
        <v>0</v>
      </c>
      <c r="AI296" s="157">
        <v>0</v>
      </c>
      <c r="AJ296" s="157">
        <v>0</v>
      </c>
      <c r="AK296" s="157">
        <v>0</v>
      </c>
      <c r="AL296" s="157">
        <v>0</v>
      </c>
      <c r="AM296" s="157">
        <v>0</v>
      </c>
      <c r="AN296" s="157">
        <v>0</v>
      </c>
      <c r="AO296" s="157">
        <v>0</v>
      </c>
      <c r="AP296" s="157">
        <v>0</v>
      </c>
      <c r="AQ296" s="157">
        <v>0</v>
      </c>
      <c r="AR296" s="157">
        <v>0</v>
      </c>
      <c r="AS296" s="157">
        <v>0</v>
      </c>
      <c r="AT296" s="192">
        <v>5.3700000000000003E-6</v>
      </c>
      <c r="AU296" s="157">
        <v>0</v>
      </c>
      <c r="AV296" s="157">
        <v>0</v>
      </c>
      <c r="AW296" s="157">
        <v>0</v>
      </c>
      <c r="AX296" s="157">
        <v>0</v>
      </c>
      <c r="AY296" s="157">
        <v>0</v>
      </c>
      <c r="AZ296" s="157">
        <v>0</v>
      </c>
      <c r="BA296" s="157">
        <v>0</v>
      </c>
      <c r="BB296" s="157">
        <v>0</v>
      </c>
      <c r="BC296" s="157">
        <v>0</v>
      </c>
      <c r="BD296" s="157">
        <v>0</v>
      </c>
      <c r="BE296" s="157">
        <v>0</v>
      </c>
      <c r="BF296" s="157">
        <v>0</v>
      </c>
      <c r="BG296" s="157">
        <v>0</v>
      </c>
      <c r="BH296" s="157">
        <v>0</v>
      </c>
      <c r="BI296" s="157">
        <v>0</v>
      </c>
      <c r="BJ296" s="157">
        <v>0</v>
      </c>
      <c r="BK296" s="157">
        <v>0</v>
      </c>
      <c r="BL296" s="157">
        <v>0</v>
      </c>
      <c r="BM296" s="157">
        <v>0</v>
      </c>
      <c r="BN296" s="157">
        <v>0</v>
      </c>
      <c r="BO296" s="157">
        <v>0</v>
      </c>
      <c r="BP296" s="157">
        <v>0</v>
      </c>
      <c r="BQ296" s="157">
        <v>0</v>
      </c>
      <c r="BR296" s="157">
        <v>0</v>
      </c>
      <c r="BS296" s="157">
        <v>0</v>
      </c>
      <c r="BT296" s="157">
        <v>0</v>
      </c>
      <c r="BU296" s="157">
        <v>0</v>
      </c>
      <c r="BV296" s="157">
        <v>0</v>
      </c>
      <c r="BW296" s="157">
        <v>0</v>
      </c>
      <c r="BX296" s="157">
        <v>0</v>
      </c>
      <c r="BY296" s="157">
        <v>0</v>
      </c>
      <c r="BZ296" s="157">
        <v>0</v>
      </c>
      <c r="CA296" s="157">
        <v>0</v>
      </c>
      <c r="CB296" s="157">
        <v>0</v>
      </c>
      <c r="CC296" s="157">
        <v>0</v>
      </c>
      <c r="CD296" s="157">
        <v>0</v>
      </c>
      <c r="CE296" s="157">
        <v>0</v>
      </c>
      <c r="CF296" s="157">
        <v>0</v>
      </c>
      <c r="CG296" s="157">
        <v>0</v>
      </c>
      <c r="CH296" s="157">
        <v>0</v>
      </c>
      <c r="CI296" s="157">
        <v>0</v>
      </c>
      <c r="CJ296" s="157">
        <v>0</v>
      </c>
      <c r="CK296" s="157">
        <v>0</v>
      </c>
      <c r="CL296" s="157">
        <v>0</v>
      </c>
      <c r="CM296" s="157">
        <v>0</v>
      </c>
      <c r="CN296" s="157">
        <v>0</v>
      </c>
      <c r="CO296" s="157">
        <v>0</v>
      </c>
      <c r="CP296" s="157">
        <v>0</v>
      </c>
      <c r="CQ296" s="157">
        <v>0</v>
      </c>
      <c r="CR296" s="157">
        <v>0</v>
      </c>
      <c r="CS296" s="157">
        <v>0</v>
      </c>
      <c r="CT296" s="157">
        <v>0</v>
      </c>
      <c r="CU296" s="157">
        <v>0</v>
      </c>
      <c r="CV296" s="157">
        <v>0</v>
      </c>
      <c r="CW296" s="157">
        <v>0</v>
      </c>
      <c r="CX296" s="157">
        <v>0</v>
      </c>
      <c r="CY296" s="157">
        <v>0</v>
      </c>
      <c r="CZ296" s="157">
        <v>0</v>
      </c>
      <c r="DA296" s="157">
        <v>0</v>
      </c>
      <c r="DB296" s="157">
        <v>0</v>
      </c>
      <c r="DC296" s="157">
        <v>0</v>
      </c>
      <c r="DD296" s="157">
        <v>0</v>
      </c>
      <c r="DE296" s="157">
        <v>0</v>
      </c>
      <c r="DF296" s="157">
        <v>0</v>
      </c>
      <c r="DG296" s="157">
        <v>0</v>
      </c>
      <c r="DH296" s="157">
        <v>0</v>
      </c>
      <c r="DI296" s="157">
        <v>0</v>
      </c>
      <c r="DJ296" s="157">
        <v>0</v>
      </c>
      <c r="DK296" s="157">
        <v>0</v>
      </c>
      <c r="DL296" s="157">
        <v>0</v>
      </c>
      <c r="DM296" s="157">
        <v>0</v>
      </c>
      <c r="DN296" s="157">
        <v>0</v>
      </c>
      <c r="DO296" s="157">
        <v>0</v>
      </c>
      <c r="DP296" s="157">
        <v>0</v>
      </c>
      <c r="DQ296" s="157">
        <v>0</v>
      </c>
      <c r="DR296" s="157">
        <v>0</v>
      </c>
      <c r="DS296" s="157">
        <v>0</v>
      </c>
      <c r="DT296" s="157">
        <v>0</v>
      </c>
      <c r="DU296" s="157">
        <v>0</v>
      </c>
      <c r="DV296" s="157">
        <v>0</v>
      </c>
      <c r="DW296" s="157">
        <v>0</v>
      </c>
      <c r="DX296" s="157">
        <v>0</v>
      </c>
      <c r="DY296" s="157">
        <v>0</v>
      </c>
      <c r="DZ296" s="157">
        <v>0</v>
      </c>
      <c r="EA296" s="157">
        <v>0</v>
      </c>
      <c r="EB296" s="157">
        <v>0</v>
      </c>
      <c r="EC296" s="157">
        <v>0</v>
      </c>
      <c r="ED296" s="157">
        <v>0</v>
      </c>
      <c r="EE296" s="157">
        <v>0</v>
      </c>
      <c r="EF296" s="157">
        <v>0</v>
      </c>
      <c r="EG296" s="157">
        <v>0</v>
      </c>
      <c r="EH296" s="157">
        <v>0</v>
      </c>
      <c r="EI296" s="157">
        <v>0</v>
      </c>
      <c r="EJ296" s="157">
        <v>0</v>
      </c>
      <c r="EK296" s="157">
        <v>0</v>
      </c>
      <c r="EL296" s="157">
        <v>0</v>
      </c>
      <c r="EM296" s="157">
        <v>0</v>
      </c>
      <c r="EN296" s="157">
        <v>0</v>
      </c>
      <c r="EO296" s="157">
        <v>0</v>
      </c>
      <c r="EP296" s="157">
        <v>0</v>
      </c>
      <c r="EQ296" s="157">
        <v>0</v>
      </c>
      <c r="ER296" s="157">
        <v>0</v>
      </c>
      <c r="ES296" s="157">
        <v>0</v>
      </c>
      <c r="ET296" s="157">
        <v>0</v>
      </c>
      <c r="EU296" s="157">
        <v>0</v>
      </c>
      <c r="EV296" s="157">
        <v>0</v>
      </c>
      <c r="EW296" s="157">
        <v>0</v>
      </c>
      <c r="EX296" s="157">
        <v>0</v>
      </c>
      <c r="EY296" s="157">
        <v>0</v>
      </c>
      <c r="EZ296" s="157">
        <v>0</v>
      </c>
      <c r="FA296" s="157">
        <v>0</v>
      </c>
      <c r="FB296" s="157">
        <v>0</v>
      </c>
      <c r="FC296" s="157">
        <v>0</v>
      </c>
      <c r="FD296" s="157">
        <v>0</v>
      </c>
      <c r="FE296" s="157">
        <v>0</v>
      </c>
      <c r="FF296" s="157">
        <v>0</v>
      </c>
      <c r="FG296" s="157">
        <v>5.57414E-4</v>
      </c>
      <c r="FH296" s="157">
        <v>0</v>
      </c>
      <c r="FI296" s="157">
        <v>0</v>
      </c>
      <c r="FJ296" s="157">
        <v>0</v>
      </c>
      <c r="FK296" s="157">
        <v>0</v>
      </c>
      <c r="FL296" s="157">
        <v>0</v>
      </c>
      <c r="FM296" s="157">
        <v>0</v>
      </c>
      <c r="FN296" s="157">
        <v>0</v>
      </c>
      <c r="FO296" s="157">
        <v>0</v>
      </c>
      <c r="FP296" s="157">
        <v>0</v>
      </c>
      <c r="FQ296" s="157">
        <v>0</v>
      </c>
      <c r="FR296" s="157">
        <v>0</v>
      </c>
      <c r="FS296" s="157">
        <v>0</v>
      </c>
      <c r="FT296" s="157">
        <v>0</v>
      </c>
      <c r="FU296" s="157">
        <v>0</v>
      </c>
      <c r="FV296" s="157">
        <v>0</v>
      </c>
      <c r="FW296" s="157">
        <v>0</v>
      </c>
      <c r="FX296" s="157">
        <v>0</v>
      </c>
      <c r="FY296" s="157">
        <v>0</v>
      </c>
      <c r="FZ296" s="157">
        <v>0</v>
      </c>
      <c r="GA296" s="157">
        <v>0</v>
      </c>
      <c r="GB296" s="157">
        <v>0</v>
      </c>
      <c r="GC296" s="157">
        <v>0</v>
      </c>
      <c r="GD296" s="157">
        <v>0</v>
      </c>
      <c r="GE296" s="157">
        <v>0</v>
      </c>
      <c r="GF296" s="157">
        <v>0</v>
      </c>
      <c r="GG296" s="157">
        <v>0</v>
      </c>
      <c r="GH296" s="157">
        <v>0</v>
      </c>
      <c r="GI296" s="157">
        <v>0</v>
      </c>
      <c r="GJ296" s="157">
        <v>0</v>
      </c>
      <c r="GK296" s="157">
        <v>0</v>
      </c>
      <c r="GL296" s="157">
        <v>0</v>
      </c>
      <c r="GM296" s="157">
        <v>0</v>
      </c>
      <c r="GN296" s="157">
        <v>0</v>
      </c>
      <c r="GO296" s="157">
        <v>0</v>
      </c>
      <c r="GP296" s="157">
        <v>0</v>
      </c>
      <c r="GQ296" s="157">
        <v>0</v>
      </c>
      <c r="GR296" s="157">
        <v>0</v>
      </c>
      <c r="GS296" s="157">
        <v>0</v>
      </c>
      <c r="GT296" s="157">
        <v>0</v>
      </c>
      <c r="GU296" s="157">
        <v>0</v>
      </c>
      <c r="GV296" s="157">
        <v>0</v>
      </c>
      <c r="GW296" s="157">
        <v>0</v>
      </c>
      <c r="GX296" s="157">
        <v>0</v>
      </c>
      <c r="GY296" s="157">
        <v>0</v>
      </c>
      <c r="GZ296" s="157">
        <v>0</v>
      </c>
      <c r="HA296" s="157">
        <v>0</v>
      </c>
    </row>
    <row r="297" spans="1:209" x14ac:dyDescent="0.2">
      <c r="A297" s="157" t="s">
        <v>4106</v>
      </c>
      <c r="B297" s="157">
        <v>0</v>
      </c>
      <c r="C297" s="157">
        <v>0</v>
      </c>
      <c r="D297" s="157">
        <v>0</v>
      </c>
      <c r="E297" s="157">
        <v>0</v>
      </c>
      <c r="F297" s="192">
        <v>1.3200000000000001E-5</v>
      </c>
      <c r="G297" s="157">
        <v>0</v>
      </c>
      <c r="H297" s="157">
        <v>7.2484299999999997E-4</v>
      </c>
      <c r="I297" s="192">
        <v>6.5699999999999998E-5</v>
      </c>
      <c r="J297" s="157">
        <v>0</v>
      </c>
      <c r="K297" s="157">
        <v>4.8226299999999997E-4</v>
      </c>
      <c r="L297" s="157">
        <v>2.2178200000000001E-4</v>
      </c>
      <c r="M297" s="157">
        <v>0</v>
      </c>
      <c r="N297" s="192">
        <v>1.6900000000000001E-5</v>
      </c>
      <c r="O297" s="157">
        <v>0</v>
      </c>
      <c r="P297" s="157">
        <v>0</v>
      </c>
      <c r="Q297" s="157">
        <v>1.58028E-4</v>
      </c>
      <c r="R297" s="157">
        <v>4.1450299999999999E-4</v>
      </c>
      <c r="S297" s="157">
        <v>1.9412819999999999E-3</v>
      </c>
      <c r="T297" s="157">
        <v>6.1423100000000002E-4</v>
      </c>
      <c r="U297" s="157">
        <v>1.4337709999999999E-3</v>
      </c>
      <c r="V297" s="157">
        <v>2.4358600000000001E-4</v>
      </c>
      <c r="W297" s="192">
        <v>1.0499999999999999E-5</v>
      </c>
      <c r="X297" s="157">
        <v>0</v>
      </c>
      <c r="Y297" s="157">
        <v>0</v>
      </c>
      <c r="Z297" s="192">
        <v>3.5200000000000002E-5</v>
      </c>
      <c r="AA297" s="157">
        <v>0</v>
      </c>
      <c r="AB297" s="192">
        <v>9.9799999999999993E-6</v>
      </c>
      <c r="AC297" s="157">
        <v>0</v>
      </c>
      <c r="AD297" s="157">
        <v>0</v>
      </c>
      <c r="AE297" s="192">
        <v>4.1699999999999997E-5</v>
      </c>
      <c r="AF297" s="157">
        <v>1.4976799999999999E-4</v>
      </c>
      <c r="AG297" s="157">
        <v>0</v>
      </c>
      <c r="AH297" s="157">
        <v>0</v>
      </c>
      <c r="AI297" s="157">
        <v>0</v>
      </c>
      <c r="AJ297" s="157">
        <v>2.095394E-3</v>
      </c>
      <c r="AK297" s="192">
        <v>9.31E-5</v>
      </c>
      <c r="AL297" s="192">
        <v>2.0800000000000001E-5</v>
      </c>
      <c r="AM297" s="157">
        <v>0</v>
      </c>
      <c r="AN297" s="192">
        <v>4.9599999999999999E-5</v>
      </c>
      <c r="AO297" s="192">
        <v>5.0599999999999997E-5</v>
      </c>
      <c r="AP297" s="157">
        <v>0</v>
      </c>
      <c r="AQ297" s="157">
        <v>0</v>
      </c>
      <c r="AR297" s="157">
        <v>0</v>
      </c>
      <c r="AS297" s="192">
        <v>4.5500000000000001E-5</v>
      </c>
      <c r="AT297" s="157">
        <v>3.4390700000000001E-4</v>
      </c>
      <c r="AU297" s="157">
        <v>9.7897799999999992E-4</v>
      </c>
      <c r="AV297" s="157">
        <v>1.9582900000000001E-4</v>
      </c>
      <c r="AW297" s="157">
        <v>2.3933299999999999E-4</v>
      </c>
      <c r="AX297" s="157">
        <v>1.3234100000000001E-4</v>
      </c>
      <c r="AY297" s="192">
        <v>2.6999999999999999E-5</v>
      </c>
      <c r="AZ297" s="192">
        <v>3.79E-5</v>
      </c>
      <c r="BA297" s="157">
        <v>0</v>
      </c>
      <c r="BB297" s="157">
        <v>0</v>
      </c>
      <c r="BC297" s="157">
        <v>0</v>
      </c>
      <c r="BD297" s="192">
        <v>7.3899999999999994E-5</v>
      </c>
      <c r="BE297" s="157">
        <v>0</v>
      </c>
      <c r="BF297" s="192">
        <v>7.6199999999999995E-5</v>
      </c>
      <c r="BG297" s="157">
        <v>1.3438499999999999E-4</v>
      </c>
      <c r="BH297" s="192">
        <v>6.7399999999999998E-5</v>
      </c>
      <c r="BI297" s="192">
        <v>3.6100000000000003E-5</v>
      </c>
      <c r="BJ297" s="157">
        <v>1.3141800000000001E-4</v>
      </c>
      <c r="BK297" s="157">
        <v>0</v>
      </c>
      <c r="BL297" s="157">
        <v>5.0076899999999998E-4</v>
      </c>
      <c r="BM297" s="157">
        <v>0</v>
      </c>
      <c r="BN297" s="192">
        <v>4.32E-5</v>
      </c>
      <c r="BO297" s="192">
        <v>2.2200000000000001E-5</v>
      </c>
      <c r="BP297" s="192">
        <v>2.6599999999999999E-5</v>
      </c>
      <c r="BQ297" s="192">
        <v>5.9799999999999997E-5</v>
      </c>
      <c r="BR297" s="192">
        <v>2.1100000000000001E-5</v>
      </c>
      <c r="BS297" s="157">
        <v>0</v>
      </c>
      <c r="BT297" s="157">
        <v>0</v>
      </c>
      <c r="BU297" s="192">
        <v>9.0099999999999995E-5</v>
      </c>
      <c r="BV297" s="157">
        <v>5.7031499999999995E-4</v>
      </c>
      <c r="BW297" s="157">
        <v>0</v>
      </c>
      <c r="BX297" s="192">
        <v>2.4000000000000001E-5</v>
      </c>
      <c r="BY297" s="192">
        <v>5.0399999999999999E-5</v>
      </c>
      <c r="BZ297" s="157">
        <v>1.2378500000000001E-4</v>
      </c>
      <c r="CA297" s="192">
        <v>8.5499999999999995E-6</v>
      </c>
      <c r="CB297" s="192">
        <v>4.8300000000000002E-5</v>
      </c>
      <c r="CC297" s="157">
        <v>0</v>
      </c>
      <c r="CD297" s="157">
        <v>0</v>
      </c>
      <c r="CE297" s="157">
        <v>0</v>
      </c>
      <c r="CF297" s="157">
        <v>2.7692400000000001E-4</v>
      </c>
      <c r="CG297" s="157">
        <v>0</v>
      </c>
      <c r="CH297" s="157">
        <v>0</v>
      </c>
      <c r="CI297" s="157">
        <v>0</v>
      </c>
      <c r="CJ297" s="192">
        <v>5.3000000000000001E-5</v>
      </c>
      <c r="CK297" s="192">
        <v>5.38E-5</v>
      </c>
      <c r="CL297" s="157">
        <v>0</v>
      </c>
      <c r="CM297" s="157">
        <v>0</v>
      </c>
      <c r="CN297" s="157">
        <v>0</v>
      </c>
      <c r="CO297" s="157">
        <v>0</v>
      </c>
      <c r="CP297" s="192">
        <v>7.4999999999999993E-5</v>
      </c>
      <c r="CQ297" s="157">
        <v>2.1629400000000001E-4</v>
      </c>
      <c r="CR297" s="157">
        <v>1.3970899999999999E-4</v>
      </c>
      <c r="CS297" s="157">
        <v>6.9834599999999997E-4</v>
      </c>
      <c r="CT297" s="157">
        <v>9.7574900000000004E-4</v>
      </c>
      <c r="CU297" s="157">
        <v>0</v>
      </c>
      <c r="CV297" s="192">
        <v>2.9899999999999998E-5</v>
      </c>
      <c r="CW297" s="192">
        <v>5.93E-6</v>
      </c>
      <c r="CX297" s="157">
        <v>0</v>
      </c>
      <c r="CY297" s="157">
        <v>2.76228E-4</v>
      </c>
      <c r="CZ297" s="157">
        <v>0</v>
      </c>
      <c r="DA297" s="157">
        <v>0</v>
      </c>
      <c r="DB297" s="157">
        <v>0</v>
      </c>
      <c r="DC297" s="192">
        <v>4.07E-5</v>
      </c>
      <c r="DD297" s="157">
        <v>0</v>
      </c>
      <c r="DE297" s="157">
        <v>0</v>
      </c>
      <c r="DF297" s="157">
        <v>0</v>
      </c>
      <c r="DG297" s="157">
        <v>0</v>
      </c>
      <c r="DH297" s="157">
        <v>0</v>
      </c>
      <c r="DI297" s="192">
        <v>4.0299999999999997E-5</v>
      </c>
      <c r="DJ297" s="157">
        <v>0</v>
      </c>
      <c r="DK297" s="157">
        <v>0</v>
      </c>
      <c r="DL297" s="157">
        <v>0</v>
      </c>
      <c r="DM297" s="157">
        <v>2.6442000000000002E-4</v>
      </c>
      <c r="DN297" s="157">
        <v>0</v>
      </c>
      <c r="DO297" s="157">
        <v>0</v>
      </c>
      <c r="DP297" s="157">
        <v>0</v>
      </c>
      <c r="DQ297" s="157">
        <v>0</v>
      </c>
      <c r="DR297" s="157">
        <v>0</v>
      </c>
      <c r="DS297" s="192">
        <v>4.5399999999999999E-5</v>
      </c>
      <c r="DT297" s="157">
        <v>0</v>
      </c>
      <c r="DU297" s="157">
        <v>0</v>
      </c>
      <c r="DV297" s="157">
        <v>0</v>
      </c>
      <c r="DW297" s="157">
        <v>0</v>
      </c>
      <c r="DX297" s="157">
        <v>0</v>
      </c>
      <c r="DY297" s="192">
        <v>2.4300000000000001E-5</v>
      </c>
      <c r="DZ297" s="157">
        <v>6.7054660000000002E-3</v>
      </c>
      <c r="EA297" s="157">
        <v>5.4834600000000001E-4</v>
      </c>
      <c r="EB297" s="157">
        <v>6.3373599999999998E-4</v>
      </c>
      <c r="EC297" s="192">
        <v>7.3100000000000001E-5</v>
      </c>
      <c r="ED297" s="157">
        <v>0</v>
      </c>
      <c r="EE297" s="192">
        <v>5.3199999999999999E-5</v>
      </c>
      <c r="EF297" s="157">
        <v>2.2215690000000001E-3</v>
      </c>
      <c r="EG297" s="157">
        <v>0</v>
      </c>
      <c r="EH297" s="157">
        <v>0</v>
      </c>
      <c r="EI297" s="192">
        <v>9.0600000000000007E-5</v>
      </c>
      <c r="EJ297" s="192">
        <v>5.9799999999999997E-5</v>
      </c>
      <c r="EK297" s="157">
        <v>0</v>
      </c>
      <c r="EL297" s="157">
        <v>1.2126109999999999E-3</v>
      </c>
      <c r="EM297" s="192">
        <v>7.6299999999999998E-6</v>
      </c>
      <c r="EN297" s="157">
        <v>0</v>
      </c>
      <c r="EO297" s="157">
        <v>0</v>
      </c>
      <c r="EP297" s="192">
        <v>5.3000000000000001E-5</v>
      </c>
      <c r="EQ297" s="192">
        <v>8.8999999999999995E-6</v>
      </c>
      <c r="ER297" s="157">
        <v>0</v>
      </c>
      <c r="ES297" s="157">
        <v>0</v>
      </c>
      <c r="ET297" s="157">
        <v>0</v>
      </c>
      <c r="EU297" s="157">
        <v>1.1163999999999999E-4</v>
      </c>
      <c r="EV297" s="157">
        <v>0</v>
      </c>
      <c r="EW297" s="192">
        <v>1.8199999999999999E-5</v>
      </c>
      <c r="EX297" s="157">
        <v>0</v>
      </c>
      <c r="EY297" s="157">
        <v>0</v>
      </c>
      <c r="EZ297" s="157">
        <v>0</v>
      </c>
      <c r="FA297" s="157">
        <v>0</v>
      </c>
      <c r="FB297" s="192">
        <v>2.6999999999999999E-5</v>
      </c>
      <c r="FC297" s="157">
        <v>0</v>
      </c>
      <c r="FD297" s="157">
        <v>0</v>
      </c>
      <c r="FE297" s="157">
        <v>0</v>
      </c>
      <c r="FF297" s="192">
        <v>3.3899999999999997E-5</v>
      </c>
      <c r="FG297" s="157">
        <v>3.4639273999999998E-2</v>
      </c>
      <c r="FH297" s="192">
        <v>7.1099999999999994E-5</v>
      </c>
      <c r="FI297" s="157">
        <v>0</v>
      </c>
      <c r="FJ297" s="157">
        <v>0</v>
      </c>
      <c r="FK297" s="157">
        <v>0</v>
      </c>
      <c r="FL297" s="157">
        <v>0</v>
      </c>
      <c r="FM297" s="157">
        <v>0</v>
      </c>
      <c r="FN297" s="192">
        <v>8.6100000000000006E-5</v>
      </c>
      <c r="FO297" s="192">
        <v>2.72E-5</v>
      </c>
      <c r="FP297" s="192">
        <v>4.1199999999999999E-5</v>
      </c>
      <c r="FQ297" s="192">
        <v>9.3999999999999994E-5</v>
      </c>
      <c r="FR297" s="157">
        <v>0</v>
      </c>
      <c r="FS297" s="157">
        <v>0</v>
      </c>
      <c r="FT297" s="157">
        <v>0</v>
      </c>
      <c r="FU297" s="157">
        <v>1.15161E-4</v>
      </c>
      <c r="FV297" s="157">
        <v>1.3779800000000001E-4</v>
      </c>
      <c r="FW297" s="157">
        <v>0</v>
      </c>
      <c r="FX297" s="157">
        <v>0</v>
      </c>
      <c r="FY297" s="157">
        <v>0</v>
      </c>
      <c r="FZ297" s="157">
        <v>0</v>
      </c>
      <c r="GA297" s="192">
        <v>7.7799999999999994E-5</v>
      </c>
      <c r="GB297" s="157">
        <v>0</v>
      </c>
      <c r="GC297" s="157">
        <v>0</v>
      </c>
      <c r="GD297" s="157">
        <v>1.10412E-4</v>
      </c>
      <c r="GE297" s="157">
        <v>0</v>
      </c>
      <c r="GF297" s="157">
        <v>0</v>
      </c>
      <c r="GG297" s="157">
        <v>0</v>
      </c>
      <c r="GH297" s="157">
        <v>0</v>
      </c>
      <c r="GI297" s="157">
        <v>0</v>
      </c>
      <c r="GJ297" s="157">
        <v>0</v>
      </c>
      <c r="GK297" s="157">
        <v>0</v>
      </c>
      <c r="GL297" s="157">
        <v>1.98498E-4</v>
      </c>
      <c r="GM297" s="157">
        <v>0</v>
      </c>
      <c r="GN297" s="192">
        <v>8.0699999999999996E-5</v>
      </c>
      <c r="GO297" s="157">
        <v>0</v>
      </c>
      <c r="GP297" s="157">
        <v>0</v>
      </c>
      <c r="GQ297" s="157">
        <v>0</v>
      </c>
      <c r="GR297" s="157">
        <v>0</v>
      </c>
      <c r="GS297" s="157">
        <v>4.2024480000000001E-3</v>
      </c>
      <c r="GT297" s="157">
        <v>0</v>
      </c>
      <c r="GU297" s="157">
        <v>0</v>
      </c>
      <c r="GV297" s="157">
        <v>0</v>
      </c>
      <c r="GW297" s="157">
        <v>0</v>
      </c>
      <c r="GX297" s="157">
        <v>0</v>
      </c>
      <c r="GY297" s="157">
        <v>0</v>
      </c>
      <c r="GZ297" s="157">
        <v>0</v>
      </c>
      <c r="HA297" s="157">
        <v>0</v>
      </c>
    </row>
    <row r="298" spans="1:209" x14ac:dyDescent="0.2">
      <c r="A298" s="157" t="s">
        <v>4107</v>
      </c>
      <c r="B298" s="157">
        <v>1.4918700000000001E-4</v>
      </c>
      <c r="C298" s="192">
        <v>2.3E-5</v>
      </c>
      <c r="D298" s="192">
        <v>3.5800000000000003E-5</v>
      </c>
      <c r="E298" s="192">
        <v>4.6600000000000001E-5</v>
      </c>
      <c r="F298" s="192">
        <v>1.3200000000000001E-5</v>
      </c>
      <c r="G298" s="157">
        <v>1.8509E-4</v>
      </c>
      <c r="H298" s="157">
        <v>1.229082E-3</v>
      </c>
      <c r="I298" s="157">
        <v>0</v>
      </c>
      <c r="J298" s="192">
        <v>2.5999999999999998E-5</v>
      </c>
      <c r="K298" s="157">
        <v>4.8226299999999997E-4</v>
      </c>
      <c r="L298" s="157">
        <v>4.6250171E-2</v>
      </c>
      <c r="M298" s="192">
        <v>5.2899999999999998E-5</v>
      </c>
      <c r="N298" s="157">
        <v>9.63407E-4</v>
      </c>
      <c r="O298" s="192">
        <v>2.7500000000000001E-5</v>
      </c>
      <c r="P298" s="192">
        <v>4.4100000000000001E-6</v>
      </c>
      <c r="Q298" s="157">
        <v>2.8445E-4</v>
      </c>
      <c r="R298" s="157">
        <v>0</v>
      </c>
      <c r="S298" s="157">
        <v>0</v>
      </c>
      <c r="T298" s="157">
        <v>0</v>
      </c>
      <c r="U298" s="157">
        <v>0</v>
      </c>
      <c r="V298" s="157">
        <v>9.5404400000000003E-4</v>
      </c>
      <c r="W298" s="157">
        <v>7.3469599999999996E-4</v>
      </c>
      <c r="X298" s="157">
        <v>0</v>
      </c>
      <c r="Y298" s="157">
        <v>1.20029E-4</v>
      </c>
      <c r="Z298" s="157">
        <v>0</v>
      </c>
      <c r="AA298" s="157">
        <v>4.4525500000000004E-3</v>
      </c>
      <c r="AB298" s="157">
        <v>0</v>
      </c>
      <c r="AC298" s="157">
        <v>0</v>
      </c>
      <c r="AD298" s="157">
        <v>1.0150806E-2</v>
      </c>
      <c r="AE298" s="192">
        <v>5.5600000000000003E-5</v>
      </c>
      <c r="AF298" s="157">
        <v>1.64745E-4</v>
      </c>
      <c r="AG298" s="192">
        <v>5.3399999999999997E-5</v>
      </c>
      <c r="AH298" s="157">
        <v>0</v>
      </c>
      <c r="AI298" s="157">
        <v>2.32072E-4</v>
      </c>
      <c r="AJ298" s="157">
        <v>1.06545E-4</v>
      </c>
      <c r="AK298" s="192">
        <v>4.6600000000000001E-5</v>
      </c>
      <c r="AL298" s="157">
        <v>0</v>
      </c>
      <c r="AM298" s="157">
        <v>0</v>
      </c>
      <c r="AN298" s="157">
        <v>0</v>
      </c>
      <c r="AO298" s="192">
        <v>2.5299999999999998E-5</v>
      </c>
      <c r="AP298" s="157">
        <v>0</v>
      </c>
      <c r="AQ298" s="157">
        <v>1.4652900000000001E-4</v>
      </c>
      <c r="AR298" s="157">
        <v>0</v>
      </c>
      <c r="AS298" s="157">
        <v>1.2296760000000001E-3</v>
      </c>
      <c r="AT298" s="157">
        <v>7.14681E-4</v>
      </c>
      <c r="AU298" s="157">
        <v>3.7046579000000003E-2</v>
      </c>
      <c r="AV298" s="157">
        <v>4.8516596000000002E-2</v>
      </c>
      <c r="AW298" s="157">
        <v>4.3421771999999997E-2</v>
      </c>
      <c r="AX298" s="157">
        <v>1.1248969999999999E-3</v>
      </c>
      <c r="AY298" s="157">
        <v>2.6481479999999999E-3</v>
      </c>
      <c r="AZ298" s="157">
        <v>0</v>
      </c>
      <c r="BA298" s="157">
        <v>1.20412E-4</v>
      </c>
      <c r="BB298" s="192">
        <v>4.9299999999999999E-5</v>
      </c>
      <c r="BC298" s="157">
        <v>4.4536460000000003E-3</v>
      </c>
      <c r="BD298" s="157">
        <v>8.3921770000000007E-3</v>
      </c>
      <c r="BE298" s="157">
        <v>5.4934880000000004E-3</v>
      </c>
      <c r="BF298" s="157">
        <v>0</v>
      </c>
      <c r="BG298" s="192">
        <v>1.34E-5</v>
      </c>
      <c r="BH298" s="192">
        <v>4.5000000000000003E-5</v>
      </c>
      <c r="BI298" s="157">
        <v>0</v>
      </c>
      <c r="BJ298" s="157">
        <v>1.051347E-3</v>
      </c>
      <c r="BK298" s="157">
        <v>5.4421770000000003E-3</v>
      </c>
      <c r="BL298" s="157">
        <v>4.2923100000000002E-4</v>
      </c>
      <c r="BM298" s="157">
        <v>4.2087500000000003E-4</v>
      </c>
      <c r="BN298" s="157">
        <v>0</v>
      </c>
      <c r="BO298" s="157">
        <v>8.2300899999999998E-4</v>
      </c>
      <c r="BP298" s="157">
        <v>0</v>
      </c>
      <c r="BQ298" s="157">
        <v>0</v>
      </c>
      <c r="BR298" s="157">
        <v>2.00848E-4</v>
      </c>
      <c r="BS298" s="192">
        <v>5.66E-5</v>
      </c>
      <c r="BT298" s="157">
        <v>0</v>
      </c>
      <c r="BU298" s="192">
        <v>4.5099999999999998E-5</v>
      </c>
      <c r="BV298" s="157">
        <v>9.0299900000000003E-4</v>
      </c>
      <c r="BW298" s="192">
        <v>3.5899999999999998E-5</v>
      </c>
      <c r="BX298" s="157">
        <v>5.2002200000000002E-3</v>
      </c>
      <c r="BY298" s="157">
        <v>2.51845E-4</v>
      </c>
      <c r="BZ298" s="192">
        <v>9.2800000000000006E-5</v>
      </c>
      <c r="CA298" s="157">
        <v>0</v>
      </c>
      <c r="CB298" s="157">
        <v>0</v>
      </c>
      <c r="CC298" s="192">
        <v>7.25E-5</v>
      </c>
      <c r="CD298" s="157">
        <v>0</v>
      </c>
      <c r="CE298" s="157">
        <v>3.1129399999999999E-4</v>
      </c>
      <c r="CF298" s="192">
        <v>2.7699999999999999E-5</v>
      </c>
      <c r="CG298" s="157">
        <v>9.7154800000000003E-4</v>
      </c>
      <c r="CH298" s="157">
        <v>0</v>
      </c>
      <c r="CI298" s="192">
        <v>7.5400000000000003E-5</v>
      </c>
      <c r="CJ298" s="157">
        <v>1.5888999999999999E-4</v>
      </c>
      <c r="CK298" s="192">
        <v>5.38E-5</v>
      </c>
      <c r="CL298" s="192">
        <v>8.8599999999999999E-5</v>
      </c>
      <c r="CM298" s="192">
        <v>3.7599999999999999E-5</v>
      </c>
      <c r="CN298" s="157">
        <v>0</v>
      </c>
      <c r="CO298" s="192">
        <v>6.2899999999999997E-5</v>
      </c>
      <c r="CP298" s="157">
        <v>0</v>
      </c>
      <c r="CQ298" s="192">
        <v>1.2E-5</v>
      </c>
      <c r="CR298" s="157">
        <v>0</v>
      </c>
      <c r="CS298" s="192">
        <v>2.0800000000000001E-5</v>
      </c>
      <c r="CT298" s="157">
        <v>0</v>
      </c>
      <c r="CU298" s="157">
        <v>4.3856199999999998E-4</v>
      </c>
      <c r="CV298" s="157">
        <v>0</v>
      </c>
      <c r="CW298" s="157">
        <v>1.36468E-4</v>
      </c>
      <c r="CX298" s="157">
        <v>1.34318E-4</v>
      </c>
      <c r="CY298" s="157">
        <v>2.48605E-4</v>
      </c>
      <c r="CZ298" s="157">
        <v>1.0752688E-2</v>
      </c>
      <c r="DA298" s="157">
        <v>0</v>
      </c>
      <c r="DB298" s="157">
        <v>0</v>
      </c>
      <c r="DC298" s="157">
        <v>0</v>
      </c>
      <c r="DD298" s="157">
        <v>2.8590799999999997E-4</v>
      </c>
      <c r="DE298" s="192">
        <v>2.65E-5</v>
      </c>
      <c r="DF298" s="157">
        <v>0</v>
      </c>
      <c r="DG298" s="157">
        <v>2.9411800000000001E-4</v>
      </c>
      <c r="DH298" s="157">
        <v>0</v>
      </c>
      <c r="DI298" s="157">
        <v>1.6132599999999999E-4</v>
      </c>
      <c r="DJ298" s="192">
        <v>3.3500000000000001E-5</v>
      </c>
      <c r="DK298" s="157">
        <v>1.52905E-4</v>
      </c>
      <c r="DL298" s="157">
        <v>0</v>
      </c>
      <c r="DM298" s="157">
        <v>0</v>
      </c>
      <c r="DN298" s="192">
        <v>2.1999999999999999E-5</v>
      </c>
      <c r="DO298" s="157">
        <v>8.2993289999999994E-3</v>
      </c>
      <c r="DP298" s="157">
        <v>1.6418159999999999E-3</v>
      </c>
      <c r="DQ298" s="192">
        <v>2.6299999999999999E-5</v>
      </c>
      <c r="DR298" s="157">
        <v>0</v>
      </c>
      <c r="DS298" s="192">
        <v>2.27E-5</v>
      </c>
      <c r="DT298" s="157">
        <v>1.6937699999999999E-4</v>
      </c>
      <c r="DU298" s="157">
        <v>0</v>
      </c>
      <c r="DV298" s="157">
        <v>0</v>
      </c>
      <c r="DW298" s="157">
        <v>1.7628344000000001E-2</v>
      </c>
      <c r="DX298" s="157">
        <v>4.3513699999999999E-4</v>
      </c>
      <c r="DY298" s="157">
        <v>2.883175E-3</v>
      </c>
      <c r="DZ298" s="157">
        <v>4.8076919999999997E-3</v>
      </c>
      <c r="EA298" s="157">
        <v>0</v>
      </c>
      <c r="EB298" s="157">
        <v>0</v>
      </c>
      <c r="EC298" s="157">
        <v>0</v>
      </c>
      <c r="ED298" s="157">
        <v>2.117079E-3</v>
      </c>
      <c r="EE298" s="157">
        <v>5.8563599999999995E-4</v>
      </c>
      <c r="EF298" s="157">
        <v>1.3917475E-2</v>
      </c>
      <c r="EG298" s="157">
        <v>6.6672779999999996E-3</v>
      </c>
      <c r="EH298" s="157">
        <v>3.9710899999999998E-4</v>
      </c>
      <c r="EI298" s="157">
        <v>2.1283580999999999E-2</v>
      </c>
      <c r="EJ298" s="157">
        <v>5.2806729999999996E-3</v>
      </c>
      <c r="EK298" s="157">
        <v>0</v>
      </c>
      <c r="EL298" s="157">
        <v>3.1325789999999999E-3</v>
      </c>
      <c r="EM298" s="157">
        <v>1.1367020000000001E-3</v>
      </c>
      <c r="EN298" s="157">
        <v>3.0844499999999999E-3</v>
      </c>
      <c r="EO298" s="157">
        <v>0</v>
      </c>
      <c r="EP298" s="157">
        <v>2.6485400000000002E-4</v>
      </c>
      <c r="EQ298" s="157">
        <v>9.2539E-4</v>
      </c>
      <c r="ER298" s="157">
        <v>5.3752300000000004E-4</v>
      </c>
      <c r="ES298" s="157">
        <v>5.4816999999999995E-4</v>
      </c>
      <c r="ET298" s="157">
        <v>3.6462399999999998E-3</v>
      </c>
      <c r="EU298" s="157">
        <v>1.8606699999999999E-4</v>
      </c>
      <c r="EV298" s="157">
        <v>7.1142500000000001E-4</v>
      </c>
      <c r="EW298" s="157">
        <v>3.2778499999999998E-4</v>
      </c>
      <c r="EX298" s="157">
        <v>6.2990599999999996E-4</v>
      </c>
      <c r="EY298" s="157">
        <v>5.8488610000000003E-3</v>
      </c>
      <c r="EZ298" s="157">
        <v>0</v>
      </c>
      <c r="FA298" s="157">
        <v>4.0310729999999996E-3</v>
      </c>
      <c r="FB298" s="157">
        <v>2.2116140000000002E-3</v>
      </c>
      <c r="FC298" s="157">
        <v>1.2744379999999999E-3</v>
      </c>
      <c r="FD298" s="157">
        <v>3.2575699999999998E-4</v>
      </c>
      <c r="FE298" s="157">
        <v>4.7141199999999999E-4</v>
      </c>
      <c r="FF298" s="157">
        <v>5.4259399999999998E-4</v>
      </c>
      <c r="FG298" s="157">
        <v>6.3704400000000002E-4</v>
      </c>
      <c r="FH298" s="192">
        <v>2.37E-5</v>
      </c>
      <c r="FI298" s="157">
        <v>1.65444E-4</v>
      </c>
      <c r="FJ298" s="192">
        <v>5.9700000000000001E-5</v>
      </c>
      <c r="FK298" s="157">
        <v>1.38613E-4</v>
      </c>
      <c r="FL298" s="157">
        <v>0</v>
      </c>
      <c r="FM298" s="157">
        <v>0</v>
      </c>
      <c r="FN298" s="157">
        <v>2.2384099999999999E-4</v>
      </c>
      <c r="FO298" s="157">
        <v>1.5848870000000001E-3</v>
      </c>
      <c r="FP298" s="157">
        <v>1.6463599999999999E-4</v>
      </c>
      <c r="FQ298" s="157">
        <v>0</v>
      </c>
      <c r="FR298" s="157">
        <v>1.0435690000000001E-3</v>
      </c>
      <c r="FS298" s="157">
        <v>7.9883460000000003E-3</v>
      </c>
      <c r="FT298" s="157">
        <v>6.8408100000000001E-3</v>
      </c>
      <c r="FU298" s="157">
        <v>3.1957159999999999E-3</v>
      </c>
      <c r="FV298" s="192">
        <v>2.3E-5</v>
      </c>
      <c r="FW298" s="157">
        <v>6.2983539999999999E-3</v>
      </c>
      <c r="FX298" s="157">
        <v>3.0706199999999998E-4</v>
      </c>
      <c r="FY298" s="157">
        <v>1.3033560000000001E-3</v>
      </c>
      <c r="FZ298" s="157">
        <v>0</v>
      </c>
      <c r="GA298" s="157">
        <v>5.0564000000000002E-4</v>
      </c>
      <c r="GB298" s="157">
        <v>1.2641200000000001E-4</v>
      </c>
      <c r="GC298" s="157">
        <v>1.5101700000000001E-4</v>
      </c>
      <c r="GD298" s="192">
        <v>3.68E-5</v>
      </c>
      <c r="GE298" s="157">
        <v>4.0665999999999999E-4</v>
      </c>
      <c r="GF298" s="157">
        <v>6.3139650000000004E-3</v>
      </c>
      <c r="GG298" s="157">
        <v>9.0060039999999997E-3</v>
      </c>
      <c r="GH298" s="157">
        <v>2.6602570000000001E-3</v>
      </c>
      <c r="GI298" s="157">
        <v>8.0790410000000003E-3</v>
      </c>
      <c r="GJ298" s="157">
        <v>0</v>
      </c>
      <c r="GK298" s="157">
        <v>4.1405419999999997E-3</v>
      </c>
      <c r="GL298" s="192">
        <v>6.6199999999999996E-5</v>
      </c>
      <c r="GM298" s="157">
        <v>5.7592600000000004E-4</v>
      </c>
      <c r="GN298" s="157">
        <v>4.0351900000000002E-4</v>
      </c>
      <c r="GO298" s="157">
        <v>1.438389E-3</v>
      </c>
      <c r="GP298" s="192">
        <v>7.1299999999999998E-5</v>
      </c>
      <c r="GQ298" s="157">
        <v>5.1413900000000005E-4</v>
      </c>
      <c r="GR298" s="157">
        <v>9.6495409999999993E-3</v>
      </c>
      <c r="GS298" s="157">
        <v>6.3950300000000003E-3</v>
      </c>
      <c r="GT298" s="157">
        <v>1.2987013E-2</v>
      </c>
      <c r="GU298" s="157">
        <v>1.3157894999999999E-2</v>
      </c>
      <c r="GV298" s="157">
        <v>3.1240199999999998E-4</v>
      </c>
      <c r="GW298" s="157">
        <v>0</v>
      </c>
      <c r="GX298" s="157">
        <v>0</v>
      </c>
      <c r="GY298" s="157">
        <v>0</v>
      </c>
      <c r="GZ298" s="157">
        <v>0</v>
      </c>
      <c r="HA298" s="157">
        <v>0</v>
      </c>
    </row>
    <row r="299" spans="1:209" x14ac:dyDescent="0.2">
      <c r="A299" s="157" t="s">
        <v>4108</v>
      </c>
      <c r="B299" s="157">
        <v>1.059227E-3</v>
      </c>
      <c r="C299" s="157">
        <v>3.5591699999999997E-4</v>
      </c>
      <c r="D299" s="157">
        <v>7.1603599999999997E-4</v>
      </c>
      <c r="E299" s="157">
        <v>4.6613500000000001E-4</v>
      </c>
      <c r="F299" s="157">
        <v>2.8934799999999998E-4</v>
      </c>
      <c r="G299" s="157">
        <v>9.8240200000000006E-4</v>
      </c>
      <c r="H299" s="157">
        <v>9.076298E-3</v>
      </c>
      <c r="I299" s="192">
        <v>1.31E-5</v>
      </c>
      <c r="J299" s="157">
        <v>2.9387800000000002E-3</v>
      </c>
      <c r="K299" s="157">
        <v>3.9384850000000002E-3</v>
      </c>
      <c r="L299" s="157">
        <v>2.7108639E-2</v>
      </c>
      <c r="M299" s="157">
        <v>2.9547699999999998E-3</v>
      </c>
      <c r="N299" s="157">
        <v>1.0834108E-2</v>
      </c>
      <c r="O299" s="157">
        <v>4.5285919999999997E-3</v>
      </c>
      <c r="P299" s="157">
        <v>0</v>
      </c>
      <c r="Q299" s="157">
        <v>8.2174459999999998E-3</v>
      </c>
      <c r="R299" s="157">
        <v>0</v>
      </c>
      <c r="S299" s="157">
        <v>0</v>
      </c>
      <c r="T299" s="157">
        <v>0</v>
      </c>
      <c r="U299" s="192">
        <v>2.2099999999999998E-5</v>
      </c>
      <c r="V299" s="157">
        <v>8.3631049999999992E-3</v>
      </c>
      <c r="W299" s="157">
        <v>5.2950591999999998E-2</v>
      </c>
      <c r="X299" s="157">
        <v>0</v>
      </c>
      <c r="Y299" s="157">
        <v>3.2007699999999999E-4</v>
      </c>
      <c r="Z299" s="157">
        <v>2.9905359999999998E-3</v>
      </c>
      <c r="AA299" s="157">
        <v>4.9783120000000004E-3</v>
      </c>
      <c r="AB299" s="192">
        <v>9.9799999999999993E-6</v>
      </c>
      <c r="AC299" s="157">
        <v>1.9686560000000001E-3</v>
      </c>
      <c r="AD299" s="157">
        <v>5.5315099999999999E-3</v>
      </c>
      <c r="AE299" s="157">
        <v>3.1982199999999999E-4</v>
      </c>
      <c r="AF299" s="157">
        <v>4.4930399999999998E-4</v>
      </c>
      <c r="AG299" s="157">
        <v>1.5093229999999999E-3</v>
      </c>
      <c r="AH299" s="157">
        <v>0</v>
      </c>
      <c r="AI299" s="157">
        <v>1.315077E-3</v>
      </c>
      <c r="AJ299" s="157">
        <v>8.1684800000000001E-4</v>
      </c>
      <c r="AK299" s="157">
        <v>0</v>
      </c>
      <c r="AL299" s="192">
        <v>2.0800000000000001E-5</v>
      </c>
      <c r="AM299" s="157">
        <v>0</v>
      </c>
      <c r="AN299" s="192">
        <v>1.6500000000000001E-5</v>
      </c>
      <c r="AO299" s="192">
        <v>7.5900000000000002E-5</v>
      </c>
      <c r="AP299" s="157">
        <v>0</v>
      </c>
      <c r="AQ299" s="157">
        <v>1.25597E-4</v>
      </c>
      <c r="AR299" s="157">
        <v>0</v>
      </c>
      <c r="AS299" s="157">
        <v>4.3266379999999998E-3</v>
      </c>
      <c r="AT299" s="157">
        <v>1.7464010000000001E-3</v>
      </c>
      <c r="AU299" s="157">
        <v>2.4268343000000001E-2</v>
      </c>
      <c r="AV299" s="157">
        <v>3.8284538999999999E-2</v>
      </c>
      <c r="AW299" s="157">
        <v>2.0719365E-2</v>
      </c>
      <c r="AX299" s="157">
        <v>7.6426799999999998E-3</v>
      </c>
      <c r="AY299" s="157">
        <v>2.1941795E-2</v>
      </c>
      <c r="AZ299" s="192">
        <v>3.79E-5</v>
      </c>
      <c r="BA299" s="157">
        <v>1.9265999999999999E-4</v>
      </c>
      <c r="BB299" s="192">
        <v>4.9299999999999999E-5</v>
      </c>
      <c r="BC299" s="157">
        <v>6.9573170000000002E-3</v>
      </c>
      <c r="BD299" s="157">
        <v>1.1793412E-2</v>
      </c>
      <c r="BE299" s="157">
        <v>6.3576320000000002E-3</v>
      </c>
      <c r="BF299" s="157">
        <v>9.52417E-4</v>
      </c>
      <c r="BG299" s="192">
        <v>1.34E-5</v>
      </c>
      <c r="BH299" s="192">
        <v>2.2500000000000001E-5</v>
      </c>
      <c r="BI299" s="157">
        <v>0</v>
      </c>
      <c r="BJ299" s="157">
        <v>1.0081667000000001E-2</v>
      </c>
      <c r="BK299" s="157">
        <v>7.8360459999999993E-3</v>
      </c>
      <c r="BL299" s="157">
        <v>3.3265370000000001E-3</v>
      </c>
      <c r="BM299" s="157">
        <v>4.2087500000000003E-4</v>
      </c>
      <c r="BN299" s="192">
        <v>4.32E-5</v>
      </c>
      <c r="BO299" s="157">
        <v>4.8490779999999997E-3</v>
      </c>
      <c r="BP299" s="157">
        <v>0</v>
      </c>
      <c r="BQ299" s="157">
        <v>1.7935100000000001E-4</v>
      </c>
      <c r="BR299" s="157">
        <v>6.3848459999999996E-3</v>
      </c>
      <c r="BS299" s="157">
        <v>0</v>
      </c>
      <c r="BT299" s="157">
        <v>0</v>
      </c>
      <c r="BU299" s="192">
        <v>9.0099999999999995E-5</v>
      </c>
      <c r="BV299" s="157">
        <v>4.0872579999999999E-3</v>
      </c>
      <c r="BW299" s="157">
        <v>1.4940000000000001E-3</v>
      </c>
      <c r="BX299" s="157">
        <v>6.7339260000000003E-3</v>
      </c>
      <c r="BY299" s="157">
        <v>2.2666029999999998E-3</v>
      </c>
      <c r="BZ299" s="157">
        <v>2.754224E-3</v>
      </c>
      <c r="CA299" s="192">
        <v>8.5499999999999995E-6</v>
      </c>
      <c r="CB299" s="157">
        <v>1.4500099999999999E-4</v>
      </c>
      <c r="CC299" s="157">
        <v>1.5578020000000001E-3</v>
      </c>
      <c r="CD299" s="157">
        <v>0</v>
      </c>
      <c r="CE299" s="157">
        <v>1.743245E-3</v>
      </c>
      <c r="CF299" s="157">
        <v>1.356927E-3</v>
      </c>
      <c r="CG299" s="157">
        <v>7.7723799999999997E-3</v>
      </c>
      <c r="CH299" s="157">
        <v>7.1850600000000005E-4</v>
      </c>
      <c r="CI299" s="157">
        <v>1.6408589999999999E-3</v>
      </c>
      <c r="CJ299" s="157">
        <v>4.7667E-4</v>
      </c>
      <c r="CK299" s="157">
        <v>6.4568199999999996E-4</v>
      </c>
      <c r="CL299" s="157">
        <v>1.7170899999999999E-3</v>
      </c>
      <c r="CM299" s="157">
        <v>1.5617059999999999E-3</v>
      </c>
      <c r="CN299" s="157">
        <v>9.8019699999999993E-4</v>
      </c>
      <c r="CO299" s="157">
        <v>2.365762E-3</v>
      </c>
      <c r="CP299" s="157">
        <v>1.074946E-3</v>
      </c>
      <c r="CQ299" s="157">
        <v>1.369863E-3</v>
      </c>
      <c r="CR299" s="157">
        <v>7.3347099999999997E-4</v>
      </c>
      <c r="CS299" s="157">
        <v>1.136115E-3</v>
      </c>
      <c r="CT299" s="157">
        <v>1.9039E-4</v>
      </c>
      <c r="CU299" s="157">
        <v>1.6346380000000001E-3</v>
      </c>
      <c r="CV299" s="157">
        <v>1.7924400000000001E-4</v>
      </c>
      <c r="CW299" s="157">
        <v>1.2489765E-2</v>
      </c>
      <c r="CX299" s="157">
        <v>5.5966000000000002E-4</v>
      </c>
      <c r="CY299" s="157">
        <v>1.1159604E-2</v>
      </c>
      <c r="CZ299" s="157">
        <v>4.7662620000000003E-3</v>
      </c>
      <c r="DA299" s="192">
        <v>1.2500000000000001E-5</v>
      </c>
      <c r="DB299" s="157">
        <v>0</v>
      </c>
      <c r="DC299" s="157">
        <v>0</v>
      </c>
      <c r="DD299" s="157">
        <v>1.0382970000000001E-3</v>
      </c>
      <c r="DE299" s="157">
        <v>1.2312989999999999E-3</v>
      </c>
      <c r="DF299" s="157">
        <v>2.7567200000000003E-4</v>
      </c>
      <c r="DG299" s="157">
        <v>5.8823499999999999E-4</v>
      </c>
      <c r="DH299" s="157">
        <v>8.7754800000000002E-4</v>
      </c>
      <c r="DI299" s="157">
        <v>1.411603E-3</v>
      </c>
      <c r="DJ299" s="157">
        <v>5.2968590000000001E-3</v>
      </c>
      <c r="DK299" s="157">
        <v>7.1355799999999999E-4</v>
      </c>
      <c r="DL299" s="157">
        <v>9.3039999999999996E-4</v>
      </c>
      <c r="DM299" s="157">
        <v>4.1551799999999997E-4</v>
      </c>
      <c r="DN299" s="157">
        <v>9.2604799999999995E-4</v>
      </c>
      <c r="DO299" s="157">
        <v>2.2131540000000002E-3</v>
      </c>
      <c r="DP299" s="157">
        <v>1.567188E-3</v>
      </c>
      <c r="DQ299" s="157">
        <v>4.7724220000000001E-3</v>
      </c>
      <c r="DR299" s="157">
        <v>2.978255E-3</v>
      </c>
      <c r="DS299" s="157">
        <v>2.4978400000000002E-4</v>
      </c>
      <c r="DT299" s="157">
        <v>2.11721E-4</v>
      </c>
      <c r="DU299" s="157">
        <v>9.4521799999999995E-4</v>
      </c>
      <c r="DV299" s="157">
        <v>1.517809E-3</v>
      </c>
      <c r="DW299" s="157">
        <v>4.4853180000000003E-3</v>
      </c>
      <c r="DX299" s="157">
        <v>2.8283929999999998E-3</v>
      </c>
      <c r="DY299" s="157">
        <v>1.0350273E-2</v>
      </c>
      <c r="DZ299" s="157">
        <v>3.605769E-3</v>
      </c>
      <c r="EA299" s="157">
        <v>0</v>
      </c>
      <c r="EB299" s="157">
        <v>1.76038E-4</v>
      </c>
      <c r="EC299" s="192">
        <v>3.6600000000000002E-5</v>
      </c>
      <c r="ED299" s="157">
        <v>3.9387520000000002E-3</v>
      </c>
      <c r="EE299" s="157">
        <v>4.7915700000000002E-4</v>
      </c>
      <c r="EF299" s="157">
        <v>2.1692966000000001E-2</v>
      </c>
      <c r="EG299" s="157">
        <v>8.2270539999999993E-3</v>
      </c>
      <c r="EH299" s="157">
        <v>2.7797599999999998E-4</v>
      </c>
      <c r="EI299" s="157">
        <v>2.1159048999999999E-2</v>
      </c>
      <c r="EJ299" s="157">
        <v>1.0641054E-2</v>
      </c>
      <c r="EK299" s="157">
        <v>3.0964320000000001E-3</v>
      </c>
      <c r="EL299" s="157">
        <v>5.6925359999999998E-3</v>
      </c>
      <c r="EM299" s="157">
        <v>3.1812390000000002E-3</v>
      </c>
      <c r="EN299" s="157">
        <v>9.5990209999999992E-3</v>
      </c>
      <c r="EO299" s="157">
        <v>9.1688999999999996E-4</v>
      </c>
      <c r="EP299" s="157">
        <v>6.3564899999999996E-4</v>
      </c>
      <c r="EQ299" s="157">
        <v>3.594786E-3</v>
      </c>
      <c r="ER299" s="157">
        <v>4.3828820000000003E-3</v>
      </c>
      <c r="ES299" s="157">
        <v>2.169841E-3</v>
      </c>
      <c r="ET299" s="157">
        <v>3.5718270000000001E-3</v>
      </c>
      <c r="EU299" s="157">
        <v>6.1030069999999997E-3</v>
      </c>
      <c r="EV299" s="157">
        <v>3.1099460000000002E-3</v>
      </c>
      <c r="EW299" s="157">
        <v>4.4979420000000004E-3</v>
      </c>
      <c r="EX299" s="157">
        <v>1.6474459999999999E-3</v>
      </c>
      <c r="EY299" s="157">
        <v>2.6915110000000002E-3</v>
      </c>
      <c r="EZ299" s="157">
        <v>5.2389500000000002E-4</v>
      </c>
      <c r="FA299" s="157">
        <v>2.057527E-3</v>
      </c>
      <c r="FB299" s="157">
        <v>1.2136899999999999E-3</v>
      </c>
      <c r="FC299" s="157">
        <v>5.4231400000000001E-4</v>
      </c>
      <c r="FD299" s="157">
        <v>8.7703900000000003E-4</v>
      </c>
      <c r="FE299" s="157">
        <v>2.2897159999999998E-3</v>
      </c>
      <c r="FF299" s="157">
        <v>3.221649E-3</v>
      </c>
      <c r="FG299" s="157">
        <v>8.7593600000000001E-4</v>
      </c>
      <c r="FH299" s="157">
        <v>2.6791850000000002E-3</v>
      </c>
      <c r="FI299" s="157">
        <v>2.178349E-3</v>
      </c>
      <c r="FJ299" s="157">
        <v>2.8348900000000001E-3</v>
      </c>
      <c r="FK299" s="157">
        <v>7.3926899999999997E-4</v>
      </c>
      <c r="FL299" s="192">
        <v>3.2100000000000001E-5</v>
      </c>
      <c r="FM299" s="157">
        <v>2.9612099999999999E-4</v>
      </c>
      <c r="FN299" s="157">
        <v>1.0348331000000001E-2</v>
      </c>
      <c r="FO299" s="157">
        <v>6.2489800000000003E-4</v>
      </c>
      <c r="FP299" s="157">
        <v>3.2927199999999997E-4</v>
      </c>
      <c r="FQ299" s="157">
        <v>9.08664E-4</v>
      </c>
      <c r="FR299" s="157">
        <v>3.7684399999999999E-4</v>
      </c>
      <c r="FS299" s="157">
        <v>4.7930079999999996E-3</v>
      </c>
      <c r="FT299" s="157">
        <v>2.7668240000000002E-3</v>
      </c>
      <c r="FU299" s="157">
        <v>1.1804000000000001E-3</v>
      </c>
      <c r="FV299" s="157">
        <v>6.4305700000000005E-4</v>
      </c>
      <c r="FW299" s="157">
        <v>1.8845470000000001E-3</v>
      </c>
      <c r="FX299" s="157">
        <v>2.0726709999999999E-3</v>
      </c>
      <c r="FY299" s="157">
        <v>2.0636470000000001E-3</v>
      </c>
      <c r="FZ299" s="157">
        <v>4.5181399999999998E-4</v>
      </c>
      <c r="GA299" s="157">
        <v>7.3901200000000005E-4</v>
      </c>
      <c r="GB299" s="157">
        <v>7.9639310000000005E-3</v>
      </c>
      <c r="GC299" s="157">
        <v>1.3969119999999999E-3</v>
      </c>
      <c r="GD299" s="157">
        <v>1.729785E-3</v>
      </c>
      <c r="GE299" s="157">
        <v>1.6944169999999999E-3</v>
      </c>
      <c r="GF299" s="157">
        <v>4.5807199999999999E-3</v>
      </c>
      <c r="GG299" s="157">
        <v>3.4912160000000001E-3</v>
      </c>
      <c r="GH299" s="157">
        <v>2.4735719999999998E-3</v>
      </c>
      <c r="GI299" s="157">
        <v>2.881696E-3</v>
      </c>
      <c r="GJ299" s="157">
        <v>8.0814600000000004E-4</v>
      </c>
      <c r="GK299" s="157">
        <v>5.4418549999999998E-3</v>
      </c>
      <c r="GL299" s="157">
        <v>1.0586562000000001E-2</v>
      </c>
      <c r="GM299" s="157">
        <v>9.9827199999999992E-4</v>
      </c>
      <c r="GN299" s="157">
        <v>8.0703700000000003E-4</v>
      </c>
      <c r="GO299" s="157">
        <v>7.9910500000000004E-4</v>
      </c>
      <c r="GP299" s="192">
        <v>7.1299999999999998E-5</v>
      </c>
      <c r="GQ299" s="157">
        <v>6.7866300000000003E-4</v>
      </c>
      <c r="GR299" s="157">
        <v>3.4992840000000001E-3</v>
      </c>
      <c r="GS299" s="157">
        <v>1.8271514999999999E-2</v>
      </c>
      <c r="GT299" s="157">
        <v>0</v>
      </c>
      <c r="GU299" s="157">
        <v>0</v>
      </c>
      <c r="GV299" s="157">
        <v>5.623243E-3</v>
      </c>
      <c r="GW299" s="157">
        <v>0</v>
      </c>
      <c r="GX299" s="157">
        <v>0</v>
      </c>
      <c r="GY299" s="157">
        <v>0</v>
      </c>
      <c r="GZ299" s="157">
        <v>3.7735849000000002E-2</v>
      </c>
      <c r="HA299" s="157">
        <v>0</v>
      </c>
    </row>
    <row r="300" spans="1:209" x14ac:dyDescent="0.2">
      <c r="A300" s="157" t="s">
        <v>4109</v>
      </c>
      <c r="B300" s="157">
        <v>0</v>
      </c>
      <c r="C300" s="157">
        <v>0</v>
      </c>
      <c r="D300" s="157">
        <v>0</v>
      </c>
      <c r="E300" s="192">
        <v>2.3300000000000001E-5</v>
      </c>
      <c r="F300" s="157">
        <v>0</v>
      </c>
      <c r="G300" s="157">
        <v>0</v>
      </c>
      <c r="H300" s="192">
        <v>6.3E-5</v>
      </c>
      <c r="I300" s="157">
        <v>0</v>
      </c>
      <c r="J300" s="157">
        <v>0</v>
      </c>
      <c r="K300" s="192">
        <v>2.6800000000000001E-5</v>
      </c>
      <c r="L300" s="157">
        <v>1.36482E-4</v>
      </c>
      <c r="M300" s="192">
        <v>2.65E-5</v>
      </c>
      <c r="N300" s="157">
        <v>1.6901899999999999E-4</v>
      </c>
      <c r="O300" s="192">
        <v>5.4999999999999999E-6</v>
      </c>
      <c r="P300" s="157">
        <v>0</v>
      </c>
      <c r="Q300" s="157">
        <v>0</v>
      </c>
      <c r="R300" s="157">
        <v>0</v>
      </c>
      <c r="S300" s="157">
        <v>0</v>
      </c>
      <c r="T300" s="157">
        <v>0</v>
      </c>
      <c r="U300" s="157">
        <v>0</v>
      </c>
      <c r="V300" s="157">
        <v>1.21793E-4</v>
      </c>
      <c r="W300" s="192">
        <v>3.6699999999999998E-5</v>
      </c>
      <c r="X300" s="157">
        <v>0</v>
      </c>
      <c r="Y300" s="157">
        <v>0</v>
      </c>
      <c r="Z300" s="192">
        <v>1.7600000000000001E-5</v>
      </c>
      <c r="AA300" s="157">
        <v>0</v>
      </c>
      <c r="AB300" s="157">
        <v>0</v>
      </c>
      <c r="AC300" s="157">
        <v>0</v>
      </c>
      <c r="AD300" s="157">
        <v>1.16453E-4</v>
      </c>
      <c r="AE300" s="157">
        <v>0</v>
      </c>
      <c r="AF300" s="157">
        <v>0</v>
      </c>
      <c r="AG300" s="192">
        <v>1.34E-5</v>
      </c>
      <c r="AH300" s="157">
        <v>0</v>
      </c>
      <c r="AI300" s="192">
        <v>3.8699999999999999E-5</v>
      </c>
      <c r="AJ300" s="157">
        <v>0</v>
      </c>
      <c r="AK300" s="157">
        <v>0</v>
      </c>
      <c r="AL300" s="157">
        <v>0</v>
      </c>
      <c r="AM300" s="157">
        <v>0</v>
      </c>
      <c r="AN300" s="157">
        <v>0</v>
      </c>
      <c r="AO300" s="157">
        <v>0</v>
      </c>
      <c r="AP300" s="157">
        <v>0</v>
      </c>
      <c r="AQ300" s="157">
        <v>0</v>
      </c>
      <c r="AR300" s="157">
        <v>0</v>
      </c>
      <c r="AS300" s="192">
        <v>9.1100000000000005E-5</v>
      </c>
      <c r="AT300" s="192">
        <v>2.1500000000000001E-5</v>
      </c>
      <c r="AU300" s="157">
        <v>2.0610100000000001E-4</v>
      </c>
      <c r="AV300" s="157">
        <v>1.9582900000000001E-4</v>
      </c>
      <c r="AW300" s="157">
        <v>1.36761E-4</v>
      </c>
      <c r="AX300" s="192">
        <v>6.6199999999999996E-5</v>
      </c>
      <c r="AY300" s="157">
        <v>2.1617500000000001E-4</v>
      </c>
      <c r="AZ300" s="157">
        <v>0</v>
      </c>
      <c r="BA300" s="157">
        <v>0</v>
      </c>
      <c r="BB300" s="157">
        <v>0</v>
      </c>
      <c r="BC300" s="157">
        <v>0</v>
      </c>
      <c r="BD300" s="157">
        <v>0</v>
      </c>
      <c r="BE300" s="157">
        <v>0</v>
      </c>
      <c r="BF300" s="157">
        <v>0</v>
      </c>
      <c r="BG300" s="157">
        <v>0</v>
      </c>
      <c r="BH300" s="157">
        <v>0</v>
      </c>
      <c r="BI300" s="157">
        <v>0</v>
      </c>
      <c r="BJ300" s="192">
        <v>5.63E-5</v>
      </c>
      <c r="BK300" s="192">
        <v>1.7200000000000001E-5</v>
      </c>
      <c r="BL300" s="157">
        <v>0</v>
      </c>
      <c r="BM300" s="157">
        <v>0</v>
      </c>
      <c r="BN300" s="157">
        <v>0</v>
      </c>
      <c r="BO300" s="192">
        <v>2.2200000000000001E-5</v>
      </c>
      <c r="BP300" s="157">
        <v>0</v>
      </c>
      <c r="BQ300" s="157">
        <v>0</v>
      </c>
      <c r="BR300" s="192">
        <v>6.3399999999999996E-5</v>
      </c>
      <c r="BS300" s="157">
        <v>0</v>
      </c>
      <c r="BT300" s="157">
        <v>0</v>
      </c>
      <c r="BU300" s="157">
        <v>0</v>
      </c>
      <c r="BV300" s="192">
        <v>4.7500000000000003E-5</v>
      </c>
      <c r="BW300" s="192">
        <v>3.5899999999999998E-5</v>
      </c>
      <c r="BX300" s="192">
        <v>2.4000000000000001E-5</v>
      </c>
      <c r="BY300" s="192">
        <v>2.5199999999999999E-5</v>
      </c>
      <c r="BZ300" s="157">
        <v>0</v>
      </c>
      <c r="CA300" s="157">
        <v>0</v>
      </c>
      <c r="CB300" s="157">
        <v>0</v>
      </c>
      <c r="CC300" s="157">
        <v>0</v>
      </c>
      <c r="CD300" s="157">
        <v>0</v>
      </c>
      <c r="CE300" s="192">
        <v>3.1099999999999997E-5</v>
      </c>
      <c r="CF300" s="157">
        <v>0</v>
      </c>
      <c r="CG300" s="157">
        <v>1.3879300000000001E-4</v>
      </c>
      <c r="CH300" s="157">
        <v>0</v>
      </c>
      <c r="CI300" s="192">
        <v>1.8899999999999999E-5</v>
      </c>
      <c r="CJ300" s="157">
        <v>0</v>
      </c>
      <c r="CK300" s="157">
        <v>0</v>
      </c>
      <c r="CL300" s="157">
        <v>0</v>
      </c>
      <c r="CM300" s="192">
        <v>1.88E-5</v>
      </c>
      <c r="CN300" s="157">
        <v>0</v>
      </c>
      <c r="CO300" s="157">
        <v>0</v>
      </c>
      <c r="CP300" s="157">
        <v>0</v>
      </c>
      <c r="CQ300" s="192">
        <v>3.6000000000000001E-5</v>
      </c>
      <c r="CR300" s="157">
        <v>0</v>
      </c>
      <c r="CS300" s="192">
        <v>1.04E-5</v>
      </c>
      <c r="CT300" s="157">
        <v>0</v>
      </c>
      <c r="CU300" s="157">
        <v>0</v>
      </c>
      <c r="CV300" s="157">
        <v>0</v>
      </c>
      <c r="CW300" s="192">
        <v>7.7100000000000004E-5</v>
      </c>
      <c r="CX300" s="157">
        <v>0</v>
      </c>
      <c r="CY300" s="192">
        <v>5.52E-5</v>
      </c>
      <c r="CZ300" s="157">
        <v>0</v>
      </c>
      <c r="DA300" s="157">
        <v>0</v>
      </c>
      <c r="DB300" s="157">
        <v>0</v>
      </c>
      <c r="DC300" s="157">
        <v>0</v>
      </c>
      <c r="DD300" s="157">
        <v>0</v>
      </c>
      <c r="DE300" s="192">
        <v>5.3000000000000001E-5</v>
      </c>
      <c r="DF300" s="157">
        <v>0</v>
      </c>
      <c r="DG300" s="157">
        <v>0</v>
      </c>
      <c r="DH300" s="157">
        <v>0</v>
      </c>
      <c r="DI300" s="157">
        <v>0</v>
      </c>
      <c r="DJ300" s="192">
        <v>3.3500000000000001E-5</v>
      </c>
      <c r="DK300" s="157">
        <v>0</v>
      </c>
      <c r="DL300" s="192">
        <v>3.0000000000000001E-5</v>
      </c>
      <c r="DM300" s="157">
        <v>0</v>
      </c>
      <c r="DN300" s="157">
        <v>0</v>
      </c>
      <c r="DO300" s="192">
        <v>3.4600000000000001E-5</v>
      </c>
      <c r="DP300" s="192">
        <v>1.49E-5</v>
      </c>
      <c r="DQ300" s="192">
        <v>1.31E-5</v>
      </c>
      <c r="DR300" s="157">
        <v>0</v>
      </c>
      <c r="DS300" s="157">
        <v>0</v>
      </c>
      <c r="DT300" s="157">
        <v>0</v>
      </c>
      <c r="DU300" s="157">
        <v>0</v>
      </c>
      <c r="DV300" s="157">
        <v>0</v>
      </c>
      <c r="DW300" s="192">
        <v>3.4799999999999999E-5</v>
      </c>
      <c r="DX300" s="192">
        <v>2.72E-5</v>
      </c>
      <c r="DY300" s="157">
        <v>1.21482E-4</v>
      </c>
      <c r="DZ300" s="157">
        <v>0</v>
      </c>
      <c r="EA300" s="157">
        <v>0</v>
      </c>
      <c r="EB300" s="192">
        <v>3.5200000000000002E-5</v>
      </c>
      <c r="EC300" s="157">
        <v>0</v>
      </c>
      <c r="ED300" s="157">
        <v>0</v>
      </c>
      <c r="EE300" s="157">
        <v>0</v>
      </c>
      <c r="EF300" s="157">
        <v>2.6136099999999999E-4</v>
      </c>
      <c r="EG300" s="192">
        <v>3.0599999999999998E-5</v>
      </c>
      <c r="EH300" s="157">
        <v>0</v>
      </c>
      <c r="EI300" s="157">
        <v>2.7170500000000002E-4</v>
      </c>
      <c r="EJ300" s="192">
        <v>9.9599999999999995E-5</v>
      </c>
      <c r="EK300" s="157">
        <v>0</v>
      </c>
      <c r="EL300" s="157">
        <v>0</v>
      </c>
      <c r="EM300" s="192">
        <v>7.6299999999999998E-6</v>
      </c>
      <c r="EN300" s="157">
        <v>0</v>
      </c>
      <c r="EO300" s="157">
        <v>0</v>
      </c>
      <c r="EP300" s="157">
        <v>0</v>
      </c>
      <c r="EQ300" s="192">
        <v>1.7799999999999999E-5</v>
      </c>
      <c r="ER300" s="157">
        <v>0</v>
      </c>
      <c r="ES300" s="192">
        <v>2.2799999999999999E-5</v>
      </c>
      <c r="ET300" s="192">
        <v>3.7200000000000003E-5</v>
      </c>
      <c r="EU300" s="157">
        <v>0</v>
      </c>
      <c r="EV300" s="157">
        <v>0</v>
      </c>
      <c r="EW300" s="192">
        <v>5.4599999999999999E-5</v>
      </c>
      <c r="EX300" s="157">
        <v>0</v>
      </c>
      <c r="EY300" s="157">
        <v>0</v>
      </c>
      <c r="EZ300" s="157">
        <v>0</v>
      </c>
      <c r="FA300" s="157">
        <v>0</v>
      </c>
      <c r="FB300" s="192">
        <v>2.6999999999999999E-5</v>
      </c>
      <c r="FC300" s="157">
        <v>0</v>
      </c>
      <c r="FD300" s="157">
        <v>0</v>
      </c>
      <c r="FE300" s="192">
        <v>6.7299999999999996E-5</v>
      </c>
      <c r="FF300" s="157">
        <v>0</v>
      </c>
      <c r="FG300" s="157">
        <v>0</v>
      </c>
      <c r="FH300" s="157">
        <v>0</v>
      </c>
      <c r="FI300" s="192">
        <v>2.76E-5</v>
      </c>
      <c r="FJ300" s="157">
        <v>0</v>
      </c>
      <c r="FK300" s="157">
        <v>0</v>
      </c>
      <c r="FL300" s="157">
        <v>0</v>
      </c>
      <c r="FM300" s="157">
        <v>0</v>
      </c>
      <c r="FN300" s="192">
        <v>1.7200000000000001E-5</v>
      </c>
      <c r="FO300" s="192">
        <v>9.0599999999999997E-6</v>
      </c>
      <c r="FP300" s="157">
        <v>0</v>
      </c>
      <c r="FQ300" s="157">
        <v>0</v>
      </c>
      <c r="FR300" s="157">
        <v>0</v>
      </c>
      <c r="FS300" s="157">
        <v>1.4097099999999999E-4</v>
      </c>
      <c r="FT300" s="192">
        <v>6.5400000000000004E-5</v>
      </c>
      <c r="FU300" s="157">
        <v>0</v>
      </c>
      <c r="FV300" s="157">
        <v>0</v>
      </c>
      <c r="FW300" s="192">
        <v>9.9199999999999999E-5</v>
      </c>
      <c r="FX300" s="192">
        <v>5.1199999999999998E-5</v>
      </c>
      <c r="FY300" s="157">
        <v>0</v>
      </c>
      <c r="FZ300" s="157">
        <v>0</v>
      </c>
      <c r="GA300" s="157">
        <v>0</v>
      </c>
      <c r="GB300" s="157">
        <v>0</v>
      </c>
      <c r="GC300" s="192">
        <v>7.5500000000000006E-5</v>
      </c>
      <c r="GD300" s="157">
        <v>0</v>
      </c>
      <c r="GE300" s="157">
        <v>0</v>
      </c>
      <c r="GF300" s="157">
        <v>0</v>
      </c>
      <c r="GG300" s="192">
        <v>8.8900000000000006E-5</v>
      </c>
      <c r="GH300" s="192">
        <v>2.3300000000000001E-5</v>
      </c>
      <c r="GI300" s="192">
        <v>5.1499999999999998E-5</v>
      </c>
      <c r="GJ300" s="157">
        <v>0</v>
      </c>
      <c r="GK300" s="192">
        <v>2.9600000000000001E-5</v>
      </c>
      <c r="GL300" s="192">
        <v>3.3099999999999998E-5</v>
      </c>
      <c r="GM300" s="157">
        <v>0</v>
      </c>
      <c r="GN300" s="157">
        <v>0</v>
      </c>
      <c r="GO300" s="157">
        <v>0</v>
      </c>
      <c r="GP300" s="157">
        <v>0</v>
      </c>
      <c r="GQ300" s="157">
        <v>0</v>
      </c>
      <c r="GR300" s="157">
        <v>1.5905800000000001E-4</v>
      </c>
      <c r="GS300" s="157">
        <v>1.8271499999999999E-4</v>
      </c>
      <c r="GT300" s="157">
        <v>0</v>
      </c>
      <c r="GU300" s="157">
        <v>0</v>
      </c>
      <c r="GV300" s="157">
        <v>0</v>
      </c>
      <c r="GW300" s="157">
        <v>0</v>
      </c>
      <c r="GX300" s="157">
        <v>0</v>
      </c>
      <c r="GY300" s="157">
        <v>0</v>
      </c>
      <c r="GZ300" s="157">
        <v>0</v>
      </c>
      <c r="HA300" s="157">
        <v>0</v>
      </c>
    </row>
    <row r="301" spans="1:209" x14ac:dyDescent="0.2">
      <c r="A301" s="157" t="s">
        <v>4110</v>
      </c>
      <c r="B301" s="192">
        <v>1.49E-5</v>
      </c>
      <c r="C301" s="192">
        <v>5.7400000000000001E-6</v>
      </c>
      <c r="D301" s="157">
        <v>0</v>
      </c>
      <c r="E301" s="192">
        <v>2.3300000000000001E-5</v>
      </c>
      <c r="F301" s="157">
        <v>0</v>
      </c>
      <c r="G301" s="157">
        <v>0</v>
      </c>
      <c r="H301" s="192">
        <v>9.4500000000000007E-5</v>
      </c>
      <c r="I301" s="157">
        <v>0</v>
      </c>
      <c r="J301" s="192">
        <v>2.5999999999999998E-5</v>
      </c>
      <c r="K301" s="192">
        <v>5.3600000000000002E-5</v>
      </c>
      <c r="L301" s="157">
        <v>1.70602E-4</v>
      </c>
      <c r="M301" s="192">
        <v>4.4100000000000001E-5</v>
      </c>
      <c r="N301" s="157">
        <v>1.18313E-4</v>
      </c>
      <c r="O301" s="192">
        <v>2.7500000000000001E-5</v>
      </c>
      <c r="P301" s="157">
        <v>0</v>
      </c>
      <c r="Q301" s="192">
        <v>9.48E-5</v>
      </c>
      <c r="R301" s="157">
        <v>0</v>
      </c>
      <c r="S301" s="157">
        <v>0</v>
      </c>
      <c r="T301" s="157">
        <v>0</v>
      </c>
      <c r="U301" s="157">
        <v>0</v>
      </c>
      <c r="V301" s="157">
        <v>1.6239E-4</v>
      </c>
      <c r="W301" s="157">
        <v>3.8833900000000002E-4</v>
      </c>
      <c r="X301" s="157">
        <v>0</v>
      </c>
      <c r="Y301" s="157">
        <v>0</v>
      </c>
      <c r="Z301" s="192">
        <v>1.7600000000000001E-5</v>
      </c>
      <c r="AA301" s="192">
        <v>6.5699999999999998E-5</v>
      </c>
      <c r="AB301" s="157">
        <v>0</v>
      </c>
      <c r="AC301" s="157">
        <v>0</v>
      </c>
      <c r="AD301" s="192">
        <v>3.8800000000000001E-5</v>
      </c>
      <c r="AE301" s="157">
        <v>0</v>
      </c>
      <c r="AF301" s="157">
        <v>0</v>
      </c>
      <c r="AG301" s="192">
        <v>2.6699999999999998E-5</v>
      </c>
      <c r="AH301" s="157">
        <v>0</v>
      </c>
      <c r="AI301" s="157">
        <v>0</v>
      </c>
      <c r="AJ301" s="157">
        <v>0</v>
      </c>
      <c r="AK301" s="157">
        <v>0</v>
      </c>
      <c r="AL301" s="157">
        <v>0</v>
      </c>
      <c r="AM301" s="157">
        <v>0</v>
      </c>
      <c r="AN301" s="157">
        <v>0</v>
      </c>
      <c r="AO301" s="157">
        <v>0</v>
      </c>
      <c r="AP301" s="157">
        <v>0</v>
      </c>
      <c r="AQ301" s="157">
        <v>0</v>
      </c>
      <c r="AR301" s="157">
        <v>0</v>
      </c>
      <c r="AS301" s="157">
        <v>1.8217400000000001E-4</v>
      </c>
      <c r="AT301" s="192">
        <v>1.0699999999999999E-5</v>
      </c>
      <c r="AU301" s="157">
        <v>2.57626E-4</v>
      </c>
      <c r="AV301" s="157">
        <v>3.4269999999999998E-4</v>
      </c>
      <c r="AW301" s="157">
        <v>1.7095200000000001E-4</v>
      </c>
      <c r="AX301" s="192">
        <v>6.6199999999999996E-5</v>
      </c>
      <c r="AY301" s="157">
        <v>3.2426299999999998E-4</v>
      </c>
      <c r="AZ301" s="157">
        <v>0</v>
      </c>
      <c r="BA301" s="157">
        <v>0</v>
      </c>
      <c r="BB301" s="157">
        <v>0</v>
      </c>
      <c r="BC301" s="192">
        <v>7.2200000000000007E-5</v>
      </c>
      <c r="BD301" s="157">
        <v>2.2181999999999999E-4</v>
      </c>
      <c r="BE301" s="192">
        <v>6.1699999999999995E-5</v>
      </c>
      <c r="BF301" s="157">
        <v>0</v>
      </c>
      <c r="BG301" s="157">
        <v>0</v>
      </c>
      <c r="BH301" s="157">
        <v>0</v>
      </c>
      <c r="BI301" s="157">
        <v>0</v>
      </c>
      <c r="BJ301" s="192">
        <v>9.3900000000000006E-5</v>
      </c>
      <c r="BK301" s="157">
        <v>1.20555E-4</v>
      </c>
      <c r="BL301" s="192">
        <v>7.1500000000000003E-5</v>
      </c>
      <c r="BM301" s="157">
        <v>0</v>
      </c>
      <c r="BN301" s="157">
        <v>0</v>
      </c>
      <c r="BO301" s="192">
        <v>6.6699999999999995E-5</v>
      </c>
      <c r="BP301" s="157">
        <v>0</v>
      </c>
      <c r="BQ301" s="157">
        <v>0</v>
      </c>
      <c r="BR301" s="157">
        <v>1.1628E-4</v>
      </c>
      <c r="BS301" s="157">
        <v>0</v>
      </c>
      <c r="BT301" s="157">
        <v>0</v>
      </c>
      <c r="BU301" s="157">
        <v>0</v>
      </c>
      <c r="BV301" s="157">
        <v>1.9010500000000001E-4</v>
      </c>
      <c r="BW301" s="192">
        <v>1.2E-5</v>
      </c>
      <c r="BX301" s="192">
        <v>7.1899999999999999E-5</v>
      </c>
      <c r="BY301" s="192">
        <v>7.5599999999999994E-5</v>
      </c>
      <c r="BZ301" s="157">
        <v>0</v>
      </c>
      <c r="CA301" s="157">
        <v>0</v>
      </c>
      <c r="CB301" s="157">
        <v>0</v>
      </c>
      <c r="CC301" s="192">
        <v>1.8099999999999999E-5</v>
      </c>
      <c r="CD301" s="157">
        <v>0</v>
      </c>
      <c r="CE301" s="157">
        <v>0</v>
      </c>
      <c r="CF301" s="192">
        <v>2.7699999999999999E-5</v>
      </c>
      <c r="CG301" s="157">
        <v>1.3879300000000001E-4</v>
      </c>
      <c r="CH301" s="157">
        <v>0</v>
      </c>
      <c r="CI301" s="192">
        <v>1.8899999999999999E-5</v>
      </c>
      <c r="CJ301" s="192">
        <v>5.3000000000000001E-5</v>
      </c>
      <c r="CK301" s="192">
        <v>5.38E-5</v>
      </c>
      <c r="CL301" s="192">
        <v>2.2200000000000001E-5</v>
      </c>
      <c r="CM301" s="192">
        <v>3.7599999999999999E-5</v>
      </c>
      <c r="CN301" s="192">
        <v>2.65E-5</v>
      </c>
      <c r="CO301" s="192">
        <v>2.5199999999999999E-5</v>
      </c>
      <c r="CP301" s="192">
        <v>5.0000000000000002E-5</v>
      </c>
      <c r="CQ301" s="192">
        <v>2.4000000000000001E-5</v>
      </c>
      <c r="CR301" s="157">
        <v>0</v>
      </c>
      <c r="CS301" s="192">
        <v>4.1699999999999997E-5</v>
      </c>
      <c r="CT301" s="192">
        <v>2.3799999999999999E-5</v>
      </c>
      <c r="CU301" s="157">
        <v>0</v>
      </c>
      <c r="CV301" s="157">
        <v>0</v>
      </c>
      <c r="CW301" s="157">
        <v>1.0086699999999999E-4</v>
      </c>
      <c r="CX301" s="157">
        <v>0</v>
      </c>
      <c r="CY301" s="157">
        <v>1.38114E-4</v>
      </c>
      <c r="CZ301" s="157">
        <v>1.5252000000000001E-4</v>
      </c>
      <c r="DA301" s="157">
        <v>0</v>
      </c>
      <c r="DB301" s="157">
        <v>0</v>
      </c>
      <c r="DC301" s="157">
        <v>0</v>
      </c>
      <c r="DD301" s="157">
        <v>0</v>
      </c>
      <c r="DE301" s="192">
        <v>1.3200000000000001E-5</v>
      </c>
      <c r="DF301" s="157">
        <v>0</v>
      </c>
      <c r="DG301" s="157">
        <v>0</v>
      </c>
      <c r="DH301" s="157">
        <v>0</v>
      </c>
      <c r="DI301" s="192">
        <v>4.0299999999999997E-5</v>
      </c>
      <c r="DJ301" s="157">
        <v>0</v>
      </c>
      <c r="DK301" s="192">
        <v>5.1E-5</v>
      </c>
      <c r="DL301" s="157">
        <v>0</v>
      </c>
      <c r="DM301" s="157">
        <v>0</v>
      </c>
      <c r="DN301" s="157">
        <v>0</v>
      </c>
      <c r="DO301" s="157">
        <v>0</v>
      </c>
      <c r="DP301" s="192">
        <v>2.9899999999999998E-5</v>
      </c>
      <c r="DQ301" s="192">
        <v>7.8899999999999993E-5</v>
      </c>
      <c r="DR301" s="157">
        <v>0</v>
      </c>
      <c r="DS301" s="157">
        <v>0</v>
      </c>
      <c r="DT301" s="192">
        <v>4.2299999999999998E-5</v>
      </c>
      <c r="DU301" s="192">
        <v>2.05E-5</v>
      </c>
      <c r="DV301" s="157">
        <v>0</v>
      </c>
      <c r="DW301" s="192">
        <v>5.2200000000000002E-5</v>
      </c>
      <c r="DX301" s="192">
        <v>5.4400000000000001E-5</v>
      </c>
      <c r="DY301" s="157">
        <v>1.8627300000000001E-4</v>
      </c>
      <c r="DZ301" s="157">
        <v>1.26518E-4</v>
      </c>
      <c r="EA301" s="157">
        <v>0</v>
      </c>
      <c r="EB301" s="157">
        <v>0</v>
      </c>
      <c r="EC301" s="157">
        <v>0</v>
      </c>
      <c r="ED301" s="157">
        <v>0</v>
      </c>
      <c r="EE301" s="192">
        <v>2.6599999999999999E-5</v>
      </c>
      <c r="EF301" s="157">
        <v>2.9403099999999999E-4</v>
      </c>
      <c r="EG301" s="157">
        <v>1.22335E-4</v>
      </c>
      <c r="EH301" s="157">
        <v>0</v>
      </c>
      <c r="EI301" s="157">
        <v>2.8302600000000002E-4</v>
      </c>
      <c r="EJ301" s="192">
        <v>9.9599999999999995E-5</v>
      </c>
      <c r="EK301" s="192">
        <v>7.3700000000000002E-5</v>
      </c>
      <c r="EL301" s="157">
        <v>1.6841800000000001E-4</v>
      </c>
      <c r="EM301" s="192">
        <v>5.3399999999999997E-5</v>
      </c>
      <c r="EN301" s="192">
        <v>5.3199999999999999E-5</v>
      </c>
      <c r="EO301" s="157">
        <v>0</v>
      </c>
      <c r="EP301" s="157">
        <v>0</v>
      </c>
      <c r="EQ301" s="192">
        <v>8.8999999999999995E-6</v>
      </c>
      <c r="ER301" s="157">
        <v>1.0336999999999999E-4</v>
      </c>
      <c r="ES301" s="192">
        <v>2.2799999999999999E-5</v>
      </c>
      <c r="ET301" s="157">
        <v>0</v>
      </c>
      <c r="EU301" s="192">
        <v>3.7200000000000003E-5</v>
      </c>
      <c r="EV301" s="157">
        <v>0</v>
      </c>
      <c r="EW301" s="192">
        <v>7.2799999999999994E-5</v>
      </c>
      <c r="EX301" s="157">
        <v>0</v>
      </c>
      <c r="EY301" s="157">
        <v>1.0352E-4</v>
      </c>
      <c r="EZ301" s="157">
        <v>0</v>
      </c>
      <c r="FA301" s="157">
        <v>0</v>
      </c>
      <c r="FB301" s="192">
        <v>5.3900000000000002E-5</v>
      </c>
      <c r="FC301" s="157">
        <v>0</v>
      </c>
      <c r="FD301" s="192">
        <v>5.0099999999999998E-5</v>
      </c>
      <c r="FE301" s="157">
        <v>0</v>
      </c>
      <c r="FF301" s="157">
        <v>0</v>
      </c>
      <c r="FG301" s="157">
        <v>0</v>
      </c>
      <c r="FH301" s="192">
        <v>2.37E-5</v>
      </c>
      <c r="FI301" s="192">
        <v>5.5099999999999998E-5</v>
      </c>
      <c r="FJ301" s="192">
        <v>5.9700000000000001E-5</v>
      </c>
      <c r="FK301" s="192">
        <v>4.6199999999999998E-5</v>
      </c>
      <c r="FL301" s="157">
        <v>0</v>
      </c>
      <c r="FM301" s="157">
        <v>0</v>
      </c>
      <c r="FN301" s="157">
        <v>1.3774800000000001E-4</v>
      </c>
      <c r="FO301" s="192">
        <v>1.8099999999999999E-5</v>
      </c>
      <c r="FP301" s="157">
        <v>0</v>
      </c>
      <c r="FQ301" s="192">
        <v>3.1300000000000002E-5</v>
      </c>
      <c r="FR301" s="157">
        <v>0</v>
      </c>
      <c r="FS301" s="192">
        <v>9.3999999999999994E-5</v>
      </c>
      <c r="FT301" s="192">
        <v>4.3600000000000003E-5</v>
      </c>
      <c r="FU301" s="157">
        <v>0</v>
      </c>
      <c r="FV301" s="157">
        <v>0</v>
      </c>
      <c r="FW301" s="157">
        <v>1.9837300000000001E-4</v>
      </c>
      <c r="FX301" s="157">
        <v>0</v>
      </c>
      <c r="FY301" s="157">
        <v>0</v>
      </c>
      <c r="FZ301" s="157">
        <v>0</v>
      </c>
      <c r="GA301" s="157">
        <v>0</v>
      </c>
      <c r="GB301" s="157">
        <v>1.6854899999999999E-4</v>
      </c>
      <c r="GC301" s="192">
        <v>3.7799999999999997E-5</v>
      </c>
      <c r="GD301" s="192">
        <v>3.68E-5</v>
      </c>
      <c r="GE301" s="157">
        <v>0</v>
      </c>
      <c r="GF301" s="192">
        <v>4.1300000000000001E-5</v>
      </c>
      <c r="GG301" s="192">
        <v>4.4499999999999997E-5</v>
      </c>
      <c r="GH301" s="157">
        <v>0</v>
      </c>
      <c r="GI301" s="157">
        <v>1.0291800000000001E-4</v>
      </c>
      <c r="GJ301" s="157">
        <v>0</v>
      </c>
      <c r="GK301" s="157">
        <v>0</v>
      </c>
      <c r="GL301" s="157">
        <v>1.65415E-4</v>
      </c>
      <c r="GM301" s="157">
        <v>0</v>
      </c>
      <c r="GN301" s="192">
        <v>8.0699999999999996E-5</v>
      </c>
      <c r="GO301" s="157">
        <v>1.5982099999999999E-4</v>
      </c>
      <c r="GP301" s="157">
        <v>0</v>
      </c>
      <c r="GQ301" s="192">
        <v>2.0599999999999999E-5</v>
      </c>
      <c r="GR301" s="157">
        <v>2.65097E-4</v>
      </c>
      <c r="GS301" s="157">
        <v>1.8271499999999999E-4</v>
      </c>
      <c r="GT301" s="157">
        <v>0</v>
      </c>
      <c r="GU301" s="157">
        <v>0</v>
      </c>
      <c r="GV301" s="157">
        <v>0</v>
      </c>
      <c r="GW301" s="157">
        <v>0</v>
      </c>
      <c r="GX301" s="157">
        <v>0</v>
      </c>
      <c r="GY301" s="157">
        <v>0</v>
      </c>
      <c r="GZ301" s="157">
        <v>0</v>
      </c>
      <c r="HA301" s="157">
        <v>0</v>
      </c>
    </row>
    <row r="302" spans="1:209" x14ac:dyDescent="0.2">
      <c r="A302" s="157" t="s">
        <v>4111</v>
      </c>
      <c r="B302" s="157">
        <v>3.7445920000000001E-3</v>
      </c>
      <c r="C302" s="157">
        <v>2.1182789999999998E-3</v>
      </c>
      <c r="D302" s="157">
        <v>1.651996E-3</v>
      </c>
      <c r="E302" s="157">
        <v>1.421713E-3</v>
      </c>
      <c r="F302" s="157">
        <v>5.7869599999999996E-4</v>
      </c>
      <c r="G302" s="157">
        <v>0</v>
      </c>
      <c r="H302" s="157">
        <v>9.1393300000000002E-4</v>
      </c>
      <c r="I302" s="192">
        <v>5.2500000000000002E-5</v>
      </c>
      <c r="J302" s="157">
        <v>1.12697E-4</v>
      </c>
      <c r="K302" s="157">
        <v>5.8943299999999999E-4</v>
      </c>
      <c r="L302" s="157">
        <v>4.2650499999999998E-4</v>
      </c>
      <c r="M302" s="157">
        <v>5.64493E-4</v>
      </c>
      <c r="N302" s="157">
        <v>4.2254700000000001E-4</v>
      </c>
      <c r="O302" s="192">
        <v>2.1999999999999999E-5</v>
      </c>
      <c r="P302" s="192">
        <v>3.0899999999999999E-5</v>
      </c>
      <c r="Q302" s="157">
        <v>3.4766099999999998E-4</v>
      </c>
      <c r="R302" s="157">
        <v>4.79951E-4</v>
      </c>
      <c r="S302" s="157">
        <v>2.87597E-4</v>
      </c>
      <c r="T302" s="157">
        <v>4.2026299999999998E-4</v>
      </c>
      <c r="U302" s="157">
        <v>3.08812E-4</v>
      </c>
      <c r="V302" s="157">
        <v>9.74342E-4</v>
      </c>
      <c r="W302" s="192">
        <v>4.1999999999999998E-5</v>
      </c>
      <c r="X302" s="157">
        <v>0</v>
      </c>
      <c r="Y302" s="157">
        <v>2.2405379999999998E-3</v>
      </c>
      <c r="Z302" s="157">
        <v>3.5182799999999999E-4</v>
      </c>
      <c r="AA302" s="157">
        <v>1.80731E-4</v>
      </c>
      <c r="AB302" s="192">
        <v>8.9800000000000001E-5</v>
      </c>
      <c r="AC302" s="157">
        <v>1.428241E-3</v>
      </c>
      <c r="AD302" s="157">
        <v>7.9576099999999997E-4</v>
      </c>
      <c r="AE302" s="157">
        <v>1.6269209999999999E-3</v>
      </c>
      <c r="AF302" s="192">
        <v>5.9899999999999999E-5</v>
      </c>
      <c r="AG302" s="157">
        <v>1.0685500000000001E-4</v>
      </c>
      <c r="AH302" s="157">
        <v>6.8747899999999995E-4</v>
      </c>
      <c r="AI302" s="157">
        <v>5.0282400000000002E-4</v>
      </c>
      <c r="AJ302" s="157">
        <v>5.3272699999999998E-4</v>
      </c>
      <c r="AK302" s="157">
        <v>1.3970399999999999E-4</v>
      </c>
      <c r="AL302" s="192">
        <v>6.2500000000000001E-5</v>
      </c>
      <c r="AM302" s="157">
        <v>7.86164E-4</v>
      </c>
      <c r="AN302" s="157">
        <v>3.3091199999999999E-4</v>
      </c>
      <c r="AO302" s="157">
        <v>2.5299200000000001E-4</v>
      </c>
      <c r="AP302" s="157">
        <v>4.2022700000000001E-4</v>
      </c>
      <c r="AQ302" s="157">
        <v>2.9305899999999997E-4</v>
      </c>
      <c r="AR302" s="157">
        <v>5.6042400000000001E-4</v>
      </c>
      <c r="AS302" s="157">
        <v>2.732614E-3</v>
      </c>
      <c r="AT302" s="157">
        <v>1.0838433999999999E-2</v>
      </c>
      <c r="AU302" s="157">
        <v>1.133553E-3</v>
      </c>
      <c r="AV302" s="157">
        <v>2.4478599999999998E-4</v>
      </c>
      <c r="AW302" s="157">
        <v>4.44475E-4</v>
      </c>
      <c r="AX302" s="157">
        <v>6.2861899999999997E-4</v>
      </c>
      <c r="AY302" s="157">
        <v>2.0806869999999999E-3</v>
      </c>
      <c r="AZ302" s="157">
        <v>0</v>
      </c>
      <c r="BA302" s="157">
        <v>3.8531900000000002E-4</v>
      </c>
      <c r="BB302" s="157">
        <v>3.2041799999999999E-4</v>
      </c>
      <c r="BC302" s="157">
        <v>4.0925400000000001E-4</v>
      </c>
      <c r="BD302" s="157">
        <v>3.3272899999999998E-4</v>
      </c>
      <c r="BE302" s="157">
        <v>3.70348E-4</v>
      </c>
      <c r="BF302" s="157">
        <v>1.90483E-4</v>
      </c>
      <c r="BG302" s="157">
        <v>1.8813900000000001E-4</v>
      </c>
      <c r="BH302" s="157">
        <v>0</v>
      </c>
      <c r="BI302" s="192">
        <v>7.2200000000000007E-5</v>
      </c>
      <c r="BJ302" s="157">
        <v>3.9425499999999999E-4</v>
      </c>
      <c r="BK302" s="157">
        <v>1.5499900000000001E-4</v>
      </c>
      <c r="BL302" s="157">
        <v>3.3623059999999998E-3</v>
      </c>
      <c r="BM302" s="157">
        <v>4.2087500000000003E-4</v>
      </c>
      <c r="BN302" s="157">
        <v>0</v>
      </c>
      <c r="BO302" s="157">
        <v>1.6682610000000001E-3</v>
      </c>
      <c r="BP302" s="157">
        <v>1.59834E-4</v>
      </c>
      <c r="BQ302" s="192">
        <v>5.9799999999999997E-5</v>
      </c>
      <c r="BR302" s="157">
        <v>1.5856400000000001E-4</v>
      </c>
      <c r="BS302" s="192">
        <v>5.66E-5</v>
      </c>
      <c r="BT302" s="157">
        <v>3.4738299999999999E-4</v>
      </c>
      <c r="BU302" s="157">
        <v>1.35196E-4</v>
      </c>
      <c r="BV302" s="157">
        <v>9.5052500000000002E-4</v>
      </c>
      <c r="BW302" s="157">
        <v>2.988E-4</v>
      </c>
      <c r="BX302" s="157">
        <v>2.3964099999999999E-4</v>
      </c>
      <c r="BY302" s="157">
        <v>2.7702899999999998E-4</v>
      </c>
      <c r="BZ302" s="157">
        <v>9.9028300000000001E-4</v>
      </c>
      <c r="CA302" s="157">
        <v>1.6249299999999999E-4</v>
      </c>
      <c r="CB302" s="157">
        <v>4.35003E-4</v>
      </c>
      <c r="CC302" s="157">
        <v>2.1736800000000001E-4</v>
      </c>
      <c r="CD302" s="157">
        <v>1.0587509999999999E-3</v>
      </c>
      <c r="CE302" s="157">
        <v>3.1129399999999999E-4</v>
      </c>
      <c r="CF302" s="157">
        <v>8.3077200000000002E-4</v>
      </c>
      <c r="CG302" s="157">
        <v>1.526718E-3</v>
      </c>
      <c r="CH302" s="157">
        <v>4.79004E-4</v>
      </c>
      <c r="CI302" s="157">
        <v>5.8467399999999998E-4</v>
      </c>
      <c r="CJ302" s="157">
        <v>0</v>
      </c>
      <c r="CK302" s="192">
        <v>8.0699999999999996E-5</v>
      </c>
      <c r="CL302" s="157">
        <v>1.21858E-4</v>
      </c>
      <c r="CM302" s="157">
        <v>1.618153E-3</v>
      </c>
      <c r="CN302" s="192">
        <v>3.9700000000000003E-5</v>
      </c>
      <c r="CO302" s="157">
        <v>8.5570100000000005E-4</v>
      </c>
      <c r="CP302" s="157">
        <v>6.7496600000000004E-4</v>
      </c>
      <c r="CQ302" s="157">
        <v>1.2857490000000001E-3</v>
      </c>
      <c r="CR302" s="157">
        <v>1.5717199999999999E-4</v>
      </c>
      <c r="CS302" s="157">
        <v>6.0453799999999995E-4</v>
      </c>
      <c r="CT302" s="157">
        <v>1.0709440000000001E-3</v>
      </c>
      <c r="CU302" s="192">
        <v>3.9900000000000001E-5</v>
      </c>
      <c r="CV302" s="157">
        <v>0</v>
      </c>
      <c r="CW302" s="157">
        <v>1.2816100000000001E-3</v>
      </c>
      <c r="CX302" s="157">
        <v>5.37273E-4</v>
      </c>
      <c r="CY302" s="157">
        <v>8.8392910000000009E-3</v>
      </c>
      <c r="CZ302" s="157">
        <v>7.6260200000000003E-4</v>
      </c>
      <c r="DA302" s="192">
        <v>6.2299999999999996E-5</v>
      </c>
      <c r="DB302" s="192">
        <v>3.3200000000000001E-5</v>
      </c>
      <c r="DC302" s="192">
        <v>2.0299999999999999E-5</v>
      </c>
      <c r="DD302" s="157">
        <v>1.20382E-4</v>
      </c>
      <c r="DE302" s="192">
        <v>6.6199999999999996E-5</v>
      </c>
      <c r="DF302" s="192">
        <v>9.1899999999999998E-5</v>
      </c>
      <c r="DG302" s="157">
        <v>0</v>
      </c>
      <c r="DH302" s="157">
        <v>1.35007E-4</v>
      </c>
      <c r="DI302" s="157">
        <v>1.6132599999999999E-4</v>
      </c>
      <c r="DJ302" s="157">
        <v>5.0286600000000003E-4</v>
      </c>
      <c r="DK302" s="157">
        <v>1.01937E-4</v>
      </c>
      <c r="DL302" s="157">
        <v>2.1008999999999999E-4</v>
      </c>
      <c r="DM302" s="157">
        <v>1.13323E-4</v>
      </c>
      <c r="DN302" s="157">
        <v>6.1736600000000005E-4</v>
      </c>
      <c r="DO302" s="157">
        <v>2.4206400000000001E-4</v>
      </c>
      <c r="DP302" s="157">
        <v>4.02991E-4</v>
      </c>
      <c r="DQ302" s="157">
        <v>1.3147199999999999E-4</v>
      </c>
      <c r="DR302" s="157">
        <v>0</v>
      </c>
      <c r="DS302" s="157">
        <v>0</v>
      </c>
      <c r="DT302" s="157">
        <v>4.23442E-4</v>
      </c>
      <c r="DU302" s="157">
        <v>5.1370599999999995E-4</v>
      </c>
      <c r="DV302" s="192">
        <v>3.3699999999999999E-5</v>
      </c>
      <c r="DW302" s="157">
        <v>5.2154899999999995E-4</v>
      </c>
      <c r="DX302" s="157">
        <v>2.9915699999999998E-4</v>
      </c>
      <c r="DY302" s="157">
        <v>0</v>
      </c>
      <c r="DZ302" s="157">
        <v>0</v>
      </c>
      <c r="EA302" s="157">
        <v>1.3708599999999999E-4</v>
      </c>
      <c r="EB302" s="157">
        <v>4.2249099999999999E-4</v>
      </c>
      <c r="EC302" s="192">
        <v>1.8300000000000001E-5</v>
      </c>
      <c r="ED302" s="157">
        <v>9.8468800000000006E-4</v>
      </c>
      <c r="EE302" s="157">
        <v>7.4535499999999995E-4</v>
      </c>
      <c r="EF302" s="157">
        <v>0</v>
      </c>
      <c r="EG302" s="157">
        <v>0</v>
      </c>
      <c r="EH302" s="157">
        <v>7.5450699999999996E-4</v>
      </c>
      <c r="EI302" s="157">
        <v>0</v>
      </c>
      <c r="EJ302" s="157">
        <v>0</v>
      </c>
      <c r="EK302" s="157">
        <v>0</v>
      </c>
      <c r="EL302" s="157">
        <v>0</v>
      </c>
      <c r="EM302" s="192">
        <v>2.2900000000000001E-5</v>
      </c>
      <c r="EN302" s="192">
        <v>7.9800000000000002E-5</v>
      </c>
      <c r="EO302" s="157">
        <v>2.6196900000000003E-4</v>
      </c>
      <c r="EP302" s="157">
        <v>1.05942E-4</v>
      </c>
      <c r="EQ302" s="192">
        <v>8.8999999999999995E-6</v>
      </c>
      <c r="ER302" s="157">
        <v>1.0336999999999999E-4</v>
      </c>
      <c r="ES302" s="157">
        <v>6.8521299999999995E-4</v>
      </c>
      <c r="ET302" s="157">
        <v>1.4882599999999999E-4</v>
      </c>
      <c r="EU302" s="157">
        <v>2.2328100000000001E-4</v>
      </c>
      <c r="EV302" s="157">
        <v>0</v>
      </c>
      <c r="EW302" s="157">
        <v>4.3704699999999998E-4</v>
      </c>
      <c r="EX302" s="157">
        <v>3.8763399999999998E-4</v>
      </c>
      <c r="EY302" s="157">
        <v>3.62319E-4</v>
      </c>
      <c r="EZ302" s="157">
        <v>0</v>
      </c>
      <c r="FA302" s="157">
        <v>0</v>
      </c>
      <c r="FB302" s="157">
        <v>0</v>
      </c>
      <c r="FC302" s="157">
        <v>0</v>
      </c>
      <c r="FD302" s="157">
        <v>1.5035E-4</v>
      </c>
      <c r="FE302" s="157">
        <v>1.5489259999999999E-3</v>
      </c>
      <c r="FF302" s="157">
        <v>2.7807919999999998E-3</v>
      </c>
      <c r="FG302" s="157">
        <v>4.7778300000000002E-4</v>
      </c>
      <c r="FH302" s="192">
        <v>4.74E-5</v>
      </c>
      <c r="FI302" s="157">
        <v>3.3088799999999999E-4</v>
      </c>
      <c r="FJ302" s="157">
        <v>0</v>
      </c>
      <c r="FK302" s="157">
        <v>1.3861290000000001E-3</v>
      </c>
      <c r="FL302" s="157">
        <v>7.7056399999999995E-4</v>
      </c>
      <c r="FM302" s="157">
        <v>4.2303000000000002E-4</v>
      </c>
      <c r="FN302" s="157">
        <v>0</v>
      </c>
      <c r="FO302" s="157">
        <v>0</v>
      </c>
      <c r="FP302" s="157">
        <v>3.2927199999999997E-4</v>
      </c>
      <c r="FQ302" s="157">
        <v>7.0499799999999997E-4</v>
      </c>
      <c r="FR302" s="157">
        <v>0</v>
      </c>
      <c r="FS302" s="157">
        <v>0</v>
      </c>
      <c r="FT302" s="157">
        <v>0</v>
      </c>
      <c r="FU302" s="157">
        <v>0</v>
      </c>
      <c r="FV302" s="157">
        <v>0</v>
      </c>
      <c r="FW302" s="157">
        <v>0</v>
      </c>
      <c r="FX302" s="157">
        <v>1.7912000000000001E-4</v>
      </c>
      <c r="FY302" s="157">
        <v>0</v>
      </c>
      <c r="FZ302" s="157">
        <v>0</v>
      </c>
      <c r="GA302" s="157">
        <v>0</v>
      </c>
      <c r="GB302" s="192">
        <v>8.4300000000000003E-5</v>
      </c>
      <c r="GC302" s="157">
        <v>0</v>
      </c>
      <c r="GD302" s="157">
        <v>3.31236E-4</v>
      </c>
      <c r="GE302" s="157">
        <v>4.7443700000000002E-4</v>
      </c>
      <c r="GF302" s="157">
        <v>9.0788999999999996E-4</v>
      </c>
      <c r="GG302" s="157">
        <v>8.67245E-4</v>
      </c>
      <c r="GH302" s="157">
        <v>2.8002700000000002E-4</v>
      </c>
      <c r="GI302" s="157">
        <v>4.6313000000000002E-4</v>
      </c>
      <c r="GJ302" s="157">
        <v>0</v>
      </c>
      <c r="GK302" s="157">
        <v>1.4787599999999999E-4</v>
      </c>
      <c r="GL302" s="157">
        <v>4.9624499999999998E-4</v>
      </c>
      <c r="GM302" s="157">
        <v>5.3753099999999995E-4</v>
      </c>
      <c r="GN302" s="157">
        <v>2.2597049999999999E-3</v>
      </c>
      <c r="GO302" s="157">
        <v>1.438389E-3</v>
      </c>
      <c r="GP302" s="157">
        <v>1.4256199999999999E-4</v>
      </c>
      <c r="GQ302" s="157">
        <v>6.7866300000000003E-4</v>
      </c>
      <c r="GR302" s="192">
        <v>5.3000000000000001E-5</v>
      </c>
      <c r="GS302" s="157">
        <v>0</v>
      </c>
      <c r="GT302" s="157">
        <v>0</v>
      </c>
      <c r="GU302" s="157">
        <v>0</v>
      </c>
      <c r="GV302" s="157">
        <v>0</v>
      </c>
      <c r="GW302" s="157">
        <v>0</v>
      </c>
      <c r="GX302" s="157">
        <v>0</v>
      </c>
      <c r="GY302" s="157">
        <v>0</v>
      </c>
      <c r="GZ302" s="157">
        <v>0</v>
      </c>
      <c r="HA302" s="157">
        <v>0</v>
      </c>
    </row>
    <row r="303" spans="1:209" x14ac:dyDescent="0.2">
      <c r="A303" s="157" t="s">
        <v>4112</v>
      </c>
      <c r="B303" s="157">
        <v>1.04431E-4</v>
      </c>
      <c r="C303" s="192">
        <v>5.1700000000000003E-5</v>
      </c>
      <c r="D303" s="192">
        <v>2.5599999999999999E-5</v>
      </c>
      <c r="E303" s="192">
        <v>2.3300000000000001E-5</v>
      </c>
      <c r="F303" s="157">
        <v>0</v>
      </c>
      <c r="G303" s="192">
        <v>7.1199999999999996E-5</v>
      </c>
      <c r="H303" s="192">
        <v>6.3E-5</v>
      </c>
      <c r="I303" s="192">
        <v>3.9400000000000002E-5</v>
      </c>
      <c r="J303" s="192">
        <v>1.73E-5</v>
      </c>
      <c r="K303" s="157">
        <v>2.14339E-4</v>
      </c>
      <c r="L303" s="157">
        <v>8.01829E-4</v>
      </c>
      <c r="M303" s="192">
        <v>4.4100000000000001E-5</v>
      </c>
      <c r="N303" s="192">
        <v>6.7600000000000003E-5</v>
      </c>
      <c r="O303" s="192">
        <v>1.6500000000000001E-5</v>
      </c>
      <c r="P303" s="192">
        <v>4.85E-5</v>
      </c>
      <c r="Q303" s="192">
        <v>3.1600000000000002E-5</v>
      </c>
      <c r="R303" s="192">
        <v>8.7299999999999994E-5</v>
      </c>
      <c r="S303" s="192">
        <v>7.1899999999999999E-5</v>
      </c>
      <c r="T303" s="157">
        <v>0</v>
      </c>
      <c r="U303" s="192">
        <v>6.6199999999999996E-5</v>
      </c>
      <c r="V303" s="157">
        <v>1.21793E-4</v>
      </c>
      <c r="W303" s="192">
        <v>1.5699999999999999E-5</v>
      </c>
      <c r="X303" s="157">
        <v>0</v>
      </c>
      <c r="Y303" s="192">
        <v>4.0000000000000003E-5</v>
      </c>
      <c r="Z303" s="192">
        <v>1.7600000000000001E-5</v>
      </c>
      <c r="AA303" s="192">
        <v>1.6399999999999999E-5</v>
      </c>
      <c r="AB303" s="157">
        <v>1.6964399999999999E-4</v>
      </c>
      <c r="AC303" s="192">
        <v>1.9300000000000002E-5</v>
      </c>
      <c r="AD303" s="192">
        <v>9.7E-5</v>
      </c>
      <c r="AE303" s="192">
        <v>2.7800000000000001E-5</v>
      </c>
      <c r="AF303" s="157">
        <v>0</v>
      </c>
      <c r="AG303" s="192">
        <v>5.3399999999999997E-5</v>
      </c>
      <c r="AH303" s="157">
        <v>0</v>
      </c>
      <c r="AI303" s="192">
        <v>7.7399999999999998E-5</v>
      </c>
      <c r="AJ303" s="192">
        <v>7.1000000000000005E-5</v>
      </c>
      <c r="AK303" s="157">
        <v>1.8627199999999999E-4</v>
      </c>
      <c r="AL303" s="157">
        <v>0</v>
      </c>
      <c r="AM303" s="157">
        <v>3.1032800000000001E-4</v>
      </c>
      <c r="AN303" s="192">
        <v>8.2700000000000004E-5</v>
      </c>
      <c r="AO303" s="157">
        <v>5.05983E-4</v>
      </c>
      <c r="AP303" s="157">
        <v>0</v>
      </c>
      <c r="AQ303" s="157">
        <v>2.3026000000000001E-4</v>
      </c>
      <c r="AR303" s="192">
        <v>7.64E-5</v>
      </c>
      <c r="AS303" s="157">
        <v>3.6434800000000002E-4</v>
      </c>
      <c r="AT303" s="157">
        <v>2.31062E-4</v>
      </c>
      <c r="AU303" s="157">
        <v>8.7592699999999998E-4</v>
      </c>
      <c r="AV303" s="157">
        <v>7.3435799999999995E-4</v>
      </c>
      <c r="AW303" s="157">
        <v>4.1028400000000002E-4</v>
      </c>
      <c r="AX303" s="192">
        <v>6.6199999999999996E-5</v>
      </c>
      <c r="AY303" s="157">
        <v>2.1617500000000001E-4</v>
      </c>
      <c r="AZ303" s="157">
        <v>0</v>
      </c>
      <c r="BA303" s="157">
        <v>1.4449499999999999E-4</v>
      </c>
      <c r="BB303" s="192">
        <v>7.3899999999999994E-5</v>
      </c>
      <c r="BC303" s="192">
        <v>7.2200000000000007E-5</v>
      </c>
      <c r="BD303" s="157">
        <v>1.8484999999999999E-4</v>
      </c>
      <c r="BE303" s="157">
        <v>0</v>
      </c>
      <c r="BF303" s="192">
        <v>3.8099999999999998E-5</v>
      </c>
      <c r="BG303" s="192">
        <v>2.69E-5</v>
      </c>
      <c r="BH303" s="192">
        <v>2.2500000000000001E-5</v>
      </c>
      <c r="BI303" s="157">
        <v>0</v>
      </c>
      <c r="BJ303" s="157">
        <v>0</v>
      </c>
      <c r="BK303" s="157">
        <v>1.89443E-4</v>
      </c>
      <c r="BL303" s="157">
        <v>3.57692E-4</v>
      </c>
      <c r="BM303" s="157">
        <v>0</v>
      </c>
      <c r="BN303" s="157">
        <v>0</v>
      </c>
      <c r="BO303" s="157">
        <v>2.0019100000000001E-4</v>
      </c>
      <c r="BP303" s="192">
        <v>5.3300000000000001E-5</v>
      </c>
      <c r="BQ303" s="157">
        <v>0</v>
      </c>
      <c r="BR303" s="192">
        <v>4.2299999999999998E-5</v>
      </c>
      <c r="BS303" s="192">
        <v>5.66E-5</v>
      </c>
      <c r="BT303" s="157">
        <v>2.3158900000000001E-4</v>
      </c>
      <c r="BU303" s="192">
        <v>4.5099999999999998E-5</v>
      </c>
      <c r="BV303" s="192">
        <v>9.5099999999999994E-5</v>
      </c>
      <c r="BW303" s="192">
        <v>1.2E-5</v>
      </c>
      <c r="BX303" s="192">
        <v>9.59E-5</v>
      </c>
      <c r="BY303" s="157">
        <v>0</v>
      </c>
      <c r="BZ303" s="157">
        <v>0</v>
      </c>
      <c r="CA303" s="192">
        <v>8.5499999999999995E-6</v>
      </c>
      <c r="CB303" s="192">
        <v>2.4199999999999999E-5</v>
      </c>
      <c r="CC303" s="157">
        <v>1.08684E-4</v>
      </c>
      <c r="CD303" s="192">
        <v>4.0000000000000003E-5</v>
      </c>
      <c r="CE303" s="192">
        <v>6.2299999999999996E-5</v>
      </c>
      <c r="CF303" s="192">
        <v>8.3100000000000001E-5</v>
      </c>
      <c r="CG303" s="157">
        <v>0</v>
      </c>
      <c r="CH303" s="157">
        <v>0</v>
      </c>
      <c r="CI303" s="192">
        <v>5.66E-5</v>
      </c>
      <c r="CJ303" s="157">
        <v>2.1185299999999999E-4</v>
      </c>
      <c r="CK303" s="192">
        <v>2.69E-5</v>
      </c>
      <c r="CL303" s="192">
        <v>4.4299999999999999E-5</v>
      </c>
      <c r="CM303" s="192">
        <v>1.88E-5</v>
      </c>
      <c r="CN303" s="157">
        <v>0</v>
      </c>
      <c r="CO303" s="192">
        <v>5.0300000000000003E-5</v>
      </c>
      <c r="CP303" s="157">
        <v>0</v>
      </c>
      <c r="CQ303" s="157">
        <v>3.1242500000000002E-4</v>
      </c>
      <c r="CR303" s="157">
        <v>0</v>
      </c>
      <c r="CS303" s="192">
        <v>1.04E-5</v>
      </c>
      <c r="CT303" s="192">
        <v>4.7599999999999998E-5</v>
      </c>
      <c r="CU303" s="157">
        <v>0</v>
      </c>
      <c r="CV303" s="157">
        <v>0</v>
      </c>
      <c r="CW303" s="192">
        <v>9.4900000000000003E-5</v>
      </c>
      <c r="CX303" s="192">
        <v>8.9499999999999994E-5</v>
      </c>
      <c r="CY303" s="192">
        <v>5.52E-5</v>
      </c>
      <c r="CZ303" s="157">
        <v>1.1438999999999999E-4</v>
      </c>
      <c r="DA303" s="192">
        <v>2.4899999999999999E-5</v>
      </c>
      <c r="DB303" s="192">
        <v>1.66E-5</v>
      </c>
      <c r="DC303" s="192">
        <v>6.0999999999999999E-5</v>
      </c>
      <c r="DD303" s="157">
        <v>0</v>
      </c>
      <c r="DE303" s="192">
        <v>2.65E-5</v>
      </c>
      <c r="DF303" s="157">
        <v>0</v>
      </c>
      <c r="DG303" s="157">
        <v>0</v>
      </c>
      <c r="DH303" s="157">
        <v>0</v>
      </c>
      <c r="DI303" s="157">
        <v>0</v>
      </c>
      <c r="DJ303" s="157">
        <v>0</v>
      </c>
      <c r="DK303" s="157">
        <v>0</v>
      </c>
      <c r="DL303" s="157">
        <v>1.5006500000000001E-4</v>
      </c>
      <c r="DM303" s="192">
        <v>3.7799999999999997E-5</v>
      </c>
      <c r="DN303" s="192">
        <v>4.4100000000000001E-5</v>
      </c>
      <c r="DO303" s="192">
        <v>3.4600000000000001E-5</v>
      </c>
      <c r="DP303" s="192">
        <v>2.9899999999999998E-5</v>
      </c>
      <c r="DQ303" s="192">
        <v>7.8899999999999993E-5</v>
      </c>
      <c r="DR303" s="157">
        <v>0</v>
      </c>
      <c r="DS303" s="157">
        <v>0</v>
      </c>
      <c r="DT303" s="157">
        <v>1.27033E-4</v>
      </c>
      <c r="DU303" s="192">
        <v>2.05E-5</v>
      </c>
      <c r="DV303" s="157">
        <v>0</v>
      </c>
      <c r="DW303" s="192">
        <v>5.2200000000000002E-5</v>
      </c>
      <c r="DX303" s="192">
        <v>5.4400000000000001E-5</v>
      </c>
      <c r="DY303" s="157">
        <v>0</v>
      </c>
      <c r="DZ303" s="157">
        <v>0</v>
      </c>
      <c r="EA303" s="192">
        <v>4.57E-5</v>
      </c>
      <c r="EB303" s="192">
        <v>3.5200000000000002E-5</v>
      </c>
      <c r="EC303" s="192">
        <v>1.8300000000000001E-5</v>
      </c>
      <c r="ED303" s="157">
        <v>1.9693799999999999E-4</v>
      </c>
      <c r="EE303" s="157">
        <v>0</v>
      </c>
      <c r="EF303" s="157">
        <v>0</v>
      </c>
      <c r="EG303" s="157">
        <v>0</v>
      </c>
      <c r="EH303" s="192">
        <v>3.9700000000000003E-5</v>
      </c>
      <c r="EI303" s="157">
        <v>0</v>
      </c>
      <c r="EJ303" s="157">
        <v>0</v>
      </c>
      <c r="EK303" s="157">
        <v>0</v>
      </c>
      <c r="EL303" s="157">
        <v>0</v>
      </c>
      <c r="EM303" s="157">
        <v>1.06804E-4</v>
      </c>
      <c r="EN303" s="157">
        <v>2.39311E-4</v>
      </c>
      <c r="EO303" s="157">
        <v>0</v>
      </c>
      <c r="EP303" s="192">
        <v>1.77E-5</v>
      </c>
      <c r="EQ303" s="192">
        <v>5.3399999999999997E-5</v>
      </c>
      <c r="ER303" s="192">
        <v>6.2000000000000003E-5</v>
      </c>
      <c r="ES303" s="192">
        <v>4.57E-5</v>
      </c>
      <c r="ET303" s="157">
        <v>0</v>
      </c>
      <c r="EU303" s="157">
        <v>0</v>
      </c>
      <c r="EV303" s="157">
        <v>0</v>
      </c>
      <c r="EW303" s="192">
        <v>1.8199999999999999E-5</v>
      </c>
      <c r="EX303" s="157">
        <v>0</v>
      </c>
      <c r="EY303" s="192">
        <v>5.1799999999999999E-5</v>
      </c>
      <c r="EZ303" s="157">
        <v>0</v>
      </c>
      <c r="FA303" s="157">
        <v>0</v>
      </c>
      <c r="FB303" s="157">
        <v>0</v>
      </c>
      <c r="FC303" s="157">
        <v>0</v>
      </c>
      <c r="FD303" s="192">
        <v>5.0099999999999998E-5</v>
      </c>
      <c r="FE303" s="157">
        <v>0</v>
      </c>
      <c r="FF303" s="157">
        <v>4.7476899999999999E-4</v>
      </c>
      <c r="FG303" s="157">
        <v>0</v>
      </c>
      <c r="FH303" s="157">
        <v>0</v>
      </c>
      <c r="FI303" s="157">
        <v>1.10296E-4</v>
      </c>
      <c r="FJ303" s="157">
        <v>0</v>
      </c>
      <c r="FK303" s="157">
        <v>1.38613E-4</v>
      </c>
      <c r="FL303" s="192">
        <v>6.4200000000000002E-5</v>
      </c>
      <c r="FM303" s="192">
        <v>4.2299999999999998E-5</v>
      </c>
      <c r="FN303" s="157">
        <v>0</v>
      </c>
      <c r="FO303" s="157">
        <v>0</v>
      </c>
      <c r="FP303" s="157">
        <v>0</v>
      </c>
      <c r="FQ303" s="157">
        <v>0</v>
      </c>
      <c r="FR303" s="157">
        <v>0</v>
      </c>
      <c r="FS303" s="157">
        <v>0</v>
      </c>
      <c r="FT303" s="157">
        <v>0</v>
      </c>
      <c r="FU303" s="157">
        <v>0</v>
      </c>
      <c r="FV303" s="157">
        <v>0</v>
      </c>
      <c r="FW303" s="157">
        <v>0</v>
      </c>
      <c r="FX303" s="157">
        <v>0</v>
      </c>
      <c r="FY303" s="192">
        <v>2.72E-5</v>
      </c>
      <c r="FZ303" s="157">
        <v>0</v>
      </c>
      <c r="GA303" s="157">
        <v>0</v>
      </c>
      <c r="GB303" s="157">
        <v>0</v>
      </c>
      <c r="GC303" s="157">
        <v>0</v>
      </c>
      <c r="GD303" s="192">
        <v>7.36E-5</v>
      </c>
      <c r="GE303" s="192">
        <v>9.0400000000000002E-5</v>
      </c>
      <c r="GF303" s="157">
        <v>1.6507100000000001E-4</v>
      </c>
      <c r="GG303" s="157">
        <v>1.11185E-4</v>
      </c>
      <c r="GH303" s="192">
        <v>4.6699999999999997E-5</v>
      </c>
      <c r="GI303" s="192">
        <v>5.1499999999999998E-5</v>
      </c>
      <c r="GJ303" s="157">
        <v>0</v>
      </c>
      <c r="GK303" s="157">
        <v>1.4787599999999999E-4</v>
      </c>
      <c r="GL303" s="192">
        <v>9.9199999999999999E-5</v>
      </c>
      <c r="GM303" s="157">
        <v>1.15185E-4</v>
      </c>
      <c r="GN303" s="192">
        <v>8.0699999999999996E-5</v>
      </c>
      <c r="GO303" s="157">
        <v>0</v>
      </c>
      <c r="GP303" s="157">
        <v>0</v>
      </c>
      <c r="GQ303" s="192">
        <v>2.0599999999999999E-5</v>
      </c>
      <c r="GR303" s="157">
        <v>0</v>
      </c>
      <c r="GS303" s="157">
        <v>0</v>
      </c>
      <c r="GT303" s="157">
        <v>0</v>
      </c>
      <c r="GU303" s="157">
        <v>0</v>
      </c>
      <c r="GV303" s="157">
        <v>0</v>
      </c>
      <c r="GW303" s="157">
        <v>0</v>
      </c>
      <c r="GX303" s="157">
        <v>0</v>
      </c>
      <c r="GY303" s="157">
        <v>0</v>
      </c>
      <c r="GZ303" s="157">
        <v>0</v>
      </c>
      <c r="HA303" s="157">
        <v>0</v>
      </c>
    </row>
    <row r="304" spans="1:209" x14ac:dyDescent="0.2">
      <c r="A304" s="157" t="s">
        <v>4113</v>
      </c>
      <c r="B304" s="157">
        <v>1.9991050000000002E-3</v>
      </c>
      <c r="C304" s="157">
        <v>2.6980800000000002E-4</v>
      </c>
      <c r="D304" s="157">
        <v>6.3931800000000005E-4</v>
      </c>
      <c r="E304" s="157">
        <v>1.2818720000000001E-3</v>
      </c>
      <c r="F304" s="157">
        <v>1.84131E-4</v>
      </c>
      <c r="G304" s="192">
        <v>8.5400000000000002E-5</v>
      </c>
      <c r="H304" s="157">
        <v>2.2816804E-2</v>
      </c>
      <c r="I304" s="157">
        <v>5.265853E-3</v>
      </c>
      <c r="J304" s="157">
        <v>2.5139999999999999E-4</v>
      </c>
      <c r="K304" s="157">
        <v>2.8132029999999998E-3</v>
      </c>
      <c r="L304" s="157">
        <v>0</v>
      </c>
      <c r="M304" s="157">
        <v>2.5490399999999998E-3</v>
      </c>
      <c r="N304" s="157">
        <v>4.7156259999999997E-3</v>
      </c>
      <c r="O304" s="157">
        <v>1.8685899999999999E-4</v>
      </c>
      <c r="P304" s="157">
        <v>4.9413E-3</v>
      </c>
      <c r="Q304" s="157">
        <v>3.855879E-3</v>
      </c>
      <c r="R304" s="157">
        <v>2.0725159999999999E-3</v>
      </c>
      <c r="S304" s="157">
        <v>1.4379869999999999E-3</v>
      </c>
      <c r="T304" s="157">
        <v>4.2026299999999998E-4</v>
      </c>
      <c r="U304" s="157">
        <v>2.3381489999999999E-3</v>
      </c>
      <c r="V304" s="157">
        <v>2.862131E-3</v>
      </c>
      <c r="W304" s="157">
        <v>2.8863100000000002E-4</v>
      </c>
      <c r="X304" s="157">
        <v>2.4338300000000001E-4</v>
      </c>
      <c r="Y304" s="157">
        <v>9.8023500000000009E-4</v>
      </c>
      <c r="Z304" s="157">
        <v>3.3775459999999999E-3</v>
      </c>
      <c r="AA304" s="157">
        <v>2.7109619999999999E-3</v>
      </c>
      <c r="AB304" s="157">
        <v>1.2174434E-2</v>
      </c>
      <c r="AC304" s="157">
        <v>1.389639E-3</v>
      </c>
      <c r="AD304" s="157">
        <v>6.8513089999999999E-3</v>
      </c>
      <c r="AE304" s="192">
        <v>8.3399999999999994E-5</v>
      </c>
      <c r="AF304" s="157">
        <v>1.4976799999999999E-4</v>
      </c>
      <c r="AG304" s="157">
        <v>0</v>
      </c>
      <c r="AH304" s="157">
        <v>3.9284500000000001E-4</v>
      </c>
      <c r="AI304" s="157">
        <v>1.701864E-3</v>
      </c>
      <c r="AJ304" s="192">
        <v>3.5500000000000002E-5</v>
      </c>
      <c r="AK304" s="157">
        <v>6.0072650000000003E-3</v>
      </c>
      <c r="AL304" s="192">
        <v>4.1600000000000002E-5</v>
      </c>
      <c r="AM304" s="157">
        <v>3.5170500000000001E-4</v>
      </c>
      <c r="AN304" s="157">
        <v>4.63277E-4</v>
      </c>
      <c r="AO304" s="157">
        <v>2.3022239999999999E-3</v>
      </c>
      <c r="AP304" s="157">
        <v>0</v>
      </c>
      <c r="AQ304" s="157">
        <v>1.6955539999999999E-3</v>
      </c>
      <c r="AR304" s="157">
        <v>4.8400199999999998E-4</v>
      </c>
      <c r="AS304" s="157">
        <v>2.1314387000000001E-2</v>
      </c>
      <c r="AT304" s="157">
        <v>3.7507320000000001E-3</v>
      </c>
      <c r="AU304" s="157">
        <v>1.54575E-4</v>
      </c>
      <c r="AV304" s="157">
        <v>0</v>
      </c>
      <c r="AW304" s="157">
        <v>0</v>
      </c>
      <c r="AX304" s="157">
        <v>1.72043E-3</v>
      </c>
      <c r="AY304" s="157">
        <v>9.9440650000000002E-3</v>
      </c>
      <c r="AZ304" s="192">
        <v>7.5900000000000002E-5</v>
      </c>
      <c r="BA304" s="157">
        <v>8.4288600000000005E-4</v>
      </c>
      <c r="BB304" s="157">
        <v>6.1618899999999995E-4</v>
      </c>
      <c r="BC304" s="157">
        <v>3.7073589999999999E-3</v>
      </c>
      <c r="BD304" s="157">
        <v>5.8042809999999997E-3</v>
      </c>
      <c r="BE304" s="157">
        <v>3.3331279999999999E-3</v>
      </c>
      <c r="BF304" s="157">
        <v>2.2858000000000001E-4</v>
      </c>
      <c r="BG304" s="157">
        <v>1.088519E-3</v>
      </c>
      <c r="BH304" s="192">
        <v>4.5000000000000003E-5</v>
      </c>
      <c r="BI304" s="192">
        <v>5.4200000000000003E-5</v>
      </c>
      <c r="BJ304" s="157">
        <v>3.660941E-3</v>
      </c>
      <c r="BK304" s="157">
        <v>6.7854990000000004E-3</v>
      </c>
      <c r="BL304" s="157">
        <v>1.098115E-2</v>
      </c>
      <c r="BM304" s="157">
        <v>0</v>
      </c>
      <c r="BN304" s="192">
        <v>4.32E-5</v>
      </c>
      <c r="BO304" s="157">
        <v>4.6955980000000001E-2</v>
      </c>
      <c r="BP304" s="157">
        <v>1.5184210000000001E-3</v>
      </c>
      <c r="BQ304" s="157">
        <v>4.7826900000000002E-4</v>
      </c>
      <c r="BR304" s="157">
        <v>7.1882399999999996E-4</v>
      </c>
      <c r="BS304" s="157">
        <v>1.6993299999999999E-4</v>
      </c>
      <c r="BT304" s="157">
        <v>9.2635500000000002E-4</v>
      </c>
      <c r="BU304" s="157">
        <v>2.568725E-3</v>
      </c>
      <c r="BV304" s="157">
        <v>1.0455779999999999E-3</v>
      </c>
      <c r="BW304" s="157">
        <v>1.91232E-4</v>
      </c>
      <c r="BX304" s="157">
        <v>2.6839849999999998E-3</v>
      </c>
      <c r="BY304" s="157">
        <v>2.7954770000000002E-3</v>
      </c>
      <c r="BZ304" s="157">
        <v>2.4757099999999998E-4</v>
      </c>
      <c r="CA304" s="157">
        <v>4.6182299999999999E-4</v>
      </c>
      <c r="CB304" s="157">
        <v>4.5917000000000001E-4</v>
      </c>
      <c r="CC304" s="157">
        <v>3.2061730000000001E-3</v>
      </c>
      <c r="CD304" s="157">
        <v>1.258515E-3</v>
      </c>
      <c r="CE304" s="157">
        <v>1.182916E-3</v>
      </c>
      <c r="CF304" s="157">
        <v>2.49232E-4</v>
      </c>
      <c r="CG304" s="157">
        <v>2.6370579999999999E-3</v>
      </c>
      <c r="CH304" s="157">
        <v>5.5883799999999998E-4</v>
      </c>
      <c r="CI304" s="157">
        <v>1.2825110000000001E-3</v>
      </c>
      <c r="CJ304" s="157">
        <v>6.7793020000000001E-3</v>
      </c>
      <c r="CK304" s="157">
        <v>4.2238359999999999E-3</v>
      </c>
      <c r="CL304" s="157">
        <v>3.76652E-4</v>
      </c>
      <c r="CM304" s="157">
        <v>0</v>
      </c>
      <c r="CN304" s="157">
        <v>0</v>
      </c>
      <c r="CO304" s="157">
        <v>0</v>
      </c>
      <c r="CP304" s="157">
        <v>0</v>
      </c>
      <c r="CQ304" s="192">
        <v>1.2E-5</v>
      </c>
      <c r="CR304" s="192">
        <v>1.7499999999999998E-5</v>
      </c>
      <c r="CS304" s="157">
        <v>1.14654E-4</v>
      </c>
      <c r="CT304" s="157">
        <v>1.1899400000000001E-4</v>
      </c>
      <c r="CU304" s="157">
        <v>3.1895399999999998E-4</v>
      </c>
      <c r="CV304" s="157">
        <v>1.19496E-4</v>
      </c>
      <c r="CW304" s="157">
        <v>6.0164470000000003E-3</v>
      </c>
      <c r="CX304" s="192">
        <v>6.7199999999999994E-5</v>
      </c>
      <c r="CY304" s="157">
        <v>1.0248053E-2</v>
      </c>
      <c r="CZ304" s="157">
        <v>2.1352860000000001E-3</v>
      </c>
      <c r="DA304" s="157">
        <v>5.9792199999999997E-4</v>
      </c>
      <c r="DB304" s="157">
        <v>1.2630250000000001E-3</v>
      </c>
      <c r="DC304" s="157">
        <v>9.4618899999999995E-4</v>
      </c>
      <c r="DD304" s="157">
        <v>2.2571700000000001E-4</v>
      </c>
      <c r="DE304" s="157">
        <v>0</v>
      </c>
      <c r="DF304" s="157">
        <v>3.2161700000000001E-4</v>
      </c>
      <c r="DG304" s="157">
        <v>0</v>
      </c>
      <c r="DH304" s="157">
        <v>4.7252600000000002E-4</v>
      </c>
      <c r="DI304" s="157">
        <v>1.81492E-4</v>
      </c>
      <c r="DJ304" s="157">
        <v>7.0401299999999997E-4</v>
      </c>
      <c r="DK304" s="157">
        <v>0</v>
      </c>
      <c r="DL304" s="157">
        <v>0</v>
      </c>
      <c r="DM304" s="157">
        <v>0</v>
      </c>
      <c r="DN304" s="157">
        <v>1.058341E-3</v>
      </c>
      <c r="DO304" s="157">
        <v>1.0719970000000001E-3</v>
      </c>
      <c r="DP304" s="157">
        <v>2.08958E-4</v>
      </c>
      <c r="DQ304" s="157">
        <v>6.5735800000000003E-4</v>
      </c>
      <c r="DR304" s="157">
        <v>4.4877799999999999E-4</v>
      </c>
      <c r="DS304" s="157">
        <v>6.13107E-4</v>
      </c>
      <c r="DT304" s="157">
        <v>1.6937699999999999E-4</v>
      </c>
      <c r="DU304" s="157">
        <v>5.3425399999999996E-4</v>
      </c>
      <c r="DV304" s="192">
        <v>3.3699999999999999E-5</v>
      </c>
      <c r="DW304" s="157">
        <v>7.8580000000000004E-3</v>
      </c>
      <c r="DX304" s="157">
        <v>1.142236E-3</v>
      </c>
      <c r="DY304" s="157">
        <v>1.044746E-3</v>
      </c>
      <c r="DZ304" s="157">
        <v>3.669028E-3</v>
      </c>
      <c r="EA304" s="157">
        <v>1.1332480000000001E-2</v>
      </c>
      <c r="EB304" s="157">
        <v>3.1686799999999999E-4</v>
      </c>
      <c r="EC304" s="192">
        <v>5.4799999999999997E-5</v>
      </c>
      <c r="ED304" s="157">
        <v>4.4310999999999998E-4</v>
      </c>
      <c r="EE304" s="157">
        <v>5.0577700000000001E-4</v>
      </c>
      <c r="EF304" s="157">
        <v>6.3380049999999999E-3</v>
      </c>
      <c r="EG304" s="157">
        <v>6.4226099999999998E-4</v>
      </c>
      <c r="EH304" s="157">
        <v>0</v>
      </c>
      <c r="EI304" s="157">
        <v>6.1246900000000003E-3</v>
      </c>
      <c r="EJ304" s="157">
        <v>6.1773899999999996E-4</v>
      </c>
      <c r="EK304" s="157">
        <v>2.2117400000000001E-4</v>
      </c>
      <c r="EL304" s="157">
        <v>2.6946899999999999E-4</v>
      </c>
      <c r="EM304" s="157">
        <v>1.4189700000000001E-3</v>
      </c>
      <c r="EN304" s="157">
        <v>1.249734E-3</v>
      </c>
      <c r="EO304" s="157">
        <v>3.9295299999999998E-4</v>
      </c>
      <c r="EP304" s="157">
        <v>1.2359799999999999E-4</v>
      </c>
      <c r="EQ304" s="157">
        <v>1.049962E-3</v>
      </c>
      <c r="ER304" s="157">
        <v>2.997726E-3</v>
      </c>
      <c r="ES304" s="157">
        <v>4.5680900000000002E-4</v>
      </c>
      <c r="ET304" s="157">
        <v>1.562674E-3</v>
      </c>
      <c r="EU304" s="157">
        <v>1.6373920000000001E-3</v>
      </c>
      <c r="EV304" s="157">
        <v>5.4881400000000001E-4</v>
      </c>
      <c r="EW304" s="157">
        <v>2.6587030000000001E-3</v>
      </c>
      <c r="EX304" s="157">
        <v>2.9072599999999999E-4</v>
      </c>
      <c r="EY304" s="157">
        <v>6.7287800000000002E-4</v>
      </c>
      <c r="EZ304" s="157">
        <v>0</v>
      </c>
      <c r="FA304" s="157">
        <v>0</v>
      </c>
      <c r="FB304" s="157">
        <v>0</v>
      </c>
      <c r="FC304" s="192">
        <v>5.4200000000000003E-5</v>
      </c>
      <c r="FD304" s="157">
        <v>3.2575699999999998E-4</v>
      </c>
      <c r="FE304" s="157">
        <v>4.3100550000000001E-3</v>
      </c>
      <c r="FF304" s="157">
        <v>6.0363539999999999E-3</v>
      </c>
      <c r="FG304" s="157">
        <v>1.1148270000000001E-3</v>
      </c>
      <c r="FH304" s="157">
        <v>5.429499E-3</v>
      </c>
      <c r="FI304" s="157">
        <v>0</v>
      </c>
      <c r="FJ304" s="192">
        <v>8.9499999999999994E-5</v>
      </c>
      <c r="FK304" s="157">
        <v>8.7788199999999997E-4</v>
      </c>
      <c r="FL304" s="157">
        <v>4.8160299999999999E-4</v>
      </c>
      <c r="FM304" s="157">
        <v>4.6533300000000001E-4</v>
      </c>
      <c r="FN304" s="192">
        <v>1.7200000000000001E-5</v>
      </c>
      <c r="FO304" s="157">
        <v>0</v>
      </c>
      <c r="FP304" s="157">
        <v>6.1738600000000004E-4</v>
      </c>
      <c r="FQ304" s="157">
        <v>4.6999800000000001E-4</v>
      </c>
      <c r="FR304" s="157">
        <v>0</v>
      </c>
      <c r="FS304" s="157">
        <v>0</v>
      </c>
      <c r="FT304" s="157">
        <v>0</v>
      </c>
      <c r="FU304" s="157">
        <v>0</v>
      </c>
      <c r="FV304" s="157">
        <v>1.8373099999999999E-4</v>
      </c>
      <c r="FW304" s="157">
        <v>0</v>
      </c>
      <c r="FX304" s="157">
        <v>2.5076769999999998E-3</v>
      </c>
      <c r="FY304" s="157">
        <v>4.8875899999999996E-4</v>
      </c>
      <c r="FZ304" s="157">
        <v>9.9399100000000006E-4</v>
      </c>
      <c r="GA304" s="157">
        <v>5.4453499999999996E-4</v>
      </c>
      <c r="GB304" s="157">
        <v>1.769762E-3</v>
      </c>
      <c r="GC304" s="157">
        <v>0</v>
      </c>
      <c r="GD304" s="157">
        <v>1.6929810000000001E-3</v>
      </c>
      <c r="GE304" s="157">
        <v>8.8109699999999996E-4</v>
      </c>
      <c r="GF304" s="157">
        <v>5.36481E-4</v>
      </c>
      <c r="GG304" s="157">
        <v>1.3564600000000001E-3</v>
      </c>
      <c r="GH304" s="157">
        <v>1.4001399999999999E-4</v>
      </c>
      <c r="GI304" s="157">
        <v>3.7564970000000001E-3</v>
      </c>
      <c r="GJ304" s="157">
        <v>0</v>
      </c>
      <c r="GK304" s="157">
        <v>1.7745180000000001E-3</v>
      </c>
      <c r="GL304" s="157">
        <v>3.209052E-3</v>
      </c>
      <c r="GM304" s="157">
        <v>6.1432100000000003E-4</v>
      </c>
      <c r="GN304" s="157">
        <v>7.2633400000000003E-4</v>
      </c>
      <c r="GO304" s="157">
        <v>3.1964199999999997E-4</v>
      </c>
      <c r="GP304" s="157">
        <v>1.1404950000000001E-3</v>
      </c>
      <c r="GQ304" s="192">
        <v>8.2299999999999995E-5</v>
      </c>
      <c r="GR304" s="157">
        <v>0</v>
      </c>
      <c r="GS304" s="157">
        <v>4.9333090000000003E-3</v>
      </c>
      <c r="GT304" s="157">
        <v>0</v>
      </c>
      <c r="GU304" s="157">
        <v>0</v>
      </c>
      <c r="GV304" s="157">
        <v>0</v>
      </c>
      <c r="GW304" s="157">
        <v>0</v>
      </c>
      <c r="GX304" s="157">
        <v>0</v>
      </c>
      <c r="GY304" s="157">
        <v>1.0752688E-2</v>
      </c>
      <c r="GZ304" s="157">
        <v>0</v>
      </c>
      <c r="HA304" s="157">
        <v>1.0638297999999999E-2</v>
      </c>
    </row>
    <row r="305" spans="1:209" x14ac:dyDescent="0.2">
      <c r="A305" s="157" t="s">
        <v>4114</v>
      </c>
      <c r="B305" s="157">
        <v>0</v>
      </c>
      <c r="C305" s="157">
        <v>0</v>
      </c>
      <c r="D305" s="157">
        <v>0</v>
      </c>
      <c r="E305" s="157">
        <v>0</v>
      </c>
      <c r="F305" s="157">
        <v>0</v>
      </c>
      <c r="G305" s="157">
        <v>0</v>
      </c>
      <c r="H305" s="157">
        <v>0</v>
      </c>
      <c r="I305" s="157">
        <v>0</v>
      </c>
      <c r="J305" s="157">
        <v>0</v>
      </c>
      <c r="K305" s="157">
        <v>0</v>
      </c>
      <c r="L305" s="157">
        <v>0</v>
      </c>
      <c r="M305" s="157">
        <v>0</v>
      </c>
      <c r="N305" s="157">
        <v>0</v>
      </c>
      <c r="O305" s="157">
        <v>0</v>
      </c>
      <c r="P305" s="157">
        <v>0</v>
      </c>
      <c r="Q305" s="157">
        <v>1.390645E-3</v>
      </c>
      <c r="R305" s="157">
        <v>0</v>
      </c>
      <c r="S305" s="157">
        <v>0</v>
      </c>
      <c r="T305" s="157">
        <v>0</v>
      </c>
      <c r="U305" s="157">
        <v>0</v>
      </c>
      <c r="V305" s="157">
        <v>0</v>
      </c>
      <c r="W305" s="157">
        <v>0</v>
      </c>
      <c r="X305" s="157">
        <v>0</v>
      </c>
      <c r="Y305" s="157">
        <v>0</v>
      </c>
      <c r="Z305" s="157">
        <v>0</v>
      </c>
      <c r="AA305" s="157">
        <v>0</v>
      </c>
      <c r="AB305" s="157">
        <v>0</v>
      </c>
      <c r="AC305" s="157">
        <v>0</v>
      </c>
      <c r="AD305" s="157">
        <v>0</v>
      </c>
      <c r="AE305" s="157">
        <v>0</v>
      </c>
      <c r="AF305" s="157">
        <v>0</v>
      </c>
      <c r="AG305" s="157">
        <v>0</v>
      </c>
      <c r="AH305" s="157">
        <v>0</v>
      </c>
      <c r="AI305" s="157">
        <v>0</v>
      </c>
      <c r="AJ305" s="157">
        <v>0</v>
      </c>
      <c r="AK305" s="157">
        <v>0</v>
      </c>
      <c r="AL305" s="157">
        <v>0</v>
      </c>
      <c r="AM305" s="157">
        <v>0</v>
      </c>
      <c r="AN305" s="157">
        <v>0</v>
      </c>
      <c r="AO305" s="157">
        <v>0</v>
      </c>
      <c r="AP305" s="157">
        <v>0</v>
      </c>
      <c r="AQ305" s="157">
        <v>0</v>
      </c>
      <c r="AR305" s="157">
        <v>0</v>
      </c>
      <c r="AS305" s="157">
        <v>0</v>
      </c>
      <c r="AT305" s="157">
        <v>0</v>
      </c>
      <c r="AU305" s="157">
        <v>0</v>
      </c>
      <c r="AV305" s="157">
        <v>0</v>
      </c>
      <c r="AW305" s="157">
        <v>0</v>
      </c>
      <c r="AX305" s="157">
        <v>0</v>
      </c>
      <c r="AY305" s="157">
        <v>0</v>
      </c>
      <c r="AZ305" s="157">
        <v>0</v>
      </c>
      <c r="BA305" s="157">
        <v>0</v>
      </c>
      <c r="BB305" s="157">
        <v>0</v>
      </c>
      <c r="BC305" s="157">
        <v>0</v>
      </c>
      <c r="BD305" s="157">
        <v>0</v>
      </c>
      <c r="BE305" s="157">
        <v>0</v>
      </c>
      <c r="BF305" s="157">
        <v>0</v>
      </c>
      <c r="BG305" s="157">
        <v>0</v>
      </c>
      <c r="BH305" s="157">
        <v>0</v>
      </c>
      <c r="BI305" s="157">
        <v>0</v>
      </c>
      <c r="BJ305" s="157">
        <v>0</v>
      </c>
      <c r="BK305" s="157">
        <v>0</v>
      </c>
      <c r="BL305" s="157">
        <v>0</v>
      </c>
      <c r="BM305" s="157">
        <v>0</v>
      </c>
      <c r="BN305" s="157">
        <v>0</v>
      </c>
      <c r="BO305" s="157">
        <v>0</v>
      </c>
      <c r="BP305" s="157">
        <v>0</v>
      </c>
      <c r="BQ305" s="157">
        <v>0</v>
      </c>
      <c r="BR305" s="192">
        <v>1.06E-5</v>
      </c>
      <c r="BS305" s="157">
        <v>0</v>
      </c>
      <c r="BT305" s="157">
        <v>0</v>
      </c>
      <c r="BU305" s="157">
        <v>0</v>
      </c>
      <c r="BV305" s="157">
        <v>0</v>
      </c>
      <c r="BW305" s="157">
        <v>0</v>
      </c>
      <c r="BX305" s="157">
        <v>0</v>
      </c>
      <c r="BY305" s="157">
        <v>0</v>
      </c>
      <c r="BZ305" s="157">
        <v>0</v>
      </c>
      <c r="CA305" s="157">
        <v>0</v>
      </c>
      <c r="CB305" s="192">
        <v>2.4199999999999999E-5</v>
      </c>
      <c r="CC305" s="157">
        <v>0</v>
      </c>
      <c r="CD305" s="157">
        <v>0</v>
      </c>
      <c r="CE305" s="157">
        <v>0</v>
      </c>
      <c r="CF305" s="157">
        <v>0</v>
      </c>
      <c r="CG305" s="157">
        <v>0</v>
      </c>
      <c r="CH305" s="157">
        <v>0</v>
      </c>
      <c r="CI305" s="157">
        <v>0</v>
      </c>
      <c r="CJ305" s="157">
        <v>0</v>
      </c>
      <c r="CK305" s="157">
        <v>0</v>
      </c>
      <c r="CL305" s="157">
        <v>0</v>
      </c>
      <c r="CM305" s="157">
        <v>0</v>
      </c>
      <c r="CN305" s="157">
        <v>0</v>
      </c>
      <c r="CO305" s="157">
        <v>0</v>
      </c>
      <c r="CP305" s="157">
        <v>0</v>
      </c>
      <c r="CQ305" s="157">
        <v>0</v>
      </c>
      <c r="CR305" s="157">
        <v>0</v>
      </c>
      <c r="CS305" s="157">
        <v>0</v>
      </c>
      <c r="CT305" s="157">
        <v>0</v>
      </c>
      <c r="CU305" s="157">
        <v>0</v>
      </c>
      <c r="CV305" s="157">
        <v>0</v>
      </c>
      <c r="CW305" s="157">
        <v>0</v>
      </c>
      <c r="CX305" s="157">
        <v>0</v>
      </c>
      <c r="CY305" s="157">
        <v>0</v>
      </c>
      <c r="CZ305" s="157">
        <v>0</v>
      </c>
      <c r="DA305" s="157">
        <v>0</v>
      </c>
      <c r="DB305" s="157">
        <v>0</v>
      </c>
      <c r="DC305" s="157">
        <v>0</v>
      </c>
      <c r="DD305" s="157">
        <v>0</v>
      </c>
      <c r="DE305" s="157">
        <v>0</v>
      </c>
      <c r="DF305" s="157">
        <v>0</v>
      </c>
      <c r="DG305" s="157">
        <v>0</v>
      </c>
      <c r="DH305" s="157">
        <v>0</v>
      </c>
      <c r="DI305" s="157">
        <v>0</v>
      </c>
      <c r="DJ305" s="157">
        <v>0</v>
      </c>
      <c r="DK305" s="192">
        <v>5.1E-5</v>
      </c>
      <c r="DL305" s="157">
        <v>0</v>
      </c>
      <c r="DM305" s="157">
        <v>0</v>
      </c>
      <c r="DN305" s="157">
        <v>0</v>
      </c>
      <c r="DO305" s="157">
        <v>0</v>
      </c>
      <c r="DP305" s="157">
        <v>0</v>
      </c>
      <c r="DQ305" s="157">
        <v>0</v>
      </c>
      <c r="DR305" s="157">
        <v>1.6319199999999999E-4</v>
      </c>
      <c r="DS305" s="192">
        <v>4.5399999999999999E-5</v>
      </c>
      <c r="DT305" s="157">
        <v>0</v>
      </c>
      <c r="DU305" s="157">
        <v>0</v>
      </c>
      <c r="DV305" s="157">
        <v>0</v>
      </c>
      <c r="DW305" s="157">
        <v>0</v>
      </c>
      <c r="DX305" s="157">
        <v>0</v>
      </c>
      <c r="DY305" s="157">
        <v>0</v>
      </c>
      <c r="DZ305" s="157">
        <v>0</v>
      </c>
      <c r="EA305" s="157">
        <v>0</v>
      </c>
      <c r="EB305" s="157">
        <v>0</v>
      </c>
      <c r="EC305" s="157">
        <v>0</v>
      </c>
      <c r="ED305" s="157">
        <v>0</v>
      </c>
      <c r="EE305" s="157">
        <v>0</v>
      </c>
      <c r="EF305" s="157">
        <v>0</v>
      </c>
      <c r="EG305" s="157">
        <v>0</v>
      </c>
      <c r="EH305" s="157">
        <v>0</v>
      </c>
      <c r="EI305" s="157">
        <v>0</v>
      </c>
      <c r="EJ305" s="157">
        <v>0</v>
      </c>
      <c r="EK305" s="157">
        <v>0</v>
      </c>
      <c r="EL305" s="157">
        <v>0</v>
      </c>
      <c r="EM305" s="157">
        <v>0</v>
      </c>
      <c r="EN305" s="157">
        <v>0</v>
      </c>
      <c r="EO305" s="157">
        <v>0</v>
      </c>
      <c r="EP305" s="157">
        <v>0</v>
      </c>
      <c r="EQ305" s="157">
        <v>0</v>
      </c>
      <c r="ER305" s="157">
        <v>0</v>
      </c>
      <c r="ES305" s="157">
        <v>0</v>
      </c>
      <c r="ET305" s="157">
        <v>0</v>
      </c>
      <c r="EU305" s="157">
        <v>8.1869600000000005E-4</v>
      </c>
      <c r="EV305" s="157">
        <v>0</v>
      </c>
      <c r="EW305" s="157">
        <v>9.2872500000000004E-4</v>
      </c>
      <c r="EX305" s="157">
        <v>0</v>
      </c>
      <c r="EY305" s="157">
        <v>0</v>
      </c>
      <c r="EZ305" s="157">
        <v>0</v>
      </c>
      <c r="FA305" s="157">
        <v>0</v>
      </c>
      <c r="FB305" s="157">
        <v>0</v>
      </c>
      <c r="FC305" s="157">
        <v>0</v>
      </c>
      <c r="FD305" s="157">
        <v>0</v>
      </c>
      <c r="FE305" s="157">
        <v>0</v>
      </c>
      <c r="FF305" s="157">
        <v>0</v>
      </c>
      <c r="FG305" s="157">
        <v>0</v>
      </c>
      <c r="FH305" s="157">
        <v>1.18548E-4</v>
      </c>
      <c r="FI305" s="157">
        <v>0</v>
      </c>
      <c r="FJ305" s="157">
        <v>0</v>
      </c>
      <c r="FK305" s="157">
        <v>0</v>
      </c>
      <c r="FL305" s="192">
        <v>6.4200000000000002E-5</v>
      </c>
      <c r="FM305" s="157">
        <v>0</v>
      </c>
      <c r="FN305" s="157">
        <v>0</v>
      </c>
      <c r="FO305" s="157">
        <v>0</v>
      </c>
      <c r="FP305" s="157">
        <v>0</v>
      </c>
      <c r="FQ305" s="157">
        <v>0</v>
      </c>
      <c r="FR305" s="157">
        <v>0</v>
      </c>
      <c r="FS305" s="157">
        <v>0</v>
      </c>
      <c r="FT305" s="157">
        <v>0</v>
      </c>
      <c r="FU305" s="157">
        <v>0</v>
      </c>
      <c r="FV305" s="192">
        <v>9.1899999999999998E-5</v>
      </c>
      <c r="FW305" s="157">
        <v>0</v>
      </c>
      <c r="FX305" s="157">
        <v>0</v>
      </c>
      <c r="FY305" s="157">
        <v>0</v>
      </c>
      <c r="FZ305" s="157">
        <v>0</v>
      </c>
      <c r="GA305" s="157">
        <v>0</v>
      </c>
      <c r="GB305" s="157">
        <v>4.2137199999999999E-4</v>
      </c>
      <c r="GC305" s="157">
        <v>0</v>
      </c>
      <c r="GD305" s="157">
        <v>0</v>
      </c>
      <c r="GE305" s="157">
        <v>0</v>
      </c>
      <c r="GF305" s="157">
        <v>0</v>
      </c>
      <c r="GG305" s="157">
        <v>0</v>
      </c>
      <c r="GH305" s="157">
        <v>0</v>
      </c>
      <c r="GI305" s="157">
        <v>0</v>
      </c>
      <c r="GJ305" s="157">
        <v>0</v>
      </c>
      <c r="GK305" s="157">
        <v>0</v>
      </c>
      <c r="GL305" s="157">
        <v>0</v>
      </c>
      <c r="GM305" s="157">
        <v>0</v>
      </c>
      <c r="GN305" s="157">
        <v>0</v>
      </c>
      <c r="GO305" s="157">
        <v>0</v>
      </c>
      <c r="GP305" s="157">
        <v>0</v>
      </c>
      <c r="GQ305" s="157">
        <v>0</v>
      </c>
      <c r="GR305" s="157">
        <v>0</v>
      </c>
      <c r="GS305" s="157">
        <v>0</v>
      </c>
      <c r="GT305" s="157">
        <v>0</v>
      </c>
      <c r="GU305" s="157">
        <v>0</v>
      </c>
      <c r="GV305" s="157">
        <v>0</v>
      </c>
      <c r="GW305" s="157">
        <v>0</v>
      </c>
      <c r="GX305" s="157">
        <v>0</v>
      </c>
      <c r="GY305" s="157">
        <v>0</v>
      </c>
      <c r="GZ305" s="157">
        <v>0</v>
      </c>
      <c r="HA305" s="157">
        <v>0</v>
      </c>
    </row>
    <row r="306" spans="1:209" x14ac:dyDescent="0.2">
      <c r="A306" s="157" t="s">
        <v>4115</v>
      </c>
      <c r="B306" s="157">
        <v>0</v>
      </c>
      <c r="C306" s="157">
        <v>0</v>
      </c>
      <c r="D306" s="157">
        <v>0</v>
      </c>
      <c r="E306" s="157">
        <v>0</v>
      </c>
      <c r="F306" s="157">
        <v>0</v>
      </c>
      <c r="G306" s="192">
        <v>2.8500000000000002E-5</v>
      </c>
      <c r="H306" s="192">
        <v>6.3E-5</v>
      </c>
      <c r="I306" s="157">
        <v>1.83845E-4</v>
      </c>
      <c r="J306" s="192">
        <v>3.4700000000000003E-5</v>
      </c>
      <c r="K306" s="192">
        <v>8.0400000000000003E-5</v>
      </c>
      <c r="L306" s="157">
        <v>7.3358799999999997E-4</v>
      </c>
      <c r="M306" s="192">
        <v>4.4100000000000001E-5</v>
      </c>
      <c r="N306" s="192">
        <v>1.6900000000000001E-5</v>
      </c>
      <c r="O306" s="192">
        <v>1.1E-5</v>
      </c>
      <c r="P306" s="192">
        <v>8.8200000000000003E-6</v>
      </c>
      <c r="Q306" s="157">
        <v>1.26422E-4</v>
      </c>
      <c r="R306" s="192">
        <v>4.3600000000000003E-5</v>
      </c>
      <c r="S306" s="192">
        <v>7.1899999999999999E-5</v>
      </c>
      <c r="T306" s="192">
        <v>3.2299999999999999E-5</v>
      </c>
      <c r="U306" s="157">
        <v>1.54406E-4</v>
      </c>
      <c r="V306" s="157">
        <v>1.6239E-4</v>
      </c>
      <c r="W306" s="192">
        <v>2.0999999999999999E-5</v>
      </c>
      <c r="X306" s="157">
        <v>0</v>
      </c>
      <c r="Y306" s="157">
        <v>0</v>
      </c>
      <c r="Z306" s="192">
        <v>8.7999999999999998E-5</v>
      </c>
      <c r="AA306" s="157">
        <v>0</v>
      </c>
      <c r="AB306" s="192">
        <v>4.99E-5</v>
      </c>
      <c r="AC306" s="157">
        <v>0</v>
      </c>
      <c r="AD306" s="192">
        <v>1.9400000000000001E-5</v>
      </c>
      <c r="AE306" s="157">
        <v>0</v>
      </c>
      <c r="AF306" s="192">
        <v>4.49E-5</v>
      </c>
      <c r="AG306" s="192">
        <v>8.0099999999999995E-5</v>
      </c>
      <c r="AH306" s="157">
        <v>0</v>
      </c>
      <c r="AI306" s="192">
        <v>7.7399999999999998E-5</v>
      </c>
      <c r="AJ306" s="192">
        <v>7.1000000000000005E-5</v>
      </c>
      <c r="AK306" s="157">
        <v>4.42395E-4</v>
      </c>
      <c r="AL306" s="192">
        <v>2.0800000000000001E-5</v>
      </c>
      <c r="AM306" s="157">
        <v>0</v>
      </c>
      <c r="AN306" s="157">
        <v>0</v>
      </c>
      <c r="AO306" s="192">
        <v>2.5299999999999998E-5</v>
      </c>
      <c r="AP306" s="157">
        <v>0</v>
      </c>
      <c r="AQ306" s="157">
        <v>0</v>
      </c>
      <c r="AR306" s="157">
        <v>0</v>
      </c>
      <c r="AS306" s="192">
        <v>4.5500000000000001E-5</v>
      </c>
      <c r="AT306" s="192">
        <v>5.3700000000000003E-6</v>
      </c>
      <c r="AU306" s="157">
        <v>1.0820280000000001E-3</v>
      </c>
      <c r="AV306" s="157">
        <v>3.9165800000000002E-4</v>
      </c>
      <c r="AW306" s="157">
        <v>1.36761E-4</v>
      </c>
      <c r="AX306" s="157">
        <v>1.3234100000000001E-4</v>
      </c>
      <c r="AY306" s="157">
        <v>7.5661399999999996E-4</v>
      </c>
      <c r="AZ306" s="157">
        <v>0</v>
      </c>
      <c r="BA306" s="157">
        <v>0</v>
      </c>
      <c r="BB306" s="157">
        <v>0</v>
      </c>
      <c r="BC306" s="192">
        <v>4.8099999999999997E-5</v>
      </c>
      <c r="BD306" s="157">
        <v>0</v>
      </c>
      <c r="BE306" s="157">
        <v>1.23449E-4</v>
      </c>
      <c r="BF306" s="157">
        <v>0</v>
      </c>
      <c r="BG306" s="157">
        <v>2.01578E-4</v>
      </c>
      <c r="BH306" s="157">
        <v>0</v>
      </c>
      <c r="BI306" s="192">
        <v>7.2200000000000007E-5</v>
      </c>
      <c r="BJ306" s="157">
        <v>0</v>
      </c>
      <c r="BK306" s="157">
        <v>0</v>
      </c>
      <c r="BL306" s="157">
        <v>1.43077E-4</v>
      </c>
      <c r="BM306" s="157">
        <v>4.2087500000000003E-4</v>
      </c>
      <c r="BN306" s="192">
        <v>4.32E-5</v>
      </c>
      <c r="BO306" s="157">
        <v>1.33461E-4</v>
      </c>
      <c r="BP306" s="157">
        <v>1.06556E-4</v>
      </c>
      <c r="BQ306" s="157">
        <v>0</v>
      </c>
      <c r="BR306" s="157">
        <v>2.8541500000000002E-4</v>
      </c>
      <c r="BS306" s="192">
        <v>5.66E-5</v>
      </c>
      <c r="BT306" s="157">
        <v>1.15794E-4</v>
      </c>
      <c r="BU306" s="157">
        <v>5.4078399999999999E-4</v>
      </c>
      <c r="BV306" s="192">
        <v>9.5099999999999994E-5</v>
      </c>
      <c r="BW306" s="192">
        <v>5.9799999999999997E-5</v>
      </c>
      <c r="BX306" s="157">
        <v>0</v>
      </c>
      <c r="BY306" s="192">
        <v>7.5599999999999994E-5</v>
      </c>
      <c r="BZ306" s="157">
        <v>2.16624E-4</v>
      </c>
      <c r="CA306" s="157">
        <v>0</v>
      </c>
      <c r="CB306" s="192">
        <v>4.8300000000000002E-5</v>
      </c>
      <c r="CC306" s="192">
        <v>1.8099999999999999E-5</v>
      </c>
      <c r="CD306" s="157">
        <v>0</v>
      </c>
      <c r="CE306" s="157">
        <v>1.55647E-4</v>
      </c>
      <c r="CF306" s="157">
        <v>1.6615400000000001E-4</v>
      </c>
      <c r="CG306" s="157">
        <v>6.9396300000000002E-4</v>
      </c>
      <c r="CH306" s="157">
        <v>0</v>
      </c>
      <c r="CI306" s="157">
        <v>1.13163E-4</v>
      </c>
      <c r="CJ306" s="157">
        <v>3.1777999999999998E-4</v>
      </c>
      <c r="CK306" s="157">
        <v>2.42131E-4</v>
      </c>
      <c r="CL306" s="192">
        <v>2.2200000000000001E-5</v>
      </c>
      <c r="CM306" s="157">
        <v>1.50526E-4</v>
      </c>
      <c r="CN306" s="157">
        <v>0</v>
      </c>
      <c r="CO306" s="192">
        <v>8.81E-5</v>
      </c>
      <c r="CP306" s="157">
        <v>1.7499099999999999E-4</v>
      </c>
      <c r="CQ306" s="157">
        <v>1.3218E-4</v>
      </c>
      <c r="CR306" s="192">
        <v>8.7299999999999994E-5</v>
      </c>
      <c r="CS306" s="192">
        <v>6.2500000000000001E-5</v>
      </c>
      <c r="CT306" s="157">
        <v>0</v>
      </c>
      <c r="CU306" s="157">
        <v>7.5751499999999995E-4</v>
      </c>
      <c r="CV306" s="157">
        <v>5.0785700000000001E-4</v>
      </c>
      <c r="CW306" s="192">
        <v>6.5300000000000002E-5</v>
      </c>
      <c r="CX306" s="157">
        <v>0</v>
      </c>
      <c r="CY306" s="157">
        <v>1.38114E-4</v>
      </c>
      <c r="CZ306" s="157">
        <v>0</v>
      </c>
      <c r="DA306" s="192">
        <v>3.7400000000000001E-5</v>
      </c>
      <c r="DB306" s="157">
        <v>1.3295000000000001E-4</v>
      </c>
      <c r="DC306" s="192">
        <v>1.0200000000000001E-5</v>
      </c>
      <c r="DD306" s="192">
        <v>1.5E-5</v>
      </c>
      <c r="DE306" s="192">
        <v>1.3200000000000001E-5</v>
      </c>
      <c r="DF306" s="192">
        <v>4.5899999999999998E-5</v>
      </c>
      <c r="DG306" s="157">
        <v>0</v>
      </c>
      <c r="DH306" s="192">
        <v>6.7500000000000001E-5</v>
      </c>
      <c r="DI306" s="157">
        <v>3.83149E-4</v>
      </c>
      <c r="DJ306" s="157">
        <v>0</v>
      </c>
      <c r="DK306" s="157">
        <v>2.0387399999999999E-4</v>
      </c>
      <c r="DL306" s="192">
        <v>3.0000000000000001E-5</v>
      </c>
      <c r="DM306" s="157">
        <v>0</v>
      </c>
      <c r="DN306" s="157">
        <v>0</v>
      </c>
      <c r="DO306" s="157">
        <v>0</v>
      </c>
      <c r="DP306" s="192">
        <v>2.9899999999999998E-5</v>
      </c>
      <c r="DQ306" s="157">
        <v>0</v>
      </c>
      <c r="DR306" s="157">
        <v>1.2239400000000001E-4</v>
      </c>
      <c r="DS306" s="157">
        <v>1.58954E-4</v>
      </c>
      <c r="DT306" s="157">
        <v>0</v>
      </c>
      <c r="DU306" s="157">
        <v>0</v>
      </c>
      <c r="DV306" s="157">
        <v>0</v>
      </c>
      <c r="DW306" s="192">
        <v>1.7399999999999999E-5</v>
      </c>
      <c r="DX306" s="157">
        <v>1.0878399999999999E-4</v>
      </c>
      <c r="DY306" s="157">
        <v>1.21482E-4</v>
      </c>
      <c r="DZ306" s="157">
        <v>1.89777E-4</v>
      </c>
      <c r="EA306" s="157">
        <v>2.2847699999999999E-4</v>
      </c>
      <c r="EB306" s="157">
        <v>0</v>
      </c>
      <c r="EC306" s="192">
        <v>1.8300000000000001E-5</v>
      </c>
      <c r="ED306" s="157">
        <v>2.4617200000000001E-4</v>
      </c>
      <c r="EE306" s="192">
        <v>2.6599999999999999E-5</v>
      </c>
      <c r="EF306" s="157">
        <v>2.28691E-4</v>
      </c>
      <c r="EG306" s="157">
        <v>1.52919E-4</v>
      </c>
      <c r="EH306" s="192">
        <v>3.9700000000000003E-5</v>
      </c>
      <c r="EI306" s="157">
        <v>3.6227399999999999E-4</v>
      </c>
      <c r="EJ306" s="192">
        <v>7.9699999999999999E-5</v>
      </c>
      <c r="EK306" s="157">
        <v>1.4744899999999999E-4</v>
      </c>
      <c r="EL306" s="157">
        <v>0</v>
      </c>
      <c r="EM306" s="157">
        <v>1.06804E-4</v>
      </c>
      <c r="EN306" s="192">
        <v>5.3199999999999999E-5</v>
      </c>
      <c r="EO306" s="157">
        <v>0</v>
      </c>
      <c r="EP306" s="192">
        <v>3.5299999999999997E-5</v>
      </c>
      <c r="EQ306" s="192">
        <v>3.5599999999999998E-5</v>
      </c>
      <c r="ER306" s="157">
        <v>0</v>
      </c>
      <c r="ES306" s="157">
        <v>0</v>
      </c>
      <c r="ET306" s="157">
        <v>0</v>
      </c>
      <c r="EU306" s="157">
        <v>2.9770799999999999E-4</v>
      </c>
      <c r="EV306" s="192">
        <v>4.07E-5</v>
      </c>
      <c r="EW306" s="157">
        <v>1.63893E-4</v>
      </c>
      <c r="EX306" s="157">
        <v>0</v>
      </c>
      <c r="EY306" s="157">
        <v>0</v>
      </c>
      <c r="EZ306" s="157">
        <v>5.8210599999999999E-4</v>
      </c>
      <c r="FA306" s="157">
        <v>0</v>
      </c>
      <c r="FB306" s="157">
        <v>1.88796E-4</v>
      </c>
      <c r="FC306" s="157">
        <v>0</v>
      </c>
      <c r="FD306" s="192">
        <v>2.51E-5</v>
      </c>
      <c r="FE306" s="157">
        <v>0</v>
      </c>
      <c r="FF306" s="157">
        <v>0</v>
      </c>
      <c r="FG306" s="192">
        <v>7.9599999999999997E-5</v>
      </c>
      <c r="FH306" s="192">
        <v>2.37E-5</v>
      </c>
      <c r="FI306" s="157">
        <v>1.3787000000000001E-4</v>
      </c>
      <c r="FJ306" s="157">
        <v>0</v>
      </c>
      <c r="FK306" s="157">
        <v>0</v>
      </c>
      <c r="FL306" s="157">
        <v>0</v>
      </c>
      <c r="FM306" s="157">
        <v>0</v>
      </c>
      <c r="FN306" s="157">
        <v>1.89404E-4</v>
      </c>
      <c r="FO306" s="192">
        <v>2.72E-5</v>
      </c>
      <c r="FP306" s="157">
        <v>1.2347700000000001E-4</v>
      </c>
      <c r="FQ306" s="192">
        <v>1.5699999999999999E-5</v>
      </c>
      <c r="FR306" s="192">
        <v>5.8E-5</v>
      </c>
      <c r="FS306" s="157">
        <v>3.2893199999999999E-4</v>
      </c>
      <c r="FT306" s="157">
        <v>1.0893E-4</v>
      </c>
      <c r="FU306" s="157">
        <v>8.9249700000000002E-4</v>
      </c>
      <c r="FV306" s="157">
        <v>2.2966300000000001E-4</v>
      </c>
      <c r="FW306" s="157">
        <v>3.47153E-4</v>
      </c>
      <c r="FX306" s="192">
        <v>2.5599999999999999E-5</v>
      </c>
      <c r="FY306" s="192">
        <v>8.1500000000000002E-5</v>
      </c>
      <c r="FZ306" s="157">
        <v>3.1627000000000001E-4</v>
      </c>
      <c r="GA306" s="192">
        <v>7.7799999999999994E-5</v>
      </c>
      <c r="GB306" s="192">
        <v>8.4300000000000003E-5</v>
      </c>
      <c r="GC306" s="157">
        <v>1.88772E-4</v>
      </c>
      <c r="GD306" s="157">
        <v>0</v>
      </c>
      <c r="GE306" s="192">
        <v>2.26E-5</v>
      </c>
      <c r="GF306" s="157">
        <v>0</v>
      </c>
      <c r="GG306" s="157">
        <v>0</v>
      </c>
      <c r="GH306" s="157">
        <v>0</v>
      </c>
      <c r="GI306" s="157">
        <v>1.54377E-4</v>
      </c>
      <c r="GJ306" s="157">
        <v>0</v>
      </c>
      <c r="GK306" s="157">
        <v>0</v>
      </c>
      <c r="GL306" s="192">
        <v>3.3099999999999998E-5</v>
      </c>
      <c r="GM306" s="192">
        <v>3.8399999999999998E-5</v>
      </c>
      <c r="GN306" s="157">
        <v>0</v>
      </c>
      <c r="GO306" s="157">
        <v>3.1964199999999997E-4</v>
      </c>
      <c r="GP306" s="157">
        <v>2.4948320000000002E-3</v>
      </c>
      <c r="GQ306" s="192">
        <v>6.1699999999999995E-5</v>
      </c>
      <c r="GR306" s="157">
        <v>3.7113599999999999E-4</v>
      </c>
      <c r="GS306" s="157">
        <v>1.8271499999999999E-4</v>
      </c>
      <c r="GT306" s="157">
        <v>0</v>
      </c>
      <c r="GU306" s="157">
        <v>0</v>
      </c>
      <c r="GV306" s="157">
        <v>0</v>
      </c>
      <c r="GW306" s="157">
        <v>0</v>
      </c>
      <c r="GX306" s="157">
        <v>0</v>
      </c>
      <c r="GY306" s="157">
        <v>0</v>
      </c>
      <c r="GZ306" s="157">
        <v>0</v>
      </c>
      <c r="HA306" s="157">
        <v>0</v>
      </c>
    </row>
    <row r="307" spans="1:209" x14ac:dyDescent="0.2">
      <c r="A307" s="157" t="s">
        <v>4116</v>
      </c>
      <c r="B307" s="157">
        <v>4.02805E-4</v>
      </c>
      <c r="C307" s="192">
        <v>9.1799999999999995E-5</v>
      </c>
      <c r="D307" s="157">
        <v>1.02291E-4</v>
      </c>
      <c r="E307" s="157">
        <v>2.3306800000000001E-4</v>
      </c>
      <c r="F307" s="192">
        <v>2.6299999999999999E-5</v>
      </c>
      <c r="G307" s="157">
        <v>0</v>
      </c>
      <c r="H307" s="157">
        <v>0</v>
      </c>
      <c r="I307" s="157">
        <v>0</v>
      </c>
      <c r="J307" s="157">
        <v>0</v>
      </c>
      <c r="K307" s="157">
        <v>0</v>
      </c>
      <c r="L307" s="157">
        <v>0</v>
      </c>
      <c r="M307" s="157">
        <v>0</v>
      </c>
      <c r="N307" s="157">
        <v>0</v>
      </c>
      <c r="O307" s="157">
        <v>0</v>
      </c>
      <c r="P307" s="157">
        <v>0</v>
      </c>
      <c r="Q307" s="157">
        <v>0</v>
      </c>
      <c r="R307" s="157">
        <v>0</v>
      </c>
      <c r="S307" s="157">
        <v>0</v>
      </c>
      <c r="T307" s="157">
        <v>0</v>
      </c>
      <c r="U307" s="157">
        <v>0</v>
      </c>
      <c r="V307" s="157">
        <v>0</v>
      </c>
      <c r="W307" s="157">
        <v>0</v>
      </c>
      <c r="X307" s="157">
        <v>0</v>
      </c>
      <c r="Y307" s="157">
        <v>2.80067E-4</v>
      </c>
      <c r="Z307" s="157">
        <v>0</v>
      </c>
      <c r="AA307" s="157">
        <v>0</v>
      </c>
      <c r="AB307" s="157">
        <v>0</v>
      </c>
      <c r="AC307" s="157">
        <v>0</v>
      </c>
      <c r="AD307" s="157">
        <v>0</v>
      </c>
      <c r="AE307" s="192">
        <v>8.3399999999999994E-5</v>
      </c>
      <c r="AF307" s="157">
        <v>0</v>
      </c>
      <c r="AG307" s="157">
        <v>0</v>
      </c>
      <c r="AH307" s="157">
        <v>1.84146E-4</v>
      </c>
      <c r="AI307" s="157">
        <v>1.5471500000000001E-4</v>
      </c>
      <c r="AJ307" s="157">
        <v>0</v>
      </c>
      <c r="AK307" s="192">
        <v>4.6600000000000001E-5</v>
      </c>
      <c r="AL307" s="157">
        <v>0</v>
      </c>
      <c r="AM307" s="157">
        <v>0</v>
      </c>
      <c r="AN307" s="157">
        <v>0</v>
      </c>
      <c r="AO307" s="157">
        <v>0</v>
      </c>
      <c r="AP307" s="157">
        <v>0</v>
      </c>
      <c r="AQ307" s="157">
        <v>0</v>
      </c>
      <c r="AR307" s="157">
        <v>0</v>
      </c>
      <c r="AS307" s="157">
        <v>0</v>
      </c>
      <c r="AT307" s="157">
        <v>0</v>
      </c>
      <c r="AU307" s="157">
        <v>0</v>
      </c>
      <c r="AV307" s="157">
        <v>0</v>
      </c>
      <c r="AW307" s="157">
        <v>0</v>
      </c>
      <c r="AX307" s="157">
        <v>0</v>
      </c>
      <c r="AY307" s="157">
        <v>0</v>
      </c>
      <c r="AZ307" s="157">
        <v>0</v>
      </c>
      <c r="BA307" s="157">
        <v>0</v>
      </c>
      <c r="BB307" s="157">
        <v>0</v>
      </c>
      <c r="BC307" s="157">
        <v>0</v>
      </c>
      <c r="BD307" s="157">
        <v>0</v>
      </c>
      <c r="BE307" s="157">
        <v>0</v>
      </c>
      <c r="BF307" s="157">
        <v>0</v>
      </c>
      <c r="BG307" s="157">
        <v>0</v>
      </c>
      <c r="BH307" s="157">
        <v>0</v>
      </c>
      <c r="BI307" s="157">
        <v>0</v>
      </c>
      <c r="BJ307" s="157">
        <v>0</v>
      </c>
      <c r="BK307" s="157">
        <v>0</v>
      </c>
      <c r="BL307" s="157">
        <v>0</v>
      </c>
      <c r="BM307" s="157">
        <v>0</v>
      </c>
      <c r="BN307" s="157">
        <v>0</v>
      </c>
      <c r="BO307" s="157">
        <v>0</v>
      </c>
      <c r="BP307" s="157">
        <v>0</v>
      </c>
      <c r="BQ307" s="157">
        <v>0</v>
      </c>
      <c r="BR307" s="192">
        <v>7.3999999999999996E-5</v>
      </c>
      <c r="BS307" s="157">
        <v>0</v>
      </c>
      <c r="BT307" s="157">
        <v>0</v>
      </c>
      <c r="BU307" s="157">
        <v>0</v>
      </c>
      <c r="BV307" s="192">
        <v>4.7500000000000003E-5</v>
      </c>
      <c r="BW307" s="157">
        <v>0</v>
      </c>
      <c r="BX307" s="157">
        <v>0</v>
      </c>
      <c r="BY307" s="157">
        <v>1.5110699999999999E-4</v>
      </c>
      <c r="BZ307" s="157">
        <v>1.2378500000000001E-4</v>
      </c>
      <c r="CA307" s="157">
        <v>1.9670199999999999E-4</v>
      </c>
      <c r="CB307" s="192">
        <v>2.4199999999999999E-5</v>
      </c>
      <c r="CC307" s="157">
        <v>2.7170999999999999E-4</v>
      </c>
      <c r="CD307" s="192">
        <v>9.9900000000000002E-5</v>
      </c>
      <c r="CE307" s="192">
        <v>6.2299999999999996E-5</v>
      </c>
      <c r="CF307" s="192">
        <v>8.3100000000000001E-5</v>
      </c>
      <c r="CG307" s="157">
        <v>0</v>
      </c>
      <c r="CH307" s="157">
        <v>0</v>
      </c>
      <c r="CI307" s="157">
        <v>0</v>
      </c>
      <c r="CJ307" s="157">
        <v>0</v>
      </c>
      <c r="CK307" s="157">
        <v>0</v>
      </c>
      <c r="CL307" s="192">
        <v>3.3200000000000001E-5</v>
      </c>
      <c r="CM307" s="157">
        <v>0</v>
      </c>
      <c r="CN307" s="157">
        <v>0</v>
      </c>
      <c r="CO307" s="157">
        <v>0</v>
      </c>
      <c r="CP307" s="157">
        <v>0</v>
      </c>
      <c r="CQ307" s="192">
        <v>6.0099999999999997E-5</v>
      </c>
      <c r="CR307" s="192">
        <v>5.24E-5</v>
      </c>
      <c r="CS307" s="192">
        <v>8.3399999999999994E-5</v>
      </c>
      <c r="CT307" s="157">
        <v>1.66591E-4</v>
      </c>
      <c r="CU307" s="157">
        <v>0</v>
      </c>
      <c r="CV307" s="157">
        <v>0</v>
      </c>
      <c r="CW307" s="157">
        <v>0</v>
      </c>
      <c r="CX307" s="157">
        <v>0</v>
      </c>
      <c r="CY307" s="157">
        <v>0</v>
      </c>
      <c r="CZ307" s="157">
        <v>0</v>
      </c>
      <c r="DA307" s="157">
        <v>0</v>
      </c>
      <c r="DB307" s="157">
        <v>0</v>
      </c>
      <c r="DC307" s="157">
        <v>0</v>
      </c>
      <c r="DD307" s="157">
        <v>0</v>
      </c>
      <c r="DE307" s="157">
        <v>0</v>
      </c>
      <c r="DF307" s="157">
        <v>0</v>
      </c>
      <c r="DG307" s="157">
        <v>0</v>
      </c>
      <c r="DH307" s="157">
        <v>0</v>
      </c>
      <c r="DI307" s="157">
        <v>0</v>
      </c>
      <c r="DJ307" s="157">
        <v>0</v>
      </c>
      <c r="DK307" s="157">
        <v>0</v>
      </c>
      <c r="DL307" s="157">
        <v>0</v>
      </c>
      <c r="DM307" s="157">
        <v>0</v>
      </c>
      <c r="DN307" s="157">
        <v>0</v>
      </c>
      <c r="DO307" s="157">
        <v>0</v>
      </c>
      <c r="DP307" s="157">
        <v>0</v>
      </c>
      <c r="DQ307" s="157">
        <v>0</v>
      </c>
      <c r="DR307" s="157">
        <v>0</v>
      </c>
      <c r="DS307" s="157">
        <v>0</v>
      </c>
      <c r="DT307" s="157">
        <v>0</v>
      </c>
      <c r="DU307" s="157">
        <v>0</v>
      </c>
      <c r="DV307" s="157">
        <v>0</v>
      </c>
      <c r="DW307" s="157">
        <v>0</v>
      </c>
      <c r="DX307" s="192">
        <v>2.72E-5</v>
      </c>
      <c r="DY307" s="157">
        <v>0</v>
      </c>
      <c r="DZ307" s="157">
        <v>0</v>
      </c>
      <c r="EA307" s="157">
        <v>0</v>
      </c>
      <c r="EB307" s="192">
        <v>3.5200000000000002E-5</v>
      </c>
      <c r="EC307" s="157">
        <v>0</v>
      </c>
      <c r="ED307" s="157">
        <v>0</v>
      </c>
      <c r="EE307" s="157">
        <v>0</v>
      </c>
      <c r="EF307" s="157">
        <v>0</v>
      </c>
      <c r="EG307" s="157">
        <v>0</v>
      </c>
      <c r="EH307" s="157">
        <v>0</v>
      </c>
      <c r="EI307" s="157">
        <v>0</v>
      </c>
      <c r="EJ307" s="157">
        <v>0</v>
      </c>
      <c r="EK307" s="157">
        <v>0</v>
      </c>
      <c r="EL307" s="157">
        <v>0</v>
      </c>
      <c r="EM307" s="157">
        <v>0</v>
      </c>
      <c r="EN307" s="157">
        <v>0</v>
      </c>
      <c r="EO307" s="157">
        <v>0</v>
      </c>
      <c r="EP307" s="157">
        <v>0</v>
      </c>
      <c r="EQ307" s="157">
        <v>0</v>
      </c>
      <c r="ER307" s="157">
        <v>1.0336999999999999E-4</v>
      </c>
      <c r="ES307" s="157">
        <v>0</v>
      </c>
      <c r="ET307" s="157">
        <v>0</v>
      </c>
      <c r="EU307" s="157">
        <v>0</v>
      </c>
      <c r="EV307" s="157">
        <v>0</v>
      </c>
      <c r="EW307" s="157">
        <v>0</v>
      </c>
      <c r="EX307" s="157">
        <v>0</v>
      </c>
      <c r="EY307" s="157">
        <v>0</v>
      </c>
      <c r="EZ307" s="157">
        <v>0</v>
      </c>
      <c r="FA307" s="157">
        <v>0</v>
      </c>
      <c r="FB307" s="157">
        <v>0</v>
      </c>
      <c r="FC307" s="157">
        <v>0</v>
      </c>
      <c r="FD307" s="157">
        <v>0</v>
      </c>
      <c r="FE307" s="157">
        <v>0</v>
      </c>
      <c r="FF307" s="157">
        <v>0</v>
      </c>
      <c r="FG307" s="157">
        <v>0</v>
      </c>
      <c r="FH307" s="157">
        <v>0</v>
      </c>
      <c r="FI307" s="157">
        <v>0</v>
      </c>
      <c r="FJ307" s="157">
        <v>0</v>
      </c>
      <c r="FK307" s="192">
        <v>4.6199999999999998E-5</v>
      </c>
      <c r="FL307" s="157">
        <v>1.28427E-4</v>
      </c>
      <c r="FM307" s="192">
        <v>4.2299999999999998E-5</v>
      </c>
      <c r="FN307" s="157">
        <v>0</v>
      </c>
      <c r="FO307" s="157">
        <v>0</v>
      </c>
      <c r="FP307" s="157">
        <v>0</v>
      </c>
      <c r="FQ307" s="192">
        <v>1.5699999999999999E-5</v>
      </c>
      <c r="FR307" s="157">
        <v>0</v>
      </c>
      <c r="FS307" s="157">
        <v>0</v>
      </c>
      <c r="FT307" s="157">
        <v>0</v>
      </c>
      <c r="FU307" s="157">
        <v>0</v>
      </c>
      <c r="FV307" s="157">
        <v>0</v>
      </c>
      <c r="FW307" s="157">
        <v>0</v>
      </c>
      <c r="FX307" s="157">
        <v>1.2794299999999999E-4</v>
      </c>
      <c r="FY307" s="157">
        <v>0</v>
      </c>
      <c r="FZ307" s="157">
        <v>0</v>
      </c>
      <c r="GA307" s="157">
        <v>0</v>
      </c>
      <c r="GB307" s="157">
        <v>0</v>
      </c>
      <c r="GC307" s="157">
        <v>0</v>
      </c>
      <c r="GD307" s="157">
        <v>1.10412E-4</v>
      </c>
      <c r="GE307" s="157">
        <v>1.12961E-4</v>
      </c>
      <c r="GF307" s="157">
        <v>0</v>
      </c>
      <c r="GG307" s="157">
        <v>0</v>
      </c>
      <c r="GH307" s="157">
        <v>0</v>
      </c>
      <c r="GI307" s="157">
        <v>0</v>
      </c>
      <c r="GJ307" s="157">
        <v>0</v>
      </c>
      <c r="GK307" s="157">
        <v>0</v>
      </c>
      <c r="GL307" s="157">
        <v>0</v>
      </c>
      <c r="GM307" s="157">
        <v>0</v>
      </c>
      <c r="GN307" s="157">
        <v>0</v>
      </c>
      <c r="GO307" s="157">
        <v>0</v>
      </c>
      <c r="GP307" s="192">
        <v>7.1299999999999998E-5</v>
      </c>
      <c r="GQ307" s="157">
        <v>0</v>
      </c>
      <c r="GR307" s="157">
        <v>0</v>
      </c>
      <c r="GS307" s="157">
        <v>0</v>
      </c>
      <c r="GT307" s="157">
        <v>0</v>
      </c>
      <c r="GU307" s="157">
        <v>0</v>
      </c>
      <c r="GV307" s="157">
        <v>0</v>
      </c>
      <c r="GW307" s="157">
        <v>0</v>
      </c>
      <c r="GX307" s="157">
        <v>0</v>
      </c>
      <c r="GY307" s="157">
        <v>0</v>
      </c>
      <c r="GZ307" s="157">
        <v>0</v>
      </c>
      <c r="HA307" s="157">
        <v>0</v>
      </c>
    </row>
    <row r="308" spans="1:209" x14ac:dyDescent="0.2">
      <c r="A308" s="157" t="s">
        <v>4117</v>
      </c>
      <c r="B308" s="157">
        <v>0</v>
      </c>
      <c r="C308" s="157">
        <v>0</v>
      </c>
      <c r="D308" s="157">
        <v>0</v>
      </c>
      <c r="E308" s="157">
        <v>0</v>
      </c>
      <c r="F308" s="157">
        <v>0</v>
      </c>
      <c r="G308" s="157">
        <v>0</v>
      </c>
      <c r="H308" s="157">
        <v>0</v>
      </c>
      <c r="I308" s="157">
        <v>0</v>
      </c>
      <c r="J308" s="157">
        <v>0</v>
      </c>
      <c r="K308" s="192">
        <v>2.6800000000000001E-5</v>
      </c>
      <c r="L308" s="157">
        <v>0</v>
      </c>
      <c r="M308" s="157">
        <v>0</v>
      </c>
      <c r="N308" s="157">
        <v>0</v>
      </c>
      <c r="O308" s="157">
        <v>0</v>
      </c>
      <c r="P308" s="157">
        <v>0</v>
      </c>
      <c r="Q308" s="157">
        <v>1.769912E-3</v>
      </c>
      <c r="R308" s="157">
        <v>0</v>
      </c>
      <c r="S308" s="157">
        <v>9.8262400000000008E-4</v>
      </c>
      <c r="T308" s="157">
        <v>9.0841499999999992E-3</v>
      </c>
      <c r="U308" s="157">
        <v>0</v>
      </c>
      <c r="V308" s="157">
        <v>0</v>
      </c>
      <c r="W308" s="157">
        <v>0</v>
      </c>
      <c r="X308" s="157">
        <v>0</v>
      </c>
      <c r="Y308" s="157">
        <v>0</v>
      </c>
      <c r="Z308" s="157">
        <v>0</v>
      </c>
      <c r="AA308" s="157">
        <v>2.5335173999999999E-2</v>
      </c>
      <c r="AB308" s="157">
        <v>0</v>
      </c>
      <c r="AC308" s="192">
        <v>3.8600000000000003E-5</v>
      </c>
      <c r="AD308" s="157">
        <v>0</v>
      </c>
      <c r="AE308" s="157">
        <v>0</v>
      </c>
      <c r="AF308" s="157">
        <v>0</v>
      </c>
      <c r="AG308" s="157">
        <v>0</v>
      </c>
      <c r="AH308" s="157">
        <v>5.0603386E-2</v>
      </c>
      <c r="AI308" s="157">
        <v>1.276398E-3</v>
      </c>
      <c r="AJ308" s="157">
        <v>1.06545E-4</v>
      </c>
      <c r="AK308" s="192">
        <v>2.3300000000000001E-5</v>
      </c>
      <c r="AL308" s="157">
        <v>0</v>
      </c>
      <c r="AM308" s="157">
        <v>0</v>
      </c>
      <c r="AN308" s="157">
        <v>0</v>
      </c>
      <c r="AO308" s="157">
        <v>0</v>
      </c>
      <c r="AP308" s="157">
        <v>1.4007599999999999E-4</v>
      </c>
      <c r="AQ308" s="192">
        <v>2.09E-5</v>
      </c>
      <c r="AR308" s="157">
        <v>0</v>
      </c>
      <c r="AS308" s="157">
        <v>0</v>
      </c>
      <c r="AT308" s="157">
        <v>0</v>
      </c>
      <c r="AU308" s="157">
        <v>6.1830200000000004E-4</v>
      </c>
      <c r="AV308" s="157">
        <v>0</v>
      </c>
      <c r="AW308" s="157">
        <v>0</v>
      </c>
      <c r="AX308" s="157">
        <v>1.0587260000000001E-3</v>
      </c>
      <c r="AY308" s="192">
        <v>2.6999999999999999E-5</v>
      </c>
      <c r="AZ308" s="192">
        <v>3.79E-5</v>
      </c>
      <c r="BA308" s="157">
        <v>0</v>
      </c>
      <c r="BB308" s="192">
        <v>2.4600000000000002E-5</v>
      </c>
      <c r="BC308" s="157">
        <v>2.9514432E-2</v>
      </c>
      <c r="BD308" s="157">
        <v>4.8393656E-2</v>
      </c>
      <c r="BE308" s="157">
        <v>3.4874389999999998E-2</v>
      </c>
      <c r="BF308" s="157">
        <v>0</v>
      </c>
      <c r="BG308" s="157">
        <v>0</v>
      </c>
      <c r="BH308" s="192">
        <v>2.2500000000000001E-5</v>
      </c>
      <c r="BI308" s="157">
        <v>0</v>
      </c>
      <c r="BJ308" s="192">
        <v>1.88E-5</v>
      </c>
      <c r="BK308" s="157">
        <v>4.3158529000000001E-2</v>
      </c>
      <c r="BL308" s="157">
        <v>0</v>
      </c>
      <c r="BM308" s="157">
        <v>0</v>
      </c>
      <c r="BN308" s="157">
        <v>0</v>
      </c>
      <c r="BO308" s="157">
        <v>0</v>
      </c>
      <c r="BP308" s="157">
        <v>0</v>
      </c>
      <c r="BQ308" s="157">
        <v>0</v>
      </c>
      <c r="BR308" s="157">
        <v>6.6491190000000002E-3</v>
      </c>
      <c r="BS308" s="157">
        <v>0</v>
      </c>
      <c r="BT308" s="157">
        <v>0</v>
      </c>
      <c r="BU308" s="157">
        <v>0</v>
      </c>
      <c r="BV308" s="157">
        <v>4.9427309999999997E-3</v>
      </c>
      <c r="BW308" s="157">
        <v>0</v>
      </c>
      <c r="BX308" s="157">
        <v>4.2512400999999998E-2</v>
      </c>
      <c r="BY308" s="157">
        <v>0</v>
      </c>
      <c r="BZ308" s="157">
        <v>5.7869649999999998E-3</v>
      </c>
      <c r="CA308" s="157">
        <v>2.6306787000000002E-2</v>
      </c>
      <c r="CB308" s="157">
        <v>1.5515116000000001E-2</v>
      </c>
      <c r="CC308" s="157">
        <v>0</v>
      </c>
      <c r="CD308" s="157">
        <v>4.7184322000000001E-2</v>
      </c>
      <c r="CE308" s="157">
        <v>0</v>
      </c>
      <c r="CF308" s="157">
        <v>1.1270804000000001E-2</v>
      </c>
      <c r="CG308" s="157">
        <v>0</v>
      </c>
      <c r="CH308" s="157">
        <v>0</v>
      </c>
      <c r="CI308" s="192">
        <v>1.8899999999999999E-5</v>
      </c>
      <c r="CJ308" s="157">
        <v>0</v>
      </c>
      <c r="CK308" s="157">
        <v>0</v>
      </c>
      <c r="CL308" s="157">
        <v>0</v>
      </c>
      <c r="CM308" s="157">
        <v>0</v>
      </c>
      <c r="CN308" s="157">
        <v>0</v>
      </c>
      <c r="CO308" s="157">
        <v>0</v>
      </c>
      <c r="CP308" s="157">
        <v>1.4999300000000001E-4</v>
      </c>
      <c r="CQ308" s="157">
        <v>5.05888E-3</v>
      </c>
      <c r="CR308" s="157">
        <v>3.684817E-3</v>
      </c>
      <c r="CS308" s="157">
        <v>1.6291262000000001E-2</v>
      </c>
      <c r="CT308" s="157">
        <v>2.0205145000000001E-2</v>
      </c>
      <c r="CU308" s="157">
        <v>1.5947699999999999E-4</v>
      </c>
      <c r="CV308" s="157">
        <v>2.6886500000000002E-4</v>
      </c>
      <c r="CW308" s="157">
        <v>0</v>
      </c>
      <c r="CX308" s="157">
        <v>2.23864E-4</v>
      </c>
      <c r="CY308" s="157">
        <v>3.2594880000000001E-3</v>
      </c>
      <c r="CZ308" s="157">
        <v>0</v>
      </c>
      <c r="DA308" s="157">
        <v>0</v>
      </c>
      <c r="DB308" s="157">
        <v>0</v>
      </c>
      <c r="DC308" s="157">
        <v>0</v>
      </c>
      <c r="DD308" s="192">
        <v>1.5E-5</v>
      </c>
      <c r="DE308" s="192">
        <v>6.6199999999999996E-5</v>
      </c>
      <c r="DF308" s="157">
        <v>0</v>
      </c>
      <c r="DG308" s="157">
        <v>0</v>
      </c>
      <c r="DH308" s="192">
        <v>6.7500000000000001E-5</v>
      </c>
      <c r="DI308" s="157">
        <v>0</v>
      </c>
      <c r="DJ308" s="192">
        <v>3.3500000000000001E-5</v>
      </c>
      <c r="DK308" s="157">
        <v>1.01937E-4</v>
      </c>
      <c r="DL308" s="157">
        <v>0</v>
      </c>
      <c r="DM308" s="157">
        <v>0</v>
      </c>
      <c r="DN308" s="192">
        <v>2.1999999999999999E-5</v>
      </c>
      <c r="DO308" s="157">
        <v>0</v>
      </c>
      <c r="DP308" s="157">
        <v>0</v>
      </c>
      <c r="DQ308" s="157">
        <v>0</v>
      </c>
      <c r="DR308" s="192">
        <v>4.0800000000000002E-5</v>
      </c>
      <c r="DS308" s="192">
        <v>9.0799999999999998E-5</v>
      </c>
      <c r="DT308" s="157">
        <v>1.0586043E-2</v>
      </c>
      <c r="DU308" s="157">
        <v>3.0822299999999999E-4</v>
      </c>
      <c r="DV308" s="157">
        <v>0</v>
      </c>
      <c r="DW308" s="157">
        <v>0</v>
      </c>
      <c r="DX308" s="157">
        <v>0</v>
      </c>
      <c r="DY308" s="157">
        <v>0</v>
      </c>
      <c r="DZ308" s="157">
        <v>0</v>
      </c>
      <c r="EA308" s="157">
        <v>5.7119359999999999E-3</v>
      </c>
      <c r="EB308" s="157">
        <v>1.1301623E-2</v>
      </c>
      <c r="EC308" s="192">
        <v>3.6600000000000002E-5</v>
      </c>
      <c r="ED308" s="157">
        <v>0</v>
      </c>
      <c r="EE308" s="157">
        <v>0</v>
      </c>
      <c r="EF308" s="157">
        <v>0</v>
      </c>
      <c r="EG308" s="157">
        <v>0</v>
      </c>
      <c r="EH308" s="157">
        <v>0</v>
      </c>
      <c r="EI308" s="192">
        <v>1.13E-5</v>
      </c>
      <c r="EJ308" s="157">
        <v>0</v>
      </c>
      <c r="EK308" s="157">
        <v>5.2344440000000004E-3</v>
      </c>
      <c r="EL308" s="157">
        <v>0</v>
      </c>
      <c r="EM308" s="157">
        <v>0</v>
      </c>
      <c r="EN308" s="157">
        <v>0</v>
      </c>
      <c r="EO308" s="157">
        <v>0</v>
      </c>
      <c r="EP308" s="157">
        <v>0</v>
      </c>
      <c r="EQ308" s="192">
        <v>8.8999999999999995E-6</v>
      </c>
      <c r="ER308" s="157">
        <v>0</v>
      </c>
      <c r="ES308" s="157">
        <v>0</v>
      </c>
      <c r="ET308" s="157">
        <v>3.0732597E-2</v>
      </c>
      <c r="EU308" s="157">
        <v>0</v>
      </c>
      <c r="EV308" s="157">
        <v>0</v>
      </c>
      <c r="EW308" s="157">
        <v>5.2809799999999996E-4</v>
      </c>
      <c r="EX308" s="157">
        <v>0</v>
      </c>
      <c r="EY308" s="157">
        <v>0</v>
      </c>
      <c r="EZ308" s="157">
        <v>1.74632E-4</v>
      </c>
      <c r="FA308" s="157">
        <v>0</v>
      </c>
      <c r="FB308" s="157">
        <v>0</v>
      </c>
      <c r="FC308" s="157">
        <v>0</v>
      </c>
      <c r="FD308" s="157">
        <v>0</v>
      </c>
      <c r="FE308" s="157">
        <v>0</v>
      </c>
      <c r="FF308" s="157">
        <v>0</v>
      </c>
      <c r="FG308" s="157">
        <v>0</v>
      </c>
      <c r="FH308" s="192">
        <v>7.1099999999999994E-5</v>
      </c>
      <c r="FI308" s="157">
        <v>0</v>
      </c>
      <c r="FJ308" s="157">
        <v>0</v>
      </c>
      <c r="FK308" s="157">
        <v>0</v>
      </c>
      <c r="FL308" s="157">
        <v>3.7918192000000003E-2</v>
      </c>
      <c r="FM308" s="157">
        <v>2.6862388000000001E-2</v>
      </c>
      <c r="FN308" s="157">
        <v>0</v>
      </c>
      <c r="FO308" s="192">
        <v>9.0599999999999997E-6</v>
      </c>
      <c r="FP308" s="157">
        <v>0</v>
      </c>
      <c r="FQ308" s="157">
        <v>2.9625568000000001E-2</v>
      </c>
      <c r="FR308" s="157">
        <v>0</v>
      </c>
      <c r="FS308" s="157">
        <v>0</v>
      </c>
      <c r="FT308" s="157">
        <v>0</v>
      </c>
      <c r="FU308" s="157">
        <v>0</v>
      </c>
      <c r="FV308" s="192">
        <v>2.3E-5</v>
      </c>
      <c r="FW308" s="157">
        <v>0</v>
      </c>
      <c r="FX308" s="157">
        <v>0</v>
      </c>
      <c r="FY308" s="157">
        <v>0</v>
      </c>
      <c r="FZ308" s="157">
        <v>0</v>
      </c>
      <c r="GA308" s="157">
        <v>0</v>
      </c>
      <c r="GB308" s="157">
        <v>0</v>
      </c>
      <c r="GC308" s="157">
        <v>3.3978900000000001E-4</v>
      </c>
      <c r="GD308" s="157">
        <v>3.31236E-4</v>
      </c>
      <c r="GE308" s="157">
        <v>0</v>
      </c>
      <c r="GF308" s="157">
        <v>0</v>
      </c>
      <c r="GG308" s="157">
        <v>0</v>
      </c>
      <c r="GH308" s="157">
        <v>0</v>
      </c>
      <c r="GI308" s="157">
        <v>0</v>
      </c>
      <c r="GJ308" s="192">
        <v>8.0799999999999999E-5</v>
      </c>
      <c r="GK308" s="157">
        <v>3.3922868000000002E-2</v>
      </c>
      <c r="GL308" s="157">
        <v>0</v>
      </c>
      <c r="GM308" s="157">
        <v>0</v>
      </c>
      <c r="GN308" s="157">
        <v>0</v>
      </c>
      <c r="GO308" s="157">
        <v>0</v>
      </c>
      <c r="GP308" s="157">
        <v>0</v>
      </c>
      <c r="GQ308" s="192">
        <v>2.0599999999999999E-5</v>
      </c>
      <c r="GR308" s="157">
        <v>0</v>
      </c>
      <c r="GS308" s="157">
        <v>0</v>
      </c>
      <c r="GT308" s="157">
        <v>1.2987013E-2</v>
      </c>
      <c r="GU308" s="157">
        <v>0</v>
      </c>
      <c r="GV308" s="157">
        <v>0</v>
      </c>
      <c r="GW308" s="157">
        <v>0</v>
      </c>
      <c r="GX308" s="157">
        <v>1.3333332999999999E-2</v>
      </c>
      <c r="GY308" s="157">
        <v>1.0752688E-2</v>
      </c>
      <c r="GZ308" s="157">
        <v>0</v>
      </c>
      <c r="HA308" s="157">
        <v>0</v>
      </c>
    </row>
    <row r="309" spans="1:209" x14ac:dyDescent="0.2">
      <c r="A309" s="157" t="s">
        <v>4118</v>
      </c>
      <c r="B309" s="157">
        <v>0.125660152</v>
      </c>
      <c r="C309" s="157">
        <v>0.12660306099999999</v>
      </c>
      <c r="D309" s="157">
        <v>0.104955478</v>
      </c>
      <c r="E309" s="157">
        <v>0.11126649</v>
      </c>
      <c r="F309" s="157">
        <v>0.14335880500000001</v>
      </c>
      <c r="G309" s="157">
        <v>0.31029671399999997</v>
      </c>
      <c r="H309" s="157">
        <v>0.35457439099999999</v>
      </c>
      <c r="I309" s="157">
        <v>0.25088311400000002</v>
      </c>
      <c r="J309" s="157">
        <v>0.35734348199999999</v>
      </c>
      <c r="K309" s="157">
        <v>0.343023256</v>
      </c>
      <c r="L309" s="157">
        <v>0.112955507</v>
      </c>
      <c r="M309" s="157">
        <v>0.19835767700000001</v>
      </c>
      <c r="N309" s="157">
        <v>0.45594523799999997</v>
      </c>
      <c r="O309" s="157">
        <v>0.357093787</v>
      </c>
      <c r="P309" s="157">
        <v>0.34867930499999999</v>
      </c>
      <c r="Q309" s="157">
        <v>0.438590392</v>
      </c>
      <c r="R309" s="157">
        <v>0.22967843299999999</v>
      </c>
      <c r="S309" s="157">
        <v>0.22228879600000001</v>
      </c>
      <c r="T309" s="157">
        <v>0.180034268</v>
      </c>
      <c r="U309" s="157">
        <v>0.299966913</v>
      </c>
      <c r="V309" s="157">
        <v>0.42314875000000002</v>
      </c>
      <c r="W309" s="157">
        <v>0.38784078100000002</v>
      </c>
      <c r="X309" s="157">
        <v>0.28500152099999998</v>
      </c>
      <c r="Y309" s="157">
        <v>0.121129071</v>
      </c>
      <c r="Z309" s="157">
        <v>0.24214544599999999</v>
      </c>
      <c r="AA309" s="157">
        <v>0.21584187699999999</v>
      </c>
      <c r="AB309" s="157">
        <v>0.218800519</v>
      </c>
      <c r="AC309" s="157">
        <v>0.24897707099999999</v>
      </c>
      <c r="AD309" s="157">
        <v>0.196921763</v>
      </c>
      <c r="AE309" s="157">
        <v>0.11936313699999999</v>
      </c>
      <c r="AF309" s="157">
        <v>0.37518346600000002</v>
      </c>
      <c r="AG309" s="157">
        <v>0.269447561</v>
      </c>
      <c r="AH309" s="157">
        <v>3.8118271000000002E-2</v>
      </c>
      <c r="AI309" s="157">
        <v>0.168561925</v>
      </c>
      <c r="AJ309" s="157">
        <v>0.27843875400000001</v>
      </c>
      <c r="AK309" s="157">
        <v>0.29794169700000001</v>
      </c>
      <c r="AL309" s="157">
        <v>0.55653169599999996</v>
      </c>
      <c r="AM309" s="157">
        <v>0.10120820899999999</v>
      </c>
      <c r="AN309" s="157">
        <v>0.144972617</v>
      </c>
      <c r="AO309" s="157">
        <v>0.134996332</v>
      </c>
      <c r="AP309" s="157">
        <v>0.24233085900000001</v>
      </c>
      <c r="AQ309" s="157">
        <v>0.20551787699999999</v>
      </c>
      <c r="AR309" s="157">
        <v>0.13544426300000001</v>
      </c>
      <c r="AS309" s="157">
        <v>0.14674135799999999</v>
      </c>
      <c r="AT309" s="157">
        <v>0.297898408</v>
      </c>
      <c r="AU309" s="157">
        <v>0.16384995899999999</v>
      </c>
      <c r="AV309" s="157">
        <v>8.3765788999999993E-2</v>
      </c>
      <c r="AW309" s="157">
        <v>8.1099562E-2</v>
      </c>
      <c r="AX309" s="157">
        <v>0.50263027299999996</v>
      </c>
      <c r="AY309" s="157">
        <v>0.29878131200000002</v>
      </c>
      <c r="AZ309" s="157">
        <v>0.17331259199999999</v>
      </c>
      <c r="BA309" s="157">
        <v>0.17676524399999999</v>
      </c>
      <c r="BB309" s="157">
        <v>0.21997929599999999</v>
      </c>
      <c r="BC309" s="157">
        <v>6.8513927000000002E-2</v>
      </c>
      <c r="BD309" s="157">
        <v>9.2979408E-2</v>
      </c>
      <c r="BE309" s="157">
        <v>0.20362940600000001</v>
      </c>
      <c r="BF309" s="157">
        <v>0.25566688300000001</v>
      </c>
      <c r="BG309" s="157">
        <v>0.21422332099999999</v>
      </c>
      <c r="BH309" s="157">
        <v>0.11382388</v>
      </c>
      <c r="BI309" s="157">
        <v>0.286031643</v>
      </c>
      <c r="BJ309" s="157">
        <v>0.51268187399999998</v>
      </c>
      <c r="BK309" s="157">
        <v>0.116610695</v>
      </c>
      <c r="BL309" s="157">
        <v>0.34953678900000001</v>
      </c>
      <c r="BM309" s="157">
        <v>0.178872054</v>
      </c>
      <c r="BN309" s="157">
        <v>0.24460680500000001</v>
      </c>
      <c r="BO309" s="157">
        <v>0.42689681299999999</v>
      </c>
      <c r="BP309" s="157">
        <v>0.32398305799999999</v>
      </c>
      <c r="BQ309" s="157">
        <v>0.14575237599999999</v>
      </c>
      <c r="BR309" s="157">
        <v>0.36793200799999998</v>
      </c>
      <c r="BS309" s="157">
        <v>0.29234167900000002</v>
      </c>
      <c r="BT309" s="157">
        <v>0.27315887</v>
      </c>
      <c r="BU309" s="157">
        <v>0.15132942799999999</v>
      </c>
      <c r="BV309" s="157">
        <v>0.40292761799999999</v>
      </c>
      <c r="BW309" s="157">
        <v>0.43645121199999998</v>
      </c>
      <c r="BX309" s="157">
        <v>0.12307987300000001</v>
      </c>
      <c r="BY309" s="157">
        <v>6.7368473999999998E-2</v>
      </c>
      <c r="BZ309" s="157">
        <v>0.139753667</v>
      </c>
      <c r="CA309" s="157">
        <v>1.1485700999999999E-2</v>
      </c>
      <c r="CB309" s="157">
        <v>0.31428985700000001</v>
      </c>
      <c r="CC309" s="157">
        <v>9.6764844000000003E-2</v>
      </c>
      <c r="CD309" s="157">
        <v>2.8346551000000001E-2</v>
      </c>
      <c r="CE309" s="157">
        <v>0.27720707300000003</v>
      </c>
      <c r="CF309" s="157">
        <v>0.142255822</v>
      </c>
      <c r="CG309" s="157">
        <v>0.35794587100000003</v>
      </c>
      <c r="CH309" s="157">
        <v>0.26736388300000002</v>
      </c>
      <c r="CI309" s="157">
        <v>0.33873370899999999</v>
      </c>
      <c r="CJ309" s="157">
        <v>0.48064191499999998</v>
      </c>
      <c r="CK309" s="157">
        <v>0.44600484299999998</v>
      </c>
      <c r="CL309" s="157">
        <v>0.315047248</v>
      </c>
      <c r="CM309" s="157">
        <v>0.15302839300000001</v>
      </c>
      <c r="CN309" s="157">
        <v>0.46899794700000003</v>
      </c>
      <c r="CO309" s="157">
        <v>0.17728113600000001</v>
      </c>
      <c r="CP309" s="157">
        <v>0.43820309000000002</v>
      </c>
      <c r="CQ309" s="157">
        <v>7.2650804999999999E-2</v>
      </c>
      <c r="CR309" s="157">
        <v>0.56795082299999999</v>
      </c>
      <c r="CS309" s="157">
        <v>0.14258763199999999</v>
      </c>
      <c r="CT309" s="157">
        <v>3.7625836000000003E-2</v>
      </c>
      <c r="CU309" s="157">
        <v>0.40702495799999999</v>
      </c>
      <c r="CV309" s="157">
        <v>0.35965226700000003</v>
      </c>
      <c r="CW309" s="157">
        <v>0.11233668400000001</v>
      </c>
      <c r="CX309" s="157">
        <v>0.37515110800000001</v>
      </c>
      <c r="CY309" s="157">
        <v>0.20366278099999999</v>
      </c>
      <c r="CZ309" s="157">
        <v>0.173110654</v>
      </c>
      <c r="DA309" s="157">
        <v>0.254465732</v>
      </c>
      <c r="DB309" s="157">
        <v>0.32478021699999998</v>
      </c>
      <c r="DC309" s="157">
        <v>0.319160842</v>
      </c>
      <c r="DD309" s="157">
        <v>0.35383342099999998</v>
      </c>
      <c r="DE309" s="157">
        <v>0.41433867299999999</v>
      </c>
      <c r="DF309" s="157">
        <v>0.57174362499999998</v>
      </c>
      <c r="DG309" s="157">
        <v>0.49794117599999999</v>
      </c>
      <c r="DH309" s="157">
        <v>0.48055893100000002</v>
      </c>
      <c r="DI309" s="157">
        <v>0.39895944700000002</v>
      </c>
      <c r="DJ309" s="157">
        <v>0.20118005999999999</v>
      </c>
      <c r="DK309" s="157">
        <v>0.671355759</v>
      </c>
      <c r="DL309" s="157">
        <v>0.15648729</v>
      </c>
      <c r="DM309" s="157">
        <v>0.30034374600000002</v>
      </c>
      <c r="DN309" s="157">
        <v>0.21444635500000001</v>
      </c>
      <c r="DO309" s="157">
        <v>0.18808354699999999</v>
      </c>
      <c r="DP309" s="157">
        <v>0.21648084300000001</v>
      </c>
      <c r="DQ309" s="157">
        <v>0.14989087800000001</v>
      </c>
      <c r="DR309" s="157">
        <v>0.39855574999999999</v>
      </c>
      <c r="DS309" s="157">
        <v>0.36559335100000001</v>
      </c>
      <c r="DT309" s="157">
        <v>0.36212737099999998</v>
      </c>
      <c r="DU309" s="157">
        <v>0.21197550700000001</v>
      </c>
      <c r="DV309" s="157">
        <v>0.42667296300000002</v>
      </c>
      <c r="DW309" s="157">
        <v>0.19243406800000001</v>
      </c>
      <c r="DX309" s="157">
        <v>0.24114767500000001</v>
      </c>
      <c r="DY309" s="157">
        <v>0.119878518</v>
      </c>
      <c r="DZ309" s="157">
        <v>0.23981528299999999</v>
      </c>
      <c r="EA309" s="157">
        <v>0.19845549300000001</v>
      </c>
      <c r="EB309" s="157">
        <v>6.7422455000000006E-2</v>
      </c>
      <c r="EC309" s="157">
        <v>0.67790631800000001</v>
      </c>
      <c r="ED309" s="157">
        <v>0.27876520100000002</v>
      </c>
      <c r="EE309" s="157">
        <v>0.423654368</v>
      </c>
      <c r="EF309" s="157">
        <v>0.47205070399999999</v>
      </c>
      <c r="EG309" s="157">
        <v>0.30797932500000003</v>
      </c>
      <c r="EH309" s="157">
        <v>0.38495750899999998</v>
      </c>
      <c r="EI309" s="157">
        <v>0.25380670399999999</v>
      </c>
      <c r="EJ309" s="157">
        <v>0.498834267</v>
      </c>
      <c r="EK309" s="157">
        <v>0.41588027100000002</v>
      </c>
      <c r="EL309" s="157">
        <v>0.56137159800000003</v>
      </c>
      <c r="EM309" s="157">
        <v>0.232436432</v>
      </c>
      <c r="EN309" s="157">
        <v>0.305387152</v>
      </c>
      <c r="EO309" s="157">
        <v>0.25135896299999999</v>
      </c>
      <c r="EP309" s="157">
        <v>0.47853800699999999</v>
      </c>
      <c r="EQ309" s="157">
        <v>0.30076077800000001</v>
      </c>
      <c r="ER309" s="157">
        <v>8.8670663999999996E-2</v>
      </c>
      <c r="ES309" s="157">
        <v>0.42334749399999999</v>
      </c>
      <c r="ET309" s="157">
        <v>0.18372586199999999</v>
      </c>
      <c r="EU309" s="157">
        <v>0.55775528399999996</v>
      </c>
      <c r="EV309" s="157">
        <v>0.33632131999999998</v>
      </c>
      <c r="EW309" s="157">
        <v>0.39410714899999999</v>
      </c>
      <c r="EX309" s="157">
        <v>0.39550828599999999</v>
      </c>
      <c r="EY309" s="157">
        <v>0.16765010399999999</v>
      </c>
      <c r="EZ309" s="157">
        <v>0.39169916799999999</v>
      </c>
      <c r="FA309" s="157">
        <v>0.42771362600000001</v>
      </c>
      <c r="FB309" s="157">
        <v>0.67421851799999999</v>
      </c>
      <c r="FC309" s="157">
        <v>0.73190704699999998</v>
      </c>
      <c r="FD309" s="157">
        <v>0.34394968300000001</v>
      </c>
      <c r="FE309" s="157">
        <v>0.49828271299999999</v>
      </c>
      <c r="FF309" s="157">
        <v>0.432514921</v>
      </c>
      <c r="FG309" s="157">
        <v>0.33325370300000001</v>
      </c>
      <c r="FH309" s="157">
        <v>0.44014510299999998</v>
      </c>
      <c r="FI309" s="157">
        <v>0.24055589299999999</v>
      </c>
      <c r="FJ309" s="157">
        <v>0.43173883200000002</v>
      </c>
      <c r="FK309" s="157">
        <v>0.10100263399999999</v>
      </c>
      <c r="FL309" s="157">
        <v>6.3571565999999996E-2</v>
      </c>
      <c r="FM309" s="157">
        <v>0.21684504399999999</v>
      </c>
      <c r="FN309" s="157">
        <v>9.8851524999999996E-2</v>
      </c>
      <c r="FO309" s="157">
        <v>0.73603035699999997</v>
      </c>
      <c r="FP309" s="157">
        <v>0.54161178799999998</v>
      </c>
      <c r="FQ309" s="157">
        <v>0.18633871199999999</v>
      </c>
      <c r="FR309" s="157">
        <v>0.73609299399999994</v>
      </c>
      <c r="FS309" s="157">
        <v>0.68427235600000003</v>
      </c>
      <c r="FT309" s="157">
        <v>0.74157425799999999</v>
      </c>
      <c r="FU309" s="157">
        <v>0.64110093899999998</v>
      </c>
      <c r="FV309" s="157">
        <v>0.473703551</v>
      </c>
      <c r="FW309" s="157">
        <v>0.74360245999999997</v>
      </c>
      <c r="FX309" s="157">
        <v>0.10358239499999999</v>
      </c>
      <c r="FY309" s="157">
        <v>0.35684805000000003</v>
      </c>
      <c r="FZ309" s="157">
        <v>0.51199566299999999</v>
      </c>
      <c r="GA309" s="157">
        <v>0.51944768600000002</v>
      </c>
      <c r="GB309" s="157">
        <v>0.60660711300000003</v>
      </c>
      <c r="GC309" s="157">
        <v>0.66651564900000004</v>
      </c>
      <c r="GD309" s="157">
        <v>0.19450885100000001</v>
      </c>
      <c r="GE309" s="157">
        <v>0.240200619</v>
      </c>
      <c r="GF309" s="157">
        <v>0.13890722999999999</v>
      </c>
      <c r="GG309" s="157">
        <v>0.13778074300000001</v>
      </c>
      <c r="GH309" s="157">
        <v>0.26600237999999998</v>
      </c>
      <c r="GI309" s="157">
        <v>0.17537179</v>
      </c>
      <c r="GJ309" s="157">
        <v>0.43211572700000001</v>
      </c>
      <c r="GK309" s="157">
        <v>0.129273631</v>
      </c>
      <c r="GL309" s="157">
        <v>0.121050716</v>
      </c>
      <c r="GM309" s="157">
        <v>0.322326742</v>
      </c>
      <c r="GN309" s="157">
        <v>0.513921395</v>
      </c>
      <c r="GO309" s="157">
        <v>0.28991529500000002</v>
      </c>
      <c r="GP309" s="157">
        <v>0.333024449</v>
      </c>
      <c r="GQ309" s="157">
        <v>0.44287917700000001</v>
      </c>
      <c r="GR309" s="157">
        <v>0.72223105899999995</v>
      </c>
      <c r="GS309" s="157">
        <v>6.3402156000000001E-2</v>
      </c>
      <c r="GT309" s="157">
        <v>0.33766233800000001</v>
      </c>
      <c r="GU309" s="157">
        <v>0.31578947400000001</v>
      </c>
      <c r="GV309" s="157">
        <v>0.162449235</v>
      </c>
      <c r="GW309" s="157">
        <v>0.40277777799999998</v>
      </c>
      <c r="GX309" s="157">
        <v>0.33333333300000001</v>
      </c>
      <c r="GY309" s="157">
        <v>0.36559139800000001</v>
      </c>
      <c r="GZ309" s="157">
        <v>0.30188679200000001</v>
      </c>
      <c r="HA309" s="157">
        <v>0.34042553199999998</v>
      </c>
    </row>
    <row r="310" spans="1:209" x14ac:dyDescent="0.2">
      <c r="A310" s="157" t="s">
        <v>4119</v>
      </c>
      <c r="B310" s="192">
        <v>4.4799999999999998E-5</v>
      </c>
      <c r="C310" s="192">
        <v>2.87E-5</v>
      </c>
      <c r="D310" s="192">
        <v>5.1100000000000002E-6</v>
      </c>
      <c r="E310" s="157">
        <v>0</v>
      </c>
      <c r="F310" s="157">
        <v>0</v>
      </c>
      <c r="G310" s="192">
        <v>4.2700000000000001E-5</v>
      </c>
      <c r="H310" s="157">
        <v>0</v>
      </c>
      <c r="I310" s="157">
        <v>0</v>
      </c>
      <c r="J310" s="192">
        <v>6.0699999999999998E-5</v>
      </c>
      <c r="K310" s="192">
        <v>5.3600000000000002E-5</v>
      </c>
      <c r="L310" s="157">
        <v>0</v>
      </c>
      <c r="M310" s="192">
        <v>5.2899999999999998E-5</v>
      </c>
      <c r="N310" s="192">
        <v>3.3800000000000002E-5</v>
      </c>
      <c r="O310" s="192">
        <v>3.3000000000000003E-5</v>
      </c>
      <c r="P310" s="192">
        <v>4.4100000000000001E-6</v>
      </c>
      <c r="Q310" s="157">
        <v>0</v>
      </c>
      <c r="R310" s="192">
        <v>4.3600000000000003E-5</v>
      </c>
      <c r="S310" s="192">
        <v>2.4000000000000001E-5</v>
      </c>
      <c r="T310" s="157">
        <v>0</v>
      </c>
      <c r="U310" s="192">
        <v>4.4100000000000001E-5</v>
      </c>
      <c r="V310" s="192">
        <v>2.0299999999999999E-5</v>
      </c>
      <c r="W310" s="192">
        <v>1.0499999999999999E-5</v>
      </c>
      <c r="X310" s="157">
        <v>0</v>
      </c>
      <c r="Y310" s="157">
        <v>0</v>
      </c>
      <c r="Z310" s="192">
        <v>8.7999999999999998E-5</v>
      </c>
      <c r="AA310" s="157">
        <v>0</v>
      </c>
      <c r="AB310" s="157">
        <v>0</v>
      </c>
      <c r="AC310" s="192">
        <v>5.7899999999999998E-5</v>
      </c>
      <c r="AD310" s="192">
        <v>5.8199999999999998E-5</v>
      </c>
      <c r="AE310" s="192">
        <v>2.7800000000000001E-5</v>
      </c>
      <c r="AF310" s="157">
        <v>0</v>
      </c>
      <c r="AG310" s="192">
        <v>4.0099999999999999E-5</v>
      </c>
      <c r="AH310" s="157">
        <v>0</v>
      </c>
      <c r="AI310" s="192">
        <v>3.8699999999999999E-5</v>
      </c>
      <c r="AJ310" s="157">
        <v>0</v>
      </c>
      <c r="AK310" s="157">
        <v>0</v>
      </c>
      <c r="AL310" s="157">
        <v>0</v>
      </c>
      <c r="AM310" s="157">
        <v>0</v>
      </c>
      <c r="AN310" s="157">
        <v>0</v>
      </c>
      <c r="AO310" s="157">
        <v>0</v>
      </c>
      <c r="AP310" s="157">
        <v>0</v>
      </c>
      <c r="AQ310" s="157">
        <v>0</v>
      </c>
      <c r="AR310" s="157">
        <v>0</v>
      </c>
      <c r="AS310" s="157">
        <v>0</v>
      </c>
      <c r="AT310" s="157">
        <v>0</v>
      </c>
      <c r="AU310" s="157">
        <v>0</v>
      </c>
      <c r="AV310" s="192">
        <v>9.7899999999999994E-5</v>
      </c>
      <c r="AW310" s="157">
        <v>0</v>
      </c>
      <c r="AX310" s="192">
        <v>3.3099999999999998E-5</v>
      </c>
      <c r="AY310" s="157">
        <v>2.7021899999999998E-4</v>
      </c>
      <c r="AZ310" s="157">
        <v>0</v>
      </c>
      <c r="BA310" s="157">
        <v>0</v>
      </c>
      <c r="BB310" s="157">
        <v>0</v>
      </c>
      <c r="BC310" s="157">
        <v>0</v>
      </c>
      <c r="BD310" s="157">
        <v>0</v>
      </c>
      <c r="BE310" s="157">
        <v>0</v>
      </c>
      <c r="BF310" s="157">
        <v>0</v>
      </c>
      <c r="BG310" s="157">
        <v>0</v>
      </c>
      <c r="BH310" s="157">
        <v>0</v>
      </c>
      <c r="BI310" s="157">
        <v>0</v>
      </c>
      <c r="BJ310" s="157">
        <v>1.87741E-4</v>
      </c>
      <c r="BK310" s="157">
        <v>0</v>
      </c>
      <c r="BL310" s="157">
        <v>0</v>
      </c>
      <c r="BM310" s="157">
        <v>0</v>
      </c>
      <c r="BN310" s="157">
        <v>0</v>
      </c>
      <c r="BO310" s="157">
        <v>0</v>
      </c>
      <c r="BP310" s="157">
        <v>0</v>
      </c>
      <c r="BQ310" s="192">
        <v>5.9799999999999997E-5</v>
      </c>
      <c r="BR310" s="192">
        <v>3.1699999999999998E-5</v>
      </c>
      <c r="BS310" s="157">
        <v>0</v>
      </c>
      <c r="BT310" s="157">
        <v>0</v>
      </c>
      <c r="BU310" s="157">
        <v>0</v>
      </c>
      <c r="BV310" s="192">
        <v>4.7500000000000003E-5</v>
      </c>
      <c r="BW310" s="157">
        <v>0</v>
      </c>
      <c r="BX310" s="157">
        <v>0</v>
      </c>
      <c r="BY310" s="157">
        <v>0</v>
      </c>
      <c r="BZ310" s="157">
        <v>0</v>
      </c>
      <c r="CA310" s="157">
        <v>0</v>
      </c>
      <c r="CB310" s="157">
        <v>0</v>
      </c>
      <c r="CC310" s="192">
        <v>7.25E-5</v>
      </c>
      <c r="CD310" s="157">
        <v>0</v>
      </c>
      <c r="CE310" s="157">
        <v>0</v>
      </c>
      <c r="CF310" s="157">
        <v>0</v>
      </c>
      <c r="CG310" s="157">
        <v>2.7758500000000001E-4</v>
      </c>
      <c r="CH310" s="157">
        <v>2.39502E-4</v>
      </c>
      <c r="CI310" s="157">
        <v>0</v>
      </c>
      <c r="CJ310" s="157">
        <v>0</v>
      </c>
      <c r="CK310" s="157">
        <v>1.3451700000000001E-4</v>
      </c>
      <c r="CL310" s="192">
        <v>1.11E-5</v>
      </c>
      <c r="CM310" s="157">
        <v>0</v>
      </c>
      <c r="CN310" s="192">
        <v>1.3200000000000001E-5</v>
      </c>
      <c r="CO310" s="157">
        <v>0</v>
      </c>
      <c r="CP310" s="157">
        <v>1.4999300000000001E-4</v>
      </c>
      <c r="CQ310" s="192">
        <v>2.4000000000000001E-5</v>
      </c>
      <c r="CR310" s="157">
        <v>1.5717199999999999E-4</v>
      </c>
      <c r="CS310" s="192">
        <v>1.04E-5</v>
      </c>
      <c r="CT310" s="157">
        <v>0</v>
      </c>
      <c r="CU310" s="192">
        <v>3.9900000000000001E-5</v>
      </c>
      <c r="CV310" s="157">
        <v>0</v>
      </c>
      <c r="CW310" s="192">
        <v>3.5599999999999998E-5</v>
      </c>
      <c r="CX310" s="192">
        <v>4.4799999999999998E-5</v>
      </c>
      <c r="CY310" s="192">
        <v>8.2899999999999996E-5</v>
      </c>
      <c r="CZ310" s="157">
        <v>1.1438999999999999E-4</v>
      </c>
      <c r="DA310" s="157">
        <v>0</v>
      </c>
      <c r="DB310" s="157">
        <v>0</v>
      </c>
      <c r="DC310" s="157">
        <v>0</v>
      </c>
      <c r="DD310" s="192">
        <v>4.5099999999999998E-5</v>
      </c>
      <c r="DE310" s="157">
        <v>0</v>
      </c>
      <c r="DF310" s="157">
        <v>0</v>
      </c>
      <c r="DG310" s="157">
        <v>0</v>
      </c>
      <c r="DH310" s="157">
        <v>0</v>
      </c>
      <c r="DI310" s="157">
        <v>0</v>
      </c>
      <c r="DJ310" s="192">
        <v>3.3500000000000001E-5</v>
      </c>
      <c r="DK310" s="192">
        <v>5.1E-5</v>
      </c>
      <c r="DL310" s="157">
        <v>0</v>
      </c>
      <c r="DM310" s="192">
        <v>3.7799999999999997E-5</v>
      </c>
      <c r="DN310" s="192">
        <v>6.6099999999999994E-5</v>
      </c>
      <c r="DO310" s="157">
        <v>2.7664399999999999E-4</v>
      </c>
      <c r="DP310" s="157">
        <v>1.04479E-4</v>
      </c>
      <c r="DQ310" s="192">
        <v>3.9400000000000002E-5</v>
      </c>
      <c r="DR310" s="192">
        <v>4.0800000000000002E-5</v>
      </c>
      <c r="DS310" s="157">
        <v>0</v>
      </c>
      <c r="DT310" s="192">
        <v>4.2299999999999998E-5</v>
      </c>
      <c r="DU310" s="192">
        <v>6.1600000000000007E-5</v>
      </c>
      <c r="DV310" s="192">
        <v>3.3699999999999999E-5</v>
      </c>
      <c r="DW310" s="192">
        <v>1.7399999999999999E-5</v>
      </c>
      <c r="DX310" s="157">
        <v>0</v>
      </c>
      <c r="DY310" s="192">
        <v>5.6700000000000003E-5</v>
      </c>
      <c r="DZ310" s="157">
        <v>1.26518E-4</v>
      </c>
      <c r="EA310" s="157">
        <v>0</v>
      </c>
      <c r="EB310" s="157">
        <v>0</v>
      </c>
      <c r="EC310" s="157">
        <v>0</v>
      </c>
      <c r="ED310" s="157">
        <v>0</v>
      </c>
      <c r="EE310" s="192">
        <v>5.3199999999999999E-5</v>
      </c>
      <c r="EF310" s="192">
        <v>6.5300000000000002E-5</v>
      </c>
      <c r="EG310" s="192">
        <v>6.1199999999999997E-5</v>
      </c>
      <c r="EH310" s="157">
        <v>0</v>
      </c>
      <c r="EI310" s="192">
        <v>3.4E-5</v>
      </c>
      <c r="EJ310" s="192">
        <v>7.9699999999999999E-5</v>
      </c>
      <c r="EK310" s="192">
        <v>7.3700000000000002E-5</v>
      </c>
      <c r="EL310" s="157">
        <v>2.3578600000000001E-4</v>
      </c>
      <c r="EM310" s="192">
        <v>9.1500000000000001E-5</v>
      </c>
      <c r="EN310" s="192">
        <v>5.3199999999999999E-5</v>
      </c>
      <c r="EO310" s="157">
        <v>0</v>
      </c>
      <c r="EP310" s="192">
        <v>1.77E-5</v>
      </c>
      <c r="EQ310" s="192">
        <v>2.6699999999999998E-5</v>
      </c>
      <c r="ER310" s="157">
        <v>0</v>
      </c>
      <c r="ES310" s="192">
        <v>6.8499999999999998E-5</v>
      </c>
      <c r="ET310" s="157">
        <v>0</v>
      </c>
      <c r="EU310" s="157">
        <v>0</v>
      </c>
      <c r="EV310" s="192">
        <v>2.0299999999999999E-5</v>
      </c>
      <c r="EW310" s="192">
        <v>1.8199999999999999E-5</v>
      </c>
      <c r="EX310" s="192">
        <v>7.2700000000000005E-5</v>
      </c>
      <c r="EY310" s="157">
        <v>0</v>
      </c>
      <c r="EZ310" s="157">
        <v>0</v>
      </c>
      <c r="FA310" s="157">
        <v>0</v>
      </c>
      <c r="FB310" s="157">
        <v>0</v>
      </c>
      <c r="FC310" s="157">
        <v>0</v>
      </c>
      <c r="FD310" s="192">
        <v>2.51E-5</v>
      </c>
      <c r="FE310" s="157">
        <v>0</v>
      </c>
      <c r="FF310" s="157">
        <v>0</v>
      </c>
      <c r="FG310" s="157">
        <v>0</v>
      </c>
      <c r="FH310" s="192">
        <v>4.74E-5</v>
      </c>
      <c r="FI310" s="192">
        <v>2.76E-5</v>
      </c>
      <c r="FJ310" s="157">
        <v>0</v>
      </c>
      <c r="FK310" s="157">
        <v>0</v>
      </c>
      <c r="FL310" s="157">
        <v>0</v>
      </c>
      <c r="FM310" s="157">
        <v>0</v>
      </c>
      <c r="FN310" s="157">
        <v>0</v>
      </c>
      <c r="FO310" s="157">
        <v>0</v>
      </c>
      <c r="FP310" s="157">
        <v>0</v>
      </c>
      <c r="FQ310" s="157">
        <v>0</v>
      </c>
      <c r="FR310" s="157">
        <v>0</v>
      </c>
      <c r="FS310" s="157">
        <v>0</v>
      </c>
      <c r="FT310" s="157">
        <v>0</v>
      </c>
      <c r="FU310" s="157">
        <v>0</v>
      </c>
      <c r="FV310" s="157">
        <v>0</v>
      </c>
      <c r="FW310" s="157">
        <v>0</v>
      </c>
      <c r="FX310" s="157">
        <v>0</v>
      </c>
      <c r="FY310" s="192">
        <v>8.1500000000000002E-5</v>
      </c>
      <c r="FZ310" s="157">
        <v>0</v>
      </c>
      <c r="GA310" s="157">
        <v>0</v>
      </c>
      <c r="GB310" s="157">
        <v>1.2641200000000001E-4</v>
      </c>
      <c r="GC310" s="157">
        <v>0</v>
      </c>
      <c r="GD310" s="157">
        <v>0</v>
      </c>
      <c r="GE310" s="157">
        <v>0</v>
      </c>
      <c r="GF310" s="192">
        <v>4.1300000000000001E-5</v>
      </c>
      <c r="GG310" s="192">
        <v>6.6699999999999995E-5</v>
      </c>
      <c r="GH310" s="192">
        <v>6.9999999999999994E-5</v>
      </c>
      <c r="GI310" s="157">
        <v>0</v>
      </c>
      <c r="GJ310" s="157">
        <v>0</v>
      </c>
      <c r="GK310" s="157">
        <v>0</v>
      </c>
      <c r="GL310" s="157">
        <v>0</v>
      </c>
      <c r="GM310" s="157">
        <v>0</v>
      </c>
      <c r="GN310" s="157">
        <v>0</v>
      </c>
      <c r="GO310" s="157">
        <v>0</v>
      </c>
      <c r="GP310" s="157">
        <v>0</v>
      </c>
      <c r="GQ310" s="192">
        <v>6.1699999999999995E-5</v>
      </c>
      <c r="GR310" s="157">
        <v>0</v>
      </c>
      <c r="GS310" s="157">
        <v>0</v>
      </c>
      <c r="GT310" s="157">
        <v>0</v>
      </c>
      <c r="GU310" s="157">
        <v>0</v>
      </c>
      <c r="GV310" s="157">
        <v>0</v>
      </c>
      <c r="GW310" s="157">
        <v>1.3888889E-2</v>
      </c>
      <c r="GX310" s="157">
        <v>0</v>
      </c>
      <c r="GY310" s="157">
        <v>0</v>
      </c>
      <c r="GZ310" s="157">
        <v>0</v>
      </c>
      <c r="HA310" s="157">
        <v>0</v>
      </c>
    </row>
    <row r="311" spans="1:209" x14ac:dyDescent="0.2">
      <c r="A311" s="157" t="s">
        <v>4120</v>
      </c>
      <c r="B311" s="192">
        <v>1.49E-5</v>
      </c>
      <c r="C311" s="192">
        <v>1.7200000000000001E-5</v>
      </c>
      <c r="D311" s="192">
        <v>3.5800000000000003E-5</v>
      </c>
      <c r="E311" s="157">
        <v>1.3984100000000001E-4</v>
      </c>
      <c r="F311" s="192">
        <v>2.6299999999999999E-5</v>
      </c>
      <c r="G311" s="157">
        <v>2.1356599999999999E-4</v>
      </c>
      <c r="H311" s="192">
        <v>6.3E-5</v>
      </c>
      <c r="I311" s="157">
        <v>5.8108232000000003E-2</v>
      </c>
      <c r="J311" s="157">
        <v>1.12697E-4</v>
      </c>
      <c r="K311" s="157">
        <v>1.9638837999999999E-2</v>
      </c>
      <c r="L311" s="157">
        <v>6.2883854000000003E-2</v>
      </c>
      <c r="M311" s="157">
        <v>5.8919000000000003E-3</v>
      </c>
      <c r="N311" s="192">
        <v>1.6900000000000001E-5</v>
      </c>
      <c r="O311" s="157">
        <v>5.8256200000000001E-4</v>
      </c>
      <c r="P311" s="157">
        <v>4.5967326000000003E-2</v>
      </c>
      <c r="Q311" s="157">
        <v>8.8179520000000004E-3</v>
      </c>
      <c r="R311" s="157">
        <v>3.8679697999999998E-2</v>
      </c>
      <c r="S311" s="157">
        <v>1.1887358000000001E-2</v>
      </c>
      <c r="T311" s="157">
        <v>5.01083E-3</v>
      </c>
      <c r="U311" s="157">
        <v>4.5240983999999998E-2</v>
      </c>
      <c r="V311" s="157">
        <v>5.0949979999999999E-3</v>
      </c>
      <c r="W311" s="157">
        <v>4.5656100000000002E-4</v>
      </c>
      <c r="X311" s="157">
        <v>6.5956799999999996E-2</v>
      </c>
      <c r="Y311" s="192">
        <v>2.0000000000000002E-5</v>
      </c>
      <c r="Z311" s="157">
        <v>5.4357390000000002E-3</v>
      </c>
      <c r="AA311" s="157">
        <v>1.4787099999999999E-4</v>
      </c>
      <c r="AB311" s="157">
        <v>4.3788044999999998E-2</v>
      </c>
      <c r="AC311" s="192">
        <v>5.7899999999999998E-5</v>
      </c>
      <c r="AD311" s="157">
        <v>1.5527E-4</v>
      </c>
      <c r="AE311" s="192">
        <v>4.1699999999999997E-5</v>
      </c>
      <c r="AF311" s="157">
        <v>2.5460499999999998E-4</v>
      </c>
      <c r="AG311" s="192">
        <v>9.3499999999999996E-5</v>
      </c>
      <c r="AH311" s="192">
        <v>4.9100000000000001E-5</v>
      </c>
      <c r="AI311" s="157">
        <v>2.8235479999999999E-3</v>
      </c>
      <c r="AJ311" s="157">
        <v>3.9066699999999998E-4</v>
      </c>
      <c r="AK311" s="157">
        <v>4.4239544999999998E-2</v>
      </c>
      <c r="AL311" s="157">
        <v>5.2045399999999995E-4</v>
      </c>
      <c r="AM311" s="192">
        <v>4.1399999999999997E-5</v>
      </c>
      <c r="AN311" s="192">
        <v>6.6199999999999996E-5</v>
      </c>
      <c r="AO311" s="192">
        <v>5.0599999999999997E-5</v>
      </c>
      <c r="AP311" s="157">
        <v>2.8015100000000002E-4</v>
      </c>
      <c r="AQ311" s="192">
        <v>8.3700000000000002E-5</v>
      </c>
      <c r="AR311" s="157">
        <v>0</v>
      </c>
      <c r="AS311" s="157">
        <v>0</v>
      </c>
      <c r="AT311" s="192">
        <v>3.7599999999999999E-5</v>
      </c>
      <c r="AU311" s="157">
        <v>3.3233718000000002E-2</v>
      </c>
      <c r="AV311" s="157">
        <v>5.9678841000000003E-2</v>
      </c>
      <c r="AW311" s="157">
        <v>4.9507659000000002E-2</v>
      </c>
      <c r="AX311" s="157">
        <v>8.2713000000000003E-4</v>
      </c>
      <c r="AY311" s="157">
        <v>1.08088E-4</v>
      </c>
      <c r="AZ311" s="157">
        <v>0</v>
      </c>
      <c r="BA311" s="192">
        <v>2.41E-5</v>
      </c>
      <c r="BB311" s="192">
        <v>2.4600000000000002E-5</v>
      </c>
      <c r="BC311" s="192">
        <v>4.8099999999999997E-5</v>
      </c>
      <c r="BD311" s="192">
        <v>3.6999999999999998E-5</v>
      </c>
      <c r="BE311" s="192">
        <v>6.1699999999999995E-5</v>
      </c>
      <c r="BF311" s="157">
        <v>1.1886167E-2</v>
      </c>
      <c r="BG311" s="157">
        <v>1.6126199999999999E-4</v>
      </c>
      <c r="BH311" s="157">
        <v>2.02334E-4</v>
      </c>
      <c r="BI311" s="157">
        <v>1.6254900000000001E-4</v>
      </c>
      <c r="BJ311" s="157">
        <v>0</v>
      </c>
      <c r="BK311" s="157">
        <v>1.0333200000000001E-4</v>
      </c>
      <c r="BL311" s="157">
        <v>0</v>
      </c>
      <c r="BM311" s="157">
        <v>0</v>
      </c>
      <c r="BN311" s="157">
        <v>1.29696E-4</v>
      </c>
      <c r="BO311" s="157">
        <v>3.1140900000000001E-4</v>
      </c>
      <c r="BP311" s="192">
        <v>5.3300000000000001E-5</v>
      </c>
      <c r="BQ311" s="157">
        <v>1.19567E-4</v>
      </c>
      <c r="BR311" s="157">
        <v>1.69135E-4</v>
      </c>
      <c r="BS311" s="157">
        <v>4.5315500000000001E-4</v>
      </c>
      <c r="BT311" s="157">
        <v>1.15794E-4</v>
      </c>
      <c r="BU311" s="192">
        <v>9.0099999999999995E-5</v>
      </c>
      <c r="BV311" s="157">
        <v>4.6100469999999999E-3</v>
      </c>
      <c r="BW311" s="157">
        <v>3.4051249999999998E-2</v>
      </c>
      <c r="BX311" s="157">
        <v>2.3964099999999999E-4</v>
      </c>
      <c r="BY311" s="157">
        <v>7.8071900000000003E-4</v>
      </c>
      <c r="BZ311" s="157">
        <v>3.8373460000000002E-3</v>
      </c>
      <c r="CA311" s="192">
        <v>8.5499999999999995E-6</v>
      </c>
      <c r="CB311" s="157">
        <v>1.76418E-3</v>
      </c>
      <c r="CC311" s="192">
        <v>7.25E-5</v>
      </c>
      <c r="CD311" s="192">
        <v>9.9900000000000002E-5</v>
      </c>
      <c r="CE311" s="157">
        <v>1.9736022999999998E-2</v>
      </c>
      <c r="CF311" s="157">
        <v>4.0430889999999997E-3</v>
      </c>
      <c r="CG311" s="157">
        <v>5.5517000000000001E-4</v>
      </c>
      <c r="CH311" s="157">
        <v>7.424557E-3</v>
      </c>
      <c r="CI311" s="157">
        <v>2.0671055000000001E-2</v>
      </c>
      <c r="CJ311" s="157">
        <v>1.271119E-3</v>
      </c>
      <c r="CK311" s="157">
        <v>3.4974440000000002E-3</v>
      </c>
      <c r="CL311" s="157">
        <v>4.5674594999999998E-2</v>
      </c>
      <c r="CM311" s="157">
        <v>1.0141683E-2</v>
      </c>
      <c r="CN311" s="157">
        <v>3.8307173E-2</v>
      </c>
      <c r="CO311" s="157">
        <v>3.2743150999999998E-2</v>
      </c>
      <c r="CP311" s="157">
        <v>1.3649318000000001E-2</v>
      </c>
      <c r="CQ311" s="157">
        <v>5.1429939999999997E-3</v>
      </c>
      <c r="CR311" s="157">
        <v>1.6765040000000001E-3</v>
      </c>
      <c r="CS311" s="157">
        <v>1.021461E-3</v>
      </c>
      <c r="CT311" s="157">
        <v>3.5698099999999998E-4</v>
      </c>
      <c r="CU311" s="157">
        <v>1.5947699999999999E-4</v>
      </c>
      <c r="CV311" s="157">
        <v>4.630459E-3</v>
      </c>
      <c r="CW311" s="157">
        <v>2.7056210000000001E-3</v>
      </c>
      <c r="CX311" s="157">
        <v>1.34318E-4</v>
      </c>
      <c r="CY311" s="157">
        <v>4.41965E-4</v>
      </c>
      <c r="CZ311" s="192">
        <v>3.8099999999999998E-5</v>
      </c>
      <c r="DA311" s="157">
        <v>5.6017838E-2</v>
      </c>
      <c r="DB311" s="157">
        <v>4.6166884999999998E-2</v>
      </c>
      <c r="DC311" s="157">
        <v>2.7795581999999999E-2</v>
      </c>
      <c r="DD311" s="157">
        <v>2.3925959999999999E-3</v>
      </c>
      <c r="DE311" s="157">
        <v>8.5542169000000001E-2</v>
      </c>
      <c r="DF311" s="157">
        <v>8.2701599999999997E-4</v>
      </c>
      <c r="DG311" s="157">
        <v>1.4705880000000001E-3</v>
      </c>
      <c r="DH311" s="157">
        <v>1.5255839E-2</v>
      </c>
      <c r="DI311" s="157">
        <v>1.6495593999999999E-2</v>
      </c>
      <c r="DJ311" s="157">
        <v>6.7384089999999999E-3</v>
      </c>
      <c r="DK311" s="157">
        <v>1.7227319000000001E-2</v>
      </c>
      <c r="DL311" s="192">
        <v>9.0000000000000006E-5</v>
      </c>
      <c r="DM311" s="157">
        <v>3.7774299999999999E-4</v>
      </c>
      <c r="DN311" s="192">
        <v>6.6099999999999994E-5</v>
      </c>
      <c r="DO311" s="157">
        <v>1.03742E-4</v>
      </c>
      <c r="DP311" s="192">
        <v>2.9899999999999998E-5</v>
      </c>
      <c r="DQ311" s="157">
        <v>2.682023E-3</v>
      </c>
      <c r="DR311" s="157">
        <v>2.4478800000000002E-4</v>
      </c>
      <c r="DS311" s="157">
        <v>3.1790699999999998E-4</v>
      </c>
      <c r="DT311" s="157">
        <v>2.5406499999999999E-4</v>
      </c>
      <c r="DU311" s="157">
        <v>0</v>
      </c>
      <c r="DV311" s="157">
        <v>2.36104E-4</v>
      </c>
      <c r="DW311" s="157">
        <v>1.7385E-4</v>
      </c>
      <c r="DX311" s="157">
        <v>2.1076965E-2</v>
      </c>
      <c r="DY311" s="192">
        <v>5.6700000000000003E-5</v>
      </c>
      <c r="DZ311" s="192">
        <v>6.3299999999999994E-5</v>
      </c>
      <c r="EA311" s="157">
        <v>5.16359E-3</v>
      </c>
      <c r="EB311" s="157">
        <v>2.8165999999999998E-4</v>
      </c>
      <c r="EC311" s="157">
        <v>5.1172399999999997E-4</v>
      </c>
      <c r="ED311" s="157">
        <v>1.4819555999999999E-2</v>
      </c>
      <c r="EE311" s="157">
        <v>1.2112016E-2</v>
      </c>
      <c r="EF311" s="192">
        <v>3.2700000000000002E-5</v>
      </c>
      <c r="EG311" s="192">
        <v>6.1199999999999997E-5</v>
      </c>
      <c r="EH311" s="157">
        <v>2.3707410000000002E-2</v>
      </c>
      <c r="EI311" s="157">
        <v>0</v>
      </c>
      <c r="EJ311" s="192">
        <v>5.9799999999999997E-5</v>
      </c>
      <c r="EK311" s="157">
        <v>0</v>
      </c>
      <c r="EL311" s="157">
        <v>0</v>
      </c>
      <c r="EM311" s="157">
        <v>3.28041E-4</v>
      </c>
      <c r="EN311" s="157">
        <v>3.1908099999999998E-4</v>
      </c>
      <c r="EO311" s="157">
        <v>5.0428970000000002E-3</v>
      </c>
      <c r="EP311" s="157">
        <v>2.2954E-4</v>
      </c>
      <c r="EQ311" s="157">
        <v>4.8938900000000001E-4</v>
      </c>
      <c r="ER311" s="157">
        <v>3.5145800000000002E-4</v>
      </c>
      <c r="ES311" s="157">
        <v>1.3544379E-2</v>
      </c>
      <c r="ET311" s="157">
        <v>1.86033E-4</v>
      </c>
      <c r="EU311" s="157">
        <v>2.9770799999999999E-4</v>
      </c>
      <c r="EV311" s="157">
        <v>4.4718200000000002E-4</v>
      </c>
      <c r="EW311" s="157">
        <v>2.2398660000000001E-3</v>
      </c>
      <c r="EX311" s="157">
        <v>1.1895533E-2</v>
      </c>
      <c r="EY311" s="192">
        <v>5.1799999999999999E-5</v>
      </c>
      <c r="EZ311" s="157">
        <v>3.4926400000000001E-4</v>
      </c>
      <c r="FA311" s="157">
        <v>0</v>
      </c>
      <c r="FB311" s="157">
        <v>1.88796E-4</v>
      </c>
      <c r="FC311" s="192">
        <v>2.7100000000000001E-5</v>
      </c>
      <c r="FD311" s="157">
        <v>3.5833309999999999E-3</v>
      </c>
      <c r="FE311" s="157">
        <v>2.02034E-4</v>
      </c>
      <c r="FF311" s="157">
        <v>2.37385E-4</v>
      </c>
      <c r="FG311" s="157">
        <v>0</v>
      </c>
      <c r="FH311" s="157">
        <v>1.6596699999999999E-4</v>
      </c>
      <c r="FI311" s="157">
        <v>1.9301799999999999E-4</v>
      </c>
      <c r="FJ311" s="157">
        <v>3.8793200000000001E-4</v>
      </c>
      <c r="FK311" s="192">
        <v>4.6199999999999998E-5</v>
      </c>
      <c r="FL311" s="157">
        <v>4.8160299999999999E-4</v>
      </c>
      <c r="FM311" s="192">
        <v>8.4599999999999996E-5</v>
      </c>
      <c r="FN311" s="157">
        <v>1.7218499999999999E-4</v>
      </c>
      <c r="FO311" s="192">
        <v>2.72E-5</v>
      </c>
      <c r="FP311" s="157">
        <v>8.9315109999999996E-3</v>
      </c>
      <c r="FQ311" s="157">
        <v>5.3266499999999998E-4</v>
      </c>
      <c r="FR311" s="192">
        <v>5.8E-5</v>
      </c>
      <c r="FS311" s="157">
        <v>0</v>
      </c>
      <c r="FT311" s="192">
        <v>4.3600000000000003E-5</v>
      </c>
      <c r="FU311" s="192">
        <v>5.7599999999999997E-5</v>
      </c>
      <c r="FV311" s="157">
        <v>2.7559600000000002E-4</v>
      </c>
      <c r="FW311" s="157">
        <v>1.4878E-4</v>
      </c>
      <c r="FX311" s="157">
        <v>9.2118699999999996E-4</v>
      </c>
      <c r="FY311" s="157">
        <v>5.7021800000000005E-4</v>
      </c>
      <c r="FZ311" s="157">
        <v>5.4669499999999999E-3</v>
      </c>
      <c r="GA311" s="157">
        <v>1.9097626999999999E-2</v>
      </c>
      <c r="GB311" s="157">
        <v>1.6854899999999999E-4</v>
      </c>
      <c r="GC311" s="192">
        <v>7.5500000000000006E-5</v>
      </c>
      <c r="GD311" s="157">
        <v>3.4963749999999999E-3</v>
      </c>
      <c r="GE311" s="157">
        <v>7.2295140000000003E-3</v>
      </c>
      <c r="GF311" s="157">
        <v>0</v>
      </c>
      <c r="GG311" s="192">
        <v>8.8900000000000006E-5</v>
      </c>
      <c r="GH311" s="192">
        <v>9.3300000000000005E-5</v>
      </c>
      <c r="GI311" s="157">
        <v>1.955437E-3</v>
      </c>
      <c r="GJ311" s="157">
        <v>1.6162899999999999E-4</v>
      </c>
      <c r="GK311" s="157">
        <v>3.25328E-4</v>
      </c>
      <c r="GL311" s="157">
        <v>2.5143079999999998E-3</v>
      </c>
      <c r="GM311" s="157">
        <v>3.0101747000000002E-2</v>
      </c>
      <c r="GN311" s="192">
        <v>8.0699999999999996E-5</v>
      </c>
      <c r="GO311" s="157">
        <v>1.2306217E-2</v>
      </c>
      <c r="GP311" s="157">
        <v>4.6332600000000002E-3</v>
      </c>
      <c r="GQ311" s="157">
        <v>2.1943444999999999E-2</v>
      </c>
      <c r="GR311" s="157">
        <v>1.0603900000000001E-4</v>
      </c>
      <c r="GS311" s="157">
        <v>0</v>
      </c>
      <c r="GT311" s="157">
        <v>0</v>
      </c>
      <c r="GU311" s="157">
        <v>0</v>
      </c>
      <c r="GV311" s="157">
        <v>3.1240199999999998E-4</v>
      </c>
      <c r="GW311" s="157">
        <v>0</v>
      </c>
      <c r="GX311" s="157">
        <v>2.6666667000000002E-2</v>
      </c>
      <c r="GY311" s="157">
        <v>1.0752688E-2</v>
      </c>
      <c r="GZ311" s="157">
        <v>1.8867925000000001E-2</v>
      </c>
      <c r="HA311" s="157">
        <v>2.1276595999999998E-2</v>
      </c>
    </row>
    <row r="312" spans="1:209" x14ac:dyDescent="0.2">
      <c r="A312" s="157" t="s">
        <v>4121</v>
      </c>
      <c r="B312" s="192">
        <v>1.49E-5</v>
      </c>
      <c r="C312" s="192">
        <v>1.7200000000000001E-5</v>
      </c>
      <c r="D312" s="192">
        <v>2.05E-5</v>
      </c>
      <c r="E312" s="157">
        <v>0</v>
      </c>
      <c r="F312" s="192">
        <v>2.6299999999999999E-5</v>
      </c>
      <c r="G312" s="192">
        <v>5.7000000000000003E-5</v>
      </c>
      <c r="H312" s="157">
        <v>4.4120900000000002E-4</v>
      </c>
      <c r="I312" s="157">
        <v>1.6414750000000001E-3</v>
      </c>
      <c r="J312" s="157">
        <v>1.21366E-4</v>
      </c>
      <c r="K312" s="157">
        <v>0</v>
      </c>
      <c r="L312" s="157">
        <v>1.8766200000000001E-4</v>
      </c>
      <c r="M312" s="192">
        <v>2.65E-5</v>
      </c>
      <c r="N312" s="157">
        <v>0</v>
      </c>
      <c r="O312" s="192">
        <v>4.9499999999999997E-5</v>
      </c>
      <c r="P312" s="157">
        <v>1.5265089999999999E-3</v>
      </c>
      <c r="Q312" s="192">
        <v>3.1600000000000002E-5</v>
      </c>
      <c r="R312" s="157">
        <v>0</v>
      </c>
      <c r="S312" s="192">
        <v>2.4000000000000001E-5</v>
      </c>
      <c r="T312" s="157">
        <v>1.29312E-4</v>
      </c>
      <c r="U312" s="192">
        <v>4.4100000000000001E-5</v>
      </c>
      <c r="V312" s="192">
        <v>4.0599999999999998E-5</v>
      </c>
      <c r="W312" s="192">
        <v>8.3999999999999995E-5</v>
      </c>
      <c r="X312" s="157">
        <v>1.156069E-3</v>
      </c>
      <c r="Y312" s="192">
        <v>4.0000000000000003E-5</v>
      </c>
      <c r="Z312" s="157">
        <v>0</v>
      </c>
      <c r="AA312" s="192">
        <v>1.6399999999999999E-5</v>
      </c>
      <c r="AB312" s="157">
        <v>1.2174429999999999E-3</v>
      </c>
      <c r="AC312" s="157">
        <v>1.15803E-4</v>
      </c>
      <c r="AD312" s="157">
        <v>0</v>
      </c>
      <c r="AE312" s="157">
        <v>0</v>
      </c>
      <c r="AF312" s="157">
        <v>1.3479099999999999E-4</v>
      </c>
      <c r="AG312" s="192">
        <v>6.6799999999999997E-5</v>
      </c>
      <c r="AH312" s="192">
        <v>1.2300000000000001E-5</v>
      </c>
      <c r="AI312" s="192">
        <v>3.8699999999999999E-5</v>
      </c>
      <c r="AJ312" s="157">
        <v>1.4206099999999999E-4</v>
      </c>
      <c r="AK312" s="157">
        <v>2.4681009999999999E-3</v>
      </c>
      <c r="AL312" s="157">
        <v>3.1227199999999999E-4</v>
      </c>
      <c r="AM312" s="157">
        <v>3.31016E-4</v>
      </c>
      <c r="AN312" s="157">
        <v>1.09201E-3</v>
      </c>
      <c r="AO312" s="157">
        <v>1.087864E-3</v>
      </c>
      <c r="AP312" s="157">
        <v>5.6030299999999995E-4</v>
      </c>
      <c r="AQ312" s="157">
        <v>9.6290700000000004E-4</v>
      </c>
      <c r="AR312" s="157">
        <v>6.6231899999999997E-4</v>
      </c>
      <c r="AS312" s="157">
        <v>1.184133E-3</v>
      </c>
      <c r="AT312" s="157">
        <v>7.0930799999999997E-4</v>
      </c>
      <c r="AU312" s="157">
        <v>6.9043689999999996E-3</v>
      </c>
      <c r="AV312" s="192">
        <v>4.8999999999999998E-5</v>
      </c>
      <c r="AW312" s="157">
        <v>8.5475899999999997E-4</v>
      </c>
      <c r="AX312" s="157">
        <v>0</v>
      </c>
      <c r="AY312" s="192">
        <v>2.6999999999999999E-5</v>
      </c>
      <c r="AZ312" s="157">
        <v>4.1734600000000003E-4</v>
      </c>
      <c r="BA312" s="157">
        <v>5.5389700000000003E-4</v>
      </c>
      <c r="BB312" s="157">
        <v>7.8872100000000004E-4</v>
      </c>
      <c r="BC312" s="157">
        <v>0</v>
      </c>
      <c r="BD312" s="157">
        <v>0</v>
      </c>
      <c r="BE312" s="192">
        <v>6.1699999999999995E-5</v>
      </c>
      <c r="BF312" s="157">
        <v>0</v>
      </c>
      <c r="BG312" s="157">
        <v>6.2489080000000001E-3</v>
      </c>
      <c r="BH312" s="157">
        <v>6.7444499999999997E-4</v>
      </c>
      <c r="BI312" s="157">
        <v>9.7529260000000003E-3</v>
      </c>
      <c r="BJ312" s="192">
        <v>1.88E-5</v>
      </c>
      <c r="BK312" s="192">
        <v>6.8899999999999994E-5</v>
      </c>
      <c r="BL312" s="157">
        <v>2.789999E-3</v>
      </c>
      <c r="BM312" s="157">
        <v>2.9461280000000001E-3</v>
      </c>
      <c r="BN312" s="157">
        <v>6.960356E-3</v>
      </c>
      <c r="BO312" s="157">
        <v>1.4458260000000001E-3</v>
      </c>
      <c r="BP312" s="157">
        <v>1.4997735999999999E-2</v>
      </c>
      <c r="BQ312" s="157">
        <v>7.1740300000000003E-4</v>
      </c>
      <c r="BR312" s="157">
        <v>1.4799299999999999E-4</v>
      </c>
      <c r="BS312" s="157">
        <v>1.1838677000000001E-2</v>
      </c>
      <c r="BT312" s="157">
        <v>2.315887E-3</v>
      </c>
      <c r="BU312" s="157">
        <v>2.118071E-3</v>
      </c>
      <c r="BV312" s="192">
        <v>4.7500000000000003E-5</v>
      </c>
      <c r="BW312" s="192">
        <v>7.1699999999999995E-5</v>
      </c>
      <c r="BX312" s="192">
        <v>9.59E-5</v>
      </c>
      <c r="BY312" s="192">
        <v>2.5199999999999999E-5</v>
      </c>
      <c r="BZ312" s="192">
        <v>9.2800000000000006E-5</v>
      </c>
      <c r="CA312" s="192">
        <v>8.5499999999999995E-6</v>
      </c>
      <c r="CB312" s="157">
        <v>1.4500099999999999E-4</v>
      </c>
      <c r="CC312" s="192">
        <v>3.6199999999999999E-5</v>
      </c>
      <c r="CD312" s="192">
        <v>2.0000000000000002E-5</v>
      </c>
      <c r="CE312" s="157">
        <v>4.0468200000000001E-4</v>
      </c>
      <c r="CF312" s="192">
        <v>2.7699999999999999E-5</v>
      </c>
      <c r="CG312" s="157">
        <v>1.3879300000000001E-4</v>
      </c>
      <c r="CH312" s="157">
        <v>0</v>
      </c>
      <c r="CI312" s="157">
        <v>1.13163E-4</v>
      </c>
      <c r="CJ312" s="192">
        <v>5.3000000000000001E-5</v>
      </c>
      <c r="CK312" s="157">
        <v>2.42131E-4</v>
      </c>
      <c r="CL312" s="157">
        <v>1.6616999999999999E-4</v>
      </c>
      <c r="CM312" s="192">
        <v>1.88E-5</v>
      </c>
      <c r="CN312" s="192">
        <v>3.9700000000000003E-5</v>
      </c>
      <c r="CO312" s="157">
        <v>0</v>
      </c>
      <c r="CP312" s="192">
        <v>5.0000000000000002E-5</v>
      </c>
      <c r="CQ312" s="192">
        <v>1.2E-5</v>
      </c>
      <c r="CR312" s="157">
        <v>1.3970899999999999E-4</v>
      </c>
      <c r="CS312" s="157">
        <v>0</v>
      </c>
      <c r="CT312" s="192">
        <v>2.3799999999999999E-5</v>
      </c>
      <c r="CU312" s="157">
        <v>4.7843099999999997E-4</v>
      </c>
      <c r="CV312" s="157">
        <v>2.09118E-4</v>
      </c>
      <c r="CW312" s="192">
        <v>5.93E-6</v>
      </c>
      <c r="CX312" s="157">
        <v>1.34318E-4</v>
      </c>
      <c r="CY312" s="157">
        <v>1.65737E-4</v>
      </c>
      <c r="CZ312" s="157">
        <v>1.1438999999999999E-4</v>
      </c>
      <c r="DA312" s="157">
        <v>1.3577820000000001E-3</v>
      </c>
      <c r="DB312" s="157">
        <v>1.7449690000000001E-3</v>
      </c>
      <c r="DC312" s="157">
        <v>2.5435200000000001E-3</v>
      </c>
      <c r="DD312" s="157">
        <v>2.2571700000000001E-4</v>
      </c>
      <c r="DE312" s="192">
        <v>1.3200000000000001E-5</v>
      </c>
      <c r="DF312" s="157">
        <v>3.67563E-4</v>
      </c>
      <c r="DG312" s="157">
        <v>5.8823499999999999E-4</v>
      </c>
      <c r="DH312" s="192">
        <v>6.7500000000000001E-5</v>
      </c>
      <c r="DI312" s="157">
        <v>3.2265199999999999E-4</v>
      </c>
      <c r="DJ312" s="157">
        <v>0</v>
      </c>
      <c r="DK312" s="157">
        <v>1.01937E-4</v>
      </c>
      <c r="DL312" s="192">
        <v>3.0000000000000001E-5</v>
      </c>
      <c r="DM312" s="192">
        <v>7.5500000000000006E-5</v>
      </c>
      <c r="DN312" s="157">
        <v>1.7639000000000001E-4</v>
      </c>
      <c r="DO312" s="192">
        <v>3.4600000000000001E-5</v>
      </c>
      <c r="DP312" s="192">
        <v>2.9899999999999998E-5</v>
      </c>
      <c r="DQ312" s="192">
        <v>1.31E-5</v>
      </c>
      <c r="DR312" s="157">
        <v>2.0399E-4</v>
      </c>
      <c r="DS312" s="157">
        <v>5.2227600000000001E-4</v>
      </c>
      <c r="DT312" s="157">
        <v>2.5406499999999999E-4</v>
      </c>
      <c r="DU312" s="157">
        <v>2.6712699999999998E-4</v>
      </c>
      <c r="DV312" s="192">
        <v>3.3699999999999999E-5</v>
      </c>
      <c r="DW312" s="192">
        <v>6.9499999999999995E-5</v>
      </c>
      <c r="DX312" s="157">
        <v>5.1672600000000001E-4</v>
      </c>
      <c r="DY312" s="157">
        <v>1.29581E-4</v>
      </c>
      <c r="DZ312" s="157">
        <v>6.9585000000000003E-4</v>
      </c>
      <c r="EA312" s="192">
        <v>9.1399999999999999E-5</v>
      </c>
      <c r="EB312" s="157">
        <v>0</v>
      </c>
      <c r="EC312" s="157">
        <v>2.74138E-4</v>
      </c>
      <c r="ED312" s="157">
        <v>2.9540600000000001E-4</v>
      </c>
      <c r="EE312" s="192">
        <v>5.3199999999999999E-5</v>
      </c>
      <c r="EF312" s="157">
        <v>7.5141300000000004E-4</v>
      </c>
      <c r="EG312" s="192">
        <v>9.1799999999999995E-5</v>
      </c>
      <c r="EH312" s="157">
        <v>1.58844E-4</v>
      </c>
      <c r="EI312" s="157">
        <v>1.01889E-4</v>
      </c>
      <c r="EJ312" s="157">
        <v>1.99271E-4</v>
      </c>
      <c r="EK312" s="192">
        <v>7.3700000000000002E-5</v>
      </c>
      <c r="EL312" s="157">
        <v>5.0525500000000003E-4</v>
      </c>
      <c r="EM312" s="157">
        <v>2.8226800000000002E-4</v>
      </c>
      <c r="EN312" s="157">
        <v>1.382685E-3</v>
      </c>
      <c r="EO312" s="157">
        <v>0</v>
      </c>
      <c r="EP312" s="192">
        <v>7.0599999999999995E-5</v>
      </c>
      <c r="EQ312" s="157">
        <v>2.40246E-4</v>
      </c>
      <c r="ER312" s="192">
        <v>6.2000000000000003E-5</v>
      </c>
      <c r="ES312" s="157">
        <v>1.14202E-4</v>
      </c>
      <c r="ET312" s="157">
        <v>3.75786E-3</v>
      </c>
      <c r="EU312" s="157">
        <v>2.9770799999999999E-4</v>
      </c>
      <c r="EV312" s="157">
        <v>3.6587600000000001E-4</v>
      </c>
      <c r="EW312" s="157">
        <v>3.0957499999999998E-4</v>
      </c>
      <c r="EX312" s="157">
        <v>2.18044E-4</v>
      </c>
      <c r="EY312" s="157">
        <v>0</v>
      </c>
      <c r="EZ312" s="157">
        <v>3.4926400000000001E-4</v>
      </c>
      <c r="FA312" s="157">
        <v>8.3980700000000003E-4</v>
      </c>
      <c r="FB312" s="157">
        <v>4.0456299999999998E-4</v>
      </c>
      <c r="FC312" s="157">
        <v>1.328669E-3</v>
      </c>
      <c r="FD312" s="157">
        <v>3.0069899999999997E-4</v>
      </c>
      <c r="FE312" s="157">
        <v>1.279547E-3</v>
      </c>
      <c r="FF312" s="157">
        <v>1.1190989999999999E-3</v>
      </c>
      <c r="FG312" s="157">
        <v>6.3704400000000002E-4</v>
      </c>
      <c r="FH312" s="157">
        <v>3.3193399999999998E-4</v>
      </c>
      <c r="FI312" s="157">
        <v>1.10296E-4</v>
      </c>
      <c r="FJ312" s="157">
        <v>0</v>
      </c>
      <c r="FK312" s="192">
        <v>4.6199999999999998E-5</v>
      </c>
      <c r="FL312" s="157">
        <v>0</v>
      </c>
      <c r="FM312" s="157">
        <v>0</v>
      </c>
      <c r="FN312" s="157">
        <v>0</v>
      </c>
      <c r="FO312" s="157">
        <v>1.4037570000000001E-3</v>
      </c>
      <c r="FP312" s="157">
        <v>9.0549900000000004E-4</v>
      </c>
      <c r="FQ312" s="192">
        <v>7.8300000000000006E-5</v>
      </c>
      <c r="FR312" s="157">
        <v>7.8267699999999996E-4</v>
      </c>
      <c r="FS312" s="157">
        <v>1.7856300000000001E-3</v>
      </c>
      <c r="FT312" s="157">
        <v>9.3679899999999999E-4</v>
      </c>
      <c r="FU312" s="157">
        <v>1.007658E-3</v>
      </c>
      <c r="FV312" s="157">
        <v>2.9856199999999999E-4</v>
      </c>
      <c r="FW312" s="157">
        <v>1.8349530000000001E-3</v>
      </c>
      <c r="FX312" s="157">
        <v>0</v>
      </c>
      <c r="FY312" s="157">
        <v>4.8875899999999996E-4</v>
      </c>
      <c r="FZ312" s="157">
        <v>3.6145099999999999E-4</v>
      </c>
      <c r="GA312" s="157">
        <v>2.7226799999999999E-4</v>
      </c>
      <c r="GB312" s="157">
        <v>4.2137199999999999E-4</v>
      </c>
      <c r="GC312" s="157">
        <v>2.64281E-4</v>
      </c>
      <c r="GD312" s="157">
        <v>1.8401999999999999E-4</v>
      </c>
      <c r="GE312" s="157">
        <v>7.45544E-4</v>
      </c>
      <c r="GF312" s="192">
        <v>8.25E-5</v>
      </c>
      <c r="GG312" s="192">
        <v>2.2200000000000001E-5</v>
      </c>
      <c r="GH312" s="192">
        <v>6.9999999999999994E-5</v>
      </c>
      <c r="GI312" s="192">
        <v>5.1499999999999998E-5</v>
      </c>
      <c r="GJ312" s="192">
        <v>8.0799999999999999E-5</v>
      </c>
      <c r="GK312" s="157">
        <v>5.61931E-4</v>
      </c>
      <c r="GL312" s="192">
        <v>3.3099999999999998E-5</v>
      </c>
      <c r="GM312" s="157">
        <v>3.4555600000000001E-4</v>
      </c>
      <c r="GN312" s="157">
        <v>1.129852E-3</v>
      </c>
      <c r="GO312" s="157">
        <v>1.5982099999999999E-4</v>
      </c>
      <c r="GP312" s="157">
        <v>5.9163159999999996E-3</v>
      </c>
      <c r="GQ312" s="157">
        <v>2.4678699999999999E-4</v>
      </c>
      <c r="GR312" s="157">
        <v>1.0603889999999999E-3</v>
      </c>
      <c r="GS312" s="157">
        <v>0</v>
      </c>
      <c r="GT312" s="157">
        <v>0</v>
      </c>
      <c r="GU312" s="157">
        <v>0</v>
      </c>
      <c r="GV312" s="157">
        <v>0</v>
      </c>
      <c r="GW312" s="157">
        <v>0</v>
      </c>
      <c r="GX312" s="157">
        <v>0</v>
      </c>
      <c r="GY312" s="157">
        <v>0</v>
      </c>
      <c r="GZ312" s="157">
        <v>0</v>
      </c>
      <c r="HA312" s="157">
        <v>0</v>
      </c>
    </row>
    <row r="313" spans="1:209" x14ac:dyDescent="0.2">
      <c r="A313" s="157" t="s">
        <v>4122</v>
      </c>
      <c r="B313" s="157">
        <v>2.0886170000000001E-3</v>
      </c>
      <c r="C313" s="157">
        <v>1.8771739999999999E-3</v>
      </c>
      <c r="D313" s="157">
        <v>1.1251989999999999E-3</v>
      </c>
      <c r="E313" s="157">
        <v>4.3816719999999997E-3</v>
      </c>
      <c r="F313" s="157">
        <v>1.68348E-3</v>
      </c>
      <c r="G313" s="157">
        <v>1.8936160000000001E-3</v>
      </c>
      <c r="H313" s="157">
        <v>1.3645961E-2</v>
      </c>
      <c r="I313" s="157">
        <v>2.2179616999999999E-2</v>
      </c>
      <c r="J313" s="157">
        <v>2.4359799999999999E-3</v>
      </c>
      <c r="K313" s="157">
        <v>1.0824135E-2</v>
      </c>
      <c r="L313" s="157">
        <v>2.4907869999999999E-3</v>
      </c>
      <c r="M313" s="157">
        <v>1.226009E-2</v>
      </c>
      <c r="N313" s="157">
        <v>6.270599E-3</v>
      </c>
      <c r="O313" s="157">
        <v>2.57756E-3</v>
      </c>
      <c r="P313" s="157">
        <v>3.0790476000000001E-2</v>
      </c>
      <c r="Q313" s="157">
        <v>1.1883692E-2</v>
      </c>
      <c r="R313" s="157">
        <v>1.1191588000000001E-2</v>
      </c>
      <c r="S313" s="157">
        <v>1.5721988999999999E-2</v>
      </c>
      <c r="T313" s="157">
        <v>1.7489412999999999E-2</v>
      </c>
      <c r="U313" s="157">
        <v>1.6719973999999999E-2</v>
      </c>
      <c r="V313" s="157">
        <v>9.6622280000000001E-3</v>
      </c>
      <c r="W313" s="157">
        <v>3.1277060000000001E-3</v>
      </c>
      <c r="X313" s="157">
        <v>2.6407058000000001E-2</v>
      </c>
      <c r="Y313" s="157">
        <v>1.9404660000000001E-3</v>
      </c>
      <c r="Z313" s="157">
        <v>1.3545368E-2</v>
      </c>
      <c r="AA313" s="157">
        <v>1.1156020000000001E-2</v>
      </c>
      <c r="AB313" s="157">
        <v>1.9289491999999998E-2</v>
      </c>
      <c r="AC313" s="157">
        <v>8.3436270000000007E-2</v>
      </c>
      <c r="AD313" s="157">
        <v>1.1121247000000001E-2</v>
      </c>
      <c r="AE313" s="157">
        <v>2.0718899999999998E-3</v>
      </c>
      <c r="AF313" s="157">
        <v>2.006889E-3</v>
      </c>
      <c r="AG313" s="157">
        <v>3.1602287E-2</v>
      </c>
      <c r="AH313" s="157">
        <v>5.6471500000000003E-4</v>
      </c>
      <c r="AI313" s="157">
        <v>7.8517829999999993E-3</v>
      </c>
      <c r="AJ313" s="157">
        <v>1.9355754999999999E-2</v>
      </c>
      <c r="AK313" s="157">
        <v>2.2725156E-2</v>
      </c>
      <c r="AL313" s="157">
        <v>3.8888311000000002E-2</v>
      </c>
      <c r="AM313" s="157">
        <v>2.6274412E-2</v>
      </c>
      <c r="AN313" s="157">
        <v>5.2912854000000002E-2</v>
      </c>
      <c r="AO313" s="157">
        <v>4.8296101000000001E-2</v>
      </c>
      <c r="AP313" s="157">
        <v>4.8045945E-2</v>
      </c>
      <c r="AQ313" s="157">
        <v>4.6700996000000002E-2</v>
      </c>
      <c r="AR313" s="157">
        <v>2.3868963E-2</v>
      </c>
      <c r="AS313" s="157">
        <v>3.2335929999999999E-3</v>
      </c>
      <c r="AT313" s="157">
        <v>1.2332278E-2</v>
      </c>
      <c r="AU313" s="157">
        <v>1.7518550000000001E-3</v>
      </c>
      <c r="AV313" s="157">
        <v>4.2592769999999997E-3</v>
      </c>
      <c r="AW313" s="157">
        <v>4.6498909999999997E-3</v>
      </c>
      <c r="AX313" s="157">
        <v>1.101737E-2</v>
      </c>
      <c r="AY313" s="157">
        <v>1.9563865999999999E-2</v>
      </c>
      <c r="AZ313" s="157">
        <v>3.6119436999999997E-2</v>
      </c>
      <c r="BA313" s="157">
        <v>4.1277333999999999E-2</v>
      </c>
      <c r="BB313" s="157">
        <v>5.5432318000000001E-2</v>
      </c>
      <c r="BC313" s="157">
        <v>2.4073760000000001E-3</v>
      </c>
      <c r="BD313" s="157">
        <v>3.9188139999999996E-3</v>
      </c>
      <c r="BE313" s="157">
        <v>5.9872850000000002E-3</v>
      </c>
      <c r="BF313" s="157">
        <v>1.0286106E-2</v>
      </c>
      <c r="BG313" s="157">
        <v>5.2678969999999997E-3</v>
      </c>
      <c r="BH313" s="157">
        <v>2.765226E-3</v>
      </c>
      <c r="BI313" s="157">
        <v>7.4230600000000004E-3</v>
      </c>
      <c r="BJ313" s="157">
        <v>8.8613540000000001E-3</v>
      </c>
      <c r="BK313" s="157">
        <v>7.4399380000000001E-3</v>
      </c>
      <c r="BL313" s="157">
        <v>2.4931143999999999E-2</v>
      </c>
      <c r="BM313" s="157">
        <v>1.6835017000000001E-2</v>
      </c>
      <c r="BN313" s="157">
        <v>6.7874279999999999E-3</v>
      </c>
      <c r="BO313" s="157">
        <v>1.5948573000000001E-2</v>
      </c>
      <c r="BP313" s="157">
        <v>6.1536000000000004E-3</v>
      </c>
      <c r="BQ313" s="157">
        <v>5.2011719999999996E-3</v>
      </c>
      <c r="BR313" s="157">
        <v>3.2981320000000001E-3</v>
      </c>
      <c r="BS313" s="157">
        <v>3.0021520000000001E-3</v>
      </c>
      <c r="BT313" s="157">
        <v>1.3200556E-2</v>
      </c>
      <c r="BU313" s="157">
        <v>6.9400629999999998E-3</v>
      </c>
      <c r="BV313" s="157">
        <v>8.9824629999999996E-3</v>
      </c>
      <c r="BW313" s="157">
        <v>1.2561553E-2</v>
      </c>
      <c r="BX313" s="157">
        <v>5.5117539999999998E-3</v>
      </c>
      <c r="BY313" s="157">
        <v>4.8102350000000004E-3</v>
      </c>
      <c r="BZ313" s="157">
        <v>3.9920779999999996E-3</v>
      </c>
      <c r="CA313" s="157">
        <v>3.1643399999999999E-4</v>
      </c>
      <c r="CB313" s="157">
        <v>4.7536189999999999E-2</v>
      </c>
      <c r="CC313" s="157">
        <v>3.061261E-3</v>
      </c>
      <c r="CD313" s="157">
        <v>4.1950499999999998E-4</v>
      </c>
      <c r="CE313" s="157">
        <v>2.2911219E-2</v>
      </c>
      <c r="CF313" s="157">
        <v>2.935394E-3</v>
      </c>
      <c r="CG313" s="157">
        <v>1.8875781000000001E-2</v>
      </c>
      <c r="CH313" s="157">
        <v>1.3412103E-2</v>
      </c>
      <c r="CI313" s="157">
        <v>9.7131330000000005E-3</v>
      </c>
      <c r="CJ313" s="157">
        <v>2.1556062000000001E-2</v>
      </c>
      <c r="CK313" s="157">
        <v>3.3440946999999999E-2</v>
      </c>
      <c r="CL313" s="157">
        <v>1.1587587999999999E-2</v>
      </c>
      <c r="CM313" s="157">
        <v>3.1798600000000001E-3</v>
      </c>
      <c r="CN313" s="157">
        <v>4.1062319999999996E-3</v>
      </c>
      <c r="CO313" s="157">
        <v>3.611562E-3</v>
      </c>
      <c r="CP313" s="157">
        <v>3.7998099999999998E-3</v>
      </c>
      <c r="CQ313" s="157">
        <v>1.369863E-3</v>
      </c>
      <c r="CR313" s="157">
        <v>6.0598650000000002E-3</v>
      </c>
      <c r="CS313" s="157">
        <v>1.573884E-3</v>
      </c>
      <c r="CT313" s="157">
        <v>1.047145E-3</v>
      </c>
      <c r="CU313" s="157">
        <v>6.9850888999999999E-2</v>
      </c>
      <c r="CV313" s="157">
        <v>2.6079943000000001E-2</v>
      </c>
      <c r="CW313" s="157">
        <v>8.5915339999999996E-3</v>
      </c>
      <c r="CX313" s="157">
        <v>3.9086635000000002E-2</v>
      </c>
      <c r="CY313" s="157">
        <v>1.8700623999999999E-2</v>
      </c>
      <c r="CZ313" s="157">
        <v>1.3307405E-2</v>
      </c>
      <c r="DA313" s="157">
        <v>2.2484367000000002E-2</v>
      </c>
      <c r="DB313" s="157">
        <v>3.0046699E-2</v>
      </c>
      <c r="DC313" s="157">
        <v>3.0155969000000001E-2</v>
      </c>
      <c r="DD313" s="157">
        <v>3.7484011999999997E-2</v>
      </c>
      <c r="DE313" s="157">
        <v>4.6736399999999997E-3</v>
      </c>
      <c r="DF313" s="157">
        <v>5.0585802999999999E-2</v>
      </c>
      <c r="DG313" s="157">
        <v>5.2352941E-2</v>
      </c>
      <c r="DH313" s="157">
        <v>2.8216551999999999E-2</v>
      </c>
      <c r="DI313" s="157">
        <v>1.9298635000000001E-2</v>
      </c>
      <c r="DJ313" s="157">
        <v>1.3543866999999999E-2</v>
      </c>
      <c r="DK313" s="157">
        <v>4.536188E-3</v>
      </c>
      <c r="DL313" s="157">
        <v>1.4676310999999999E-2</v>
      </c>
      <c r="DM313" s="157">
        <v>4.4800363000000003E-2</v>
      </c>
      <c r="DN313" s="157">
        <v>4.0128764999999997E-2</v>
      </c>
      <c r="DO313" s="157">
        <v>1.7912719000000001E-2</v>
      </c>
      <c r="DP313" s="157">
        <v>8.8359530000000006E-3</v>
      </c>
      <c r="DQ313" s="157">
        <v>9.1767240000000007E-3</v>
      </c>
      <c r="DR313" s="157">
        <v>3.7819753999999997E-2</v>
      </c>
      <c r="DS313" s="157">
        <v>6.7191971000000003E-2</v>
      </c>
      <c r="DT313" s="157">
        <v>3.7051151999999997E-2</v>
      </c>
      <c r="DU313" s="157">
        <v>5.6651461E-2</v>
      </c>
      <c r="DV313" s="157">
        <v>2.3947650000000001E-3</v>
      </c>
      <c r="DW313" s="157">
        <v>1.4551207E-2</v>
      </c>
      <c r="DX313" s="157">
        <v>2.9371769999999998E-2</v>
      </c>
      <c r="DY313" s="157">
        <v>5.3525005E-2</v>
      </c>
      <c r="DZ313" s="157">
        <v>6.0728739999999998E-3</v>
      </c>
      <c r="EA313" s="157">
        <v>2.5041126E-2</v>
      </c>
      <c r="EB313" s="157">
        <v>1.235785E-2</v>
      </c>
      <c r="EC313" s="157">
        <v>2.9771368999999999E-2</v>
      </c>
      <c r="ED313" s="157">
        <v>5.0563733999999999E-2</v>
      </c>
      <c r="EE313" s="157">
        <v>5.6513869000000001E-2</v>
      </c>
      <c r="EF313" s="157">
        <v>7.0077427999999997E-2</v>
      </c>
      <c r="EG313" s="157">
        <v>1.391565E-2</v>
      </c>
      <c r="EH313" s="157">
        <v>5.9288381000000001E-2</v>
      </c>
      <c r="EI313" s="157">
        <v>1.138898E-2</v>
      </c>
      <c r="EJ313" s="157">
        <v>4.9917303000000003E-2</v>
      </c>
      <c r="EK313" s="157">
        <v>3.5387790000000001E-3</v>
      </c>
      <c r="EL313" s="157">
        <v>7.7607114000000005E-2</v>
      </c>
      <c r="EM313" s="157">
        <v>1.161877E-2</v>
      </c>
      <c r="EN313" s="157">
        <v>2.3877898000000002E-2</v>
      </c>
      <c r="EO313" s="157">
        <v>1.4277293999999999E-2</v>
      </c>
      <c r="EP313" s="157">
        <v>2.6132249999999998E-3</v>
      </c>
      <c r="EQ313" s="157">
        <v>1.1069093E-2</v>
      </c>
      <c r="ER313" s="157">
        <v>8.1662190000000006E-3</v>
      </c>
      <c r="ES313" s="157">
        <v>5.0066237E-2</v>
      </c>
      <c r="ET313" s="157">
        <v>4.9856750000000002E-3</v>
      </c>
      <c r="EU313" s="157">
        <v>1.5331944E-2</v>
      </c>
      <c r="EV313" s="157">
        <v>2.1952558E-2</v>
      </c>
      <c r="EW313" s="157">
        <v>1.7409040000000001E-2</v>
      </c>
      <c r="EX313" s="157">
        <v>4.843008E-2</v>
      </c>
      <c r="EY313" s="157">
        <v>2.7018634E-2</v>
      </c>
      <c r="EZ313" s="157">
        <v>9.2962338000000005E-2</v>
      </c>
      <c r="FA313" s="192">
        <v>8.3999999999999995E-5</v>
      </c>
      <c r="FB313" s="157">
        <v>1.6182499999999999E-4</v>
      </c>
      <c r="FC313" s="157">
        <v>1.8981E-4</v>
      </c>
      <c r="FD313" s="157">
        <v>4.1471421000000001E-2</v>
      </c>
      <c r="FE313" s="157">
        <v>2.1954339999999999E-2</v>
      </c>
      <c r="FF313" s="157">
        <v>3.2725176000000002E-2</v>
      </c>
      <c r="FG313" s="157">
        <v>2.1579869000000002E-2</v>
      </c>
      <c r="FH313" s="157">
        <v>3.3169736999999998E-2</v>
      </c>
      <c r="FI313" s="157">
        <v>2.8456405000000001E-2</v>
      </c>
      <c r="FJ313" s="157">
        <v>3.700278E-3</v>
      </c>
      <c r="FK313" s="157">
        <v>3.3729150000000002E-3</v>
      </c>
      <c r="FL313" s="157">
        <v>3.3391129999999999E-3</v>
      </c>
      <c r="FM313" s="157">
        <v>2.9612079999999999E-3</v>
      </c>
      <c r="FN313" s="157">
        <v>3.0993299999999998E-4</v>
      </c>
      <c r="FO313" s="192">
        <v>4.5300000000000003E-5</v>
      </c>
      <c r="FP313" s="157">
        <v>7.3921633E-2</v>
      </c>
      <c r="FQ313" s="157">
        <v>1.0136300000000001E-2</v>
      </c>
      <c r="FR313" s="192">
        <v>5.8E-5</v>
      </c>
      <c r="FS313" s="192">
        <v>4.6999999999999997E-5</v>
      </c>
      <c r="FT313" s="192">
        <v>6.5400000000000004E-5</v>
      </c>
      <c r="FU313" s="157">
        <v>1.15161E-4</v>
      </c>
      <c r="FV313" s="157">
        <v>6.7934408000000002E-2</v>
      </c>
      <c r="FW313" s="157">
        <v>0</v>
      </c>
      <c r="FX313" s="157">
        <v>6.9856700000000002E-3</v>
      </c>
      <c r="FY313" s="157">
        <v>1.5803193E-2</v>
      </c>
      <c r="FZ313" s="157">
        <v>2.2274432E-2</v>
      </c>
      <c r="GA313" s="157">
        <v>6.5344224000000006E-2</v>
      </c>
      <c r="GB313" s="157">
        <v>2.3428282000000002E-2</v>
      </c>
      <c r="GC313" s="157">
        <v>5.70091E-3</v>
      </c>
      <c r="GD313" s="157">
        <v>1.0415516999999999E-2</v>
      </c>
      <c r="GE313" s="157">
        <v>2.4964416999999999E-2</v>
      </c>
      <c r="GF313" s="157">
        <v>1.9602179000000001E-2</v>
      </c>
      <c r="GG313" s="157">
        <v>1.0184567E-2</v>
      </c>
      <c r="GH313" s="157">
        <v>1.7571699E-2</v>
      </c>
      <c r="GI313" s="157">
        <v>1.3019091E-2</v>
      </c>
      <c r="GJ313" s="157">
        <v>2.0203650000000001E-3</v>
      </c>
      <c r="GK313" s="157">
        <v>4.1109670000000001E-3</v>
      </c>
      <c r="GL313" s="157">
        <v>8.0722529999999997E-3</v>
      </c>
      <c r="GM313" s="157">
        <v>4.3923978000000002E-2</v>
      </c>
      <c r="GN313" s="157">
        <v>4.4709869999999999E-2</v>
      </c>
      <c r="GO313" s="157">
        <v>4.9065047000000001E-2</v>
      </c>
      <c r="GP313" s="157">
        <v>7.7696199999999997E-3</v>
      </c>
      <c r="GQ313" s="157">
        <v>5.4190230999999998E-2</v>
      </c>
      <c r="GR313" s="192">
        <v>5.3000000000000001E-5</v>
      </c>
      <c r="GS313" s="157">
        <v>5.4814540000000002E-3</v>
      </c>
      <c r="GT313" s="157">
        <v>0</v>
      </c>
      <c r="GU313" s="157">
        <v>0</v>
      </c>
      <c r="GV313" s="157">
        <v>9.3720700000000001E-4</v>
      </c>
      <c r="GW313" s="157">
        <v>0</v>
      </c>
      <c r="GX313" s="157">
        <v>0</v>
      </c>
      <c r="GY313" s="157">
        <v>4.3010752999999999E-2</v>
      </c>
      <c r="GZ313" s="157">
        <v>1.8867925000000001E-2</v>
      </c>
      <c r="HA313" s="157">
        <v>0</v>
      </c>
    </row>
    <row r="314" spans="1:209" x14ac:dyDescent="0.2">
      <c r="A314" s="157" t="s">
        <v>4123</v>
      </c>
      <c r="B314" s="192">
        <v>4.4799999999999998E-5</v>
      </c>
      <c r="C314" s="157">
        <v>0</v>
      </c>
      <c r="D314" s="192">
        <v>5.1100000000000002E-6</v>
      </c>
      <c r="E314" s="192">
        <v>4.6600000000000001E-5</v>
      </c>
      <c r="F314" s="157">
        <v>0</v>
      </c>
      <c r="G314" s="157">
        <v>0.117119426</v>
      </c>
      <c r="H314" s="157">
        <v>1.5757499999999999E-4</v>
      </c>
      <c r="I314" s="192">
        <v>2.6299999999999999E-5</v>
      </c>
      <c r="J314" s="157">
        <v>0.277250897</v>
      </c>
      <c r="K314" s="192">
        <v>2.6800000000000001E-5</v>
      </c>
      <c r="L314" s="192">
        <v>1.7099999999999999E-5</v>
      </c>
      <c r="M314" s="157">
        <v>9.6590106999999994E-2</v>
      </c>
      <c r="N314" s="192">
        <v>3.3800000000000002E-5</v>
      </c>
      <c r="O314" s="157">
        <v>0.24707757399999999</v>
      </c>
      <c r="P314" s="157">
        <v>0</v>
      </c>
      <c r="Q314" s="157">
        <v>0</v>
      </c>
      <c r="R314" s="157">
        <v>0</v>
      </c>
      <c r="S314" s="157">
        <v>0</v>
      </c>
      <c r="T314" s="157">
        <v>0</v>
      </c>
      <c r="U314" s="157">
        <v>0</v>
      </c>
      <c r="V314" s="157">
        <v>0</v>
      </c>
      <c r="W314" s="157">
        <v>0.14324473200000001</v>
      </c>
      <c r="X314" s="192">
        <v>6.0800000000000001E-5</v>
      </c>
      <c r="Y314" s="157">
        <v>0</v>
      </c>
      <c r="Z314" s="157">
        <v>9.7192415000000004E-2</v>
      </c>
      <c r="AA314" s="157">
        <v>0</v>
      </c>
      <c r="AB314" s="192">
        <v>3.9900000000000001E-5</v>
      </c>
      <c r="AC314" s="192">
        <v>3.8600000000000003E-5</v>
      </c>
      <c r="AD314" s="157">
        <v>1.16453E-4</v>
      </c>
      <c r="AE314" s="157">
        <v>0</v>
      </c>
      <c r="AF314" s="157">
        <v>0.140497229</v>
      </c>
      <c r="AG314" s="192">
        <v>1.34E-5</v>
      </c>
      <c r="AH314" s="157">
        <v>0</v>
      </c>
      <c r="AI314" s="157">
        <v>9.3989320000000005E-3</v>
      </c>
      <c r="AJ314" s="192">
        <v>7.1000000000000005E-5</v>
      </c>
      <c r="AK314" s="157">
        <v>1.3504700000000001E-3</v>
      </c>
      <c r="AL314" s="157">
        <v>0</v>
      </c>
      <c r="AM314" s="157">
        <v>0</v>
      </c>
      <c r="AN314" s="157">
        <v>0</v>
      </c>
      <c r="AO314" s="192">
        <v>7.5900000000000002E-5</v>
      </c>
      <c r="AP314" s="157">
        <v>0</v>
      </c>
      <c r="AQ314" s="192">
        <v>8.3700000000000002E-5</v>
      </c>
      <c r="AR314" s="157">
        <v>0</v>
      </c>
      <c r="AS314" s="157">
        <v>1.8217400000000001E-4</v>
      </c>
      <c r="AT314" s="192">
        <v>1.0699999999999999E-5</v>
      </c>
      <c r="AU314" s="157">
        <v>4.1220100000000001E-4</v>
      </c>
      <c r="AV314" s="157">
        <v>3.4269999999999998E-4</v>
      </c>
      <c r="AW314" s="192">
        <v>3.4199999999999998E-5</v>
      </c>
      <c r="AX314" s="157">
        <v>0</v>
      </c>
      <c r="AY314" s="192">
        <v>2.6999999999999999E-5</v>
      </c>
      <c r="AZ314" s="192">
        <v>3.79E-5</v>
      </c>
      <c r="BA314" s="157">
        <v>0</v>
      </c>
      <c r="BB314" s="157">
        <v>0</v>
      </c>
      <c r="BC314" s="157">
        <v>0</v>
      </c>
      <c r="BD314" s="157">
        <v>2.2181999999999999E-4</v>
      </c>
      <c r="BE314" s="157">
        <v>0</v>
      </c>
      <c r="BF314" s="157">
        <v>0.116004419</v>
      </c>
      <c r="BG314" s="157">
        <v>2.4579039E-2</v>
      </c>
      <c r="BH314" s="157">
        <v>2.8731368E-2</v>
      </c>
      <c r="BI314" s="157">
        <v>1.6363242E-2</v>
      </c>
      <c r="BJ314" s="192">
        <v>7.5099999999999996E-5</v>
      </c>
      <c r="BK314" s="157">
        <v>0</v>
      </c>
      <c r="BL314" s="157">
        <v>1.78846E-4</v>
      </c>
      <c r="BM314" s="157">
        <v>3.9983165000000001E-2</v>
      </c>
      <c r="BN314" s="157">
        <v>2.1313388999999999E-2</v>
      </c>
      <c r="BO314" s="157">
        <v>3.7813899999999999E-4</v>
      </c>
      <c r="BP314" s="157">
        <v>3.5589652999999999E-2</v>
      </c>
      <c r="BQ314" s="157">
        <v>5.2489986000000002E-2</v>
      </c>
      <c r="BR314" s="157">
        <v>0</v>
      </c>
      <c r="BS314" s="157">
        <v>2.2487821000000002E-2</v>
      </c>
      <c r="BT314" s="157">
        <v>0.119383974</v>
      </c>
      <c r="BU314" s="157">
        <v>3.9116719000000001E-2</v>
      </c>
      <c r="BV314" s="192">
        <v>4.7500000000000003E-5</v>
      </c>
      <c r="BW314" s="192">
        <v>4.7800000000000003E-5</v>
      </c>
      <c r="BX314" s="157">
        <v>0</v>
      </c>
      <c r="BY314" s="157">
        <v>2.2011231999999999E-2</v>
      </c>
      <c r="BZ314" s="157">
        <v>7.9532089999999993E-3</v>
      </c>
      <c r="CA314" s="157">
        <v>0</v>
      </c>
      <c r="CB314" s="157">
        <v>0</v>
      </c>
      <c r="CC314" s="157">
        <v>1.5125168E-2</v>
      </c>
      <c r="CD314" s="157">
        <v>0</v>
      </c>
      <c r="CE314" s="157">
        <v>1.3385631E-2</v>
      </c>
      <c r="CF314" s="157">
        <v>2.3261610000000002E-3</v>
      </c>
      <c r="CG314" s="157">
        <v>2.7758500000000001E-4</v>
      </c>
      <c r="CH314" s="157">
        <v>7.1371546999999994E-2</v>
      </c>
      <c r="CI314" s="157">
        <v>1.13163E-4</v>
      </c>
      <c r="CJ314" s="157">
        <v>1.5888999999999999E-4</v>
      </c>
      <c r="CK314" s="157">
        <v>0</v>
      </c>
      <c r="CL314" s="157">
        <v>1.7392460000000001E-3</v>
      </c>
      <c r="CM314" s="192">
        <v>1.88E-5</v>
      </c>
      <c r="CN314" s="157">
        <v>0</v>
      </c>
      <c r="CO314" s="192">
        <v>2.5199999999999999E-5</v>
      </c>
      <c r="CP314" s="157">
        <v>0</v>
      </c>
      <c r="CQ314" s="157">
        <v>3.84523E-4</v>
      </c>
      <c r="CR314" s="192">
        <v>3.4900000000000001E-5</v>
      </c>
      <c r="CS314" s="192">
        <v>7.2999999999999999E-5</v>
      </c>
      <c r="CT314" s="157">
        <v>0</v>
      </c>
      <c r="CU314" s="157">
        <v>0</v>
      </c>
      <c r="CV314" s="157">
        <v>0</v>
      </c>
      <c r="CW314" s="157">
        <v>0.206119688</v>
      </c>
      <c r="CX314" s="157">
        <v>0</v>
      </c>
      <c r="CY314" s="192">
        <v>2.76E-5</v>
      </c>
      <c r="CZ314" s="157">
        <v>1.1438999999999999E-4</v>
      </c>
      <c r="DA314" s="157">
        <v>0</v>
      </c>
      <c r="DB314" s="157">
        <v>1.1633099999999999E-4</v>
      </c>
      <c r="DC314" s="192">
        <v>1.0200000000000001E-5</v>
      </c>
      <c r="DD314" s="192">
        <v>6.02E-5</v>
      </c>
      <c r="DE314" s="157">
        <v>0</v>
      </c>
      <c r="DF314" s="157">
        <v>0</v>
      </c>
      <c r="DG314" s="157">
        <v>1.4705880000000001E-3</v>
      </c>
      <c r="DH314" s="157">
        <v>4.05022E-4</v>
      </c>
      <c r="DI314" s="157">
        <v>1.8350840000000001E-3</v>
      </c>
      <c r="DJ314" s="157">
        <v>0.172617252</v>
      </c>
      <c r="DK314" s="157">
        <v>1.52905E-4</v>
      </c>
      <c r="DL314" s="157">
        <v>0</v>
      </c>
      <c r="DM314" s="157">
        <v>1.88872E-4</v>
      </c>
      <c r="DN314" s="157">
        <v>0</v>
      </c>
      <c r="DO314" s="157">
        <v>0</v>
      </c>
      <c r="DP314" s="192">
        <v>1.49E-5</v>
      </c>
      <c r="DQ314" s="157">
        <v>0.234243117</v>
      </c>
      <c r="DR314" s="157">
        <v>0</v>
      </c>
      <c r="DS314" s="192">
        <v>4.5399999999999999E-5</v>
      </c>
      <c r="DT314" s="157">
        <v>0</v>
      </c>
      <c r="DU314" s="157">
        <v>0</v>
      </c>
      <c r="DV314" s="157">
        <v>0.114712628</v>
      </c>
      <c r="DW314" s="192">
        <v>6.9499999999999995E-5</v>
      </c>
      <c r="DX314" s="157">
        <v>1.2618983E-2</v>
      </c>
      <c r="DY314" s="192">
        <v>8.1000000000000004E-6</v>
      </c>
      <c r="DZ314" s="192">
        <v>6.3299999999999994E-5</v>
      </c>
      <c r="EA314" s="157">
        <v>0</v>
      </c>
      <c r="EB314" s="192">
        <v>7.0400000000000004E-5</v>
      </c>
      <c r="EC314" s="192">
        <v>3.6600000000000002E-5</v>
      </c>
      <c r="ED314" s="157">
        <v>4.9234400000000003E-4</v>
      </c>
      <c r="EE314" s="157">
        <v>1.3309899999999999E-4</v>
      </c>
      <c r="EF314" s="157">
        <v>0</v>
      </c>
      <c r="EG314" s="157">
        <v>0</v>
      </c>
      <c r="EH314" s="157">
        <v>1.19133E-4</v>
      </c>
      <c r="EI314" s="192">
        <v>2.26E-5</v>
      </c>
      <c r="EJ314" s="192">
        <v>3.9900000000000001E-5</v>
      </c>
      <c r="EK314" s="157">
        <v>0</v>
      </c>
      <c r="EL314" s="192">
        <v>3.3699999999999999E-5</v>
      </c>
      <c r="EM314" s="192">
        <v>1.5299999999999999E-5</v>
      </c>
      <c r="EN314" s="157">
        <v>0</v>
      </c>
      <c r="EO314" s="157">
        <v>0.101054424</v>
      </c>
      <c r="EP314" s="157">
        <v>0.10663017599999999</v>
      </c>
      <c r="EQ314" s="192">
        <v>8.8999999999999995E-6</v>
      </c>
      <c r="ER314" s="157">
        <v>3.4298119000000002E-2</v>
      </c>
      <c r="ES314" s="192">
        <v>2.2799999999999999E-5</v>
      </c>
      <c r="ET314" s="192">
        <v>3.7200000000000003E-5</v>
      </c>
      <c r="EU314" s="192">
        <v>7.4400000000000006E-5</v>
      </c>
      <c r="EV314" s="157">
        <v>0</v>
      </c>
      <c r="EW314" s="157">
        <v>0</v>
      </c>
      <c r="EX314" s="192">
        <v>9.6899999999999997E-5</v>
      </c>
      <c r="EY314" s="157">
        <v>1.0352E-4</v>
      </c>
      <c r="EZ314" s="157">
        <v>1.74632E-4</v>
      </c>
      <c r="FA314" s="157">
        <v>5.0388400000000002E-4</v>
      </c>
      <c r="FB314" s="157">
        <v>3.23651E-4</v>
      </c>
      <c r="FC314" s="157">
        <v>2.1692599999999999E-4</v>
      </c>
      <c r="FD314" s="157">
        <v>1.75408E-4</v>
      </c>
      <c r="FE314" s="192">
        <v>6.7299999999999996E-5</v>
      </c>
      <c r="FF314" s="192">
        <v>6.7799999999999995E-5</v>
      </c>
      <c r="FG314" s="192">
        <v>7.9599999999999997E-5</v>
      </c>
      <c r="FH314" s="192">
        <v>2.37E-5</v>
      </c>
      <c r="FI314" s="157">
        <v>0</v>
      </c>
      <c r="FJ314" s="157">
        <v>0.10832264</v>
      </c>
      <c r="FK314" s="157">
        <v>1.108904E-3</v>
      </c>
      <c r="FL314" s="157">
        <v>0</v>
      </c>
      <c r="FM314" s="157">
        <v>0</v>
      </c>
      <c r="FN314" s="157">
        <v>0</v>
      </c>
      <c r="FO314" s="192">
        <v>9.0599999999999997E-6</v>
      </c>
      <c r="FP314" s="157">
        <v>6.1738600000000004E-4</v>
      </c>
      <c r="FQ314" s="157">
        <v>0</v>
      </c>
      <c r="FR314" s="157">
        <v>2.3190400000000001E-4</v>
      </c>
      <c r="FS314" s="192">
        <v>4.6999999999999997E-5</v>
      </c>
      <c r="FT314" s="157">
        <v>4.5750599999999999E-4</v>
      </c>
      <c r="FU314" s="157">
        <v>2.5911199999999998E-4</v>
      </c>
      <c r="FV314" s="157">
        <v>0</v>
      </c>
      <c r="FW314" s="192">
        <v>9.9199999999999999E-5</v>
      </c>
      <c r="FX314" s="157">
        <v>2.4641759999999999E-2</v>
      </c>
      <c r="FY314" s="157">
        <v>0</v>
      </c>
      <c r="FZ314" s="157">
        <v>1.35544E-4</v>
      </c>
      <c r="GA314" s="157">
        <v>1.16686E-4</v>
      </c>
      <c r="GB314" s="192">
        <v>4.21E-5</v>
      </c>
      <c r="GC314" s="157">
        <v>0</v>
      </c>
      <c r="GD314" s="157">
        <v>1.1740459E-2</v>
      </c>
      <c r="GE314" s="157">
        <v>1.497865E-2</v>
      </c>
      <c r="GF314" s="192">
        <v>8.25E-5</v>
      </c>
      <c r="GG314" s="157">
        <v>0</v>
      </c>
      <c r="GH314" s="157">
        <v>1.4001399999999999E-4</v>
      </c>
      <c r="GI314" s="157">
        <v>2.5729399999999998E-4</v>
      </c>
      <c r="GJ314" s="157">
        <v>0.27816389200000002</v>
      </c>
      <c r="GK314" s="157">
        <v>0</v>
      </c>
      <c r="GL314" s="157">
        <v>0.30896218600000003</v>
      </c>
      <c r="GM314" s="157">
        <v>3.3019770000000002E-3</v>
      </c>
      <c r="GN314" s="157">
        <v>0</v>
      </c>
      <c r="GO314" s="157">
        <v>1.2785679999999999E-3</v>
      </c>
      <c r="GP314" s="157">
        <v>1.3400812999999999E-2</v>
      </c>
      <c r="GQ314" s="157">
        <v>0</v>
      </c>
      <c r="GR314" s="157">
        <v>2.1207800000000001E-4</v>
      </c>
      <c r="GS314" s="157">
        <v>3.6542999999999998E-4</v>
      </c>
      <c r="GT314" s="157">
        <v>0</v>
      </c>
      <c r="GU314" s="157">
        <v>1.3157894999999999E-2</v>
      </c>
      <c r="GV314" s="157">
        <v>6.2480499999999998E-4</v>
      </c>
      <c r="GW314" s="157">
        <v>0</v>
      </c>
      <c r="GX314" s="157">
        <v>1.3333332999999999E-2</v>
      </c>
      <c r="GY314" s="157">
        <v>0</v>
      </c>
      <c r="GZ314" s="157">
        <v>0</v>
      </c>
      <c r="HA314" s="157">
        <v>2.1276595999999998E-2</v>
      </c>
    </row>
    <row r="315" spans="1:209" x14ac:dyDescent="0.2">
      <c r="A315" s="157" t="s">
        <v>4124</v>
      </c>
      <c r="B315" s="157">
        <v>6.9670299999999999E-3</v>
      </c>
      <c r="C315" s="157">
        <v>6.0161429999999998E-3</v>
      </c>
      <c r="D315" s="157">
        <v>1.9511970999999999E-2</v>
      </c>
      <c r="E315" s="157">
        <v>1.5102783E-2</v>
      </c>
      <c r="F315" s="157">
        <v>1.2310444E-2</v>
      </c>
      <c r="G315" s="157">
        <v>7.1572983000000007E-2</v>
      </c>
      <c r="H315" s="157">
        <v>2.5211899999999998E-4</v>
      </c>
      <c r="I315" s="157">
        <v>9.4732833000000002E-2</v>
      </c>
      <c r="J315" s="157">
        <v>3.8377516E-2</v>
      </c>
      <c r="K315" s="157">
        <v>3.7214661000000003E-2</v>
      </c>
      <c r="L315" s="157">
        <v>3.0486557000000001E-2</v>
      </c>
      <c r="M315" s="157">
        <v>6.3267357999999996E-2</v>
      </c>
      <c r="N315" s="157">
        <v>3.2654440999999999E-2</v>
      </c>
      <c r="O315" s="157">
        <v>0.110351461</v>
      </c>
      <c r="P315" s="157">
        <v>5.3304273999999999E-2</v>
      </c>
      <c r="Q315" s="157">
        <v>2.2029077000000001E-2</v>
      </c>
      <c r="R315" s="157">
        <v>3.8614249999999999E-3</v>
      </c>
      <c r="S315" s="157">
        <v>9.5865789999999996E-3</v>
      </c>
      <c r="T315" s="157">
        <v>1.5905343999999998E-2</v>
      </c>
      <c r="U315" s="157">
        <v>6.2865339999999999E-3</v>
      </c>
      <c r="V315" s="157">
        <v>4.9102792999999999E-2</v>
      </c>
      <c r="W315" s="157">
        <v>0.11806040299999999</v>
      </c>
      <c r="X315" s="157">
        <v>0.107636142</v>
      </c>
      <c r="Y315" s="157">
        <v>1.7564215000000001E-2</v>
      </c>
      <c r="Z315" s="157">
        <v>7.6364212000000001E-2</v>
      </c>
      <c r="AA315" s="157">
        <v>5.6650894E-2</v>
      </c>
      <c r="AB315" s="157">
        <v>8.1409041000000001E-2</v>
      </c>
      <c r="AC315" s="157">
        <v>1.9956767E-2</v>
      </c>
      <c r="AD315" s="157">
        <v>3.7788949000000002E-2</v>
      </c>
      <c r="AE315" s="157">
        <v>8.7603420000000008E-3</v>
      </c>
      <c r="AF315" s="157">
        <v>0.10298038</v>
      </c>
      <c r="AG315" s="157">
        <v>7.7002190999999998E-2</v>
      </c>
      <c r="AH315" s="157">
        <v>1.6192591999999999E-2</v>
      </c>
      <c r="AI315" s="157">
        <v>3.6551404000000003E-2</v>
      </c>
      <c r="AJ315" s="157">
        <v>9.4576836999999997E-2</v>
      </c>
      <c r="AK315" s="157">
        <v>8.8898201999999996E-2</v>
      </c>
      <c r="AL315" s="157">
        <v>0.194795462</v>
      </c>
      <c r="AM315" s="157">
        <v>9.1236349999999997E-3</v>
      </c>
      <c r="AN315" s="157">
        <v>1.0125912000000001E-2</v>
      </c>
      <c r="AO315" s="157">
        <v>9.9172719999999995E-3</v>
      </c>
      <c r="AP315" s="157">
        <v>4.2582994999999998E-2</v>
      </c>
      <c r="AQ315" s="157">
        <v>3.8600017E-2</v>
      </c>
      <c r="AR315" s="157">
        <v>1.4010597E-2</v>
      </c>
      <c r="AS315" s="157">
        <v>1.138589E-3</v>
      </c>
      <c r="AT315" s="157">
        <v>2.0419500000000001E-4</v>
      </c>
      <c r="AU315" s="157">
        <v>2.7359852E-2</v>
      </c>
      <c r="AV315" s="157">
        <v>4.2494859000000003E-2</v>
      </c>
      <c r="AW315" s="157">
        <v>2.7044584E-2</v>
      </c>
      <c r="AX315" s="157">
        <v>5.5417701E-2</v>
      </c>
      <c r="AY315" s="157">
        <v>1.4456724000000001E-2</v>
      </c>
      <c r="AZ315" s="157">
        <v>5.6910880000000004E-3</v>
      </c>
      <c r="BA315" s="157">
        <v>2.7887486999999999E-2</v>
      </c>
      <c r="BB315" s="157">
        <v>2.1887015999999999E-2</v>
      </c>
      <c r="BC315" s="157">
        <v>2.6216327000000001E-2</v>
      </c>
      <c r="BD315" s="157">
        <v>4.7432437000000001E-2</v>
      </c>
      <c r="BE315" s="157">
        <v>6.3452873000000007E-2</v>
      </c>
      <c r="BF315" s="157">
        <v>0.15383443199999999</v>
      </c>
      <c r="BG315" s="157">
        <v>5.8255950000000001E-2</v>
      </c>
      <c r="BH315" s="157">
        <v>6.6477822000000006E-2</v>
      </c>
      <c r="BI315" s="157">
        <v>7.9522467999999999E-2</v>
      </c>
      <c r="BJ315" s="157">
        <v>4.0195250000000002E-2</v>
      </c>
      <c r="BK315" s="157">
        <v>4.6275724999999997E-2</v>
      </c>
      <c r="BL315" s="157">
        <v>7.1538400000000001E-4</v>
      </c>
      <c r="BM315" s="157">
        <v>0.111111111</v>
      </c>
      <c r="BN315" s="157">
        <v>6.1735334000000003E-2</v>
      </c>
      <c r="BO315" s="157">
        <v>4.8935600000000004E-4</v>
      </c>
      <c r="BP315" s="157">
        <v>4.4886651E-2</v>
      </c>
      <c r="BQ315" s="157">
        <v>7.1142464000000002E-2</v>
      </c>
      <c r="BR315" s="157">
        <v>7.156524E-3</v>
      </c>
      <c r="BS315" s="157">
        <v>7.5903477999999996E-2</v>
      </c>
      <c r="BT315" s="157">
        <v>9.8656785999999996E-2</v>
      </c>
      <c r="BU315" s="157">
        <v>6.5525010999999994E-2</v>
      </c>
      <c r="BV315" s="157">
        <v>4.0825055999999998E-2</v>
      </c>
      <c r="BW315" s="157">
        <v>9.8747429999999997E-2</v>
      </c>
      <c r="BX315" s="157">
        <v>5.2745093E-2</v>
      </c>
      <c r="BY315" s="157">
        <v>8.1849550000000007E-3</v>
      </c>
      <c r="BZ315" s="157">
        <v>2.5159374000000002E-2</v>
      </c>
      <c r="CA315" s="157">
        <v>6.7562940000000004E-3</v>
      </c>
      <c r="CB315" s="157">
        <v>4.714952E-2</v>
      </c>
      <c r="CC315" s="157">
        <v>5.2168240000000001E-3</v>
      </c>
      <c r="CD315" s="157">
        <v>1.4562815999999999E-2</v>
      </c>
      <c r="CE315" s="157">
        <v>9.4197484999999997E-2</v>
      </c>
      <c r="CF315" s="157">
        <v>2.2403145999999999E-2</v>
      </c>
      <c r="CG315" s="157">
        <v>1.5822346000000001E-2</v>
      </c>
      <c r="CH315" s="157">
        <v>6.8497525000000004E-2</v>
      </c>
      <c r="CI315" s="157">
        <v>0.125422003</v>
      </c>
      <c r="CJ315" s="157">
        <v>0.159843229</v>
      </c>
      <c r="CK315" s="157">
        <v>0.14250739800000001</v>
      </c>
      <c r="CL315" s="157">
        <v>8.3949086000000006E-2</v>
      </c>
      <c r="CM315" s="157">
        <v>3.4357537E-2</v>
      </c>
      <c r="CN315" s="157">
        <v>9.6575932000000003E-2</v>
      </c>
      <c r="CO315" s="157">
        <v>7.4546666999999997E-2</v>
      </c>
      <c r="CP315" s="157">
        <v>2.7873605999999999E-2</v>
      </c>
      <c r="CQ315" s="157">
        <v>2.0475846999999998E-2</v>
      </c>
      <c r="CR315" s="157">
        <v>5.7105929999999999E-3</v>
      </c>
      <c r="CS315" s="157">
        <v>9.6517649999999997E-3</v>
      </c>
      <c r="CT315" s="157">
        <v>9.4005089999999996E-3</v>
      </c>
      <c r="CU315" s="157">
        <v>8.7592695999999998E-2</v>
      </c>
      <c r="CV315" s="157">
        <v>2.6767043000000001E-2</v>
      </c>
      <c r="CW315" s="157">
        <v>5.3655555000000001E-2</v>
      </c>
      <c r="CX315" s="157">
        <v>0.10096261500000001</v>
      </c>
      <c r="CY315" s="157">
        <v>7.6515109999999997E-3</v>
      </c>
      <c r="CZ315" s="157">
        <v>9.7613060000000008E-3</v>
      </c>
      <c r="DA315" s="157">
        <v>8.4157552999999996E-2</v>
      </c>
      <c r="DB315" s="157">
        <v>8.7364764999999997E-2</v>
      </c>
      <c r="DC315" s="157">
        <v>0.100346936</v>
      </c>
      <c r="DD315" s="157">
        <v>0.130825371</v>
      </c>
      <c r="DE315" s="157">
        <v>0.111677479</v>
      </c>
      <c r="DF315" s="157">
        <v>0.195727085</v>
      </c>
      <c r="DG315" s="157">
        <v>0.155882353</v>
      </c>
      <c r="DH315" s="157">
        <v>9.0522479000000003E-2</v>
      </c>
      <c r="DI315" s="157">
        <v>9.6251185000000003E-2</v>
      </c>
      <c r="DJ315" s="157">
        <v>7.6335109999999998E-2</v>
      </c>
      <c r="DK315" s="157">
        <v>3.6391436999999999E-2</v>
      </c>
      <c r="DL315" s="157">
        <v>3.8176415999999998E-2</v>
      </c>
      <c r="DM315" s="157">
        <v>5.7719185999999999E-2</v>
      </c>
      <c r="DN315" s="157">
        <v>2.0924285000000001E-2</v>
      </c>
      <c r="DO315" s="157">
        <v>2.8632686000000001E-2</v>
      </c>
      <c r="DP315" s="157">
        <v>5.4030659999999998E-3</v>
      </c>
      <c r="DQ315" s="157">
        <v>7.2020193999999996E-2</v>
      </c>
      <c r="DR315" s="157">
        <v>6.5480805000000003E-2</v>
      </c>
      <c r="DS315" s="157">
        <v>0.120941005</v>
      </c>
      <c r="DT315" s="157">
        <v>9.1929201000000002E-2</v>
      </c>
      <c r="DU315" s="157">
        <v>1.6582419000000001E-2</v>
      </c>
      <c r="DV315" s="157">
        <v>0.107831894</v>
      </c>
      <c r="DW315" s="157">
        <v>2.3904313E-2</v>
      </c>
      <c r="DX315" s="157">
        <v>8.6510742000000002E-2</v>
      </c>
      <c r="DY315" s="157">
        <v>3.7789026000000003E-2</v>
      </c>
      <c r="DZ315" s="157">
        <v>2.3342610999999999E-2</v>
      </c>
      <c r="EA315" s="157">
        <v>2.4355694000000001E-2</v>
      </c>
      <c r="EB315" s="157">
        <v>1.2076188999999999E-2</v>
      </c>
      <c r="EC315" s="157">
        <v>8.9734452000000006E-2</v>
      </c>
      <c r="ED315" s="157">
        <v>0.14420757200000001</v>
      </c>
      <c r="EE315" s="157">
        <v>0.22682745000000001</v>
      </c>
      <c r="EF315" s="157">
        <v>6.5144239000000007E-2</v>
      </c>
      <c r="EG315" s="157">
        <v>3.0583846000000001E-2</v>
      </c>
      <c r="EH315" s="157">
        <v>0.18795171199999999</v>
      </c>
      <c r="EI315" s="157">
        <v>2.8189424000000001E-2</v>
      </c>
      <c r="EJ315" s="157">
        <v>9.8519418999999997E-2</v>
      </c>
      <c r="EK315" s="157">
        <v>4.7920970000000004E-3</v>
      </c>
      <c r="EL315" s="157">
        <v>6.9152519999999995E-2</v>
      </c>
      <c r="EM315" s="157">
        <v>0.122122962</v>
      </c>
      <c r="EN315" s="157">
        <v>7.6898532000000006E-2</v>
      </c>
      <c r="EO315" s="157">
        <v>6.5557666000000001E-2</v>
      </c>
      <c r="EP315" s="157">
        <v>0.11895471000000001</v>
      </c>
      <c r="EQ315" s="157">
        <v>0.17755038500000001</v>
      </c>
      <c r="ER315" s="157">
        <v>8.4143059999999999E-3</v>
      </c>
      <c r="ES315" s="157">
        <v>0.164862272</v>
      </c>
      <c r="ET315" s="157">
        <v>4.6322134000000001E-2</v>
      </c>
      <c r="EU315" s="157">
        <v>5.6899375000000002E-2</v>
      </c>
      <c r="EV315" s="157">
        <v>0.16864849500000001</v>
      </c>
      <c r="EW315" s="157">
        <v>5.3028371999999997E-2</v>
      </c>
      <c r="EX315" s="157">
        <v>0.164671964</v>
      </c>
      <c r="EY315" s="157">
        <v>1.4337473999999999E-2</v>
      </c>
      <c r="EZ315" s="157">
        <v>0.126317015</v>
      </c>
      <c r="FA315" s="157">
        <v>9.2378800000000004E-4</v>
      </c>
      <c r="FB315" s="157">
        <v>5.6638900000000004E-4</v>
      </c>
      <c r="FC315" s="157">
        <v>4.6096700000000001E-4</v>
      </c>
      <c r="FD315" s="157">
        <v>0.13822136500000001</v>
      </c>
      <c r="FE315" s="157">
        <v>1.0775139999999999E-3</v>
      </c>
      <c r="FF315" s="157">
        <v>3.0520900000000002E-4</v>
      </c>
      <c r="FG315" s="157">
        <v>7.1667499999999995E-4</v>
      </c>
      <c r="FH315" s="157">
        <v>5.1900324999999997E-2</v>
      </c>
      <c r="FI315" s="157">
        <v>8.2694535E-2</v>
      </c>
      <c r="FJ315" s="157">
        <v>0.14135656899999999</v>
      </c>
      <c r="FK315" s="157">
        <v>1.487779E-2</v>
      </c>
      <c r="FL315" s="157">
        <v>2.3181146999999999E-2</v>
      </c>
      <c r="FM315" s="157">
        <v>1.6667372E-2</v>
      </c>
      <c r="FN315" s="157">
        <v>2.9271499999999998E-4</v>
      </c>
      <c r="FO315" s="157">
        <v>2.4452499999999999E-4</v>
      </c>
      <c r="FP315" s="157">
        <v>0.16463615400000001</v>
      </c>
      <c r="FQ315" s="157">
        <v>2.6758576999999999E-2</v>
      </c>
      <c r="FR315" s="157">
        <v>1.7392800000000001E-4</v>
      </c>
      <c r="FS315" s="157">
        <v>1.87961E-4</v>
      </c>
      <c r="FT315" s="157">
        <v>4.7929199999999998E-4</v>
      </c>
      <c r="FU315" s="157">
        <v>7.77336E-4</v>
      </c>
      <c r="FV315" s="157">
        <v>0.13554728799999999</v>
      </c>
      <c r="FW315" s="157">
        <v>2.9755999999999999E-4</v>
      </c>
      <c r="FX315" s="157">
        <v>2.0266121000000002E-2</v>
      </c>
      <c r="FY315" s="157">
        <v>0.138671663</v>
      </c>
      <c r="FZ315" s="157">
        <v>0.113766774</v>
      </c>
      <c r="GA315" s="157">
        <v>0.139128744</v>
      </c>
      <c r="GB315" s="157">
        <v>4.5002528E-2</v>
      </c>
      <c r="GC315" s="157">
        <v>1.547929E-3</v>
      </c>
      <c r="GD315" s="157">
        <v>4.9685326000000002E-2</v>
      </c>
      <c r="GE315" s="157">
        <v>7.3741048000000003E-2</v>
      </c>
      <c r="GF315" s="157">
        <v>1.2916804E-2</v>
      </c>
      <c r="GG315" s="157">
        <v>6.8045359999999999E-3</v>
      </c>
      <c r="GH315" s="157">
        <v>5.2271720000000004E-3</v>
      </c>
      <c r="GI315" s="157">
        <v>2.3207945000000001E-2</v>
      </c>
      <c r="GJ315" s="157">
        <v>4.5902698999999998E-2</v>
      </c>
      <c r="GK315" s="157">
        <v>7.3583342999999996E-2</v>
      </c>
      <c r="GL315" s="157">
        <v>4.2412413000000003E-2</v>
      </c>
      <c r="GM315" s="157">
        <v>0.115991553</v>
      </c>
      <c r="GN315" s="157">
        <v>4.8422200000000003E-4</v>
      </c>
      <c r="GO315" s="157">
        <v>0.145117468</v>
      </c>
      <c r="GP315" s="157">
        <v>3.1292322999999997E-2</v>
      </c>
      <c r="GQ315" s="157">
        <v>0.19358354799999999</v>
      </c>
      <c r="GR315" s="157">
        <v>2.1207800000000001E-4</v>
      </c>
      <c r="GS315" s="157">
        <v>7.8567510000000004E-3</v>
      </c>
      <c r="GT315" s="157">
        <v>3.8961039000000003E-2</v>
      </c>
      <c r="GU315" s="157">
        <v>3.9473684000000002E-2</v>
      </c>
      <c r="GV315" s="157">
        <v>2.499219E-3</v>
      </c>
      <c r="GW315" s="157">
        <v>0.111111111</v>
      </c>
      <c r="GX315" s="157">
        <v>0.10666666700000001</v>
      </c>
      <c r="GY315" s="157">
        <v>5.3763441000000002E-2</v>
      </c>
      <c r="GZ315" s="157">
        <v>5.6603774000000003E-2</v>
      </c>
      <c r="HA315" s="157">
        <v>7.4468085000000003E-2</v>
      </c>
    </row>
    <row r="316" spans="1:209" x14ac:dyDescent="0.2">
      <c r="A316" s="157" t="s">
        <v>4125</v>
      </c>
      <c r="B316" s="157">
        <v>1.5336417E-2</v>
      </c>
      <c r="C316" s="157">
        <v>1.2594863E-2</v>
      </c>
      <c r="D316" s="157">
        <v>1.0535953000000001E-2</v>
      </c>
      <c r="E316" s="157">
        <v>1.0721111E-2</v>
      </c>
      <c r="F316" s="157">
        <v>1.1060987E-2</v>
      </c>
      <c r="G316" s="157">
        <v>8.6565289999999996E-3</v>
      </c>
      <c r="H316" s="157">
        <v>4.2545150000000004E-3</v>
      </c>
      <c r="I316" s="157">
        <v>2.3886751000000001E-2</v>
      </c>
      <c r="J316" s="157">
        <v>2.4697887000000002E-2</v>
      </c>
      <c r="K316" s="157">
        <v>2.1567892000000002E-2</v>
      </c>
      <c r="L316" s="157">
        <v>4.2633411000000003E-2</v>
      </c>
      <c r="M316" s="157">
        <v>1.3927109999999999E-2</v>
      </c>
      <c r="N316" s="157">
        <v>3.2907969000000002E-2</v>
      </c>
      <c r="O316" s="157">
        <v>1.0106894999999999E-2</v>
      </c>
      <c r="P316" s="157">
        <v>6.0235328999999997E-2</v>
      </c>
      <c r="Q316" s="157">
        <v>1.4664981000000001E-2</v>
      </c>
      <c r="R316" s="157">
        <v>1.9110781E-2</v>
      </c>
      <c r="S316" s="157">
        <v>2.2624326E-2</v>
      </c>
      <c r="T316" s="157">
        <v>1.2866518E-2</v>
      </c>
      <c r="U316" s="157">
        <v>2.4440277999999999E-2</v>
      </c>
      <c r="V316" s="157">
        <v>2.8499513000000001E-2</v>
      </c>
      <c r="W316" s="157">
        <v>1.6404713000000001E-2</v>
      </c>
      <c r="X316" s="157">
        <v>2.2817159E-2</v>
      </c>
      <c r="Y316" s="157">
        <v>1.1602784999999999E-2</v>
      </c>
      <c r="Z316" s="157">
        <v>1.6571087000000002E-2</v>
      </c>
      <c r="AA316" s="157">
        <v>2.6550998999999999E-2</v>
      </c>
      <c r="AB316" s="157">
        <v>3.9127832000000001E-2</v>
      </c>
      <c r="AC316" s="157">
        <v>5.8094649999999998E-3</v>
      </c>
      <c r="AD316" s="157">
        <v>3.2606800000000002E-3</v>
      </c>
      <c r="AE316" s="157">
        <v>1.1305012999999999E-2</v>
      </c>
      <c r="AF316" s="157">
        <v>1.25805E-2</v>
      </c>
      <c r="AG316" s="157">
        <v>2.7074317000000001E-2</v>
      </c>
      <c r="AH316" s="157">
        <v>2.9549333000000001E-2</v>
      </c>
      <c r="AI316" s="157">
        <v>7.6197110000000004E-3</v>
      </c>
      <c r="AJ316" s="157">
        <v>2.1451148999999999E-2</v>
      </c>
      <c r="AK316" s="157">
        <v>3.0478717999999998E-2</v>
      </c>
      <c r="AL316" s="157">
        <v>4.16363E-4</v>
      </c>
      <c r="AM316" s="157">
        <v>1.4999172E-2</v>
      </c>
      <c r="AN316" s="157">
        <v>2.9782093999999999E-2</v>
      </c>
      <c r="AO316" s="157">
        <v>2.9422925999999999E-2</v>
      </c>
      <c r="AP316" s="157">
        <v>3.3338002999999998E-2</v>
      </c>
      <c r="AQ316" s="157">
        <v>2.6605542999999999E-2</v>
      </c>
      <c r="AR316" s="157">
        <v>2.5728550999999999E-2</v>
      </c>
      <c r="AS316" s="157">
        <v>2.0540147000000002E-2</v>
      </c>
      <c r="AT316" s="157">
        <v>4.615872E-3</v>
      </c>
      <c r="AU316" s="157">
        <v>7.0640972999999996E-2</v>
      </c>
      <c r="AV316" s="157">
        <v>2.6583766000000002E-2</v>
      </c>
      <c r="AW316" s="157">
        <v>1.9112417999999999E-2</v>
      </c>
      <c r="AX316" s="157">
        <v>2.7593052E-2</v>
      </c>
      <c r="AY316" s="157">
        <v>1.8428946000000002E-2</v>
      </c>
      <c r="AZ316" s="157">
        <v>1.6352392E-2</v>
      </c>
      <c r="BA316" s="157">
        <v>1.6857720999999999E-2</v>
      </c>
      <c r="BB316" s="157">
        <v>2.9404514999999999E-2</v>
      </c>
      <c r="BC316" s="157">
        <v>2.6649655000000001E-2</v>
      </c>
      <c r="BD316" s="157">
        <v>3.5749934999999997E-2</v>
      </c>
      <c r="BE316" s="157">
        <v>2.7529165000000001E-2</v>
      </c>
      <c r="BF316" s="157">
        <v>2.1219855999999999E-2</v>
      </c>
      <c r="BG316" s="192">
        <v>8.0599999999999994E-5</v>
      </c>
      <c r="BH316" s="192">
        <v>2.2500000000000001E-5</v>
      </c>
      <c r="BI316" s="157">
        <v>3.2509800000000001E-4</v>
      </c>
      <c r="BJ316" s="157">
        <v>3.0770675000000001E-2</v>
      </c>
      <c r="BK316" s="157">
        <v>2.8778094000000001E-2</v>
      </c>
      <c r="BL316" s="157">
        <v>4.3280749999999998E-3</v>
      </c>
      <c r="BM316" s="157">
        <v>0</v>
      </c>
      <c r="BN316" s="192">
        <v>8.6500000000000002E-5</v>
      </c>
      <c r="BO316" s="157">
        <v>7.2958600000000004E-3</v>
      </c>
      <c r="BP316" s="157">
        <v>1.3319499999999999E-4</v>
      </c>
      <c r="BQ316" s="157">
        <v>3.1087459999999999E-3</v>
      </c>
      <c r="BR316" s="157">
        <v>1.1924016000000001E-2</v>
      </c>
      <c r="BS316" s="157">
        <v>1.6993299999999999E-4</v>
      </c>
      <c r="BT316" s="157">
        <v>1.15794E-4</v>
      </c>
      <c r="BU316" s="192">
        <v>4.5099999999999998E-5</v>
      </c>
      <c r="BV316" s="157">
        <v>2.1814553E-2</v>
      </c>
      <c r="BW316" s="192">
        <v>8.3700000000000002E-5</v>
      </c>
      <c r="BX316" s="157">
        <v>2.6480384999999999E-2</v>
      </c>
      <c r="BY316" s="157">
        <v>3.0976910000000001E-3</v>
      </c>
      <c r="BZ316" s="157">
        <v>7.8603700000000002E-3</v>
      </c>
      <c r="CA316" s="157">
        <v>8.979885E-3</v>
      </c>
      <c r="CB316" s="157">
        <v>7.346722E-3</v>
      </c>
      <c r="CC316" s="157">
        <v>4.1481000000000001E-3</v>
      </c>
      <c r="CD316" s="157">
        <v>2.2932938999999999E-2</v>
      </c>
      <c r="CE316" s="157">
        <v>1.1922550000000001E-2</v>
      </c>
      <c r="CF316" s="157">
        <v>8.6400269999999998E-3</v>
      </c>
      <c r="CG316" s="157">
        <v>1.7487856E-2</v>
      </c>
      <c r="CH316" s="157">
        <v>1.3252435E-2</v>
      </c>
      <c r="CI316" s="157">
        <v>1.2183852E-2</v>
      </c>
      <c r="CJ316" s="157">
        <v>1.5571209000000001E-2</v>
      </c>
      <c r="CK316" s="157">
        <v>9.6583269999999995E-3</v>
      </c>
      <c r="CL316" s="157">
        <v>1.506608E-3</v>
      </c>
      <c r="CM316" s="192">
        <v>7.5300000000000001E-5</v>
      </c>
      <c r="CN316" s="157">
        <v>1.1126560000000001E-3</v>
      </c>
      <c r="CO316" s="192">
        <v>5.0300000000000003E-5</v>
      </c>
      <c r="CP316" s="157">
        <v>8.6995649999999994E-3</v>
      </c>
      <c r="CQ316" s="157">
        <v>2.931988E-3</v>
      </c>
      <c r="CR316" s="157">
        <v>2.2004121000000001E-2</v>
      </c>
      <c r="CS316" s="157">
        <v>9.6204959999999992E-3</v>
      </c>
      <c r="CT316" s="157">
        <v>1.0566648E-2</v>
      </c>
      <c r="CU316" s="157">
        <v>3.4686230000000001E-3</v>
      </c>
      <c r="CV316" s="157">
        <v>2.0314270000000001E-3</v>
      </c>
      <c r="CW316" s="157">
        <v>1.7503471E-2</v>
      </c>
      <c r="CX316" s="157">
        <v>2.3975823E-2</v>
      </c>
      <c r="CY316" s="157">
        <v>6.3532399999999996E-3</v>
      </c>
      <c r="CZ316" s="157">
        <v>1.1820330000000001E-3</v>
      </c>
      <c r="DA316" s="157">
        <v>2.6233836999999999E-2</v>
      </c>
      <c r="DB316" s="157">
        <v>5.2531866000000003E-2</v>
      </c>
      <c r="DC316" s="157">
        <v>3.5507534E-2</v>
      </c>
      <c r="DD316" s="157">
        <v>5.1613869999999999E-3</v>
      </c>
      <c r="DE316" s="157">
        <v>1.19158E-4</v>
      </c>
      <c r="DF316" s="157">
        <v>1.148633E-3</v>
      </c>
      <c r="DG316" s="157">
        <v>8.82353E-4</v>
      </c>
      <c r="DH316" s="157">
        <v>1.8226E-3</v>
      </c>
      <c r="DI316" s="157">
        <v>1.4317690000000001E-3</v>
      </c>
      <c r="DJ316" s="157">
        <v>2.2327264999999999E-2</v>
      </c>
      <c r="DK316" s="157">
        <v>7.1865439999999996E-3</v>
      </c>
      <c r="DL316" s="157">
        <v>1.5396620999999999E-2</v>
      </c>
      <c r="DM316" s="157">
        <v>1.4618668E-2</v>
      </c>
      <c r="DN316" s="157">
        <v>8.1800940000000006E-3</v>
      </c>
      <c r="DO316" s="157">
        <v>3.561795E-3</v>
      </c>
      <c r="DP316" s="157">
        <v>5.9702400000000004E-4</v>
      </c>
      <c r="DQ316" s="157">
        <v>1.5369041E-2</v>
      </c>
      <c r="DR316" s="157">
        <v>2.5702745999999999E-2</v>
      </c>
      <c r="DS316" s="157">
        <v>2.9292879999999999E-3</v>
      </c>
      <c r="DT316" s="157">
        <v>2.4136179000000001E-2</v>
      </c>
      <c r="DU316" s="157">
        <v>1.4650886E-2</v>
      </c>
      <c r="DV316" s="157">
        <v>1.517809E-2</v>
      </c>
      <c r="DW316" s="157">
        <v>2.920672E-3</v>
      </c>
      <c r="DX316" s="157">
        <v>1.1340767E-2</v>
      </c>
      <c r="DY316" s="192">
        <v>8.1000000000000004E-6</v>
      </c>
      <c r="DZ316" s="157">
        <v>0</v>
      </c>
      <c r="EA316" s="157">
        <v>4.9808079999999998E-3</v>
      </c>
      <c r="EB316" s="157">
        <v>8.6962640000000004E-3</v>
      </c>
      <c r="EC316" s="157">
        <v>3.4724099999999998E-4</v>
      </c>
      <c r="ED316" s="157">
        <v>1.4031805E-2</v>
      </c>
      <c r="EE316" s="157">
        <v>1.4853857E-2</v>
      </c>
      <c r="EF316" s="192">
        <v>3.2700000000000002E-5</v>
      </c>
      <c r="EG316" s="157">
        <v>0</v>
      </c>
      <c r="EH316" s="157">
        <v>2.5534112000000001E-2</v>
      </c>
      <c r="EI316" s="192">
        <v>3.4E-5</v>
      </c>
      <c r="EJ316" s="157">
        <v>0</v>
      </c>
      <c r="EK316" s="157">
        <v>1.1574757E-2</v>
      </c>
      <c r="EL316" s="157">
        <v>0</v>
      </c>
      <c r="EM316" s="157">
        <v>3.661858E-3</v>
      </c>
      <c r="EN316" s="157">
        <v>3.6960220000000002E-3</v>
      </c>
      <c r="EO316" s="157">
        <v>1.447377E-2</v>
      </c>
      <c r="EP316" s="157">
        <v>1.1371060000000001E-2</v>
      </c>
      <c r="EQ316" s="157">
        <v>2.856253E-3</v>
      </c>
      <c r="ER316" s="157">
        <v>4.6309699999999999E-3</v>
      </c>
      <c r="ES316" s="157">
        <v>1.6856242E-2</v>
      </c>
      <c r="ET316" s="157">
        <v>2.8276965000000001E-2</v>
      </c>
      <c r="EU316" s="157">
        <v>1.6187854000000002E-2</v>
      </c>
      <c r="EV316" s="157">
        <v>3.3741890000000001E-3</v>
      </c>
      <c r="EW316" s="157">
        <v>9.6150339999999997E-3</v>
      </c>
      <c r="EX316" s="157">
        <v>1.1241398999999999E-2</v>
      </c>
      <c r="EY316" s="157">
        <v>8.2815700000000005E-4</v>
      </c>
      <c r="EZ316" s="157">
        <v>3.2597939999999999E-3</v>
      </c>
      <c r="FA316" s="192">
        <v>8.3999999999999995E-5</v>
      </c>
      <c r="FB316" s="192">
        <v>2.6999999999999999E-5</v>
      </c>
      <c r="FC316" s="192">
        <v>5.4200000000000003E-5</v>
      </c>
      <c r="FD316" s="157">
        <v>7.0163129999999997E-3</v>
      </c>
      <c r="FE316" s="157">
        <v>1.0034346E-2</v>
      </c>
      <c r="FF316" s="157">
        <v>5.2224630000000001E-3</v>
      </c>
      <c r="FG316" s="157">
        <v>6.3704410000000001E-3</v>
      </c>
      <c r="FH316" s="157">
        <v>2.0319131000000001E-2</v>
      </c>
      <c r="FI316" s="157">
        <v>3.2151326000000001E-2</v>
      </c>
      <c r="FJ316" s="157">
        <v>1.3309062999999999E-2</v>
      </c>
      <c r="FK316" s="157">
        <v>1.381509E-2</v>
      </c>
      <c r="FL316" s="157">
        <v>1.6599242E-2</v>
      </c>
      <c r="FM316" s="157">
        <v>2.1109184E-2</v>
      </c>
      <c r="FN316" s="157">
        <v>2.823837E-3</v>
      </c>
      <c r="FO316" s="192">
        <v>9.0599999999999997E-6</v>
      </c>
      <c r="FP316" s="157">
        <v>2.7288442999999999E-2</v>
      </c>
      <c r="FQ316" s="157">
        <v>1.4977282999999999E-2</v>
      </c>
      <c r="FR316" s="192">
        <v>2.9E-5</v>
      </c>
      <c r="FS316" s="157">
        <v>0</v>
      </c>
      <c r="FT316" s="157">
        <v>0</v>
      </c>
      <c r="FU316" s="192">
        <v>2.8799999999999999E-5</v>
      </c>
      <c r="FV316" s="157">
        <v>2.4114649999999998E-3</v>
      </c>
      <c r="FW316" s="192">
        <v>4.9599999999999999E-5</v>
      </c>
      <c r="FX316" s="157">
        <v>7.8300920000000003E-3</v>
      </c>
      <c r="FY316" s="157">
        <v>3.801455E-3</v>
      </c>
      <c r="FZ316" s="157">
        <v>3.1626979999999998E-3</v>
      </c>
      <c r="GA316" s="157">
        <v>1.3807857E-2</v>
      </c>
      <c r="GB316" s="157">
        <v>1.6770605000000001E-2</v>
      </c>
      <c r="GC316" s="157">
        <v>1.7593536E-2</v>
      </c>
      <c r="GD316" s="157">
        <v>6.7719260000000002E-3</v>
      </c>
      <c r="GE316" s="157">
        <v>1.3645709000000001E-2</v>
      </c>
      <c r="GF316" s="157">
        <v>2.0221200000000001E-3</v>
      </c>
      <c r="GG316" s="157">
        <v>2.001334E-3</v>
      </c>
      <c r="GH316" s="157">
        <v>8.4008100000000001E-4</v>
      </c>
      <c r="GI316" s="157">
        <v>7.718829E-3</v>
      </c>
      <c r="GJ316" s="157">
        <v>2.5699046E-2</v>
      </c>
      <c r="GK316" s="157">
        <v>3.0906187000000002E-2</v>
      </c>
      <c r="GL316" s="157">
        <v>9.3294069999999996E-3</v>
      </c>
      <c r="GM316" s="157">
        <v>1.1172970000000001E-2</v>
      </c>
      <c r="GN316" s="157">
        <v>7.4247439999999996E-3</v>
      </c>
      <c r="GO316" s="157">
        <v>1.1027649E-2</v>
      </c>
      <c r="GP316" s="157">
        <v>3.6210706000000002E-2</v>
      </c>
      <c r="GQ316" s="157">
        <v>2.3300771000000001E-2</v>
      </c>
      <c r="GR316" s="157">
        <v>0</v>
      </c>
      <c r="GS316" s="157">
        <v>1.8271499999999999E-4</v>
      </c>
      <c r="GT316" s="157">
        <v>1.2987013E-2</v>
      </c>
      <c r="GU316" s="157">
        <v>0</v>
      </c>
      <c r="GV316" s="157">
        <v>1.562012E-3</v>
      </c>
      <c r="GW316" s="157">
        <v>0</v>
      </c>
      <c r="GX316" s="157">
        <v>0</v>
      </c>
      <c r="GY316" s="157">
        <v>2.1505376E-2</v>
      </c>
      <c r="GZ316" s="157">
        <v>1.8867925000000001E-2</v>
      </c>
      <c r="HA316" s="157">
        <v>2.1276595999999998E-2</v>
      </c>
    </row>
    <row r="317" spans="1:209" x14ac:dyDescent="0.2">
      <c r="A317" s="157" t="s">
        <v>4126</v>
      </c>
      <c r="B317" s="157">
        <v>7.0117900000000002E-4</v>
      </c>
      <c r="C317" s="157">
        <v>5.3387499999999995E-4</v>
      </c>
      <c r="D317" s="157">
        <v>8.74586E-4</v>
      </c>
      <c r="E317" s="157">
        <v>1.468326E-3</v>
      </c>
      <c r="F317" s="157">
        <v>1.3678270000000001E-3</v>
      </c>
      <c r="G317" s="157">
        <v>9.3968899999999995E-4</v>
      </c>
      <c r="H317" s="157">
        <v>1.3803536E-2</v>
      </c>
      <c r="I317" s="157">
        <v>1.405103E-3</v>
      </c>
      <c r="J317" s="157">
        <v>2.6613729999999999E-3</v>
      </c>
      <c r="K317" s="157">
        <v>6.1890469999999996E-3</v>
      </c>
      <c r="L317" s="157">
        <v>2.200764E-3</v>
      </c>
      <c r="M317" s="157">
        <v>4.6129689999999998E-3</v>
      </c>
      <c r="N317" s="157">
        <v>2.0451279999999998E-3</v>
      </c>
      <c r="O317" s="157">
        <v>3.022725E-3</v>
      </c>
      <c r="P317" s="157">
        <v>1.1382639999999999E-3</v>
      </c>
      <c r="Q317" s="157">
        <v>4.2351450000000001E-3</v>
      </c>
      <c r="R317" s="157">
        <v>8.5954880000000001E-3</v>
      </c>
      <c r="S317" s="157">
        <v>5.3205509999999998E-3</v>
      </c>
      <c r="T317" s="157">
        <v>4.3965990000000002E-3</v>
      </c>
      <c r="U317" s="157">
        <v>9.1981909999999997E-3</v>
      </c>
      <c r="V317" s="157">
        <v>5.8054559999999996E-3</v>
      </c>
      <c r="W317" s="157">
        <v>5.6151769999999998E-3</v>
      </c>
      <c r="X317" s="157">
        <v>2.3121389999999999E-3</v>
      </c>
      <c r="Y317" s="157">
        <v>1.1802830000000001E-3</v>
      </c>
      <c r="Z317" s="157">
        <v>6.1218030000000003E-3</v>
      </c>
      <c r="AA317" s="157">
        <v>7.2292299999999999E-4</v>
      </c>
      <c r="AB317" s="157">
        <v>1.007883E-3</v>
      </c>
      <c r="AC317" s="157">
        <v>1.930055E-3</v>
      </c>
      <c r="AD317" s="157">
        <v>1.3527938999999999E-2</v>
      </c>
      <c r="AE317" s="157">
        <v>8.4822399999999996E-4</v>
      </c>
      <c r="AF317" s="157">
        <v>8.8363000000000005E-4</v>
      </c>
      <c r="AG317" s="157">
        <v>3.2724260000000002E-3</v>
      </c>
      <c r="AH317" s="157">
        <v>2.9586159999999999E-3</v>
      </c>
      <c r="AI317" s="157">
        <v>8.89611E-4</v>
      </c>
      <c r="AJ317" s="157">
        <v>3.2318780000000001E-3</v>
      </c>
      <c r="AK317" s="157">
        <v>1.769582E-3</v>
      </c>
      <c r="AL317" s="157">
        <v>1.12418E-3</v>
      </c>
      <c r="AM317" s="157">
        <v>4.9445549999999998E-3</v>
      </c>
      <c r="AN317" s="157">
        <v>7.1146109999999999E-3</v>
      </c>
      <c r="AO317" s="157">
        <v>6.5271840000000001E-3</v>
      </c>
      <c r="AP317" s="157">
        <v>4.6224960000000002E-3</v>
      </c>
      <c r="AQ317" s="157">
        <v>5.212258E-3</v>
      </c>
      <c r="AR317" s="157">
        <v>3.74465E-3</v>
      </c>
      <c r="AS317" s="157">
        <v>5.4196840000000001E-3</v>
      </c>
      <c r="AT317" s="157">
        <v>8.4472079999999995E-3</v>
      </c>
      <c r="AU317" s="157">
        <v>1.7518550000000001E-3</v>
      </c>
      <c r="AV317" s="157">
        <v>8.3227300000000002E-4</v>
      </c>
      <c r="AW317" s="157">
        <v>1.162473E-3</v>
      </c>
      <c r="AX317" s="157">
        <v>4.1356489999999999E-3</v>
      </c>
      <c r="AY317" s="157">
        <v>1.459183E-3</v>
      </c>
      <c r="AZ317" s="157">
        <v>5.7290279999999997E-3</v>
      </c>
      <c r="BA317" s="157">
        <v>4.1662649999999997E-3</v>
      </c>
      <c r="BB317" s="157">
        <v>4.9048599999999996E-3</v>
      </c>
      <c r="BC317" s="157">
        <v>1.1073929999999999E-3</v>
      </c>
      <c r="BD317" s="157">
        <v>2.5139559999999999E-3</v>
      </c>
      <c r="BE317" s="157">
        <v>9.8759299999999993E-4</v>
      </c>
      <c r="BF317" s="157">
        <v>9.6384620000000004E-3</v>
      </c>
      <c r="BG317" s="192">
        <v>1.34E-5</v>
      </c>
      <c r="BH317" s="157">
        <v>0</v>
      </c>
      <c r="BI317" s="157">
        <v>0</v>
      </c>
      <c r="BJ317" s="157">
        <v>2.496949E-3</v>
      </c>
      <c r="BK317" s="157">
        <v>2.169982E-3</v>
      </c>
      <c r="BL317" s="157">
        <v>1.4128841E-2</v>
      </c>
      <c r="BM317" s="157">
        <v>0</v>
      </c>
      <c r="BN317" s="157">
        <v>0</v>
      </c>
      <c r="BO317" s="157">
        <v>1.4836399E-2</v>
      </c>
      <c r="BP317" s="157">
        <v>0</v>
      </c>
      <c r="BQ317" s="157">
        <v>2.39134E-4</v>
      </c>
      <c r="BR317" s="157">
        <v>3.3404160000000001E-3</v>
      </c>
      <c r="BS317" s="192">
        <v>5.66E-5</v>
      </c>
      <c r="BT317" s="157">
        <v>0</v>
      </c>
      <c r="BU317" s="157">
        <v>0</v>
      </c>
      <c r="BV317" s="157">
        <v>4.3724159999999996E-3</v>
      </c>
      <c r="BW317" s="157">
        <v>3.4660799999999999E-4</v>
      </c>
      <c r="BX317" s="157">
        <v>1.869204E-3</v>
      </c>
      <c r="BY317" s="157">
        <v>3.2739800000000001E-4</v>
      </c>
      <c r="BZ317" s="157">
        <v>1.114068E-3</v>
      </c>
      <c r="CA317" s="157">
        <v>8.9798899999999997E-4</v>
      </c>
      <c r="CB317" s="157">
        <v>4.9783709999999997E-3</v>
      </c>
      <c r="CC317" s="157">
        <v>3.6227900000000002E-4</v>
      </c>
      <c r="CD317" s="157">
        <v>1.518209E-3</v>
      </c>
      <c r="CE317" s="157">
        <v>3.7355199999999998E-4</v>
      </c>
      <c r="CF317" s="157">
        <v>1.38462E-3</v>
      </c>
      <c r="CG317" s="157">
        <v>1.526718E-3</v>
      </c>
      <c r="CH317" s="157">
        <v>3.7521949999999998E-3</v>
      </c>
      <c r="CI317" s="157">
        <v>2.3952769999999999E-3</v>
      </c>
      <c r="CJ317" s="157">
        <v>1.8537149999999999E-3</v>
      </c>
      <c r="CK317" s="157">
        <v>9.68523E-4</v>
      </c>
      <c r="CL317" s="157">
        <v>2.7694999999999998E-4</v>
      </c>
      <c r="CM317" s="192">
        <v>3.7599999999999999E-5</v>
      </c>
      <c r="CN317" s="157">
        <v>6.0931199999999998E-4</v>
      </c>
      <c r="CO317" s="157">
        <v>0</v>
      </c>
      <c r="CP317" s="157">
        <v>2.4998749999999999E-3</v>
      </c>
      <c r="CQ317" s="157">
        <v>6.2485000000000004E-4</v>
      </c>
      <c r="CR317" s="157">
        <v>7.4220249999999996E-3</v>
      </c>
      <c r="CS317" s="157">
        <v>2.188845E-3</v>
      </c>
      <c r="CT317" s="157">
        <v>1.3803279999999999E-3</v>
      </c>
      <c r="CU317" s="157">
        <v>5.980384E-3</v>
      </c>
      <c r="CV317" s="157">
        <v>5.6162989999999999E-3</v>
      </c>
      <c r="CW317" s="157">
        <v>2.3021510000000001E-3</v>
      </c>
      <c r="CX317" s="157">
        <v>3.828073E-3</v>
      </c>
      <c r="CY317" s="157">
        <v>1.7402349999999999E-3</v>
      </c>
      <c r="CZ317" s="157">
        <v>6.9778080000000003E-3</v>
      </c>
      <c r="DA317" s="157">
        <v>1.469892E-3</v>
      </c>
      <c r="DB317" s="157">
        <v>1.72835E-3</v>
      </c>
      <c r="DC317" s="157">
        <v>1.6583749999999999E-3</v>
      </c>
      <c r="DD317" s="157">
        <v>1.279061E-3</v>
      </c>
      <c r="DE317" s="157">
        <v>1.58877E-4</v>
      </c>
      <c r="DF317" s="157">
        <v>7.8107100000000004E-4</v>
      </c>
      <c r="DG317" s="157">
        <v>2.3529409999999999E-3</v>
      </c>
      <c r="DH317" s="157">
        <v>1.35007E-4</v>
      </c>
      <c r="DI317" s="157">
        <v>9.6795699999999998E-4</v>
      </c>
      <c r="DJ317" s="157">
        <v>3.5871129999999998E-3</v>
      </c>
      <c r="DK317" s="157">
        <v>3.5168199999999999E-3</v>
      </c>
      <c r="DL317" s="157">
        <v>1.2905550000000001E-3</v>
      </c>
      <c r="DM317" s="157">
        <v>2.7197520000000002E-3</v>
      </c>
      <c r="DN317" s="157">
        <v>2.0064380000000001E-3</v>
      </c>
      <c r="DO317" s="157">
        <v>7.5385570000000004E-3</v>
      </c>
      <c r="DP317" s="157">
        <v>1.5403215E-2</v>
      </c>
      <c r="DQ317" s="157">
        <v>2.6951700000000002E-3</v>
      </c>
      <c r="DR317" s="157">
        <v>4.120599E-3</v>
      </c>
      <c r="DS317" s="157">
        <v>7.561651E-3</v>
      </c>
      <c r="DT317" s="157">
        <v>2.201897E-3</v>
      </c>
      <c r="DU317" s="157">
        <v>1.62331E-3</v>
      </c>
      <c r="DV317" s="157">
        <v>1.922558E-3</v>
      </c>
      <c r="DW317" s="157">
        <v>8.4143180000000005E-3</v>
      </c>
      <c r="DX317" s="157">
        <v>2.17569E-4</v>
      </c>
      <c r="DY317" s="157">
        <v>1.093339E-3</v>
      </c>
      <c r="DZ317" s="157">
        <v>2.84666E-3</v>
      </c>
      <c r="EA317" s="157">
        <v>3.5185519999999999E-3</v>
      </c>
      <c r="EB317" s="157">
        <v>2.3236979999999999E-3</v>
      </c>
      <c r="EC317" s="157">
        <v>8.4068900000000004E-4</v>
      </c>
      <c r="ED317" s="157">
        <v>7.3851600000000004E-4</v>
      </c>
      <c r="EE317" s="157">
        <v>3.6202949999999999E-3</v>
      </c>
      <c r="EF317" s="157">
        <v>2.4829299999999999E-3</v>
      </c>
      <c r="EG317" s="157">
        <v>1.620944E-3</v>
      </c>
      <c r="EH317" s="157">
        <v>3.8916689999999999E-3</v>
      </c>
      <c r="EI317" s="157">
        <v>3.203858E-3</v>
      </c>
      <c r="EJ317" s="157">
        <v>3.0289140000000002E-3</v>
      </c>
      <c r="EK317" s="157">
        <v>2.6540840000000001E-3</v>
      </c>
      <c r="EL317" s="157">
        <v>1.8526E-3</v>
      </c>
      <c r="EM317" s="157">
        <v>1.235877E-3</v>
      </c>
      <c r="EN317" s="157">
        <v>3.6162519999999999E-3</v>
      </c>
      <c r="EO317" s="157">
        <v>4.1260070000000001E-3</v>
      </c>
      <c r="EP317" s="157">
        <v>1.024102E-3</v>
      </c>
      <c r="EQ317" s="157">
        <v>1.5660450000000001E-3</v>
      </c>
      <c r="ER317" s="157">
        <v>2.6876200000000003E-4</v>
      </c>
      <c r="ES317" s="157">
        <v>4.4310449999999998E-3</v>
      </c>
      <c r="ET317" s="157">
        <v>2.567251E-3</v>
      </c>
      <c r="EU317" s="157">
        <v>2.307234E-3</v>
      </c>
      <c r="EV317" s="157">
        <v>4.8783460000000004E-3</v>
      </c>
      <c r="EW317" s="157">
        <v>3.605638E-3</v>
      </c>
      <c r="EX317" s="157">
        <v>2.5680780000000001E-3</v>
      </c>
      <c r="EY317" s="157">
        <v>7.3498959999999999E-3</v>
      </c>
      <c r="EZ317" s="157">
        <v>5.8792710000000001E-3</v>
      </c>
      <c r="FA317" s="192">
        <v>8.3999999999999995E-5</v>
      </c>
      <c r="FB317" s="157">
        <v>0</v>
      </c>
      <c r="FC317" s="192">
        <v>2.7100000000000001E-5</v>
      </c>
      <c r="FD317" s="157">
        <v>1.3531459999999999E-3</v>
      </c>
      <c r="FE317" s="157">
        <v>1.1650616000000001E-2</v>
      </c>
      <c r="FF317" s="157">
        <v>2.2212425000000001E-2</v>
      </c>
      <c r="FG317" s="157">
        <v>9.0778790000000005E-3</v>
      </c>
      <c r="FH317" s="157">
        <v>6.8283659999999998E-3</v>
      </c>
      <c r="FI317" s="157">
        <v>2.8952740000000002E-3</v>
      </c>
      <c r="FJ317" s="157">
        <v>2.088866E-3</v>
      </c>
      <c r="FK317" s="157">
        <v>8.3167799999999997E-4</v>
      </c>
      <c r="FL317" s="157">
        <v>1.5090220000000001E-3</v>
      </c>
      <c r="FM317" s="157">
        <v>2.5381779999999999E-3</v>
      </c>
      <c r="FN317" s="157">
        <v>1.0847669999999999E-3</v>
      </c>
      <c r="FO317" s="157">
        <v>0</v>
      </c>
      <c r="FP317" s="157">
        <v>3.8277910000000001E-3</v>
      </c>
      <c r="FQ317" s="157">
        <v>3.493655E-3</v>
      </c>
      <c r="FR317" s="157">
        <v>0</v>
      </c>
      <c r="FS317" s="192">
        <v>4.6999999999999997E-5</v>
      </c>
      <c r="FT317" s="192">
        <v>2.1800000000000001E-5</v>
      </c>
      <c r="FU317" s="157">
        <v>0</v>
      </c>
      <c r="FV317" s="157">
        <v>5.5348860000000001E-3</v>
      </c>
      <c r="FW317" s="157">
        <v>0</v>
      </c>
      <c r="FX317" s="157">
        <v>4.3500500000000003E-4</v>
      </c>
      <c r="FY317" s="157">
        <v>2.226567E-3</v>
      </c>
      <c r="FZ317" s="157">
        <v>1.6265310000000001E-3</v>
      </c>
      <c r="GA317" s="157">
        <v>2.9949439999999998E-3</v>
      </c>
      <c r="GB317" s="157">
        <v>3.623799E-3</v>
      </c>
      <c r="GC317" s="157">
        <v>5.5121379999999998E-3</v>
      </c>
      <c r="GD317" s="157">
        <v>1.324942E-3</v>
      </c>
      <c r="GE317" s="157">
        <v>4.7443700000000002E-4</v>
      </c>
      <c r="GF317" s="157">
        <v>8.1710140000000007E-3</v>
      </c>
      <c r="GG317" s="157">
        <v>6.4709809999999998E-3</v>
      </c>
      <c r="GH317" s="157">
        <v>1.0664364000000001E-2</v>
      </c>
      <c r="GI317" s="157">
        <v>5.7119329999999998E-3</v>
      </c>
      <c r="GJ317" s="157">
        <v>2.586068E-3</v>
      </c>
      <c r="GK317" s="157">
        <v>1.0647110000000001E-3</v>
      </c>
      <c r="GL317" s="157">
        <v>1.8526479999999999E-3</v>
      </c>
      <c r="GM317" s="157">
        <v>5.7592600000000004E-4</v>
      </c>
      <c r="GN317" s="157">
        <v>1.6382859E-2</v>
      </c>
      <c r="GO317" s="157">
        <v>4.7946300000000001E-4</v>
      </c>
      <c r="GP317" s="157">
        <v>3.5640500000000001E-4</v>
      </c>
      <c r="GQ317" s="157">
        <v>6.0051410000000003E-3</v>
      </c>
      <c r="GR317" s="157">
        <v>0</v>
      </c>
      <c r="GS317" s="157">
        <v>0</v>
      </c>
      <c r="GT317" s="157">
        <v>0</v>
      </c>
      <c r="GU317" s="157">
        <v>1.3157894999999999E-2</v>
      </c>
      <c r="GV317" s="157">
        <v>6.2480499999999998E-4</v>
      </c>
      <c r="GW317" s="157">
        <v>0</v>
      </c>
      <c r="GX317" s="157">
        <v>0</v>
      </c>
      <c r="GY317" s="157">
        <v>0</v>
      </c>
      <c r="GZ317" s="157">
        <v>0</v>
      </c>
      <c r="HA317" s="157">
        <v>0</v>
      </c>
    </row>
    <row r="318" spans="1:209" x14ac:dyDescent="0.2">
      <c r="A318" s="157" t="s">
        <v>4127</v>
      </c>
      <c r="B318" s="192">
        <v>4.4799999999999998E-5</v>
      </c>
      <c r="C318" s="192">
        <v>4.5899999999999998E-5</v>
      </c>
      <c r="D318" s="157">
        <v>1.1763400000000001E-4</v>
      </c>
      <c r="E318" s="192">
        <v>9.3200000000000002E-5</v>
      </c>
      <c r="F318" s="192">
        <v>3.9499999999999998E-5</v>
      </c>
      <c r="G318" s="157">
        <v>0</v>
      </c>
      <c r="H318" s="157">
        <v>0</v>
      </c>
      <c r="I318" s="157">
        <v>0</v>
      </c>
      <c r="J318" s="157">
        <v>0</v>
      </c>
      <c r="K318" s="157">
        <v>1.8754700000000001E-4</v>
      </c>
      <c r="L318" s="157">
        <v>5.6128020000000001E-3</v>
      </c>
      <c r="M318" s="157">
        <v>0</v>
      </c>
      <c r="N318" s="157">
        <v>0</v>
      </c>
      <c r="O318" s="157">
        <v>0</v>
      </c>
      <c r="P318" s="157">
        <v>0</v>
      </c>
      <c r="Q318" s="192">
        <v>9.48E-5</v>
      </c>
      <c r="R318" s="157">
        <v>1.9634399999999999E-4</v>
      </c>
      <c r="S318" s="157">
        <v>1.67765E-4</v>
      </c>
      <c r="T318" s="192">
        <v>3.2299999999999999E-5</v>
      </c>
      <c r="U318" s="157">
        <v>1.3234799999999999E-4</v>
      </c>
      <c r="V318" s="192">
        <v>4.0599999999999998E-5</v>
      </c>
      <c r="W318" s="157">
        <v>0</v>
      </c>
      <c r="X318" s="157">
        <v>0</v>
      </c>
      <c r="Y318" s="157">
        <v>2.40058E-4</v>
      </c>
      <c r="Z318" s="157">
        <v>0</v>
      </c>
      <c r="AA318" s="192">
        <v>1.6399999999999999E-5</v>
      </c>
      <c r="AB318" s="157">
        <v>0</v>
      </c>
      <c r="AC318" s="157">
        <v>0</v>
      </c>
      <c r="AD318" s="157">
        <v>0</v>
      </c>
      <c r="AE318" s="192">
        <v>1.3900000000000001E-5</v>
      </c>
      <c r="AF318" s="157">
        <v>0</v>
      </c>
      <c r="AG318" s="157">
        <v>0</v>
      </c>
      <c r="AH318" s="157">
        <v>1.35041E-4</v>
      </c>
      <c r="AI318" s="157">
        <v>0</v>
      </c>
      <c r="AJ318" s="157">
        <v>0</v>
      </c>
      <c r="AK318" s="157">
        <v>0</v>
      </c>
      <c r="AL318" s="157">
        <v>0</v>
      </c>
      <c r="AM318" s="192">
        <v>2.0699999999999998E-5</v>
      </c>
      <c r="AN318" s="192">
        <v>3.3099999999999998E-5</v>
      </c>
      <c r="AO318" s="192">
        <v>5.0599999999999997E-5</v>
      </c>
      <c r="AP318" s="157">
        <v>0</v>
      </c>
      <c r="AQ318" s="192">
        <v>2.09E-5</v>
      </c>
      <c r="AR318" s="157">
        <v>0</v>
      </c>
      <c r="AS318" s="157">
        <v>0</v>
      </c>
      <c r="AT318" s="192">
        <v>2.1500000000000001E-5</v>
      </c>
      <c r="AU318" s="157">
        <v>9.8928279999999993E-3</v>
      </c>
      <c r="AV318" s="157">
        <v>6.8540099999999998E-3</v>
      </c>
      <c r="AW318" s="157">
        <v>2.0719365E-2</v>
      </c>
      <c r="AX318" s="157">
        <v>0</v>
      </c>
      <c r="AY318" s="157">
        <v>0</v>
      </c>
      <c r="AZ318" s="157">
        <v>0</v>
      </c>
      <c r="BA318" s="157">
        <v>0</v>
      </c>
      <c r="BB318" s="157">
        <v>0</v>
      </c>
      <c r="BC318" s="157">
        <v>0</v>
      </c>
      <c r="BD318" s="192">
        <v>3.6999999999999998E-5</v>
      </c>
      <c r="BE318" s="157">
        <v>0</v>
      </c>
      <c r="BF318" s="157">
        <v>0</v>
      </c>
      <c r="BG318" s="157">
        <v>1.5857443999999998E-2</v>
      </c>
      <c r="BH318" s="157">
        <v>6.6320449999999996E-3</v>
      </c>
      <c r="BI318" s="157">
        <v>5.5736164999999997E-2</v>
      </c>
      <c r="BJ318" s="192">
        <v>3.7499999999999997E-5</v>
      </c>
      <c r="BK318" s="157">
        <v>0</v>
      </c>
      <c r="BL318" s="157">
        <v>0</v>
      </c>
      <c r="BM318" s="157">
        <v>5.8922560000000002E-3</v>
      </c>
      <c r="BN318" s="157">
        <v>2.0751373E-2</v>
      </c>
      <c r="BO318" s="192">
        <v>2.2200000000000001E-5</v>
      </c>
      <c r="BP318" s="157">
        <v>2.258984E-2</v>
      </c>
      <c r="BQ318" s="157">
        <v>6.6359779999999998E-3</v>
      </c>
      <c r="BR318" s="192">
        <v>1.06E-5</v>
      </c>
      <c r="BS318" s="157">
        <v>2.5150108000000001E-2</v>
      </c>
      <c r="BT318" s="157">
        <v>3.3696155999999998E-2</v>
      </c>
      <c r="BU318" s="157">
        <v>5.6782330000000004E-3</v>
      </c>
      <c r="BV318" s="192">
        <v>4.7500000000000003E-5</v>
      </c>
      <c r="BW318" s="157">
        <v>0</v>
      </c>
      <c r="BX318" s="157">
        <v>0</v>
      </c>
      <c r="BY318" s="157">
        <v>0</v>
      </c>
      <c r="BZ318" s="192">
        <v>3.0899999999999999E-5</v>
      </c>
      <c r="CA318" s="192">
        <v>1.7099999999999999E-5</v>
      </c>
      <c r="CB318" s="192">
        <v>7.25E-5</v>
      </c>
      <c r="CC318" s="157">
        <v>0</v>
      </c>
      <c r="CD318" s="192">
        <v>2.0000000000000002E-5</v>
      </c>
      <c r="CE318" s="157">
        <v>0</v>
      </c>
      <c r="CF318" s="192">
        <v>2.7699999999999999E-5</v>
      </c>
      <c r="CG318" s="157">
        <v>0</v>
      </c>
      <c r="CH318" s="157">
        <v>0</v>
      </c>
      <c r="CI318" s="157">
        <v>0</v>
      </c>
      <c r="CJ318" s="157">
        <v>0</v>
      </c>
      <c r="CK318" s="157">
        <v>0</v>
      </c>
      <c r="CL318" s="157">
        <v>0</v>
      </c>
      <c r="CM318" s="157">
        <v>0</v>
      </c>
      <c r="CN318" s="157">
        <v>0</v>
      </c>
      <c r="CO318" s="157">
        <v>0</v>
      </c>
      <c r="CP318" s="157">
        <v>0</v>
      </c>
      <c r="CQ318" s="157">
        <v>0</v>
      </c>
      <c r="CR318" s="192">
        <v>5.24E-5</v>
      </c>
      <c r="CS318" s="192">
        <v>4.1699999999999997E-5</v>
      </c>
      <c r="CT318" s="192">
        <v>2.3799999999999999E-5</v>
      </c>
      <c r="CU318" s="157">
        <v>0</v>
      </c>
      <c r="CV318" s="192">
        <v>2.9899999999999998E-5</v>
      </c>
      <c r="CW318" s="157">
        <v>0</v>
      </c>
      <c r="CX318" s="157">
        <v>0</v>
      </c>
      <c r="CY318" s="192">
        <v>5.52E-5</v>
      </c>
      <c r="CZ318" s="157">
        <v>0</v>
      </c>
      <c r="DA318" s="157">
        <v>0</v>
      </c>
      <c r="DB318" s="192">
        <v>1.66E-5</v>
      </c>
      <c r="DC318" s="157">
        <v>0</v>
      </c>
      <c r="DD318" s="157">
        <v>0</v>
      </c>
      <c r="DE318" s="157">
        <v>0</v>
      </c>
      <c r="DF318" s="157">
        <v>0</v>
      </c>
      <c r="DG318" s="157">
        <v>0</v>
      </c>
      <c r="DH318" s="157">
        <v>0</v>
      </c>
      <c r="DI318" s="157">
        <v>0</v>
      </c>
      <c r="DJ318" s="157">
        <v>0</v>
      </c>
      <c r="DK318" s="157">
        <v>0</v>
      </c>
      <c r="DL318" s="157">
        <v>0</v>
      </c>
      <c r="DM318" s="157">
        <v>0</v>
      </c>
      <c r="DN318" s="157">
        <v>0</v>
      </c>
      <c r="DO318" s="157">
        <v>0</v>
      </c>
      <c r="DP318" s="157">
        <v>0</v>
      </c>
      <c r="DQ318" s="157">
        <v>0</v>
      </c>
      <c r="DR318" s="192">
        <v>4.0800000000000002E-5</v>
      </c>
      <c r="DS318" s="157">
        <v>0</v>
      </c>
      <c r="DT318" s="157">
        <v>0</v>
      </c>
      <c r="DU318" s="157">
        <v>0</v>
      </c>
      <c r="DV318" s="157">
        <v>0</v>
      </c>
      <c r="DW318" s="157">
        <v>0</v>
      </c>
      <c r="DX318" s="157">
        <v>0</v>
      </c>
      <c r="DY318" s="157">
        <v>0</v>
      </c>
      <c r="DZ318" s="157">
        <v>0</v>
      </c>
      <c r="EA318" s="157">
        <v>1.3708599999999999E-4</v>
      </c>
      <c r="EB318" s="157">
        <v>0</v>
      </c>
      <c r="EC318" s="157">
        <v>0</v>
      </c>
      <c r="ED318" s="192">
        <v>9.8499999999999995E-5</v>
      </c>
      <c r="EE318" s="157">
        <v>0</v>
      </c>
      <c r="EF318" s="192">
        <v>6.5300000000000002E-5</v>
      </c>
      <c r="EG318" s="157">
        <v>0</v>
      </c>
      <c r="EH318" s="157">
        <v>0</v>
      </c>
      <c r="EI318" s="157">
        <v>0</v>
      </c>
      <c r="EJ318" s="157">
        <v>0</v>
      </c>
      <c r="EK318" s="157">
        <v>0</v>
      </c>
      <c r="EL318" s="192">
        <v>3.3699999999999999E-5</v>
      </c>
      <c r="EM318" s="192">
        <v>7.6299999999999998E-6</v>
      </c>
      <c r="EN318" s="157">
        <v>0</v>
      </c>
      <c r="EO318" s="157">
        <v>0</v>
      </c>
      <c r="EP318" s="157">
        <v>0</v>
      </c>
      <c r="EQ318" s="157">
        <v>0</v>
      </c>
      <c r="ER318" s="157">
        <v>0</v>
      </c>
      <c r="ES318" s="157">
        <v>0</v>
      </c>
      <c r="ET318" s="157">
        <v>0</v>
      </c>
      <c r="EU318" s="157">
        <v>0</v>
      </c>
      <c r="EV318" s="157">
        <v>0</v>
      </c>
      <c r="EW318" s="157">
        <v>0</v>
      </c>
      <c r="EX318" s="157">
        <v>0</v>
      </c>
      <c r="EY318" s="157">
        <v>0</v>
      </c>
      <c r="EZ318" s="157">
        <v>0</v>
      </c>
      <c r="FA318" s="157">
        <v>0</v>
      </c>
      <c r="FB318" s="157">
        <v>0</v>
      </c>
      <c r="FC318" s="157">
        <v>0</v>
      </c>
      <c r="FD318" s="157">
        <v>0</v>
      </c>
      <c r="FE318" s="157">
        <v>0</v>
      </c>
      <c r="FF318" s="157">
        <v>0</v>
      </c>
      <c r="FG318" s="157">
        <v>1.5926100000000001E-4</v>
      </c>
      <c r="FH318" s="157">
        <v>0</v>
      </c>
      <c r="FI318" s="157">
        <v>0</v>
      </c>
      <c r="FJ318" s="157">
        <v>0</v>
      </c>
      <c r="FK318" s="157">
        <v>2.7722599999999999E-4</v>
      </c>
      <c r="FL318" s="157">
        <v>0</v>
      </c>
      <c r="FM318" s="157">
        <v>0</v>
      </c>
      <c r="FN318" s="192">
        <v>1.7200000000000001E-5</v>
      </c>
      <c r="FO318" s="157">
        <v>0</v>
      </c>
      <c r="FP318" s="157">
        <v>0</v>
      </c>
      <c r="FQ318" s="157">
        <v>1.7233299999999999E-4</v>
      </c>
      <c r="FR318" s="157">
        <v>0</v>
      </c>
      <c r="FS318" s="157">
        <v>0</v>
      </c>
      <c r="FT318" s="157">
        <v>0</v>
      </c>
      <c r="FU318" s="157">
        <v>0</v>
      </c>
      <c r="FV318" s="157">
        <v>0</v>
      </c>
      <c r="FW318" s="157">
        <v>0</v>
      </c>
      <c r="FX318" s="157">
        <v>0</v>
      </c>
      <c r="FY318" s="157">
        <v>0</v>
      </c>
      <c r="FZ318" s="157">
        <v>0</v>
      </c>
      <c r="GA318" s="157">
        <v>0</v>
      </c>
      <c r="GB318" s="157">
        <v>0</v>
      </c>
      <c r="GC318" s="157">
        <v>0</v>
      </c>
      <c r="GD318" s="157">
        <v>0</v>
      </c>
      <c r="GE318" s="157">
        <v>0</v>
      </c>
      <c r="GF318" s="157">
        <v>0</v>
      </c>
      <c r="GG318" s="192">
        <v>2.2200000000000001E-5</v>
      </c>
      <c r="GH318" s="157">
        <v>0</v>
      </c>
      <c r="GI318" s="157">
        <v>0</v>
      </c>
      <c r="GJ318" s="157">
        <v>0</v>
      </c>
      <c r="GK318" s="157">
        <v>0</v>
      </c>
      <c r="GL318" s="157">
        <v>0</v>
      </c>
      <c r="GM318" s="157">
        <v>0</v>
      </c>
      <c r="GN318" s="192">
        <v>8.0699999999999996E-5</v>
      </c>
      <c r="GO318" s="157">
        <v>0</v>
      </c>
      <c r="GP318" s="157">
        <v>0</v>
      </c>
      <c r="GQ318" s="157">
        <v>0</v>
      </c>
      <c r="GR318" s="157">
        <v>0</v>
      </c>
      <c r="GS318" s="157">
        <v>0</v>
      </c>
      <c r="GT318" s="157">
        <v>0</v>
      </c>
      <c r="GU318" s="157">
        <v>0</v>
      </c>
      <c r="GV318" s="157">
        <v>0</v>
      </c>
      <c r="GW318" s="157">
        <v>0</v>
      </c>
      <c r="GX318" s="157">
        <v>0</v>
      </c>
      <c r="GY318" s="157">
        <v>0</v>
      </c>
      <c r="GZ318" s="157">
        <v>0</v>
      </c>
      <c r="HA318" s="157">
        <v>1.0638297999999999E-2</v>
      </c>
    </row>
    <row r="319" spans="1:209" x14ac:dyDescent="0.2">
      <c r="A319" s="157" t="s">
        <v>4128</v>
      </c>
      <c r="B319" s="192">
        <v>2.9799999999999999E-5</v>
      </c>
      <c r="C319" s="157">
        <v>0</v>
      </c>
      <c r="D319" s="192">
        <v>4.6E-5</v>
      </c>
      <c r="E319" s="157">
        <v>0</v>
      </c>
      <c r="F319" s="157">
        <v>0</v>
      </c>
      <c r="G319" s="157">
        <v>0</v>
      </c>
      <c r="H319" s="157">
        <v>3.7817900000000003E-4</v>
      </c>
      <c r="I319" s="157">
        <v>8.6669899999999996E-4</v>
      </c>
      <c r="J319" s="157">
        <v>0</v>
      </c>
      <c r="K319" s="157">
        <v>8.0377200000000002E-4</v>
      </c>
      <c r="L319" s="157">
        <v>0</v>
      </c>
      <c r="M319" s="157">
        <v>0</v>
      </c>
      <c r="N319" s="157">
        <v>1.85921E-4</v>
      </c>
      <c r="O319" s="157">
        <v>0</v>
      </c>
      <c r="P319" s="192">
        <v>4.4100000000000001E-6</v>
      </c>
      <c r="Q319" s="157">
        <v>4.7408299999999998E-4</v>
      </c>
      <c r="R319" s="157">
        <v>8.5082199999999999E-4</v>
      </c>
      <c r="S319" s="157">
        <v>5.727981E-3</v>
      </c>
      <c r="T319" s="157">
        <v>2.9418420000000001E-3</v>
      </c>
      <c r="U319" s="157">
        <v>1.279365E-3</v>
      </c>
      <c r="V319" s="157">
        <v>4.6687200000000001E-4</v>
      </c>
      <c r="W319" s="192">
        <v>1.5699999999999999E-5</v>
      </c>
      <c r="X319" s="157">
        <v>1.156069E-3</v>
      </c>
      <c r="Y319" s="192">
        <v>2.0000000000000002E-5</v>
      </c>
      <c r="Z319" s="157">
        <v>2.4627900000000002E-4</v>
      </c>
      <c r="AA319" s="157">
        <v>0</v>
      </c>
      <c r="AB319" s="157">
        <v>0</v>
      </c>
      <c r="AC319" s="192">
        <v>1.9300000000000002E-5</v>
      </c>
      <c r="AD319" s="157">
        <v>0</v>
      </c>
      <c r="AE319" s="157">
        <v>0</v>
      </c>
      <c r="AF319" s="192">
        <v>1.5E-5</v>
      </c>
      <c r="AG319" s="192">
        <v>4.0099999999999999E-5</v>
      </c>
      <c r="AH319" s="157">
        <v>0</v>
      </c>
      <c r="AI319" s="157">
        <v>0</v>
      </c>
      <c r="AJ319" s="192">
        <v>3.5500000000000002E-5</v>
      </c>
      <c r="AK319" s="157">
        <v>0</v>
      </c>
      <c r="AL319" s="157">
        <v>0</v>
      </c>
      <c r="AM319" s="192">
        <v>8.2799999999999993E-5</v>
      </c>
      <c r="AN319" s="157">
        <v>0</v>
      </c>
      <c r="AO319" s="192">
        <v>2.5299999999999998E-5</v>
      </c>
      <c r="AP319" s="157">
        <v>0</v>
      </c>
      <c r="AQ319" s="192">
        <v>4.1900000000000002E-5</v>
      </c>
      <c r="AR319" s="157">
        <v>0</v>
      </c>
      <c r="AS319" s="157">
        <v>1.8217400000000001E-4</v>
      </c>
      <c r="AT319" s="157">
        <v>3.0091800000000001E-4</v>
      </c>
      <c r="AU319" s="157">
        <v>1.5972790000000001E-3</v>
      </c>
      <c r="AV319" s="157">
        <v>0</v>
      </c>
      <c r="AW319" s="157">
        <v>1.02571E-4</v>
      </c>
      <c r="AX319" s="157">
        <v>2.3159600000000001E-4</v>
      </c>
      <c r="AY319" s="157">
        <v>4.4315939999999996E-3</v>
      </c>
      <c r="AZ319" s="157">
        <v>0</v>
      </c>
      <c r="BA319" s="157">
        <v>0</v>
      </c>
      <c r="BB319" s="192">
        <v>4.9299999999999999E-5</v>
      </c>
      <c r="BC319" s="157">
        <v>0</v>
      </c>
      <c r="BD319" s="157">
        <v>0</v>
      </c>
      <c r="BE319" s="157">
        <v>0</v>
      </c>
      <c r="BF319" s="192">
        <v>3.8099999999999998E-5</v>
      </c>
      <c r="BG319" s="192">
        <v>6.7199999999999994E-5</v>
      </c>
      <c r="BH319" s="192">
        <v>4.5000000000000003E-5</v>
      </c>
      <c r="BI319" s="192">
        <v>7.2200000000000007E-5</v>
      </c>
      <c r="BJ319" s="157">
        <v>2.1777900000000002E-3</v>
      </c>
      <c r="BK319" s="157">
        <v>0</v>
      </c>
      <c r="BL319" s="157">
        <v>3.21923E-4</v>
      </c>
      <c r="BM319" s="157">
        <v>1.262626E-3</v>
      </c>
      <c r="BN319" s="157">
        <v>0</v>
      </c>
      <c r="BO319" s="157">
        <v>4.8935600000000004E-4</v>
      </c>
      <c r="BP319" s="192">
        <v>7.9900000000000004E-5</v>
      </c>
      <c r="BQ319" s="157">
        <v>0</v>
      </c>
      <c r="BR319" s="157">
        <v>1.05709E-4</v>
      </c>
      <c r="BS319" s="157">
        <v>3.3986599999999997E-4</v>
      </c>
      <c r="BT319" s="157">
        <v>8.1055999999999999E-4</v>
      </c>
      <c r="BU319" s="157">
        <v>4.0558800000000002E-4</v>
      </c>
      <c r="BV319" s="157">
        <v>1.0455779999999999E-3</v>
      </c>
      <c r="BW319" s="157">
        <v>0</v>
      </c>
      <c r="BX319" s="192">
        <v>4.7899999999999999E-5</v>
      </c>
      <c r="BY319" s="157">
        <v>0</v>
      </c>
      <c r="BZ319" s="157">
        <v>0</v>
      </c>
      <c r="CA319" s="192">
        <v>2.5700000000000001E-5</v>
      </c>
      <c r="CB319" s="192">
        <v>9.6700000000000006E-5</v>
      </c>
      <c r="CC319" s="157">
        <v>0</v>
      </c>
      <c r="CD319" s="157">
        <v>0</v>
      </c>
      <c r="CE319" s="157">
        <v>0</v>
      </c>
      <c r="CF319" s="157">
        <v>2.49232E-4</v>
      </c>
      <c r="CG319" s="157">
        <v>4.1637749999999998E-3</v>
      </c>
      <c r="CH319" s="157">
        <v>3.9917000000000002E-4</v>
      </c>
      <c r="CI319" s="192">
        <v>5.66E-5</v>
      </c>
      <c r="CJ319" s="157">
        <v>0</v>
      </c>
      <c r="CK319" s="157">
        <v>0</v>
      </c>
      <c r="CL319" s="192">
        <v>2.2200000000000001E-5</v>
      </c>
      <c r="CM319" s="157">
        <v>0</v>
      </c>
      <c r="CN319" s="157">
        <v>0</v>
      </c>
      <c r="CO319" s="192">
        <v>5.0300000000000003E-5</v>
      </c>
      <c r="CP319" s="192">
        <v>5.0000000000000002E-5</v>
      </c>
      <c r="CQ319" s="157">
        <v>0</v>
      </c>
      <c r="CR319" s="192">
        <v>1.7499999999999998E-5</v>
      </c>
      <c r="CS319" s="192">
        <v>2.0800000000000001E-5</v>
      </c>
      <c r="CT319" s="192">
        <v>9.5199999999999997E-5</v>
      </c>
      <c r="CU319" s="157">
        <v>0</v>
      </c>
      <c r="CV319" s="192">
        <v>5.9700000000000001E-5</v>
      </c>
      <c r="CW319" s="192">
        <v>1.7799999999999999E-5</v>
      </c>
      <c r="CX319" s="157">
        <v>0</v>
      </c>
      <c r="CY319" s="157">
        <v>1.602121E-3</v>
      </c>
      <c r="CZ319" s="157">
        <v>0</v>
      </c>
      <c r="DA319" s="192">
        <v>4.9799999999999998E-5</v>
      </c>
      <c r="DB319" s="192">
        <v>1.66E-5</v>
      </c>
      <c r="DC319" s="157">
        <v>0</v>
      </c>
      <c r="DD319" s="192">
        <v>3.01E-5</v>
      </c>
      <c r="DE319" s="157">
        <v>0</v>
      </c>
      <c r="DF319" s="157">
        <v>0</v>
      </c>
      <c r="DG319" s="157">
        <v>0</v>
      </c>
      <c r="DH319" s="157">
        <v>0</v>
      </c>
      <c r="DI319" s="157">
        <v>0</v>
      </c>
      <c r="DJ319" s="157">
        <v>0</v>
      </c>
      <c r="DK319" s="157">
        <v>0</v>
      </c>
      <c r="DL319" s="157">
        <v>0</v>
      </c>
      <c r="DM319" s="192">
        <v>7.5500000000000006E-5</v>
      </c>
      <c r="DN319" s="157">
        <v>4.6302399999999998E-4</v>
      </c>
      <c r="DO319" s="157">
        <v>0</v>
      </c>
      <c r="DP319" s="157">
        <v>0</v>
      </c>
      <c r="DQ319" s="192">
        <v>1.31E-5</v>
      </c>
      <c r="DR319" s="157">
        <v>0</v>
      </c>
      <c r="DS319" s="157">
        <v>1.58954E-4</v>
      </c>
      <c r="DT319" s="157">
        <v>0</v>
      </c>
      <c r="DU319" s="157">
        <v>1.6438600000000001E-4</v>
      </c>
      <c r="DV319" s="157">
        <v>0</v>
      </c>
      <c r="DW319" s="157">
        <v>0</v>
      </c>
      <c r="DX319" s="157">
        <v>0</v>
      </c>
      <c r="DY319" s="157">
        <v>0</v>
      </c>
      <c r="DZ319" s="157">
        <v>3.9853240000000002E-3</v>
      </c>
      <c r="EA319" s="157">
        <v>1.8278200000000001E-4</v>
      </c>
      <c r="EB319" s="192">
        <v>7.0400000000000004E-5</v>
      </c>
      <c r="EC319" s="157">
        <v>0</v>
      </c>
      <c r="ED319" s="157">
        <v>2.4617200000000001E-4</v>
      </c>
      <c r="EE319" s="157">
        <v>0</v>
      </c>
      <c r="EF319" s="157">
        <v>2.4829299999999999E-3</v>
      </c>
      <c r="EG319" s="157">
        <v>0</v>
      </c>
      <c r="EH319" s="192">
        <v>7.9400000000000006E-5</v>
      </c>
      <c r="EI319" s="157">
        <v>0</v>
      </c>
      <c r="EJ319" s="157">
        <v>0</v>
      </c>
      <c r="EK319" s="192">
        <v>7.3700000000000002E-5</v>
      </c>
      <c r="EL319" s="157">
        <v>1.919968E-3</v>
      </c>
      <c r="EM319" s="192">
        <v>8.3900000000000006E-5</v>
      </c>
      <c r="EN319" s="157">
        <v>2.12721E-4</v>
      </c>
      <c r="EO319" s="157">
        <v>0</v>
      </c>
      <c r="EP319" s="157">
        <v>0</v>
      </c>
      <c r="EQ319" s="157">
        <v>0</v>
      </c>
      <c r="ER319" s="157">
        <v>0</v>
      </c>
      <c r="ES319" s="192">
        <v>4.57E-5</v>
      </c>
      <c r="ET319" s="157">
        <v>0</v>
      </c>
      <c r="EU319" s="192">
        <v>3.7200000000000003E-5</v>
      </c>
      <c r="EV319" s="157">
        <v>0</v>
      </c>
      <c r="EW319" s="157">
        <v>2.18524E-4</v>
      </c>
      <c r="EX319" s="157">
        <v>0</v>
      </c>
      <c r="EY319" s="157">
        <v>0</v>
      </c>
      <c r="EZ319" s="157">
        <v>0</v>
      </c>
      <c r="FA319" s="157">
        <v>0</v>
      </c>
      <c r="FB319" s="157">
        <v>0</v>
      </c>
      <c r="FC319" s="157">
        <v>3.2538800000000002E-4</v>
      </c>
      <c r="FD319" s="192">
        <v>7.5199999999999998E-5</v>
      </c>
      <c r="FE319" s="157">
        <v>1.3468900000000001E-4</v>
      </c>
      <c r="FF319" s="192">
        <v>6.7799999999999995E-5</v>
      </c>
      <c r="FG319" s="157">
        <v>9.3167700000000003E-3</v>
      </c>
      <c r="FH319" s="157">
        <v>1.8256399999999999E-3</v>
      </c>
      <c r="FI319" s="157">
        <v>0</v>
      </c>
      <c r="FJ319" s="157">
        <v>0</v>
      </c>
      <c r="FK319" s="192">
        <v>4.6199999999999998E-5</v>
      </c>
      <c r="FL319" s="157">
        <v>2.8896199999999998E-4</v>
      </c>
      <c r="FM319" s="157">
        <v>0</v>
      </c>
      <c r="FN319" s="157">
        <v>0</v>
      </c>
      <c r="FO319" s="157">
        <v>6.1584200000000002E-4</v>
      </c>
      <c r="FP319" s="157">
        <v>0</v>
      </c>
      <c r="FQ319" s="157">
        <v>1.7233299999999999E-4</v>
      </c>
      <c r="FR319" s="157">
        <v>2.3190400000000001E-4</v>
      </c>
      <c r="FS319" s="192">
        <v>4.6999999999999997E-5</v>
      </c>
      <c r="FT319" s="157">
        <v>0</v>
      </c>
      <c r="FU319" s="192">
        <v>2.8799999999999999E-5</v>
      </c>
      <c r="FV319" s="157">
        <v>0</v>
      </c>
      <c r="FW319" s="192">
        <v>9.9199999999999999E-5</v>
      </c>
      <c r="FX319" s="157">
        <v>0</v>
      </c>
      <c r="FY319" s="157">
        <v>0</v>
      </c>
      <c r="FZ319" s="157">
        <v>0</v>
      </c>
      <c r="GA319" s="157">
        <v>0</v>
      </c>
      <c r="GB319" s="157">
        <v>0</v>
      </c>
      <c r="GC319" s="157">
        <v>0</v>
      </c>
      <c r="GD319" s="157">
        <v>0</v>
      </c>
      <c r="GE319" s="192">
        <v>2.26E-5</v>
      </c>
      <c r="GF319" s="192">
        <v>4.1300000000000001E-5</v>
      </c>
      <c r="GG319" s="192">
        <v>6.6699999999999995E-5</v>
      </c>
      <c r="GH319" s="157">
        <v>0</v>
      </c>
      <c r="GI319" s="192">
        <v>5.1499999999999998E-5</v>
      </c>
      <c r="GJ319" s="157">
        <v>0</v>
      </c>
      <c r="GK319" s="157">
        <v>0</v>
      </c>
      <c r="GL319" s="157">
        <v>0</v>
      </c>
      <c r="GM319" s="157">
        <v>0</v>
      </c>
      <c r="GN319" s="192">
        <v>8.0699999999999996E-5</v>
      </c>
      <c r="GO319" s="157">
        <v>0</v>
      </c>
      <c r="GP319" s="157">
        <v>2.1384299999999999E-4</v>
      </c>
      <c r="GQ319" s="192">
        <v>6.1699999999999995E-5</v>
      </c>
      <c r="GR319" s="157">
        <v>2.1207800000000001E-4</v>
      </c>
      <c r="GS319" s="157">
        <v>6.7604600000000003E-3</v>
      </c>
      <c r="GT319" s="157">
        <v>0</v>
      </c>
      <c r="GU319" s="157">
        <v>0</v>
      </c>
      <c r="GV319" s="157">
        <v>0</v>
      </c>
      <c r="GW319" s="157">
        <v>0</v>
      </c>
      <c r="GX319" s="157">
        <v>0</v>
      </c>
      <c r="GY319" s="157">
        <v>0</v>
      </c>
      <c r="GZ319" s="157">
        <v>0</v>
      </c>
      <c r="HA319" s="157">
        <v>0</v>
      </c>
    </row>
    <row r="320" spans="1:209" x14ac:dyDescent="0.2">
      <c r="A320" s="157" t="s">
        <v>4129</v>
      </c>
      <c r="B320" s="157">
        <v>0</v>
      </c>
      <c r="C320" s="157">
        <v>0</v>
      </c>
      <c r="D320" s="157">
        <v>0</v>
      </c>
      <c r="E320" s="157">
        <v>0</v>
      </c>
      <c r="F320" s="157">
        <v>0</v>
      </c>
      <c r="G320" s="157">
        <v>0</v>
      </c>
      <c r="H320" s="157">
        <v>0</v>
      </c>
      <c r="I320" s="157">
        <v>0</v>
      </c>
      <c r="J320" s="157">
        <v>0</v>
      </c>
      <c r="K320" s="157">
        <v>0</v>
      </c>
      <c r="L320" s="157">
        <v>0</v>
      </c>
      <c r="M320" s="157">
        <v>0</v>
      </c>
      <c r="N320" s="157">
        <v>0</v>
      </c>
      <c r="O320" s="157">
        <v>0</v>
      </c>
      <c r="P320" s="157">
        <v>0</v>
      </c>
      <c r="Q320" s="157">
        <v>0</v>
      </c>
      <c r="R320" s="157">
        <v>0</v>
      </c>
      <c r="S320" s="157">
        <v>0</v>
      </c>
      <c r="T320" s="157">
        <v>0</v>
      </c>
      <c r="U320" s="157">
        <v>0</v>
      </c>
      <c r="V320" s="157">
        <v>0</v>
      </c>
      <c r="W320" s="157">
        <v>0</v>
      </c>
      <c r="X320" s="157">
        <v>0</v>
      </c>
      <c r="Y320" s="157">
        <v>0</v>
      </c>
      <c r="Z320" s="157">
        <v>0</v>
      </c>
      <c r="AA320" s="157">
        <v>0</v>
      </c>
      <c r="AB320" s="157">
        <v>0</v>
      </c>
      <c r="AC320" s="157">
        <v>0</v>
      </c>
      <c r="AD320" s="157">
        <v>0</v>
      </c>
      <c r="AE320" s="157">
        <v>0</v>
      </c>
      <c r="AF320" s="157">
        <v>0</v>
      </c>
      <c r="AG320" s="157">
        <v>0</v>
      </c>
      <c r="AH320" s="157">
        <v>1.35041E-4</v>
      </c>
      <c r="AI320" s="157">
        <v>0</v>
      </c>
      <c r="AJ320" s="157">
        <v>0</v>
      </c>
      <c r="AK320" s="157">
        <v>0</v>
      </c>
      <c r="AL320" s="157">
        <v>0</v>
      </c>
      <c r="AM320" s="157">
        <v>0</v>
      </c>
      <c r="AN320" s="157">
        <v>0</v>
      </c>
      <c r="AO320" s="157">
        <v>0</v>
      </c>
      <c r="AP320" s="157">
        <v>0</v>
      </c>
      <c r="AQ320" s="157">
        <v>0</v>
      </c>
      <c r="AR320" s="157">
        <v>0</v>
      </c>
      <c r="AS320" s="157">
        <v>0</v>
      </c>
      <c r="AT320" s="157">
        <v>0</v>
      </c>
      <c r="AU320" s="157">
        <v>0</v>
      </c>
      <c r="AV320" s="157">
        <v>0</v>
      </c>
      <c r="AW320" s="157">
        <v>0</v>
      </c>
      <c r="AX320" s="157">
        <v>0</v>
      </c>
      <c r="AY320" s="157">
        <v>0</v>
      </c>
      <c r="AZ320" s="157">
        <v>0</v>
      </c>
      <c r="BA320" s="157">
        <v>0</v>
      </c>
      <c r="BB320" s="157">
        <v>0</v>
      </c>
      <c r="BC320" s="157">
        <v>0</v>
      </c>
      <c r="BD320" s="157">
        <v>0</v>
      </c>
      <c r="BE320" s="192">
        <v>6.1699999999999995E-5</v>
      </c>
      <c r="BF320" s="157">
        <v>0</v>
      </c>
      <c r="BG320" s="157">
        <v>0</v>
      </c>
      <c r="BH320" s="157">
        <v>0</v>
      </c>
      <c r="BI320" s="157">
        <v>0</v>
      </c>
      <c r="BJ320" s="157">
        <v>0</v>
      </c>
      <c r="BK320" s="192">
        <v>6.8899999999999994E-5</v>
      </c>
      <c r="BL320" s="157">
        <v>0</v>
      </c>
      <c r="BM320" s="157">
        <v>0</v>
      </c>
      <c r="BN320" s="157">
        <v>0</v>
      </c>
      <c r="BO320" s="157">
        <v>0</v>
      </c>
      <c r="BP320" s="157">
        <v>0</v>
      </c>
      <c r="BQ320" s="157">
        <v>0</v>
      </c>
      <c r="BR320" s="157">
        <v>0</v>
      </c>
      <c r="BS320" s="157">
        <v>0</v>
      </c>
      <c r="BT320" s="157">
        <v>0</v>
      </c>
      <c r="BU320" s="157">
        <v>0</v>
      </c>
      <c r="BV320" s="157">
        <v>0</v>
      </c>
      <c r="BW320" s="157">
        <v>0</v>
      </c>
      <c r="BX320" s="157">
        <v>2.15677E-4</v>
      </c>
      <c r="BY320" s="157">
        <v>0</v>
      </c>
      <c r="BZ320" s="192">
        <v>3.0899999999999999E-5</v>
      </c>
      <c r="CA320" s="192">
        <v>4.2799999999999997E-5</v>
      </c>
      <c r="CB320" s="192">
        <v>4.8300000000000002E-5</v>
      </c>
      <c r="CC320" s="157">
        <v>0</v>
      </c>
      <c r="CD320" s="157">
        <v>1.3983499999999999E-4</v>
      </c>
      <c r="CE320" s="157">
        <v>0</v>
      </c>
      <c r="CF320" s="192">
        <v>2.7699999999999999E-5</v>
      </c>
      <c r="CG320" s="157">
        <v>0</v>
      </c>
      <c r="CH320" s="157">
        <v>0</v>
      </c>
      <c r="CI320" s="157">
        <v>0</v>
      </c>
      <c r="CJ320" s="157">
        <v>0</v>
      </c>
      <c r="CK320" s="157">
        <v>0</v>
      </c>
      <c r="CL320" s="157">
        <v>0</v>
      </c>
      <c r="CM320" s="157">
        <v>0</v>
      </c>
      <c r="CN320" s="157">
        <v>0</v>
      </c>
      <c r="CO320" s="157">
        <v>0</v>
      </c>
      <c r="CP320" s="157">
        <v>0</v>
      </c>
      <c r="CQ320" s="192">
        <v>3.6000000000000001E-5</v>
      </c>
      <c r="CR320" s="157">
        <v>0</v>
      </c>
      <c r="CS320" s="192">
        <v>3.1300000000000002E-5</v>
      </c>
      <c r="CT320" s="192">
        <v>7.1400000000000001E-5</v>
      </c>
      <c r="CU320" s="157">
        <v>0</v>
      </c>
      <c r="CV320" s="157">
        <v>0</v>
      </c>
      <c r="CW320" s="157">
        <v>0</v>
      </c>
      <c r="CX320" s="157">
        <v>0</v>
      </c>
      <c r="CY320" s="157">
        <v>0</v>
      </c>
      <c r="CZ320" s="157">
        <v>0</v>
      </c>
      <c r="DA320" s="157">
        <v>0</v>
      </c>
      <c r="DB320" s="157">
        <v>0</v>
      </c>
      <c r="DC320" s="157">
        <v>0</v>
      </c>
      <c r="DD320" s="157">
        <v>0</v>
      </c>
      <c r="DE320" s="157">
        <v>0</v>
      </c>
      <c r="DF320" s="157">
        <v>0</v>
      </c>
      <c r="DG320" s="157">
        <v>0</v>
      </c>
      <c r="DH320" s="157">
        <v>0</v>
      </c>
      <c r="DI320" s="157">
        <v>0</v>
      </c>
      <c r="DJ320" s="157">
        <v>0</v>
      </c>
      <c r="DK320" s="157">
        <v>0</v>
      </c>
      <c r="DL320" s="157">
        <v>0</v>
      </c>
      <c r="DM320" s="157">
        <v>0</v>
      </c>
      <c r="DN320" s="157">
        <v>0</v>
      </c>
      <c r="DO320" s="157">
        <v>0</v>
      </c>
      <c r="DP320" s="157">
        <v>0</v>
      </c>
      <c r="DQ320" s="157">
        <v>0</v>
      </c>
      <c r="DR320" s="157">
        <v>0</v>
      </c>
      <c r="DS320" s="157">
        <v>0</v>
      </c>
      <c r="DT320" s="157">
        <v>0</v>
      </c>
      <c r="DU320" s="157">
        <v>0</v>
      </c>
      <c r="DV320" s="157">
        <v>0</v>
      </c>
      <c r="DW320" s="157">
        <v>0</v>
      </c>
      <c r="DX320" s="157">
        <v>0</v>
      </c>
      <c r="DY320" s="157">
        <v>0</v>
      </c>
      <c r="DZ320" s="157">
        <v>0</v>
      </c>
      <c r="EA320" s="157">
        <v>0</v>
      </c>
      <c r="EB320" s="157">
        <v>0</v>
      </c>
      <c r="EC320" s="157">
        <v>0</v>
      </c>
      <c r="ED320" s="157">
        <v>0</v>
      </c>
      <c r="EE320" s="157">
        <v>0</v>
      </c>
      <c r="EF320" s="157">
        <v>0</v>
      </c>
      <c r="EG320" s="157">
        <v>0</v>
      </c>
      <c r="EH320" s="157">
        <v>0</v>
      </c>
      <c r="EI320" s="157">
        <v>0</v>
      </c>
      <c r="EJ320" s="157">
        <v>0</v>
      </c>
      <c r="EK320" s="157">
        <v>0</v>
      </c>
      <c r="EL320" s="157">
        <v>0</v>
      </c>
      <c r="EM320" s="157">
        <v>0</v>
      </c>
      <c r="EN320" s="157">
        <v>0</v>
      </c>
      <c r="EO320" s="157">
        <v>0</v>
      </c>
      <c r="EP320" s="157">
        <v>0</v>
      </c>
      <c r="EQ320" s="157">
        <v>0</v>
      </c>
      <c r="ER320" s="157">
        <v>0</v>
      </c>
      <c r="ES320" s="157">
        <v>0</v>
      </c>
      <c r="ET320" s="157">
        <v>0</v>
      </c>
      <c r="EU320" s="157">
        <v>0</v>
      </c>
      <c r="EV320" s="157">
        <v>0</v>
      </c>
      <c r="EW320" s="157">
        <v>0</v>
      </c>
      <c r="EX320" s="157">
        <v>0</v>
      </c>
      <c r="EY320" s="157">
        <v>0</v>
      </c>
      <c r="EZ320" s="157">
        <v>0</v>
      </c>
      <c r="FA320" s="157">
        <v>0</v>
      </c>
      <c r="FB320" s="157">
        <v>0</v>
      </c>
      <c r="FC320" s="157">
        <v>0</v>
      </c>
      <c r="FD320" s="157">
        <v>0</v>
      </c>
      <c r="FE320" s="157">
        <v>0</v>
      </c>
      <c r="FF320" s="157">
        <v>0</v>
      </c>
      <c r="FG320" s="157">
        <v>0</v>
      </c>
      <c r="FH320" s="157">
        <v>0</v>
      </c>
      <c r="FI320" s="157">
        <v>0</v>
      </c>
      <c r="FJ320" s="157">
        <v>0</v>
      </c>
      <c r="FK320" s="157">
        <v>0</v>
      </c>
      <c r="FL320" s="157">
        <v>1.6053399999999999E-4</v>
      </c>
      <c r="FM320" s="157">
        <v>0</v>
      </c>
      <c r="FN320" s="157">
        <v>0</v>
      </c>
      <c r="FO320" s="157">
        <v>0</v>
      </c>
      <c r="FP320" s="157">
        <v>0</v>
      </c>
      <c r="FQ320" s="192">
        <v>6.2700000000000006E-5</v>
      </c>
      <c r="FR320" s="157">
        <v>0</v>
      </c>
      <c r="FS320" s="157">
        <v>0</v>
      </c>
      <c r="FT320" s="157">
        <v>0</v>
      </c>
      <c r="FU320" s="157">
        <v>0</v>
      </c>
      <c r="FV320" s="157">
        <v>0</v>
      </c>
      <c r="FW320" s="157">
        <v>0</v>
      </c>
      <c r="FX320" s="157">
        <v>0</v>
      </c>
      <c r="FY320" s="157">
        <v>0</v>
      </c>
      <c r="FZ320" s="157">
        <v>0</v>
      </c>
      <c r="GA320" s="157">
        <v>0</v>
      </c>
      <c r="GB320" s="157">
        <v>0</v>
      </c>
      <c r="GC320" s="157">
        <v>0</v>
      </c>
      <c r="GD320" s="157">
        <v>0</v>
      </c>
      <c r="GE320" s="157">
        <v>0</v>
      </c>
      <c r="GF320" s="157">
        <v>0</v>
      </c>
      <c r="GG320" s="157">
        <v>0</v>
      </c>
      <c r="GH320" s="157">
        <v>0</v>
      </c>
      <c r="GI320" s="157">
        <v>0</v>
      </c>
      <c r="GJ320" s="157">
        <v>0</v>
      </c>
      <c r="GK320" s="192">
        <v>2.9600000000000001E-5</v>
      </c>
      <c r="GL320" s="157">
        <v>0</v>
      </c>
      <c r="GM320" s="157">
        <v>0</v>
      </c>
      <c r="GN320" s="157">
        <v>0</v>
      </c>
      <c r="GO320" s="157">
        <v>0</v>
      </c>
      <c r="GP320" s="157">
        <v>0</v>
      </c>
      <c r="GQ320" s="157">
        <v>0</v>
      </c>
      <c r="GR320" s="157">
        <v>0</v>
      </c>
      <c r="GS320" s="157">
        <v>0</v>
      </c>
      <c r="GT320" s="157">
        <v>0</v>
      </c>
      <c r="GU320" s="157">
        <v>0</v>
      </c>
      <c r="GV320" s="157">
        <v>0</v>
      </c>
      <c r="GW320" s="157">
        <v>0</v>
      </c>
      <c r="GX320" s="157">
        <v>0</v>
      </c>
      <c r="GY320" s="157">
        <v>0</v>
      </c>
      <c r="GZ320" s="157">
        <v>0</v>
      </c>
      <c r="HA320" s="157">
        <v>0</v>
      </c>
    </row>
    <row r="321" spans="1:209" x14ac:dyDescent="0.2">
      <c r="A321" s="157" t="s">
        <v>4130</v>
      </c>
      <c r="B321" s="157">
        <v>7.4593499999999998E-4</v>
      </c>
      <c r="C321" s="157">
        <v>1.32034E-4</v>
      </c>
      <c r="D321" s="157">
        <v>1.391155E-3</v>
      </c>
      <c r="E321" s="157">
        <v>3.49601E-4</v>
      </c>
      <c r="F321" s="157">
        <v>7.4967399999999998E-4</v>
      </c>
      <c r="G321" s="192">
        <v>7.1199999999999996E-5</v>
      </c>
      <c r="H321" s="192">
        <v>3.15E-5</v>
      </c>
      <c r="I321" s="157">
        <v>1.431367E-3</v>
      </c>
      <c r="J321" s="157">
        <v>0</v>
      </c>
      <c r="K321" s="157">
        <v>4.5547099999999999E-4</v>
      </c>
      <c r="L321" s="157">
        <v>0</v>
      </c>
      <c r="M321" s="157">
        <v>1.9968953000000001E-2</v>
      </c>
      <c r="N321" s="157">
        <v>1.18313E-4</v>
      </c>
      <c r="O321" s="157">
        <v>0</v>
      </c>
      <c r="P321" s="192">
        <v>2.2099999999999998E-5</v>
      </c>
      <c r="Q321" s="157">
        <v>5.0568900000000003E-4</v>
      </c>
      <c r="R321" s="157">
        <v>4.5813499999999998E-4</v>
      </c>
      <c r="S321" s="157">
        <v>3.4272019999999999E-3</v>
      </c>
      <c r="T321" s="157">
        <v>2.7802019999999998E-3</v>
      </c>
      <c r="U321" s="157">
        <v>5.2939199999999995E-4</v>
      </c>
      <c r="V321" s="192">
        <v>8.1199999999999995E-5</v>
      </c>
      <c r="W321" s="192">
        <v>1.0499999999999999E-5</v>
      </c>
      <c r="X321" s="157">
        <v>1.5819899999999999E-3</v>
      </c>
      <c r="Y321" s="157">
        <v>1.2803070000000001E-3</v>
      </c>
      <c r="Z321" s="157">
        <v>1.2771347000000001E-2</v>
      </c>
      <c r="AA321" s="157">
        <v>0</v>
      </c>
      <c r="AB321" s="192">
        <v>9.9799999999999993E-6</v>
      </c>
      <c r="AC321" s="157">
        <v>1.5440399999999999E-4</v>
      </c>
      <c r="AD321" s="192">
        <v>5.8199999999999998E-5</v>
      </c>
      <c r="AE321" s="157">
        <v>3.4763300000000002E-4</v>
      </c>
      <c r="AF321" s="192">
        <v>8.9900000000000003E-5</v>
      </c>
      <c r="AG321" s="192">
        <v>1.34E-5</v>
      </c>
      <c r="AH321" s="157">
        <v>8.0533289999999997E-3</v>
      </c>
      <c r="AI321" s="157">
        <v>1.0559294E-2</v>
      </c>
      <c r="AJ321" s="157">
        <v>1.06545E-4</v>
      </c>
      <c r="AK321" s="157">
        <v>3.2131880000000001E-3</v>
      </c>
      <c r="AL321" s="192">
        <v>2.0800000000000001E-5</v>
      </c>
      <c r="AM321" s="157">
        <v>1.8619700000000001E-4</v>
      </c>
      <c r="AN321" s="157">
        <v>0</v>
      </c>
      <c r="AO321" s="192">
        <v>5.0599999999999997E-5</v>
      </c>
      <c r="AP321" s="157">
        <v>0</v>
      </c>
      <c r="AQ321" s="157">
        <v>1.67462E-4</v>
      </c>
      <c r="AR321" s="192">
        <v>7.64E-5</v>
      </c>
      <c r="AS321" s="157">
        <v>2.0950040000000001E-3</v>
      </c>
      <c r="AT321" s="157">
        <v>2.25689E-4</v>
      </c>
      <c r="AU321" s="157">
        <v>2.679308E-3</v>
      </c>
      <c r="AV321" s="157">
        <v>0</v>
      </c>
      <c r="AW321" s="157">
        <v>0</v>
      </c>
      <c r="AX321" s="157">
        <v>3.9702200000000002E-4</v>
      </c>
      <c r="AY321" s="157">
        <v>2.0806869999999999E-3</v>
      </c>
      <c r="AZ321" s="157">
        <v>0</v>
      </c>
      <c r="BA321" s="157">
        <v>0</v>
      </c>
      <c r="BB321" s="157">
        <v>0</v>
      </c>
      <c r="BC321" s="157">
        <v>0</v>
      </c>
      <c r="BD321" s="192">
        <v>3.6999999999999998E-5</v>
      </c>
      <c r="BE321" s="157">
        <v>1.85174E-4</v>
      </c>
      <c r="BF321" s="157">
        <v>1.3295744999999999E-2</v>
      </c>
      <c r="BG321" s="157">
        <v>0</v>
      </c>
      <c r="BH321" s="157">
        <v>0</v>
      </c>
      <c r="BI321" s="157">
        <v>2.52854E-4</v>
      </c>
      <c r="BJ321" s="157">
        <v>7.3218800000000004E-4</v>
      </c>
      <c r="BK321" s="192">
        <v>3.4400000000000003E-5</v>
      </c>
      <c r="BL321" s="192">
        <v>7.1500000000000003E-5</v>
      </c>
      <c r="BM321" s="157">
        <v>0</v>
      </c>
      <c r="BN321" s="157">
        <v>1.29696E-4</v>
      </c>
      <c r="BO321" s="157">
        <v>2.469026E-3</v>
      </c>
      <c r="BP321" s="157">
        <v>7.1925199999999998E-4</v>
      </c>
      <c r="BQ321" s="157">
        <v>2.39134E-4</v>
      </c>
      <c r="BR321" s="157">
        <v>1.9661940000000001E-3</v>
      </c>
      <c r="BS321" s="157">
        <v>1.1328900000000001E-4</v>
      </c>
      <c r="BT321" s="157">
        <v>5.7897199999999997E-4</v>
      </c>
      <c r="BU321" s="157">
        <v>2.70392E-4</v>
      </c>
      <c r="BV321" s="157">
        <v>7.1289400000000005E-4</v>
      </c>
      <c r="BW321" s="192">
        <v>3.5899999999999998E-5</v>
      </c>
      <c r="BX321" s="192">
        <v>2.4000000000000001E-5</v>
      </c>
      <c r="BY321" s="157">
        <v>1.7553579999999999E-2</v>
      </c>
      <c r="BZ321" s="157">
        <v>8.5411900000000006E-3</v>
      </c>
      <c r="CA321" s="157">
        <v>1.7711754E-2</v>
      </c>
      <c r="CB321" s="157">
        <v>1.015008E-3</v>
      </c>
      <c r="CC321" s="157">
        <v>2.7515125000000001E-2</v>
      </c>
      <c r="CD321" s="157">
        <v>6.9917499999999997E-3</v>
      </c>
      <c r="CE321" s="157">
        <v>6.1947449999999998E-3</v>
      </c>
      <c r="CF321" s="157">
        <v>4.9569380000000001E-3</v>
      </c>
      <c r="CG321" s="157">
        <v>2.359473E-3</v>
      </c>
      <c r="CH321" s="157">
        <v>8.3825640000000003E-3</v>
      </c>
      <c r="CI321" s="157">
        <v>4.3378999999999998E-4</v>
      </c>
      <c r="CJ321" s="157">
        <v>1.05927E-4</v>
      </c>
      <c r="CK321" s="192">
        <v>5.38E-5</v>
      </c>
      <c r="CL321" s="157">
        <v>1.395828E-3</v>
      </c>
      <c r="CM321" s="192">
        <v>3.7599999999999999E-5</v>
      </c>
      <c r="CN321" s="157">
        <v>1.05967E-4</v>
      </c>
      <c r="CO321" s="157">
        <v>2.5167700000000001E-4</v>
      </c>
      <c r="CP321" s="157">
        <v>2.9998500000000001E-4</v>
      </c>
      <c r="CQ321" s="157">
        <v>1.177602E-3</v>
      </c>
      <c r="CR321" s="157">
        <v>9.9542500000000009E-4</v>
      </c>
      <c r="CS321" s="157">
        <v>3.4396140000000001E-3</v>
      </c>
      <c r="CT321" s="157">
        <v>4.164783E-3</v>
      </c>
      <c r="CU321" s="157">
        <v>6.3790799999999996E-4</v>
      </c>
      <c r="CV321" s="157">
        <v>2.09118E-4</v>
      </c>
      <c r="CW321" s="157">
        <v>9.0128039999999993E-3</v>
      </c>
      <c r="CX321" s="157">
        <v>1.7909100000000001E-4</v>
      </c>
      <c r="CY321" s="157">
        <v>1.767858E-3</v>
      </c>
      <c r="CZ321" s="192">
        <v>7.6299999999999998E-5</v>
      </c>
      <c r="DA321" s="157">
        <v>2.9896099999999999E-4</v>
      </c>
      <c r="DB321" s="157">
        <v>1.8280600000000001E-4</v>
      </c>
      <c r="DC321" s="192">
        <v>1.0200000000000001E-5</v>
      </c>
      <c r="DD321" s="192">
        <v>7.5199999999999998E-5</v>
      </c>
      <c r="DE321" s="157">
        <v>0</v>
      </c>
      <c r="DF321" s="157">
        <v>0</v>
      </c>
      <c r="DG321" s="157">
        <v>0</v>
      </c>
      <c r="DH321" s="157">
        <v>5.4003000000000005E-4</v>
      </c>
      <c r="DI321" s="157">
        <v>1.2502769999999999E-3</v>
      </c>
      <c r="DJ321" s="157">
        <v>1.2135841E-2</v>
      </c>
      <c r="DK321" s="157">
        <v>1.01937E-4</v>
      </c>
      <c r="DL321" s="157">
        <v>0</v>
      </c>
      <c r="DM321" s="157">
        <v>1.5109699999999999E-4</v>
      </c>
      <c r="DN321" s="157">
        <v>5.7326800000000004E-4</v>
      </c>
      <c r="DO321" s="157">
        <v>0</v>
      </c>
      <c r="DP321" s="157">
        <v>0</v>
      </c>
      <c r="DQ321" s="157">
        <v>1.412006E-2</v>
      </c>
      <c r="DR321" s="157">
        <v>0</v>
      </c>
      <c r="DS321" s="157">
        <v>2.634089E-3</v>
      </c>
      <c r="DT321" s="157">
        <v>2.4136180000000002E-3</v>
      </c>
      <c r="DU321" s="157">
        <v>5.1370599999999995E-4</v>
      </c>
      <c r="DV321" s="192">
        <v>3.3699999999999999E-5</v>
      </c>
      <c r="DW321" s="192">
        <v>1.7399999999999999E-5</v>
      </c>
      <c r="DX321" s="157">
        <v>6.1191190000000001E-3</v>
      </c>
      <c r="DY321" s="157">
        <v>0</v>
      </c>
      <c r="DZ321" s="157">
        <v>4.6811739999999998E-3</v>
      </c>
      <c r="EA321" s="157">
        <v>1.0053009999999999E-3</v>
      </c>
      <c r="EB321" s="157">
        <v>8.9075100000000004E-3</v>
      </c>
      <c r="EC321" s="157">
        <v>0</v>
      </c>
      <c r="ED321" s="157">
        <v>2.4617200000000001E-4</v>
      </c>
      <c r="EE321" s="157">
        <v>2.6619799999999999E-4</v>
      </c>
      <c r="EF321" s="157">
        <v>5.8806199999999998E-4</v>
      </c>
      <c r="EG321" s="157">
        <v>0</v>
      </c>
      <c r="EH321" s="192">
        <v>3.9700000000000003E-5</v>
      </c>
      <c r="EI321" s="157">
        <v>0</v>
      </c>
      <c r="EJ321" s="192">
        <v>1.9899999999999999E-5</v>
      </c>
      <c r="EK321" s="157">
        <v>1.4744910000000001E-3</v>
      </c>
      <c r="EL321" s="157">
        <v>4.0420400000000002E-4</v>
      </c>
      <c r="EM321" s="192">
        <v>1.5299999999999999E-5</v>
      </c>
      <c r="EN321" s="157">
        <v>4.2544099999999998E-4</v>
      </c>
      <c r="EO321" s="157">
        <v>1.4408278E-2</v>
      </c>
      <c r="EP321" s="157">
        <v>1.9422600000000001E-4</v>
      </c>
      <c r="EQ321" s="157">
        <v>0</v>
      </c>
      <c r="ER321" s="157">
        <v>1.8151746999999999E-2</v>
      </c>
      <c r="ES321" s="192">
        <v>2.2799999999999999E-5</v>
      </c>
      <c r="ET321" s="157">
        <v>0</v>
      </c>
      <c r="EU321" s="157">
        <v>1.1163999999999999E-4</v>
      </c>
      <c r="EV321" s="157">
        <v>0</v>
      </c>
      <c r="EW321" s="157">
        <v>1.82103E-4</v>
      </c>
      <c r="EX321" s="192">
        <v>2.4199999999999999E-5</v>
      </c>
      <c r="EY321" s="192">
        <v>5.1799999999999999E-5</v>
      </c>
      <c r="EZ321" s="157">
        <v>3.4926400000000001E-4</v>
      </c>
      <c r="FA321" s="192">
        <v>8.3999999999999995E-5</v>
      </c>
      <c r="FB321" s="157">
        <v>1.3485400000000001E-4</v>
      </c>
      <c r="FC321" s="157">
        <v>2.4404099999999999E-4</v>
      </c>
      <c r="FD321" s="192">
        <v>5.0099999999999998E-5</v>
      </c>
      <c r="FE321" s="157">
        <v>1.6162699999999999E-3</v>
      </c>
      <c r="FF321" s="192">
        <v>6.7799999999999995E-5</v>
      </c>
      <c r="FG321" s="157">
        <v>1.6164993999999999E-2</v>
      </c>
      <c r="FH321" s="157">
        <v>4.7419200000000002E-4</v>
      </c>
      <c r="FI321" s="192">
        <v>5.5099999999999998E-5</v>
      </c>
      <c r="FJ321" s="192">
        <v>5.9700000000000001E-5</v>
      </c>
      <c r="FK321" s="157">
        <v>8.7788199999999997E-4</v>
      </c>
      <c r="FL321" s="157">
        <v>3.0180440000000001E-3</v>
      </c>
      <c r="FM321" s="157">
        <v>5.1186599999999997E-3</v>
      </c>
      <c r="FN321" s="157">
        <v>0</v>
      </c>
      <c r="FO321" s="157">
        <v>1.63017E-4</v>
      </c>
      <c r="FP321" s="157">
        <v>2.4695400000000002E-4</v>
      </c>
      <c r="FQ321" s="157">
        <v>2.03666E-3</v>
      </c>
      <c r="FR321" s="157">
        <v>2.6089199999999998E-4</v>
      </c>
      <c r="FS321" s="157">
        <v>1.926601E-3</v>
      </c>
      <c r="FT321" s="192">
        <v>2.1800000000000001E-5</v>
      </c>
      <c r="FU321" s="157">
        <v>2.2456379999999999E-3</v>
      </c>
      <c r="FV321" s="157">
        <v>1.8373099999999999E-4</v>
      </c>
      <c r="FW321" s="157">
        <v>0</v>
      </c>
      <c r="FX321" s="157">
        <v>1.5762538E-2</v>
      </c>
      <c r="FY321" s="157">
        <v>0</v>
      </c>
      <c r="FZ321" s="157">
        <v>1.35544E-4</v>
      </c>
      <c r="GA321" s="192">
        <v>3.8899999999999997E-5</v>
      </c>
      <c r="GB321" s="157">
        <v>0</v>
      </c>
      <c r="GC321" s="157">
        <v>5.6631599999999998E-4</v>
      </c>
      <c r="GD321" s="157">
        <v>1.2881381000000001E-2</v>
      </c>
      <c r="GE321" s="157">
        <v>6.5517479999999996E-3</v>
      </c>
      <c r="GF321" s="192">
        <v>4.1300000000000001E-5</v>
      </c>
      <c r="GG321" s="157">
        <v>0</v>
      </c>
      <c r="GH321" s="157">
        <v>0</v>
      </c>
      <c r="GI321" s="157">
        <v>2.5729399999999998E-4</v>
      </c>
      <c r="GJ321" s="157">
        <v>0</v>
      </c>
      <c r="GK321" s="157">
        <v>0</v>
      </c>
      <c r="GL321" s="157">
        <v>1.3630198E-2</v>
      </c>
      <c r="GM321" s="157">
        <v>2.26531E-3</v>
      </c>
      <c r="GN321" s="157">
        <v>0</v>
      </c>
      <c r="GO321" s="157">
        <v>3.1964199999999997E-4</v>
      </c>
      <c r="GP321" s="157">
        <v>1.782023E-3</v>
      </c>
      <c r="GQ321" s="192">
        <v>2.0599999999999999E-5</v>
      </c>
      <c r="GR321" s="157">
        <v>1.272467E-3</v>
      </c>
      <c r="GS321" s="157">
        <v>5.4814499999999999E-4</v>
      </c>
      <c r="GT321" s="157">
        <v>0</v>
      </c>
      <c r="GU321" s="157">
        <v>0</v>
      </c>
      <c r="GV321" s="157">
        <v>0</v>
      </c>
      <c r="GW321" s="157">
        <v>0</v>
      </c>
      <c r="GX321" s="157">
        <v>0</v>
      </c>
      <c r="GY321" s="157">
        <v>1.0752688E-2</v>
      </c>
      <c r="GZ321" s="157">
        <v>0</v>
      </c>
      <c r="HA321" s="157">
        <v>0</v>
      </c>
    </row>
    <row r="322" spans="1:209" x14ac:dyDescent="0.2">
      <c r="A322" s="157" t="s">
        <v>4131</v>
      </c>
      <c r="B322" s="157">
        <v>3.8758765000000001E-2</v>
      </c>
      <c r="C322" s="157">
        <v>0.157028209</v>
      </c>
      <c r="D322" s="157">
        <v>4.9396229E-2</v>
      </c>
      <c r="E322" s="157">
        <v>3.8665920999999999E-2</v>
      </c>
      <c r="F322" s="157">
        <v>0.16391566799999999</v>
      </c>
      <c r="G322" s="157">
        <v>0</v>
      </c>
      <c r="H322" s="157">
        <v>0</v>
      </c>
      <c r="I322" s="192">
        <v>2.6299999999999999E-5</v>
      </c>
      <c r="J322" s="157">
        <v>0</v>
      </c>
      <c r="K322" s="157">
        <v>0</v>
      </c>
      <c r="L322" s="157">
        <v>0</v>
      </c>
      <c r="M322" s="157">
        <v>0</v>
      </c>
      <c r="N322" s="157">
        <v>0</v>
      </c>
      <c r="O322" s="157">
        <v>0</v>
      </c>
      <c r="P322" s="192">
        <v>8.8200000000000003E-6</v>
      </c>
      <c r="Q322" s="157">
        <v>1.4222499999999999E-3</v>
      </c>
      <c r="R322" s="157">
        <v>1.0908000000000001E-4</v>
      </c>
      <c r="S322" s="157">
        <v>7.717196E-3</v>
      </c>
      <c r="T322" s="157">
        <v>4.5129796999999999E-2</v>
      </c>
      <c r="U322" s="192">
        <v>6.6199999999999996E-5</v>
      </c>
      <c r="V322" s="157">
        <v>0</v>
      </c>
      <c r="W322" s="157">
        <v>0</v>
      </c>
      <c r="X322" s="157">
        <v>1.82537E-4</v>
      </c>
      <c r="Y322" s="157">
        <v>3.5088421000000002E-2</v>
      </c>
      <c r="Z322" s="157">
        <v>0</v>
      </c>
      <c r="AA322" s="157">
        <v>1.0137355000000001E-2</v>
      </c>
      <c r="AB322" s="157">
        <v>0</v>
      </c>
      <c r="AC322" s="157">
        <v>3.4740999999999998E-4</v>
      </c>
      <c r="AD322" s="192">
        <v>3.8800000000000001E-5</v>
      </c>
      <c r="AE322" s="157">
        <v>6.8914691E-2</v>
      </c>
      <c r="AF322" s="157">
        <v>0</v>
      </c>
      <c r="AG322" s="192">
        <v>4.0099999999999999E-5</v>
      </c>
      <c r="AH322" s="157">
        <v>7.9158328999999999E-2</v>
      </c>
      <c r="AI322" s="157">
        <v>0.177187282</v>
      </c>
      <c r="AJ322" s="157">
        <v>1.06545E-4</v>
      </c>
      <c r="AK322" s="157">
        <v>0</v>
      </c>
      <c r="AL322" s="157">
        <v>1.04091E-4</v>
      </c>
      <c r="AM322" s="192">
        <v>2.0699999999999998E-5</v>
      </c>
      <c r="AN322" s="192">
        <v>3.3099999999999998E-5</v>
      </c>
      <c r="AO322" s="157">
        <v>0</v>
      </c>
      <c r="AP322" s="157">
        <v>0</v>
      </c>
      <c r="AQ322" s="192">
        <v>2.09E-5</v>
      </c>
      <c r="AR322" s="192">
        <v>5.0899999999999997E-5</v>
      </c>
      <c r="AS322" s="157">
        <v>0</v>
      </c>
      <c r="AT322" s="157">
        <v>0</v>
      </c>
      <c r="AU322" s="157">
        <v>3.0915100000000002E-4</v>
      </c>
      <c r="AV322" s="157">
        <v>0</v>
      </c>
      <c r="AW322" s="157">
        <v>0</v>
      </c>
      <c r="AX322" s="157">
        <v>2.48139E-3</v>
      </c>
      <c r="AY322" s="192">
        <v>2.6999999999999999E-5</v>
      </c>
      <c r="AZ322" s="157">
        <v>0</v>
      </c>
      <c r="BA322" s="157">
        <v>0</v>
      </c>
      <c r="BB322" s="192">
        <v>2.4600000000000002E-5</v>
      </c>
      <c r="BC322" s="157">
        <v>1.7742363000000001E-2</v>
      </c>
      <c r="BD322" s="157">
        <v>1.1830382E-2</v>
      </c>
      <c r="BE322" s="157">
        <v>1.3579409000000001E-2</v>
      </c>
      <c r="BF322" s="192">
        <v>3.8099999999999998E-5</v>
      </c>
      <c r="BG322" s="192">
        <v>1.34E-5</v>
      </c>
      <c r="BH322" s="192">
        <v>4.5000000000000003E-5</v>
      </c>
      <c r="BI322" s="157">
        <v>1.6254900000000001E-4</v>
      </c>
      <c r="BJ322" s="157">
        <v>0</v>
      </c>
      <c r="BK322" s="157">
        <v>5.0529578999999998E-2</v>
      </c>
      <c r="BL322" s="157">
        <v>0</v>
      </c>
      <c r="BM322" s="157">
        <v>1.262626E-3</v>
      </c>
      <c r="BN322" s="157">
        <v>3.0262399999999998E-4</v>
      </c>
      <c r="BO322" s="192">
        <v>2.2200000000000001E-5</v>
      </c>
      <c r="BP322" s="157">
        <v>1.8647299999999999E-4</v>
      </c>
      <c r="BQ322" s="157">
        <v>7.0544630000000004E-3</v>
      </c>
      <c r="BR322" s="157">
        <v>2.6184209E-2</v>
      </c>
      <c r="BS322" s="192">
        <v>5.66E-5</v>
      </c>
      <c r="BT322" s="157">
        <v>0</v>
      </c>
      <c r="BU322" s="192">
        <v>9.0099999999999995E-5</v>
      </c>
      <c r="BV322" s="157">
        <v>1.5446034000000001E-2</v>
      </c>
      <c r="BW322" s="192">
        <v>3.5899999999999998E-5</v>
      </c>
      <c r="BX322" s="157">
        <v>5.3919336999999998E-2</v>
      </c>
      <c r="BY322" s="157">
        <v>0.41028030300000001</v>
      </c>
      <c r="BZ322" s="157">
        <v>0.13489509199999999</v>
      </c>
      <c r="CA322" s="157">
        <v>0.25170190199999998</v>
      </c>
      <c r="CB322" s="157">
        <v>1.5780952000000001E-2</v>
      </c>
      <c r="CC322" s="157">
        <v>0.30179690599999998</v>
      </c>
      <c r="CD322" s="157">
        <v>0.12437324</v>
      </c>
      <c r="CE322" s="157">
        <v>4.3051923999999998E-2</v>
      </c>
      <c r="CF322" s="157">
        <v>8.1886405999999995E-2</v>
      </c>
      <c r="CG322" s="157">
        <v>0</v>
      </c>
      <c r="CH322" s="157">
        <v>3.9917000000000002E-4</v>
      </c>
      <c r="CI322" s="157">
        <v>3.526904E-3</v>
      </c>
      <c r="CJ322" s="157">
        <v>1.5888999999999999E-4</v>
      </c>
      <c r="CK322" s="157">
        <v>0</v>
      </c>
      <c r="CL322" s="157">
        <v>8.6519179999999998E-3</v>
      </c>
      <c r="CM322" s="157">
        <v>1.6934200000000001E-4</v>
      </c>
      <c r="CN322" s="192">
        <v>7.9499999999999994E-5</v>
      </c>
      <c r="CO322" s="157">
        <v>0</v>
      </c>
      <c r="CP322" s="157">
        <v>7.3996299999999999E-3</v>
      </c>
      <c r="CQ322" s="157">
        <v>2.3359768999999999E-2</v>
      </c>
      <c r="CR322" s="157">
        <v>3.4001607000000003E-2</v>
      </c>
      <c r="CS322" s="157">
        <v>7.4014237999999996E-2</v>
      </c>
      <c r="CT322" s="157">
        <v>8.7960207999999998E-2</v>
      </c>
      <c r="CU322" s="157">
        <v>9.5686100000000004E-4</v>
      </c>
      <c r="CV322" s="157">
        <v>3.8836099999999999E-4</v>
      </c>
      <c r="CW322" s="157">
        <v>0</v>
      </c>
      <c r="CX322" s="157">
        <v>2.6639799999999998E-3</v>
      </c>
      <c r="CY322" s="157">
        <v>1.1877797000000001E-2</v>
      </c>
      <c r="CZ322" s="192">
        <v>3.8099999999999998E-5</v>
      </c>
      <c r="DA322" s="192">
        <v>3.7400000000000001E-5</v>
      </c>
      <c r="DB322" s="157">
        <v>0</v>
      </c>
      <c r="DC322" s="157">
        <v>0</v>
      </c>
      <c r="DD322" s="157">
        <v>4.6648099999999998E-4</v>
      </c>
      <c r="DE322" s="192">
        <v>2.65E-5</v>
      </c>
      <c r="DF322" s="157">
        <v>1.8378099999999999E-4</v>
      </c>
      <c r="DG322" s="157">
        <v>2.9411800000000001E-4</v>
      </c>
      <c r="DH322" s="157">
        <v>4.2527340000000002E-3</v>
      </c>
      <c r="DI322" s="157">
        <v>7.0176850000000001E-3</v>
      </c>
      <c r="DJ322" s="157">
        <v>1.00573E-4</v>
      </c>
      <c r="DK322" s="192">
        <v>5.1E-5</v>
      </c>
      <c r="DL322" s="192">
        <v>3.0000000000000001E-5</v>
      </c>
      <c r="DM322" s="157">
        <v>0</v>
      </c>
      <c r="DN322" s="157">
        <v>1.5434100000000001E-4</v>
      </c>
      <c r="DO322" s="157">
        <v>5.5328899999999999E-4</v>
      </c>
      <c r="DP322" s="157">
        <v>0</v>
      </c>
      <c r="DQ322" s="157">
        <v>0</v>
      </c>
      <c r="DR322" s="157">
        <v>3.6718200000000002E-4</v>
      </c>
      <c r="DS322" s="157">
        <v>3.6332299999999998E-4</v>
      </c>
      <c r="DT322" s="157">
        <v>4.4164973000000003E-2</v>
      </c>
      <c r="DU322" s="157">
        <v>1.7465989999999999E-3</v>
      </c>
      <c r="DV322" s="157">
        <v>0</v>
      </c>
      <c r="DW322" s="157">
        <v>6.08473E-4</v>
      </c>
      <c r="DX322" s="157">
        <v>4.6559694999999998E-2</v>
      </c>
      <c r="DY322" s="192">
        <v>8.1000000000000004E-6</v>
      </c>
      <c r="DZ322" s="192">
        <v>6.3299999999999994E-5</v>
      </c>
      <c r="EA322" s="157">
        <v>5.9404130000000003E-3</v>
      </c>
      <c r="EB322" s="157">
        <v>0.21645600800000001</v>
      </c>
      <c r="EC322" s="192">
        <v>3.6600000000000002E-5</v>
      </c>
      <c r="ED322" s="157">
        <v>9.3053029999999991E-3</v>
      </c>
      <c r="EE322" s="157">
        <v>2.049726E-3</v>
      </c>
      <c r="EF322" s="192">
        <v>6.5300000000000002E-5</v>
      </c>
      <c r="EG322" s="192">
        <v>3.0599999999999998E-5</v>
      </c>
      <c r="EH322" s="192">
        <v>7.9400000000000006E-5</v>
      </c>
      <c r="EI322" s="157">
        <v>0</v>
      </c>
      <c r="EJ322" s="157">
        <v>1.7934400000000001E-4</v>
      </c>
      <c r="EK322" s="157">
        <v>2.2633441000000001E-2</v>
      </c>
      <c r="EL322" s="157">
        <v>2.0210200000000001E-4</v>
      </c>
      <c r="EM322" s="192">
        <v>7.6299999999999998E-6</v>
      </c>
      <c r="EN322" s="157">
        <v>0</v>
      </c>
      <c r="EO322" s="157">
        <v>0</v>
      </c>
      <c r="EP322" s="157">
        <v>0</v>
      </c>
      <c r="EQ322" s="157">
        <v>0</v>
      </c>
      <c r="ER322" s="157">
        <v>0.24099648500000001</v>
      </c>
      <c r="ES322" s="157">
        <v>1.5988299999999999E-4</v>
      </c>
      <c r="ET322" s="157">
        <v>1.0566656000000001E-2</v>
      </c>
      <c r="EU322" s="192">
        <v>3.7200000000000003E-5</v>
      </c>
      <c r="EV322" s="157">
        <v>0</v>
      </c>
      <c r="EW322" s="157">
        <v>6.0094E-4</v>
      </c>
      <c r="EX322" s="157">
        <v>2.6649900000000001E-4</v>
      </c>
      <c r="EY322" s="157">
        <v>0</v>
      </c>
      <c r="EZ322" s="157">
        <v>2.9105299999999999E-4</v>
      </c>
      <c r="FA322" s="157">
        <v>0</v>
      </c>
      <c r="FB322" s="192">
        <v>8.0900000000000001E-5</v>
      </c>
      <c r="FC322" s="192">
        <v>2.7100000000000001E-5</v>
      </c>
      <c r="FD322" s="157">
        <v>5.7633999999999995E-4</v>
      </c>
      <c r="FE322" s="157">
        <v>0</v>
      </c>
      <c r="FF322" s="157">
        <v>0</v>
      </c>
      <c r="FG322" s="157">
        <v>0</v>
      </c>
      <c r="FH322" s="157">
        <v>4.7419200000000002E-4</v>
      </c>
      <c r="FI322" s="192">
        <v>8.2700000000000004E-5</v>
      </c>
      <c r="FJ322" s="157">
        <v>0</v>
      </c>
      <c r="FK322" s="157">
        <v>3.2481634000000002E-2</v>
      </c>
      <c r="FL322" s="157">
        <v>4.9572979000000003E-2</v>
      </c>
      <c r="FM322" s="157">
        <v>0.110368459</v>
      </c>
      <c r="FN322" s="157">
        <v>1.2053E-4</v>
      </c>
      <c r="FO322" s="192">
        <v>1.8099999999999999E-5</v>
      </c>
      <c r="FP322" s="157">
        <v>7.3263089999999996E-3</v>
      </c>
      <c r="FQ322" s="157">
        <v>3.1427229000000001E-2</v>
      </c>
      <c r="FR322" s="157">
        <v>0</v>
      </c>
      <c r="FS322" s="157">
        <v>0</v>
      </c>
      <c r="FT322" s="157">
        <v>0</v>
      </c>
      <c r="FU322" s="192">
        <v>2.8799999999999999E-5</v>
      </c>
      <c r="FV322" s="157">
        <v>1.6076400000000001E-4</v>
      </c>
      <c r="FW322" s="192">
        <v>4.9599999999999999E-5</v>
      </c>
      <c r="FX322" s="157">
        <v>0.32622825</v>
      </c>
      <c r="FY322" s="157">
        <v>0</v>
      </c>
      <c r="FZ322" s="192">
        <v>9.0400000000000002E-5</v>
      </c>
      <c r="GA322" s="157">
        <v>5.4453499999999996E-4</v>
      </c>
      <c r="GB322" s="157">
        <v>2.9495999999999998E-4</v>
      </c>
      <c r="GC322" s="157">
        <v>5.9651900000000004E-3</v>
      </c>
      <c r="GD322" s="157">
        <v>0.17599646699999999</v>
      </c>
      <c r="GE322" s="157">
        <v>4.8844406999999999E-2</v>
      </c>
      <c r="GF322" s="192">
        <v>4.1300000000000001E-5</v>
      </c>
      <c r="GG322" s="192">
        <v>8.8900000000000006E-5</v>
      </c>
      <c r="GH322" s="192">
        <v>4.6699999999999997E-5</v>
      </c>
      <c r="GI322" s="157">
        <v>9.5713480000000004E-3</v>
      </c>
      <c r="GJ322" s="157">
        <v>0</v>
      </c>
      <c r="GK322" s="157">
        <v>2.6322020000000002E-3</v>
      </c>
      <c r="GL322" s="157">
        <v>0</v>
      </c>
      <c r="GM322" s="157">
        <v>1.8813592000000001E-2</v>
      </c>
      <c r="GN322" s="157">
        <v>0</v>
      </c>
      <c r="GO322" s="157">
        <v>6.3928400000000003E-3</v>
      </c>
      <c r="GP322" s="157">
        <v>4.2768599999999998E-4</v>
      </c>
      <c r="GQ322" s="157">
        <v>1.2339299999999999E-4</v>
      </c>
      <c r="GR322" s="157">
        <v>2.1207800000000001E-4</v>
      </c>
      <c r="GS322" s="157">
        <v>1.8271499999999999E-4</v>
      </c>
      <c r="GT322" s="157">
        <v>3.8961039000000003E-2</v>
      </c>
      <c r="GU322" s="157">
        <v>1.3157894999999999E-2</v>
      </c>
      <c r="GV322" s="157">
        <v>0</v>
      </c>
      <c r="GW322" s="157">
        <v>0</v>
      </c>
      <c r="GX322" s="157">
        <v>0</v>
      </c>
      <c r="GY322" s="157">
        <v>1.0752688E-2</v>
      </c>
      <c r="GZ322" s="157">
        <v>1.8867925000000001E-2</v>
      </c>
      <c r="HA322" s="157">
        <v>0</v>
      </c>
    </row>
    <row r="323" spans="1:209" x14ac:dyDescent="0.2">
      <c r="A323" s="157" t="s">
        <v>4132</v>
      </c>
      <c r="B323" s="157">
        <v>0</v>
      </c>
      <c r="C323" s="157">
        <v>0</v>
      </c>
      <c r="D323" s="157">
        <v>0</v>
      </c>
      <c r="E323" s="157">
        <v>0</v>
      </c>
      <c r="F323" s="157">
        <v>0</v>
      </c>
      <c r="G323" s="157">
        <v>0</v>
      </c>
      <c r="H323" s="157">
        <v>0</v>
      </c>
      <c r="I323" s="157">
        <v>0</v>
      </c>
      <c r="J323" s="157">
        <v>0</v>
      </c>
      <c r="K323" s="157">
        <v>0</v>
      </c>
      <c r="L323" s="157">
        <v>0</v>
      </c>
      <c r="M323" s="157">
        <v>0</v>
      </c>
      <c r="N323" s="157">
        <v>0</v>
      </c>
      <c r="O323" s="157">
        <v>0</v>
      </c>
      <c r="P323" s="157">
        <v>0</v>
      </c>
      <c r="Q323" s="157">
        <v>3.7926700000000003E-4</v>
      </c>
      <c r="R323" s="157">
        <v>0</v>
      </c>
      <c r="S323" s="157">
        <v>1.4379869999999999E-3</v>
      </c>
      <c r="T323" s="157">
        <v>6.9505060000000004E-3</v>
      </c>
      <c r="U323" s="157">
        <v>0</v>
      </c>
      <c r="V323" s="157">
        <v>0</v>
      </c>
      <c r="W323" s="157">
        <v>0</v>
      </c>
      <c r="X323" s="157">
        <v>0</v>
      </c>
      <c r="Y323" s="157">
        <v>0</v>
      </c>
      <c r="Z323" s="157">
        <v>0</v>
      </c>
      <c r="AA323" s="157">
        <v>3.0395639999999998E-3</v>
      </c>
      <c r="AB323" s="157">
        <v>0</v>
      </c>
      <c r="AC323" s="192">
        <v>3.8600000000000003E-5</v>
      </c>
      <c r="AD323" s="157">
        <v>0</v>
      </c>
      <c r="AE323" s="157">
        <v>0</v>
      </c>
      <c r="AF323" s="157">
        <v>0</v>
      </c>
      <c r="AG323" s="192">
        <v>1.34E-5</v>
      </c>
      <c r="AH323" s="157">
        <v>1.746934E-2</v>
      </c>
      <c r="AI323" s="157">
        <v>6.1886000000000005E-4</v>
      </c>
      <c r="AJ323" s="157">
        <v>0</v>
      </c>
      <c r="AK323" s="157">
        <v>0</v>
      </c>
      <c r="AL323" s="192">
        <v>2.0800000000000001E-5</v>
      </c>
      <c r="AM323" s="157">
        <v>0</v>
      </c>
      <c r="AN323" s="157">
        <v>0</v>
      </c>
      <c r="AO323" s="157">
        <v>0</v>
      </c>
      <c r="AP323" s="157">
        <v>0</v>
      </c>
      <c r="AQ323" s="157">
        <v>0</v>
      </c>
      <c r="AR323" s="157">
        <v>0</v>
      </c>
      <c r="AS323" s="157">
        <v>0</v>
      </c>
      <c r="AT323" s="157">
        <v>0</v>
      </c>
      <c r="AU323" s="157">
        <v>0</v>
      </c>
      <c r="AV323" s="157">
        <v>0</v>
      </c>
      <c r="AW323" s="157">
        <v>0</v>
      </c>
      <c r="AX323" s="157">
        <v>6.6170400000000005E-4</v>
      </c>
      <c r="AY323" s="192">
        <v>2.6999999999999999E-5</v>
      </c>
      <c r="AZ323" s="157">
        <v>0</v>
      </c>
      <c r="BA323" s="157">
        <v>0</v>
      </c>
      <c r="BB323" s="157">
        <v>0</v>
      </c>
      <c r="BC323" s="157">
        <v>8.6665500000000003E-4</v>
      </c>
      <c r="BD323" s="157">
        <v>1.6636470000000001E-3</v>
      </c>
      <c r="BE323" s="157">
        <v>3.271403E-3</v>
      </c>
      <c r="BF323" s="157">
        <v>0</v>
      </c>
      <c r="BG323" s="157">
        <v>0</v>
      </c>
      <c r="BH323" s="157">
        <v>0</v>
      </c>
      <c r="BI323" s="157">
        <v>0</v>
      </c>
      <c r="BJ323" s="157">
        <v>0</v>
      </c>
      <c r="BK323" s="157">
        <v>4.3055200000000002E-3</v>
      </c>
      <c r="BL323" s="157">
        <v>0</v>
      </c>
      <c r="BM323" s="157">
        <v>0</v>
      </c>
      <c r="BN323" s="157">
        <v>0</v>
      </c>
      <c r="BO323" s="157">
        <v>0</v>
      </c>
      <c r="BP323" s="157">
        <v>0</v>
      </c>
      <c r="BQ323" s="157">
        <v>0</v>
      </c>
      <c r="BR323" s="157">
        <v>2.8224399999999998E-3</v>
      </c>
      <c r="BS323" s="157">
        <v>0</v>
      </c>
      <c r="BT323" s="157">
        <v>0</v>
      </c>
      <c r="BU323" s="157">
        <v>0</v>
      </c>
      <c r="BV323" s="157">
        <v>1.710945E-3</v>
      </c>
      <c r="BW323" s="157">
        <v>0</v>
      </c>
      <c r="BX323" s="157">
        <v>6.1587860000000003E-3</v>
      </c>
      <c r="BY323" s="157">
        <v>0</v>
      </c>
      <c r="BZ323" s="157">
        <v>2.3828679999999998E-3</v>
      </c>
      <c r="CA323" s="157">
        <v>2.1491857999999999E-2</v>
      </c>
      <c r="CB323" s="157">
        <v>2.2475170000000001E-3</v>
      </c>
      <c r="CC323" s="157">
        <v>0</v>
      </c>
      <c r="CD323" s="157">
        <v>1.1526399E-2</v>
      </c>
      <c r="CE323" s="157">
        <v>0</v>
      </c>
      <c r="CF323" s="157">
        <v>6.0092490000000004E-3</v>
      </c>
      <c r="CG323" s="157">
        <v>0</v>
      </c>
      <c r="CH323" s="157">
        <v>0</v>
      </c>
      <c r="CI323" s="157">
        <v>0</v>
      </c>
      <c r="CJ323" s="192">
        <v>5.3000000000000001E-5</v>
      </c>
      <c r="CK323" s="157">
        <v>0</v>
      </c>
      <c r="CL323" s="157">
        <v>0</v>
      </c>
      <c r="CM323" s="157">
        <v>0</v>
      </c>
      <c r="CN323" s="192">
        <v>2.65E-5</v>
      </c>
      <c r="CO323" s="192">
        <v>2.5199999999999999E-5</v>
      </c>
      <c r="CP323" s="157">
        <v>1.2999349999999999E-3</v>
      </c>
      <c r="CQ323" s="157">
        <v>3.1242489999999999E-3</v>
      </c>
      <c r="CR323" s="157">
        <v>5.361322E-3</v>
      </c>
      <c r="CS323" s="157">
        <v>1.1986533000000001E-2</v>
      </c>
      <c r="CT323" s="157">
        <v>1.2565744E-2</v>
      </c>
      <c r="CU323" s="157">
        <v>2.3921500000000001E-4</v>
      </c>
      <c r="CV323" s="192">
        <v>2.9899999999999998E-5</v>
      </c>
      <c r="CW323" s="157">
        <v>0</v>
      </c>
      <c r="CX323" s="157">
        <v>1.7909100000000001E-4</v>
      </c>
      <c r="CY323" s="157">
        <v>1.9612179999999998E-3</v>
      </c>
      <c r="CZ323" s="157">
        <v>0</v>
      </c>
      <c r="DA323" s="157">
        <v>0</v>
      </c>
      <c r="DB323" s="157">
        <v>0</v>
      </c>
      <c r="DC323" s="157">
        <v>0</v>
      </c>
      <c r="DD323" s="157">
        <v>0</v>
      </c>
      <c r="DE323" s="157">
        <v>0</v>
      </c>
      <c r="DF323" s="157">
        <v>0</v>
      </c>
      <c r="DG323" s="157">
        <v>0</v>
      </c>
      <c r="DH323" s="157">
        <v>1.35007E-4</v>
      </c>
      <c r="DI323" s="157">
        <v>0</v>
      </c>
      <c r="DJ323" s="157">
        <v>0</v>
      </c>
      <c r="DK323" s="157">
        <v>1.52905E-4</v>
      </c>
      <c r="DL323" s="157">
        <v>0</v>
      </c>
      <c r="DM323" s="157">
        <v>0</v>
      </c>
      <c r="DN323" s="192">
        <v>4.4100000000000001E-5</v>
      </c>
      <c r="DO323" s="157">
        <v>0</v>
      </c>
      <c r="DP323" s="157">
        <v>0</v>
      </c>
      <c r="DQ323" s="157">
        <v>0</v>
      </c>
      <c r="DR323" s="157">
        <v>0</v>
      </c>
      <c r="DS323" s="157">
        <v>0</v>
      </c>
      <c r="DT323" s="157">
        <v>3.0911250000000001E-3</v>
      </c>
      <c r="DU323" s="157">
        <v>1.8493399999999999E-4</v>
      </c>
      <c r="DV323" s="157">
        <v>0</v>
      </c>
      <c r="DW323" s="157">
        <v>0</v>
      </c>
      <c r="DX323" s="157">
        <v>0</v>
      </c>
      <c r="DY323" s="157">
        <v>0</v>
      </c>
      <c r="DZ323" s="192">
        <v>6.3299999999999994E-5</v>
      </c>
      <c r="EA323" s="157">
        <v>1.2794740000000001E-3</v>
      </c>
      <c r="EB323" s="157">
        <v>3.4432982000000001E-2</v>
      </c>
      <c r="EC323" s="192">
        <v>1.8300000000000001E-5</v>
      </c>
      <c r="ED323" s="157">
        <v>0</v>
      </c>
      <c r="EE323" s="157">
        <v>0</v>
      </c>
      <c r="EF323" s="157">
        <v>0</v>
      </c>
      <c r="EG323" s="157">
        <v>0</v>
      </c>
      <c r="EH323" s="157">
        <v>0</v>
      </c>
      <c r="EI323" s="157">
        <v>0</v>
      </c>
      <c r="EJ323" s="157">
        <v>0</v>
      </c>
      <c r="EK323" s="157">
        <v>2.5066350000000001E-3</v>
      </c>
      <c r="EL323" s="157">
        <v>0</v>
      </c>
      <c r="EM323" s="157">
        <v>0</v>
      </c>
      <c r="EN323" s="157">
        <v>0</v>
      </c>
      <c r="EO323" s="157">
        <v>0</v>
      </c>
      <c r="EP323" s="157">
        <v>0</v>
      </c>
      <c r="EQ323" s="157">
        <v>0</v>
      </c>
      <c r="ER323" s="157">
        <v>0</v>
      </c>
      <c r="ES323" s="157">
        <v>0</v>
      </c>
      <c r="ET323" s="157">
        <v>7.81337E-4</v>
      </c>
      <c r="EU323" s="157">
        <v>0</v>
      </c>
      <c r="EV323" s="157">
        <v>0</v>
      </c>
      <c r="EW323" s="192">
        <v>9.1100000000000005E-5</v>
      </c>
      <c r="EX323" s="157">
        <v>0</v>
      </c>
      <c r="EY323" s="157">
        <v>0</v>
      </c>
      <c r="EZ323" s="157">
        <v>1.16421E-4</v>
      </c>
      <c r="FA323" s="157">
        <v>0</v>
      </c>
      <c r="FB323" s="157">
        <v>0</v>
      </c>
      <c r="FC323" s="157">
        <v>0</v>
      </c>
      <c r="FD323" s="157">
        <v>0</v>
      </c>
      <c r="FE323" s="157">
        <v>0</v>
      </c>
      <c r="FF323" s="157">
        <v>0</v>
      </c>
      <c r="FG323" s="157">
        <v>0</v>
      </c>
      <c r="FH323" s="157">
        <v>0</v>
      </c>
      <c r="FI323" s="157">
        <v>0</v>
      </c>
      <c r="FJ323" s="157">
        <v>0</v>
      </c>
      <c r="FK323" s="157">
        <v>0</v>
      </c>
      <c r="FL323" s="157">
        <v>7.4166830000000003E-3</v>
      </c>
      <c r="FM323" s="157">
        <v>8.8413220000000004E-3</v>
      </c>
      <c r="FN323" s="157">
        <v>0</v>
      </c>
      <c r="FO323" s="157">
        <v>0</v>
      </c>
      <c r="FP323" s="157">
        <v>0</v>
      </c>
      <c r="FQ323" s="157">
        <v>5.2013160000000001E-3</v>
      </c>
      <c r="FR323" s="157">
        <v>0</v>
      </c>
      <c r="FS323" s="157">
        <v>0</v>
      </c>
      <c r="FT323" s="157">
        <v>0</v>
      </c>
      <c r="FU323" s="157">
        <v>0</v>
      </c>
      <c r="FV323" s="192">
        <v>2.3E-5</v>
      </c>
      <c r="FW323" s="157">
        <v>0</v>
      </c>
      <c r="FX323" s="157">
        <v>0</v>
      </c>
      <c r="FY323" s="157">
        <v>0</v>
      </c>
      <c r="FZ323" s="157">
        <v>0</v>
      </c>
      <c r="GA323" s="157">
        <v>0</v>
      </c>
      <c r="GB323" s="157">
        <v>0</v>
      </c>
      <c r="GC323" s="157">
        <v>3.77544E-4</v>
      </c>
      <c r="GD323" s="157">
        <v>4.7845100000000002E-4</v>
      </c>
      <c r="GE323" s="157">
        <v>0</v>
      </c>
      <c r="GF323" s="157">
        <v>0</v>
      </c>
      <c r="GG323" s="157">
        <v>0</v>
      </c>
      <c r="GH323" s="157">
        <v>0</v>
      </c>
      <c r="GI323" s="157">
        <v>0</v>
      </c>
      <c r="GJ323" s="157">
        <v>0</v>
      </c>
      <c r="GK323" s="157">
        <v>8.5768400000000005E-4</v>
      </c>
      <c r="GL323" s="157">
        <v>0</v>
      </c>
      <c r="GM323" s="157">
        <v>0</v>
      </c>
      <c r="GN323" s="157">
        <v>0</v>
      </c>
      <c r="GO323" s="157">
        <v>0</v>
      </c>
      <c r="GP323" s="157">
        <v>1.4256199999999999E-4</v>
      </c>
      <c r="GQ323" s="157">
        <v>0</v>
      </c>
      <c r="GR323" s="157">
        <v>0</v>
      </c>
      <c r="GS323" s="157">
        <v>0</v>
      </c>
      <c r="GT323" s="157">
        <v>1.2987013E-2</v>
      </c>
      <c r="GU323" s="157">
        <v>0</v>
      </c>
      <c r="GV323" s="157">
        <v>0</v>
      </c>
      <c r="GW323" s="157">
        <v>0</v>
      </c>
      <c r="GX323" s="157">
        <v>1.3333332999999999E-2</v>
      </c>
      <c r="GY323" s="157">
        <v>0</v>
      </c>
      <c r="GZ323" s="157">
        <v>0</v>
      </c>
      <c r="HA323" s="157">
        <v>0</v>
      </c>
    </row>
    <row r="324" spans="1:209" x14ac:dyDescent="0.2">
      <c r="A324" s="157" t="s">
        <v>4133</v>
      </c>
      <c r="B324" s="157">
        <v>0</v>
      </c>
      <c r="C324" s="157">
        <v>0</v>
      </c>
      <c r="D324" s="157">
        <v>0</v>
      </c>
      <c r="E324" s="157">
        <v>0</v>
      </c>
      <c r="F324" s="157">
        <v>0</v>
      </c>
      <c r="G324" s="157">
        <v>0</v>
      </c>
      <c r="H324" s="157">
        <v>0</v>
      </c>
      <c r="I324" s="157">
        <v>0</v>
      </c>
      <c r="J324" s="157">
        <v>0</v>
      </c>
      <c r="K324" s="157">
        <v>0</v>
      </c>
      <c r="L324" s="157">
        <v>0</v>
      </c>
      <c r="M324" s="157">
        <v>0</v>
      </c>
      <c r="N324" s="157">
        <v>0</v>
      </c>
      <c r="O324" s="157">
        <v>0</v>
      </c>
      <c r="P324" s="157">
        <v>0</v>
      </c>
      <c r="Q324" s="192">
        <v>3.1600000000000002E-5</v>
      </c>
      <c r="R324" s="157">
        <v>0</v>
      </c>
      <c r="S324" s="192">
        <v>9.59E-5</v>
      </c>
      <c r="T324" s="157">
        <v>5.1724699999999998E-4</v>
      </c>
      <c r="U324" s="192">
        <v>2.2099999999999998E-5</v>
      </c>
      <c r="V324" s="157">
        <v>0</v>
      </c>
      <c r="W324" s="157">
        <v>0</v>
      </c>
      <c r="X324" s="157">
        <v>0</v>
      </c>
      <c r="Y324" s="157">
        <v>0</v>
      </c>
      <c r="Z324" s="157">
        <v>0</v>
      </c>
      <c r="AA324" s="157">
        <v>0</v>
      </c>
      <c r="AB324" s="157">
        <v>0</v>
      </c>
      <c r="AC324" s="157">
        <v>0</v>
      </c>
      <c r="AD324" s="157">
        <v>0</v>
      </c>
      <c r="AE324" s="157">
        <v>0</v>
      </c>
      <c r="AF324" s="157">
        <v>0</v>
      </c>
      <c r="AG324" s="157">
        <v>0</v>
      </c>
      <c r="AH324" s="157">
        <v>1.632763E-3</v>
      </c>
      <c r="AI324" s="157">
        <v>0</v>
      </c>
      <c r="AJ324" s="157">
        <v>0</v>
      </c>
      <c r="AK324" s="157">
        <v>0</v>
      </c>
      <c r="AL324" s="157">
        <v>0</v>
      </c>
      <c r="AM324" s="157">
        <v>0</v>
      </c>
      <c r="AN324" s="157">
        <v>0</v>
      </c>
      <c r="AO324" s="157">
        <v>0</v>
      </c>
      <c r="AP324" s="157">
        <v>0</v>
      </c>
      <c r="AQ324" s="157">
        <v>0</v>
      </c>
      <c r="AR324" s="157">
        <v>0</v>
      </c>
      <c r="AS324" s="157">
        <v>0</v>
      </c>
      <c r="AT324" s="157">
        <v>0</v>
      </c>
      <c r="AU324" s="157">
        <v>0</v>
      </c>
      <c r="AV324" s="157">
        <v>0</v>
      </c>
      <c r="AW324" s="157">
        <v>0</v>
      </c>
      <c r="AX324" s="157">
        <v>0</v>
      </c>
      <c r="AY324" s="157">
        <v>0</v>
      </c>
      <c r="AZ324" s="157">
        <v>0</v>
      </c>
      <c r="BA324" s="157">
        <v>0</v>
      </c>
      <c r="BB324" s="157">
        <v>0</v>
      </c>
      <c r="BC324" s="157">
        <v>0</v>
      </c>
      <c r="BD324" s="157">
        <v>0</v>
      </c>
      <c r="BE324" s="157">
        <v>0</v>
      </c>
      <c r="BF324" s="157">
        <v>0</v>
      </c>
      <c r="BG324" s="157">
        <v>0</v>
      </c>
      <c r="BH324" s="157">
        <v>0</v>
      </c>
      <c r="BI324" s="157">
        <v>0</v>
      </c>
      <c r="BJ324" s="157">
        <v>0</v>
      </c>
      <c r="BK324" s="157">
        <v>0</v>
      </c>
      <c r="BL324" s="157">
        <v>0</v>
      </c>
      <c r="BM324" s="157">
        <v>0</v>
      </c>
      <c r="BN324" s="157">
        <v>0</v>
      </c>
      <c r="BO324" s="157">
        <v>0</v>
      </c>
      <c r="BP324" s="157">
        <v>0</v>
      </c>
      <c r="BQ324" s="157">
        <v>0</v>
      </c>
      <c r="BR324" s="157">
        <v>3.06557E-4</v>
      </c>
      <c r="BS324" s="157">
        <v>0</v>
      </c>
      <c r="BT324" s="157">
        <v>0</v>
      </c>
      <c r="BU324" s="157">
        <v>0</v>
      </c>
      <c r="BV324" s="192">
        <v>9.5099999999999994E-5</v>
      </c>
      <c r="BW324" s="157">
        <v>0</v>
      </c>
      <c r="BX324" s="157">
        <v>0</v>
      </c>
      <c r="BY324" s="157">
        <v>0</v>
      </c>
      <c r="BZ324" s="157">
        <v>3.7135599999999999E-4</v>
      </c>
      <c r="CA324" s="157">
        <v>3.6518200000000001E-3</v>
      </c>
      <c r="CB324" s="157">
        <v>1.3050099999999999E-3</v>
      </c>
      <c r="CC324" s="157">
        <v>0</v>
      </c>
      <c r="CD324" s="157">
        <v>1.338421E-3</v>
      </c>
      <c r="CE324" s="157">
        <v>0</v>
      </c>
      <c r="CF324" s="157">
        <v>4.1538600000000001E-4</v>
      </c>
      <c r="CG324" s="157">
        <v>0</v>
      </c>
      <c r="CH324" s="157">
        <v>0</v>
      </c>
      <c r="CI324" s="157">
        <v>0</v>
      </c>
      <c r="CJ324" s="157">
        <v>0</v>
      </c>
      <c r="CK324" s="157">
        <v>0</v>
      </c>
      <c r="CL324" s="157">
        <v>0</v>
      </c>
      <c r="CM324" s="157">
        <v>0</v>
      </c>
      <c r="CN324" s="157">
        <v>0</v>
      </c>
      <c r="CO324" s="157">
        <v>0</v>
      </c>
      <c r="CP324" s="157">
        <v>0</v>
      </c>
      <c r="CQ324" s="157">
        <v>2.5234299999999998E-4</v>
      </c>
      <c r="CR324" s="157">
        <v>3.4927200000000003E-4</v>
      </c>
      <c r="CS324" s="157">
        <v>4.58615E-4</v>
      </c>
      <c r="CT324" s="157">
        <v>4.2837799999999998E-4</v>
      </c>
      <c r="CU324" s="157">
        <v>0</v>
      </c>
      <c r="CV324" s="157">
        <v>1.4936999999999999E-4</v>
      </c>
      <c r="CW324" s="157">
        <v>0</v>
      </c>
      <c r="CX324" s="192">
        <v>6.7199999999999994E-5</v>
      </c>
      <c r="CY324" s="157">
        <v>0</v>
      </c>
      <c r="CZ324" s="157">
        <v>0</v>
      </c>
      <c r="DA324" s="157">
        <v>0</v>
      </c>
      <c r="DB324" s="157">
        <v>0</v>
      </c>
      <c r="DC324" s="157">
        <v>0</v>
      </c>
      <c r="DD324" s="157">
        <v>0</v>
      </c>
      <c r="DE324" s="157">
        <v>0</v>
      </c>
      <c r="DF324" s="157">
        <v>0</v>
      </c>
      <c r="DG324" s="157">
        <v>0</v>
      </c>
      <c r="DH324" s="157">
        <v>0</v>
      </c>
      <c r="DI324" s="157">
        <v>0</v>
      </c>
      <c r="DJ324" s="157">
        <v>0</v>
      </c>
      <c r="DK324" s="157">
        <v>0</v>
      </c>
      <c r="DL324" s="157">
        <v>0</v>
      </c>
      <c r="DM324" s="157">
        <v>0</v>
      </c>
      <c r="DN324" s="157">
        <v>1.10244E-4</v>
      </c>
      <c r="DO324" s="157">
        <v>0</v>
      </c>
      <c r="DP324" s="157">
        <v>0</v>
      </c>
      <c r="DQ324" s="157">
        <v>0</v>
      </c>
      <c r="DR324" s="157">
        <v>0</v>
      </c>
      <c r="DS324" s="157">
        <v>0</v>
      </c>
      <c r="DT324" s="157">
        <v>4.23442E-4</v>
      </c>
      <c r="DU324" s="157">
        <v>0</v>
      </c>
      <c r="DV324" s="157">
        <v>0</v>
      </c>
      <c r="DW324" s="157">
        <v>0</v>
      </c>
      <c r="DX324" s="157">
        <v>0</v>
      </c>
      <c r="DY324" s="157">
        <v>0</v>
      </c>
      <c r="DZ324" s="157">
        <v>0</v>
      </c>
      <c r="EA324" s="157">
        <v>6.8543200000000003E-4</v>
      </c>
      <c r="EB324" s="157">
        <v>8.4498099999999997E-4</v>
      </c>
      <c r="EC324" s="157">
        <v>0</v>
      </c>
      <c r="ED324" s="157">
        <v>0</v>
      </c>
      <c r="EE324" s="157">
        <v>0</v>
      </c>
      <c r="EF324" s="157">
        <v>0</v>
      </c>
      <c r="EG324" s="157">
        <v>0</v>
      </c>
      <c r="EH324" s="157">
        <v>0</v>
      </c>
      <c r="EI324" s="157">
        <v>0</v>
      </c>
      <c r="EJ324" s="157">
        <v>0</v>
      </c>
      <c r="EK324" s="157">
        <v>1.4744899999999999E-4</v>
      </c>
      <c r="EL324" s="157">
        <v>0</v>
      </c>
      <c r="EM324" s="157">
        <v>0</v>
      </c>
      <c r="EN324" s="157">
        <v>0</v>
      </c>
      <c r="EO324" s="157">
        <v>0</v>
      </c>
      <c r="EP324" s="157">
        <v>0</v>
      </c>
      <c r="EQ324" s="157">
        <v>0</v>
      </c>
      <c r="ER324" s="157">
        <v>0</v>
      </c>
      <c r="ES324" s="157">
        <v>0</v>
      </c>
      <c r="ET324" s="157">
        <v>0</v>
      </c>
      <c r="EU324" s="157">
        <v>0</v>
      </c>
      <c r="EV324" s="157">
        <v>0</v>
      </c>
      <c r="EW324" s="192">
        <v>5.4599999999999999E-5</v>
      </c>
      <c r="EX324" s="157">
        <v>0</v>
      </c>
      <c r="EY324" s="157">
        <v>0</v>
      </c>
      <c r="EZ324" s="157">
        <v>0</v>
      </c>
      <c r="FA324" s="157">
        <v>0</v>
      </c>
      <c r="FB324" s="157">
        <v>0</v>
      </c>
      <c r="FC324" s="157">
        <v>0</v>
      </c>
      <c r="FD324" s="157">
        <v>0</v>
      </c>
      <c r="FE324" s="157">
        <v>0</v>
      </c>
      <c r="FF324" s="157">
        <v>0</v>
      </c>
      <c r="FG324" s="157">
        <v>0</v>
      </c>
      <c r="FH324" s="157">
        <v>0</v>
      </c>
      <c r="FI324" s="157">
        <v>0</v>
      </c>
      <c r="FJ324" s="157">
        <v>0</v>
      </c>
      <c r="FK324" s="157">
        <v>0</v>
      </c>
      <c r="FL324" s="157">
        <v>5.2334169999999998E-3</v>
      </c>
      <c r="FM324" s="157">
        <v>7.6145399999999995E-4</v>
      </c>
      <c r="FN324" s="157">
        <v>0</v>
      </c>
      <c r="FO324" s="157">
        <v>0</v>
      </c>
      <c r="FP324" s="157">
        <v>0</v>
      </c>
      <c r="FQ324" s="157">
        <v>1.864327E-3</v>
      </c>
      <c r="FR324" s="157">
        <v>0</v>
      </c>
      <c r="FS324" s="157">
        <v>0</v>
      </c>
      <c r="FT324" s="157">
        <v>0</v>
      </c>
      <c r="FU324" s="157">
        <v>0</v>
      </c>
      <c r="FV324" s="157">
        <v>0</v>
      </c>
      <c r="FW324" s="157">
        <v>0</v>
      </c>
      <c r="FX324" s="157">
        <v>0</v>
      </c>
      <c r="FY324" s="157">
        <v>0</v>
      </c>
      <c r="FZ324" s="157">
        <v>0</v>
      </c>
      <c r="GA324" s="157">
        <v>0</v>
      </c>
      <c r="GB324" s="157">
        <v>0</v>
      </c>
      <c r="GC324" s="157">
        <v>0</v>
      </c>
      <c r="GD324" s="192">
        <v>3.68E-5</v>
      </c>
      <c r="GE324" s="157">
        <v>0</v>
      </c>
      <c r="GF324" s="157">
        <v>0</v>
      </c>
      <c r="GG324" s="157">
        <v>0</v>
      </c>
      <c r="GH324" s="157">
        <v>0</v>
      </c>
      <c r="GI324" s="157">
        <v>0</v>
      </c>
      <c r="GJ324" s="157">
        <v>0</v>
      </c>
      <c r="GK324" s="157">
        <v>0</v>
      </c>
      <c r="GL324" s="157">
        <v>0</v>
      </c>
      <c r="GM324" s="157">
        <v>0</v>
      </c>
      <c r="GN324" s="157">
        <v>0</v>
      </c>
      <c r="GO324" s="157">
        <v>0</v>
      </c>
      <c r="GP324" s="157">
        <v>0</v>
      </c>
      <c r="GQ324" s="157">
        <v>0</v>
      </c>
      <c r="GR324" s="157">
        <v>0</v>
      </c>
      <c r="GS324" s="157">
        <v>0</v>
      </c>
      <c r="GT324" s="157">
        <v>0</v>
      </c>
      <c r="GU324" s="157">
        <v>0</v>
      </c>
      <c r="GV324" s="157">
        <v>0</v>
      </c>
      <c r="GW324" s="157">
        <v>0</v>
      </c>
      <c r="GX324" s="157">
        <v>0</v>
      </c>
      <c r="GY324" s="157">
        <v>0</v>
      </c>
      <c r="GZ324" s="157">
        <v>0</v>
      </c>
      <c r="HA324" s="157">
        <v>0</v>
      </c>
    </row>
    <row r="325" spans="1:209" x14ac:dyDescent="0.2">
      <c r="A325" s="157" t="s">
        <v>4134</v>
      </c>
      <c r="B325" s="157">
        <v>6.7730869999999997E-3</v>
      </c>
      <c r="C325" s="157">
        <v>1.5889963999999999E-2</v>
      </c>
      <c r="D325" s="157">
        <v>1.7374093E-2</v>
      </c>
      <c r="E325" s="157">
        <v>1.4147206000000001E-2</v>
      </c>
      <c r="F325" s="157">
        <v>1.5098706999999999E-2</v>
      </c>
      <c r="G325" s="157">
        <v>2.3036619000000001E-2</v>
      </c>
      <c r="H325" s="157">
        <v>1.7018057999999999E-2</v>
      </c>
      <c r="I325" s="157">
        <v>1.18186E-4</v>
      </c>
      <c r="J325" s="157">
        <v>2.7818715000000001E-2</v>
      </c>
      <c r="K325" s="157">
        <v>4.1635408999999998E-2</v>
      </c>
      <c r="L325" s="157">
        <v>5.1129384E-2</v>
      </c>
      <c r="M325" s="157">
        <v>2.8392252E-2</v>
      </c>
      <c r="N325" s="157">
        <v>2.4186597000000001E-2</v>
      </c>
      <c r="O325" s="157">
        <v>2.2263747E-2</v>
      </c>
      <c r="P325" s="157">
        <v>2.0294599999999999E-4</v>
      </c>
      <c r="Q325" s="157">
        <v>1.1757269000000001E-2</v>
      </c>
      <c r="R325" s="157">
        <v>8.6347571999999997E-2</v>
      </c>
      <c r="S325" s="157">
        <v>1.2941881000000001E-2</v>
      </c>
      <c r="T325" s="157">
        <v>5.2694530000000003E-3</v>
      </c>
      <c r="U325" s="157">
        <v>3.8116245999999999E-2</v>
      </c>
      <c r="V325" s="157">
        <v>3.3310328E-2</v>
      </c>
      <c r="W325" s="157">
        <v>1.5229199000000001E-2</v>
      </c>
      <c r="X325" s="157">
        <v>1.21692E-4</v>
      </c>
      <c r="Y325" s="157">
        <v>7.381772E-3</v>
      </c>
      <c r="Z325" s="157">
        <v>3.2280195999999997E-2</v>
      </c>
      <c r="AA325" s="157">
        <v>1.1402471000000001E-2</v>
      </c>
      <c r="AB325" s="157">
        <v>1.99581E-4</v>
      </c>
      <c r="AC325" s="157">
        <v>2.6557554000000001E-2</v>
      </c>
      <c r="AD325" s="157">
        <v>5.8226422999999999E-2</v>
      </c>
      <c r="AE325" s="157">
        <v>6.034902E-3</v>
      </c>
      <c r="AF325" s="157">
        <v>1.0768309E-2</v>
      </c>
      <c r="AG325" s="157">
        <v>2.5631779E-2</v>
      </c>
      <c r="AH325" s="157">
        <v>1.006666E-3</v>
      </c>
      <c r="AI325" s="157">
        <v>1.1294190000000001E-2</v>
      </c>
      <c r="AJ325" s="157">
        <v>2.400824E-2</v>
      </c>
      <c r="AK325" s="157">
        <v>3.2597600000000001E-4</v>
      </c>
      <c r="AL325" s="157">
        <v>1.7070886E-2</v>
      </c>
      <c r="AM325" s="157">
        <v>3.2460278000000002E-2</v>
      </c>
      <c r="AN325" s="157">
        <v>1.9722364999999999E-2</v>
      </c>
      <c r="AO325" s="157">
        <v>3.3167202E-2</v>
      </c>
      <c r="AP325" s="157">
        <v>3.7260120000000001E-2</v>
      </c>
      <c r="AQ325" s="157">
        <v>3.347149E-2</v>
      </c>
      <c r="AR325" s="157">
        <v>2.2824535999999999E-2</v>
      </c>
      <c r="AS325" s="157">
        <v>2.1633191999999999E-2</v>
      </c>
      <c r="AT325" s="157">
        <v>9.9517990000000008E-3</v>
      </c>
      <c r="AU325" s="157">
        <v>2.5762572000000001E-2</v>
      </c>
      <c r="AV325" s="157">
        <v>3.5983550000000003E-2</v>
      </c>
      <c r="AW325" s="157">
        <v>2.4138402999999999E-2</v>
      </c>
      <c r="AX325" s="157">
        <v>3.1199338E-2</v>
      </c>
      <c r="AY325" s="157">
        <v>7.7282679999999999E-3</v>
      </c>
      <c r="AZ325" s="157">
        <v>2.8227795E-2</v>
      </c>
      <c r="BA325" s="157">
        <v>1.6592814000000001E-2</v>
      </c>
      <c r="BB325" s="157">
        <v>2.2872917E-2</v>
      </c>
      <c r="BC325" s="157">
        <v>6.2591779999999998E-3</v>
      </c>
      <c r="BD325" s="157">
        <v>1.0166734E-2</v>
      </c>
      <c r="BE325" s="157">
        <v>2.0554287000000001E-2</v>
      </c>
      <c r="BF325" s="157">
        <v>2.1943693E-2</v>
      </c>
      <c r="BG325" s="157">
        <v>0.16184000100000001</v>
      </c>
      <c r="BH325" s="157">
        <v>0.13135945700000001</v>
      </c>
      <c r="BI325" s="157">
        <v>0.14168834</v>
      </c>
      <c r="BJ325" s="157">
        <v>3.0057260999999998E-2</v>
      </c>
      <c r="BK325" s="157">
        <v>8.7143719999999997E-3</v>
      </c>
      <c r="BL325" s="157">
        <v>1.6704224E-2</v>
      </c>
      <c r="BM325" s="157">
        <v>0.176346801</v>
      </c>
      <c r="BN325" s="157">
        <v>0.16843197400000001</v>
      </c>
      <c r="BO325" s="157">
        <v>1.5614921E-2</v>
      </c>
      <c r="BP325" s="157">
        <v>0.10652921</v>
      </c>
      <c r="BQ325" s="157">
        <v>0.13540981599999999</v>
      </c>
      <c r="BR325" s="157">
        <v>1.1205189999999999E-3</v>
      </c>
      <c r="BS325" s="157">
        <v>0.107227824</v>
      </c>
      <c r="BT325" s="157">
        <v>0.117531264</v>
      </c>
      <c r="BU325" s="157">
        <v>0.17534925600000001</v>
      </c>
      <c r="BV325" s="157">
        <v>2.870586E-2</v>
      </c>
      <c r="BW325" s="157">
        <v>2.2852225E-2</v>
      </c>
      <c r="BX325" s="157">
        <v>1.0088906999999999E-2</v>
      </c>
      <c r="BY325" s="157">
        <v>8.3612459999999993E-3</v>
      </c>
      <c r="BZ325" s="157">
        <v>8.5102430000000007E-3</v>
      </c>
      <c r="CA325" s="157">
        <v>5.3879299999999998E-4</v>
      </c>
      <c r="CB325" s="157">
        <v>2.1266829999999999E-3</v>
      </c>
      <c r="CC325" s="157">
        <v>1.1556715E-2</v>
      </c>
      <c r="CD325" s="157">
        <v>3.5957600000000001E-4</v>
      </c>
      <c r="CE325" s="157">
        <v>3.2623583999999997E-2</v>
      </c>
      <c r="CF325" s="157">
        <v>6.2861729999999999E-3</v>
      </c>
      <c r="CG325" s="157">
        <v>9.4378900000000009E-3</v>
      </c>
      <c r="CH325" s="157">
        <v>3.5685774000000003E-2</v>
      </c>
      <c r="CI325" s="157">
        <v>1.1731201E-2</v>
      </c>
      <c r="CJ325" s="157">
        <v>4.0040251999999998E-2</v>
      </c>
      <c r="CK325" s="157">
        <v>3.3817594999999999E-2</v>
      </c>
      <c r="CL325" s="157">
        <v>1.888799E-2</v>
      </c>
      <c r="CM325" s="157">
        <v>1.1176548E-2</v>
      </c>
      <c r="CN325" s="157">
        <v>1.4000927E-2</v>
      </c>
      <c r="CO325" s="157">
        <v>1.1702971E-2</v>
      </c>
      <c r="CP325" s="157">
        <v>5.0747459999999998E-3</v>
      </c>
      <c r="CQ325" s="157">
        <v>4.3619319999999998E-3</v>
      </c>
      <c r="CR325" s="157">
        <v>1.2049879999999999E-3</v>
      </c>
      <c r="CS325" s="157">
        <v>1.0839999999999999E-3</v>
      </c>
      <c r="CT325" s="157">
        <v>1.1661390000000001E-3</v>
      </c>
      <c r="CU325" s="157">
        <v>6.0601229999999997E-3</v>
      </c>
      <c r="CV325" s="157">
        <v>3.7939890000000002E-3</v>
      </c>
      <c r="CW325" s="157">
        <v>1.9069882999999999E-2</v>
      </c>
      <c r="CX325" s="157">
        <v>4.2713229999999998E-2</v>
      </c>
      <c r="CY325" s="157">
        <v>6.2427489999999997E-3</v>
      </c>
      <c r="CZ325" s="157">
        <v>3.8816442E-2</v>
      </c>
      <c r="DA325" s="157">
        <v>1.3702399999999999E-4</v>
      </c>
      <c r="DB325" s="157">
        <v>3.1575599999999999E-4</v>
      </c>
      <c r="DC325" s="157">
        <v>1.8313300000000001E-4</v>
      </c>
      <c r="DD325" s="157">
        <v>1.5860356999999999E-2</v>
      </c>
      <c r="DE325" s="157">
        <v>2.1183635999999999E-2</v>
      </c>
      <c r="DF325" s="157">
        <v>1.8929474000000002E-2</v>
      </c>
      <c r="DG325" s="157">
        <v>2.9117647E-2</v>
      </c>
      <c r="DH325" s="157">
        <v>3.6452005000000003E-2</v>
      </c>
      <c r="DI325" s="157">
        <v>3.2829861000000002E-2</v>
      </c>
      <c r="DJ325" s="157">
        <v>3.1714104E-2</v>
      </c>
      <c r="DK325" s="157">
        <v>7.0846080000000001E-3</v>
      </c>
      <c r="DL325" s="157">
        <v>7.9234070000000004E-3</v>
      </c>
      <c r="DM325" s="157">
        <v>1.6960677E-2</v>
      </c>
      <c r="DN325" s="157">
        <v>2.0549455000000001E-2</v>
      </c>
      <c r="DO325" s="157">
        <v>9.2814164000000005E-2</v>
      </c>
      <c r="DP325" s="157">
        <v>8.612069E-3</v>
      </c>
      <c r="DQ325" s="157">
        <v>9.8998190000000007E-3</v>
      </c>
      <c r="DR325" s="157">
        <v>5.5077310000000001E-3</v>
      </c>
      <c r="DS325" s="157">
        <v>3.7240559999999999E-3</v>
      </c>
      <c r="DT325" s="157">
        <v>3.2605014000000002E-2</v>
      </c>
      <c r="DU325" s="157">
        <v>2.6733243E-2</v>
      </c>
      <c r="DV325" s="157">
        <v>5.2617377E-2</v>
      </c>
      <c r="DW325" s="157">
        <v>8.8002643000000005E-2</v>
      </c>
      <c r="DX325" s="157">
        <v>1.7867826999999999E-2</v>
      </c>
      <c r="DY325" s="157">
        <v>1.004252E-3</v>
      </c>
      <c r="DZ325" s="192">
        <v>6.3299999999999994E-5</v>
      </c>
      <c r="EA325" s="157">
        <v>4.569549E-3</v>
      </c>
      <c r="EB325" s="157">
        <v>8.8018899999999997E-4</v>
      </c>
      <c r="EC325" s="157">
        <v>3.0045506999999999E-2</v>
      </c>
      <c r="ED325" s="157">
        <v>1.7576682999999999E-2</v>
      </c>
      <c r="EE325" s="157">
        <v>2.2067827000000002E-2</v>
      </c>
      <c r="EF325" s="157">
        <v>4.3451269999999998E-3</v>
      </c>
      <c r="EG325" s="192">
        <v>6.1199999999999997E-5</v>
      </c>
      <c r="EH325" s="157">
        <v>3.5263282999999999E-2</v>
      </c>
      <c r="EI325" s="157">
        <v>1.9245800000000001E-4</v>
      </c>
      <c r="EJ325" s="157">
        <v>5.9781199999999997E-4</v>
      </c>
      <c r="EK325" s="157">
        <v>1.253318E-3</v>
      </c>
      <c r="EL325" s="157">
        <v>4.1767719999999996E-3</v>
      </c>
      <c r="EM325" s="157">
        <v>1.6920834999999999E-2</v>
      </c>
      <c r="EN325" s="157">
        <v>1.5794512E-2</v>
      </c>
      <c r="EO325" s="157">
        <v>3.2484117999999999E-2</v>
      </c>
      <c r="EP325" s="157">
        <v>2.3819192999999999E-2</v>
      </c>
      <c r="EQ325" s="157">
        <v>1.8169685000000001E-2</v>
      </c>
      <c r="ER325" s="157">
        <v>1.3789539E-2</v>
      </c>
      <c r="ES325" s="157">
        <v>2.4393585999999998E-2</v>
      </c>
      <c r="ET325" s="157">
        <v>1.0269003000000001E-2</v>
      </c>
      <c r="EU325" s="157">
        <v>1.2503721000000001E-2</v>
      </c>
      <c r="EV325" s="157">
        <v>1.3740675000000001E-2</v>
      </c>
      <c r="EW325" s="157">
        <v>6.0276069999999999E-3</v>
      </c>
      <c r="EX325" s="157">
        <v>2.0035856000000001E-2</v>
      </c>
      <c r="EY325" s="157">
        <v>4.2184264999999999E-2</v>
      </c>
      <c r="EZ325" s="157">
        <v>3.6090580000000001E-3</v>
      </c>
      <c r="FA325" s="157">
        <v>2.0995200000000001E-4</v>
      </c>
      <c r="FB325" s="192">
        <v>8.0900000000000001E-5</v>
      </c>
      <c r="FC325" s="157">
        <v>0</v>
      </c>
      <c r="FD325" s="157">
        <v>1.7290199999999999E-2</v>
      </c>
      <c r="FE325" s="157">
        <v>1.5825981999999999E-2</v>
      </c>
      <c r="FF325" s="157">
        <v>1.8109060999999999E-2</v>
      </c>
      <c r="FG325" s="157">
        <v>2.5242872999999999E-2</v>
      </c>
      <c r="FH325" s="157">
        <v>5.5954669999999998E-3</v>
      </c>
      <c r="FI325" s="157">
        <v>1.7619809E-2</v>
      </c>
      <c r="FJ325" s="157">
        <v>4.8133449000000002E-2</v>
      </c>
      <c r="FK325" s="157">
        <v>1.6356328E-2</v>
      </c>
      <c r="FL325" s="157">
        <v>2.1832660000000001E-3</v>
      </c>
      <c r="FM325" s="157">
        <v>1.099877E-3</v>
      </c>
      <c r="FN325" s="192">
        <v>6.8899999999999994E-5</v>
      </c>
      <c r="FO325" s="192">
        <v>1.8099999999999999E-5</v>
      </c>
      <c r="FP325" s="157">
        <v>1.2141916000000001E-2</v>
      </c>
      <c r="FQ325" s="157">
        <v>1.8329939999999999E-3</v>
      </c>
      <c r="FR325" s="157">
        <v>0</v>
      </c>
      <c r="FS325" s="192">
        <v>9.3999999999999994E-5</v>
      </c>
      <c r="FT325" s="192">
        <v>8.7100000000000003E-5</v>
      </c>
      <c r="FU325" s="192">
        <v>5.7599999999999997E-5</v>
      </c>
      <c r="FV325" s="157">
        <v>1.9751040000000001E-3</v>
      </c>
      <c r="FW325" s="192">
        <v>9.9199999999999999E-5</v>
      </c>
      <c r="FX325" s="157">
        <v>1.1924258E-2</v>
      </c>
      <c r="FY325" s="157">
        <v>2.0120559999999999E-2</v>
      </c>
      <c r="FZ325" s="157">
        <v>4.4819952000000003E-2</v>
      </c>
      <c r="GA325" s="157">
        <v>9.9183199999999996E-3</v>
      </c>
      <c r="GB325" s="157">
        <v>1.0702847999999999E-2</v>
      </c>
      <c r="GC325" s="157">
        <v>1.13263E-4</v>
      </c>
      <c r="GD325" s="157">
        <v>1.4684773999999999E-2</v>
      </c>
      <c r="GE325" s="157">
        <v>3.2532815E-2</v>
      </c>
      <c r="GF325" s="157">
        <v>2.6205018E-2</v>
      </c>
      <c r="GG325" s="157">
        <v>3.4912164000000002E-2</v>
      </c>
      <c r="GH325" s="157">
        <v>8.9608659999999996E-3</v>
      </c>
      <c r="GI325" s="157">
        <v>5.5060979000000003E-2</v>
      </c>
      <c r="GJ325" s="157">
        <v>3.5720057999999999E-2</v>
      </c>
      <c r="GK325" s="157">
        <v>1.7893056000000001E-2</v>
      </c>
      <c r="GL325" s="157">
        <v>1.2439209999999999E-2</v>
      </c>
      <c r="GM325" s="157">
        <v>2.0656556E-2</v>
      </c>
      <c r="GN325" s="157">
        <v>1.6140747E-2</v>
      </c>
      <c r="GO325" s="157">
        <v>1.5502637E-2</v>
      </c>
      <c r="GP325" s="157">
        <v>2.9225179999999998E-3</v>
      </c>
      <c r="GQ325" s="157">
        <v>3.6215938000000003E-2</v>
      </c>
      <c r="GR325" s="157">
        <v>0</v>
      </c>
      <c r="GS325" s="157">
        <v>7.3086099999999997E-4</v>
      </c>
      <c r="GT325" s="157">
        <v>0</v>
      </c>
      <c r="GU325" s="157">
        <v>1.3157894999999999E-2</v>
      </c>
      <c r="GV325" s="157">
        <v>6.2480499999999998E-4</v>
      </c>
      <c r="GW325" s="157">
        <v>0</v>
      </c>
      <c r="GX325" s="157">
        <v>0</v>
      </c>
      <c r="GY325" s="157">
        <v>1.0752688E-2</v>
      </c>
      <c r="GZ325" s="157">
        <v>0</v>
      </c>
      <c r="HA325" s="157">
        <v>1.0638297999999999E-2</v>
      </c>
    </row>
    <row r="326" spans="1:209" x14ac:dyDescent="0.2">
      <c r="A326" s="157" t="s">
        <v>4135</v>
      </c>
      <c r="B326" s="157">
        <v>8.6528420000000009E-3</v>
      </c>
      <c r="C326" s="157">
        <v>4.5121069999999996E-3</v>
      </c>
      <c r="D326" s="157">
        <v>5.5646200000000002E-3</v>
      </c>
      <c r="E326" s="157">
        <v>8.8565699999999994E-3</v>
      </c>
      <c r="F326" s="157">
        <v>2.3147839999999999E-3</v>
      </c>
      <c r="G326" s="157">
        <v>2.27803E-4</v>
      </c>
      <c r="H326" s="157">
        <v>7.8787300000000002E-4</v>
      </c>
      <c r="I326" s="157">
        <v>0</v>
      </c>
      <c r="J326" s="157">
        <v>3.90104E-4</v>
      </c>
      <c r="K326" s="192">
        <v>8.0400000000000003E-5</v>
      </c>
      <c r="L326" s="157">
        <v>2.6955099999999999E-3</v>
      </c>
      <c r="M326" s="157">
        <v>6.4387500000000002E-4</v>
      </c>
      <c r="N326" s="192">
        <v>3.3800000000000002E-5</v>
      </c>
      <c r="O326" s="157">
        <v>1.15413E-4</v>
      </c>
      <c r="P326" s="157">
        <v>0</v>
      </c>
      <c r="Q326" s="157">
        <v>0</v>
      </c>
      <c r="R326" s="157">
        <v>4.5813499999999998E-4</v>
      </c>
      <c r="S326" s="192">
        <v>2.4000000000000001E-5</v>
      </c>
      <c r="T326" s="157">
        <v>0</v>
      </c>
      <c r="U326" s="157">
        <v>2.4263799999999999E-4</v>
      </c>
      <c r="V326" s="157">
        <v>1.4209199999999999E-4</v>
      </c>
      <c r="W326" s="192">
        <v>5.77E-5</v>
      </c>
      <c r="X326" s="157">
        <v>0</v>
      </c>
      <c r="Y326" s="157">
        <v>4.9211810000000002E-3</v>
      </c>
      <c r="Z326" s="157">
        <v>1.213806E-3</v>
      </c>
      <c r="AA326" s="157">
        <v>0</v>
      </c>
      <c r="AB326" s="157">
        <v>0</v>
      </c>
      <c r="AC326" s="157">
        <v>3.08809E-4</v>
      </c>
      <c r="AD326" s="157">
        <v>1.378025E-3</v>
      </c>
      <c r="AE326" s="157">
        <v>4.6721820000000004E-3</v>
      </c>
      <c r="AF326" s="192">
        <v>8.9900000000000003E-5</v>
      </c>
      <c r="AG326" s="157">
        <v>0</v>
      </c>
      <c r="AH326" s="157">
        <v>0</v>
      </c>
      <c r="AI326" s="192">
        <v>7.7399999999999998E-5</v>
      </c>
      <c r="AJ326" s="157">
        <v>0</v>
      </c>
      <c r="AK326" s="157">
        <v>0</v>
      </c>
      <c r="AL326" s="157">
        <v>0</v>
      </c>
      <c r="AM326" s="157">
        <v>0</v>
      </c>
      <c r="AN326" s="192">
        <v>6.6199999999999996E-5</v>
      </c>
      <c r="AO326" s="157">
        <v>1.01197E-4</v>
      </c>
      <c r="AP326" s="157">
        <v>1.4007599999999999E-4</v>
      </c>
      <c r="AQ326" s="157">
        <v>0</v>
      </c>
      <c r="AR326" s="157">
        <v>0</v>
      </c>
      <c r="AS326" s="157">
        <v>1.6851119999999999E-3</v>
      </c>
      <c r="AT326" s="157">
        <v>1.71953E-4</v>
      </c>
      <c r="AU326" s="157">
        <v>4.7918379999999997E-3</v>
      </c>
      <c r="AV326" s="157">
        <v>4.8467639999999999E-3</v>
      </c>
      <c r="AW326" s="157">
        <v>2.837801E-3</v>
      </c>
      <c r="AX326" s="157">
        <v>1.6542600000000001E-4</v>
      </c>
      <c r="AY326" s="157">
        <v>1.3511E-4</v>
      </c>
      <c r="AZ326" s="157">
        <v>0</v>
      </c>
      <c r="BA326" s="157">
        <v>0</v>
      </c>
      <c r="BB326" s="157">
        <v>0</v>
      </c>
      <c r="BC326" s="192">
        <v>2.41E-5</v>
      </c>
      <c r="BD326" s="157">
        <v>0</v>
      </c>
      <c r="BE326" s="157">
        <v>1.23449E-4</v>
      </c>
      <c r="BF326" s="157">
        <v>3.0477400000000001E-4</v>
      </c>
      <c r="BG326" s="157">
        <v>0</v>
      </c>
      <c r="BH326" s="192">
        <v>2.2500000000000001E-5</v>
      </c>
      <c r="BI326" s="157">
        <v>0</v>
      </c>
      <c r="BJ326" s="157">
        <v>0</v>
      </c>
      <c r="BK326" s="192">
        <v>3.4400000000000003E-5</v>
      </c>
      <c r="BL326" s="157">
        <v>2.14615E-4</v>
      </c>
      <c r="BM326" s="157">
        <v>0</v>
      </c>
      <c r="BN326" s="192">
        <v>4.32E-5</v>
      </c>
      <c r="BO326" s="157">
        <v>3.1140900000000001E-4</v>
      </c>
      <c r="BP326" s="157">
        <v>0</v>
      </c>
      <c r="BQ326" s="157">
        <v>3.1087459999999999E-3</v>
      </c>
      <c r="BR326" s="157">
        <v>0</v>
      </c>
      <c r="BS326" s="157">
        <v>0</v>
      </c>
      <c r="BT326" s="157">
        <v>0</v>
      </c>
      <c r="BU326" s="157">
        <v>0</v>
      </c>
      <c r="BV326" s="157">
        <v>1.4257899999999999E-4</v>
      </c>
      <c r="BW326" s="157">
        <v>0</v>
      </c>
      <c r="BX326" s="192">
        <v>4.7899999999999999E-5</v>
      </c>
      <c r="BY326" s="192">
        <v>5.0399999999999999E-5</v>
      </c>
      <c r="BZ326" s="192">
        <v>3.0899999999999999E-5</v>
      </c>
      <c r="CA326" s="157">
        <v>0</v>
      </c>
      <c r="CB326" s="157">
        <v>0</v>
      </c>
      <c r="CC326" s="192">
        <v>3.6199999999999999E-5</v>
      </c>
      <c r="CD326" s="157">
        <v>0</v>
      </c>
      <c r="CE326" s="157">
        <v>1.2451699999999999E-4</v>
      </c>
      <c r="CF326" s="157">
        <v>0</v>
      </c>
      <c r="CG326" s="157">
        <v>0</v>
      </c>
      <c r="CH326" s="157">
        <v>1.197509E-3</v>
      </c>
      <c r="CI326" s="192">
        <v>9.4300000000000002E-5</v>
      </c>
      <c r="CJ326" s="157">
        <v>1.218156E-3</v>
      </c>
      <c r="CK326" s="157">
        <v>2.6903400000000003E-4</v>
      </c>
      <c r="CL326" s="192">
        <v>1.11E-5</v>
      </c>
      <c r="CM326" s="157">
        <v>0</v>
      </c>
      <c r="CN326" s="157">
        <v>0</v>
      </c>
      <c r="CO326" s="157">
        <v>0</v>
      </c>
      <c r="CP326" s="157">
        <v>0</v>
      </c>
      <c r="CQ326" s="157">
        <v>0</v>
      </c>
      <c r="CR326" s="157">
        <v>0</v>
      </c>
      <c r="CS326" s="157">
        <v>0</v>
      </c>
      <c r="CT326" s="157">
        <v>0</v>
      </c>
      <c r="CU326" s="157">
        <v>0</v>
      </c>
      <c r="CV326" s="157">
        <v>0</v>
      </c>
      <c r="CW326" s="157">
        <v>2.37335E-4</v>
      </c>
      <c r="CX326" s="157">
        <v>0</v>
      </c>
      <c r="CY326" s="157">
        <v>0</v>
      </c>
      <c r="CZ326" s="157">
        <v>1.8302450000000001E-3</v>
      </c>
      <c r="DA326" s="157">
        <v>0</v>
      </c>
      <c r="DB326" s="157">
        <v>0</v>
      </c>
      <c r="DC326" s="157">
        <v>0</v>
      </c>
      <c r="DD326" s="157">
        <v>4.3638599999999998E-4</v>
      </c>
      <c r="DE326" s="157">
        <v>0</v>
      </c>
      <c r="DF326" s="192">
        <v>4.5899999999999998E-5</v>
      </c>
      <c r="DG326" s="157">
        <v>0</v>
      </c>
      <c r="DH326" s="157">
        <v>0</v>
      </c>
      <c r="DI326" s="192">
        <v>2.02E-5</v>
      </c>
      <c r="DJ326" s="157">
        <v>7.3753700000000002E-4</v>
      </c>
      <c r="DK326" s="157">
        <v>0</v>
      </c>
      <c r="DL326" s="157">
        <v>0</v>
      </c>
      <c r="DM326" s="157">
        <v>0</v>
      </c>
      <c r="DN326" s="157">
        <v>2.4253600000000001E-4</v>
      </c>
      <c r="DO326" s="157">
        <v>7.9535200000000004E-4</v>
      </c>
      <c r="DP326" s="157">
        <v>5.8209799999999997E-4</v>
      </c>
      <c r="DQ326" s="157">
        <v>1.8406E-4</v>
      </c>
      <c r="DR326" s="157">
        <v>0</v>
      </c>
      <c r="DS326" s="157">
        <v>0</v>
      </c>
      <c r="DT326" s="157">
        <v>0</v>
      </c>
      <c r="DU326" s="192">
        <v>8.2200000000000006E-5</v>
      </c>
      <c r="DV326" s="157">
        <v>1.0118700000000001E-4</v>
      </c>
      <c r="DW326" s="157">
        <v>1.5298759999999999E-3</v>
      </c>
      <c r="DX326" s="192">
        <v>5.4400000000000001E-5</v>
      </c>
      <c r="DY326" s="192">
        <v>8.1000000000000004E-6</v>
      </c>
      <c r="DZ326" s="192">
        <v>6.3299999999999994E-5</v>
      </c>
      <c r="EA326" s="157">
        <v>0</v>
      </c>
      <c r="EB326" s="157">
        <v>0</v>
      </c>
      <c r="EC326" s="157">
        <v>0</v>
      </c>
      <c r="ED326" s="192">
        <v>4.9200000000000003E-5</v>
      </c>
      <c r="EE326" s="192">
        <v>2.6599999999999999E-5</v>
      </c>
      <c r="EF326" s="157">
        <v>0</v>
      </c>
      <c r="EG326" s="157">
        <v>0</v>
      </c>
      <c r="EH326" s="157">
        <v>3.9710899999999998E-4</v>
      </c>
      <c r="EI326" s="157">
        <v>0</v>
      </c>
      <c r="EJ326" s="157">
        <v>0</v>
      </c>
      <c r="EK326" s="157">
        <v>0</v>
      </c>
      <c r="EL326" s="192">
        <v>3.3699999999999999E-5</v>
      </c>
      <c r="EM326" s="157">
        <v>4.0433E-4</v>
      </c>
      <c r="EN326" s="157">
        <v>2.12721E-4</v>
      </c>
      <c r="EO326" s="157">
        <v>7.2041399999999995E-4</v>
      </c>
      <c r="EP326" s="192">
        <v>5.3000000000000001E-5</v>
      </c>
      <c r="EQ326" s="157">
        <v>4.62695E-4</v>
      </c>
      <c r="ER326" s="192">
        <v>6.2000000000000003E-5</v>
      </c>
      <c r="ES326" s="157">
        <v>1.37043E-4</v>
      </c>
      <c r="ET326" s="157">
        <v>0</v>
      </c>
      <c r="EU326" s="157">
        <v>0</v>
      </c>
      <c r="EV326" s="157">
        <v>1.0163200000000001E-4</v>
      </c>
      <c r="EW326" s="157">
        <v>0</v>
      </c>
      <c r="EX326" s="157">
        <v>4.60316E-4</v>
      </c>
      <c r="EY326" s="157">
        <v>6.7287800000000002E-4</v>
      </c>
      <c r="EZ326" s="157">
        <v>0</v>
      </c>
      <c r="FA326" s="157">
        <v>0</v>
      </c>
      <c r="FB326" s="157">
        <v>0</v>
      </c>
      <c r="FC326" s="157">
        <v>0</v>
      </c>
      <c r="FD326" s="157">
        <v>4.7610699999999997E-4</v>
      </c>
      <c r="FE326" s="157">
        <v>8.0813499999999997E-4</v>
      </c>
      <c r="FF326" s="157">
        <v>1.254748E-3</v>
      </c>
      <c r="FG326" s="157">
        <v>6.3704400000000002E-4</v>
      </c>
      <c r="FH326" s="157">
        <v>0</v>
      </c>
      <c r="FI326" s="157">
        <v>0</v>
      </c>
      <c r="FJ326" s="157">
        <v>1.19364E-4</v>
      </c>
      <c r="FK326" s="157">
        <v>1.3584069000000001E-2</v>
      </c>
      <c r="FL326" s="157">
        <v>0</v>
      </c>
      <c r="FM326" s="157">
        <v>0</v>
      </c>
      <c r="FN326" s="157">
        <v>0</v>
      </c>
      <c r="FO326" s="157">
        <v>0</v>
      </c>
      <c r="FP326" s="157">
        <v>0</v>
      </c>
      <c r="FQ326" s="157">
        <v>0</v>
      </c>
      <c r="FR326" s="157">
        <v>0</v>
      </c>
      <c r="FS326" s="157">
        <v>0</v>
      </c>
      <c r="FT326" s="157">
        <v>0</v>
      </c>
      <c r="FU326" s="157">
        <v>0</v>
      </c>
      <c r="FV326" s="157">
        <v>0</v>
      </c>
      <c r="FW326" s="157">
        <v>0</v>
      </c>
      <c r="FX326" s="192">
        <v>7.6799999999999997E-5</v>
      </c>
      <c r="FY326" s="157">
        <v>4.6160500000000002E-4</v>
      </c>
      <c r="FZ326" s="157">
        <v>0</v>
      </c>
      <c r="GA326" s="157">
        <v>0</v>
      </c>
      <c r="GB326" s="157">
        <v>0</v>
      </c>
      <c r="GC326" s="157">
        <v>0</v>
      </c>
      <c r="GD326" s="192">
        <v>3.68E-5</v>
      </c>
      <c r="GE326" s="157">
        <v>0</v>
      </c>
      <c r="GF326" s="157">
        <v>5.77748E-4</v>
      </c>
      <c r="GG326" s="157">
        <v>1.2452749999999999E-3</v>
      </c>
      <c r="GH326" s="157">
        <v>4.4337599999999999E-4</v>
      </c>
      <c r="GI326" s="157">
        <v>4.0652500000000003E-3</v>
      </c>
      <c r="GJ326" s="157">
        <v>4.84888E-4</v>
      </c>
      <c r="GK326" s="192">
        <v>2.9600000000000001E-5</v>
      </c>
      <c r="GL326" s="157">
        <v>3.3083E-4</v>
      </c>
      <c r="GM326" s="157">
        <v>0</v>
      </c>
      <c r="GN326" s="157">
        <v>1.0491490000000001E-3</v>
      </c>
      <c r="GO326" s="157">
        <v>0</v>
      </c>
      <c r="GP326" s="157">
        <v>0</v>
      </c>
      <c r="GQ326" s="192">
        <v>2.0599999999999999E-5</v>
      </c>
      <c r="GR326" s="192">
        <v>5.3000000000000001E-5</v>
      </c>
      <c r="GS326" s="157">
        <v>1.8271499999999999E-4</v>
      </c>
      <c r="GT326" s="157">
        <v>0</v>
      </c>
      <c r="GU326" s="157">
        <v>0</v>
      </c>
      <c r="GV326" s="157">
        <v>0</v>
      </c>
      <c r="GW326" s="157">
        <v>0</v>
      </c>
      <c r="GX326" s="157">
        <v>0</v>
      </c>
      <c r="GY326" s="157">
        <v>0</v>
      </c>
      <c r="GZ326" s="157">
        <v>0</v>
      </c>
      <c r="HA326" s="157">
        <v>0</v>
      </c>
    </row>
    <row r="327" spans="1:209" x14ac:dyDescent="0.2">
      <c r="A327" s="157" t="s">
        <v>4136</v>
      </c>
      <c r="B327" s="157">
        <v>0</v>
      </c>
      <c r="C327" s="157">
        <v>0</v>
      </c>
      <c r="D327" s="157">
        <v>0</v>
      </c>
      <c r="E327" s="157">
        <v>0</v>
      </c>
      <c r="F327" s="157">
        <v>0</v>
      </c>
      <c r="G327" s="192">
        <v>1.42E-5</v>
      </c>
      <c r="H327" s="157">
        <v>0</v>
      </c>
      <c r="I327" s="157">
        <v>0</v>
      </c>
      <c r="J327" s="192">
        <v>5.1999999999999997E-5</v>
      </c>
      <c r="K327" s="157">
        <v>0</v>
      </c>
      <c r="L327" s="157">
        <v>0</v>
      </c>
      <c r="M327" s="192">
        <v>8.8200000000000003E-5</v>
      </c>
      <c r="N327" s="192">
        <v>1.6900000000000001E-5</v>
      </c>
      <c r="O327" s="192">
        <v>1.1E-5</v>
      </c>
      <c r="P327" s="157">
        <v>0</v>
      </c>
      <c r="Q327" s="157">
        <v>0</v>
      </c>
      <c r="R327" s="157">
        <v>0</v>
      </c>
      <c r="S327" s="157">
        <v>0</v>
      </c>
      <c r="T327" s="157">
        <v>0</v>
      </c>
      <c r="U327" s="157">
        <v>0</v>
      </c>
      <c r="V327" s="192">
        <v>2.0299999999999999E-5</v>
      </c>
      <c r="W327" s="192">
        <v>1.0499999999999999E-5</v>
      </c>
      <c r="X327" s="157">
        <v>0</v>
      </c>
      <c r="Y327" s="157">
        <v>0</v>
      </c>
      <c r="Z327" s="192">
        <v>3.5200000000000002E-5</v>
      </c>
      <c r="AA327" s="157">
        <v>0</v>
      </c>
      <c r="AB327" s="157">
        <v>0</v>
      </c>
      <c r="AC327" s="157">
        <v>0</v>
      </c>
      <c r="AD327" s="157">
        <v>0</v>
      </c>
      <c r="AE327" s="157">
        <v>0</v>
      </c>
      <c r="AF327" s="192">
        <v>1.5E-5</v>
      </c>
      <c r="AG327" s="157">
        <v>0</v>
      </c>
      <c r="AH327" s="157">
        <v>0</v>
      </c>
      <c r="AI327" s="157">
        <v>0</v>
      </c>
      <c r="AJ327" s="157">
        <v>0</v>
      </c>
      <c r="AK327" s="157">
        <v>0</v>
      </c>
      <c r="AL327" s="157">
        <v>0</v>
      </c>
      <c r="AM327" s="192">
        <v>4.1399999999999997E-5</v>
      </c>
      <c r="AN327" s="192">
        <v>3.3099999999999998E-5</v>
      </c>
      <c r="AO327" s="192">
        <v>5.0599999999999997E-5</v>
      </c>
      <c r="AP327" s="157">
        <v>0</v>
      </c>
      <c r="AQ327" s="192">
        <v>6.2799999999999995E-5</v>
      </c>
      <c r="AR327" s="192">
        <v>5.0899999999999997E-5</v>
      </c>
      <c r="AS327" s="157">
        <v>0</v>
      </c>
      <c r="AT327" s="157">
        <v>0</v>
      </c>
      <c r="AU327" s="157">
        <v>0</v>
      </c>
      <c r="AV327" s="157">
        <v>0</v>
      </c>
      <c r="AW327" s="157">
        <v>0</v>
      </c>
      <c r="AX327" s="157">
        <v>0</v>
      </c>
      <c r="AY327" s="157">
        <v>0</v>
      </c>
      <c r="AZ327" s="157">
        <v>0</v>
      </c>
      <c r="BA327" s="157">
        <v>0</v>
      </c>
      <c r="BB327" s="192">
        <v>7.3899999999999994E-5</v>
      </c>
      <c r="BC327" s="157">
        <v>0</v>
      </c>
      <c r="BD327" s="157">
        <v>0</v>
      </c>
      <c r="BE327" s="157">
        <v>0</v>
      </c>
      <c r="BF327" s="157">
        <v>0</v>
      </c>
      <c r="BG327" s="157">
        <v>0</v>
      </c>
      <c r="BH327" s="157">
        <v>0</v>
      </c>
      <c r="BI327" s="157">
        <v>0</v>
      </c>
      <c r="BJ327" s="192">
        <v>3.7499999999999997E-5</v>
      </c>
      <c r="BK327" s="157">
        <v>0</v>
      </c>
      <c r="BL327" s="157">
        <v>0</v>
      </c>
      <c r="BM327" s="157">
        <v>0</v>
      </c>
      <c r="BN327" s="157">
        <v>0</v>
      </c>
      <c r="BO327" s="157">
        <v>0</v>
      </c>
      <c r="BP327" s="157">
        <v>0</v>
      </c>
      <c r="BQ327" s="157">
        <v>0</v>
      </c>
      <c r="BR327" s="157">
        <v>0</v>
      </c>
      <c r="BS327" s="157">
        <v>0</v>
      </c>
      <c r="BT327" s="157">
        <v>0</v>
      </c>
      <c r="BU327" s="157">
        <v>0</v>
      </c>
      <c r="BV327" s="192">
        <v>9.5099999999999994E-5</v>
      </c>
      <c r="BW327" s="157">
        <v>0</v>
      </c>
      <c r="BX327" s="157">
        <v>0</v>
      </c>
      <c r="BY327" s="157">
        <v>0</v>
      </c>
      <c r="BZ327" s="157">
        <v>0</v>
      </c>
      <c r="CA327" s="157">
        <v>0</v>
      </c>
      <c r="CB327" s="157">
        <v>0</v>
      </c>
      <c r="CC327" s="157">
        <v>0</v>
      </c>
      <c r="CD327" s="157">
        <v>0</v>
      </c>
      <c r="CE327" s="157">
        <v>0</v>
      </c>
      <c r="CF327" s="157">
        <v>0</v>
      </c>
      <c r="CG327" s="157">
        <v>2.7758500000000001E-4</v>
      </c>
      <c r="CH327" s="157">
        <v>0</v>
      </c>
      <c r="CI327" s="157">
        <v>0</v>
      </c>
      <c r="CJ327" s="157">
        <v>0</v>
      </c>
      <c r="CK327" s="157">
        <v>0</v>
      </c>
      <c r="CL327" s="157">
        <v>0</v>
      </c>
      <c r="CM327" s="157">
        <v>0</v>
      </c>
      <c r="CN327" s="157">
        <v>0</v>
      </c>
      <c r="CO327" s="157">
        <v>0</v>
      </c>
      <c r="CP327" s="157">
        <v>0</v>
      </c>
      <c r="CQ327" s="157">
        <v>0</v>
      </c>
      <c r="CR327" s="157">
        <v>0</v>
      </c>
      <c r="CS327" s="157">
        <v>0</v>
      </c>
      <c r="CT327" s="157">
        <v>0</v>
      </c>
      <c r="CU327" s="157">
        <v>0</v>
      </c>
      <c r="CV327" s="157">
        <v>0</v>
      </c>
      <c r="CW327" s="192">
        <v>1.7799999999999999E-5</v>
      </c>
      <c r="CX327" s="157">
        <v>0</v>
      </c>
      <c r="CY327" s="157">
        <v>0</v>
      </c>
      <c r="CZ327" s="157">
        <v>0</v>
      </c>
      <c r="DA327" s="157">
        <v>0</v>
      </c>
      <c r="DB327" s="157">
        <v>0</v>
      </c>
      <c r="DC327" s="157">
        <v>0</v>
      </c>
      <c r="DD327" s="157">
        <v>0</v>
      </c>
      <c r="DE327" s="157">
        <v>0</v>
      </c>
      <c r="DF327" s="157">
        <v>0</v>
      </c>
      <c r="DG327" s="157">
        <v>0</v>
      </c>
      <c r="DH327" s="157">
        <v>0</v>
      </c>
      <c r="DI327" s="157">
        <v>0</v>
      </c>
      <c r="DJ327" s="192">
        <v>6.7000000000000002E-5</v>
      </c>
      <c r="DK327" s="157">
        <v>0</v>
      </c>
      <c r="DL327" s="157">
        <v>0</v>
      </c>
      <c r="DM327" s="157">
        <v>0</v>
      </c>
      <c r="DN327" s="157">
        <v>0</v>
      </c>
      <c r="DO327" s="157">
        <v>0</v>
      </c>
      <c r="DP327" s="157">
        <v>0</v>
      </c>
      <c r="DQ327" s="157">
        <v>0</v>
      </c>
      <c r="DR327" s="157">
        <v>0</v>
      </c>
      <c r="DS327" s="157">
        <v>0</v>
      </c>
      <c r="DT327" s="157">
        <v>0</v>
      </c>
      <c r="DU327" s="157">
        <v>0</v>
      </c>
      <c r="DV327" s="157">
        <v>0</v>
      </c>
      <c r="DW327" s="157">
        <v>0</v>
      </c>
      <c r="DX327" s="157">
        <v>0</v>
      </c>
      <c r="DY327" s="157">
        <v>0</v>
      </c>
      <c r="DZ327" s="157">
        <v>0</v>
      </c>
      <c r="EA327" s="157">
        <v>0</v>
      </c>
      <c r="EB327" s="157">
        <v>0</v>
      </c>
      <c r="EC327" s="157">
        <v>0</v>
      </c>
      <c r="ED327" s="157">
        <v>0</v>
      </c>
      <c r="EE327" s="157">
        <v>0</v>
      </c>
      <c r="EF327" s="157">
        <v>0</v>
      </c>
      <c r="EG327" s="157">
        <v>0</v>
      </c>
      <c r="EH327" s="157">
        <v>0</v>
      </c>
      <c r="EI327" s="157">
        <v>0</v>
      </c>
      <c r="EJ327" s="157">
        <v>0</v>
      </c>
      <c r="EK327" s="157">
        <v>0</v>
      </c>
      <c r="EL327" s="157">
        <v>0</v>
      </c>
      <c r="EM327" s="157">
        <v>0</v>
      </c>
      <c r="EN327" s="157">
        <v>0</v>
      </c>
      <c r="EO327" s="157">
        <v>0</v>
      </c>
      <c r="EP327" s="192">
        <v>1.77E-5</v>
      </c>
      <c r="EQ327" s="157">
        <v>0</v>
      </c>
      <c r="ER327" s="157">
        <v>0</v>
      </c>
      <c r="ES327" s="157">
        <v>0</v>
      </c>
      <c r="ET327" s="157">
        <v>0</v>
      </c>
      <c r="EU327" s="157">
        <v>0</v>
      </c>
      <c r="EV327" s="157">
        <v>0</v>
      </c>
      <c r="EW327" s="157">
        <v>0</v>
      </c>
      <c r="EX327" s="157">
        <v>0</v>
      </c>
      <c r="EY327" s="157">
        <v>0</v>
      </c>
      <c r="EZ327" s="157">
        <v>0</v>
      </c>
      <c r="FA327" s="157">
        <v>0</v>
      </c>
      <c r="FB327" s="157">
        <v>0</v>
      </c>
      <c r="FC327" s="157">
        <v>0</v>
      </c>
      <c r="FD327" s="157">
        <v>0</v>
      </c>
      <c r="FE327" s="157">
        <v>0</v>
      </c>
      <c r="FF327" s="157">
        <v>0</v>
      </c>
      <c r="FG327" s="157">
        <v>0</v>
      </c>
      <c r="FH327" s="157">
        <v>0</v>
      </c>
      <c r="FI327" s="157">
        <v>0</v>
      </c>
      <c r="FJ327" s="157">
        <v>0</v>
      </c>
      <c r="FK327" s="157">
        <v>0</v>
      </c>
      <c r="FL327" s="157">
        <v>0</v>
      </c>
      <c r="FM327" s="157">
        <v>0</v>
      </c>
      <c r="FN327" s="157">
        <v>0</v>
      </c>
      <c r="FO327" s="157">
        <v>0</v>
      </c>
      <c r="FP327" s="157">
        <v>0</v>
      </c>
      <c r="FQ327" s="157">
        <v>0</v>
      </c>
      <c r="FR327" s="157">
        <v>0</v>
      </c>
      <c r="FS327" s="157">
        <v>0</v>
      </c>
      <c r="FT327" s="157">
        <v>0</v>
      </c>
      <c r="FU327" s="157">
        <v>0</v>
      </c>
      <c r="FV327" s="157">
        <v>0</v>
      </c>
      <c r="FW327" s="157">
        <v>0</v>
      </c>
      <c r="FX327" s="157">
        <v>0</v>
      </c>
      <c r="FY327" s="157">
        <v>0</v>
      </c>
      <c r="FZ327" s="157">
        <v>0</v>
      </c>
      <c r="GA327" s="157">
        <v>0</v>
      </c>
      <c r="GB327" s="157">
        <v>0</v>
      </c>
      <c r="GC327" s="157">
        <v>0</v>
      </c>
      <c r="GD327" s="157">
        <v>0</v>
      </c>
      <c r="GE327" s="157">
        <v>0</v>
      </c>
      <c r="GF327" s="157">
        <v>0</v>
      </c>
      <c r="GG327" s="157">
        <v>0</v>
      </c>
      <c r="GH327" s="157">
        <v>0</v>
      </c>
      <c r="GI327" s="157">
        <v>0</v>
      </c>
      <c r="GJ327" s="157">
        <v>0</v>
      </c>
      <c r="GK327" s="157">
        <v>0</v>
      </c>
      <c r="GL327" s="157">
        <v>0</v>
      </c>
      <c r="GM327" s="157">
        <v>0</v>
      </c>
      <c r="GN327" s="157">
        <v>0</v>
      </c>
      <c r="GO327" s="157">
        <v>0</v>
      </c>
      <c r="GP327" s="157">
        <v>0</v>
      </c>
      <c r="GQ327" s="157">
        <v>0</v>
      </c>
      <c r="GR327" s="157">
        <v>0</v>
      </c>
      <c r="GS327" s="157">
        <v>0</v>
      </c>
      <c r="GT327" s="157">
        <v>0</v>
      </c>
      <c r="GU327" s="157">
        <v>0</v>
      </c>
      <c r="GV327" s="157">
        <v>0</v>
      </c>
      <c r="GW327" s="157">
        <v>0</v>
      </c>
      <c r="GX327" s="157">
        <v>0</v>
      </c>
      <c r="GY327" s="157">
        <v>0</v>
      </c>
      <c r="GZ327" s="157">
        <v>0</v>
      </c>
      <c r="HA327" s="157">
        <v>0</v>
      </c>
    </row>
    <row r="328" spans="1:209" x14ac:dyDescent="0.2">
      <c r="A328" s="157" t="s">
        <v>4137</v>
      </c>
      <c r="B328" s="157">
        <v>4.0280470999999998E-2</v>
      </c>
      <c r="C328" s="157">
        <v>2.9374620000000001E-2</v>
      </c>
      <c r="D328" s="157">
        <v>5.2705335999999998E-2</v>
      </c>
      <c r="E328" s="157">
        <v>3.5006758999999998E-2</v>
      </c>
      <c r="F328" s="157">
        <v>1.8097405E-2</v>
      </c>
      <c r="G328" s="157">
        <v>1.1105416E-2</v>
      </c>
      <c r="H328" s="192">
        <v>9.4500000000000007E-5</v>
      </c>
      <c r="I328" s="157">
        <v>0</v>
      </c>
      <c r="J328" s="157">
        <v>1.3168160999999999E-2</v>
      </c>
      <c r="K328" s="192">
        <v>5.3600000000000002E-5</v>
      </c>
      <c r="L328" s="157">
        <v>0</v>
      </c>
      <c r="M328" s="157">
        <v>0</v>
      </c>
      <c r="N328" s="157">
        <v>0</v>
      </c>
      <c r="O328" s="157">
        <v>1.2799868000000001E-2</v>
      </c>
      <c r="P328" s="157">
        <v>0</v>
      </c>
      <c r="Q328" s="157">
        <v>1.295828E-3</v>
      </c>
      <c r="R328" s="157">
        <v>1.52712E-4</v>
      </c>
      <c r="S328" s="157">
        <v>8.6279200000000003E-4</v>
      </c>
      <c r="T328" s="157">
        <v>6.9505060000000004E-3</v>
      </c>
      <c r="U328" s="157">
        <v>3.08812E-4</v>
      </c>
      <c r="V328" s="157">
        <v>0</v>
      </c>
      <c r="W328" s="157">
        <v>9.0315129999999997E-3</v>
      </c>
      <c r="X328" s="157">
        <v>0</v>
      </c>
      <c r="Y328" s="157">
        <v>3.4608305999999998E-2</v>
      </c>
      <c r="Z328" s="192">
        <v>1.7600000000000001E-5</v>
      </c>
      <c r="AA328" s="157">
        <v>2.7931125000000001E-2</v>
      </c>
      <c r="AB328" s="157">
        <v>0</v>
      </c>
      <c r="AC328" s="157">
        <v>1.7370499999999999E-4</v>
      </c>
      <c r="AD328" s="157">
        <v>2.7172299999999997E-4</v>
      </c>
      <c r="AE328" s="157">
        <v>1.8327191999999999E-2</v>
      </c>
      <c r="AF328" s="157">
        <v>6.2602969999999997E-3</v>
      </c>
      <c r="AG328" s="157">
        <v>3.4727790000000001E-3</v>
      </c>
      <c r="AH328" s="157">
        <v>4.3888186000000003E-2</v>
      </c>
      <c r="AI328" s="157">
        <v>1.1758335E-2</v>
      </c>
      <c r="AJ328" s="157">
        <v>2.4505450000000002E-3</v>
      </c>
      <c r="AK328" s="157">
        <v>0</v>
      </c>
      <c r="AL328" s="192">
        <v>6.2500000000000001E-5</v>
      </c>
      <c r="AM328" s="192">
        <v>6.2100000000000005E-5</v>
      </c>
      <c r="AN328" s="157">
        <v>0</v>
      </c>
      <c r="AO328" s="192">
        <v>2.5299999999999998E-5</v>
      </c>
      <c r="AP328" s="157">
        <v>0</v>
      </c>
      <c r="AQ328" s="192">
        <v>2.09E-5</v>
      </c>
      <c r="AR328" s="157">
        <v>0</v>
      </c>
      <c r="AS328" s="157">
        <v>0</v>
      </c>
      <c r="AT328" s="157">
        <v>2.2031500000000001E-4</v>
      </c>
      <c r="AU328" s="157">
        <v>4.6372600000000003E-4</v>
      </c>
      <c r="AV328" s="192">
        <v>4.8999999999999998E-5</v>
      </c>
      <c r="AW328" s="157">
        <v>0</v>
      </c>
      <c r="AX328" s="157">
        <v>1.3234080000000001E-3</v>
      </c>
      <c r="AY328" s="192">
        <v>2.6999999999999999E-5</v>
      </c>
      <c r="AZ328" s="157">
        <v>0</v>
      </c>
      <c r="BA328" s="157">
        <v>0</v>
      </c>
      <c r="BB328" s="192">
        <v>9.8599999999999998E-5</v>
      </c>
      <c r="BC328" s="157">
        <v>1.2325766E-2</v>
      </c>
      <c r="BD328" s="157">
        <v>1.2126141E-2</v>
      </c>
      <c r="BE328" s="157">
        <v>9.8142090000000008E-3</v>
      </c>
      <c r="BF328" s="157">
        <v>0</v>
      </c>
      <c r="BG328" s="157">
        <v>0</v>
      </c>
      <c r="BH328" s="192">
        <v>4.5000000000000003E-5</v>
      </c>
      <c r="BI328" s="192">
        <v>1.8099999999999999E-5</v>
      </c>
      <c r="BJ328" s="157">
        <v>0</v>
      </c>
      <c r="BK328" s="157">
        <v>2.2905365E-2</v>
      </c>
      <c r="BL328" s="157">
        <v>2.50385E-4</v>
      </c>
      <c r="BM328" s="157">
        <v>0</v>
      </c>
      <c r="BN328" s="192">
        <v>8.6500000000000002E-5</v>
      </c>
      <c r="BO328" s="157">
        <v>2.4467800000000002E-4</v>
      </c>
      <c r="BP328" s="157">
        <v>0</v>
      </c>
      <c r="BQ328" s="157">
        <v>6.5164109999999997E-3</v>
      </c>
      <c r="BR328" s="157">
        <v>7.4207969999999998E-3</v>
      </c>
      <c r="BS328" s="157">
        <v>0</v>
      </c>
      <c r="BT328" s="157">
        <v>0</v>
      </c>
      <c r="BU328" s="192">
        <v>4.5099999999999998E-5</v>
      </c>
      <c r="BV328" s="157">
        <v>3.897153E-3</v>
      </c>
      <c r="BW328" s="192">
        <v>1.2E-5</v>
      </c>
      <c r="BX328" s="157">
        <v>2.7414986999999998E-2</v>
      </c>
      <c r="BY328" s="157">
        <v>1.2415947E-2</v>
      </c>
      <c r="BZ328" s="157">
        <v>1.5411276999999999E-2</v>
      </c>
      <c r="CA328" s="157">
        <v>2.6606116999999999E-2</v>
      </c>
      <c r="CB328" s="157">
        <v>1.2542594000000001E-2</v>
      </c>
      <c r="CC328" s="157">
        <v>1.7081477000000001E-2</v>
      </c>
      <c r="CD328" s="157">
        <v>4.8942248000000001E-2</v>
      </c>
      <c r="CE328" s="157">
        <v>1.3385631E-2</v>
      </c>
      <c r="CF328" s="157">
        <v>1.4732353E-2</v>
      </c>
      <c r="CG328" s="157">
        <v>1.3879300000000001E-4</v>
      </c>
      <c r="CH328" s="157">
        <v>0</v>
      </c>
      <c r="CI328" s="157">
        <v>1.3202299999999999E-4</v>
      </c>
      <c r="CJ328" s="192">
        <v>5.3000000000000001E-5</v>
      </c>
      <c r="CK328" s="157">
        <v>0</v>
      </c>
      <c r="CL328" s="157">
        <v>2.3928479999999999E-3</v>
      </c>
      <c r="CM328" s="192">
        <v>3.7599999999999999E-5</v>
      </c>
      <c r="CN328" s="192">
        <v>5.3000000000000001E-5</v>
      </c>
      <c r="CO328" s="157">
        <v>0</v>
      </c>
      <c r="CP328" s="157">
        <v>2.2498900000000001E-4</v>
      </c>
      <c r="CQ328" s="157">
        <v>6.1403509999999996E-3</v>
      </c>
      <c r="CR328" s="157">
        <v>4.2960430000000003E-3</v>
      </c>
      <c r="CS328" s="157">
        <v>1.6447607999999999E-2</v>
      </c>
      <c r="CT328" s="157">
        <v>2.1514077E-2</v>
      </c>
      <c r="CU328" s="157">
        <v>2.3921500000000001E-4</v>
      </c>
      <c r="CV328" s="157">
        <v>1.19496E-4</v>
      </c>
      <c r="CW328" s="157">
        <v>0</v>
      </c>
      <c r="CX328" s="157">
        <v>3.7609129999999998E-3</v>
      </c>
      <c r="CY328" s="157">
        <v>3.5080929999999999E-3</v>
      </c>
      <c r="CZ328" s="157">
        <v>5.3382099999999997E-4</v>
      </c>
      <c r="DA328" s="157">
        <v>0</v>
      </c>
      <c r="DB328" s="157">
        <v>0</v>
      </c>
      <c r="DC328" s="157">
        <v>0</v>
      </c>
      <c r="DD328" s="157">
        <v>1.20382E-4</v>
      </c>
      <c r="DE328" s="192">
        <v>2.65E-5</v>
      </c>
      <c r="DF328" s="157">
        <v>0</v>
      </c>
      <c r="DG328" s="157">
        <v>0</v>
      </c>
      <c r="DH328" s="157">
        <v>6.0753300000000005E-4</v>
      </c>
      <c r="DI328" s="157">
        <v>1.6939240000000001E-3</v>
      </c>
      <c r="DJ328" s="157">
        <v>0</v>
      </c>
      <c r="DK328" s="192">
        <v>5.1E-5</v>
      </c>
      <c r="DL328" s="157">
        <v>2.3710200000000002E-3</v>
      </c>
      <c r="DM328" s="157">
        <v>7.9326099999999997E-4</v>
      </c>
      <c r="DN328" s="192">
        <v>8.8200000000000003E-5</v>
      </c>
      <c r="DO328" s="157">
        <v>7.6077200000000005E-4</v>
      </c>
      <c r="DP328" s="157">
        <v>1.4925600000000001E-4</v>
      </c>
      <c r="DQ328" s="192">
        <v>2.6299999999999999E-5</v>
      </c>
      <c r="DR328" s="192">
        <v>8.1600000000000005E-5</v>
      </c>
      <c r="DS328" s="157">
        <v>0</v>
      </c>
      <c r="DT328" s="157">
        <v>1.2152777999999999E-2</v>
      </c>
      <c r="DU328" s="157">
        <v>6.3699500000000001E-4</v>
      </c>
      <c r="DV328" s="157">
        <v>1.0388559E-2</v>
      </c>
      <c r="DW328" s="157">
        <v>5.56319E-4</v>
      </c>
      <c r="DX328" s="157">
        <v>1.5501768000000001E-2</v>
      </c>
      <c r="DY328" s="157">
        <v>0</v>
      </c>
      <c r="DZ328" s="192">
        <v>6.3299999999999994E-5</v>
      </c>
      <c r="EA328" s="157">
        <v>4.2953760000000001E-3</v>
      </c>
      <c r="EB328" s="157">
        <v>1.2991585E-2</v>
      </c>
      <c r="EC328" s="157">
        <v>0</v>
      </c>
      <c r="ED328" s="157">
        <v>8.3698500000000005E-4</v>
      </c>
      <c r="EE328" s="192">
        <v>7.9900000000000004E-5</v>
      </c>
      <c r="EF328" s="192">
        <v>3.2700000000000002E-5</v>
      </c>
      <c r="EG328" s="157">
        <v>0</v>
      </c>
      <c r="EH328" s="157">
        <v>0</v>
      </c>
      <c r="EI328" s="157">
        <v>0</v>
      </c>
      <c r="EJ328" s="192">
        <v>1.9899999999999999E-5</v>
      </c>
      <c r="EK328" s="157">
        <v>3.0227069999999999E-3</v>
      </c>
      <c r="EL328" s="157">
        <v>0</v>
      </c>
      <c r="EM328" s="192">
        <v>7.6299999999999998E-6</v>
      </c>
      <c r="EN328" s="157">
        <v>0</v>
      </c>
      <c r="EO328" s="157">
        <v>0</v>
      </c>
      <c r="EP328" s="157">
        <v>1.0788381999999999E-2</v>
      </c>
      <c r="EQ328" s="157">
        <v>0</v>
      </c>
      <c r="ER328" s="157">
        <v>2.1211495E-2</v>
      </c>
      <c r="ES328" s="157">
        <v>0</v>
      </c>
      <c r="ET328" s="157">
        <v>4.3531639999999996E-3</v>
      </c>
      <c r="EU328" s="157">
        <v>0</v>
      </c>
      <c r="EV328" s="157">
        <v>0</v>
      </c>
      <c r="EW328" s="157">
        <v>1.82103E-4</v>
      </c>
      <c r="EX328" s="192">
        <v>2.4199999999999999E-5</v>
      </c>
      <c r="EY328" s="157">
        <v>2.5879899999999999E-4</v>
      </c>
      <c r="EZ328" s="157">
        <v>0</v>
      </c>
      <c r="FA328" s="157">
        <v>1.67961E-4</v>
      </c>
      <c r="FB328" s="157">
        <v>0</v>
      </c>
      <c r="FC328" s="192">
        <v>5.4200000000000003E-5</v>
      </c>
      <c r="FD328" s="192">
        <v>2.51E-5</v>
      </c>
      <c r="FE328" s="157">
        <v>4.7141199999999999E-4</v>
      </c>
      <c r="FF328" s="157">
        <v>4.6459580000000004E-3</v>
      </c>
      <c r="FG328" s="157">
        <v>1.5926099999999999E-3</v>
      </c>
      <c r="FH328" s="157">
        <v>2.1338600000000001E-4</v>
      </c>
      <c r="FI328" s="157">
        <v>3.0882919999999999E-3</v>
      </c>
      <c r="FJ328" s="157">
        <v>9.9668770000000007E-3</v>
      </c>
      <c r="FK328" s="157">
        <v>1.9082381999999998E-2</v>
      </c>
      <c r="FL328" s="157">
        <v>2.3405894999999999E-2</v>
      </c>
      <c r="FM328" s="157">
        <v>3.2657895999999999E-2</v>
      </c>
      <c r="FN328" s="157">
        <v>1.3774800000000001E-4</v>
      </c>
      <c r="FO328" s="192">
        <v>2.72E-5</v>
      </c>
      <c r="FP328" s="157">
        <v>0</v>
      </c>
      <c r="FQ328" s="157">
        <v>2.3781921000000001E-2</v>
      </c>
      <c r="FR328" s="157">
        <v>0</v>
      </c>
      <c r="FS328" s="157">
        <v>0</v>
      </c>
      <c r="FT328" s="192">
        <v>2.1800000000000001E-5</v>
      </c>
      <c r="FU328" s="157">
        <v>0</v>
      </c>
      <c r="FV328" s="192">
        <v>9.1899999999999998E-5</v>
      </c>
      <c r="FW328" s="157">
        <v>0</v>
      </c>
      <c r="FX328" s="157">
        <v>1.6530194000000002E-2</v>
      </c>
      <c r="FY328" s="157">
        <v>0</v>
      </c>
      <c r="FZ328" s="192">
        <v>4.5200000000000001E-5</v>
      </c>
      <c r="GA328" s="157">
        <v>1.94477E-4</v>
      </c>
      <c r="GB328" s="192">
        <v>4.21E-5</v>
      </c>
      <c r="GC328" s="157">
        <v>7.9284199999999998E-4</v>
      </c>
      <c r="GD328" s="157">
        <v>1.0967576E-2</v>
      </c>
      <c r="GE328" s="157">
        <v>1.5114203999999999E-2</v>
      </c>
      <c r="GF328" s="192">
        <v>8.25E-5</v>
      </c>
      <c r="GG328" s="157">
        <v>2.0013299999999999E-4</v>
      </c>
      <c r="GH328" s="157">
        <v>1.63349E-4</v>
      </c>
      <c r="GI328" s="157">
        <v>9.7771830000000001E-3</v>
      </c>
      <c r="GJ328" s="157">
        <v>5.576208E-3</v>
      </c>
      <c r="GK328" s="157">
        <v>1.2066722E-2</v>
      </c>
      <c r="GL328" s="192">
        <v>3.3099999999999998E-5</v>
      </c>
      <c r="GM328" s="157">
        <v>5.6440780000000003E-3</v>
      </c>
      <c r="GN328" s="157">
        <v>1.9368899999999999E-3</v>
      </c>
      <c r="GO328" s="157">
        <v>3.1964199999999997E-4</v>
      </c>
      <c r="GP328" s="157">
        <v>1.2117759999999999E-3</v>
      </c>
      <c r="GQ328" s="157">
        <v>0</v>
      </c>
      <c r="GR328" s="192">
        <v>5.3000000000000001E-5</v>
      </c>
      <c r="GS328" s="157">
        <v>0</v>
      </c>
      <c r="GT328" s="157">
        <v>0</v>
      </c>
      <c r="GU328" s="157">
        <v>0</v>
      </c>
      <c r="GV328" s="157">
        <v>0</v>
      </c>
      <c r="GW328" s="157">
        <v>2.7777777999999999E-2</v>
      </c>
      <c r="GX328" s="157">
        <v>0</v>
      </c>
      <c r="GY328" s="157">
        <v>1.0752688E-2</v>
      </c>
      <c r="GZ328" s="157">
        <v>0</v>
      </c>
      <c r="HA328" s="157">
        <v>0</v>
      </c>
    </row>
    <row r="329" spans="1:209" x14ac:dyDescent="0.2">
      <c r="A329" s="157" t="s">
        <v>4138</v>
      </c>
      <c r="B329" s="157">
        <v>6.4001190000000001E-3</v>
      </c>
      <c r="C329" s="157">
        <v>7.0666710000000001E-3</v>
      </c>
      <c r="D329" s="157">
        <v>3.8665919999999999E-3</v>
      </c>
      <c r="E329" s="157">
        <v>2.9599589999999999E-3</v>
      </c>
      <c r="F329" s="157">
        <v>8.3910930000000005E-3</v>
      </c>
      <c r="G329" s="157">
        <v>3.4170499999999998E-4</v>
      </c>
      <c r="H329" s="157">
        <v>0</v>
      </c>
      <c r="I329" s="157">
        <v>0</v>
      </c>
      <c r="J329" s="157">
        <v>4.6812399999999999E-4</v>
      </c>
      <c r="K329" s="157">
        <v>1.6289787E-2</v>
      </c>
      <c r="L329" s="157">
        <v>0</v>
      </c>
      <c r="M329" s="157">
        <v>4.6482499999999996E-3</v>
      </c>
      <c r="N329" s="157">
        <v>1.2524296000000001E-2</v>
      </c>
      <c r="O329" s="157">
        <v>5.5508200000000004E-4</v>
      </c>
      <c r="P329" s="192">
        <v>4.4100000000000001E-6</v>
      </c>
      <c r="Q329" s="157">
        <v>5.0884959999999996E-3</v>
      </c>
      <c r="R329" s="157">
        <v>2.8186221000000001E-2</v>
      </c>
      <c r="S329" s="157">
        <v>7.5014979999999997E-3</v>
      </c>
      <c r="T329" s="157">
        <v>2.4569230000000002E-3</v>
      </c>
      <c r="U329" s="157">
        <v>1.8837543000000002E-2</v>
      </c>
      <c r="V329" s="157">
        <v>1.5163202000000001E-2</v>
      </c>
      <c r="W329" s="157">
        <v>3.2011799999999999E-4</v>
      </c>
      <c r="X329" s="157">
        <v>0</v>
      </c>
      <c r="Y329" s="157">
        <v>2.9807150000000001E-3</v>
      </c>
      <c r="Z329" s="157">
        <v>8.9012420000000002E-3</v>
      </c>
      <c r="AA329" s="157">
        <v>0</v>
      </c>
      <c r="AB329" s="157">
        <v>0</v>
      </c>
      <c r="AC329" s="157">
        <v>5.5392573000000001E-2</v>
      </c>
      <c r="AD329" s="157">
        <v>2.9637249000000001E-2</v>
      </c>
      <c r="AE329" s="157">
        <v>2.6002920000000001E-3</v>
      </c>
      <c r="AF329" s="157">
        <v>1.64745E-4</v>
      </c>
      <c r="AG329" s="192">
        <v>1.34E-5</v>
      </c>
      <c r="AH329" s="157">
        <v>4.41951E-4</v>
      </c>
      <c r="AI329" s="157">
        <v>7.7357499999999998E-4</v>
      </c>
      <c r="AJ329" s="157">
        <v>0</v>
      </c>
      <c r="AK329" s="157">
        <v>0</v>
      </c>
      <c r="AL329" s="157">
        <v>0</v>
      </c>
      <c r="AM329" s="192">
        <v>2.0699999999999998E-5</v>
      </c>
      <c r="AN329" s="157">
        <v>0</v>
      </c>
      <c r="AO329" s="192">
        <v>2.5299999999999998E-5</v>
      </c>
      <c r="AP329" s="157">
        <v>0</v>
      </c>
      <c r="AQ329" s="157">
        <v>0</v>
      </c>
      <c r="AR329" s="192">
        <v>2.55E-5</v>
      </c>
      <c r="AS329" s="157">
        <v>0</v>
      </c>
      <c r="AT329" s="192">
        <v>1.0699999999999999E-5</v>
      </c>
      <c r="AU329" s="192">
        <v>5.1499999999999998E-5</v>
      </c>
      <c r="AV329" s="157">
        <v>0</v>
      </c>
      <c r="AW329" s="157">
        <v>0</v>
      </c>
      <c r="AX329" s="157">
        <v>1.2506203E-2</v>
      </c>
      <c r="AY329" s="157">
        <v>4.2694630000000003E-3</v>
      </c>
      <c r="AZ329" s="157">
        <v>0</v>
      </c>
      <c r="BA329" s="157">
        <v>0</v>
      </c>
      <c r="BB329" s="157">
        <v>0</v>
      </c>
      <c r="BC329" s="157">
        <v>0</v>
      </c>
      <c r="BD329" s="157">
        <v>0</v>
      </c>
      <c r="BE329" s="157">
        <v>0</v>
      </c>
      <c r="BF329" s="157">
        <v>5.9430840000000004E-3</v>
      </c>
      <c r="BG329" s="157">
        <v>0</v>
      </c>
      <c r="BH329" s="157">
        <v>0</v>
      </c>
      <c r="BI329" s="157">
        <v>0</v>
      </c>
      <c r="BJ329" s="157">
        <v>1.3123064E-2</v>
      </c>
      <c r="BK329" s="157">
        <v>0</v>
      </c>
      <c r="BL329" s="192">
        <v>7.1500000000000003E-5</v>
      </c>
      <c r="BM329" s="157">
        <v>0</v>
      </c>
      <c r="BN329" s="157">
        <v>0</v>
      </c>
      <c r="BO329" s="192">
        <v>4.4499999999999997E-5</v>
      </c>
      <c r="BP329" s="157">
        <v>0</v>
      </c>
      <c r="BQ329" s="157">
        <v>1.4348060000000001E-3</v>
      </c>
      <c r="BR329" s="157">
        <v>2.00848E-4</v>
      </c>
      <c r="BS329" s="157">
        <v>0</v>
      </c>
      <c r="BT329" s="157">
        <v>0</v>
      </c>
      <c r="BU329" s="157">
        <v>0</v>
      </c>
      <c r="BV329" s="157">
        <v>1.2309301E-2</v>
      </c>
      <c r="BW329" s="157">
        <v>0</v>
      </c>
      <c r="BX329" s="192">
        <v>2.4000000000000001E-5</v>
      </c>
      <c r="BY329" s="157">
        <v>8.5627200000000004E-4</v>
      </c>
      <c r="BZ329" s="157">
        <v>1.1759610000000001E-3</v>
      </c>
      <c r="CA329" s="192">
        <v>9.4099999999999997E-5</v>
      </c>
      <c r="CB329" s="157">
        <v>8.2167299999999998E-4</v>
      </c>
      <c r="CC329" s="157">
        <v>1.5578020000000001E-3</v>
      </c>
      <c r="CD329" s="157">
        <v>2.39717E-4</v>
      </c>
      <c r="CE329" s="157">
        <v>7.4710499999999997E-4</v>
      </c>
      <c r="CF329" s="157">
        <v>4.9846299999999999E-4</v>
      </c>
      <c r="CG329" s="157">
        <v>2.7758499999999998E-3</v>
      </c>
      <c r="CH329" s="157">
        <v>7.584225E-3</v>
      </c>
      <c r="CI329" s="157">
        <v>1.1316270000000001E-3</v>
      </c>
      <c r="CJ329" s="157">
        <v>6.3026319999999999E-3</v>
      </c>
      <c r="CK329" s="157">
        <v>3.0669899999999999E-3</v>
      </c>
      <c r="CL329" s="157">
        <v>1.6616999999999999E-4</v>
      </c>
      <c r="CM329" s="157">
        <v>0</v>
      </c>
      <c r="CN329" s="192">
        <v>7.9499999999999994E-5</v>
      </c>
      <c r="CO329" s="157">
        <v>0</v>
      </c>
      <c r="CP329" s="157">
        <v>0</v>
      </c>
      <c r="CQ329" s="192">
        <v>7.2100000000000004E-5</v>
      </c>
      <c r="CR329" s="157">
        <v>1.7463600000000001E-4</v>
      </c>
      <c r="CS329" s="157">
        <v>1.7719200000000001E-4</v>
      </c>
      <c r="CT329" s="157">
        <v>2.8558499999999998E-4</v>
      </c>
      <c r="CU329" s="157">
        <v>1.0365999999999999E-3</v>
      </c>
      <c r="CV329" s="157">
        <v>1.344327E-3</v>
      </c>
      <c r="CW329" s="157">
        <v>2.7946220000000001E-3</v>
      </c>
      <c r="CX329" s="157">
        <v>6.9173940000000003E-3</v>
      </c>
      <c r="CY329" s="157">
        <v>1.5772609E-2</v>
      </c>
      <c r="CZ329" s="157">
        <v>2.9893998000000001E-2</v>
      </c>
      <c r="DA329" s="157">
        <v>0</v>
      </c>
      <c r="DB329" s="192">
        <v>3.3200000000000001E-5</v>
      </c>
      <c r="DC329" s="192">
        <v>1.0200000000000001E-5</v>
      </c>
      <c r="DD329" s="157">
        <v>9.8412459999999997E-3</v>
      </c>
      <c r="DE329" s="192">
        <v>1.3200000000000001E-5</v>
      </c>
      <c r="DF329" s="192">
        <v>9.1899999999999998E-5</v>
      </c>
      <c r="DG329" s="157">
        <v>0</v>
      </c>
      <c r="DH329" s="192">
        <v>6.7500000000000001E-5</v>
      </c>
      <c r="DI329" s="192">
        <v>8.0699999999999996E-5</v>
      </c>
      <c r="DJ329" s="157">
        <v>3.4194910000000002E-3</v>
      </c>
      <c r="DK329" s="192">
        <v>5.1E-5</v>
      </c>
      <c r="DL329" s="157">
        <v>0</v>
      </c>
      <c r="DM329" s="157">
        <v>1.88872E-4</v>
      </c>
      <c r="DN329" s="157">
        <v>5.9752171999999999E-2</v>
      </c>
      <c r="DO329" s="157">
        <v>3.1986998000000003E-2</v>
      </c>
      <c r="DP329" s="157">
        <v>2.541829E-2</v>
      </c>
      <c r="DQ329" s="157">
        <v>2.6688749999999998E-3</v>
      </c>
      <c r="DR329" s="157">
        <v>1.142344E-3</v>
      </c>
      <c r="DS329" s="157">
        <v>4.7686099999999997E-4</v>
      </c>
      <c r="DT329" s="157">
        <v>2.11721E-4</v>
      </c>
      <c r="DU329" s="157">
        <v>5.2932232000000003E-2</v>
      </c>
      <c r="DV329" s="157">
        <v>4.7220699999999999E-4</v>
      </c>
      <c r="DW329" s="157">
        <v>4.6209211E-2</v>
      </c>
      <c r="DX329" s="157">
        <v>1.115039E-3</v>
      </c>
      <c r="DY329" s="157">
        <v>0</v>
      </c>
      <c r="DZ329" s="157">
        <v>0</v>
      </c>
      <c r="EA329" s="157">
        <v>3.3357700000000001E-3</v>
      </c>
      <c r="EB329" s="157">
        <v>2.8165999999999998E-4</v>
      </c>
      <c r="EC329" s="192">
        <v>7.3100000000000001E-5</v>
      </c>
      <c r="ED329" s="157">
        <v>1.4770300000000001E-4</v>
      </c>
      <c r="EE329" s="157">
        <v>0</v>
      </c>
      <c r="EF329" s="157">
        <v>0</v>
      </c>
      <c r="EG329" s="192">
        <v>3.0599999999999998E-5</v>
      </c>
      <c r="EH329" s="157">
        <v>2.8988960000000002E-3</v>
      </c>
      <c r="EI329" s="157">
        <v>0</v>
      </c>
      <c r="EJ329" s="157">
        <v>0</v>
      </c>
      <c r="EK329" s="157">
        <v>2.2117400000000001E-4</v>
      </c>
      <c r="EL329" s="192">
        <v>3.3699999999999999E-5</v>
      </c>
      <c r="EM329" s="157">
        <v>1.3159802E-2</v>
      </c>
      <c r="EN329" s="157">
        <v>1.0077643000000001E-2</v>
      </c>
      <c r="EO329" s="157">
        <v>2.816163E-3</v>
      </c>
      <c r="EP329" s="157">
        <v>4.0610899999999998E-4</v>
      </c>
      <c r="EQ329" s="157">
        <v>1.6799395000000002E-2</v>
      </c>
      <c r="ER329" s="157">
        <v>1.6745919999999999E-3</v>
      </c>
      <c r="ES329" s="157">
        <v>4.2026399999999997E-3</v>
      </c>
      <c r="ET329" s="192">
        <v>3.7200000000000003E-5</v>
      </c>
      <c r="EU329" s="157">
        <v>2.6421550000000002E-3</v>
      </c>
      <c r="EV329" s="157">
        <v>6.8906640000000003E-3</v>
      </c>
      <c r="EW329" s="157">
        <v>9.1779870000000003E-3</v>
      </c>
      <c r="EX329" s="157">
        <v>8.7217749999999993E-3</v>
      </c>
      <c r="EY329" s="157">
        <v>2.9658384999999999E-2</v>
      </c>
      <c r="EZ329" s="157">
        <v>2.32842E-4</v>
      </c>
      <c r="FA329" s="157">
        <v>0</v>
      </c>
      <c r="FB329" s="157">
        <v>0</v>
      </c>
      <c r="FC329" s="157">
        <v>0</v>
      </c>
      <c r="FD329" s="157">
        <v>7.5926530000000004E-3</v>
      </c>
      <c r="FE329" s="157">
        <v>0</v>
      </c>
      <c r="FF329" s="192">
        <v>3.3899999999999997E-5</v>
      </c>
      <c r="FG329" s="157">
        <v>0</v>
      </c>
      <c r="FH329" s="157">
        <v>2.2998319999999999E-3</v>
      </c>
      <c r="FI329" s="157">
        <v>0</v>
      </c>
      <c r="FJ329" s="157">
        <v>8.6538700000000001E-4</v>
      </c>
      <c r="FK329" s="157">
        <v>7.0230559999999997E-3</v>
      </c>
      <c r="FL329" s="157">
        <v>2.5685500000000001E-4</v>
      </c>
      <c r="FM329" s="157">
        <v>1.6921199999999999E-4</v>
      </c>
      <c r="FN329" s="192">
        <v>1.7200000000000001E-5</v>
      </c>
      <c r="FO329" s="192">
        <v>9.0599999999999997E-6</v>
      </c>
      <c r="FP329" s="157">
        <v>0</v>
      </c>
      <c r="FQ329" s="157">
        <v>2.34999E-4</v>
      </c>
      <c r="FR329" s="157">
        <v>0</v>
      </c>
      <c r="FS329" s="192">
        <v>4.6999999999999997E-5</v>
      </c>
      <c r="FT329" s="157">
        <v>0</v>
      </c>
      <c r="FU329" s="157">
        <v>0</v>
      </c>
      <c r="FV329" s="157">
        <v>3.6746100000000002E-4</v>
      </c>
      <c r="FW329" s="192">
        <v>4.9599999999999999E-5</v>
      </c>
      <c r="FX329" s="157">
        <v>2.4053220000000001E-3</v>
      </c>
      <c r="FY329" s="157">
        <v>1.0997066999999999E-2</v>
      </c>
      <c r="FZ329" s="157">
        <v>1.80726E-4</v>
      </c>
      <c r="GA329" s="157">
        <v>0</v>
      </c>
      <c r="GB329" s="157">
        <v>3.9608969999999997E-3</v>
      </c>
      <c r="GC329" s="157">
        <v>0</v>
      </c>
      <c r="GD329" s="157">
        <v>1.5825699999999999E-3</v>
      </c>
      <c r="GE329" s="157">
        <v>9.7146600000000004E-4</v>
      </c>
      <c r="GF329" s="157">
        <v>2.1335423999999999E-2</v>
      </c>
      <c r="GG329" s="157">
        <v>2.4594174E-2</v>
      </c>
      <c r="GH329" s="157">
        <v>2.2215480999999999E-2</v>
      </c>
      <c r="GI329" s="157">
        <v>2.9691761000000001E-2</v>
      </c>
      <c r="GJ329" s="157">
        <v>4.84888E-4</v>
      </c>
      <c r="GK329" s="157">
        <v>0</v>
      </c>
      <c r="GL329" s="157">
        <v>2.0180630000000001E-3</v>
      </c>
      <c r="GM329" s="157">
        <v>5.7592600000000004E-4</v>
      </c>
      <c r="GN329" s="157">
        <v>0</v>
      </c>
      <c r="GO329" s="157">
        <v>0</v>
      </c>
      <c r="GP329" s="157">
        <v>2.8512399999999999E-4</v>
      </c>
      <c r="GQ329" s="157">
        <v>2.3444730000000001E-3</v>
      </c>
      <c r="GR329" s="157">
        <v>1.0603900000000001E-4</v>
      </c>
      <c r="GS329" s="157">
        <v>0</v>
      </c>
      <c r="GT329" s="157">
        <v>0</v>
      </c>
      <c r="GU329" s="157">
        <v>0</v>
      </c>
      <c r="GV329" s="157">
        <v>0</v>
      </c>
      <c r="GW329" s="157">
        <v>0</v>
      </c>
      <c r="GX329" s="157">
        <v>0</v>
      </c>
      <c r="GY329" s="157">
        <v>0</v>
      </c>
      <c r="GZ329" s="157">
        <v>0</v>
      </c>
      <c r="HA329" s="157">
        <v>0</v>
      </c>
    </row>
    <row r="330" spans="1:209" x14ac:dyDescent="0.2">
      <c r="A330" s="157" t="s">
        <v>4139</v>
      </c>
      <c r="B330" s="157">
        <v>9.9209309999999992E-3</v>
      </c>
      <c r="C330" s="157">
        <v>5.746335E-3</v>
      </c>
      <c r="D330" s="157">
        <v>4.101861E-3</v>
      </c>
      <c r="E330" s="157">
        <v>4.4748990000000001E-3</v>
      </c>
      <c r="F330" s="157">
        <v>2.7751109999999998E-3</v>
      </c>
      <c r="G330" s="157">
        <v>0</v>
      </c>
      <c r="H330" s="157">
        <v>1.260597E-3</v>
      </c>
      <c r="I330" s="157">
        <v>0</v>
      </c>
      <c r="J330" s="192">
        <v>1.73E-5</v>
      </c>
      <c r="K330" s="157">
        <v>9.1094199999999998E-4</v>
      </c>
      <c r="L330" s="157">
        <v>4.9645150000000001E-3</v>
      </c>
      <c r="M330" s="157">
        <v>5.3979680000000004E-3</v>
      </c>
      <c r="N330" s="157">
        <v>7.7748699999999999E-4</v>
      </c>
      <c r="O330" s="157">
        <v>0</v>
      </c>
      <c r="P330" s="157">
        <v>0</v>
      </c>
      <c r="Q330" s="157">
        <v>1.26422E-4</v>
      </c>
      <c r="R330" s="157">
        <v>0</v>
      </c>
      <c r="S330" s="157">
        <v>0</v>
      </c>
      <c r="T330" s="192">
        <v>9.7E-5</v>
      </c>
      <c r="U330" s="157">
        <v>0</v>
      </c>
      <c r="V330" s="157">
        <v>1.380318E-3</v>
      </c>
      <c r="W330" s="157">
        <v>0</v>
      </c>
      <c r="X330" s="157">
        <v>0</v>
      </c>
      <c r="Y330" s="157">
        <v>4.4610709999999996E-3</v>
      </c>
      <c r="Z330" s="157">
        <v>8.6021880000000002E-3</v>
      </c>
      <c r="AA330" s="157">
        <v>3.1052839999999998E-3</v>
      </c>
      <c r="AB330" s="192">
        <v>9.9799999999999993E-6</v>
      </c>
      <c r="AC330" s="157">
        <v>5.5971600000000003E-4</v>
      </c>
      <c r="AD330" s="157">
        <v>1.1198882E-2</v>
      </c>
      <c r="AE330" s="157">
        <v>2.5724810000000002E-3</v>
      </c>
      <c r="AF330" s="157">
        <v>0</v>
      </c>
      <c r="AG330" s="157">
        <v>0</v>
      </c>
      <c r="AH330" s="157">
        <v>2.94634E-4</v>
      </c>
      <c r="AI330" s="157">
        <v>1.6245070000000001E-3</v>
      </c>
      <c r="AJ330" s="157">
        <v>0</v>
      </c>
      <c r="AK330" s="192">
        <v>2.3300000000000001E-5</v>
      </c>
      <c r="AL330" s="157">
        <v>0</v>
      </c>
      <c r="AM330" s="157">
        <v>3.0825890000000002E-3</v>
      </c>
      <c r="AN330" s="157">
        <v>1.3401940000000001E-3</v>
      </c>
      <c r="AO330" s="157">
        <v>2.09983E-3</v>
      </c>
      <c r="AP330" s="157">
        <v>2.24121E-3</v>
      </c>
      <c r="AQ330" s="157">
        <v>2.34447E-3</v>
      </c>
      <c r="AR330" s="157">
        <v>3.0313839999999998E-3</v>
      </c>
      <c r="AS330" s="157">
        <v>1.594025E-3</v>
      </c>
      <c r="AT330" s="157">
        <v>8.1140499999999996E-4</v>
      </c>
      <c r="AU330" s="157">
        <v>7.8833470000000006E-3</v>
      </c>
      <c r="AV330" s="157">
        <v>3.0353469999999999E-3</v>
      </c>
      <c r="AW330" s="157">
        <v>4.5131290000000003E-3</v>
      </c>
      <c r="AX330" s="157">
        <v>1.852771E-3</v>
      </c>
      <c r="AY330" s="157">
        <v>5.4043799999999996E-4</v>
      </c>
      <c r="AZ330" s="157">
        <v>3.5284740000000002E-3</v>
      </c>
      <c r="BA330" s="157">
        <v>5.7797899999999995E-4</v>
      </c>
      <c r="BB330" s="157">
        <v>6.6548400000000004E-4</v>
      </c>
      <c r="BC330" s="157">
        <v>2.0944169999999999E-3</v>
      </c>
      <c r="BD330" s="157">
        <v>4.1406339999999998E-3</v>
      </c>
      <c r="BE330" s="157">
        <v>4.5058950000000002E-3</v>
      </c>
      <c r="BF330" s="157">
        <v>5.7526000000000001E-3</v>
      </c>
      <c r="BG330" s="157">
        <v>5.3754049999999998E-3</v>
      </c>
      <c r="BH330" s="157">
        <v>4.2490050000000001E-3</v>
      </c>
      <c r="BI330" s="157">
        <v>5.616963E-3</v>
      </c>
      <c r="BJ330" s="157">
        <v>1.332958E-3</v>
      </c>
      <c r="BK330" s="157">
        <v>4.8221820000000004E-3</v>
      </c>
      <c r="BL330" s="157">
        <v>1.9673070000000002E-3</v>
      </c>
      <c r="BM330" s="157">
        <v>1.6835019999999999E-3</v>
      </c>
      <c r="BN330" s="157">
        <v>3.2424020000000001E-3</v>
      </c>
      <c r="BO330" s="157">
        <v>2.1576170000000001E-3</v>
      </c>
      <c r="BP330" s="157">
        <v>3.32987E-3</v>
      </c>
      <c r="BQ330" s="157">
        <v>6.3370600000000003E-3</v>
      </c>
      <c r="BR330" s="192">
        <v>7.3999999999999996E-5</v>
      </c>
      <c r="BS330" s="157">
        <v>2.832219E-3</v>
      </c>
      <c r="BT330" s="157">
        <v>2.4316810000000002E-3</v>
      </c>
      <c r="BU330" s="157">
        <v>1.8476790000000001E-3</v>
      </c>
      <c r="BV330" s="157">
        <v>9.0299900000000003E-4</v>
      </c>
      <c r="BW330" s="157">
        <v>0</v>
      </c>
      <c r="BX330" s="157">
        <v>5.7034679999999997E-3</v>
      </c>
      <c r="BY330" s="157">
        <v>1.485884E-3</v>
      </c>
      <c r="BZ330" s="157">
        <v>1.1759610000000001E-3</v>
      </c>
      <c r="CA330" s="192">
        <v>9.4099999999999997E-5</v>
      </c>
      <c r="CB330" s="192">
        <v>9.6700000000000006E-5</v>
      </c>
      <c r="CC330" s="157">
        <v>3.1518309999999999E-3</v>
      </c>
      <c r="CD330" s="157">
        <v>2.19741E-4</v>
      </c>
      <c r="CE330" s="157">
        <v>3.5798779999999999E-3</v>
      </c>
      <c r="CF330" s="157">
        <v>6.3692499999999999E-4</v>
      </c>
      <c r="CG330" s="157">
        <v>2.7758500000000001E-4</v>
      </c>
      <c r="CH330" s="157">
        <v>6.8657190000000002E-3</v>
      </c>
      <c r="CI330" s="157">
        <v>7.1669699999999997E-4</v>
      </c>
      <c r="CJ330" s="157">
        <v>5.82596E-4</v>
      </c>
      <c r="CK330" s="157">
        <v>5.1116499999999995E-4</v>
      </c>
      <c r="CL330" s="157">
        <v>2.7694999999999998E-4</v>
      </c>
      <c r="CM330" s="157">
        <v>0</v>
      </c>
      <c r="CN330" s="192">
        <v>1.3200000000000001E-5</v>
      </c>
      <c r="CO330" s="157">
        <v>0</v>
      </c>
      <c r="CP330" s="157">
        <v>0</v>
      </c>
      <c r="CQ330" s="157">
        <v>1.0814700000000001E-4</v>
      </c>
      <c r="CR330" s="192">
        <v>6.9900000000000005E-5</v>
      </c>
      <c r="CS330" s="157">
        <v>1.3549999999999999E-4</v>
      </c>
      <c r="CT330" s="157">
        <v>1.66591E-4</v>
      </c>
      <c r="CU330" s="192">
        <v>7.9699999999999999E-5</v>
      </c>
      <c r="CV330" s="157">
        <v>0</v>
      </c>
      <c r="CW330" s="157">
        <v>3.2574259999999999E-3</v>
      </c>
      <c r="CX330" s="157">
        <v>0</v>
      </c>
      <c r="CY330" s="192">
        <v>8.2899999999999996E-5</v>
      </c>
      <c r="CZ330" s="157">
        <v>9.9900860000000005E-3</v>
      </c>
      <c r="DA330" s="157">
        <v>0</v>
      </c>
      <c r="DB330" s="157">
        <v>0</v>
      </c>
      <c r="DC330" s="157">
        <v>0</v>
      </c>
      <c r="DD330" s="157">
        <v>3.6114699999999998E-4</v>
      </c>
      <c r="DE330" s="157">
        <v>0</v>
      </c>
      <c r="DF330" s="192">
        <v>9.1899999999999998E-5</v>
      </c>
      <c r="DG330" s="157">
        <v>2.9411800000000001E-4</v>
      </c>
      <c r="DH330" s="157">
        <v>0</v>
      </c>
      <c r="DI330" s="157">
        <v>1.81492E-4</v>
      </c>
      <c r="DJ330" s="157">
        <v>5.4980050000000003E-3</v>
      </c>
      <c r="DK330" s="157">
        <v>0</v>
      </c>
      <c r="DL330" s="157">
        <v>0</v>
      </c>
      <c r="DM330" s="157">
        <v>0</v>
      </c>
      <c r="DN330" s="157">
        <v>7.9375599999999995E-4</v>
      </c>
      <c r="DO330" s="157">
        <v>8.5068120000000007E-3</v>
      </c>
      <c r="DP330" s="157">
        <v>7.0448810000000002E-3</v>
      </c>
      <c r="DQ330" s="157">
        <v>2.826641E-3</v>
      </c>
      <c r="DR330" s="157">
        <v>3.2638399999999998E-4</v>
      </c>
      <c r="DS330" s="157">
        <v>1.13538E-4</v>
      </c>
      <c r="DT330" s="157">
        <v>2.5406499999999999E-4</v>
      </c>
      <c r="DU330" s="157">
        <v>1.5411170000000001E-3</v>
      </c>
      <c r="DV330" s="157">
        <v>0</v>
      </c>
      <c r="DW330" s="157">
        <v>1.1039446E-2</v>
      </c>
      <c r="DX330" s="157">
        <v>2.1756869999999999E-3</v>
      </c>
      <c r="DY330" s="157">
        <v>0</v>
      </c>
      <c r="DZ330" s="157">
        <v>0</v>
      </c>
      <c r="EA330" s="157">
        <v>0</v>
      </c>
      <c r="EB330" s="157">
        <v>1.4082999999999999E-4</v>
      </c>
      <c r="EC330" s="157">
        <v>0</v>
      </c>
      <c r="ED330" s="157">
        <v>1.1816260000000001E-3</v>
      </c>
      <c r="EE330" s="157">
        <v>1.1446519999999999E-3</v>
      </c>
      <c r="EF330" s="157">
        <v>0</v>
      </c>
      <c r="EG330" s="157">
        <v>0</v>
      </c>
      <c r="EH330" s="157">
        <v>8.7363999999999996E-4</v>
      </c>
      <c r="EI330" s="157">
        <v>0</v>
      </c>
      <c r="EJ330" s="157">
        <v>0</v>
      </c>
      <c r="EK330" s="157">
        <v>0</v>
      </c>
      <c r="EL330" s="157">
        <v>0</v>
      </c>
      <c r="EM330" s="157">
        <v>0</v>
      </c>
      <c r="EN330" s="157">
        <v>0</v>
      </c>
      <c r="EO330" s="157">
        <v>5.1738820000000003E-3</v>
      </c>
      <c r="EP330" s="157">
        <v>0</v>
      </c>
      <c r="EQ330" s="157">
        <v>0</v>
      </c>
      <c r="ER330" s="157">
        <v>2.0880709999999999E-3</v>
      </c>
      <c r="ES330" s="157">
        <v>9.1361700000000003E-4</v>
      </c>
      <c r="ET330" s="157">
        <v>2.939316E-3</v>
      </c>
      <c r="EU330" s="157">
        <v>1.4885399999999999E-4</v>
      </c>
      <c r="EV330" s="157">
        <v>0</v>
      </c>
      <c r="EW330" s="157">
        <v>2.36734E-4</v>
      </c>
      <c r="EX330" s="157">
        <v>6.2990599999999996E-4</v>
      </c>
      <c r="EY330" s="157">
        <v>6.3147000000000003E-3</v>
      </c>
      <c r="EZ330" s="157">
        <v>1.16421E-4</v>
      </c>
      <c r="FA330" s="157">
        <v>0</v>
      </c>
      <c r="FB330" s="157">
        <v>0</v>
      </c>
      <c r="FC330" s="157">
        <v>0</v>
      </c>
      <c r="FD330" s="157">
        <v>3.75874E-4</v>
      </c>
      <c r="FE330" s="157">
        <v>1.1448579999999999E-3</v>
      </c>
      <c r="FF330" s="157">
        <v>2.0686379999999998E-3</v>
      </c>
      <c r="FG330" s="157">
        <v>1.274088E-3</v>
      </c>
      <c r="FH330" s="157">
        <v>1.4225800000000001E-4</v>
      </c>
      <c r="FI330" s="157">
        <v>0</v>
      </c>
      <c r="FJ330" s="157">
        <v>0</v>
      </c>
      <c r="FK330" s="157">
        <v>6.191378E-3</v>
      </c>
      <c r="FL330" s="157">
        <v>6.4213699999999998E-4</v>
      </c>
      <c r="FM330" s="192">
        <v>4.2299999999999998E-5</v>
      </c>
      <c r="FN330" s="157">
        <v>0</v>
      </c>
      <c r="FO330" s="157">
        <v>0</v>
      </c>
      <c r="FP330" s="157">
        <v>1.564043E-3</v>
      </c>
      <c r="FQ330" s="157">
        <v>4.07332E-4</v>
      </c>
      <c r="FR330" s="157">
        <v>0</v>
      </c>
      <c r="FS330" s="157">
        <v>0</v>
      </c>
      <c r="FT330" s="157">
        <v>0</v>
      </c>
      <c r="FU330" s="192">
        <v>2.8799999999999999E-5</v>
      </c>
      <c r="FV330" s="192">
        <v>4.5899999999999998E-5</v>
      </c>
      <c r="FW330" s="157">
        <v>0</v>
      </c>
      <c r="FX330" s="157">
        <v>2.175026E-3</v>
      </c>
      <c r="FY330" s="157">
        <v>0</v>
      </c>
      <c r="FZ330" s="192">
        <v>9.0400000000000002E-5</v>
      </c>
      <c r="GA330" s="157">
        <v>1.983664E-3</v>
      </c>
      <c r="GB330" s="157">
        <v>1.6854899999999999E-4</v>
      </c>
      <c r="GC330" s="157">
        <v>0</v>
      </c>
      <c r="GD330" s="157">
        <v>1.8033929999999999E-3</v>
      </c>
      <c r="GE330" s="157">
        <v>5.0154759999999996E-3</v>
      </c>
      <c r="GF330" s="157">
        <v>8.7487620000000002E-3</v>
      </c>
      <c r="GG330" s="157">
        <v>7.8941519999999998E-3</v>
      </c>
      <c r="GH330" s="157">
        <v>6.6739779999999997E-3</v>
      </c>
      <c r="GI330" s="157">
        <v>8.7994649999999994E-3</v>
      </c>
      <c r="GJ330" s="157">
        <v>0</v>
      </c>
      <c r="GK330" s="157">
        <v>5.6193069999999996E-3</v>
      </c>
      <c r="GL330" s="157">
        <v>1.8857310000000001E-3</v>
      </c>
      <c r="GM330" s="157">
        <v>9.9827199999999992E-4</v>
      </c>
      <c r="GN330" s="157">
        <v>1.0491490000000001E-3</v>
      </c>
      <c r="GO330" s="157">
        <v>6.3928399999999995E-4</v>
      </c>
      <c r="GP330" s="192">
        <v>7.1299999999999998E-5</v>
      </c>
      <c r="GQ330" s="157">
        <v>1.2956300000000001E-3</v>
      </c>
      <c r="GR330" s="157">
        <v>0</v>
      </c>
      <c r="GS330" s="157">
        <v>0</v>
      </c>
      <c r="GT330" s="157">
        <v>0</v>
      </c>
      <c r="GU330" s="157">
        <v>0</v>
      </c>
      <c r="GV330" s="157">
        <v>3.1240199999999998E-4</v>
      </c>
      <c r="GW330" s="157">
        <v>0</v>
      </c>
      <c r="GX330" s="157">
        <v>0</v>
      </c>
      <c r="GY330" s="157">
        <v>0</v>
      </c>
      <c r="GZ330" s="157">
        <v>0</v>
      </c>
      <c r="HA330" s="157">
        <v>0</v>
      </c>
    </row>
    <row r="331" spans="1:209" x14ac:dyDescent="0.2">
      <c r="A331" s="157" t="s">
        <v>4140</v>
      </c>
      <c r="B331" s="157">
        <v>1.9692669999999998E-3</v>
      </c>
      <c r="C331" s="157">
        <v>3.3812099999999999E-3</v>
      </c>
      <c r="D331" s="157">
        <v>2.6339879999999999E-3</v>
      </c>
      <c r="E331" s="157">
        <v>4.2884450000000001E-3</v>
      </c>
      <c r="F331" s="157">
        <v>5.1293520000000002E-3</v>
      </c>
      <c r="G331" s="157">
        <v>2.4061730000000002E-3</v>
      </c>
      <c r="H331" s="157">
        <v>2.6787680000000002E-3</v>
      </c>
      <c r="I331" s="157">
        <v>2.7839420000000002E-3</v>
      </c>
      <c r="J331" s="157">
        <v>2.6613729999999999E-3</v>
      </c>
      <c r="K331" s="157">
        <v>5.2781049999999999E-3</v>
      </c>
      <c r="L331" s="157">
        <v>1.125972E-3</v>
      </c>
      <c r="M331" s="157">
        <v>2.5843210000000001E-3</v>
      </c>
      <c r="N331" s="157">
        <v>6.1353839999999998E-3</v>
      </c>
      <c r="O331" s="157">
        <v>1.2035940000000001E-3</v>
      </c>
      <c r="P331" s="157">
        <v>3.1147840000000002E-3</v>
      </c>
      <c r="Q331" s="157">
        <v>1.3274339999999999E-3</v>
      </c>
      <c r="R331" s="157">
        <v>4.0577690000000001E-3</v>
      </c>
      <c r="S331" s="157">
        <v>1.9173160000000001E-3</v>
      </c>
      <c r="T331" s="157">
        <v>1.487085E-3</v>
      </c>
      <c r="U331" s="157">
        <v>3.7939779999999999E-3</v>
      </c>
      <c r="V331" s="157">
        <v>8.1804159999999994E-3</v>
      </c>
      <c r="W331" s="157">
        <v>1.6845530000000001E-3</v>
      </c>
      <c r="X331" s="157">
        <v>3.285671E-3</v>
      </c>
      <c r="Y331" s="157">
        <v>1.560374E-3</v>
      </c>
      <c r="Z331" s="157">
        <v>4.274707E-3</v>
      </c>
      <c r="AA331" s="157">
        <v>4.2389589999999996E-3</v>
      </c>
      <c r="AB331" s="157">
        <v>1.9758509999999998E-3</v>
      </c>
      <c r="AC331" s="157">
        <v>7.1411999999999995E-4</v>
      </c>
      <c r="AD331" s="157">
        <v>8.3457900000000001E-4</v>
      </c>
      <c r="AE331" s="157">
        <v>2.2804700000000002E-3</v>
      </c>
      <c r="AF331" s="157">
        <v>2.1117269999999999E-3</v>
      </c>
      <c r="AG331" s="157">
        <v>6.571566E-3</v>
      </c>
      <c r="AH331" s="157">
        <v>1.669593E-3</v>
      </c>
      <c r="AI331" s="157">
        <v>1.4697919999999999E-3</v>
      </c>
      <c r="AJ331" s="157">
        <v>3.6580599999999999E-3</v>
      </c>
      <c r="AK331" s="157">
        <v>2.6078049999999999E-3</v>
      </c>
      <c r="AL331" s="157">
        <v>5.9123559999999997E-3</v>
      </c>
      <c r="AM331" s="157">
        <v>1.634393E-3</v>
      </c>
      <c r="AN331" s="157">
        <v>1.0258279999999999E-3</v>
      </c>
      <c r="AO331" s="157">
        <v>2.0745310000000001E-3</v>
      </c>
      <c r="AP331" s="157">
        <v>3.6419669999999999E-3</v>
      </c>
      <c r="AQ331" s="157">
        <v>2.4909989999999998E-3</v>
      </c>
      <c r="AR331" s="157">
        <v>1.7322189999999999E-3</v>
      </c>
      <c r="AS331" s="157">
        <v>2.140547E-3</v>
      </c>
      <c r="AT331" s="157">
        <v>1.3057710000000001E-3</v>
      </c>
      <c r="AU331" s="157">
        <v>2.4216820000000001E-3</v>
      </c>
      <c r="AV331" s="157">
        <v>7.3435799999999995E-4</v>
      </c>
      <c r="AW331" s="157">
        <v>4.44475E-4</v>
      </c>
      <c r="AX331" s="157">
        <v>7.8411910000000008E-3</v>
      </c>
      <c r="AY331" s="157">
        <v>1.6483369999999999E-3</v>
      </c>
      <c r="AZ331" s="157">
        <v>2.693782E-3</v>
      </c>
      <c r="BA331" s="157">
        <v>8.6696899999999999E-4</v>
      </c>
      <c r="BB331" s="157">
        <v>9.36607E-4</v>
      </c>
      <c r="BC331" s="157">
        <v>7.1980550000000001E-3</v>
      </c>
      <c r="BD331" s="157">
        <v>9.4643060000000005E-3</v>
      </c>
      <c r="BE331" s="157">
        <v>5.9872850000000002E-3</v>
      </c>
      <c r="BF331" s="157">
        <v>2.8572519999999998E-3</v>
      </c>
      <c r="BG331" s="157">
        <v>3.709029E-3</v>
      </c>
      <c r="BH331" s="157">
        <v>2.4729660000000001E-3</v>
      </c>
      <c r="BI331" s="157">
        <v>2.9619999999999998E-3</v>
      </c>
      <c r="BJ331" s="157">
        <v>6.683563E-3</v>
      </c>
      <c r="BK331" s="157">
        <v>7.250495E-3</v>
      </c>
      <c r="BL331" s="157">
        <v>3.9703830000000001E-3</v>
      </c>
      <c r="BM331" s="157">
        <v>3.3670029999999999E-3</v>
      </c>
      <c r="BN331" s="157">
        <v>3.4153299999999998E-3</v>
      </c>
      <c r="BO331" s="157">
        <v>1.2678780000000001E-3</v>
      </c>
      <c r="BP331" s="157">
        <v>8.2314390000000001E-3</v>
      </c>
      <c r="BQ331" s="157">
        <v>4.7826869999999999E-3</v>
      </c>
      <c r="BR331" s="157">
        <v>2.2199000000000001E-4</v>
      </c>
      <c r="BS331" s="157">
        <v>2.2657749999999998E-3</v>
      </c>
      <c r="BT331" s="157">
        <v>9.1477539999999993E-3</v>
      </c>
      <c r="BU331" s="157">
        <v>4.5516000000000003E-3</v>
      </c>
      <c r="BV331" s="157">
        <v>6.8437810000000002E-3</v>
      </c>
      <c r="BW331" s="157">
        <v>1.0637279999999999E-3</v>
      </c>
      <c r="BX331" s="157">
        <v>7.261137E-3</v>
      </c>
      <c r="BY331" s="157">
        <v>1.5110690000000001E-3</v>
      </c>
      <c r="BZ331" s="157">
        <v>1.2688E-3</v>
      </c>
      <c r="CA331" s="157">
        <v>4.6182299999999999E-4</v>
      </c>
      <c r="CB331" s="157">
        <v>6.7667200000000002E-4</v>
      </c>
      <c r="CC331" s="157">
        <v>2.010651E-3</v>
      </c>
      <c r="CD331" s="157">
        <v>4.7943399999999999E-4</v>
      </c>
      <c r="CE331" s="157">
        <v>6.1324869999999998E-3</v>
      </c>
      <c r="CF331" s="157">
        <v>1.080003E-3</v>
      </c>
      <c r="CG331" s="157">
        <v>1.11034E-3</v>
      </c>
      <c r="CH331" s="157">
        <v>6.0673799999999998E-3</v>
      </c>
      <c r="CI331" s="157">
        <v>9.8074300000000007E-4</v>
      </c>
      <c r="CJ331" s="157">
        <v>1.588899E-3</v>
      </c>
      <c r="CK331" s="157">
        <v>3.3629269999999999E-3</v>
      </c>
      <c r="CL331" s="157">
        <v>9.0839600000000001E-4</v>
      </c>
      <c r="CM331" s="192">
        <v>5.6400000000000002E-5</v>
      </c>
      <c r="CN331" s="192">
        <v>1.3200000000000001E-5</v>
      </c>
      <c r="CO331" s="157">
        <v>0</v>
      </c>
      <c r="CP331" s="192">
        <v>5.0000000000000002E-5</v>
      </c>
      <c r="CQ331" s="157">
        <v>3.3645799999999998E-4</v>
      </c>
      <c r="CR331" s="157">
        <v>2.0956300000000001E-4</v>
      </c>
      <c r="CS331" s="157">
        <v>7.8173000000000001E-4</v>
      </c>
      <c r="CT331" s="157">
        <v>1.2375349999999999E-3</v>
      </c>
      <c r="CU331" s="157">
        <v>1.8738540000000001E-3</v>
      </c>
      <c r="CV331" s="157">
        <v>6.5722700000000003E-4</v>
      </c>
      <c r="CW331" s="157">
        <v>3.2158920000000001E-3</v>
      </c>
      <c r="CX331" s="157">
        <v>5.4846649999999997E-3</v>
      </c>
      <c r="CY331" s="157">
        <v>5.2483300000000005E-4</v>
      </c>
      <c r="CZ331" s="157">
        <v>6.8634200000000005E-4</v>
      </c>
      <c r="DA331" s="157">
        <v>2.0927279999999999E-3</v>
      </c>
      <c r="DB331" s="157">
        <v>1.711731E-3</v>
      </c>
      <c r="DC331" s="157">
        <v>2.1670790000000001E-3</v>
      </c>
      <c r="DD331" s="157">
        <v>4.4390940000000002E-3</v>
      </c>
      <c r="DE331" s="157">
        <v>0</v>
      </c>
      <c r="DF331" s="157">
        <v>5.6972200000000002E-3</v>
      </c>
      <c r="DG331" s="157">
        <v>1.1764709999999999E-3</v>
      </c>
      <c r="DH331" s="157">
        <v>4.2527340000000002E-3</v>
      </c>
      <c r="DI331" s="157">
        <v>2.2988969999999998E-3</v>
      </c>
      <c r="DJ331" s="157">
        <v>2.1790870000000001E-3</v>
      </c>
      <c r="DK331" s="157">
        <v>1.52905E-4</v>
      </c>
      <c r="DL331" s="157">
        <v>1.2905550000000001E-3</v>
      </c>
      <c r="DM331" s="157">
        <v>5.0617609999999997E-3</v>
      </c>
      <c r="DN331" s="157">
        <v>2.8001940000000002E-3</v>
      </c>
      <c r="DO331" s="157">
        <v>1.244899E-3</v>
      </c>
      <c r="DP331" s="157">
        <v>5.6717300000000003E-4</v>
      </c>
      <c r="DQ331" s="157">
        <v>2.208724E-3</v>
      </c>
      <c r="DR331" s="157">
        <v>2.2438900000000001E-3</v>
      </c>
      <c r="DS331" s="157">
        <v>1.5214130000000001E-3</v>
      </c>
      <c r="DT331" s="157">
        <v>8.1724250000000005E-3</v>
      </c>
      <c r="DU331" s="157">
        <v>3.6781330000000001E-3</v>
      </c>
      <c r="DV331" s="157">
        <v>2.8669720000000002E-3</v>
      </c>
      <c r="DW331" s="157">
        <v>1.460336E-3</v>
      </c>
      <c r="DX331" s="157">
        <v>2.5292359999999998E-3</v>
      </c>
      <c r="DY331" s="157">
        <v>2.9965579999999999E-3</v>
      </c>
      <c r="DZ331" s="157">
        <v>0</v>
      </c>
      <c r="EA331" s="157">
        <v>8.6821399999999996E-4</v>
      </c>
      <c r="EB331" s="157">
        <v>1.267472E-3</v>
      </c>
      <c r="EC331" s="157">
        <v>4.4227570000000003E-3</v>
      </c>
      <c r="ED331" s="157">
        <v>2.7571269999999998E-3</v>
      </c>
      <c r="EE331" s="157">
        <v>6.0693179999999998E-3</v>
      </c>
      <c r="EF331" s="157">
        <v>3.3323530000000001E-3</v>
      </c>
      <c r="EG331" s="192">
        <v>3.0599999999999998E-5</v>
      </c>
      <c r="EH331" s="157">
        <v>5.3212609999999999E-3</v>
      </c>
      <c r="EI331" s="192">
        <v>5.66E-5</v>
      </c>
      <c r="EJ331" s="157">
        <v>1.7934400000000001E-4</v>
      </c>
      <c r="EK331" s="157">
        <v>2.2117400000000001E-4</v>
      </c>
      <c r="EL331" s="157">
        <v>4.4125570000000001E-3</v>
      </c>
      <c r="EM331" s="157">
        <v>3.822064E-3</v>
      </c>
      <c r="EN331" s="157">
        <v>4.6000850000000003E-3</v>
      </c>
      <c r="EO331" s="157">
        <v>2.816163E-3</v>
      </c>
      <c r="EP331" s="157">
        <v>2.8251079999999998E-3</v>
      </c>
      <c r="EQ331" s="157">
        <v>3.6659700000000002E-3</v>
      </c>
      <c r="ER331" s="157">
        <v>2.356833E-3</v>
      </c>
      <c r="ES331" s="157">
        <v>3.5859490000000002E-3</v>
      </c>
      <c r="ET331" s="157">
        <v>1.030621E-2</v>
      </c>
      <c r="EU331" s="157">
        <v>3.572492E-3</v>
      </c>
      <c r="EV331" s="157">
        <v>2.8457019999999999E-3</v>
      </c>
      <c r="EW331" s="157">
        <v>2.3673380000000001E-3</v>
      </c>
      <c r="EX331" s="157">
        <v>3.464483E-3</v>
      </c>
      <c r="EY331" s="157">
        <v>1.3975159999999999E-3</v>
      </c>
      <c r="EZ331" s="157">
        <v>2.6776880000000001E-3</v>
      </c>
      <c r="FA331" s="157">
        <v>0</v>
      </c>
      <c r="FB331" s="192">
        <v>2.6999999999999999E-5</v>
      </c>
      <c r="FC331" s="157">
        <v>0</v>
      </c>
      <c r="FD331" s="157">
        <v>4.5856619999999999E-3</v>
      </c>
      <c r="FE331" s="157">
        <v>1.6162699999999999E-3</v>
      </c>
      <c r="FF331" s="157">
        <v>3.7303299999999999E-4</v>
      </c>
      <c r="FG331" s="157">
        <v>3.264851E-3</v>
      </c>
      <c r="FH331" s="157">
        <v>7.8241699999999999E-4</v>
      </c>
      <c r="FI331" s="157">
        <v>4.9633299999999995E-4</v>
      </c>
      <c r="FJ331" s="157">
        <v>3.1034589999999998E-3</v>
      </c>
      <c r="FK331" s="157">
        <v>3.9273670000000002E-3</v>
      </c>
      <c r="FL331" s="157">
        <v>3.114365E-3</v>
      </c>
      <c r="FM331" s="157">
        <v>8.8836199999999996E-4</v>
      </c>
      <c r="FN331" s="157">
        <v>0</v>
      </c>
      <c r="FO331" s="192">
        <v>9.0599999999999997E-6</v>
      </c>
      <c r="FP331" s="157">
        <v>7.614422E-3</v>
      </c>
      <c r="FQ331" s="157">
        <v>1.7703269999999999E-3</v>
      </c>
      <c r="FR331" s="157">
        <v>0</v>
      </c>
      <c r="FS331" s="157">
        <v>0</v>
      </c>
      <c r="FT331" s="192">
        <v>2.1800000000000001E-5</v>
      </c>
      <c r="FU331" s="192">
        <v>2.8799999999999999E-5</v>
      </c>
      <c r="FV331" s="157">
        <v>3.2841849999999998E-3</v>
      </c>
      <c r="FW331" s="157">
        <v>0</v>
      </c>
      <c r="FX331" s="157">
        <v>1.432958E-3</v>
      </c>
      <c r="FY331" s="157">
        <v>3.3670029999999999E-3</v>
      </c>
      <c r="FZ331" s="157">
        <v>4.0211450000000003E-3</v>
      </c>
      <c r="GA331" s="157">
        <v>5.0952940000000002E-3</v>
      </c>
      <c r="GB331" s="157">
        <v>3.076016E-3</v>
      </c>
      <c r="GC331" s="157">
        <v>1.88772E-4</v>
      </c>
      <c r="GD331" s="157">
        <v>1.729785E-3</v>
      </c>
      <c r="GE331" s="157">
        <v>7.816913E-3</v>
      </c>
      <c r="GF331" s="157">
        <v>3.7141000000000002E-4</v>
      </c>
      <c r="GG331" s="157">
        <v>6.89348E-4</v>
      </c>
      <c r="GH331" s="157">
        <v>1.16678E-4</v>
      </c>
      <c r="GI331" s="157">
        <v>2.0583540000000001E-3</v>
      </c>
      <c r="GJ331" s="157">
        <v>2.2628090000000002E-3</v>
      </c>
      <c r="GK331" s="157">
        <v>8.4881109999999996E-3</v>
      </c>
      <c r="GL331" s="157">
        <v>7.6090900000000004E-4</v>
      </c>
      <c r="GM331" s="157">
        <v>2.8796310000000001E-3</v>
      </c>
      <c r="GN331" s="157">
        <v>1.210556E-3</v>
      </c>
      <c r="GO331" s="157">
        <v>1.758031E-3</v>
      </c>
      <c r="GP331" s="157">
        <v>2.9225179999999998E-3</v>
      </c>
      <c r="GQ331" s="157">
        <v>4.9974290000000003E-3</v>
      </c>
      <c r="GR331" s="157">
        <v>0</v>
      </c>
      <c r="GS331" s="157">
        <v>1.8271499999999999E-4</v>
      </c>
      <c r="GT331" s="157">
        <v>0</v>
      </c>
      <c r="GU331" s="157">
        <v>0</v>
      </c>
      <c r="GV331" s="157">
        <v>0</v>
      </c>
      <c r="GW331" s="157">
        <v>0</v>
      </c>
      <c r="GX331" s="157">
        <v>0</v>
      </c>
      <c r="GY331" s="157">
        <v>0</v>
      </c>
      <c r="GZ331" s="157">
        <v>1.8867925000000001E-2</v>
      </c>
      <c r="HA331" s="157">
        <v>0</v>
      </c>
    </row>
    <row r="332" spans="1:209" x14ac:dyDescent="0.2">
      <c r="A332" s="157" t="s">
        <v>4141</v>
      </c>
      <c r="B332" s="157">
        <v>0</v>
      </c>
      <c r="C332" s="157">
        <v>0</v>
      </c>
      <c r="D332" s="157">
        <v>0</v>
      </c>
      <c r="E332" s="157">
        <v>0</v>
      </c>
      <c r="F332" s="157">
        <v>0</v>
      </c>
      <c r="G332" s="157">
        <v>0</v>
      </c>
      <c r="H332" s="157">
        <v>0</v>
      </c>
      <c r="I332" s="157">
        <v>0</v>
      </c>
      <c r="J332" s="157">
        <v>0</v>
      </c>
      <c r="K332" s="157">
        <v>0</v>
      </c>
      <c r="L332" s="157">
        <v>0</v>
      </c>
      <c r="M332" s="157">
        <v>0</v>
      </c>
      <c r="N332" s="157">
        <v>0</v>
      </c>
      <c r="O332" s="157">
        <v>0</v>
      </c>
      <c r="P332" s="157">
        <v>0</v>
      </c>
      <c r="Q332" s="192">
        <v>6.3200000000000005E-5</v>
      </c>
      <c r="R332" s="157">
        <v>0</v>
      </c>
      <c r="S332" s="192">
        <v>7.1899999999999999E-5</v>
      </c>
      <c r="T332" s="157">
        <v>4.84919E-4</v>
      </c>
      <c r="U332" s="157">
        <v>0</v>
      </c>
      <c r="V332" s="157">
        <v>0</v>
      </c>
      <c r="W332" s="157">
        <v>0</v>
      </c>
      <c r="X332" s="157">
        <v>0</v>
      </c>
      <c r="Y332" s="157">
        <v>0</v>
      </c>
      <c r="Z332" s="157">
        <v>0</v>
      </c>
      <c r="AA332" s="157">
        <v>0</v>
      </c>
      <c r="AB332" s="157">
        <v>0</v>
      </c>
      <c r="AC332" s="157">
        <v>0</v>
      </c>
      <c r="AD332" s="157">
        <v>0</v>
      </c>
      <c r="AE332" s="157">
        <v>0</v>
      </c>
      <c r="AF332" s="157">
        <v>0</v>
      </c>
      <c r="AG332" s="157">
        <v>0</v>
      </c>
      <c r="AH332" s="157">
        <v>9.3300800000000004E-4</v>
      </c>
      <c r="AI332" s="157">
        <v>1.16036E-4</v>
      </c>
      <c r="AJ332" s="157">
        <v>0</v>
      </c>
      <c r="AK332" s="157">
        <v>0</v>
      </c>
      <c r="AL332" s="157">
        <v>0</v>
      </c>
      <c r="AM332" s="157">
        <v>0</v>
      </c>
      <c r="AN332" s="157">
        <v>0</v>
      </c>
      <c r="AO332" s="157">
        <v>0</v>
      </c>
      <c r="AP332" s="157">
        <v>0</v>
      </c>
      <c r="AQ332" s="157">
        <v>0</v>
      </c>
      <c r="AR332" s="157">
        <v>0</v>
      </c>
      <c r="AS332" s="157">
        <v>0</v>
      </c>
      <c r="AT332" s="157">
        <v>0</v>
      </c>
      <c r="AU332" s="157">
        <v>0</v>
      </c>
      <c r="AV332" s="157">
        <v>0</v>
      </c>
      <c r="AW332" s="157">
        <v>0</v>
      </c>
      <c r="AX332" s="157">
        <v>1.6542600000000001E-4</v>
      </c>
      <c r="AY332" s="192">
        <v>2.6999999999999999E-5</v>
      </c>
      <c r="AZ332" s="157">
        <v>0</v>
      </c>
      <c r="BA332" s="157">
        <v>0</v>
      </c>
      <c r="BB332" s="157">
        <v>0</v>
      </c>
      <c r="BC332" s="157">
        <v>0</v>
      </c>
      <c r="BD332" s="157">
        <v>0</v>
      </c>
      <c r="BE332" s="157">
        <v>0</v>
      </c>
      <c r="BF332" s="157">
        <v>0</v>
      </c>
      <c r="BG332" s="157">
        <v>0</v>
      </c>
      <c r="BH332" s="157">
        <v>0</v>
      </c>
      <c r="BI332" s="157">
        <v>0</v>
      </c>
      <c r="BJ332" s="157">
        <v>0</v>
      </c>
      <c r="BK332" s="157">
        <v>0</v>
      </c>
      <c r="BL332" s="157">
        <v>0</v>
      </c>
      <c r="BM332" s="157">
        <v>0</v>
      </c>
      <c r="BN332" s="157">
        <v>0</v>
      </c>
      <c r="BO332" s="157">
        <v>0</v>
      </c>
      <c r="BP332" s="157">
        <v>0</v>
      </c>
      <c r="BQ332" s="157">
        <v>0</v>
      </c>
      <c r="BR332" s="157">
        <v>2.8541500000000002E-4</v>
      </c>
      <c r="BS332" s="157">
        <v>0</v>
      </c>
      <c r="BT332" s="157">
        <v>0</v>
      </c>
      <c r="BU332" s="157">
        <v>0</v>
      </c>
      <c r="BV332" s="157">
        <v>1.4257899999999999E-4</v>
      </c>
      <c r="BW332" s="157">
        <v>0</v>
      </c>
      <c r="BX332" s="157">
        <v>0</v>
      </c>
      <c r="BY332" s="157">
        <v>0</v>
      </c>
      <c r="BZ332" s="157">
        <v>1.2378500000000001E-4</v>
      </c>
      <c r="CA332" s="157">
        <v>2.9419810000000002E-3</v>
      </c>
      <c r="CB332" s="157">
        <v>6.7667200000000002E-4</v>
      </c>
      <c r="CC332" s="157">
        <v>0</v>
      </c>
      <c r="CD332" s="157">
        <v>1.578138E-3</v>
      </c>
      <c r="CE332" s="157">
        <v>0</v>
      </c>
      <c r="CF332" s="157">
        <v>4.9846299999999999E-4</v>
      </c>
      <c r="CG332" s="157">
        <v>0</v>
      </c>
      <c r="CH332" s="157">
        <v>0</v>
      </c>
      <c r="CI332" s="157">
        <v>0</v>
      </c>
      <c r="CJ332" s="157">
        <v>1.05927E-4</v>
      </c>
      <c r="CK332" s="157">
        <v>0</v>
      </c>
      <c r="CL332" s="157">
        <v>0</v>
      </c>
      <c r="CM332" s="157">
        <v>0</v>
      </c>
      <c r="CN332" s="157">
        <v>0</v>
      </c>
      <c r="CO332" s="157">
        <v>0</v>
      </c>
      <c r="CP332" s="192">
        <v>5.0000000000000002E-5</v>
      </c>
      <c r="CQ332" s="157">
        <v>3.0040900000000002E-4</v>
      </c>
      <c r="CR332" s="157">
        <v>1.7463600000000001E-4</v>
      </c>
      <c r="CS332" s="157">
        <v>6.4623000000000002E-4</v>
      </c>
      <c r="CT332" s="157">
        <v>5.7116999999999997E-4</v>
      </c>
      <c r="CU332" s="157">
        <v>0</v>
      </c>
      <c r="CV332" s="157">
        <v>0</v>
      </c>
      <c r="CW332" s="157">
        <v>0</v>
      </c>
      <c r="CX332" s="157">
        <v>0</v>
      </c>
      <c r="CY332" s="192">
        <v>5.52E-5</v>
      </c>
      <c r="CZ332" s="157">
        <v>0</v>
      </c>
      <c r="DA332" s="157">
        <v>0</v>
      </c>
      <c r="DB332" s="157">
        <v>0</v>
      </c>
      <c r="DC332" s="157">
        <v>0</v>
      </c>
      <c r="DD332" s="157">
        <v>0</v>
      </c>
      <c r="DE332" s="157">
        <v>0</v>
      </c>
      <c r="DF332" s="157">
        <v>0</v>
      </c>
      <c r="DG332" s="157">
        <v>0</v>
      </c>
      <c r="DH332" s="157">
        <v>0</v>
      </c>
      <c r="DI332" s="157">
        <v>0</v>
      </c>
      <c r="DJ332" s="157">
        <v>0</v>
      </c>
      <c r="DK332" s="157">
        <v>0</v>
      </c>
      <c r="DL332" s="157">
        <v>0</v>
      </c>
      <c r="DM332" s="157">
        <v>0</v>
      </c>
      <c r="DN332" s="157">
        <v>0</v>
      </c>
      <c r="DO332" s="157">
        <v>0</v>
      </c>
      <c r="DP332" s="157">
        <v>0</v>
      </c>
      <c r="DQ332" s="157">
        <v>0</v>
      </c>
      <c r="DR332" s="157">
        <v>0</v>
      </c>
      <c r="DS332" s="157">
        <v>0</v>
      </c>
      <c r="DT332" s="157">
        <v>1.6937699999999999E-4</v>
      </c>
      <c r="DU332" s="157">
        <v>0</v>
      </c>
      <c r="DV332" s="157">
        <v>0</v>
      </c>
      <c r="DW332" s="157">
        <v>0</v>
      </c>
      <c r="DX332" s="157">
        <v>0</v>
      </c>
      <c r="DY332" s="157">
        <v>0</v>
      </c>
      <c r="DZ332" s="157">
        <v>0</v>
      </c>
      <c r="EA332" s="192">
        <v>4.57E-5</v>
      </c>
      <c r="EB332" s="157">
        <v>1.2322640000000001E-3</v>
      </c>
      <c r="EC332" s="157">
        <v>0</v>
      </c>
      <c r="ED332" s="157">
        <v>0</v>
      </c>
      <c r="EE332" s="157">
        <v>0</v>
      </c>
      <c r="EF332" s="157">
        <v>0</v>
      </c>
      <c r="EG332" s="157">
        <v>0</v>
      </c>
      <c r="EH332" s="157">
        <v>0</v>
      </c>
      <c r="EI332" s="157">
        <v>0</v>
      </c>
      <c r="EJ332" s="157">
        <v>0</v>
      </c>
      <c r="EK332" s="157">
        <v>2.2117400000000001E-4</v>
      </c>
      <c r="EL332" s="157">
        <v>0</v>
      </c>
      <c r="EM332" s="157">
        <v>0</v>
      </c>
      <c r="EN332" s="157">
        <v>0</v>
      </c>
      <c r="EO332" s="157">
        <v>0</v>
      </c>
      <c r="EP332" s="157">
        <v>0</v>
      </c>
      <c r="EQ332" s="157">
        <v>0</v>
      </c>
      <c r="ER332" s="157">
        <v>0</v>
      </c>
      <c r="ES332" s="157">
        <v>0</v>
      </c>
      <c r="ET332" s="157">
        <v>0</v>
      </c>
      <c r="EU332" s="157">
        <v>0</v>
      </c>
      <c r="EV332" s="157">
        <v>0</v>
      </c>
      <c r="EW332" s="192">
        <v>1.8199999999999999E-5</v>
      </c>
      <c r="EX332" s="157">
        <v>0</v>
      </c>
      <c r="EY332" s="157">
        <v>0</v>
      </c>
      <c r="EZ332" s="157">
        <v>0</v>
      </c>
      <c r="FA332" s="157">
        <v>0</v>
      </c>
      <c r="FB332" s="157">
        <v>0</v>
      </c>
      <c r="FC332" s="157">
        <v>0</v>
      </c>
      <c r="FD332" s="157">
        <v>0</v>
      </c>
      <c r="FE332" s="157">
        <v>0</v>
      </c>
      <c r="FF332" s="157">
        <v>0</v>
      </c>
      <c r="FG332" s="157">
        <v>0</v>
      </c>
      <c r="FH332" s="157">
        <v>0</v>
      </c>
      <c r="FI332" s="157">
        <v>0</v>
      </c>
      <c r="FJ332" s="157">
        <v>0</v>
      </c>
      <c r="FK332" s="157">
        <v>0</v>
      </c>
      <c r="FL332" s="157">
        <v>6.7424399999999995E-4</v>
      </c>
      <c r="FM332" s="157">
        <v>8.03757E-4</v>
      </c>
      <c r="FN332" s="157">
        <v>0</v>
      </c>
      <c r="FO332" s="157">
        <v>0</v>
      </c>
      <c r="FP332" s="157">
        <v>0</v>
      </c>
      <c r="FQ332" s="157">
        <v>9.3999700000000003E-4</v>
      </c>
      <c r="FR332" s="157">
        <v>0</v>
      </c>
      <c r="FS332" s="157">
        <v>0</v>
      </c>
      <c r="FT332" s="157">
        <v>0</v>
      </c>
      <c r="FU332" s="157">
        <v>0</v>
      </c>
      <c r="FV332" s="157">
        <v>0</v>
      </c>
      <c r="FW332" s="157">
        <v>0</v>
      </c>
      <c r="FX332" s="157">
        <v>0</v>
      </c>
      <c r="FY332" s="157">
        <v>0</v>
      </c>
      <c r="FZ332" s="157">
        <v>0</v>
      </c>
      <c r="GA332" s="157">
        <v>0</v>
      </c>
      <c r="GB332" s="157">
        <v>0</v>
      </c>
      <c r="GC332" s="157">
        <v>1.5101700000000001E-4</v>
      </c>
      <c r="GD332" s="192">
        <v>3.68E-5</v>
      </c>
      <c r="GE332" s="157">
        <v>0</v>
      </c>
      <c r="GF332" s="157">
        <v>0</v>
      </c>
      <c r="GG332" s="157">
        <v>0</v>
      </c>
      <c r="GH332" s="157">
        <v>0</v>
      </c>
      <c r="GI332" s="157">
        <v>0</v>
      </c>
      <c r="GJ332" s="157">
        <v>0</v>
      </c>
      <c r="GK332" s="157">
        <v>0</v>
      </c>
      <c r="GL332" s="157">
        <v>0</v>
      </c>
      <c r="GM332" s="157">
        <v>0</v>
      </c>
      <c r="GN332" s="157">
        <v>0</v>
      </c>
      <c r="GO332" s="157">
        <v>0</v>
      </c>
      <c r="GP332" s="157">
        <v>0</v>
      </c>
      <c r="GQ332" s="157">
        <v>0</v>
      </c>
      <c r="GR332" s="157">
        <v>0</v>
      </c>
      <c r="GS332" s="157">
        <v>0</v>
      </c>
      <c r="GT332" s="157">
        <v>0</v>
      </c>
      <c r="GU332" s="157">
        <v>0</v>
      </c>
      <c r="GV332" s="157">
        <v>0</v>
      </c>
      <c r="GW332" s="157">
        <v>0</v>
      </c>
      <c r="GX332" s="157">
        <v>0</v>
      </c>
      <c r="GY332" s="157">
        <v>0</v>
      </c>
      <c r="GZ332" s="157">
        <v>0</v>
      </c>
      <c r="HA332" s="157">
        <v>0</v>
      </c>
    </row>
    <row r="333" spans="1:209" x14ac:dyDescent="0.2">
      <c r="A333" s="157" t="s">
        <v>4142</v>
      </c>
      <c r="B333" s="157">
        <v>7.7278829999999996E-3</v>
      </c>
      <c r="C333" s="157">
        <v>1.8232127000000001E-2</v>
      </c>
      <c r="D333" s="157">
        <v>1.6233549999999999E-2</v>
      </c>
      <c r="E333" s="157">
        <v>7.4348579999999999E-3</v>
      </c>
      <c r="F333" s="157">
        <v>1.3967619000000001E-2</v>
      </c>
      <c r="G333" s="157">
        <v>0</v>
      </c>
      <c r="H333" s="157">
        <v>0</v>
      </c>
      <c r="I333" s="157">
        <v>0</v>
      </c>
      <c r="J333" s="157">
        <v>0</v>
      </c>
      <c r="K333" s="157">
        <v>1.5619976000000001E-2</v>
      </c>
      <c r="L333" s="157">
        <v>0</v>
      </c>
      <c r="M333" s="157">
        <v>0</v>
      </c>
      <c r="N333" s="157">
        <v>0</v>
      </c>
      <c r="O333" s="192">
        <v>5.4999999999999999E-6</v>
      </c>
      <c r="P333" s="157">
        <v>0</v>
      </c>
      <c r="Q333" s="157">
        <v>7.1428569999999999E-3</v>
      </c>
      <c r="R333" s="157">
        <v>3.1349534999999998E-2</v>
      </c>
      <c r="S333" s="157">
        <v>2.6291192000000001E-2</v>
      </c>
      <c r="T333" s="157">
        <v>1.0215627E-2</v>
      </c>
      <c r="U333" s="157">
        <v>3.2403220000000003E-2</v>
      </c>
      <c r="V333" s="157">
        <v>3.0245210000000001E-3</v>
      </c>
      <c r="W333" s="157">
        <v>0</v>
      </c>
      <c r="X333" s="157">
        <v>0</v>
      </c>
      <c r="Y333" s="157">
        <v>1.3063135E-2</v>
      </c>
      <c r="Z333" s="157">
        <v>0</v>
      </c>
      <c r="AA333" s="157">
        <v>9.6773129999999999E-3</v>
      </c>
      <c r="AB333" s="157">
        <v>0</v>
      </c>
      <c r="AC333" s="157">
        <v>0</v>
      </c>
      <c r="AD333" s="157">
        <v>0</v>
      </c>
      <c r="AE333" s="157">
        <v>8.6630049999999997E-3</v>
      </c>
      <c r="AF333" s="157">
        <v>0</v>
      </c>
      <c r="AG333" s="157">
        <v>0</v>
      </c>
      <c r="AH333" s="157">
        <v>4.4440629999999998E-3</v>
      </c>
      <c r="AI333" s="157">
        <v>1.93394E-4</v>
      </c>
      <c r="AJ333" s="157">
        <v>0</v>
      </c>
      <c r="AK333" s="157">
        <v>0</v>
      </c>
      <c r="AL333" s="157">
        <v>0</v>
      </c>
      <c r="AM333" s="157">
        <v>0</v>
      </c>
      <c r="AN333" s="157">
        <v>0</v>
      </c>
      <c r="AO333" s="157">
        <v>0</v>
      </c>
      <c r="AP333" s="157">
        <v>0</v>
      </c>
      <c r="AQ333" s="157">
        <v>0</v>
      </c>
      <c r="AR333" s="157">
        <v>0</v>
      </c>
      <c r="AS333" s="157">
        <v>0</v>
      </c>
      <c r="AT333" s="157">
        <v>0</v>
      </c>
      <c r="AU333" s="157">
        <v>0</v>
      </c>
      <c r="AV333" s="157">
        <v>0</v>
      </c>
      <c r="AW333" s="157">
        <v>0</v>
      </c>
      <c r="AX333" s="157">
        <v>6.9478900000000002E-4</v>
      </c>
      <c r="AY333" s="157">
        <v>0</v>
      </c>
      <c r="AZ333" s="157">
        <v>0</v>
      </c>
      <c r="BA333" s="157">
        <v>0</v>
      </c>
      <c r="BB333" s="157">
        <v>0</v>
      </c>
      <c r="BC333" s="157">
        <v>2.5036709999999998E-3</v>
      </c>
      <c r="BD333" s="157">
        <v>3.4382050000000002E-3</v>
      </c>
      <c r="BE333" s="157">
        <v>5.1848650000000003E-3</v>
      </c>
      <c r="BF333" s="157">
        <v>0</v>
      </c>
      <c r="BG333" s="157">
        <v>0</v>
      </c>
      <c r="BH333" s="157">
        <v>0</v>
      </c>
      <c r="BI333" s="192">
        <v>1.8099999999999999E-5</v>
      </c>
      <c r="BJ333" s="157">
        <v>0</v>
      </c>
      <c r="BK333" s="157">
        <v>7.9738220000000002E-3</v>
      </c>
      <c r="BL333" s="157">
        <v>0</v>
      </c>
      <c r="BM333" s="157">
        <v>0</v>
      </c>
      <c r="BN333" s="157">
        <v>0</v>
      </c>
      <c r="BO333" s="157">
        <v>0</v>
      </c>
      <c r="BP333" s="192">
        <v>2.6599999999999999E-5</v>
      </c>
      <c r="BQ333" s="157">
        <v>1.0761049999999999E-3</v>
      </c>
      <c r="BR333" s="157">
        <v>4.9683400000000003E-4</v>
      </c>
      <c r="BS333" s="157">
        <v>0</v>
      </c>
      <c r="BT333" s="157">
        <v>0</v>
      </c>
      <c r="BU333" s="157">
        <v>0</v>
      </c>
      <c r="BV333" s="157">
        <v>4.7526260000000002E-3</v>
      </c>
      <c r="BW333" s="157">
        <v>0</v>
      </c>
      <c r="BX333" s="157">
        <v>6.4942849999999998E-3</v>
      </c>
      <c r="BY333" s="157">
        <v>0</v>
      </c>
      <c r="BZ333" s="157">
        <v>8.6649700000000004E-4</v>
      </c>
      <c r="CA333" s="157">
        <v>1.8216339999999999E-3</v>
      </c>
      <c r="CB333" s="157">
        <v>1.885014E-3</v>
      </c>
      <c r="CC333" s="157">
        <v>0</v>
      </c>
      <c r="CD333" s="157">
        <v>8.0105479999999993E-3</v>
      </c>
      <c r="CE333" s="157">
        <v>0</v>
      </c>
      <c r="CF333" s="157">
        <v>1.467697E-3</v>
      </c>
      <c r="CG333" s="157">
        <v>0</v>
      </c>
      <c r="CH333" s="157">
        <v>0</v>
      </c>
      <c r="CI333" s="157">
        <v>0</v>
      </c>
      <c r="CJ333" s="157">
        <v>0</v>
      </c>
      <c r="CK333" s="157">
        <v>0</v>
      </c>
      <c r="CL333" s="157">
        <v>0</v>
      </c>
      <c r="CM333" s="157">
        <v>0</v>
      </c>
      <c r="CN333" s="157">
        <v>0</v>
      </c>
      <c r="CO333" s="192">
        <v>1.26E-5</v>
      </c>
      <c r="CP333" s="157">
        <v>0</v>
      </c>
      <c r="CQ333" s="157">
        <v>6.6089899999999995E-4</v>
      </c>
      <c r="CR333" s="157">
        <v>5.5883500000000004E-4</v>
      </c>
      <c r="CS333" s="157">
        <v>1.907422E-3</v>
      </c>
      <c r="CT333" s="157">
        <v>2.7844549999999999E-3</v>
      </c>
      <c r="CU333" s="157">
        <v>0</v>
      </c>
      <c r="CV333" s="157">
        <v>2.8081500000000001E-3</v>
      </c>
      <c r="CW333" s="157">
        <v>0</v>
      </c>
      <c r="CX333" s="157">
        <v>0</v>
      </c>
      <c r="CY333" s="157">
        <v>1.546876E-3</v>
      </c>
      <c r="CZ333" s="157">
        <v>0</v>
      </c>
      <c r="DA333" s="157">
        <v>0</v>
      </c>
      <c r="DB333" s="157">
        <v>0</v>
      </c>
      <c r="DC333" s="192">
        <v>1.0200000000000001E-5</v>
      </c>
      <c r="DD333" s="157">
        <v>0</v>
      </c>
      <c r="DE333" s="192">
        <v>1.3200000000000001E-5</v>
      </c>
      <c r="DF333" s="157">
        <v>0</v>
      </c>
      <c r="DG333" s="157">
        <v>0</v>
      </c>
      <c r="DH333" s="157">
        <v>0</v>
      </c>
      <c r="DI333" s="157">
        <v>0</v>
      </c>
      <c r="DJ333" s="157">
        <v>0</v>
      </c>
      <c r="DK333" s="157">
        <v>0</v>
      </c>
      <c r="DL333" s="157">
        <v>0</v>
      </c>
      <c r="DM333" s="157">
        <v>0</v>
      </c>
      <c r="DN333" s="192">
        <v>2.1999999999999999E-5</v>
      </c>
      <c r="DO333" s="157">
        <v>0</v>
      </c>
      <c r="DP333" s="157">
        <v>0</v>
      </c>
      <c r="DQ333" s="157">
        <v>0</v>
      </c>
      <c r="DR333" s="157">
        <v>0</v>
      </c>
      <c r="DS333" s="157">
        <v>0</v>
      </c>
      <c r="DT333" s="157">
        <v>1.863144E-3</v>
      </c>
      <c r="DU333" s="157">
        <v>1.23289E-4</v>
      </c>
      <c r="DV333" s="157">
        <v>0</v>
      </c>
      <c r="DW333" s="157">
        <v>1.2169500000000001E-4</v>
      </c>
      <c r="DX333" s="157">
        <v>0</v>
      </c>
      <c r="DY333" s="192">
        <v>8.1000000000000004E-6</v>
      </c>
      <c r="DZ333" s="157">
        <v>0</v>
      </c>
      <c r="EA333" s="157">
        <v>5.2092850000000001E-3</v>
      </c>
      <c r="EB333" s="157">
        <v>2.4997359999999998E-3</v>
      </c>
      <c r="EC333" s="157">
        <v>0</v>
      </c>
      <c r="ED333" s="192">
        <v>9.8499999999999995E-5</v>
      </c>
      <c r="EE333" s="157">
        <v>0</v>
      </c>
      <c r="EF333" s="157">
        <v>1.30681E-4</v>
      </c>
      <c r="EG333" s="157">
        <v>0</v>
      </c>
      <c r="EH333" s="157">
        <v>0</v>
      </c>
      <c r="EI333" s="157">
        <v>0</v>
      </c>
      <c r="EJ333" s="192">
        <v>1.9899999999999999E-5</v>
      </c>
      <c r="EK333" s="157">
        <v>3.68623E-4</v>
      </c>
      <c r="EL333" s="157">
        <v>0</v>
      </c>
      <c r="EM333" s="157">
        <v>0</v>
      </c>
      <c r="EN333" s="157">
        <v>0</v>
      </c>
      <c r="EO333" s="157">
        <v>0</v>
      </c>
      <c r="EP333" s="157">
        <v>0</v>
      </c>
      <c r="EQ333" s="157">
        <v>0</v>
      </c>
      <c r="ER333" s="157">
        <v>0</v>
      </c>
      <c r="ES333" s="157">
        <v>0</v>
      </c>
      <c r="ET333" s="157">
        <v>4.9856750000000002E-3</v>
      </c>
      <c r="EU333" s="157">
        <v>0</v>
      </c>
      <c r="EV333" s="157">
        <v>0</v>
      </c>
      <c r="EW333" s="192">
        <v>5.4599999999999999E-5</v>
      </c>
      <c r="EX333" s="157">
        <v>0</v>
      </c>
      <c r="EY333" s="157">
        <v>0</v>
      </c>
      <c r="EZ333" s="157">
        <v>0</v>
      </c>
      <c r="FA333" s="157">
        <v>0</v>
      </c>
      <c r="FB333" s="157">
        <v>0</v>
      </c>
      <c r="FC333" s="157">
        <v>0</v>
      </c>
      <c r="FD333" s="157">
        <v>0</v>
      </c>
      <c r="FE333" s="157">
        <v>0</v>
      </c>
      <c r="FF333" s="157">
        <v>0</v>
      </c>
      <c r="FG333" s="157">
        <v>0</v>
      </c>
      <c r="FH333" s="157">
        <v>0</v>
      </c>
      <c r="FI333" s="157">
        <v>0</v>
      </c>
      <c r="FJ333" s="157">
        <v>0</v>
      </c>
      <c r="FK333" s="157">
        <v>6.2837869999999999E-3</v>
      </c>
      <c r="FL333" s="157">
        <v>3.274899E-3</v>
      </c>
      <c r="FM333" s="157">
        <v>5.2032659999999998E-3</v>
      </c>
      <c r="FN333" s="157">
        <v>0</v>
      </c>
      <c r="FO333" s="157">
        <v>0</v>
      </c>
      <c r="FP333" s="157">
        <v>0</v>
      </c>
      <c r="FQ333" s="157">
        <v>2.459658E-3</v>
      </c>
      <c r="FR333" s="157">
        <v>0</v>
      </c>
      <c r="FS333" s="157">
        <v>0</v>
      </c>
      <c r="FT333" s="157">
        <v>0</v>
      </c>
      <c r="FU333" s="157">
        <v>0</v>
      </c>
      <c r="FV333" s="157">
        <v>0</v>
      </c>
      <c r="FW333" s="157">
        <v>0</v>
      </c>
      <c r="FX333" s="157">
        <v>0</v>
      </c>
      <c r="FY333" s="157">
        <v>0</v>
      </c>
      <c r="FZ333" s="157">
        <v>0</v>
      </c>
      <c r="GA333" s="157">
        <v>0</v>
      </c>
      <c r="GB333" s="157">
        <v>0</v>
      </c>
      <c r="GC333" s="157">
        <v>1.13263E-4</v>
      </c>
      <c r="GD333" s="192">
        <v>7.36E-5</v>
      </c>
      <c r="GE333" s="157">
        <v>0</v>
      </c>
      <c r="GF333" s="157">
        <v>0</v>
      </c>
      <c r="GG333" s="157">
        <v>0</v>
      </c>
      <c r="GH333" s="157">
        <v>0</v>
      </c>
      <c r="GI333" s="157">
        <v>2.1612720000000001E-3</v>
      </c>
      <c r="GJ333" s="157">
        <v>0</v>
      </c>
      <c r="GK333" s="157">
        <v>4.2884179999999996E-3</v>
      </c>
      <c r="GL333" s="157">
        <v>0</v>
      </c>
      <c r="GM333" s="157">
        <v>0</v>
      </c>
      <c r="GN333" s="157">
        <v>0</v>
      </c>
      <c r="GO333" s="157">
        <v>0</v>
      </c>
      <c r="GP333" s="157">
        <v>0</v>
      </c>
      <c r="GQ333" s="157">
        <v>0</v>
      </c>
      <c r="GR333" s="192">
        <v>5.3000000000000001E-5</v>
      </c>
      <c r="GS333" s="157">
        <v>0</v>
      </c>
      <c r="GT333" s="157">
        <v>2.5974026000000001E-2</v>
      </c>
      <c r="GU333" s="157">
        <v>0</v>
      </c>
      <c r="GV333" s="157">
        <v>0</v>
      </c>
      <c r="GW333" s="157">
        <v>0</v>
      </c>
      <c r="GX333" s="157">
        <v>0</v>
      </c>
      <c r="GY333" s="157">
        <v>0</v>
      </c>
      <c r="GZ333" s="157">
        <v>0</v>
      </c>
      <c r="HA333" s="157">
        <v>0</v>
      </c>
    </row>
    <row r="334" spans="1:209" x14ac:dyDescent="0.2">
      <c r="A334" s="157" t="s">
        <v>4143</v>
      </c>
      <c r="B334" s="157">
        <v>0</v>
      </c>
      <c r="C334" s="157">
        <v>0</v>
      </c>
      <c r="D334" s="157">
        <v>0</v>
      </c>
      <c r="E334" s="157">
        <v>0</v>
      </c>
      <c r="F334" s="157">
        <v>0</v>
      </c>
      <c r="G334" s="157">
        <v>0</v>
      </c>
      <c r="H334" s="157">
        <v>0</v>
      </c>
      <c r="I334" s="157">
        <v>0</v>
      </c>
      <c r="J334" s="157">
        <v>0</v>
      </c>
      <c r="K334" s="157">
        <v>0</v>
      </c>
      <c r="L334" s="157">
        <v>0</v>
      </c>
      <c r="M334" s="157">
        <v>0</v>
      </c>
      <c r="N334" s="157">
        <v>0</v>
      </c>
      <c r="O334" s="157">
        <v>0</v>
      </c>
      <c r="P334" s="157">
        <v>0</v>
      </c>
      <c r="Q334" s="157">
        <v>5.3729500000000003E-4</v>
      </c>
      <c r="R334" s="157">
        <v>0</v>
      </c>
      <c r="S334" s="157">
        <v>1.7255840000000001E-3</v>
      </c>
      <c r="T334" s="157">
        <v>1.0926842000000001E-2</v>
      </c>
      <c r="U334" s="192">
        <v>8.8200000000000003E-5</v>
      </c>
      <c r="V334" s="157">
        <v>0</v>
      </c>
      <c r="W334" s="157">
        <v>0</v>
      </c>
      <c r="X334" s="157">
        <v>0</v>
      </c>
      <c r="Y334" s="157">
        <v>0</v>
      </c>
      <c r="Z334" s="157">
        <v>0</v>
      </c>
      <c r="AA334" s="157">
        <v>5.7176659999999997E-3</v>
      </c>
      <c r="AB334" s="157">
        <v>0</v>
      </c>
      <c r="AC334" s="192">
        <v>5.7899999999999998E-5</v>
      </c>
      <c r="AD334" s="157">
        <v>0</v>
      </c>
      <c r="AE334" s="157">
        <v>0</v>
      </c>
      <c r="AF334" s="157">
        <v>0</v>
      </c>
      <c r="AG334" s="157">
        <v>0</v>
      </c>
      <c r="AH334" s="157">
        <v>2.9942178E-2</v>
      </c>
      <c r="AI334" s="157">
        <v>1.5664886999999999E-2</v>
      </c>
      <c r="AJ334" s="192">
        <v>7.1000000000000005E-5</v>
      </c>
      <c r="AK334" s="157">
        <v>0</v>
      </c>
      <c r="AL334" s="157">
        <v>0</v>
      </c>
      <c r="AM334" s="157">
        <v>0</v>
      </c>
      <c r="AN334" s="157">
        <v>0</v>
      </c>
      <c r="AO334" s="157">
        <v>0</v>
      </c>
      <c r="AP334" s="157">
        <v>0</v>
      </c>
      <c r="AQ334" s="157">
        <v>0</v>
      </c>
      <c r="AR334" s="157">
        <v>0</v>
      </c>
      <c r="AS334" s="157">
        <v>0</v>
      </c>
      <c r="AT334" s="157">
        <v>0</v>
      </c>
      <c r="AU334" s="157">
        <v>3.6067599999999999E-4</v>
      </c>
      <c r="AV334" s="157">
        <v>0</v>
      </c>
      <c r="AW334" s="157">
        <v>0</v>
      </c>
      <c r="AX334" s="157">
        <v>9.9255599999999991E-4</v>
      </c>
      <c r="AY334" s="192">
        <v>2.6999999999999999E-5</v>
      </c>
      <c r="AZ334" s="157">
        <v>0</v>
      </c>
      <c r="BA334" s="157">
        <v>0</v>
      </c>
      <c r="BB334" s="192">
        <v>4.9299999999999999E-5</v>
      </c>
      <c r="BC334" s="157">
        <v>1.035172E-3</v>
      </c>
      <c r="BD334" s="157">
        <v>3.1794150000000001E-3</v>
      </c>
      <c r="BE334" s="157">
        <v>4.9996909999999997E-3</v>
      </c>
      <c r="BF334" s="157">
        <v>0</v>
      </c>
      <c r="BG334" s="157">
        <v>0</v>
      </c>
      <c r="BH334" s="157">
        <v>0</v>
      </c>
      <c r="BI334" s="157">
        <v>0</v>
      </c>
      <c r="BJ334" s="157">
        <v>0</v>
      </c>
      <c r="BK334" s="157">
        <v>4.0988550000000002E-3</v>
      </c>
      <c r="BL334" s="157">
        <v>0</v>
      </c>
      <c r="BM334" s="157">
        <v>0</v>
      </c>
      <c r="BN334" s="157">
        <v>0</v>
      </c>
      <c r="BO334" s="157">
        <v>0</v>
      </c>
      <c r="BP334" s="157">
        <v>0</v>
      </c>
      <c r="BQ334" s="157">
        <v>0</v>
      </c>
      <c r="BR334" s="157">
        <v>4.439793E-3</v>
      </c>
      <c r="BS334" s="157">
        <v>0</v>
      </c>
      <c r="BT334" s="157">
        <v>0</v>
      </c>
      <c r="BU334" s="157">
        <v>0</v>
      </c>
      <c r="BV334" s="157">
        <v>4.6575729999999999E-3</v>
      </c>
      <c r="BW334" s="157">
        <v>0</v>
      </c>
      <c r="BX334" s="157">
        <v>4.6250809999999996E-3</v>
      </c>
      <c r="BY334" s="157">
        <v>2.4403758000000001E-2</v>
      </c>
      <c r="BZ334" s="157">
        <v>1.5689794E-2</v>
      </c>
      <c r="CA334" s="157">
        <v>2.5742337000000001E-2</v>
      </c>
      <c r="CB334" s="157">
        <v>5.7758769999999996E-3</v>
      </c>
      <c r="CC334" s="157">
        <v>2.2877947999999999E-2</v>
      </c>
      <c r="CD334" s="157">
        <v>5.2617911000000003E-2</v>
      </c>
      <c r="CE334" s="157">
        <v>3.1129370000000001E-3</v>
      </c>
      <c r="CF334" s="157">
        <v>1.6726205000000001E-2</v>
      </c>
      <c r="CG334" s="157">
        <v>0</v>
      </c>
      <c r="CH334" s="157">
        <v>0</v>
      </c>
      <c r="CI334" s="157">
        <v>3.3948799999999999E-4</v>
      </c>
      <c r="CJ334" s="157">
        <v>0</v>
      </c>
      <c r="CK334" s="157">
        <v>0</v>
      </c>
      <c r="CL334" s="157">
        <v>7.53304E-4</v>
      </c>
      <c r="CM334" s="157">
        <v>0</v>
      </c>
      <c r="CN334" s="192">
        <v>2.65E-5</v>
      </c>
      <c r="CO334" s="192">
        <v>2.5199999999999999E-5</v>
      </c>
      <c r="CP334" s="157">
        <v>9.7495100000000005E-4</v>
      </c>
      <c r="CQ334" s="157">
        <v>6.4407589999999999E-3</v>
      </c>
      <c r="CR334" s="157">
        <v>6.251965E-3</v>
      </c>
      <c r="CS334" s="157">
        <v>1.8063184999999999E-2</v>
      </c>
      <c r="CT334" s="157">
        <v>2.7749350999999998E-2</v>
      </c>
      <c r="CU334" s="157">
        <v>0</v>
      </c>
      <c r="CV334" s="157">
        <v>0</v>
      </c>
      <c r="CW334" s="157">
        <v>0</v>
      </c>
      <c r="CX334" s="157">
        <v>5.1488700000000001E-4</v>
      </c>
      <c r="CY334" s="157">
        <v>3.729076E-3</v>
      </c>
      <c r="CZ334" s="157">
        <v>0</v>
      </c>
      <c r="DA334" s="157">
        <v>0</v>
      </c>
      <c r="DB334" s="157">
        <v>0</v>
      </c>
      <c r="DC334" s="157">
        <v>0</v>
      </c>
      <c r="DD334" s="157">
        <v>0</v>
      </c>
      <c r="DE334" s="192">
        <v>1.3200000000000001E-5</v>
      </c>
      <c r="DF334" s="157">
        <v>0</v>
      </c>
      <c r="DG334" s="157">
        <v>2.9411800000000001E-4</v>
      </c>
      <c r="DH334" s="192">
        <v>6.7500000000000001E-5</v>
      </c>
      <c r="DI334" s="157">
        <v>6.2513900000000003E-4</v>
      </c>
      <c r="DJ334" s="157">
        <v>0</v>
      </c>
      <c r="DK334" s="192">
        <v>5.1E-5</v>
      </c>
      <c r="DL334" s="157">
        <v>0</v>
      </c>
      <c r="DM334" s="157">
        <v>0</v>
      </c>
      <c r="DN334" s="157">
        <v>1.7639000000000001E-4</v>
      </c>
      <c r="DO334" s="157">
        <v>0</v>
      </c>
      <c r="DP334" s="157">
        <v>0</v>
      </c>
      <c r="DQ334" s="157">
        <v>0</v>
      </c>
      <c r="DR334" s="157">
        <v>0</v>
      </c>
      <c r="DS334" s="192">
        <v>2.27E-5</v>
      </c>
      <c r="DT334" s="157">
        <v>1.1051829000000001E-2</v>
      </c>
      <c r="DU334" s="157">
        <v>3.0822299999999999E-4</v>
      </c>
      <c r="DV334" s="157">
        <v>0</v>
      </c>
      <c r="DW334" s="157">
        <v>0</v>
      </c>
      <c r="DX334" s="157">
        <v>3.4267070000000002E-3</v>
      </c>
      <c r="DY334" s="157">
        <v>0</v>
      </c>
      <c r="DZ334" s="157">
        <v>0</v>
      </c>
      <c r="EA334" s="157">
        <v>2.421861E-3</v>
      </c>
      <c r="EB334" s="157">
        <v>2.8658943999999999E-2</v>
      </c>
      <c r="EC334" s="157">
        <v>0</v>
      </c>
      <c r="ED334" s="157">
        <v>3.4464100000000002E-4</v>
      </c>
      <c r="EE334" s="157">
        <v>2.1295900000000001E-4</v>
      </c>
      <c r="EF334" s="157">
        <v>0</v>
      </c>
      <c r="EG334" s="157">
        <v>0</v>
      </c>
      <c r="EH334" s="157">
        <v>0</v>
      </c>
      <c r="EI334" s="157">
        <v>0</v>
      </c>
      <c r="EJ334" s="157">
        <v>0</v>
      </c>
      <c r="EK334" s="157">
        <v>4.8658210000000002E-3</v>
      </c>
      <c r="EL334" s="157">
        <v>0</v>
      </c>
      <c r="EM334" s="157">
        <v>0</v>
      </c>
      <c r="EN334" s="157">
        <v>0</v>
      </c>
      <c r="EO334" s="157">
        <v>0</v>
      </c>
      <c r="EP334" s="157">
        <v>0</v>
      </c>
      <c r="EQ334" s="157">
        <v>0</v>
      </c>
      <c r="ER334" s="157">
        <v>1.9516229E-2</v>
      </c>
      <c r="ES334" s="157">
        <v>0</v>
      </c>
      <c r="ET334" s="157">
        <v>2.3068049999999999E-3</v>
      </c>
      <c r="EU334" s="157">
        <v>0</v>
      </c>
      <c r="EV334" s="157">
        <v>0</v>
      </c>
      <c r="EW334" s="157">
        <v>3.0957499999999998E-4</v>
      </c>
      <c r="EX334" s="157">
        <v>0</v>
      </c>
      <c r="EY334" s="192">
        <v>5.1799999999999999E-5</v>
      </c>
      <c r="EZ334" s="157">
        <v>0</v>
      </c>
      <c r="FA334" s="157">
        <v>0</v>
      </c>
      <c r="FB334" s="192">
        <v>2.6999999999999999E-5</v>
      </c>
      <c r="FC334" s="157">
        <v>0</v>
      </c>
      <c r="FD334" s="157">
        <v>0</v>
      </c>
      <c r="FE334" s="157">
        <v>0</v>
      </c>
      <c r="FF334" s="157">
        <v>0</v>
      </c>
      <c r="FG334" s="157">
        <v>0</v>
      </c>
      <c r="FH334" s="192">
        <v>9.48E-5</v>
      </c>
      <c r="FI334" s="157">
        <v>0</v>
      </c>
      <c r="FJ334" s="157">
        <v>0</v>
      </c>
      <c r="FK334" s="192">
        <v>9.2399999999999996E-5</v>
      </c>
      <c r="FL334" s="157">
        <v>1.7658767999999998E-2</v>
      </c>
      <c r="FM334" s="157">
        <v>4.6490968000000001E-2</v>
      </c>
      <c r="FN334" s="192">
        <v>1.7200000000000001E-5</v>
      </c>
      <c r="FO334" s="157">
        <v>0</v>
      </c>
      <c r="FP334" s="157">
        <v>2.88113E-4</v>
      </c>
      <c r="FQ334" s="157">
        <v>1.1687294000000001E-2</v>
      </c>
      <c r="FR334" s="157">
        <v>0</v>
      </c>
      <c r="FS334" s="157">
        <v>0</v>
      </c>
      <c r="FT334" s="192">
        <v>2.1800000000000001E-5</v>
      </c>
      <c r="FU334" s="157">
        <v>0</v>
      </c>
      <c r="FV334" s="157">
        <v>0</v>
      </c>
      <c r="FW334" s="157">
        <v>0</v>
      </c>
      <c r="FX334" s="157">
        <v>1.3766633E-2</v>
      </c>
      <c r="FY334" s="157">
        <v>0</v>
      </c>
      <c r="FZ334" s="157">
        <v>0</v>
      </c>
      <c r="GA334" s="157">
        <v>0</v>
      </c>
      <c r="GB334" s="157">
        <v>0</v>
      </c>
      <c r="GC334" s="157">
        <v>1.13263E-4</v>
      </c>
      <c r="GD334" s="157">
        <v>1.3175812E-2</v>
      </c>
      <c r="GE334" s="157">
        <v>4.0440099999999998E-3</v>
      </c>
      <c r="GF334" s="157">
        <v>0</v>
      </c>
      <c r="GG334" s="157">
        <v>0</v>
      </c>
      <c r="GH334" s="157">
        <v>0</v>
      </c>
      <c r="GI334" s="157">
        <v>0</v>
      </c>
      <c r="GJ334" s="157">
        <v>0</v>
      </c>
      <c r="GK334" s="157">
        <v>8.4881109999999996E-3</v>
      </c>
      <c r="GL334" s="157">
        <v>0</v>
      </c>
      <c r="GM334" s="157">
        <v>1.151853E-3</v>
      </c>
      <c r="GN334" s="157">
        <v>0</v>
      </c>
      <c r="GO334" s="157">
        <v>1.118747E-3</v>
      </c>
      <c r="GP334" s="157">
        <v>0</v>
      </c>
      <c r="GQ334" s="157">
        <v>0</v>
      </c>
      <c r="GR334" s="157">
        <v>0</v>
      </c>
      <c r="GS334" s="157">
        <v>0</v>
      </c>
      <c r="GT334" s="157">
        <v>0</v>
      </c>
      <c r="GU334" s="157">
        <v>0</v>
      </c>
      <c r="GV334" s="157">
        <v>0</v>
      </c>
      <c r="GW334" s="157">
        <v>0</v>
      </c>
      <c r="GX334" s="157">
        <v>0</v>
      </c>
      <c r="GY334" s="157">
        <v>1.0752688E-2</v>
      </c>
      <c r="GZ334" s="157">
        <v>0</v>
      </c>
      <c r="HA334" s="157">
        <v>0</v>
      </c>
    </row>
    <row r="335" spans="1:209" x14ac:dyDescent="0.2">
      <c r="A335" s="157" t="s">
        <v>4144</v>
      </c>
      <c r="B335" s="157">
        <v>0</v>
      </c>
      <c r="C335" s="157">
        <v>0</v>
      </c>
      <c r="D335" s="157">
        <v>0</v>
      </c>
      <c r="E335" s="157">
        <v>0</v>
      </c>
      <c r="F335" s="157">
        <v>0</v>
      </c>
      <c r="G335" s="157">
        <v>0</v>
      </c>
      <c r="H335" s="157">
        <v>0</v>
      </c>
      <c r="I335" s="157">
        <v>0</v>
      </c>
      <c r="J335" s="157">
        <v>0</v>
      </c>
      <c r="K335" s="157">
        <v>0</v>
      </c>
      <c r="L335" s="157">
        <v>0</v>
      </c>
      <c r="M335" s="157">
        <v>0</v>
      </c>
      <c r="N335" s="157">
        <v>0</v>
      </c>
      <c r="O335" s="157">
        <v>0</v>
      </c>
      <c r="P335" s="157">
        <v>0</v>
      </c>
      <c r="Q335" s="157">
        <v>0</v>
      </c>
      <c r="R335" s="157">
        <v>0</v>
      </c>
      <c r="S335" s="157">
        <v>1.4379900000000001E-4</v>
      </c>
      <c r="T335" s="192">
        <v>3.2299999999999999E-5</v>
      </c>
      <c r="U335" s="157">
        <v>0</v>
      </c>
      <c r="V335" s="157">
        <v>0</v>
      </c>
      <c r="W335" s="157">
        <v>0</v>
      </c>
      <c r="X335" s="157">
        <v>0</v>
      </c>
      <c r="Y335" s="157">
        <v>0</v>
      </c>
      <c r="Z335" s="157">
        <v>0</v>
      </c>
      <c r="AA335" s="157">
        <v>0</v>
      </c>
      <c r="AB335" s="157">
        <v>0</v>
      </c>
      <c r="AC335" s="157">
        <v>0</v>
      </c>
      <c r="AD335" s="157">
        <v>0</v>
      </c>
      <c r="AE335" s="157">
        <v>0</v>
      </c>
      <c r="AF335" s="157">
        <v>0</v>
      </c>
      <c r="AG335" s="157">
        <v>0</v>
      </c>
      <c r="AH335" s="157">
        <v>0</v>
      </c>
      <c r="AI335" s="157">
        <v>0</v>
      </c>
      <c r="AJ335" s="157">
        <v>0</v>
      </c>
      <c r="AK335" s="157">
        <v>0</v>
      </c>
      <c r="AL335" s="157">
        <v>0</v>
      </c>
      <c r="AM335" s="157">
        <v>0</v>
      </c>
      <c r="AN335" s="157">
        <v>0</v>
      </c>
      <c r="AO335" s="157">
        <v>0</v>
      </c>
      <c r="AP335" s="157">
        <v>0</v>
      </c>
      <c r="AQ335" s="157">
        <v>0</v>
      </c>
      <c r="AR335" s="157">
        <v>0</v>
      </c>
      <c r="AS335" s="157">
        <v>0</v>
      </c>
      <c r="AT335" s="157">
        <v>0</v>
      </c>
      <c r="AU335" s="157">
        <v>0</v>
      </c>
      <c r="AV335" s="157">
        <v>0</v>
      </c>
      <c r="AW335" s="157">
        <v>0</v>
      </c>
      <c r="AX335" s="157">
        <v>0</v>
      </c>
      <c r="AY335" s="157">
        <v>0</v>
      </c>
      <c r="AZ335" s="157">
        <v>0</v>
      </c>
      <c r="BA335" s="157">
        <v>0</v>
      </c>
      <c r="BB335" s="157">
        <v>0</v>
      </c>
      <c r="BC335" s="157">
        <v>0</v>
      </c>
      <c r="BD335" s="157">
        <v>0</v>
      </c>
      <c r="BE335" s="157">
        <v>0</v>
      </c>
      <c r="BF335" s="157">
        <v>0</v>
      </c>
      <c r="BG335" s="157">
        <v>0</v>
      </c>
      <c r="BH335" s="157">
        <v>0</v>
      </c>
      <c r="BI335" s="157">
        <v>0</v>
      </c>
      <c r="BJ335" s="157">
        <v>0</v>
      </c>
      <c r="BK335" s="157">
        <v>0</v>
      </c>
      <c r="BL335" s="157">
        <v>0</v>
      </c>
      <c r="BM335" s="157">
        <v>0</v>
      </c>
      <c r="BN335" s="157">
        <v>0</v>
      </c>
      <c r="BO335" s="157">
        <v>0</v>
      </c>
      <c r="BP335" s="157">
        <v>0</v>
      </c>
      <c r="BQ335" s="157">
        <v>0</v>
      </c>
      <c r="BR335" s="157">
        <v>0</v>
      </c>
      <c r="BS335" s="157">
        <v>0</v>
      </c>
      <c r="BT335" s="157">
        <v>0</v>
      </c>
      <c r="BU335" s="157">
        <v>0</v>
      </c>
      <c r="BV335" s="157">
        <v>0</v>
      </c>
      <c r="BW335" s="157">
        <v>0</v>
      </c>
      <c r="BX335" s="157">
        <v>0</v>
      </c>
      <c r="BY335" s="157">
        <v>0</v>
      </c>
      <c r="BZ335" s="157">
        <v>0</v>
      </c>
      <c r="CA335" s="157">
        <v>0</v>
      </c>
      <c r="CB335" s="157">
        <v>0</v>
      </c>
      <c r="CC335" s="157">
        <v>0</v>
      </c>
      <c r="CD335" s="157">
        <v>0</v>
      </c>
      <c r="CE335" s="157">
        <v>0</v>
      </c>
      <c r="CF335" s="157">
        <v>0</v>
      </c>
      <c r="CG335" s="157">
        <v>0</v>
      </c>
      <c r="CH335" s="157">
        <v>0</v>
      </c>
      <c r="CI335" s="157">
        <v>0</v>
      </c>
      <c r="CJ335" s="157">
        <v>0</v>
      </c>
      <c r="CK335" s="157">
        <v>0</v>
      </c>
      <c r="CL335" s="157">
        <v>0</v>
      </c>
      <c r="CM335" s="157">
        <v>0</v>
      </c>
      <c r="CN335" s="157">
        <v>0</v>
      </c>
      <c r="CO335" s="157">
        <v>0</v>
      </c>
      <c r="CP335" s="157">
        <v>0</v>
      </c>
      <c r="CQ335" s="157">
        <v>0</v>
      </c>
      <c r="CR335" s="157">
        <v>0</v>
      </c>
      <c r="CS335" s="157">
        <v>0</v>
      </c>
      <c r="CT335" s="157">
        <v>0</v>
      </c>
      <c r="CU335" s="157">
        <v>0</v>
      </c>
      <c r="CV335" s="157">
        <v>0</v>
      </c>
      <c r="CW335" s="157">
        <v>0</v>
      </c>
      <c r="CX335" s="157">
        <v>0</v>
      </c>
      <c r="CY335" s="157">
        <v>0</v>
      </c>
      <c r="CZ335" s="157">
        <v>0</v>
      </c>
      <c r="DA335" s="157">
        <v>0</v>
      </c>
      <c r="DB335" s="157">
        <v>0</v>
      </c>
      <c r="DC335" s="157">
        <v>0</v>
      </c>
      <c r="DD335" s="157">
        <v>0</v>
      </c>
      <c r="DE335" s="157">
        <v>0</v>
      </c>
      <c r="DF335" s="157">
        <v>0</v>
      </c>
      <c r="DG335" s="157">
        <v>0</v>
      </c>
      <c r="DH335" s="157">
        <v>0</v>
      </c>
      <c r="DI335" s="157">
        <v>0</v>
      </c>
      <c r="DJ335" s="157">
        <v>0</v>
      </c>
      <c r="DK335" s="157">
        <v>0</v>
      </c>
      <c r="DL335" s="157">
        <v>0</v>
      </c>
      <c r="DM335" s="157">
        <v>0</v>
      </c>
      <c r="DN335" s="157">
        <v>0</v>
      </c>
      <c r="DO335" s="157">
        <v>0</v>
      </c>
      <c r="DP335" s="157">
        <v>0</v>
      </c>
      <c r="DQ335" s="157">
        <v>0</v>
      </c>
      <c r="DR335" s="157">
        <v>0</v>
      </c>
      <c r="DS335" s="157">
        <v>0</v>
      </c>
      <c r="DT335" s="157">
        <v>0</v>
      </c>
      <c r="DU335" s="157">
        <v>0</v>
      </c>
      <c r="DV335" s="157">
        <v>0</v>
      </c>
      <c r="DW335" s="157">
        <v>0</v>
      </c>
      <c r="DX335" s="157">
        <v>0</v>
      </c>
      <c r="DY335" s="157">
        <v>0</v>
      </c>
      <c r="DZ335" s="157">
        <v>0</v>
      </c>
      <c r="EA335" s="157">
        <v>0</v>
      </c>
      <c r="EB335" s="157">
        <v>0</v>
      </c>
      <c r="EC335" s="157">
        <v>0</v>
      </c>
      <c r="ED335" s="157">
        <v>0</v>
      </c>
      <c r="EE335" s="157">
        <v>0</v>
      </c>
      <c r="EF335" s="157">
        <v>0</v>
      </c>
      <c r="EG335" s="157">
        <v>0</v>
      </c>
      <c r="EH335" s="157">
        <v>0</v>
      </c>
      <c r="EI335" s="157">
        <v>0</v>
      </c>
      <c r="EJ335" s="157">
        <v>0</v>
      </c>
      <c r="EK335" s="157">
        <v>0</v>
      </c>
      <c r="EL335" s="157">
        <v>0</v>
      </c>
      <c r="EM335" s="157">
        <v>0</v>
      </c>
      <c r="EN335" s="157">
        <v>0</v>
      </c>
      <c r="EO335" s="157">
        <v>0</v>
      </c>
      <c r="EP335" s="157">
        <v>0</v>
      </c>
      <c r="EQ335" s="157">
        <v>0</v>
      </c>
      <c r="ER335" s="157">
        <v>0</v>
      </c>
      <c r="ES335" s="157">
        <v>0</v>
      </c>
      <c r="ET335" s="157">
        <v>0</v>
      </c>
      <c r="EU335" s="157">
        <v>0</v>
      </c>
      <c r="EV335" s="157">
        <v>0</v>
      </c>
      <c r="EW335" s="157">
        <v>0</v>
      </c>
      <c r="EX335" s="157">
        <v>0</v>
      </c>
      <c r="EY335" s="157">
        <v>0</v>
      </c>
      <c r="EZ335" s="157">
        <v>0</v>
      </c>
      <c r="FA335" s="157">
        <v>0</v>
      </c>
      <c r="FB335" s="157">
        <v>0</v>
      </c>
      <c r="FC335" s="157">
        <v>0</v>
      </c>
      <c r="FD335" s="157">
        <v>0</v>
      </c>
      <c r="FE335" s="157">
        <v>0</v>
      </c>
      <c r="FF335" s="157">
        <v>0</v>
      </c>
      <c r="FG335" s="157">
        <v>0</v>
      </c>
      <c r="FH335" s="157">
        <v>0</v>
      </c>
      <c r="FI335" s="157">
        <v>0</v>
      </c>
      <c r="FJ335" s="157">
        <v>0</v>
      </c>
      <c r="FK335" s="157">
        <v>0</v>
      </c>
      <c r="FL335" s="157">
        <v>0</v>
      </c>
      <c r="FM335" s="157">
        <v>0</v>
      </c>
      <c r="FN335" s="157">
        <v>0</v>
      </c>
      <c r="FO335" s="157">
        <v>0</v>
      </c>
      <c r="FP335" s="157">
        <v>0</v>
      </c>
      <c r="FQ335" s="157">
        <v>0</v>
      </c>
      <c r="FR335" s="157">
        <v>0</v>
      </c>
      <c r="FS335" s="157">
        <v>0</v>
      </c>
      <c r="FT335" s="157">
        <v>0</v>
      </c>
      <c r="FU335" s="157">
        <v>0</v>
      </c>
      <c r="FV335" s="157">
        <v>0</v>
      </c>
      <c r="FW335" s="157">
        <v>0</v>
      </c>
      <c r="FX335" s="157">
        <v>0</v>
      </c>
      <c r="FY335" s="157">
        <v>0</v>
      </c>
      <c r="FZ335" s="157">
        <v>0</v>
      </c>
      <c r="GA335" s="157">
        <v>0</v>
      </c>
      <c r="GB335" s="157">
        <v>0</v>
      </c>
      <c r="GC335" s="157">
        <v>0</v>
      </c>
      <c r="GD335" s="157">
        <v>0</v>
      </c>
      <c r="GE335" s="157">
        <v>0</v>
      </c>
      <c r="GF335" s="157">
        <v>0</v>
      </c>
      <c r="GG335" s="157">
        <v>0</v>
      </c>
      <c r="GH335" s="157">
        <v>0</v>
      </c>
      <c r="GI335" s="157">
        <v>0</v>
      </c>
      <c r="GJ335" s="157">
        <v>0</v>
      </c>
      <c r="GK335" s="157">
        <v>0</v>
      </c>
      <c r="GL335" s="157">
        <v>0</v>
      </c>
      <c r="GM335" s="157">
        <v>0</v>
      </c>
      <c r="GN335" s="157">
        <v>0</v>
      </c>
      <c r="GO335" s="157">
        <v>0</v>
      </c>
      <c r="GP335" s="157">
        <v>0</v>
      </c>
      <c r="GQ335" s="157">
        <v>0</v>
      </c>
      <c r="GR335" s="157">
        <v>0</v>
      </c>
      <c r="GS335" s="157">
        <v>0</v>
      </c>
      <c r="GT335" s="157">
        <v>0</v>
      </c>
      <c r="GU335" s="157">
        <v>0</v>
      </c>
      <c r="GV335" s="157">
        <v>0</v>
      </c>
      <c r="GW335" s="157">
        <v>0</v>
      </c>
      <c r="GX335" s="157">
        <v>0</v>
      </c>
      <c r="GY335" s="157">
        <v>0</v>
      </c>
      <c r="GZ335" s="157">
        <v>0</v>
      </c>
      <c r="HA335" s="157">
        <v>0</v>
      </c>
    </row>
    <row r="336" spans="1:209" x14ac:dyDescent="0.2">
      <c r="A336" s="157" t="s">
        <v>4145</v>
      </c>
      <c r="B336" s="157">
        <v>0</v>
      </c>
      <c r="C336" s="157">
        <v>0</v>
      </c>
      <c r="D336" s="157">
        <v>0</v>
      </c>
      <c r="E336" s="157">
        <v>0</v>
      </c>
      <c r="F336" s="157">
        <v>0</v>
      </c>
      <c r="G336" s="157">
        <v>0</v>
      </c>
      <c r="H336" s="157">
        <v>0</v>
      </c>
      <c r="I336" s="157">
        <v>0</v>
      </c>
      <c r="J336" s="157">
        <v>0</v>
      </c>
      <c r="K336" s="157">
        <v>0</v>
      </c>
      <c r="L336" s="157">
        <v>0</v>
      </c>
      <c r="M336" s="157">
        <v>0</v>
      </c>
      <c r="N336" s="157">
        <v>0</v>
      </c>
      <c r="O336" s="157">
        <v>0</v>
      </c>
      <c r="P336" s="157">
        <v>0</v>
      </c>
      <c r="Q336" s="157">
        <v>0</v>
      </c>
      <c r="R336" s="157">
        <v>0</v>
      </c>
      <c r="S336" s="157">
        <v>2.0850809999999999E-3</v>
      </c>
      <c r="T336" s="157">
        <v>4.2026299999999998E-4</v>
      </c>
      <c r="U336" s="157">
        <v>0</v>
      </c>
      <c r="V336" s="157">
        <v>0</v>
      </c>
      <c r="W336" s="157">
        <v>0</v>
      </c>
      <c r="X336" s="157">
        <v>0</v>
      </c>
      <c r="Y336" s="157">
        <v>0</v>
      </c>
      <c r="Z336" s="157">
        <v>0</v>
      </c>
      <c r="AA336" s="157">
        <v>0</v>
      </c>
      <c r="AB336" s="157">
        <v>0</v>
      </c>
      <c r="AC336" s="157">
        <v>0</v>
      </c>
      <c r="AD336" s="157">
        <v>0</v>
      </c>
      <c r="AE336" s="157">
        <v>0</v>
      </c>
      <c r="AF336" s="157">
        <v>0</v>
      </c>
      <c r="AG336" s="157">
        <v>0</v>
      </c>
      <c r="AH336" s="157">
        <v>0</v>
      </c>
      <c r="AI336" s="157">
        <v>0</v>
      </c>
      <c r="AJ336" s="157">
        <v>0</v>
      </c>
      <c r="AK336" s="157">
        <v>0</v>
      </c>
      <c r="AL336" s="157">
        <v>0</v>
      </c>
      <c r="AM336" s="157">
        <v>0</v>
      </c>
      <c r="AN336" s="157">
        <v>0</v>
      </c>
      <c r="AO336" s="157">
        <v>0</v>
      </c>
      <c r="AP336" s="157">
        <v>0</v>
      </c>
      <c r="AQ336" s="157">
        <v>0</v>
      </c>
      <c r="AR336" s="157">
        <v>0</v>
      </c>
      <c r="AS336" s="157">
        <v>0</v>
      </c>
      <c r="AT336" s="192">
        <v>5.3700000000000003E-6</v>
      </c>
      <c r="AU336" s="157">
        <v>0</v>
      </c>
      <c r="AV336" s="157">
        <v>0</v>
      </c>
      <c r="AW336" s="192">
        <v>6.8399999999999996E-5</v>
      </c>
      <c r="AX336" s="192">
        <v>6.6199999999999996E-5</v>
      </c>
      <c r="AY336" s="157">
        <v>0</v>
      </c>
      <c r="AZ336" s="157">
        <v>0</v>
      </c>
      <c r="BA336" s="157">
        <v>0</v>
      </c>
      <c r="BB336" s="157">
        <v>0</v>
      </c>
      <c r="BC336" s="157">
        <v>0</v>
      </c>
      <c r="BD336" s="157">
        <v>0</v>
      </c>
      <c r="BE336" s="157">
        <v>0</v>
      </c>
      <c r="BF336" s="157">
        <v>0</v>
      </c>
      <c r="BG336" s="157">
        <v>0</v>
      </c>
      <c r="BH336" s="157">
        <v>0</v>
      </c>
      <c r="BI336" s="157">
        <v>0</v>
      </c>
      <c r="BJ336" s="157">
        <v>0</v>
      </c>
      <c r="BK336" s="157">
        <v>0</v>
      </c>
      <c r="BL336" s="157">
        <v>0</v>
      </c>
      <c r="BM336" s="157">
        <v>0</v>
      </c>
      <c r="BN336" s="157">
        <v>0</v>
      </c>
      <c r="BO336" s="157">
        <v>0</v>
      </c>
      <c r="BP336" s="157">
        <v>0</v>
      </c>
      <c r="BQ336" s="157">
        <v>0</v>
      </c>
      <c r="BR336" s="157">
        <v>0</v>
      </c>
      <c r="BS336" s="157">
        <v>0</v>
      </c>
      <c r="BT336" s="157">
        <v>0</v>
      </c>
      <c r="BU336" s="157">
        <v>0</v>
      </c>
      <c r="BV336" s="157">
        <v>0</v>
      </c>
      <c r="BW336" s="157">
        <v>0</v>
      </c>
      <c r="BX336" s="157">
        <v>0</v>
      </c>
      <c r="BY336" s="157">
        <v>0</v>
      </c>
      <c r="BZ336" s="157">
        <v>0</v>
      </c>
      <c r="CA336" s="157">
        <v>0</v>
      </c>
      <c r="CB336" s="157">
        <v>0</v>
      </c>
      <c r="CC336" s="157">
        <v>0</v>
      </c>
      <c r="CD336" s="157">
        <v>0</v>
      </c>
      <c r="CE336" s="157">
        <v>0</v>
      </c>
      <c r="CF336" s="157">
        <v>0</v>
      </c>
      <c r="CG336" s="157">
        <v>0</v>
      </c>
      <c r="CH336" s="157">
        <v>0</v>
      </c>
      <c r="CI336" s="157">
        <v>0</v>
      </c>
      <c r="CJ336" s="157">
        <v>0</v>
      </c>
      <c r="CK336" s="157">
        <v>0</v>
      </c>
      <c r="CL336" s="157">
        <v>0</v>
      </c>
      <c r="CM336" s="157">
        <v>0</v>
      </c>
      <c r="CN336" s="157">
        <v>0</v>
      </c>
      <c r="CO336" s="157">
        <v>0</v>
      </c>
      <c r="CP336" s="157">
        <v>0</v>
      </c>
      <c r="CQ336" s="157">
        <v>0</v>
      </c>
      <c r="CR336" s="157">
        <v>0</v>
      </c>
      <c r="CS336" s="157">
        <v>0</v>
      </c>
      <c r="CT336" s="157">
        <v>0</v>
      </c>
      <c r="CU336" s="157">
        <v>0</v>
      </c>
      <c r="CV336" s="157">
        <v>0</v>
      </c>
      <c r="CW336" s="157">
        <v>0</v>
      </c>
      <c r="CX336" s="157">
        <v>0</v>
      </c>
      <c r="CY336" s="192">
        <v>2.76E-5</v>
      </c>
      <c r="CZ336" s="157">
        <v>0</v>
      </c>
      <c r="DA336" s="157">
        <v>0</v>
      </c>
      <c r="DB336" s="157">
        <v>0</v>
      </c>
      <c r="DC336" s="157">
        <v>0</v>
      </c>
      <c r="DD336" s="157">
        <v>0</v>
      </c>
      <c r="DE336" s="157">
        <v>0</v>
      </c>
      <c r="DF336" s="157">
        <v>0</v>
      </c>
      <c r="DG336" s="157">
        <v>0</v>
      </c>
      <c r="DH336" s="157">
        <v>0</v>
      </c>
      <c r="DI336" s="157">
        <v>0</v>
      </c>
      <c r="DJ336" s="157">
        <v>0</v>
      </c>
      <c r="DK336" s="157">
        <v>0</v>
      </c>
      <c r="DL336" s="157">
        <v>0</v>
      </c>
      <c r="DM336" s="157">
        <v>0</v>
      </c>
      <c r="DN336" s="157">
        <v>0</v>
      </c>
      <c r="DO336" s="157">
        <v>0</v>
      </c>
      <c r="DP336" s="157">
        <v>0</v>
      </c>
      <c r="DQ336" s="157">
        <v>0</v>
      </c>
      <c r="DR336" s="157">
        <v>0</v>
      </c>
      <c r="DS336" s="157">
        <v>0</v>
      </c>
      <c r="DT336" s="157">
        <v>0</v>
      </c>
      <c r="DU336" s="157">
        <v>0</v>
      </c>
      <c r="DV336" s="157">
        <v>0</v>
      </c>
      <c r="DW336" s="157">
        <v>0</v>
      </c>
      <c r="DX336" s="157">
        <v>0</v>
      </c>
      <c r="DY336" s="157">
        <v>0</v>
      </c>
      <c r="DZ336" s="157">
        <v>0</v>
      </c>
      <c r="EA336" s="157">
        <v>0</v>
      </c>
      <c r="EB336" s="192">
        <v>3.5200000000000002E-5</v>
      </c>
      <c r="EC336" s="157">
        <v>0</v>
      </c>
      <c r="ED336" s="157">
        <v>0</v>
      </c>
      <c r="EE336" s="157">
        <v>0</v>
      </c>
      <c r="EF336" s="157">
        <v>0</v>
      </c>
      <c r="EG336" s="157">
        <v>0</v>
      </c>
      <c r="EH336" s="157">
        <v>0</v>
      </c>
      <c r="EI336" s="157">
        <v>0</v>
      </c>
      <c r="EJ336" s="157">
        <v>0</v>
      </c>
      <c r="EK336" s="157">
        <v>0</v>
      </c>
      <c r="EL336" s="157">
        <v>0</v>
      </c>
      <c r="EM336" s="157">
        <v>0</v>
      </c>
      <c r="EN336" s="157">
        <v>0</v>
      </c>
      <c r="EO336" s="157">
        <v>0</v>
      </c>
      <c r="EP336" s="157">
        <v>0</v>
      </c>
      <c r="EQ336" s="157">
        <v>0</v>
      </c>
      <c r="ER336" s="157">
        <v>0</v>
      </c>
      <c r="ES336" s="157">
        <v>0</v>
      </c>
      <c r="ET336" s="157">
        <v>0</v>
      </c>
      <c r="EU336" s="157">
        <v>0</v>
      </c>
      <c r="EV336" s="157">
        <v>0</v>
      </c>
      <c r="EW336" s="157">
        <v>0</v>
      </c>
      <c r="EX336" s="157">
        <v>0</v>
      </c>
      <c r="EY336" s="157">
        <v>0</v>
      </c>
      <c r="EZ336" s="157">
        <v>0</v>
      </c>
      <c r="FA336" s="157">
        <v>0</v>
      </c>
      <c r="FB336" s="157">
        <v>0</v>
      </c>
      <c r="FC336" s="157">
        <v>0</v>
      </c>
      <c r="FD336" s="157">
        <v>0</v>
      </c>
      <c r="FE336" s="157">
        <v>0</v>
      </c>
      <c r="FF336" s="157">
        <v>0</v>
      </c>
      <c r="FG336" s="157">
        <v>0</v>
      </c>
      <c r="FH336" s="157">
        <v>0</v>
      </c>
      <c r="FI336" s="157">
        <v>0</v>
      </c>
      <c r="FJ336" s="157">
        <v>0</v>
      </c>
      <c r="FK336" s="157">
        <v>0</v>
      </c>
      <c r="FL336" s="157">
        <v>0</v>
      </c>
      <c r="FM336" s="157">
        <v>0</v>
      </c>
      <c r="FN336" s="157">
        <v>0</v>
      </c>
      <c r="FO336" s="157">
        <v>0</v>
      </c>
      <c r="FP336" s="157">
        <v>0</v>
      </c>
      <c r="FQ336" s="157">
        <v>0</v>
      </c>
      <c r="FR336" s="157">
        <v>0</v>
      </c>
      <c r="FS336" s="157">
        <v>0</v>
      </c>
      <c r="FT336" s="157">
        <v>0</v>
      </c>
      <c r="FU336" s="157">
        <v>0</v>
      </c>
      <c r="FV336" s="157">
        <v>0</v>
      </c>
      <c r="FW336" s="192">
        <v>9.9199999999999999E-5</v>
      </c>
      <c r="FX336" s="157">
        <v>0</v>
      </c>
      <c r="FY336" s="157">
        <v>0</v>
      </c>
      <c r="FZ336" s="157">
        <v>0</v>
      </c>
      <c r="GA336" s="157">
        <v>0</v>
      </c>
      <c r="GB336" s="157">
        <v>0</v>
      </c>
      <c r="GC336" s="157">
        <v>0</v>
      </c>
      <c r="GD336" s="157">
        <v>0</v>
      </c>
      <c r="GE336" s="157">
        <v>0</v>
      </c>
      <c r="GF336" s="157">
        <v>0</v>
      </c>
      <c r="GG336" s="157">
        <v>0</v>
      </c>
      <c r="GH336" s="157">
        <v>0</v>
      </c>
      <c r="GI336" s="157">
        <v>0</v>
      </c>
      <c r="GJ336" s="157">
        <v>0</v>
      </c>
      <c r="GK336" s="157">
        <v>0</v>
      </c>
      <c r="GL336" s="157">
        <v>0</v>
      </c>
      <c r="GM336" s="157">
        <v>0</v>
      </c>
      <c r="GN336" s="157">
        <v>0</v>
      </c>
      <c r="GO336" s="157">
        <v>0</v>
      </c>
      <c r="GP336" s="157">
        <v>0</v>
      </c>
      <c r="GQ336" s="157">
        <v>0</v>
      </c>
      <c r="GR336" s="157">
        <v>0</v>
      </c>
      <c r="GS336" s="157">
        <v>0</v>
      </c>
      <c r="GT336" s="157">
        <v>0</v>
      </c>
      <c r="GU336" s="157">
        <v>0</v>
      </c>
      <c r="GV336" s="157">
        <v>0</v>
      </c>
      <c r="GW336" s="157">
        <v>0</v>
      </c>
      <c r="GX336" s="157">
        <v>0</v>
      </c>
      <c r="GY336" s="157">
        <v>0</v>
      </c>
      <c r="GZ336" s="157">
        <v>0</v>
      </c>
      <c r="HA336" s="157">
        <v>0</v>
      </c>
    </row>
    <row r="337" spans="1:209" x14ac:dyDescent="0.2">
      <c r="A337" s="157" t="s">
        <v>4146</v>
      </c>
      <c r="B337" s="157">
        <v>0</v>
      </c>
      <c r="C337" s="157">
        <v>0</v>
      </c>
      <c r="D337" s="157">
        <v>0</v>
      </c>
      <c r="E337" s="157">
        <v>0</v>
      </c>
      <c r="F337" s="157">
        <v>0</v>
      </c>
      <c r="G337" s="157">
        <v>0</v>
      </c>
      <c r="H337" s="157">
        <v>0</v>
      </c>
      <c r="I337" s="157">
        <v>0</v>
      </c>
      <c r="J337" s="157">
        <v>0</v>
      </c>
      <c r="K337" s="157">
        <v>0</v>
      </c>
      <c r="L337" s="157">
        <v>0</v>
      </c>
      <c r="M337" s="157">
        <v>0</v>
      </c>
      <c r="N337" s="157">
        <v>0</v>
      </c>
      <c r="O337" s="157">
        <v>0</v>
      </c>
      <c r="P337" s="157">
        <v>0</v>
      </c>
      <c r="Q337" s="157">
        <v>0</v>
      </c>
      <c r="R337" s="157">
        <v>0</v>
      </c>
      <c r="S337" s="157">
        <v>1.67765E-4</v>
      </c>
      <c r="T337" s="157">
        <v>0</v>
      </c>
      <c r="U337" s="157">
        <v>0</v>
      </c>
      <c r="V337" s="157">
        <v>0</v>
      </c>
      <c r="W337" s="157">
        <v>0</v>
      </c>
      <c r="X337" s="157">
        <v>0</v>
      </c>
      <c r="Y337" s="157">
        <v>0</v>
      </c>
      <c r="Z337" s="157">
        <v>0</v>
      </c>
      <c r="AA337" s="157">
        <v>0</v>
      </c>
      <c r="AB337" s="157">
        <v>0</v>
      </c>
      <c r="AC337" s="157">
        <v>0</v>
      </c>
      <c r="AD337" s="157">
        <v>0</v>
      </c>
      <c r="AE337" s="157">
        <v>0</v>
      </c>
      <c r="AF337" s="157">
        <v>0</v>
      </c>
      <c r="AG337" s="157">
        <v>0</v>
      </c>
      <c r="AH337" s="157">
        <v>0</v>
      </c>
      <c r="AI337" s="157">
        <v>0</v>
      </c>
      <c r="AJ337" s="157">
        <v>0</v>
      </c>
      <c r="AK337" s="157">
        <v>0</v>
      </c>
      <c r="AL337" s="157">
        <v>0</v>
      </c>
      <c r="AM337" s="157">
        <v>0</v>
      </c>
      <c r="AN337" s="157">
        <v>0</v>
      </c>
      <c r="AO337" s="157">
        <v>0</v>
      </c>
      <c r="AP337" s="157">
        <v>0</v>
      </c>
      <c r="AQ337" s="157">
        <v>0</v>
      </c>
      <c r="AR337" s="157">
        <v>0</v>
      </c>
      <c r="AS337" s="157">
        <v>0</v>
      </c>
      <c r="AT337" s="157">
        <v>0</v>
      </c>
      <c r="AU337" s="157">
        <v>0</v>
      </c>
      <c r="AV337" s="157">
        <v>0</v>
      </c>
      <c r="AW337" s="157">
        <v>0</v>
      </c>
      <c r="AX337" s="157">
        <v>0</v>
      </c>
      <c r="AY337" s="157">
        <v>0</v>
      </c>
      <c r="AZ337" s="157">
        <v>0</v>
      </c>
      <c r="BA337" s="157">
        <v>0</v>
      </c>
      <c r="BB337" s="157">
        <v>0</v>
      </c>
      <c r="BC337" s="157">
        <v>0</v>
      </c>
      <c r="BD337" s="157">
        <v>0</v>
      </c>
      <c r="BE337" s="157">
        <v>0</v>
      </c>
      <c r="BF337" s="157">
        <v>0</v>
      </c>
      <c r="BG337" s="157">
        <v>0</v>
      </c>
      <c r="BH337" s="157">
        <v>0</v>
      </c>
      <c r="BI337" s="157">
        <v>0</v>
      </c>
      <c r="BJ337" s="157">
        <v>0</v>
      </c>
      <c r="BK337" s="157">
        <v>0</v>
      </c>
      <c r="BL337" s="157">
        <v>0</v>
      </c>
      <c r="BM337" s="157">
        <v>0</v>
      </c>
      <c r="BN337" s="157">
        <v>0</v>
      </c>
      <c r="BO337" s="157">
        <v>0</v>
      </c>
      <c r="BP337" s="157">
        <v>0</v>
      </c>
      <c r="BQ337" s="157">
        <v>0</v>
      </c>
      <c r="BR337" s="157">
        <v>0</v>
      </c>
      <c r="BS337" s="157">
        <v>0</v>
      </c>
      <c r="BT337" s="157">
        <v>0</v>
      </c>
      <c r="BU337" s="157">
        <v>0</v>
      </c>
      <c r="BV337" s="157">
        <v>0</v>
      </c>
      <c r="BW337" s="157">
        <v>0</v>
      </c>
      <c r="BX337" s="157">
        <v>0</v>
      </c>
      <c r="BY337" s="157">
        <v>0</v>
      </c>
      <c r="BZ337" s="157">
        <v>0</v>
      </c>
      <c r="CA337" s="157">
        <v>0</v>
      </c>
      <c r="CB337" s="157">
        <v>0</v>
      </c>
      <c r="CC337" s="157">
        <v>0</v>
      </c>
      <c r="CD337" s="157">
        <v>0</v>
      </c>
      <c r="CE337" s="157">
        <v>0</v>
      </c>
      <c r="CF337" s="157">
        <v>0</v>
      </c>
      <c r="CG337" s="157">
        <v>0</v>
      </c>
      <c r="CH337" s="157">
        <v>0</v>
      </c>
      <c r="CI337" s="157">
        <v>0</v>
      </c>
      <c r="CJ337" s="157">
        <v>0</v>
      </c>
      <c r="CK337" s="157">
        <v>0</v>
      </c>
      <c r="CL337" s="157">
        <v>0</v>
      </c>
      <c r="CM337" s="157">
        <v>0</v>
      </c>
      <c r="CN337" s="157">
        <v>0</v>
      </c>
      <c r="CO337" s="157">
        <v>0</v>
      </c>
      <c r="CP337" s="157">
        <v>0</v>
      </c>
      <c r="CQ337" s="157">
        <v>0</v>
      </c>
      <c r="CR337" s="157">
        <v>0</v>
      </c>
      <c r="CS337" s="157">
        <v>0</v>
      </c>
      <c r="CT337" s="157">
        <v>0</v>
      </c>
      <c r="CU337" s="157">
        <v>0</v>
      </c>
      <c r="CV337" s="157">
        <v>0</v>
      </c>
      <c r="CW337" s="157">
        <v>0</v>
      </c>
      <c r="CX337" s="157">
        <v>0</v>
      </c>
      <c r="CY337" s="157">
        <v>0</v>
      </c>
      <c r="CZ337" s="157">
        <v>0</v>
      </c>
      <c r="DA337" s="157">
        <v>0</v>
      </c>
      <c r="DB337" s="157">
        <v>0</v>
      </c>
      <c r="DC337" s="157">
        <v>0</v>
      </c>
      <c r="DD337" s="157">
        <v>0</v>
      </c>
      <c r="DE337" s="157">
        <v>0</v>
      </c>
      <c r="DF337" s="157">
        <v>0</v>
      </c>
      <c r="DG337" s="157">
        <v>0</v>
      </c>
      <c r="DH337" s="157">
        <v>0</v>
      </c>
      <c r="DI337" s="157">
        <v>0</v>
      </c>
      <c r="DJ337" s="157">
        <v>0</v>
      </c>
      <c r="DK337" s="157">
        <v>0</v>
      </c>
      <c r="DL337" s="157">
        <v>0</v>
      </c>
      <c r="DM337" s="157">
        <v>0</v>
      </c>
      <c r="DN337" s="157">
        <v>0</v>
      </c>
      <c r="DO337" s="157">
        <v>0</v>
      </c>
      <c r="DP337" s="157">
        <v>0</v>
      </c>
      <c r="DQ337" s="157">
        <v>0</v>
      </c>
      <c r="DR337" s="157">
        <v>0</v>
      </c>
      <c r="DS337" s="157">
        <v>0</v>
      </c>
      <c r="DT337" s="157">
        <v>0</v>
      </c>
      <c r="DU337" s="157">
        <v>0</v>
      </c>
      <c r="DV337" s="157">
        <v>0</v>
      </c>
      <c r="DW337" s="157">
        <v>0</v>
      </c>
      <c r="DX337" s="157">
        <v>0</v>
      </c>
      <c r="DY337" s="157">
        <v>0</v>
      </c>
      <c r="DZ337" s="157">
        <v>0</v>
      </c>
      <c r="EA337" s="157">
        <v>0</v>
      </c>
      <c r="EB337" s="157">
        <v>0</v>
      </c>
      <c r="EC337" s="157">
        <v>0</v>
      </c>
      <c r="ED337" s="157">
        <v>0</v>
      </c>
      <c r="EE337" s="157">
        <v>0</v>
      </c>
      <c r="EF337" s="157">
        <v>0</v>
      </c>
      <c r="EG337" s="157">
        <v>0</v>
      </c>
      <c r="EH337" s="157">
        <v>0</v>
      </c>
      <c r="EI337" s="157">
        <v>0</v>
      </c>
      <c r="EJ337" s="157">
        <v>0</v>
      </c>
      <c r="EK337" s="157">
        <v>0</v>
      </c>
      <c r="EL337" s="157">
        <v>0</v>
      </c>
      <c r="EM337" s="157">
        <v>0</v>
      </c>
      <c r="EN337" s="157">
        <v>0</v>
      </c>
      <c r="EO337" s="157">
        <v>0</v>
      </c>
      <c r="EP337" s="157">
        <v>0</v>
      </c>
      <c r="EQ337" s="157">
        <v>0</v>
      </c>
      <c r="ER337" s="157">
        <v>0</v>
      </c>
      <c r="ES337" s="157">
        <v>0</v>
      </c>
      <c r="ET337" s="157">
        <v>0</v>
      </c>
      <c r="EU337" s="157">
        <v>0</v>
      </c>
      <c r="EV337" s="157">
        <v>0</v>
      </c>
      <c r="EW337" s="157">
        <v>0</v>
      </c>
      <c r="EX337" s="157">
        <v>0</v>
      </c>
      <c r="EY337" s="157">
        <v>0</v>
      </c>
      <c r="EZ337" s="157">
        <v>0</v>
      </c>
      <c r="FA337" s="157">
        <v>0</v>
      </c>
      <c r="FB337" s="157">
        <v>0</v>
      </c>
      <c r="FC337" s="157">
        <v>0</v>
      </c>
      <c r="FD337" s="157">
        <v>0</v>
      </c>
      <c r="FE337" s="157">
        <v>0</v>
      </c>
      <c r="FF337" s="157">
        <v>0</v>
      </c>
      <c r="FG337" s="157">
        <v>0</v>
      </c>
      <c r="FH337" s="157">
        <v>0</v>
      </c>
      <c r="FI337" s="157">
        <v>0</v>
      </c>
      <c r="FJ337" s="157">
        <v>0</v>
      </c>
      <c r="FK337" s="157">
        <v>0</v>
      </c>
      <c r="FL337" s="157">
        <v>0</v>
      </c>
      <c r="FM337" s="157">
        <v>0</v>
      </c>
      <c r="FN337" s="157">
        <v>0</v>
      </c>
      <c r="FO337" s="157">
        <v>0</v>
      </c>
      <c r="FP337" s="157">
        <v>0</v>
      </c>
      <c r="FQ337" s="157">
        <v>0</v>
      </c>
      <c r="FR337" s="157">
        <v>0</v>
      </c>
      <c r="FS337" s="157">
        <v>0</v>
      </c>
      <c r="FT337" s="157">
        <v>0</v>
      </c>
      <c r="FU337" s="157">
        <v>0</v>
      </c>
      <c r="FV337" s="157">
        <v>0</v>
      </c>
      <c r="FW337" s="157">
        <v>0</v>
      </c>
      <c r="FX337" s="157">
        <v>0</v>
      </c>
      <c r="FY337" s="157">
        <v>0</v>
      </c>
      <c r="FZ337" s="157">
        <v>0</v>
      </c>
      <c r="GA337" s="157">
        <v>0</v>
      </c>
      <c r="GB337" s="157">
        <v>0</v>
      </c>
      <c r="GC337" s="157">
        <v>0</v>
      </c>
      <c r="GD337" s="157">
        <v>0</v>
      </c>
      <c r="GE337" s="157">
        <v>0</v>
      </c>
      <c r="GF337" s="157">
        <v>0</v>
      </c>
      <c r="GG337" s="157">
        <v>0</v>
      </c>
      <c r="GH337" s="157">
        <v>0</v>
      </c>
      <c r="GI337" s="157">
        <v>0</v>
      </c>
      <c r="GJ337" s="157">
        <v>0</v>
      </c>
      <c r="GK337" s="157">
        <v>0</v>
      </c>
      <c r="GL337" s="157">
        <v>0</v>
      </c>
      <c r="GM337" s="157">
        <v>0</v>
      </c>
      <c r="GN337" s="157">
        <v>0</v>
      </c>
      <c r="GO337" s="157">
        <v>0</v>
      </c>
      <c r="GP337" s="157">
        <v>0</v>
      </c>
      <c r="GQ337" s="157">
        <v>0</v>
      </c>
      <c r="GR337" s="157">
        <v>0</v>
      </c>
      <c r="GS337" s="157">
        <v>0</v>
      </c>
      <c r="GT337" s="157">
        <v>0</v>
      </c>
      <c r="GU337" s="157">
        <v>0</v>
      </c>
      <c r="GV337" s="157">
        <v>0</v>
      </c>
      <c r="GW337" s="157">
        <v>0</v>
      </c>
      <c r="GX337" s="157">
        <v>0</v>
      </c>
      <c r="GY337" s="157">
        <v>0</v>
      </c>
      <c r="GZ337" s="157">
        <v>0</v>
      </c>
      <c r="HA337" s="157">
        <v>0</v>
      </c>
    </row>
    <row r="338" spans="1:209" x14ac:dyDescent="0.2">
      <c r="A338" s="157" t="s">
        <v>4147</v>
      </c>
      <c r="B338" s="157">
        <v>2.83455E-4</v>
      </c>
      <c r="C338" s="157">
        <v>5.4535599999999999E-4</v>
      </c>
      <c r="D338" s="157">
        <v>9.2573199999999997E-4</v>
      </c>
      <c r="E338" s="157">
        <v>7.6912300000000003E-4</v>
      </c>
      <c r="F338" s="192">
        <v>5.2599999999999998E-5</v>
      </c>
      <c r="G338" s="157">
        <v>4.1289400000000002E-4</v>
      </c>
      <c r="H338" s="157">
        <v>0</v>
      </c>
      <c r="I338" s="157">
        <v>2.4687789999999999E-3</v>
      </c>
      <c r="J338" s="157">
        <v>5.1146899999999996E-4</v>
      </c>
      <c r="K338" s="157">
        <v>1.8754700000000001E-4</v>
      </c>
      <c r="L338" s="157">
        <v>0</v>
      </c>
      <c r="M338" s="157">
        <v>0</v>
      </c>
      <c r="N338" s="157">
        <v>0</v>
      </c>
      <c r="O338" s="157">
        <v>6.5400799999999998E-4</v>
      </c>
      <c r="P338" s="157">
        <v>7.2795900000000003E-4</v>
      </c>
      <c r="Q338" s="157">
        <v>3.4766099999999998E-4</v>
      </c>
      <c r="R338" s="157">
        <v>1.9634399999999999E-4</v>
      </c>
      <c r="S338" s="157">
        <v>6.7106100000000003E-4</v>
      </c>
      <c r="T338" s="157">
        <v>3.168138E-3</v>
      </c>
      <c r="U338" s="157">
        <v>3.74986E-4</v>
      </c>
      <c r="V338" s="192">
        <v>4.0599999999999998E-5</v>
      </c>
      <c r="W338" s="157">
        <v>4.1457799999999997E-4</v>
      </c>
      <c r="X338" s="157">
        <v>3.103134E-3</v>
      </c>
      <c r="Y338" s="157">
        <v>3.2007699999999999E-4</v>
      </c>
      <c r="Z338" s="157">
        <v>0</v>
      </c>
      <c r="AA338" s="157">
        <v>0</v>
      </c>
      <c r="AB338" s="157">
        <v>9.7794599999999994E-4</v>
      </c>
      <c r="AC338" s="157">
        <v>1.7370499999999999E-4</v>
      </c>
      <c r="AD338" s="157">
        <v>0</v>
      </c>
      <c r="AE338" s="157">
        <v>6.3964399999999998E-4</v>
      </c>
      <c r="AF338" s="157">
        <v>4.1934999999999997E-4</v>
      </c>
      <c r="AG338" s="157">
        <v>0</v>
      </c>
      <c r="AH338" s="157">
        <v>2.1483729999999999E-3</v>
      </c>
      <c r="AI338" s="157">
        <v>2.7075100000000001E-4</v>
      </c>
      <c r="AJ338" s="157">
        <v>0</v>
      </c>
      <c r="AK338" s="157">
        <v>1.2573339999999999E-3</v>
      </c>
      <c r="AL338" s="157">
        <v>0</v>
      </c>
      <c r="AM338" s="157">
        <v>1.2413109999999999E-3</v>
      </c>
      <c r="AN338" s="157">
        <v>2.9782099999999998E-4</v>
      </c>
      <c r="AO338" s="157">
        <v>1.1890609999999999E-3</v>
      </c>
      <c r="AP338" s="157">
        <v>1.6809080000000001E-3</v>
      </c>
      <c r="AQ338" s="157">
        <v>4.6052099999999998E-4</v>
      </c>
      <c r="AR338" s="157">
        <v>4.9419199999999998E-3</v>
      </c>
      <c r="AS338" s="157">
        <v>0</v>
      </c>
      <c r="AT338" s="192">
        <v>5.3700000000000003E-6</v>
      </c>
      <c r="AU338" s="157">
        <v>0</v>
      </c>
      <c r="AV338" s="157">
        <v>0</v>
      </c>
      <c r="AW338" s="157">
        <v>0</v>
      </c>
      <c r="AX338" s="157">
        <v>1.9851100000000001E-4</v>
      </c>
      <c r="AY338" s="157">
        <v>0</v>
      </c>
      <c r="AZ338" s="157">
        <v>3.9837609999999997E-3</v>
      </c>
      <c r="BA338" s="157">
        <v>4.3348399999999999E-4</v>
      </c>
      <c r="BB338" s="157">
        <v>1.47885E-4</v>
      </c>
      <c r="BC338" s="157">
        <v>0</v>
      </c>
      <c r="BD338" s="157">
        <v>0</v>
      </c>
      <c r="BE338" s="157">
        <v>0</v>
      </c>
      <c r="BF338" s="157">
        <v>0</v>
      </c>
      <c r="BG338" s="192">
        <v>2.69E-5</v>
      </c>
      <c r="BH338" s="157">
        <v>0</v>
      </c>
      <c r="BI338" s="157">
        <v>0</v>
      </c>
      <c r="BJ338" s="157">
        <v>0</v>
      </c>
      <c r="BK338" s="157">
        <v>0</v>
      </c>
      <c r="BL338" s="157">
        <v>0</v>
      </c>
      <c r="BM338" s="157">
        <v>0</v>
      </c>
      <c r="BN338" s="157">
        <v>0</v>
      </c>
      <c r="BO338" s="192">
        <v>6.6699999999999995E-5</v>
      </c>
      <c r="BP338" s="157">
        <v>0</v>
      </c>
      <c r="BQ338" s="157">
        <v>1.19567E-4</v>
      </c>
      <c r="BR338" s="157">
        <v>3.4884100000000002E-4</v>
      </c>
      <c r="BS338" s="157">
        <v>0</v>
      </c>
      <c r="BT338" s="157">
        <v>0</v>
      </c>
      <c r="BU338" s="157">
        <v>0</v>
      </c>
      <c r="BV338" s="157">
        <v>1.235683E-3</v>
      </c>
      <c r="BW338" s="157">
        <v>0</v>
      </c>
      <c r="BX338" s="157">
        <v>0</v>
      </c>
      <c r="BY338" s="192">
        <v>2.5199999999999999E-5</v>
      </c>
      <c r="BZ338" s="157">
        <v>1.4544779999999999E-3</v>
      </c>
      <c r="CA338" s="157">
        <v>2.4117409999999998E-3</v>
      </c>
      <c r="CB338" s="157">
        <v>8.2167299999999998E-4</v>
      </c>
      <c r="CC338" s="157">
        <v>0</v>
      </c>
      <c r="CD338" s="157">
        <v>2.397171E-3</v>
      </c>
      <c r="CE338" s="157">
        <v>1.2451699999999999E-4</v>
      </c>
      <c r="CF338" s="157">
        <v>1.3015419999999999E-3</v>
      </c>
      <c r="CG338" s="157">
        <v>0</v>
      </c>
      <c r="CH338" s="157">
        <v>0</v>
      </c>
      <c r="CI338" s="157">
        <v>0</v>
      </c>
      <c r="CJ338" s="157">
        <v>1.05927E-4</v>
      </c>
      <c r="CK338" s="157">
        <v>0</v>
      </c>
      <c r="CL338" s="192">
        <v>1.11E-5</v>
      </c>
      <c r="CM338" s="157">
        <v>0</v>
      </c>
      <c r="CN338" s="157">
        <v>0</v>
      </c>
      <c r="CO338" s="157">
        <v>0</v>
      </c>
      <c r="CP338" s="157">
        <v>2.2498900000000001E-4</v>
      </c>
      <c r="CQ338" s="157">
        <v>1.465994E-3</v>
      </c>
      <c r="CR338" s="157">
        <v>1.257378E-3</v>
      </c>
      <c r="CS338" s="157">
        <v>3.5855370000000002E-3</v>
      </c>
      <c r="CT338" s="157">
        <v>4.8311480000000004E-3</v>
      </c>
      <c r="CU338" s="157">
        <v>0</v>
      </c>
      <c r="CV338" s="192">
        <v>5.9700000000000001E-5</v>
      </c>
      <c r="CW338" s="192">
        <v>5.93E-6</v>
      </c>
      <c r="CX338" s="192">
        <v>4.4799999999999998E-5</v>
      </c>
      <c r="CY338" s="157">
        <v>8.0106100000000005E-4</v>
      </c>
      <c r="CZ338" s="157">
        <v>0</v>
      </c>
      <c r="DA338" s="157">
        <v>1.283041E-3</v>
      </c>
      <c r="DB338" s="157">
        <v>4.8194370000000002E-3</v>
      </c>
      <c r="DC338" s="157">
        <v>6.5826290000000004E-3</v>
      </c>
      <c r="DD338" s="157">
        <v>5.2667199999999995E-4</v>
      </c>
      <c r="DE338" s="157">
        <v>0</v>
      </c>
      <c r="DF338" s="192">
        <v>4.5899999999999998E-5</v>
      </c>
      <c r="DG338" s="157">
        <v>0</v>
      </c>
      <c r="DH338" s="157">
        <v>0</v>
      </c>
      <c r="DI338" s="192">
        <v>6.05E-5</v>
      </c>
      <c r="DJ338" s="157">
        <v>0</v>
      </c>
      <c r="DK338" s="157">
        <v>0</v>
      </c>
      <c r="DL338" s="157">
        <v>0</v>
      </c>
      <c r="DM338" s="157">
        <v>0</v>
      </c>
      <c r="DN338" s="157">
        <v>3.9687799999999998E-4</v>
      </c>
      <c r="DO338" s="157">
        <v>0</v>
      </c>
      <c r="DP338" s="157">
        <v>0</v>
      </c>
      <c r="DQ338" s="157">
        <v>0</v>
      </c>
      <c r="DR338" s="157">
        <v>0</v>
      </c>
      <c r="DS338" s="157">
        <v>0</v>
      </c>
      <c r="DT338" s="157">
        <v>5.5047400000000002E-4</v>
      </c>
      <c r="DU338" s="157">
        <v>4.9315700000000004E-4</v>
      </c>
      <c r="DV338" s="157">
        <v>3.3729099999999998E-4</v>
      </c>
      <c r="DW338" s="157">
        <v>0</v>
      </c>
      <c r="DX338" s="157">
        <v>4.3513699999999999E-4</v>
      </c>
      <c r="DY338" s="157">
        <v>0</v>
      </c>
      <c r="DZ338" s="157">
        <v>0</v>
      </c>
      <c r="EA338" s="157">
        <v>2.2847699999999999E-4</v>
      </c>
      <c r="EB338" s="157">
        <v>3.6263770000000001E-3</v>
      </c>
      <c r="EC338" s="157">
        <v>0</v>
      </c>
      <c r="ED338" s="157">
        <v>2.067845E-3</v>
      </c>
      <c r="EE338" s="192">
        <v>5.3199999999999999E-5</v>
      </c>
      <c r="EF338" s="157">
        <v>0</v>
      </c>
      <c r="EG338" s="157">
        <v>0</v>
      </c>
      <c r="EH338" s="157">
        <v>1.7075689999999999E-3</v>
      </c>
      <c r="EI338" s="157">
        <v>0</v>
      </c>
      <c r="EJ338" s="157">
        <v>0</v>
      </c>
      <c r="EK338" s="192">
        <v>7.3700000000000002E-5</v>
      </c>
      <c r="EL338" s="157">
        <v>0</v>
      </c>
      <c r="EM338" s="157">
        <v>9.3835100000000003E-4</v>
      </c>
      <c r="EN338" s="157">
        <v>2.3399279999999998E-3</v>
      </c>
      <c r="EO338" s="157">
        <v>0</v>
      </c>
      <c r="EP338" s="157">
        <v>9.7113099999999997E-4</v>
      </c>
      <c r="EQ338" s="192">
        <v>3.5599999999999998E-5</v>
      </c>
      <c r="ER338" s="157">
        <v>0</v>
      </c>
      <c r="ES338" s="157">
        <v>7.9941500000000004E-4</v>
      </c>
      <c r="ET338" s="157">
        <v>0</v>
      </c>
      <c r="EU338" s="157">
        <v>0</v>
      </c>
      <c r="EV338" s="157">
        <v>3.1709249999999998E-3</v>
      </c>
      <c r="EW338" s="192">
        <v>9.1100000000000005E-5</v>
      </c>
      <c r="EX338" s="157">
        <v>1.8170370000000001E-3</v>
      </c>
      <c r="EY338" s="157">
        <v>0</v>
      </c>
      <c r="EZ338" s="157">
        <v>0</v>
      </c>
      <c r="FA338" s="157">
        <v>0</v>
      </c>
      <c r="FB338" s="157">
        <v>0</v>
      </c>
      <c r="FC338" s="157">
        <v>0</v>
      </c>
      <c r="FD338" s="157">
        <v>1.052447E-3</v>
      </c>
      <c r="FE338" s="157">
        <v>0</v>
      </c>
      <c r="FF338" s="157">
        <v>2.7129699999999999E-4</v>
      </c>
      <c r="FG338" s="157">
        <v>2.707437E-3</v>
      </c>
      <c r="FH338" s="192">
        <v>2.37E-5</v>
      </c>
      <c r="FI338" s="157">
        <v>0</v>
      </c>
      <c r="FJ338" s="157">
        <v>4.4761399999999999E-4</v>
      </c>
      <c r="FK338" s="157">
        <v>1.201312E-3</v>
      </c>
      <c r="FL338" s="157">
        <v>3.6601810000000002E-3</v>
      </c>
      <c r="FM338" s="157">
        <v>3.6803589999999998E-3</v>
      </c>
      <c r="FN338" s="157">
        <v>0</v>
      </c>
      <c r="FO338" s="157">
        <v>0</v>
      </c>
      <c r="FP338" s="157">
        <v>0</v>
      </c>
      <c r="FQ338" s="157">
        <v>1.6763279999999999E-3</v>
      </c>
      <c r="FR338" s="157">
        <v>0</v>
      </c>
      <c r="FS338" s="157">
        <v>0</v>
      </c>
      <c r="FT338" s="157">
        <v>0</v>
      </c>
      <c r="FU338" s="157">
        <v>0</v>
      </c>
      <c r="FV338" s="157">
        <v>0</v>
      </c>
      <c r="FW338" s="157">
        <v>0</v>
      </c>
      <c r="FX338" s="157">
        <v>0</v>
      </c>
      <c r="FY338" s="157">
        <v>7.6029099999999996E-4</v>
      </c>
      <c r="FZ338" s="157">
        <v>0</v>
      </c>
      <c r="GA338" s="157">
        <v>0</v>
      </c>
      <c r="GB338" s="157">
        <v>0</v>
      </c>
      <c r="GC338" s="157">
        <v>1.13263E-4</v>
      </c>
      <c r="GD338" s="157">
        <v>0</v>
      </c>
      <c r="GE338" s="157">
        <v>7.45544E-4</v>
      </c>
      <c r="GF338" s="157">
        <v>0</v>
      </c>
      <c r="GG338" s="157">
        <v>0</v>
      </c>
      <c r="GH338" s="157">
        <v>0</v>
      </c>
      <c r="GI338" s="157">
        <v>3.60212E-4</v>
      </c>
      <c r="GJ338" s="157">
        <v>3.2325799999999999E-4</v>
      </c>
      <c r="GK338" s="157">
        <v>0</v>
      </c>
      <c r="GL338" s="192">
        <v>3.3099999999999998E-5</v>
      </c>
      <c r="GM338" s="157">
        <v>5.3753099999999995E-4</v>
      </c>
      <c r="GN338" s="157">
        <v>3.2281500000000001E-4</v>
      </c>
      <c r="GO338" s="157">
        <v>1.118747E-3</v>
      </c>
      <c r="GP338" s="157">
        <v>1.56818E-3</v>
      </c>
      <c r="GQ338" s="157">
        <v>3.4961399999999999E-4</v>
      </c>
      <c r="GR338" s="192">
        <v>5.3000000000000001E-5</v>
      </c>
      <c r="GS338" s="157">
        <v>0</v>
      </c>
      <c r="GT338" s="157">
        <v>0</v>
      </c>
      <c r="GU338" s="157">
        <v>0</v>
      </c>
      <c r="GV338" s="157">
        <v>0</v>
      </c>
      <c r="GW338" s="157">
        <v>0</v>
      </c>
      <c r="GX338" s="157">
        <v>0</v>
      </c>
      <c r="GY338" s="157">
        <v>0</v>
      </c>
      <c r="GZ338" s="157">
        <v>0</v>
      </c>
      <c r="HA338" s="157">
        <v>0</v>
      </c>
    </row>
    <row r="339" spans="1:209" x14ac:dyDescent="0.2">
      <c r="A339" s="157" t="s">
        <v>4148</v>
      </c>
      <c r="B339" s="157">
        <v>0</v>
      </c>
      <c r="C339" s="192">
        <v>6.8899999999999994E-5</v>
      </c>
      <c r="D339" s="192">
        <v>1.0200000000000001E-5</v>
      </c>
      <c r="E339" s="157">
        <v>0</v>
      </c>
      <c r="F339" s="157">
        <v>0</v>
      </c>
      <c r="G339" s="157">
        <v>0</v>
      </c>
      <c r="H339" s="157">
        <v>0</v>
      </c>
      <c r="I339" s="157">
        <v>0</v>
      </c>
      <c r="J339" s="157">
        <v>0</v>
      </c>
      <c r="K339" s="192">
        <v>5.3600000000000002E-5</v>
      </c>
      <c r="L339" s="157">
        <v>0</v>
      </c>
      <c r="M339" s="157">
        <v>1.41123E-4</v>
      </c>
      <c r="N339" s="157">
        <v>0</v>
      </c>
      <c r="O339" s="157">
        <v>0</v>
      </c>
      <c r="P339" s="192">
        <v>4.4100000000000001E-6</v>
      </c>
      <c r="Q339" s="157">
        <v>0</v>
      </c>
      <c r="R339" s="157">
        <v>0</v>
      </c>
      <c r="S339" s="192">
        <v>2.4000000000000001E-5</v>
      </c>
      <c r="T339" s="157">
        <v>0</v>
      </c>
      <c r="U339" s="192">
        <v>2.2099999999999998E-5</v>
      </c>
      <c r="V339" s="157">
        <v>2.2328699999999999E-4</v>
      </c>
      <c r="W339" s="192">
        <v>3.15E-5</v>
      </c>
      <c r="X339" s="157">
        <v>0</v>
      </c>
      <c r="Y339" s="157">
        <v>0</v>
      </c>
      <c r="Z339" s="157">
        <v>5.4533299999999995E-4</v>
      </c>
      <c r="AA339" s="157">
        <v>0</v>
      </c>
      <c r="AB339" s="157">
        <v>0</v>
      </c>
      <c r="AC339" s="192">
        <v>1.9300000000000002E-5</v>
      </c>
      <c r="AD339" s="157">
        <v>0</v>
      </c>
      <c r="AE339" s="157">
        <v>0</v>
      </c>
      <c r="AF339" s="192">
        <v>1.5E-5</v>
      </c>
      <c r="AG339" s="157">
        <v>0</v>
      </c>
      <c r="AH339" s="192">
        <v>1.2300000000000001E-5</v>
      </c>
      <c r="AI339" s="192">
        <v>3.8699999999999999E-5</v>
      </c>
      <c r="AJ339" s="157">
        <v>1.06545E-4</v>
      </c>
      <c r="AK339" s="157">
        <v>0</v>
      </c>
      <c r="AL339" s="192">
        <v>4.1600000000000002E-5</v>
      </c>
      <c r="AM339" s="157">
        <v>0</v>
      </c>
      <c r="AN339" s="157">
        <v>0</v>
      </c>
      <c r="AO339" s="157">
        <v>0</v>
      </c>
      <c r="AP339" s="157">
        <v>0</v>
      </c>
      <c r="AQ339" s="157">
        <v>0</v>
      </c>
      <c r="AR339" s="157">
        <v>0</v>
      </c>
      <c r="AS339" s="157">
        <v>1.3663099999999999E-4</v>
      </c>
      <c r="AT339" s="157">
        <v>0</v>
      </c>
      <c r="AU339" s="157">
        <v>0</v>
      </c>
      <c r="AV339" s="157">
        <v>0</v>
      </c>
      <c r="AW339" s="157">
        <v>0</v>
      </c>
      <c r="AX339" s="192">
        <v>3.3099999999999998E-5</v>
      </c>
      <c r="AY339" s="157">
        <v>0</v>
      </c>
      <c r="AZ339" s="157">
        <v>0</v>
      </c>
      <c r="BA339" s="157">
        <v>0</v>
      </c>
      <c r="BB339" s="157">
        <v>0</v>
      </c>
      <c r="BC339" s="157">
        <v>0</v>
      </c>
      <c r="BD339" s="157">
        <v>0</v>
      </c>
      <c r="BE339" s="157">
        <v>0</v>
      </c>
      <c r="BF339" s="192">
        <v>7.6199999999999995E-5</v>
      </c>
      <c r="BG339" s="192">
        <v>2.69E-5</v>
      </c>
      <c r="BH339" s="157">
        <v>0</v>
      </c>
      <c r="BI339" s="192">
        <v>5.4200000000000003E-5</v>
      </c>
      <c r="BJ339" s="157">
        <v>0</v>
      </c>
      <c r="BK339" s="192">
        <v>1.7200000000000001E-5</v>
      </c>
      <c r="BL339" s="157">
        <v>0</v>
      </c>
      <c r="BM339" s="157">
        <v>0</v>
      </c>
      <c r="BN339" s="157">
        <v>0</v>
      </c>
      <c r="BO339" s="157">
        <v>0</v>
      </c>
      <c r="BP339" s="157">
        <v>0</v>
      </c>
      <c r="BQ339" s="157">
        <v>0</v>
      </c>
      <c r="BR339" s="192">
        <v>5.2899999999999998E-5</v>
      </c>
      <c r="BS339" s="192">
        <v>5.66E-5</v>
      </c>
      <c r="BT339" s="157">
        <v>0</v>
      </c>
      <c r="BU339" s="157">
        <v>0</v>
      </c>
      <c r="BV339" s="192">
        <v>9.5099999999999994E-5</v>
      </c>
      <c r="BW339" s="192">
        <v>1.2E-5</v>
      </c>
      <c r="BX339" s="157">
        <v>0</v>
      </c>
      <c r="BY339" s="192">
        <v>5.0399999999999999E-5</v>
      </c>
      <c r="BZ339" s="157">
        <v>0</v>
      </c>
      <c r="CA339" s="157">
        <v>0</v>
      </c>
      <c r="CB339" s="157">
        <v>0</v>
      </c>
      <c r="CC339" s="157">
        <v>0</v>
      </c>
      <c r="CD339" s="157">
        <v>0</v>
      </c>
      <c r="CE339" s="192">
        <v>6.2299999999999996E-5</v>
      </c>
      <c r="CF339" s="192">
        <v>2.7699999999999999E-5</v>
      </c>
      <c r="CG339" s="157">
        <v>0</v>
      </c>
      <c r="CH339" s="192">
        <v>7.9800000000000002E-5</v>
      </c>
      <c r="CI339" s="157">
        <v>0</v>
      </c>
      <c r="CJ339" s="157">
        <v>2.6481600000000002E-4</v>
      </c>
      <c r="CK339" s="157">
        <v>8.6090899999999998E-4</v>
      </c>
      <c r="CL339" s="192">
        <v>2.2200000000000001E-5</v>
      </c>
      <c r="CM339" s="157">
        <v>0</v>
      </c>
      <c r="CN339" s="192">
        <v>2.65E-5</v>
      </c>
      <c r="CO339" s="157">
        <v>0</v>
      </c>
      <c r="CP339" s="157">
        <v>0</v>
      </c>
      <c r="CQ339" s="192">
        <v>2.4000000000000001E-5</v>
      </c>
      <c r="CR339" s="192">
        <v>5.24E-5</v>
      </c>
      <c r="CS339" s="192">
        <v>3.1300000000000002E-5</v>
      </c>
      <c r="CT339" s="192">
        <v>7.1400000000000001E-5</v>
      </c>
      <c r="CU339" s="157">
        <v>0</v>
      </c>
      <c r="CV339" s="157">
        <v>0</v>
      </c>
      <c r="CW339" s="192">
        <v>1.19E-5</v>
      </c>
      <c r="CX339" s="157">
        <v>0</v>
      </c>
      <c r="CY339" s="157">
        <v>0</v>
      </c>
      <c r="CZ339" s="157">
        <v>0</v>
      </c>
      <c r="DA339" s="157">
        <v>0</v>
      </c>
      <c r="DB339" s="192">
        <v>3.3200000000000001E-5</v>
      </c>
      <c r="DC339" s="192">
        <v>3.0499999999999999E-5</v>
      </c>
      <c r="DD339" s="192">
        <v>3.01E-5</v>
      </c>
      <c r="DE339" s="157">
        <v>0</v>
      </c>
      <c r="DF339" s="192">
        <v>4.5899999999999998E-5</v>
      </c>
      <c r="DG339" s="157">
        <v>5.8823499999999999E-4</v>
      </c>
      <c r="DH339" s="192">
        <v>6.7500000000000001E-5</v>
      </c>
      <c r="DI339" s="157">
        <v>3.0248599999999998E-4</v>
      </c>
      <c r="DJ339" s="157">
        <v>0</v>
      </c>
      <c r="DK339" s="157">
        <v>1.01937E-4</v>
      </c>
      <c r="DL339" s="192">
        <v>3.0000000000000001E-5</v>
      </c>
      <c r="DM339" s="192">
        <v>7.5500000000000006E-5</v>
      </c>
      <c r="DN339" s="157">
        <v>0</v>
      </c>
      <c r="DO339" s="157">
        <v>0</v>
      </c>
      <c r="DP339" s="157">
        <v>0</v>
      </c>
      <c r="DQ339" s="192">
        <v>6.5699999999999998E-5</v>
      </c>
      <c r="DR339" s="157">
        <v>0</v>
      </c>
      <c r="DS339" s="192">
        <v>2.27E-5</v>
      </c>
      <c r="DT339" s="192">
        <v>4.2299999999999998E-5</v>
      </c>
      <c r="DU339" s="157">
        <v>0</v>
      </c>
      <c r="DV339" s="157">
        <v>0</v>
      </c>
      <c r="DW339" s="157">
        <v>0</v>
      </c>
      <c r="DX339" s="157">
        <v>0</v>
      </c>
      <c r="DY339" s="157">
        <v>0</v>
      </c>
      <c r="DZ339" s="192">
        <v>6.3299999999999994E-5</v>
      </c>
      <c r="EA339" s="157">
        <v>0</v>
      </c>
      <c r="EB339" s="157">
        <v>0</v>
      </c>
      <c r="EC339" s="157">
        <v>0</v>
      </c>
      <c r="ED339" s="192">
        <v>4.9200000000000003E-5</v>
      </c>
      <c r="EE339" s="157">
        <v>0</v>
      </c>
      <c r="EF339" s="157">
        <v>0</v>
      </c>
      <c r="EG339" s="157">
        <v>0</v>
      </c>
      <c r="EH339" s="157">
        <v>9.9277299999999996E-4</v>
      </c>
      <c r="EI339" s="192">
        <v>1.13E-5</v>
      </c>
      <c r="EJ339" s="157">
        <v>0</v>
      </c>
      <c r="EK339" s="192">
        <v>7.3700000000000002E-5</v>
      </c>
      <c r="EL339" s="157">
        <v>0</v>
      </c>
      <c r="EM339" s="157">
        <v>0</v>
      </c>
      <c r="EN339" s="157">
        <v>0</v>
      </c>
      <c r="EO339" s="157">
        <v>0</v>
      </c>
      <c r="EP339" s="157">
        <v>0</v>
      </c>
      <c r="EQ339" s="157">
        <v>0</v>
      </c>
      <c r="ER339" s="192">
        <v>4.1300000000000001E-5</v>
      </c>
      <c r="ES339" s="192">
        <v>9.1399999999999999E-5</v>
      </c>
      <c r="ET339" s="157">
        <v>0</v>
      </c>
      <c r="EU339" s="157">
        <v>0</v>
      </c>
      <c r="EV339" s="157">
        <v>0</v>
      </c>
      <c r="EW339" s="157">
        <v>5.2809799999999996E-4</v>
      </c>
      <c r="EX339" s="157">
        <v>5.5722499999999995E-4</v>
      </c>
      <c r="EY339" s="157">
        <v>0</v>
      </c>
      <c r="EZ339" s="157">
        <v>0</v>
      </c>
      <c r="FA339" s="157">
        <v>0</v>
      </c>
      <c r="FB339" s="157">
        <v>1.07884E-4</v>
      </c>
      <c r="FC339" s="157">
        <v>2.1692599999999999E-4</v>
      </c>
      <c r="FD339" s="157">
        <v>2.7564100000000003E-4</v>
      </c>
      <c r="FE339" s="157">
        <v>0</v>
      </c>
      <c r="FF339" s="157">
        <v>0</v>
      </c>
      <c r="FG339" s="157">
        <v>0</v>
      </c>
      <c r="FH339" s="157">
        <v>0</v>
      </c>
      <c r="FI339" s="157">
        <v>0</v>
      </c>
      <c r="FJ339" s="157">
        <v>0</v>
      </c>
      <c r="FK339" s="157">
        <v>0</v>
      </c>
      <c r="FL339" s="157">
        <v>0</v>
      </c>
      <c r="FM339" s="157">
        <v>0</v>
      </c>
      <c r="FN339" s="157">
        <v>0</v>
      </c>
      <c r="FO339" s="157">
        <v>1.1773399999999999E-4</v>
      </c>
      <c r="FP339" s="157">
        <v>0</v>
      </c>
      <c r="FQ339" s="157">
        <v>0</v>
      </c>
      <c r="FR339" s="192">
        <v>8.7000000000000001E-5</v>
      </c>
      <c r="FS339" s="192">
        <v>4.6999999999999997E-5</v>
      </c>
      <c r="FT339" s="192">
        <v>4.3600000000000003E-5</v>
      </c>
      <c r="FU339" s="157">
        <v>1.4395099999999999E-4</v>
      </c>
      <c r="FV339" s="157">
        <v>5.2822600000000002E-4</v>
      </c>
      <c r="FW339" s="157">
        <v>2.9755999999999999E-4</v>
      </c>
      <c r="FX339" s="157">
        <v>0</v>
      </c>
      <c r="FY339" s="157">
        <v>0</v>
      </c>
      <c r="FZ339" s="192">
        <v>4.5200000000000001E-5</v>
      </c>
      <c r="GA339" s="157">
        <v>0</v>
      </c>
      <c r="GB339" s="157">
        <v>0</v>
      </c>
      <c r="GC339" s="157">
        <v>0</v>
      </c>
      <c r="GD339" s="192">
        <v>7.36E-5</v>
      </c>
      <c r="GE339" s="157">
        <v>2.0332999999999999E-4</v>
      </c>
      <c r="GF339" s="157">
        <v>0</v>
      </c>
      <c r="GG339" s="157">
        <v>0</v>
      </c>
      <c r="GH339" s="157">
        <v>0</v>
      </c>
      <c r="GI339" s="157">
        <v>0</v>
      </c>
      <c r="GJ339" s="157">
        <v>0</v>
      </c>
      <c r="GK339" s="192">
        <v>5.9200000000000002E-5</v>
      </c>
      <c r="GL339" s="157">
        <v>0</v>
      </c>
      <c r="GM339" s="192">
        <v>3.8399999999999998E-5</v>
      </c>
      <c r="GN339" s="157">
        <v>0</v>
      </c>
      <c r="GO339" s="157">
        <v>0</v>
      </c>
      <c r="GP339" s="157">
        <v>0</v>
      </c>
      <c r="GQ339" s="157">
        <v>2.67352E-4</v>
      </c>
      <c r="GR339" s="157">
        <v>1.0603900000000001E-4</v>
      </c>
      <c r="GS339" s="157">
        <v>3.1061579999999999E-3</v>
      </c>
      <c r="GT339" s="157">
        <v>0</v>
      </c>
      <c r="GU339" s="157">
        <v>0</v>
      </c>
      <c r="GV339" s="157">
        <v>0</v>
      </c>
      <c r="GW339" s="157">
        <v>0</v>
      </c>
      <c r="GX339" s="157">
        <v>0</v>
      </c>
      <c r="GY339" s="157">
        <v>0</v>
      </c>
      <c r="GZ339" s="157">
        <v>0</v>
      </c>
      <c r="HA339" s="157">
        <v>0</v>
      </c>
    </row>
    <row r="340" spans="1:209" x14ac:dyDescent="0.2">
      <c r="A340" s="157" t="s">
        <v>4149</v>
      </c>
      <c r="B340" s="157">
        <v>0</v>
      </c>
      <c r="C340" s="157">
        <v>0</v>
      </c>
      <c r="D340" s="157">
        <v>0</v>
      </c>
      <c r="E340" s="157">
        <v>0</v>
      </c>
      <c r="F340" s="157">
        <v>0</v>
      </c>
      <c r="G340" s="157">
        <v>0</v>
      </c>
      <c r="H340" s="157">
        <v>0</v>
      </c>
      <c r="I340" s="157">
        <v>0</v>
      </c>
      <c r="J340" s="157">
        <v>0</v>
      </c>
      <c r="K340" s="157">
        <v>0</v>
      </c>
      <c r="L340" s="157">
        <v>0</v>
      </c>
      <c r="M340" s="157">
        <v>0</v>
      </c>
      <c r="N340" s="157">
        <v>0</v>
      </c>
      <c r="O340" s="157">
        <v>0</v>
      </c>
      <c r="P340" s="157">
        <v>0</v>
      </c>
      <c r="Q340" s="157">
        <v>0</v>
      </c>
      <c r="R340" s="157">
        <v>0</v>
      </c>
      <c r="S340" s="157">
        <v>0</v>
      </c>
      <c r="T340" s="157">
        <v>0</v>
      </c>
      <c r="U340" s="157">
        <v>0</v>
      </c>
      <c r="V340" s="157">
        <v>0</v>
      </c>
      <c r="W340" s="157">
        <v>0</v>
      </c>
      <c r="X340" s="157">
        <v>0</v>
      </c>
      <c r="Y340" s="157">
        <v>0</v>
      </c>
      <c r="Z340" s="157">
        <v>0</v>
      </c>
      <c r="AA340" s="157">
        <v>0</v>
      </c>
      <c r="AB340" s="157">
        <v>0</v>
      </c>
      <c r="AC340" s="157">
        <v>0</v>
      </c>
      <c r="AD340" s="157">
        <v>0</v>
      </c>
      <c r="AE340" s="157">
        <v>0</v>
      </c>
      <c r="AF340" s="157">
        <v>0</v>
      </c>
      <c r="AG340" s="157">
        <v>0</v>
      </c>
      <c r="AH340" s="157">
        <v>0</v>
      </c>
      <c r="AI340" s="157">
        <v>0</v>
      </c>
      <c r="AJ340" s="157">
        <v>0</v>
      </c>
      <c r="AK340" s="157">
        <v>0</v>
      </c>
      <c r="AL340" s="157">
        <v>0</v>
      </c>
      <c r="AM340" s="157">
        <v>0</v>
      </c>
      <c r="AN340" s="157">
        <v>0</v>
      </c>
      <c r="AO340" s="157">
        <v>0</v>
      </c>
      <c r="AP340" s="157">
        <v>0</v>
      </c>
      <c r="AQ340" s="157">
        <v>0</v>
      </c>
      <c r="AR340" s="157">
        <v>0</v>
      </c>
      <c r="AS340" s="157">
        <v>0</v>
      </c>
      <c r="AT340" s="157">
        <v>0</v>
      </c>
      <c r="AU340" s="157">
        <v>0</v>
      </c>
      <c r="AV340" s="157">
        <v>0</v>
      </c>
      <c r="AW340" s="157">
        <v>0</v>
      </c>
      <c r="AX340" s="157">
        <v>0</v>
      </c>
      <c r="AY340" s="157">
        <v>0</v>
      </c>
      <c r="AZ340" s="157">
        <v>0</v>
      </c>
      <c r="BA340" s="157">
        <v>0</v>
      </c>
      <c r="BB340" s="157">
        <v>0</v>
      </c>
      <c r="BC340" s="157">
        <v>0</v>
      </c>
      <c r="BD340" s="157">
        <v>0</v>
      </c>
      <c r="BE340" s="157">
        <v>0</v>
      </c>
      <c r="BF340" s="157">
        <v>0</v>
      </c>
      <c r="BG340" s="157">
        <v>0</v>
      </c>
      <c r="BH340" s="157">
        <v>0</v>
      </c>
      <c r="BI340" s="157">
        <v>0</v>
      </c>
      <c r="BJ340" s="157">
        <v>0</v>
      </c>
      <c r="BK340" s="157">
        <v>0</v>
      </c>
      <c r="BL340" s="157">
        <v>0</v>
      </c>
      <c r="BM340" s="157">
        <v>0</v>
      </c>
      <c r="BN340" s="157">
        <v>0</v>
      </c>
      <c r="BO340" s="157">
        <v>0</v>
      </c>
      <c r="BP340" s="157">
        <v>0</v>
      </c>
      <c r="BQ340" s="157">
        <v>0</v>
      </c>
      <c r="BR340" s="157">
        <v>0</v>
      </c>
      <c r="BS340" s="157">
        <v>0</v>
      </c>
      <c r="BT340" s="157">
        <v>0</v>
      </c>
      <c r="BU340" s="157">
        <v>0</v>
      </c>
      <c r="BV340" s="157">
        <v>0</v>
      </c>
      <c r="BW340" s="157">
        <v>0</v>
      </c>
      <c r="BX340" s="157">
        <v>0</v>
      </c>
      <c r="BY340" s="157">
        <v>0</v>
      </c>
      <c r="BZ340" s="157">
        <v>0</v>
      </c>
      <c r="CA340" s="192">
        <v>8.5499999999999995E-6</v>
      </c>
      <c r="CB340" s="157">
        <v>0</v>
      </c>
      <c r="CC340" s="157">
        <v>0</v>
      </c>
      <c r="CD340" s="157">
        <v>0</v>
      </c>
      <c r="CE340" s="157">
        <v>0</v>
      </c>
      <c r="CF340" s="157">
        <v>0</v>
      </c>
      <c r="CG340" s="157">
        <v>0</v>
      </c>
      <c r="CH340" s="157">
        <v>2.39502E-4</v>
      </c>
      <c r="CI340" s="157">
        <v>0</v>
      </c>
      <c r="CJ340" s="157">
        <v>0</v>
      </c>
      <c r="CK340" s="157">
        <v>0</v>
      </c>
      <c r="CL340" s="157">
        <v>0</v>
      </c>
      <c r="CM340" s="157">
        <v>0</v>
      </c>
      <c r="CN340" s="157">
        <v>0</v>
      </c>
      <c r="CO340" s="157">
        <v>0</v>
      </c>
      <c r="CP340" s="157">
        <v>0</v>
      </c>
      <c r="CQ340" s="157">
        <v>0</v>
      </c>
      <c r="CR340" s="157">
        <v>0</v>
      </c>
      <c r="CS340" s="157">
        <v>0</v>
      </c>
      <c r="CT340" s="157">
        <v>0</v>
      </c>
      <c r="CU340" s="157">
        <v>0</v>
      </c>
      <c r="CV340" s="157">
        <v>0</v>
      </c>
      <c r="CW340" s="157">
        <v>0</v>
      </c>
      <c r="CX340" s="157">
        <v>0</v>
      </c>
      <c r="CY340" s="157">
        <v>0</v>
      </c>
      <c r="CZ340" s="157">
        <v>0</v>
      </c>
      <c r="DA340" s="157">
        <v>0</v>
      </c>
      <c r="DB340" s="157">
        <v>0</v>
      </c>
      <c r="DC340" s="157">
        <v>0</v>
      </c>
      <c r="DD340" s="157">
        <v>0</v>
      </c>
      <c r="DE340" s="157">
        <v>0</v>
      </c>
      <c r="DF340" s="157">
        <v>0</v>
      </c>
      <c r="DG340" s="157">
        <v>0</v>
      </c>
      <c r="DH340" s="157">
        <v>0</v>
      </c>
      <c r="DI340" s="157">
        <v>0</v>
      </c>
      <c r="DJ340" s="157">
        <v>0</v>
      </c>
      <c r="DK340" s="157">
        <v>0</v>
      </c>
      <c r="DL340" s="157">
        <v>0</v>
      </c>
      <c r="DM340" s="157">
        <v>0</v>
      </c>
      <c r="DN340" s="157">
        <v>0</v>
      </c>
      <c r="DO340" s="157">
        <v>0</v>
      </c>
      <c r="DP340" s="157">
        <v>0</v>
      </c>
      <c r="DQ340" s="157">
        <v>0</v>
      </c>
      <c r="DR340" s="157">
        <v>0</v>
      </c>
      <c r="DS340" s="157">
        <v>0</v>
      </c>
      <c r="DT340" s="157">
        <v>0</v>
      </c>
      <c r="DU340" s="157">
        <v>0</v>
      </c>
      <c r="DV340" s="157">
        <v>0</v>
      </c>
      <c r="DW340" s="157">
        <v>0</v>
      </c>
      <c r="DX340" s="157">
        <v>0</v>
      </c>
      <c r="DY340" s="157">
        <v>0</v>
      </c>
      <c r="DZ340" s="157">
        <v>0</v>
      </c>
      <c r="EA340" s="157">
        <v>0</v>
      </c>
      <c r="EB340" s="157">
        <v>0</v>
      </c>
      <c r="EC340" s="157">
        <v>0</v>
      </c>
      <c r="ED340" s="157">
        <v>0</v>
      </c>
      <c r="EE340" s="157">
        <v>0</v>
      </c>
      <c r="EF340" s="157">
        <v>0</v>
      </c>
      <c r="EG340" s="157">
        <v>0</v>
      </c>
      <c r="EH340" s="157">
        <v>0</v>
      </c>
      <c r="EI340" s="157">
        <v>0</v>
      </c>
      <c r="EJ340" s="157">
        <v>0</v>
      </c>
      <c r="EK340" s="157">
        <v>0</v>
      </c>
      <c r="EL340" s="157">
        <v>0</v>
      </c>
      <c r="EM340" s="157">
        <v>0</v>
      </c>
      <c r="EN340" s="157">
        <v>0</v>
      </c>
      <c r="EO340" s="157">
        <v>0</v>
      </c>
      <c r="EP340" s="157">
        <v>0</v>
      </c>
      <c r="EQ340" s="157">
        <v>0</v>
      </c>
      <c r="ER340" s="157">
        <v>0</v>
      </c>
      <c r="ES340" s="157">
        <v>0</v>
      </c>
      <c r="ET340" s="157">
        <v>0</v>
      </c>
      <c r="EU340" s="157">
        <v>0</v>
      </c>
      <c r="EV340" s="157">
        <v>0</v>
      </c>
      <c r="EW340" s="157">
        <v>0</v>
      </c>
      <c r="EX340" s="157">
        <v>0</v>
      </c>
      <c r="EY340" s="157">
        <v>0</v>
      </c>
      <c r="EZ340" s="157">
        <v>0</v>
      </c>
      <c r="FA340" s="157">
        <v>0</v>
      </c>
      <c r="FB340" s="157">
        <v>0</v>
      </c>
      <c r="FC340" s="157">
        <v>0</v>
      </c>
      <c r="FD340" s="192">
        <v>7.5199999999999998E-5</v>
      </c>
      <c r="FE340" s="157">
        <v>0</v>
      </c>
      <c r="FF340" s="157">
        <v>0</v>
      </c>
      <c r="FG340" s="157">
        <v>2.3889199999999999E-4</v>
      </c>
      <c r="FH340" s="157">
        <v>0</v>
      </c>
      <c r="FI340" s="157">
        <v>0</v>
      </c>
      <c r="FJ340" s="157">
        <v>0</v>
      </c>
      <c r="FK340" s="157">
        <v>0</v>
      </c>
      <c r="FL340" s="157">
        <v>0</v>
      </c>
      <c r="FM340" s="157">
        <v>0</v>
      </c>
      <c r="FN340" s="157">
        <v>0</v>
      </c>
      <c r="FO340" s="157">
        <v>0</v>
      </c>
      <c r="FP340" s="157">
        <v>0</v>
      </c>
      <c r="FQ340" s="157">
        <v>0</v>
      </c>
      <c r="FR340" s="157">
        <v>0</v>
      </c>
      <c r="FS340" s="157">
        <v>0</v>
      </c>
      <c r="FT340" s="157">
        <v>0</v>
      </c>
      <c r="FU340" s="157">
        <v>0</v>
      </c>
      <c r="FV340" s="157">
        <v>0</v>
      </c>
      <c r="FW340" s="157">
        <v>0</v>
      </c>
      <c r="FX340" s="157">
        <v>0</v>
      </c>
      <c r="FY340" s="157">
        <v>0</v>
      </c>
      <c r="FZ340" s="157">
        <v>0</v>
      </c>
      <c r="GA340" s="157">
        <v>0</v>
      </c>
      <c r="GB340" s="157">
        <v>0</v>
      </c>
      <c r="GC340" s="157">
        <v>0</v>
      </c>
      <c r="GD340" s="157">
        <v>0</v>
      </c>
      <c r="GE340" s="157">
        <v>0</v>
      </c>
      <c r="GF340" s="157">
        <v>0</v>
      </c>
      <c r="GG340" s="157">
        <v>0</v>
      </c>
      <c r="GH340" s="157">
        <v>0</v>
      </c>
      <c r="GI340" s="157">
        <v>0</v>
      </c>
      <c r="GJ340" s="157">
        <v>0</v>
      </c>
      <c r="GK340" s="157">
        <v>0</v>
      </c>
      <c r="GL340" s="157">
        <v>0</v>
      </c>
      <c r="GM340" s="157">
        <v>0</v>
      </c>
      <c r="GN340" s="157">
        <v>0</v>
      </c>
      <c r="GO340" s="157">
        <v>0</v>
      </c>
      <c r="GP340" s="157">
        <v>0</v>
      </c>
      <c r="GQ340" s="157">
        <v>0</v>
      </c>
      <c r="GR340" s="157">
        <v>0</v>
      </c>
      <c r="GS340" s="157">
        <v>0</v>
      </c>
      <c r="GT340" s="157">
        <v>0</v>
      </c>
      <c r="GU340" s="157">
        <v>0</v>
      </c>
      <c r="GV340" s="157">
        <v>0</v>
      </c>
      <c r="GW340" s="157">
        <v>0</v>
      </c>
      <c r="GX340" s="157">
        <v>0</v>
      </c>
      <c r="GY340" s="157">
        <v>0</v>
      </c>
      <c r="GZ340" s="157">
        <v>0</v>
      </c>
      <c r="HA340" s="157">
        <v>0</v>
      </c>
    </row>
    <row r="341" spans="1:209" x14ac:dyDescent="0.2">
      <c r="A341" s="157" t="s">
        <v>4150</v>
      </c>
      <c r="B341" s="157">
        <v>0</v>
      </c>
      <c r="C341" s="192">
        <v>1.15E-5</v>
      </c>
      <c r="D341" s="157">
        <v>0</v>
      </c>
      <c r="E341" s="157">
        <v>0</v>
      </c>
      <c r="F341" s="157">
        <v>0</v>
      </c>
      <c r="G341" s="157">
        <v>0</v>
      </c>
      <c r="H341" s="157">
        <v>0</v>
      </c>
      <c r="I341" s="192">
        <v>9.1899999999999998E-5</v>
      </c>
      <c r="J341" s="157">
        <v>0</v>
      </c>
      <c r="K341" s="157">
        <v>0</v>
      </c>
      <c r="L341" s="157">
        <v>0</v>
      </c>
      <c r="M341" s="192">
        <v>2.65E-5</v>
      </c>
      <c r="N341" s="157">
        <v>0</v>
      </c>
      <c r="O341" s="157">
        <v>0</v>
      </c>
      <c r="P341" s="192">
        <v>8.8200000000000003E-6</v>
      </c>
      <c r="Q341" s="157">
        <v>1.26422E-4</v>
      </c>
      <c r="R341" s="192">
        <v>4.3600000000000003E-5</v>
      </c>
      <c r="S341" s="157">
        <v>0</v>
      </c>
      <c r="T341" s="157">
        <v>0</v>
      </c>
      <c r="U341" s="157">
        <v>0</v>
      </c>
      <c r="V341" s="157">
        <v>0</v>
      </c>
      <c r="W341" s="157">
        <v>0</v>
      </c>
      <c r="X341" s="157">
        <v>0</v>
      </c>
      <c r="Y341" s="157">
        <v>0</v>
      </c>
      <c r="Z341" s="192">
        <v>5.2800000000000003E-5</v>
      </c>
      <c r="AA341" s="157">
        <v>0</v>
      </c>
      <c r="AB341" s="192">
        <v>2.9899999999999998E-5</v>
      </c>
      <c r="AC341" s="192">
        <v>1.9300000000000002E-5</v>
      </c>
      <c r="AD341" s="157">
        <v>0</v>
      </c>
      <c r="AE341" s="157">
        <v>0</v>
      </c>
      <c r="AF341" s="192">
        <v>1.5E-5</v>
      </c>
      <c r="AG341" s="157">
        <v>0</v>
      </c>
      <c r="AH341" s="157">
        <v>0</v>
      </c>
      <c r="AI341" s="157">
        <v>0</v>
      </c>
      <c r="AJ341" s="157">
        <v>0</v>
      </c>
      <c r="AK341" s="192">
        <v>2.3300000000000001E-5</v>
      </c>
      <c r="AL341" s="157">
        <v>0</v>
      </c>
      <c r="AM341" s="157">
        <v>0</v>
      </c>
      <c r="AN341" s="192">
        <v>6.6199999999999996E-5</v>
      </c>
      <c r="AO341" s="192">
        <v>2.5299999999999998E-5</v>
      </c>
      <c r="AP341" s="157">
        <v>0</v>
      </c>
      <c r="AQ341" s="157">
        <v>0</v>
      </c>
      <c r="AR341" s="157">
        <v>0</v>
      </c>
      <c r="AS341" s="157">
        <v>0</v>
      </c>
      <c r="AT341" s="192">
        <v>1.0699999999999999E-5</v>
      </c>
      <c r="AU341" s="157">
        <v>0</v>
      </c>
      <c r="AV341" s="157">
        <v>0</v>
      </c>
      <c r="AW341" s="157">
        <v>0</v>
      </c>
      <c r="AX341" s="157">
        <v>0</v>
      </c>
      <c r="AY341" s="157">
        <v>0</v>
      </c>
      <c r="AZ341" s="157">
        <v>0</v>
      </c>
      <c r="BA341" s="157">
        <v>0</v>
      </c>
      <c r="BB341" s="157">
        <v>0</v>
      </c>
      <c r="BC341" s="157">
        <v>0</v>
      </c>
      <c r="BD341" s="157">
        <v>0</v>
      </c>
      <c r="BE341" s="157">
        <v>0</v>
      </c>
      <c r="BF341" s="157">
        <v>0</v>
      </c>
      <c r="BG341" s="157">
        <v>0</v>
      </c>
      <c r="BH341" s="157">
        <v>0</v>
      </c>
      <c r="BI341" s="157">
        <v>0</v>
      </c>
      <c r="BJ341" s="157">
        <v>0</v>
      </c>
      <c r="BK341" s="157">
        <v>0</v>
      </c>
      <c r="BL341" s="157">
        <v>0</v>
      </c>
      <c r="BM341" s="157">
        <v>0</v>
      </c>
      <c r="BN341" s="157">
        <v>0</v>
      </c>
      <c r="BO341" s="157">
        <v>0</v>
      </c>
      <c r="BP341" s="157">
        <v>0</v>
      </c>
      <c r="BQ341" s="157">
        <v>0</v>
      </c>
      <c r="BR341" s="157">
        <v>0</v>
      </c>
      <c r="BS341" s="157">
        <v>0</v>
      </c>
      <c r="BT341" s="157">
        <v>0</v>
      </c>
      <c r="BU341" s="157">
        <v>0</v>
      </c>
      <c r="BV341" s="157">
        <v>0</v>
      </c>
      <c r="BW341" s="157">
        <v>0</v>
      </c>
      <c r="BX341" s="192">
        <v>4.7899999999999999E-5</v>
      </c>
      <c r="BY341" s="157">
        <v>0</v>
      </c>
      <c r="BZ341" s="157">
        <v>0</v>
      </c>
      <c r="CA341" s="157">
        <v>0</v>
      </c>
      <c r="CB341" s="192">
        <v>4.8300000000000002E-5</v>
      </c>
      <c r="CC341" s="157">
        <v>0</v>
      </c>
      <c r="CD341" s="157">
        <v>0</v>
      </c>
      <c r="CE341" s="157">
        <v>0</v>
      </c>
      <c r="CF341" s="157">
        <v>0</v>
      </c>
      <c r="CG341" s="157">
        <v>0</v>
      </c>
      <c r="CH341" s="157">
        <v>0</v>
      </c>
      <c r="CI341" s="192">
        <v>3.7700000000000002E-5</v>
      </c>
      <c r="CJ341" s="157">
        <v>0</v>
      </c>
      <c r="CK341" s="157">
        <v>0</v>
      </c>
      <c r="CL341" s="192">
        <v>2.2200000000000001E-5</v>
      </c>
      <c r="CM341" s="192">
        <v>1.88E-5</v>
      </c>
      <c r="CN341" s="157">
        <v>0</v>
      </c>
      <c r="CO341" s="157">
        <v>0</v>
      </c>
      <c r="CP341" s="192">
        <v>2.5000000000000001E-5</v>
      </c>
      <c r="CQ341" s="192">
        <v>2.4000000000000001E-5</v>
      </c>
      <c r="CR341" s="192">
        <v>3.4900000000000001E-5</v>
      </c>
      <c r="CS341" s="192">
        <v>3.1300000000000002E-5</v>
      </c>
      <c r="CT341" s="157">
        <v>0</v>
      </c>
      <c r="CU341" s="192">
        <v>3.9900000000000001E-5</v>
      </c>
      <c r="CV341" s="192">
        <v>5.9700000000000001E-5</v>
      </c>
      <c r="CW341" s="192">
        <v>1.19E-5</v>
      </c>
      <c r="CX341" s="157">
        <v>0</v>
      </c>
      <c r="CY341" s="192">
        <v>8.2899999999999996E-5</v>
      </c>
      <c r="CZ341" s="157">
        <v>0</v>
      </c>
      <c r="DA341" s="157">
        <v>0</v>
      </c>
      <c r="DB341" s="192">
        <v>1.66E-5</v>
      </c>
      <c r="DC341" s="192">
        <v>1.0200000000000001E-5</v>
      </c>
      <c r="DD341" s="157">
        <v>0</v>
      </c>
      <c r="DE341" s="192">
        <v>2.65E-5</v>
      </c>
      <c r="DF341" s="157">
        <v>0</v>
      </c>
      <c r="DG341" s="157">
        <v>0</v>
      </c>
      <c r="DH341" s="157">
        <v>0</v>
      </c>
      <c r="DI341" s="157">
        <v>0</v>
      </c>
      <c r="DJ341" s="157">
        <v>0</v>
      </c>
      <c r="DK341" s="157">
        <v>0</v>
      </c>
      <c r="DL341" s="192">
        <v>3.0000000000000001E-5</v>
      </c>
      <c r="DM341" s="192">
        <v>7.5500000000000006E-5</v>
      </c>
      <c r="DN341" s="192">
        <v>4.4100000000000001E-5</v>
      </c>
      <c r="DO341" s="157">
        <v>0</v>
      </c>
      <c r="DP341" s="157">
        <v>0</v>
      </c>
      <c r="DQ341" s="192">
        <v>1.31E-5</v>
      </c>
      <c r="DR341" s="157">
        <v>0</v>
      </c>
      <c r="DS341" s="192">
        <v>4.5399999999999999E-5</v>
      </c>
      <c r="DT341" s="157">
        <v>0</v>
      </c>
      <c r="DU341" s="157">
        <v>0</v>
      </c>
      <c r="DV341" s="157">
        <v>0</v>
      </c>
      <c r="DW341" s="157">
        <v>0</v>
      </c>
      <c r="DX341" s="157">
        <v>0</v>
      </c>
      <c r="DY341" s="157">
        <v>0</v>
      </c>
      <c r="DZ341" s="157">
        <v>0</v>
      </c>
      <c r="EA341" s="192">
        <v>9.1399999999999999E-5</v>
      </c>
      <c r="EB341" s="157">
        <v>0</v>
      </c>
      <c r="EC341" s="157">
        <v>0</v>
      </c>
      <c r="ED341" s="157">
        <v>0</v>
      </c>
      <c r="EE341" s="157">
        <v>0</v>
      </c>
      <c r="EF341" s="192">
        <v>3.2700000000000002E-5</v>
      </c>
      <c r="EG341" s="157">
        <v>0</v>
      </c>
      <c r="EH341" s="157">
        <v>0</v>
      </c>
      <c r="EI341" s="192">
        <v>2.26E-5</v>
      </c>
      <c r="EJ341" s="157">
        <v>0</v>
      </c>
      <c r="EK341" s="157">
        <v>0</v>
      </c>
      <c r="EL341" s="157">
        <v>1.0105100000000001E-4</v>
      </c>
      <c r="EM341" s="157">
        <v>0</v>
      </c>
      <c r="EN341" s="192">
        <v>2.6599999999999999E-5</v>
      </c>
      <c r="EO341" s="157">
        <v>0</v>
      </c>
      <c r="EP341" s="157">
        <v>0</v>
      </c>
      <c r="EQ341" s="192">
        <v>8.8999999999999995E-6</v>
      </c>
      <c r="ER341" s="192">
        <v>2.0699999999999998E-5</v>
      </c>
      <c r="ES341" s="192">
        <v>2.2799999999999999E-5</v>
      </c>
      <c r="ET341" s="157">
        <v>0</v>
      </c>
      <c r="EU341" s="157">
        <v>0</v>
      </c>
      <c r="EV341" s="157">
        <v>0</v>
      </c>
      <c r="EW341" s="157">
        <v>0</v>
      </c>
      <c r="EX341" s="157">
        <v>0</v>
      </c>
      <c r="EY341" s="157">
        <v>0</v>
      </c>
      <c r="EZ341" s="157">
        <v>0</v>
      </c>
      <c r="FA341" s="157">
        <v>0</v>
      </c>
      <c r="FB341" s="157">
        <v>0</v>
      </c>
      <c r="FC341" s="157">
        <v>0</v>
      </c>
      <c r="FD341" s="157">
        <v>0</v>
      </c>
      <c r="FE341" s="157">
        <v>0</v>
      </c>
      <c r="FF341" s="157">
        <v>0</v>
      </c>
      <c r="FG341" s="157">
        <v>0</v>
      </c>
      <c r="FH341" s="192">
        <v>2.37E-5</v>
      </c>
      <c r="FI341" s="157">
        <v>0</v>
      </c>
      <c r="FJ341" s="157">
        <v>0</v>
      </c>
      <c r="FK341" s="157">
        <v>0</v>
      </c>
      <c r="FL341" s="157">
        <v>0</v>
      </c>
      <c r="FM341" s="157">
        <v>0</v>
      </c>
      <c r="FN341" s="157">
        <v>4.9933699999999998E-4</v>
      </c>
      <c r="FO341" s="157">
        <v>0</v>
      </c>
      <c r="FP341" s="157">
        <v>0</v>
      </c>
      <c r="FQ341" s="192">
        <v>1.5699999999999999E-5</v>
      </c>
      <c r="FR341" s="157">
        <v>0</v>
      </c>
      <c r="FS341" s="157">
        <v>0</v>
      </c>
      <c r="FT341" s="157">
        <v>0</v>
      </c>
      <c r="FU341" s="157">
        <v>0</v>
      </c>
      <c r="FV341" s="157">
        <v>0</v>
      </c>
      <c r="FW341" s="157">
        <v>0</v>
      </c>
      <c r="FX341" s="157">
        <v>0</v>
      </c>
      <c r="FY341" s="157">
        <v>0</v>
      </c>
      <c r="FZ341" s="157">
        <v>0</v>
      </c>
      <c r="GA341" s="157">
        <v>0</v>
      </c>
      <c r="GB341" s="157">
        <v>0</v>
      </c>
      <c r="GC341" s="157">
        <v>0</v>
      </c>
      <c r="GD341" s="157">
        <v>0</v>
      </c>
      <c r="GE341" s="157">
        <v>0</v>
      </c>
      <c r="GF341" s="157">
        <v>0</v>
      </c>
      <c r="GG341" s="157">
        <v>0</v>
      </c>
      <c r="GH341" s="157">
        <v>0</v>
      </c>
      <c r="GI341" s="157">
        <v>0</v>
      </c>
      <c r="GJ341" s="157">
        <v>0</v>
      </c>
      <c r="GK341" s="157">
        <v>0</v>
      </c>
      <c r="GL341" s="192">
        <v>3.3099999999999998E-5</v>
      </c>
      <c r="GM341" s="157">
        <v>0</v>
      </c>
      <c r="GN341" s="157">
        <v>0</v>
      </c>
      <c r="GO341" s="157">
        <v>0</v>
      </c>
      <c r="GP341" s="157">
        <v>0</v>
      </c>
      <c r="GQ341" s="157">
        <v>0</v>
      </c>
      <c r="GR341" s="192">
        <v>5.3000000000000001E-5</v>
      </c>
      <c r="GS341" s="157">
        <v>0</v>
      </c>
      <c r="GT341" s="157">
        <v>0</v>
      </c>
      <c r="GU341" s="157">
        <v>0</v>
      </c>
      <c r="GV341" s="157">
        <v>3.1240199999999998E-4</v>
      </c>
      <c r="GW341" s="157">
        <v>0</v>
      </c>
      <c r="GX341" s="157">
        <v>0</v>
      </c>
      <c r="GY341" s="157">
        <v>0</v>
      </c>
      <c r="GZ341" s="157">
        <v>0</v>
      </c>
      <c r="HA341" s="157">
        <v>0</v>
      </c>
    </row>
    <row r="342" spans="1:209" x14ac:dyDescent="0.2">
      <c r="A342" s="157" t="s">
        <v>4151</v>
      </c>
      <c r="B342" s="157">
        <v>0</v>
      </c>
      <c r="C342" s="157">
        <v>0</v>
      </c>
      <c r="D342" s="192">
        <v>1.0200000000000001E-5</v>
      </c>
      <c r="E342" s="157">
        <v>0</v>
      </c>
      <c r="F342" s="192">
        <v>2.6299999999999999E-5</v>
      </c>
      <c r="G342" s="157">
        <v>0</v>
      </c>
      <c r="H342" s="157">
        <v>0</v>
      </c>
      <c r="I342" s="157">
        <v>0</v>
      </c>
      <c r="J342" s="157">
        <v>0</v>
      </c>
      <c r="K342" s="157">
        <v>0</v>
      </c>
      <c r="L342" s="157">
        <v>0</v>
      </c>
      <c r="M342" s="157">
        <v>0</v>
      </c>
      <c r="N342" s="157">
        <v>0</v>
      </c>
      <c r="O342" s="157">
        <v>0</v>
      </c>
      <c r="P342" s="157">
        <v>0</v>
      </c>
      <c r="Q342" s="192">
        <v>3.1600000000000002E-5</v>
      </c>
      <c r="R342" s="192">
        <v>4.3600000000000003E-5</v>
      </c>
      <c r="S342" s="192">
        <v>4.7899999999999999E-5</v>
      </c>
      <c r="T342" s="192">
        <v>6.4700000000000001E-5</v>
      </c>
      <c r="U342" s="157">
        <v>1.1029E-4</v>
      </c>
      <c r="V342" s="157">
        <v>0</v>
      </c>
      <c r="W342" s="157">
        <v>0</v>
      </c>
      <c r="X342" s="157">
        <v>0</v>
      </c>
      <c r="Y342" s="157">
        <v>0</v>
      </c>
      <c r="Z342" s="192">
        <v>1.7600000000000001E-5</v>
      </c>
      <c r="AA342" s="157">
        <v>0</v>
      </c>
      <c r="AB342" s="192">
        <v>2.0000000000000002E-5</v>
      </c>
      <c r="AC342" s="157">
        <v>0</v>
      </c>
      <c r="AD342" s="157">
        <v>0</v>
      </c>
      <c r="AE342" s="192">
        <v>1.3900000000000001E-5</v>
      </c>
      <c r="AF342" s="157">
        <v>0</v>
      </c>
      <c r="AG342" s="157">
        <v>0</v>
      </c>
      <c r="AH342" s="157">
        <v>0</v>
      </c>
      <c r="AI342" s="192">
        <v>7.7399999999999998E-5</v>
      </c>
      <c r="AJ342" s="157">
        <v>5.6824200000000005E-4</v>
      </c>
      <c r="AK342" s="157">
        <v>1.1642E-4</v>
      </c>
      <c r="AL342" s="157">
        <v>0</v>
      </c>
      <c r="AM342" s="157">
        <v>0</v>
      </c>
      <c r="AN342" s="157">
        <v>0</v>
      </c>
      <c r="AO342" s="157">
        <v>0</v>
      </c>
      <c r="AP342" s="157">
        <v>0</v>
      </c>
      <c r="AQ342" s="157">
        <v>0</v>
      </c>
      <c r="AR342" s="157">
        <v>0</v>
      </c>
      <c r="AS342" s="157">
        <v>0</v>
      </c>
      <c r="AT342" s="157">
        <v>0</v>
      </c>
      <c r="AU342" s="157">
        <v>0</v>
      </c>
      <c r="AV342" s="157">
        <v>0</v>
      </c>
      <c r="AW342" s="157">
        <v>0</v>
      </c>
      <c r="AX342" s="157">
        <v>0</v>
      </c>
      <c r="AY342" s="157">
        <v>0</v>
      </c>
      <c r="AZ342" s="157">
        <v>0</v>
      </c>
      <c r="BA342" s="192">
        <v>2.41E-5</v>
      </c>
      <c r="BB342" s="157">
        <v>0</v>
      </c>
      <c r="BC342" s="157">
        <v>0</v>
      </c>
      <c r="BD342" s="157">
        <v>0</v>
      </c>
      <c r="BE342" s="157">
        <v>0</v>
      </c>
      <c r="BF342" s="157">
        <v>0</v>
      </c>
      <c r="BG342" s="157">
        <v>0</v>
      </c>
      <c r="BH342" s="157">
        <v>0</v>
      </c>
      <c r="BI342" s="157">
        <v>0</v>
      </c>
      <c r="BJ342" s="157">
        <v>0</v>
      </c>
      <c r="BK342" s="157">
        <v>0</v>
      </c>
      <c r="BL342" s="157">
        <v>0</v>
      </c>
      <c r="BM342" s="157">
        <v>0</v>
      </c>
      <c r="BN342" s="157">
        <v>0</v>
      </c>
      <c r="BO342" s="157">
        <v>0</v>
      </c>
      <c r="BP342" s="157">
        <v>0</v>
      </c>
      <c r="BQ342" s="157">
        <v>0</v>
      </c>
      <c r="BR342" s="157">
        <v>0</v>
      </c>
      <c r="BS342" s="157">
        <v>0</v>
      </c>
      <c r="BT342" s="157">
        <v>0</v>
      </c>
      <c r="BU342" s="157">
        <v>0</v>
      </c>
      <c r="BV342" s="157">
        <v>0</v>
      </c>
      <c r="BW342" s="157">
        <v>0</v>
      </c>
      <c r="BX342" s="157">
        <v>0</v>
      </c>
      <c r="BY342" s="157">
        <v>0</v>
      </c>
      <c r="BZ342" s="192">
        <v>6.19E-5</v>
      </c>
      <c r="CA342" s="157">
        <v>0</v>
      </c>
      <c r="CB342" s="157">
        <v>0</v>
      </c>
      <c r="CC342" s="157">
        <v>0</v>
      </c>
      <c r="CD342" s="157">
        <v>0</v>
      </c>
      <c r="CE342" s="157">
        <v>0</v>
      </c>
      <c r="CF342" s="192">
        <v>8.3100000000000001E-5</v>
      </c>
      <c r="CG342" s="157">
        <v>0</v>
      </c>
      <c r="CH342" s="157">
        <v>0</v>
      </c>
      <c r="CI342" s="157">
        <v>0</v>
      </c>
      <c r="CJ342" s="157">
        <v>0</v>
      </c>
      <c r="CK342" s="157">
        <v>0</v>
      </c>
      <c r="CL342" s="157">
        <v>0</v>
      </c>
      <c r="CM342" s="157">
        <v>0</v>
      </c>
      <c r="CN342" s="157">
        <v>0</v>
      </c>
      <c r="CO342" s="157">
        <v>0</v>
      </c>
      <c r="CP342" s="157">
        <v>0</v>
      </c>
      <c r="CQ342" s="192">
        <v>4.8099999999999997E-5</v>
      </c>
      <c r="CR342" s="192">
        <v>5.24E-5</v>
      </c>
      <c r="CS342" s="157">
        <v>1.6676899999999999E-4</v>
      </c>
      <c r="CT342" s="157">
        <v>2.1418899999999999E-4</v>
      </c>
      <c r="CU342" s="157">
        <v>0</v>
      </c>
      <c r="CV342" s="157">
        <v>0</v>
      </c>
      <c r="CW342" s="157">
        <v>0</v>
      </c>
      <c r="CX342" s="157">
        <v>0</v>
      </c>
      <c r="CY342" s="192">
        <v>2.76E-5</v>
      </c>
      <c r="CZ342" s="157">
        <v>0</v>
      </c>
      <c r="DA342" s="192">
        <v>1.2500000000000001E-5</v>
      </c>
      <c r="DB342" s="157">
        <v>0</v>
      </c>
      <c r="DC342" s="157">
        <v>0</v>
      </c>
      <c r="DD342" s="157">
        <v>0</v>
      </c>
      <c r="DE342" s="157">
        <v>0</v>
      </c>
      <c r="DF342" s="157">
        <v>0</v>
      </c>
      <c r="DG342" s="157">
        <v>0</v>
      </c>
      <c r="DH342" s="157">
        <v>0</v>
      </c>
      <c r="DI342" s="157">
        <v>0</v>
      </c>
      <c r="DJ342" s="157">
        <v>0</v>
      </c>
      <c r="DK342" s="157">
        <v>0</v>
      </c>
      <c r="DL342" s="157">
        <v>0</v>
      </c>
      <c r="DM342" s="192">
        <v>3.7799999999999997E-5</v>
      </c>
      <c r="DN342" s="157">
        <v>0</v>
      </c>
      <c r="DO342" s="157">
        <v>0</v>
      </c>
      <c r="DP342" s="157">
        <v>0</v>
      </c>
      <c r="DQ342" s="157">
        <v>0</v>
      </c>
      <c r="DR342" s="157">
        <v>0</v>
      </c>
      <c r="DS342" s="157">
        <v>0</v>
      </c>
      <c r="DT342" s="157">
        <v>0</v>
      </c>
      <c r="DU342" s="157">
        <v>0</v>
      </c>
      <c r="DV342" s="157">
        <v>0</v>
      </c>
      <c r="DW342" s="157">
        <v>0</v>
      </c>
      <c r="DX342" s="157">
        <v>0</v>
      </c>
      <c r="DY342" s="157">
        <v>0</v>
      </c>
      <c r="DZ342" s="157">
        <v>2.5303599999999999E-4</v>
      </c>
      <c r="EA342" s="192">
        <v>9.1399999999999999E-5</v>
      </c>
      <c r="EB342" s="157">
        <v>1.05623E-4</v>
      </c>
      <c r="EC342" s="192">
        <v>1.8300000000000001E-5</v>
      </c>
      <c r="ED342" s="157">
        <v>0</v>
      </c>
      <c r="EE342" s="157">
        <v>0</v>
      </c>
      <c r="EF342" s="157">
        <v>0</v>
      </c>
      <c r="EG342" s="157">
        <v>0</v>
      </c>
      <c r="EH342" s="157">
        <v>0</v>
      </c>
      <c r="EI342" s="157">
        <v>0</v>
      </c>
      <c r="EJ342" s="157">
        <v>0</v>
      </c>
      <c r="EK342" s="157">
        <v>0</v>
      </c>
      <c r="EL342" s="157">
        <v>0</v>
      </c>
      <c r="EM342" s="157">
        <v>0</v>
      </c>
      <c r="EN342" s="157">
        <v>0</v>
      </c>
      <c r="EO342" s="157">
        <v>0</v>
      </c>
      <c r="EP342" s="157">
        <v>0</v>
      </c>
      <c r="EQ342" s="157">
        <v>0</v>
      </c>
      <c r="ER342" s="157">
        <v>0</v>
      </c>
      <c r="ES342" s="157">
        <v>0</v>
      </c>
      <c r="ET342" s="157">
        <v>0</v>
      </c>
      <c r="EU342" s="157">
        <v>0</v>
      </c>
      <c r="EV342" s="157">
        <v>0</v>
      </c>
      <c r="EW342" s="192">
        <v>1.8199999999999999E-5</v>
      </c>
      <c r="EX342" s="157">
        <v>0</v>
      </c>
      <c r="EY342" s="157">
        <v>0</v>
      </c>
      <c r="EZ342" s="157">
        <v>0</v>
      </c>
      <c r="FA342" s="157">
        <v>0</v>
      </c>
      <c r="FB342" s="157">
        <v>0</v>
      </c>
      <c r="FC342" s="157">
        <v>0</v>
      </c>
      <c r="FD342" s="157">
        <v>0</v>
      </c>
      <c r="FE342" s="157">
        <v>0</v>
      </c>
      <c r="FF342" s="157">
        <v>0</v>
      </c>
      <c r="FG342" s="157">
        <v>0</v>
      </c>
      <c r="FH342" s="157">
        <v>0</v>
      </c>
      <c r="FI342" s="157">
        <v>0</v>
      </c>
      <c r="FJ342" s="157">
        <v>0</v>
      </c>
      <c r="FK342" s="192">
        <v>4.6199999999999998E-5</v>
      </c>
      <c r="FL342" s="192">
        <v>6.4200000000000002E-5</v>
      </c>
      <c r="FM342" s="157">
        <v>0</v>
      </c>
      <c r="FN342" s="192">
        <v>1.7200000000000001E-5</v>
      </c>
      <c r="FO342" s="157">
        <v>0</v>
      </c>
      <c r="FP342" s="157">
        <v>0</v>
      </c>
      <c r="FQ342" s="192">
        <v>4.6999999999999997E-5</v>
      </c>
      <c r="FR342" s="157">
        <v>0</v>
      </c>
      <c r="FS342" s="192">
        <v>9.3999999999999994E-5</v>
      </c>
      <c r="FT342" s="157">
        <v>0</v>
      </c>
      <c r="FU342" s="157">
        <v>0</v>
      </c>
      <c r="FV342" s="192">
        <v>2.3E-5</v>
      </c>
      <c r="FW342" s="157">
        <v>0</v>
      </c>
      <c r="FX342" s="157">
        <v>0</v>
      </c>
      <c r="FY342" s="157">
        <v>0</v>
      </c>
      <c r="FZ342" s="157">
        <v>0</v>
      </c>
      <c r="GA342" s="157">
        <v>0</v>
      </c>
      <c r="GB342" s="157">
        <v>0</v>
      </c>
      <c r="GC342" s="157">
        <v>0</v>
      </c>
      <c r="GD342" s="157">
        <v>0</v>
      </c>
      <c r="GE342" s="157">
        <v>0</v>
      </c>
      <c r="GF342" s="157">
        <v>0</v>
      </c>
      <c r="GG342" s="157">
        <v>0</v>
      </c>
      <c r="GH342" s="157">
        <v>0</v>
      </c>
      <c r="GI342" s="157">
        <v>0</v>
      </c>
      <c r="GJ342" s="157">
        <v>0</v>
      </c>
      <c r="GK342" s="157">
        <v>0</v>
      </c>
      <c r="GL342" s="157">
        <v>0</v>
      </c>
      <c r="GM342" s="157">
        <v>0</v>
      </c>
      <c r="GN342" s="157">
        <v>0</v>
      </c>
      <c r="GO342" s="157">
        <v>0</v>
      </c>
      <c r="GP342" s="157">
        <v>2.1384299999999999E-4</v>
      </c>
      <c r="GQ342" s="157">
        <v>0</v>
      </c>
      <c r="GR342" s="157">
        <v>0</v>
      </c>
      <c r="GS342" s="157">
        <v>0</v>
      </c>
      <c r="GT342" s="157">
        <v>0</v>
      </c>
      <c r="GU342" s="157">
        <v>0</v>
      </c>
      <c r="GV342" s="157">
        <v>0</v>
      </c>
      <c r="GW342" s="157">
        <v>0</v>
      </c>
      <c r="GX342" s="157">
        <v>0</v>
      </c>
      <c r="GY342" s="157">
        <v>0</v>
      </c>
      <c r="GZ342" s="157">
        <v>0</v>
      </c>
      <c r="HA342" s="157">
        <v>0</v>
      </c>
    </row>
    <row r="343" spans="1:209" x14ac:dyDescent="0.2">
      <c r="A343" s="157" t="s">
        <v>4152</v>
      </c>
      <c r="B343" s="157">
        <v>0</v>
      </c>
      <c r="C343" s="157">
        <v>0</v>
      </c>
      <c r="D343" s="157">
        <v>0</v>
      </c>
      <c r="E343" s="157">
        <v>0</v>
      </c>
      <c r="F343" s="157">
        <v>0</v>
      </c>
      <c r="G343" s="157">
        <v>0</v>
      </c>
      <c r="H343" s="157">
        <v>0</v>
      </c>
      <c r="I343" s="157">
        <v>0</v>
      </c>
      <c r="J343" s="157">
        <v>0</v>
      </c>
      <c r="K343" s="157">
        <v>0</v>
      </c>
      <c r="L343" s="157">
        <v>0</v>
      </c>
      <c r="M343" s="157">
        <v>0</v>
      </c>
      <c r="N343" s="157">
        <v>0</v>
      </c>
      <c r="O343" s="157">
        <v>0</v>
      </c>
      <c r="P343" s="157">
        <v>0</v>
      </c>
      <c r="Q343" s="157">
        <v>0</v>
      </c>
      <c r="R343" s="157">
        <v>0</v>
      </c>
      <c r="S343" s="157">
        <v>0</v>
      </c>
      <c r="T343" s="157">
        <v>0</v>
      </c>
      <c r="U343" s="157">
        <v>0</v>
      </c>
      <c r="V343" s="157">
        <v>0</v>
      </c>
      <c r="W343" s="157">
        <v>0</v>
      </c>
      <c r="X343" s="157">
        <v>0</v>
      </c>
      <c r="Y343" s="157">
        <v>0</v>
      </c>
      <c r="Z343" s="157">
        <v>0</v>
      </c>
      <c r="AA343" s="157">
        <v>0</v>
      </c>
      <c r="AB343" s="157">
        <v>0</v>
      </c>
      <c r="AC343" s="157">
        <v>0</v>
      </c>
      <c r="AD343" s="157">
        <v>0</v>
      </c>
      <c r="AE343" s="157">
        <v>0</v>
      </c>
      <c r="AF343" s="157">
        <v>0</v>
      </c>
      <c r="AG343" s="157">
        <v>0</v>
      </c>
      <c r="AH343" s="157">
        <v>0</v>
      </c>
      <c r="AI343" s="157">
        <v>0</v>
      </c>
      <c r="AJ343" s="157">
        <v>0</v>
      </c>
      <c r="AK343" s="157">
        <v>0</v>
      </c>
      <c r="AL343" s="157">
        <v>0</v>
      </c>
      <c r="AM343" s="157">
        <v>0</v>
      </c>
      <c r="AN343" s="157">
        <v>0</v>
      </c>
      <c r="AO343" s="157">
        <v>0</v>
      </c>
      <c r="AP343" s="157">
        <v>0</v>
      </c>
      <c r="AQ343" s="157">
        <v>0</v>
      </c>
      <c r="AR343" s="157">
        <v>0</v>
      </c>
      <c r="AS343" s="157">
        <v>0</v>
      </c>
      <c r="AT343" s="192">
        <v>2.1500000000000001E-5</v>
      </c>
      <c r="AU343" s="157">
        <v>0</v>
      </c>
      <c r="AV343" s="157">
        <v>0</v>
      </c>
      <c r="AW343" s="157">
        <v>0</v>
      </c>
      <c r="AX343" s="157">
        <v>0</v>
      </c>
      <c r="AY343" s="157">
        <v>0</v>
      </c>
      <c r="AZ343" s="157">
        <v>0</v>
      </c>
      <c r="BA343" s="157">
        <v>0</v>
      </c>
      <c r="BB343" s="157">
        <v>0</v>
      </c>
      <c r="BC343" s="157">
        <v>0</v>
      </c>
      <c r="BD343" s="157">
        <v>0</v>
      </c>
      <c r="BE343" s="157">
        <v>0</v>
      </c>
      <c r="BF343" s="157">
        <v>0</v>
      </c>
      <c r="BG343" s="192">
        <v>2.69E-5</v>
      </c>
      <c r="BH343" s="157">
        <v>0</v>
      </c>
      <c r="BI343" s="157">
        <v>0</v>
      </c>
      <c r="BJ343" s="157">
        <v>0</v>
      </c>
      <c r="BK343" s="157">
        <v>0</v>
      </c>
      <c r="BL343" s="192">
        <v>7.1500000000000003E-5</v>
      </c>
      <c r="BM343" s="157">
        <v>0</v>
      </c>
      <c r="BN343" s="157">
        <v>0</v>
      </c>
      <c r="BO343" s="157">
        <v>0</v>
      </c>
      <c r="BP343" s="192">
        <v>2.6599999999999999E-5</v>
      </c>
      <c r="BQ343" s="157">
        <v>0</v>
      </c>
      <c r="BR343" s="157">
        <v>0</v>
      </c>
      <c r="BS343" s="192">
        <v>5.66E-5</v>
      </c>
      <c r="BT343" s="157">
        <v>2.3158900000000001E-4</v>
      </c>
      <c r="BU343" s="157">
        <v>0</v>
      </c>
      <c r="BV343" s="157">
        <v>0</v>
      </c>
      <c r="BW343" s="157">
        <v>0</v>
      </c>
      <c r="BX343" s="157">
        <v>0</v>
      </c>
      <c r="BY343" s="157">
        <v>0</v>
      </c>
      <c r="BZ343" s="157">
        <v>0</v>
      </c>
      <c r="CA343" s="157">
        <v>0</v>
      </c>
      <c r="CB343" s="157">
        <v>0</v>
      </c>
      <c r="CC343" s="157">
        <v>0</v>
      </c>
      <c r="CD343" s="157">
        <v>0</v>
      </c>
      <c r="CE343" s="157">
        <v>0</v>
      </c>
      <c r="CF343" s="157">
        <v>0</v>
      </c>
      <c r="CG343" s="157">
        <v>0</v>
      </c>
      <c r="CH343" s="157">
        <v>0</v>
      </c>
      <c r="CI343" s="157">
        <v>0</v>
      </c>
      <c r="CJ343" s="157">
        <v>0</v>
      </c>
      <c r="CK343" s="157">
        <v>0</v>
      </c>
      <c r="CL343" s="157">
        <v>0</v>
      </c>
      <c r="CM343" s="157">
        <v>0</v>
      </c>
      <c r="CN343" s="157">
        <v>0</v>
      </c>
      <c r="CO343" s="157">
        <v>0</v>
      </c>
      <c r="CP343" s="157">
        <v>0</v>
      </c>
      <c r="CQ343" s="157">
        <v>0</v>
      </c>
      <c r="CR343" s="192">
        <v>1.7499999999999998E-5</v>
      </c>
      <c r="CS343" s="192">
        <v>3.1300000000000002E-5</v>
      </c>
      <c r="CT343" s="157">
        <v>0</v>
      </c>
      <c r="CU343" s="157">
        <v>0</v>
      </c>
      <c r="CV343" s="157">
        <v>0</v>
      </c>
      <c r="CW343" s="157">
        <v>0</v>
      </c>
      <c r="CX343" s="157">
        <v>0</v>
      </c>
      <c r="CY343" s="157">
        <v>0</v>
      </c>
      <c r="CZ343" s="157">
        <v>0</v>
      </c>
      <c r="DA343" s="157">
        <v>0</v>
      </c>
      <c r="DB343" s="157">
        <v>0</v>
      </c>
      <c r="DC343" s="157">
        <v>0</v>
      </c>
      <c r="DD343" s="157">
        <v>0</v>
      </c>
      <c r="DE343" s="157">
        <v>0</v>
      </c>
      <c r="DF343" s="192">
        <v>4.5899999999999998E-5</v>
      </c>
      <c r="DG343" s="157">
        <v>0</v>
      </c>
      <c r="DH343" s="157">
        <v>0</v>
      </c>
      <c r="DI343" s="157">
        <v>0</v>
      </c>
      <c r="DJ343" s="157">
        <v>0</v>
      </c>
      <c r="DK343" s="157">
        <v>0</v>
      </c>
      <c r="DL343" s="157">
        <v>0</v>
      </c>
      <c r="DM343" s="157">
        <v>0</v>
      </c>
      <c r="DN343" s="157">
        <v>0</v>
      </c>
      <c r="DO343" s="157">
        <v>0</v>
      </c>
      <c r="DP343" s="157">
        <v>0</v>
      </c>
      <c r="DQ343" s="157">
        <v>0</v>
      </c>
      <c r="DR343" s="157">
        <v>0</v>
      </c>
      <c r="DS343" s="157">
        <v>0</v>
      </c>
      <c r="DT343" s="157">
        <v>0</v>
      </c>
      <c r="DU343" s="157">
        <v>0</v>
      </c>
      <c r="DV343" s="157">
        <v>0</v>
      </c>
      <c r="DW343" s="157">
        <v>0</v>
      </c>
      <c r="DX343" s="157">
        <v>0</v>
      </c>
      <c r="DY343" s="157">
        <v>0</v>
      </c>
      <c r="DZ343" s="157">
        <v>0</v>
      </c>
      <c r="EA343" s="157">
        <v>0</v>
      </c>
      <c r="EB343" s="157">
        <v>0</v>
      </c>
      <c r="EC343" s="157">
        <v>0</v>
      </c>
      <c r="ED343" s="157">
        <v>0</v>
      </c>
      <c r="EE343" s="157">
        <v>0</v>
      </c>
      <c r="EF343" s="157">
        <v>0</v>
      </c>
      <c r="EG343" s="157">
        <v>0</v>
      </c>
      <c r="EH343" s="157">
        <v>0</v>
      </c>
      <c r="EI343" s="157">
        <v>0</v>
      </c>
      <c r="EJ343" s="157">
        <v>0</v>
      </c>
      <c r="EK343" s="157">
        <v>0</v>
      </c>
      <c r="EL343" s="157">
        <v>0</v>
      </c>
      <c r="EM343" s="157">
        <v>0</v>
      </c>
      <c r="EN343" s="157">
        <v>0</v>
      </c>
      <c r="EO343" s="157">
        <v>0</v>
      </c>
      <c r="EP343" s="157">
        <v>0</v>
      </c>
      <c r="EQ343" s="157">
        <v>0</v>
      </c>
      <c r="ER343" s="157">
        <v>0</v>
      </c>
      <c r="ES343" s="157">
        <v>0</v>
      </c>
      <c r="ET343" s="157">
        <v>0</v>
      </c>
      <c r="EU343" s="157">
        <v>0</v>
      </c>
      <c r="EV343" s="157">
        <v>0</v>
      </c>
      <c r="EW343" s="157">
        <v>0</v>
      </c>
      <c r="EX343" s="157">
        <v>0</v>
      </c>
      <c r="EY343" s="157">
        <v>0</v>
      </c>
      <c r="EZ343" s="157">
        <v>0</v>
      </c>
      <c r="FA343" s="192">
        <v>4.1999999999999998E-5</v>
      </c>
      <c r="FB343" s="157">
        <v>0</v>
      </c>
      <c r="FC343" s="157">
        <v>0</v>
      </c>
      <c r="FD343" s="157">
        <v>0</v>
      </c>
      <c r="FE343" s="157">
        <v>0</v>
      </c>
      <c r="FF343" s="157">
        <v>0</v>
      </c>
      <c r="FG343" s="157">
        <v>3.1852200000000001E-4</v>
      </c>
      <c r="FH343" s="157">
        <v>0</v>
      </c>
      <c r="FI343" s="157">
        <v>0</v>
      </c>
      <c r="FJ343" s="157">
        <v>0</v>
      </c>
      <c r="FK343" s="157">
        <v>0</v>
      </c>
      <c r="FL343" s="157">
        <v>0</v>
      </c>
      <c r="FM343" s="157">
        <v>0</v>
      </c>
      <c r="FN343" s="157">
        <v>0</v>
      </c>
      <c r="FO343" s="157">
        <v>0</v>
      </c>
      <c r="FP343" s="157">
        <v>0</v>
      </c>
      <c r="FQ343" s="157">
        <v>0</v>
      </c>
      <c r="FR343" s="157">
        <v>0</v>
      </c>
      <c r="FS343" s="157">
        <v>0</v>
      </c>
      <c r="FT343" s="157">
        <v>0</v>
      </c>
      <c r="FU343" s="157">
        <v>0</v>
      </c>
      <c r="FV343" s="157">
        <v>0</v>
      </c>
      <c r="FW343" s="157">
        <v>0</v>
      </c>
      <c r="FX343" s="157">
        <v>0</v>
      </c>
      <c r="FY343" s="157">
        <v>0</v>
      </c>
      <c r="FZ343" s="157">
        <v>0</v>
      </c>
      <c r="GA343" s="157">
        <v>0</v>
      </c>
      <c r="GB343" s="157">
        <v>0</v>
      </c>
      <c r="GC343" s="157">
        <v>0</v>
      </c>
      <c r="GD343" s="157">
        <v>0</v>
      </c>
      <c r="GE343" s="157">
        <v>0</v>
      </c>
      <c r="GF343" s="157">
        <v>0</v>
      </c>
      <c r="GG343" s="157">
        <v>0</v>
      </c>
      <c r="GH343" s="157">
        <v>0</v>
      </c>
      <c r="GI343" s="157">
        <v>0</v>
      </c>
      <c r="GJ343" s="157">
        <v>0</v>
      </c>
      <c r="GK343" s="157">
        <v>0</v>
      </c>
      <c r="GL343" s="157">
        <v>0</v>
      </c>
      <c r="GM343" s="157">
        <v>0</v>
      </c>
      <c r="GN343" s="157">
        <v>0</v>
      </c>
      <c r="GO343" s="157">
        <v>0</v>
      </c>
      <c r="GP343" s="157">
        <v>0</v>
      </c>
      <c r="GQ343" s="157">
        <v>0</v>
      </c>
      <c r="GR343" s="157">
        <v>0</v>
      </c>
      <c r="GS343" s="157">
        <v>0</v>
      </c>
      <c r="GT343" s="157">
        <v>0</v>
      </c>
      <c r="GU343" s="157">
        <v>0</v>
      </c>
      <c r="GV343" s="157">
        <v>0</v>
      </c>
      <c r="GW343" s="157">
        <v>0</v>
      </c>
      <c r="GX343" s="157">
        <v>0</v>
      </c>
      <c r="GY343" s="157">
        <v>0</v>
      </c>
      <c r="GZ343" s="157">
        <v>0</v>
      </c>
      <c r="HA343" s="157">
        <v>0</v>
      </c>
    </row>
    <row r="344" spans="1:209" x14ac:dyDescent="0.2">
      <c r="A344" s="157" t="s">
        <v>4153</v>
      </c>
      <c r="B344" s="157">
        <v>0</v>
      </c>
      <c r="C344" s="157">
        <v>0</v>
      </c>
      <c r="D344" s="157">
        <v>0</v>
      </c>
      <c r="E344" s="157">
        <v>0</v>
      </c>
      <c r="F344" s="157">
        <v>0</v>
      </c>
      <c r="G344" s="157">
        <v>0</v>
      </c>
      <c r="H344" s="157">
        <v>0</v>
      </c>
      <c r="I344" s="157">
        <v>0</v>
      </c>
      <c r="J344" s="157">
        <v>0</v>
      </c>
      <c r="K344" s="157">
        <v>0</v>
      </c>
      <c r="L344" s="157">
        <v>0</v>
      </c>
      <c r="M344" s="192">
        <v>1.7600000000000001E-5</v>
      </c>
      <c r="N344" s="157">
        <v>0</v>
      </c>
      <c r="O344" s="157">
        <v>0</v>
      </c>
      <c r="P344" s="157">
        <v>0</v>
      </c>
      <c r="Q344" s="157">
        <v>0</v>
      </c>
      <c r="R344" s="157">
        <v>0</v>
      </c>
      <c r="S344" s="157">
        <v>0</v>
      </c>
      <c r="T344" s="157">
        <v>0</v>
      </c>
      <c r="U344" s="192">
        <v>2.2099999999999998E-5</v>
      </c>
      <c r="V344" s="192">
        <v>2.0299999999999999E-5</v>
      </c>
      <c r="W344" s="157">
        <v>0</v>
      </c>
      <c r="X344" s="157">
        <v>0</v>
      </c>
      <c r="Y344" s="157">
        <v>0</v>
      </c>
      <c r="Z344" s="192">
        <v>3.5200000000000002E-5</v>
      </c>
      <c r="AA344" s="157">
        <v>0</v>
      </c>
      <c r="AB344" s="192">
        <v>2.9899999999999998E-5</v>
      </c>
      <c r="AC344" s="157">
        <v>0</v>
      </c>
      <c r="AD344" s="157">
        <v>0</v>
      </c>
      <c r="AE344" s="157">
        <v>0</v>
      </c>
      <c r="AF344" s="157">
        <v>0</v>
      </c>
      <c r="AG344" s="157">
        <v>0</v>
      </c>
      <c r="AH344" s="157">
        <v>0</v>
      </c>
      <c r="AI344" s="157">
        <v>0</v>
      </c>
      <c r="AJ344" s="157">
        <v>0</v>
      </c>
      <c r="AK344" s="157">
        <v>0</v>
      </c>
      <c r="AL344" s="157">
        <v>0</v>
      </c>
      <c r="AM344" s="157">
        <v>0</v>
      </c>
      <c r="AN344" s="157">
        <v>0</v>
      </c>
      <c r="AO344" s="157">
        <v>0</v>
      </c>
      <c r="AP344" s="157">
        <v>0</v>
      </c>
      <c r="AQ344" s="157">
        <v>0</v>
      </c>
      <c r="AR344" s="157">
        <v>0</v>
      </c>
      <c r="AS344" s="157">
        <v>0</v>
      </c>
      <c r="AT344" s="157">
        <v>0</v>
      </c>
      <c r="AU344" s="157">
        <v>0</v>
      </c>
      <c r="AV344" s="157">
        <v>0</v>
      </c>
      <c r="AW344" s="157">
        <v>0</v>
      </c>
      <c r="AX344" s="157">
        <v>0</v>
      </c>
      <c r="AY344" s="157">
        <v>0</v>
      </c>
      <c r="AZ344" s="157">
        <v>0</v>
      </c>
      <c r="BA344" s="157">
        <v>0</v>
      </c>
      <c r="BB344" s="157">
        <v>0</v>
      </c>
      <c r="BC344" s="192">
        <v>9.6299999999999996E-5</v>
      </c>
      <c r="BD344" s="192">
        <v>3.6999999999999998E-5</v>
      </c>
      <c r="BE344" s="157">
        <v>0</v>
      </c>
      <c r="BF344" s="157">
        <v>0</v>
      </c>
      <c r="BG344" s="157">
        <v>0</v>
      </c>
      <c r="BH344" s="157">
        <v>0</v>
      </c>
      <c r="BI344" s="157">
        <v>0</v>
      </c>
      <c r="BJ344" s="192">
        <v>1.88E-5</v>
      </c>
      <c r="BK344" s="157">
        <v>0</v>
      </c>
      <c r="BL344" s="157">
        <v>0</v>
      </c>
      <c r="BM344" s="157">
        <v>0</v>
      </c>
      <c r="BN344" s="157">
        <v>0</v>
      </c>
      <c r="BO344" s="157">
        <v>0</v>
      </c>
      <c r="BP344" s="157">
        <v>0</v>
      </c>
      <c r="BQ344" s="157">
        <v>0</v>
      </c>
      <c r="BR344" s="192">
        <v>1.06E-5</v>
      </c>
      <c r="BS344" s="157">
        <v>0</v>
      </c>
      <c r="BT344" s="157">
        <v>0</v>
      </c>
      <c r="BU344" s="157">
        <v>0</v>
      </c>
      <c r="BV344" s="192">
        <v>4.7500000000000003E-5</v>
      </c>
      <c r="BW344" s="192">
        <v>4.7800000000000003E-5</v>
      </c>
      <c r="BX344" s="157">
        <v>0</v>
      </c>
      <c r="BY344" s="157">
        <v>0</v>
      </c>
      <c r="BZ344" s="157">
        <v>0</v>
      </c>
      <c r="CA344" s="157">
        <v>0</v>
      </c>
      <c r="CB344" s="157">
        <v>0</v>
      </c>
      <c r="CC344" s="157">
        <v>0</v>
      </c>
      <c r="CD344" s="157">
        <v>0</v>
      </c>
      <c r="CE344" s="157">
        <v>0</v>
      </c>
      <c r="CF344" s="157">
        <v>0</v>
      </c>
      <c r="CG344" s="157">
        <v>0</v>
      </c>
      <c r="CH344" s="157">
        <v>0</v>
      </c>
      <c r="CI344" s="157">
        <v>0</v>
      </c>
      <c r="CJ344" s="157">
        <v>0</v>
      </c>
      <c r="CK344" s="192">
        <v>2.69E-5</v>
      </c>
      <c r="CL344" s="157">
        <v>0</v>
      </c>
      <c r="CM344" s="192">
        <v>7.5300000000000001E-5</v>
      </c>
      <c r="CN344" s="157">
        <v>0</v>
      </c>
      <c r="CO344" s="157">
        <v>0</v>
      </c>
      <c r="CP344" s="157">
        <v>0</v>
      </c>
      <c r="CQ344" s="157">
        <v>0</v>
      </c>
      <c r="CR344" s="192">
        <v>1.7499999999999998E-5</v>
      </c>
      <c r="CS344" s="157">
        <v>0</v>
      </c>
      <c r="CT344" s="192">
        <v>4.7599999999999998E-5</v>
      </c>
      <c r="CU344" s="157">
        <v>0</v>
      </c>
      <c r="CV344" s="157">
        <v>0</v>
      </c>
      <c r="CW344" s="157">
        <v>0</v>
      </c>
      <c r="CX344" s="157">
        <v>0</v>
      </c>
      <c r="CY344" s="157">
        <v>0</v>
      </c>
      <c r="CZ344" s="157">
        <v>0</v>
      </c>
      <c r="DA344" s="157">
        <v>0</v>
      </c>
      <c r="DB344" s="157">
        <v>0</v>
      </c>
      <c r="DC344" s="157">
        <v>0</v>
      </c>
      <c r="DD344" s="157">
        <v>0</v>
      </c>
      <c r="DE344" s="157">
        <v>0</v>
      </c>
      <c r="DF344" s="157">
        <v>0</v>
      </c>
      <c r="DG344" s="157">
        <v>2.9411800000000001E-4</v>
      </c>
      <c r="DH344" s="157">
        <v>0</v>
      </c>
      <c r="DI344" s="157">
        <v>0</v>
      </c>
      <c r="DJ344" s="192">
        <v>6.7000000000000002E-5</v>
      </c>
      <c r="DK344" s="157">
        <v>0</v>
      </c>
      <c r="DL344" s="157">
        <v>0</v>
      </c>
      <c r="DM344" s="157">
        <v>0</v>
      </c>
      <c r="DN344" s="157">
        <v>0</v>
      </c>
      <c r="DO344" s="157">
        <v>0</v>
      </c>
      <c r="DP344" s="157">
        <v>0</v>
      </c>
      <c r="DQ344" s="157">
        <v>0</v>
      </c>
      <c r="DR344" s="157">
        <v>0</v>
      </c>
      <c r="DS344" s="157">
        <v>0</v>
      </c>
      <c r="DT344" s="157">
        <v>0</v>
      </c>
      <c r="DU344" s="157">
        <v>0</v>
      </c>
      <c r="DV344" s="157">
        <v>0</v>
      </c>
      <c r="DW344" s="157">
        <v>0</v>
      </c>
      <c r="DX344" s="157">
        <v>0</v>
      </c>
      <c r="DY344" s="192">
        <v>3.2400000000000001E-5</v>
      </c>
      <c r="DZ344" s="157">
        <v>1.26518E-4</v>
      </c>
      <c r="EA344" s="157">
        <v>2.6503379999999999E-3</v>
      </c>
      <c r="EB344" s="157">
        <v>0</v>
      </c>
      <c r="EC344" s="157">
        <v>0</v>
      </c>
      <c r="ED344" s="192">
        <v>4.9200000000000003E-5</v>
      </c>
      <c r="EE344" s="157">
        <v>0</v>
      </c>
      <c r="EF344" s="157">
        <v>0</v>
      </c>
      <c r="EG344" s="192">
        <v>3.0599999999999998E-5</v>
      </c>
      <c r="EH344" s="157">
        <v>0</v>
      </c>
      <c r="EI344" s="157">
        <v>2.3774199999999999E-4</v>
      </c>
      <c r="EJ344" s="157">
        <v>0</v>
      </c>
      <c r="EK344" s="157">
        <v>0</v>
      </c>
      <c r="EL344" s="157">
        <v>0</v>
      </c>
      <c r="EM344" s="192">
        <v>5.3399999999999997E-5</v>
      </c>
      <c r="EN344" s="157">
        <v>0</v>
      </c>
      <c r="EO344" s="157">
        <v>0</v>
      </c>
      <c r="EP344" s="157">
        <v>0</v>
      </c>
      <c r="EQ344" s="157">
        <v>0</v>
      </c>
      <c r="ER344" s="157">
        <v>0</v>
      </c>
      <c r="ES344" s="157">
        <v>0</v>
      </c>
      <c r="ET344" s="157">
        <v>0</v>
      </c>
      <c r="EU344" s="157">
        <v>0</v>
      </c>
      <c r="EV344" s="192">
        <v>6.0999999999999999E-5</v>
      </c>
      <c r="EW344" s="157">
        <v>0</v>
      </c>
      <c r="EX344" s="157">
        <v>0</v>
      </c>
      <c r="EY344" s="157">
        <v>0</v>
      </c>
      <c r="EZ344" s="157">
        <v>0</v>
      </c>
      <c r="FA344" s="157">
        <v>2.5194200000000001E-4</v>
      </c>
      <c r="FB344" s="157">
        <v>1.0248939999999999E-3</v>
      </c>
      <c r="FC344" s="157">
        <v>2.7115700000000001E-4</v>
      </c>
      <c r="FD344" s="157">
        <v>0</v>
      </c>
      <c r="FE344" s="157">
        <v>0</v>
      </c>
      <c r="FF344" s="157">
        <v>0</v>
      </c>
      <c r="FG344" s="157">
        <v>0</v>
      </c>
      <c r="FH344" s="157">
        <v>0</v>
      </c>
      <c r="FI344" s="157">
        <v>0</v>
      </c>
      <c r="FJ344" s="157">
        <v>0</v>
      </c>
      <c r="FK344" s="157">
        <v>0</v>
      </c>
      <c r="FL344" s="157">
        <v>0</v>
      </c>
      <c r="FM344" s="157">
        <v>0</v>
      </c>
      <c r="FN344" s="192">
        <v>6.8899999999999994E-5</v>
      </c>
      <c r="FO344" s="192">
        <v>8.1500000000000002E-5</v>
      </c>
      <c r="FP344" s="157">
        <v>0</v>
      </c>
      <c r="FQ344" s="157">
        <v>0</v>
      </c>
      <c r="FR344" s="192">
        <v>2.9E-5</v>
      </c>
      <c r="FS344" s="157">
        <v>3.75922E-4</v>
      </c>
      <c r="FT344" s="157">
        <v>3.9214799999999999E-4</v>
      </c>
      <c r="FU344" s="157">
        <v>1.7274099999999999E-4</v>
      </c>
      <c r="FV344" s="157">
        <v>0</v>
      </c>
      <c r="FW344" s="157">
        <v>3.9674699999999997E-4</v>
      </c>
      <c r="FX344" s="157">
        <v>0</v>
      </c>
      <c r="FY344" s="192">
        <v>8.1500000000000002E-5</v>
      </c>
      <c r="FZ344" s="157">
        <v>0</v>
      </c>
      <c r="GA344" s="157">
        <v>0</v>
      </c>
      <c r="GB344" s="157">
        <v>0</v>
      </c>
      <c r="GC344" s="192">
        <v>7.5500000000000006E-5</v>
      </c>
      <c r="GD344" s="157">
        <v>0</v>
      </c>
      <c r="GE344" s="157">
        <v>0</v>
      </c>
      <c r="GF344" s="157">
        <v>0</v>
      </c>
      <c r="GG344" s="157">
        <v>0</v>
      </c>
      <c r="GH344" s="157">
        <v>0</v>
      </c>
      <c r="GI344" s="157">
        <v>0</v>
      </c>
      <c r="GJ344" s="157">
        <v>0</v>
      </c>
      <c r="GK344" s="157">
        <v>0</v>
      </c>
      <c r="GL344" s="157">
        <v>0</v>
      </c>
      <c r="GM344" s="157">
        <v>0</v>
      </c>
      <c r="GN344" s="157">
        <v>0</v>
      </c>
      <c r="GO344" s="157">
        <v>1.5982099999999999E-4</v>
      </c>
      <c r="GP344" s="157">
        <v>0</v>
      </c>
      <c r="GQ344" s="157">
        <v>0</v>
      </c>
      <c r="GR344" s="157">
        <v>5.3019500000000002E-4</v>
      </c>
      <c r="GS344" s="157">
        <v>0</v>
      </c>
      <c r="GT344" s="157">
        <v>0</v>
      </c>
      <c r="GU344" s="157">
        <v>0</v>
      </c>
      <c r="GV344" s="157">
        <v>0</v>
      </c>
      <c r="GW344" s="157">
        <v>0</v>
      </c>
      <c r="GX344" s="157">
        <v>0</v>
      </c>
      <c r="GY344" s="157">
        <v>0</v>
      </c>
      <c r="GZ344" s="157">
        <v>0</v>
      </c>
      <c r="HA344" s="157">
        <v>0</v>
      </c>
    </row>
    <row r="345" spans="1:209" x14ac:dyDescent="0.2">
      <c r="A345" s="157" t="s">
        <v>4154</v>
      </c>
      <c r="B345" s="157">
        <v>0</v>
      </c>
      <c r="C345" s="192">
        <v>5.7400000000000001E-6</v>
      </c>
      <c r="D345" s="192">
        <v>5.63E-5</v>
      </c>
      <c r="E345" s="157">
        <v>0</v>
      </c>
      <c r="F345" s="192">
        <v>2.6299999999999999E-5</v>
      </c>
      <c r="G345" s="192">
        <v>7.1199999999999996E-5</v>
      </c>
      <c r="H345" s="157">
        <v>0</v>
      </c>
      <c r="I345" s="157">
        <v>2.1010899999999999E-4</v>
      </c>
      <c r="J345" s="157">
        <v>0</v>
      </c>
      <c r="K345" s="157">
        <v>4.8226299999999997E-4</v>
      </c>
      <c r="L345" s="192">
        <v>1.7099999999999999E-5</v>
      </c>
      <c r="M345" s="157">
        <v>1.14663E-4</v>
      </c>
      <c r="N345" s="192">
        <v>3.3800000000000002E-5</v>
      </c>
      <c r="O345" s="157">
        <v>0</v>
      </c>
      <c r="P345" s="192">
        <v>3.0899999999999999E-5</v>
      </c>
      <c r="Q345" s="192">
        <v>6.3200000000000005E-5</v>
      </c>
      <c r="R345" s="192">
        <v>8.7299999999999994E-5</v>
      </c>
      <c r="S345" s="157">
        <v>5.2726179999999997E-3</v>
      </c>
      <c r="T345" s="157">
        <v>1.4547570000000001E-3</v>
      </c>
      <c r="U345" s="157">
        <v>4.63218E-4</v>
      </c>
      <c r="V345" s="157">
        <v>6.6985999999999999E-4</v>
      </c>
      <c r="W345" s="157">
        <v>0</v>
      </c>
      <c r="X345" s="157">
        <v>2.4338300000000001E-4</v>
      </c>
      <c r="Y345" s="192">
        <v>2.0000000000000002E-5</v>
      </c>
      <c r="Z345" s="192">
        <v>3.5200000000000002E-5</v>
      </c>
      <c r="AA345" s="157">
        <v>0</v>
      </c>
      <c r="AB345" s="157">
        <v>1.09769E-4</v>
      </c>
      <c r="AC345" s="157">
        <v>2.5090699999999997E-4</v>
      </c>
      <c r="AD345" s="157">
        <v>0</v>
      </c>
      <c r="AE345" s="192">
        <v>1.3900000000000001E-5</v>
      </c>
      <c r="AF345" s="192">
        <v>3.0000000000000001E-5</v>
      </c>
      <c r="AG345" s="192">
        <v>1.34E-5</v>
      </c>
      <c r="AH345" s="157">
        <v>0</v>
      </c>
      <c r="AI345" s="157">
        <v>0</v>
      </c>
      <c r="AJ345" s="157">
        <v>1.4206099999999999E-4</v>
      </c>
      <c r="AK345" s="157">
        <v>6.2866699999999996E-4</v>
      </c>
      <c r="AL345" s="192">
        <v>6.2500000000000001E-5</v>
      </c>
      <c r="AM345" s="157">
        <v>0</v>
      </c>
      <c r="AN345" s="157">
        <v>0</v>
      </c>
      <c r="AO345" s="157">
        <v>0</v>
      </c>
      <c r="AP345" s="157">
        <v>0</v>
      </c>
      <c r="AQ345" s="157">
        <v>0</v>
      </c>
      <c r="AR345" s="157">
        <v>0</v>
      </c>
      <c r="AS345" s="192">
        <v>9.1100000000000005E-5</v>
      </c>
      <c r="AT345" s="157">
        <v>0</v>
      </c>
      <c r="AU345" s="157">
        <v>0</v>
      </c>
      <c r="AV345" s="192">
        <v>9.7899999999999994E-5</v>
      </c>
      <c r="AW345" s="192">
        <v>6.8399999999999996E-5</v>
      </c>
      <c r="AX345" s="157">
        <v>0</v>
      </c>
      <c r="AY345" s="157">
        <v>2.9724100000000001E-4</v>
      </c>
      <c r="AZ345" s="157">
        <v>0</v>
      </c>
      <c r="BA345" s="157">
        <v>0</v>
      </c>
      <c r="BB345" s="157">
        <v>0</v>
      </c>
      <c r="BC345" s="157">
        <v>0</v>
      </c>
      <c r="BD345" s="157">
        <v>0</v>
      </c>
      <c r="BE345" s="157">
        <v>0</v>
      </c>
      <c r="BF345" s="157">
        <v>0</v>
      </c>
      <c r="BG345" s="157">
        <v>0</v>
      </c>
      <c r="BH345" s="157">
        <v>0</v>
      </c>
      <c r="BI345" s="157">
        <v>4.87646E-4</v>
      </c>
      <c r="BJ345" s="192">
        <v>7.5099999999999996E-5</v>
      </c>
      <c r="BK345" s="157">
        <v>1.3777700000000001E-4</v>
      </c>
      <c r="BL345" s="157">
        <v>0</v>
      </c>
      <c r="BM345" s="157">
        <v>0</v>
      </c>
      <c r="BN345" s="157">
        <v>0</v>
      </c>
      <c r="BO345" s="192">
        <v>2.2200000000000001E-5</v>
      </c>
      <c r="BP345" s="192">
        <v>2.6599999999999999E-5</v>
      </c>
      <c r="BQ345" s="157">
        <v>0</v>
      </c>
      <c r="BR345" s="157">
        <v>1.9027700000000001E-4</v>
      </c>
      <c r="BS345" s="157">
        <v>1.6993299999999999E-4</v>
      </c>
      <c r="BT345" s="157">
        <v>3.4738299999999999E-4</v>
      </c>
      <c r="BU345" s="192">
        <v>4.5099999999999998E-5</v>
      </c>
      <c r="BV345" s="157">
        <v>5.2278899999999996E-4</v>
      </c>
      <c r="BW345" s="192">
        <v>4.7800000000000003E-5</v>
      </c>
      <c r="BX345" s="157">
        <v>0</v>
      </c>
      <c r="BY345" s="157">
        <v>0</v>
      </c>
      <c r="BZ345" s="192">
        <v>6.19E-5</v>
      </c>
      <c r="CA345" s="157">
        <v>0</v>
      </c>
      <c r="CB345" s="157">
        <v>0</v>
      </c>
      <c r="CC345" s="157">
        <v>0</v>
      </c>
      <c r="CD345" s="157">
        <v>0</v>
      </c>
      <c r="CE345" s="157">
        <v>0</v>
      </c>
      <c r="CF345" s="157">
        <v>0</v>
      </c>
      <c r="CG345" s="157">
        <v>2.7758500000000001E-4</v>
      </c>
      <c r="CH345" s="157">
        <v>0</v>
      </c>
      <c r="CI345" s="192">
        <v>1.8899999999999999E-5</v>
      </c>
      <c r="CJ345" s="157">
        <v>0</v>
      </c>
      <c r="CK345" s="157">
        <v>0</v>
      </c>
      <c r="CL345" s="157">
        <v>0</v>
      </c>
      <c r="CM345" s="192">
        <v>3.7599999999999999E-5</v>
      </c>
      <c r="CN345" s="192">
        <v>5.3000000000000001E-5</v>
      </c>
      <c r="CO345" s="157">
        <v>1.76174E-4</v>
      </c>
      <c r="CP345" s="192">
        <v>2.5000000000000001E-5</v>
      </c>
      <c r="CQ345" s="157">
        <v>0</v>
      </c>
      <c r="CR345" s="157">
        <v>0</v>
      </c>
      <c r="CS345" s="157">
        <v>0</v>
      </c>
      <c r="CT345" s="157">
        <v>0</v>
      </c>
      <c r="CU345" s="157">
        <v>2.3921500000000001E-4</v>
      </c>
      <c r="CV345" s="192">
        <v>5.9700000000000001E-5</v>
      </c>
      <c r="CW345" s="192">
        <v>7.1199999999999996E-5</v>
      </c>
      <c r="CX345" s="157">
        <v>4.2534099999999998E-4</v>
      </c>
      <c r="CY345" s="157">
        <v>1.10491E-4</v>
      </c>
      <c r="CZ345" s="157">
        <v>0</v>
      </c>
      <c r="DA345" s="157">
        <v>3.1764620000000001E-3</v>
      </c>
      <c r="DB345" s="157">
        <v>1.013744E-3</v>
      </c>
      <c r="DC345" s="157">
        <v>3.1539600000000001E-4</v>
      </c>
      <c r="DD345" s="157">
        <v>1.9562099999999999E-4</v>
      </c>
      <c r="DE345" s="157">
        <v>1.3239799999999999E-4</v>
      </c>
      <c r="DF345" s="157">
        <v>0</v>
      </c>
      <c r="DG345" s="157">
        <v>2.9411800000000001E-4</v>
      </c>
      <c r="DH345" s="157">
        <v>0</v>
      </c>
      <c r="DI345" s="192">
        <v>4.0299999999999997E-5</v>
      </c>
      <c r="DJ345" s="192">
        <v>3.3500000000000001E-5</v>
      </c>
      <c r="DK345" s="157">
        <v>0</v>
      </c>
      <c r="DL345" s="157">
        <v>1.230529E-3</v>
      </c>
      <c r="DM345" s="157">
        <v>1.4731989999999999E-3</v>
      </c>
      <c r="DN345" s="157">
        <v>0</v>
      </c>
      <c r="DO345" s="157">
        <v>0</v>
      </c>
      <c r="DP345" s="157">
        <v>1.04479E-4</v>
      </c>
      <c r="DQ345" s="192">
        <v>2.6299999999999999E-5</v>
      </c>
      <c r="DR345" s="157">
        <v>0</v>
      </c>
      <c r="DS345" s="157">
        <v>0</v>
      </c>
      <c r="DT345" s="157">
        <v>7.6219500000000002E-4</v>
      </c>
      <c r="DU345" s="157">
        <v>0</v>
      </c>
      <c r="DV345" s="157">
        <v>0</v>
      </c>
      <c r="DW345" s="192">
        <v>1.7399999999999999E-5</v>
      </c>
      <c r="DX345" s="192">
        <v>2.72E-5</v>
      </c>
      <c r="DY345" s="157">
        <v>0</v>
      </c>
      <c r="DZ345" s="157">
        <v>0</v>
      </c>
      <c r="EA345" s="157">
        <v>1.0053009999999999E-3</v>
      </c>
      <c r="EB345" s="192">
        <v>7.0400000000000004E-5</v>
      </c>
      <c r="EC345" s="157">
        <v>0</v>
      </c>
      <c r="ED345" s="157">
        <v>1.9693799999999999E-4</v>
      </c>
      <c r="EE345" s="192">
        <v>2.6599999999999999E-5</v>
      </c>
      <c r="EF345" s="192">
        <v>3.2700000000000002E-5</v>
      </c>
      <c r="EG345" s="157">
        <v>0</v>
      </c>
      <c r="EH345" s="192">
        <v>7.9400000000000006E-5</v>
      </c>
      <c r="EI345" s="157">
        <v>0</v>
      </c>
      <c r="EJ345" s="157">
        <v>0</v>
      </c>
      <c r="EK345" s="157">
        <v>0</v>
      </c>
      <c r="EL345" s="157">
        <v>0</v>
      </c>
      <c r="EM345" s="157">
        <v>8.7732000000000001E-4</v>
      </c>
      <c r="EN345" s="157">
        <v>1.329504E-3</v>
      </c>
      <c r="EO345" s="192">
        <v>6.5500000000000006E-5</v>
      </c>
      <c r="EP345" s="192">
        <v>3.5299999999999997E-5</v>
      </c>
      <c r="EQ345" s="157">
        <v>2.3134800000000001E-4</v>
      </c>
      <c r="ER345" s="157">
        <v>0</v>
      </c>
      <c r="ES345" s="157">
        <v>5.4816999999999995E-4</v>
      </c>
      <c r="ET345" s="192">
        <v>7.4400000000000006E-5</v>
      </c>
      <c r="EU345" s="157">
        <v>0</v>
      </c>
      <c r="EV345" s="157">
        <v>1.4431769999999999E-3</v>
      </c>
      <c r="EW345" s="157">
        <v>0</v>
      </c>
      <c r="EX345" s="157">
        <v>1.45363E-4</v>
      </c>
      <c r="EY345" s="157">
        <v>0</v>
      </c>
      <c r="EZ345" s="157">
        <v>1.16421E-4</v>
      </c>
      <c r="FA345" s="157">
        <v>0</v>
      </c>
      <c r="FB345" s="157">
        <v>0</v>
      </c>
      <c r="FC345" s="157">
        <v>0</v>
      </c>
      <c r="FD345" s="157">
        <v>1.75408E-4</v>
      </c>
      <c r="FE345" s="192">
        <v>6.7299999999999996E-5</v>
      </c>
      <c r="FF345" s="157">
        <v>0</v>
      </c>
      <c r="FG345" s="157">
        <v>0</v>
      </c>
      <c r="FH345" s="157">
        <v>0</v>
      </c>
      <c r="FI345" s="157">
        <v>9.2097280000000004E-3</v>
      </c>
      <c r="FJ345" s="157">
        <v>0</v>
      </c>
      <c r="FK345" s="157">
        <v>0</v>
      </c>
      <c r="FL345" s="192">
        <v>3.2100000000000001E-5</v>
      </c>
      <c r="FM345" s="157">
        <v>0</v>
      </c>
      <c r="FN345" s="192">
        <v>6.8899999999999994E-5</v>
      </c>
      <c r="FO345" s="192">
        <v>1.8099999999999999E-5</v>
      </c>
      <c r="FP345" s="157">
        <v>0</v>
      </c>
      <c r="FQ345" s="157">
        <v>0</v>
      </c>
      <c r="FR345" s="157">
        <v>1.15952E-4</v>
      </c>
      <c r="FS345" s="157">
        <v>2.3495100000000001E-4</v>
      </c>
      <c r="FT345" s="157">
        <v>0</v>
      </c>
      <c r="FU345" s="157">
        <v>0</v>
      </c>
      <c r="FV345" s="192">
        <v>4.5899999999999998E-5</v>
      </c>
      <c r="FW345" s="192">
        <v>4.9599999999999999E-5</v>
      </c>
      <c r="FX345" s="157">
        <v>0</v>
      </c>
      <c r="FY345" s="157">
        <v>6.2452500000000002E-4</v>
      </c>
      <c r="FZ345" s="192">
        <v>4.5200000000000001E-5</v>
      </c>
      <c r="GA345" s="157">
        <v>0</v>
      </c>
      <c r="GB345" s="157">
        <v>0</v>
      </c>
      <c r="GC345" s="192">
        <v>7.5500000000000006E-5</v>
      </c>
      <c r="GD345" s="157">
        <v>0</v>
      </c>
      <c r="GE345" s="192">
        <v>6.7799999999999995E-5</v>
      </c>
      <c r="GF345" s="157">
        <v>0</v>
      </c>
      <c r="GG345" s="157">
        <v>0</v>
      </c>
      <c r="GH345" s="157">
        <v>0</v>
      </c>
      <c r="GI345" s="157">
        <v>0</v>
      </c>
      <c r="GJ345" s="157">
        <v>0</v>
      </c>
      <c r="GK345" s="157">
        <v>0</v>
      </c>
      <c r="GL345" s="157">
        <v>1.98498E-4</v>
      </c>
      <c r="GM345" s="157">
        <v>0</v>
      </c>
      <c r="GN345" s="157">
        <v>0</v>
      </c>
      <c r="GO345" s="157">
        <v>0</v>
      </c>
      <c r="GP345" s="157">
        <v>1.8533040000000001E-3</v>
      </c>
      <c r="GQ345" s="157">
        <v>1.8509E-4</v>
      </c>
      <c r="GR345" s="157">
        <v>0</v>
      </c>
      <c r="GS345" s="157">
        <v>0</v>
      </c>
      <c r="GT345" s="157">
        <v>0</v>
      </c>
      <c r="GU345" s="157">
        <v>0</v>
      </c>
      <c r="GV345" s="157">
        <v>0</v>
      </c>
      <c r="GW345" s="157">
        <v>0</v>
      </c>
      <c r="GX345" s="157">
        <v>0</v>
      </c>
      <c r="GY345" s="157">
        <v>0</v>
      </c>
      <c r="GZ345" s="157">
        <v>0</v>
      </c>
      <c r="HA345" s="157">
        <v>0</v>
      </c>
    </row>
    <row r="346" spans="1:209" x14ac:dyDescent="0.2">
      <c r="A346" s="157" t="s">
        <v>4155</v>
      </c>
      <c r="B346" s="157">
        <v>0</v>
      </c>
      <c r="C346" s="157">
        <v>0</v>
      </c>
      <c r="D346" s="157">
        <v>0</v>
      </c>
      <c r="E346" s="157">
        <v>0</v>
      </c>
      <c r="F346" s="157">
        <v>0</v>
      </c>
      <c r="G346" s="157">
        <v>0</v>
      </c>
      <c r="H346" s="157">
        <v>0</v>
      </c>
      <c r="I346" s="157">
        <v>0</v>
      </c>
      <c r="J346" s="157">
        <v>0</v>
      </c>
      <c r="K346" s="157">
        <v>5.0905600000000003E-4</v>
      </c>
      <c r="L346" s="157">
        <v>1.02361E-4</v>
      </c>
      <c r="M346" s="157">
        <v>0</v>
      </c>
      <c r="N346" s="157">
        <v>0</v>
      </c>
      <c r="O346" s="157">
        <v>0</v>
      </c>
      <c r="P346" s="157">
        <v>0</v>
      </c>
      <c r="Q346" s="192">
        <v>3.1600000000000002E-5</v>
      </c>
      <c r="R346" s="157">
        <v>1.9634399999999999E-4</v>
      </c>
      <c r="S346" s="157">
        <v>1.4379869999999999E-3</v>
      </c>
      <c r="T346" s="157">
        <v>6.7888699999999998E-4</v>
      </c>
      <c r="U346" s="157">
        <v>2.8675400000000001E-4</v>
      </c>
      <c r="V346" s="157">
        <v>6.9015899999999998E-4</v>
      </c>
      <c r="W346" s="157">
        <v>0</v>
      </c>
      <c r="X346" s="157">
        <v>0</v>
      </c>
      <c r="Y346" s="157">
        <v>0</v>
      </c>
      <c r="Z346" s="157">
        <v>0</v>
      </c>
      <c r="AA346" s="157">
        <v>0</v>
      </c>
      <c r="AB346" s="157">
        <v>0</v>
      </c>
      <c r="AC346" s="157">
        <v>0</v>
      </c>
      <c r="AD346" s="157">
        <v>0</v>
      </c>
      <c r="AE346" s="157">
        <v>0</v>
      </c>
      <c r="AF346" s="157">
        <v>0</v>
      </c>
      <c r="AG346" s="157">
        <v>0</v>
      </c>
      <c r="AH346" s="157">
        <v>0</v>
      </c>
      <c r="AI346" s="157">
        <v>0</v>
      </c>
      <c r="AJ346" s="192">
        <v>7.1000000000000005E-5</v>
      </c>
      <c r="AK346" s="157">
        <v>0</v>
      </c>
      <c r="AL346" s="157">
        <v>0</v>
      </c>
      <c r="AM346" s="157">
        <v>0</v>
      </c>
      <c r="AN346" s="157">
        <v>0</v>
      </c>
      <c r="AO346" s="157">
        <v>0</v>
      </c>
      <c r="AP346" s="157">
        <v>0</v>
      </c>
      <c r="AQ346" s="157">
        <v>0</v>
      </c>
      <c r="AR346" s="157">
        <v>0</v>
      </c>
      <c r="AS346" s="157">
        <v>0</v>
      </c>
      <c r="AT346" s="157">
        <v>0</v>
      </c>
      <c r="AU346" s="157">
        <v>0</v>
      </c>
      <c r="AV346" s="157">
        <v>0</v>
      </c>
      <c r="AW346" s="157">
        <v>0</v>
      </c>
      <c r="AX346" s="157">
        <v>0</v>
      </c>
      <c r="AY346" s="192">
        <v>5.3999999999999998E-5</v>
      </c>
      <c r="AZ346" s="157">
        <v>0</v>
      </c>
      <c r="BA346" s="157">
        <v>0</v>
      </c>
      <c r="BB346" s="157">
        <v>0</v>
      </c>
      <c r="BC346" s="157">
        <v>0</v>
      </c>
      <c r="BD346" s="157">
        <v>0</v>
      </c>
      <c r="BE346" s="157">
        <v>0</v>
      </c>
      <c r="BF346" s="157">
        <v>0</v>
      </c>
      <c r="BG346" s="157">
        <v>0</v>
      </c>
      <c r="BH346" s="157">
        <v>0</v>
      </c>
      <c r="BI346" s="157">
        <v>0</v>
      </c>
      <c r="BJ346" s="157">
        <v>0</v>
      </c>
      <c r="BK346" s="157">
        <v>0</v>
      </c>
      <c r="BL346" s="157">
        <v>0</v>
      </c>
      <c r="BM346" s="157">
        <v>0</v>
      </c>
      <c r="BN346" s="157">
        <v>0</v>
      </c>
      <c r="BO346" s="157">
        <v>0</v>
      </c>
      <c r="BP346" s="157">
        <v>0</v>
      </c>
      <c r="BQ346" s="157">
        <v>0</v>
      </c>
      <c r="BR346" s="157">
        <v>0</v>
      </c>
      <c r="BS346" s="157">
        <v>0</v>
      </c>
      <c r="BT346" s="157">
        <v>0</v>
      </c>
      <c r="BU346" s="157">
        <v>0</v>
      </c>
      <c r="BV346" s="157">
        <v>1.9010500000000001E-4</v>
      </c>
      <c r="BW346" s="157">
        <v>0</v>
      </c>
      <c r="BX346" s="157">
        <v>0</v>
      </c>
      <c r="BY346" s="157">
        <v>0</v>
      </c>
      <c r="BZ346" s="157">
        <v>0</v>
      </c>
      <c r="CA346" s="157">
        <v>0</v>
      </c>
      <c r="CB346" s="157">
        <v>0</v>
      </c>
      <c r="CC346" s="157">
        <v>0</v>
      </c>
      <c r="CD346" s="157">
        <v>0</v>
      </c>
      <c r="CE346" s="157">
        <v>0</v>
      </c>
      <c r="CF346" s="157">
        <v>0</v>
      </c>
      <c r="CG346" s="157">
        <v>0</v>
      </c>
      <c r="CH346" s="157">
        <v>0</v>
      </c>
      <c r="CI346" s="157">
        <v>0</v>
      </c>
      <c r="CJ346" s="157">
        <v>0</v>
      </c>
      <c r="CK346" s="157">
        <v>0</v>
      </c>
      <c r="CL346" s="157">
        <v>0</v>
      </c>
      <c r="CM346" s="157">
        <v>0</v>
      </c>
      <c r="CN346" s="157">
        <v>0</v>
      </c>
      <c r="CO346" s="157">
        <v>0</v>
      </c>
      <c r="CP346" s="157">
        <v>0</v>
      </c>
      <c r="CQ346" s="157">
        <v>0</v>
      </c>
      <c r="CR346" s="157">
        <v>0</v>
      </c>
      <c r="CS346" s="157">
        <v>0</v>
      </c>
      <c r="CT346" s="157">
        <v>0</v>
      </c>
      <c r="CU346" s="157">
        <v>0</v>
      </c>
      <c r="CV346" s="157">
        <v>0</v>
      </c>
      <c r="CW346" s="157">
        <v>0</v>
      </c>
      <c r="CX346" s="157">
        <v>0</v>
      </c>
      <c r="CY346" s="192">
        <v>5.52E-5</v>
      </c>
      <c r="CZ346" s="157">
        <v>0</v>
      </c>
      <c r="DA346" s="157">
        <v>0</v>
      </c>
      <c r="DB346" s="157">
        <v>0</v>
      </c>
      <c r="DC346" s="157">
        <v>0</v>
      </c>
      <c r="DD346" s="157">
        <v>0</v>
      </c>
      <c r="DE346" s="157">
        <v>0</v>
      </c>
      <c r="DF346" s="157">
        <v>0</v>
      </c>
      <c r="DG346" s="157">
        <v>0</v>
      </c>
      <c r="DH346" s="157">
        <v>0</v>
      </c>
      <c r="DI346" s="157">
        <v>0</v>
      </c>
      <c r="DJ346" s="157">
        <v>0</v>
      </c>
      <c r="DK346" s="157">
        <v>0</v>
      </c>
      <c r="DL346" s="157">
        <v>0</v>
      </c>
      <c r="DM346" s="157">
        <v>0</v>
      </c>
      <c r="DN346" s="157">
        <v>0</v>
      </c>
      <c r="DO346" s="157">
        <v>0</v>
      </c>
      <c r="DP346" s="157">
        <v>0</v>
      </c>
      <c r="DQ346" s="157">
        <v>0</v>
      </c>
      <c r="DR346" s="157">
        <v>0</v>
      </c>
      <c r="DS346" s="157">
        <v>0</v>
      </c>
      <c r="DT346" s="157">
        <v>0</v>
      </c>
      <c r="DU346" s="157">
        <v>0</v>
      </c>
      <c r="DV346" s="157">
        <v>0</v>
      </c>
      <c r="DW346" s="157">
        <v>0</v>
      </c>
      <c r="DX346" s="157">
        <v>0</v>
      </c>
      <c r="DY346" s="157">
        <v>0</v>
      </c>
      <c r="DZ346" s="157">
        <v>0</v>
      </c>
      <c r="EA346" s="157">
        <v>5.4834600000000001E-4</v>
      </c>
      <c r="EB346" s="157">
        <v>0</v>
      </c>
      <c r="EC346" s="157">
        <v>0</v>
      </c>
      <c r="ED346" s="157">
        <v>0</v>
      </c>
      <c r="EE346" s="157">
        <v>0</v>
      </c>
      <c r="EF346" s="157">
        <v>0</v>
      </c>
      <c r="EG346" s="157">
        <v>0</v>
      </c>
      <c r="EH346" s="157">
        <v>0</v>
      </c>
      <c r="EI346" s="157">
        <v>0</v>
      </c>
      <c r="EJ346" s="157">
        <v>0</v>
      </c>
      <c r="EK346" s="157">
        <v>0</v>
      </c>
      <c r="EL346" s="157">
        <v>0</v>
      </c>
      <c r="EM346" s="157">
        <v>0</v>
      </c>
      <c r="EN346" s="157">
        <v>0</v>
      </c>
      <c r="EO346" s="157">
        <v>0</v>
      </c>
      <c r="EP346" s="157">
        <v>0</v>
      </c>
      <c r="EQ346" s="157">
        <v>0</v>
      </c>
      <c r="ER346" s="157">
        <v>0</v>
      </c>
      <c r="ES346" s="157">
        <v>0</v>
      </c>
      <c r="ET346" s="157">
        <v>0</v>
      </c>
      <c r="EU346" s="157">
        <v>0</v>
      </c>
      <c r="EV346" s="157">
        <v>0</v>
      </c>
      <c r="EW346" s="157">
        <v>0</v>
      </c>
      <c r="EX346" s="157">
        <v>0</v>
      </c>
      <c r="EY346" s="157">
        <v>0</v>
      </c>
      <c r="EZ346" s="157">
        <v>0</v>
      </c>
      <c r="FA346" s="157">
        <v>0</v>
      </c>
      <c r="FB346" s="157">
        <v>0</v>
      </c>
      <c r="FC346" s="192">
        <v>2.7100000000000001E-5</v>
      </c>
      <c r="FD346" s="157">
        <v>0</v>
      </c>
      <c r="FE346" s="157">
        <v>0</v>
      </c>
      <c r="FF346" s="157">
        <v>0</v>
      </c>
      <c r="FG346" s="157">
        <v>0</v>
      </c>
      <c r="FH346" s="157">
        <v>0</v>
      </c>
      <c r="FI346" s="157">
        <v>0</v>
      </c>
      <c r="FJ346" s="157">
        <v>0</v>
      </c>
      <c r="FK346" s="157">
        <v>0</v>
      </c>
      <c r="FL346" s="157">
        <v>0</v>
      </c>
      <c r="FM346" s="157">
        <v>0</v>
      </c>
      <c r="FN346" s="157">
        <v>0</v>
      </c>
      <c r="FO346" s="192">
        <v>3.6199999999999999E-5</v>
      </c>
      <c r="FP346" s="157">
        <v>0</v>
      </c>
      <c r="FQ346" s="157">
        <v>0</v>
      </c>
      <c r="FR346" s="157">
        <v>0</v>
      </c>
      <c r="FS346" s="157">
        <v>5.1689300000000004E-4</v>
      </c>
      <c r="FT346" s="157">
        <v>0</v>
      </c>
      <c r="FU346" s="157">
        <v>0</v>
      </c>
      <c r="FV346" s="157">
        <v>0</v>
      </c>
      <c r="FW346" s="157">
        <v>0</v>
      </c>
      <c r="FX346" s="157">
        <v>0</v>
      </c>
      <c r="FY346" s="157">
        <v>0</v>
      </c>
      <c r="FZ346" s="157">
        <v>0</v>
      </c>
      <c r="GA346" s="157">
        <v>0</v>
      </c>
      <c r="GB346" s="157">
        <v>0</v>
      </c>
      <c r="GC346" s="157">
        <v>0</v>
      </c>
      <c r="GD346" s="157">
        <v>0</v>
      </c>
      <c r="GE346" s="157">
        <v>0</v>
      </c>
      <c r="GF346" s="157">
        <v>0</v>
      </c>
      <c r="GG346" s="157">
        <v>0</v>
      </c>
      <c r="GH346" s="157">
        <v>0</v>
      </c>
      <c r="GI346" s="157">
        <v>0</v>
      </c>
      <c r="GJ346" s="157">
        <v>0</v>
      </c>
      <c r="GK346" s="157">
        <v>0</v>
      </c>
      <c r="GL346" s="157">
        <v>0</v>
      </c>
      <c r="GM346" s="157">
        <v>0</v>
      </c>
      <c r="GN346" s="157">
        <v>0</v>
      </c>
      <c r="GO346" s="157">
        <v>0</v>
      </c>
      <c r="GP346" s="157">
        <v>0</v>
      </c>
      <c r="GQ346" s="157">
        <v>0</v>
      </c>
      <c r="GR346" s="157">
        <v>0</v>
      </c>
      <c r="GS346" s="157">
        <v>0</v>
      </c>
      <c r="GT346" s="157">
        <v>0</v>
      </c>
      <c r="GU346" s="157">
        <v>0</v>
      </c>
      <c r="GV346" s="157">
        <v>0</v>
      </c>
      <c r="GW346" s="157">
        <v>0</v>
      </c>
      <c r="GX346" s="157">
        <v>0</v>
      </c>
      <c r="GY346" s="157">
        <v>0</v>
      </c>
      <c r="GZ346" s="157">
        <v>0</v>
      </c>
      <c r="HA346" s="157">
        <v>0</v>
      </c>
    </row>
    <row r="347" spans="1:209" x14ac:dyDescent="0.2">
      <c r="A347" s="157" t="s">
        <v>4156</v>
      </c>
      <c r="B347" s="157">
        <v>0</v>
      </c>
      <c r="C347" s="157">
        <v>0</v>
      </c>
      <c r="D347" s="157">
        <v>0</v>
      </c>
      <c r="E347" s="157">
        <v>0</v>
      </c>
      <c r="F347" s="157">
        <v>0</v>
      </c>
      <c r="G347" s="157">
        <v>0</v>
      </c>
      <c r="H347" s="157">
        <v>0</v>
      </c>
      <c r="I347" s="157">
        <v>0</v>
      </c>
      <c r="J347" s="157">
        <v>0</v>
      </c>
      <c r="K347" s="157">
        <v>0</v>
      </c>
      <c r="L347" s="157">
        <v>0</v>
      </c>
      <c r="M347" s="157">
        <v>0</v>
      </c>
      <c r="N347" s="157">
        <v>0</v>
      </c>
      <c r="O347" s="157">
        <v>0</v>
      </c>
      <c r="P347" s="157">
        <v>0</v>
      </c>
      <c r="Q347" s="157">
        <v>0</v>
      </c>
      <c r="R347" s="157">
        <v>0</v>
      </c>
      <c r="S347" s="157">
        <v>0</v>
      </c>
      <c r="T347" s="157">
        <v>0</v>
      </c>
      <c r="U347" s="157">
        <v>0</v>
      </c>
      <c r="V347" s="157">
        <v>0</v>
      </c>
      <c r="W347" s="157">
        <v>0</v>
      </c>
      <c r="X347" s="157">
        <v>0</v>
      </c>
      <c r="Y347" s="157">
        <v>0</v>
      </c>
      <c r="Z347" s="157">
        <v>0</v>
      </c>
      <c r="AA347" s="157">
        <v>0</v>
      </c>
      <c r="AB347" s="157">
        <v>0</v>
      </c>
      <c r="AC347" s="157">
        <v>0</v>
      </c>
      <c r="AD347" s="157">
        <v>0</v>
      </c>
      <c r="AE347" s="157">
        <v>0</v>
      </c>
      <c r="AF347" s="157">
        <v>0</v>
      </c>
      <c r="AG347" s="157">
        <v>0</v>
      </c>
      <c r="AH347" s="157">
        <v>0</v>
      </c>
      <c r="AI347" s="157">
        <v>0</v>
      </c>
      <c r="AJ347" s="157">
        <v>0</v>
      </c>
      <c r="AK347" s="157">
        <v>0</v>
      </c>
      <c r="AL347" s="157">
        <v>0</v>
      </c>
      <c r="AM347" s="157">
        <v>0</v>
      </c>
      <c r="AN347" s="157">
        <v>0</v>
      </c>
      <c r="AO347" s="157">
        <v>0</v>
      </c>
      <c r="AP347" s="157">
        <v>0</v>
      </c>
      <c r="AQ347" s="157">
        <v>0</v>
      </c>
      <c r="AR347" s="157">
        <v>0</v>
      </c>
      <c r="AS347" s="157">
        <v>0</v>
      </c>
      <c r="AT347" s="157">
        <v>0</v>
      </c>
      <c r="AU347" s="157">
        <v>0</v>
      </c>
      <c r="AV347" s="157">
        <v>0</v>
      </c>
      <c r="AW347" s="192">
        <v>3.4199999999999998E-5</v>
      </c>
      <c r="AX347" s="157">
        <v>0</v>
      </c>
      <c r="AY347" s="157">
        <v>0</v>
      </c>
      <c r="AZ347" s="157">
        <v>0</v>
      </c>
      <c r="BA347" s="157">
        <v>0</v>
      </c>
      <c r="BB347" s="157">
        <v>0</v>
      </c>
      <c r="BC347" s="157">
        <v>0</v>
      </c>
      <c r="BD347" s="157">
        <v>0</v>
      </c>
      <c r="BE347" s="157">
        <v>0</v>
      </c>
      <c r="BF347" s="192">
        <v>3.8099999999999998E-5</v>
      </c>
      <c r="BG347" s="157">
        <v>0</v>
      </c>
      <c r="BH347" s="157">
        <v>0</v>
      </c>
      <c r="BI347" s="157">
        <v>0</v>
      </c>
      <c r="BJ347" s="157">
        <v>0</v>
      </c>
      <c r="BK347" s="157">
        <v>0</v>
      </c>
      <c r="BL347" s="157">
        <v>0</v>
      </c>
      <c r="BM347" s="157">
        <v>0</v>
      </c>
      <c r="BN347" s="157">
        <v>0</v>
      </c>
      <c r="BO347" s="157">
        <v>0</v>
      </c>
      <c r="BP347" s="157">
        <v>0</v>
      </c>
      <c r="BQ347" s="157">
        <v>0</v>
      </c>
      <c r="BR347" s="192">
        <v>1.06E-5</v>
      </c>
      <c r="BS347" s="157">
        <v>0</v>
      </c>
      <c r="BT347" s="157">
        <v>0</v>
      </c>
      <c r="BU347" s="157">
        <v>0</v>
      </c>
      <c r="BV347" s="157">
        <v>0</v>
      </c>
      <c r="BW347" s="157">
        <v>0</v>
      </c>
      <c r="BX347" s="157">
        <v>0</v>
      </c>
      <c r="BY347" s="157">
        <v>0</v>
      </c>
      <c r="BZ347" s="157">
        <v>0</v>
      </c>
      <c r="CA347" s="157">
        <v>0</v>
      </c>
      <c r="CB347" s="157">
        <v>0</v>
      </c>
      <c r="CC347" s="157">
        <v>0</v>
      </c>
      <c r="CD347" s="157">
        <v>0</v>
      </c>
      <c r="CE347" s="157">
        <v>0</v>
      </c>
      <c r="CF347" s="157">
        <v>0</v>
      </c>
      <c r="CG347" s="157">
        <v>0</v>
      </c>
      <c r="CH347" s="157">
        <v>0</v>
      </c>
      <c r="CI347" s="157">
        <v>0</v>
      </c>
      <c r="CJ347" s="157">
        <v>0</v>
      </c>
      <c r="CK347" s="157">
        <v>0</v>
      </c>
      <c r="CL347" s="157">
        <v>0</v>
      </c>
      <c r="CM347" s="157">
        <v>0</v>
      </c>
      <c r="CN347" s="157">
        <v>0</v>
      </c>
      <c r="CO347" s="157">
        <v>0</v>
      </c>
      <c r="CP347" s="157">
        <v>0</v>
      </c>
      <c r="CQ347" s="157">
        <v>0</v>
      </c>
      <c r="CR347" s="157">
        <v>0</v>
      </c>
      <c r="CS347" s="157">
        <v>0</v>
      </c>
      <c r="CT347" s="157">
        <v>0</v>
      </c>
      <c r="CU347" s="157">
        <v>0</v>
      </c>
      <c r="CV347" s="157">
        <v>0</v>
      </c>
      <c r="CW347" s="157">
        <v>0</v>
      </c>
      <c r="CX347" s="157">
        <v>0</v>
      </c>
      <c r="CY347" s="157">
        <v>0</v>
      </c>
      <c r="CZ347" s="157">
        <v>0</v>
      </c>
      <c r="DA347" s="157">
        <v>0</v>
      </c>
      <c r="DB347" s="157">
        <v>0</v>
      </c>
      <c r="DC347" s="157">
        <v>0</v>
      </c>
      <c r="DD347" s="157">
        <v>0</v>
      </c>
      <c r="DE347" s="157">
        <v>0</v>
      </c>
      <c r="DF347" s="157">
        <v>0</v>
      </c>
      <c r="DG347" s="157">
        <v>2.9411800000000001E-4</v>
      </c>
      <c r="DH347" s="157">
        <v>0</v>
      </c>
      <c r="DI347" s="157">
        <v>0</v>
      </c>
      <c r="DJ347" s="157">
        <v>0</v>
      </c>
      <c r="DK347" s="157">
        <v>0</v>
      </c>
      <c r="DL347" s="157">
        <v>0</v>
      </c>
      <c r="DM347" s="157">
        <v>0</v>
      </c>
      <c r="DN347" s="157">
        <v>0</v>
      </c>
      <c r="DO347" s="157">
        <v>0</v>
      </c>
      <c r="DP347" s="157">
        <v>0</v>
      </c>
      <c r="DQ347" s="157">
        <v>0</v>
      </c>
      <c r="DR347" s="157">
        <v>0</v>
      </c>
      <c r="DS347" s="157">
        <v>0</v>
      </c>
      <c r="DT347" s="157">
        <v>0</v>
      </c>
      <c r="DU347" s="157">
        <v>0</v>
      </c>
      <c r="DV347" s="157">
        <v>0</v>
      </c>
      <c r="DW347" s="157">
        <v>0</v>
      </c>
      <c r="DX347" s="157">
        <v>0</v>
      </c>
      <c r="DY347" s="157">
        <v>0</v>
      </c>
      <c r="DZ347" s="157">
        <v>0</v>
      </c>
      <c r="EA347" s="157">
        <v>0</v>
      </c>
      <c r="EB347" s="157">
        <v>0</v>
      </c>
      <c r="EC347" s="157">
        <v>0</v>
      </c>
      <c r="ED347" s="157">
        <v>0</v>
      </c>
      <c r="EE347" s="157">
        <v>0</v>
      </c>
      <c r="EF347" s="157">
        <v>0</v>
      </c>
      <c r="EG347" s="157">
        <v>0</v>
      </c>
      <c r="EH347" s="157">
        <v>0</v>
      </c>
      <c r="EI347" s="157">
        <v>0</v>
      </c>
      <c r="EJ347" s="157">
        <v>0</v>
      </c>
      <c r="EK347" s="157">
        <v>0</v>
      </c>
      <c r="EL347" s="157">
        <v>0</v>
      </c>
      <c r="EM347" s="192">
        <v>2.2900000000000001E-5</v>
      </c>
      <c r="EN347" s="192">
        <v>2.6599999999999999E-5</v>
      </c>
      <c r="EO347" s="157">
        <v>0</v>
      </c>
      <c r="EP347" s="157">
        <v>0</v>
      </c>
      <c r="EQ347" s="192">
        <v>1.7799999999999999E-5</v>
      </c>
      <c r="ER347" s="157">
        <v>0</v>
      </c>
      <c r="ES347" s="157">
        <v>0</v>
      </c>
      <c r="ET347" s="157">
        <v>0</v>
      </c>
      <c r="EU347" s="157">
        <v>0</v>
      </c>
      <c r="EV347" s="192">
        <v>6.0999999999999999E-5</v>
      </c>
      <c r="EW347" s="157">
        <v>0</v>
      </c>
      <c r="EX347" s="157">
        <v>0</v>
      </c>
      <c r="EY347" s="157">
        <v>0</v>
      </c>
      <c r="EZ347" s="157">
        <v>0</v>
      </c>
      <c r="FA347" s="157">
        <v>0</v>
      </c>
      <c r="FB347" s="157">
        <v>0</v>
      </c>
      <c r="FC347" s="157">
        <v>0</v>
      </c>
      <c r="FD347" s="157">
        <v>0</v>
      </c>
      <c r="FE347" s="157">
        <v>0</v>
      </c>
      <c r="FF347" s="157">
        <v>0</v>
      </c>
      <c r="FG347" s="157">
        <v>0</v>
      </c>
      <c r="FH347" s="157">
        <v>0</v>
      </c>
      <c r="FI347" s="157">
        <v>1.3787000000000001E-4</v>
      </c>
      <c r="FJ347" s="157">
        <v>0</v>
      </c>
      <c r="FK347" s="157">
        <v>0</v>
      </c>
      <c r="FL347" s="157">
        <v>0</v>
      </c>
      <c r="FM347" s="157">
        <v>0</v>
      </c>
      <c r="FN347" s="157">
        <v>0</v>
      </c>
      <c r="FO347" s="157">
        <v>0</v>
      </c>
      <c r="FP347" s="157">
        <v>0</v>
      </c>
      <c r="FQ347" s="157">
        <v>0</v>
      </c>
      <c r="FR347" s="157">
        <v>0</v>
      </c>
      <c r="FS347" s="157">
        <v>0</v>
      </c>
      <c r="FT347" s="157">
        <v>0</v>
      </c>
      <c r="FU347" s="157">
        <v>0</v>
      </c>
      <c r="FV347" s="157">
        <v>0</v>
      </c>
      <c r="FW347" s="157">
        <v>0</v>
      </c>
      <c r="FX347" s="157">
        <v>0</v>
      </c>
      <c r="FY347" s="157">
        <v>0</v>
      </c>
      <c r="FZ347" s="157">
        <v>0</v>
      </c>
      <c r="GA347" s="157">
        <v>0</v>
      </c>
      <c r="GB347" s="157">
        <v>0</v>
      </c>
      <c r="GC347" s="157">
        <v>0</v>
      </c>
      <c r="GD347" s="157">
        <v>0</v>
      </c>
      <c r="GE347" s="157">
        <v>0</v>
      </c>
      <c r="GF347" s="157">
        <v>0</v>
      </c>
      <c r="GG347" s="157">
        <v>0</v>
      </c>
      <c r="GH347" s="157">
        <v>0</v>
      </c>
      <c r="GI347" s="157">
        <v>0</v>
      </c>
      <c r="GJ347" s="157">
        <v>0</v>
      </c>
      <c r="GK347" s="157">
        <v>0</v>
      </c>
      <c r="GL347" s="157">
        <v>0</v>
      </c>
      <c r="GM347" s="157">
        <v>0</v>
      </c>
      <c r="GN347" s="157">
        <v>0</v>
      </c>
      <c r="GO347" s="157">
        <v>0</v>
      </c>
      <c r="GP347" s="157">
        <v>0</v>
      </c>
      <c r="GQ347" s="157">
        <v>0</v>
      </c>
      <c r="GR347" s="157">
        <v>0</v>
      </c>
      <c r="GS347" s="157">
        <v>0</v>
      </c>
      <c r="GT347" s="157">
        <v>0</v>
      </c>
      <c r="GU347" s="157">
        <v>0</v>
      </c>
      <c r="GV347" s="157">
        <v>0</v>
      </c>
      <c r="GW347" s="157">
        <v>0</v>
      </c>
      <c r="GX347" s="157">
        <v>0</v>
      </c>
      <c r="GY347" s="157">
        <v>0</v>
      </c>
      <c r="GZ347" s="157">
        <v>0</v>
      </c>
      <c r="HA347" s="157">
        <v>0</v>
      </c>
    </row>
    <row r="348" spans="1:209" x14ac:dyDescent="0.2">
      <c r="A348" s="157" t="s">
        <v>4157</v>
      </c>
      <c r="B348" s="157">
        <v>0</v>
      </c>
      <c r="C348" s="157">
        <v>0</v>
      </c>
      <c r="D348" s="157">
        <v>0</v>
      </c>
      <c r="E348" s="157">
        <v>0</v>
      </c>
      <c r="F348" s="157">
        <v>0</v>
      </c>
      <c r="G348" s="157">
        <v>0</v>
      </c>
      <c r="H348" s="157">
        <v>0</v>
      </c>
      <c r="I348" s="157">
        <v>0</v>
      </c>
      <c r="J348" s="157">
        <v>0</v>
      </c>
      <c r="K348" s="157">
        <v>0</v>
      </c>
      <c r="L348" s="157">
        <v>0</v>
      </c>
      <c r="M348" s="157">
        <v>0</v>
      </c>
      <c r="N348" s="157">
        <v>0</v>
      </c>
      <c r="O348" s="157">
        <v>0</v>
      </c>
      <c r="P348" s="157">
        <v>0</v>
      </c>
      <c r="Q348" s="157">
        <v>0</v>
      </c>
      <c r="R348" s="157">
        <v>0</v>
      </c>
      <c r="S348" s="157">
        <v>0</v>
      </c>
      <c r="T348" s="157">
        <v>0</v>
      </c>
      <c r="U348" s="157">
        <v>0</v>
      </c>
      <c r="V348" s="157">
        <v>0</v>
      </c>
      <c r="W348" s="157">
        <v>0</v>
      </c>
      <c r="X348" s="157">
        <v>0</v>
      </c>
      <c r="Y348" s="157">
        <v>0</v>
      </c>
      <c r="Z348" s="157">
        <v>0</v>
      </c>
      <c r="AA348" s="157">
        <v>0</v>
      </c>
      <c r="AB348" s="157">
        <v>0</v>
      </c>
      <c r="AC348" s="157">
        <v>0</v>
      </c>
      <c r="AD348" s="157">
        <v>0</v>
      </c>
      <c r="AE348" s="157">
        <v>0</v>
      </c>
      <c r="AF348" s="157">
        <v>0</v>
      </c>
      <c r="AG348" s="157">
        <v>0</v>
      </c>
      <c r="AH348" s="157">
        <v>0</v>
      </c>
      <c r="AI348" s="157">
        <v>0</v>
      </c>
      <c r="AJ348" s="157">
        <v>0</v>
      </c>
      <c r="AK348" s="157">
        <v>0</v>
      </c>
      <c r="AL348" s="157">
        <v>0</v>
      </c>
      <c r="AM348" s="157">
        <v>0</v>
      </c>
      <c r="AN348" s="157">
        <v>0</v>
      </c>
      <c r="AO348" s="157">
        <v>0</v>
      </c>
      <c r="AP348" s="157">
        <v>0</v>
      </c>
      <c r="AQ348" s="157">
        <v>0</v>
      </c>
      <c r="AR348" s="157">
        <v>0</v>
      </c>
      <c r="AS348" s="157">
        <v>0</v>
      </c>
      <c r="AT348" s="157">
        <v>0</v>
      </c>
      <c r="AU348" s="157">
        <v>0</v>
      </c>
      <c r="AV348" s="157">
        <v>0</v>
      </c>
      <c r="AW348" s="157">
        <v>0</v>
      </c>
      <c r="AX348" s="157">
        <v>0</v>
      </c>
      <c r="AY348" s="157">
        <v>0</v>
      </c>
      <c r="AZ348" s="157">
        <v>0</v>
      </c>
      <c r="BA348" s="157">
        <v>0</v>
      </c>
      <c r="BB348" s="157">
        <v>0</v>
      </c>
      <c r="BC348" s="192">
        <v>2.41E-5</v>
      </c>
      <c r="BD348" s="157">
        <v>0</v>
      </c>
      <c r="BE348" s="157">
        <v>0</v>
      </c>
      <c r="BF348" s="157">
        <v>0</v>
      </c>
      <c r="BG348" s="157">
        <v>0</v>
      </c>
      <c r="BH348" s="157">
        <v>0</v>
      </c>
      <c r="BI348" s="157">
        <v>0</v>
      </c>
      <c r="BJ348" s="157">
        <v>0</v>
      </c>
      <c r="BK348" s="157">
        <v>0</v>
      </c>
      <c r="BL348" s="157">
        <v>0</v>
      </c>
      <c r="BM348" s="157">
        <v>0</v>
      </c>
      <c r="BN348" s="157">
        <v>0</v>
      </c>
      <c r="BO348" s="157">
        <v>0</v>
      </c>
      <c r="BP348" s="157">
        <v>0</v>
      </c>
      <c r="BQ348" s="157">
        <v>0</v>
      </c>
      <c r="BR348" s="157">
        <v>0</v>
      </c>
      <c r="BS348" s="157">
        <v>0</v>
      </c>
      <c r="BT348" s="157">
        <v>1.15794E-4</v>
      </c>
      <c r="BU348" s="157">
        <v>0</v>
      </c>
      <c r="BV348" s="157">
        <v>0</v>
      </c>
      <c r="BW348" s="157">
        <v>0</v>
      </c>
      <c r="BX348" s="157">
        <v>0</v>
      </c>
      <c r="BY348" s="157">
        <v>0</v>
      </c>
      <c r="BZ348" s="157">
        <v>0</v>
      </c>
      <c r="CA348" s="157">
        <v>0</v>
      </c>
      <c r="CB348" s="157">
        <v>0</v>
      </c>
      <c r="CC348" s="157">
        <v>0</v>
      </c>
      <c r="CD348" s="157">
        <v>0</v>
      </c>
      <c r="CE348" s="157">
        <v>4.6694100000000001E-4</v>
      </c>
      <c r="CF348" s="157">
        <v>0</v>
      </c>
      <c r="CG348" s="157">
        <v>0</v>
      </c>
      <c r="CH348" s="157">
        <v>0</v>
      </c>
      <c r="CI348" s="157">
        <v>0</v>
      </c>
      <c r="CJ348" s="157">
        <v>0</v>
      </c>
      <c r="CK348" s="157">
        <v>0</v>
      </c>
      <c r="CL348" s="157">
        <v>0</v>
      </c>
      <c r="CM348" s="157">
        <v>0</v>
      </c>
      <c r="CN348" s="157">
        <v>0</v>
      </c>
      <c r="CO348" s="157">
        <v>0</v>
      </c>
      <c r="CP348" s="192">
        <v>7.4999999999999993E-5</v>
      </c>
      <c r="CQ348" s="157">
        <v>0</v>
      </c>
      <c r="CR348" s="157">
        <v>0</v>
      </c>
      <c r="CS348" s="157">
        <v>0</v>
      </c>
      <c r="CT348" s="157">
        <v>0</v>
      </c>
      <c r="CU348" s="157">
        <v>0</v>
      </c>
      <c r="CV348" s="157">
        <v>0</v>
      </c>
      <c r="CW348" s="157">
        <v>0</v>
      </c>
      <c r="CX348" s="157">
        <v>0</v>
      </c>
      <c r="CY348" s="157">
        <v>0</v>
      </c>
      <c r="CZ348" s="157">
        <v>0</v>
      </c>
      <c r="DA348" s="157">
        <v>0</v>
      </c>
      <c r="DB348" s="157">
        <v>0</v>
      </c>
      <c r="DC348" s="157">
        <v>0</v>
      </c>
      <c r="DD348" s="157">
        <v>0</v>
      </c>
      <c r="DE348" s="157">
        <v>0</v>
      </c>
      <c r="DF348" s="157">
        <v>0</v>
      </c>
      <c r="DG348" s="157">
        <v>0</v>
      </c>
      <c r="DH348" s="157">
        <v>0</v>
      </c>
      <c r="DI348" s="157">
        <v>0</v>
      </c>
      <c r="DJ348" s="157">
        <v>0</v>
      </c>
      <c r="DK348" s="157">
        <v>0</v>
      </c>
      <c r="DL348" s="157">
        <v>0</v>
      </c>
      <c r="DM348" s="157">
        <v>0</v>
      </c>
      <c r="DN348" s="157">
        <v>0</v>
      </c>
      <c r="DO348" s="157">
        <v>0</v>
      </c>
      <c r="DP348" s="157">
        <v>0</v>
      </c>
      <c r="DQ348" s="157">
        <v>0</v>
      </c>
      <c r="DR348" s="157">
        <v>0</v>
      </c>
      <c r="DS348" s="157">
        <v>0</v>
      </c>
      <c r="DT348" s="157">
        <v>0</v>
      </c>
      <c r="DU348" s="157">
        <v>0</v>
      </c>
      <c r="DV348" s="157">
        <v>0</v>
      </c>
      <c r="DW348" s="157">
        <v>0</v>
      </c>
      <c r="DX348" s="192">
        <v>8.1600000000000005E-5</v>
      </c>
      <c r="DY348" s="157">
        <v>0</v>
      </c>
      <c r="DZ348" s="157">
        <v>0</v>
      </c>
      <c r="EA348" s="157">
        <v>0</v>
      </c>
      <c r="EB348" s="157">
        <v>0</v>
      </c>
      <c r="EC348" s="157">
        <v>0</v>
      </c>
      <c r="ED348" s="157">
        <v>0</v>
      </c>
      <c r="EE348" s="157">
        <v>0</v>
      </c>
      <c r="EF348" s="157">
        <v>0</v>
      </c>
      <c r="EG348" s="157">
        <v>0</v>
      </c>
      <c r="EH348" s="157">
        <v>0</v>
      </c>
      <c r="EI348" s="157">
        <v>0</v>
      </c>
      <c r="EJ348" s="157">
        <v>0</v>
      </c>
      <c r="EK348" s="157">
        <v>0</v>
      </c>
      <c r="EL348" s="157">
        <v>0</v>
      </c>
      <c r="EM348" s="157">
        <v>0</v>
      </c>
      <c r="EN348" s="157">
        <v>0</v>
      </c>
      <c r="EO348" s="157">
        <v>0</v>
      </c>
      <c r="EP348" s="157">
        <v>0</v>
      </c>
      <c r="EQ348" s="157">
        <v>0</v>
      </c>
      <c r="ER348" s="157">
        <v>0</v>
      </c>
      <c r="ES348" s="157">
        <v>0</v>
      </c>
      <c r="ET348" s="157">
        <v>0</v>
      </c>
      <c r="EU348" s="157">
        <v>0</v>
      </c>
      <c r="EV348" s="157">
        <v>0</v>
      </c>
      <c r="EW348" s="157">
        <v>0</v>
      </c>
      <c r="EX348" s="157">
        <v>0</v>
      </c>
      <c r="EY348" s="157">
        <v>0</v>
      </c>
      <c r="EZ348" s="157">
        <v>0</v>
      </c>
      <c r="FA348" s="157">
        <v>0</v>
      </c>
      <c r="FB348" s="157">
        <v>0</v>
      </c>
      <c r="FC348" s="157">
        <v>0</v>
      </c>
      <c r="FD348" s="157">
        <v>0</v>
      </c>
      <c r="FE348" s="157">
        <v>0</v>
      </c>
      <c r="FF348" s="157">
        <v>0</v>
      </c>
      <c r="FG348" s="157">
        <v>0</v>
      </c>
      <c r="FH348" s="157">
        <v>0</v>
      </c>
      <c r="FI348" s="157">
        <v>0</v>
      </c>
      <c r="FJ348" s="157">
        <v>0</v>
      </c>
      <c r="FK348" s="157">
        <v>0</v>
      </c>
      <c r="FL348" s="192">
        <v>9.6299999999999996E-5</v>
      </c>
      <c r="FM348" s="157">
        <v>0</v>
      </c>
      <c r="FN348" s="157">
        <v>0</v>
      </c>
      <c r="FO348" s="157">
        <v>0</v>
      </c>
      <c r="FP348" s="157">
        <v>0</v>
      </c>
      <c r="FQ348" s="192">
        <v>6.2700000000000006E-5</v>
      </c>
      <c r="FR348" s="157">
        <v>0</v>
      </c>
      <c r="FS348" s="157">
        <v>0</v>
      </c>
      <c r="FT348" s="157">
        <v>0</v>
      </c>
      <c r="FU348" s="157">
        <v>0</v>
      </c>
      <c r="FV348" s="192">
        <v>4.5899999999999998E-5</v>
      </c>
      <c r="FW348" s="157">
        <v>0</v>
      </c>
      <c r="FX348" s="157">
        <v>0</v>
      </c>
      <c r="FY348" s="157">
        <v>0</v>
      </c>
      <c r="FZ348" s="157">
        <v>0</v>
      </c>
      <c r="GA348" s="157">
        <v>0</v>
      </c>
      <c r="GB348" s="157">
        <v>0</v>
      </c>
      <c r="GC348" s="157">
        <v>0</v>
      </c>
      <c r="GD348" s="157">
        <v>0</v>
      </c>
      <c r="GE348" s="157">
        <v>5.6480600000000005E-4</v>
      </c>
      <c r="GF348" s="157">
        <v>0</v>
      </c>
      <c r="GG348" s="157">
        <v>0</v>
      </c>
      <c r="GH348" s="157">
        <v>0</v>
      </c>
      <c r="GI348" s="157">
        <v>0</v>
      </c>
      <c r="GJ348" s="157">
        <v>0</v>
      </c>
      <c r="GK348" s="157">
        <v>0</v>
      </c>
      <c r="GL348" s="157">
        <v>0</v>
      </c>
      <c r="GM348" s="192">
        <v>7.6799999999999997E-5</v>
      </c>
      <c r="GN348" s="157">
        <v>0</v>
      </c>
      <c r="GO348" s="157">
        <v>0</v>
      </c>
      <c r="GP348" s="157">
        <v>0</v>
      </c>
      <c r="GQ348" s="192">
        <v>4.1100000000000003E-5</v>
      </c>
      <c r="GR348" s="157">
        <v>0</v>
      </c>
      <c r="GS348" s="157">
        <v>0</v>
      </c>
      <c r="GT348" s="157">
        <v>0</v>
      </c>
      <c r="GU348" s="157">
        <v>0</v>
      </c>
      <c r="GV348" s="157">
        <v>0</v>
      </c>
      <c r="GW348" s="157">
        <v>0</v>
      </c>
      <c r="GX348" s="157">
        <v>0</v>
      </c>
      <c r="GY348" s="157">
        <v>0</v>
      </c>
      <c r="GZ348" s="157">
        <v>0</v>
      </c>
      <c r="HA348" s="157">
        <v>0</v>
      </c>
    </row>
    <row r="349" spans="1:209" x14ac:dyDescent="0.2">
      <c r="A349" s="157" t="s">
        <v>4158</v>
      </c>
      <c r="B349" s="157">
        <v>0</v>
      </c>
      <c r="C349" s="157">
        <v>0</v>
      </c>
      <c r="D349" s="192">
        <v>1.0200000000000001E-5</v>
      </c>
      <c r="E349" s="157">
        <v>0</v>
      </c>
      <c r="F349" s="157">
        <v>0</v>
      </c>
      <c r="G349" s="192">
        <v>1.42E-5</v>
      </c>
      <c r="H349" s="192">
        <v>3.15E-5</v>
      </c>
      <c r="I349" s="157">
        <v>0</v>
      </c>
      <c r="J349" s="157">
        <v>0</v>
      </c>
      <c r="K349" s="157">
        <v>1.0717000000000001E-4</v>
      </c>
      <c r="L349" s="157">
        <v>0</v>
      </c>
      <c r="M349" s="157">
        <v>2.11685E-4</v>
      </c>
      <c r="N349" s="157">
        <v>0</v>
      </c>
      <c r="O349" s="157">
        <v>0</v>
      </c>
      <c r="P349" s="157">
        <v>2.51477E-4</v>
      </c>
      <c r="Q349" s="157">
        <v>2.21239E-4</v>
      </c>
      <c r="R349" s="157">
        <v>1.7452799999999999E-4</v>
      </c>
      <c r="S349" s="192">
        <v>4.7899999999999999E-5</v>
      </c>
      <c r="T349" s="192">
        <v>6.4700000000000001E-5</v>
      </c>
      <c r="U349" s="157">
        <v>2.2058000000000001E-4</v>
      </c>
      <c r="V349" s="192">
        <v>6.0900000000000003E-5</v>
      </c>
      <c r="W349" s="192">
        <v>2.0999999999999999E-5</v>
      </c>
      <c r="X349" s="157">
        <v>0</v>
      </c>
      <c r="Y349" s="157">
        <v>0</v>
      </c>
      <c r="Z349" s="157">
        <v>1.2313999999999999E-4</v>
      </c>
      <c r="AA349" s="157">
        <v>0</v>
      </c>
      <c r="AB349" s="192">
        <v>2.9899999999999998E-5</v>
      </c>
      <c r="AC349" s="157">
        <v>0</v>
      </c>
      <c r="AD349" s="157">
        <v>0</v>
      </c>
      <c r="AE349" s="157">
        <v>0</v>
      </c>
      <c r="AF349" s="192">
        <v>3.0000000000000001E-5</v>
      </c>
      <c r="AG349" s="192">
        <v>6.6799999999999997E-5</v>
      </c>
      <c r="AH349" s="192">
        <v>9.8200000000000002E-5</v>
      </c>
      <c r="AI349" s="157">
        <v>0</v>
      </c>
      <c r="AJ349" s="157">
        <v>1.136485E-3</v>
      </c>
      <c r="AK349" s="157">
        <v>0</v>
      </c>
      <c r="AL349" s="157">
        <v>0</v>
      </c>
      <c r="AM349" s="157">
        <v>0</v>
      </c>
      <c r="AN349" s="157">
        <v>0</v>
      </c>
      <c r="AO349" s="157">
        <v>0</v>
      </c>
      <c r="AP349" s="157">
        <v>0</v>
      </c>
      <c r="AQ349" s="192">
        <v>8.3700000000000002E-5</v>
      </c>
      <c r="AR349" s="192">
        <v>5.0899999999999997E-5</v>
      </c>
      <c r="AS349" s="157">
        <v>0</v>
      </c>
      <c r="AT349" s="157">
        <v>0</v>
      </c>
      <c r="AU349" s="157">
        <v>0</v>
      </c>
      <c r="AV349" s="157">
        <v>0</v>
      </c>
      <c r="AW349" s="157">
        <v>0</v>
      </c>
      <c r="AX349" s="157">
        <v>2.6468200000000002E-4</v>
      </c>
      <c r="AY349" s="192">
        <v>2.6999999999999999E-5</v>
      </c>
      <c r="AZ349" s="157">
        <v>0</v>
      </c>
      <c r="BA349" s="192">
        <v>9.6299999999999996E-5</v>
      </c>
      <c r="BB349" s="192">
        <v>4.9299999999999999E-5</v>
      </c>
      <c r="BC349" s="157">
        <v>0</v>
      </c>
      <c r="BD349" s="157">
        <v>0</v>
      </c>
      <c r="BE349" s="157">
        <v>0</v>
      </c>
      <c r="BF349" s="157">
        <v>0</v>
      </c>
      <c r="BG349" s="157">
        <v>0</v>
      </c>
      <c r="BH349" s="157">
        <v>0</v>
      </c>
      <c r="BI349" s="157">
        <v>0</v>
      </c>
      <c r="BJ349" s="157">
        <v>0</v>
      </c>
      <c r="BK349" s="157">
        <v>0</v>
      </c>
      <c r="BL349" s="192">
        <v>7.1500000000000003E-5</v>
      </c>
      <c r="BM349" s="157">
        <v>0</v>
      </c>
      <c r="BN349" s="157">
        <v>0</v>
      </c>
      <c r="BO349" s="157">
        <v>1.33461E-4</v>
      </c>
      <c r="BP349" s="157">
        <v>0</v>
      </c>
      <c r="BQ349" s="157">
        <v>0</v>
      </c>
      <c r="BR349" s="192">
        <v>8.4599999999999996E-5</v>
      </c>
      <c r="BS349" s="157">
        <v>0</v>
      </c>
      <c r="BT349" s="157">
        <v>0</v>
      </c>
      <c r="BU349" s="157">
        <v>0</v>
      </c>
      <c r="BV349" s="157">
        <v>3.3268399999999997E-4</v>
      </c>
      <c r="BW349" s="157">
        <v>1.07568E-4</v>
      </c>
      <c r="BX349" s="157">
        <v>0</v>
      </c>
      <c r="BY349" s="157">
        <v>0</v>
      </c>
      <c r="BZ349" s="192">
        <v>9.2800000000000006E-5</v>
      </c>
      <c r="CA349" s="192">
        <v>2.5700000000000001E-5</v>
      </c>
      <c r="CB349" s="157">
        <v>0</v>
      </c>
      <c r="CC349" s="157">
        <v>0</v>
      </c>
      <c r="CD349" s="157">
        <v>0</v>
      </c>
      <c r="CE349" s="157">
        <v>0</v>
      </c>
      <c r="CF349" s="157">
        <v>0</v>
      </c>
      <c r="CG349" s="157">
        <v>0</v>
      </c>
      <c r="CH349" s="157">
        <v>0</v>
      </c>
      <c r="CI349" s="157">
        <v>0</v>
      </c>
      <c r="CJ349" s="157">
        <v>0</v>
      </c>
      <c r="CK349" s="192">
        <v>5.38E-5</v>
      </c>
      <c r="CL349" s="157">
        <v>0</v>
      </c>
      <c r="CM349" s="157">
        <v>1.1289399999999999E-4</v>
      </c>
      <c r="CN349" s="192">
        <v>2.65E-5</v>
      </c>
      <c r="CO349" s="157">
        <v>0</v>
      </c>
      <c r="CP349" s="192">
        <v>7.4999999999999993E-5</v>
      </c>
      <c r="CQ349" s="192">
        <v>1.2E-5</v>
      </c>
      <c r="CR349" s="192">
        <v>3.4900000000000001E-5</v>
      </c>
      <c r="CS349" s="157">
        <v>1.56346E-4</v>
      </c>
      <c r="CT349" s="192">
        <v>7.1400000000000001E-5</v>
      </c>
      <c r="CU349" s="157">
        <v>0</v>
      </c>
      <c r="CV349" s="157">
        <v>0</v>
      </c>
      <c r="CW349" s="192">
        <v>2.97E-5</v>
      </c>
      <c r="CX349" s="157">
        <v>0</v>
      </c>
      <c r="CY349" s="157">
        <v>0</v>
      </c>
      <c r="CZ349" s="157">
        <v>0</v>
      </c>
      <c r="DA349" s="157">
        <v>0</v>
      </c>
      <c r="DB349" s="157">
        <v>1.8280600000000001E-4</v>
      </c>
      <c r="DC349" s="192">
        <v>5.0899999999999997E-5</v>
      </c>
      <c r="DD349" s="157">
        <v>0</v>
      </c>
      <c r="DE349" s="157">
        <v>0</v>
      </c>
      <c r="DF349" s="157">
        <v>0</v>
      </c>
      <c r="DG349" s="157">
        <v>0</v>
      </c>
      <c r="DH349" s="157">
        <v>0</v>
      </c>
      <c r="DI349" s="157">
        <v>1.20995E-4</v>
      </c>
      <c r="DJ349" s="157">
        <v>1.34098E-4</v>
      </c>
      <c r="DK349" s="157">
        <v>0</v>
      </c>
      <c r="DL349" s="157">
        <v>0</v>
      </c>
      <c r="DM349" s="157">
        <v>0</v>
      </c>
      <c r="DN349" s="157">
        <v>0</v>
      </c>
      <c r="DO349" s="157">
        <v>0</v>
      </c>
      <c r="DP349" s="157">
        <v>0</v>
      </c>
      <c r="DQ349" s="192">
        <v>2.6299999999999999E-5</v>
      </c>
      <c r="DR349" s="157">
        <v>0</v>
      </c>
      <c r="DS349" s="192">
        <v>4.5399999999999999E-5</v>
      </c>
      <c r="DT349" s="157">
        <v>0</v>
      </c>
      <c r="DU349" s="157">
        <v>0</v>
      </c>
      <c r="DV349" s="157">
        <v>0</v>
      </c>
      <c r="DW349" s="157">
        <v>0</v>
      </c>
      <c r="DX349" s="157">
        <v>0</v>
      </c>
      <c r="DY349" s="192">
        <v>3.2400000000000001E-5</v>
      </c>
      <c r="DZ349" s="157">
        <v>0</v>
      </c>
      <c r="EA349" s="157">
        <v>0</v>
      </c>
      <c r="EB349" s="192">
        <v>3.5200000000000002E-5</v>
      </c>
      <c r="EC349" s="192">
        <v>5.4799999999999997E-5</v>
      </c>
      <c r="ED349" s="157">
        <v>1.9693799999999999E-4</v>
      </c>
      <c r="EE349" s="157">
        <v>0</v>
      </c>
      <c r="EF349" s="157">
        <v>1.63351E-4</v>
      </c>
      <c r="EG349" s="157">
        <v>0</v>
      </c>
      <c r="EH349" s="157">
        <v>0</v>
      </c>
      <c r="EI349" s="157">
        <v>0</v>
      </c>
      <c r="EJ349" s="157">
        <v>0</v>
      </c>
      <c r="EK349" s="157">
        <v>0</v>
      </c>
      <c r="EL349" s="157">
        <v>1.0105100000000001E-4</v>
      </c>
      <c r="EM349" s="157">
        <v>0</v>
      </c>
      <c r="EN349" s="157">
        <v>0</v>
      </c>
      <c r="EO349" s="157">
        <v>1.30984E-4</v>
      </c>
      <c r="EP349" s="157">
        <v>0</v>
      </c>
      <c r="EQ349" s="157">
        <v>0</v>
      </c>
      <c r="ER349" s="157">
        <v>0</v>
      </c>
      <c r="ES349" s="157">
        <v>0</v>
      </c>
      <c r="ET349" s="157">
        <v>0</v>
      </c>
      <c r="EU349" s="157">
        <v>0</v>
      </c>
      <c r="EV349" s="157">
        <v>0</v>
      </c>
      <c r="EW349" s="157">
        <v>0</v>
      </c>
      <c r="EX349" s="157">
        <v>0</v>
      </c>
      <c r="EY349" s="157">
        <v>0</v>
      </c>
      <c r="EZ349" s="157">
        <v>0</v>
      </c>
      <c r="FA349" s="157">
        <v>0</v>
      </c>
      <c r="FB349" s="157">
        <v>0</v>
      </c>
      <c r="FC349" s="157">
        <v>4.88083E-4</v>
      </c>
      <c r="FD349" s="157">
        <v>0</v>
      </c>
      <c r="FE349" s="157">
        <v>1.3468900000000001E-4</v>
      </c>
      <c r="FF349" s="157">
        <v>2.7129699999999999E-4</v>
      </c>
      <c r="FG349" s="157">
        <v>0</v>
      </c>
      <c r="FH349" s="192">
        <v>2.37E-5</v>
      </c>
      <c r="FI349" s="157">
        <v>1.10296E-4</v>
      </c>
      <c r="FJ349" s="157">
        <v>0</v>
      </c>
      <c r="FK349" s="192">
        <v>9.2399999999999996E-5</v>
      </c>
      <c r="FL349" s="157">
        <v>0</v>
      </c>
      <c r="FM349" s="157">
        <v>0</v>
      </c>
      <c r="FN349" s="157">
        <v>2.7549600000000002E-4</v>
      </c>
      <c r="FO349" s="157">
        <v>1.5396E-4</v>
      </c>
      <c r="FP349" s="157">
        <v>0</v>
      </c>
      <c r="FQ349" s="157">
        <v>1.4100000000000001E-4</v>
      </c>
      <c r="FR349" s="157">
        <v>1.7392800000000001E-4</v>
      </c>
      <c r="FS349" s="192">
        <v>4.6999999999999997E-5</v>
      </c>
      <c r="FT349" s="157">
        <v>0</v>
      </c>
      <c r="FU349" s="157">
        <v>0</v>
      </c>
      <c r="FV349" s="157">
        <v>0</v>
      </c>
      <c r="FW349" s="192">
        <v>4.9599999999999999E-5</v>
      </c>
      <c r="FX349" s="157">
        <v>0</v>
      </c>
      <c r="FY349" s="157">
        <v>0</v>
      </c>
      <c r="FZ349" s="157">
        <v>0</v>
      </c>
      <c r="GA349" s="157">
        <v>0</v>
      </c>
      <c r="GB349" s="157">
        <v>0</v>
      </c>
      <c r="GC349" s="157">
        <v>0</v>
      </c>
      <c r="GD349" s="157">
        <v>0</v>
      </c>
      <c r="GE349" s="157">
        <v>0</v>
      </c>
      <c r="GF349" s="157">
        <v>0</v>
      </c>
      <c r="GG349" s="157">
        <v>0</v>
      </c>
      <c r="GH349" s="157">
        <v>0</v>
      </c>
      <c r="GI349" s="157">
        <v>0</v>
      </c>
      <c r="GJ349" s="157">
        <v>0</v>
      </c>
      <c r="GK349" s="157">
        <v>0</v>
      </c>
      <c r="GL349" s="157">
        <v>1.98498E-4</v>
      </c>
      <c r="GM349" s="157">
        <v>0</v>
      </c>
      <c r="GN349" s="192">
        <v>8.0699999999999996E-5</v>
      </c>
      <c r="GO349" s="157">
        <v>0</v>
      </c>
      <c r="GP349" s="157">
        <v>0</v>
      </c>
      <c r="GQ349" s="157">
        <v>0</v>
      </c>
      <c r="GR349" s="157">
        <v>0</v>
      </c>
      <c r="GS349" s="157">
        <v>0</v>
      </c>
      <c r="GT349" s="157">
        <v>0</v>
      </c>
      <c r="GU349" s="157">
        <v>0</v>
      </c>
      <c r="GV349" s="157">
        <v>0</v>
      </c>
      <c r="GW349" s="157">
        <v>0</v>
      </c>
      <c r="GX349" s="157">
        <v>0</v>
      </c>
      <c r="GY349" s="157">
        <v>0</v>
      </c>
      <c r="GZ349" s="157">
        <v>0</v>
      </c>
      <c r="HA349" s="157">
        <v>0</v>
      </c>
    </row>
    <row r="350" spans="1:209" x14ac:dyDescent="0.2">
      <c r="A350" s="157" t="s">
        <v>4159</v>
      </c>
      <c r="B350" s="192">
        <v>8.9499999999999994E-5</v>
      </c>
      <c r="C350" s="192">
        <v>7.4599999999999997E-5</v>
      </c>
      <c r="D350" s="192">
        <v>4.0899999999999998E-5</v>
      </c>
      <c r="E350" s="157">
        <v>0</v>
      </c>
      <c r="F350" s="157">
        <v>0</v>
      </c>
      <c r="G350" s="157">
        <v>2.0075179999999998E-3</v>
      </c>
      <c r="H350" s="157">
        <v>1.638776E-3</v>
      </c>
      <c r="I350" s="157">
        <v>9.7831940000000003E-3</v>
      </c>
      <c r="J350" s="157">
        <v>4.3344800000000001E-4</v>
      </c>
      <c r="K350" s="157">
        <v>6.4301799999999998E-4</v>
      </c>
      <c r="L350" s="157">
        <v>1.9619220000000001E-3</v>
      </c>
      <c r="M350" s="157">
        <v>2.6989840000000002E-3</v>
      </c>
      <c r="N350" s="157">
        <v>2.2310490000000001E-3</v>
      </c>
      <c r="O350" s="157">
        <v>2.0334699999999999E-4</v>
      </c>
      <c r="P350" s="157">
        <v>1.711808E-3</v>
      </c>
      <c r="Q350" s="157">
        <v>4.4563839999999999E-3</v>
      </c>
      <c r="R350" s="157">
        <v>1.308958E-3</v>
      </c>
      <c r="S350" s="157">
        <v>2.0850809999999999E-3</v>
      </c>
      <c r="T350" s="157">
        <v>1.034494E-3</v>
      </c>
      <c r="U350" s="157">
        <v>1.830815E-3</v>
      </c>
      <c r="V350" s="157">
        <v>4.2627499999999999E-4</v>
      </c>
      <c r="W350" s="192">
        <v>5.2500000000000002E-5</v>
      </c>
      <c r="X350" s="157">
        <v>1.1195619E-2</v>
      </c>
      <c r="Y350" s="192">
        <v>8.0000000000000007E-5</v>
      </c>
      <c r="Z350" s="157">
        <v>2.744256E-3</v>
      </c>
      <c r="AA350" s="192">
        <v>1.6399999999999999E-5</v>
      </c>
      <c r="AB350" s="157">
        <v>1.9758509999999998E-3</v>
      </c>
      <c r="AC350" s="157">
        <v>1.698448E-3</v>
      </c>
      <c r="AD350" s="192">
        <v>5.8199999999999998E-5</v>
      </c>
      <c r="AE350" s="157">
        <v>8.2041299999999998E-4</v>
      </c>
      <c r="AF350" s="157">
        <v>1.64745E-4</v>
      </c>
      <c r="AG350" s="157">
        <v>1.335684E-3</v>
      </c>
      <c r="AH350" s="157">
        <v>2.3325200000000001E-4</v>
      </c>
      <c r="AI350" s="157">
        <v>5.8018100000000003E-4</v>
      </c>
      <c r="AJ350" s="157">
        <v>1.2075149999999999E-3</v>
      </c>
      <c r="AK350" s="157">
        <v>1.131601E-2</v>
      </c>
      <c r="AL350" s="157">
        <v>6.6618099999999996E-4</v>
      </c>
      <c r="AM350" s="157">
        <v>5.3790100000000003E-4</v>
      </c>
      <c r="AN350" s="157">
        <v>4.1364E-4</v>
      </c>
      <c r="AO350" s="157">
        <v>6.0718000000000002E-4</v>
      </c>
      <c r="AP350" s="157">
        <v>1.260681E-3</v>
      </c>
      <c r="AQ350" s="157">
        <v>1.946747E-3</v>
      </c>
      <c r="AR350" s="157">
        <v>3.05686E-4</v>
      </c>
      <c r="AS350" s="157">
        <v>2.368265E-3</v>
      </c>
      <c r="AT350" s="157">
        <v>3.2348720000000002E-3</v>
      </c>
      <c r="AU350" s="157">
        <v>9.9443529999999995E-3</v>
      </c>
      <c r="AV350" s="157">
        <v>6.8540099999999998E-3</v>
      </c>
      <c r="AW350" s="157">
        <v>5.1285560000000003E-3</v>
      </c>
      <c r="AX350" s="157">
        <v>3.3085200000000002E-4</v>
      </c>
      <c r="AY350" s="157">
        <v>5.5935359999999996E-3</v>
      </c>
      <c r="AZ350" s="157">
        <v>6.0704900000000002E-4</v>
      </c>
      <c r="BA350" s="157">
        <v>1.758019E-3</v>
      </c>
      <c r="BB350" s="157">
        <v>7.1477900000000002E-4</v>
      </c>
      <c r="BC350" s="192">
        <v>4.8099999999999997E-5</v>
      </c>
      <c r="BD350" s="192">
        <v>7.3899999999999994E-5</v>
      </c>
      <c r="BE350" s="157">
        <v>0</v>
      </c>
      <c r="BF350" s="157">
        <v>8.7622399999999999E-4</v>
      </c>
      <c r="BG350" s="192">
        <v>4.0299999999999997E-5</v>
      </c>
      <c r="BH350" s="192">
        <v>4.5000000000000003E-5</v>
      </c>
      <c r="BI350" s="192">
        <v>5.4200000000000003E-5</v>
      </c>
      <c r="BJ350" s="157">
        <v>1.3141839999999999E-3</v>
      </c>
      <c r="BK350" s="157">
        <v>2.2388700000000001E-4</v>
      </c>
      <c r="BL350" s="157">
        <v>8.5846100000000003E-4</v>
      </c>
      <c r="BM350" s="157">
        <v>4.2087500000000003E-4</v>
      </c>
      <c r="BN350" s="157">
        <v>2.1615999999999999E-4</v>
      </c>
      <c r="BO350" s="157">
        <v>1.6460170000000001E-3</v>
      </c>
      <c r="BP350" s="157">
        <v>3.4630700000000002E-4</v>
      </c>
      <c r="BQ350" s="192">
        <v>5.9799999999999997E-5</v>
      </c>
      <c r="BR350" s="157">
        <v>4.1332360000000002E-3</v>
      </c>
      <c r="BS350" s="157">
        <v>0</v>
      </c>
      <c r="BT350" s="157">
        <v>3.4738299999999999E-4</v>
      </c>
      <c r="BU350" s="192">
        <v>4.5099999999999998E-5</v>
      </c>
      <c r="BV350" s="157">
        <v>1.0931039999999999E-3</v>
      </c>
      <c r="BW350" s="157">
        <v>5.976E-4</v>
      </c>
      <c r="BX350" s="157">
        <v>2.8757000000000001E-4</v>
      </c>
      <c r="BY350" s="157">
        <v>3.5258300000000001E-4</v>
      </c>
      <c r="BZ350" s="157">
        <v>1.0831219999999999E-3</v>
      </c>
      <c r="CA350" s="157">
        <v>2.6511999999999998E-4</v>
      </c>
      <c r="CB350" s="157">
        <v>3.3833600000000001E-4</v>
      </c>
      <c r="CC350" s="192">
        <v>5.4299999999999998E-5</v>
      </c>
      <c r="CD350" s="192">
        <v>4.0000000000000003E-5</v>
      </c>
      <c r="CE350" s="157">
        <v>2.17906E-4</v>
      </c>
      <c r="CF350" s="157">
        <v>1.467697E-3</v>
      </c>
      <c r="CG350" s="157">
        <v>5.4129080000000001E-3</v>
      </c>
      <c r="CH350" s="157">
        <v>3.4328599999999998E-3</v>
      </c>
      <c r="CI350" s="157">
        <v>6.4125499999999997E-4</v>
      </c>
      <c r="CJ350" s="157">
        <v>1.747789E-3</v>
      </c>
      <c r="CK350" s="157">
        <v>4.1700299999999999E-3</v>
      </c>
      <c r="CL350" s="157">
        <v>4.4312000000000003E-4</v>
      </c>
      <c r="CM350" s="157">
        <v>9.2197100000000005E-4</v>
      </c>
      <c r="CN350" s="157">
        <v>1.5630170000000001E-3</v>
      </c>
      <c r="CO350" s="157">
        <v>1.2458E-3</v>
      </c>
      <c r="CP350" s="157">
        <v>2.8248589999999999E-3</v>
      </c>
      <c r="CQ350" s="157">
        <v>4.8065400000000001E-4</v>
      </c>
      <c r="CR350" s="157">
        <v>2.549684E-3</v>
      </c>
      <c r="CS350" s="157">
        <v>1.855307E-3</v>
      </c>
      <c r="CT350" s="157">
        <v>4.0457900000000002E-4</v>
      </c>
      <c r="CU350" s="157">
        <v>2.9104539999999998E-3</v>
      </c>
      <c r="CV350" s="157">
        <v>6.5722700000000003E-4</v>
      </c>
      <c r="CW350" s="157">
        <v>2.2309510000000001E-3</v>
      </c>
      <c r="CX350" s="157">
        <v>4.9250100000000001E-4</v>
      </c>
      <c r="CY350" s="157">
        <v>1.5192531E-2</v>
      </c>
      <c r="CZ350" s="157">
        <v>9.5325200000000003E-4</v>
      </c>
      <c r="DA350" s="157">
        <v>4.5716139999999999E-3</v>
      </c>
      <c r="DB350" s="157">
        <v>7.8108099999999998E-4</v>
      </c>
      <c r="DC350" s="157">
        <v>6.4096699999999999E-4</v>
      </c>
      <c r="DD350" s="157">
        <v>2.4226920000000002E-3</v>
      </c>
      <c r="DE350" s="157">
        <v>1.9727260000000002E-3</v>
      </c>
      <c r="DF350" s="157">
        <v>6.4323500000000003E-4</v>
      </c>
      <c r="DG350" s="157">
        <v>5.8823529999999999E-3</v>
      </c>
      <c r="DH350" s="157">
        <v>2.430134E-3</v>
      </c>
      <c r="DI350" s="157">
        <v>1.3107749999999999E-3</v>
      </c>
      <c r="DJ350" s="157">
        <v>3.7882599999999999E-3</v>
      </c>
      <c r="DK350" s="157">
        <v>3.1600410000000002E-3</v>
      </c>
      <c r="DL350" s="157">
        <v>2.911252E-3</v>
      </c>
      <c r="DM350" s="157">
        <v>6.0438899999999999E-4</v>
      </c>
      <c r="DN350" s="157">
        <v>9.0399999999999996E-4</v>
      </c>
      <c r="DO350" s="157">
        <v>4.4954700000000001E-4</v>
      </c>
      <c r="DP350" s="157">
        <v>3.4179610000000002E-3</v>
      </c>
      <c r="DQ350" s="157">
        <v>2.0509579999999999E-3</v>
      </c>
      <c r="DR350" s="157">
        <v>1.713516E-3</v>
      </c>
      <c r="DS350" s="157">
        <v>1.36246E-4</v>
      </c>
      <c r="DT350" s="157">
        <v>5.9281799999999995E-4</v>
      </c>
      <c r="DU350" s="157">
        <v>2.0753709999999999E-3</v>
      </c>
      <c r="DV350" s="157">
        <v>3.3729099999999998E-4</v>
      </c>
      <c r="DW350" s="157">
        <v>5.56319E-4</v>
      </c>
      <c r="DX350" s="192">
        <v>8.1600000000000005E-5</v>
      </c>
      <c r="DY350" s="157">
        <v>6.88398E-4</v>
      </c>
      <c r="DZ350" s="157">
        <v>8.1604250000000007E-3</v>
      </c>
      <c r="EA350" s="157">
        <v>3.1529879999999998E-3</v>
      </c>
      <c r="EB350" s="157">
        <v>2.4645299999999999E-4</v>
      </c>
      <c r="EC350" s="157">
        <v>4.2034499999999997E-4</v>
      </c>
      <c r="ED350" s="157">
        <v>3.4464100000000002E-4</v>
      </c>
      <c r="EE350" s="157">
        <v>2.1295900000000001E-4</v>
      </c>
      <c r="EF350" s="157">
        <v>1.5354959999999999E-3</v>
      </c>
      <c r="EG350" s="157">
        <v>2.569043E-3</v>
      </c>
      <c r="EH350" s="157">
        <v>2.025256E-3</v>
      </c>
      <c r="EI350" s="157">
        <v>3.1132899999999999E-3</v>
      </c>
      <c r="EJ350" s="157">
        <v>1.534384E-3</v>
      </c>
      <c r="EK350" s="157">
        <v>5.2344440000000004E-3</v>
      </c>
      <c r="EL350" s="157">
        <v>8.0840700000000003E-4</v>
      </c>
      <c r="EM350" s="157">
        <v>3.4253629999999998E-3</v>
      </c>
      <c r="EN350" s="157">
        <v>8.0567959999999997E-3</v>
      </c>
      <c r="EO350" s="157">
        <v>1.5718119999999999E-3</v>
      </c>
      <c r="EP350" s="157">
        <v>5.4736499999999996E-4</v>
      </c>
      <c r="EQ350" s="157">
        <v>2.7939670000000001E-3</v>
      </c>
      <c r="ER350" s="192">
        <v>6.2000000000000003E-5</v>
      </c>
      <c r="ES350" s="157">
        <v>1.7130330000000001E-3</v>
      </c>
      <c r="ET350" s="157">
        <v>0</v>
      </c>
      <c r="EU350" s="157">
        <v>1.488538E-3</v>
      </c>
      <c r="EV350" s="157">
        <v>2.195256E-3</v>
      </c>
      <c r="EW350" s="157">
        <v>7.8304299999999998E-4</v>
      </c>
      <c r="EX350" s="157">
        <v>1.720128E-3</v>
      </c>
      <c r="EY350" s="157">
        <v>9.31677E-4</v>
      </c>
      <c r="EZ350" s="157">
        <v>1.5716860000000001E-3</v>
      </c>
      <c r="FA350" s="157">
        <v>2.93932E-4</v>
      </c>
      <c r="FB350" s="157">
        <v>4.3153400000000002E-4</v>
      </c>
      <c r="FC350" s="157">
        <v>5.4231400000000001E-4</v>
      </c>
      <c r="FD350" s="157">
        <v>2.2051269999999999E-3</v>
      </c>
      <c r="FE350" s="157">
        <v>2.2897159999999998E-3</v>
      </c>
      <c r="FF350" s="157">
        <v>1.899078E-3</v>
      </c>
      <c r="FG350" s="157">
        <v>1.0351970000000001E-3</v>
      </c>
      <c r="FH350" s="157">
        <v>3.5564400000000001E-4</v>
      </c>
      <c r="FI350" s="157">
        <v>1.4228203E-2</v>
      </c>
      <c r="FJ350" s="157">
        <v>1.4920499999999999E-4</v>
      </c>
      <c r="FK350" s="157">
        <v>0</v>
      </c>
      <c r="FL350" s="157">
        <v>1.28427E-4</v>
      </c>
      <c r="FM350" s="157">
        <v>3.8072699999999998E-4</v>
      </c>
      <c r="FN350" s="157">
        <v>6.4052900000000001E-3</v>
      </c>
      <c r="FO350" s="157">
        <v>9.2376199999999996E-4</v>
      </c>
      <c r="FP350" s="157">
        <v>1.3582480000000001E-3</v>
      </c>
      <c r="FQ350" s="157">
        <v>1.01833E-3</v>
      </c>
      <c r="FR350" s="157">
        <v>1.072557E-3</v>
      </c>
      <c r="FS350" s="157">
        <v>1.0760773E-2</v>
      </c>
      <c r="FT350" s="157">
        <v>6.3179499999999999E-4</v>
      </c>
      <c r="FU350" s="157">
        <v>4.9807109999999996E-3</v>
      </c>
      <c r="FV350" s="157">
        <v>1.14832E-4</v>
      </c>
      <c r="FW350" s="157">
        <v>1.6365799999999999E-3</v>
      </c>
      <c r="FX350" s="192">
        <v>5.1199999999999998E-5</v>
      </c>
      <c r="FY350" s="157">
        <v>2.1994129999999999E-3</v>
      </c>
      <c r="FZ350" s="157">
        <v>1.0391720000000001E-3</v>
      </c>
      <c r="GA350" s="192">
        <v>7.7799999999999994E-5</v>
      </c>
      <c r="GB350" s="157">
        <v>1.4326650000000001E-3</v>
      </c>
      <c r="GC350" s="157">
        <v>6.6070149999999999E-3</v>
      </c>
      <c r="GD350" s="157">
        <v>8.0968700000000002E-4</v>
      </c>
      <c r="GE350" s="157">
        <v>2.9369900000000002E-4</v>
      </c>
      <c r="GF350" s="157">
        <v>1.238032E-3</v>
      </c>
      <c r="GG350" s="157">
        <v>6.0039999999999996E-4</v>
      </c>
      <c r="GH350" s="157">
        <v>1.2367859999999999E-3</v>
      </c>
      <c r="GI350" s="157">
        <v>1.0291800000000001E-4</v>
      </c>
      <c r="GJ350" s="192">
        <v>8.0799999999999999E-5</v>
      </c>
      <c r="GK350" s="192">
        <v>5.9200000000000002E-5</v>
      </c>
      <c r="GL350" s="157">
        <v>3.9368780000000004E-3</v>
      </c>
      <c r="GM350" s="157">
        <v>2.6876599999999998E-4</v>
      </c>
      <c r="GN350" s="157">
        <v>1.29126E-3</v>
      </c>
      <c r="GO350" s="157">
        <v>1.5982099999999999E-4</v>
      </c>
      <c r="GP350" s="157">
        <v>1.56818E-3</v>
      </c>
      <c r="GQ350" s="157">
        <v>1.233933E-3</v>
      </c>
      <c r="GR350" s="157">
        <v>2.0677590000000002E-3</v>
      </c>
      <c r="GS350" s="157">
        <v>4.0014617000000002E-2</v>
      </c>
      <c r="GT350" s="157">
        <v>0</v>
      </c>
      <c r="GU350" s="157">
        <v>0</v>
      </c>
      <c r="GV350" s="157">
        <v>5.3108399999999998E-3</v>
      </c>
      <c r="GW350" s="157">
        <v>0</v>
      </c>
      <c r="GX350" s="157">
        <v>0</v>
      </c>
      <c r="GY350" s="157">
        <v>0</v>
      </c>
      <c r="GZ350" s="157">
        <v>0</v>
      </c>
      <c r="HA350" s="157">
        <v>0</v>
      </c>
    </row>
    <row r="351" spans="1:209" x14ac:dyDescent="0.2">
      <c r="A351" s="157" t="s">
        <v>4160</v>
      </c>
      <c r="B351" s="157">
        <v>0</v>
      </c>
      <c r="C351" s="157">
        <v>0</v>
      </c>
      <c r="D351" s="192">
        <v>4.0899999999999998E-5</v>
      </c>
      <c r="E351" s="157">
        <v>0</v>
      </c>
      <c r="F351" s="192">
        <v>3.9499999999999998E-5</v>
      </c>
      <c r="G351" s="157">
        <v>0</v>
      </c>
      <c r="H351" s="157">
        <v>1.1660520000000001E-3</v>
      </c>
      <c r="I351" s="157">
        <v>2.1273519999999999E-3</v>
      </c>
      <c r="J351" s="192">
        <v>1.73E-5</v>
      </c>
      <c r="K351" s="157">
        <v>4.0188600000000001E-4</v>
      </c>
      <c r="L351" s="157">
        <v>0</v>
      </c>
      <c r="M351" s="192">
        <v>1.7600000000000001E-5</v>
      </c>
      <c r="N351" s="157">
        <v>1.0141130000000001E-3</v>
      </c>
      <c r="O351" s="192">
        <v>1.1E-5</v>
      </c>
      <c r="P351" s="157">
        <v>6.6619300000000004E-4</v>
      </c>
      <c r="Q351" s="157">
        <v>2.686473E-3</v>
      </c>
      <c r="R351" s="157">
        <v>2.61792E-4</v>
      </c>
      <c r="S351" s="157">
        <v>1.4379900000000001E-4</v>
      </c>
      <c r="T351" s="157">
        <v>3.2327899999999999E-4</v>
      </c>
      <c r="U351" s="157">
        <v>4.63218E-4</v>
      </c>
      <c r="V351" s="157">
        <v>5.0746999999999999E-4</v>
      </c>
      <c r="W351" s="192">
        <v>3.15E-5</v>
      </c>
      <c r="X351" s="157">
        <v>2.6772129999999999E-3</v>
      </c>
      <c r="Y351" s="157">
        <v>2.6006199999999998E-4</v>
      </c>
      <c r="Z351" s="192">
        <v>3.5200000000000002E-5</v>
      </c>
      <c r="AA351" s="157">
        <v>0</v>
      </c>
      <c r="AB351" s="157">
        <v>3.6922499999999999E-4</v>
      </c>
      <c r="AC351" s="192">
        <v>9.6500000000000001E-5</v>
      </c>
      <c r="AD351" s="192">
        <v>5.8199999999999998E-5</v>
      </c>
      <c r="AE351" s="157">
        <v>0</v>
      </c>
      <c r="AF351" s="157">
        <v>0</v>
      </c>
      <c r="AG351" s="157">
        <v>3.8734799999999998E-4</v>
      </c>
      <c r="AH351" s="157">
        <v>2.2097549999999999E-3</v>
      </c>
      <c r="AI351" s="157">
        <v>3.0943000000000002E-4</v>
      </c>
      <c r="AJ351" s="157">
        <v>1.5981820000000001E-3</v>
      </c>
      <c r="AK351" s="157">
        <v>1.373754E-3</v>
      </c>
      <c r="AL351" s="157">
        <v>1.2490900000000001E-4</v>
      </c>
      <c r="AM351" s="157">
        <v>1.055114E-3</v>
      </c>
      <c r="AN351" s="157">
        <v>1.3236500000000001E-4</v>
      </c>
      <c r="AO351" s="157">
        <v>6.5777800000000003E-4</v>
      </c>
      <c r="AP351" s="157">
        <v>1.9610589999999998E-3</v>
      </c>
      <c r="AQ351" s="157">
        <v>1.4652930000000001E-3</v>
      </c>
      <c r="AR351" s="157">
        <v>2.8021200000000001E-4</v>
      </c>
      <c r="AS351" s="157">
        <v>1.3663099999999999E-4</v>
      </c>
      <c r="AT351" s="157">
        <v>2.5793000000000002E-4</v>
      </c>
      <c r="AU351" s="157">
        <v>0</v>
      </c>
      <c r="AV351" s="157">
        <v>0</v>
      </c>
      <c r="AW351" s="157">
        <v>0</v>
      </c>
      <c r="AX351" s="157">
        <v>1.555004E-3</v>
      </c>
      <c r="AY351" s="157">
        <v>1.1078990000000001E-3</v>
      </c>
      <c r="AZ351" s="157">
        <v>1.51762E-4</v>
      </c>
      <c r="BA351" s="157">
        <v>1.4208650000000001E-3</v>
      </c>
      <c r="BB351" s="157">
        <v>1.7253279999999999E-3</v>
      </c>
      <c r="BC351" s="157">
        <v>2.8888500000000001E-4</v>
      </c>
      <c r="BD351" s="192">
        <v>7.3899999999999994E-5</v>
      </c>
      <c r="BE351" s="157">
        <v>0</v>
      </c>
      <c r="BF351" s="192">
        <v>7.6199999999999995E-5</v>
      </c>
      <c r="BG351" s="192">
        <v>8.0599999999999994E-5</v>
      </c>
      <c r="BH351" s="192">
        <v>2.2500000000000001E-5</v>
      </c>
      <c r="BI351" s="192">
        <v>1.8099999999999999E-5</v>
      </c>
      <c r="BJ351" s="157">
        <v>1.070121E-3</v>
      </c>
      <c r="BK351" s="157">
        <v>0</v>
      </c>
      <c r="BL351" s="157">
        <v>1.001538E-3</v>
      </c>
      <c r="BM351" s="157">
        <v>0</v>
      </c>
      <c r="BN351" s="192">
        <v>8.6500000000000002E-5</v>
      </c>
      <c r="BO351" s="157">
        <v>9.3422600000000002E-4</v>
      </c>
      <c r="BP351" s="157">
        <v>1.59834E-4</v>
      </c>
      <c r="BQ351" s="192">
        <v>5.9799999999999997E-5</v>
      </c>
      <c r="BR351" s="157">
        <v>2.2199000000000001E-4</v>
      </c>
      <c r="BS351" s="157">
        <v>1.1328900000000001E-4</v>
      </c>
      <c r="BT351" s="157">
        <v>9.2635500000000002E-4</v>
      </c>
      <c r="BU351" s="192">
        <v>9.0099999999999995E-5</v>
      </c>
      <c r="BV351" s="157">
        <v>8.0794600000000003E-4</v>
      </c>
      <c r="BW351" s="157">
        <v>3.3465600000000002E-4</v>
      </c>
      <c r="BX351" s="157">
        <v>0</v>
      </c>
      <c r="BY351" s="157">
        <v>2.0147599999999999E-4</v>
      </c>
      <c r="BZ351" s="157">
        <v>1.8567799999999999E-4</v>
      </c>
      <c r="CA351" s="157">
        <v>4.1906099999999998E-4</v>
      </c>
      <c r="CB351" s="157">
        <v>1.4500099999999999E-4</v>
      </c>
      <c r="CC351" s="157">
        <v>2.89824E-4</v>
      </c>
      <c r="CD351" s="192">
        <v>2.0000000000000002E-5</v>
      </c>
      <c r="CE351" s="192">
        <v>6.2299999999999996E-5</v>
      </c>
      <c r="CF351" s="157">
        <v>2.2153900000000001E-4</v>
      </c>
      <c r="CG351" s="157">
        <v>1.2491329999999999E-3</v>
      </c>
      <c r="CH351" s="157">
        <v>0</v>
      </c>
      <c r="CI351" s="192">
        <v>3.7700000000000002E-5</v>
      </c>
      <c r="CJ351" s="157">
        <v>0</v>
      </c>
      <c r="CK351" s="157">
        <v>1.3451700000000001E-4</v>
      </c>
      <c r="CL351" s="192">
        <v>6.6500000000000004E-5</v>
      </c>
      <c r="CM351" s="157">
        <v>1.0724969999999999E-3</v>
      </c>
      <c r="CN351" s="192">
        <v>3.9700000000000003E-5</v>
      </c>
      <c r="CO351" s="192">
        <v>7.5500000000000006E-5</v>
      </c>
      <c r="CP351" s="192">
        <v>5.0000000000000002E-5</v>
      </c>
      <c r="CQ351" s="157">
        <v>0</v>
      </c>
      <c r="CR351" s="192">
        <v>1.7499999999999998E-5</v>
      </c>
      <c r="CS351" s="157">
        <v>1.25077E-4</v>
      </c>
      <c r="CT351" s="157">
        <v>1.1899400000000001E-4</v>
      </c>
      <c r="CU351" s="192">
        <v>3.9900000000000001E-5</v>
      </c>
      <c r="CV351" s="192">
        <v>5.9700000000000001E-5</v>
      </c>
      <c r="CW351" s="157">
        <v>4.9247099999999997E-4</v>
      </c>
      <c r="CX351" s="157">
        <v>1.186479E-3</v>
      </c>
      <c r="CY351" s="157">
        <v>9.6679739999999993E-3</v>
      </c>
      <c r="CZ351" s="157">
        <v>1.1438999999999999E-4</v>
      </c>
      <c r="DA351" s="157">
        <v>2.0179870000000002E-3</v>
      </c>
      <c r="DB351" s="157">
        <v>7.6446200000000004E-4</v>
      </c>
      <c r="DC351" s="157">
        <v>1.068278E-3</v>
      </c>
      <c r="DD351" s="157">
        <v>1.20382E-4</v>
      </c>
      <c r="DE351" s="157">
        <v>5.2959100000000005E-4</v>
      </c>
      <c r="DF351" s="157">
        <v>0</v>
      </c>
      <c r="DG351" s="157">
        <v>5.8823499999999999E-4</v>
      </c>
      <c r="DH351" s="157">
        <v>2.02511E-4</v>
      </c>
      <c r="DI351" s="157">
        <v>4.4364699999999998E-4</v>
      </c>
      <c r="DJ351" s="157">
        <v>3.35244E-4</v>
      </c>
      <c r="DK351" s="157">
        <v>0</v>
      </c>
      <c r="DL351" s="157">
        <v>5.6724389999999996E-3</v>
      </c>
      <c r="DM351" s="157">
        <v>5.6661500000000002E-4</v>
      </c>
      <c r="DN351" s="157">
        <v>1.1465360000000001E-3</v>
      </c>
      <c r="DO351" s="157">
        <v>0</v>
      </c>
      <c r="DP351" s="157">
        <v>2.6866100000000001E-4</v>
      </c>
      <c r="DQ351" s="192">
        <v>3.9400000000000002E-5</v>
      </c>
      <c r="DR351" s="157">
        <v>9.3835399999999997E-4</v>
      </c>
      <c r="DS351" s="192">
        <v>2.27E-5</v>
      </c>
      <c r="DT351" s="157">
        <v>8.8922800000000005E-4</v>
      </c>
      <c r="DU351" s="157">
        <v>3.4932000000000002E-4</v>
      </c>
      <c r="DV351" s="157">
        <v>0</v>
      </c>
      <c r="DW351" s="157">
        <v>0</v>
      </c>
      <c r="DX351" s="157">
        <v>2.9915699999999998E-4</v>
      </c>
      <c r="DY351" s="157">
        <v>3.4015E-4</v>
      </c>
      <c r="DZ351" s="157">
        <v>5.6933199999999998E-4</v>
      </c>
      <c r="EA351" s="157">
        <v>9.5960499999999998E-4</v>
      </c>
      <c r="EB351" s="192">
        <v>7.0400000000000004E-5</v>
      </c>
      <c r="EC351" s="192">
        <v>3.6600000000000002E-5</v>
      </c>
      <c r="ED351" s="157">
        <v>9.3545399999999995E-4</v>
      </c>
      <c r="EE351" s="157">
        <v>0</v>
      </c>
      <c r="EF351" s="157">
        <v>0</v>
      </c>
      <c r="EG351" s="157">
        <v>0</v>
      </c>
      <c r="EH351" s="157">
        <v>0</v>
      </c>
      <c r="EI351" s="192">
        <v>5.66E-5</v>
      </c>
      <c r="EJ351" s="157">
        <v>1.59417E-4</v>
      </c>
      <c r="EK351" s="157">
        <v>0</v>
      </c>
      <c r="EL351" s="157">
        <v>0</v>
      </c>
      <c r="EM351" s="157">
        <v>1.7546400000000001E-4</v>
      </c>
      <c r="EN351" s="157">
        <v>1.59541E-4</v>
      </c>
      <c r="EO351" s="157">
        <v>0</v>
      </c>
      <c r="EP351" s="192">
        <v>1.77E-5</v>
      </c>
      <c r="EQ351" s="157">
        <v>1.42368E-4</v>
      </c>
      <c r="ER351" s="157">
        <v>5.3752300000000004E-4</v>
      </c>
      <c r="ES351" s="192">
        <v>2.2799999999999999E-5</v>
      </c>
      <c r="ET351" s="157">
        <v>1.1162000000000001E-4</v>
      </c>
      <c r="EU351" s="157">
        <v>7.4426899999999999E-4</v>
      </c>
      <c r="EV351" s="192">
        <v>2.0299999999999999E-5</v>
      </c>
      <c r="EW351" s="157">
        <v>1.09262E-4</v>
      </c>
      <c r="EX351" s="157">
        <v>1.45363E-4</v>
      </c>
      <c r="EY351" s="192">
        <v>5.1799999999999999E-5</v>
      </c>
      <c r="EZ351" s="157">
        <v>2.9105299999999999E-4</v>
      </c>
      <c r="FA351" s="157">
        <v>0</v>
      </c>
      <c r="FB351" s="157">
        <v>0</v>
      </c>
      <c r="FC351" s="157">
        <v>0</v>
      </c>
      <c r="FD351" s="157">
        <v>3.0069899999999997E-4</v>
      </c>
      <c r="FE351" s="157">
        <v>8.0813499999999997E-4</v>
      </c>
      <c r="FF351" s="157">
        <v>5.0868099999999998E-4</v>
      </c>
      <c r="FG351" s="157">
        <v>1.7518709999999999E-3</v>
      </c>
      <c r="FH351" s="157">
        <v>2.1338600000000001E-4</v>
      </c>
      <c r="FI351" s="157">
        <v>1.9853309999999999E-3</v>
      </c>
      <c r="FJ351" s="157">
        <v>0</v>
      </c>
      <c r="FK351" s="157">
        <v>1.8481699999999999E-4</v>
      </c>
      <c r="FL351" s="157">
        <v>0</v>
      </c>
      <c r="FM351" s="157">
        <v>0</v>
      </c>
      <c r="FN351" s="157">
        <v>7.6794599999999999E-3</v>
      </c>
      <c r="FO351" s="157">
        <v>0</v>
      </c>
      <c r="FP351" s="157">
        <v>3.2927199999999997E-4</v>
      </c>
      <c r="FQ351" s="157">
        <v>3.1333199999999999E-4</v>
      </c>
      <c r="FR351" s="157">
        <v>0</v>
      </c>
      <c r="FS351" s="157">
        <v>0</v>
      </c>
      <c r="FT351" s="192">
        <v>2.1800000000000001E-5</v>
      </c>
      <c r="FU351" s="192">
        <v>2.8799999999999999E-5</v>
      </c>
      <c r="FV351" s="192">
        <v>6.8899999999999994E-5</v>
      </c>
      <c r="FW351" s="157">
        <v>0</v>
      </c>
      <c r="FX351" s="157">
        <v>5.1177099999999995E-4</v>
      </c>
      <c r="FY351" s="157">
        <v>2.9868599999999999E-4</v>
      </c>
      <c r="FZ351" s="157">
        <v>0</v>
      </c>
      <c r="GA351" s="192">
        <v>3.8899999999999997E-5</v>
      </c>
      <c r="GB351" s="157">
        <v>0</v>
      </c>
      <c r="GC351" s="157">
        <v>0</v>
      </c>
      <c r="GD351" s="157">
        <v>3.6803900000000002E-4</v>
      </c>
      <c r="GE351" s="192">
        <v>4.5200000000000001E-5</v>
      </c>
      <c r="GF351" s="192">
        <v>4.1300000000000001E-5</v>
      </c>
      <c r="GG351" s="157">
        <v>3.3355599999999999E-4</v>
      </c>
      <c r="GH351" s="192">
        <v>4.6699999999999997E-5</v>
      </c>
      <c r="GI351" s="157">
        <v>1.0291800000000001E-4</v>
      </c>
      <c r="GJ351" s="157">
        <v>0</v>
      </c>
      <c r="GK351" s="157">
        <v>0</v>
      </c>
      <c r="GL351" s="157">
        <v>5.2932800000000003E-4</v>
      </c>
      <c r="GM351" s="157">
        <v>2.6876599999999998E-4</v>
      </c>
      <c r="GN351" s="157">
        <v>8.8774100000000005E-4</v>
      </c>
      <c r="GO351" s="157">
        <v>1.118747E-3</v>
      </c>
      <c r="GP351" s="157">
        <v>2.1384299999999999E-4</v>
      </c>
      <c r="GQ351" s="157">
        <v>1.02828E-4</v>
      </c>
      <c r="GR351" s="157">
        <v>0</v>
      </c>
      <c r="GS351" s="157">
        <v>0</v>
      </c>
      <c r="GT351" s="157">
        <v>0</v>
      </c>
      <c r="GU351" s="157">
        <v>0</v>
      </c>
      <c r="GV351" s="157">
        <v>6.5604499999999998E-3</v>
      </c>
      <c r="GW351" s="157">
        <v>0</v>
      </c>
      <c r="GX351" s="157">
        <v>0</v>
      </c>
      <c r="GY351" s="157">
        <v>0</v>
      </c>
      <c r="GZ351" s="157">
        <v>0</v>
      </c>
      <c r="HA351" s="157">
        <v>0</v>
      </c>
    </row>
    <row r="352" spans="1:209" x14ac:dyDescent="0.2">
      <c r="A352" s="157" t="s">
        <v>4161</v>
      </c>
      <c r="B352" s="157">
        <v>0.227659257</v>
      </c>
      <c r="C352" s="157">
        <v>0.16902605100000001</v>
      </c>
      <c r="D352" s="157">
        <v>0.22667641799999999</v>
      </c>
      <c r="E352" s="157">
        <v>0.210809677</v>
      </c>
      <c r="F352" s="157">
        <v>0.17660752599999999</v>
      </c>
      <c r="G352" s="157">
        <v>4.2442621999999999E-2</v>
      </c>
      <c r="H352" s="157">
        <v>0.12473606299999999</v>
      </c>
      <c r="I352" s="157">
        <v>2.0209846E-2</v>
      </c>
      <c r="J352" s="157">
        <v>1.8196160999999999E-2</v>
      </c>
      <c r="K352" s="157">
        <v>9.4336084000000001E-2</v>
      </c>
      <c r="L352" s="157">
        <v>6.8581956999999999E-2</v>
      </c>
      <c r="M352" s="157">
        <v>8.3253951000000007E-2</v>
      </c>
      <c r="N352" s="157">
        <v>7.0379446999999998E-2</v>
      </c>
      <c r="O352" s="157">
        <v>1.9900524999999999E-2</v>
      </c>
      <c r="P352" s="157">
        <v>1.5225381E-2</v>
      </c>
      <c r="Q352" s="157">
        <v>4.4469027000000001E-2</v>
      </c>
      <c r="R352" s="157">
        <v>0.147105022</v>
      </c>
      <c r="S352" s="157">
        <v>7.1659676000000005E-2</v>
      </c>
      <c r="T352" s="157">
        <v>7.8815503999999995E-2</v>
      </c>
      <c r="U352" s="157">
        <v>0.13477445699999999</v>
      </c>
      <c r="V352" s="157">
        <v>7.8556348999999998E-2</v>
      </c>
      <c r="W352" s="157">
        <v>1.7685183E-2</v>
      </c>
      <c r="X352" s="157">
        <v>2.2878004E-2</v>
      </c>
      <c r="Y352" s="157">
        <v>0.25600144000000002</v>
      </c>
      <c r="Z352" s="157">
        <v>5.6784998000000003E-2</v>
      </c>
      <c r="AA352" s="157">
        <v>0.189373028</v>
      </c>
      <c r="AB352" s="157">
        <v>2.3510627999999999E-2</v>
      </c>
      <c r="AC352" s="157">
        <v>8.6562957999999995E-2</v>
      </c>
      <c r="AD352" s="157">
        <v>0.15682316600000001</v>
      </c>
      <c r="AE352" s="157">
        <v>0.17851630399999999</v>
      </c>
      <c r="AF352" s="157">
        <v>3.8954620000000002E-2</v>
      </c>
      <c r="AG352" s="157">
        <v>0.10935246</v>
      </c>
      <c r="AH352" s="157">
        <v>0.100040512</v>
      </c>
      <c r="AI352" s="157">
        <v>5.7669993000000003E-2</v>
      </c>
      <c r="AJ352" s="157">
        <v>0.101076109</v>
      </c>
      <c r="AK352" s="157">
        <v>1.4063519E-2</v>
      </c>
      <c r="AL352" s="157">
        <v>2.3233059E-2</v>
      </c>
      <c r="AM352" s="157">
        <v>0.111407646</v>
      </c>
      <c r="AN352" s="157">
        <v>0.138569467</v>
      </c>
      <c r="AO352" s="157">
        <v>0.158701647</v>
      </c>
      <c r="AP352" s="157">
        <v>9.2449923000000003E-2</v>
      </c>
      <c r="AQ352" s="157">
        <v>9.0262077999999996E-2</v>
      </c>
      <c r="AR352" s="157">
        <v>0.109639291</v>
      </c>
      <c r="AS352" s="157">
        <v>0.173520973</v>
      </c>
      <c r="AT352" s="157">
        <v>0.12911008800000001</v>
      </c>
      <c r="AU352" s="157">
        <v>4.7093982E-2</v>
      </c>
      <c r="AV352" s="157">
        <v>5.5419562999999998E-2</v>
      </c>
      <c r="AW352" s="157">
        <v>5.5149070000000001E-2</v>
      </c>
      <c r="AX352" s="157">
        <v>6.2828783999999999E-2</v>
      </c>
      <c r="AY352" s="157">
        <v>9.5522468999999999E-2</v>
      </c>
      <c r="AZ352" s="157">
        <v>0.117995219</v>
      </c>
      <c r="BA352" s="157">
        <v>8.2602832000000001E-2</v>
      </c>
      <c r="BB352" s="157">
        <v>8.2051660999999998E-2</v>
      </c>
      <c r="BC352" s="157">
        <v>0.205782518</v>
      </c>
      <c r="BD352" s="157">
        <v>0.18285334</v>
      </c>
      <c r="BE352" s="157">
        <v>0.21683846700000001</v>
      </c>
      <c r="BF352" s="157">
        <v>3.7106174999999998E-2</v>
      </c>
      <c r="BG352" s="157">
        <v>5.2692405999999997E-2</v>
      </c>
      <c r="BH352" s="157">
        <v>6.2408669E-2</v>
      </c>
      <c r="BI352" s="157">
        <v>1.6381303E-2</v>
      </c>
      <c r="BJ352" s="157">
        <v>5.9588848E-2</v>
      </c>
      <c r="BK352" s="157">
        <v>0.123516748</v>
      </c>
      <c r="BL352" s="157">
        <v>7.2933433000000006E-2</v>
      </c>
      <c r="BM352" s="157">
        <v>4.2929293E-2</v>
      </c>
      <c r="BN352" s="157">
        <v>5.0840863E-2</v>
      </c>
      <c r="BO352" s="157">
        <v>8.8595769000000005E-2</v>
      </c>
      <c r="BP352" s="157">
        <v>3.2073310000000001E-2</v>
      </c>
      <c r="BQ352" s="157">
        <v>0.111317032</v>
      </c>
      <c r="BR352" s="157">
        <v>3.3626148000000002E-2</v>
      </c>
      <c r="BS352" s="157">
        <v>3.7045428999999998E-2</v>
      </c>
      <c r="BT352" s="157">
        <v>2.6748495000000001E-2</v>
      </c>
      <c r="BU352" s="157">
        <v>6.8544388999999997E-2</v>
      </c>
      <c r="BV352" s="157">
        <v>7.9368851000000004E-2</v>
      </c>
      <c r="BW352" s="157">
        <v>3.4780322000000002E-2</v>
      </c>
      <c r="BX352" s="157">
        <v>0.13616429799999999</v>
      </c>
      <c r="BY352" s="157">
        <v>6.4144860999999997E-2</v>
      </c>
      <c r="BZ352" s="157">
        <v>6.5668131000000005E-2</v>
      </c>
      <c r="CA352" s="157">
        <v>7.3523878000000001E-2</v>
      </c>
      <c r="CB352" s="157">
        <v>5.9788781999999999E-2</v>
      </c>
      <c r="CC352" s="157">
        <v>4.1988190000000002E-2</v>
      </c>
      <c r="CD352" s="157">
        <v>0.11654248</v>
      </c>
      <c r="CE352" s="157">
        <v>4.8935375000000003E-2</v>
      </c>
      <c r="CF352" s="157">
        <v>6.5603279E-2</v>
      </c>
      <c r="CG352" s="157">
        <v>9.5489244000000001E-2</v>
      </c>
      <c r="CH352" s="157">
        <v>5.4207248999999999E-2</v>
      </c>
      <c r="CI352" s="157">
        <v>2.7819165999999999E-2</v>
      </c>
      <c r="CJ352" s="157">
        <v>2.2562364000000001E-2</v>
      </c>
      <c r="CK352" s="157">
        <v>3.6642453999999998E-2</v>
      </c>
      <c r="CL352" s="157">
        <v>5.1003113000000003E-2</v>
      </c>
      <c r="CM352" s="157">
        <v>4.8544602999999999E-2</v>
      </c>
      <c r="CN352" s="157">
        <v>1.7405126E-2</v>
      </c>
      <c r="CO352" s="157">
        <v>4.5654171E-2</v>
      </c>
      <c r="CP352" s="157">
        <v>3.8898055000000001E-2</v>
      </c>
      <c r="CQ352" s="157">
        <v>6.4419611000000002E-2</v>
      </c>
      <c r="CR352" s="157">
        <v>3.5887674000000001E-2</v>
      </c>
      <c r="CS352" s="157">
        <v>8.5208618E-2</v>
      </c>
      <c r="CT352" s="157">
        <v>0.106951617</v>
      </c>
      <c r="CU352" s="157">
        <v>2.2964676E-2</v>
      </c>
      <c r="CV352" s="157">
        <v>3.6087710000000002E-2</v>
      </c>
      <c r="CW352" s="157">
        <v>6.9402746000000001E-2</v>
      </c>
      <c r="CX352" s="157">
        <v>8.0546227999999997E-2</v>
      </c>
      <c r="CY352" s="157">
        <v>5.7068670000000002E-2</v>
      </c>
      <c r="CZ352" s="157">
        <v>0.21974376600000001</v>
      </c>
      <c r="DA352" s="157">
        <v>3.2524477000000003E-2</v>
      </c>
      <c r="DB352" s="157">
        <v>2.9647849E-2</v>
      </c>
      <c r="DC352" s="157">
        <v>5.7625981E-2</v>
      </c>
      <c r="DD352" s="157">
        <v>9.6636821999999997E-2</v>
      </c>
      <c r="DE352" s="157">
        <v>2.4573016999999999E-2</v>
      </c>
      <c r="DF352" s="157">
        <v>2.1640248000000001E-2</v>
      </c>
      <c r="DG352" s="157">
        <v>4.2647059000000001E-2</v>
      </c>
      <c r="DH352" s="157">
        <v>3.7329553000000001E-2</v>
      </c>
      <c r="DI352" s="157">
        <v>4.4284015000000003E-2</v>
      </c>
      <c r="DJ352" s="157">
        <v>3.7446779999999999E-2</v>
      </c>
      <c r="DK352" s="157">
        <v>8.9704380000000007E-3</v>
      </c>
      <c r="DL352" s="157">
        <v>9.5050871999999995E-2</v>
      </c>
      <c r="DM352" s="157">
        <v>7.9363879999999998E-2</v>
      </c>
      <c r="DN352" s="157">
        <v>6.9850509000000005E-2</v>
      </c>
      <c r="DO352" s="157">
        <v>0.150459921</v>
      </c>
      <c r="DP352" s="157">
        <v>0.26149644</v>
      </c>
      <c r="DQ352" s="157">
        <v>3.8284556999999997E-2</v>
      </c>
      <c r="DR352" s="157">
        <v>2.0643793000000001E-2</v>
      </c>
      <c r="DS352" s="157">
        <v>2.6045688000000001E-2</v>
      </c>
      <c r="DT352" s="157">
        <v>6.2754064999999998E-2</v>
      </c>
      <c r="DU352" s="157">
        <v>6.4521432000000004E-2</v>
      </c>
      <c r="DV352" s="157">
        <v>1.6628440000000001E-2</v>
      </c>
      <c r="DW352" s="157">
        <v>0.15496948899999999</v>
      </c>
      <c r="DX352" s="157">
        <v>7.5931466000000003E-2</v>
      </c>
      <c r="DY352" s="157">
        <v>4.5693459999999998E-2</v>
      </c>
      <c r="DZ352" s="157">
        <v>3.8841093E-2</v>
      </c>
      <c r="EA352" s="157">
        <v>7.7728019999999995E-2</v>
      </c>
      <c r="EB352" s="157">
        <v>8.3054607000000003E-2</v>
      </c>
      <c r="EC352" s="157">
        <v>2.4252060999999998E-2</v>
      </c>
      <c r="ED352" s="157">
        <v>2.6291172000000002E-2</v>
      </c>
      <c r="EE352" s="157">
        <v>6.4686149999999996E-3</v>
      </c>
      <c r="EF352" s="157">
        <v>2.5221339999999998E-2</v>
      </c>
      <c r="EG352" s="157">
        <v>3.9055570999999997E-2</v>
      </c>
      <c r="EH352" s="157">
        <v>2.9783178E-2</v>
      </c>
      <c r="EI352" s="157">
        <v>3.3748061000000003E-2</v>
      </c>
      <c r="EJ352" s="157">
        <v>3.1165933E-2</v>
      </c>
      <c r="EK352" s="157">
        <v>3.1849012000000003E-2</v>
      </c>
      <c r="EL352" s="157">
        <v>2.061439E-2</v>
      </c>
      <c r="EM352" s="157">
        <v>0.19056156099999999</v>
      </c>
      <c r="EN352" s="157">
        <v>0.15658902399999999</v>
      </c>
      <c r="EO352" s="157">
        <v>6.7784399999999995E-2</v>
      </c>
      <c r="EP352" s="157">
        <v>2.1753333E-2</v>
      </c>
      <c r="EQ352" s="157">
        <v>0.13522267199999999</v>
      </c>
      <c r="ER352" s="157">
        <v>8.1558817000000006E-2</v>
      </c>
      <c r="ES352" s="157">
        <v>6.0116029000000001E-2</v>
      </c>
      <c r="ET352" s="157">
        <v>0.15485359200000001</v>
      </c>
      <c r="EU352" s="157">
        <v>1.6336706999999999E-2</v>
      </c>
      <c r="EV352" s="157">
        <v>0.115474521</v>
      </c>
      <c r="EW352" s="157">
        <v>1.9357540999999999E-2</v>
      </c>
      <c r="EX352" s="157">
        <v>6.2166877000000002E-2</v>
      </c>
      <c r="EY352" s="157">
        <v>0.24068323</v>
      </c>
      <c r="EZ352" s="157">
        <v>1.8685605000000001E-2</v>
      </c>
      <c r="FA352" s="157">
        <v>9.2798659999999995E-3</v>
      </c>
      <c r="FB352" s="157">
        <v>8.2800660000000009E-3</v>
      </c>
      <c r="FC352" s="157">
        <v>1.4750942E-2</v>
      </c>
      <c r="FD352" s="157">
        <v>9.1437591999999998E-2</v>
      </c>
      <c r="FE352" s="157">
        <v>8.6739847999999994E-2</v>
      </c>
      <c r="FF352" s="157">
        <v>9.2851328999999996E-2</v>
      </c>
      <c r="FG352" s="157">
        <v>0.118808728</v>
      </c>
      <c r="FH352" s="157">
        <v>2.3164284E-2</v>
      </c>
      <c r="FI352" s="157">
        <v>7.6959134999999998E-2</v>
      </c>
      <c r="FJ352" s="157">
        <v>1.8292500999999999E-2</v>
      </c>
      <c r="FK352" s="157">
        <v>0.25490920900000003</v>
      </c>
      <c r="FL352" s="157">
        <v>0.134335067</v>
      </c>
      <c r="FM352" s="157">
        <v>7.923347E-2</v>
      </c>
      <c r="FN352" s="157">
        <v>3.3765518000000001E-2</v>
      </c>
      <c r="FO352" s="157">
        <v>1.3928888E-2</v>
      </c>
      <c r="FP352" s="157">
        <v>7.2028320000000002E-3</v>
      </c>
      <c r="FQ352" s="157">
        <v>9.3216356E-2</v>
      </c>
      <c r="FR352" s="157">
        <v>8.81236E-3</v>
      </c>
      <c r="FS352" s="157">
        <v>6.2027159999999996E-3</v>
      </c>
      <c r="FT352" s="157">
        <v>1.006514E-2</v>
      </c>
      <c r="FU352" s="157">
        <v>1.0450855E-2</v>
      </c>
      <c r="FV352" s="157">
        <v>1.7477377999999998E-2</v>
      </c>
      <c r="FW352" s="157">
        <v>4.8601470000000004E-3</v>
      </c>
      <c r="FX352" s="157">
        <v>6.0516887999999998E-2</v>
      </c>
      <c r="FY352" s="157">
        <v>0.14263603799999999</v>
      </c>
      <c r="FZ352" s="157">
        <v>2.0918989999999998E-2</v>
      </c>
      <c r="GA352" s="157">
        <v>7.001167E-3</v>
      </c>
      <c r="GB352" s="157">
        <v>1.4874431E-2</v>
      </c>
      <c r="GC352" s="157">
        <v>1.7631291E-2</v>
      </c>
      <c r="GD352" s="157">
        <v>4.7771520999999997E-2</v>
      </c>
      <c r="GE352" s="157">
        <v>5.2233241999999999E-2</v>
      </c>
      <c r="GF352" s="157">
        <v>0.228747111</v>
      </c>
      <c r="GG352" s="157">
        <v>0.21792306</v>
      </c>
      <c r="GH352" s="157">
        <v>0.207080018</v>
      </c>
      <c r="GI352" s="157">
        <v>0.17583492000000001</v>
      </c>
      <c r="GJ352" s="157">
        <v>1.2203006000000001E-2</v>
      </c>
      <c r="GK352" s="157">
        <v>0.10466698200000001</v>
      </c>
      <c r="GL352" s="157">
        <v>3.7780792000000001E-2</v>
      </c>
      <c r="GM352" s="157">
        <v>4.1850643E-2</v>
      </c>
      <c r="GN352" s="157">
        <v>8.4335405000000002E-2</v>
      </c>
      <c r="GO352" s="157">
        <v>2.8448138000000001E-2</v>
      </c>
      <c r="GP352" s="157">
        <v>5.0039205000000003E-2</v>
      </c>
      <c r="GQ352" s="157">
        <v>3.0601541999999999E-2</v>
      </c>
      <c r="GR352" s="157">
        <v>9.4904829999999992E-3</v>
      </c>
      <c r="GS352" s="157">
        <v>5.5362689999999999E-2</v>
      </c>
      <c r="GT352" s="157">
        <v>6.4935065E-2</v>
      </c>
      <c r="GU352" s="157">
        <v>9.2105263000000007E-2</v>
      </c>
      <c r="GV352" s="157">
        <v>4.3423929999999999E-2</v>
      </c>
      <c r="GW352" s="157">
        <v>8.3333332999999996E-2</v>
      </c>
      <c r="GX352" s="157">
        <v>0.04</v>
      </c>
      <c r="GY352" s="157">
        <v>3.2258065000000002E-2</v>
      </c>
      <c r="GZ352" s="157">
        <v>3.7735849000000002E-2</v>
      </c>
      <c r="HA352" s="157">
        <v>2.1276595999999998E-2</v>
      </c>
    </row>
    <row r="353" spans="1:209" x14ac:dyDescent="0.2">
      <c r="A353" s="157" t="s">
        <v>4162</v>
      </c>
      <c r="B353" s="157">
        <v>5.9674800000000003E-4</v>
      </c>
      <c r="C353" s="157">
        <v>1.710697E-3</v>
      </c>
      <c r="D353" s="157">
        <v>5.1247690000000004E-3</v>
      </c>
      <c r="E353" s="157">
        <v>9.2294779999999993E-3</v>
      </c>
      <c r="F353" s="157">
        <v>1.9991319999999998E-3</v>
      </c>
      <c r="G353" s="157">
        <v>3.98656E-4</v>
      </c>
      <c r="H353" s="157">
        <v>1.638776E-3</v>
      </c>
      <c r="I353" s="157">
        <v>3.2829499999999999E-4</v>
      </c>
      <c r="J353" s="157">
        <v>2.6873799999999997E-4</v>
      </c>
      <c r="K353" s="157">
        <v>2.6256560000000001E-3</v>
      </c>
      <c r="L353" s="157">
        <v>4.7734407E-2</v>
      </c>
      <c r="M353" s="157">
        <v>1.358312E-3</v>
      </c>
      <c r="N353" s="157">
        <v>2.6704979999999999E-3</v>
      </c>
      <c r="O353" s="157">
        <v>2.6929699999999999E-4</v>
      </c>
      <c r="P353" s="157">
        <v>1.8088699999999999E-4</v>
      </c>
      <c r="Q353" s="157">
        <v>1.26422E-4</v>
      </c>
      <c r="R353" s="157">
        <v>1.810725E-3</v>
      </c>
      <c r="S353" s="157">
        <v>3.5949700000000002E-4</v>
      </c>
      <c r="T353" s="157">
        <v>7.7587000000000001E-4</v>
      </c>
      <c r="U353" s="157">
        <v>6.3968200000000003E-4</v>
      </c>
      <c r="V353" s="157">
        <v>5.277688E-3</v>
      </c>
      <c r="W353" s="157">
        <v>1.52187E-4</v>
      </c>
      <c r="X353" s="157">
        <v>4.8676600000000002E-4</v>
      </c>
      <c r="Y353" s="157">
        <v>2.4805949999999999E-3</v>
      </c>
      <c r="Z353" s="157">
        <v>9.4993499999999995E-4</v>
      </c>
      <c r="AA353" s="157">
        <v>2.1194790000000001E-3</v>
      </c>
      <c r="AB353" s="157">
        <v>5.98743E-4</v>
      </c>
      <c r="AC353" s="192">
        <v>9.6500000000000001E-5</v>
      </c>
      <c r="AD353" s="157">
        <v>3.88176E-4</v>
      </c>
      <c r="AE353" s="157">
        <v>2.2804700000000002E-3</v>
      </c>
      <c r="AF353" s="157">
        <v>1.7972100000000001E-4</v>
      </c>
      <c r="AG353" s="157">
        <v>5.4763000000000001E-4</v>
      </c>
      <c r="AH353" s="157">
        <v>1.5713809999999999E-3</v>
      </c>
      <c r="AI353" s="157">
        <v>4.8348419999999998E-3</v>
      </c>
      <c r="AJ353" s="157">
        <v>4.1552719999999998E-3</v>
      </c>
      <c r="AK353" s="157">
        <v>2.5612399999999999E-4</v>
      </c>
      <c r="AL353" s="157">
        <v>1.4572700000000001E-4</v>
      </c>
      <c r="AM353" s="157">
        <v>4.5928499999999999E-3</v>
      </c>
      <c r="AN353" s="157">
        <v>2.0351100000000001E-3</v>
      </c>
      <c r="AO353" s="157">
        <v>5.540517E-3</v>
      </c>
      <c r="AP353" s="157">
        <v>9.8052899999999995E-4</v>
      </c>
      <c r="AQ353" s="157">
        <v>1.318764E-3</v>
      </c>
      <c r="AR353" s="157">
        <v>1.2940696999999999E-2</v>
      </c>
      <c r="AS353" s="157">
        <v>3.2882452E-2</v>
      </c>
      <c r="AT353" s="157">
        <v>6.7706600000000004E-4</v>
      </c>
      <c r="AU353" s="157">
        <v>3.8953008999999997E-2</v>
      </c>
      <c r="AV353" s="157">
        <v>6.3497502999999997E-2</v>
      </c>
      <c r="AW353" s="157">
        <v>6.2568381000000006E-2</v>
      </c>
      <c r="AX353" s="157">
        <v>5.9222500000000004E-3</v>
      </c>
      <c r="AY353" s="157">
        <v>6.2961060000000001E-3</v>
      </c>
      <c r="AZ353" s="157">
        <v>2.7620746000000002E-2</v>
      </c>
      <c r="BA353" s="157">
        <v>2.8898999999999998E-4</v>
      </c>
      <c r="BB353" s="157">
        <v>3.9436099999999997E-4</v>
      </c>
      <c r="BC353" s="157">
        <v>3.1777369999999999E-3</v>
      </c>
      <c r="BD353" s="157">
        <v>5.7673109999999998E-3</v>
      </c>
      <c r="BE353" s="157">
        <v>9.5673110000000002E-3</v>
      </c>
      <c r="BF353" s="157">
        <v>1.0667070000000001E-3</v>
      </c>
      <c r="BG353" s="157">
        <v>1.3841669999999999E-3</v>
      </c>
      <c r="BH353" s="157">
        <v>1.326409E-3</v>
      </c>
      <c r="BI353" s="157">
        <v>8.6692699999999998E-4</v>
      </c>
      <c r="BJ353" s="157">
        <v>1.6708910000000001E-3</v>
      </c>
      <c r="BK353" s="157">
        <v>6.0449500000000003E-3</v>
      </c>
      <c r="BL353" s="157">
        <v>4.6500000000000003E-4</v>
      </c>
      <c r="BM353" s="157">
        <v>8.4175099999999996E-4</v>
      </c>
      <c r="BN353" s="157">
        <v>1.0808009999999999E-3</v>
      </c>
      <c r="BO353" s="157">
        <v>1.468069E-3</v>
      </c>
      <c r="BP353" s="157">
        <v>1.3585870000000001E-3</v>
      </c>
      <c r="BQ353" s="157">
        <v>3.1087459999999999E-3</v>
      </c>
      <c r="BR353" s="157">
        <v>1.69135E-4</v>
      </c>
      <c r="BS353" s="157">
        <v>1.302821E-3</v>
      </c>
      <c r="BT353" s="157">
        <v>1.5053270000000001E-3</v>
      </c>
      <c r="BU353" s="157">
        <v>1.8476790000000001E-3</v>
      </c>
      <c r="BV353" s="157">
        <v>4.5149949999999999E-3</v>
      </c>
      <c r="BW353" s="192">
        <v>2.3900000000000002E-5</v>
      </c>
      <c r="BX353" s="157">
        <v>7.8602410000000004E-3</v>
      </c>
      <c r="BY353" s="157">
        <v>3.8532250000000001E-3</v>
      </c>
      <c r="BZ353" s="157">
        <v>3.1565270000000001E-3</v>
      </c>
      <c r="CA353" s="157">
        <v>9.7495899999999996E-4</v>
      </c>
      <c r="CB353" s="157">
        <v>4.1083599999999998E-4</v>
      </c>
      <c r="CC353" s="157">
        <v>5.3979639999999999E-3</v>
      </c>
      <c r="CD353" s="157">
        <v>7.1915100000000001E-4</v>
      </c>
      <c r="CE353" s="157">
        <v>1.463081E-3</v>
      </c>
      <c r="CF353" s="157">
        <v>1.523082E-3</v>
      </c>
      <c r="CG353" s="157">
        <v>6.1068700000000004E-3</v>
      </c>
      <c r="CH353" s="157">
        <v>1.277343E-3</v>
      </c>
      <c r="CI353" s="157">
        <v>1.50884E-4</v>
      </c>
      <c r="CJ353" s="157">
        <v>8.4741299999999999E-4</v>
      </c>
      <c r="CK353" s="157">
        <v>2.1522699999999999E-4</v>
      </c>
      <c r="CL353" s="157">
        <v>8.3084999999999995E-4</v>
      </c>
      <c r="CM353" s="157">
        <v>0</v>
      </c>
      <c r="CN353" s="157">
        <v>0</v>
      </c>
      <c r="CO353" s="192">
        <v>6.2899999999999997E-5</v>
      </c>
      <c r="CP353" s="157">
        <v>0</v>
      </c>
      <c r="CQ353" s="157">
        <v>3.6048999999999999E-4</v>
      </c>
      <c r="CR353" s="157">
        <v>1.3970899999999999E-4</v>
      </c>
      <c r="CS353" s="157">
        <v>1.156961E-3</v>
      </c>
      <c r="CT353" s="157">
        <v>1.808706E-3</v>
      </c>
      <c r="CU353" s="157">
        <v>0</v>
      </c>
      <c r="CV353" s="192">
        <v>5.9700000000000001E-5</v>
      </c>
      <c r="CW353" s="157">
        <v>5.5773800000000001E-4</v>
      </c>
      <c r="CX353" s="157">
        <v>1.1417059999999999E-3</v>
      </c>
      <c r="CY353" s="192">
        <v>8.2899999999999996E-5</v>
      </c>
      <c r="CZ353" s="157">
        <v>8.7699200000000005E-4</v>
      </c>
      <c r="DA353" s="157">
        <v>1.9930699999999999E-4</v>
      </c>
      <c r="DB353" s="157">
        <v>9.3064999999999999E-4</v>
      </c>
      <c r="DC353" s="157">
        <v>5.6974800000000002E-4</v>
      </c>
      <c r="DD353" s="157">
        <v>5.6278680000000003E-3</v>
      </c>
      <c r="DE353" s="192">
        <v>5.3000000000000001E-5</v>
      </c>
      <c r="DF353" s="157">
        <v>0</v>
      </c>
      <c r="DG353" s="157">
        <v>5.8823499999999999E-4</v>
      </c>
      <c r="DH353" s="157">
        <v>5.4003000000000005E-4</v>
      </c>
      <c r="DI353" s="157">
        <v>8.67128E-4</v>
      </c>
      <c r="DJ353" s="157">
        <v>1.2068789999999999E-3</v>
      </c>
      <c r="DK353" s="157">
        <v>0</v>
      </c>
      <c r="DL353" s="157">
        <v>2.40103E-4</v>
      </c>
      <c r="DM353" s="157">
        <v>0</v>
      </c>
      <c r="DN353" s="157">
        <v>2.4253600000000001E-4</v>
      </c>
      <c r="DO353" s="157">
        <v>3.4580499999999997E-4</v>
      </c>
      <c r="DP353" s="157">
        <v>5.6717300000000003E-4</v>
      </c>
      <c r="DQ353" s="157">
        <v>2.6294300000000002E-4</v>
      </c>
      <c r="DR353" s="157">
        <v>0</v>
      </c>
      <c r="DS353" s="157">
        <v>0</v>
      </c>
      <c r="DT353" s="157">
        <v>2.5406499999999999E-4</v>
      </c>
      <c r="DU353" s="157">
        <v>1.02741E-4</v>
      </c>
      <c r="DV353" s="192">
        <v>6.7500000000000001E-5</v>
      </c>
      <c r="DW353" s="157">
        <v>5.0416399999999998E-4</v>
      </c>
      <c r="DX353" s="157">
        <v>6.5542559999999996E-3</v>
      </c>
      <c r="DY353" s="157">
        <v>0</v>
      </c>
      <c r="DZ353" s="157">
        <v>0</v>
      </c>
      <c r="EA353" s="157">
        <v>1.8278200000000001E-4</v>
      </c>
      <c r="EB353" s="157">
        <v>1.6547549999999999E-3</v>
      </c>
      <c r="EC353" s="157">
        <v>1.2793099999999999E-4</v>
      </c>
      <c r="ED353" s="157">
        <v>3.4464100000000002E-4</v>
      </c>
      <c r="EE353" s="157">
        <v>3.7267700000000002E-4</v>
      </c>
      <c r="EF353" s="157">
        <v>0</v>
      </c>
      <c r="EG353" s="157">
        <v>0</v>
      </c>
      <c r="EH353" s="157">
        <v>1.3898820000000001E-3</v>
      </c>
      <c r="EI353" s="192">
        <v>1.13E-5</v>
      </c>
      <c r="EJ353" s="157">
        <v>0</v>
      </c>
      <c r="EK353" s="192">
        <v>7.3700000000000002E-5</v>
      </c>
      <c r="EL353" s="157">
        <v>0</v>
      </c>
      <c r="EM353" s="157">
        <v>4.4018579999999998E-3</v>
      </c>
      <c r="EN353" s="157">
        <v>2.3665180000000002E-3</v>
      </c>
      <c r="EO353" s="157">
        <v>1.047875E-3</v>
      </c>
      <c r="EP353" s="157">
        <v>3.0016800000000002E-4</v>
      </c>
      <c r="EQ353" s="157">
        <v>4.5824619999999998E-3</v>
      </c>
      <c r="ER353" s="157">
        <v>1.0254289999999999E-2</v>
      </c>
      <c r="ES353" s="157">
        <v>5.9385099999999995E-4</v>
      </c>
      <c r="ET353" s="157">
        <v>1.1608438E-2</v>
      </c>
      <c r="EU353" s="157">
        <v>0</v>
      </c>
      <c r="EV353" s="157">
        <v>1.605789E-3</v>
      </c>
      <c r="EW353" s="157">
        <v>1.82103E-4</v>
      </c>
      <c r="EX353" s="157">
        <v>3.0526210000000002E-3</v>
      </c>
      <c r="EY353" s="157">
        <v>7.24638E-4</v>
      </c>
      <c r="EZ353" s="157">
        <v>0</v>
      </c>
      <c r="FA353" s="157">
        <v>0</v>
      </c>
      <c r="FB353" s="157">
        <v>0</v>
      </c>
      <c r="FC353" s="157">
        <v>0</v>
      </c>
      <c r="FD353" s="157">
        <v>5.9388080000000003E-3</v>
      </c>
      <c r="FE353" s="157">
        <v>6.0610099999999995E-4</v>
      </c>
      <c r="FF353" s="157">
        <v>5.0868099999999998E-4</v>
      </c>
      <c r="FG353" s="157">
        <v>3.1852209999999998E-3</v>
      </c>
      <c r="FH353" s="192">
        <v>7.1099999999999994E-5</v>
      </c>
      <c r="FI353" s="157">
        <v>1.9301799999999999E-4</v>
      </c>
      <c r="FJ353" s="192">
        <v>2.9799999999999999E-5</v>
      </c>
      <c r="FK353" s="157">
        <v>1.9867859999999999E-3</v>
      </c>
      <c r="FL353" s="157">
        <v>1.252167E-3</v>
      </c>
      <c r="FM353" s="157">
        <v>2.9612099999999999E-4</v>
      </c>
      <c r="FN353" s="157">
        <v>0</v>
      </c>
      <c r="FO353" s="157">
        <v>0</v>
      </c>
      <c r="FP353" s="157">
        <v>5.3506799999999998E-4</v>
      </c>
      <c r="FQ353" s="157">
        <v>1.1123299999999999E-3</v>
      </c>
      <c r="FR353" s="157">
        <v>0</v>
      </c>
      <c r="FS353" s="192">
        <v>9.3999999999999994E-5</v>
      </c>
      <c r="FT353" s="157">
        <v>0</v>
      </c>
      <c r="FU353" s="192">
        <v>5.7599999999999997E-5</v>
      </c>
      <c r="FV353" s="192">
        <v>2.3E-5</v>
      </c>
      <c r="FW353" s="157">
        <v>0</v>
      </c>
      <c r="FX353" s="157">
        <v>3.7359260000000001E-3</v>
      </c>
      <c r="FY353" s="157">
        <v>4.5074399999999997E-3</v>
      </c>
      <c r="FZ353" s="192">
        <v>9.0400000000000002E-5</v>
      </c>
      <c r="GA353" s="157">
        <v>5.4453499999999996E-4</v>
      </c>
      <c r="GB353" s="157">
        <v>0</v>
      </c>
      <c r="GC353" s="157">
        <v>0</v>
      </c>
      <c r="GD353" s="157">
        <v>4.0852379999999997E-3</v>
      </c>
      <c r="GE353" s="157">
        <v>2.2592229999999999E-3</v>
      </c>
      <c r="GF353" s="157">
        <v>4.9521299999999999E-4</v>
      </c>
      <c r="GG353" s="157">
        <v>6.89348E-4</v>
      </c>
      <c r="GH353" s="157">
        <v>4.9004699999999997E-4</v>
      </c>
      <c r="GI353" s="157">
        <v>1.029177E-3</v>
      </c>
      <c r="GJ353" s="157">
        <v>0</v>
      </c>
      <c r="GK353" s="157">
        <v>1.4077842E-2</v>
      </c>
      <c r="GL353" s="157">
        <v>1.98498E-4</v>
      </c>
      <c r="GM353" s="157">
        <v>1.881359E-3</v>
      </c>
      <c r="GN353" s="157">
        <v>4.8422200000000003E-4</v>
      </c>
      <c r="GO353" s="157">
        <v>1.118747E-3</v>
      </c>
      <c r="GP353" s="157">
        <v>4.2768599999999998E-4</v>
      </c>
      <c r="GQ353" s="157">
        <v>5.34704E-4</v>
      </c>
      <c r="GR353" s="157">
        <v>0</v>
      </c>
      <c r="GS353" s="157">
        <v>0</v>
      </c>
      <c r="GT353" s="157">
        <v>0</v>
      </c>
      <c r="GU353" s="157">
        <v>0</v>
      </c>
      <c r="GV353" s="157">
        <v>0</v>
      </c>
      <c r="GW353" s="157">
        <v>0</v>
      </c>
      <c r="GX353" s="157">
        <v>0</v>
      </c>
      <c r="GY353" s="157">
        <v>0</v>
      </c>
      <c r="GZ353" s="157">
        <v>0</v>
      </c>
      <c r="HA353" s="157">
        <v>0</v>
      </c>
    </row>
    <row r="354" spans="1:209" x14ac:dyDescent="0.2">
      <c r="A354" s="157" t="s">
        <v>4163</v>
      </c>
      <c r="B354" s="157">
        <v>0</v>
      </c>
      <c r="C354" s="192">
        <v>5.7400000000000001E-6</v>
      </c>
      <c r="D354" s="192">
        <v>1.5299999999999999E-5</v>
      </c>
      <c r="E354" s="157">
        <v>0</v>
      </c>
      <c r="F354" s="157">
        <v>0</v>
      </c>
      <c r="G354" s="157">
        <v>0</v>
      </c>
      <c r="H354" s="192">
        <v>6.3E-5</v>
      </c>
      <c r="I354" s="192">
        <v>2.6299999999999999E-5</v>
      </c>
      <c r="J354" s="157">
        <v>0</v>
      </c>
      <c r="K354" s="192">
        <v>2.6800000000000001E-5</v>
      </c>
      <c r="L354" s="157">
        <v>2.2178200000000001E-4</v>
      </c>
      <c r="M354" s="157">
        <v>1.05843E-4</v>
      </c>
      <c r="N354" s="192">
        <v>3.3800000000000002E-5</v>
      </c>
      <c r="O354" s="157">
        <v>0</v>
      </c>
      <c r="P354" s="192">
        <v>1.7600000000000001E-5</v>
      </c>
      <c r="Q354" s="157">
        <v>0</v>
      </c>
      <c r="R354" s="192">
        <v>8.7299999999999994E-5</v>
      </c>
      <c r="S354" s="157">
        <v>0</v>
      </c>
      <c r="T354" s="157">
        <v>0</v>
      </c>
      <c r="U354" s="157">
        <v>0</v>
      </c>
      <c r="V354" s="157">
        <v>0</v>
      </c>
      <c r="W354" s="157">
        <v>0</v>
      </c>
      <c r="X354" s="192">
        <v>6.0800000000000001E-5</v>
      </c>
      <c r="Y354" s="157">
        <v>0</v>
      </c>
      <c r="Z354" s="157">
        <v>1.40731E-4</v>
      </c>
      <c r="AA354" s="192">
        <v>6.5699999999999998E-5</v>
      </c>
      <c r="AB354" s="192">
        <v>3.9900000000000001E-5</v>
      </c>
      <c r="AC354" s="192">
        <v>1.9300000000000002E-5</v>
      </c>
      <c r="AD354" s="157">
        <v>1.16453E-4</v>
      </c>
      <c r="AE354" s="192">
        <v>1.3900000000000001E-5</v>
      </c>
      <c r="AF354" s="157">
        <v>0</v>
      </c>
      <c r="AG354" s="157">
        <v>0</v>
      </c>
      <c r="AH354" s="157">
        <v>0</v>
      </c>
      <c r="AI354" s="192">
        <v>3.8699999999999999E-5</v>
      </c>
      <c r="AJ354" s="157">
        <v>0</v>
      </c>
      <c r="AK354" s="157">
        <v>0</v>
      </c>
      <c r="AL354" s="157">
        <v>0</v>
      </c>
      <c r="AM354" s="192">
        <v>4.1399999999999997E-5</v>
      </c>
      <c r="AN354" s="192">
        <v>1.6500000000000001E-5</v>
      </c>
      <c r="AO354" s="157">
        <v>0</v>
      </c>
      <c r="AP354" s="157">
        <v>0</v>
      </c>
      <c r="AQ354" s="192">
        <v>4.1900000000000002E-5</v>
      </c>
      <c r="AR354" s="192">
        <v>7.64E-5</v>
      </c>
      <c r="AS354" s="192">
        <v>9.1100000000000005E-5</v>
      </c>
      <c r="AT354" s="192">
        <v>2.69E-5</v>
      </c>
      <c r="AU354" s="157">
        <v>8.2440200000000001E-4</v>
      </c>
      <c r="AV354" s="157">
        <v>3.9165800000000002E-4</v>
      </c>
      <c r="AW354" s="157">
        <v>2.3933299999999999E-4</v>
      </c>
      <c r="AX354" s="192">
        <v>6.6199999999999996E-5</v>
      </c>
      <c r="AY354" s="157">
        <v>0</v>
      </c>
      <c r="AZ354" s="192">
        <v>7.5900000000000002E-5</v>
      </c>
      <c r="BA354" s="157">
        <v>1.68577E-4</v>
      </c>
      <c r="BB354" s="157">
        <v>0</v>
      </c>
      <c r="BC354" s="192">
        <v>7.2200000000000007E-5</v>
      </c>
      <c r="BD354" s="157">
        <v>0</v>
      </c>
      <c r="BE354" s="157">
        <v>0</v>
      </c>
      <c r="BF354" s="192">
        <v>3.8099999999999998E-5</v>
      </c>
      <c r="BG354" s="157">
        <v>0</v>
      </c>
      <c r="BH354" s="157">
        <v>0</v>
      </c>
      <c r="BI354" s="157">
        <v>0</v>
      </c>
      <c r="BJ354" s="192">
        <v>1.88E-5</v>
      </c>
      <c r="BK354" s="192">
        <v>1.7200000000000001E-5</v>
      </c>
      <c r="BL354" s="157">
        <v>0</v>
      </c>
      <c r="BM354" s="157">
        <v>0</v>
      </c>
      <c r="BN354" s="157">
        <v>0</v>
      </c>
      <c r="BO354" s="192">
        <v>2.2200000000000001E-5</v>
      </c>
      <c r="BP354" s="157">
        <v>0</v>
      </c>
      <c r="BQ354" s="157">
        <v>0</v>
      </c>
      <c r="BR354" s="157">
        <v>0</v>
      </c>
      <c r="BS354" s="157">
        <v>0</v>
      </c>
      <c r="BT354" s="157">
        <v>0</v>
      </c>
      <c r="BU354" s="157">
        <v>0</v>
      </c>
      <c r="BV354" s="157">
        <v>0</v>
      </c>
      <c r="BW354" s="192">
        <v>9.5600000000000006E-5</v>
      </c>
      <c r="BX354" s="157">
        <v>0</v>
      </c>
      <c r="BY354" s="157">
        <v>1.00738E-4</v>
      </c>
      <c r="BZ354" s="157">
        <v>1.2378500000000001E-4</v>
      </c>
      <c r="CA354" s="157">
        <v>0</v>
      </c>
      <c r="CB354" s="157">
        <v>0</v>
      </c>
      <c r="CC354" s="157">
        <v>1.2679799999999999E-4</v>
      </c>
      <c r="CD354" s="157">
        <v>0</v>
      </c>
      <c r="CE354" s="192">
        <v>6.2299999999999996E-5</v>
      </c>
      <c r="CF354" s="192">
        <v>2.7699999999999999E-5</v>
      </c>
      <c r="CG354" s="157">
        <v>0</v>
      </c>
      <c r="CH354" s="192">
        <v>7.9800000000000002E-5</v>
      </c>
      <c r="CI354" s="192">
        <v>1.8899999999999999E-5</v>
      </c>
      <c r="CJ354" s="157">
        <v>6.3555999999999997E-4</v>
      </c>
      <c r="CK354" s="157">
        <v>1.07614E-4</v>
      </c>
      <c r="CL354" s="192">
        <v>7.75E-5</v>
      </c>
      <c r="CM354" s="192">
        <v>1.88E-5</v>
      </c>
      <c r="CN354" s="192">
        <v>3.9700000000000003E-5</v>
      </c>
      <c r="CO354" s="192">
        <v>6.2899999999999997E-5</v>
      </c>
      <c r="CP354" s="192">
        <v>2.5000000000000001E-5</v>
      </c>
      <c r="CQ354" s="157">
        <v>0</v>
      </c>
      <c r="CR354" s="157">
        <v>0</v>
      </c>
      <c r="CS354" s="157">
        <v>0</v>
      </c>
      <c r="CT354" s="157">
        <v>0</v>
      </c>
      <c r="CU354" s="157">
        <v>0</v>
      </c>
      <c r="CV354" s="157">
        <v>0</v>
      </c>
      <c r="CW354" s="157">
        <v>1.18668E-4</v>
      </c>
      <c r="CX354" s="157">
        <v>0</v>
      </c>
      <c r="CY354" s="157">
        <v>0</v>
      </c>
      <c r="CZ354" s="157">
        <v>0</v>
      </c>
      <c r="DA354" s="157">
        <v>0</v>
      </c>
      <c r="DB354" s="157">
        <v>0</v>
      </c>
      <c r="DC354" s="157">
        <v>0</v>
      </c>
      <c r="DD354" s="192">
        <v>1.5E-5</v>
      </c>
      <c r="DE354" s="192">
        <v>9.2700000000000004E-5</v>
      </c>
      <c r="DF354" s="157">
        <v>0</v>
      </c>
      <c r="DG354" s="157">
        <v>0</v>
      </c>
      <c r="DH354" s="157">
        <v>0</v>
      </c>
      <c r="DI354" s="157">
        <v>0</v>
      </c>
      <c r="DJ354" s="192">
        <v>3.3500000000000001E-5</v>
      </c>
      <c r="DK354" s="157">
        <v>0</v>
      </c>
      <c r="DL354" s="157">
        <v>0</v>
      </c>
      <c r="DM354" s="157">
        <v>0</v>
      </c>
      <c r="DN354" s="157">
        <v>0</v>
      </c>
      <c r="DO354" s="157">
        <v>1.3832199999999999E-4</v>
      </c>
      <c r="DP354" s="192">
        <v>5.9700000000000001E-5</v>
      </c>
      <c r="DQ354" s="192">
        <v>5.2599999999999998E-5</v>
      </c>
      <c r="DR354" s="157">
        <v>0</v>
      </c>
      <c r="DS354" s="157">
        <v>0</v>
      </c>
      <c r="DT354" s="157">
        <v>0</v>
      </c>
      <c r="DU354" s="157">
        <v>0</v>
      </c>
      <c r="DV354" s="157">
        <v>0</v>
      </c>
      <c r="DW354" s="157">
        <v>2.6077400000000002E-4</v>
      </c>
      <c r="DX354" s="192">
        <v>8.1600000000000005E-5</v>
      </c>
      <c r="DY354" s="192">
        <v>1.6200000000000001E-5</v>
      </c>
      <c r="DZ354" s="157">
        <v>0</v>
      </c>
      <c r="EA354" s="157">
        <v>0</v>
      </c>
      <c r="EB354" s="157">
        <v>0</v>
      </c>
      <c r="EC354" s="157">
        <v>0</v>
      </c>
      <c r="ED354" s="157">
        <v>1.4770300000000001E-4</v>
      </c>
      <c r="EE354" s="192">
        <v>5.3199999999999999E-5</v>
      </c>
      <c r="EF354" s="157">
        <v>0</v>
      </c>
      <c r="EG354" s="157">
        <v>0</v>
      </c>
      <c r="EH354" s="192">
        <v>7.9400000000000006E-5</v>
      </c>
      <c r="EI354" s="157">
        <v>0</v>
      </c>
      <c r="EJ354" s="157">
        <v>0</v>
      </c>
      <c r="EK354" s="157">
        <v>0</v>
      </c>
      <c r="EL354" s="157">
        <v>0</v>
      </c>
      <c r="EM354" s="192">
        <v>6.0999999999999999E-5</v>
      </c>
      <c r="EN354" s="157">
        <v>2.12721E-4</v>
      </c>
      <c r="EO354" s="157">
        <v>0</v>
      </c>
      <c r="EP354" s="157">
        <v>0</v>
      </c>
      <c r="EQ354" s="192">
        <v>8.8999999999999995E-6</v>
      </c>
      <c r="ER354" s="192">
        <v>2.0699999999999998E-5</v>
      </c>
      <c r="ES354" s="157">
        <v>2.0556400000000001E-4</v>
      </c>
      <c r="ET354" s="157">
        <v>0</v>
      </c>
      <c r="EU354" s="192">
        <v>3.7200000000000003E-5</v>
      </c>
      <c r="EV354" s="157">
        <v>0</v>
      </c>
      <c r="EW354" s="157">
        <v>3.2778499999999998E-4</v>
      </c>
      <c r="EX354" s="157">
        <v>0</v>
      </c>
      <c r="EY354" s="157">
        <v>1.0352E-4</v>
      </c>
      <c r="EZ354" s="157">
        <v>0</v>
      </c>
      <c r="FA354" s="157">
        <v>0</v>
      </c>
      <c r="FB354" s="157">
        <v>0</v>
      </c>
      <c r="FC354" s="157">
        <v>0</v>
      </c>
      <c r="FD354" s="157">
        <v>0</v>
      </c>
      <c r="FE354" s="157">
        <v>0</v>
      </c>
      <c r="FF354" s="157">
        <v>0</v>
      </c>
      <c r="FG354" s="157">
        <v>0</v>
      </c>
      <c r="FH354" s="157">
        <v>0</v>
      </c>
      <c r="FI354" s="192">
        <v>2.76E-5</v>
      </c>
      <c r="FJ354" s="157">
        <v>0</v>
      </c>
      <c r="FK354" s="157">
        <v>0</v>
      </c>
      <c r="FL354" s="157">
        <v>0</v>
      </c>
      <c r="FM354" s="157">
        <v>0</v>
      </c>
      <c r="FN354" s="157">
        <v>0</v>
      </c>
      <c r="FO354" s="157">
        <v>0</v>
      </c>
      <c r="FP354" s="192">
        <v>8.2299999999999995E-5</v>
      </c>
      <c r="FQ354" s="157">
        <v>0</v>
      </c>
      <c r="FR354" s="157">
        <v>0</v>
      </c>
      <c r="FS354" s="157">
        <v>0</v>
      </c>
      <c r="FT354" s="157">
        <v>0</v>
      </c>
      <c r="FU354" s="157">
        <v>0</v>
      </c>
      <c r="FV354" s="157">
        <v>0</v>
      </c>
      <c r="FW354" s="157">
        <v>0</v>
      </c>
      <c r="FX354" s="157">
        <v>5.3735899999999995E-4</v>
      </c>
      <c r="FY354" s="157">
        <v>0</v>
      </c>
      <c r="FZ354" s="157">
        <v>0</v>
      </c>
      <c r="GA354" s="157">
        <v>3.1116299999999999E-4</v>
      </c>
      <c r="GB354" s="157">
        <v>0</v>
      </c>
      <c r="GC354" s="157">
        <v>0</v>
      </c>
      <c r="GD354" s="157">
        <v>2.20824E-4</v>
      </c>
      <c r="GE354" s="192">
        <v>2.26E-5</v>
      </c>
      <c r="GF354" s="157">
        <v>0</v>
      </c>
      <c r="GG354" s="157">
        <v>2.44608E-4</v>
      </c>
      <c r="GH354" s="157">
        <v>1.63349E-4</v>
      </c>
      <c r="GI354" s="157">
        <v>1.0291800000000001E-4</v>
      </c>
      <c r="GJ354" s="157">
        <v>0</v>
      </c>
      <c r="GK354" s="192">
        <v>2.9600000000000001E-5</v>
      </c>
      <c r="GL354" s="157">
        <v>0</v>
      </c>
      <c r="GM354" s="157">
        <v>0</v>
      </c>
      <c r="GN354" s="157">
        <v>0</v>
      </c>
      <c r="GO354" s="157">
        <v>0</v>
      </c>
      <c r="GP354" s="157">
        <v>0</v>
      </c>
      <c r="GQ354" s="157">
        <v>1.02828E-4</v>
      </c>
      <c r="GR354" s="157">
        <v>0</v>
      </c>
      <c r="GS354" s="157">
        <v>0</v>
      </c>
      <c r="GT354" s="157">
        <v>0</v>
      </c>
      <c r="GU354" s="157">
        <v>0</v>
      </c>
      <c r="GV354" s="157">
        <v>0</v>
      </c>
      <c r="GW354" s="157">
        <v>0</v>
      </c>
      <c r="GX354" s="157">
        <v>0</v>
      </c>
      <c r="GY354" s="157">
        <v>0</v>
      </c>
      <c r="GZ354" s="157">
        <v>0</v>
      </c>
      <c r="HA354" s="157">
        <v>0</v>
      </c>
    </row>
    <row r="355" spans="1:209" x14ac:dyDescent="0.2">
      <c r="A355" s="157" t="s">
        <v>4164</v>
      </c>
      <c r="B355" s="157">
        <v>1.6410559999999999E-3</v>
      </c>
      <c r="C355" s="157">
        <v>1.44663E-3</v>
      </c>
      <c r="D355" s="157">
        <v>3.1045259999999998E-3</v>
      </c>
      <c r="E355" s="157">
        <v>2.2840629999999998E-3</v>
      </c>
      <c r="F355" s="157">
        <v>2.183263E-3</v>
      </c>
      <c r="G355" s="157">
        <v>1.99328E-4</v>
      </c>
      <c r="H355" s="157">
        <v>1.7648360000000001E-3</v>
      </c>
      <c r="I355" s="157">
        <v>1.83845E-4</v>
      </c>
      <c r="J355" s="157">
        <v>1.04028E-4</v>
      </c>
      <c r="K355" s="157">
        <v>9.1094199999999998E-4</v>
      </c>
      <c r="L355" s="157">
        <v>1.82544E-3</v>
      </c>
      <c r="M355" s="157">
        <v>6.9679699999999998E-4</v>
      </c>
      <c r="N355" s="157">
        <v>5.2395800000000004E-4</v>
      </c>
      <c r="O355" s="192">
        <v>9.3399999999999993E-5</v>
      </c>
      <c r="P355" s="157">
        <v>5.8236799999999999E-4</v>
      </c>
      <c r="Q355" s="157">
        <v>1.6434889999999999E-3</v>
      </c>
      <c r="R355" s="157">
        <v>3.2505780000000001E-3</v>
      </c>
      <c r="S355" s="157">
        <v>1.3780707E-2</v>
      </c>
      <c r="T355" s="157">
        <v>5.0754859999999997E-3</v>
      </c>
      <c r="U355" s="157">
        <v>1.544061E-3</v>
      </c>
      <c r="V355" s="157">
        <v>7.1045799999999997E-4</v>
      </c>
      <c r="W355" s="192">
        <v>3.15E-5</v>
      </c>
      <c r="X355" s="157">
        <v>1.21692E-4</v>
      </c>
      <c r="Y355" s="157">
        <v>2.100504E-3</v>
      </c>
      <c r="Z355" s="157">
        <v>8.4438700000000005E-4</v>
      </c>
      <c r="AA355" s="157">
        <v>3.3845949999999998E-3</v>
      </c>
      <c r="AB355" s="157">
        <v>6.4863789999999996E-3</v>
      </c>
      <c r="AC355" s="157">
        <v>1.93005E-4</v>
      </c>
      <c r="AD355" s="157">
        <v>8.3457900000000001E-4</v>
      </c>
      <c r="AE355" s="157">
        <v>1.6269209999999999E-3</v>
      </c>
      <c r="AF355" s="157">
        <v>2.5460499999999998E-4</v>
      </c>
      <c r="AG355" s="157">
        <v>7.4798300000000002E-4</v>
      </c>
      <c r="AH355" s="157">
        <v>1.829186E-3</v>
      </c>
      <c r="AI355" s="157">
        <v>1.9339369999999999E-3</v>
      </c>
      <c r="AJ355" s="157">
        <v>1.6336969999999999E-3</v>
      </c>
      <c r="AK355" s="157">
        <v>1.3970399999999999E-4</v>
      </c>
      <c r="AL355" s="192">
        <v>8.3300000000000005E-5</v>
      </c>
      <c r="AM355" s="157">
        <v>3.5170500000000001E-4</v>
      </c>
      <c r="AN355" s="157">
        <v>6.7836999999999997E-4</v>
      </c>
      <c r="AO355" s="157">
        <v>5.31282E-4</v>
      </c>
      <c r="AP355" s="157">
        <v>1.260681E-3</v>
      </c>
      <c r="AQ355" s="157">
        <v>4.8145399999999997E-4</v>
      </c>
      <c r="AR355" s="157">
        <v>5.8589799999999995E-4</v>
      </c>
      <c r="AS355" s="157">
        <v>3.552398E-3</v>
      </c>
      <c r="AT355" s="157">
        <v>9.1296469999999994E-3</v>
      </c>
      <c r="AU355" s="157">
        <v>1.5457540000000001E-3</v>
      </c>
      <c r="AV355" s="157">
        <v>2.4478599999999998E-4</v>
      </c>
      <c r="AW355" s="157">
        <v>2.3933299999999999E-4</v>
      </c>
      <c r="AX355" s="157">
        <v>6.2861899999999997E-4</v>
      </c>
      <c r="AY355" s="157">
        <v>2.4589939999999999E-3</v>
      </c>
      <c r="AZ355" s="157">
        <v>4.1734600000000003E-4</v>
      </c>
      <c r="BA355" s="157">
        <v>5.7797899999999995E-4</v>
      </c>
      <c r="BB355" s="157">
        <v>3.9436099999999997E-4</v>
      </c>
      <c r="BC355" s="157">
        <v>5.0554899999999999E-4</v>
      </c>
      <c r="BD355" s="157">
        <v>4.0666900000000002E-4</v>
      </c>
      <c r="BE355" s="157">
        <v>1.9134620000000001E-3</v>
      </c>
      <c r="BF355" s="157">
        <v>4.1906400000000003E-4</v>
      </c>
      <c r="BG355" s="157">
        <v>4.8378639999999999E-3</v>
      </c>
      <c r="BH355" s="157">
        <v>5.7777480000000001E-3</v>
      </c>
      <c r="BI355" s="157">
        <v>3.0703660000000002E-3</v>
      </c>
      <c r="BJ355" s="157">
        <v>5.2567399999999995E-4</v>
      </c>
      <c r="BK355" s="157">
        <v>1.5844310000000001E-3</v>
      </c>
      <c r="BL355" s="157">
        <v>8.9422999999999998E-4</v>
      </c>
      <c r="BM355" s="157">
        <v>4.2087540000000003E-3</v>
      </c>
      <c r="BN355" s="157">
        <v>5.1013789999999996E-3</v>
      </c>
      <c r="BO355" s="157">
        <v>3.5812000000000001E-3</v>
      </c>
      <c r="BP355" s="157">
        <v>2.450785E-3</v>
      </c>
      <c r="BQ355" s="157">
        <v>4.7826869999999999E-3</v>
      </c>
      <c r="BR355" s="157">
        <v>1.1078341E-2</v>
      </c>
      <c r="BS355" s="157">
        <v>3.115441E-3</v>
      </c>
      <c r="BT355" s="157">
        <v>2.5474759999999999E-3</v>
      </c>
      <c r="BU355" s="157">
        <v>3.3799009999999998E-3</v>
      </c>
      <c r="BV355" s="157">
        <v>1.7584720000000001E-3</v>
      </c>
      <c r="BW355" s="157">
        <v>2.6294399999999998E-4</v>
      </c>
      <c r="BX355" s="157">
        <v>2.2765939999999998E-3</v>
      </c>
      <c r="BY355" s="157">
        <v>3.3243510000000001E-3</v>
      </c>
      <c r="BZ355" s="157">
        <v>3.9301850000000001E-3</v>
      </c>
      <c r="CA355" s="157">
        <v>6.8418199999999998E-4</v>
      </c>
      <c r="CB355" s="157">
        <v>1.474178E-3</v>
      </c>
      <c r="CC355" s="157">
        <v>8.5135699999999996E-4</v>
      </c>
      <c r="CD355" s="157">
        <v>5.2338239999999998E-3</v>
      </c>
      <c r="CE355" s="157">
        <v>9.3388100000000001E-4</v>
      </c>
      <c r="CF355" s="157">
        <v>3.7938580000000002E-3</v>
      </c>
      <c r="CG355" s="157">
        <v>1.3879249999999999E-3</v>
      </c>
      <c r="CH355" s="157">
        <v>3.9917000000000002E-4</v>
      </c>
      <c r="CI355" s="157">
        <v>3.9229740000000001E-3</v>
      </c>
      <c r="CJ355" s="157">
        <v>5.82596E-4</v>
      </c>
      <c r="CK355" s="157">
        <v>0</v>
      </c>
      <c r="CL355" s="157">
        <v>6.8683600000000002E-4</v>
      </c>
      <c r="CM355" s="157">
        <v>7.5262899999999999E-4</v>
      </c>
      <c r="CN355" s="157">
        <v>2.2518000000000001E-4</v>
      </c>
      <c r="CO355" s="157">
        <v>9.0729490000000003E-3</v>
      </c>
      <c r="CP355" s="157">
        <v>5.1747410000000001E-3</v>
      </c>
      <c r="CQ355" s="157">
        <v>7.9428020000000005E-3</v>
      </c>
      <c r="CR355" s="157">
        <v>1.4494779999999999E-3</v>
      </c>
      <c r="CS355" s="157">
        <v>2.7412679999999998E-3</v>
      </c>
      <c r="CT355" s="157">
        <v>2.189486E-3</v>
      </c>
      <c r="CU355" s="157">
        <v>9.9673100000000005E-4</v>
      </c>
      <c r="CV355" s="157">
        <v>3.58487E-4</v>
      </c>
      <c r="CW355" s="157">
        <v>2.4386189999999999E-3</v>
      </c>
      <c r="CX355" s="157">
        <v>6.7159200000000004E-4</v>
      </c>
      <c r="CY355" s="157">
        <v>8.9774050000000008E-3</v>
      </c>
      <c r="CZ355" s="157">
        <v>4.1180510000000002E-3</v>
      </c>
      <c r="DA355" s="157">
        <v>1.49481E-4</v>
      </c>
      <c r="DB355" s="157">
        <v>2.4928100000000001E-4</v>
      </c>
      <c r="DC355" s="192">
        <v>4.07E-5</v>
      </c>
      <c r="DD355" s="157">
        <v>3.76194E-4</v>
      </c>
      <c r="DE355" s="157">
        <v>1.3239770000000001E-3</v>
      </c>
      <c r="DF355" s="157">
        <v>0</v>
      </c>
      <c r="DG355" s="157">
        <v>0</v>
      </c>
      <c r="DH355" s="157">
        <v>4.05022E-4</v>
      </c>
      <c r="DI355" s="157">
        <v>4.0331500000000001E-4</v>
      </c>
      <c r="DJ355" s="157">
        <v>9.7220800000000001E-4</v>
      </c>
      <c r="DK355" s="157">
        <v>3.0581E-4</v>
      </c>
      <c r="DL355" s="157">
        <v>1.2905550000000001E-3</v>
      </c>
      <c r="DM355" s="157">
        <v>7.9326099999999997E-4</v>
      </c>
      <c r="DN355" s="157">
        <v>3.5278039999999998E-3</v>
      </c>
      <c r="DO355" s="157">
        <v>1.625285E-3</v>
      </c>
      <c r="DP355" s="157">
        <v>8.9553600000000005E-4</v>
      </c>
      <c r="DQ355" s="157">
        <v>9.9392600000000001E-3</v>
      </c>
      <c r="DR355" s="157">
        <v>5.3037400000000001E-4</v>
      </c>
      <c r="DS355" s="157">
        <v>4.54153E-4</v>
      </c>
      <c r="DT355" s="157">
        <v>1.2703250000000001E-3</v>
      </c>
      <c r="DU355" s="157">
        <v>6.5754300000000002E-4</v>
      </c>
      <c r="DV355" s="157">
        <v>0</v>
      </c>
      <c r="DW355" s="157">
        <v>1.89496E-3</v>
      </c>
      <c r="DX355" s="157">
        <v>1.958118E-3</v>
      </c>
      <c r="DY355" s="157">
        <v>5.8311400000000003E-4</v>
      </c>
      <c r="DZ355" s="157">
        <v>1.707996E-3</v>
      </c>
      <c r="EA355" s="157">
        <v>5.4286237000000001E-2</v>
      </c>
      <c r="EB355" s="157">
        <v>2.4645280000000001E-3</v>
      </c>
      <c r="EC355" s="157">
        <v>0</v>
      </c>
      <c r="ED355" s="157">
        <v>5.4157800000000002E-4</v>
      </c>
      <c r="EE355" s="157">
        <v>1.6238089999999999E-3</v>
      </c>
      <c r="EF355" s="157">
        <v>1.63351E-4</v>
      </c>
      <c r="EG355" s="157">
        <v>7.0342799999999997E-4</v>
      </c>
      <c r="EH355" s="157">
        <v>1.4295930000000001E-3</v>
      </c>
      <c r="EI355" s="157">
        <v>6.4530000000000002E-4</v>
      </c>
      <c r="EJ355" s="157">
        <v>8.7679100000000003E-4</v>
      </c>
      <c r="EK355" s="157">
        <v>1.1206134E-2</v>
      </c>
      <c r="EL355" s="192">
        <v>3.3699999999999999E-5</v>
      </c>
      <c r="EM355" s="157">
        <v>2.3725790000000001E-3</v>
      </c>
      <c r="EN355" s="157">
        <v>1.143374E-3</v>
      </c>
      <c r="EO355" s="157">
        <v>6.5492199999999995E-4</v>
      </c>
      <c r="EP355" s="192">
        <v>3.5299999999999997E-5</v>
      </c>
      <c r="EQ355" s="157">
        <v>2.6694000000000002E-4</v>
      </c>
      <c r="ER355" s="157">
        <v>3.7419889999999998E-3</v>
      </c>
      <c r="ES355" s="157">
        <v>2.169841E-3</v>
      </c>
      <c r="ET355" s="157">
        <v>4.4275770000000002E-3</v>
      </c>
      <c r="EU355" s="192">
        <v>7.4400000000000006E-5</v>
      </c>
      <c r="EV355" s="157">
        <v>1.82938E-4</v>
      </c>
      <c r="EW355" s="157">
        <v>3.9698440000000002E-3</v>
      </c>
      <c r="EX355" s="157">
        <v>6.0567900000000003E-4</v>
      </c>
      <c r="EY355" s="157">
        <v>1.345756E-3</v>
      </c>
      <c r="EZ355" s="157">
        <v>3.7254789999999999E-3</v>
      </c>
      <c r="FA355" s="192">
        <v>8.3999999999999995E-5</v>
      </c>
      <c r="FB355" s="157">
        <v>1.07884E-4</v>
      </c>
      <c r="FC355" s="192">
        <v>2.7100000000000001E-5</v>
      </c>
      <c r="FD355" s="157">
        <v>8.7703900000000003E-4</v>
      </c>
      <c r="FE355" s="157">
        <v>4.6467779999999998E-3</v>
      </c>
      <c r="FF355" s="157">
        <v>1.3903959999999999E-3</v>
      </c>
      <c r="FG355" s="157">
        <v>1.6722410000000001E-3</v>
      </c>
      <c r="FH355" s="157">
        <v>2.7503139999999998E-3</v>
      </c>
      <c r="FI355" s="157">
        <v>2.591959E-3</v>
      </c>
      <c r="FJ355" s="157">
        <v>1.7904600000000001E-4</v>
      </c>
      <c r="FK355" s="157">
        <v>1.0626990000000001E-3</v>
      </c>
      <c r="FL355" s="157">
        <v>3.6601810000000002E-3</v>
      </c>
      <c r="FM355" s="157">
        <v>5.4147809999999996E-3</v>
      </c>
      <c r="FN355" s="157">
        <v>1.6684746E-2</v>
      </c>
      <c r="FO355" s="192">
        <v>3.6199999999999999E-5</v>
      </c>
      <c r="FP355" s="157">
        <v>2.88113E-4</v>
      </c>
      <c r="FQ355" s="157">
        <v>2.6633239999999999E-3</v>
      </c>
      <c r="FR355" s="157">
        <v>5.5077299999999995E-4</v>
      </c>
      <c r="FS355" s="157">
        <v>0</v>
      </c>
      <c r="FT355" s="157">
        <v>3.70362E-4</v>
      </c>
      <c r="FU355" s="192">
        <v>8.6399999999999999E-5</v>
      </c>
      <c r="FV355" s="157">
        <v>1.37798E-3</v>
      </c>
      <c r="FW355" s="157">
        <v>0</v>
      </c>
      <c r="FX355" s="157">
        <v>5.2712380000000001E-3</v>
      </c>
      <c r="FY355" s="157">
        <v>2.0636470000000001E-3</v>
      </c>
      <c r="FZ355" s="157">
        <v>2.71088E-4</v>
      </c>
      <c r="GA355" s="192">
        <v>7.7799999999999994E-5</v>
      </c>
      <c r="GB355" s="157">
        <v>1.559076E-3</v>
      </c>
      <c r="GC355" s="157">
        <v>1.5101700000000001E-4</v>
      </c>
      <c r="GD355" s="157">
        <v>2.4658639999999999E-3</v>
      </c>
      <c r="GE355" s="157">
        <v>1.084427E-3</v>
      </c>
      <c r="GF355" s="157">
        <v>2.352261E-3</v>
      </c>
      <c r="GG355" s="157">
        <v>5.4480759999999996E-3</v>
      </c>
      <c r="GH355" s="157">
        <v>3.1269689999999998E-3</v>
      </c>
      <c r="GI355" s="157">
        <v>3.1904490000000001E-3</v>
      </c>
      <c r="GJ355" s="192">
        <v>8.0799999999999999E-5</v>
      </c>
      <c r="GK355" s="157">
        <v>2.6913520000000002E-3</v>
      </c>
      <c r="GL355" s="157">
        <v>6.9805140000000002E-3</v>
      </c>
      <c r="GM355" s="157">
        <v>1.420618E-3</v>
      </c>
      <c r="GN355" s="157">
        <v>1.614075E-3</v>
      </c>
      <c r="GO355" s="157">
        <v>9.5892600000000003E-4</v>
      </c>
      <c r="GP355" s="157">
        <v>0</v>
      </c>
      <c r="GQ355" s="157">
        <v>1.624679E-3</v>
      </c>
      <c r="GR355" s="157">
        <v>9.5434999999999997E-4</v>
      </c>
      <c r="GS355" s="157">
        <v>5.4814499999999999E-4</v>
      </c>
      <c r="GT355" s="157">
        <v>0</v>
      </c>
      <c r="GU355" s="157">
        <v>1.3157894999999999E-2</v>
      </c>
      <c r="GV355" s="157">
        <v>2.4367384999999998E-2</v>
      </c>
      <c r="GW355" s="157">
        <v>0</v>
      </c>
      <c r="GX355" s="157">
        <v>0</v>
      </c>
      <c r="GY355" s="157">
        <v>5.3763441000000002E-2</v>
      </c>
      <c r="GZ355" s="157">
        <v>1.8867925000000001E-2</v>
      </c>
      <c r="HA355" s="157">
        <v>1.0638297999999999E-2</v>
      </c>
    </row>
    <row r="356" spans="1:209" x14ac:dyDescent="0.2">
      <c r="A356" s="157" t="s">
        <v>4165</v>
      </c>
      <c r="B356" s="157">
        <v>4.3711770000000004E-3</v>
      </c>
      <c r="C356" s="157">
        <v>1.0528249E-2</v>
      </c>
      <c r="D356" s="157">
        <v>9.5693050000000002E-3</v>
      </c>
      <c r="E356" s="157">
        <v>8.2972080000000004E-3</v>
      </c>
      <c r="F356" s="157">
        <v>4.4980469999999998E-3</v>
      </c>
      <c r="G356" s="157">
        <v>2.719403E-3</v>
      </c>
      <c r="H356" s="157">
        <v>5.861776E-3</v>
      </c>
      <c r="I356" s="157">
        <v>2.179879E-3</v>
      </c>
      <c r="J356" s="157">
        <v>3.1555039999999999E-3</v>
      </c>
      <c r="K356" s="157">
        <v>2.8132029999999998E-3</v>
      </c>
      <c r="L356" s="157">
        <v>1.5183569999999999E-3</v>
      </c>
      <c r="M356" s="157">
        <v>1.596458E-3</v>
      </c>
      <c r="N356" s="157">
        <v>1.605679E-3</v>
      </c>
      <c r="O356" s="157">
        <v>5.0012400000000001E-4</v>
      </c>
      <c r="P356" s="157">
        <v>2.069169E-3</v>
      </c>
      <c r="Q356" s="157">
        <v>5.5625789999999998E-3</v>
      </c>
      <c r="R356" s="157">
        <v>7.5265059999999996E-3</v>
      </c>
      <c r="S356" s="157">
        <v>7.9808269999999994E-3</v>
      </c>
      <c r="T356" s="157">
        <v>4.5259109999999996E-3</v>
      </c>
      <c r="U356" s="157">
        <v>6.5291719999999998E-3</v>
      </c>
      <c r="V356" s="157">
        <v>1.745697E-3</v>
      </c>
      <c r="W356" s="157">
        <v>4.8804799999999999E-4</v>
      </c>
      <c r="X356" s="157">
        <v>1.399452E-3</v>
      </c>
      <c r="Y356" s="157">
        <v>4.5010800000000002E-3</v>
      </c>
      <c r="Z356" s="157">
        <v>1.829504E-3</v>
      </c>
      <c r="AA356" s="157">
        <v>1.4721346E-2</v>
      </c>
      <c r="AB356" s="157">
        <v>2.6344680000000001E-3</v>
      </c>
      <c r="AC356" s="157">
        <v>2.7985789999999998E-3</v>
      </c>
      <c r="AD356" s="157">
        <v>6.1525920000000001E-3</v>
      </c>
      <c r="AE356" s="157">
        <v>1.5156782000000001E-2</v>
      </c>
      <c r="AF356" s="157">
        <v>2.5460539999999999E-3</v>
      </c>
      <c r="AG356" s="157">
        <v>1.469253E-3</v>
      </c>
      <c r="AH356" s="157">
        <v>8.2620279999999994E-3</v>
      </c>
      <c r="AI356" s="157">
        <v>7.3102810000000001E-3</v>
      </c>
      <c r="AJ356" s="157">
        <v>5.5403630000000004E-3</v>
      </c>
      <c r="AK356" s="157">
        <v>1.047779E-3</v>
      </c>
      <c r="AL356" s="157">
        <v>1.04091E-4</v>
      </c>
      <c r="AM356" s="157">
        <v>1.3695796E-2</v>
      </c>
      <c r="AN356" s="157">
        <v>9.2655399999999992E-3</v>
      </c>
      <c r="AO356" s="157">
        <v>1.0499151999999999E-2</v>
      </c>
      <c r="AP356" s="157">
        <v>8.824765E-3</v>
      </c>
      <c r="AQ356" s="157">
        <v>7.5776610000000003E-3</v>
      </c>
      <c r="AR356" s="157">
        <v>9.8838390000000002E-3</v>
      </c>
      <c r="AS356" s="157">
        <v>2.4593520000000002E-3</v>
      </c>
      <c r="AT356" s="157">
        <v>3.551911E-3</v>
      </c>
      <c r="AU356" s="157">
        <v>2.0610100000000001E-4</v>
      </c>
      <c r="AV356" s="157">
        <v>8.3227300000000002E-4</v>
      </c>
      <c r="AW356" s="157">
        <v>3.7609399999999999E-4</v>
      </c>
      <c r="AX356" s="157">
        <v>1.3564930000000001E-3</v>
      </c>
      <c r="AY356" s="157">
        <v>4.3235099999999998E-4</v>
      </c>
      <c r="AZ356" s="157">
        <v>1.6542095E-2</v>
      </c>
      <c r="BA356" s="157">
        <v>6.1651090000000002E-3</v>
      </c>
      <c r="BB356" s="157">
        <v>9.1442369999999995E-3</v>
      </c>
      <c r="BC356" s="157">
        <v>1.4035003000000001E-2</v>
      </c>
      <c r="BD356" s="157">
        <v>1.3457059E-2</v>
      </c>
      <c r="BE356" s="157">
        <v>1.3023887E-2</v>
      </c>
      <c r="BF356" s="157">
        <v>4.2287330000000001E-3</v>
      </c>
      <c r="BG356" s="157">
        <v>2.5533199999999999E-4</v>
      </c>
      <c r="BH356" s="192">
        <v>4.5000000000000003E-5</v>
      </c>
      <c r="BI356" s="157">
        <v>3.43159E-4</v>
      </c>
      <c r="BJ356" s="157">
        <v>1.126443E-3</v>
      </c>
      <c r="BK356" s="157">
        <v>8.1288209999999996E-3</v>
      </c>
      <c r="BL356" s="157">
        <v>6.7961510000000003E-3</v>
      </c>
      <c r="BM356" s="157">
        <v>8.4175099999999996E-4</v>
      </c>
      <c r="BN356" s="157">
        <v>2.1615999999999999E-4</v>
      </c>
      <c r="BO356" s="157">
        <v>2.7581910000000001E-3</v>
      </c>
      <c r="BP356" s="157">
        <v>1.3319499999999999E-4</v>
      </c>
      <c r="BQ356" s="157">
        <v>1.554373E-3</v>
      </c>
      <c r="BR356" s="157">
        <v>8.9958669999999994E-3</v>
      </c>
      <c r="BS356" s="157">
        <v>1.1328900000000001E-4</v>
      </c>
      <c r="BT356" s="157">
        <v>3.4738299999999999E-4</v>
      </c>
      <c r="BU356" s="157">
        <v>6.7597999999999996E-4</v>
      </c>
      <c r="BV356" s="157">
        <v>2.8040489999999999E-3</v>
      </c>
      <c r="BW356" s="157">
        <v>2.3904E-3</v>
      </c>
      <c r="BX356" s="157">
        <v>9.3220539999999998E-3</v>
      </c>
      <c r="BY356" s="157">
        <v>7.4546050000000004E-3</v>
      </c>
      <c r="BZ356" s="157">
        <v>6.7772479999999996E-3</v>
      </c>
      <c r="CA356" s="157">
        <v>3.566297E-3</v>
      </c>
      <c r="CB356" s="157">
        <v>1.9333480000000001E-3</v>
      </c>
      <c r="CC356" s="157">
        <v>1.0741585999999999E-2</v>
      </c>
      <c r="CD356" s="157">
        <v>6.3525040000000001E-3</v>
      </c>
      <c r="CE356" s="157">
        <v>5.7900640000000001E-3</v>
      </c>
      <c r="CF356" s="157">
        <v>5.2892470000000004E-3</v>
      </c>
      <c r="CG356" s="157">
        <v>5.5517000000000001E-4</v>
      </c>
      <c r="CH356" s="157">
        <v>1.6765129999999999E-3</v>
      </c>
      <c r="CI356" s="157">
        <v>5.224345E-3</v>
      </c>
      <c r="CJ356" s="157">
        <v>1.5888999999999999E-4</v>
      </c>
      <c r="CK356" s="157">
        <v>3.2284099999999998E-4</v>
      </c>
      <c r="CL356" s="157">
        <v>5.0848020000000002E-3</v>
      </c>
      <c r="CM356" s="157">
        <v>6.811297E-3</v>
      </c>
      <c r="CN356" s="157">
        <v>2.1458369999999998E-3</v>
      </c>
      <c r="CO356" s="157">
        <v>1.0520089999999999E-2</v>
      </c>
      <c r="CP356" s="157">
        <v>8.8495580000000004E-3</v>
      </c>
      <c r="CQ356" s="157">
        <v>4.0374909999999998E-3</v>
      </c>
      <c r="CR356" s="157">
        <v>4.470679E-3</v>
      </c>
      <c r="CS356" s="157">
        <v>8.0257660000000001E-3</v>
      </c>
      <c r="CT356" s="157">
        <v>3.546015E-3</v>
      </c>
      <c r="CU356" s="157">
        <v>1.515031E-3</v>
      </c>
      <c r="CV356" s="157">
        <v>7.856844E-3</v>
      </c>
      <c r="CW356" s="157">
        <v>2.225018E-3</v>
      </c>
      <c r="CX356" s="157">
        <v>6.9397809999999999E-3</v>
      </c>
      <c r="CY356" s="157">
        <v>4.5301359999999997E-3</v>
      </c>
      <c r="CZ356" s="157">
        <v>1.7006025000000001E-2</v>
      </c>
      <c r="DA356" s="157">
        <v>1.656743E-3</v>
      </c>
      <c r="DB356" s="157">
        <v>3.1908000000000001E-3</v>
      </c>
      <c r="DC356" s="157">
        <v>4.2934610000000002E-3</v>
      </c>
      <c r="DD356" s="157">
        <v>2.5581219999999999E-3</v>
      </c>
      <c r="DE356" s="157">
        <v>3.5614990000000001E-3</v>
      </c>
      <c r="DF356" s="157">
        <v>0</v>
      </c>
      <c r="DG356" s="157">
        <v>2.9411800000000001E-4</v>
      </c>
      <c r="DH356" s="157">
        <v>1.3500739999999999E-3</v>
      </c>
      <c r="DI356" s="157">
        <v>2.5207200000000002E-3</v>
      </c>
      <c r="DJ356" s="157">
        <v>1.44155E-3</v>
      </c>
      <c r="DK356" s="157">
        <v>1.1722729999999999E-3</v>
      </c>
      <c r="DL356" s="157">
        <v>5.822504E-3</v>
      </c>
      <c r="DM356" s="157">
        <v>6.1572170000000004E-3</v>
      </c>
      <c r="DN356" s="157">
        <v>1.9402919999999999E-3</v>
      </c>
      <c r="DO356" s="157">
        <v>1.1826544E-2</v>
      </c>
      <c r="DP356" s="157">
        <v>5.6717260000000002E-3</v>
      </c>
      <c r="DQ356" s="157">
        <v>4.614656E-3</v>
      </c>
      <c r="DR356" s="157">
        <v>3.0598510000000002E-3</v>
      </c>
      <c r="DS356" s="157">
        <v>1.271629E-3</v>
      </c>
      <c r="DT356" s="157">
        <v>2.752371E-3</v>
      </c>
      <c r="DU356" s="157">
        <v>1.643858E-3</v>
      </c>
      <c r="DV356" s="157">
        <v>3.305451E-3</v>
      </c>
      <c r="DW356" s="157">
        <v>1.2134699000000001E-2</v>
      </c>
      <c r="DX356" s="157">
        <v>5.6295889999999999E-3</v>
      </c>
      <c r="DY356" s="157">
        <v>1.6076129000000002E-2</v>
      </c>
      <c r="DZ356" s="157">
        <v>3.7955469999999998E-3</v>
      </c>
      <c r="EA356" s="157">
        <v>2.147688E-3</v>
      </c>
      <c r="EB356" s="157">
        <v>2.4997359999999998E-3</v>
      </c>
      <c r="EC356" s="192">
        <v>3.6600000000000002E-5</v>
      </c>
      <c r="ED356" s="157">
        <v>3.643346E-3</v>
      </c>
      <c r="EE356" s="157">
        <v>7.9859400000000002E-4</v>
      </c>
      <c r="EF356" s="157">
        <v>3.9204160000000004E-3</v>
      </c>
      <c r="EG356" s="157">
        <v>1.1560694E-2</v>
      </c>
      <c r="EH356" s="157">
        <v>1.0721940000000001E-3</v>
      </c>
      <c r="EI356" s="157">
        <v>1.1094633E-2</v>
      </c>
      <c r="EJ356" s="157">
        <v>3.8459240000000001E-3</v>
      </c>
      <c r="EK356" s="157">
        <v>7.9622530000000007E-3</v>
      </c>
      <c r="EL356" s="157">
        <v>2.6946909999999999E-3</v>
      </c>
      <c r="EM356" s="157">
        <v>4.5468069999999999E-3</v>
      </c>
      <c r="EN356" s="157">
        <v>5.9295889999999999E-3</v>
      </c>
      <c r="EO356" s="157">
        <v>1.702797E-3</v>
      </c>
      <c r="EP356" s="157">
        <v>2.3660280000000001E-3</v>
      </c>
      <c r="EQ356" s="157">
        <v>2.455844E-3</v>
      </c>
      <c r="ER356" s="157">
        <v>9.6340709999999993E-3</v>
      </c>
      <c r="ES356" s="157">
        <v>1.5531500000000001E-3</v>
      </c>
      <c r="ET356" s="157">
        <v>1.0678274999999999E-2</v>
      </c>
      <c r="EU356" s="157">
        <v>3.0887169999999999E-3</v>
      </c>
      <c r="EV356" s="157">
        <v>3.2115780000000001E-3</v>
      </c>
      <c r="EW356" s="157">
        <v>2.2762870000000001E-3</v>
      </c>
      <c r="EX356" s="157">
        <v>1.623219E-3</v>
      </c>
      <c r="EY356" s="157">
        <v>6.36646E-3</v>
      </c>
      <c r="EZ356" s="157">
        <v>9.895800000000001E-4</v>
      </c>
      <c r="FA356" s="192">
        <v>4.1999999999999998E-5</v>
      </c>
      <c r="FB356" s="192">
        <v>2.6999999999999999E-5</v>
      </c>
      <c r="FC356" s="192">
        <v>5.4200000000000003E-5</v>
      </c>
      <c r="FD356" s="157">
        <v>2.4557099999999998E-3</v>
      </c>
      <c r="FE356" s="157">
        <v>3.0978519999999999E-3</v>
      </c>
      <c r="FF356" s="157">
        <v>2.7807919999999998E-3</v>
      </c>
      <c r="FG356" s="157">
        <v>3.1055900000000001E-3</v>
      </c>
      <c r="FH356" s="157">
        <v>1.8730590000000001E-3</v>
      </c>
      <c r="FI356" s="157">
        <v>5.1563449999999997E-3</v>
      </c>
      <c r="FJ356" s="157">
        <v>2.0590249999999999E-3</v>
      </c>
      <c r="FK356" s="157">
        <v>7.06926E-3</v>
      </c>
      <c r="FL356" s="157">
        <v>3.082258E-3</v>
      </c>
      <c r="FM356" s="157">
        <v>5.0763570000000001E-3</v>
      </c>
      <c r="FN356" s="157">
        <v>2.2470169000000002E-2</v>
      </c>
      <c r="FO356" s="192">
        <v>9.0599999999999997E-6</v>
      </c>
      <c r="FP356" s="157">
        <v>9.0549900000000004E-4</v>
      </c>
      <c r="FQ356" s="157">
        <v>3.8853199999999998E-3</v>
      </c>
      <c r="FR356" s="157">
        <v>0</v>
      </c>
      <c r="FS356" s="157">
        <v>0</v>
      </c>
      <c r="FT356" s="157">
        <v>0</v>
      </c>
      <c r="FU356" s="192">
        <v>2.8799999999999999E-5</v>
      </c>
      <c r="FV356" s="157">
        <v>1.12535E-3</v>
      </c>
      <c r="FW356" s="192">
        <v>4.9599999999999999E-5</v>
      </c>
      <c r="FX356" s="157">
        <v>7.4974409999999997E-3</v>
      </c>
      <c r="FY356" s="157">
        <v>3.014011E-3</v>
      </c>
      <c r="FZ356" s="157">
        <v>3.1627000000000001E-4</v>
      </c>
      <c r="GA356" s="157">
        <v>6.4566320000000003E-3</v>
      </c>
      <c r="GB356" s="157">
        <v>2.52823E-4</v>
      </c>
      <c r="GC356" s="157">
        <v>5.2101029999999998E-3</v>
      </c>
      <c r="GD356" s="157">
        <v>1.1041184000000001E-2</v>
      </c>
      <c r="GE356" s="157">
        <v>7.0939610000000002E-3</v>
      </c>
      <c r="GF356" s="157">
        <v>1.8034004999999999E-2</v>
      </c>
      <c r="GG356" s="157">
        <v>1.4476318E-2</v>
      </c>
      <c r="GH356" s="157">
        <v>6.7439850000000001E-3</v>
      </c>
      <c r="GI356" s="157">
        <v>1.0085936E-2</v>
      </c>
      <c r="GJ356" s="157">
        <v>2.5052529999999998E-3</v>
      </c>
      <c r="GK356" s="157">
        <v>9.050041E-3</v>
      </c>
      <c r="GL356" s="157">
        <v>4.6647040000000004E-3</v>
      </c>
      <c r="GM356" s="157">
        <v>4.5690150000000001E-3</v>
      </c>
      <c r="GN356" s="157">
        <v>4.035187E-3</v>
      </c>
      <c r="GO356" s="157">
        <v>3.8357040000000001E-3</v>
      </c>
      <c r="GP356" s="157">
        <v>1.4256199999999999E-4</v>
      </c>
      <c r="GQ356" s="157">
        <v>5.9640099999999998E-4</v>
      </c>
      <c r="GR356" s="157">
        <v>0</v>
      </c>
      <c r="GS356" s="157">
        <v>1.8088799999999999E-2</v>
      </c>
      <c r="GT356" s="157">
        <v>3.8961039000000003E-2</v>
      </c>
      <c r="GU356" s="157">
        <v>1.3157894999999999E-2</v>
      </c>
      <c r="GV356" s="157">
        <v>2.3117776E-2</v>
      </c>
      <c r="GW356" s="157">
        <v>0</v>
      </c>
      <c r="GX356" s="157">
        <v>0</v>
      </c>
      <c r="GY356" s="157">
        <v>0</v>
      </c>
      <c r="GZ356" s="157">
        <v>1.8867925000000001E-2</v>
      </c>
      <c r="HA356" s="157">
        <v>1.0638297999999999E-2</v>
      </c>
    </row>
    <row r="357" spans="1:209" x14ac:dyDescent="0.2">
      <c r="A357" s="157" t="s">
        <v>4166</v>
      </c>
      <c r="B357" s="157">
        <v>0</v>
      </c>
      <c r="C357" s="157">
        <v>0</v>
      </c>
      <c r="D357" s="157">
        <v>0</v>
      </c>
      <c r="E357" s="157">
        <v>0</v>
      </c>
      <c r="F357" s="157">
        <v>0</v>
      </c>
      <c r="G357" s="157">
        <v>0</v>
      </c>
      <c r="H357" s="157">
        <v>0</v>
      </c>
      <c r="I357" s="157">
        <v>0</v>
      </c>
      <c r="J357" s="157">
        <v>0</v>
      </c>
      <c r="K357" s="157">
        <v>0</v>
      </c>
      <c r="L357" s="157">
        <v>0</v>
      </c>
      <c r="M357" s="157">
        <v>0</v>
      </c>
      <c r="N357" s="157">
        <v>0</v>
      </c>
      <c r="O357" s="157">
        <v>0</v>
      </c>
      <c r="P357" s="157">
        <v>0</v>
      </c>
      <c r="Q357" s="157">
        <v>0</v>
      </c>
      <c r="R357" s="157">
        <v>0</v>
      </c>
      <c r="S357" s="157">
        <v>0</v>
      </c>
      <c r="T357" s="157">
        <v>0</v>
      </c>
      <c r="U357" s="157">
        <v>0</v>
      </c>
      <c r="V357" s="157">
        <v>0</v>
      </c>
      <c r="W357" s="157">
        <v>0</v>
      </c>
      <c r="X357" s="157">
        <v>0</v>
      </c>
      <c r="Y357" s="157">
        <v>0</v>
      </c>
      <c r="Z357" s="157">
        <v>0</v>
      </c>
      <c r="AA357" s="157">
        <v>0</v>
      </c>
      <c r="AB357" s="157">
        <v>0</v>
      </c>
      <c r="AC357" s="157">
        <v>0</v>
      </c>
      <c r="AD357" s="157">
        <v>0</v>
      </c>
      <c r="AE357" s="157">
        <v>0</v>
      </c>
      <c r="AF357" s="157">
        <v>0</v>
      </c>
      <c r="AG357" s="157">
        <v>0</v>
      </c>
      <c r="AH357" s="157">
        <v>0</v>
      </c>
      <c r="AI357" s="157">
        <v>0</v>
      </c>
      <c r="AJ357" s="157">
        <v>0</v>
      </c>
      <c r="AK357" s="157">
        <v>0</v>
      </c>
      <c r="AL357" s="157">
        <v>0</v>
      </c>
      <c r="AM357" s="157">
        <v>0</v>
      </c>
      <c r="AN357" s="157">
        <v>0</v>
      </c>
      <c r="AO357" s="157">
        <v>0</v>
      </c>
      <c r="AP357" s="157">
        <v>0</v>
      </c>
      <c r="AQ357" s="157">
        <v>0</v>
      </c>
      <c r="AR357" s="157">
        <v>0</v>
      </c>
      <c r="AS357" s="157">
        <v>0</v>
      </c>
      <c r="AT357" s="157">
        <v>0</v>
      </c>
      <c r="AU357" s="157">
        <v>0</v>
      </c>
      <c r="AV357" s="157">
        <v>0</v>
      </c>
      <c r="AW357" s="157">
        <v>0</v>
      </c>
      <c r="AX357" s="157">
        <v>0</v>
      </c>
      <c r="AY357" s="157">
        <v>0</v>
      </c>
      <c r="AZ357" s="157">
        <v>0</v>
      </c>
      <c r="BA357" s="157">
        <v>0</v>
      </c>
      <c r="BB357" s="157">
        <v>0</v>
      </c>
      <c r="BC357" s="157">
        <v>0</v>
      </c>
      <c r="BD357" s="157">
        <v>0</v>
      </c>
      <c r="BE357" s="157">
        <v>0</v>
      </c>
      <c r="BF357" s="157">
        <v>0</v>
      </c>
      <c r="BG357" s="157">
        <v>0</v>
      </c>
      <c r="BH357" s="157">
        <v>0</v>
      </c>
      <c r="BI357" s="157">
        <v>0</v>
      </c>
      <c r="BJ357" s="157">
        <v>0</v>
      </c>
      <c r="BK357" s="157">
        <v>0</v>
      </c>
      <c r="BL357" s="157">
        <v>0</v>
      </c>
      <c r="BM357" s="157">
        <v>0</v>
      </c>
      <c r="BN357" s="157">
        <v>0</v>
      </c>
      <c r="BO357" s="157">
        <v>0</v>
      </c>
      <c r="BP357" s="157">
        <v>0</v>
      </c>
      <c r="BQ357" s="157">
        <v>0</v>
      </c>
      <c r="BR357" s="157">
        <v>0</v>
      </c>
      <c r="BS357" s="157">
        <v>0</v>
      </c>
      <c r="BT357" s="157">
        <v>0</v>
      </c>
      <c r="BU357" s="157">
        <v>0</v>
      </c>
      <c r="BV357" s="157">
        <v>0</v>
      </c>
      <c r="BW357" s="157">
        <v>0</v>
      </c>
      <c r="BX357" s="157">
        <v>0</v>
      </c>
      <c r="BY357" s="157">
        <v>0</v>
      </c>
      <c r="BZ357" s="157">
        <v>0</v>
      </c>
      <c r="CA357" s="157">
        <v>0</v>
      </c>
      <c r="CB357" s="157">
        <v>0</v>
      </c>
      <c r="CC357" s="157">
        <v>0</v>
      </c>
      <c r="CD357" s="157">
        <v>0</v>
      </c>
      <c r="CE357" s="157">
        <v>0</v>
      </c>
      <c r="CF357" s="157">
        <v>0</v>
      </c>
      <c r="CG357" s="157">
        <v>4.1637800000000002E-4</v>
      </c>
      <c r="CH357" s="157">
        <v>0</v>
      </c>
      <c r="CI357" s="157">
        <v>0</v>
      </c>
      <c r="CJ357" s="157">
        <v>0</v>
      </c>
      <c r="CK357" s="157">
        <v>0</v>
      </c>
      <c r="CL357" s="157">
        <v>0</v>
      </c>
      <c r="CM357" s="157">
        <v>0</v>
      </c>
      <c r="CN357" s="157">
        <v>0</v>
      </c>
      <c r="CO357" s="157">
        <v>0</v>
      </c>
      <c r="CP357" s="157">
        <v>0</v>
      </c>
      <c r="CQ357" s="157">
        <v>0</v>
      </c>
      <c r="CR357" s="157">
        <v>0</v>
      </c>
      <c r="CS357" s="157">
        <v>0</v>
      </c>
      <c r="CT357" s="157">
        <v>0</v>
      </c>
      <c r="CU357" s="157">
        <v>0</v>
      </c>
      <c r="CV357" s="157">
        <v>0</v>
      </c>
      <c r="CW357" s="157">
        <v>0</v>
      </c>
      <c r="CX357" s="157">
        <v>0</v>
      </c>
      <c r="CY357" s="157">
        <v>0</v>
      </c>
      <c r="CZ357" s="157">
        <v>0</v>
      </c>
      <c r="DA357" s="157">
        <v>0</v>
      </c>
      <c r="DB357" s="157">
        <v>0</v>
      </c>
      <c r="DC357" s="157">
        <v>0</v>
      </c>
      <c r="DD357" s="157">
        <v>0</v>
      </c>
      <c r="DE357" s="157">
        <v>0</v>
      </c>
      <c r="DF357" s="157">
        <v>0</v>
      </c>
      <c r="DG357" s="157">
        <v>0</v>
      </c>
      <c r="DH357" s="157">
        <v>0</v>
      </c>
      <c r="DI357" s="157">
        <v>0</v>
      </c>
      <c r="DJ357" s="157">
        <v>0</v>
      </c>
      <c r="DK357" s="157">
        <v>0</v>
      </c>
      <c r="DL357" s="157">
        <v>0</v>
      </c>
      <c r="DM357" s="157">
        <v>0</v>
      </c>
      <c r="DN357" s="157">
        <v>0</v>
      </c>
      <c r="DO357" s="157">
        <v>0</v>
      </c>
      <c r="DP357" s="157">
        <v>0</v>
      </c>
      <c r="DQ357" s="157">
        <v>0</v>
      </c>
      <c r="DR357" s="157">
        <v>0</v>
      </c>
      <c r="DS357" s="157">
        <v>0</v>
      </c>
      <c r="DT357" s="157">
        <v>0</v>
      </c>
      <c r="DU357" s="157">
        <v>0</v>
      </c>
      <c r="DV357" s="157">
        <v>0</v>
      </c>
      <c r="DW357" s="157">
        <v>0</v>
      </c>
      <c r="DX357" s="157">
        <v>0</v>
      </c>
      <c r="DY357" s="157">
        <v>0</v>
      </c>
      <c r="DZ357" s="157">
        <v>0</v>
      </c>
      <c r="EA357" s="157">
        <v>0</v>
      </c>
      <c r="EB357" s="157">
        <v>0</v>
      </c>
      <c r="EC357" s="157">
        <v>0</v>
      </c>
      <c r="ED357" s="157">
        <v>0</v>
      </c>
      <c r="EE357" s="157">
        <v>0</v>
      </c>
      <c r="EF357" s="157">
        <v>0</v>
      </c>
      <c r="EG357" s="157">
        <v>0</v>
      </c>
      <c r="EH357" s="157">
        <v>0</v>
      </c>
      <c r="EI357" s="157">
        <v>0</v>
      </c>
      <c r="EJ357" s="157">
        <v>0</v>
      </c>
      <c r="EK357" s="157">
        <v>0</v>
      </c>
      <c r="EL357" s="157">
        <v>0</v>
      </c>
      <c r="EM357" s="157">
        <v>0</v>
      </c>
      <c r="EN357" s="157">
        <v>0</v>
      </c>
      <c r="EO357" s="157">
        <v>0</v>
      </c>
      <c r="EP357" s="157">
        <v>0</v>
      </c>
      <c r="EQ357" s="157">
        <v>0</v>
      </c>
      <c r="ER357" s="157">
        <v>0</v>
      </c>
      <c r="ES357" s="157">
        <v>0</v>
      </c>
      <c r="ET357" s="157">
        <v>0</v>
      </c>
      <c r="EU357" s="157">
        <v>0</v>
      </c>
      <c r="EV357" s="157">
        <v>0</v>
      </c>
      <c r="EW357" s="157">
        <v>0</v>
      </c>
      <c r="EX357" s="157">
        <v>0</v>
      </c>
      <c r="EY357" s="157">
        <v>0</v>
      </c>
      <c r="EZ357" s="157">
        <v>0</v>
      </c>
      <c r="FA357" s="157">
        <v>0</v>
      </c>
      <c r="FB357" s="157">
        <v>0</v>
      </c>
      <c r="FC357" s="157">
        <v>0</v>
      </c>
      <c r="FD357" s="157">
        <v>0</v>
      </c>
      <c r="FE357" s="157">
        <v>0</v>
      </c>
      <c r="FF357" s="157">
        <v>0</v>
      </c>
      <c r="FG357" s="157">
        <v>0</v>
      </c>
      <c r="FH357" s="157">
        <v>0</v>
      </c>
      <c r="FI357" s="157">
        <v>0</v>
      </c>
      <c r="FJ357" s="157">
        <v>0</v>
      </c>
      <c r="FK357" s="157">
        <v>0</v>
      </c>
      <c r="FL357" s="157">
        <v>0</v>
      </c>
      <c r="FM357" s="157">
        <v>0</v>
      </c>
      <c r="FN357" s="157">
        <v>0</v>
      </c>
      <c r="FO357" s="157">
        <v>0</v>
      </c>
      <c r="FP357" s="157">
        <v>0</v>
      </c>
      <c r="FQ357" s="157">
        <v>0</v>
      </c>
      <c r="FR357" s="157">
        <v>0</v>
      </c>
      <c r="FS357" s="157">
        <v>0</v>
      </c>
      <c r="FT357" s="157">
        <v>0</v>
      </c>
      <c r="FU357" s="157">
        <v>0</v>
      </c>
      <c r="FV357" s="157">
        <v>0</v>
      </c>
      <c r="FW357" s="157">
        <v>0</v>
      </c>
      <c r="FX357" s="157">
        <v>0</v>
      </c>
      <c r="FY357" s="157">
        <v>0</v>
      </c>
      <c r="FZ357" s="157">
        <v>0</v>
      </c>
      <c r="GA357" s="157">
        <v>0</v>
      </c>
      <c r="GB357" s="157">
        <v>0</v>
      </c>
      <c r="GC357" s="157">
        <v>0</v>
      </c>
      <c r="GD357" s="157">
        <v>0</v>
      </c>
      <c r="GE357" s="157">
        <v>0</v>
      </c>
      <c r="GF357" s="157">
        <v>0</v>
      </c>
      <c r="GG357" s="157">
        <v>0</v>
      </c>
      <c r="GH357" s="157">
        <v>0</v>
      </c>
      <c r="GI357" s="157">
        <v>0</v>
      </c>
      <c r="GJ357" s="157">
        <v>0</v>
      </c>
      <c r="GK357" s="157">
        <v>0</v>
      </c>
      <c r="GL357" s="157">
        <v>0</v>
      </c>
      <c r="GM357" s="157">
        <v>0</v>
      </c>
      <c r="GN357" s="157">
        <v>0</v>
      </c>
      <c r="GO357" s="157">
        <v>0</v>
      </c>
      <c r="GP357" s="157">
        <v>0</v>
      </c>
      <c r="GQ357" s="157">
        <v>0</v>
      </c>
      <c r="GR357" s="157">
        <v>0</v>
      </c>
      <c r="GS357" s="157">
        <v>0</v>
      </c>
      <c r="GT357" s="157">
        <v>0</v>
      </c>
      <c r="GU357" s="157">
        <v>0</v>
      </c>
      <c r="GV357" s="157">
        <v>0</v>
      </c>
      <c r="GW357" s="157">
        <v>0</v>
      </c>
      <c r="GX357" s="157">
        <v>0</v>
      </c>
      <c r="GY357" s="157">
        <v>0</v>
      </c>
      <c r="GZ357" s="157">
        <v>0</v>
      </c>
      <c r="HA357" s="157">
        <v>0</v>
      </c>
    </row>
    <row r="358" spans="1:209" x14ac:dyDescent="0.2">
      <c r="A358" s="157" t="s">
        <v>4167</v>
      </c>
      <c r="B358" s="157">
        <v>3.7296699999999998E-4</v>
      </c>
      <c r="C358" s="192">
        <v>2.87E-5</v>
      </c>
      <c r="D358" s="192">
        <v>7.1600000000000006E-5</v>
      </c>
      <c r="E358" s="192">
        <v>9.3200000000000002E-5</v>
      </c>
      <c r="F358" s="157">
        <v>6.4445699999999997E-4</v>
      </c>
      <c r="G358" s="157">
        <v>1.99328E-4</v>
      </c>
      <c r="H358" s="157">
        <v>4.4436040000000003E-3</v>
      </c>
      <c r="I358" s="157">
        <v>7.6164500000000003E-4</v>
      </c>
      <c r="J358" s="157">
        <v>1.21366E-4</v>
      </c>
      <c r="K358" s="157">
        <v>6.1622499999999998E-4</v>
      </c>
      <c r="L358" s="157">
        <v>8.8712999999999997E-4</v>
      </c>
      <c r="M358" s="157">
        <v>5.9095399999999998E-4</v>
      </c>
      <c r="N358" s="157">
        <v>1.18313E-4</v>
      </c>
      <c r="O358" s="192">
        <v>6.6000000000000005E-5</v>
      </c>
      <c r="P358" s="157">
        <v>4.2265760000000001E-3</v>
      </c>
      <c r="Q358" s="157">
        <v>1.517067E-3</v>
      </c>
      <c r="R358" s="157">
        <v>1.592565E-3</v>
      </c>
      <c r="S358" s="157">
        <v>1.7735170000000001E-3</v>
      </c>
      <c r="T358" s="157">
        <v>1.4515243000000001E-2</v>
      </c>
      <c r="U358" s="157">
        <v>5.9556599999999996E-4</v>
      </c>
      <c r="V358" s="157">
        <v>5.6836600000000005E-4</v>
      </c>
      <c r="W358" s="157">
        <v>2.2565700000000001E-4</v>
      </c>
      <c r="X358" s="157">
        <v>9.1268600000000001E-4</v>
      </c>
      <c r="Y358" s="157">
        <v>3.6008600000000002E-4</v>
      </c>
      <c r="Z358" s="157">
        <v>6.6847300000000005E-4</v>
      </c>
      <c r="AA358" s="157">
        <v>1.4787099999999999E-4</v>
      </c>
      <c r="AB358" s="157">
        <v>2.2452850000000001E-3</v>
      </c>
      <c r="AC358" s="157">
        <v>3.242492E-3</v>
      </c>
      <c r="AD358" s="157">
        <v>8.1517000000000004E-4</v>
      </c>
      <c r="AE358" s="157">
        <v>2.5029499999999999E-4</v>
      </c>
      <c r="AF358" s="157">
        <v>2.2465199999999999E-4</v>
      </c>
      <c r="AG358" s="157">
        <v>3.2056400000000002E-4</v>
      </c>
      <c r="AH358" s="157">
        <v>1.47317E-4</v>
      </c>
      <c r="AI358" s="157">
        <v>7.5810319999999997E-3</v>
      </c>
      <c r="AJ358" s="157">
        <v>8.8787899999999995E-4</v>
      </c>
      <c r="AK358" s="157">
        <v>4.42395E-4</v>
      </c>
      <c r="AL358" s="157">
        <v>1.2490900000000001E-4</v>
      </c>
      <c r="AM358" s="157">
        <v>7.3651109999999997E-3</v>
      </c>
      <c r="AN358" s="157">
        <v>7.1973389999999996E-3</v>
      </c>
      <c r="AO358" s="157">
        <v>8.9812030000000001E-3</v>
      </c>
      <c r="AP358" s="157">
        <v>4.3423450000000001E-3</v>
      </c>
      <c r="AQ358" s="157">
        <v>2.239806E-3</v>
      </c>
      <c r="AR358" s="157">
        <v>6.1137149999999996E-3</v>
      </c>
      <c r="AS358" s="157">
        <v>4.8276179999999997E-3</v>
      </c>
      <c r="AT358" s="157">
        <v>2.6330350000000001E-3</v>
      </c>
      <c r="AU358" s="157">
        <v>4.4826880000000003E-3</v>
      </c>
      <c r="AV358" s="157">
        <v>7.8331500000000003E-4</v>
      </c>
      <c r="AW358" s="157">
        <v>7.5218799999999999E-4</v>
      </c>
      <c r="AX358" s="157">
        <v>5.9553299999999998E-4</v>
      </c>
      <c r="AY358" s="157">
        <v>1.0808770000000001E-3</v>
      </c>
      <c r="AZ358" s="157">
        <v>6.5257809999999996E-3</v>
      </c>
      <c r="BA358" s="157">
        <v>3.9495229999999999E-3</v>
      </c>
      <c r="BB358" s="157">
        <v>1.1510401E-2</v>
      </c>
      <c r="BC358" s="157">
        <v>1.20369E-4</v>
      </c>
      <c r="BD358" s="157">
        <v>1.4788E-4</v>
      </c>
      <c r="BE358" s="157">
        <v>3.70348E-4</v>
      </c>
      <c r="BF358" s="157">
        <v>4.5716000000000002E-4</v>
      </c>
      <c r="BG358" s="157">
        <v>1.2094700000000001E-4</v>
      </c>
      <c r="BH358" s="192">
        <v>8.9900000000000003E-5</v>
      </c>
      <c r="BI358" s="192">
        <v>5.4200000000000003E-5</v>
      </c>
      <c r="BJ358" s="157">
        <v>2.8161100000000002E-4</v>
      </c>
      <c r="BK358" s="157">
        <v>1.20555E-4</v>
      </c>
      <c r="BL358" s="157">
        <v>1.3949990000000001E-3</v>
      </c>
      <c r="BM358" s="157">
        <v>0</v>
      </c>
      <c r="BN358" s="192">
        <v>8.6500000000000002E-5</v>
      </c>
      <c r="BO358" s="157">
        <v>3.7813909999999998E-3</v>
      </c>
      <c r="BP358" s="157">
        <v>1.8647299999999999E-4</v>
      </c>
      <c r="BQ358" s="157">
        <v>4.1848500000000002E-4</v>
      </c>
      <c r="BR358" s="157">
        <v>1.828772E-3</v>
      </c>
      <c r="BS358" s="157">
        <v>3.96511E-4</v>
      </c>
      <c r="BT358" s="157">
        <v>3.1264470000000001E-3</v>
      </c>
      <c r="BU358" s="157">
        <v>2.2532699999999999E-4</v>
      </c>
      <c r="BV358" s="157">
        <v>9.9805100000000002E-4</v>
      </c>
      <c r="BW358" s="157">
        <v>1.0242865E-2</v>
      </c>
      <c r="BX358" s="192">
        <v>7.1899999999999999E-5</v>
      </c>
      <c r="BY358" s="157">
        <v>5.8176139999999996E-3</v>
      </c>
      <c r="BZ358" s="157">
        <v>8.6340289999999997E-3</v>
      </c>
      <c r="CA358" s="157">
        <v>5.7300199999999997E-4</v>
      </c>
      <c r="CB358" s="157">
        <v>1.9333499999999999E-4</v>
      </c>
      <c r="CC358" s="157">
        <v>5.1987099999999996E-3</v>
      </c>
      <c r="CD358" s="192">
        <v>4.0000000000000003E-5</v>
      </c>
      <c r="CE358" s="157">
        <v>6.5371680000000003E-3</v>
      </c>
      <c r="CF358" s="157">
        <v>2.9907779999999999E-3</v>
      </c>
      <c r="CG358" s="157">
        <v>8.3275500000000002E-4</v>
      </c>
      <c r="CH358" s="157">
        <v>2.39502E-4</v>
      </c>
      <c r="CI358" s="157">
        <v>1.2146130999999999E-2</v>
      </c>
      <c r="CJ358" s="157">
        <v>2.383348E-3</v>
      </c>
      <c r="CK358" s="157">
        <v>1.076137E-3</v>
      </c>
      <c r="CL358" s="157">
        <v>9.1282719999999998E-3</v>
      </c>
      <c r="CM358" s="157">
        <v>2.6040981000000001E-2</v>
      </c>
      <c r="CN358" s="157">
        <v>8.2522020000000001E-3</v>
      </c>
      <c r="CO358" s="157">
        <v>2.4563655E-2</v>
      </c>
      <c r="CP358" s="157">
        <v>1.0699465E-2</v>
      </c>
      <c r="CQ358" s="157">
        <v>2.7036769999999998E-3</v>
      </c>
      <c r="CR358" s="157">
        <v>1.9559220000000001E-3</v>
      </c>
      <c r="CS358" s="157">
        <v>1.18823E-3</v>
      </c>
      <c r="CT358" s="157">
        <v>4.0457900000000002E-4</v>
      </c>
      <c r="CU358" s="157">
        <v>5.9803799999999996E-4</v>
      </c>
      <c r="CV358" s="157">
        <v>1.19496E-4</v>
      </c>
      <c r="CW358" s="157">
        <v>1.1926090000000001E-3</v>
      </c>
      <c r="CX358" s="157">
        <v>3.1340900000000001E-4</v>
      </c>
      <c r="CY358" s="157">
        <v>4.5163251000000001E-2</v>
      </c>
      <c r="CZ358" s="157">
        <v>0</v>
      </c>
      <c r="DA358" s="157">
        <v>5.2318199999999997E-4</v>
      </c>
      <c r="DB358" s="157">
        <v>1.246406E-3</v>
      </c>
      <c r="DC358" s="157">
        <v>6.2061899999999999E-4</v>
      </c>
      <c r="DD358" s="157">
        <v>1.279061E-3</v>
      </c>
      <c r="DE358" s="157">
        <v>4.183768E-3</v>
      </c>
      <c r="DF358" s="157">
        <v>1.3783600000000001E-4</v>
      </c>
      <c r="DG358" s="157">
        <v>5.8823499999999999E-4</v>
      </c>
      <c r="DH358" s="157">
        <v>4.455245E-3</v>
      </c>
      <c r="DI358" s="157">
        <v>5.4447560000000002E-3</v>
      </c>
      <c r="DJ358" s="157">
        <v>9.7220800000000001E-4</v>
      </c>
      <c r="DK358" s="157">
        <v>3.0581039999999999E-3</v>
      </c>
      <c r="DL358" s="157">
        <v>2.8212129999999999E-3</v>
      </c>
      <c r="DM358" s="157">
        <v>2.304235E-3</v>
      </c>
      <c r="DN358" s="157">
        <v>1.675707E-3</v>
      </c>
      <c r="DO358" s="157">
        <v>3.8038600000000003E-4</v>
      </c>
      <c r="DP358" s="157">
        <v>9.4031300000000002E-4</v>
      </c>
      <c r="DQ358" s="157">
        <v>7.7568299999999999E-4</v>
      </c>
      <c r="DR358" s="157">
        <v>5.0589529999999997E-3</v>
      </c>
      <c r="DS358" s="157">
        <v>3.40615E-4</v>
      </c>
      <c r="DT358" s="157">
        <v>6.7750700000000004E-4</v>
      </c>
      <c r="DU358" s="157">
        <v>3.6986810000000001E-3</v>
      </c>
      <c r="DV358" s="157">
        <v>1.0118700000000001E-4</v>
      </c>
      <c r="DW358" s="157">
        <v>4.5200900000000002E-4</v>
      </c>
      <c r="DX358" s="157">
        <v>1.0960022E-2</v>
      </c>
      <c r="DY358" s="157">
        <v>1.3840857999999999E-2</v>
      </c>
      <c r="DZ358" s="157">
        <v>4.4913970000000003E-3</v>
      </c>
      <c r="EA358" s="157">
        <v>1.4302687E-2</v>
      </c>
      <c r="EB358" s="157">
        <v>1.72517E-3</v>
      </c>
      <c r="EC358" s="157">
        <v>1.0965500000000001E-4</v>
      </c>
      <c r="ED358" s="157">
        <v>1.3539460999999999E-2</v>
      </c>
      <c r="EE358" s="157">
        <v>1.1180319999999999E-3</v>
      </c>
      <c r="EF358" s="157">
        <v>6.4360160000000001E-3</v>
      </c>
      <c r="EG358" s="157">
        <v>9.4809899999999999E-4</v>
      </c>
      <c r="EH358" s="157">
        <v>1.2707490000000001E-3</v>
      </c>
      <c r="EI358" s="157">
        <v>7.6983200000000002E-4</v>
      </c>
      <c r="EJ358" s="157">
        <v>1.4885519E-2</v>
      </c>
      <c r="EK358" s="157">
        <v>2.3591860000000001E-3</v>
      </c>
      <c r="EL358" s="157">
        <v>3.402048E-3</v>
      </c>
      <c r="EM358" s="157">
        <v>5.7979400000000001E-4</v>
      </c>
      <c r="EN358" s="157">
        <v>7.2856839999999997E-3</v>
      </c>
      <c r="EO358" s="157">
        <v>5.8943000000000005E-4</v>
      </c>
      <c r="EP358" s="192">
        <v>3.5299999999999997E-5</v>
      </c>
      <c r="EQ358" s="157">
        <v>1.067758E-3</v>
      </c>
      <c r="ER358" s="157">
        <v>1.0047550000000001E-2</v>
      </c>
      <c r="ES358" s="157">
        <v>2.512448E-3</v>
      </c>
      <c r="ET358" s="157">
        <v>1.86033E-4</v>
      </c>
      <c r="EU358" s="157">
        <v>1.3024709999999999E-3</v>
      </c>
      <c r="EV358" s="157">
        <v>1.21959E-4</v>
      </c>
      <c r="EW358" s="157">
        <v>1.129038E-3</v>
      </c>
      <c r="EX358" s="157">
        <v>1.792809E-3</v>
      </c>
      <c r="EY358" s="157">
        <v>2.5879899999999999E-4</v>
      </c>
      <c r="EZ358" s="157">
        <v>9.3137000000000005E-4</v>
      </c>
      <c r="FA358" s="157">
        <v>0</v>
      </c>
      <c r="FB358" s="157">
        <v>0</v>
      </c>
      <c r="FC358" s="157">
        <v>0</v>
      </c>
      <c r="FD358" s="157">
        <v>9.0209700000000003E-4</v>
      </c>
      <c r="FE358" s="157">
        <v>3.9733320000000004E-3</v>
      </c>
      <c r="FF358" s="157">
        <v>2.0008140000000001E-3</v>
      </c>
      <c r="FG358" s="157">
        <v>1.5926099999999999E-3</v>
      </c>
      <c r="FH358" s="157">
        <v>2.5132179999999998E-3</v>
      </c>
      <c r="FI358" s="157">
        <v>5.5699549999999997E-3</v>
      </c>
      <c r="FJ358" s="157">
        <v>0</v>
      </c>
      <c r="FK358" s="192">
        <v>9.2399999999999996E-5</v>
      </c>
      <c r="FL358" s="157">
        <v>2.5685500000000001E-4</v>
      </c>
      <c r="FM358" s="192">
        <v>8.4599999999999996E-5</v>
      </c>
      <c r="FN358" s="157">
        <v>1.6150972E-2</v>
      </c>
      <c r="FO358" s="192">
        <v>9.0599999999999997E-6</v>
      </c>
      <c r="FP358" s="157">
        <v>8.2318099999999998E-4</v>
      </c>
      <c r="FQ358" s="157">
        <v>6.42331E-4</v>
      </c>
      <c r="FR358" s="157">
        <v>4.0583200000000001E-4</v>
      </c>
      <c r="FS358" s="157">
        <v>0</v>
      </c>
      <c r="FT358" s="157">
        <v>0</v>
      </c>
      <c r="FU358" s="192">
        <v>2.8799999999999999E-5</v>
      </c>
      <c r="FV358" s="157">
        <v>1.8373099999999999E-4</v>
      </c>
      <c r="FW358" s="157">
        <v>0</v>
      </c>
      <c r="FX358" s="157">
        <v>8.8792220000000009E-3</v>
      </c>
      <c r="FY358" s="157">
        <v>6.7883099999999997E-4</v>
      </c>
      <c r="FZ358" s="157">
        <v>7.2290199999999998E-4</v>
      </c>
      <c r="GA358" s="157">
        <v>2.33372E-4</v>
      </c>
      <c r="GB358" s="157">
        <v>1.3483900000000001E-3</v>
      </c>
      <c r="GC358" s="157">
        <v>2.64281E-4</v>
      </c>
      <c r="GD358" s="157">
        <v>7.9864559999999994E-3</v>
      </c>
      <c r="GE358" s="157">
        <v>3.4792040000000001E-3</v>
      </c>
      <c r="GF358" s="192">
        <v>4.1300000000000001E-5</v>
      </c>
      <c r="GG358" s="157">
        <v>1.11185E-4</v>
      </c>
      <c r="GH358" s="157">
        <v>6.7673199999999998E-4</v>
      </c>
      <c r="GI358" s="157">
        <v>6.6896499999999999E-4</v>
      </c>
      <c r="GJ358" s="192">
        <v>8.0799999999999999E-5</v>
      </c>
      <c r="GK358" s="157">
        <v>2.0702700000000001E-4</v>
      </c>
      <c r="GL358" s="157">
        <v>1.951897E-3</v>
      </c>
      <c r="GM358" s="157">
        <v>6.5655599999999998E-3</v>
      </c>
      <c r="GN358" s="157">
        <v>2.0982969999999998E-3</v>
      </c>
      <c r="GO358" s="157">
        <v>1.4863352999999999E-2</v>
      </c>
      <c r="GP358" s="157">
        <v>1.4256199999999999E-4</v>
      </c>
      <c r="GQ358" s="157">
        <v>1.0694089999999999E-3</v>
      </c>
      <c r="GR358" s="157">
        <v>0</v>
      </c>
      <c r="GS358" s="157">
        <v>2.3387538999999999E-2</v>
      </c>
      <c r="GT358" s="157">
        <v>0</v>
      </c>
      <c r="GU358" s="157">
        <v>1.3157894999999999E-2</v>
      </c>
      <c r="GV358" s="157">
        <v>2.3117776E-2</v>
      </c>
      <c r="GW358" s="157">
        <v>0</v>
      </c>
      <c r="GX358" s="157">
        <v>1.3333332999999999E-2</v>
      </c>
      <c r="GY358" s="157">
        <v>0</v>
      </c>
      <c r="GZ358" s="157">
        <v>0</v>
      </c>
      <c r="HA358" s="157">
        <v>0</v>
      </c>
    </row>
    <row r="359" spans="1:209" x14ac:dyDescent="0.2">
      <c r="A359" s="157" t="s">
        <v>4168</v>
      </c>
      <c r="B359" s="192">
        <v>8.9499999999999994E-5</v>
      </c>
      <c r="C359" s="157">
        <v>0</v>
      </c>
      <c r="D359" s="157">
        <v>0</v>
      </c>
      <c r="E359" s="192">
        <v>9.3200000000000002E-5</v>
      </c>
      <c r="F359" s="157">
        <v>2.23587E-4</v>
      </c>
      <c r="G359" s="157">
        <v>0</v>
      </c>
      <c r="H359" s="192">
        <v>6.3E-5</v>
      </c>
      <c r="I359" s="157">
        <v>0</v>
      </c>
      <c r="J359" s="157">
        <v>0</v>
      </c>
      <c r="K359" s="192">
        <v>5.3600000000000002E-5</v>
      </c>
      <c r="L359" s="157">
        <v>0</v>
      </c>
      <c r="M359" s="157">
        <v>0</v>
      </c>
      <c r="N359" s="157">
        <v>0</v>
      </c>
      <c r="O359" s="157">
        <v>0</v>
      </c>
      <c r="P359" s="192">
        <v>1.7600000000000001E-5</v>
      </c>
      <c r="Q359" s="192">
        <v>9.48E-5</v>
      </c>
      <c r="R359" s="192">
        <v>4.3600000000000003E-5</v>
      </c>
      <c r="S359" s="157">
        <v>1.9652490000000001E-3</v>
      </c>
      <c r="T359" s="157">
        <v>5.1724699999999998E-4</v>
      </c>
      <c r="U359" s="157">
        <v>0</v>
      </c>
      <c r="V359" s="192">
        <v>2.0299999999999999E-5</v>
      </c>
      <c r="W359" s="157">
        <v>0</v>
      </c>
      <c r="X359" s="157">
        <v>0</v>
      </c>
      <c r="Y359" s="192">
        <v>8.0000000000000007E-5</v>
      </c>
      <c r="Z359" s="157">
        <v>0</v>
      </c>
      <c r="AA359" s="157">
        <v>0</v>
      </c>
      <c r="AB359" s="192">
        <v>8.9800000000000001E-5</v>
      </c>
      <c r="AC359" s="192">
        <v>5.7899999999999998E-5</v>
      </c>
      <c r="AD359" s="157">
        <v>1.5527E-4</v>
      </c>
      <c r="AE359" s="157">
        <v>4.0325400000000003E-4</v>
      </c>
      <c r="AF359" s="157">
        <v>0</v>
      </c>
      <c r="AG359" s="157">
        <v>0</v>
      </c>
      <c r="AH359" s="157">
        <v>1.9642300000000001E-4</v>
      </c>
      <c r="AI359" s="157">
        <v>3.8678699999999998E-4</v>
      </c>
      <c r="AJ359" s="157">
        <v>0</v>
      </c>
      <c r="AK359" s="157">
        <v>0</v>
      </c>
      <c r="AL359" s="157">
        <v>0</v>
      </c>
      <c r="AM359" s="157">
        <v>1.4482000000000001E-4</v>
      </c>
      <c r="AN359" s="192">
        <v>1.6500000000000001E-5</v>
      </c>
      <c r="AO359" s="192">
        <v>2.5299999999999998E-5</v>
      </c>
      <c r="AP359" s="157">
        <v>0</v>
      </c>
      <c r="AQ359" s="192">
        <v>2.09E-5</v>
      </c>
      <c r="AR359" s="157">
        <v>0</v>
      </c>
      <c r="AS359" s="157">
        <v>5.9206600000000003E-4</v>
      </c>
      <c r="AT359" s="157">
        <v>6.7169270000000001E-3</v>
      </c>
      <c r="AU359" s="157">
        <v>0</v>
      </c>
      <c r="AV359" s="157">
        <v>0</v>
      </c>
      <c r="AW359" s="157">
        <v>0</v>
      </c>
      <c r="AX359" s="192">
        <v>3.3099999999999998E-5</v>
      </c>
      <c r="AY359" s="157">
        <v>0</v>
      </c>
      <c r="AZ359" s="157">
        <v>2.2764399999999999E-4</v>
      </c>
      <c r="BA359" s="157">
        <v>0</v>
      </c>
      <c r="BB359" s="157">
        <v>0</v>
      </c>
      <c r="BC359" s="157">
        <v>0</v>
      </c>
      <c r="BD359" s="157">
        <v>1.4788E-4</v>
      </c>
      <c r="BE359" s="157">
        <v>0</v>
      </c>
      <c r="BF359" s="157">
        <v>0</v>
      </c>
      <c r="BG359" s="157">
        <v>0</v>
      </c>
      <c r="BH359" s="157">
        <v>0</v>
      </c>
      <c r="BI359" s="157">
        <v>0</v>
      </c>
      <c r="BJ359" s="157">
        <v>0</v>
      </c>
      <c r="BK359" s="157">
        <v>1.7222099999999999E-4</v>
      </c>
      <c r="BL359" s="157">
        <v>6.43846E-4</v>
      </c>
      <c r="BM359" s="157">
        <v>0</v>
      </c>
      <c r="BN359" s="157">
        <v>0</v>
      </c>
      <c r="BO359" s="157">
        <v>1.8239650000000001E-3</v>
      </c>
      <c r="BP359" s="157">
        <v>0</v>
      </c>
      <c r="BQ359" s="157">
        <v>0</v>
      </c>
      <c r="BR359" s="157">
        <v>0</v>
      </c>
      <c r="BS359" s="157">
        <v>0</v>
      </c>
      <c r="BT359" s="157">
        <v>0</v>
      </c>
      <c r="BU359" s="157">
        <v>0</v>
      </c>
      <c r="BV359" s="157">
        <v>0</v>
      </c>
      <c r="BW359" s="157">
        <v>0</v>
      </c>
      <c r="BX359" s="157">
        <v>2.3964099999999999E-4</v>
      </c>
      <c r="BY359" s="192">
        <v>2.5199999999999999E-5</v>
      </c>
      <c r="BZ359" s="157">
        <v>7.4271199999999997E-4</v>
      </c>
      <c r="CA359" s="157">
        <v>0</v>
      </c>
      <c r="CB359" s="157">
        <v>4.1083599999999998E-4</v>
      </c>
      <c r="CC359" s="157">
        <v>0</v>
      </c>
      <c r="CD359" s="157">
        <v>1.8578080000000001E-3</v>
      </c>
      <c r="CE359" s="157">
        <v>0</v>
      </c>
      <c r="CF359" s="157">
        <v>1.0246190000000001E-3</v>
      </c>
      <c r="CG359" s="157">
        <v>0</v>
      </c>
      <c r="CH359" s="157">
        <v>0</v>
      </c>
      <c r="CI359" s="157">
        <v>1.3579530000000001E-3</v>
      </c>
      <c r="CJ359" s="157">
        <v>2.6481600000000002E-4</v>
      </c>
      <c r="CK359" s="192">
        <v>2.69E-5</v>
      </c>
      <c r="CL359" s="192">
        <v>1.11E-5</v>
      </c>
      <c r="CM359" s="157">
        <v>0</v>
      </c>
      <c r="CN359" s="157">
        <v>0</v>
      </c>
      <c r="CO359" s="157">
        <v>1.799489E-3</v>
      </c>
      <c r="CP359" s="157">
        <v>1.949903E-3</v>
      </c>
      <c r="CQ359" s="157">
        <v>2.6075460000000001E-3</v>
      </c>
      <c r="CR359" s="157">
        <v>4.54053E-4</v>
      </c>
      <c r="CS359" s="157">
        <v>6.5665400000000001E-4</v>
      </c>
      <c r="CT359" s="157">
        <v>5.2357300000000005E-4</v>
      </c>
      <c r="CU359" s="192">
        <v>3.9900000000000001E-5</v>
      </c>
      <c r="CV359" s="192">
        <v>5.9700000000000001E-5</v>
      </c>
      <c r="CW359" s="192">
        <v>1.19E-5</v>
      </c>
      <c r="CX359" s="157">
        <v>0</v>
      </c>
      <c r="CY359" s="157">
        <v>3.86719E-4</v>
      </c>
      <c r="CZ359" s="157">
        <v>1.1438999999999999E-4</v>
      </c>
      <c r="DA359" s="157">
        <v>0</v>
      </c>
      <c r="DB359" s="157">
        <v>0</v>
      </c>
      <c r="DC359" s="157">
        <v>0</v>
      </c>
      <c r="DD359" s="192">
        <v>1.5E-5</v>
      </c>
      <c r="DE359" s="157">
        <v>1.9859700000000001E-4</v>
      </c>
      <c r="DF359" s="157">
        <v>0</v>
      </c>
      <c r="DG359" s="157">
        <v>0</v>
      </c>
      <c r="DH359" s="192">
        <v>6.7500000000000001E-5</v>
      </c>
      <c r="DI359" s="192">
        <v>2.02E-5</v>
      </c>
      <c r="DJ359" s="157">
        <v>0</v>
      </c>
      <c r="DK359" s="157">
        <v>0</v>
      </c>
      <c r="DL359" s="157">
        <v>0</v>
      </c>
      <c r="DM359" s="157">
        <v>0</v>
      </c>
      <c r="DN359" s="157">
        <v>1.785951E-3</v>
      </c>
      <c r="DO359" s="157">
        <v>3.4580499999999997E-4</v>
      </c>
      <c r="DP359" s="192">
        <v>5.9700000000000001E-5</v>
      </c>
      <c r="DQ359" s="157">
        <v>0</v>
      </c>
      <c r="DR359" s="157">
        <v>0</v>
      </c>
      <c r="DS359" s="157">
        <v>0</v>
      </c>
      <c r="DT359" s="157">
        <v>5.0812999999999997E-4</v>
      </c>
      <c r="DU359" s="157">
        <v>4.9315700000000004E-4</v>
      </c>
      <c r="DV359" s="157">
        <v>0</v>
      </c>
      <c r="DW359" s="157">
        <v>1.56465E-4</v>
      </c>
      <c r="DX359" s="192">
        <v>5.4400000000000001E-5</v>
      </c>
      <c r="DY359" s="157">
        <v>1.21482E-4</v>
      </c>
      <c r="DZ359" s="157">
        <v>0</v>
      </c>
      <c r="EA359" s="157">
        <v>1.7501371000000002E-2</v>
      </c>
      <c r="EB359" s="157">
        <v>5.6332099999999998E-4</v>
      </c>
      <c r="EC359" s="157">
        <v>0</v>
      </c>
      <c r="ED359" s="157">
        <v>0</v>
      </c>
      <c r="EE359" s="157">
        <v>1.0647899999999999E-4</v>
      </c>
      <c r="EF359" s="157">
        <v>0</v>
      </c>
      <c r="EG359" s="157">
        <v>0</v>
      </c>
      <c r="EH359" s="192">
        <v>7.9400000000000006E-5</v>
      </c>
      <c r="EI359" s="192">
        <v>4.5300000000000003E-5</v>
      </c>
      <c r="EJ359" s="157">
        <v>0</v>
      </c>
      <c r="EK359" s="157">
        <v>1.4744899999999999E-4</v>
      </c>
      <c r="EL359" s="157">
        <v>0</v>
      </c>
      <c r="EM359" s="157">
        <v>3.3566999999999999E-4</v>
      </c>
      <c r="EN359" s="157">
        <v>3.9885099999999998E-4</v>
      </c>
      <c r="EO359" s="157">
        <v>0</v>
      </c>
      <c r="EP359" s="157">
        <v>0</v>
      </c>
      <c r="EQ359" s="192">
        <v>8.0099999999999995E-5</v>
      </c>
      <c r="ER359" s="157">
        <v>0</v>
      </c>
      <c r="ES359" s="157">
        <v>2.28404E-4</v>
      </c>
      <c r="ET359" s="157">
        <v>2.6044600000000001E-4</v>
      </c>
      <c r="EU359" s="157">
        <v>0</v>
      </c>
      <c r="EV359" s="157">
        <v>0</v>
      </c>
      <c r="EW359" s="157">
        <v>0</v>
      </c>
      <c r="EX359" s="157">
        <v>2.18044E-4</v>
      </c>
      <c r="EY359" s="157">
        <v>1.5527999999999999E-4</v>
      </c>
      <c r="EZ359" s="157">
        <v>1.74632E-4</v>
      </c>
      <c r="FA359" s="157">
        <v>0</v>
      </c>
      <c r="FB359" s="157">
        <v>0</v>
      </c>
      <c r="FC359" s="157">
        <v>0</v>
      </c>
      <c r="FD359" s="157">
        <v>0</v>
      </c>
      <c r="FE359" s="157">
        <v>2.2223719999999998E-3</v>
      </c>
      <c r="FF359" s="157">
        <v>1.01736E-4</v>
      </c>
      <c r="FG359" s="157">
        <v>0</v>
      </c>
      <c r="FH359" s="157">
        <v>0</v>
      </c>
      <c r="FI359" s="157">
        <v>0</v>
      </c>
      <c r="FJ359" s="157">
        <v>0</v>
      </c>
      <c r="FK359" s="157">
        <v>0</v>
      </c>
      <c r="FL359" s="157">
        <v>8.9899200000000004E-4</v>
      </c>
      <c r="FM359" s="157">
        <v>1.522907E-3</v>
      </c>
      <c r="FN359" s="192">
        <v>6.8899999999999994E-5</v>
      </c>
      <c r="FO359" s="157">
        <v>0</v>
      </c>
      <c r="FP359" s="157">
        <v>0</v>
      </c>
      <c r="FQ359" s="157">
        <v>6.42331E-4</v>
      </c>
      <c r="FR359" s="157">
        <v>0</v>
      </c>
      <c r="FS359" s="157">
        <v>0</v>
      </c>
      <c r="FT359" s="157">
        <v>0</v>
      </c>
      <c r="FU359" s="157">
        <v>0</v>
      </c>
      <c r="FV359" s="192">
        <v>2.3E-5</v>
      </c>
      <c r="FW359" s="157">
        <v>0</v>
      </c>
      <c r="FX359" s="157">
        <v>0</v>
      </c>
      <c r="FY359" s="157">
        <v>4.8875899999999996E-4</v>
      </c>
      <c r="FZ359" s="157">
        <v>0</v>
      </c>
      <c r="GA359" s="157">
        <v>0</v>
      </c>
      <c r="GB359" s="157">
        <v>0</v>
      </c>
      <c r="GC359" s="157">
        <v>0</v>
      </c>
      <c r="GD359" s="157">
        <v>4.04843E-4</v>
      </c>
      <c r="GE359" s="157">
        <v>0</v>
      </c>
      <c r="GF359" s="157">
        <v>1.2792999999999999E-3</v>
      </c>
      <c r="GG359" s="157">
        <v>3.1131900000000001E-4</v>
      </c>
      <c r="GH359" s="157">
        <v>7.7007400000000004E-4</v>
      </c>
      <c r="GI359" s="157">
        <v>2.05835E-4</v>
      </c>
      <c r="GJ359" s="157">
        <v>0</v>
      </c>
      <c r="GK359" s="157">
        <v>3.25328E-4</v>
      </c>
      <c r="GL359" s="157">
        <v>0</v>
      </c>
      <c r="GM359" s="157">
        <v>1.5358E-4</v>
      </c>
      <c r="GN359" s="157">
        <v>0</v>
      </c>
      <c r="GO359" s="157">
        <v>0</v>
      </c>
      <c r="GP359" s="157">
        <v>0</v>
      </c>
      <c r="GQ359" s="192">
        <v>6.1699999999999995E-5</v>
      </c>
      <c r="GR359" s="157">
        <v>0</v>
      </c>
      <c r="GS359" s="157">
        <v>0</v>
      </c>
      <c r="GT359" s="157">
        <v>0</v>
      </c>
      <c r="GU359" s="157">
        <v>0</v>
      </c>
      <c r="GV359" s="157">
        <v>0</v>
      </c>
      <c r="GW359" s="157">
        <v>0</v>
      </c>
      <c r="GX359" s="157">
        <v>0</v>
      </c>
      <c r="GY359" s="157">
        <v>0</v>
      </c>
      <c r="GZ359" s="157">
        <v>0</v>
      </c>
      <c r="HA359" s="157">
        <v>0</v>
      </c>
    </row>
    <row r="360" spans="1:209" x14ac:dyDescent="0.2">
      <c r="A360" s="157" t="s">
        <v>4169</v>
      </c>
      <c r="B360" s="157">
        <v>0</v>
      </c>
      <c r="C360" s="192">
        <v>5.7399999999999999E-5</v>
      </c>
      <c r="D360" s="157">
        <v>2.3015399999999999E-4</v>
      </c>
      <c r="E360" s="157">
        <v>1.6314699999999999E-4</v>
      </c>
      <c r="F360" s="157">
        <v>1.4467399999999999E-4</v>
      </c>
      <c r="G360" s="157">
        <v>0</v>
      </c>
      <c r="H360" s="192">
        <v>6.3E-5</v>
      </c>
      <c r="I360" s="157">
        <v>0</v>
      </c>
      <c r="J360" s="157">
        <v>0</v>
      </c>
      <c r="K360" s="192">
        <v>5.3600000000000002E-5</v>
      </c>
      <c r="L360" s="157">
        <v>6.6534700000000005E-4</v>
      </c>
      <c r="M360" s="157">
        <v>5.4685300000000003E-4</v>
      </c>
      <c r="N360" s="157">
        <v>1.6901899999999999E-4</v>
      </c>
      <c r="O360" s="157">
        <v>0</v>
      </c>
      <c r="P360" s="157">
        <v>0</v>
      </c>
      <c r="Q360" s="157">
        <v>0</v>
      </c>
      <c r="R360" s="157">
        <v>2.1816000000000001E-4</v>
      </c>
      <c r="S360" s="157">
        <v>0</v>
      </c>
      <c r="T360" s="157">
        <v>0</v>
      </c>
      <c r="U360" s="157">
        <v>1.3234799999999999E-4</v>
      </c>
      <c r="V360" s="157">
        <v>1.01494E-4</v>
      </c>
      <c r="W360" s="157">
        <v>0</v>
      </c>
      <c r="X360" s="157">
        <v>0</v>
      </c>
      <c r="Y360" s="157">
        <v>2.6006199999999998E-4</v>
      </c>
      <c r="Z360" s="157">
        <v>5.4533299999999995E-4</v>
      </c>
      <c r="AA360" s="157">
        <v>3.61462E-4</v>
      </c>
      <c r="AB360" s="157">
        <v>0</v>
      </c>
      <c r="AC360" s="157">
        <v>0</v>
      </c>
      <c r="AD360" s="157">
        <v>1.94088E-4</v>
      </c>
      <c r="AE360" s="192">
        <v>5.5600000000000003E-5</v>
      </c>
      <c r="AF360" s="157">
        <v>0</v>
      </c>
      <c r="AG360" s="192">
        <v>5.3399999999999997E-5</v>
      </c>
      <c r="AH360" s="157">
        <v>0</v>
      </c>
      <c r="AI360" s="157">
        <v>0</v>
      </c>
      <c r="AJ360" s="157">
        <v>3.1963599999999999E-4</v>
      </c>
      <c r="AK360" s="157">
        <v>0</v>
      </c>
      <c r="AL360" s="157">
        <v>0</v>
      </c>
      <c r="AM360" s="157">
        <v>7.6547500000000005E-4</v>
      </c>
      <c r="AN360" s="157">
        <v>3.8054899999999999E-4</v>
      </c>
      <c r="AO360" s="157">
        <v>4.3008599999999999E-4</v>
      </c>
      <c r="AP360" s="157">
        <v>2.8015100000000002E-4</v>
      </c>
      <c r="AQ360" s="157">
        <v>6.0705000000000004E-4</v>
      </c>
      <c r="AR360" s="157">
        <v>6.8779300000000002E-4</v>
      </c>
      <c r="AS360" s="157">
        <v>5.4652300000000004E-4</v>
      </c>
      <c r="AT360" s="192">
        <v>4.8399999999999997E-5</v>
      </c>
      <c r="AU360" s="157">
        <v>6.6982700000000001E-4</v>
      </c>
      <c r="AV360" s="157">
        <v>1.1749729999999999E-3</v>
      </c>
      <c r="AW360" s="157">
        <v>1.1966629999999999E-3</v>
      </c>
      <c r="AX360" s="157">
        <v>1.3234100000000001E-4</v>
      </c>
      <c r="AY360" s="157">
        <v>5.4043799999999996E-4</v>
      </c>
      <c r="AZ360" s="157">
        <v>1.51762E-4</v>
      </c>
      <c r="BA360" s="157">
        <v>2.8898999999999998E-4</v>
      </c>
      <c r="BB360" s="157">
        <v>1.72533E-4</v>
      </c>
      <c r="BC360" s="157">
        <v>6.0184400000000003E-4</v>
      </c>
      <c r="BD360" s="157">
        <v>6.6545899999999997E-4</v>
      </c>
      <c r="BE360" s="157">
        <v>5.5552100000000001E-4</v>
      </c>
      <c r="BF360" s="157">
        <v>0</v>
      </c>
      <c r="BG360" s="157">
        <v>4.3003200000000001E-4</v>
      </c>
      <c r="BH360" s="157">
        <v>5.3955599999999995E-4</v>
      </c>
      <c r="BI360" s="157">
        <v>1.8060999999999999E-4</v>
      </c>
      <c r="BJ360" s="157">
        <v>1.87741E-4</v>
      </c>
      <c r="BK360" s="157">
        <v>2.92775E-4</v>
      </c>
      <c r="BL360" s="157">
        <v>0</v>
      </c>
      <c r="BM360" s="157">
        <v>0</v>
      </c>
      <c r="BN360" s="157">
        <v>3.4585600000000002E-4</v>
      </c>
      <c r="BO360" s="192">
        <v>4.4499999999999997E-5</v>
      </c>
      <c r="BP360" s="157">
        <v>3.19668E-4</v>
      </c>
      <c r="BQ360" s="157">
        <v>3.5870200000000002E-4</v>
      </c>
      <c r="BR360" s="157">
        <v>0</v>
      </c>
      <c r="BS360" s="157">
        <v>4.5315500000000001E-4</v>
      </c>
      <c r="BT360" s="157">
        <v>3.4738299999999999E-4</v>
      </c>
      <c r="BU360" s="157">
        <v>3.6052300000000002E-4</v>
      </c>
      <c r="BV360" s="157">
        <v>1.9010500000000001E-4</v>
      </c>
      <c r="BW360" s="157">
        <v>0</v>
      </c>
      <c r="BX360" s="157">
        <v>3.1153399999999998E-4</v>
      </c>
      <c r="BY360" s="157">
        <v>1.5110699999999999E-4</v>
      </c>
      <c r="BZ360" s="192">
        <v>3.0899999999999999E-5</v>
      </c>
      <c r="CA360" s="192">
        <v>5.9899999999999999E-5</v>
      </c>
      <c r="CB360" s="192">
        <v>4.8300000000000002E-5</v>
      </c>
      <c r="CC360" s="157">
        <v>1.99254E-4</v>
      </c>
      <c r="CD360" s="157">
        <v>0</v>
      </c>
      <c r="CE360" s="157">
        <v>1.2451699999999999E-4</v>
      </c>
      <c r="CF360" s="192">
        <v>2.7699999999999999E-5</v>
      </c>
      <c r="CG360" s="157">
        <v>1.3879300000000001E-4</v>
      </c>
      <c r="CH360" s="192">
        <v>7.9800000000000002E-5</v>
      </c>
      <c r="CI360" s="157">
        <v>0</v>
      </c>
      <c r="CJ360" s="157">
        <v>0</v>
      </c>
      <c r="CK360" s="157">
        <v>0</v>
      </c>
      <c r="CL360" s="192">
        <v>5.5399999999999998E-5</v>
      </c>
      <c r="CM360" s="157">
        <v>0</v>
      </c>
      <c r="CN360" s="157">
        <v>0</v>
      </c>
      <c r="CO360" s="157">
        <v>0</v>
      </c>
      <c r="CP360" s="157">
        <v>0</v>
      </c>
      <c r="CQ360" s="192">
        <v>2.4000000000000001E-5</v>
      </c>
      <c r="CR360" s="157">
        <v>0</v>
      </c>
      <c r="CS360" s="157">
        <v>0</v>
      </c>
      <c r="CT360" s="157">
        <v>0</v>
      </c>
      <c r="CU360" s="157">
        <v>0</v>
      </c>
      <c r="CV360" s="157">
        <v>0</v>
      </c>
      <c r="CW360" s="157">
        <v>1.6613500000000001E-4</v>
      </c>
      <c r="CX360" s="157">
        <v>0</v>
      </c>
      <c r="CY360" s="192">
        <v>2.76E-5</v>
      </c>
      <c r="CZ360" s="157">
        <v>2.6691099999999999E-4</v>
      </c>
      <c r="DA360" s="157">
        <v>0</v>
      </c>
      <c r="DB360" s="157">
        <v>0</v>
      </c>
      <c r="DC360" s="157">
        <v>0</v>
      </c>
      <c r="DD360" s="192">
        <v>7.5199999999999998E-5</v>
      </c>
      <c r="DE360" s="157">
        <v>0</v>
      </c>
      <c r="DF360" s="157">
        <v>0</v>
      </c>
      <c r="DG360" s="157">
        <v>0</v>
      </c>
      <c r="DH360" s="157">
        <v>0</v>
      </c>
      <c r="DI360" s="192">
        <v>6.05E-5</v>
      </c>
      <c r="DJ360" s="157">
        <v>2.0114699999999999E-4</v>
      </c>
      <c r="DK360" s="157">
        <v>0</v>
      </c>
      <c r="DL360" s="192">
        <v>6.0000000000000002E-5</v>
      </c>
      <c r="DM360" s="192">
        <v>3.7799999999999997E-5</v>
      </c>
      <c r="DN360" s="157">
        <v>0</v>
      </c>
      <c r="DO360" s="157">
        <v>1.7290299999999999E-4</v>
      </c>
      <c r="DP360" s="157">
        <v>0</v>
      </c>
      <c r="DQ360" s="192">
        <v>2.6299999999999999E-5</v>
      </c>
      <c r="DR360" s="157">
        <v>0</v>
      </c>
      <c r="DS360" s="157">
        <v>0</v>
      </c>
      <c r="DT360" s="157">
        <v>1.27033E-4</v>
      </c>
      <c r="DU360" s="157">
        <v>0</v>
      </c>
      <c r="DV360" s="157">
        <v>0</v>
      </c>
      <c r="DW360" s="157">
        <v>2.9554400000000002E-4</v>
      </c>
      <c r="DX360" s="157">
        <v>1.63177E-4</v>
      </c>
      <c r="DY360" s="157">
        <v>0</v>
      </c>
      <c r="DZ360" s="157">
        <v>0</v>
      </c>
      <c r="EA360" s="157">
        <v>0</v>
      </c>
      <c r="EB360" s="157">
        <v>0</v>
      </c>
      <c r="EC360" s="157">
        <v>0</v>
      </c>
      <c r="ED360" s="157">
        <v>1.4770300000000001E-4</v>
      </c>
      <c r="EE360" s="157">
        <v>0</v>
      </c>
      <c r="EF360" s="157">
        <v>0</v>
      </c>
      <c r="EG360" s="157">
        <v>0</v>
      </c>
      <c r="EH360" s="157">
        <v>0</v>
      </c>
      <c r="EI360" s="157">
        <v>0</v>
      </c>
      <c r="EJ360" s="157">
        <v>0</v>
      </c>
      <c r="EK360" s="157">
        <v>0</v>
      </c>
      <c r="EL360" s="157">
        <v>0</v>
      </c>
      <c r="EM360" s="157">
        <v>1.4494900000000001E-4</v>
      </c>
      <c r="EN360" s="157">
        <v>0</v>
      </c>
      <c r="EO360" s="157">
        <v>1.96477E-4</v>
      </c>
      <c r="EP360" s="157">
        <v>0</v>
      </c>
      <c r="EQ360" s="157">
        <v>3.0253099999999998E-4</v>
      </c>
      <c r="ER360" s="157">
        <v>3.5145800000000002E-4</v>
      </c>
      <c r="ES360" s="192">
        <v>2.2799999999999999E-5</v>
      </c>
      <c r="ET360" s="157">
        <v>3.7206499999999998E-4</v>
      </c>
      <c r="EU360" s="157">
        <v>0</v>
      </c>
      <c r="EV360" s="157">
        <v>0</v>
      </c>
      <c r="EW360" s="157">
        <v>0</v>
      </c>
      <c r="EX360" s="157">
        <v>0</v>
      </c>
      <c r="EY360" s="192">
        <v>5.1799999999999999E-5</v>
      </c>
      <c r="EZ360" s="157">
        <v>0</v>
      </c>
      <c r="FA360" s="157">
        <v>0</v>
      </c>
      <c r="FB360" s="157">
        <v>0</v>
      </c>
      <c r="FC360" s="157">
        <v>0</v>
      </c>
      <c r="FD360" s="157">
        <v>1.5035E-4</v>
      </c>
      <c r="FE360" s="157">
        <v>0</v>
      </c>
      <c r="FF360" s="157">
        <v>0</v>
      </c>
      <c r="FG360" s="157">
        <v>0</v>
      </c>
      <c r="FH360" s="157">
        <v>0</v>
      </c>
      <c r="FI360" s="157">
        <v>2.7574000000000001E-4</v>
      </c>
      <c r="FJ360" s="157">
        <v>0</v>
      </c>
      <c r="FK360" s="157">
        <v>3.6963499999999999E-4</v>
      </c>
      <c r="FL360" s="157">
        <v>0</v>
      </c>
      <c r="FM360" s="157">
        <v>0</v>
      </c>
      <c r="FN360" s="157">
        <v>0</v>
      </c>
      <c r="FO360" s="157">
        <v>0</v>
      </c>
      <c r="FP360" s="157">
        <v>0</v>
      </c>
      <c r="FQ360" s="157">
        <v>0</v>
      </c>
      <c r="FR360" s="157">
        <v>0</v>
      </c>
      <c r="FS360" s="157">
        <v>0</v>
      </c>
      <c r="FT360" s="157">
        <v>0</v>
      </c>
      <c r="FU360" s="157">
        <v>0</v>
      </c>
      <c r="FV360" s="157">
        <v>0</v>
      </c>
      <c r="FW360" s="157">
        <v>0</v>
      </c>
      <c r="FX360" s="157">
        <v>1.7912000000000001E-4</v>
      </c>
      <c r="FY360" s="157">
        <v>4.8875899999999996E-4</v>
      </c>
      <c r="FZ360" s="157">
        <v>0</v>
      </c>
      <c r="GA360" s="157">
        <v>0</v>
      </c>
      <c r="GB360" s="157">
        <v>0</v>
      </c>
      <c r="GC360" s="157">
        <v>0</v>
      </c>
      <c r="GD360" s="157">
        <v>2.20824E-4</v>
      </c>
      <c r="GE360" s="157">
        <v>0</v>
      </c>
      <c r="GF360" s="192">
        <v>4.1300000000000001E-5</v>
      </c>
      <c r="GG360" s="157">
        <v>1.11185E-4</v>
      </c>
      <c r="GH360" s="192">
        <v>2.3300000000000001E-5</v>
      </c>
      <c r="GI360" s="157">
        <v>1.0291800000000001E-4</v>
      </c>
      <c r="GJ360" s="157">
        <v>0</v>
      </c>
      <c r="GK360" s="157">
        <v>5.0277999999999998E-4</v>
      </c>
      <c r="GL360" s="192">
        <v>6.6199999999999996E-5</v>
      </c>
      <c r="GM360" s="192">
        <v>7.6799999999999997E-5</v>
      </c>
      <c r="GN360" s="157">
        <v>0</v>
      </c>
      <c r="GO360" s="157">
        <v>0</v>
      </c>
      <c r="GP360" s="157">
        <v>0</v>
      </c>
      <c r="GQ360" s="157">
        <v>0</v>
      </c>
      <c r="GR360" s="157">
        <v>0</v>
      </c>
      <c r="GS360" s="157">
        <v>0</v>
      </c>
      <c r="GT360" s="157">
        <v>0</v>
      </c>
      <c r="GU360" s="157">
        <v>0</v>
      </c>
      <c r="GV360" s="157">
        <v>0</v>
      </c>
      <c r="GW360" s="157">
        <v>0</v>
      </c>
      <c r="GX360" s="157">
        <v>0</v>
      </c>
      <c r="GY360" s="157">
        <v>0</v>
      </c>
      <c r="GZ360" s="157">
        <v>0</v>
      </c>
      <c r="HA360" s="157">
        <v>0</v>
      </c>
    </row>
    <row r="361" spans="1:209" x14ac:dyDescent="0.2">
      <c r="A361" s="157" t="s">
        <v>4170</v>
      </c>
      <c r="B361" s="157">
        <v>0</v>
      </c>
      <c r="C361" s="157">
        <v>0</v>
      </c>
      <c r="D361" s="157">
        <v>0</v>
      </c>
      <c r="E361" s="157">
        <v>0</v>
      </c>
      <c r="F361" s="157">
        <v>0</v>
      </c>
      <c r="G361" s="157">
        <v>0</v>
      </c>
      <c r="H361" s="157">
        <v>0</v>
      </c>
      <c r="I361" s="157">
        <v>0</v>
      </c>
      <c r="J361" s="157">
        <v>0</v>
      </c>
      <c r="K361" s="157">
        <v>0</v>
      </c>
      <c r="L361" s="157">
        <v>5.9710700000000004E-4</v>
      </c>
      <c r="M361" s="157">
        <v>0</v>
      </c>
      <c r="N361" s="157">
        <v>0</v>
      </c>
      <c r="O361" s="157">
        <v>0</v>
      </c>
      <c r="P361" s="157">
        <v>0</v>
      </c>
      <c r="Q361" s="157">
        <v>0</v>
      </c>
      <c r="R361" s="192">
        <v>4.3600000000000003E-5</v>
      </c>
      <c r="S361" s="157">
        <v>0</v>
      </c>
      <c r="T361" s="157">
        <v>0</v>
      </c>
      <c r="U361" s="157">
        <v>1.3234799999999999E-4</v>
      </c>
      <c r="V361" s="157">
        <v>0</v>
      </c>
      <c r="W361" s="157">
        <v>0</v>
      </c>
      <c r="X361" s="157">
        <v>0</v>
      </c>
      <c r="Y361" s="157">
        <v>0</v>
      </c>
      <c r="Z361" s="157">
        <v>0</v>
      </c>
      <c r="AA361" s="157">
        <v>2.1359100000000001E-4</v>
      </c>
      <c r="AB361" s="157">
        <v>0</v>
      </c>
      <c r="AC361" s="157">
        <v>0</v>
      </c>
      <c r="AD361" s="157">
        <v>0</v>
      </c>
      <c r="AE361" s="157">
        <v>0</v>
      </c>
      <c r="AF361" s="157">
        <v>0</v>
      </c>
      <c r="AG361" s="157">
        <v>0</v>
      </c>
      <c r="AH361" s="157">
        <v>0</v>
      </c>
      <c r="AI361" s="157">
        <v>0</v>
      </c>
      <c r="AJ361" s="157">
        <v>2.8412100000000003E-4</v>
      </c>
      <c r="AK361" s="157">
        <v>0</v>
      </c>
      <c r="AL361" s="157">
        <v>0</v>
      </c>
      <c r="AM361" s="192">
        <v>4.1399999999999997E-5</v>
      </c>
      <c r="AN361" s="192">
        <v>4.9599999999999999E-5</v>
      </c>
      <c r="AO361" s="157">
        <v>2.2769199999999999E-4</v>
      </c>
      <c r="AP361" s="157">
        <v>2.8015100000000002E-4</v>
      </c>
      <c r="AQ361" s="192">
        <v>6.2799999999999995E-5</v>
      </c>
      <c r="AR361" s="192">
        <v>2.55E-5</v>
      </c>
      <c r="AS361" s="157">
        <v>0</v>
      </c>
      <c r="AT361" s="157">
        <v>0</v>
      </c>
      <c r="AU361" s="157">
        <v>6.6982700000000001E-4</v>
      </c>
      <c r="AV361" s="157">
        <v>4.8957199999999997E-4</v>
      </c>
      <c r="AW361" s="157">
        <v>5.4704600000000003E-4</v>
      </c>
      <c r="AX361" s="157">
        <v>0</v>
      </c>
      <c r="AY361" s="157">
        <v>0</v>
      </c>
      <c r="AZ361" s="157">
        <v>1.13822E-4</v>
      </c>
      <c r="BA361" s="157">
        <v>0</v>
      </c>
      <c r="BB361" s="192">
        <v>7.3899999999999994E-5</v>
      </c>
      <c r="BC361" s="157">
        <v>0</v>
      </c>
      <c r="BD361" s="157">
        <v>0</v>
      </c>
      <c r="BE361" s="157">
        <v>5.5552100000000001E-4</v>
      </c>
      <c r="BF361" s="157">
        <v>0</v>
      </c>
      <c r="BG361" s="157">
        <v>0</v>
      </c>
      <c r="BH361" s="157">
        <v>0</v>
      </c>
      <c r="BI361" s="157">
        <v>0</v>
      </c>
      <c r="BJ361" s="157">
        <v>0</v>
      </c>
      <c r="BK361" s="192">
        <v>8.6100000000000006E-5</v>
      </c>
      <c r="BL361" s="157">
        <v>0</v>
      </c>
      <c r="BM361" s="157">
        <v>0</v>
      </c>
      <c r="BN361" s="157">
        <v>0</v>
      </c>
      <c r="BO361" s="157">
        <v>0</v>
      </c>
      <c r="BP361" s="157">
        <v>0</v>
      </c>
      <c r="BQ361" s="157">
        <v>0</v>
      </c>
      <c r="BR361" s="157">
        <v>0</v>
      </c>
      <c r="BS361" s="157">
        <v>0</v>
      </c>
      <c r="BT361" s="157">
        <v>0</v>
      </c>
      <c r="BU361" s="157">
        <v>0</v>
      </c>
      <c r="BV361" s="157">
        <v>0</v>
      </c>
      <c r="BW361" s="157">
        <v>0</v>
      </c>
      <c r="BX361" s="157">
        <v>0</v>
      </c>
      <c r="BY361" s="157">
        <v>0</v>
      </c>
      <c r="BZ361" s="157">
        <v>0</v>
      </c>
      <c r="CA361" s="157">
        <v>0</v>
      </c>
      <c r="CB361" s="157">
        <v>0</v>
      </c>
      <c r="CC361" s="157">
        <v>0</v>
      </c>
      <c r="CD361" s="157">
        <v>0</v>
      </c>
      <c r="CE361" s="157">
        <v>0</v>
      </c>
      <c r="CF361" s="157">
        <v>0</v>
      </c>
      <c r="CG361" s="157">
        <v>0</v>
      </c>
      <c r="CH361" s="157">
        <v>0</v>
      </c>
      <c r="CI361" s="157">
        <v>0</v>
      </c>
      <c r="CJ361" s="157">
        <v>0</v>
      </c>
      <c r="CK361" s="157">
        <v>0</v>
      </c>
      <c r="CL361" s="157">
        <v>0</v>
      </c>
      <c r="CM361" s="157">
        <v>0</v>
      </c>
      <c r="CN361" s="157">
        <v>0</v>
      </c>
      <c r="CO361" s="157">
        <v>0</v>
      </c>
      <c r="CP361" s="157">
        <v>0</v>
      </c>
      <c r="CQ361" s="157">
        <v>0</v>
      </c>
      <c r="CR361" s="157">
        <v>0</v>
      </c>
      <c r="CS361" s="157">
        <v>0</v>
      </c>
      <c r="CT361" s="157">
        <v>0</v>
      </c>
      <c r="CU361" s="157">
        <v>0</v>
      </c>
      <c r="CV361" s="157">
        <v>0</v>
      </c>
      <c r="CW361" s="157">
        <v>0</v>
      </c>
      <c r="CX361" s="157">
        <v>0</v>
      </c>
      <c r="CY361" s="157">
        <v>0</v>
      </c>
      <c r="CZ361" s="157">
        <v>0</v>
      </c>
      <c r="DA361" s="157">
        <v>0</v>
      </c>
      <c r="DB361" s="157">
        <v>0</v>
      </c>
      <c r="DC361" s="157">
        <v>0</v>
      </c>
      <c r="DD361" s="192">
        <v>1.5E-5</v>
      </c>
      <c r="DE361" s="157">
        <v>0</v>
      </c>
      <c r="DF361" s="157">
        <v>0</v>
      </c>
      <c r="DG361" s="157">
        <v>0</v>
      </c>
      <c r="DH361" s="157">
        <v>0</v>
      </c>
      <c r="DI361" s="157">
        <v>0</v>
      </c>
      <c r="DJ361" s="157">
        <v>0</v>
      </c>
      <c r="DK361" s="157">
        <v>0</v>
      </c>
      <c r="DL361" s="157">
        <v>0</v>
      </c>
      <c r="DM361" s="157">
        <v>0</v>
      </c>
      <c r="DN361" s="157">
        <v>0</v>
      </c>
      <c r="DO361" s="157">
        <v>0</v>
      </c>
      <c r="DP361" s="157">
        <v>0</v>
      </c>
      <c r="DQ361" s="157">
        <v>0</v>
      </c>
      <c r="DR361" s="157">
        <v>0</v>
      </c>
      <c r="DS361" s="157">
        <v>0</v>
      </c>
      <c r="DT361" s="157">
        <v>0</v>
      </c>
      <c r="DU361" s="192">
        <v>2.05E-5</v>
      </c>
      <c r="DV361" s="157">
        <v>0</v>
      </c>
      <c r="DW361" s="157">
        <v>0</v>
      </c>
      <c r="DX361" s="157">
        <v>0</v>
      </c>
      <c r="DY361" s="157">
        <v>0</v>
      </c>
      <c r="DZ361" s="157">
        <v>0</v>
      </c>
      <c r="EA361" s="157">
        <v>0</v>
      </c>
      <c r="EB361" s="157">
        <v>0</v>
      </c>
      <c r="EC361" s="157">
        <v>0</v>
      </c>
      <c r="ED361" s="157">
        <v>0</v>
      </c>
      <c r="EE361" s="157">
        <v>0</v>
      </c>
      <c r="EF361" s="157">
        <v>0</v>
      </c>
      <c r="EG361" s="157">
        <v>0</v>
      </c>
      <c r="EH361" s="157">
        <v>0</v>
      </c>
      <c r="EI361" s="157">
        <v>0</v>
      </c>
      <c r="EJ361" s="157">
        <v>0</v>
      </c>
      <c r="EK361" s="157">
        <v>0</v>
      </c>
      <c r="EL361" s="157">
        <v>0</v>
      </c>
      <c r="EM361" s="157">
        <v>2.5175300000000001E-4</v>
      </c>
      <c r="EN361" s="157">
        <v>0</v>
      </c>
      <c r="EO361" s="157">
        <v>0</v>
      </c>
      <c r="EP361" s="157">
        <v>0</v>
      </c>
      <c r="EQ361" s="157">
        <v>4.8938900000000001E-4</v>
      </c>
      <c r="ER361" s="157">
        <v>0</v>
      </c>
      <c r="ES361" s="157">
        <v>0</v>
      </c>
      <c r="ET361" s="192">
        <v>3.7200000000000003E-5</v>
      </c>
      <c r="EU361" s="157">
        <v>0</v>
      </c>
      <c r="EV361" s="192">
        <v>6.0999999999999999E-5</v>
      </c>
      <c r="EW361" s="157">
        <v>0</v>
      </c>
      <c r="EX361" s="157">
        <v>0</v>
      </c>
      <c r="EY361" s="157">
        <v>0</v>
      </c>
      <c r="EZ361" s="157">
        <v>0</v>
      </c>
      <c r="FA361" s="157">
        <v>0</v>
      </c>
      <c r="FB361" s="157">
        <v>0</v>
      </c>
      <c r="FC361" s="157">
        <v>0</v>
      </c>
      <c r="FD361" s="157">
        <v>0</v>
      </c>
      <c r="FE361" s="157">
        <v>0</v>
      </c>
      <c r="FF361" s="157">
        <v>0</v>
      </c>
      <c r="FG361" s="157">
        <v>0</v>
      </c>
      <c r="FH361" s="157">
        <v>0</v>
      </c>
      <c r="FI361" s="157">
        <v>0</v>
      </c>
      <c r="FJ361" s="157">
        <v>0</v>
      </c>
      <c r="FK361" s="157">
        <v>0</v>
      </c>
      <c r="FL361" s="157">
        <v>0</v>
      </c>
      <c r="FM361" s="157">
        <v>0</v>
      </c>
      <c r="FN361" s="157">
        <v>0</v>
      </c>
      <c r="FO361" s="157">
        <v>0</v>
      </c>
      <c r="FP361" s="157">
        <v>0</v>
      </c>
      <c r="FQ361" s="157">
        <v>0</v>
      </c>
      <c r="FR361" s="157">
        <v>0</v>
      </c>
      <c r="FS361" s="157">
        <v>0</v>
      </c>
      <c r="FT361" s="157">
        <v>0</v>
      </c>
      <c r="FU361" s="157">
        <v>0</v>
      </c>
      <c r="FV361" s="157">
        <v>0</v>
      </c>
      <c r="FW361" s="157">
        <v>0</v>
      </c>
      <c r="FX361" s="157">
        <v>0</v>
      </c>
      <c r="FY361" s="157">
        <v>2.7153300000000002E-4</v>
      </c>
      <c r="FZ361" s="157">
        <v>0</v>
      </c>
      <c r="GA361" s="157">
        <v>0</v>
      </c>
      <c r="GB361" s="157">
        <v>0</v>
      </c>
      <c r="GC361" s="157">
        <v>0</v>
      </c>
      <c r="GD361" s="157">
        <v>0</v>
      </c>
      <c r="GE361" s="157">
        <v>0</v>
      </c>
      <c r="GF361" s="157">
        <v>0</v>
      </c>
      <c r="GG361" s="157">
        <v>0</v>
      </c>
      <c r="GH361" s="157">
        <v>0</v>
      </c>
      <c r="GI361" s="157">
        <v>0</v>
      </c>
      <c r="GJ361" s="157">
        <v>0</v>
      </c>
      <c r="GK361" s="192">
        <v>2.9600000000000001E-5</v>
      </c>
      <c r="GL361" s="157">
        <v>0</v>
      </c>
      <c r="GM361" s="157">
        <v>0</v>
      </c>
      <c r="GN361" s="157">
        <v>0</v>
      </c>
      <c r="GO361" s="157">
        <v>0</v>
      </c>
      <c r="GP361" s="157">
        <v>0</v>
      </c>
      <c r="GQ361" s="157">
        <v>0</v>
      </c>
      <c r="GR361" s="157">
        <v>0</v>
      </c>
      <c r="GS361" s="157">
        <v>0</v>
      </c>
      <c r="GT361" s="157">
        <v>0</v>
      </c>
      <c r="GU361" s="157">
        <v>0</v>
      </c>
      <c r="GV361" s="157">
        <v>3.1240199999999998E-4</v>
      </c>
      <c r="GW361" s="157">
        <v>0</v>
      </c>
      <c r="GX361" s="157">
        <v>0</v>
      </c>
      <c r="GY361" s="157">
        <v>0</v>
      </c>
      <c r="GZ361" s="157">
        <v>0</v>
      </c>
      <c r="HA361" s="157">
        <v>0</v>
      </c>
    </row>
    <row r="362" spans="1:209" x14ac:dyDescent="0.2">
      <c r="A362" s="157" t="s">
        <v>4171</v>
      </c>
      <c r="B362" s="157">
        <v>0</v>
      </c>
      <c r="C362" s="157">
        <v>0</v>
      </c>
      <c r="D362" s="157">
        <v>0</v>
      </c>
      <c r="E362" s="157">
        <v>0</v>
      </c>
      <c r="F362" s="192">
        <v>3.9499999999999998E-5</v>
      </c>
      <c r="G362" s="157">
        <v>0</v>
      </c>
      <c r="H362" s="157">
        <v>0</v>
      </c>
      <c r="I362" s="157">
        <v>0</v>
      </c>
      <c r="J362" s="157">
        <v>0</v>
      </c>
      <c r="K362" s="157">
        <v>0</v>
      </c>
      <c r="L362" s="157">
        <v>0</v>
      </c>
      <c r="M362" s="192">
        <v>1.7600000000000001E-5</v>
      </c>
      <c r="N362" s="157">
        <v>0</v>
      </c>
      <c r="O362" s="157">
        <v>0</v>
      </c>
      <c r="P362" s="157">
        <v>0</v>
      </c>
      <c r="Q362" s="157">
        <v>0</v>
      </c>
      <c r="R362" s="157">
        <v>0</v>
      </c>
      <c r="S362" s="157">
        <v>0</v>
      </c>
      <c r="T362" s="157">
        <v>0</v>
      </c>
      <c r="U362" s="157">
        <v>0</v>
      </c>
      <c r="V362" s="157">
        <v>0</v>
      </c>
      <c r="W362" s="157">
        <v>0</v>
      </c>
      <c r="X362" s="157">
        <v>0</v>
      </c>
      <c r="Y362" s="157">
        <v>0</v>
      </c>
      <c r="Z362" s="192">
        <v>5.2800000000000003E-5</v>
      </c>
      <c r="AA362" s="157">
        <v>0</v>
      </c>
      <c r="AB362" s="157">
        <v>0</v>
      </c>
      <c r="AC362" s="157">
        <v>0</v>
      </c>
      <c r="AD362" s="157">
        <v>0</v>
      </c>
      <c r="AE362" s="157">
        <v>0</v>
      </c>
      <c r="AF362" s="157">
        <v>0</v>
      </c>
      <c r="AG362" s="157">
        <v>0</v>
      </c>
      <c r="AH362" s="157">
        <v>0</v>
      </c>
      <c r="AI362" s="157">
        <v>0</v>
      </c>
      <c r="AJ362" s="157">
        <v>0</v>
      </c>
      <c r="AK362" s="157">
        <v>0</v>
      </c>
      <c r="AL362" s="157">
        <v>0</v>
      </c>
      <c r="AM362" s="157">
        <v>0</v>
      </c>
      <c r="AN362" s="157">
        <v>0</v>
      </c>
      <c r="AO362" s="157">
        <v>0</v>
      </c>
      <c r="AP362" s="157">
        <v>0</v>
      </c>
      <c r="AQ362" s="157">
        <v>0</v>
      </c>
      <c r="AR362" s="157">
        <v>0</v>
      </c>
      <c r="AS362" s="157">
        <v>0</v>
      </c>
      <c r="AT362" s="157">
        <v>0</v>
      </c>
      <c r="AU362" s="157">
        <v>0</v>
      </c>
      <c r="AV362" s="157">
        <v>1.4687200000000001E-4</v>
      </c>
      <c r="AW362" s="157">
        <v>1.02571E-4</v>
      </c>
      <c r="AX362" s="157">
        <v>0</v>
      </c>
      <c r="AY362" s="157">
        <v>0</v>
      </c>
      <c r="AZ362" s="157">
        <v>0</v>
      </c>
      <c r="BA362" s="157">
        <v>0</v>
      </c>
      <c r="BB362" s="157">
        <v>0</v>
      </c>
      <c r="BC362" s="192">
        <v>2.41E-5</v>
      </c>
      <c r="BD362" s="157">
        <v>0</v>
      </c>
      <c r="BE362" s="157">
        <v>1.23449E-4</v>
      </c>
      <c r="BF362" s="157">
        <v>0</v>
      </c>
      <c r="BG362" s="157">
        <v>0</v>
      </c>
      <c r="BH362" s="157">
        <v>0</v>
      </c>
      <c r="BI362" s="157">
        <v>0</v>
      </c>
      <c r="BJ362" s="157">
        <v>0</v>
      </c>
      <c r="BK362" s="157">
        <v>0</v>
      </c>
      <c r="BL362" s="157">
        <v>0</v>
      </c>
      <c r="BM362" s="157">
        <v>0</v>
      </c>
      <c r="BN362" s="157">
        <v>0</v>
      </c>
      <c r="BO362" s="157">
        <v>0</v>
      </c>
      <c r="BP362" s="157">
        <v>0</v>
      </c>
      <c r="BQ362" s="157">
        <v>0</v>
      </c>
      <c r="BR362" s="157">
        <v>0</v>
      </c>
      <c r="BS362" s="157">
        <v>0</v>
      </c>
      <c r="BT362" s="157">
        <v>0</v>
      </c>
      <c r="BU362" s="192">
        <v>9.0099999999999995E-5</v>
      </c>
      <c r="BV362" s="157">
        <v>0</v>
      </c>
      <c r="BW362" s="157">
        <v>0</v>
      </c>
      <c r="BX362" s="157">
        <v>0</v>
      </c>
      <c r="BY362" s="157">
        <v>0</v>
      </c>
      <c r="BZ362" s="192">
        <v>6.19E-5</v>
      </c>
      <c r="CA362" s="157">
        <v>0</v>
      </c>
      <c r="CB362" s="157">
        <v>0</v>
      </c>
      <c r="CC362" s="157">
        <v>0</v>
      </c>
      <c r="CD362" s="157">
        <v>0</v>
      </c>
      <c r="CE362" s="157">
        <v>0</v>
      </c>
      <c r="CF362" s="157">
        <v>0</v>
      </c>
      <c r="CG362" s="157">
        <v>0</v>
      </c>
      <c r="CH362" s="157">
        <v>0</v>
      </c>
      <c r="CI362" s="157">
        <v>0</v>
      </c>
      <c r="CJ362" s="157">
        <v>0</v>
      </c>
      <c r="CK362" s="192">
        <v>5.38E-5</v>
      </c>
      <c r="CL362" s="157">
        <v>0</v>
      </c>
      <c r="CM362" s="157">
        <v>0</v>
      </c>
      <c r="CN362" s="157">
        <v>0</v>
      </c>
      <c r="CO362" s="157">
        <v>0</v>
      </c>
      <c r="CP362" s="157">
        <v>0</v>
      </c>
      <c r="CQ362" s="157">
        <v>0</v>
      </c>
      <c r="CR362" s="157">
        <v>0</v>
      </c>
      <c r="CS362" s="157">
        <v>0</v>
      </c>
      <c r="CT362" s="157">
        <v>0</v>
      </c>
      <c r="CU362" s="157">
        <v>0</v>
      </c>
      <c r="CV362" s="157">
        <v>0</v>
      </c>
      <c r="CW362" s="192">
        <v>5.93E-6</v>
      </c>
      <c r="CX362" s="157">
        <v>0</v>
      </c>
      <c r="CY362" s="157">
        <v>0</v>
      </c>
      <c r="CZ362" s="157">
        <v>0</v>
      </c>
      <c r="DA362" s="157">
        <v>0</v>
      </c>
      <c r="DB362" s="157">
        <v>0</v>
      </c>
      <c r="DC362" s="157">
        <v>0</v>
      </c>
      <c r="DD362" s="157">
        <v>0</v>
      </c>
      <c r="DE362" s="192">
        <v>1.3200000000000001E-5</v>
      </c>
      <c r="DF362" s="157">
        <v>0</v>
      </c>
      <c r="DG362" s="157">
        <v>0</v>
      </c>
      <c r="DH362" s="157">
        <v>0</v>
      </c>
      <c r="DI362" s="157">
        <v>0</v>
      </c>
      <c r="DJ362" s="157">
        <v>0</v>
      </c>
      <c r="DK362" s="157">
        <v>0</v>
      </c>
      <c r="DL362" s="157">
        <v>0</v>
      </c>
      <c r="DM362" s="157">
        <v>0</v>
      </c>
      <c r="DN362" s="157">
        <v>0</v>
      </c>
      <c r="DO362" s="157">
        <v>0</v>
      </c>
      <c r="DP362" s="157">
        <v>0</v>
      </c>
      <c r="DQ362" s="157">
        <v>0</v>
      </c>
      <c r="DR362" s="157">
        <v>0</v>
      </c>
      <c r="DS362" s="157">
        <v>0</v>
      </c>
      <c r="DT362" s="157">
        <v>0</v>
      </c>
      <c r="DU362" s="157">
        <v>0</v>
      </c>
      <c r="DV362" s="157">
        <v>0</v>
      </c>
      <c r="DW362" s="157">
        <v>0</v>
      </c>
      <c r="DX362" s="157">
        <v>0</v>
      </c>
      <c r="DY362" s="157">
        <v>0</v>
      </c>
      <c r="DZ362" s="157">
        <v>0</v>
      </c>
      <c r="EA362" s="192">
        <v>4.57E-5</v>
      </c>
      <c r="EB362" s="192">
        <v>7.0400000000000004E-5</v>
      </c>
      <c r="EC362" s="157">
        <v>0</v>
      </c>
      <c r="ED362" s="157">
        <v>0</v>
      </c>
      <c r="EE362" s="157">
        <v>0</v>
      </c>
      <c r="EF362" s="157">
        <v>0</v>
      </c>
      <c r="EG362" s="157">
        <v>0</v>
      </c>
      <c r="EH362" s="157">
        <v>0</v>
      </c>
      <c r="EI362" s="157">
        <v>0</v>
      </c>
      <c r="EJ362" s="157">
        <v>0</v>
      </c>
      <c r="EK362" s="157">
        <v>0</v>
      </c>
      <c r="EL362" s="157">
        <v>0</v>
      </c>
      <c r="EM362" s="157">
        <v>0</v>
      </c>
      <c r="EN362" s="157">
        <v>0</v>
      </c>
      <c r="EO362" s="157">
        <v>0</v>
      </c>
      <c r="EP362" s="157">
        <v>0</v>
      </c>
      <c r="EQ362" s="157">
        <v>0</v>
      </c>
      <c r="ER362" s="157">
        <v>0</v>
      </c>
      <c r="ES362" s="157">
        <v>0</v>
      </c>
      <c r="ET362" s="157">
        <v>0</v>
      </c>
      <c r="EU362" s="157">
        <v>0</v>
      </c>
      <c r="EV362" s="157">
        <v>0</v>
      </c>
      <c r="EW362" s="157">
        <v>0</v>
      </c>
      <c r="EX362" s="157">
        <v>0</v>
      </c>
      <c r="EY362" s="157">
        <v>0</v>
      </c>
      <c r="EZ362" s="157">
        <v>0</v>
      </c>
      <c r="FA362" s="157">
        <v>0</v>
      </c>
      <c r="FB362" s="157">
        <v>0</v>
      </c>
      <c r="FC362" s="157">
        <v>0</v>
      </c>
      <c r="FD362" s="157">
        <v>0</v>
      </c>
      <c r="FE362" s="157">
        <v>0</v>
      </c>
      <c r="FF362" s="157">
        <v>0</v>
      </c>
      <c r="FG362" s="157">
        <v>0</v>
      </c>
      <c r="FH362" s="157">
        <v>0</v>
      </c>
      <c r="FI362" s="157">
        <v>0</v>
      </c>
      <c r="FJ362" s="157">
        <v>0</v>
      </c>
      <c r="FK362" s="157">
        <v>0</v>
      </c>
      <c r="FL362" s="157">
        <v>0</v>
      </c>
      <c r="FM362" s="157">
        <v>0</v>
      </c>
      <c r="FN362" s="192">
        <v>1.7200000000000001E-5</v>
      </c>
      <c r="FO362" s="157">
        <v>0</v>
      </c>
      <c r="FP362" s="157">
        <v>0</v>
      </c>
      <c r="FQ362" s="157">
        <v>0</v>
      </c>
      <c r="FR362" s="157">
        <v>0</v>
      </c>
      <c r="FS362" s="157">
        <v>0</v>
      </c>
      <c r="FT362" s="157">
        <v>0</v>
      </c>
      <c r="FU362" s="157">
        <v>0</v>
      </c>
      <c r="FV362" s="157">
        <v>0</v>
      </c>
      <c r="FW362" s="157">
        <v>0</v>
      </c>
      <c r="FX362" s="157">
        <v>0</v>
      </c>
      <c r="FY362" s="157">
        <v>0</v>
      </c>
      <c r="FZ362" s="157">
        <v>0</v>
      </c>
      <c r="GA362" s="157">
        <v>0</v>
      </c>
      <c r="GB362" s="157">
        <v>0</v>
      </c>
      <c r="GC362" s="157">
        <v>0</v>
      </c>
      <c r="GD362" s="157">
        <v>0</v>
      </c>
      <c r="GE362" s="157">
        <v>0</v>
      </c>
      <c r="GF362" s="157">
        <v>0</v>
      </c>
      <c r="GG362" s="157">
        <v>0</v>
      </c>
      <c r="GH362" s="157">
        <v>0</v>
      </c>
      <c r="GI362" s="157">
        <v>0</v>
      </c>
      <c r="GJ362" s="157">
        <v>0</v>
      </c>
      <c r="GK362" s="157">
        <v>0</v>
      </c>
      <c r="GL362" s="157">
        <v>0</v>
      </c>
      <c r="GM362" s="157">
        <v>0</v>
      </c>
      <c r="GN362" s="157">
        <v>0</v>
      </c>
      <c r="GO362" s="157">
        <v>3.1964199999999997E-4</v>
      </c>
      <c r="GP362" s="157">
        <v>0</v>
      </c>
      <c r="GQ362" s="157">
        <v>0</v>
      </c>
      <c r="GR362" s="157">
        <v>0</v>
      </c>
      <c r="GS362" s="157">
        <v>0</v>
      </c>
      <c r="GT362" s="157">
        <v>0</v>
      </c>
      <c r="GU362" s="157">
        <v>0</v>
      </c>
      <c r="GV362" s="157">
        <v>0</v>
      </c>
      <c r="GW362" s="157">
        <v>0</v>
      </c>
      <c r="GX362" s="157">
        <v>0</v>
      </c>
      <c r="GY362" s="157">
        <v>0</v>
      </c>
      <c r="GZ362" s="157">
        <v>0</v>
      </c>
      <c r="HA362" s="157">
        <v>0</v>
      </c>
    </row>
    <row r="363" spans="1:209" x14ac:dyDescent="0.2">
      <c r="A363" s="157" t="s">
        <v>4172</v>
      </c>
      <c r="B363" s="157">
        <v>0</v>
      </c>
      <c r="C363" s="157">
        <v>0</v>
      </c>
      <c r="D363" s="157">
        <v>0</v>
      </c>
      <c r="E363" s="157">
        <v>0</v>
      </c>
      <c r="F363" s="157">
        <v>0</v>
      </c>
      <c r="G363" s="157">
        <v>0</v>
      </c>
      <c r="H363" s="157">
        <v>0</v>
      </c>
      <c r="I363" s="157">
        <v>0</v>
      </c>
      <c r="J363" s="157">
        <v>0</v>
      </c>
      <c r="K363" s="157">
        <v>0</v>
      </c>
      <c r="L363" s="192">
        <v>6.8200000000000004E-5</v>
      </c>
      <c r="M363" s="157">
        <v>0</v>
      </c>
      <c r="N363" s="157">
        <v>0</v>
      </c>
      <c r="O363" s="157">
        <v>0</v>
      </c>
      <c r="P363" s="157">
        <v>0</v>
      </c>
      <c r="Q363" s="157">
        <v>0</v>
      </c>
      <c r="R363" s="157">
        <v>0</v>
      </c>
      <c r="S363" s="157">
        <v>0</v>
      </c>
      <c r="T363" s="157">
        <v>0</v>
      </c>
      <c r="U363" s="157">
        <v>0</v>
      </c>
      <c r="V363" s="157">
        <v>0</v>
      </c>
      <c r="W363" s="157">
        <v>0</v>
      </c>
      <c r="X363" s="157">
        <v>0</v>
      </c>
      <c r="Y363" s="157">
        <v>0</v>
      </c>
      <c r="Z363" s="157">
        <v>0</v>
      </c>
      <c r="AA363" s="157">
        <v>0</v>
      </c>
      <c r="AB363" s="157">
        <v>0</v>
      </c>
      <c r="AC363" s="157">
        <v>0</v>
      </c>
      <c r="AD363" s="157">
        <v>0</v>
      </c>
      <c r="AE363" s="157">
        <v>0</v>
      </c>
      <c r="AF363" s="157">
        <v>0</v>
      </c>
      <c r="AG363" s="157">
        <v>0</v>
      </c>
      <c r="AH363" s="157">
        <v>0</v>
      </c>
      <c r="AI363" s="157">
        <v>0</v>
      </c>
      <c r="AJ363" s="157">
        <v>0</v>
      </c>
      <c r="AK363" s="157">
        <v>0</v>
      </c>
      <c r="AL363" s="157">
        <v>0</v>
      </c>
      <c r="AM363" s="157">
        <v>0</v>
      </c>
      <c r="AN363" s="157">
        <v>0</v>
      </c>
      <c r="AO363" s="157">
        <v>0</v>
      </c>
      <c r="AP363" s="157">
        <v>0</v>
      </c>
      <c r="AQ363" s="157">
        <v>0</v>
      </c>
      <c r="AR363" s="157">
        <v>0</v>
      </c>
      <c r="AS363" s="157">
        <v>0</v>
      </c>
      <c r="AT363" s="157">
        <v>0</v>
      </c>
      <c r="AU363" s="157">
        <v>2.0610100000000001E-4</v>
      </c>
      <c r="AV363" s="157">
        <v>0</v>
      </c>
      <c r="AW363" s="157">
        <v>0</v>
      </c>
      <c r="AX363" s="157">
        <v>0</v>
      </c>
      <c r="AY363" s="157">
        <v>0</v>
      </c>
      <c r="AZ363" s="157">
        <v>0</v>
      </c>
      <c r="BA363" s="157">
        <v>0</v>
      </c>
      <c r="BB363" s="157">
        <v>0</v>
      </c>
      <c r="BC363" s="157">
        <v>0</v>
      </c>
      <c r="BD363" s="157">
        <v>0</v>
      </c>
      <c r="BE363" s="157">
        <v>0</v>
      </c>
      <c r="BF363" s="157">
        <v>0</v>
      </c>
      <c r="BG363" s="157">
        <v>0</v>
      </c>
      <c r="BH363" s="157">
        <v>0</v>
      </c>
      <c r="BI363" s="157">
        <v>0</v>
      </c>
      <c r="BJ363" s="157">
        <v>0</v>
      </c>
      <c r="BK363" s="157">
        <v>0</v>
      </c>
      <c r="BL363" s="157">
        <v>0</v>
      </c>
      <c r="BM363" s="157">
        <v>0</v>
      </c>
      <c r="BN363" s="157">
        <v>0</v>
      </c>
      <c r="BO363" s="157">
        <v>0</v>
      </c>
      <c r="BP363" s="157">
        <v>0</v>
      </c>
      <c r="BQ363" s="157">
        <v>0</v>
      </c>
      <c r="BR363" s="157">
        <v>0</v>
      </c>
      <c r="BS363" s="157">
        <v>0</v>
      </c>
      <c r="BT363" s="157">
        <v>0</v>
      </c>
      <c r="BU363" s="157">
        <v>0</v>
      </c>
      <c r="BV363" s="157">
        <v>0</v>
      </c>
      <c r="BW363" s="192">
        <v>1.2E-5</v>
      </c>
      <c r="BX363" s="157">
        <v>0</v>
      </c>
      <c r="BY363" s="157">
        <v>0</v>
      </c>
      <c r="BZ363" s="157">
        <v>0</v>
      </c>
      <c r="CA363" s="157">
        <v>0</v>
      </c>
      <c r="CB363" s="157">
        <v>0</v>
      </c>
      <c r="CC363" s="157">
        <v>0</v>
      </c>
      <c r="CD363" s="157">
        <v>0</v>
      </c>
      <c r="CE363" s="192">
        <v>9.3399999999999993E-5</v>
      </c>
      <c r="CF363" s="157">
        <v>0</v>
      </c>
      <c r="CG363" s="157">
        <v>0</v>
      </c>
      <c r="CH363" s="157">
        <v>0</v>
      </c>
      <c r="CI363" s="157">
        <v>0</v>
      </c>
      <c r="CJ363" s="157">
        <v>0</v>
      </c>
      <c r="CK363" s="157">
        <v>0</v>
      </c>
      <c r="CL363" s="157">
        <v>0</v>
      </c>
      <c r="CM363" s="157">
        <v>0</v>
      </c>
      <c r="CN363" s="192">
        <v>3.9700000000000003E-5</v>
      </c>
      <c r="CO363" s="157">
        <v>0</v>
      </c>
      <c r="CP363" s="157">
        <v>0</v>
      </c>
      <c r="CQ363" s="157">
        <v>0</v>
      </c>
      <c r="CR363" s="157">
        <v>0</v>
      </c>
      <c r="CS363" s="157">
        <v>0</v>
      </c>
      <c r="CT363" s="157">
        <v>0</v>
      </c>
      <c r="CU363" s="157">
        <v>0</v>
      </c>
      <c r="CV363" s="157">
        <v>0</v>
      </c>
      <c r="CW363" s="157">
        <v>0</v>
      </c>
      <c r="CX363" s="157">
        <v>0</v>
      </c>
      <c r="CY363" s="157">
        <v>0</v>
      </c>
      <c r="CZ363" s="157">
        <v>0</v>
      </c>
      <c r="DA363" s="157">
        <v>0</v>
      </c>
      <c r="DB363" s="157">
        <v>0</v>
      </c>
      <c r="DC363" s="157">
        <v>0</v>
      </c>
      <c r="DD363" s="157">
        <v>0</v>
      </c>
      <c r="DE363" s="157">
        <v>0</v>
      </c>
      <c r="DF363" s="157">
        <v>0</v>
      </c>
      <c r="DG363" s="157">
        <v>0</v>
      </c>
      <c r="DH363" s="157">
        <v>0</v>
      </c>
      <c r="DI363" s="157">
        <v>0</v>
      </c>
      <c r="DJ363" s="157">
        <v>0</v>
      </c>
      <c r="DK363" s="157">
        <v>0</v>
      </c>
      <c r="DL363" s="157">
        <v>0</v>
      </c>
      <c r="DM363" s="157">
        <v>0</v>
      </c>
      <c r="DN363" s="157">
        <v>0</v>
      </c>
      <c r="DO363" s="157">
        <v>0</v>
      </c>
      <c r="DP363" s="157">
        <v>0</v>
      </c>
      <c r="DQ363" s="157">
        <v>0</v>
      </c>
      <c r="DR363" s="157">
        <v>0</v>
      </c>
      <c r="DS363" s="157">
        <v>0</v>
      </c>
      <c r="DT363" s="157">
        <v>0</v>
      </c>
      <c r="DU363" s="157">
        <v>0</v>
      </c>
      <c r="DV363" s="157">
        <v>0</v>
      </c>
      <c r="DW363" s="157">
        <v>0</v>
      </c>
      <c r="DX363" s="157">
        <v>0</v>
      </c>
      <c r="DY363" s="157">
        <v>0</v>
      </c>
      <c r="DZ363" s="157">
        <v>0</v>
      </c>
      <c r="EA363" s="157">
        <v>0</v>
      </c>
      <c r="EB363" s="157">
        <v>0</v>
      </c>
      <c r="EC363" s="157">
        <v>0</v>
      </c>
      <c r="ED363" s="157">
        <v>0</v>
      </c>
      <c r="EE363" s="157">
        <v>0</v>
      </c>
      <c r="EF363" s="157">
        <v>0</v>
      </c>
      <c r="EG363" s="157">
        <v>0</v>
      </c>
      <c r="EH363" s="157">
        <v>0</v>
      </c>
      <c r="EI363" s="157">
        <v>0</v>
      </c>
      <c r="EJ363" s="157">
        <v>0</v>
      </c>
      <c r="EK363" s="157">
        <v>0</v>
      </c>
      <c r="EL363" s="157">
        <v>0</v>
      </c>
      <c r="EM363" s="157">
        <v>0</v>
      </c>
      <c r="EN363" s="157">
        <v>0</v>
      </c>
      <c r="EO363" s="157">
        <v>0</v>
      </c>
      <c r="EP363" s="157">
        <v>0</v>
      </c>
      <c r="EQ363" s="157">
        <v>0</v>
      </c>
      <c r="ER363" s="157">
        <v>0</v>
      </c>
      <c r="ES363" s="157">
        <v>0</v>
      </c>
      <c r="ET363" s="157">
        <v>0</v>
      </c>
      <c r="EU363" s="157">
        <v>0</v>
      </c>
      <c r="EV363" s="157">
        <v>0</v>
      </c>
      <c r="EW363" s="157">
        <v>0</v>
      </c>
      <c r="EX363" s="157">
        <v>0</v>
      </c>
      <c r="EY363" s="157">
        <v>0</v>
      </c>
      <c r="EZ363" s="157">
        <v>0</v>
      </c>
      <c r="FA363" s="157">
        <v>0</v>
      </c>
      <c r="FB363" s="157">
        <v>0</v>
      </c>
      <c r="FC363" s="157">
        <v>0</v>
      </c>
      <c r="FD363" s="157">
        <v>0</v>
      </c>
      <c r="FE363" s="157">
        <v>0</v>
      </c>
      <c r="FF363" s="157">
        <v>0</v>
      </c>
      <c r="FG363" s="157">
        <v>0</v>
      </c>
      <c r="FH363" s="157">
        <v>0</v>
      </c>
      <c r="FI363" s="157">
        <v>0</v>
      </c>
      <c r="FJ363" s="157">
        <v>0</v>
      </c>
      <c r="FK363" s="157">
        <v>0</v>
      </c>
      <c r="FL363" s="157">
        <v>0</v>
      </c>
      <c r="FM363" s="157">
        <v>0</v>
      </c>
      <c r="FN363" s="157">
        <v>0</v>
      </c>
      <c r="FO363" s="157">
        <v>0</v>
      </c>
      <c r="FP363" s="157">
        <v>0</v>
      </c>
      <c r="FQ363" s="157">
        <v>0</v>
      </c>
      <c r="FR363" s="157">
        <v>0</v>
      </c>
      <c r="FS363" s="157">
        <v>0</v>
      </c>
      <c r="FT363" s="157">
        <v>0</v>
      </c>
      <c r="FU363" s="157">
        <v>0</v>
      </c>
      <c r="FV363" s="157">
        <v>0</v>
      </c>
      <c r="FW363" s="157">
        <v>0</v>
      </c>
      <c r="FX363" s="157">
        <v>0</v>
      </c>
      <c r="FY363" s="157">
        <v>0</v>
      </c>
      <c r="FZ363" s="157">
        <v>0</v>
      </c>
      <c r="GA363" s="157">
        <v>0</v>
      </c>
      <c r="GB363" s="157">
        <v>0</v>
      </c>
      <c r="GC363" s="157">
        <v>0</v>
      </c>
      <c r="GD363" s="157">
        <v>0</v>
      </c>
      <c r="GE363" s="157">
        <v>0</v>
      </c>
      <c r="GF363" s="157">
        <v>0</v>
      </c>
      <c r="GG363" s="157">
        <v>0</v>
      </c>
      <c r="GH363" s="157">
        <v>0</v>
      </c>
      <c r="GI363" s="157">
        <v>0</v>
      </c>
      <c r="GJ363" s="157">
        <v>0</v>
      </c>
      <c r="GK363" s="157">
        <v>0</v>
      </c>
      <c r="GL363" s="157">
        <v>0</v>
      </c>
      <c r="GM363" s="157">
        <v>0</v>
      </c>
      <c r="GN363" s="157">
        <v>0</v>
      </c>
      <c r="GO363" s="157">
        <v>0</v>
      </c>
      <c r="GP363" s="157">
        <v>0</v>
      </c>
      <c r="GQ363" s="157">
        <v>0</v>
      </c>
      <c r="GR363" s="157">
        <v>0</v>
      </c>
      <c r="GS363" s="157">
        <v>0</v>
      </c>
      <c r="GT363" s="157">
        <v>0</v>
      </c>
      <c r="GU363" s="157">
        <v>0</v>
      </c>
      <c r="GV363" s="157">
        <v>0</v>
      </c>
      <c r="GW363" s="157">
        <v>0</v>
      </c>
      <c r="GX363" s="157">
        <v>0</v>
      </c>
      <c r="GY363" s="157">
        <v>0</v>
      </c>
      <c r="GZ363" s="157">
        <v>0</v>
      </c>
      <c r="HA363" s="157">
        <v>0</v>
      </c>
    </row>
    <row r="364" spans="1:209" x14ac:dyDescent="0.2">
      <c r="A364" s="157" t="s">
        <v>4173</v>
      </c>
      <c r="B364" s="157">
        <v>3.1985677999999997E-2</v>
      </c>
      <c r="C364" s="157">
        <v>3.2153067E-2</v>
      </c>
      <c r="D364" s="157">
        <v>4.1617013000000001E-2</v>
      </c>
      <c r="E364" s="157">
        <v>4.8361534999999997E-2</v>
      </c>
      <c r="F364" s="157">
        <v>3.7378506999999998E-2</v>
      </c>
      <c r="G364" s="157">
        <v>3.9538128999999998E-2</v>
      </c>
      <c r="H364" s="157">
        <v>3.5359742999999999E-2</v>
      </c>
      <c r="I364" s="157">
        <v>1.9960341999999999E-2</v>
      </c>
      <c r="J364" s="157">
        <v>1.2517988000000001E-2</v>
      </c>
      <c r="K364" s="157">
        <v>4.6109742000000002E-2</v>
      </c>
      <c r="L364" s="157">
        <v>3.4342158999999997E-2</v>
      </c>
      <c r="M364" s="157">
        <v>7.0808636999999994E-2</v>
      </c>
      <c r="N364" s="157">
        <v>7.2965435999999995E-2</v>
      </c>
      <c r="O364" s="157">
        <v>2.4709406E-2</v>
      </c>
      <c r="P364" s="157">
        <v>1.9800495000000001E-2</v>
      </c>
      <c r="Q364" s="157">
        <v>6.2579014000000002E-2</v>
      </c>
      <c r="R364" s="157">
        <v>6.5556960999999997E-2</v>
      </c>
      <c r="S364" s="157">
        <v>6.2408628000000001E-2</v>
      </c>
      <c r="T364" s="157">
        <v>0.168784146</v>
      </c>
      <c r="U364" s="157">
        <v>3.7278040999999998E-2</v>
      </c>
      <c r="V364" s="157">
        <v>4.2789867000000002E-2</v>
      </c>
      <c r="W364" s="157">
        <v>2.6438560999999999E-2</v>
      </c>
      <c r="X364" s="157">
        <v>1.5272285E-2</v>
      </c>
      <c r="Y364" s="157">
        <v>4.4250619999999997E-2</v>
      </c>
      <c r="Z364" s="157">
        <v>4.5016359999999998E-2</v>
      </c>
      <c r="AA364" s="157">
        <v>2.9015510000000001E-2</v>
      </c>
      <c r="AB364" s="157">
        <v>2.5416625000000002E-2</v>
      </c>
      <c r="AC364" s="157">
        <v>3.1865205000000001E-2</v>
      </c>
      <c r="AD364" s="157">
        <v>2.7715777E-2</v>
      </c>
      <c r="AE364" s="157">
        <v>8.8006675000000006E-2</v>
      </c>
      <c r="AF364" s="157">
        <v>4.6323199000000002E-2</v>
      </c>
      <c r="AG364" s="157">
        <v>4.5680396999999998E-2</v>
      </c>
      <c r="AH364" s="157">
        <v>0.15158918199999999</v>
      </c>
      <c r="AI364" s="157">
        <v>3.9645702999999997E-2</v>
      </c>
      <c r="AJ364" s="157">
        <v>5.4764357E-2</v>
      </c>
      <c r="AK364" s="157">
        <v>1.6322064000000001E-2</v>
      </c>
      <c r="AL364" s="157">
        <v>3.5078589E-2</v>
      </c>
      <c r="AM364" s="157">
        <v>7.4685534999999997E-2</v>
      </c>
      <c r="AN364" s="157">
        <v>8.1536756000000002E-2</v>
      </c>
      <c r="AO364" s="157">
        <v>4.4450628999999998E-2</v>
      </c>
      <c r="AP364" s="157">
        <v>6.3594340999999999E-2</v>
      </c>
      <c r="AQ364" s="157">
        <v>6.7173239999999995E-2</v>
      </c>
      <c r="AR364" s="157">
        <v>7.5045852999999996E-2</v>
      </c>
      <c r="AS364" s="157">
        <v>1.8080794000000001E-2</v>
      </c>
      <c r="AT364" s="157">
        <v>3.7856602000000003E-2</v>
      </c>
      <c r="AU364" s="157">
        <v>2.9420857000000002E-2</v>
      </c>
      <c r="AV364" s="157">
        <v>3.8578282999999998E-2</v>
      </c>
      <c r="AW364" s="157">
        <v>3.9831783000000003E-2</v>
      </c>
      <c r="AX364" s="157">
        <v>2.8651777999999999E-2</v>
      </c>
      <c r="AY364" s="157">
        <v>5.3071040999999999E-2</v>
      </c>
      <c r="AZ364" s="157">
        <v>6.5788974E-2</v>
      </c>
      <c r="BA364" s="157">
        <v>8.9947981999999996E-2</v>
      </c>
      <c r="BB364" s="157">
        <v>6.6597654000000006E-2</v>
      </c>
      <c r="BC364" s="157">
        <v>2.7468162000000001E-2</v>
      </c>
      <c r="BD364" s="157">
        <v>2.3660764000000001E-2</v>
      </c>
      <c r="BE364" s="157">
        <v>2.598605E-2</v>
      </c>
      <c r="BF364" s="157">
        <v>4.0344393999999999E-2</v>
      </c>
      <c r="BG364" s="157">
        <v>4.1699702999999998E-2</v>
      </c>
      <c r="BH364" s="157">
        <v>3.5408376999999998E-2</v>
      </c>
      <c r="BI364" s="157">
        <v>2.9078168000000001E-2</v>
      </c>
      <c r="BJ364" s="157">
        <v>3.9237772999999997E-2</v>
      </c>
      <c r="BK364" s="157">
        <v>3.7836907000000003E-2</v>
      </c>
      <c r="BL364" s="157">
        <v>3.0153449999999998E-2</v>
      </c>
      <c r="BM364" s="157">
        <v>4.0824916000000003E-2</v>
      </c>
      <c r="BN364" s="157">
        <v>4.0897496999999998E-2</v>
      </c>
      <c r="BO364" s="157">
        <v>3.0473564000000002E-2</v>
      </c>
      <c r="BP364" s="157">
        <v>4.6511627999999999E-2</v>
      </c>
      <c r="BQ364" s="157">
        <v>4.0593052999999997E-2</v>
      </c>
      <c r="BR364" s="157">
        <v>5.7886447000000001E-2</v>
      </c>
      <c r="BS364" s="157">
        <v>3.9934293000000003E-2</v>
      </c>
      <c r="BT364" s="157">
        <v>2.3506253000000001E-2</v>
      </c>
      <c r="BU364" s="157">
        <v>5.7413249E-2</v>
      </c>
      <c r="BV364" s="157">
        <v>6.1831662000000003E-2</v>
      </c>
      <c r="BW364" s="157">
        <v>3.2628961999999997E-2</v>
      </c>
      <c r="BX364" s="157">
        <v>3.1992140000000002E-2</v>
      </c>
      <c r="BY364" s="157">
        <v>1.4884025E-2</v>
      </c>
      <c r="BZ364" s="157">
        <v>7.4394999000000003E-2</v>
      </c>
      <c r="CA364" s="157">
        <v>0.180940408</v>
      </c>
      <c r="CB364" s="157">
        <v>0.100799923</v>
      </c>
      <c r="CC364" s="157">
        <v>2.3403252999999999E-2</v>
      </c>
      <c r="CD364" s="157">
        <v>0.13647895500000001</v>
      </c>
      <c r="CE364" s="157">
        <v>2.2350890000000002E-2</v>
      </c>
      <c r="CF364" s="157">
        <v>0.11572651</v>
      </c>
      <c r="CG364" s="157">
        <v>4.8993754E-2</v>
      </c>
      <c r="CH364" s="157">
        <v>5.8119112000000001E-2</v>
      </c>
      <c r="CI364" s="157">
        <v>4.3718527E-2</v>
      </c>
      <c r="CJ364" s="157">
        <v>1.896086E-2</v>
      </c>
      <c r="CK364" s="157">
        <v>4.0704869999999997E-2</v>
      </c>
      <c r="CL364" s="157">
        <v>3.4197787E-2</v>
      </c>
      <c r="CM364" s="157">
        <v>5.7858393000000001E-2</v>
      </c>
      <c r="CN364" s="157">
        <v>3.6307039999999999E-2</v>
      </c>
      <c r="CO364" s="157">
        <v>6.2164168999999998E-2</v>
      </c>
      <c r="CP364" s="157">
        <v>5.6072195999999998E-2</v>
      </c>
      <c r="CQ364" s="157">
        <v>0.119899063</v>
      </c>
      <c r="CR364" s="157">
        <v>7.0343333999999993E-2</v>
      </c>
      <c r="CS364" s="157">
        <v>0.18115300000000001</v>
      </c>
      <c r="CT364" s="157">
        <v>0.27080606400000001</v>
      </c>
      <c r="CU364" s="157">
        <v>7.7067220000000006E-2</v>
      </c>
      <c r="CV364" s="157">
        <v>0.112057119</v>
      </c>
      <c r="CW364" s="157">
        <v>7.1331093999999998E-2</v>
      </c>
      <c r="CX364" s="157">
        <v>3.0064921000000001E-2</v>
      </c>
      <c r="CY364" s="157">
        <v>9.5188111000000006E-2</v>
      </c>
      <c r="CZ364" s="157">
        <v>4.8120186000000002E-2</v>
      </c>
      <c r="DA364" s="157">
        <v>2.0267072000000001E-2</v>
      </c>
      <c r="DB364" s="157">
        <v>1.8912136999999999E-2</v>
      </c>
      <c r="DC364" s="157">
        <v>3.3777940999999999E-2</v>
      </c>
      <c r="DD364" s="157">
        <v>2.8034007999999999E-2</v>
      </c>
      <c r="DE364" s="157">
        <v>3.0252879999999999E-2</v>
      </c>
      <c r="DF364" s="157">
        <v>2.6556397999999998E-2</v>
      </c>
      <c r="DG364" s="157">
        <v>3.3529412000000001E-2</v>
      </c>
      <c r="DH364" s="157">
        <v>4.6645064999999999E-2</v>
      </c>
      <c r="DI364" s="157">
        <v>5.5173526000000001E-2</v>
      </c>
      <c r="DJ364" s="157">
        <v>4.0095209E-2</v>
      </c>
      <c r="DK364" s="157">
        <v>2.3292559000000001E-2</v>
      </c>
      <c r="DL364" s="157">
        <v>4.2828416000000001E-2</v>
      </c>
      <c r="DM364" s="157">
        <v>5.8399123999999997E-2</v>
      </c>
      <c r="DN364" s="157">
        <v>2.7671208999999999E-2</v>
      </c>
      <c r="DO364" s="157">
        <v>3.8937685999999999E-2</v>
      </c>
      <c r="DP364" s="157">
        <v>3.2209436000000001E-2</v>
      </c>
      <c r="DQ364" s="157">
        <v>5.6204149000000002E-2</v>
      </c>
      <c r="DR364" s="157">
        <v>5.1079106999999999E-2</v>
      </c>
      <c r="DS364" s="157">
        <v>8.7787820000000003E-2</v>
      </c>
      <c r="DT364" s="157">
        <v>4.6747967000000001E-2</v>
      </c>
      <c r="DU364" s="157">
        <v>2.5603089999999998E-2</v>
      </c>
      <c r="DV364" s="157">
        <v>1.0388559E-2</v>
      </c>
      <c r="DW364" s="157">
        <v>3.4317900999999998E-2</v>
      </c>
      <c r="DX364" s="157">
        <v>2.1049768999999999E-2</v>
      </c>
      <c r="DY364" s="157">
        <v>0.29776068</v>
      </c>
      <c r="DZ364" s="157">
        <v>0.103618421</v>
      </c>
      <c r="EA364" s="157">
        <v>0.104871139</v>
      </c>
      <c r="EB364" s="157">
        <v>0.18920536600000001</v>
      </c>
      <c r="EC364" s="157">
        <v>2.8674818000000001E-2</v>
      </c>
      <c r="ED364" s="157">
        <v>3.0919206000000001E-2</v>
      </c>
      <c r="EE364" s="157">
        <v>1.5838789999999998E-2</v>
      </c>
      <c r="EF364" s="157">
        <v>7.6938154999999994E-2</v>
      </c>
      <c r="EG364" s="157">
        <v>0.178212068</v>
      </c>
      <c r="EH364" s="157">
        <v>1.7989040000000001E-2</v>
      </c>
      <c r="EI364" s="157">
        <v>0.19295604</v>
      </c>
      <c r="EJ364" s="157">
        <v>8.4152004000000002E-2</v>
      </c>
      <c r="EK364" s="157">
        <v>6.4066647000000004E-2</v>
      </c>
      <c r="EL364" s="157">
        <v>5.5409593E-2</v>
      </c>
      <c r="EM364" s="157">
        <v>3.1003731E-2</v>
      </c>
      <c r="EN364" s="157">
        <v>3.3317379000000001E-2</v>
      </c>
      <c r="EO364" s="157">
        <v>5.8288035000000002E-2</v>
      </c>
      <c r="EP364" s="157">
        <v>2.2212413E-2</v>
      </c>
      <c r="EQ364" s="157">
        <v>2.061663E-2</v>
      </c>
      <c r="ER364" s="157">
        <v>1.6601199000000001E-2</v>
      </c>
      <c r="ES364" s="157">
        <v>2.1607053000000001E-2</v>
      </c>
      <c r="ET364" s="157">
        <v>2.7309595999999998E-2</v>
      </c>
      <c r="EU364" s="157">
        <v>2.3965466000000001E-2</v>
      </c>
      <c r="EV364" s="157">
        <v>4.0693538000000001E-2</v>
      </c>
      <c r="EW364" s="157">
        <v>4.0262957000000002E-2</v>
      </c>
      <c r="EX364" s="157">
        <v>2.0471944999999998E-2</v>
      </c>
      <c r="EY364" s="157">
        <v>5.8799171999999997E-2</v>
      </c>
      <c r="EZ364" s="157">
        <v>6.1877873999999999E-2</v>
      </c>
      <c r="FA364" s="157">
        <v>6.3615368000000005E-2</v>
      </c>
      <c r="FB364" s="157">
        <v>1.7477142000000001E-2</v>
      </c>
      <c r="FC364" s="157">
        <v>2.4837984E-2</v>
      </c>
      <c r="FD364" s="157">
        <v>2.7664319999999999E-2</v>
      </c>
      <c r="FE364" s="157">
        <v>2.5860326999999999E-2</v>
      </c>
      <c r="FF364" s="157">
        <v>2.7197504000000001E-2</v>
      </c>
      <c r="FG364" s="157">
        <v>3.4718904000000002E-2</v>
      </c>
      <c r="FH364" s="157">
        <v>6.0625459E-2</v>
      </c>
      <c r="FI364" s="157">
        <v>6.6867038000000004E-2</v>
      </c>
      <c r="FJ364" s="157">
        <v>1.4234132E-2</v>
      </c>
      <c r="FK364" s="157">
        <v>2.6244051000000001E-2</v>
      </c>
      <c r="FL364" s="157">
        <v>0.178706736</v>
      </c>
      <c r="FM364" s="157">
        <v>0.110453065</v>
      </c>
      <c r="FN364" s="157">
        <v>5.9972105999999997E-2</v>
      </c>
      <c r="FO364" s="157">
        <v>2.5385353999999999E-2</v>
      </c>
      <c r="FP364" s="157">
        <v>1.3911755E-2</v>
      </c>
      <c r="FQ364" s="157">
        <v>0.12856023799999999</v>
      </c>
      <c r="FR364" s="157">
        <v>1.6986984E-2</v>
      </c>
      <c r="FS364" s="157">
        <v>1.6352615000000001E-2</v>
      </c>
      <c r="FT364" s="157">
        <v>1.6295941000000001E-2</v>
      </c>
      <c r="FU364" s="157">
        <v>2.4039846E-2</v>
      </c>
      <c r="FV364" s="157">
        <v>4.8068531999999997E-2</v>
      </c>
      <c r="FW364" s="157">
        <v>1.3886134E-2</v>
      </c>
      <c r="FX364" s="157">
        <v>1.6146365999999999E-2</v>
      </c>
      <c r="FY364" s="157">
        <v>2.6908873999999999E-2</v>
      </c>
      <c r="FZ364" s="157">
        <v>7.9248181000000001E-2</v>
      </c>
      <c r="GA364" s="157">
        <v>2.1275768E-2</v>
      </c>
      <c r="GB364" s="157">
        <v>3.2951289000000002E-2</v>
      </c>
      <c r="GC364" s="157">
        <v>2.6616831000000001E-2</v>
      </c>
      <c r="GD364" s="157">
        <v>2.9479959999999999E-2</v>
      </c>
      <c r="GE364" s="157">
        <v>1.9497097000000001E-2</v>
      </c>
      <c r="GF364" s="157">
        <v>6.0457246999999999E-2</v>
      </c>
      <c r="GG364" s="157">
        <v>5.3524571999999999E-2</v>
      </c>
      <c r="GH364" s="157">
        <v>4.7254567999999997E-2</v>
      </c>
      <c r="GI364" s="157">
        <v>3.7256214000000003E-2</v>
      </c>
      <c r="GJ364" s="157">
        <v>1.2041377000000001E-2</v>
      </c>
      <c r="GK364" s="157">
        <v>2.371939E-2</v>
      </c>
      <c r="GL364" s="157">
        <v>5.0451583000000001E-2</v>
      </c>
      <c r="GM364" s="157">
        <v>2.8450758E-2</v>
      </c>
      <c r="GN364" s="157">
        <v>2.7842789E-2</v>
      </c>
      <c r="GO364" s="157">
        <v>2.876778E-2</v>
      </c>
      <c r="GP364" s="157">
        <v>2.0528904000000001E-2</v>
      </c>
      <c r="GQ364" s="157">
        <v>1.2462724999999999E-2</v>
      </c>
      <c r="GR364" s="157">
        <v>2.2056095000000001E-2</v>
      </c>
      <c r="GS364" s="157">
        <v>0.18783117099999999</v>
      </c>
      <c r="GT364" s="157">
        <v>6.4935065E-2</v>
      </c>
      <c r="GU364" s="157">
        <v>6.5789474000000001E-2</v>
      </c>
      <c r="GV364" s="157">
        <v>5.9668853000000001E-2</v>
      </c>
      <c r="GW364" s="157">
        <v>6.9444443999999994E-2</v>
      </c>
      <c r="GX364" s="157">
        <v>0.08</v>
      </c>
      <c r="GY364" s="157">
        <v>2.1505376E-2</v>
      </c>
      <c r="GZ364" s="157">
        <v>7.5471698000000004E-2</v>
      </c>
      <c r="HA364" s="157">
        <v>2.1276595999999998E-2</v>
      </c>
    </row>
    <row r="365" spans="1:209" x14ac:dyDescent="0.2">
      <c r="A365" s="157" t="s">
        <v>4174</v>
      </c>
      <c r="B365" s="157">
        <v>8.5036599999999997E-4</v>
      </c>
      <c r="C365" s="157">
        <v>8.8979200000000004E-4</v>
      </c>
      <c r="D365" s="157">
        <v>9.2573199999999997E-4</v>
      </c>
      <c r="E365" s="157">
        <v>1.748007E-3</v>
      </c>
      <c r="F365" s="157">
        <v>1.5703708E-2</v>
      </c>
      <c r="G365" s="157">
        <v>1.637337E-3</v>
      </c>
      <c r="H365" s="157">
        <v>2.1115000000000001E-3</v>
      </c>
      <c r="I365" s="157">
        <v>1.1687309999999999E-3</v>
      </c>
      <c r="J365" s="157">
        <v>7.9754499999999998E-4</v>
      </c>
      <c r="K365" s="157">
        <v>6.2265566000000001E-2</v>
      </c>
      <c r="L365" s="157">
        <v>1.02361E-4</v>
      </c>
      <c r="M365" s="157">
        <v>2.9900510000000001E-3</v>
      </c>
      <c r="N365" s="157">
        <v>3.093045E-3</v>
      </c>
      <c r="O365" s="157">
        <v>1.2200819999999999E-3</v>
      </c>
      <c r="P365" s="157">
        <v>2.0779930000000002E-3</v>
      </c>
      <c r="Q365" s="157">
        <v>5.5309729999999998E-3</v>
      </c>
      <c r="R365" s="157">
        <v>2.0070679999999999E-3</v>
      </c>
      <c r="S365" s="157">
        <v>4.6974240000000004E-3</v>
      </c>
      <c r="T365" s="157">
        <v>1.778036E-3</v>
      </c>
      <c r="U365" s="157">
        <v>1.191133E-3</v>
      </c>
      <c r="V365" s="157">
        <v>5.6227669999999999E-3</v>
      </c>
      <c r="W365" s="157">
        <v>5.7726100000000003E-4</v>
      </c>
      <c r="X365" s="157">
        <v>1.5819899999999999E-3</v>
      </c>
      <c r="Y365" s="157">
        <v>7.0016800000000004E-4</v>
      </c>
      <c r="Z365" s="157">
        <v>1.5480419999999999E-3</v>
      </c>
      <c r="AA365" s="157">
        <v>1.215825E-3</v>
      </c>
      <c r="AB365" s="157">
        <v>4.3109469999999999E-3</v>
      </c>
      <c r="AC365" s="157">
        <v>4.9602409999999998E-3</v>
      </c>
      <c r="AD365" s="157">
        <v>1.5527049999999999E-3</v>
      </c>
      <c r="AE365" s="157">
        <v>3.4763260000000001E-3</v>
      </c>
      <c r="AF365" s="157">
        <v>4.4031749999999996E-3</v>
      </c>
      <c r="AG365" s="157">
        <v>2.217236E-3</v>
      </c>
      <c r="AH365" s="157">
        <v>3.8056899999999998E-4</v>
      </c>
      <c r="AI365" s="157">
        <v>9.6696800000000002E-4</v>
      </c>
      <c r="AJ365" s="157">
        <v>1.775757E-3</v>
      </c>
      <c r="AK365" s="157">
        <v>5.8209899999999998E-4</v>
      </c>
      <c r="AL365" s="157">
        <v>0</v>
      </c>
      <c r="AM365" s="157">
        <v>8.9167489999999999E-3</v>
      </c>
      <c r="AN365" s="157">
        <v>2.29984E-3</v>
      </c>
      <c r="AO365" s="157">
        <v>1.5685479999999999E-3</v>
      </c>
      <c r="AP365" s="157">
        <v>2.8015129999999998E-3</v>
      </c>
      <c r="AQ365" s="157">
        <v>2.972452E-3</v>
      </c>
      <c r="AR365" s="157">
        <v>3.7955979999999999E-3</v>
      </c>
      <c r="AS365" s="157">
        <v>4.0989200000000003E-4</v>
      </c>
      <c r="AT365" s="157">
        <v>3.00381E-3</v>
      </c>
      <c r="AU365" s="157">
        <v>4.6372600000000003E-4</v>
      </c>
      <c r="AV365" s="192">
        <v>4.8999999999999998E-5</v>
      </c>
      <c r="AW365" s="157">
        <v>1.36761E-4</v>
      </c>
      <c r="AX365" s="157">
        <v>6.6170400000000005E-4</v>
      </c>
      <c r="AY365" s="157">
        <v>1.8915340000000001E-3</v>
      </c>
      <c r="AZ365" s="157">
        <v>4.0596429999999999E-3</v>
      </c>
      <c r="BA365" s="157">
        <v>5.6352950000000002E-3</v>
      </c>
      <c r="BB365" s="157">
        <v>9.1688849999999999E-3</v>
      </c>
      <c r="BC365" s="157">
        <v>1.877753E-3</v>
      </c>
      <c r="BD365" s="157">
        <v>1.2200080000000001E-3</v>
      </c>
      <c r="BE365" s="157">
        <v>4.3207199999999998E-4</v>
      </c>
      <c r="BF365" s="157">
        <v>9.8289459999999999E-3</v>
      </c>
      <c r="BG365" s="157">
        <v>4.3003200000000001E-4</v>
      </c>
      <c r="BH365" s="157">
        <v>4.2714899999999999E-4</v>
      </c>
      <c r="BI365" s="157">
        <v>1.08366E-4</v>
      </c>
      <c r="BJ365" s="157">
        <v>2.7222380000000001E-3</v>
      </c>
      <c r="BK365" s="157">
        <v>7.45716E-3</v>
      </c>
      <c r="BL365" s="157">
        <v>4.6500000000000003E-4</v>
      </c>
      <c r="BM365" s="157">
        <v>1.262626E-3</v>
      </c>
      <c r="BN365" s="157">
        <v>1.7292800000000001E-4</v>
      </c>
      <c r="BO365" s="157">
        <v>3.5589600000000002E-4</v>
      </c>
      <c r="BP365" s="157">
        <v>7.1925199999999998E-4</v>
      </c>
      <c r="BQ365" s="157">
        <v>1.375022E-3</v>
      </c>
      <c r="BR365" s="157">
        <v>2.2410379999999999E-3</v>
      </c>
      <c r="BS365" s="157">
        <v>2.8322200000000002E-4</v>
      </c>
      <c r="BT365" s="157">
        <v>3.4738299999999999E-4</v>
      </c>
      <c r="BU365" s="157">
        <v>8.1117600000000004E-4</v>
      </c>
      <c r="BV365" s="157">
        <v>1.235683E-3</v>
      </c>
      <c r="BW365" s="157">
        <v>1.1593440000000001E-3</v>
      </c>
      <c r="BX365" s="157">
        <v>5.7034679999999997E-3</v>
      </c>
      <c r="BY365" s="157">
        <v>1.133301E-3</v>
      </c>
      <c r="BZ365" s="157">
        <v>6.4987300000000003E-4</v>
      </c>
      <c r="CA365" s="157">
        <v>5.2168899999999999E-4</v>
      </c>
      <c r="CB365" s="157">
        <v>2.5133519999999999E-3</v>
      </c>
      <c r="CC365" s="157">
        <v>1.757055E-3</v>
      </c>
      <c r="CD365" s="157">
        <v>1.7978800000000001E-4</v>
      </c>
      <c r="CE365" s="157">
        <v>1.743245E-3</v>
      </c>
      <c r="CF365" s="157">
        <v>9.13849E-4</v>
      </c>
      <c r="CG365" s="157">
        <v>1.2491329999999999E-3</v>
      </c>
      <c r="CH365" s="157">
        <v>3.2731919999999999E-3</v>
      </c>
      <c r="CI365" s="157">
        <v>3.3571600000000001E-3</v>
      </c>
      <c r="CJ365" s="157">
        <v>1.05927E-4</v>
      </c>
      <c r="CK365" s="157">
        <v>1.076137E-3</v>
      </c>
      <c r="CL365" s="157">
        <v>3.8108320000000001E-3</v>
      </c>
      <c r="CM365" s="157">
        <v>3.255123E-3</v>
      </c>
      <c r="CN365" s="157">
        <v>5.7222330000000002E-3</v>
      </c>
      <c r="CO365" s="157">
        <v>4.2785059999999996E-3</v>
      </c>
      <c r="CP365" s="157">
        <v>4.0247989999999999E-3</v>
      </c>
      <c r="CQ365" s="157">
        <v>1.74237E-3</v>
      </c>
      <c r="CR365" s="157">
        <v>6.8108000000000003E-4</v>
      </c>
      <c r="CS365" s="157">
        <v>4.7946099999999998E-4</v>
      </c>
      <c r="CT365" s="157">
        <v>5.9496899999999999E-4</v>
      </c>
      <c r="CU365" s="157">
        <v>9.1300530000000008E-3</v>
      </c>
      <c r="CV365" s="157">
        <v>3.0471410000000002E-3</v>
      </c>
      <c r="CW365" s="157">
        <v>6.2656489999999999E-3</v>
      </c>
      <c r="CX365" s="157">
        <v>1.2536380000000001E-3</v>
      </c>
      <c r="CY365" s="157">
        <v>1.0496660000000001E-3</v>
      </c>
      <c r="CZ365" s="157">
        <v>2.8597570000000001E-3</v>
      </c>
      <c r="DA365" s="157">
        <v>1.6816559999999999E-3</v>
      </c>
      <c r="DB365" s="157">
        <v>1.562162E-3</v>
      </c>
      <c r="DC365" s="157">
        <v>9.36015E-4</v>
      </c>
      <c r="DD365" s="157">
        <v>5.8686299999999997E-4</v>
      </c>
      <c r="DE365" s="157">
        <v>2.4890770000000001E-3</v>
      </c>
      <c r="DF365" s="157">
        <v>7.8107100000000004E-4</v>
      </c>
      <c r="DG365" s="157">
        <v>5.8823499999999999E-4</v>
      </c>
      <c r="DH365" s="157">
        <v>2.0926149999999999E-3</v>
      </c>
      <c r="DI365" s="157">
        <v>1.129283E-3</v>
      </c>
      <c r="DJ365" s="157">
        <v>1.4080259999999999E-3</v>
      </c>
      <c r="DK365" s="157">
        <v>3.0071360000000001E-3</v>
      </c>
      <c r="DL365" s="157">
        <v>8.1034800000000001E-4</v>
      </c>
      <c r="DM365" s="157">
        <v>2.2286860000000001E-3</v>
      </c>
      <c r="DN365" s="157">
        <v>2.68995E-3</v>
      </c>
      <c r="DO365" s="157">
        <v>1.590705E-3</v>
      </c>
      <c r="DP365" s="157">
        <v>2.5075000000000002E-3</v>
      </c>
      <c r="DQ365" s="157">
        <v>4.2333889999999997E-3</v>
      </c>
      <c r="DR365" s="157">
        <v>2.4641996999999999E-2</v>
      </c>
      <c r="DS365" s="157">
        <v>1.932422E-2</v>
      </c>
      <c r="DT365" s="157">
        <v>1.6937699999999999E-4</v>
      </c>
      <c r="DU365" s="157">
        <v>3.9452599999999999E-3</v>
      </c>
      <c r="DV365" s="157">
        <v>5.7339399999999997E-4</v>
      </c>
      <c r="DW365" s="157">
        <v>1.599416E-3</v>
      </c>
      <c r="DX365" s="157">
        <v>1.7133529999999999E-3</v>
      </c>
      <c r="DY365" s="157">
        <v>0</v>
      </c>
      <c r="DZ365" s="157">
        <v>0</v>
      </c>
      <c r="EA365" s="157">
        <v>1.8278190000000001E-3</v>
      </c>
      <c r="EB365" s="157">
        <v>1.126642E-3</v>
      </c>
      <c r="EC365" s="157">
        <v>1.0965500000000001E-4</v>
      </c>
      <c r="ED365" s="157">
        <v>6.4004700000000003E-4</v>
      </c>
      <c r="EE365" s="157">
        <v>1.5971900000000001E-4</v>
      </c>
      <c r="EF365" s="192">
        <v>3.2700000000000002E-5</v>
      </c>
      <c r="EG365" s="157">
        <v>0</v>
      </c>
      <c r="EH365" s="157">
        <v>1.3104600000000001E-3</v>
      </c>
      <c r="EI365" s="157">
        <v>0</v>
      </c>
      <c r="EJ365" s="192">
        <v>3.9900000000000001E-5</v>
      </c>
      <c r="EK365" s="157">
        <v>1.916839E-3</v>
      </c>
      <c r="EL365" s="192">
        <v>6.7399999999999998E-5</v>
      </c>
      <c r="EM365" s="157">
        <v>2.5175300000000001E-4</v>
      </c>
      <c r="EN365" s="157">
        <v>1.781536E-3</v>
      </c>
      <c r="EO365" s="157">
        <v>3.01264E-3</v>
      </c>
      <c r="EP365" s="157">
        <v>1.2536419999999999E-3</v>
      </c>
      <c r="EQ365" s="157">
        <v>1.15674E-4</v>
      </c>
      <c r="ER365" s="157">
        <v>9.3032900000000003E-4</v>
      </c>
      <c r="ES365" s="157">
        <v>9.5929800000000003E-4</v>
      </c>
      <c r="ET365" s="157">
        <v>7.6645460000000004E-3</v>
      </c>
      <c r="EU365" s="157">
        <v>6.8472760000000002E-3</v>
      </c>
      <c r="EV365" s="157">
        <v>4.0652889999999997E-3</v>
      </c>
      <c r="EW365" s="157">
        <v>6.2279199999999996E-3</v>
      </c>
      <c r="EX365" s="157">
        <v>1.429402E-3</v>
      </c>
      <c r="EY365" s="157">
        <v>4.0372669999999998E-3</v>
      </c>
      <c r="EZ365" s="157">
        <v>3.0851619999999998E-3</v>
      </c>
      <c r="FA365" s="157">
        <v>6.5504930000000001E-3</v>
      </c>
      <c r="FB365" s="157">
        <v>1.0788359999999999E-3</v>
      </c>
      <c r="FC365" s="157">
        <v>2.98273E-4</v>
      </c>
      <c r="FD365" s="157">
        <v>7.2669E-4</v>
      </c>
      <c r="FE365" s="157">
        <v>0</v>
      </c>
      <c r="FF365" s="157">
        <v>4.0694499999999997E-4</v>
      </c>
      <c r="FG365" s="157">
        <v>5.57414E-4</v>
      </c>
      <c r="FH365" s="157">
        <v>3.5090215000000001E-2</v>
      </c>
      <c r="FI365" s="157">
        <v>1.2684059999999999E-3</v>
      </c>
      <c r="FJ365" s="157">
        <v>4.4761399999999999E-4</v>
      </c>
      <c r="FK365" s="157">
        <v>3.881163E-3</v>
      </c>
      <c r="FL365" s="157">
        <v>5.7792300000000004E-4</v>
      </c>
      <c r="FM365" s="157">
        <v>2.53818E-4</v>
      </c>
      <c r="FN365" s="157">
        <v>5.68211E-4</v>
      </c>
      <c r="FO365" s="157">
        <v>4.3471200000000002E-4</v>
      </c>
      <c r="FP365" s="192">
        <v>8.2299999999999995E-5</v>
      </c>
      <c r="FQ365" s="157">
        <v>1.2063289999999999E-3</v>
      </c>
      <c r="FR365" s="157">
        <v>6.9571300000000004E-4</v>
      </c>
      <c r="FS365" s="157">
        <v>1.0337860000000001E-3</v>
      </c>
      <c r="FT365" s="157">
        <v>4.1393400000000003E-4</v>
      </c>
      <c r="FU365" s="157">
        <v>8.9249700000000002E-4</v>
      </c>
      <c r="FV365" s="157">
        <v>9.5080609999999999E-3</v>
      </c>
      <c r="FW365" s="157">
        <v>5.4552699999999997E-4</v>
      </c>
      <c r="FX365" s="157">
        <v>1.0491299999999999E-3</v>
      </c>
      <c r="FY365" s="157">
        <v>7.0598500000000001E-4</v>
      </c>
      <c r="FZ365" s="157">
        <v>1.7620750000000001E-3</v>
      </c>
      <c r="GA365" s="157">
        <v>5.0564000000000002E-4</v>
      </c>
      <c r="GB365" s="157">
        <v>1.3736727000000001E-2</v>
      </c>
      <c r="GC365" s="157">
        <v>4.1529799999999998E-4</v>
      </c>
      <c r="GD365" s="157">
        <v>8.0968700000000002E-4</v>
      </c>
      <c r="GE365" s="157">
        <v>1.8751550000000001E-3</v>
      </c>
      <c r="GF365" s="157">
        <v>2.3109939999999998E-3</v>
      </c>
      <c r="GG365" s="157">
        <v>1.867912E-3</v>
      </c>
      <c r="GH365" s="157">
        <v>3.3836600000000001E-3</v>
      </c>
      <c r="GI365" s="157">
        <v>2.1612720000000001E-3</v>
      </c>
      <c r="GJ365" s="157">
        <v>4.0407300000000002E-4</v>
      </c>
      <c r="GK365" s="157">
        <v>1.00556E-3</v>
      </c>
      <c r="GL365" s="157">
        <v>5.3925300000000004E-3</v>
      </c>
      <c r="GM365" s="157">
        <v>2.5340760000000001E-3</v>
      </c>
      <c r="GN365" s="192">
        <v>8.0699999999999996E-5</v>
      </c>
      <c r="GO365" s="157">
        <v>1.438389E-3</v>
      </c>
      <c r="GP365" s="157">
        <v>2.1384299999999999E-4</v>
      </c>
      <c r="GQ365" s="157">
        <v>8.4318800000000003E-4</v>
      </c>
      <c r="GR365" s="192">
        <v>5.3000000000000001E-5</v>
      </c>
      <c r="GS365" s="157">
        <v>0</v>
      </c>
      <c r="GT365" s="157">
        <v>0</v>
      </c>
      <c r="GU365" s="157">
        <v>1.3157894999999999E-2</v>
      </c>
      <c r="GV365" s="157">
        <v>0</v>
      </c>
      <c r="GW365" s="157">
        <v>0</v>
      </c>
      <c r="GX365" s="157">
        <v>0</v>
      </c>
      <c r="GY365" s="157">
        <v>0</v>
      </c>
      <c r="GZ365" s="157">
        <v>0</v>
      </c>
      <c r="HA365" s="157">
        <v>0</v>
      </c>
    </row>
    <row r="366" spans="1:209" x14ac:dyDescent="0.2">
      <c r="A366" s="157" t="s">
        <v>4175</v>
      </c>
      <c r="B366" s="157">
        <v>1.3919140999999999E-2</v>
      </c>
      <c r="C366" s="157">
        <v>2.0482440000000001E-2</v>
      </c>
      <c r="D366" s="157">
        <v>1.9445482E-2</v>
      </c>
      <c r="E366" s="157">
        <v>1.4962942E-2</v>
      </c>
      <c r="F366" s="157">
        <v>2.4213170999999999E-2</v>
      </c>
      <c r="G366" s="157">
        <v>7.076143E-3</v>
      </c>
      <c r="H366" s="157">
        <v>1.4559894E-2</v>
      </c>
      <c r="I366" s="157">
        <v>1.0544839E-2</v>
      </c>
      <c r="J366" s="157">
        <v>4.1177590000000003E-3</v>
      </c>
      <c r="K366" s="157">
        <v>1.0127532E-2</v>
      </c>
      <c r="L366" s="157">
        <v>1.9550976000000001E-2</v>
      </c>
      <c r="M366" s="157">
        <v>1.2145428E-2</v>
      </c>
      <c r="N366" s="157">
        <v>7.1156930000000002E-3</v>
      </c>
      <c r="O366" s="157">
        <v>4.9023110000000003E-3</v>
      </c>
      <c r="P366" s="157">
        <v>1.0023779999999999E-2</v>
      </c>
      <c r="Q366" s="157">
        <v>2.1396966E-2</v>
      </c>
      <c r="R366" s="157">
        <v>1.5162093E-2</v>
      </c>
      <c r="S366" s="157">
        <v>2.9742360999999998E-2</v>
      </c>
      <c r="T366" s="157">
        <v>2.3955000000000001E-2</v>
      </c>
      <c r="U366" s="157">
        <v>1.1183412E-2</v>
      </c>
      <c r="V366" s="157">
        <v>6.5971090000000003E-3</v>
      </c>
      <c r="W366" s="157">
        <v>8.1341350000000007E-3</v>
      </c>
      <c r="X366" s="157">
        <v>6.4496500000000003E-3</v>
      </c>
      <c r="Y366" s="157">
        <v>1.9764744000000001E-2</v>
      </c>
      <c r="Z366" s="157">
        <v>1.1891778E-2</v>
      </c>
      <c r="AA366" s="157">
        <v>8.1821770000000005E-3</v>
      </c>
      <c r="AB366" s="157">
        <v>1.179523E-2</v>
      </c>
      <c r="AC366" s="157">
        <v>4.0396046999999997E-2</v>
      </c>
      <c r="AD366" s="157">
        <v>1.9583487E-2</v>
      </c>
      <c r="AE366" s="157">
        <v>2.1163873999999999E-2</v>
      </c>
      <c r="AF366" s="157">
        <v>5.1969449999999997E-3</v>
      </c>
      <c r="AG366" s="157">
        <v>3.4540792000000001E-2</v>
      </c>
      <c r="AH366" s="157">
        <v>1.0250807000000001E-2</v>
      </c>
      <c r="AI366" s="157">
        <v>8.4319640000000001E-3</v>
      </c>
      <c r="AJ366" s="157">
        <v>2.0847391E-2</v>
      </c>
      <c r="AK366" s="157">
        <v>7.4275870000000003E-3</v>
      </c>
      <c r="AL366" s="157">
        <v>1.1554075E-2</v>
      </c>
      <c r="AM366" s="157">
        <v>2.3605594000000001E-2</v>
      </c>
      <c r="AN366" s="157">
        <v>1.6959248E-2</v>
      </c>
      <c r="AO366" s="157">
        <v>1.2548385E-2</v>
      </c>
      <c r="AP366" s="157">
        <v>8.9648409999999994E-3</v>
      </c>
      <c r="AQ366" s="157">
        <v>1.1387424E-2</v>
      </c>
      <c r="AR366" s="157">
        <v>1.5895658999999999E-2</v>
      </c>
      <c r="AS366" s="157">
        <v>1.0975999E-2</v>
      </c>
      <c r="AT366" s="157">
        <v>1.3444601E-2</v>
      </c>
      <c r="AU366" s="157">
        <v>7.9348720000000008E-3</v>
      </c>
      <c r="AV366" s="157">
        <v>2.6779595E-2</v>
      </c>
      <c r="AW366" s="157">
        <v>1.7949944999999998E-2</v>
      </c>
      <c r="AX366" s="157">
        <v>5.2274610000000001E-3</v>
      </c>
      <c r="AY366" s="157">
        <v>1.524036E-2</v>
      </c>
      <c r="AZ366" s="157">
        <v>9.7127900000000007E-3</v>
      </c>
      <c r="BA366" s="157">
        <v>1.8784318000000001E-2</v>
      </c>
      <c r="BB366" s="157">
        <v>1.6070195999999998E-2</v>
      </c>
      <c r="BC366" s="157">
        <v>9.629505E-3</v>
      </c>
      <c r="BD366" s="157">
        <v>7.874598E-3</v>
      </c>
      <c r="BE366" s="157">
        <v>8.7648910000000003E-3</v>
      </c>
      <c r="BF366" s="157">
        <v>1.0133718999999999E-2</v>
      </c>
      <c r="BG366" s="157">
        <v>9.6891670000000003E-3</v>
      </c>
      <c r="BH366" s="157">
        <v>5.6878220000000004E-3</v>
      </c>
      <c r="BI366" s="157">
        <v>6.1768530000000004E-3</v>
      </c>
      <c r="BJ366" s="157">
        <v>5.2755090000000003E-3</v>
      </c>
      <c r="BK366" s="157">
        <v>1.0505468E-2</v>
      </c>
      <c r="BL366" s="157">
        <v>7.9049970000000004E-3</v>
      </c>
      <c r="BM366" s="157">
        <v>1.7255891999999998E-2</v>
      </c>
      <c r="BN366" s="157">
        <v>8.6896370000000001E-3</v>
      </c>
      <c r="BO366" s="157">
        <v>1.8150677E-2</v>
      </c>
      <c r="BP366" s="157">
        <v>1.3985455000000001E-2</v>
      </c>
      <c r="BQ366" s="157">
        <v>1.0103426E-2</v>
      </c>
      <c r="BR366" s="157">
        <v>1.5930401E-2</v>
      </c>
      <c r="BS366" s="157">
        <v>1.3311431E-2</v>
      </c>
      <c r="BT366" s="157">
        <v>7.5266329999999996E-3</v>
      </c>
      <c r="BU366" s="157">
        <v>1.5727805000000001E-2</v>
      </c>
      <c r="BV366" s="157">
        <v>7.8893590000000003E-3</v>
      </c>
      <c r="BW366" s="157">
        <v>1.8119232999999998E-2</v>
      </c>
      <c r="BX366" s="157">
        <v>9.6815159999999994E-3</v>
      </c>
      <c r="BY366" s="157">
        <v>2.4428940000000001E-3</v>
      </c>
      <c r="BZ366" s="157">
        <v>1.0645541E-2</v>
      </c>
      <c r="CA366" s="157">
        <v>7.354953E-3</v>
      </c>
      <c r="CB366" s="157">
        <v>9.618405E-3</v>
      </c>
      <c r="CC366" s="157">
        <v>4.2930119999999997E-3</v>
      </c>
      <c r="CD366" s="157">
        <v>1.8997582999999998E-2</v>
      </c>
      <c r="CE366" s="157">
        <v>8.3738019999999996E-3</v>
      </c>
      <c r="CF366" s="157">
        <v>1.1104650000000001E-2</v>
      </c>
      <c r="CG366" s="157">
        <v>1.2074948E-2</v>
      </c>
      <c r="CH366" s="157">
        <v>8.8615680000000002E-3</v>
      </c>
      <c r="CI366" s="157">
        <v>1.5144942999999999E-2</v>
      </c>
      <c r="CJ366" s="157">
        <v>1.1440072000000001E-2</v>
      </c>
      <c r="CK366" s="157">
        <v>1.7325799999999999E-2</v>
      </c>
      <c r="CL366" s="157">
        <v>1.5974476000000001E-2</v>
      </c>
      <c r="CM366" s="157">
        <v>3.6709503999999997E-2</v>
      </c>
      <c r="CN366" s="157">
        <v>9.6827600000000003E-3</v>
      </c>
      <c r="CO366" s="157">
        <v>2.716851E-2</v>
      </c>
      <c r="CP366" s="157">
        <v>1.6624169000000001E-2</v>
      </c>
      <c r="CQ366" s="157">
        <v>2.6303772999999999E-2</v>
      </c>
      <c r="CR366" s="157">
        <v>1.0600398E-2</v>
      </c>
      <c r="CS366" s="157">
        <v>1.0120802999999999E-2</v>
      </c>
      <c r="CT366" s="157">
        <v>7.4490110000000002E-3</v>
      </c>
      <c r="CU366" s="157">
        <v>1.499083E-2</v>
      </c>
      <c r="CV366" s="157">
        <v>2.5482464E-2</v>
      </c>
      <c r="CW366" s="157">
        <v>2.8011487000000002E-2</v>
      </c>
      <c r="CX366" s="157">
        <v>2.0752183E-2</v>
      </c>
      <c r="CY366" s="157">
        <v>3.0219324999999998E-2</v>
      </c>
      <c r="CZ366" s="157">
        <v>1.5862121999999999E-2</v>
      </c>
      <c r="DA366" s="157">
        <v>7.1750670000000003E-3</v>
      </c>
      <c r="DB366" s="157">
        <v>6.2652680000000001E-3</v>
      </c>
      <c r="DC366" s="157">
        <v>8.8819710000000007E-3</v>
      </c>
      <c r="DD366" s="157">
        <v>3.2804150000000001E-3</v>
      </c>
      <c r="DE366" s="157">
        <v>1.1862836E-2</v>
      </c>
      <c r="DF366" s="157">
        <v>9.7863540000000006E-3</v>
      </c>
      <c r="DG366" s="157">
        <v>1.6764706000000001E-2</v>
      </c>
      <c r="DH366" s="157">
        <v>1.363575E-2</v>
      </c>
      <c r="DI366" s="157">
        <v>2.2303333000000002E-2</v>
      </c>
      <c r="DJ366" s="157">
        <v>6.4366889999999998E-3</v>
      </c>
      <c r="DK366" s="157">
        <v>6.0652400000000004E-3</v>
      </c>
      <c r="DL366" s="157">
        <v>2.5661033999999999E-2</v>
      </c>
      <c r="DM366" s="157">
        <v>1.3787633000000001E-2</v>
      </c>
      <c r="DN366" s="157">
        <v>3.6314327E-2</v>
      </c>
      <c r="DO366" s="157">
        <v>1.8742651999999999E-2</v>
      </c>
      <c r="DP366" s="157">
        <v>1.1089718E-2</v>
      </c>
      <c r="DQ366" s="157">
        <v>7.3492679999999999E-3</v>
      </c>
      <c r="DR366" s="157">
        <v>2.0562197000000001E-2</v>
      </c>
      <c r="DS366" s="157">
        <v>1.1512784E-2</v>
      </c>
      <c r="DT366" s="157">
        <v>1.227981E-2</v>
      </c>
      <c r="DU366" s="157">
        <v>1.7404348E-2</v>
      </c>
      <c r="DV366" s="157">
        <v>2.5296820000000001E-3</v>
      </c>
      <c r="DW366" s="157">
        <v>1.9818848999999999E-2</v>
      </c>
      <c r="DX366" s="157">
        <v>6.9078050000000004E-3</v>
      </c>
      <c r="DY366" s="157">
        <v>4.8519943000000003E-2</v>
      </c>
      <c r="DZ366" s="157">
        <v>4.3016194000000001E-2</v>
      </c>
      <c r="EA366" s="157">
        <v>2.5543776000000001E-2</v>
      </c>
      <c r="EB366" s="157">
        <v>8.1681510000000002E-3</v>
      </c>
      <c r="EC366" s="157">
        <v>8.2606869999999992E-3</v>
      </c>
      <c r="ED366" s="157">
        <v>1.5459603000000001E-2</v>
      </c>
      <c r="EE366" s="157">
        <v>3.726774E-3</v>
      </c>
      <c r="EF366" s="157">
        <v>3.6688555999999997E-2</v>
      </c>
      <c r="EG366" s="157">
        <v>3.3642230000000002E-2</v>
      </c>
      <c r="EH366" s="157">
        <v>3.5739809999999999E-3</v>
      </c>
      <c r="EI366" s="157">
        <v>3.5480181999999999E-2</v>
      </c>
      <c r="EJ366" s="157">
        <v>6.1654344999999999E-2</v>
      </c>
      <c r="EK366" s="157">
        <v>1.0395164E-2</v>
      </c>
      <c r="EL366" s="157">
        <v>2.4218539000000001E-2</v>
      </c>
      <c r="EM366" s="157">
        <v>9.6352639999999993E-3</v>
      </c>
      <c r="EN366" s="157">
        <v>8.7215490000000003E-3</v>
      </c>
      <c r="EO366" s="157">
        <v>8.5794749999999996E-3</v>
      </c>
      <c r="EP366" s="157">
        <v>6.2152379999999997E-3</v>
      </c>
      <c r="EQ366" s="157">
        <v>6.6912839999999996E-3</v>
      </c>
      <c r="ER366" s="157">
        <v>2.8736819999999998E-3</v>
      </c>
      <c r="ES366" s="157">
        <v>3.7686719999999998E-3</v>
      </c>
      <c r="ET366" s="157">
        <v>8.1482310000000006E-3</v>
      </c>
      <c r="EU366" s="157">
        <v>1.3322417E-2</v>
      </c>
      <c r="EV366" s="157">
        <v>6.1995649999999998E-3</v>
      </c>
      <c r="EW366" s="157">
        <v>1.2255527E-2</v>
      </c>
      <c r="EX366" s="157">
        <v>2.834577E-3</v>
      </c>
      <c r="EY366" s="157">
        <v>1.7080745000000001E-2</v>
      </c>
      <c r="EZ366" s="157">
        <v>1.6706444000000001E-2</v>
      </c>
      <c r="FA366" s="157">
        <v>1.3772832E-2</v>
      </c>
      <c r="FB366" s="157">
        <v>1.291906E-2</v>
      </c>
      <c r="FC366" s="157">
        <v>1.1469942E-2</v>
      </c>
      <c r="FD366" s="157">
        <v>2.4807679999999999E-3</v>
      </c>
      <c r="FE366" s="157">
        <v>1.2054684E-2</v>
      </c>
      <c r="FF366" s="157">
        <v>1.0139718000000001E-2</v>
      </c>
      <c r="FG366" s="157">
        <v>1.0113074999999999E-2</v>
      </c>
      <c r="FH366" s="157">
        <v>1.6288497999999998E-2</v>
      </c>
      <c r="FI366" s="157">
        <v>6.3172117E-2</v>
      </c>
      <c r="FJ366" s="157">
        <v>4.6850290000000003E-3</v>
      </c>
      <c r="FK366" s="157">
        <v>8.5477980000000005E-3</v>
      </c>
      <c r="FL366" s="157">
        <v>9.0862389999999994E-3</v>
      </c>
      <c r="FM366" s="157">
        <v>1.1210288000000001E-2</v>
      </c>
      <c r="FN366" s="157">
        <v>4.9606557000000003E-2</v>
      </c>
      <c r="FO366" s="157">
        <v>1.0904018999999999E-2</v>
      </c>
      <c r="FP366" s="157">
        <v>3.6219949999999998E-3</v>
      </c>
      <c r="FQ366" s="157">
        <v>9.0396369999999997E-3</v>
      </c>
      <c r="FR366" s="157">
        <v>9.4211090000000004E-3</v>
      </c>
      <c r="FS366" s="157">
        <v>1.0149899E-2</v>
      </c>
      <c r="FT366" s="157">
        <v>1.1524803E-2</v>
      </c>
      <c r="FU366" s="157">
        <v>1.4049634E-2</v>
      </c>
      <c r="FV366" s="157">
        <v>8.359745E-3</v>
      </c>
      <c r="FW366" s="157">
        <v>5.80242E-3</v>
      </c>
      <c r="FX366" s="157">
        <v>3.1985669999999998E-3</v>
      </c>
      <c r="FY366" s="157">
        <v>6.6253939999999997E-3</v>
      </c>
      <c r="FZ366" s="157">
        <v>1.4593593E-2</v>
      </c>
      <c r="GA366" s="157">
        <v>4.4340719999999998E-3</v>
      </c>
      <c r="GB366" s="157">
        <v>1.3146806E-2</v>
      </c>
      <c r="GC366" s="157">
        <v>1.6460905000000001E-2</v>
      </c>
      <c r="GD366" s="157">
        <v>6.7351219999999996E-3</v>
      </c>
      <c r="GE366" s="157">
        <v>8.1332039999999998E-3</v>
      </c>
      <c r="GF366" s="157">
        <v>2.6700231000000001E-2</v>
      </c>
      <c r="GG366" s="157">
        <v>1.7878585999999998E-2</v>
      </c>
      <c r="GH366" s="157">
        <v>1.7781719000000001E-2</v>
      </c>
      <c r="GI366" s="157">
        <v>1.7444553000000002E-2</v>
      </c>
      <c r="GJ366" s="157">
        <v>2.586068E-3</v>
      </c>
      <c r="GK366" s="157">
        <v>6.9501950000000002E-3</v>
      </c>
      <c r="GL366" s="157">
        <v>1.0851226E-2</v>
      </c>
      <c r="GM366" s="157">
        <v>1.2977539E-2</v>
      </c>
      <c r="GN366" s="157">
        <v>8.9581149999999991E-3</v>
      </c>
      <c r="GO366" s="157">
        <v>2.3174045000000001E-2</v>
      </c>
      <c r="GP366" s="157">
        <v>5.2035069999999996E-3</v>
      </c>
      <c r="GQ366" s="157">
        <v>3.1053980000000001E-3</v>
      </c>
      <c r="GR366" s="157">
        <v>1.855681E-2</v>
      </c>
      <c r="GS366" s="157">
        <v>0.132103051</v>
      </c>
      <c r="GT366" s="157">
        <v>2.5974026000000001E-2</v>
      </c>
      <c r="GU366" s="157">
        <v>1.3157894999999999E-2</v>
      </c>
      <c r="GV366" s="157">
        <v>3.9362699000000001E-2</v>
      </c>
      <c r="GW366" s="157">
        <v>2.7777777999999999E-2</v>
      </c>
      <c r="GX366" s="157">
        <v>2.6666667000000002E-2</v>
      </c>
      <c r="GY366" s="157">
        <v>0</v>
      </c>
      <c r="GZ366" s="157">
        <v>1.8867925000000001E-2</v>
      </c>
      <c r="HA366" s="157">
        <v>1.0638297999999999E-2</v>
      </c>
    </row>
    <row r="367" spans="1:209" x14ac:dyDescent="0.2">
      <c r="A367" s="157" t="s">
        <v>4176</v>
      </c>
      <c r="B367" s="157">
        <v>5.0723599999999999E-4</v>
      </c>
      <c r="C367" s="157">
        <v>3.6739800000000001E-4</v>
      </c>
      <c r="D367" s="157">
        <v>7.0069200000000005E-4</v>
      </c>
      <c r="E367" s="157">
        <v>3.49601E-4</v>
      </c>
      <c r="F367" s="157">
        <v>4.34022E-4</v>
      </c>
      <c r="G367" s="157">
        <v>1.4237700000000001E-4</v>
      </c>
      <c r="H367" s="157">
        <v>2.20604E-4</v>
      </c>
      <c r="I367" s="157">
        <v>1.57582E-4</v>
      </c>
      <c r="J367" s="192">
        <v>1.73E-5</v>
      </c>
      <c r="K367" s="157">
        <v>1.8754700000000001E-4</v>
      </c>
      <c r="L367" s="157">
        <v>0</v>
      </c>
      <c r="M367" s="157">
        <v>6.3505500000000004E-4</v>
      </c>
      <c r="N367" s="157">
        <v>3.2113600000000002E-4</v>
      </c>
      <c r="O367" s="157">
        <v>1.7037199999999999E-4</v>
      </c>
      <c r="P367" s="192">
        <v>3.9700000000000003E-5</v>
      </c>
      <c r="Q367" s="157">
        <v>1.8963300000000001E-4</v>
      </c>
      <c r="R367" s="192">
        <v>2.1800000000000001E-5</v>
      </c>
      <c r="S367" s="157">
        <v>2.6363100000000001E-4</v>
      </c>
      <c r="T367" s="157">
        <v>5.4957499999999996E-4</v>
      </c>
      <c r="U367" s="157">
        <v>1.54406E-4</v>
      </c>
      <c r="V367" s="157">
        <v>1.4209199999999999E-4</v>
      </c>
      <c r="W367" s="157">
        <v>1.78426E-4</v>
      </c>
      <c r="X367" s="157">
        <v>1.21692E-4</v>
      </c>
      <c r="Y367" s="157">
        <v>8.0019200000000003E-4</v>
      </c>
      <c r="Z367" s="157">
        <v>8.9716100000000005E-4</v>
      </c>
      <c r="AA367" s="157">
        <v>1.80731E-4</v>
      </c>
      <c r="AB367" s="192">
        <v>3.9900000000000001E-5</v>
      </c>
      <c r="AC367" s="157">
        <v>1.3317380000000001E-3</v>
      </c>
      <c r="AD367" s="157">
        <v>5.6285500000000002E-4</v>
      </c>
      <c r="AE367" s="157">
        <v>5.7011699999999998E-4</v>
      </c>
      <c r="AF367" s="192">
        <v>1.5E-5</v>
      </c>
      <c r="AG367" s="157">
        <v>2.0035300000000001E-4</v>
      </c>
      <c r="AH367" s="157">
        <v>2.57805E-4</v>
      </c>
      <c r="AI367" s="157">
        <v>1.16036E-4</v>
      </c>
      <c r="AJ367" s="157">
        <v>1.4206099999999999E-4</v>
      </c>
      <c r="AK367" s="157">
        <v>0</v>
      </c>
      <c r="AL367" s="157">
        <v>3.3309000000000002E-4</v>
      </c>
      <c r="AM367" s="157">
        <v>9.7236000000000002E-4</v>
      </c>
      <c r="AN367" s="157">
        <v>5.62551E-4</v>
      </c>
      <c r="AO367" s="157">
        <v>7.5897499999999995E-4</v>
      </c>
      <c r="AP367" s="157">
        <v>4.2022700000000001E-4</v>
      </c>
      <c r="AQ367" s="157">
        <v>7.3264700000000001E-4</v>
      </c>
      <c r="AR367" s="157">
        <v>7.6421400000000004E-4</v>
      </c>
      <c r="AS367" s="157">
        <v>1.3663099999999999E-4</v>
      </c>
      <c r="AT367" s="157">
        <v>1.61206E-4</v>
      </c>
      <c r="AU367" s="157">
        <v>0</v>
      </c>
      <c r="AV367" s="157">
        <v>0</v>
      </c>
      <c r="AW367" s="157">
        <v>0</v>
      </c>
      <c r="AX367" s="157">
        <v>0</v>
      </c>
      <c r="AY367" s="157">
        <v>8.3767900000000003E-4</v>
      </c>
      <c r="AZ367" s="157">
        <v>6.4499000000000002E-4</v>
      </c>
      <c r="BA367" s="157">
        <v>1.035546E-3</v>
      </c>
      <c r="BB367" s="157">
        <v>7.64074E-4</v>
      </c>
      <c r="BC367" s="157">
        <v>2.1666400000000001E-4</v>
      </c>
      <c r="BD367" s="157">
        <v>3.3272899999999998E-4</v>
      </c>
      <c r="BE367" s="157">
        <v>2.4689800000000001E-4</v>
      </c>
      <c r="BF367" s="157">
        <v>5.3335399999999999E-4</v>
      </c>
      <c r="BG367" s="157">
        <v>1.6126199999999999E-4</v>
      </c>
      <c r="BH367" s="192">
        <v>4.5000000000000003E-5</v>
      </c>
      <c r="BI367" s="157">
        <v>2.16732E-4</v>
      </c>
      <c r="BJ367" s="157">
        <v>3.7548099999999999E-4</v>
      </c>
      <c r="BK367" s="157">
        <v>2.06665E-4</v>
      </c>
      <c r="BL367" s="157">
        <v>1.43077E-4</v>
      </c>
      <c r="BM367" s="157">
        <v>8.4175099999999996E-4</v>
      </c>
      <c r="BN367" s="192">
        <v>8.6500000000000002E-5</v>
      </c>
      <c r="BO367" s="157">
        <v>3.5589600000000002E-4</v>
      </c>
      <c r="BP367" s="157">
        <v>2.6638999999999998E-4</v>
      </c>
      <c r="BQ367" s="157">
        <v>1.19567E-4</v>
      </c>
      <c r="BR367" s="192">
        <v>3.1699999999999998E-5</v>
      </c>
      <c r="BS367" s="157">
        <v>4.5315500000000001E-4</v>
      </c>
      <c r="BT367" s="157">
        <v>5.7897199999999997E-4</v>
      </c>
      <c r="BU367" s="157">
        <v>3.6052300000000002E-4</v>
      </c>
      <c r="BV367" s="192">
        <v>9.5099999999999994E-5</v>
      </c>
      <c r="BW367" s="157">
        <v>6.9321599999999997E-4</v>
      </c>
      <c r="BX367" s="157">
        <v>4.79283E-4</v>
      </c>
      <c r="BY367" s="192">
        <v>5.0399999999999999E-5</v>
      </c>
      <c r="BZ367" s="157">
        <v>1.2378500000000001E-4</v>
      </c>
      <c r="CA367" s="157">
        <v>3.1643399999999999E-4</v>
      </c>
      <c r="CB367" s="157">
        <v>1.4500099999999999E-4</v>
      </c>
      <c r="CC367" s="192">
        <v>7.25E-5</v>
      </c>
      <c r="CD367" s="157">
        <v>9.98821E-4</v>
      </c>
      <c r="CE367" s="157">
        <v>1.2451699999999999E-4</v>
      </c>
      <c r="CF367" s="157">
        <v>2.49232E-4</v>
      </c>
      <c r="CG367" s="157">
        <v>1.3879249999999999E-3</v>
      </c>
      <c r="CH367" s="157">
        <v>6.3867199999999996E-4</v>
      </c>
      <c r="CI367" s="157">
        <v>6.0353399999999997E-4</v>
      </c>
      <c r="CJ367" s="157">
        <v>1.05927E-4</v>
      </c>
      <c r="CK367" s="157">
        <v>2.42131E-4</v>
      </c>
      <c r="CL367" s="157">
        <v>6.0928999999999996E-4</v>
      </c>
      <c r="CM367" s="157">
        <v>1.034866E-3</v>
      </c>
      <c r="CN367" s="157">
        <v>2.2518000000000001E-4</v>
      </c>
      <c r="CO367" s="157">
        <v>1.396806E-3</v>
      </c>
      <c r="CP367" s="157">
        <v>3.24984E-4</v>
      </c>
      <c r="CQ367" s="157">
        <v>6.0081700000000002E-4</v>
      </c>
      <c r="CR367" s="192">
        <v>6.9900000000000005E-5</v>
      </c>
      <c r="CS367" s="157">
        <v>2.0846100000000001E-4</v>
      </c>
      <c r="CT367" s="192">
        <v>7.1400000000000001E-5</v>
      </c>
      <c r="CU367" s="157">
        <v>5.9803799999999996E-4</v>
      </c>
      <c r="CV367" s="157">
        <v>5.67605E-4</v>
      </c>
      <c r="CW367" s="157">
        <v>7.0607199999999997E-4</v>
      </c>
      <c r="CX367" s="157">
        <v>2.23864E-4</v>
      </c>
      <c r="CY367" s="157">
        <v>2.016463E-3</v>
      </c>
      <c r="CZ367" s="157">
        <v>8.0073199999999996E-4</v>
      </c>
      <c r="DA367" s="192">
        <v>1.2500000000000001E-5</v>
      </c>
      <c r="DB367" s="192">
        <v>3.3200000000000001E-5</v>
      </c>
      <c r="DC367" s="192">
        <v>4.07E-5</v>
      </c>
      <c r="DD367" s="157">
        <v>2.40764E-4</v>
      </c>
      <c r="DE367" s="157">
        <v>2.38316E-4</v>
      </c>
      <c r="DF367" s="157">
        <v>3.67563E-4</v>
      </c>
      <c r="DG367" s="157">
        <v>2.9411800000000001E-4</v>
      </c>
      <c r="DH367" s="157">
        <v>2.02511E-4</v>
      </c>
      <c r="DI367" s="157">
        <v>5.4447600000000001E-4</v>
      </c>
      <c r="DJ367" s="157">
        <v>5.0286600000000003E-4</v>
      </c>
      <c r="DK367" s="192">
        <v>5.1E-5</v>
      </c>
      <c r="DL367" s="157">
        <v>1.80077E-4</v>
      </c>
      <c r="DM367" s="157">
        <v>1.5109699999999999E-4</v>
      </c>
      <c r="DN367" s="157">
        <v>1.168585E-3</v>
      </c>
      <c r="DO367" s="157">
        <v>1.348641E-3</v>
      </c>
      <c r="DP367" s="157">
        <v>5.6717300000000003E-4</v>
      </c>
      <c r="DQ367" s="157">
        <v>2.7609100000000001E-4</v>
      </c>
      <c r="DR367" s="157">
        <v>4.0798000000000001E-4</v>
      </c>
      <c r="DS367" s="157">
        <v>4.54153E-4</v>
      </c>
      <c r="DT367" s="192">
        <v>8.4699999999999999E-5</v>
      </c>
      <c r="DU367" s="157">
        <v>7.1918800000000005E-4</v>
      </c>
      <c r="DV367" s="157">
        <v>1.0118700000000001E-4</v>
      </c>
      <c r="DW367" s="157">
        <v>6.2585799999999997E-4</v>
      </c>
      <c r="DX367" s="157">
        <v>2.7196099999999998E-4</v>
      </c>
      <c r="DY367" s="192">
        <v>7.2899999999999997E-5</v>
      </c>
      <c r="DZ367" s="157">
        <v>1.89777E-4</v>
      </c>
      <c r="EA367" s="157">
        <v>5.4834600000000001E-4</v>
      </c>
      <c r="EB367" s="157">
        <v>1.05623E-4</v>
      </c>
      <c r="EC367" s="157">
        <v>2.37586E-4</v>
      </c>
      <c r="ED367" s="157">
        <v>4.4310999999999998E-4</v>
      </c>
      <c r="EE367" s="157">
        <v>2.39578E-4</v>
      </c>
      <c r="EF367" s="192">
        <v>9.7999999999999997E-5</v>
      </c>
      <c r="EG367" s="157">
        <v>0</v>
      </c>
      <c r="EH367" s="157">
        <v>3.5739799999999998E-4</v>
      </c>
      <c r="EI367" s="192">
        <v>3.4E-5</v>
      </c>
      <c r="EJ367" s="192">
        <v>1.9899999999999999E-5</v>
      </c>
      <c r="EK367" s="157">
        <v>0</v>
      </c>
      <c r="EL367" s="192">
        <v>3.3699999999999999E-5</v>
      </c>
      <c r="EM367" s="157">
        <v>6.3319600000000004E-4</v>
      </c>
      <c r="EN367" s="157">
        <v>5.3180199999999995E-4</v>
      </c>
      <c r="EO367" s="157">
        <v>9.8238300000000008E-4</v>
      </c>
      <c r="EP367" s="192">
        <v>5.3000000000000001E-5</v>
      </c>
      <c r="EQ367" s="157">
        <v>4.0040900000000001E-4</v>
      </c>
      <c r="ER367" s="192">
        <v>4.1300000000000001E-5</v>
      </c>
      <c r="ES367" s="157">
        <v>1.14202E-4</v>
      </c>
      <c r="ET367" s="192">
        <v>3.7200000000000003E-5</v>
      </c>
      <c r="EU367" s="157">
        <v>2.60494E-4</v>
      </c>
      <c r="EV367" s="157">
        <v>6.3011999999999996E-4</v>
      </c>
      <c r="EW367" s="157">
        <v>2.36734E-4</v>
      </c>
      <c r="EX367" s="157">
        <v>2.18044E-4</v>
      </c>
      <c r="EY367" s="157">
        <v>4.1407899999999998E-4</v>
      </c>
      <c r="EZ367" s="157">
        <v>2.9105299999999999E-4</v>
      </c>
      <c r="FA367" s="192">
        <v>8.3999999999999995E-5</v>
      </c>
      <c r="FB367" s="157">
        <v>0</v>
      </c>
      <c r="FC367" s="157">
        <v>0</v>
      </c>
      <c r="FD367" s="157">
        <v>2.5058300000000002E-4</v>
      </c>
      <c r="FE367" s="157">
        <v>5.3875699999999995E-4</v>
      </c>
      <c r="FF367" s="157">
        <v>2.7129699999999999E-4</v>
      </c>
      <c r="FG367" s="157">
        <v>7.9630499999999997E-4</v>
      </c>
      <c r="FH367" s="157">
        <v>4.9790200000000005E-4</v>
      </c>
      <c r="FI367" s="157">
        <v>4.9633299999999995E-4</v>
      </c>
      <c r="FJ367" s="157">
        <v>1.19364E-4</v>
      </c>
      <c r="FK367" s="157">
        <v>1.8481699999999999E-4</v>
      </c>
      <c r="FL367" s="157">
        <v>3.5317500000000001E-4</v>
      </c>
      <c r="FM367" s="157">
        <v>2.9612099999999999E-4</v>
      </c>
      <c r="FN367" s="157">
        <v>0</v>
      </c>
      <c r="FO367" s="157">
        <v>0</v>
      </c>
      <c r="FP367" s="157">
        <v>1.2347700000000001E-4</v>
      </c>
      <c r="FQ367" s="157">
        <v>2.6633199999999998E-4</v>
      </c>
      <c r="FR367" s="157">
        <v>0</v>
      </c>
      <c r="FS367" s="157">
        <v>0</v>
      </c>
      <c r="FT367" s="157">
        <v>0</v>
      </c>
      <c r="FU367" s="157">
        <v>0</v>
      </c>
      <c r="FV367" s="192">
        <v>9.1899999999999998E-5</v>
      </c>
      <c r="FW367" s="157">
        <v>0</v>
      </c>
      <c r="FX367" s="157">
        <v>1.02354E-4</v>
      </c>
      <c r="FY367" s="157">
        <v>2.17226E-4</v>
      </c>
      <c r="FZ367" s="157">
        <v>3.6145099999999999E-4</v>
      </c>
      <c r="GA367" s="157">
        <v>1.16686E-4</v>
      </c>
      <c r="GB367" s="157">
        <v>1.6854899999999999E-4</v>
      </c>
      <c r="GC367" s="157">
        <v>0</v>
      </c>
      <c r="GD367" s="157">
        <v>2.20824E-4</v>
      </c>
      <c r="GE367" s="157">
        <v>2.4851499999999999E-4</v>
      </c>
      <c r="GF367" s="157">
        <v>1.0316940000000001E-3</v>
      </c>
      <c r="GG367" s="157">
        <v>1.289749E-3</v>
      </c>
      <c r="GH367" s="157">
        <v>5.6005400000000004E-4</v>
      </c>
      <c r="GI367" s="157">
        <v>1.1320950000000001E-3</v>
      </c>
      <c r="GJ367" s="157">
        <v>0</v>
      </c>
      <c r="GK367" s="157">
        <v>3.8447900000000002E-4</v>
      </c>
      <c r="GL367" s="157">
        <v>7.2782599999999999E-4</v>
      </c>
      <c r="GM367" s="157">
        <v>6.1432100000000003E-4</v>
      </c>
      <c r="GN367" s="157">
        <v>4.0351900000000002E-4</v>
      </c>
      <c r="GO367" s="157">
        <v>0</v>
      </c>
      <c r="GP367" s="157">
        <v>0</v>
      </c>
      <c r="GQ367" s="157">
        <v>2.05656E-4</v>
      </c>
      <c r="GR367" s="157">
        <v>0</v>
      </c>
      <c r="GS367" s="157">
        <v>0</v>
      </c>
      <c r="GT367" s="157">
        <v>0</v>
      </c>
      <c r="GU367" s="157">
        <v>0</v>
      </c>
      <c r="GV367" s="157">
        <v>0</v>
      </c>
      <c r="GW367" s="157">
        <v>0</v>
      </c>
      <c r="GX367" s="157">
        <v>0</v>
      </c>
      <c r="GY367" s="157">
        <v>0</v>
      </c>
      <c r="GZ367" s="157">
        <v>0</v>
      </c>
      <c r="HA367" s="157">
        <v>0</v>
      </c>
    </row>
    <row r="368" spans="1:209" x14ac:dyDescent="0.2">
      <c r="A368" s="157" t="s">
        <v>4177</v>
      </c>
      <c r="B368" s="192">
        <v>8.9499999999999994E-5</v>
      </c>
      <c r="C368" s="192">
        <v>1.15E-5</v>
      </c>
      <c r="D368" s="192">
        <v>5.63E-5</v>
      </c>
      <c r="E368" s="157">
        <v>0</v>
      </c>
      <c r="F368" s="192">
        <v>2.6299999999999999E-5</v>
      </c>
      <c r="G368" s="157">
        <v>3.7018100000000003E-4</v>
      </c>
      <c r="H368" s="157">
        <v>1.2606E-4</v>
      </c>
      <c r="I368" s="192">
        <v>7.8800000000000004E-5</v>
      </c>
      <c r="J368" s="157">
        <v>2.6006899999999998E-4</v>
      </c>
      <c r="K368" s="192">
        <v>5.3600000000000002E-5</v>
      </c>
      <c r="L368" s="157">
        <v>3.7532400000000001E-4</v>
      </c>
      <c r="M368" s="157">
        <v>1.23483E-4</v>
      </c>
      <c r="N368" s="192">
        <v>1.6900000000000001E-5</v>
      </c>
      <c r="O368" s="157">
        <v>1.8136399999999999E-4</v>
      </c>
      <c r="P368" s="192">
        <v>2.65E-5</v>
      </c>
      <c r="Q368" s="157">
        <v>1.0745889999999999E-3</v>
      </c>
      <c r="R368" s="192">
        <v>4.3600000000000003E-5</v>
      </c>
      <c r="S368" s="192">
        <v>9.59E-5</v>
      </c>
      <c r="T368" s="157">
        <v>5.4957499999999996E-4</v>
      </c>
      <c r="U368" s="192">
        <v>6.6199999999999996E-5</v>
      </c>
      <c r="V368" s="192">
        <v>4.0599999999999998E-5</v>
      </c>
      <c r="W368" s="157">
        <v>3.8833900000000002E-4</v>
      </c>
      <c r="X368" s="157">
        <v>0</v>
      </c>
      <c r="Y368" s="192">
        <v>6.0000000000000002E-5</v>
      </c>
      <c r="Z368" s="192">
        <v>7.0400000000000004E-5</v>
      </c>
      <c r="AA368" s="157">
        <v>6.9006299999999998E-4</v>
      </c>
      <c r="AB368" s="192">
        <v>3.9900000000000001E-5</v>
      </c>
      <c r="AC368" s="192">
        <v>3.8600000000000003E-5</v>
      </c>
      <c r="AD368" s="157">
        <v>2.1349699999999999E-4</v>
      </c>
      <c r="AE368" s="192">
        <v>6.9499999999999995E-5</v>
      </c>
      <c r="AF368" s="157">
        <v>3.4446599999999998E-4</v>
      </c>
      <c r="AG368" s="157">
        <v>1.7363900000000001E-4</v>
      </c>
      <c r="AH368" s="157">
        <v>8.8390199999999999E-4</v>
      </c>
      <c r="AI368" s="157">
        <v>7.3489599999999997E-4</v>
      </c>
      <c r="AJ368" s="157">
        <v>1.7757600000000001E-4</v>
      </c>
      <c r="AK368" s="192">
        <v>2.3300000000000001E-5</v>
      </c>
      <c r="AL368" s="157">
        <v>9.3681700000000005E-4</v>
      </c>
      <c r="AM368" s="192">
        <v>6.2100000000000005E-5</v>
      </c>
      <c r="AN368" s="192">
        <v>8.2700000000000004E-5</v>
      </c>
      <c r="AO368" s="192">
        <v>7.5900000000000002E-5</v>
      </c>
      <c r="AP368" s="157">
        <v>1.4007599999999999E-4</v>
      </c>
      <c r="AQ368" s="192">
        <v>2.09E-5</v>
      </c>
      <c r="AR368" s="157">
        <v>1.2736900000000001E-4</v>
      </c>
      <c r="AS368" s="192">
        <v>4.5500000000000001E-5</v>
      </c>
      <c r="AT368" s="192">
        <v>5.3699999999999997E-5</v>
      </c>
      <c r="AU368" s="157">
        <v>4.6372600000000003E-4</v>
      </c>
      <c r="AV368" s="157">
        <v>8.8122999999999999E-4</v>
      </c>
      <c r="AW368" s="157">
        <v>4.44475E-4</v>
      </c>
      <c r="AX368" s="192">
        <v>3.3099999999999998E-5</v>
      </c>
      <c r="AY368" s="157">
        <v>1.6213100000000001E-4</v>
      </c>
      <c r="AZ368" s="157">
        <v>0</v>
      </c>
      <c r="BA368" s="192">
        <v>4.8199999999999999E-5</v>
      </c>
      <c r="BB368" s="192">
        <v>2.4600000000000002E-5</v>
      </c>
      <c r="BC368" s="157">
        <v>2.8888500000000001E-4</v>
      </c>
      <c r="BD368" s="157">
        <v>2.2181999999999999E-4</v>
      </c>
      <c r="BE368" s="157">
        <v>6.1724600000000001E-4</v>
      </c>
      <c r="BF368" s="192">
        <v>7.6199999999999995E-5</v>
      </c>
      <c r="BG368" s="192">
        <v>6.7199999999999994E-5</v>
      </c>
      <c r="BH368" s="192">
        <v>8.9900000000000003E-5</v>
      </c>
      <c r="BI368" s="157">
        <v>1.26427E-4</v>
      </c>
      <c r="BJ368" s="192">
        <v>3.7499999999999997E-5</v>
      </c>
      <c r="BK368" s="157">
        <v>6.0277300000000002E-4</v>
      </c>
      <c r="BL368" s="192">
        <v>3.5800000000000003E-5</v>
      </c>
      <c r="BM368" s="157">
        <v>0</v>
      </c>
      <c r="BN368" s="192">
        <v>4.32E-5</v>
      </c>
      <c r="BO368" s="157">
        <v>2.8916499999999997E-4</v>
      </c>
      <c r="BP368" s="157">
        <v>0</v>
      </c>
      <c r="BQ368" s="157">
        <v>0</v>
      </c>
      <c r="BR368" s="157">
        <v>1.913339E-3</v>
      </c>
      <c r="BS368" s="157">
        <v>1.1328900000000001E-4</v>
      </c>
      <c r="BT368" s="157">
        <v>0</v>
      </c>
      <c r="BU368" s="157">
        <v>0</v>
      </c>
      <c r="BV368" s="157">
        <v>1.9010500000000001E-4</v>
      </c>
      <c r="BW368" s="157">
        <v>6.5735999999999995E-4</v>
      </c>
      <c r="BX368" s="157">
        <v>5.7514000000000003E-4</v>
      </c>
      <c r="BY368" s="157">
        <v>1.00738E-4</v>
      </c>
      <c r="BZ368" s="157">
        <v>8.0460500000000001E-4</v>
      </c>
      <c r="CA368" s="157">
        <v>8.2101799999999996E-4</v>
      </c>
      <c r="CB368" s="157">
        <v>5.5583800000000001E-4</v>
      </c>
      <c r="CC368" s="192">
        <v>1.8099999999999999E-5</v>
      </c>
      <c r="CD368" s="157">
        <v>7.1915100000000001E-4</v>
      </c>
      <c r="CE368" s="157">
        <v>7.15976E-4</v>
      </c>
      <c r="CF368" s="157">
        <v>1.052311E-3</v>
      </c>
      <c r="CG368" s="157">
        <v>0</v>
      </c>
      <c r="CH368" s="157">
        <v>1.5966799999999999E-4</v>
      </c>
      <c r="CI368" s="157">
        <v>8.8644099999999997E-4</v>
      </c>
      <c r="CJ368" s="157">
        <v>9.0037600000000004E-4</v>
      </c>
      <c r="CK368" s="157">
        <v>8.8781299999999999E-4</v>
      </c>
      <c r="CL368" s="157">
        <v>8.9731800000000003E-4</v>
      </c>
      <c r="CM368" s="157">
        <v>1.091313E-3</v>
      </c>
      <c r="CN368" s="157">
        <v>5.8281999999999995E-4</v>
      </c>
      <c r="CO368" s="157">
        <v>7.5502999999999996E-4</v>
      </c>
      <c r="CP368" s="157">
        <v>1.074946E-3</v>
      </c>
      <c r="CQ368" s="157">
        <v>9.0122599999999998E-4</v>
      </c>
      <c r="CR368" s="157">
        <v>1.414551E-3</v>
      </c>
      <c r="CS368" s="157">
        <v>1.0839999999999999E-3</v>
      </c>
      <c r="CT368" s="157">
        <v>4.7597500000000001E-4</v>
      </c>
      <c r="CU368" s="157">
        <v>1.3555539999999999E-3</v>
      </c>
      <c r="CV368" s="157">
        <v>1.8223099999999999E-3</v>
      </c>
      <c r="CW368" s="157">
        <v>1.4240100000000001E-4</v>
      </c>
      <c r="CX368" s="192">
        <v>4.4799999999999998E-5</v>
      </c>
      <c r="CY368" s="157">
        <v>2.76228E-4</v>
      </c>
      <c r="CZ368" s="192">
        <v>7.6299999999999998E-5</v>
      </c>
      <c r="DA368" s="157">
        <v>0</v>
      </c>
      <c r="DB368" s="192">
        <v>6.6500000000000004E-5</v>
      </c>
      <c r="DC368" s="192">
        <v>2.0299999999999999E-5</v>
      </c>
      <c r="DD368" s="157">
        <v>3.1600299999999998E-4</v>
      </c>
      <c r="DE368" s="157">
        <v>1.3901759999999999E-3</v>
      </c>
      <c r="DF368" s="157">
        <v>8.7296100000000001E-4</v>
      </c>
      <c r="DG368" s="157">
        <v>2.0588239999999999E-3</v>
      </c>
      <c r="DH368" s="157">
        <v>8.7754800000000002E-4</v>
      </c>
      <c r="DI368" s="157">
        <v>1.572929E-3</v>
      </c>
      <c r="DJ368" s="192">
        <v>6.7000000000000002E-5</v>
      </c>
      <c r="DK368" s="157">
        <v>4.0774700000000002E-4</v>
      </c>
      <c r="DL368" s="157">
        <v>2.1008999999999999E-4</v>
      </c>
      <c r="DM368" s="157">
        <v>1.88872E-4</v>
      </c>
      <c r="DN368" s="192">
        <v>6.6099999999999994E-5</v>
      </c>
      <c r="DO368" s="157">
        <v>0</v>
      </c>
      <c r="DP368" s="192">
        <v>2.9899999999999998E-5</v>
      </c>
      <c r="DQ368" s="192">
        <v>5.2599999999999998E-5</v>
      </c>
      <c r="DR368" s="157">
        <v>4.4877799999999999E-4</v>
      </c>
      <c r="DS368" s="157">
        <v>1.158091E-3</v>
      </c>
      <c r="DT368" s="157">
        <v>0</v>
      </c>
      <c r="DU368" s="192">
        <v>2.05E-5</v>
      </c>
      <c r="DV368" s="192">
        <v>6.7500000000000001E-5</v>
      </c>
      <c r="DW368" s="192">
        <v>6.9499999999999995E-5</v>
      </c>
      <c r="DX368" s="157">
        <v>5.1672600000000001E-4</v>
      </c>
      <c r="DY368" s="157">
        <v>4.2923700000000001E-4</v>
      </c>
      <c r="DZ368" s="157">
        <v>3.479251E-3</v>
      </c>
      <c r="EA368" s="157">
        <v>1.096692E-3</v>
      </c>
      <c r="EB368" s="157">
        <v>5.2811299999999998E-4</v>
      </c>
      <c r="EC368" s="157">
        <v>6.9448299999999997E-4</v>
      </c>
      <c r="ED368" s="157">
        <v>6.4004700000000003E-4</v>
      </c>
      <c r="EE368" s="157">
        <v>9.3169399999999995E-4</v>
      </c>
      <c r="EF368" s="157">
        <v>1.96021E-4</v>
      </c>
      <c r="EG368" s="157">
        <v>1.8350300000000001E-4</v>
      </c>
      <c r="EH368" s="157">
        <v>4.7653099999999998E-4</v>
      </c>
      <c r="EI368" s="192">
        <v>6.7899999999999997E-5</v>
      </c>
      <c r="EJ368" s="192">
        <v>9.9599999999999995E-5</v>
      </c>
      <c r="EK368" s="157">
        <v>1.916839E-3</v>
      </c>
      <c r="EL368" s="157">
        <v>2.3578600000000001E-4</v>
      </c>
      <c r="EM368" s="157">
        <v>4.6536100000000002E-4</v>
      </c>
      <c r="EN368" s="157">
        <v>4.2544099999999998E-4</v>
      </c>
      <c r="EO368" s="157">
        <v>1.96477E-4</v>
      </c>
      <c r="EP368" s="157">
        <v>2.11883E-4</v>
      </c>
      <c r="EQ368" s="157">
        <v>2.3134800000000001E-4</v>
      </c>
      <c r="ER368" s="192">
        <v>6.2000000000000003E-5</v>
      </c>
      <c r="ES368" s="157">
        <v>3.1976599999999997E-4</v>
      </c>
      <c r="ET368" s="157">
        <v>1.1162000000000001E-4</v>
      </c>
      <c r="EU368" s="157">
        <v>4.46561E-4</v>
      </c>
      <c r="EV368" s="192">
        <v>4.07E-5</v>
      </c>
      <c r="EW368" s="157">
        <v>2.00313E-4</v>
      </c>
      <c r="EX368" s="157">
        <v>7.0258699999999996E-4</v>
      </c>
      <c r="EY368" s="192">
        <v>5.1799999999999999E-5</v>
      </c>
      <c r="EZ368" s="157">
        <v>7.5673799999999996E-4</v>
      </c>
      <c r="FA368" s="157">
        <v>5.2487929999999999E-3</v>
      </c>
      <c r="FB368" s="157">
        <v>5.6638900000000004E-4</v>
      </c>
      <c r="FC368" s="157">
        <v>3.47081E-3</v>
      </c>
      <c r="FD368" s="157">
        <v>2.5058300000000002E-4</v>
      </c>
      <c r="FE368" s="192">
        <v>6.7299999999999996E-5</v>
      </c>
      <c r="FF368" s="192">
        <v>3.3899999999999997E-5</v>
      </c>
      <c r="FG368" s="157">
        <v>0</v>
      </c>
      <c r="FH368" s="157">
        <v>4.7419200000000002E-4</v>
      </c>
      <c r="FI368" s="157">
        <v>2.4816600000000002E-4</v>
      </c>
      <c r="FJ368" s="157">
        <v>1.19364E-4</v>
      </c>
      <c r="FK368" s="157">
        <v>0</v>
      </c>
      <c r="FL368" s="157">
        <v>3.5317500000000001E-4</v>
      </c>
      <c r="FM368" s="157">
        <v>6.3454500000000003E-4</v>
      </c>
      <c r="FN368" s="157">
        <v>2.8582744E-2</v>
      </c>
      <c r="FO368" s="157">
        <v>2.9161909999999998E-3</v>
      </c>
      <c r="FP368" s="157">
        <v>1.3994070000000001E-3</v>
      </c>
      <c r="FQ368" s="157">
        <v>1.002663E-3</v>
      </c>
      <c r="FR368" s="157">
        <v>1.8552340000000001E-3</v>
      </c>
      <c r="FS368" s="157">
        <v>1.0807760000000001E-3</v>
      </c>
      <c r="FT368" s="157">
        <v>3.70362E-4</v>
      </c>
      <c r="FU368" s="157">
        <v>5.7580499999999998E-4</v>
      </c>
      <c r="FV368" s="157">
        <v>5.2822600000000002E-4</v>
      </c>
      <c r="FW368" s="157">
        <v>4.4633999999999999E-4</v>
      </c>
      <c r="FX368" s="157">
        <v>1.2794299999999999E-4</v>
      </c>
      <c r="FY368" s="157">
        <v>3.2583900000000002E-4</v>
      </c>
      <c r="FZ368" s="157">
        <v>7.2290199999999998E-4</v>
      </c>
      <c r="GA368" s="157">
        <v>1.205757E-3</v>
      </c>
      <c r="GB368" s="157">
        <v>2.9495999999999998E-4</v>
      </c>
      <c r="GC368" s="157">
        <v>1.6611919999999999E-3</v>
      </c>
      <c r="GD368" s="157">
        <v>4.7845100000000002E-4</v>
      </c>
      <c r="GE368" s="157">
        <v>9.9405799999999992E-4</v>
      </c>
      <c r="GF368" s="157">
        <v>0</v>
      </c>
      <c r="GG368" s="157">
        <v>1.3342200000000001E-4</v>
      </c>
      <c r="GH368" s="192">
        <v>2.3300000000000001E-5</v>
      </c>
      <c r="GI368" s="157">
        <v>1.0291800000000001E-4</v>
      </c>
      <c r="GJ368" s="157">
        <v>0</v>
      </c>
      <c r="GK368" s="157">
        <v>2.0702700000000001E-4</v>
      </c>
      <c r="GL368" s="192">
        <v>3.3099999999999998E-5</v>
      </c>
      <c r="GM368" s="157">
        <v>9.2148200000000005E-4</v>
      </c>
      <c r="GN368" s="157">
        <v>0</v>
      </c>
      <c r="GO368" s="157">
        <v>1.118747E-3</v>
      </c>
      <c r="GP368" s="157">
        <v>0</v>
      </c>
      <c r="GQ368" s="157">
        <v>6.3753200000000001E-4</v>
      </c>
      <c r="GR368" s="157">
        <v>9.0133100000000001E-4</v>
      </c>
      <c r="GS368" s="157">
        <v>5.4814499999999999E-4</v>
      </c>
      <c r="GT368" s="157">
        <v>0</v>
      </c>
      <c r="GU368" s="157">
        <v>1.3157894999999999E-2</v>
      </c>
      <c r="GV368" s="157">
        <v>2.3430177999999999E-2</v>
      </c>
      <c r="GW368" s="157">
        <v>0</v>
      </c>
      <c r="GX368" s="157">
        <v>0</v>
      </c>
      <c r="GY368" s="157">
        <v>0</v>
      </c>
      <c r="GZ368" s="157">
        <v>0</v>
      </c>
      <c r="HA368" s="157">
        <v>0</v>
      </c>
    </row>
    <row r="369" spans="1:209" x14ac:dyDescent="0.2">
      <c r="A369" s="157" t="s">
        <v>4178</v>
      </c>
      <c r="B369" s="157">
        <v>1.476951E-3</v>
      </c>
      <c r="C369" s="157">
        <v>8.6166320000000008E-3</v>
      </c>
      <c r="D369" s="157">
        <v>1.2724976000000001E-2</v>
      </c>
      <c r="E369" s="157">
        <v>1.7736446999999999E-2</v>
      </c>
      <c r="F369" s="157">
        <v>4.2218510000000004E-3</v>
      </c>
      <c r="G369" s="157">
        <v>6.9764800000000004E-4</v>
      </c>
      <c r="H369" s="157">
        <v>2.300589E-3</v>
      </c>
      <c r="I369" s="157">
        <v>8.5356699999999995E-4</v>
      </c>
      <c r="J369" s="157">
        <v>2.6873799999999997E-4</v>
      </c>
      <c r="K369" s="157">
        <v>4.2867900000000001E-4</v>
      </c>
      <c r="L369" s="157">
        <v>2.4396069999999999E-3</v>
      </c>
      <c r="M369" s="157">
        <v>2.0639289999999999E-3</v>
      </c>
      <c r="N369" s="157">
        <v>4.5635100000000002E-4</v>
      </c>
      <c r="O369" s="157">
        <v>4.6165300000000002E-4</v>
      </c>
      <c r="P369" s="157">
        <v>7.4119500000000005E-4</v>
      </c>
      <c r="Q369" s="157">
        <v>4.7408299999999998E-4</v>
      </c>
      <c r="R369" s="157">
        <v>1.1562460000000001E-3</v>
      </c>
      <c r="S369" s="157">
        <v>2.3007790000000002E-3</v>
      </c>
      <c r="T369" s="157">
        <v>1.7457079999999999E-3</v>
      </c>
      <c r="U369" s="157">
        <v>1.3014229999999999E-3</v>
      </c>
      <c r="V369" s="157">
        <v>5.2776899999999998E-4</v>
      </c>
      <c r="W369" s="157">
        <v>7.3469599999999996E-4</v>
      </c>
      <c r="X369" s="157">
        <v>1.5819899999999999E-3</v>
      </c>
      <c r="Y369" s="157">
        <v>2.6206290000000002E-3</v>
      </c>
      <c r="Z369" s="157">
        <v>1.7943220000000001E-3</v>
      </c>
      <c r="AA369" s="157">
        <v>8.2150400000000003E-4</v>
      </c>
      <c r="AB369" s="157">
        <v>1.14759E-3</v>
      </c>
      <c r="AC369" s="157">
        <v>1.5247430000000001E-3</v>
      </c>
      <c r="AD369" s="157">
        <v>1.048076E-3</v>
      </c>
      <c r="AE369" s="157">
        <v>1.7534589E-2</v>
      </c>
      <c r="AF369" s="157">
        <v>2.8455899999999998E-4</v>
      </c>
      <c r="AG369" s="157">
        <v>1.108618E-3</v>
      </c>
      <c r="AH369" s="157">
        <v>1.043495E-3</v>
      </c>
      <c r="AI369" s="157">
        <v>5.4150200000000002E-4</v>
      </c>
      <c r="AJ369" s="157">
        <v>2.0598790000000001E-3</v>
      </c>
      <c r="AK369" s="157">
        <v>5.0526219999999997E-3</v>
      </c>
      <c r="AL369" s="157">
        <v>6.8699899999999999E-4</v>
      </c>
      <c r="AM369" s="157">
        <v>1.634393E-3</v>
      </c>
      <c r="AN369" s="157">
        <v>1.389831E-3</v>
      </c>
      <c r="AO369" s="157">
        <v>8.6017199999999998E-4</v>
      </c>
      <c r="AP369" s="157">
        <v>1.120605E-3</v>
      </c>
      <c r="AQ369" s="157">
        <v>1.172235E-3</v>
      </c>
      <c r="AR369" s="157">
        <v>2.2671689999999999E-3</v>
      </c>
      <c r="AS369" s="157">
        <v>1.6851119999999999E-3</v>
      </c>
      <c r="AT369" s="157">
        <v>1.192926E-3</v>
      </c>
      <c r="AU369" s="157">
        <v>1.9579549999999999E-3</v>
      </c>
      <c r="AV369" s="157">
        <v>1.9582879999999999E-3</v>
      </c>
      <c r="AW369" s="157">
        <v>2.2223740000000001E-3</v>
      </c>
      <c r="AX369" s="157">
        <v>8.2713000000000003E-4</v>
      </c>
      <c r="AY369" s="157">
        <v>2.7832569999999999E-3</v>
      </c>
      <c r="AZ369" s="157">
        <v>1.0623360000000001E-3</v>
      </c>
      <c r="BA369" s="157">
        <v>1.300453E-3</v>
      </c>
      <c r="BB369" s="157">
        <v>9.8590200000000009E-4</v>
      </c>
      <c r="BC369" s="157">
        <v>7.2221299999999998E-4</v>
      </c>
      <c r="BD369" s="157">
        <v>8.8727900000000004E-4</v>
      </c>
      <c r="BE369" s="157">
        <v>1.5431150000000001E-3</v>
      </c>
      <c r="BF369" s="157">
        <v>2.0953180000000001E-3</v>
      </c>
      <c r="BG369" s="157">
        <v>1.290097E-3</v>
      </c>
      <c r="BH369" s="157">
        <v>1.1465570000000001E-3</v>
      </c>
      <c r="BI369" s="157">
        <v>4.1540199999999999E-4</v>
      </c>
      <c r="BJ369" s="157">
        <v>6.5709199999999996E-4</v>
      </c>
      <c r="BK369" s="157">
        <v>1.0333250000000001E-3</v>
      </c>
      <c r="BL369" s="157">
        <v>1.2519230000000001E-3</v>
      </c>
      <c r="BM369" s="157">
        <v>1.262626E-3</v>
      </c>
      <c r="BN369" s="157">
        <v>8.6464099999999998E-4</v>
      </c>
      <c r="BO369" s="157">
        <v>1.379096E-3</v>
      </c>
      <c r="BP369" s="157">
        <v>9.856419999999999E-4</v>
      </c>
      <c r="BQ369" s="157">
        <v>2.3315599999999999E-3</v>
      </c>
      <c r="BR369" s="157">
        <v>8.5624599999999996E-4</v>
      </c>
      <c r="BS369" s="157">
        <v>7.9302099999999998E-4</v>
      </c>
      <c r="BT369" s="157">
        <v>2.3158900000000001E-4</v>
      </c>
      <c r="BU369" s="157">
        <v>1.532222E-3</v>
      </c>
      <c r="BV369" s="157">
        <v>4.7526300000000002E-4</v>
      </c>
      <c r="BW369" s="157">
        <v>7.2907199999999999E-4</v>
      </c>
      <c r="BX369" s="157">
        <v>1.4138849999999999E-3</v>
      </c>
      <c r="BY369" s="157">
        <v>6.2961199999999999E-4</v>
      </c>
      <c r="BZ369" s="157">
        <v>9.2838999999999997E-4</v>
      </c>
      <c r="CA369" s="157">
        <v>9.6640699999999996E-4</v>
      </c>
      <c r="CB369" s="157">
        <v>9.908409999999999E-4</v>
      </c>
      <c r="CC369" s="157">
        <v>1.4491180000000001E-3</v>
      </c>
      <c r="CD369" s="157">
        <v>1.0387739999999999E-3</v>
      </c>
      <c r="CE369" s="157">
        <v>1.058399E-3</v>
      </c>
      <c r="CF369" s="157">
        <v>1.0246190000000001E-3</v>
      </c>
      <c r="CG369" s="157">
        <v>1.526718E-3</v>
      </c>
      <c r="CH369" s="157">
        <v>1.437011E-3</v>
      </c>
      <c r="CI369" s="157">
        <v>1.2070690000000001E-3</v>
      </c>
      <c r="CJ369" s="157">
        <v>4.2370599999999998E-4</v>
      </c>
      <c r="CK369" s="157">
        <v>5.3806800000000005E-4</v>
      </c>
      <c r="CL369" s="157">
        <v>1.2075020000000001E-3</v>
      </c>
      <c r="CM369" s="157">
        <v>1.524075E-3</v>
      </c>
      <c r="CN369" s="157">
        <v>7.5501699999999997E-4</v>
      </c>
      <c r="CO369" s="157">
        <v>2.516768E-3</v>
      </c>
      <c r="CP369" s="157">
        <v>1.374931E-3</v>
      </c>
      <c r="CQ369" s="157">
        <v>1.9706799999999998E-3</v>
      </c>
      <c r="CR369" s="157">
        <v>6.4615300000000001E-4</v>
      </c>
      <c r="CS369" s="157">
        <v>1.05273E-3</v>
      </c>
      <c r="CT369" s="157">
        <v>9.7574900000000004E-4</v>
      </c>
      <c r="CU369" s="157">
        <v>1.7542460000000001E-3</v>
      </c>
      <c r="CV369" s="157">
        <v>5.3773099999999995E-4</v>
      </c>
      <c r="CW369" s="157">
        <v>1.886815E-3</v>
      </c>
      <c r="CX369" s="157">
        <v>1.4103430000000001E-3</v>
      </c>
      <c r="CY369" s="157">
        <v>6.9057000000000005E-4</v>
      </c>
      <c r="CZ369" s="157">
        <v>9.1512199999999998E-4</v>
      </c>
      <c r="DA369" s="157">
        <v>4.4844200000000001E-4</v>
      </c>
      <c r="DB369" s="157">
        <v>8.6417500000000001E-4</v>
      </c>
      <c r="DC369" s="157">
        <v>1.027582E-3</v>
      </c>
      <c r="DD369" s="157">
        <v>1.0984879999999999E-3</v>
      </c>
      <c r="DE369" s="157">
        <v>9.2678400000000005E-4</v>
      </c>
      <c r="DF369" s="157">
        <v>5.5134400000000005E-4</v>
      </c>
      <c r="DG369" s="157">
        <v>2.0588239999999999E-3</v>
      </c>
      <c r="DH369" s="157">
        <v>8.7754800000000002E-4</v>
      </c>
      <c r="DI369" s="157">
        <v>6.8563599999999999E-4</v>
      </c>
      <c r="DJ369" s="157">
        <v>1.508599E-3</v>
      </c>
      <c r="DK369" s="157">
        <v>4.0774700000000002E-4</v>
      </c>
      <c r="DL369" s="157">
        <v>1.800774E-3</v>
      </c>
      <c r="DM369" s="157">
        <v>1.926491E-3</v>
      </c>
      <c r="DN369" s="157">
        <v>1.565463E-3</v>
      </c>
      <c r="DO369" s="157">
        <v>2.3514769999999998E-3</v>
      </c>
      <c r="DP369" s="157">
        <v>7.76131E-4</v>
      </c>
      <c r="DQ369" s="157">
        <v>1.3541580000000001E-3</v>
      </c>
      <c r="DR369" s="157">
        <v>5.71172E-4</v>
      </c>
      <c r="DS369" s="157">
        <v>2.1799359999999999E-3</v>
      </c>
      <c r="DT369" s="157">
        <v>5.9281799999999995E-4</v>
      </c>
      <c r="DU369" s="157">
        <v>1.27399E-3</v>
      </c>
      <c r="DV369" s="157">
        <v>2.02375E-4</v>
      </c>
      <c r="DW369" s="157">
        <v>2.2426590000000001E-3</v>
      </c>
      <c r="DX369" s="157">
        <v>9.5186299999999995E-4</v>
      </c>
      <c r="DY369" s="157">
        <v>8.3417699999999997E-4</v>
      </c>
      <c r="DZ369" s="157">
        <v>9.4888700000000004E-4</v>
      </c>
      <c r="EA369" s="157">
        <v>3.5642479999999999E-3</v>
      </c>
      <c r="EB369" s="157">
        <v>1.0914340000000001E-3</v>
      </c>
      <c r="EC369" s="157">
        <v>2.74138E-4</v>
      </c>
      <c r="ED369" s="157">
        <v>9.3545399999999995E-4</v>
      </c>
      <c r="EE369" s="157">
        <v>4.2591699999999999E-4</v>
      </c>
      <c r="EF369" s="157">
        <v>5.2272199999999999E-4</v>
      </c>
      <c r="EG369" s="157">
        <v>1.131602E-3</v>
      </c>
      <c r="EH369" s="157">
        <v>8.7363999999999996E-4</v>
      </c>
      <c r="EI369" s="157">
        <v>1.030216E-3</v>
      </c>
      <c r="EJ369" s="157">
        <v>4.7825E-4</v>
      </c>
      <c r="EK369" s="157">
        <v>7.37246E-4</v>
      </c>
      <c r="EL369" s="157">
        <v>3.3683600000000003E-4</v>
      </c>
      <c r="EM369" s="157">
        <v>1.1977330000000001E-3</v>
      </c>
      <c r="EN369" s="157">
        <v>1.409275E-3</v>
      </c>
      <c r="EO369" s="157">
        <v>2.1612419999999999E-3</v>
      </c>
      <c r="EP369" s="157">
        <v>3.1782499999999999E-4</v>
      </c>
      <c r="EQ369" s="157">
        <v>8.3641100000000001E-4</v>
      </c>
      <c r="ER369" s="157">
        <v>7.44263E-4</v>
      </c>
      <c r="ES369" s="157">
        <v>7.9941500000000004E-4</v>
      </c>
      <c r="ET369" s="157">
        <v>9.3016300000000002E-4</v>
      </c>
      <c r="EU369" s="157">
        <v>4.0934800000000003E-4</v>
      </c>
      <c r="EV369" s="157">
        <v>6.3011999999999996E-4</v>
      </c>
      <c r="EW369" s="157">
        <v>4.9167799999999995E-4</v>
      </c>
      <c r="EX369" s="157">
        <v>9.20632E-4</v>
      </c>
      <c r="EY369" s="157">
        <v>9.31677E-4</v>
      </c>
      <c r="EZ369" s="157">
        <v>5.2389500000000002E-4</v>
      </c>
      <c r="FA369" s="157">
        <v>5.0388400000000002E-4</v>
      </c>
      <c r="FB369" s="157">
        <v>1.88796E-4</v>
      </c>
      <c r="FC369" s="157">
        <v>2.98273E-4</v>
      </c>
      <c r="FD369" s="157">
        <v>1.2278549999999999E-3</v>
      </c>
      <c r="FE369" s="157">
        <v>1.414237E-3</v>
      </c>
      <c r="FF369" s="157">
        <v>1.7295170000000001E-3</v>
      </c>
      <c r="FG369" s="157">
        <v>1.274088E-3</v>
      </c>
      <c r="FH369" s="157">
        <v>8.2983600000000003E-4</v>
      </c>
      <c r="FI369" s="157">
        <v>1.3511280000000001E-3</v>
      </c>
      <c r="FJ369" s="157">
        <v>1.4920499999999999E-4</v>
      </c>
      <c r="FK369" s="157">
        <v>2.8646679999999999E-3</v>
      </c>
      <c r="FL369" s="157">
        <v>1.9585179999999998E-3</v>
      </c>
      <c r="FM369" s="157">
        <v>6.3454500000000003E-4</v>
      </c>
      <c r="FN369" s="157">
        <v>1.101985E-3</v>
      </c>
      <c r="FO369" s="157">
        <v>2.8075099999999998E-4</v>
      </c>
      <c r="FP369" s="157">
        <v>2.4695400000000002E-4</v>
      </c>
      <c r="FQ369" s="157">
        <v>1.2219959999999999E-3</v>
      </c>
      <c r="FR369" s="157">
        <v>3.7684399999999999E-4</v>
      </c>
      <c r="FS369" s="157">
        <v>1.4097099999999999E-4</v>
      </c>
      <c r="FT369" s="157">
        <v>3.05004E-4</v>
      </c>
      <c r="FU369" s="157">
        <v>2.3032200000000001E-4</v>
      </c>
      <c r="FV369" s="157">
        <v>9.8755200000000005E-4</v>
      </c>
      <c r="FW369" s="157">
        <v>1.4878E-4</v>
      </c>
      <c r="FX369" s="157">
        <v>8.7001000000000005E-4</v>
      </c>
      <c r="FY369" s="157">
        <v>1.16759E-3</v>
      </c>
      <c r="FZ369" s="157">
        <v>8.1326499999999997E-4</v>
      </c>
      <c r="GA369" s="157">
        <v>5.8343100000000003E-4</v>
      </c>
      <c r="GB369" s="157">
        <v>6.3205800000000001E-4</v>
      </c>
      <c r="GC369" s="157">
        <v>7.9284199999999998E-4</v>
      </c>
      <c r="GD369" s="157">
        <v>7.3607900000000005E-4</v>
      </c>
      <c r="GE369" s="157">
        <v>8.5850499999999997E-4</v>
      </c>
      <c r="GF369" s="157">
        <v>1.8983159999999999E-3</v>
      </c>
      <c r="GG369" s="157">
        <v>2.9130530000000001E-3</v>
      </c>
      <c r="GH369" s="157">
        <v>1.0267659999999999E-3</v>
      </c>
      <c r="GI369" s="157">
        <v>2.0068949999999999E-3</v>
      </c>
      <c r="GJ369" s="157">
        <v>2.42444E-4</v>
      </c>
      <c r="GK369" s="157">
        <v>9.1683400000000005E-4</v>
      </c>
      <c r="GL369" s="157">
        <v>1.32332E-3</v>
      </c>
      <c r="GM369" s="157">
        <v>1.151853E-3</v>
      </c>
      <c r="GN369" s="157">
        <v>1.533371E-3</v>
      </c>
      <c r="GO369" s="157">
        <v>1.2785679999999999E-3</v>
      </c>
      <c r="GP369" s="157">
        <v>8.6962719999999997E-3</v>
      </c>
      <c r="GQ369" s="157">
        <v>6.3753200000000001E-4</v>
      </c>
      <c r="GR369" s="157">
        <v>4.2415600000000002E-4</v>
      </c>
      <c r="GS369" s="157">
        <v>1.2790060000000001E-3</v>
      </c>
      <c r="GT369" s="157">
        <v>0</v>
      </c>
      <c r="GU369" s="157">
        <v>0</v>
      </c>
      <c r="GV369" s="157">
        <v>1.562012E-3</v>
      </c>
      <c r="GW369" s="157">
        <v>0</v>
      </c>
      <c r="GX369" s="157">
        <v>0</v>
      </c>
      <c r="GY369" s="157">
        <v>1.0752688E-2</v>
      </c>
      <c r="GZ369" s="157">
        <v>0</v>
      </c>
      <c r="HA369" s="157">
        <v>0</v>
      </c>
    </row>
    <row r="370" spans="1:209" x14ac:dyDescent="0.2">
      <c r="A370" s="157" t="s">
        <v>4179</v>
      </c>
      <c r="B370" s="157">
        <v>8.5946591000000003E-2</v>
      </c>
      <c r="C370" s="157">
        <v>7.0305055000000005E-2</v>
      </c>
      <c r="D370" s="157">
        <v>4.1555638999999998E-2</v>
      </c>
      <c r="E370" s="157">
        <v>4.1159744999999998E-2</v>
      </c>
      <c r="F370" s="157">
        <v>3.6918180000000002E-2</v>
      </c>
      <c r="G370" s="157">
        <v>1.4664844E-2</v>
      </c>
      <c r="H370" s="157">
        <v>2.3825281E-2</v>
      </c>
      <c r="I370" s="157">
        <v>0</v>
      </c>
      <c r="J370" s="157">
        <v>4.1784420000000001E-3</v>
      </c>
      <c r="K370" s="157">
        <v>7.180367E-3</v>
      </c>
      <c r="L370" s="192">
        <v>1.7099999999999999E-5</v>
      </c>
      <c r="M370" s="157">
        <v>2.0789232000000001E-2</v>
      </c>
      <c r="N370" s="157">
        <v>1.5482126000000001E-2</v>
      </c>
      <c r="O370" s="157">
        <v>1.2365690000000001E-3</v>
      </c>
      <c r="P370" s="157">
        <v>0</v>
      </c>
      <c r="Q370" s="157">
        <v>6.6371699999999997E-4</v>
      </c>
      <c r="R370" s="157">
        <v>1.614381E-3</v>
      </c>
      <c r="S370" s="157">
        <v>3.3553000000000001E-4</v>
      </c>
      <c r="T370" s="157">
        <v>1.260789E-3</v>
      </c>
      <c r="U370" s="157">
        <v>1.6543510000000001E-3</v>
      </c>
      <c r="V370" s="157">
        <v>1.2321370999999999E-2</v>
      </c>
      <c r="W370" s="157">
        <v>4.1982599999999999E-4</v>
      </c>
      <c r="X370" s="157">
        <v>1.21692E-4</v>
      </c>
      <c r="Y370" s="157">
        <v>4.6991277999999997E-2</v>
      </c>
      <c r="Z370" s="157">
        <v>1.9069064E-2</v>
      </c>
      <c r="AA370" s="157">
        <v>6.1612780000000001E-3</v>
      </c>
      <c r="AB370" s="157">
        <v>0</v>
      </c>
      <c r="AC370" s="157">
        <v>2.9877249000000002E-2</v>
      </c>
      <c r="AD370" s="192">
        <v>3.8800000000000001E-5</v>
      </c>
      <c r="AE370" s="157">
        <v>5.9361746999999999E-2</v>
      </c>
      <c r="AF370" s="157">
        <v>4.3282909999999997E-3</v>
      </c>
      <c r="AG370" s="157">
        <v>1.5747715999999998E-2</v>
      </c>
      <c r="AH370" s="157">
        <v>3.2532500000000001E-3</v>
      </c>
      <c r="AI370" s="157">
        <v>1.0249865E-2</v>
      </c>
      <c r="AJ370" s="157">
        <v>1.3921938E-2</v>
      </c>
      <c r="AK370" s="192">
        <v>2.3300000000000001E-5</v>
      </c>
      <c r="AL370" s="192">
        <v>6.2500000000000001E-5</v>
      </c>
      <c r="AM370" s="157">
        <v>4.0342599999999996E-3</v>
      </c>
      <c r="AN370" s="157">
        <v>4.2687669999999997E-3</v>
      </c>
      <c r="AO370" s="157">
        <v>5.6417129999999996E-3</v>
      </c>
      <c r="AP370" s="157">
        <v>9.3850679999999999E-3</v>
      </c>
      <c r="AQ370" s="157">
        <v>8.6870969999999995E-3</v>
      </c>
      <c r="AR370" s="157">
        <v>1.0291420000000001E-2</v>
      </c>
      <c r="AS370" s="157">
        <v>4.1308010999999999E-2</v>
      </c>
      <c r="AT370" s="157">
        <v>3.9431049000000003E-2</v>
      </c>
      <c r="AU370" s="157">
        <v>7.7287700000000005E-4</v>
      </c>
      <c r="AV370" s="157">
        <v>0</v>
      </c>
      <c r="AW370" s="157">
        <v>0</v>
      </c>
      <c r="AX370" s="157">
        <v>7.2787429999999998E-3</v>
      </c>
      <c r="AY370" s="157">
        <v>9.727889E-3</v>
      </c>
      <c r="AZ370" s="157">
        <v>6.0704940000000001E-3</v>
      </c>
      <c r="BA370" s="157">
        <v>3.058472E-3</v>
      </c>
      <c r="BB370" s="157">
        <v>3.179533E-3</v>
      </c>
      <c r="BC370" s="157">
        <v>3.2282915000000002E-2</v>
      </c>
      <c r="BD370" s="157">
        <v>2.9465044999999999E-2</v>
      </c>
      <c r="BE370" s="157">
        <v>4.5058950000000002E-3</v>
      </c>
      <c r="BF370" s="157">
        <v>1.2152843999999999E-2</v>
      </c>
      <c r="BG370" s="157">
        <v>1.021327E-3</v>
      </c>
      <c r="BH370" s="157">
        <v>2.1132619999999999E-3</v>
      </c>
      <c r="BI370" s="157">
        <v>5.5988999999999995E-4</v>
      </c>
      <c r="BJ370" s="157">
        <v>1.1808880000000001E-2</v>
      </c>
      <c r="BK370" s="157">
        <v>2.5833117999999999E-2</v>
      </c>
      <c r="BL370" s="157">
        <v>1.9208070000000001E-2</v>
      </c>
      <c r="BM370" s="157">
        <v>1.262626E-3</v>
      </c>
      <c r="BN370" s="157">
        <v>6.0524799999999996E-4</v>
      </c>
      <c r="BO370" s="157">
        <v>2.1220276999999999E-2</v>
      </c>
      <c r="BP370" s="157">
        <v>7.4589100000000005E-4</v>
      </c>
      <c r="BQ370" s="157">
        <v>1.1538232000000001E-2</v>
      </c>
      <c r="BR370" s="157">
        <v>7.1882399999999996E-4</v>
      </c>
      <c r="BS370" s="157">
        <v>2.5489969999999999E-3</v>
      </c>
      <c r="BT370" s="157">
        <v>2.315887E-3</v>
      </c>
      <c r="BU370" s="157">
        <v>8.1117600000000004E-4</v>
      </c>
      <c r="BV370" s="157">
        <v>5.132836E-3</v>
      </c>
      <c r="BW370" s="157">
        <v>2.1155039999999998E-3</v>
      </c>
      <c r="BX370" s="157">
        <v>2.3772436000000001E-2</v>
      </c>
      <c r="BY370" s="157">
        <v>2.0399425999999998E-2</v>
      </c>
      <c r="BZ370" s="157">
        <v>8.231726E-3</v>
      </c>
      <c r="CA370" s="157">
        <v>3.5834019999999999E-3</v>
      </c>
      <c r="CB370" s="157">
        <v>3.890863E-3</v>
      </c>
      <c r="CC370" s="157">
        <v>9.6909760000000005E-3</v>
      </c>
      <c r="CD370" s="157">
        <v>8.4700049999999992E-3</v>
      </c>
      <c r="CE370" s="157">
        <v>8.6850950000000003E-3</v>
      </c>
      <c r="CF370" s="157">
        <v>3.7661650000000001E-3</v>
      </c>
      <c r="CG370" s="157">
        <v>1.1519778E-2</v>
      </c>
      <c r="CH370" s="157">
        <v>2.2912341999999999E-2</v>
      </c>
      <c r="CI370" s="157">
        <v>4.6962519999999997E-3</v>
      </c>
      <c r="CJ370" s="157">
        <v>3.7074299999999998E-4</v>
      </c>
      <c r="CK370" s="157">
        <v>9.1471599999999999E-4</v>
      </c>
      <c r="CL370" s="157">
        <v>1.2274424000000001E-2</v>
      </c>
      <c r="CM370" s="157">
        <v>6.2656409999999997E-3</v>
      </c>
      <c r="CN370" s="157">
        <v>2.741903E-3</v>
      </c>
      <c r="CO370" s="157">
        <v>1.0293581E-2</v>
      </c>
      <c r="CP370" s="157">
        <v>3.5748210000000002E-3</v>
      </c>
      <c r="CQ370" s="157">
        <v>3.9293440000000004E-3</v>
      </c>
      <c r="CR370" s="157">
        <v>1.85114E-3</v>
      </c>
      <c r="CS370" s="157">
        <v>3.3041139999999999E-3</v>
      </c>
      <c r="CT370" s="157">
        <v>3.8553989999999998E-3</v>
      </c>
      <c r="CU370" s="192">
        <v>7.9699999999999999E-5</v>
      </c>
      <c r="CV370" s="157">
        <v>2.6886500000000002E-4</v>
      </c>
      <c r="CW370" s="157">
        <v>1.3332304999999999E-2</v>
      </c>
      <c r="CX370" s="157">
        <v>6.962167E-3</v>
      </c>
      <c r="CY370" s="157">
        <v>1.2982709999999999E-3</v>
      </c>
      <c r="CZ370" s="192">
        <v>3.8099999999999998E-5</v>
      </c>
      <c r="DA370" s="157">
        <v>0</v>
      </c>
      <c r="DB370" s="192">
        <v>3.3200000000000001E-5</v>
      </c>
      <c r="DC370" s="157">
        <v>0</v>
      </c>
      <c r="DD370" s="157">
        <v>1.3181852000000001E-2</v>
      </c>
      <c r="DE370" s="157">
        <v>1.4696150000000001E-3</v>
      </c>
      <c r="DF370" s="157">
        <v>0</v>
      </c>
      <c r="DG370" s="157">
        <v>0</v>
      </c>
      <c r="DH370" s="157">
        <v>4.5227490000000004E-3</v>
      </c>
      <c r="DI370" s="157">
        <v>4.3154730000000002E-3</v>
      </c>
      <c r="DJ370" s="157">
        <v>1.8807200999999999E-2</v>
      </c>
      <c r="DK370" s="157">
        <v>1.478084E-3</v>
      </c>
      <c r="DL370" s="157">
        <v>1.9358324E-2</v>
      </c>
      <c r="DM370" s="157">
        <v>1.6016319000000001E-2</v>
      </c>
      <c r="DN370" s="157">
        <v>1.2303214999999999E-2</v>
      </c>
      <c r="DO370" s="157">
        <v>8.2993300000000004E-4</v>
      </c>
      <c r="DP370" s="192">
        <v>2.9899999999999998E-5</v>
      </c>
      <c r="DQ370" s="157">
        <v>2.1719123999999999E-2</v>
      </c>
      <c r="DR370" s="157">
        <v>0</v>
      </c>
      <c r="DS370" s="192">
        <v>2.27E-5</v>
      </c>
      <c r="DT370" s="157">
        <v>6.351626E-3</v>
      </c>
      <c r="DU370" s="157">
        <v>1.8390663000000002E-2</v>
      </c>
      <c r="DV370" s="157">
        <v>6.5771720000000001E-3</v>
      </c>
      <c r="DW370" s="157">
        <v>5.0416399999999998E-4</v>
      </c>
      <c r="DX370" s="157">
        <v>1.1367963E-2</v>
      </c>
      <c r="DY370" s="192">
        <v>3.2400000000000001E-5</v>
      </c>
      <c r="DZ370" s="157">
        <v>0</v>
      </c>
      <c r="EA370" s="157">
        <v>1.8278190000000001E-3</v>
      </c>
      <c r="EB370" s="157">
        <v>3.6263770000000001E-3</v>
      </c>
      <c r="EC370" s="192">
        <v>7.3100000000000001E-5</v>
      </c>
      <c r="ED370" s="157">
        <v>4.2833929999999999E-3</v>
      </c>
      <c r="EE370" s="157">
        <v>1.1712719999999999E-3</v>
      </c>
      <c r="EF370" s="157">
        <v>0</v>
      </c>
      <c r="EG370" s="157">
        <v>0</v>
      </c>
      <c r="EH370" s="157">
        <v>1.1119053E-2</v>
      </c>
      <c r="EI370" s="192">
        <v>1.13E-5</v>
      </c>
      <c r="EJ370" s="192">
        <v>9.9599999999999995E-5</v>
      </c>
      <c r="EK370" s="157">
        <v>4.42347E-4</v>
      </c>
      <c r="EL370" s="192">
        <v>3.3699999999999999E-5</v>
      </c>
      <c r="EM370" s="157">
        <v>2.9859400000000001E-2</v>
      </c>
      <c r="EN370" s="157">
        <v>5.5839180000000002E-3</v>
      </c>
      <c r="EO370" s="157">
        <v>2.2725783999999999E-2</v>
      </c>
      <c r="EP370" s="157">
        <v>6.8862000000000003E-4</v>
      </c>
      <c r="EQ370" s="157">
        <v>1.7386662000000001E-2</v>
      </c>
      <c r="ER370" s="157">
        <v>2.2431258999999999E-2</v>
      </c>
      <c r="ES370" s="157">
        <v>8.4509619999999994E-3</v>
      </c>
      <c r="ET370" s="157">
        <v>3.0732597E-2</v>
      </c>
      <c r="EU370" s="192">
        <v>3.7200000000000003E-5</v>
      </c>
      <c r="EV370" s="157">
        <v>2.0448401000000001E-2</v>
      </c>
      <c r="EW370" s="157">
        <v>4.3704699999999998E-4</v>
      </c>
      <c r="EX370" s="157">
        <v>9.6181800000000005E-3</v>
      </c>
      <c r="EY370" s="157">
        <v>0</v>
      </c>
      <c r="EZ370" s="157">
        <v>0</v>
      </c>
      <c r="FA370" s="192">
        <v>4.1999999999999998E-5</v>
      </c>
      <c r="FB370" s="192">
        <v>5.3900000000000002E-5</v>
      </c>
      <c r="FC370" s="192">
        <v>2.7100000000000001E-5</v>
      </c>
      <c r="FD370" s="157">
        <v>1.325582E-2</v>
      </c>
      <c r="FE370" s="157">
        <v>2.5860326999999999E-2</v>
      </c>
      <c r="FF370" s="157">
        <v>1.1903146999999999E-2</v>
      </c>
      <c r="FG370" s="157">
        <v>1.0590858E-2</v>
      </c>
      <c r="FH370" s="192">
        <v>7.1099999999999994E-5</v>
      </c>
      <c r="FI370" s="157">
        <v>5.3217890000000004E-3</v>
      </c>
      <c r="FJ370" s="157">
        <v>1.671093E-3</v>
      </c>
      <c r="FK370" s="157">
        <v>4.7682853999999997E-2</v>
      </c>
      <c r="FL370" s="157">
        <v>1.1141078E-2</v>
      </c>
      <c r="FM370" s="157">
        <v>3.891874E-3</v>
      </c>
      <c r="FN370" s="192">
        <v>3.4400000000000003E-5</v>
      </c>
      <c r="FO370" s="157">
        <v>0</v>
      </c>
      <c r="FP370" s="157">
        <v>7.3674680000000003E-3</v>
      </c>
      <c r="FQ370" s="157">
        <v>7.6296410000000004E-3</v>
      </c>
      <c r="FR370" s="157">
        <v>1.15952E-4</v>
      </c>
      <c r="FS370" s="192">
        <v>9.3999999999999994E-5</v>
      </c>
      <c r="FT370" s="192">
        <v>2.1800000000000001E-5</v>
      </c>
      <c r="FU370" s="157">
        <v>0</v>
      </c>
      <c r="FV370" s="192">
        <v>4.5899999999999998E-5</v>
      </c>
      <c r="FW370" s="192">
        <v>4.9599999999999999E-5</v>
      </c>
      <c r="FX370" s="157">
        <v>1.1873081000000001E-2</v>
      </c>
      <c r="FY370" s="157">
        <v>2.6012816000000001E-2</v>
      </c>
      <c r="FZ370" s="157">
        <v>2.2590699999999999E-4</v>
      </c>
      <c r="GA370" s="157">
        <v>6.3788409999999997E-3</v>
      </c>
      <c r="GB370" s="157">
        <v>0</v>
      </c>
      <c r="GC370" s="192">
        <v>7.5500000000000006E-5</v>
      </c>
      <c r="GD370" s="157">
        <v>9.4218099999999992E-3</v>
      </c>
      <c r="GE370" s="157">
        <v>7.3876599999999999E-3</v>
      </c>
      <c r="GF370" s="157">
        <v>0</v>
      </c>
      <c r="GG370" s="192">
        <v>4.4499999999999997E-5</v>
      </c>
      <c r="GH370" s="192">
        <v>4.6699999999999997E-5</v>
      </c>
      <c r="GI370" s="157">
        <v>1.3019091E-2</v>
      </c>
      <c r="GJ370" s="157">
        <v>6.4651689999999998E-3</v>
      </c>
      <c r="GK370" s="157">
        <v>3.3686265E-2</v>
      </c>
      <c r="GL370" s="157">
        <v>1.4821186E-2</v>
      </c>
      <c r="GM370" s="157">
        <v>9.7139570000000005E-3</v>
      </c>
      <c r="GN370" s="157">
        <v>1.0572188999999999E-2</v>
      </c>
      <c r="GO370" s="157">
        <v>4.6348090000000002E-3</v>
      </c>
      <c r="GP370" s="157">
        <v>1.1404950000000001E-3</v>
      </c>
      <c r="GQ370" s="157">
        <v>6.190231E-3</v>
      </c>
      <c r="GR370" s="192">
        <v>5.3000000000000001E-5</v>
      </c>
      <c r="GS370" s="157">
        <v>1.8271499999999999E-4</v>
      </c>
      <c r="GT370" s="157">
        <v>2.5974026000000001E-2</v>
      </c>
      <c r="GU370" s="157">
        <v>2.6315788999999999E-2</v>
      </c>
      <c r="GV370" s="157">
        <v>0</v>
      </c>
      <c r="GW370" s="157">
        <v>0</v>
      </c>
      <c r="GX370" s="157">
        <v>0</v>
      </c>
      <c r="GY370" s="157">
        <v>0</v>
      </c>
      <c r="GZ370" s="157">
        <v>0</v>
      </c>
      <c r="HA370" s="157">
        <v>0</v>
      </c>
    </row>
    <row r="371" spans="1:209" x14ac:dyDescent="0.2">
      <c r="A371" s="157" t="s">
        <v>4180</v>
      </c>
      <c r="B371" s="157">
        <v>1.93943E-4</v>
      </c>
      <c r="C371" s="157">
        <v>2.98511E-4</v>
      </c>
      <c r="D371" s="157">
        <v>4.3984999999999998E-4</v>
      </c>
      <c r="E371" s="157">
        <v>4.6613500000000001E-4</v>
      </c>
      <c r="F371" s="157">
        <v>2.23587E-4</v>
      </c>
      <c r="G371" s="157">
        <v>7.2612299999999996E-4</v>
      </c>
      <c r="H371" s="157">
        <v>2.1430149999999999E-3</v>
      </c>
      <c r="I371" s="157">
        <v>3.8082200000000001E-4</v>
      </c>
      <c r="J371" s="157">
        <v>3.6409700000000002E-4</v>
      </c>
      <c r="K371" s="157">
        <v>1.6075449999999999E-3</v>
      </c>
      <c r="L371" s="157">
        <v>3.0708340000000002E-3</v>
      </c>
      <c r="M371" s="157">
        <v>9.7904299999999997E-4</v>
      </c>
      <c r="N371" s="157">
        <v>1.2338379999999999E-3</v>
      </c>
      <c r="O371" s="157">
        <v>3.2425599999999998E-4</v>
      </c>
      <c r="P371" s="157">
        <v>6.3089799999999996E-4</v>
      </c>
      <c r="Q371" s="157">
        <v>6.8584070000000004E-3</v>
      </c>
      <c r="R371" s="157">
        <v>3.228762E-3</v>
      </c>
      <c r="S371" s="157">
        <v>3.5710009999999999E-3</v>
      </c>
      <c r="T371" s="157">
        <v>5.6250609999999998E-3</v>
      </c>
      <c r="U371" s="157">
        <v>1.3896550000000001E-3</v>
      </c>
      <c r="V371" s="157">
        <v>6.4956200000000001E-4</v>
      </c>
      <c r="W371" s="157">
        <v>3.4110899999999998E-4</v>
      </c>
      <c r="X371" s="157">
        <v>1.21692E-4</v>
      </c>
      <c r="Y371" s="157">
        <v>4.6011000000000001E-4</v>
      </c>
      <c r="Z371" s="157">
        <v>6.6847300000000005E-4</v>
      </c>
      <c r="AA371" s="157">
        <v>1.8073080000000001E-3</v>
      </c>
      <c r="AB371" s="157">
        <v>5.6880600000000004E-4</v>
      </c>
      <c r="AC371" s="157">
        <v>2.393268E-3</v>
      </c>
      <c r="AD371" s="157">
        <v>4.1923020000000002E-3</v>
      </c>
      <c r="AE371" s="157">
        <v>3.7544299999999999E-4</v>
      </c>
      <c r="AF371" s="157">
        <v>1.7972100000000001E-4</v>
      </c>
      <c r="AG371" s="157">
        <v>1.0819040000000001E-3</v>
      </c>
      <c r="AH371" s="157">
        <v>1.2030890000000001E-3</v>
      </c>
      <c r="AI371" s="157">
        <v>1.5471490000000001E-3</v>
      </c>
      <c r="AJ371" s="157">
        <v>1.2075149999999999E-3</v>
      </c>
      <c r="AK371" s="157">
        <v>7.6837100000000001E-4</v>
      </c>
      <c r="AL371" s="157">
        <v>9.7845300000000001E-4</v>
      </c>
      <c r="AM371" s="157">
        <v>3.2480970000000001E-3</v>
      </c>
      <c r="AN371" s="157">
        <v>3.8054899999999999E-3</v>
      </c>
      <c r="AO371" s="157">
        <v>8.0957299999999995E-4</v>
      </c>
      <c r="AP371" s="157">
        <v>1.400756E-3</v>
      </c>
      <c r="AQ371" s="157">
        <v>8.1637799999999998E-4</v>
      </c>
      <c r="AR371" s="157">
        <v>1.783167E-3</v>
      </c>
      <c r="AS371" s="157">
        <v>8.8354509999999994E-3</v>
      </c>
      <c r="AT371" s="157">
        <v>2.015078E-3</v>
      </c>
      <c r="AU371" s="157">
        <v>2.5762570000000002E-3</v>
      </c>
      <c r="AV371" s="157">
        <v>4.0144910000000002E-3</v>
      </c>
      <c r="AW371" s="157">
        <v>2.8036110000000001E-3</v>
      </c>
      <c r="AX371" s="157">
        <v>4.6319299999999998E-4</v>
      </c>
      <c r="AY371" s="157">
        <v>1.6213149999999999E-3</v>
      </c>
      <c r="AZ371" s="157">
        <v>1.745267E-3</v>
      </c>
      <c r="BA371" s="157">
        <v>4.8164920000000003E-3</v>
      </c>
      <c r="BB371" s="157">
        <v>2.1443360000000002E-3</v>
      </c>
      <c r="BC371" s="157">
        <v>2.5758930000000001E-3</v>
      </c>
      <c r="BD371" s="157">
        <v>9.6121900000000003E-4</v>
      </c>
      <c r="BE371" s="157">
        <v>1.8517379999999999E-3</v>
      </c>
      <c r="BF371" s="157">
        <v>8.3812700000000003E-4</v>
      </c>
      <c r="BG371" s="157">
        <v>2.15016E-4</v>
      </c>
      <c r="BH371" s="157">
        <v>1.3488899999999999E-4</v>
      </c>
      <c r="BI371" s="192">
        <v>9.0299999999999999E-5</v>
      </c>
      <c r="BJ371" s="157">
        <v>4.3180300000000003E-4</v>
      </c>
      <c r="BK371" s="157">
        <v>2.1355380000000002E-3</v>
      </c>
      <c r="BL371" s="157">
        <v>2.253461E-3</v>
      </c>
      <c r="BM371" s="157">
        <v>0</v>
      </c>
      <c r="BN371" s="157">
        <v>2.1615999999999999E-4</v>
      </c>
      <c r="BO371" s="157">
        <v>2.024156E-3</v>
      </c>
      <c r="BP371" s="157">
        <v>3.4630700000000002E-4</v>
      </c>
      <c r="BQ371" s="157">
        <v>2.39134E-4</v>
      </c>
      <c r="BR371" s="157">
        <v>8.8795900000000001E-4</v>
      </c>
      <c r="BS371" s="157">
        <v>3.96511E-4</v>
      </c>
      <c r="BT371" s="157">
        <v>3.4738299999999999E-4</v>
      </c>
      <c r="BU371" s="157">
        <v>1.80261E-4</v>
      </c>
      <c r="BV371" s="157">
        <v>1.1406299999999999E-3</v>
      </c>
      <c r="BW371" s="157">
        <v>1.6493759999999999E-3</v>
      </c>
      <c r="BX371" s="157">
        <v>1.5337059999999999E-3</v>
      </c>
      <c r="BY371" s="157">
        <v>4.78505E-4</v>
      </c>
      <c r="BZ371" s="157">
        <v>1.114068E-3</v>
      </c>
      <c r="CA371" s="157">
        <v>4.8747900000000003E-4</v>
      </c>
      <c r="CB371" s="157">
        <v>3.6250269999999999E-3</v>
      </c>
      <c r="CC371" s="157">
        <v>3.2242870000000002E-3</v>
      </c>
      <c r="CD371" s="157">
        <v>8.9893899999999997E-4</v>
      </c>
      <c r="CE371" s="157">
        <v>1.0272689999999999E-3</v>
      </c>
      <c r="CF371" s="157">
        <v>1.107696E-3</v>
      </c>
      <c r="CG371" s="157">
        <v>1.3879249999999999E-3</v>
      </c>
      <c r="CH371" s="157">
        <v>9.5800699999999998E-4</v>
      </c>
      <c r="CI371" s="157">
        <v>2.1500909999999998E-3</v>
      </c>
      <c r="CJ371" s="157">
        <v>6.3555999999999997E-4</v>
      </c>
      <c r="CK371" s="157">
        <v>1.910143E-3</v>
      </c>
      <c r="CL371" s="157">
        <v>1.7724800000000001E-3</v>
      </c>
      <c r="CM371" s="157">
        <v>3.5938060000000002E-3</v>
      </c>
      <c r="CN371" s="157">
        <v>1.2716069999999999E-3</v>
      </c>
      <c r="CO371" s="157">
        <v>3.334718E-3</v>
      </c>
      <c r="CP371" s="157">
        <v>1.7749109999999999E-3</v>
      </c>
      <c r="CQ371" s="157">
        <v>2.931988E-3</v>
      </c>
      <c r="CR371" s="157">
        <v>1.466941E-3</v>
      </c>
      <c r="CS371" s="157">
        <v>1.18823E-3</v>
      </c>
      <c r="CT371" s="157">
        <v>1.023347E-3</v>
      </c>
      <c r="CU371" s="157">
        <v>5.8209070000000002E-3</v>
      </c>
      <c r="CV371" s="157">
        <v>1.4339487E-2</v>
      </c>
      <c r="CW371" s="157">
        <v>2.8895560000000002E-3</v>
      </c>
      <c r="CX371" s="157">
        <v>9.62615E-4</v>
      </c>
      <c r="CY371" s="157">
        <v>3.2871110000000001E-3</v>
      </c>
      <c r="CZ371" s="157">
        <v>4.5374819999999998E-3</v>
      </c>
      <c r="DA371" s="157">
        <v>1.74394E-4</v>
      </c>
      <c r="DB371" s="157">
        <v>2.6590000000000001E-4</v>
      </c>
      <c r="DC371" s="157">
        <v>4.2731099999999999E-4</v>
      </c>
      <c r="DD371" s="157">
        <v>1.20382E-4</v>
      </c>
      <c r="DE371" s="157">
        <v>1.6417319999999999E-3</v>
      </c>
      <c r="DF371" s="157">
        <v>1.3783599999999999E-3</v>
      </c>
      <c r="DG371" s="157">
        <v>2.9411760000000002E-3</v>
      </c>
      <c r="DH371" s="157">
        <v>2.2276230000000002E-3</v>
      </c>
      <c r="DI371" s="157">
        <v>1.2502769999999999E-3</v>
      </c>
      <c r="DJ371" s="157">
        <v>1.072782E-3</v>
      </c>
      <c r="DK371" s="157">
        <v>2.5484200000000002E-4</v>
      </c>
      <c r="DL371" s="157">
        <v>9.6041300000000002E-4</v>
      </c>
      <c r="DM371" s="157">
        <v>2.7575270000000001E-3</v>
      </c>
      <c r="DN371" s="157">
        <v>1.918243E-3</v>
      </c>
      <c r="DO371" s="157">
        <v>6.0861750000000001E-3</v>
      </c>
      <c r="DP371" s="157">
        <v>8.0598200000000001E-4</v>
      </c>
      <c r="DQ371" s="157">
        <v>1.5908070000000001E-3</v>
      </c>
      <c r="DR371" s="157">
        <v>3.3046389999999998E-3</v>
      </c>
      <c r="DS371" s="157">
        <v>1.1535492E-2</v>
      </c>
      <c r="DT371" s="157">
        <v>7.6219500000000002E-4</v>
      </c>
      <c r="DU371" s="157">
        <v>3.4932000000000002E-4</v>
      </c>
      <c r="DV371" s="192">
        <v>3.3699999999999999E-5</v>
      </c>
      <c r="DW371" s="157">
        <v>6.8322870000000003E-3</v>
      </c>
      <c r="DX371" s="157">
        <v>6.5270599999999997E-4</v>
      </c>
      <c r="DY371" s="157">
        <v>8.1150030000000008E-3</v>
      </c>
      <c r="DZ371" s="157">
        <v>2.5619939000000001E-2</v>
      </c>
      <c r="EA371" s="157">
        <v>3.015902E-3</v>
      </c>
      <c r="EB371" s="157">
        <v>1.1970570000000001E-3</v>
      </c>
      <c r="EC371" s="157">
        <v>8.4068900000000004E-4</v>
      </c>
      <c r="ED371" s="157">
        <v>1.1816260000000001E-3</v>
      </c>
      <c r="EE371" s="157">
        <v>2.6619799999999999E-4</v>
      </c>
      <c r="EF371" s="157">
        <v>5.0965400000000001E-3</v>
      </c>
      <c r="EG371" s="157">
        <v>2.6607950000000001E-3</v>
      </c>
      <c r="EH371" s="157">
        <v>0</v>
      </c>
      <c r="EI371" s="157">
        <v>2.6604480000000002E-3</v>
      </c>
      <c r="EJ371" s="157">
        <v>2.710081E-3</v>
      </c>
      <c r="EK371" s="157">
        <v>6.6352100000000003E-4</v>
      </c>
      <c r="EL371" s="157">
        <v>6.3998919999999999E-3</v>
      </c>
      <c r="EM371" s="157">
        <v>1.1443299999999999E-4</v>
      </c>
      <c r="EN371" s="192">
        <v>5.3199999999999999E-5</v>
      </c>
      <c r="EO371" s="157">
        <v>1.309843E-3</v>
      </c>
      <c r="EP371" s="157">
        <v>4.5908E-4</v>
      </c>
      <c r="EQ371" s="157">
        <v>1.6906199999999999E-4</v>
      </c>
      <c r="ER371" s="157">
        <v>1.1784160000000001E-3</v>
      </c>
      <c r="ES371" s="157">
        <v>2.9692599999999998E-4</v>
      </c>
      <c r="ET371" s="157">
        <v>1.190609E-3</v>
      </c>
      <c r="EU371" s="157">
        <v>9.6754999999999996E-4</v>
      </c>
      <c r="EV371" s="157">
        <v>2.0326400000000001E-4</v>
      </c>
      <c r="EW371" s="157">
        <v>2.6951229999999998E-3</v>
      </c>
      <c r="EX371" s="157">
        <v>1.21136E-4</v>
      </c>
      <c r="EY371" s="157">
        <v>3.4679089999999999E-3</v>
      </c>
      <c r="EZ371" s="157">
        <v>1.92095E-3</v>
      </c>
      <c r="FA371" s="157">
        <v>9.4478270000000007E-3</v>
      </c>
      <c r="FB371" s="157">
        <v>1.2946030000000001E-3</v>
      </c>
      <c r="FC371" s="157">
        <v>1.328669E-3</v>
      </c>
      <c r="FD371" s="157">
        <v>1.00233E-4</v>
      </c>
      <c r="FE371" s="157">
        <v>8.0813499999999997E-4</v>
      </c>
      <c r="FF371" s="157">
        <v>2.2721109999999998E-3</v>
      </c>
      <c r="FG371" s="157">
        <v>3.9815299999999999E-4</v>
      </c>
      <c r="FH371" s="157">
        <v>3.319345E-3</v>
      </c>
      <c r="FI371" s="157">
        <v>3.6949209999999999E-3</v>
      </c>
      <c r="FJ371" s="157">
        <v>5.0729599999999996E-4</v>
      </c>
      <c r="FK371" s="157">
        <v>2.7722599999999999E-4</v>
      </c>
      <c r="FL371" s="157">
        <v>2.0227320000000002E-3</v>
      </c>
      <c r="FM371" s="157">
        <v>5.4993900000000005E-4</v>
      </c>
      <c r="FN371" s="157">
        <v>1.1708593999999999E-2</v>
      </c>
      <c r="FO371" s="157">
        <v>8.8753599999999997E-4</v>
      </c>
      <c r="FP371" s="157">
        <v>2.0579499999999999E-4</v>
      </c>
      <c r="FQ371" s="157">
        <v>1.754661E-3</v>
      </c>
      <c r="FR371" s="157">
        <v>1.4783890000000001E-3</v>
      </c>
      <c r="FS371" s="157">
        <v>1.221747E-3</v>
      </c>
      <c r="FT371" s="157">
        <v>1.328947E-3</v>
      </c>
      <c r="FU371" s="157">
        <v>2.1592680000000002E-3</v>
      </c>
      <c r="FV371" s="157">
        <v>8.7272100000000002E-4</v>
      </c>
      <c r="FW371" s="157">
        <v>9.9186700000000001E-4</v>
      </c>
      <c r="FX371" s="157">
        <v>6.6530199999999999E-4</v>
      </c>
      <c r="FY371" s="157">
        <v>1.08613E-4</v>
      </c>
      <c r="FZ371" s="157">
        <v>1.9879820000000001E-3</v>
      </c>
      <c r="GA371" s="157">
        <v>8.9459399999999997E-4</v>
      </c>
      <c r="GB371" s="157">
        <v>1.0112929999999999E-3</v>
      </c>
      <c r="GC371" s="157">
        <v>1.434666E-3</v>
      </c>
      <c r="GD371" s="157">
        <v>2.2818449999999998E-3</v>
      </c>
      <c r="GE371" s="157">
        <v>1.536272E-3</v>
      </c>
      <c r="GF371" s="157">
        <v>1.3618359999999999E-3</v>
      </c>
      <c r="GG371" s="157">
        <v>7.4938849999999996E-3</v>
      </c>
      <c r="GH371" s="157">
        <v>5.3671899999999995E-4</v>
      </c>
      <c r="GI371" s="157">
        <v>4.4254619999999998E-3</v>
      </c>
      <c r="GJ371" s="157">
        <v>2.42444E-4</v>
      </c>
      <c r="GK371" s="157">
        <v>6.21081E-4</v>
      </c>
      <c r="GL371" s="157">
        <v>1.0586560000000001E-3</v>
      </c>
      <c r="GM371" s="157">
        <v>6.5271600000000002E-4</v>
      </c>
      <c r="GN371" s="157">
        <v>1.4526669999999999E-3</v>
      </c>
      <c r="GO371" s="157">
        <v>3.1964199999999997E-4</v>
      </c>
      <c r="GP371" s="157">
        <v>1.4968990000000001E-3</v>
      </c>
      <c r="GQ371" s="157">
        <v>1.2339299999999999E-4</v>
      </c>
      <c r="GR371" s="157">
        <v>1.4845450000000001E-3</v>
      </c>
      <c r="GS371" s="157">
        <v>2.9782568999999998E-2</v>
      </c>
      <c r="GT371" s="157">
        <v>0</v>
      </c>
      <c r="GU371" s="157">
        <v>0</v>
      </c>
      <c r="GV371" s="157">
        <v>5.9356449999999998E-3</v>
      </c>
      <c r="GW371" s="157">
        <v>0</v>
      </c>
      <c r="GX371" s="157">
        <v>0</v>
      </c>
      <c r="GY371" s="157">
        <v>2.1505376E-2</v>
      </c>
      <c r="GZ371" s="157">
        <v>0</v>
      </c>
      <c r="HA371" s="157">
        <v>0</v>
      </c>
    </row>
    <row r="372" spans="1:209" x14ac:dyDescent="0.2">
      <c r="A372" s="157" t="s">
        <v>4181</v>
      </c>
      <c r="B372" s="157">
        <v>2.178129E-3</v>
      </c>
      <c r="C372" s="157">
        <v>1.2399679999999999E-3</v>
      </c>
      <c r="D372" s="157">
        <v>1.2530620000000001E-3</v>
      </c>
      <c r="E372" s="157">
        <v>4.42829E-4</v>
      </c>
      <c r="F372" s="157">
        <v>2.8934799999999998E-4</v>
      </c>
      <c r="G372" s="157">
        <v>3.1323000000000001E-4</v>
      </c>
      <c r="H372" s="157">
        <v>4.72724E-4</v>
      </c>
      <c r="I372" s="157">
        <v>2.8889999999999997E-4</v>
      </c>
      <c r="J372" s="157">
        <v>3.6409700000000002E-4</v>
      </c>
      <c r="K372" s="157">
        <v>4.0188600000000001E-4</v>
      </c>
      <c r="L372" s="157">
        <v>5.8004599999999997E-4</v>
      </c>
      <c r="M372" s="157">
        <v>4.76291E-4</v>
      </c>
      <c r="N372" s="157">
        <v>3.7184099999999998E-4</v>
      </c>
      <c r="O372" s="157">
        <v>1.64876E-4</v>
      </c>
      <c r="P372" s="157">
        <v>1.36768E-4</v>
      </c>
      <c r="Q372" s="157">
        <v>3.7926700000000003E-4</v>
      </c>
      <c r="R372" s="157">
        <v>2.1816000000000001E-4</v>
      </c>
      <c r="S372" s="157">
        <v>2.87597E-4</v>
      </c>
      <c r="T372" s="157">
        <v>1.2931170000000001E-3</v>
      </c>
      <c r="U372" s="157">
        <v>3.74986E-4</v>
      </c>
      <c r="V372" s="157">
        <v>1.21793E-4</v>
      </c>
      <c r="W372" s="157">
        <v>2.2565700000000001E-4</v>
      </c>
      <c r="X372" s="157">
        <v>3.0422899999999999E-4</v>
      </c>
      <c r="Y372" s="157">
        <v>4.8011499999999998E-4</v>
      </c>
      <c r="Z372" s="157">
        <v>5.1015000000000001E-4</v>
      </c>
      <c r="AA372" s="157">
        <v>5.0933200000000004E-4</v>
      </c>
      <c r="AB372" s="192">
        <v>7.9800000000000002E-5</v>
      </c>
      <c r="AC372" s="157">
        <v>1.910754E-3</v>
      </c>
      <c r="AD372" s="157">
        <v>8.1517000000000004E-4</v>
      </c>
      <c r="AE372" s="157">
        <v>7.7869699999999996E-4</v>
      </c>
      <c r="AF372" s="192">
        <v>5.9899999999999999E-5</v>
      </c>
      <c r="AG372" s="157">
        <v>3.4727800000000002E-4</v>
      </c>
      <c r="AH372" s="157">
        <v>5.0333300000000001E-4</v>
      </c>
      <c r="AI372" s="157">
        <v>1.1990410000000001E-3</v>
      </c>
      <c r="AJ372" s="157">
        <v>3.1963599999999999E-4</v>
      </c>
      <c r="AK372" s="157">
        <v>2.7940799999999998E-4</v>
      </c>
      <c r="AL372" s="157">
        <v>1.082544E-3</v>
      </c>
      <c r="AM372" s="157">
        <v>1.8619700000000001E-4</v>
      </c>
      <c r="AN372" s="157">
        <v>1.3567399999999999E-3</v>
      </c>
      <c r="AO372" s="192">
        <v>5.0599999999999997E-5</v>
      </c>
      <c r="AP372" s="157">
        <v>0</v>
      </c>
      <c r="AQ372" s="157">
        <v>6.4891600000000003E-4</v>
      </c>
      <c r="AR372" s="157">
        <v>2.2926399999999999E-4</v>
      </c>
      <c r="AS372" s="157">
        <v>3.6434800000000002E-4</v>
      </c>
      <c r="AT372" s="157">
        <v>3.4927999999999999E-4</v>
      </c>
      <c r="AU372" s="157">
        <v>9.7897799999999992E-4</v>
      </c>
      <c r="AV372" s="157">
        <v>5.3852900000000005E-4</v>
      </c>
      <c r="AW372" s="157">
        <v>3.7609399999999999E-4</v>
      </c>
      <c r="AX372" s="157">
        <v>3.3085200000000002E-4</v>
      </c>
      <c r="AY372" s="157">
        <v>6.7554799999999999E-4</v>
      </c>
      <c r="AZ372" s="192">
        <v>3.79E-5</v>
      </c>
      <c r="BA372" s="157">
        <v>1.4208650000000001E-3</v>
      </c>
      <c r="BB372" s="157">
        <v>9.36607E-4</v>
      </c>
      <c r="BC372" s="157">
        <v>1.2036880000000001E-3</v>
      </c>
      <c r="BD372" s="157">
        <v>7.7636899999999995E-4</v>
      </c>
      <c r="BE372" s="157">
        <v>4.9379700000000003E-4</v>
      </c>
      <c r="BF372" s="157">
        <v>1.90483E-4</v>
      </c>
      <c r="BG372" s="157">
        <v>1.2497820000000001E-3</v>
      </c>
      <c r="BH372" s="157">
        <v>5.6203799999999995E-4</v>
      </c>
      <c r="BI372" s="157">
        <v>8.1274400000000001E-4</v>
      </c>
      <c r="BJ372" s="157">
        <v>3.0038500000000002E-4</v>
      </c>
      <c r="BK372" s="157">
        <v>8.4388200000000001E-4</v>
      </c>
      <c r="BL372" s="157">
        <v>1.78846E-4</v>
      </c>
      <c r="BM372" s="157">
        <v>2.1043770000000002E-3</v>
      </c>
      <c r="BN372" s="157">
        <v>1.0808009999999999E-3</v>
      </c>
      <c r="BO372" s="157">
        <v>4.0038299999999998E-4</v>
      </c>
      <c r="BP372" s="157">
        <v>7.7253E-4</v>
      </c>
      <c r="BQ372" s="157">
        <v>4.7826900000000002E-4</v>
      </c>
      <c r="BR372" s="157">
        <v>4.9683400000000003E-4</v>
      </c>
      <c r="BS372" s="157">
        <v>1.0762429999999999E-3</v>
      </c>
      <c r="BT372" s="157">
        <v>2.0842980000000001E-3</v>
      </c>
      <c r="BU372" s="157">
        <v>9.4637200000000001E-4</v>
      </c>
      <c r="BV372" s="157">
        <v>2.37631E-4</v>
      </c>
      <c r="BW372" s="157">
        <v>3.5856000000000001E-4</v>
      </c>
      <c r="BX372" s="157">
        <v>1.1502789999999999E-3</v>
      </c>
      <c r="BY372" s="157">
        <v>2.51845E-4</v>
      </c>
      <c r="BZ372" s="157">
        <v>8.3555100000000002E-4</v>
      </c>
      <c r="CA372" s="157">
        <v>3.4209099999999999E-4</v>
      </c>
      <c r="CB372" s="157">
        <v>3.1416899999999999E-4</v>
      </c>
      <c r="CC372" s="157">
        <v>3.169945E-3</v>
      </c>
      <c r="CD372" s="157">
        <v>7.7908100000000004E-4</v>
      </c>
      <c r="CE372" s="157">
        <v>8.0936400000000003E-4</v>
      </c>
      <c r="CF372" s="157">
        <v>9.6923400000000002E-4</v>
      </c>
      <c r="CG372" s="157">
        <v>5.5517000000000001E-4</v>
      </c>
      <c r="CH372" s="157">
        <v>4.79004E-4</v>
      </c>
      <c r="CI372" s="157">
        <v>6.0353399999999997E-4</v>
      </c>
      <c r="CJ372" s="157">
        <v>7.9444900000000002E-4</v>
      </c>
      <c r="CK372" s="157">
        <v>8.6090899999999998E-4</v>
      </c>
      <c r="CL372" s="157">
        <v>5.0958799999999995E-4</v>
      </c>
      <c r="CM372" s="157">
        <v>2.3895990000000001E-3</v>
      </c>
      <c r="CN372" s="157">
        <v>1.58951E-4</v>
      </c>
      <c r="CO372" s="157">
        <v>1.1954649999999999E-3</v>
      </c>
      <c r="CP372" s="157">
        <v>6.2496899999999996E-4</v>
      </c>
      <c r="CQ372" s="157">
        <v>1.3097810000000001E-3</v>
      </c>
      <c r="CR372" s="157">
        <v>4.8897999999999997E-4</v>
      </c>
      <c r="CS372" s="157">
        <v>4.6903800000000002E-4</v>
      </c>
      <c r="CT372" s="157">
        <v>6.4256600000000001E-4</v>
      </c>
      <c r="CU372" s="157">
        <v>7.5751499999999995E-4</v>
      </c>
      <c r="CV372" s="157">
        <v>3.58487E-4</v>
      </c>
      <c r="CW372" s="157">
        <v>6.28938E-4</v>
      </c>
      <c r="CX372" s="157">
        <v>5.37273E-4</v>
      </c>
      <c r="CY372" s="157">
        <v>2.0993320000000002E-3</v>
      </c>
      <c r="CZ372" s="157">
        <v>9.9138299999999998E-4</v>
      </c>
      <c r="DA372" s="157">
        <v>1.1211E-4</v>
      </c>
      <c r="DB372" s="157">
        <v>2.4928100000000001E-4</v>
      </c>
      <c r="DC372" s="157">
        <v>4.5783400000000001E-4</v>
      </c>
      <c r="DD372" s="157">
        <v>1.20382E-4</v>
      </c>
      <c r="DE372" s="157">
        <v>4.2367300000000001E-4</v>
      </c>
      <c r="DF372" s="157">
        <v>6.8917999999999996E-4</v>
      </c>
      <c r="DG372" s="157">
        <v>8.82353E-4</v>
      </c>
      <c r="DH372" s="157">
        <v>5.4003000000000005E-4</v>
      </c>
      <c r="DI372" s="157">
        <v>5.4447600000000001E-4</v>
      </c>
      <c r="DJ372" s="157">
        <v>2.6819499999999999E-4</v>
      </c>
      <c r="DK372" s="157">
        <v>0</v>
      </c>
      <c r="DL372" s="157">
        <v>1.20052E-4</v>
      </c>
      <c r="DM372" s="157">
        <v>4.1551799999999997E-4</v>
      </c>
      <c r="DN372" s="157">
        <v>1.521365E-3</v>
      </c>
      <c r="DO372" s="157">
        <v>5.1870799999999999E-4</v>
      </c>
      <c r="DP372" s="157">
        <v>6.8657699999999996E-4</v>
      </c>
      <c r="DQ372" s="157">
        <v>1.9720800000000001E-4</v>
      </c>
      <c r="DR372" s="192">
        <v>8.1600000000000005E-5</v>
      </c>
      <c r="DS372" s="157">
        <v>7.4935300000000002E-4</v>
      </c>
      <c r="DT372" s="157">
        <v>2.11721E-4</v>
      </c>
      <c r="DU372" s="157">
        <v>2.6712699999999998E-4</v>
      </c>
      <c r="DV372" s="157">
        <v>3.3729099999999998E-4</v>
      </c>
      <c r="DW372" s="157">
        <v>5.2154899999999995E-4</v>
      </c>
      <c r="DX372" s="157">
        <v>5.1672600000000001E-4</v>
      </c>
      <c r="DY372" s="157">
        <v>3.7416480000000002E-3</v>
      </c>
      <c r="DZ372" s="157">
        <v>7.5278339999999997E-3</v>
      </c>
      <c r="EA372" s="157">
        <v>1.1880829999999999E-3</v>
      </c>
      <c r="EB372" s="157">
        <v>7.7456599999999997E-4</v>
      </c>
      <c r="EC372" s="157">
        <v>2.37586E-4</v>
      </c>
      <c r="ED372" s="157">
        <v>5.4157800000000002E-4</v>
      </c>
      <c r="EE372" s="157">
        <v>1.5971900000000001E-4</v>
      </c>
      <c r="EF372" s="157">
        <v>3.0709919999999998E-3</v>
      </c>
      <c r="EG372" s="157">
        <v>1.5903600000000001E-3</v>
      </c>
      <c r="EH372" s="157">
        <v>3.1768699999999998E-4</v>
      </c>
      <c r="EI372" s="157">
        <v>1.834011E-3</v>
      </c>
      <c r="EJ372" s="157">
        <v>2.2318310000000001E-3</v>
      </c>
      <c r="EK372" s="157">
        <v>4.42347E-4</v>
      </c>
      <c r="EL372" s="157">
        <v>2.9978439999999999E-3</v>
      </c>
      <c r="EM372" s="157">
        <v>2.7463900000000002E-4</v>
      </c>
      <c r="EN372" s="157">
        <v>6.9134199999999995E-4</v>
      </c>
      <c r="EO372" s="157">
        <v>3.9295299999999998E-4</v>
      </c>
      <c r="EP372" s="157">
        <v>1.2359799999999999E-4</v>
      </c>
      <c r="EQ372" s="157">
        <v>2.04654E-4</v>
      </c>
      <c r="ER372" s="157">
        <v>6.4089300000000002E-4</v>
      </c>
      <c r="ES372" s="157">
        <v>5.4816999999999995E-4</v>
      </c>
      <c r="ET372" s="157">
        <v>1.078989E-3</v>
      </c>
      <c r="EU372" s="157">
        <v>4.0934800000000003E-4</v>
      </c>
      <c r="EV372" s="157">
        <v>2.4391699999999999E-4</v>
      </c>
      <c r="EW372" s="157">
        <v>2.7315400000000001E-4</v>
      </c>
      <c r="EX372" s="157">
        <v>4.8454299999999999E-4</v>
      </c>
      <c r="EY372" s="157">
        <v>1.0352E-4</v>
      </c>
      <c r="EZ372" s="157">
        <v>3.4926400000000001E-4</v>
      </c>
      <c r="FA372" s="157">
        <v>2.8133530000000002E-3</v>
      </c>
      <c r="FB372" s="157">
        <v>1.07884E-4</v>
      </c>
      <c r="FC372" s="192">
        <v>2.7100000000000001E-5</v>
      </c>
      <c r="FD372" s="157">
        <v>3.0069899999999997E-4</v>
      </c>
      <c r="FE372" s="157">
        <v>8.0813499999999997E-4</v>
      </c>
      <c r="FF372" s="157">
        <v>1.6956E-4</v>
      </c>
      <c r="FG372" s="157">
        <v>7.1667499999999995E-4</v>
      </c>
      <c r="FH372" s="157">
        <v>2.8925719999999999E-3</v>
      </c>
      <c r="FI372" s="157">
        <v>4.9633299999999995E-4</v>
      </c>
      <c r="FJ372" s="157">
        <v>2.3872800000000001E-4</v>
      </c>
      <c r="FK372" s="157">
        <v>4.1583899999999999E-4</v>
      </c>
      <c r="FL372" s="157">
        <v>6.7424399999999995E-4</v>
      </c>
      <c r="FM372" s="157">
        <v>5.07636E-4</v>
      </c>
      <c r="FN372" s="157">
        <v>4.7350930000000001E-3</v>
      </c>
      <c r="FO372" s="192">
        <v>7.25E-5</v>
      </c>
      <c r="FP372" s="157">
        <v>3.2927199999999997E-4</v>
      </c>
      <c r="FQ372" s="157">
        <v>7.9899699999999997E-4</v>
      </c>
      <c r="FR372" s="157">
        <v>2.0291600000000001E-4</v>
      </c>
      <c r="FS372" s="192">
        <v>9.3999999999999994E-5</v>
      </c>
      <c r="FT372" s="157">
        <v>1.0893E-4</v>
      </c>
      <c r="FU372" s="157">
        <v>3.74273E-4</v>
      </c>
      <c r="FV372" s="157">
        <v>1.14832E-4</v>
      </c>
      <c r="FW372" s="157">
        <v>0</v>
      </c>
      <c r="FX372" s="157">
        <v>5.1177099999999995E-4</v>
      </c>
      <c r="FY372" s="157">
        <v>1.9007299999999999E-4</v>
      </c>
      <c r="FZ372" s="157">
        <v>7.6808400000000004E-4</v>
      </c>
      <c r="GA372" s="157">
        <v>2.7226799999999999E-4</v>
      </c>
      <c r="GB372" s="157">
        <v>6.7419500000000005E-4</v>
      </c>
      <c r="GC372" s="157">
        <v>1.5101700000000001E-4</v>
      </c>
      <c r="GD372" s="157">
        <v>1.1409219999999999E-3</v>
      </c>
      <c r="GE372" s="157">
        <v>1.084427E-3</v>
      </c>
      <c r="GF372" s="157">
        <v>1.609442E-3</v>
      </c>
      <c r="GG372" s="157">
        <v>9.1171899999999996E-4</v>
      </c>
      <c r="GH372" s="157">
        <v>7.2340299999999996E-4</v>
      </c>
      <c r="GI372" s="157">
        <v>2.5729399999999998E-4</v>
      </c>
      <c r="GJ372" s="157">
        <v>6.4651699999999999E-4</v>
      </c>
      <c r="GK372" s="157">
        <v>6.5065700000000001E-4</v>
      </c>
      <c r="GL372" s="157">
        <v>4.9624499999999998E-4</v>
      </c>
      <c r="GM372" s="157">
        <v>5.7592600000000004E-4</v>
      </c>
      <c r="GN372" s="157">
        <v>4.8422200000000003E-4</v>
      </c>
      <c r="GO372" s="157">
        <v>6.3928399999999995E-4</v>
      </c>
      <c r="GP372" s="157">
        <v>4.9896599999999999E-4</v>
      </c>
      <c r="GQ372" s="157">
        <v>1.8509E-4</v>
      </c>
      <c r="GR372" s="157">
        <v>4.7717499999999998E-4</v>
      </c>
      <c r="GS372" s="157">
        <v>1.3886351E-2</v>
      </c>
      <c r="GT372" s="157">
        <v>1.2987013E-2</v>
      </c>
      <c r="GU372" s="157">
        <v>0</v>
      </c>
      <c r="GV372" s="157">
        <v>4.998438E-3</v>
      </c>
      <c r="GW372" s="157">
        <v>0</v>
      </c>
      <c r="GX372" s="157">
        <v>0</v>
      </c>
      <c r="GY372" s="157">
        <v>0</v>
      </c>
      <c r="GZ372" s="157">
        <v>0</v>
      </c>
      <c r="HA372" s="157">
        <v>0</v>
      </c>
    </row>
    <row r="373" spans="1:209" x14ac:dyDescent="0.2">
      <c r="A373" s="157" t="s">
        <v>4182</v>
      </c>
      <c r="B373" s="157">
        <v>0</v>
      </c>
      <c r="C373" s="192">
        <v>1.15E-5</v>
      </c>
      <c r="D373" s="192">
        <v>1.0200000000000001E-5</v>
      </c>
      <c r="E373" s="192">
        <v>4.6600000000000001E-5</v>
      </c>
      <c r="F373" s="157">
        <v>0</v>
      </c>
      <c r="G373" s="157">
        <v>2.6795375999999999E-2</v>
      </c>
      <c r="H373" s="157">
        <v>3.6336704999999997E-2</v>
      </c>
      <c r="I373" s="157">
        <v>2.23241E-4</v>
      </c>
      <c r="J373" s="157">
        <v>2.5920209999999999E-3</v>
      </c>
      <c r="K373" s="157">
        <v>0</v>
      </c>
      <c r="L373" s="157">
        <v>2.354306E-3</v>
      </c>
      <c r="M373" s="157">
        <v>1.85224E-4</v>
      </c>
      <c r="N373" s="157">
        <v>0</v>
      </c>
      <c r="O373" s="157">
        <v>6.666483E-3</v>
      </c>
      <c r="P373" s="192">
        <v>7.0599999999999995E-5</v>
      </c>
      <c r="Q373" s="157">
        <v>1.58028E-4</v>
      </c>
      <c r="R373" s="157">
        <v>0</v>
      </c>
      <c r="S373" s="157">
        <v>0</v>
      </c>
      <c r="T373" s="157">
        <v>1.9396800000000001E-4</v>
      </c>
      <c r="U373" s="157">
        <v>0</v>
      </c>
      <c r="V373" s="157">
        <v>0</v>
      </c>
      <c r="W373" s="157">
        <v>2.8180840000000002E-3</v>
      </c>
      <c r="X373" s="157">
        <v>1.21692E-4</v>
      </c>
      <c r="Y373" s="192">
        <v>2.0000000000000002E-5</v>
      </c>
      <c r="Z373" s="157">
        <v>1.2313999999999999E-4</v>
      </c>
      <c r="AA373" s="157">
        <v>1.938749E-3</v>
      </c>
      <c r="AB373" s="157">
        <v>1.59665E-4</v>
      </c>
      <c r="AC373" s="157">
        <v>2.4318690000000001E-3</v>
      </c>
      <c r="AD373" s="157">
        <v>4.0758499999999998E-3</v>
      </c>
      <c r="AE373" s="192">
        <v>2.7800000000000001E-5</v>
      </c>
      <c r="AF373" s="157">
        <v>6.2902499999999996E-4</v>
      </c>
      <c r="AG373" s="157">
        <v>3.8734799999999998E-4</v>
      </c>
      <c r="AH373" s="157">
        <v>1.84146E-4</v>
      </c>
      <c r="AI373" s="157">
        <v>1.4311129999999999E-3</v>
      </c>
      <c r="AJ373" s="192">
        <v>3.5500000000000002E-5</v>
      </c>
      <c r="AK373" s="157">
        <v>2.7940799999999998E-4</v>
      </c>
      <c r="AL373" s="192">
        <v>2.0800000000000001E-5</v>
      </c>
      <c r="AM373" s="157">
        <v>6.2065500000000001E-4</v>
      </c>
      <c r="AN373" s="157">
        <v>1.456014E-3</v>
      </c>
      <c r="AO373" s="157">
        <v>7.5897499999999995E-4</v>
      </c>
      <c r="AP373" s="157">
        <v>4.2022700000000001E-4</v>
      </c>
      <c r="AQ373" s="157">
        <v>1.4652900000000001E-4</v>
      </c>
      <c r="AR373" s="157">
        <v>2.2926399999999999E-4</v>
      </c>
      <c r="AS373" s="157">
        <v>3.4613109999999999E-3</v>
      </c>
      <c r="AT373" s="157">
        <v>4.9576295999999999E-2</v>
      </c>
      <c r="AU373" s="157">
        <v>1.0305E-4</v>
      </c>
      <c r="AV373" s="157">
        <v>6.3154800000000001E-3</v>
      </c>
      <c r="AW373" s="157">
        <v>1.1795678E-2</v>
      </c>
      <c r="AX373" s="157">
        <v>0</v>
      </c>
      <c r="AY373" s="157">
        <v>0</v>
      </c>
      <c r="AZ373" s="157">
        <v>1.8970289999999999E-3</v>
      </c>
      <c r="BA373" s="157">
        <v>8.6696899999999999E-4</v>
      </c>
      <c r="BB373" s="157">
        <v>4.1900800000000001E-4</v>
      </c>
      <c r="BC373" s="157">
        <v>4.8147499999999998E-4</v>
      </c>
      <c r="BD373" s="157">
        <v>3.3272899999999998E-4</v>
      </c>
      <c r="BE373" s="157">
        <v>2.4689800000000001E-4</v>
      </c>
      <c r="BF373" s="192">
        <v>3.8099999999999998E-5</v>
      </c>
      <c r="BG373" s="192">
        <v>6.7199999999999994E-5</v>
      </c>
      <c r="BH373" s="157">
        <v>0</v>
      </c>
      <c r="BI373" s="157">
        <v>0</v>
      </c>
      <c r="BJ373" s="192">
        <v>1.88E-5</v>
      </c>
      <c r="BK373" s="157">
        <v>4.8221800000000002E-4</v>
      </c>
      <c r="BL373" s="157">
        <v>5.5907286E-2</v>
      </c>
      <c r="BM373" s="157">
        <v>4.2087500000000003E-4</v>
      </c>
      <c r="BN373" s="192">
        <v>4.32E-5</v>
      </c>
      <c r="BO373" s="157">
        <v>2.7782102999999999E-2</v>
      </c>
      <c r="BP373" s="192">
        <v>5.3300000000000001E-5</v>
      </c>
      <c r="BQ373" s="157">
        <v>0</v>
      </c>
      <c r="BR373" s="192">
        <v>5.2899999999999998E-5</v>
      </c>
      <c r="BS373" s="157">
        <v>0</v>
      </c>
      <c r="BT373" s="157">
        <v>0</v>
      </c>
      <c r="BU373" s="192">
        <v>4.5099999999999998E-5</v>
      </c>
      <c r="BV373" s="192">
        <v>9.5099999999999994E-5</v>
      </c>
      <c r="BW373" s="192">
        <v>7.1699999999999995E-5</v>
      </c>
      <c r="BX373" s="157">
        <v>9.58566E-4</v>
      </c>
      <c r="BY373" s="157">
        <v>8.3108800000000001E-4</v>
      </c>
      <c r="BZ373" s="157">
        <v>8.3555100000000002E-4</v>
      </c>
      <c r="CA373" s="157">
        <v>2.39464E-4</v>
      </c>
      <c r="CB373" s="157">
        <v>2.1750200000000001E-4</v>
      </c>
      <c r="CC373" s="157">
        <v>1.9019670000000001E-3</v>
      </c>
      <c r="CD373" s="192">
        <v>4.0000000000000003E-5</v>
      </c>
      <c r="CE373" s="157">
        <v>1.2451699999999999E-4</v>
      </c>
      <c r="CF373" s="157">
        <v>3.3230899999999998E-4</v>
      </c>
      <c r="CG373" s="157">
        <v>0</v>
      </c>
      <c r="CH373" s="192">
        <v>7.9800000000000002E-5</v>
      </c>
      <c r="CI373" s="157">
        <v>4.5265099999999999E-4</v>
      </c>
      <c r="CJ373" s="157">
        <v>1.05927E-4</v>
      </c>
      <c r="CK373" s="157">
        <v>1.07614E-4</v>
      </c>
      <c r="CL373" s="157">
        <v>1.21858E-4</v>
      </c>
      <c r="CM373" s="192">
        <v>1.88E-5</v>
      </c>
      <c r="CN373" s="192">
        <v>1.3200000000000001E-5</v>
      </c>
      <c r="CO373" s="192">
        <v>2.5199999999999999E-5</v>
      </c>
      <c r="CP373" s="192">
        <v>5.0000000000000002E-5</v>
      </c>
      <c r="CQ373" s="157">
        <v>1.9226099999999999E-4</v>
      </c>
      <c r="CR373" s="157">
        <v>1.04782E-4</v>
      </c>
      <c r="CS373" s="157">
        <v>3.1269199999999999E-4</v>
      </c>
      <c r="CT373" s="157">
        <v>5.2357300000000005E-4</v>
      </c>
      <c r="CU373" s="157">
        <v>2.3921500000000001E-4</v>
      </c>
      <c r="CV373" s="157">
        <v>2.38991E-4</v>
      </c>
      <c r="CW373" s="157">
        <v>1.3053399999999999E-4</v>
      </c>
      <c r="CX373" s="157">
        <v>4.4772799999999999E-4</v>
      </c>
      <c r="CY373" s="157">
        <v>1.8231040000000001E-3</v>
      </c>
      <c r="CZ373" s="157">
        <v>6.7871579999999997E-3</v>
      </c>
      <c r="DA373" s="157">
        <v>3.61245E-4</v>
      </c>
      <c r="DB373" s="157">
        <v>5.8165599999999995E-4</v>
      </c>
      <c r="DC373" s="157">
        <v>2.13656E-4</v>
      </c>
      <c r="DD373" s="157">
        <v>1.3543E-4</v>
      </c>
      <c r="DE373" s="157">
        <v>0</v>
      </c>
      <c r="DF373" s="192">
        <v>4.5899999999999998E-5</v>
      </c>
      <c r="DG373" s="157">
        <v>0</v>
      </c>
      <c r="DH373" s="157">
        <v>1.35007E-4</v>
      </c>
      <c r="DI373" s="157">
        <v>0</v>
      </c>
      <c r="DJ373" s="157">
        <v>2.0114699999999999E-4</v>
      </c>
      <c r="DK373" s="157">
        <v>0</v>
      </c>
      <c r="DL373" s="157">
        <v>4.5019400000000001E-4</v>
      </c>
      <c r="DM373" s="157">
        <v>1.548748E-3</v>
      </c>
      <c r="DN373" s="157">
        <v>7.0776559999999999E-3</v>
      </c>
      <c r="DO373" s="157">
        <v>7.4348160000000003E-3</v>
      </c>
      <c r="DP373" s="157">
        <v>1.7433095999999999E-2</v>
      </c>
      <c r="DQ373" s="192">
        <v>1.31E-5</v>
      </c>
      <c r="DR373" s="157">
        <v>0</v>
      </c>
      <c r="DS373" s="157">
        <v>2.0436900000000001E-4</v>
      </c>
      <c r="DT373" s="157">
        <v>5.0812999999999997E-4</v>
      </c>
      <c r="DU373" s="157">
        <v>8.5069659999999995E-3</v>
      </c>
      <c r="DV373" s="157">
        <v>6.5771720000000001E-3</v>
      </c>
      <c r="DW373" s="157">
        <v>6.8149020000000003E-3</v>
      </c>
      <c r="DX373" s="157">
        <v>2.4476499999999998E-4</v>
      </c>
      <c r="DY373" s="192">
        <v>8.1000000000000004E-6</v>
      </c>
      <c r="DZ373" s="157">
        <v>0</v>
      </c>
      <c r="EA373" s="192">
        <v>9.1399999999999999E-5</v>
      </c>
      <c r="EB373" s="157">
        <v>4.2249099999999999E-4</v>
      </c>
      <c r="EC373" s="192">
        <v>3.6600000000000002E-5</v>
      </c>
      <c r="ED373" s="192">
        <v>9.8499999999999995E-5</v>
      </c>
      <c r="EE373" s="157">
        <v>1.0647899999999999E-4</v>
      </c>
      <c r="EF373" s="157">
        <v>0</v>
      </c>
      <c r="EG373" s="157">
        <v>0</v>
      </c>
      <c r="EH373" s="157">
        <v>6.3537399999999996E-4</v>
      </c>
      <c r="EI373" s="192">
        <v>1.13E-5</v>
      </c>
      <c r="EJ373" s="192">
        <v>1.9899999999999999E-5</v>
      </c>
      <c r="EK373" s="192">
        <v>7.3700000000000002E-5</v>
      </c>
      <c r="EL373" s="157">
        <v>0</v>
      </c>
      <c r="EM373" s="192">
        <v>1.5299999999999999E-5</v>
      </c>
      <c r="EN373" s="192">
        <v>5.3199999999999999E-5</v>
      </c>
      <c r="EO373" s="157">
        <v>0</v>
      </c>
      <c r="EP373" s="157">
        <v>1.1300430000000001E-3</v>
      </c>
      <c r="EQ373" s="192">
        <v>6.2299999999999996E-5</v>
      </c>
      <c r="ER373" s="157">
        <v>1.0130250000000001E-3</v>
      </c>
      <c r="ES373" s="157">
        <v>1.8272300000000001E-4</v>
      </c>
      <c r="ET373" s="157">
        <v>7.0692400000000005E-4</v>
      </c>
      <c r="EU373" s="157">
        <v>0</v>
      </c>
      <c r="EV373" s="157">
        <v>2.2359100000000001E-4</v>
      </c>
      <c r="EW373" s="192">
        <v>1.8199999999999999E-5</v>
      </c>
      <c r="EX373" s="157">
        <v>2.42272E-4</v>
      </c>
      <c r="EY373" s="157">
        <v>1.5424431000000001E-2</v>
      </c>
      <c r="EZ373" s="192">
        <v>5.8199999999999998E-5</v>
      </c>
      <c r="FA373" s="157">
        <v>5.4587400000000001E-4</v>
      </c>
      <c r="FB373" s="157">
        <v>3.5062199999999998E-4</v>
      </c>
      <c r="FC373" s="157">
        <v>2.8742640000000001E-3</v>
      </c>
      <c r="FD373" s="157">
        <v>2.25524E-4</v>
      </c>
      <c r="FE373" s="157">
        <v>3.0911172000000001E-2</v>
      </c>
      <c r="FF373" s="157">
        <v>1.6481281E-2</v>
      </c>
      <c r="FG373" s="157">
        <v>5.4148750000000002E-2</v>
      </c>
      <c r="FH373" s="192">
        <v>2.37E-5</v>
      </c>
      <c r="FI373" s="157">
        <v>3.3088799999999999E-4</v>
      </c>
      <c r="FJ373" s="157">
        <v>6.8932589999999997E-3</v>
      </c>
      <c r="FK373" s="157">
        <v>0</v>
      </c>
      <c r="FL373" s="157">
        <v>0</v>
      </c>
      <c r="FM373" s="157">
        <v>1.26909E-4</v>
      </c>
      <c r="FN373" s="157">
        <v>0</v>
      </c>
      <c r="FO373" s="157">
        <v>3.1969429999999998E-3</v>
      </c>
      <c r="FP373" s="192">
        <v>8.2299999999999995E-5</v>
      </c>
      <c r="FQ373" s="192">
        <v>6.2700000000000006E-5</v>
      </c>
      <c r="FR373" s="157">
        <v>9.1892050000000006E-3</v>
      </c>
      <c r="FS373" s="157">
        <v>1.3157279999999999E-3</v>
      </c>
      <c r="FT373" s="157">
        <v>5.0107799999999996E-4</v>
      </c>
      <c r="FU373" s="157">
        <v>5.6428859999999997E-3</v>
      </c>
      <c r="FV373" s="192">
        <v>9.1899999999999998E-5</v>
      </c>
      <c r="FW373" s="157">
        <v>2.430073E-3</v>
      </c>
      <c r="FX373" s="157">
        <v>1.6120780000000001E-3</v>
      </c>
      <c r="FY373" s="192">
        <v>5.4299999999999998E-5</v>
      </c>
      <c r="FZ373" s="157">
        <v>0</v>
      </c>
      <c r="GA373" s="192">
        <v>7.7799999999999994E-5</v>
      </c>
      <c r="GB373" s="157">
        <v>0</v>
      </c>
      <c r="GC373" s="157">
        <v>0</v>
      </c>
      <c r="GD373" s="157">
        <v>8.0968700000000002E-4</v>
      </c>
      <c r="GE373" s="157">
        <v>3.6147600000000001E-4</v>
      </c>
      <c r="GF373" s="157">
        <v>1.2834269000000001E-2</v>
      </c>
      <c r="GG373" s="157">
        <v>1.1674449999999999E-2</v>
      </c>
      <c r="GH373" s="157">
        <v>1.5028119E-2</v>
      </c>
      <c r="GI373" s="157">
        <v>4.5283800000000003E-3</v>
      </c>
      <c r="GJ373" s="157">
        <v>1.6162920000000001E-3</v>
      </c>
      <c r="GK373" s="157">
        <v>2.0702700000000001E-4</v>
      </c>
      <c r="GL373" s="192">
        <v>6.6199999999999996E-5</v>
      </c>
      <c r="GM373" s="192">
        <v>3.8399999999999998E-5</v>
      </c>
      <c r="GN373" s="157">
        <v>1.2266968E-2</v>
      </c>
      <c r="GO373" s="157">
        <v>0</v>
      </c>
      <c r="GP373" s="157">
        <v>2.1384279999999999E-3</v>
      </c>
      <c r="GQ373" s="157">
        <v>1.6452400000000001E-4</v>
      </c>
      <c r="GR373" s="157">
        <v>5.8321399999999998E-4</v>
      </c>
      <c r="GS373" s="157">
        <v>0</v>
      </c>
      <c r="GT373" s="157">
        <v>0</v>
      </c>
      <c r="GU373" s="157">
        <v>0</v>
      </c>
      <c r="GV373" s="157">
        <v>0</v>
      </c>
      <c r="GW373" s="157">
        <v>0</v>
      </c>
      <c r="GX373" s="157">
        <v>0</v>
      </c>
      <c r="GY373" s="157">
        <v>0</v>
      </c>
      <c r="GZ373" s="157">
        <v>1.8867925000000001E-2</v>
      </c>
      <c r="HA373" s="157">
        <v>0</v>
      </c>
    </row>
    <row r="374" spans="1:209" x14ac:dyDescent="0.2">
      <c r="A374" s="157" t="s">
        <v>4183</v>
      </c>
      <c r="B374" s="157">
        <v>7.7278829999999996E-3</v>
      </c>
      <c r="C374" s="157">
        <v>1.9810790000000002E-2</v>
      </c>
      <c r="D374" s="157">
        <v>3.3167793000000001E-2</v>
      </c>
      <c r="E374" s="157">
        <v>2.1185848E-2</v>
      </c>
      <c r="F374" s="157">
        <v>1.0114029E-2</v>
      </c>
      <c r="G374" s="157">
        <v>6.9907169999999996E-3</v>
      </c>
      <c r="H374" s="157">
        <v>5.1999619999999998E-3</v>
      </c>
      <c r="I374" s="157">
        <v>1.9382542999999999E-2</v>
      </c>
      <c r="J374" s="157">
        <v>1.1529730000000001E-3</v>
      </c>
      <c r="K374" s="157">
        <v>5.6799909999999997E-3</v>
      </c>
      <c r="L374" s="157">
        <v>6.8923159999999999E-3</v>
      </c>
      <c r="M374" s="157">
        <v>9.0142529999999998E-3</v>
      </c>
      <c r="N374" s="157">
        <v>8.3326289999999994E-3</v>
      </c>
      <c r="O374" s="157">
        <v>1.275041E-3</v>
      </c>
      <c r="P374" s="157">
        <v>9.3487629999999995E-3</v>
      </c>
      <c r="Q374" s="157">
        <v>4.646018E-3</v>
      </c>
      <c r="R374" s="157">
        <v>6.8938439999999997E-3</v>
      </c>
      <c r="S374" s="157">
        <v>1.4307969E-2</v>
      </c>
      <c r="T374" s="157">
        <v>1.0571235E-2</v>
      </c>
      <c r="U374" s="157">
        <v>6.44094E-3</v>
      </c>
      <c r="V374" s="157">
        <v>8.6066900000000002E-3</v>
      </c>
      <c r="W374" s="157">
        <v>3.033245E-3</v>
      </c>
      <c r="X374" s="157">
        <v>2.2147855000000001E-2</v>
      </c>
      <c r="Y374" s="157">
        <v>2.1605184999999999E-2</v>
      </c>
      <c r="Z374" s="157">
        <v>9.7456290000000004E-3</v>
      </c>
      <c r="AA374" s="157">
        <v>3.9432200000000001E-4</v>
      </c>
      <c r="AB374" s="157">
        <v>1.8181817999999999E-2</v>
      </c>
      <c r="AC374" s="157">
        <v>1.7949509999999999E-3</v>
      </c>
      <c r="AD374" s="157">
        <v>1.8438370000000001E-3</v>
      </c>
      <c r="AE374" s="157">
        <v>1.7006187999999998E-2</v>
      </c>
      <c r="AF374" s="157">
        <v>6.1554590000000003E-3</v>
      </c>
      <c r="AG374" s="157">
        <v>6.2510020000000003E-3</v>
      </c>
      <c r="AH374" s="157">
        <v>9.9070679999999998E-3</v>
      </c>
      <c r="AI374" s="157">
        <v>7.0008509999999998E-3</v>
      </c>
      <c r="AJ374" s="157">
        <v>2.6529815000000002E-2</v>
      </c>
      <c r="AK374" s="157">
        <v>1.1199590000000001E-2</v>
      </c>
      <c r="AL374" s="157">
        <v>1.4302071E-2</v>
      </c>
      <c r="AM374" s="157">
        <v>6.9306519999999998E-3</v>
      </c>
      <c r="AN374" s="157">
        <v>5.9729639999999999E-3</v>
      </c>
      <c r="AO374" s="157">
        <v>1.0903939E-2</v>
      </c>
      <c r="AP374" s="157">
        <v>9.1049170000000006E-3</v>
      </c>
      <c r="AQ374" s="157">
        <v>5.4425189999999998E-3</v>
      </c>
      <c r="AR374" s="157">
        <v>1.8417566999999999E-2</v>
      </c>
      <c r="AS374" s="157">
        <v>2.1860909999999998E-3</v>
      </c>
      <c r="AT374" s="157">
        <v>2.4234669999999999E-3</v>
      </c>
      <c r="AU374" s="157">
        <v>4.6372600000000003E-4</v>
      </c>
      <c r="AV374" s="157">
        <v>1.1260160000000001E-3</v>
      </c>
      <c r="AW374" s="157">
        <v>6.0175050000000002E-3</v>
      </c>
      <c r="AX374" s="157">
        <v>7.8411910000000008E-3</v>
      </c>
      <c r="AY374" s="157">
        <v>2.6481479999999999E-3</v>
      </c>
      <c r="AZ374" s="157">
        <v>2.9290132E-2</v>
      </c>
      <c r="BA374" s="157">
        <v>1.1246508000000001E-2</v>
      </c>
      <c r="BB374" s="157">
        <v>4.5351469999999998E-3</v>
      </c>
      <c r="BC374" s="157">
        <v>1.4203519999999999E-3</v>
      </c>
      <c r="BD374" s="157">
        <v>7.0242899999999997E-4</v>
      </c>
      <c r="BE374" s="157">
        <v>7.4069499999999998E-4</v>
      </c>
      <c r="BF374" s="157">
        <v>7.6955310000000002E-3</v>
      </c>
      <c r="BG374" s="157">
        <v>1.142274E-3</v>
      </c>
      <c r="BH374" s="157">
        <v>1.1465570000000001E-3</v>
      </c>
      <c r="BI374" s="157">
        <v>1.5713050000000001E-3</v>
      </c>
      <c r="BJ374" s="157">
        <v>4.3368069999999998E-3</v>
      </c>
      <c r="BK374" s="157">
        <v>2.5316459999999998E-3</v>
      </c>
      <c r="BL374" s="157">
        <v>4.0419219999999999E-3</v>
      </c>
      <c r="BM374" s="157">
        <v>1.6835019999999999E-3</v>
      </c>
      <c r="BN374" s="157">
        <v>1.642817E-3</v>
      </c>
      <c r="BO374" s="157">
        <v>6.895478E-3</v>
      </c>
      <c r="BP374" s="157">
        <v>1.27867E-3</v>
      </c>
      <c r="BQ374" s="157">
        <v>4.6631199999999998E-3</v>
      </c>
      <c r="BR374" s="157">
        <v>3.5729759999999998E-3</v>
      </c>
      <c r="BS374" s="157">
        <v>3.96511E-4</v>
      </c>
      <c r="BT374" s="157">
        <v>4.631774E-3</v>
      </c>
      <c r="BU374" s="157">
        <v>2.4785940000000002E-3</v>
      </c>
      <c r="BV374" s="157">
        <v>8.7923580000000001E-3</v>
      </c>
      <c r="BW374" s="157">
        <v>3.5258400000000001E-3</v>
      </c>
      <c r="BX374" s="157">
        <v>2.0129890000000002E-3</v>
      </c>
      <c r="BY374" s="157">
        <v>1.1333014000000001E-2</v>
      </c>
      <c r="BZ374" s="157">
        <v>6.3130529999999999E-3</v>
      </c>
      <c r="CA374" s="157">
        <v>5.9438290000000003E-3</v>
      </c>
      <c r="CB374" s="157">
        <v>1.3412601E-2</v>
      </c>
      <c r="CC374" s="157">
        <v>8.0426040000000001E-3</v>
      </c>
      <c r="CD374" s="157">
        <v>9.2890390000000007E-3</v>
      </c>
      <c r="CE374" s="157">
        <v>4.5760180000000003E-3</v>
      </c>
      <c r="CF374" s="157">
        <v>6.6461740000000004E-3</v>
      </c>
      <c r="CG374" s="157">
        <v>2.22068E-3</v>
      </c>
      <c r="CH374" s="157">
        <v>1.133642E-2</v>
      </c>
      <c r="CI374" s="157">
        <v>5.2054850000000001E-3</v>
      </c>
      <c r="CJ374" s="157">
        <v>7.3089349999999999E-3</v>
      </c>
      <c r="CK374" s="157">
        <v>1.6115147E-2</v>
      </c>
      <c r="CL374" s="157">
        <v>2.7362659999999998E-3</v>
      </c>
      <c r="CM374" s="157">
        <v>2.16381E-3</v>
      </c>
      <c r="CN374" s="157">
        <v>4.3579040000000001E-3</v>
      </c>
      <c r="CO374" s="157">
        <v>1.510061E-3</v>
      </c>
      <c r="CP374" s="157">
        <v>4.1997900000000001E-3</v>
      </c>
      <c r="CQ374" s="157">
        <v>4.7825039999999999E-3</v>
      </c>
      <c r="CR374" s="157">
        <v>3.3530090000000001E-3</v>
      </c>
      <c r="CS374" s="157">
        <v>9.3182270000000001E-3</v>
      </c>
      <c r="CT374" s="157">
        <v>1.282753E-2</v>
      </c>
      <c r="CU374" s="157">
        <v>6.0601229999999997E-3</v>
      </c>
      <c r="CV374" s="157">
        <v>5.1681899999999996E-3</v>
      </c>
      <c r="CW374" s="157">
        <v>4.9128389999999996E-3</v>
      </c>
      <c r="CX374" s="157">
        <v>9.3127379999999992E-3</v>
      </c>
      <c r="CY374" s="157">
        <v>6.3532399999999996E-3</v>
      </c>
      <c r="CZ374" s="157">
        <v>8.0073209999999995E-3</v>
      </c>
      <c r="DA374" s="157">
        <v>2.2770871000000002E-2</v>
      </c>
      <c r="DB374" s="157">
        <v>2.4695460999999998E-2</v>
      </c>
      <c r="DC374" s="157">
        <v>3.2109392E-2</v>
      </c>
      <c r="DD374" s="157">
        <v>1.3753668E-2</v>
      </c>
      <c r="DE374" s="157">
        <v>2.6479540000000001E-3</v>
      </c>
      <c r="DF374" s="157">
        <v>1.1899839000000001E-2</v>
      </c>
      <c r="DG374" s="157">
        <v>3.7058823999999997E-2</v>
      </c>
      <c r="DH374" s="157">
        <v>1.2218171999999999E-2</v>
      </c>
      <c r="DI374" s="157">
        <v>6.4328780000000004E-3</v>
      </c>
      <c r="DJ374" s="157">
        <v>1.3946160000000001E-2</v>
      </c>
      <c r="DK374" s="157">
        <v>3.8735979999999998E-3</v>
      </c>
      <c r="DL374" s="157">
        <v>4.5259462E-2</v>
      </c>
      <c r="DM374" s="157">
        <v>3.7018849E-2</v>
      </c>
      <c r="DN374" s="157">
        <v>4.1451689999999998E-3</v>
      </c>
      <c r="DO374" s="157">
        <v>2.8356039999999998E-3</v>
      </c>
      <c r="DP374" s="157">
        <v>9.5076050000000006E-3</v>
      </c>
      <c r="DQ374" s="157">
        <v>1.0714942999999999E-2</v>
      </c>
      <c r="DR374" s="157">
        <v>3.3454370000000002E-3</v>
      </c>
      <c r="DS374" s="157">
        <v>2.1095418000000001E-2</v>
      </c>
      <c r="DT374" s="157">
        <v>1.2576220000000001E-2</v>
      </c>
      <c r="DU374" s="157">
        <v>6.9042039999999997E-3</v>
      </c>
      <c r="DV374" s="157">
        <v>1.6189959999999999E-3</v>
      </c>
      <c r="DW374" s="157">
        <v>2.955442E-3</v>
      </c>
      <c r="DX374" s="157">
        <v>5.493609E-3</v>
      </c>
      <c r="DY374" s="157">
        <v>8.1797900000000004E-4</v>
      </c>
      <c r="DZ374" s="157">
        <v>2.4164979999999999E-2</v>
      </c>
      <c r="EA374" s="157">
        <v>7.2198870000000004E-3</v>
      </c>
      <c r="EB374" s="157">
        <v>5.8444530000000003E-3</v>
      </c>
      <c r="EC374" s="157">
        <v>1.3907925999999999E-2</v>
      </c>
      <c r="ED374" s="157">
        <v>6.154301E-3</v>
      </c>
      <c r="EE374" s="157">
        <v>4.0728320000000002E-3</v>
      </c>
      <c r="EF374" s="157">
        <v>9.7356990000000004E-3</v>
      </c>
      <c r="EG374" s="157">
        <v>1.1988867E-2</v>
      </c>
      <c r="EH374" s="157">
        <v>1.7711062999999999E-2</v>
      </c>
      <c r="EI374" s="157">
        <v>7.5511429999999997E-3</v>
      </c>
      <c r="EJ374" s="157">
        <v>8.1700999999999996E-4</v>
      </c>
      <c r="EK374" s="157">
        <v>3.3176049999999999E-3</v>
      </c>
      <c r="EL374" s="157">
        <v>1.1284020000000001E-2</v>
      </c>
      <c r="EM374" s="157">
        <v>1.1443306E-2</v>
      </c>
      <c r="EN374" s="157">
        <v>1.1407146999999999E-2</v>
      </c>
      <c r="EO374" s="157">
        <v>1.4604755000000001E-2</v>
      </c>
      <c r="EP374" s="157">
        <v>1.9069480000000001E-3</v>
      </c>
      <c r="EQ374" s="157">
        <v>7.429817E-3</v>
      </c>
      <c r="ER374" s="157">
        <v>5.2305149999999998E-3</v>
      </c>
      <c r="ES374" s="157">
        <v>1.0118313E-2</v>
      </c>
      <c r="ET374" s="157">
        <v>2.9021099999999998E-3</v>
      </c>
      <c r="EU374" s="157">
        <v>5.4703779999999997E-3</v>
      </c>
      <c r="EV374" s="157">
        <v>7.419152E-3</v>
      </c>
      <c r="EW374" s="157">
        <v>5.4995080000000002E-3</v>
      </c>
      <c r="EX374" s="157">
        <v>1.608683E-2</v>
      </c>
      <c r="EY374" s="157">
        <v>5.1759830000000003E-3</v>
      </c>
      <c r="EZ374" s="157">
        <v>3.7254789999999999E-3</v>
      </c>
      <c r="FA374" s="157">
        <v>5.6267060000000004E-3</v>
      </c>
      <c r="FB374" s="157">
        <v>2.2116140000000002E-3</v>
      </c>
      <c r="FC374" s="157">
        <v>1.1849561999999999E-2</v>
      </c>
      <c r="FD374" s="157">
        <v>1.6037287000000001E-2</v>
      </c>
      <c r="FE374" s="157">
        <v>6.1283589999999999E-3</v>
      </c>
      <c r="FF374" s="157">
        <v>4.6120459999999999E-3</v>
      </c>
      <c r="FG374" s="157">
        <v>7.1667459999999999E-3</v>
      </c>
      <c r="FH374" s="157">
        <v>9.9817440000000007E-3</v>
      </c>
      <c r="FI374" s="157">
        <v>1.213258E-3</v>
      </c>
      <c r="FJ374" s="157">
        <v>5.6697799999999999E-4</v>
      </c>
      <c r="FK374" s="157">
        <v>1.3353047E-2</v>
      </c>
      <c r="FL374" s="157">
        <v>3.3262698E-2</v>
      </c>
      <c r="FM374" s="157">
        <v>7.7837469999999997E-3</v>
      </c>
      <c r="FN374" s="157">
        <v>4.4768199999999997E-4</v>
      </c>
      <c r="FO374" s="157">
        <v>9.9983699999999995E-3</v>
      </c>
      <c r="FP374" s="157">
        <v>3.4161999999999999E-3</v>
      </c>
      <c r="FQ374" s="157">
        <v>1.9598935000000001E-2</v>
      </c>
      <c r="FR374" s="157">
        <v>1.0522653999999999E-2</v>
      </c>
      <c r="FS374" s="157">
        <v>4.0881540000000001E-3</v>
      </c>
      <c r="FT374" s="157">
        <v>1.9607420000000001E-3</v>
      </c>
      <c r="FU374" s="157">
        <v>5.1534520000000002E-3</v>
      </c>
      <c r="FV374" s="157">
        <v>1.7615176E-2</v>
      </c>
      <c r="FW374" s="157">
        <v>1.0513787E-2</v>
      </c>
      <c r="FX374" s="157">
        <v>8.648925E-3</v>
      </c>
      <c r="FY374" s="157">
        <v>1.0888454000000001E-2</v>
      </c>
      <c r="FZ374" s="157">
        <v>1.1656802000000001E-2</v>
      </c>
      <c r="GA374" s="157">
        <v>5.5231430000000003E-3</v>
      </c>
      <c r="GB374" s="157">
        <v>3.1181529999999998E-3</v>
      </c>
      <c r="GC374" s="157">
        <v>4.1529799999999998E-4</v>
      </c>
      <c r="GD374" s="157">
        <v>4.7845129999999998E-3</v>
      </c>
      <c r="GE374" s="157">
        <v>4.7217769999999999E-3</v>
      </c>
      <c r="GF374" s="157">
        <v>4.456916E-3</v>
      </c>
      <c r="GG374" s="157">
        <v>5.5370250000000001E-3</v>
      </c>
      <c r="GH374" s="157">
        <v>7.0240119999999996E-3</v>
      </c>
      <c r="GI374" s="157">
        <v>6.3808980000000003E-3</v>
      </c>
      <c r="GJ374" s="157">
        <v>1.8587359999999999E-3</v>
      </c>
      <c r="GK374" s="157">
        <v>2.1589970000000002E-3</v>
      </c>
      <c r="GL374" s="157">
        <v>7.410593E-3</v>
      </c>
      <c r="GM374" s="157">
        <v>5.1833369999999997E-3</v>
      </c>
      <c r="GN374" s="157">
        <v>7.0212249999999999E-3</v>
      </c>
      <c r="GO374" s="157">
        <v>3.675883E-3</v>
      </c>
      <c r="GP374" s="157">
        <v>1.9958659999999998E-3</v>
      </c>
      <c r="GQ374" s="157">
        <v>7.4858609999999999E-3</v>
      </c>
      <c r="GR374" s="157">
        <v>4.0824980000000004E-3</v>
      </c>
      <c r="GS374" s="157">
        <v>1.2241915000000001E-2</v>
      </c>
      <c r="GT374" s="157">
        <v>1.2987013E-2</v>
      </c>
      <c r="GU374" s="157">
        <v>1.3157894999999999E-2</v>
      </c>
      <c r="GV374" s="157">
        <v>9.3720700000000001E-4</v>
      </c>
      <c r="GW374" s="157">
        <v>0</v>
      </c>
      <c r="GX374" s="157">
        <v>0</v>
      </c>
      <c r="GY374" s="157">
        <v>0</v>
      </c>
      <c r="GZ374" s="157">
        <v>0</v>
      </c>
      <c r="HA374" s="157">
        <v>1.0638297999999999E-2</v>
      </c>
    </row>
    <row r="375" spans="1:209" x14ac:dyDescent="0.2">
      <c r="A375" s="157" t="s">
        <v>4184</v>
      </c>
      <c r="B375" s="157">
        <v>0</v>
      </c>
      <c r="C375" s="157">
        <v>0</v>
      </c>
      <c r="D375" s="157">
        <v>0</v>
      </c>
      <c r="E375" s="157">
        <v>0</v>
      </c>
      <c r="F375" s="157">
        <v>0</v>
      </c>
      <c r="G375" s="157">
        <v>0</v>
      </c>
      <c r="H375" s="157">
        <v>0</v>
      </c>
      <c r="I375" s="157">
        <v>0</v>
      </c>
      <c r="J375" s="157">
        <v>0</v>
      </c>
      <c r="K375" s="157">
        <v>0</v>
      </c>
      <c r="L375" s="157">
        <v>0</v>
      </c>
      <c r="M375" s="157">
        <v>0</v>
      </c>
      <c r="N375" s="157">
        <v>0</v>
      </c>
      <c r="O375" s="157">
        <v>0</v>
      </c>
      <c r="P375" s="157">
        <v>0</v>
      </c>
      <c r="Q375" s="157">
        <v>0</v>
      </c>
      <c r="R375" s="157">
        <v>0</v>
      </c>
      <c r="S375" s="157">
        <v>0</v>
      </c>
      <c r="T375" s="157">
        <v>0</v>
      </c>
      <c r="U375" s="157">
        <v>0</v>
      </c>
      <c r="V375" s="157">
        <v>0</v>
      </c>
      <c r="W375" s="157">
        <v>0</v>
      </c>
      <c r="X375" s="157">
        <v>0</v>
      </c>
      <c r="Y375" s="157">
        <v>0</v>
      </c>
      <c r="Z375" s="157">
        <v>0</v>
      </c>
      <c r="AA375" s="157">
        <v>0</v>
      </c>
      <c r="AB375" s="157">
        <v>0</v>
      </c>
      <c r="AC375" s="157">
        <v>0</v>
      </c>
      <c r="AD375" s="157">
        <v>0</v>
      </c>
      <c r="AE375" s="157">
        <v>0</v>
      </c>
      <c r="AF375" s="157">
        <v>0</v>
      </c>
      <c r="AG375" s="157">
        <v>0</v>
      </c>
      <c r="AH375" s="157">
        <v>0</v>
      </c>
      <c r="AI375" s="157">
        <v>0</v>
      </c>
      <c r="AJ375" s="157">
        <v>0</v>
      </c>
      <c r="AK375" s="157">
        <v>0</v>
      </c>
      <c r="AL375" s="157">
        <v>0</v>
      </c>
      <c r="AM375" s="157">
        <v>0</v>
      </c>
      <c r="AN375" s="157">
        <v>0</v>
      </c>
      <c r="AO375" s="157">
        <v>0</v>
      </c>
      <c r="AP375" s="157">
        <v>0</v>
      </c>
      <c r="AQ375" s="157">
        <v>0</v>
      </c>
      <c r="AR375" s="157">
        <v>0</v>
      </c>
      <c r="AS375" s="157">
        <v>0</v>
      </c>
      <c r="AT375" s="157">
        <v>0</v>
      </c>
      <c r="AU375" s="157">
        <v>0</v>
      </c>
      <c r="AV375" s="192">
        <v>4.8999999999999998E-5</v>
      </c>
      <c r="AW375" s="157">
        <v>0</v>
      </c>
      <c r="AX375" s="157">
        <v>0</v>
      </c>
      <c r="AY375" s="157">
        <v>0</v>
      </c>
      <c r="AZ375" s="157">
        <v>0</v>
      </c>
      <c r="BA375" s="157">
        <v>0</v>
      </c>
      <c r="BB375" s="157">
        <v>0</v>
      </c>
      <c r="BC375" s="157">
        <v>0</v>
      </c>
      <c r="BD375" s="157">
        <v>0</v>
      </c>
      <c r="BE375" s="157">
        <v>0</v>
      </c>
      <c r="BF375" s="157">
        <v>0</v>
      </c>
      <c r="BG375" s="157">
        <v>0</v>
      </c>
      <c r="BH375" s="157">
        <v>0</v>
      </c>
      <c r="BI375" s="157">
        <v>0</v>
      </c>
      <c r="BJ375" s="157">
        <v>0</v>
      </c>
      <c r="BK375" s="157">
        <v>0</v>
      </c>
      <c r="BL375" s="157">
        <v>0</v>
      </c>
      <c r="BM375" s="157">
        <v>0</v>
      </c>
      <c r="BN375" s="157">
        <v>0</v>
      </c>
      <c r="BO375" s="157">
        <v>0</v>
      </c>
      <c r="BP375" s="157">
        <v>0</v>
      </c>
      <c r="BQ375" s="157">
        <v>0</v>
      </c>
      <c r="BR375" s="157">
        <v>0</v>
      </c>
      <c r="BS375" s="157">
        <v>0</v>
      </c>
      <c r="BT375" s="157">
        <v>0</v>
      </c>
      <c r="BU375" s="157">
        <v>0</v>
      </c>
      <c r="BV375" s="157">
        <v>0</v>
      </c>
      <c r="BW375" s="157">
        <v>0</v>
      </c>
      <c r="BX375" s="192">
        <v>4.7899999999999999E-5</v>
      </c>
      <c r="BY375" s="157">
        <v>0</v>
      </c>
      <c r="BZ375" s="157">
        <v>0</v>
      </c>
      <c r="CA375" s="157">
        <v>0</v>
      </c>
      <c r="CB375" s="157">
        <v>0</v>
      </c>
      <c r="CC375" s="157">
        <v>0</v>
      </c>
      <c r="CD375" s="157">
        <v>0</v>
      </c>
      <c r="CE375" s="157">
        <v>0</v>
      </c>
      <c r="CF375" s="157">
        <v>0</v>
      </c>
      <c r="CG375" s="157">
        <v>0</v>
      </c>
      <c r="CH375" s="157">
        <v>0</v>
      </c>
      <c r="CI375" s="157">
        <v>0</v>
      </c>
      <c r="CJ375" s="157">
        <v>0</v>
      </c>
      <c r="CK375" s="157">
        <v>0</v>
      </c>
      <c r="CL375" s="157">
        <v>0</v>
      </c>
      <c r="CM375" s="157">
        <v>0</v>
      </c>
      <c r="CN375" s="157">
        <v>0</v>
      </c>
      <c r="CO375" s="157">
        <v>0</v>
      </c>
      <c r="CP375" s="157">
        <v>0</v>
      </c>
      <c r="CQ375" s="157">
        <v>0</v>
      </c>
      <c r="CR375" s="157">
        <v>0</v>
      </c>
      <c r="CS375" s="157">
        <v>0</v>
      </c>
      <c r="CT375" s="157">
        <v>0</v>
      </c>
      <c r="CU375" s="157">
        <v>0</v>
      </c>
      <c r="CV375" s="157">
        <v>0</v>
      </c>
      <c r="CW375" s="192">
        <v>5.93E-6</v>
      </c>
      <c r="CX375" s="157">
        <v>0</v>
      </c>
      <c r="CY375" s="157">
        <v>0</v>
      </c>
      <c r="CZ375" s="157">
        <v>0</v>
      </c>
      <c r="DA375" s="157">
        <v>0</v>
      </c>
      <c r="DB375" s="157">
        <v>0</v>
      </c>
      <c r="DC375" s="157">
        <v>0</v>
      </c>
      <c r="DD375" s="157">
        <v>0</v>
      </c>
      <c r="DE375" s="157">
        <v>0</v>
      </c>
      <c r="DF375" s="157">
        <v>0</v>
      </c>
      <c r="DG375" s="157">
        <v>0</v>
      </c>
      <c r="DH375" s="157">
        <v>0</v>
      </c>
      <c r="DI375" s="157">
        <v>0</v>
      </c>
      <c r="DJ375" s="157">
        <v>0</v>
      </c>
      <c r="DK375" s="157">
        <v>0</v>
      </c>
      <c r="DL375" s="157">
        <v>0</v>
      </c>
      <c r="DM375" s="157">
        <v>0</v>
      </c>
      <c r="DN375" s="157">
        <v>0</v>
      </c>
      <c r="DO375" s="157">
        <v>0</v>
      </c>
      <c r="DP375" s="157">
        <v>0</v>
      </c>
      <c r="DQ375" s="157">
        <v>0</v>
      </c>
      <c r="DR375" s="157">
        <v>0</v>
      </c>
      <c r="DS375" s="192">
        <v>4.5399999999999999E-5</v>
      </c>
      <c r="DT375" s="157">
        <v>0</v>
      </c>
      <c r="DU375" s="157">
        <v>0</v>
      </c>
      <c r="DV375" s="157">
        <v>0</v>
      </c>
      <c r="DW375" s="157">
        <v>0</v>
      </c>
      <c r="DX375" s="157">
        <v>0</v>
      </c>
      <c r="DY375" s="157">
        <v>0</v>
      </c>
      <c r="DZ375" s="157">
        <v>1.89777E-4</v>
      </c>
      <c r="EA375" s="157">
        <v>0</v>
      </c>
      <c r="EB375" s="157">
        <v>0</v>
      </c>
      <c r="EC375" s="157">
        <v>0</v>
      </c>
      <c r="ED375" s="157">
        <v>0</v>
      </c>
      <c r="EE375" s="157">
        <v>0</v>
      </c>
      <c r="EF375" s="157">
        <v>0</v>
      </c>
      <c r="EG375" s="157">
        <v>0</v>
      </c>
      <c r="EH375" s="157">
        <v>0</v>
      </c>
      <c r="EI375" s="157">
        <v>0</v>
      </c>
      <c r="EJ375" s="157">
        <v>0</v>
      </c>
      <c r="EK375" s="157">
        <v>0</v>
      </c>
      <c r="EL375" s="157">
        <v>0</v>
      </c>
      <c r="EM375" s="157">
        <v>0</v>
      </c>
      <c r="EN375" s="157">
        <v>0</v>
      </c>
      <c r="EO375" s="157">
        <v>0</v>
      </c>
      <c r="EP375" s="157">
        <v>0</v>
      </c>
      <c r="EQ375" s="157">
        <v>0</v>
      </c>
      <c r="ER375" s="157">
        <v>0</v>
      </c>
      <c r="ES375" s="157">
        <v>0</v>
      </c>
      <c r="ET375" s="157">
        <v>0</v>
      </c>
      <c r="EU375" s="157">
        <v>0</v>
      </c>
      <c r="EV375" s="157">
        <v>0</v>
      </c>
      <c r="EW375" s="192">
        <v>1.8199999999999999E-5</v>
      </c>
      <c r="EX375" s="157">
        <v>0</v>
      </c>
      <c r="EY375" s="157">
        <v>0</v>
      </c>
      <c r="EZ375" s="157">
        <v>0</v>
      </c>
      <c r="FA375" s="157">
        <v>0</v>
      </c>
      <c r="FB375" s="157">
        <v>0</v>
      </c>
      <c r="FC375" s="157">
        <v>0</v>
      </c>
      <c r="FD375" s="157">
        <v>0</v>
      </c>
      <c r="FE375" s="157">
        <v>0</v>
      </c>
      <c r="FF375" s="157">
        <v>1.01736E-4</v>
      </c>
      <c r="FG375" s="157">
        <v>0</v>
      </c>
      <c r="FH375" s="157">
        <v>0</v>
      </c>
      <c r="FI375" s="157">
        <v>0</v>
      </c>
      <c r="FJ375" s="157">
        <v>0</v>
      </c>
      <c r="FK375" s="157">
        <v>0</v>
      </c>
      <c r="FL375" s="157">
        <v>0</v>
      </c>
      <c r="FM375" s="157">
        <v>0</v>
      </c>
      <c r="FN375" s="157">
        <v>0</v>
      </c>
      <c r="FO375" s="157">
        <v>0</v>
      </c>
      <c r="FP375" s="157">
        <v>0</v>
      </c>
      <c r="FQ375" s="157">
        <v>0</v>
      </c>
      <c r="FR375" s="157">
        <v>0</v>
      </c>
      <c r="FS375" s="157">
        <v>0</v>
      </c>
      <c r="FT375" s="157">
        <v>0</v>
      </c>
      <c r="FU375" s="157">
        <v>0</v>
      </c>
      <c r="FV375" s="157">
        <v>0</v>
      </c>
      <c r="FW375" s="157">
        <v>0</v>
      </c>
      <c r="FX375" s="157">
        <v>0</v>
      </c>
      <c r="FY375" s="157">
        <v>0</v>
      </c>
      <c r="FZ375" s="157">
        <v>0</v>
      </c>
      <c r="GA375" s="157">
        <v>0</v>
      </c>
      <c r="GB375" s="157">
        <v>0</v>
      </c>
      <c r="GC375" s="157">
        <v>0</v>
      </c>
      <c r="GD375" s="157">
        <v>0</v>
      </c>
      <c r="GE375" s="157">
        <v>0</v>
      </c>
      <c r="GF375" s="157">
        <v>0</v>
      </c>
      <c r="GG375" s="157">
        <v>0</v>
      </c>
      <c r="GH375" s="157">
        <v>0</v>
      </c>
      <c r="GI375" s="157">
        <v>0</v>
      </c>
      <c r="GJ375" s="157">
        <v>0</v>
      </c>
      <c r="GK375" s="157">
        <v>0</v>
      </c>
      <c r="GL375" s="192">
        <v>3.3099999999999998E-5</v>
      </c>
      <c r="GM375" s="157">
        <v>0</v>
      </c>
      <c r="GN375" s="157">
        <v>0</v>
      </c>
      <c r="GO375" s="157">
        <v>0</v>
      </c>
      <c r="GP375" s="157">
        <v>0</v>
      </c>
      <c r="GQ375" s="157">
        <v>0</v>
      </c>
      <c r="GR375" s="157">
        <v>0</v>
      </c>
      <c r="GS375" s="157">
        <v>0</v>
      </c>
      <c r="GT375" s="157">
        <v>0</v>
      </c>
      <c r="GU375" s="157">
        <v>0</v>
      </c>
      <c r="GV375" s="157">
        <v>0</v>
      </c>
      <c r="GW375" s="157">
        <v>0</v>
      </c>
      <c r="GX375" s="157">
        <v>0</v>
      </c>
      <c r="GY375" s="157">
        <v>0</v>
      </c>
      <c r="GZ375" s="157">
        <v>0</v>
      </c>
      <c r="HA375" s="157">
        <v>0</v>
      </c>
    </row>
    <row r="376" spans="1:209" x14ac:dyDescent="0.2">
      <c r="A376" s="157" t="s">
        <v>4185</v>
      </c>
      <c r="B376" s="157">
        <v>1.2352678000000001E-2</v>
      </c>
      <c r="C376" s="157">
        <v>1.8387122999999998E-2</v>
      </c>
      <c r="D376" s="157">
        <v>1.6765463000000001E-2</v>
      </c>
      <c r="E376" s="157">
        <v>1.9577681E-2</v>
      </c>
      <c r="F376" s="157">
        <v>1.5611642E-2</v>
      </c>
      <c r="G376" s="157">
        <v>2.3734267E-2</v>
      </c>
      <c r="H376" s="157">
        <v>2.8899184000000001E-2</v>
      </c>
      <c r="I376" s="157">
        <v>3.0321335000000001E-2</v>
      </c>
      <c r="J376" s="157">
        <v>5.8168769999999998E-3</v>
      </c>
      <c r="K376" s="157">
        <v>3.1588254000000003E-2</v>
      </c>
      <c r="L376" s="157">
        <v>9.1323188E-2</v>
      </c>
      <c r="M376" s="157">
        <v>3.5254374999999998E-2</v>
      </c>
      <c r="N376" s="157">
        <v>2.1668216000000001E-2</v>
      </c>
      <c r="O376" s="157">
        <v>1.3481355E-2</v>
      </c>
      <c r="P376" s="157">
        <v>4.2036345000000003E-2</v>
      </c>
      <c r="Q376" s="157">
        <v>4.6902655000000001E-2</v>
      </c>
      <c r="R376" s="157">
        <v>4.6337099999999999E-2</v>
      </c>
      <c r="S376" s="157">
        <v>0.11863391299999999</v>
      </c>
      <c r="T376" s="157">
        <v>7.9009471999999997E-2</v>
      </c>
      <c r="U376" s="157">
        <v>3.7697143000000002E-2</v>
      </c>
      <c r="V376" s="157">
        <v>2.6327540999999999E-2</v>
      </c>
      <c r="W376" s="157">
        <v>1.3964472E-2</v>
      </c>
      <c r="X376" s="157">
        <v>2.5616063000000001E-2</v>
      </c>
      <c r="Y376" s="157">
        <v>1.1302713000000001E-2</v>
      </c>
      <c r="Z376" s="157">
        <v>2.6862047999999999E-2</v>
      </c>
      <c r="AA376" s="157">
        <v>7.0649320000000003E-3</v>
      </c>
      <c r="AB376" s="157">
        <v>6.9454145999999994E-2</v>
      </c>
      <c r="AC376" s="157">
        <v>4.3001620999999997E-2</v>
      </c>
      <c r="AD376" s="157">
        <v>2.0980921E-2</v>
      </c>
      <c r="AE376" s="157">
        <v>2.5989015000000001E-2</v>
      </c>
      <c r="AF376" s="157">
        <v>2.2869552000000001E-2</v>
      </c>
      <c r="AG376" s="157">
        <v>3.2817759000000002E-2</v>
      </c>
      <c r="AH376" s="157">
        <v>1.8107713000000001E-2</v>
      </c>
      <c r="AI376" s="157">
        <v>6.0222789999999998E-2</v>
      </c>
      <c r="AJ376" s="157">
        <v>2.7275633000000001E-2</v>
      </c>
      <c r="AK376" s="157">
        <v>1.8534041000000001E-2</v>
      </c>
      <c r="AL376" s="157">
        <v>9.9302590000000003E-3</v>
      </c>
      <c r="AM376" s="157">
        <v>4.7004302999999997E-2</v>
      </c>
      <c r="AN376" s="157">
        <v>7.3578319000000003E-2</v>
      </c>
      <c r="AO376" s="157">
        <v>2.0795912E-2</v>
      </c>
      <c r="AP376" s="157">
        <v>3.9921558000000003E-2</v>
      </c>
      <c r="AQ376" s="157">
        <v>4.6910324000000003E-2</v>
      </c>
      <c r="AR376" s="157">
        <v>4.2490319999999998E-2</v>
      </c>
      <c r="AS376" s="157">
        <v>3.3702239999999998E-3</v>
      </c>
      <c r="AT376" s="157">
        <v>6.2682365000000004E-2</v>
      </c>
      <c r="AU376" s="157">
        <v>1.4427039999999999E-3</v>
      </c>
      <c r="AV376" s="157">
        <v>8.5968863000000006E-2</v>
      </c>
      <c r="AW376" s="157">
        <v>0.13847100700000001</v>
      </c>
      <c r="AX376" s="157">
        <v>1.5880893E-2</v>
      </c>
      <c r="AY376" s="157">
        <v>1.0214284000000001E-2</v>
      </c>
      <c r="AZ376" s="157">
        <v>3.4829457000000001E-2</v>
      </c>
      <c r="BA376" s="157">
        <v>0.132236779</v>
      </c>
      <c r="BB376" s="157">
        <v>0.109090013</v>
      </c>
      <c r="BC376" s="157">
        <v>1.1531332E-2</v>
      </c>
      <c r="BD376" s="157">
        <v>1.8411032000000001E-2</v>
      </c>
      <c r="BE376" s="157">
        <v>8.0241960000000008E-3</v>
      </c>
      <c r="BF376" s="157">
        <v>2.7886777000000001E-2</v>
      </c>
      <c r="BG376" s="157">
        <v>9.6891670000000003E-3</v>
      </c>
      <c r="BH376" s="157">
        <v>8.0708619999999998E-3</v>
      </c>
      <c r="BI376" s="157">
        <v>1.318451E-3</v>
      </c>
      <c r="BJ376" s="157">
        <v>1.7760254999999999E-2</v>
      </c>
      <c r="BK376" s="157">
        <v>1.1418238000000001E-2</v>
      </c>
      <c r="BL376" s="157">
        <v>2.7291913000000001E-2</v>
      </c>
      <c r="BM376" s="157">
        <v>9.2592590000000006E-3</v>
      </c>
      <c r="BN376" s="157">
        <v>6.960356E-3</v>
      </c>
      <c r="BO376" s="157">
        <v>1.0676869E-2</v>
      </c>
      <c r="BP376" s="157">
        <v>1.3053090999999999E-2</v>
      </c>
      <c r="BQ376" s="157">
        <v>1.8891611999999999E-2</v>
      </c>
      <c r="BR376" s="157">
        <v>9.4113046000000006E-2</v>
      </c>
      <c r="BS376" s="157">
        <v>4.1350400000000004E-3</v>
      </c>
      <c r="BT376" s="157">
        <v>7.98981E-3</v>
      </c>
      <c r="BU376" s="157">
        <v>1.3339342000000001E-2</v>
      </c>
      <c r="BV376" s="157">
        <v>2.5379022000000001E-2</v>
      </c>
      <c r="BW376" s="157">
        <v>5.4931396E-2</v>
      </c>
      <c r="BX376" s="157">
        <v>1.2437393999999999E-2</v>
      </c>
      <c r="BY376" s="157">
        <v>2.334601E-2</v>
      </c>
      <c r="BZ376" s="157">
        <v>7.1764560000000005E-2</v>
      </c>
      <c r="CA376" s="157">
        <v>2.9411262000000001E-2</v>
      </c>
      <c r="CB376" s="157">
        <v>8.4342298999999996E-2</v>
      </c>
      <c r="CC376" s="157">
        <v>5.1425569999999997E-2</v>
      </c>
      <c r="CD376" s="157">
        <v>1.4183263999999999E-2</v>
      </c>
      <c r="CE376" s="157">
        <v>3.0226622000000002E-2</v>
      </c>
      <c r="CF376" s="157">
        <v>7.6098695999999993E-2</v>
      </c>
      <c r="CG376" s="157">
        <v>9.5766830000000008E-3</v>
      </c>
      <c r="CH376" s="157">
        <v>2.5626696000000001E-2</v>
      </c>
      <c r="CI376" s="157">
        <v>0.113257011</v>
      </c>
      <c r="CJ376" s="157">
        <v>3.0612785E-2</v>
      </c>
      <c r="CK376" s="157">
        <v>2.0742534E-2</v>
      </c>
      <c r="CL376" s="157">
        <v>7.0278832999999999E-2</v>
      </c>
      <c r="CM376" s="157">
        <v>0.108566805</v>
      </c>
      <c r="CN376" s="157">
        <v>7.7223657000000001E-2</v>
      </c>
      <c r="CO376" s="157">
        <v>0.14968477499999999</v>
      </c>
      <c r="CP376" s="157">
        <v>6.5696715000000003E-2</v>
      </c>
      <c r="CQ376" s="157">
        <v>0.191708724</v>
      </c>
      <c r="CR376" s="157">
        <v>2.5060249E-2</v>
      </c>
      <c r="CS376" s="157">
        <v>5.6253322000000001E-2</v>
      </c>
      <c r="CT376" s="157">
        <v>3.5174563999999998E-2</v>
      </c>
      <c r="CU376" s="157">
        <v>5.7850250999999998E-2</v>
      </c>
      <c r="CV376" s="157">
        <v>0.12639660599999999</v>
      </c>
      <c r="CW376" s="157">
        <v>9.0656112999999997E-2</v>
      </c>
      <c r="CX376" s="157">
        <v>2.1155138E-2</v>
      </c>
      <c r="CY376" s="157">
        <v>0.122092702</v>
      </c>
      <c r="CZ376" s="157">
        <v>6.1160680000000002E-2</v>
      </c>
      <c r="DA376" s="157">
        <v>4.665039E-2</v>
      </c>
      <c r="DB376" s="157">
        <v>5.1966828999999999E-2</v>
      </c>
      <c r="DC376" s="157">
        <v>6.4249306000000006E-2</v>
      </c>
      <c r="DD376" s="157">
        <v>1.8132571E-2</v>
      </c>
      <c r="DE376" s="157">
        <v>4.8364888000000002E-2</v>
      </c>
      <c r="DF376" s="157">
        <v>7.535033E-3</v>
      </c>
      <c r="DG376" s="157">
        <v>0.01</v>
      </c>
      <c r="DH376" s="157">
        <v>2.6866477999999999E-2</v>
      </c>
      <c r="DI376" s="157">
        <v>4.0815503000000003E-2</v>
      </c>
      <c r="DJ376" s="157">
        <v>3.4060813000000002E-2</v>
      </c>
      <c r="DK376" s="157">
        <v>2.1865442999999998E-2</v>
      </c>
      <c r="DL376" s="157">
        <v>7.5062276999999997E-2</v>
      </c>
      <c r="DM376" s="157">
        <v>7.9250556999999999E-2</v>
      </c>
      <c r="DN376" s="157">
        <v>6.5065925999999996E-2</v>
      </c>
      <c r="DO376" s="157">
        <v>4.2084515000000003E-2</v>
      </c>
      <c r="DP376" s="157">
        <v>2.480634E-2</v>
      </c>
      <c r="DQ376" s="157">
        <v>6.5998790000000002E-2</v>
      </c>
      <c r="DR376" s="157">
        <v>2.4438007000000001E-2</v>
      </c>
      <c r="DS376" s="157">
        <v>5.9221581000000002E-2</v>
      </c>
      <c r="DT376" s="157">
        <v>1.4735771999999999E-2</v>
      </c>
      <c r="DU376" s="157">
        <v>4.5123905999999998E-2</v>
      </c>
      <c r="DV376" s="157">
        <v>8.3648139999999999E-3</v>
      </c>
      <c r="DW376" s="157">
        <v>2.9797812999999999E-2</v>
      </c>
      <c r="DX376" s="157">
        <v>2.7712809000000001E-2</v>
      </c>
      <c r="DY376" s="157">
        <v>0.14328406599999999</v>
      </c>
      <c r="DZ376" s="157">
        <v>1.9420547E-2</v>
      </c>
      <c r="EA376" s="157">
        <v>7.9967099E-2</v>
      </c>
      <c r="EB376" s="157">
        <v>4.6720417E-2</v>
      </c>
      <c r="EC376" s="157">
        <v>3.2531019999999999E-3</v>
      </c>
      <c r="ED376" s="157">
        <v>4.8151248000000001E-2</v>
      </c>
      <c r="EE376" s="157">
        <v>9.1572170000000005E-3</v>
      </c>
      <c r="EF376" s="157">
        <v>2.7540919000000001E-2</v>
      </c>
      <c r="EG376" s="157">
        <v>5.5479095999999999E-2</v>
      </c>
      <c r="EH376" s="157">
        <v>6.9494079999999998E-3</v>
      </c>
      <c r="EI376" s="157">
        <v>5.6503378999999999E-2</v>
      </c>
      <c r="EJ376" s="157">
        <v>4.9279637000000001E-2</v>
      </c>
      <c r="EK376" s="157">
        <v>8.5889118E-2</v>
      </c>
      <c r="EL376" s="157">
        <v>1.7279709000000001E-2</v>
      </c>
      <c r="EM376" s="157">
        <v>1.4456709999999999E-2</v>
      </c>
      <c r="EN376" s="157">
        <v>3.9698999999999998E-2</v>
      </c>
      <c r="EO376" s="157">
        <v>2.3642674999999998E-2</v>
      </c>
      <c r="EP376" s="157">
        <v>5.6149019999999997E-3</v>
      </c>
      <c r="EQ376" s="157">
        <v>2.1025938000000001E-2</v>
      </c>
      <c r="ER376" s="157">
        <v>2.774447E-2</v>
      </c>
      <c r="ES376" s="157">
        <v>1.2196792999999999E-2</v>
      </c>
      <c r="ET376" s="157">
        <v>1.3059493E-2</v>
      </c>
      <c r="EU376" s="157">
        <v>1.1871092999999999E-2</v>
      </c>
      <c r="EV376" s="157">
        <v>2.8416367000000001E-2</v>
      </c>
      <c r="EW376" s="157">
        <v>4.5234365999999998E-2</v>
      </c>
      <c r="EX376" s="157">
        <v>1.2888846000000001E-2</v>
      </c>
      <c r="EY376" s="157">
        <v>2.1946170000000001E-2</v>
      </c>
      <c r="EZ376" s="157">
        <v>4.8896909000000002E-2</v>
      </c>
      <c r="FA376" s="157">
        <v>8.1041360000000007E-2</v>
      </c>
      <c r="FB376" s="157">
        <v>4.8304879000000002E-2</v>
      </c>
      <c r="FC376" s="157">
        <v>2.5000677999999998E-2</v>
      </c>
      <c r="FD376" s="157">
        <v>1.7139850000000002E-2</v>
      </c>
      <c r="FE376" s="157">
        <v>1.3738299000000001E-2</v>
      </c>
      <c r="FF376" s="157">
        <v>2.2653283E-2</v>
      </c>
      <c r="FG376" s="157">
        <v>1.9827997999999999E-2</v>
      </c>
      <c r="FH376" s="157">
        <v>2.1694287999999999E-2</v>
      </c>
      <c r="FI376" s="157">
        <v>5.1287707000000002E-2</v>
      </c>
      <c r="FJ376" s="157">
        <v>4.8342339999999998E-3</v>
      </c>
      <c r="FK376" s="157">
        <v>1.4739176999999999E-2</v>
      </c>
      <c r="FL376" s="157">
        <v>3.0565723E-2</v>
      </c>
      <c r="FM376" s="157">
        <v>1.3706164E-2</v>
      </c>
      <c r="FN376" s="157">
        <v>1.6719182999999999E-2</v>
      </c>
      <c r="FO376" s="157">
        <v>2.5104603E-2</v>
      </c>
      <c r="FP376" s="157">
        <v>4.6921300000000001E-3</v>
      </c>
      <c r="FQ376" s="157">
        <v>4.4822184000000001E-2</v>
      </c>
      <c r="FR376" s="157">
        <v>2.7161781999999999E-2</v>
      </c>
      <c r="FS376" s="157">
        <v>3.8813965999999998E-2</v>
      </c>
      <c r="FT376" s="157">
        <v>2.3507113E-2</v>
      </c>
      <c r="FU376" s="157">
        <v>7.2205907999999999E-2</v>
      </c>
      <c r="FV376" s="157">
        <v>4.6391989000000002E-2</v>
      </c>
      <c r="FW376" s="157">
        <v>3.6153540999999997E-2</v>
      </c>
      <c r="FX376" s="157">
        <v>1.9114637E-2</v>
      </c>
      <c r="FY376" s="157">
        <v>1.6020419000000001E-2</v>
      </c>
      <c r="FZ376" s="157">
        <v>1.2063435000000001E-2</v>
      </c>
      <c r="GA376" s="157">
        <v>1.2174251000000001E-2</v>
      </c>
      <c r="GB376" s="157">
        <v>1.2388336E-2</v>
      </c>
      <c r="GC376" s="157">
        <v>1.0722241E-2</v>
      </c>
      <c r="GD376" s="157">
        <v>4.3502262999999999E-2</v>
      </c>
      <c r="GE376" s="157">
        <v>2.0355602E-2</v>
      </c>
      <c r="GF376" s="157">
        <v>4.9067349000000003E-2</v>
      </c>
      <c r="GG376" s="157">
        <v>6.8801423E-2</v>
      </c>
      <c r="GH376" s="157">
        <v>3.5656779999999999E-2</v>
      </c>
      <c r="GI376" s="157">
        <v>3.2727833999999997E-2</v>
      </c>
      <c r="GJ376" s="157">
        <v>3.8791009999999998E-3</v>
      </c>
      <c r="GK376" s="157">
        <v>1.3190583000000001E-2</v>
      </c>
      <c r="GL376" s="157">
        <v>7.1492373999999997E-2</v>
      </c>
      <c r="GM376" s="157">
        <v>4.3117680999999998E-2</v>
      </c>
      <c r="GN376" s="157">
        <v>1.6867080999999999E-2</v>
      </c>
      <c r="GO376" s="157">
        <v>4.8425762999999997E-2</v>
      </c>
      <c r="GP376" s="157">
        <v>4.4906980000000004E-3</v>
      </c>
      <c r="GQ376" s="157">
        <v>5.4087400000000004E-3</v>
      </c>
      <c r="GR376" s="157">
        <v>2.6191612E-2</v>
      </c>
      <c r="GS376" s="157">
        <v>5.5910834999999999E-2</v>
      </c>
      <c r="GT376" s="157">
        <v>1.2987013E-2</v>
      </c>
      <c r="GU376" s="157">
        <v>3.9473684000000002E-2</v>
      </c>
      <c r="GV376" s="157">
        <v>1.4682911999999999E-2</v>
      </c>
      <c r="GW376" s="157">
        <v>6.9444443999999994E-2</v>
      </c>
      <c r="GX376" s="157">
        <v>6.6666666999999999E-2</v>
      </c>
      <c r="GY376" s="157">
        <v>2.1505376E-2</v>
      </c>
      <c r="GZ376" s="157">
        <v>1.8867925000000001E-2</v>
      </c>
      <c r="HA376" s="157">
        <v>9.5744680999999998E-2</v>
      </c>
    </row>
    <row r="377" spans="1:209" x14ac:dyDescent="0.2">
      <c r="A377" s="157" t="s">
        <v>4186</v>
      </c>
      <c r="B377" s="157">
        <v>0</v>
      </c>
      <c r="C377" s="157">
        <v>0</v>
      </c>
      <c r="D377" s="157">
        <v>0</v>
      </c>
      <c r="E377" s="157">
        <v>0</v>
      </c>
      <c r="F377" s="157">
        <v>0</v>
      </c>
      <c r="G377" s="157">
        <v>0</v>
      </c>
      <c r="H377" s="157">
        <v>0</v>
      </c>
      <c r="I377" s="157">
        <v>0</v>
      </c>
      <c r="J377" s="157">
        <v>0</v>
      </c>
      <c r="K377" s="157">
        <v>0</v>
      </c>
      <c r="L377" s="192">
        <v>3.4100000000000002E-5</v>
      </c>
      <c r="M377" s="192">
        <v>1.7600000000000001E-5</v>
      </c>
      <c r="N377" s="157">
        <v>0</v>
      </c>
      <c r="O377" s="157">
        <v>0</v>
      </c>
      <c r="P377" s="157">
        <v>0</v>
      </c>
      <c r="Q377" s="157">
        <v>0</v>
      </c>
      <c r="R377" s="157">
        <v>0</v>
      </c>
      <c r="S377" s="192">
        <v>2.4000000000000001E-5</v>
      </c>
      <c r="T377" s="157">
        <v>0</v>
      </c>
      <c r="U377" s="157">
        <v>0</v>
      </c>
      <c r="V377" s="157">
        <v>0</v>
      </c>
      <c r="W377" s="157">
        <v>0</v>
      </c>
      <c r="X377" s="157">
        <v>0</v>
      </c>
      <c r="Y377" s="157">
        <v>0</v>
      </c>
      <c r="Z377" s="157">
        <v>0</v>
      </c>
      <c r="AA377" s="157">
        <v>0</v>
      </c>
      <c r="AB377" s="157">
        <v>0</v>
      </c>
      <c r="AC377" s="157">
        <v>0</v>
      </c>
      <c r="AD377" s="192">
        <v>7.7600000000000002E-5</v>
      </c>
      <c r="AE377" s="157">
        <v>0</v>
      </c>
      <c r="AF377" s="192">
        <v>5.9899999999999999E-5</v>
      </c>
      <c r="AG377" s="157">
        <v>0</v>
      </c>
      <c r="AH377" s="157">
        <v>0</v>
      </c>
      <c r="AI377" s="192">
        <v>7.7399999999999998E-5</v>
      </c>
      <c r="AJ377" s="157">
        <v>0</v>
      </c>
      <c r="AK377" s="157">
        <v>0</v>
      </c>
      <c r="AL377" s="157">
        <v>0</v>
      </c>
      <c r="AM377" s="157">
        <v>0</v>
      </c>
      <c r="AN377" s="157">
        <v>0</v>
      </c>
      <c r="AO377" s="157">
        <v>0</v>
      </c>
      <c r="AP377" s="157">
        <v>0</v>
      </c>
      <c r="AQ377" s="157">
        <v>0</v>
      </c>
      <c r="AR377" s="157">
        <v>0</v>
      </c>
      <c r="AS377" s="157">
        <v>0</v>
      </c>
      <c r="AT377" s="157">
        <v>0</v>
      </c>
      <c r="AU377" s="157">
        <v>0</v>
      </c>
      <c r="AV377" s="157">
        <v>0</v>
      </c>
      <c r="AW377" s="157">
        <v>0</v>
      </c>
      <c r="AX377" s="157">
        <v>0</v>
      </c>
      <c r="AY377" s="157">
        <v>0</v>
      </c>
      <c r="AZ377" s="157">
        <v>0</v>
      </c>
      <c r="BA377" s="157">
        <v>0</v>
      </c>
      <c r="BB377" s="157">
        <v>0</v>
      </c>
      <c r="BC377" s="157">
        <v>0</v>
      </c>
      <c r="BD377" s="157">
        <v>0</v>
      </c>
      <c r="BE377" s="157">
        <v>0</v>
      </c>
      <c r="BF377" s="157">
        <v>0</v>
      </c>
      <c r="BG377" s="157">
        <v>0</v>
      </c>
      <c r="BH377" s="157">
        <v>0</v>
      </c>
      <c r="BI377" s="157">
        <v>0</v>
      </c>
      <c r="BJ377" s="157">
        <v>0</v>
      </c>
      <c r="BK377" s="157">
        <v>0</v>
      </c>
      <c r="BL377" s="157">
        <v>0</v>
      </c>
      <c r="BM377" s="157">
        <v>0</v>
      </c>
      <c r="BN377" s="157">
        <v>0</v>
      </c>
      <c r="BO377" s="157">
        <v>0</v>
      </c>
      <c r="BP377" s="157">
        <v>0</v>
      </c>
      <c r="BQ377" s="157">
        <v>0</v>
      </c>
      <c r="BR377" s="157">
        <v>3.9112499999999998E-4</v>
      </c>
      <c r="BS377" s="157">
        <v>0</v>
      </c>
      <c r="BT377" s="157">
        <v>0</v>
      </c>
      <c r="BU377" s="157">
        <v>0</v>
      </c>
      <c r="BV377" s="157">
        <v>0</v>
      </c>
      <c r="BW377" s="157">
        <v>0</v>
      </c>
      <c r="BX377" s="157">
        <v>0</v>
      </c>
      <c r="BY377" s="157">
        <v>0</v>
      </c>
      <c r="BZ377" s="157">
        <v>0</v>
      </c>
      <c r="CA377" s="157">
        <v>0</v>
      </c>
      <c r="CB377" s="192">
        <v>2.4199999999999999E-5</v>
      </c>
      <c r="CC377" s="157">
        <v>0</v>
      </c>
      <c r="CD377" s="157">
        <v>0</v>
      </c>
      <c r="CE377" s="157">
        <v>0</v>
      </c>
      <c r="CF377" s="157">
        <v>0</v>
      </c>
      <c r="CG377" s="157">
        <v>0</v>
      </c>
      <c r="CH377" s="157">
        <v>0</v>
      </c>
      <c r="CI377" s="192">
        <v>1.8899999999999999E-5</v>
      </c>
      <c r="CJ377" s="157">
        <v>0</v>
      </c>
      <c r="CK377" s="157">
        <v>0</v>
      </c>
      <c r="CL377" s="157">
        <v>0</v>
      </c>
      <c r="CM377" s="157">
        <v>0</v>
      </c>
      <c r="CN377" s="157">
        <v>0</v>
      </c>
      <c r="CO377" s="157">
        <v>0</v>
      </c>
      <c r="CP377" s="157">
        <v>0</v>
      </c>
      <c r="CQ377" s="192">
        <v>1.2E-5</v>
      </c>
      <c r="CR377" s="192">
        <v>5.24E-5</v>
      </c>
      <c r="CS377" s="192">
        <v>2.0800000000000001E-5</v>
      </c>
      <c r="CT377" s="157">
        <v>0</v>
      </c>
      <c r="CU377" s="157">
        <v>0</v>
      </c>
      <c r="CV377" s="157">
        <v>0</v>
      </c>
      <c r="CW377" s="192">
        <v>5.93E-6</v>
      </c>
      <c r="CX377" s="157">
        <v>0</v>
      </c>
      <c r="CY377" s="157">
        <v>0</v>
      </c>
      <c r="CZ377" s="157">
        <v>2.28781E-4</v>
      </c>
      <c r="DA377" s="157">
        <v>0</v>
      </c>
      <c r="DB377" s="157">
        <v>0</v>
      </c>
      <c r="DC377" s="157">
        <v>0</v>
      </c>
      <c r="DD377" s="157">
        <v>0</v>
      </c>
      <c r="DE377" s="157">
        <v>0</v>
      </c>
      <c r="DF377" s="157">
        <v>0</v>
      </c>
      <c r="DG377" s="157">
        <v>0</v>
      </c>
      <c r="DH377" s="157">
        <v>0</v>
      </c>
      <c r="DI377" s="157">
        <v>0</v>
      </c>
      <c r="DJ377" s="192">
        <v>3.3500000000000001E-5</v>
      </c>
      <c r="DK377" s="157">
        <v>0</v>
      </c>
      <c r="DL377" s="157">
        <v>0</v>
      </c>
      <c r="DM377" s="157">
        <v>0</v>
      </c>
      <c r="DN377" s="157">
        <v>0</v>
      </c>
      <c r="DO377" s="157">
        <v>1.03742E-4</v>
      </c>
      <c r="DP377" s="157">
        <v>1.7910699999999999E-4</v>
      </c>
      <c r="DQ377" s="192">
        <v>1.31E-5</v>
      </c>
      <c r="DR377" s="157">
        <v>0</v>
      </c>
      <c r="DS377" s="157">
        <v>0</v>
      </c>
      <c r="DT377" s="157">
        <v>0</v>
      </c>
      <c r="DU377" s="157">
        <v>0</v>
      </c>
      <c r="DV377" s="157">
        <v>0</v>
      </c>
      <c r="DW377" s="157">
        <v>1.7385E-4</v>
      </c>
      <c r="DX377" s="157">
        <v>0</v>
      </c>
      <c r="DY377" s="157">
        <v>0</v>
      </c>
      <c r="DZ377" s="157">
        <v>0</v>
      </c>
      <c r="EA377" s="157">
        <v>0</v>
      </c>
      <c r="EB377" s="157">
        <v>0</v>
      </c>
      <c r="EC377" s="157">
        <v>0</v>
      </c>
      <c r="ED377" s="157">
        <v>0</v>
      </c>
      <c r="EE377" s="157">
        <v>0</v>
      </c>
      <c r="EF377" s="157">
        <v>0</v>
      </c>
      <c r="EG377" s="157">
        <v>0</v>
      </c>
      <c r="EH377" s="157">
        <v>0</v>
      </c>
      <c r="EI377" s="157">
        <v>0</v>
      </c>
      <c r="EJ377" s="157">
        <v>0</v>
      </c>
      <c r="EK377" s="157">
        <v>6.6352100000000003E-4</v>
      </c>
      <c r="EL377" s="157">
        <v>0</v>
      </c>
      <c r="EM377" s="157">
        <v>0</v>
      </c>
      <c r="EN377" s="157">
        <v>0</v>
      </c>
      <c r="EO377" s="157">
        <v>0</v>
      </c>
      <c r="EP377" s="157">
        <v>0</v>
      </c>
      <c r="EQ377" s="157">
        <v>0</v>
      </c>
      <c r="ER377" s="157">
        <v>0</v>
      </c>
      <c r="ES377" s="157">
        <v>0</v>
      </c>
      <c r="ET377" s="192">
        <v>3.7200000000000003E-5</v>
      </c>
      <c r="EU377" s="157">
        <v>0</v>
      </c>
      <c r="EV377" s="157">
        <v>0</v>
      </c>
      <c r="EW377" s="157">
        <v>0</v>
      </c>
      <c r="EX377" s="157">
        <v>0</v>
      </c>
      <c r="EY377" s="157">
        <v>0</v>
      </c>
      <c r="EZ377" s="157">
        <v>0</v>
      </c>
      <c r="FA377" s="157">
        <v>0</v>
      </c>
      <c r="FB377" s="157">
        <v>0</v>
      </c>
      <c r="FC377" s="157">
        <v>0</v>
      </c>
      <c r="FD377" s="157">
        <v>0</v>
      </c>
      <c r="FE377" s="157">
        <v>0</v>
      </c>
      <c r="FF377" s="157">
        <v>0</v>
      </c>
      <c r="FG377" s="157">
        <v>0</v>
      </c>
      <c r="FH377" s="157">
        <v>0</v>
      </c>
      <c r="FI377" s="157">
        <v>0</v>
      </c>
      <c r="FJ377" s="157">
        <v>0</v>
      </c>
      <c r="FK377" s="157">
        <v>0</v>
      </c>
      <c r="FL377" s="157">
        <v>0</v>
      </c>
      <c r="FM377" s="157">
        <v>0</v>
      </c>
      <c r="FN377" s="192">
        <v>6.8899999999999994E-5</v>
      </c>
      <c r="FO377" s="157">
        <v>0</v>
      </c>
      <c r="FP377" s="157">
        <v>0</v>
      </c>
      <c r="FQ377" s="192">
        <v>7.8300000000000006E-5</v>
      </c>
      <c r="FR377" s="157">
        <v>0</v>
      </c>
      <c r="FS377" s="157">
        <v>0</v>
      </c>
      <c r="FT377" s="157">
        <v>0</v>
      </c>
      <c r="FU377" s="157">
        <v>0</v>
      </c>
      <c r="FV377" s="157">
        <v>0</v>
      </c>
      <c r="FW377" s="157">
        <v>0</v>
      </c>
      <c r="FX377" s="157">
        <v>0</v>
      </c>
      <c r="FY377" s="157">
        <v>0</v>
      </c>
      <c r="FZ377" s="157">
        <v>0</v>
      </c>
      <c r="GA377" s="157">
        <v>0</v>
      </c>
      <c r="GB377" s="157">
        <v>0</v>
      </c>
      <c r="GC377" s="157">
        <v>1.13263E-4</v>
      </c>
      <c r="GD377" s="157">
        <v>0</v>
      </c>
      <c r="GE377" s="157">
        <v>0</v>
      </c>
      <c r="GF377" s="157">
        <v>5.36481E-4</v>
      </c>
      <c r="GG377" s="157">
        <v>1.11185E-4</v>
      </c>
      <c r="GH377" s="157">
        <v>1.16678E-4</v>
      </c>
      <c r="GI377" s="157">
        <v>1.0291800000000001E-4</v>
      </c>
      <c r="GJ377" s="157">
        <v>0</v>
      </c>
      <c r="GK377" s="157">
        <v>0</v>
      </c>
      <c r="GL377" s="157">
        <v>0</v>
      </c>
      <c r="GM377" s="157">
        <v>0</v>
      </c>
      <c r="GN377" s="157">
        <v>0</v>
      </c>
      <c r="GO377" s="157">
        <v>0</v>
      </c>
      <c r="GP377" s="157">
        <v>0</v>
      </c>
      <c r="GQ377" s="157">
        <v>0</v>
      </c>
      <c r="GR377" s="157">
        <v>0</v>
      </c>
      <c r="GS377" s="157">
        <v>0</v>
      </c>
      <c r="GT377" s="157">
        <v>0</v>
      </c>
      <c r="GU377" s="157">
        <v>0</v>
      </c>
      <c r="GV377" s="157">
        <v>0</v>
      </c>
      <c r="GW377" s="157">
        <v>0</v>
      </c>
      <c r="GX377" s="157">
        <v>0</v>
      </c>
      <c r="GY377" s="157">
        <v>0</v>
      </c>
      <c r="GZ377" s="157">
        <v>0</v>
      </c>
      <c r="HA377" s="157">
        <v>0</v>
      </c>
    </row>
    <row r="378" spans="1:209" x14ac:dyDescent="0.2">
      <c r="A378" s="157" t="s">
        <v>4187</v>
      </c>
      <c r="B378" s="192">
        <v>5.9700000000000001E-5</v>
      </c>
      <c r="C378" s="192">
        <v>9.7600000000000001E-5</v>
      </c>
      <c r="D378" s="192">
        <v>3.5800000000000003E-5</v>
      </c>
      <c r="E378" s="192">
        <v>4.6600000000000001E-5</v>
      </c>
      <c r="F378" s="157">
        <v>0</v>
      </c>
      <c r="G378" s="192">
        <v>2.8500000000000002E-5</v>
      </c>
      <c r="H378" s="157">
        <v>2.20604E-4</v>
      </c>
      <c r="I378" s="157">
        <v>3.6769100000000001E-4</v>
      </c>
      <c r="J378" s="157">
        <v>0</v>
      </c>
      <c r="K378" s="157">
        <v>1.8754700000000001E-4</v>
      </c>
      <c r="L378" s="157">
        <v>2.7296299999999998E-4</v>
      </c>
      <c r="M378" s="192">
        <v>9.7E-5</v>
      </c>
      <c r="N378" s="192">
        <v>6.7600000000000003E-5</v>
      </c>
      <c r="O378" s="192">
        <v>3.8500000000000001E-5</v>
      </c>
      <c r="P378" s="192">
        <v>6.1799999999999998E-5</v>
      </c>
      <c r="Q378" s="157">
        <v>2.5284500000000002E-4</v>
      </c>
      <c r="R378" s="157">
        <v>1.0908000000000001E-4</v>
      </c>
      <c r="S378" s="192">
        <v>7.1899999999999999E-5</v>
      </c>
      <c r="T378" s="157">
        <v>1.29312E-4</v>
      </c>
      <c r="U378" s="157">
        <v>1.3234799999999999E-4</v>
      </c>
      <c r="V378" s="157">
        <v>1.4209199999999999E-4</v>
      </c>
      <c r="W378" s="192">
        <v>1.0499999999999999E-5</v>
      </c>
      <c r="X378" s="157">
        <v>1.82537E-4</v>
      </c>
      <c r="Y378" s="192">
        <v>4.0000000000000003E-5</v>
      </c>
      <c r="Z378" s="192">
        <v>5.2800000000000003E-5</v>
      </c>
      <c r="AA378" s="157">
        <v>1.4787099999999999E-4</v>
      </c>
      <c r="AB378" s="157">
        <v>2.39497E-4</v>
      </c>
      <c r="AC378" s="157">
        <v>3.2810899999999999E-4</v>
      </c>
      <c r="AD378" s="157">
        <v>6.5989900000000003E-4</v>
      </c>
      <c r="AE378" s="192">
        <v>6.9499999999999995E-5</v>
      </c>
      <c r="AF378" s="192">
        <v>1.5E-5</v>
      </c>
      <c r="AG378" s="192">
        <v>8.0099999999999995E-5</v>
      </c>
      <c r="AH378" s="192">
        <v>4.9100000000000001E-5</v>
      </c>
      <c r="AI378" s="157">
        <v>1.16036E-4</v>
      </c>
      <c r="AJ378" s="157">
        <v>4.9721200000000002E-4</v>
      </c>
      <c r="AK378" s="157">
        <v>2.3284E-4</v>
      </c>
      <c r="AL378" s="157">
        <v>5.2045399999999995E-4</v>
      </c>
      <c r="AM378" s="157">
        <v>3.72393E-4</v>
      </c>
      <c r="AN378" s="157">
        <v>1.4891000000000001E-4</v>
      </c>
      <c r="AO378" s="157">
        <v>1.01197E-4</v>
      </c>
      <c r="AP378" s="157">
        <v>7.0037799999999998E-4</v>
      </c>
      <c r="AQ378" s="157">
        <v>1.4652900000000001E-4</v>
      </c>
      <c r="AR378" s="157">
        <v>1.2736900000000001E-4</v>
      </c>
      <c r="AS378" s="157">
        <v>1.2296760000000001E-3</v>
      </c>
      <c r="AT378" s="157">
        <v>3.3853300000000002E-4</v>
      </c>
      <c r="AU378" s="157">
        <v>8.2440200000000001E-4</v>
      </c>
      <c r="AV378" s="157">
        <v>4.40615E-4</v>
      </c>
      <c r="AW378" s="157">
        <v>1.02571E-4</v>
      </c>
      <c r="AX378" s="192">
        <v>9.9300000000000001E-5</v>
      </c>
      <c r="AY378" s="157">
        <v>4.8639400000000002E-4</v>
      </c>
      <c r="AZ378" s="157">
        <v>3.0352500000000002E-4</v>
      </c>
      <c r="BA378" s="157">
        <v>2.6490699999999999E-4</v>
      </c>
      <c r="BB378" s="157">
        <v>2.21828E-4</v>
      </c>
      <c r="BC378" s="192">
        <v>9.6299999999999996E-5</v>
      </c>
      <c r="BD378" s="157">
        <v>0</v>
      </c>
      <c r="BE378" s="157">
        <v>1.23449E-4</v>
      </c>
      <c r="BF378" s="192">
        <v>7.6199999999999995E-5</v>
      </c>
      <c r="BG378" s="157">
        <v>2.41893E-4</v>
      </c>
      <c r="BH378" s="157">
        <v>0</v>
      </c>
      <c r="BI378" s="192">
        <v>1.8099999999999999E-5</v>
      </c>
      <c r="BJ378" s="157">
        <v>2.06515E-4</v>
      </c>
      <c r="BK378" s="192">
        <v>6.8899999999999994E-5</v>
      </c>
      <c r="BL378" s="157">
        <v>1.78846E-4</v>
      </c>
      <c r="BM378" s="157">
        <v>0</v>
      </c>
      <c r="BN378" s="157">
        <v>3.4585600000000002E-4</v>
      </c>
      <c r="BO378" s="157">
        <v>4.22626E-4</v>
      </c>
      <c r="BP378" s="157">
        <v>4.52862E-4</v>
      </c>
      <c r="BQ378" s="192">
        <v>5.9799999999999997E-5</v>
      </c>
      <c r="BR378" s="192">
        <v>3.1699999999999998E-5</v>
      </c>
      <c r="BS378" s="157">
        <v>0</v>
      </c>
      <c r="BT378" s="157">
        <v>1.15794E-4</v>
      </c>
      <c r="BU378" s="157">
        <v>1.80261E-4</v>
      </c>
      <c r="BV378" s="192">
        <v>9.5099999999999994E-5</v>
      </c>
      <c r="BW378" s="157">
        <v>8.2468799999999996E-4</v>
      </c>
      <c r="BX378" s="192">
        <v>4.7899999999999999E-5</v>
      </c>
      <c r="BY378" s="192">
        <v>7.5599999999999994E-5</v>
      </c>
      <c r="BZ378" s="157">
        <v>1.2378500000000001E-4</v>
      </c>
      <c r="CA378" s="192">
        <v>2.5700000000000001E-5</v>
      </c>
      <c r="CB378" s="192">
        <v>7.25E-5</v>
      </c>
      <c r="CC378" s="192">
        <v>1.8099999999999999E-5</v>
      </c>
      <c r="CD378" s="192">
        <v>2.0000000000000002E-5</v>
      </c>
      <c r="CE378" s="157">
        <v>3.4242300000000001E-4</v>
      </c>
      <c r="CF378" s="192">
        <v>8.3100000000000001E-5</v>
      </c>
      <c r="CG378" s="157">
        <v>4.1637800000000002E-4</v>
      </c>
      <c r="CH378" s="192">
        <v>7.9800000000000002E-5</v>
      </c>
      <c r="CI378" s="157">
        <v>3.0176699999999999E-4</v>
      </c>
      <c r="CJ378" s="157">
        <v>5.2963299999999995E-4</v>
      </c>
      <c r="CK378" s="157">
        <v>1.8832390000000001E-3</v>
      </c>
      <c r="CL378" s="157">
        <v>5.2066600000000003E-4</v>
      </c>
      <c r="CM378" s="157">
        <v>2.82236E-4</v>
      </c>
      <c r="CN378" s="157">
        <v>4.3711500000000002E-4</v>
      </c>
      <c r="CO378" s="157">
        <v>5.53689E-4</v>
      </c>
      <c r="CP378" s="157">
        <v>5.7497099999999997E-4</v>
      </c>
      <c r="CQ378" s="157">
        <v>3.1242500000000002E-4</v>
      </c>
      <c r="CR378" s="192">
        <v>8.7299999999999994E-5</v>
      </c>
      <c r="CS378" s="192">
        <v>8.3399999999999994E-5</v>
      </c>
      <c r="CT378" s="192">
        <v>2.3799999999999999E-5</v>
      </c>
      <c r="CU378" s="157">
        <v>2.3921500000000001E-4</v>
      </c>
      <c r="CV378" s="157">
        <v>2.09118E-4</v>
      </c>
      <c r="CW378" s="157">
        <v>1.2460100000000001E-4</v>
      </c>
      <c r="CX378" s="192">
        <v>2.2399999999999999E-5</v>
      </c>
      <c r="CY378" s="157">
        <v>4.14342E-4</v>
      </c>
      <c r="CZ378" s="157">
        <v>3.0504099999999998E-4</v>
      </c>
      <c r="DA378" s="157">
        <v>2.2422100000000001E-4</v>
      </c>
      <c r="DB378" s="192">
        <v>8.3100000000000001E-5</v>
      </c>
      <c r="DC378" s="192">
        <v>7.1199999999999996E-5</v>
      </c>
      <c r="DD378" s="157">
        <v>1.50478E-4</v>
      </c>
      <c r="DE378" s="157">
        <v>3.7071400000000002E-4</v>
      </c>
      <c r="DF378" s="157">
        <v>8.7296100000000001E-4</v>
      </c>
      <c r="DG378" s="157">
        <v>2.3529409999999999E-3</v>
      </c>
      <c r="DH378" s="157">
        <v>6.0753300000000005E-4</v>
      </c>
      <c r="DI378" s="157">
        <v>6.0497299999999997E-4</v>
      </c>
      <c r="DJ378" s="192">
        <v>3.3500000000000001E-5</v>
      </c>
      <c r="DK378" s="157">
        <v>5.0968400000000005E-4</v>
      </c>
      <c r="DL378" s="157">
        <v>3.00129E-4</v>
      </c>
      <c r="DM378" s="157">
        <v>1.13323E-4</v>
      </c>
      <c r="DN378" s="157">
        <v>3.0868300000000003E-4</v>
      </c>
      <c r="DO378" s="157">
        <v>9.3367500000000002E-4</v>
      </c>
      <c r="DP378" s="157">
        <v>2.2388400000000001E-4</v>
      </c>
      <c r="DQ378" s="192">
        <v>9.2E-5</v>
      </c>
      <c r="DR378" s="157">
        <v>3.6718200000000002E-4</v>
      </c>
      <c r="DS378" s="157">
        <v>7.2664500000000005E-4</v>
      </c>
      <c r="DT378" s="157">
        <v>1.27033E-4</v>
      </c>
      <c r="DU378" s="157">
        <v>2.2603E-4</v>
      </c>
      <c r="DV378" s="157">
        <v>0</v>
      </c>
      <c r="DW378" s="157">
        <v>6.4324300000000005E-4</v>
      </c>
      <c r="DX378" s="157">
        <v>3.2635299999999998E-4</v>
      </c>
      <c r="DY378" s="157">
        <v>1.0123510000000001E-3</v>
      </c>
      <c r="DZ378" s="157">
        <v>1.2019229999999999E-3</v>
      </c>
      <c r="EA378" s="157">
        <v>1.8278200000000001E-4</v>
      </c>
      <c r="EB378" s="157">
        <v>1.4082999999999999E-4</v>
      </c>
      <c r="EC378" s="157">
        <v>1.1696549999999999E-3</v>
      </c>
      <c r="ED378" s="157">
        <v>7.3851600000000004E-4</v>
      </c>
      <c r="EE378" s="157">
        <v>7.1873499999999997E-4</v>
      </c>
      <c r="EF378" s="157">
        <v>4.5738199999999999E-4</v>
      </c>
      <c r="EG378" s="157">
        <v>4.8934200000000003E-4</v>
      </c>
      <c r="EH378" s="157">
        <v>6.7508499999999996E-4</v>
      </c>
      <c r="EI378" s="157">
        <v>3.0566799999999999E-4</v>
      </c>
      <c r="EJ378" s="192">
        <v>3.9900000000000001E-5</v>
      </c>
      <c r="EK378" s="157">
        <v>0</v>
      </c>
      <c r="EL378" s="157">
        <v>3.0315300000000002E-4</v>
      </c>
      <c r="EM378" s="157">
        <v>1.06804E-4</v>
      </c>
      <c r="EN378" s="157">
        <v>0</v>
      </c>
      <c r="EO378" s="157">
        <v>1.30984E-4</v>
      </c>
      <c r="EP378" s="192">
        <v>5.3000000000000001E-5</v>
      </c>
      <c r="EQ378" s="192">
        <v>8.8999999999999995E-5</v>
      </c>
      <c r="ER378" s="192">
        <v>4.1300000000000001E-5</v>
      </c>
      <c r="ES378" s="192">
        <v>9.1399999999999999E-5</v>
      </c>
      <c r="ET378" s="157">
        <v>0</v>
      </c>
      <c r="EU378" s="157">
        <v>1.8606699999999999E-4</v>
      </c>
      <c r="EV378" s="157">
        <v>1.82938E-4</v>
      </c>
      <c r="EW378" s="157">
        <v>2.36734E-4</v>
      </c>
      <c r="EX378" s="157">
        <v>3.3918000000000002E-4</v>
      </c>
      <c r="EY378" s="192">
        <v>5.1799999999999999E-5</v>
      </c>
      <c r="EZ378" s="157">
        <v>4.0747400000000001E-4</v>
      </c>
      <c r="FA378" s="157">
        <v>1.67961E-4</v>
      </c>
      <c r="FB378" s="192">
        <v>2.6999999999999999E-5</v>
      </c>
      <c r="FC378" s="157">
        <v>1.0846299999999999E-4</v>
      </c>
      <c r="FD378" s="157">
        <v>2.25524E-4</v>
      </c>
      <c r="FE378" s="157">
        <v>3.3672299999999998E-4</v>
      </c>
      <c r="FF378" s="192">
        <v>6.7799999999999995E-5</v>
      </c>
      <c r="FG378" s="192">
        <v>7.9599999999999997E-5</v>
      </c>
      <c r="FH378" s="157">
        <v>6.6386899999999998E-4</v>
      </c>
      <c r="FI378" s="157">
        <v>2.20592E-4</v>
      </c>
      <c r="FJ378" s="192">
        <v>2.9799999999999999E-5</v>
      </c>
      <c r="FK378" s="192">
        <v>4.6199999999999998E-5</v>
      </c>
      <c r="FL378" s="192">
        <v>3.2100000000000001E-5</v>
      </c>
      <c r="FM378" s="157">
        <v>0</v>
      </c>
      <c r="FN378" s="192">
        <v>3.4400000000000003E-5</v>
      </c>
      <c r="FO378" s="157">
        <v>2.0829900000000001E-4</v>
      </c>
      <c r="FP378" s="157">
        <v>4.5274900000000001E-4</v>
      </c>
      <c r="FQ378" s="192">
        <v>6.2700000000000006E-5</v>
      </c>
      <c r="FR378" s="192">
        <v>5.8E-5</v>
      </c>
      <c r="FS378" s="157">
        <v>1.87961E-4</v>
      </c>
      <c r="FT378" s="192">
        <v>4.3600000000000003E-5</v>
      </c>
      <c r="FU378" s="157">
        <v>3.74273E-4</v>
      </c>
      <c r="FV378" s="157">
        <v>2.5263E-4</v>
      </c>
      <c r="FW378" s="157">
        <v>1.9837300000000001E-4</v>
      </c>
      <c r="FX378" s="192">
        <v>5.1199999999999998E-5</v>
      </c>
      <c r="FY378" s="157">
        <v>0</v>
      </c>
      <c r="FZ378" s="157">
        <v>9.9399100000000006E-4</v>
      </c>
      <c r="GA378" s="157">
        <v>3.88954E-4</v>
      </c>
      <c r="GB378" s="157">
        <v>4.2137199999999999E-4</v>
      </c>
      <c r="GC378" s="157">
        <v>0</v>
      </c>
      <c r="GD378" s="157">
        <v>2.9443200000000002E-4</v>
      </c>
      <c r="GE378" s="157">
        <v>2.7110699999999998E-4</v>
      </c>
      <c r="GF378" s="157">
        <v>2.4760599999999999E-4</v>
      </c>
      <c r="GG378" s="157">
        <v>7.3382299999999998E-4</v>
      </c>
      <c r="GH378" s="157">
        <v>2.1002E-4</v>
      </c>
      <c r="GI378" s="157">
        <v>2.5729399999999998E-4</v>
      </c>
      <c r="GJ378" s="157">
        <v>0</v>
      </c>
      <c r="GK378" s="192">
        <v>2.9600000000000001E-5</v>
      </c>
      <c r="GL378" s="157">
        <v>1.65415E-4</v>
      </c>
      <c r="GM378" s="157">
        <v>9.5987700000000004E-4</v>
      </c>
      <c r="GN378" s="192">
        <v>8.0699999999999996E-5</v>
      </c>
      <c r="GO378" s="157">
        <v>6.3928399999999995E-4</v>
      </c>
      <c r="GP378" s="157">
        <v>2.3522700000000001E-3</v>
      </c>
      <c r="GQ378" s="157">
        <v>1.2339299999999999E-4</v>
      </c>
      <c r="GR378" s="157">
        <v>2.1207800000000001E-4</v>
      </c>
      <c r="GS378" s="157">
        <v>3.6542999999999998E-4</v>
      </c>
      <c r="GT378" s="157">
        <v>0</v>
      </c>
      <c r="GU378" s="157">
        <v>0</v>
      </c>
      <c r="GV378" s="157">
        <v>0</v>
      </c>
      <c r="GW378" s="157">
        <v>0</v>
      </c>
      <c r="GX378" s="157">
        <v>0</v>
      </c>
      <c r="GY378" s="157">
        <v>0</v>
      </c>
      <c r="GZ378" s="157">
        <v>7.5471698000000004E-2</v>
      </c>
      <c r="HA378" s="157">
        <v>0</v>
      </c>
    </row>
    <row r="379" spans="1:209" x14ac:dyDescent="0.2">
      <c r="A379" s="157" t="s">
        <v>4188</v>
      </c>
      <c r="B379" s="192">
        <v>7.4599999999999997E-5</v>
      </c>
      <c r="C379" s="192">
        <v>1.7200000000000001E-5</v>
      </c>
      <c r="D379" s="192">
        <v>3.0700000000000001E-5</v>
      </c>
      <c r="E379" s="157">
        <v>1.1653400000000001E-4</v>
      </c>
      <c r="F379" s="192">
        <v>1.3200000000000001E-5</v>
      </c>
      <c r="G379" s="192">
        <v>2.8500000000000002E-5</v>
      </c>
      <c r="H379" s="157">
        <v>0</v>
      </c>
      <c r="I379" s="157">
        <v>7.4851300000000002E-4</v>
      </c>
      <c r="J379" s="192">
        <v>1.73E-5</v>
      </c>
      <c r="K379" s="192">
        <v>2.6800000000000001E-5</v>
      </c>
      <c r="L379" s="157">
        <v>5.4592599999999996E-4</v>
      </c>
      <c r="M379" s="157">
        <v>2.3814600000000001E-4</v>
      </c>
      <c r="N379" s="157">
        <v>1.6901899999999999E-4</v>
      </c>
      <c r="O379" s="157">
        <v>0</v>
      </c>
      <c r="P379" s="157">
        <v>3.7500899999999999E-4</v>
      </c>
      <c r="Q379" s="157">
        <v>1.8015170000000001E-3</v>
      </c>
      <c r="R379" s="192">
        <v>6.5400000000000004E-5</v>
      </c>
      <c r="S379" s="157">
        <v>1.67765E-4</v>
      </c>
      <c r="T379" s="157">
        <v>1.0991499999999999E-3</v>
      </c>
      <c r="U379" s="157">
        <v>1.3234799999999999E-4</v>
      </c>
      <c r="V379" s="157">
        <v>1.4209199999999999E-4</v>
      </c>
      <c r="W379" s="192">
        <v>2.62E-5</v>
      </c>
      <c r="X379" s="157">
        <v>4.2591999999999999E-4</v>
      </c>
      <c r="Y379" s="192">
        <v>8.0000000000000007E-5</v>
      </c>
      <c r="Z379" s="192">
        <v>7.0400000000000004E-5</v>
      </c>
      <c r="AA379" s="192">
        <v>3.29E-5</v>
      </c>
      <c r="AB379" s="157">
        <v>7.2847000000000005E-4</v>
      </c>
      <c r="AC379" s="157">
        <v>1.5440399999999999E-4</v>
      </c>
      <c r="AD379" s="157">
        <v>1.3586199999999999E-4</v>
      </c>
      <c r="AE379" s="192">
        <v>4.1699999999999997E-5</v>
      </c>
      <c r="AF379" s="192">
        <v>4.49E-5</v>
      </c>
      <c r="AG379" s="157">
        <v>1.2021199999999999E-4</v>
      </c>
      <c r="AH379" s="192">
        <v>3.68E-5</v>
      </c>
      <c r="AI379" s="157">
        <v>1.5858280000000001E-3</v>
      </c>
      <c r="AJ379" s="157">
        <v>2.13091E-4</v>
      </c>
      <c r="AK379" s="157">
        <v>7.4508699999999996E-4</v>
      </c>
      <c r="AL379" s="157">
        <v>3.5390900000000002E-4</v>
      </c>
      <c r="AM379" s="157">
        <v>2.4826200000000002E-4</v>
      </c>
      <c r="AN379" s="157">
        <v>4.1364E-4</v>
      </c>
      <c r="AO379" s="192">
        <v>2.5299999999999998E-5</v>
      </c>
      <c r="AP379" s="157">
        <v>0</v>
      </c>
      <c r="AQ379" s="157">
        <v>1.88395E-4</v>
      </c>
      <c r="AR379" s="157">
        <v>1.2736900000000001E-4</v>
      </c>
      <c r="AS379" s="192">
        <v>9.1100000000000005E-5</v>
      </c>
      <c r="AT379" s="192">
        <v>3.7599999999999999E-5</v>
      </c>
      <c r="AU379" s="157">
        <v>1.0820280000000001E-3</v>
      </c>
      <c r="AV379" s="157">
        <v>1.22393E-3</v>
      </c>
      <c r="AW379" s="157">
        <v>1.128282E-3</v>
      </c>
      <c r="AX379" s="157">
        <v>0</v>
      </c>
      <c r="AY379" s="157">
        <v>3.7830699999999998E-4</v>
      </c>
      <c r="AZ379" s="157">
        <v>1.13822E-4</v>
      </c>
      <c r="BA379" s="157">
        <v>5.5389700000000003E-4</v>
      </c>
      <c r="BB379" s="157">
        <v>2.4647500000000001E-4</v>
      </c>
      <c r="BC379" s="192">
        <v>2.41E-5</v>
      </c>
      <c r="BD379" s="157">
        <v>0</v>
      </c>
      <c r="BE379" s="157">
        <v>0</v>
      </c>
      <c r="BF379" s="157">
        <v>1.52387E-4</v>
      </c>
      <c r="BG379" s="157">
        <v>2.7145794000000001E-2</v>
      </c>
      <c r="BH379" s="157">
        <v>9.44223E-4</v>
      </c>
      <c r="BI379" s="157">
        <v>3.1046813999999999E-2</v>
      </c>
      <c r="BJ379" s="157">
        <v>1.50192E-4</v>
      </c>
      <c r="BK379" s="192">
        <v>3.4400000000000003E-5</v>
      </c>
      <c r="BL379" s="192">
        <v>3.5800000000000003E-5</v>
      </c>
      <c r="BM379" s="157">
        <v>1.6835019999999999E-3</v>
      </c>
      <c r="BN379" s="157">
        <v>1.9108555999999999E-2</v>
      </c>
      <c r="BO379" s="192">
        <v>4.4499999999999997E-5</v>
      </c>
      <c r="BP379" s="157">
        <v>6.7929352999999998E-2</v>
      </c>
      <c r="BQ379" s="157">
        <v>7.1740300000000003E-4</v>
      </c>
      <c r="BR379" s="157">
        <v>1.9651371000000001E-2</v>
      </c>
      <c r="BS379" s="157">
        <v>4.8091083999999999E-2</v>
      </c>
      <c r="BT379" s="157">
        <v>7.8740159999999993E-3</v>
      </c>
      <c r="BU379" s="157">
        <v>1.5772869999999999E-3</v>
      </c>
      <c r="BV379" s="157">
        <v>4.7526300000000002E-4</v>
      </c>
      <c r="BW379" s="157">
        <v>1.6732800000000001E-4</v>
      </c>
      <c r="BX379" s="192">
        <v>2.4000000000000001E-5</v>
      </c>
      <c r="BY379" s="157">
        <v>1.2592199999999999E-4</v>
      </c>
      <c r="BZ379" s="157">
        <v>9.9028300000000001E-4</v>
      </c>
      <c r="CA379" s="192">
        <v>5.9899999999999999E-5</v>
      </c>
      <c r="CB379" s="157">
        <v>1.4500099999999999E-4</v>
      </c>
      <c r="CC379" s="157">
        <v>0</v>
      </c>
      <c r="CD379" s="192">
        <v>5.9899999999999999E-5</v>
      </c>
      <c r="CE379" s="157">
        <v>1.55647E-4</v>
      </c>
      <c r="CF379" s="157">
        <v>1.329235E-3</v>
      </c>
      <c r="CG379" s="157">
        <v>0</v>
      </c>
      <c r="CH379" s="192">
        <v>7.9800000000000002E-5</v>
      </c>
      <c r="CI379" s="157">
        <v>8.1099899999999996E-4</v>
      </c>
      <c r="CJ379" s="157">
        <v>3.1777999999999998E-4</v>
      </c>
      <c r="CK379" s="157">
        <v>5.3806800000000005E-4</v>
      </c>
      <c r="CL379" s="157">
        <v>1.32936E-4</v>
      </c>
      <c r="CM379" s="157">
        <v>1.6934200000000001E-4</v>
      </c>
      <c r="CN379" s="157">
        <v>8.4773800000000001E-4</v>
      </c>
      <c r="CO379" s="157">
        <v>3.2717999999999999E-4</v>
      </c>
      <c r="CP379" s="157">
        <v>4.3997799999999998E-3</v>
      </c>
      <c r="CQ379" s="157">
        <v>7.0896399999999997E-4</v>
      </c>
      <c r="CR379" s="157">
        <v>1.2556319999999999E-2</v>
      </c>
      <c r="CS379" s="157">
        <v>3.512575E-3</v>
      </c>
      <c r="CT379" s="157">
        <v>3.8078E-4</v>
      </c>
      <c r="CU379" s="157">
        <v>4.3856199999999998E-4</v>
      </c>
      <c r="CV379" s="157">
        <v>1.19496E-4</v>
      </c>
      <c r="CW379" s="157">
        <v>2.0766799999999999E-4</v>
      </c>
      <c r="CX379" s="192">
        <v>4.4799999999999998E-5</v>
      </c>
      <c r="CY379" s="157">
        <v>3.86719E-4</v>
      </c>
      <c r="CZ379" s="157">
        <v>0</v>
      </c>
      <c r="DA379" s="157">
        <v>4.9826899999999997E-4</v>
      </c>
      <c r="DB379" s="157">
        <v>4.1546900000000002E-4</v>
      </c>
      <c r="DC379" s="157">
        <v>6.81663E-4</v>
      </c>
      <c r="DD379" s="157">
        <v>1.8057300000000001E-4</v>
      </c>
      <c r="DE379" s="157">
        <v>3.3761419999999999E-3</v>
      </c>
      <c r="DF379" s="157">
        <v>1.8378099999999999E-4</v>
      </c>
      <c r="DG379" s="157">
        <v>0</v>
      </c>
      <c r="DH379" s="157">
        <v>0</v>
      </c>
      <c r="DI379" s="192">
        <v>2.02E-5</v>
      </c>
      <c r="DJ379" s="157">
        <v>1.00573E-4</v>
      </c>
      <c r="DK379" s="157">
        <v>4.7400610000000003E-3</v>
      </c>
      <c r="DL379" s="192">
        <v>6.0000000000000002E-5</v>
      </c>
      <c r="DM379" s="192">
        <v>7.5500000000000006E-5</v>
      </c>
      <c r="DN379" s="192">
        <v>2.1999999999999999E-5</v>
      </c>
      <c r="DO379" s="157">
        <v>2.0748300000000001E-4</v>
      </c>
      <c r="DP379" s="192">
        <v>2.9899999999999998E-5</v>
      </c>
      <c r="DQ379" s="157">
        <v>1.3147199999999999E-4</v>
      </c>
      <c r="DR379" s="157">
        <v>9.3835399999999997E-4</v>
      </c>
      <c r="DS379" s="157">
        <v>5.4498399999999998E-4</v>
      </c>
      <c r="DT379" s="157">
        <v>3.8109800000000002E-4</v>
      </c>
      <c r="DU379" s="157">
        <v>1.6438600000000001E-4</v>
      </c>
      <c r="DV379" s="157">
        <v>0</v>
      </c>
      <c r="DW379" s="157">
        <v>1.0431E-4</v>
      </c>
      <c r="DX379" s="192">
        <v>5.4400000000000001E-5</v>
      </c>
      <c r="DY379" s="157">
        <v>2.0303704999999998E-2</v>
      </c>
      <c r="DZ379" s="157">
        <v>9.3370444999999996E-2</v>
      </c>
      <c r="EA379" s="157">
        <v>8.2251899999999996E-4</v>
      </c>
      <c r="EB379" s="157">
        <v>6.3373599999999998E-4</v>
      </c>
      <c r="EC379" s="192">
        <v>3.6600000000000002E-5</v>
      </c>
      <c r="ED379" s="157">
        <v>3.9387500000000002E-4</v>
      </c>
      <c r="EE379" s="157">
        <v>2.1295900000000001E-4</v>
      </c>
      <c r="EF379" s="157">
        <v>2.5678722000000001E-2</v>
      </c>
      <c r="EG379" s="157">
        <v>3.6792366E-2</v>
      </c>
      <c r="EH379" s="157">
        <v>2.3826500000000001E-4</v>
      </c>
      <c r="EI379" s="157">
        <v>3.6872672000000002E-2</v>
      </c>
      <c r="EJ379" s="157">
        <v>2.0524879999999999E-3</v>
      </c>
      <c r="EK379" s="157">
        <v>1.7398996999999999E-2</v>
      </c>
      <c r="EL379" s="157">
        <v>1.9907033000000001E-2</v>
      </c>
      <c r="EM379" s="157">
        <v>2.5175300000000001E-4</v>
      </c>
      <c r="EN379" s="157">
        <v>6.1157200000000001E-4</v>
      </c>
      <c r="EO379" s="192">
        <v>6.5500000000000006E-5</v>
      </c>
      <c r="EP379" s="157">
        <v>0</v>
      </c>
      <c r="EQ379" s="157">
        <v>2.6694000000000002E-4</v>
      </c>
      <c r="ER379" s="192">
        <v>6.2000000000000003E-5</v>
      </c>
      <c r="ES379" s="157">
        <v>3.6544700000000003E-4</v>
      </c>
      <c r="ET379" s="157">
        <v>0</v>
      </c>
      <c r="EU379" s="157">
        <v>5.5820200000000005E-4</v>
      </c>
      <c r="EV379" s="157">
        <v>1.6261199999999999E-4</v>
      </c>
      <c r="EW379" s="157">
        <v>2.1488150000000001E-3</v>
      </c>
      <c r="EX379" s="192">
        <v>9.6899999999999997E-5</v>
      </c>
      <c r="EY379" s="157">
        <v>0</v>
      </c>
      <c r="EZ379" s="192">
        <v>5.8199999999999998E-5</v>
      </c>
      <c r="FA379" s="157">
        <v>1.8475750999999999E-2</v>
      </c>
      <c r="FB379" s="157">
        <v>1.1327777000000001E-2</v>
      </c>
      <c r="FC379" s="157">
        <v>9.7616499999999998E-4</v>
      </c>
      <c r="FD379" s="192">
        <v>5.0099999999999998E-5</v>
      </c>
      <c r="FE379" s="157">
        <v>0</v>
      </c>
      <c r="FF379" s="192">
        <v>6.7799999999999995E-5</v>
      </c>
      <c r="FG379" s="192">
        <v>7.9599999999999997E-5</v>
      </c>
      <c r="FH379" s="157">
        <v>1.090642E-3</v>
      </c>
      <c r="FI379" s="157">
        <v>1.3787000000000001E-4</v>
      </c>
      <c r="FJ379" s="157">
        <v>0</v>
      </c>
      <c r="FK379" s="157">
        <v>0</v>
      </c>
      <c r="FL379" s="157">
        <v>1.9264099999999999E-4</v>
      </c>
      <c r="FM379" s="157">
        <v>2.7496930000000001E-3</v>
      </c>
      <c r="FN379" s="157">
        <v>5.9903232000000001E-2</v>
      </c>
      <c r="FO379" s="157">
        <v>5.7961600000000003E-4</v>
      </c>
      <c r="FP379" s="157">
        <v>5.3506799999999998E-4</v>
      </c>
      <c r="FQ379" s="157">
        <v>6.98731E-3</v>
      </c>
      <c r="FR379" s="157">
        <v>1.9711860000000002E-3</v>
      </c>
      <c r="FS379" s="157">
        <v>2.1615530000000001E-3</v>
      </c>
      <c r="FT379" s="157">
        <v>8.0608299999999997E-4</v>
      </c>
      <c r="FU379" s="157">
        <v>3.569989E-3</v>
      </c>
      <c r="FV379" s="157">
        <v>1.6076400000000001E-4</v>
      </c>
      <c r="FW379" s="157">
        <v>4.8601470000000004E-3</v>
      </c>
      <c r="FX379" s="157">
        <v>0</v>
      </c>
      <c r="FY379" s="157">
        <v>1.6291999999999999E-4</v>
      </c>
      <c r="FZ379" s="157">
        <v>1.35544E-4</v>
      </c>
      <c r="GA379" s="157">
        <v>1.5558100000000001E-4</v>
      </c>
      <c r="GB379" s="157">
        <v>1.179842E-3</v>
      </c>
      <c r="GC379" s="157">
        <v>1.3893608E-2</v>
      </c>
      <c r="GD379" s="157">
        <v>3.31236E-4</v>
      </c>
      <c r="GE379" s="157">
        <v>1.5814599999999999E-4</v>
      </c>
      <c r="GF379" s="192">
        <v>8.25E-5</v>
      </c>
      <c r="GG379" s="157">
        <v>2.0013299999999999E-4</v>
      </c>
      <c r="GH379" s="192">
        <v>2.3300000000000001E-5</v>
      </c>
      <c r="GI379" s="157">
        <v>2.05835E-4</v>
      </c>
      <c r="GJ379" s="157">
        <v>0</v>
      </c>
      <c r="GK379" s="192">
        <v>2.9600000000000001E-5</v>
      </c>
      <c r="GL379" s="192">
        <v>3.3099999999999998E-5</v>
      </c>
      <c r="GM379" s="157">
        <v>1.15185E-4</v>
      </c>
      <c r="GN379" s="157">
        <v>0</v>
      </c>
      <c r="GO379" s="157">
        <v>1.5982099999999999E-4</v>
      </c>
      <c r="GP379" s="157">
        <v>3.5640500000000001E-4</v>
      </c>
      <c r="GQ379" s="157">
        <v>1.02828E-4</v>
      </c>
      <c r="GR379" s="157">
        <v>2.3858759999999999E-3</v>
      </c>
      <c r="GS379" s="157">
        <v>6.2123150000000004E-3</v>
      </c>
      <c r="GT379" s="157">
        <v>0</v>
      </c>
      <c r="GU379" s="157">
        <v>0</v>
      </c>
      <c r="GV379" s="157">
        <v>5.0296781999999998E-2</v>
      </c>
      <c r="GW379" s="157">
        <v>0</v>
      </c>
      <c r="GX379" s="157">
        <v>0</v>
      </c>
      <c r="GY379" s="157">
        <v>1.0752688E-2</v>
      </c>
      <c r="GZ379" s="157">
        <v>1.8867925000000001E-2</v>
      </c>
      <c r="HA379" s="157">
        <v>0</v>
      </c>
    </row>
    <row r="380" spans="1:209" x14ac:dyDescent="0.2">
      <c r="A380" s="157" t="s">
        <v>4189</v>
      </c>
      <c r="B380" s="192">
        <v>2.9799999999999999E-5</v>
      </c>
      <c r="C380" s="157">
        <v>0</v>
      </c>
      <c r="D380" s="157">
        <v>0</v>
      </c>
      <c r="E380" s="192">
        <v>4.6600000000000001E-5</v>
      </c>
      <c r="F380" s="192">
        <v>3.9499999999999998E-5</v>
      </c>
      <c r="G380" s="157">
        <v>0</v>
      </c>
      <c r="H380" s="157">
        <v>3.46664E-4</v>
      </c>
      <c r="I380" s="157">
        <v>2.7576800000000002E-4</v>
      </c>
      <c r="J380" s="157">
        <v>0</v>
      </c>
      <c r="K380" s="157">
        <v>1.339621E-3</v>
      </c>
      <c r="L380" s="157">
        <v>0</v>
      </c>
      <c r="M380" s="157">
        <v>1.358312E-3</v>
      </c>
      <c r="N380" s="157">
        <v>4.4282940000000002E-3</v>
      </c>
      <c r="O380" s="192">
        <v>1.1E-5</v>
      </c>
      <c r="P380" s="192">
        <v>8.8200000000000003E-6</v>
      </c>
      <c r="Q380" s="157">
        <v>4.1087200000000001E-4</v>
      </c>
      <c r="R380" s="157">
        <v>3.0542299999999998E-4</v>
      </c>
      <c r="S380" s="192">
        <v>2.4000000000000001E-5</v>
      </c>
      <c r="T380" s="157">
        <v>1.29312E-4</v>
      </c>
      <c r="U380" s="157">
        <v>0</v>
      </c>
      <c r="V380" s="157">
        <v>1.9892820000000002E-3</v>
      </c>
      <c r="W380" s="192">
        <v>5.2499999999999997E-6</v>
      </c>
      <c r="X380" s="157">
        <v>3.0422899999999999E-4</v>
      </c>
      <c r="Y380" s="192">
        <v>4.0000000000000003E-5</v>
      </c>
      <c r="Z380" s="157">
        <v>7.3356080000000004E-3</v>
      </c>
      <c r="AA380" s="157">
        <v>0</v>
      </c>
      <c r="AB380" s="157">
        <v>2.1953900000000001E-4</v>
      </c>
      <c r="AC380" s="157">
        <v>7.6816180000000003E-3</v>
      </c>
      <c r="AD380" s="192">
        <v>1.9400000000000001E-5</v>
      </c>
      <c r="AE380" s="157">
        <v>0</v>
      </c>
      <c r="AF380" s="157">
        <v>0</v>
      </c>
      <c r="AG380" s="157">
        <v>1.4692500000000001E-4</v>
      </c>
      <c r="AH380" s="192">
        <v>1.2300000000000001E-5</v>
      </c>
      <c r="AI380" s="157">
        <v>1.5084709999999999E-3</v>
      </c>
      <c r="AJ380" s="157">
        <v>0</v>
      </c>
      <c r="AK380" s="157">
        <v>3.5857319999999999E-3</v>
      </c>
      <c r="AL380" s="157">
        <v>3.7472699999999999E-4</v>
      </c>
      <c r="AM380" s="157">
        <v>1.4688839999999999E-3</v>
      </c>
      <c r="AN380" s="157">
        <v>1.2409210000000001E-3</v>
      </c>
      <c r="AO380" s="157">
        <v>3.2129939999999998E-3</v>
      </c>
      <c r="AP380" s="157">
        <v>1.540832E-3</v>
      </c>
      <c r="AQ380" s="157">
        <v>2.0304780000000001E-3</v>
      </c>
      <c r="AR380" s="157">
        <v>2.7766459999999998E-3</v>
      </c>
      <c r="AS380" s="157">
        <v>2.732614E-3</v>
      </c>
      <c r="AT380" s="192">
        <v>4.3000000000000002E-5</v>
      </c>
      <c r="AU380" s="157">
        <v>1.54575E-4</v>
      </c>
      <c r="AV380" s="192">
        <v>4.8999999999999998E-5</v>
      </c>
      <c r="AW380" s="157">
        <v>0</v>
      </c>
      <c r="AX380" s="157">
        <v>2.183623E-3</v>
      </c>
      <c r="AY380" s="157">
        <v>3.3777393000000003E-2</v>
      </c>
      <c r="AZ380" s="157">
        <v>8.7263300000000005E-4</v>
      </c>
      <c r="BA380" s="157">
        <v>7.46556E-4</v>
      </c>
      <c r="BB380" s="157">
        <v>4.6830299999999999E-4</v>
      </c>
      <c r="BC380" s="157">
        <v>0</v>
      </c>
      <c r="BD380" s="157">
        <v>0</v>
      </c>
      <c r="BE380" s="157">
        <v>1.85174E-4</v>
      </c>
      <c r="BF380" s="157">
        <v>2.438188E-3</v>
      </c>
      <c r="BG380" s="157">
        <v>2.0964079E-2</v>
      </c>
      <c r="BH380" s="157">
        <v>7.0142310000000001E-3</v>
      </c>
      <c r="BI380" s="157">
        <v>4.9667679999999999E-3</v>
      </c>
      <c r="BJ380" s="157">
        <v>3.5107480000000002E-3</v>
      </c>
      <c r="BK380" s="157">
        <v>0</v>
      </c>
      <c r="BL380" s="157">
        <v>0</v>
      </c>
      <c r="BM380" s="157">
        <v>2.1043770000000002E-3</v>
      </c>
      <c r="BN380" s="157">
        <v>1.8935627999999999E-2</v>
      </c>
      <c r="BO380" s="157">
        <v>2.8916499999999997E-4</v>
      </c>
      <c r="BP380" s="157">
        <v>3.0634806000000001E-2</v>
      </c>
      <c r="BQ380" s="157">
        <v>6.8153290000000002E-3</v>
      </c>
      <c r="BR380" s="157">
        <v>1.828772E-3</v>
      </c>
      <c r="BS380" s="157">
        <v>1.3368075E-2</v>
      </c>
      <c r="BT380" s="157">
        <v>3.4738299999999998E-3</v>
      </c>
      <c r="BU380" s="157">
        <v>1.442091E-2</v>
      </c>
      <c r="BV380" s="157">
        <v>2.2337339999999998E-3</v>
      </c>
      <c r="BW380" s="157">
        <v>7.9958890000000008E-3</v>
      </c>
      <c r="BX380" s="192">
        <v>2.4000000000000001E-5</v>
      </c>
      <c r="BY380" s="157">
        <v>1.00738E-4</v>
      </c>
      <c r="BZ380" s="157">
        <v>2.011512E-3</v>
      </c>
      <c r="CA380" s="157">
        <v>0</v>
      </c>
      <c r="CB380" s="157">
        <v>0</v>
      </c>
      <c r="CC380" s="192">
        <v>1.8099999999999999E-5</v>
      </c>
      <c r="CD380" s="157">
        <v>0</v>
      </c>
      <c r="CE380" s="157">
        <v>1.9300210000000001E-3</v>
      </c>
      <c r="CF380" s="157">
        <v>1.27385E-3</v>
      </c>
      <c r="CG380" s="157">
        <v>3.4836919000000001E-2</v>
      </c>
      <c r="CH380" s="157">
        <v>6.5463839999999997E-3</v>
      </c>
      <c r="CI380" s="157">
        <v>9.109598E-3</v>
      </c>
      <c r="CJ380" s="157">
        <v>3.283724E-3</v>
      </c>
      <c r="CK380" s="157">
        <v>4.5735810000000002E-3</v>
      </c>
      <c r="CL380" s="157">
        <v>5.0737239999999999E-3</v>
      </c>
      <c r="CM380" s="157">
        <v>6.3409039999999996E-3</v>
      </c>
      <c r="CN380" s="157">
        <v>8.6495789999999993E-3</v>
      </c>
      <c r="CO380" s="157">
        <v>1.9605622E-2</v>
      </c>
      <c r="CP380" s="157">
        <v>6.9746510000000001E-3</v>
      </c>
      <c r="CQ380" s="157">
        <v>4.6983900000000002E-3</v>
      </c>
      <c r="CR380" s="157">
        <v>4.2261879999999996E-3</v>
      </c>
      <c r="CS380" s="157">
        <v>9.0680700000000003E-4</v>
      </c>
      <c r="CT380" s="192">
        <v>4.7599999999999998E-5</v>
      </c>
      <c r="CU380" s="192">
        <v>7.9699999999999999E-5</v>
      </c>
      <c r="CV380" s="157">
        <v>0</v>
      </c>
      <c r="CW380" s="157">
        <v>3.6074950000000001E-3</v>
      </c>
      <c r="CX380" s="157">
        <v>1.0745469999999999E-3</v>
      </c>
      <c r="CY380" s="157">
        <v>3.1683332000000002E-2</v>
      </c>
      <c r="CZ380" s="157">
        <v>0</v>
      </c>
      <c r="DA380" s="192">
        <v>2.4899999999999999E-5</v>
      </c>
      <c r="DB380" s="192">
        <v>1.66E-5</v>
      </c>
      <c r="DC380" s="192">
        <v>4.07E-5</v>
      </c>
      <c r="DD380" s="157">
        <v>3.0095600000000001E-4</v>
      </c>
      <c r="DE380" s="157">
        <v>9.3340390000000006E-3</v>
      </c>
      <c r="DF380" s="157">
        <v>4.1350799999999999E-4</v>
      </c>
      <c r="DG380" s="157">
        <v>8.82353E-4</v>
      </c>
      <c r="DH380" s="157">
        <v>1.8901040000000001E-3</v>
      </c>
      <c r="DI380" s="157">
        <v>2.5812180000000001E-3</v>
      </c>
      <c r="DJ380" s="157">
        <v>3.017198E-3</v>
      </c>
      <c r="DK380" s="157">
        <v>3.5168199999999999E-3</v>
      </c>
      <c r="DL380" s="157">
        <v>0</v>
      </c>
      <c r="DM380" s="157">
        <v>1.13323E-4</v>
      </c>
      <c r="DN380" s="157">
        <v>1.4133263E-2</v>
      </c>
      <c r="DO380" s="192">
        <v>6.9200000000000002E-5</v>
      </c>
      <c r="DP380" s="157">
        <v>0</v>
      </c>
      <c r="DQ380" s="157">
        <v>4.614656E-3</v>
      </c>
      <c r="DR380" s="157">
        <v>7.3436400000000005E-4</v>
      </c>
      <c r="DS380" s="192">
        <v>9.0799999999999998E-5</v>
      </c>
      <c r="DT380" s="157">
        <v>1.6937699999999999E-4</v>
      </c>
      <c r="DU380" s="157">
        <v>4.3562239999999997E-3</v>
      </c>
      <c r="DV380" s="157">
        <v>0</v>
      </c>
      <c r="DW380" s="157">
        <v>0</v>
      </c>
      <c r="DX380" s="157">
        <v>1.87653E-3</v>
      </c>
      <c r="DY380" s="192">
        <v>8.9099999999999997E-5</v>
      </c>
      <c r="DZ380" s="157">
        <v>8.3502019999999993E-3</v>
      </c>
      <c r="EA380" s="192">
        <v>4.57E-5</v>
      </c>
      <c r="EB380" s="157">
        <v>1.05623E-4</v>
      </c>
      <c r="EC380" s="157">
        <v>3.6551699999999999E-4</v>
      </c>
      <c r="ED380" s="157">
        <v>4.5295650000000002E-3</v>
      </c>
      <c r="EE380" s="157">
        <v>1.6238089999999999E-3</v>
      </c>
      <c r="EF380" s="192">
        <v>3.2700000000000002E-5</v>
      </c>
      <c r="EG380" s="157">
        <v>1.620944E-3</v>
      </c>
      <c r="EH380" s="157">
        <v>1.3501710000000001E-3</v>
      </c>
      <c r="EI380" s="157">
        <v>2.1057160000000001E-3</v>
      </c>
      <c r="EJ380" s="192">
        <v>5.9799999999999997E-5</v>
      </c>
      <c r="EK380" s="157">
        <v>8.8469500000000001E-4</v>
      </c>
      <c r="EL380" s="157">
        <v>0</v>
      </c>
      <c r="EM380" s="192">
        <v>4.5800000000000002E-5</v>
      </c>
      <c r="EN380" s="192">
        <v>7.9800000000000002E-5</v>
      </c>
      <c r="EO380" s="157">
        <v>1.047875E-3</v>
      </c>
      <c r="EP380" s="192">
        <v>1.77E-5</v>
      </c>
      <c r="EQ380" s="157">
        <v>0</v>
      </c>
      <c r="ER380" s="157">
        <v>1.2404399999999999E-4</v>
      </c>
      <c r="ES380" s="157">
        <v>5.4816999999999995E-4</v>
      </c>
      <c r="ET380" s="157">
        <v>4.2415450000000002E-3</v>
      </c>
      <c r="EU380" s="157">
        <v>4.8377499999999998E-4</v>
      </c>
      <c r="EV380" s="157">
        <v>0</v>
      </c>
      <c r="EW380" s="157">
        <v>7.28412E-4</v>
      </c>
      <c r="EX380" s="157">
        <v>7.5104200000000005E-4</v>
      </c>
      <c r="EY380" s="157">
        <v>0</v>
      </c>
      <c r="EZ380" s="192">
        <v>5.8199999999999998E-5</v>
      </c>
      <c r="FA380" s="192">
        <v>4.1999999999999998E-5</v>
      </c>
      <c r="FB380" s="192">
        <v>2.6999999999999999E-5</v>
      </c>
      <c r="FC380" s="157">
        <v>0</v>
      </c>
      <c r="FD380" s="157">
        <v>3.2575699999999998E-4</v>
      </c>
      <c r="FE380" s="157">
        <v>5.3875699999999995E-4</v>
      </c>
      <c r="FF380" s="157">
        <v>0</v>
      </c>
      <c r="FG380" s="157">
        <v>1.274088E-3</v>
      </c>
      <c r="FH380" s="157">
        <v>1.114351E-3</v>
      </c>
      <c r="FI380" s="192">
        <v>2.76E-5</v>
      </c>
      <c r="FJ380" s="157">
        <v>0</v>
      </c>
      <c r="FK380" s="157">
        <v>0</v>
      </c>
      <c r="FL380" s="157">
        <v>0</v>
      </c>
      <c r="FM380" s="157">
        <v>0</v>
      </c>
      <c r="FN380" s="157">
        <v>1.0158929999999999E-3</v>
      </c>
      <c r="FO380" s="157">
        <v>0</v>
      </c>
      <c r="FP380" s="157">
        <v>2.346065E-3</v>
      </c>
      <c r="FQ380" s="157">
        <v>2.5066599999999997E-4</v>
      </c>
      <c r="FR380" s="157">
        <v>0</v>
      </c>
      <c r="FS380" s="192">
        <v>4.6999999999999997E-5</v>
      </c>
      <c r="FT380" s="157">
        <v>0</v>
      </c>
      <c r="FU380" s="157">
        <v>0</v>
      </c>
      <c r="FV380" s="192">
        <v>2.3E-5</v>
      </c>
      <c r="FW380" s="157">
        <v>0</v>
      </c>
      <c r="FX380" s="157">
        <v>1.7912000000000001E-4</v>
      </c>
      <c r="FY380" s="192">
        <v>8.1500000000000002E-5</v>
      </c>
      <c r="FZ380" s="157">
        <v>1.2198980000000001E-3</v>
      </c>
      <c r="GA380" s="157">
        <v>1.4391289999999999E-3</v>
      </c>
      <c r="GB380" s="157">
        <v>8.4274399999999998E-4</v>
      </c>
      <c r="GC380" s="157">
        <v>1.4724199999999999E-3</v>
      </c>
      <c r="GD380" s="157">
        <v>1.067314E-3</v>
      </c>
      <c r="GE380" s="157">
        <v>1.400718E-3</v>
      </c>
      <c r="GF380" s="157">
        <v>0</v>
      </c>
      <c r="GG380" s="157">
        <v>0</v>
      </c>
      <c r="GH380" s="157">
        <v>0</v>
      </c>
      <c r="GI380" s="157">
        <v>0</v>
      </c>
      <c r="GJ380" s="157">
        <v>0</v>
      </c>
      <c r="GK380" s="157">
        <v>2.66178E-4</v>
      </c>
      <c r="GL380" s="157">
        <v>5.0947830000000003E-3</v>
      </c>
      <c r="GM380" s="157">
        <v>3.033212E-3</v>
      </c>
      <c r="GN380" s="157">
        <v>0</v>
      </c>
      <c r="GO380" s="157">
        <v>5.2740929999999997E-3</v>
      </c>
      <c r="GP380" s="157">
        <v>8.0761280000000005E-2</v>
      </c>
      <c r="GQ380" s="157">
        <v>9.4601500000000003E-4</v>
      </c>
      <c r="GR380" s="157">
        <v>0</v>
      </c>
      <c r="GS380" s="157">
        <v>3.6542999999999998E-4</v>
      </c>
      <c r="GT380" s="157">
        <v>0</v>
      </c>
      <c r="GU380" s="157">
        <v>0</v>
      </c>
      <c r="GV380" s="157">
        <v>0</v>
      </c>
      <c r="GW380" s="157">
        <v>0</v>
      </c>
      <c r="GX380" s="157">
        <v>0</v>
      </c>
      <c r="GY380" s="157">
        <v>0</v>
      </c>
      <c r="GZ380" s="157">
        <v>0</v>
      </c>
      <c r="HA380" s="157">
        <v>0</v>
      </c>
    </row>
    <row r="381" spans="1:209" x14ac:dyDescent="0.2">
      <c r="A381" s="157" t="s">
        <v>4190</v>
      </c>
      <c r="B381" s="157">
        <v>1.04431E-4</v>
      </c>
      <c r="C381" s="157">
        <v>5.4535599999999999E-4</v>
      </c>
      <c r="D381" s="157">
        <v>3.2221600000000001E-4</v>
      </c>
      <c r="E381" s="157">
        <v>1.8645399999999999E-4</v>
      </c>
      <c r="F381" s="157">
        <v>6.8391399999999998E-4</v>
      </c>
      <c r="G381" s="157">
        <v>1.56615E-4</v>
      </c>
      <c r="H381" s="157">
        <v>2.83634E-4</v>
      </c>
      <c r="I381" s="157">
        <v>0</v>
      </c>
      <c r="J381" s="157">
        <v>1.21366E-4</v>
      </c>
      <c r="K381" s="157">
        <v>1.0717000000000001E-4</v>
      </c>
      <c r="L381" s="157">
        <v>0</v>
      </c>
      <c r="M381" s="157">
        <v>8.1145900000000005E-4</v>
      </c>
      <c r="N381" s="157">
        <v>1.85921E-4</v>
      </c>
      <c r="O381" s="157">
        <v>1.09917E-4</v>
      </c>
      <c r="P381" s="157">
        <v>0</v>
      </c>
      <c r="Q381" s="192">
        <v>3.1600000000000002E-5</v>
      </c>
      <c r="R381" s="192">
        <v>6.5400000000000004E-5</v>
      </c>
      <c r="S381" s="157">
        <v>1.9173200000000001E-4</v>
      </c>
      <c r="T381" s="157">
        <v>2.9095100000000001E-4</v>
      </c>
      <c r="U381" s="157">
        <v>3.5292800000000002E-4</v>
      </c>
      <c r="V381" s="157">
        <v>1.4209199999999999E-4</v>
      </c>
      <c r="W381" s="192">
        <v>2.0999999999999999E-5</v>
      </c>
      <c r="X381" s="157">
        <v>0</v>
      </c>
      <c r="Y381" s="157">
        <v>7.2017299999999995E-4</v>
      </c>
      <c r="Z381" s="157">
        <v>1.3017630000000001E-3</v>
      </c>
      <c r="AA381" s="157">
        <v>1.80731E-4</v>
      </c>
      <c r="AB381" s="157">
        <v>0</v>
      </c>
      <c r="AC381" s="157">
        <v>0</v>
      </c>
      <c r="AD381" s="192">
        <v>1.9400000000000001E-5</v>
      </c>
      <c r="AE381" s="157">
        <v>6.8136E-4</v>
      </c>
      <c r="AF381" s="157">
        <v>0</v>
      </c>
      <c r="AG381" s="157">
        <v>1.3356800000000001E-4</v>
      </c>
      <c r="AH381" s="192">
        <v>4.9100000000000001E-5</v>
      </c>
      <c r="AI381" s="157">
        <v>5.8018100000000003E-4</v>
      </c>
      <c r="AJ381" s="157">
        <v>2.13091E-4</v>
      </c>
      <c r="AK381" s="157">
        <v>0</v>
      </c>
      <c r="AL381" s="157">
        <v>0</v>
      </c>
      <c r="AM381" s="157">
        <v>5.9996699999999997E-4</v>
      </c>
      <c r="AN381" s="192">
        <v>9.9300000000000001E-5</v>
      </c>
      <c r="AO381" s="157">
        <v>3.5418800000000002E-4</v>
      </c>
      <c r="AP381" s="157">
        <v>2.8015100000000002E-4</v>
      </c>
      <c r="AQ381" s="157">
        <v>3.1399100000000001E-4</v>
      </c>
      <c r="AR381" s="157">
        <v>6.3684500000000003E-4</v>
      </c>
      <c r="AS381" s="157">
        <v>4.5543599999999998E-4</v>
      </c>
      <c r="AT381" s="192">
        <v>7.5199999999999998E-5</v>
      </c>
      <c r="AU381" s="157">
        <v>0</v>
      </c>
      <c r="AV381" s="157">
        <v>0</v>
      </c>
      <c r="AW381" s="157">
        <v>0</v>
      </c>
      <c r="AX381" s="192">
        <v>9.9300000000000001E-5</v>
      </c>
      <c r="AY381" s="157">
        <v>2.1617500000000001E-4</v>
      </c>
      <c r="AZ381" s="157">
        <v>7.9675199999999996E-4</v>
      </c>
      <c r="BA381" s="157">
        <v>2.8898999999999998E-4</v>
      </c>
      <c r="BB381" s="157">
        <v>1.9718000000000001E-4</v>
      </c>
      <c r="BC381" s="192">
        <v>2.41E-5</v>
      </c>
      <c r="BD381" s="157">
        <v>1.4788E-4</v>
      </c>
      <c r="BE381" s="157">
        <v>1.85174E-4</v>
      </c>
      <c r="BF381" s="157">
        <v>1.790544E-3</v>
      </c>
      <c r="BG381" s="157">
        <v>1.6126199999999999E-4</v>
      </c>
      <c r="BH381" s="157">
        <v>1.7985200000000001E-4</v>
      </c>
      <c r="BI381" s="192">
        <v>3.6100000000000003E-5</v>
      </c>
      <c r="BJ381" s="157">
        <v>0</v>
      </c>
      <c r="BK381" s="157">
        <v>6.1999500000000003E-4</v>
      </c>
      <c r="BL381" s="157">
        <v>1.07308E-4</v>
      </c>
      <c r="BM381" s="157">
        <v>0</v>
      </c>
      <c r="BN381" s="192">
        <v>4.32E-5</v>
      </c>
      <c r="BO381" s="157">
        <v>2.66922E-4</v>
      </c>
      <c r="BP381" s="157">
        <v>0</v>
      </c>
      <c r="BQ381" s="157">
        <v>0</v>
      </c>
      <c r="BR381" s="157">
        <v>0</v>
      </c>
      <c r="BS381" s="157">
        <v>0</v>
      </c>
      <c r="BT381" s="157">
        <v>0</v>
      </c>
      <c r="BU381" s="157">
        <v>0</v>
      </c>
      <c r="BV381" s="157">
        <v>1.4257899999999999E-4</v>
      </c>
      <c r="BW381" s="157">
        <v>0</v>
      </c>
      <c r="BX381" s="157">
        <v>1.1263149999999999E-3</v>
      </c>
      <c r="BY381" s="157">
        <v>7.05165E-4</v>
      </c>
      <c r="BZ381" s="157">
        <v>2.4757099999999998E-4</v>
      </c>
      <c r="CA381" s="192">
        <v>3.4199999999999998E-5</v>
      </c>
      <c r="CB381" s="157">
        <v>0</v>
      </c>
      <c r="CC381" s="157">
        <v>6.5210300000000001E-4</v>
      </c>
      <c r="CD381" s="192">
        <v>4.0000000000000003E-5</v>
      </c>
      <c r="CE381" s="157">
        <v>3.1129399999999999E-4</v>
      </c>
      <c r="CF381" s="157">
        <v>0</v>
      </c>
      <c r="CG381" s="157">
        <v>8.3275500000000002E-4</v>
      </c>
      <c r="CH381" s="157">
        <v>1.197509E-3</v>
      </c>
      <c r="CI381" s="192">
        <v>3.7700000000000002E-5</v>
      </c>
      <c r="CJ381" s="157">
        <v>0</v>
      </c>
      <c r="CK381" s="157">
        <v>0</v>
      </c>
      <c r="CL381" s="192">
        <v>3.3200000000000001E-5</v>
      </c>
      <c r="CM381" s="157">
        <v>0</v>
      </c>
      <c r="CN381" s="157">
        <v>0</v>
      </c>
      <c r="CO381" s="157">
        <v>0</v>
      </c>
      <c r="CP381" s="157">
        <v>0</v>
      </c>
      <c r="CQ381" s="157">
        <v>0</v>
      </c>
      <c r="CR381" s="157">
        <v>0</v>
      </c>
      <c r="CS381" s="192">
        <v>4.1699999999999997E-5</v>
      </c>
      <c r="CT381" s="192">
        <v>7.1400000000000001E-5</v>
      </c>
      <c r="CU381" s="157">
        <v>0</v>
      </c>
      <c r="CV381" s="157">
        <v>0</v>
      </c>
      <c r="CW381" s="157">
        <v>7.5353900000000001E-4</v>
      </c>
      <c r="CX381" s="192">
        <v>2.2399999999999999E-5</v>
      </c>
      <c r="CY381" s="157">
        <v>0</v>
      </c>
      <c r="CZ381" s="192">
        <v>7.6299999999999998E-5</v>
      </c>
      <c r="DA381" s="157">
        <v>0</v>
      </c>
      <c r="DB381" s="157">
        <v>0</v>
      </c>
      <c r="DC381" s="157">
        <v>0</v>
      </c>
      <c r="DD381" s="157">
        <v>1.6552599999999999E-4</v>
      </c>
      <c r="DE381" s="157">
        <v>0</v>
      </c>
      <c r="DF381" s="157">
        <v>0</v>
      </c>
      <c r="DG381" s="157">
        <v>0</v>
      </c>
      <c r="DH381" s="157">
        <v>0</v>
      </c>
      <c r="DI381" s="192">
        <v>4.0299999999999997E-5</v>
      </c>
      <c r="DJ381" s="157">
        <v>7.0401299999999997E-4</v>
      </c>
      <c r="DK381" s="157">
        <v>0</v>
      </c>
      <c r="DL381" s="192">
        <v>3.0000000000000001E-5</v>
      </c>
      <c r="DM381" s="157">
        <v>0</v>
      </c>
      <c r="DN381" s="157">
        <v>2.8663400000000002E-4</v>
      </c>
      <c r="DO381" s="192">
        <v>6.9200000000000002E-5</v>
      </c>
      <c r="DP381" s="157">
        <v>1.3433E-4</v>
      </c>
      <c r="DQ381" s="157">
        <v>1.5250719999999999E-3</v>
      </c>
      <c r="DR381" s="157">
        <v>0</v>
      </c>
      <c r="DS381" s="157">
        <v>0</v>
      </c>
      <c r="DT381" s="157">
        <v>0</v>
      </c>
      <c r="DU381" s="192">
        <v>8.2200000000000006E-5</v>
      </c>
      <c r="DV381" s="157">
        <v>1.6864500000000001E-4</v>
      </c>
      <c r="DW381" s="192">
        <v>6.9499999999999995E-5</v>
      </c>
      <c r="DX381" s="157">
        <v>2.9915699999999998E-4</v>
      </c>
      <c r="DY381" s="157">
        <v>0</v>
      </c>
      <c r="DZ381" s="157">
        <v>0</v>
      </c>
      <c r="EA381" s="157">
        <v>1.3708599999999999E-4</v>
      </c>
      <c r="EB381" s="157">
        <v>0</v>
      </c>
      <c r="EC381" s="157">
        <v>0</v>
      </c>
      <c r="ED381" s="157">
        <v>1.4770300000000001E-4</v>
      </c>
      <c r="EE381" s="157">
        <v>0</v>
      </c>
      <c r="EF381" s="157">
        <v>0</v>
      </c>
      <c r="EG381" s="157">
        <v>0</v>
      </c>
      <c r="EH381" s="157">
        <v>0</v>
      </c>
      <c r="EI381" s="157">
        <v>0</v>
      </c>
      <c r="EJ381" s="157">
        <v>0</v>
      </c>
      <c r="EK381" s="157">
        <v>0</v>
      </c>
      <c r="EL381" s="157">
        <v>0</v>
      </c>
      <c r="EM381" s="192">
        <v>5.3399999999999997E-5</v>
      </c>
      <c r="EN381" s="192">
        <v>2.6599999999999999E-5</v>
      </c>
      <c r="EO381" s="157">
        <v>7.8590599999999995E-4</v>
      </c>
      <c r="EP381" s="157">
        <v>0</v>
      </c>
      <c r="EQ381" s="192">
        <v>8.0099999999999995E-5</v>
      </c>
      <c r="ER381" s="157">
        <v>1.385156E-3</v>
      </c>
      <c r="ES381" s="192">
        <v>4.57E-5</v>
      </c>
      <c r="ET381" s="157">
        <v>4.0927200000000002E-4</v>
      </c>
      <c r="EU381" s="157">
        <v>0</v>
      </c>
      <c r="EV381" s="192">
        <v>4.07E-5</v>
      </c>
      <c r="EW381" s="157">
        <v>0</v>
      </c>
      <c r="EX381" s="157">
        <v>1.6959000000000001E-4</v>
      </c>
      <c r="EY381" s="157">
        <v>1.0352E-4</v>
      </c>
      <c r="EZ381" s="157">
        <v>0</v>
      </c>
      <c r="FA381" s="157">
        <v>0</v>
      </c>
      <c r="FB381" s="157">
        <v>0</v>
      </c>
      <c r="FC381" s="157">
        <v>0</v>
      </c>
      <c r="FD381" s="157">
        <v>2.5058300000000002E-4</v>
      </c>
      <c r="FE381" s="157">
        <v>1.3468900000000001E-4</v>
      </c>
      <c r="FF381" s="157">
        <v>2.0347299999999999E-4</v>
      </c>
      <c r="FG381" s="157">
        <v>0</v>
      </c>
      <c r="FH381" s="157">
        <v>0</v>
      </c>
      <c r="FI381" s="157">
        <v>0</v>
      </c>
      <c r="FJ381" s="157">
        <v>0</v>
      </c>
      <c r="FK381" s="157">
        <v>1.38613E-4</v>
      </c>
      <c r="FL381" s="157">
        <v>1.6053399999999999E-4</v>
      </c>
      <c r="FM381" s="157">
        <v>0</v>
      </c>
      <c r="FN381" s="157">
        <v>0</v>
      </c>
      <c r="FO381" s="157">
        <v>0</v>
      </c>
      <c r="FP381" s="192">
        <v>4.1199999999999999E-5</v>
      </c>
      <c r="FQ381" s="192">
        <v>6.2700000000000006E-5</v>
      </c>
      <c r="FR381" s="157">
        <v>0</v>
      </c>
      <c r="FS381" s="157">
        <v>0</v>
      </c>
      <c r="FT381" s="157">
        <v>0</v>
      </c>
      <c r="FU381" s="157">
        <v>0</v>
      </c>
      <c r="FV381" s="157">
        <v>0</v>
      </c>
      <c r="FW381" s="157">
        <v>0</v>
      </c>
      <c r="FX381" s="157">
        <v>9.7236399999999998E-4</v>
      </c>
      <c r="FY381" s="192">
        <v>8.1500000000000002E-5</v>
      </c>
      <c r="FZ381" s="157">
        <v>0</v>
      </c>
      <c r="GA381" s="192">
        <v>7.7799999999999994E-5</v>
      </c>
      <c r="GB381" s="157">
        <v>0</v>
      </c>
      <c r="GC381" s="157">
        <v>0</v>
      </c>
      <c r="GD381" s="157">
        <v>4.7845100000000002E-4</v>
      </c>
      <c r="GE381" s="157">
        <v>3.38883E-4</v>
      </c>
      <c r="GF381" s="157">
        <v>2.4760599999999999E-4</v>
      </c>
      <c r="GG381" s="157">
        <v>1.7789600000000001E-4</v>
      </c>
      <c r="GH381" s="157">
        <v>1.63349E-4</v>
      </c>
      <c r="GI381" s="157">
        <v>1.54377E-4</v>
      </c>
      <c r="GJ381" s="157">
        <v>0</v>
      </c>
      <c r="GK381" s="157">
        <v>7.6895800000000003E-4</v>
      </c>
      <c r="GL381" s="157">
        <v>1.65415E-4</v>
      </c>
      <c r="GM381" s="192">
        <v>3.8399999999999998E-5</v>
      </c>
      <c r="GN381" s="157">
        <v>1.6140699999999999E-4</v>
      </c>
      <c r="GO381" s="157">
        <v>0</v>
      </c>
      <c r="GP381" s="157">
        <v>0</v>
      </c>
      <c r="GQ381" s="192">
        <v>4.1100000000000003E-5</v>
      </c>
      <c r="GR381" s="157">
        <v>0</v>
      </c>
      <c r="GS381" s="157">
        <v>0</v>
      </c>
      <c r="GT381" s="157">
        <v>0</v>
      </c>
      <c r="GU381" s="157">
        <v>0</v>
      </c>
      <c r="GV381" s="157">
        <v>0</v>
      </c>
      <c r="GW381" s="157">
        <v>0</v>
      </c>
      <c r="GX381" s="157">
        <v>0</v>
      </c>
      <c r="GY381" s="157">
        <v>0</v>
      </c>
      <c r="GZ381" s="157">
        <v>0</v>
      </c>
      <c r="HA381" s="157">
        <v>0</v>
      </c>
    </row>
    <row r="382" spans="1:209" x14ac:dyDescent="0.2">
      <c r="A382" s="157" t="s">
        <v>4191</v>
      </c>
      <c r="B382" s="157">
        <v>0</v>
      </c>
      <c r="C382" s="157">
        <v>0</v>
      </c>
      <c r="D382" s="157">
        <v>0</v>
      </c>
      <c r="E382" s="157">
        <v>0</v>
      </c>
      <c r="F382" s="157">
        <v>0</v>
      </c>
      <c r="G382" s="157">
        <v>0</v>
      </c>
      <c r="H382" s="157">
        <v>0</v>
      </c>
      <c r="I382" s="157">
        <v>0</v>
      </c>
      <c r="J382" s="157">
        <v>0</v>
      </c>
      <c r="K382" s="157">
        <v>0</v>
      </c>
      <c r="L382" s="157">
        <v>0</v>
      </c>
      <c r="M382" s="157">
        <v>0</v>
      </c>
      <c r="N382" s="157">
        <v>0</v>
      </c>
      <c r="O382" s="157">
        <v>0</v>
      </c>
      <c r="P382" s="157">
        <v>0</v>
      </c>
      <c r="Q382" s="157">
        <v>0</v>
      </c>
      <c r="R382" s="157">
        <v>0</v>
      </c>
      <c r="S382" s="157">
        <v>1.19832E-4</v>
      </c>
      <c r="T382" s="157">
        <v>1.29312E-4</v>
      </c>
      <c r="U382" s="157">
        <v>0</v>
      </c>
      <c r="V382" s="157">
        <v>0</v>
      </c>
      <c r="W382" s="157">
        <v>0</v>
      </c>
      <c r="X382" s="157">
        <v>0</v>
      </c>
      <c r="Y382" s="157">
        <v>0</v>
      </c>
      <c r="Z382" s="157">
        <v>0</v>
      </c>
      <c r="AA382" s="157">
        <v>0</v>
      </c>
      <c r="AB382" s="157">
        <v>0</v>
      </c>
      <c r="AC382" s="157">
        <v>0</v>
      </c>
      <c r="AD382" s="157">
        <v>0</v>
      </c>
      <c r="AE382" s="157">
        <v>0</v>
      </c>
      <c r="AF382" s="157">
        <v>0</v>
      </c>
      <c r="AG382" s="157">
        <v>0</v>
      </c>
      <c r="AH382" s="157">
        <v>0</v>
      </c>
      <c r="AI382" s="157">
        <v>0</v>
      </c>
      <c r="AJ382" s="157">
        <v>0</v>
      </c>
      <c r="AK382" s="157">
        <v>0</v>
      </c>
      <c r="AL382" s="157">
        <v>0</v>
      </c>
      <c r="AM382" s="157">
        <v>0</v>
      </c>
      <c r="AN382" s="157">
        <v>0</v>
      </c>
      <c r="AO382" s="157">
        <v>0</v>
      </c>
      <c r="AP382" s="157">
        <v>0</v>
      </c>
      <c r="AQ382" s="157">
        <v>0</v>
      </c>
      <c r="AR382" s="157">
        <v>0</v>
      </c>
      <c r="AS382" s="157">
        <v>0</v>
      </c>
      <c r="AT382" s="157">
        <v>0</v>
      </c>
      <c r="AU382" s="157">
        <v>0</v>
      </c>
      <c r="AV382" s="157">
        <v>0</v>
      </c>
      <c r="AW382" s="157">
        <v>0</v>
      </c>
      <c r="AX382" s="157">
        <v>0</v>
      </c>
      <c r="AY382" s="157">
        <v>1.3511E-4</v>
      </c>
      <c r="AZ382" s="157">
        <v>0</v>
      </c>
      <c r="BA382" s="157">
        <v>0</v>
      </c>
      <c r="BB382" s="157">
        <v>0</v>
      </c>
      <c r="BC382" s="157">
        <v>0</v>
      </c>
      <c r="BD382" s="157">
        <v>0</v>
      </c>
      <c r="BE382" s="157">
        <v>0</v>
      </c>
      <c r="BF382" s="157">
        <v>0</v>
      </c>
      <c r="BG382" s="157">
        <v>0</v>
      </c>
      <c r="BH382" s="157">
        <v>0</v>
      </c>
      <c r="BI382" s="157">
        <v>0</v>
      </c>
      <c r="BJ382" s="157">
        <v>0</v>
      </c>
      <c r="BK382" s="157">
        <v>0</v>
      </c>
      <c r="BL382" s="157">
        <v>0</v>
      </c>
      <c r="BM382" s="157">
        <v>0</v>
      </c>
      <c r="BN382" s="157">
        <v>0</v>
      </c>
      <c r="BO382" s="157">
        <v>0</v>
      </c>
      <c r="BP382" s="157">
        <v>0</v>
      </c>
      <c r="BQ382" s="157">
        <v>0</v>
      </c>
      <c r="BR382" s="157">
        <v>0</v>
      </c>
      <c r="BS382" s="157">
        <v>0</v>
      </c>
      <c r="BT382" s="157">
        <v>0</v>
      </c>
      <c r="BU382" s="157">
        <v>0</v>
      </c>
      <c r="BV382" s="157">
        <v>0</v>
      </c>
      <c r="BW382" s="157">
        <v>0</v>
      </c>
      <c r="BX382" s="157">
        <v>0</v>
      </c>
      <c r="BY382" s="157">
        <v>0</v>
      </c>
      <c r="BZ382" s="157">
        <v>0</v>
      </c>
      <c r="CA382" s="157">
        <v>0</v>
      </c>
      <c r="CB382" s="157">
        <v>0</v>
      </c>
      <c r="CC382" s="157">
        <v>0</v>
      </c>
      <c r="CD382" s="157">
        <v>0</v>
      </c>
      <c r="CE382" s="157">
        <v>0</v>
      </c>
      <c r="CF382" s="157">
        <v>0</v>
      </c>
      <c r="CG382" s="157">
        <v>0</v>
      </c>
      <c r="CH382" s="157">
        <v>0</v>
      </c>
      <c r="CI382" s="157">
        <v>0</v>
      </c>
      <c r="CJ382" s="157">
        <v>0</v>
      </c>
      <c r="CK382" s="157">
        <v>0</v>
      </c>
      <c r="CL382" s="157">
        <v>0</v>
      </c>
      <c r="CM382" s="157">
        <v>0</v>
      </c>
      <c r="CN382" s="157">
        <v>0</v>
      </c>
      <c r="CO382" s="157">
        <v>0</v>
      </c>
      <c r="CP382" s="157">
        <v>0</v>
      </c>
      <c r="CQ382" s="157">
        <v>0</v>
      </c>
      <c r="CR382" s="157">
        <v>0</v>
      </c>
      <c r="CS382" s="157">
        <v>0</v>
      </c>
      <c r="CT382" s="157">
        <v>0</v>
      </c>
      <c r="CU382" s="157">
        <v>0</v>
      </c>
      <c r="CV382" s="157">
        <v>0</v>
      </c>
      <c r="CW382" s="157">
        <v>0</v>
      </c>
      <c r="CX382" s="157">
        <v>0</v>
      </c>
      <c r="CY382" s="157">
        <v>0</v>
      </c>
      <c r="CZ382" s="157">
        <v>0</v>
      </c>
      <c r="DA382" s="157">
        <v>0</v>
      </c>
      <c r="DB382" s="157">
        <v>0</v>
      </c>
      <c r="DC382" s="157">
        <v>0</v>
      </c>
      <c r="DD382" s="157">
        <v>0</v>
      </c>
      <c r="DE382" s="157">
        <v>0</v>
      </c>
      <c r="DF382" s="157">
        <v>0</v>
      </c>
      <c r="DG382" s="157">
        <v>0</v>
      </c>
      <c r="DH382" s="157">
        <v>0</v>
      </c>
      <c r="DI382" s="157">
        <v>0</v>
      </c>
      <c r="DJ382" s="157">
        <v>0</v>
      </c>
      <c r="DK382" s="157">
        <v>0</v>
      </c>
      <c r="DL382" s="157">
        <v>0</v>
      </c>
      <c r="DM382" s="157">
        <v>0</v>
      </c>
      <c r="DN382" s="157">
        <v>0</v>
      </c>
      <c r="DO382" s="157">
        <v>0</v>
      </c>
      <c r="DP382" s="157">
        <v>0</v>
      </c>
      <c r="DQ382" s="157">
        <v>0</v>
      </c>
      <c r="DR382" s="157">
        <v>0</v>
      </c>
      <c r="DS382" s="157">
        <v>0</v>
      </c>
      <c r="DT382" s="157">
        <v>0</v>
      </c>
      <c r="DU382" s="157">
        <v>0</v>
      </c>
      <c r="DV382" s="157">
        <v>0</v>
      </c>
      <c r="DW382" s="157">
        <v>0</v>
      </c>
      <c r="DX382" s="157">
        <v>0</v>
      </c>
      <c r="DY382" s="157">
        <v>0</v>
      </c>
      <c r="DZ382" s="157">
        <v>0</v>
      </c>
      <c r="EA382" s="157">
        <v>0</v>
      </c>
      <c r="EB382" s="157">
        <v>0</v>
      </c>
      <c r="EC382" s="157">
        <v>0</v>
      </c>
      <c r="ED382" s="157">
        <v>0</v>
      </c>
      <c r="EE382" s="157">
        <v>0</v>
      </c>
      <c r="EF382" s="192">
        <v>6.5300000000000002E-5</v>
      </c>
      <c r="EG382" s="157">
        <v>0</v>
      </c>
      <c r="EH382" s="157">
        <v>0</v>
      </c>
      <c r="EI382" s="157">
        <v>0</v>
      </c>
      <c r="EJ382" s="157">
        <v>0</v>
      </c>
      <c r="EK382" s="157">
        <v>0</v>
      </c>
      <c r="EL382" s="157">
        <v>0</v>
      </c>
      <c r="EM382" s="157">
        <v>0</v>
      </c>
      <c r="EN382" s="157">
        <v>0</v>
      </c>
      <c r="EO382" s="157">
        <v>0</v>
      </c>
      <c r="EP382" s="157">
        <v>0</v>
      </c>
      <c r="EQ382" s="157">
        <v>0</v>
      </c>
      <c r="ER382" s="157">
        <v>0</v>
      </c>
      <c r="ES382" s="157">
        <v>0</v>
      </c>
      <c r="ET382" s="157">
        <v>0</v>
      </c>
      <c r="EU382" s="157">
        <v>0</v>
      </c>
      <c r="EV382" s="157">
        <v>0</v>
      </c>
      <c r="EW382" s="157">
        <v>0</v>
      </c>
      <c r="EX382" s="157">
        <v>0</v>
      </c>
      <c r="EY382" s="157">
        <v>0</v>
      </c>
      <c r="EZ382" s="157">
        <v>0</v>
      </c>
      <c r="FA382" s="157">
        <v>0</v>
      </c>
      <c r="FB382" s="157">
        <v>0</v>
      </c>
      <c r="FC382" s="157">
        <v>0</v>
      </c>
      <c r="FD382" s="157">
        <v>0</v>
      </c>
      <c r="FE382" s="157">
        <v>0</v>
      </c>
      <c r="FF382" s="157">
        <v>0</v>
      </c>
      <c r="FG382" s="157">
        <v>0</v>
      </c>
      <c r="FH382" s="157">
        <v>0</v>
      </c>
      <c r="FI382" s="157">
        <v>0</v>
      </c>
      <c r="FJ382" s="157">
        <v>0</v>
      </c>
      <c r="FK382" s="157">
        <v>0</v>
      </c>
      <c r="FL382" s="157">
        <v>0</v>
      </c>
      <c r="FM382" s="157">
        <v>0</v>
      </c>
      <c r="FN382" s="157">
        <v>0</v>
      </c>
      <c r="FO382" s="157">
        <v>0</v>
      </c>
      <c r="FP382" s="157">
        <v>0</v>
      </c>
      <c r="FQ382" s="157">
        <v>0</v>
      </c>
      <c r="FR382" s="157">
        <v>0</v>
      </c>
      <c r="FS382" s="157">
        <v>0</v>
      </c>
      <c r="FT382" s="157">
        <v>0</v>
      </c>
      <c r="FU382" s="157">
        <v>0</v>
      </c>
      <c r="FV382" s="157">
        <v>0</v>
      </c>
      <c r="FW382" s="157">
        <v>0</v>
      </c>
      <c r="FX382" s="157">
        <v>0</v>
      </c>
      <c r="FY382" s="157">
        <v>0</v>
      </c>
      <c r="FZ382" s="157">
        <v>0</v>
      </c>
      <c r="GA382" s="157">
        <v>0</v>
      </c>
      <c r="GB382" s="157">
        <v>0</v>
      </c>
      <c r="GC382" s="157">
        <v>0</v>
      </c>
      <c r="GD382" s="157">
        <v>0</v>
      </c>
      <c r="GE382" s="157">
        <v>0</v>
      </c>
      <c r="GF382" s="157">
        <v>0</v>
      </c>
      <c r="GG382" s="157">
        <v>0</v>
      </c>
      <c r="GH382" s="157">
        <v>0</v>
      </c>
      <c r="GI382" s="157">
        <v>0</v>
      </c>
      <c r="GJ382" s="157">
        <v>0</v>
      </c>
      <c r="GK382" s="157">
        <v>0</v>
      </c>
      <c r="GL382" s="157">
        <v>0</v>
      </c>
      <c r="GM382" s="157">
        <v>0</v>
      </c>
      <c r="GN382" s="157">
        <v>0</v>
      </c>
      <c r="GO382" s="157">
        <v>0</v>
      </c>
      <c r="GP382" s="157">
        <v>0</v>
      </c>
      <c r="GQ382" s="157">
        <v>0</v>
      </c>
      <c r="GR382" s="157">
        <v>0</v>
      </c>
      <c r="GS382" s="157">
        <v>0</v>
      </c>
      <c r="GT382" s="157">
        <v>0</v>
      </c>
      <c r="GU382" s="157">
        <v>0</v>
      </c>
      <c r="GV382" s="157">
        <v>0</v>
      </c>
      <c r="GW382" s="157">
        <v>0</v>
      </c>
      <c r="GX382" s="157">
        <v>0</v>
      </c>
      <c r="GY382" s="157">
        <v>0</v>
      </c>
      <c r="GZ382" s="157">
        <v>0</v>
      </c>
      <c r="HA382" s="157">
        <v>0</v>
      </c>
    </row>
    <row r="383" spans="1:209" x14ac:dyDescent="0.2">
      <c r="A383" s="157" t="s">
        <v>4192</v>
      </c>
      <c r="B383" s="192">
        <v>1.49E-5</v>
      </c>
      <c r="C383" s="192">
        <v>5.1700000000000003E-5</v>
      </c>
      <c r="D383" s="157">
        <v>1.1763400000000001E-4</v>
      </c>
      <c r="E383" s="157">
        <v>2.5637400000000002E-4</v>
      </c>
      <c r="F383" s="157">
        <v>7.4967399999999998E-4</v>
      </c>
      <c r="G383" s="157">
        <v>0</v>
      </c>
      <c r="H383" s="157">
        <v>1.5757499999999999E-4</v>
      </c>
      <c r="I383" s="157">
        <v>0</v>
      </c>
      <c r="J383" s="157">
        <v>0</v>
      </c>
      <c r="K383" s="157">
        <v>5.6264100000000001E-4</v>
      </c>
      <c r="L383" s="157">
        <v>0</v>
      </c>
      <c r="M383" s="157">
        <v>4.4983099999999998E-4</v>
      </c>
      <c r="N383" s="157">
        <v>0</v>
      </c>
      <c r="O383" s="157">
        <v>0</v>
      </c>
      <c r="P383" s="157">
        <v>0</v>
      </c>
      <c r="Q383" s="157">
        <v>3.4766099999999998E-4</v>
      </c>
      <c r="R383" s="157">
        <v>4.5813499999999998E-4</v>
      </c>
      <c r="S383" s="157">
        <v>1.0784900000000001E-3</v>
      </c>
      <c r="T383" s="157">
        <v>8.0819799999999999E-4</v>
      </c>
      <c r="U383" s="157">
        <v>1.213191E-3</v>
      </c>
      <c r="V383" s="157">
        <v>1.01494E-4</v>
      </c>
      <c r="W383" s="157">
        <v>0</v>
      </c>
      <c r="X383" s="157">
        <v>0</v>
      </c>
      <c r="Y383" s="157">
        <v>3.4008200000000001E-4</v>
      </c>
      <c r="Z383" s="192">
        <v>5.2800000000000003E-5</v>
      </c>
      <c r="AA383" s="157">
        <v>0</v>
      </c>
      <c r="AB383" s="157">
        <v>0</v>
      </c>
      <c r="AC383" s="157">
        <v>0</v>
      </c>
      <c r="AD383" s="157">
        <v>0</v>
      </c>
      <c r="AE383" s="157">
        <v>2.9201100000000001E-4</v>
      </c>
      <c r="AF383" s="157">
        <v>0</v>
      </c>
      <c r="AG383" s="157">
        <v>4.1406199999999998E-4</v>
      </c>
      <c r="AH383" s="157">
        <v>9.4528400000000001E-4</v>
      </c>
      <c r="AI383" s="157">
        <v>1.5471500000000001E-4</v>
      </c>
      <c r="AJ383" s="157">
        <v>2.8412100000000003E-4</v>
      </c>
      <c r="AK383" s="157">
        <v>0</v>
      </c>
      <c r="AL383" s="157">
        <v>0</v>
      </c>
      <c r="AM383" s="192">
        <v>2.0699999999999998E-5</v>
      </c>
      <c r="AN383" s="157">
        <v>3.4745799999999998E-4</v>
      </c>
      <c r="AO383" s="157">
        <v>1.5179500000000001E-4</v>
      </c>
      <c r="AP383" s="157">
        <v>2.8015100000000002E-4</v>
      </c>
      <c r="AQ383" s="157">
        <v>6.2798300000000004E-4</v>
      </c>
      <c r="AR383" s="157">
        <v>6.11372E-4</v>
      </c>
      <c r="AS383" s="157">
        <v>0</v>
      </c>
      <c r="AT383" s="157">
        <v>3.8152100000000001E-4</v>
      </c>
      <c r="AU383" s="157">
        <v>0</v>
      </c>
      <c r="AV383" s="157">
        <v>0</v>
      </c>
      <c r="AW383" s="157">
        <v>0</v>
      </c>
      <c r="AX383" s="157">
        <v>0</v>
      </c>
      <c r="AY383" s="157">
        <v>0</v>
      </c>
      <c r="AZ383" s="192">
        <v>7.5900000000000002E-5</v>
      </c>
      <c r="BA383" s="157">
        <v>4.3348399999999999E-4</v>
      </c>
      <c r="BB383" s="157">
        <v>2.9577E-4</v>
      </c>
      <c r="BC383" s="157">
        <v>0</v>
      </c>
      <c r="BD383" s="157">
        <v>0</v>
      </c>
      <c r="BE383" s="157">
        <v>0</v>
      </c>
      <c r="BF383" s="157">
        <v>2.2858000000000001E-4</v>
      </c>
      <c r="BG383" s="157">
        <v>0</v>
      </c>
      <c r="BH383" s="192">
        <v>4.5000000000000003E-5</v>
      </c>
      <c r="BI383" s="157">
        <v>0</v>
      </c>
      <c r="BJ383" s="157">
        <v>0</v>
      </c>
      <c r="BK383" s="157">
        <v>0</v>
      </c>
      <c r="BL383" s="157">
        <v>1.78846E-4</v>
      </c>
      <c r="BM383" s="157">
        <v>0</v>
      </c>
      <c r="BN383" s="157">
        <v>0</v>
      </c>
      <c r="BO383" s="157">
        <v>0</v>
      </c>
      <c r="BP383" s="157">
        <v>0</v>
      </c>
      <c r="BQ383" s="192">
        <v>5.9799999999999997E-5</v>
      </c>
      <c r="BR383" s="157">
        <v>2.1141899999999999E-4</v>
      </c>
      <c r="BS383" s="157">
        <v>0</v>
      </c>
      <c r="BT383" s="157">
        <v>0</v>
      </c>
      <c r="BU383" s="157">
        <v>0</v>
      </c>
      <c r="BV383" s="157">
        <v>4.2773600000000001E-4</v>
      </c>
      <c r="BW383" s="157">
        <v>0</v>
      </c>
      <c r="BX383" s="157">
        <v>0</v>
      </c>
      <c r="BY383" s="192">
        <v>2.5199999999999999E-5</v>
      </c>
      <c r="BZ383" s="157">
        <v>2.4757099999999998E-4</v>
      </c>
      <c r="CA383" s="157">
        <v>9.2364499999999996E-4</v>
      </c>
      <c r="CB383" s="157">
        <v>6.2833799999999999E-4</v>
      </c>
      <c r="CC383" s="157">
        <v>0</v>
      </c>
      <c r="CD383" s="157">
        <v>5.9929299999999998E-4</v>
      </c>
      <c r="CE383" s="192">
        <v>9.3399999999999993E-5</v>
      </c>
      <c r="CF383" s="157">
        <v>4.4307800000000002E-4</v>
      </c>
      <c r="CG383" s="157">
        <v>0</v>
      </c>
      <c r="CH383" s="192">
        <v>7.9800000000000002E-5</v>
      </c>
      <c r="CI383" s="192">
        <v>9.4300000000000002E-5</v>
      </c>
      <c r="CJ383" s="157">
        <v>0</v>
      </c>
      <c r="CK383" s="192">
        <v>2.69E-5</v>
      </c>
      <c r="CL383" s="157">
        <v>0</v>
      </c>
      <c r="CM383" s="157">
        <v>0</v>
      </c>
      <c r="CN383" s="157">
        <v>0</v>
      </c>
      <c r="CO383" s="157">
        <v>0</v>
      </c>
      <c r="CP383" s="157">
        <v>0</v>
      </c>
      <c r="CQ383" s="157">
        <v>2.5234299999999998E-4</v>
      </c>
      <c r="CR383" s="157">
        <v>3.4927200000000003E-4</v>
      </c>
      <c r="CS383" s="157">
        <v>8.9638399999999996E-4</v>
      </c>
      <c r="CT383" s="157">
        <v>7.6155999999999999E-4</v>
      </c>
      <c r="CU383" s="157">
        <v>0</v>
      </c>
      <c r="CV383" s="157">
        <v>1.4936999999999999E-4</v>
      </c>
      <c r="CW383" s="192">
        <v>2.97E-5</v>
      </c>
      <c r="CX383" s="192">
        <v>8.9499999999999994E-5</v>
      </c>
      <c r="CY383" s="157">
        <v>1.9335899999999999E-4</v>
      </c>
      <c r="CZ383" s="157">
        <v>0</v>
      </c>
      <c r="DA383" s="157">
        <v>0</v>
      </c>
      <c r="DB383" s="157">
        <v>0</v>
      </c>
      <c r="DC383" s="157">
        <v>0</v>
      </c>
      <c r="DD383" s="192">
        <v>7.5199999999999998E-5</v>
      </c>
      <c r="DE383" s="157">
        <v>0</v>
      </c>
      <c r="DF383" s="157">
        <v>0</v>
      </c>
      <c r="DG383" s="157">
        <v>0</v>
      </c>
      <c r="DH383" s="157">
        <v>0</v>
      </c>
      <c r="DI383" s="192">
        <v>2.02E-5</v>
      </c>
      <c r="DJ383" s="157">
        <v>1.00573E-4</v>
      </c>
      <c r="DK383" s="157">
        <v>0</v>
      </c>
      <c r="DL383" s="157">
        <v>2.1008999999999999E-4</v>
      </c>
      <c r="DM383" s="192">
        <v>3.7799999999999997E-5</v>
      </c>
      <c r="DN383" s="157">
        <v>0</v>
      </c>
      <c r="DO383" s="157">
        <v>0</v>
      </c>
      <c r="DP383" s="192">
        <v>1.49E-5</v>
      </c>
      <c r="DQ383" s="192">
        <v>1.31E-5</v>
      </c>
      <c r="DR383" s="157">
        <v>0</v>
      </c>
      <c r="DS383" s="157">
        <v>0</v>
      </c>
      <c r="DT383" s="157">
        <v>1.6937699999999999E-4</v>
      </c>
      <c r="DU383" s="157">
        <v>0</v>
      </c>
      <c r="DV383" s="157">
        <v>0</v>
      </c>
      <c r="DW383" s="157">
        <v>0</v>
      </c>
      <c r="DX383" s="192">
        <v>2.72E-5</v>
      </c>
      <c r="DY383" s="157">
        <v>0</v>
      </c>
      <c r="DZ383" s="157">
        <v>0</v>
      </c>
      <c r="EA383" s="192">
        <v>9.1399999999999999E-5</v>
      </c>
      <c r="EB383" s="157">
        <v>6.6894299999999997E-4</v>
      </c>
      <c r="EC383" s="157">
        <v>0</v>
      </c>
      <c r="ED383" s="157">
        <v>4.9234400000000003E-4</v>
      </c>
      <c r="EE383" s="157">
        <v>2.39578E-4</v>
      </c>
      <c r="EF383" s="157">
        <v>0</v>
      </c>
      <c r="EG383" s="157">
        <v>0</v>
      </c>
      <c r="EH383" s="157">
        <v>3.9710899999999998E-4</v>
      </c>
      <c r="EI383" s="157">
        <v>0</v>
      </c>
      <c r="EJ383" s="157">
        <v>0</v>
      </c>
      <c r="EK383" s="157">
        <v>0</v>
      </c>
      <c r="EL383" s="157">
        <v>0</v>
      </c>
      <c r="EM383" s="192">
        <v>9.1500000000000001E-5</v>
      </c>
      <c r="EN383" s="157">
        <v>1.86131E-4</v>
      </c>
      <c r="EO383" s="157">
        <v>4.5844499999999998E-4</v>
      </c>
      <c r="EP383" s="157">
        <v>0</v>
      </c>
      <c r="EQ383" s="157">
        <v>1.6016399999999999E-4</v>
      </c>
      <c r="ER383" s="192">
        <v>6.2000000000000003E-5</v>
      </c>
      <c r="ES383" s="192">
        <v>2.2799999999999999E-5</v>
      </c>
      <c r="ET383" s="157">
        <v>0</v>
      </c>
      <c r="EU383" s="157">
        <v>0</v>
      </c>
      <c r="EV383" s="157">
        <v>4.67508E-4</v>
      </c>
      <c r="EW383" s="157">
        <v>0</v>
      </c>
      <c r="EX383" s="192">
        <v>2.4199999999999999E-5</v>
      </c>
      <c r="EY383" s="157">
        <v>0</v>
      </c>
      <c r="EZ383" s="157">
        <v>0</v>
      </c>
      <c r="FA383" s="157">
        <v>0</v>
      </c>
      <c r="FB383" s="157">
        <v>0</v>
      </c>
      <c r="FC383" s="157">
        <v>0</v>
      </c>
      <c r="FD383" s="157">
        <v>0</v>
      </c>
      <c r="FE383" s="157">
        <v>0</v>
      </c>
      <c r="FF383" s="157">
        <v>0</v>
      </c>
      <c r="FG383" s="157">
        <v>0</v>
      </c>
      <c r="FH383" s="157">
        <v>0</v>
      </c>
      <c r="FI383" s="192">
        <v>5.5099999999999998E-5</v>
      </c>
      <c r="FJ383" s="157">
        <v>0</v>
      </c>
      <c r="FK383" s="157">
        <v>0</v>
      </c>
      <c r="FL383" s="157">
        <v>1.4448079999999999E-3</v>
      </c>
      <c r="FM383" s="157">
        <v>2.9612099999999999E-4</v>
      </c>
      <c r="FN383" s="192">
        <v>5.1700000000000003E-5</v>
      </c>
      <c r="FO383" s="157">
        <v>0</v>
      </c>
      <c r="FP383" s="157">
        <v>4.9390800000000004E-4</v>
      </c>
      <c r="FQ383" s="157">
        <v>1.284662E-3</v>
      </c>
      <c r="FR383" s="157">
        <v>0</v>
      </c>
      <c r="FS383" s="157">
        <v>0</v>
      </c>
      <c r="FT383" s="157">
        <v>0</v>
      </c>
      <c r="FU383" s="157">
        <v>0</v>
      </c>
      <c r="FV383" s="157">
        <v>0</v>
      </c>
      <c r="FW383" s="157">
        <v>0</v>
      </c>
      <c r="FX383" s="157">
        <v>0</v>
      </c>
      <c r="FY383" s="192">
        <v>8.1500000000000002E-5</v>
      </c>
      <c r="FZ383" s="157">
        <v>0</v>
      </c>
      <c r="GA383" s="157">
        <v>3.5005799999999999E-4</v>
      </c>
      <c r="GB383" s="157">
        <v>0</v>
      </c>
      <c r="GC383" s="157">
        <v>1.13263E-4</v>
      </c>
      <c r="GD383" s="157">
        <v>0</v>
      </c>
      <c r="GE383" s="157">
        <v>2.2592200000000001E-4</v>
      </c>
      <c r="GF383" s="157">
        <v>0</v>
      </c>
      <c r="GG383" s="157">
        <v>0</v>
      </c>
      <c r="GH383" s="157">
        <v>0</v>
      </c>
      <c r="GI383" s="157">
        <v>0</v>
      </c>
      <c r="GJ383" s="157">
        <v>0</v>
      </c>
      <c r="GK383" s="157">
        <v>0</v>
      </c>
      <c r="GL383" s="192">
        <v>6.6199999999999996E-5</v>
      </c>
      <c r="GM383" s="157">
        <v>1.5358E-4</v>
      </c>
      <c r="GN383" s="157">
        <v>0</v>
      </c>
      <c r="GO383" s="157">
        <v>6.3928399999999995E-4</v>
      </c>
      <c r="GP383" s="157">
        <v>0</v>
      </c>
      <c r="GQ383" s="157">
        <v>1.02828E-4</v>
      </c>
      <c r="GR383" s="157">
        <v>0</v>
      </c>
      <c r="GS383" s="157">
        <v>0</v>
      </c>
      <c r="GT383" s="157">
        <v>0</v>
      </c>
      <c r="GU383" s="157">
        <v>0</v>
      </c>
      <c r="GV383" s="157">
        <v>0</v>
      </c>
      <c r="GW383" s="157">
        <v>0</v>
      </c>
      <c r="GX383" s="157">
        <v>0</v>
      </c>
      <c r="GY383" s="157">
        <v>0</v>
      </c>
      <c r="GZ383" s="157">
        <v>0</v>
      </c>
      <c r="HA383" s="157">
        <v>0</v>
      </c>
    </row>
    <row r="384" spans="1:209" x14ac:dyDescent="0.2">
      <c r="A384" s="157" t="s">
        <v>4193</v>
      </c>
      <c r="B384" s="192">
        <v>5.9700000000000001E-5</v>
      </c>
      <c r="C384" s="192">
        <v>4.5899999999999998E-5</v>
      </c>
      <c r="D384" s="157">
        <v>8.6435699999999995E-4</v>
      </c>
      <c r="E384" s="157">
        <v>1.6314699999999999E-4</v>
      </c>
      <c r="F384" s="157">
        <v>3.6826099999999999E-4</v>
      </c>
      <c r="G384" s="157">
        <v>0</v>
      </c>
      <c r="H384" s="157">
        <v>1.607261E-3</v>
      </c>
      <c r="I384" s="157">
        <v>1.0768080000000001E-3</v>
      </c>
      <c r="J384" s="192">
        <v>8.67E-6</v>
      </c>
      <c r="K384" s="157">
        <v>2.94717E-4</v>
      </c>
      <c r="L384" s="157">
        <v>3.1902549999999999E-3</v>
      </c>
      <c r="M384" s="157">
        <v>0</v>
      </c>
      <c r="N384" s="157">
        <v>9.8030899999999995E-4</v>
      </c>
      <c r="O384" s="192">
        <v>5.4999999999999999E-6</v>
      </c>
      <c r="P384" s="157">
        <v>9.3972900000000004E-4</v>
      </c>
      <c r="Q384" s="157">
        <v>1.26422E-4</v>
      </c>
      <c r="R384" s="192">
        <v>8.7299999999999994E-5</v>
      </c>
      <c r="S384" s="157">
        <v>1.006591E-3</v>
      </c>
      <c r="T384" s="157">
        <v>4.2026299999999998E-4</v>
      </c>
      <c r="U384" s="192">
        <v>8.8200000000000003E-5</v>
      </c>
      <c r="V384" s="157">
        <v>5.4806799999999997E-4</v>
      </c>
      <c r="W384" s="157">
        <v>0</v>
      </c>
      <c r="X384" s="157">
        <v>2.4946759999999999E-3</v>
      </c>
      <c r="Y384" s="157">
        <v>5.0011999999999995E-4</v>
      </c>
      <c r="Z384" s="192">
        <v>1.7600000000000001E-5</v>
      </c>
      <c r="AA384" s="157">
        <v>0</v>
      </c>
      <c r="AB384" s="157">
        <v>4.6901499999999998E-4</v>
      </c>
      <c r="AC384" s="192">
        <v>9.6500000000000001E-5</v>
      </c>
      <c r="AD384" s="192">
        <v>3.8800000000000001E-5</v>
      </c>
      <c r="AE384" s="157">
        <v>4.8668600000000001E-4</v>
      </c>
      <c r="AF384" s="192">
        <v>1.5E-5</v>
      </c>
      <c r="AG384" s="157">
        <v>3.0720699999999999E-4</v>
      </c>
      <c r="AH384" s="157">
        <v>1.47317E-4</v>
      </c>
      <c r="AI384" s="157">
        <v>9.2829000000000002E-4</v>
      </c>
      <c r="AJ384" s="157">
        <v>2.9477570000000001E-3</v>
      </c>
      <c r="AK384" s="157">
        <v>7.2180300000000003E-4</v>
      </c>
      <c r="AL384" s="157">
        <v>0</v>
      </c>
      <c r="AM384" s="157">
        <v>8.0685200000000005E-4</v>
      </c>
      <c r="AN384" s="157">
        <v>5.9564199999999996E-4</v>
      </c>
      <c r="AO384" s="157">
        <v>1.138462E-3</v>
      </c>
      <c r="AP384" s="157">
        <v>1.4007599999999999E-4</v>
      </c>
      <c r="AQ384" s="157">
        <v>2.5119299999999998E-4</v>
      </c>
      <c r="AR384" s="157">
        <v>2.2926399999999999E-4</v>
      </c>
      <c r="AS384" s="157">
        <v>5.9206600000000003E-4</v>
      </c>
      <c r="AT384" s="157">
        <v>3.5465399999999998E-4</v>
      </c>
      <c r="AU384" s="157">
        <v>6.9043689999999996E-3</v>
      </c>
      <c r="AV384" s="157">
        <v>4.1613630000000004E-3</v>
      </c>
      <c r="AW384" s="157">
        <v>1.88047E-3</v>
      </c>
      <c r="AX384" s="157">
        <v>9.9255599999999991E-4</v>
      </c>
      <c r="AY384" s="157">
        <v>2.891345E-3</v>
      </c>
      <c r="AZ384" s="157">
        <v>5.6910900000000004E-4</v>
      </c>
      <c r="BA384" s="157">
        <v>4.3348399999999999E-4</v>
      </c>
      <c r="BB384" s="157">
        <v>8.1336899999999998E-4</v>
      </c>
      <c r="BC384" s="157">
        <v>0</v>
      </c>
      <c r="BD384" s="157">
        <v>0</v>
      </c>
      <c r="BE384" s="192">
        <v>6.1699999999999995E-5</v>
      </c>
      <c r="BF384" s="192">
        <v>7.6199999999999995E-5</v>
      </c>
      <c r="BG384" s="157">
        <v>9.67573E-4</v>
      </c>
      <c r="BH384" s="157">
        <v>1.7985200000000001E-4</v>
      </c>
      <c r="BI384" s="157">
        <v>1.4448799999999999E-4</v>
      </c>
      <c r="BJ384" s="157">
        <v>3.3793300000000001E-4</v>
      </c>
      <c r="BK384" s="157">
        <v>0</v>
      </c>
      <c r="BL384" s="192">
        <v>7.1500000000000003E-5</v>
      </c>
      <c r="BM384" s="157">
        <v>1.6835019999999999E-3</v>
      </c>
      <c r="BN384" s="157">
        <v>9.9433700000000009E-4</v>
      </c>
      <c r="BO384" s="157">
        <v>6.0057399999999999E-4</v>
      </c>
      <c r="BP384" s="157">
        <v>1.118836E-3</v>
      </c>
      <c r="BQ384" s="157">
        <v>5.9783600000000003E-4</v>
      </c>
      <c r="BR384" s="157">
        <v>3.69983E-4</v>
      </c>
      <c r="BS384" s="157">
        <v>2.2657800000000001E-4</v>
      </c>
      <c r="BT384" s="157">
        <v>9.2635500000000002E-4</v>
      </c>
      <c r="BU384" s="157">
        <v>1.8476790000000001E-3</v>
      </c>
      <c r="BV384" s="157">
        <v>6.1784100000000005E-4</v>
      </c>
      <c r="BW384" s="157">
        <v>8.0078400000000002E-4</v>
      </c>
      <c r="BX384" s="157">
        <v>0</v>
      </c>
      <c r="BY384" s="157">
        <v>2.845846E-3</v>
      </c>
      <c r="BZ384" s="157">
        <v>1.640156E-3</v>
      </c>
      <c r="CA384" s="192">
        <v>1.7099999999999999E-5</v>
      </c>
      <c r="CB384" s="157">
        <v>1.4500099999999999E-4</v>
      </c>
      <c r="CC384" s="157">
        <v>5.7964699999999997E-4</v>
      </c>
      <c r="CD384" s="157">
        <v>0</v>
      </c>
      <c r="CE384" s="157">
        <v>9.3388100000000001E-4</v>
      </c>
      <c r="CF384" s="157">
        <v>8.8615700000000005E-4</v>
      </c>
      <c r="CG384" s="157">
        <v>2.9146430000000002E-3</v>
      </c>
      <c r="CH384" s="157">
        <v>0</v>
      </c>
      <c r="CI384" s="157">
        <v>1.24479E-3</v>
      </c>
      <c r="CJ384" s="157">
        <v>1.05927E-4</v>
      </c>
      <c r="CK384" s="157">
        <v>1.3451700000000001E-4</v>
      </c>
      <c r="CL384" s="157">
        <v>7.53304E-4</v>
      </c>
      <c r="CM384" s="157">
        <v>3.7631470000000001E-3</v>
      </c>
      <c r="CN384" s="157">
        <v>5.9606600000000002E-4</v>
      </c>
      <c r="CO384" s="157">
        <v>2.0511660000000001E-3</v>
      </c>
      <c r="CP384" s="157">
        <v>1.4249289999999999E-3</v>
      </c>
      <c r="CQ384" s="157">
        <v>2.859889E-3</v>
      </c>
      <c r="CR384" s="157">
        <v>8.2078900000000005E-4</v>
      </c>
      <c r="CS384" s="157">
        <v>6.2538399999999999E-4</v>
      </c>
      <c r="CT384" s="192">
        <v>7.1400000000000001E-5</v>
      </c>
      <c r="CU384" s="157">
        <v>0</v>
      </c>
      <c r="CV384" s="157">
        <v>0</v>
      </c>
      <c r="CW384" s="192">
        <v>1.7799999999999999E-5</v>
      </c>
      <c r="CX384" s="157">
        <v>1.7909100000000001E-4</v>
      </c>
      <c r="CY384" s="157">
        <v>5.552179E-3</v>
      </c>
      <c r="CZ384" s="157">
        <v>1.1438999999999999E-4</v>
      </c>
      <c r="DA384" s="157">
        <v>7.2248899999999999E-4</v>
      </c>
      <c r="DB384" s="157">
        <v>2.4761940000000001E-3</v>
      </c>
      <c r="DC384" s="157">
        <v>5.6974800000000002E-4</v>
      </c>
      <c r="DD384" s="157">
        <v>7.5238900000000001E-4</v>
      </c>
      <c r="DE384" s="157">
        <v>4.2367300000000001E-4</v>
      </c>
      <c r="DF384" s="157">
        <v>1.8378099999999999E-4</v>
      </c>
      <c r="DG384" s="157">
        <v>0</v>
      </c>
      <c r="DH384" s="157">
        <v>2.02511E-4</v>
      </c>
      <c r="DI384" s="157">
        <v>2.0165800000000001E-4</v>
      </c>
      <c r="DJ384" s="157">
        <v>1.00573E-4</v>
      </c>
      <c r="DK384" s="157">
        <v>3.5677899999999999E-4</v>
      </c>
      <c r="DL384" s="157">
        <v>6.3627359999999999E-3</v>
      </c>
      <c r="DM384" s="192">
        <v>3.7799999999999997E-5</v>
      </c>
      <c r="DN384" s="157">
        <v>3.9687799999999998E-4</v>
      </c>
      <c r="DO384" s="192">
        <v>3.4600000000000001E-5</v>
      </c>
      <c r="DP384" s="157">
        <v>2.3881E-4</v>
      </c>
      <c r="DQ384" s="192">
        <v>1.31E-5</v>
      </c>
      <c r="DR384" s="192">
        <v>4.0800000000000002E-5</v>
      </c>
      <c r="DS384" s="192">
        <v>9.0799999999999998E-5</v>
      </c>
      <c r="DT384" s="157">
        <v>2.5406499999999999E-4</v>
      </c>
      <c r="DU384" s="157">
        <v>2.2603E-4</v>
      </c>
      <c r="DV384" s="157">
        <v>0</v>
      </c>
      <c r="DW384" s="192">
        <v>6.9499999999999995E-5</v>
      </c>
      <c r="DX384" s="157">
        <v>1.0334509999999999E-3</v>
      </c>
      <c r="DY384" s="157">
        <v>2.5997170000000001E-3</v>
      </c>
      <c r="DZ384" s="157">
        <v>8.2236799999999997E-4</v>
      </c>
      <c r="EA384" s="157">
        <v>2.7919942E-2</v>
      </c>
      <c r="EB384" s="192">
        <v>3.5200000000000002E-5</v>
      </c>
      <c r="EC384" s="192">
        <v>7.3100000000000001E-5</v>
      </c>
      <c r="ED384" s="157">
        <v>1.624735E-3</v>
      </c>
      <c r="EE384" s="157">
        <v>2.1295900000000001E-4</v>
      </c>
      <c r="EF384" s="157">
        <v>4.9005200000000004E-4</v>
      </c>
      <c r="EG384" s="157">
        <v>7.6153779999999999E-3</v>
      </c>
      <c r="EH384" s="157">
        <v>8.7363999999999996E-4</v>
      </c>
      <c r="EI384" s="157">
        <v>4.3359640000000003E-3</v>
      </c>
      <c r="EJ384" s="157">
        <v>9.9635299999999995E-4</v>
      </c>
      <c r="EK384" s="157">
        <v>4.42347E-4</v>
      </c>
      <c r="EL384" s="157">
        <v>4.3788699999999998E-4</v>
      </c>
      <c r="EM384" s="157">
        <v>4.4247500000000001E-4</v>
      </c>
      <c r="EN384" s="157">
        <v>4.2278239999999998E-3</v>
      </c>
      <c r="EO384" s="157">
        <v>0</v>
      </c>
      <c r="EP384" s="192">
        <v>1.77E-5</v>
      </c>
      <c r="EQ384" s="157">
        <v>2.1355199999999999E-4</v>
      </c>
      <c r="ER384" s="157">
        <v>1.591896E-3</v>
      </c>
      <c r="ES384" s="157">
        <v>1.8729160000000001E-3</v>
      </c>
      <c r="ET384" s="157">
        <v>0</v>
      </c>
      <c r="EU384" s="157">
        <v>0</v>
      </c>
      <c r="EV384" s="157">
        <v>4.0652899999999998E-4</v>
      </c>
      <c r="EW384" s="192">
        <v>1.8199999999999999E-5</v>
      </c>
      <c r="EX384" s="157">
        <v>1.405175E-3</v>
      </c>
      <c r="EY384" s="157">
        <v>1.0352E-4</v>
      </c>
      <c r="EZ384" s="157">
        <v>1.74632E-4</v>
      </c>
      <c r="FA384" s="157">
        <v>5.8786500000000002E-4</v>
      </c>
      <c r="FB384" s="157">
        <v>7.0124300000000005E-4</v>
      </c>
      <c r="FC384" s="157">
        <v>5.9654499999999997E-4</v>
      </c>
      <c r="FD384" s="157">
        <v>7.2669E-4</v>
      </c>
      <c r="FE384" s="157">
        <v>3.3672299999999998E-4</v>
      </c>
      <c r="FF384" s="157">
        <v>4.7476899999999999E-4</v>
      </c>
      <c r="FG384" s="157">
        <v>1.5926100000000001E-4</v>
      </c>
      <c r="FH384" s="192">
        <v>7.1099999999999994E-5</v>
      </c>
      <c r="FI384" s="157">
        <v>3.8603699999999999E-4</v>
      </c>
      <c r="FJ384" s="157">
        <v>0</v>
      </c>
      <c r="FK384" s="157">
        <v>1.38613E-4</v>
      </c>
      <c r="FL384" s="192">
        <v>6.4200000000000002E-5</v>
      </c>
      <c r="FM384" s="157">
        <v>0</v>
      </c>
      <c r="FN384" s="157">
        <v>3.7708559999999999E-3</v>
      </c>
      <c r="FO384" s="157">
        <v>4.9810700000000002E-4</v>
      </c>
      <c r="FP384" s="157">
        <v>3.2927199999999997E-4</v>
      </c>
      <c r="FQ384" s="157">
        <v>1.09666E-4</v>
      </c>
      <c r="FR384" s="157">
        <v>2.869815E-3</v>
      </c>
      <c r="FS384" s="157">
        <v>9.8679600000000007E-4</v>
      </c>
      <c r="FT384" s="157">
        <v>2.374676E-3</v>
      </c>
      <c r="FU384" s="157">
        <v>1.4683020000000001E-3</v>
      </c>
      <c r="FV384" s="157">
        <v>0</v>
      </c>
      <c r="FW384" s="157">
        <v>0</v>
      </c>
      <c r="FX384" s="157">
        <v>3.32651E-3</v>
      </c>
      <c r="FY384" s="157">
        <v>8.9605700000000002E-4</v>
      </c>
      <c r="FZ384" s="157">
        <v>1.80726E-4</v>
      </c>
      <c r="GA384" s="157">
        <v>1.5558100000000001E-4</v>
      </c>
      <c r="GB384" s="157">
        <v>0</v>
      </c>
      <c r="GC384" s="157">
        <v>6.4182400000000004E-4</v>
      </c>
      <c r="GD384" s="157">
        <v>8.8329499999999998E-4</v>
      </c>
      <c r="GE384" s="157">
        <v>9.7146600000000004E-4</v>
      </c>
      <c r="GF384" s="157">
        <v>2.0633899999999999E-4</v>
      </c>
      <c r="GG384" s="192">
        <v>8.8900000000000006E-5</v>
      </c>
      <c r="GH384" s="192">
        <v>6.9999999999999994E-5</v>
      </c>
      <c r="GI384" s="157">
        <v>3.0875299999999999E-4</v>
      </c>
      <c r="GJ384" s="157">
        <v>0</v>
      </c>
      <c r="GK384" s="157">
        <v>1.4787599999999999E-4</v>
      </c>
      <c r="GL384" s="192">
        <v>9.9199999999999999E-5</v>
      </c>
      <c r="GM384" s="157">
        <v>4.2234599999999998E-4</v>
      </c>
      <c r="GN384" s="157">
        <v>6.4563000000000001E-4</v>
      </c>
      <c r="GO384" s="157">
        <v>1.438389E-3</v>
      </c>
      <c r="GP384" s="157">
        <v>0</v>
      </c>
      <c r="GQ384" s="157">
        <v>1.048843E-3</v>
      </c>
      <c r="GR384" s="157">
        <v>6.7864910000000004E-3</v>
      </c>
      <c r="GS384" s="157">
        <v>1.8271499999999999E-4</v>
      </c>
      <c r="GT384" s="157">
        <v>1.2987013E-2</v>
      </c>
      <c r="GU384" s="157">
        <v>0</v>
      </c>
      <c r="GV384" s="157">
        <v>4.998438E-3</v>
      </c>
      <c r="GW384" s="157">
        <v>0</v>
      </c>
      <c r="GX384" s="157">
        <v>0</v>
      </c>
      <c r="GY384" s="157">
        <v>1.0752688E-2</v>
      </c>
      <c r="GZ384" s="157">
        <v>0</v>
      </c>
      <c r="HA384" s="157">
        <v>0</v>
      </c>
    </row>
    <row r="385" spans="1:209" x14ac:dyDescent="0.2">
      <c r="A385" s="157" t="s">
        <v>4194</v>
      </c>
      <c r="B385" s="157">
        <v>0</v>
      </c>
      <c r="C385" s="157">
        <v>0</v>
      </c>
      <c r="D385" s="157">
        <v>0</v>
      </c>
      <c r="E385" s="157">
        <v>0</v>
      </c>
      <c r="F385" s="157">
        <v>0</v>
      </c>
      <c r="G385" s="192">
        <v>1.42E-5</v>
      </c>
      <c r="H385" s="157">
        <v>0</v>
      </c>
      <c r="I385" s="192">
        <v>1.31E-5</v>
      </c>
      <c r="J385" s="157">
        <v>0</v>
      </c>
      <c r="K385" s="157">
        <v>0</v>
      </c>
      <c r="L385" s="157">
        <v>0</v>
      </c>
      <c r="M385" s="157">
        <v>0</v>
      </c>
      <c r="N385" s="157">
        <v>0</v>
      </c>
      <c r="O385" s="157">
        <v>0</v>
      </c>
      <c r="P385" s="157">
        <v>0</v>
      </c>
      <c r="Q385" s="157">
        <v>0</v>
      </c>
      <c r="R385" s="157">
        <v>0</v>
      </c>
      <c r="S385" s="192">
        <v>2.4000000000000001E-5</v>
      </c>
      <c r="T385" s="157">
        <v>0</v>
      </c>
      <c r="U385" s="157">
        <v>0</v>
      </c>
      <c r="V385" s="157">
        <v>0</v>
      </c>
      <c r="W385" s="157">
        <v>0</v>
      </c>
      <c r="X385" s="157">
        <v>0</v>
      </c>
      <c r="Y385" s="157">
        <v>0</v>
      </c>
      <c r="Z385" s="157">
        <v>0</v>
      </c>
      <c r="AA385" s="157">
        <v>0</v>
      </c>
      <c r="AB385" s="157">
        <v>0</v>
      </c>
      <c r="AC385" s="157">
        <v>0</v>
      </c>
      <c r="AD385" s="157">
        <v>0</v>
      </c>
      <c r="AE385" s="157">
        <v>0</v>
      </c>
      <c r="AF385" s="157">
        <v>0</v>
      </c>
      <c r="AG385" s="157">
        <v>0</v>
      </c>
      <c r="AH385" s="157">
        <v>0</v>
      </c>
      <c r="AI385" s="157">
        <v>0</v>
      </c>
      <c r="AJ385" s="157">
        <v>0</v>
      </c>
      <c r="AK385" s="157">
        <v>1.6298800000000001E-4</v>
      </c>
      <c r="AL385" s="157">
        <v>0</v>
      </c>
      <c r="AM385" s="192">
        <v>2.0699999999999998E-5</v>
      </c>
      <c r="AN385" s="157">
        <v>0</v>
      </c>
      <c r="AO385" s="192">
        <v>2.5299999999999998E-5</v>
      </c>
      <c r="AP385" s="157">
        <v>0</v>
      </c>
      <c r="AQ385" s="192">
        <v>4.1900000000000002E-5</v>
      </c>
      <c r="AR385" s="157">
        <v>0</v>
      </c>
      <c r="AS385" s="157">
        <v>0</v>
      </c>
      <c r="AT385" s="157">
        <v>0</v>
      </c>
      <c r="AU385" s="157">
        <v>0</v>
      </c>
      <c r="AV385" s="157">
        <v>0</v>
      </c>
      <c r="AW385" s="157">
        <v>0</v>
      </c>
      <c r="AX385" s="157">
        <v>0</v>
      </c>
      <c r="AY385" s="192">
        <v>2.6999999999999999E-5</v>
      </c>
      <c r="AZ385" s="157">
        <v>0</v>
      </c>
      <c r="BA385" s="157">
        <v>0</v>
      </c>
      <c r="BB385" s="157">
        <v>0</v>
      </c>
      <c r="BC385" s="157">
        <v>0</v>
      </c>
      <c r="BD385" s="157">
        <v>0</v>
      </c>
      <c r="BE385" s="157">
        <v>0</v>
      </c>
      <c r="BF385" s="157">
        <v>0</v>
      </c>
      <c r="BG385" s="157">
        <v>0</v>
      </c>
      <c r="BH385" s="157">
        <v>0</v>
      </c>
      <c r="BI385" s="157">
        <v>0</v>
      </c>
      <c r="BJ385" s="157">
        <v>0</v>
      </c>
      <c r="BK385" s="157">
        <v>0</v>
      </c>
      <c r="BL385" s="157">
        <v>0</v>
      </c>
      <c r="BM385" s="157">
        <v>0</v>
      </c>
      <c r="BN385" s="157">
        <v>0</v>
      </c>
      <c r="BO385" s="192">
        <v>4.4499999999999997E-5</v>
      </c>
      <c r="BP385" s="157">
        <v>0</v>
      </c>
      <c r="BQ385" s="157">
        <v>0</v>
      </c>
      <c r="BR385" s="157">
        <v>0</v>
      </c>
      <c r="BS385" s="157">
        <v>0</v>
      </c>
      <c r="BT385" s="157">
        <v>0</v>
      </c>
      <c r="BU385" s="157">
        <v>0</v>
      </c>
      <c r="BV385" s="157">
        <v>0</v>
      </c>
      <c r="BW385" s="157">
        <v>0</v>
      </c>
      <c r="BX385" s="157">
        <v>0</v>
      </c>
      <c r="BY385" s="157">
        <v>0</v>
      </c>
      <c r="BZ385" s="157">
        <v>0</v>
      </c>
      <c r="CA385" s="157">
        <v>0</v>
      </c>
      <c r="CB385" s="157">
        <v>0</v>
      </c>
      <c r="CC385" s="157">
        <v>0</v>
      </c>
      <c r="CD385" s="157">
        <v>0</v>
      </c>
      <c r="CE385" s="157">
        <v>0</v>
      </c>
      <c r="CF385" s="192">
        <v>2.7699999999999999E-5</v>
      </c>
      <c r="CG385" s="157">
        <v>1.3879300000000001E-4</v>
      </c>
      <c r="CH385" s="157">
        <v>0</v>
      </c>
      <c r="CI385" s="157">
        <v>0</v>
      </c>
      <c r="CJ385" s="157">
        <v>0</v>
      </c>
      <c r="CK385" s="157">
        <v>0</v>
      </c>
      <c r="CL385" s="157">
        <v>0</v>
      </c>
      <c r="CM385" s="157">
        <v>0</v>
      </c>
      <c r="CN385" s="192">
        <v>2.65E-5</v>
      </c>
      <c r="CO385" s="157">
        <v>0</v>
      </c>
      <c r="CP385" s="157">
        <v>0</v>
      </c>
      <c r="CQ385" s="157">
        <v>0</v>
      </c>
      <c r="CR385" s="157">
        <v>0</v>
      </c>
      <c r="CS385" s="157">
        <v>0</v>
      </c>
      <c r="CT385" s="157">
        <v>0</v>
      </c>
      <c r="CU385" s="157">
        <v>0</v>
      </c>
      <c r="CV385" s="157">
        <v>0</v>
      </c>
      <c r="CW385" s="157">
        <v>0</v>
      </c>
      <c r="CX385" s="157">
        <v>0</v>
      </c>
      <c r="CY385" s="157">
        <v>0</v>
      </c>
      <c r="CZ385" s="192">
        <v>3.8099999999999998E-5</v>
      </c>
      <c r="DA385" s="192">
        <v>9.9699999999999998E-5</v>
      </c>
      <c r="DB385" s="192">
        <v>1.66E-5</v>
      </c>
      <c r="DC385" s="157">
        <v>0</v>
      </c>
      <c r="DD385" s="192">
        <v>9.0299999999999999E-5</v>
      </c>
      <c r="DE385" s="157">
        <v>0</v>
      </c>
      <c r="DF385" s="157">
        <v>0</v>
      </c>
      <c r="DG385" s="157">
        <v>0</v>
      </c>
      <c r="DH385" s="157">
        <v>0</v>
      </c>
      <c r="DI385" s="157">
        <v>0</v>
      </c>
      <c r="DJ385" s="157">
        <v>0</v>
      </c>
      <c r="DK385" s="157">
        <v>0</v>
      </c>
      <c r="DL385" s="157">
        <v>0</v>
      </c>
      <c r="DM385" s="157">
        <v>0</v>
      </c>
      <c r="DN385" s="157">
        <v>0</v>
      </c>
      <c r="DO385" s="157">
        <v>0</v>
      </c>
      <c r="DP385" s="157">
        <v>0</v>
      </c>
      <c r="DQ385" s="157">
        <v>0</v>
      </c>
      <c r="DR385" s="157">
        <v>0</v>
      </c>
      <c r="DS385" s="157">
        <v>0</v>
      </c>
      <c r="DT385" s="157">
        <v>0</v>
      </c>
      <c r="DU385" s="157">
        <v>0</v>
      </c>
      <c r="DV385" s="157">
        <v>0</v>
      </c>
      <c r="DW385" s="157">
        <v>0</v>
      </c>
      <c r="DX385" s="157">
        <v>0</v>
      </c>
      <c r="DY385" s="157">
        <v>0</v>
      </c>
      <c r="DZ385" s="157">
        <v>0</v>
      </c>
      <c r="EA385" s="157">
        <v>0</v>
      </c>
      <c r="EB385" s="157">
        <v>0</v>
      </c>
      <c r="EC385" s="157">
        <v>0</v>
      </c>
      <c r="ED385" s="157">
        <v>0</v>
      </c>
      <c r="EE385" s="157">
        <v>0</v>
      </c>
      <c r="EF385" s="157">
        <v>0</v>
      </c>
      <c r="EG385" s="157">
        <v>0</v>
      </c>
      <c r="EH385" s="157">
        <v>0</v>
      </c>
      <c r="EI385" s="157">
        <v>0</v>
      </c>
      <c r="EJ385" s="157">
        <v>0</v>
      </c>
      <c r="EK385" s="157">
        <v>0</v>
      </c>
      <c r="EL385" s="157">
        <v>0</v>
      </c>
      <c r="EM385" s="157">
        <v>0</v>
      </c>
      <c r="EN385" s="192">
        <v>2.6599999999999999E-5</v>
      </c>
      <c r="EO385" s="157">
        <v>0</v>
      </c>
      <c r="EP385" s="157">
        <v>0</v>
      </c>
      <c r="EQ385" s="157">
        <v>0</v>
      </c>
      <c r="ER385" s="157">
        <v>0</v>
      </c>
      <c r="ES385" s="157">
        <v>0</v>
      </c>
      <c r="ET385" s="157">
        <v>0</v>
      </c>
      <c r="EU385" s="157">
        <v>0</v>
      </c>
      <c r="EV385" s="157">
        <v>0</v>
      </c>
      <c r="EW385" s="157">
        <v>0</v>
      </c>
      <c r="EX385" s="157">
        <v>0</v>
      </c>
      <c r="EY385" s="157">
        <v>0</v>
      </c>
      <c r="EZ385" s="157">
        <v>0</v>
      </c>
      <c r="FA385" s="157">
        <v>0</v>
      </c>
      <c r="FB385" s="157">
        <v>0</v>
      </c>
      <c r="FC385" s="157">
        <v>0</v>
      </c>
      <c r="FD385" s="192">
        <v>2.51E-5</v>
      </c>
      <c r="FE385" s="157">
        <v>0</v>
      </c>
      <c r="FF385" s="157">
        <v>0</v>
      </c>
      <c r="FG385" s="157">
        <v>0</v>
      </c>
      <c r="FH385" s="157">
        <v>0</v>
      </c>
      <c r="FI385" s="157">
        <v>0</v>
      </c>
      <c r="FJ385" s="157">
        <v>0</v>
      </c>
      <c r="FK385" s="157">
        <v>0</v>
      </c>
      <c r="FL385" s="157">
        <v>0</v>
      </c>
      <c r="FM385" s="157">
        <v>0</v>
      </c>
      <c r="FN385" s="157">
        <v>0</v>
      </c>
      <c r="FO385" s="157">
        <v>0</v>
      </c>
      <c r="FP385" s="157">
        <v>0</v>
      </c>
      <c r="FQ385" s="157">
        <v>0</v>
      </c>
      <c r="FR385" s="157">
        <v>0</v>
      </c>
      <c r="FS385" s="157">
        <v>0</v>
      </c>
      <c r="FT385" s="157">
        <v>0</v>
      </c>
      <c r="FU385" s="157">
        <v>0</v>
      </c>
      <c r="FV385" s="157">
        <v>0</v>
      </c>
      <c r="FW385" s="157">
        <v>0</v>
      </c>
      <c r="FX385" s="157">
        <v>0</v>
      </c>
      <c r="FY385" s="157">
        <v>0</v>
      </c>
      <c r="FZ385" s="157">
        <v>0</v>
      </c>
      <c r="GA385" s="157">
        <v>0</v>
      </c>
      <c r="GB385" s="157">
        <v>0</v>
      </c>
      <c r="GC385" s="157">
        <v>0</v>
      </c>
      <c r="GD385" s="157">
        <v>0</v>
      </c>
      <c r="GE385" s="157">
        <v>0</v>
      </c>
      <c r="GF385" s="157">
        <v>0</v>
      </c>
      <c r="GG385" s="192">
        <v>4.4499999999999997E-5</v>
      </c>
      <c r="GH385" s="157">
        <v>0</v>
      </c>
      <c r="GI385" s="157">
        <v>0</v>
      </c>
      <c r="GJ385" s="157">
        <v>0</v>
      </c>
      <c r="GK385" s="157">
        <v>0</v>
      </c>
      <c r="GL385" s="157">
        <v>0</v>
      </c>
      <c r="GM385" s="157">
        <v>0</v>
      </c>
      <c r="GN385" s="157">
        <v>0</v>
      </c>
      <c r="GO385" s="157">
        <v>0</v>
      </c>
      <c r="GP385" s="157">
        <v>7.1280900000000001E-4</v>
      </c>
      <c r="GQ385" s="157">
        <v>0</v>
      </c>
      <c r="GR385" s="157">
        <v>0</v>
      </c>
      <c r="GS385" s="157">
        <v>0</v>
      </c>
      <c r="GT385" s="157">
        <v>0</v>
      </c>
      <c r="GU385" s="157">
        <v>0</v>
      </c>
      <c r="GV385" s="157">
        <v>0</v>
      </c>
      <c r="GW385" s="157">
        <v>0</v>
      </c>
      <c r="GX385" s="157">
        <v>0</v>
      </c>
      <c r="GY385" s="157">
        <v>0</v>
      </c>
      <c r="GZ385" s="157">
        <v>0</v>
      </c>
      <c r="HA385" s="157">
        <v>0</v>
      </c>
    </row>
    <row r="386" spans="1:209" x14ac:dyDescent="0.2">
      <c r="A386" s="157" t="s">
        <v>4195</v>
      </c>
      <c r="B386" s="157">
        <v>0</v>
      </c>
      <c r="C386" s="157">
        <v>0</v>
      </c>
      <c r="D386" s="157">
        <v>0</v>
      </c>
      <c r="E386" s="157">
        <v>0</v>
      </c>
      <c r="F386" s="157">
        <v>0</v>
      </c>
      <c r="G386" s="157">
        <v>0</v>
      </c>
      <c r="H386" s="157">
        <v>0</v>
      </c>
      <c r="I386" s="157">
        <v>0</v>
      </c>
      <c r="J386" s="157">
        <v>0</v>
      </c>
      <c r="K386" s="157">
        <v>0</v>
      </c>
      <c r="L386" s="192">
        <v>3.4100000000000002E-5</v>
      </c>
      <c r="M386" s="157">
        <v>0</v>
      </c>
      <c r="N386" s="157">
        <v>0</v>
      </c>
      <c r="O386" s="157">
        <v>0</v>
      </c>
      <c r="P386" s="157">
        <v>0</v>
      </c>
      <c r="Q386" s="192">
        <v>3.1600000000000002E-5</v>
      </c>
      <c r="R386" s="157">
        <v>0</v>
      </c>
      <c r="S386" s="157">
        <v>0</v>
      </c>
      <c r="T386" s="157">
        <v>0</v>
      </c>
      <c r="U386" s="157">
        <v>0</v>
      </c>
      <c r="V386" s="157">
        <v>0</v>
      </c>
      <c r="W386" s="157">
        <v>0</v>
      </c>
      <c r="X386" s="157">
        <v>0</v>
      </c>
      <c r="Y386" s="157">
        <v>0</v>
      </c>
      <c r="Z386" s="157">
        <v>0</v>
      </c>
      <c r="AA386" s="157">
        <v>0</v>
      </c>
      <c r="AB386" s="157">
        <v>0</v>
      </c>
      <c r="AC386" s="157">
        <v>0</v>
      </c>
      <c r="AD386" s="157">
        <v>0</v>
      </c>
      <c r="AE386" s="157">
        <v>0</v>
      </c>
      <c r="AF386" s="157">
        <v>0</v>
      </c>
      <c r="AG386" s="157">
        <v>0</v>
      </c>
      <c r="AH386" s="157">
        <v>0</v>
      </c>
      <c r="AI386" s="157">
        <v>0</v>
      </c>
      <c r="AJ386" s="157">
        <v>0</v>
      </c>
      <c r="AK386" s="157">
        <v>0</v>
      </c>
      <c r="AL386" s="157">
        <v>0</v>
      </c>
      <c r="AM386" s="157">
        <v>0</v>
      </c>
      <c r="AN386" s="157">
        <v>0</v>
      </c>
      <c r="AO386" s="157">
        <v>0</v>
      </c>
      <c r="AP386" s="157">
        <v>0</v>
      </c>
      <c r="AQ386" s="157">
        <v>0</v>
      </c>
      <c r="AR386" s="157">
        <v>0</v>
      </c>
      <c r="AS386" s="157">
        <v>0</v>
      </c>
      <c r="AT386" s="157">
        <v>0</v>
      </c>
      <c r="AU386" s="157">
        <v>0</v>
      </c>
      <c r="AV386" s="157">
        <v>0</v>
      </c>
      <c r="AW386" s="157">
        <v>0</v>
      </c>
      <c r="AX386" s="157">
        <v>0</v>
      </c>
      <c r="AY386" s="157">
        <v>0</v>
      </c>
      <c r="AZ386" s="157">
        <v>0</v>
      </c>
      <c r="BA386" s="157">
        <v>0</v>
      </c>
      <c r="BB386" s="157">
        <v>0</v>
      </c>
      <c r="BC386" s="157">
        <v>0</v>
      </c>
      <c r="BD386" s="157">
        <v>0</v>
      </c>
      <c r="BE386" s="157">
        <v>0</v>
      </c>
      <c r="BF386" s="157">
        <v>0</v>
      </c>
      <c r="BG386" s="192">
        <v>1.34E-5</v>
      </c>
      <c r="BH386" s="157">
        <v>0</v>
      </c>
      <c r="BI386" s="157">
        <v>0</v>
      </c>
      <c r="BJ386" s="157">
        <v>0</v>
      </c>
      <c r="BK386" s="192">
        <v>1.7200000000000001E-5</v>
      </c>
      <c r="BL386" s="157">
        <v>0</v>
      </c>
      <c r="BM386" s="157">
        <v>0</v>
      </c>
      <c r="BN386" s="157">
        <v>0</v>
      </c>
      <c r="BO386" s="157">
        <v>0</v>
      </c>
      <c r="BP386" s="157">
        <v>0</v>
      </c>
      <c r="BQ386" s="157">
        <v>0</v>
      </c>
      <c r="BR386" s="192">
        <v>1.06E-5</v>
      </c>
      <c r="BS386" s="157">
        <v>0</v>
      </c>
      <c r="BT386" s="157">
        <v>0</v>
      </c>
      <c r="BU386" s="157">
        <v>0</v>
      </c>
      <c r="BV386" s="157">
        <v>0</v>
      </c>
      <c r="BW386" s="157">
        <v>0</v>
      </c>
      <c r="BX386" s="157">
        <v>0</v>
      </c>
      <c r="BY386" s="157">
        <v>0</v>
      </c>
      <c r="BZ386" s="157">
        <v>0</v>
      </c>
      <c r="CA386" s="157">
        <v>0</v>
      </c>
      <c r="CB386" s="157">
        <v>0</v>
      </c>
      <c r="CC386" s="157">
        <v>0</v>
      </c>
      <c r="CD386" s="157">
        <v>0</v>
      </c>
      <c r="CE386" s="157">
        <v>0</v>
      </c>
      <c r="CF386" s="192">
        <v>2.7699999999999999E-5</v>
      </c>
      <c r="CG386" s="157">
        <v>0</v>
      </c>
      <c r="CH386" s="157">
        <v>0</v>
      </c>
      <c r="CI386" s="157">
        <v>0</v>
      </c>
      <c r="CJ386" s="157">
        <v>0</v>
      </c>
      <c r="CK386" s="157">
        <v>0</v>
      </c>
      <c r="CL386" s="157">
        <v>0</v>
      </c>
      <c r="CM386" s="157">
        <v>0</v>
      </c>
      <c r="CN386" s="157">
        <v>0</v>
      </c>
      <c r="CO386" s="157">
        <v>0</v>
      </c>
      <c r="CP386" s="157">
        <v>0</v>
      </c>
      <c r="CQ386" s="157">
        <v>0</v>
      </c>
      <c r="CR386" s="157">
        <v>0</v>
      </c>
      <c r="CS386" s="157">
        <v>0</v>
      </c>
      <c r="CT386" s="157">
        <v>0</v>
      </c>
      <c r="CU386" s="157">
        <v>0</v>
      </c>
      <c r="CV386" s="157">
        <v>0</v>
      </c>
      <c r="CW386" s="157">
        <v>0</v>
      </c>
      <c r="CX386" s="157">
        <v>0</v>
      </c>
      <c r="CY386" s="157">
        <v>0</v>
      </c>
      <c r="CZ386" s="157">
        <v>0</v>
      </c>
      <c r="DA386" s="157">
        <v>0</v>
      </c>
      <c r="DB386" s="157">
        <v>0</v>
      </c>
      <c r="DC386" s="157">
        <v>0</v>
      </c>
      <c r="DD386" s="157">
        <v>0</v>
      </c>
      <c r="DE386" s="157">
        <v>0</v>
      </c>
      <c r="DF386" s="157">
        <v>0</v>
      </c>
      <c r="DG386" s="157">
        <v>0</v>
      </c>
      <c r="DH386" s="157">
        <v>0</v>
      </c>
      <c r="DI386" s="157">
        <v>0</v>
      </c>
      <c r="DJ386" s="157">
        <v>0</v>
      </c>
      <c r="DK386" s="157">
        <v>0</v>
      </c>
      <c r="DL386" s="192">
        <v>3.0000000000000001E-5</v>
      </c>
      <c r="DM386" s="192">
        <v>3.7799999999999997E-5</v>
      </c>
      <c r="DN386" s="157">
        <v>0</v>
      </c>
      <c r="DO386" s="157">
        <v>0</v>
      </c>
      <c r="DP386" s="157">
        <v>0</v>
      </c>
      <c r="DQ386" s="157">
        <v>0</v>
      </c>
      <c r="DR386" s="157">
        <v>0</v>
      </c>
      <c r="DS386" s="157">
        <v>0</v>
      </c>
      <c r="DT386" s="157">
        <v>0</v>
      </c>
      <c r="DU386" s="157">
        <v>0</v>
      </c>
      <c r="DV386" s="157">
        <v>0</v>
      </c>
      <c r="DW386" s="157">
        <v>0</v>
      </c>
      <c r="DX386" s="157">
        <v>0</v>
      </c>
      <c r="DY386" s="192">
        <v>1.6200000000000001E-5</v>
      </c>
      <c r="DZ386" s="157">
        <v>0</v>
      </c>
      <c r="EA386" s="192">
        <v>4.57E-5</v>
      </c>
      <c r="EB386" s="157">
        <v>0</v>
      </c>
      <c r="EC386" s="157">
        <v>0</v>
      </c>
      <c r="ED386" s="157">
        <v>0</v>
      </c>
      <c r="EE386" s="157">
        <v>0</v>
      </c>
      <c r="EF386" s="157">
        <v>0</v>
      </c>
      <c r="EG386" s="157">
        <v>0</v>
      </c>
      <c r="EH386" s="157">
        <v>0</v>
      </c>
      <c r="EI386" s="157">
        <v>0</v>
      </c>
      <c r="EJ386" s="157">
        <v>0</v>
      </c>
      <c r="EK386" s="157">
        <v>0</v>
      </c>
      <c r="EL386" s="157">
        <v>0</v>
      </c>
      <c r="EM386" s="157">
        <v>0</v>
      </c>
      <c r="EN386" s="192">
        <v>2.6599999999999999E-5</v>
      </c>
      <c r="EO386" s="157">
        <v>0</v>
      </c>
      <c r="EP386" s="157">
        <v>0</v>
      </c>
      <c r="EQ386" s="157">
        <v>0</v>
      </c>
      <c r="ER386" s="157">
        <v>0</v>
      </c>
      <c r="ES386" s="157">
        <v>0</v>
      </c>
      <c r="ET386" s="157">
        <v>0</v>
      </c>
      <c r="EU386" s="157">
        <v>0</v>
      </c>
      <c r="EV386" s="157">
        <v>0</v>
      </c>
      <c r="EW386" s="157">
        <v>0</v>
      </c>
      <c r="EX386" s="157">
        <v>0</v>
      </c>
      <c r="EY386" s="157">
        <v>0</v>
      </c>
      <c r="EZ386" s="157">
        <v>0</v>
      </c>
      <c r="FA386" s="157">
        <v>0</v>
      </c>
      <c r="FB386" s="157">
        <v>0</v>
      </c>
      <c r="FC386" s="157">
        <v>0</v>
      </c>
      <c r="FD386" s="157">
        <v>0</v>
      </c>
      <c r="FE386" s="157">
        <v>0</v>
      </c>
      <c r="FF386" s="157">
        <v>0</v>
      </c>
      <c r="FG386" s="157">
        <v>0</v>
      </c>
      <c r="FH386" s="157">
        <v>0</v>
      </c>
      <c r="FI386" s="157">
        <v>0</v>
      </c>
      <c r="FJ386" s="157">
        <v>0</v>
      </c>
      <c r="FK386" s="157">
        <v>0</v>
      </c>
      <c r="FL386" s="157">
        <v>0</v>
      </c>
      <c r="FM386" s="157">
        <v>0</v>
      </c>
      <c r="FN386" s="192">
        <v>6.8899999999999994E-5</v>
      </c>
      <c r="FO386" s="192">
        <v>9.0599999999999997E-6</v>
      </c>
      <c r="FP386" s="157">
        <v>0</v>
      </c>
      <c r="FQ386" s="157">
        <v>0</v>
      </c>
      <c r="FR386" s="157">
        <v>0</v>
      </c>
      <c r="FS386" s="157">
        <v>0</v>
      </c>
      <c r="FT386" s="157">
        <v>0</v>
      </c>
      <c r="FU386" s="157">
        <v>0</v>
      </c>
      <c r="FV386" s="157">
        <v>0</v>
      </c>
      <c r="FW386" s="157">
        <v>0</v>
      </c>
      <c r="FX386" s="192">
        <v>2.5599999999999999E-5</v>
      </c>
      <c r="FY386" s="157">
        <v>0</v>
      </c>
      <c r="FZ386" s="157">
        <v>0</v>
      </c>
      <c r="GA386" s="157">
        <v>0</v>
      </c>
      <c r="GB386" s="157">
        <v>0</v>
      </c>
      <c r="GC386" s="157">
        <v>0</v>
      </c>
      <c r="GD386" s="157">
        <v>0</v>
      </c>
      <c r="GE386" s="157">
        <v>0</v>
      </c>
      <c r="GF386" s="157">
        <v>0</v>
      </c>
      <c r="GG386" s="157">
        <v>0</v>
      </c>
      <c r="GH386" s="157">
        <v>0</v>
      </c>
      <c r="GI386" s="157">
        <v>0</v>
      </c>
      <c r="GJ386" s="157">
        <v>0</v>
      </c>
      <c r="GK386" s="157">
        <v>0</v>
      </c>
      <c r="GL386" s="157">
        <v>0</v>
      </c>
      <c r="GM386" s="157">
        <v>0</v>
      </c>
      <c r="GN386" s="157">
        <v>0</v>
      </c>
      <c r="GO386" s="157">
        <v>0</v>
      </c>
      <c r="GP386" s="157">
        <v>0</v>
      </c>
      <c r="GQ386" s="157">
        <v>0</v>
      </c>
      <c r="GR386" s="192">
        <v>5.3000000000000001E-5</v>
      </c>
      <c r="GS386" s="157">
        <v>0</v>
      </c>
      <c r="GT386" s="157">
        <v>0</v>
      </c>
      <c r="GU386" s="157">
        <v>0</v>
      </c>
      <c r="GV386" s="157">
        <v>1.562012E-3</v>
      </c>
      <c r="GW386" s="157">
        <v>0</v>
      </c>
      <c r="GX386" s="157">
        <v>0</v>
      </c>
      <c r="GY386" s="157">
        <v>0</v>
      </c>
      <c r="GZ386" s="157">
        <v>0</v>
      </c>
      <c r="HA386" s="157">
        <v>0</v>
      </c>
    </row>
    <row r="387" spans="1:209" x14ac:dyDescent="0.2">
      <c r="A387" s="157" t="s">
        <v>4196</v>
      </c>
      <c r="B387" s="157">
        <v>0.15925704900000001</v>
      </c>
      <c r="C387" s="157">
        <v>0.10417456</v>
      </c>
      <c r="D387" s="157">
        <v>0.13551485499999999</v>
      </c>
      <c r="E387" s="157">
        <v>0.15002563699999999</v>
      </c>
      <c r="F387" s="157">
        <v>0.107348125</v>
      </c>
      <c r="G387" s="157">
        <v>6.7301668999999995E-2</v>
      </c>
      <c r="H387" s="157">
        <v>0.12921118100000001</v>
      </c>
      <c r="I387" s="157">
        <v>6.0314375000000003E-2</v>
      </c>
      <c r="J387" s="157">
        <v>4.9690518000000003E-2</v>
      </c>
      <c r="K387" s="157">
        <v>4.5922194999999999E-2</v>
      </c>
      <c r="L387" s="157">
        <v>4.6147808999999998E-2</v>
      </c>
      <c r="M387" s="157">
        <v>0.126525896</v>
      </c>
      <c r="N387" s="157">
        <v>5.4271950999999999E-2</v>
      </c>
      <c r="O387" s="157">
        <v>3.6833283000000001E-2</v>
      </c>
      <c r="P387" s="157">
        <v>4.5636435000000003E-2</v>
      </c>
      <c r="Q387" s="157">
        <v>3.0467761999999999E-2</v>
      </c>
      <c r="R387" s="157">
        <v>7.0465553E-2</v>
      </c>
      <c r="S387" s="157">
        <v>4.1821450000000003E-2</v>
      </c>
      <c r="T387" s="157">
        <v>4.7101800999999999E-2</v>
      </c>
      <c r="U387" s="157">
        <v>4.2219036000000001E-2</v>
      </c>
      <c r="V387" s="157">
        <v>5.4563170000000001E-2</v>
      </c>
      <c r="W387" s="157">
        <v>3.9531893999999998E-2</v>
      </c>
      <c r="X387" s="157">
        <v>4.8433221999999998E-2</v>
      </c>
      <c r="Y387" s="157">
        <v>0.105025206</v>
      </c>
      <c r="Z387" s="157">
        <v>0.117633607</v>
      </c>
      <c r="AA387" s="157">
        <v>0.139655626</v>
      </c>
      <c r="AB387" s="157">
        <v>5.8237701000000003E-2</v>
      </c>
      <c r="AC387" s="157">
        <v>7.1952443000000005E-2</v>
      </c>
      <c r="AD387" s="157">
        <v>0.196591813</v>
      </c>
      <c r="AE387" s="157">
        <v>0.10829451399999999</v>
      </c>
      <c r="AF387" s="157">
        <v>2.2300434000000001E-2</v>
      </c>
      <c r="AG387" s="157">
        <v>4.7096223E-2</v>
      </c>
      <c r="AH387" s="157">
        <v>9.2846532999999995E-2</v>
      </c>
      <c r="AI387" s="157">
        <v>7.6545215E-2</v>
      </c>
      <c r="AJ387" s="157">
        <v>5.1177327000000002E-2</v>
      </c>
      <c r="AK387" s="157">
        <v>6.6545590000000002E-2</v>
      </c>
      <c r="AL387" s="157">
        <v>3.2372229000000002E-2</v>
      </c>
      <c r="AM387" s="157">
        <v>0.19670638900000001</v>
      </c>
      <c r="AN387" s="157">
        <v>0.123694965</v>
      </c>
      <c r="AO387" s="157">
        <v>0.16765755099999999</v>
      </c>
      <c r="AP387" s="157">
        <v>0.102955596</v>
      </c>
      <c r="AQ387" s="157">
        <v>0.10535460100000001</v>
      </c>
      <c r="AR387" s="157">
        <v>0.142194824</v>
      </c>
      <c r="AS387" s="157">
        <v>0.198843194</v>
      </c>
      <c r="AT387" s="157">
        <v>0.10505274100000001</v>
      </c>
      <c r="AU387" s="157">
        <v>9.3054411000000004E-2</v>
      </c>
      <c r="AV387" s="157">
        <v>4.4355234E-2</v>
      </c>
      <c r="AW387" s="157">
        <v>5.3986596999999997E-2</v>
      </c>
      <c r="AX387" s="157">
        <v>4.5723738999999999E-2</v>
      </c>
      <c r="AY387" s="157">
        <v>0.10889831699999999</v>
      </c>
      <c r="AZ387" s="157">
        <v>0.163334219</v>
      </c>
      <c r="BA387" s="157">
        <v>8.1350543999999997E-2</v>
      </c>
      <c r="BB387" s="157">
        <v>9.9748594999999995E-2</v>
      </c>
      <c r="BC387" s="157">
        <v>0.208791738</v>
      </c>
      <c r="BD387" s="157">
        <v>0.19035823900000001</v>
      </c>
      <c r="BE387" s="157">
        <v>0.15591630100000001</v>
      </c>
      <c r="BF387" s="157">
        <v>6.1754733999999999E-2</v>
      </c>
      <c r="BG387" s="157">
        <v>9.2685418000000006E-2</v>
      </c>
      <c r="BH387" s="157">
        <v>5.7282884999999999E-2</v>
      </c>
      <c r="BI387" s="157">
        <v>4.1449935E-2</v>
      </c>
      <c r="BJ387" s="157">
        <v>5.0276916999999997E-2</v>
      </c>
      <c r="BK387" s="157">
        <v>0.204925515</v>
      </c>
      <c r="BL387" s="157">
        <v>9.4287655999999997E-2</v>
      </c>
      <c r="BM387" s="157">
        <v>9.8484848E-2</v>
      </c>
      <c r="BN387" s="157">
        <v>7.9028143999999995E-2</v>
      </c>
      <c r="BO387" s="157">
        <v>8.8017439000000003E-2</v>
      </c>
      <c r="BP387" s="157">
        <v>6.8195743000000003E-2</v>
      </c>
      <c r="BQ387" s="157">
        <v>0.118849764</v>
      </c>
      <c r="BR387" s="157">
        <v>6.1670841999999997E-2</v>
      </c>
      <c r="BS387" s="157">
        <v>6.1629093000000003E-2</v>
      </c>
      <c r="BT387" s="157">
        <v>7.0750347000000005E-2</v>
      </c>
      <c r="BU387" s="157">
        <v>0.14650743599999999</v>
      </c>
      <c r="BV387" s="157">
        <v>4.7050995999999998E-2</v>
      </c>
      <c r="BW387" s="157">
        <v>6.9656259999999998E-2</v>
      </c>
      <c r="BX387" s="157">
        <v>0.19930983199999999</v>
      </c>
      <c r="BY387" s="157">
        <v>7.1549097000000006E-2</v>
      </c>
      <c r="BZ387" s="157">
        <v>7.2909575000000004E-2</v>
      </c>
      <c r="CA387" s="157">
        <v>5.2536604000000001E-2</v>
      </c>
      <c r="CB387" s="157">
        <v>6.0223785000000002E-2</v>
      </c>
      <c r="CC387" s="157">
        <v>7.1006774999999994E-2</v>
      </c>
      <c r="CD387" s="157">
        <v>6.7819972000000006E-2</v>
      </c>
      <c r="CE387" s="157">
        <v>7.5115179000000004E-2</v>
      </c>
      <c r="CF387" s="157">
        <v>7.3578688000000003E-2</v>
      </c>
      <c r="CG387" s="157">
        <v>0.106870229</v>
      </c>
      <c r="CH387" s="157">
        <v>0.115918889</v>
      </c>
      <c r="CI387" s="157">
        <v>4.2737783000000001E-2</v>
      </c>
      <c r="CJ387" s="157">
        <v>3.9616546000000002E-2</v>
      </c>
      <c r="CK387" s="157">
        <v>5.4882970000000003E-2</v>
      </c>
      <c r="CL387" s="157">
        <v>6.0153540999999998E-2</v>
      </c>
      <c r="CM387" s="157">
        <v>5.4603270000000002E-2</v>
      </c>
      <c r="CN387" s="157">
        <v>2.7630968999999998E-2</v>
      </c>
      <c r="CO387" s="157">
        <v>6.4605434000000003E-2</v>
      </c>
      <c r="CP387" s="157">
        <v>4.3347833000000002E-2</v>
      </c>
      <c r="CQ387" s="157">
        <v>7.7457341999999998E-2</v>
      </c>
      <c r="CR387" s="157">
        <v>2.5409521000000001E-2</v>
      </c>
      <c r="CS387" s="157">
        <v>6.2371665999999999E-2</v>
      </c>
      <c r="CT387" s="157">
        <v>6.3328493999999999E-2</v>
      </c>
      <c r="CU387" s="157">
        <v>5.4341759000000003E-2</v>
      </c>
      <c r="CV387" s="157">
        <v>3.7700902000000001E-2</v>
      </c>
      <c r="CW387" s="157">
        <v>9.3308334000000007E-2</v>
      </c>
      <c r="CX387" s="157">
        <v>4.5287664999999998E-2</v>
      </c>
      <c r="CY387" s="157">
        <v>5.1461245000000003E-2</v>
      </c>
      <c r="CZ387" s="157">
        <v>0.153359262</v>
      </c>
      <c r="DA387" s="157">
        <v>4.4918907000000001E-2</v>
      </c>
      <c r="DB387" s="157">
        <v>4.5252854000000002E-2</v>
      </c>
      <c r="DC387" s="157">
        <v>3.7888268000000003E-2</v>
      </c>
      <c r="DD387" s="157">
        <v>4.7430592000000001E-2</v>
      </c>
      <c r="DE387" s="157">
        <v>3.8196742999999998E-2</v>
      </c>
      <c r="DF387" s="157">
        <v>2.6740178999999999E-2</v>
      </c>
      <c r="DG387" s="157">
        <v>3.1764705999999997E-2</v>
      </c>
      <c r="DH387" s="157">
        <v>6.0078303999999999E-2</v>
      </c>
      <c r="DI387" s="157">
        <v>7.9816087999999993E-2</v>
      </c>
      <c r="DJ387" s="157">
        <v>8.7699889000000003E-2</v>
      </c>
      <c r="DK387" s="157">
        <v>2.0744139000000002E-2</v>
      </c>
      <c r="DL387" s="157">
        <v>5.9575617999999997E-2</v>
      </c>
      <c r="DM387" s="157">
        <v>3.3543610000000001E-2</v>
      </c>
      <c r="DN387" s="157">
        <v>5.1439785000000002E-2</v>
      </c>
      <c r="DO387" s="157">
        <v>0.151255274</v>
      </c>
      <c r="DP387" s="157">
        <v>0.136255765</v>
      </c>
      <c r="DQ387" s="157">
        <v>4.5462912000000001E-2</v>
      </c>
      <c r="DR387" s="157">
        <v>2.5376362E-2</v>
      </c>
      <c r="DS387" s="157">
        <v>4.7572550999999998E-2</v>
      </c>
      <c r="DT387" s="157">
        <v>3.2732046000000001E-2</v>
      </c>
      <c r="DU387" s="157">
        <v>7.0870833999999994E-2</v>
      </c>
      <c r="DV387" s="157">
        <v>6.9819212000000005E-2</v>
      </c>
      <c r="DW387" s="157">
        <v>0.13777576899999999</v>
      </c>
      <c r="DX387" s="157">
        <v>7.8868643000000002E-2</v>
      </c>
      <c r="DY387" s="157">
        <v>1.2277789000000001E-2</v>
      </c>
      <c r="DZ387" s="157">
        <v>3.4982287000000001E-2</v>
      </c>
      <c r="EA387" s="157">
        <v>4.0212026999999997E-2</v>
      </c>
      <c r="EB387" s="157">
        <v>4.0312643000000002E-2</v>
      </c>
      <c r="EC387" s="157">
        <v>3.6496884E-2</v>
      </c>
      <c r="ED387" s="157">
        <v>3.6433460000000001E-2</v>
      </c>
      <c r="EE387" s="157">
        <v>1.0967364E-2</v>
      </c>
      <c r="EF387" s="157">
        <v>1.3460092999999999E-2</v>
      </c>
      <c r="EG387" s="157">
        <v>2.9727498000000002E-2</v>
      </c>
      <c r="EH387" s="157">
        <v>2.0252560999999999E-2</v>
      </c>
      <c r="EI387" s="157">
        <v>3.3951839999999997E-2</v>
      </c>
      <c r="EJ387" s="157">
        <v>4.7227149999999997E-3</v>
      </c>
      <c r="EK387" s="157">
        <v>5.2196991999999998E-2</v>
      </c>
      <c r="EL387" s="157">
        <v>1.2092428000000001E-2</v>
      </c>
      <c r="EM387" s="157">
        <v>7.1413858999999996E-2</v>
      </c>
      <c r="EN387" s="157">
        <v>3.7252712E-2</v>
      </c>
      <c r="EO387" s="157">
        <v>0.108717008</v>
      </c>
      <c r="EP387" s="157">
        <v>2.6856184000000002E-2</v>
      </c>
      <c r="EQ387" s="157">
        <v>6.3860836000000004E-2</v>
      </c>
      <c r="ER387" s="157">
        <v>9.3632416999999996E-2</v>
      </c>
      <c r="ES387" s="157">
        <v>1.8021104999999999E-2</v>
      </c>
      <c r="ET387" s="157">
        <v>0.16638761799999999</v>
      </c>
      <c r="EU387" s="157">
        <v>1.9127716999999999E-2</v>
      </c>
      <c r="EV387" s="157">
        <v>2.9026159999999999E-2</v>
      </c>
      <c r="EW387" s="157">
        <v>2.7533961999999999E-2</v>
      </c>
      <c r="EX387" s="157">
        <v>3.3385018000000002E-2</v>
      </c>
      <c r="EY387" s="157">
        <v>0.164751553</v>
      </c>
      <c r="EZ387" s="157">
        <v>5.3786599999999997E-2</v>
      </c>
      <c r="FA387" s="157">
        <v>4.7323115999999998E-2</v>
      </c>
      <c r="FB387" s="157">
        <v>2.9748901000000001E-2</v>
      </c>
      <c r="FC387" s="157">
        <v>2.4702405E-2</v>
      </c>
      <c r="FD387" s="157">
        <v>4.4779111000000003E-2</v>
      </c>
      <c r="FE387" s="157">
        <v>7.7783015999999996E-2</v>
      </c>
      <c r="FF387" s="157">
        <v>8.5322842999999995E-2</v>
      </c>
      <c r="FG387" s="157">
        <v>8.7752827000000005E-2</v>
      </c>
      <c r="FH387" s="157">
        <v>2.0342841E-2</v>
      </c>
      <c r="FI387" s="157">
        <v>6.0028677000000003E-2</v>
      </c>
      <c r="FJ387" s="157">
        <v>6.9738295000000006E-2</v>
      </c>
      <c r="FK387" s="157">
        <v>0.18504828400000001</v>
      </c>
      <c r="FL387" s="157">
        <v>0.101329224</v>
      </c>
      <c r="FM387" s="157">
        <v>5.6516772999999999E-2</v>
      </c>
      <c r="FN387" s="157">
        <v>8.8313790000000003E-2</v>
      </c>
      <c r="FO387" s="157">
        <v>2.3709902000000001E-2</v>
      </c>
      <c r="FP387" s="157">
        <v>5.8034239999999997E-3</v>
      </c>
      <c r="FQ387" s="157">
        <v>9.4955349999999994E-2</v>
      </c>
      <c r="FR387" s="157">
        <v>2.1480129000000001E-2</v>
      </c>
      <c r="FS387" s="157">
        <v>1.7527371999999999E-2</v>
      </c>
      <c r="FT387" s="157">
        <v>1.7864535000000001E-2</v>
      </c>
      <c r="FU387" s="157">
        <v>2.4039846E-2</v>
      </c>
      <c r="FV387" s="157">
        <v>2.9098341999999999E-2</v>
      </c>
      <c r="FW387" s="157">
        <v>1.5076374E-2</v>
      </c>
      <c r="FX387" s="157">
        <v>7.9094165999999994E-2</v>
      </c>
      <c r="FY387" s="157">
        <v>5.1075269E-2</v>
      </c>
      <c r="FZ387" s="157">
        <v>7.0166719000000002E-2</v>
      </c>
      <c r="GA387" s="157">
        <v>7.6234930000000003E-3</v>
      </c>
      <c r="GB387" s="157">
        <v>2.7178493000000001E-2</v>
      </c>
      <c r="GC387" s="157">
        <v>3.2921811000000002E-2</v>
      </c>
      <c r="GD387" s="157">
        <v>7.0295536000000006E-2</v>
      </c>
      <c r="GE387" s="157">
        <v>8.0473533E-2</v>
      </c>
      <c r="GF387" s="157">
        <v>0.12640310299999999</v>
      </c>
      <c r="GG387" s="157">
        <v>0.17367133600000001</v>
      </c>
      <c r="GH387" s="157">
        <v>0.115744522</v>
      </c>
      <c r="GI387" s="157">
        <v>0.146246076</v>
      </c>
      <c r="GJ387" s="157">
        <v>3.0951995999999999E-2</v>
      </c>
      <c r="GK387" s="157">
        <v>0.22069087900000001</v>
      </c>
      <c r="GL387" s="157">
        <v>5.0484665999999997E-2</v>
      </c>
      <c r="GM387" s="157">
        <v>5.6939912000000002E-2</v>
      </c>
      <c r="GN387" s="157">
        <v>6.9243806000000005E-2</v>
      </c>
      <c r="GO387" s="157">
        <v>3.7717755999999998E-2</v>
      </c>
      <c r="GP387" s="157">
        <v>2.9652861999999999E-2</v>
      </c>
      <c r="GQ387" s="157">
        <v>1.2462724999999999E-2</v>
      </c>
      <c r="GR387" s="157">
        <v>2.3752717E-2</v>
      </c>
      <c r="GS387" s="157">
        <v>1.6261648E-2</v>
      </c>
      <c r="GT387" s="157">
        <v>0.103896104</v>
      </c>
      <c r="GU387" s="157">
        <v>6.5789474000000001E-2</v>
      </c>
      <c r="GV387" s="157">
        <v>6.9353327000000006E-2</v>
      </c>
      <c r="GW387" s="157">
        <v>2.7777777999999999E-2</v>
      </c>
      <c r="GX387" s="157">
        <v>0.08</v>
      </c>
      <c r="GY387" s="157">
        <v>9.6774193999999994E-2</v>
      </c>
      <c r="GZ387" s="157">
        <v>5.6603774000000003E-2</v>
      </c>
      <c r="HA387" s="157">
        <v>7.4468085000000003E-2</v>
      </c>
    </row>
    <row r="388" spans="1:209" x14ac:dyDescent="0.2">
      <c r="A388" s="157" t="s">
        <v>4197</v>
      </c>
      <c r="B388" s="192">
        <v>5.9700000000000001E-5</v>
      </c>
      <c r="C388" s="192">
        <v>2.3E-5</v>
      </c>
      <c r="D388" s="192">
        <v>3.0700000000000001E-5</v>
      </c>
      <c r="E388" s="157">
        <v>0</v>
      </c>
      <c r="F388" s="192">
        <v>1.3200000000000001E-5</v>
      </c>
      <c r="G388" s="192">
        <v>1.42E-5</v>
      </c>
      <c r="H388" s="192">
        <v>6.3E-5</v>
      </c>
      <c r="I388" s="192">
        <v>7.8800000000000004E-5</v>
      </c>
      <c r="J388" s="157">
        <v>1.6470999999999999E-4</v>
      </c>
      <c r="K388" s="157">
        <v>1.6075400000000001E-4</v>
      </c>
      <c r="L388" s="157">
        <v>4.9474499999999999E-4</v>
      </c>
      <c r="M388" s="157">
        <v>1.41123E-4</v>
      </c>
      <c r="N388" s="157">
        <v>1.01411E-4</v>
      </c>
      <c r="O388" s="157">
        <v>0</v>
      </c>
      <c r="P388" s="192">
        <v>3.0899999999999999E-5</v>
      </c>
      <c r="Q388" s="192">
        <v>3.1600000000000002E-5</v>
      </c>
      <c r="R388" s="192">
        <v>2.1800000000000001E-5</v>
      </c>
      <c r="S388" s="192">
        <v>4.7899999999999999E-5</v>
      </c>
      <c r="T388" s="157">
        <v>0</v>
      </c>
      <c r="U388" s="157">
        <v>1.3234799999999999E-4</v>
      </c>
      <c r="V388" s="192">
        <v>8.1199999999999995E-5</v>
      </c>
      <c r="W388" s="157">
        <v>0</v>
      </c>
      <c r="X388" s="192">
        <v>6.0800000000000001E-5</v>
      </c>
      <c r="Y388" s="192">
        <v>2.0000000000000002E-5</v>
      </c>
      <c r="Z388" s="192">
        <v>7.0400000000000004E-5</v>
      </c>
      <c r="AA388" s="157">
        <v>0</v>
      </c>
      <c r="AB388" s="192">
        <v>7.9800000000000002E-5</v>
      </c>
      <c r="AC388" s="192">
        <v>3.8600000000000003E-5</v>
      </c>
      <c r="AD388" s="157">
        <v>5.24038E-4</v>
      </c>
      <c r="AE388" s="192">
        <v>1.3900000000000001E-5</v>
      </c>
      <c r="AF388" s="157">
        <v>0</v>
      </c>
      <c r="AG388" s="192">
        <v>2.6699999999999998E-5</v>
      </c>
      <c r="AH388" s="157">
        <v>0</v>
      </c>
      <c r="AI388" s="157">
        <v>0</v>
      </c>
      <c r="AJ388" s="157">
        <v>1.06545E-4</v>
      </c>
      <c r="AK388" s="192">
        <v>2.3300000000000001E-5</v>
      </c>
      <c r="AL388" s="157">
        <v>0</v>
      </c>
      <c r="AM388" s="157">
        <v>7.86164E-4</v>
      </c>
      <c r="AN388" s="157">
        <v>1.65456E-4</v>
      </c>
      <c r="AO388" s="157">
        <v>6.3247900000000003E-4</v>
      </c>
      <c r="AP388" s="157">
        <v>0</v>
      </c>
      <c r="AQ388" s="192">
        <v>6.2799999999999995E-5</v>
      </c>
      <c r="AR388" s="157">
        <v>2.2926399999999999E-4</v>
      </c>
      <c r="AS388" s="157">
        <v>3.1880500000000002E-4</v>
      </c>
      <c r="AT388" s="157">
        <v>0</v>
      </c>
      <c r="AU388" s="157">
        <v>1.133553E-3</v>
      </c>
      <c r="AV388" s="157">
        <v>9.3018699999999996E-4</v>
      </c>
      <c r="AW388" s="157">
        <v>7.8637900000000003E-4</v>
      </c>
      <c r="AX388" s="157">
        <v>0</v>
      </c>
      <c r="AY388" s="157">
        <v>5.9448200000000002E-4</v>
      </c>
      <c r="AZ388" s="157">
        <v>7.9675199999999996E-4</v>
      </c>
      <c r="BA388" s="157">
        <v>1.20412E-4</v>
      </c>
      <c r="BB388" s="157">
        <v>1.72533E-4</v>
      </c>
      <c r="BC388" s="192">
        <v>9.6299999999999996E-5</v>
      </c>
      <c r="BD388" s="157">
        <v>1.8484999999999999E-4</v>
      </c>
      <c r="BE388" s="157">
        <v>1.23449E-4</v>
      </c>
      <c r="BF388" s="192">
        <v>3.8099999999999998E-5</v>
      </c>
      <c r="BG388" s="192">
        <v>2.69E-5</v>
      </c>
      <c r="BH388" s="157">
        <v>0</v>
      </c>
      <c r="BI388" s="192">
        <v>1.8099999999999999E-5</v>
      </c>
      <c r="BJ388" s="157">
        <v>1.12644E-4</v>
      </c>
      <c r="BK388" s="157">
        <v>0</v>
      </c>
      <c r="BL388" s="157">
        <v>0</v>
      </c>
      <c r="BM388" s="157">
        <v>4.2087500000000003E-4</v>
      </c>
      <c r="BN388" s="157">
        <v>0</v>
      </c>
      <c r="BO388" s="192">
        <v>4.4499999999999997E-5</v>
      </c>
      <c r="BP388" s="157">
        <v>0</v>
      </c>
      <c r="BQ388" s="192">
        <v>5.9799999999999997E-5</v>
      </c>
      <c r="BR388" s="157">
        <v>0</v>
      </c>
      <c r="BS388" s="157">
        <v>0</v>
      </c>
      <c r="BT388" s="157">
        <v>0</v>
      </c>
      <c r="BU388" s="192">
        <v>4.5099999999999998E-5</v>
      </c>
      <c r="BV388" s="157">
        <v>0</v>
      </c>
      <c r="BW388" s="157">
        <v>1.3147199999999999E-4</v>
      </c>
      <c r="BX388" s="157">
        <v>0</v>
      </c>
      <c r="BY388" s="157">
        <v>0</v>
      </c>
      <c r="BZ388" s="157">
        <v>0</v>
      </c>
      <c r="CA388" s="192">
        <v>8.5499999999999995E-6</v>
      </c>
      <c r="CB388" s="192">
        <v>4.8300000000000002E-5</v>
      </c>
      <c r="CC388" s="157">
        <v>0</v>
      </c>
      <c r="CD388" s="157">
        <v>0</v>
      </c>
      <c r="CE388" s="157">
        <v>2.4903499999999999E-4</v>
      </c>
      <c r="CF388" s="157">
        <v>0</v>
      </c>
      <c r="CG388" s="157">
        <v>0</v>
      </c>
      <c r="CH388" s="157">
        <v>0</v>
      </c>
      <c r="CI388" s="192">
        <v>9.4300000000000002E-5</v>
      </c>
      <c r="CJ388" s="157">
        <v>1.5888999999999999E-4</v>
      </c>
      <c r="CK388" s="192">
        <v>5.38E-5</v>
      </c>
      <c r="CL388" s="157">
        <v>2.3263799999999999E-4</v>
      </c>
      <c r="CM388" s="192">
        <v>1.88E-5</v>
      </c>
      <c r="CN388" s="192">
        <v>5.3000000000000001E-5</v>
      </c>
      <c r="CO388" s="192">
        <v>7.5500000000000006E-5</v>
      </c>
      <c r="CP388" s="192">
        <v>2.5000000000000001E-5</v>
      </c>
      <c r="CQ388" s="157">
        <v>0</v>
      </c>
      <c r="CR388" s="157">
        <v>0</v>
      </c>
      <c r="CS388" s="192">
        <v>1.04E-5</v>
      </c>
      <c r="CT388" s="192">
        <v>2.3799999999999999E-5</v>
      </c>
      <c r="CU388" s="157">
        <v>0</v>
      </c>
      <c r="CV388" s="192">
        <v>2.9899999999999998E-5</v>
      </c>
      <c r="CW388" s="192">
        <v>7.7100000000000004E-5</v>
      </c>
      <c r="CX388" s="192">
        <v>6.7199999999999994E-5</v>
      </c>
      <c r="CY388" s="192">
        <v>2.76E-5</v>
      </c>
      <c r="CZ388" s="157">
        <v>1.5252000000000001E-4</v>
      </c>
      <c r="DA388" s="192">
        <v>4.9799999999999998E-5</v>
      </c>
      <c r="DB388" s="157">
        <v>1.6618700000000001E-4</v>
      </c>
      <c r="DC388" s="192">
        <v>3.0499999999999999E-5</v>
      </c>
      <c r="DD388" s="192">
        <v>9.0299999999999999E-5</v>
      </c>
      <c r="DE388" s="192">
        <v>2.65E-5</v>
      </c>
      <c r="DF388" s="157">
        <v>0</v>
      </c>
      <c r="DG388" s="157">
        <v>0</v>
      </c>
      <c r="DH388" s="157">
        <v>1.35007E-4</v>
      </c>
      <c r="DI388" s="192">
        <v>4.0299999999999997E-5</v>
      </c>
      <c r="DJ388" s="157">
        <v>0</v>
      </c>
      <c r="DK388" s="157">
        <v>0</v>
      </c>
      <c r="DL388" s="157">
        <v>1.20052E-4</v>
      </c>
      <c r="DM388" s="157">
        <v>0</v>
      </c>
      <c r="DN388" s="192">
        <v>6.6099999999999994E-5</v>
      </c>
      <c r="DO388" s="157">
        <v>4.4954700000000001E-4</v>
      </c>
      <c r="DP388" s="157">
        <v>1.04479E-4</v>
      </c>
      <c r="DQ388" s="192">
        <v>1.31E-5</v>
      </c>
      <c r="DR388" s="157">
        <v>0</v>
      </c>
      <c r="DS388" s="192">
        <v>2.27E-5</v>
      </c>
      <c r="DT388" s="157">
        <v>0</v>
      </c>
      <c r="DU388" s="157">
        <v>0</v>
      </c>
      <c r="DV388" s="157">
        <v>3.3729099999999998E-4</v>
      </c>
      <c r="DW388" s="157">
        <v>3.4769899999999998E-4</v>
      </c>
      <c r="DX388" s="192">
        <v>2.72E-5</v>
      </c>
      <c r="DY388" s="192">
        <v>1.6200000000000001E-5</v>
      </c>
      <c r="DZ388" s="157">
        <v>0</v>
      </c>
      <c r="EA388" s="192">
        <v>9.1399999999999999E-5</v>
      </c>
      <c r="EB388" s="157">
        <v>0</v>
      </c>
      <c r="EC388" s="157">
        <v>0</v>
      </c>
      <c r="ED388" s="192">
        <v>4.9200000000000003E-5</v>
      </c>
      <c r="EE388" s="157">
        <v>0</v>
      </c>
      <c r="EF388" s="157">
        <v>0</v>
      </c>
      <c r="EG388" s="157">
        <v>0</v>
      </c>
      <c r="EH388" s="157">
        <v>1.58844E-4</v>
      </c>
      <c r="EI388" s="157">
        <v>0</v>
      </c>
      <c r="EJ388" s="157">
        <v>0</v>
      </c>
      <c r="EK388" s="157">
        <v>0</v>
      </c>
      <c r="EL388" s="157">
        <v>0</v>
      </c>
      <c r="EM388" s="192">
        <v>4.5800000000000002E-5</v>
      </c>
      <c r="EN388" s="192">
        <v>7.9800000000000002E-5</v>
      </c>
      <c r="EO388" s="192">
        <v>6.5500000000000006E-5</v>
      </c>
      <c r="EP388" s="157">
        <v>1.05942E-4</v>
      </c>
      <c r="EQ388" s="192">
        <v>2.6699999999999998E-5</v>
      </c>
      <c r="ER388" s="192">
        <v>4.1300000000000001E-5</v>
      </c>
      <c r="ES388" s="157">
        <v>0</v>
      </c>
      <c r="ET388" s="157">
        <v>1.1162000000000001E-4</v>
      </c>
      <c r="EU388" s="157">
        <v>0</v>
      </c>
      <c r="EV388" s="157">
        <v>0</v>
      </c>
      <c r="EW388" s="192">
        <v>7.2799999999999994E-5</v>
      </c>
      <c r="EX388" s="192">
        <v>9.6899999999999997E-5</v>
      </c>
      <c r="EY388" s="157">
        <v>0</v>
      </c>
      <c r="EZ388" s="192">
        <v>5.8199999999999998E-5</v>
      </c>
      <c r="FA388" s="157">
        <v>0</v>
      </c>
      <c r="FB388" s="157">
        <v>0</v>
      </c>
      <c r="FC388" s="157">
        <v>0</v>
      </c>
      <c r="FD388" s="192">
        <v>7.5199999999999998E-5</v>
      </c>
      <c r="FE388" s="157">
        <v>0</v>
      </c>
      <c r="FF388" s="157">
        <v>0</v>
      </c>
      <c r="FG388" s="192">
        <v>7.9599999999999997E-5</v>
      </c>
      <c r="FH388" s="157">
        <v>0</v>
      </c>
      <c r="FI388" s="157">
        <v>0</v>
      </c>
      <c r="FJ388" s="157">
        <v>1.4920499999999999E-4</v>
      </c>
      <c r="FK388" s="157">
        <v>0</v>
      </c>
      <c r="FL388" s="157">
        <v>0</v>
      </c>
      <c r="FM388" s="157">
        <v>0</v>
      </c>
      <c r="FN388" s="157">
        <v>0</v>
      </c>
      <c r="FO388" s="157">
        <v>0</v>
      </c>
      <c r="FP388" s="157">
        <v>0</v>
      </c>
      <c r="FQ388" s="157">
        <v>0</v>
      </c>
      <c r="FR388" s="157">
        <v>0</v>
      </c>
      <c r="FS388" s="157">
        <v>0</v>
      </c>
      <c r="FT388" s="157">
        <v>0</v>
      </c>
      <c r="FU388" s="157">
        <v>0</v>
      </c>
      <c r="FV388" s="157">
        <v>0</v>
      </c>
      <c r="FW388" s="157">
        <v>0</v>
      </c>
      <c r="FX388" s="157">
        <v>0</v>
      </c>
      <c r="FY388" s="192">
        <v>5.4299999999999998E-5</v>
      </c>
      <c r="FZ388" s="157">
        <v>0</v>
      </c>
      <c r="GA388" s="192">
        <v>3.8899999999999997E-5</v>
      </c>
      <c r="GB388" s="157">
        <v>0</v>
      </c>
      <c r="GC388" s="157">
        <v>0</v>
      </c>
      <c r="GD388" s="157">
        <v>0</v>
      </c>
      <c r="GE388" s="157">
        <v>0</v>
      </c>
      <c r="GF388" s="157">
        <v>2.0633899999999999E-4</v>
      </c>
      <c r="GG388" s="157">
        <v>2.8908200000000002E-4</v>
      </c>
      <c r="GH388" s="192">
        <v>9.3300000000000005E-5</v>
      </c>
      <c r="GI388" s="157">
        <v>2.5729399999999998E-4</v>
      </c>
      <c r="GJ388" s="192">
        <v>8.0799999999999999E-5</v>
      </c>
      <c r="GK388" s="192">
        <v>5.9200000000000002E-5</v>
      </c>
      <c r="GL388" s="192">
        <v>9.9199999999999999E-5</v>
      </c>
      <c r="GM388" s="192">
        <v>3.8399999999999998E-5</v>
      </c>
      <c r="GN388" s="157">
        <v>0</v>
      </c>
      <c r="GO388" s="157">
        <v>0</v>
      </c>
      <c r="GP388" s="157">
        <v>0</v>
      </c>
      <c r="GQ388" s="157">
        <v>0</v>
      </c>
      <c r="GR388" s="157">
        <v>0</v>
      </c>
      <c r="GS388" s="157">
        <v>0</v>
      </c>
      <c r="GT388" s="157">
        <v>0</v>
      </c>
      <c r="GU388" s="157">
        <v>0</v>
      </c>
      <c r="GV388" s="157">
        <v>0</v>
      </c>
      <c r="GW388" s="157">
        <v>0</v>
      </c>
      <c r="GX388" s="157">
        <v>0</v>
      </c>
      <c r="GY388" s="157">
        <v>0</v>
      </c>
      <c r="GZ388" s="157">
        <v>0</v>
      </c>
      <c r="HA388" s="157">
        <v>0</v>
      </c>
    </row>
    <row r="389" spans="1:209" x14ac:dyDescent="0.2">
      <c r="A389" s="157" t="s">
        <v>4198</v>
      </c>
      <c r="B389" s="157">
        <v>0</v>
      </c>
      <c r="C389" s="192">
        <v>5.7400000000000001E-6</v>
      </c>
      <c r="D389" s="157">
        <v>0</v>
      </c>
      <c r="E389" s="192">
        <v>2.3300000000000001E-5</v>
      </c>
      <c r="F389" s="192">
        <v>5.2599999999999998E-5</v>
      </c>
      <c r="G389" s="157">
        <v>0</v>
      </c>
      <c r="H389" s="157">
        <v>0</v>
      </c>
      <c r="I389" s="157">
        <v>0</v>
      </c>
      <c r="J389" s="157">
        <v>0</v>
      </c>
      <c r="K389" s="157">
        <v>0</v>
      </c>
      <c r="L389" s="157">
        <v>1.02361E-4</v>
      </c>
      <c r="M389" s="157">
        <v>0</v>
      </c>
      <c r="N389" s="192">
        <v>1.6900000000000001E-5</v>
      </c>
      <c r="O389" s="192">
        <v>5.4999999999999999E-6</v>
      </c>
      <c r="P389" s="157">
        <v>0</v>
      </c>
      <c r="Q389" s="157">
        <v>0</v>
      </c>
      <c r="R389" s="157">
        <v>0</v>
      </c>
      <c r="S389" s="157">
        <v>0</v>
      </c>
      <c r="T389" s="157">
        <v>0</v>
      </c>
      <c r="U389" s="157">
        <v>0</v>
      </c>
      <c r="V389" s="192">
        <v>6.0900000000000003E-5</v>
      </c>
      <c r="W389" s="157">
        <v>0</v>
      </c>
      <c r="X389" s="157">
        <v>0</v>
      </c>
      <c r="Y389" s="192">
        <v>2.0000000000000002E-5</v>
      </c>
      <c r="Z389" s="157">
        <v>0</v>
      </c>
      <c r="AA389" s="157">
        <v>0</v>
      </c>
      <c r="AB389" s="192">
        <v>9.9799999999999993E-6</v>
      </c>
      <c r="AC389" s="192">
        <v>1.9300000000000002E-5</v>
      </c>
      <c r="AD389" s="192">
        <v>3.8800000000000001E-5</v>
      </c>
      <c r="AE389" s="192">
        <v>1.3900000000000001E-5</v>
      </c>
      <c r="AF389" s="157">
        <v>0</v>
      </c>
      <c r="AG389" s="157">
        <v>0</v>
      </c>
      <c r="AH389" s="157">
        <v>0</v>
      </c>
      <c r="AI389" s="157">
        <v>0</v>
      </c>
      <c r="AJ389" s="157">
        <v>0</v>
      </c>
      <c r="AK389" s="157">
        <v>0</v>
      </c>
      <c r="AL389" s="157">
        <v>0</v>
      </c>
      <c r="AM389" s="192">
        <v>4.1399999999999997E-5</v>
      </c>
      <c r="AN389" s="157">
        <v>0</v>
      </c>
      <c r="AO389" s="157">
        <v>1.01197E-4</v>
      </c>
      <c r="AP389" s="157">
        <v>2.8015100000000002E-4</v>
      </c>
      <c r="AQ389" s="157">
        <v>0</v>
      </c>
      <c r="AR389" s="192">
        <v>2.55E-5</v>
      </c>
      <c r="AS389" s="157">
        <v>0</v>
      </c>
      <c r="AT389" s="157">
        <v>0</v>
      </c>
      <c r="AU389" s="157">
        <v>1.0305030000000001E-3</v>
      </c>
      <c r="AV389" s="157">
        <v>2.4478599999999998E-4</v>
      </c>
      <c r="AW389" s="157">
        <v>0</v>
      </c>
      <c r="AX389" s="192">
        <v>3.3099999999999998E-5</v>
      </c>
      <c r="AY389" s="157">
        <v>0</v>
      </c>
      <c r="AZ389" s="192">
        <v>7.5900000000000002E-5</v>
      </c>
      <c r="BA389" s="192">
        <v>4.8199999999999999E-5</v>
      </c>
      <c r="BB389" s="157">
        <v>0</v>
      </c>
      <c r="BC389" s="192">
        <v>2.41E-5</v>
      </c>
      <c r="BD389" s="157">
        <v>0</v>
      </c>
      <c r="BE389" s="157">
        <v>0</v>
      </c>
      <c r="BF389" s="157">
        <v>0</v>
      </c>
      <c r="BG389" s="157">
        <v>0</v>
      </c>
      <c r="BH389" s="157">
        <v>0</v>
      </c>
      <c r="BI389" s="157">
        <v>0</v>
      </c>
      <c r="BJ389" s="157">
        <v>0</v>
      </c>
      <c r="BK389" s="157">
        <v>0</v>
      </c>
      <c r="BL389" s="192">
        <v>3.5800000000000003E-5</v>
      </c>
      <c r="BM389" s="157">
        <v>0</v>
      </c>
      <c r="BN389" s="157">
        <v>0</v>
      </c>
      <c r="BO389" s="192">
        <v>2.2200000000000001E-5</v>
      </c>
      <c r="BP389" s="157">
        <v>0</v>
      </c>
      <c r="BQ389" s="157">
        <v>0</v>
      </c>
      <c r="BR389" s="157">
        <v>0</v>
      </c>
      <c r="BS389" s="157">
        <v>0</v>
      </c>
      <c r="BT389" s="157">
        <v>0</v>
      </c>
      <c r="BU389" s="157">
        <v>0</v>
      </c>
      <c r="BV389" s="157">
        <v>0</v>
      </c>
      <c r="BW389" s="157">
        <v>1.4342399999999999E-4</v>
      </c>
      <c r="BX389" s="157">
        <v>0</v>
      </c>
      <c r="BY389" s="157">
        <v>0</v>
      </c>
      <c r="BZ389" s="157">
        <v>0</v>
      </c>
      <c r="CA389" s="157">
        <v>0</v>
      </c>
      <c r="CB389" s="157">
        <v>0</v>
      </c>
      <c r="CC389" s="157">
        <v>0</v>
      </c>
      <c r="CD389" s="157">
        <v>0</v>
      </c>
      <c r="CE389" s="157">
        <v>0</v>
      </c>
      <c r="CF389" s="157">
        <v>0</v>
      </c>
      <c r="CG389" s="157">
        <v>0</v>
      </c>
      <c r="CH389" s="157">
        <v>0</v>
      </c>
      <c r="CI389" s="192">
        <v>5.66E-5</v>
      </c>
      <c r="CJ389" s="157">
        <v>0</v>
      </c>
      <c r="CK389" s="157">
        <v>0</v>
      </c>
      <c r="CL389" s="192">
        <v>8.8599999999999999E-5</v>
      </c>
      <c r="CM389" s="157">
        <v>0</v>
      </c>
      <c r="CN389" s="192">
        <v>9.2700000000000004E-5</v>
      </c>
      <c r="CO389" s="192">
        <v>8.81E-5</v>
      </c>
      <c r="CP389" s="157">
        <v>0</v>
      </c>
      <c r="CQ389" s="192">
        <v>8.4099999999999998E-5</v>
      </c>
      <c r="CR389" s="157">
        <v>0</v>
      </c>
      <c r="CS389" s="157">
        <v>0</v>
      </c>
      <c r="CT389" s="157">
        <v>0</v>
      </c>
      <c r="CU389" s="157">
        <v>0</v>
      </c>
      <c r="CV389" s="157">
        <v>0</v>
      </c>
      <c r="CW389" s="157">
        <v>0</v>
      </c>
      <c r="CX389" s="192">
        <v>2.2399999999999999E-5</v>
      </c>
      <c r="CY389" s="157">
        <v>0</v>
      </c>
      <c r="CZ389" s="157">
        <v>0</v>
      </c>
      <c r="DA389" s="157">
        <v>0</v>
      </c>
      <c r="DB389" s="157">
        <v>0</v>
      </c>
      <c r="DC389" s="157">
        <v>0</v>
      </c>
      <c r="DD389" s="157">
        <v>0</v>
      </c>
      <c r="DE389" s="157">
        <v>0</v>
      </c>
      <c r="DF389" s="157">
        <v>0</v>
      </c>
      <c r="DG389" s="157">
        <v>0</v>
      </c>
      <c r="DH389" s="157">
        <v>0</v>
      </c>
      <c r="DI389" s="192">
        <v>2.02E-5</v>
      </c>
      <c r="DJ389" s="157">
        <v>0</v>
      </c>
      <c r="DK389" s="157">
        <v>0</v>
      </c>
      <c r="DL389" s="157">
        <v>0</v>
      </c>
      <c r="DM389" s="157">
        <v>0</v>
      </c>
      <c r="DN389" s="192">
        <v>2.1999999999999999E-5</v>
      </c>
      <c r="DO389" s="192">
        <v>6.9200000000000002E-5</v>
      </c>
      <c r="DP389" s="157">
        <v>0</v>
      </c>
      <c r="DQ389" s="157">
        <v>0</v>
      </c>
      <c r="DR389" s="157">
        <v>0</v>
      </c>
      <c r="DS389" s="157">
        <v>0</v>
      </c>
      <c r="DT389" s="157">
        <v>0</v>
      </c>
      <c r="DU389" s="192">
        <v>2.05E-5</v>
      </c>
      <c r="DV389" s="157">
        <v>0</v>
      </c>
      <c r="DW389" s="157">
        <v>0</v>
      </c>
      <c r="DX389" s="157">
        <v>0</v>
      </c>
      <c r="DY389" s="157">
        <v>0</v>
      </c>
      <c r="DZ389" s="157">
        <v>0</v>
      </c>
      <c r="EA389" s="157">
        <v>0</v>
      </c>
      <c r="EB389" s="157">
        <v>0</v>
      </c>
      <c r="EC389" s="157">
        <v>0</v>
      </c>
      <c r="ED389" s="157">
        <v>0</v>
      </c>
      <c r="EE389" s="157">
        <v>0</v>
      </c>
      <c r="EF389" s="157">
        <v>0</v>
      </c>
      <c r="EG389" s="157">
        <v>0</v>
      </c>
      <c r="EH389" s="157">
        <v>0</v>
      </c>
      <c r="EI389" s="157">
        <v>0</v>
      </c>
      <c r="EJ389" s="157">
        <v>0</v>
      </c>
      <c r="EK389" s="157">
        <v>0</v>
      </c>
      <c r="EL389" s="157">
        <v>0</v>
      </c>
      <c r="EM389" s="157">
        <v>0</v>
      </c>
      <c r="EN389" s="157">
        <v>0</v>
      </c>
      <c r="EO389" s="157">
        <v>0</v>
      </c>
      <c r="EP389" s="157">
        <v>0</v>
      </c>
      <c r="EQ389" s="157">
        <v>0</v>
      </c>
      <c r="ER389" s="157">
        <v>0</v>
      </c>
      <c r="ES389" s="157">
        <v>0</v>
      </c>
      <c r="ET389" s="157">
        <v>0</v>
      </c>
      <c r="EU389" s="157">
        <v>0</v>
      </c>
      <c r="EV389" s="157">
        <v>0</v>
      </c>
      <c r="EW389" s="157">
        <v>0</v>
      </c>
      <c r="EX389" s="157">
        <v>0</v>
      </c>
      <c r="EY389" s="157">
        <v>0</v>
      </c>
      <c r="EZ389" s="157">
        <v>0</v>
      </c>
      <c r="FA389" s="157">
        <v>0</v>
      </c>
      <c r="FB389" s="157">
        <v>0</v>
      </c>
      <c r="FC389" s="192">
        <v>2.7100000000000001E-5</v>
      </c>
      <c r="FD389" s="157">
        <v>0</v>
      </c>
      <c r="FE389" s="157">
        <v>0</v>
      </c>
      <c r="FF389" s="157">
        <v>0</v>
      </c>
      <c r="FG389" s="157">
        <v>1.5926100000000001E-4</v>
      </c>
      <c r="FH389" s="157">
        <v>0</v>
      </c>
      <c r="FI389" s="157">
        <v>0</v>
      </c>
      <c r="FJ389" s="157">
        <v>0</v>
      </c>
      <c r="FK389" s="157">
        <v>0</v>
      </c>
      <c r="FL389" s="157">
        <v>0</v>
      </c>
      <c r="FM389" s="157">
        <v>0</v>
      </c>
      <c r="FN389" s="157">
        <v>0</v>
      </c>
      <c r="FO389" s="192">
        <v>9.0599999999999997E-6</v>
      </c>
      <c r="FP389" s="157">
        <v>0</v>
      </c>
      <c r="FQ389" s="157">
        <v>0</v>
      </c>
      <c r="FR389" s="157">
        <v>0</v>
      </c>
      <c r="FS389" s="192">
        <v>4.6999999999999997E-5</v>
      </c>
      <c r="FT389" s="192">
        <v>4.3600000000000003E-5</v>
      </c>
      <c r="FU389" s="157">
        <v>0</v>
      </c>
      <c r="FV389" s="157">
        <v>0</v>
      </c>
      <c r="FW389" s="157">
        <v>0</v>
      </c>
      <c r="FX389" s="157">
        <v>0</v>
      </c>
      <c r="FY389" s="157">
        <v>0</v>
      </c>
      <c r="FZ389" s="157">
        <v>0</v>
      </c>
      <c r="GA389" s="192">
        <v>3.8899999999999997E-5</v>
      </c>
      <c r="GB389" s="157">
        <v>0</v>
      </c>
      <c r="GC389" s="157">
        <v>0</v>
      </c>
      <c r="GD389" s="157">
        <v>0</v>
      </c>
      <c r="GE389" s="157">
        <v>0</v>
      </c>
      <c r="GF389" s="157">
        <v>0</v>
      </c>
      <c r="GG389" s="192">
        <v>8.8900000000000006E-5</v>
      </c>
      <c r="GH389" s="192">
        <v>2.3300000000000001E-5</v>
      </c>
      <c r="GI389" s="157">
        <v>0</v>
      </c>
      <c r="GJ389" s="157">
        <v>0</v>
      </c>
      <c r="GK389" s="157">
        <v>0</v>
      </c>
      <c r="GL389" s="157">
        <v>0</v>
      </c>
      <c r="GM389" s="157">
        <v>0</v>
      </c>
      <c r="GN389" s="157">
        <v>0</v>
      </c>
      <c r="GO389" s="157">
        <v>0</v>
      </c>
      <c r="GP389" s="157">
        <v>0</v>
      </c>
      <c r="GQ389" s="157">
        <v>0</v>
      </c>
      <c r="GR389" s="157">
        <v>0</v>
      </c>
      <c r="GS389" s="157">
        <v>0</v>
      </c>
      <c r="GT389" s="157">
        <v>0</v>
      </c>
      <c r="GU389" s="157">
        <v>0</v>
      </c>
      <c r="GV389" s="157">
        <v>0</v>
      </c>
      <c r="GW389" s="157">
        <v>0</v>
      </c>
      <c r="GX389" s="157">
        <v>0</v>
      </c>
      <c r="GY389" s="157">
        <v>0</v>
      </c>
      <c r="GZ389" s="157">
        <v>0</v>
      </c>
      <c r="HA389" s="157">
        <v>0</v>
      </c>
    </row>
    <row r="390" spans="1:209" x14ac:dyDescent="0.2">
      <c r="A390" s="157" t="s">
        <v>4199</v>
      </c>
      <c r="B390" s="157">
        <v>2.5257346999999999E-2</v>
      </c>
      <c r="C390" s="157">
        <v>3.5017623999999997E-2</v>
      </c>
      <c r="D390" s="157">
        <v>3.7346372000000003E-2</v>
      </c>
      <c r="E390" s="157">
        <v>6.1226867999999997E-2</v>
      </c>
      <c r="F390" s="157">
        <v>6.3880157000000007E-2</v>
      </c>
      <c r="G390" s="157">
        <v>0.101230138</v>
      </c>
      <c r="H390" s="157">
        <v>5.3354762999999999E-2</v>
      </c>
      <c r="I390" s="157">
        <v>7.3813870000000004E-2</v>
      </c>
      <c r="J390" s="157">
        <v>4.6283614000000001E-2</v>
      </c>
      <c r="K390" s="157">
        <v>7.3920265999999998E-2</v>
      </c>
      <c r="L390" s="157">
        <v>4.0637369E-2</v>
      </c>
      <c r="M390" s="157">
        <v>3.4028365999999997E-2</v>
      </c>
      <c r="N390" s="157">
        <v>4.5651990000000003E-2</v>
      </c>
      <c r="O390" s="157">
        <v>5.2765793999999998E-2</v>
      </c>
      <c r="P390" s="157">
        <v>8.3574148000000001E-2</v>
      </c>
      <c r="Q390" s="157">
        <v>0.13226927899999999</v>
      </c>
      <c r="R390" s="157">
        <v>6.0124786999999999E-2</v>
      </c>
      <c r="S390" s="157">
        <v>0.101569802</v>
      </c>
      <c r="T390" s="157">
        <v>6.2910161000000006E-2</v>
      </c>
      <c r="U390" s="157">
        <v>0.12701003599999999</v>
      </c>
      <c r="V390" s="157">
        <v>5.9475478999999998E-2</v>
      </c>
      <c r="W390" s="157">
        <v>7.0037522000000005E-2</v>
      </c>
      <c r="X390" s="157">
        <v>6.7660480999999995E-2</v>
      </c>
      <c r="Y390" s="157">
        <v>7.3877731000000002E-2</v>
      </c>
      <c r="Z390" s="157">
        <v>3.2983851000000002E-2</v>
      </c>
      <c r="AA390" s="157">
        <v>2.6846740000000001E-2</v>
      </c>
      <c r="AB390" s="157">
        <v>9.0050893000000007E-2</v>
      </c>
      <c r="AC390" s="157">
        <v>3.5300703000000003E-2</v>
      </c>
      <c r="AD390" s="157">
        <v>3.6061564999999997E-2</v>
      </c>
      <c r="AE390" s="157">
        <v>4.9030104999999997E-2</v>
      </c>
      <c r="AF390" s="157">
        <v>6.6152463999999994E-2</v>
      </c>
      <c r="AG390" s="157">
        <v>0.165397767</v>
      </c>
      <c r="AH390" s="157">
        <v>5.3267368000000002E-2</v>
      </c>
      <c r="AI390" s="157">
        <v>7.9175368999999995E-2</v>
      </c>
      <c r="AJ390" s="157">
        <v>0.111766168</v>
      </c>
      <c r="AK390" s="157">
        <v>5.8768743999999998E-2</v>
      </c>
      <c r="AL390" s="157">
        <v>2.4773603000000002E-2</v>
      </c>
      <c r="AM390" s="157">
        <v>0.165714995</v>
      </c>
      <c r="AN390" s="157">
        <v>0.12659044699999999</v>
      </c>
      <c r="AO390" s="157">
        <v>0.107749134</v>
      </c>
      <c r="AP390" s="157">
        <v>0.10057431</v>
      </c>
      <c r="AQ390" s="157">
        <v>0.11921209100000001</v>
      </c>
      <c r="AR390" s="157">
        <v>0.17306908500000001</v>
      </c>
      <c r="AS390" s="157">
        <v>2.7052876E-2</v>
      </c>
      <c r="AT390" s="157">
        <v>8.3988458000000002E-2</v>
      </c>
      <c r="AU390" s="157">
        <v>9.6867269999999991E-3</v>
      </c>
      <c r="AV390" s="157">
        <v>2.2667189000000001E-2</v>
      </c>
      <c r="AW390" s="157">
        <v>4.4105579999999998E-2</v>
      </c>
      <c r="AX390" s="157">
        <v>5.7932175000000002E-2</v>
      </c>
      <c r="AY390" s="157">
        <v>7.8768881999999998E-2</v>
      </c>
      <c r="AZ390" s="157">
        <v>0.10961035</v>
      </c>
      <c r="BA390" s="157">
        <v>0.139268857</v>
      </c>
      <c r="BB390" s="157">
        <v>0.114512472</v>
      </c>
      <c r="BC390" s="157">
        <v>2.5975589E-2</v>
      </c>
      <c r="BD390" s="157">
        <v>1.8669821E-2</v>
      </c>
      <c r="BE390" s="157">
        <v>1.8085303E-2</v>
      </c>
      <c r="BF390" s="157">
        <v>3.4744180999999999E-2</v>
      </c>
      <c r="BG390" s="157">
        <v>8.5468939999999993E-3</v>
      </c>
      <c r="BH390" s="157">
        <v>6.0924890000000004E-3</v>
      </c>
      <c r="BI390" s="157">
        <v>1.9867069999999999E-3</v>
      </c>
      <c r="BJ390" s="157">
        <v>4.1809818999999998E-2</v>
      </c>
      <c r="BK390" s="157">
        <v>5.8210626000000001E-2</v>
      </c>
      <c r="BL390" s="157">
        <v>7.5294202000000005E-2</v>
      </c>
      <c r="BM390" s="157">
        <v>6.7340070000000002E-3</v>
      </c>
      <c r="BN390" s="157">
        <v>8.2573170000000001E-3</v>
      </c>
      <c r="BO390" s="157">
        <v>4.9691928000000003E-2</v>
      </c>
      <c r="BP390" s="157">
        <v>8.2847170000000005E-3</v>
      </c>
      <c r="BQ390" s="157">
        <v>2.0984038E-2</v>
      </c>
      <c r="BR390" s="157">
        <v>0.15640757299999999</v>
      </c>
      <c r="BS390" s="157">
        <v>5.6644390000000003E-3</v>
      </c>
      <c r="BT390" s="157">
        <v>5.9055119999999999E-3</v>
      </c>
      <c r="BU390" s="157">
        <v>8.4272189999999997E-3</v>
      </c>
      <c r="BV390" s="157">
        <v>6.7297181999999997E-2</v>
      </c>
      <c r="BW390" s="157">
        <v>6.0058804E-2</v>
      </c>
      <c r="BX390" s="157">
        <v>4.9270292E-2</v>
      </c>
      <c r="BY390" s="157">
        <v>3.7273025000000001E-2</v>
      </c>
      <c r="BZ390" s="157">
        <v>0.10168967</v>
      </c>
      <c r="CA390" s="157">
        <v>3.5697181000000001E-2</v>
      </c>
      <c r="CB390" s="157">
        <v>9.7174894999999997E-2</v>
      </c>
      <c r="CC390" s="157">
        <v>6.2384522999999997E-2</v>
      </c>
      <c r="CD390" s="157">
        <v>6.5003296000000002E-2</v>
      </c>
      <c r="CE390" s="157">
        <v>6.7550740999999997E-2</v>
      </c>
      <c r="CF390" s="157">
        <v>0.133145025</v>
      </c>
      <c r="CG390" s="157">
        <v>8.2303955999999998E-2</v>
      </c>
      <c r="CH390" s="157">
        <v>3.9677470999999999E-2</v>
      </c>
      <c r="CI390" s="157">
        <v>6.6049301000000005E-2</v>
      </c>
      <c r="CJ390" s="157">
        <v>2.6693501000000001E-2</v>
      </c>
      <c r="CK390" s="157">
        <v>2.9055689999999999E-2</v>
      </c>
      <c r="CL390" s="157">
        <v>6.6157816999999994E-2</v>
      </c>
      <c r="CM390" s="157">
        <v>0.19801682100000001</v>
      </c>
      <c r="CN390" s="157">
        <v>7.2256441000000005E-2</v>
      </c>
      <c r="CO390" s="157">
        <v>8.8237885000000002E-2</v>
      </c>
      <c r="CP390" s="157">
        <v>0.121743913</v>
      </c>
      <c r="CQ390" s="157">
        <v>0.175138188</v>
      </c>
      <c r="CR390" s="157">
        <v>5.5359575000000001E-2</v>
      </c>
      <c r="CS390" s="157">
        <v>9.1796000000000003E-2</v>
      </c>
      <c r="CT390" s="157">
        <v>5.5593898000000003E-2</v>
      </c>
      <c r="CU390" s="157">
        <v>8.7273742000000001E-2</v>
      </c>
      <c r="CV390" s="157">
        <v>0.144530083</v>
      </c>
      <c r="CW390" s="157">
        <v>6.4216971999999997E-2</v>
      </c>
      <c r="CX390" s="157">
        <v>6.3577344999999993E-2</v>
      </c>
      <c r="CY390" s="157">
        <v>6.2841832E-2</v>
      </c>
      <c r="CZ390" s="157">
        <v>3.7214978000000003E-2</v>
      </c>
      <c r="DA390" s="157">
        <v>0.115037744</v>
      </c>
      <c r="DB390" s="157">
        <v>7.3454872000000004E-2</v>
      </c>
      <c r="DC390" s="157">
        <v>5.4868805E-2</v>
      </c>
      <c r="DD390" s="157">
        <v>8.2160861000000002E-2</v>
      </c>
      <c r="DE390" s="157">
        <v>7.8074936999999997E-2</v>
      </c>
      <c r="DF390" s="157">
        <v>1.9710544E-2</v>
      </c>
      <c r="DG390" s="157">
        <v>2.9705881999999999E-2</v>
      </c>
      <c r="DH390" s="157">
        <v>3.3549345000000001E-2</v>
      </c>
      <c r="DI390" s="157">
        <v>3.8193954000000002E-2</v>
      </c>
      <c r="DJ390" s="157">
        <v>7.0032519000000001E-2</v>
      </c>
      <c r="DK390" s="157">
        <v>8.5219164E-2</v>
      </c>
      <c r="DL390" s="157">
        <v>0.26978600800000002</v>
      </c>
      <c r="DM390" s="157">
        <v>0.13851849099999999</v>
      </c>
      <c r="DN390" s="157">
        <v>4.5552763000000003E-2</v>
      </c>
      <c r="DO390" s="157">
        <v>3.8349817000000001E-2</v>
      </c>
      <c r="DP390" s="157">
        <v>0.10406125500000001</v>
      </c>
      <c r="DQ390" s="157">
        <v>5.3640450999999999E-2</v>
      </c>
      <c r="DR390" s="157">
        <v>0.211252091</v>
      </c>
      <c r="DS390" s="157">
        <v>5.1932421999999999E-2</v>
      </c>
      <c r="DT390" s="157">
        <v>4.8060637000000003E-2</v>
      </c>
      <c r="DU390" s="157">
        <v>6.4603624999999998E-2</v>
      </c>
      <c r="DV390" s="157">
        <v>4.0103885999999998E-2</v>
      </c>
      <c r="DW390" s="157">
        <v>2.9571809000000001E-2</v>
      </c>
      <c r="DX390" s="157">
        <v>6.1599130000000002E-2</v>
      </c>
      <c r="DY390" s="157">
        <v>4.1595464999999998E-2</v>
      </c>
      <c r="DZ390" s="157">
        <v>0.14125759099999999</v>
      </c>
      <c r="EA390" s="157">
        <v>0.101124109</v>
      </c>
      <c r="EB390" s="157">
        <v>4.5523359999999999E-2</v>
      </c>
      <c r="EC390" s="157">
        <v>1.7965166000000001E-2</v>
      </c>
      <c r="ED390" s="157">
        <v>0.106543252</v>
      </c>
      <c r="EE390" s="157">
        <v>0.124500878</v>
      </c>
      <c r="EF390" s="157">
        <v>2.2281028000000001E-2</v>
      </c>
      <c r="EG390" s="157">
        <v>0.123375233</v>
      </c>
      <c r="EH390" s="157">
        <v>4.7573664000000002E-2</v>
      </c>
      <c r="EI390" s="157">
        <v>0.113063364</v>
      </c>
      <c r="EJ390" s="157">
        <v>2.3195106E-2</v>
      </c>
      <c r="EK390" s="157">
        <v>0.150324388</v>
      </c>
      <c r="EL390" s="157">
        <v>2.9102668000000002E-2</v>
      </c>
      <c r="EM390" s="157">
        <v>8.1979844999999996E-2</v>
      </c>
      <c r="EN390" s="157">
        <v>8.5646670999999994E-2</v>
      </c>
      <c r="EO390" s="157">
        <v>3.3008056000000001E-2</v>
      </c>
      <c r="EP390" s="157">
        <v>4.8909685000000001E-2</v>
      </c>
      <c r="EQ390" s="157">
        <v>6.1965565E-2</v>
      </c>
      <c r="ER390" s="157">
        <v>5.9995865000000002E-2</v>
      </c>
      <c r="ES390" s="157">
        <v>5.0979854999999998E-2</v>
      </c>
      <c r="ET390" s="157">
        <v>6.1204748000000003E-2</v>
      </c>
      <c r="EU390" s="157">
        <v>0.14356951500000001</v>
      </c>
      <c r="EV390" s="157">
        <v>7.6000569000000004E-2</v>
      </c>
      <c r="EW390" s="157">
        <v>7.3423899000000001E-2</v>
      </c>
      <c r="EX390" s="157">
        <v>5.5165229000000003E-2</v>
      </c>
      <c r="EY390" s="157">
        <v>5.1345755999999999E-2</v>
      </c>
      <c r="EZ390" s="157">
        <v>7.1424414000000006E-2</v>
      </c>
      <c r="FA390" s="157">
        <v>0.26353138799999998</v>
      </c>
      <c r="FB390" s="157">
        <v>0.14912209700000001</v>
      </c>
      <c r="FC390" s="157">
        <v>0.10087041400000001</v>
      </c>
      <c r="FD390" s="157">
        <v>8.9683514000000006E-2</v>
      </c>
      <c r="FE390" s="157">
        <v>5.5896019999999998E-2</v>
      </c>
      <c r="FF390" s="157">
        <v>6.4466902000000006E-2</v>
      </c>
      <c r="FG390" s="157">
        <v>4.1806019999999999E-2</v>
      </c>
      <c r="FH390" s="157">
        <v>0.15570097399999999</v>
      </c>
      <c r="FI390" s="157">
        <v>0.11707935799999999</v>
      </c>
      <c r="FJ390" s="157">
        <v>4.2851601000000003E-2</v>
      </c>
      <c r="FK390" s="157">
        <v>3.9643302999999998E-2</v>
      </c>
      <c r="FL390" s="157">
        <v>7.4134720000000001E-2</v>
      </c>
      <c r="FM390" s="157">
        <v>6.4215913999999999E-2</v>
      </c>
      <c r="FN390" s="157">
        <v>0.24718907700000001</v>
      </c>
      <c r="FO390" s="157">
        <v>0.103877991</v>
      </c>
      <c r="FP390" s="157">
        <v>3.296839E-2</v>
      </c>
      <c r="FQ390" s="157">
        <v>9.5644680999999995E-2</v>
      </c>
      <c r="FR390" s="157">
        <v>0.112502536</v>
      </c>
      <c r="FS390" s="157">
        <v>0.13754052899999999</v>
      </c>
      <c r="FT390" s="157">
        <v>0.121086687</v>
      </c>
      <c r="FU390" s="157">
        <v>0.12647549999999999</v>
      </c>
      <c r="FV390" s="157">
        <v>5.6474208999999997E-2</v>
      </c>
      <c r="FW390" s="157">
        <v>0.102806983</v>
      </c>
      <c r="FX390" s="157">
        <v>4.2681679E-2</v>
      </c>
      <c r="FY390" s="157">
        <v>3.9372217000000001E-2</v>
      </c>
      <c r="FZ390" s="157">
        <v>2.3720237000000002E-2</v>
      </c>
      <c r="GA390" s="157">
        <v>0.105289771</v>
      </c>
      <c r="GB390" s="157">
        <v>9.4303050999999999E-2</v>
      </c>
      <c r="GC390" s="157">
        <v>9.9105220999999993E-2</v>
      </c>
      <c r="GD390" s="157">
        <v>7.9974973000000005E-2</v>
      </c>
      <c r="GE390" s="157">
        <v>0.10071617400000001</v>
      </c>
      <c r="GF390" s="157">
        <v>8.8395509999999997E-2</v>
      </c>
      <c r="GG390" s="157">
        <v>5.0744941000000002E-2</v>
      </c>
      <c r="GH390" s="157">
        <v>8.3238045999999996E-2</v>
      </c>
      <c r="GI390" s="157">
        <v>3.5815366000000001E-2</v>
      </c>
      <c r="GJ390" s="157">
        <v>3.2891547E-2</v>
      </c>
      <c r="GK390" s="157">
        <v>3.9483023999999999E-2</v>
      </c>
      <c r="GL390" s="157">
        <v>6.1269725999999997E-2</v>
      </c>
      <c r="GM390" s="157">
        <v>6.3351890999999994E-2</v>
      </c>
      <c r="GN390" s="157">
        <v>6.0204987000000001E-2</v>
      </c>
      <c r="GO390" s="157">
        <v>0.116189867</v>
      </c>
      <c r="GP390" s="157">
        <v>0.12602466300000001</v>
      </c>
      <c r="GQ390" s="157">
        <v>3.3974293000000003E-2</v>
      </c>
      <c r="GR390" s="157">
        <v>9.7873920000000003E-2</v>
      </c>
      <c r="GS390" s="157">
        <v>3.9283757000000002E-2</v>
      </c>
      <c r="GT390" s="157">
        <v>6.4935065E-2</v>
      </c>
      <c r="GU390" s="157">
        <v>7.8947368000000004E-2</v>
      </c>
      <c r="GV390" s="157">
        <v>0.22243049000000001</v>
      </c>
      <c r="GW390" s="157">
        <v>0.111111111</v>
      </c>
      <c r="GX390" s="157">
        <v>0.08</v>
      </c>
      <c r="GY390" s="157">
        <v>3.2258065000000002E-2</v>
      </c>
      <c r="GZ390" s="157">
        <v>3.7735849000000002E-2</v>
      </c>
      <c r="HA390" s="157">
        <v>5.3191489000000002E-2</v>
      </c>
    </row>
    <row r="391" spans="1:209" x14ac:dyDescent="0.2">
      <c r="A391" s="157" t="s">
        <v>4200</v>
      </c>
      <c r="B391" s="157">
        <v>4.5502010000000002E-3</v>
      </c>
      <c r="C391" s="157">
        <v>3.4730590000000001E-3</v>
      </c>
      <c r="D391" s="157">
        <v>3.88705E-3</v>
      </c>
      <c r="E391" s="157">
        <v>3.8689229999999998E-3</v>
      </c>
      <c r="F391" s="157">
        <v>3.8272860000000001E-3</v>
      </c>
      <c r="G391" s="157">
        <v>3.2889120000000002E-3</v>
      </c>
      <c r="H391" s="157">
        <v>6.0193499999999997E-3</v>
      </c>
      <c r="I391" s="157">
        <v>1.8725952000000001E-2</v>
      </c>
      <c r="J391" s="157">
        <v>5.5481389999999997E-3</v>
      </c>
      <c r="K391" s="157">
        <v>4.2867859999999999E-3</v>
      </c>
      <c r="L391" s="157">
        <v>4.1370957E-2</v>
      </c>
      <c r="M391" s="157">
        <v>1.8813506000000001E-2</v>
      </c>
      <c r="N391" s="157">
        <v>6.1522859999999999E-3</v>
      </c>
      <c r="O391" s="157">
        <v>2.9237999999999998E-3</v>
      </c>
      <c r="P391" s="157">
        <v>7.5443059999999998E-3</v>
      </c>
      <c r="Q391" s="157">
        <v>3.5398230000000001E-3</v>
      </c>
      <c r="R391" s="157">
        <v>1.8543570000000001E-3</v>
      </c>
      <c r="S391" s="157">
        <v>3.7866990000000001E-3</v>
      </c>
      <c r="T391" s="157">
        <v>4.5582390000000004E-3</v>
      </c>
      <c r="U391" s="157">
        <v>4.7645309999999998E-3</v>
      </c>
      <c r="V391" s="157">
        <v>7.8962330000000008E-3</v>
      </c>
      <c r="W391" s="157">
        <v>2.9545280000000001E-3</v>
      </c>
      <c r="X391" s="157">
        <v>1.6793428999999999E-2</v>
      </c>
      <c r="Y391" s="157">
        <v>6.1814840000000001E-3</v>
      </c>
      <c r="Z391" s="157">
        <v>1.7257150999999998E-2</v>
      </c>
      <c r="AA391" s="157">
        <v>4.2389589999999996E-3</v>
      </c>
      <c r="AB391" s="157">
        <v>1.8241692E-2</v>
      </c>
      <c r="AC391" s="157">
        <v>1.640547E-3</v>
      </c>
      <c r="AD391" s="157">
        <v>3.7458999999999999E-3</v>
      </c>
      <c r="AE391" s="157">
        <v>4.3940760000000002E-3</v>
      </c>
      <c r="AF391" s="157">
        <v>4.4331290000000001E-3</v>
      </c>
      <c r="AG391" s="157">
        <v>2.4977290000000002E-3</v>
      </c>
      <c r="AH391" s="157">
        <v>6.9607280000000002E-3</v>
      </c>
      <c r="AI391" s="157">
        <v>3.3263709999999998E-3</v>
      </c>
      <c r="AJ391" s="157">
        <v>5.433818E-3</v>
      </c>
      <c r="AK391" s="157">
        <v>1.9511968000000001E-2</v>
      </c>
      <c r="AL391" s="157">
        <v>1.0013532E-2</v>
      </c>
      <c r="AM391" s="157">
        <v>5.751407E-3</v>
      </c>
      <c r="AN391" s="157">
        <v>3.9047629999999999E-3</v>
      </c>
      <c r="AO391" s="157">
        <v>7.4379540000000001E-3</v>
      </c>
      <c r="AP391" s="157">
        <v>6.163328E-3</v>
      </c>
      <c r="AQ391" s="157">
        <v>6.8031480000000002E-3</v>
      </c>
      <c r="AR391" s="157">
        <v>1.1667006000000001E-2</v>
      </c>
      <c r="AS391" s="157">
        <v>1.3207633E-2</v>
      </c>
      <c r="AT391" s="157">
        <v>3.5411639999999999E-3</v>
      </c>
      <c r="AU391" s="157">
        <v>4.5393652E-2</v>
      </c>
      <c r="AV391" s="157">
        <v>5.9727797999999999E-2</v>
      </c>
      <c r="AW391" s="157">
        <v>7.0842451000000001E-2</v>
      </c>
      <c r="AX391" s="157">
        <v>6.2861870000000004E-3</v>
      </c>
      <c r="AY391" s="157">
        <v>2.1428378000000001E-2</v>
      </c>
      <c r="AZ391" s="157">
        <v>8.1951660000000003E-3</v>
      </c>
      <c r="BA391" s="157">
        <v>3.7809459999999999E-3</v>
      </c>
      <c r="BB391" s="157">
        <v>2.7112289999999999E-3</v>
      </c>
      <c r="BC391" s="157">
        <v>4.2369820000000002E-3</v>
      </c>
      <c r="BD391" s="157">
        <v>2.9945649999999998E-3</v>
      </c>
      <c r="BE391" s="157">
        <v>6.7279799999999997E-3</v>
      </c>
      <c r="BF391" s="157">
        <v>9.2574960000000005E-3</v>
      </c>
      <c r="BG391" s="157">
        <v>1.002513E-2</v>
      </c>
      <c r="BH391" s="157">
        <v>8.5654549999999996E-3</v>
      </c>
      <c r="BI391" s="157">
        <v>5.3641089999999997E-3</v>
      </c>
      <c r="BJ391" s="157">
        <v>6.2517600000000003E-3</v>
      </c>
      <c r="BK391" s="157">
        <v>5.9588389999999996E-3</v>
      </c>
      <c r="BL391" s="157">
        <v>3.7915370000000002E-3</v>
      </c>
      <c r="BM391" s="157">
        <v>3.3670029999999999E-3</v>
      </c>
      <c r="BN391" s="157">
        <v>6.1821799999999998E-3</v>
      </c>
      <c r="BO391" s="157">
        <v>6.7175300000000002E-3</v>
      </c>
      <c r="BP391" s="157">
        <v>7.5654650000000004E-3</v>
      </c>
      <c r="BQ391" s="157">
        <v>9.7447239999999997E-3</v>
      </c>
      <c r="BR391" s="157">
        <v>8.4673200000000004E-3</v>
      </c>
      <c r="BS391" s="157">
        <v>7.8735699999999999E-3</v>
      </c>
      <c r="BT391" s="157">
        <v>4.9791569999999997E-3</v>
      </c>
      <c r="BU391" s="157">
        <v>8.5624159999999998E-3</v>
      </c>
      <c r="BV391" s="157">
        <v>6.5110970000000004E-3</v>
      </c>
      <c r="BW391" s="157">
        <v>4.2429599999999996E-3</v>
      </c>
      <c r="BX391" s="157">
        <v>6.3025709999999999E-3</v>
      </c>
      <c r="BY391" s="157">
        <v>3.525827E-3</v>
      </c>
      <c r="BZ391" s="157">
        <v>3.8373460000000002E-3</v>
      </c>
      <c r="CA391" s="157">
        <v>4.8063769999999997E-3</v>
      </c>
      <c r="CB391" s="157">
        <v>2.8275209999999999E-3</v>
      </c>
      <c r="CC391" s="157">
        <v>2.8801220000000002E-3</v>
      </c>
      <c r="CD391" s="157">
        <v>9.4688270000000008E-3</v>
      </c>
      <c r="CE391" s="157">
        <v>5.9768399999999998E-3</v>
      </c>
      <c r="CF391" s="157">
        <v>5.0400159999999996E-3</v>
      </c>
      <c r="CG391" s="157">
        <v>1.4018043000000001E-2</v>
      </c>
      <c r="CH391" s="157">
        <v>1.9319815000000001E-2</v>
      </c>
      <c r="CI391" s="157">
        <v>4.2813219999999997E-3</v>
      </c>
      <c r="CJ391" s="157">
        <v>2.1079391999999999E-2</v>
      </c>
      <c r="CK391" s="157">
        <v>1.9289750000000001E-2</v>
      </c>
      <c r="CL391" s="157">
        <v>4.8300080000000002E-3</v>
      </c>
      <c r="CM391" s="157">
        <v>1.7874950000000001E-3</v>
      </c>
      <c r="CN391" s="157">
        <v>5.6824960000000004E-3</v>
      </c>
      <c r="CO391" s="157">
        <v>3.5234749999999999E-3</v>
      </c>
      <c r="CP391" s="157">
        <v>4.2247889999999996E-3</v>
      </c>
      <c r="CQ391" s="157">
        <v>3.3405430000000001E-3</v>
      </c>
      <c r="CR391" s="157">
        <v>8.8191120000000005E-3</v>
      </c>
      <c r="CS391" s="157">
        <v>7.1293820000000001E-3</v>
      </c>
      <c r="CT391" s="157">
        <v>7.7583950000000004E-3</v>
      </c>
      <c r="CU391" s="157">
        <v>2.7509769999999999E-3</v>
      </c>
      <c r="CV391" s="157">
        <v>1.224831E-3</v>
      </c>
      <c r="CW391" s="157">
        <v>8.2236649999999998E-3</v>
      </c>
      <c r="CX391" s="157">
        <v>4.5892099999999998E-3</v>
      </c>
      <c r="CY391" s="157">
        <v>2.4031819999999998E-3</v>
      </c>
      <c r="CZ391" s="157">
        <v>5.9482959999999996E-3</v>
      </c>
      <c r="DA391" s="157">
        <v>1.4674008000000001E-2</v>
      </c>
      <c r="DB391" s="157">
        <v>1.0602762E-2</v>
      </c>
      <c r="DC391" s="157">
        <v>1.0357211999999999E-2</v>
      </c>
      <c r="DD391" s="157">
        <v>7.0724550000000001E-3</v>
      </c>
      <c r="DE391" s="157">
        <v>4.0248910000000001E-3</v>
      </c>
      <c r="DF391" s="157">
        <v>8.0863770000000005E-3</v>
      </c>
      <c r="DG391" s="157">
        <v>8.5294120000000001E-3</v>
      </c>
      <c r="DH391" s="157">
        <v>1.3905765E-2</v>
      </c>
      <c r="DI391" s="157">
        <v>1.8754158999999999E-2</v>
      </c>
      <c r="DJ391" s="157">
        <v>1.7834993E-2</v>
      </c>
      <c r="DK391" s="157">
        <v>1.6207951000000002E-2</v>
      </c>
      <c r="DL391" s="157">
        <v>6.6628649999999996E-3</v>
      </c>
      <c r="DM391" s="157">
        <v>2.8708499999999999E-3</v>
      </c>
      <c r="DN391" s="157">
        <v>4.7184369999999998E-3</v>
      </c>
      <c r="DO391" s="157">
        <v>5.1525E-3</v>
      </c>
      <c r="DP391" s="157">
        <v>4.7164879999999996E-3</v>
      </c>
      <c r="DQ391" s="157">
        <v>9.2424599999999992E-3</v>
      </c>
      <c r="DR391" s="157">
        <v>4.691771E-3</v>
      </c>
      <c r="DS391" s="157">
        <v>5.5406689999999998E-3</v>
      </c>
      <c r="DT391" s="157">
        <v>3.9380079999999998E-3</v>
      </c>
      <c r="DU391" s="157">
        <v>3.4931989999999998E-3</v>
      </c>
      <c r="DV391" s="157">
        <v>3.5415540000000001E-3</v>
      </c>
      <c r="DW391" s="157">
        <v>4.7982479999999997E-3</v>
      </c>
      <c r="DX391" s="157">
        <v>5.3032360000000002E-3</v>
      </c>
      <c r="DY391" s="157">
        <v>3.1099410000000002E-3</v>
      </c>
      <c r="DZ391" s="157">
        <v>4.4281399999999998E-4</v>
      </c>
      <c r="EA391" s="157">
        <v>2.0106009999999999E-3</v>
      </c>
      <c r="EB391" s="157">
        <v>4.0840759999999999E-3</v>
      </c>
      <c r="EC391" s="157">
        <v>8.5713760000000003E-3</v>
      </c>
      <c r="ED391" s="157">
        <v>9.3053029999999991E-3</v>
      </c>
      <c r="EE391" s="157">
        <v>7.1873500000000003E-3</v>
      </c>
      <c r="EF391" s="157">
        <v>4.6064879999999997E-3</v>
      </c>
      <c r="EG391" s="157">
        <v>1.8350300000000001E-4</v>
      </c>
      <c r="EH391" s="157">
        <v>8.7761100000000002E-3</v>
      </c>
      <c r="EI391" s="157">
        <v>3.5095299999999999E-4</v>
      </c>
      <c r="EJ391" s="192">
        <v>5.9799999999999997E-5</v>
      </c>
      <c r="EK391" s="157">
        <v>6.6352110000000002E-3</v>
      </c>
      <c r="EL391" s="157">
        <v>4.2104550000000001E-3</v>
      </c>
      <c r="EM391" s="157">
        <v>6.0115500000000001E-3</v>
      </c>
      <c r="EN391" s="157">
        <v>2.9780900000000001E-3</v>
      </c>
      <c r="EO391" s="157">
        <v>1.7420918000000001E-2</v>
      </c>
      <c r="EP391" s="157">
        <v>4.8379979999999996E-3</v>
      </c>
      <c r="EQ391" s="157">
        <v>6.1574050000000003E-3</v>
      </c>
      <c r="ER391" s="157">
        <v>5.6233200000000002E-3</v>
      </c>
      <c r="ES391" s="157">
        <v>9.1818560000000004E-3</v>
      </c>
      <c r="ET391" s="157">
        <v>7.1064479999999996E-3</v>
      </c>
      <c r="EU391" s="157">
        <v>6.9961299999999997E-3</v>
      </c>
      <c r="EV391" s="157">
        <v>3.0083140000000002E-3</v>
      </c>
      <c r="EW391" s="157">
        <v>9.6514549999999998E-3</v>
      </c>
      <c r="EX391" s="157">
        <v>5.1119290000000003E-3</v>
      </c>
      <c r="EY391" s="157">
        <v>2.6915110000000002E-3</v>
      </c>
      <c r="EZ391" s="157">
        <v>3.8419000000000001E-3</v>
      </c>
      <c r="FA391" s="157">
        <v>6.8444259999999998E-3</v>
      </c>
      <c r="FB391" s="157">
        <v>1.6614073E-2</v>
      </c>
      <c r="FC391" s="157">
        <v>1.0710703E-2</v>
      </c>
      <c r="FD391" s="157">
        <v>6.9160799999999998E-3</v>
      </c>
      <c r="FE391" s="157">
        <v>4.512088E-3</v>
      </c>
      <c r="FF391" s="157">
        <v>3.9338039999999999E-3</v>
      </c>
      <c r="FG391" s="157">
        <v>3.9018949999999998E-3</v>
      </c>
      <c r="FH391" s="157">
        <v>7.0417530000000004E-3</v>
      </c>
      <c r="FI391" s="157">
        <v>2.0680529999999998E-3</v>
      </c>
      <c r="FJ391" s="157">
        <v>3.9091639999999997E-3</v>
      </c>
      <c r="FK391" s="157">
        <v>5.1748829999999999E-3</v>
      </c>
      <c r="FL391" s="157">
        <v>9.3430939999999997E-3</v>
      </c>
      <c r="FM391" s="157">
        <v>1.2479377E-2</v>
      </c>
      <c r="FN391" s="157">
        <v>4.9244969999999999E-3</v>
      </c>
      <c r="FO391" s="157">
        <v>9.1108330000000005E-3</v>
      </c>
      <c r="FP391" s="157">
        <v>9.6723739999999992E-3</v>
      </c>
      <c r="FQ391" s="157">
        <v>7.645308E-3</v>
      </c>
      <c r="FR391" s="157">
        <v>9.7109889999999997E-3</v>
      </c>
      <c r="FS391" s="157">
        <v>5.1689300000000004E-3</v>
      </c>
      <c r="FT391" s="157">
        <v>1.8561687E-2</v>
      </c>
      <c r="FU391" s="157">
        <v>1.1516093999999999E-2</v>
      </c>
      <c r="FV391" s="157">
        <v>3.421983E-3</v>
      </c>
      <c r="FW391" s="157">
        <v>4.3642129999999996E-3</v>
      </c>
      <c r="FX391" s="157">
        <v>4.6827020000000004E-3</v>
      </c>
      <c r="FY391" s="157">
        <v>4.6160530000000002E-3</v>
      </c>
      <c r="FZ391" s="157">
        <v>1.6355668E-2</v>
      </c>
      <c r="GA391" s="157">
        <v>4.628549E-3</v>
      </c>
      <c r="GB391" s="157">
        <v>6.1098940000000003E-3</v>
      </c>
      <c r="GC391" s="157">
        <v>2.7220900999999999E-2</v>
      </c>
      <c r="GD391" s="157">
        <v>3.7171980000000001E-3</v>
      </c>
      <c r="GE391" s="157">
        <v>6.3710099999999999E-3</v>
      </c>
      <c r="GF391" s="157">
        <v>3.342687E-3</v>
      </c>
      <c r="GG391" s="157">
        <v>4.7587280000000003E-3</v>
      </c>
      <c r="GH391" s="157">
        <v>2.9169489999999998E-3</v>
      </c>
      <c r="GI391" s="157">
        <v>4.8371330000000004E-3</v>
      </c>
      <c r="GJ391" s="157">
        <v>4.2023599999999996E-3</v>
      </c>
      <c r="GK391" s="157">
        <v>7.4234000000000001E-3</v>
      </c>
      <c r="GL391" s="157">
        <v>7.5760080000000004E-3</v>
      </c>
      <c r="GM391" s="157">
        <v>7.5254370000000003E-3</v>
      </c>
      <c r="GN391" s="157">
        <v>2.6632230000000002E-3</v>
      </c>
      <c r="GO391" s="157">
        <v>9.9089020000000007E-3</v>
      </c>
      <c r="GP391" s="157">
        <v>1.4398744999999999E-2</v>
      </c>
      <c r="GQ391" s="157">
        <v>1.0467865999999999E-2</v>
      </c>
      <c r="GR391" s="157">
        <v>1.0126717E-2</v>
      </c>
      <c r="GS391" s="157">
        <v>1.0962910000000001E-3</v>
      </c>
      <c r="GT391" s="157">
        <v>2.5974026000000001E-2</v>
      </c>
      <c r="GU391" s="157">
        <v>2.6315788999999999E-2</v>
      </c>
      <c r="GV391" s="157">
        <v>2.8116209999999998E-3</v>
      </c>
      <c r="GW391" s="157">
        <v>0</v>
      </c>
      <c r="GX391" s="157">
        <v>0</v>
      </c>
      <c r="GY391" s="157">
        <v>2.1505376E-2</v>
      </c>
      <c r="GZ391" s="157">
        <v>1.8867925000000001E-2</v>
      </c>
      <c r="HA391" s="157">
        <v>1.0638297999999999E-2</v>
      </c>
    </row>
    <row r="392" spans="1:209" x14ac:dyDescent="0.2">
      <c r="A392" s="157" t="s">
        <v>4201</v>
      </c>
      <c r="B392" s="157">
        <v>1.3769953999999999E-2</v>
      </c>
      <c r="C392" s="157">
        <v>1.0878426E-2</v>
      </c>
      <c r="D392" s="157">
        <v>1.462247E-2</v>
      </c>
      <c r="E392" s="157">
        <v>1.9088239E-2</v>
      </c>
      <c r="F392" s="157">
        <v>1.9925558999999999E-2</v>
      </c>
      <c r="G392" s="157">
        <v>1.7199157E-2</v>
      </c>
      <c r="H392" s="157">
        <v>2.3226498000000002E-2</v>
      </c>
      <c r="I392" s="157">
        <v>0.123885438</v>
      </c>
      <c r="J392" s="157">
        <v>9.2931320000000008E-3</v>
      </c>
      <c r="K392" s="157">
        <v>2.5935054999999999E-2</v>
      </c>
      <c r="L392" s="157">
        <v>8.0285246000000005E-2</v>
      </c>
      <c r="M392" s="157">
        <v>3.3119884000000002E-2</v>
      </c>
      <c r="N392" s="157">
        <v>3.5088312000000003E-2</v>
      </c>
      <c r="O392" s="157">
        <v>4.836361E-3</v>
      </c>
      <c r="P392" s="157">
        <v>7.186062E-2</v>
      </c>
      <c r="Q392" s="157">
        <v>1.5549937E-2</v>
      </c>
      <c r="R392" s="157">
        <v>4.6773418999999997E-2</v>
      </c>
      <c r="S392" s="157">
        <v>5.7591372000000002E-2</v>
      </c>
      <c r="T392" s="157">
        <v>2.7058480999999999E-2</v>
      </c>
      <c r="U392" s="157">
        <v>3.6263373000000002E-2</v>
      </c>
      <c r="V392" s="157">
        <v>2.7200390000000001E-2</v>
      </c>
      <c r="W392" s="157">
        <v>5.5522030000000003E-3</v>
      </c>
      <c r="X392" s="157">
        <v>0.12771524200000001</v>
      </c>
      <c r="Y392" s="157">
        <v>1.5763783E-2</v>
      </c>
      <c r="Z392" s="157">
        <v>2.9852584000000001E-2</v>
      </c>
      <c r="AA392" s="157">
        <v>6.6706100000000004E-3</v>
      </c>
      <c r="AB392" s="157">
        <v>9.9391278E-2</v>
      </c>
      <c r="AC392" s="157">
        <v>0.12533775999999999</v>
      </c>
      <c r="AD392" s="157">
        <v>2.9443160999999999E-2</v>
      </c>
      <c r="AE392" s="157">
        <v>1.2959744E-2</v>
      </c>
      <c r="AF392" s="157">
        <v>1.4497529E-2</v>
      </c>
      <c r="AG392" s="157">
        <v>3.8107068000000001E-2</v>
      </c>
      <c r="AH392" s="157">
        <v>2.8333968000000001E-2</v>
      </c>
      <c r="AI392" s="157">
        <v>2.7345865E-2</v>
      </c>
      <c r="AJ392" s="157">
        <v>6.7691871000000001E-2</v>
      </c>
      <c r="AK392" s="157">
        <v>6.0817732999999999E-2</v>
      </c>
      <c r="AL392" s="157">
        <v>7.0781700000000002E-4</v>
      </c>
      <c r="AM392" s="157">
        <v>4.4666500999999997E-2</v>
      </c>
      <c r="AN392" s="157">
        <v>4.8759906999999998E-2</v>
      </c>
      <c r="AO392" s="157">
        <v>4.1515926000000002E-2</v>
      </c>
      <c r="AP392" s="157">
        <v>5.7991315000000002E-2</v>
      </c>
      <c r="AQ392" s="157">
        <v>5.4801976000000002E-2</v>
      </c>
      <c r="AR392" s="157">
        <v>5.4819645E-2</v>
      </c>
      <c r="AS392" s="157">
        <v>8.1568520000000005E-2</v>
      </c>
      <c r="AT392" s="157">
        <v>4.3493446999999998E-2</v>
      </c>
      <c r="AU392" s="157">
        <v>5.3019373000000002E-2</v>
      </c>
      <c r="AV392" s="157">
        <v>0.108978753</v>
      </c>
      <c r="AW392" s="157">
        <v>6.6055798999999998E-2</v>
      </c>
      <c r="AX392" s="157">
        <v>2.4350703000000001E-2</v>
      </c>
      <c r="AY392" s="157">
        <v>5.3098063000000001E-2</v>
      </c>
      <c r="AZ392" s="157">
        <v>4.9398642E-2</v>
      </c>
      <c r="BA392" s="157">
        <v>4.6695886999999998E-2</v>
      </c>
      <c r="BB392" s="157">
        <v>2.6964409000000002E-2</v>
      </c>
      <c r="BC392" s="157">
        <v>2.2653409999999999E-2</v>
      </c>
      <c r="BD392" s="157">
        <v>2.591593E-2</v>
      </c>
      <c r="BE392" s="157">
        <v>1.0801801999999999E-2</v>
      </c>
      <c r="BF392" s="157">
        <v>2.9296354E-2</v>
      </c>
      <c r="BG392" s="157">
        <v>7.5255670000000004E-3</v>
      </c>
      <c r="BH392" s="157">
        <v>3.7094490000000001E-3</v>
      </c>
      <c r="BI392" s="157">
        <v>6.0865479999999998E-3</v>
      </c>
      <c r="BJ392" s="157">
        <v>3.1690603999999997E-2</v>
      </c>
      <c r="BK392" s="157">
        <v>2.1028158000000002E-2</v>
      </c>
      <c r="BL392" s="157">
        <v>8.2948813999999996E-2</v>
      </c>
      <c r="BM392" s="157">
        <v>1.0521885999999999E-2</v>
      </c>
      <c r="BN392" s="157">
        <v>6.7874279999999999E-3</v>
      </c>
      <c r="BO392" s="157">
        <v>1.9351825E-2</v>
      </c>
      <c r="BP392" s="157">
        <v>1.1667864999999999E-2</v>
      </c>
      <c r="BQ392" s="157">
        <v>1.0222993E-2</v>
      </c>
      <c r="BR392" s="157">
        <v>1.422848E-2</v>
      </c>
      <c r="BS392" s="157">
        <v>6.5141039999999997E-3</v>
      </c>
      <c r="BT392" s="157">
        <v>8.5687820000000005E-3</v>
      </c>
      <c r="BU392" s="157">
        <v>6.57954E-3</v>
      </c>
      <c r="BV392" s="157">
        <v>2.4998811999999999E-2</v>
      </c>
      <c r="BW392" s="157">
        <v>2.4274514000000001E-2</v>
      </c>
      <c r="BX392" s="157">
        <v>1.9578709999999999E-2</v>
      </c>
      <c r="BY392" s="157">
        <v>2.5914825999999998E-2</v>
      </c>
      <c r="BZ392" s="157">
        <v>2.4849909999999999E-2</v>
      </c>
      <c r="CA392" s="157">
        <v>2.2424056000000001E-2</v>
      </c>
      <c r="CB392" s="157">
        <v>1.4040939000000001E-2</v>
      </c>
      <c r="CC392" s="157">
        <v>2.5703727999999999E-2</v>
      </c>
      <c r="CD392" s="157">
        <v>2.6988154E-2</v>
      </c>
      <c r="CE392" s="157">
        <v>2.583738E-2</v>
      </c>
      <c r="CF392" s="157">
        <v>2.5449309E-2</v>
      </c>
      <c r="CG392" s="157">
        <v>5.4267870000000003E-2</v>
      </c>
      <c r="CH392" s="157">
        <v>3.2492416000000003E-2</v>
      </c>
      <c r="CI392" s="157">
        <v>3.4627788999999999E-2</v>
      </c>
      <c r="CJ392" s="157">
        <v>2.0073088999999999E-2</v>
      </c>
      <c r="CK392" s="157">
        <v>1.9128328999999999E-2</v>
      </c>
      <c r="CL392" s="157">
        <v>3.7919994999999998E-2</v>
      </c>
      <c r="CM392" s="157">
        <v>0.110391932</v>
      </c>
      <c r="CN392" s="157">
        <v>3.1776938999999997E-2</v>
      </c>
      <c r="CO392" s="157">
        <v>5.4978796000000003E-2</v>
      </c>
      <c r="CP392" s="157">
        <v>3.1698415000000001E-2</v>
      </c>
      <c r="CQ392" s="157">
        <v>2.8298486000000001E-2</v>
      </c>
      <c r="CR392" s="157">
        <v>1.5175858E-2</v>
      </c>
      <c r="CS392" s="157">
        <v>2.7464796E-2</v>
      </c>
      <c r="CT392" s="157">
        <v>2.2942002E-2</v>
      </c>
      <c r="CU392" s="157">
        <v>2.9582968000000001E-2</v>
      </c>
      <c r="CV392" s="157">
        <v>9.6194060000000005E-3</v>
      </c>
      <c r="CW392" s="157">
        <v>2.5703402E-2</v>
      </c>
      <c r="CX392" s="157">
        <v>5.2675172999999999E-2</v>
      </c>
      <c r="CY392" s="157">
        <v>4.3340147000000002E-2</v>
      </c>
      <c r="CZ392" s="157">
        <v>2.4708305E-2</v>
      </c>
      <c r="DA392" s="157">
        <v>0.13174219600000001</v>
      </c>
      <c r="DB392" s="157">
        <v>7.0928822000000002E-2</v>
      </c>
      <c r="DC392" s="157">
        <v>5.4828109E-2</v>
      </c>
      <c r="DD392" s="157">
        <v>4.4737039999999999E-2</v>
      </c>
      <c r="DE392" s="157">
        <v>2.6876738000000001E-2</v>
      </c>
      <c r="DF392" s="157">
        <v>1.4243050000000001E-3</v>
      </c>
      <c r="DG392" s="157">
        <v>4.1176470000000003E-3</v>
      </c>
      <c r="DH392" s="157">
        <v>1.9981098999999999E-2</v>
      </c>
      <c r="DI392" s="157">
        <v>2.0226259999999999E-2</v>
      </c>
      <c r="DJ392" s="157">
        <v>3.4865398999999998E-2</v>
      </c>
      <c r="DK392" s="157">
        <v>1.8144750000000001E-2</v>
      </c>
      <c r="DL392" s="157">
        <v>3.7906299999999997E-2</v>
      </c>
      <c r="DM392" s="157">
        <v>2.3911155E-2</v>
      </c>
      <c r="DN392" s="157">
        <v>0.22185474299999999</v>
      </c>
      <c r="DO392" s="157">
        <v>2.3411023999999999E-2</v>
      </c>
      <c r="DP392" s="157">
        <v>1.2537501E-2</v>
      </c>
      <c r="DQ392" s="157">
        <v>8.8664511000000001E-2</v>
      </c>
      <c r="DR392" s="157">
        <v>9.9955119999999998E-3</v>
      </c>
      <c r="DS392" s="157">
        <v>3.7921795000000001E-2</v>
      </c>
      <c r="DT392" s="157">
        <v>3.510332E-2</v>
      </c>
      <c r="DU392" s="157">
        <v>0.20591377999999999</v>
      </c>
      <c r="DV392" s="157">
        <v>4.1149489999999997E-3</v>
      </c>
      <c r="DW392" s="157">
        <v>2.5121259999999999E-2</v>
      </c>
      <c r="DX392" s="157">
        <v>3.2662496999999999E-2</v>
      </c>
      <c r="DY392" s="157">
        <v>5.1913339999999997E-3</v>
      </c>
      <c r="DZ392" s="157">
        <v>1.2019229999999999E-3</v>
      </c>
      <c r="EA392" s="157">
        <v>7.2198870000000004E-3</v>
      </c>
      <c r="EB392" s="157">
        <v>1.8272718E-2</v>
      </c>
      <c r="EC392" s="157">
        <v>5.4827599999999999E-4</v>
      </c>
      <c r="ED392" s="157">
        <v>5.9179755000000001E-2</v>
      </c>
      <c r="EE392" s="157">
        <v>1.0248629E-2</v>
      </c>
      <c r="EF392" s="157">
        <v>2.8423010000000002E-3</v>
      </c>
      <c r="EG392" s="157">
        <v>4.8934200000000003E-4</v>
      </c>
      <c r="EH392" s="157">
        <v>2.9386069000000001E-2</v>
      </c>
      <c r="EI392" s="157">
        <v>5.3209000000000004E-4</v>
      </c>
      <c r="EJ392" s="157">
        <v>6.1773899999999996E-4</v>
      </c>
      <c r="EK392" s="157">
        <v>1.7030375E-2</v>
      </c>
      <c r="EL392" s="157">
        <v>2.4252219999999999E-3</v>
      </c>
      <c r="EM392" s="157">
        <v>4.8267865E-2</v>
      </c>
      <c r="EN392" s="157">
        <v>5.7328228000000002E-2</v>
      </c>
      <c r="EO392" s="157">
        <v>3.4710852E-2</v>
      </c>
      <c r="EP392" s="157">
        <v>4.8379979999999996E-3</v>
      </c>
      <c r="EQ392" s="157">
        <v>2.8153223000000002E-2</v>
      </c>
      <c r="ER392" s="157">
        <v>3.6489559999999997E-2</v>
      </c>
      <c r="ES392" s="157">
        <v>2.3137362000000002E-2</v>
      </c>
      <c r="ET392" s="157">
        <v>3.3820739000000002E-2</v>
      </c>
      <c r="EU392" s="157">
        <v>4.205121E-3</v>
      </c>
      <c r="EV392" s="157">
        <v>2.9900197E-2</v>
      </c>
      <c r="EW392" s="157">
        <v>6.7742289999999997E-3</v>
      </c>
      <c r="EX392" s="157">
        <v>3.6146913000000003E-2</v>
      </c>
      <c r="EY392" s="157">
        <v>2.4171842999999998E-2</v>
      </c>
      <c r="EZ392" s="157">
        <v>1.7521392E-2</v>
      </c>
      <c r="FA392" s="157">
        <v>3.1912659999999999E-3</v>
      </c>
      <c r="FB392" s="157">
        <v>5.5020629999999997E-3</v>
      </c>
      <c r="FC392" s="157">
        <v>1.084628E-3</v>
      </c>
      <c r="FD392" s="157">
        <v>4.5631091999999998E-2</v>
      </c>
      <c r="FE392" s="157">
        <v>1.8519766E-2</v>
      </c>
      <c r="FF392" s="157">
        <v>1.4141346000000001E-2</v>
      </c>
      <c r="FG392" s="157">
        <v>1.9748367999999999E-2</v>
      </c>
      <c r="FH392" s="157">
        <v>1.0835289E-2</v>
      </c>
      <c r="FI392" s="157">
        <v>4.0809574000000001E-2</v>
      </c>
      <c r="FJ392" s="157">
        <v>3.7897999999999999E-3</v>
      </c>
      <c r="FK392" s="157">
        <v>2.1161576000000001E-2</v>
      </c>
      <c r="FL392" s="157">
        <v>2.7130290000000001E-2</v>
      </c>
      <c r="FM392" s="157">
        <v>1.3790769E-2</v>
      </c>
      <c r="FN392" s="157">
        <v>4.6886031000000002E-2</v>
      </c>
      <c r="FO392" s="157">
        <v>1.0324399999999999E-3</v>
      </c>
      <c r="FP392" s="157">
        <v>6.4208099999999999E-3</v>
      </c>
      <c r="FQ392" s="157">
        <v>2.9406234999999999E-2</v>
      </c>
      <c r="FR392" s="157">
        <v>1.362437E-3</v>
      </c>
      <c r="FS392" s="157">
        <v>1.64466E-3</v>
      </c>
      <c r="FT392" s="157">
        <v>9.3679899999999999E-4</v>
      </c>
      <c r="FU392" s="157">
        <v>2.9078139999999999E-3</v>
      </c>
      <c r="FV392" s="157">
        <v>4.4784350000000002E-3</v>
      </c>
      <c r="FW392" s="157">
        <v>6.9430700000000002E-4</v>
      </c>
      <c r="FX392" s="157">
        <v>3.2088024999999999E-2</v>
      </c>
      <c r="FY392" s="157">
        <v>2.9325513000000001E-2</v>
      </c>
      <c r="FZ392" s="157">
        <v>3.7048749999999998E-3</v>
      </c>
      <c r="GA392" s="157">
        <v>3.3838969999999999E-3</v>
      </c>
      <c r="GB392" s="157">
        <v>1.7655486000000001E-2</v>
      </c>
      <c r="GC392" s="157">
        <v>9.7783820000000004E-3</v>
      </c>
      <c r="GD392" s="157">
        <v>2.6057192999999999E-2</v>
      </c>
      <c r="GE392" s="157">
        <v>2.3812212999999999E-2</v>
      </c>
      <c r="GF392" s="157">
        <v>4.3331132000000001E-2</v>
      </c>
      <c r="GG392" s="157">
        <v>3.2265954999999999E-2</v>
      </c>
      <c r="GH392" s="157">
        <v>1.9438546000000001E-2</v>
      </c>
      <c r="GI392" s="157">
        <v>3.1389904000000003E-2</v>
      </c>
      <c r="GJ392" s="157">
        <v>8.4047199999999992E-3</v>
      </c>
      <c r="GK392" s="157">
        <v>3.2414526999999999E-2</v>
      </c>
      <c r="GL392" s="157">
        <v>6.4644192000000003E-2</v>
      </c>
      <c r="GM392" s="157">
        <v>2.9756191000000001E-2</v>
      </c>
      <c r="GN392" s="157">
        <v>1.3881042999999999E-2</v>
      </c>
      <c r="GO392" s="157">
        <v>5.3220392999999998E-2</v>
      </c>
      <c r="GP392" s="157">
        <v>1.3685935999999999E-2</v>
      </c>
      <c r="GQ392" s="157">
        <v>2.5398457999999999E-2</v>
      </c>
      <c r="GR392" s="157">
        <v>1.696623E-3</v>
      </c>
      <c r="GS392" s="157">
        <v>3.1061579999999999E-3</v>
      </c>
      <c r="GT392" s="157">
        <v>0</v>
      </c>
      <c r="GU392" s="157">
        <v>1.3157894999999999E-2</v>
      </c>
      <c r="GV392" s="157">
        <v>4.3423929999999999E-2</v>
      </c>
      <c r="GW392" s="157">
        <v>1.3888889E-2</v>
      </c>
      <c r="GX392" s="157">
        <v>2.6666667000000002E-2</v>
      </c>
      <c r="GY392" s="157">
        <v>3.2258065000000002E-2</v>
      </c>
      <c r="GZ392" s="157">
        <v>1.8867925000000001E-2</v>
      </c>
      <c r="HA392" s="157">
        <v>3.1914893999999999E-2</v>
      </c>
    </row>
    <row r="393" spans="1:209" x14ac:dyDescent="0.2">
      <c r="A393" s="157" t="s">
        <v>4202</v>
      </c>
      <c r="B393" s="157">
        <v>3.3417870000000001E-3</v>
      </c>
      <c r="C393" s="157">
        <v>1.2801519999999999E-3</v>
      </c>
      <c r="D393" s="157">
        <v>9.1550300000000002E-4</v>
      </c>
      <c r="E393" s="157">
        <v>3.7057750000000001E-3</v>
      </c>
      <c r="F393" s="157">
        <v>2.3410890000000002E-3</v>
      </c>
      <c r="G393" s="157">
        <v>2.1356599999999999E-4</v>
      </c>
      <c r="H393" s="157">
        <v>2.20604E-4</v>
      </c>
      <c r="I393" s="157">
        <v>0</v>
      </c>
      <c r="J393" s="157">
        <v>1.38703E-4</v>
      </c>
      <c r="K393" s="157">
        <v>3.2150899999999999E-4</v>
      </c>
      <c r="L393" s="192">
        <v>6.8200000000000004E-5</v>
      </c>
      <c r="M393" s="157">
        <v>5.3803300000000004E-4</v>
      </c>
      <c r="N393" s="157">
        <v>5.4086E-4</v>
      </c>
      <c r="O393" s="157">
        <v>1.64876E-4</v>
      </c>
      <c r="P393" s="157">
        <v>0</v>
      </c>
      <c r="Q393" s="157">
        <v>2.5284500000000002E-4</v>
      </c>
      <c r="R393" s="157">
        <v>0</v>
      </c>
      <c r="S393" s="157">
        <v>0</v>
      </c>
      <c r="T393" s="192">
        <v>3.2299999999999999E-5</v>
      </c>
      <c r="U393" s="157">
        <v>0</v>
      </c>
      <c r="V393" s="157">
        <v>1.8268900000000001E-4</v>
      </c>
      <c r="W393" s="157">
        <v>1.62683E-4</v>
      </c>
      <c r="X393" s="157">
        <v>0</v>
      </c>
      <c r="Y393" s="157">
        <v>6.8016300000000001E-4</v>
      </c>
      <c r="Z393" s="157">
        <v>3.3423600000000002E-4</v>
      </c>
      <c r="AA393" s="157">
        <v>6.2434299999999997E-4</v>
      </c>
      <c r="AB393" s="157">
        <v>0</v>
      </c>
      <c r="AC393" s="157">
        <v>0</v>
      </c>
      <c r="AD393" s="192">
        <v>3.8800000000000001E-5</v>
      </c>
      <c r="AE393" s="157">
        <v>2.0301749999999999E-3</v>
      </c>
      <c r="AF393" s="157">
        <v>5.8409499999999997E-4</v>
      </c>
      <c r="AG393" s="157">
        <v>3.8734799999999998E-4</v>
      </c>
      <c r="AH393" s="192">
        <v>2.4600000000000002E-5</v>
      </c>
      <c r="AI393" s="157">
        <v>0</v>
      </c>
      <c r="AJ393" s="157">
        <v>3.9066699999999998E-4</v>
      </c>
      <c r="AK393" s="157">
        <v>0</v>
      </c>
      <c r="AL393" s="157">
        <v>0</v>
      </c>
      <c r="AM393" s="157">
        <v>0</v>
      </c>
      <c r="AN393" s="192">
        <v>3.3099999999999998E-5</v>
      </c>
      <c r="AO393" s="192">
        <v>5.0599999999999997E-5</v>
      </c>
      <c r="AP393" s="157">
        <v>0</v>
      </c>
      <c r="AQ393" s="192">
        <v>2.09E-5</v>
      </c>
      <c r="AR393" s="157">
        <v>1.52843E-4</v>
      </c>
      <c r="AS393" s="157">
        <v>3.1880500000000002E-4</v>
      </c>
      <c r="AT393" s="157">
        <v>2.9017099999999998E-4</v>
      </c>
      <c r="AU393" s="192">
        <v>5.1499999999999998E-5</v>
      </c>
      <c r="AV393" s="157">
        <v>0</v>
      </c>
      <c r="AW393" s="157">
        <v>1.36761E-4</v>
      </c>
      <c r="AX393" s="157">
        <v>2.97767E-4</v>
      </c>
      <c r="AY393" s="157">
        <v>7.8363599999999999E-4</v>
      </c>
      <c r="AZ393" s="157">
        <v>1.13822E-4</v>
      </c>
      <c r="BA393" s="192">
        <v>9.6299999999999996E-5</v>
      </c>
      <c r="BB393" s="192">
        <v>4.9299999999999999E-5</v>
      </c>
      <c r="BC393" s="157">
        <v>5.7777000000000002E-4</v>
      </c>
      <c r="BD393" s="157">
        <v>4.8060900000000001E-4</v>
      </c>
      <c r="BE393" s="192">
        <v>6.1699999999999995E-5</v>
      </c>
      <c r="BF393" s="157">
        <v>4.9525700000000003E-4</v>
      </c>
      <c r="BG393" s="157">
        <v>6.7192599999999999E-4</v>
      </c>
      <c r="BH393" s="157">
        <v>1.2814460000000001E-3</v>
      </c>
      <c r="BI393" s="157">
        <v>4.1540199999999999E-4</v>
      </c>
      <c r="BJ393" s="157">
        <v>4.6935100000000001E-4</v>
      </c>
      <c r="BK393" s="157">
        <v>4.6499600000000002E-4</v>
      </c>
      <c r="BL393" s="157">
        <v>6.7961499999999995E-4</v>
      </c>
      <c r="BM393" s="157">
        <v>2.1043770000000002E-3</v>
      </c>
      <c r="BN393" s="192">
        <v>4.32E-5</v>
      </c>
      <c r="BO393" s="157">
        <v>3.3365199999999998E-4</v>
      </c>
      <c r="BP393" s="157">
        <v>4.7950100000000002E-4</v>
      </c>
      <c r="BQ393" s="157">
        <v>1.614157E-3</v>
      </c>
      <c r="BR393" s="192">
        <v>5.2899999999999998E-5</v>
      </c>
      <c r="BS393" s="157">
        <v>8.4966600000000001E-4</v>
      </c>
      <c r="BT393" s="157">
        <v>1.9685039999999998E-3</v>
      </c>
      <c r="BU393" s="157">
        <v>9.4637200000000001E-4</v>
      </c>
      <c r="BV393" s="192">
        <v>9.5099999999999994E-5</v>
      </c>
      <c r="BW393" s="192">
        <v>1.2E-5</v>
      </c>
      <c r="BX393" s="157">
        <v>6.4703199999999997E-4</v>
      </c>
      <c r="BY393" s="192">
        <v>2.5199999999999999E-5</v>
      </c>
      <c r="BZ393" s="192">
        <v>6.19E-5</v>
      </c>
      <c r="CA393" s="192">
        <v>2.5700000000000001E-5</v>
      </c>
      <c r="CB393" s="157">
        <v>0</v>
      </c>
      <c r="CC393" s="157">
        <v>1.2679799999999999E-4</v>
      </c>
      <c r="CD393" s="192">
        <v>5.9899999999999999E-5</v>
      </c>
      <c r="CE393" s="192">
        <v>3.1099999999999997E-5</v>
      </c>
      <c r="CF393" s="192">
        <v>2.7699999999999999E-5</v>
      </c>
      <c r="CG393" s="157">
        <v>8.3275500000000002E-4</v>
      </c>
      <c r="CH393" s="157">
        <v>3.1933599999999998E-4</v>
      </c>
      <c r="CI393" s="157">
        <v>1.50884E-4</v>
      </c>
      <c r="CJ393" s="157">
        <v>3.7074299999999998E-4</v>
      </c>
      <c r="CK393" s="157">
        <v>3.2284099999999998E-4</v>
      </c>
      <c r="CL393" s="157">
        <v>0</v>
      </c>
      <c r="CM393" s="157">
        <v>0</v>
      </c>
      <c r="CN393" s="157">
        <v>0</v>
      </c>
      <c r="CO393" s="192">
        <v>1.26E-5</v>
      </c>
      <c r="CP393" s="157">
        <v>0</v>
      </c>
      <c r="CQ393" s="192">
        <v>2.4000000000000001E-5</v>
      </c>
      <c r="CR393" s="157">
        <v>0</v>
      </c>
      <c r="CS393" s="192">
        <v>3.1300000000000002E-5</v>
      </c>
      <c r="CT393" s="192">
        <v>9.5199999999999997E-5</v>
      </c>
      <c r="CU393" s="157">
        <v>4.3856199999999998E-4</v>
      </c>
      <c r="CV393" s="157">
        <v>0</v>
      </c>
      <c r="CW393" s="157">
        <v>4.2720300000000002E-4</v>
      </c>
      <c r="CX393" s="157">
        <v>1.7909100000000001E-4</v>
      </c>
      <c r="CY393" s="157">
        <v>0</v>
      </c>
      <c r="CZ393" s="157">
        <v>4.5756099999999999E-4</v>
      </c>
      <c r="DA393" s="157">
        <v>0</v>
      </c>
      <c r="DB393" s="157">
        <v>0</v>
      </c>
      <c r="DC393" s="157">
        <v>0</v>
      </c>
      <c r="DD393" s="157">
        <v>1.05334E-4</v>
      </c>
      <c r="DE393" s="157">
        <v>0</v>
      </c>
      <c r="DF393" s="157">
        <v>0</v>
      </c>
      <c r="DG393" s="157">
        <v>8.82353E-4</v>
      </c>
      <c r="DH393" s="157">
        <v>0</v>
      </c>
      <c r="DI393" s="192">
        <v>2.02E-5</v>
      </c>
      <c r="DJ393" s="157">
        <v>1.67622E-4</v>
      </c>
      <c r="DK393" s="157">
        <v>0</v>
      </c>
      <c r="DL393" s="157">
        <v>3.9016799999999998E-4</v>
      </c>
      <c r="DM393" s="157">
        <v>3.02195E-4</v>
      </c>
      <c r="DN393" s="157">
        <v>0</v>
      </c>
      <c r="DO393" s="157">
        <v>1.3832199999999999E-4</v>
      </c>
      <c r="DP393" s="157">
        <v>4.3284200000000001E-4</v>
      </c>
      <c r="DQ393" s="192">
        <v>9.2E-5</v>
      </c>
      <c r="DR393" s="157">
        <v>1.060748E-3</v>
      </c>
      <c r="DS393" s="157">
        <v>2.0436900000000001E-4</v>
      </c>
      <c r="DT393" s="157">
        <v>1.27033E-4</v>
      </c>
      <c r="DU393" s="192">
        <v>4.1100000000000003E-5</v>
      </c>
      <c r="DV393" s="157">
        <v>1.0118700000000001E-4</v>
      </c>
      <c r="DW393" s="192">
        <v>5.2200000000000002E-5</v>
      </c>
      <c r="DX393" s="157">
        <v>0</v>
      </c>
      <c r="DY393" s="157">
        <v>0</v>
      </c>
      <c r="DZ393" s="157">
        <v>0</v>
      </c>
      <c r="EA393" s="157">
        <v>0</v>
      </c>
      <c r="EB393" s="157">
        <v>0</v>
      </c>
      <c r="EC393" s="192">
        <v>3.6600000000000002E-5</v>
      </c>
      <c r="ED393" s="192">
        <v>4.9200000000000003E-5</v>
      </c>
      <c r="EE393" s="157">
        <v>0</v>
      </c>
      <c r="EF393" s="157">
        <v>0</v>
      </c>
      <c r="EG393" s="157">
        <v>0</v>
      </c>
      <c r="EH393" s="192">
        <v>3.9700000000000003E-5</v>
      </c>
      <c r="EI393" s="157">
        <v>0</v>
      </c>
      <c r="EJ393" s="157">
        <v>0</v>
      </c>
      <c r="EK393" s="157">
        <v>0</v>
      </c>
      <c r="EL393" s="157">
        <v>0</v>
      </c>
      <c r="EM393" s="192">
        <v>6.0999999999999999E-5</v>
      </c>
      <c r="EN393" s="157">
        <v>2.12721E-4</v>
      </c>
      <c r="EO393" s="157">
        <v>6.5492199999999995E-4</v>
      </c>
      <c r="EP393" s="157">
        <v>2.11883E-4</v>
      </c>
      <c r="EQ393" s="157">
        <v>1.06776E-4</v>
      </c>
      <c r="ER393" s="157">
        <v>1.2404399999999999E-4</v>
      </c>
      <c r="ES393" s="192">
        <v>9.1399999999999999E-5</v>
      </c>
      <c r="ET393" s="157">
        <v>2.9765199999999998E-4</v>
      </c>
      <c r="EU393" s="157">
        <v>1.414111E-3</v>
      </c>
      <c r="EV393" s="157">
        <v>1.42285E-4</v>
      </c>
      <c r="EW393" s="192">
        <v>9.1100000000000005E-5</v>
      </c>
      <c r="EX393" s="192">
        <v>4.85E-5</v>
      </c>
      <c r="EY393" s="157">
        <v>2.5879899999999999E-4</v>
      </c>
      <c r="EZ393" s="192">
        <v>5.8199999999999998E-5</v>
      </c>
      <c r="FA393" s="157">
        <v>0</v>
      </c>
      <c r="FB393" s="157">
        <v>0</v>
      </c>
      <c r="FC393" s="192">
        <v>2.7100000000000001E-5</v>
      </c>
      <c r="FD393" s="192">
        <v>7.5199999999999998E-5</v>
      </c>
      <c r="FE393" s="157">
        <v>5.3875699999999995E-4</v>
      </c>
      <c r="FF393" s="157">
        <v>5.0868099999999998E-4</v>
      </c>
      <c r="FG393" s="157">
        <v>4.7778300000000002E-4</v>
      </c>
      <c r="FH393" s="157">
        <v>1.351447E-3</v>
      </c>
      <c r="FI393" s="157">
        <v>4.9633299999999995E-4</v>
      </c>
      <c r="FJ393" s="157">
        <v>1.7904600000000001E-4</v>
      </c>
      <c r="FK393" s="157">
        <v>2.5874420000000001E-3</v>
      </c>
      <c r="FL393" s="192">
        <v>3.2100000000000001E-5</v>
      </c>
      <c r="FM393" s="157">
        <v>0</v>
      </c>
      <c r="FN393" s="192">
        <v>1.7200000000000001E-5</v>
      </c>
      <c r="FO393" s="192">
        <v>9.0599999999999997E-6</v>
      </c>
      <c r="FP393" s="157">
        <v>0</v>
      </c>
      <c r="FQ393" s="157">
        <v>0</v>
      </c>
      <c r="FR393" s="157">
        <v>1.15952E-4</v>
      </c>
      <c r="FS393" s="157">
        <v>0</v>
      </c>
      <c r="FT393" s="157">
        <v>0</v>
      </c>
      <c r="FU393" s="157">
        <v>0</v>
      </c>
      <c r="FV393" s="192">
        <v>2.3E-5</v>
      </c>
      <c r="FW393" s="157">
        <v>0</v>
      </c>
      <c r="FX393" s="192">
        <v>2.5599999999999999E-5</v>
      </c>
      <c r="FY393" s="157">
        <v>1.08613E-4</v>
      </c>
      <c r="FZ393" s="157">
        <v>2.2590699999999999E-4</v>
      </c>
      <c r="GA393" s="157">
        <v>0</v>
      </c>
      <c r="GB393" s="157">
        <v>2.0225859999999998E-3</v>
      </c>
      <c r="GC393" s="157">
        <v>0</v>
      </c>
      <c r="GD393" s="157">
        <v>1.8401999999999999E-4</v>
      </c>
      <c r="GE393" s="192">
        <v>6.7799999999999995E-5</v>
      </c>
      <c r="GF393" s="157">
        <v>1.2380299999999999E-4</v>
      </c>
      <c r="GG393" s="157">
        <v>3.7803000000000001E-4</v>
      </c>
      <c r="GH393" s="157">
        <v>2.1002E-4</v>
      </c>
      <c r="GI393" s="157">
        <v>6.6896499999999999E-4</v>
      </c>
      <c r="GJ393" s="157">
        <v>0</v>
      </c>
      <c r="GK393" s="157">
        <v>8.8725900000000005E-4</v>
      </c>
      <c r="GL393" s="157">
        <v>1.3233200000000001E-4</v>
      </c>
      <c r="GM393" s="157">
        <v>0</v>
      </c>
      <c r="GN393" s="157">
        <v>4.8422200000000003E-4</v>
      </c>
      <c r="GO393" s="157">
        <v>1.5982099999999999E-4</v>
      </c>
      <c r="GP393" s="157">
        <v>0</v>
      </c>
      <c r="GQ393" s="157">
        <v>0</v>
      </c>
      <c r="GR393" s="157">
        <v>0</v>
      </c>
      <c r="GS393" s="157">
        <v>0</v>
      </c>
      <c r="GT393" s="157">
        <v>0</v>
      </c>
      <c r="GU393" s="157">
        <v>0</v>
      </c>
      <c r="GV393" s="157">
        <v>0</v>
      </c>
      <c r="GW393" s="157">
        <v>0</v>
      </c>
      <c r="GX393" s="157">
        <v>0</v>
      </c>
      <c r="GY393" s="157">
        <v>0</v>
      </c>
      <c r="GZ393" s="157">
        <v>0</v>
      </c>
      <c r="HA393" s="157">
        <v>0</v>
      </c>
    </row>
    <row r="394" spans="1:209" x14ac:dyDescent="0.2">
      <c r="A394" s="157" t="s">
        <v>4203</v>
      </c>
      <c r="B394" s="157">
        <v>0</v>
      </c>
      <c r="C394" s="157">
        <v>0</v>
      </c>
      <c r="D394" s="157">
        <v>0</v>
      </c>
      <c r="E394" s="157">
        <v>0</v>
      </c>
      <c r="F394" s="157">
        <v>0</v>
      </c>
      <c r="G394" s="157">
        <v>0</v>
      </c>
      <c r="H394" s="157">
        <v>0</v>
      </c>
      <c r="I394" s="157">
        <v>0</v>
      </c>
      <c r="J394" s="157">
        <v>0</v>
      </c>
      <c r="K394" s="157">
        <v>5.6264100000000001E-4</v>
      </c>
      <c r="L394" s="157">
        <v>0</v>
      </c>
      <c r="M394" s="157">
        <v>0</v>
      </c>
      <c r="N394" s="157">
        <v>2.6873999999999999E-3</v>
      </c>
      <c r="O394" s="157">
        <v>0</v>
      </c>
      <c r="P394" s="157">
        <v>0</v>
      </c>
      <c r="Q394" s="157">
        <v>0</v>
      </c>
      <c r="R394" s="157">
        <v>0</v>
      </c>
      <c r="S394" s="157">
        <v>0</v>
      </c>
      <c r="T394" s="157">
        <v>0</v>
      </c>
      <c r="U394" s="157">
        <v>0</v>
      </c>
      <c r="V394" s="157">
        <v>8.7284799999999996E-4</v>
      </c>
      <c r="W394" s="157">
        <v>0</v>
      </c>
      <c r="X394" s="157">
        <v>0</v>
      </c>
      <c r="Y394" s="157">
        <v>0</v>
      </c>
      <c r="Z394" s="157">
        <v>0</v>
      </c>
      <c r="AA394" s="157">
        <v>0</v>
      </c>
      <c r="AB394" s="157">
        <v>0</v>
      </c>
      <c r="AC394" s="157">
        <v>0</v>
      </c>
      <c r="AD394" s="157">
        <v>0</v>
      </c>
      <c r="AE394" s="157">
        <v>0</v>
      </c>
      <c r="AF394" s="157">
        <v>0</v>
      </c>
      <c r="AG394" s="192">
        <v>1.34E-5</v>
      </c>
      <c r="AH394" s="157">
        <v>0</v>
      </c>
      <c r="AI394" s="192">
        <v>7.7399999999999998E-5</v>
      </c>
      <c r="AJ394" s="157">
        <v>0</v>
      </c>
      <c r="AK394" s="157">
        <v>0</v>
      </c>
      <c r="AL394" s="157">
        <v>0</v>
      </c>
      <c r="AM394" s="157">
        <v>0</v>
      </c>
      <c r="AN394" s="157">
        <v>0</v>
      </c>
      <c r="AO394" s="157">
        <v>0</v>
      </c>
      <c r="AP394" s="157">
        <v>0</v>
      </c>
      <c r="AQ394" s="157">
        <v>0</v>
      </c>
      <c r="AR394" s="157">
        <v>0</v>
      </c>
      <c r="AS394" s="157">
        <v>0</v>
      </c>
      <c r="AT394" s="157">
        <v>0</v>
      </c>
      <c r="AU394" s="157">
        <v>0</v>
      </c>
      <c r="AV394" s="157">
        <v>0</v>
      </c>
      <c r="AW394" s="157">
        <v>0</v>
      </c>
      <c r="AX394" s="157">
        <v>5.2936300000000003E-4</v>
      </c>
      <c r="AY394" s="157">
        <v>3.7020019999999998E-3</v>
      </c>
      <c r="AZ394" s="157">
        <v>0</v>
      </c>
      <c r="BA394" s="157">
        <v>0</v>
      </c>
      <c r="BB394" s="157">
        <v>0</v>
      </c>
      <c r="BC394" s="157">
        <v>0</v>
      </c>
      <c r="BD394" s="157">
        <v>0</v>
      </c>
      <c r="BE394" s="157">
        <v>0</v>
      </c>
      <c r="BF394" s="157">
        <v>0</v>
      </c>
      <c r="BG394" s="157">
        <v>0</v>
      </c>
      <c r="BH394" s="157">
        <v>0</v>
      </c>
      <c r="BI394" s="157">
        <v>0</v>
      </c>
      <c r="BJ394" s="157">
        <v>1.9900500000000002E-3</v>
      </c>
      <c r="BK394" s="157">
        <v>0</v>
      </c>
      <c r="BL394" s="157">
        <v>0</v>
      </c>
      <c r="BM394" s="157">
        <v>0</v>
      </c>
      <c r="BN394" s="157">
        <v>0</v>
      </c>
      <c r="BO394" s="157">
        <v>0</v>
      </c>
      <c r="BP394" s="157">
        <v>0</v>
      </c>
      <c r="BQ394" s="157">
        <v>0</v>
      </c>
      <c r="BR394" s="157">
        <v>0</v>
      </c>
      <c r="BS394" s="157">
        <v>0</v>
      </c>
      <c r="BT394" s="157">
        <v>0</v>
      </c>
      <c r="BU394" s="157">
        <v>0</v>
      </c>
      <c r="BV394" s="157">
        <v>2.8515799999999998E-4</v>
      </c>
      <c r="BW394" s="157">
        <v>0</v>
      </c>
      <c r="BX394" s="157">
        <v>0</v>
      </c>
      <c r="BY394" s="157">
        <v>0</v>
      </c>
      <c r="BZ394" s="157">
        <v>0</v>
      </c>
      <c r="CA394" s="157">
        <v>0</v>
      </c>
      <c r="CB394" s="157">
        <v>0</v>
      </c>
      <c r="CC394" s="157">
        <v>0</v>
      </c>
      <c r="CD394" s="157">
        <v>0</v>
      </c>
      <c r="CE394" s="157">
        <v>0</v>
      </c>
      <c r="CF394" s="157">
        <v>0</v>
      </c>
      <c r="CG394" s="157">
        <v>2.6370579999999999E-3</v>
      </c>
      <c r="CH394" s="157">
        <v>0</v>
      </c>
      <c r="CI394" s="157">
        <v>2.4518599999999999E-4</v>
      </c>
      <c r="CJ394" s="157">
        <v>8.4741299999999999E-4</v>
      </c>
      <c r="CK394" s="157">
        <v>1.694915E-3</v>
      </c>
      <c r="CL394" s="157">
        <v>0</v>
      </c>
      <c r="CM394" s="157">
        <v>0</v>
      </c>
      <c r="CN394" s="157">
        <v>0</v>
      </c>
      <c r="CO394" s="157">
        <v>0</v>
      </c>
      <c r="CP394" s="157">
        <v>0</v>
      </c>
      <c r="CQ394" s="157">
        <v>0</v>
      </c>
      <c r="CR394" s="157">
        <v>0</v>
      </c>
      <c r="CS394" s="157">
        <v>0</v>
      </c>
      <c r="CT394" s="157">
        <v>0</v>
      </c>
      <c r="CU394" s="157">
        <v>0</v>
      </c>
      <c r="CV394" s="157">
        <v>0</v>
      </c>
      <c r="CW394" s="157">
        <v>0</v>
      </c>
      <c r="CX394" s="157">
        <v>1.11932E-4</v>
      </c>
      <c r="CY394" s="157">
        <v>0</v>
      </c>
      <c r="CZ394" s="157">
        <v>0</v>
      </c>
      <c r="DA394" s="157">
        <v>0</v>
      </c>
      <c r="DB394" s="157">
        <v>0</v>
      </c>
      <c r="DC394" s="157">
        <v>0</v>
      </c>
      <c r="DD394" s="192">
        <v>1.5E-5</v>
      </c>
      <c r="DE394" s="157">
        <v>0</v>
      </c>
      <c r="DF394" s="157">
        <v>0</v>
      </c>
      <c r="DG394" s="157">
        <v>2.9411800000000001E-4</v>
      </c>
      <c r="DH394" s="157">
        <v>0</v>
      </c>
      <c r="DI394" s="157">
        <v>0</v>
      </c>
      <c r="DJ394" s="157">
        <v>0</v>
      </c>
      <c r="DK394" s="157">
        <v>0</v>
      </c>
      <c r="DL394" s="157">
        <v>0</v>
      </c>
      <c r="DM394" s="157">
        <v>0</v>
      </c>
      <c r="DN394" s="157">
        <v>0</v>
      </c>
      <c r="DO394" s="157">
        <v>0</v>
      </c>
      <c r="DP394" s="157">
        <v>0</v>
      </c>
      <c r="DQ394" s="157">
        <v>0</v>
      </c>
      <c r="DR394" s="157">
        <v>0</v>
      </c>
      <c r="DS394" s="157">
        <v>0</v>
      </c>
      <c r="DT394" s="157">
        <v>0</v>
      </c>
      <c r="DU394" s="157">
        <v>0</v>
      </c>
      <c r="DV394" s="157">
        <v>0</v>
      </c>
      <c r="DW394" s="157">
        <v>0</v>
      </c>
      <c r="DX394" s="157">
        <v>0</v>
      </c>
      <c r="DY394" s="157">
        <v>0</v>
      </c>
      <c r="DZ394" s="157">
        <v>0</v>
      </c>
      <c r="EA394" s="157">
        <v>0</v>
      </c>
      <c r="EB394" s="157">
        <v>0</v>
      </c>
      <c r="EC394" s="157">
        <v>0</v>
      </c>
      <c r="ED394" s="157">
        <v>0</v>
      </c>
      <c r="EE394" s="192">
        <v>2.6599999999999999E-5</v>
      </c>
      <c r="EF394" s="157">
        <v>0</v>
      </c>
      <c r="EG394" s="157">
        <v>0</v>
      </c>
      <c r="EH394" s="192">
        <v>7.9400000000000006E-5</v>
      </c>
      <c r="EI394" s="157">
        <v>0</v>
      </c>
      <c r="EJ394" s="157">
        <v>0</v>
      </c>
      <c r="EK394" s="157">
        <v>0</v>
      </c>
      <c r="EL394" s="157">
        <v>0</v>
      </c>
      <c r="EM394" s="157">
        <v>0</v>
      </c>
      <c r="EN394" s="157">
        <v>0</v>
      </c>
      <c r="EO394" s="157">
        <v>0</v>
      </c>
      <c r="EP394" s="157">
        <v>0</v>
      </c>
      <c r="EQ394" s="157">
        <v>0</v>
      </c>
      <c r="ER394" s="157">
        <v>0</v>
      </c>
      <c r="ES394" s="157">
        <v>0</v>
      </c>
      <c r="ET394" s="157">
        <v>0</v>
      </c>
      <c r="EU394" s="157">
        <v>0</v>
      </c>
      <c r="EV394" s="157">
        <v>0</v>
      </c>
      <c r="EW394" s="157">
        <v>0</v>
      </c>
      <c r="EX394" s="192">
        <v>4.85E-5</v>
      </c>
      <c r="EY394" s="157">
        <v>0</v>
      </c>
      <c r="EZ394" s="157">
        <v>0</v>
      </c>
      <c r="FA394" s="157">
        <v>0</v>
      </c>
      <c r="FB394" s="157">
        <v>0</v>
      </c>
      <c r="FC394" s="157">
        <v>0</v>
      </c>
      <c r="FD394" s="157">
        <v>0</v>
      </c>
      <c r="FE394" s="157">
        <v>0</v>
      </c>
      <c r="FF394" s="157">
        <v>0</v>
      </c>
      <c r="FG394" s="157">
        <v>0</v>
      </c>
      <c r="FH394" s="157">
        <v>0</v>
      </c>
      <c r="FI394" s="192">
        <v>8.2700000000000004E-5</v>
      </c>
      <c r="FJ394" s="157">
        <v>0</v>
      </c>
      <c r="FK394" s="157">
        <v>0</v>
      </c>
      <c r="FL394" s="157">
        <v>0</v>
      </c>
      <c r="FM394" s="157">
        <v>0</v>
      </c>
      <c r="FN394" s="157">
        <v>0</v>
      </c>
      <c r="FO394" s="157">
        <v>0</v>
      </c>
      <c r="FP394" s="157">
        <v>0</v>
      </c>
      <c r="FQ394" s="157">
        <v>0</v>
      </c>
      <c r="FR394" s="157">
        <v>0</v>
      </c>
      <c r="FS394" s="157">
        <v>0</v>
      </c>
      <c r="FT394" s="157">
        <v>0</v>
      </c>
      <c r="FU394" s="157">
        <v>0</v>
      </c>
      <c r="FV394" s="157">
        <v>0</v>
      </c>
      <c r="FW394" s="157">
        <v>0</v>
      </c>
      <c r="FX394" s="157">
        <v>0</v>
      </c>
      <c r="FY394" s="157">
        <v>0</v>
      </c>
      <c r="FZ394" s="157">
        <v>0</v>
      </c>
      <c r="GA394" s="157">
        <v>0</v>
      </c>
      <c r="GB394" s="157">
        <v>0</v>
      </c>
      <c r="GC394" s="157">
        <v>0</v>
      </c>
      <c r="GD394" s="192">
        <v>3.68E-5</v>
      </c>
      <c r="GE394" s="157">
        <v>0</v>
      </c>
      <c r="GF394" s="157">
        <v>0</v>
      </c>
      <c r="GG394" s="157">
        <v>0</v>
      </c>
      <c r="GH394" s="157">
        <v>0</v>
      </c>
      <c r="GI394" s="157">
        <v>0</v>
      </c>
      <c r="GJ394" s="157">
        <v>0</v>
      </c>
      <c r="GK394" s="157">
        <v>0</v>
      </c>
      <c r="GL394" s="157">
        <v>0</v>
      </c>
      <c r="GM394" s="157">
        <v>0</v>
      </c>
      <c r="GN394" s="157">
        <v>0</v>
      </c>
      <c r="GO394" s="157">
        <v>0</v>
      </c>
      <c r="GP394" s="157">
        <v>0</v>
      </c>
      <c r="GQ394" s="157">
        <v>0</v>
      </c>
      <c r="GR394" s="157">
        <v>0</v>
      </c>
      <c r="GS394" s="157">
        <v>0</v>
      </c>
      <c r="GT394" s="157">
        <v>0</v>
      </c>
      <c r="GU394" s="157">
        <v>0</v>
      </c>
      <c r="GV394" s="157">
        <v>0</v>
      </c>
      <c r="GW394" s="157">
        <v>0</v>
      </c>
      <c r="GX394" s="157">
        <v>0</v>
      </c>
      <c r="GY394" s="157">
        <v>0</v>
      </c>
      <c r="GZ394" s="157">
        <v>0</v>
      </c>
      <c r="HA394" s="157">
        <v>0</v>
      </c>
    </row>
    <row r="395" spans="1:209" x14ac:dyDescent="0.2">
      <c r="A395" s="157" t="s">
        <v>4204</v>
      </c>
      <c r="B395" s="157">
        <v>4.4010145000000001E-2</v>
      </c>
      <c r="C395" s="157">
        <v>1.8473231999999999E-2</v>
      </c>
      <c r="D395" s="157">
        <v>2.4713458000000001E-2</v>
      </c>
      <c r="E395" s="157">
        <v>8.4603549999999993E-3</v>
      </c>
      <c r="F395" s="157">
        <v>4.9452209999999996E-3</v>
      </c>
      <c r="G395" s="157">
        <v>2.8788655E-2</v>
      </c>
      <c r="H395" s="157">
        <v>0</v>
      </c>
      <c r="I395" s="157">
        <v>4.8101798000000001E-2</v>
      </c>
      <c r="J395" s="157">
        <v>2.0597464999999999E-2</v>
      </c>
      <c r="K395" s="157">
        <v>6.5373489999999996E-3</v>
      </c>
      <c r="L395" s="192">
        <v>3.4100000000000002E-5</v>
      </c>
      <c r="M395" s="157">
        <v>2.4872989000000002E-2</v>
      </c>
      <c r="N395" s="157">
        <v>2.7600777E-2</v>
      </c>
      <c r="O395" s="157">
        <v>2.6534032999999999E-2</v>
      </c>
      <c r="P395" s="157">
        <v>4.6761463000000003E-2</v>
      </c>
      <c r="Q395" s="157">
        <v>2.0859670000000002E-3</v>
      </c>
      <c r="R395" s="157">
        <v>0</v>
      </c>
      <c r="S395" s="157">
        <v>5.1288200000000001E-3</v>
      </c>
      <c r="T395" s="157">
        <v>1.6842854000000001E-2</v>
      </c>
      <c r="U395" s="192">
        <v>8.8200000000000003E-5</v>
      </c>
      <c r="V395" s="157">
        <v>9.9667100000000002E-3</v>
      </c>
      <c r="W395" s="157">
        <v>2.9561019000000001E-2</v>
      </c>
      <c r="X395" s="157">
        <v>4.2652875E-2</v>
      </c>
      <c r="Y395" s="157">
        <v>2.6526365999999999E-2</v>
      </c>
      <c r="Z395" s="157">
        <v>2.295676E-2</v>
      </c>
      <c r="AA395" s="157">
        <v>7.6399841999999996E-2</v>
      </c>
      <c r="AB395" s="157">
        <v>3.9736553000000001E-2</v>
      </c>
      <c r="AC395" s="157">
        <v>1.4263105E-2</v>
      </c>
      <c r="AD395" s="192">
        <v>5.8199999999999998E-5</v>
      </c>
      <c r="AE395" s="157">
        <v>1.4197316E-2</v>
      </c>
      <c r="AF395" s="157">
        <v>8.1353901000000006E-2</v>
      </c>
      <c r="AG395" s="192">
        <v>4.0099999999999999E-5</v>
      </c>
      <c r="AH395" s="157">
        <v>3.6080385999999999E-2</v>
      </c>
      <c r="AI395" s="157">
        <v>8.7800726999999995E-2</v>
      </c>
      <c r="AJ395" s="157">
        <v>3.1963599999999999E-4</v>
      </c>
      <c r="AK395" s="157">
        <v>3.5135513E-2</v>
      </c>
      <c r="AL395" s="192">
        <v>4.1600000000000002E-5</v>
      </c>
      <c r="AM395" s="157">
        <v>4.5576796000000003E-2</v>
      </c>
      <c r="AN395" s="157">
        <v>5.2929400000000001E-2</v>
      </c>
      <c r="AO395" s="157">
        <v>6.7599361999999996E-2</v>
      </c>
      <c r="AP395" s="157">
        <v>3.9641405999999997E-2</v>
      </c>
      <c r="AQ395" s="157">
        <v>5.8653604999999998E-2</v>
      </c>
      <c r="AR395" s="157">
        <v>3.1409210999999999E-2</v>
      </c>
      <c r="AS395" s="157">
        <v>2.2771799999999999E-4</v>
      </c>
      <c r="AT395" s="192">
        <v>6.4499999999999996E-5</v>
      </c>
      <c r="AU395" s="157">
        <v>3.4006599999999998E-3</v>
      </c>
      <c r="AV395" s="157">
        <v>0</v>
      </c>
      <c r="AW395" s="192">
        <v>6.8399999999999996E-5</v>
      </c>
      <c r="AX395" s="157">
        <v>7.5103390000000004E-3</v>
      </c>
      <c r="AY395" s="157">
        <v>1.6537412000000001E-2</v>
      </c>
      <c r="AZ395" s="157">
        <v>3.6688546000000002E-2</v>
      </c>
      <c r="BA395" s="157">
        <v>3.9254406999999998E-2</v>
      </c>
      <c r="BB395" s="157">
        <v>5.7034408000000002E-2</v>
      </c>
      <c r="BC395" s="157">
        <v>0.16066828799999999</v>
      </c>
      <c r="BD395" s="157">
        <v>0.103663721</v>
      </c>
      <c r="BE395" s="157">
        <v>1.561632E-2</v>
      </c>
      <c r="BF395" s="157">
        <v>9.2955920000000001E-3</v>
      </c>
      <c r="BG395" s="157">
        <v>9.4338349999999998E-3</v>
      </c>
      <c r="BH395" s="157">
        <v>8.7677880000000003E-3</v>
      </c>
      <c r="BI395" s="157">
        <v>6.0865479999999998E-3</v>
      </c>
      <c r="BJ395" s="157">
        <v>2.5363746999999999E-2</v>
      </c>
      <c r="BK395" s="157">
        <v>7.2418840999999998E-2</v>
      </c>
      <c r="BL395" s="192">
        <v>3.5800000000000003E-5</v>
      </c>
      <c r="BM395" s="157">
        <v>3.3670029999999999E-3</v>
      </c>
      <c r="BN395" s="157">
        <v>8.0843890000000009E-3</v>
      </c>
      <c r="BO395" s="157">
        <v>5.3384299999999999E-4</v>
      </c>
      <c r="BP395" s="157">
        <v>6.8195740000000001E-3</v>
      </c>
      <c r="BQ395" s="157">
        <v>8.1903510000000002E-3</v>
      </c>
      <c r="BR395" s="157">
        <v>4.9154849999999998E-3</v>
      </c>
      <c r="BS395" s="157">
        <v>1.0252634E-2</v>
      </c>
      <c r="BT395" s="157">
        <v>6.9476609999999999E-3</v>
      </c>
      <c r="BU395" s="157">
        <v>9.9143760000000008E-3</v>
      </c>
      <c r="BV395" s="157">
        <v>1.1121143999999999E-2</v>
      </c>
      <c r="BW395" s="157">
        <v>3.4565185999999998E-2</v>
      </c>
      <c r="BX395" s="157">
        <v>6.8609359999999994E-2</v>
      </c>
      <c r="BY395" s="157">
        <v>8.1648072000000002E-2</v>
      </c>
      <c r="BZ395" s="157">
        <v>8.3802686000000001E-2</v>
      </c>
      <c r="CA395" s="157">
        <v>2.4425287E-2</v>
      </c>
      <c r="CB395" s="157">
        <v>1.5684284E-2</v>
      </c>
      <c r="CC395" s="157">
        <v>0.112596457</v>
      </c>
      <c r="CD395" s="157">
        <v>2.8006952000000002E-2</v>
      </c>
      <c r="CE395" s="157">
        <v>8.8064998000000005E-2</v>
      </c>
      <c r="CF395" s="157">
        <v>4.4030905000000002E-2</v>
      </c>
      <c r="CG395" s="157">
        <v>1.1380985E-2</v>
      </c>
      <c r="CH395" s="157">
        <v>2.5626696000000001E-2</v>
      </c>
      <c r="CI395" s="157">
        <v>3.8343297999999998E-2</v>
      </c>
      <c r="CJ395" s="157">
        <v>5.2963299999999995E-4</v>
      </c>
      <c r="CK395" s="157">
        <v>4.5466769999999998E-3</v>
      </c>
      <c r="CL395" s="157">
        <v>6.6357220999999994E-2</v>
      </c>
      <c r="CM395" s="157">
        <v>7.5921501000000002E-2</v>
      </c>
      <c r="CN395" s="157">
        <v>3.3883038999999997E-2</v>
      </c>
      <c r="CO395" s="157">
        <v>7.9743792999999993E-2</v>
      </c>
      <c r="CP395" s="157">
        <v>3.4923254000000001E-2</v>
      </c>
      <c r="CQ395" s="157">
        <v>5.3785147999999998E-2</v>
      </c>
      <c r="CR395" s="157">
        <v>1.0006635999999999E-2</v>
      </c>
      <c r="CS395" s="157">
        <v>2.1732106000000001E-2</v>
      </c>
      <c r="CT395" s="157">
        <v>2.1537876000000001E-2</v>
      </c>
      <c r="CU395" s="157">
        <v>1.3037238E-2</v>
      </c>
      <c r="CV395" s="157">
        <v>2.8678969999999999E-3</v>
      </c>
      <c r="CW395" s="157">
        <v>2.6480674999999999E-2</v>
      </c>
      <c r="CX395" s="157">
        <v>1.8580700000000001E-3</v>
      </c>
      <c r="CY395" s="157">
        <v>4.6130049999999999E-3</v>
      </c>
      <c r="CZ395" s="157">
        <v>2.28781E-4</v>
      </c>
      <c r="DA395" s="157">
        <v>4.0422033000000003E-2</v>
      </c>
      <c r="DB395" s="157">
        <v>4.1397304000000003E-2</v>
      </c>
      <c r="DC395" s="157">
        <v>5.0331165999999997E-2</v>
      </c>
      <c r="DD395" s="157">
        <v>1.564969E-3</v>
      </c>
      <c r="DE395" s="157">
        <v>3.1960809999999999E-2</v>
      </c>
      <c r="DF395" s="157">
        <v>1.3783600000000001E-4</v>
      </c>
      <c r="DG395" s="157">
        <v>3.529412E-3</v>
      </c>
      <c r="DH395" s="157">
        <v>2.2411232999999999E-2</v>
      </c>
      <c r="DI395" s="157">
        <v>1.4358022999999999E-2</v>
      </c>
      <c r="DJ395" s="157">
        <v>1.2404036E-2</v>
      </c>
      <c r="DK395" s="157">
        <v>1.049949E-2</v>
      </c>
      <c r="DL395" s="192">
        <v>6.0000000000000002E-5</v>
      </c>
      <c r="DM395" s="157">
        <v>3.9285309999999999E-3</v>
      </c>
      <c r="DN395" s="157">
        <v>4.7184369999999998E-3</v>
      </c>
      <c r="DO395" s="157">
        <v>3.4580499999999997E-4</v>
      </c>
      <c r="DP395" s="192">
        <v>2.9899999999999998E-5</v>
      </c>
      <c r="DQ395" s="157">
        <v>1.8879335000000001E-2</v>
      </c>
      <c r="DR395" s="157">
        <v>1.4442495E-2</v>
      </c>
      <c r="DS395" s="157">
        <v>3.2244880000000002E-3</v>
      </c>
      <c r="DT395" s="157">
        <v>7.4525750000000003E-3</v>
      </c>
      <c r="DU395" s="157">
        <v>2.2253729999999999E-2</v>
      </c>
      <c r="DV395" s="157">
        <v>3.8889637999999997E-2</v>
      </c>
      <c r="DW395" s="157">
        <v>3.4769899999999998E-4</v>
      </c>
      <c r="DX395" s="157">
        <v>7.6720152E-2</v>
      </c>
      <c r="DY395" s="157">
        <v>6.7948977999999993E-2</v>
      </c>
      <c r="DZ395" s="157">
        <v>6.1993930000000001E-3</v>
      </c>
      <c r="EA395" s="157">
        <v>7.7682319999999999E-3</v>
      </c>
      <c r="EB395" s="157">
        <v>2.0033095000000001E-2</v>
      </c>
      <c r="EC395" s="157">
        <v>1.0965500000000001E-4</v>
      </c>
      <c r="ED395" s="157">
        <v>3.7762788999999998E-2</v>
      </c>
      <c r="EE395" s="157">
        <v>1.4907099999999999E-3</v>
      </c>
      <c r="EF395" s="157">
        <v>1.7903230999999999E-2</v>
      </c>
      <c r="EG395" s="192">
        <v>3.0599999999999998E-5</v>
      </c>
      <c r="EH395" s="157">
        <v>7.5450699999999996E-4</v>
      </c>
      <c r="EI395" s="192">
        <v>3.4E-5</v>
      </c>
      <c r="EJ395" s="157">
        <v>1.4706175E-2</v>
      </c>
      <c r="EK395" s="157">
        <v>3.5387790000000001E-3</v>
      </c>
      <c r="EL395" s="157">
        <v>1.3507141E-2</v>
      </c>
      <c r="EM395" s="192">
        <v>1.5299999999999999E-5</v>
      </c>
      <c r="EN395" s="157">
        <v>4.5203099999999998E-4</v>
      </c>
      <c r="EO395" s="157">
        <v>2.1284956000000001E-2</v>
      </c>
      <c r="EP395" s="157">
        <v>1.7621611999999998E-2</v>
      </c>
      <c r="EQ395" s="192">
        <v>2.6699999999999998E-5</v>
      </c>
      <c r="ER395" s="157">
        <v>9.4335331999999994E-2</v>
      </c>
      <c r="ES395" s="192">
        <v>6.8499999999999998E-5</v>
      </c>
      <c r="ET395" s="157">
        <v>6.526026E-2</v>
      </c>
      <c r="EU395" s="157">
        <v>5.9541499999999996E-4</v>
      </c>
      <c r="EV395" s="157">
        <v>1.0163200000000001E-4</v>
      </c>
      <c r="EW395" s="157">
        <v>8.2856830000000003E-3</v>
      </c>
      <c r="EX395" s="157">
        <v>7.0258699999999996E-4</v>
      </c>
      <c r="EY395" s="192">
        <v>5.1799999999999999E-5</v>
      </c>
      <c r="EZ395" s="157">
        <v>4.4356482000000003E-2</v>
      </c>
      <c r="FA395" s="157">
        <v>1.67961E-4</v>
      </c>
      <c r="FB395" s="157">
        <v>2.1576700000000001E-4</v>
      </c>
      <c r="FC395" s="157">
        <v>1.3557900000000001E-4</v>
      </c>
      <c r="FD395" s="157">
        <v>2.004661E-3</v>
      </c>
      <c r="FE395" s="157">
        <v>6.0610099999999995E-4</v>
      </c>
      <c r="FF395" s="157">
        <v>0</v>
      </c>
      <c r="FG395" s="157">
        <v>1.0351970000000001E-3</v>
      </c>
      <c r="FH395" s="157">
        <v>1.18548E-3</v>
      </c>
      <c r="FI395" s="157">
        <v>3.9982350000000002E-3</v>
      </c>
      <c r="FJ395" s="157">
        <v>2.2410552E-2</v>
      </c>
      <c r="FK395" s="157">
        <v>1.0765606E-2</v>
      </c>
      <c r="FL395" s="157">
        <v>1.9553073000000001E-2</v>
      </c>
      <c r="FM395" s="157">
        <v>1.7175006999999999E-2</v>
      </c>
      <c r="FN395" s="157">
        <v>2.5827800000000002E-4</v>
      </c>
      <c r="FO395" s="192">
        <v>8.1500000000000002E-5</v>
      </c>
      <c r="FP395" s="157">
        <v>1.8521569999999999E-3</v>
      </c>
      <c r="FQ395" s="157">
        <v>1.7374275000000002E-2</v>
      </c>
      <c r="FR395" s="157">
        <v>1.7392800000000001E-4</v>
      </c>
      <c r="FS395" s="157">
        <v>7.5184399999999999E-4</v>
      </c>
      <c r="FT395" s="192">
        <v>6.5400000000000004E-5</v>
      </c>
      <c r="FU395" s="157">
        <v>2.1592680000000002E-3</v>
      </c>
      <c r="FV395" s="157">
        <v>2.7261034999999999E-2</v>
      </c>
      <c r="FW395" s="157">
        <v>0</v>
      </c>
      <c r="FX395" s="157">
        <v>9.8311156999999996E-2</v>
      </c>
      <c r="FY395" s="192">
        <v>2.72E-5</v>
      </c>
      <c r="FZ395" s="157">
        <v>4.8795920000000003E-3</v>
      </c>
      <c r="GA395" s="157">
        <v>2.7226759999999998E-3</v>
      </c>
      <c r="GB395" s="157">
        <v>1.4326650000000001E-3</v>
      </c>
      <c r="GC395" s="157">
        <v>1.434666E-3</v>
      </c>
      <c r="GD395" s="157">
        <v>9.5911081999999995E-2</v>
      </c>
      <c r="GE395" s="157">
        <v>0.11592074600000001</v>
      </c>
      <c r="GF395" s="157">
        <v>0</v>
      </c>
      <c r="GG395" s="192">
        <v>2.2200000000000001E-5</v>
      </c>
      <c r="GH395" s="192">
        <v>4.6699999999999997E-5</v>
      </c>
      <c r="GI395" s="157">
        <v>5.4031799999999996E-3</v>
      </c>
      <c r="GJ395" s="157">
        <v>1.5354776000000001E-2</v>
      </c>
      <c r="GK395" s="157">
        <v>0.12131787500000001</v>
      </c>
      <c r="GL395" s="157">
        <v>2.8252886000000001E-2</v>
      </c>
      <c r="GM395" s="157">
        <v>4.2695335000000001E-2</v>
      </c>
      <c r="GN395" s="157">
        <v>0</v>
      </c>
      <c r="GO395" s="157">
        <v>3.5640083000000003E-2</v>
      </c>
      <c r="GP395" s="157">
        <v>2.9225175999999999E-2</v>
      </c>
      <c r="GQ395" s="157">
        <v>1.2339299999999999E-4</v>
      </c>
      <c r="GR395" s="157">
        <v>5.3019500000000002E-4</v>
      </c>
      <c r="GS395" s="157">
        <v>9.1357569999999996E-3</v>
      </c>
      <c r="GT395" s="157">
        <v>0</v>
      </c>
      <c r="GU395" s="157">
        <v>2.6315788999999999E-2</v>
      </c>
      <c r="GV395" s="157">
        <v>0</v>
      </c>
      <c r="GW395" s="157">
        <v>2.7777777999999999E-2</v>
      </c>
      <c r="GX395" s="157">
        <v>0.04</v>
      </c>
      <c r="GY395" s="157">
        <v>1.0752688E-2</v>
      </c>
      <c r="GZ395" s="157">
        <v>0</v>
      </c>
      <c r="HA395" s="157">
        <v>3.1914893999999999E-2</v>
      </c>
    </row>
    <row r="396" spans="1:209" x14ac:dyDescent="0.2">
      <c r="A396" s="157" t="s">
        <v>4205</v>
      </c>
      <c r="B396" s="157">
        <v>0</v>
      </c>
      <c r="C396" s="157">
        <v>0</v>
      </c>
      <c r="D396" s="157">
        <v>0</v>
      </c>
      <c r="E396" s="157">
        <v>0</v>
      </c>
      <c r="F396" s="157">
        <v>0</v>
      </c>
      <c r="G396" s="157">
        <v>1.8509E-4</v>
      </c>
      <c r="H396" s="157">
        <v>0</v>
      </c>
      <c r="I396" s="157">
        <v>0</v>
      </c>
      <c r="J396" s="192">
        <v>5.1999999999999997E-5</v>
      </c>
      <c r="K396" s="157">
        <v>0</v>
      </c>
      <c r="L396" s="157">
        <v>0</v>
      </c>
      <c r="M396" s="157">
        <v>0</v>
      </c>
      <c r="N396" s="157">
        <v>0</v>
      </c>
      <c r="O396" s="192">
        <v>7.6899999999999999E-5</v>
      </c>
      <c r="P396" s="157">
        <v>0</v>
      </c>
      <c r="Q396" s="157">
        <v>0</v>
      </c>
      <c r="R396" s="157">
        <v>0</v>
      </c>
      <c r="S396" s="157">
        <v>0</v>
      </c>
      <c r="T396" s="157">
        <v>0</v>
      </c>
      <c r="U396" s="157">
        <v>0</v>
      </c>
      <c r="V396" s="157">
        <v>0</v>
      </c>
      <c r="W396" s="157">
        <v>1.52187E-4</v>
      </c>
      <c r="X396" s="157">
        <v>0</v>
      </c>
      <c r="Y396" s="157">
        <v>0</v>
      </c>
      <c r="Z396" s="157">
        <v>0</v>
      </c>
      <c r="AA396" s="157">
        <v>0</v>
      </c>
      <c r="AB396" s="157">
        <v>0</v>
      </c>
      <c r="AC396" s="157">
        <v>0</v>
      </c>
      <c r="AD396" s="157">
        <v>0</v>
      </c>
      <c r="AE396" s="157">
        <v>0</v>
      </c>
      <c r="AF396" s="157">
        <v>1.04838E-4</v>
      </c>
      <c r="AG396" s="157">
        <v>0</v>
      </c>
      <c r="AH396" s="157">
        <v>0</v>
      </c>
      <c r="AI396" s="157">
        <v>0</v>
      </c>
      <c r="AJ396" s="157">
        <v>0</v>
      </c>
      <c r="AK396" s="157">
        <v>0</v>
      </c>
      <c r="AL396" s="157">
        <v>0</v>
      </c>
      <c r="AM396" s="157">
        <v>0</v>
      </c>
      <c r="AN396" s="157">
        <v>0</v>
      </c>
      <c r="AO396" s="157">
        <v>0</v>
      </c>
      <c r="AP396" s="157">
        <v>0</v>
      </c>
      <c r="AQ396" s="157">
        <v>0</v>
      </c>
      <c r="AR396" s="157">
        <v>0</v>
      </c>
      <c r="AS396" s="157">
        <v>0</v>
      </c>
      <c r="AT396" s="157">
        <v>0</v>
      </c>
      <c r="AU396" s="157">
        <v>0</v>
      </c>
      <c r="AV396" s="157">
        <v>0</v>
      </c>
      <c r="AW396" s="157">
        <v>0</v>
      </c>
      <c r="AX396" s="157">
        <v>0</v>
      </c>
      <c r="AY396" s="157">
        <v>0</v>
      </c>
      <c r="AZ396" s="157">
        <v>0</v>
      </c>
      <c r="BA396" s="157">
        <v>0</v>
      </c>
      <c r="BB396" s="157">
        <v>0</v>
      </c>
      <c r="BC396" s="157">
        <v>0</v>
      </c>
      <c r="BD396" s="157">
        <v>0</v>
      </c>
      <c r="BE396" s="157">
        <v>0</v>
      </c>
      <c r="BF396" s="157">
        <v>0</v>
      </c>
      <c r="BG396" s="157">
        <v>0</v>
      </c>
      <c r="BH396" s="157">
        <v>0</v>
      </c>
      <c r="BI396" s="157">
        <v>0</v>
      </c>
      <c r="BJ396" s="157">
        <v>0</v>
      </c>
      <c r="BK396" s="157">
        <v>0</v>
      </c>
      <c r="BL396" s="157">
        <v>0</v>
      </c>
      <c r="BM396" s="157">
        <v>0</v>
      </c>
      <c r="BN396" s="157">
        <v>0</v>
      </c>
      <c r="BO396" s="157">
        <v>0</v>
      </c>
      <c r="BP396" s="157">
        <v>0</v>
      </c>
      <c r="BQ396" s="157">
        <v>0</v>
      </c>
      <c r="BR396" s="157">
        <v>0</v>
      </c>
      <c r="BS396" s="157">
        <v>0</v>
      </c>
      <c r="BT396" s="157">
        <v>0</v>
      </c>
      <c r="BU396" s="157">
        <v>0</v>
      </c>
      <c r="BV396" s="157">
        <v>0</v>
      </c>
      <c r="BW396" s="157">
        <v>0</v>
      </c>
      <c r="BX396" s="157">
        <v>0</v>
      </c>
      <c r="BY396" s="157">
        <v>0</v>
      </c>
      <c r="BZ396" s="157">
        <v>0</v>
      </c>
      <c r="CA396" s="157">
        <v>0</v>
      </c>
      <c r="CB396" s="157">
        <v>0</v>
      </c>
      <c r="CC396" s="157">
        <v>0</v>
      </c>
      <c r="CD396" s="157">
        <v>0</v>
      </c>
      <c r="CE396" s="157">
        <v>0</v>
      </c>
      <c r="CF396" s="157">
        <v>0</v>
      </c>
      <c r="CG396" s="157">
        <v>0</v>
      </c>
      <c r="CH396" s="157">
        <v>0</v>
      </c>
      <c r="CI396" s="157">
        <v>0</v>
      </c>
      <c r="CJ396" s="157">
        <v>0</v>
      </c>
      <c r="CK396" s="157">
        <v>0</v>
      </c>
      <c r="CL396" s="157">
        <v>0</v>
      </c>
      <c r="CM396" s="157">
        <v>0</v>
      </c>
      <c r="CN396" s="157">
        <v>0</v>
      </c>
      <c r="CO396" s="157">
        <v>0</v>
      </c>
      <c r="CP396" s="157">
        <v>0</v>
      </c>
      <c r="CQ396" s="157">
        <v>0</v>
      </c>
      <c r="CR396" s="157">
        <v>0</v>
      </c>
      <c r="CS396" s="157">
        <v>0</v>
      </c>
      <c r="CT396" s="157">
        <v>0</v>
      </c>
      <c r="CU396" s="157">
        <v>0</v>
      </c>
      <c r="CV396" s="157">
        <v>0</v>
      </c>
      <c r="CW396" s="157">
        <v>0</v>
      </c>
      <c r="CX396" s="157">
        <v>0</v>
      </c>
      <c r="CY396" s="157">
        <v>0</v>
      </c>
      <c r="CZ396" s="157">
        <v>0</v>
      </c>
      <c r="DA396" s="157">
        <v>0</v>
      </c>
      <c r="DB396" s="157">
        <v>0</v>
      </c>
      <c r="DC396" s="157">
        <v>0</v>
      </c>
      <c r="DD396" s="157">
        <v>0</v>
      </c>
      <c r="DE396" s="157">
        <v>0</v>
      </c>
      <c r="DF396" s="157">
        <v>0</v>
      </c>
      <c r="DG396" s="157">
        <v>0</v>
      </c>
      <c r="DH396" s="157">
        <v>0</v>
      </c>
      <c r="DI396" s="157">
        <v>0</v>
      </c>
      <c r="DJ396" s="157">
        <v>0</v>
      </c>
      <c r="DK396" s="157">
        <v>0</v>
      </c>
      <c r="DL396" s="157">
        <v>0</v>
      </c>
      <c r="DM396" s="157">
        <v>0</v>
      </c>
      <c r="DN396" s="157">
        <v>0</v>
      </c>
      <c r="DO396" s="157">
        <v>0</v>
      </c>
      <c r="DP396" s="157">
        <v>0</v>
      </c>
      <c r="DQ396" s="157">
        <v>0</v>
      </c>
      <c r="DR396" s="157">
        <v>0</v>
      </c>
      <c r="DS396" s="157">
        <v>0</v>
      </c>
      <c r="DT396" s="157">
        <v>0</v>
      </c>
      <c r="DU396" s="157">
        <v>0</v>
      </c>
      <c r="DV396" s="157">
        <v>0</v>
      </c>
      <c r="DW396" s="157">
        <v>0</v>
      </c>
      <c r="DX396" s="157">
        <v>0</v>
      </c>
      <c r="DY396" s="157">
        <v>0</v>
      </c>
      <c r="DZ396" s="157">
        <v>0</v>
      </c>
      <c r="EA396" s="157">
        <v>0</v>
      </c>
      <c r="EB396" s="157">
        <v>0</v>
      </c>
      <c r="EC396" s="157">
        <v>0</v>
      </c>
      <c r="ED396" s="157">
        <v>0</v>
      </c>
      <c r="EE396" s="157">
        <v>0</v>
      </c>
      <c r="EF396" s="157">
        <v>0</v>
      </c>
      <c r="EG396" s="157">
        <v>0</v>
      </c>
      <c r="EH396" s="157">
        <v>0</v>
      </c>
      <c r="EI396" s="157">
        <v>0</v>
      </c>
      <c r="EJ396" s="157">
        <v>0</v>
      </c>
      <c r="EK396" s="157">
        <v>0</v>
      </c>
      <c r="EL396" s="157">
        <v>0</v>
      </c>
      <c r="EM396" s="157">
        <v>0</v>
      </c>
      <c r="EN396" s="157">
        <v>0</v>
      </c>
      <c r="EO396" s="157">
        <v>0</v>
      </c>
      <c r="EP396" s="157">
        <v>2.2954E-4</v>
      </c>
      <c r="EQ396" s="157">
        <v>0</v>
      </c>
      <c r="ER396" s="157">
        <v>0</v>
      </c>
      <c r="ES396" s="157">
        <v>0</v>
      </c>
      <c r="ET396" s="157">
        <v>0</v>
      </c>
      <c r="EU396" s="157">
        <v>0</v>
      </c>
      <c r="EV396" s="157">
        <v>0</v>
      </c>
      <c r="EW396" s="157">
        <v>0</v>
      </c>
      <c r="EX396" s="157">
        <v>0</v>
      </c>
      <c r="EY396" s="157">
        <v>0</v>
      </c>
      <c r="EZ396" s="157">
        <v>0</v>
      </c>
      <c r="FA396" s="157">
        <v>0</v>
      </c>
      <c r="FB396" s="157">
        <v>0</v>
      </c>
      <c r="FC396" s="157">
        <v>0</v>
      </c>
      <c r="FD396" s="157">
        <v>0</v>
      </c>
      <c r="FE396" s="157">
        <v>0</v>
      </c>
      <c r="FF396" s="157">
        <v>0</v>
      </c>
      <c r="FG396" s="157">
        <v>0</v>
      </c>
      <c r="FH396" s="157">
        <v>0</v>
      </c>
      <c r="FI396" s="157">
        <v>0</v>
      </c>
      <c r="FJ396" s="157">
        <v>0</v>
      </c>
      <c r="FK396" s="157">
        <v>0</v>
      </c>
      <c r="FL396" s="157">
        <v>0</v>
      </c>
      <c r="FM396" s="157">
        <v>0</v>
      </c>
      <c r="FN396" s="157">
        <v>0</v>
      </c>
      <c r="FO396" s="157">
        <v>0</v>
      </c>
      <c r="FP396" s="157">
        <v>0</v>
      </c>
      <c r="FQ396" s="157">
        <v>0</v>
      </c>
      <c r="FR396" s="157">
        <v>0</v>
      </c>
      <c r="FS396" s="157">
        <v>0</v>
      </c>
      <c r="FT396" s="157">
        <v>0</v>
      </c>
      <c r="FU396" s="157">
        <v>0</v>
      </c>
      <c r="FV396" s="157">
        <v>0</v>
      </c>
      <c r="FW396" s="157">
        <v>0</v>
      </c>
      <c r="FX396" s="157">
        <v>0</v>
      </c>
      <c r="FY396" s="157">
        <v>0</v>
      </c>
      <c r="FZ396" s="157">
        <v>0</v>
      </c>
      <c r="GA396" s="157">
        <v>0</v>
      </c>
      <c r="GB396" s="157">
        <v>0</v>
      </c>
      <c r="GC396" s="157">
        <v>0</v>
      </c>
      <c r="GD396" s="157">
        <v>0</v>
      </c>
      <c r="GE396" s="157">
        <v>0</v>
      </c>
      <c r="GF396" s="157">
        <v>0</v>
      </c>
      <c r="GG396" s="157">
        <v>0</v>
      </c>
      <c r="GH396" s="157">
        <v>0</v>
      </c>
      <c r="GI396" s="157">
        <v>0</v>
      </c>
      <c r="GJ396" s="157">
        <v>1.6162899999999999E-4</v>
      </c>
      <c r="GK396" s="157">
        <v>0</v>
      </c>
      <c r="GL396" s="157">
        <v>0</v>
      </c>
      <c r="GM396" s="157">
        <v>0</v>
      </c>
      <c r="GN396" s="157">
        <v>0</v>
      </c>
      <c r="GO396" s="157">
        <v>0</v>
      </c>
      <c r="GP396" s="157">
        <v>0</v>
      </c>
      <c r="GQ396" s="157">
        <v>0</v>
      </c>
      <c r="GR396" s="157">
        <v>0</v>
      </c>
      <c r="GS396" s="157">
        <v>0</v>
      </c>
      <c r="GT396" s="157">
        <v>0</v>
      </c>
      <c r="GU396" s="157">
        <v>0</v>
      </c>
      <c r="GV396" s="157">
        <v>0</v>
      </c>
      <c r="GW396" s="157">
        <v>0</v>
      </c>
      <c r="GX396" s="157">
        <v>0</v>
      </c>
      <c r="GY396" s="157">
        <v>0</v>
      </c>
      <c r="GZ396" s="157">
        <v>0</v>
      </c>
      <c r="HA396" s="157">
        <v>0</v>
      </c>
    </row>
    <row r="397" spans="1:209" x14ac:dyDescent="0.2">
      <c r="A397" s="157" t="s">
        <v>4206</v>
      </c>
      <c r="B397" s="157">
        <v>0</v>
      </c>
      <c r="C397" s="157">
        <v>0</v>
      </c>
      <c r="D397" s="157">
        <v>0</v>
      </c>
      <c r="E397" s="157">
        <v>0</v>
      </c>
      <c r="F397" s="157">
        <v>0</v>
      </c>
      <c r="G397" s="157">
        <v>0</v>
      </c>
      <c r="H397" s="157">
        <v>0</v>
      </c>
      <c r="I397" s="157">
        <v>0</v>
      </c>
      <c r="J397" s="157">
        <v>0</v>
      </c>
      <c r="K397" s="157">
        <v>0</v>
      </c>
      <c r="L397" s="157">
        <v>0</v>
      </c>
      <c r="M397" s="157">
        <v>0</v>
      </c>
      <c r="N397" s="157">
        <v>0</v>
      </c>
      <c r="O397" s="157">
        <v>0</v>
      </c>
      <c r="P397" s="157">
        <v>0</v>
      </c>
      <c r="Q397" s="157">
        <v>0</v>
      </c>
      <c r="R397" s="157">
        <v>0</v>
      </c>
      <c r="S397" s="157">
        <v>0</v>
      </c>
      <c r="T397" s="157">
        <v>0</v>
      </c>
      <c r="U397" s="157">
        <v>0</v>
      </c>
      <c r="V397" s="157">
        <v>0</v>
      </c>
      <c r="W397" s="157">
        <v>0</v>
      </c>
      <c r="X397" s="157">
        <v>0</v>
      </c>
      <c r="Y397" s="157">
        <v>0</v>
      </c>
      <c r="Z397" s="157">
        <v>0</v>
      </c>
      <c r="AA397" s="157">
        <v>0</v>
      </c>
      <c r="AB397" s="157">
        <v>0</v>
      </c>
      <c r="AC397" s="157">
        <v>0</v>
      </c>
      <c r="AD397" s="157">
        <v>0</v>
      </c>
      <c r="AE397" s="157">
        <v>0</v>
      </c>
      <c r="AF397" s="157">
        <v>0</v>
      </c>
      <c r="AG397" s="157">
        <v>0</v>
      </c>
      <c r="AH397" s="157">
        <v>0</v>
      </c>
      <c r="AI397" s="192">
        <v>3.8699999999999999E-5</v>
      </c>
      <c r="AJ397" s="157">
        <v>0</v>
      </c>
      <c r="AK397" s="157">
        <v>0</v>
      </c>
      <c r="AL397" s="157">
        <v>1.811179E-3</v>
      </c>
      <c r="AM397" s="157">
        <v>0</v>
      </c>
      <c r="AN397" s="157">
        <v>0</v>
      </c>
      <c r="AO397" s="157">
        <v>0</v>
      </c>
      <c r="AP397" s="157">
        <v>0</v>
      </c>
      <c r="AQ397" s="157">
        <v>0</v>
      </c>
      <c r="AR397" s="157">
        <v>0</v>
      </c>
      <c r="AS397" s="157">
        <v>0</v>
      </c>
      <c r="AT397" s="157">
        <v>0</v>
      </c>
      <c r="AU397" s="157">
        <v>0</v>
      </c>
      <c r="AV397" s="192">
        <v>4.8999999999999998E-5</v>
      </c>
      <c r="AW397" s="157">
        <v>0</v>
      </c>
      <c r="AX397" s="157">
        <v>0</v>
      </c>
      <c r="AY397" s="157">
        <v>0</v>
      </c>
      <c r="AZ397" s="157">
        <v>0</v>
      </c>
      <c r="BA397" s="157">
        <v>0</v>
      </c>
      <c r="BB397" s="157">
        <v>0</v>
      </c>
      <c r="BC397" s="157">
        <v>0</v>
      </c>
      <c r="BD397" s="157">
        <v>0</v>
      </c>
      <c r="BE397" s="157">
        <v>0</v>
      </c>
      <c r="BF397" s="157">
        <v>0</v>
      </c>
      <c r="BG397" s="157">
        <v>0</v>
      </c>
      <c r="BH397" s="157">
        <v>0</v>
      </c>
      <c r="BI397" s="157">
        <v>0</v>
      </c>
      <c r="BJ397" s="157">
        <v>0</v>
      </c>
      <c r="BK397" s="157">
        <v>0</v>
      </c>
      <c r="BL397" s="157">
        <v>0</v>
      </c>
      <c r="BM397" s="157">
        <v>0</v>
      </c>
      <c r="BN397" s="157">
        <v>0</v>
      </c>
      <c r="BO397" s="157">
        <v>0</v>
      </c>
      <c r="BP397" s="157">
        <v>0</v>
      </c>
      <c r="BQ397" s="157">
        <v>0</v>
      </c>
      <c r="BR397" s="192">
        <v>1.06E-5</v>
      </c>
      <c r="BS397" s="157">
        <v>0</v>
      </c>
      <c r="BT397" s="157">
        <v>0</v>
      </c>
      <c r="BU397" s="157">
        <v>0</v>
      </c>
      <c r="BV397" s="157">
        <v>0</v>
      </c>
      <c r="BW397" s="192">
        <v>7.1699999999999995E-5</v>
      </c>
      <c r="BX397" s="157">
        <v>0</v>
      </c>
      <c r="BY397" s="157">
        <v>0</v>
      </c>
      <c r="BZ397" s="157">
        <v>0</v>
      </c>
      <c r="CA397" s="157">
        <v>0</v>
      </c>
      <c r="CB397" s="157">
        <v>0</v>
      </c>
      <c r="CC397" s="157">
        <v>0</v>
      </c>
      <c r="CD397" s="157">
        <v>0</v>
      </c>
      <c r="CE397" s="192">
        <v>9.3399999999999993E-5</v>
      </c>
      <c r="CF397" s="157">
        <v>0</v>
      </c>
      <c r="CG397" s="157">
        <v>0</v>
      </c>
      <c r="CH397" s="157">
        <v>0</v>
      </c>
      <c r="CI397" s="157">
        <v>2.0746499999999999E-4</v>
      </c>
      <c r="CJ397" s="157">
        <v>4.8726230000000004E-3</v>
      </c>
      <c r="CK397" s="157">
        <v>5.246166E-3</v>
      </c>
      <c r="CL397" s="157">
        <v>5.5389999999999997E-4</v>
      </c>
      <c r="CM397" s="157">
        <v>0</v>
      </c>
      <c r="CN397" s="157">
        <v>0</v>
      </c>
      <c r="CO397" s="157">
        <v>0</v>
      </c>
      <c r="CP397" s="157">
        <v>0</v>
      </c>
      <c r="CQ397" s="157">
        <v>0</v>
      </c>
      <c r="CR397" s="157">
        <v>0</v>
      </c>
      <c r="CS397" s="157">
        <v>0</v>
      </c>
      <c r="CT397" s="157">
        <v>0</v>
      </c>
      <c r="CU397" s="157">
        <v>0</v>
      </c>
      <c r="CV397" s="157">
        <v>0</v>
      </c>
      <c r="CW397" s="157">
        <v>0</v>
      </c>
      <c r="CX397" s="157">
        <v>0</v>
      </c>
      <c r="CY397" s="157">
        <v>0</v>
      </c>
      <c r="CZ397" s="157">
        <v>0</v>
      </c>
      <c r="DA397" s="157">
        <v>0</v>
      </c>
      <c r="DB397" s="157">
        <v>0</v>
      </c>
      <c r="DC397" s="157">
        <v>0</v>
      </c>
      <c r="DD397" s="157">
        <v>0</v>
      </c>
      <c r="DE397" s="157">
        <v>0</v>
      </c>
      <c r="DF397" s="157">
        <v>1.745922E-3</v>
      </c>
      <c r="DG397" s="157">
        <v>1.1764709999999999E-3</v>
      </c>
      <c r="DH397" s="157">
        <v>2.5651409999999999E-3</v>
      </c>
      <c r="DI397" s="157">
        <v>6.211055E-3</v>
      </c>
      <c r="DJ397" s="157">
        <v>0</v>
      </c>
      <c r="DK397" s="157">
        <v>0</v>
      </c>
      <c r="DL397" s="157">
        <v>0</v>
      </c>
      <c r="DM397" s="157">
        <v>0</v>
      </c>
      <c r="DN397" s="157">
        <v>0</v>
      </c>
      <c r="DO397" s="157">
        <v>0</v>
      </c>
      <c r="DP397" s="157">
        <v>0</v>
      </c>
      <c r="DQ397" s="157">
        <v>0</v>
      </c>
      <c r="DR397" s="157">
        <v>0</v>
      </c>
      <c r="DS397" s="157">
        <v>0</v>
      </c>
      <c r="DT397" s="157">
        <v>0</v>
      </c>
      <c r="DU397" s="157">
        <v>0</v>
      </c>
      <c r="DV397" s="157">
        <v>0</v>
      </c>
      <c r="DW397" s="157">
        <v>0</v>
      </c>
      <c r="DX397" s="157">
        <v>0</v>
      </c>
      <c r="DY397" s="157">
        <v>0</v>
      </c>
      <c r="DZ397" s="157">
        <v>0</v>
      </c>
      <c r="EA397" s="157">
        <v>0</v>
      </c>
      <c r="EB397" s="157">
        <v>0</v>
      </c>
      <c r="EC397" s="157">
        <v>2.9241400000000001E-4</v>
      </c>
      <c r="ED397" s="157">
        <v>0</v>
      </c>
      <c r="EE397" s="157">
        <v>0</v>
      </c>
      <c r="EF397" s="157">
        <v>0</v>
      </c>
      <c r="EG397" s="157">
        <v>0</v>
      </c>
      <c r="EH397" s="157">
        <v>0</v>
      </c>
      <c r="EI397" s="157">
        <v>0</v>
      </c>
      <c r="EJ397" s="157">
        <v>0</v>
      </c>
      <c r="EK397" s="157">
        <v>0</v>
      </c>
      <c r="EL397" s="157">
        <v>0</v>
      </c>
      <c r="EM397" s="157">
        <v>0</v>
      </c>
      <c r="EN397" s="157">
        <v>0</v>
      </c>
      <c r="EO397" s="157">
        <v>0</v>
      </c>
      <c r="EP397" s="157">
        <v>0</v>
      </c>
      <c r="EQ397" s="157">
        <v>0</v>
      </c>
      <c r="ER397" s="157">
        <v>0</v>
      </c>
      <c r="ES397" s="192">
        <v>4.57E-5</v>
      </c>
      <c r="ET397" s="157">
        <v>0</v>
      </c>
      <c r="EU397" s="192">
        <v>7.4400000000000006E-5</v>
      </c>
      <c r="EV397" s="157">
        <v>0</v>
      </c>
      <c r="EW397" s="157">
        <v>0</v>
      </c>
      <c r="EX397" s="157">
        <v>0</v>
      </c>
      <c r="EY397" s="157">
        <v>0</v>
      </c>
      <c r="EZ397" s="157">
        <v>0</v>
      </c>
      <c r="FA397" s="157">
        <v>0</v>
      </c>
      <c r="FB397" s="157">
        <v>0</v>
      </c>
      <c r="FC397" s="157">
        <v>0</v>
      </c>
      <c r="FD397" s="192">
        <v>5.0099999999999998E-5</v>
      </c>
      <c r="FE397" s="157">
        <v>0</v>
      </c>
      <c r="FF397" s="157">
        <v>0</v>
      </c>
      <c r="FG397" s="157">
        <v>0</v>
      </c>
      <c r="FH397" s="157">
        <v>0</v>
      </c>
      <c r="FI397" s="157">
        <v>0</v>
      </c>
      <c r="FJ397" s="157">
        <v>0</v>
      </c>
      <c r="FK397" s="157">
        <v>0</v>
      </c>
      <c r="FL397" s="157">
        <v>0</v>
      </c>
      <c r="FM397" s="157">
        <v>0</v>
      </c>
      <c r="FN397" s="157">
        <v>0</v>
      </c>
      <c r="FO397" s="157">
        <v>0</v>
      </c>
      <c r="FP397" s="157">
        <v>0</v>
      </c>
      <c r="FQ397" s="192">
        <v>3.1300000000000002E-5</v>
      </c>
      <c r="FR397" s="157">
        <v>0</v>
      </c>
      <c r="FS397" s="157">
        <v>0</v>
      </c>
      <c r="FT397" s="157">
        <v>0</v>
      </c>
      <c r="FU397" s="157">
        <v>0</v>
      </c>
      <c r="FV397" s="157">
        <v>0</v>
      </c>
      <c r="FW397" s="157">
        <v>0</v>
      </c>
      <c r="FX397" s="157">
        <v>0</v>
      </c>
      <c r="FY397" s="157">
        <v>0</v>
      </c>
      <c r="FZ397" s="157">
        <v>1.3554420000000001E-3</v>
      </c>
      <c r="GA397" s="157">
        <v>0</v>
      </c>
      <c r="GB397" s="157">
        <v>0</v>
      </c>
      <c r="GC397" s="157">
        <v>0</v>
      </c>
      <c r="GD397" s="192">
        <v>7.36E-5</v>
      </c>
      <c r="GE397" s="192">
        <v>2.26E-5</v>
      </c>
      <c r="GF397" s="157">
        <v>0</v>
      </c>
      <c r="GG397" s="157">
        <v>0</v>
      </c>
      <c r="GH397" s="157">
        <v>0</v>
      </c>
      <c r="GI397" s="157">
        <v>0</v>
      </c>
      <c r="GJ397" s="157">
        <v>0</v>
      </c>
      <c r="GK397" s="157">
        <v>0</v>
      </c>
      <c r="GL397" s="157">
        <v>0</v>
      </c>
      <c r="GM397" s="157">
        <v>3.4555600000000001E-4</v>
      </c>
      <c r="GN397" s="157">
        <v>0</v>
      </c>
      <c r="GO397" s="157">
        <v>0</v>
      </c>
      <c r="GP397" s="157">
        <v>0</v>
      </c>
      <c r="GQ397" s="192">
        <v>2.0599999999999999E-5</v>
      </c>
      <c r="GR397" s="157">
        <v>0</v>
      </c>
      <c r="GS397" s="157">
        <v>0</v>
      </c>
      <c r="GT397" s="157">
        <v>0</v>
      </c>
      <c r="GU397" s="157">
        <v>0</v>
      </c>
      <c r="GV397" s="157">
        <v>0</v>
      </c>
      <c r="GW397" s="157">
        <v>0</v>
      </c>
      <c r="GX397" s="157">
        <v>0</v>
      </c>
      <c r="GY397" s="157">
        <v>0</v>
      </c>
      <c r="GZ397" s="157">
        <v>0</v>
      </c>
      <c r="HA397" s="157">
        <v>0</v>
      </c>
    </row>
    <row r="398" spans="1:209" x14ac:dyDescent="0.2">
      <c r="A398" s="157" t="s">
        <v>4207</v>
      </c>
      <c r="B398" s="157">
        <v>1.34268E-4</v>
      </c>
      <c r="C398" s="157">
        <v>1.03331E-4</v>
      </c>
      <c r="D398" s="192">
        <v>6.1400000000000002E-5</v>
      </c>
      <c r="E398" s="157">
        <v>2.7968099999999999E-4</v>
      </c>
      <c r="F398" s="157">
        <v>2.36739E-4</v>
      </c>
      <c r="G398" s="157">
        <v>0</v>
      </c>
      <c r="H398" s="157">
        <v>0</v>
      </c>
      <c r="I398" s="157">
        <v>0</v>
      </c>
      <c r="J398" s="157">
        <v>0</v>
      </c>
      <c r="K398" s="157">
        <v>0</v>
      </c>
      <c r="L398" s="157">
        <v>0</v>
      </c>
      <c r="M398" s="157">
        <v>0</v>
      </c>
      <c r="N398" s="157">
        <v>0</v>
      </c>
      <c r="O398" s="157">
        <v>0</v>
      </c>
      <c r="P398" s="157">
        <v>0</v>
      </c>
      <c r="Q398" s="192">
        <v>3.1600000000000002E-5</v>
      </c>
      <c r="R398" s="157">
        <v>0</v>
      </c>
      <c r="S398" s="157">
        <v>0</v>
      </c>
      <c r="T398" s="157">
        <v>0</v>
      </c>
      <c r="U398" s="157">
        <v>0</v>
      </c>
      <c r="V398" s="157">
        <v>0</v>
      </c>
      <c r="W398" s="157">
        <v>0</v>
      </c>
      <c r="X398" s="157">
        <v>0</v>
      </c>
      <c r="Y398" s="192">
        <v>2.0000000000000002E-5</v>
      </c>
      <c r="Z398" s="157">
        <v>0</v>
      </c>
      <c r="AA398" s="157">
        <v>0</v>
      </c>
      <c r="AB398" s="157">
        <v>0</v>
      </c>
      <c r="AC398" s="157">
        <v>0</v>
      </c>
      <c r="AD398" s="157">
        <v>0</v>
      </c>
      <c r="AE398" s="157">
        <v>1.5295799999999999E-4</v>
      </c>
      <c r="AF398" s="157">
        <v>0</v>
      </c>
      <c r="AG398" s="157">
        <v>0</v>
      </c>
      <c r="AH398" s="157">
        <v>0</v>
      </c>
      <c r="AI398" s="157">
        <v>0</v>
      </c>
      <c r="AJ398" s="157">
        <v>0</v>
      </c>
      <c r="AK398" s="157">
        <v>0</v>
      </c>
      <c r="AL398" s="157">
        <v>0</v>
      </c>
      <c r="AM398" s="157">
        <v>0</v>
      </c>
      <c r="AN398" s="157">
        <v>0</v>
      </c>
      <c r="AO398" s="157">
        <v>0</v>
      </c>
      <c r="AP398" s="157">
        <v>0</v>
      </c>
      <c r="AQ398" s="157">
        <v>0</v>
      </c>
      <c r="AR398" s="157">
        <v>0</v>
      </c>
      <c r="AS398" s="157">
        <v>0</v>
      </c>
      <c r="AT398" s="157">
        <v>0</v>
      </c>
      <c r="AU398" s="157">
        <v>0</v>
      </c>
      <c r="AV398" s="157">
        <v>0</v>
      </c>
      <c r="AW398" s="157">
        <v>0</v>
      </c>
      <c r="AX398" s="157">
        <v>0</v>
      </c>
      <c r="AY398" s="157">
        <v>0</v>
      </c>
      <c r="AZ398" s="157">
        <v>0</v>
      </c>
      <c r="BA398" s="157">
        <v>0</v>
      </c>
      <c r="BB398" s="157">
        <v>0</v>
      </c>
      <c r="BC398" s="157">
        <v>0</v>
      </c>
      <c r="BD398" s="157">
        <v>0</v>
      </c>
      <c r="BE398" s="157">
        <v>0</v>
      </c>
      <c r="BF398" s="157">
        <v>0</v>
      </c>
      <c r="BG398" s="157">
        <v>0</v>
      </c>
      <c r="BH398" s="157">
        <v>0</v>
      </c>
      <c r="BI398" s="157">
        <v>0</v>
      </c>
      <c r="BJ398" s="157">
        <v>0</v>
      </c>
      <c r="BK398" s="157">
        <v>0</v>
      </c>
      <c r="BL398" s="157">
        <v>0</v>
      </c>
      <c r="BM398" s="157">
        <v>0</v>
      </c>
      <c r="BN398" s="157">
        <v>0</v>
      </c>
      <c r="BO398" s="157">
        <v>0</v>
      </c>
      <c r="BP398" s="157">
        <v>0</v>
      </c>
      <c r="BQ398" s="157">
        <v>0</v>
      </c>
      <c r="BR398" s="157">
        <v>0</v>
      </c>
      <c r="BS398" s="157">
        <v>0</v>
      </c>
      <c r="BT398" s="157">
        <v>0</v>
      </c>
      <c r="BU398" s="157">
        <v>0</v>
      </c>
      <c r="BV398" s="157">
        <v>0</v>
      </c>
      <c r="BW398" s="157">
        <v>0</v>
      </c>
      <c r="BX398" s="157">
        <v>0</v>
      </c>
      <c r="BY398" s="157">
        <v>0</v>
      </c>
      <c r="BZ398" s="157">
        <v>0</v>
      </c>
      <c r="CA398" s="157">
        <v>0</v>
      </c>
      <c r="CB398" s="157">
        <v>0</v>
      </c>
      <c r="CC398" s="157">
        <v>0</v>
      </c>
      <c r="CD398" s="157">
        <v>0</v>
      </c>
      <c r="CE398" s="157">
        <v>0</v>
      </c>
      <c r="CF398" s="157">
        <v>0</v>
      </c>
      <c r="CG398" s="157">
        <v>0</v>
      </c>
      <c r="CH398" s="157">
        <v>0</v>
      </c>
      <c r="CI398" s="157">
        <v>0</v>
      </c>
      <c r="CJ398" s="157">
        <v>0</v>
      </c>
      <c r="CK398" s="157">
        <v>0</v>
      </c>
      <c r="CL398" s="157">
        <v>0</v>
      </c>
      <c r="CM398" s="157">
        <v>0</v>
      </c>
      <c r="CN398" s="157">
        <v>0</v>
      </c>
      <c r="CO398" s="157">
        <v>0</v>
      </c>
      <c r="CP398" s="157">
        <v>0</v>
      </c>
      <c r="CQ398" s="157">
        <v>0</v>
      </c>
      <c r="CR398" s="157">
        <v>0</v>
      </c>
      <c r="CS398" s="157">
        <v>0</v>
      </c>
      <c r="CT398" s="157">
        <v>0</v>
      </c>
      <c r="CU398" s="192">
        <v>3.9900000000000001E-5</v>
      </c>
      <c r="CV398" s="157">
        <v>0</v>
      </c>
      <c r="CW398" s="157">
        <v>0</v>
      </c>
      <c r="CX398" s="157">
        <v>0</v>
      </c>
      <c r="CY398" s="157">
        <v>0</v>
      </c>
      <c r="CZ398" s="157">
        <v>0</v>
      </c>
      <c r="DA398" s="157">
        <v>0</v>
      </c>
      <c r="DB398" s="157">
        <v>0</v>
      </c>
      <c r="DC398" s="157">
        <v>0</v>
      </c>
      <c r="DD398" s="157">
        <v>0</v>
      </c>
      <c r="DE398" s="157">
        <v>0</v>
      </c>
      <c r="DF398" s="157">
        <v>0</v>
      </c>
      <c r="DG398" s="157">
        <v>0</v>
      </c>
      <c r="DH398" s="157">
        <v>0</v>
      </c>
      <c r="DI398" s="157">
        <v>0</v>
      </c>
      <c r="DJ398" s="157">
        <v>0</v>
      </c>
      <c r="DK398" s="157">
        <v>0</v>
      </c>
      <c r="DL398" s="157">
        <v>0</v>
      </c>
      <c r="DM398" s="157">
        <v>0</v>
      </c>
      <c r="DN398" s="157">
        <v>0</v>
      </c>
      <c r="DO398" s="157">
        <v>0</v>
      </c>
      <c r="DP398" s="157">
        <v>0</v>
      </c>
      <c r="DQ398" s="157">
        <v>0</v>
      </c>
      <c r="DR398" s="157">
        <v>1.6319199999999999E-4</v>
      </c>
      <c r="DS398" s="157">
        <v>0</v>
      </c>
      <c r="DT398" s="157">
        <v>0</v>
      </c>
      <c r="DU398" s="157">
        <v>0</v>
      </c>
      <c r="DV398" s="157">
        <v>0</v>
      </c>
      <c r="DW398" s="157">
        <v>0</v>
      </c>
      <c r="DX398" s="157">
        <v>0</v>
      </c>
      <c r="DY398" s="157">
        <v>0</v>
      </c>
      <c r="DZ398" s="157">
        <v>0</v>
      </c>
      <c r="EA398" s="157">
        <v>0</v>
      </c>
      <c r="EB398" s="157">
        <v>0</v>
      </c>
      <c r="EC398" s="157">
        <v>0</v>
      </c>
      <c r="ED398" s="157">
        <v>0</v>
      </c>
      <c r="EE398" s="157">
        <v>0</v>
      </c>
      <c r="EF398" s="157">
        <v>0</v>
      </c>
      <c r="EG398" s="157">
        <v>0</v>
      </c>
      <c r="EH398" s="157">
        <v>0</v>
      </c>
      <c r="EI398" s="157">
        <v>0</v>
      </c>
      <c r="EJ398" s="157">
        <v>0</v>
      </c>
      <c r="EK398" s="157">
        <v>0</v>
      </c>
      <c r="EL398" s="157">
        <v>0</v>
      </c>
      <c r="EM398" s="157">
        <v>0</v>
      </c>
      <c r="EN398" s="157">
        <v>0</v>
      </c>
      <c r="EO398" s="157">
        <v>0</v>
      </c>
      <c r="EP398" s="157">
        <v>0</v>
      </c>
      <c r="EQ398" s="157">
        <v>0</v>
      </c>
      <c r="ER398" s="157">
        <v>0</v>
      </c>
      <c r="ES398" s="157">
        <v>0</v>
      </c>
      <c r="ET398" s="157">
        <v>0</v>
      </c>
      <c r="EU398" s="157">
        <v>1.4885399999999999E-4</v>
      </c>
      <c r="EV398" s="157">
        <v>0</v>
      </c>
      <c r="EW398" s="192">
        <v>1.8199999999999999E-5</v>
      </c>
      <c r="EX398" s="157">
        <v>0</v>
      </c>
      <c r="EY398" s="157">
        <v>0</v>
      </c>
      <c r="EZ398" s="157">
        <v>0</v>
      </c>
      <c r="FA398" s="157">
        <v>0</v>
      </c>
      <c r="FB398" s="157">
        <v>0</v>
      </c>
      <c r="FC398" s="157">
        <v>0</v>
      </c>
      <c r="FD398" s="157">
        <v>0</v>
      </c>
      <c r="FE398" s="157">
        <v>0</v>
      </c>
      <c r="FF398" s="157">
        <v>0</v>
      </c>
      <c r="FG398" s="157">
        <v>0</v>
      </c>
      <c r="FH398" s="192">
        <v>4.74E-5</v>
      </c>
      <c r="FI398" s="157">
        <v>0</v>
      </c>
      <c r="FJ398" s="157">
        <v>0</v>
      </c>
      <c r="FK398" s="192">
        <v>9.2399999999999996E-5</v>
      </c>
      <c r="FL398" s="157">
        <v>0</v>
      </c>
      <c r="FM398" s="157">
        <v>0</v>
      </c>
      <c r="FN398" s="157">
        <v>0</v>
      </c>
      <c r="FO398" s="157">
        <v>0</v>
      </c>
      <c r="FP398" s="157">
        <v>0</v>
      </c>
      <c r="FQ398" s="157">
        <v>0</v>
      </c>
      <c r="FR398" s="157">
        <v>0</v>
      </c>
      <c r="FS398" s="157">
        <v>0</v>
      </c>
      <c r="FT398" s="157">
        <v>0</v>
      </c>
      <c r="FU398" s="157">
        <v>0</v>
      </c>
      <c r="FV398" s="157">
        <v>0</v>
      </c>
      <c r="FW398" s="157">
        <v>0</v>
      </c>
      <c r="FX398" s="157">
        <v>0</v>
      </c>
      <c r="FY398" s="157">
        <v>0</v>
      </c>
      <c r="FZ398" s="157">
        <v>0</v>
      </c>
      <c r="GA398" s="157">
        <v>0</v>
      </c>
      <c r="GB398" s="157">
        <v>2.9495999999999998E-4</v>
      </c>
      <c r="GC398" s="157">
        <v>0</v>
      </c>
      <c r="GD398" s="157">
        <v>0</v>
      </c>
      <c r="GE398" s="157">
        <v>0</v>
      </c>
      <c r="GF398" s="157">
        <v>0</v>
      </c>
      <c r="GG398" s="157">
        <v>0</v>
      </c>
      <c r="GH398" s="157">
        <v>0</v>
      </c>
      <c r="GI398" s="157">
        <v>0</v>
      </c>
      <c r="GJ398" s="157">
        <v>0</v>
      </c>
      <c r="GK398" s="157">
        <v>0</v>
      </c>
      <c r="GL398" s="157">
        <v>0</v>
      </c>
      <c r="GM398" s="157">
        <v>0</v>
      </c>
      <c r="GN398" s="157">
        <v>0</v>
      </c>
      <c r="GO398" s="157">
        <v>0</v>
      </c>
      <c r="GP398" s="157">
        <v>0</v>
      </c>
      <c r="GQ398" s="157">
        <v>0</v>
      </c>
      <c r="GR398" s="157">
        <v>0</v>
      </c>
      <c r="GS398" s="157">
        <v>0</v>
      </c>
      <c r="GT398" s="157">
        <v>0</v>
      </c>
      <c r="GU398" s="157">
        <v>0</v>
      </c>
      <c r="GV398" s="157">
        <v>0</v>
      </c>
      <c r="GW398" s="157">
        <v>0</v>
      </c>
      <c r="GX398" s="157">
        <v>0</v>
      </c>
      <c r="GY398" s="157">
        <v>0</v>
      </c>
      <c r="GZ398" s="157">
        <v>0</v>
      </c>
      <c r="HA398" s="157">
        <v>0</v>
      </c>
    </row>
    <row r="399" spans="1:209" x14ac:dyDescent="0.2">
      <c r="A399" s="157" t="s">
        <v>4208</v>
      </c>
      <c r="B399" s="157">
        <v>2.6853599999999999E-4</v>
      </c>
      <c r="C399" s="157">
        <v>1.9518000000000001E-4</v>
      </c>
      <c r="D399" s="157">
        <v>3.1198700000000001E-4</v>
      </c>
      <c r="E399" s="157">
        <v>1.1653400000000001E-4</v>
      </c>
      <c r="F399" s="157">
        <v>2.36739E-4</v>
      </c>
      <c r="G399" s="157">
        <v>0</v>
      </c>
      <c r="H399" s="157">
        <v>9.2023569999999996E-3</v>
      </c>
      <c r="I399" s="192">
        <v>1.31E-5</v>
      </c>
      <c r="J399" s="157">
        <v>0</v>
      </c>
      <c r="K399" s="157">
        <v>5.9479160000000001E-3</v>
      </c>
      <c r="L399" s="157">
        <v>1.4415859E-2</v>
      </c>
      <c r="M399" s="157">
        <v>0</v>
      </c>
      <c r="N399" s="157">
        <v>5.8142480000000002E-3</v>
      </c>
      <c r="O399" s="157">
        <v>0</v>
      </c>
      <c r="P399" s="157">
        <v>0</v>
      </c>
      <c r="Q399" s="157">
        <v>6.2579009999999997E-3</v>
      </c>
      <c r="R399" s="157">
        <v>8.9445440000000005E-3</v>
      </c>
      <c r="S399" s="157">
        <v>3.163571E-3</v>
      </c>
      <c r="T399" s="157">
        <v>1.066822E-3</v>
      </c>
      <c r="U399" s="157">
        <v>8.4923350000000002E-3</v>
      </c>
      <c r="V399" s="157">
        <v>4.3439430000000003E-3</v>
      </c>
      <c r="W399" s="157">
        <v>0</v>
      </c>
      <c r="X399" s="157">
        <v>0</v>
      </c>
      <c r="Y399" s="157">
        <v>3.6008600000000002E-4</v>
      </c>
      <c r="Z399" s="157">
        <v>0</v>
      </c>
      <c r="AA399" s="157">
        <v>1.8434543000000001E-2</v>
      </c>
      <c r="AB399" s="192">
        <v>2.0000000000000002E-5</v>
      </c>
      <c r="AC399" s="157">
        <v>5.5971600000000003E-4</v>
      </c>
      <c r="AD399" s="157">
        <v>1.6186946000000001E-2</v>
      </c>
      <c r="AE399" s="192">
        <v>6.9499999999999995E-5</v>
      </c>
      <c r="AF399" s="192">
        <v>1.5E-5</v>
      </c>
      <c r="AG399" s="157">
        <v>2.0502751999999999E-2</v>
      </c>
      <c r="AH399" s="157">
        <v>2.2097499999999999E-4</v>
      </c>
      <c r="AI399" s="157">
        <v>1.8952579999999999E-3</v>
      </c>
      <c r="AJ399" s="157">
        <v>9.1629080000000009E-3</v>
      </c>
      <c r="AK399" s="157">
        <v>0</v>
      </c>
      <c r="AL399" s="157">
        <v>1.2615800999999999E-2</v>
      </c>
      <c r="AM399" s="157">
        <v>0</v>
      </c>
      <c r="AN399" s="192">
        <v>1.6500000000000001E-5</v>
      </c>
      <c r="AO399" s="157">
        <v>0</v>
      </c>
      <c r="AP399" s="157">
        <v>0</v>
      </c>
      <c r="AQ399" s="157">
        <v>0</v>
      </c>
      <c r="AR399" s="157">
        <v>0</v>
      </c>
      <c r="AS399" s="157">
        <v>1.7078836E-2</v>
      </c>
      <c r="AT399" s="157">
        <v>6.5718419999999996E-3</v>
      </c>
      <c r="AU399" s="157">
        <v>1.2159934000000001E-2</v>
      </c>
      <c r="AV399" s="157">
        <v>1.0623715000000001E-2</v>
      </c>
      <c r="AW399" s="157">
        <v>1.8155088E-2</v>
      </c>
      <c r="AX399" s="157">
        <v>2.7129860000000001E-3</v>
      </c>
      <c r="AY399" s="157">
        <v>6.431216E-3</v>
      </c>
      <c r="AZ399" s="157">
        <v>0</v>
      </c>
      <c r="BA399" s="157">
        <v>0</v>
      </c>
      <c r="BB399" s="157">
        <v>0</v>
      </c>
      <c r="BC399" s="157">
        <v>1.901827E-3</v>
      </c>
      <c r="BD399" s="157">
        <v>2.8836560000000001E-3</v>
      </c>
      <c r="BE399" s="157">
        <v>2.4257761999999999E-2</v>
      </c>
      <c r="BF399" s="157">
        <v>0</v>
      </c>
      <c r="BG399" s="157">
        <v>2.8301506000000001E-2</v>
      </c>
      <c r="BH399" s="157">
        <v>1.3511387E-2</v>
      </c>
      <c r="BI399" s="157">
        <v>1.4195925E-2</v>
      </c>
      <c r="BJ399" s="157">
        <v>3.8674550000000001E-3</v>
      </c>
      <c r="BK399" s="157">
        <v>1.3088780000000001E-3</v>
      </c>
      <c r="BL399" s="157">
        <v>1.187538E-2</v>
      </c>
      <c r="BM399" s="157">
        <v>2.1885522000000001E-2</v>
      </c>
      <c r="BN399" s="157">
        <v>2.1053997000000001E-2</v>
      </c>
      <c r="BO399" s="157">
        <v>1.3790956E-2</v>
      </c>
      <c r="BP399" s="157">
        <v>1.4997735999999999E-2</v>
      </c>
      <c r="BQ399" s="157">
        <v>2.3196029999999999E-2</v>
      </c>
      <c r="BR399" s="157">
        <v>1.2367999999999999E-3</v>
      </c>
      <c r="BS399" s="157">
        <v>1.3198142E-2</v>
      </c>
      <c r="BT399" s="157">
        <v>9.9583139999999994E-3</v>
      </c>
      <c r="BU399" s="157">
        <v>3.0959891999999999E-2</v>
      </c>
      <c r="BV399" s="157">
        <v>2.566418E-3</v>
      </c>
      <c r="BW399" s="157">
        <v>5.462064E-3</v>
      </c>
      <c r="BX399" s="157">
        <v>2.0369530000000002E-3</v>
      </c>
      <c r="BY399" s="157">
        <v>2.51845E-4</v>
      </c>
      <c r="BZ399" s="157">
        <v>7.4271199999999997E-4</v>
      </c>
      <c r="CA399" s="157">
        <v>2.8222499999999999E-4</v>
      </c>
      <c r="CB399" s="157">
        <v>2.41668E-4</v>
      </c>
      <c r="CC399" s="157">
        <v>1.6302600000000001E-4</v>
      </c>
      <c r="CD399" s="192">
        <v>4.0000000000000003E-5</v>
      </c>
      <c r="CE399" s="157">
        <v>1.5253389999999999E-3</v>
      </c>
      <c r="CF399" s="157">
        <v>3.6000099999999998E-4</v>
      </c>
      <c r="CG399" s="157">
        <v>4.3025679999999997E-3</v>
      </c>
      <c r="CH399" s="157">
        <v>0</v>
      </c>
      <c r="CI399" s="157">
        <v>8.2420170000000008E-3</v>
      </c>
      <c r="CJ399" s="157">
        <v>2.441608E-2</v>
      </c>
      <c r="CK399" s="157">
        <v>1.7756254999999999E-2</v>
      </c>
      <c r="CL399" s="157">
        <v>2.9799819999999999E-3</v>
      </c>
      <c r="CM399" s="157">
        <v>6.39735E-4</v>
      </c>
      <c r="CN399" s="192">
        <v>6.6199999999999996E-5</v>
      </c>
      <c r="CO399" s="192">
        <v>6.2899999999999997E-5</v>
      </c>
      <c r="CP399" s="157">
        <v>0</v>
      </c>
      <c r="CQ399" s="192">
        <v>7.2100000000000004E-5</v>
      </c>
      <c r="CR399" s="157">
        <v>0</v>
      </c>
      <c r="CS399" s="157">
        <v>1.25077E-4</v>
      </c>
      <c r="CT399" s="157">
        <v>1.9039E-4</v>
      </c>
      <c r="CU399" s="157">
        <v>2.7509769999999999E-3</v>
      </c>
      <c r="CV399" s="157">
        <v>9.26092E-4</v>
      </c>
      <c r="CW399" s="157">
        <v>0</v>
      </c>
      <c r="CX399" s="157">
        <v>1.0633535E-2</v>
      </c>
      <c r="CY399" s="157">
        <v>2.76228E-4</v>
      </c>
      <c r="CZ399" s="157">
        <v>2.2191717999999999E-2</v>
      </c>
      <c r="DA399" s="157">
        <v>0</v>
      </c>
      <c r="DB399" s="157">
        <v>0</v>
      </c>
      <c r="DC399" s="192">
        <v>3.0499999999999999E-5</v>
      </c>
      <c r="DD399" s="157">
        <v>8.4117069999999992E-3</v>
      </c>
      <c r="DE399" s="192">
        <v>1.3200000000000001E-5</v>
      </c>
      <c r="DF399" s="157">
        <v>9.1890649999999997E-3</v>
      </c>
      <c r="DG399" s="157">
        <v>8.5294120000000001E-3</v>
      </c>
      <c r="DH399" s="157">
        <v>8.7754830000000006E-3</v>
      </c>
      <c r="DI399" s="157">
        <v>1.8008026E-2</v>
      </c>
      <c r="DJ399" s="157">
        <v>0</v>
      </c>
      <c r="DK399" s="192">
        <v>5.1E-5</v>
      </c>
      <c r="DL399" s="157">
        <v>1.7497524E-2</v>
      </c>
      <c r="DM399" s="157">
        <v>1.1521172999999999E-2</v>
      </c>
      <c r="DN399" s="157">
        <v>0</v>
      </c>
      <c r="DO399" s="157">
        <v>1.6322013999999999E-2</v>
      </c>
      <c r="DP399" s="157">
        <v>1.5567397E-2</v>
      </c>
      <c r="DQ399" s="157">
        <v>0</v>
      </c>
      <c r="DR399" s="157">
        <v>8.771572E-3</v>
      </c>
      <c r="DS399" s="157">
        <v>1.998274E-3</v>
      </c>
      <c r="DT399" s="157">
        <v>5.0389570000000002E-3</v>
      </c>
      <c r="DU399" s="157">
        <v>5.7534999999999997E-4</v>
      </c>
      <c r="DV399" s="157">
        <v>0</v>
      </c>
      <c r="DW399" s="157">
        <v>2.0201317999999999E-2</v>
      </c>
      <c r="DX399" s="157">
        <v>2.3388630000000001E-3</v>
      </c>
      <c r="DY399" s="192">
        <v>8.1000000000000004E-6</v>
      </c>
      <c r="DZ399" s="192">
        <v>6.3299999999999994E-5</v>
      </c>
      <c r="EA399" s="157">
        <v>1.4622560000000001E-3</v>
      </c>
      <c r="EB399" s="157">
        <v>2.1124499999999999E-4</v>
      </c>
      <c r="EC399" s="157">
        <v>1.4657236000000001E-2</v>
      </c>
      <c r="ED399" s="157">
        <v>4.7757370000000004E-3</v>
      </c>
      <c r="EE399" s="157">
        <v>6.7614329999999999E-3</v>
      </c>
      <c r="EF399" s="157">
        <v>0</v>
      </c>
      <c r="EG399" s="157">
        <v>0</v>
      </c>
      <c r="EH399" s="157">
        <v>1.0841076999999999E-2</v>
      </c>
      <c r="EI399" s="157">
        <v>0</v>
      </c>
      <c r="EJ399" s="192">
        <v>3.9900000000000001E-5</v>
      </c>
      <c r="EK399" s="157">
        <v>5.8979699999999998E-4</v>
      </c>
      <c r="EL399" s="157">
        <v>0</v>
      </c>
      <c r="EM399" s="157">
        <v>1.0871141000000001E-2</v>
      </c>
      <c r="EN399" s="157">
        <v>1.2710061999999999E-2</v>
      </c>
      <c r="EO399" s="157">
        <v>0</v>
      </c>
      <c r="EP399" s="192">
        <v>1.77E-5</v>
      </c>
      <c r="EQ399" s="157">
        <v>1.0437336E-2</v>
      </c>
      <c r="ER399" s="157">
        <v>5.7887100000000001E-4</v>
      </c>
      <c r="ES399" s="157">
        <v>1.1009089999999999E-2</v>
      </c>
      <c r="ET399" s="157">
        <v>3.2741749999999998E-3</v>
      </c>
      <c r="EU399" s="157">
        <v>1.1573385E-2</v>
      </c>
      <c r="EV399" s="157">
        <v>1.0468118E-2</v>
      </c>
      <c r="EW399" s="157">
        <v>8.7773609999999991E-3</v>
      </c>
      <c r="EX399" s="157">
        <v>1.0466130000000001E-2</v>
      </c>
      <c r="EY399" s="157">
        <v>1.6097308000000001E-2</v>
      </c>
      <c r="EZ399" s="157">
        <v>1.3388440000000001E-3</v>
      </c>
      <c r="FA399" s="157">
        <v>0</v>
      </c>
      <c r="FB399" s="157">
        <v>0</v>
      </c>
      <c r="FC399" s="157">
        <v>0</v>
      </c>
      <c r="FD399" s="157">
        <v>8.1188760000000006E-3</v>
      </c>
      <c r="FE399" s="157">
        <v>9.3609000000000001E-3</v>
      </c>
      <c r="FF399" s="157">
        <v>1.9329896999999999E-2</v>
      </c>
      <c r="FG399" s="157">
        <v>8.6797260000000005E-3</v>
      </c>
      <c r="FH399" s="157">
        <v>1.9370747000000001E-2</v>
      </c>
      <c r="FI399" s="157">
        <v>6.7004910000000003E-3</v>
      </c>
      <c r="FJ399" s="157">
        <v>0</v>
      </c>
      <c r="FK399" s="157">
        <v>9.7029099999999997E-4</v>
      </c>
      <c r="FL399" s="157">
        <v>2.2474800000000001E-4</v>
      </c>
      <c r="FM399" s="157">
        <v>2.53818E-4</v>
      </c>
      <c r="FN399" s="157">
        <v>0</v>
      </c>
      <c r="FO399" s="157">
        <v>0</v>
      </c>
      <c r="FP399" s="157">
        <v>6.9970370000000002E-3</v>
      </c>
      <c r="FQ399" s="157">
        <v>1.5666599999999999E-4</v>
      </c>
      <c r="FR399" s="192">
        <v>2.9E-5</v>
      </c>
      <c r="FS399" s="157">
        <v>0</v>
      </c>
      <c r="FT399" s="192">
        <v>2.1800000000000001E-5</v>
      </c>
      <c r="FU399" s="157">
        <v>0</v>
      </c>
      <c r="FV399" s="157">
        <v>1.1023840000000001E-3</v>
      </c>
      <c r="FW399" s="192">
        <v>4.9599999999999999E-5</v>
      </c>
      <c r="FX399" s="157">
        <v>3.8382800000000001E-4</v>
      </c>
      <c r="FY399" s="157">
        <v>8.8519600000000007E-3</v>
      </c>
      <c r="FZ399" s="157">
        <v>1.1701982999999999E-2</v>
      </c>
      <c r="GA399" s="157">
        <v>7.1567480000000001E-3</v>
      </c>
      <c r="GB399" s="157">
        <v>1.3146806E-2</v>
      </c>
      <c r="GC399" s="157">
        <v>1.13263E-4</v>
      </c>
      <c r="GD399" s="157">
        <v>1.9874129999999999E-3</v>
      </c>
      <c r="GE399" s="157">
        <v>1.9881159999999998E-3</v>
      </c>
      <c r="GF399" s="157">
        <v>7.8821389999999998E-3</v>
      </c>
      <c r="GG399" s="157">
        <v>1.7011340999999999E-2</v>
      </c>
      <c r="GH399" s="157">
        <v>1.9368539000000001E-2</v>
      </c>
      <c r="GI399" s="157">
        <v>1.1629702E-2</v>
      </c>
      <c r="GJ399" s="157">
        <v>0</v>
      </c>
      <c r="GK399" s="157">
        <v>5.0278010000000001E-3</v>
      </c>
      <c r="GL399" s="192">
        <v>6.6199999999999996E-5</v>
      </c>
      <c r="GM399" s="157">
        <v>4.3002500000000003E-3</v>
      </c>
      <c r="GN399" s="157">
        <v>1.210556E-2</v>
      </c>
      <c r="GO399" s="157">
        <v>3.9955249999999998E-3</v>
      </c>
      <c r="GP399" s="192">
        <v>7.1299999999999998E-5</v>
      </c>
      <c r="GQ399" s="157">
        <v>1.1311053999999999E-2</v>
      </c>
      <c r="GR399" s="192">
        <v>5.3000000000000001E-5</v>
      </c>
      <c r="GS399" s="157">
        <v>1.8271499999999999E-4</v>
      </c>
      <c r="GT399" s="157">
        <v>1.2987013E-2</v>
      </c>
      <c r="GU399" s="157">
        <v>0</v>
      </c>
      <c r="GV399" s="157">
        <v>0</v>
      </c>
      <c r="GW399" s="157">
        <v>0</v>
      </c>
      <c r="GX399" s="157">
        <v>0</v>
      </c>
      <c r="GY399" s="157">
        <v>2.1505376E-2</v>
      </c>
      <c r="GZ399" s="157">
        <v>0</v>
      </c>
      <c r="HA399" s="157">
        <v>0</v>
      </c>
    </row>
    <row r="400" spans="1:209" x14ac:dyDescent="0.2">
      <c r="A400" s="157" t="s">
        <v>4209</v>
      </c>
      <c r="B400" s="157">
        <v>0</v>
      </c>
      <c r="C400" s="157">
        <v>0</v>
      </c>
      <c r="D400" s="157">
        <v>0</v>
      </c>
      <c r="E400" s="157">
        <v>0</v>
      </c>
      <c r="F400" s="157">
        <v>0</v>
      </c>
      <c r="G400" s="157">
        <v>0</v>
      </c>
      <c r="H400" s="157">
        <v>0</v>
      </c>
      <c r="I400" s="157">
        <v>0</v>
      </c>
      <c r="J400" s="157">
        <v>0</v>
      </c>
      <c r="K400" s="157">
        <v>0</v>
      </c>
      <c r="L400" s="157">
        <v>0</v>
      </c>
      <c r="M400" s="157">
        <v>0</v>
      </c>
      <c r="N400" s="157">
        <v>0</v>
      </c>
      <c r="O400" s="157">
        <v>0</v>
      </c>
      <c r="P400" s="157">
        <v>0</v>
      </c>
      <c r="Q400" s="157">
        <v>0</v>
      </c>
      <c r="R400" s="157">
        <v>0</v>
      </c>
      <c r="S400" s="157">
        <v>0</v>
      </c>
      <c r="T400" s="157">
        <v>0</v>
      </c>
      <c r="U400" s="157">
        <v>0</v>
      </c>
      <c r="V400" s="157">
        <v>0</v>
      </c>
      <c r="W400" s="157">
        <v>0</v>
      </c>
      <c r="X400" s="157">
        <v>0</v>
      </c>
      <c r="Y400" s="157">
        <v>0</v>
      </c>
      <c r="Z400" s="157">
        <v>0</v>
      </c>
      <c r="AA400" s="157">
        <v>0</v>
      </c>
      <c r="AB400" s="157">
        <v>0</v>
      </c>
      <c r="AC400" s="157">
        <v>0</v>
      </c>
      <c r="AD400" s="157">
        <v>0</v>
      </c>
      <c r="AE400" s="157">
        <v>0</v>
      </c>
      <c r="AF400" s="157">
        <v>0</v>
      </c>
      <c r="AG400" s="157">
        <v>0</v>
      </c>
      <c r="AH400" s="157">
        <v>0</v>
      </c>
      <c r="AI400" s="157">
        <v>0</v>
      </c>
      <c r="AJ400" s="157">
        <v>0</v>
      </c>
      <c r="AK400" s="157">
        <v>0</v>
      </c>
      <c r="AL400" s="157">
        <v>0</v>
      </c>
      <c r="AM400" s="157">
        <v>0</v>
      </c>
      <c r="AN400" s="157">
        <v>0</v>
      </c>
      <c r="AO400" s="157">
        <v>0</v>
      </c>
      <c r="AP400" s="157">
        <v>0</v>
      </c>
      <c r="AQ400" s="157">
        <v>0</v>
      </c>
      <c r="AR400" s="157">
        <v>0</v>
      </c>
      <c r="AS400" s="157">
        <v>0</v>
      </c>
      <c r="AT400" s="157">
        <v>0</v>
      </c>
      <c r="AU400" s="157">
        <v>0</v>
      </c>
      <c r="AV400" s="157">
        <v>0</v>
      </c>
      <c r="AW400" s="157">
        <v>0</v>
      </c>
      <c r="AX400" s="157">
        <v>0</v>
      </c>
      <c r="AY400" s="157">
        <v>0</v>
      </c>
      <c r="AZ400" s="157">
        <v>0</v>
      </c>
      <c r="BA400" s="157">
        <v>0</v>
      </c>
      <c r="BB400" s="157">
        <v>0</v>
      </c>
      <c r="BC400" s="157">
        <v>0</v>
      </c>
      <c r="BD400" s="157">
        <v>0</v>
      </c>
      <c r="BE400" s="157">
        <v>0</v>
      </c>
      <c r="BF400" s="157">
        <v>0</v>
      </c>
      <c r="BG400" s="157">
        <v>0</v>
      </c>
      <c r="BH400" s="157">
        <v>0</v>
      </c>
      <c r="BI400" s="157">
        <v>0</v>
      </c>
      <c r="BJ400" s="157">
        <v>0</v>
      </c>
      <c r="BK400" s="157">
        <v>0</v>
      </c>
      <c r="BL400" s="157">
        <v>0</v>
      </c>
      <c r="BM400" s="157">
        <v>0</v>
      </c>
      <c r="BN400" s="157">
        <v>0</v>
      </c>
      <c r="BO400" s="157">
        <v>0</v>
      </c>
      <c r="BP400" s="157">
        <v>0</v>
      </c>
      <c r="BQ400" s="157">
        <v>0</v>
      </c>
      <c r="BR400" s="157">
        <v>0</v>
      </c>
      <c r="BS400" s="157">
        <v>0</v>
      </c>
      <c r="BT400" s="157">
        <v>0</v>
      </c>
      <c r="BU400" s="157">
        <v>0</v>
      </c>
      <c r="BV400" s="157">
        <v>0</v>
      </c>
      <c r="BW400" s="157">
        <v>0</v>
      </c>
      <c r="BX400" s="157">
        <v>0</v>
      </c>
      <c r="BY400" s="157">
        <v>0</v>
      </c>
      <c r="BZ400" s="157">
        <v>0</v>
      </c>
      <c r="CA400" s="157">
        <v>0</v>
      </c>
      <c r="CB400" s="157">
        <v>0</v>
      </c>
      <c r="CC400" s="157">
        <v>0</v>
      </c>
      <c r="CD400" s="157">
        <v>0</v>
      </c>
      <c r="CE400" s="157">
        <v>0</v>
      </c>
      <c r="CF400" s="157">
        <v>0</v>
      </c>
      <c r="CG400" s="157">
        <v>0</v>
      </c>
      <c r="CH400" s="157">
        <v>0</v>
      </c>
      <c r="CI400" s="157">
        <v>0</v>
      </c>
      <c r="CJ400" s="157">
        <v>0</v>
      </c>
      <c r="CK400" s="157">
        <v>0</v>
      </c>
      <c r="CL400" s="157">
        <v>0</v>
      </c>
      <c r="CM400" s="157">
        <v>0</v>
      </c>
      <c r="CN400" s="157">
        <v>0</v>
      </c>
      <c r="CO400" s="157">
        <v>0</v>
      </c>
      <c r="CP400" s="157">
        <v>0</v>
      </c>
      <c r="CQ400" s="157">
        <v>0</v>
      </c>
      <c r="CR400" s="157">
        <v>0</v>
      </c>
      <c r="CS400" s="157">
        <v>0</v>
      </c>
      <c r="CT400" s="157">
        <v>0</v>
      </c>
      <c r="CU400" s="157">
        <v>0</v>
      </c>
      <c r="CV400" s="157">
        <v>0</v>
      </c>
      <c r="CW400" s="157">
        <v>0</v>
      </c>
      <c r="CX400" s="157">
        <v>0</v>
      </c>
      <c r="CY400" s="157">
        <v>0</v>
      </c>
      <c r="CZ400" s="157">
        <v>0</v>
      </c>
      <c r="DA400" s="157">
        <v>0</v>
      </c>
      <c r="DB400" s="157">
        <v>0</v>
      </c>
      <c r="DC400" s="157">
        <v>0</v>
      </c>
      <c r="DD400" s="157">
        <v>0</v>
      </c>
      <c r="DE400" s="157">
        <v>0</v>
      </c>
      <c r="DF400" s="157">
        <v>0</v>
      </c>
      <c r="DG400" s="157">
        <v>0</v>
      </c>
      <c r="DH400" s="157">
        <v>0</v>
      </c>
      <c r="DI400" s="157">
        <v>0</v>
      </c>
      <c r="DJ400" s="157">
        <v>0</v>
      </c>
      <c r="DK400" s="157">
        <v>0</v>
      </c>
      <c r="DL400" s="157">
        <v>0</v>
      </c>
      <c r="DM400" s="157">
        <v>0</v>
      </c>
      <c r="DN400" s="157">
        <v>0</v>
      </c>
      <c r="DO400" s="157">
        <v>0</v>
      </c>
      <c r="DP400" s="157">
        <v>0</v>
      </c>
      <c r="DQ400" s="157">
        <v>0</v>
      </c>
      <c r="DR400" s="157">
        <v>0</v>
      </c>
      <c r="DS400" s="157">
        <v>0</v>
      </c>
      <c r="DT400" s="157">
        <v>0</v>
      </c>
      <c r="DU400" s="157">
        <v>0</v>
      </c>
      <c r="DV400" s="157">
        <v>0</v>
      </c>
      <c r="DW400" s="157">
        <v>0</v>
      </c>
      <c r="DX400" s="157">
        <v>0</v>
      </c>
      <c r="DY400" s="157">
        <v>0</v>
      </c>
      <c r="DZ400" s="157">
        <v>0</v>
      </c>
      <c r="EA400" s="157">
        <v>0</v>
      </c>
      <c r="EB400" s="157">
        <v>0</v>
      </c>
      <c r="EC400" s="157">
        <v>0</v>
      </c>
      <c r="ED400" s="157">
        <v>0</v>
      </c>
      <c r="EE400" s="157">
        <v>0</v>
      </c>
      <c r="EF400" s="157">
        <v>0</v>
      </c>
      <c r="EG400" s="157">
        <v>0</v>
      </c>
      <c r="EH400" s="157">
        <v>0</v>
      </c>
      <c r="EI400" s="157">
        <v>0</v>
      </c>
      <c r="EJ400" s="157">
        <v>0</v>
      </c>
      <c r="EK400" s="157">
        <v>0</v>
      </c>
      <c r="EL400" s="157">
        <v>0</v>
      </c>
      <c r="EM400" s="157">
        <v>0</v>
      </c>
      <c r="EN400" s="157">
        <v>0</v>
      </c>
      <c r="EO400" s="157">
        <v>0</v>
      </c>
      <c r="EP400" s="157">
        <v>0</v>
      </c>
      <c r="EQ400" s="157">
        <v>0</v>
      </c>
      <c r="ER400" s="157">
        <v>0</v>
      </c>
      <c r="ES400" s="157">
        <v>0</v>
      </c>
      <c r="ET400" s="157">
        <v>0</v>
      </c>
      <c r="EU400" s="157">
        <v>0</v>
      </c>
      <c r="EV400" s="157">
        <v>0</v>
      </c>
      <c r="EW400" s="157">
        <v>0</v>
      </c>
      <c r="EX400" s="157">
        <v>0</v>
      </c>
      <c r="EY400" s="157">
        <v>0</v>
      </c>
      <c r="EZ400" s="157">
        <v>0</v>
      </c>
      <c r="FA400" s="157">
        <v>0</v>
      </c>
      <c r="FB400" s="157">
        <v>0</v>
      </c>
      <c r="FC400" s="157">
        <v>0</v>
      </c>
      <c r="FD400" s="157">
        <v>0</v>
      </c>
      <c r="FE400" s="157">
        <v>0</v>
      </c>
      <c r="FF400" s="157">
        <v>0</v>
      </c>
      <c r="FG400" s="157">
        <v>0</v>
      </c>
      <c r="FH400" s="157">
        <v>0</v>
      </c>
      <c r="FI400" s="157">
        <v>0</v>
      </c>
      <c r="FJ400" s="157">
        <v>0</v>
      </c>
      <c r="FK400" s="157">
        <v>0</v>
      </c>
      <c r="FL400" s="157">
        <v>0</v>
      </c>
      <c r="FM400" s="157">
        <v>0</v>
      </c>
      <c r="FN400" s="157">
        <v>0</v>
      </c>
      <c r="FO400" s="157">
        <v>0</v>
      </c>
      <c r="FP400" s="157">
        <v>0</v>
      </c>
      <c r="FQ400" s="157">
        <v>0</v>
      </c>
      <c r="FR400" s="157">
        <v>0</v>
      </c>
      <c r="FS400" s="157">
        <v>0</v>
      </c>
      <c r="FT400" s="157">
        <v>0</v>
      </c>
      <c r="FU400" s="157">
        <v>0</v>
      </c>
      <c r="FV400" s="157">
        <v>0</v>
      </c>
      <c r="FW400" s="157">
        <v>0</v>
      </c>
      <c r="FX400" s="157">
        <v>0</v>
      </c>
      <c r="FY400" s="157">
        <v>0</v>
      </c>
      <c r="FZ400" s="157">
        <v>0</v>
      </c>
      <c r="GA400" s="157">
        <v>0</v>
      </c>
      <c r="GB400" s="157">
        <v>0</v>
      </c>
      <c r="GC400" s="157">
        <v>0</v>
      </c>
      <c r="GD400" s="157">
        <v>0</v>
      </c>
      <c r="GE400" s="157">
        <v>0</v>
      </c>
      <c r="GF400" s="157">
        <v>0</v>
      </c>
      <c r="GG400" s="157">
        <v>0</v>
      </c>
      <c r="GH400" s="157">
        <v>0</v>
      </c>
      <c r="GI400" s="157">
        <v>0</v>
      </c>
      <c r="GJ400" s="157">
        <v>0</v>
      </c>
      <c r="GK400" s="157">
        <v>0</v>
      </c>
      <c r="GL400" s="157">
        <v>0</v>
      </c>
      <c r="GM400" s="157">
        <v>0</v>
      </c>
      <c r="GN400" s="157">
        <v>0</v>
      </c>
      <c r="GO400" s="157">
        <v>0</v>
      </c>
      <c r="GP400" s="157">
        <v>0</v>
      </c>
      <c r="GQ400" s="157">
        <v>0</v>
      </c>
      <c r="GR400" s="157">
        <v>0</v>
      </c>
      <c r="GS400" s="157">
        <v>3.6542999999999998E-4</v>
      </c>
      <c r="GT400" s="157">
        <v>0</v>
      </c>
      <c r="GU400" s="157">
        <v>0</v>
      </c>
      <c r="GV400" s="157">
        <v>0</v>
      </c>
      <c r="GW400" s="157">
        <v>0</v>
      </c>
      <c r="GX400" s="157">
        <v>0</v>
      </c>
      <c r="GY400" s="157">
        <v>0</v>
      </c>
      <c r="GZ400" s="157">
        <v>0</v>
      </c>
      <c r="HA400" s="157">
        <v>0</v>
      </c>
    </row>
    <row r="401" spans="1:209" x14ac:dyDescent="0.2">
      <c r="A401" s="157" t="s">
        <v>4210</v>
      </c>
      <c r="B401" s="157">
        <v>0</v>
      </c>
      <c r="C401" s="157">
        <v>0</v>
      </c>
      <c r="D401" s="157">
        <v>0</v>
      </c>
      <c r="E401" s="157">
        <v>0</v>
      </c>
      <c r="F401" s="157">
        <v>0</v>
      </c>
      <c r="G401" s="157">
        <v>0</v>
      </c>
      <c r="H401" s="157">
        <v>0</v>
      </c>
      <c r="I401" s="157">
        <v>0</v>
      </c>
      <c r="J401" s="157">
        <v>0</v>
      </c>
      <c r="K401" s="157">
        <v>0</v>
      </c>
      <c r="L401" s="157">
        <v>0</v>
      </c>
      <c r="M401" s="157">
        <v>0</v>
      </c>
      <c r="N401" s="157">
        <v>0</v>
      </c>
      <c r="O401" s="157">
        <v>0</v>
      </c>
      <c r="P401" s="157">
        <v>0</v>
      </c>
      <c r="Q401" s="157">
        <v>0</v>
      </c>
      <c r="R401" s="157">
        <v>0</v>
      </c>
      <c r="S401" s="157">
        <v>0</v>
      </c>
      <c r="T401" s="157">
        <v>0</v>
      </c>
      <c r="U401" s="157">
        <v>0</v>
      </c>
      <c r="V401" s="157">
        <v>0</v>
      </c>
      <c r="W401" s="157">
        <v>0</v>
      </c>
      <c r="X401" s="157">
        <v>0</v>
      </c>
      <c r="Y401" s="157">
        <v>0</v>
      </c>
      <c r="Z401" s="157">
        <v>0</v>
      </c>
      <c r="AA401" s="157">
        <v>0</v>
      </c>
      <c r="AB401" s="157">
        <v>0</v>
      </c>
      <c r="AC401" s="157">
        <v>7.9518260000000004E-3</v>
      </c>
      <c r="AD401" s="157">
        <v>0</v>
      </c>
      <c r="AE401" s="157">
        <v>0</v>
      </c>
      <c r="AF401" s="157">
        <v>0</v>
      </c>
      <c r="AG401" s="157">
        <v>0</v>
      </c>
      <c r="AH401" s="157">
        <v>0</v>
      </c>
      <c r="AI401" s="157">
        <v>0</v>
      </c>
      <c r="AJ401" s="157">
        <v>0</v>
      </c>
      <c r="AK401" s="157">
        <v>0</v>
      </c>
      <c r="AL401" s="157">
        <v>0</v>
      </c>
      <c r="AM401" s="157">
        <v>0</v>
      </c>
      <c r="AN401" s="157">
        <v>0</v>
      </c>
      <c r="AO401" s="157">
        <v>0</v>
      </c>
      <c r="AP401" s="157">
        <v>0</v>
      </c>
      <c r="AQ401" s="157">
        <v>0</v>
      </c>
      <c r="AR401" s="157">
        <v>0</v>
      </c>
      <c r="AS401" s="157">
        <v>0</v>
      </c>
      <c r="AT401" s="157">
        <v>0</v>
      </c>
      <c r="AU401" s="157">
        <v>0</v>
      </c>
      <c r="AV401" s="157">
        <v>0</v>
      </c>
      <c r="AW401" s="157">
        <v>0</v>
      </c>
      <c r="AX401" s="157">
        <v>0</v>
      </c>
      <c r="AY401" s="157">
        <v>0</v>
      </c>
      <c r="AZ401" s="157">
        <v>0</v>
      </c>
      <c r="BA401" s="157">
        <v>0</v>
      </c>
      <c r="BB401" s="157">
        <v>0</v>
      </c>
      <c r="BC401" s="157">
        <v>0</v>
      </c>
      <c r="BD401" s="157">
        <v>0</v>
      </c>
      <c r="BE401" s="157">
        <v>0</v>
      </c>
      <c r="BF401" s="157">
        <v>0</v>
      </c>
      <c r="BG401" s="157">
        <v>0</v>
      </c>
      <c r="BH401" s="157">
        <v>0</v>
      </c>
      <c r="BI401" s="157">
        <v>0</v>
      </c>
      <c r="BJ401" s="157">
        <v>0</v>
      </c>
      <c r="BK401" s="157">
        <v>0</v>
      </c>
      <c r="BL401" s="157">
        <v>0</v>
      </c>
      <c r="BM401" s="157">
        <v>0</v>
      </c>
      <c r="BN401" s="157">
        <v>0</v>
      </c>
      <c r="BO401" s="157">
        <v>0</v>
      </c>
      <c r="BP401" s="157">
        <v>0</v>
      </c>
      <c r="BQ401" s="157">
        <v>0</v>
      </c>
      <c r="BR401" s="157">
        <v>0</v>
      </c>
      <c r="BS401" s="157">
        <v>0</v>
      </c>
      <c r="BT401" s="157">
        <v>0</v>
      </c>
      <c r="BU401" s="157">
        <v>0</v>
      </c>
      <c r="BV401" s="157">
        <v>0</v>
      </c>
      <c r="BW401" s="157">
        <v>0</v>
      </c>
      <c r="BX401" s="157">
        <v>0</v>
      </c>
      <c r="BY401" s="157">
        <v>0</v>
      </c>
      <c r="BZ401" s="157">
        <v>0</v>
      </c>
      <c r="CA401" s="157">
        <v>0</v>
      </c>
      <c r="CB401" s="157">
        <v>0</v>
      </c>
      <c r="CC401" s="157">
        <v>0</v>
      </c>
      <c r="CD401" s="157">
        <v>0</v>
      </c>
      <c r="CE401" s="157">
        <v>0</v>
      </c>
      <c r="CF401" s="157">
        <v>0</v>
      </c>
      <c r="CG401" s="157">
        <v>0</v>
      </c>
      <c r="CH401" s="157">
        <v>0</v>
      </c>
      <c r="CI401" s="157">
        <v>0</v>
      </c>
      <c r="CJ401" s="157">
        <v>0</v>
      </c>
      <c r="CK401" s="157">
        <v>0</v>
      </c>
      <c r="CL401" s="157">
        <v>0</v>
      </c>
      <c r="CM401" s="157">
        <v>0</v>
      </c>
      <c r="CN401" s="157">
        <v>0</v>
      </c>
      <c r="CO401" s="157">
        <v>0</v>
      </c>
      <c r="CP401" s="157">
        <v>0</v>
      </c>
      <c r="CQ401" s="157">
        <v>0</v>
      </c>
      <c r="CR401" s="157">
        <v>0</v>
      </c>
      <c r="CS401" s="157">
        <v>0</v>
      </c>
      <c r="CT401" s="157">
        <v>0</v>
      </c>
      <c r="CU401" s="157">
        <v>0</v>
      </c>
      <c r="CV401" s="157">
        <v>0</v>
      </c>
      <c r="CW401" s="157">
        <v>0</v>
      </c>
      <c r="CX401" s="157">
        <v>8.9545599999999999E-4</v>
      </c>
      <c r="CY401" s="157">
        <v>8.3973260000000001E-3</v>
      </c>
      <c r="CZ401" s="157">
        <v>0</v>
      </c>
      <c r="DA401" s="157">
        <v>0</v>
      </c>
      <c r="DB401" s="157">
        <v>0</v>
      </c>
      <c r="DC401" s="157">
        <v>0</v>
      </c>
      <c r="DD401" s="157">
        <v>0</v>
      </c>
      <c r="DE401" s="157">
        <v>0</v>
      </c>
      <c r="DF401" s="157">
        <v>0</v>
      </c>
      <c r="DG401" s="157">
        <v>0</v>
      </c>
      <c r="DH401" s="157">
        <v>0</v>
      </c>
      <c r="DI401" s="157">
        <v>0</v>
      </c>
      <c r="DJ401" s="157">
        <v>0</v>
      </c>
      <c r="DK401" s="157">
        <v>0</v>
      </c>
      <c r="DL401" s="157">
        <v>0</v>
      </c>
      <c r="DM401" s="157">
        <v>0</v>
      </c>
      <c r="DN401" s="157">
        <v>1.1575604999999999E-2</v>
      </c>
      <c r="DO401" s="157">
        <v>0</v>
      </c>
      <c r="DP401" s="157">
        <v>0</v>
      </c>
      <c r="DQ401" s="157">
        <v>0</v>
      </c>
      <c r="DR401" s="157">
        <v>0</v>
      </c>
      <c r="DS401" s="157">
        <v>0</v>
      </c>
      <c r="DT401" s="157">
        <v>0</v>
      </c>
      <c r="DU401" s="157">
        <v>6.2877569999999997E-3</v>
      </c>
      <c r="DV401" s="157">
        <v>0</v>
      </c>
      <c r="DW401" s="157">
        <v>0</v>
      </c>
      <c r="DX401" s="157">
        <v>0</v>
      </c>
      <c r="DY401" s="157">
        <v>0</v>
      </c>
      <c r="DZ401" s="157">
        <v>0</v>
      </c>
      <c r="EA401" s="157">
        <v>0</v>
      </c>
      <c r="EB401" s="157">
        <v>0</v>
      </c>
      <c r="EC401" s="157">
        <v>0</v>
      </c>
      <c r="ED401" s="157">
        <v>0</v>
      </c>
      <c r="EE401" s="157">
        <v>0</v>
      </c>
      <c r="EF401" s="157">
        <v>0</v>
      </c>
      <c r="EG401" s="157">
        <v>0</v>
      </c>
      <c r="EH401" s="157">
        <v>0</v>
      </c>
      <c r="EI401" s="157">
        <v>0</v>
      </c>
      <c r="EJ401" s="157">
        <v>0</v>
      </c>
      <c r="EK401" s="157">
        <v>0</v>
      </c>
      <c r="EL401" s="157">
        <v>0</v>
      </c>
      <c r="EM401" s="157">
        <v>0</v>
      </c>
      <c r="EN401" s="157">
        <v>0</v>
      </c>
      <c r="EO401" s="157">
        <v>0</v>
      </c>
      <c r="EP401" s="157">
        <v>0</v>
      </c>
      <c r="EQ401" s="157">
        <v>0</v>
      </c>
      <c r="ER401" s="157">
        <v>0</v>
      </c>
      <c r="ES401" s="157">
        <v>0</v>
      </c>
      <c r="ET401" s="157">
        <v>0</v>
      </c>
      <c r="EU401" s="157">
        <v>0</v>
      </c>
      <c r="EV401" s="157">
        <v>0</v>
      </c>
      <c r="EW401" s="157">
        <v>0</v>
      </c>
      <c r="EX401" s="157">
        <v>0</v>
      </c>
      <c r="EY401" s="157">
        <v>0</v>
      </c>
      <c r="EZ401" s="157">
        <v>0</v>
      </c>
      <c r="FA401" s="157">
        <v>0</v>
      </c>
      <c r="FB401" s="157">
        <v>0</v>
      </c>
      <c r="FC401" s="157">
        <v>0</v>
      </c>
      <c r="FD401" s="157">
        <v>0</v>
      </c>
      <c r="FE401" s="157">
        <v>0</v>
      </c>
      <c r="FF401" s="157">
        <v>0</v>
      </c>
      <c r="FG401" s="157">
        <v>0</v>
      </c>
      <c r="FH401" s="157">
        <v>0</v>
      </c>
      <c r="FI401" s="157">
        <v>0</v>
      </c>
      <c r="FJ401" s="157">
        <v>0</v>
      </c>
      <c r="FK401" s="157">
        <v>0</v>
      </c>
      <c r="FL401" s="157">
        <v>0</v>
      </c>
      <c r="FM401" s="157">
        <v>0</v>
      </c>
      <c r="FN401" s="157">
        <v>0</v>
      </c>
      <c r="FO401" s="157">
        <v>0</v>
      </c>
      <c r="FP401" s="157">
        <v>0</v>
      </c>
      <c r="FQ401" s="157">
        <v>0</v>
      </c>
      <c r="FR401" s="157">
        <v>0</v>
      </c>
      <c r="FS401" s="157">
        <v>0</v>
      </c>
      <c r="FT401" s="157">
        <v>0</v>
      </c>
      <c r="FU401" s="157">
        <v>0</v>
      </c>
      <c r="FV401" s="157">
        <v>0</v>
      </c>
      <c r="FW401" s="157">
        <v>0</v>
      </c>
      <c r="FX401" s="157">
        <v>0</v>
      </c>
      <c r="FY401" s="157">
        <v>0</v>
      </c>
      <c r="FZ401" s="157">
        <v>0</v>
      </c>
      <c r="GA401" s="157">
        <v>0</v>
      </c>
      <c r="GB401" s="157">
        <v>0</v>
      </c>
      <c r="GC401" s="157">
        <v>0</v>
      </c>
      <c r="GD401" s="157">
        <v>0</v>
      </c>
      <c r="GE401" s="157">
        <v>0</v>
      </c>
      <c r="GF401" s="157">
        <v>0</v>
      </c>
      <c r="GG401" s="157">
        <v>0</v>
      </c>
      <c r="GH401" s="157">
        <v>0</v>
      </c>
      <c r="GI401" s="157">
        <v>0</v>
      </c>
      <c r="GJ401" s="157">
        <v>0</v>
      </c>
      <c r="GK401" s="157">
        <v>0</v>
      </c>
      <c r="GL401" s="157">
        <v>0</v>
      </c>
      <c r="GM401" s="157">
        <v>0</v>
      </c>
      <c r="GN401" s="157">
        <v>0</v>
      </c>
      <c r="GO401" s="157">
        <v>0</v>
      </c>
      <c r="GP401" s="157">
        <v>0</v>
      </c>
      <c r="GQ401" s="157">
        <v>0</v>
      </c>
      <c r="GR401" s="157">
        <v>0</v>
      </c>
      <c r="GS401" s="157">
        <v>0</v>
      </c>
      <c r="GT401" s="157">
        <v>0</v>
      </c>
      <c r="GU401" s="157">
        <v>0</v>
      </c>
      <c r="GV401" s="157">
        <v>0</v>
      </c>
      <c r="GW401" s="157">
        <v>0</v>
      </c>
      <c r="GX401" s="157">
        <v>0</v>
      </c>
      <c r="GY401" s="157">
        <v>0</v>
      </c>
      <c r="GZ401" s="157">
        <v>0</v>
      </c>
      <c r="HA401" s="157">
        <v>0</v>
      </c>
    </row>
    <row r="402" spans="1:209" x14ac:dyDescent="0.2">
      <c r="A402" s="157" t="s">
        <v>4211</v>
      </c>
      <c r="B402" s="157">
        <v>1.04431E-4</v>
      </c>
      <c r="C402" s="157">
        <v>2.81289E-4</v>
      </c>
      <c r="D402" s="157">
        <v>3.2733099999999999E-4</v>
      </c>
      <c r="E402" s="157">
        <v>3.2629499999999999E-4</v>
      </c>
      <c r="F402" s="157">
        <v>1.5782599999999999E-4</v>
      </c>
      <c r="G402" s="192">
        <v>4.2700000000000001E-5</v>
      </c>
      <c r="H402" s="157">
        <v>4.09694E-4</v>
      </c>
      <c r="I402" s="157">
        <v>1.7596619999999999E-3</v>
      </c>
      <c r="J402" s="192">
        <v>7.7999999999999999E-5</v>
      </c>
      <c r="K402" s="192">
        <v>8.0400000000000003E-5</v>
      </c>
      <c r="L402" s="192">
        <v>1.7099999999999999E-5</v>
      </c>
      <c r="M402" s="192">
        <v>3.5299999999999997E-5</v>
      </c>
      <c r="N402" s="192">
        <v>1.6900000000000001E-5</v>
      </c>
      <c r="O402" s="192">
        <v>5.4999999999999999E-6</v>
      </c>
      <c r="P402" s="157">
        <v>6.7501699999999998E-4</v>
      </c>
      <c r="Q402" s="157">
        <v>7.2692799999999995E-4</v>
      </c>
      <c r="R402" s="157">
        <v>4.5813499999999998E-4</v>
      </c>
      <c r="S402" s="157">
        <v>1.67765E-4</v>
      </c>
      <c r="T402" s="192">
        <v>6.4700000000000001E-5</v>
      </c>
      <c r="U402" s="157">
        <v>2.6469599999999997E-4</v>
      </c>
      <c r="V402" s="157">
        <v>0</v>
      </c>
      <c r="W402" s="192">
        <v>6.3E-5</v>
      </c>
      <c r="X402" s="157">
        <v>2.4338300000000001E-3</v>
      </c>
      <c r="Y402" s="157">
        <v>2.80067E-4</v>
      </c>
      <c r="Z402" s="157">
        <v>0</v>
      </c>
      <c r="AA402" s="157">
        <v>0</v>
      </c>
      <c r="AB402" s="157">
        <v>4.8897299999999997E-4</v>
      </c>
      <c r="AC402" s="192">
        <v>5.7899999999999998E-5</v>
      </c>
      <c r="AD402" s="157">
        <v>0</v>
      </c>
      <c r="AE402" s="157">
        <v>3.2816519999999999E-3</v>
      </c>
      <c r="AF402" s="157">
        <v>1.04838E-4</v>
      </c>
      <c r="AG402" s="157">
        <v>1.0685500000000001E-4</v>
      </c>
      <c r="AH402" s="192">
        <v>2.4600000000000002E-5</v>
      </c>
      <c r="AI402" s="157">
        <v>2.32072E-4</v>
      </c>
      <c r="AJ402" s="157">
        <v>1.4206099999999999E-4</v>
      </c>
      <c r="AK402" s="157">
        <v>1.1409149999999999E-3</v>
      </c>
      <c r="AL402" s="192">
        <v>2.0800000000000001E-5</v>
      </c>
      <c r="AM402" s="157">
        <v>0</v>
      </c>
      <c r="AN402" s="192">
        <v>1.6500000000000001E-5</v>
      </c>
      <c r="AO402" s="157">
        <v>0</v>
      </c>
      <c r="AP402" s="157">
        <v>5.6030299999999995E-4</v>
      </c>
      <c r="AQ402" s="157">
        <v>4.1865499999999998E-4</v>
      </c>
      <c r="AR402" s="157">
        <v>0</v>
      </c>
      <c r="AS402" s="157">
        <v>0</v>
      </c>
      <c r="AT402" s="192">
        <v>1.6099999999999998E-5</v>
      </c>
      <c r="AU402" s="157">
        <v>0</v>
      </c>
      <c r="AV402" s="192">
        <v>4.8999999999999998E-5</v>
      </c>
      <c r="AW402" s="157">
        <v>0</v>
      </c>
      <c r="AX402" s="157">
        <v>2.6468200000000002E-4</v>
      </c>
      <c r="AY402" s="157">
        <v>0</v>
      </c>
      <c r="AZ402" s="157">
        <v>1.51762E-4</v>
      </c>
      <c r="BA402" s="157">
        <v>2.0229269999999999E-3</v>
      </c>
      <c r="BB402" s="157">
        <v>1.47885E-4</v>
      </c>
      <c r="BC402" s="157">
        <v>0</v>
      </c>
      <c r="BD402" s="157">
        <v>1.4788E-4</v>
      </c>
      <c r="BE402" s="157">
        <v>0</v>
      </c>
      <c r="BF402" s="157">
        <v>0</v>
      </c>
      <c r="BG402" s="157">
        <v>1.3438499999999999E-4</v>
      </c>
      <c r="BH402" s="192">
        <v>4.5000000000000003E-5</v>
      </c>
      <c r="BI402" s="192">
        <v>3.6100000000000003E-5</v>
      </c>
      <c r="BJ402" s="192">
        <v>3.7499999999999997E-5</v>
      </c>
      <c r="BK402" s="192">
        <v>8.6100000000000006E-5</v>
      </c>
      <c r="BL402" s="157">
        <v>0</v>
      </c>
      <c r="BM402" s="157">
        <v>0</v>
      </c>
      <c r="BN402" s="192">
        <v>8.6500000000000002E-5</v>
      </c>
      <c r="BO402" s="157">
        <v>0</v>
      </c>
      <c r="BP402" s="192">
        <v>7.9900000000000004E-5</v>
      </c>
      <c r="BQ402" s="157">
        <v>1.7935100000000001E-4</v>
      </c>
      <c r="BR402" s="157">
        <v>1.3953640000000001E-3</v>
      </c>
      <c r="BS402" s="157">
        <v>1.6993299999999999E-4</v>
      </c>
      <c r="BT402" s="157">
        <v>0</v>
      </c>
      <c r="BU402" s="157">
        <v>1.35196E-4</v>
      </c>
      <c r="BV402" s="192">
        <v>9.5099999999999994E-5</v>
      </c>
      <c r="BW402" s="192">
        <v>4.7800000000000003E-5</v>
      </c>
      <c r="BX402" s="157">
        <v>1.19821E-4</v>
      </c>
      <c r="BY402" s="157">
        <v>2.2666E-4</v>
      </c>
      <c r="BZ402" s="157">
        <v>6.4987300000000003E-4</v>
      </c>
      <c r="CA402" s="192">
        <v>3.4199999999999998E-5</v>
      </c>
      <c r="CB402" s="157">
        <v>6.0417100000000003E-4</v>
      </c>
      <c r="CC402" s="157">
        <v>1.8113999999999999E-4</v>
      </c>
      <c r="CD402" s="192">
        <v>4.0000000000000003E-5</v>
      </c>
      <c r="CE402" s="192">
        <v>9.3399999999999993E-5</v>
      </c>
      <c r="CF402" s="157">
        <v>3.0461600000000001E-4</v>
      </c>
      <c r="CG402" s="157">
        <v>0</v>
      </c>
      <c r="CH402" s="157">
        <v>0</v>
      </c>
      <c r="CI402" s="157">
        <v>1.13163E-4</v>
      </c>
      <c r="CJ402" s="157">
        <v>0</v>
      </c>
      <c r="CK402" s="157">
        <v>0</v>
      </c>
      <c r="CL402" s="192">
        <v>6.6500000000000004E-5</v>
      </c>
      <c r="CM402" s="157">
        <v>0</v>
      </c>
      <c r="CN402" s="157">
        <v>3.1790200000000001E-4</v>
      </c>
      <c r="CO402" s="157">
        <v>1.38422E-4</v>
      </c>
      <c r="CP402" s="157">
        <v>2.7498600000000001E-4</v>
      </c>
      <c r="CQ402" s="157">
        <v>5.64768E-4</v>
      </c>
      <c r="CR402" s="157">
        <v>1.9209899999999999E-4</v>
      </c>
      <c r="CS402" s="157">
        <v>8.3384599999999996E-4</v>
      </c>
      <c r="CT402" s="157">
        <v>1.1899400000000001E-4</v>
      </c>
      <c r="CU402" s="157">
        <v>3.5882299999999998E-4</v>
      </c>
      <c r="CV402" s="157">
        <v>1.1352090000000001E-3</v>
      </c>
      <c r="CW402" s="157">
        <v>1.4240100000000001E-4</v>
      </c>
      <c r="CX402" s="157">
        <v>0</v>
      </c>
      <c r="CY402" s="157">
        <v>1.574499E-3</v>
      </c>
      <c r="CZ402" s="157">
        <v>1.1438999999999999E-4</v>
      </c>
      <c r="DA402" s="157">
        <v>1.6816559999999999E-3</v>
      </c>
      <c r="DB402" s="157">
        <v>3.9885000000000002E-4</v>
      </c>
      <c r="DC402" s="157">
        <v>5.5957399999999997E-4</v>
      </c>
      <c r="DD402" s="157">
        <v>1.9562099999999999E-4</v>
      </c>
      <c r="DE402" s="192">
        <v>9.2700000000000004E-5</v>
      </c>
      <c r="DF402" s="157">
        <v>0</v>
      </c>
      <c r="DG402" s="157">
        <v>0</v>
      </c>
      <c r="DH402" s="157">
        <v>0</v>
      </c>
      <c r="DI402" s="192">
        <v>2.02E-5</v>
      </c>
      <c r="DJ402" s="192">
        <v>3.3500000000000001E-5</v>
      </c>
      <c r="DK402" s="157">
        <v>7.6452599999999996E-4</v>
      </c>
      <c r="DL402" s="157">
        <v>1.0804650000000001E-3</v>
      </c>
      <c r="DM402" s="157">
        <v>3.3996900000000002E-4</v>
      </c>
      <c r="DN402" s="192">
        <v>2.1999999999999999E-5</v>
      </c>
      <c r="DO402" s="192">
        <v>6.9200000000000002E-5</v>
      </c>
      <c r="DP402" s="157">
        <v>1.6418199999999999E-4</v>
      </c>
      <c r="DQ402" s="157">
        <v>1.05177E-4</v>
      </c>
      <c r="DR402" s="157">
        <v>2.4478800000000002E-4</v>
      </c>
      <c r="DS402" s="157">
        <v>1.58954E-4</v>
      </c>
      <c r="DT402" s="157">
        <v>4.23442E-4</v>
      </c>
      <c r="DU402" s="157">
        <v>4.1096500000000001E-4</v>
      </c>
      <c r="DV402" s="157">
        <v>2.36104E-4</v>
      </c>
      <c r="DW402" s="192">
        <v>3.4799999999999999E-5</v>
      </c>
      <c r="DX402" s="192">
        <v>5.4400000000000001E-5</v>
      </c>
      <c r="DY402" s="157">
        <v>3.8874299999999999E-4</v>
      </c>
      <c r="DZ402" s="157">
        <v>1.062753E-2</v>
      </c>
      <c r="EA402" s="157">
        <v>4.8437209999999996E-3</v>
      </c>
      <c r="EB402" s="157">
        <v>0</v>
      </c>
      <c r="EC402" s="192">
        <v>3.6600000000000002E-5</v>
      </c>
      <c r="ED402" s="192">
        <v>4.9200000000000003E-5</v>
      </c>
      <c r="EE402" s="157">
        <v>0</v>
      </c>
      <c r="EF402" s="157">
        <v>4.24712E-4</v>
      </c>
      <c r="EG402" s="157">
        <v>1.0062085E-2</v>
      </c>
      <c r="EH402" s="157">
        <v>1.98555E-4</v>
      </c>
      <c r="EI402" s="157">
        <v>1.2611654E-2</v>
      </c>
      <c r="EJ402" s="157">
        <v>2.2916130000000001E-3</v>
      </c>
      <c r="EK402" s="157">
        <v>9.5841899999999996E-4</v>
      </c>
      <c r="EL402" s="157">
        <v>4.71571E-4</v>
      </c>
      <c r="EM402" s="157">
        <v>2.1360800000000001E-4</v>
      </c>
      <c r="EN402" s="157">
        <v>1.621995E-3</v>
      </c>
      <c r="EO402" s="157">
        <v>0</v>
      </c>
      <c r="EP402" s="192">
        <v>5.3000000000000001E-5</v>
      </c>
      <c r="EQ402" s="157">
        <v>5.8726700000000004E-4</v>
      </c>
      <c r="ER402" s="157">
        <v>0</v>
      </c>
      <c r="ES402" s="157">
        <v>7.7657500000000005E-4</v>
      </c>
      <c r="ET402" s="157">
        <v>0</v>
      </c>
      <c r="EU402" s="157">
        <v>2.2328100000000001E-4</v>
      </c>
      <c r="EV402" s="157">
        <v>5.2848800000000003E-4</v>
      </c>
      <c r="EW402" s="157">
        <v>3.8241600000000001E-4</v>
      </c>
      <c r="EX402" s="157">
        <v>2.6649900000000001E-4</v>
      </c>
      <c r="EY402" s="157">
        <v>2.5879899999999999E-4</v>
      </c>
      <c r="EZ402" s="157">
        <v>2.32842E-4</v>
      </c>
      <c r="FA402" s="157">
        <v>2.519421E-3</v>
      </c>
      <c r="FB402" s="157">
        <v>4.7468780000000004E-3</v>
      </c>
      <c r="FC402" s="157">
        <v>8.7041410000000003E-3</v>
      </c>
      <c r="FD402" s="157">
        <v>1.75408E-4</v>
      </c>
      <c r="FE402" s="157">
        <v>0</v>
      </c>
      <c r="FF402" s="157">
        <v>0</v>
      </c>
      <c r="FG402" s="157">
        <v>0</v>
      </c>
      <c r="FH402" s="157">
        <v>2.1338600000000001E-4</v>
      </c>
      <c r="FI402" s="157">
        <v>2.0956270000000001E-3</v>
      </c>
      <c r="FJ402" s="157">
        <v>0</v>
      </c>
      <c r="FK402" s="157">
        <v>0</v>
      </c>
      <c r="FL402" s="157">
        <v>1.28427E-4</v>
      </c>
      <c r="FM402" s="157">
        <v>5.07636E-4</v>
      </c>
      <c r="FN402" s="157">
        <v>6.8874099999999998E-4</v>
      </c>
      <c r="FO402" s="157">
        <v>9.1470590000000008E-3</v>
      </c>
      <c r="FP402" s="157">
        <v>1.2347700000000001E-4</v>
      </c>
      <c r="FQ402" s="192">
        <v>9.3999999999999994E-5</v>
      </c>
      <c r="FR402" s="157">
        <v>8.8413490000000001E-3</v>
      </c>
      <c r="FS402" s="157">
        <v>1.7621352E-2</v>
      </c>
      <c r="FT402" s="157">
        <v>5.7297229999999999E-3</v>
      </c>
      <c r="FU402" s="157">
        <v>9.9614209999999998E-3</v>
      </c>
      <c r="FV402" s="192">
        <v>9.1899999999999998E-5</v>
      </c>
      <c r="FW402" s="157">
        <v>2.4300734000000001E-2</v>
      </c>
      <c r="FX402" s="157">
        <v>0</v>
      </c>
      <c r="FY402" s="157">
        <v>8.4175099999999996E-4</v>
      </c>
      <c r="FZ402" s="192">
        <v>4.5200000000000001E-5</v>
      </c>
      <c r="GA402" s="192">
        <v>3.8899999999999997E-5</v>
      </c>
      <c r="GB402" s="192">
        <v>8.4300000000000003E-5</v>
      </c>
      <c r="GC402" s="157">
        <v>1.547929E-3</v>
      </c>
      <c r="GD402" s="192">
        <v>7.36E-5</v>
      </c>
      <c r="GE402" s="192">
        <v>9.0400000000000002E-5</v>
      </c>
      <c r="GF402" s="157">
        <v>6.1901600000000001E-4</v>
      </c>
      <c r="GG402" s="192">
        <v>6.6699999999999995E-5</v>
      </c>
      <c r="GH402" s="157">
        <v>2.1002E-4</v>
      </c>
      <c r="GI402" s="157">
        <v>4.1167100000000001E-4</v>
      </c>
      <c r="GJ402" s="157">
        <v>0</v>
      </c>
      <c r="GK402" s="157">
        <v>0</v>
      </c>
      <c r="GL402" s="157">
        <v>4.9624499999999998E-4</v>
      </c>
      <c r="GM402" s="157">
        <v>0</v>
      </c>
      <c r="GN402" s="157">
        <v>0</v>
      </c>
      <c r="GO402" s="157">
        <v>0</v>
      </c>
      <c r="GP402" s="157">
        <v>0</v>
      </c>
      <c r="GQ402" s="157">
        <v>2.26221E-4</v>
      </c>
      <c r="GR402" s="157">
        <v>1.0868989000000001E-2</v>
      </c>
      <c r="GS402" s="157">
        <v>1.6627078E-2</v>
      </c>
      <c r="GT402" s="157">
        <v>0</v>
      </c>
      <c r="GU402" s="157">
        <v>0</v>
      </c>
      <c r="GV402" s="157">
        <v>9.3720700000000001E-4</v>
      </c>
      <c r="GW402" s="157">
        <v>0</v>
      </c>
      <c r="GX402" s="157">
        <v>0</v>
      </c>
      <c r="GY402" s="157">
        <v>0</v>
      </c>
      <c r="GZ402" s="157">
        <v>0</v>
      </c>
      <c r="HA402" s="157">
        <v>1.0638297999999999E-2</v>
      </c>
    </row>
    <row r="403" spans="1:209" x14ac:dyDescent="0.2">
      <c r="A403" s="157" t="s">
        <v>4212</v>
      </c>
      <c r="B403" s="192">
        <v>4.4799999999999998E-5</v>
      </c>
      <c r="C403" s="157">
        <v>2.5832699999999998E-4</v>
      </c>
      <c r="D403" s="157">
        <v>3.1710100000000003E-4</v>
      </c>
      <c r="E403" s="157">
        <v>3.2629499999999999E-4</v>
      </c>
      <c r="F403" s="157">
        <v>1.0521700000000001E-4</v>
      </c>
      <c r="G403" s="157">
        <v>0</v>
      </c>
      <c r="H403" s="157">
        <v>3.7817900000000003E-4</v>
      </c>
      <c r="I403" s="157">
        <v>8.7983099999999997E-4</v>
      </c>
      <c r="J403" s="192">
        <v>8.67E-6</v>
      </c>
      <c r="K403" s="192">
        <v>5.3600000000000002E-5</v>
      </c>
      <c r="L403" s="157">
        <v>0</v>
      </c>
      <c r="M403" s="192">
        <v>4.4100000000000001E-5</v>
      </c>
      <c r="N403" s="157">
        <v>0</v>
      </c>
      <c r="O403" s="192">
        <v>5.4999999999999999E-6</v>
      </c>
      <c r="P403" s="157">
        <v>4.2353999999999997E-4</v>
      </c>
      <c r="Q403" s="157">
        <v>1.8963300000000001E-4</v>
      </c>
      <c r="R403" s="157">
        <v>0</v>
      </c>
      <c r="S403" s="192">
        <v>9.59E-5</v>
      </c>
      <c r="T403" s="157">
        <v>0</v>
      </c>
      <c r="U403" s="157">
        <v>1.7646400000000001E-4</v>
      </c>
      <c r="V403" s="192">
        <v>2.0299999999999999E-5</v>
      </c>
      <c r="W403" s="192">
        <v>3.15E-5</v>
      </c>
      <c r="X403" s="157">
        <v>1.0952239999999999E-3</v>
      </c>
      <c r="Y403" s="157">
        <v>1.8004300000000001E-4</v>
      </c>
      <c r="Z403" s="192">
        <v>3.5200000000000002E-5</v>
      </c>
      <c r="AA403" s="157">
        <v>0</v>
      </c>
      <c r="AB403" s="157">
        <v>1.6964399999999999E-4</v>
      </c>
      <c r="AC403" s="157">
        <v>0</v>
      </c>
      <c r="AD403" s="157">
        <v>0</v>
      </c>
      <c r="AE403" s="157">
        <v>2.8505869999999999E-3</v>
      </c>
      <c r="AF403" s="192">
        <v>4.49E-5</v>
      </c>
      <c r="AG403" s="157">
        <v>1.2021199999999999E-4</v>
      </c>
      <c r="AH403" s="192">
        <v>1.2300000000000001E-5</v>
      </c>
      <c r="AI403" s="192">
        <v>3.8699999999999999E-5</v>
      </c>
      <c r="AJ403" s="157">
        <v>3.1963599999999999E-4</v>
      </c>
      <c r="AK403" s="157">
        <v>3.2597600000000001E-4</v>
      </c>
      <c r="AL403" s="157">
        <v>0</v>
      </c>
      <c r="AM403" s="192">
        <v>2.0699999999999998E-5</v>
      </c>
      <c r="AN403" s="192">
        <v>1.6500000000000001E-5</v>
      </c>
      <c r="AO403" s="157">
        <v>0</v>
      </c>
      <c r="AP403" s="157">
        <v>2.8015100000000002E-4</v>
      </c>
      <c r="AQ403" s="157">
        <v>4.8145399999999997E-4</v>
      </c>
      <c r="AR403" s="192">
        <v>5.0899999999999997E-5</v>
      </c>
      <c r="AS403" s="157">
        <v>0</v>
      </c>
      <c r="AT403" s="192">
        <v>3.2199999999999997E-5</v>
      </c>
      <c r="AU403" s="157">
        <v>0</v>
      </c>
      <c r="AV403" s="157">
        <v>0</v>
      </c>
      <c r="AW403" s="157">
        <v>0</v>
      </c>
      <c r="AX403" s="157">
        <v>0</v>
      </c>
      <c r="AY403" s="157">
        <v>0</v>
      </c>
      <c r="AZ403" s="192">
        <v>3.79E-5</v>
      </c>
      <c r="BA403" s="157">
        <v>1.059628E-3</v>
      </c>
      <c r="BB403" s="192">
        <v>7.3899999999999994E-5</v>
      </c>
      <c r="BC403" s="157">
        <v>0</v>
      </c>
      <c r="BD403" s="157">
        <v>0</v>
      </c>
      <c r="BE403" s="157">
        <v>0</v>
      </c>
      <c r="BF403" s="157">
        <v>0</v>
      </c>
      <c r="BG403" s="157">
        <v>0</v>
      </c>
      <c r="BH403" s="157">
        <v>0</v>
      </c>
      <c r="BI403" s="157">
        <v>0</v>
      </c>
      <c r="BJ403" s="157">
        <v>0</v>
      </c>
      <c r="BK403" s="157">
        <v>0</v>
      </c>
      <c r="BL403" s="157">
        <v>0</v>
      </c>
      <c r="BM403" s="157">
        <v>0</v>
      </c>
      <c r="BN403" s="157">
        <v>0</v>
      </c>
      <c r="BO403" s="157">
        <v>0</v>
      </c>
      <c r="BP403" s="192">
        <v>5.3300000000000001E-5</v>
      </c>
      <c r="BQ403" s="157">
        <v>1.19567E-4</v>
      </c>
      <c r="BR403" s="157">
        <v>1.2685120000000001E-3</v>
      </c>
      <c r="BS403" s="192">
        <v>5.66E-5</v>
      </c>
      <c r="BT403" s="157">
        <v>0</v>
      </c>
      <c r="BU403" s="157">
        <v>0</v>
      </c>
      <c r="BV403" s="157">
        <v>0</v>
      </c>
      <c r="BW403" s="192">
        <v>2.3900000000000002E-5</v>
      </c>
      <c r="BX403" s="192">
        <v>2.4000000000000001E-5</v>
      </c>
      <c r="BY403" s="157">
        <v>0</v>
      </c>
      <c r="BZ403" s="157">
        <v>3.7135599999999999E-4</v>
      </c>
      <c r="CA403" s="192">
        <v>9.4099999999999997E-5</v>
      </c>
      <c r="CB403" s="157">
        <v>0</v>
      </c>
      <c r="CC403" s="157">
        <v>0</v>
      </c>
      <c r="CD403" s="192">
        <v>5.9899999999999999E-5</v>
      </c>
      <c r="CE403" s="157">
        <v>0</v>
      </c>
      <c r="CF403" s="157">
        <v>3.6000099999999998E-4</v>
      </c>
      <c r="CG403" s="157">
        <v>0</v>
      </c>
      <c r="CH403" s="157">
        <v>0</v>
      </c>
      <c r="CI403" s="157">
        <v>0</v>
      </c>
      <c r="CJ403" s="192">
        <v>5.3000000000000001E-5</v>
      </c>
      <c r="CK403" s="192">
        <v>2.69E-5</v>
      </c>
      <c r="CL403" s="192">
        <v>5.5399999999999998E-5</v>
      </c>
      <c r="CM403" s="157">
        <v>0</v>
      </c>
      <c r="CN403" s="157">
        <v>3.0465599999999999E-4</v>
      </c>
      <c r="CO403" s="192">
        <v>7.5500000000000006E-5</v>
      </c>
      <c r="CP403" s="157">
        <v>1.7499099999999999E-4</v>
      </c>
      <c r="CQ403" s="157">
        <v>3.4847399999999998E-4</v>
      </c>
      <c r="CR403" s="157">
        <v>3.3180800000000001E-4</v>
      </c>
      <c r="CS403" s="157">
        <v>6.0453799999999995E-4</v>
      </c>
      <c r="CT403" s="192">
        <v>4.7599999999999998E-5</v>
      </c>
      <c r="CU403" s="157">
        <v>0</v>
      </c>
      <c r="CV403" s="157">
        <v>1.19496E-4</v>
      </c>
      <c r="CW403" s="192">
        <v>7.1199999999999996E-5</v>
      </c>
      <c r="CX403" s="192">
        <v>6.7199999999999994E-5</v>
      </c>
      <c r="CY403" s="157">
        <v>1.2706480000000001E-3</v>
      </c>
      <c r="CZ403" s="157">
        <v>0</v>
      </c>
      <c r="DA403" s="157">
        <v>9.9653700000000003E-4</v>
      </c>
      <c r="DB403" s="157">
        <v>3.9885000000000002E-4</v>
      </c>
      <c r="DC403" s="157">
        <v>2.6452600000000001E-4</v>
      </c>
      <c r="DD403" s="192">
        <v>3.01E-5</v>
      </c>
      <c r="DE403" s="192">
        <v>3.9700000000000003E-5</v>
      </c>
      <c r="DF403" s="157">
        <v>0</v>
      </c>
      <c r="DG403" s="157">
        <v>0</v>
      </c>
      <c r="DH403" s="157">
        <v>0</v>
      </c>
      <c r="DI403" s="192">
        <v>2.02E-5</v>
      </c>
      <c r="DJ403" s="157">
        <v>1.67622E-4</v>
      </c>
      <c r="DK403" s="157">
        <v>7.6452599999999996E-4</v>
      </c>
      <c r="DL403" s="157">
        <v>7.5032300000000001E-4</v>
      </c>
      <c r="DM403" s="157">
        <v>1.5109699999999999E-4</v>
      </c>
      <c r="DN403" s="192">
        <v>4.4100000000000001E-5</v>
      </c>
      <c r="DO403" s="157">
        <v>1.3832199999999999E-4</v>
      </c>
      <c r="DP403" s="157">
        <v>1.7910699999999999E-4</v>
      </c>
      <c r="DQ403" s="157">
        <v>1.18325E-4</v>
      </c>
      <c r="DR403" s="192">
        <v>8.1600000000000005E-5</v>
      </c>
      <c r="DS403" s="157">
        <v>0</v>
      </c>
      <c r="DT403" s="157">
        <v>2.5406499999999999E-4</v>
      </c>
      <c r="DU403" s="157">
        <v>2.05482E-4</v>
      </c>
      <c r="DV403" s="157">
        <v>1.3491600000000001E-4</v>
      </c>
      <c r="DW403" s="192">
        <v>5.2200000000000002E-5</v>
      </c>
      <c r="DX403" s="157">
        <v>0</v>
      </c>
      <c r="DY403" s="157">
        <v>3.3205099999999998E-4</v>
      </c>
      <c r="DZ403" s="157">
        <v>9.299089E-3</v>
      </c>
      <c r="EA403" s="157">
        <v>2.147688E-3</v>
      </c>
      <c r="EB403" s="157">
        <v>0</v>
      </c>
      <c r="EC403" s="192">
        <v>1.8300000000000001E-5</v>
      </c>
      <c r="ED403" s="192">
        <v>4.9200000000000003E-5</v>
      </c>
      <c r="EE403" s="157">
        <v>0</v>
      </c>
      <c r="EF403" s="157">
        <v>2.6136099999999999E-4</v>
      </c>
      <c r="EG403" s="157">
        <v>9.2057379999999998E-3</v>
      </c>
      <c r="EH403" s="157">
        <v>1.98555E-4</v>
      </c>
      <c r="EI403" s="157">
        <v>9.1134479999999997E-3</v>
      </c>
      <c r="EJ403" s="157">
        <v>1.295259E-3</v>
      </c>
      <c r="EK403" s="157">
        <v>8.8469500000000001E-4</v>
      </c>
      <c r="EL403" s="157">
        <v>1.6841800000000001E-4</v>
      </c>
      <c r="EM403" s="157">
        <v>1.4494900000000001E-4</v>
      </c>
      <c r="EN403" s="157">
        <v>8.5088299999999998E-4</v>
      </c>
      <c r="EO403" s="192">
        <v>6.5500000000000006E-5</v>
      </c>
      <c r="EP403" s="157">
        <v>0</v>
      </c>
      <c r="EQ403" s="157">
        <v>2.8473600000000001E-4</v>
      </c>
      <c r="ER403" s="157">
        <v>0</v>
      </c>
      <c r="ES403" s="157">
        <v>1.5988299999999999E-4</v>
      </c>
      <c r="ET403" s="157">
        <v>0</v>
      </c>
      <c r="EU403" s="192">
        <v>7.4400000000000006E-5</v>
      </c>
      <c r="EV403" s="157">
        <v>1.42285E-4</v>
      </c>
      <c r="EW403" s="192">
        <v>3.6399999999999997E-5</v>
      </c>
      <c r="EX403" s="157">
        <v>1.21136E-4</v>
      </c>
      <c r="EY403" s="157">
        <v>0</v>
      </c>
      <c r="EZ403" s="157">
        <v>0</v>
      </c>
      <c r="FA403" s="157">
        <v>7.5582600000000002E-4</v>
      </c>
      <c r="FB403" s="157">
        <v>1.1327780000000001E-3</v>
      </c>
      <c r="FC403" s="157">
        <v>1.6540579999999999E-3</v>
      </c>
      <c r="FD403" s="192">
        <v>7.5199999999999998E-5</v>
      </c>
      <c r="FE403" s="157">
        <v>0</v>
      </c>
      <c r="FF403" s="157">
        <v>0</v>
      </c>
      <c r="FG403" s="157">
        <v>0</v>
      </c>
      <c r="FH403" s="192">
        <v>2.37E-5</v>
      </c>
      <c r="FI403" s="157">
        <v>1.930183E-3</v>
      </c>
      <c r="FJ403" s="157">
        <v>0</v>
      </c>
      <c r="FK403" s="157">
        <v>0</v>
      </c>
      <c r="FL403" s="157">
        <v>0</v>
      </c>
      <c r="FM403" s="157">
        <v>4.2303000000000002E-4</v>
      </c>
      <c r="FN403" s="157">
        <v>7.2317799999999999E-4</v>
      </c>
      <c r="FO403" s="157">
        <v>1.838468E-3</v>
      </c>
      <c r="FP403" s="157">
        <v>0</v>
      </c>
      <c r="FQ403" s="157">
        <v>1.09666E-4</v>
      </c>
      <c r="FR403" s="157">
        <v>1.4494009999999999E-3</v>
      </c>
      <c r="FS403" s="157">
        <v>4.3231049999999998E-3</v>
      </c>
      <c r="FT403" s="157">
        <v>1.416091E-3</v>
      </c>
      <c r="FU403" s="157">
        <v>2.303219E-3</v>
      </c>
      <c r="FV403" s="157">
        <v>0</v>
      </c>
      <c r="FW403" s="157">
        <v>4.3642129999999996E-3</v>
      </c>
      <c r="FX403" s="157">
        <v>0</v>
      </c>
      <c r="FY403" s="157">
        <v>1.6291999999999999E-4</v>
      </c>
      <c r="FZ403" s="157">
        <v>0</v>
      </c>
      <c r="GA403" s="157">
        <v>0</v>
      </c>
      <c r="GB403" s="157">
        <v>0</v>
      </c>
      <c r="GC403" s="157">
        <v>1.3969119999999999E-3</v>
      </c>
      <c r="GD403" s="192">
        <v>3.68E-5</v>
      </c>
      <c r="GE403" s="157">
        <v>0</v>
      </c>
      <c r="GF403" s="157">
        <v>2.88874E-4</v>
      </c>
      <c r="GG403" s="157">
        <v>1.11185E-4</v>
      </c>
      <c r="GH403" s="192">
        <v>2.3300000000000001E-5</v>
      </c>
      <c r="GI403" s="157">
        <v>0</v>
      </c>
      <c r="GJ403" s="157">
        <v>0</v>
      </c>
      <c r="GK403" s="157">
        <v>0</v>
      </c>
      <c r="GL403" s="157">
        <v>1.98498E-4</v>
      </c>
      <c r="GM403" s="157">
        <v>0</v>
      </c>
      <c r="GN403" s="157">
        <v>0</v>
      </c>
      <c r="GO403" s="157">
        <v>0</v>
      </c>
      <c r="GP403" s="157">
        <v>0</v>
      </c>
      <c r="GQ403" s="192">
        <v>6.1699999999999995E-5</v>
      </c>
      <c r="GR403" s="157">
        <v>1.9086999999999999E-3</v>
      </c>
      <c r="GS403" s="157">
        <v>1.2059200000000001E-2</v>
      </c>
      <c r="GT403" s="157">
        <v>0</v>
      </c>
      <c r="GU403" s="157">
        <v>0</v>
      </c>
      <c r="GV403" s="157">
        <v>1.249609E-3</v>
      </c>
      <c r="GW403" s="157">
        <v>0</v>
      </c>
      <c r="GX403" s="157">
        <v>0</v>
      </c>
      <c r="GY403" s="157">
        <v>0</v>
      </c>
      <c r="GZ403" s="157">
        <v>0</v>
      </c>
      <c r="HA403" s="157">
        <v>0</v>
      </c>
    </row>
    <row r="404" spans="1:209" x14ac:dyDescent="0.2">
      <c r="A404" s="157" t="s">
        <v>4213</v>
      </c>
      <c r="B404" s="157">
        <v>0</v>
      </c>
      <c r="C404" s="192">
        <v>1.15E-5</v>
      </c>
      <c r="D404" s="192">
        <v>5.1100000000000002E-6</v>
      </c>
      <c r="E404" s="157">
        <v>0</v>
      </c>
      <c r="F404" s="157">
        <v>0</v>
      </c>
      <c r="G404" s="157">
        <v>0</v>
      </c>
      <c r="H404" s="192">
        <v>3.15E-5</v>
      </c>
      <c r="I404" s="157">
        <v>1.4444999999999999E-4</v>
      </c>
      <c r="J404" s="157">
        <v>0</v>
      </c>
      <c r="K404" s="192">
        <v>2.6800000000000001E-5</v>
      </c>
      <c r="L404" s="157">
        <v>0</v>
      </c>
      <c r="M404" s="157">
        <v>0</v>
      </c>
      <c r="N404" s="157">
        <v>0</v>
      </c>
      <c r="O404" s="157">
        <v>0</v>
      </c>
      <c r="P404" s="192">
        <v>3.0899999999999999E-5</v>
      </c>
      <c r="Q404" s="192">
        <v>6.3200000000000005E-5</v>
      </c>
      <c r="R404" s="157">
        <v>0</v>
      </c>
      <c r="S404" s="192">
        <v>2.4000000000000001E-5</v>
      </c>
      <c r="T404" s="157">
        <v>0</v>
      </c>
      <c r="U404" s="192">
        <v>4.4100000000000001E-5</v>
      </c>
      <c r="V404" s="157">
        <v>0</v>
      </c>
      <c r="W404" s="157">
        <v>0</v>
      </c>
      <c r="X404" s="192">
        <v>6.0800000000000001E-5</v>
      </c>
      <c r="Y404" s="157">
        <v>0</v>
      </c>
      <c r="Z404" s="157">
        <v>0</v>
      </c>
      <c r="AA404" s="157">
        <v>0</v>
      </c>
      <c r="AB404" s="192">
        <v>9.9799999999999993E-6</v>
      </c>
      <c r="AC404" s="157">
        <v>0</v>
      </c>
      <c r="AD404" s="157">
        <v>0</v>
      </c>
      <c r="AE404" s="192">
        <v>8.3399999999999994E-5</v>
      </c>
      <c r="AF404" s="192">
        <v>3.0000000000000001E-5</v>
      </c>
      <c r="AG404" s="157">
        <v>0</v>
      </c>
      <c r="AH404" s="157">
        <v>0</v>
      </c>
      <c r="AI404" s="157">
        <v>0</v>
      </c>
      <c r="AJ404" s="157">
        <v>0</v>
      </c>
      <c r="AK404" s="192">
        <v>4.6600000000000001E-5</v>
      </c>
      <c r="AL404" s="157">
        <v>0</v>
      </c>
      <c r="AM404" s="157">
        <v>0</v>
      </c>
      <c r="AN404" s="157">
        <v>0</v>
      </c>
      <c r="AO404" s="157">
        <v>0</v>
      </c>
      <c r="AP404" s="157">
        <v>0</v>
      </c>
      <c r="AQ404" s="157">
        <v>0</v>
      </c>
      <c r="AR404" s="157">
        <v>0</v>
      </c>
      <c r="AS404" s="157">
        <v>0</v>
      </c>
      <c r="AT404" s="157">
        <v>0</v>
      </c>
      <c r="AU404" s="157">
        <v>0</v>
      </c>
      <c r="AV404" s="157">
        <v>0</v>
      </c>
      <c r="AW404" s="157">
        <v>0</v>
      </c>
      <c r="AX404" s="157">
        <v>0</v>
      </c>
      <c r="AY404" s="157">
        <v>0</v>
      </c>
      <c r="AZ404" s="157">
        <v>0</v>
      </c>
      <c r="BA404" s="192">
        <v>4.8199999999999999E-5</v>
      </c>
      <c r="BB404" s="157">
        <v>0</v>
      </c>
      <c r="BC404" s="157">
        <v>0</v>
      </c>
      <c r="BD404" s="157">
        <v>0</v>
      </c>
      <c r="BE404" s="157">
        <v>0</v>
      </c>
      <c r="BF404" s="157">
        <v>0</v>
      </c>
      <c r="BG404" s="157">
        <v>0</v>
      </c>
      <c r="BH404" s="157">
        <v>0</v>
      </c>
      <c r="BI404" s="192">
        <v>1.8099999999999999E-5</v>
      </c>
      <c r="BJ404" s="157">
        <v>0</v>
      </c>
      <c r="BK404" s="192">
        <v>1.7200000000000001E-5</v>
      </c>
      <c r="BL404" s="157">
        <v>0</v>
      </c>
      <c r="BM404" s="157">
        <v>0</v>
      </c>
      <c r="BN404" s="157">
        <v>0</v>
      </c>
      <c r="BO404" s="157">
        <v>0</v>
      </c>
      <c r="BP404" s="157">
        <v>0</v>
      </c>
      <c r="BQ404" s="192">
        <v>5.9799999999999997E-5</v>
      </c>
      <c r="BR404" s="157">
        <v>0</v>
      </c>
      <c r="BS404" s="157">
        <v>0</v>
      </c>
      <c r="BT404" s="157">
        <v>0</v>
      </c>
      <c r="BU404" s="157">
        <v>0</v>
      </c>
      <c r="BV404" s="157">
        <v>0</v>
      </c>
      <c r="BW404" s="157">
        <v>0</v>
      </c>
      <c r="BX404" s="157">
        <v>0</v>
      </c>
      <c r="BY404" s="157">
        <v>0</v>
      </c>
      <c r="BZ404" s="157">
        <v>0</v>
      </c>
      <c r="CA404" s="157">
        <v>0</v>
      </c>
      <c r="CB404" s="192">
        <v>2.4199999999999999E-5</v>
      </c>
      <c r="CC404" s="157">
        <v>0</v>
      </c>
      <c r="CD404" s="157">
        <v>0</v>
      </c>
      <c r="CE404" s="157">
        <v>0</v>
      </c>
      <c r="CF404" s="157">
        <v>0</v>
      </c>
      <c r="CG404" s="157">
        <v>0</v>
      </c>
      <c r="CH404" s="157">
        <v>0</v>
      </c>
      <c r="CI404" s="157">
        <v>0</v>
      </c>
      <c r="CJ404" s="157">
        <v>0</v>
      </c>
      <c r="CK404" s="157">
        <v>0</v>
      </c>
      <c r="CL404" s="157">
        <v>0</v>
      </c>
      <c r="CM404" s="157">
        <v>0</v>
      </c>
      <c r="CN404" s="157">
        <v>0</v>
      </c>
      <c r="CO404" s="157">
        <v>0</v>
      </c>
      <c r="CP404" s="192">
        <v>2.5000000000000001E-5</v>
      </c>
      <c r="CQ404" s="157">
        <v>0</v>
      </c>
      <c r="CR404" s="192">
        <v>1.7499999999999998E-5</v>
      </c>
      <c r="CS404" s="157">
        <v>0</v>
      </c>
      <c r="CT404" s="157">
        <v>0</v>
      </c>
      <c r="CU404" s="192">
        <v>7.9699999999999999E-5</v>
      </c>
      <c r="CV404" s="157">
        <v>3.8836099999999999E-4</v>
      </c>
      <c r="CW404" s="157">
        <v>0</v>
      </c>
      <c r="CX404" s="157">
        <v>0</v>
      </c>
      <c r="CY404" s="157">
        <v>0</v>
      </c>
      <c r="CZ404" s="157">
        <v>0</v>
      </c>
      <c r="DA404" s="192">
        <v>2.4899999999999999E-5</v>
      </c>
      <c r="DB404" s="192">
        <v>1.66E-5</v>
      </c>
      <c r="DC404" s="192">
        <v>1.0200000000000001E-5</v>
      </c>
      <c r="DD404" s="157">
        <v>0</v>
      </c>
      <c r="DE404" s="157">
        <v>0</v>
      </c>
      <c r="DF404" s="157">
        <v>0</v>
      </c>
      <c r="DG404" s="157">
        <v>0</v>
      </c>
      <c r="DH404" s="157">
        <v>0</v>
      </c>
      <c r="DI404" s="157">
        <v>0</v>
      </c>
      <c r="DJ404" s="157">
        <v>0</v>
      </c>
      <c r="DK404" s="157">
        <v>0</v>
      </c>
      <c r="DL404" s="157">
        <v>0</v>
      </c>
      <c r="DM404" s="157">
        <v>0</v>
      </c>
      <c r="DN404" s="157">
        <v>0</v>
      </c>
      <c r="DO404" s="157">
        <v>0</v>
      </c>
      <c r="DP404" s="157">
        <v>0</v>
      </c>
      <c r="DQ404" s="157">
        <v>0</v>
      </c>
      <c r="DR404" s="157">
        <v>0</v>
      </c>
      <c r="DS404" s="192">
        <v>4.5399999999999999E-5</v>
      </c>
      <c r="DT404" s="157">
        <v>0</v>
      </c>
      <c r="DU404" s="192">
        <v>2.05E-5</v>
      </c>
      <c r="DV404" s="157">
        <v>0</v>
      </c>
      <c r="DW404" s="157">
        <v>0</v>
      </c>
      <c r="DX404" s="157">
        <v>0</v>
      </c>
      <c r="DY404" s="157">
        <v>0</v>
      </c>
      <c r="DZ404" s="157">
        <v>1.89777E-4</v>
      </c>
      <c r="EA404" s="157">
        <v>2.2847699999999999E-4</v>
      </c>
      <c r="EB404" s="157">
        <v>0</v>
      </c>
      <c r="EC404" s="157">
        <v>0</v>
      </c>
      <c r="ED404" s="157">
        <v>0</v>
      </c>
      <c r="EE404" s="157">
        <v>0</v>
      </c>
      <c r="EF404" s="157">
        <v>0</v>
      </c>
      <c r="EG404" s="157">
        <v>3.3642200000000001E-4</v>
      </c>
      <c r="EH404" s="157">
        <v>0</v>
      </c>
      <c r="EI404" s="157">
        <v>2.7170500000000002E-4</v>
      </c>
      <c r="EJ404" s="157">
        <v>0</v>
      </c>
      <c r="EK404" s="157">
        <v>0</v>
      </c>
      <c r="EL404" s="192">
        <v>6.7399999999999998E-5</v>
      </c>
      <c r="EM404" s="157">
        <v>0</v>
      </c>
      <c r="EN404" s="192">
        <v>7.9800000000000002E-5</v>
      </c>
      <c r="EO404" s="157">
        <v>0</v>
      </c>
      <c r="EP404" s="157">
        <v>0</v>
      </c>
      <c r="EQ404" s="192">
        <v>1.7799999999999999E-5</v>
      </c>
      <c r="ER404" s="157">
        <v>0</v>
      </c>
      <c r="ES404" s="192">
        <v>4.57E-5</v>
      </c>
      <c r="ET404" s="157">
        <v>0</v>
      </c>
      <c r="EU404" s="192">
        <v>3.7200000000000003E-5</v>
      </c>
      <c r="EV404" s="192">
        <v>6.0999999999999999E-5</v>
      </c>
      <c r="EW404" s="157">
        <v>0</v>
      </c>
      <c r="EX404" s="192">
        <v>2.4199999999999999E-5</v>
      </c>
      <c r="EY404" s="157">
        <v>0</v>
      </c>
      <c r="EZ404" s="192">
        <v>5.8199999999999998E-5</v>
      </c>
      <c r="FA404" s="157">
        <v>1.25971E-4</v>
      </c>
      <c r="FB404" s="192">
        <v>5.3900000000000002E-5</v>
      </c>
      <c r="FC404" s="157">
        <v>1.6269400000000001E-4</v>
      </c>
      <c r="FD404" s="157">
        <v>0</v>
      </c>
      <c r="FE404" s="157">
        <v>0</v>
      </c>
      <c r="FF404" s="157">
        <v>0</v>
      </c>
      <c r="FG404" s="157">
        <v>0</v>
      </c>
      <c r="FH404" s="192">
        <v>2.37E-5</v>
      </c>
      <c r="FI404" s="157">
        <v>0</v>
      </c>
      <c r="FJ404" s="157">
        <v>0</v>
      </c>
      <c r="FK404" s="157">
        <v>0</v>
      </c>
      <c r="FL404" s="192">
        <v>6.4200000000000002E-5</v>
      </c>
      <c r="FM404" s="157">
        <v>0</v>
      </c>
      <c r="FN404" s="157">
        <v>0</v>
      </c>
      <c r="FO404" s="157">
        <v>1.8113E-4</v>
      </c>
      <c r="FP404" s="157">
        <v>0</v>
      </c>
      <c r="FQ404" s="192">
        <v>1.5699999999999999E-5</v>
      </c>
      <c r="FR404" s="192">
        <v>8.7000000000000001E-5</v>
      </c>
      <c r="FS404" s="157">
        <v>1.87961E-4</v>
      </c>
      <c r="FT404" s="157">
        <v>1.0893E-4</v>
      </c>
      <c r="FU404" s="157">
        <v>2.0153200000000001E-4</v>
      </c>
      <c r="FV404" s="157">
        <v>0</v>
      </c>
      <c r="FW404" s="157">
        <v>2.9755999999999999E-4</v>
      </c>
      <c r="FX404" s="157">
        <v>0</v>
      </c>
      <c r="FY404" s="192">
        <v>5.4299999999999998E-5</v>
      </c>
      <c r="FZ404" s="157">
        <v>0</v>
      </c>
      <c r="GA404" s="157">
        <v>0</v>
      </c>
      <c r="GB404" s="192">
        <v>4.21E-5</v>
      </c>
      <c r="GC404" s="157">
        <v>0</v>
      </c>
      <c r="GD404" s="157">
        <v>0</v>
      </c>
      <c r="GE404" s="192">
        <v>4.5200000000000001E-5</v>
      </c>
      <c r="GF404" s="192">
        <v>4.1300000000000001E-5</v>
      </c>
      <c r="GG404" s="157">
        <v>0</v>
      </c>
      <c r="GH404" s="157">
        <v>0</v>
      </c>
      <c r="GI404" s="157">
        <v>0</v>
      </c>
      <c r="GJ404" s="157">
        <v>0</v>
      </c>
      <c r="GK404" s="157">
        <v>0</v>
      </c>
      <c r="GL404" s="192">
        <v>3.3099999999999998E-5</v>
      </c>
      <c r="GM404" s="157">
        <v>0</v>
      </c>
      <c r="GN404" s="157">
        <v>0</v>
      </c>
      <c r="GO404" s="157">
        <v>0</v>
      </c>
      <c r="GP404" s="157">
        <v>0</v>
      </c>
      <c r="GQ404" s="157">
        <v>0</v>
      </c>
      <c r="GR404" s="157">
        <v>1.0603900000000001E-4</v>
      </c>
      <c r="GS404" s="157">
        <v>1.8271499999999999E-4</v>
      </c>
      <c r="GT404" s="157">
        <v>0</v>
      </c>
      <c r="GU404" s="157">
        <v>0</v>
      </c>
      <c r="GV404" s="157">
        <v>0</v>
      </c>
      <c r="GW404" s="157">
        <v>0</v>
      </c>
      <c r="GX404" s="157">
        <v>0</v>
      </c>
      <c r="GY404" s="157">
        <v>0</v>
      </c>
      <c r="GZ404" s="157">
        <v>0</v>
      </c>
      <c r="HA404" s="157">
        <v>0</v>
      </c>
    </row>
    <row r="405" spans="1:209" x14ac:dyDescent="0.2">
      <c r="A405" s="157" t="s">
        <v>4214</v>
      </c>
      <c r="B405" s="157">
        <v>2.0886200000000001E-4</v>
      </c>
      <c r="C405" s="157">
        <v>2.29624E-4</v>
      </c>
      <c r="D405" s="157">
        <v>3.0687200000000003E-4</v>
      </c>
      <c r="E405" s="157">
        <v>2.0976100000000001E-4</v>
      </c>
      <c r="F405" s="157">
        <v>2.8934799999999998E-4</v>
      </c>
      <c r="G405" s="157">
        <v>1.56615E-4</v>
      </c>
      <c r="H405" s="157">
        <v>2.83634E-4</v>
      </c>
      <c r="I405" s="157">
        <v>1.7071299999999999E-4</v>
      </c>
      <c r="J405" s="192">
        <v>3.4700000000000003E-5</v>
      </c>
      <c r="K405" s="157">
        <v>3.2150899999999999E-4</v>
      </c>
      <c r="L405" s="157">
        <v>2.0472229999999999E-3</v>
      </c>
      <c r="M405" s="157">
        <v>6.5269500000000001E-4</v>
      </c>
      <c r="N405" s="157">
        <v>5.4086E-4</v>
      </c>
      <c r="O405" s="192">
        <v>4.3999999999999999E-5</v>
      </c>
      <c r="P405" s="157">
        <v>1.2794400000000001E-4</v>
      </c>
      <c r="Q405" s="157">
        <v>1.26422E-4</v>
      </c>
      <c r="R405" s="157">
        <v>1.9634399999999999E-4</v>
      </c>
      <c r="S405" s="157">
        <v>2.324745E-3</v>
      </c>
      <c r="T405" s="157">
        <v>9.0518200000000004E-4</v>
      </c>
      <c r="U405" s="157">
        <v>5.0733400000000002E-4</v>
      </c>
      <c r="V405" s="157">
        <v>5.6836600000000005E-4</v>
      </c>
      <c r="W405" s="192">
        <v>4.7200000000000002E-5</v>
      </c>
      <c r="X405" s="157">
        <v>1.82537E-4</v>
      </c>
      <c r="Y405" s="157">
        <v>1.00024E-4</v>
      </c>
      <c r="Z405" s="157">
        <v>8.09204E-4</v>
      </c>
      <c r="AA405" s="157">
        <v>1.64301E-4</v>
      </c>
      <c r="AB405" s="157">
        <v>1.1974899999999999E-4</v>
      </c>
      <c r="AC405" s="157">
        <v>8.1062300000000001E-4</v>
      </c>
      <c r="AD405" s="157">
        <v>8.3457900000000001E-4</v>
      </c>
      <c r="AE405" s="157">
        <v>5.9792799999999996E-4</v>
      </c>
      <c r="AF405" s="157">
        <v>1.19814E-4</v>
      </c>
      <c r="AG405" s="157">
        <v>1.0685500000000001E-4</v>
      </c>
      <c r="AH405" s="157">
        <v>7.1203200000000003E-4</v>
      </c>
      <c r="AI405" s="157">
        <v>2.32072E-4</v>
      </c>
      <c r="AJ405" s="157">
        <v>4.2618199999999999E-4</v>
      </c>
      <c r="AK405" s="157">
        <v>2.3284E-4</v>
      </c>
      <c r="AL405" s="192">
        <v>4.1600000000000002E-5</v>
      </c>
      <c r="AM405" s="157">
        <v>1.6964580000000001E-3</v>
      </c>
      <c r="AN405" s="157">
        <v>7.9418900000000005E-4</v>
      </c>
      <c r="AO405" s="157">
        <v>8.3487199999999996E-4</v>
      </c>
      <c r="AP405" s="157">
        <v>7.0037799999999998E-4</v>
      </c>
      <c r="AQ405" s="157">
        <v>9.8383999999999993E-4</v>
      </c>
      <c r="AR405" s="157">
        <v>2.547381E-3</v>
      </c>
      <c r="AS405" s="157">
        <v>8.6532799999999995E-4</v>
      </c>
      <c r="AT405" s="157">
        <v>1.50459E-4</v>
      </c>
      <c r="AU405" s="157">
        <v>1.133553E-3</v>
      </c>
      <c r="AV405" s="157">
        <v>1.909331E-3</v>
      </c>
      <c r="AW405" s="157">
        <v>1.1966629999999999E-3</v>
      </c>
      <c r="AX405" s="157">
        <v>1.9851100000000001E-4</v>
      </c>
      <c r="AY405" s="157">
        <v>9.7278900000000005E-4</v>
      </c>
      <c r="AZ405" s="157">
        <v>6.0704900000000002E-4</v>
      </c>
      <c r="BA405" s="157">
        <v>1.2522880000000001E-3</v>
      </c>
      <c r="BB405" s="157">
        <v>7.8872100000000004E-4</v>
      </c>
      <c r="BC405" s="157">
        <v>6.9813899999999996E-4</v>
      </c>
      <c r="BD405" s="157">
        <v>4.0666900000000002E-4</v>
      </c>
      <c r="BE405" s="157">
        <v>1.85174E-4</v>
      </c>
      <c r="BF405" s="157">
        <v>1.52387E-4</v>
      </c>
      <c r="BG405" s="157">
        <v>8.7350299999999997E-4</v>
      </c>
      <c r="BH405" s="157">
        <v>9.6670499999999999E-4</v>
      </c>
      <c r="BI405" s="157">
        <v>1.824158E-3</v>
      </c>
      <c r="BJ405" s="157">
        <v>3.7548099999999999E-4</v>
      </c>
      <c r="BK405" s="157">
        <v>3.7888599999999999E-4</v>
      </c>
      <c r="BL405" s="157">
        <v>0</v>
      </c>
      <c r="BM405" s="157">
        <v>8.4175099999999996E-4</v>
      </c>
      <c r="BN405" s="157">
        <v>1.167265E-3</v>
      </c>
      <c r="BO405" s="157">
        <v>2.0019100000000001E-4</v>
      </c>
      <c r="BP405" s="157">
        <v>1.3319499999999999E-4</v>
      </c>
      <c r="BQ405" s="157">
        <v>1.0163209999999999E-3</v>
      </c>
      <c r="BR405" s="192">
        <v>7.3999999999999996E-5</v>
      </c>
      <c r="BS405" s="157">
        <v>7.3637699999999997E-4</v>
      </c>
      <c r="BT405" s="157">
        <v>6.9476599999999998E-4</v>
      </c>
      <c r="BU405" s="157">
        <v>6.7597999999999996E-4</v>
      </c>
      <c r="BV405" s="157">
        <v>4.7526300000000002E-4</v>
      </c>
      <c r="BW405" s="157">
        <v>2.2708799999999999E-4</v>
      </c>
      <c r="BX405" s="157">
        <v>6.4703199999999997E-4</v>
      </c>
      <c r="BY405" s="157">
        <v>1.2592199999999999E-4</v>
      </c>
      <c r="BZ405" s="157">
        <v>2.4757099999999998E-4</v>
      </c>
      <c r="CA405" s="157">
        <v>5.9010699999999998E-4</v>
      </c>
      <c r="CB405" s="157">
        <v>2.1750200000000001E-4</v>
      </c>
      <c r="CC405" s="157">
        <v>3.6227900000000002E-4</v>
      </c>
      <c r="CD405" s="157">
        <v>3.5957600000000001E-4</v>
      </c>
      <c r="CE405" s="157">
        <v>3.4242300000000001E-4</v>
      </c>
      <c r="CF405" s="157">
        <v>1.93847E-4</v>
      </c>
      <c r="CG405" s="157">
        <v>1.66551E-3</v>
      </c>
      <c r="CH405" s="157">
        <v>3.9917000000000002E-4</v>
      </c>
      <c r="CI405" s="157">
        <v>2.8290699999999999E-4</v>
      </c>
      <c r="CJ405" s="157">
        <v>1.641862E-3</v>
      </c>
      <c r="CK405" s="157">
        <v>1.2913639999999999E-3</v>
      </c>
      <c r="CL405" s="192">
        <v>3.3200000000000001E-5</v>
      </c>
      <c r="CM405" s="192">
        <v>3.7599999999999999E-5</v>
      </c>
      <c r="CN405" s="192">
        <v>1.3200000000000001E-5</v>
      </c>
      <c r="CO405" s="192">
        <v>2.5199999999999999E-5</v>
      </c>
      <c r="CP405" s="157">
        <v>1.4999300000000001E-4</v>
      </c>
      <c r="CQ405" s="192">
        <v>8.4099999999999998E-5</v>
      </c>
      <c r="CR405" s="157">
        <v>1.2224499999999999E-4</v>
      </c>
      <c r="CS405" s="157">
        <v>3.3353799999999998E-4</v>
      </c>
      <c r="CT405" s="157">
        <v>3.5698099999999998E-4</v>
      </c>
      <c r="CU405" s="157">
        <v>1.19608E-4</v>
      </c>
      <c r="CV405" s="192">
        <v>2.9899999999999998E-5</v>
      </c>
      <c r="CW405" s="157">
        <v>7.2980600000000005E-4</v>
      </c>
      <c r="CX405" s="157">
        <v>4.2534099999999998E-4</v>
      </c>
      <c r="CY405" s="157">
        <v>2.48605E-4</v>
      </c>
      <c r="CZ405" s="157">
        <v>6.1008199999999996E-4</v>
      </c>
      <c r="DA405" s="157">
        <v>1.74394E-4</v>
      </c>
      <c r="DB405" s="157">
        <v>3.3237499999999999E-4</v>
      </c>
      <c r="DC405" s="157">
        <v>1.9330700000000001E-4</v>
      </c>
      <c r="DD405" s="157">
        <v>1.8057300000000001E-4</v>
      </c>
      <c r="DE405" s="192">
        <v>2.65E-5</v>
      </c>
      <c r="DF405" s="192">
        <v>4.5899999999999998E-5</v>
      </c>
      <c r="DG405" s="157">
        <v>2.9411800000000001E-4</v>
      </c>
      <c r="DH405" s="157">
        <v>1.35007E-4</v>
      </c>
      <c r="DI405" s="157">
        <v>2.4198899999999999E-4</v>
      </c>
      <c r="DJ405" s="157">
        <v>4.3581700000000002E-4</v>
      </c>
      <c r="DK405" s="157">
        <v>0</v>
      </c>
      <c r="DL405" s="157">
        <v>1.110478E-3</v>
      </c>
      <c r="DM405" s="157">
        <v>4.53292E-4</v>
      </c>
      <c r="DN405" s="157">
        <v>1.7639000000000001E-4</v>
      </c>
      <c r="DO405" s="157">
        <v>7.2619099999999995E-4</v>
      </c>
      <c r="DP405" s="157">
        <v>7.76131E-4</v>
      </c>
      <c r="DQ405" s="157">
        <v>2.8923799999999998E-4</v>
      </c>
      <c r="DR405" s="157">
        <v>0</v>
      </c>
      <c r="DS405" s="192">
        <v>4.5399999999999999E-5</v>
      </c>
      <c r="DT405" s="157">
        <v>3.8109800000000002E-4</v>
      </c>
      <c r="DU405" s="157">
        <v>3.6986799999999998E-4</v>
      </c>
      <c r="DV405" s="157">
        <v>0</v>
      </c>
      <c r="DW405" s="157">
        <v>6.7801299999999999E-4</v>
      </c>
      <c r="DX405" s="157">
        <v>3.2635299999999998E-4</v>
      </c>
      <c r="DY405" s="157">
        <v>0</v>
      </c>
      <c r="DZ405" s="157">
        <v>1.89777E-4</v>
      </c>
      <c r="EA405" s="157">
        <v>1.3708599999999999E-4</v>
      </c>
      <c r="EB405" s="157">
        <v>4.9290599999999999E-4</v>
      </c>
      <c r="EC405" s="157">
        <v>1.0965500000000001E-4</v>
      </c>
      <c r="ED405" s="157">
        <v>1.4770300000000001E-4</v>
      </c>
      <c r="EE405" s="192">
        <v>5.3199999999999999E-5</v>
      </c>
      <c r="EF405" s="157">
        <v>1.63351E-4</v>
      </c>
      <c r="EG405" s="157">
        <v>0</v>
      </c>
      <c r="EH405" s="157">
        <v>1.19133E-4</v>
      </c>
      <c r="EI405" s="157">
        <v>0</v>
      </c>
      <c r="EJ405" s="192">
        <v>3.9900000000000001E-5</v>
      </c>
      <c r="EK405" s="157">
        <v>1.4744899999999999E-4</v>
      </c>
      <c r="EL405" s="192">
        <v>6.7399999999999998E-5</v>
      </c>
      <c r="EM405" s="157">
        <v>3.2041300000000002E-4</v>
      </c>
      <c r="EN405" s="157">
        <v>3.9885099999999998E-4</v>
      </c>
      <c r="EO405" s="157">
        <v>9.1688999999999996E-4</v>
      </c>
      <c r="EP405" s="192">
        <v>1.77E-5</v>
      </c>
      <c r="EQ405" s="157">
        <v>2.04654E-4</v>
      </c>
      <c r="ER405" s="157">
        <v>2.6876200000000003E-4</v>
      </c>
      <c r="ES405" s="157">
        <v>2.28404E-4</v>
      </c>
      <c r="ET405" s="157">
        <v>7.0692400000000005E-4</v>
      </c>
      <c r="EU405" s="157">
        <v>0</v>
      </c>
      <c r="EV405" s="157">
        <v>5.2848800000000003E-4</v>
      </c>
      <c r="EW405" s="192">
        <v>5.4599999999999999E-5</v>
      </c>
      <c r="EX405" s="157">
        <v>2.6649900000000001E-4</v>
      </c>
      <c r="EY405" s="157">
        <v>4.1407899999999998E-4</v>
      </c>
      <c r="EZ405" s="157">
        <v>1.16421E-4</v>
      </c>
      <c r="FA405" s="157">
        <v>0</v>
      </c>
      <c r="FB405" s="157">
        <v>1.6182499999999999E-4</v>
      </c>
      <c r="FC405" s="157">
        <v>1.3557900000000001E-4</v>
      </c>
      <c r="FD405" s="157">
        <v>2.25524E-4</v>
      </c>
      <c r="FE405" s="157">
        <v>0</v>
      </c>
      <c r="FF405" s="192">
        <v>6.7799999999999995E-5</v>
      </c>
      <c r="FG405" s="157">
        <v>7.9630499999999997E-4</v>
      </c>
      <c r="FH405" s="157">
        <v>0</v>
      </c>
      <c r="FI405" s="157">
        <v>5.23907E-4</v>
      </c>
      <c r="FJ405" s="157">
        <v>1.4920499999999999E-4</v>
      </c>
      <c r="FK405" s="157">
        <v>0</v>
      </c>
      <c r="FL405" s="157">
        <v>6.1003000000000001E-4</v>
      </c>
      <c r="FM405" s="157">
        <v>1.26909E-4</v>
      </c>
      <c r="FN405" s="157">
        <v>1.03311E-4</v>
      </c>
      <c r="FO405" s="157">
        <v>1.7207299999999999E-4</v>
      </c>
      <c r="FP405" s="157">
        <v>2.88113E-4</v>
      </c>
      <c r="FQ405" s="157">
        <v>9.08664E-4</v>
      </c>
      <c r="FR405" s="157">
        <v>2.8988000000000001E-4</v>
      </c>
      <c r="FS405" s="157">
        <v>4.6990299999999998E-4</v>
      </c>
      <c r="FT405" s="157">
        <v>1.9607399999999999E-4</v>
      </c>
      <c r="FU405" s="192">
        <v>5.7599999999999997E-5</v>
      </c>
      <c r="FV405" s="157">
        <v>1.3779800000000001E-4</v>
      </c>
      <c r="FW405" s="157">
        <v>0</v>
      </c>
      <c r="FX405" s="157">
        <v>2.8147399999999998E-4</v>
      </c>
      <c r="FY405" s="157">
        <v>1.08613E-4</v>
      </c>
      <c r="FZ405" s="157">
        <v>2.2590699999999999E-4</v>
      </c>
      <c r="GA405" s="157">
        <v>1.16686E-4</v>
      </c>
      <c r="GB405" s="157">
        <v>0</v>
      </c>
      <c r="GC405" s="157">
        <v>0</v>
      </c>
      <c r="GD405" s="157">
        <v>4.4164699999999998E-4</v>
      </c>
      <c r="GE405" s="157">
        <v>1.80738E-4</v>
      </c>
      <c r="GF405" s="157">
        <v>7.8408700000000004E-4</v>
      </c>
      <c r="GG405" s="157">
        <v>9.1171899999999996E-4</v>
      </c>
      <c r="GH405" s="157">
        <v>1.0267659999999999E-3</v>
      </c>
      <c r="GI405" s="157">
        <v>6.1750599999999998E-4</v>
      </c>
      <c r="GJ405" s="157">
        <v>0</v>
      </c>
      <c r="GK405" s="157">
        <v>5.61931E-4</v>
      </c>
      <c r="GL405" s="157">
        <v>4.3007899999999999E-4</v>
      </c>
      <c r="GM405" s="157">
        <v>4.6074100000000003E-4</v>
      </c>
      <c r="GN405" s="157">
        <v>2.4211100000000001E-4</v>
      </c>
      <c r="GO405" s="157">
        <v>0</v>
      </c>
      <c r="GP405" s="157">
        <v>1.4256199999999999E-4</v>
      </c>
      <c r="GQ405" s="157">
        <v>2.26221E-4</v>
      </c>
      <c r="GR405" s="157">
        <v>4.7717499999999998E-4</v>
      </c>
      <c r="GS405" s="157">
        <v>3.6542999999999998E-4</v>
      </c>
      <c r="GT405" s="157">
        <v>0</v>
      </c>
      <c r="GU405" s="157">
        <v>0</v>
      </c>
      <c r="GV405" s="157">
        <v>0</v>
      </c>
      <c r="GW405" s="157">
        <v>0</v>
      </c>
      <c r="GX405" s="157">
        <v>0</v>
      </c>
      <c r="GY405" s="157">
        <v>0</v>
      </c>
      <c r="GZ405" s="157">
        <v>0</v>
      </c>
      <c r="HA405" s="157">
        <v>0</v>
      </c>
    </row>
    <row r="406" spans="1:209" x14ac:dyDescent="0.2">
      <c r="A406" s="157" t="s">
        <v>4215</v>
      </c>
      <c r="B406" s="157">
        <v>0</v>
      </c>
      <c r="C406" s="157">
        <v>0</v>
      </c>
      <c r="D406" s="157">
        <v>0</v>
      </c>
      <c r="E406" s="157">
        <v>0</v>
      </c>
      <c r="F406" s="157">
        <v>0</v>
      </c>
      <c r="G406" s="157">
        <v>0</v>
      </c>
      <c r="H406" s="157">
        <v>0</v>
      </c>
      <c r="I406" s="157">
        <v>0</v>
      </c>
      <c r="J406" s="157">
        <v>0</v>
      </c>
      <c r="K406" s="157">
        <v>0</v>
      </c>
      <c r="L406" s="192">
        <v>1.7099999999999999E-5</v>
      </c>
      <c r="M406" s="157">
        <v>0</v>
      </c>
      <c r="N406" s="157">
        <v>0</v>
      </c>
      <c r="O406" s="157">
        <v>0</v>
      </c>
      <c r="P406" s="157">
        <v>0</v>
      </c>
      <c r="Q406" s="192">
        <v>6.3200000000000005E-5</v>
      </c>
      <c r="R406" s="157">
        <v>0</v>
      </c>
      <c r="S406" s="157">
        <v>5.0329499999999996E-4</v>
      </c>
      <c r="T406" s="192">
        <v>3.2299999999999999E-5</v>
      </c>
      <c r="U406" s="157">
        <v>0</v>
      </c>
      <c r="V406" s="157">
        <v>0</v>
      </c>
      <c r="W406" s="157">
        <v>0</v>
      </c>
      <c r="X406" s="157">
        <v>0</v>
      </c>
      <c r="Y406" s="157">
        <v>0</v>
      </c>
      <c r="Z406" s="157">
        <v>0</v>
      </c>
      <c r="AA406" s="157">
        <v>0</v>
      </c>
      <c r="AB406" s="192">
        <v>9.9799999999999993E-6</v>
      </c>
      <c r="AC406" s="157">
        <v>0</v>
      </c>
      <c r="AD406" s="157">
        <v>0</v>
      </c>
      <c r="AE406" s="157">
        <v>0</v>
      </c>
      <c r="AF406" s="157">
        <v>0</v>
      </c>
      <c r="AG406" s="157">
        <v>0</v>
      </c>
      <c r="AH406" s="157">
        <v>0</v>
      </c>
      <c r="AI406" s="157">
        <v>0</v>
      </c>
      <c r="AJ406" s="157">
        <v>0</v>
      </c>
      <c r="AK406" s="157">
        <v>0</v>
      </c>
      <c r="AL406" s="157">
        <v>0</v>
      </c>
      <c r="AM406" s="157">
        <v>0</v>
      </c>
      <c r="AN406" s="157">
        <v>0</v>
      </c>
      <c r="AO406" s="157">
        <v>0</v>
      </c>
      <c r="AP406" s="157">
        <v>0</v>
      </c>
      <c r="AQ406" s="157">
        <v>0</v>
      </c>
      <c r="AR406" s="157">
        <v>0</v>
      </c>
      <c r="AS406" s="157">
        <v>0</v>
      </c>
      <c r="AT406" s="192">
        <v>5.3700000000000003E-6</v>
      </c>
      <c r="AU406" s="157">
        <v>0</v>
      </c>
      <c r="AV406" s="157">
        <v>0</v>
      </c>
      <c r="AW406" s="157">
        <v>0</v>
      </c>
      <c r="AX406" s="192">
        <v>6.6199999999999996E-5</v>
      </c>
      <c r="AY406" s="192">
        <v>8.1100000000000006E-5</v>
      </c>
      <c r="AZ406" s="157">
        <v>0</v>
      </c>
      <c r="BA406" s="157">
        <v>0</v>
      </c>
      <c r="BB406" s="157">
        <v>0</v>
      </c>
      <c r="BC406" s="157">
        <v>0</v>
      </c>
      <c r="BD406" s="157">
        <v>0</v>
      </c>
      <c r="BE406" s="157">
        <v>0</v>
      </c>
      <c r="BF406" s="157">
        <v>0</v>
      </c>
      <c r="BG406" s="157">
        <v>0</v>
      </c>
      <c r="BH406" s="157">
        <v>0</v>
      </c>
      <c r="BI406" s="157">
        <v>0</v>
      </c>
      <c r="BJ406" s="157">
        <v>0</v>
      </c>
      <c r="BK406" s="157">
        <v>0</v>
      </c>
      <c r="BL406" s="157">
        <v>0</v>
      </c>
      <c r="BM406" s="157">
        <v>0</v>
      </c>
      <c r="BN406" s="157">
        <v>0</v>
      </c>
      <c r="BO406" s="157">
        <v>0</v>
      </c>
      <c r="BP406" s="157">
        <v>0</v>
      </c>
      <c r="BQ406" s="157">
        <v>0</v>
      </c>
      <c r="BR406" s="157">
        <v>0</v>
      </c>
      <c r="BS406" s="157">
        <v>0</v>
      </c>
      <c r="BT406" s="157">
        <v>0</v>
      </c>
      <c r="BU406" s="157">
        <v>0</v>
      </c>
      <c r="BV406" s="157">
        <v>0</v>
      </c>
      <c r="BW406" s="157">
        <v>0</v>
      </c>
      <c r="BX406" s="157">
        <v>0</v>
      </c>
      <c r="BY406" s="157">
        <v>0</v>
      </c>
      <c r="BZ406" s="157">
        <v>0</v>
      </c>
      <c r="CA406" s="157">
        <v>0</v>
      </c>
      <c r="CB406" s="157">
        <v>0</v>
      </c>
      <c r="CC406" s="157">
        <v>0</v>
      </c>
      <c r="CD406" s="157">
        <v>0</v>
      </c>
      <c r="CE406" s="157">
        <v>0</v>
      </c>
      <c r="CF406" s="157">
        <v>0</v>
      </c>
      <c r="CG406" s="157">
        <v>0</v>
      </c>
      <c r="CH406" s="157">
        <v>0</v>
      </c>
      <c r="CI406" s="157">
        <v>0</v>
      </c>
      <c r="CJ406" s="157">
        <v>0</v>
      </c>
      <c r="CK406" s="157">
        <v>0</v>
      </c>
      <c r="CL406" s="157">
        <v>0</v>
      </c>
      <c r="CM406" s="157">
        <v>0</v>
      </c>
      <c r="CN406" s="157">
        <v>0</v>
      </c>
      <c r="CO406" s="157">
        <v>0</v>
      </c>
      <c r="CP406" s="157">
        <v>0</v>
      </c>
      <c r="CQ406" s="157">
        <v>0</v>
      </c>
      <c r="CR406" s="157">
        <v>0</v>
      </c>
      <c r="CS406" s="157">
        <v>0</v>
      </c>
      <c r="CT406" s="157">
        <v>0</v>
      </c>
      <c r="CU406" s="157">
        <v>0</v>
      </c>
      <c r="CV406" s="157">
        <v>0</v>
      </c>
      <c r="CW406" s="157">
        <v>0</v>
      </c>
      <c r="CX406" s="157">
        <v>0</v>
      </c>
      <c r="CY406" s="157">
        <v>0</v>
      </c>
      <c r="CZ406" s="157">
        <v>0</v>
      </c>
      <c r="DA406" s="157">
        <v>0</v>
      </c>
      <c r="DB406" s="157">
        <v>0</v>
      </c>
      <c r="DC406" s="157">
        <v>0</v>
      </c>
      <c r="DD406" s="157">
        <v>0</v>
      </c>
      <c r="DE406" s="157">
        <v>0</v>
      </c>
      <c r="DF406" s="157">
        <v>0</v>
      </c>
      <c r="DG406" s="157">
        <v>0</v>
      </c>
      <c r="DH406" s="157">
        <v>0</v>
      </c>
      <c r="DI406" s="157">
        <v>0</v>
      </c>
      <c r="DJ406" s="157">
        <v>0</v>
      </c>
      <c r="DK406" s="157">
        <v>0</v>
      </c>
      <c r="DL406" s="157">
        <v>0</v>
      </c>
      <c r="DM406" s="157">
        <v>0</v>
      </c>
      <c r="DN406" s="192">
        <v>2.1999999999999999E-5</v>
      </c>
      <c r="DO406" s="157">
        <v>0</v>
      </c>
      <c r="DP406" s="157">
        <v>0</v>
      </c>
      <c r="DQ406" s="157">
        <v>0</v>
      </c>
      <c r="DR406" s="157">
        <v>0</v>
      </c>
      <c r="DS406" s="157">
        <v>0</v>
      </c>
      <c r="DT406" s="157">
        <v>0</v>
      </c>
      <c r="DU406" s="157">
        <v>0</v>
      </c>
      <c r="DV406" s="157">
        <v>0</v>
      </c>
      <c r="DW406" s="157">
        <v>0</v>
      </c>
      <c r="DX406" s="157">
        <v>0</v>
      </c>
      <c r="DY406" s="157">
        <v>0</v>
      </c>
      <c r="DZ406" s="157">
        <v>0</v>
      </c>
      <c r="EA406" s="157">
        <v>0</v>
      </c>
      <c r="EB406" s="192">
        <v>7.0400000000000004E-5</v>
      </c>
      <c r="EC406" s="157">
        <v>0</v>
      </c>
      <c r="ED406" s="157">
        <v>0</v>
      </c>
      <c r="EE406" s="157">
        <v>0</v>
      </c>
      <c r="EF406" s="192">
        <v>3.2700000000000002E-5</v>
      </c>
      <c r="EG406" s="157">
        <v>0</v>
      </c>
      <c r="EH406" s="157">
        <v>0</v>
      </c>
      <c r="EI406" s="157">
        <v>0</v>
      </c>
      <c r="EJ406" s="157">
        <v>0</v>
      </c>
      <c r="EK406" s="157">
        <v>0</v>
      </c>
      <c r="EL406" s="157">
        <v>0</v>
      </c>
      <c r="EM406" s="157">
        <v>0</v>
      </c>
      <c r="EN406" s="157">
        <v>0</v>
      </c>
      <c r="EO406" s="157">
        <v>0</v>
      </c>
      <c r="EP406" s="157">
        <v>0</v>
      </c>
      <c r="EQ406" s="157">
        <v>0</v>
      </c>
      <c r="ER406" s="157">
        <v>0</v>
      </c>
      <c r="ES406" s="157">
        <v>0</v>
      </c>
      <c r="ET406" s="157">
        <v>0</v>
      </c>
      <c r="EU406" s="157">
        <v>0</v>
      </c>
      <c r="EV406" s="157">
        <v>0</v>
      </c>
      <c r="EW406" s="157">
        <v>0</v>
      </c>
      <c r="EX406" s="157">
        <v>0</v>
      </c>
      <c r="EY406" s="157">
        <v>0</v>
      </c>
      <c r="EZ406" s="157">
        <v>0</v>
      </c>
      <c r="FA406" s="157">
        <v>0</v>
      </c>
      <c r="FB406" s="157">
        <v>0</v>
      </c>
      <c r="FC406" s="157">
        <v>0</v>
      </c>
      <c r="FD406" s="157">
        <v>0</v>
      </c>
      <c r="FE406" s="157">
        <v>0</v>
      </c>
      <c r="FF406" s="157">
        <v>0</v>
      </c>
      <c r="FG406" s="157">
        <v>6.3704400000000002E-4</v>
      </c>
      <c r="FH406" s="192">
        <v>7.1099999999999994E-5</v>
      </c>
      <c r="FI406" s="157">
        <v>0</v>
      </c>
      <c r="FJ406" s="157">
        <v>0</v>
      </c>
      <c r="FK406" s="157">
        <v>0</v>
      </c>
      <c r="FL406" s="157">
        <v>0</v>
      </c>
      <c r="FM406" s="157">
        <v>0</v>
      </c>
      <c r="FN406" s="157">
        <v>0</v>
      </c>
      <c r="FO406" s="157">
        <v>0</v>
      </c>
      <c r="FP406" s="157">
        <v>0</v>
      </c>
      <c r="FQ406" s="192">
        <v>4.6999999999999997E-5</v>
      </c>
      <c r="FR406" s="157">
        <v>0</v>
      </c>
      <c r="FS406" s="157">
        <v>0</v>
      </c>
      <c r="FT406" s="157">
        <v>0</v>
      </c>
      <c r="FU406" s="157">
        <v>0</v>
      </c>
      <c r="FV406" s="157">
        <v>0</v>
      </c>
      <c r="FW406" s="157">
        <v>0</v>
      </c>
      <c r="FX406" s="157">
        <v>0</v>
      </c>
      <c r="FY406" s="157">
        <v>0</v>
      </c>
      <c r="FZ406" s="157">
        <v>0</v>
      </c>
      <c r="GA406" s="157">
        <v>0</v>
      </c>
      <c r="GB406" s="157">
        <v>0</v>
      </c>
      <c r="GC406" s="157">
        <v>0</v>
      </c>
      <c r="GD406" s="157">
        <v>0</v>
      </c>
      <c r="GE406" s="157">
        <v>0</v>
      </c>
      <c r="GF406" s="157">
        <v>0</v>
      </c>
      <c r="GG406" s="157">
        <v>0</v>
      </c>
      <c r="GH406" s="157">
        <v>0</v>
      </c>
      <c r="GI406" s="157">
        <v>0</v>
      </c>
      <c r="GJ406" s="157">
        <v>0</v>
      </c>
      <c r="GK406" s="157">
        <v>0</v>
      </c>
      <c r="GL406" s="157">
        <v>0</v>
      </c>
      <c r="GM406" s="157">
        <v>0</v>
      </c>
      <c r="GN406" s="157">
        <v>0</v>
      </c>
      <c r="GO406" s="157">
        <v>0</v>
      </c>
      <c r="GP406" s="157">
        <v>0</v>
      </c>
      <c r="GQ406" s="157">
        <v>0</v>
      </c>
      <c r="GR406" s="157">
        <v>0</v>
      </c>
      <c r="GS406" s="157">
        <v>0</v>
      </c>
      <c r="GT406" s="157">
        <v>0</v>
      </c>
      <c r="GU406" s="157">
        <v>0</v>
      </c>
      <c r="GV406" s="157">
        <v>0</v>
      </c>
      <c r="GW406" s="157">
        <v>0</v>
      </c>
      <c r="GX406" s="157">
        <v>0</v>
      </c>
      <c r="GY406" s="157">
        <v>0</v>
      </c>
      <c r="GZ406" s="157">
        <v>0</v>
      </c>
      <c r="HA406" s="157">
        <v>0</v>
      </c>
    </row>
    <row r="407" spans="1:209" x14ac:dyDescent="0.2">
      <c r="A407" s="157" t="s">
        <v>4216</v>
      </c>
      <c r="B407" s="157">
        <v>0</v>
      </c>
      <c r="C407" s="192">
        <v>5.7400000000000001E-6</v>
      </c>
      <c r="D407" s="192">
        <v>5.63E-5</v>
      </c>
      <c r="E407" s="157">
        <v>0</v>
      </c>
      <c r="F407" s="157">
        <v>0</v>
      </c>
      <c r="G407" s="192">
        <v>1.42E-5</v>
      </c>
      <c r="H407" s="192">
        <v>9.4500000000000007E-5</v>
      </c>
      <c r="I407" s="157">
        <v>0</v>
      </c>
      <c r="J407" s="157">
        <v>0</v>
      </c>
      <c r="K407" s="157">
        <v>2.4113199999999999E-4</v>
      </c>
      <c r="L407" s="157">
        <v>0</v>
      </c>
      <c r="M407" s="157">
        <v>0</v>
      </c>
      <c r="N407" s="157">
        <v>0</v>
      </c>
      <c r="O407" s="157">
        <v>0</v>
      </c>
      <c r="P407" s="157">
        <v>0</v>
      </c>
      <c r="Q407" s="157">
        <v>0</v>
      </c>
      <c r="R407" s="157">
        <v>3.4905500000000002E-4</v>
      </c>
      <c r="S407" s="157">
        <v>4.2420610000000001E-3</v>
      </c>
      <c r="T407" s="157">
        <v>1.260789E-3</v>
      </c>
      <c r="U407" s="157">
        <v>6.1762399999999999E-4</v>
      </c>
      <c r="V407" s="157">
        <v>1.21793E-4</v>
      </c>
      <c r="W407" s="157">
        <v>0</v>
      </c>
      <c r="X407" s="157">
        <v>0</v>
      </c>
      <c r="Y407" s="157">
        <v>0</v>
      </c>
      <c r="Z407" s="157">
        <v>1.5832199999999999E-4</v>
      </c>
      <c r="AA407" s="157">
        <v>0</v>
      </c>
      <c r="AB407" s="157">
        <v>0</v>
      </c>
      <c r="AC407" s="157">
        <v>0</v>
      </c>
      <c r="AD407" s="157">
        <v>0</v>
      </c>
      <c r="AE407" s="157">
        <v>1.11242E-4</v>
      </c>
      <c r="AF407" s="192">
        <v>3.0000000000000001E-5</v>
      </c>
      <c r="AG407" s="157">
        <v>0</v>
      </c>
      <c r="AH407" s="157">
        <v>0</v>
      </c>
      <c r="AI407" s="157">
        <v>0</v>
      </c>
      <c r="AJ407" s="157">
        <v>0</v>
      </c>
      <c r="AK407" s="157">
        <v>0</v>
      </c>
      <c r="AL407" s="157">
        <v>0</v>
      </c>
      <c r="AM407" s="192">
        <v>4.1399999999999997E-5</v>
      </c>
      <c r="AN407" s="157">
        <v>0</v>
      </c>
      <c r="AO407" s="157">
        <v>0</v>
      </c>
      <c r="AP407" s="157">
        <v>4.2022700000000001E-4</v>
      </c>
      <c r="AQ407" s="192">
        <v>6.2799999999999995E-5</v>
      </c>
      <c r="AR407" s="192">
        <v>7.64E-5</v>
      </c>
      <c r="AS407" s="157">
        <v>6.3761000000000004E-4</v>
      </c>
      <c r="AT407" s="192">
        <v>2.1500000000000001E-5</v>
      </c>
      <c r="AU407" s="157">
        <v>3.0915100000000002E-4</v>
      </c>
      <c r="AV407" s="157">
        <v>0</v>
      </c>
      <c r="AW407" s="157">
        <v>0</v>
      </c>
      <c r="AX407" s="157">
        <v>1.6542600000000001E-4</v>
      </c>
      <c r="AY407" s="157">
        <v>2.1617500000000001E-4</v>
      </c>
      <c r="AZ407" s="192">
        <v>3.79E-5</v>
      </c>
      <c r="BA407" s="157">
        <v>0</v>
      </c>
      <c r="BB407" s="157">
        <v>0</v>
      </c>
      <c r="BC407" s="157">
        <v>0</v>
      </c>
      <c r="BD407" s="157">
        <v>0</v>
      </c>
      <c r="BE407" s="157">
        <v>0</v>
      </c>
      <c r="BF407" s="157">
        <v>0</v>
      </c>
      <c r="BG407" s="192">
        <v>2.69E-5</v>
      </c>
      <c r="BH407" s="192">
        <v>2.2500000000000001E-5</v>
      </c>
      <c r="BI407" s="157">
        <v>4.3346299999999998E-4</v>
      </c>
      <c r="BJ407" s="157">
        <v>2.8161100000000002E-4</v>
      </c>
      <c r="BK407" s="157">
        <v>0</v>
      </c>
      <c r="BL407" s="192">
        <v>7.1500000000000003E-5</v>
      </c>
      <c r="BM407" s="157">
        <v>8.4175099999999996E-4</v>
      </c>
      <c r="BN407" s="192">
        <v>8.6500000000000002E-5</v>
      </c>
      <c r="BO407" s="157">
        <v>3.5589600000000002E-4</v>
      </c>
      <c r="BP407" s="157">
        <v>1.8647299999999999E-4</v>
      </c>
      <c r="BQ407" s="157">
        <v>0</v>
      </c>
      <c r="BR407" s="157">
        <v>0</v>
      </c>
      <c r="BS407" s="157">
        <v>2.4357089999999999E-3</v>
      </c>
      <c r="BT407" s="157">
        <v>1.042149E-3</v>
      </c>
      <c r="BU407" s="157">
        <v>2.2532699999999999E-4</v>
      </c>
      <c r="BV407" s="157">
        <v>2.37631E-4</v>
      </c>
      <c r="BW407" s="157">
        <v>0</v>
      </c>
      <c r="BX407" s="157">
        <v>0</v>
      </c>
      <c r="BY407" s="157">
        <v>0</v>
      </c>
      <c r="BZ407" s="157">
        <v>0</v>
      </c>
      <c r="CA407" s="157">
        <v>0</v>
      </c>
      <c r="CB407" s="192">
        <v>4.8300000000000002E-5</v>
      </c>
      <c r="CC407" s="157">
        <v>0</v>
      </c>
      <c r="CD407" s="157">
        <v>0</v>
      </c>
      <c r="CE407" s="192">
        <v>3.1099999999999997E-5</v>
      </c>
      <c r="CF407" s="157">
        <v>0</v>
      </c>
      <c r="CG407" s="157">
        <v>2.7758500000000001E-4</v>
      </c>
      <c r="CH407" s="157">
        <v>1.5966799999999999E-4</v>
      </c>
      <c r="CI407" s="157">
        <v>0</v>
      </c>
      <c r="CJ407" s="157">
        <v>0</v>
      </c>
      <c r="CK407" s="157">
        <v>0</v>
      </c>
      <c r="CL407" s="192">
        <v>2.2200000000000001E-5</v>
      </c>
      <c r="CM407" s="157">
        <v>0</v>
      </c>
      <c r="CN407" s="192">
        <v>2.65E-5</v>
      </c>
      <c r="CO407" s="192">
        <v>5.0300000000000003E-5</v>
      </c>
      <c r="CP407" s="157">
        <v>0</v>
      </c>
      <c r="CQ407" s="157">
        <v>0</v>
      </c>
      <c r="CR407" s="192">
        <v>1.7499999999999998E-5</v>
      </c>
      <c r="CS407" s="192">
        <v>2.0800000000000001E-5</v>
      </c>
      <c r="CT407" s="157">
        <v>0</v>
      </c>
      <c r="CU407" s="157">
        <v>0</v>
      </c>
      <c r="CV407" s="192">
        <v>2.9899999999999998E-5</v>
      </c>
      <c r="CW407" s="157">
        <v>0</v>
      </c>
      <c r="CX407" s="157">
        <v>0</v>
      </c>
      <c r="CY407" s="157">
        <v>4.41965E-4</v>
      </c>
      <c r="CZ407" s="157">
        <v>0</v>
      </c>
      <c r="DA407" s="157">
        <v>0</v>
      </c>
      <c r="DB407" s="157">
        <v>0</v>
      </c>
      <c r="DC407" s="157">
        <v>0</v>
      </c>
      <c r="DD407" s="157">
        <v>0</v>
      </c>
      <c r="DE407" s="157">
        <v>0</v>
      </c>
      <c r="DF407" s="157">
        <v>0</v>
      </c>
      <c r="DG407" s="157">
        <v>0</v>
      </c>
      <c r="DH407" s="157">
        <v>0</v>
      </c>
      <c r="DI407" s="157">
        <v>0</v>
      </c>
      <c r="DJ407" s="157">
        <v>0</v>
      </c>
      <c r="DK407" s="157">
        <v>0</v>
      </c>
      <c r="DL407" s="157">
        <v>0</v>
      </c>
      <c r="DM407" s="157">
        <v>1.5109699999999999E-4</v>
      </c>
      <c r="DN407" s="157">
        <v>0</v>
      </c>
      <c r="DO407" s="157">
        <v>0</v>
      </c>
      <c r="DP407" s="157">
        <v>0</v>
      </c>
      <c r="DQ407" s="157">
        <v>0</v>
      </c>
      <c r="DR407" s="157">
        <v>0</v>
      </c>
      <c r="DS407" s="157">
        <v>0</v>
      </c>
      <c r="DT407" s="157">
        <v>0</v>
      </c>
      <c r="DU407" s="192">
        <v>4.1100000000000003E-5</v>
      </c>
      <c r="DV407" s="157">
        <v>0</v>
      </c>
      <c r="DW407" s="157">
        <v>0</v>
      </c>
      <c r="DX407" s="157">
        <v>0</v>
      </c>
      <c r="DY407" s="157">
        <v>0</v>
      </c>
      <c r="DZ407" s="157">
        <v>5.6933199999999998E-4</v>
      </c>
      <c r="EA407" s="157">
        <v>0</v>
      </c>
      <c r="EB407" s="157">
        <v>1.76038E-4</v>
      </c>
      <c r="EC407" s="157">
        <v>0</v>
      </c>
      <c r="ED407" s="157">
        <v>0</v>
      </c>
      <c r="EE407" s="157">
        <v>0</v>
      </c>
      <c r="EF407" s="192">
        <v>6.5300000000000002E-5</v>
      </c>
      <c r="EG407" s="157">
        <v>0</v>
      </c>
      <c r="EH407" s="157">
        <v>0</v>
      </c>
      <c r="EI407" s="157">
        <v>0</v>
      </c>
      <c r="EJ407" s="157">
        <v>0</v>
      </c>
      <c r="EK407" s="157">
        <v>0</v>
      </c>
      <c r="EL407" s="157">
        <v>1.0105100000000001E-4</v>
      </c>
      <c r="EM407" s="157">
        <v>0</v>
      </c>
      <c r="EN407" s="157">
        <v>1.59541E-4</v>
      </c>
      <c r="EO407" s="157">
        <v>0</v>
      </c>
      <c r="EP407" s="192">
        <v>5.3000000000000001E-5</v>
      </c>
      <c r="EQ407" s="192">
        <v>4.4499999999999997E-5</v>
      </c>
      <c r="ER407" s="157">
        <v>0</v>
      </c>
      <c r="ES407" s="157">
        <v>0</v>
      </c>
      <c r="ET407" s="157">
        <v>0</v>
      </c>
      <c r="EU407" s="157">
        <v>0</v>
      </c>
      <c r="EV407" s="157">
        <v>0</v>
      </c>
      <c r="EW407" s="157">
        <v>0</v>
      </c>
      <c r="EX407" s="157">
        <v>0</v>
      </c>
      <c r="EY407" s="157">
        <v>0</v>
      </c>
      <c r="EZ407" s="157">
        <v>0</v>
      </c>
      <c r="FA407" s="192">
        <v>4.1999999999999998E-5</v>
      </c>
      <c r="FB407" s="157">
        <v>0</v>
      </c>
      <c r="FC407" s="157">
        <v>0</v>
      </c>
      <c r="FD407" s="157">
        <v>0</v>
      </c>
      <c r="FE407" s="157">
        <v>0</v>
      </c>
      <c r="FF407" s="157">
        <v>0</v>
      </c>
      <c r="FG407" s="157">
        <v>1.831502E-3</v>
      </c>
      <c r="FH407" s="157">
        <v>0</v>
      </c>
      <c r="FI407" s="157">
        <v>0</v>
      </c>
      <c r="FJ407" s="157">
        <v>0</v>
      </c>
      <c r="FK407" s="157">
        <v>0</v>
      </c>
      <c r="FL407" s="157">
        <v>0</v>
      </c>
      <c r="FM407" s="157">
        <v>0</v>
      </c>
      <c r="FN407" s="157">
        <v>0</v>
      </c>
      <c r="FO407" s="192">
        <v>1.8099999999999999E-5</v>
      </c>
      <c r="FP407" s="157">
        <v>0</v>
      </c>
      <c r="FQ407" s="192">
        <v>4.6999999999999997E-5</v>
      </c>
      <c r="FR407" s="157">
        <v>0</v>
      </c>
      <c r="FS407" s="157">
        <v>0</v>
      </c>
      <c r="FT407" s="157">
        <v>0</v>
      </c>
      <c r="FU407" s="192">
        <v>2.8799999999999999E-5</v>
      </c>
      <c r="FV407" s="157">
        <v>0</v>
      </c>
      <c r="FW407" s="157">
        <v>0</v>
      </c>
      <c r="FX407" s="157">
        <v>0</v>
      </c>
      <c r="FY407" s="157">
        <v>0</v>
      </c>
      <c r="FZ407" s="157">
        <v>0</v>
      </c>
      <c r="GA407" s="157">
        <v>0</v>
      </c>
      <c r="GB407" s="157">
        <v>0</v>
      </c>
      <c r="GC407" s="157">
        <v>0</v>
      </c>
      <c r="GD407" s="157">
        <v>0</v>
      </c>
      <c r="GE407" s="192">
        <v>2.26E-5</v>
      </c>
      <c r="GF407" s="192">
        <v>4.1300000000000001E-5</v>
      </c>
      <c r="GG407" s="157">
        <v>0</v>
      </c>
      <c r="GH407" s="157">
        <v>0</v>
      </c>
      <c r="GI407" s="157">
        <v>0</v>
      </c>
      <c r="GJ407" s="157">
        <v>0</v>
      </c>
      <c r="GK407" s="157">
        <v>0</v>
      </c>
      <c r="GL407" s="157">
        <v>0</v>
      </c>
      <c r="GM407" s="157">
        <v>0</v>
      </c>
      <c r="GN407" s="157">
        <v>0</v>
      </c>
      <c r="GO407" s="157">
        <v>0</v>
      </c>
      <c r="GP407" s="157">
        <v>0</v>
      </c>
      <c r="GQ407" s="157">
        <v>0</v>
      </c>
      <c r="GR407" s="157">
        <v>0</v>
      </c>
      <c r="GS407" s="157">
        <v>0</v>
      </c>
      <c r="GT407" s="157">
        <v>0</v>
      </c>
      <c r="GU407" s="157">
        <v>0</v>
      </c>
      <c r="GV407" s="157">
        <v>0</v>
      </c>
      <c r="GW407" s="157">
        <v>0</v>
      </c>
      <c r="GX407" s="157">
        <v>0</v>
      </c>
      <c r="GY407" s="157">
        <v>0</v>
      </c>
      <c r="GZ407" s="157">
        <v>0</v>
      </c>
      <c r="HA407" s="157">
        <v>0</v>
      </c>
    </row>
    <row r="408" spans="1:209" x14ac:dyDescent="0.2">
      <c r="A408" s="157" t="s">
        <v>4217</v>
      </c>
      <c r="B408" s="192">
        <v>1.49E-5</v>
      </c>
      <c r="C408" s="157">
        <v>0</v>
      </c>
      <c r="D408" s="192">
        <v>2.5599999999999999E-5</v>
      </c>
      <c r="E408" s="157">
        <v>0</v>
      </c>
      <c r="F408" s="157">
        <v>0</v>
      </c>
      <c r="G408" s="192">
        <v>2.8500000000000002E-5</v>
      </c>
      <c r="H408" s="192">
        <v>6.3E-5</v>
      </c>
      <c r="I408" s="157">
        <v>6.4345799999999996E-4</v>
      </c>
      <c r="J408" s="157">
        <v>0</v>
      </c>
      <c r="K408" s="157">
        <v>1.205659E-3</v>
      </c>
      <c r="L408" s="157">
        <v>0</v>
      </c>
      <c r="M408" s="157">
        <v>0</v>
      </c>
      <c r="N408" s="192">
        <v>1.6900000000000001E-5</v>
      </c>
      <c r="O408" s="157">
        <v>0</v>
      </c>
      <c r="P408" s="157">
        <v>0</v>
      </c>
      <c r="Q408" s="157">
        <v>1.26422E-4</v>
      </c>
      <c r="R408" s="157">
        <v>1.0908000000000001E-4</v>
      </c>
      <c r="S408" s="157">
        <v>4.0742959999999998E-3</v>
      </c>
      <c r="T408" s="157">
        <v>1.5517409999999999E-3</v>
      </c>
      <c r="U408" s="157">
        <v>7.7203000000000005E-4</v>
      </c>
      <c r="V408" s="192">
        <v>6.0900000000000003E-5</v>
      </c>
      <c r="W408" s="157">
        <v>0</v>
      </c>
      <c r="X408" s="157">
        <v>5.4761199999999995E-4</v>
      </c>
      <c r="Y408" s="157">
        <v>0</v>
      </c>
      <c r="Z408" s="157">
        <v>1.2313999999999999E-4</v>
      </c>
      <c r="AA408" s="157">
        <v>0</v>
      </c>
      <c r="AB408" s="157">
        <v>1.3970700000000001E-4</v>
      </c>
      <c r="AC408" s="157">
        <v>0</v>
      </c>
      <c r="AD408" s="157">
        <v>0</v>
      </c>
      <c r="AE408" s="192">
        <v>1.3900000000000001E-5</v>
      </c>
      <c r="AF408" s="192">
        <v>4.49E-5</v>
      </c>
      <c r="AG408" s="157">
        <v>0</v>
      </c>
      <c r="AH408" s="157">
        <v>0</v>
      </c>
      <c r="AI408" s="157">
        <v>0</v>
      </c>
      <c r="AJ408" s="157">
        <v>1.420606E-3</v>
      </c>
      <c r="AK408" s="157">
        <v>3.7254399999999999E-4</v>
      </c>
      <c r="AL408" s="157">
        <v>0</v>
      </c>
      <c r="AM408" s="157">
        <v>0</v>
      </c>
      <c r="AN408" s="157">
        <v>0</v>
      </c>
      <c r="AO408" s="157">
        <v>0</v>
      </c>
      <c r="AP408" s="157">
        <v>0</v>
      </c>
      <c r="AQ408" s="157">
        <v>0</v>
      </c>
      <c r="AR408" s="157">
        <v>0</v>
      </c>
      <c r="AS408" s="157">
        <v>0</v>
      </c>
      <c r="AT408" s="192">
        <v>7.5199999999999998E-5</v>
      </c>
      <c r="AU408" s="192">
        <v>5.1499999999999998E-5</v>
      </c>
      <c r="AV408" s="157">
        <v>0</v>
      </c>
      <c r="AW408" s="157">
        <v>0</v>
      </c>
      <c r="AX408" s="157">
        <v>1.3234100000000001E-4</v>
      </c>
      <c r="AY408" s="157">
        <v>7.5661399999999996E-4</v>
      </c>
      <c r="AZ408" s="157">
        <v>0</v>
      </c>
      <c r="BA408" s="192">
        <v>4.8199999999999999E-5</v>
      </c>
      <c r="BB408" s="157">
        <v>0</v>
      </c>
      <c r="BC408" s="157">
        <v>0</v>
      </c>
      <c r="BD408" s="157">
        <v>0</v>
      </c>
      <c r="BE408" s="157">
        <v>0</v>
      </c>
      <c r="BF408" s="157">
        <v>0</v>
      </c>
      <c r="BG408" s="192">
        <v>1.34E-5</v>
      </c>
      <c r="BH408" s="157">
        <v>0</v>
      </c>
      <c r="BI408" s="192">
        <v>7.2200000000000007E-5</v>
      </c>
      <c r="BJ408" s="192">
        <v>5.63E-5</v>
      </c>
      <c r="BK408" s="192">
        <v>3.4400000000000003E-5</v>
      </c>
      <c r="BL408" s="157">
        <v>0</v>
      </c>
      <c r="BM408" s="157">
        <v>0</v>
      </c>
      <c r="BN408" s="157">
        <v>0</v>
      </c>
      <c r="BO408" s="157">
        <v>1.33461E-4</v>
      </c>
      <c r="BP408" s="157">
        <v>1.8647299999999999E-4</v>
      </c>
      <c r="BQ408" s="157">
        <v>0</v>
      </c>
      <c r="BR408" s="157">
        <v>0</v>
      </c>
      <c r="BS408" s="157">
        <v>2.2657800000000001E-4</v>
      </c>
      <c r="BT408" s="157">
        <v>3.4738299999999999E-4</v>
      </c>
      <c r="BU408" s="157">
        <v>0</v>
      </c>
      <c r="BV408" s="157">
        <v>4.7526300000000002E-4</v>
      </c>
      <c r="BW408" s="157">
        <v>0</v>
      </c>
      <c r="BX408" s="157">
        <v>0</v>
      </c>
      <c r="BY408" s="192">
        <v>5.0399999999999999E-5</v>
      </c>
      <c r="BZ408" s="157">
        <v>0</v>
      </c>
      <c r="CA408" s="192">
        <v>2.5700000000000001E-5</v>
      </c>
      <c r="CB408" s="157">
        <v>1.20834E-4</v>
      </c>
      <c r="CC408" s="157">
        <v>0</v>
      </c>
      <c r="CD408" s="157">
        <v>0</v>
      </c>
      <c r="CE408" s="157">
        <v>0</v>
      </c>
      <c r="CF408" s="192">
        <v>5.5399999999999998E-5</v>
      </c>
      <c r="CG408" s="157">
        <v>2.7758500000000001E-4</v>
      </c>
      <c r="CH408" s="157">
        <v>0</v>
      </c>
      <c r="CI408" s="192">
        <v>1.8899999999999999E-5</v>
      </c>
      <c r="CJ408" s="157">
        <v>0</v>
      </c>
      <c r="CK408" s="157">
        <v>0</v>
      </c>
      <c r="CL408" s="157">
        <v>0</v>
      </c>
      <c r="CM408" s="157">
        <v>0</v>
      </c>
      <c r="CN408" s="157">
        <v>0</v>
      </c>
      <c r="CO408" s="192">
        <v>2.5199999999999999E-5</v>
      </c>
      <c r="CP408" s="192">
        <v>2.5000000000000001E-5</v>
      </c>
      <c r="CQ408" s="157">
        <v>0</v>
      </c>
      <c r="CR408" s="157">
        <v>0</v>
      </c>
      <c r="CS408" s="192">
        <v>1.04E-5</v>
      </c>
      <c r="CT408" s="192">
        <v>2.3799999999999999E-5</v>
      </c>
      <c r="CU408" s="157">
        <v>0</v>
      </c>
      <c r="CV408" s="192">
        <v>2.9899999999999998E-5</v>
      </c>
      <c r="CW408" s="157">
        <v>0</v>
      </c>
      <c r="CX408" s="157">
        <v>0</v>
      </c>
      <c r="CY408" s="157">
        <v>1.65737E-4</v>
      </c>
      <c r="CZ408" s="157">
        <v>0</v>
      </c>
      <c r="DA408" s="157">
        <v>1.74394E-4</v>
      </c>
      <c r="DB408" s="192">
        <v>3.3200000000000001E-5</v>
      </c>
      <c r="DC408" s="157">
        <v>1.01741E-4</v>
      </c>
      <c r="DD408" s="157">
        <v>0</v>
      </c>
      <c r="DE408" s="157">
        <v>0</v>
      </c>
      <c r="DF408" s="157">
        <v>0</v>
      </c>
      <c r="DG408" s="157">
        <v>0</v>
      </c>
      <c r="DH408" s="157">
        <v>0</v>
      </c>
      <c r="DI408" s="157">
        <v>0</v>
      </c>
      <c r="DJ408" s="157">
        <v>0</v>
      </c>
      <c r="DK408" s="157">
        <v>0</v>
      </c>
      <c r="DL408" s="157">
        <v>0</v>
      </c>
      <c r="DM408" s="157">
        <v>7.55487E-4</v>
      </c>
      <c r="DN408" s="157">
        <v>0</v>
      </c>
      <c r="DO408" s="157">
        <v>0</v>
      </c>
      <c r="DP408" s="157">
        <v>0</v>
      </c>
      <c r="DQ408" s="157">
        <v>0</v>
      </c>
      <c r="DR408" s="157">
        <v>0</v>
      </c>
      <c r="DS408" s="157">
        <v>1.8166100000000001E-4</v>
      </c>
      <c r="DT408" s="157">
        <v>0</v>
      </c>
      <c r="DU408" s="192">
        <v>2.05E-5</v>
      </c>
      <c r="DV408" s="157">
        <v>0</v>
      </c>
      <c r="DW408" s="157">
        <v>0</v>
      </c>
      <c r="DX408" s="157">
        <v>0</v>
      </c>
      <c r="DY408" s="157">
        <v>0</v>
      </c>
      <c r="DZ408" s="157">
        <v>1.012146E-3</v>
      </c>
      <c r="EA408" s="192">
        <v>4.57E-5</v>
      </c>
      <c r="EB408" s="157">
        <v>1.4082999999999999E-4</v>
      </c>
      <c r="EC408" s="157">
        <v>0</v>
      </c>
      <c r="ED408" s="157">
        <v>0</v>
      </c>
      <c r="EE408" s="157">
        <v>0</v>
      </c>
      <c r="EF408" s="157">
        <v>2.9403099999999999E-4</v>
      </c>
      <c r="EG408" s="157">
        <v>0</v>
      </c>
      <c r="EH408" s="157">
        <v>0</v>
      </c>
      <c r="EI408" s="157">
        <v>0</v>
      </c>
      <c r="EJ408" s="157">
        <v>0</v>
      </c>
      <c r="EK408" s="157">
        <v>0</v>
      </c>
      <c r="EL408" s="157">
        <v>8.0840700000000003E-4</v>
      </c>
      <c r="EM408" s="157">
        <v>0</v>
      </c>
      <c r="EN408" s="157">
        <v>0</v>
      </c>
      <c r="EO408" s="157">
        <v>0</v>
      </c>
      <c r="EP408" s="192">
        <v>1.77E-5</v>
      </c>
      <c r="EQ408" s="157">
        <v>0</v>
      </c>
      <c r="ER408" s="157">
        <v>0</v>
      </c>
      <c r="ES408" s="192">
        <v>2.2799999999999999E-5</v>
      </c>
      <c r="ET408" s="157">
        <v>0</v>
      </c>
      <c r="EU408" s="192">
        <v>7.4400000000000006E-5</v>
      </c>
      <c r="EV408" s="157">
        <v>0</v>
      </c>
      <c r="EW408" s="157">
        <v>1.27472E-4</v>
      </c>
      <c r="EX408" s="157">
        <v>0</v>
      </c>
      <c r="EY408" s="157">
        <v>1.5527999999999999E-4</v>
      </c>
      <c r="EZ408" s="192">
        <v>5.8199999999999998E-5</v>
      </c>
      <c r="FA408" s="157">
        <v>0</v>
      </c>
      <c r="FB408" s="157">
        <v>0</v>
      </c>
      <c r="FC408" s="192">
        <v>5.4200000000000003E-5</v>
      </c>
      <c r="FD408" s="192">
        <v>2.51E-5</v>
      </c>
      <c r="FE408" s="157">
        <v>2.02034E-4</v>
      </c>
      <c r="FF408" s="157">
        <v>0</v>
      </c>
      <c r="FG408" s="157">
        <v>2.4685459999999998E-3</v>
      </c>
      <c r="FH408" s="192">
        <v>7.1099999999999994E-5</v>
      </c>
      <c r="FI408" s="157">
        <v>0</v>
      </c>
      <c r="FJ408" s="192">
        <v>5.9700000000000001E-5</v>
      </c>
      <c r="FK408" s="157">
        <v>0</v>
      </c>
      <c r="FL408" s="192">
        <v>3.2100000000000001E-5</v>
      </c>
      <c r="FM408" s="157">
        <v>0</v>
      </c>
      <c r="FN408" s="157">
        <v>0</v>
      </c>
      <c r="FO408" s="192">
        <v>5.4299999999999998E-5</v>
      </c>
      <c r="FP408" s="157">
        <v>0</v>
      </c>
      <c r="FQ408" s="157">
        <v>0</v>
      </c>
      <c r="FR408" s="192">
        <v>8.7000000000000001E-5</v>
      </c>
      <c r="FS408" s="157">
        <v>1.4097099999999999E-4</v>
      </c>
      <c r="FT408" s="157">
        <v>0</v>
      </c>
      <c r="FU408" s="157">
        <v>1.15161E-4</v>
      </c>
      <c r="FV408" s="157">
        <v>1.3779800000000001E-4</v>
      </c>
      <c r="FW408" s="157">
        <v>0</v>
      </c>
      <c r="FX408" s="157">
        <v>0</v>
      </c>
      <c r="FY408" s="157">
        <v>0</v>
      </c>
      <c r="FZ408" s="157">
        <v>0</v>
      </c>
      <c r="GA408" s="157">
        <v>0</v>
      </c>
      <c r="GB408" s="192">
        <v>4.21E-5</v>
      </c>
      <c r="GC408" s="157">
        <v>0</v>
      </c>
      <c r="GD408" s="192">
        <v>3.68E-5</v>
      </c>
      <c r="GE408" s="157">
        <v>0</v>
      </c>
      <c r="GF408" s="157">
        <v>0</v>
      </c>
      <c r="GG408" s="157">
        <v>0</v>
      </c>
      <c r="GH408" s="157">
        <v>0</v>
      </c>
      <c r="GI408" s="157">
        <v>1.0291800000000001E-4</v>
      </c>
      <c r="GJ408" s="157">
        <v>0</v>
      </c>
      <c r="GK408" s="157">
        <v>0</v>
      </c>
      <c r="GL408" s="157">
        <v>0</v>
      </c>
      <c r="GM408" s="157">
        <v>0</v>
      </c>
      <c r="GN408" s="157">
        <v>0</v>
      </c>
      <c r="GO408" s="157">
        <v>0</v>
      </c>
      <c r="GP408" s="157">
        <v>3.0650790000000001E-3</v>
      </c>
      <c r="GQ408" s="157">
        <v>0</v>
      </c>
      <c r="GR408" s="157">
        <v>1.0603900000000001E-4</v>
      </c>
      <c r="GS408" s="157">
        <v>3.2888729999999999E-3</v>
      </c>
      <c r="GT408" s="157">
        <v>0</v>
      </c>
      <c r="GU408" s="157">
        <v>0</v>
      </c>
      <c r="GV408" s="157">
        <v>0</v>
      </c>
      <c r="GW408" s="157">
        <v>0</v>
      </c>
      <c r="GX408" s="157">
        <v>0</v>
      </c>
      <c r="GY408" s="157">
        <v>0</v>
      </c>
      <c r="GZ408" s="157">
        <v>0</v>
      </c>
      <c r="HA408" s="157">
        <v>0</v>
      </c>
    </row>
    <row r="409" spans="1:209" x14ac:dyDescent="0.2">
      <c r="A409" s="157" t="s">
        <v>4218</v>
      </c>
      <c r="B409" s="192">
        <v>1.49E-5</v>
      </c>
      <c r="C409" s="157">
        <v>0</v>
      </c>
      <c r="D409" s="192">
        <v>1.5299999999999999E-5</v>
      </c>
      <c r="E409" s="157">
        <v>0</v>
      </c>
      <c r="F409" s="157">
        <v>0</v>
      </c>
      <c r="G409" s="192">
        <v>8.5400000000000002E-5</v>
      </c>
      <c r="H409" s="157">
        <v>0</v>
      </c>
      <c r="I409" s="157">
        <v>1.1687309999999999E-3</v>
      </c>
      <c r="J409" s="157">
        <v>0</v>
      </c>
      <c r="K409" s="157">
        <v>2.94717E-4</v>
      </c>
      <c r="L409" s="157">
        <v>0</v>
      </c>
      <c r="M409" s="157">
        <v>0</v>
      </c>
      <c r="N409" s="157">
        <v>0</v>
      </c>
      <c r="O409" s="157">
        <v>0</v>
      </c>
      <c r="P409" s="157">
        <v>0</v>
      </c>
      <c r="Q409" s="157">
        <v>1.58028E-4</v>
      </c>
      <c r="R409" s="192">
        <v>4.3600000000000003E-5</v>
      </c>
      <c r="S409" s="157">
        <v>2.4925099999999999E-3</v>
      </c>
      <c r="T409" s="157">
        <v>1.131478E-3</v>
      </c>
      <c r="U409" s="157">
        <v>4.1910200000000003E-4</v>
      </c>
      <c r="V409" s="192">
        <v>8.1199999999999995E-5</v>
      </c>
      <c r="W409" s="157">
        <v>0</v>
      </c>
      <c r="X409" s="157">
        <v>1.7645269999999999E-3</v>
      </c>
      <c r="Y409" s="192">
        <v>2.0000000000000002E-5</v>
      </c>
      <c r="Z409" s="157">
        <v>0</v>
      </c>
      <c r="AA409" s="157">
        <v>0</v>
      </c>
      <c r="AB409" s="192">
        <v>8.9800000000000001E-5</v>
      </c>
      <c r="AC409" s="157">
        <v>0</v>
      </c>
      <c r="AD409" s="157">
        <v>0</v>
      </c>
      <c r="AE409" s="192">
        <v>2.7800000000000001E-5</v>
      </c>
      <c r="AF409" s="157">
        <v>0</v>
      </c>
      <c r="AG409" s="157">
        <v>0</v>
      </c>
      <c r="AH409" s="157">
        <v>0</v>
      </c>
      <c r="AI409" s="157">
        <v>0</v>
      </c>
      <c r="AJ409" s="157">
        <v>2.8412100000000003E-4</v>
      </c>
      <c r="AK409" s="157">
        <v>3.9582799999999998E-4</v>
      </c>
      <c r="AL409" s="157">
        <v>0</v>
      </c>
      <c r="AM409" s="157">
        <v>0</v>
      </c>
      <c r="AN409" s="157">
        <v>0</v>
      </c>
      <c r="AO409" s="157">
        <v>0</v>
      </c>
      <c r="AP409" s="157">
        <v>0</v>
      </c>
      <c r="AQ409" s="192">
        <v>2.09E-5</v>
      </c>
      <c r="AR409" s="157">
        <v>0</v>
      </c>
      <c r="AS409" s="157">
        <v>0</v>
      </c>
      <c r="AT409" s="192">
        <v>3.7599999999999999E-5</v>
      </c>
      <c r="AU409" s="157">
        <v>0</v>
      </c>
      <c r="AV409" s="157">
        <v>0</v>
      </c>
      <c r="AW409" s="157">
        <v>0</v>
      </c>
      <c r="AX409" s="157">
        <v>0</v>
      </c>
      <c r="AY409" s="192">
        <v>2.6999999999999999E-5</v>
      </c>
      <c r="AZ409" s="157">
        <v>0</v>
      </c>
      <c r="BA409" s="157">
        <v>0</v>
      </c>
      <c r="BB409" s="157">
        <v>0</v>
      </c>
      <c r="BC409" s="157">
        <v>0</v>
      </c>
      <c r="BD409" s="157">
        <v>0</v>
      </c>
      <c r="BE409" s="192">
        <v>6.1699999999999995E-5</v>
      </c>
      <c r="BF409" s="157">
        <v>0</v>
      </c>
      <c r="BG409" s="192">
        <v>4.0299999999999997E-5</v>
      </c>
      <c r="BH409" s="157">
        <v>0</v>
      </c>
      <c r="BI409" s="157">
        <v>1.08366E-4</v>
      </c>
      <c r="BJ409" s="192">
        <v>1.88E-5</v>
      </c>
      <c r="BK409" s="192">
        <v>1.7200000000000001E-5</v>
      </c>
      <c r="BL409" s="157">
        <v>0</v>
      </c>
      <c r="BM409" s="157">
        <v>0</v>
      </c>
      <c r="BN409" s="157">
        <v>0</v>
      </c>
      <c r="BO409" s="157">
        <v>7.1179100000000003E-4</v>
      </c>
      <c r="BP409" s="192">
        <v>7.9900000000000004E-5</v>
      </c>
      <c r="BQ409" s="157">
        <v>0</v>
      </c>
      <c r="BR409" s="192">
        <v>6.3399999999999996E-5</v>
      </c>
      <c r="BS409" s="157">
        <v>3.3986599999999997E-4</v>
      </c>
      <c r="BT409" s="157">
        <v>8.1055999999999999E-4</v>
      </c>
      <c r="BU409" s="192">
        <v>9.0099999999999995E-5</v>
      </c>
      <c r="BV409" s="157">
        <v>1.4257899999999999E-4</v>
      </c>
      <c r="BW409" s="157">
        <v>0</v>
      </c>
      <c r="BX409" s="192">
        <v>4.7899999999999999E-5</v>
      </c>
      <c r="BY409" s="157">
        <v>0</v>
      </c>
      <c r="BZ409" s="157">
        <v>1.2378500000000001E-4</v>
      </c>
      <c r="CA409" s="192">
        <v>3.4199999999999998E-5</v>
      </c>
      <c r="CB409" s="157">
        <v>0</v>
      </c>
      <c r="CC409" s="157">
        <v>0</v>
      </c>
      <c r="CD409" s="157">
        <v>0</v>
      </c>
      <c r="CE409" s="157">
        <v>0</v>
      </c>
      <c r="CF409" s="192">
        <v>5.5399999999999998E-5</v>
      </c>
      <c r="CG409" s="157">
        <v>0</v>
      </c>
      <c r="CH409" s="157">
        <v>0</v>
      </c>
      <c r="CI409" s="192">
        <v>3.7700000000000002E-5</v>
      </c>
      <c r="CJ409" s="157">
        <v>0</v>
      </c>
      <c r="CK409" s="157">
        <v>0</v>
      </c>
      <c r="CL409" s="157">
        <v>0</v>
      </c>
      <c r="CM409" s="157">
        <v>0</v>
      </c>
      <c r="CN409" s="192">
        <v>1.3200000000000001E-5</v>
      </c>
      <c r="CO409" s="192">
        <v>1.26E-5</v>
      </c>
      <c r="CP409" s="157">
        <v>0</v>
      </c>
      <c r="CQ409" s="192">
        <v>3.6000000000000001E-5</v>
      </c>
      <c r="CR409" s="192">
        <v>6.9900000000000005E-5</v>
      </c>
      <c r="CS409" s="192">
        <v>1.04E-5</v>
      </c>
      <c r="CT409" s="157">
        <v>1.42793E-4</v>
      </c>
      <c r="CU409" s="192">
        <v>7.9699999999999999E-5</v>
      </c>
      <c r="CV409" s="192">
        <v>8.9599999999999996E-5</v>
      </c>
      <c r="CW409" s="157">
        <v>0</v>
      </c>
      <c r="CX409" s="157">
        <v>0</v>
      </c>
      <c r="CY409" s="192">
        <v>5.52E-5</v>
      </c>
      <c r="CZ409" s="157">
        <v>0</v>
      </c>
      <c r="DA409" s="157">
        <v>3.1141799999999999E-4</v>
      </c>
      <c r="DB409" s="157">
        <v>1.1633099999999999E-4</v>
      </c>
      <c r="DC409" s="157">
        <v>1.9330700000000001E-4</v>
      </c>
      <c r="DD409" s="157">
        <v>0</v>
      </c>
      <c r="DE409" s="157">
        <v>0</v>
      </c>
      <c r="DF409" s="157">
        <v>0</v>
      </c>
      <c r="DG409" s="157">
        <v>0</v>
      </c>
      <c r="DH409" s="157">
        <v>0</v>
      </c>
      <c r="DI409" s="157">
        <v>0</v>
      </c>
      <c r="DJ409" s="157">
        <v>0</v>
      </c>
      <c r="DK409" s="157">
        <v>0</v>
      </c>
      <c r="DL409" s="192">
        <v>3.0000000000000001E-5</v>
      </c>
      <c r="DM409" s="157">
        <v>1.5109699999999999E-4</v>
      </c>
      <c r="DN409" s="157">
        <v>0</v>
      </c>
      <c r="DO409" s="157">
        <v>0</v>
      </c>
      <c r="DP409" s="192">
        <v>2.9899999999999998E-5</v>
      </c>
      <c r="DQ409" s="157">
        <v>0</v>
      </c>
      <c r="DR409" s="192">
        <v>4.0800000000000002E-5</v>
      </c>
      <c r="DS409" s="157">
        <v>2.0436900000000001E-4</v>
      </c>
      <c r="DT409" s="157">
        <v>0</v>
      </c>
      <c r="DU409" s="157">
        <v>0</v>
      </c>
      <c r="DV409" s="157">
        <v>0</v>
      </c>
      <c r="DW409" s="157">
        <v>0</v>
      </c>
      <c r="DX409" s="157">
        <v>0</v>
      </c>
      <c r="DY409" s="157">
        <v>0</v>
      </c>
      <c r="DZ409" s="157">
        <v>5.6933199999999998E-4</v>
      </c>
      <c r="EA409" s="157">
        <v>0</v>
      </c>
      <c r="EB409" s="157">
        <v>5.6332099999999998E-4</v>
      </c>
      <c r="EC409" s="157">
        <v>0</v>
      </c>
      <c r="ED409" s="157">
        <v>0</v>
      </c>
      <c r="EE409" s="192">
        <v>7.9900000000000004E-5</v>
      </c>
      <c r="EF409" s="157">
        <v>2.6136099999999999E-4</v>
      </c>
      <c r="EG409" s="157">
        <v>0</v>
      </c>
      <c r="EH409" s="157">
        <v>0</v>
      </c>
      <c r="EI409" s="157">
        <v>0</v>
      </c>
      <c r="EJ409" s="157">
        <v>0</v>
      </c>
      <c r="EK409" s="192">
        <v>7.3700000000000002E-5</v>
      </c>
      <c r="EL409" s="157">
        <v>1.34735E-4</v>
      </c>
      <c r="EM409" s="157">
        <v>0</v>
      </c>
      <c r="EN409" s="192">
        <v>7.9800000000000002E-5</v>
      </c>
      <c r="EO409" s="157">
        <v>0</v>
      </c>
      <c r="EP409" s="192">
        <v>3.5299999999999997E-5</v>
      </c>
      <c r="EQ409" s="157">
        <v>0</v>
      </c>
      <c r="ER409" s="157">
        <v>0</v>
      </c>
      <c r="ES409" s="157">
        <v>0</v>
      </c>
      <c r="ET409" s="157">
        <v>0</v>
      </c>
      <c r="EU409" s="192">
        <v>7.4400000000000006E-5</v>
      </c>
      <c r="EV409" s="157">
        <v>0</v>
      </c>
      <c r="EW409" s="157">
        <v>0</v>
      </c>
      <c r="EX409" s="157">
        <v>0</v>
      </c>
      <c r="EY409" s="157">
        <v>0</v>
      </c>
      <c r="EZ409" s="157">
        <v>0</v>
      </c>
      <c r="FA409" s="192">
        <v>8.3999999999999995E-5</v>
      </c>
      <c r="FB409" s="157">
        <v>0</v>
      </c>
      <c r="FC409" s="157">
        <v>1.8981E-4</v>
      </c>
      <c r="FD409" s="157">
        <v>0</v>
      </c>
      <c r="FE409" s="157">
        <v>7.4079099999999998E-4</v>
      </c>
      <c r="FF409" s="192">
        <v>3.3899999999999997E-5</v>
      </c>
      <c r="FG409" s="157">
        <v>2.707437E-3</v>
      </c>
      <c r="FH409" s="157">
        <v>3.7935399999999999E-4</v>
      </c>
      <c r="FI409" s="157">
        <v>0</v>
      </c>
      <c r="FJ409" s="157">
        <v>0</v>
      </c>
      <c r="FK409" s="157">
        <v>0</v>
      </c>
      <c r="FL409" s="192">
        <v>6.4200000000000002E-5</v>
      </c>
      <c r="FM409" s="157">
        <v>0</v>
      </c>
      <c r="FN409" s="157">
        <v>0</v>
      </c>
      <c r="FO409" s="157">
        <v>2.0829900000000001E-4</v>
      </c>
      <c r="FP409" s="157">
        <v>0</v>
      </c>
      <c r="FQ409" s="157">
        <v>1.09666E-4</v>
      </c>
      <c r="FR409" s="192">
        <v>5.8E-5</v>
      </c>
      <c r="FS409" s="192">
        <v>4.6999999999999997E-5</v>
      </c>
      <c r="FT409" s="157">
        <v>0</v>
      </c>
      <c r="FU409" s="192">
        <v>8.6399999999999999E-5</v>
      </c>
      <c r="FV409" s="157">
        <v>0</v>
      </c>
      <c r="FW409" s="157">
        <v>0</v>
      </c>
      <c r="FX409" s="192">
        <v>5.1199999999999998E-5</v>
      </c>
      <c r="FY409" s="157">
        <v>0</v>
      </c>
      <c r="FZ409" s="157">
        <v>0</v>
      </c>
      <c r="GA409" s="157">
        <v>0</v>
      </c>
      <c r="GB409" s="157">
        <v>0</v>
      </c>
      <c r="GC409" s="157">
        <v>0</v>
      </c>
      <c r="GD409" s="192">
        <v>3.68E-5</v>
      </c>
      <c r="GE409" s="157">
        <v>0</v>
      </c>
      <c r="GF409" s="157">
        <v>0</v>
      </c>
      <c r="GG409" s="157">
        <v>0</v>
      </c>
      <c r="GH409" s="192">
        <v>4.6699999999999997E-5</v>
      </c>
      <c r="GI409" s="157">
        <v>3.0875299999999999E-4</v>
      </c>
      <c r="GJ409" s="157">
        <v>0</v>
      </c>
      <c r="GK409" s="157">
        <v>0</v>
      </c>
      <c r="GL409" s="157">
        <v>0</v>
      </c>
      <c r="GM409" s="157">
        <v>0</v>
      </c>
      <c r="GN409" s="157">
        <v>2.4211100000000001E-4</v>
      </c>
      <c r="GO409" s="157">
        <v>0</v>
      </c>
      <c r="GP409" s="157">
        <v>3.2076409999999998E-3</v>
      </c>
      <c r="GQ409" s="157">
        <v>0</v>
      </c>
      <c r="GR409" s="157">
        <v>0</v>
      </c>
      <c r="GS409" s="157">
        <v>2.3752970000000002E-3</v>
      </c>
      <c r="GT409" s="157">
        <v>0</v>
      </c>
      <c r="GU409" s="157">
        <v>0</v>
      </c>
      <c r="GV409" s="157">
        <v>0</v>
      </c>
      <c r="GW409" s="157">
        <v>0</v>
      </c>
      <c r="GX409" s="157">
        <v>0</v>
      </c>
      <c r="GY409" s="157">
        <v>0</v>
      </c>
      <c r="GZ409" s="157">
        <v>0</v>
      </c>
      <c r="HA409" s="157">
        <v>0</v>
      </c>
    </row>
    <row r="410" spans="1:209" x14ac:dyDescent="0.2">
      <c r="A410" s="157" t="s">
        <v>4219</v>
      </c>
      <c r="B410" s="157">
        <v>0</v>
      </c>
      <c r="C410" s="157">
        <v>0</v>
      </c>
      <c r="D410" s="157">
        <v>0</v>
      </c>
      <c r="E410" s="157">
        <v>0</v>
      </c>
      <c r="F410" s="157">
        <v>0</v>
      </c>
      <c r="G410" s="157">
        <v>0</v>
      </c>
      <c r="H410" s="157">
        <v>0</v>
      </c>
      <c r="I410" s="157">
        <v>0</v>
      </c>
      <c r="J410" s="157">
        <v>0</v>
      </c>
      <c r="K410" s="157">
        <v>1.33962E-4</v>
      </c>
      <c r="L410" s="157">
        <v>0</v>
      </c>
      <c r="M410" s="157">
        <v>0</v>
      </c>
      <c r="N410" s="157">
        <v>0</v>
      </c>
      <c r="O410" s="157">
        <v>0</v>
      </c>
      <c r="P410" s="157">
        <v>0</v>
      </c>
      <c r="Q410" s="192">
        <v>3.1600000000000002E-5</v>
      </c>
      <c r="R410" s="157">
        <v>0</v>
      </c>
      <c r="S410" s="157">
        <v>1.1264230000000001E-3</v>
      </c>
      <c r="T410" s="157">
        <v>2.9095100000000001E-4</v>
      </c>
      <c r="U410" s="157">
        <v>1.1029E-4</v>
      </c>
      <c r="V410" s="192">
        <v>2.0299999999999999E-5</v>
      </c>
      <c r="W410" s="157">
        <v>0</v>
      </c>
      <c r="X410" s="157">
        <v>0</v>
      </c>
      <c r="Y410" s="157">
        <v>0</v>
      </c>
      <c r="Z410" s="157">
        <v>0</v>
      </c>
      <c r="AA410" s="157">
        <v>0</v>
      </c>
      <c r="AB410" s="157">
        <v>0</v>
      </c>
      <c r="AC410" s="157">
        <v>0</v>
      </c>
      <c r="AD410" s="157">
        <v>0</v>
      </c>
      <c r="AE410" s="157">
        <v>0</v>
      </c>
      <c r="AF410" s="157">
        <v>0</v>
      </c>
      <c r="AG410" s="157">
        <v>0</v>
      </c>
      <c r="AH410" s="157">
        <v>0</v>
      </c>
      <c r="AI410" s="157">
        <v>0</v>
      </c>
      <c r="AJ410" s="157">
        <v>0</v>
      </c>
      <c r="AK410" s="157">
        <v>0</v>
      </c>
      <c r="AL410" s="157">
        <v>0</v>
      </c>
      <c r="AM410" s="157">
        <v>0</v>
      </c>
      <c r="AN410" s="157">
        <v>0</v>
      </c>
      <c r="AO410" s="157">
        <v>0</v>
      </c>
      <c r="AP410" s="157">
        <v>0</v>
      </c>
      <c r="AQ410" s="157">
        <v>0</v>
      </c>
      <c r="AR410" s="157">
        <v>0</v>
      </c>
      <c r="AS410" s="157">
        <v>0</v>
      </c>
      <c r="AT410" s="157">
        <v>0</v>
      </c>
      <c r="AU410" s="157">
        <v>0</v>
      </c>
      <c r="AV410" s="157">
        <v>0</v>
      </c>
      <c r="AW410" s="157">
        <v>0</v>
      </c>
      <c r="AX410" s="192">
        <v>6.6199999999999996E-5</v>
      </c>
      <c r="AY410" s="157">
        <v>0</v>
      </c>
      <c r="AZ410" s="157">
        <v>0</v>
      </c>
      <c r="BA410" s="157">
        <v>0</v>
      </c>
      <c r="BB410" s="157">
        <v>0</v>
      </c>
      <c r="BC410" s="157">
        <v>0</v>
      </c>
      <c r="BD410" s="157">
        <v>0</v>
      </c>
      <c r="BE410" s="157">
        <v>0</v>
      </c>
      <c r="BF410" s="157">
        <v>0</v>
      </c>
      <c r="BG410" s="157">
        <v>0</v>
      </c>
      <c r="BH410" s="157">
        <v>0</v>
      </c>
      <c r="BI410" s="157">
        <v>0</v>
      </c>
      <c r="BJ410" s="157">
        <v>0</v>
      </c>
      <c r="BK410" s="157">
        <v>0</v>
      </c>
      <c r="BL410" s="157">
        <v>0</v>
      </c>
      <c r="BM410" s="157">
        <v>0</v>
      </c>
      <c r="BN410" s="157">
        <v>0</v>
      </c>
      <c r="BO410" s="157">
        <v>0</v>
      </c>
      <c r="BP410" s="157">
        <v>0</v>
      </c>
      <c r="BQ410" s="157">
        <v>0</v>
      </c>
      <c r="BR410" s="157">
        <v>0</v>
      </c>
      <c r="BS410" s="157">
        <v>0</v>
      </c>
      <c r="BT410" s="157">
        <v>0</v>
      </c>
      <c r="BU410" s="157">
        <v>0</v>
      </c>
      <c r="BV410" s="157">
        <v>0</v>
      </c>
      <c r="BW410" s="157">
        <v>0</v>
      </c>
      <c r="BX410" s="157">
        <v>0</v>
      </c>
      <c r="BY410" s="157">
        <v>0</v>
      </c>
      <c r="BZ410" s="157">
        <v>0</v>
      </c>
      <c r="CA410" s="157">
        <v>0</v>
      </c>
      <c r="CB410" s="157">
        <v>0</v>
      </c>
      <c r="CC410" s="157">
        <v>0</v>
      </c>
      <c r="CD410" s="157">
        <v>0</v>
      </c>
      <c r="CE410" s="157">
        <v>0</v>
      </c>
      <c r="CF410" s="157">
        <v>0</v>
      </c>
      <c r="CG410" s="157">
        <v>0</v>
      </c>
      <c r="CH410" s="157">
        <v>0</v>
      </c>
      <c r="CI410" s="157">
        <v>0</v>
      </c>
      <c r="CJ410" s="157">
        <v>0</v>
      </c>
      <c r="CK410" s="157">
        <v>0</v>
      </c>
      <c r="CL410" s="157">
        <v>0</v>
      </c>
      <c r="CM410" s="157">
        <v>0</v>
      </c>
      <c r="CN410" s="157">
        <v>0</v>
      </c>
      <c r="CO410" s="157">
        <v>0</v>
      </c>
      <c r="CP410" s="157">
        <v>0</v>
      </c>
      <c r="CQ410" s="157">
        <v>0</v>
      </c>
      <c r="CR410" s="157">
        <v>0</v>
      </c>
      <c r="CS410" s="157">
        <v>0</v>
      </c>
      <c r="CT410" s="157">
        <v>0</v>
      </c>
      <c r="CU410" s="157">
        <v>0</v>
      </c>
      <c r="CV410" s="192">
        <v>5.9700000000000001E-5</v>
      </c>
      <c r="CW410" s="157">
        <v>0</v>
      </c>
      <c r="CX410" s="157">
        <v>0</v>
      </c>
      <c r="CY410" s="192">
        <v>2.76E-5</v>
      </c>
      <c r="CZ410" s="157">
        <v>0</v>
      </c>
      <c r="DA410" s="157">
        <v>0</v>
      </c>
      <c r="DB410" s="157">
        <v>0</v>
      </c>
      <c r="DC410" s="157">
        <v>0</v>
      </c>
      <c r="DD410" s="157">
        <v>0</v>
      </c>
      <c r="DE410" s="157">
        <v>0</v>
      </c>
      <c r="DF410" s="157">
        <v>0</v>
      </c>
      <c r="DG410" s="157">
        <v>0</v>
      </c>
      <c r="DH410" s="157">
        <v>0</v>
      </c>
      <c r="DI410" s="157">
        <v>0</v>
      </c>
      <c r="DJ410" s="157">
        <v>0</v>
      </c>
      <c r="DK410" s="157">
        <v>0</v>
      </c>
      <c r="DL410" s="157">
        <v>0</v>
      </c>
      <c r="DM410" s="157">
        <v>0</v>
      </c>
      <c r="DN410" s="157">
        <v>0</v>
      </c>
      <c r="DO410" s="157">
        <v>0</v>
      </c>
      <c r="DP410" s="157">
        <v>0</v>
      </c>
      <c r="DQ410" s="157">
        <v>0</v>
      </c>
      <c r="DR410" s="157">
        <v>0</v>
      </c>
      <c r="DS410" s="157">
        <v>0</v>
      </c>
      <c r="DT410" s="157">
        <v>0</v>
      </c>
      <c r="DU410" s="157">
        <v>0</v>
      </c>
      <c r="DV410" s="157">
        <v>0</v>
      </c>
      <c r="DW410" s="157">
        <v>0</v>
      </c>
      <c r="DX410" s="157">
        <v>0</v>
      </c>
      <c r="DY410" s="157">
        <v>0</v>
      </c>
      <c r="DZ410" s="157">
        <v>0</v>
      </c>
      <c r="EA410" s="157">
        <v>0</v>
      </c>
      <c r="EB410" s="192">
        <v>3.5200000000000002E-5</v>
      </c>
      <c r="EC410" s="157">
        <v>0</v>
      </c>
      <c r="ED410" s="157">
        <v>0</v>
      </c>
      <c r="EE410" s="157">
        <v>0</v>
      </c>
      <c r="EF410" s="192">
        <v>9.7999999999999997E-5</v>
      </c>
      <c r="EG410" s="157">
        <v>0</v>
      </c>
      <c r="EH410" s="157">
        <v>0</v>
      </c>
      <c r="EI410" s="157">
        <v>0</v>
      </c>
      <c r="EJ410" s="157">
        <v>0</v>
      </c>
      <c r="EK410" s="157">
        <v>0</v>
      </c>
      <c r="EL410" s="157">
        <v>0</v>
      </c>
      <c r="EM410" s="157">
        <v>0</v>
      </c>
      <c r="EN410" s="157">
        <v>0</v>
      </c>
      <c r="EO410" s="157">
        <v>0</v>
      </c>
      <c r="EP410" s="157">
        <v>0</v>
      </c>
      <c r="EQ410" s="157">
        <v>0</v>
      </c>
      <c r="ER410" s="157">
        <v>0</v>
      </c>
      <c r="ES410" s="157">
        <v>0</v>
      </c>
      <c r="ET410" s="157">
        <v>0</v>
      </c>
      <c r="EU410" s="157">
        <v>0</v>
      </c>
      <c r="EV410" s="157">
        <v>0</v>
      </c>
      <c r="EW410" s="157">
        <v>0</v>
      </c>
      <c r="EX410" s="157">
        <v>0</v>
      </c>
      <c r="EY410" s="157">
        <v>0</v>
      </c>
      <c r="EZ410" s="157">
        <v>0</v>
      </c>
      <c r="FA410" s="157">
        <v>0</v>
      </c>
      <c r="FB410" s="157">
        <v>0</v>
      </c>
      <c r="FC410" s="157">
        <v>0</v>
      </c>
      <c r="FD410" s="157">
        <v>0</v>
      </c>
      <c r="FE410" s="157">
        <v>0</v>
      </c>
      <c r="FF410" s="157">
        <v>0</v>
      </c>
      <c r="FG410" s="157">
        <v>1.5926100000000001E-4</v>
      </c>
      <c r="FH410" s="157">
        <v>0</v>
      </c>
      <c r="FI410" s="157">
        <v>0</v>
      </c>
      <c r="FJ410" s="157">
        <v>0</v>
      </c>
      <c r="FK410" s="157">
        <v>0</v>
      </c>
      <c r="FL410" s="157">
        <v>0</v>
      </c>
      <c r="FM410" s="157">
        <v>0</v>
      </c>
      <c r="FN410" s="157">
        <v>0</v>
      </c>
      <c r="FO410" s="157">
        <v>0</v>
      </c>
      <c r="FP410" s="157">
        <v>0</v>
      </c>
      <c r="FQ410" s="192">
        <v>3.1300000000000002E-5</v>
      </c>
      <c r="FR410" s="157">
        <v>0</v>
      </c>
      <c r="FS410" s="157">
        <v>0</v>
      </c>
      <c r="FT410" s="157">
        <v>0</v>
      </c>
      <c r="FU410" s="157">
        <v>0</v>
      </c>
      <c r="FV410" s="157">
        <v>0</v>
      </c>
      <c r="FW410" s="157">
        <v>0</v>
      </c>
      <c r="FX410" s="157">
        <v>0</v>
      </c>
      <c r="FY410" s="157">
        <v>0</v>
      </c>
      <c r="FZ410" s="157">
        <v>0</v>
      </c>
      <c r="GA410" s="157">
        <v>0</v>
      </c>
      <c r="GB410" s="157">
        <v>0</v>
      </c>
      <c r="GC410" s="157">
        <v>0</v>
      </c>
      <c r="GD410" s="157">
        <v>0</v>
      </c>
      <c r="GE410" s="157">
        <v>0</v>
      </c>
      <c r="GF410" s="157">
        <v>0</v>
      </c>
      <c r="GG410" s="157">
        <v>0</v>
      </c>
      <c r="GH410" s="157">
        <v>0</v>
      </c>
      <c r="GI410" s="157">
        <v>0</v>
      </c>
      <c r="GJ410" s="157">
        <v>0</v>
      </c>
      <c r="GK410" s="157">
        <v>0</v>
      </c>
      <c r="GL410" s="157">
        <v>0</v>
      </c>
      <c r="GM410" s="157">
        <v>0</v>
      </c>
      <c r="GN410" s="157">
        <v>0</v>
      </c>
      <c r="GO410" s="157">
        <v>0</v>
      </c>
      <c r="GP410" s="157">
        <v>0</v>
      </c>
      <c r="GQ410" s="157">
        <v>0</v>
      </c>
      <c r="GR410" s="157">
        <v>0</v>
      </c>
      <c r="GS410" s="157">
        <v>0</v>
      </c>
      <c r="GT410" s="157">
        <v>0</v>
      </c>
      <c r="GU410" s="157">
        <v>0</v>
      </c>
      <c r="GV410" s="157">
        <v>0</v>
      </c>
      <c r="GW410" s="157">
        <v>0</v>
      </c>
      <c r="GX410" s="157">
        <v>0</v>
      </c>
      <c r="GY410" s="157">
        <v>0</v>
      </c>
      <c r="GZ410" s="157">
        <v>0</v>
      </c>
      <c r="HA410" s="157">
        <v>0</v>
      </c>
    </row>
    <row r="411" spans="1:209" x14ac:dyDescent="0.2">
      <c r="A411" s="157" t="s">
        <v>4220</v>
      </c>
      <c r="B411" s="157">
        <v>0</v>
      </c>
      <c r="C411" s="157">
        <v>0</v>
      </c>
      <c r="D411" s="157">
        <v>0</v>
      </c>
      <c r="E411" s="157">
        <v>0</v>
      </c>
      <c r="F411" s="157">
        <v>0</v>
      </c>
      <c r="G411" s="157">
        <v>0</v>
      </c>
      <c r="H411" s="157">
        <v>0</v>
      </c>
      <c r="I411" s="157">
        <v>0</v>
      </c>
      <c r="J411" s="157">
        <v>0</v>
      </c>
      <c r="K411" s="157">
        <v>0</v>
      </c>
      <c r="L411" s="157">
        <v>0</v>
      </c>
      <c r="M411" s="157">
        <v>0</v>
      </c>
      <c r="N411" s="157">
        <v>0</v>
      </c>
      <c r="O411" s="157">
        <v>0</v>
      </c>
      <c r="P411" s="157">
        <v>0</v>
      </c>
      <c r="Q411" s="157">
        <v>0</v>
      </c>
      <c r="R411" s="157">
        <v>0</v>
      </c>
      <c r="S411" s="157">
        <v>0</v>
      </c>
      <c r="T411" s="157">
        <v>0</v>
      </c>
      <c r="U411" s="157">
        <v>0</v>
      </c>
      <c r="V411" s="157">
        <v>0</v>
      </c>
      <c r="W411" s="157">
        <v>0</v>
      </c>
      <c r="X411" s="157">
        <v>0</v>
      </c>
      <c r="Y411" s="157">
        <v>0</v>
      </c>
      <c r="Z411" s="157">
        <v>0</v>
      </c>
      <c r="AA411" s="157">
        <v>0</v>
      </c>
      <c r="AB411" s="157">
        <v>0</v>
      </c>
      <c r="AC411" s="157">
        <v>0</v>
      </c>
      <c r="AD411" s="157">
        <v>0</v>
      </c>
      <c r="AE411" s="157">
        <v>0</v>
      </c>
      <c r="AF411" s="157">
        <v>0</v>
      </c>
      <c r="AG411" s="157">
        <v>0</v>
      </c>
      <c r="AH411" s="157">
        <v>0</v>
      </c>
      <c r="AI411" s="157">
        <v>0</v>
      </c>
      <c r="AJ411" s="157">
        <v>0</v>
      </c>
      <c r="AK411" s="157">
        <v>0</v>
      </c>
      <c r="AL411" s="157">
        <v>0</v>
      </c>
      <c r="AM411" s="157">
        <v>0</v>
      </c>
      <c r="AN411" s="157">
        <v>0</v>
      </c>
      <c r="AO411" s="157">
        <v>0</v>
      </c>
      <c r="AP411" s="157">
        <v>0</v>
      </c>
      <c r="AQ411" s="157">
        <v>0</v>
      </c>
      <c r="AR411" s="157">
        <v>0</v>
      </c>
      <c r="AS411" s="157">
        <v>0</v>
      </c>
      <c r="AT411" s="157">
        <v>0</v>
      </c>
      <c r="AU411" s="157">
        <v>0</v>
      </c>
      <c r="AV411" s="157">
        <v>0</v>
      </c>
      <c r="AW411" s="157">
        <v>0</v>
      </c>
      <c r="AX411" s="157">
        <v>0</v>
      </c>
      <c r="AY411" s="157">
        <v>0</v>
      </c>
      <c r="AZ411" s="157">
        <v>0</v>
      </c>
      <c r="BA411" s="157">
        <v>0</v>
      </c>
      <c r="BB411" s="157">
        <v>0</v>
      </c>
      <c r="BC411" s="157">
        <v>0</v>
      </c>
      <c r="BD411" s="157">
        <v>0</v>
      </c>
      <c r="BE411" s="157">
        <v>0</v>
      </c>
      <c r="BF411" s="157">
        <v>0</v>
      </c>
      <c r="BG411" s="157">
        <v>0</v>
      </c>
      <c r="BH411" s="157">
        <v>0</v>
      </c>
      <c r="BI411" s="157">
        <v>0</v>
      </c>
      <c r="BJ411" s="157">
        <v>0</v>
      </c>
      <c r="BK411" s="157">
        <v>0</v>
      </c>
      <c r="BL411" s="157">
        <v>0</v>
      </c>
      <c r="BM411" s="157">
        <v>0</v>
      </c>
      <c r="BN411" s="157">
        <v>0</v>
      </c>
      <c r="BO411" s="157">
        <v>0</v>
      </c>
      <c r="BP411" s="157">
        <v>0</v>
      </c>
      <c r="BQ411" s="157">
        <v>0</v>
      </c>
      <c r="BR411" s="157">
        <v>0</v>
      </c>
      <c r="BS411" s="157">
        <v>0</v>
      </c>
      <c r="BT411" s="157">
        <v>0</v>
      </c>
      <c r="BU411" s="157">
        <v>0</v>
      </c>
      <c r="BV411" s="157">
        <v>0</v>
      </c>
      <c r="BW411" s="157">
        <v>0</v>
      </c>
      <c r="BX411" s="157">
        <v>0</v>
      </c>
      <c r="BY411" s="157">
        <v>0</v>
      </c>
      <c r="BZ411" s="157">
        <v>0</v>
      </c>
      <c r="CA411" s="157">
        <v>0</v>
      </c>
      <c r="CB411" s="157">
        <v>0</v>
      </c>
      <c r="CC411" s="157">
        <v>0</v>
      </c>
      <c r="CD411" s="157">
        <v>0</v>
      </c>
      <c r="CE411" s="157">
        <v>0</v>
      </c>
      <c r="CF411" s="157">
        <v>0</v>
      </c>
      <c r="CG411" s="157">
        <v>0</v>
      </c>
      <c r="CH411" s="157">
        <v>0</v>
      </c>
      <c r="CI411" s="157">
        <v>0</v>
      </c>
      <c r="CJ411" s="157">
        <v>0</v>
      </c>
      <c r="CK411" s="157">
        <v>0</v>
      </c>
      <c r="CL411" s="157">
        <v>0</v>
      </c>
      <c r="CM411" s="157">
        <v>0</v>
      </c>
      <c r="CN411" s="157">
        <v>0</v>
      </c>
      <c r="CO411" s="157">
        <v>0</v>
      </c>
      <c r="CP411" s="157">
        <v>0</v>
      </c>
      <c r="CQ411" s="157">
        <v>0</v>
      </c>
      <c r="CR411" s="157">
        <v>0</v>
      </c>
      <c r="CS411" s="157">
        <v>0</v>
      </c>
      <c r="CT411" s="157">
        <v>0</v>
      </c>
      <c r="CU411" s="157">
        <v>0</v>
      </c>
      <c r="CV411" s="157">
        <v>0</v>
      </c>
      <c r="CW411" s="157">
        <v>0</v>
      </c>
      <c r="CX411" s="157">
        <v>0</v>
      </c>
      <c r="CY411" s="157">
        <v>0</v>
      </c>
      <c r="CZ411" s="157">
        <v>0</v>
      </c>
      <c r="DA411" s="157">
        <v>0</v>
      </c>
      <c r="DB411" s="157">
        <v>0</v>
      </c>
      <c r="DC411" s="157">
        <v>0</v>
      </c>
      <c r="DD411" s="157">
        <v>0</v>
      </c>
      <c r="DE411" s="157">
        <v>0</v>
      </c>
      <c r="DF411" s="157">
        <v>0</v>
      </c>
      <c r="DG411" s="157">
        <v>0</v>
      </c>
      <c r="DH411" s="157">
        <v>0</v>
      </c>
      <c r="DI411" s="157">
        <v>0</v>
      </c>
      <c r="DJ411" s="157">
        <v>0</v>
      </c>
      <c r="DK411" s="157">
        <v>0</v>
      </c>
      <c r="DL411" s="157">
        <v>0</v>
      </c>
      <c r="DM411" s="157">
        <v>0</v>
      </c>
      <c r="DN411" s="157">
        <v>0</v>
      </c>
      <c r="DO411" s="157">
        <v>0</v>
      </c>
      <c r="DP411" s="157">
        <v>0</v>
      </c>
      <c r="DQ411" s="157">
        <v>0</v>
      </c>
      <c r="DR411" s="157">
        <v>0</v>
      </c>
      <c r="DS411" s="157">
        <v>0</v>
      </c>
      <c r="DT411" s="157">
        <v>0</v>
      </c>
      <c r="DU411" s="157">
        <v>0</v>
      </c>
      <c r="DV411" s="157">
        <v>0</v>
      </c>
      <c r="DW411" s="157">
        <v>0</v>
      </c>
      <c r="DX411" s="157">
        <v>0</v>
      </c>
      <c r="DY411" s="157">
        <v>0</v>
      </c>
      <c r="DZ411" s="157">
        <v>0</v>
      </c>
      <c r="EA411" s="157">
        <v>0</v>
      </c>
      <c r="EB411" s="157">
        <v>0</v>
      </c>
      <c r="EC411" s="157">
        <v>0</v>
      </c>
      <c r="ED411" s="157">
        <v>0</v>
      </c>
      <c r="EE411" s="157">
        <v>0</v>
      </c>
      <c r="EF411" s="157">
        <v>0</v>
      </c>
      <c r="EG411" s="157">
        <v>0</v>
      </c>
      <c r="EH411" s="157">
        <v>0</v>
      </c>
      <c r="EI411" s="157">
        <v>0</v>
      </c>
      <c r="EJ411" s="157">
        <v>0</v>
      </c>
      <c r="EK411" s="157">
        <v>0</v>
      </c>
      <c r="EL411" s="157">
        <v>0</v>
      </c>
      <c r="EM411" s="157">
        <v>0</v>
      </c>
      <c r="EN411" s="157">
        <v>0</v>
      </c>
      <c r="EO411" s="157">
        <v>0</v>
      </c>
      <c r="EP411" s="157">
        <v>0</v>
      </c>
      <c r="EQ411" s="157">
        <v>0</v>
      </c>
      <c r="ER411" s="157">
        <v>0</v>
      </c>
      <c r="ES411" s="157">
        <v>0</v>
      </c>
      <c r="ET411" s="157">
        <v>0</v>
      </c>
      <c r="EU411" s="157">
        <v>0</v>
      </c>
      <c r="EV411" s="157">
        <v>0</v>
      </c>
      <c r="EW411" s="157">
        <v>0</v>
      </c>
      <c r="EX411" s="157">
        <v>0</v>
      </c>
      <c r="EY411" s="157">
        <v>0</v>
      </c>
      <c r="EZ411" s="157">
        <v>0</v>
      </c>
      <c r="FA411" s="157">
        <v>0</v>
      </c>
      <c r="FB411" s="157">
        <v>0</v>
      </c>
      <c r="FC411" s="157">
        <v>0</v>
      </c>
      <c r="FD411" s="157">
        <v>0</v>
      </c>
      <c r="FE411" s="157">
        <v>0</v>
      </c>
      <c r="FF411" s="157">
        <v>0</v>
      </c>
      <c r="FG411" s="157">
        <v>1.5926100000000001E-4</v>
      </c>
      <c r="FH411" s="157">
        <v>0</v>
      </c>
      <c r="FI411" s="157">
        <v>0</v>
      </c>
      <c r="FJ411" s="157">
        <v>0</v>
      </c>
      <c r="FK411" s="157">
        <v>0</v>
      </c>
      <c r="FL411" s="157">
        <v>0</v>
      </c>
      <c r="FM411" s="157">
        <v>0</v>
      </c>
      <c r="FN411" s="157">
        <v>0</v>
      </c>
      <c r="FO411" s="157">
        <v>0</v>
      </c>
      <c r="FP411" s="157">
        <v>0</v>
      </c>
      <c r="FQ411" s="157">
        <v>0</v>
      </c>
      <c r="FR411" s="157">
        <v>0</v>
      </c>
      <c r="FS411" s="157">
        <v>0</v>
      </c>
      <c r="FT411" s="157">
        <v>0</v>
      </c>
      <c r="FU411" s="157">
        <v>0</v>
      </c>
      <c r="FV411" s="157">
        <v>0</v>
      </c>
      <c r="FW411" s="157">
        <v>0</v>
      </c>
      <c r="FX411" s="157">
        <v>0</v>
      </c>
      <c r="FY411" s="157">
        <v>0</v>
      </c>
      <c r="FZ411" s="157">
        <v>0</v>
      </c>
      <c r="GA411" s="157">
        <v>0</v>
      </c>
      <c r="GB411" s="157">
        <v>0</v>
      </c>
      <c r="GC411" s="157">
        <v>0</v>
      </c>
      <c r="GD411" s="157">
        <v>0</v>
      </c>
      <c r="GE411" s="157">
        <v>0</v>
      </c>
      <c r="GF411" s="157">
        <v>0</v>
      </c>
      <c r="GG411" s="157">
        <v>0</v>
      </c>
      <c r="GH411" s="157">
        <v>0</v>
      </c>
      <c r="GI411" s="157">
        <v>0</v>
      </c>
      <c r="GJ411" s="157">
        <v>0</v>
      </c>
      <c r="GK411" s="157">
        <v>0</v>
      </c>
      <c r="GL411" s="157">
        <v>0</v>
      </c>
      <c r="GM411" s="157">
        <v>0</v>
      </c>
      <c r="GN411" s="157">
        <v>0</v>
      </c>
      <c r="GO411" s="157">
        <v>0</v>
      </c>
      <c r="GP411" s="157">
        <v>0</v>
      </c>
      <c r="GQ411" s="157">
        <v>0</v>
      </c>
      <c r="GR411" s="157">
        <v>0</v>
      </c>
      <c r="GS411" s="157">
        <v>0</v>
      </c>
      <c r="GT411" s="157">
        <v>0</v>
      </c>
      <c r="GU411" s="157">
        <v>0</v>
      </c>
      <c r="GV411" s="157">
        <v>0</v>
      </c>
      <c r="GW411" s="157">
        <v>0</v>
      </c>
      <c r="GX411" s="157">
        <v>0</v>
      </c>
      <c r="GY411" s="157">
        <v>0</v>
      </c>
      <c r="GZ411" s="157">
        <v>0</v>
      </c>
      <c r="HA411" s="157">
        <v>0</v>
      </c>
    </row>
    <row r="412" spans="1:209" x14ac:dyDescent="0.2">
      <c r="A412" s="157" t="s">
        <v>4221</v>
      </c>
      <c r="B412" s="157">
        <v>0</v>
      </c>
      <c r="C412" s="157">
        <v>0</v>
      </c>
      <c r="D412" s="157">
        <v>0</v>
      </c>
      <c r="E412" s="157">
        <v>0</v>
      </c>
      <c r="F412" s="157">
        <v>0</v>
      </c>
      <c r="G412" s="157">
        <v>0</v>
      </c>
      <c r="H412" s="157">
        <v>0</v>
      </c>
      <c r="I412" s="157">
        <v>0</v>
      </c>
      <c r="J412" s="157">
        <v>0</v>
      </c>
      <c r="K412" s="157">
        <v>0</v>
      </c>
      <c r="L412" s="157">
        <v>0</v>
      </c>
      <c r="M412" s="157">
        <v>0</v>
      </c>
      <c r="N412" s="157">
        <v>0</v>
      </c>
      <c r="O412" s="157">
        <v>0</v>
      </c>
      <c r="P412" s="157">
        <v>0</v>
      </c>
      <c r="Q412" s="157">
        <v>0</v>
      </c>
      <c r="R412" s="157">
        <v>0</v>
      </c>
      <c r="S412" s="157">
        <v>0</v>
      </c>
      <c r="T412" s="157">
        <v>0</v>
      </c>
      <c r="U412" s="157">
        <v>0</v>
      </c>
      <c r="V412" s="157">
        <v>0</v>
      </c>
      <c r="W412" s="157">
        <v>0</v>
      </c>
      <c r="X412" s="157">
        <v>0</v>
      </c>
      <c r="Y412" s="157">
        <v>0</v>
      </c>
      <c r="Z412" s="157">
        <v>0</v>
      </c>
      <c r="AA412" s="157">
        <v>0</v>
      </c>
      <c r="AB412" s="157">
        <v>0</v>
      </c>
      <c r="AC412" s="157">
        <v>0</v>
      </c>
      <c r="AD412" s="157">
        <v>0</v>
      </c>
      <c r="AE412" s="157">
        <v>0</v>
      </c>
      <c r="AF412" s="157">
        <v>0</v>
      </c>
      <c r="AG412" s="157">
        <v>0</v>
      </c>
      <c r="AH412" s="157">
        <v>0</v>
      </c>
      <c r="AI412" s="157">
        <v>0</v>
      </c>
      <c r="AJ412" s="157">
        <v>0</v>
      </c>
      <c r="AK412" s="157">
        <v>0</v>
      </c>
      <c r="AL412" s="157">
        <v>0</v>
      </c>
      <c r="AM412" s="157">
        <v>0</v>
      </c>
      <c r="AN412" s="157">
        <v>0</v>
      </c>
      <c r="AO412" s="157">
        <v>0</v>
      </c>
      <c r="AP412" s="157">
        <v>0</v>
      </c>
      <c r="AQ412" s="157">
        <v>0</v>
      </c>
      <c r="AR412" s="157">
        <v>0</v>
      </c>
      <c r="AS412" s="157">
        <v>0</v>
      </c>
      <c r="AT412" s="157">
        <v>0</v>
      </c>
      <c r="AU412" s="157">
        <v>1.0305E-4</v>
      </c>
      <c r="AV412" s="157">
        <v>0</v>
      </c>
      <c r="AW412" s="157">
        <v>4.1028400000000002E-4</v>
      </c>
      <c r="AX412" s="157">
        <v>0</v>
      </c>
      <c r="AY412" s="157">
        <v>1.3511E-4</v>
      </c>
      <c r="AZ412" s="157">
        <v>0</v>
      </c>
      <c r="BA412" s="157">
        <v>0</v>
      </c>
      <c r="BB412" s="157">
        <v>0</v>
      </c>
      <c r="BC412" s="157">
        <v>0</v>
      </c>
      <c r="BD412" s="157">
        <v>0</v>
      </c>
      <c r="BE412" s="157">
        <v>0</v>
      </c>
      <c r="BF412" s="157">
        <v>0</v>
      </c>
      <c r="BG412" s="157">
        <v>0</v>
      </c>
      <c r="BH412" s="157">
        <v>0</v>
      </c>
      <c r="BI412" s="157">
        <v>0</v>
      </c>
      <c r="BJ412" s="157">
        <v>0</v>
      </c>
      <c r="BK412" s="157">
        <v>0</v>
      </c>
      <c r="BL412" s="157">
        <v>0</v>
      </c>
      <c r="BM412" s="157">
        <v>0</v>
      </c>
      <c r="BN412" s="157">
        <v>0</v>
      </c>
      <c r="BO412" s="157">
        <v>0</v>
      </c>
      <c r="BP412" s="157">
        <v>0</v>
      </c>
      <c r="BQ412" s="157">
        <v>0</v>
      </c>
      <c r="BR412" s="157">
        <v>0</v>
      </c>
      <c r="BS412" s="157">
        <v>0</v>
      </c>
      <c r="BT412" s="157">
        <v>0</v>
      </c>
      <c r="BU412" s="157">
        <v>0</v>
      </c>
      <c r="BV412" s="157">
        <v>0</v>
      </c>
      <c r="BW412" s="157">
        <v>0</v>
      </c>
      <c r="BX412" s="157">
        <v>0</v>
      </c>
      <c r="BY412" s="157">
        <v>0</v>
      </c>
      <c r="BZ412" s="192">
        <v>6.19E-5</v>
      </c>
      <c r="CA412" s="157">
        <v>0</v>
      </c>
      <c r="CB412" s="157">
        <v>0</v>
      </c>
      <c r="CC412" s="157">
        <v>0</v>
      </c>
      <c r="CD412" s="157">
        <v>0</v>
      </c>
      <c r="CE412" s="157">
        <v>0</v>
      </c>
      <c r="CF412" s="157">
        <v>0</v>
      </c>
      <c r="CG412" s="157">
        <v>0</v>
      </c>
      <c r="CH412" s="157">
        <v>0</v>
      </c>
      <c r="CI412" s="157">
        <v>0</v>
      </c>
      <c r="CJ412" s="157">
        <v>0</v>
      </c>
      <c r="CK412" s="157">
        <v>0</v>
      </c>
      <c r="CL412" s="157">
        <v>0</v>
      </c>
      <c r="CM412" s="157">
        <v>0</v>
      </c>
      <c r="CN412" s="157">
        <v>0</v>
      </c>
      <c r="CO412" s="157">
        <v>0</v>
      </c>
      <c r="CP412" s="157">
        <v>0</v>
      </c>
      <c r="CQ412" s="192">
        <v>1.2E-5</v>
      </c>
      <c r="CR412" s="157">
        <v>0</v>
      </c>
      <c r="CS412" s="157">
        <v>0</v>
      </c>
      <c r="CT412" s="157">
        <v>0</v>
      </c>
      <c r="CU412" s="192">
        <v>3.9900000000000001E-5</v>
      </c>
      <c r="CV412" s="157">
        <v>0</v>
      </c>
      <c r="CW412" s="157">
        <v>0</v>
      </c>
      <c r="CX412" s="157">
        <v>0</v>
      </c>
      <c r="CY412" s="157">
        <v>0</v>
      </c>
      <c r="CZ412" s="157">
        <v>0</v>
      </c>
      <c r="DA412" s="157">
        <v>0</v>
      </c>
      <c r="DB412" s="157">
        <v>0</v>
      </c>
      <c r="DC412" s="157">
        <v>0</v>
      </c>
      <c r="DD412" s="157">
        <v>0</v>
      </c>
      <c r="DE412" s="157">
        <v>0</v>
      </c>
      <c r="DF412" s="157">
        <v>0</v>
      </c>
      <c r="DG412" s="157">
        <v>0</v>
      </c>
      <c r="DH412" s="157">
        <v>0</v>
      </c>
      <c r="DI412" s="157">
        <v>0</v>
      </c>
      <c r="DJ412" s="157">
        <v>0</v>
      </c>
      <c r="DK412" s="157">
        <v>0</v>
      </c>
      <c r="DL412" s="157">
        <v>0</v>
      </c>
      <c r="DM412" s="157">
        <v>0</v>
      </c>
      <c r="DN412" s="157">
        <v>0</v>
      </c>
      <c r="DO412" s="157">
        <v>0</v>
      </c>
      <c r="DP412" s="157">
        <v>0</v>
      </c>
      <c r="DQ412" s="157">
        <v>0</v>
      </c>
      <c r="DR412" s="157">
        <v>0</v>
      </c>
      <c r="DS412" s="157">
        <v>0</v>
      </c>
      <c r="DT412" s="157">
        <v>0</v>
      </c>
      <c r="DU412" s="157">
        <v>0</v>
      </c>
      <c r="DV412" s="157">
        <v>0</v>
      </c>
      <c r="DW412" s="157">
        <v>0</v>
      </c>
      <c r="DX412" s="157">
        <v>0</v>
      </c>
      <c r="DY412" s="157">
        <v>0</v>
      </c>
      <c r="DZ412" s="157">
        <v>0</v>
      </c>
      <c r="EA412" s="157">
        <v>0</v>
      </c>
      <c r="EB412" s="157">
        <v>0</v>
      </c>
      <c r="EC412" s="157">
        <v>0</v>
      </c>
      <c r="ED412" s="157">
        <v>0</v>
      </c>
      <c r="EE412" s="157">
        <v>0</v>
      </c>
      <c r="EF412" s="157">
        <v>0</v>
      </c>
      <c r="EG412" s="157">
        <v>0</v>
      </c>
      <c r="EH412" s="157">
        <v>0</v>
      </c>
      <c r="EI412" s="157">
        <v>0</v>
      </c>
      <c r="EJ412" s="157">
        <v>0</v>
      </c>
      <c r="EK412" s="157">
        <v>0</v>
      </c>
      <c r="EL412" s="157">
        <v>0</v>
      </c>
      <c r="EM412" s="157">
        <v>0</v>
      </c>
      <c r="EN412" s="192">
        <v>2.6599999999999999E-5</v>
      </c>
      <c r="EO412" s="157">
        <v>0</v>
      </c>
      <c r="EP412" s="157">
        <v>0</v>
      </c>
      <c r="EQ412" s="157">
        <v>0</v>
      </c>
      <c r="ER412" s="157">
        <v>0</v>
      </c>
      <c r="ES412" s="157">
        <v>0</v>
      </c>
      <c r="ET412" s="157">
        <v>0</v>
      </c>
      <c r="EU412" s="157">
        <v>0</v>
      </c>
      <c r="EV412" s="157">
        <v>0</v>
      </c>
      <c r="EW412" s="157">
        <v>0</v>
      </c>
      <c r="EX412" s="157">
        <v>0</v>
      </c>
      <c r="EY412" s="157">
        <v>0</v>
      </c>
      <c r="EZ412" s="157">
        <v>0</v>
      </c>
      <c r="FA412" s="157">
        <v>0</v>
      </c>
      <c r="FB412" s="157">
        <v>0</v>
      </c>
      <c r="FC412" s="157">
        <v>0</v>
      </c>
      <c r="FD412" s="157">
        <v>0</v>
      </c>
      <c r="FE412" s="157">
        <v>0</v>
      </c>
      <c r="FF412" s="157">
        <v>0</v>
      </c>
      <c r="FG412" s="157">
        <v>0</v>
      </c>
      <c r="FH412" s="157">
        <v>0</v>
      </c>
      <c r="FI412" s="157">
        <v>0</v>
      </c>
      <c r="FJ412" s="157">
        <v>0</v>
      </c>
      <c r="FK412" s="157">
        <v>0</v>
      </c>
      <c r="FL412" s="157">
        <v>0</v>
      </c>
      <c r="FM412" s="157">
        <v>0</v>
      </c>
      <c r="FN412" s="157">
        <v>0</v>
      </c>
      <c r="FO412" s="157">
        <v>0</v>
      </c>
      <c r="FP412" s="157">
        <v>0</v>
      </c>
      <c r="FQ412" s="157">
        <v>0</v>
      </c>
      <c r="FR412" s="157">
        <v>0</v>
      </c>
      <c r="FS412" s="157">
        <v>0</v>
      </c>
      <c r="FT412" s="157">
        <v>0</v>
      </c>
      <c r="FU412" s="157">
        <v>0</v>
      </c>
      <c r="FV412" s="157">
        <v>0</v>
      </c>
      <c r="FW412" s="157">
        <v>0</v>
      </c>
      <c r="FX412" s="157">
        <v>0</v>
      </c>
      <c r="FY412" s="192">
        <v>5.4299999999999998E-5</v>
      </c>
      <c r="FZ412" s="157">
        <v>0</v>
      </c>
      <c r="GA412" s="157">
        <v>0</v>
      </c>
      <c r="GB412" s="157">
        <v>0</v>
      </c>
      <c r="GC412" s="157">
        <v>0</v>
      </c>
      <c r="GD412" s="157">
        <v>0</v>
      </c>
      <c r="GE412" s="157">
        <v>0</v>
      </c>
      <c r="GF412" s="157">
        <v>0</v>
      </c>
      <c r="GG412" s="157">
        <v>0</v>
      </c>
      <c r="GH412" s="157">
        <v>0</v>
      </c>
      <c r="GI412" s="157">
        <v>0</v>
      </c>
      <c r="GJ412" s="157">
        <v>0</v>
      </c>
      <c r="GK412" s="157">
        <v>0</v>
      </c>
      <c r="GL412" s="157">
        <v>0</v>
      </c>
      <c r="GM412" s="157">
        <v>0</v>
      </c>
      <c r="GN412" s="157">
        <v>0</v>
      </c>
      <c r="GO412" s="157">
        <v>0</v>
      </c>
      <c r="GP412" s="157">
        <v>0</v>
      </c>
      <c r="GQ412" s="157">
        <v>0</v>
      </c>
      <c r="GR412" s="157">
        <v>0</v>
      </c>
      <c r="GS412" s="157">
        <v>0</v>
      </c>
      <c r="GT412" s="157">
        <v>0</v>
      </c>
      <c r="GU412" s="157">
        <v>0</v>
      </c>
      <c r="GV412" s="157">
        <v>0</v>
      </c>
      <c r="GW412" s="157">
        <v>0</v>
      </c>
      <c r="GX412" s="157">
        <v>0</v>
      </c>
      <c r="GY412" s="157">
        <v>0</v>
      </c>
      <c r="GZ412" s="157">
        <v>0</v>
      </c>
      <c r="HA412" s="157">
        <v>0</v>
      </c>
    </row>
    <row r="413" spans="1:209" x14ac:dyDescent="0.2">
      <c r="A413" s="157" t="s">
        <v>4222</v>
      </c>
      <c r="B413" s="157">
        <v>0</v>
      </c>
      <c r="C413" s="157">
        <v>0</v>
      </c>
      <c r="D413" s="192">
        <v>6.6500000000000004E-5</v>
      </c>
      <c r="E413" s="157">
        <v>0</v>
      </c>
      <c r="F413" s="157">
        <v>0</v>
      </c>
      <c r="G413" s="157">
        <v>0</v>
      </c>
      <c r="H413" s="192">
        <v>3.15E-5</v>
      </c>
      <c r="I413" s="157">
        <v>8.4043500000000005E-4</v>
      </c>
      <c r="J413" s="192">
        <v>8.67E-6</v>
      </c>
      <c r="K413" s="157">
        <v>4.5547099999999999E-4</v>
      </c>
      <c r="L413" s="157">
        <v>0</v>
      </c>
      <c r="M413" s="157">
        <v>0</v>
      </c>
      <c r="N413" s="157">
        <v>0</v>
      </c>
      <c r="O413" s="157">
        <v>0</v>
      </c>
      <c r="P413" s="192">
        <v>2.2099999999999998E-5</v>
      </c>
      <c r="Q413" s="192">
        <v>9.48E-5</v>
      </c>
      <c r="R413" s="157">
        <v>1.9634399999999999E-4</v>
      </c>
      <c r="S413" s="157">
        <v>1.0305572000000001E-2</v>
      </c>
      <c r="T413" s="157">
        <v>3.7500400000000001E-3</v>
      </c>
      <c r="U413" s="157">
        <v>7.2791399999999997E-4</v>
      </c>
      <c r="V413" s="192">
        <v>6.0900000000000003E-5</v>
      </c>
      <c r="W413" s="157">
        <v>0</v>
      </c>
      <c r="X413" s="157">
        <v>8.5184099999999999E-4</v>
      </c>
      <c r="Y413" s="157">
        <v>0</v>
      </c>
      <c r="Z413" s="192">
        <v>7.0400000000000004E-5</v>
      </c>
      <c r="AA413" s="157">
        <v>0</v>
      </c>
      <c r="AB413" s="192">
        <v>2.0000000000000002E-5</v>
      </c>
      <c r="AC413" s="157">
        <v>0</v>
      </c>
      <c r="AD413" s="157">
        <v>0</v>
      </c>
      <c r="AE413" s="157">
        <v>0</v>
      </c>
      <c r="AF413" s="157">
        <v>0</v>
      </c>
      <c r="AG413" s="157">
        <v>0</v>
      </c>
      <c r="AH413" s="157">
        <v>0</v>
      </c>
      <c r="AI413" s="157">
        <v>0</v>
      </c>
      <c r="AJ413" s="157">
        <v>0</v>
      </c>
      <c r="AK413" s="157">
        <v>8.3822300000000003E-4</v>
      </c>
      <c r="AL413" s="157">
        <v>0</v>
      </c>
      <c r="AM413" s="157">
        <v>0</v>
      </c>
      <c r="AN413" s="157">
        <v>0</v>
      </c>
      <c r="AO413" s="157">
        <v>0</v>
      </c>
      <c r="AP413" s="157">
        <v>0</v>
      </c>
      <c r="AQ413" s="157">
        <v>0</v>
      </c>
      <c r="AR413" s="157">
        <v>0</v>
      </c>
      <c r="AS413" s="157">
        <v>0</v>
      </c>
      <c r="AT413" s="192">
        <v>9.1399999999999999E-5</v>
      </c>
      <c r="AU413" s="157">
        <v>1.54575E-4</v>
      </c>
      <c r="AV413" s="157">
        <v>0</v>
      </c>
      <c r="AW413" s="157">
        <v>0</v>
      </c>
      <c r="AX413" s="157">
        <v>1.3234100000000001E-4</v>
      </c>
      <c r="AY413" s="192">
        <v>8.1100000000000006E-5</v>
      </c>
      <c r="AZ413" s="157">
        <v>0</v>
      </c>
      <c r="BA413" s="157">
        <v>0</v>
      </c>
      <c r="BB413" s="157">
        <v>0</v>
      </c>
      <c r="BC413" s="157">
        <v>0</v>
      </c>
      <c r="BD413" s="157">
        <v>0</v>
      </c>
      <c r="BE413" s="157">
        <v>0</v>
      </c>
      <c r="BF413" s="157">
        <v>0</v>
      </c>
      <c r="BG413" s="192">
        <v>1.34E-5</v>
      </c>
      <c r="BH413" s="157">
        <v>0</v>
      </c>
      <c r="BI413" s="192">
        <v>9.0299999999999999E-5</v>
      </c>
      <c r="BJ413" s="157">
        <v>1.87741E-4</v>
      </c>
      <c r="BK413" s="192">
        <v>1.7200000000000001E-5</v>
      </c>
      <c r="BL413" s="157">
        <v>0</v>
      </c>
      <c r="BM413" s="157">
        <v>0</v>
      </c>
      <c r="BN413" s="157">
        <v>0</v>
      </c>
      <c r="BO413" s="157">
        <v>4.6711300000000001E-4</v>
      </c>
      <c r="BP413" s="157">
        <v>2.13112E-4</v>
      </c>
      <c r="BQ413" s="157">
        <v>0</v>
      </c>
      <c r="BR413" s="192">
        <v>1.06E-5</v>
      </c>
      <c r="BS413" s="157">
        <v>2.8322200000000002E-4</v>
      </c>
      <c r="BT413" s="157">
        <v>3.4738299999999999E-4</v>
      </c>
      <c r="BU413" s="157">
        <v>0</v>
      </c>
      <c r="BV413" s="157">
        <v>1.1406299999999999E-3</v>
      </c>
      <c r="BW413" s="157">
        <v>0</v>
      </c>
      <c r="BX413" s="157">
        <v>0</v>
      </c>
      <c r="BY413" s="157">
        <v>0</v>
      </c>
      <c r="BZ413" s="157">
        <v>0</v>
      </c>
      <c r="CA413" s="192">
        <v>8.5499999999999995E-6</v>
      </c>
      <c r="CB413" s="157">
        <v>1.4500099999999999E-4</v>
      </c>
      <c r="CC413" s="192">
        <v>3.6199999999999999E-5</v>
      </c>
      <c r="CD413" s="157">
        <v>0</v>
      </c>
      <c r="CE413" s="157">
        <v>0</v>
      </c>
      <c r="CF413" s="192">
        <v>5.5399999999999998E-5</v>
      </c>
      <c r="CG413" s="157">
        <v>2.7758500000000001E-4</v>
      </c>
      <c r="CH413" s="192">
        <v>7.9800000000000002E-5</v>
      </c>
      <c r="CI413" s="192">
        <v>3.7700000000000002E-5</v>
      </c>
      <c r="CJ413" s="157">
        <v>0</v>
      </c>
      <c r="CK413" s="157">
        <v>0</v>
      </c>
      <c r="CL413" s="157">
        <v>0</v>
      </c>
      <c r="CM413" s="157">
        <v>0</v>
      </c>
      <c r="CN413" s="157">
        <v>0</v>
      </c>
      <c r="CO413" s="192">
        <v>5.0300000000000003E-5</v>
      </c>
      <c r="CP413" s="157">
        <v>0</v>
      </c>
      <c r="CQ413" s="192">
        <v>3.6000000000000001E-5</v>
      </c>
      <c r="CR413" s="157">
        <v>0</v>
      </c>
      <c r="CS413" s="157">
        <v>0</v>
      </c>
      <c r="CT413" s="157">
        <v>1.66591E-4</v>
      </c>
      <c r="CU413" s="157">
        <v>1.19608E-4</v>
      </c>
      <c r="CV413" s="157">
        <v>0</v>
      </c>
      <c r="CW413" s="157">
        <v>0</v>
      </c>
      <c r="CX413" s="157">
        <v>0</v>
      </c>
      <c r="CY413" s="157">
        <v>4.6958699999999999E-4</v>
      </c>
      <c r="CZ413" s="192">
        <v>3.8099999999999998E-5</v>
      </c>
      <c r="DA413" s="157">
        <v>1.3702399999999999E-4</v>
      </c>
      <c r="DB413" s="157">
        <v>0</v>
      </c>
      <c r="DC413" s="157">
        <v>1.11915E-4</v>
      </c>
      <c r="DD413" s="157">
        <v>0</v>
      </c>
      <c r="DE413" s="192">
        <v>1.3200000000000001E-5</v>
      </c>
      <c r="DF413" s="157">
        <v>0</v>
      </c>
      <c r="DG413" s="157">
        <v>0</v>
      </c>
      <c r="DH413" s="157">
        <v>0</v>
      </c>
      <c r="DI413" s="157">
        <v>0</v>
      </c>
      <c r="DJ413" s="157">
        <v>0</v>
      </c>
      <c r="DK413" s="157">
        <v>0</v>
      </c>
      <c r="DL413" s="192">
        <v>9.0000000000000006E-5</v>
      </c>
      <c r="DM413" s="157">
        <v>3.02195E-4</v>
      </c>
      <c r="DN413" s="157">
        <v>0</v>
      </c>
      <c r="DO413" s="157">
        <v>0</v>
      </c>
      <c r="DP413" s="157">
        <v>0</v>
      </c>
      <c r="DQ413" s="157">
        <v>0</v>
      </c>
      <c r="DR413" s="157">
        <v>0</v>
      </c>
      <c r="DS413" s="157">
        <v>1.58954E-4</v>
      </c>
      <c r="DT413" s="192">
        <v>8.4699999999999999E-5</v>
      </c>
      <c r="DU413" s="157">
        <v>0</v>
      </c>
      <c r="DV413" s="157">
        <v>0</v>
      </c>
      <c r="DW413" s="157">
        <v>0</v>
      </c>
      <c r="DX413" s="157">
        <v>0</v>
      </c>
      <c r="DY413" s="157">
        <v>0</v>
      </c>
      <c r="DZ413" s="157">
        <v>1.771255E-3</v>
      </c>
      <c r="EA413" s="157">
        <v>0</v>
      </c>
      <c r="EB413" s="157">
        <v>4.5769799999999998E-4</v>
      </c>
      <c r="EC413" s="192">
        <v>3.6600000000000002E-5</v>
      </c>
      <c r="ED413" s="157">
        <v>0</v>
      </c>
      <c r="EE413" s="157">
        <v>0</v>
      </c>
      <c r="EF413" s="157">
        <v>6.2073200000000003E-4</v>
      </c>
      <c r="EG413" s="157">
        <v>0</v>
      </c>
      <c r="EH413" s="157">
        <v>0</v>
      </c>
      <c r="EI413" s="157">
        <v>0</v>
      </c>
      <c r="EJ413" s="157">
        <v>0</v>
      </c>
      <c r="EK413" s="157">
        <v>0</v>
      </c>
      <c r="EL413" s="157">
        <v>4.0420400000000002E-4</v>
      </c>
      <c r="EM413" s="157">
        <v>0</v>
      </c>
      <c r="EN413" s="157">
        <v>1.3295000000000001E-4</v>
      </c>
      <c r="EO413" s="157">
        <v>0</v>
      </c>
      <c r="EP413" s="192">
        <v>7.0599999999999995E-5</v>
      </c>
      <c r="EQ413" s="157">
        <v>0</v>
      </c>
      <c r="ER413" s="157">
        <v>0</v>
      </c>
      <c r="ES413" s="157">
        <v>0</v>
      </c>
      <c r="ET413" s="157">
        <v>0</v>
      </c>
      <c r="EU413" s="157">
        <v>1.1163999999999999E-4</v>
      </c>
      <c r="EV413" s="157">
        <v>0</v>
      </c>
      <c r="EW413" s="192">
        <v>9.1100000000000005E-5</v>
      </c>
      <c r="EX413" s="157">
        <v>0</v>
      </c>
      <c r="EY413" s="157">
        <v>1.0352E-4</v>
      </c>
      <c r="EZ413" s="192">
        <v>5.8199999999999998E-5</v>
      </c>
      <c r="FA413" s="157">
        <v>0</v>
      </c>
      <c r="FB413" s="157">
        <v>0</v>
      </c>
      <c r="FC413" s="157">
        <v>1.6269400000000001E-4</v>
      </c>
      <c r="FD413" s="192">
        <v>2.51E-5</v>
      </c>
      <c r="FE413" s="157">
        <v>6.7344599999999996E-4</v>
      </c>
      <c r="FF413" s="157">
        <v>0</v>
      </c>
      <c r="FG413" s="157">
        <v>3.5037430000000001E-3</v>
      </c>
      <c r="FH413" s="157">
        <v>2.6080599999999998E-4</v>
      </c>
      <c r="FI413" s="157">
        <v>0</v>
      </c>
      <c r="FJ413" s="192">
        <v>8.9499999999999994E-5</v>
      </c>
      <c r="FK413" s="192">
        <v>9.2399999999999996E-5</v>
      </c>
      <c r="FL413" s="157">
        <v>0</v>
      </c>
      <c r="FM413" s="157">
        <v>0</v>
      </c>
      <c r="FN413" s="157">
        <v>0</v>
      </c>
      <c r="FO413" s="157">
        <v>1.1773399999999999E-4</v>
      </c>
      <c r="FP413" s="157">
        <v>0</v>
      </c>
      <c r="FQ413" s="157">
        <v>0</v>
      </c>
      <c r="FR413" s="157">
        <v>1.15952E-4</v>
      </c>
      <c r="FS413" s="157">
        <v>1.87961E-4</v>
      </c>
      <c r="FT413" s="157">
        <v>0</v>
      </c>
      <c r="FU413" s="157">
        <v>0</v>
      </c>
      <c r="FV413" s="192">
        <v>9.1899999999999998E-5</v>
      </c>
      <c r="FW413" s="157">
        <v>0</v>
      </c>
      <c r="FX413" s="157">
        <v>0</v>
      </c>
      <c r="FY413" s="192">
        <v>2.72E-5</v>
      </c>
      <c r="FZ413" s="157">
        <v>0</v>
      </c>
      <c r="GA413" s="157">
        <v>0</v>
      </c>
      <c r="GB413" s="157">
        <v>0</v>
      </c>
      <c r="GC413" s="157">
        <v>0</v>
      </c>
      <c r="GD413" s="157">
        <v>0</v>
      </c>
      <c r="GE413" s="157">
        <v>0</v>
      </c>
      <c r="GF413" s="157">
        <v>0</v>
      </c>
      <c r="GG413" s="157">
        <v>0</v>
      </c>
      <c r="GH413" s="157">
        <v>0</v>
      </c>
      <c r="GI413" s="192">
        <v>5.1499999999999998E-5</v>
      </c>
      <c r="GJ413" s="157">
        <v>0</v>
      </c>
      <c r="GK413" s="157">
        <v>0</v>
      </c>
      <c r="GL413" s="157">
        <v>0</v>
      </c>
      <c r="GM413" s="157">
        <v>0</v>
      </c>
      <c r="GN413" s="157">
        <v>0</v>
      </c>
      <c r="GO413" s="157">
        <v>0</v>
      </c>
      <c r="GP413" s="157">
        <v>1.7107419999999999E-3</v>
      </c>
      <c r="GQ413" s="157">
        <v>0</v>
      </c>
      <c r="GR413" s="157">
        <v>0</v>
      </c>
      <c r="GS413" s="157">
        <v>2.1925820000000002E-3</v>
      </c>
      <c r="GT413" s="157">
        <v>0</v>
      </c>
      <c r="GU413" s="157">
        <v>0</v>
      </c>
      <c r="GV413" s="157">
        <v>0</v>
      </c>
      <c r="GW413" s="157">
        <v>0</v>
      </c>
      <c r="GX413" s="157">
        <v>0</v>
      </c>
      <c r="GY413" s="157">
        <v>0</v>
      </c>
      <c r="GZ413" s="157">
        <v>0</v>
      </c>
      <c r="HA413" s="157">
        <v>0</v>
      </c>
    </row>
    <row r="414" spans="1:209" x14ac:dyDescent="0.2">
      <c r="A414" s="157" t="s">
        <v>4223</v>
      </c>
      <c r="B414" s="157">
        <v>1.4918700000000001E-4</v>
      </c>
      <c r="C414" s="192">
        <v>1.7200000000000001E-5</v>
      </c>
      <c r="D414" s="157">
        <v>3.7336100000000001E-4</v>
      </c>
      <c r="E414" s="157">
        <v>0</v>
      </c>
      <c r="F414" s="157">
        <v>0</v>
      </c>
      <c r="G414" s="192">
        <v>4.2700000000000001E-5</v>
      </c>
      <c r="H414" s="157">
        <v>0</v>
      </c>
      <c r="I414" s="157">
        <v>4.8587700000000001E-4</v>
      </c>
      <c r="J414" s="157">
        <v>0</v>
      </c>
      <c r="K414" s="157">
        <v>1.0449039999999999E-3</v>
      </c>
      <c r="L414" s="157">
        <v>0</v>
      </c>
      <c r="M414" s="157">
        <v>0</v>
      </c>
      <c r="N414" s="157">
        <v>2.5352799999999999E-4</v>
      </c>
      <c r="O414" s="157">
        <v>0</v>
      </c>
      <c r="P414" s="192">
        <v>1.3200000000000001E-5</v>
      </c>
      <c r="Q414" s="157">
        <v>2.8445E-4</v>
      </c>
      <c r="R414" s="157">
        <v>1.1344300000000001E-3</v>
      </c>
      <c r="S414" s="157">
        <v>1.6153384999999999E-2</v>
      </c>
      <c r="T414" s="157">
        <v>6.3039469999999998E-3</v>
      </c>
      <c r="U414" s="157">
        <v>1.345539E-3</v>
      </c>
      <c r="V414" s="157">
        <v>3.2478100000000001E-4</v>
      </c>
      <c r="W414" s="157">
        <v>0</v>
      </c>
      <c r="X414" s="157">
        <v>2.4338300000000001E-4</v>
      </c>
      <c r="Y414" s="192">
        <v>4.0000000000000003E-5</v>
      </c>
      <c r="Z414" s="192">
        <v>3.5200000000000002E-5</v>
      </c>
      <c r="AA414" s="157">
        <v>0</v>
      </c>
      <c r="AB414" s="157">
        <v>0</v>
      </c>
      <c r="AC414" s="157">
        <v>0</v>
      </c>
      <c r="AD414" s="157">
        <v>0</v>
      </c>
      <c r="AE414" s="157">
        <v>5.8402300000000003E-4</v>
      </c>
      <c r="AF414" s="157">
        <v>0</v>
      </c>
      <c r="AG414" s="157">
        <v>0</v>
      </c>
      <c r="AH414" s="192">
        <v>1.2300000000000001E-5</v>
      </c>
      <c r="AI414" s="192">
        <v>3.8699999999999999E-5</v>
      </c>
      <c r="AJ414" s="157">
        <v>0</v>
      </c>
      <c r="AK414" s="157">
        <v>7.2180300000000003E-4</v>
      </c>
      <c r="AL414" s="157">
        <v>0</v>
      </c>
      <c r="AM414" s="157">
        <v>1.4482000000000001E-4</v>
      </c>
      <c r="AN414" s="157">
        <v>0</v>
      </c>
      <c r="AO414" s="157">
        <v>0</v>
      </c>
      <c r="AP414" s="157">
        <v>0</v>
      </c>
      <c r="AQ414" s="157">
        <v>0</v>
      </c>
      <c r="AR414" s="157">
        <v>0</v>
      </c>
      <c r="AS414" s="157">
        <v>3.5068539999999998E-3</v>
      </c>
      <c r="AT414" s="157">
        <v>5.3198099999999995E-4</v>
      </c>
      <c r="AU414" s="157">
        <v>8.2440200000000001E-4</v>
      </c>
      <c r="AV414" s="157">
        <v>0</v>
      </c>
      <c r="AW414" s="192">
        <v>6.8399999999999996E-5</v>
      </c>
      <c r="AX414" s="157">
        <v>1.257237E-3</v>
      </c>
      <c r="AY414" s="157">
        <v>1.4321609999999999E-3</v>
      </c>
      <c r="AZ414" s="157">
        <v>0</v>
      </c>
      <c r="BA414" s="157">
        <v>0</v>
      </c>
      <c r="BB414" s="157">
        <v>0</v>
      </c>
      <c r="BC414" s="157">
        <v>0</v>
      </c>
      <c r="BD414" s="157">
        <v>0</v>
      </c>
      <c r="BE414" s="157">
        <v>3.08623E-4</v>
      </c>
      <c r="BF414" s="157">
        <v>0</v>
      </c>
      <c r="BG414" s="157">
        <v>0</v>
      </c>
      <c r="BH414" s="157">
        <v>0</v>
      </c>
      <c r="BI414" s="157">
        <v>0</v>
      </c>
      <c r="BJ414" s="157">
        <v>1.558247E-3</v>
      </c>
      <c r="BK414" s="157">
        <v>2.5833099999999999E-4</v>
      </c>
      <c r="BL414" s="157">
        <v>1.43077E-4</v>
      </c>
      <c r="BM414" s="157">
        <v>0</v>
      </c>
      <c r="BN414" s="192">
        <v>4.32E-5</v>
      </c>
      <c r="BO414" s="157">
        <v>3.292035E-3</v>
      </c>
      <c r="BP414" s="157">
        <v>0</v>
      </c>
      <c r="BQ414" s="157">
        <v>0</v>
      </c>
      <c r="BR414" s="157">
        <v>0</v>
      </c>
      <c r="BS414" s="157">
        <v>0</v>
      </c>
      <c r="BT414" s="157">
        <v>0</v>
      </c>
      <c r="BU414" s="157">
        <v>0</v>
      </c>
      <c r="BV414" s="157">
        <v>1.283209E-3</v>
      </c>
      <c r="BW414" s="157">
        <v>0</v>
      </c>
      <c r="BX414" s="192">
        <v>9.59E-5</v>
      </c>
      <c r="BY414" s="157">
        <v>0</v>
      </c>
      <c r="BZ414" s="192">
        <v>6.19E-5</v>
      </c>
      <c r="CA414" s="192">
        <v>5.13E-5</v>
      </c>
      <c r="CB414" s="157">
        <v>1.4500099999999999E-4</v>
      </c>
      <c r="CC414" s="157">
        <v>0</v>
      </c>
      <c r="CD414" s="192">
        <v>4.0000000000000003E-5</v>
      </c>
      <c r="CE414" s="192">
        <v>3.1099999999999997E-5</v>
      </c>
      <c r="CF414" s="157">
        <v>0</v>
      </c>
      <c r="CG414" s="157">
        <v>1.8043029999999999E-3</v>
      </c>
      <c r="CH414" s="157">
        <v>3.1933599999999998E-4</v>
      </c>
      <c r="CI414" s="192">
        <v>7.5400000000000003E-5</v>
      </c>
      <c r="CJ414" s="157">
        <v>0</v>
      </c>
      <c r="CK414" s="192">
        <v>5.38E-5</v>
      </c>
      <c r="CL414" s="192">
        <v>2.2200000000000001E-5</v>
      </c>
      <c r="CM414" s="192">
        <v>1.88E-5</v>
      </c>
      <c r="CN414" s="157">
        <v>0</v>
      </c>
      <c r="CO414" s="157">
        <v>3.0201199999999999E-4</v>
      </c>
      <c r="CP414" s="157">
        <v>1.7499099999999999E-4</v>
      </c>
      <c r="CQ414" s="192">
        <v>1.2E-5</v>
      </c>
      <c r="CR414" s="192">
        <v>6.9900000000000005E-5</v>
      </c>
      <c r="CS414" s="157">
        <v>1.04231E-4</v>
      </c>
      <c r="CT414" s="192">
        <v>7.1400000000000001E-5</v>
      </c>
      <c r="CU414" s="157">
        <v>0</v>
      </c>
      <c r="CV414" s="157">
        <v>1.4936999999999999E-4</v>
      </c>
      <c r="CW414" s="157">
        <v>0</v>
      </c>
      <c r="CX414" s="157">
        <v>0</v>
      </c>
      <c r="CY414" s="157">
        <v>1.18778E-3</v>
      </c>
      <c r="CZ414" s="157">
        <v>0</v>
      </c>
      <c r="DA414" s="157">
        <v>1.2456699999999999E-4</v>
      </c>
      <c r="DB414" s="192">
        <v>3.3200000000000001E-5</v>
      </c>
      <c r="DC414" s="192">
        <v>1.0200000000000001E-5</v>
      </c>
      <c r="DD414" s="157">
        <v>0</v>
      </c>
      <c r="DE414" s="157">
        <v>0</v>
      </c>
      <c r="DF414" s="157">
        <v>0</v>
      </c>
      <c r="DG414" s="157">
        <v>0</v>
      </c>
      <c r="DH414" s="157">
        <v>0</v>
      </c>
      <c r="DI414" s="157">
        <v>0</v>
      </c>
      <c r="DJ414" s="157">
        <v>0</v>
      </c>
      <c r="DK414" s="157">
        <v>1.52905E-4</v>
      </c>
      <c r="DL414" s="157">
        <v>0</v>
      </c>
      <c r="DM414" s="157">
        <v>2.6442000000000002E-4</v>
      </c>
      <c r="DN414" s="192">
        <v>2.1999999999999999E-5</v>
      </c>
      <c r="DO414" s="157">
        <v>0</v>
      </c>
      <c r="DP414" s="157">
        <v>0</v>
      </c>
      <c r="DQ414" s="157">
        <v>0</v>
      </c>
      <c r="DR414" s="157">
        <v>0</v>
      </c>
      <c r="DS414" s="157">
        <v>0</v>
      </c>
      <c r="DT414" s="157">
        <v>0</v>
      </c>
      <c r="DU414" s="157">
        <v>0</v>
      </c>
      <c r="DV414" s="157">
        <v>0</v>
      </c>
      <c r="DW414" s="157">
        <v>0</v>
      </c>
      <c r="DX414" s="157">
        <v>0</v>
      </c>
      <c r="DY414" s="157">
        <v>0</v>
      </c>
      <c r="DZ414" s="157">
        <v>7.9073890000000008E-3</v>
      </c>
      <c r="EA414" s="157">
        <v>4.5695499999999999E-4</v>
      </c>
      <c r="EB414" s="157">
        <v>6.6894299999999997E-4</v>
      </c>
      <c r="EC414" s="157">
        <v>0</v>
      </c>
      <c r="ED414" s="157">
        <v>0</v>
      </c>
      <c r="EE414" s="157">
        <v>0</v>
      </c>
      <c r="EF414" s="157">
        <v>4.1491059999999996E-3</v>
      </c>
      <c r="EG414" s="157">
        <v>0</v>
      </c>
      <c r="EH414" s="157">
        <v>0</v>
      </c>
      <c r="EI414" s="157">
        <v>0</v>
      </c>
      <c r="EJ414" s="157">
        <v>0</v>
      </c>
      <c r="EK414" s="157">
        <v>0</v>
      </c>
      <c r="EL414" s="157">
        <v>3.2336299999999999E-3</v>
      </c>
      <c r="EM414" s="157">
        <v>0</v>
      </c>
      <c r="EN414" s="157">
        <v>3.7226099999999998E-4</v>
      </c>
      <c r="EO414" s="157">
        <v>0</v>
      </c>
      <c r="EP414" s="157">
        <v>0</v>
      </c>
      <c r="EQ414" s="157">
        <v>0</v>
      </c>
      <c r="ER414" s="157">
        <v>0</v>
      </c>
      <c r="ES414" s="157">
        <v>0</v>
      </c>
      <c r="ET414" s="157">
        <v>0</v>
      </c>
      <c r="EU414" s="192">
        <v>7.4400000000000006E-5</v>
      </c>
      <c r="EV414" s="157">
        <v>0</v>
      </c>
      <c r="EW414" s="157">
        <v>0</v>
      </c>
      <c r="EX414" s="157">
        <v>0</v>
      </c>
      <c r="EY414" s="157">
        <v>0</v>
      </c>
      <c r="EZ414" s="157">
        <v>0</v>
      </c>
      <c r="FA414" s="157">
        <v>0</v>
      </c>
      <c r="FB414" s="157">
        <v>0</v>
      </c>
      <c r="FC414" s="157">
        <v>1.0846299999999999E-4</v>
      </c>
      <c r="FD414" s="157">
        <v>0</v>
      </c>
      <c r="FE414" s="157">
        <v>2.963163E-3</v>
      </c>
      <c r="FF414" s="192">
        <v>3.3899999999999997E-5</v>
      </c>
      <c r="FG414" s="157">
        <v>8.3612040000000006E-3</v>
      </c>
      <c r="FH414" s="157">
        <v>1.4225800000000001E-4</v>
      </c>
      <c r="FI414" s="192">
        <v>2.76E-5</v>
      </c>
      <c r="FJ414" s="157">
        <v>0</v>
      </c>
      <c r="FK414" s="157">
        <v>1.38613E-4</v>
      </c>
      <c r="FL414" s="157">
        <v>1.28427E-4</v>
      </c>
      <c r="FM414" s="157">
        <v>0</v>
      </c>
      <c r="FN414" s="192">
        <v>5.1700000000000003E-5</v>
      </c>
      <c r="FO414" s="192">
        <v>4.5300000000000003E-5</v>
      </c>
      <c r="FP414" s="157">
        <v>0</v>
      </c>
      <c r="FQ414" s="157">
        <v>1.09666E-4</v>
      </c>
      <c r="FR414" s="192">
        <v>2.9E-5</v>
      </c>
      <c r="FS414" s="157">
        <v>0</v>
      </c>
      <c r="FT414" s="157">
        <v>0</v>
      </c>
      <c r="FU414" s="157">
        <v>0</v>
      </c>
      <c r="FV414" s="157">
        <v>0</v>
      </c>
      <c r="FW414" s="157">
        <v>0</v>
      </c>
      <c r="FX414" s="157">
        <v>0</v>
      </c>
      <c r="FY414" s="157">
        <v>1.08613E-4</v>
      </c>
      <c r="FZ414" s="157">
        <v>0</v>
      </c>
      <c r="GA414" s="157">
        <v>0</v>
      </c>
      <c r="GB414" s="157">
        <v>0</v>
      </c>
      <c r="GC414" s="157">
        <v>0</v>
      </c>
      <c r="GD414" s="192">
        <v>3.68E-5</v>
      </c>
      <c r="GE414" s="192">
        <v>2.26E-5</v>
      </c>
      <c r="GF414" s="157">
        <v>0</v>
      </c>
      <c r="GG414" s="157">
        <v>0</v>
      </c>
      <c r="GH414" s="157">
        <v>0</v>
      </c>
      <c r="GI414" s="157">
        <v>0</v>
      </c>
      <c r="GJ414" s="157">
        <v>0</v>
      </c>
      <c r="GK414" s="157">
        <v>0</v>
      </c>
      <c r="GL414" s="157">
        <v>0</v>
      </c>
      <c r="GM414" s="157">
        <v>0</v>
      </c>
      <c r="GN414" s="192">
        <v>8.0699999999999996E-5</v>
      </c>
      <c r="GO414" s="157">
        <v>1.5982099999999999E-4</v>
      </c>
      <c r="GP414" s="157">
        <v>3.1363599999999999E-3</v>
      </c>
      <c r="GQ414" s="157">
        <v>0</v>
      </c>
      <c r="GR414" s="157">
        <v>0</v>
      </c>
      <c r="GS414" s="157">
        <v>7.3086059999999996E-3</v>
      </c>
      <c r="GT414" s="157">
        <v>0</v>
      </c>
      <c r="GU414" s="157">
        <v>0</v>
      </c>
      <c r="GV414" s="157">
        <v>0</v>
      </c>
      <c r="GW414" s="157">
        <v>0</v>
      </c>
      <c r="GX414" s="157">
        <v>0</v>
      </c>
      <c r="GY414" s="157">
        <v>0</v>
      </c>
      <c r="GZ414" s="157">
        <v>0</v>
      </c>
      <c r="HA414" s="157">
        <v>0</v>
      </c>
    </row>
    <row r="415" spans="1:209" x14ac:dyDescent="0.2">
      <c r="A415" s="157" t="s">
        <v>4224</v>
      </c>
      <c r="B415" s="157">
        <v>0</v>
      </c>
      <c r="C415" s="192">
        <v>1.15E-5</v>
      </c>
      <c r="D415" s="192">
        <v>5.1100000000000002E-6</v>
      </c>
      <c r="E415" s="157">
        <v>0</v>
      </c>
      <c r="F415" s="157">
        <v>0</v>
      </c>
      <c r="G415" s="157">
        <v>0</v>
      </c>
      <c r="H415" s="157">
        <v>0</v>
      </c>
      <c r="I415" s="157">
        <v>0</v>
      </c>
      <c r="J415" s="157">
        <v>0</v>
      </c>
      <c r="K415" s="157">
        <v>0</v>
      </c>
      <c r="L415" s="157">
        <v>0</v>
      </c>
      <c r="M415" s="157">
        <v>0</v>
      </c>
      <c r="N415" s="192">
        <v>1.6900000000000001E-5</v>
      </c>
      <c r="O415" s="157">
        <v>0</v>
      </c>
      <c r="P415" s="157">
        <v>0</v>
      </c>
      <c r="Q415" s="157">
        <v>0</v>
      </c>
      <c r="R415" s="192">
        <v>8.7299999999999994E-5</v>
      </c>
      <c r="S415" s="157">
        <v>1.102457E-3</v>
      </c>
      <c r="T415" s="157">
        <v>1.6164E-4</v>
      </c>
      <c r="U415" s="192">
        <v>4.4100000000000001E-5</v>
      </c>
      <c r="V415" s="192">
        <v>2.0299999999999999E-5</v>
      </c>
      <c r="W415" s="157">
        <v>0</v>
      </c>
      <c r="X415" s="157">
        <v>0</v>
      </c>
      <c r="Y415" s="157">
        <v>0</v>
      </c>
      <c r="Z415" s="157">
        <v>0</v>
      </c>
      <c r="AA415" s="157">
        <v>0</v>
      </c>
      <c r="AB415" s="157">
        <v>0</v>
      </c>
      <c r="AC415" s="157">
        <v>0</v>
      </c>
      <c r="AD415" s="157">
        <v>0</v>
      </c>
      <c r="AE415" s="192">
        <v>4.1699999999999997E-5</v>
      </c>
      <c r="AF415" s="157">
        <v>0</v>
      </c>
      <c r="AG415" s="157">
        <v>0</v>
      </c>
      <c r="AH415" s="157">
        <v>0</v>
      </c>
      <c r="AI415" s="157">
        <v>0</v>
      </c>
      <c r="AJ415" s="157">
        <v>0</v>
      </c>
      <c r="AK415" s="192">
        <v>2.3300000000000001E-5</v>
      </c>
      <c r="AL415" s="157">
        <v>0</v>
      </c>
      <c r="AM415" s="157">
        <v>0</v>
      </c>
      <c r="AN415" s="157">
        <v>0</v>
      </c>
      <c r="AO415" s="157">
        <v>0</v>
      </c>
      <c r="AP415" s="157">
        <v>0</v>
      </c>
      <c r="AQ415" s="157">
        <v>0</v>
      </c>
      <c r="AR415" s="157">
        <v>0</v>
      </c>
      <c r="AS415" s="192">
        <v>4.5500000000000001E-5</v>
      </c>
      <c r="AT415" s="192">
        <v>1.0699999999999999E-5</v>
      </c>
      <c r="AU415" s="157">
        <v>0</v>
      </c>
      <c r="AV415" s="157">
        <v>0</v>
      </c>
      <c r="AW415" s="157">
        <v>0</v>
      </c>
      <c r="AX415" s="192">
        <v>9.9300000000000001E-5</v>
      </c>
      <c r="AY415" s="157">
        <v>2.4319700000000001E-4</v>
      </c>
      <c r="AZ415" s="157">
        <v>0</v>
      </c>
      <c r="BA415" s="157">
        <v>0</v>
      </c>
      <c r="BB415" s="157">
        <v>0</v>
      </c>
      <c r="BC415" s="157">
        <v>0</v>
      </c>
      <c r="BD415" s="157">
        <v>0</v>
      </c>
      <c r="BE415" s="157">
        <v>0</v>
      </c>
      <c r="BF415" s="157">
        <v>0</v>
      </c>
      <c r="BG415" s="157">
        <v>0</v>
      </c>
      <c r="BH415" s="157">
        <v>0</v>
      </c>
      <c r="BI415" s="157">
        <v>0</v>
      </c>
      <c r="BJ415" s="192">
        <v>5.63E-5</v>
      </c>
      <c r="BK415" s="157">
        <v>0</v>
      </c>
      <c r="BL415" s="157">
        <v>0</v>
      </c>
      <c r="BM415" s="157">
        <v>0</v>
      </c>
      <c r="BN415" s="157">
        <v>0</v>
      </c>
      <c r="BO415" s="157">
        <v>1.55704E-4</v>
      </c>
      <c r="BP415" s="157">
        <v>0</v>
      </c>
      <c r="BQ415" s="157">
        <v>0</v>
      </c>
      <c r="BR415" s="157">
        <v>0</v>
      </c>
      <c r="BS415" s="157">
        <v>0</v>
      </c>
      <c r="BT415" s="157">
        <v>0</v>
      </c>
      <c r="BU415" s="157">
        <v>0</v>
      </c>
      <c r="BV415" s="192">
        <v>4.7500000000000003E-5</v>
      </c>
      <c r="BW415" s="157">
        <v>0</v>
      </c>
      <c r="BX415" s="157">
        <v>0</v>
      </c>
      <c r="BY415" s="157">
        <v>0</v>
      </c>
      <c r="BZ415" s="157">
        <v>0</v>
      </c>
      <c r="CA415" s="192">
        <v>1.7099999999999999E-5</v>
      </c>
      <c r="CB415" s="192">
        <v>2.4199999999999999E-5</v>
      </c>
      <c r="CC415" s="157">
        <v>0</v>
      </c>
      <c r="CD415" s="157">
        <v>0</v>
      </c>
      <c r="CE415" s="157">
        <v>0</v>
      </c>
      <c r="CF415" s="157">
        <v>0</v>
      </c>
      <c r="CG415" s="157">
        <v>4.1637800000000002E-4</v>
      </c>
      <c r="CH415" s="157">
        <v>0</v>
      </c>
      <c r="CI415" s="157">
        <v>0</v>
      </c>
      <c r="CJ415" s="157">
        <v>0</v>
      </c>
      <c r="CK415" s="157">
        <v>0</v>
      </c>
      <c r="CL415" s="157">
        <v>0</v>
      </c>
      <c r="CM415" s="157">
        <v>0</v>
      </c>
      <c r="CN415" s="157">
        <v>0</v>
      </c>
      <c r="CO415" s="157">
        <v>0</v>
      </c>
      <c r="CP415" s="157">
        <v>0</v>
      </c>
      <c r="CQ415" s="157">
        <v>0</v>
      </c>
      <c r="CR415" s="157">
        <v>0</v>
      </c>
      <c r="CS415" s="157">
        <v>0</v>
      </c>
      <c r="CT415" s="157">
        <v>0</v>
      </c>
      <c r="CU415" s="157">
        <v>0</v>
      </c>
      <c r="CV415" s="157">
        <v>0</v>
      </c>
      <c r="CW415" s="157">
        <v>0</v>
      </c>
      <c r="CX415" s="157">
        <v>0</v>
      </c>
      <c r="CY415" s="157">
        <v>1.65737E-4</v>
      </c>
      <c r="CZ415" s="157">
        <v>0</v>
      </c>
      <c r="DA415" s="157">
        <v>0</v>
      </c>
      <c r="DB415" s="157">
        <v>0</v>
      </c>
      <c r="DC415" s="157">
        <v>0</v>
      </c>
      <c r="DD415" s="157">
        <v>0</v>
      </c>
      <c r="DE415" s="157">
        <v>0</v>
      </c>
      <c r="DF415" s="157">
        <v>0</v>
      </c>
      <c r="DG415" s="157">
        <v>0</v>
      </c>
      <c r="DH415" s="157">
        <v>0</v>
      </c>
      <c r="DI415" s="157">
        <v>0</v>
      </c>
      <c r="DJ415" s="157">
        <v>0</v>
      </c>
      <c r="DK415" s="157">
        <v>0</v>
      </c>
      <c r="DL415" s="157">
        <v>0</v>
      </c>
      <c r="DM415" s="157">
        <v>0</v>
      </c>
      <c r="DN415" s="157">
        <v>0</v>
      </c>
      <c r="DO415" s="157">
        <v>0</v>
      </c>
      <c r="DP415" s="157">
        <v>0</v>
      </c>
      <c r="DQ415" s="157">
        <v>0</v>
      </c>
      <c r="DR415" s="157">
        <v>0</v>
      </c>
      <c r="DS415" s="157">
        <v>0</v>
      </c>
      <c r="DT415" s="157">
        <v>0</v>
      </c>
      <c r="DU415" s="192">
        <v>4.1100000000000003E-5</v>
      </c>
      <c r="DV415" s="157">
        <v>0</v>
      </c>
      <c r="DW415" s="157">
        <v>0</v>
      </c>
      <c r="DX415" s="157">
        <v>0</v>
      </c>
      <c r="DY415" s="157">
        <v>0</v>
      </c>
      <c r="DZ415" s="157">
        <v>0</v>
      </c>
      <c r="EA415" s="157">
        <v>0</v>
      </c>
      <c r="EB415" s="192">
        <v>7.0400000000000004E-5</v>
      </c>
      <c r="EC415" s="157">
        <v>0</v>
      </c>
      <c r="ED415" s="157">
        <v>0</v>
      </c>
      <c r="EE415" s="157">
        <v>0</v>
      </c>
      <c r="EF415" s="157">
        <v>0</v>
      </c>
      <c r="EG415" s="157">
        <v>0</v>
      </c>
      <c r="EH415" s="157">
        <v>0</v>
      </c>
      <c r="EI415" s="157">
        <v>0</v>
      </c>
      <c r="EJ415" s="157">
        <v>0</v>
      </c>
      <c r="EK415" s="157">
        <v>0</v>
      </c>
      <c r="EL415" s="157">
        <v>1.0105100000000001E-4</v>
      </c>
      <c r="EM415" s="157">
        <v>0</v>
      </c>
      <c r="EN415" s="157">
        <v>0</v>
      </c>
      <c r="EO415" s="157">
        <v>0</v>
      </c>
      <c r="EP415" s="157">
        <v>0</v>
      </c>
      <c r="EQ415" s="157">
        <v>0</v>
      </c>
      <c r="ER415" s="157">
        <v>0</v>
      </c>
      <c r="ES415" s="157">
        <v>0</v>
      </c>
      <c r="ET415" s="157">
        <v>0</v>
      </c>
      <c r="EU415" s="157">
        <v>0</v>
      </c>
      <c r="EV415" s="157">
        <v>0</v>
      </c>
      <c r="EW415" s="157">
        <v>0</v>
      </c>
      <c r="EX415" s="157">
        <v>0</v>
      </c>
      <c r="EY415" s="157">
        <v>0</v>
      </c>
      <c r="EZ415" s="157">
        <v>0</v>
      </c>
      <c r="FA415" s="157">
        <v>0</v>
      </c>
      <c r="FB415" s="157">
        <v>0</v>
      </c>
      <c r="FC415" s="192">
        <v>5.4200000000000003E-5</v>
      </c>
      <c r="FD415" s="157">
        <v>0</v>
      </c>
      <c r="FE415" s="157">
        <v>1.3468900000000001E-4</v>
      </c>
      <c r="FF415" s="157">
        <v>0</v>
      </c>
      <c r="FG415" s="157">
        <v>1.5129799999999999E-3</v>
      </c>
      <c r="FH415" s="192">
        <v>9.48E-5</v>
      </c>
      <c r="FI415" s="157">
        <v>0</v>
      </c>
      <c r="FJ415" s="157">
        <v>0</v>
      </c>
      <c r="FK415" s="157">
        <v>0</v>
      </c>
      <c r="FL415" s="192">
        <v>6.4200000000000002E-5</v>
      </c>
      <c r="FM415" s="157">
        <v>0</v>
      </c>
      <c r="FN415" s="157">
        <v>0</v>
      </c>
      <c r="FO415" s="157">
        <v>0</v>
      </c>
      <c r="FP415" s="157">
        <v>0</v>
      </c>
      <c r="FQ415" s="157">
        <v>0</v>
      </c>
      <c r="FR415" s="157">
        <v>0</v>
      </c>
      <c r="FS415" s="192">
        <v>9.3999999999999994E-5</v>
      </c>
      <c r="FT415" s="157">
        <v>0</v>
      </c>
      <c r="FU415" s="192">
        <v>2.8799999999999999E-5</v>
      </c>
      <c r="FV415" s="157">
        <v>0</v>
      </c>
      <c r="FW415" s="157">
        <v>0</v>
      </c>
      <c r="FX415" s="157">
        <v>0</v>
      </c>
      <c r="FY415" s="157">
        <v>0</v>
      </c>
      <c r="FZ415" s="157">
        <v>1.35544E-4</v>
      </c>
      <c r="GA415" s="157">
        <v>0</v>
      </c>
      <c r="GB415" s="157">
        <v>0</v>
      </c>
      <c r="GC415" s="192">
        <v>7.5500000000000006E-5</v>
      </c>
      <c r="GD415" s="157">
        <v>0</v>
      </c>
      <c r="GE415" s="157">
        <v>0</v>
      </c>
      <c r="GF415" s="157">
        <v>0</v>
      </c>
      <c r="GG415" s="157">
        <v>0</v>
      </c>
      <c r="GH415" s="157">
        <v>0</v>
      </c>
      <c r="GI415" s="157">
        <v>0</v>
      </c>
      <c r="GJ415" s="157">
        <v>0</v>
      </c>
      <c r="GK415" s="157">
        <v>0</v>
      </c>
      <c r="GL415" s="157">
        <v>0</v>
      </c>
      <c r="GM415" s="157">
        <v>0</v>
      </c>
      <c r="GN415" s="157">
        <v>0</v>
      </c>
      <c r="GO415" s="157">
        <v>0</v>
      </c>
      <c r="GP415" s="192">
        <v>7.1299999999999998E-5</v>
      </c>
      <c r="GQ415" s="157">
        <v>0</v>
      </c>
      <c r="GR415" s="157">
        <v>0</v>
      </c>
      <c r="GS415" s="157">
        <v>1.8271499999999999E-4</v>
      </c>
      <c r="GT415" s="157">
        <v>0</v>
      </c>
      <c r="GU415" s="157">
        <v>0</v>
      </c>
      <c r="GV415" s="157">
        <v>0</v>
      </c>
      <c r="GW415" s="157">
        <v>0</v>
      </c>
      <c r="GX415" s="157">
        <v>0</v>
      </c>
      <c r="GY415" s="157">
        <v>0</v>
      </c>
      <c r="GZ415" s="157">
        <v>0</v>
      </c>
      <c r="HA415" s="157">
        <v>0</v>
      </c>
    </row>
    <row r="416" spans="1:209" x14ac:dyDescent="0.2">
      <c r="A416" s="157" t="s">
        <v>4225</v>
      </c>
      <c r="B416" s="192">
        <v>1.49E-5</v>
      </c>
      <c r="C416" s="192">
        <v>2.3E-5</v>
      </c>
      <c r="D416" s="157">
        <v>1.2274900000000001E-4</v>
      </c>
      <c r="E416" s="157">
        <v>3.2629499999999999E-4</v>
      </c>
      <c r="F416" s="157">
        <v>1.3152199999999999E-4</v>
      </c>
      <c r="G416" s="157">
        <v>0</v>
      </c>
      <c r="H416" s="157">
        <v>3.1514899999999997E-4</v>
      </c>
      <c r="I416" s="157">
        <v>0</v>
      </c>
      <c r="J416" s="157">
        <v>0</v>
      </c>
      <c r="K416" s="192">
        <v>8.0400000000000003E-5</v>
      </c>
      <c r="L416" s="157">
        <v>3.4120400000000001E-4</v>
      </c>
      <c r="M416" s="157">
        <v>0</v>
      </c>
      <c r="N416" s="192">
        <v>3.3800000000000002E-5</v>
      </c>
      <c r="O416" s="157">
        <v>0</v>
      </c>
      <c r="P416" s="157">
        <v>0</v>
      </c>
      <c r="Q416" s="157">
        <v>0</v>
      </c>
      <c r="R416" s="157">
        <v>2.61792E-4</v>
      </c>
      <c r="S416" s="157">
        <v>0</v>
      </c>
      <c r="T416" s="157">
        <v>0</v>
      </c>
      <c r="U416" s="157">
        <v>0</v>
      </c>
      <c r="V416" s="157">
        <v>1.8268900000000001E-4</v>
      </c>
      <c r="W416" s="157">
        <v>0</v>
      </c>
      <c r="X416" s="157">
        <v>0</v>
      </c>
      <c r="Y416" s="157">
        <v>1.20029E-4</v>
      </c>
      <c r="Z416" s="157">
        <v>0</v>
      </c>
      <c r="AA416" s="157">
        <v>1.15011E-4</v>
      </c>
      <c r="AB416" s="157">
        <v>0</v>
      </c>
      <c r="AC416" s="157">
        <v>0</v>
      </c>
      <c r="AD416" s="157">
        <v>1.3586199999999999E-4</v>
      </c>
      <c r="AE416" s="157">
        <v>0</v>
      </c>
      <c r="AF416" s="157">
        <v>0</v>
      </c>
      <c r="AG416" s="192">
        <v>1.34E-5</v>
      </c>
      <c r="AH416" s="157">
        <v>0</v>
      </c>
      <c r="AI416" s="157">
        <v>0</v>
      </c>
      <c r="AJ416" s="157">
        <v>0</v>
      </c>
      <c r="AK416" s="157">
        <v>0</v>
      </c>
      <c r="AL416" s="157">
        <v>0</v>
      </c>
      <c r="AM416" s="157">
        <v>2.6895100000000002E-4</v>
      </c>
      <c r="AN416" s="157">
        <v>2.15093E-4</v>
      </c>
      <c r="AO416" s="157">
        <v>2.0239300000000001E-4</v>
      </c>
      <c r="AP416" s="157">
        <v>0</v>
      </c>
      <c r="AQ416" s="192">
        <v>8.3700000000000002E-5</v>
      </c>
      <c r="AR416" s="157">
        <v>1.2736900000000001E-4</v>
      </c>
      <c r="AS416" s="157">
        <v>6.3761000000000004E-4</v>
      </c>
      <c r="AT416" s="157">
        <v>1.1284400000000001E-4</v>
      </c>
      <c r="AU416" s="157">
        <v>2.0610100000000001E-4</v>
      </c>
      <c r="AV416" s="157">
        <v>2.4478599999999998E-4</v>
      </c>
      <c r="AW416" s="157">
        <v>1.36761E-4</v>
      </c>
      <c r="AX416" s="192">
        <v>9.9300000000000001E-5</v>
      </c>
      <c r="AY416" s="157">
        <v>0</v>
      </c>
      <c r="AZ416" s="157">
        <v>2.2764399999999999E-4</v>
      </c>
      <c r="BA416" s="157">
        <v>0</v>
      </c>
      <c r="BB416" s="192">
        <v>2.4600000000000002E-5</v>
      </c>
      <c r="BC416" s="192">
        <v>2.41E-5</v>
      </c>
      <c r="BD416" s="192">
        <v>7.3899999999999994E-5</v>
      </c>
      <c r="BE416" s="157">
        <v>0</v>
      </c>
      <c r="BF416" s="157">
        <v>0</v>
      </c>
      <c r="BG416" s="157">
        <v>0</v>
      </c>
      <c r="BH416" s="157">
        <v>0</v>
      </c>
      <c r="BI416" s="157">
        <v>0</v>
      </c>
      <c r="BJ416" s="157">
        <v>1.3141800000000001E-4</v>
      </c>
      <c r="BK416" s="192">
        <v>6.8899999999999994E-5</v>
      </c>
      <c r="BL416" s="157">
        <v>1.78846E-4</v>
      </c>
      <c r="BM416" s="157">
        <v>0</v>
      </c>
      <c r="BN416" s="157">
        <v>0</v>
      </c>
      <c r="BO416" s="157">
        <v>1.33461E-4</v>
      </c>
      <c r="BP416" s="157">
        <v>0</v>
      </c>
      <c r="BQ416" s="157">
        <v>1.19567E-4</v>
      </c>
      <c r="BR416" s="157">
        <v>0</v>
      </c>
      <c r="BS416" s="157">
        <v>0</v>
      </c>
      <c r="BT416" s="157">
        <v>0</v>
      </c>
      <c r="BU416" s="157">
        <v>0</v>
      </c>
      <c r="BV416" s="157">
        <v>0</v>
      </c>
      <c r="BW416" s="157">
        <v>0</v>
      </c>
      <c r="BX416" s="157">
        <v>0</v>
      </c>
      <c r="BY416" s="157">
        <v>0</v>
      </c>
      <c r="BZ416" s="192">
        <v>6.19E-5</v>
      </c>
      <c r="CA416" s="157">
        <v>0</v>
      </c>
      <c r="CB416" s="157">
        <v>0</v>
      </c>
      <c r="CC416" s="157">
        <v>0</v>
      </c>
      <c r="CD416" s="157">
        <v>0</v>
      </c>
      <c r="CE416" s="157">
        <v>0</v>
      </c>
      <c r="CF416" s="157">
        <v>0</v>
      </c>
      <c r="CG416" s="157">
        <v>0</v>
      </c>
      <c r="CH416" s="157">
        <v>0</v>
      </c>
      <c r="CI416" s="157">
        <v>0</v>
      </c>
      <c r="CJ416" s="157">
        <v>0</v>
      </c>
      <c r="CK416" s="157">
        <v>0</v>
      </c>
      <c r="CL416" s="157">
        <v>0</v>
      </c>
      <c r="CM416" s="157">
        <v>0</v>
      </c>
      <c r="CN416" s="157">
        <v>0</v>
      </c>
      <c r="CO416" s="157">
        <v>0</v>
      </c>
      <c r="CP416" s="157">
        <v>0</v>
      </c>
      <c r="CQ416" s="157">
        <v>0</v>
      </c>
      <c r="CR416" s="157">
        <v>0</v>
      </c>
      <c r="CS416" s="157">
        <v>0</v>
      </c>
      <c r="CT416" s="157">
        <v>0</v>
      </c>
      <c r="CU416" s="157">
        <v>0</v>
      </c>
      <c r="CV416" s="157">
        <v>0</v>
      </c>
      <c r="CW416" s="157">
        <v>0</v>
      </c>
      <c r="CX416" s="157">
        <v>0</v>
      </c>
      <c r="CY416" s="157">
        <v>0</v>
      </c>
      <c r="CZ416" s="157">
        <v>3.4317100000000003E-4</v>
      </c>
      <c r="DA416" s="157">
        <v>0</v>
      </c>
      <c r="DB416" s="157">
        <v>0</v>
      </c>
      <c r="DC416" s="157">
        <v>0</v>
      </c>
      <c r="DD416" s="157">
        <v>1.20382E-4</v>
      </c>
      <c r="DE416" s="157">
        <v>0</v>
      </c>
      <c r="DF416" s="157">
        <v>0</v>
      </c>
      <c r="DG416" s="157">
        <v>0</v>
      </c>
      <c r="DH416" s="157">
        <v>0</v>
      </c>
      <c r="DI416" s="157">
        <v>0</v>
      </c>
      <c r="DJ416" s="157">
        <v>0</v>
      </c>
      <c r="DK416" s="157">
        <v>0</v>
      </c>
      <c r="DL416" s="157">
        <v>0</v>
      </c>
      <c r="DM416" s="157">
        <v>0</v>
      </c>
      <c r="DN416" s="157">
        <v>0</v>
      </c>
      <c r="DO416" s="157">
        <v>2.7664399999999999E-4</v>
      </c>
      <c r="DP416" s="192">
        <v>7.4599999999999997E-5</v>
      </c>
      <c r="DQ416" s="157">
        <v>0</v>
      </c>
      <c r="DR416" s="157">
        <v>0</v>
      </c>
      <c r="DS416" s="157">
        <v>0</v>
      </c>
      <c r="DT416" s="157">
        <v>0</v>
      </c>
      <c r="DU416" s="157">
        <v>0</v>
      </c>
      <c r="DV416" s="157">
        <v>0</v>
      </c>
      <c r="DW416" s="157">
        <v>5.0416399999999998E-4</v>
      </c>
      <c r="DX416" s="157">
        <v>0</v>
      </c>
      <c r="DY416" s="157">
        <v>0</v>
      </c>
      <c r="DZ416" s="157">
        <v>0</v>
      </c>
      <c r="EA416" s="157">
        <v>0</v>
      </c>
      <c r="EB416" s="192">
        <v>7.0400000000000004E-5</v>
      </c>
      <c r="EC416" s="157">
        <v>0</v>
      </c>
      <c r="ED416" s="157">
        <v>0</v>
      </c>
      <c r="EE416" s="157">
        <v>0</v>
      </c>
      <c r="EF416" s="157">
        <v>0</v>
      </c>
      <c r="EG416" s="157">
        <v>0</v>
      </c>
      <c r="EH416" s="157">
        <v>1.98555E-4</v>
      </c>
      <c r="EI416" s="157">
        <v>0</v>
      </c>
      <c r="EJ416" s="157">
        <v>0</v>
      </c>
      <c r="EK416" s="157">
        <v>0</v>
      </c>
      <c r="EL416" s="157">
        <v>0</v>
      </c>
      <c r="EM416" s="157">
        <v>1.7546400000000001E-4</v>
      </c>
      <c r="EN416" s="157">
        <v>0</v>
      </c>
      <c r="EO416" s="157">
        <v>0</v>
      </c>
      <c r="EP416" s="157">
        <v>0</v>
      </c>
      <c r="EQ416" s="157">
        <v>1.6906199999999999E-4</v>
      </c>
      <c r="ER416" s="192">
        <v>4.1300000000000001E-5</v>
      </c>
      <c r="ES416" s="192">
        <v>4.57E-5</v>
      </c>
      <c r="ET416" s="157">
        <v>0</v>
      </c>
      <c r="EU416" s="157">
        <v>0</v>
      </c>
      <c r="EV416" s="192">
        <v>2.0299999999999999E-5</v>
      </c>
      <c r="EW416" s="157">
        <v>0</v>
      </c>
      <c r="EX416" s="157">
        <v>0</v>
      </c>
      <c r="EY416" s="157">
        <v>1.5527999999999999E-4</v>
      </c>
      <c r="EZ416" s="157">
        <v>0</v>
      </c>
      <c r="FA416" s="157">
        <v>0</v>
      </c>
      <c r="FB416" s="157">
        <v>0</v>
      </c>
      <c r="FC416" s="157">
        <v>0</v>
      </c>
      <c r="FD416" s="192">
        <v>2.51E-5</v>
      </c>
      <c r="FE416" s="157">
        <v>2.02034E-4</v>
      </c>
      <c r="FF416" s="157">
        <v>0</v>
      </c>
      <c r="FG416" s="192">
        <v>7.9599999999999997E-5</v>
      </c>
      <c r="FH416" s="157">
        <v>0</v>
      </c>
      <c r="FI416" s="157">
        <v>0</v>
      </c>
      <c r="FJ416" s="157">
        <v>0</v>
      </c>
      <c r="FK416" s="157">
        <v>2.31022E-4</v>
      </c>
      <c r="FL416" s="157">
        <v>0</v>
      </c>
      <c r="FM416" s="157">
        <v>0</v>
      </c>
      <c r="FN416" s="157">
        <v>0</v>
      </c>
      <c r="FO416" s="157">
        <v>0</v>
      </c>
      <c r="FP416" s="157">
        <v>0</v>
      </c>
      <c r="FQ416" s="157">
        <v>0</v>
      </c>
      <c r="FR416" s="157">
        <v>0</v>
      </c>
      <c r="FS416" s="157">
        <v>0</v>
      </c>
      <c r="FT416" s="157">
        <v>0</v>
      </c>
      <c r="FU416" s="157">
        <v>0</v>
      </c>
      <c r="FV416" s="157">
        <v>0</v>
      </c>
      <c r="FW416" s="157">
        <v>0</v>
      </c>
      <c r="FX416" s="192">
        <v>5.1199999999999998E-5</v>
      </c>
      <c r="FY416" s="157">
        <v>1.08613E-4</v>
      </c>
      <c r="FZ416" s="157">
        <v>0</v>
      </c>
      <c r="GA416" s="157">
        <v>0</v>
      </c>
      <c r="GB416" s="157">
        <v>0</v>
      </c>
      <c r="GC416" s="157">
        <v>0</v>
      </c>
      <c r="GD416" s="192">
        <v>3.68E-5</v>
      </c>
      <c r="GE416" s="157">
        <v>0</v>
      </c>
      <c r="GF416" s="192">
        <v>4.1300000000000001E-5</v>
      </c>
      <c r="GG416" s="192">
        <v>8.8900000000000006E-5</v>
      </c>
      <c r="GH416" s="157">
        <v>0</v>
      </c>
      <c r="GI416" s="157">
        <v>2.5729399999999998E-4</v>
      </c>
      <c r="GJ416" s="157">
        <v>0</v>
      </c>
      <c r="GK416" s="157">
        <v>0</v>
      </c>
      <c r="GL416" s="157">
        <v>0</v>
      </c>
      <c r="GM416" s="157">
        <v>0</v>
      </c>
      <c r="GN416" s="157">
        <v>0</v>
      </c>
      <c r="GO416" s="157">
        <v>0</v>
      </c>
      <c r="GP416" s="157">
        <v>0</v>
      </c>
      <c r="GQ416" s="157">
        <v>0</v>
      </c>
      <c r="GR416" s="157">
        <v>0</v>
      </c>
      <c r="GS416" s="157">
        <v>0</v>
      </c>
      <c r="GT416" s="157">
        <v>0</v>
      </c>
      <c r="GU416" s="157">
        <v>0</v>
      </c>
      <c r="GV416" s="157">
        <v>0</v>
      </c>
      <c r="GW416" s="157">
        <v>0</v>
      </c>
      <c r="GX416" s="157">
        <v>0</v>
      </c>
      <c r="GY416" s="157">
        <v>0</v>
      </c>
      <c r="GZ416" s="157">
        <v>0</v>
      </c>
      <c r="HA416" s="157">
        <v>0</v>
      </c>
    </row>
    <row r="417" spans="1:209" x14ac:dyDescent="0.2">
      <c r="A417" s="157" t="s">
        <v>4226</v>
      </c>
      <c r="B417" s="157">
        <v>3.1776819999999998E-3</v>
      </c>
      <c r="C417" s="157">
        <v>3.2491759999999999E-3</v>
      </c>
      <c r="D417" s="157">
        <v>2.1123050000000001E-3</v>
      </c>
      <c r="E417" s="157">
        <v>2.4705170000000002E-3</v>
      </c>
      <c r="F417" s="157">
        <v>2.1175019999999998E-3</v>
      </c>
      <c r="G417" s="157">
        <v>7.5175119999999996E-3</v>
      </c>
      <c r="H417" s="157">
        <v>2.4896789999999999E-3</v>
      </c>
      <c r="I417" s="157">
        <v>1.221258E-3</v>
      </c>
      <c r="J417" s="157">
        <v>1.586421E-3</v>
      </c>
      <c r="K417" s="157">
        <v>2.4381099999999998E-3</v>
      </c>
      <c r="L417" s="157">
        <v>1.552477E-3</v>
      </c>
      <c r="M417" s="157">
        <v>1.9051649999999999E-3</v>
      </c>
      <c r="N417" s="157">
        <v>1.5549730000000001E-3</v>
      </c>
      <c r="O417" s="157">
        <v>2.6764860000000001E-3</v>
      </c>
      <c r="P417" s="157">
        <v>4.4559899999999997E-4</v>
      </c>
      <c r="Q417" s="157">
        <v>5.9734510000000003E-3</v>
      </c>
      <c r="R417" s="157">
        <v>2.7488109999999999E-3</v>
      </c>
      <c r="S417" s="157">
        <v>9.1791489999999993E-3</v>
      </c>
      <c r="T417" s="157">
        <v>1.4482915000000001E-2</v>
      </c>
      <c r="U417" s="157">
        <v>2.823426E-3</v>
      </c>
      <c r="V417" s="157">
        <v>1.7050990000000001E-3</v>
      </c>
      <c r="W417" s="157">
        <v>2.4874710000000002E-3</v>
      </c>
      <c r="X417" s="157">
        <v>2.3121389999999999E-3</v>
      </c>
      <c r="Y417" s="157">
        <v>1.2803070000000001E-3</v>
      </c>
      <c r="Z417" s="157">
        <v>6.3329E-4</v>
      </c>
      <c r="AA417" s="157">
        <v>1.7744480000000001E-3</v>
      </c>
      <c r="AB417" s="157">
        <v>1.0278419999999999E-3</v>
      </c>
      <c r="AC417" s="157">
        <v>2.9915850000000002E-3</v>
      </c>
      <c r="AD417" s="157">
        <v>3.1054089999999999E-3</v>
      </c>
      <c r="AE417" s="157">
        <v>3.6292849999999999E-3</v>
      </c>
      <c r="AF417" s="157">
        <v>5.3766660000000004E-3</v>
      </c>
      <c r="AG417" s="157">
        <v>8.1343160000000008E-3</v>
      </c>
      <c r="AH417" s="157">
        <v>9.4528400000000001E-4</v>
      </c>
      <c r="AI417" s="157">
        <v>2.9009050000000001E-3</v>
      </c>
      <c r="AJ417" s="157">
        <v>6.7478779999999997E-3</v>
      </c>
      <c r="AK417" s="157">
        <v>2.0489890000000002E-3</v>
      </c>
      <c r="AL417" s="192">
        <v>6.2500000000000001E-5</v>
      </c>
      <c r="AM417" s="157">
        <v>4.2618339999999999E-3</v>
      </c>
      <c r="AN417" s="157">
        <v>2.994755E-3</v>
      </c>
      <c r="AO417" s="157">
        <v>5.2622260000000001E-3</v>
      </c>
      <c r="AP417" s="157">
        <v>4.2022689999999998E-3</v>
      </c>
      <c r="AQ417" s="157">
        <v>2.3235370000000001E-3</v>
      </c>
      <c r="AR417" s="157">
        <v>4.585286E-3</v>
      </c>
      <c r="AS417" s="157">
        <v>2.960332E-3</v>
      </c>
      <c r="AT417" s="157">
        <v>7.7701410000000004E-3</v>
      </c>
      <c r="AU417" s="157">
        <v>1.9373453999999998E-2</v>
      </c>
      <c r="AV417" s="157">
        <v>1.1260160000000001E-3</v>
      </c>
      <c r="AW417" s="157">
        <v>1.299234E-3</v>
      </c>
      <c r="AX417" s="157">
        <v>1.9520259999999999E-3</v>
      </c>
      <c r="AY417" s="157">
        <v>2.567082E-3</v>
      </c>
      <c r="AZ417" s="157">
        <v>3.376712E-3</v>
      </c>
      <c r="BA417" s="157">
        <v>3.5642040000000001E-3</v>
      </c>
      <c r="BB417" s="157">
        <v>2.3415160000000001E-3</v>
      </c>
      <c r="BC417" s="157">
        <v>2.2629339999999999E-3</v>
      </c>
      <c r="BD417" s="157">
        <v>1.774557E-3</v>
      </c>
      <c r="BE417" s="157">
        <v>1.1727669999999999E-3</v>
      </c>
      <c r="BF417" s="157">
        <v>3.2001220000000001E-3</v>
      </c>
      <c r="BG417" s="157">
        <v>2.8086489999999999E-3</v>
      </c>
      <c r="BH417" s="157">
        <v>8.5654549999999996E-3</v>
      </c>
      <c r="BI417" s="157">
        <v>1.5171220000000001E-3</v>
      </c>
      <c r="BJ417" s="157">
        <v>1.6145689999999999E-3</v>
      </c>
      <c r="BK417" s="157">
        <v>2.445535E-3</v>
      </c>
      <c r="BL417" s="157">
        <v>2.0030759999999999E-3</v>
      </c>
      <c r="BM417" s="157">
        <v>2.1043770000000002E-3</v>
      </c>
      <c r="BN417" s="157">
        <v>3.1127059999999998E-3</v>
      </c>
      <c r="BO417" s="157">
        <v>2.2688349999999999E-3</v>
      </c>
      <c r="BP417" s="157">
        <v>1.252031E-3</v>
      </c>
      <c r="BQ417" s="157">
        <v>4.3642020000000002E-3</v>
      </c>
      <c r="BR417" s="157">
        <v>6.8182540000000002E-3</v>
      </c>
      <c r="BS417" s="157">
        <v>3.7951740000000001E-3</v>
      </c>
      <c r="BT417" s="157">
        <v>5.7897199999999997E-4</v>
      </c>
      <c r="BU417" s="157">
        <v>2.388463E-3</v>
      </c>
      <c r="BV417" s="157">
        <v>2.8991020000000002E-3</v>
      </c>
      <c r="BW417" s="157">
        <v>6.3345600000000001E-4</v>
      </c>
      <c r="BX417" s="157">
        <v>2.3245230000000002E-3</v>
      </c>
      <c r="BY417" s="157">
        <v>5.7924300000000001E-4</v>
      </c>
      <c r="BZ417" s="157">
        <v>4.3015409999999999E-3</v>
      </c>
      <c r="CA417" s="157">
        <v>1.1460039999999999E-3</v>
      </c>
      <c r="CB417" s="157">
        <v>4.3500329999999997E-3</v>
      </c>
      <c r="CC417" s="157">
        <v>1.0324959999999999E-3</v>
      </c>
      <c r="CD417" s="157">
        <v>1.9576900000000002E-3</v>
      </c>
      <c r="CE417" s="157">
        <v>9.6501099999999999E-4</v>
      </c>
      <c r="CF417" s="157">
        <v>5.6492479999999999E-3</v>
      </c>
      <c r="CG417" s="157">
        <v>2.7758499999999998E-3</v>
      </c>
      <c r="CH417" s="157">
        <v>3.1933599999999998E-4</v>
      </c>
      <c r="CI417" s="157">
        <v>2.4895799999999999E-3</v>
      </c>
      <c r="CJ417" s="157">
        <v>8.4741299999999999E-4</v>
      </c>
      <c r="CK417" s="157">
        <v>1.0223299999999999E-3</v>
      </c>
      <c r="CL417" s="157">
        <v>1.141034E-3</v>
      </c>
      <c r="CM417" s="157">
        <v>1.27947E-3</v>
      </c>
      <c r="CN417" s="157">
        <v>1.1126560000000001E-3</v>
      </c>
      <c r="CO417" s="157">
        <v>3.2717979999999998E-3</v>
      </c>
      <c r="CP417" s="157">
        <v>3.2748360000000002E-3</v>
      </c>
      <c r="CQ417" s="157">
        <v>1.1475607000000001E-2</v>
      </c>
      <c r="CR417" s="157">
        <v>2.8814919999999998E-3</v>
      </c>
      <c r="CS417" s="157">
        <v>3.533422E-3</v>
      </c>
      <c r="CT417" s="157">
        <v>1.570718E-3</v>
      </c>
      <c r="CU417" s="157">
        <v>6.4986840000000002E-3</v>
      </c>
      <c r="CV417" s="157">
        <v>1.6221545E-2</v>
      </c>
      <c r="CW417" s="157">
        <v>1.3172100000000001E-3</v>
      </c>
      <c r="CX417" s="157">
        <v>3.3131860000000001E-3</v>
      </c>
      <c r="CY417" s="157">
        <v>7.8448700000000003E-3</v>
      </c>
      <c r="CZ417" s="157">
        <v>6.6727669999999996E-3</v>
      </c>
      <c r="DA417" s="157">
        <v>1.5197190000000001E-3</v>
      </c>
      <c r="DB417" s="157">
        <v>6.8136900000000003E-4</v>
      </c>
      <c r="DC417" s="157">
        <v>1.3633269999999999E-3</v>
      </c>
      <c r="DD417" s="157">
        <v>3.2051760000000001E-3</v>
      </c>
      <c r="DE417" s="157">
        <v>4.9119560000000003E-3</v>
      </c>
      <c r="DF417" s="157">
        <v>0</v>
      </c>
      <c r="DG417" s="157">
        <v>0</v>
      </c>
      <c r="DH417" s="157">
        <v>2.7001500000000002E-4</v>
      </c>
      <c r="DI417" s="157">
        <v>7.8646499999999997E-4</v>
      </c>
      <c r="DJ417" s="157">
        <v>3.0172E-4</v>
      </c>
      <c r="DK417" s="157">
        <v>1.7838940000000001E-3</v>
      </c>
      <c r="DL417" s="157">
        <v>4.5319490000000004E-3</v>
      </c>
      <c r="DM417" s="157">
        <v>8.0837080000000002E-3</v>
      </c>
      <c r="DN417" s="157">
        <v>2.4474140000000002E-3</v>
      </c>
      <c r="DO417" s="157">
        <v>6.5703020000000001E-3</v>
      </c>
      <c r="DP417" s="157">
        <v>3.806027E-3</v>
      </c>
      <c r="DQ417" s="157">
        <v>2.9581130000000001E-3</v>
      </c>
      <c r="DR417" s="157">
        <v>1.7543140000000001E-3</v>
      </c>
      <c r="DS417" s="157">
        <v>8.8559880000000004E-3</v>
      </c>
      <c r="DT417" s="157">
        <v>3.3028459999999999E-3</v>
      </c>
      <c r="DU417" s="157">
        <v>2.0548229999999999E-3</v>
      </c>
      <c r="DV417" s="157">
        <v>2.1249329999999999E-3</v>
      </c>
      <c r="DW417" s="157">
        <v>5.1459469999999997E-3</v>
      </c>
      <c r="DX417" s="157">
        <v>1.169432E-3</v>
      </c>
      <c r="DY417" s="157">
        <v>3.8874299999999999E-4</v>
      </c>
      <c r="DZ417" s="157">
        <v>6.325911E-3</v>
      </c>
      <c r="EA417" s="157">
        <v>5.2275635000000001E-2</v>
      </c>
      <c r="EB417" s="157">
        <v>1.4787170000000001E-3</v>
      </c>
      <c r="EC417" s="192">
        <v>7.3100000000000001E-5</v>
      </c>
      <c r="ED417" s="157">
        <v>1.2308600000000001E-3</v>
      </c>
      <c r="EE417" s="157">
        <v>9.5831300000000003E-4</v>
      </c>
      <c r="EF417" s="157">
        <v>1.078114E-3</v>
      </c>
      <c r="EG417" s="157">
        <v>6.4226099999999998E-4</v>
      </c>
      <c r="EH417" s="157">
        <v>3.0974510000000002E-3</v>
      </c>
      <c r="EI417" s="157">
        <v>1.0755000000000001E-3</v>
      </c>
      <c r="EJ417" s="157">
        <v>5.3803100000000001E-4</v>
      </c>
      <c r="EK417" s="157">
        <v>8.1834270000000001E-3</v>
      </c>
      <c r="EL417" s="157">
        <v>4.71571E-4</v>
      </c>
      <c r="EM417" s="157">
        <v>5.7750550000000003E-3</v>
      </c>
      <c r="EN417" s="157">
        <v>8.5088279999999995E-3</v>
      </c>
      <c r="EO417" s="157">
        <v>1.5718119999999999E-3</v>
      </c>
      <c r="EP417" s="157">
        <v>3.6726409999999999E-3</v>
      </c>
      <c r="EQ417" s="157">
        <v>2.5181299999999999E-3</v>
      </c>
      <c r="ER417" s="157">
        <v>4.9617499999999996E-4</v>
      </c>
      <c r="ES417" s="157">
        <v>3.4489059999999998E-3</v>
      </c>
      <c r="ET417" s="157">
        <v>3.6834469999999998E-3</v>
      </c>
      <c r="EU417" s="157">
        <v>2.60494E-4</v>
      </c>
      <c r="EV417" s="157">
        <v>5.162916E-3</v>
      </c>
      <c r="EW417" s="157">
        <v>3.4599560000000001E-3</v>
      </c>
      <c r="EX417" s="157">
        <v>2.955713E-3</v>
      </c>
      <c r="EY417" s="157">
        <v>6.0041410000000002E-3</v>
      </c>
      <c r="EZ417" s="157">
        <v>3.8419000000000001E-3</v>
      </c>
      <c r="FA417" s="157">
        <v>1.3604870999999999E-2</v>
      </c>
      <c r="FB417" s="157">
        <v>3.3983329999999999E-3</v>
      </c>
      <c r="FC417" s="157">
        <v>4.0131239999999999E-3</v>
      </c>
      <c r="FD417" s="157">
        <v>3.5582729999999998E-3</v>
      </c>
      <c r="FE417" s="157">
        <v>2.963163E-3</v>
      </c>
      <c r="FF417" s="157">
        <v>1.3903959999999999E-3</v>
      </c>
      <c r="FG417" s="157">
        <v>1.5926099999999999E-3</v>
      </c>
      <c r="FH417" s="157">
        <v>1.80193E-3</v>
      </c>
      <c r="FI417" s="157">
        <v>1.5524181999999999E-2</v>
      </c>
      <c r="FJ417" s="157">
        <v>1.2831609999999999E-3</v>
      </c>
      <c r="FK417" s="157">
        <v>2.2640109999999998E-3</v>
      </c>
      <c r="FL417" s="157">
        <v>1.7658769999999999E-3</v>
      </c>
      <c r="FM417" s="157">
        <v>1.776725E-3</v>
      </c>
      <c r="FN417" s="157">
        <v>7.3987980999999994E-2</v>
      </c>
      <c r="FO417" s="157">
        <v>3.1788300000000001E-3</v>
      </c>
      <c r="FP417" s="157">
        <v>2.346065E-3</v>
      </c>
      <c r="FQ417" s="157">
        <v>6.7523110000000004E-3</v>
      </c>
      <c r="FR417" s="157">
        <v>2.3190419999999999E-3</v>
      </c>
      <c r="FS417" s="157">
        <v>8.5522299999999992E-3</v>
      </c>
      <c r="FT417" s="157">
        <v>5.3593599999999996E-3</v>
      </c>
      <c r="FU417" s="157">
        <v>6.1035300000000002E-3</v>
      </c>
      <c r="FV417" s="157">
        <v>1.7270681E-2</v>
      </c>
      <c r="FW417" s="157">
        <v>3.7195000000000001E-3</v>
      </c>
      <c r="FX417" s="157">
        <v>1.100307E-3</v>
      </c>
      <c r="FY417" s="157">
        <v>2.959705E-3</v>
      </c>
      <c r="FZ417" s="192">
        <v>9.0400000000000002E-5</v>
      </c>
      <c r="GA417" s="157">
        <v>1.983664E-3</v>
      </c>
      <c r="GB417" s="157">
        <v>1.9383110000000001E-3</v>
      </c>
      <c r="GC417" s="157">
        <v>4.6060329999999998E-3</v>
      </c>
      <c r="GD417" s="157">
        <v>2.1346289999999999E-3</v>
      </c>
      <c r="GE417" s="157">
        <v>1.1070190000000001E-3</v>
      </c>
      <c r="GF417" s="157">
        <v>6.7266419999999997E-3</v>
      </c>
      <c r="GG417" s="157">
        <v>5.4703140000000004E-3</v>
      </c>
      <c r="GH417" s="157">
        <v>3.6403519999999999E-3</v>
      </c>
      <c r="GI417" s="157">
        <v>3.9108729999999996E-3</v>
      </c>
      <c r="GJ417" s="157">
        <v>8.8896099999999996E-4</v>
      </c>
      <c r="GK417" s="157">
        <v>1.3308879999999999E-3</v>
      </c>
      <c r="GL417" s="157">
        <v>2.183478E-3</v>
      </c>
      <c r="GM417" s="157">
        <v>1.036667E-3</v>
      </c>
      <c r="GN417" s="157">
        <v>2.58252E-3</v>
      </c>
      <c r="GO417" s="157">
        <v>1.438389E-3</v>
      </c>
      <c r="GP417" s="157">
        <v>9.2665200000000003E-4</v>
      </c>
      <c r="GQ417" s="157">
        <v>1.66581E-3</v>
      </c>
      <c r="GR417" s="157">
        <v>9.278405E-3</v>
      </c>
      <c r="GS417" s="157">
        <v>1.461721E-3</v>
      </c>
      <c r="GT417" s="157">
        <v>0</v>
      </c>
      <c r="GU417" s="157">
        <v>0</v>
      </c>
      <c r="GV417" s="157">
        <v>8.4348641000000002E-2</v>
      </c>
      <c r="GW417" s="157">
        <v>0</v>
      </c>
      <c r="GX417" s="157">
        <v>0.04</v>
      </c>
      <c r="GY417" s="157">
        <v>1.0752688E-2</v>
      </c>
      <c r="GZ417" s="157">
        <v>0</v>
      </c>
      <c r="HA417" s="157">
        <v>0</v>
      </c>
    </row>
    <row r="418" spans="1:209" x14ac:dyDescent="0.2">
      <c r="A418" s="157" t="s">
        <v>4227</v>
      </c>
      <c r="B418" s="157">
        <v>0</v>
      </c>
      <c r="C418" s="157">
        <v>0</v>
      </c>
      <c r="D418" s="157">
        <v>0</v>
      </c>
      <c r="E418" s="157">
        <v>0</v>
      </c>
      <c r="F418" s="157">
        <v>0</v>
      </c>
      <c r="G418" s="157">
        <v>0</v>
      </c>
      <c r="H418" s="157">
        <v>0</v>
      </c>
      <c r="I418" s="157">
        <v>0</v>
      </c>
      <c r="J418" s="157">
        <v>0</v>
      </c>
      <c r="K418" s="157">
        <v>0</v>
      </c>
      <c r="L418" s="157">
        <v>0</v>
      </c>
      <c r="M418" s="157">
        <v>0</v>
      </c>
      <c r="N418" s="157">
        <v>0</v>
      </c>
      <c r="O418" s="157">
        <v>0</v>
      </c>
      <c r="P418" s="157">
        <v>0</v>
      </c>
      <c r="Q418" s="192">
        <v>3.1600000000000002E-5</v>
      </c>
      <c r="R418" s="157">
        <v>0</v>
      </c>
      <c r="S418" s="157">
        <v>0</v>
      </c>
      <c r="T418" s="157">
        <v>0</v>
      </c>
      <c r="U418" s="157">
        <v>0</v>
      </c>
      <c r="V418" s="157">
        <v>0</v>
      </c>
      <c r="W418" s="157">
        <v>0</v>
      </c>
      <c r="X418" s="157">
        <v>0</v>
      </c>
      <c r="Y418" s="157">
        <v>0</v>
      </c>
      <c r="Z418" s="157">
        <v>0</v>
      </c>
      <c r="AA418" s="157">
        <v>0</v>
      </c>
      <c r="AB418" s="157">
        <v>0</v>
      </c>
      <c r="AC418" s="157">
        <v>0</v>
      </c>
      <c r="AD418" s="157">
        <v>0</v>
      </c>
      <c r="AE418" s="157">
        <v>0</v>
      </c>
      <c r="AF418" s="157">
        <v>0</v>
      </c>
      <c r="AG418" s="157">
        <v>0</v>
      </c>
      <c r="AH418" s="157">
        <v>0</v>
      </c>
      <c r="AI418" s="157">
        <v>0</v>
      </c>
      <c r="AJ418" s="157">
        <v>0</v>
      </c>
      <c r="AK418" s="157">
        <v>0</v>
      </c>
      <c r="AL418" s="157">
        <v>0</v>
      </c>
      <c r="AM418" s="157">
        <v>0</v>
      </c>
      <c r="AN418" s="157">
        <v>0</v>
      </c>
      <c r="AO418" s="157">
        <v>0</v>
      </c>
      <c r="AP418" s="157">
        <v>0</v>
      </c>
      <c r="AQ418" s="157">
        <v>0</v>
      </c>
      <c r="AR418" s="157">
        <v>0</v>
      </c>
      <c r="AS418" s="157">
        <v>0</v>
      </c>
      <c r="AT418" s="157">
        <v>0</v>
      </c>
      <c r="AU418" s="157">
        <v>0</v>
      </c>
      <c r="AV418" s="157">
        <v>0</v>
      </c>
      <c r="AW418" s="157">
        <v>0</v>
      </c>
      <c r="AX418" s="157">
        <v>0</v>
      </c>
      <c r="AY418" s="157">
        <v>0</v>
      </c>
      <c r="AZ418" s="157">
        <v>0</v>
      </c>
      <c r="BA418" s="157">
        <v>0</v>
      </c>
      <c r="BB418" s="157">
        <v>0</v>
      </c>
      <c r="BC418" s="157">
        <v>0</v>
      </c>
      <c r="BD418" s="157">
        <v>0</v>
      </c>
      <c r="BE418" s="157">
        <v>0</v>
      </c>
      <c r="BF418" s="157">
        <v>0</v>
      </c>
      <c r="BG418" s="157">
        <v>0</v>
      </c>
      <c r="BH418" s="157">
        <v>0</v>
      </c>
      <c r="BI418" s="157">
        <v>0</v>
      </c>
      <c r="BJ418" s="192">
        <v>3.7499999999999997E-5</v>
      </c>
      <c r="BK418" s="157">
        <v>0</v>
      </c>
      <c r="BL418" s="157">
        <v>0</v>
      </c>
      <c r="BM418" s="157">
        <v>0</v>
      </c>
      <c r="BN418" s="157">
        <v>0</v>
      </c>
      <c r="BO418" s="157">
        <v>0</v>
      </c>
      <c r="BP418" s="157">
        <v>0</v>
      </c>
      <c r="BQ418" s="157">
        <v>0</v>
      </c>
      <c r="BR418" s="157">
        <v>0</v>
      </c>
      <c r="BS418" s="157">
        <v>0</v>
      </c>
      <c r="BT418" s="157">
        <v>0</v>
      </c>
      <c r="BU418" s="157">
        <v>0</v>
      </c>
      <c r="BV418" s="157">
        <v>0</v>
      </c>
      <c r="BW418" s="157">
        <v>0</v>
      </c>
      <c r="BX418" s="157">
        <v>0</v>
      </c>
      <c r="BY418" s="157">
        <v>0</v>
      </c>
      <c r="BZ418" s="157">
        <v>0</v>
      </c>
      <c r="CA418" s="157">
        <v>0</v>
      </c>
      <c r="CB418" s="157">
        <v>0</v>
      </c>
      <c r="CC418" s="157">
        <v>0</v>
      </c>
      <c r="CD418" s="157">
        <v>0</v>
      </c>
      <c r="CE418" s="157">
        <v>0</v>
      </c>
      <c r="CF418" s="157">
        <v>0</v>
      </c>
      <c r="CG418" s="157">
        <v>2.7758500000000001E-4</v>
      </c>
      <c r="CH418" s="157">
        <v>0</v>
      </c>
      <c r="CI418" s="157">
        <v>0</v>
      </c>
      <c r="CJ418" s="157">
        <v>0</v>
      </c>
      <c r="CK418" s="157">
        <v>0</v>
      </c>
      <c r="CL418" s="157">
        <v>0</v>
      </c>
      <c r="CM418" s="157">
        <v>0</v>
      </c>
      <c r="CN418" s="157">
        <v>0</v>
      </c>
      <c r="CO418" s="192">
        <v>1.26E-5</v>
      </c>
      <c r="CP418" s="157">
        <v>0</v>
      </c>
      <c r="CQ418" s="157">
        <v>0</v>
      </c>
      <c r="CR418" s="157">
        <v>0</v>
      </c>
      <c r="CS418" s="157">
        <v>0</v>
      </c>
      <c r="CT418" s="157">
        <v>0</v>
      </c>
      <c r="CU418" s="157">
        <v>0</v>
      </c>
      <c r="CV418" s="157">
        <v>0</v>
      </c>
      <c r="CW418" s="157">
        <v>0</v>
      </c>
      <c r="CX418" s="157">
        <v>0</v>
      </c>
      <c r="CY418" s="157">
        <v>0</v>
      </c>
      <c r="CZ418" s="157">
        <v>0</v>
      </c>
      <c r="DA418" s="157">
        <v>0</v>
      </c>
      <c r="DB418" s="157">
        <v>0</v>
      </c>
      <c r="DC418" s="157">
        <v>0</v>
      </c>
      <c r="DD418" s="157">
        <v>0</v>
      </c>
      <c r="DE418" s="157">
        <v>0</v>
      </c>
      <c r="DF418" s="157">
        <v>0</v>
      </c>
      <c r="DG418" s="157">
        <v>0</v>
      </c>
      <c r="DH418" s="157">
        <v>0</v>
      </c>
      <c r="DI418" s="157">
        <v>0</v>
      </c>
      <c r="DJ418" s="157">
        <v>0</v>
      </c>
      <c r="DK418" s="157">
        <v>0</v>
      </c>
      <c r="DL418" s="157">
        <v>0</v>
      </c>
      <c r="DM418" s="157">
        <v>0</v>
      </c>
      <c r="DN418" s="157">
        <v>0</v>
      </c>
      <c r="DO418" s="157">
        <v>0</v>
      </c>
      <c r="DP418" s="157">
        <v>0</v>
      </c>
      <c r="DQ418" s="157">
        <v>0</v>
      </c>
      <c r="DR418" s="157">
        <v>0</v>
      </c>
      <c r="DS418" s="157">
        <v>0</v>
      </c>
      <c r="DT418" s="157">
        <v>0</v>
      </c>
      <c r="DU418" s="157">
        <v>0</v>
      </c>
      <c r="DV418" s="157">
        <v>0</v>
      </c>
      <c r="DW418" s="157">
        <v>0</v>
      </c>
      <c r="DX418" s="157">
        <v>0</v>
      </c>
      <c r="DY418" s="192">
        <v>1.6200000000000001E-5</v>
      </c>
      <c r="DZ418" s="157">
        <v>0</v>
      </c>
      <c r="EA418" s="157">
        <v>0</v>
      </c>
      <c r="EB418" s="157">
        <v>0</v>
      </c>
      <c r="EC418" s="157">
        <v>0</v>
      </c>
      <c r="ED418" s="157">
        <v>0</v>
      </c>
      <c r="EE418" s="157">
        <v>0</v>
      </c>
      <c r="EF418" s="157">
        <v>0</v>
      </c>
      <c r="EG418" s="192">
        <v>6.1199999999999997E-5</v>
      </c>
      <c r="EH418" s="157">
        <v>0</v>
      </c>
      <c r="EI418" s="192">
        <v>3.4E-5</v>
      </c>
      <c r="EJ418" s="192">
        <v>1.9899999999999999E-5</v>
      </c>
      <c r="EK418" s="157">
        <v>0</v>
      </c>
      <c r="EL418" s="157">
        <v>0</v>
      </c>
      <c r="EM418" s="157">
        <v>0</v>
      </c>
      <c r="EN418" s="157">
        <v>0</v>
      </c>
      <c r="EO418" s="157">
        <v>0</v>
      </c>
      <c r="EP418" s="157">
        <v>0</v>
      </c>
      <c r="EQ418" s="157">
        <v>0</v>
      </c>
      <c r="ER418" s="157">
        <v>0</v>
      </c>
      <c r="ES418" s="192">
        <v>2.2799999999999999E-5</v>
      </c>
      <c r="ET418" s="157">
        <v>0</v>
      </c>
      <c r="EU418" s="157">
        <v>0</v>
      </c>
      <c r="EV418" s="157">
        <v>0</v>
      </c>
      <c r="EW418" s="157">
        <v>0</v>
      </c>
      <c r="EX418" s="157">
        <v>0</v>
      </c>
      <c r="EY418" s="157">
        <v>0</v>
      </c>
      <c r="EZ418" s="157">
        <v>0</v>
      </c>
      <c r="FA418" s="157">
        <v>0</v>
      </c>
      <c r="FB418" s="157">
        <v>0</v>
      </c>
      <c r="FC418" s="157">
        <v>0</v>
      </c>
      <c r="FD418" s="157">
        <v>0</v>
      </c>
      <c r="FE418" s="157">
        <v>0</v>
      </c>
      <c r="FF418" s="157">
        <v>0</v>
      </c>
      <c r="FG418" s="157">
        <v>0</v>
      </c>
      <c r="FH418" s="157">
        <v>0</v>
      </c>
      <c r="FI418" s="157">
        <v>0</v>
      </c>
      <c r="FJ418" s="157">
        <v>0</v>
      </c>
      <c r="FK418" s="157">
        <v>0</v>
      </c>
      <c r="FL418" s="157">
        <v>0</v>
      </c>
      <c r="FM418" s="157">
        <v>0</v>
      </c>
      <c r="FN418" s="157">
        <v>0</v>
      </c>
      <c r="FO418" s="157">
        <v>0</v>
      </c>
      <c r="FP418" s="157">
        <v>0</v>
      </c>
      <c r="FQ418" s="192">
        <v>3.1300000000000002E-5</v>
      </c>
      <c r="FR418" s="157">
        <v>0</v>
      </c>
      <c r="FS418" s="157">
        <v>0</v>
      </c>
      <c r="FT418" s="157">
        <v>0</v>
      </c>
      <c r="FU418" s="157">
        <v>0</v>
      </c>
      <c r="FV418" s="157">
        <v>0</v>
      </c>
      <c r="FW418" s="157">
        <v>0</v>
      </c>
      <c r="FX418" s="157">
        <v>0</v>
      </c>
      <c r="FY418" s="157">
        <v>0</v>
      </c>
      <c r="FZ418" s="157">
        <v>0</v>
      </c>
      <c r="GA418" s="157">
        <v>0</v>
      </c>
      <c r="GB418" s="157">
        <v>0</v>
      </c>
      <c r="GC418" s="157">
        <v>0</v>
      </c>
      <c r="GD418" s="157">
        <v>0</v>
      </c>
      <c r="GE418" s="157">
        <v>0</v>
      </c>
      <c r="GF418" s="157">
        <v>0</v>
      </c>
      <c r="GG418" s="157">
        <v>0</v>
      </c>
      <c r="GH418" s="157">
        <v>0</v>
      </c>
      <c r="GI418" s="157">
        <v>0</v>
      </c>
      <c r="GJ418" s="157">
        <v>0</v>
      </c>
      <c r="GK418" s="157">
        <v>0</v>
      </c>
      <c r="GL418" s="157">
        <v>0</v>
      </c>
      <c r="GM418" s="157">
        <v>0</v>
      </c>
      <c r="GN418" s="157">
        <v>0</v>
      </c>
      <c r="GO418" s="157">
        <v>0</v>
      </c>
      <c r="GP418" s="157">
        <v>0</v>
      </c>
      <c r="GQ418" s="157">
        <v>0</v>
      </c>
      <c r="GR418" s="157">
        <v>0</v>
      </c>
      <c r="GS418" s="157">
        <v>0</v>
      </c>
      <c r="GT418" s="157">
        <v>0</v>
      </c>
      <c r="GU418" s="157">
        <v>0</v>
      </c>
      <c r="GV418" s="157">
        <v>0</v>
      </c>
      <c r="GW418" s="157">
        <v>0</v>
      </c>
      <c r="GX418" s="157">
        <v>0</v>
      </c>
      <c r="GY418" s="157">
        <v>0</v>
      </c>
      <c r="GZ418" s="157">
        <v>0</v>
      </c>
      <c r="HA418" s="157">
        <v>0</v>
      </c>
    </row>
    <row r="419" spans="1:209" x14ac:dyDescent="0.2">
      <c r="A419" s="157" t="s">
        <v>4228</v>
      </c>
      <c r="B419" s="157">
        <v>0</v>
      </c>
      <c r="C419" s="157">
        <v>0</v>
      </c>
      <c r="D419" s="157">
        <v>0</v>
      </c>
      <c r="E419" s="157">
        <v>0</v>
      </c>
      <c r="F419" s="157">
        <v>0</v>
      </c>
      <c r="G419" s="157">
        <v>0</v>
      </c>
      <c r="H419" s="157">
        <v>0</v>
      </c>
      <c r="I419" s="157">
        <v>0</v>
      </c>
      <c r="J419" s="157">
        <v>0</v>
      </c>
      <c r="K419" s="157">
        <v>0</v>
      </c>
      <c r="L419" s="157">
        <v>0</v>
      </c>
      <c r="M419" s="157">
        <v>0</v>
      </c>
      <c r="N419" s="157">
        <v>0</v>
      </c>
      <c r="O419" s="157">
        <v>0</v>
      </c>
      <c r="P419" s="157">
        <v>0</v>
      </c>
      <c r="Q419" s="157">
        <v>8.9127689999999992E-3</v>
      </c>
      <c r="R419" s="157">
        <v>0</v>
      </c>
      <c r="S419" s="157">
        <v>2.87597E-4</v>
      </c>
      <c r="T419" s="157">
        <v>1.6810530000000001E-3</v>
      </c>
      <c r="U419" s="192">
        <v>2.2099999999999998E-5</v>
      </c>
      <c r="V419" s="157">
        <v>0</v>
      </c>
      <c r="W419" s="157">
        <v>0</v>
      </c>
      <c r="X419" s="157">
        <v>0</v>
      </c>
      <c r="Y419" s="157">
        <v>0</v>
      </c>
      <c r="Z419" s="157">
        <v>0</v>
      </c>
      <c r="AA419" s="157">
        <v>0</v>
      </c>
      <c r="AB419" s="157">
        <v>0</v>
      </c>
      <c r="AC419" s="157">
        <v>0</v>
      </c>
      <c r="AD419" s="157">
        <v>0</v>
      </c>
      <c r="AE419" s="157">
        <v>0</v>
      </c>
      <c r="AF419" s="157">
        <v>0</v>
      </c>
      <c r="AG419" s="157">
        <v>0</v>
      </c>
      <c r="AH419" s="157">
        <v>1.2632432000000001E-2</v>
      </c>
      <c r="AI419" s="157">
        <v>1.5471500000000001E-4</v>
      </c>
      <c r="AJ419" s="157">
        <v>0</v>
      </c>
      <c r="AK419" s="157">
        <v>0</v>
      </c>
      <c r="AL419" s="192">
        <v>4.1600000000000002E-5</v>
      </c>
      <c r="AM419" s="157">
        <v>0</v>
      </c>
      <c r="AN419" s="157">
        <v>0</v>
      </c>
      <c r="AO419" s="157">
        <v>0</v>
      </c>
      <c r="AP419" s="157">
        <v>0</v>
      </c>
      <c r="AQ419" s="157">
        <v>0</v>
      </c>
      <c r="AR419" s="157">
        <v>0</v>
      </c>
      <c r="AS419" s="157">
        <v>0</v>
      </c>
      <c r="AT419" s="157">
        <v>0</v>
      </c>
      <c r="AU419" s="157">
        <v>0</v>
      </c>
      <c r="AV419" s="157">
        <v>0</v>
      </c>
      <c r="AW419" s="157">
        <v>0</v>
      </c>
      <c r="AX419" s="157">
        <v>1.9851100000000001E-4</v>
      </c>
      <c r="AY419" s="157">
        <v>0</v>
      </c>
      <c r="AZ419" s="157">
        <v>0</v>
      </c>
      <c r="BA419" s="157">
        <v>0</v>
      </c>
      <c r="BB419" s="157">
        <v>0</v>
      </c>
      <c r="BC419" s="157">
        <v>0</v>
      </c>
      <c r="BD419" s="157">
        <v>0</v>
      </c>
      <c r="BE419" s="157">
        <v>0</v>
      </c>
      <c r="BF419" s="157">
        <v>0</v>
      </c>
      <c r="BG419" s="157">
        <v>0</v>
      </c>
      <c r="BH419" s="157">
        <v>0</v>
      </c>
      <c r="BI419" s="157">
        <v>0</v>
      </c>
      <c r="BJ419" s="157">
        <v>0</v>
      </c>
      <c r="BK419" s="192">
        <v>1.7200000000000001E-5</v>
      </c>
      <c r="BL419" s="157">
        <v>0</v>
      </c>
      <c r="BM419" s="157">
        <v>0</v>
      </c>
      <c r="BN419" s="157">
        <v>0</v>
      </c>
      <c r="BO419" s="157">
        <v>0</v>
      </c>
      <c r="BP419" s="157">
        <v>0</v>
      </c>
      <c r="BQ419" s="157">
        <v>0</v>
      </c>
      <c r="BR419" s="157">
        <v>1.828772E-3</v>
      </c>
      <c r="BS419" s="157">
        <v>0</v>
      </c>
      <c r="BT419" s="157">
        <v>0</v>
      </c>
      <c r="BU419" s="157">
        <v>0</v>
      </c>
      <c r="BV419" s="157">
        <v>8.5547300000000004E-4</v>
      </c>
      <c r="BW419" s="157">
        <v>0</v>
      </c>
      <c r="BX419" s="157">
        <v>0</v>
      </c>
      <c r="BY419" s="157">
        <v>0</v>
      </c>
      <c r="BZ419" s="157">
        <v>1.237854E-3</v>
      </c>
      <c r="CA419" s="157">
        <v>9.1167209999999995E-3</v>
      </c>
      <c r="CB419" s="157">
        <v>3.9633630000000001E-3</v>
      </c>
      <c r="CC419" s="157">
        <v>0</v>
      </c>
      <c r="CD419" s="157">
        <v>1.336423E-2</v>
      </c>
      <c r="CE419" s="157">
        <v>0</v>
      </c>
      <c r="CF419" s="157">
        <v>2.104622E-3</v>
      </c>
      <c r="CG419" s="157">
        <v>0</v>
      </c>
      <c r="CH419" s="157">
        <v>0</v>
      </c>
      <c r="CI419" s="157">
        <v>0</v>
      </c>
      <c r="CJ419" s="157">
        <v>1.5888999999999999E-4</v>
      </c>
      <c r="CK419" s="157">
        <v>0</v>
      </c>
      <c r="CL419" s="157">
        <v>0</v>
      </c>
      <c r="CM419" s="157">
        <v>0</v>
      </c>
      <c r="CN419" s="192">
        <v>9.2700000000000004E-5</v>
      </c>
      <c r="CO419" s="157">
        <v>0</v>
      </c>
      <c r="CP419" s="192">
        <v>5.0000000000000002E-5</v>
      </c>
      <c r="CQ419" s="157">
        <v>1.1175200000000001E-3</v>
      </c>
      <c r="CR419" s="157">
        <v>8.3825200000000005E-4</v>
      </c>
      <c r="CS419" s="157">
        <v>3.3353829999999999E-3</v>
      </c>
      <c r="CT419" s="157">
        <v>3.6650089999999999E-3</v>
      </c>
      <c r="CU419" s="157">
        <v>9.9673100000000005E-4</v>
      </c>
      <c r="CV419" s="157">
        <v>3.58487E-4</v>
      </c>
      <c r="CW419" s="157">
        <v>0</v>
      </c>
      <c r="CX419" s="157">
        <v>1.5670500000000001E-4</v>
      </c>
      <c r="CY419" s="157">
        <v>6.0770099999999999E-4</v>
      </c>
      <c r="CZ419" s="157">
        <v>0</v>
      </c>
      <c r="DA419" s="157">
        <v>0</v>
      </c>
      <c r="DB419" s="157">
        <v>0</v>
      </c>
      <c r="DC419" s="157">
        <v>0</v>
      </c>
      <c r="DD419" s="157">
        <v>0</v>
      </c>
      <c r="DE419" s="157">
        <v>0</v>
      </c>
      <c r="DF419" s="157">
        <v>0</v>
      </c>
      <c r="DG419" s="157">
        <v>5.8823499999999999E-4</v>
      </c>
      <c r="DH419" s="157">
        <v>0</v>
      </c>
      <c r="DI419" s="157">
        <v>0</v>
      </c>
      <c r="DJ419" s="157">
        <v>0</v>
      </c>
      <c r="DK419" s="157">
        <v>0</v>
      </c>
      <c r="DL419" s="157">
        <v>0</v>
      </c>
      <c r="DM419" s="157">
        <v>0</v>
      </c>
      <c r="DN419" s="192">
        <v>2.1999999999999999E-5</v>
      </c>
      <c r="DO419" s="157">
        <v>0</v>
      </c>
      <c r="DP419" s="157">
        <v>0</v>
      </c>
      <c r="DQ419" s="157">
        <v>0</v>
      </c>
      <c r="DR419" s="157">
        <v>4.6509730000000001E-3</v>
      </c>
      <c r="DS419" s="157">
        <v>4.54153E-4</v>
      </c>
      <c r="DT419" s="157">
        <v>2.8370600000000002E-3</v>
      </c>
      <c r="DU419" s="192">
        <v>6.1600000000000007E-5</v>
      </c>
      <c r="DV419" s="157">
        <v>0</v>
      </c>
      <c r="DW419" s="157">
        <v>0</v>
      </c>
      <c r="DX419" s="157">
        <v>0</v>
      </c>
      <c r="DY419" s="157">
        <v>0</v>
      </c>
      <c r="DZ419" s="157">
        <v>0</v>
      </c>
      <c r="EA419" s="157">
        <v>1.325169E-3</v>
      </c>
      <c r="EB419" s="157">
        <v>4.6473959999999998E-3</v>
      </c>
      <c r="EC419" s="192">
        <v>3.6600000000000002E-5</v>
      </c>
      <c r="ED419" s="157">
        <v>0</v>
      </c>
      <c r="EE419" s="157">
        <v>0</v>
      </c>
      <c r="EF419" s="157">
        <v>0</v>
      </c>
      <c r="EG419" s="157">
        <v>0</v>
      </c>
      <c r="EH419" s="157">
        <v>0</v>
      </c>
      <c r="EI419" s="157">
        <v>0</v>
      </c>
      <c r="EJ419" s="157">
        <v>0</v>
      </c>
      <c r="EK419" s="157">
        <v>1.8431140000000001E-3</v>
      </c>
      <c r="EL419" s="157">
        <v>0</v>
      </c>
      <c r="EM419" s="157">
        <v>0</v>
      </c>
      <c r="EN419" s="157">
        <v>0</v>
      </c>
      <c r="EO419" s="157">
        <v>0</v>
      </c>
      <c r="EP419" s="157">
        <v>0</v>
      </c>
      <c r="EQ419" s="157">
        <v>0</v>
      </c>
      <c r="ER419" s="192">
        <v>2.0699999999999998E-5</v>
      </c>
      <c r="ES419" s="157">
        <v>0</v>
      </c>
      <c r="ET419" s="157">
        <v>0</v>
      </c>
      <c r="EU419" s="157">
        <v>5.2843109999999999E-3</v>
      </c>
      <c r="EV419" s="157">
        <v>0</v>
      </c>
      <c r="EW419" s="157">
        <v>5.8455039999999996E-3</v>
      </c>
      <c r="EX419" s="157">
        <v>0</v>
      </c>
      <c r="EY419" s="157">
        <v>0</v>
      </c>
      <c r="EZ419" s="157">
        <v>6.4031699999999995E-4</v>
      </c>
      <c r="FA419" s="157">
        <v>0</v>
      </c>
      <c r="FB419" s="157">
        <v>0</v>
      </c>
      <c r="FC419" s="157">
        <v>0</v>
      </c>
      <c r="FD419" s="157">
        <v>0</v>
      </c>
      <c r="FE419" s="157">
        <v>0</v>
      </c>
      <c r="FF419" s="157">
        <v>0</v>
      </c>
      <c r="FG419" s="157">
        <v>0</v>
      </c>
      <c r="FH419" s="157">
        <v>6.7809469999999998E-3</v>
      </c>
      <c r="FI419" s="157">
        <v>0</v>
      </c>
      <c r="FJ419" s="157">
        <v>0</v>
      </c>
      <c r="FK419" s="157">
        <v>0</v>
      </c>
      <c r="FL419" s="157">
        <v>1.1719001E-2</v>
      </c>
      <c r="FM419" s="157">
        <v>6.556961E-3</v>
      </c>
      <c r="FN419" s="157">
        <v>0</v>
      </c>
      <c r="FO419" s="157">
        <v>0</v>
      </c>
      <c r="FP419" s="157">
        <v>0</v>
      </c>
      <c r="FQ419" s="157">
        <v>7.5043080000000003E-3</v>
      </c>
      <c r="FR419" s="157">
        <v>0</v>
      </c>
      <c r="FS419" s="157">
        <v>0</v>
      </c>
      <c r="FT419" s="157">
        <v>0</v>
      </c>
      <c r="FU419" s="157">
        <v>0</v>
      </c>
      <c r="FV419" s="157">
        <v>5.7415799999999996E-4</v>
      </c>
      <c r="FW419" s="157">
        <v>0</v>
      </c>
      <c r="FX419" s="157">
        <v>0</v>
      </c>
      <c r="FY419" s="157">
        <v>0</v>
      </c>
      <c r="FZ419" s="157">
        <v>5.8735799999999996E-4</v>
      </c>
      <c r="GA419" s="157">
        <v>0</v>
      </c>
      <c r="GB419" s="157">
        <v>5.0564640000000001E-3</v>
      </c>
      <c r="GC419" s="157">
        <v>3.0203499999999998E-4</v>
      </c>
      <c r="GD419" s="192">
        <v>3.68E-5</v>
      </c>
      <c r="GE419" s="157">
        <v>0</v>
      </c>
      <c r="GF419" s="157">
        <v>0</v>
      </c>
      <c r="GG419" s="157">
        <v>0</v>
      </c>
      <c r="GH419" s="157">
        <v>0</v>
      </c>
      <c r="GI419" s="157">
        <v>0</v>
      </c>
      <c r="GJ419" s="157">
        <v>0</v>
      </c>
      <c r="GK419" s="157">
        <v>0</v>
      </c>
      <c r="GL419" s="157">
        <v>0</v>
      </c>
      <c r="GM419" s="157">
        <v>0</v>
      </c>
      <c r="GN419" s="157">
        <v>0</v>
      </c>
      <c r="GO419" s="157">
        <v>0</v>
      </c>
      <c r="GP419" s="157">
        <v>0</v>
      </c>
      <c r="GQ419" s="157">
        <v>0</v>
      </c>
      <c r="GR419" s="157">
        <v>0</v>
      </c>
      <c r="GS419" s="157">
        <v>0</v>
      </c>
      <c r="GT419" s="157">
        <v>0</v>
      </c>
      <c r="GU419" s="157">
        <v>0</v>
      </c>
      <c r="GV419" s="157">
        <v>0</v>
      </c>
      <c r="GW419" s="157">
        <v>0</v>
      </c>
      <c r="GX419" s="157">
        <v>0</v>
      </c>
      <c r="GY419" s="157">
        <v>0</v>
      </c>
      <c r="GZ419" s="157">
        <v>0</v>
      </c>
      <c r="HA419" s="157">
        <v>0</v>
      </c>
    </row>
    <row r="420" spans="1:209" x14ac:dyDescent="0.2">
      <c r="A420" s="157" t="s">
        <v>4229</v>
      </c>
      <c r="B420" s="157">
        <v>0</v>
      </c>
      <c r="C420" s="157">
        <v>0</v>
      </c>
      <c r="D420" s="157">
        <v>0</v>
      </c>
      <c r="E420" s="157">
        <v>0</v>
      </c>
      <c r="F420" s="157">
        <v>0</v>
      </c>
      <c r="G420" s="192">
        <v>2.8500000000000002E-5</v>
      </c>
      <c r="H420" s="157">
        <v>0</v>
      </c>
      <c r="I420" s="192">
        <v>1.31E-5</v>
      </c>
      <c r="J420" s="192">
        <v>1.73E-5</v>
      </c>
      <c r="K420" s="157">
        <v>0</v>
      </c>
      <c r="L420" s="157">
        <v>7.8476900000000005E-4</v>
      </c>
      <c r="M420" s="157">
        <v>0</v>
      </c>
      <c r="N420" s="157">
        <v>0</v>
      </c>
      <c r="O420" s="192">
        <v>1.1E-5</v>
      </c>
      <c r="P420" s="192">
        <v>1.7600000000000001E-5</v>
      </c>
      <c r="Q420" s="192">
        <v>3.1600000000000002E-5</v>
      </c>
      <c r="R420" s="157">
        <v>0</v>
      </c>
      <c r="S420" s="157">
        <v>0</v>
      </c>
      <c r="T420" s="157">
        <v>0</v>
      </c>
      <c r="U420" s="157">
        <v>0</v>
      </c>
      <c r="V420" s="157">
        <v>0</v>
      </c>
      <c r="W420" s="157">
        <v>0</v>
      </c>
      <c r="X420" s="157">
        <v>0</v>
      </c>
      <c r="Y420" s="157">
        <v>0</v>
      </c>
      <c r="Z420" s="157">
        <v>0</v>
      </c>
      <c r="AA420" s="157">
        <v>0</v>
      </c>
      <c r="AB420" s="157">
        <v>0</v>
      </c>
      <c r="AC420" s="157">
        <v>0</v>
      </c>
      <c r="AD420" s="157">
        <v>0</v>
      </c>
      <c r="AE420" s="157">
        <v>0</v>
      </c>
      <c r="AF420" s="192">
        <v>1.5E-5</v>
      </c>
      <c r="AG420" s="192">
        <v>2.6699999999999998E-5</v>
      </c>
      <c r="AH420" s="157">
        <v>0</v>
      </c>
      <c r="AI420" s="157">
        <v>0</v>
      </c>
      <c r="AJ420" s="157">
        <v>0</v>
      </c>
      <c r="AK420" s="157">
        <v>0</v>
      </c>
      <c r="AL420" s="192">
        <v>8.3300000000000005E-5</v>
      </c>
      <c r="AM420" s="157">
        <v>1.0344300000000001E-4</v>
      </c>
      <c r="AN420" s="157">
        <v>0</v>
      </c>
      <c r="AO420" s="192">
        <v>5.0599999999999997E-5</v>
      </c>
      <c r="AP420" s="157">
        <v>0</v>
      </c>
      <c r="AQ420" s="192">
        <v>2.09E-5</v>
      </c>
      <c r="AR420" s="157">
        <v>0</v>
      </c>
      <c r="AS420" s="157">
        <v>0</v>
      </c>
      <c r="AT420" s="192">
        <v>5.3700000000000003E-6</v>
      </c>
      <c r="AU420" s="157">
        <v>1.133553E-3</v>
      </c>
      <c r="AV420" s="157">
        <v>5.8748700000000004E-4</v>
      </c>
      <c r="AW420" s="157">
        <v>4.5131290000000003E-3</v>
      </c>
      <c r="AX420" s="192">
        <v>3.3099999999999998E-5</v>
      </c>
      <c r="AY420" s="157">
        <v>0</v>
      </c>
      <c r="AZ420" s="157">
        <v>0</v>
      </c>
      <c r="BA420" s="157">
        <v>0</v>
      </c>
      <c r="BB420" s="157">
        <v>0</v>
      </c>
      <c r="BC420" s="157">
        <v>0</v>
      </c>
      <c r="BD420" s="157">
        <v>0</v>
      </c>
      <c r="BE420" s="157">
        <v>0</v>
      </c>
      <c r="BF420" s="157">
        <v>0</v>
      </c>
      <c r="BG420" s="192">
        <v>5.38E-5</v>
      </c>
      <c r="BH420" s="192">
        <v>2.2500000000000001E-5</v>
      </c>
      <c r="BI420" s="157">
        <v>7.4049999999999995E-4</v>
      </c>
      <c r="BJ420" s="157">
        <v>0</v>
      </c>
      <c r="BK420" s="192">
        <v>1.7200000000000001E-5</v>
      </c>
      <c r="BL420" s="157">
        <v>0</v>
      </c>
      <c r="BM420" s="157">
        <v>0</v>
      </c>
      <c r="BN420" s="157">
        <v>0</v>
      </c>
      <c r="BO420" s="157">
        <v>0</v>
      </c>
      <c r="BP420" s="157">
        <v>2.450785E-3</v>
      </c>
      <c r="BQ420" s="157">
        <v>0</v>
      </c>
      <c r="BR420" s="157">
        <v>2.9598599999999998E-4</v>
      </c>
      <c r="BS420" s="192">
        <v>5.66E-5</v>
      </c>
      <c r="BT420" s="157">
        <v>4.63177E-4</v>
      </c>
      <c r="BU420" s="192">
        <v>4.5099999999999998E-5</v>
      </c>
      <c r="BV420" s="157">
        <v>0</v>
      </c>
      <c r="BW420" s="192">
        <v>1.2E-5</v>
      </c>
      <c r="BX420" s="157">
        <v>0</v>
      </c>
      <c r="BY420" s="157">
        <v>0</v>
      </c>
      <c r="BZ420" s="157">
        <v>0</v>
      </c>
      <c r="CA420" s="157">
        <v>0</v>
      </c>
      <c r="CB420" s="157">
        <v>0</v>
      </c>
      <c r="CC420" s="157">
        <v>0</v>
      </c>
      <c r="CD420" s="192">
        <v>2.0000000000000002E-5</v>
      </c>
      <c r="CE420" s="157">
        <v>0</v>
      </c>
      <c r="CF420" s="157">
        <v>0</v>
      </c>
      <c r="CG420" s="157">
        <v>0</v>
      </c>
      <c r="CH420" s="192">
        <v>7.9800000000000002E-5</v>
      </c>
      <c r="CI420" s="157">
        <v>0</v>
      </c>
      <c r="CJ420" s="157">
        <v>5.82596E-4</v>
      </c>
      <c r="CK420" s="157">
        <v>4.30455E-4</v>
      </c>
      <c r="CL420" s="192">
        <v>2.2200000000000001E-5</v>
      </c>
      <c r="CM420" s="157">
        <v>0</v>
      </c>
      <c r="CN420" s="192">
        <v>1.3200000000000001E-5</v>
      </c>
      <c r="CO420" s="157">
        <v>0</v>
      </c>
      <c r="CP420" s="192">
        <v>7.4999999999999993E-5</v>
      </c>
      <c r="CQ420" s="157">
        <v>0</v>
      </c>
      <c r="CR420" s="157">
        <v>2.4448999999999999E-4</v>
      </c>
      <c r="CS420" s="192">
        <v>7.2999999999999999E-5</v>
      </c>
      <c r="CT420" s="157">
        <v>0</v>
      </c>
      <c r="CU420" s="157">
        <v>0</v>
      </c>
      <c r="CV420" s="157">
        <v>0</v>
      </c>
      <c r="CW420" s="157">
        <v>0</v>
      </c>
      <c r="CX420" s="157">
        <v>0</v>
      </c>
      <c r="CY420" s="157">
        <v>0</v>
      </c>
      <c r="CZ420" s="157">
        <v>0</v>
      </c>
      <c r="DA420" s="157">
        <v>0</v>
      </c>
      <c r="DB420" s="192">
        <v>3.3200000000000001E-5</v>
      </c>
      <c r="DC420" s="192">
        <v>6.0999999999999999E-5</v>
      </c>
      <c r="DD420" s="192">
        <v>7.5199999999999998E-5</v>
      </c>
      <c r="DE420" s="192">
        <v>1.3200000000000001E-5</v>
      </c>
      <c r="DF420" s="157">
        <v>0</v>
      </c>
      <c r="DG420" s="157">
        <v>0</v>
      </c>
      <c r="DH420" s="157">
        <v>0</v>
      </c>
      <c r="DI420" s="157">
        <v>1.0082900000000001E-4</v>
      </c>
      <c r="DJ420" s="157">
        <v>0</v>
      </c>
      <c r="DK420" s="157">
        <v>2.5484200000000002E-4</v>
      </c>
      <c r="DL420" s="157">
        <v>0</v>
      </c>
      <c r="DM420" s="157">
        <v>0</v>
      </c>
      <c r="DN420" s="157">
        <v>0</v>
      </c>
      <c r="DO420" s="157">
        <v>0</v>
      </c>
      <c r="DP420" s="157">
        <v>0</v>
      </c>
      <c r="DQ420" s="157">
        <v>0</v>
      </c>
      <c r="DR420" s="157">
        <v>0</v>
      </c>
      <c r="DS420" s="157">
        <v>0</v>
      </c>
      <c r="DT420" s="157">
        <v>0</v>
      </c>
      <c r="DU420" s="157">
        <v>0</v>
      </c>
      <c r="DV420" s="157">
        <v>0</v>
      </c>
      <c r="DW420" s="157">
        <v>0</v>
      </c>
      <c r="DX420" s="157">
        <v>0</v>
      </c>
      <c r="DY420" s="157">
        <v>0</v>
      </c>
      <c r="DZ420" s="157">
        <v>0</v>
      </c>
      <c r="EA420" s="157">
        <v>0</v>
      </c>
      <c r="EB420" s="157">
        <v>0</v>
      </c>
      <c r="EC420" s="192">
        <v>7.3100000000000001E-5</v>
      </c>
      <c r="ED420" s="157">
        <v>0</v>
      </c>
      <c r="EE420" s="157">
        <v>0</v>
      </c>
      <c r="EF420" s="157">
        <v>0</v>
      </c>
      <c r="EG420" s="157">
        <v>0</v>
      </c>
      <c r="EH420" s="157">
        <v>0</v>
      </c>
      <c r="EI420" s="157">
        <v>0</v>
      </c>
      <c r="EJ420" s="157">
        <v>0</v>
      </c>
      <c r="EK420" s="157">
        <v>3.68623E-4</v>
      </c>
      <c r="EL420" s="157">
        <v>0</v>
      </c>
      <c r="EM420" s="157">
        <v>0</v>
      </c>
      <c r="EN420" s="157">
        <v>0</v>
      </c>
      <c r="EO420" s="157">
        <v>0</v>
      </c>
      <c r="EP420" s="157">
        <v>0</v>
      </c>
      <c r="EQ420" s="192">
        <v>8.8999999999999995E-6</v>
      </c>
      <c r="ER420" s="157">
        <v>0</v>
      </c>
      <c r="ES420" s="192">
        <v>4.57E-5</v>
      </c>
      <c r="ET420" s="157">
        <v>0</v>
      </c>
      <c r="EU420" s="192">
        <v>3.7200000000000003E-5</v>
      </c>
      <c r="EV420" s="157">
        <v>0</v>
      </c>
      <c r="EW420" s="192">
        <v>9.1100000000000005E-5</v>
      </c>
      <c r="EX420" s="192">
        <v>9.6899999999999997E-5</v>
      </c>
      <c r="EY420" s="157">
        <v>0</v>
      </c>
      <c r="EZ420" s="157">
        <v>0</v>
      </c>
      <c r="FA420" s="192">
        <v>4.1999999999999998E-5</v>
      </c>
      <c r="FB420" s="157">
        <v>0</v>
      </c>
      <c r="FC420" s="157">
        <v>0</v>
      </c>
      <c r="FD420" s="157">
        <v>0</v>
      </c>
      <c r="FE420" s="157">
        <v>0</v>
      </c>
      <c r="FF420" s="157">
        <v>0</v>
      </c>
      <c r="FG420" s="157">
        <v>0</v>
      </c>
      <c r="FH420" s="192">
        <v>4.74E-5</v>
      </c>
      <c r="FI420" s="192">
        <v>2.76E-5</v>
      </c>
      <c r="FJ420" s="157">
        <v>0</v>
      </c>
      <c r="FK420" s="157">
        <v>0</v>
      </c>
      <c r="FL420" s="157">
        <v>0</v>
      </c>
      <c r="FM420" s="157">
        <v>1.6921199999999999E-4</v>
      </c>
      <c r="FN420" s="157">
        <v>6.8874099999999998E-4</v>
      </c>
      <c r="FO420" s="192">
        <v>5.4299999999999998E-5</v>
      </c>
      <c r="FP420" s="157">
        <v>0</v>
      </c>
      <c r="FQ420" s="192">
        <v>6.2700000000000006E-5</v>
      </c>
      <c r="FR420" s="157">
        <v>0</v>
      </c>
      <c r="FS420" s="192">
        <v>4.6999999999999997E-5</v>
      </c>
      <c r="FT420" s="157">
        <v>0</v>
      </c>
      <c r="FU420" s="157">
        <v>0</v>
      </c>
      <c r="FV420" s="157">
        <v>0</v>
      </c>
      <c r="FW420" s="157">
        <v>0</v>
      </c>
      <c r="FX420" s="157">
        <v>0</v>
      </c>
      <c r="FY420" s="157">
        <v>0</v>
      </c>
      <c r="FZ420" s="157">
        <v>0</v>
      </c>
      <c r="GA420" s="157">
        <v>0</v>
      </c>
      <c r="GB420" s="157">
        <v>0</v>
      </c>
      <c r="GC420" s="157">
        <v>7.5508699999999999E-4</v>
      </c>
      <c r="GD420" s="157">
        <v>0</v>
      </c>
      <c r="GE420" s="157">
        <v>0</v>
      </c>
      <c r="GF420" s="157">
        <v>0</v>
      </c>
      <c r="GG420" s="157">
        <v>0</v>
      </c>
      <c r="GH420" s="157">
        <v>0</v>
      </c>
      <c r="GI420" s="157">
        <v>0</v>
      </c>
      <c r="GJ420" s="157">
        <v>0</v>
      </c>
      <c r="GK420" s="157">
        <v>0</v>
      </c>
      <c r="GL420" s="157">
        <v>0</v>
      </c>
      <c r="GM420" s="157">
        <v>0</v>
      </c>
      <c r="GN420" s="157">
        <v>0</v>
      </c>
      <c r="GO420" s="157">
        <v>0</v>
      </c>
      <c r="GP420" s="157">
        <v>0</v>
      </c>
      <c r="GQ420" s="157">
        <v>0</v>
      </c>
      <c r="GR420" s="157">
        <v>0</v>
      </c>
      <c r="GS420" s="157">
        <v>0</v>
      </c>
      <c r="GT420" s="157">
        <v>0</v>
      </c>
      <c r="GU420" s="157">
        <v>0</v>
      </c>
      <c r="GV420" s="157">
        <v>0</v>
      </c>
      <c r="GW420" s="157">
        <v>0</v>
      </c>
      <c r="GX420" s="157">
        <v>0</v>
      </c>
      <c r="GY420" s="157">
        <v>0</v>
      </c>
      <c r="GZ420" s="157">
        <v>0</v>
      </c>
      <c r="HA420" s="157">
        <v>0</v>
      </c>
    </row>
    <row r="421" spans="1:209" x14ac:dyDescent="0.2">
      <c r="A421" s="157" t="s">
        <v>4230</v>
      </c>
      <c r="B421" s="157">
        <v>0</v>
      </c>
      <c r="C421" s="157">
        <v>0</v>
      </c>
      <c r="D421" s="157">
        <v>0</v>
      </c>
      <c r="E421" s="157">
        <v>0</v>
      </c>
      <c r="F421" s="157">
        <v>0</v>
      </c>
      <c r="G421" s="157">
        <v>0</v>
      </c>
      <c r="H421" s="157">
        <v>0</v>
      </c>
      <c r="I421" s="157">
        <v>0</v>
      </c>
      <c r="J421" s="157">
        <v>0</v>
      </c>
      <c r="K421" s="157">
        <v>0</v>
      </c>
      <c r="L421" s="157">
        <v>0</v>
      </c>
      <c r="M421" s="157">
        <v>0</v>
      </c>
      <c r="N421" s="157">
        <v>0</v>
      </c>
      <c r="O421" s="157">
        <v>0</v>
      </c>
      <c r="P421" s="157">
        <v>0</v>
      </c>
      <c r="Q421" s="157">
        <v>0</v>
      </c>
      <c r="R421" s="157">
        <v>0</v>
      </c>
      <c r="S421" s="157">
        <v>0</v>
      </c>
      <c r="T421" s="157">
        <v>0</v>
      </c>
      <c r="U421" s="157">
        <v>0</v>
      </c>
      <c r="V421" s="157">
        <v>0</v>
      </c>
      <c r="W421" s="157">
        <v>0</v>
      </c>
      <c r="X421" s="157">
        <v>0</v>
      </c>
      <c r="Y421" s="157">
        <v>0</v>
      </c>
      <c r="Z421" s="157">
        <v>0</v>
      </c>
      <c r="AA421" s="157">
        <v>0</v>
      </c>
      <c r="AB421" s="157">
        <v>0</v>
      </c>
      <c r="AC421" s="157">
        <v>0</v>
      </c>
      <c r="AD421" s="157">
        <v>0</v>
      </c>
      <c r="AE421" s="157">
        <v>0</v>
      </c>
      <c r="AF421" s="157">
        <v>0</v>
      </c>
      <c r="AG421" s="157">
        <v>0</v>
      </c>
      <c r="AH421" s="157">
        <v>0</v>
      </c>
      <c r="AI421" s="157">
        <v>0</v>
      </c>
      <c r="AJ421" s="157">
        <v>0</v>
      </c>
      <c r="AK421" s="157">
        <v>0</v>
      </c>
      <c r="AL421" s="157">
        <v>0</v>
      </c>
      <c r="AM421" s="157">
        <v>0</v>
      </c>
      <c r="AN421" s="157">
        <v>0</v>
      </c>
      <c r="AO421" s="157">
        <v>0</v>
      </c>
      <c r="AP421" s="157">
        <v>0</v>
      </c>
      <c r="AQ421" s="157">
        <v>0</v>
      </c>
      <c r="AR421" s="157">
        <v>0</v>
      </c>
      <c r="AS421" s="157">
        <v>0</v>
      </c>
      <c r="AT421" s="157">
        <v>0</v>
      </c>
      <c r="AU421" s="192">
        <v>5.1499999999999998E-5</v>
      </c>
      <c r="AV421" s="157">
        <v>0</v>
      </c>
      <c r="AW421" s="157">
        <v>1.36761E-4</v>
      </c>
      <c r="AX421" s="157">
        <v>0</v>
      </c>
      <c r="AY421" s="157">
        <v>0</v>
      </c>
      <c r="AZ421" s="157">
        <v>0</v>
      </c>
      <c r="BA421" s="157">
        <v>0</v>
      </c>
      <c r="BB421" s="157">
        <v>0</v>
      </c>
      <c r="BC421" s="157">
        <v>0</v>
      </c>
      <c r="BD421" s="157">
        <v>0</v>
      </c>
      <c r="BE421" s="157">
        <v>0</v>
      </c>
      <c r="BF421" s="157">
        <v>0</v>
      </c>
      <c r="BG421" s="157">
        <v>0</v>
      </c>
      <c r="BH421" s="157">
        <v>0</v>
      </c>
      <c r="BI421" s="157">
        <v>0</v>
      </c>
      <c r="BJ421" s="157">
        <v>0</v>
      </c>
      <c r="BK421" s="157">
        <v>0</v>
      </c>
      <c r="BL421" s="157">
        <v>0</v>
      </c>
      <c r="BM421" s="157">
        <v>0</v>
      </c>
      <c r="BN421" s="157">
        <v>0</v>
      </c>
      <c r="BO421" s="157">
        <v>0</v>
      </c>
      <c r="BP421" s="157">
        <v>1.3319499999999999E-4</v>
      </c>
      <c r="BQ421" s="157">
        <v>0</v>
      </c>
      <c r="BR421" s="157">
        <v>0</v>
      </c>
      <c r="BS421" s="157">
        <v>0</v>
      </c>
      <c r="BT421" s="157">
        <v>0</v>
      </c>
      <c r="BU421" s="157">
        <v>0</v>
      </c>
      <c r="BV421" s="157">
        <v>0</v>
      </c>
      <c r="BW421" s="157">
        <v>0</v>
      </c>
      <c r="BX421" s="157">
        <v>0</v>
      </c>
      <c r="BY421" s="157">
        <v>0</v>
      </c>
      <c r="BZ421" s="157">
        <v>0</v>
      </c>
      <c r="CA421" s="157">
        <v>0</v>
      </c>
      <c r="CB421" s="157">
        <v>0</v>
      </c>
      <c r="CC421" s="157">
        <v>0</v>
      </c>
      <c r="CD421" s="157">
        <v>0</v>
      </c>
      <c r="CE421" s="157">
        <v>0</v>
      </c>
      <c r="CF421" s="157">
        <v>0</v>
      </c>
      <c r="CG421" s="157">
        <v>0</v>
      </c>
      <c r="CH421" s="157">
        <v>0</v>
      </c>
      <c r="CI421" s="157">
        <v>0</v>
      </c>
      <c r="CJ421" s="192">
        <v>5.3000000000000001E-5</v>
      </c>
      <c r="CK421" s="157">
        <v>0</v>
      </c>
      <c r="CL421" s="157">
        <v>0</v>
      </c>
      <c r="CM421" s="157">
        <v>0</v>
      </c>
      <c r="CN421" s="157">
        <v>0</v>
      </c>
      <c r="CO421" s="157">
        <v>0</v>
      </c>
      <c r="CP421" s="157">
        <v>0</v>
      </c>
      <c r="CQ421" s="157">
        <v>0</v>
      </c>
      <c r="CR421" s="157">
        <v>0</v>
      </c>
      <c r="CS421" s="157">
        <v>0</v>
      </c>
      <c r="CT421" s="157">
        <v>0</v>
      </c>
      <c r="CU421" s="157">
        <v>0</v>
      </c>
      <c r="CV421" s="157">
        <v>0</v>
      </c>
      <c r="CW421" s="157">
        <v>0</v>
      </c>
      <c r="CX421" s="157">
        <v>0</v>
      </c>
      <c r="CY421" s="157">
        <v>0</v>
      </c>
      <c r="CZ421" s="157">
        <v>0</v>
      </c>
      <c r="DA421" s="157">
        <v>0</v>
      </c>
      <c r="DB421" s="157">
        <v>0</v>
      </c>
      <c r="DC421" s="157">
        <v>0</v>
      </c>
      <c r="DD421" s="157">
        <v>0</v>
      </c>
      <c r="DE421" s="157">
        <v>0</v>
      </c>
      <c r="DF421" s="157">
        <v>0</v>
      </c>
      <c r="DG421" s="157">
        <v>0</v>
      </c>
      <c r="DH421" s="157">
        <v>0</v>
      </c>
      <c r="DI421" s="157">
        <v>0</v>
      </c>
      <c r="DJ421" s="157">
        <v>0</v>
      </c>
      <c r="DK421" s="157">
        <v>0</v>
      </c>
      <c r="DL421" s="157">
        <v>0</v>
      </c>
      <c r="DM421" s="157">
        <v>0</v>
      </c>
      <c r="DN421" s="157">
        <v>0</v>
      </c>
      <c r="DO421" s="157">
        <v>0</v>
      </c>
      <c r="DP421" s="157">
        <v>0</v>
      </c>
      <c r="DQ421" s="157">
        <v>0</v>
      </c>
      <c r="DR421" s="157">
        <v>0</v>
      </c>
      <c r="DS421" s="157">
        <v>0</v>
      </c>
      <c r="DT421" s="157">
        <v>0</v>
      </c>
      <c r="DU421" s="157">
        <v>0</v>
      </c>
      <c r="DV421" s="157">
        <v>0</v>
      </c>
      <c r="DW421" s="157">
        <v>0</v>
      </c>
      <c r="DX421" s="157">
        <v>0</v>
      </c>
      <c r="DY421" s="157">
        <v>0</v>
      </c>
      <c r="DZ421" s="157">
        <v>0</v>
      </c>
      <c r="EA421" s="157">
        <v>0</v>
      </c>
      <c r="EB421" s="157">
        <v>0</v>
      </c>
      <c r="EC421" s="157">
        <v>0</v>
      </c>
      <c r="ED421" s="157">
        <v>0</v>
      </c>
      <c r="EE421" s="157">
        <v>0</v>
      </c>
      <c r="EF421" s="157">
        <v>0</v>
      </c>
      <c r="EG421" s="157">
        <v>0</v>
      </c>
      <c r="EH421" s="157">
        <v>0</v>
      </c>
      <c r="EI421" s="157">
        <v>0</v>
      </c>
      <c r="EJ421" s="157">
        <v>0</v>
      </c>
      <c r="EK421" s="157">
        <v>0</v>
      </c>
      <c r="EL421" s="157">
        <v>0</v>
      </c>
      <c r="EM421" s="157">
        <v>0</v>
      </c>
      <c r="EN421" s="157">
        <v>0</v>
      </c>
      <c r="EO421" s="157">
        <v>0</v>
      </c>
      <c r="EP421" s="157">
        <v>0</v>
      </c>
      <c r="EQ421" s="157">
        <v>0</v>
      </c>
      <c r="ER421" s="157">
        <v>0</v>
      </c>
      <c r="ES421" s="157">
        <v>0</v>
      </c>
      <c r="ET421" s="157">
        <v>0</v>
      </c>
      <c r="EU421" s="157">
        <v>0</v>
      </c>
      <c r="EV421" s="157">
        <v>0</v>
      </c>
      <c r="EW421" s="157">
        <v>0</v>
      </c>
      <c r="EX421" s="157">
        <v>0</v>
      </c>
      <c r="EY421" s="157">
        <v>0</v>
      </c>
      <c r="EZ421" s="157">
        <v>0</v>
      </c>
      <c r="FA421" s="157">
        <v>0</v>
      </c>
      <c r="FB421" s="157">
        <v>0</v>
      </c>
      <c r="FC421" s="157">
        <v>0</v>
      </c>
      <c r="FD421" s="157">
        <v>0</v>
      </c>
      <c r="FE421" s="157">
        <v>0</v>
      </c>
      <c r="FF421" s="157">
        <v>0</v>
      </c>
      <c r="FG421" s="157">
        <v>0</v>
      </c>
      <c r="FH421" s="157">
        <v>0</v>
      </c>
      <c r="FI421" s="157">
        <v>0</v>
      </c>
      <c r="FJ421" s="157">
        <v>0</v>
      </c>
      <c r="FK421" s="157">
        <v>0</v>
      </c>
      <c r="FL421" s="157">
        <v>0</v>
      </c>
      <c r="FM421" s="157">
        <v>0</v>
      </c>
      <c r="FN421" s="157">
        <v>0</v>
      </c>
      <c r="FO421" s="157">
        <v>0</v>
      </c>
      <c r="FP421" s="157">
        <v>0</v>
      </c>
      <c r="FQ421" s="157">
        <v>0</v>
      </c>
      <c r="FR421" s="157">
        <v>0</v>
      </c>
      <c r="FS421" s="157">
        <v>0</v>
      </c>
      <c r="FT421" s="157">
        <v>0</v>
      </c>
      <c r="FU421" s="157">
        <v>0</v>
      </c>
      <c r="FV421" s="157">
        <v>0</v>
      </c>
      <c r="FW421" s="157">
        <v>0</v>
      </c>
      <c r="FX421" s="157">
        <v>0</v>
      </c>
      <c r="FY421" s="157">
        <v>0</v>
      </c>
      <c r="FZ421" s="157">
        <v>0</v>
      </c>
      <c r="GA421" s="157">
        <v>0</v>
      </c>
      <c r="GB421" s="157">
        <v>0</v>
      </c>
      <c r="GC421" s="157">
        <v>0</v>
      </c>
      <c r="GD421" s="157">
        <v>0</v>
      </c>
      <c r="GE421" s="157">
        <v>0</v>
      </c>
      <c r="GF421" s="157">
        <v>0</v>
      </c>
      <c r="GG421" s="157">
        <v>0</v>
      </c>
      <c r="GH421" s="157">
        <v>0</v>
      </c>
      <c r="GI421" s="157">
        <v>0</v>
      </c>
      <c r="GJ421" s="157">
        <v>0</v>
      </c>
      <c r="GK421" s="157">
        <v>0</v>
      </c>
      <c r="GL421" s="157">
        <v>0</v>
      </c>
      <c r="GM421" s="157">
        <v>0</v>
      </c>
      <c r="GN421" s="157">
        <v>0</v>
      </c>
      <c r="GO421" s="157">
        <v>0</v>
      </c>
      <c r="GP421" s="157">
        <v>0</v>
      </c>
      <c r="GQ421" s="157">
        <v>0</v>
      </c>
      <c r="GR421" s="157">
        <v>0</v>
      </c>
      <c r="GS421" s="157">
        <v>0</v>
      </c>
      <c r="GT421" s="157">
        <v>0</v>
      </c>
      <c r="GU421" s="157">
        <v>0</v>
      </c>
      <c r="GV421" s="157">
        <v>0</v>
      </c>
      <c r="GW421" s="157">
        <v>0</v>
      </c>
      <c r="GX421" s="157">
        <v>0</v>
      </c>
      <c r="GY421" s="157">
        <v>0</v>
      </c>
      <c r="GZ421" s="157">
        <v>0</v>
      </c>
      <c r="HA421" s="157">
        <v>0</v>
      </c>
    </row>
    <row r="422" spans="1:209" x14ac:dyDescent="0.2">
      <c r="A422" s="157" t="s">
        <v>4231</v>
      </c>
      <c r="B422" s="192">
        <v>5.9700000000000001E-5</v>
      </c>
      <c r="C422" s="192">
        <v>5.1700000000000003E-5</v>
      </c>
      <c r="D422" s="192">
        <v>8.6899999999999998E-5</v>
      </c>
      <c r="E422" s="157">
        <v>1.3984100000000001E-4</v>
      </c>
      <c r="F422" s="157">
        <v>1.0521700000000001E-4</v>
      </c>
      <c r="G422" s="192">
        <v>8.5400000000000002E-5</v>
      </c>
      <c r="H422" s="157">
        <v>1.8908999999999999E-4</v>
      </c>
      <c r="I422" s="157">
        <v>1.3131800000000001E-4</v>
      </c>
      <c r="J422" s="157">
        <v>2.6873799999999997E-4</v>
      </c>
      <c r="K422" s="157">
        <v>1.0717000000000001E-4</v>
      </c>
      <c r="L422" s="157">
        <v>7.8476900000000005E-4</v>
      </c>
      <c r="M422" s="157">
        <v>2.5578599999999998E-4</v>
      </c>
      <c r="N422" s="157">
        <v>0</v>
      </c>
      <c r="O422" s="157">
        <v>1.09917E-4</v>
      </c>
      <c r="P422" s="192">
        <v>9.7100000000000002E-5</v>
      </c>
      <c r="Q422" s="157">
        <v>1.8963300000000001E-4</v>
      </c>
      <c r="R422" s="157">
        <v>1.7452799999999999E-4</v>
      </c>
      <c r="S422" s="157">
        <v>1.4379900000000001E-4</v>
      </c>
      <c r="T422" s="192">
        <v>9.7E-5</v>
      </c>
      <c r="U422" s="157">
        <v>2.8675400000000001E-4</v>
      </c>
      <c r="V422" s="157">
        <v>1.01494E-4</v>
      </c>
      <c r="W422" s="157">
        <v>1.62683E-4</v>
      </c>
      <c r="X422" s="157">
        <v>2.4338300000000001E-4</v>
      </c>
      <c r="Y422" s="157">
        <v>0</v>
      </c>
      <c r="Z422" s="157">
        <v>2.4627900000000002E-4</v>
      </c>
      <c r="AA422" s="192">
        <v>1.6399999999999999E-5</v>
      </c>
      <c r="AB422" s="157">
        <v>1.2972799999999999E-4</v>
      </c>
      <c r="AC422" s="157">
        <v>1.7370499999999999E-4</v>
      </c>
      <c r="AD422" s="157">
        <v>2.5231500000000003E-4</v>
      </c>
      <c r="AE422" s="157">
        <v>1.25148E-4</v>
      </c>
      <c r="AF422" s="192">
        <v>4.49E-5</v>
      </c>
      <c r="AG422" s="157">
        <v>1.8699600000000001E-4</v>
      </c>
      <c r="AH422" s="192">
        <v>7.3700000000000002E-5</v>
      </c>
      <c r="AI422" s="192">
        <v>3.8699999999999999E-5</v>
      </c>
      <c r="AJ422" s="157">
        <v>1.4206099999999999E-4</v>
      </c>
      <c r="AK422" s="192">
        <v>9.31E-5</v>
      </c>
      <c r="AL422" s="157">
        <v>1.6654500000000001E-4</v>
      </c>
      <c r="AM422" s="157">
        <v>4.1376999999999999E-4</v>
      </c>
      <c r="AN422" s="157">
        <v>1.9854700000000001E-4</v>
      </c>
      <c r="AO422" s="157">
        <v>4.8068399999999999E-4</v>
      </c>
      <c r="AP422" s="157">
        <v>2.8015100000000002E-4</v>
      </c>
      <c r="AQ422" s="157">
        <v>2.3026000000000001E-4</v>
      </c>
      <c r="AR422" s="157">
        <v>4.0758100000000001E-4</v>
      </c>
      <c r="AS422" s="157">
        <v>1.8217400000000001E-4</v>
      </c>
      <c r="AT422" s="157">
        <v>1.71953E-4</v>
      </c>
      <c r="AU422" s="157">
        <v>1.90643E-3</v>
      </c>
      <c r="AV422" s="157">
        <v>9.3018699999999996E-4</v>
      </c>
      <c r="AW422" s="157">
        <v>1.1966629999999999E-3</v>
      </c>
      <c r="AX422" s="192">
        <v>3.3099999999999998E-5</v>
      </c>
      <c r="AY422" s="157">
        <v>0</v>
      </c>
      <c r="AZ422" s="157">
        <v>5.6910900000000004E-4</v>
      </c>
      <c r="BA422" s="157">
        <v>6.2614400000000003E-4</v>
      </c>
      <c r="BB422" s="157">
        <v>3.6971299999999998E-4</v>
      </c>
      <c r="BC422" s="157">
        <v>2.1666400000000001E-4</v>
      </c>
      <c r="BD422" s="192">
        <v>7.3899999999999994E-5</v>
      </c>
      <c r="BE422" s="157">
        <v>0</v>
      </c>
      <c r="BF422" s="157">
        <v>2.2858000000000001E-4</v>
      </c>
      <c r="BG422" s="157">
        <v>5.2410200000000003E-4</v>
      </c>
      <c r="BH422" s="157">
        <v>3.8218600000000002E-4</v>
      </c>
      <c r="BI422" s="157">
        <v>3.97341E-4</v>
      </c>
      <c r="BJ422" s="192">
        <v>3.7499999999999997E-5</v>
      </c>
      <c r="BK422" s="192">
        <v>6.8899999999999994E-5</v>
      </c>
      <c r="BL422" s="192">
        <v>7.1500000000000003E-5</v>
      </c>
      <c r="BM422" s="157">
        <v>0</v>
      </c>
      <c r="BN422" s="157">
        <v>4.3231999999999998E-4</v>
      </c>
      <c r="BO422" s="157">
        <v>1.55704E-4</v>
      </c>
      <c r="BP422" s="157">
        <v>5.3277900000000004E-4</v>
      </c>
      <c r="BQ422" s="157">
        <v>3.5870200000000002E-4</v>
      </c>
      <c r="BR422" s="157">
        <v>6.3425600000000003E-4</v>
      </c>
      <c r="BS422" s="157">
        <v>6.2308800000000005E-4</v>
      </c>
      <c r="BT422" s="157">
        <v>0</v>
      </c>
      <c r="BU422" s="157">
        <v>2.2532699999999999E-4</v>
      </c>
      <c r="BV422" s="192">
        <v>9.5099999999999994E-5</v>
      </c>
      <c r="BW422" s="157">
        <v>1.5537600000000001E-4</v>
      </c>
      <c r="BX422" s="192">
        <v>9.59E-5</v>
      </c>
      <c r="BY422" s="157">
        <v>1.5110699999999999E-4</v>
      </c>
      <c r="BZ422" s="157">
        <v>2.7851699999999999E-4</v>
      </c>
      <c r="CA422" s="157">
        <v>1.8814999999999999E-4</v>
      </c>
      <c r="CB422" s="192">
        <v>9.6700000000000006E-5</v>
      </c>
      <c r="CC422" s="192">
        <v>7.25E-5</v>
      </c>
      <c r="CD422" s="157">
        <v>2.39717E-4</v>
      </c>
      <c r="CE422" s="192">
        <v>3.1099999999999997E-5</v>
      </c>
      <c r="CF422" s="157">
        <v>4.9846299999999999E-4</v>
      </c>
      <c r="CG422" s="157">
        <v>0</v>
      </c>
      <c r="CH422" s="157">
        <v>3.1933599999999998E-4</v>
      </c>
      <c r="CI422" s="157">
        <v>1.50884E-4</v>
      </c>
      <c r="CJ422" s="157">
        <v>3.1777999999999998E-4</v>
      </c>
      <c r="CK422" s="157">
        <v>2.6903400000000003E-4</v>
      </c>
      <c r="CL422" s="157">
        <v>1.21858E-4</v>
      </c>
      <c r="CM422" s="157">
        <v>1.1289399999999999E-4</v>
      </c>
      <c r="CN422" s="157">
        <v>1.4570499999999999E-4</v>
      </c>
      <c r="CO422" s="157">
        <v>1.51006E-4</v>
      </c>
      <c r="CP422" s="157">
        <v>2.4998799999999998E-4</v>
      </c>
      <c r="CQ422" s="157">
        <v>1.56212E-4</v>
      </c>
      <c r="CR422" s="157">
        <v>2.7941700000000001E-4</v>
      </c>
      <c r="CS422" s="157">
        <v>3.2311500000000001E-4</v>
      </c>
      <c r="CT422" s="157">
        <v>2.3798800000000001E-4</v>
      </c>
      <c r="CU422" s="157">
        <v>1.19608E-4</v>
      </c>
      <c r="CV422" s="157">
        <v>1.19496E-4</v>
      </c>
      <c r="CW422" s="157">
        <v>1.9580199999999999E-4</v>
      </c>
      <c r="CX422" s="157">
        <v>1.5670500000000001E-4</v>
      </c>
      <c r="CY422" s="192">
        <v>8.2899999999999996E-5</v>
      </c>
      <c r="CZ422" s="157">
        <v>6.4821200000000001E-4</v>
      </c>
      <c r="DA422" s="157">
        <v>1.2456699999999999E-4</v>
      </c>
      <c r="DB422" s="157">
        <v>2.3266199999999999E-4</v>
      </c>
      <c r="DC422" s="157">
        <v>1.9330700000000001E-4</v>
      </c>
      <c r="DD422" s="192">
        <v>9.0299999999999999E-5</v>
      </c>
      <c r="DE422" s="157">
        <v>1.7211700000000001E-4</v>
      </c>
      <c r="DF422" s="157">
        <v>1.3783600000000001E-4</v>
      </c>
      <c r="DG422" s="157">
        <v>0</v>
      </c>
      <c r="DH422" s="157">
        <v>3.3751899999999999E-4</v>
      </c>
      <c r="DI422" s="157">
        <v>1.6132599999999999E-4</v>
      </c>
      <c r="DJ422" s="157">
        <v>1.67622E-4</v>
      </c>
      <c r="DK422" s="157">
        <v>6.6258899999999999E-4</v>
      </c>
      <c r="DL422" s="157">
        <v>2.1008999999999999E-4</v>
      </c>
      <c r="DM422" s="157">
        <v>1.88872E-4</v>
      </c>
      <c r="DN422" s="157">
        <v>1.5434100000000001E-4</v>
      </c>
      <c r="DO422" s="157">
        <v>3.8038600000000003E-4</v>
      </c>
      <c r="DP422" s="157">
        <v>4.7761899999999998E-4</v>
      </c>
      <c r="DQ422" s="157">
        <v>2.1035499999999999E-4</v>
      </c>
      <c r="DR422" s="157">
        <v>1.2239400000000001E-4</v>
      </c>
      <c r="DS422" s="157">
        <v>2.9520000000000002E-4</v>
      </c>
      <c r="DT422" s="157">
        <v>0</v>
      </c>
      <c r="DU422" s="192">
        <v>8.2200000000000006E-5</v>
      </c>
      <c r="DV422" s="157">
        <v>1.3491600000000001E-4</v>
      </c>
      <c r="DW422" s="157">
        <v>5.2154899999999995E-4</v>
      </c>
      <c r="DX422" s="157">
        <v>1.3598000000000001E-4</v>
      </c>
      <c r="DY422" s="157">
        <v>2.42964E-4</v>
      </c>
      <c r="DZ422" s="157">
        <v>3.7955500000000001E-4</v>
      </c>
      <c r="EA422" s="157">
        <v>2.7417300000000001E-4</v>
      </c>
      <c r="EB422" s="192">
        <v>3.5200000000000002E-5</v>
      </c>
      <c r="EC422" s="157">
        <v>1.0965500000000001E-4</v>
      </c>
      <c r="ED422" s="157">
        <v>1.9693799999999999E-4</v>
      </c>
      <c r="EE422" s="157">
        <v>3.9929700000000001E-4</v>
      </c>
      <c r="EF422" s="157">
        <v>2.28691E-4</v>
      </c>
      <c r="EG422" s="157">
        <v>0</v>
      </c>
      <c r="EH422" s="157">
        <v>3.1768699999999998E-4</v>
      </c>
      <c r="EI422" s="192">
        <v>9.0600000000000007E-5</v>
      </c>
      <c r="EJ422" s="157">
        <v>0</v>
      </c>
      <c r="EK422" s="157">
        <v>2.9489799999999998E-4</v>
      </c>
      <c r="EL422" s="157">
        <v>2.0210200000000001E-4</v>
      </c>
      <c r="EM422" s="157">
        <v>1.06804E-4</v>
      </c>
      <c r="EN422" s="192">
        <v>2.6599999999999999E-5</v>
      </c>
      <c r="EO422" s="157">
        <v>3.9295299999999998E-4</v>
      </c>
      <c r="EP422" s="192">
        <v>3.5299999999999997E-5</v>
      </c>
      <c r="EQ422" s="192">
        <v>4.4499999999999997E-5</v>
      </c>
      <c r="ER422" s="157">
        <v>1.0336999999999999E-4</v>
      </c>
      <c r="ES422" s="157">
        <v>3.6544700000000003E-4</v>
      </c>
      <c r="ET422" s="192">
        <v>3.7200000000000003E-5</v>
      </c>
      <c r="EU422" s="157">
        <v>1.1163999999999999E-4</v>
      </c>
      <c r="EV422" s="157">
        <v>1.0163200000000001E-4</v>
      </c>
      <c r="EW422" s="157">
        <v>6.3736000000000001E-4</v>
      </c>
      <c r="EX422" s="157">
        <v>1.21136E-4</v>
      </c>
      <c r="EY422" s="157">
        <v>2.5879899999999999E-4</v>
      </c>
      <c r="EZ422" s="157">
        <v>4.0747400000000001E-4</v>
      </c>
      <c r="FA422" s="157">
        <v>8.3980700000000003E-4</v>
      </c>
      <c r="FB422" s="157">
        <v>1.51037E-3</v>
      </c>
      <c r="FC422" s="157">
        <v>1.5998259999999999E-3</v>
      </c>
      <c r="FD422" s="157">
        <v>1.75408E-4</v>
      </c>
      <c r="FE422" s="157">
        <v>2.02034E-4</v>
      </c>
      <c r="FF422" s="192">
        <v>6.7799999999999995E-5</v>
      </c>
      <c r="FG422" s="157">
        <v>0</v>
      </c>
      <c r="FH422" s="192">
        <v>7.1099999999999994E-5</v>
      </c>
      <c r="FI422" s="192">
        <v>2.76E-5</v>
      </c>
      <c r="FJ422" s="157">
        <v>2.0888699999999999E-4</v>
      </c>
      <c r="FK422" s="157">
        <v>0</v>
      </c>
      <c r="FL422" s="192">
        <v>3.2100000000000001E-5</v>
      </c>
      <c r="FM422" s="157">
        <v>4.6533300000000001E-4</v>
      </c>
      <c r="FN422" s="157">
        <v>1.239733E-3</v>
      </c>
      <c r="FO422" s="157">
        <v>1.276966E-3</v>
      </c>
      <c r="FP422" s="157">
        <v>6.1738600000000004E-4</v>
      </c>
      <c r="FQ422" s="157">
        <v>2.03666E-4</v>
      </c>
      <c r="FR422" s="157">
        <v>4.6380800000000002E-4</v>
      </c>
      <c r="FS422" s="157">
        <v>5.6388300000000005E-4</v>
      </c>
      <c r="FT422" s="157">
        <v>1.2418030000000001E-3</v>
      </c>
      <c r="FU422" s="157">
        <v>9.5007800000000003E-4</v>
      </c>
      <c r="FV422" s="157">
        <v>1.3779800000000001E-4</v>
      </c>
      <c r="FW422" s="157">
        <v>9.9186700000000001E-4</v>
      </c>
      <c r="FX422" s="157">
        <v>1.2794299999999999E-4</v>
      </c>
      <c r="FY422" s="192">
        <v>2.72E-5</v>
      </c>
      <c r="FZ422" s="157">
        <v>4.5181399999999998E-4</v>
      </c>
      <c r="GA422" s="157">
        <v>1.94477E-4</v>
      </c>
      <c r="GB422" s="157">
        <v>2.52823E-4</v>
      </c>
      <c r="GC422" s="157">
        <v>1.1703849999999999E-3</v>
      </c>
      <c r="GD422" s="157">
        <v>1.4721600000000001E-4</v>
      </c>
      <c r="GE422" s="157">
        <v>1.80738E-4</v>
      </c>
      <c r="GF422" s="157">
        <v>2.0633899999999999E-4</v>
      </c>
      <c r="GG422" s="157">
        <v>6.0039999999999996E-4</v>
      </c>
      <c r="GH422" s="157">
        <v>2.3335599999999999E-4</v>
      </c>
      <c r="GI422" s="157">
        <v>3.0875299999999999E-4</v>
      </c>
      <c r="GJ422" s="192">
        <v>8.0799999999999999E-5</v>
      </c>
      <c r="GK422" s="192">
        <v>8.8700000000000001E-5</v>
      </c>
      <c r="GL422" s="192">
        <v>3.3099999999999998E-5</v>
      </c>
      <c r="GM422" s="157">
        <v>1.5358E-4</v>
      </c>
      <c r="GN422" s="157">
        <v>2.4211100000000001E-4</v>
      </c>
      <c r="GO422" s="157">
        <v>0</v>
      </c>
      <c r="GP422" s="157">
        <v>1.4256199999999999E-4</v>
      </c>
      <c r="GQ422" s="157">
        <v>4.52442E-4</v>
      </c>
      <c r="GR422" s="157">
        <v>6.3623300000000005E-4</v>
      </c>
      <c r="GS422" s="157">
        <v>1.8271499999999999E-4</v>
      </c>
      <c r="GT422" s="157">
        <v>0</v>
      </c>
      <c r="GU422" s="157">
        <v>0</v>
      </c>
      <c r="GV422" s="157">
        <v>4.6860360000000002E-3</v>
      </c>
      <c r="GW422" s="157">
        <v>0</v>
      </c>
      <c r="GX422" s="157">
        <v>0</v>
      </c>
      <c r="GY422" s="157">
        <v>0</v>
      </c>
      <c r="GZ422" s="157">
        <v>0</v>
      </c>
      <c r="HA422" s="157">
        <v>0</v>
      </c>
    </row>
    <row r="423" spans="1:209" x14ac:dyDescent="0.2">
      <c r="A423" s="157" t="s">
        <v>4232</v>
      </c>
      <c r="B423" s="157">
        <v>0</v>
      </c>
      <c r="C423" s="157">
        <v>0</v>
      </c>
      <c r="D423" s="157">
        <v>0</v>
      </c>
      <c r="E423" s="157">
        <v>0</v>
      </c>
      <c r="F423" s="157">
        <v>0</v>
      </c>
      <c r="G423" s="157">
        <v>0</v>
      </c>
      <c r="H423" s="192">
        <v>3.15E-5</v>
      </c>
      <c r="I423" s="157">
        <v>0</v>
      </c>
      <c r="J423" s="157">
        <v>0</v>
      </c>
      <c r="K423" s="157">
        <v>0</v>
      </c>
      <c r="L423" s="157">
        <v>0</v>
      </c>
      <c r="M423" s="157">
        <v>0</v>
      </c>
      <c r="N423" s="157">
        <v>0</v>
      </c>
      <c r="O423" s="157">
        <v>0</v>
      </c>
      <c r="P423" s="157">
        <v>0</v>
      </c>
      <c r="Q423" s="157">
        <v>0</v>
      </c>
      <c r="R423" s="157">
        <v>0</v>
      </c>
      <c r="S423" s="157">
        <v>0</v>
      </c>
      <c r="T423" s="157">
        <v>0</v>
      </c>
      <c r="U423" s="157">
        <v>0</v>
      </c>
      <c r="V423" s="157">
        <v>0</v>
      </c>
      <c r="W423" s="157">
        <v>0</v>
      </c>
      <c r="X423" s="157">
        <v>0</v>
      </c>
      <c r="Y423" s="157">
        <v>0</v>
      </c>
      <c r="Z423" s="157">
        <v>0</v>
      </c>
      <c r="AA423" s="157">
        <v>0</v>
      </c>
      <c r="AB423" s="157">
        <v>0</v>
      </c>
      <c r="AC423" s="157">
        <v>0</v>
      </c>
      <c r="AD423" s="157">
        <v>0</v>
      </c>
      <c r="AE423" s="157">
        <v>0</v>
      </c>
      <c r="AF423" s="157">
        <v>0</v>
      </c>
      <c r="AG423" s="157">
        <v>0</v>
      </c>
      <c r="AH423" s="157">
        <v>0</v>
      </c>
      <c r="AI423" s="192">
        <v>3.8699999999999999E-5</v>
      </c>
      <c r="AJ423" s="157">
        <v>0</v>
      </c>
      <c r="AK423" s="157">
        <v>0</v>
      </c>
      <c r="AL423" s="157">
        <v>0</v>
      </c>
      <c r="AM423" s="157">
        <v>0</v>
      </c>
      <c r="AN423" s="157">
        <v>0</v>
      </c>
      <c r="AO423" s="157">
        <v>0</v>
      </c>
      <c r="AP423" s="157">
        <v>0</v>
      </c>
      <c r="AQ423" s="157">
        <v>0</v>
      </c>
      <c r="AR423" s="157">
        <v>0</v>
      </c>
      <c r="AS423" s="157">
        <v>1.3663099999999999E-4</v>
      </c>
      <c r="AT423" s="157">
        <v>1.18218E-4</v>
      </c>
      <c r="AU423" s="157">
        <v>0</v>
      </c>
      <c r="AV423" s="157">
        <v>0</v>
      </c>
      <c r="AW423" s="157">
        <v>0</v>
      </c>
      <c r="AX423" s="157">
        <v>0</v>
      </c>
      <c r="AY423" s="157">
        <v>0</v>
      </c>
      <c r="AZ423" s="157">
        <v>0</v>
      </c>
      <c r="BA423" s="157">
        <v>0</v>
      </c>
      <c r="BB423" s="157">
        <v>0</v>
      </c>
      <c r="BC423" s="192">
        <v>7.2200000000000007E-5</v>
      </c>
      <c r="BD423" s="157">
        <v>0</v>
      </c>
      <c r="BE423" s="157">
        <v>0</v>
      </c>
      <c r="BF423" s="157">
        <v>0</v>
      </c>
      <c r="BG423" s="157">
        <v>0</v>
      </c>
      <c r="BH423" s="157">
        <v>0</v>
      </c>
      <c r="BI423" s="157">
        <v>0</v>
      </c>
      <c r="BJ423" s="157">
        <v>0</v>
      </c>
      <c r="BK423" s="192">
        <v>1.7200000000000001E-5</v>
      </c>
      <c r="BL423" s="157">
        <v>0</v>
      </c>
      <c r="BM423" s="157">
        <v>0</v>
      </c>
      <c r="BN423" s="157">
        <v>0</v>
      </c>
      <c r="BO423" s="157">
        <v>3.1140900000000001E-4</v>
      </c>
      <c r="BP423" s="157">
        <v>0</v>
      </c>
      <c r="BQ423" s="157">
        <v>0</v>
      </c>
      <c r="BR423" s="157">
        <v>0</v>
      </c>
      <c r="BS423" s="157">
        <v>0</v>
      </c>
      <c r="BT423" s="157">
        <v>0</v>
      </c>
      <c r="BU423" s="157">
        <v>0</v>
      </c>
      <c r="BV423" s="157">
        <v>0</v>
      </c>
      <c r="BW423" s="157">
        <v>0</v>
      </c>
      <c r="BX423" s="192">
        <v>2.4000000000000001E-5</v>
      </c>
      <c r="BY423" s="157">
        <v>4.0295199999999999E-4</v>
      </c>
      <c r="BZ423" s="192">
        <v>6.19E-5</v>
      </c>
      <c r="CA423" s="157">
        <v>0</v>
      </c>
      <c r="CB423" s="157">
        <v>0</v>
      </c>
      <c r="CC423" s="157">
        <v>2.89824E-4</v>
      </c>
      <c r="CD423" s="157">
        <v>0</v>
      </c>
      <c r="CE423" s="157">
        <v>3.4242300000000001E-4</v>
      </c>
      <c r="CF423" s="192">
        <v>2.7699999999999999E-5</v>
      </c>
      <c r="CG423" s="157">
        <v>0</v>
      </c>
      <c r="CH423" s="157">
        <v>0</v>
      </c>
      <c r="CI423" s="192">
        <v>3.7700000000000002E-5</v>
      </c>
      <c r="CJ423" s="157">
        <v>0</v>
      </c>
      <c r="CK423" s="157">
        <v>0</v>
      </c>
      <c r="CL423" s="192">
        <v>4.4299999999999999E-5</v>
      </c>
      <c r="CM423" s="192">
        <v>3.7599999999999999E-5</v>
      </c>
      <c r="CN423" s="157">
        <v>0</v>
      </c>
      <c r="CO423" s="157">
        <v>0</v>
      </c>
      <c r="CP423" s="157">
        <v>0</v>
      </c>
      <c r="CQ423" s="192">
        <v>3.6000000000000001E-5</v>
      </c>
      <c r="CR423" s="157">
        <v>0</v>
      </c>
      <c r="CS423" s="157">
        <v>0</v>
      </c>
      <c r="CT423" s="157">
        <v>0</v>
      </c>
      <c r="CU423" s="157">
        <v>0</v>
      </c>
      <c r="CV423" s="157">
        <v>0</v>
      </c>
      <c r="CW423" s="157">
        <v>0</v>
      </c>
      <c r="CX423" s="157">
        <v>0</v>
      </c>
      <c r="CY423" s="157">
        <v>0</v>
      </c>
      <c r="CZ423" s="157">
        <v>0</v>
      </c>
      <c r="DA423" s="157">
        <v>0</v>
      </c>
      <c r="DB423" s="157">
        <v>0</v>
      </c>
      <c r="DC423" s="157">
        <v>0</v>
      </c>
      <c r="DD423" s="192">
        <v>3.01E-5</v>
      </c>
      <c r="DE423" s="157">
        <v>0</v>
      </c>
      <c r="DF423" s="157">
        <v>0</v>
      </c>
      <c r="DG423" s="157">
        <v>0</v>
      </c>
      <c r="DH423" s="157">
        <v>0</v>
      </c>
      <c r="DI423" s="157">
        <v>1.0082900000000001E-4</v>
      </c>
      <c r="DJ423" s="157">
        <v>0</v>
      </c>
      <c r="DK423" s="157">
        <v>0</v>
      </c>
      <c r="DL423" s="157">
        <v>0</v>
      </c>
      <c r="DM423" s="157">
        <v>0</v>
      </c>
      <c r="DN423" s="157">
        <v>0</v>
      </c>
      <c r="DO423" s="157">
        <v>0</v>
      </c>
      <c r="DP423" s="157">
        <v>0</v>
      </c>
      <c r="DQ423" s="157">
        <v>0</v>
      </c>
      <c r="DR423" s="157">
        <v>0</v>
      </c>
      <c r="DS423" s="157">
        <v>0</v>
      </c>
      <c r="DT423" s="157">
        <v>0</v>
      </c>
      <c r="DU423" s="157">
        <v>0</v>
      </c>
      <c r="DV423" s="157">
        <v>0</v>
      </c>
      <c r="DW423" s="157">
        <v>0</v>
      </c>
      <c r="DX423" s="157">
        <v>2.17569E-4</v>
      </c>
      <c r="DY423" s="157">
        <v>0</v>
      </c>
      <c r="DZ423" s="157">
        <v>0</v>
      </c>
      <c r="EA423" s="157">
        <v>0</v>
      </c>
      <c r="EB423" s="157">
        <v>0</v>
      </c>
      <c r="EC423" s="157">
        <v>0</v>
      </c>
      <c r="ED423" s="157">
        <v>4.9234400000000003E-4</v>
      </c>
      <c r="EE423" s="157">
        <v>1.3309899999999999E-4</v>
      </c>
      <c r="EF423" s="157">
        <v>0</v>
      </c>
      <c r="EG423" s="157">
        <v>0</v>
      </c>
      <c r="EH423" s="157">
        <v>3.5739799999999998E-4</v>
      </c>
      <c r="EI423" s="157">
        <v>0</v>
      </c>
      <c r="EJ423" s="157">
        <v>0</v>
      </c>
      <c r="EK423" s="157">
        <v>0</v>
      </c>
      <c r="EL423" s="157">
        <v>0</v>
      </c>
      <c r="EM423" s="157">
        <v>0</v>
      </c>
      <c r="EN423" s="157">
        <v>0</v>
      </c>
      <c r="EO423" s="157">
        <v>0</v>
      </c>
      <c r="EP423" s="157">
        <v>0</v>
      </c>
      <c r="EQ423" s="157">
        <v>0</v>
      </c>
      <c r="ER423" s="157">
        <v>5.7887100000000001E-4</v>
      </c>
      <c r="ES423" s="192">
        <v>4.57E-5</v>
      </c>
      <c r="ET423" s="157">
        <v>0</v>
      </c>
      <c r="EU423" s="157">
        <v>0</v>
      </c>
      <c r="EV423" s="157">
        <v>0</v>
      </c>
      <c r="EW423" s="157">
        <v>0</v>
      </c>
      <c r="EX423" s="192">
        <v>7.2700000000000005E-5</v>
      </c>
      <c r="EY423" s="157">
        <v>0</v>
      </c>
      <c r="EZ423" s="157">
        <v>0</v>
      </c>
      <c r="FA423" s="157">
        <v>0</v>
      </c>
      <c r="FB423" s="157">
        <v>0</v>
      </c>
      <c r="FC423" s="157">
        <v>0</v>
      </c>
      <c r="FD423" s="157">
        <v>0</v>
      </c>
      <c r="FE423" s="157">
        <v>1.3468900000000001E-4</v>
      </c>
      <c r="FF423" s="157">
        <v>1.01736E-4</v>
      </c>
      <c r="FG423" s="192">
        <v>7.9599999999999997E-5</v>
      </c>
      <c r="FH423" s="157">
        <v>0</v>
      </c>
      <c r="FI423" s="157">
        <v>0</v>
      </c>
      <c r="FJ423" s="157">
        <v>0</v>
      </c>
      <c r="FK423" s="157">
        <v>0</v>
      </c>
      <c r="FL423" s="157">
        <v>0</v>
      </c>
      <c r="FM423" s="157">
        <v>0</v>
      </c>
      <c r="FN423" s="157">
        <v>0</v>
      </c>
      <c r="FO423" s="157">
        <v>0</v>
      </c>
      <c r="FP423" s="192">
        <v>4.1199999999999999E-5</v>
      </c>
      <c r="FQ423" s="157">
        <v>0</v>
      </c>
      <c r="FR423" s="157">
        <v>0</v>
      </c>
      <c r="FS423" s="157">
        <v>0</v>
      </c>
      <c r="FT423" s="157">
        <v>0</v>
      </c>
      <c r="FU423" s="157">
        <v>0</v>
      </c>
      <c r="FV423" s="157">
        <v>0</v>
      </c>
      <c r="FW423" s="157">
        <v>0</v>
      </c>
      <c r="FX423" s="157">
        <v>5.1177099999999995E-4</v>
      </c>
      <c r="FY423" s="157">
        <v>0</v>
      </c>
      <c r="FZ423" s="157">
        <v>0</v>
      </c>
      <c r="GA423" s="192">
        <v>3.8899999999999997E-5</v>
      </c>
      <c r="GB423" s="157">
        <v>0</v>
      </c>
      <c r="GC423" s="157">
        <v>0</v>
      </c>
      <c r="GD423" s="157">
        <v>1.10412E-4</v>
      </c>
      <c r="GE423" s="157">
        <v>2.0332999999999999E-4</v>
      </c>
      <c r="GF423" s="157">
        <v>0</v>
      </c>
      <c r="GG423" s="157">
        <v>0</v>
      </c>
      <c r="GH423" s="157">
        <v>0</v>
      </c>
      <c r="GI423" s="157">
        <v>0</v>
      </c>
      <c r="GJ423" s="157">
        <v>0</v>
      </c>
      <c r="GK423" s="157">
        <v>0</v>
      </c>
      <c r="GL423" s="157">
        <v>0</v>
      </c>
      <c r="GM423" s="157">
        <v>3.83951E-4</v>
      </c>
      <c r="GN423" s="157">
        <v>2.4211100000000001E-4</v>
      </c>
      <c r="GO423" s="157">
        <v>1.5982099999999999E-4</v>
      </c>
      <c r="GP423" s="157">
        <v>0</v>
      </c>
      <c r="GQ423" s="192">
        <v>4.1100000000000003E-5</v>
      </c>
      <c r="GR423" s="157">
        <v>0</v>
      </c>
      <c r="GS423" s="157">
        <v>0</v>
      </c>
      <c r="GT423" s="157">
        <v>0</v>
      </c>
      <c r="GU423" s="157">
        <v>0</v>
      </c>
      <c r="GV423" s="157">
        <v>0</v>
      </c>
      <c r="GW423" s="157">
        <v>0</v>
      </c>
      <c r="GX423" s="157">
        <v>0</v>
      </c>
      <c r="GY423" s="157">
        <v>0</v>
      </c>
      <c r="GZ423" s="157">
        <v>0</v>
      </c>
      <c r="HA423" s="157">
        <v>0</v>
      </c>
    </row>
    <row r="424" spans="1:209" x14ac:dyDescent="0.2">
      <c r="A424" s="157" t="s">
        <v>4233</v>
      </c>
      <c r="B424" s="192">
        <v>2.9799999999999999E-5</v>
      </c>
      <c r="C424" s="192">
        <v>1.15E-5</v>
      </c>
      <c r="D424" s="192">
        <v>5.1100000000000002E-6</v>
      </c>
      <c r="E424" s="157">
        <v>0</v>
      </c>
      <c r="F424" s="157">
        <v>0</v>
      </c>
      <c r="G424" s="157">
        <v>0</v>
      </c>
      <c r="H424" s="157">
        <v>0</v>
      </c>
      <c r="I424" s="192">
        <v>1.31E-5</v>
      </c>
      <c r="J424" s="157">
        <v>0</v>
      </c>
      <c r="K424" s="157">
        <v>0</v>
      </c>
      <c r="L424" s="192">
        <v>1.7099999999999999E-5</v>
      </c>
      <c r="M424" s="157">
        <v>0</v>
      </c>
      <c r="N424" s="157">
        <v>0</v>
      </c>
      <c r="O424" s="157">
        <v>0</v>
      </c>
      <c r="P424" s="157">
        <v>0</v>
      </c>
      <c r="Q424" s="157">
        <v>2.21239E-4</v>
      </c>
      <c r="R424" s="157">
        <v>0</v>
      </c>
      <c r="S424" s="157">
        <v>3.5949700000000002E-4</v>
      </c>
      <c r="T424" s="157">
        <v>2.4245949999999999E-3</v>
      </c>
      <c r="U424" s="157">
        <v>0</v>
      </c>
      <c r="V424" s="157">
        <v>0</v>
      </c>
      <c r="W424" s="157">
        <v>0</v>
      </c>
      <c r="X424" s="157">
        <v>0</v>
      </c>
      <c r="Y424" s="157">
        <v>0</v>
      </c>
      <c r="Z424" s="157">
        <v>0</v>
      </c>
      <c r="AA424" s="157">
        <v>0</v>
      </c>
      <c r="AB424" s="157">
        <v>0</v>
      </c>
      <c r="AC424" s="157">
        <v>0</v>
      </c>
      <c r="AD424" s="157">
        <v>0</v>
      </c>
      <c r="AE424" s="157">
        <v>0</v>
      </c>
      <c r="AF424" s="157">
        <v>0</v>
      </c>
      <c r="AG424" s="157">
        <v>0</v>
      </c>
      <c r="AH424" s="157">
        <v>7.5499959999999998E-3</v>
      </c>
      <c r="AI424" s="157">
        <v>3.0556200000000002E-3</v>
      </c>
      <c r="AJ424" s="157">
        <v>0</v>
      </c>
      <c r="AK424" s="192">
        <v>2.3300000000000001E-5</v>
      </c>
      <c r="AL424" s="192">
        <v>6.2500000000000001E-5</v>
      </c>
      <c r="AM424" s="157">
        <v>0</v>
      </c>
      <c r="AN424" s="157">
        <v>0</v>
      </c>
      <c r="AO424" s="192">
        <v>2.5299999999999998E-5</v>
      </c>
      <c r="AP424" s="157">
        <v>0</v>
      </c>
      <c r="AQ424" s="157">
        <v>0</v>
      </c>
      <c r="AR424" s="157">
        <v>0</v>
      </c>
      <c r="AS424" s="192">
        <v>4.5500000000000001E-5</v>
      </c>
      <c r="AT424" s="157">
        <v>0</v>
      </c>
      <c r="AU424" s="192">
        <v>5.1499999999999998E-5</v>
      </c>
      <c r="AV424" s="192">
        <v>4.8999999999999998E-5</v>
      </c>
      <c r="AW424" s="157">
        <v>0</v>
      </c>
      <c r="AX424" s="157">
        <v>1.9851100000000001E-4</v>
      </c>
      <c r="AY424" s="157">
        <v>0</v>
      </c>
      <c r="AZ424" s="157">
        <v>0</v>
      </c>
      <c r="BA424" s="157">
        <v>0</v>
      </c>
      <c r="BB424" s="157">
        <v>0</v>
      </c>
      <c r="BC424" s="157">
        <v>0</v>
      </c>
      <c r="BD424" s="157">
        <v>0</v>
      </c>
      <c r="BE424" s="157">
        <v>0</v>
      </c>
      <c r="BF424" s="157">
        <v>0</v>
      </c>
      <c r="BG424" s="192">
        <v>1.34E-5</v>
      </c>
      <c r="BH424" s="157">
        <v>0</v>
      </c>
      <c r="BI424" s="157">
        <v>0</v>
      </c>
      <c r="BJ424" s="157">
        <v>0</v>
      </c>
      <c r="BK424" s="157">
        <v>0</v>
      </c>
      <c r="BL424" s="157">
        <v>0</v>
      </c>
      <c r="BM424" s="157">
        <v>0</v>
      </c>
      <c r="BN424" s="157">
        <v>0</v>
      </c>
      <c r="BO424" s="157">
        <v>0</v>
      </c>
      <c r="BP424" s="192">
        <v>2.6599999999999999E-5</v>
      </c>
      <c r="BQ424" s="157">
        <v>0</v>
      </c>
      <c r="BR424" s="157">
        <v>6.0254299999999998E-4</v>
      </c>
      <c r="BS424" s="157">
        <v>0</v>
      </c>
      <c r="BT424" s="157">
        <v>0</v>
      </c>
      <c r="BU424" s="157">
        <v>0</v>
      </c>
      <c r="BV424" s="157">
        <v>1.1406299999999999E-3</v>
      </c>
      <c r="BW424" s="157">
        <v>0</v>
      </c>
      <c r="BX424" s="157">
        <v>0</v>
      </c>
      <c r="BY424" s="157">
        <v>3.6769340000000002E-3</v>
      </c>
      <c r="BZ424" s="157">
        <v>2.9399019999999999E-3</v>
      </c>
      <c r="CA424" s="157">
        <v>3.3268339999999999E-3</v>
      </c>
      <c r="CB424" s="157">
        <v>2.972522E-3</v>
      </c>
      <c r="CC424" s="157">
        <v>5.9232690000000001E-3</v>
      </c>
      <c r="CD424" s="157">
        <v>1.0687389E-2</v>
      </c>
      <c r="CE424" s="157">
        <v>2.739385E-3</v>
      </c>
      <c r="CF424" s="157">
        <v>3.2677019999999999E-3</v>
      </c>
      <c r="CG424" s="157">
        <v>0</v>
      </c>
      <c r="CH424" s="157">
        <v>0</v>
      </c>
      <c r="CI424" s="192">
        <v>3.7700000000000002E-5</v>
      </c>
      <c r="CJ424" s="157">
        <v>0</v>
      </c>
      <c r="CK424" s="157">
        <v>0</v>
      </c>
      <c r="CL424" s="157">
        <v>2.2156000000000001E-4</v>
      </c>
      <c r="CM424" s="157">
        <v>0</v>
      </c>
      <c r="CN424" s="157">
        <v>0</v>
      </c>
      <c r="CO424" s="157">
        <v>0</v>
      </c>
      <c r="CP424" s="157">
        <v>3.24984E-4</v>
      </c>
      <c r="CQ424" s="157">
        <v>1.3818789999999999E-3</v>
      </c>
      <c r="CR424" s="157">
        <v>1.0478149999999999E-3</v>
      </c>
      <c r="CS424" s="157">
        <v>4.3568440000000003E-3</v>
      </c>
      <c r="CT424" s="157">
        <v>5.16433E-3</v>
      </c>
      <c r="CU424" s="157">
        <v>0</v>
      </c>
      <c r="CV424" s="157">
        <v>0</v>
      </c>
      <c r="CW424" s="157">
        <v>0</v>
      </c>
      <c r="CX424" s="192">
        <v>2.2399999999999999E-5</v>
      </c>
      <c r="CY424" s="157">
        <v>7.7343799999999999E-4</v>
      </c>
      <c r="CZ424" s="157">
        <v>0</v>
      </c>
      <c r="DA424" s="157">
        <v>0</v>
      </c>
      <c r="DB424" s="157">
        <v>0</v>
      </c>
      <c r="DC424" s="157">
        <v>0</v>
      </c>
      <c r="DD424" s="192">
        <v>3.01E-5</v>
      </c>
      <c r="DE424" s="192">
        <v>1.3200000000000001E-5</v>
      </c>
      <c r="DF424" s="157">
        <v>0</v>
      </c>
      <c r="DG424" s="157">
        <v>0</v>
      </c>
      <c r="DH424" s="192">
        <v>6.7500000000000001E-5</v>
      </c>
      <c r="DI424" s="157">
        <v>3.6298400000000001E-4</v>
      </c>
      <c r="DJ424" s="157">
        <v>0</v>
      </c>
      <c r="DK424" s="192">
        <v>5.1E-5</v>
      </c>
      <c r="DL424" s="157">
        <v>0</v>
      </c>
      <c r="DM424" s="157">
        <v>0</v>
      </c>
      <c r="DN424" s="157">
        <v>0</v>
      </c>
      <c r="DO424" s="157">
        <v>0</v>
      </c>
      <c r="DP424" s="157">
        <v>0</v>
      </c>
      <c r="DQ424" s="157">
        <v>0</v>
      </c>
      <c r="DR424" s="157">
        <v>0</v>
      </c>
      <c r="DS424" s="157">
        <v>0</v>
      </c>
      <c r="DT424" s="157">
        <v>2.625339E-3</v>
      </c>
      <c r="DU424" s="192">
        <v>6.1600000000000007E-5</v>
      </c>
      <c r="DV424" s="157">
        <v>0</v>
      </c>
      <c r="DW424" s="157">
        <v>0</v>
      </c>
      <c r="DX424" s="157">
        <v>2.0669019999999998E-3</v>
      </c>
      <c r="DY424" s="157">
        <v>3.1083215000000001E-2</v>
      </c>
      <c r="DZ424" s="157">
        <v>4.0991903000000003E-2</v>
      </c>
      <c r="EA424" s="157">
        <v>1.0053009999999999E-3</v>
      </c>
      <c r="EB424" s="157">
        <v>4.6826039999999999E-3</v>
      </c>
      <c r="EC424" s="157">
        <v>0</v>
      </c>
      <c r="ED424" s="157">
        <v>0</v>
      </c>
      <c r="EE424" s="157">
        <v>0</v>
      </c>
      <c r="EF424" s="157">
        <v>2.9468457E-2</v>
      </c>
      <c r="EG424" s="157">
        <v>4.4377159999999999E-2</v>
      </c>
      <c r="EH424" s="157">
        <v>0</v>
      </c>
      <c r="EI424" s="157">
        <v>5.1216446999999998E-2</v>
      </c>
      <c r="EJ424" s="157">
        <v>2.3733137000000001E-2</v>
      </c>
      <c r="EK424" s="157">
        <v>1.3270420000000001E-3</v>
      </c>
      <c r="EL424" s="157">
        <v>2.4690110000000001E-2</v>
      </c>
      <c r="EM424" s="157">
        <v>0</v>
      </c>
      <c r="EN424" s="157">
        <v>0</v>
      </c>
      <c r="EO424" s="157">
        <v>0</v>
      </c>
      <c r="EP424" s="157">
        <v>0</v>
      </c>
      <c r="EQ424" s="192">
        <v>8.8999999999999995E-6</v>
      </c>
      <c r="ER424" s="157">
        <v>3.845359E-3</v>
      </c>
      <c r="ES424" s="157">
        <v>0</v>
      </c>
      <c r="ET424" s="157">
        <v>1.1162000000000001E-4</v>
      </c>
      <c r="EU424" s="157">
        <v>0</v>
      </c>
      <c r="EV424" s="157">
        <v>0</v>
      </c>
      <c r="EW424" s="157">
        <v>1.27472E-4</v>
      </c>
      <c r="EX424" s="192">
        <v>4.85E-5</v>
      </c>
      <c r="EY424" s="157">
        <v>0</v>
      </c>
      <c r="EZ424" s="157">
        <v>0</v>
      </c>
      <c r="FA424" s="157">
        <v>0</v>
      </c>
      <c r="FB424" s="157">
        <v>0</v>
      </c>
      <c r="FC424" s="157">
        <v>0</v>
      </c>
      <c r="FD424" s="157">
        <v>0</v>
      </c>
      <c r="FE424" s="157">
        <v>0</v>
      </c>
      <c r="FF424" s="157">
        <v>0</v>
      </c>
      <c r="FG424" s="157">
        <v>0</v>
      </c>
      <c r="FH424" s="192">
        <v>7.1099999999999994E-5</v>
      </c>
      <c r="FI424" s="192">
        <v>2.76E-5</v>
      </c>
      <c r="FJ424" s="157">
        <v>0</v>
      </c>
      <c r="FK424" s="157">
        <v>0</v>
      </c>
      <c r="FL424" s="157">
        <v>9.9852310000000007E-3</v>
      </c>
      <c r="FM424" s="157">
        <v>7.7837469999999997E-3</v>
      </c>
      <c r="FN424" s="192">
        <v>1.7200000000000001E-5</v>
      </c>
      <c r="FO424" s="157">
        <v>0</v>
      </c>
      <c r="FP424" s="157">
        <v>0</v>
      </c>
      <c r="FQ424" s="157">
        <v>4.9976500000000002E-3</v>
      </c>
      <c r="FR424" s="157">
        <v>0</v>
      </c>
      <c r="FS424" s="157">
        <v>0</v>
      </c>
      <c r="FT424" s="157">
        <v>0</v>
      </c>
      <c r="FU424" s="157">
        <v>0</v>
      </c>
      <c r="FV424" s="157">
        <v>0</v>
      </c>
      <c r="FW424" s="157">
        <v>0</v>
      </c>
      <c r="FX424" s="157">
        <v>2.865916E-3</v>
      </c>
      <c r="FY424" s="157">
        <v>0</v>
      </c>
      <c r="FZ424" s="192">
        <v>9.0400000000000002E-5</v>
      </c>
      <c r="GA424" s="157">
        <v>0</v>
      </c>
      <c r="GB424" s="157">
        <v>0</v>
      </c>
      <c r="GC424" s="157">
        <v>1.13263E-4</v>
      </c>
      <c r="GD424" s="157">
        <v>3.7908059999999999E-3</v>
      </c>
      <c r="GE424" s="157">
        <v>4.5410390000000002E-3</v>
      </c>
      <c r="GF424" s="157">
        <v>0</v>
      </c>
      <c r="GG424" s="157">
        <v>0</v>
      </c>
      <c r="GH424" s="157">
        <v>0</v>
      </c>
      <c r="GI424" s="157">
        <v>0</v>
      </c>
      <c r="GJ424" s="157">
        <v>0</v>
      </c>
      <c r="GK424" s="157">
        <v>0</v>
      </c>
      <c r="GL424" s="157">
        <v>0</v>
      </c>
      <c r="GM424" s="157">
        <v>8.8308699999999996E-4</v>
      </c>
      <c r="GN424" s="192">
        <v>8.0699999999999996E-5</v>
      </c>
      <c r="GO424" s="157">
        <v>0</v>
      </c>
      <c r="GP424" s="157">
        <v>0</v>
      </c>
      <c r="GQ424" s="157">
        <v>0</v>
      </c>
      <c r="GR424" s="157">
        <v>0</v>
      </c>
      <c r="GS424" s="157">
        <v>0.168097935</v>
      </c>
      <c r="GT424" s="157">
        <v>0</v>
      </c>
      <c r="GU424" s="157">
        <v>0</v>
      </c>
      <c r="GV424" s="157">
        <v>0</v>
      </c>
      <c r="GW424" s="157">
        <v>0</v>
      </c>
      <c r="GX424" s="157">
        <v>0</v>
      </c>
      <c r="GY424" s="157">
        <v>0</v>
      </c>
      <c r="GZ424" s="157">
        <v>0</v>
      </c>
      <c r="HA424" s="157">
        <v>0</v>
      </c>
    </row>
    <row r="425" spans="1:209" x14ac:dyDescent="0.2">
      <c r="A425" s="157" t="s">
        <v>4234</v>
      </c>
      <c r="B425" s="192">
        <v>2.9799999999999999E-5</v>
      </c>
      <c r="C425" s="157">
        <v>0</v>
      </c>
      <c r="D425" s="157">
        <v>0</v>
      </c>
      <c r="E425" s="157">
        <v>0</v>
      </c>
      <c r="F425" s="157">
        <v>0</v>
      </c>
      <c r="G425" s="192">
        <v>1.42E-5</v>
      </c>
      <c r="H425" s="157">
        <v>0</v>
      </c>
      <c r="I425" s="192">
        <v>9.1899999999999998E-5</v>
      </c>
      <c r="J425" s="192">
        <v>8.67E-6</v>
      </c>
      <c r="K425" s="192">
        <v>8.0400000000000003E-5</v>
      </c>
      <c r="L425" s="157">
        <v>1.057732E-3</v>
      </c>
      <c r="M425" s="157">
        <v>0</v>
      </c>
      <c r="N425" s="157">
        <v>3.5493999999999999E-4</v>
      </c>
      <c r="O425" s="192">
        <v>4.3999999999999999E-5</v>
      </c>
      <c r="P425" s="192">
        <v>5.7399999999999999E-5</v>
      </c>
      <c r="Q425" s="157">
        <v>1.58028E-4</v>
      </c>
      <c r="R425" s="192">
        <v>2.1800000000000001E-5</v>
      </c>
      <c r="S425" s="192">
        <v>7.1899999999999999E-5</v>
      </c>
      <c r="T425" s="192">
        <v>6.4700000000000001E-5</v>
      </c>
      <c r="U425" s="192">
        <v>2.2099999999999998E-5</v>
      </c>
      <c r="V425" s="157">
        <v>3.4508E-4</v>
      </c>
      <c r="W425" s="192">
        <v>1.0499999999999999E-5</v>
      </c>
      <c r="X425" s="192">
        <v>6.0800000000000001E-5</v>
      </c>
      <c r="Y425" s="157">
        <v>0</v>
      </c>
      <c r="Z425" s="192">
        <v>5.2800000000000003E-5</v>
      </c>
      <c r="AA425" s="157">
        <v>0</v>
      </c>
      <c r="AB425" s="157">
        <v>1.1974899999999999E-4</v>
      </c>
      <c r="AC425" s="157">
        <v>1.15803E-4</v>
      </c>
      <c r="AD425" s="192">
        <v>7.7600000000000002E-5</v>
      </c>
      <c r="AE425" s="157">
        <v>0</v>
      </c>
      <c r="AF425" s="192">
        <v>3.0000000000000001E-5</v>
      </c>
      <c r="AG425" s="192">
        <v>9.3499999999999996E-5</v>
      </c>
      <c r="AH425" s="157">
        <v>0</v>
      </c>
      <c r="AI425" s="192">
        <v>3.8699999999999999E-5</v>
      </c>
      <c r="AJ425" s="157">
        <v>0</v>
      </c>
      <c r="AK425" s="157">
        <v>1.6298800000000001E-4</v>
      </c>
      <c r="AL425" s="157">
        <v>0</v>
      </c>
      <c r="AM425" s="157">
        <v>1.65508E-4</v>
      </c>
      <c r="AN425" s="192">
        <v>3.3099999999999998E-5</v>
      </c>
      <c r="AO425" s="157">
        <v>0</v>
      </c>
      <c r="AP425" s="157">
        <v>0</v>
      </c>
      <c r="AQ425" s="157">
        <v>1.25597E-4</v>
      </c>
      <c r="AR425" s="157">
        <v>1.7831699999999999E-4</v>
      </c>
      <c r="AS425" s="157">
        <v>5.4652300000000004E-4</v>
      </c>
      <c r="AT425" s="157">
        <v>0</v>
      </c>
      <c r="AU425" s="157">
        <v>6.1830200000000004E-4</v>
      </c>
      <c r="AV425" s="157">
        <v>8.3227300000000002E-4</v>
      </c>
      <c r="AW425" s="157">
        <v>9.9152099999999998E-4</v>
      </c>
      <c r="AX425" s="192">
        <v>6.6199999999999996E-5</v>
      </c>
      <c r="AY425" s="157">
        <v>4.4045719999999998E-3</v>
      </c>
      <c r="AZ425" s="192">
        <v>7.5900000000000002E-5</v>
      </c>
      <c r="BA425" s="157">
        <v>1.20412E-4</v>
      </c>
      <c r="BB425" s="157">
        <v>1.2323799999999999E-4</v>
      </c>
      <c r="BC425" s="157">
        <v>0</v>
      </c>
      <c r="BD425" s="157">
        <v>0</v>
      </c>
      <c r="BE425" s="157">
        <v>0</v>
      </c>
      <c r="BF425" s="192">
        <v>3.8099999999999998E-5</v>
      </c>
      <c r="BG425" s="157">
        <v>1.0482040000000001E-3</v>
      </c>
      <c r="BH425" s="192">
        <v>6.7399999999999998E-5</v>
      </c>
      <c r="BI425" s="157">
        <v>7.4049999999999995E-4</v>
      </c>
      <c r="BJ425" s="157">
        <v>4.8812500000000001E-4</v>
      </c>
      <c r="BK425" s="157">
        <v>0</v>
      </c>
      <c r="BL425" s="157">
        <v>0</v>
      </c>
      <c r="BM425" s="157">
        <v>0</v>
      </c>
      <c r="BN425" s="157">
        <v>1.167265E-3</v>
      </c>
      <c r="BO425" s="157">
        <v>0</v>
      </c>
      <c r="BP425" s="157">
        <v>1.252031E-3</v>
      </c>
      <c r="BQ425" s="192">
        <v>5.9799999999999997E-5</v>
      </c>
      <c r="BR425" s="192">
        <v>1.06E-5</v>
      </c>
      <c r="BS425" s="157">
        <v>1.755976E-3</v>
      </c>
      <c r="BT425" s="157">
        <v>6.9476599999999998E-4</v>
      </c>
      <c r="BU425" s="157">
        <v>0</v>
      </c>
      <c r="BV425" s="192">
        <v>9.5099999999999994E-5</v>
      </c>
      <c r="BW425" s="192">
        <v>3.5899999999999998E-5</v>
      </c>
      <c r="BX425" s="157">
        <v>0</v>
      </c>
      <c r="BY425" s="157">
        <v>0</v>
      </c>
      <c r="BZ425" s="192">
        <v>3.0899999999999999E-5</v>
      </c>
      <c r="CA425" s="192">
        <v>2.5700000000000001E-5</v>
      </c>
      <c r="CB425" s="192">
        <v>7.25E-5</v>
      </c>
      <c r="CC425" s="157">
        <v>0</v>
      </c>
      <c r="CD425" s="157">
        <v>0</v>
      </c>
      <c r="CE425" s="157">
        <v>0</v>
      </c>
      <c r="CF425" s="157">
        <v>1.1077E-4</v>
      </c>
      <c r="CG425" s="157">
        <v>1.66551E-3</v>
      </c>
      <c r="CH425" s="157">
        <v>0</v>
      </c>
      <c r="CI425" s="192">
        <v>5.66E-5</v>
      </c>
      <c r="CJ425" s="157">
        <v>1.5888999999999999E-4</v>
      </c>
      <c r="CK425" s="192">
        <v>5.38E-5</v>
      </c>
      <c r="CL425" s="192">
        <v>9.9699999999999998E-5</v>
      </c>
      <c r="CM425" s="192">
        <v>7.5300000000000001E-5</v>
      </c>
      <c r="CN425" s="192">
        <v>5.3000000000000001E-5</v>
      </c>
      <c r="CO425" s="157">
        <v>1.51006E-4</v>
      </c>
      <c r="CP425" s="192">
        <v>5.0000000000000002E-5</v>
      </c>
      <c r="CQ425" s="157">
        <v>2.0427800000000001E-4</v>
      </c>
      <c r="CR425" s="157">
        <v>0</v>
      </c>
      <c r="CS425" s="157">
        <v>0</v>
      </c>
      <c r="CT425" s="157">
        <v>0</v>
      </c>
      <c r="CU425" s="157">
        <v>5.1829999999999997E-4</v>
      </c>
      <c r="CV425" s="192">
        <v>5.9700000000000001E-5</v>
      </c>
      <c r="CW425" s="157">
        <v>0</v>
      </c>
      <c r="CX425" s="192">
        <v>6.7199999999999994E-5</v>
      </c>
      <c r="CY425" s="192">
        <v>2.76E-5</v>
      </c>
      <c r="CZ425" s="157">
        <v>0</v>
      </c>
      <c r="DA425" s="192">
        <v>9.9699999999999998E-5</v>
      </c>
      <c r="DB425" s="157">
        <v>0</v>
      </c>
      <c r="DC425" s="192">
        <v>3.0499999999999999E-5</v>
      </c>
      <c r="DD425" s="192">
        <v>1.5E-5</v>
      </c>
      <c r="DE425" s="192">
        <v>1.3200000000000001E-5</v>
      </c>
      <c r="DF425" s="157">
        <v>1.3783600000000001E-4</v>
      </c>
      <c r="DG425" s="157">
        <v>2.9411800000000001E-4</v>
      </c>
      <c r="DH425" s="157">
        <v>0</v>
      </c>
      <c r="DI425" s="157">
        <v>1.81492E-4</v>
      </c>
      <c r="DJ425" s="157">
        <v>0</v>
      </c>
      <c r="DK425" s="192">
        <v>5.1E-5</v>
      </c>
      <c r="DL425" s="157">
        <v>1.5006500000000001E-4</v>
      </c>
      <c r="DM425" s="157">
        <v>0</v>
      </c>
      <c r="DN425" s="157">
        <v>1.10244E-4</v>
      </c>
      <c r="DO425" s="192">
        <v>6.9200000000000002E-5</v>
      </c>
      <c r="DP425" s="157">
        <v>0</v>
      </c>
      <c r="DQ425" s="192">
        <v>1.31E-5</v>
      </c>
      <c r="DR425" s="157">
        <v>1.6319199999999999E-4</v>
      </c>
      <c r="DS425" s="157">
        <v>7.0393799999999998E-4</v>
      </c>
      <c r="DT425" s="157">
        <v>0</v>
      </c>
      <c r="DU425" s="157">
        <v>1.23289E-4</v>
      </c>
      <c r="DV425" s="157">
        <v>1.0118700000000001E-4</v>
      </c>
      <c r="DW425" s="192">
        <v>3.4799999999999999E-5</v>
      </c>
      <c r="DX425" s="157">
        <v>0</v>
      </c>
      <c r="DY425" s="157">
        <v>1.45778E-4</v>
      </c>
      <c r="DZ425" s="157">
        <v>0</v>
      </c>
      <c r="EA425" s="157">
        <v>0</v>
      </c>
      <c r="EB425" s="157">
        <v>0</v>
      </c>
      <c r="EC425" s="157">
        <v>0</v>
      </c>
      <c r="ED425" s="192">
        <v>4.9200000000000003E-5</v>
      </c>
      <c r="EE425" s="192">
        <v>5.3199999999999999E-5</v>
      </c>
      <c r="EF425" s="192">
        <v>3.2700000000000002E-5</v>
      </c>
      <c r="EG425" s="157">
        <v>0</v>
      </c>
      <c r="EH425" s="157">
        <v>1.58844E-4</v>
      </c>
      <c r="EI425" s="157">
        <v>0</v>
      </c>
      <c r="EJ425" s="192">
        <v>7.9699999999999999E-5</v>
      </c>
      <c r="EK425" s="157">
        <v>3.68623E-4</v>
      </c>
      <c r="EL425" s="157">
        <v>0</v>
      </c>
      <c r="EM425" s="157">
        <v>0</v>
      </c>
      <c r="EN425" s="157">
        <v>0</v>
      </c>
      <c r="EO425" s="157">
        <v>0</v>
      </c>
      <c r="EP425" s="157">
        <v>0</v>
      </c>
      <c r="EQ425" s="157">
        <v>0</v>
      </c>
      <c r="ER425" s="157">
        <v>0</v>
      </c>
      <c r="ES425" s="192">
        <v>2.2799999999999999E-5</v>
      </c>
      <c r="ET425" s="192">
        <v>3.7200000000000003E-5</v>
      </c>
      <c r="EU425" s="157">
        <v>1.8606699999999999E-4</v>
      </c>
      <c r="EV425" s="157">
        <v>0</v>
      </c>
      <c r="EW425" s="157">
        <v>1.63893E-4</v>
      </c>
      <c r="EX425" s="192">
        <v>7.2700000000000005E-5</v>
      </c>
      <c r="EY425" s="192">
        <v>5.1799999999999999E-5</v>
      </c>
      <c r="EZ425" s="157">
        <v>5.8210599999999999E-4</v>
      </c>
      <c r="FA425" s="192">
        <v>8.3999999999999995E-5</v>
      </c>
      <c r="FB425" s="192">
        <v>2.6999999999999999E-5</v>
      </c>
      <c r="FC425" s="157">
        <v>0</v>
      </c>
      <c r="FD425" s="157">
        <v>0</v>
      </c>
      <c r="FE425" s="157">
        <v>1.3468900000000001E-4</v>
      </c>
      <c r="FF425" s="157">
        <v>0</v>
      </c>
      <c r="FG425" s="157">
        <v>0</v>
      </c>
      <c r="FH425" s="157">
        <v>3.7935399999999999E-4</v>
      </c>
      <c r="FI425" s="157">
        <v>0</v>
      </c>
      <c r="FJ425" s="157">
        <v>0</v>
      </c>
      <c r="FK425" s="157">
        <v>0</v>
      </c>
      <c r="FL425" s="192">
        <v>3.2100000000000001E-5</v>
      </c>
      <c r="FM425" s="157">
        <v>0</v>
      </c>
      <c r="FN425" s="157">
        <v>1.03311E-4</v>
      </c>
      <c r="FO425" s="192">
        <v>8.1500000000000002E-5</v>
      </c>
      <c r="FP425" s="157">
        <v>2.0579499999999999E-4</v>
      </c>
      <c r="FQ425" s="192">
        <v>4.6999999999999997E-5</v>
      </c>
      <c r="FR425" s="192">
        <v>8.7000000000000001E-5</v>
      </c>
      <c r="FS425" s="157">
        <v>0</v>
      </c>
      <c r="FT425" s="157">
        <v>0</v>
      </c>
      <c r="FU425" s="192">
        <v>5.7599999999999997E-5</v>
      </c>
      <c r="FV425" s="157">
        <v>3.44495E-4</v>
      </c>
      <c r="FW425" s="192">
        <v>4.9599999999999999E-5</v>
      </c>
      <c r="FX425" s="157">
        <v>0</v>
      </c>
      <c r="FY425" s="157">
        <v>0</v>
      </c>
      <c r="FZ425" s="157">
        <v>1.35544E-4</v>
      </c>
      <c r="GA425" s="157">
        <v>1.5558100000000001E-4</v>
      </c>
      <c r="GB425" s="192">
        <v>4.21E-5</v>
      </c>
      <c r="GC425" s="157">
        <v>1.5101700000000001E-4</v>
      </c>
      <c r="GD425" s="192">
        <v>3.68E-5</v>
      </c>
      <c r="GE425" s="192">
        <v>6.7799999999999995E-5</v>
      </c>
      <c r="GF425" s="157">
        <v>0</v>
      </c>
      <c r="GG425" s="192">
        <v>2.2200000000000001E-5</v>
      </c>
      <c r="GH425" s="192">
        <v>9.3300000000000005E-5</v>
      </c>
      <c r="GI425" s="192">
        <v>5.1499999999999998E-5</v>
      </c>
      <c r="GJ425" s="192">
        <v>8.0799999999999999E-5</v>
      </c>
      <c r="GK425" s="192">
        <v>2.9600000000000001E-5</v>
      </c>
      <c r="GL425" s="192">
        <v>9.9199999999999999E-5</v>
      </c>
      <c r="GM425" s="192">
        <v>3.8399999999999998E-5</v>
      </c>
      <c r="GN425" s="157">
        <v>0</v>
      </c>
      <c r="GO425" s="157">
        <v>1.5982099999999999E-4</v>
      </c>
      <c r="GP425" s="157">
        <v>5.4173499999999996E-3</v>
      </c>
      <c r="GQ425" s="157">
        <v>1.4395900000000001E-4</v>
      </c>
      <c r="GR425" s="157">
        <v>0</v>
      </c>
      <c r="GS425" s="157">
        <v>0</v>
      </c>
      <c r="GT425" s="157">
        <v>0</v>
      </c>
      <c r="GU425" s="157">
        <v>0</v>
      </c>
      <c r="GV425" s="157">
        <v>0</v>
      </c>
      <c r="GW425" s="157">
        <v>0</v>
      </c>
      <c r="GX425" s="157">
        <v>0</v>
      </c>
      <c r="GY425" s="157">
        <v>0</v>
      </c>
      <c r="GZ425" s="157">
        <v>0</v>
      </c>
      <c r="HA425" s="157">
        <v>0</v>
      </c>
    </row>
    <row r="426" spans="1:209" x14ac:dyDescent="0.2">
      <c r="A426" s="157" t="s">
        <v>4235</v>
      </c>
      <c r="B426" s="157">
        <v>0</v>
      </c>
      <c r="C426" s="157">
        <v>0</v>
      </c>
      <c r="D426" s="157">
        <v>0</v>
      </c>
      <c r="E426" s="157">
        <v>0</v>
      </c>
      <c r="F426" s="157">
        <v>0</v>
      </c>
      <c r="G426" s="157">
        <v>0</v>
      </c>
      <c r="H426" s="192">
        <v>3.15E-5</v>
      </c>
      <c r="I426" s="157">
        <v>1.3131800000000001E-4</v>
      </c>
      <c r="J426" s="157">
        <v>0</v>
      </c>
      <c r="K426" s="157">
        <v>5.0905600000000003E-4</v>
      </c>
      <c r="L426" s="157">
        <v>0</v>
      </c>
      <c r="M426" s="157">
        <v>7.4089800000000003E-4</v>
      </c>
      <c r="N426" s="157">
        <v>6.4227200000000005E-4</v>
      </c>
      <c r="O426" s="157">
        <v>0</v>
      </c>
      <c r="P426" s="157">
        <v>1.0588499999999999E-4</v>
      </c>
      <c r="Q426" s="157">
        <v>0</v>
      </c>
      <c r="R426" s="157">
        <v>0</v>
      </c>
      <c r="S426" s="157">
        <v>0</v>
      </c>
      <c r="T426" s="157">
        <v>0</v>
      </c>
      <c r="U426" s="157">
        <v>0</v>
      </c>
      <c r="V426" s="157">
        <v>6.0896400000000003E-4</v>
      </c>
      <c r="W426" s="157">
        <v>0</v>
      </c>
      <c r="X426" s="157">
        <v>2.4338300000000001E-4</v>
      </c>
      <c r="Y426" s="157">
        <v>0</v>
      </c>
      <c r="Z426" s="157">
        <v>8.09204E-4</v>
      </c>
      <c r="AA426" s="157">
        <v>0</v>
      </c>
      <c r="AB426" s="157">
        <v>2.8939200000000002E-4</v>
      </c>
      <c r="AC426" s="157">
        <v>0</v>
      </c>
      <c r="AD426" s="157">
        <v>0</v>
      </c>
      <c r="AE426" s="157">
        <v>0</v>
      </c>
      <c r="AF426" s="157">
        <v>0</v>
      </c>
      <c r="AG426" s="157">
        <v>2.6713699999999997E-4</v>
      </c>
      <c r="AH426" s="157">
        <v>0</v>
      </c>
      <c r="AI426" s="157">
        <v>0</v>
      </c>
      <c r="AJ426" s="157">
        <v>7.1030300000000002E-4</v>
      </c>
      <c r="AK426" s="157">
        <v>2.7940799999999998E-4</v>
      </c>
      <c r="AL426" s="157">
        <v>0</v>
      </c>
      <c r="AM426" s="157">
        <v>0</v>
      </c>
      <c r="AN426" s="157">
        <v>0</v>
      </c>
      <c r="AO426" s="157">
        <v>0</v>
      </c>
      <c r="AP426" s="157">
        <v>0</v>
      </c>
      <c r="AQ426" s="157">
        <v>0</v>
      </c>
      <c r="AR426" s="157">
        <v>0</v>
      </c>
      <c r="AS426" s="192">
        <v>4.5500000000000001E-5</v>
      </c>
      <c r="AT426" s="157">
        <v>0</v>
      </c>
      <c r="AU426" s="157">
        <v>0</v>
      </c>
      <c r="AV426" s="157">
        <v>0</v>
      </c>
      <c r="AW426" s="157">
        <v>0</v>
      </c>
      <c r="AX426" s="157">
        <v>9.9255599999999991E-4</v>
      </c>
      <c r="AY426" s="157">
        <v>4.8639400000000002E-4</v>
      </c>
      <c r="AZ426" s="157">
        <v>0</v>
      </c>
      <c r="BA426" s="157">
        <v>0</v>
      </c>
      <c r="BB426" s="192">
        <v>2.4600000000000002E-5</v>
      </c>
      <c r="BC426" s="192">
        <v>2.41E-5</v>
      </c>
      <c r="BD426" s="157">
        <v>0</v>
      </c>
      <c r="BE426" s="192">
        <v>6.1699999999999995E-5</v>
      </c>
      <c r="BF426" s="157">
        <v>3.8096700000000001E-4</v>
      </c>
      <c r="BG426" s="192">
        <v>2.69E-5</v>
      </c>
      <c r="BH426" s="192">
        <v>6.7399999999999998E-5</v>
      </c>
      <c r="BI426" s="157">
        <v>0</v>
      </c>
      <c r="BJ426" s="157">
        <v>4.6935100000000001E-4</v>
      </c>
      <c r="BK426" s="157">
        <v>0</v>
      </c>
      <c r="BL426" s="157">
        <v>0</v>
      </c>
      <c r="BM426" s="157">
        <v>0</v>
      </c>
      <c r="BN426" s="157">
        <v>0</v>
      </c>
      <c r="BO426" s="192">
        <v>4.4499999999999997E-5</v>
      </c>
      <c r="BP426" s="192">
        <v>5.3300000000000001E-5</v>
      </c>
      <c r="BQ426" s="157">
        <v>0</v>
      </c>
      <c r="BR426" s="192">
        <v>2.1100000000000001E-5</v>
      </c>
      <c r="BS426" s="157">
        <v>0</v>
      </c>
      <c r="BT426" s="157">
        <v>2.3158900000000001E-4</v>
      </c>
      <c r="BU426" s="157">
        <v>0</v>
      </c>
      <c r="BV426" s="157">
        <v>1.9010500000000001E-4</v>
      </c>
      <c r="BW426" s="157">
        <v>0</v>
      </c>
      <c r="BX426" s="157">
        <v>0</v>
      </c>
      <c r="BY426" s="157">
        <v>0</v>
      </c>
      <c r="BZ426" s="157">
        <v>0</v>
      </c>
      <c r="CA426" s="157">
        <v>0</v>
      </c>
      <c r="CB426" s="157">
        <v>0</v>
      </c>
      <c r="CC426" s="192">
        <v>3.6199999999999999E-5</v>
      </c>
      <c r="CD426" s="157">
        <v>0</v>
      </c>
      <c r="CE426" s="157">
        <v>0</v>
      </c>
      <c r="CF426" s="157">
        <v>0</v>
      </c>
      <c r="CG426" s="157">
        <v>8.3275500000000002E-4</v>
      </c>
      <c r="CH426" s="157">
        <v>1.0378410000000001E-3</v>
      </c>
      <c r="CI426" s="157">
        <v>0</v>
      </c>
      <c r="CJ426" s="157">
        <v>0</v>
      </c>
      <c r="CK426" s="157">
        <v>0</v>
      </c>
      <c r="CL426" s="157">
        <v>0</v>
      </c>
      <c r="CM426" s="157">
        <v>0</v>
      </c>
      <c r="CN426" s="192">
        <v>2.65E-5</v>
      </c>
      <c r="CO426" s="157">
        <v>0</v>
      </c>
      <c r="CP426" s="157">
        <v>0</v>
      </c>
      <c r="CQ426" s="157">
        <v>0</v>
      </c>
      <c r="CR426" s="157">
        <v>0</v>
      </c>
      <c r="CS426" s="157">
        <v>0</v>
      </c>
      <c r="CT426" s="157">
        <v>0</v>
      </c>
      <c r="CU426" s="157">
        <v>0</v>
      </c>
      <c r="CV426" s="157">
        <v>0</v>
      </c>
      <c r="CW426" s="157">
        <v>2.78869E-4</v>
      </c>
      <c r="CX426" s="157">
        <v>1.5670500000000001E-4</v>
      </c>
      <c r="CY426" s="157">
        <v>0</v>
      </c>
      <c r="CZ426" s="157">
        <v>0</v>
      </c>
      <c r="DA426" s="157">
        <v>1.1211E-4</v>
      </c>
      <c r="DB426" s="157">
        <v>1.8280600000000001E-4</v>
      </c>
      <c r="DC426" s="192">
        <v>4.07E-5</v>
      </c>
      <c r="DD426" s="157">
        <v>0</v>
      </c>
      <c r="DE426" s="157">
        <v>0</v>
      </c>
      <c r="DF426" s="157">
        <v>0</v>
      </c>
      <c r="DG426" s="157">
        <v>0</v>
      </c>
      <c r="DH426" s="157">
        <v>0</v>
      </c>
      <c r="DI426" s="157">
        <v>0</v>
      </c>
      <c r="DJ426" s="157">
        <v>1.67622E-4</v>
      </c>
      <c r="DK426" s="157">
        <v>0</v>
      </c>
      <c r="DL426" s="157">
        <v>4.5019400000000001E-4</v>
      </c>
      <c r="DM426" s="157">
        <v>1.5109699999999999E-4</v>
      </c>
      <c r="DN426" s="157">
        <v>0</v>
      </c>
      <c r="DO426" s="157">
        <v>0</v>
      </c>
      <c r="DP426" s="157">
        <v>0</v>
      </c>
      <c r="DQ426" s="157">
        <v>1.05177E-4</v>
      </c>
      <c r="DR426" s="157">
        <v>0</v>
      </c>
      <c r="DS426" s="157">
        <v>0</v>
      </c>
      <c r="DT426" s="157">
        <v>1.27033E-4</v>
      </c>
      <c r="DU426" s="157">
        <v>0</v>
      </c>
      <c r="DV426" s="157">
        <v>0</v>
      </c>
      <c r="DW426" s="157">
        <v>0</v>
      </c>
      <c r="DX426" s="192">
        <v>2.72E-5</v>
      </c>
      <c r="DY426" s="157">
        <v>0</v>
      </c>
      <c r="DZ426" s="157">
        <v>0</v>
      </c>
      <c r="EA426" s="157">
        <v>0</v>
      </c>
      <c r="EB426" s="157">
        <v>0</v>
      </c>
      <c r="EC426" s="157">
        <v>0</v>
      </c>
      <c r="ED426" s="157">
        <v>0</v>
      </c>
      <c r="EE426" s="192">
        <v>2.6599999999999999E-5</v>
      </c>
      <c r="EF426" s="157">
        <v>0</v>
      </c>
      <c r="EG426" s="157">
        <v>0</v>
      </c>
      <c r="EH426" s="192">
        <v>7.9400000000000006E-5</v>
      </c>
      <c r="EI426" s="157">
        <v>0</v>
      </c>
      <c r="EJ426" s="157">
        <v>0</v>
      </c>
      <c r="EK426" s="157">
        <v>1.4744899999999999E-4</v>
      </c>
      <c r="EL426" s="157">
        <v>0</v>
      </c>
      <c r="EM426" s="157">
        <v>0</v>
      </c>
      <c r="EN426" s="157">
        <v>0</v>
      </c>
      <c r="EO426" s="157">
        <v>8.5139799999999996E-4</v>
      </c>
      <c r="EP426" s="157">
        <v>0</v>
      </c>
      <c r="EQ426" s="157">
        <v>0</v>
      </c>
      <c r="ER426" s="157">
        <v>0</v>
      </c>
      <c r="ES426" s="157">
        <v>0</v>
      </c>
      <c r="ET426" s="157">
        <v>0</v>
      </c>
      <c r="EU426" s="157">
        <v>0</v>
      </c>
      <c r="EV426" s="157">
        <v>0</v>
      </c>
      <c r="EW426" s="157">
        <v>0</v>
      </c>
      <c r="EX426" s="157">
        <v>0</v>
      </c>
      <c r="EY426" s="157">
        <v>0</v>
      </c>
      <c r="EZ426" s="157">
        <v>0</v>
      </c>
      <c r="FA426" s="157">
        <v>0</v>
      </c>
      <c r="FB426" s="157">
        <v>0</v>
      </c>
      <c r="FC426" s="157">
        <v>0</v>
      </c>
      <c r="FD426" s="157">
        <v>0</v>
      </c>
      <c r="FE426" s="157">
        <v>0</v>
      </c>
      <c r="FF426" s="157">
        <v>0</v>
      </c>
      <c r="FG426" s="157">
        <v>0</v>
      </c>
      <c r="FH426" s="157">
        <v>0</v>
      </c>
      <c r="FI426" s="157">
        <v>3.5846199999999998E-4</v>
      </c>
      <c r="FJ426" s="157">
        <v>0</v>
      </c>
      <c r="FK426" s="157">
        <v>0</v>
      </c>
      <c r="FL426" s="157">
        <v>0</v>
      </c>
      <c r="FM426" s="192">
        <v>4.2299999999999998E-5</v>
      </c>
      <c r="FN426" s="157">
        <v>0</v>
      </c>
      <c r="FO426" s="157">
        <v>0</v>
      </c>
      <c r="FP426" s="157">
        <v>0</v>
      </c>
      <c r="FQ426" s="157">
        <v>0</v>
      </c>
      <c r="FR426" s="157">
        <v>0</v>
      </c>
      <c r="FS426" s="157">
        <v>0</v>
      </c>
      <c r="FT426" s="157">
        <v>0</v>
      </c>
      <c r="FU426" s="157">
        <v>0</v>
      </c>
      <c r="FV426" s="157">
        <v>0</v>
      </c>
      <c r="FW426" s="157">
        <v>0</v>
      </c>
      <c r="FX426" s="157">
        <v>0</v>
      </c>
      <c r="FY426" s="157">
        <v>0</v>
      </c>
      <c r="FZ426" s="157">
        <v>0</v>
      </c>
      <c r="GA426" s="157">
        <v>0</v>
      </c>
      <c r="GB426" s="157">
        <v>0</v>
      </c>
      <c r="GC426" s="157">
        <v>0</v>
      </c>
      <c r="GD426" s="157">
        <v>0</v>
      </c>
      <c r="GE426" s="157">
        <v>0</v>
      </c>
      <c r="GF426" s="157">
        <v>0</v>
      </c>
      <c r="GG426" s="192">
        <v>2.2200000000000001E-5</v>
      </c>
      <c r="GH426" s="157">
        <v>0</v>
      </c>
      <c r="GI426" s="157">
        <v>0</v>
      </c>
      <c r="GJ426" s="157">
        <v>0</v>
      </c>
      <c r="GK426" s="157">
        <v>1.4787599999999999E-4</v>
      </c>
      <c r="GL426" s="157">
        <v>1.65415E-4</v>
      </c>
      <c r="GM426" s="157">
        <v>0</v>
      </c>
      <c r="GN426" s="157">
        <v>0</v>
      </c>
      <c r="GO426" s="157">
        <v>0</v>
      </c>
      <c r="GP426" s="157">
        <v>2.8512399999999999E-4</v>
      </c>
      <c r="GQ426" s="192">
        <v>2.0599999999999999E-5</v>
      </c>
      <c r="GR426" s="157">
        <v>0</v>
      </c>
      <c r="GS426" s="157">
        <v>0</v>
      </c>
      <c r="GT426" s="157">
        <v>0</v>
      </c>
      <c r="GU426" s="157">
        <v>0</v>
      </c>
      <c r="GV426" s="157">
        <v>0</v>
      </c>
      <c r="GW426" s="157">
        <v>0</v>
      </c>
      <c r="GX426" s="157">
        <v>0</v>
      </c>
      <c r="GY426" s="157">
        <v>0</v>
      </c>
      <c r="GZ426" s="157">
        <v>0</v>
      </c>
      <c r="HA426" s="157">
        <v>0</v>
      </c>
    </row>
    <row r="427" spans="1:209" x14ac:dyDescent="0.2">
      <c r="A427" s="157" t="s">
        <v>4236</v>
      </c>
      <c r="B427" s="157">
        <v>0</v>
      </c>
      <c r="C427" s="157">
        <v>0</v>
      </c>
      <c r="D427" s="157">
        <v>0</v>
      </c>
      <c r="E427" s="157">
        <v>0</v>
      </c>
      <c r="F427" s="157">
        <v>0</v>
      </c>
      <c r="G427" s="157">
        <v>0</v>
      </c>
      <c r="H427" s="157">
        <v>0</v>
      </c>
      <c r="I427" s="157">
        <v>0</v>
      </c>
      <c r="J427" s="157">
        <v>0</v>
      </c>
      <c r="K427" s="157">
        <v>0</v>
      </c>
      <c r="L427" s="157">
        <v>0</v>
      </c>
      <c r="M427" s="157">
        <v>0</v>
      </c>
      <c r="N427" s="157">
        <v>0</v>
      </c>
      <c r="O427" s="157">
        <v>0</v>
      </c>
      <c r="P427" s="157">
        <v>0</v>
      </c>
      <c r="Q427" s="157">
        <v>0</v>
      </c>
      <c r="R427" s="157">
        <v>0</v>
      </c>
      <c r="S427" s="157">
        <v>0</v>
      </c>
      <c r="T427" s="157">
        <v>0</v>
      </c>
      <c r="U427" s="157">
        <v>0</v>
      </c>
      <c r="V427" s="157">
        <v>0</v>
      </c>
      <c r="W427" s="157">
        <v>0</v>
      </c>
      <c r="X427" s="157">
        <v>0</v>
      </c>
      <c r="Y427" s="157">
        <v>0</v>
      </c>
      <c r="Z427" s="157">
        <v>0</v>
      </c>
      <c r="AA427" s="157">
        <v>0</v>
      </c>
      <c r="AB427" s="157">
        <v>0</v>
      </c>
      <c r="AC427" s="157">
        <v>0</v>
      </c>
      <c r="AD427" s="157">
        <v>0</v>
      </c>
      <c r="AE427" s="157">
        <v>0</v>
      </c>
      <c r="AF427" s="157">
        <v>0</v>
      </c>
      <c r="AG427" s="157">
        <v>0</v>
      </c>
      <c r="AH427" s="157">
        <v>0</v>
      </c>
      <c r="AI427" s="157">
        <v>0</v>
      </c>
      <c r="AJ427" s="157">
        <v>0</v>
      </c>
      <c r="AK427" s="157">
        <v>0</v>
      </c>
      <c r="AL427" s="157">
        <v>0</v>
      </c>
      <c r="AM427" s="157">
        <v>0</v>
      </c>
      <c r="AN427" s="157">
        <v>0</v>
      </c>
      <c r="AO427" s="157">
        <v>0</v>
      </c>
      <c r="AP427" s="157">
        <v>0</v>
      </c>
      <c r="AQ427" s="157">
        <v>0</v>
      </c>
      <c r="AR427" s="157">
        <v>0</v>
      </c>
      <c r="AS427" s="157">
        <v>0</v>
      </c>
      <c r="AT427" s="157">
        <v>0</v>
      </c>
      <c r="AU427" s="157">
        <v>0</v>
      </c>
      <c r="AV427" s="157">
        <v>0</v>
      </c>
      <c r="AW427" s="157">
        <v>0</v>
      </c>
      <c r="AX427" s="157">
        <v>0</v>
      </c>
      <c r="AY427" s="157">
        <v>0</v>
      </c>
      <c r="AZ427" s="157">
        <v>0</v>
      </c>
      <c r="BA427" s="157">
        <v>0</v>
      </c>
      <c r="BB427" s="157">
        <v>0</v>
      </c>
      <c r="BC427" s="157">
        <v>0</v>
      </c>
      <c r="BD427" s="157">
        <v>0</v>
      </c>
      <c r="BE427" s="157">
        <v>0</v>
      </c>
      <c r="BF427" s="157">
        <v>0</v>
      </c>
      <c r="BG427" s="157">
        <v>0</v>
      </c>
      <c r="BH427" s="157">
        <v>0</v>
      </c>
      <c r="BI427" s="157">
        <v>0</v>
      </c>
      <c r="BJ427" s="157">
        <v>0</v>
      </c>
      <c r="BK427" s="157">
        <v>0</v>
      </c>
      <c r="BL427" s="157">
        <v>0</v>
      </c>
      <c r="BM427" s="157">
        <v>0</v>
      </c>
      <c r="BN427" s="157">
        <v>0</v>
      </c>
      <c r="BO427" s="157">
        <v>0</v>
      </c>
      <c r="BP427" s="157">
        <v>0</v>
      </c>
      <c r="BQ427" s="157">
        <v>0</v>
      </c>
      <c r="BR427" s="157">
        <v>0</v>
      </c>
      <c r="BS427" s="157">
        <v>0</v>
      </c>
      <c r="BT427" s="157">
        <v>0</v>
      </c>
      <c r="BU427" s="157">
        <v>0</v>
      </c>
      <c r="BV427" s="157">
        <v>0</v>
      </c>
      <c r="BW427" s="157">
        <v>0</v>
      </c>
      <c r="BX427" s="157">
        <v>0</v>
      </c>
      <c r="BY427" s="157">
        <v>0</v>
      </c>
      <c r="BZ427" s="157">
        <v>0</v>
      </c>
      <c r="CA427" s="157">
        <v>0</v>
      </c>
      <c r="CB427" s="157">
        <v>0</v>
      </c>
      <c r="CC427" s="157">
        <v>0</v>
      </c>
      <c r="CD427" s="157">
        <v>0</v>
      </c>
      <c r="CE427" s="157">
        <v>0</v>
      </c>
      <c r="CF427" s="157">
        <v>0</v>
      </c>
      <c r="CG427" s="157">
        <v>0</v>
      </c>
      <c r="CH427" s="157">
        <v>0</v>
      </c>
      <c r="CI427" s="157">
        <v>0</v>
      </c>
      <c r="CJ427" s="157">
        <v>0</v>
      </c>
      <c r="CK427" s="157">
        <v>0</v>
      </c>
      <c r="CL427" s="157">
        <v>0</v>
      </c>
      <c r="CM427" s="157">
        <v>0</v>
      </c>
      <c r="CN427" s="157">
        <v>0</v>
      </c>
      <c r="CO427" s="157">
        <v>0</v>
      </c>
      <c r="CP427" s="157">
        <v>0</v>
      </c>
      <c r="CQ427" s="157">
        <v>0</v>
      </c>
      <c r="CR427" s="157">
        <v>0</v>
      </c>
      <c r="CS427" s="157">
        <v>0</v>
      </c>
      <c r="CT427" s="157">
        <v>0</v>
      </c>
      <c r="CU427" s="192">
        <v>3.9900000000000001E-5</v>
      </c>
      <c r="CV427" s="157">
        <v>0</v>
      </c>
      <c r="CW427" s="157">
        <v>0</v>
      </c>
      <c r="CX427" s="157">
        <v>0</v>
      </c>
      <c r="CY427" s="157">
        <v>0</v>
      </c>
      <c r="CZ427" s="157">
        <v>0</v>
      </c>
      <c r="DA427" s="157">
        <v>0</v>
      </c>
      <c r="DB427" s="157">
        <v>0</v>
      </c>
      <c r="DC427" s="157">
        <v>0</v>
      </c>
      <c r="DD427" s="157">
        <v>0</v>
      </c>
      <c r="DE427" s="157">
        <v>0</v>
      </c>
      <c r="DF427" s="157">
        <v>0</v>
      </c>
      <c r="DG427" s="157">
        <v>0</v>
      </c>
      <c r="DH427" s="157">
        <v>0</v>
      </c>
      <c r="DI427" s="157">
        <v>0</v>
      </c>
      <c r="DJ427" s="157">
        <v>0</v>
      </c>
      <c r="DK427" s="157">
        <v>0</v>
      </c>
      <c r="DL427" s="157">
        <v>0</v>
      </c>
      <c r="DM427" s="157">
        <v>0</v>
      </c>
      <c r="DN427" s="157">
        <v>0</v>
      </c>
      <c r="DO427" s="157">
        <v>0</v>
      </c>
      <c r="DP427" s="157">
        <v>0</v>
      </c>
      <c r="DQ427" s="157">
        <v>0</v>
      </c>
      <c r="DR427" s="157">
        <v>6.1196999999999998E-4</v>
      </c>
      <c r="DS427" s="157">
        <v>0</v>
      </c>
      <c r="DT427" s="157">
        <v>0</v>
      </c>
      <c r="DU427" s="157">
        <v>0</v>
      </c>
      <c r="DV427" s="157">
        <v>0</v>
      </c>
      <c r="DW427" s="157">
        <v>0</v>
      </c>
      <c r="DX427" s="157">
        <v>0</v>
      </c>
      <c r="DY427" s="157">
        <v>0</v>
      </c>
      <c r="DZ427" s="157">
        <v>0</v>
      </c>
      <c r="EA427" s="157">
        <v>0</v>
      </c>
      <c r="EB427" s="157">
        <v>0</v>
      </c>
      <c r="EC427" s="192">
        <v>5.4799999999999997E-5</v>
      </c>
      <c r="ED427" s="157">
        <v>0</v>
      </c>
      <c r="EE427" s="157">
        <v>0</v>
      </c>
      <c r="EF427" s="157">
        <v>0</v>
      </c>
      <c r="EG427" s="157">
        <v>0</v>
      </c>
      <c r="EH427" s="157">
        <v>0</v>
      </c>
      <c r="EI427" s="157">
        <v>0</v>
      </c>
      <c r="EJ427" s="157">
        <v>0</v>
      </c>
      <c r="EK427" s="157">
        <v>1.4744899999999999E-4</v>
      </c>
      <c r="EL427" s="157">
        <v>0</v>
      </c>
      <c r="EM427" s="157">
        <v>0</v>
      </c>
      <c r="EN427" s="157">
        <v>0</v>
      </c>
      <c r="EO427" s="157">
        <v>0</v>
      </c>
      <c r="EP427" s="157">
        <v>0</v>
      </c>
      <c r="EQ427" s="157">
        <v>0</v>
      </c>
      <c r="ER427" s="157">
        <v>0</v>
      </c>
      <c r="ES427" s="157">
        <v>0</v>
      </c>
      <c r="ET427" s="157">
        <v>0</v>
      </c>
      <c r="EU427" s="157">
        <v>9.3033600000000003E-4</v>
      </c>
      <c r="EV427" s="157">
        <v>0</v>
      </c>
      <c r="EW427" s="157">
        <v>2.9136500000000003E-4</v>
      </c>
      <c r="EX427" s="157">
        <v>0</v>
      </c>
      <c r="EY427" s="157">
        <v>0</v>
      </c>
      <c r="EZ427" s="157">
        <v>1.16421E-4</v>
      </c>
      <c r="FA427" s="157">
        <v>0</v>
      </c>
      <c r="FB427" s="157">
        <v>0</v>
      </c>
      <c r="FC427" s="157">
        <v>0</v>
      </c>
      <c r="FD427" s="157">
        <v>0</v>
      </c>
      <c r="FE427" s="157">
        <v>0</v>
      </c>
      <c r="FF427" s="157">
        <v>0</v>
      </c>
      <c r="FG427" s="157">
        <v>0</v>
      </c>
      <c r="FH427" s="157">
        <v>0</v>
      </c>
      <c r="FI427" s="157">
        <v>0</v>
      </c>
      <c r="FJ427" s="157">
        <v>0</v>
      </c>
      <c r="FK427" s="157">
        <v>0</v>
      </c>
      <c r="FL427" s="157">
        <v>0</v>
      </c>
      <c r="FM427" s="157">
        <v>0</v>
      </c>
      <c r="FN427" s="157">
        <v>0</v>
      </c>
      <c r="FO427" s="157">
        <v>0</v>
      </c>
      <c r="FP427" s="157">
        <v>0</v>
      </c>
      <c r="FQ427" s="157">
        <v>0</v>
      </c>
      <c r="FR427" s="157">
        <v>0</v>
      </c>
      <c r="FS427" s="157">
        <v>0</v>
      </c>
      <c r="FT427" s="157">
        <v>0</v>
      </c>
      <c r="FU427" s="157">
        <v>0</v>
      </c>
      <c r="FV427" s="192">
        <v>9.1899999999999998E-5</v>
      </c>
      <c r="FW427" s="157">
        <v>0</v>
      </c>
      <c r="FX427" s="157">
        <v>0</v>
      </c>
      <c r="FY427" s="157">
        <v>0</v>
      </c>
      <c r="FZ427" s="157">
        <v>1.35544E-4</v>
      </c>
      <c r="GA427" s="157">
        <v>0</v>
      </c>
      <c r="GB427" s="157">
        <v>9.6915599999999999E-4</v>
      </c>
      <c r="GC427" s="157">
        <v>0</v>
      </c>
      <c r="GD427" s="157">
        <v>0</v>
      </c>
      <c r="GE427" s="157">
        <v>0</v>
      </c>
      <c r="GF427" s="157">
        <v>0</v>
      </c>
      <c r="GG427" s="157">
        <v>0</v>
      </c>
      <c r="GH427" s="157">
        <v>0</v>
      </c>
      <c r="GI427" s="157">
        <v>0</v>
      </c>
      <c r="GJ427" s="157">
        <v>0</v>
      </c>
      <c r="GK427" s="157">
        <v>0</v>
      </c>
      <c r="GL427" s="157">
        <v>0</v>
      </c>
      <c r="GM427" s="157">
        <v>0</v>
      </c>
      <c r="GN427" s="157">
        <v>0</v>
      </c>
      <c r="GO427" s="157">
        <v>0</v>
      </c>
      <c r="GP427" s="157">
        <v>0</v>
      </c>
      <c r="GQ427" s="157">
        <v>0</v>
      </c>
      <c r="GR427" s="157">
        <v>0</v>
      </c>
      <c r="GS427" s="157">
        <v>0</v>
      </c>
      <c r="GT427" s="157">
        <v>0</v>
      </c>
      <c r="GU427" s="157">
        <v>0</v>
      </c>
      <c r="GV427" s="157">
        <v>0</v>
      </c>
      <c r="GW427" s="157">
        <v>0</v>
      </c>
      <c r="GX427" s="157">
        <v>0</v>
      </c>
      <c r="GY427" s="157">
        <v>0</v>
      </c>
      <c r="GZ427" s="157">
        <v>0</v>
      </c>
      <c r="HA427" s="157">
        <v>0</v>
      </c>
    </row>
    <row r="428" spans="1:209" x14ac:dyDescent="0.2">
      <c r="A428" s="157" t="s">
        <v>4237</v>
      </c>
      <c r="B428" s="157">
        <v>0</v>
      </c>
      <c r="C428" s="157">
        <v>0</v>
      </c>
      <c r="D428" s="192">
        <v>1.0200000000000001E-5</v>
      </c>
      <c r="E428" s="157">
        <v>0</v>
      </c>
      <c r="F428" s="157">
        <v>0</v>
      </c>
      <c r="G428" s="192">
        <v>1.42E-5</v>
      </c>
      <c r="H428" s="157">
        <v>0</v>
      </c>
      <c r="I428" s="157">
        <v>0</v>
      </c>
      <c r="J428" s="157">
        <v>0</v>
      </c>
      <c r="K428" s="157">
        <v>1.0717000000000001E-4</v>
      </c>
      <c r="L428" s="157">
        <v>0</v>
      </c>
      <c r="M428" s="192">
        <v>2.65E-5</v>
      </c>
      <c r="N428" s="192">
        <v>1.6900000000000001E-5</v>
      </c>
      <c r="O428" s="157">
        <v>0</v>
      </c>
      <c r="P428" s="157">
        <v>0</v>
      </c>
      <c r="Q428" s="157">
        <v>0</v>
      </c>
      <c r="R428" s="157">
        <v>0</v>
      </c>
      <c r="S428" s="157">
        <v>1.797484E-3</v>
      </c>
      <c r="T428" s="157">
        <v>2.5862299999999998E-4</v>
      </c>
      <c r="U428" s="192">
        <v>6.6199999999999996E-5</v>
      </c>
      <c r="V428" s="192">
        <v>6.0900000000000003E-5</v>
      </c>
      <c r="W428" s="157">
        <v>0</v>
      </c>
      <c r="X428" s="157">
        <v>0</v>
      </c>
      <c r="Y428" s="157">
        <v>0</v>
      </c>
      <c r="Z428" s="157">
        <v>1.4776769999999999E-3</v>
      </c>
      <c r="AA428" s="157">
        <v>0</v>
      </c>
      <c r="AB428" s="157">
        <v>0</v>
      </c>
      <c r="AC428" s="157">
        <v>0</v>
      </c>
      <c r="AD428" s="157">
        <v>0</v>
      </c>
      <c r="AE428" s="157">
        <v>0</v>
      </c>
      <c r="AF428" s="157">
        <v>0</v>
      </c>
      <c r="AG428" s="157">
        <v>0</v>
      </c>
      <c r="AH428" s="157">
        <v>0</v>
      </c>
      <c r="AI428" s="157">
        <v>0</v>
      </c>
      <c r="AJ428" s="157">
        <v>0</v>
      </c>
      <c r="AK428" s="157">
        <v>0</v>
      </c>
      <c r="AL428" s="157">
        <v>0</v>
      </c>
      <c r="AM428" s="157">
        <v>0</v>
      </c>
      <c r="AN428" s="157">
        <v>0</v>
      </c>
      <c r="AO428" s="157">
        <v>0</v>
      </c>
      <c r="AP428" s="157">
        <v>0</v>
      </c>
      <c r="AQ428" s="157">
        <v>0</v>
      </c>
      <c r="AR428" s="157">
        <v>0</v>
      </c>
      <c r="AS428" s="157">
        <v>0</v>
      </c>
      <c r="AT428" s="157">
        <v>0</v>
      </c>
      <c r="AU428" s="157">
        <v>4.1220100000000001E-4</v>
      </c>
      <c r="AV428" s="157">
        <v>0</v>
      </c>
      <c r="AW428" s="157">
        <v>0</v>
      </c>
      <c r="AX428" s="157">
        <v>0</v>
      </c>
      <c r="AY428" s="157">
        <v>8.10657E-4</v>
      </c>
      <c r="AZ428" s="157">
        <v>0</v>
      </c>
      <c r="BA428" s="157">
        <v>0</v>
      </c>
      <c r="BB428" s="192">
        <v>4.9299999999999999E-5</v>
      </c>
      <c r="BC428" s="157">
        <v>0</v>
      </c>
      <c r="BD428" s="157">
        <v>0</v>
      </c>
      <c r="BE428" s="157">
        <v>0</v>
      </c>
      <c r="BF428" s="157">
        <v>0</v>
      </c>
      <c r="BG428" s="157">
        <v>0</v>
      </c>
      <c r="BH428" s="157">
        <v>0</v>
      </c>
      <c r="BI428" s="157">
        <v>0</v>
      </c>
      <c r="BJ428" s="192">
        <v>7.5099999999999996E-5</v>
      </c>
      <c r="BK428" s="157">
        <v>0</v>
      </c>
      <c r="BL428" s="157">
        <v>0</v>
      </c>
      <c r="BM428" s="157">
        <v>0</v>
      </c>
      <c r="BN428" s="157">
        <v>0</v>
      </c>
      <c r="BO428" s="157">
        <v>0</v>
      </c>
      <c r="BP428" s="157">
        <v>0</v>
      </c>
      <c r="BQ428" s="157">
        <v>0</v>
      </c>
      <c r="BR428" s="192">
        <v>4.2299999999999998E-5</v>
      </c>
      <c r="BS428" s="157">
        <v>0</v>
      </c>
      <c r="BT428" s="157">
        <v>0</v>
      </c>
      <c r="BU428" s="157">
        <v>0</v>
      </c>
      <c r="BV428" s="192">
        <v>4.7500000000000003E-5</v>
      </c>
      <c r="BW428" s="157">
        <v>0</v>
      </c>
      <c r="BX428" s="157">
        <v>0</v>
      </c>
      <c r="BY428" s="157">
        <v>0</v>
      </c>
      <c r="BZ428" s="157">
        <v>0</v>
      </c>
      <c r="CA428" s="157">
        <v>0</v>
      </c>
      <c r="CB428" s="192">
        <v>4.8300000000000002E-5</v>
      </c>
      <c r="CC428" s="157">
        <v>0</v>
      </c>
      <c r="CD428" s="157">
        <v>0</v>
      </c>
      <c r="CE428" s="157">
        <v>0</v>
      </c>
      <c r="CF428" s="157">
        <v>0</v>
      </c>
      <c r="CG428" s="157">
        <v>6.9396300000000002E-4</v>
      </c>
      <c r="CH428" s="157">
        <v>1.9160150000000001E-3</v>
      </c>
      <c r="CI428" s="157">
        <v>0</v>
      </c>
      <c r="CJ428" s="157">
        <v>2.6481600000000002E-4</v>
      </c>
      <c r="CK428" s="192">
        <v>2.69E-5</v>
      </c>
      <c r="CL428" s="157">
        <v>0</v>
      </c>
      <c r="CM428" s="157">
        <v>0</v>
      </c>
      <c r="CN428" s="157">
        <v>0</v>
      </c>
      <c r="CO428" s="157">
        <v>0</v>
      </c>
      <c r="CP428" s="157">
        <v>0</v>
      </c>
      <c r="CQ428" s="157">
        <v>0</v>
      </c>
      <c r="CR428" s="157">
        <v>0</v>
      </c>
      <c r="CS428" s="157">
        <v>0</v>
      </c>
      <c r="CT428" s="157">
        <v>0</v>
      </c>
      <c r="CU428" s="157">
        <v>0</v>
      </c>
      <c r="CV428" s="157">
        <v>1.7924400000000001E-4</v>
      </c>
      <c r="CW428" s="157">
        <v>0</v>
      </c>
      <c r="CX428" s="157">
        <v>0</v>
      </c>
      <c r="CY428" s="192">
        <v>5.52E-5</v>
      </c>
      <c r="CZ428" s="157">
        <v>0</v>
      </c>
      <c r="DA428" s="157">
        <v>0</v>
      </c>
      <c r="DB428" s="192">
        <v>4.99E-5</v>
      </c>
      <c r="DC428" s="157">
        <v>0</v>
      </c>
      <c r="DD428" s="157">
        <v>0</v>
      </c>
      <c r="DE428" s="157">
        <v>0</v>
      </c>
      <c r="DF428" s="157">
        <v>0</v>
      </c>
      <c r="DG428" s="157">
        <v>0</v>
      </c>
      <c r="DH428" s="157">
        <v>0</v>
      </c>
      <c r="DI428" s="157">
        <v>0</v>
      </c>
      <c r="DJ428" s="157">
        <v>0</v>
      </c>
      <c r="DK428" s="157">
        <v>0</v>
      </c>
      <c r="DL428" s="157">
        <v>0</v>
      </c>
      <c r="DM428" s="157">
        <v>0</v>
      </c>
      <c r="DN428" s="157">
        <v>0</v>
      </c>
      <c r="DO428" s="157">
        <v>0</v>
      </c>
      <c r="DP428" s="157">
        <v>0</v>
      </c>
      <c r="DQ428" s="157">
        <v>0</v>
      </c>
      <c r="DR428" s="157">
        <v>0</v>
      </c>
      <c r="DS428" s="157">
        <v>0</v>
      </c>
      <c r="DT428" s="157">
        <v>0</v>
      </c>
      <c r="DU428" s="192">
        <v>8.2200000000000006E-5</v>
      </c>
      <c r="DV428" s="157">
        <v>0</v>
      </c>
      <c r="DW428" s="157">
        <v>0</v>
      </c>
      <c r="DX428" s="157">
        <v>0</v>
      </c>
      <c r="DY428" s="157">
        <v>0</v>
      </c>
      <c r="DZ428" s="157">
        <v>0</v>
      </c>
      <c r="EA428" s="192">
        <v>9.1399999999999999E-5</v>
      </c>
      <c r="EB428" s="157">
        <v>0</v>
      </c>
      <c r="EC428" s="157">
        <v>0</v>
      </c>
      <c r="ED428" s="157">
        <v>0</v>
      </c>
      <c r="EE428" s="157">
        <v>0</v>
      </c>
      <c r="EF428" s="157">
        <v>0</v>
      </c>
      <c r="EG428" s="157">
        <v>0</v>
      </c>
      <c r="EH428" s="157">
        <v>0</v>
      </c>
      <c r="EI428" s="192">
        <v>1.13E-5</v>
      </c>
      <c r="EJ428" s="157">
        <v>0</v>
      </c>
      <c r="EK428" s="192">
        <v>7.3700000000000002E-5</v>
      </c>
      <c r="EL428" s="157">
        <v>0</v>
      </c>
      <c r="EM428" s="157">
        <v>0</v>
      </c>
      <c r="EN428" s="157">
        <v>0</v>
      </c>
      <c r="EO428" s="157">
        <v>0</v>
      </c>
      <c r="EP428" s="157">
        <v>0</v>
      </c>
      <c r="EQ428" s="157">
        <v>0</v>
      </c>
      <c r="ER428" s="157">
        <v>0</v>
      </c>
      <c r="ES428" s="157">
        <v>0</v>
      </c>
      <c r="ET428" s="157">
        <v>0</v>
      </c>
      <c r="EU428" s="157">
        <v>0</v>
      </c>
      <c r="EV428" s="192">
        <v>4.07E-5</v>
      </c>
      <c r="EW428" s="157">
        <v>0</v>
      </c>
      <c r="EX428" s="157">
        <v>0</v>
      </c>
      <c r="EY428" s="157">
        <v>0</v>
      </c>
      <c r="EZ428" s="157">
        <v>0</v>
      </c>
      <c r="FA428" s="157">
        <v>0</v>
      </c>
      <c r="FB428" s="157">
        <v>0</v>
      </c>
      <c r="FC428" s="157">
        <v>0</v>
      </c>
      <c r="FD428" s="157">
        <v>0</v>
      </c>
      <c r="FE428" s="157">
        <v>0</v>
      </c>
      <c r="FF428" s="192">
        <v>3.3899999999999997E-5</v>
      </c>
      <c r="FG428" s="157">
        <v>0</v>
      </c>
      <c r="FH428" s="157">
        <v>0</v>
      </c>
      <c r="FI428" s="157">
        <v>0</v>
      </c>
      <c r="FJ428" s="157">
        <v>0</v>
      </c>
      <c r="FK428" s="157">
        <v>0</v>
      </c>
      <c r="FL428" s="157">
        <v>0</v>
      </c>
      <c r="FM428" s="157">
        <v>0</v>
      </c>
      <c r="FN428" s="157">
        <v>0</v>
      </c>
      <c r="FO428" s="157">
        <v>0</v>
      </c>
      <c r="FP428" s="157">
        <v>0</v>
      </c>
      <c r="FQ428" s="157">
        <v>0</v>
      </c>
      <c r="FR428" s="157">
        <v>0</v>
      </c>
      <c r="FS428" s="157">
        <v>0</v>
      </c>
      <c r="FT428" s="157">
        <v>0</v>
      </c>
      <c r="FU428" s="157">
        <v>0</v>
      </c>
      <c r="FV428" s="157">
        <v>0</v>
      </c>
      <c r="FW428" s="157">
        <v>0</v>
      </c>
      <c r="FX428" s="157">
        <v>0</v>
      </c>
      <c r="FY428" s="157">
        <v>0</v>
      </c>
      <c r="FZ428" s="157">
        <v>0</v>
      </c>
      <c r="GA428" s="192">
        <v>3.8899999999999997E-5</v>
      </c>
      <c r="GB428" s="157">
        <v>0</v>
      </c>
      <c r="GC428" s="157">
        <v>0</v>
      </c>
      <c r="GD428" s="157">
        <v>0</v>
      </c>
      <c r="GE428" s="157">
        <v>0</v>
      </c>
      <c r="GF428" s="157">
        <v>0</v>
      </c>
      <c r="GG428" s="157">
        <v>0</v>
      </c>
      <c r="GH428" s="157">
        <v>0</v>
      </c>
      <c r="GI428" s="157">
        <v>0</v>
      </c>
      <c r="GJ428" s="157">
        <v>0</v>
      </c>
      <c r="GK428" s="157">
        <v>0</v>
      </c>
      <c r="GL428" s="157">
        <v>0</v>
      </c>
      <c r="GM428" s="157">
        <v>0</v>
      </c>
      <c r="GN428" s="157">
        <v>1.6140699999999999E-4</v>
      </c>
      <c r="GO428" s="157">
        <v>0</v>
      </c>
      <c r="GP428" s="157">
        <v>0</v>
      </c>
      <c r="GQ428" s="157">
        <v>0</v>
      </c>
      <c r="GR428" s="157">
        <v>1.0603900000000001E-4</v>
      </c>
      <c r="GS428" s="157">
        <v>0</v>
      </c>
      <c r="GT428" s="157">
        <v>0</v>
      </c>
      <c r="GU428" s="157">
        <v>0</v>
      </c>
      <c r="GV428" s="157">
        <v>0</v>
      </c>
      <c r="GW428" s="157">
        <v>0</v>
      </c>
      <c r="GX428" s="157">
        <v>0</v>
      </c>
      <c r="GY428" s="157">
        <v>0</v>
      </c>
      <c r="GZ428" s="157">
        <v>0</v>
      </c>
      <c r="HA428" s="157">
        <v>0</v>
      </c>
    </row>
    <row r="429" spans="1:209" x14ac:dyDescent="0.2">
      <c r="A429" s="157" t="s">
        <v>4238</v>
      </c>
      <c r="B429" s="157">
        <v>1.04431E-4</v>
      </c>
      <c r="C429" s="157">
        <v>1.03331E-4</v>
      </c>
      <c r="D429" s="192">
        <v>4.0899999999999998E-5</v>
      </c>
      <c r="E429" s="157">
        <v>2.5637400000000002E-4</v>
      </c>
      <c r="F429" s="192">
        <v>1.3200000000000001E-5</v>
      </c>
      <c r="G429" s="157">
        <v>0</v>
      </c>
      <c r="H429" s="157">
        <v>0</v>
      </c>
      <c r="I429" s="157">
        <v>0</v>
      </c>
      <c r="J429" s="157">
        <v>0</v>
      </c>
      <c r="K429" s="157">
        <v>2.14339E-4</v>
      </c>
      <c r="L429" s="157">
        <v>3.7532400000000001E-4</v>
      </c>
      <c r="M429" s="157">
        <v>9.4376200000000001E-4</v>
      </c>
      <c r="N429" s="157">
        <v>1.85921E-4</v>
      </c>
      <c r="O429" s="157">
        <v>0</v>
      </c>
      <c r="P429" s="157">
        <v>0</v>
      </c>
      <c r="Q429" s="157">
        <v>0</v>
      </c>
      <c r="R429" s="157">
        <v>0</v>
      </c>
      <c r="S429" s="157">
        <v>0</v>
      </c>
      <c r="T429" s="157">
        <v>0</v>
      </c>
      <c r="U429" s="157">
        <v>0</v>
      </c>
      <c r="V429" s="157">
        <v>5.2776899999999998E-4</v>
      </c>
      <c r="W429" s="157">
        <v>0</v>
      </c>
      <c r="X429" s="157">
        <v>0</v>
      </c>
      <c r="Y429" s="192">
        <v>2.0000000000000002E-5</v>
      </c>
      <c r="Z429" s="157">
        <v>6.1569900000000004E-4</v>
      </c>
      <c r="AA429" s="157">
        <v>0</v>
      </c>
      <c r="AB429" s="157">
        <v>0</v>
      </c>
      <c r="AC429" s="157">
        <v>0</v>
      </c>
      <c r="AD429" s="157">
        <v>0</v>
      </c>
      <c r="AE429" s="157">
        <v>1.6686399999999999E-4</v>
      </c>
      <c r="AF429" s="157">
        <v>0</v>
      </c>
      <c r="AG429" s="192">
        <v>8.0099999999999995E-5</v>
      </c>
      <c r="AH429" s="157">
        <v>0</v>
      </c>
      <c r="AI429" s="157">
        <v>0</v>
      </c>
      <c r="AJ429" s="157">
        <v>3.1963599999999999E-4</v>
      </c>
      <c r="AK429" s="157">
        <v>0</v>
      </c>
      <c r="AL429" s="157">
        <v>0</v>
      </c>
      <c r="AM429" s="192">
        <v>8.2799999999999993E-5</v>
      </c>
      <c r="AN429" s="192">
        <v>9.9300000000000001E-5</v>
      </c>
      <c r="AO429" s="157">
        <v>3.0359000000000001E-4</v>
      </c>
      <c r="AP429" s="157">
        <v>0</v>
      </c>
      <c r="AQ429" s="157">
        <v>0</v>
      </c>
      <c r="AR429" s="157">
        <v>1.2736900000000001E-4</v>
      </c>
      <c r="AS429" s="157">
        <v>0</v>
      </c>
      <c r="AT429" s="157">
        <v>0</v>
      </c>
      <c r="AU429" s="157">
        <v>1.54575E-4</v>
      </c>
      <c r="AV429" s="157">
        <v>3.9165800000000002E-4</v>
      </c>
      <c r="AW429" s="157">
        <v>1.7095200000000001E-4</v>
      </c>
      <c r="AX429" s="157">
        <v>1.4888340000000001E-3</v>
      </c>
      <c r="AY429" s="157">
        <v>0</v>
      </c>
      <c r="AZ429" s="157">
        <v>6.0704900000000002E-4</v>
      </c>
      <c r="BA429" s="157">
        <v>0</v>
      </c>
      <c r="BB429" s="157">
        <v>0</v>
      </c>
      <c r="BC429" s="157">
        <v>0</v>
      </c>
      <c r="BD429" s="157">
        <v>0</v>
      </c>
      <c r="BE429" s="157">
        <v>0</v>
      </c>
      <c r="BF429" s="157">
        <v>1.142901E-3</v>
      </c>
      <c r="BG429" s="157">
        <v>0</v>
      </c>
      <c r="BH429" s="157">
        <v>0</v>
      </c>
      <c r="BI429" s="157">
        <v>0</v>
      </c>
      <c r="BJ429" s="157">
        <v>1.50192E-4</v>
      </c>
      <c r="BK429" s="157">
        <v>0</v>
      </c>
      <c r="BL429" s="157">
        <v>0</v>
      </c>
      <c r="BM429" s="157">
        <v>0</v>
      </c>
      <c r="BN429" s="157">
        <v>0</v>
      </c>
      <c r="BO429" s="157">
        <v>0</v>
      </c>
      <c r="BP429" s="157">
        <v>0</v>
      </c>
      <c r="BQ429" s="192">
        <v>5.9799999999999997E-5</v>
      </c>
      <c r="BR429" s="192">
        <v>7.3999999999999996E-5</v>
      </c>
      <c r="BS429" s="157">
        <v>0</v>
      </c>
      <c r="BT429" s="157">
        <v>0</v>
      </c>
      <c r="BU429" s="157">
        <v>0</v>
      </c>
      <c r="BV429" s="157">
        <v>1.235683E-3</v>
      </c>
      <c r="BW429" s="157">
        <v>0</v>
      </c>
      <c r="BX429" s="157">
        <v>0</v>
      </c>
      <c r="BY429" s="157">
        <v>0</v>
      </c>
      <c r="BZ429" s="157">
        <v>0</v>
      </c>
      <c r="CA429" s="157">
        <v>0</v>
      </c>
      <c r="CB429" s="157">
        <v>0</v>
      </c>
      <c r="CC429" s="157">
        <v>0</v>
      </c>
      <c r="CD429" s="157">
        <v>0</v>
      </c>
      <c r="CE429" s="157">
        <v>2.8016400000000001E-4</v>
      </c>
      <c r="CF429" s="157">
        <v>0</v>
      </c>
      <c r="CG429" s="157">
        <v>0</v>
      </c>
      <c r="CH429" s="157">
        <v>9.5800699999999998E-4</v>
      </c>
      <c r="CI429" s="192">
        <v>1.8899999999999999E-5</v>
      </c>
      <c r="CJ429" s="157">
        <v>0</v>
      </c>
      <c r="CK429" s="192">
        <v>2.69E-5</v>
      </c>
      <c r="CL429" s="157">
        <v>0</v>
      </c>
      <c r="CM429" s="157">
        <v>0</v>
      </c>
      <c r="CN429" s="157">
        <v>0</v>
      </c>
      <c r="CO429" s="157">
        <v>0</v>
      </c>
      <c r="CP429" s="157">
        <v>0</v>
      </c>
      <c r="CQ429" s="157">
        <v>0</v>
      </c>
      <c r="CR429" s="157">
        <v>0</v>
      </c>
      <c r="CS429" s="157">
        <v>0</v>
      </c>
      <c r="CT429" s="157">
        <v>0</v>
      </c>
      <c r="CU429" s="157">
        <v>0</v>
      </c>
      <c r="CV429" s="157">
        <v>0</v>
      </c>
      <c r="CW429" s="192">
        <v>2.37E-5</v>
      </c>
      <c r="CX429" s="157">
        <v>1.7909100000000001E-4</v>
      </c>
      <c r="CY429" s="157">
        <v>0</v>
      </c>
      <c r="CZ429" s="192">
        <v>7.6299999999999998E-5</v>
      </c>
      <c r="DA429" s="157">
        <v>0</v>
      </c>
      <c r="DB429" s="157">
        <v>0</v>
      </c>
      <c r="DC429" s="157">
        <v>0</v>
      </c>
      <c r="DD429" s="157">
        <v>5.1162400000000002E-4</v>
      </c>
      <c r="DE429" s="157">
        <v>0</v>
      </c>
      <c r="DF429" s="157">
        <v>0</v>
      </c>
      <c r="DG429" s="157">
        <v>0</v>
      </c>
      <c r="DH429" s="157">
        <v>0</v>
      </c>
      <c r="DI429" s="157">
        <v>0</v>
      </c>
      <c r="DJ429" s="157">
        <v>9.7220800000000001E-4</v>
      </c>
      <c r="DK429" s="157">
        <v>0</v>
      </c>
      <c r="DL429" s="157">
        <v>2.7011599999999999E-4</v>
      </c>
      <c r="DM429" s="192">
        <v>7.5500000000000006E-5</v>
      </c>
      <c r="DN429" s="157">
        <v>0</v>
      </c>
      <c r="DO429" s="157">
        <v>4.8412800000000001E-4</v>
      </c>
      <c r="DP429" s="157">
        <v>1.3433E-4</v>
      </c>
      <c r="DQ429" s="157">
        <v>1.3147199999999999E-4</v>
      </c>
      <c r="DR429" s="157">
        <v>0</v>
      </c>
      <c r="DS429" s="157">
        <v>0</v>
      </c>
      <c r="DT429" s="192">
        <v>8.4699999999999999E-5</v>
      </c>
      <c r="DU429" s="157">
        <v>0</v>
      </c>
      <c r="DV429" s="157">
        <v>0</v>
      </c>
      <c r="DW429" s="157">
        <v>4.1723900000000002E-4</v>
      </c>
      <c r="DX429" s="192">
        <v>5.4400000000000001E-5</v>
      </c>
      <c r="DY429" s="157">
        <v>0</v>
      </c>
      <c r="DZ429" s="157">
        <v>0</v>
      </c>
      <c r="EA429" s="157">
        <v>0</v>
      </c>
      <c r="EB429" s="157">
        <v>0</v>
      </c>
      <c r="EC429" s="157">
        <v>0</v>
      </c>
      <c r="ED429" s="157">
        <v>2.4617200000000001E-4</v>
      </c>
      <c r="EE429" s="157">
        <v>3.9929700000000001E-4</v>
      </c>
      <c r="EF429" s="157">
        <v>0</v>
      </c>
      <c r="EG429" s="157">
        <v>0</v>
      </c>
      <c r="EH429" s="157">
        <v>4.050512E-3</v>
      </c>
      <c r="EI429" s="157">
        <v>0</v>
      </c>
      <c r="EJ429" s="157">
        <v>0</v>
      </c>
      <c r="EK429" s="157">
        <v>0</v>
      </c>
      <c r="EL429" s="157">
        <v>0</v>
      </c>
      <c r="EM429" s="192">
        <v>7.6299999999999998E-5</v>
      </c>
      <c r="EN429" s="157">
        <v>0</v>
      </c>
      <c r="EO429" s="157">
        <v>1.1133670000000001E-3</v>
      </c>
      <c r="EP429" s="157">
        <v>0</v>
      </c>
      <c r="EQ429" s="157">
        <v>2.7583799999999998E-4</v>
      </c>
      <c r="ER429" s="157">
        <v>0</v>
      </c>
      <c r="ES429" s="157">
        <v>4.0427570000000001E-3</v>
      </c>
      <c r="ET429" s="157">
        <v>0</v>
      </c>
      <c r="EU429" s="157">
        <v>0</v>
      </c>
      <c r="EV429" s="157">
        <v>0</v>
      </c>
      <c r="EW429" s="157">
        <v>0</v>
      </c>
      <c r="EX429" s="157">
        <v>2.3984879999999998E-3</v>
      </c>
      <c r="EY429" s="157">
        <v>1.0351970000000001E-3</v>
      </c>
      <c r="EZ429" s="157">
        <v>0</v>
      </c>
      <c r="FA429" s="157">
        <v>0</v>
      </c>
      <c r="FB429" s="157">
        <v>0</v>
      </c>
      <c r="FC429" s="157">
        <v>0</v>
      </c>
      <c r="FD429" s="157">
        <v>9.2715600000000005E-4</v>
      </c>
      <c r="FE429" s="157">
        <v>0</v>
      </c>
      <c r="FF429" s="157">
        <v>0</v>
      </c>
      <c r="FG429" s="157">
        <v>0</v>
      </c>
      <c r="FH429" s="157">
        <v>0</v>
      </c>
      <c r="FI429" s="157">
        <v>0</v>
      </c>
      <c r="FJ429" s="157">
        <v>0</v>
      </c>
      <c r="FK429" s="157">
        <v>2.31022E-4</v>
      </c>
      <c r="FL429" s="157">
        <v>0</v>
      </c>
      <c r="FM429" s="157">
        <v>0</v>
      </c>
      <c r="FN429" s="157">
        <v>0</v>
      </c>
      <c r="FO429" s="157">
        <v>0</v>
      </c>
      <c r="FP429" s="157">
        <v>4.1158999999999998E-4</v>
      </c>
      <c r="FQ429" s="157">
        <v>0</v>
      </c>
      <c r="FR429" s="157">
        <v>0</v>
      </c>
      <c r="FS429" s="157">
        <v>0</v>
      </c>
      <c r="FT429" s="157">
        <v>0</v>
      </c>
      <c r="FU429" s="157">
        <v>0</v>
      </c>
      <c r="FV429" s="157">
        <v>0</v>
      </c>
      <c r="FW429" s="157">
        <v>0</v>
      </c>
      <c r="FX429" s="157">
        <v>0</v>
      </c>
      <c r="FY429" s="157">
        <v>3.2583900000000002E-4</v>
      </c>
      <c r="FZ429" s="157">
        <v>0</v>
      </c>
      <c r="GA429" s="157">
        <v>1.5558100000000001E-4</v>
      </c>
      <c r="GB429" s="157">
        <v>0</v>
      </c>
      <c r="GC429" s="157">
        <v>0</v>
      </c>
      <c r="GD429" s="192">
        <v>3.68E-5</v>
      </c>
      <c r="GE429" s="157">
        <v>1.80738E-4</v>
      </c>
      <c r="GF429" s="157">
        <v>2.88874E-4</v>
      </c>
      <c r="GG429" s="192">
        <v>4.4499999999999997E-5</v>
      </c>
      <c r="GH429" s="192">
        <v>9.3300000000000005E-5</v>
      </c>
      <c r="GI429" s="157">
        <v>4.6313000000000002E-4</v>
      </c>
      <c r="GJ429" s="157">
        <v>0</v>
      </c>
      <c r="GK429" s="157">
        <v>0</v>
      </c>
      <c r="GL429" s="192">
        <v>6.6199999999999996E-5</v>
      </c>
      <c r="GM429" s="192">
        <v>3.8399999999999998E-5</v>
      </c>
      <c r="GN429" s="192">
        <v>8.0699999999999996E-5</v>
      </c>
      <c r="GO429" s="157">
        <v>0</v>
      </c>
      <c r="GP429" s="157">
        <v>0</v>
      </c>
      <c r="GQ429" s="157">
        <v>5.3059129999999998E-3</v>
      </c>
      <c r="GR429" s="157">
        <v>0</v>
      </c>
      <c r="GS429" s="157">
        <v>0</v>
      </c>
      <c r="GT429" s="157">
        <v>0</v>
      </c>
      <c r="GU429" s="157">
        <v>0</v>
      </c>
      <c r="GV429" s="157">
        <v>0</v>
      </c>
      <c r="GW429" s="157">
        <v>0</v>
      </c>
      <c r="GX429" s="157">
        <v>0</v>
      </c>
      <c r="GY429" s="157">
        <v>0</v>
      </c>
      <c r="GZ429" s="157">
        <v>0</v>
      </c>
      <c r="HA429" s="157">
        <v>0</v>
      </c>
    </row>
    <row r="430" spans="1:209" x14ac:dyDescent="0.2">
      <c r="A430" s="157" t="s">
        <v>4239</v>
      </c>
      <c r="B430" s="157">
        <v>0</v>
      </c>
      <c r="C430" s="157">
        <v>0</v>
      </c>
      <c r="D430" s="192">
        <v>4.0899999999999998E-5</v>
      </c>
      <c r="E430" s="157">
        <v>0</v>
      </c>
      <c r="F430" s="192">
        <v>2.6299999999999999E-5</v>
      </c>
      <c r="G430" s="157">
        <v>0</v>
      </c>
      <c r="H430" s="157">
        <v>0</v>
      </c>
      <c r="I430" s="157">
        <v>0</v>
      </c>
      <c r="J430" s="157">
        <v>0</v>
      </c>
      <c r="K430" s="157">
        <v>1.0717000000000001E-4</v>
      </c>
      <c r="L430" s="157">
        <v>0</v>
      </c>
      <c r="M430" s="157">
        <v>0</v>
      </c>
      <c r="N430" s="192">
        <v>3.3800000000000002E-5</v>
      </c>
      <c r="O430" s="157">
        <v>0</v>
      </c>
      <c r="P430" s="157">
        <v>0</v>
      </c>
      <c r="Q430" s="157">
        <v>0</v>
      </c>
      <c r="R430" s="157">
        <v>0</v>
      </c>
      <c r="S430" s="157">
        <v>0</v>
      </c>
      <c r="T430" s="157">
        <v>0</v>
      </c>
      <c r="U430" s="157">
        <v>0</v>
      </c>
      <c r="V430" s="157">
        <v>1.01494E-4</v>
      </c>
      <c r="W430" s="157">
        <v>0</v>
      </c>
      <c r="X430" s="157">
        <v>0</v>
      </c>
      <c r="Y430" s="157">
        <v>0</v>
      </c>
      <c r="Z430" s="157">
        <v>0</v>
      </c>
      <c r="AA430" s="157">
        <v>0</v>
      </c>
      <c r="AB430" s="157">
        <v>0</v>
      </c>
      <c r="AC430" s="157">
        <v>0</v>
      </c>
      <c r="AD430" s="157">
        <v>0</v>
      </c>
      <c r="AE430" s="192">
        <v>1.3900000000000001E-5</v>
      </c>
      <c r="AF430" s="157">
        <v>0</v>
      </c>
      <c r="AG430" s="157">
        <v>0</v>
      </c>
      <c r="AH430" s="157">
        <v>0</v>
      </c>
      <c r="AI430" s="157">
        <v>0</v>
      </c>
      <c r="AJ430" s="157">
        <v>0</v>
      </c>
      <c r="AK430" s="157">
        <v>0</v>
      </c>
      <c r="AL430" s="157">
        <v>0</v>
      </c>
      <c r="AM430" s="192">
        <v>2.0699999999999998E-5</v>
      </c>
      <c r="AN430" s="157">
        <v>0</v>
      </c>
      <c r="AO430" s="192">
        <v>7.5900000000000002E-5</v>
      </c>
      <c r="AP430" s="157">
        <v>0</v>
      </c>
      <c r="AQ430" s="157">
        <v>0</v>
      </c>
      <c r="AR430" s="157">
        <v>0</v>
      </c>
      <c r="AS430" s="157">
        <v>0</v>
      </c>
      <c r="AT430" s="157">
        <v>0</v>
      </c>
      <c r="AU430" s="157">
        <v>0</v>
      </c>
      <c r="AV430" s="157">
        <v>0</v>
      </c>
      <c r="AW430" s="157">
        <v>0</v>
      </c>
      <c r="AX430" s="157">
        <v>3.63937E-4</v>
      </c>
      <c r="AY430" s="192">
        <v>5.3999999999999998E-5</v>
      </c>
      <c r="AZ430" s="157">
        <v>1.89703E-4</v>
      </c>
      <c r="BA430" s="157">
        <v>0</v>
      </c>
      <c r="BB430" s="157">
        <v>0</v>
      </c>
      <c r="BC430" s="157">
        <v>0</v>
      </c>
      <c r="BD430" s="157">
        <v>0</v>
      </c>
      <c r="BE430" s="157">
        <v>0</v>
      </c>
      <c r="BF430" s="157">
        <v>0</v>
      </c>
      <c r="BG430" s="157">
        <v>0</v>
      </c>
      <c r="BH430" s="157">
        <v>0</v>
      </c>
      <c r="BI430" s="157">
        <v>0</v>
      </c>
      <c r="BJ430" s="157">
        <v>1.6896599999999999E-4</v>
      </c>
      <c r="BK430" s="157">
        <v>0</v>
      </c>
      <c r="BL430" s="157">
        <v>0</v>
      </c>
      <c r="BM430" s="157">
        <v>0</v>
      </c>
      <c r="BN430" s="157">
        <v>0</v>
      </c>
      <c r="BO430" s="157">
        <v>0</v>
      </c>
      <c r="BP430" s="157">
        <v>0</v>
      </c>
      <c r="BQ430" s="157">
        <v>0</v>
      </c>
      <c r="BR430" s="192">
        <v>4.2299999999999998E-5</v>
      </c>
      <c r="BS430" s="157">
        <v>0</v>
      </c>
      <c r="BT430" s="157">
        <v>0</v>
      </c>
      <c r="BU430" s="157">
        <v>0</v>
      </c>
      <c r="BV430" s="157">
        <v>2.37631E-4</v>
      </c>
      <c r="BW430" s="157">
        <v>0</v>
      </c>
      <c r="BX430" s="157">
        <v>0</v>
      </c>
      <c r="BY430" s="192">
        <v>2.5199999999999999E-5</v>
      </c>
      <c r="BZ430" s="157">
        <v>0</v>
      </c>
      <c r="CA430" s="192">
        <v>4.2799999999999997E-5</v>
      </c>
      <c r="CB430" s="157">
        <v>0</v>
      </c>
      <c r="CC430" s="192">
        <v>1.8099999999999999E-5</v>
      </c>
      <c r="CD430" s="192">
        <v>2.0000000000000002E-5</v>
      </c>
      <c r="CE430" s="192">
        <v>6.2299999999999996E-5</v>
      </c>
      <c r="CF430" s="192">
        <v>5.5399999999999998E-5</v>
      </c>
      <c r="CG430" s="157">
        <v>0</v>
      </c>
      <c r="CH430" s="157">
        <v>0</v>
      </c>
      <c r="CI430" s="157">
        <v>0</v>
      </c>
      <c r="CJ430" s="157">
        <v>0</v>
      </c>
      <c r="CK430" s="157">
        <v>0</v>
      </c>
      <c r="CL430" s="157">
        <v>0</v>
      </c>
      <c r="CM430" s="157">
        <v>0</v>
      </c>
      <c r="CN430" s="157">
        <v>0</v>
      </c>
      <c r="CO430" s="157">
        <v>0</v>
      </c>
      <c r="CP430" s="157">
        <v>0</v>
      </c>
      <c r="CQ430" s="192">
        <v>2.4000000000000001E-5</v>
      </c>
      <c r="CR430" s="192">
        <v>3.4900000000000001E-5</v>
      </c>
      <c r="CS430" s="192">
        <v>5.2099999999999999E-5</v>
      </c>
      <c r="CT430" s="157">
        <v>0</v>
      </c>
      <c r="CU430" s="157">
        <v>0</v>
      </c>
      <c r="CV430" s="157">
        <v>0</v>
      </c>
      <c r="CW430" s="157">
        <v>0</v>
      </c>
      <c r="CX430" s="157">
        <v>0</v>
      </c>
      <c r="CY430" s="157">
        <v>0</v>
      </c>
      <c r="CZ430" s="157">
        <v>0</v>
      </c>
      <c r="DA430" s="157">
        <v>0</v>
      </c>
      <c r="DB430" s="157">
        <v>0</v>
      </c>
      <c r="DC430" s="157">
        <v>0</v>
      </c>
      <c r="DD430" s="192">
        <v>9.0299999999999999E-5</v>
      </c>
      <c r="DE430" s="157">
        <v>0</v>
      </c>
      <c r="DF430" s="157">
        <v>0</v>
      </c>
      <c r="DG430" s="157">
        <v>0</v>
      </c>
      <c r="DH430" s="157">
        <v>0</v>
      </c>
      <c r="DI430" s="157">
        <v>0</v>
      </c>
      <c r="DJ430" s="157">
        <v>0</v>
      </c>
      <c r="DK430" s="157">
        <v>0</v>
      </c>
      <c r="DL430" s="157">
        <v>0</v>
      </c>
      <c r="DM430" s="157">
        <v>0</v>
      </c>
      <c r="DN430" s="192">
        <v>2.1999999999999999E-5</v>
      </c>
      <c r="DO430" s="157">
        <v>0</v>
      </c>
      <c r="DP430" s="157">
        <v>0</v>
      </c>
      <c r="DQ430" s="157">
        <v>0</v>
      </c>
      <c r="DR430" s="157">
        <v>0</v>
      </c>
      <c r="DS430" s="157">
        <v>0</v>
      </c>
      <c r="DT430" s="192">
        <v>8.4699999999999999E-5</v>
      </c>
      <c r="DU430" s="157">
        <v>0</v>
      </c>
      <c r="DV430" s="157">
        <v>0</v>
      </c>
      <c r="DW430" s="157">
        <v>0</v>
      </c>
      <c r="DX430" s="192">
        <v>5.4400000000000001E-5</v>
      </c>
      <c r="DY430" s="157">
        <v>0</v>
      </c>
      <c r="DZ430" s="157">
        <v>0</v>
      </c>
      <c r="EA430" s="192">
        <v>4.57E-5</v>
      </c>
      <c r="EB430" s="192">
        <v>3.5200000000000002E-5</v>
      </c>
      <c r="EC430" s="157">
        <v>0</v>
      </c>
      <c r="ED430" s="157">
        <v>0</v>
      </c>
      <c r="EE430" s="157">
        <v>1.0647899999999999E-4</v>
      </c>
      <c r="EF430" s="157">
        <v>0</v>
      </c>
      <c r="EG430" s="157">
        <v>0</v>
      </c>
      <c r="EH430" s="157">
        <v>1.6678579999999999E-3</v>
      </c>
      <c r="EI430" s="157">
        <v>0</v>
      </c>
      <c r="EJ430" s="157">
        <v>0</v>
      </c>
      <c r="EK430" s="157">
        <v>0</v>
      </c>
      <c r="EL430" s="157">
        <v>0</v>
      </c>
      <c r="EM430" s="157">
        <v>0</v>
      </c>
      <c r="EN430" s="157">
        <v>0</v>
      </c>
      <c r="EO430" s="157">
        <v>0</v>
      </c>
      <c r="EP430" s="157">
        <v>0</v>
      </c>
      <c r="EQ430" s="157">
        <v>0</v>
      </c>
      <c r="ER430" s="192">
        <v>4.1300000000000001E-5</v>
      </c>
      <c r="ES430" s="157">
        <v>1.0735009999999999E-3</v>
      </c>
      <c r="ET430" s="157">
        <v>0</v>
      </c>
      <c r="EU430" s="157">
        <v>0</v>
      </c>
      <c r="EV430" s="157">
        <v>0</v>
      </c>
      <c r="EW430" s="157">
        <v>0</v>
      </c>
      <c r="EX430" s="157">
        <v>3.8763399999999998E-4</v>
      </c>
      <c r="EY430" s="157">
        <v>0</v>
      </c>
      <c r="EZ430" s="157">
        <v>0</v>
      </c>
      <c r="FA430" s="157">
        <v>0</v>
      </c>
      <c r="FB430" s="157">
        <v>0</v>
      </c>
      <c r="FC430" s="157">
        <v>0</v>
      </c>
      <c r="FD430" s="157">
        <v>1.00233E-4</v>
      </c>
      <c r="FE430" s="157">
        <v>0</v>
      </c>
      <c r="FF430" s="157">
        <v>0</v>
      </c>
      <c r="FG430" s="157">
        <v>0</v>
      </c>
      <c r="FH430" s="157">
        <v>0</v>
      </c>
      <c r="FI430" s="157">
        <v>0</v>
      </c>
      <c r="FJ430" s="157">
        <v>0</v>
      </c>
      <c r="FK430" s="157">
        <v>0</v>
      </c>
      <c r="FL430" s="192">
        <v>9.6299999999999996E-5</v>
      </c>
      <c r="FM430" s="157">
        <v>0</v>
      </c>
      <c r="FN430" s="157">
        <v>0</v>
      </c>
      <c r="FO430" s="157">
        <v>0</v>
      </c>
      <c r="FP430" s="157">
        <v>0</v>
      </c>
      <c r="FQ430" s="192">
        <v>6.2700000000000006E-5</v>
      </c>
      <c r="FR430" s="157">
        <v>0</v>
      </c>
      <c r="FS430" s="157">
        <v>0</v>
      </c>
      <c r="FT430" s="157">
        <v>0</v>
      </c>
      <c r="FU430" s="157">
        <v>0</v>
      </c>
      <c r="FV430" s="157">
        <v>0</v>
      </c>
      <c r="FW430" s="157">
        <v>0</v>
      </c>
      <c r="FX430" s="157">
        <v>0</v>
      </c>
      <c r="FY430" s="157">
        <v>0</v>
      </c>
      <c r="FZ430" s="157">
        <v>0</v>
      </c>
      <c r="GA430" s="157">
        <v>0</v>
      </c>
      <c r="GB430" s="157">
        <v>0</v>
      </c>
      <c r="GC430" s="157">
        <v>0</v>
      </c>
      <c r="GD430" s="192">
        <v>7.36E-5</v>
      </c>
      <c r="GE430" s="157">
        <v>1.12961E-4</v>
      </c>
      <c r="GF430" s="157">
        <v>0</v>
      </c>
      <c r="GG430" s="157">
        <v>0</v>
      </c>
      <c r="GH430" s="157">
        <v>0</v>
      </c>
      <c r="GI430" s="157">
        <v>0</v>
      </c>
      <c r="GJ430" s="157">
        <v>0</v>
      </c>
      <c r="GK430" s="157">
        <v>0</v>
      </c>
      <c r="GL430" s="157">
        <v>0</v>
      </c>
      <c r="GM430" s="192">
        <v>3.8399999999999998E-5</v>
      </c>
      <c r="GN430" s="157">
        <v>0</v>
      </c>
      <c r="GO430" s="157">
        <v>0</v>
      </c>
      <c r="GP430" s="157">
        <v>0</v>
      </c>
      <c r="GQ430" s="157">
        <v>1.5629820000000001E-3</v>
      </c>
      <c r="GR430" s="157">
        <v>0</v>
      </c>
      <c r="GS430" s="157">
        <v>0</v>
      </c>
      <c r="GT430" s="157">
        <v>0</v>
      </c>
      <c r="GU430" s="157">
        <v>0</v>
      </c>
      <c r="GV430" s="157">
        <v>0</v>
      </c>
      <c r="GW430" s="157">
        <v>0</v>
      </c>
      <c r="GX430" s="157">
        <v>0</v>
      </c>
      <c r="GY430" s="157">
        <v>0</v>
      </c>
      <c r="GZ430" s="157">
        <v>0</v>
      </c>
      <c r="HA430" s="157">
        <v>0</v>
      </c>
    </row>
    <row r="431" spans="1:209" x14ac:dyDescent="0.2">
      <c r="A431" s="157" t="s">
        <v>4240</v>
      </c>
      <c r="B431" s="157">
        <v>0</v>
      </c>
      <c r="C431" s="157">
        <v>0</v>
      </c>
      <c r="D431" s="157">
        <v>0</v>
      </c>
      <c r="E431" s="157">
        <v>0</v>
      </c>
      <c r="F431" s="157">
        <v>0</v>
      </c>
      <c r="G431" s="157">
        <v>0</v>
      </c>
      <c r="H431" s="157">
        <v>0</v>
      </c>
      <c r="I431" s="157">
        <v>0</v>
      </c>
      <c r="J431" s="157">
        <v>0</v>
      </c>
      <c r="K431" s="157">
        <v>0</v>
      </c>
      <c r="L431" s="157">
        <v>0</v>
      </c>
      <c r="M431" s="157">
        <v>0</v>
      </c>
      <c r="N431" s="157">
        <v>0</v>
      </c>
      <c r="O431" s="157">
        <v>0</v>
      </c>
      <c r="P431" s="157">
        <v>0</v>
      </c>
      <c r="Q431" s="157">
        <v>0</v>
      </c>
      <c r="R431" s="157">
        <v>0</v>
      </c>
      <c r="S431" s="157">
        <v>0</v>
      </c>
      <c r="T431" s="157">
        <v>1.29312E-4</v>
      </c>
      <c r="U431" s="157">
        <v>0</v>
      </c>
      <c r="V431" s="157">
        <v>0</v>
      </c>
      <c r="W431" s="157">
        <v>0</v>
      </c>
      <c r="X431" s="157">
        <v>0</v>
      </c>
      <c r="Y431" s="157">
        <v>0</v>
      </c>
      <c r="Z431" s="157">
        <v>0</v>
      </c>
      <c r="AA431" s="157">
        <v>0</v>
      </c>
      <c r="AB431" s="157">
        <v>0</v>
      </c>
      <c r="AC431" s="157">
        <v>0</v>
      </c>
      <c r="AD431" s="157">
        <v>0</v>
      </c>
      <c r="AE431" s="157">
        <v>0</v>
      </c>
      <c r="AF431" s="157">
        <v>0</v>
      </c>
      <c r="AG431" s="157">
        <v>0</v>
      </c>
      <c r="AH431" s="157">
        <v>1.7186999999999999E-4</v>
      </c>
      <c r="AI431" s="157">
        <v>0</v>
      </c>
      <c r="AJ431" s="157">
        <v>0</v>
      </c>
      <c r="AK431" s="157">
        <v>0</v>
      </c>
      <c r="AL431" s="157">
        <v>0</v>
      </c>
      <c r="AM431" s="157">
        <v>0</v>
      </c>
      <c r="AN431" s="157">
        <v>0</v>
      </c>
      <c r="AO431" s="157">
        <v>0</v>
      </c>
      <c r="AP431" s="157">
        <v>0</v>
      </c>
      <c r="AQ431" s="157">
        <v>0</v>
      </c>
      <c r="AR431" s="157">
        <v>0</v>
      </c>
      <c r="AS431" s="157">
        <v>0</v>
      </c>
      <c r="AT431" s="157">
        <v>0</v>
      </c>
      <c r="AU431" s="157">
        <v>0</v>
      </c>
      <c r="AV431" s="157">
        <v>0</v>
      </c>
      <c r="AW431" s="157">
        <v>0</v>
      </c>
      <c r="AX431" s="157">
        <v>0</v>
      </c>
      <c r="AY431" s="157">
        <v>0</v>
      </c>
      <c r="AZ431" s="157">
        <v>0</v>
      </c>
      <c r="BA431" s="157">
        <v>0</v>
      </c>
      <c r="BB431" s="157">
        <v>0</v>
      </c>
      <c r="BC431" s="157">
        <v>0</v>
      </c>
      <c r="BD431" s="157">
        <v>0</v>
      </c>
      <c r="BE431" s="157">
        <v>0</v>
      </c>
      <c r="BF431" s="157">
        <v>0</v>
      </c>
      <c r="BG431" s="157">
        <v>0</v>
      </c>
      <c r="BH431" s="157">
        <v>0</v>
      </c>
      <c r="BI431" s="157">
        <v>0</v>
      </c>
      <c r="BJ431" s="157">
        <v>0</v>
      </c>
      <c r="BK431" s="157">
        <v>0</v>
      </c>
      <c r="BL431" s="157">
        <v>0</v>
      </c>
      <c r="BM431" s="157">
        <v>0</v>
      </c>
      <c r="BN431" s="157">
        <v>0</v>
      </c>
      <c r="BO431" s="157">
        <v>0</v>
      </c>
      <c r="BP431" s="157">
        <v>0</v>
      </c>
      <c r="BQ431" s="157">
        <v>0</v>
      </c>
      <c r="BR431" s="192">
        <v>1.06E-5</v>
      </c>
      <c r="BS431" s="157">
        <v>0</v>
      </c>
      <c r="BT431" s="157">
        <v>0</v>
      </c>
      <c r="BU431" s="157">
        <v>0</v>
      </c>
      <c r="BV431" s="192">
        <v>4.7500000000000003E-5</v>
      </c>
      <c r="BW431" s="157">
        <v>0</v>
      </c>
      <c r="BX431" s="157">
        <v>0</v>
      </c>
      <c r="BY431" s="157">
        <v>0</v>
      </c>
      <c r="BZ431" s="192">
        <v>9.2800000000000006E-5</v>
      </c>
      <c r="CA431" s="157">
        <v>1.0519290000000001E-3</v>
      </c>
      <c r="CB431" s="157">
        <v>3.1416899999999999E-4</v>
      </c>
      <c r="CC431" s="157">
        <v>0</v>
      </c>
      <c r="CD431" s="157">
        <v>0</v>
      </c>
      <c r="CE431" s="157">
        <v>0</v>
      </c>
      <c r="CF431" s="157">
        <v>3.6000099999999998E-4</v>
      </c>
      <c r="CG431" s="157">
        <v>0</v>
      </c>
      <c r="CH431" s="157">
        <v>0</v>
      </c>
      <c r="CI431" s="157">
        <v>0</v>
      </c>
      <c r="CJ431" s="157">
        <v>0</v>
      </c>
      <c r="CK431" s="157">
        <v>0</v>
      </c>
      <c r="CL431" s="157">
        <v>0</v>
      </c>
      <c r="CM431" s="157">
        <v>0</v>
      </c>
      <c r="CN431" s="157">
        <v>0</v>
      </c>
      <c r="CO431" s="157">
        <v>0</v>
      </c>
      <c r="CP431" s="192">
        <v>2.5000000000000001E-5</v>
      </c>
      <c r="CQ431" s="157">
        <v>1.0814700000000001E-4</v>
      </c>
      <c r="CR431" s="192">
        <v>3.4900000000000001E-5</v>
      </c>
      <c r="CS431" s="157">
        <v>5.6284599999999998E-4</v>
      </c>
      <c r="CT431" s="157">
        <v>4.7597500000000001E-4</v>
      </c>
      <c r="CU431" s="157">
        <v>0</v>
      </c>
      <c r="CV431" s="157">
        <v>0</v>
      </c>
      <c r="CW431" s="157">
        <v>0</v>
      </c>
      <c r="CX431" s="192">
        <v>2.2399999999999999E-5</v>
      </c>
      <c r="CY431" s="157">
        <v>0</v>
      </c>
      <c r="CZ431" s="157">
        <v>0</v>
      </c>
      <c r="DA431" s="157">
        <v>0</v>
      </c>
      <c r="DB431" s="157">
        <v>0</v>
      </c>
      <c r="DC431" s="157">
        <v>0</v>
      </c>
      <c r="DD431" s="157">
        <v>0</v>
      </c>
      <c r="DE431" s="157">
        <v>0</v>
      </c>
      <c r="DF431" s="157">
        <v>0</v>
      </c>
      <c r="DG431" s="157">
        <v>0</v>
      </c>
      <c r="DH431" s="157">
        <v>0</v>
      </c>
      <c r="DI431" s="157">
        <v>0</v>
      </c>
      <c r="DJ431" s="157">
        <v>0</v>
      </c>
      <c r="DK431" s="157">
        <v>0</v>
      </c>
      <c r="DL431" s="157">
        <v>0</v>
      </c>
      <c r="DM431" s="157">
        <v>0</v>
      </c>
      <c r="DN431" s="157">
        <v>0</v>
      </c>
      <c r="DO431" s="157">
        <v>0</v>
      </c>
      <c r="DP431" s="157">
        <v>0</v>
      </c>
      <c r="DQ431" s="157">
        <v>0</v>
      </c>
      <c r="DR431" s="157">
        <v>0</v>
      </c>
      <c r="DS431" s="157">
        <v>0</v>
      </c>
      <c r="DT431" s="192">
        <v>8.4699999999999999E-5</v>
      </c>
      <c r="DU431" s="157">
        <v>0</v>
      </c>
      <c r="DV431" s="157">
        <v>0</v>
      </c>
      <c r="DW431" s="157">
        <v>0</v>
      </c>
      <c r="DX431" s="157">
        <v>0</v>
      </c>
      <c r="DY431" s="157">
        <v>0</v>
      </c>
      <c r="DZ431" s="157">
        <v>0</v>
      </c>
      <c r="EA431" s="157">
        <v>0</v>
      </c>
      <c r="EB431" s="157">
        <v>2.1124499999999999E-4</v>
      </c>
      <c r="EC431" s="157">
        <v>0</v>
      </c>
      <c r="ED431" s="157">
        <v>0</v>
      </c>
      <c r="EE431" s="157">
        <v>0</v>
      </c>
      <c r="EF431" s="157">
        <v>0</v>
      </c>
      <c r="EG431" s="157">
        <v>0</v>
      </c>
      <c r="EH431" s="157">
        <v>0</v>
      </c>
      <c r="EI431" s="157">
        <v>0</v>
      </c>
      <c r="EJ431" s="157">
        <v>0</v>
      </c>
      <c r="EK431" s="157">
        <v>2.2117400000000001E-4</v>
      </c>
      <c r="EL431" s="157">
        <v>0</v>
      </c>
      <c r="EM431" s="157">
        <v>0</v>
      </c>
      <c r="EN431" s="157">
        <v>0</v>
      </c>
      <c r="EO431" s="157">
        <v>0</v>
      </c>
      <c r="EP431" s="157">
        <v>0</v>
      </c>
      <c r="EQ431" s="157">
        <v>0</v>
      </c>
      <c r="ER431" s="157">
        <v>0</v>
      </c>
      <c r="ES431" s="157">
        <v>0</v>
      </c>
      <c r="ET431" s="157">
        <v>0</v>
      </c>
      <c r="EU431" s="157">
        <v>0</v>
      </c>
      <c r="EV431" s="157">
        <v>0</v>
      </c>
      <c r="EW431" s="192">
        <v>1.8199999999999999E-5</v>
      </c>
      <c r="EX431" s="157">
        <v>0</v>
      </c>
      <c r="EY431" s="157">
        <v>0</v>
      </c>
      <c r="EZ431" s="157">
        <v>0</v>
      </c>
      <c r="FA431" s="157">
        <v>0</v>
      </c>
      <c r="FB431" s="157">
        <v>0</v>
      </c>
      <c r="FC431" s="157">
        <v>0</v>
      </c>
      <c r="FD431" s="157">
        <v>0</v>
      </c>
      <c r="FE431" s="157">
        <v>0</v>
      </c>
      <c r="FF431" s="157">
        <v>0</v>
      </c>
      <c r="FG431" s="157">
        <v>0</v>
      </c>
      <c r="FH431" s="157">
        <v>0</v>
      </c>
      <c r="FI431" s="157">
        <v>0</v>
      </c>
      <c r="FJ431" s="157">
        <v>0</v>
      </c>
      <c r="FK431" s="157">
        <v>0</v>
      </c>
      <c r="FL431" s="157">
        <v>6.1003000000000001E-4</v>
      </c>
      <c r="FM431" s="192">
        <v>4.2299999999999998E-5</v>
      </c>
      <c r="FN431" s="157">
        <v>0</v>
      </c>
      <c r="FO431" s="157">
        <v>0</v>
      </c>
      <c r="FP431" s="157">
        <v>0</v>
      </c>
      <c r="FQ431" s="157">
        <v>4.6999800000000001E-4</v>
      </c>
      <c r="FR431" s="157">
        <v>0</v>
      </c>
      <c r="FS431" s="157">
        <v>0</v>
      </c>
      <c r="FT431" s="157">
        <v>0</v>
      </c>
      <c r="FU431" s="157">
        <v>0</v>
      </c>
      <c r="FV431" s="157">
        <v>0</v>
      </c>
      <c r="FW431" s="157">
        <v>0</v>
      </c>
      <c r="FX431" s="157">
        <v>0</v>
      </c>
      <c r="FY431" s="157">
        <v>0</v>
      </c>
      <c r="FZ431" s="157">
        <v>0</v>
      </c>
      <c r="GA431" s="157">
        <v>0</v>
      </c>
      <c r="GB431" s="157">
        <v>0</v>
      </c>
      <c r="GC431" s="157">
        <v>0</v>
      </c>
      <c r="GD431" s="157">
        <v>0</v>
      </c>
      <c r="GE431" s="157">
        <v>0</v>
      </c>
      <c r="GF431" s="157">
        <v>0</v>
      </c>
      <c r="GG431" s="157">
        <v>0</v>
      </c>
      <c r="GH431" s="157">
        <v>0</v>
      </c>
      <c r="GI431" s="157">
        <v>0</v>
      </c>
      <c r="GJ431" s="157">
        <v>0</v>
      </c>
      <c r="GK431" s="157">
        <v>0</v>
      </c>
      <c r="GL431" s="157">
        <v>0</v>
      </c>
      <c r="GM431" s="157">
        <v>0</v>
      </c>
      <c r="GN431" s="157">
        <v>0</v>
      </c>
      <c r="GO431" s="157">
        <v>0</v>
      </c>
      <c r="GP431" s="157">
        <v>0</v>
      </c>
      <c r="GQ431" s="157">
        <v>0</v>
      </c>
      <c r="GR431" s="157">
        <v>0</v>
      </c>
      <c r="GS431" s="157">
        <v>0</v>
      </c>
      <c r="GT431" s="157">
        <v>0</v>
      </c>
      <c r="GU431" s="157">
        <v>0</v>
      </c>
      <c r="GV431" s="157">
        <v>0</v>
      </c>
      <c r="GW431" s="157">
        <v>0</v>
      </c>
      <c r="GX431" s="157">
        <v>0</v>
      </c>
      <c r="GY431" s="157">
        <v>0</v>
      </c>
      <c r="GZ431" s="157">
        <v>0</v>
      </c>
      <c r="HA431" s="157">
        <v>0</v>
      </c>
    </row>
    <row r="432" spans="1:209" x14ac:dyDescent="0.2">
      <c r="A432" s="157" t="s">
        <v>4241</v>
      </c>
      <c r="B432" s="157">
        <v>1.9991050000000002E-3</v>
      </c>
      <c r="C432" s="157">
        <v>2.0264300000000001E-3</v>
      </c>
      <c r="D432" s="157">
        <v>1.0305798E-2</v>
      </c>
      <c r="E432" s="157">
        <v>5.080874E-3</v>
      </c>
      <c r="F432" s="157">
        <v>1.433588E-3</v>
      </c>
      <c r="G432" s="157">
        <v>0</v>
      </c>
      <c r="H432" s="157">
        <v>1.5757499999999999E-4</v>
      </c>
      <c r="I432" s="157">
        <v>0</v>
      </c>
      <c r="J432" s="157">
        <v>0</v>
      </c>
      <c r="K432" s="157">
        <v>2.1433929999999999E-3</v>
      </c>
      <c r="L432" s="157">
        <v>4.2479869999999999E-3</v>
      </c>
      <c r="M432" s="157">
        <v>1.3274414E-2</v>
      </c>
      <c r="N432" s="157">
        <v>2.112736E-3</v>
      </c>
      <c r="O432" s="157">
        <v>0</v>
      </c>
      <c r="P432" s="157">
        <v>0</v>
      </c>
      <c r="Q432" s="157">
        <v>1.8963300000000001E-4</v>
      </c>
      <c r="R432" s="157">
        <v>0</v>
      </c>
      <c r="S432" s="157">
        <v>0</v>
      </c>
      <c r="T432" s="157">
        <v>1.9396800000000001E-4</v>
      </c>
      <c r="U432" s="157">
        <v>0</v>
      </c>
      <c r="V432" s="157">
        <v>4.1206560000000003E-3</v>
      </c>
      <c r="W432" s="157">
        <v>0</v>
      </c>
      <c r="X432" s="157">
        <v>0</v>
      </c>
      <c r="Y432" s="157">
        <v>5.4613109999999999E-3</v>
      </c>
      <c r="Z432" s="157">
        <v>9.2178869999999993E-3</v>
      </c>
      <c r="AA432" s="157">
        <v>6.9006299999999998E-4</v>
      </c>
      <c r="AB432" s="157">
        <v>0</v>
      </c>
      <c r="AC432" s="157">
        <v>7.0447000000000001E-3</v>
      </c>
      <c r="AD432" s="157">
        <v>1.863246E-3</v>
      </c>
      <c r="AE432" s="157">
        <v>3.8100539999999998E-3</v>
      </c>
      <c r="AF432" s="157">
        <v>0</v>
      </c>
      <c r="AG432" s="157">
        <v>0</v>
      </c>
      <c r="AH432" s="157">
        <v>1.9642300000000001E-4</v>
      </c>
      <c r="AI432" s="157">
        <v>0</v>
      </c>
      <c r="AJ432" s="157">
        <v>0</v>
      </c>
      <c r="AK432" s="192">
        <v>2.3300000000000001E-5</v>
      </c>
      <c r="AL432" s="157">
        <v>0</v>
      </c>
      <c r="AM432" s="157">
        <v>1.986097E-3</v>
      </c>
      <c r="AN432" s="157">
        <v>3.3091199999999999E-4</v>
      </c>
      <c r="AO432" s="157">
        <v>6.8307700000000003E-4</v>
      </c>
      <c r="AP432" s="157">
        <v>1.120605E-3</v>
      </c>
      <c r="AQ432" s="157">
        <v>4.3958799999999998E-4</v>
      </c>
      <c r="AR432" s="157">
        <v>3.362543E-3</v>
      </c>
      <c r="AS432" s="157">
        <v>6.8315300000000004E-4</v>
      </c>
      <c r="AT432" s="192">
        <v>3.7599999999999999E-5</v>
      </c>
      <c r="AU432" s="157">
        <v>3.6067599999999999E-4</v>
      </c>
      <c r="AV432" s="157">
        <v>7.686282E-3</v>
      </c>
      <c r="AW432" s="157">
        <v>5.4704599999999999E-3</v>
      </c>
      <c r="AX432" s="157">
        <v>1.0620347E-2</v>
      </c>
      <c r="AY432" s="157">
        <v>7.8363599999999999E-4</v>
      </c>
      <c r="AZ432" s="157">
        <v>4.2493460000000002E-3</v>
      </c>
      <c r="BA432" s="192">
        <v>2.41E-5</v>
      </c>
      <c r="BB432" s="192">
        <v>4.9299999999999999E-5</v>
      </c>
      <c r="BC432" s="157">
        <v>0</v>
      </c>
      <c r="BD432" s="157">
        <v>0</v>
      </c>
      <c r="BE432" s="157">
        <v>1.296216E-3</v>
      </c>
      <c r="BF432" s="157">
        <v>3.5391824000000002E-2</v>
      </c>
      <c r="BG432" s="157">
        <v>0</v>
      </c>
      <c r="BH432" s="157">
        <v>0</v>
      </c>
      <c r="BI432" s="157">
        <v>0</v>
      </c>
      <c r="BJ432" s="157">
        <v>1.877405E-3</v>
      </c>
      <c r="BK432" s="192">
        <v>3.4400000000000003E-5</v>
      </c>
      <c r="BL432" s="192">
        <v>7.1500000000000003E-5</v>
      </c>
      <c r="BM432" s="157">
        <v>4.2087500000000003E-4</v>
      </c>
      <c r="BN432" s="157">
        <v>0</v>
      </c>
      <c r="BO432" s="157">
        <v>2.4467800000000002E-4</v>
      </c>
      <c r="BP432" s="157">
        <v>0</v>
      </c>
      <c r="BQ432" s="157">
        <v>4.1848500000000002E-4</v>
      </c>
      <c r="BR432" s="192">
        <v>3.1699999999999998E-5</v>
      </c>
      <c r="BS432" s="157">
        <v>0</v>
      </c>
      <c r="BT432" s="157">
        <v>0</v>
      </c>
      <c r="BU432" s="192">
        <v>4.5099999999999998E-5</v>
      </c>
      <c r="BV432" s="157">
        <v>8.6497789999999998E-3</v>
      </c>
      <c r="BW432" s="157">
        <v>0</v>
      </c>
      <c r="BX432" s="192">
        <v>2.4000000000000001E-5</v>
      </c>
      <c r="BY432" s="157">
        <v>0</v>
      </c>
      <c r="BZ432" s="192">
        <v>3.0899999999999999E-5</v>
      </c>
      <c r="CA432" s="192">
        <v>7.7000000000000001E-5</v>
      </c>
      <c r="CB432" s="157">
        <v>5.8000399999999996E-4</v>
      </c>
      <c r="CC432" s="157">
        <v>0</v>
      </c>
      <c r="CD432" s="157">
        <v>1.7978800000000001E-4</v>
      </c>
      <c r="CE432" s="157">
        <v>0</v>
      </c>
      <c r="CF432" s="157">
        <v>1.6615400000000001E-4</v>
      </c>
      <c r="CG432" s="157">
        <v>9.7154800000000003E-4</v>
      </c>
      <c r="CH432" s="157">
        <v>1.5647452999999999E-2</v>
      </c>
      <c r="CI432" s="157">
        <v>0</v>
      </c>
      <c r="CJ432" s="157">
        <v>0</v>
      </c>
      <c r="CK432" s="157">
        <v>0</v>
      </c>
      <c r="CL432" s="192">
        <v>1.11E-5</v>
      </c>
      <c r="CM432" s="157">
        <v>0</v>
      </c>
      <c r="CN432" s="157">
        <v>0</v>
      </c>
      <c r="CO432" s="157">
        <v>0</v>
      </c>
      <c r="CP432" s="157">
        <v>0</v>
      </c>
      <c r="CQ432" s="192">
        <v>1.2E-5</v>
      </c>
      <c r="CR432" s="192">
        <v>5.24E-5</v>
      </c>
      <c r="CS432" s="157">
        <v>1.14654E-4</v>
      </c>
      <c r="CT432" s="157">
        <v>2.3798800000000001E-4</v>
      </c>
      <c r="CU432" s="157">
        <v>0</v>
      </c>
      <c r="CV432" s="157">
        <v>0</v>
      </c>
      <c r="CW432" s="157">
        <v>8.9594000000000002E-4</v>
      </c>
      <c r="CX432" s="157">
        <v>5.37273E-4</v>
      </c>
      <c r="CY432" s="192">
        <v>5.52E-5</v>
      </c>
      <c r="CZ432" s="157">
        <v>3.546099E-3</v>
      </c>
      <c r="DA432" s="157">
        <v>0</v>
      </c>
      <c r="DB432" s="192">
        <v>4.99E-5</v>
      </c>
      <c r="DC432" s="157">
        <v>0</v>
      </c>
      <c r="DD432" s="157">
        <v>0</v>
      </c>
      <c r="DE432" s="157">
        <v>0</v>
      </c>
      <c r="DF432" s="157">
        <v>0</v>
      </c>
      <c r="DG432" s="157">
        <v>0</v>
      </c>
      <c r="DH432" s="157">
        <v>0</v>
      </c>
      <c r="DI432" s="157">
        <v>0</v>
      </c>
      <c r="DJ432" s="157">
        <v>3.7547349999999999E-3</v>
      </c>
      <c r="DK432" s="157">
        <v>0</v>
      </c>
      <c r="DL432" s="192">
        <v>6.0000000000000002E-5</v>
      </c>
      <c r="DM432" s="157">
        <v>0</v>
      </c>
      <c r="DN432" s="157">
        <v>7.739119E-3</v>
      </c>
      <c r="DO432" s="157">
        <v>1.798188E-3</v>
      </c>
      <c r="DP432" s="157">
        <v>5.2090330000000001E-3</v>
      </c>
      <c r="DQ432" s="157">
        <v>2.18243E-3</v>
      </c>
      <c r="DR432" s="157">
        <v>0</v>
      </c>
      <c r="DS432" s="157">
        <v>0</v>
      </c>
      <c r="DT432" s="192">
        <v>8.4699999999999999E-5</v>
      </c>
      <c r="DU432" s="157">
        <v>6.0000820000000003E-3</v>
      </c>
      <c r="DV432" s="157">
        <v>0</v>
      </c>
      <c r="DW432" s="157">
        <v>2.2252740000000002E-3</v>
      </c>
      <c r="DX432" s="157">
        <v>0</v>
      </c>
      <c r="DY432" s="157">
        <v>0</v>
      </c>
      <c r="DZ432" s="157">
        <v>0</v>
      </c>
      <c r="EA432" s="157">
        <v>1.3708599999999999E-4</v>
      </c>
      <c r="EB432" s="157">
        <v>1.76038E-4</v>
      </c>
      <c r="EC432" s="157">
        <v>0</v>
      </c>
      <c r="ED432" s="157">
        <v>0</v>
      </c>
      <c r="EE432" s="157">
        <v>0</v>
      </c>
      <c r="EF432" s="157">
        <v>0</v>
      </c>
      <c r="EG432" s="157">
        <v>0</v>
      </c>
      <c r="EH432" s="157">
        <v>0</v>
      </c>
      <c r="EI432" s="157">
        <v>0</v>
      </c>
      <c r="EJ432" s="157">
        <v>0</v>
      </c>
      <c r="EK432" s="157">
        <v>0</v>
      </c>
      <c r="EL432" s="157">
        <v>0</v>
      </c>
      <c r="EM432" s="192">
        <v>7.6299999999999998E-6</v>
      </c>
      <c r="EN432" s="157">
        <v>0</v>
      </c>
      <c r="EO432" s="157">
        <v>1.9254699E-2</v>
      </c>
      <c r="EP432" s="157">
        <v>0</v>
      </c>
      <c r="EQ432" s="157">
        <v>0</v>
      </c>
      <c r="ER432" s="157">
        <v>0</v>
      </c>
      <c r="ES432" s="157">
        <v>0</v>
      </c>
      <c r="ET432" s="157">
        <v>2.2323899999999999E-4</v>
      </c>
      <c r="EU432" s="157">
        <v>0</v>
      </c>
      <c r="EV432" s="157">
        <v>0</v>
      </c>
      <c r="EW432" s="192">
        <v>5.4599999999999999E-5</v>
      </c>
      <c r="EX432" s="157">
        <v>0</v>
      </c>
      <c r="EY432" s="157">
        <v>4.7619050000000003E-3</v>
      </c>
      <c r="EZ432" s="157">
        <v>0</v>
      </c>
      <c r="FA432" s="157">
        <v>0</v>
      </c>
      <c r="FB432" s="157">
        <v>0</v>
      </c>
      <c r="FC432" s="157">
        <v>0</v>
      </c>
      <c r="FD432" s="157">
        <v>0</v>
      </c>
      <c r="FE432" s="157">
        <v>3.3672299999999998E-4</v>
      </c>
      <c r="FF432" s="157">
        <v>1.6616929999999999E-3</v>
      </c>
      <c r="FG432" s="157">
        <v>2.9463290000000001E-3</v>
      </c>
      <c r="FH432" s="157">
        <v>0</v>
      </c>
      <c r="FI432" s="157">
        <v>0</v>
      </c>
      <c r="FJ432" s="192">
        <v>2.9799999999999999E-5</v>
      </c>
      <c r="FK432" s="157">
        <v>1.2475170000000001E-3</v>
      </c>
      <c r="FL432" s="157">
        <v>2.2474800000000001E-3</v>
      </c>
      <c r="FM432" s="192">
        <v>4.2299999999999998E-5</v>
      </c>
      <c r="FN432" s="157">
        <v>0</v>
      </c>
      <c r="FO432" s="157">
        <v>0</v>
      </c>
      <c r="FP432" s="157">
        <v>0</v>
      </c>
      <c r="FQ432" s="157">
        <v>8.4599700000000003E-4</v>
      </c>
      <c r="FR432" s="192">
        <v>2.9E-5</v>
      </c>
      <c r="FS432" s="157">
        <v>0</v>
      </c>
      <c r="FT432" s="157">
        <v>0</v>
      </c>
      <c r="FU432" s="192">
        <v>2.8799999999999999E-5</v>
      </c>
      <c r="FV432" s="157">
        <v>0</v>
      </c>
      <c r="FW432" s="192">
        <v>4.9599999999999999E-5</v>
      </c>
      <c r="FX432" s="157">
        <v>0</v>
      </c>
      <c r="FY432" s="192">
        <v>5.4299999999999998E-5</v>
      </c>
      <c r="FZ432" s="157">
        <v>0</v>
      </c>
      <c r="GA432" s="157">
        <v>0</v>
      </c>
      <c r="GB432" s="157">
        <v>0</v>
      </c>
      <c r="GC432" s="157">
        <v>0</v>
      </c>
      <c r="GD432" s="157">
        <v>0</v>
      </c>
      <c r="GE432" s="157">
        <v>0</v>
      </c>
      <c r="GF432" s="157">
        <v>5.4060749999999998E-3</v>
      </c>
      <c r="GG432" s="157">
        <v>2.5127859999999999E-3</v>
      </c>
      <c r="GH432" s="157">
        <v>8.0974489999999996E-3</v>
      </c>
      <c r="GI432" s="157">
        <v>1.6981419999999999E-3</v>
      </c>
      <c r="GJ432" s="157">
        <v>0</v>
      </c>
      <c r="GK432" s="157">
        <v>0</v>
      </c>
      <c r="GL432" s="157">
        <v>4.9624499999999998E-4</v>
      </c>
      <c r="GM432" s="157">
        <v>0</v>
      </c>
      <c r="GN432" s="157">
        <v>1.614075E-3</v>
      </c>
      <c r="GO432" s="157">
        <v>0</v>
      </c>
      <c r="GP432" s="157">
        <v>0</v>
      </c>
      <c r="GQ432" s="157">
        <v>0</v>
      </c>
      <c r="GR432" s="157">
        <v>0</v>
      </c>
      <c r="GS432" s="157">
        <v>0</v>
      </c>
      <c r="GT432" s="157">
        <v>0</v>
      </c>
      <c r="GU432" s="157">
        <v>0</v>
      </c>
      <c r="GV432" s="157">
        <v>0</v>
      </c>
      <c r="GW432" s="157">
        <v>0</v>
      </c>
      <c r="GX432" s="157">
        <v>0</v>
      </c>
      <c r="GY432" s="157">
        <v>0</v>
      </c>
      <c r="GZ432" s="157">
        <v>0</v>
      </c>
      <c r="HA432" s="157">
        <v>0</v>
      </c>
    </row>
    <row r="433" spans="1:209" x14ac:dyDescent="0.2">
      <c r="A433" s="157" t="s">
        <v>4242</v>
      </c>
      <c r="B433" s="157">
        <v>2.53618E-4</v>
      </c>
      <c r="C433" s="192">
        <v>1.15E-5</v>
      </c>
      <c r="D433" s="157">
        <v>0</v>
      </c>
      <c r="E433" s="157">
        <v>4.1952200000000003E-4</v>
      </c>
      <c r="F433" s="157">
        <v>1.4467399999999999E-4</v>
      </c>
      <c r="G433" s="192">
        <v>2.8500000000000002E-5</v>
      </c>
      <c r="H433" s="157">
        <v>5.6726900000000002E-4</v>
      </c>
      <c r="I433" s="157">
        <v>1.83845E-4</v>
      </c>
      <c r="J433" s="192">
        <v>1.73E-5</v>
      </c>
      <c r="K433" s="192">
        <v>2.6800000000000001E-5</v>
      </c>
      <c r="L433" s="157">
        <v>3.7532400000000001E-4</v>
      </c>
      <c r="M433" s="192">
        <v>5.2899999999999998E-5</v>
      </c>
      <c r="N433" s="192">
        <v>1.6900000000000001E-5</v>
      </c>
      <c r="O433" s="192">
        <v>5.4999999999999999E-6</v>
      </c>
      <c r="P433" s="192">
        <v>1.7600000000000001E-5</v>
      </c>
      <c r="Q433" s="157">
        <v>7.9013900000000003E-4</v>
      </c>
      <c r="R433" s="192">
        <v>6.5400000000000004E-5</v>
      </c>
      <c r="S433" s="157">
        <v>0</v>
      </c>
      <c r="T433" s="157">
        <v>1.29312E-4</v>
      </c>
      <c r="U433" s="192">
        <v>2.2099999999999998E-5</v>
      </c>
      <c r="V433" s="157">
        <v>0</v>
      </c>
      <c r="W433" s="157">
        <v>0</v>
      </c>
      <c r="X433" s="157">
        <v>0</v>
      </c>
      <c r="Y433" s="157">
        <v>3.2007699999999999E-4</v>
      </c>
      <c r="Z433" s="192">
        <v>8.7999999999999998E-5</v>
      </c>
      <c r="AA433" s="192">
        <v>6.5699999999999998E-5</v>
      </c>
      <c r="AB433" s="157">
        <v>1.99581E-4</v>
      </c>
      <c r="AC433" s="157">
        <v>0</v>
      </c>
      <c r="AD433" s="192">
        <v>7.7600000000000002E-5</v>
      </c>
      <c r="AE433" s="192">
        <v>5.5600000000000003E-5</v>
      </c>
      <c r="AF433" s="192">
        <v>7.4900000000000005E-5</v>
      </c>
      <c r="AG433" s="192">
        <v>4.0099999999999999E-5</v>
      </c>
      <c r="AH433" s="157">
        <v>0</v>
      </c>
      <c r="AI433" s="192">
        <v>7.7399999999999998E-5</v>
      </c>
      <c r="AJ433" s="157">
        <v>7.1030300000000002E-4</v>
      </c>
      <c r="AK433" s="157">
        <v>3.0269200000000002E-4</v>
      </c>
      <c r="AL433" s="157">
        <v>0</v>
      </c>
      <c r="AM433" s="157">
        <v>1.0344300000000001E-4</v>
      </c>
      <c r="AN433" s="157">
        <v>0</v>
      </c>
      <c r="AO433" s="157">
        <v>8.8547099999999998E-4</v>
      </c>
      <c r="AP433" s="157">
        <v>0</v>
      </c>
      <c r="AQ433" s="157">
        <v>3.1399100000000001E-4</v>
      </c>
      <c r="AR433" s="157">
        <v>0</v>
      </c>
      <c r="AS433" s="157">
        <v>5.0097900000000003E-4</v>
      </c>
      <c r="AT433" s="192">
        <v>5.3700000000000003E-6</v>
      </c>
      <c r="AU433" s="157">
        <v>1.90643E-3</v>
      </c>
      <c r="AV433" s="157">
        <v>4.40615E-4</v>
      </c>
      <c r="AW433" s="157">
        <v>6.1542699999999999E-4</v>
      </c>
      <c r="AX433" s="157">
        <v>0</v>
      </c>
      <c r="AY433" s="157">
        <v>4.8639400000000002E-4</v>
      </c>
      <c r="AZ433" s="157">
        <v>1.13822E-4</v>
      </c>
      <c r="BA433" s="157">
        <v>0</v>
      </c>
      <c r="BB433" s="157">
        <v>0</v>
      </c>
      <c r="BC433" s="157">
        <v>1.4444300000000001E-4</v>
      </c>
      <c r="BD433" s="192">
        <v>3.6999999999999998E-5</v>
      </c>
      <c r="BE433" s="157">
        <v>1.85174E-4</v>
      </c>
      <c r="BF433" s="157">
        <v>0</v>
      </c>
      <c r="BG433" s="157">
        <v>1.7470100000000001E-4</v>
      </c>
      <c r="BH433" s="157">
        <v>2.2481500000000001E-4</v>
      </c>
      <c r="BI433" s="192">
        <v>1.8099999999999999E-5</v>
      </c>
      <c r="BJ433" s="192">
        <v>7.5099999999999996E-5</v>
      </c>
      <c r="BK433" s="192">
        <v>3.4400000000000003E-5</v>
      </c>
      <c r="BL433" s="157">
        <v>3.57692E-4</v>
      </c>
      <c r="BM433" s="157">
        <v>2.5252529999999999E-3</v>
      </c>
      <c r="BN433" s="192">
        <v>4.32E-5</v>
      </c>
      <c r="BO433" s="157">
        <v>1.7794800000000001E-4</v>
      </c>
      <c r="BP433" s="157">
        <v>8.5244699999999999E-4</v>
      </c>
      <c r="BQ433" s="157">
        <v>1.2554549999999999E-3</v>
      </c>
      <c r="BR433" s="157">
        <v>2.9598599999999998E-4</v>
      </c>
      <c r="BS433" s="157">
        <v>9.6295500000000004E-4</v>
      </c>
      <c r="BT433" s="157">
        <v>2.2000930000000002E-3</v>
      </c>
      <c r="BU433" s="157">
        <v>1.3519599999999999E-3</v>
      </c>
      <c r="BV433" s="157">
        <v>1.4257899999999999E-4</v>
      </c>
      <c r="BW433" s="192">
        <v>3.5899999999999998E-5</v>
      </c>
      <c r="BX433" s="157">
        <v>0</v>
      </c>
      <c r="BY433" s="157">
        <v>1.00738E-4</v>
      </c>
      <c r="BZ433" s="157">
        <v>1.2378500000000001E-4</v>
      </c>
      <c r="CA433" s="192">
        <v>1.7099999999999999E-5</v>
      </c>
      <c r="CB433" s="157">
        <v>1.20834E-4</v>
      </c>
      <c r="CC433" s="157">
        <v>0</v>
      </c>
      <c r="CD433" s="192">
        <v>5.9899999999999999E-5</v>
      </c>
      <c r="CE433" s="192">
        <v>6.2299999999999996E-5</v>
      </c>
      <c r="CF433" s="192">
        <v>8.3100000000000001E-5</v>
      </c>
      <c r="CG433" s="157">
        <v>0</v>
      </c>
      <c r="CH433" s="157">
        <v>0</v>
      </c>
      <c r="CI433" s="192">
        <v>1.8899999999999999E-5</v>
      </c>
      <c r="CJ433" s="157">
        <v>2.6481600000000002E-4</v>
      </c>
      <c r="CK433" s="157">
        <v>7.8019899999999997E-4</v>
      </c>
      <c r="CL433" s="192">
        <v>6.6500000000000004E-5</v>
      </c>
      <c r="CM433" s="192">
        <v>3.7599999999999999E-5</v>
      </c>
      <c r="CN433" s="192">
        <v>1.3200000000000001E-5</v>
      </c>
      <c r="CO433" s="192">
        <v>1.26E-5</v>
      </c>
      <c r="CP433" s="192">
        <v>5.0000000000000002E-5</v>
      </c>
      <c r="CQ433" s="192">
        <v>2.4000000000000001E-5</v>
      </c>
      <c r="CR433" s="157">
        <v>0</v>
      </c>
      <c r="CS433" s="157">
        <v>0</v>
      </c>
      <c r="CT433" s="157">
        <v>0</v>
      </c>
      <c r="CU433" s="157">
        <v>0</v>
      </c>
      <c r="CV433" s="157">
        <v>2.09118E-4</v>
      </c>
      <c r="CW433" s="192">
        <v>1.7799999999999999E-5</v>
      </c>
      <c r="CX433" s="157">
        <v>0</v>
      </c>
      <c r="CY433" s="157">
        <v>4.41965E-4</v>
      </c>
      <c r="CZ433" s="157">
        <v>2.6691099999999999E-4</v>
      </c>
      <c r="DA433" s="157">
        <v>0</v>
      </c>
      <c r="DB433" s="192">
        <v>3.3200000000000001E-5</v>
      </c>
      <c r="DC433" s="157">
        <v>0</v>
      </c>
      <c r="DD433" s="192">
        <v>6.02E-5</v>
      </c>
      <c r="DE433" s="192">
        <v>7.9400000000000006E-5</v>
      </c>
      <c r="DF433" s="192">
        <v>4.5899999999999998E-5</v>
      </c>
      <c r="DG433" s="157">
        <v>0</v>
      </c>
      <c r="DH433" s="157">
        <v>1.35007E-4</v>
      </c>
      <c r="DI433" s="157">
        <v>5.0414399999999999E-4</v>
      </c>
      <c r="DJ433" s="192">
        <v>6.7000000000000002E-5</v>
      </c>
      <c r="DK433" s="192">
        <v>5.1E-5</v>
      </c>
      <c r="DL433" s="192">
        <v>3.0000000000000001E-5</v>
      </c>
      <c r="DM433" s="192">
        <v>3.7799999999999997E-5</v>
      </c>
      <c r="DN433" s="192">
        <v>6.6099999999999994E-5</v>
      </c>
      <c r="DO433" s="157">
        <v>0</v>
      </c>
      <c r="DP433" s="192">
        <v>4.4799999999999998E-5</v>
      </c>
      <c r="DQ433" s="192">
        <v>2.6299999999999999E-5</v>
      </c>
      <c r="DR433" s="157">
        <v>1.2239400000000001E-4</v>
      </c>
      <c r="DS433" s="157">
        <v>0</v>
      </c>
      <c r="DT433" s="192">
        <v>8.4699999999999999E-5</v>
      </c>
      <c r="DU433" s="157">
        <v>1.8493399999999999E-4</v>
      </c>
      <c r="DV433" s="157">
        <v>0</v>
      </c>
      <c r="DW433" s="192">
        <v>6.9499999999999995E-5</v>
      </c>
      <c r="DX433" s="192">
        <v>2.72E-5</v>
      </c>
      <c r="DY433" s="192">
        <v>3.2400000000000001E-5</v>
      </c>
      <c r="DZ433" s="157">
        <v>1.26518E-4</v>
      </c>
      <c r="EA433" s="157">
        <v>4.5695499999999999E-4</v>
      </c>
      <c r="EB433" s="157">
        <v>0</v>
      </c>
      <c r="EC433" s="192">
        <v>5.4799999999999997E-5</v>
      </c>
      <c r="ED433" s="157">
        <v>4.9234400000000003E-4</v>
      </c>
      <c r="EE433" s="192">
        <v>5.3199999999999999E-5</v>
      </c>
      <c r="EF433" s="157">
        <v>2.6136099999999999E-4</v>
      </c>
      <c r="EG433" s="157">
        <v>1.22335E-4</v>
      </c>
      <c r="EH433" s="192">
        <v>7.9400000000000006E-5</v>
      </c>
      <c r="EI433" s="157">
        <v>1.3585299999999999E-4</v>
      </c>
      <c r="EJ433" s="192">
        <v>9.9599999999999995E-5</v>
      </c>
      <c r="EK433" s="157">
        <v>0</v>
      </c>
      <c r="EL433" s="192">
        <v>3.3699999999999999E-5</v>
      </c>
      <c r="EM433" s="157">
        <v>0</v>
      </c>
      <c r="EN433" s="157">
        <v>6.1157200000000001E-4</v>
      </c>
      <c r="EO433" s="157">
        <v>1.30984E-4</v>
      </c>
      <c r="EP433" s="192">
        <v>7.0599999999999995E-5</v>
      </c>
      <c r="EQ433" s="192">
        <v>3.5599999999999998E-5</v>
      </c>
      <c r="ER433" s="192">
        <v>4.1300000000000001E-5</v>
      </c>
      <c r="ES433" s="192">
        <v>2.2799999999999999E-5</v>
      </c>
      <c r="ET433" s="157">
        <v>0</v>
      </c>
      <c r="EU433" s="157">
        <v>5.5820200000000005E-4</v>
      </c>
      <c r="EV433" s="157">
        <v>0</v>
      </c>
      <c r="EW433" s="157">
        <v>1.82103E-4</v>
      </c>
      <c r="EX433" s="192">
        <v>4.85E-5</v>
      </c>
      <c r="EY433" s="157">
        <v>1.0352E-4</v>
      </c>
      <c r="EZ433" s="157">
        <v>0</v>
      </c>
      <c r="FA433" s="192">
        <v>4.1999999999999998E-5</v>
      </c>
      <c r="FB433" s="157">
        <v>0</v>
      </c>
      <c r="FC433" s="192">
        <v>5.4200000000000003E-5</v>
      </c>
      <c r="FD433" s="157">
        <v>0</v>
      </c>
      <c r="FE433" s="192">
        <v>6.7299999999999996E-5</v>
      </c>
      <c r="FF433" s="157">
        <v>2.0347299999999999E-4</v>
      </c>
      <c r="FG433" s="157">
        <v>3.1852200000000001E-4</v>
      </c>
      <c r="FH433" s="192">
        <v>7.1099999999999994E-5</v>
      </c>
      <c r="FI433" s="157">
        <v>4.6875900000000002E-4</v>
      </c>
      <c r="FJ433" s="192">
        <v>2.9799999999999999E-5</v>
      </c>
      <c r="FK433" s="157">
        <v>0</v>
      </c>
      <c r="FL433" s="157">
        <v>0</v>
      </c>
      <c r="FM433" s="157">
        <v>1.26909E-4</v>
      </c>
      <c r="FN433" s="157">
        <v>4.6490000000000002E-4</v>
      </c>
      <c r="FO433" s="192">
        <v>2.72E-5</v>
      </c>
      <c r="FP433" s="157">
        <v>0</v>
      </c>
      <c r="FQ433" s="192">
        <v>9.3999999999999994E-5</v>
      </c>
      <c r="FR433" s="192">
        <v>8.7000000000000001E-5</v>
      </c>
      <c r="FS433" s="157">
        <v>8.9281500000000004E-4</v>
      </c>
      <c r="FT433" s="157">
        <v>0</v>
      </c>
      <c r="FU433" s="157">
        <v>0</v>
      </c>
      <c r="FV433" s="157">
        <v>0</v>
      </c>
      <c r="FW433" s="192">
        <v>9.9199999999999999E-5</v>
      </c>
      <c r="FX433" s="192">
        <v>7.6799999999999997E-5</v>
      </c>
      <c r="FY433" s="157">
        <v>0</v>
      </c>
      <c r="FZ433" s="192">
        <v>9.0400000000000002E-5</v>
      </c>
      <c r="GA433" s="157">
        <v>0</v>
      </c>
      <c r="GB433" s="157">
        <v>1.2641200000000001E-4</v>
      </c>
      <c r="GC433" s="157">
        <v>0</v>
      </c>
      <c r="GD433" s="192">
        <v>7.36E-5</v>
      </c>
      <c r="GE433" s="192">
        <v>6.7799999999999995E-5</v>
      </c>
      <c r="GF433" s="157">
        <v>3.3014200000000001E-4</v>
      </c>
      <c r="GG433" s="192">
        <v>4.4499999999999997E-5</v>
      </c>
      <c r="GH433" s="192">
        <v>2.3300000000000001E-5</v>
      </c>
      <c r="GI433" s="157">
        <v>6.6896499999999999E-4</v>
      </c>
      <c r="GJ433" s="192">
        <v>8.0799999999999999E-5</v>
      </c>
      <c r="GK433" s="192">
        <v>5.9200000000000002E-5</v>
      </c>
      <c r="GL433" s="157">
        <v>5.6241099999999997E-4</v>
      </c>
      <c r="GM433" s="192">
        <v>7.6799999999999997E-5</v>
      </c>
      <c r="GN433" s="157">
        <v>1.6140699999999999E-4</v>
      </c>
      <c r="GO433" s="157">
        <v>0</v>
      </c>
      <c r="GP433" s="157">
        <v>5.7024699999999996E-4</v>
      </c>
      <c r="GQ433" s="157">
        <v>0</v>
      </c>
      <c r="GR433" s="157">
        <v>4.7717499999999998E-4</v>
      </c>
      <c r="GS433" s="157">
        <v>0</v>
      </c>
      <c r="GT433" s="157">
        <v>0</v>
      </c>
      <c r="GU433" s="157">
        <v>0</v>
      </c>
      <c r="GV433" s="157">
        <v>3.1240199999999998E-4</v>
      </c>
      <c r="GW433" s="157">
        <v>0</v>
      </c>
      <c r="GX433" s="157">
        <v>0</v>
      </c>
      <c r="GY433" s="157">
        <v>0</v>
      </c>
      <c r="GZ433" s="157">
        <v>1.8867925000000001E-2</v>
      </c>
      <c r="HA433" s="157">
        <v>0</v>
      </c>
    </row>
    <row r="434" spans="1:209" x14ac:dyDescent="0.2">
      <c r="A434" s="157" t="s">
        <v>4243</v>
      </c>
      <c r="B434" s="157">
        <v>0</v>
      </c>
      <c r="C434" s="192">
        <v>1.15E-5</v>
      </c>
      <c r="D434" s="157">
        <v>0</v>
      </c>
      <c r="E434" s="192">
        <v>6.9900000000000005E-5</v>
      </c>
      <c r="F434" s="157">
        <v>0</v>
      </c>
      <c r="G434" s="157">
        <v>0</v>
      </c>
      <c r="H434" s="192">
        <v>6.3E-5</v>
      </c>
      <c r="I434" s="157">
        <v>0</v>
      </c>
      <c r="J434" s="192">
        <v>1.73E-5</v>
      </c>
      <c r="K434" s="157">
        <v>0</v>
      </c>
      <c r="L434" s="192">
        <v>3.4100000000000002E-5</v>
      </c>
      <c r="M434" s="192">
        <v>4.4100000000000001E-5</v>
      </c>
      <c r="N434" s="157">
        <v>0</v>
      </c>
      <c r="O434" s="157">
        <v>0</v>
      </c>
      <c r="P434" s="157">
        <v>0</v>
      </c>
      <c r="Q434" s="157">
        <v>0</v>
      </c>
      <c r="R434" s="157">
        <v>0</v>
      </c>
      <c r="S434" s="192">
        <v>4.7899999999999999E-5</v>
      </c>
      <c r="T434" s="157">
        <v>0</v>
      </c>
      <c r="U434" s="157">
        <v>0</v>
      </c>
      <c r="V434" s="192">
        <v>4.0599999999999998E-5</v>
      </c>
      <c r="W434" s="157">
        <v>0</v>
      </c>
      <c r="X434" s="157">
        <v>0</v>
      </c>
      <c r="Y434" s="157">
        <v>0</v>
      </c>
      <c r="Z434" s="157">
        <v>0</v>
      </c>
      <c r="AA434" s="157">
        <v>0</v>
      </c>
      <c r="AB434" s="157">
        <v>0</v>
      </c>
      <c r="AC434" s="192">
        <v>1.9300000000000002E-5</v>
      </c>
      <c r="AD434" s="157">
        <v>0</v>
      </c>
      <c r="AE434" s="157">
        <v>0</v>
      </c>
      <c r="AF434" s="157">
        <v>0</v>
      </c>
      <c r="AG434" s="157">
        <v>0</v>
      </c>
      <c r="AH434" s="157">
        <v>0</v>
      </c>
      <c r="AI434" s="157">
        <v>0</v>
      </c>
      <c r="AJ434" s="157">
        <v>2.13091E-4</v>
      </c>
      <c r="AK434" s="192">
        <v>2.3300000000000001E-5</v>
      </c>
      <c r="AL434" s="157">
        <v>0</v>
      </c>
      <c r="AM434" s="157">
        <v>0</v>
      </c>
      <c r="AN434" s="157">
        <v>0</v>
      </c>
      <c r="AO434" s="157">
        <v>2.2769199999999999E-4</v>
      </c>
      <c r="AP434" s="157">
        <v>0</v>
      </c>
      <c r="AQ434" s="192">
        <v>2.09E-5</v>
      </c>
      <c r="AR434" s="157">
        <v>0</v>
      </c>
      <c r="AS434" s="157">
        <v>0</v>
      </c>
      <c r="AT434" s="157">
        <v>0</v>
      </c>
      <c r="AU434" s="157">
        <v>2.0610100000000001E-4</v>
      </c>
      <c r="AV434" s="157">
        <v>0</v>
      </c>
      <c r="AW434" s="157">
        <v>1.02571E-4</v>
      </c>
      <c r="AX434" s="192">
        <v>9.9300000000000001E-5</v>
      </c>
      <c r="AY434" s="192">
        <v>2.6999999999999999E-5</v>
      </c>
      <c r="AZ434" s="157">
        <v>0</v>
      </c>
      <c r="BA434" s="157">
        <v>0</v>
      </c>
      <c r="BB434" s="157">
        <v>0</v>
      </c>
      <c r="BC434" s="192">
        <v>2.41E-5</v>
      </c>
      <c r="BD434" s="157">
        <v>0</v>
      </c>
      <c r="BE434" s="157">
        <v>0</v>
      </c>
      <c r="BF434" s="157">
        <v>0</v>
      </c>
      <c r="BG434" s="157">
        <v>0</v>
      </c>
      <c r="BH434" s="157">
        <v>0</v>
      </c>
      <c r="BI434" s="157">
        <v>0</v>
      </c>
      <c r="BJ434" s="157">
        <v>0</v>
      </c>
      <c r="BK434" s="157">
        <v>0</v>
      </c>
      <c r="BL434" s="192">
        <v>3.5800000000000003E-5</v>
      </c>
      <c r="BM434" s="157">
        <v>0</v>
      </c>
      <c r="BN434" s="157">
        <v>0</v>
      </c>
      <c r="BO434" s="157">
        <v>0</v>
      </c>
      <c r="BP434" s="157">
        <v>2.6638999999999998E-4</v>
      </c>
      <c r="BQ434" s="192">
        <v>5.9799999999999997E-5</v>
      </c>
      <c r="BR434" s="192">
        <v>2.1100000000000001E-5</v>
      </c>
      <c r="BS434" s="157">
        <v>0</v>
      </c>
      <c r="BT434" s="157">
        <v>1.15794E-4</v>
      </c>
      <c r="BU434" s="192">
        <v>4.5099999999999998E-5</v>
      </c>
      <c r="BV434" s="157">
        <v>0</v>
      </c>
      <c r="BW434" s="157">
        <v>0</v>
      </c>
      <c r="BX434" s="157">
        <v>0</v>
      </c>
      <c r="BY434" s="157">
        <v>0</v>
      </c>
      <c r="BZ434" s="157">
        <v>0</v>
      </c>
      <c r="CA434" s="157">
        <v>0</v>
      </c>
      <c r="CB434" s="157">
        <v>0</v>
      </c>
      <c r="CC434" s="157">
        <v>0</v>
      </c>
      <c r="CD434" s="192">
        <v>4.0000000000000003E-5</v>
      </c>
      <c r="CE434" s="157">
        <v>0</v>
      </c>
      <c r="CF434" s="157">
        <v>0</v>
      </c>
      <c r="CG434" s="157">
        <v>0</v>
      </c>
      <c r="CH434" s="157">
        <v>0</v>
      </c>
      <c r="CI434" s="157">
        <v>0</v>
      </c>
      <c r="CJ434" s="192">
        <v>5.3000000000000001E-5</v>
      </c>
      <c r="CK434" s="192">
        <v>2.69E-5</v>
      </c>
      <c r="CL434" s="192">
        <v>2.2200000000000001E-5</v>
      </c>
      <c r="CM434" s="157">
        <v>0</v>
      </c>
      <c r="CN434" s="157">
        <v>0</v>
      </c>
      <c r="CO434" s="157">
        <v>0</v>
      </c>
      <c r="CP434" s="157">
        <v>0</v>
      </c>
      <c r="CQ434" s="192">
        <v>1.2E-5</v>
      </c>
      <c r="CR434" s="157">
        <v>0</v>
      </c>
      <c r="CS434" s="157">
        <v>0</v>
      </c>
      <c r="CT434" s="157">
        <v>0</v>
      </c>
      <c r="CU434" s="157">
        <v>0</v>
      </c>
      <c r="CV434" s="192">
        <v>5.9700000000000001E-5</v>
      </c>
      <c r="CW434" s="157">
        <v>0</v>
      </c>
      <c r="CX434" s="157">
        <v>0</v>
      </c>
      <c r="CY434" s="157">
        <v>0</v>
      </c>
      <c r="CZ434" s="157">
        <v>0</v>
      </c>
      <c r="DA434" s="157">
        <v>0</v>
      </c>
      <c r="DB434" s="157">
        <v>0</v>
      </c>
      <c r="DC434" s="192">
        <v>1.0200000000000001E-5</v>
      </c>
      <c r="DD434" s="157">
        <v>0</v>
      </c>
      <c r="DE434" s="157">
        <v>0</v>
      </c>
      <c r="DF434" s="192">
        <v>9.1899999999999998E-5</v>
      </c>
      <c r="DG434" s="157">
        <v>0</v>
      </c>
      <c r="DH434" s="157">
        <v>0</v>
      </c>
      <c r="DI434" s="157">
        <v>0</v>
      </c>
      <c r="DJ434" s="157">
        <v>0</v>
      </c>
      <c r="DK434" s="157">
        <v>0</v>
      </c>
      <c r="DL434" s="157">
        <v>0</v>
      </c>
      <c r="DM434" s="157">
        <v>0</v>
      </c>
      <c r="DN434" s="192">
        <v>4.4100000000000001E-5</v>
      </c>
      <c r="DO434" s="157">
        <v>0</v>
      </c>
      <c r="DP434" s="157">
        <v>0</v>
      </c>
      <c r="DQ434" s="157">
        <v>0</v>
      </c>
      <c r="DR434" s="157">
        <v>0</v>
      </c>
      <c r="DS434" s="192">
        <v>2.27E-5</v>
      </c>
      <c r="DT434" s="157">
        <v>0</v>
      </c>
      <c r="DU434" s="157">
        <v>0</v>
      </c>
      <c r="DV434" s="157">
        <v>0</v>
      </c>
      <c r="DW434" s="192">
        <v>1.7399999999999999E-5</v>
      </c>
      <c r="DX434" s="157">
        <v>0</v>
      </c>
      <c r="DY434" s="192">
        <v>8.1000000000000004E-6</v>
      </c>
      <c r="DZ434" s="157">
        <v>0</v>
      </c>
      <c r="EA434" s="157">
        <v>4.1125899999999997E-4</v>
      </c>
      <c r="EB434" s="157">
        <v>1.76038E-4</v>
      </c>
      <c r="EC434" s="157">
        <v>0</v>
      </c>
      <c r="ED434" s="157">
        <v>0</v>
      </c>
      <c r="EE434" s="157">
        <v>1.0647899999999999E-4</v>
      </c>
      <c r="EF434" s="192">
        <v>9.7999999999999997E-5</v>
      </c>
      <c r="EG434" s="157">
        <v>0</v>
      </c>
      <c r="EH434" s="192">
        <v>3.9700000000000003E-5</v>
      </c>
      <c r="EI434" s="192">
        <v>1.13E-5</v>
      </c>
      <c r="EJ434" s="157">
        <v>0</v>
      </c>
      <c r="EK434" s="157">
        <v>0</v>
      </c>
      <c r="EL434" s="157">
        <v>0</v>
      </c>
      <c r="EM434" s="157">
        <v>0</v>
      </c>
      <c r="EN434" s="192">
        <v>5.3199999999999999E-5</v>
      </c>
      <c r="EO434" s="157">
        <v>0</v>
      </c>
      <c r="EP434" s="157">
        <v>0</v>
      </c>
      <c r="EQ434" s="157">
        <v>0</v>
      </c>
      <c r="ER434" s="192">
        <v>2.0699999999999998E-5</v>
      </c>
      <c r="ES434" s="157">
        <v>0</v>
      </c>
      <c r="ET434" s="157">
        <v>0</v>
      </c>
      <c r="EU434" s="157">
        <v>2.60494E-4</v>
      </c>
      <c r="EV434" s="157">
        <v>0</v>
      </c>
      <c r="EW434" s="192">
        <v>5.4599999999999999E-5</v>
      </c>
      <c r="EX434" s="157">
        <v>0</v>
      </c>
      <c r="EY434" s="157">
        <v>0</v>
      </c>
      <c r="EZ434" s="157">
        <v>0</v>
      </c>
      <c r="FA434" s="157">
        <v>0</v>
      </c>
      <c r="FB434" s="157">
        <v>0</v>
      </c>
      <c r="FC434" s="157">
        <v>0</v>
      </c>
      <c r="FD434" s="157">
        <v>0</v>
      </c>
      <c r="FE434" s="192">
        <v>6.7299999999999996E-5</v>
      </c>
      <c r="FF434" s="157">
        <v>0</v>
      </c>
      <c r="FG434" s="157">
        <v>0</v>
      </c>
      <c r="FH434" s="157">
        <v>0</v>
      </c>
      <c r="FI434" s="192">
        <v>5.5099999999999998E-5</v>
      </c>
      <c r="FJ434" s="157">
        <v>0</v>
      </c>
      <c r="FK434" s="157">
        <v>0</v>
      </c>
      <c r="FL434" s="157">
        <v>0</v>
      </c>
      <c r="FM434" s="157">
        <v>0</v>
      </c>
      <c r="FN434" s="157">
        <v>0</v>
      </c>
      <c r="FO434" s="157">
        <v>0</v>
      </c>
      <c r="FP434" s="192">
        <v>8.2299999999999995E-5</v>
      </c>
      <c r="FQ434" s="157">
        <v>0</v>
      </c>
      <c r="FR434" s="157">
        <v>0</v>
      </c>
      <c r="FS434" s="192">
        <v>9.3999999999999994E-5</v>
      </c>
      <c r="FT434" s="157">
        <v>0</v>
      </c>
      <c r="FU434" s="157">
        <v>0</v>
      </c>
      <c r="FV434" s="192">
        <v>2.3E-5</v>
      </c>
      <c r="FW434" s="157">
        <v>0</v>
      </c>
      <c r="FX434" s="192">
        <v>5.1199999999999998E-5</v>
      </c>
      <c r="FY434" s="157">
        <v>0</v>
      </c>
      <c r="FZ434" s="157">
        <v>0</v>
      </c>
      <c r="GA434" s="157">
        <v>0</v>
      </c>
      <c r="GB434" s="157">
        <v>0</v>
      </c>
      <c r="GC434" s="157">
        <v>0</v>
      </c>
      <c r="GD434" s="157">
        <v>0</v>
      </c>
      <c r="GE434" s="157">
        <v>0</v>
      </c>
      <c r="GF434" s="192">
        <v>4.1300000000000001E-5</v>
      </c>
      <c r="GG434" s="157">
        <v>0</v>
      </c>
      <c r="GH434" s="157">
        <v>0</v>
      </c>
      <c r="GI434" s="157">
        <v>1.0291800000000001E-4</v>
      </c>
      <c r="GJ434" s="157">
        <v>0</v>
      </c>
      <c r="GK434" s="157">
        <v>0</v>
      </c>
      <c r="GL434" s="192">
        <v>6.6199999999999996E-5</v>
      </c>
      <c r="GM434" s="157">
        <v>0</v>
      </c>
      <c r="GN434" s="157">
        <v>0</v>
      </c>
      <c r="GO434" s="157">
        <v>1.5982099999999999E-4</v>
      </c>
      <c r="GP434" s="157">
        <v>0</v>
      </c>
      <c r="GQ434" s="192">
        <v>2.0599999999999999E-5</v>
      </c>
      <c r="GR434" s="157">
        <v>0</v>
      </c>
      <c r="GS434" s="157">
        <v>0</v>
      </c>
      <c r="GT434" s="157">
        <v>0</v>
      </c>
      <c r="GU434" s="157">
        <v>0</v>
      </c>
      <c r="GV434" s="157">
        <v>0</v>
      </c>
      <c r="GW434" s="157">
        <v>0</v>
      </c>
      <c r="GX434" s="157">
        <v>0</v>
      </c>
      <c r="GY434" s="157">
        <v>0</v>
      </c>
      <c r="GZ434" s="157">
        <v>0</v>
      </c>
      <c r="HA434" s="157">
        <v>0</v>
      </c>
    </row>
    <row r="435" spans="1:209" x14ac:dyDescent="0.2">
      <c r="A435" s="157" t="s">
        <v>4244</v>
      </c>
      <c r="B435" s="157">
        <v>1.597792E-2</v>
      </c>
      <c r="C435" s="157">
        <v>2.2095546000000001E-2</v>
      </c>
      <c r="D435" s="157">
        <v>7.8917350000000004E-3</v>
      </c>
      <c r="E435" s="157">
        <v>1.0068522E-2</v>
      </c>
      <c r="F435" s="157">
        <v>1.2718162E-2</v>
      </c>
      <c r="G435" s="157">
        <v>1.1475597000000001E-2</v>
      </c>
      <c r="H435" s="157">
        <v>1.0494468999999999E-2</v>
      </c>
      <c r="I435" s="157">
        <v>3.9067116999999998E-2</v>
      </c>
      <c r="J435" s="157">
        <v>5.9642489999999996E-3</v>
      </c>
      <c r="K435" s="157">
        <v>6.0818779999999998E-3</v>
      </c>
      <c r="L435" s="157">
        <v>2.2860649999999999E-3</v>
      </c>
      <c r="M435" s="157">
        <v>1.4438682E-2</v>
      </c>
      <c r="N435" s="157">
        <v>4.4451960000000002E-3</v>
      </c>
      <c r="O435" s="157">
        <v>8.7604080000000008E-3</v>
      </c>
      <c r="P435" s="157">
        <v>2.8681598999999999E-2</v>
      </c>
      <c r="Q435" s="157">
        <v>4.962073E-3</v>
      </c>
      <c r="R435" s="157">
        <v>6.4793400000000001E-3</v>
      </c>
      <c r="S435" s="157">
        <v>6.0635109999999997E-3</v>
      </c>
      <c r="T435" s="157">
        <v>6.4332590000000002E-3</v>
      </c>
      <c r="U435" s="157">
        <v>1.3521562000000001E-2</v>
      </c>
      <c r="V435" s="157">
        <v>6.1302370000000002E-3</v>
      </c>
      <c r="W435" s="157">
        <v>8.3650389999999995E-3</v>
      </c>
      <c r="X435" s="157">
        <v>3.0118649000000001E-2</v>
      </c>
      <c r="Y435" s="157">
        <v>8.6420739999999996E-3</v>
      </c>
      <c r="Z435" s="157">
        <v>1.3844422E-2</v>
      </c>
      <c r="AA435" s="157">
        <v>6.9006299999999998E-4</v>
      </c>
      <c r="AB435" s="157">
        <v>4.1492864999999997E-2</v>
      </c>
      <c r="AC435" s="157">
        <v>5.0181430000000001E-3</v>
      </c>
      <c r="AD435" s="157">
        <v>6.0749569999999998E-3</v>
      </c>
      <c r="AE435" s="157">
        <v>1.6477786000000001E-2</v>
      </c>
      <c r="AF435" s="157">
        <v>5.1669910000000001E-3</v>
      </c>
      <c r="AG435" s="157">
        <v>9.9775609999999994E-3</v>
      </c>
      <c r="AH435" s="157">
        <v>9.5510509999999996E-3</v>
      </c>
      <c r="AI435" s="157">
        <v>3.1329769999999999E-3</v>
      </c>
      <c r="AJ435" s="157">
        <v>1.1293816999999999E-2</v>
      </c>
      <c r="AK435" s="157">
        <v>3.4879388999999997E-2</v>
      </c>
      <c r="AL435" s="157">
        <v>1.04091E-4</v>
      </c>
      <c r="AM435" s="157">
        <v>2.9998339999999998E-3</v>
      </c>
      <c r="AN435" s="157">
        <v>4.8974999999999999E-3</v>
      </c>
      <c r="AO435" s="157">
        <v>2.4034199999999999E-3</v>
      </c>
      <c r="AP435" s="157">
        <v>3.081664E-3</v>
      </c>
      <c r="AQ435" s="157">
        <v>7.2218040000000001E-3</v>
      </c>
      <c r="AR435" s="157">
        <v>8.5337269999999996E-3</v>
      </c>
      <c r="AS435" s="157">
        <v>3.0514190000000001E-3</v>
      </c>
      <c r="AT435" s="157">
        <v>8.4525810000000007E-3</v>
      </c>
      <c r="AU435" s="157">
        <v>2.2155809999999999E-3</v>
      </c>
      <c r="AV435" s="157">
        <v>2.0562029999999999E-3</v>
      </c>
      <c r="AW435" s="157">
        <v>2.837801E-3</v>
      </c>
      <c r="AX435" s="157">
        <v>5.9884200000000004E-3</v>
      </c>
      <c r="AY435" s="157">
        <v>5.9988649999999999E-3</v>
      </c>
      <c r="AZ435" s="157">
        <v>5.1599200000000001E-3</v>
      </c>
      <c r="BA435" s="157">
        <v>8.2362010000000003E-3</v>
      </c>
      <c r="BB435" s="157">
        <v>7.4189099999999999E-3</v>
      </c>
      <c r="BC435" s="157">
        <v>7.4628699999999999E-4</v>
      </c>
      <c r="BD435" s="157">
        <v>6.2848899999999998E-4</v>
      </c>
      <c r="BE435" s="157">
        <v>1.604839E-3</v>
      </c>
      <c r="BF435" s="157">
        <v>1.6991123E-2</v>
      </c>
      <c r="BG435" s="157">
        <v>0</v>
      </c>
      <c r="BH435" s="192">
        <v>4.5000000000000003E-5</v>
      </c>
      <c r="BI435" s="192">
        <v>7.2200000000000007E-5</v>
      </c>
      <c r="BJ435" s="157">
        <v>4.7498360000000003E-3</v>
      </c>
      <c r="BK435" s="157">
        <v>3.4960820000000002E-3</v>
      </c>
      <c r="BL435" s="157">
        <v>1.4343455999999999E-2</v>
      </c>
      <c r="BM435" s="157">
        <v>0</v>
      </c>
      <c r="BN435" s="157">
        <v>0</v>
      </c>
      <c r="BO435" s="157">
        <v>1.3701982E-2</v>
      </c>
      <c r="BP435" s="157">
        <v>0</v>
      </c>
      <c r="BQ435" s="157">
        <v>3.1087459999999999E-3</v>
      </c>
      <c r="BR435" s="157">
        <v>2.315035E-3</v>
      </c>
      <c r="BS435" s="157">
        <v>0</v>
      </c>
      <c r="BT435" s="157">
        <v>1.15794E-4</v>
      </c>
      <c r="BU435" s="157">
        <v>0</v>
      </c>
      <c r="BV435" s="157">
        <v>6.7487290000000002E-3</v>
      </c>
      <c r="BW435" s="157">
        <v>3.5138880000000002E-3</v>
      </c>
      <c r="BX435" s="157">
        <v>2.6839849999999998E-3</v>
      </c>
      <c r="BY435" s="157">
        <v>7.05165E-4</v>
      </c>
      <c r="BZ435" s="157">
        <v>3.8373460000000002E-3</v>
      </c>
      <c r="CA435" s="157">
        <v>9.9633959999999994E-3</v>
      </c>
      <c r="CB435" s="157">
        <v>8.361729E-3</v>
      </c>
      <c r="CC435" s="192">
        <v>1.8099999999999999E-5</v>
      </c>
      <c r="CD435" s="157">
        <v>1.0207954999999999E-2</v>
      </c>
      <c r="CE435" s="157">
        <v>7.0041089999999997E-3</v>
      </c>
      <c r="CF435" s="157">
        <v>8.3907949999999995E-3</v>
      </c>
      <c r="CG435" s="157">
        <v>6.2456630000000003E-3</v>
      </c>
      <c r="CH435" s="157">
        <v>1.3811273000000001E-2</v>
      </c>
      <c r="CI435" s="157">
        <v>7.8270869999999999E-3</v>
      </c>
      <c r="CJ435" s="157">
        <v>5.3492929999999998E-3</v>
      </c>
      <c r="CK435" s="157">
        <v>3.7664780000000002E-3</v>
      </c>
      <c r="CL435" s="157">
        <v>5.7384039999999999E-3</v>
      </c>
      <c r="CM435" s="157">
        <v>4.9109069999999999E-3</v>
      </c>
      <c r="CN435" s="157">
        <v>9.1926620000000007E-3</v>
      </c>
      <c r="CO435" s="157">
        <v>7.487385E-3</v>
      </c>
      <c r="CP435" s="157">
        <v>3.5998200000000001E-3</v>
      </c>
      <c r="CQ435" s="157">
        <v>8.6397499999999999E-3</v>
      </c>
      <c r="CR435" s="157">
        <v>3.2831549999999998E-3</v>
      </c>
      <c r="CS435" s="157">
        <v>8.7658040000000003E-3</v>
      </c>
      <c r="CT435" s="157">
        <v>9.6384969999999993E-3</v>
      </c>
      <c r="CU435" s="157">
        <v>2.352285E-3</v>
      </c>
      <c r="CV435" s="157">
        <v>4.7798290000000002E-3</v>
      </c>
      <c r="CW435" s="157">
        <v>4.3610339999999997E-3</v>
      </c>
      <c r="CX435" s="157">
        <v>1.4819789999999999E-2</v>
      </c>
      <c r="CY435" s="157">
        <v>1.2236893E-2</v>
      </c>
      <c r="CZ435" s="157">
        <v>7.4353689999999998E-3</v>
      </c>
      <c r="DA435" s="157">
        <v>2.2721043999999999E-2</v>
      </c>
      <c r="DB435" s="157">
        <v>2.4113804999999999E-2</v>
      </c>
      <c r="DC435" s="157">
        <v>2.2962895000000001E-2</v>
      </c>
      <c r="DD435" s="157">
        <v>1.0939734E-2</v>
      </c>
      <c r="DE435" s="157">
        <v>9.0030449999999995E-3</v>
      </c>
      <c r="DF435" s="157">
        <v>3.67563E-4</v>
      </c>
      <c r="DG435" s="157">
        <v>1.4705880000000001E-3</v>
      </c>
      <c r="DH435" s="157">
        <v>2.0926149999999999E-3</v>
      </c>
      <c r="DI435" s="157">
        <v>4.0331530000000003E-3</v>
      </c>
      <c r="DJ435" s="157">
        <v>1.2504609999999999E-2</v>
      </c>
      <c r="DK435" s="157">
        <v>3.3129460000000002E-3</v>
      </c>
      <c r="DL435" s="157">
        <v>1.7167381999999998E-2</v>
      </c>
      <c r="DM435" s="157">
        <v>1.367431E-2</v>
      </c>
      <c r="DN435" s="157">
        <v>5.9972660000000002E-3</v>
      </c>
      <c r="DO435" s="157">
        <v>3.561795E-3</v>
      </c>
      <c r="DP435" s="157">
        <v>8.9702830000000008E-3</v>
      </c>
      <c r="DQ435" s="157">
        <v>1.0544029999999999E-2</v>
      </c>
      <c r="DR435" s="157">
        <v>2.6518710000000001E-3</v>
      </c>
      <c r="DS435" s="157">
        <v>4.3598710000000004E-3</v>
      </c>
      <c r="DT435" s="157">
        <v>1.8504403999999999E-2</v>
      </c>
      <c r="DU435" s="157">
        <v>5.8562450000000004E-3</v>
      </c>
      <c r="DV435" s="157">
        <v>3.305451E-3</v>
      </c>
      <c r="DW435" s="157">
        <v>5.4241059999999997E-3</v>
      </c>
      <c r="DX435" s="157">
        <v>7.4789230000000002E-3</v>
      </c>
      <c r="DY435" s="157">
        <v>2.3486500000000001E-4</v>
      </c>
      <c r="DZ435" s="157">
        <v>2.9731779999999999E-3</v>
      </c>
      <c r="EA435" s="157">
        <v>4.8894170000000001E-3</v>
      </c>
      <c r="EB435" s="157">
        <v>6.4429810000000004E-3</v>
      </c>
      <c r="EC435" s="157">
        <v>1.0965500000000001E-4</v>
      </c>
      <c r="ED435" s="157">
        <v>1.7872089000000001E-2</v>
      </c>
      <c r="EE435" s="157">
        <v>1.1819198E-2</v>
      </c>
      <c r="EF435" s="157">
        <v>4.639158E-3</v>
      </c>
      <c r="EG435" s="157">
        <v>1.9267819999999999E-3</v>
      </c>
      <c r="EH435" s="157">
        <v>1.8346438E-2</v>
      </c>
      <c r="EI435" s="157">
        <v>2.4227060000000002E-3</v>
      </c>
      <c r="EJ435" s="157">
        <v>2.1919800000000001E-4</v>
      </c>
      <c r="EK435" s="157">
        <v>1.253318E-3</v>
      </c>
      <c r="EL435" s="157">
        <v>4.3115059999999997E-3</v>
      </c>
      <c r="EM435" s="157">
        <v>9.5437170000000002E-3</v>
      </c>
      <c r="EN435" s="157">
        <v>2.3665177999999999E-2</v>
      </c>
      <c r="EO435" s="157">
        <v>1.5128691999999999E-2</v>
      </c>
      <c r="EP435" s="157">
        <v>1.3348636000000001E-2</v>
      </c>
      <c r="EQ435" s="157">
        <v>1.1086889000000001E-2</v>
      </c>
      <c r="ER435" s="157">
        <v>6.2021899999999998E-4</v>
      </c>
      <c r="ES435" s="157">
        <v>1.8226668000000001E-2</v>
      </c>
      <c r="ET435" s="157">
        <v>8.5574999999999996E-4</v>
      </c>
      <c r="EU435" s="157">
        <v>3.0887169999999999E-3</v>
      </c>
      <c r="EV435" s="157">
        <v>1.2521088999999999E-2</v>
      </c>
      <c r="EW435" s="157">
        <v>5.2263539999999999E-3</v>
      </c>
      <c r="EX435" s="157">
        <v>1.3058436E-2</v>
      </c>
      <c r="EY435" s="157">
        <v>4.4513460000000001E-3</v>
      </c>
      <c r="EZ435" s="157">
        <v>5.2971650000000004E-3</v>
      </c>
      <c r="FA435" s="157">
        <v>4.1990300000000001E-4</v>
      </c>
      <c r="FB435" s="157">
        <v>2.1576700000000001E-4</v>
      </c>
      <c r="FC435" s="157">
        <v>8.4329839999999993E-3</v>
      </c>
      <c r="FD435" s="157">
        <v>1.1802441E-2</v>
      </c>
      <c r="FE435" s="157">
        <v>1.2391407E-2</v>
      </c>
      <c r="FF435" s="157">
        <v>1.6854313999999999E-2</v>
      </c>
      <c r="FG435" s="157">
        <v>1.1864947000000001E-2</v>
      </c>
      <c r="FH435" s="157">
        <v>1.4937049999999999E-3</v>
      </c>
      <c r="FI435" s="157">
        <v>1.4117907000000001E-2</v>
      </c>
      <c r="FJ435" s="157">
        <v>3.4913909999999999E-3</v>
      </c>
      <c r="FK435" s="157">
        <v>1.381509E-2</v>
      </c>
      <c r="FL435" s="157">
        <v>1.2457457999999999E-2</v>
      </c>
      <c r="FM435" s="157">
        <v>7.7837469999999997E-3</v>
      </c>
      <c r="FN435" s="157">
        <v>1.03311E-4</v>
      </c>
      <c r="FO435" s="157">
        <v>8.114619E-3</v>
      </c>
      <c r="FP435" s="157">
        <v>2.3913401000000001E-2</v>
      </c>
      <c r="FQ435" s="157">
        <v>9.9326339999999992E-3</v>
      </c>
      <c r="FR435" s="157">
        <v>4.754037E-3</v>
      </c>
      <c r="FS435" s="157">
        <v>2.5844650000000002E-3</v>
      </c>
      <c r="FT435" s="157">
        <v>1.7864529999999999E-3</v>
      </c>
      <c r="FU435" s="157">
        <v>5.2398230000000002E-3</v>
      </c>
      <c r="FV435" s="157">
        <v>9.1406000000000005E-3</v>
      </c>
      <c r="FW435" s="157">
        <v>3.5707199999999999E-3</v>
      </c>
      <c r="FX435" s="157">
        <v>8.4442199999999995E-4</v>
      </c>
      <c r="FY435" s="157">
        <v>1.4336918000000001E-2</v>
      </c>
      <c r="FZ435" s="157">
        <v>7.2290199999999998E-4</v>
      </c>
      <c r="GA435" s="157">
        <v>1.2952159E-2</v>
      </c>
      <c r="GB435" s="157">
        <v>1.179842E-3</v>
      </c>
      <c r="GC435" s="157">
        <v>3.77544E-4</v>
      </c>
      <c r="GD435" s="157">
        <v>2.8339039999999999E-3</v>
      </c>
      <c r="GE435" s="157">
        <v>6.7776700000000004E-3</v>
      </c>
      <c r="GF435" s="157">
        <v>1.2627930000000001E-2</v>
      </c>
      <c r="GG435" s="157">
        <v>3.9137199999999999E-3</v>
      </c>
      <c r="GH435" s="157">
        <v>1.1714466E-2</v>
      </c>
      <c r="GI435" s="157">
        <v>8.0790410000000003E-3</v>
      </c>
      <c r="GJ435" s="157">
        <v>2.586068E-3</v>
      </c>
      <c r="GK435" s="157">
        <v>1.390039E-3</v>
      </c>
      <c r="GL435" s="157">
        <v>4.9624509999999997E-3</v>
      </c>
      <c r="GM435" s="157">
        <v>1.2939144E-2</v>
      </c>
      <c r="GN435" s="157">
        <v>1.1540633999999999E-2</v>
      </c>
      <c r="GO435" s="157">
        <v>1.2625859E-2</v>
      </c>
      <c r="GP435" s="157">
        <v>5.4886309999999999E-3</v>
      </c>
      <c r="GQ435" s="157">
        <v>1.7398457999999999E-2</v>
      </c>
      <c r="GR435" s="157">
        <v>3.0221089999999998E-3</v>
      </c>
      <c r="GS435" s="157">
        <v>1.8271499999999999E-4</v>
      </c>
      <c r="GT435" s="157">
        <v>1.2987013E-2</v>
      </c>
      <c r="GU435" s="157">
        <v>0</v>
      </c>
      <c r="GV435" s="157">
        <v>0</v>
      </c>
      <c r="GW435" s="157">
        <v>1.3888889E-2</v>
      </c>
      <c r="GX435" s="157">
        <v>0</v>
      </c>
      <c r="GY435" s="157">
        <v>0</v>
      </c>
      <c r="GZ435" s="157">
        <v>0</v>
      </c>
      <c r="HA435" s="157">
        <v>3.1914893999999999E-2</v>
      </c>
    </row>
    <row r="436" spans="1:209" x14ac:dyDescent="0.2">
      <c r="A436" s="157" t="s">
        <v>4245</v>
      </c>
      <c r="B436" s="157">
        <v>0</v>
      </c>
      <c r="C436" s="157">
        <v>0</v>
      </c>
      <c r="D436" s="192">
        <v>5.1100000000000002E-6</v>
      </c>
      <c r="E436" s="157">
        <v>0</v>
      </c>
      <c r="F436" s="157">
        <v>0</v>
      </c>
      <c r="G436" s="157">
        <v>0</v>
      </c>
      <c r="H436" s="157">
        <v>0</v>
      </c>
      <c r="I436" s="157">
        <v>0</v>
      </c>
      <c r="J436" s="157">
        <v>0</v>
      </c>
      <c r="K436" s="157">
        <v>0</v>
      </c>
      <c r="L436" s="157">
        <v>0</v>
      </c>
      <c r="M436" s="157">
        <v>0</v>
      </c>
      <c r="N436" s="157">
        <v>0</v>
      </c>
      <c r="O436" s="157">
        <v>0</v>
      </c>
      <c r="P436" s="157">
        <v>0</v>
      </c>
      <c r="Q436" s="157">
        <v>0</v>
      </c>
      <c r="R436" s="157">
        <v>0</v>
      </c>
      <c r="S436" s="157">
        <v>0</v>
      </c>
      <c r="T436" s="157">
        <v>0</v>
      </c>
      <c r="U436" s="157">
        <v>0</v>
      </c>
      <c r="V436" s="157">
        <v>0</v>
      </c>
      <c r="W436" s="157">
        <v>0</v>
      </c>
      <c r="X436" s="157">
        <v>0</v>
      </c>
      <c r="Y436" s="157">
        <v>0</v>
      </c>
      <c r="Z436" s="157">
        <v>0</v>
      </c>
      <c r="AA436" s="157">
        <v>0</v>
      </c>
      <c r="AB436" s="157">
        <v>0</v>
      </c>
      <c r="AC436" s="157">
        <v>0</v>
      </c>
      <c r="AD436" s="157">
        <v>0</v>
      </c>
      <c r="AE436" s="157">
        <v>0</v>
      </c>
      <c r="AF436" s="157">
        <v>0</v>
      </c>
      <c r="AG436" s="157">
        <v>0</v>
      </c>
      <c r="AH436" s="157">
        <v>0</v>
      </c>
      <c r="AI436" s="157">
        <v>0</v>
      </c>
      <c r="AJ436" s="157">
        <v>0</v>
      </c>
      <c r="AK436" s="157">
        <v>0</v>
      </c>
      <c r="AL436" s="157">
        <v>0</v>
      </c>
      <c r="AM436" s="157">
        <v>0</v>
      </c>
      <c r="AN436" s="157">
        <v>0</v>
      </c>
      <c r="AO436" s="157">
        <v>0</v>
      </c>
      <c r="AP436" s="157">
        <v>0</v>
      </c>
      <c r="AQ436" s="157">
        <v>0</v>
      </c>
      <c r="AR436" s="157">
        <v>0</v>
      </c>
      <c r="AS436" s="157">
        <v>0</v>
      </c>
      <c r="AT436" s="157">
        <v>0</v>
      </c>
      <c r="AU436" s="157">
        <v>0</v>
      </c>
      <c r="AV436" s="157">
        <v>0</v>
      </c>
      <c r="AW436" s="157">
        <v>0</v>
      </c>
      <c r="AX436" s="157">
        <v>0</v>
      </c>
      <c r="AY436" s="157">
        <v>0</v>
      </c>
      <c r="AZ436" s="157">
        <v>0</v>
      </c>
      <c r="BA436" s="157">
        <v>0</v>
      </c>
      <c r="BB436" s="157">
        <v>0</v>
      </c>
      <c r="BC436" s="157">
        <v>0</v>
      </c>
      <c r="BD436" s="157">
        <v>0</v>
      </c>
      <c r="BE436" s="157">
        <v>0</v>
      </c>
      <c r="BF436" s="157">
        <v>0</v>
      </c>
      <c r="BG436" s="157">
        <v>0</v>
      </c>
      <c r="BH436" s="157">
        <v>0</v>
      </c>
      <c r="BI436" s="157">
        <v>0</v>
      </c>
      <c r="BJ436" s="157">
        <v>0</v>
      </c>
      <c r="BK436" s="157">
        <v>0</v>
      </c>
      <c r="BL436" s="157">
        <v>0</v>
      </c>
      <c r="BM436" s="157">
        <v>0</v>
      </c>
      <c r="BN436" s="157">
        <v>0</v>
      </c>
      <c r="BO436" s="157">
        <v>0</v>
      </c>
      <c r="BP436" s="157">
        <v>0</v>
      </c>
      <c r="BQ436" s="157">
        <v>0</v>
      </c>
      <c r="BR436" s="157">
        <v>0</v>
      </c>
      <c r="BS436" s="157">
        <v>0</v>
      </c>
      <c r="BT436" s="157">
        <v>0</v>
      </c>
      <c r="BU436" s="157">
        <v>0</v>
      </c>
      <c r="BV436" s="157">
        <v>0</v>
      </c>
      <c r="BW436" s="157">
        <v>0</v>
      </c>
      <c r="BX436" s="157">
        <v>0</v>
      </c>
      <c r="BY436" s="157">
        <v>0</v>
      </c>
      <c r="BZ436" s="157">
        <v>0</v>
      </c>
      <c r="CA436" s="157">
        <v>0</v>
      </c>
      <c r="CB436" s="157">
        <v>0</v>
      </c>
      <c r="CC436" s="157">
        <v>0</v>
      </c>
      <c r="CD436" s="157">
        <v>0</v>
      </c>
      <c r="CE436" s="157">
        <v>0</v>
      </c>
      <c r="CF436" s="157">
        <v>0</v>
      </c>
      <c r="CG436" s="157">
        <v>0</v>
      </c>
      <c r="CH436" s="157">
        <v>0</v>
      </c>
      <c r="CI436" s="157">
        <v>0</v>
      </c>
      <c r="CJ436" s="157">
        <v>0</v>
      </c>
      <c r="CK436" s="157">
        <v>0</v>
      </c>
      <c r="CL436" s="157">
        <v>0</v>
      </c>
      <c r="CM436" s="157">
        <v>0</v>
      </c>
      <c r="CN436" s="157">
        <v>0</v>
      </c>
      <c r="CO436" s="157">
        <v>0</v>
      </c>
      <c r="CP436" s="157">
        <v>0</v>
      </c>
      <c r="CQ436" s="157">
        <v>0</v>
      </c>
      <c r="CR436" s="157">
        <v>0</v>
      </c>
      <c r="CS436" s="157">
        <v>0</v>
      </c>
      <c r="CT436" s="157">
        <v>0</v>
      </c>
      <c r="CU436" s="157">
        <v>0</v>
      </c>
      <c r="CV436" s="157">
        <v>0</v>
      </c>
      <c r="CW436" s="157">
        <v>0</v>
      </c>
      <c r="CX436" s="157">
        <v>0</v>
      </c>
      <c r="CY436" s="157">
        <v>0</v>
      </c>
      <c r="CZ436" s="157">
        <v>0</v>
      </c>
      <c r="DA436" s="157">
        <v>0</v>
      </c>
      <c r="DB436" s="157">
        <v>0</v>
      </c>
      <c r="DC436" s="157">
        <v>0</v>
      </c>
      <c r="DD436" s="157">
        <v>0</v>
      </c>
      <c r="DE436" s="157">
        <v>0</v>
      </c>
      <c r="DF436" s="157">
        <v>0</v>
      </c>
      <c r="DG436" s="157">
        <v>0</v>
      </c>
      <c r="DH436" s="157">
        <v>0</v>
      </c>
      <c r="DI436" s="157">
        <v>0</v>
      </c>
      <c r="DJ436" s="157">
        <v>0</v>
      </c>
      <c r="DK436" s="157">
        <v>0</v>
      </c>
      <c r="DL436" s="157">
        <v>0</v>
      </c>
      <c r="DM436" s="157">
        <v>0</v>
      </c>
      <c r="DN436" s="157">
        <v>0</v>
      </c>
      <c r="DO436" s="157">
        <v>0</v>
      </c>
      <c r="DP436" s="157">
        <v>0</v>
      </c>
      <c r="DQ436" s="157">
        <v>0</v>
      </c>
      <c r="DR436" s="157">
        <v>0</v>
      </c>
      <c r="DS436" s="157">
        <v>0</v>
      </c>
      <c r="DT436" s="157">
        <v>0</v>
      </c>
      <c r="DU436" s="157">
        <v>0</v>
      </c>
      <c r="DV436" s="157">
        <v>0</v>
      </c>
      <c r="DW436" s="157">
        <v>0</v>
      </c>
      <c r="DX436" s="157">
        <v>0</v>
      </c>
      <c r="DY436" s="157">
        <v>0</v>
      </c>
      <c r="DZ436" s="157">
        <v>0</v>
      </c>
      <c r="EA436" s="157">
        <v>2.7417300000000001E-4</v>
      </c>
      <c r="EB436" s="157">
        <v>0</v>
      </c>
      <c r="EC436" s="157">
        <v>0</v>
      </c>
      <c r="ED436" s="157">
        <v>0</v>
      </c>
      <c r="EE436" s="157">
        <v>0</v>
      </c>
      <c r="EF436" s="157">
        <v>0</v>
      </c>
      <c r="EG436" s="157">
        <v>0</v>
      </c>
      <c r="EH436" s="157">
        <v>0</v>
      </c>
      <c r="EI436" s="157">
        <v>0</v>
      </c>
      <c r="EJ436" s="157">
        <v>0</v>
      </c>
      <c r="EK436" s="157">
        <v>0</v>
      </c>
      <c r="EL436" s="157">
        <v>0</v>
      </c>
      <c r="EM436" s="157">
        <v>0</v>
      </c>
      <c r="EN436" s="157">
        <v>0</v>
      </c>
      <c r="EO436" s="157">
        <v>0</v>
      </c>
      <c r="EP436" s="157">
        <v>0</v>
      </c>
      <c r="EQ436" s="157">
        <v>0</v>
      </c>
      <c r="ER436" s="157">
        <v>0</v>
      </c>
      <c r="ES436" s="157">
        <v>0</v>
      </c>
      <c r="ET436" s="157">
        <v>0</v>
      </c>
      <c r="EU436" s="157">
        <v>0</v>
      </c>
      <c r="EV436" s="157">
        <v>0</v>
      </c>
      <c r="EW436" s="157">
        <v>0</v>
      </c>
      <c r="EX436" s="157">
        <v>0</v>
      </c>
      <c r="EY436" s="157">
        <v>0</v>
      </c>
      <c r="EZ436" s="157">
        <v>0</v>
      </c>
      <c r="FA436" s="157">
        <v>0</v>
      </c>
      <c r="FB436" s="157">
        <v>0</v>
      </c>
      <c r="FC436" s="157">
        <v>0</v>
      </c>
      <c r="FD436" s="157">
        <v>0</v>
      </c>
      <c r="FE436" s="157">
        <v>0</v>
      </c>
      <c r="FF436" s="157">
        <v>0</v>
      </c>
      <c r="FG436" s="157">
        <v>0</v>
      </c>
      <c r="FH436" s="157">
        <v>0</v>
      </c>
      <c r="FI436" s="157">
        <v>0</v>
      </c>
      <c r="FJ436" s="157">
        <v>0</v>
      </c>
      <c r="FK436" s="157">
        <v>0</v>
      </c>
      <c r="FL436" s="157">
        <v>0</v>
      </c>
      <c r="FM436" s="157">
        <v>0</v>
      </c>
      <c r="FN436" s="157">
        <v>0</v>
      </c>
      <c r="FO436" s="157">
        <v>0</v>
      </c>
      <c r="FP436" s="157">
        <v>0</v>
      </c>
      <c r="FQ436" s="157">
        <v>0</v>
      </c>
      <c r="FR436" s="157">
        <v>0</v>
      </c>
      <c r="FS436" s="157">
        <v>0</v>
      </c>
      <c r="FT436" s="157">
        <v>0</v>
      </c>
      <c r="FU436" s="157">
        <v>0</v>
      </c>
      <c r="FV436" s="157">
        <v>0</v>
      </c>
      <c r="FW436" s="157">
        <v>0</v>
      </c>
      <c r="FX436" s="157">
        <v>0</v>
      </c>
      <c r="FY436" s="157">
        <v>0</v>
      </c>
      <c r="FZ436" s="157">
        <v>0</v>
      </c>
      <c r="GA436" s="157">
        <v>0</v>
      </c>
      <c r="GB436" s="157">
        <v>0</v>
      </c>
      <c r="GC436" s="157">
        <v>0</v>
      </c>
      <c r="GD436" s="157">
        <v>0</v>
      </c>
      <c r="GE436" s="157">
        <v>0</v>
      </c>
      <c r="GF436" s="157">
        <v>0</v>
      </c>
      <c r="GG436" s="157">
        <v>0</v>
      </c>
      <c r="GH436" s="157">
        <v>0</v>
      </c>
      <c r="GI436" s="157">
        <v>0</v>
      </c>
      <c r="GJ436" s="157">
        <v>0</v>
      </c>
      <c r="GK436" s="157">
        <v>0</v>
      </c>
      <c r="GL436" s="157">
        <v>0</v>
      </c>
      <c r="GM436" s="157">
        <v>0</v>
      </c>
      <c r="GN436" s="157">
        <v>0</v>
      </c>
      <c r="GO436" s="157">
        <v>0</v>
      </c>
      <c r="GP436" s="157">
        <v>0</v>
      </c>
      <c r="GQ436" s="157">
        <v>0</v>
      </c>
      <c r="GR436" s="157">
        <v>0</v>
      </c>
      <c r="GS436" s="157">
        <v>0</v>
      </c>
      <c r="GT436" s="157">
        <v>0</v>
      </c>
      <c r="GU436" s="157">
        <v>0</v>
      </c>
      <c r="GV436" s="157">
        <v>0</v>
      </c>
      <c r="GW436" s="157">
        <v>0</v>
      </c>
      <c r="GX436" s="157">
        <v>0</v>
      </c>
      <c r="GY436" s="157">
        <v>0</v>
      </c>
      <c r="GZ436" s="157">
        <v>0</v>
      </c>
      <c r="HA436" s="157">
        <v>0</v>
      </c>
    </row>
    <row r="437" spans="1:209" x14ac:dyDescent="0.2">
      <c r="A437" s="157" t="s">
        <v>4246</v>
      </c>
      <c r="B437" s="157">
        <v>0</v>
      </c>
      <c r="C437" s="157">
        <v>0</v>
      </c>
      <c r="D437" s="157">
        <v>0</v>
      </c>
      <c r="E437" s="157">
        <v>0</v>
      </c>
      <c r="F437" s="157">
        <v>0</v>
      </c>
      <c r="G437" s="157">
        <v>0</v>
      </c>
      <c r="H437" s="157">
        <v>0</v>
      </c>
      <c r="I437" s="157">
        <v>0</v>
      </c>
      <c r="J437" s="157">
        <v>0</v>
      </c>
      <c r="K437" s="157">
        <v>0</v>
      </c>
      <c r="L437" s="157">
        <v>0</v>
      </c>
      <c r="M437" s="157">
        <v>0</v>
      </c>
      <c r="N437" s="157">
        <v>0</v>
      </c>
      <c r="O437" s="157">
        <v>0</v>
      </c>
      <c r="P437" s="157">
        <v>0</v>
      </c>
      <c r="Q437" s="157">
        <v>0</v>
      </c>
      <c r="R437" s="157">
        <v>0</v>
      </c>
      <c r="S437" s="157">
        <v>1.4379900000000001E-4</v>
      </c>
      <c r="T437" s="157">
        <v>1.6164E-4</v>
      </c>
      <c r="U437" s="157">
        <v>0</v>
      </c>
      <c r="V437" s="157">
        <v>0</v>
      </c>
      <c r="W437" s="157">
        <v>0</v>
      </c>
      <c r="X437" s="157">
        <v>0</v>
      </c>
      <c r="Y437" s="157">
        <v>0</v>
      </c>
      <c r="Z437" s="157">
        <v>0</v>
      </c>
      <c r="AA437" s="157">
        <v>0</v>
      </c>
      <c r="AB437" s="157">
        <v>0</v>
      </c>
      <c r="AC437" s="157">
        <v>0</v>
      </c>
      <c r="AD437" s="157">
        <v>0</v>
      </c>
      <c r="AE437" s="157">
        <v>0</v>
      </c>
      <c r="AF437" s="157">
        <v>0</v>
      </c>
      <c r="AG437" s="157">
        <v>0</v>
      </c>
      <c r="AH437" s="157">
        <v>0</v>
      </c>
      <c r="AI437" s="157">
        <v>0</v>
      </c>
      <c r="AJ437" s="157">
        <v>0</v>
      </c>
      <c r="AK437" s="157">
        <v>0</v>
      </c>
      <c r="AL437" s="157">
        <v>0</v>
      </c>
      <c r="AM437" s="157">
        <v>0</v>
      </c>
      <c r="AN437" s="157">
        <v>0</v>
      </c>
      <c r="AO437" s="157">
        <v>0</v>
      </c>
      <c r="AP437" s="157">
        <v>0</v>
      </c>
      <c r="AQ437" s="157">
        <v>0</v>
      </c>
      <c r="AR437" s="157">
        <v>0</v>
      </c>
      <c r="AS437" s="157">
        <v>0</v>
      </c>
      <c r="AT437" s="157">
        <v>0</v>
      </c>
      <c r="AU437" s="157">
        <v>0</v>
      </c>
      <c r="AV437" s="157">
        <v>0</v>
      </c>
      <c r="AW437" s="192">
        <v>3.4199999999999998E-5</v>
      </c>
      <c r="AX437" s="157">
        <v>0</v>
      </c>
      <c r="AY437" s="157">
        <v>0</v>
      </c>
      <c r="AZ437" s="157">
        <v>0</v>
      </c>
      <c r="BA437" s="157">
        <v>0</v>
      </c>
      <c r="BB437" s="157">
        <v>0</v>
      </c>
      <c r="BC437" s="157">
        <v>0</v>
      </c>
      <c r="BD437" s="157">
        <v>0</v>
      </c>
      <c r="BE437" s="157">
        <v>0</v>
      </c>
      <c r="BF437" s="157">
        <v>0</v>
      </c>
      <c r="BG437" s="157">
        <v>0</v>
      </c>
      <c r="BH437" s="157">
        <v>0</v>
      </c>
      <c r="BI437" s="157">
        <v>0</v>
      </c>
      <c r="BJ437" s="157">
        <v>0</v>
      </c>
      <c r="BK437" s="157">
        <v>0</v>
      </c>
      <c r="BL437" s="157">
        <v>0</v>
      </c>
      <c r="BM437" s="157">
        <v>0</v>
      </c>
      <c r="BN437" s="157">
        <v>0</v>
      </c>
      <c r="BO437" s="157">
        <v>0</v>
      </c>
      <c r="BP437" s="157">
        <v>0</v>
      </c>
      <c r="BQ437" s="157">
        <v>0</v>
      </c>
      <c r="BR437" s="157">
        <v>0</v>
      </c>
      <c r="BS437" s="157">
        <v>0</v>
      </c>
      <c r="BT437" s="157">
        <v>0</v>
      </c>
      <c r="BU437" s="157">
        <v>0</v>
      </c>
      <c r="BV437" s="157">
        <v>0</v>
      </c>
      <c r="BW437" s="157">
        <v>0</v>
      </c>
      <c r="BX437" s="157">
        <v>0</v>
      </c>
      <c r="BY437" s="157">
        <v>0</v>
      </c>
      <c r="BZ437" s="157">
        <v>0</v>
      </c>
      <c r="CA437" s="157">
        <v>0</v>
      </c>
      <c r="CB437" s="157">
        <v>0</v>
      </c>
      <c r="CC437" s="157">
        <v>0</v>
      </c>
      <c r="CD437" s="157">
        <v>0</v>
      </c>
      <c r="CE437" s="157">
        <v>0</v>
      </c>
      <c r="CF437" s="157">
        <v>0</v>
      </c>
      <c r="CG437" s="157">
        <v>0</v>
      </c>
      <c r="CH437" s="157">
        <v>0</v>
      </c>
      <c r="CI437" s="157">
        <v>0</v>
      </c>
      <c r="CJ437" s="157">
        <v>0</v>
      </c>
      <c r="CK437" s="157">
        <v>0</v>
      </c>
      <c r="CL437" s="157">
        <v>0</v>
      </c>
      <c r="CM437" s="157">
        <v>0</v>
      </c>
      <c r="CN437" s="157">
        <v>0</v>
      </c>
      <c r="CO437" s="157">
        <v>0</v>
      </c>
      <c r="CP437" s="157">
        <v>0</v>
      </c>
      <c r="CQ437" s="157">
        <v>0</v>
      </c>
      <c r="CR437" s="157">
        <v>0</v>
      </c>
      <c r="CS437" s="157">
        <v>0</v>
      </c>
      <c r="CT437" s="157">
        <v>0</v>
      </c>
      <c r="CU437" s="157">
        <v>0</v>
      </c>
      <c r="CV437" s="157">
        <v>0</v>
      </c>
      <c r="CW437" s="157">
        <v>0</v>
      </c>
      <c r="CX437" s="157">
        <v>0</v>
      </c>
      <c r="CY437" s="157">
        <v>0</v>
      </c>
      <c r="CZ437" s="157">
        <v>0</v>
      </c>
      <c r="DA437" s="157">
        <v>0</v>
      </c>
      <c r="DB437" s="157">
        <v>0</v>
      </c>
      <c r="DC437" s="157">
        <v>0</v>
      </c>
      <c r="DD437" s="157">
        <v>0</v>
      </c>
      <c r="DE437" s="157">
        <v>0</v>
      </c>
      <c r="DF437" s="157">
        <v>0</v>
      </c>
      <c r="DG437" s="157">
        <v>0</v>
      </c>
      <c r="DH437" s="157">
        <v>0</v>
      </c>
      <c r="DI437" s="157">
        <v>0</v>
      </c>
      <c r="DJ437" s="157">
        <v>0</v>
      </c>
      <c r="DK437" s="157">
        <v>0</v>
      </c>
      <c r="DL437" s="157">
        <v>0</v>
      </c>
      <c r="DM437" s="157">
        <v>0</v>
      </c>
      <c r="DN437" s="157">
        <v>0</v>
      </c>
      <c r="DO437" s="157">
        <v>0</v>
      </c>
      <c r="DP437" s="157">
        <v>0</v>
      </c>
      <c r="DQ437" s="157">
        <v>0</v>
      </c>
      <c r="DR437" s="157">
        <v>0</v>
      </c>
      <c r="DS437" s="157">
        <v>0</v>
      </c>
      <c r="DT437" s="157">
        <v>0</v>
      </c>
      <c r="DU437" s="157">
        <v>0</v>
      </c>
      <c r="DV437" s="157">
        <v>0</v>
      </c>
      <c r="DW437" s="157">
        <v>0</v>
      </c>
      <c r="DX437" s="157">
        <v>0</v>
      </c>
      <c r="DY437" s="157">
        <v>0</v>
      </c>
      <c r="DZ437" s="157">
        <v>0</v>
      </c>
      <c r="EA437" s="157">
        <v>0</v>
      </c>
      <c r="EB437" s="157">
        <v>0</v>
      </c>
      <c r="EC437" s="157">
        <v>0</v>
      </c>
      <c r="ED437" s="157">
        <v>0</v>
      </c>
      <c r="EE437" s="157">
        <v>0</v>
      </c>
      <c r="EF437" s="157">
        <v>0</v>
      </c>
      <c r="EG437" s="157">
        <v>0</v>
      </c>
      <c r="EH437" s="157">
        <v>0</v>
      </c>
      <c r="EI437" s="157">
        <v>0</v>
      </c>
      <c r="EJ437" s="157">
        <v>0</v>
      </c>
      <c r="EK437" s="157">
        <v>0</v>
      </c>
      <c r="EL437" s="157">
        <v>0</v>
      </c>
      <c r="EM437" s="192">
        <v>1.5299999999999999E-5</v>
      </c>
      <c r="EN437" s="157">
        <v>0</v>
      </c>
      <c r="EO437" s="157">
        <v>0</v>
      </c>
      <c r="EP437" s="157">
        <v>0</v>
      </c>
      <c r="EQ437" s="192">
        <v>8.8999999999999995E-6</v>
      </c>
      <c r="ER437" s="157">
        <v>0</v>
      </c>
      <c r="ES437" s="157">
        <v>0</v>
      </c>
      <c r="ET437" s="192">
        <v>7.4400000000000006E-5</v>
      </c>
      <c r="EU437" s="157">
        <v>0</v>
      </c>
      <c r="EV437" s="157">
        <v>0</v>
      </c>
      <c r="EW437" s="157">
        <v>0</v>
      </c>
      <c r="EX437" s="157">
        <v>0</v>
      </c>
      <c r="EY437" s="157">
        <v>0</v>
      </c>
      <c r="EZ437" s="157">
        <v>0</v>
      </c>
      <c r="FA437" s="157">
        <v>0</v>
      </c>
      <c r="FB437" s="157">
        <v>0</v>
      </c>
      <c r="FC437" s="157">
        <v>0</v>
      </c>
      <c r="FD437" s="157">
        <v>0</v>
      </c>
      <c r="FE437" s="157">
        <v>0</v>
      </c>
      <c r="FF437" s="157">
        <v>0</v>
      </c>
      <c r="FG437" s="157">
        <v>0</v>
      </c>
      <c r="FH437" s="192">
        <v>2.37E-5</v>
      </c>
      <c r="FI437" s="192">
        <v>2.76E-5</v>
      </c>
      <c r="FJ437" s="157">
        <v>0</v>
      </c>
      <c r="FK437" s="157">
        <v>0</v>
      </c>
      <c r="FL437" s="157">
        <v>0</v>
      </c>
      <c r="FM437" s="157">
        <v>0</v>
      </c>
      <c r="FN437" s="157">
        <v>0</v>
      </c>
      <c r="FO437" s="157">
        <v>0</v>
      </c>
      <c r="FP437" s="157">
        <v>0</v>
      </c>
      <c r="FQ437" s="157">
        <v>0</v>
      </c>
      <c r="FR437" s="157">
        <v>0</v>
      </c>
      <c r="FS437" s="157">
        <v>0</v>
      </c>
      <c r="FT437" s="157">
        <v>0</v>
      </c>
      <c r="FU437" s="157">
        <v>0</v>
      </c>
      <c r="FV437" s="157">
        <v>0</v>
      </c>
      <c r="FW437" s="157">
        <v>0</v>
      </c>
      <c r="FX437" s="157">
        <v>0</v>
      </c>
      <c r="FY437" s="157">
        <v>0</v>
      </c>
      <c r="FZ437" s="157">
        <v>0</v>
      </c>
      <c r="GA437" s="157">
        <v>0</v>
      </c>
      <c r="GB437" s="157">
        <v>0</v>
      </c>
      <c r="GC437" s="157">
        <v>0</v>
      </c>
      <c r="GD437" s="157">
        <v>0</v>
      </c>
      <c r="GE437" s="157">
        <v>0</v>
      </c>
      <c r="GF437" s="157">
        <v>0</v>
      </c>
      <c r="GG437" s="192">
        <v>2.2200000000000001E-5</v>
      </c>
      <c r="GH437" s="157">
        <v>0</v>
      </c>
      <c r="GI437" s="157">
        <v>0</v>
      </c>
      <c r="GJ437" s="157">
        <v>0</v>
      </c>
      <c r="GK437" s="157">
        <v>0</v>
      </c>
      <c r="GL437" s="157">
        <v>0</v>
      </c>
      <c r="GM437" s="157">
        <v>0</v>
      </c>
      <c r="GN437" s="157">
        <v>0</v>
      </c>
      <c r="GO437" s="157">
        <v>0</v>
      </c>
      <c r="GP437" s="157">
        <v>0</v>
      </c>
      <c r="GQ437" s="157">
        <v>0</v>
      </c>
      <c r="GR437" s="157">
        <v>0</v>
      </c>
      <c r="GS437" s="157">
        <v>0</v>
      </c>
      <c r="GT437" s="157">
        <v>0</v>
      </c>
      <c r="GU437" s="157">
        <v>0</v>
      </c>
      <c r="GV437" s="157">
        <v>0</v>
      </c>
      <c r="GW437" s="157">
        <v>0</v>
      </c>
      <c r="GX437" s="157">
        <v>0</v>
      </c>
      <c r="GY437" s="157">
        <v>0</v>
      </c>
      <c r="GZ437" s="157">
        <v>0</v>
      </c>
      <c r="HA437" s="157">
        <v>0</v>
      </c>
    </row>
    <row r="438" spans="1:209" x14ac:dyDescent="0.2">
      <c r="A438" s="157" t="s">
        <v>4247</v>
      </c>
      <c r="B438" s="157">
        <v>8.2052799999999995E-4</v>
      </c>
      <c r="C438" s="157">
        <v>1.1308970000000001E-3</v>
      </c>
      <c r="D438" s="157">
        <v>1.104741E-3</v>
      </c>
      <c r="E438" s="157">
        <v>1.0021909999999999E-3</v>
      </c>
      <c r="F438" s="157">
        <v>6.1815299999999998E-4</v>
      </c>
      <c r="G438" s="157">
        <v>5.83746E-4</v>
      </c>
      <c r="H438" s="157">
        <v>0</v>
      </c>
      <c r="I438" s="157">
        <v>0</v>
      </c>
      <c r="J438" s="157">
        <v>2.6006899999999998E-4</v>
      </c>
      <c r="K438" s="157">
        <v>0</v>
      </c>
      <c r="L438" s="157">
        <v>6.6534700000000005E-4</v>
      </c>
      <c r="M438" s="157">
        <v>0</v>
      </c>
      <c r="N438" s="157">
        <v>0</v>
      </c>
      <c r="O438" s="157">
        <v>2.0334699999999999E-4</v>
      </c>
      <c r="P438" s="157">
        <v>0</v>
      </c>
      <c r="Q438" s="157">
        <v>0</v>
      </c>
      <c r="R438" s="157">
        <v>0</v>
      </c>
      <c r="S438" s="157">
        <v>0</v>
      </c>
      <c r="T438" s="157">
        <v>0</v>
      </c>
      <c r="U438" s="157">
        <v>0</v>
      </c>
      <c r="V438" s="157">
        <v>0</v>
      </c>
      <c r="W438" s="192">
        <v>6.3E-5</v>
      </c>
      <c r="X438" s="157">
        <v>0</v>
      </c>
      <c r="Y438" s="157">
        <v>1.0802590000000001E-3</v>
      </c>
      <c r="Z438" s="157">
        <v>0</v>
      </c>
      <c r="AA438" s="157">
        <v>0</v>
      </c>
      <c r="AB438" s="157">
        <v>0</v>
      </c>
      <c r="AC438" s="157">
        <v>6.7551899999999997E-4</v>
      </c>
      <c r="AD438" s="157">
        <v>3.88176E-4</v>
      </c>
      <c r="AE438" s="157">
        <v>1.2653829999999999E-3</v>
      </c>
      <c r="AF438" s="192">
        <v>4.49E-5</v>
      </c>
      <c r="AG438" s="157">
        <v>0</v>
      </c>
      <c r="AH438" s="157">
        <v>0</v>
      </c>
      <c r="AI438" s="157">
        <v>0</v>
      </c>
      <c r="AJ438" s="157">
        <v>0</v>
      </c>
      <c r="AK438" s="157">
        <v>0</v>
      </c>
      <c r="AL438" s="157">
        <v>0</v>
      </c>
      <c r="AM438" s="157">
        <v>0</v>
      </c>
      <c r="AN438" s="157">
        <v>0</v>
      </c>
      <c r="AO438" s="157">
        <v>0</v>
      </c>
      <c r="AP438" s="157">
        <v>0</v>
      </c>
      <c r="AQ438" s="157">
        <v>0</v>
      </c>
      <c r="AR438" s="157">
        <v>0</v>
      </c>
      <c r="AS438" s="157">
        <v>0</v>
      </c>
      <c r="AT438" s="157">
        <v>0</v>
      </c>
      <c r="AU438" s="157">
        <v>1.2881290000000001E-3</v>
      </c>
      <c r="AV438" s="157">
        <v>6.8540099999999998E-4</v>
      </c>
      <c r="AW438" s="157">
        <v>6.8380700000000003E-4</v>
      </c>
      <c r="AX438" s="157">
        <v>0</v>
      </c>
      <c r="AY438" s="157">
        <v>0</v>
      </c>
      <c r="AZ438" s="157">
        <v>0</v>
      </c>
      <c r="BA438" s="157">
        <v>0</v>
      </c>
      <c r="BB438" s="157">
        <v>0</v>
      </c>
      <c r="BC438" s="157">
        <v>0</v>
      </c>
      <c r="BD438" s="157">
        <v>0</v>
      </c>
      <c r="BE438" s="157">
        <v>0</v>
      </c>
      <c r="BF438" s="157">
        <v>0</v>
      </c>
      <c r="BG438" s="192">
        <v>1.34E-5</v>
      </c>
      <c r="BH438" s="192">
        <v>2.2500000000000001E-5</v>
      </c>
      <c r="BI438" s="192">
        <v>3.6100000000000003E-5</v>
      </c>
      <c r="BJ438" s="192">
        <v>1.88E-5</v>
      </c>
      <c r="BK438" s="157">
        <v>0</v>
      </c>
      <c r="BL438" s="157">
        <v>0</v>
      </c>
      <c r="BM438" s="157">
        <v>0</v>
      </c>
      <c r="BN438" s="157">
        <v>0</v>
      </c>
      <c r="BO438" s="157">
        <v>0</v>
      </c>
      <c r="BP438" s="157">
        <v>0</v>
      </c>
      <c r="BQ438" s="157">
        <v>1.7935100000000001E-4</v>
      </c>
      <c r="BR438" s="157">
        <v>0</v>
      </c>
      <c r="BS438" s="157">
        <v>0</v>
      </c>
      <c r="BT438" s="157">
        <v>0</v>
      </c>
      <c r="BU438" s="157">
        <v>0</v>
      </c>
      <c r="BV438" s="157">
        <v>0</v>
      </c>
      <c r="BW438" s="157">
        <v>0</v>
      </c>
      <c r="BX438" s="157">
        <v>0</v>
      </c>
      <c r="BY438" s="157">
        <v>0</v>
      </c>
      <c r="BZ438" s="157">
        <v>0</v>
      </c>
      <c r="CA438" s="157">
        <v>0</v>
      </c>
      <c r="CB438" s="157">
        <v>0</v>
      </c>
      <c r="CC438" s="157">
        <v>0</v>
      </c>
      <c r="CD438" s="157">
        <v>0</v>
      </c>
      <c r="CE438" s="157">
        <v>0</v>
      </c>
      <c r="CF438" s="157">
        <v>0</v>
      </c>
      <c r="CG438" s="157">
        <v>0</v>
      </c>
      <c r="CH438" s="157">
        <v>0</v>
      </c>
      <c r="CI438" s="157">
        <v>0</v>
      </c>
      <c r="CJ438" s="157">
        <v>0</v>
      </c>
      <c r="CK438" s="157">
        <v>0</v>
      </c>
      <c r="CL438" s="192">
        <v>3.3200000000000001E-5</v>
      </c>
      <c r="CM438" s="157">
        <v>0</v>
      </c>
      <c r="CN438" s="157">
        <v>0</v>
      </c>
      <c r="CO438" s="157">
        <v>0</v>
      </c>
      <c r="CP438" s="157">
        <v>0</v>
      </c>
      <c r="CQ438" s="157">
        <v>0</v>
      </c>
      <c r="CR438" s="157">
        <v>0</v>
      </c>
      <c r="CS438" s="157">
        <v>0</v>
      </c>
      <c r="CT438" s="157">
        <v>0</v>
      </c>
      <c r="CU438" s="157">
        <v>0</v>
      </c>
      <c r="CV438" s="157">
        <v>0</v>
      </c>
      <c r="CW438" s="157">
        <v>0</v>
      </c>
      <c r="CX438" s="192">
        <v>2.2399999999999999E-5</v>
      </c>
      <c r="CY438" s="157">
        <v>1.9335899999999999E-4</v>
      </c>
      <c r="CZ438" s="157">
        <v>4.19431E-4</v>
      </c>
      <c r="DA438" s="157">
        <v>0</v>
      </c>
      <c r="DB438" s="157">
        <v>0</v>
      </c>
      <c r="DC438" s="157">
        <v>0</v>
      </c>
      <c r="DD438" s="157">
        <v>1.1285830000000001E-3</v>
      </c>
      <c r="DE438" s="157">
        <v>0</v>
      </c>
      <c r="DF438" s="157">
        <v>0</v>
      </c>
      <c r="DG438" s="157">
        <v>0</v>
      </c>
      <c r="DH438" s="157">
        <v>0</v>
      </c>
      <c r="DI438" s="157">
        <v>0</v>
      </c>
      <c r="DJ438" s="157">
        <v>0</v>
      </c>
      <c r="DK438" s="157">
        <v>0</v>
      </c>
      <c r="DL438" s="157">
        <v>0</v>
      </c>
      <c r="DM438" s="157">
        <v>0</v>
      </c>
      <c r="DN438" s="157">
        <v>2.8663400000000002E-4</v>
      </c>
      <c r="DO438" s="157">
        <v>5.8786899999999998E-4</v>
      </c>
      <c r="DP438" s="157">
        <v>1.19405E-4</v>
      </c>
      <c r="DQ438" s="157">
        <v>0</v>
      </c>
      <c r="DR438" s="157">
        <v>0</v>
      </c>
      <c r="DS438" s="157">
        <v>0</v>
      </c>
      <c r="DT438" s="157">
        <v>0</v>
      </c>
      <c r="DU438" s="157">
        <v>2.2603E-4</v>
      </c>
      <c r="DV438" s="157">
        <v>1.6864500000000001E-4</v>
      </c>
      <c r="DW438" s="157">
        <v>1.164792E-3</v>
      </c>
      <c r="DX438" s="157">
        <v>0</v>
      </c>
      <c r="DY438" s="157">
        <v>0</v>
      </c>
      <c r="DZ438" s="157">
        <v>0</v>
      </c>
      <c r="EA438" s="157">
        <v>0</v>
      </c>
      <c r="EB438" s="157">
        <v>0</v>
      </c>
      <c r="EC438" s="157">
        <v>0</v>
      </c>
      <c r="ED438" s="157">
        <v>0</v>
      </c>
      <c r="EE438" s="157">
        <v>0</v>
      </c>
      <c r="EF438" s="157">
        <v>0</v>
      </c>
      <c r="EG438" s="157">
        <v>0</v>
      </c>
      <c r="EH438" s="157">
        <v>1.98555E-4</v>
      </c>
      <c r="EI438" s="157">
        <v>0</v>
      </c>
      <c r="EJ438" s="157">
        <v>0</v>
      </c>
      <c r="EK438" s="157">
        <v>0</v>
      </c>
      <c r="EL438" s="157">
        <v>0</v>
      </c>
      <c r="EM438" s="157">
        <v>6.1030999999999998E-4</v>
      </c>
      <c r="EN438" s="157">
        <v>3.9885099999999998E-4</v>
      </c>
      <c r="EO438" s="157">
        <v>0</v>
      </c>
      <c r="EP438" s="192">
        <v>3.5299999999999997E-5</v>
      </c>
      <c r="EQ438" s="157">
        <v>1.1834320000000001E-3</v>
      </c>
      <c r="ER438" s="157">
        <v>0</v>
      </c>
      <c r="ES438" s="157">
        <v>2.9692599999999998E-4</v>
      </c>
      <c r="ET438" s="157">
        <v>0</v>
      </c>
      <c r="EU438" s="157">
        <v>0</v>
      </c>
      <c r="EV438" s="157">
        <v>3.4555000000000002E-4</v>
      </c>
      <c r="EW438" s="157">
        <v>0</v>
      </c>
      <c r="EX438" s="157">
        <v>5.3299700000000001E-4</v>
      </c>
      <c r="EY438" s="157">
        <v>6.2111800000000004E-4</v>
      </c>
      <c r="EZ438" s="157">
        <v>0</v>
      </c>
      <c r="FA438" s="157">
        <v>0</v>
      </c>
      <c r="FB438" s="157">
        <v>0</v>
      </c>
      <c r="FC438" s="157">
        <v>0</v>
      </c>
      <c r="FD438" s="157">
        <v>4.2599000000000001E-4</v>
      </c>
      <c r="FE438" s="157">
        <v>0</v>
      </c>
      <c r="FF438" s="157">
        <v>0</v>
      </c>
      <c r="FG438" s="157">
        <v>0</v>
      </c>
      <c r="FH438" s="157">
        <v>0</v>
      </c>
      <c r="FI438" s="157">
        <v>0</v>
      </c>
      <c r="FJ438" s="157">
        <v>3.8793200000000001E-4</v>
      </c>
      <c r="FK438" s="157">
        <v>1.2937210000000001E-3</v>
      </c>
      <c r="FL438" s="157">
        <v>0</v>
      </c>
      <c r="FM438" s="157">
        <v>0</v>
      </c>
      <c r="FN438" s="157">
        <v>0</v>
      </c>
      <c r="FO438" s="157">
        <v>0</v>
      </c>
      <c r="FP438" s="157">
        <v>0</v>
      </c>
      <c r="FQ438" s="157">
        <v>0</v>
      </c>
      <c r="FR438" s="157">
        <v>0</v>
      </c>
      <c r="FS438" s="157">
        <v>0</v>
      </c>
      <c r="FT438" s="157">
        <v>0</v>
      </c>
      <c r="FU438" s="157">
        <v>0</v>
      </c>
      <c r="FV438" s="157">
        <v>0</v>
      </c>
      <c r="FW438" s="157">
        <v>0</v>
      </c>
      <c r="FX438" s="157">
        <v>0</v>
      </c>
      <c r="FY438" s="157">
        <v>8.4175099999999996E-4</v>
      </c>
      <c r="FZ438" s="157">
        <v>0</v>
      </c>
      <c r="GA438" s="192">
        <v>3.8899999999999997E-5</v>
      </c>
      <c r="GB438" s="157">
        <v>0</v>
      </c>
      <c r="GC438" s="157">
        <v>0</v>
      </c>
      <c r="GD438" s="157">
        <v>0</v>
      </c>
      <c r="GE438" s="157">
        <v>0</v>
      </c>
      <c r="GF438" s="157">
        <v>2.88874E-4</v>
      </c>
      <c r="GG438" s="157">
        <v>1.000667E-3</v>
      </c>
      <c r="GH438" s="157">
        <v>5.8339000000000004E-4</v>
      </c>
      <c r="GI438" s="157">
        <v>8.2334200000000002E-4</v>
      </c>
      <c r="GJ438" s="157">
        <v>0</v>
      </c>
      <c r="GK438" s="157">
        <v>0</v>
      </c>
      <c r="GL438" s="192">
        <v>6.6199999999999996E-5</v>
      </c>
      <c r="GM438" s="157">
        <v>0</v>
      </c>
      <c r="GN438" s="157">
        <v>0</v>
      </c>
      <c r="GO438" s="157">
        <v>0</v>
      </c>
      <c r="GP438" s="157">
        <v>0</v>
      </c>
      <c r="GQ438" s="157">
        <v>2.67352E-4</v>
      </c>
      <c r="GR438" s="157">
        <v>0</v>
      </c>
      <c r="GS438" s="157">
        <v>0</v>
      </c>
      <c r="GT438" s="157">
        <v>0</v>
      </c>
      <c r="GU438" s="157">
        <v>0</v>
      </c>
      <c r="GV438" s="157">
        <v>0</v>
      </c>
      <c r="GW438" s="157">
        <v>0</v>
      </c>
      <c r="GX438" s="157">
        <v>0</v>
      </c>
      <c r="GY438" s="157">
        <v>0</v>
      </c>
      <c r="GZ438" s="157">
        <v>0</v>
      </c>
      <c r="HA438" s="157">
        <v>0</v>
      </c>
    </row>
    <row r="439" spans="1:209" x14ac:dyDescent="0.2">
      <c r="A439" s="157" t="s">
        <v>4248</v>
      </c>
      <c r="B439" s="157">
        <v>0</v>
      </c>
      <c r="C439" s="157">
        <v>0</v>
      </c>
      <c r="D439" s="157">
        <v>0</v>
      </c>
      <c r="E439" s="157">
        <v>0</v>
      </c>
      <c r="F439" s="157">
        <v>0</v>
      </c>
      <c r="G439" s="157">
        <v>0</v>
      </c>
      <c r="H439" s="157">
        <v>0</v>
      </c>
      <c r="I439" s="157">
        <v>0</v>
      </c>
      <c r="J439" s="192">
        <v>8.67E-6</v>
      </c>
      <c r="K439" s="157">
        <v>0</v>
      </c>
      <c r="L439" s="157">
        <v>0</v>
      </c>
      <c r="M439" s="157">
        <v>0</v>
      </c>
      <c r="N439" s="157">
        <v>0</v>
      </c>
      <c r="O439" s="157">
        <v>0</v>
      </c>
      <c r="P439" s="157">
        <v>0</v>
      </c>
      <c r="Q439" s="157">
        <v>0</v>
      </c>
      <c r="R439" s="157">
        <v>0</v>
      </c>
      <c r="S439" s="157">
        <v>0</v>
      </c>
      <c r="T439" s="157">
        <v>0</v>
      </c>
      <c r="U439" s="157">
        <v>0</v>
      </c>
      <c r="V439" s="157">
        <v>0</v>
      </c>
      <c r="W439" s="157">
        <v>0</v>
      </c>
      <c r="X439" s="157">
        <v>0</v>
      </c>
      <c r="Y439" s="192">
        <v>2.0000000000000002E-5</v>
      </c>
      <c r="Z439" s="157">
        <v>0</v>
      </c>
      <c r="AA439" s="157">
        <v>0</v>
      </c>
      <c r="AB439" s="157">
        <v>0</v>
      </c>
      <c r="AC439" s="157">
        <v>0</v>
      </c>
      <c r="AD439" s="157">
        <v>0</v>
      </c>
      <c r="AE439" s="157">
        <v>0</v>
      </c>
      <c r="AF439" s="157">
        <v>0</v>
      </c>
      <c r="AG439" s="157">
        <v>0</v>
      </c>
      <c r="AH439" s="157">
        <v>0</v>
      </c>
      <c r="AI439" s="157">
        <v>0</v>
      </c>
      <c r="AJ439" s="157">
        <v>0</v>
      </c>
      <c r="AK439" s="157">
        <v>0</v>
      </c>
      <c r="AL439" s="157">
        <v>0</v>
      </c>
      <c r="AM439" s="157">
        <v>0</v>
      </c>
      <c r="AN439" s="157">
        <v>0</v>
      </c>
      <c r="AO439" s="157">
        <v>0</v>
      </c>
      <c r="AP439" s="157">
        <v>0</v>
      </c>
      <c r="AQ439" s="157">
        <v>0</v>
      </c>
      <c r="AR439" s="157">
        <v>0</v>
      </c>
      <c r="AS439" s="157">
        <v>0</v>
      </c>
      <c r="AT439" s="157">
        <v>0</v>
      </c>
      <c r="AU439" s="157">
        <v>0</v>
      </c>
      <c r="AV439" s="157">
        <v>0</v>
      </c>
      <c r="AW439" s="157">
        <v>0</v>
      </c>
      <c r="AX439" s="157">
        <v>0</v>
      </c>
      <c r="AY439" s="157">
        <v>0</v>
      </c>
      <c r="AZ439" s="157">
        <v>0</v>
      </c>
      <c r="BA439" s="157">
        <v>0</v>
      </c>
      <c r="BB439" s="157">
        <v>0</v>
      </c>
      <c r="BC439" s="157">
        <v>0</v>
      </c>
      <c r="BD439" s="157">
        <v>0</v>
      </c>
      <c r="BE439" s="157">
        <v>0</v>
      </c>
      <c r="BF439" s="157">
        <v>0</v>
      </c>
      <c r="BG439" s="157">
        <v>9.67573E-4</v>
      </c>
      <c r="BH439" s="157">
        <v>1.1465570000000001E-3</v>
      </c>
      <c r="BI439" s="157">
        <v>8.6692699999999998E-4</v>
      </c>
      <c r="BJ439" s="157">
        <v>0</v>
      </c>
      <c r="BK439" s="157">
        <v>0</v>
      </c>
      <c r="BL439" s="157">
        <v>0</v>
      </c>
      <c r="BM439" s="157">
        <v>8.4175099999999996E-4</v>
      </c>
      <c r="BN439" s="157">
        <v>6.9171200000000003E-4</v>
      </c>
      <c r="BO439" s="157">
        <v>0</v>
      </c>
      <c r="BP439" s="192">
        <v>5.3300000000000001E-5</v>
      </c>
      <c r="BQ439" s="157">
        <v>7.1740300000000003E-4</v>
      </c>
      <c r="BR439" s="157">
        <v>0</v>
      </c>
      <c r="BS439" s="157">
        <v>6.2308800000000005E-4</v>
      </c>
      <c r="BT439" s="157">
        <v>5.7897199999999997E-4</v>
      </c>
      <c r="BU439" s="157">
        <v>6.7597999999999996E-4</v>
      </c>
      <c r="BV439" s="157">
        <v>0</v>
      </c>
      <c r="BW439" s="157">
        <v>0</v>
      </c>
      <c r="BX439" s="157">
        <v>0</v>
      </c>
      <c r="BY439" s="157">
        <v>0</v>
      </c>
      <c r="BZ439" s="157">
        <v>0</v>
      </c>
      <c r="CA439" s="157">
        <v>0</v>
      </c>
      <c r="CB439" s="157">
        <v>0</v>
      </c>
      <c r="CC439" s="157">
        <v>0</v>
      </c>
      <c r="CD439" s="157">
        <v>0</v>
      </c>
      <c r="CE439" s="157">
        <v>0</v>
      </c>
      <c r="CF439" s="157">
        <v>0</v>
      </c>
      <c r="CG439" s="157">
        <v>0</v>
      </c>
      <c r="CH439" s="157">
        <v>0</v>
      </c>
      <c r="CI439" s="157">
        <v>0</v>
      </c>
      <c r="CJ439" s="157">
        <v>0</v>
      </c>
      <c r="CK439" s="157">
        <v>0</v>
      </c>
      <c r="CL439" s="157">
        <v>0</v>
      </c>
      <c r="CM439" s="157">
        <v>0</v>
      </c>
      <c r="CN439" s="157">
        <v>0</v>
      </c>
      <c r="CO439" s="157">
        <v>0</v>
      </c>
      <c r="CP439" s="157">
        <v>0</v>
      </c>
      <c r="CQ439" s="157">
        <v>0</v>
      </c>
      <c r="CR439" s="157">
        <v>0</v>
      </c>
      <c r="CS439" s="157">
        <v>0</v>
      </c>
      <c r="CT439" s="157">
        <v>0</v>
      </c>
      <c r="CU439" s="157">
        <v>0</v>
      </c>
      <c r="CV439" s="157">
        <v>0</v>
      </c>
      <c r="CW439" s="157">
        <v>0</v>
      </c>
      <c r="CX439" s="157">
        <v>0</v>
      </c>
      <c r="CY439" s="157">
        <v>0</v>
      </c>
      <c r="CZ439" s="157">
        <v>0</v>
      </c>
      <c r="DA439" s="157">
        <v>0</v>
      </c>
      <c r="DB439" s="157">
        <v>0</v>
      </c>
      <c r="DC439" s="157">
        <v>0</v>
      </c>
      <c r="DD439" s="192">
        <v>1.5E-5</v>
      </c>
      <c r="DE439" s="157">
        <v>0</v>
      </c>
      <c r="DF439" s="157">
        <v>0</v>
      </c>
      <c r="DG439" s="157">
        <v>0</v>
      </c>
      <c r="DH439" s="157">
        <v>0</v>
      </c>
      <c r="DI439" s="157">
        <v>0</v>
      </c>
      <c r="DJ439" s="157">
        <v>0</v>
      </c>
      <c r="DK439" s="157">
        <v>0</v>
      </c>
      <c r="DL439" s="157">
        <v>0</v>
      </c>
      <c r="DM439" s="157">
        <v>0</v>
      </c>
      <c r="DN439" s="157">
        <v>0</v>
      </c>
      <c r="DO439" s="157">
        <v>0</v>
      </c>
      <c r="DP439" s="157">
        <v>0</v>
      </c>
      <c r="DQ439" s="157">
        <v>0</v>
      </c>
      <c r="DR439" s="157">
        <v>0</v>
      </c>
      <c r="DS439" s="157">
        <v>0</v>
      </c>
      <c r="DT439" s="157">
        <v>0</v>
      </c>
      <c r="DU439" s="157">
        <v>0</v>
      </c>
      <c r="DV439" s="157">
        <v>0</v>
      </c>
      <c r="DW439" s="157">
        <v>0</v>
      </c>
      <c r="DX439" s="157">
        <v>0</v>
      </c>
      <c r="DY439" s="157">
        <v>0</v>
      </c>
      <c r="DZ439" s="157">
        <v>0</v>
      </c>
      <c r="EA439" s="157">
        <v>0</v>
      </c>
      <c r="EB439" s="157">
        <v>0</v>
      </c>
      <c r="EC439" s="157">
        <v>0</v>
      </c>
      <c r="ED439" s="157">
        <v>0</v>
      </c>
      <c r="EE439" s="157">
        <v>0</v>
      </c>
      <c r="EF439" s="157">
        <v>0</v>
      </c>
      <c r="EG439" s="157">
        <v>0</v>
      </c>
      <c r="EH439" s="157">
        <v>0</v>
      </c>
      <c r="EI439" s="157">
        <v>0</v>
      </c>
      <c r="EJ439" s="157">
        <v>0</v>
      </c>
      <c r="EK439" s="157">
        <v>0</v>
      </c>
      <c r="EL439" s="157">
        <v>0</v>
      </c>
      <c r="EM439" s="157">
        <v>0</v>
      </c>
      <c r="EN439" s="157">
        <v>0</v>
      </c>
      <c r="EO439" s="157">
        <v>0</v>
      </c>
      <c r="EP439" s="157">
        <v>0</v>
      </c>
      <c r="EQ439" s="157">
        <v>0</v>
      </c>
      <c r="ER439" s="157">
        <v>0</v>
      </c>
      <c r="ES439" s="157">
        <v>0</v>
      </c>
      <c r="ET439" s="157">
        <v>0</v>
      </c>
      <c r="EU439" s="157">
        <v>0</v>
      </c>
      <c r="EV439" s="157">
        <v>0</v>
      </c>
      <c r="EW439" s="157">
        <v>0</v>
      </c>
      <c r="EX439" s="157">
        <v>0</v>
      </c>
      <c r="EY439" s="157">
        <v>0</v>
      </c>
      <c r="EZ439" s="157">
        <v>0</v>
      </c>
      <c r="FA439" s="157">
        <v>0</v>
      </c>
      <c r="FB439" s="157">
        <v>0</v>
      </c>
      <c r="FC439" s="157">
        <v>0</v>
      </c>
      <c r="FD439" s="192">
        <v>2.51E-5</v>
      </c>
      <c r="FE439" s="157">
        <v>0</v>
      </c>
      <c r="FF439" s="157">
        <v>0</v>
      </c>
      <c r="FG439" s="157">
        <v>0</v>
      </c>
      <c r="FH439" s="157">
        <v>0</v>
      </c>
      <c r="FI439" s="157">
        <v>0</v>
      </c>
      <c r="FJ439" s="157">
        <v>0</v>
      </c>
      <c r="FK439" s="157">
        <v>0</v>
      </c>
      <c r="FL439" s="157">
        <v>0</v>
      </c>
      <c r="FM439" s="157">
        <v>0</v>
      </c>
      <c r="FN439" s="157">
        <v>0</v>
      </c>
      <c r="FO439" s="157">
        <v>0</v>
      </c>
      <c r="FP439" s="157">
        <v>0</v>
      </c>
      <c r="FQ439" s="157">
        <v>0</v>
      </c>
      <c r="FR439" s="157">
        <v>0</v>
      </c>
      <c r="FS439" s="157">
        <v>0</v>
      </c>
      <c r="FT439" s="157">
        <v>0</v>
      </c>
      <c r="FU439" s="157">
        <v>0</v>
      </c>
      <c r="FV439" s="157">
        <v>0</v>
      </c>
      <c r="FW439" s="157">
        <v>0</v>
      </c>
      <c r="FX439" s="157">
        <v>0</v>
      </c>
      <c r="FY439" s="157">
        <v>0</v>
      </c>
      <c r="FZ439" s="157">
        <v>0</v>
      </c>
      <c r="GA439" s="157">
        <v>0</v>
      </c>
      <c r="GB439" s="157">
        <v>0</v>
      </c>
      <c r="GC439" s="157">
        <v>0</v>
      </c>
      <c r="GD439" s="157">
        <v>0</v>
      </c>
      <c r="GE439" s="157">
        <v>0</v>
      </c>
      <c r="GF439" s="157">
        <v>0</v>
      </c>
      <c r="GG439" s="157">
        <v>0</v>
      </c>
      <c r="GH439" s="157">
        <v>0</v>
      </c>
      <c r="GI439" s="157">
        <v>0</v>
      </c>
      <c r="GJ439" s="157">
        <v>0</v>
      </c>
      <c r="GK439" s="157">
        <v>0</v>
      </c>
      <c r="GL439" s="157">
        <v>0</v>
      </c>
      <c r="GM439" s="157">
        <v>0</v>
      </c>
      <c r="GN439" s="157">
        <v>0</v>
      </c>
      <c r="GO439" s="157">
        <v>0</v>
      </c>
      <c r="GP439" s="157">
        <v>0</v>
      </c>
      <c r="GQ439" s="157">
        <v>0</v>
      </c>
      <c r="GR439" s="157">
        <v>0</v>
      </c>
      <c r="GS439" s="157">
        <v>0</v>
      </c>
      <c r="GT439" s="157">
        <v>0</v>
      </c>
      <c r="GU439" s="157">
        <v>0</v>
      </c>
      <c r="GV439" s="157">
        <v>0</v>
      </c>
      <c r="GW439" s="157">
        <v>0</v>
      </c>
      <c r="GX439" s="157">
        <v>0</v>
      </c>
      <c r="GY439" s="157">
        <v>0</v>
      </c>
      <c r="GZ439" s="157">
        <v>0</v>
      </c>
      <c r="HA439" s="157">
        <v>0</v>
      </c>
    </row>
    <row r="440" spans="1:209" x14ac:dyDescent="0.2">
      <c r="A440" s="157" t="s">
        <v>4249</v>
      </c>
      <c r="B440" s="157">
        <v>0</v>
      </c>
      <c r="C440" s="192">
        <v>5.7399999999999999E-5</v>
      </c>
      <c r="D440" s="192">
        <v>4.6E-5</v>
      </c>
      <c r="E440" s="157">
        <v>0</v>
      </c>
      <c r="F440" s="192">
        <v>2.6299999999999999E-5</v>
      </c>
      <c r="G440" s="157">
        <v>0</v>
      </c>
      <c r="H440" s="157">
        <v>0</v>
      </c>
      <c r="I440" s="192">
        <v>1.31E-5</v>
      </c>
      <c r="J440" s="157">
        <v>0</v>
      </c>
      <c r="K440" s="157">
        <v>0</v>
      </c>
      <c r="L440" s="157">
        <v>0</v>
      </c>
      <c r="M440" s="157">
        <v>0</v>
      </c>
      <c r="N440" s="157">
        <v>0</v>
      </c>
      <c r="O440" s="157">
        <v>0</v>
      </c>
      <c r="P440" s="157">
        <v>0</v>
      </c>
      <c r="Q440" s="157">
        <v>0</v>
      </c>
      <c r="R440" s="157">
        <v>0</v>
      </c>
      <c r="S440" s="157">
        <v>0</v>
      </c>
      <c r="T440" s="157">
        <v>0</v>
      </c>
      <c r="U440" s="157">
        <v>0</v>
      </c>
      <c r="V440" s="157">
        <v>0</v>
      </c>
      <c r="W440" s="157">
        <v>0</v>
      </c>
      <c r="X440" s="157">
        <v>0</v>
      </c>
      <c r="Y440" s="192">
        <v>4.0000000000000003E-5</v>
      </c>
      <c r="Z440" s="157">
        <v>0</v>
      </c>
      <c r="AA440" s="157">
        <v>0</v>
      </c>
      <c r="AB440" s="157">
        <v>0</v>
      </c>
      <c r="AC440" s="157">
        <v>0</v>
      </c>
      <c r="AD440" s="157">
        <v>0</v>
      </c>
      <c r="AE440" s="157">
        <v>6.1183299999999999E-4</v>
      </c>
      <c r="AF440" s="157">
        <v>0</v>
      </c>
      <c r="AG440" s="157">
        <v>0</v>
      </c>
      <c r="AH440" s="157">
        <v>0</v>
      </c>
      <c r="AI440" s="157">
        <v>0</v>
      </c>
      <c r="AJ440" s="157">
        <v>0</v>
      </c>
      <c r="AK440" s="157">
        <v>0</v>
      </c>
      <c r="AL440" s="157">
        <v>0</v>
      </c>
      <c r="AM440" s="157">
        <v>0</v>
      </c>
      <c r="AN440" s="157">
        <v>0</v>
      </c>
      <c r="AO440" s="157">
        <v>0</v>
      </c>
      <c r="AP440" s="157">
        <v>0</v>
      </c>
      <c r="AQ440" s="157">
        <v>0</v>
      </c>
      <c r="AR440" s="157">
        <v>0</v>
      </c>
      <c r="AS440" s="157">
        <v>0</v>
      </c>
      <c r="AT440" s="157">
        <v>0</v>
      </c>
      <c r="AU440" s="157">
        <v>0</v>
      </c>
      <c r="AV440" s="157">
        <v>0</v>
      </c>
      <c r="AW440" s="157">
        <v>0</v>
      </c>
      <c r="AX440" s="157">
        <v>0</v>
      </c>
      <c r="AY440" s="157">
        <v>0</v>
      </c>
      <c r="AZ440" s="157">
        <v>0</v>
      </c>
      <c r="BA440" s="157">
        <v>0</v>
      </c>
      <c r="BB440" s="157">
        <v>0</v>
      </c>
      <c r="BC440" s="157">
        <v>0</v>
      </c>
      <c r="BD440" s="157">
        <v>0</v>
      </c>
      <c r="BE440" s="157">
        <v>0</v>
      </c>
      <c r="BF440" s="157">
        <v>0</v>
      </c>
      <c r="BG440" s="157">
        <v>0</v>
      </c>
      <c r="BH440" s="157">
        <v>0</v>
      </c>
      <c r="BI440" s="157">
        <v>0</v>
      </c>
      <c r="BJ440" s="157">
        <v>0</v>
      </c>
      <c r="BK440" s="157">
        <v>0</v>
      </c>
      <c r="BL440" s="157">
        <v>0</v>
      </c>
      <c r="BM440" s="157">
        <v>0</v>
      </c>
      <c r="BN440" s="157">
        <v>0</v>
      </c>
      <c r="BO440" s="157">
        <v>0</v>
      </c>
      <c r="BP440" s="157">
        <v>0</v>
      </c>
      <c r="BQ440" s="157">
        <v>0</v>
      </c>
      <c r="BR440" s="157">
        <v>0</v>
      </c>
      <c r="BS440" s="157">
        <v>0</v>
      </c>
      <c r="BT440" s="157">
        <v>0</v>
      </c>
      <c r="BU440" s="157">
        <v>0</v>
      </c>
      <c r="BV440" s="157">
        <v>0</v>
      </c>
      <c r="BW440" s="157">
        <v>0</v>
      </c>
      <c r="BX440" s="157">
        <v>0</v>
      </c>
      <c r="BY440" s="157">
        <v>0</v>
      </c>
      <c r="BZ440" s="157">
        <v>0</v>
      </c>
      <c r="CA440" s="157">
        <v>0</v>
      </c>
      <c r="CB440" s="157">
        <v>0</v>
      </c>
      <c r="CC440" s="157">
        <v>0</v>
      </c>
      <c r="CD440" s="157">
        <v>0</v>
      </c>
      <c r="CE440" s="157">
        <v>0</v>
      </c>
      <c r="CF440" s="157">
        <v>0</v>
      </c>
      <c r="CG440" s="157">
        <v>0</v>
      </c>
      <c r="CH440" s="157">
        <v>0</v>
      </c>
      <c r="CI440" s="157">
        <v>0</v>
      </c>
      <c r="CJ440" s="157">
        <v>0</v>
      </c>
      <c r="CK440" s="157">
        <v>0</v>
      </c>
      <c r="CL440" s="157">
        <v>0</v>
      </c>
      <c r="CM440" s="157">
        <v>0</v>
      </c>
      <c r="CN440" s="157">
        <v>0</v>
      </c>
      <c r="CO440" s="157">
        <v>0</v>
      </c>
      <c r="CP440" s="157">
        <v>0</v>
      </c>
      <c r="CQ440" s="157">
        <v>0</v>
      </c>
      <c r="CR440" s="157">
        <v>0</v>
      </c>
      <c r="CS440" s="192">
        <v>2.0800000000000001E-5</v>
      </c>
      <c r="CT440" s="157">
        <v>0</v>
      </c>
      <c r="CU440" s="157">
        <v>0</v>
      </c>
      <c r="CV440" s="157">
        <v>0</v>
      </c>
      <c r="CW440" s="157">
        <v>0</v>
      </c>
      <c r="CX440" s="157">
        <v>0</v>
      </c>
      <c r="CY440" s="157">
        <v>0</v>
      </c>
      <c r="CZ440" s="157">
        <v>0</v>
      </c>
      <c r="DA440" s="192">
        <v>3.7400000000000001E-5</v>
      </c>
      <c r="DB440" s="157">
        <v>0</v>
      </c>
      <c r="DC440" s="157">
        <v>1.11915E-4</v>
      </c>
      <c r="DD440" s="157">
        <v>0</v>
      </c>
      <c r="DE440" s="157">
        <v>0</v>
      </c>
      <c r="DF440" s="157">
        <v>0</v>
      </c>
      <c r="DG440" s="157">
        <v>0</v>
      </c>
      <c r="DH440" s="157">
        <v>0</v>
      </c>
      <c r="DI440" s="157">
        <v>0</v>
      </c>
      <c r="DJ440" s="157">
        <v>0</v>
      </c>
      <c r="DK440" s="157">
        <v>0</v>
      </c>
      <c r="DL440" s="157">
        <v>0</v>
      </c>
      <c r="DM440" s="157">
        <v>0</v>
      </c>
      <c r="DN440" s="157">
        <v>0</v>
      </c>
      <c r="DO440" s="157">
        <v>0</v>
      </c>
      <c r="DP440" s="157">
        <v>0</v>
      </c>
      <c r="DQ440" s="157">
        <v>0</v>
      </c>
      <c r="DR440" s="157">
        <v>0</v>
      </c>
      <c r="DS440" s="157">
        <v>0</v>
      </c>
      <c r="DT440" s="157">
        <v>0</v>
      </c>
      <c r="DU440" s="157">
        <v>0</v>
      </c>
      <c r="DV440" s="157">
        <v>0</v>
      </c>
      <c r="DW440" s="157">
        <v>0</v>
      </c>
      <c r="DX440" s="157">
        <v>0</v>
      </c>
      <c r="DY440" s="157">
        <v>0</v>
      </c>
      <c r="DZ440" s="157">
        <v>0</v>
      </c>
      <c r="EA440" s="157">
        <v>0</v>
      </c>
      <c r="EB440" s="157">
        <v>0</v>
      </c>
      <c r="EC440" s="157">
        <v>0</v>
      </c>
      <c r="ED440" s="157">
        <v>0</v>
      </c>
      <c r="EE440" s="157">
        <v>0</v>
      </c>
      <c r="EF440" s="157">
        <v>0</v>
      </c>
      <c r="EG440" s="157">
        <v>0</v>
      </c>
      <c r="EH440" s="157">
        <v>0</v>
      </c>
      <c r="EI440" s="157">
        <v>0</v>
      </c>
      <c r="EJ440" s="157">
        <v>0</v>
      </c>
      <c r="EK440" s="157">
        <v>0</v>
      </c>
      <c r="EL440" s="157">
        <v>0</v>
      </c>
      <c r="EM440" s="157">
        <v>0</v>
      </c>
      <c r="EN440" s="157">
        <v>0</v>
      </c>
      <c r="EO440" s="157">
        <v>0</v>
      </c>
      <c r="EP440" s="157">
        <v>0</v>
      </c>
      <c r="EQ440" s="157">
        <v>0</v>
      </c>
      <c r="ER440" s="157">
        <v>0</v>
      </c>
      <c r="ES440" s="157">
        <v>0</v>
      </c>
      <c r="ET440" s="157">
        <v>0</v>
      </c>
      <c r="EU440" s="157">
        <v>0</v>
      </c>
      <c r="EV440" s="157">
        <v>0</v>
      </c>
      <c r="EW440" s="157">
        <v>0</v>
      </c>
      <c r="EX440" s="157">
        <v>0</v>
      </c>
      <c r="EY440" s="157">
        <v>0</v>
      </c>
      <c r="EZ440" s="157">
        <v>0</v>
      </c>
      <c r="FA440" s="157">
        <v>0</v>
      </c>
      <c r="FB440" s="157">
        <v>0</v>
      </c>
      <c r="FC440" s="157">
        <v>0</v>
      </c>
      <c r="FD440" s="157">
        <v>0</v>
      </c>
      <c r="FE440" s="157">
        <v>0</v>
      </c>
      <c r="FF440" s="157">
        <v>0</v>
      </c>
      <c r="FG440" s="157">
        <v>0</v>
      </c>
      <c r="FH440" s="157">
        <v>0</v>
      </c>
      <c r="FI440" s="157">
        <v>0</v>
      </c>
      <c r="FJ440" s="157">
        <v>0</v>
      </c>
      <c r="FK440" s="157">
        <v>0</v>
      </c>
      <c r="FL440" s="157">
        <v>0</v>
      </c>
      <c r="FM440" s="157">
        <v>0</v>
      </c>
      <c r="FN440" s="157">
        <v>0</v>
      </c>
      <c r="FO440" s="192">
        <v>9.0599999999999997E-6</v>
      </c>
      <c r="FP440" s="157">
        <v>0</v>
      </c>
      <c r="FQ440" s="157">
        <v>0</v>
      </c>
      <c r="FR440" s="157">
        <v>0</v>
      </c>
      <c r="FS440" s="157">
        <v>0</v>
      </c>
      <c r="FT440" s="157">
        <v>0</v>
      </c>
      <c r="FU440" s="157">
        <v>0</v>
      </c>
      <c r="FV440" s="157">
        <v>0</v>
      </c>
      <c r="FW440" s="157">
        <v>0</v>
      </c>
      <c r="FX440" s="157">
        <v>0</v>
      </c>
      <c r="FY440" s="192">
        <v>8.1500000000000002E-5</v>
      </c>
      <c r="FZ440" s="157">
        <v>0</v>
      </c>
      <c r="GA440" s="157">
        <v>0</v>
      </c>
      <c r="GB440" s="157">
        <v>0</v>
      </c>
      <c r="GC440" s="157">
        <v>0</v>
      </c>
      <c r="GD440" s="157">
        <v>0</v>
      </c>
      <c r="GE440" s="157">
        <v>0</v>
      </c>
      <c r="GF440" s="157">
        <v>0</v>
      </c>
      <c r="GG440" s="157">
        <v>0</v>
      </c>
      <c r="GH440" s="157">
        <v>0</v>
      </c>
      <c r="GI440" s="157">
        <v>0</v>
      </c>
      <c r="GJ440" s="157">
        <v>0</v>
      </c>
      <c r="GK440" s="157">
        <v>0</v>
      </c>
      <c r="GL440" s="157">
        <v>0</v>
      </c>
      <c r="GM440" s="157">
        <v>0</v>
      </c>
      <c r="GN440" s="157">
        <v>0</v>
      </c>
      <c r="GO440" s="157">
        <v>0</v>
      </c>
      <c r="GP440" s="157">
        <v>0</v>
      </c>
      <c r="GQ440" s="157">
        <v>0</v>
      </c>
      <c r="GR440" s="157">
        <v>0</v>
      </c>
      <c r="GS440" s="157">
        <v>0</v>
      </c>
      <c r="GT440" s="157">
        <v>0</v>
      </c>
      <c r="GU440" s="157">
        <v>0</v>
      </c>
      <c r="GV440" s="157">
        <v>0</v>
      </c>
      <c r="GW440" s="157">
        <v>0</v>
      </c>
      <c r="GX440" s="157">
        <v>0</v>
      </c>
      <c r="GY440" s="157">
        <v>0</v>
      </c>
      <c r="GZ440" s="157">
        <v>0</v>
      </c>
      <c r="HA440" s="157">
        <v>0</v>
      </c>
    </row>
    <row r="441" spans="1:209" x14ac:dyDescent="0.2">
      <c r="A441" s="157" t="s">
        <v>4250</v>
      </c>
      <c r="B441" s="157">
        <v>0</v>
      </c>
      <c r="C441" s="192">
        <v>2.3E-5</v>
      </c>
      <c r="D441" s="192">
        <v>2.05E-5</v>
      </c>
      <c r="E441" s="192">
        <v>2.3300000000000001E-5</v>
      </c>
      <c r="F441" s="192">
        <v>1.3200000000000001E-5</v>
      </c>
      <c r="G441" s="157">
        <v>0</v>
      </c>
      <c r="H441" s="157">
        <v>0</v>
      </c>
      <c r="I441" s="157">
        <v>0</v>
      </c>
      <c r="J441" s="157">
        <v>0</v>
      </c>
      <c r="K441" s="157">
        <v>0</v>
      </c>
      <c r="L441" s="157">
        <v>0</v>
      </c>
      <c r="M441" s="157">
        <v>4.039656E-3</v>
      </c>
      <c r="N441" s="157">
        <v>0</v>
      </c>
      <c r="O441" s="157">
        <v>0</v>
      </c>
      <c r="P441" s="157">
        <v>0</v>
      </c>
      <c r="Q441" s="192">
        <v>3.1600000000000002E-5</v>
      </c>
      <c r="R441" s="192">
        <v>2.1800000000000001E-5</v>
      </c>
      <c r="S441" s="192">
        <v>2.4000000000000001E-5</v>
      </c>
      <c r="T441" s="157">
        <v>3.2327899999999999E-4</v>
      </c>
      <c r="U441" s="157">
        <v>0</v>
      </c>
      <c r="V441" s="157">
        <v>0</v>
      </c>
      <c r="W441" s="157">
        <v>0</v>
      </c>
      <c r="X441" s="157">
        <v>0</v>
      </c>
      <c r="Y441" s="157">
        <v>0</v>
      </c>
      <c r="Z441" s="157">
        <v>1.7591390000000001E-3</v>
      </c>
      <c r="AA441" s="157">
        <v>0</v>
      </c>
      <c r="AB441" s="157">
        <v>0</v>
      </c>
      <c r="AC441" s="157">
        <v>0</v>
      </c>
      <c r="AD441" s="157">
        <v>0</v>
      </c>
      <c r="AE441" s="192">
        <v>1.3900000000000001E-5</v>
      </c>
      <c r="AF441" s="157">
        <v>0</v>
      </c>
      <c r="AG441" s="157">
        <v>0</v>
      </c>
      <c r="AH441" s="157">
        <v>4.6650400000000002E-4</v>
      </c>
      <c r="AI441" s="192">
        <v>3.8699999999999999E-5</v>
      </c>
      <c r="AJ441" s="157">
        <v>0</v>
      </c>
      <c r="AK441" s="157">
        <v>0</v>
      </c>
      <c r="AL441" s="157">
        <v>0</v>
      </c>
      <c r="AM441" s="157">
        <v>0</v>
      </c>
      <c r="AN441" s="157">
        <v>0</v>
      </c>
      <c r="AO441" s="157">
        <v>0</v>
      </c>
      <c r="AP441" s="157">
        <v>0</v>
      </c>
      <c r="AQ441" s="157">
        <v>0</v>
      </c>
      <c r="AR441" s="157">
        <v>0</v>
      </c>
      <c r="AS441" s="157">
        <v>0</v>
      </c>
      <c r="AT441" s="157">
        <v>0</v>
      </c>
      <c r="AU441" s="157">
        <v>0</v>
      </c>
      <c r="AV441" s="157">
        <v>0</v>
      </c>
      <c r="AW441" s="157">
        <v>0</v>
      </c>
      <c r="AX441" s="157">
        <v>0</v>
      </c>
      <c r="AY441" s="157">
        <v>0</v>
      </c>
      <c r="AZ441" s="157">
        <v>0</v>
      </c>
      <c r="BA441" s="157">
        <v>0</v>
      </c>
      <c r="BB441" s="157">
        <v>0</v>
      </c>
      <c r="BC441" s="157">
        <v>0</v>
      </c>
      <c r="BD441" s="157">
        <v>0</v>
      </c>
      <c r="BE441" s="157">
        <v>0</v>
      </c>
      <c r="BF441" s="157">
        <v>1.295287E-3</v>
      </c>
      <c r="BG441" s="157">
        <v>0</v>
      </c>
      <c r="BH441" s="157">
        <v>0</v>
      </c>
      <c r="BI441" s="157">
        <v>0</v>
      </c>
      <c r="BJ441" s="157">
        <v>0</v>
      </c>
      <c r="BK441" s="157">
        <v>0</v>
      </c>
      <c r="BL441" s="157">
        <v>0</v>
      </c>
      <c r="BM441" s="157">
        <v>0</v>
      </c>
      <c r="BN441" s="157">
        <v>0</v>
      </c>
      <c r="BO441" s="157">
        <v>0</v>
      </c>
      <c r="BP441" s="157">
        <v>0</v>
      </c>
      <c r="BQ441" s="157">
        <v>0</v>
      </c>
      <c r="BR441" s="192">
        <v>7.3999999999999996E-5</v>
      </c>
      <c r="BS441" s="157">
        <v>0</v>
      </c>
      <c r="BT441" s="157">
        <v>0</v>
      </c>
      <c r="BU441" s="157">
        <v>0</v>
      </c>
      <c r="BV441" s="157">
        <v>0</v>
      </c>
      <c r="BW441" s="157">
        <v>0</v>
      </c>
      <c r="BX441" s="157">
        <v>0</v>
      </c>
      <c r="BY441" s="157">
        <v>0</v>
      </c>
      <c r="BZ441" s="192">
        <v>6.19E-5</v>
      </c>
      <c r="CA441" s="157">
        <v>1.7104500000000001E-4</v>
      </c>
      <c r="CB441" s="157">
        <v>4.35003E-4</v>
      </c>
      <c r="CC441" s="157">
        <v>0</v>
      </c>
      <c r="CD441" s="157">
        <v>6.59222E-4</v>
      </c>
      <c r="CE441" s="157">
        <v>0</v>
      </c>
      <c r="CF441" s="157">
        <v>1.93847E-4</v>
      </c>
      <c r="CG441" s="157">
        <v>0</v>
      </c>
      <c r="CH441" s="157">
        <v>1.8361810000000001E-3</v>
      </c>
      <c r="CI441" s="157">
        <v>0</v>
      </c>
      <c r="CJ441" s="157">
        <v>0</v>
      </c>
      <c r="CK441" s="157">
        <v>0</v>
      </c>
      <c r="CL441" s="157">
        <v>0</v>
      </c>
      <c r="CM441" s="157">
        <v>0</v>
      </c>
      <c r="CN441" s="157">
        <v>0</v>
      </c>
      <c r="CO441" s="157">
        <v>0</v>
      </c>
      <c r="CP441" s="157">
        <v>0</v>
      </c>
      <c r="CQ441" s="157">
        <v>1.0814700000000001E-4</v>
      </c>
      <c r="CR441" s="192">
        <v>8.7299999999999994E-5</v>
      </c>
      <c r="CS441" s="157">
        <v>2.9184600000000001E-4</v>
      </c>
      <c r="CT441" s="157">
        <v>4.9977400000000003E-4</v>
      </c>
      <c r="CU441" s="157">
        <v>0</v>
      </c>
      <c r="CV441" s="157">
        <v>0</v>
      </c>
      <c r="CW441" s="157">
        <v>3.2040299999999997E-4</v>
      </c>
      <c r="CX441" s="157">
        <v>0</v>
      </c>
      <c r="CY441" s="157">
        <v>1.38114E-4</v>
      </c>
      <c r="CZ441" s="157">
        <v>0</v>
      </c>
      <c r="DA441" s="157">
        <v>0</v>
      </c>
      <c r="DB441" s="157">
        <v>0</v>
      </c>
      <c r="DC441" s="157">
        <v>0</v>
      </c>
      <c r="DD441" s="157">
        <v>0</v>
      </c>
      <c r="DE441" s="192">
        <v>2.65E-5</v>
      </c>
      <c r="DF441" s="157">
        <v>0</v>
      </c>
      <c r="DG441" s="157">
        <v>0</v>
      </c>
      <c r="DH441" s="157">
        <v>0</v>
      </c>
      <c r="DI441" s="157">
        <v>0</v>
      </c>
      <c r="DJ441" s="157">
        <v>2.4472830000000002E-3</v>
      </c>
      <c r="DK441" s="157">
        <v>0</v>
      </c>
      <c r="DL441" s="157">
        <v>0</v>
      </c>
      <c r="DM441" s="157">
        <v>0</v>
      </c>
      <c r="DN441" s="157">
        <v>0</v>
      </c>
      <c r="DO441" s="157">
        <v>0</v>
      </c>
      <c r="DP441" s="157">
        <v>0</v>
      </c>
      <c r="DQ441" s="157">
        <v>5.1274000000000003E-4</v>
      </c>
      <c r="DR441" s="157">
        <v>0</v>
      </c>
      <c r="DS441" s="157">
        <v>0</v>
      </c>
      <c r="DT441" s="192">
        <v>4.2299999999999998E-5</v>
      </c>
      <c r="DU441" s="192">
        <v>8.2200000000000006E-5</v>
      </c>
      <c r="DV441" s="157">
        <v>0</v>
      </c>
      <c r="DW441" s="157">
        <v>0</v>
      </c>
      <c r="DX441" s="157">
        <v>0</v>
      </c>
      <c r="DY441" s="157">
        <v>0</v>
      </c>
      <c r="DZ441" s="157">
        <v>0</v>
      </c>
      <c r="EA441" s="192">
        <v>9.1399999999999999E-5</v>
      </c>
      <c r="EB441" s="157">
        <v>3.1686799999999999E-4</v>
      </c>
      <c r="EC441" s="157">
        <v>0</v>
      </c>
      <c r="ED441" s="157">
        <v>0</v>
      </c>
      <c r="EE441" s="157">
        <v>0</v>
      </c>
      <c r="EF441" s="157">
        <v>0</v>
      </c>
      <c r="EG441" s="157">
        <v>0</v>
      </c>
      <c r="EH441" s="157">
        <v>0</v>
      </c>
      <c r="EI441" s="157">
        <v>0</v>
      </c>
      <c r="EJ441" s="157">
        <v>0</v>
      </c>
      <c r="EK441" s="157">
        <v>0</v>
      </c>
      <c r="EL441" s="157">
        <v>0</v>
      </c>
      <c r="EM441" s="157">
        <v>0</v>
      </c>
      <c r="EN441" s="157">
        <v>0</v>
      </c>
      <c r="EO441" s="157">
        <v>3.6020700000000002E-3</v>
      </c>
      <c r="EP441" s="157">
        <v>0</v>
      </c>
      <c r="EQ441" s="157">
        <v>0</v>
      </c>
      <c r="ER441" s="157">
        <v>0</v>
      </c>
      <c r="ES441" s="157">
        <v>0</v>
      </c>
      <c r="ET441" s="157">
        <v>0</v>
      </c>
      <c r="EU441" s="157">
        <v>0</v>
      </c>
      <c r="EV441" s="157">
        <v>0</v>
      </c>
      <c r="EW441" s="192">
        <v>5.4599999999999999E-5</v>
      </c>
      <c r="EX441" s="157">
        <v>0</v>
      </c>
      <c r="EY441" s="157">
        <v>0</v>
      </c>
      <c r="EZ441" s="157">
        <v>0</v>
      </c>
      <c r="FA441" s="157">
        <v>0</v>
      </c>
      <c r="FB441" s="157">
        <v>0</v>
      </c>
      <c r="FC441" s="157">
        <v>0</v>
      </c>
      <c r="FD441" s="157">
        <v>0</v>
      </c>
      <c r="FE441" s="157">
        <v>0</v>
      </c>
      <c r="FF441" s="157">
        <v>0</v>
      </c>
      <c r="FG441" s="157">
        <v>0</v>
      </c>
      <c r="FH441" s="157">
        <v>0</v>
      </c>
      <c r="FI441" s="157">
        <v>0</v>
      </c>
      <c r="FJ441" s="157">
        <v>0</v>
      </c>
      <c r="FK441" s="157">
        <v>0</v>
      </c>
      <c r="FL441" s="157">
        <v>6.7424399999999995E-4</v>
      </c>
      <c r="FM441" s="157">
        <v>5.9224199999999999E-4</v>
      </c>
      <c r="FN441" s="192">
        <v>1.7200000000000001E-5</v>
      </c>
      <c r="FO441" s="157">
        <v>0</v>
      </c>
      <c r="FP441" s="157">
        <v>0</v>
      </c>
      <c r="FQ441" s="157">
        <v>4.07332E-4</v>
      </c>
      <c r="FR441" s="157">
        <v>0</v>
      </c>
      <c r="FS441" s="157">
        <v>0</v>
      </c>
      <c r="FT441" s="157">
        <v>0</v>
      </c>
      <c r="FU441" s="157">
        <v>0</v>
      </c>
      <c r="FV441" s="157">
        <v>0</v>
      </c>
      <c r="FW441" s="157">
        <v>0</v>
      </c>
      <c r="FX441" s="157">
        <v>0</v>
      </c>
      <c r="FY441" s="157">
        <v>0</v>
      </c>
      <c r="FZ441" s="157">
        <v>0</v>
      </c>
      <c r="GA441" s="157">
        <v>0</v>
      </c>
      <c r="GB441" s="157">
        <v>0</v>
      </c>
      <c r="GC441" s="157">
        <v>0</v>
      </c>
      <c r="GD441" s="157">
        <v>0</v>
      </c>
      <c r="GE441" s="157">
        <v>0</v>
      </c>
      <c r="GF441" s="157">
        <v>0</v>
      </c>
      <c r="GG441" s="157">
        <v>0</v>
      </c>
      <c r="GH441" s="157">
        <v>0</v>
      </c>
      <c r="GI441" s="157">
        <v>0</v>
      </c>
      <c r="GJ441" s="157">
        <v>0</v>
      </c>
      <c r="GK441" s="157">
        <v>0</v>
      </c>
      <c r="GL441" s="157">
        <v>4.3007899999999999E-4</v>
      </c>
      <c r="GM441" s="157">
        <v>0</v>
      </c>
      <c r="GN441" s="157">
        <v>0</v>
      </c>
      <c r="GO441" s="157">
        <v>0</v>
      </c>
      <c r="GP441" s="157">
        <v>0</v>
      </c>
      <c r="GQ441" s="157">
        <v>0</v>
      </c>
      <c r="GR441" s="157">
        <v>0</v>
      </c>
      <c r="GS441" s="157">
        <v>0</v>
      </c>
      <c r="GT441" s="157">
        <v>0</v>
      </c>
      <c r="GU441" s="157">
        <v>0</v>
      </c>
      <c r="GV441" s="157">
        <v>0</v>
      </c>
      <c r="GW441" s="157">
        <v>0</v>
      </c>
      <c r="GX441" s="157">
        <v>0</v>
      </c>
      <c r="GY441" s="157">
        <v>0</v>
      </c>
      <c r="GZ441" s="157">
        <v>0</v>
      </c>
      <c r="HA441" s="157">
        <v>0</v>
      </c>
    </row>
    <row r="442" spans="1:209" x14ac:dyDescent="0.2">
      <c r="A442" s="157" t="s">
        <v>4251</v>
      </c>
      <c r="B442" s="157">
        <v>7.0117900000000002E-4</v>
      </c>
      <c r="C442" s="157">
        <v>2.46846E-4</v>
      </c>
      <c r="D442" s="157">
        <v>2.1992499999999999E-4</v>
      </c>
      <c r="E442" s="157">
        <v>3.2629499999999999E-4</v>
      </c>
      <c r="F442" s="157">
        <v>1.1836999999999999E-4</v>
      </c>
      <c r="G442" s="157">
        <v>1.3952960000000001E-3</v>
      </c>
      <c r="H442" s="157">
        <v>1.953925E-3</v>
      </c>
      <c r="I442" s="157">
        <v>4.3597590000000004E-3</v>
      </c>
      <c r="J442" s="157">
        <v>1.2916760000000001E-3</v>
      </c>
      <c r="K442" s="157">
        <v>5.0905600000000003E-4</v>
      </c>
      <c r="L442" s="157">
        <v>1.5183569999999999E-3</v>
      </c>
      <c r="M442" s="157">
        <v>5.0716199999999998E-3</v>
      </c>
      <c r="N442" s="157">
        <v>7.0987899999999996E-4</v>
      </c>
      <c r="O442" s="157">
        <v>1.0112389999999999E-3</v>
      </c>
      <c r="P442" s="157">
        <v>3.3883199999999998E-3</v>
      </c>
      <c r="Q442" s="157">
        <v>4.1087200000000001E-4</v>
      </c>
      <c r="R442" s="157">
        <v>1.30896E-4</v>
      </c>
      <c r="S442" s="192">
        <v>4.7899999999999999E-5</v>
      </c>
      <c r="T442" s="157">
        <v>4.84919E-4</v>
      </c>
      <c r="U442" s="192">
        <v>2.2099999999999998E-5</v>
      </c>
      <c r="V442" s="157">
        <v>1.1773300000000001E-3</v>
      </c>
      <c r="W442" s="157">
        <v>1.2804699999999999E-3</v>
      </c>
      <c r="X442" s="157">
        <v>2.4338300000000001E-3</v>
      </c>
      <c r="Y442" s="157">
        <v>3.6008600000000002E-4</v>
      </c>
      <c r="Z442" s="157">
        <v>4.3274810000000002E-3</v>
      </c>
      <c r="AA442" s="157">
        <v>2.9409829999999999E-3</v>
      </c>
      <c r="AB442" s="157">
        <v>5.2888930000000002E-3</v>
      </c>
      <c r="AC442" s="157">
        <v>2.4511699999999999E-3</v>
      </c>
      <c r="AD442" s="157">
        <v>1.5915219999999999E-3</v>
      </c>
      <c r="AE442" s="192">
        <v>8.3399999999999994E-5</v>
      </c>
      <c r="AF442" s="157">
        <v>1.21312E-3</v>
      </c>
      <c r="AG442" s="157">
        <v>2.123738E-3</v>
      </c>
      <c r="AH442" s="157">
        <v>8.1024299999999999E-4</v>
      </c>
      <c r="AI442" s="157">
        <v>1.5084709999999999E-3</v>
      </c>
      <c r="AJ442" s="157">
        <v>1.527151E-3</v>
      </c>
      <c r="AK442" s="157">
        <v>5.960697E-3</v>
      </c>
      <c r="AL442" s="192">
        <v>2.0800000000000001E-5</v>
      </c>
      <c r="AM442" s="157">
        <v>2.7929489999999999E-3</v>
      </c>
      <c r="AN442" s="157">
        <v>1.7372889999999999E-3</v>
      </c>
      <c r="AO442" s="157">
        <v>3.820174E-3</v>
      </c>
      <c r="AP442" s="157">
        <v>7.0037799999999998E-4</v>
      </c>
      <c r="AQ442" s="157">
        <v>2.6793939999999999E-3</v>
      </c>
      <c r="AR442" s="157">
        <v>1.8595879999999999E-3</v>
      </c>
      <c r="AS442" s="157">
        <v>2.869244E-3</v>
      </c>
      <c r="AT442" s="157">
        <v>1.0585880000000001E-3</v>
      </c>
      <c r="AU442" s="157">
        <v>1.9579549999999999E-3</v>
      </c>
      <c r="AV442" s="157">
        <v>2.10516E-3</v>
      </c>
      <c r="AW442" s="157">
        <v>2.359136E-3</v>
      </c>
      <c r="AX442" s="157">
        <v>1.1248969999999999E-3</v>
      </c>
      <c r="AY442" s="157">
        <v>8.10657E-4</v>
      </c>
      <c r="AZ442" s="157">
        <v>2.7696629999999999E-3</v>
      </c>
      <c r="BA442" s="157">
        <v>2.360081E-3</v>
      </c>
      <c r="BB442" s="157">
        <v>2.3908110000000001E-3</v>
      </c>
      <c r="BC442" s="157">
        <v>1.0833189999999999E-3</v>
      </c>
      <c r="BD442" s="157">
        <v>3.6230540000000001E-3</v>
      </c>
      <c r="BE442" s="157">
        <v>7.7155729999999999E-3</v>
      </c>
      <c r="BF442" s="157">
        <v>1.714351E-3</v>
      </c>
      <c r="BG442" s="157">
        <v>2.8624029999999999E-3</v>
      </c>
      <c r="BH442" s="157">
        <v>1.596187E-3</v>
      </c>
      <c r="BI442" s="157">
        <v>2.2034390000000002E-3</v>
      </c>
      <c r="BJ442" s="157">
        <v>8.6360600000000005E-4</v>
      </c>
      <c r="BK442" s="157">
        <v>2.4110910000000002E-3</v>
      </c>
      <c r="BL442" s="157">
        <v>5.0076899999999998E-4</v>
      </c>
      <c r="BM442" s="157">
        <v>4.2087500000000003E-4</v>
      </c>
      <c r="BN442" s="157">
        <v>8.2140800000000003E-4</v>
      </c>
      <c r="BO442" s="157">
        <v>1.6460170000000001E-3</v>
      </c>
      <c r="BP442" s="157">
        <v>1.252031E-3</v>
      </c>
      <c r="BQ442" s="157">
        <v>1.3152389999999999E-3</v>
      </c>
      <c r="BR442" s="157">
        <v>3.2769899999999998E-4</v>
      </c>
      <c r="BS442" s="157">
        <v>1.4161099999999999E-3</v>
      </c>
      <c r="BT442" s="157">
        <v>1.273738E-3</v>
      </c>
      <c r="BU442" s="157">
        <v>2.343398E-3</v>
      </c>
      <c r="BV442" s="157">
        <v>1.1881560000000001E-3</v>
      </c>
      <c r="BW442" s="157">
        <v>2.892384E-3</v>
      </c>
      <c r="BX442" s="157">
        <v>2.0369530000000002E-3</v>
      </c>
      <c r="BY442" s="157">
        <v>1.0073790000000001E-3</v>
      </c>
      <c r="BZ442" s="157">
        <v>1.114068E-3</v>
      </c>
      <c r="CA442" s="157">
        <v>4.7037499999999998E-4</v>
      </c>
      <c r="CB442" s="157">
        <v>3.1416899999999999E-4</v>
      </c>
      <c r="CC442" s="157">
        <v>1.4491180000000001E-3</v>
      </c>
      <c r="CD442" s="157">
        <v>4.1950499999999998E-4</v>
      </c>
      <c r="CE442" s="157">
        <v>4.6071469999999998E-3</v>
      </c>
      <c r="CF442" s="157">
        <v>9.9692599999999998E-4</v>
      </c>
      <c r="CG442" s="157">
        <v>5.5517000000000001E-4</v>
      </c>
      <c r="CH442" s="157">
        <v>3.0336899999999999E-3</v>
      </c>
      <c r="CI442" s="157">
        <v>2.8856490000000001E-3</v>
      </c>
      <c r="CJ442" s="157">
        <v>1.4300090000000001E-3</v>
      </c>
      <c r="CK442" s="157">
        <v>1.4527850000000001E-3</v>
      </c>
      <c r="CL442" s="157">
        <v>5.0183340000000002E-3</v>
      </c>
      <c r="CM442" s="157">
        <v>2.859992E-3</v>
      </c>
      <c r="CN442" s="157">
        <v>2.9538379999999999E-3</v>
      </c>
      <c r="CO442" s="157">
        <v>5.6627279999999997E-3</v>
      </c>
      <c r="CP442" s="157">
        <v>1.574921E-3</v>
      </c>
      <c r="CQ442" s="157">
        <v>1.898582E-3</v>
      </c>
      <c r="CR442" s="157">
        <v>2.6195400000000001E-4</v>
      </c>
      <c r="CS442" s="157">
        <v>9.4850000000000002E-4</v>
      </c>
      <c r="CT442" s="157">
        <v>9.5195000000000002E-4</v>
      </c>
      <c r="CU442" s="157">
        <v>3.9869200000000002E-4</v>
      </c>
      <c r="CV442" s="157">
        <v>0</v>
      </c>
      <c r="CW442" s="157">
        <v>4.1177660000000001E-3</v>
      </c>
      <c r="CX442" s="157">
        <v>1.0521599999999999E-3</v>
      </c>
      <c r="CY442" s="157">
        <v>2.0993320000000002E-3</v>
      </c>
      <c r="CZ442" s="157">
        <v>1.982765E-3</v>
      </c>
      <c r="DA442" s="157">
        <v>2.478886E-3</v>
      </c>
      <c r="DB442" s="157">
        <v>2.3100059999999999E-3</v>
      </c>
      <c r="DC442" s="157">
        <v>2.411257E-3</v>
      </c>
      <c r="DD442" s="157">
        <v>1.264013E-3</v>
      </c>
      <c r="DE442" s="157">
        <v>4.0513700000000003E-3</v>
      </c>
      <c r="DF442" s="192">
        <v>4.5899999999999998E-5</v>
      </c>
      <c r="DG442" s="157">
        <v>2.9411800000000001E-4</v>
      </c>
      <c r="DH442" s="157">
        <v>1.552585E-3</v>
      </c>
      <c r="DI442" s="157">
        <v>2.883704E-3</v>
      </c>
      <c r="DJ442" s="157">
        <v>1.4080259999999999E-3</v>
      </c>
      <c r="DK442" s="157">
        <v>7.6452599999999996E-4</v>
      </c>
      <c r="DL442" s="157">
        <v>2.0408779999999999E-3</v>
      </c>
      <c r="DM442" s="157">
        <v>1.0954560000000001E-3</v>
      </c>
      <c r="DN442" s="157">
        <v>2.6679009999999999E-3</v>
      </c>
      <c r="DO442" s="157">
        <v>7.6077200000000005E-4</v>
      </c>
      <c r="DP442" s="157">
        <v>8.8060999999999999E-4</v>
      </c>
      <c r="DQ442" s="157">
        <v>2.064106E-3</v>
      </c>
      <c r="DR442" s="157">
        <v>1.1015459999999999E-3</v>
      </c>
      <c r="DS442" s="157">
        <v>3.1790699999999998E-4</v>
      </c>
      <c r="DT442" s="157">
        <v>5.0812999999999997E-4</v>
      </c>
      <c r="DU442" s="157">
        <v>2.650721E-3</v>
      </c>
      <c r="DV442" s="157">
        <v>8.0949799999999997E-4</v>
      </c>
      <c r="DW442" s="157">
        <v>1.5124909999999999E-3</v>
      </c>
      <c r="DX442" s="157">
        <v>3.6714709999999999E-3</v>
      </c>
      <c r="DY442" s="192">
        <v>8.1000000000000004E-6</v>
      </c>
      <c r="DZ442" s="157">
        <v>0</v>
      </c>
      <c r="EA442" s="157">
        <v>1.8278200000000001E-4</v>
      </c>
      <c r="EB442" s="157">
        <v>5.9852799999999997E-4</v>
      </c>
      <c r="EC442" s="192">
        <v>1.8300000000000001E-5</v>
      </c>
      <c r="ED442" s="157">
        <v>4.2341590000000004E-3</v>
      </c>
      <c r="EE442" s="157">
        <v>8.5183399999999999E-4</v>
      </c>
      <c r="EF442" s="157">
        <v>0</v>
      </c>
      <c r="EG442" s="157">
        <v>0</v>
      </c>
      <c r="EH442" s="157">
        <v>1.8267019999999999E-3</v>
      </c>
      <c r="EI442" s="157">
        <v>0</v>
      </c>
      <c r="EJ442" s="192">
        <v>1.9899999999999999E-5</v>
      </c>
      <c r="EK442" s="157">
        <v>2.9489799999999998E-4</v>
      </c>
      <c r="EL442" s="157">
        <v>0</v>
      </c>
      <c r="EM442" s="157">
        <v>5.3402099999999997E-4</v>
      </c>
      <c r="EN442" s="157">
        <v>2.047437E-3</v>
      </c>
      <c r="EO442" s="157">
        <v>2.0302570000000002E-3</v>
      </c>
      <c r="EP442" s="157">
        <v>1.0770720000000001E-3</v>
      </c>
      <c r="EQ442" s="157">
        <v>4.4489900000000001E-4</v>
      </c>
      <c r="ER442" s="157">
        <v>1.1990900000000001E-3</v>
      </c>
      <c r="ES442" s="157">
        <v>1.598831E-3</v>
      </c>
      <c r="ET442" s="157">
        <v>1.190609E-3</v>
      </c>
      <c r="EU442" s="157">
        <v>7.8148300000000003E-4</v>
      </c>
      <c r="EV442" s="157">
        <v>3.8620199999999999E-4</v>
      </c>
      <c r="EW442" s="157">
        <v>1.056197E-3</v>
      </c>
      <c r="EX442" s="157">
        <v>1.356721E-3</v>
      </c>
      <c r="EY442" s="157">
        <v>2.0703900000000001E-4</v>
      </c>
      <c r="EZ442" s="157">
        <v>0</v>
      </c>
      <c r="FA442" s="192">
        <v>4.1999999999999998E-5</v>
      </c>
      <c r="FB442" s="157">
        <v>0</v>
      </c>
      <c r="FC442" s="157">
        <v>0</v>
      </c>
      <c r="FD442" s="157">
        <v>1.0023300000000001E-3</v>
      </c>
      <c r="FE442" s="157">
        <v>8.0813499999999997E-4</v>
      </c>
      <c r="FF442" s="157">
        <v>4.1711880000000002E-3</v>
      </c>
      <c r="FG442" s="157">
        <v>7.1667499999999995E-4</v>
      </c>
      <c r="FH442" s="157">
        <v>2.726605E-3</v>
      </c>
      <c r="FI442" s="157">
        <v>1.7923119999999999E-3</v>
      </c>
      <c r="FJ442" s="157">
        <v>7.7586500000000004E-4</v>
      </c>
      <c r="FK442" s="157">
        <v>5.0824699999999997E-4</v>
      </c>
      <c r="FL442" s="157">
        <v>1.284274E-3</v>
      </c>
      <c r="FM442" s="157">
        <v>2.9612099999999999E-4</v>
      </c>
      <c r="FN442" s="157">
        <v>0</v>
      </c>
      <c r="FO442" s="157">
        <v>0</v>
      </c>
      <c r="FP442" s="157">
        <v>1.8933159999999999E-3</v>
      </c>
      <c r="FQ442" s="157">
        <v>1.0496629999999999E-3</v>
      </c>
      <c r="FR442" s="157">
        <v>0</v>
      </c>
      <c r="FS442" s="157">
        <v>0</v>
      </c>
      <c r="FT442" s="157">
        <v>0</v>
      </c>
      <c r="FU442" s="157">
        <v>0</v>
      </c>
      <c r="FV442" s="157">
        <v>2.0669699999999999E-4</v>
      </c>
      <c r="FW442" s="157">
        <v>0</v>
      </c>
      <c r="FX442" s="157">
        <v>1.074719E-3</v>
      </c>
      <c r="FY442" s="157">
        <v>1.9007299999999999E-4</v>
      </c>
      <c r="FZ442" s="157">
        <v>3.1627000000000001E-4</v>
      </c>
      <c r="GA442" s="157">
        <v>1.7502920000000001E-3</v>
      </c>
      <c r="GB442" s="157">
        <v>1.6854899999999999E-4</v>
      </c>
      <c r="GC442" s="192">
        <v>3.7799999999999997E-5</v>
      </c>
      <c r="GD442" s="157">
        <v>1.3617460000000001E-3</v>
      </c>
      <c r="GE442" s="157">
        <v>4.5862230000000004E-3</v>
      </c>
      <c r="GF442" s="157">
        <v>1.320568E-3</v>
      </c>
      <c r="GG442" s="157">
        <v>1.6233039999999999E-3</v>
      </c>
      <c r="GH442" s="157">
        <v>1.4001350000000001E-3</v>
      </c>
      <c r="GI442" s="157">
        <v>1.492307E-3</v>
      </c>
      <c r="GJ442" s="157">
        <v>4.84888E-4</v>
      </c>
      <c r="GK442" s="157">
        <v>2.839229E-3</v>
      </c>
      <c r="GL442" s="157">
        <v>2.2496439999999999E-3</v>
      </c>
      <c r="GM442" s="157">
        <v>3.993089E-3</v>
      </c>
      <c r="GN442" s="157">
        <v>3.3088530000000001E-3</v>
      </c>
      <c r="GO442" s="157">
        <v>4.315167E-3</v>
      </c>
      <c r="GP442" s="157">
        <v>1.56818E-3</v>
      </c>
      <c r="GQ442" s="157">
        <v>1.7892030000000001E-3</v>
      </c>
      <c r="GR442" s="157">
        <v>0</v>
      </c>
      <c r="GS442" s="157">
        <v>3.6542999999999998E-4</v>
      </c>
      <c r="GT442" s="157">
        <v>0</v>
      </c>
      <c r="GU442" s="157">
        <v>0</v>
      </c>
      <c r="GV442" s="157">
        <v>0</v>
      </c>
      <c r="GW442" s="157">
        <v>0</v>
      </c>
      <c r="GX442" s="157">
        <v>0</v>
      </c>
      <c r="GY442" s="157">
        <v>0</v>
      </c>
      <c r="GZ442" s="157">
        <v>0</v>
      </c>
      <c r="HA442" s="157">
        <v>0</v>
      </c>
    </row>
    <row r="443" spans="1:209" x14ac:dyDescent="0.2">
      <c r="A443" s="157" t="s">
        <v>4252</v>
      </c>
      <c r="B443" s="157">
        <v>0</v>
      </c>
      <c r="C443" s="157">
        <v>0</v>
      </c>
      <c r="D443" s="157">
        <v>0</v>
      </c>
      <c r="E443" s="157">
        <v>0</v>
      </c>
      <c r="F443" s="157">
        <v>0</v>
      </c>
      <c r="G443" s="157">
        <v>0</v>
      </c>
      <c r="H443" s="157">
        <v>5.3575400000000005E-4</v>
      </c>
      <c r="I443" s="157">
        <v>0</v>
      </c>
      <c r="J443" s="157">
        <v>0</v>
      </c>
      <c r="K443" s="157">
        <v>0</v>
      </c>
      <c r="L443" s="192">
        <v>1.7099999999999999E-5</v>
      </c>
      <c r="M443" s="157">
        <v>0</v>
      </c>
      <c r="N443" s="192">
        <v>5.0699999999999999E-5</v>
      </c>
      <c r="O443" s="157">
        <v>0</v>
      </c>
      <c r="P443" s="157">
        <v>0</v>
      </c>
      <c r="Q443" s="157">
        <v>5.689E-4</v>
      </c>
      <c r="R443" s="157">
        <v>0</v>
      </c>
      <c r="S443" s="157">
        <v>2.39664E-4</v>
      </c>
      <c r="T443" s="157">
        <v>2.3276109999999998E-3</v>
      </c>
      <c r="U443" s="157">
        <v>0</v>
      </c>
      <c r="V443" s="157">
        <v>0</v>
      </c>
      <c r="W443" s="157">
        <v>0</v>
      </c>
      <c r="X443" s="157">
        <v>0</v>
      </c>
      <c r="Y443" s="157">
        <v>0</v>
      </c>
      <c r="Z443" s="192">
        <v>3.5200000000000002E-5</v>
      </c>
      <c r="AA443" s="157">
        <v>0</v>
      </c>
      <c r="AB443" s="157">
        <v>0</v>
      </c>
      <c r="AC443" s="157">
        <v>6.8516949999999997E-3</v>
      </c>
      <c r="AD443" s="192">
        <v>1.9400000000000001E-5</v>
      </c>
      <c r="AE443" s="157">
        <v>0</v>
      </c>
      <c r="AF443" s="157">
        <v>0</v>
      </c>
      <c r="AG443" s="192">
        <v>5.3399999999999997E-5</v>
      </c>
      <c r="AH443" s="157">
        <v>7.721866E-3</v>
      </c>
      <c r="AI443" s="157">
        <v>6.5753800000000005E-4</v>
      </c>
      <c r="AJ443" s="157">
        <v>3.1963599999999999E-4</v>
      </c>
      <c r="AK443" s="157">
        <v>0</v>
      </c>
      <c r="AL443" s="192">
        <v>4.1600000000000002E-5</v>
      </c>
      <c r="AM443" s="157">
        <v>4.158391E-3</v>
      </c>
      <c r="AN443" s="157">
        <v>2.4322039999999999E-3</v>
      </c>
      <c r="AO443" s="157">
        <v>9.2088949999999999E-3</v>
      </c>
      <c r="AP443" s="157">
        <v>2.661437E-3</v>
      </c>
      <c r="AQ443" s="157">
        <v>2.6375280000000001E-3</v>
      </c>
      <c r="AR443" s="157">
        <v>1.4774810000000001E-3</v>
      </c>
      <c r="AS443" s="157">
        <v>7.6968619999999996E-3</v>
      </c>
      <c r="AT443" s="157">
        <v>5.1048599999999999E-4</v>
      </c>
      <c r="AU443" s="157">
        <v>0</v>
      </c>
      <c r="AV443" s="157">
        <v>0</v>
      </c>
      <c r="AW443" s="157">
        <v>0</v>
      </c>
      <c r="AX443" s="157">
        <v>2.6468200000000002E-4</v>
      </c>
      <c r="AY443" s="157">
        <v>1.3511E-4</v>
      </c>
      <c r="AZ443" s="157">
        <v>2.200554E-3</v>
      </c>
      <c r="BA443" s="157">
        <v>1.18004E-3</v>
      </c>
      <c r="BB443" s="157">
        <v>1.4542050000000001E-3</v>
      </c>
      <c r="BC443" s="157">
        <v>0</v>
      </c>
      <c r="BD443" s="157">
        <v>0</v>
      </c>
      <c r="BE443" s="192">
        <v>6.1699999999999995E-5</v>
      </c>
      <c r="BF443" s="157">
        <v>0</v>
      </c>
      <c r="BG443" s="192">
        <v>4.0299999999999997E-5</v>
      </c>
      <c r="BH443" s="157">
        <v>0</v>
      </c>
      <c r="BI443" s="157">
        <v>0</v>
      </c>
      <c r="BJ443" s="157">
        <v>3.7548099999999999E-4</v>
      </c>
      <c r="BK443" s="157">
        <v>0</v>
      </c>
      <c r="BL443" s="157">
        <v>8.2269199999999998E-4</v>
      </c>
      <c r="BM443" s="157">
        <v>0</v>
      </c>
      <c r="BN443" s="157">
        <v>0</v>
      </c>
      <c r="BO443" s="157">
        <v>9.7871299999999998E-4</v>
      </c>
      <c r="BP443" s="157">
        <v>0</v>
      </c>
      <c r="BQ443" s="157">
        <v>0</v>
      </c>
      <c r="BR443" s="157">
        <v>9.6195500000000001E-4</v>
      </c>
      <c r="BS443" s="157">
        <v>0</v>
      </c>
      <c r="BT443" s="157">
        <v>0</v>
      </c>
      <c r="BU443" s="157">
        <v>0</v>
      </c>
      <c r="BV443" s="157">
        <v>1.1881560000000001E-3</v>
      </c>
      <c r="BW443" s="157">
        <v>2.6294399999999998E-4</v>
      </c>
      <c r="BX443" s="157">
        <v>0</v>
      </c>
      <c r="BY443" s="157">
        <v>0</v>
      </c>
      <c r="BZ443" s="157">
        <v>1.392585E-3</v>
      </c>
      <c r="CA443" s="157">
        <v>4.1478519999999996E-3</v>
      </c>
      <c r="CB443" s="157">
        <v>3.8183620000000001E-3</v>
      </c>
      <c r="CC443" s="157">
        <v>0</v>
      </c>
      <c r="CD443" s="157">
        <v>6.3724799999999998E-3</v>
      </c>
      <c r="CE443" s="157">
        <v>3.1129399999999999E-4</v>
      </c>
      <c r="CF443" s="157">
        <v>3.3230870000000002E-3</v>
      </c>
      <c r="CG443" s="157">
        <v>2.7758500000000001E-4</v>
      </c>
      <c r="CH443" s="157">
        <v>0</v>
      </c>
      <c r="CI443" s="192">
        <v>5.66E-5</v>
      </c>
      <c r="CJ443" s="192">
        <v>5.3000000000000001E-5</v>
      </c>
      <c r="CK443" s="192">
        <v>2.69E-5</v>
      </c>
      <c r="CL443" s="192">
        <v>4.4299999999999999E-5</v>
      </c>
      <c r="CM443" s="157">
        <v>1.8815699999999999E-4</v>
      </c>
      <c r="CN443" s="157">
        <v>0</v>
      </c>
      <c r="CO443" s="157">
        <v>4.9076999999999996E-4</v>
      </c>
      <c r="CP443" s="192">
        <v>5.0000000000000002E-5</v>
      </c>
      <c r="CQ443" s="157">
        <v>1.7904349999999999E-3</v>
      </c>
      <c r="CR443" s="157">
        <v>1.0478149999999999E-3</v>
      </c>
      <c r="CS443" s="157">
        <v>4.169229E-3</v>
      </c>
      <c r="CT443" s="157">
        <v>4.7597519999999999E-3</v>
      </c>
      <c r="CU443" s="157">
        <v>0</v>
      </c>
      <c r="CV443" s="192">
        <v>2.9899999999999998E-5</v>
      </c>
      <c r="CW443" s="157">
        <v>0</v>
      </c>
      <c r="CX443" s="157">
        <v>7.3875099999999995E-4</v>
      </c>
      <c r="CY443" s="157">
        <v>5.3588200000000002E-3</v>
      </c>
      <c r="CZ443" s="157">
        <v>0</v>
      </c>
      <c r="DA443" s="157">
        <v>0</v>
      </c>
      <c r="DB443" s="157">
        <v>0</v>
      </c>
      <c r="DC443" s="157">
        <v>0</v>
      </c>
      <c r="DD443" s="157">
        <v>2.40764E-4</v>
      </c>
      <c r="DE443" s="157">
        <v>1.3239799999999999E-4</v>
      </c>
      <c r="DF443" s="157">
        <v>0</v>
      </c>
      <c r="DG443" s="157">
        <v>0</v>
      </c>
      <c r="DH443" s="192">
        <v>6.7500000000000001E-5</v>
      </c>
      <c r="DI443" s="157">
        <v>1.20995E-4</v>
      </c>
      <c r="DJ443" s="157">
        <v>0</v>
      </c>
      <c r="DK443" s="157">
        <v>0</v>
      </c>
      <c r="DL443" s="192">
        <v>3.0000000000000001E-5</v>
      </c>
      <c r="DM443" s="192">
        <v>3.7799999999999997E-5</v>
      </c>
      <c r="DN443" s="157">
        <v>6.4161929999999997E-3</v>
      </c>
      <c r="DO443" s="157">
        <v>0</v>
      </c>
      <c r="DP443" s="157">
        <v>0</v>
      </c>
      <c r="DQ443" s="157">
        <v>0</v>
      </c>
      <c r="DR443" s="157">
        <v>0</v>
      </c>
      <c r="DS443" s="157">
        <v>0</v>
      </c>
      <c r="DT443" s="157">
        <v>9.3157199999999998E-4</v>
      </c>
      <c r="DU443" s="157">
        <v>3.9863559999999999E-3</v>
      </c>
      <c r="DV443" s="157">
        <v>0</v>
      </c>
      <c r="DW443" s="157">
        <v>0</v>
      </c>
      <c r="DX443" s="192">
        <v>8.1600000000000005E-5</v>
      </c>
      <c r="DY443" s="157">
        <v>0</v>
      </c>
      <c r="DZ443" s="157">
        <v>0</v>
      </c>
      <c r="EA443" s="157">
        <v>1.7821239999999999E-3</v>
      </c>
      <c r="EB443" s="157">
        <v>3.3447170000000001E-3</v>
      </c>
      <c r="EC443" s="157">
        <v>0</v>
      </c>
      <c r="ED443" s="157">
        <v>1.132391E-3</v>
      </c>
      <c r="EE443" s="157">
        <v>6.65495E-4</v>
      </c>
      <c r="EF443" s="157">
        <v>0</v>
      </c>
      <c r="EG443" s="157">
        <v>0</v>
      </c>
      <c r="EH443" s="157">
        <v>2.025256E-3</v>
      </c>
      <c r="EI443" s="157">
        <v>0</v>
      </c>
      <c r="EJ443" s="157">
        <v>0</v>
      </c>
      <c r="EK443" s="157">
        <v>2.9489799999999998E-4</v>
      </c>
      <c r="EL443" s="157">
        <v>0</v>
      </c>
      <c r="EM443" s="157">
        <v>1.090929E-3</v>
      </c>
      <c r="EN443" s="157">
        <v>1.0636E-4</v>
      </c>
      <c r="EO443" s="157">
        <v>0</v>
      </c>
      <c r="EP443" s="157">
        <v>0</v>
      </c>
      <c r="EQ443" s="157">
        <v>9.9657400000000007E-4</v>
      </c>
      <c r="ER443" s="192">
        <v>6.2000000000000003E-5</v>
      </c>
      <c r="ES443" s="157">
        <v>5.4816999999999995E-4</v>
      </c>
      <c r="ET443" s="192">
        <v>3.7200000000000003E-5</v>
      </c>
      <c r="EU443" s="157">
        <v>0</v>
      </c>
      <c r="EV443" s="192">
        <v>2.0299999999999999E-5</v>
      </c>
      <c r="EW443" s="157">
        <v>1.09262E-4</v>
      </c>
      <c r="EX443" s="157">
        <v>3.3918000000000002E-4</v>
      </c>
      <c r="EY443" s="157">
        <v>0</v>
      </c>
      <c r="EZ443" s="157">
        <v>0</v>
      </c>
      <c r="FA443" s="157">
        <v>0</v>
      </c>
      <c r="FB443" s="157">
        <v>0</v>
      </c>
      <c r="FC443" s="157">
        <v>0</v>
      </c>
      <c r="FD443" s="157">
        <v>3.75874E-4</v>
      </c>
      <c r="FE443" s="157">
        <v>6.7344599999999996E-4</v>
      </c>
      <c r="FF443" s="157">
        <v>2.3738470000000001E-3</v>
      </c>
      <c r="FG443" s="157">
        <v>6.3704400000000002E-4</v>
      </c>
      <c r="FH443" s="157">
        <v>0</v>
      </c>
      <c r="FI443" s="192">
        <v>5.5099999999999998E-5</v>
      </c>
      <c r="FJ443" s="157">
        <v>0</v>
      </c>
      <c r="FK443" s="157">
        <v>0</v>
      </c>
      <c r="FL443" s="157">
        <v>9.4394140000000001E-3</v>
      </c>
      <c r="FM443" s="157">
        <v>4.9494480000000004E-3</v>
      </c>
      <c r="FN443" s="157">
        <v>0</v>
      </c>
      <c r="FO443" s="157">
        <v>0</v>
      </c>
      <c r="FP443" s="157">
        <v>7.4086300000000002E-4</v>
      </c>
      <c r="FQ443" s="157">
        <v>6.736644E-3</v>
      </c>
      <c r="FR443" s="157">
        <v>0</v>
      </c>
      <c r="FS443" s="157">
        <v>0</v>
      </c>
      <c r="FT443" s="157">
        <v>0</v>
      </c>
      <c r="FU443" s="157">
        <v>0</v>
      </c>
      <c r="FV443" s="157">
        <v>0</v>
      </c>
      <c r="FW443" s="157">
        <v>0</v>
      </c>
      <c r="FX443" s="157">
        <v>0</v>
      </c>
      <c r="FY443" s="157">
        <v>9.2321099999999995E-4</v>
      </c>
      <c r="FZ443" s="157">
        <v>0</v>
      </c>
      <c r="GA443" s="157">
        <v>2.33372E-4</v>
      </c>
      <c r="GB443" s="157">
        <v>0</v>
      </c>
      <c r="GC443" s="157">
        <v>0</v>
      </c>
      <c r="GD443" s="157">
        <v>1.10412E-4</v>
      </c>
      <c r="GE443" s="192">
        <v>6.7799999999999995E-5</v>
      </c>
      <c r="GF443" s="157">
        <v>0</v>
      </c>
      <c r="GG443" s="157">
        <v>0</v>
      </c>
      <c r="GH443" s="157">
        <v>0</v>
      </c>
      <c r="GI443" s="157">
        <v>0</v>
      </c>
      <c r="GJ443" s="157">
        <v>0</v>
      </c>
      <c r="GK443" s="157">
        <v>0</v>
      </c>
      <c r="GL443" s="157">
        <v>0</v>
      </c>
      <c r="GM443" s="192">
        <v>7.6799999999999997E-5</v>
      </c>
      <c r="GN443" s="157">
        <v>8.0703700000000003E-4</v>
      </c>
      <c r="GO443" s="157">
        <v>3.1964199999999997E-4</v>
      </c>
      <c r="GP443" s="157">
        <v>0</v>
      </c>
      <c r="GQ443" s="157">
        <v>6.7866300000000003E-4</v>
      </c>
      <c r="GR443" s="192">
        <v>5.3000000000000001E-5</v>
      </c>
      <c r="GS443" s="157">
        <v>0</v>
      </c>
      <c r="GT443" s="157">
        <v>0</v>
      </c>
      <c r="GU443" s="157">
        <v>0</v>
      </c>
      <c r="GV443" s="157">
        <v>0</v>
      </c>
      <c r="GW443" s="157">
        <v>0</v>
      </c>
      <c r="GX443" s="157">
        <v>0</v>
      </c>
      <c r="GY443" s="157">
        <v>0</v>
      </c>
      <c r="GZ443" s="157">
        <v>0</v>
      </c>
      <c r="HA443" s="157">
        <v>0</v>
      </c>
    </row>
    <row r="444" spans="1:209" x14ac:dyDescent="0.2">
      <c r="A444" s="157" t="s">
        <v>4253</v>
      </c>
      <c r="B444" s="157">
        <v>7.1758910000000002E-3</v>
      </c>
      <c r="C444" s="157">
        <v>2.9277029999999998E-3</v>
      </c>
      <c r="D444" s="157">
        <v>2.6237589999999998E-3</v>
      </c>
      <c r="E444" s="157">
        <v>1.9344609999999999E-3</v>
      </c>
      <c r="F444" s="157">
        <v>3.156524E-3</v>
      </c>
      <c r="G444" s="157">
        <v>0</v>
      </c>
      <c r="H444" s="157">
        <v>0</v>
      </c>
      <c r="I444" s="157">
        <v>0</v>
      </c>
      <c r="J444" s="157">
        <v>0</v>
      </c>
      <c r="K444" s="157">
        <v>0</v>
      </c>
      <c r="L444" s="157">
        <v>0</v>
      </c>
      <c r="M444" s="157">
        <v>0</v>
      </c>
      <c r="N444" s="157">
        <v>0</v>
      </c>
      <c r="O444" s="157">
        <v>0</v>
      </c>
      <c r="P444" s="157">
        <v>0</v>
      </c>
      <c r="Q444" s="157">
        <v>0</v>
      </c>
      <c r="R444" s="157">
        <v>0</v>
      </c>
      <c r="S444" s="157">
        <v>0</v>
      </c>
      <c r="T444" s="157">
        <v>0</v>
      </c>
      <c r="U444" s="157">
        <v>0</v>
      </c>
      <c r="V444" s="157">
        <v>0</v>
      </c>
      <c r="W444" s="157">
        <v>0</v>
      </c>
      <c r="X444" s="157">
        <v>0</v>
      </c>
      <c r="Y444" s="157">
        <v>3.8809309999999998E-3</v>
      </c>
      <c r="Z444" s="157">
        <v>0</v>
      </c>
      <c r="AA444" s="157">
        <v>0</v>
      </c>
      <c r="AB444" s="157">
        <v>0</v>
      </c>
      <c r="AC444" s="157">
        <v>0</v>
      </c>
      <c r="AD444" s="157">
        <v>0</v>
      </c>
      <c r="AE444" s="157">
        <v>2.1275119999999998E-3</v>
      </c>
      <c r="AF444" s="157">
        <v>0</v>
      </c>
      <c r="AG444" s="157">
        <v>0</v>
      </c>
      <c r="AH444" s="157">
        <v>0</v>
      </c>
      <c r="AI444" s="157">
        <v>0</v>
      </c>
      <c r="AJ444" s="157">
        <v>0</v>
      </c>
      <c r="AK444" s="157">
        <v>0</v>
      </c>
      <c r="AL444" s="157">
        <v>0</v>
      </c>
      <c r="AM444" s="157">
        <v>0</v>
      </c>
      <c r="AN444" s="157">
        <v>0</v>
      </c>
      <c r="AO444" s="192">
        <v>2.5299999999999998E-5</v>
      </c>
      <c r="AP444" s="157">
        <v>0</v>
      </c>
      <c r="AQ444" s="157">
        <v>0</v>
      </c>
      <c r="AR444" s="157">
        <v>0</v>
      </c>
      <c r="AS444" s="157">
        <v>0</v>
      </c>
      <c r="AT444" s="157">
        <v>0</v>
      </c>
      <c r="AU444" s="157">
        <v>0</v>
      </c>
      <c r="AV444" s="157">
        <v>0</v>
      </c>
      <c r="AW444" s="157">
        <v>0</v>
      </c>
      <c r="AX444" s="157">
        <v>0</v>
      </c>
      <c r="AY444" s="157">
        <v>0</v>
      </c>
      <c r="AZ444" s="157">
        <v>0</v>
      </c>
      <c r="BA444" s="157">
        <v>0</v>
      </c>
      <c r="BB444" s="157">
        <v>0</v>
      </c>
      <c r="BC444" s="157">
        <v>0</v>
      </c>
      <c r="BD444" s="157">
        <v>0</v>
      </c>
      <c r="BE444" s="157">
        <v>0</v>
      </c>
      <c r="BF444" s="157">
        <v>0</v>
      </c>
      <c r="BG444" s="157">
        <v>0</v>
      </c>
      <c r="BH444" s="157">
        <v>0</v>
      </c>
      <c r="BI444" s="192">
        <v>3.6100000000000003E-5</v>
      </c>
      <c r="BJ444" s="157">
        <v>0</v>
      </c>
      <c r="BK444" s="157">
        <v>0</v>
      </c>
      <c r="BL444" s="157">
        <v>0</v>
      </c>
      <c r="BM444" s="157">
        <v>0</v>
      </c>
      <c r="BN444" s="157">
        <v>0</v>
      </c>
      <c r="BO444" s="157">
        <v>0</v>
      </c>
      <c r="BP444" s="157">
        <v>0</v>
      </c>
      <c r="BQ444" s="157">
        <v>8.3697000000000003E-4</v>
      </c>
      <c r="BR444" s="157">
        <v>0</v>
      </c>
      <c r="BS444" s="157">
        <v>0</v>
      </c>
      <c r="BT444" s="157">
        <v>0</v>
      </c>
      <c r="BU444" s="157">
        <v>0</v>
      </c>
      <c r="BV444" s="157">
        <v>0</v>
      </c>
      <c r="BW444" s="157">
        <v>0</v>
      </c>
      <c r="BX444" s="157">
        <v>0</v>
      </c>
      <c r="BY444" s="157">
        <v>0</v>
      </c>
      <c r="BZ444" s="157">
        <v>0</v>
      </c>
      <c r="CA444" s="157">
        <v>0</v>
      </c>
      <c r="CB444" s="157">
        <v>0</v>
      </c>
      <c r="CC444" s="157">
        <v>0</v>
      </c>
      <c r="CD444" s="157">
        <v>0</v>
      </c>
      <c r="CE444" s="157">
        <v>0</v>
      </c>
      <c r="CF444" s="157">
        <v>0</v>
      </c>
      <c r="CG444" s="157">
        <v>0</v>
      </c>
      <c r="CH444" s="157">
        <v>0</v>
      </c>
      <c r="CI444" s="157">
        <v>0</v>
      </c>
      <c r="CJ444" s="157">
        <v>0</v>
      </c>
      <c r="CK444" s="157">
        <v>0</v>
      </c>
      <c r="CL444" s="157">
        <v>0</v>
      </c>
      <c r="CM444" s="157">
        <v>0</v>
      </c>
      <c r="CN444" s="157">
        <v>0</v>
      </c>
      <c r="CO444" s="157">
        <v>0</v>
      </c>
      <c r="CP444" s="157">
        <v>0</v>
      </c>
      <c r="CQ444" s="157">
        <v>0</v>
      </c>
      <c r="CR444" s="157">
        <v>0</v>
      </c>
      <c r="CS444" s="157">
        <v>0</v>
      </c>
      <c r="CT444" s="157">
        <v>0</v>
      </c>
      <c r="CU444" s="157">
        <v>0</v>
      </c>
      <c r="CV444" s="157">
        <v>0</v>
      </c>
      <c r="CW444" s="157">
        <v>0</v>
      </c>
      <c r="CX444" s="157">
        <v>0</v>
      </c>
      <c r="CY444" s="157">
        <v>0</v>
      </c>
      <c r="CZ444" s="157">
        <v>0</v>
      </c>
      <c r="DA444" s="157">
        <v>0</v>
      </c>
      <c r="DB444" s="157">
        <v>0</v>
      </c>
      <c r="DC444" s="157">
        <v>0</v>
      </c>
      <c r="DD444" s="157">
        <v>0</v>
      </c>
      <c r="DE444" s="157">
        <v>0</v>
      </c>
      <c r="DF444" s="157">
        <v>0</v>
      </c>
      <c r="DG444" s="157">
        <v>0</v>
      </c>
      <c r="DH444" s="157">
        <v>0</v>
      </c>
      <c r="DI444" s="157">
        <v>0</v>
      </c>
      <c r="DJ444" s="157">
        <v>0</v>
      </c>
      <c r="DK444" s="157">
        <v>0</v>
      </c>
      <c r="DL444" s="157">
        <v>0</v>
      </c>
      <c r="DM444" s="157">
        <v>0</v>
      </c>
      <c r="DN444" s="157">
        <v>0</v>
      </c>
      <c r="DO444" s="157">
        <v>0</v>
      </c>
      <c r="DP444" s="157">
        <v>0</v>
      </c>
      <c r="DQ444" s="157">
        <v>0</v>
      </c>
      <c r="DR444" s="157">
        <v>0</v>
      </c>
      <c r="DS444" s="157">
        <v>0</v>
      </c>
      <c r="DT444" s="157">
        <v>0</v>
      </c>
      <c r="DU444" s="157">
        <v>0</v>
      </c>
      <c r="DV444" s="157">
        <v>0</v>
      </c>
      <c r="DW444" s="192">
        <v>5.2200000000000002E-5</v>
      </c>
      <c r="DX444" s="157">
        <v>0</v>
      </c>
      <c r="DY444" s="157">
        <v>0</v>
      </c>
      <c r="DZ444" s="157">
        <v>0</v>
      </c>
      <c r="EA444" s="157">
        <v>0</v>
      </c>
      <c r="EB444" s="157">
        <v>0</v>
      </c>
      <c r="EC444" s="157">
        <v>0</v>
      </c>
      <c r="ED444" s="157">
        <v>0</v>
      </c>
      <c r="EE444" s="157">
        <v>0</v>
      </c>
      <c r="EF444" s="157">
        <v>0</v>
      </c>
      <c r="EG444" s="157">
        <v>0</v>
      </c>
      <c r="EH444" s="157">
        <v>0</v>
      </c>
      <c r="EI444" s="157">
        <v>0</v>
      </c>
      <c r="EJ444" s="157">
        <v>0</v>
      </c>
      <c r="EK444" s="157">
        <v>0</v>
      </c>
      <c r="EL444" s="157">
        <v>0</v>
      </c>
      <c r="EM444" s="157">
        <v>0</v>
      </c>
      <c r="EN444" s="157">
        <v>0</v>
      </c>
      <c r="EO444" s="157">
        <v>0</v>
      </c>
      <c r="EP444" s="157">
        <v>0</v>
      </c>
      <c r="EQ444" s="157">
        <v>0</v>
      </c>
      <c r="ER444" s="157">
        <v>0</v>
      </c>
      <c r="ES444" s="157">
        <v>0</v>
      </c>
      <c r="ET444" s="157">
        <v>0</v>
      </c>
      <c r="EU444" s="157">
        <v>0</v>
      </c>
      <c r="EV444" s="157">
        <v>0</v>
      </c>
      <c r="EW444" s="157">
        <v>0</v>
      </c>
      <c r="EX444" s="157">
        <v>0</v>
      </c>
      <c r="EY444" s="157">
        <v>0</v>
      </c>
      <c r="EZ444" s="157">
        <v>0</v>
      </c>
      <c r="FA444" s="157">
        <v>0</v>
      </c>
      <c r="FB444" s="157">
        <v>0</v>
      </c>
      <c r="FC444" s="157">
        <v>0</v>
      </c>
      <c r="FD444" s="157">
        <v>0</v>
      </c>
      <c r="FE444" s="157">
        <v>0</v>
      </c>
      <c r="FF444" s="157">
        <v>0</v>
      </c>
      <c r="FG444" s="157">
        <v>0</v>
      </c>
      <c r="FH444" s="157">
        <v>0</v>
      </c>
      <c r="FI444" s="157">
        <v>0</v>
      </c>
      <c r="FJ444" s="157">
        <v>0</v>
      </c>
      <c r="FK444" s="157">
        <v>4.7590439999999996E-3</v>
      </c>
      <c r="FL444" s="157">
        <v>0</v>
      </c>
      <c r="FM444" s="157">
        <v>0</v>
      </c>
      <c r="FN444" s="157">
        <v>0</v>
      </c>
      <c r="FO444" s="157">
        <v>0</v>
      </c>
      <c r="FP444" s="157">
        <v>0</v>
      </c>
      <c r="FQ444" s="157">
        <v>0</v>
      </c>
      <c r="FR444" s="157">
        <v>0</v>
      </c>
      <c r="FS444" s="157">
        <v>0</v>
      </c>
      <c r="FT444" s="157">
        <v>0</v>
      </c>
      <c r="FU444" s="192">
        <v>2.8799999999999999E-5</v>
      </c>
      <c r="FV444" s="157">
        <v>0</v>
      </c>
      <c r="FW444" s="157">
        <v>0</v>
      </c>
      <c r="FX444" s="157">
        <v>0</v>
      </c>
      <c r="FY444" s="157">
        <v>0</v>
      </c>
      <c r="FZ444" s="157">
        <v>0</v>
      </c>
      <c r="GA444" s="157">
        <v>0</v>
      </c>
      <c r="GB444" s="157">
        <v>0</v>
      </c>
      <c r="GC444" s="157">
        <v>0</v>
      </c>
      <c r="GD444" s="157">
        <v>0</v>
      </c>
      <c r="GE444" s="157">
        <v>0</v>
      </c>
      <c r="GF444" s="157">
        <v>0</v>
      </c>
      <c r="GG444" s="157">
        <v>0</v>
      </c>
      <c r="GH444" s="157">
        <v>0</v>
      </c>
      <c r="GI444" s="157">
        <v>7.20424E-4</v>
      </c>
      <c r="GJ444" s="157">
        <v>0</v>
      </c>
      <c r="GK444" s="157">
        <v>0</v>
      </c>
      <c r="GL444" s="157">
        <v>0</v>
      </c>
      <c r="GM444" s="157">
        <v>0</v>
      </c>
      <c r="GN444" s="157">
        <v>0</v>
      </c>
      <c r="GO444" s="157">
        <v>0</v>
      </c>
      <c r="GP444" s="157">
        <v>0</v>
      </c>
      <c r="GQ444" s="157">
        <v>0</v>
      </c>
      <c r="GR444" s="157">
        <v>0</v>
      </c>
      <c r="GS444" s="157">
        <v>0</v>
      </c>
      <c r="GT444" s="157">
        <v>0</v>
      </c>
      <c r="GU444" s="157">
        <v>0</v>
      </c>
      <c r="GV444" s="157">
        <v>0</v>
      </c>
      <c r="GW444" s="157">
        <v>0</v>
      </c>
      <c r="GX444" s="157">
        <v>0</v>
      </c>
      <c r="GY444" s="157">
        <v>0</v>
      </c>
      <c r="GZ444" s="157">
        <v>0</v>
      </c>
      <c r="HA444" s="157">
        <v>0</v>
      </c>
    </row>
    <row r="445" spans="1:209" x14ac:dyDescent="0.2">
      <c r="A445" s="157" t="s">
        <v>4254</v>
      </c>
      <c r="B445" s="157">
        <v>0</v>
      </c>
      <c r="C445" s="157">
        <v>0</v>
      </c>
      <c r="D445" s="192">
        <v>1.5299999999999999E-5</v>
      </c>
      <c r="E445" s="157">
        <v>0</v>
      </c>
      <c r="F445" s="157">
        <v>0</v>
      </c>
      <c r="G445" s="157">
        <v>0</v>
      </c>
      <c r="H445" s="157">
        <v>0</v>
      </c>
      <c r="I445" s="157">
        <v>0</v>
      </c>
      <c r="J445" s="157">
        <v>0</v>
      </c>
      <c r="K445" s="157">
        <v>1.6075400000000001E-4</v>
      </c>
      <c r="L445" s="157">
        <v>0</v>
      </c>
      <c r="M445" s="157">
        <v>0</v>
      </c>
      <c r="N445" s="157">
        <v>2.0282300000000001E-4</v>
      </c>
      <c r="O445" s="157">
        <v>0</v>
      </c>
      <c r="P445" s="157">
        <v>0</v>
      </c>
      <c r="Q445" s="192">
        <v>6.3200000000000005E-5</v>
      </c>
      <c r="R445" s="157">
        <v>5.6721500000000004E-4</v>
      </c>
      <c r="S445" s="157">
        <v>8.8675850000000007E-3</v>
      </c>
      <c r="T445" s="157">
        <v>2.0043320000000002E-3</v>
      </c>
      <c r="U445" s="157">
        <v>3.9704399999999999E-4</v>
      </c>
      <c r="V445" s="192">
        <v>8.1199999999999995E-5</v>
      </c>
      <c r="W445" s="157">
        <v>0</v>
      </c>
      <c r="X445" s="157">
        <v>0</v>
      </c>
      <c r="Y445" s="157">
        <v>0</v>
      </c>
      <c r="Z445" s="157">
        <v>0</v>
      </c>
      <c r="AA445" s="157">
        <v>0</v>
      </c>
      <c r="AB445" s="157">
        <v>0</v>
      </c>
      <c r="AC445" s="157">
        <v>0</v>
      </c>
      <c r="AD445" s="157">
        <v>0</v>
      </c>
      <c r="AE445" s="157">
        <v>1.5295799999999999E-4</v>
      </c>
      <c r="AF445" s="157">
        <v>0</v>
      </c>
      <c r="AG445" s="157">
        <v>0</v>
      </c>
      <c r="AH445" s="157">
        <v>0</v>
      </c>
      <c r="AI445" s="192">
        <v>3.8699999999999999E-5</v>
      </c>
      <c r="AJ445" s="157">
        <v>0</v>
      </c>
      <c r="AK445" s="157">
        <v>0</v>
      </c>
      <c r="AL445" s="157">
        <v>0</v>
      </c>
      <c r="AM445" s="157">
        <v>0</v>
      </c>
      <c r="AN445" s="157">
        <v>0</v>
      </c>
      <c r="AO445" s="157">
        <v>0</v>
      </c>
      <c r="AP445" s="157">
        <v>0</v>
      </c>
      <c r="AQ445" s="157">
        <v>0</v>
      </c>
      <c r="AR445" s="157">
        <v>0</v>
      </c>
      <c r="AS445" s="157">
        <v>0</v>
      </c>
      <c r="AT445" s="157">
        <v>0</v>
      </c>
      <c r="AU445" s="157">
        <v>0</v>
      </c>
      <c r="AV445" s="157">
        <v>0</v>
      </c>
      <c r="AW445" s="157">
        <v>0</v>
      </c>
      <c r="AX445" s="157">
        <v>1.3234100000000001E-4</v>
      </c>
      <c r="AY445" s="157">
        <v>6.2150400000000005E-4</v>
      </c>
      <c r="AZ445" s="157">
        <v>0</v>
      </c>
      <c r="BA445" s="157">
        <v>0</v>
      </c>
      <c r="BB445" s="157">
        <v>0</v>
      </c>
      <c r="BC445" s="157">
        <v>0</v>
      </c>
      <c r="BD445" s="157">
        <v>0</v>
      </c>
      <c r="BE445" s="157">
        <v>1.23449E-4</v>
      </c>
      <c r="BF445" s="157">
        <v>0</v>
      </c>
      <c r="BG445" s="157">
        <v>0</v>
      </c>
      <c r="BH445" s="157">
        <v>0</v>
      </c>
      <c r="BI445" s="157">
        <v>0</v>
      </c>
      <c r="BJ445" s="157">
        <v>4.5057700000000002E-4</v>
      </c>
      <c r="BK445" s="157">
        <v>0</v>
      </c>
      <c r="BL445" s="157">
        <v>0</v>
      </c>
      <c r="BM445" s="157">
        <v>0</v>
      </c>
      <c r="BN445" s="157">
        <v>0</v>
      </c>
      <c r="BO445" s="157">
        <v>0</v>
      </c>
      <c r="BP445" s="157">
        <v>0</v>
      </c>
      <c r="BQ445" s="157">
        <v>0</v>
      </c>
      <c r="BR445" s="192">
        <v>3.1699999999999998E-5</v>
      </c>
      <c r="BS445" s="157">
        <v>0</v>
      </c>
      <c r="BT445" s="157">
        <v>0</v>
      </c>
      <c r="BU445" s="157">
        <v>0</v>
      </c>
      <c r="BV445" s="157">
        <v>6.6536799999999995E-4</v>
      </c>
      <c r="BW445" s="157">
        <v>0</v>
      </c>
      <c r="BX445" s="157">
        <v>0</v>
      </c>
      <c r="BY445" s="157">
        <v>0</v>
      </c>
      <c r="BZ445" s="192">
        <v>3.0899999999999999E-5</v>
      </c>
      <c r="CA445" s="192">
        <v>4.2799999999999997E-5</v>
      </c>
      <c r="CB445" s="157">
        <v>1.69168E-4</v>
      </c>
      <c r="CC445" s="157">
        <v>0</v>
      </c>
      <c r="CD445" s="157">
        <v>0</v>
      </c>
      <c r="CE445" s="157">
        <v>0</v>
      </c>
      <c r="CF445" s="192">
        <v>2.7699999999999999E-5</v>
      </c>
      <c r="CG445" s="157">
        <v>8.3275500000000002E-4</v>
      </c>
      <c r="CH445" s="157">
        <v>0</v>
      </c>
      <c r="CI445" s="157">
        <v>0</v>
      </c>
      <c r="CJ445" s="157">
        <v>0</v>
      </c>
      <c r="CK445" s="157">
        <v>0</v>
      </c>
      <c r="CL445" s="157">
        <v>0</v>
      </c>
      <c r="CM445" s="157">
        <v>0</v>
      </c>
      <c r="CN445" s="157">
        <v>0</v>
      </c>
      <c r="CO445" s="157">
        <v>0</v>
      </c>
      <c r="CP445" s="157">
        <v>0</v>
      </c>
      <c r="CQ445" s="192">
        <v>1.2E-5</v>
      </c>
      <c r="CR445" s="192">
        <v>6.9900000000000005E-5</v>
      </c>
      <c r="CS445" s="157">
        <v>1.04231E-4</v>
      </c>
      <c r="CT445" s="157">
        <v>0</v>
      </c>
      <c r="CU445" s="157">
        <v>0</v>
      </c>
      <c r="CV445" s="192">
        <v>5.9700000000000001E-5</v>
      </c>
      <c r="CW445" s="157">
        <v>0</v>
      </c>
      <c r="CX445" s="157">
        <v>0</v>
      </c>
      <c r="CY445" s="157">
        <v>3.86719E-4</v>
      </c>
      <c r="CZ445" s="157">
        <v>0</v>
      </c>
      <c r="DA445" s="157">
        <v>0</v>
      </c>
      <c r="DB445" s="157">
        <v>0</v>
      </c>
      <c r="DC445" s="157">
        <v>0</v>
      </c>
      <c r="DD445" s="157">
        <v>0</v>
      </c>
      <c r="DE445" s="157">
        <v>0</v>
      </c>
      <c r="DF445" s="157">
        <v>0</v>
      </c>
      <c r="DG445" s="157">
        <v>0</v>
      </c>
      <c r="DH445" s="157">
        <v>0</v>
      </c>
      <c r="DI445" s="157">
        <v>0</v>
      </c>
      <c r="DJ445" s="157">
        <v>0</v>
      </c>
      <c r="DK445" s="157">
        <v>0</v>
      </c>
      <c r="DL445" s="157">
        <v>0</v>
      </c>
      <c r="DM445" s="157">
        <v>0</v>
      </c>
      <c r="DN445" s="157">
        <v>1.3229299999999999E-4</v>
      </c>
      <c r="DO445" s="157">
        <v>0</v>
      </c>
      <c r="DP445" s="157">
        <v>0</v>
      </c>
      <c r="DQ445" s="192">
        <v>2.6299999999999999E-5</v>
      </c>
      <c r="DR445" s="157">
        <v>0</v>
      </c>
      <c r="DS445" s="192">
        <v>2.27E-5</v>
      </c>
      <c r="DT445" s="157">
        <v>0</v>
      </c>
      <c r="DU445" s="192">
        <v>6.1600000000000007E-5</v>
      </c>
      <c r="DV445" s="157">
        <v>0</v>
      </c>
      <c r="DW445" s="157">
        <v>0</v>
      </c>
      <c r="DX445" s="157">
        <v>0</v>
      </c>
      <c r="DY445" s="157">
        <v>0</v>
      </c>
      <c r="DZ445" s="157">
        <v>1.89777E-4</v>
      </c>
      <c r="EA445" s="157">
        <v>2.2847699999999999E-4</v>
      </c>
      <c r="EB445" s="157">
        <v>6.3373599999999998E-4</v>
      </c>
      <c r="EC445" s="157">
        <v>0</v>
      </c>
      <c r="ED445" s="157">
        <v>0</v>
      </c>
      <c r="EE445" s="157">
        <v>0</v>
      </c>
      <c r="EF445" s="157">
        <v>0</v>
      </c>
      <c r="EG445" s="157">
        <v>0</v>
      </c>
      <c r="EH445" s="157">
        <v>0</v>
      </c>
      <c r="EI445" s="157">
        <v>0</v>
      </c>
      <c r="EJ445" s="157">
        <v>0</v>
      </c>
      <c r="EK445" s="157">
        <v>0</v>
      </c>
      <c r="EL445" s="192">
        <v>6.7399999999999998E-5</v>
      </c>
      <c r="EM445" s="192">
        <v>1.5299999999999999E-5</v>
      </c>
      <c r="EN445" s="157">
        <v>0</v>
      </c>
      <c r="EO445" s="157">
        <v>0</v>
      </c>
      <c r="EP445" s="157">
        <v>0</v>
      </c>
      <c r="EQ445" s="157">
        <v>0</v>
      </c>
      <c r="ER445" s="157">
        <v>0</v>
      </c>
      <c r="ES445" s="192">
        <v>2.2799999999999999E-5</v>
      </c>
      <c r="ET445" s="157">
        <v>0</v>
      </c>
      <c r="EU445" s="157">
        <v>0</v>
      </c>
      <c r="EV445" s="157">
        <v>0</v>
      </c>
      <c r="EW445" s="157">
        <v>0</v>
      </c>
      <c r="EX445" s="157">
        <v>0</v>
      </c>
      <c r="EY445" s="157">
        <v>0</v>
      </c>
      <c r="EZ445" s="157">
        <v>0</v>
      </c>
      <c r="FA445" s="157">
        <v>0</v>
      </c>
      <c r="FB445" s="157">
        <v>0</v>
      </c>
      <c r="FC445" s="157">
        <v>0</v>
      </c>
      <c r="FD445" s="157">
        <v>0</v>
      </c>
      <c r="FE445" s="157">
        <v>0</v>
      </c>
      <c r="FF445" s="157">
        <v>0</v>
      </c>
      <c r="FG445" s="157">
        <v>0</v>
      </c>
      <c r="FH445" s="192">
        <v>2.37E-5</v>
      </c>
      <c r="FI445" s="157">
        <v>0</v>
      </c>
      <c r="FJ445" s="157">
        <v>0</v>
      </c>
      <c r="FK445" s="157">
        <v>0</v>
      </c>
      <c r="FL445" s="157">
        <v>3.5317500000000001E-4</v>
      </c>
      <c r="FM445" s="157">
        <v>0</v>
      </c>
      <c r="FN445" s="157">
        <v>0</v>
      </c>
      <c r="FO445" s="157">
        <v>0</v>
      </c>
      <c r="FP445" s="157">
        <v>0</v>
      </c>
      <c r="FQ445" s="157">
        <v>2.9766599999999998E-4</v>
      </c>
      <c r="FR445" s="157">
        <v>0</v>
      </c>
      <c r="FS445" s="157">
        <v>0</v>
      </c>
      <c r="FT445" s="157">
        <v>0</v>
      </c>
      <c r="FU445" s="157">
        <v>0</v>
      </c>
      <c r="FV445" s="157">
        <v>0</v>
      </c>
      <c r="FW445" s="157">
        <v>0</v>
      </c>
      <c r="FX445" s="157">
        <v>0</v>
      </c>
      <c r="FY445" s="157">
        <v>0</v>
      </c>
      <c r="FZ445" s="157">
        <v>0</v>
      </c>
      <c r="GA445" s="157">
        <v>0</v>
      </c>
      <c r="GB445" s="157">
        <v>0</v>
      </c>
      <c r="GC445" s="157">
        <v>0</v>
      </c>
      <c r="GD445" s="157">
        <v>0</v>
      </c>
      <c r="GE445" s="157">
        <v>0</v>
      </c>
      <c r="GF445" s="157">
        <v>0</v>
      </c>
      <c r="GG445" s="157">
        <v>0</v>
      </c>
      <c r="GH445" s="157">
        <v>0</v>
      </c>
      <c r="GI445" s="192">
        <v>5.1499999999999998E-5</v>
      </c>
      <c r="GJ445" s="157">
        <v>0</v>
      </c>
      <c r="GK445" s="157">
        <v>0</v>
      </c>
      <c r="GL445" s="157">
        <v>0</v>
      </c>
      <c r="GM445" s="157">
        <v>0</v>
      </c>
      <c r="GN445" s="157">
        <v>0</v>
      </c>
      <c r="GO445" s="157">
        <v>0</v>
      </c>
      <c r="GP445" s="157">
        <v>0</v>
      </c>
      <c r="GQ445" s="157">
        <v>0</v>
      </c>
      <c r="GR445" s="157">
        <v>0</v>
      </c>
      <c r="GS445" s="157">
        <v>0</v>
      </c>
      <c r="GT445" s="157">
        <v>0</v>
      </c>
      <c r="GU445" s="157">
        <v>0</v>
      </c>
      <c r="GV445" s="157">
        <v>0</v>
      </c>
      <c r="GW445" s="157">
        <v>0</v>
      </c>
      <c r="GX445" s="157">
        <v>0</v>
      </c>
      <c r="GY445" s="157">
        <v>0</v>
      </c>
      <c r="GZ445" s="157">
        <v>0</v>
      </c>
      <c r="HA445" s="157">
        <v>0</v>
      </c>
    </row>
    <row r="446" spans="1:209" x14ac:dyDescent="0.2">
      <c r="A446" s="157" t="s">
        <v>4255</v>
      </c>
      <c r="B446" s="157">
        <v>0</v>
      </c>
      <c r="C446" s="157">
        <v>0</v>
      </c>
      <c r="D446" s="157">
        <v>0</v>
      </c>
      <c r="E446" s="157">
        <v>0</v>
      </c>
      <c r="F446" s="157">
        <v>0</v>
      </c>
      <c r="G446" s="157">
        <v>0</v>
      </c>
      <c r="H446" s="157">
        <v>0</v>
      </c>
      <c r="I446" s="157">
        <v>0</v>
      </c>
      <c r="J446" s="157">
        <v>0</v>
      </c>
      <c r="K446" s="157">
        <v>0</v>
      </c>
      <c r="L446" s="157">
        <v>0</v>
      </c>
      <c r="M446" s="157">
        <v>0</v>
      </c>
      <c r="N446" s="157">
        <v>0</v>
      </c>
      <c r="O446" s="157">
        <v>0</v>
      </c>
      <c r="P446" s="157">
        <v>0</v>
      </c>
      <c r="Q446" s="157">
        <v>0</v>
      </c>
      <c r="R446" s="157">
        <v>0</v>
      </c>
      <c r="S446" s="157">
        <v>0</v>
      </c>
      <c r="T446" s="157">
        <v>0</v>
      </c>
      <c r="U446" s="157">
        <v>0</v>
      </c>
      <c r="V446" s="157">
        <v>0</v>
      </c>
      <c r="W446" s="157">
        <v>0</v>
      </c>
      <c r="X446" s="157">
        <v>0</v>
      </c>
      <c r="Y446" s="157">
        <v>0</v>
      </c>
      <c r="Z446" s="157">
        <v>1.2313999999999999E-4</v>
      </c>
      <c r="AA446" s="157">
        <v>0</v>
      </c>
      <c r="AB446" s="157">
        <v>0</v>
      </c>
      <c r="AC446" s="157">
        <v>0</v>
      </c>
      <c r="AD446" s="157">
        <v>0</v>
      </c>
      <c r="AE446" s="192">
        <v>1.3900000000000001E-5</v>
      </c>
      <c r="AF446" s="157">
        <v>0</v>
      </c>
      <c r="AG446" s="157">
        <v>0</v>
      </c>
      <c r="AH446" s="157">
        <v>0</v>
      </c>
      <c r="AI446" s="157">
        <v>0</v>
      </c>
      <c r="AJ446" s="157">
        <v>0</v>
      </c>
      <c r="AK446" s="157">
        <v>0</v>
      </c>
      <c r="AL446" s="157">
        <v>0</v>
      </c>
      <c r="AM446" s="192">
        <v>6.2100000000000005E-5</v>
      </c>
      <c r="AN446" s="157">
        <v>0</v>
      </c>
      <c r="AO446" s="157">
        <v>0</v>
      </c>
      <c r="AP446" s="157">
        <v>0</v>
      </c>
      <c r="AQ446" s="157">
        <v>0</v>
      </c>
      <c r="AR446" s="157">
        <v>0</v>
      </c>
      <c r="AS446" s="192">
        <v>9.1100000000000005E-5</v>
      </c>
      <c r="AT446" s="192">
        <v>2.69E-5</v>
      </c>
      <c r="AU446" s="157">
        <v>0</v>
      </c>
      <c r="AV446" s="157">
        <v>0</v>
      </c>
      <c r="AW446" s="192">
        <v>3.4199999999999998E-5</v>
      </c>
      <c r="AX446" s="157">
        <v>0</v>
      </c>
      <c r="AY446" s="157">
        <v>0</v>
      </c>
      <c r="AZ446" s="157">
        <v>0</v>
      </c>
      <c r="BA446" s="157">
        <v>0</v>
      </c>
      <c r="BB446" s="157">
        <v>0</v>
      </c>
      <c r="BC446" s="157">
        <v>0</v>
      </c>
      <c r="BD446" s="157">
        <v>0</v>
      </c>
      <c r="BE446" s="157">
        <v>0</v>
      </c>
      <c r="BF446" s="157">
        <v>0</v>
      </c>
      <c r="BG446" s="157">
        <v>0</v>
      </c>
      <c r="BH446" s="157">
        <v>0</v>
      </c>
      <c r="BI446" s="157">
        <v>0</v>
      </c>
      <c r="BJ446" s="157">
        <v>0</v>
      </c>
      <c r="BK446" s="157">
        <v>0</v>
      </c>
      <c r="BL446" s="157">
        <v>0</v>
      </c>
      <c r="BM446" s="157">
        <v>0</v>
      </c>
      <c r="BN446" s="157">
        <v>0</v>
      </c>
      <c r="BO446" s="157">
        <v>1.7794800000000001E-4</v>
      </c>
      <c r="BP446" s="157">
        <v>0</v>
      </c>
      <c r="BQ446" s="157">
        <v>0</v>
      </c>
      <c r="BR446" s="157">
        <v>0</v>
      </c>
      <c r="BS446" s="157">
        <v>0</v>
      </c>
      <c r="BT446" s="157">
        <v>0</v>
      </c>
      <c r="BU446" s="157">
        <v>0</v>
      </c>
      <c r="BV446" s="157">
        <v>0</v>
      </c>
      <c r="BW446" s="157">
        <v>0</v>
      </c>
      <c r="BX446" s="157">
        <v>0</v>
      </c>
      <c r="BY446" s="157">
        <v>0</v>
      </c>
      <c r="BZ446" s="157">
        <v>0</v>
      </c>
      <c r="CA446" s="157">
        <v>0</v>
      </c>
      <c r="CB446" s="157">
        <v>0</v>
      </c>
      <c r="CC446" s="157">
        <v>0</v>
      </c>
      <c r="CD446" s="157">
        <v>0</v>
      </c>
      <c r="CE446" s="157">
        <v>0</v>
      </c>
      <c r="CF446" s="157">
        <v>0</v>
      </c>
      <c r="CG446" s="157">
        <v>0</v>
      </c>
      <c r="CH446" s="157">
        <v>1.5966799999999999E-4</v>
      </c>
      <c r="CI446" s="157">
        <v>0</v>
      </c>
      <c r="CJ446" s="157">
        <v>0</v>
      </c>
      <c r="CK446" s="157">
        <v>0</v>
      </c>
      <c r="CL446" s="157">
        <v>0</v>
      </c>
      <c r="CM446" s="157">
        <v>0</v>
      </c>
      <c r="CN446" s="157">
        <v>0</v>
      </c>
      <c r="CO446" s="157">
        <v>0</v>
      </c>
      <c r="CP446" s="157">
        <v>0</v>
      </c>
      <c r="CQ446" s="157">
        <v>0</v>
      </c>
      <c r="CR446" s="157">
        <v>0</v>
      </c>
      <c r="CS446" s="157">
        <v>0</v>
      </c>
      <c r="CT446" s="157">
        <v>0</v>
      </c>
      <c r="CU446" s="157">
        <v>0</v>
      </c>
      <c r="CV446" s="157">
        <v>0</v>
      </c>
      <c r="CW446" s="157">
        <v>0</v>
      </c>
      <c r="CX446" s="157">
        <v>0</v>
      </c>
      <c r="CY446" s="157">
        <v>0</v>
      </c>
      <c r="CZ446" s="157">
        <v>0</v>
      </c>
      <c r="DA446" s="157">
        <v>0</v>
      </c>
      <c r="DB446" s="157">
        <v>0</v>
      </c>
      <c r="DC446" s="157">
        <v>0</v>
      </c>
      <c r="DD446" s="157">
        <v>0</v>
      </c>
      <c r="DE446" s="157">
        <v>0</v>
      </c>
      <c r="DF446" s="157">
        <v>0</v>
      </c>
      <c r="DG446" s="157">
        <v>0</v>
      </c>
      <c r="DH446" s="157">
        <v>0</v>
      </c>
      <c r="DI446" s="157">
        <v>0</v>
      </c>
      <c r="DJ446" s="157">
        <v>0</v>
      </c>
      <c r="DK446" s="157">
        <v>0</v>
      </c>
      <c r="DL446" s="157">
        <v>0</v>
      </c>
      <c r="DM446" s="157">
        <v>0</v>
      </c>
      <c r="DN446" s="157">
        <v>0</v>
      </c>
      <c r="DO446" s="157">
        <v>0</v>
      </c>
      <c r="DP446" s="157">
        <v>0</v>
      </c>
      <c r="DQ446" s="157">
        <v>0</v>
      </c>
      <c r="DR446" s="157">
        <v>0</v>
      </c>
      <c r="DS446" s="157">
        <v>0</v>
      </c>
      <c r="DT446" s="157">
        <v>0</v>
      </c>
      <c r="DU446" s="157">
        <v>0</v>
      </c>
      <c r="DV446" s="157">
        <v>0</v>
      </c>
      <c r="DW446" s="157">
        <v>0</v>
      </c>
      <c r="DX446" s="157">
        <v>0</v>
      </c>
      <c r="DY446" s="157">
        <v>0</v>
      </c>
      <c r="DZ446" s="157">
        <v>1.89777E-4</v>
      </c>
      <c r="EA446" s="157">
        <v>0</v>
      </c>
      <c r="EB446" s="157">
        <v>0</v>
      </c>
      <c r="EC446" s="157">
        <v>0</v>
      </c>
      <c r="ED446" s="157">
        <v>0</v>
      </c>
      <c r="EE446" s="157">
        <v>0</v>
      </c>
      <c r="EF446" s="157">
        <v>0</v>
      </c>
      <c r="EG446" s="157">
        <v>0</v>
      </c>
      <c r="EH446" s="157">
        <v>0</v>
      </c>
      <c r="EI446" s="157">
        <v>0</v>
      </c>
      <c r="EJ446" s="157">
        <v>0</v>
      </c>
      <c r="EK446" s="157">
        <v>0</v>
      </c>
      <c r="EL446" s="157">
        <v>0</v>
      </c>
      <c r="EM446" s="192">
        <v>1.5299999999999999E-5</v>
      </c>
      <c r="EN446" s="192">
        <v>7.9800000000000002E-5</v>
      </c>
      <c r="EO446" s="157">
        <v>0</v>
      </c>
      <c r="EP446" s="157">
        <v>0</v>
      </c>
      <c r="EQ446" s="157">
        <v>0</v>
      </c>
      <c r="ER446" s="157">
        <v>0</v>
      </c>
      <c r="ES446" s="157">
        <v>0</v>
      </c>
      <c r="ET446" s="157">
        <v>0</v>
      </c>
      <c r="EU446" s="157">
        <v>0</v>
      </c>
      <c r="EV446" s="157">
        <v>0</v>
      </c>
      <c r="EW446" s="157">
        <v>0</v>
      </c>
      <c r="EX446" s="157">
        <v>0</v>
      </c>
      <c r="EY446" s="157">
        <v>0</v>
      </c>
      <c r="EZ446" s="157">
        <v>0</v>
      </c>
      <c r="FA446" s="157">
        <v>0</v>
      </c>
      <c r="FB446" s="157">
        <v>0</v>
      </c>
      <c r="FC446" s="157">
        <v>0</v>
      </c>
      <c r="FD446" s="157">
        <v>0</v>
      </c>
      <c r="FE446" s="192">
        <v>6.7299999999999996E-5</v>
      </c>
      <c r="FF446" s="157">
        <v>0</v>
      </c>
      <c r="FG446" s="192">
        <v>7.9599999999999997E-5</v>
      </c>
      <c r="FH446" s="157">
        <v>0</v>
      </c>
      <c r="FI446" s="157">
        <v>0</v>
      </c>
      <c r="FJ446" s="157">
        <v>0</v>
      </c>
      <c r="FK446" s="157">
        <v>0</v>
      </c>
      <c r="FL446" s="157">
        <v>0</v>
      </c>
      <c r="FM446" s="157">
        <v>0</v>
      </c>
      <c r="FN446" s="157">
        <v>0</v>
      </c>
      <c r="FO446" s="192">
        <v>4.5300000000000003E-5</v>
      </c>
      <c r="FP446" s="157">
        <v>0</v>
      </c>
      <c r="FQ446" s="157">
        <v>0</v>
      </c>
      <c r="FR446" s="157">
        <v>0</v>
      </c>
      <c r="FS446" s="192">
        <v>4.6999999999999997E-5</v>
      </c>
      <c r="FT446" s="157">
        <v>0</v>
      </c>
      <c r="FU446" s="157">
        <v>2.3032200000000001E-4</v>
      </c>
      <c r="FV446" s="157">
        <v>0</v>
      </c>
      <c r="FW446" s="157">
        <v>0</v>
      </c>
      <c r="FX446" s="157">
        <v>0</v>
      </c>
      <c r="FY446" s="157">
        <v>0</v>
      </c>
      <c r="FZ446" s="157">
        <v>0</v>
      </c>
      <c r="GA446" s="157">
        <v>0</v>
      </c>
      <c r="GB446" s="157">
        <v>0</v>
      </c>
      <c r="GC446" s="157">
        <v>0</v>
      </c>
      <c r="GD446" s="157">
        <v>0</v>
      </c>
      <c r="GE446" s="157">
        <v>0</v>
      </c>
      <c r="GF446" s="157">
        <v>0</v>
      </c>
      <c r="GG446" s="157">
        <v>0</v>
      </c>
      <c r="GH446" s="157">
        <v>0</v>
      </c>
      <c r="GI446" s="157">
        <v>0</v>
      </c>
      <c r="GJ446" s="157">
        <v>0</v>
      </c>
      <c r="GK446" s="157">
        <v>0</v>
      </c>
      <c r="GL446" s="157">
        <v>0</v>
      </c>
      <c r="GM446" s="157">
        <v>0</v>
      </c>
      <c r="GN446" s="157">
        <v>0</v>
      </c>
      <c r="GO446" s="157">
        <v>0</v>
      </c>
      <c r="GP446" s="157">
        <v>0</v>
      </c>
      <c r="GQ446" s="157">
        <v>0</v>
      </c>
      <c r="GR446" s="157">
        <v>2.65097E-4</v>
      </c>
      <c r="GS446" s="157">
        <v>0</v>
      </c>
      <c r="GT446" s="157">
        <v>0</v>
      </c>
      <c r="GU446" s="157">
        <v>0</v>
      </c>
      <c r="GV446" s="157">
        <v>0</v>
      </c>
      <c r="GW446" s="157">
        <v>0</v>
      </c>
      <c r="GX446" s="157">
        <v>0</v>
      </c>
      <c r="GY446" s="157">
        <v>0</v>
      </c>
      <c r="GZ446" s="157">
        <v>0</v>
      </c>
      <c r="HA446" s="157">
        <v>0</v>
      </c>
    </row>
    <row r="447" spans="1:209" x14ac:dyDescent="0.2">
      <c r="A447" s="157" t="s">
        <v>4256</v>
      </c>
      <c r="B447" s="157">
        <v>0</v>
      </c>
      <c r="C447" s="157">
        <v>0</v>
      </c>
      <c r="D447" s="157">
        <v>0</v>
      </c>
      <c r="E447" s="157">
        <v>0</v>
      </c>
      <c r="F447" s="157">
        <v>0</v>
      </c>
      <c r="G447" s="157">
        <v>0</v>
      </c>
      <c r="H447" s="157">
        <v>0</v>
      </c>
      <c r="I447" s="157">
        <v>0</v>
      </c>
      <c r="J447" s="157">
        <v>0</v>
      </c>
      <c r="K447" s="157">
        <v>0</v>
      </c>
      <c r="L447" s="157">
        <v>0</v>
      </c>
      <c r="M447" s="157">
        <v>0</v>
      </c>
      <c r="N447" s="157">
        <v>0</v>
      </c>
      <c r="O447" s="157">
        <v>0</v>
      </c>
      <c r="P447" s="192">
        <v>8.8200000000000003E-6</v>
      </c>
      <c r="Q447" s="157">
        <v>1.0113780000000001E-3</v>
      </c>
      <c r="R447" s="157">
        <v>0</v>
      </c>
      <c r="S447" s="157">
        <v>2.8040740000000001E-3</v>
      </c>
      <c r="T447" s="157">
        <v>3.8243947E-2</v>
      </c>
      <c r="U447" s="157">
        <v>0</v>
      </c>
      <c r="V447" s="157">
        <v>0</v>
      </c>
      <c r="W447" s="157">
        <v>0</v>
      </c>
      <c r="X447" s="157">
        <v>0</v>
      </c>
      <c r="Y447" s="157">
        <v>0</v>
      </c>
      <c r="Z447" s="157">
        <v>0</v>
      </c>
      <c r="AA447" s="157">
        <v>0</v>
      </c>
      <c r="AB447" s="157">
        <v>0</v>
      </c>
      <c r="AC447" s="157">
        <v>1.3510400000000001E-4</v>
      </c>
      <c r="AD447" s="157">
        <v>0</v>
      </c>
      <c r="AE447" s="157">
        <v>0</v>
      </c>
      <c r="AF447" s="157">
        <v>0</v>
      </c>
      <c r="AG447" s="157">
        <v>0</v>
      </c>
      <c r="AH447" s="157">
        <v>9.3079783999999999E-2</v>
      </c>
      <c r="AI447" s="157">
        <v>4.4867329999999997E-3</v>
      </c>
      <c r="AJ447" s="157">
        <v>0</v>
      </c>
      <c r="AK447" s="157">
        <v>0</v>
      </c>
      <c r="AL447" s="192">
        <v>2.0800000000000001E-5</v>
      </c>
      <c r="AM447" s="157">
        <v>0</v>
      </c>
      <c r="AN447" s="157">
        <v>0</v>
      </c>
      <c r="AO447" s="157">
        <v>0</v>
      </c>
      <c r="AP447" s="157">
        <v>0</v>
      </c>
      <c r="AQ447" s="157">
        <v>0</v>
      </c>
      <c r="AR447" s="157">
        <v>0</v>
      </c>
      <c r="AS447" s="157">
        <v>0</v>
      </c>
      <c r="AT447" s="157">
        <v>0</v>
      </c>
      <c r="AU447" s="157">
        <v>0</v>
      </c>
      <c r="AV447" s="157">
        <v>0</v>
      </c>
      <c r="AW447" s="157">
        <v>0</v>
      </c>
      <c r="AX447" s="157">
        <v>3.407775E-3</v>
      </c>
      <c r="AY447" s="157">
        <v>0</v>
      </c>
      <c r="AZ447" s="157">
        <v>0</v>
      </c>
      <c r="BA447" s="157">
        <v>0</v>
      </c>
      <c r="BB447" s="157">
        <v>0</v>
      </c>
      <c r="BC447" s="192">
        <v>7.2200000000000007E-5</v>
      </c>
      <c r="BD447" s="157">
        <v>0</v>
      </c>
      <c r="BE447" s="157">
        <v>0</v>
      </c>
      <c r="BF447" s="157">
        <v>0</v>
      </c>
      <c r="BG447" s="157">
        <v>0</v>
      </c>
      <c r="BH447" s="192">
        <v>4.5000000000000003E-5</v>
      </c>
      <c r="BI447" s="157">
        <v>0</v>
      </c>
      <c r="BJ447" s="157">
        <v>0</v>
      </c>
      <c r="BK447" s="157">
        <v>0</v>
      </c>
      <c r="BL447" s="157">
        <v>0</v>
      </c>
      <c r="BM447" s="157">
        <v>0</v>
      </c>
      <c r="BN447" s="192">
        <v>4.32E-5</v>
      </c>
      <c r="BO447" s="157">
        <v>0</v>
      </c>
      <c r="BP447" s="192">
        <v>2.6599999999999999E-5</v>
      </c>
      <c r="BQ447" s="157">
        <v>0</v>
      </c>
      <c r="BR447" s="157">
        <v>1.6014968000000001E-2</v>
      </c>
      <c r="BS447" s="157">
        <v>0</v>
      </c>
      <c r="BT447" s="157">
        <v>0</v>
      </c>
      <c r="BU447" s="157">
        <v>0</v>
      </c>
      <c r="BV447" s="157">
        <v>1.7299558E-2</v>
      </c>
      <c r="BW447" s="157">
        <v>0</v>
      </c>
      <c r="BX447" s="192">
        <v>2.4000000000000001E-5</v>
      </c>
      <c r="BY447" s="192">
        <v>2.5199999999999999E-5</v>
      </c>
      <c r="BZ447" s="157">
        <v>1.8010768999999999E-2</v>
      </c>
      <c r="CA447" s="157">
        <v>9.8308360999999997E-2</v>
      </c>
      <c r="CB447" s="157">
        <v>7.5400570000000002E-3</v>
      </c>
      <c r="CC447" s="157">
        <v>0</v>
      </c>
      <c r="CD447" s="157">
        <v>5.4875247000000002E-2</v>
      </c>
      <c r="CE447" s="157">
        <v>0</v>
      </c>
      <c r="CF447" s="157">
        <v>4.3393979999999999E-2</v>
      </c>
      <c r="CG447" s="157">
        <v>1.3879300000000001E-4</v>
      </c>
      <c r="CH447" s="157">
        <v>0</v>
      </c>
      <c r="CI447" s="157">
        <v>0</v>
      </c>
      <c r="CJ447" s="192">
        <v>5.3000000000000001E-5</v>
      </c>
      <c r="CK447" s="157">
        <v>0</v>
      </c>
      <c r="CL447" s="157">
        <v>0</v>
      </c>
      <c r="CM447" s="157">
        <v>0</v>
      </c>
      <c r="CN447" s="192">
        <v>2.65E-5</v>
      </c>
      <c r="CO447" s="157">
        <v>0</v>
      </c>
      <c r="CP447" s="157">
        <v>1.5499229999999999E-3</v>
      </c>
      <c r="CQ447" s="157">
        <v>2.2782984999999999E-2</v>
      </c>
      <c r="CR447" s="157">
        <v>1.9664001E-2</v>
      </c>
      <c r="CS447" s="157">
        <v>6.5060819000000006E-2</v>
      </c>
      <c r="CT447" s="157">
        <v>9.5266427000000001E-2</v>
      </c>
      <c r="CU447" s="157">
        <v>3.1895399999999998E-4</v>
      </c>
      <c r="CV447" s="157">
        <v>3.8836099999999999E-4</v>
      </c>
      <c r="CW447" s="157">
        <v>0</v>
      </c>
      <c r="CX447" s="157">
        <v>1.3207970000000001E-3</v>
      </c>
      <c r="CY447" s="157">
        <v>9.9442019999999992E-3</v>
      </c>
      <c r="CZ447" s="157">
        <v>0</v>
      </c>
      <c r="DA447" s="157">
        <v>0</v>
      </c>
      <c r="DB447" s="157">
        <v>0</v>
      </c>
      <c r="DC447" s="157">
        <v>0</v>
      </c>
      <c r="DD447" s="157">
        <v>0</v>
      </c>
      <c r="DE447" s="157">
        <v>0</v>
      </c>
      <c r="DF447" s="192">
        <v>4.5899999999999998E-5</v>
      </c>
      <c r="DG447" s="157">
        <v>0</v>
      </c>
      <c r="DH447" s="157">
        <v>0</v>
      </c>
      <c r="DI447" s="157">
        <v>0</v>
      </c>
      <c r="DJ447" s="192">
        <v>6.7000000000000002E-5</v>
      </c>
      <c r="DK447" s="192">
        <v>5.1E-5</v>
      </c>
      <c r="DL447" s="157">
        <v>0</v>
      </c>
      <c r="DM447" s="157">
        <v>0</v>
      </c>
      <c r="DN447" s="157">
        <v>1.10244E-4</v>
      </c>
      <c r="DO447" s="157">
        <v>0</v>
      </c>
      <c r="DP447" s="157">
        <v>0</v>
      </c>
      <c r="DQ447" s="157">
        <v>0</v>
      </c>
      <c r="DR447" s="157">
        <v>1.6319199999999999E-4</v>
      </c>
      <c r="DS447" s="157">
        <v>1.58954E-4</v>
      </c>
      <c r="DT447" s="157">
        <v>2.0918022000000001E-2</v>
      </c>
      <c r="DU447" s="157">
        <v>1.0890559999999999E-3</v>
      </c>
      <c r="DV447" s="157">
        <v>0</v>
      </c>
      <c r="DW447" s="157">
        <v>0</v>
      </c>
      <c r="DX447" s="157">
        <v>0</v>
      </c>
      <c r="DY447" s="157">
        <v>0</v>
      </c>
      <c r="DZ447" s="157">
        <v>0</v>
      </c>
      <c r="EA447" s="157">
        <v>2.9702069999999999E-3</v>
      </c>
      <c r="EB447" s="157">
        <v>5.9852832000000002E-2</v>
      </c>
      <c r="EC447" s="192">
        <v>5.4799999999999997E-5</v>
      </c>
      <c r="ED447" s="157">
        <v>0</v>
      </c>
      <c r="EE447" s="157">
        <v>0</v>
      </c>
      <c r="EF447" s="157">
        <v>0</v>
      </c>
      <c r="EG447" s="157">
        <v>0</v>
      </c>
      <c r="EH447" s="192">
        <v>3.9700000000000003E-5</v>
      </c>
      <c r="EI447" s="157">
        <v>0</v>
      </c>
      <c r="EJ447" s="157">
        <v>0</v>
      </c>
      <c r="EK447" s="157">
        <v>1.6882925E-2</v>
      </c>
      <c r="EL447" s="157">
        <v>0</v>
      </c>
      <c r="EM447" s="157">
        <v>0</v>
      </c>
      <c r="EN447" s="157">
        <v>0</v>
      </c>
      <c r="EO447" s="157">
        <v>0</v>
      </c>
      <c r="EP447" s="157">
        <v>0</v>
      </c>
      <c r="EQ447" s="157">
        <v>0</v>
      </c>
      <c r="ER447" s="192">
        <v>2.0699999999999998E-5</v>
      </c>
      <c r="ES447" s="157">
        <v>0</v>
      </c>
      <c r="ET447" s="192">
        <v>7.4400000000000006E-5</v>
      </c>
      <c r="EU447" s="157">
        <v>0</v>
      </c>
      <c r="EV447" s="157">
        <v>0</v>
      </c>
      <c r="EW447" s="157">
        <v>2.18524E-4</v>
      </c>
      <c r="EX447" s="157">
        <v>0</v>
      </c>
      <c r="EY447" s="157">
        <v>0</v>
      </c>
      <c r="EZ447" s="157">
        <v>1.16421E-4</v>
      </c>
      <c r="FA447" s="157">
        <v>0</v>
      </c>
      <c r="FB447" s="192">
        <v>2.6999999999999999E-5</v>
      </c>
      <c r="FC447" s="157">
        <v>0</v>
      </c>
      <c r="FD447" s="157">
        <v>0</v>
      </c>
      <c r="FE447" s="157">
        <v>0</v>
      </c>
      <c r="FF447" s="157">
        <v>0</v>
      </c>
      <c r="FG447" s="157">
        <v>0</v>
      </c>
      <c r="FH447" s="157">
        <v>4.5048199999999999E-4</v>
      </c>
      <c r="FI447" s="157">
        <v>0</v>
      </c>
      <c r="FJ447" s="157">
        <v>0</v>
      </c>
      <c r="FK447" s="192">
        <v>4.6199999999999998E-5</v>
      </c>
      <c r="FL447" s="157">
        <v>2.8446671E-2</v>
      </c>
      <c r="FM447" s="157">
        <v>5.1271204000000001E-2</v>
      </c>
      <c r="FN447" s="192">
        <v>5.1700000000000003E-5</v>
      </c>
      <c r="FO447" s="192">
        <v>9.0599999999999997E-6</v>
      </c>
      <c r="FP447" s="157">
        <v>0</v>
      </c>
      <c r="FQ447" s="157">
        <v>1.8611938000000001E-2</v>
      </c>
      <c r="FR447" s="157">
        <v>0</v>
      </c>
      <c r="FS447" s="157">
        <v>0</v>
      </c>
      <c r="FT447" s="157">
        <v>0</v>
      </c>
      <c r="FU447" s="157">
        <v>0</v>
      </c>
      <c r="FV447" s="192">
        <v>9.1899999999999998E-5</v>
      </c>
      <c r="FW447" s="157">
        <v>0</v>
      </c>
      <c r="FX447" s="157">
        <v>0</v>
      </c>
      <c r="FY447" s="157">
        <v>0</v>
      </c>
      <c r="FZ447" s="157">
        <v>0</v>
      </c>
      <c r="GA447" s="192">
        <v>3.8899999999999997E-5</v>
      </c>
      <c r="GB447" s="192">
        <v>8.4300000000000003E-5</v>
      </c>
      <c r="GC447" s="157">
        <v>2.4162799999999998E-3</v>
      </c>
      <c r="GD447" s="157">
        <v>2.0978250000000002E-3</v>
      </c>
      <c r="GE447" s="157">
        <v>0</v>
      </c>
      <c r="GF447" s="157">
        <v>0</v>
      </c>
      <c r="GG447" s="157">
        <v>0</v>
      </c>
      <c r="GH447" s="157">
        <v>0</v>
      </c>
      <c r="GI447" s="157">
        <v>0</v>
      </c>
      <c r="GJ447" s="157">
        <v>0</v>
      </c>
      <c r="GK447" s="157">
        <v>0</v>
      </c>
      <c r="GL447" s="157">
        <v>0</v>
      </c>
      <c r="GM447" s="157">
        <v>0</v>
      </c>
      <c r="GN447" s="157">
        <v>0</v>
      </c>
      <c r="GO447" s="157">
        <v>0</v>
      </c>
      <c r="GP447" s="192">
        <v>7.1299999999999998E-5</v>
      </c>
      <c r="GQ447" s="192">
        <v>2.0599999999999999E-5</v>
      </c>
      <c r="GR447" s="157">
        <v>0</v>
      </c>
      <c r="GS447" s="157">
        <v>0</v>
      </c>
      <c r="GT447" s="157">
        <v>0</v>
      </c>
      <c r="GU447" s="157">
        <v>0</v>
      </c>
      <c r="GV447" s="157">
        <v>0</v>
      </c>
      <c r="GW447" s="157">
        <v>0</v>
      </c>
      <c r="GX447" s="157">
        <v>0</v>
      </c>
      <c r="GY447" s="157">
        <v>0</v>
      </c>
      <c r="GZ447" s="157">
        <v>0</v>
      </c>
      <c r="HA447" s="157">
        <v>0</v>
      </c>
    </row>
    <row r="448" spans="1:209" x14ac:dyDescent="0.2">
      <c r="A448" s="157" t="s">
        <v>4257</v>
      </c>
      <c r="B448" s="157">
        <v>4.1175589999999998E-3</v>
      </c>
      <c r="C448" s="157">
        <v>5.0517200000000002E-4</v>
      </c>
      <c r="D448" s="192">
        <v>3.0700000000000001E-5</v>
      </c>
      <c r="E448" s="157">
        <v>1.3984100000000001E-4</v>
      </c>
      <c r="F448" s="157">
        <v>3.2880499999999999E-4</v>
      </c>
      <c r="G448" s="192">
        <v>7.1199999999999996E-5</v>
      </c>
      <c r="H448" s="192">
        <v>3.15E-5</v>
      </c>
      <c r="I448" s="157">
        <v>1.7150136E-2</v>
      </c>
      <c r="J448" s="157">
        <v>8.8510150000000003E-3</v>
      </c>
      <c r="K448" s="157">
        <v>1.1279605999999999E-2</v>
      </c>
      <c r="L448" s="157">
        <v>3.7873619999999998E-3</v>
      </c>
      <c r="M448" s="192">
        <v>8.8200000000000003E-6</v>
      </c>
      <c r="N448" s="157">
        <v>1.3859549999999999E-3</v>
      </c>
      <c r="O448" s="192">
        <v>1.6500000000000001E-5</v>
      </c>
      <c r="P448" s="157">
        <v>3.5528828999999998E-2</v>
      </c>
      <c r="Q448" s="192">
        <v>3.1600000000000002E-5</v>
      </c>
      <c r="R448" s="192">
        <v>2.1800000000000001E-5</v>
      </c>
      <c r="S448" s="157">
        <v>3.1156400000000001E-4</v>
      </c>
      <c r="T448" s="157">
        <v>8.4052599999999997E-4</v>
      </c>
      <c r="U448" s="192">
        <v>6.6199999999999996E-5</v>
      </c>
      <c r="V448" s="157">
        <v>2.0806267999999999E-2</v>
      </c>
      <c r="W448" s="192">
        <v>7.3499999999999998E-5</v>
      </c>
      <c r="X448" s="157">
        <v>6.9972619999999998E-3</v>
      </c>
      <c r="Y448" s="157">
        <v>1.1202689999999999E-3</v>
      </c>
      <c r="Z448" s="157">
        <v>1.6272033000000002E-2</v>
      </c>
      <c r="AA448" s="157">
        <v>2.4645100000000002E-4</v>
      </c>
      <c r="AB448" s="157">
        <v>7.4743040000000002E-3</v>
      </c>
      <c r="AC448" s="157">
        <v>1.7370499999999999E-4</v>
      </c>
      <c r="AD448" s="157">
        <v>2.1349699999999999E-4</v>
      </c>
      <c r="AE448" s="157">
        <v>6.5633039999999998E-3</v>
      </c>
      <c r="AF448" s="192">
        <v>4.49E-5</v>
      </c>
      <c r="AG448" s="192">
        <v>5.3399999999999997E-5</v>
      </c>
      <c r="AH448" s="157">
        <v>4.9105700000000004E-4</v>
      </c>
      <c r="AI448" s="157">
        <v>2.3980820000000002E-3</v>
      </c>
      <c r="AJ448" s="157">
        <v>1.775757E-3</v>
      </c>
      <c r="AK448" s="157">
        <v>7.9631181999999995E-2</v>
      </c>
      <c r="AL448" s="192">
        <v>2.0800000000000001E-5</v>
      </c>
      <c r="AM448" s="157">
        <v>1.8619700000000001E-4</v>
      </c>
      <c r="AN448" s="192">
        <v>8.2700000000000004E-5</v>
      </c>
      <c r="AO448" s="157">
        <v>1.26496E-4</v>
      </c>
      <c r="AP448" s="157">
        <v>1.4007599999999999E-4</v>
      </c>
      <c r="AQ448" s="157">
        <v>7.5358000000000001E-4</v>
      </c>
      <c r="AR448" s="157">
        <v>3.5663300000000003E-4</v>
      </c>
      <c r="AS448" s="157">
        <v>2.7326100000000001E-4</v>
      </c>
      <c r="AT448" s="192">
        <v>8.0599999999999994E-5</v>
      </c>
      <c r="AU448" s="157">
        <v>2.1846661E-2</v>
      </c>
      <c r="AV448" s="157">
        <v>0</v>
      </c>
      <c r="AW448" s="157">
        <v>8.410832E-3</v>
      </c>
      <c r="AX448" s="157">
        <v>8.9329999999999998E-4</v>
      </c>
      <c r="AY448" s="157">
        <v>2.2509254999999999E-2</v>
      </c>
      <c r="AZ448" s="157">
        <v>0</v>
      </c>
      <c r="BA448" s="157">
        <v>2.1674199999999999E-4</v>
      </c>
      <c r="BB448" s="157">
        <v>1.2323799999999999E-4</v>
      </c>
      <c r="BC448" s="157">
        <v>1.20369E-4</v>
      </c>
      <c r="BD448" s="192">
        <v>7.3899999999999994E-5</v>
      </c>
      <c r="BE448" s="157">
        <v>1.5431150000000001E-3</v>
      </c>
      <c r="BF448" s="157">
        <v>1.3714809999999999E-3</v>
      </c>
      <c r="BG448" s="157">
        <v>3.7990674000000002E-2</v>
      </c>
      <c r="BH448" s="157">
        <v>1.1195791E-2</v>
      </c>
      <c r="BI448" s="157">
        <v>4.5820690999999997E-2</v>
      </c>
      <c r="BJ448" s="157">
        <v>3.829907E-3</v>
      </c>
      <c r="BK448" s="192">
        <v>1.7200000000000001E-5</v>
      </c>
      <c r="BL448" s="157">
        <v>0</v>
      </c>
      <c r="BM448" s="157">
        <v>0.10227272699999999</v>
      </c>
      <c r="BN448" s="157">
        <v>2.4685486999999999E-2</v>
      </c>
      <c r="BO448" s="157">
        <v>3.1140900000000001E-4</v>
      </c>
      <c r="BP448" s="157">
        <v>4.6724740000000001E-2</v>
      </c>
      <c r="BQ448" s="157">
        <v>7.7120820000000003E-3</v>
      </c>
      <c r="BR448" s="157">
        <v>1.5116439999999999E-3</v>
      </c>
      <c r="BS448" s="157">
        <v>4.2539934000000001E-2</v>
      </c>
      <c r="BT448" s="157">
        <v>1.4590087999999999E-2</v>
      </c>
      <c r="BU448" s="157">
        <v>4.0558810000000001E-2</v>
      </c>
      <c r="BV448" s="157">
        <v>4.7526300000000002E-4</v>
      </c>
      <c r="BW448" s="157">
        <v>1.3266720000000001E-3</v>
      </c>
      <c r="BX448" s="192">
        <v>2.4000000000000001E-5</v>
      </c>
      <c r="BY448" s="157">
        <v>2.0147599999999999E-4</v>
      </c>
      <c r="BZ448" s="157">
        <v>1.2688E-3</v>
      </c>
      <c r="CA448" s="157">
        <v>1.0262700000000001E-4</v>
      </c>
      <c r="CB448" s="192">
        <v>7.25E-5</v>
      </c>
      <c r="CC448" s="157">
        <v>2.8620080000000001E-3</v>
      </c>
      <c r="CD448" s="192">
        <v>7.9900000000000004E-5</v>
      </c>
      <c r="CE448" s="157">
        <v>1.151787E-3</v>
      </c>
      <c r="CF448" s="157">
        <v>1.190773E-3</v>
      </c>
      <c r="CG448" s="157">
        <v>1.1519778E-2</v>
      </c>
      <c r="CH448" s="157">
        <v>6.8657190000000002E-3</v>
      </c>
      <c r="CI448" s="157">
        <v>1.9992080000000001E-3</v>
      </c>
      <c r="CJ448" s="157">
        <v>6.3555999999999997E-4</v>
      </c>
      <c r="CK448" s="157">
        <v>2.6903400000000003E-4</v>
      </c>
      <c r="CL448" s="157">
        <v>1.118878E-3</v>
      </c>
      <c r="CM448" s="157">
        <v>2.0320999999999998E-3</v>
      </c>
      <c r="CN448" s="157">
        <v>7.4839390000000002E-3</v>
      </c>
      <c r="CO448" s="157">
        <v>3.2717979999999998E-3</v>
      </c>
      <c r="CP448" s="157">
        <v>1.4499280000000001E-3</v>
      </c>
      <c r="CQ448" s="157">
        <v>1.3458299999999999E-3</v>
      </c>
      <c r="CR448" s="157">
        <v>6.1122599999999998E-4</v>
      </c>
      <c r="CS448" s="157">
        <v>1.56346E-4</v>
      </c>
      <c r="CT448" s="192">
        <v>9.5199999999999997E-5</v>
      </c>
      <c r="CU448" s="157">
        <v>1.913723E-3</v>
      </c>
      <c r="CV448" s="157">
        <v>1.19496E-4</v>
      </c>
      <c r="CW448" s="157">
        <v>5.75538E-4</v>
      </c>
      <c r="CX448" s="157">
        <v>4.4772799999999999E-4</v>
      </c>
      <c r="CY448" s="157">
        <v>3.093752E-3</v>
      </c>
      <c r="CZ448" s="157">
        <v>0</v>
      </c>
      <c r="DA448" s="157">
        <v>6.0539620000000004E-3</v>
      </c>
      <c r="DB448" s="157">
        <v>1.2995862E-2</v>
      </c>
      <c r="DC448" s="157">
        <v>6.2468840000000003E-3</v>
      </c>
      <c r="DD448" s="157">
        <v>6.6210200000000002E-4</v>
      </c>
      <c r="DE448" s="157">
        <v>1.7741289999999999E-3</v>
      </c>
      <c r="DF448" s="192">
        <v>9.1899999999999998E-5</v>
      </c>
      <c r="DG448" s="157">
        <v>1.1764709999999999E-3</v>
      </c>
      <c r="DH448" s="192">
        <v>6.7500000000000001E-5</v>
      </c>
      <c r="DI448" s="157">
        <v>2.6215500000000003E-4</v>
      </c>
      <c r="DJ448" s="157">
        <v>1.1364779E-2</v>
      </c>
      <c r="DK448" s="157">
        <v>2.1406730000000001E-3</v>
      </c>
      <c r="DL448" s="157">
        <v>0</v>
      </c>
      <c r="DM448" s="157">
        <v>7.55487E-4</v>
      </c>
      <c r="DN448" s="192">
        <v>8.8200000000000003E-5</v>
      </c>
      <c r="DO448" s="157">
        <v>0</v>
      </c>
      <c r="DP448" s="192">
        <v>1.49E-5</v>
      </c>
      <c r="DQ448" s="192">
        <v>7.8899999999999993E-5</v>
      </c>
      <c r="DR448" s="192">
        <v>4.0800000000000002E-5</v>
      </c>
      <c r="DS448" s="157">
        <v>1.3488351000000001E-2</v>
      </c>
      <c r="DT448" s="157">
        <v>5.9281799999999995E-4</v>
      </c>
      <c r="DU448" s="192">
        <v>6.1600000000000007E-5</v>
      </c>
      <c r="DV448" s="157">
        <v>3.0356179999999999E-3</v>
      </c>
      <c r="DW448" s="192">
        <v>8.6899999999999998E-5</v>
      </c>
      <c r="DX448" s="157">
        <v>1.9309220000000001E-3</v>
      </c>
      <c r="DY448" s="192">
        <v>4.0500000000000002E-5</v>
      </c>
      <c r="DZ448" s="157">
        <v>3.5045547000000003E-2</v>
      </c>
      <c r="EA448" s="157">
        <v>1.645037E-3</v>
      </c>
      <c r="EB448" s="157">
        <v>6.6894299999999997E-4</v>
      </c>
      <c r="EC448" s="157">
        <v>1.553448E-3</v>
      </c>
      <c r="ED448" s="157">
        <v>2.117079E-3</v>
      </c>
      <c r="EE448" s="192">
        <v>7.9900000000000004E-5</v>
      </c>
      <c r="EF448" s="157">
        <v>1.437486E-3</v>
      </c>
      <c r="EG448" s="157">
        <v>2.1959201000000001E-2</v>
      </c>
      <c r="EH448" s="157">
        <v>2.3826500000000001E-4</v>
      </c>
      <c r="EI448" s="157">
        <v>3.5129229999999997E-2</v>
      </c>
      <c r="EJ448" s="192">
        <v>1.9899999999999999E-5</v>
      </c>
      <c r="EK448" s="157">
        <v>1.6219400000000001E-3</v>
      </c>
      <c r="EL448" s="157">
        <v>7.7472399999999996E-4</v>
      </c>
      <c r="EM448" s="192">
        <v>5.3399999999999997E-5</v>
      </c>
      <c r="EN448" s="157">
        <v>1.249734E-3</v>
      </c>
      <c r="EO448" s="157">
        <v>0</v>
      </c>
      <c r="EP448" s="192">
        <v>7.0599999999999995E-5</v>
      </c>
      <c r="EQ448" s="157">
        <v>0</v>
      </c>
      <c r="ER448" s="157">
        <v>7.0291500000000003E-4</v>
      </c>
      <c r="ES448" s="157">
        <v>2.7408499999999998E-4</v>
      </c>
      <c r="ET448" s="157">
        <v>4.8368499999999997E-4</v>
      </c>
      <c r="EU448" s="157">
        <v>9.3033600000000003E-4</v>
      </c>
      <c r="EV448" s="157">
        <v>8.7403700000000003E-4</v>
      </c>
      <c r="EW448" s="157">
        <v>1.383982E-3</v>
      </c>
      <c r="EX448" s="157">
        <v>2.18044E-4</v>
      </c>
      <c r="EY448" s="157">
        <v>0</v>
      </c>
      <c r="EZ448" s="192">
        <v>5.8199999999999998E-5</v>
      </c>
      <c r="FA448" s="157">
        <v>3.9051020000000001E-3</v>
      </c>
      <c r="FB448" s="157">
        <v>7.5518500000000001E-4</v>
      </c>
      <c r="FC448" s="157">
        <v>1.0846299999999999E-4</v>
      </c>
      <c r="FD448" s="157">
        <v>1.2779709999999999E-3</v>
      </c>
      <c r="FE448" s="157">
        <v>2.02034E-4</v>
      </c>
      <c r="FF448" s="157">
        <v>2.0347299999999999E-4</v>
      </c>
      <c r="FG448" s="157">
        <v>3.7426339999999999E-3</v>
      </c>
      <c r="FH448" s="157">
        <v>3.0348290000000002E-3</v>
      </c>
      <c r="FI448" s="157">
        <v>6.61777E-4</v>
      </c>
      <c r="FJ448" s="157">
        <v>0</v>
      </c>
      <c r="FK448" s="157">
        <v>5.5445199999999998E-4</v>
      </c>
      <c r="FL448" s="192">
        <v>3.2100000000000001E-5</v>
      </c>
      <c r="FM448" s="157">
        <v>5.4993900000000005E-4</v>
      </c>
      <c r="FN448" s="157">
        <v>5.5271449999999998E-3</v>
      </c>
      <c r="FO448" s="157">
        <v>3.1697700000000002E-4</v>
      </c>
      <c r="FP448" s="157">
        <v>3.70431E-4</v>
      </c>
      <c r="FQ448" s="192">
        <v>7.8300000000000006E-5</v>
      </c>
      <c r="FR448" s="157">
        <v>1.739282E-3</v>
      </c>
      <c r="FS448" s="157">
        <v>3.3833000000000001E-3</v>
      </c>
      <c r="FT448" s="157">
        <v>7.62511E-4</v>
      </c>
      <c r="FU448" s="157">
        <v>8.781021E-3</v>
      </c>
      <c r="FV448" s="192">
        <v>6.8899999999999994E-5</v>
      </c>
      <c r="FW448" s="157">
        <v>7.9349300000000004E-4</v>
      </c>
      <c r="FX448" s="157">
        <v>2.3029699999999999E-4</v>
      </c>
      <c r="FY448" s="192">
        <v>2.72E-5</v>
      </c>
      <c r="FZ448" s="157">
        <v>4.5181399999999998E-4</v>
      </c>
      <c r="GA448" s="157">
        <v>0</v>
      </c>
      <c r="GB448" s="157">
        <v>5.05646E-4</v>
      </c>
      <c r="GC448" s="157">
        <v>2.4162799999999998E-3</v>
      </c>
      <c r="GD448" s="157">
        <v>2.2818449999999998E-3</v>
      </c>
      <c r="GE448" s="157">
        <v>1.536272E-3</v>
      </c>
      <c r="GF448" s="157">
        <v>0</v>
      </c>
      <c r="GG448" s="157">
        <v>0</v>
      </c>
      <c r="GH448" s="157">
        <v>0</v>
      </c>
      <c r="GI448" s="157">
        <v>1.8010599999999999E-3</v>
      </c>
      <c r="GJ448" s="157">
        <v>5.2529500000000002E-3</v>
      </c>
      <c r="GK448" s="157">
        <v>1.4787599999999999E-4</v>
      </c>
      <c r="GL448" s="157">
        <v>2.0511459999999998E-3</v>
      </c>
      <c r="GM448" s="157">
        <v>1.113457E-3</v>
      </c>
      <c r="GN448" s="157">
        <v>0</v>
      </c>
      <c r="GO448" s="157">
        <v>3.8357040000000001E-3</v>
      </c>
      <c r="GP448" s="157">
        <v>5.3817093000000003E-2</v>
      </c>
      <c r="GQ448" s="157">
        <v>1.8509E-4</v>
      </c>
      <c r="GR448" s="157">
        <v>7.4227199999999998E-4</v>
      </c>
      <c r="GS448" s="157">
        <v>1.8271499999999999E-4</v>
      </c>
      <c r="GT448" s="157">
        <v>0</v>
      </c>
      <c r="GU448" s="157">
        <v>0</v>
      </c>
      <c r="GV448" s="157">
        <v>9.3720700000000001E-4</v>
      </c>
      <c r="GW448" s="157">
        <v>0</v>
      </c>
      <c r="GX448" s="157">
        <v>0</v>
      </c>
      <c r="GY448" s="157">
        <v>0</v>
      </c>
      <c r="GZ448" s="157">
        <v>1.8867925000000001E-2</v>
      </c>
      <c r="HA448" s="157">
        <v>0</v>
      </c>
    </row>
    <row r="449" spans="1:209" x14ac:dyDescent="0.2">
      <c r="A449" s="157" t="s">
        <v>4258</v>
      </c>
      <c r="B449" s="157">
        <v>4.9231689999999998E-3</v>
      </c>
      <c r="C449" s="192">
        <v>2.87E-5</v>
      </c>
      <c r="D449" s="192">
        <v>8.6899999999999998E-5</v>
      </c>
      <c r="E449" s="192">
        <v>4.6600000000000001E-5</v>
      </c>
      <c r="F449" s="157">
        <v>5.9184799999999996E-4</v>
      </c>
      <c r="G449" s="157">
        <v>0</v>
      </c>
      <c r="H449" s="157">
        <v>0</v>
      </c>
      <c r="I449" s="157">
        <v>0</v>
      </c>
      <c r="J449" s="157">
        <v>0</v>
      </c>
      <c r="K449" s="157">
        <v>4.8226299999999997E-4</v>
      </c>
      <c r="L449" s="157">
        <v>0</v>
      </c>
      <c r="M449" s="157">
        <v>0</v>
      </c>
      <c r="N449" s="157">
        <v>0</v>
      </c>
      <c r="O449" s="157">
        <v>0</v>
      </c>
      <c r="P449" s="157">
        <v>0</v>
      </c>
      <c r="Q449" s="157">
        <v>0</v>
      </c>
      <c r="R449" s="157">
        <v>0</v>
      </c>
      <c r="S449" s="157">
        <v>0</v>
      </c>
      <c r="T449" s="157">
        <v>1.6164E-4</v>
      </c>
      <c r="U449" s="192">
        <v>2.2099999999999998E-5</v>
      </c>
      <c r="V449" s="157">
        <v>4.4657399999999998E-4</v>
      </c>
      <c r="W449" s="157">
        <v>0</v>
      </c>
      <c r="X449" s="157">
        <v>0</v>
      </c>
      <c r="Y449" s="157">
        <v>1.5003600000000001E-3</v>
      </c>
      <c r="Z449" s="157">
        <v>0</v>
      </c>
      <c r="AA449" s="157">
        <v>0</v>
      </c>
      <c r="AB449" s="157">
        <v>0</v>
      </c>
      <c r="AC449" s="157">
        <v>0</v>
      </c>
      <c r="AD449" s="157">
        <v>0</v>
      </c>
      <c r="AE449" s="157">
        <v>0</v>
      </c>
      <c r="AF449" s="157">
        <v>0</v>
      </c>
      <c r="AG449" s="192">
        <v>8.0099999999999995E-5</v>
      </c>
      <c r="AH449" s="157">
        <v>0</v>
      </c>
      <c r="AI449" s="157">
        <v>1.779222E-3</v>
      </c>
      <c r="AJ449" s="192">
        <v>7.1000000000000005E-5</v>
      </c>
      <c r="AK449" s="157">
        <v>0</v>
      </c>
      <c r="AL449" s="157">
        <v>0</v>
      </c>
      <c r="AM449" s="157">
        <v>0</v>
      </c>
      <c r="AN449" s="157">
        <v>0</v>
      </c>
      <c r="AO449" s="157">
        <v>0</v>
      </c>
      <c r="AP449" s="157">
        <v>0</v>
      </c>
      <c r="AQ449" s="157">
        <v>0</v>
      </c>
      <c r="AR449" s="157">
        <v>0</v>
      </c>
      <c r="AS449" s="157">
        <v>0</v>
      </c>
      <c r="AT449" s="157">
        <v>0</v>
      </c>
      <c r="AU449" s="157">
        <v>0</v>
      </c>
      <c r="AV449" s="157">
        <v>0</v>
      </c>
      <c r="AW449" s="157">
        <v>0</v>
      </c>
      <c r="AX449" s="157">
        <v>3.3085200000000002E-4</v>
      </c>
      <c r="AY449" s="157">
        <v>0</v>
      </c>
      <c r="AZ449" s="157">
        <v>0</v>
      </c>
      <c r="BA449" s="157">
        <v>0</v>
      </c>
      <c r="BB449" s="157">
        <v>0</v>
      </c>
      <c r="BC449" s="157">
        <v>0</v>
      </c>
      <c r="BD449" s="157">
        <v>0</v>
      </c>
      <c r="BE449" s="157">
        <v>0</v>
      </c>
      <c r="BF449" s="157">
        <v>1.90483E-4</v>
      </c>
      <c r="BG449" s="157">
        <v>0</v>
      </c>
      <c r="BH449" s="157">
        <v>0</v>
      </c>
      <c r="BI449" s="192">
        <v>7.2200000000000007E-5</v>
      </c>
      <c r="BJ449" s="157">
        <v>0</v>
      </c>
      <c r="BK449" s="192">
        <v>1.7200000000000001E-5</v>
      </c>
      <c r="BL449" s="157">
        <v>0</v>
      </c>
      <c r="BM449" s="157">
        <v>0</v>
      </c>
      <c r="BN449" s="157">
        <v>0</v>
      </c>
      <c r="BO449" s="157">
        <v>0</v>
      </c>
      <c r="BP449" s="157">
        <v>0</v>
      </c>
      <c r="BQ449" s="157">
        <v>0</v>
      </c>
      <c r="BR449" s="157">
        <v>0</v>
      </c>
      <c r="BS449" s="157">
        <v>0</v>
      </c>
      <c r="BT449" s="157">
        <v>5.7897199999999997E-4</v>
      </c>
      <c r="BU449" s="157">
        <v>0</v>
      </c>
      <c r="BV449" s="157">
        <v>2.37631E-4</v>
      </c>
      <c r="BW449" s="157">
        <v>4.3027199999999999E-4</v>
      </c>
      <c r="BX449" s="157">
        <v>0</v>
      </c>
      <c r="BY449" s="157">
        <v>1.76291E-4</v>
      </c>
      <c r="BZ449" s="157">
        <v>1.1759610000000001E-3</v>
      </c>
      <c r="CA449" s="157">
        <v>0</v>
      </c>
      <c r="CB449" s="157">
        <v>0</v>
      </c>
      <c r="CC449" s="157">
        <v>1.4491180000000001E-3</v>
      </c>
      <c r="CD449" s="157">
        <v>0</v>
      </c>
      <c r="CE449" s="157">
        <v>6.8484600000000002E-4</v>
      </c>
      <c r="CF449" s="157">
        <v>1.93847E-4</v>
      </c>
      <c r="CG449" s="157">
        <v>0</v>
      </c>
      <c r="CH449" s="157">
        <v>0</v>
      </c>
      <c r="CI449" s="157">
        <v>0</v>
      </c>
      <c r="CJ449" s="192">
        <v>5.3000000000000001E-5</v>
      </c>
      <c r="CK449" s="192">
        <v>2.69E-5</v>
      </c>
      <c r="CL449" s="157">
        <v>3.21262E-4</v>
      </c>
      <c r="CM449" s="192">
        <v>1.88E-5</v>
      </c>
      <c r="CN449" s="157">
        <v>0</v>
      </c>
      <c r="CO449" s="157">
        <v>0</v>
      </c>
      <c r="CP449" s="192">
        <v>5.0000000000000002E-5</v>
      </c>
      <c r="CQ449" s="192">
        <v>2.4000000000000001E-5</v>
      </c>
      <c r="CR449" s="192">
        <v>3.4900000000000001E-5</v>
      </c>
      <c r="CS449" s="192">
        <v>4.1699999999999997E-5</v>
      </c>
      <c r="CT449" s="157">
        <v>0</v>
      </c>
      <c r="CU449" s="157">
        <v>0</v>
      </c>
      <c r="CV449" s="157">
        <v>0</v>
      </c>
      <c r="CW449" s="157">
        <v>0</v>
      </c>
      <c r="CX449" s="157">
        <v>0</v>
      </c>
      <c r="CY449" s="157">
        <v>0</v>
      </c>
      <c r="CZ449" s="157">
        <v>0</v>
      </c>
      <c r="DA449" s="157">
        <v>0</v>
      </c>
      <c r="DB449" s="157">
        <v>0</v>
      </c>
      <c r="DC449" s="157">
        <v>0</v>
      </c>
      <c r="DD449" s="157">
        <v>0</v>
      </c>
      <c r="DE449" s="157">
        <v>0</v>
      </c>
      <c r="DF449" s="157">
        <v>0</v>
      </c>
      <c r="DG449" s="157">
        <v>0</v>
      </c>
      <c r="DH449" s="157">
        <v>2.02511E-4</v>
      </c>
      <c r="DI449" s="157">
        <v>2.2182300000000001E-4</v>
      </c>
      <c r="DJ449" s="157">
        <v>0</v>
      </c>
      <c r="DK449" s="157">
        <v>0</v>
      </c>
      <c r="DL449" s="157">
        <v>0</v>
      </c>
      <c r="DM449" s="157">
        <v>6.7993800000000005E-4</v>
      </c>
      <c r="DN449" s="157">
        <v>0</v>
      </c>
      <c r="DO449" s="157">
        <v>0</v>
      </c>
      <c r="DP449" s="157">
        <v>0</v>
      </c>
      <c r="DQ449" s="157">
        <v>0</v>
      </c>
      <c r="DR449" s="157">
        <v>0</v>
      </c>
      <c r="DS449" s="157">
        <v>4.0873800000000002E-4</v>
      </c>
      <c r="DT449" s="192">
        <v>4.2299999999999998E-5</v>
      </c>
      <c r="DU449" s="157">
        <v>0</v>
      </c>
      <c r="DV449" s="157">
        <v>0</v>
      </c>
      <c r="DW449" s="157">
        <v>0</v>
      </c>
      <c r="DX449" s="157">
        <v>2.3660589999999998E-3</v>
      </c>
      <c r="DY449" s="157">
        <v>0</v>
      </c>
      <c r="DZ449" s="157">
        <v>0</v>
      </c>
      <c r="EA449" s="157">
        <v>3.1986800000000001E-4</v>
      </c>
      <c r="EB449" s="157">
        <v>6.6894299999999997E-4</v>
      </c>
      <c r="EC449" s="157">
        <v>6.9448299999999997E-4</v>
      </c>
      <c r="ED449" s="192">
        <v>4.9200000000000003E-5</v>
      </c>
      <c r="EE449" s="157">
        <v>0</v>
      </c>
      <c r="EF449" s="157">
        <v>1.5354959999999999E-3</v>
      </c>
      <c r="EG449" s="157">
        <v>0</v>
      </c>
      <c r="EH449" s="157">
        <v>0</v>
      </c>
      <c r="EI449" s="157">
        <v>0</v>
      </c>
      <c r="EJ449" s="157">
        <v>0</v>
      </c>
      <c r="EK449" s="157">
        <v>0</v>
      </c>
      <c r="EL449" s="157">
        <v>7.4103999999999999E-4</v>
      </c>
      <c r="EM449" s="157">
        <v>0</v>
      </c>
      <c r="EN449" s="157">
        <v>6.6475200000000001E-4</v>
      </c>
      <c r="EO449" s="157">
        <v>0</v>
      </c>
      <c r="EP449" s="157">
        <v>0</v>
      </c>
      <c r="EQ449" s="157">
        <v>0</v>
      </c>
      <c r="ER449" s="157">
        <v>1.2197639999999999E-3</v>
      </c>
      <c r="ES449" s="157">
        <v>0</v>
      </c>
      <c r="ET449" s="192">
        <v>7.4400000000000006E-5</v>
      </c>
      <c r="EU449" s="157">
        <v>2.2328100000000001E-4</v>
      </c>
      <c r="EV449" s="157">
        <v>2.8456999999999999E-4</v>
      </c>
      <c r="EW449" s="157">
        <v>0</v>
      </c>
      <c r="EX449" s="157">
        <v>0</v>
      </c>
      <c r="EY449" s="157">
        <v>0</v>
      </c>
      <c r="EZ449" s="157">
        <v>0</v>
      </c>
      <c r="FA449" s="157">
        <v>0</v>
      </c>
      <c r="FB449" s="157">
        <v>0</v>
      </c>
      <c r="FC449" s="157">
        <v>0</v>
      </c>
      <c r="FD449" s="157">
        <v>0</v>
      </c>
      <c r="FE449" s="157">
        <v>0</v>
      </c>
      <c r="FF449" s="192">
        <v>6.7799999999999995E-5</v>
      </c>
      <c r="FG449" s="157">
        <v>0</v>
      </c>
      <c r="FH449" s="192">
        <v>2.37E-5</v>
      </c>
      <c r="FI449" s="192">
        <v>2.76E-5</v>
      </c>
      <c r="FJ449" s="157">
        <v>0</v>
      </c>
      <c r="FK449" s="157">
        <v>5.5445199999999998E-4</v>
      </c>
      <c r="FL449" s="192">
        <v>6.4200000000000002E-5</v>
      </c>
      <c r="FM449" s="157">
        <v>0</v>
      </c>
      <c r="FN449" s="192">
        <v>8.6100000000000006E-5</v>
      </c>
      <c r="FO449" s="157">
        <v>0</v>
      </c>
      <c r="FP449" s="157">
        <v>0</v>
      </c>
      <c r="FQ449" s="157">
        <v>0</v>
      </c>
      <c r="FR449" s="157">
        <v>0</v>
      </c>
      <c r="FS449" s="157">
        <v>0</v>
      </c>
      <c r="FT449" s="157">
        <v>0</v>
      </c>
      <c r="FU449" s="157">
        <v>0</v>
      </c>
      <c r="FV449" s="157">
        <v>0</v>
      </c>
      <c r="FW449" s="157">
        <v>0</v>
      </c>
      <c r="FX449" s="192">
        <v>5.1199999999999998E-5</v>
      </c>
      <c r="FY449" s="192">
        <v>5.4299999999999998E-5</v>
      </c>
      <c r="FZ449" s="192">
        <v>4.5200000000000001E-5</v>
      </c>
      <c r="GA449" s="157">
        <v>0</v>
      </c>
      <c r="GB449" s="157">
        <v>0</v>
      </c>
      <c r="GC449" s="157">
        <v>0</v>
      </c>
      <c r="GD449" s="157">
        <v>6.9927499999999996E-4</v>
      </c>
      <c r="GE449" s="157">
        <v>9.2628199999999995E-4</v>
      </c>
      <c r="GF449" s="157">
        <v>0</v>
      </c>
      <c r="GG449" s="157">
        <v>0</v>
      </c>
      <c r="GH449" s="157">
        <v>0</v>
      </c>
      <c r="GI449" s="157">
        <v>0</v>
      </c>
      <c r="GJ449" s="157">
        <v>0</v>
      </c>
      <c r="GK449" s="157">
        <v>0</v>
      </c>
      <c r="GL449" s="157">
        <v>0</v>
      </c>
      <c r="GM449" s="157">
        <v>6.9111200000000002E-4</v>
      </c>
      <c r="GN449" s="157">
        <v>2.4211100000000001E-4</v>
      </c>
      <c r="GO449" s="157">
        <v>0</v>
      </c>
      <c r="GP449" s="157">
        <v>0</v>
      </c>
      <c r="GQ449" s="157">
        <v>0</v>
      </c>
      <c r="GR449" s="157">
        <v>0</v>
      </c>
      <c r="GS449" s="157">
        <v>0</v>
      </c>
      <c r="GT449" s="157">
        <v>0</v>
      </c>
      <c r="GU449" s="157">
        <v>0</v>
      </c>
      <c r="GV449" s="157">
        <v>0</v>
      </c>
      <c r="GW449" s="157">
        <v>0</v>
      </c>
      <c r="GX449" s="157">
        <v>0</v>
      </c>
      <c r="GY449" s="157">
        <v>0</v>
      </c>
      <c r="GZ449" s="157">
        <v>0</v>
      </c>
      <c r="HA449" s="157">
        <v>0</v>
      </c>
    </row>
    <row r="450" spans="1:209" x14ac:dyDescent="0.2">
      <c r="A450" s="157" t="s">
        <v>4259</v>
      </c>
      <c r="B450" s="157">
        <v>0</v>
      </c>
      <c r="C450" s="157">
        <v>0</v>
      </c>
      <c r="D450" s="157">
        <v>0</v>
      </c>
      <c r="E450" s="157">
        <v>0</v>
      </c>
      <c r="F450" s="157">
        <v>0</v>
      </c>
      <c r="G450" s="157">
        <v>0</v>
      </c>
      <c r="H450" s="157">
        <v>0</v>
      </c>
      <c r="I450" s="157">
        <v>0</v>
      </c>
      <c r="J450" s="157">
        <v>0</v>
      </c>
      <c r="K450" s="157">
        <v>0</v>
      </c>
      <c r="L450" s="157">
        <v>0</v>
      </c>
      <c r="M450" s="157">
        <v>0</v>
      </c>
      <c r="N450" s="157">
        <v>0</v>
      </c>
      <c r="O450" s="157">
        <v>0</v>
      </c>
      <c r="P450" s="157">
        <v>0</v>
      </c>
      <c r="Q450" s="157">
        <v>0</v>
      </c>
      <c r="R450" s="157">
        <v>0</v>
      </c>
      <c r="S450" s="157">
        <v>0</v>
      </c>
      <c r="T450" s="157">
        <v>0</v>
      </c>
      <c r="U450" s="157">
        <v>0</v>
      </c>
      <c r="V450" s="157">
        <v>0</v>
      </c>
      <c r="W450" s="157">
        <v>0</v>
      </c>
      <c r="X450" s="157">
        <v>0</v>
      </c>
      <c r="Y450" s="157">
        <v>0</v>
      </c>
      <c r="Z450" s="157">
        <v>0</v>
      </c>
      <c r="AA450" s="157">
        <v>0</v>
      </c>
      <c r="AB450" s="157">
        <v>0</v>
      </c>
      <c r="AC450" s="157">
        <v>0</v>
      </c>
      <c r="AD450" s="157">
        <v>0</v>
      </c>
      <c r="AE450" s="157">
        <v>0</v>
      </c>
      <c r="AF450" s="157">
        <v>0</v>
      </c>
      <c r="AG450" s="157">
        <v>0</v>
      </c>
      <c r="AH450" s="157">
        <v>0</v>
      </c>
      <c r="AI450" s="157">
        <v>0</v>
      </c>
      <c r="AJ450" s="157">
        <v>0</v>
      </c>
      <c r="AK450" s="157">
        <v>0</v>
      </c>
      <c r="AL450" s="157">
        <v>0</v>
      </c>
      <c r="AM450" s="157">
        <v>0</v>
      </c>
      <c r="AN450" s="157">
        <v>0</v>
      </c>
      <c r="AO450" s="157">
        <v>0</v>
      </c>
      <c r="AP450" s="157">
        <v>0</v>
      </c>
      <c r="AQ450" s="157">
        <v>0</v>
      </c>
      <c r="AR450" s="157">
        <v>0</v>
      </c>
      <c r="AS450" s="157">
        <v>0</v>
      </c>
      <c r="AT450" s="157">
        <v>0</v>
      </c>
      <c r="AU450" s="157">
        <v>0</v>
      </c>
      <c r="AV450" s="157">
        <v>0</v>
      </c>
      <c r="AW450" s="157">
        <v>0</v>
      </c>
      <c r="AX450" s="157">
        <v>0</v>
      </c>
      <c r="AY450" s="157">
        <v>0</v>
      </c>
      <c r="AZ450" s="157">
        <v>0</v>
      </c>
      <c r="BA450" s="157">
        <v>0</v>
      </c>
      <c r="BB450" s="157">
        <v>0</v>
      </c>
      <c r="BC450" s="157">
        <v>0</v>
      </c>
      <c r="BD450" s="157">
        <v>0</v>
      </c>
      <c r="BE450" s="157">
        <v>0</v>
      </c>
      <c r="BF450" s="157">
        <v>0</v>
      </c>
      <c r="BG450" s="157">
        <v>0</v>
      </c>
      <c r="BH450" s="157">
        <v>0</v>
      </c>
      <c r="BI450" s="157">
        <v>0</v>
      </c>
      <c r="BJ450" s="157">
        <v>0</v>
      </c>
      <c r="BK450" s="157">
        <v>0</v>
      </c>
      <c r="BL450" s="157">
        <v>0</v>
      </c>
      <c r="BM450" s="157">
        <v>0</v>
      </c>
      <c r="BN450" s="157">
        <v>0</v>
      </c>
      <c r="BO450" s="157">
        <v>0</v>
      </c>
      <c r="BP450" s="157">
        <v>0</v>
      </c>
      <c r="BQ450" s="157">
        <v>0</v>
      </c>
      <c r="BR450" s="157">
        <v>0</v>
      </c>
      <c r="BS450" s="157">
        <v>0</v>
      </c>
      <c r="BT450" s="157">
        <v>0</v>
      </c>
      <c r="BU450" s="157">
        <v>0</v>
      </c>
      <c r="BV450" s="157">
        <v>0</v>
      </c>
      <c r="BW450" s="157">
        <v>0</v>
      </c>
      <c r="BX450" s="157">
        <v>0</v>
      </c>
      <c r="BY450" s="157">
        <v>0</v>
      </c>
      <c r="BZ450" s="157">
        <v>0</v>
      </c>
      <c r="CA450" s="157">
        <v>0</v>
      </c>
      <c r="CB450" s="157">
        <v>0</v>
      </c>
      <c r="CC450" s="157">
        <v>0</v>
      </c>
      <c r="CD450" s="157">
        <v>0</v>
      </c>
      <c r="CE450" s="157">
        <v>0</v>
      </c>
      <c r="CF450" s="157">
        <v>0</v>
      </c>
      <c r="CG450" s="157">
        <v>0</v>
      </c>
      <c r="CH450" s="157">
        <v>0</v>
      </c>
      <c r="CI450" s="157">
        <v>0</v>
      </c>
      <c r="CJ450" s="157">
        <v>0</v>
      </c>
      <c r="CK450" s="157">
        <v>0</v>
      </c>
      <c r="CL450" s="157">
        <v>0</v>
      </c>
      <c r="CM450" s="157">
        <v>0</v>
      </c>
      <c r="CN450" s="157">
        <v>0</v>
      </c>
      <c r="CO450" s="157">
        <v>0</v>
      </c>
      <c r="CP450" s="157">
        <v>0</v>
      </c>
      <c r="CQ450" s="157">
        <v>0</v>
      </c>
      <c r="CR450" s="157">
        <v>0</v>
      </c>
      <c r="CS450" s="157">
        <v>0</v>
      </c>
      <c r="CT450" s="157">
        <v>0</v>
      </c>
      <c r="CU450" s="157">
        <v>0</v>
      </c>
      <c r="CV450" s="157">
        <v>0</v>
      </c>
      <c r="CW450" s="157">
        <v>0</v>
      </c>
      <c r="CX450" s="157">
        <v>0</v>
      </c>
      <c r="CY450" s="157">
        <v>0</v>
      </c>
      <c r="CZ450" s="157">
        <v>0</v>
      </c>
      <c r="DA450" s="157">
        <v>0</v>
      </c>
      <c r="DB450" s="157">
        <v>0</v>
      </c>
      <c r="DC450" s="157">
        <v>0</v>
      </c>
      <c r="DD450" s="157">
        <v>0</v>
      </c>
      <c r="DE450" s="192">
        <v>2.65E-5</v>
      </c>
      <c r="DF450" s="157">
        <v>0</v>
      </c>
      <c r="DG450" s="157">
        <v>0</v>
      </c>
      <c r="DH450" s="157">
        <v>0</v>
      </c>
      <c r="DI450" s="157">
        <v>0</v>
      </c>
      <c r="DJ450" s="157">
        <v>0</v>
      </c>
      <c r="DK450" s="157">
        <v>0</v>
      </c>
      <c r="DL450" s="157">
        <v>0</v>
      </c>
      <c r="DM450" s="157">
        <v>0</v>
      </c>
      <c r="DN450" s="157">
        <v>0</v>
      </c>
      <c r="DO450" s="157">
        <v>0</v>
      </c>
      <c r="DP450" s="157">
        <v>0</v>
      </c>
      <c r="DQ450" s="157">
        <v>0</v>
      </c>
      <c r="DR450" s="157">
        <v>0</v>
      </c>
      <c r="DS450" s="157">
        <v>0</v>
      </c>
      <c r="DT450" s="157">
        <v>0</v>
      </c>
      <c r="DU450" s="157">
        <v>0</v>
      </c>
      <c r="DV450" s="157">
        <v>0</v>
      </c>
      <c r="DW450" s="157">
        <v>0</v>
      </c>
      <c r="DX450" s="157">
        <v>0</v>
      </c>
      <c r="DY450" s="157">
        <v>0</v>
      </c>
      <c r="DZ450" s="157">
        <v>0</v>
      </c>
      <c r="EA450" s="157">
        <v>0</v>
      </c>
      <c r="EB450" s="157">
        <v>0</v>
      </c>
      <c r="EC450" s="157">
        <v>0</v>
      </c>
      <c r="ED450" s="157">
        <v>0</v>
      </c>
      <c r="EE450" s="157">
        <v>0</v>
      </c>
      <c r="EF450" s="157">
        <v>0</v>
      </c>
      <c r="EG450" s="157">
        <v>0</v>
      </c>
      <c r="EH450" s="157">
        <v>0</v>
      </c>
      <c r="EI450" s="157">
        <v>0</v>
      </c>
      <c r="EJ450" s="157">
        <v>0</v>
      </c>
      <c r="EK450" s="157">
        <v>0</v>
      </c>
      <c r="EL450" s="157">
        <v>0</v>
      </c>
      <c r="EM450" s="157">
        <v>0</v>
      </c>
      <c r="EN450" s="157">
        <v>0</v>
      </c>
      <c r="EO450" s="157">
        <v>0</v>
      </c>
      <c r="EP450" s="157">
        <v>0</v>
      </c>
      <c r="EQ450" s="157">
        <v>0</v>
      </c>
      <c r="ER450" s="157">
        <v>0</v>
      </c>
      <c r="ES450" s="157">
        <v>0</v>
      </c>
      <c r="ET450" s="157">
        <v>0</v>
      </c>
      <c r="EU450" s="157">
        <v>0</v>
      </c>
      <c r="EV450" s="157">
        <v>0</v>
      </c>
      <c r="EW450" s="157">
        <v>0</v>
      </c>
      <c r="EX450" s="157">
        <v>0</v>
      </c>
      <c r="EY450" s="157">
        <v>0</v>
      </c>
      <c r="EZ450" s="157">
        <v>0</v>
      </c>
      <c r="FA450" s="157">
        <v>0</v>
      </c>
      <c r="FB450" s="157">
        <v>0</v>
      </c>
      <c r="FC450" s="157">
        <v>0</v>
      </c>
      <c r="FD450" s="157">
        <v>0</v>
      </c>
      <c r="FE450" s="157">
        <v>0</v>
      </c>
      <c r="FF450" s="157">
        <v>0</v>
      </c>
      <c r="FG450" s="157">
        <v>0</v>
      </c>
      <c r="FH450" s="157">
        <v>0</v>
      </c>
      <c r="FI450" s="157">
        <v>0</v>
      </c>
      <c r="FJ450" s="157">
        <v>0</v>
      </c>
      <c r="FK450" s="157">
        <v>0</v>
      </c>
      <c r="FL450" s="157">
        <v>0</v>
      </c>
      <c r="FM450" s="157">
        <v>0</v>
      </c>
      <c r="FN450" s="157">
        <v>7.7483300000000005E-4</v>
      </c>
      <c r="FO450" s="157">
        <v>0</v>
      </c>
      <c r="FP450" s="157">
        <v>0</v>
      </c>
      <c r="FQ450" s="157">
        <v>0</v>
      </c>
      <c r="FR450" s="157">
        <v>0</v>
      </c>
      <c r="FS450" s="157">
        <v>0</v>
      </c>
      <c r="FT450" s="157">
        <v>0</v>
      </c>
      <c r="FU450" s="157">
        <v>0</v>
      </c>
      <c r="FV450" s="157">
        <v>0</v>
      </c>
      <c r="FW450" s="157">
        <v>0</v>
      </c>
      <c r="FX450" s="157">
        <v>0</v>
      </c>
      <c r="FY450" s="157">
        <v>0</v>
      </c>
      <c r="FZ450" s="157">
        <v>0</v>
      </c>
      <c r="GA450" s="157">
        <v>0</v>
      </c>
      <c r="GB450" s="157">
        <v>0</v>
      </c>
      <c r="GC450" s="157">
        <v>0</v>
      </c>
      <c r="GD450" s="157">
        <v>0</v>
      </c>
      <c r="GE450" s="157">
        <v>0</v>
      </c>
      <c r="GF450" s="157">
        <v>0</v>
      </c>
      <c r="GG450" s="157">
        <v>0</v>
      </c>
      <c r="GH450" s="157">
        <v>0</v>
      </c>
      <c r="GI450" s="157">
        <v>0</v>
      </c>
      <c r="GJ450" s="157">
        <v>0</v>
      </c>
      <c r="GK450" s="157">
        <v>0</v>
      </c>
      <c r="GL450" s="157">
        <v>0</v>
      </c>
      <c r="GM450" s="157">
        <v>0</v>
      </c>
      <c r="GN450" s="157">
        <v>0</v>
      </c>
      <c r="GO450" s="157">
        <v>0</v>
      </c>
      <c r="GP450" s="157">
        <v>0</v>
      </c>
      <c r="GQ450" s="157">
        <v>0</v>
      </c>
      <c r="GR450" s="157">
        <v>0</v>
      </c>
      <c r="GS450" s="157">
        <v>0</v>
      </c>
      <c r="GT450" s="157">
        <v>0</v>
      </c>
      <c r="GU450" s="157">
        <v>0</v>
      </c>
      <c r="GV450" s="157">
        <v>3.1240199999999998E-4</v>
      </c>
      <c r="GW450" s="157">
        <v>0</v>
      </c>
      <c r="GX450" s="157">
        <v>0</v>
      </c>
      <c r="GY450" s="157">
        <v>0</v>
      </c>
      <c r="GZ450" s="157">
        <v>0</v>
      </c>
      <c r="HA450" s="157">
        <v>0</v>
      </c>
    </row>
    <row r="451" spans="1:209" x14ac:dyDescent="0.2">
      <c r="A451" s="157" t="s">
        <v>4260</v>
      </c>
      <c r="B451" s="192">
        <v>5.9700000000000001E-5</v>
      </c>
      <c r="C451" s="157">
        <v>0</v>
      </c>
      <c r="D451" s="157">
        <v>0</v>
      </c>
      <c r="E451" s="157">
        <v>0</v>
      </c>
      <c r="F451" s="192">
        <v>3.9499999999999998E-5</v>
      </c>
      <c r="G451" s="157">
        <v>0</v>
      </c>
      <c r="H451" s="157">
        <v>0</v>
      </c>
      <c r="I451" s="192">
        <v>1.31E-5</v>
      </c>
      <c r="J451" s="157">
        <v>0</v>
      </c>
      <c r="K451" s="157">
        <v>0</v>
      </c>
      <c r="L451" s="157">
        <v>0</v>
      </c>
      <c r="M451" s="157">
        <v>0</v>
      </c>
      <c r="N451" s="157">
        <v>0</v>
      </c>
      <c r="O451" s="157">
        <v>0</v>
      </c>
      <c r="P451" s="192">
        <v>2.2099999999999998E-5</v>
      </c>
      <c r="Q451" s="157">
        <v>0</v>
      </c>
      <c r="R451" s="157">
        <v>0</v>
      </c>
      <c r="S451" s="157">
        <v>0</v>
      </c>
      <c r="T451" s="157">
        <v>0</v>
      </c>
      <c r="U451" s="157">
        <v>0</v>
      </c>
      <c r="V451" s="192">
        <v>2.0299999999999999E-5</v>
      </c>
      <c r="W451" s="157">
        <v>0</v>
      </c>
      <c r="X451" s="157">
        <v>0</v>
      </c>
      <c r="Y451" s="192">
        <v>6.0000000000000002E-5</v>
      </c>
      <c r="Z451" s="157">
        <v>0</v>
      </c>
      <c r="AA451" s="157">
        <v>0</v>
      </c>
      <c r="AB451" s="157">
        <v>0</v>
      </c>
      <c r="AC451" s="157">
        <v>0</v>
      </c>
      <c r="AD451" s="157">
        <v>0</v>
      </c>
      <c r="AE451" s="157">
        <v>0</v>
      </c>
      <c r="AF451" s="157">
        <v>0</v>
      </c>
      <c r="AG451" s="157">
        <v>0</v>
      </c>
      <c r="AH451" s="157">
        <v>0</v>
      </c>
      <c r="AI451" s="192">
        <v>7.7399999999999998E-5</v>
      </c>
      <c r="AJ451" s="157">
        <v>0</v>
      </c>
      <c r="AK451" s="157">
        <v>0</v>
      </c>
      <c r="AL451" s="157">
        <v>1.04091E-4</v>
      </c>
      <c r="AM451" s="157">
        <v>0</v>
      </c>
      <c r="AN451" s="157">
        <v>0</v>
      </c>
      <c r="AO451" s="157">
        <v>0</v>
      </c>
      <c r="AP451" s="157">
        <v>0</v>
      </c>
      <c r="AQ451" s="157">
        <v>0</v>
      </c>
      <c r="AR451" s="157">
        <v>0</v>
      </c>
      <c r="AS451" s="157">
        <v>0</v>
      </c>
      <c r="AT451" s="157">
        <v>0</v>
      </c>
      <c r="AU451" s="157">
        <v>0</v>
      </c>
      <c r="AV451" s="157">
        <v>0</v>
      </c>
      <c r="AW451" s="157">
        <v>0</v>
      </c>
      <c r="AX451" s="192">
        <v>3.3099999999999998E-5</v>
      </c>
      <c r="AY451" s="157">
        <v>0</v>
      </c>
      <c r="AZ451" s="157">
        <v>0</v>
      </c>
      <c r="BA451" s="157">
        <v>0</v>
      </c>
      <c r="BB451" s="157">
        <v>0</v>
      </c>
      <c r="BC451" s="157">
        <v>0</v>
      </c>
      <c r="BD451" s="157">
        <v>0</v>
      </c>
      <c r="BE451" s="157">
        <v>0</v>
      </c>
      <c r="BF451" s="157">
        <v>1.52387E-4</v>
      </c>
      <c r="BG451" s="192">
        <v>2.69E-5</v>
      </c>
      <c r="BH451" s="157">
        <v>0</v>
      </c>
      <c r="BI451" s="192">
        <v>3.6100000000000003E-5</v>
      </c>
      <c r="BJ451" s="157">
        <v>0</v>
      </c>
      <c r="BK451" s="157">
        <v>0</v>
      </c>
      <c r="BL451" s="157">
        <v>0</v>
      </c>
      <c r="BM451" s="157">
        <v>0</v>
      </c>
      <c r="BN451" s="157">
        <v>0</v>
      </c>
      <c r="BO451" s="157">
        <v>0</v>
      </c>
      <c r="BP451" s="192">
        <v>2.6599999999999999E-5</v>
      </c>
      <c r="BQ451" s="157">
        <v>0</v>
      </c>
      <c r="BR451" s="157">
        <v>0</v>
      </c>
      <c r="BS451" s="157">
        <v>0</v>
      </c>
      <c r="BT451" s="157">
        <v>0</v>
      </c>
      <c r="BU451" s="157">
        <v>0</v>
      </c>
      <c r="BV451" s="157">
        <v>0</v>
      </c>
      <c r="BW451" s="192">
        <v>2.3900000000000002E-5</v>
      </c>
      <c r="BX451" s="157">
        <v>0</v>
      </c>
      <c r="BY451" s="157">
        <v>0</v>
      </c>
      <c r="BZ451" s="157">
        <v>0</v>
      </c>
      <c r="CA451" s="157">
        <v>0</v>
      </c>
      <c r="CB451" s="157">
        <v>0</v>
      </c>
      <c r="CC451" s="157">
        <v>0</v>
      </c>
      <c r="CD451" s="157">
        <v>0</v>
      </c>
      <c r="CE451" s="157">
        <v>0</v>
      </c>
      <c r="CF451" s="157">
        <v>0</v>
      </c>
      <c r="CG451" s="157">
        <v>0</v>
      </c>
      <c r="CH451" s="157">
        <v>0</v>
      </c>
      <c r="CI451" s="157">
        <v>0</v>
      </c>
      <c r="CJ451" s="157">
        <v>1.5888999999999999E-4</v>
      </c>
      <c r="CK451" s="157">
        <v>5.3806800000000005E-4</v>
      </c>
      <c r="CL451" s="157">
        <v>0</v>
      </c>
      <c r="CM451" s="157">
        <v>0</v>
      </c>
      <c r="CN451" s="157">
        <v>0</v>
      </c>
      <c r="CO451" s="157">
        <v>0</v>
      </c>
      <c r="CP451" s="157">
        <v>0</v>
      </c>
      <c r="CQ451" s="157">
        <v>0</v>
      </c>
      <c r="CR451" s="157">
        <v>0</v>
      </c>
      <c r="CS451" s="157">
        <v>0</v>
      </c>
      <c r="CT451" s="157">
        <v>0</v>
      </c>
      <c r="CU451" s="157">
        <v>0</v>
      </c>
      <c r="CV451" s="157">
        <v>0</v>
      </c>
      <c r="CW451" s="157">
        <v>0</v>
      </c>
      <c r="CX451" s="157">
        <v>0</v>
      </c>
      <c r="CY451" s="157">
        <v>0</v>
      </c>
      <c r="CZ451" s="157">
        <v>0</v>
      </c>
      <c r="DA451" s="157">
        <v>0</v>
      </c>
      <c r="DB451" s="192">
        <v>1.66E-5</v>
      </c>
      <c r="DC451" s="157">
        <v>0</v>
      </c>
      <c r="DD451" s="157">
        <v>0</v>
      </c>
      <c r="DE451" s="157">
        <v>0</v>
      </c>
      <c r="DF451" s="192">
        <v>9.1899999999999998E-5</v>
      </c>
      <c r="DG451" s="157">
        <v>0</v>
      </c>
      <c r="DH451" s="192">
        <v>6.7500000000000001E-5</v>
      </c>
      <c r="DI451" s="192">
        <v>6.05E-5</v>
      </c>
      <c r="DJ451" s="157">
        <v>0</v>
      </c>
      <c r="DK451" s="157">
        <v>0</v>
      </c>
      <c r="DL451" s="157">
        <v>0</v>
      </c>
      <c r="DM451" s="157">
        <v>1.13323E-4</v>
      </c>
      <c r="DN451" s="157">
        <v>0</v>
      </c>
      <c r="DO451" s="157">
        <v>0</v>
      </c>
      <c r="DP451" s="157">
        <v>0</v>
      </c>
      <c r="DQ451" s="157">
        <v>0</v>
      </c>
      <c r="DR451" s="157">
        <v>0</v>
      </c>
      <c r="DS451" s="157">
        <v>0</v>
      </c>
      <c r="DT451" s="157">
        <v>0</v>
      </c>
      <c r="DU451" s="157">
        <v>0</v>
      </c>
      <c r="DV451" s="157">
        <v>0</v>
      </c>
      <c r="DW451" s="157">
        <v>0</v>
      </c>
      <c r="DX451" s="192">
        <v>2.72E-5</v>
      </c>
      <c r="DY451" s="157">
        <v>0</v>
      </c>
      <c r="DZ451" s="157">
        <v>0</v>
      </c>
      <c r="EA451" s="157">
        <v>0</v>
      </c>
      <c r="EB451" s="157">
        <v>0</v>
      </c>
      <c r="EC451" s="157">
        <v>0</v>
      </c>
      <c r="ED451" s="157">
        <v>0</v>
      </c>
      <c r="EE451" s="157">
        <v>0</v>
      </c>
      <c r="EF451" s="192">
        <v>6.5300000000000002E-5</v>
      </c>
      <c r="EG451" s="157">
        <v>0</v>
      </c>
      <c r="EH451" s="157">
        <v>0</v>
      </c>
      <c r="EI451" s="157">
        <v>0</v>
      </c>
      <c r="EJ451" s="157">
        <v>0</v>
      </c>
      <c r="EK451" s="157">
        <v>0</v>
      </c>
      <c r="EL451" s="157">
        <v>0</v>
      </c>
      <c r="EM451" s="157">
        <v>0</v>
      </c>
      <c r="EN451" s="157">
        <v>2.6590099999999997E-4</v>
      </c>
      <c r="EO451" s="157">
        <v>0</v>
      </c>
      <c r="EP451" s="157">
        <v>0</v>
      </c>
      <c r="EQ451" s="157">
        <v>0</v>
      </c>
      <c r="ER451" s="157">
        <v>0</v>
      </c>
      <c r="ES451" s="157">
        <v>0</v>
      </c>
      <c r="ET451" s="157">
        <v>0</v>
      </c>
      <c r="EU451" s="157">
        <v>0</v>
      </c>
      <c r="EV451" s="192">
        <v>4.07E-5</v>
      </c>
      <c r="EW451" s="192">
        <v>3.6399999999999997E-5</v>
      </c>
      <c r="EX451" s="157">
        <v>0</v>
      </c>
      <c r="EY451" s="157">
        <v>0</v>
      </c>
      <c r="EZ451" s="157">
        <v>0</v>
      </c>
      <c r="FA451" s="157">
        <v>0</v>
      </c>
      <c r="FB451" s="157">
        <v>0</v>
      </c>
      <c r="FC451" s="157">
        <v>0</v>
      </c>
      <c r="FD451" s="157">
        <v>0</v>
      </c>
      <c r="FE451" s="157">
        <v>0</v>
      </c>
      <c r="FF451" s="157">
        <v>0</v>
      </c>
      <c r="FG451" s="157">
        <v>0</v>
      </c>
      <c r="FH451" s="157">
        <v>0</v>
      </c>
      <c r="FI451" s="157">
        <v>0</v>
      </c>
      <c r="FJ451" s="157">
        <v>0</v>
      </c>
      <c r="FK451" s="157">
        <v>0</v>
      </c>
      <c r="FL451" s="157">
        <v>0</v>
      </c>
      <c r="FM451" s="157">
        <v>0</v>
      </c>
      <c r="FN451" s="157">
        <v>0</v>
      </c>
      <c r="FO451" s="157">
        <v>0</v>
      </c>
      <c r="FP451" s="157">
        <v>0</v>
      </c>
      <c r="FQ451" s="157">
        <v>0</v>
      </c>
      <c r="FR451" s="157">
        <v>0</v>
      </c>
      <c r="FS451" s="157">
        <v>0</v>
      </c>
      <c r="FT451" s="157">
        <v>0</v>
      </c>
      <c r="FU451" s="157">
        <v>0</v>
      </c>
      <c r="FV451" s="157">
        <v>0</v>
      </c>
      <c r="FW451" s="157">
        <v>0</v>
      </c>
      <c r="FX451" s="157">
        <v>0</v>
      </c>
      <c r="FY451" s="157">
        <v>0</v>
      </c>
      <c r="FZ451" s="157">
        <v>2.1235260000000001E-3</v>
      </c>
      <c r="GA451" s="157">
        <v>0</v>
      </c>
      <c r="GB451" s="157">
        <v>0</v>
      </c>
      <c r="GC451" s="157">
        <v>0</v>
      </c>
      <c r="GD451" s="157">
        <v>0</v>
      </c>
      <c r="GE451" s="192">
        <v>2.26E-5</v>
      </c>
      <c r="GF451" s="157">
        <v>0</v>
      </c>
      <c r="GG451" s="157">
        <v>0</v>
      </c>
      <c r="GH451" s="157">
        <v>0</v>
      </c>
      <c r="GI451" s="157">
        <v>0</v>
      </c>
      <c r="GJ451" s="157">
        <v>0</v>
      </c>
      <c r="GK451" s="157">
        <v>0</v>
      </c>
      <c r="GL451" s="157">
        <v>0</v>
      </c>
      <c r="GM451" s="192">
        <v>3.8399999999999998E-5</v>
      </c>
      <c r="GN451" s="157">
        <v>0</v>
      </c>
      <c r="GO451" s="157">
        <v>0</v>
      </c>
      <c r="GP451" s="157">
        <v>0</v>
      </c>
      <c r="GQ451" s="157">
        <v>0</v>
      </c>
      <c r="GR451" s="157">
        <v>0</v>
      </c>
      <c r="GS451" s="157">
        <v>0</v>
      </c>
      <c r="GT451" s="157">
        <v>0</v>
      </c>
      <c r="GU451" s="157">
        <v>0</v>
      </c>
      <c r="GV451" s="157">
        <v>0</v>
      </c>
      <c r="GW451" s="157">
        <v>0</v>
      </c>
      <c r="GX451" s="157">
        <v>0</v>
      </c>
      <c r="GY451" s="157">
        <v>0</v>
      </c>
      <c r="GZ451" s="157">
        <v>0</v>
      </c>
      <c r="HA451" s="157">
        <v>0</v>
      </c>
    </row>
    <row r="452" spans="1:209" x14ac:dyDescent="0.2">
      <c r="A452" s="157" t="s">
        <v>4261</v>
      </c>
      <c r="B452" s="157">
        <v>7.6085300000000003E-4</v>
      </c>
      <c r="C452" s="157">
        <v>2.5832699999999998E-4</v>
      </c>
      <c r="D452" s="157">
        <v>1.1149700000000001E-3</v>
      </c>
      <c r="E452" s="157">
        <v>1.1653400000000001E-4</v>
      </c>
      <c r="F452" s="157">
        <v>8.54892E-4</v>
      </c>
      <c r="G452" s="192">
        <v>1.42E-5</v>
      </c>
      <c r="H452" s="157">
        <v>4.72724E-4</v>
      </c>
      <c r="I452" s="157">
        <v>2.7839420000000002E-3</v>
      </c>
      <c r="J452" s="157">
        <v>0</v>
      </c>
      <c r="K452" s="192">
        <v>8.0400000000000003E-5</v>
      </c>
      <c r="L452" s="157">
        <v>0</v>
      </c>
      <c r="M452" s="157">
        <v>1.41123E-4</v>
      </c>
      <c r="N452" s="157">
        <v>0</v>
      </c>
      <c r="O452" s="157">
        <v>1.75868E-4</v>
      </c>
      <c r="P452" s="157">
        <v>3.163314E-3</v>
      </c>
      <c r="Q452" s="157">
        <v>1.8331230000000001E-3</v>
      </c>
      <c r="R452" s="157">
        <v>3.0542299999999998E-4</v>
      </c>
      <c r="S452" s="157">
        <v>6.2312800000000003E-4</v>
      </c>
      <c r="T452" s="157">
        <v>2.5862299999999998E-4</v>
      </c>
      <c r="U452" s="157">
        <v>5.7350800000000003E-4</v>
      </c>
      <c r="V452" s="157">
        <v>1.01494E-4</v>
      </c>
      <c r="W452" s="157">
        <v>1.3119600000000001E-4</v>
      </c>
      <c r="X452" s="157">
        <v>2.2512930000000001E-3</v>
      </c>
      <c r="Y452" s="157">
        <v>3.0007200000000002E-4</v>
      </c>
      <c r="Z452" s="192">
        <v>3.5200000000000002E-5</v>
      </c>
      <c r="AA452" s="157">
        <v>0</v>
      </c>
      <c r="AB452" s="157">
        <v>2.5246980000000001E-3</v>
      </c>
      <c r="AC452" s="157">
        <v>0</v>
      </c>
      <c r="AD452" s="192">
        <v>1.9400000000000001E-5</v>
      </c>
      <c r="AE452" s="157">
        <v>1.738163E-3</v>
      </c>
      <c r="AF452" s="192">
        <v>8.9900000000000003E-5</v>
      </c>
      <c r="AG452" s="192">
        <v>5.3399999999999997E-5</v>
      </c>
      <c r="AH452" s="157">
        <v>1.2276400000000001E-4</v>
      </c>
      <c r="AI452" s="157">
        <v>2.4367600000000001E-3</v>
      </c>
      <c r="AJ452" s="157">
        <v>2.3440000000000002E-3</v>
      </c>
      <c r="AK452" s="157">
        <v>6.2866699999999996E-4</v>
      </c>
      <c r="AL452" s="157">
        <v>0</v>
      </c>
      <c r="AM452" s="157">
        <v>1.8619700000000001E-4</v>
      </c>
      <c r="AN452" s="157">
        <v>0</v>
      </c>
      <c r="AO452" s="192">
        <v>5.0599999999999997E-5</v>
      </c>
      <c r="AP452" s="157">
        <v>7.0037799999999998E-4</v>
      </c>
      <c r="AQ452" s="157">
        <v>1.67462E-4</v>
      </c>
      <c r="AR452" s="192">
        <v>5.0899999999999997E-5</v>
      </c>
      <c r="AS452" s="157">
        <v>8.6532799999999995E-4</v>
      </c>
      <c r="AT452" s="157">
        <v>6.12584E-4</v>
      </c>
      <c r="AU452" s="157">
        <v>0</v>
      </c>
      <c r="AV452" s="157">
        <v>0</v>
      </c>
      <c r="AW452" s="157">
        <v>0</v>
      </c>
      <c r="AX452" s="157">
        <v>1.3234100000000001E-4</v>
      </c>
      <c r="AY452" s="157">
        <v>0</v>
      </c>
      <c r="AZ452" s="157">
        <v>0</v>
      </c>
      <c r="BA452" s="157">
        <v>6.815336E-3</v>
      </c>
      <c r="BB452" s="157">
        <v>0</v>
      </c>
      <c r="BC452" s="157">
        <v>0</v>
      </c>
      <c r="BD452" s="157">
        <v>0</v>
      </c>
      <c r="BE452" s="157">
        <v>0</v>
      </c>
      <c r="BF452" s="157">
        <v>7.6193400000000003E-4</v>
      </c>
      <c r="BG452" s="157">
        <v>3.35963E-4</v>
      </c>
      <c r="BH452" s="157">
        <v>1.7985200000000001E-4</v>
      </c>
      <c r="BI452" s="192">
        <v>7.2200000000000007E-5</v>
      </c>
      <c r="BJ452" s="157">
        <v>0</v>
      </c>
      <c r="BK452" s="157">
        <v>5.5110700000000001E-4</v>
      </c>
      <c r="BL452" s="157">
        <v>1.43077E-4</v>
      </c>
      <c r="BM452" s="157">
        <v>0</v>
      </c>
      <c r="BN452" s="157">
        <v>3.4585600000000002E-4</v>
      </c>
      <c r="BO452" s="192">
        <v>4.4499999999999997E-5</v>
      </c>
      <c r="BP452" s="157">
        <v>0</v>
      </c>
      <c r="BQ452" s="157">
        <v>2.39134E-4</v>
      </c>
      <c r="BR452" s="157">
        <v>4.8626300000000002E-4</v>
      </c>
      <c r="BS452" s="192">
        <v>5.66E-5</v>
      </c>
      <c r="BT452" s="157">
        <v>1.15794E-4</v>
      </c>
      <c r="BU452" s="157">
        <v>2.70392E-4</v>
      </c>
      <c r="BV452" s="192">
        <v>4.7500000000000003E-5</v>
      </c>
      <c r="BW452" s="192">
        <v>1.2E-5</v>
      </c>
      <c r="BX452" s="157">
        <v>4.5531899999999998E-4</v>
      </c>
      <c r="BY452" s="192">
        <v>2.5199999999999999E-5</v>
      </c>
      <c r="BZ452" s="157">
        <v>1.7948879999999999E-3</v>
      </c>
      <c r="CA452" s="157">
        <v>1.3683599999999999E-4</v>
      </c>
      <c r="CB452" s="157">
        <v>1.1841759999999999E-3</v>
      </c>
      <c r="CC452" s="157">
        <v>8.4048839999999996E-3</v>
      </c>
      <c r="CD452" s="192">
        <v>5.9899999999999999E-5</v>
      </c>
      <c r="CE452" s="192">
        <v>6.2299999999999996E-5</v>
      </c>
      <c r="CF452" s="157">
        <v>1.1630810000000001E-3</v>
      </c>
      <c r="CG452" s="157">
        <v>0</v>
      </c>
      <c r="CH452" s="157">
        <v>0</v>
      </c>
      <c r="CI452" s="157">
        <v>1.13163E-4</v>
      </c>
      <c r="CJ452" s="157">
        <v>0</v>
      </c>
      <c r="CK452" s="157">
        <v>0</v>
      </c>
      <c r="CL452" s="192">
        <v>1.11E-5</v>
      </c>
      <c r="CM452" s="192">
        <v>3.7599999999999999E-5</v>
      </c>
      <c r="CN452" s="192">
        <v>6.6199999999999996E-5</v>
      </c>
      <c r="CO452" s="157">
        <v>1.13255E-4</v>
      </c>
      <c r="CP452" s="192">
        <v>7.4999999999999993E-5</v>
      </c>
      <c r="CQ452" s="157">
        <v>2.5234299999999998E-4</v>
      </c>
      <c r="CR452" s="157">
        <v>2.9688099999999998E-4</v>
      </c>
      <c r="CS452" s="157">
        <v>1.500922E-3</v>
      </c>
      <c r="CT452" s="157">
        <v>2.8558499999999998E-4</v>
      </c>
      <c r="CU452" s="157">
        <v>1.19608E-4</v>
      </c>
      <c r="CV452" s="157">
        <v>4.660333E-3</v>
      </c>
      <c r="CW452" s="157">
        <v>3.0853599999999999E-4</v>
      </c>
      <c r="CX452" s="157">
        <v>3.5818200000000002E-4</v>
      </c>
      <c r="CY452" s="157">
        <v>6.9056960000000002E-3</v>
      </c>
      <c r="CZ452" s="157">
        <v>2.28781E-4</v>
      </c>
      <c r="DA452" s="157">
        <v>5.1197090000000001E-3</v>
      </c>
      <c r="DB452" s="157">
        <v>2.1770560000000001E-3</v>
      </c>
      <c r="DC452" s="157">
        <v>7.8543889999999998E-3</v>
      </c>
      <c r="DD452" s="192">
        <v>4.5099999999999998E-5</v>
      </c>
      <c r="DE452" s="157">
        <v>1.204819E-3</v>
      </c>
      <c r="DF452" s="157">
        <v>0</v>
      </c>
      <c r="DG452" s="157">
        <v>0</v>
      </c>
      <c r="DH452" s="157">
        <v>0</v>
      </c>
      <c r="DI452" s="192">
        <v>2.02E-5</v>
      </c>
      <c r="DJ452" s="157">
        <v>2.0114699999999999E-4</v>
      </c>
      <c r="DK452" s="157">
        <v>5.6065200000000003E-4</v>
      </c>
      <c r="DL452" s="157">
        <v>2.1309160000000001E-3</v>
      </c>
      <c r="DM452" s="157">
        <v>5.7416990000000003E-3</v>
      </c>
      <c r="DN452" s="192">
        <v>8.8200000000000003E-5</v>
      </c>
      <c r="DO452" s="157">
        <v>1.03742E-4</v>
      </c>
      <c r="DP452" s="192">
        <v>7.4599999999999997E-5</v>
      </c>
      <c r="DQ452" s="157">
        <v>4.9696300000000001E-3</v>
      </c>
      <c r="DR452" s="157">
        <v>3.2638399999999998E-4</v>
      </c>
      <c r="DS452" s="192">
        <v>9.0799999999999998E-5</v>
      </c>
      <c r="DT452" s="157">
        <v>2.9640899999999997E-4</v>
      </c>
      <c r="DU452" s="157">
        <v>5.3425399999999996E-4</v>
      </c>
      <c r="DV452" s="157">
        <v>0</v>
      </c>
      <c r="DW452" s="192">
        <v>3.4799999999999999E-5</v>
      </c>
      <c r="DX452" s="157">
        <v>1.3598000000000001E-4</v>
      </c>
      <c r="DY452" s="157">
        <v>3.3205099999999998E-4</v>
      </c>
      <c r="DZ452" s="157">
        <v>4.6179150000000002E-3</v>
      </c>
      <c r="EA452" s="157">
        <v>1.5536464999999999E-2</v>
      </c>
      <c r="EB452" s="157">
        <v>6.6894299999999997E-4</v>
      </c>
      <c r="EC452" s="157">
        <v>0</v>
      </c>
      <c r="ED452" s="157">
        <v>0</v>
      </c>
      <c r="EE452" s="157">
        <v>1.0647899999999999E-4</v>
      </c>
      <c r="EF452" s="157">
        <v>1.1107840000000001E-3</v>
      </c>
      <c r="EG452" s="157">
        <v>5.5050900000000002E-4</v>
      </c>
      <c r="EH452" s="157">
        <v>0</v>
      </c>
      <c r="EI452" s="157">
        <v>1.086821E-3</v>
      </c>
      <c r="EJ452" s="157">
        <v>2.032561E-3</v>
      </c>
      <c r="EK452" s="157">
        <v>2.9489799999999998E-4</v>
      </c>
      <c r="EL452" s="157">
        <v>7.0735700000000004E-4</v>
      </c>
      <c r="EM452" s="157">
        <v>4.6536100000000002E-4</v>
      </c>
      <c r="EN452" s="157">
        <v>1.781536E-3</v>
      </c>
      <c r="EO452" s="157">
        <v>1.30984E-4</v>
      </c>
      <c r="EP452" s="157">
        <v>1.05942E-4</v>
      </c>
      <c r="EQ452" s="157">
        <v>2.1622099999999999E-3</v>
      </c>
      <c r="ER452" s="157">
        <v>4.7550100000000003E-4</v>
      </c>
      <c r="ES452" s="157">
        <v>5.9385099999999995E-4</v>
      </c>
      <c r="ET452" s="157">
        <v>0</v>
      </c>
      <c r="EU452" s="157">
        <v>2.2328100000000001E-4</v>
      </c>
      <c r="EV452" s="157">
        <v>9.8989779999999992E-3</v>
      </c>
      <c r="EW452" s="157">
        <v>1.001566E-3</v>
      </c>
      <c r="EX452" s="192">
        <v>2.4199999999999999E-5</v>
      </c>
      <c r="EY452" s="192">
        <v>5.1799999999999999E-5</v>
      </c>
      <c r="EZ452" s="157">
        <v>1.16421E-4</v>
      </c>
      <c r="FA452" s="157">
        <v>4.6189400000000002E-4</v>
      </c>
      <c r="FB452" s="157">
        <v>0</v>
      </c>
      <c r="FC452" s="157">
        <v>1.3557900000000001E-4</v>
      </c>
      <c r="FD452" s="192">
        <v>2.51E-5</v>
      </c>
      <c r="FE452" s="157">
        <v>0</v>
      </c>
      <c r="FF452" s="157">
        <v>3.0520900000000002E-4</v>
      </c>
      <c r="FG452" s="157">
        <v>2.3889199999999999E-4</v>
      </c>
      <c r="FH452" s="157">
        <v>4.7419200000000002E-4</v>
      </c>
      <c r="FI452" s="157">
        <v>3.612199E-3</v>
      </c>
      <c r="FJ452" s="157">
        <v>0</v>
      </c>
      <c r="FK452" s="192">
        <v>4.6199999999999998E-5</v>
      </c>
      <c r="FL452" s="192">
        <v>3.2100000000000001E-5</v>
      </c>
      <c r="FM452" s="157">
        <v>2.1151500000000001E-4</v>
      </c>
      <c r="FN452" s="157">
        <v>2.7291355E-2</v>
      </c>
      <c r="FO452" s="192">
        <v>7.25E-5</v>
      </c>
      <c r="FP452" s="192">
        <v>8.2299999999999995E-5</v>
      </c>
      <c r="FQ452" s="157">
        <v>2.945324E-3</v>
      </c>
      <c r="FR452" s="157">
        <v>0</v>
      </c>
      <c r="FS452" s="157">
        <v>0</v>
      </c>
      <c r="FT452" s="157">
        <v>0</v>
      </c>
      <c r="FU452" s="157">
        <v>1.4395099999999999E-4</v>
      </c>
      <c r="FV452" s="157">
        <v>3.2152899999999998E-4</v>
      </c>
      <c r="FW452" s="157">
        <v>0</v>
      </c>
      <c r="FX452" s="192">
        <v>7.6799999999999997E-5</v>
      </c>
      <c r="FY452" s="157">
        <v>2.226567E-3</v>
      </c>
      <c r="FZ452" s="157">
        <v>0</v>
      </c>
      <c r="GA452" s="157">
        <v>0</v>
      </c>
      <c r="GB452" s="192">
        <v>4.21E-5</v>
      </c>
      <c r="GC452" s="157">
        <v>3.77544E-4</v>
      </c>
      <c r="GD452" s="157">
        <v>2.0978250000000002E-3</v>
      </c>
      <c r="GE452" s="157">
        <v>1.3555300000000001E-4</v>
      </c>
      <c r="GF452" s="157">
        <v>3.7966330000000002E-3</v>
      </c>
      <c r="GG452" s="157">
        <v>1.3342200000000001E-4</v>
      </c>
      <c r="GH452" s="157">
        <v>2.1002E-4</v>
      </c>
      <c r="GI452" s="157">
        <v>6.6896499999999999E-4</v>
      </c>
      <c r="GJ452" s="157">
        <v>0</v>
      </c>
      <c r="GK452" s="157">
        <v>0</v>
      </c>
      <c r="GL452" s="157">
        <v>2.547391E-3</v>
      </c>
      <c r="GM452" s="157">
        <v>0</v>
      </c>
      <c r="GN452" s="157">
        <v>3.2281500000000001E-4</v>
      </c>
      <c r="GO452" s="157">
        <v>0</v>
      </c>
      <c r="GP452" s="157">
        <v>0</v>
      </c>
      <c r="GQ452" s="157">
        <v>2.4678699999999999E-4</v>
      </c>
      <c r="GR452" s="157">
        <v>0</v>
      </c>
      <c r="GS452" s="157">
        <v>1.1511054E-2</v>
      </c>
      <c r="GT452" s="157">
        <v>0</v>
      </c>
      <c r="GU452" s="157">
        <v>0</v>
      </c>
      <c r="GV452" s="157">
        <v>1.7182131E-2</v>
      </c>
      <c r="GW452" s="157">
        <v>0</v>
      </c>
      <c r="GX452" s="157">
        <v>0</v>
      </c>
      <c r="GY452" s="157">
        <v>1.0752688E-2</v>
      </c>
      <c r="GZ452" s="157">
        <v>0</v>
      </c>
      <c r="HA452" s="157">
        <v>2.1276595999999998E-2</v>
      </c>
    </row>
    <row r="453" spans="1:209" x14ac:dyDescent="0.2">
      <c r="A453" s="157" t="s">
        <v>4262</v>
      </c>
      <c r="B453" s="157">
        <v>0</v>
      </c>
      <c r="C453" s="192">
        <v>1.15E-5</v>
      </c>
      <c r="D453" s="192">
        <v>1.0200000000000001E-5</v>
      </c>
      <c r="E453" s="157">
        <v>0</v>
      </c>
      <c r="F453" s="157">
        <v>0</v>
      </c>
      <c r="G453" s="157">
        <v>0</v>
      </c>
      <c r="H453" s="157">
        <v>0</v>
      </c>
      <c r="I453" s="157">
        <v>0</v>
      </c>
      <c r="J453" s="157">
        <v>0</v>
      </c>
      <c r="K453" s="157">
        <v>0</v>
      </c>
      <c r="L453" s="157">
        <v>0</v>
      </c>
      <c r="M453" s="157">
        <v>0</v>
      </c>
      <c r="N453" s="157">
        <v>0</v>
      </c>
      <c r="O453" s="157">
        <v>0</v>
      </c>
      <c r="P453" s="192">
        <v>4.4100000000000001E-6</v>
      </c>
      <c r="Q453" s="157">
        <v>0</v>
      </c>
      <c r="R453" s="157">
        <v>0</v>
      </c>
      <c r="S453" s="192">
        <v>2.4000000000000001E-5</v>
      </c>
      <c r="T453" s="157">
        <v>0</v>
      </c>
      <c r="U453" s="157">
        <v>0</v>
      </c>
      <c r="V453" s="157">
        <v>0</v>
      </c>
      <c r="W453" s="157">
        <v>0</v>
      </c>
      <c r="X453" s="157">
        <v>0</v>
      </c>
      <c r="Y453" s="157">
        <v>0</v>
      </c>
      <c r="Z453" s="157">
        <v>0</v>
      </c>
      <c r="AA453" s="157">
        <v>0</v>
      </c>
      <c r="AB453" s="192">
        <v>9.9799999999999993E-6</v>
      </c>
      <c r="AC453" s="157">
        <v>0</v>
      </c>
      <c r="AD453" s="157">
        <v>0</v>
      </c>
      <c r="AE453" s="192">
        <v>2.7800000000000001E-5</v>
      </c>
      <c r="AF453" s="157">
        <v>0</v>
      </c>
      <c r="AG453" s="157">
        <v>0</v>
      </c>
      <c r="AH453" s="157">
        <v>0</v>
      </c>
      <c r="AI453" s="157">
        <v>0</v>
      </c>
      <c r="AJ453" s="157">
        <v>0</v>
      </c>
      <c r="AK453" s="157">
        <v>0</v>
      </c>
      <c r="AL453" s="157">
        <v>0</v>
      </c>
      <c r="AM453" s="157">
        <v>0</v>
      </c>
      <c r="AN453" s="157">
        <v>0</v>
      </c>
      <c r="AO453" s="157">
        <v>0</v>
      </c>
      <c r="AP453" s="157">
        <v>0</v>
      </c>
      <c r="AQ453" s="157">
        <v>0</v>
      </c>
      <c r="AR453" s="157">
        <v>0</v>
      </c>
      <c r="AS453" s="157">
        <v>0</v>
      </c>
      <c r="AT453" s="157">
        <v>0</v>
      </c>
      <c r="AU453" s="157">
        <v>0</v>
      </c>
      <c r="AV453" s="157">
        <v>0</v>
      </c>
      <c r="AW453" s="157">
        <v>0</v>
      </c>
      <c r="AX453" s="157">
        <v>0</v>
      </c>
      <c r="AY453" s="157">
        <v>0</v>
      </c>
      <c r="AZ453" s="157">
        <v>0</v>
      </c>
      <c r="BA453" s="157">
        <v>0</v>
      </c>
      <c r="BB453" s="157">
        <v>0</v>
      </c>
      <c r="BC453" s="157">
        <v>0</v>
      </c>
      <c r="BD453" s="157">
        <v>0</v>
      </c>
      <c r="BE453" s="157">
        <v>0</v>
      </c>
      <c r="BF453" s="157">
        <v>0</v>
      </c>
      <c r="BG453" s="157">
        <v>0</v>
      </c>
      <c r="BH453" s="157">
        <v>0</v>
      </c>
      <c r="BI453" s="157">
        <v>0</v>
      </c>
      <c r="BJ453" s="157">
        <v>0</v>
      </c>
      <c r="BK453" s="157">
        <v>0</v>
      </c>
      <c r="BL453" s="157">
        <v>0</v>
      </c>
      <c r="BM453" s="157">
        <v>0</v>
      </c>
      <c r="BN453" s="157">
        <v>0</v>
      </c>
      <c r="BO453" s="157">
        <v>0</v>
      </c>
      <c r="BP453" s="157">
        <v>0</v>
      </c>
      <c r="BQ453" s="157">
        <v>0</v>
      </c>
      <c r="BR453" s="157">
        <v>0</v>
      </c>
      <c r="BS453" s="157">
        <v>0</v>
      </c>
      <c r="BT453" s="157">
        <v>0</v>
      </c>
      <c r="BU453" s="157">
        <v>0</v>
      </c>
      <c r="BV453" s="157">
        <v>0</v>
      </c>
      <c r="BW453" s="157">
        <v>0</v>
      </c>
      <c r="BX453" s="157">
        <v>0</v>
      </c>
      <c r="BY453" s="157">
        <v>0</v>
      </c>
      <c r="BZ453" s="157">
        <v>0</v>
      </c>
      <c r="CA453" s="157">
        <v>0</v>
      </c>
      <c r="CB453" s="157">
        <v>0</v>
      </c>
      <c r="CC453" s="192">
        <v>3.6199999999999999E-5</v>
      </c>
      <c r="CD453" s="157">
        <v>0</v>
      </c>
      <c r="CE453" s="157">
        <v>0</v>
      </c>
      <c r="CF453" s="157">
        <v>0</v>
      </c>
      <c r="CG453" s="157">
        <v>0</v>
      </c>
      <c r="CH453" s="157">
        <v>0</v>
      </c>
      <c r="CI453" s="157">
        <v>0</v>
      </c>
      <c r="CJ453" s="157">
        <v>0</v>
      </c>
      <c r="CK453" s="157">
        <v>0</v>
      </c>
      <c r="CL453" s="157">
        <v>0</v>
      </c>
      <c r="CM453" s="157">
        <v>0</v>
      </c>
      <c r="CN453" s="157">
        <v>0</v>
      </c>
      <c r="CO453" s="157">
        <v>0</v>
      </c>
      <c r="CP453" s="157">
        <v>0</v>
      </c>
      <c r="CQ453" s="157">
        <v>0</v>
      </c>
      <c r="CR453" s="157">
        <v>0</v>
      </c>
      <c r="CS453" s="192">
        <v>1.04E-5</v>
      </c>
      <c r="CT453" s="157">
        <v>0</v>
      </c>
      <c r="CU453" s="157">
        <v>0</v>
      </c>
      <c r="CV453" s="192">
        <v>2.9899999999999998E-5</v>
      </c>
      <c r="CW453" s="157">
        <v>0</v>
      </c>
      <c r="CX453" s="192">
        <v>2.2399999999999999E-5</v>
      </c>
      <c r="CY453" s="192">
        <v>5.52E-5</v>
      </c>
      <c r="CZ453" s="157">
        <v>0</v>
      </c>
      <c r="DA453" s="192">
        <v>2.4899999999999999E-5</v>
      </c>
      <c r="DB453" s="192">
        <v>1.66E-5</v>
      </c>
      <c r="DC453" s="192">
        <v>2.0299999999999999E-5</v>
      </c>
      <c r="DD453" s="157">
        <v>0</v>
      </c>
      <c r="DE453" s="157">
        <v>0</v>
      </c>
      <c r="DF453" s="157">
        <v>0</v>
      </c>
      <c r="DG453" s="157">
        <v>0</v>
      </c>
      <c r="DH453" s="157">
        <v>0</v>
      </c>
      <c r="DI453" s="157">
        <v>0</v>
      </c>
      <c r="DJ453" s="157">
        <v>0</v>
      </c>
      <c r="DK453" s="157">
        <v>0</v>
      </c>
      <c r="DL453" s="192">
        <v>3.0000000000000001E-5</v>
      </c>
      <c r="DM453" s="157">
        <v>1.88872E-4</v>
      </c>
      <c r="DN453" s="157">
        <v>0</v>
      </c>
      <c r="DO453" s="157">
        <v>0</v>
      </c>
      <c r="DP453" s="157">
        <v>0</v>
      </c>
      <c r="DQ453" s="157">
        <v>0</v>
      </c>
      <c r="DR453" s="157">
        <v>0</v>
      </c>
      <c r="DS453" s="157">
        <v>0</v>
      </c>
      <c r="DT453" s="157">
        <v>0</v>
      </c>
      <c r="DU453" s="192">
        <v>4.1100000000000003E-5</v>
      </c>
      <c r="DV453" s="157">
        <v>0</v>
      </c>
      <c r="DW453" s="157">
        <v>0</v>
      </c>
      <c r="DX453" s="157">
        <v>0</v>
      </c>
      <c r="DY453" s="157">
        <v>0</v>
      </c>
      <c r="DZ453" s="157">
        <v>0</v>
      </c>
      <c r="EA453" s="192">
        <v>4.57E-5</v>
      </c>
      <c r="EB453" s="157">
        <v>0</v>
      </c>
      <c r="EC453" s="157">
        <v>0</v>
      </c>
      <c r="ED453" s="157">
        <v>0</v>
      </c>
      <c r="EE453" s="157">
        <v>0</v>
      </c>
      <c r="EF453" s="157">
        <v>0</v>
      </c>
      <c r="EG453" s="157">
        <v>0</v>
      </c>
      <c r="EH453" s="157">
        <v>0</v>
      </c>
      <c r="EI453" s="157">
        <v>0</v>
      </c>
      <c r="EJ453" s="157">
        <v>0</v>
      </c>
      <c r="EK453" s="157">
        <v>0</v>
      </c>
      <c r="EL453" s="157">
        <v>0</v>
      </c>
      <c r="EM453" s="157">
        <v>0</v>
      </c>
      <c r="EN453" s="157">
        <v>0</v>
      </c>
      <c r="EO453" s="157">
        <v>0</v>
      </c>
      <c r="EP453" s="157">
        <v>0</v>
      </c>
      <c r="EQ453" s="157">
        <v>0</v>
      </c>
      <c r="ER453" s="157">
        <v>0</v>
      </c>
      <c r="ES453" s="157">
        <v>0</v>
      </c>
      <c r="ET453" s="157">
        <v>0</v>
      </c>
      <c r="EU453" s="157">
        <v>0</v>
      </c>
      <c r="EV453" s="192">
        <v>4.07E-5</v>
      </c>
      <c r="EW453" s="192">
        <v>5.4599999999999999E-5</v>
      </c>
      <c r="EX453" s="157">
        <v>0</v>
      </c>
      <c r="EY453" s="157">
        <v>0</v>
      </c>
      <c r="EZ453" s="157">
        <v>0</v>
      </c>
      <c r="FA453" s="157">
        <v>0</v>
      </c>
      <c r="FB453" s="157">
        <v>0</v>
      </c>
      <c r="FC453" s="157">
        <v>0</v>
      </c>
      <c r="FD453" s="157">
        <v>0</v>
      </c>
      <c r="FE453" s="157">
        <v>0</v>
      </c>
      <c r="FF453" s="157">
        <v>0</v>
      </c>
      <c r="FG453" s="157">
        <v>0</v>
      </c>
      <c r="FH453" s="157">
        <v>0</v>
      </c>
      <c r="FI453" s="157">
        <v>0</v>
      </c>
      <c r="FJ453" s="157">
        <v>0</v>
      </c>
      <c r="FK453" s="157">
        <v>0</v>
      </c>
      <c r="FL453" s="157">
        <v>0</v>
      </c>
      <c r="FM453" s="157">
        <v>0</v>
      </c>
      <c r="FN453" s="157">
        <v>1.89404E-4</v>
      </c>
      <c r="FO453" s="157">
        <v>0</v>
      </c>
      <c r="FP453" s="157">
        <v>0</v>
      </c>
      <c r="FQ453" s="192">
        <v>1.5699999999999999E-5</v>
      </c>
      <c r="FR453" s="157">
        <v>0</v>
      </c>
      <c r="FS453" s="157">
        <v>0</v>
      </c>
      <c r="FT453" s="157">
        <v>0</v>
      </c>
      <c r="FU453" s="192">
        <v>5.7599999999999997E-5</v>
      </c>
      <c r="FV453" s="157">
        <v>0</v>
      </c>
      <c r="FW453" s="157">
        <v>0</v>
      </c>
      <c r="FX453" s="157">
        <v>0</v>
      </c>
      <c r="FY453" s="157">
        <v>0</v>
      </c>
      <c r="FZ453" s="157">
        <v>0</v>
      </c>
      <c r="GA453" s="157">
        <v>0</v>
      </c>
      <c r="GB453" s="157">
        <v>0</v>
      </c>
      <c r="GC453" s="157">
        <v>0</v>
      </c>
      <c r="GD453" s="157">
        <v>0</v>
      </c>
      <c r="GE453" s="157">
        <v>0</v>
      </c>
      <c r="GF453" s="157">
        <v>0</v>
      </c>
      <c r="GG453" s="157">
        <v>0</v>
      </c>
      <c r="GH453" s="157">
        <v>0</v>
      </c>
      <c r="GI453" s="157">
        <v>0</v>
      </c>
      <c r="GJ453" s="157">
        <v>0</v>
      </c>
      <c r="GK453" s="157">
        <v>0</v>
      </c>
      <c r="GL453" s="157">
        <v>0</v>
      </c>
      <c r="GM453" s="157">
        <v>0</v>
      </c>
      <c r="GN453" s="157">
        <v>0</v>
      </c>
      <c r="GO453" s="157">
        <v>0</v>
      </c>
      <c r="GP453" s="157">
        <v>0</v>
      </c>
      <c r="GQ453" s="157">
        <v>0</v>
      </c>
      <c r="GR453" s="157">
        <v>0</v>
      </c>
      <c r="GS453" s="157">
        <v>0</v>
      </c>
      <c r="GT453" s="157">
        <v>0</v>
      </c>
      <c r="GU453" s="157">
        <v>0</v>
      </c>
      <c r="GV453" s="157">
        <v>3.1240199999999998E-4</v>
      </c>
      <c r="GW453" s="157">
        <v>0</v>
      </c>
      <c r="GX453" s="157">
        <v>0</v>
      </c>
      <c r="GY453" s="157">
        <v>0</v>
      </c>
      <c r="GZ453" s="157">
        <v>0</v>
      </c>
      <c r="HA453" s="157">
        <v>0</v>
      </c>
    </row>
    <row r="454" spans="1:209" x14ac:dyDescent="0.2">
      <c r="A454" s="157" t="s">
        <v>4263</v>
      </c>
      <c r="B454" s="157">
        <v>0</v>
      </c>
      <c r="C454" s="157">
        <v>0</v>
      </c>
      <c r="D454" s="192">
        <v>1.5299999999999999E-5</v>
      </c>
      <c r="E454" s="157">
        <v>0</v>
      </c>
      <c r="F454" s="157">
        <v>0</v>
      </c>
      <c r="G454" s="157">
        <v>0</v>
      </c>
      <c r="H454" s="192">
        <v>3.15E-5</v>
      </c>
      <c r="I454" s="157">
        <v>0</v>
      </c>
      <c r="J454" s="157">
        <v>0</v>
      </c>
      <c r="K454" s="157">
        <v>0</v>
      </c>
      <c r="L454" s="157">
        <v>0</v>
      </c>
      <c r="M454" s="157">
        <v>0</v>
      </c>
      <c r="N454" s="157">
        <v>0</v>
      </c>
      <c r="O454" s="157">
        <v>0</v>
      </c>
      <c r="P454" s="157">
        <v>0</v>
      </c>
      <c r="Q454" s="192">
        <v>3.1600000000000002E-5</v>
      </c>
      <c r="R454" s="192">
        <v>4.3600000000000003E-5</v>
      </c>
      <c r="S454" s="192">
        <v>9.59E-5</v>
      </c>
      <c r="T454" s="157">
        <v>0</v>
      </c>
      <c r="U454" s="157">
        <v>1.1029E-4</v>
      </c>
      <c r="V454" s="157">
        <v>0</v>
      </c>
      <c r="W454" s="157">
        <v>0</v>
      </c>
      <c r="X454" s="157">
        <v>0</v>
      </c>
      <c r="Y454" s="192">
        <v>2.0000000000000002E-5</v>
      </c>
      <c r="Z454" s="157">
        <v>0</v>
      </c>
      <c r="AA454" s="157">
        <v>0</v>
      </c>
      <c r="AB454" s="157">
        <v>0</v>
      </c>
      <c r="AC454" s="157">
        <v>0</v>
      </c>
      <c r="AD454" s="157">
        <v>0</v>
      </c>
      <c r="AE454" s="192">
        <v>1.3900000000000001E-5</v>
      </c>
      <c r="AF454" s="157">
        <v>0</v>
      </c>
      <c r="AG454" s="157">
        <v>0</v>
      </c>
      <c r="AH454" s="157">
        <v>0</v>
      </c>
      <c r="AI454" s="157">
        <v>0</v>
      </c>
      <c r="AJ454" s="192">
        <v>3.5500000000000002E-5</v>
      </c>
      <c r="AK454" s="192">
        <v>4.6600000000000001E-5</v>
      </c>
      <c r="AL454" s="157">
        <v>0</v>
      </c>
      <c r="AM454" s="157">
        <v>0</v>
      </c>
      <c r="AN454" s="157">
        <v>0</v>
      </c>
      <c r="AO454" s="157">
        <v>0</v>
      </c>
      <c r="AP454" s="157">
        <v>0</v>
      </c>
      <c r="AQ454" s="157">
        <v>0</v>
      </c>
      <c r="AR454" s="157">
        <v>0</v>
      </c>
      <c r="AS454" s="157">
        <v>0</v>
      </c>
      <c r="AT454" s="157">
        <v>0</v>
      </c>
      <c r="AU454" s="157">
        <v>0</v>
      </c>
      <c r="AV454" s="157">
        <v>0</v>
      </c>
      <c r="AW454" s="157">
        <v>0</v>
      </c>
      <c r="AX454" s="157">
        <v>0</v>
      </c>
      <c r="AY454" s="157">
        <v>0</v>
      </c>
      <c r="AZ454" s="157">
        <v>0</v>
      </c>
      <c r="BA454" s="157">
        <v>0</v>
      </c>
      <c r="BB454" s="157">
        <v>0</v>
      </c>
      <c r="BC454" s="157">
        <v>0</v>
      </c>
      <c r="BD454" s="157">
        <v>0</v>
      </c>
      <c r="BE454" s="157">
        <v>0</v>
      </c>
      <c r="BF454" s="157">
        <v>0</v>
      </c>
      <c r="BG454" s="157">
        <v>0</v>
      </c>
      <c r="BH454" s="157">
        <v>0</v>
      </c>
      <c r="BI454" s="157">
        <v>0</v>
      </c>
      <c r="BJ454" s="157">
        <v>0</v>
      </c>
      <c r="BK454" s="157">
        <v>0</v>
      </c>
      <c r="BL454" s="157">
        <v>0</v>
      </c>
      <c r="BM454" s="157">
        <v>0</v>
      </c>
      <c r="BN454" s="157">
        <v>0</v>
      </c>
      <c r="BO454" s="157">
        <v>0</v>
      </c>
      <c r="BP454" s="157">
        <v>0</v>
      </c>
      <c r="BQ454" s="157">
        <v>0</v>
      </c>
      <c r="BR454" s="157">
        <v>0</v>
      </c>
      <c r="BS454" s="157">
        <v>0</v>
      </c>
      <c r="BT454" s="157">
        <v>0</v>
      </c>
      <c r="BU454" s="157">
        <v>0</v>
      </c>
      <c r="BV454" s="157">
        <v>0</v>
      </c>
      <c r="BW454" s="157">
        <v>0</v>
      </c>
      <c r="BX454" s="157">
        <v>0</v>
      </c>
      <c r="BY454" s="157">
        <v>0</v>
      </c>
      <c r="BZ454" s="157">
        <v>0</v>
      </c>
      <c r="CA454" s="157">
        <v>0</v>
      </c>
      <c r="CB454" s="157">
        <v>0</v>
      </c>
      <c r="CC454" s="192">
        <v>1.8099999999999999E-5</v>
      </c>
      <c r="CD454" s="157">
        <v>0</v>
      </c>
      <c r="CE454" s="157">
        <v>0</v>
      </c>
      <c r="CF454" s="157">
        <v>0</v>
      </c>
      <c r="CG454" s="157">
        <v>0</v>
      </c>
      <c r="CH454" s="157">
        <v>0</v>
      </c>
      <c r="CI454" s="157">
        <v>0</v>
      </c>
      <c r="CJ454" s="157">
        <v>0</v>
      </c>
      <c r="CK454" s="157">
        <v>0</v>
      </c>
      <c r="CL454" s="157">
        <v>0</v>
      </c>
      <c r="CM454" s="157">
        <v>0</v>
      </c>
      <c r="CN454" s="157">
        <v>0</v>
      </c>
      <c r="CO454" s="157">
        <v>0</v>
      </c>
      <c r="CP454" s="157">
        <v>0</v>
      </c>
      <c r="CQ454" s="157">
        <v>0</v>
      </c>
      <c r="CR454" s="157">
        <v>0</v>
      </c>
      <c r="CS454" s="157">
        <v>0</v>
      </c>
      <c r="CT454" s="157">
        <v>0</v>
      </c>
      <c r="CU454" s="157">
        <v>0</v>
      </c>
      <c r="CV454" s="157">
        <v>0</v>
      </c>
      <c r="CW454" s="157">
        <v>0</v>
      </c>
      <c r="CX454" s="157">
        <v>0</v>
      </c>
      <c r="CY454" s="157">
        <v>0</v>
      </c>
      <c r="CZ454" s="157">
        <v>0</v>
      </c>
      <c r="DA454" s="157">
        <v>0</v>
      </c>
      <c r="DB454" s="157">
        <v>0</v>
      </c>
      <c r="DC454" s="157">
        <v>0</v>
      </c>
      <c r="DD454" s="157">
        <v>0</v>
      </c>
      <c r="DE454" s="157">
        <v>0</v>
      </c>
      <c r="DF454" s="157">
        <v>0</v>
      </c>
      <c r="DG454" s="157">
        <v>0</v>
      </c>
      <c r="DH454" s="157">
        <v>0</v>
      </c>
      <c r="DI454" s="157">
        <v>0</v>
      </c>
      <c r="DJ454" s="157">
        <v>0</v>
      </c>
      <c r="DK454" s="157">
        <v>0</v>
      </c>
      <c r="DL454" s="157">
        <v>0</v>
      </c>
      <c r="DM454" s="157">
        <v>0</v>
      </c>
      <c r="DN454" s="157">
        <v>0</v>
      </c>
      <c r="DO454" s="157">
        <v>0</v>
      </c>
      <c r="DP454" s="157">
        <v>0</v>
      </c>
      <c r="DQ454" s="157">
        <v>0</v>
      </c>
      <c r="DR454" s="157">
        <v>0</v>
      </c>
      <c r="DS454" s="157">
        <v>0</v>
      </c>
      <c r="DT454" s="157">
        <v>0</v>
      </c>
      <c r="DU454" s="157">
        <v>0</v>
      </c>
      <c r="DV454" s="157">
        <v>0</v>
      </c>
      <c r="DW454" s="157">
        <v>0</v>
      </c>
      <c r="DX454" s="157">
        <v>0</v>
      </c>
      <c r="DY454" s="157">
        <v>0</v>
      </c>
      <c r="DZ454" s="157">
        <v>0</v>
      </c>
      <c r="EA454" s="157">
        <v>1.325169E-3</v>
      </c>
      <c r="EB454" s="157">
        <v>0</v>
      </c>
      <c r="EC454" s="157">
        <v>0</v>
      </c>
      <c r="ED454" s="157">
        <v>0</v>
      </c>
      <c r="EE454" s="157">
        <v>0</v>
      </c>
      <c r="EF454" s="157">
        <v>0</v>
      </c>
      <c r="EG454" s="157">
        <v>0</v>
      </c>
      <c r="EH454" s="157">
        <v>0</v>
      </c>
      <c r="EI454" s="192">
        <v>1.13E-5</v>
      </c>
      <c r="EJ454" s="157">
        <v>0</v>
      </c>
      <c r="EK454" s="157">
        <v>0</v>
      </c>
      <c r="EL454" s="157">
        <v>0</v>
      </c>
      <c r="EM454" s="157">
        <v>0</v>
      </c>
      <c r="EN454" s="157">
        <v>0</v>
      </c>
      <c r="EO454" s="157">
        <v>0</v>
      </c>
      <c r="EP454" s="157">
        <v>0</v>
      </c>
      <c r="EQ454" s="157">
        <v>0</v>
      </c>
      <c r="ER454" s="157">
        <v>0</v>
      </c>
      <c r="ES454" s="157">
        <v>0</v>
      </c>
      <c r="ET454" s="157">
        <v>0</v>
      </c>
      <c r="EU454" s="157">
        <v>0</v>
      </c>
      <c r="EV454" s="192">
        <v>2.0299999999999999E-5</v>
      </c>
      <c r="EW454" s="157">
        <v>0</v>
      </c>
      <c r="EX454" s="157">
        <v>0</v>
      </c>
      <c r="EY454" s="157">
        <v>0</v>
      </c>
      <c r="EZ454" s="157">
        <v>0</v>
      </c>
      <c r="FA454" s="157">
        <v>1.25971E-4</v>
      </c>
      <c r="FB454" s="157">
        <v>0</v>
      </c>
      <c r="FC454" s="157">
        <v>0</v>
      </c>
      <c r="FD454" s="157">
        <v>0</v>
      </c>
      <c r="FE454" s="157">
        <v>0</v>
      </c>
      <c r="FF454" s="192">
        <v>6.7799999999999995E-5</v>
      </c>
      <c r="FG454" s="157">
        <v>0</v>
      </c>
      <c r="FH454" s="157">
        <v>0</v>
      </c>
      <c r="FI454" s="192">
        <v>8.2700000000000004E-5</v>
      </c>
      <c r="FJ454" s="157">
        <v>0</v>
      </c>
      <c r="FK454" s="157">
        <v>0</v>
      </c>
      <c r="FL454" s="157">
        <v>0</v>
      </c>
      <c r="FM454" s="157">
        <v>0</v>
      </c>
      <c r="FN454" s="192">
        <v>1.7200000000000001E-5</v>
      </c>
      <c r="FO454" s="157">
        <v>0</v>
      </c>
      <c r="FP454" s="157">
        <v>0</v>
      </c>
      <c r="FQ454" s="157">
        <v>0</v>
      </c>
      <c r="FR454" s="157">
        <v>0</v>
      </c>
      <c r="FS454" s="157">
        <v>0</v>
      </c>
      <c r="FT454" s="157">
        <v>0</v>
      </c>
      <c r="FU454" s="157">
        <v>0</v>
      </c>
      <c r="FV454" s="157">
        <v>0</v>
      </c>
      <c r="FW454" s="157">
        <v>0</v>
      </c>
      <c r="FX454" s="157">
        <v>0</v>
      </c>
      <c r="FY454" s="157">
        <v>0</v>
      </c>
      <c r="FZ454" s="157">
        <v>0</v>
      </c>
      <c r="GA454" s="157">
        <v>0</v>
      </c>
      <c r="GB454" s="157">
        <v>0</v>
      </c>
      <c r="GC454" s="157">
        <v>0</v>
      </c>
      <c r="GD454" s="157">
        <v>0</v>
      </c>
      <c r="GE454" s="157">
        <v>0</v>
      </c>
      <c r="GF454" s="157">
        <v>0</v>
      </c>
      <c r="GG454" s="157">
        <v>0</v>
      </c>
      <c r="GH454" s="157">
        <v>0</v>
      </c>
      <c r="GI454" s="157">
        <v>0</v>
      </c>
      <c r="GJ454" s="157">
        <v>0</v>
      </c>
      <c r="GK454" s="157">
        <v>0</v>
      </c>
      <c r="GL454" s="157">
        <v>0</v>
      </c>
      <c r="GM454" s="157">
        <v>0</v>
      </c>
      <c r="GN454" s="157">
        <v>1.6140699999999999E-4</v>
      </c>
      <c r="GO454" s="157">
        <v>0</v>
      </c>
      <c r="GP454" s="157">
        <v>0</v>
      </c>
      <c r="GQ454" s="157">
        <v>0</v>
      </c>
      <c r="GR454" s="157">
        <v>0</v>
      </c>
      <c r="GS454" s="157">
        <v>0</v>
      </c>
      <c r="GT454" s="157">
        <v>0</v>
      </c>
      <c r="GU454" s="157">
        <v>0</v>
      </c>
      <c r="GV454" s="157">
        <v>0</v>
      </c>
      <c r="GW454" s="157">
        <v>0</v>
      </c>
      <c r="GX454" s="157">
        <v>0</v>
      </c>
      <c r="GY454" s="157">
        <v>0</v>
      </c>
      <c r="GZ454" s="157">
        <v>0</v>
      </c>
      <c r="HA454" s="157">
        <v>0</v>
      </c>
    </row>
    <row r="455" spans="1:209" x14ac:dyDescent="0.2">
      <c r="A455" s="157" t="s">
        <v>4264</v>
      </c>
      <c r="B455" s="157">
        <v>0</v>
      </c>
      <c r="C455" s="192">
        <v>1.15E-5</v>
      </c>
      <c r="D455" s="192">
        <v>2.5599999999999999E-5</v>
      </c>
      <c r="E455" s="192">
        <v>2.3300000000000001E-5</v>
      </c>
      <c r="F455" s="192">
        <v>2.6299999999999999E-5</v>
      </c>
      <c r="G455" s="157">
        <v>0</v>
      </c>
      <c r="H455" s="192">
        <v>3.15E-5</v>
      </c>
      <c r="I455" s="157">
        <v>1.05054E-4</v>
      </c>
      <c r="J455" s="157">
        <v>0</v>
      </c>
      <c r="K455" s="157">
        <v>0</v>
      </c>
      <c r="L455" s="157">
        <v>0</v>
      </c>
      <c r="M455" s="157">
        <v>0</v>
      </c>
      <c r="N455" s="157">
        <v>0</v>
      </c>
      <c r="O455" s="192">
        <v>5.4999999999999999E-6</v>
      </c>
      <c r="P455" s="192">
        <v>6.1799999999999998E-5</v>
      </c>
      <c r="Q455" s="192">
        <v>3.1600000000000002E-5</v>
      </c>
      <c r="R455" s="157">
        <v>0</v>
      </c>
      <c r="S455" s="192">
        <v>4.7899999999999999E-5</v>
      </c>
      <c r="T455" s="157">
        <v>0</v>
      </c>
      <c r="U455" s="157">
        <v>0</v>
      </c>
      <c r="V455" s="157">
        <v>0</v>
      </c>
      <c r="W455" s="157">
        <v>0</v>
      </c>
      <c r="X455" s="157">
        <v>0</v>
      </c>
      <c r="Y455" s="157">
        <v>0</v>
      </c>
      <c r="Z455" s="157">
        <v>0</v>
      </c>
      <c r="AA455" s="157">
        <v>0</v>
      </c>
      <c r="AB455" s="192">
        <v>9.98E-5</v>
      </c>
      <c r="AC455" s="157">
        <v>0</v>
      </c>
      <c r="AD455" s="157">
        <v>0</v>
      </c>
      <c r="AE455" s="192">
        <v>2.7800000000000001E-5</v>
      </c>
      <c r="AF455" s="192">
        <v>1.5E-5</v>
      </c>
      <c r="AG455" s="157">
        <v>0</v>
      </c>
      <c r="AH455" s="157">
        <v>0</v>
      </c>
      <c r="AI455" s="192">
        <v>7.7399999999999998E-5</v>
      </c>
      <c r="AJ455" s="192">
        <v>3.5500000000000002E-5</v>
      </c>
      <c r="AK455" s="157">
        <v>0</v>
      </c>
      <c r="AL455" s="157">
        <v>0</v>
      </c>
      <c r="AM455" s="192">
        <v>2.0699999999999998E-5</v>
      </c>
      <c r="AN455" s="157">
        <v>0</v>
      </c>
      <c r="AO455" s="157">
        <v>0</v>
      </c>
      <c r="AP455" s="157">
        <v>0</v>
      </c>
      <c r="AQ455" s="157">
        <v>0</v>
      </c>
      <c r="AR455" s="157">
        <v>0</v>
      </c>
      <c r="AS455" s="157">
        <v>0</v>
      </c>
      <c r="AT455" s="192">
        <v>1.6099999999999998E-5</v>
      </c>
      <c r="AU455" s="157">
        <v>0</v>
      </c>
      <c r="AV455" s="157">
        <v>0</v>
      </c>
      <c r="AW455" s="157">
        <v>0</v>
      </c>
      <c r="AX455" s="157">
        <v>0</v>
      </c>
      <c r="AY455" s="157">
        <v>0</v>
      </c>
      <c r="AZ455" s="157">
        <v>0</v>
      </c>
      <c r="BA455" s="157">
        <v>1.9265999999999999E-4</v>
      </c>
      <c r="BB455" s="157">
        <v>0</v>
      </c>
      <c r="BC455" s="157">
        <v>0</v>
      </c>
      <c r="BD455" s="157">
        <v>0</v>
      </c>
      <c r="BE455" s="157">
        <v>0</v>
      </c>
      <c r="BF455" s="192">
        <v>3.8099999999999998E-5</v>
      </c>
      <c r="BG455" s="157">
        <v>0</v>
      </c>
      <c r="BH455" s="157">
        <v>0</v>
      </c>
      <c r="BI455" s="157">
        <v>0</v>
      </c>
      <c r="BJ455" s="157">
        <v>0</v>
      </c>
      <c r="BK455" s="192">
        <v>1.7200000000000001E-5</v>
      </c>
      <c r="BL455" s="157">
        <v>0</v>
      </c>
      <c r="BM455" s="157">
        <v>0</v>
      </c>
      <c r="BN455" s="192">
        <v>4.32E-5</v>
      </c>
      <c r="BO455" s="157">
        <v>0</v>
      </c>
      <c r="BP455" s="157">
        <v>0</v>
      </c>
      <c r="BQ455" s="157">
        <v>0</v>
      </c>
      <c r="BR455" s="192">
        <v>2.1100000000000001E-5</v>
      </c>
      <c r="BS455" s="157">
        <v>0</v>
      </c>
      <c r="BT455" s="157">
        <v>0</v>
      </c>
      <c r="BU455" s="157">
        <v>0</v>
      </c>
      <c r="BV455" s="157">
        <v>0</v>
      </c>
      <c r="BW455" s="157">
        <v>0</v>
      </c>
      <c r="BX455" s="157">
        <v>0</v>
      </c>
      <c r="BY455" s="157">
        <v>0</v>
      </c>
      <c r="BZ455" s="157">
        <v>0</v>
      </c>
      <c r="CA455" s="157">
        <v>0</v>
      </c>
      <c r="CB455" s="157">
        <v>0</v>
      </c>
      <c r="CC455" s="157">
        <v>1.08684E-4</v>
      </c>
      <c r="CD455" s="157">
        <v>0</v>
      </c>
      <c r="CE455" s="157">
        <v>0</v>
      </c>
      <c r="CF455" s="192">
        <v>2.7699999999999999E-5</v>
      </c>
      <c r="CG455" s="157">
        <v>0</v>
      </c>
      <c r="CH455" s="157">
        <v>0</v>
      </c>
      <c r="CI455" s="157">
        <v>0</v>
      </c>
      <c r="CJ455" s="157">
        <v>0</v>
      </c>
      <c r="CK455" s="157">
        <v>0</v>
      </c>
      <c r="CL455" s="157">
        <v>0</v>
      </c>
      <c r="CM455" s="157">
        <v>0</v>
      </c>
      <c r="CN455" s="157">
        <v>0</v>
      </c>
      <c r="CO455" s="157">
        <v>0</v>
      </c>
      <c r="CP455" s="192">
        <v>2.5000000000000001E-5</v>
      </c>
      <c r="CQ455" s="157">
        <v>0</v>
      </c>
      <c r="CR455" s="192">
        <v>3.4900000000000001E-5</v>
      </c>
      <c r="CS455" s="157">
        <v>0</v>
      </c>
      <c r="CT455" s="157">
        <v>0</v>
      </c>
      <c r="CU455" s="157">
        <v>0</v>
      </c>
      <c r="CV455" s="192">
        <v>2.9899999999999998E-5</v>
      </c>
      <c r="CW455" s="192">
        <v>2.37E-5</v>
      </c>
      <c r="CX455" s="192">
        <v>6.7199999999999994E-5</v>
      </c>
      <c r="CY455" s="192">
        <v>8.2899999999999996E-5</v>
      </c>
      <c r="CZ455" s="192">
        <v>3.8099999999999998E-5</v>
      </c>
      <c r="DA455" s="157">
        <v>1.2456699999999999E-4</v>
      </c>
      <c r="DB455" s="192">
        <v>1.66E-5</v>
      </c>
      <c r="DC455" s="157">
        <v>3.1539600000000001E-4</v>
      </c>
      <c r="DD455" s="157">
        <v>0</v>
      </c>
      <c r="DE455" s="192">
        <v>1.3200000000000001E-5</v>
      </c>
      <c r="DF455" s="157">
        <v>0</v>
      </c>
      <c r="DG455" s="157">
        <v>0</v>
      </c>
      <c r="DH455" s="157">
        <v>0</v>
      </c>
      <c r="DI455" s="192">
        <v>2.02E-5</v>
      </c>
      <c r="DJ455" s="157">
        <v>0</v>
      </c>
      <c r="DK455" s="157">
        <v>0</v>
      </c>
      <c r="DL455" s="192">
        <v>6.0000000000000002E-5</v>
      </c>
      <c r="DM455" s="157">
        <v>1.13323E-4</v>
      </c>
      <c r="DN455" s="157">
        <v>0</v>
      </c>
      <c r="DO455" s="157">
        <v>0</v>
      </c>
      <c r="DP455" s="157">
        <v>0</v>
      </c>
      <c r="DQ455" s="192">
        <v>9.2E-5</v>
      </c>
      <c r="DR455" s="157">
        <v>0</v>
      </c>
      <c r="DS455" s="157">
        <v>0</v>
      </c>
      <c r="DT455" s="157">
        <v>0</v>
      </c>
      <c r="DU455" s="157">
        <v>0</v>
      </c>
      <c r="DV455" s="157">
        <v>0</v>
      </c>
      <c r="DW455" s="157">
        <v>0</v>
      </c>
      <c r="DX455" s="157">
        <v>0</v>
      </c>
      <c r="DY455" s="157">
        <v>0</v>
      </c>
      <c r="DZ455" s="192">
        <v>6.3299999999999994E-5</v>
      </c>
      <c r="EA455" s="157">
        <v>3.1986800000000001E-4</v>
      </c>
      <c r="EB455" s="157">
        <v>0</v>
      </c>
      <c r="EC455" s="157">
        <v>0</v>
      </c>
      <c r="ED455" s="157">
        <v>0</v>
      </c>
      <c r="EE455" s="157">
        <v>0</v>
      </c>
      <c r="EF455" s="157">
        <v>0</v>
      </c>
      <c r="EG455" s="157">
        <v>0</v>
      </c>
      <c r="EH455" s="157">
        <v>0</v>
      </c>
      <c r="EI455" s="192">
        <v>1.13E-5</v>
      </c>
      <c r="EJ455" s="192">
        <v>3.9900000000000001E-5</v>
      </c>
      <c r="EK455" s="157">
        <v>0</v>
      </c>
      <c r="EL455" s="157">
        <v>0</v>
      </c>
      <c r="EM455" s="192">
        <v>3.8099999999999998E-5</v>
      </c>
      <c r="EN455" s="157">
        <v>1.0636E-4</v>
      </c>
      <c r="EO455" s="157">
        <v>0</v>
      </c>
      <c r="EP455" s="157">
        <v>0</v>
      </c>
      <c r="EQ455" s="192">
        <v>8.0099999999999995E-5</v>
      </c>
      <c r="ER455" s="157">
        <v>0</v>
      </c>
      <c r="ES455" s="192">
        <v>2.2799999999999999E-5</v>
      </c>
      <c r="ET455" s="157">
        <v>0</v>
      </c>
      <c r="EU455" s="157">
        <v>0</v>
      </c>
      <c r="EV455" s="157">
        <v>3.8620199999999999E-4</v>
      </c>
      <c r="EW455" s="192">
        <v>1.8199999999999999E-5</v>
      </c>
      <c r="EX455" s="157">
        <v>0</v>
      </c>
      <c r="EY455" s="157">
        <v>0</v>
      </c>
      <c r="EZ455" s="157">
        <v>0</v>
      </c>
      <c r="FA455" s="157">
        <v>0</v>
      </c>
      <c r="FB455" s="157">
        <v>0</v>
      </c>
      <c r="FC455" s="192">
        <v>2.7100000000000001E-5</v>
      </c>
      <c r="FD455" s="157">
        <v>0</v>
      </c>
      <c r="FE455" s="157">
        <v>0</v>
      </c>
      <c r="FF455" s="157">
        <v>0</v>
      </c>
      <c r="FG455" s="157">
        <v>0</v>
      </c>
      <c r="FH455" s="157">
        <v>0</v>
      </c>
      <c r="FI455" s="192">
        <v>5.5099999999999998E-5</v>
      </c>
      <c r="FJ455" s="157">
        <v>0</v>
      </c>
      <c r="FK455" s="157">
        <v>0</v>
      </c>
      <c r="FL455" s="157">
        <v>0</v>
      </c>
      <c r="FM455" s="157">
        <v>0</v>
      </c>
      <c r="FN455" s="157">
        <v>5.3377399999999999E-4</v>
      </c>
      <c r="FO455" s="192">
        <v>1.8099999999999999E-5</v>
      </c>
      <c r="FP455" s="157">
        <v>0</v>
      </c>
      <c r="FQ455" s="192">
        <v>4.6999999999999997E-5</v>
      </c>
      <c r="FR455" s="157">
        <v>0</v>
      </c>
      <c r="FS455" s="157">
        <v>0</v>
      </c>
      <c r="FT455" s="157">
        <v>0</v>
      </c>
      <c r="FU455" s="157">
        <v>0</v>
      </c>
      <c r="FV455" s="157">
        <v>0</v>
      </c>
      <c r="FW455" s="157">
        <v>0</v>
      </c>
      <c r="FX455" s="192">
        <v>5.1199999999999998E-5</v>
      </c>
      <c r="FY455" s="192">
        <v>8.1500000000000002E-5</v>
      </c>
      <c r="FZ455" s="157">
        <v>0</v>
      </c>
      <c r="GA455" s="157">
        <v>0</v>
      </c>
      <c r="GB455" s="157">
        <v>0</v>
      </c>
      <c r="GC455" s="157">
        <v>0</v>
      </c>
      <c r="GD455" s="157">
        <v>1.10412E-4</v>
      </c>
      <c r="GE455" s="157">
        <v>0</v>
      </c>
      <c r="GF455" s="157">
        <v>0</v>
      </c>
      <c r="GG455" s="157">
        <v>0</v>
      </c>
      <c r="GH455" s="157">
        <v>0</v>
      </c>
      <c r="GI455" s="192">
        <v>5.1499999999999998E-5</v>
      </c>
      <c r="GJ455" s="157">
        <v>0</v>
      </c>
      <c r="GK455" s="157">
        <v>0</v>
      </c>
      <c r="GL455" s="157">
        <v>1.65415E-4</v>
      </c>
      <c r="GM455" s="157">
        <v>0</v>
      </c>
      <c r="GN455" s="157">
        <v>0</v>
      </c>
      <c r="GO455" s="157">
        <v>0</v>
      </c>
      <c r="GP455" s="157">
        <v>0</v>
      </c>
      <c r="GQ455" s="192">
        <v>2.0599999999999999E-5</v>
      </c>
      <c r="GR455" s="157">
        <v>0</v>
      </c>
      <c r="GS455" s="157">
        <v>1.8271499999999999E-4</v>
      </c>
      <c r="GT455" s="157">
        <v>0</v>
      </c>
      <c r="GU455" s="157">
        <v>0</v>
      </c>
      <c r="GV455" s="157">
        <v>3.1240199999999998E-4</v>
      </c>
      <c r="GW455" s="157">
        <v>0</v>
      </c>
      <c r="GX455" s="157">
        <v>0</v>
      </c>
      <c r="GY455" s="157">
        <v>0</v>
      </c>
      <c r="GZ455" s="157">
        <v>0</v>
      </c>
      <c r="HA455" s="157">
        <v>0</v>
      </c>
    </row>
    <row r="456" spans="1:209" x14ac:dyDescent="0.2">
      <c r="A456" s="157" t="s">
        <v>4265</v>
      </c>
      <c r="B456" s="157">
        <v>2.53618E-4</v>
      </c>
      <c r="C456" s="157">
        <v>0</v>
      </c>
      <c r="D456" s="157">
        <v>0</v>
      </c>
      <c r="E456" s="157">
        <v>0</v>
      </c>
      <c r="F456" s="157">
        <v>1.4467399999999999E-4</v>
      </c>
      <c r="G456" s="157">
        <v>0</v>
      </c>
      <c r="H456" s="157">
        <v>0</v>
      </c>
      <c r="I456" s="157">
        <v>0</v>
      </c>
      <c r="J456" s="157">
        <v>0</v>
      </c>
      <c r="K456" s="157">
        <v>0</v>
      </c>
      <c r="L456" s="157">
        <v>0</v>
      </c>
      <c r="M456" s="157">
        <v>0</v>
      </c>
      <c r="N456" s="157">
        <v>0</v>
      </c>
      <c r="O456" s="157">
        <v>0</v>
      </c>
      <c r="P456" s="192">
        <v>4.85E-5</v>
      </c>
      <c r="Q456" s="157">
        <v>2.5284500000000002E-4</v>
      </c>
      <c r="R456" s="157">
        <v>0</v>
      </c>
      <c r="S456" s="157">
        <v>0</v>
      </c>
      <c r="T456" s="157">
        <v>0</v>
      </c>
      <c r="U456" s="192">
        <v>2.2099999999999998E-5</v>
      </c>
      <c r="V456" s="157">
        <v>0</v>
      </c>
      <c r="W456" s="192">
        <v>2.0999999999999999E-5</v>
      </c>
      <c r="X456" s="157">
        <v>0</v>
      </c>
      <c r="Y456" s="157">
        <v>0</v>
      </c>
      <c r="Z456" s="157">
        <v>0</v>
      </c>
      <c r="AA456" s="157">
        <v>0</v>
      </c>
      <c r="AB456" s="157">
        <v>0</v>
      </c>
      <c r="AC456" s="157">
        <v>0</v>
      </c>
      <c r="AD456" s="157">
        <v>0</v>
      </c>
      <c r="AE456" s="157">
        <v>0</v>
      </c>
      <c r="AF456" s="157">
        <v>0</v>
      </c>
      <c r="AG456" s="157">
        <v>0</v>
      </c>
      <c r="AH456" s="157">
        <v>0</v>
      </c>
      <c r="AI456" s="157">
        <v>0</v>
      </c>
      <c r="AJ456" s="157">
        <v>0</v>
      </c>
      <c r="AK456" s="157">
        <v>0</v>
      </c>
      <c r="AL456" s="157">
        <v>0</v>
      </c>
      <c r="AM456" s="157">
        <v>0</v>
      </c>
      <c r="AN456" s="157">
        <v>0</v>
      </c>
      <c r="AO456" s="157">
        <v>0</v>
      </c>
      <c r="AP456" s="157">
        <v>0</v>
      </c>
      <c r="AQ456" s="192">
        <v>6.2799999999999995E-5</v>
      </c>
      <c r="AR456" s="157">
        <v>0</v>
      </c>
      <c r="AS456" s="157">
        <v>0</v>
      </c>
      <c r="AT456" s="157">
        <v>0</v>
      </c>
      <c r="AU456" s="157">
        <v>0</v>
      </c>
      <c r="AV456" s="157">
        <v>0</v>
      </c>
      <c r="AW456" s="157">
        <v>0</v>
      </c>
      <c r="AX456" s="157">
        <v>0</v>
      </c>
      <c r="AY456" s="157">
        <v>0</v>
      </c>
      <c r="AZ456" s="157">
        <v>0</v>
      </c>
      <c r="BA456" s="192">
        <v>7.2200000000000007E-5</v>
      </c>
      <c r="BB456" s="157">
        <v>0</v>
      </c>
      <c r="BC456" s="157">
        <v>0</v>
      </c>
      <c r="BD456" s="157">
        <v>0</v>
      </c>
      <c r="BE456" s="157">
        <v>0</v>
      </c>
      <c r="BF456" s="157">
        <v>0</v>
      </c>
      <c r="BG456" s="157">
        <v>0</v>
      </c>
      <c r="BH456" s="157">
        <v>0</v>
      </c>
      <c r="BI456" s="157">
        <v>0</v>
      </c>
      <c r="BJ456" s="157">
        <v>0</v>
      </c>
      <c r="BK456" s="157">
        <v>0</v>
      </c>
      <c r="BL456" s="157">
        <v>0</v>
      </c>
      <c r="BM456" s="157">
        <v>0</v>
      </c>
      <c r="BN456" s="192">
        <v>8.6500000000000002E-5</v>
      </c>
      <c r="BO456" s="157">
        <v>0</v>
      </c>
      <c r="BP456" s="157">
        <v>0</v>
      </c>
      <c r="BQ456" s="157">
        <v>4.1848500000000002E-4</v>
      </c>
      <c r="BR456" s="192">
        <v>3.1699999999999998E-5</v>
      </c>
      <c r="BS456" s="157">
        <v>0</v>
      </c>
      <c r="BT456" s="157">
        <v>0</v>
      </c>
      <c r="BU456" s="157">
        <v>0</v>
      </c>
      <c r="BV456" s="157">
        <v>0</v>
      </c>
      <c r="BW456" s="192">
        <v>2.3900000000000002E-5</v>
      </c>
      <c r="BX456" s="157">
        <v>0</v>
      </c>
      <c r="BY456" s="157">
        <v>0</v>
      </c>
      <c r="BZ456" s="192">
        <v>6.19E-5</v>
      </c>
      <c r="CA456" s="157">
        <v>0</v>
      </c>
      <c r="CB456" s="157">
        <v>0</v>
      </c>
      <c r="CC456" s="157">
        <v>0</v>
      </c>
      <c r="CD456" s="157">
        <v>0</v>
      </c>
      <c r="CE456" s="192">
        <v>9.3399999999999993E-5</v>
      </c>
      <c r="CF456" s="157">
        <v>0</v>
      </c>
      <c r="CG456" s="157">
        <v>0</v>
      </c>
      <c r="CH456" s="157">
        <v>0</v>
      </c>
      <c r="CI456" s="157">
        <v>0</v>
      </c>
      <c r="CJ456" s="157">
        <v>0</v>
      </c>
      <c r="CK456" s="157">
        <v>0</v>
      </c>
      <c r="CL456" s="157">
        <v>0</v>
      </c>
      <c r="CM456" s="157">
        <v>0</v>
      </c>
      <c r="CN456" s="192">
        <v>3.9700000000000003E-5</v>
      </c>
      <c r="CO456" s="157">
        <v>0</v>
      </c>
      <c r="CP456" s="157">
        <v>0</v>
      </c>
      <c r="CQ456" s="157">
        <v>0</v>
      </c>
      <c r="CR456" s="192">
        <v>1.7499999999999998E-5</v>
      </c>
      <c r="CS456" s="192">
        <v>8.3399999999999994E-5</v>
      </c>
      <c r="CT456" s="157">
        <v>0</v>
      </c>
      <c r="CU456" s="157">
        <v>0</v>
      </c>
      <c r="CV456" s="192">
        <v>8.9599999999999996E-5</v>
      </c>
      <c r="CW456" s="157">
        <v>0</v>
      </c>
      <c r="CX456" s="157">
        <v>0</v>
      </c>
      <c r="CY456" s="157">
        <v>0</v>
      </c>
      <c r="CZ456" s="157">
        <v>0</v>
      </c>
      <c r="DA456" s="157">
        <v>0</v>
      </c>
      <c r="DB456" s="157">
        <v>5.98275E-4</v>
      </c>
      <c r="DC456" s="157">
        <v>5.9009659999999997E-3</v>
      </c>
      <c r="DD456" s="157">
        <v>0</v>
      </c>
      <c r="DE456" s="157">
        <v>1.3636970000000001E-3</v>
      </c>
      <c r="DF456" s="157">
        <v>0</v>
      </c>
      <c r="DG456" s="157">
        <v>0</v>
      </c>
      <c r="DH456" s="157">
        <v>0</v>
      </c>
      <c r="DI456" s="157">
        <v>0</v>
      </c>
      <c r="DJ456" s="157">
        <v>0</v>
      </c>
      <c r="DK456" s="157">
        <v>1.01937E-4</v>
      </c>
      <c r="DL456" s="157">
        <v>0</v>
      </c>
      <c r="DM456" s="157">
        <v>0</v>
      </c>
      <c r="DN456" s="157">
        <v>0</v>
      </c>
      <c r="DO456" s="157">
        <v>0</v>
      </c>
      <c r="DP456" s="157">
        <v>0</v>
      </c>
      <c r="DQ456" s="157">
        <v>0</v>
      </c>
      <c r="DR456" s="157">
        <v>0</v>
      </c>
      <c r="DS456" s="157">
        <v>0</v>
      </c>
      <c r="DT456" s="157">
        <v>0</v>
      </c>
      <c r="DU456" s="157">
        <v>0</v>
      </c>
      <c r="DV456" s="157">
        <v>0</v>
      </c>
      <c r="DW456" s="157">
        <v>0</v>
      </c>
      <c r="DX456" s="157">
        <v>0</v>
      </c>
      <c r="DY456" s="157">
        <v>0</v>
      </c>
      <c r="DZ456" s="157">
        <v>1.26518E-4</v>
      </c>
      <c r="EA456" s="157">
        <v>1.0053009999999999E-3</v>
      </c>
      <c r="EB456" s="157">
        <v>0</v>
      </c>
      <c r="EC456" s="157">
        <v>0</v>
      </c>
      <c r="ED456" s="157">
        <v>0</v>
      </c>
      <c r="EE456" s="192">
        <v>2.6599999999999999E-5</v>
      </c>
      <c r="EF456" s="157">
        <v>1.470156E-3</v>
      </c>
      <c r="EG456" s="157">
        <v>0</v>
      </c>
      <c r="EH456" s="157">
        <v>1.19133E-4</v>
      </c>
      <c r="EI456" s="157">
        <v>0</v>
      </c>
      <c r="EJ456" s="157">
        <v>0</v>
      </c>
      <c r="EK456" s="157">
        <v>0</v>
      </c>
      <c r="EL456" s="157">
        <v>1.5494479999999999E-3</v>
      </c>
      <c r="EM456" s="157">
        <v>0</v>
      </c>
      <c r="EN456" s="157">
        <v>0</v>
      </c>
      <c r="EO456" s="157">
        <v>0</v>
      </c>
      <c r="EP456" s="157">
        <v>0</v>
      </c>
      <c r="EQ456" s="192">
        <v>8.8999999999999995E-6</v>
      </c>
      <c r="ER456" s="157">
        <v>0</v>
      </c>
      <c r="ES456" s="157">
        <v>1.5988299999999999E-4</v>
      </c>
      <c r="ET456" s="157">
        <v>0</v>
      </c>
      <c r="EU456" s="192">
        <v>7.4400000000000006E-5</v>
      </c>
      <c r="EV456" s="157">
        <v>0</v>
      </c>
      <c r="EW456" s="192">
        <v>1.8199999999999999E-5</v>
      </c>
      <c r="EX456" s="157">
        <v>0</v>
      </c>
      <c r="EY456" s="157">
        <v>0</v>
      </c>
      <c r="EZ456" s="157">
        <v>0</v>
      </c>
      <c r="FA456" s="157">
        <v>0</v>
      </c>
      <c r="FB456" s="157">
        <v>0</v>
      </c>
      <c r="FC456" s="157">
        <v>2.98273E-4</v>
      </c>
      <c r="FD456" s="157">
        <v>0</v>
      </c>
      <c r="FE456" s="157">
        <v>0</v>
      </c>
      <c r="FF456" s="157">
        <v>0</v>
      </c>
      <c r="FG456" s="157">
        <v>0</v>
      </c>
      <c r="FH456" s="157">
        <v>0</v>
      </c>
      <c r="FI456" s="157">
        <v>0</v>
      </c>
      <c r="FJ456" s="157">
        <v>0</v>
      </c>
      <c r="FK456" s="192">
        <v>4.6199999999999998E-5</v>
      </c>
      <c r="FL456" s="157">
        <v>0</v>
      </c>
      <c r="FM456" s="192">
        <v>4.2299999999999998E-5</v>
      </c>
      <c r="FN456" s="157">
        <v>4.0015841000000003E-2</v>
      </c>
      <c r="FO456" s="157">
        <v>2.5358200000000003E-4</v>
      </c>
      <c r="FP456" s="157">
        <v>0</v>
      </c>
      <c r="FQ456" s="157">
        <v>2.5066599999999997E-4</v>
      </c>
      <c r="FR456" s="157">
        <v>1.7392800000000001E-4</v>
      </c>
      <c r="FS456" s="157">
        <v>0</v>
      </c>
      <c r="FT456" s="157">
        <v>0</v>
      </c>
      <c r="FU456" s="192">
        <v>2.8799999999999999E-5</v>
      </c>
      <c r="FV456" s="192">
        <v>9.1899999999999998E-5</v>
      </c>
      <c r="FW456" s="157">
        <v>0</v>
      </c>
      <c r="FX456" s="157">
        <v>0</v>
      </c>
      <c r="FY456" s="157">
        <v>0</v>
      </c>
      <c r="FZ456" s="192">
        <v>4.5200000000000001E-5</v>
      </c>
      <c r="GA456" s="157">
        <v>0</v>
      </c>
      <c r="GB456" s="192">
        <v>4.21E-5</v>
      </c>
      <c r="GC456" s="157">
        <v>4.1529799999999998E-4</v>
      </c>
      <c r="GD456" s="157">
        <v>0</v>
      </c>
      <c r="GE456" s="157">
        <v>0</v>
      </c>
      <c r="GF456" s="157">
        <v>0</v>
      </c>
      <c r="GG456" s="157">
        <v>0</v>
      </c>
      <c r="GH456" s="192">
        <v>2.3300000000000001E-5</v>
      </c>
      <c r="GI456" s="157">
        <v>0</v>
      </c>
      <c r="GJ456" s="157">
        <v>0</v>
      </c>
      <c r="GK456" s="157">
        <v>0</v>
      </c>
      <c r="GL456" s="157">
        <v>0</v>
      </c>
      <c r="GM456" s="157">
        <v>0</v>
      </c>
      <c r="GN456" s="157">
        <v>0</v>
      </c>
      <c r="GO456" s="157">
        <v>0</v>
      </c>
      <c r="GP456" s="157">
        <v>0</v>
      </c>
      <c r="GQ456" s="157">
        <v>1.2339299999999999E-4</v>
      </c>
      <c r="GR456" s="157">
        <v>0</v>
      </c>
      <c r="GS456" s="157">
        <v>0</v>
      </c>
      <c r="GT456" s="157">
        <v>0</v>
      </c>
      <c r="GU456" s="157">
        <v>0</v>
      </c>
      <c r="GV456" s="157">
        <v>4.0299906000000003E-2</v>
      </c>
      <c r="GW456" s="157">
        <v>0</v>
      </c>
      <c r="GX456" s="157">
        <v>0</v>
      </c>
      <c r="GY456" s="157">
        <v>0</v>
      </c>
      <c r="GZ456" s="157">
        <v>0</v>
      </c>
      <c r="HA456" s="157">
        <v>0</v>
      </c>
    </row>
    <row r="457" spans="1:209" x14ac:dyDescent="0.2">
      <c r="A457" s="157" t="s">
        <v>4266</v>
      </c>
      <c r="B457" s="157">
        <v>0</v>
      </c>
      <c r="C457" s="157">
        <v>0</v>
      </c>
      <c r="D457" s="157">
        <v>0</v>
      </c>
      <c r="E457" s="157">
        <v>0</v>
      </c>
      <c r="F457" s="157">
        <v>0</v>
      </c>
      <c r="G457" s="157">
        <v>0</v>
      </c>
      <c r="H457" s="157">
        <v>0</v>
      </c>
      <c r="I457" s="157">
        <v>0</v>
      </c>
      <c r="J457" s="157">
        <v>0</v>
      </c>
      <c r="K457" s="157">
        <v>0</v>
      </c>
      <c r="L457" s="157">
        <v>0</v>
      </c>
      <c r="M457" s="157">
        <v>0</v>
      </c>
      <c r="N457" s="157">
        <v>0</v>
      </c>
      <c r="O457" s="157">
        <v>0</v>
      </c>
      <c r="P457" s="192">
        <v>4.4100000000000001E-6</v>
      </c>
      <c r="Q457" s="157">
        <v>0</v>
      </c>
      <c r="R457" s="157">
        <v>0</v>
      </c>
      <c r="S457" s="157">
        <v>0</v>
      </c>
      <c r="T457" s="157">
        <v>0</v>
      </c>
      <c r="U457" s="157">
        <v>0</v>
      </c>
      <c r="V457" s="157">
        <v>0</v>
      </c>
      <c r="W457" s="157">
        <v>0</v>
      </c>
      <c r="X457" s="157">
        <v>0</v>
      </c>
      <c r="Y457" s="157">
        <v>0</v>
      </c>
      <c r="Z457" s="157">
        <v>0</v>
      </c>
      <c r="AA457" s="157">
        <v>0</v>
      </c>
      <c r="AB457" s="157">
        <v>0</v>
      </c>
      <c r="AC457" s="157">
        <v>0</v>
      </c>
      <c r="AD457" s="157">
        <v>0</v>
      </c>
      <c r="AE457" s="157">
        <v>0</v>
      </c>
      <c r="AF457" s="157">
        <v>0</v>
      </c>
      <c r="AG457" s="157">
        <v>0</v>
      </c>
      <c r="AH457" s="157">
        <v>0</v>
      </c>
      <c r="AI457" s="192">
        <v>3.8699999999999999E-5</v>
      </c>
      <c r="AJ457" s="157">
        <v>0</v>
      </c>
      <c r="AK457" s="157">
        <v>0</v>
      </c>
      <c r="AL457" s="157">
        <v>0</v>
      </c>
      <c r="AM457" s="157">
        <v>0</v>
      </c>
      <c r="AN457" s="157">
        <v>0</v>
      </c>
      <c r="AO457" s="157">
        <v>0</v>
      </c>
      <c r="AP457" s="157">
        <v>0</v>
      </c>
      <c r="AQ457" s="157">
        <v>0</v>
      </c>
      <c r="AR457" s="157">
        <v>0</v>
      </c>
      <c r="AS457" s="157">
        <v>0</v>
      </c>
      <c r="AT457" s="157">
        <v>0</v>
      </c>
      <c r="AU457" s="157">
        <v>0</v>
      </c>
      <c r="AV457" s="157">
        <v>0</v>
      </c>
      <c r="AW457" s="157">
        <v>0</v>
      </c>
      <c r="AX457" s="157">
        <v>0</v>
      </c>
      <c r="AY457" s="157">
        <v>0</v>
      </c>
      <c r="AZ457" s="157">
        <v>0</v>
      </c>
      <c r="BA457" s="157">
        <v>0</v>
      </c>
      <c r="BB457" s="157">
        <v>0</v>
      </c>
      <c r="BC457" s="157">
        <v>0</v>
      </c>
      <c r="BD457" s="157">
        <v>0</v>
      </c>
      <c r="BE457" s="157">
        <v>0</v>
      </c>
      <c r="BF457" s="157">
        <v>0</v>
      </c>
      <c r="BG457" s="157">
        <v>0</v>
      </c>
      <c r="BH457" s="157">
        <v>0</v>
      </c>
      <c r="BI457" s="157">
        <v>0</v>
      </c>
      <c r="BJ457" s="157">
        <v>0</v>
      </c>
      <c r="BK457" s="157">
        <v>0</v>
      </c>
      <c r="BL457" s="157">
        <v>0</v>
      </c>
      <c r="BM457" s="157">
        <v>0</v>
      </c>
      <c r="BN457" s="157">
        <v>0</v>
      </c>
      <c r="BO457" s="157">
        <v>0</v>
      </c>
      <c r="BP457" s="157">
        <v>0</v>
      </c>
      <c r="BQ457" s="157">
        <v>0</v>
      </c>
      <c r="BR457" s="157">
        <v>0</v>
      </c>
      <c r="BS457" s="157">
        <v>0</v>
      </c>
      <c r="BT457" s="157">
        <v>0</v>
      </c>
      <c r="BU457" s="157">
        <v>0</v>
      </c>
      <c r="BV457" s="157">
        <v>0</v>
      </c>
      <c r="BW457" s="157">
        <v>0</v>
      </c>
      <c r="BX457" s="157">
        <v>0</v>
      </c>
      <c r="BY457" s="157">
        <v>0</v>
      </c>
      <c r="BZ457" s="157">
        <v>0</v>
      </c>
      <c r="CA457" s="157">
        <v>0</v>
      </c>
      <c r="CB457" s="157">
        <v>0</v>
      </c>
      <c r="CC457" s="157">
        <v>0</v>
      </c>
      <c r="CD457" s="157">
        <v>0</v>
      </c>
      <c r="CE457" s="157">
        <v>0</v>
      </c>
      <c r="CF457" s="157">
        <v>0</v>
      </c>
      <c r="CG457" s="157">
        <v>0</v>
      </c>
      <c r="CH457" s="157">
        <v>0</v>
      </c>
      <c r="CI457" s="157">
        <v>0</v>
      </c>
      <c r="CJ457" s="157">
        <v>0</v>
      </c>
      <c r="CK457" s="157">
        <v>0</v>
      </c>
      <c r="CL457" s="157">
        <v>0</v>
      </c>
      <c r="CM457" s="157">
        <v>0</v>
      </c>
      <c r="CN457" s="157">
        <v>0</v>
      </c>
      <c r="CO457" s="157">
        <v>0</v>
      </c>
      <c r="CP457" s="157">
        <v>0</v>
      </c>
      <c r="CQ457" s="157">
        <v>0</v>
      </c>
      <c r="CR457" s="157">
        <v>0</v>
      </c>
      <c r="CS457" s="157">
        <v>0</v>
      </c>
      <c r="CT457" s="157">
        <v>0</v>
      </c>
      <c r="CU457" s="157">
        <v>0</v>
      </c>
      <c r="CV457" s="157">
        <v>0</v>
      </c>
      <c r="CW457" s="157">
        <v>0</v>
      </c>
      <c r="CX457" s="157">
        <v>0</v>
      </c>
      <c r="CY457" s="157">
        <v>0</v>
      </c>
      <c r="CZ457" s="157">
        <v>0</v>
      </c>
      <c r="DA457" s="157">
        <v>0</v>
      </c>
      <c r="DB457" s="157">
        <v>0</v>
      </c>
      <c r="DC457" s="192">
        <v>7.1199999999999996E-5</v>
      </c>
      <c r="DD457" s="157">
        <v>0</v>
      </c>
      <c r="DE457" s="192">
        <v>5.3000000000000001E-5</v>
      </c>
      <c r="DF457" s="157">
        <v>0</v>
      </c>
      <c r="DG457" s="157">
        <v>0</v>
      </c>
      <c r="DH457" s="192">
        <v>6.7500000000000001E-5</v>
      </c>
      <c r="DI457" s="157">
        <v>0</v>
      </c>
      <c r="DJ457" s="157">
        <v>2.0114699999999999E-4</v>
      </c>
      <c r="DK457" s="157">
        <v>0</v>
      </c>
      <c r="DL457" s="157">
        <v>0</v>
      </c>
      <c r="DM457" s="157">
        <v>0</v>
      </c>
      <c r="DN457" s="157">
        <v>0</v>
      </c>
      <c r="DO457" s="157">
        <v>0</v>
      </c>
      <c r="DP457" s="157">
        <v>0</v>
      </c>
      <c r="DQ457" s="157">
        <v>0</v>
      </c>
      <c r="DR457" s="157">
        <v>0</v>
      </c>
      <c r="DS457" s="157">
        <v>0</v>
      </c>
      <c r="DT457" s="157">
        <v>0</v>
      </c>
      <c r="DU457" s="157">
        <v>0</v>
      </c>
      <c r="DV457" s="157">
        <v>0</v>
      </c>
      <c r="DW457" s="157">
        <v>0</v>
      </c>
      <c r="DX457" s="157">
        <v>0</v>
      </c>
      <c r="DY457" s="157">
        <v>0</v>
      </c>
      <c r="DZ457" s="157">
        <v>0</v>
      </c>
      <c r="EA457" s="192">
        <v>4.57E-5</v>
      </c>
      <c r="EB457" s="157">
        <v>0</v>
      </c>
      <c r="EC457" s="157">
        <v>0</v>
      </c>
      <c r="ED457" s="192">
        <v>4.9200000000000003E-5</v>
      </c>
      <c r="EE457" s="157">
        <v>0</v>
      </c>
      <c r="EF457" s="192">
        <v>3.2700000000000002E-5</v>
      </c>
      <c r="EG457" s="157">
        <v>0</v>
      </c>
      <c r="EH457" s="157">
        <v>0</v>
      </c>
      <c r="EI457" s="157">
        <v>0</v>
      </c>
      <c r="EJ457" s="157">
        <v>0</v>
      </c>
      <c r="EK457" s="157">
        <v>0</v>
      </c>
      <c r="EL457" s="157">
        <v>0</v>
      </c>
      <c r="EM457" s="157">
        <v>0</v>
      </c>
      <c r="EN457" s="157">
        <v>0</v>
      </c>
      <c r="EO457" s="157">
        <v>0</v>
      </c>
      <c r="EP457" s="157">
        <v>0</v>
      </c>
      <c r="EQ457" s="157">
        <v>0</v>
      </c>
      <c r="ER457" s="157">
        <v>0</v>
      </c>
      <c r="ES457" s="192">
        <v>2.2799999999999999E-5</v>
      </c>
      <c r="ET457" s="157">
        <v>0</v>
      </c>
      <c r="EU457" s="157">
        <v>0</v>
      </c>
      <c r="EV457" s="157">
        <v>0</v>
      </c>
      <c r="EW457" s="192">
        <v>3.6399999999999997E-5</v>
      </c>
      <c r="EX457" s="192">
        <v>4.85E-5</v>
      </c>
      <c r="EY457" s="157">
        <v>0</v>
      </c>
      <c r="EZ457" s="157">
        <v>0</v>
      </c>
      <c r="FA457" s="157">
        <v>0</v>
      </c>
      <c r="FB457" s="157">
        <v>0</v>
      </c>
      <c r="FC457" s="157">
        <v>0</v>
      </c>
      <c r="FD457" s="157">
        <v>0</v>
      </c>
      <c r="FE457" s="157">
        <v>0</v>
      </c>
      <c r="FF457" s="157">
        <v>0</v>
      </c>
      <c r="FG457" s="157">
        <v>0</v>
      </c>
      <c r="FH457" s="157">
        <v>0</v>
      </c>
      <c r="FI457" s="157">
        <v>0</v>
      </c>
      <c r="FJ457" s="157">
        <v>0</v>
      </c>
      <c r="FK457" s="157">
        <v>0</v>
      </c>
      <c r="FL457" s="157">
        <v>0</v>
      </c>
      <c r="FM457" s="192">
        <v>8.4599999999999996E-5</v>
      </c>
      <c r="FN457" s="157">
        <v>1.188078E-3</v>
      </c>
      <c r="FO457" s="192">
        <v>1.8099999999999999E-5</v>
      </c>
      <c r="FP457" s="157">
        <v>0</v>
      </c>
      <c r="FQ457" s="192">
        <v>1.5699999999999999E-5</v>
      </c>
      <c r="FR457" s="192">
        <v>2.9E-5</v>
      </c>
      <c r="FS457" s="157">
        <v>0</v>
      </c>
      <c r="FT457" s="157">
        <v>0</v>
      </c>
      <c r="FU457" s="157">
        <v>0</v>
      </c>
      <c r="FV457" s="157">
        <v>0</v>
      </c>
      <c r="FW457" s="157">
        <v>0</v>
      </c>
      <c r="FX457" s="157">
        <v>0</v>
      </c>
      <c r="FY457" s="157">
        <v>0</v>
      </c>
      <c r="FZ457" s="157">
        <v>0</v>
      </c>
      <c r="GA457" s="157">
        <v>0</v>
      </c>
      <c r="GB457" s="157">
        <v>0</v>
      </c>
      <c r="GC457" s="192">
        <v>3.7799999999999997E-5</v>
      </c>
      <c r="GD457" s="157">
        <v>0</v>
      </c>
      <c r="GE457" s="157">
        <v>0</v>
      </c>
      <c r="GF457" s="157">
        <v>0</v>
      </c>
      <c r="GG457" s="157">
        <v>0</v>
      </c>
      <c r="GH457" s="157">
        <v>0</v>
      </c>
      <c r="GI457" s="157">
        <v>0</v>
      </c>
      <c r="GJ457" s="157">
        <v>0</v>
      </c>
      <c r="GK457" s="157">
        <v>0</v>
      </c>
      <c r="GL457" s="157">
        <v>0</v>
      </c>
      <c r="GM457" s="157">
        <v>0</v>
      </c>
      <c r="GN457" s="157">
        <v>0</v>
      </c>
      <c r="GO457" s="157">
        <v>0</v>
      </c>
      <c r="GP457" s="157">
        <v>0</v>
      </c>
      <c r="GQ457" s="157">
        <v>0</v>
      </c>
      <c r="GR457" s="157">
        <v>0</v>
      </c>
      <c r="GS457" s="157">
        <v>0</v>
      </c>
      <c r="GT457" s="157">
        <v>0</v>
      </c>
      <c r="GU457" s="157">
        <v>0</v>
      </c>
      <c r="GV457" s="157">
        <v>6.2480499999999998E-4</v>
      </c>
      <c r="GW457" s="157">
        <v>0</v>
      </c>
      <c r="GX457" s="157">
        <v>0</v>
      </c>
      <c r="GY457" s="157">
        <v>0</v>
      </c>
      <c r="GZ457" s="157">
        <v>0</v>
      </c>
      <c r="HA457" s="157">
        <v>0</v>
      </c>
    </row>
    <row r="458" spans="1:209" x14ac:dyDescent="0.2">
      <c r="A458" s="157" t="s">
        <v>4267</v>
      </c>
      <c r="B458" s="157">
        <v>0</v>
      </c>
      <c r="C458" s="157">
        <v>0</v>
      </c>
      <c r="D458" s="192">
        <v>2.05E-5</v>
      </c>
      <c r="E458" s="192">
        <v>9.3200000000000002E-5</v>
      </c>
      <c r="F458" s="157">
        <v>0</v>
      </c>
      <c r="G458" s="157">
        <v>0</v>
      </c>
      <c r="H458" s="157">
        <v>0</v>
      </c>
      <c r="I458" s="157">
        <v>0</v>
      </c>
      <c r="J458" s="157">
        <v>0</v>
      </c>
      <c r="K458" s="157">
        <v>0</v>
      </c>
      <c r="L458" s="157">
        <v>0</v>
      </c>
      <c r="M458" s="157">
        <v>0</v>
      </c>
      <c r="N458" s="157">
        <v>0</v>
      </c>
      <c r="O458" s="157">
        <v>0</v>
      </c>
      <c r="P458" s="157">
        <v>0</v>
      </c>
      <c r="Q458" s="157">
        <v>0</v>
      </c>
      <c r="R458" s="192">
        <v>2.1800000000000001E-5</v>
      </c>
      <c r="S458" s="157">
        <v>0</v>
      </c>
      <c r="T458" s="157">
        <v>0</v>
      </c>
      <c r="U458" s="157">
        <v>0</v>
      </c>
      <c r="V458" s="157">
        <v>0</v>
      </c>
      <c r="W458" s="157">
        <v>0</v>
      </c>
      <c r="X458" s="157">
        <v>0</v>
      </c>
      <c r="Y458" s="192">
        <v>2.0000000000000002E-5</v>
      </c>
      <c r="Z458" s="157">
        <v>0</v>
      </c>
      <c r="AA458" s="157">
        <v>0</v>
      </c>
      <c r="AB458" s="157">
        <v>0</v>
      </c>
      <c r="AC458" s="157">
        <v>0</v>
      </c>
      <c r="AD458" s="157">
        <v>0</v>
      </c>
      <c r="AE458" s="157">
        <v>0</v>
      </c>
      <c r="AF458" s="157">
        <v>0</v>
      </c>
      <c r="AG458" s="157">
        <v>0</v>
      </c>
      <c r="AH458" s="157">
        <v>0</v>
      </c>
      <c r="AI458" s="192">
        <v>3.8699999999999999E-5</v>
      </c>
      <c r="AJ458" s="157">
        <v>0</v>
      </c>
      <c r="AK458" s="157">
        <v>0</v>
      </c>
      <c r="AL458" s="157">
        <v>0</v>
      </c>
      <c r="AM458" s="157">
        <v>2.06885E-4</v>
      </c>
      <c r="AN458" s="192">
        <v>3.3099999999999998E-5</v>
      </c>
      <c r="AO458" s="157">
        <v>2.2769199999999999E-4</v>
      </c>
      <c r="AP458" s="157">
        <v>0</v>
      </c>
      <c r="AQ458" s="157">
        <v>1.25597E-4</v>
      </c>
      <c r="AR458" s="157">
        <v>0</v>
      </c>
      <c r="AS458" s="157">
        <v>0</v>
      </c>
      <c r="AT458" s="157">
        <v>0</v>
      </c>
      <c r="AU458" s="157">
        <v>0</v>
      </c>
      <c r="AV458" s="157">
        <v>0</v>
      </c>
      <c r="AW458" s="157">
        <v>0</v>
      </c>
      <c r="AX458" s="157">
        <v>0</v>
      </c>
      <c r="AY458" s="157">
        <v>0</v>
      </c>
      <c r="AZ458" s="192">
        <v>3.79E-5</v>
      </c>
      <c r="BA458" s="157">
        <v>0</v>
      </c>
      <c r="BB458" s="192">
        <v>7.3899999999999994E-5</v>
      </c>
      <c r="BC458" s="157">
        <v>0</v>
      </c>
      <c r="BD458" s="157">
        <v>0</v>
      </c>
      <c r="BE458" s="157">
        <v>0</v>
      </c>
      <c r="BF458" s="157">
        <v>0</v>
      </c>
      <c r="BG458" s="157">
        <v>0</v>
      </c>
      <c r="BH458" s="157">
        <v>0</v>
      </c>
      <c r="BI458" s="157">
        <v>0</v>
      </c>
      <c r="BJ458" s="157">
        <v>0</v>
      </c>
      <c r="BK458" s="157">
        <v>0</v>
      </c>
      <c r="BL458" s="157">
        <v>0</v>
      </c>
      <c r="BM458" s="157">
        <v>0</v>
      </c>
      <c r="BN458" s="157">
        <v>0</v>
      </c>
      <c r="BO458" s="157">
        <v>0</v>
      </c>
      <c r="BP458" s="157">
        <v>0</v>
      </c>
      <c r="BQ458" s="157">
        <v>0</v>
      </c>
      <c r="BR458" s="157">
        <v>0</v>
      </c>
      <c r="BS458" s="157">
        <v>0</v>
      </c>
      <c r="BT458" s="157">
        <v>0</v>
      </c>
      <c r="BU458" s="157">
        <v>0</v>
      </c>
      <c r="BV458" s="157">
        <v>0</v>
      </c>
      <c r="BW458" s="192">
        <v>8.3700000000000002E-5</v>
      </c>
      <c r="BX458" s="157">
        <v>0</v>
      </c>
      <c r="BY458" s="157">
        <v>0</v>
      </c>
      <c r="BZ458" s="192">
        <v>6.19E-5</v>
      </c>
      <c r="CA458" s="157">
        <v>0</v>
      </c>
      <c r="CB458" s="157">
        <v>0</v>
      </c>
      <c r="CC458" s="192">
        <v>3.6199999999999999E-5</v>
      </c>
      <c r="CD458" s="157">
        <v>0</v>
      </c>
      <c r="CE458" s="157">
        <v>0</v>
      </c>
      <c r="CF458" s="192">
        <v>5.5399999999999998E-5</v>
      </c>
      <c r="CG458" s="157">
        <v>0</v>
      </c>
      <c r="CH458" s="157">
        <v>0</v>
      </c>
      <c r="CI458" s="192">
        <v>1.8899999999999999E-5</v>
      </c>
      <c r="CJ458" s="157">
        <v>0</v>
      </c>
      <c r="CK458" s="157">
        <v>0</v>
      </c>
      <c r="CL458" s="157">
        <v>1.4401400000000001E-4</v>
      </c>
      <c r="CM458" s="192">
        <v>3.7599999999999999E-5</v>
      </c>
      <c r="CN458" s="192">
        <v>5.3000000000000001E-5</v>
      </c>
      <c r="CO458" s="192">
        <v>1.26E-5</v>
      </c>
      <c r="CP458" s="157">
        <v>0</v>
      </c>
      <c r="CQ458" s="157">
        <v>1.0814700000000001E-4</v>
      </c>
      <c r="CR458" s="157">
        <v>0</v>
      </c>
      <c r="CS458" s="157">
        <v>0</v>
      </c>
      <c r="CT458" s="157">
        <v>0</v>
      </c>
      <c r="CU458" s="157">
        <v>0</v>
      </c>
      <c r="CV458" s="157">
        <v>0</v>
      </c>
      <c r="CW458" s="157">
        <v>0</v>
      </c>
      <c r="CX458" s="157">
        <v>0</v>
      </c>
      <c r="CY458" s="157">
        <v>0</v>
      </c>
      <c r="CZ458" s="157">
        <v>0</v>
      </c>
      <c r="DA458" s="157">
        <v>0</v>
      </c>
      <c r="DB458" s="157">
        <v>0</v>
      </c>
      <c r="DC458" s="157">
        <v>0</v>
      </c>
      <c r="DD458" s="192">
        <v>4.5099999999999998E-5</v>
      </c>
      <c r="DE458" s="157">
        <v>0</v>
      </c>
      <c r="DF458" s="157">
        <v>0</v>
      </c>
      <c r="DG458" s="157">
        <v>0</v>
      </c>
      <c r="DH458" s="157">
        <v>0</v>
      </c>
      <c r="DI458" s="192">
        <v>2.02E-5</v>
      </c>
      <c r="DJ458" s="157">
        <v>0</v>
      </c>
      <c r="DK458" s="157">
        <v>3.0581E-4</v>
      </c>
      <c r="DL458" s="157">
        <v>0</v>
      </c>
      <c r="DM458" s="157">
        <v>0</v>
      </c>
      <c r="DN458" s="157">
        <v>0</v>
      </c>
      <c r="DO458" s="157">
        <v>0</v>
      </c>
      <c r="DP458" s="157">
        <v>0</v>
      </c>
      <c r="DQ458" s="157">
        <v>0</v>
      </c>
      <c r="DR458" s="157">
        <v>0</v>
      </c>
      <c r="DS458" s="157">
        <v>0</v>
      </c>
      <c r="DT458" s="157">
        <v>0</v>
      </c>
      <c r="DU458" s="157">
        <v>0</v>
      </c>
      <c r="DV458" s="157">
        <v>0</v>
      </c>
      <c r="DW458" s="157">
        <v>0</v>
      </c>
      <c r="DX458" s="157">
        <v>0</v>
      </c>
      <c r="DY458" s="157">
        <v>0</v>
      </c>
      <c r="DZ458" s="157">
        <v>0</v>
      </c>
      <c r="EA458" s="157">
        <v>0</v>
      </c>
      <c r="EB458" s="157">
        <v>0</v>
      </c>
      <c r="EC458" s="157">
        <v>0</v>
      </c>
      <c r="ED458" s="192">
        <v>9.8499999999999995E-5</v>
      </c>
      <c r="EE458" s="157">
        <v>2.39578E-4</v>
      </c>
      <c r="EF458" s="157">
        <v>0</v>
      </c>
      <c r="EG458" s="157">
        <v>0</v>
      </c>
      <c r="EH458" s="157">
        <v>0</v>
      </c>
      <c r="EI458" s="157">
        <v>0</v>
      </c>
      <c r="EJ458" s="157">
        <v>0</v>
      </c>
      <c r="EK458" s="157">
        <v>0</v>
      </c>
      <c r="EL458" s="157">
        <v>0</v>
      </c>
      <c r="EM458" s="157">
        <v>0</v>
      </c>
      <c r="EN458" s="157">
        <v>0</v>
      </c>
      <c r="EO458" s="157">
        <v>0</v>
      </c>
      <c r="EP458" s="157">
        <v>0</v>
      </c>
      <c r="EQ458" s="157">
        <v>0</v>
      </c>
      <c r="ER458" s="157">
        <v>0</v>
      </c>
      <c r="ES458" s="192">
        <v>4.57E-5</v>
      </c>
      <c r="ET458" s="157">
        <v>0</v>
      </c>
      <c r="EU458" s="157">
        <v>0</v>
      </c>
      <c r="EV458" s="157">
        <v>0</v>
      </c>
      <c r="EW458" s="192">
        <v>3.6399999999999997E-5</v>
      </c>
      <c r="EX458" s="157">
        <v>0</v>
      </c>
      <c r="EY458" s="157">
        <v>0</v>
      </c>
      <c r="EZ458" s="157">
        <v>0</v>
      </c>
      <c r="FA458" s="157">
        <v>0</v>
      </c>
      <c r="FB458" s="157">
        <v>0</v>
      </c>
      <c r="FC458" s="157">
        <v>0</v>
      </c>
      <c r="FD458" s="157">
        <v>0</v>
      </c>
      <c r="FE458" s="157">
        <v>0</v>
      </c>
      <c r="FF458" s="157">
        <v>0</v>
      </c>
      <c r="FG458" s="157">
        <v>0</v>
      </c>
      <c r="FH458" s="157">
        <v>0</v>
      </c>
      <c r="FI458" s="157">
        <v>0</v>
      </c>
      <c r="FJ458" s="157">
        <v>0</v>
      </c>
      <c r="FK458" s="157">
        <v>0</v>
      </c>
      <c r="FL458" s="157">
        <v>0</v>
      </c>
      <c r="FM458" s="157">
        <v>0</v>
      </c>
      <c r="FN458" s="157">
        <v>0</v>
      </c>
      <c r="FO458" s="157">
        <v>0</v>
      </c>
      <c r="FP458" s="157">
        <v>4.1158999999999998E-4</v>
      </c>
      <c r="FQ458" s="157">
        <v>0</v>
      </c>
      <c r="FR458" s="157">
        <v>0</v>
      </c>
      <c r="FS458" s="157">
        <v>0</v>
      </c>
      <c r="FT458" s="157">
        <v>0</v>
      </c>
      <c r="FU458" s="157">
        <v>0</v>
      </c>
      <c r="FV458" s="157">
        <v>0</v>
      </c>
      <c r="FW458" s="157">
        <v>0</v>
      </c>
      <c r="FX458" s="157">
        <v>0</v>
      </c>
      <c r="FY458" s="157">
        <v>0</v>
      </c>
      <c r="FZ458" s="157">
        <v>0</v>
      </c>
      <c r="GA458" s="157">
        <v>2.33372E-4</v>
      </c>
      <c r="GB458" s="157">
        <v>0</v>
      </c>
      <c r="GC458" s="157">
        <v>0</v>
      </c>
      <c r="GD458" s="157">
        <v>0</v>
      </c>
      <c r="GE458" s="157">
        <v>0</v>
      </c>
      <c r="GF458" s="157">
        <v>0</v>
      </c>
      <c r="GG458" s="157">
        <v>0</v>
      </c>
      <c r="GH458" s="157">
        <v>0</v>
      </c>
      <c r="GI458" s="157">
        <v>0</v>
      </c>
      <c r="GJ458" s="157">
        <v>0</v>
      </c>
      <c r="GK458" s="157">
        <v>0</v>
      </c>
      <c r="GL458" s="157">
        <v>0</v>
      </c>
      <c r="GM458" s="192">
        <v>3.8399999999999998E-5</v>
      </c>
      <c r="GN458" s="157">
        <v>0</v>
      </c>
      <c r="GO458" s="157">
        <v>0</v>
      </c>
      <c r="GP458" s="157">
        <v>0</v>
      </c>
      <c r="GQ458" s="157">
        <v>2.4678699999999999E-4</v>
      </c>
      <c r="GR458" s="157">
        <v>0</v>
      </c>
      <c r="GS458" s="157">
        <v>0</v>
      </c>
      <c r="GT458" s="157">
        <v>0</v>
      </c>
      <c r="GU458" s="157">
        <v>0</v>
      </c>
      <c r="GV458" s="157">
        <v>0</v>
      </c>
      <c r="GW458" s="157">
        <v>0</v>
      </c>
      <c r="GX458" s="157">
        <v>0</v>
      </c>
      <c r="GY458" s="157">
        <v>0</v>
      </c>
      <c r="GZ458" s="157">
        <v>0</v>
      </c>
      <c r="HA458" s="157">
        <v>0</v>
      </c>
    </row>
    <row r="459" spans="1:209" x14ac:dyDescent="0.2">
      <c r="A459" s="157" t="s">
        <v>4268</v>
      </c>
      <c r="B459" s="157">
        <v>0</v>
      </c>
      <c r="C459" s="157">
        <v>0</v>
      </c>
      <c r="D459" s="192">
        <v>1.5299999999999999E-5</v>
      </c>
      <c r="E459" s="157">
        <v>0</v>
      </c>
      <c r="F459" s="192">
        <v>5.2599999999999998E-5</v>
      </c>
      <c r="G459" s="157">
        <v>0</v>
      </c>
      <c r="H459" s="157">
        <v>0</v>
      </c>
      <c r="I459" s="157">
        <v>0</v>
      </c>
      <c r="J459" s="157">
        <v>0</v>
      </c>
      <c r="K459" s="157">
        <v>0</v>
      </c>
      <c r="L459" s="157">
        <v>0</v>
      </c>
      <c r="M459" s="157">
        <v>0</v>
      </c>
      <c r="N459" s="157">
        <v>0</v>
      </c>
      <c r="O459" s="157">
        <v>0</v>
      </c>
      <c r="P459" s="157">
        <v>0</v>
      </c>
      <c r="Q459" s="157">
        <v>0</v>
      </c>
      <c r="R459" s="157">
        <v>0</v>
      </c>
      <c r="S459" s="157">
        <v>0</v>
      </c>
      <c r="T459" s="157">
        <v>0</v>
      </c>
      <c r="U459" s="157">
        <v>0</v>
      </c>
      <c r="V459" s="157">
        <v>0</v>
      </c>
      <c r="W459" s="157">
        <v>0</v>
      </c>
      <c r="X459" s="157">
        <v>0</v>
      </c>
      <c r="Y459" s="157">
        <v>0</v>
      </c>
      <c r="Z459" s="157">
        <v>0</v>
      </c>
      <c r="AA459" s="157">
        <v>1.64301E-4</v>
      </c>
      <c r="AB459" s="157">
        <v>0</v>
      </c>
      <c r="AC459" s="157">
        <v>0</v>
      </c>
      <c r="AD459" s="157">
        <v>0</v>
      </c>
      <c r="AE459" s="157">
        <v>0</v>
      </c>
      <c r="AF459" s="157">
        <v>0</v>
      </c>
      <c r="AG459" s="157">
        <v>0</v>
      </c>
      <c r="AH459" s="157">
        <v>0</v>
      </c>
      <c r="AI459" s="157">
        <v>0</v>
      </c>
      <c r="AJ459" s="157">
        <v>0</v>
      </c>
      <c r="AK459" s="157">
        <v>0</v>
      </c>
      <c r="AL459" s="157">
        <v>0</v>
      </c>
      <c r="AM459" s="157">
        <v>0</v>
      </c>
      <c r="AN459" s="157">
        <v>0</v>
      </c>
      <c r="AO459" s="157">
        <v>0</v>
      </c>
      <c r="AP459" s="157">
        <v>0</v>
      </c>
      <c r="AQ459" s="157">
        <v>0</v>
      </c>
      <c r="AR459" s="157">
        <v>0</v>
      </c>
      <c r="AS459" s="157">
        <v>0</v>
      </c>
      <c r="AT459" s="157">
        <v>0</v>
      </c>
      <c r="AU459" s="157">
        <v>0</v>
      </c>
      <c r="AV459" s="157">
        <v>0</v>
      </c>
      <c r="AW459" s="157">
        <v>0</v>
      </c>
      <c r="AX459" s="157">
        <v>0</v>
      </c>
      <c r="AY459" s="157">
        <v>0</v>
      </c>
      <c r="AZ459" s="157">
        <v>0</v>
      </c>
      <c r="BA459" s="157">
        <v>0</v>
      </c>
      <c r="BB459" s="157">
        <v>0</v>
      </c>
      <c r="BC459" s="192">
        <v>7.2200000000000007E-5</v>
      </c>
      <c r="BD459" s="157">
        <v>4.8060900000000001E-4</v>
      </c>
      <c r="BE459" s="157">
        <v>4.3207199999999998E-4</v>
      </c>
      <c r="BF459" s="157">
        <v>0</v>
      </c>
      <c r="BG459" s="157">
        <v>0</v>
      </c>
      <c r="BH459" s="157">
        <v>0</v>
      </c>
      <c r="BI459" s="157">
        <v>0</v>
      </c>
      <c r="BJ459" s="157">
        <v>0</v>
      </c>
      <c r="BK459" s="192">
        <v>5.1700000000000003E-5</v>
      </c>
      <c r="BL459" s="157">
        <v>0</v>
      </c>
      <c r="BM459" s="157">
        <v>0</v>
      </c>
      <c r="BN459" s="157">
        <v>0</v>
      </c>
      <c r="BO459" s="157">
        <v>0</v>
      </c>
      <c r="BP459" s="157">
        <v>0</v>
      </c>
      <c r="BQ459" s="157">
        <v>0</v>
      </c>
      <c r="BR459" s="157">
        <v>0</v>
      </c>
      <c r="BS459" s="157">
        <v>0</v>
      </c>
      <c r="BT459" s="157">
        <v>0</v>
      </c>
      <c r="BU459" s="157">
        <v>0</v>
      </c>
      <c r="BV459" s="157">
        <v>0</v>
      </c>
      <c r="BW459" s="157">
        <v>0</v>
      </c>
      <c r="BX459" s="157">
        <v>2.15677E-4</v>
      </c>
      <c r="BY459" s="192">
        <v>5.0399999999999999E-5</v>
      </c>
      <c r="BZ459" s="157">
        <v>0</v>
      </c>
      <c r="CA459" s="157">
        <v>0</v>
      </c>
      <c r="CB459" s="157">
        <v>0</v>
      </c>
      <c r="CC459" s="192">
        <v>7.25E-5</v>
      </c>
      <c r="CD459" s="157">
        <v>0</v>
      </c>
      <c r="CE459" s="157">
        <v>0</v>
      </c>
      <c r="CF459" s="157">
        <v>0</v>
      </c>
      <c r="CG459" s="157">
        <v>0</v>
      </c>
      <c r="CH459" s="157">
        <v>0</v>
      </c>
      <c r="CI459" s="157">
        <v>0</v>
      </c>
      <c r="CJ459" s="157">
        <v>0</v>
      </c>
      <c r="CK459" s="157">
        <v>0</v>
      </c>
      <c r="CL459" s="157">
        <v>0</v>
      </c>
      <c r="CM459" s="157">
        <v>0</v>
      </c>
      <c r="CN459" s="157">
        <v>0</v>
      </c>
      <c r="CO459" s="157">
        <v>0</v>
      </c>
      <c r="CP459" s="157">
        <v>0</v>
      </c>
      <c r="CQ459" s="192">
        <v>1.2E-5</v>
      </c>
      <c r="CR459" s="157">
        <v>0</v>
      </c>
      <c r="CS459" s="157">
        <v>0</v>
      </c>
      <c r="CT459" s="157">
        <v>0</v>
      </c>
      <c r="CU459" s="157">
        <v>0</v>
      </c>
      <c r="CV459" s="157">
        <v>0</v>
      </c>
      <c r="CW459" s="157">
        <v>0</v>
      </c>
      <c r="CX459" s="157">
        <v>0</v>
      </c>
      <c r="CY459" s="157">
        <v>0</v>
      </c>
      <c r="CZ459" s="157">
        <v>0</v>
      </c>
      <c r="DA459" s="157">
        <v>0</v>
      </c>
      <c r="DB459" s="157">
        <v>0</v>
      </c>
      <c r="DC459" s="157">
        <v>0</v>
      </c>
      <c r="DD459" s="192">
        <v>1.5E-5</v>
      </c>
      <c r="DE459" s="157">
        <v>0</v>
      </c>
      <c r="DF459" s="157">
        <v>0</v>
      </c>
      <c r="DG459" s="157">
        <v>0</v>
      </c>
      <c r="DH459" s="157">
        <v>0</v>
      </c>
      <c r="DI459" s="157">
        <v>0</v>
      </c>
      <c r="DJ459" s="157">
        <v>0</v>
      </c>
      <c r="DK459" s="157">
        <v>0</v>
      </c>
      <c r="DL459" s="157">
        <v>0</v>
      </c>
      <c r="DM459" s="157">
        <v>0</v>
      </c>
      <c r="DN459" s="157">
        <v>0</v>
      </c>
      <c r="DO459" s="157">
        <v>0</v>
      </c>
      <c r="DP459" s="157">
        <v>0</v>
      </c>
      <c r="DQ459" s="157">
        <v>0</v>
      </c>
      <c r="DR459" s="157">
        <v>0</v>
      </c>
      <c r="DS459" s="157">
        <v>0</v>
      </c>
      <c r="DT459" s="157">
        <v>0</v>
      </c>
      <c r="DU459" s="157">
        <v>0</v>
      </c>
      <c r="DV459" s="157">
        <v>0</v>
      </c>
      <c r="DW459" s="157">
        <v>0</v>
      </c>
      <c r="DX459" s="192">
        <v>5.4400000000000001E-5</v>
      </c>
      <c r="DY459" s="157">
        <v>0</v>
      </c>
      <c r="DZ459" s="157">
        <v>0</v>
      </c>
      <c r="EA459" s="157">
        <v>0</v>
      </c>
      <c r="EB459" s="157">
        <v>0</v>
      </c>
      <c r="EC459" s="157">
        <v>0</v>
      </c>
      <c r="ED459" s="157">
        <v>0</v>
      </c>
      <c r="EE459" s="157">
        <v>0</v>
      </c>
      <c r="EF459" s="157">
        <v>0</v>
      </c>
      <c r="EG459" s="157">
        <v>0</v>
      </c>
      <c r="EH459" s="192">
        <v>3.9700000000000003E-5</v>
      </c>
      <c r="EI459" s="157">
        <v>0</v>
      </c>
      <c r="EJ459" s="157">
        <v>0</v>
      </c>
      <c r="EK459" s="157">
        <v>0</v>
      </c>
      <c r="EL459" s="157">
        <v>0</v>
      </c>
      <c r="EM459" s="157">
        <v>0</v>
      </c>
      <c r="EN459" s="157">
        <v>0</v>
      </c>
      <c r="EO459" s="157">
        <v>0</v>
      </c>
      <c r="EP459" s="157">
        <v>0</v>
      </c>
      <c r="EQ459" s="157">
        <v>0</v>
      </c>
      <c r="ER459" s="157">
        <v>1.4471800000000001E-4</v>
      </c>
      <c r="ES459" s="192">
        <v>6.8499999999999998E-5</v>
      </c>
      <c r="ET459" s="157">
        <v>1.86033E-4</v>
      </c>
      <c r="EU459" s="157">
        <v>0</v>
      </c>
      <c r="EV459" s="157">
        <v>0</v>
      </c>
      <c r="EW459" s="157">
        <v>0</v>
      </c>
      <c r="EX459" s="157">
        <v>0</v>
      </c>
      <c r="EY459" s="157">
        <v>0</v>
      </c>
      <c r="EZ459" s="157">
        <v>0</v>
      </c>
      <c r="FA459" s="157">
        <v>0</v>
      </c>
      <c r="FB459" s="157">
        <v>0</v>
      </c>
      <c r="FC459" s="157">
        <v>0</v>
      </c>
      <c r="FD459" s="157">
        <v>0</v>
      </c>
      <c r="FE459" s="157">
        <v>0</v>
      </c>
      <c r="FF459" s="157">
        <v>0</v>
      </c>
      <c r="FG459" s="157">
        <v>0</v>
      </c>
      <c r="FH459" s="157">
        <v>0</v>
      </c>
      <c r="FI459" s="192">
        <v>2.76E-5</v>
      </c>
      <c r="FJ459" s="157">
        <v>0</v>
      </c>
      <c r="FK459" s="157">
        <v>0</v>
      </c>
      <c r="FL459" s="157">
        <v>0</v>
      </c>
      <c r="FM459" s="157">
        <v>0</v>
      </c>
      <c r="FN459" s="157">
        <v>0</v>
      </c>
      <c r="FO459" s="157">
        <v>0</v>
      </c>
      <c r="FP459" s="157">
        <v>0</v>
      </c>
      <c r="FQ459" s="157">
        <v>0</v>
      </c>
      <c r="FR459" s="157">
        <v>0</v>
      </c>
      <c r="FS459" s="157">
        <v>0</v>
      </c>
      <c r="FT459" s="157">
        <v>0</v>
      </c>
      <c r="FU459" s="157">
        <v>0</v>
      </c>
      <c r="FV459" s="157">
        <v>0</v>
      </c>
      <c r="FW459" s="157">
        <v>0</v>
      </c>
      <c r="FX459" s="192">
        <v>2.5599999999999999E-5</v>
      </c>
      <c r="FY459" s="157">
        <v>0</v>
      </c>
      <c r="FZ459" s="157">
        <v>0</v>
      </c>
      <c r="GA459" s="157">
        <v>0</v>
      </c>
      <c r="GB459" s="157">
        <v>0</v>
      </c>
      <c r="GC459" s="157">
        <v>0</v>
      </c>
      <c r="GD459" s="157">
        <v>0</v>
      </c>
      <c r="GE459" s="192">
        <v>9.0400000000000002E-5</v>
      </c>
      <c r="GF459" s="157">
        <v>0</v>
      </c>
      <c r="GG459" s="157">
        <v>0</v>
      </c>
      <c r="GH459" s="157">
        <v>0</v>
      </c>
      <c r="GI459" s="157">
        <v>0</v>
      </c>
      <c r="GJ459" s="157">
        <v>0</v>
      </c>
      <c r="GK459" s="157">
        <v>3.5490400000000002E-4</v>
      </c>
      <c r="GL459" s="157">
        <v>0</v>
      </c>
      <c r="GM459" s="157">
        <v>0</v>
      </c>
      <c r="GN459" s="157">
        <v>0</v>
      </c>
      <c r="GO459" s="157">
        <v>0</v>
      </c>
      <c r="GP459" s="157">
        <v>0</v>
      </c>
      <c r="GQ459" s="192">
        <v>4.1100000000000003E-5</v>
      </c>
      <c r="GR459" s="157">
        <v>0</v>
      </c>
      <c r="GS459" s="157">
        <v>0</v>
      </c>
      <c r="GT459" s="157">
        <v>0</v>
      </c>
      <c r="GU459" s="157">
        <v>0</v>
      </c>
      <c r="GV459" s="157">
        <v>0</v>
      </c>
      <c r="GW459" s="157">
        <v>0</v>
      </c>
      <c r="GX459" s="157">
        <v>0</v>
      </c>
      <c r="GY459" s="157">
        <v>0</v>
      </c>
      <c r="GZ459" s="157">
        <v>0</v>
      </c>
      <c r="HA459" s="157">
        <v>0</v>
      </c>
    </row>
    <row r="460" spans="1:209" x14ac:dyDescent="0.2">
      <c r="A460" s="157" t="s">
        <v>4269</v>
      </c>
      <c r="B460" s="157">
        <v>0</v>
      </c>
      <c r="C460" s="192">
        <v>1.15E-5</v>
      </c>
      <c r="D460" s="157">
        <v>0</v>
      </c>
      <c r="E460" s="157">
        <v>0</v>
      </c>
      <c r="F460" s="192">
        <v>2.6299999999999999E-5</v>
      </c>
      <c r="G460" s="157">
        <v>0</v>
      </c>
      <c r="H460" s="157">
        <v>0</v>
      </c>
      <c r="I460" s="157">
        <v>0</v>
      </c>
      <c r="J460" s="157">
        <v>0</v>
      </c>
      <c r="K460" s="157">
        <v>0</v>
      </c>
      <c r="L460" s="192">
        <v>1.7099999999999999E-5</v>
      </c>
      <c r="M460" s="192">
        <v>2.65E-5</v>
      </c>
      <c r="N460" s="192">
        <v>8.4499999999999994E-5</v>
      </c>
      <c r="O460" s="157">
        <v>0</v>
      </c>
      <c r="P460" s="157">
        <v>0</v>
      </c>
      <c r="Q460" s="157">
        <v>0</v>
      </c>
      <c r="R460" s="192">
        <v>6.5400000000000004E-5</v>
      </c>
      <c r="S460" s="157">
        <v>0</v>
      </c>
      <c r="T460" s="157">
        <v>0</v>
      </c>
      <c r="U460" s="157">
        <v>0</v>
      </c>
      <c r="V460" s="157">
        <v>0</v>
      </c>
      <c r="W460" s="157">
        <v>0</v>
      </c>
      <c r="X460" s="157">
        <v>0</v>
      </c>
      <c r="Y460" s="157">
        <v>0</v>
      </c>
      <c r="Z460" s="157">
        <v>0</v>
      </c>
      <c r="AA460" s="157">
        <v>0</v>
      </c>
      <c r="AB460" s="157">
        <v>0</v>
      </c>
      <c r="AC460" s="157">
        <v>0</v>
      </c>
      <c r="AD460" s="157">
        <v>0</v>
      </c>
      <c r="AE460" s="192">
        <v>2.7800000000000001E-5</v>
      </c>
      <c r="AF460" s="157">
        <v>0</v>
      </c>
      <c r="AG460" s="157">
        <v>0</v>
      </c>
      <c r="AH460" s="157">
        <v>0</v>
      </c>
      <c r="AI460" s="192">
        <v>3.8699999999999999E-5</v>
      </c>
      <c r="AJ460" s="157">
        <v>0</v>
      </c>
      <c r="AK460" s="157">
        <v>0</v>
      </c>
      <c r="AL460" s="157">
        <v>0</v>
      </c>
      <c r="AM460" s="192">
        <v>4.1399999999999997E-5</v>
      </c>
      <c r="AN460" s="157">
        <v>0</v>
      </c>
      <c r="AO460" s="157">
        <v>0</v>
      </c>
      <c r="AP460" s="157">
        <v>0</v>
      </c>
      <c r="AQ460" s="157">
        <v>0</v>
      </c>
      <c r="AR460" s="157">
        <v>0</v>
      </c>
      <c r="AS460" s="157">
        <v>0</v>
      </c>
      <c r="AT460" s="192">
        <v>5.3700000000000003E-6</v>
      </c>
      <c r="AU460" s="157">
        <v>1.54575E-4</v>
      </c>
      <c r="AV460" s="157">
        <v>0</v>
      </c>
      <c r="AW460" s="192">
        <v>3.4199999999999998E-5</v>
      </c>
      <c r="AX460" s="157">
        <v>0</v>
      </c>
      <c r="AY460" s="192">
        <v>8.1100000000000006E-5</v>
      </c>
      <c r="AZ460" s="157">
        <v>0</v>
      </c>
      <c r="BA460" s="157">
        <v>0</v>
      </c>
      <c r="BB460" s="157">
        <v>0</v>
      </c>
      <c r="BC460" s="157">
        <v>0</v>
      </c>
      <c r="BD460" s="192">
        <v>7.3899999999999994E-5</v>
      </c>
      <c r="BE460" s="157">
        <v>0</v>
      </c>
      <c r="BF460" s="157">
        <v>0</v>
      </c>
      <c r="BG460" s="157">
        <v>0</v>
      </c>
      <c r="BH460" s="157">
        <v>0</v>
      </c>
      <c r="BI460" s="157">
        <v>0</v>
      </c>
      <c r="BJ460" s="192">
        <v>3.7499999999999997E-5</v>
      </c>
      <c r="BK460" s="192">
        <v>1.7200000000000001E-5</v>
      </c>
      <c r="BL460" s="157">
        <v>0</v>
      </c>
      <c r="BM460" s="157">
        <v>0</v>
      </c>
      <c r="BN460" s="157">
        <v>0</v>
      </c>
      <c r="BO460" s="157">
        <v>0</v>
      </c>
      <c r="BP460" s="157">
        <v>0</v>
      </c>
      <c r="BQ460" s="157">
        <v>0</v>
      </c>
      <c r="BR460" s="192">
        <v>2.1100000000000001E-5</v>
      </c>
      <c r="BS460" s="157">
        <v>0</v>
      </c>
      <c r="BT460" s="157">
        <v>0</v>
      </c>
      <c r="BU460" s="157">
        <v>0</v>
      </c>
      <c r="BV460" s="157">
        <v>0</v>
      </c>
      <c r="BW460" s="157">
        <v>0</v>
      </c>
      <c r="BX460" s="157">
        <v>0</v>
      </c>
      <c r="BY460" s="192">
        <v>2.5199999999999999E-5</v>
      </c>
      <c r="BZ460" s="157">
        <v>1.5473200000000001E-4</v>
      </c>
      <c r="CA460" s="157">
        <v>0</v>
      </c>
      <c r="CB460" s="157">
        <v>0</v>
      </c>
      <c r="CC460" s="192">
        <v>1.8099999999999999E-5</v>
      </c>
      <c r="CD460" s="192">
        <v>4.0000000000000003E-5</v>
      </c>
      <c r="CE460" s="192">
        <v>6.2299999999999996E-5</v>
      </c>
      <c r="CF460" s="157">
        <v>0</v>
      </c>
      <c r="CG460" s="157">
        <v>0</v>
      </c>
      <c r="CH460" s="157">
        <v>0</v>
      </c>
      <c r="CI460" s="157">
        <v>0</v>
      </c>
      <c r="CJ460" s="157">
        <v>0</v>
      </c>
      <c r="CK460" s="157">
        <v>0</v>
      </c>
      <c r="CL460" s="157">
        <v>0</v>
      </c>
      <c r="CM460" s="157">
        <v>0</v>
      </c>
      <c r="CN460" s="157">
        <v>0</v>
      </c>
      <c r="CO460" s="157">
        <v>0</v>
      </c>
      <c r="CP460" s="192">
        <v>2.5000000000000001E-5</v>
      </c>
      <c r="CQ460" s="192">
        <v>1.2E-5</v>
      </c>
      <c r="CR460" s="157">
        <v>0</v>
      </c>
      <c r="CS460" s="192">
        <v>3.1300000000000002E-5</v>
      </c>
      <c r="CT460" s="192">
        <v>2.3799999999999999E-5</v>
      </c>
      <c r="CU460" s="157">
        <v>0</v>
      </c>
      <c r="CV460" s="192">
        <v>5.9700000000000001E-5</v>
      </c>
      <c r="CW460" s="192">
        <v>1.19E-5</v>
      </c>
      <c r="CX460" s="157">
        <v>0</v>
      </c>
      <c r="CY460" s="157">
        <v>1.10491E-4</v>
      </c>
      <c r="CZ460" s="157">
        <v>0</v>
      </c>
      <c r="DA460" s="157">
        <v>0</v>
      </c>
      <c r="DB460" s="157">
        <v>0</v>
      </c>
      <c r="DC460" s="192">
        <v>1.0200000000000001E-5</v>
      </c>
      <c r="DD460" s="157">
        <v>0</v>
      </c>
      <c r="DE460" s="192">
        <v>1.3200000000000001E-5</v>
      </c>
      <c r="DF460" s="157">
        <v>0</v>
      </c>
      <c r="DG460" s="157">
        <v>0</v>
      </c>
      <c r="DH460" s="157">
        <v>0</v>
      </c>
      <c r="DI460" s="192">
        <v>2.02E-5</v>
      </c>
      <c r="DJ460" s="157">
        <v>0</v>
      </c>
      <c r="DK460" s="157">
        <v>0</v>
      </c>
      <c r="DL460" s="157">
        <v>0</v>
      </c>
      <c r="DM460" s="157">
        <v>0</v>
      </c>
      <c r="DN460" s="157">
        <v>0</v>
      </c>
      <c r="DO460" s="157">
        <v>0</v>
      </c>
      <c r="DP460" s="157">
        <v>0</v>
      </c>
      <c r="DQ460" s="192">
        <v>1.31E-5</v>
      </c>
      <c r="DR460" s="157">
        <v>0</v>
      </c>
      <c r="DS460" s="157">
        <v>0</v>
      </c>
      <c r="DT460" s="157">
        <v>0</v>
      </c>
      <c r="DU460" s="157">
        <v>0</v>
      </c>
      <c r="DV460" s="157">
        <v>0</v>
      </c>
      <c r="DW460" s="157">
        <v>0</v>
      </c>
      <c r="DX460" s="192">
        <v>5.4400000000000001E-5</v>
      </c>
      <c r="DY460" s="157">
        <v>0</v>
      </c>
      <c r="DZ460" s="192">
        <v>6.3299999999999994E-5</v>
      </c>
      <c r="EA460" s="192">
        <v>4.57E-5</v>
      </c>
      <c r="EB460" s="157">
        <v>0</v>
      </c>
      <c r="EC460" s="157">
        <v>0</v>
      </c>
      <c r="ED460" s="157">
        <v>0</v>
      </c>
      <c r="EE460" s="157">
        <v>0</v>
      </c>
      <c r="EF460" s="157">
        <v>0</v>
      </c>
      <c r="EG460" s="192">
        <v>6.1199999999999997E-5</v>
      </c>
      <c r="EH460" s="157">
        <v>0</v>
      </c>
      <c r="EI460" s="192">
        <v>5.66E-5</v>
      </c>
      <c r="EJ460" s="192">
        <v>5.9799999999999997E-5</v>
      </c>
      <c r="EK460" s="157">
        <v>0</v>
      </c>
      <c r="EL460" s="192">
        <v>6.7399999999999998E-5</v>
      </c>
      <c r="EM460" s="192">
        <v>1.5299999999999999E-5</v>
      </c>
      <c r="EN460" s="157">
        <v>0</v>
      </c>
      <c r="EO460" s="157">
        <v>0</v>
      </c>
      <c r="EP460" s="157">
        <v>0</v>
      </c>
      <c r="EQ460" s="192">
        <v>2.6699999999999998E-5</v>
      </c>
      <c r="ER460" s="157">
        <v>0</v>
      </c>
      <c r="ES460" s="157">
        <v>0</v>
      </c>
      <c r="ET460" s="157">
        <v>0</v>
      </c>
      <c r="EU460" s="157">
        <v>0</v>
      </c>
      <c r="EV460" s="157">
        <v>0</v>
      </c>
      <c r="EW460" s="157">
        <v>0</v>
      </c>
      <c r="EX460" s="157">
        <v>0</v>
      </c>
      <c r="EY460" s="157">
        <v>0</v>
      </c>
      <c r="EZ460" s="157">
        <v>0</v>
      </c>
      <c r="FA460" s="157">
        <v>0</v>
      </c>
      <c r="FB460" s="157">
        <v>0</v>
      </c>
      <c r="FC460" s="157">
        <v>0</v>
      </c>
      <c r="FD460" s="192">
        <v>5.0099999999999998E-5</v>
      </c>
      <c r="FE460" s="157">
        <v>0</v>
      </c>
      <c r="FF460" s="192">
        <v>3.3899999999999997E-5</v>
      </c>
      <c r="FG460" s="157">
        <v>0</v>
      </c>
      <c r="FH460" s="157">
        <v>0</v>
      </c>
      <c r="FI460" s="157">
        <v>0</v>
      </c>
      <c r="FJ460" s="157">
        <v>0</v>
      </c>
      <c r="FK460" s="157">
        <v>0</v>
      </c>
      <c r="FL460" s="192">
        <v>3.2100000000000001E-5</v>
      </c>
      <c r="FM460" s="157">
        <v>0</v>
      </c>
      <c r="FN460" s="157">
        <v>0</v>
      </c>
      <c r="FO460" s="157">
        <v>0</v>
      </c>
      <c r="FP460" s="157">
        <v>0</v>
      </c>
      <c r="FQ460" s="157">
        <v>0</v>
      </c>
      <c r="FR460" s="157">
        <v>0</v>
      </c>
      <c r="FS460" s="157">
        <v>0</v>
      </c>
      <c r="FT460" s="157">
        <v>0</v>
      </c>
      <c r="FU460" s="157">
        <v>0</v>
      </c>
      <c r="FV460" s="157">
        <v>0</v>
      </c>
      <c r="FW460" s="157">
        <v>0</v>
      </c>
      <c r="FX460" s="157">
        <v>0</v>
      </c>
      <c r="FY460" s="157">
        <v>0</v>
      </c>
      <c r="FZ460" s="157">
        <v>0</v>
      </c>
      <c r="GA460" s="157">
        <v>0</v>
      </c>
      <c r="GB460" s="192">
        <v>8.4300000000000003E-5</v>
      </c>
      <c r="GC460" s="157">
        <v>0</v>
      </c>
      <c r="GD460" s="157">
        <v>0</v>
      </c>
      <c r="GE460" s="192">
        <v>4.5200000000000001E-5</v>
      </c>
      <c r="GF460" s="157">
        <v>0</v>
      </c>
      <c r="GG460" s="157">
        <v>0</v>
      </c>
      <c r="GH460" s="157">
        <v>0</v>
      </c>
      <c r="GI460" s="157">
        <v>0</v>
      </c>
      <c r="GJ460" s="157">
        <v>0</v>
      </c>
      <c r="GK460" s="157">
        <v>0</v>
      </c>
      <c r="GL460" s="157">
        <v>0</v>
      </c>
      <c r="GM460" s="157">
        <v>0</v>
      </c>
      <c r="GN460" s="157">
        <v>0</v>
      </c>
      <c r="GO460" s="157">
        <v>0</v>
      </c>
      <c r="GP460" s="157">
        <v>0</v>
      </c>
      <c r="GQ460" s="157">
        <v>0</v>
      </c>
      <c r="GR460" s="157">
        <v>0</v>
      </c>
      <c r="GS460" s="157">
        <v>3.6542999999999998E-4</v>
      </c>
      <c r="GT460" s="157">
        <v>0</v>
      </c>
      <c r="GU460" s="157">
        <v>0</v>
      </c>
      <c r="GV460" s="157">
        <v>0</v>
      </c>
      <c r="GW460" s="157">
        <v>0</v>
      </c>
      <c r="GX460" s="157">
        <v>0</v>
      </c>
      <c r="GY460" s="157">
        <v>0</v>
      </c>
      <c r="GZ460" s="157">
        <v>0</v>
      </c>
      <c r="HA460" s="157">
        <v>0</v>
      </c>
    </row>
    <row r="461" spans="1:209" x14ac:dyDescent="0.2">
      <c r="A461" s="157" t="s">
        <v>4270</v>
      </c>
      <c r="B461" s="157">
        <v>0</v>
      </c>
      <c r="C461" s="157">
        <v>0</v>
      </c>
      <c r="D461" s="157">
        <v>0</v>
      </c>
      <c r="E461" s="157">
        <v>0</v>
      </c>
      <c r="F461" s="157">
        <v>0</v>
      </c>
      <c r="G461" s="157">
        <v>0</v>
      </c>
      <c r="H461" s="157">
        <v>0</v>
      </c>
      <c r="I461" s="157">
        <v>0</v>
      </c>
      <c r="J461" s="157">
        <v>0</v>
      </c>
      <c r="K461" s="157">
        <v>0</v>
      </c>
      <c r="L461" s="192">
        <v>1.7099999999999999E-5</v>
      </c>
      <c r="M461" s="192">
        <v>8.8200000000000003E-6</v>
      </c>
      <c r="N461" s="157">
        <v>0</v>
      </c>
      <c r="O461" s="157">
        <v>0</v>
      </c>
      <c r="P461" s="157">
        <v>0</v>
      </c>
      <c r="Q461" s="157">
        <v>0</v>
      </c>
      <c r="R461" s="157">
        <v>0</v>
      </c>
      <c r="S461" s="157">
        <v>0</v>
      </c>
      <c r="T461" s="157">
        <v>0</v>
      </c>
      <c r="U461" s="157">
        <v>0</v>
      </c>
      <c r="V461" s="157">
        <v>0</v>
      </c>
      <c r="W461" s="157">
        <v>0</v>
      </c>
      <c r="X461" s="157">
        <v>0</v>
      </c>
      <c r="Y461" s="157">
        <v>0</v>
      </c>
      <c r="Z461" s="157">
        <v>0</v>
      </c>
      <c r="AA461" s="157">
        <v>0</v>
      </c>
      <c r="AB461" s="157">
        <v>0</v>
      </c>
      <c r="AC461" s="157">
        <v>0</v>
      </c>
      <c r="AD461" s="157">
        <v>0</v>
      </c>
      <c r="AE461" s="157">
        <v>0</v>
      </c>
      <c r="AF461" s="157">
        <v>0</v>
      </c>
      <c r="AG461" s="157">
        <v>0</v>
      </c>
      <c r="AH461" s="157">
        <v>0</v>
      </c>
      <c r="AI461" s="157">
        <v>0</v>
      </c>
      <c r="AJ461" s="157">
        <v>0</v>
      </c>
      <c r="AK461" s="157">
        <v>0</v>
      </c>
      <c r="AL461" s="157">
        <v>0</v>
      </c>
      <c r="AM461" s="157">
        <v>0</v>
      </c>
      <c r="AN461" s="157">
        <v>0</v>
      </c>
      <c r="AO461" s="157">
        <v>0</v>
      </c>
      <c r="AP461" s="157">
        <v>0</v>
      </c>
      <c r="AQ461" s="157">
        <v>0</v>
      </c>
      <c r="AR461" s="157">
        <v>0</v>
      </c>
      <c r="AS461" s="157">
        <v>0</v>
      </c>
      <c r="AT461" s="157">
        <v>0</v>
      </c>
      <c r="AU461" s="157">
        <v>0</v>
      </c>
      <c r="AV461" s="157">
        <v>0</v>
      </c>
      <c r="AW461" s="157">
        <v>0</v>
      </c>
      <c r="AX461" s="157">
        <v>0</v>
      </c>
      <c r="AY461" s="157">
        <v>0</v>
      </c>
      <c r="AZ461" s="157">
        <v>0</v>
      </c>
      <c r="BA461" s="157">
        <v>0</v>
      </c>
      <c r="BB461" s="157">
        <v>0</v>
      </c>
      <c r="BC461" s="157">
        <v>0</v>
      </c>
      <c r="BD461" s="157">
        <v>0</v>
      </c>
      <c r="BE461" s="157">
        <v>0</v>
      </c>
      <c r="BF461" s="157">
        <v>0</v>
      </c>
      <c r="BG461" s="157">
        <v>0</v>
      </c>
      <c r="BH461" s="157">
        <v>0</v>
      </c>
      <c r="BI461" s="157">
        <v>0</v>
      </c>
      <c r="BJ461" s="157">
        <v>0</v>
      </c>
      <c r="BK461" s="157">
        <v>0</v>
      </c>
      <c r="BL461" s="157">
        <v>0</v>
      </c>
      <c r="BM461" s="157">
        <v>0</v>
      </c>
      <c r="BN461" s="157">
        <v>0</v>
      </c>
      <c r="BO461" s="157">
        <v>0</v>
      </c>
      <c r="BP461" s="157">
        <v>0</v>
      </c>
      <c r="BQ461" s="157">
        <v>0</v>
      </c>
      <c r="BR461" s="157">
        <v>0</v>
      </c>
      <c r="BS461" s="157">
        <v>0</v>
      </c>
      <c r="BT461" s="157">
        <v>0</v>
      </c>
      <c r="BU461" s="157">
        <v>0</v>
      </c>
      <c r="BV461" s="157">
        <v>0</v>
      </c>
      <c r="BW461" s="157">
        <v>0</v>
      </c>
      <c r="BX461" s="157">
        <v>0</v>
      </c>
      <c r="BY461" s="157">
        <v>0</v>
      </c>
      <c r="BZ461" s="157">
        <v>0</v>
      </c>
      <c r="CA461" s="192">
        <v>1.7099999999999999E-5</v>
      </c>
      <c r="CB461" s="157">
        <v>0</v>
      </c>
      <c r="CC461" s="157">
        <v>0</v>
      </c>
      <c r="CD461" s="157">
        <v>0</v>
      </c>
      <c r="CE461" s="157">
        <v>0</v>
      </c>
      <c r="CF461" s="157">
        <v>0</v>
      </c>
      <c r="CG461" s="157">
        <v>0</v>
      </c>
      <c r="CH461" s="157">
        <v>0</v>
      </c>
      <c r="CI461" s="157">
        <v>0</v>
      </c>
      <c r="CJ461" s="157">
        <v>0</v>
      </c>
      <c r="CK461" s="157">
        <v>0</v>
      </c>
      <c r="CL461" s="157">
        <v>0</v>
      </c>
      <c r="CM461" s="157">
        <v>0</v>
      </c>
      <c r="CN461" s="157">
        <v>0</v>
      </c>
      <c r="CO461" s="157">
        <v>0</v>
      </c>
      <c r="CP461" s="157">
        <v>0</v>
      </c>
      <c r="CQ461" s="157">
        <v>0</v>
      </c>
      <c r="CR461" s="157">
        <v>0</v>
      </c>
      <c r="CS461" s="157">
        <v>0</v>
      </c>
      <c r="CT461" s="192">
        <v>2.3799999999999999E-5</v>
      </c>
      <c r="CU461" s="157">
        <v>0</v>
      </c>
      <c r="CV461" s="157">
        <v>0</v>
      </c>
      <c r="CW461" s="157">
        <v>0</v>
      </c>
      <c r="CX461" s="157">
        <v>0</v>
      </c>
      <c r="CY461" s="157">
        <v>0</v>
      </c>
      <c r="CZ461" s="157">
        <v>0</v>
      </c>
      <c r="DA461" s="157">
        <v>0</v>
      </c>
      <c r="DB461" s="157">
        <v>0</v>
      </c>
      <c r="DC461" s="157">
        <v>0</v>
      </c>
      <c r="DD461" s="157">
        <v>0</v>
      </c>
      <c r="DE461" s="157">
        <v>0</v>
      </c>
      <c r="DF461" s="157">
        <v>0</v>
      </c>
      <c r="DG461" s="157">
        <v>0</v>
      </c>
      <c r="DH461" s="157">
        <v>0</v>
      </c>
      <c r="DI461" s="157">
        <v>0</v>
      </c>
      <c r="DJ461" s="157">
        <v>0</v>
      </c>
      <c r="DK461" s="157">
        <v>0</v>
      </c>
      <c r="DL461" s="157">
        <v>0</v>
      </c>
      <c r="DM461" s="157">
        <v>0</v>
      </c>
      <c r="DN461" s="157">
        <v>0</v>
      </c>
      <c r="DO461" s="157">
        <v>0</v>
      </c>
      <c r="DP461" s="157">
        <v>0</v>
      </c>
      <c r="DQ461" s="157">
        <v>0</v>
      </c>
      <c r="DR461" s="157">
        <v>0</v>
      </c>
      <c r="DS461" s="157">
        <v>0</v>
      </c>
      <c r="DT461" s="157">
        <v>0</v>
      </c>
      <c r="DU461" s="157">
        <v>0</v>
      </c>
      <c r="DV461" s="157">
        <v>0</v>
      </c>
      <c r="DW461" s="157">
        <v>0</v>
      </c>
      <c r="DX461" s="157">
        <v>0</v>
      </c>
      <c r="DY461" s="157">
        <v>0</v>
      </c>
      <c r="DZ461" s="157">
        <v>0</v>
      </c>
      <c r="EA461" s="157">
        <v>0</v>
      </c>
      <c r="EB461" s="157">
        <v>0</v>
      </c>
      <c r="EC461" s="157">
        <v>0</v>
      </c>
      <c r="ED461" s="157">
        <v>0</v>
      </c>
      <c r="EE461" s="157">
        <v>0</v>
      </c>
      <c r="EF461" s="157">
        <v>0</v>
      </c>
      <c r="EG461" s="192">
        <v>6.1199999999999997E-5</v>
      </c>
      <c r="EH461" s="157">
        <v>0</v>
      </c>
      <c r="EI461" s="192">
        <v>2.26E-5</v>
      </c>
      <c r="EJ461" s="157">
        <v>0</v>
      </c>
      <c r="EK461" s="157">
        <v>0</v>
      </c>
      <c r="EL461" s="192">
        <v>3.3699999999999999E-5</v>
      </c>
      <c r="EM461" s="157">
        <v>0</v>
      </c>
      <c r="EN461" s="157">
        <v>0</v>
      </c>
      <c r="EO461" s="157">
        <v>0</v>
      </c>
      <c r="EP461" s="157">
        <v>0</v>
      </c>
      <c r="EQ461" s="157">
        <v>0</v>
      </c>
      <c r="ER461" s="157">
        <v>0</v>
      </c>
      <c r="ES461" s="157">
        <v>0</v>
      </c>
      <c r="ET461" s="157">
        <v>0</v>
      </c>
      <c r="EU461" s="157">
        <v>0</v>
      </c>
      <c r="EV461" s="157">
        <v>0</v>
      </c>
      <c r="EW461" s="157">
        <v>0</v>
      </c>
      <c r="EX461" s="157">
        <v>0</v>
      </c>
      <c r="EY461" s="157">
        <v>0</v>
      </c>
      <c r="EZ461" s="157">
        <v>0</v>
      </c>
      <c r="FA461" s="157">
        <v>0</v>
      </c>
      <c r="FB461" s="157">
        <v>0</v>
      </c>
      <c r="FC461" s="157">
        <v>0</v>
      </c>
      <c r="FD461" s="157">
        <v>0</v>
      </c>
      <c r="FE461" s="157">
        <v>0</v>
      </c>
      <c r="FF461" s="157">
        <v>0</v>
      </c>
      <c r="FG461" s="157">
        <v>0</v>
      </c>
      <c r="FH461" s="157">
        <v>0</v>
      </c>
      <c r="FI461" s="157">
        <v>0</v>
      </c>
      <c r="FJ461" s="157">
        <v>0</v>
      </c>
      <c r="FK461" s="157">
        <v>0</v>
      </c>
      <c r="FL461" s="157">
        <v>0</v>
      </c>
      <c r="FM461" s="157">
        <v>0</v>
      </c>
      <c r="FN461" s="157">
        <v>0</v>
      </c>
      <c r="FO461" s="157">
        <v>0</v>
      </c>
      <c r="FP461" s="157">
        <v>0</v>
      </c>
      <c r="FQ461" s="157">
        <v>0</v>
      </c>
      <c r="FR461" s="157">
        <v>0</v>
      </c>
      <c r="FS461" s="157">
        <v>0</v>
      </c>
      <c r="FT461" s="157">
        <v>0</v>
      </c>
      <c r="FU461" s="157">
        <v>0</v>
      </c>
      <c r="FV461" s="157">
        <v>0</v>
      </c>
      <c r="FW461" s="157">
        <v>0</v>
      </c>
      <c r="FX461" s="192">
        <v>2.5599999999999999E-5</v>
      </c>
      <c r="FY461" s="157">
        <v>0</v>
      </c>
      <c r="FZ461" s="157">
        <v>0</v>
      </c>
      <c r="GA461" s="157">
        <v>0</v>
      </c>
      <c r="GB461" s="157">
        <v>0</v>
      </c>
      <c r="GC461" s="157">
        <v>0</v>
      </c>
      <c r="GD461" s="157">
        <v>0</v>
      </c>
      <c r="GE461" s="157">
        <v>0</v>
      </c>
      <c r="GF461" s="157">
        <v>0</v>
      </c>
      <c r="GG461" s="157">
        <v>0</v>
      </c>
      <c r="GH461" s="157">
        <v>0</v>
      </c>
      <c r="GI461" s="157">
        <v>0</v>
      </c>
      <c r="GJ461" s="157">
        <v>0</v>
      </c>
      <c r="GK461" s="157">
        <v>0</v>
      </c>
      <c r="GL461" s="157">
        <v>0</v>
      </c>
      <c r="GM461" s="157">
        <v>0</v>
      </c>
      <c r="GN461" s="157">
        <v>0</v>
      </c>
      <c r="GO461" s="157">
        <v>0</v>
      </c>
      <c r="GP461" s="157">
        <v>0</v>
      </c>
      <c r="GQ461" s="157">
        <v>0</v>
      </c>
      <c r="GR461" s="157">
        <v>0</v>
      </c>
      <c r="GS461" s="157">
        <v>3.6542999999999998E-4</v>
      </c>
      <c r="GT461" s="157">
        <v>0</v>
      </c>
      <c r="GU461" s="157">
        <v>0</v>
      </c>
      <c r="GV461" s="157">
        <v>0</v>
      </c>
      <c r="GW461" s="157">
        <v>0</v>
      </c>
      <c r="GX461" s="157">
        <v>0</v>
      </c>
      <c r="GY461" s="157">
        <v>0</v>
      </c>
      <c r="GZ461" s="157">
        <v>0</v>
      </c>
      <c r="HA461" s="157">
        <v>0</v>
      </c>
    </row>
    <row r="462" spans="1:209" x14ac:dyDescent="0.2">
      <c r="A462" s="157" t="s">
        <v>4271</v>
      </c>
      <c r="B462" s="157">
        <v>0</v>
      </c>
      <c r="C462" s="157">
        <v>0</v>
      </c>
      <c r="D462" s="157">
        <v>0</v>
      </c>
      <c r="E462" s="157">
        <v>0</v>
      </c>
      <c r="F462" s="157">
        <v>0</v>
      </c>
      <c r="G462" s="157">
        <v>0</v>
      </c>
      <c r="H462" s="157">
        <v>2.016955E-3</v>
      </c>
      <c r="I462" s="157">
        <v>0</v>
      </c>
      <c r="J462" s="157">
        <v>0</v>
      </c>
      <c r="K462" s="157">
        <v>0</v>
      </c>
      <c r="L462" s="157">
        <v>0</v>
      </c>
      <c r="M462" s="157">
        <v>0</v>
      </c>
      <c r="N462" s="157">
        <v>0</v>
      </c>
      <c r="O462" s="157">
        <v>0</v>
      </c>
      <c r="P462" s="157">
        <v>0</v>
      </c>
      <c r="Q462" s="157">
        <v>0</v>
      </c>
      <c r="R462" s="157">
        <v>0</v>
      </c>
      <c r="S462" s="157">
        <v>0</v>
      </c>
      <c r="T462" s="157">
        <v>0</v>
      </c>
      <c r="U462" s="157">
        <v>0</v>
      </c>
      <c r="V462" s="157">
        <v>0</v>
      </c>
      <c r="W462" s="157">
        <v>0</v>
      </c>
      <c r="X462" s="157">
        <v>0</v>
      </c>
      <c r="Y462" s="157">
        <v>0</v>
      </c>
      <c r="Z462" s="157">
        <v>0</v>
      </c>
      <c r="AA462" s="157">
        <v>0</v>
      </c>
      <c r="AB462" s="157">
        <v>0</v>
      </c>
      <c r="AC462" s="157">
        <v>0</v>
      </c>
      <c r="AD462" s="157">
        <v>0</v>
      </c>
      <c r="AE462" s="157">
        <v>0</v>
      </c>
      <c r="AF462" s="157">
        <v>0</v>
      </c>
      <c r="AG462" s="157">
        <v>0</v>
      </c>
      <c r="AH462" s="157">
        <v>0</v>
      </c>
      <c r="AI462" s="157">
        <v>0</v>
      </c>
      <c r="AJ462" s="157">
        <v>0</v>
      </c>
      <c r="AK462" s="157">
        <v>0</v>
      </c>
      <c r="AL462" s="157">
        <v>0</v>
      </c>
      <c r="AM462" s="157">
        <v>0</v>
      </c>
      <c r="AN462" s="157">
        <v>0</v>
      </c>
      <c r="AO462" s="157">
        <v>0</v>
      </c>
      <c r="AP462" s="157">
        <v>0</v>
      </c>
      <c r="AQ462" s="157">
        <v>0</v>
      </c>
      <c r="AR462" s="157">
        <v>0</v>
      </c>
      <c r="AS462" s="157">
        <v>6.8315300000000004E-4</v>
      </c>
      <c r="AT462" s="157">
        <v>2.638409E-3</v>
      </c>
      <c r="AU462" s="157">
        <v>0</v>
      </c>
      <c r="AV462" s="157">
        <v>0</v>
      </c>
      <c r="AW462" s="157">
        <v>0</v>
      </c>
      <c r="AX462" s="157">
        <v>0</v>
      </c>
      <c r="AY462" s="157">
        <v>0</v>
      </c>
      <c r="AZ462" s="157">
        <v>0</v>
      </c>
      <c r="BA462" s="157">
        <v>0</v>
      </c>
      <c r="BB462" s="157">
        <v>0</v>
      </c>
      <c r="BC462" s="157">
        <v>0</v>
      </c>
      <c r="BD462" s="157">
        <v>0</v>
      </c>
      <c r="BE462" s="157">
        <v>0</v>
      </c>
      <c r="BF462" s="157">
        <v>0</v>
      </c>
      <c r="BG462" s="157">
        <v>0</v>
      </c>
      <c r="BH462" s="157">
        <v>0</v>
      </c>
      <c r="BI462" s="157">
        <v>0</v>
      </c>
      <c r="BJ462" s="157">
        <v>0</v>
      </c>
      <c r="BK462" s="157">
        <v>0</v>
      </c>
      <c r="BL462" s="157">
        <v>2.1318453000000001E-2</v>
      </c>
      <c r="BM462" s="157">
        <v>0</v>
      </c>
      <c r="BN462" s="157">
        <v>0</v>
      </c>
      <c r="BO462" s="157">
        <v>2.7137039999999999E-3</v>
      </c>
      <c r="BP462" s="157">
        <v>0</v>
      </c>
      <c r="BQ462" s="157">
        <v>0</v>
      </c>
      <c r="BR462" s="157">
        <v>0</v>
      </c>
      <c r="BS462" s="157">
        <v>0</v>
      </c>
      <c r="BT462" s="157">
        <v>0</v>
      </c>
      <c r="BU462" s="157">
        <v>0</v>
      </c>
      <c r="BV462" s="157">
        <v>0</v>
      </c>
      <c r="BW462" s="157">
        <v>0</v>
      </c>
      <c r="BX462" s="157">
        <v>0</v>
      </c>
      <c r="BY462" s="157">
        <v>0</v>
      </c>
      <c r="BZ462" s="157">
        <v>0</v>
      </c>
      <c r="CA462" s="157">
        <v>0</v>
      </c>
      <c r="CB462" s="157">
        <v>0</v>
      </c>
      <c r="CC462" s="157">
        <v>0</v>
      </c>
      <c r="CD462" s="157">
        <v>0</v>
      </c>
      <c r="CE462" s="157">
        <v>0</v>
      </c>
      <c r="CF462" s="157">
        <v>0</v>
      </c>
      <c r="CG462" s="157">
        <v>0</v>
      </c>
      <c r="CH462" s="157">
        <v>0</v>
      </c>
      <c r="CI462" s="157">
        <v>0</v>
      </c>
      <c r="CJ462" s="157">
        <v>0</v>
      </c>
      <c r="CK462" s="157">
        <v>0</v>
      </c>
      <c r="CL462" s="157">
        <v>0</v>
      </c>
      <c r="CM462" s="157">
        <v>0</v>
      </c>
      <c r="CN462" s="157">
        <v>0</v>
      </c>
      <c r="CO462" s="157">
        <v>0</v>
      </c>
      <c r="CP462" s="157">
        <v>0</v>
      </c>
      <c r="CQ462" s="157">
        <v>0</v>
      </c>
      <c r="CR462" s="157">
        <v>0</v>
      </c>
      <c r="CS462" s="157">
        <v>0</v>
      </c>
      <c r="CT462" s="157">
        <v>0</v>
      </c>
      <c r="CU462" s="157">
        <v>0</v>
      </c>
      <c r="CV462" s="157">
        <v>0</v>
      </c>
      <c r="CW462" s="157">
        <v>0</v>
      </c>
      <c r="CX462" s="157">
        <v>0</v>
      </c>
      <c r="CY462" s="157">
        <v>0</v>
      </c>
      <c r="CZ462" s="157">
        <v>0</v>
      </c>
      <c r="DA462" s="157">
        <v>0</v>
      </c>
      <c r="DB462" s="157">
        <v>0</v>
      </c>
      <c r="DC462" s="157">
        <v>0</v>
      </c>
      <c r="DD462" s="157">
        <v>0</v>
      </c>
      <c r="DE462" s="157">
        <v>0</v>
      </c>
      <c r="DF462" s="157">
        <v>0</v>
      </c>
      <c r="DG462" s="157">
        <v>0</v>
      </c>
      <c r="DH462" s="157">
        <v>0</v>
      </c>
      <c r="DI462" s="157">
        <v>0</v>
      </c>
      <c r="DJ462" s="157">
        <v>0</v>
      </c>
      <c r="DK462" s="157">
        <v>0</v>
      </c>
      <c r="DL462" s="157">
        <v>0</v>
      </c>
      <c r="DM462" s="157">
        <v>0</v>
      </c>
      <c r="DN462" s="157">
        <v>0</v>
      </c>
      <c r="DO462" s="157">
        <v>0</v>
      </c>
      <c r="DP462" s="157">
        <v>0</v>
      </c>
      <c r="DQ462" s="157">
        <v>0</v>
      </c>
      <c r="DR462" s="157">
        <v>0</v>
      </c>
      <c r="DS462" s="157">
        <v>0</v>
      </c>
      <c r="DT462" s="157">
        <v>0</v>
      </c>
      <c r="DU462" s="157">
        <v>0</v>
      </c>
      <c r="DV462" s="157">
        <v>0</v>
      </c>
      <c r="DW462" s="157">
        <v>0</v>
      </c>
      <c r="DX462" s="157">
        <v>0</v>
      </c>
      <c r="DY462" s="157">
        <v>0</v>
      </c>
      <c r="DZ462" s="157">
        <v>0</v>
      </c>
      <c r="EA462" s="157">
        <v>0</v>
      </c>
      <c r="EB462" s="157">
        <v>0</v>
      </c>
      <c r="EC462" s="192">
        <v>1.8300000000000001E-5</v>
      </c>
      <c r="ED462" s="157">
        <v>0</v>
      </c>
      <c r="EE462" s="157">
        <v>0</v>
      </c>
      <c r="EF462" s="157">
        <v>0</v>
      </c>
      <c r="EG462" s="157">
        <v>0</v>
      </c>
      <c r="EH462" s="157">
        <v>0</v>
      </c>
      <c r="EI462" s="157">
        <v>0</v>
      </c>
      <c r="EJ462" s="157">
        <v>0</v>
      </c>
      <c r="EK462" s="157">
        <v>0</v>
      </c>
      <c r="EL462" s="157">
        <v>0</v>
      </c>
      <c r="EM462" s="157">
        <v>0</v>
      </c>
      <c r="EN462" s="157">
        <v>0</v>
      </c>
      <c r="EO462" s="157">
        <v>0</v>
      </c>
      <c r="EP462" s="157">
        <v>0</v>
      </c>
      <c r="EQ462" s="157">
        <v>0</v>
      </c>
      <c r="ER462" s="157">
        <v>0</v>
      </c>
      <c r="ES462" s="157">
        <v>0</v>
      </c>
      <c r="ET462" s="157">
        <v>0</v>
      </c>
      <c r="EU462" s="157">
        <v>0</v>
      </c>
      <c r="EV462" s="157">
        <v>0</v>
      </c>
      <c r="EW462" s="157">
        <v>0</v>
      </c>
      <c r="EX462" s="157">
        <v>0</v>
      </c>
      <c r="EY462" s="157">
        <v>0</v>
      </c>
      <c r="EZ462" s="157">
        <v>0</v>
      </c>
      <c r="FA462" s="157">
        <v>0</v>
      </c>
      <c r="FB462" s="157">
        <v>0</v>
      </c>
      <c r="FC462" s="157">
        <v>0</v>
      </c>
      <c r="FD462" s="157">
        <v>0</v>
      </c>
      <c r="FE462" s="157">
        <v>3.501919E-3</v>
      </c>
      <c r="FF462" s="157">
        <v>2.37385E-4</v>
      </c>
      <c r="FG462" s="157">
        <v>2.3889150000000001E-3</v>
      </c>
      <c r="FH462" s="157">
        <v>0</v>
      </c>
      <c r="FI462" s="157">
        <v>0</v>
      </c>
      <c r="FJ462" s="157">
        <v>0</v>
      </c>
      <c r="FK462" s="157">
        <v>0</v>
      </c>
      <c r="FL462" s="157">
        <v>0</v>
      </c>
      <c r="FM462" s="157">
        <v>0</v>
      </c>
      <c r="FN462" s="157">
        <v>0</v>
      </c>
      <c r="FO462" s="157">
        <v>0</v>
      </c>
      <c r="FP462" s="157">
        <v>0</v>
      </c>
      <c r="FQ462" s="157">
        <v>0</v>
      </c>
      <c r="FR462" s="157">
        <v>0</v>
      </c>
      <c r="FS462" s="157">
        <v>0</v>
      </c>
      <c r="FT462" s="157">
        <v>0</v>
      </c>
      <c r="FU462" s="157">
        <v>0</v>
      </c>
      <c r="FV462" s="157">
        <v>0</v>
      </c>
      <c r="FW462" s="157">
        <v>0</v>
      </c>
      <c r="FX462" s="157">
        <v>0</v>
      </c>
      <c r="FY462" s="157">
        <v>0</v>
      </c>
      <c r="FZ462" s="157">
        <v>0</v>
      </c>
      <c r="GA462" s="157">
        <v>0</v>
      </c>
      <c r="GB462" s="157">
        <v>0</v>
      </c>
      <c r="GC462" s="157">
        <v>0</v>
      </c>
      <c r="GD462" s="157">
        <v>0</v>
      </c>
      <c r="GE462" s="157">
        <v>0</v>
      </c>
      <c r="GF462" s="157">
        <v>0</v>
      </c>
      <c r="GG462" s="157">
        <v>0</v>
      </c>
      <c r="GH462" s="157">
        <v>0</v>
      </c>
      <c r="GI462" s="192">
        <v>5.1499999999999998E-5</v>
      </c>
      <c r="GJ462" s="157">
        <v>0</v>
      </c>
      <c r="GK462" s="157">
        <v>0</v>
      </c>
      <c r="GL462" s="157">
        <v>0</v>
      </c>
      <c r="GM462" s="157">
        <v>0</v>
      </c>
      <c r="GN462" s="157">
        <v>8.8774100000000005E-4</v>
      </c>
      <c r="GO462" s="157">
        <v>0</v>
      </c>
      <c r="GP462" s="157">
        <v>0</v>
      </c>
      <c r="GQ462" s="157">
        <v>0</v>
      </c>
      <c r="GR462" s="192">
        <v>5.3000000000000001E-5</v>
      </c>
      <c r="GS462" s="157">
        <v>0</v>
      </c>
      <c r="GT462" s="157">
        <v>0</v>
      </c>
      <c r="GU462" s="157">
        <v>0</v>
      </c>
      <c r="GV462" s="157">
        <v>0</v>
      </c>
      <c r="GW462" s="157">
        <v>0</v>
      </c>
      <c r="GX462" s="157">
        <v>0</v>
      </c>
      <c r="GY462" s="157">
        <v>0</v>
      </c>
      <c r="GZ462" s="157">
        <v>0</v>
      </c>
      <c r="HA462" s="157">
        <v>0</v>
      </c>
    </row>
    <row r="463" spans="1:209" x14ac:dyDescent="0.2">
      <c r="A463" s="157" t="s">
        <v>4272</v>
      </c>
      <c r="B463" s="157">
        <v>3.3790840000000003E-2</v>
      </c>
      <c r="C463" s="157">
        <v>4.2692797999999997E-2</v>
      </c>
      <c r="D463" s="157">
        <v>4.3304810999999999E-2</v>
      </c>
      <c r="E463" s="157">
        <v>6.0317903999999999E-2</v>
      </c>
      <c r="F463" s="157">
        <v>3.6799811000000002E-2</v>
      </c>
      <c r="G463" s="157">
        <v>0</v>
      </c>
      <c r="H463" s="157">
        <v>2.5211899999999998E-4</v>
      </c>
      <c r="I463" s="157">
        <v>0</v>
      </c>
      <c r="J463" s="192">
        <v>8.67E-6</v>
      </c>
      <c r="K463" s="157">
        <v>5.1441430000000003E-3</v>
      </c>
      <c r="L463" s="192">
        <v>1.7099999999999999E-5</v>
      </c>
      <c r="M463" s="157">
        <v>5.9007199999999999E-3</v>
      </c>
      <c r="N463" s="157">
        <v>2.197245E-3</v>
      </c>
      <c r="O463" s="157">
        <v>0</v>
      </c>
      <c r="P463" s="157">
        <v>0</v>
      </c>
      <c r="Q463" s="157">
        <v>1.0429840000000001E-3</v>
      </c>
      <c r="R463" s="157">
        <v>1.6601945999999999E-2</v>
      </c>
      <c r="S463" s="157">
        <v>2.87597E-4</v>
      </c>
      <c r="T463" s="157">
        <v>1.228462E-3</v>
      </c>
      <c r="U463" s="157">
        <v>4.1248480000000004E-3</v>
      </c>
      <c r="V463" s="157">
        <v>3.2072099999999998E-3</v>
      </c>
      <c r="W463" s="157">
        <v>0</v>
      </c>
      <c r="X463" s="157">
        <v>0</v>
      </c>
      <c r="Y463" s="157">
        <v>6.4755541E-2</v>
      </c>
      <c r="Z463" s="157">
        <v>2.2165150000000001E-3</v>
      </c>
      <c r="AA463" s="157">
        <v>2.6945321000000001E-2</v>
      </c>
      <c r="AB463" s="192">
        <v>2.0000000000000002E-5</v>
      </c>
      <c r="AC463" s="157">
        <v>4.2461199999999999E-4</v>
      </c>
      <c r="AD463" s="157">
        <v>2.8492130000000001E-2</v>
      </c>
      <c r="AE463" s="157">
        <v>6.3825349000000003E-2</v>
      </c>
      <c r="AF463" s="157">
        <v>0</v>
      </c>
      <c r="AG463" s="192">
        <v>1.34E-5</v>
      </c>
      <c r="AH463" s="157">
        <v>3.4128439999999999E-3</v>
      </c>
      <c r="AI463" s="157">
        <v>1.0868724E-2</v>
      </c>
      <c r="AJ463" s="157">
        <v>1.06545E-4</v>
      </c>
      <c r="AK463" s="157">
        <v>0</v>
      </c>
      <c r="AL463" s="192">
        <v>4.1600000000000002E-5</v>
      </c>
      <c r="AM463" s="157">
        <v>0</v>
      </c>
      <c r="AN463" s="157">
        <v>3.8054899999999999E-4</v>
      </c>
      <c r="AO463" s="157">
        <v>2.7829100000000001E-4</v>
      </c>
      <c r="AP463" s="157">
        <v>2.3812859999999998E-3</v>
      </c>
      <c r="AQ463" s="157">
        <v>1.528092E-3</v>
      </c>
      <c r="AR463" s="157">
        <v>4.8400199999999998E-4</v>
      </c>
      <c r="AS463" s="157">
        <v>2.2771799999999999E-4</v>
      </c>
      <c r="AT463" s="192">
        <v>2.69E-5</v>
      </c>
      <c r="AU463" s="157">
        <v>0</v>
      </c>
      <c r="AV463" s="157">
        <v>2.4478599999999998E-4</v>
      </c>
      <c r="AW463" s="157">
        <v>0</v>
      </c>
      <c r="AX463" s="157">
        <v>3.771712E-3</v>
      </c>
      <c r="AY463" s="157">
        <v>3.1345420000000001E-3</v>
      </c>
      <c r="AZ463" s="157">
        <v>0</v>
      </c>
      <c r="BA463" s="157">
        <v>1.011463E-3</v>
      </c>
      <c r="BB463" s="157">
        <v>9.1195899999999995E-4</v>
      </c>
      <c r="BC463" s="157">
        <v>3.1969956000000001E-2</v>
      </c>
      <c r="BD463" s="157">
        <v>4.3180893999999997E-2</v>
      </c>
      <c r="BE463" s="157">
        <v>3.3763347999999999E-2</v>
      </c>
      <c r="BF463" s="157">
        <v>1.1429000000000001E-4</v>
      </c>
      <c r="BG463" s="157">
        <v>8.8855442000000007E-2</v>
      </c>
      <c r="BH463" s="157">
        <v>0.381758504</v>
      </c>
      <c r="BI463" s="157">
        <v>0.109991331</v>
      </c>
      <c r="BJ463" s="157">
        <v>1.7459870000000001E-3</v>
      </c>
      <c r="BK463" s="157">
        <v>6.3205029999999999E-3</v>
      </c>
      <c r="BL463" s="157">
        <v>1.07308E-4</v>
      </c>
      <c r="BM463" s="157">
        <v>2.6515152E-2</v>
      </c>
      <c r="BN463" s="157">
        <v>0.118369288</v>
      </c>
      <c r="BO463" s="192">
        <v>6.6699999999999995E-5</v>
      </c>
      <c r="BP463" s="157">
        <v>3.1087668999999998E-2</v>
      </c>
      <c r="BQ463" s="157">
        <v>0.101452741</v>
      </c>
      <c r="BR463" s="157">
        <v>6.3425600000000003E-4</v>
      </c>
      <c r="BS463" s="157">
        <v>0.115611193</v>
      </c>
      <c r="BT463" s="157">
        <v>6.9360815000000006E-2</v>
      </c>
      <c r="BU463" s="157">
        <v>7.0437133999999998E-2</v>
      </c>
      <c r="BV463" s="157">
        <v>3.0416810000000001E-3</v>
      </c>
      <c r="BW463" s="192">
        <v>3.5899999999999998E-5</v>
      </c>
      <c r="BX463" s="157">
        <v>5.2481489999999997E-3</v>
      </c>
      <c r="BY463" s="157">
        <v>1.7276551000000001E-2</v>
      </c>
      <c r="BZ463" s="157">
        <v>7.3961749999999996E-3</v>
      </c>
      <c r="CA463" s="157">
        <v>7.3806100000000001E-3</v>
      </c>
      <c r="CB463" s="157">
        <v>1.4983450000000001E-3</v>
      </c>
      <c r="CC463" s="157">
        <v>9.5822919999999992E-3</v>
      </c>
      <c r="CD463" s="157">
        <v>2.3771949999999999E-3</v>
      </c>
      <c r="CE463" s="157">
        <v>8.5294480000000002E-3</v>
      </c>
      <c r="CF463" s="157">
        <v>5.1507849999999997E-3</v>
      </c>
      <c r="CG463" s="157">
        <v>2.6370579999999999E-3</v>
      </c>
      <c r="CH463" s="157">
        <v>1.9958490000000001E-3</v>
      </c>
      <c r="CI463" s="157">
        <v>1.50884E-4</v>
      </c>
      <c r="CJ463" s="157">
        <v>0</v>
      </c>
      <c r="CK463" s="157">
        <v>0</v>
      </c>
      <c r="CL463" s="157">
        <v>4.442278E-3</v>
      </c>
      <c r="CM463" s="157">
        <v>0</v>
      </c>
      <c r="CN463" s="192">
        <v>1.3200000000000001E-5</v>
      </c>
      <c r="CO463" s="157">
        <v>0</v>
      </c>
      <c r="CP463" s="192">
        <v>2.5000000000000001E-5</v>
      </c>
      <c r="CQ463" s="157">
        <v>9.49291E-4</v>
      </c>
      <c r="CR463" s="157">
        <v>1.0478149999999999E-3</v>
      </c>
      <c r="CS463" s="157">
        <v>2.3451909999999999E-3</v>
      </c>
      <c r="CT463" s="157">
        <v>3.6174110000000001E-3</v>
      </c>
      <c r="CU463" s="157">
        <v>0</v>
      </c>
      <c r="CV463" s="157">
        <v>5.0785700000000001E-4</v>
      </c>
      <c r="CW463" s="157">
        <v>2.0292159999999999E-3</v>
      </c>
      <c r="CX463" s="157">
        <v>2.6863700000000001E-4</v>
      </c>
      <c r="CY463" s="157">
        <v>6.9057000000000005E-4</v>
      </c>
      <c r="CZ463" s="157">
        <v>1.8683748999999999E-2</v>
      </c>
      <c r="DA463" s="192">
        <v>1.2500000000000001E-5</v>
      </c>
      <c r="DB463" s="157">
        <v>0</v>
      </c>
      <c r="DC463" s="157">
        <v>0</v>
      </c>
      <c r="DD463" s="157">
        <v>1.346776E-2</v>
      </c>
      <c r="DE463" s="157">
        <v>0</v>
      </c>
      <c r="DF463" s="192">
        <v>4.5899999999999998E-5</v>
      </c>
      <c r="DG463" s="157">
        <v>0</v>
      </c>
      <c r="DH463" s="157">
        <v>3.037667E-3</v>
      </c>
      <c r="DI463" s="157">
        <v>3.83149E-4</v>
      </c>
      <c r="DJ463" s="157">
        <v>1.3845586999999999E-2</v>
      </c>
      <c r="DK463" s="157">
        <v>0</v>
      </c>
      <c r="DL463" s="157">
        <v>1.80077E-4</v>
      </c>
      <c r="DM463" s="192">
        <v>7.5500000000000006E-5</v>
      </c>
      <c r="DN463" s="157">
        <v>1.9843899999999999E-4</v>
      </c>
      <c r="DO463" s="157">
        <v>5.1144615999999997E-2</v>
      </c>
      <c r="DP463" s="157">
        <v>2.9373573E-2</v>
      </c>
      <c r="DQ463" s="157">
        <v>3.0107020000000001E-3</v>
      </c>
      <c r="DR463" s="192">
        <v>8.1600000000000005E-5</v>
      </c>
      <c r="DS463" s="192">
        <v>9.0799999999999998E-5</v>
      </c>
      <c r="DT463" s="157">
        <v>9.3157199999999998E-4</v>
      </c>
      <c r="DU463" s="157">
        <v>5.3425399999999996E-4</v>
      </c>
      <c r="DV463" s="192">
        <v>3.3699999999999999E-5</v>
      </c>
      <c r="DW463" s="157">
        <v>4.2314981000000002E-2</v>
      </c>
      <c r="DX463" s="157">
        <v>2.8256731E-2</v>
      </c>
      <c r="DY463" s="192">
        <v>8.1000000000000004E-6</v>
      </c>
      <c r="DZ463" s="157">
        <v>0</v>
      </c>
      <c r="EA463" s="157">
        <v>3.6556400000000003E-4</v>
      </c>
      <c r="EB463" s="157">
        <v>2.640566E-3</v>
      </c>
      <c r="EC463" s="192">
        <v>3.6600000000000002E-5</v>
      </c>
      <c r="ED463" s="157">
        <v>6.8928200000000005E-4</v>
      </c>
      <c r="EE463" s="192">
        <v>5.3199999999999999E-5</v>
      </c>
      <c r="EF463" s="192">
        <v>6.5300000000000002E-5</v>
      </c>
      <c r="EG463" s="157">
        <v>0</v>
      </c>
      <c r="EH463" s="157">
        <v>2.3032320000000001E-3</v>
      </c>
      <c r="EI463" s="192">
        <v>4.5300000000000003E-5</v>
      </c>
      <c r="EJ463" s="192">
        <v>7.9699999999999999E-5</v>
      </c>
      <c r="EK463" s="157">
        <v>5.1607200000000002E-4</v>
      </c>
      <c r="EL463" s="192">
        <v>6.7399999999999998E-5</v>
      </c>
      <c r="EM463" s="157">
        <v>2.7982698E-2</v>
      </c>
      <c r="EN463" s="157">
        <v>4.0151029999999999E-3</v>
      </c>
      <c r="EO463" s="157">
        <v>8.1865219999999999E-3</v>
      </c>
      <c r="EP463" s="157">
        <v>0</v>
      </c>
      <c r="EQ463" s="157">
        <v>2.9852738E-2</v>
      </c>
      <c r="ER463" s="157">
        <v>2.6772793E-2</v>
      </c>
      <c r="ES463" s="157">
        <v>3.5402680000000001E-3</v>
      </c>
      <c r="ET463" s="157">
        <v>1.3357146E-2</v>
      </c>
      <c r="EU463" s="157">
        <v>0</v>
      </c>
      <c r="EV463" s="157">
        <v>1.6972580000000001E-2</v>
      </c>
      <c r="EW463" s="157">
        <v>1.27472E-4</v>
      </c>
      <c r="EX463" s="157">
        <v>5.8871979999999997E-3</v>
      </c>
      <c r="EY463" s="157">
        <v>2.5621117999999998E-2</v>
      </c>
      <c r="EZ463" s="157">
        <v>0</v>
      </c>
      <c r="FA463" s="157">
        <v>0</v>
      </c>
      <c r="FB463" s="157">
        <v>0</v>
      </c>
      <c r="FC463" s="192">
        <v>5.4200000000000003E-5</v>
      </c>
      <c r="FD463" s="157">
        <v>1.1501742000000001E-2</v>
      </c>
      <c r="FE463" s="157">
        <v>2.6937800000000002E-4</v>
      </c>
      <c r="FF463" s="157">
        <v>1.3564800000000001E-4</v>
      </c>
      <c r="FG463" s="157">
        <v>8.7593600000000001E-4</v>
      </c>
      <c r="FH463" s="192">
        <v>4.74E-5</v>
      </c>
      <c r="FI463" s="157">
        <v>0</v>
      </c>
      <c r="FJ463" s="157">
        <v>0</v>
      </c>
      <c r="FK463" s="157">
        <v>6.9676108E-2</v>
      </c>
      <c r="FL463" s="157">
        <v>4.6554930000000001E-3</v>
      </c>
      <c r="FM463" s="157">
        <v>2.1151490000000002E-3</v>
      </c>
      <c r="FN463" s="157">
        <v>0</v>
      </c>
      <c r="FO463" s="157">
        <v>0</v>
      </c>
      <c r="FP463" s="157">
        <v>6.1738600000000004E-4</v>
      </c>
      <c r="FQ463" s="157">
        <v>2.8826569999999998E-3</v>
      </c>
      <c r="FR463" s="157">
        <v>1.15952E-4</v>
      </c>
      <c r="FS463" s="157">
        <v>0</v>
      </c>
      <c r="FT463" s="192">
        <v>2.1800000000000001E-5</v>
      </c>
      <c r="FU463" s="157">
        <v>0</v>
      </c>
      <c r="FV463" s="192">
        <v>4.5899999999999998E-5</v>
      </c>
      <c r="FW463" s="157">
        <v>0</v>
      </c>
      <c r="FX463" s="157">
        <v>1.8935516999999999E-2</v>
      </c>
      <c r="FY463" s="157">
        <v>3.0846095E-2</v>
      </c>
      <c r="FZ463" s="157">
        <v>2.71088E-4</v>
      </c>
      <c r="GA463" s="157">
        <v>0</v>
      </c>
      <c r="GB463" s="157">
        <v>0</v>
      </c>
      <c r="GC463" s="157">
        <v>1.5101700000000001E-4</v>
      </c>
      <c r="GD463" s="157">
        <v>7.2503769999999997E-3</v>
      </c>
      <c r="GE463" s="157">
        <v>8.0428349999999999E-3</v>
      </c>
      <c r="GF463" s="157">
        <v>1.9024431000000001E-2</v>
      </c>
      <c r="GG463" s="157">
        <v>3.1754503000000003E-2</v>
      </c>
      <c r="GH463" s="157">
        <v>2.8562760999999999E-2</v>
      </c>
      <c r="GI463" s="157">
        <v>5.0995728999999997E-2</v>
      </c>
      <c r="GJ463" s="157">
        <v>0</v>
      </c>
      <c r="GK463" s="157">
        <v>2.4547499999999999E-3</v>
      </c>
      <c r="GL463" s="157">
        <v>2.7789720000000002E-3</v>
      </c>
      <c r="GM463" s="157">
        <v>1.0097907E-2</v>
      </c>
      <c r="GN463" s="192">
        <v>8.0699999999999996E-5</v>
      </c>
      <c r="GO463" s="157">
        <v>4.7946300000000001E-4</v>
      </c>
      <c r="GP463" s="192">
        <v>7.1299999999999998E-5</v>
      </c>
      <c r="GQ463" s="157">
        <v>1.2544990000000001E-3</v>
      </c>
      <c r="GR463" s="192">
        <v>5.3000000000000001E-5</v>
      </c>
      <c r="GS463" s="157">
        <v>5.4814499999999999E-4</v>
      </c>
      <c r="GT463" s="157">
        <v>0</v>
      </c>
      <c r="GU463" s="157">
        <v>2.6315788999999999E-2</v>
      </c>
      <c r="GV463" s="157">
        <v>3.1240199999999998E-4</v>
      </c>
      <c r="GW463" s="157">
        <v>0</v>
      </c>
      <c r="GX463" s="157">
        <v>0</v>
      </c>
      <c r="GY463" s="157">
        <v>0</v>
      </c>
      <c r="GZ463" s="157">
        <v>1.8867925000000001E-2</v>
      </c>
      <c r="HA463" s="157">
        <v>0</v>
      </c>
    </row>
    <row r="464" spans="1:209" x14ac:dyDescent="0.2">
      <c r="A464" s="157" t="s">
        <v>4273</v>
      </c>
      <c r="B464" s="157">
        <v>9.1003999999999998E-4</v>
      </c>
      <c r="C464" s="157">
        <v>7.2331499999999998E-4</v>
      </c>
      <c r="D464" s="157">
        <v>8.8993000000000004E-4</v>
      </c>
      <c r="E464" s="157">
        <v>4.5681259999999996E-3</v>
      </c>
      <c r="F464" s="157">
        <v>1.8150009999999999E-3</v>
      </c>
      <c r="G464" s="157">
        <v>0</v>
      </c>
      <c r="H464" s="157">
        <v>1.0084779999999999E-3</v>
      </c>
      <c r="I464" s="157">
        <v>0</v>
      </c>
      <c r="J464" s="157">
        <v>0</v>
      </c>
      <c r="K464" s="157">
        <v>6.4301799999999998E-4</v>
      </c>
      <c r="L464" s="157">
        <v>0</v>
      </c>
      <c r="M464" s="157">
        <v>1.0937060000000001E-3</v>
      </c>
      <c r="N464" s="157">
        <v>1.18313E-4</v>
      </c>
      <c r="O464" s="157">
        <v>0</v>
      </c>
      <c r="P464" s="157">
        <v>0</v>
      </c>
      <c r="Q464" s="192">
        <v>9.48E-5</v>
      </c>
      <c r="R464" s="157">
        <v>2.3343080000000002E-3</v>
      </c>
      <c r="S464" s="192">
        <v>2.4000000000000001E-5</v>
      </c>
      <c r="T464" s="192">
        <v>6.4700000000000001E-5</v>
      </c>
      <c r="U464" s="157">
        <v>7.2791399999999997E-4</v>
      </c>
      <c r="V464" s="157">
        <v>3.0448200000000002E-4</v>
      </c>
      <c r="W464" s="157">
        <v>0</v>
      </c>
      <c r="X464" s="157">
        <v>0</v>
      </c>
      <c r="Y464" s="157">
        <v>3.6008600000000002E-4</v>
      </c>
      <c r="Z464" s="157">
        <v>1.75914E-4</v>
      </c>
      <c r="AA464" s="192">
        <v>9.8599999999999998E-5</v>
      </c>
      <c r="AB464" s="157">
        <v>0</v>
      </c>
      <c r="AC464" s="157">
        <v>0</v>
      </c>
      <c r="AD464" s="157">
        <v>2.77546E-3</v>
      </c>
      <c r="AE464" s="157">
        <v>4.8529510000000003E-3</v>
      </c>
      <c r="AF464" s="157">
        <v>0</v>
      </c>
      <c r="AG464" s="157">
        <v>0</v>
      </c>
      <c r="AH464" s="157">
        <v>0</v>
      </c>
      <c r="AI464" s="192">
        <v>3.8699999999999999E-5</v>
      </c>
      <c r="AJ464" s="157">
        <v>0</v>
      </c>
      <c r="AK464" s="157">
        <v>0</v>
      </c>
      <c r="AL464" s="157">
        <v>0</v>
      </c>
      <c r="AM464" s="157">
        <v>1.4068189999999999E-3</v>
      </c>
      <c r="AN464" s="157">
        <v>2.3494760000000001E-3</v>
      </c>
      <c r="AO464" s="157">
        <v>1.7962410000000001E-3</v>
      </c>
      <c r="AP464" s="157">
        <v>5.6030299999999995E-4</v>
      </c>
      <c r="AQ464" s="157">
        <v>3.55857E-4</v>
      </c>
      <c r="AR464" s="157">
        <v>1.248217E-3</v>
      </c>
      <c r="AS464" s="157">
        <v>4.0989200000000003E-4</v>
      </c>
      <c r="AT464" s="192">
        <v>9.6700000000000006E-5</v>
      </c>
      <c r="AU464" s="157">
        <v>0</v>
      </c>
      <c r="AV464" s="192">
        <v>4.8999999999999998E-5</v>
      </c>
      <c r="AW464" s="157">
        <v>0</v>
      </c>
      <c r="AX464" s="157">
        <v>3.63937E-4</v>
      </c>
      <c r="AY464" s="157">
        <v>0</v>
      </c>
      <c r="AZ464" s="157">
        <v>4.1355239999999998E-3</v>
      </c>
      <c r="BA464" s="157">
        <v>2.4082500000000001E-4</v>
      </c>
      <c r="BB464" s="157">
        <v>5.4224600000000003E-4</v>
      </c>
      <c r="BC464" s="192">
        <v>7.2200000000000007E-5</v>
      </c>
      <c r="BD464" s="157">
        <v>2.9576E-4</v>
      </c>
      <c r="BE464" s="157">
        <v>3.08623E-4</v>
      </c>
      <c r="BF464" s="157">
        <v>5.7145000000000004E-4</v>
      </c>
      <c r="BG464" s="192">
        <v>1.34E-5</v>
      </c>
      <c r="BH464" s="192">
        <v>8.9900000000000003E-5</v>
      </c>
      <c r="BI464" s="157">
        <v>0</v>
      </c>
      <c r="BJ464" s="157">
        <v>1.12644E-4</v>
      </c>
      <c r="BK464" s="192">
        <v>3.4400000000000003E-5</v>
      </c>
      <c r="BL464" s="157">
        <v>9.3000000000000005E-4</v>
      </c>
      <c r="BM464" s="157">
        <v>0</v>
      </c>
      <c r="BN464" s="192">
        <v>4.32E-5</v>
      </c>
      <c r="BO464" s="157">
        <v>2.66922E-4</v>
      </c>
      <c r="BP464" s="157">
        <v>0</v>
      </c>
      <c r="BQ464" s="157">
        <v>1.375022E-3</v>
      </c>
      <c r="BR464" s="157">
        <v>0</v>
      </c>
      <c r="BS464" s="157">
        <v>0</v>
      </c>
      <c r="BT464" s="157">
        <v>0</v>
      </c>
      <c r="BU464" s="157">
        <v>0</v>
      </c>
      <c r="BV464" s="157">
        <v>5.2278899999999996E-4</v>
      </c>
      <c r="BW464" s="157">
        <v>0</v>
      </c>
      <c r="BX464" s="192">
        <v>2.4000000000000001E-5</v>
      </c>
      <c r="BY464" s="157">
        <v>0</v>
      </c>
      <c r="BZ464" s="157">
        <v>0</v>
      </c>
      <c r="CA464" s="157">
        <v>0</v>
      </c>
      <c r="CB464" s="157">
        <v>0</v>
      </c>
      <c r="CC464" s="157">
        <v>0</v>
      </c>
      <c r="CD464" s="157">
        <v>0</v>
      </c>
      <c r="CE464" s="157">
        <v>0</v>
      </c>
      <c r="CF464" s="157">
        <v>0</v>
      </c>
      <c r="CG464" s="157">
        <v>0</v>
      </c>
      <c r="CH464" s="192">
        <v>7.9800000000000002E-5</v>
      </c>
      <c r="CI464" s="157">
        <v>0</v>
      </c>
      <c r="CJ464" s="157">
        <v>0</v>
      </c>
      <c r="CK464" s="157">
        <v>0</v>
      </c>
      <c r="CL464" s="157">
        <v>0</v>
      </c>
      <c r="CM464" s="157">
        <v>0</v>
      </c>
      <c r="CN464" s="157">
        <v>0</v>
      </c>
      <c r="CO464" s="157">
        <v>0</v>
      </c>
      <c r="CP464" s="157">
        <v>0</v>
      </c>
      <c r="CQ464" s="157">
        <v>0</v>
      </c>
      <c r="CR464" s="157">
        <v>0</v>
      </c>
      <c r="CS464" s="157">
        <v>0</v>
      </c>
      <c r="CT464" s="157">
        <v>0</v>
      </c>
      <c r="CU464" s="157">
        <v>0</v>
      </c>
      <c r="CV464" s="192">
        <v>2.9899999999999998E-5</v>
      </c>
      <c r="CW464" s="192">
        <v>1.19E-5</v>
      </c>
      <c r="CX464" s="157">
        <v>0</v>
      </c>
      <c r="CY464" s="157">
        <v>0</v>
      </c>
      <c r="CZ464" s="157">
        <v>3.9274000000000002E-3</v>
      </c>
      <c r="DA464" s="157">
        <v>0</v>
      </c>
      <c r="DB464" s="157">
        <v>0</v>
      </c>
      <c r="DC464" s="157">
        <v>0</v>
      </c>
      <c r="DD464" s="157">
        <v>1.700399E-3</v>
      </c>
      <c r="DE464" s="157">
        <v>0</v>
      </c>
      <c r="DF464" s="157">
        <v>0</v>
      </c>
      <c r="DG464" s="157">
        <v>0</v>
      </c>
      <c r="DH464" s="157">
        <v>0</v>
      </c>
      <c r="DI464" s="157">
        <v>0</v>
      </c>
      <c r="DJ464" s="157">
        <v>5.0286600000000003E-4</v>
      </c>
      <c r="DK464" s="157">
        <v>0</v>
      </c>
      <c r="DL464" s="157">
        <v>0</v>
      </c>
      <c r="DM464" s="157">
        <v>0</v>
      </c>
      <c r="DN464" s="157">
        <v>0</v>
      </c>
      <c r="DO464" s="157">
        <v>4.3571479999999999E-3</v>
      </c>
      <c r="DP464" s="157">
        <v>2.9851200000000002E-4</v>
      </c>
      <c r="DQ464" s="192">
        <v>6.5699999999999998E-5</v>
      </c>
      <c r="DR464" s="157">
        <v>0</v>
      </c>
      <c r="DS464" s="157">
        <v>0</v>
      </c>
      <c r="DT464" s="157">
        <v>0</v>
      </c>
      <c r="DU464" s="157">
        <v>0</v>
      </c>
      <c r="DV464" s="157">
        <v>0</v>
      </c>
      <c r="DW464" s="157">
        <v>4.4331639999999999E-3</v>
      </c>
      <c r="DX464" s="157">
        <v>0</v>
      </c>
      <c r="DY464" s="192">
        <v>2.4300000000000001E-5</v>
      </c>
      <c r="DZ464" s="157">
        <v>0</v>
      </c>
      <c r="EA464" s="157">
        <v>0</v>
      </c>
      <c r="EB464" s="157">
        <v>0</v>
      </c>
      <c r="EC464" s="157">
        <v>0</v>
      </c>
      <c r="ED464" s="157">
        <v>0</v>
      </c>
      <c r="EE464" s="157">
        <v>0</v>
      </c>
      <c r="EF464" s="157">
        <v>0</v>
      </c>
      <c r="EG464" s="157">
        <v>0</v>
      </c>
      <c r="EH464" s="157">
        <v>2.3826500000000001E-4</v>
      </c>
      <c r="EI464" s="157">
        <v>0</v>
      </c>
      <c r="EJ464" s="157">
        <v>0</v>
      </c>
      <c r="EK464" s="157">
        <v>0</v>
      </c>
      <c r="EL464" s="157">
        <v>0</v>
      </c>
      <c r="EM464" s="157">
        <v>5.4164999999999997E-4</v>
      </c>
      <c r="EN464" s="157">
        <v>0</v>
      </c>
      <c r="EO464" s="157">
        <v>2.2922260000000001E-3</v>
      </c>
      <c r="EP464" s="157">
        <v>0</v>
      </c>
      <c r="EQ464" s="157">
        <v>9.0759399999999996E-4</v>
      </c>
      <c r="ER464" s="157">
        <v>0</v>
      </c>
      <c r="ES464" s="157">
        <v>1.14202E-4</v>
      </c>
      <c r="ET464" s="192">
        <v>3.7200000000000003E-5</v>
      </c>
      <c r="EU464" s="157">
        <v>0</v>
      </c>
      <c r="EV464" s="157">
        <v>5.2848800000000003E-4</v>
      </c>
      <c r="EW464" s="157">
        <v>0</v>
      </c>
      <c r="EX464" s="157">
        <v>7.0258699999999996E-4</v>
      </c>
      <c r="EY464" s="157">
        <v>2.846791E-3</v>
      </c>
      <c r="EZ464" s="157">
        <v>0</v>
      </c>
      <c r="FA464" s="157">
        <v>0</v>
      </c>
      <c r="FB464" s="157">
        <v>0</v>
      </c>
      <c r="FC464" s="157">
        <v>0</v>
      </c>
      <c r="FD464" s="157">
        <v>1.428321E-3</v>
      </c>
      <c r="FE464" s="157">
        <v>0</v>
      </c>
      <c r="FF464" s="157">
        <v>0</v>
      </c>
      <c r="FG464" s="157">
        <v>0</v>
      </c>
      <c r="FH464" s="157">
        <v>0</v>
      </c>
      <c r="FI464" s="157">
        <v>0</v>
      </c>
      <c r="FJ464" s="157">
        <v>0</v>
      </c>
      <c r="FK464" s="157">
        <v>7.7161210000000003E-3</v>
      </c>
      <c r="FL464" s="157">
        <v>0</v>
      </c>
      <c r="FM464" s="157">
        <v>0</v>
      </c>
      <c r="FN464" s="157">
        <v>0</v>
      </c>
      <c r="FO464" s="157">
        <v>0</v>
      </c>
      <c r="FP464" s="157">
        <v>0</v>
      </c>
      <c r="FQ464" s="157">
        <v>0</v>
      </c>
      <c r="FR464" s="157">
        <v>0</v>
      </c>
      <c r="FS464" s="157">
        <v>0</v>
      </c>
      <c r="FT464" s="157">
        <v>0</v>
      </c>
      <c r="FU464" s="157">
        <v>0</v>
      </c>
      <c r="FV464" s="157">
        <v>0</v>
      </c>
      <c r="FW464" s="157">
        <v>0</v>
      </c>
      <c r="FX464" s="157">
        <v>0</v>
      </c>
      <c r="FY464" s="157">
        <v>4.8875899999999996E-4</v>
      </c>
      <c r="FZ464" s="157">
        <v>0</v>
      </c>
      <c r="GA464" s="157">
        <v>0</v>
      </c>
      <c r="GB464" s="157">
        <v>0</v>
      </c>
      <c r="GC464" s="157">
        <v>0</v>
      </c>
      <c r="GD464" s="157">
        <v>0</v>
      </c>
      <c r="GE464" s="157">
        <v>0</v>
      </c>
      <c r="GF464" s="157">
        <v>2.4347969999999998E-3</v>
      </c>
      <c r="GG464" s="157">
        <v>3.446742E-3</v>
      </c>
      <c r="GH464" s="157">
        <v>2.1702100000000001E-3</v>
      </c>
      <c r="GI464" s="157">
        <v>4.9915089999999999E-3</v>
      </c>
      <c r="GJ464" s="157">
        <v>0</v>
      </c>
      <c r="GK464" s="192">
        <v>5.9200000000000002E-5</v>
      </c>
      <c r="GL464" s="157">
        <v>1.3233200000000001E-4</v>
      </c>
      <c r="GM464" s="157">
        <v>0</v>
      </c>
      <c r="GN464" s="157">
        <v>0</v>
      </c>
      <c r="GO464" s="157">
        <v>0</v>
      </c>
      <c r="GP464" s="157">
        <v>0</v>
      </c>
      <c r="GQ464" s="192">
        <v>8.2299999999999995E-5</v>
      </c>
      <c r="GR464" s="157">
        <v>0</v>
      </c>
      <c r="GS464" s="157">
        <v>0</v>
      </c>
      <c r="GT464" s="157">
        <v>0</v>
      </c>
      <c r="GU464" s="157">
        <v>0</v>
      </c>
      <c r="GV464" s="157">
        <v>0</v>
      </c>
      <c r="GW464" s="157">
        <v>0</v>
      </c>
      <c r="GX464" s="157">
        <v>0</v>
      </c>
      <c r="GY464" s="157">
        <v>0</v>
      </c>
      <c r="GZ464" s="157">
        <v>0</v>
      </c>
      <c r="HA464" s="157">
        <v>0</v>
      </c>
    </row>
    <row r="465" spans="1:209" x14ac:dyDescent="0.2">
      <c r="A465" s="157" t="s">
        <v>4274</v>
      </c>
      <c r="B465" s="157">
        <v>9.9955199999999991E-4</v>
      </c>
      <c r="C465" s="157">
        <v>2.9276999999999998E-4</v>
      </c>
      <c r="D465" s="157">
        <v>9.8710599999999996E-4</v>
      </c>
      <c r="E465" s="157">
        <v>2.9366520000000001E-3</v>
      </c>
      <c r="F465" s="157">
        <v>2.23587E-4</v>
      </c>
      <c r="G465" s="157">
        <v>3.9310325E-2</v>
      </c>
      <c r="H465" s="157">
        <v>1.6198669999999998E-2</v>
      </c>
      <c r="I465" s="157">
        <v>1.5127837999999999E-2</v>
      </c>
      <c r="J465" s="157">
        <v>4.3214799999999998E-2</v>
      </c>
      <c r="K465" s="157">
        <v>1.714714E-3</v>
      </c>
      <c r="L465" s="157">
        <v>7.1635730999999994E-2</v>
      </c>
      <c r="M465" s="192">
        <v>3.5299999999999997E-5</v>
      </c>
      <c r="N465" s="192">
        <v>1.6900000000000001E-5</v>
      </c>
      <c r="O465" s="157">
        <v>1.3398917E-2</v>
      </c>
      <c r="P465" s="157">
        <v>9.0884629999999998E-3</v>
      </c>
      <c r="Q465" s="157">
        <v>1.8489254E-2</v>
      </c>
      <c r="R465" s="157">
        <v>5.4758059999999997E-3</v>
      </c>
      <c r="S465" s="157">
        <v>2.39664E-4</v>
      </c>
      <c r="T465" s="192">
        <v>6.4700000000000001E-5</v>
      </c>
      <c r="U465" s="157">
        <v>2.1396269999999998E-3</v>
      </c>
      <c r="V465" s="157">
        <v>2.4358600000000001E-4</v>
      </c>
      <c r="W465" s="157">
        <v>7.089817E-3</v>
      </c>
      <c r="X465" s="157">
        <v>6.571342E-3</v>
      </c>
      <c r="Y465" s="157">
        <v>9.2022100000000004E-4</v>
      </c>
      <c r="Z465" s="157">
        <v>0</v>
      </c>
      <c r="AA465" s="157">
        <v>1.15011E-4</v>
      </c>
      <c r="AB465" s="157">
        <v>4.2520706999999998E-2</v>
      </c>
      <c r="AC465" s="157">
        <v>1.080831E-3</v>
      </c>
      <c r="AD465" s="157">
        <v>3.3848960999999997E-2</v>
      </c>
      <c r="AE465" s="157">
        <v>4.8668600000000001E-4</v>
      </c>
      <c r="AF465" s="157">
        <v>9.1807699999999996E-3</v>
      </c>
      <c r="AG465" s="157">
        <v>1.883315E-3</v>
      </c>
      <c r="AH465" s="192">
        <v>1.2300000000000001E-5</v>
      </c>
      <c r="AI465" s="192">
        <v>3.8699999999999999E-5</v>
      </c>
      <c r="AJ465" s="157">
        <v>9.2339400000000002E-4</v>
      </c>
      <c r="AK465" s="157">
        <v>3.0106174999999999E-2</v>
      </c>
      <c r="AL465" s="192">
        <v>2.0800000000000001E-5</v>
      </c>
      <c r="AM465" s="157">
        <v>6.5582590000000003E-3</v>
      </c>
      <c r="AN465" s="157">
        <v>2.5314780000000002E-3</v>
      </c>
      <c r="AO465" s="157">
        <v>1.7026336E-2</v>
      </c>
      <c r="AP465" s="157">
        <v>5.1827990000000001E-3</v>
      </c>
      <c r="AQ465" s="157">
        <v>1.2622457E-2</v>
      </c>
      <c r="AR465" s="157">
        <v>7.0562460000000004E-3</v>
      </c>
      <c r="AS465" s="157">
        <v>7.8152753000000005E-2</v>
      </c>
      <c r="AT465" s="157">
        <v>1.0231224000000001E-2</v>
      </c>
      <c r="AU465" s="157">
        <v>0.13494435299999999</v>
      </c>
      <c r="AV465" s="157">
        <v>7.1918144000000003E-2</v>
      </c>
      <c r="AW465" s="157">
        <v>6.2841904000000004E-2</v>
      </c>
      <c r="AX465" s="157">
        <v>0</v>
      </c>
      <c r="AY465" s="192">
        <v>2.6999999999999999E-5</v>
      </c>
      <c r="AZ465" s="157">
        <v>2.4661380000000001E-3</v>
      </c>
      <c r="BA465" s="157">
        <v>1.806184E-3</v>
      </c>
      <c r="BB465" s="157">
        <v>6.9013099999999997E-4</v>
      </c>
      <c r="BC465" s="157">
        <v>6.0184400000000003E-4</v>
      </c>
      <c r="BD465" s="157">
        <v>3.6969900000000003E-4</v>
      </c>
      <c r="BE465" s="157">
        <v>1.296216E-3</v>
      </c>
      <c r="BF465" s="192">
        <v>7.6199999999999995E-5</v>
      </c>
      <c r="BG465" s="157">
        <v>3.2212113000000001E-2</v>
      </c>
      <c r="BH465" s="157">
        <v>2.922596E-3</v>
      </c>
      <c r="BI465" s="157">
        <v>5.4435774999999999E-2</v>
      </c>
      <c r="BJ465" s="157">
        <v>0</v>
      </c>
      <c r="BK465" s="157">
        <v>9.6443600000000005E-4</v>
      </c>
      <c r="BL465" s="157">
        <v>1.5845762999999999E-2</v>
      </c>
      <c r="BM465" s="157">
        <v>4.4191919000000003E-2</v>
      </c>
      <c r="BN465" s="157">
        <v>2.2307726E-2</v>
      </c>
      <c r="BO465" s="157">
        <v>2.1042328999999999E-2</v>
      </c>
      <c r="BP465" s="157">
        <v>9.3236369999999992E-3</v>
      </c>
      <c r="BQ465" s="157">
        <v>8.7881869999999994E-3</v>
      </c>
      <c r="BR465" s="157">
        <v>4.2283700000000002E-4</v>
      </c>
      <c r="BS465" s="157">
        <v>9.4596130000000004E-3</v>
      </c>
      <c r="BT465" s="157">
        <v>2.5358961999999999E-2</v>
      </c>
      <c r="BU465" s="157">
        <v>2.4470482000000002E-2</v>
      </c>
      <c r="BV465" s="157">
        <v>3.8021000000000002E-4</v>
      </c>
      <c r="BW465" s="157">
        <v>7.3982880000000003E-3</v>
      </c>
      <c r="BX465" s="157">
        <v>6.7099599999999998E-4</v>
      </c>
      <c r="BY465" s="192">
        <v>2.5199999999999999E-5</v>
      </c>
      <c r="BZ465" s="192">
        <v>3.0899999999999999E-5</v>
      </c>
      <c r="CA465" s="192">
        <v>5.9899999999999999E-5</v>
      </c>
      <c r="CB465" s="192">
        <v>2.4199999999999999E-5</v>
      </c>
      <c r="CC465" s="192">
        <v>5.4299999999999998E-5</v>
      </c>
      <c r="CD465" s="157">
        <v>0</v>
      </c>
      <c r="CE465" s="157">
        <v>6.3192630000000003E-3</v>
      </c>
      <c r="CF465" s="192">
        <v>8.3100000000000001E-5</v>
      </c>
      <c r="CG465" s="157">
        <v>1.3879300000000001E-4</v>
      </c>
      <c r="CH465" s="157">
        <v>0</v>
      </c>
      <c r="CI465" s="157">
        <v>1.527697E-3</v>
      </c>
      <c r="CJ465" s="157">
        <v>7.9444900000000002E-4</v>
      </c>
      <c r="CK465" s="157">
        <v>2.475114E-3</v>
      </c>
      <c r="CL465" s="157">
        <v>2.7406972000000002E-2</v>
      </c>
      <c r="CM465" s="157">
        <v>1.1270627E-2</v>
      </c>
      <c r="CN465" s="157">
        <v>1.788198E-3</v>
      </c>
      <c r="CO465" s="157">
        <v>2.9320349999999999E-3</v>
      </c>
      <c r="CP465" s="157">
        <v>1.2499399999999999E-4</v>
      </c>
      <c r="CQ465" s="192">
        <v>1.2E-5</v>
      </c>
      <c r="CR465" s="157">
        <v>0</v>
      </c>
      <c r="CS465" s="192">
        <v>1.04E-5</v>
      </c>
      <c r="CT465" s="157">
        <v>0</v>
      </c>
      <c r="CU465" s="157">
        <v>6.3790799999999996E-4</v>
      </c>
      <c r="CV465" s="157">
        <v>7.4684800000000004E-4</v>
      </c>
      <c r="CW465" s="192">
        <v>5.93E-6</v>
      </c>
      <c r="CX465" s="157">
        <v>1.9252290000000001E-3</v>
      </c>
      <c r="CY465" s="157">
        <v>1.38114E-4</v>
      </c>
      <c r="CZ465" s="157">
        <v>1.1095859E-2</v>
      </c>
      <c r="DA465" s="157">
        <v>1.3889235E-2</v>
      </c>
      <c r="DB465" s="157">
        <v>1.3427949E-2</v>
      </c>
      <c r="DC465" s="157">
        <v>6.2977550000000004E-3</v>
      </c>
      <c r="DD465" s="157">
        <v>1.8839815999999999E-2</v>
      </c>
      <c r="DE465" s="157">
        <v>6.3815699999999996E-3</v>
      </c>
      <c r="DF465" s="157">
        <v>0</v>
      </c>
      <c r="DG465" s="157">
        <v>8.82353E-4</v>
      </c>
      <c r="DH465" s="157">
        <v>4.9952750000000004E-3</v>
      </c>
      <c r="DI465" s="157">
        <v>1.5588134E-2</v>
      </c>
      <c r="DJ465" s="157">
        <v>0</v>
      </c>
      <c r="DK465" s="157">
        <v>9.6840000000000001E-4</v>
      </c>
      <c r="DL465" s="157">
        <v>3.271407E-3</v>
      </c>
      <c r="DM465" s="157">
        <v>9.0658399999999999E-4</v>
      </c>
      <c r="DN465" s="157">
        <v>1.5434100000000001E-4</v>
      </c>
      <c r="DO465" s="157">
        <v>8.7142959999999998E-3</v>
      </c>
      <c r="DP465" s="157">
        <v>7.5672769999999999E-3</v>
      </c>
      <c r="DQ465" s="192">
        <v>2.6299999999999999E-5</v>
      </c>
      <c r="DR465" s="157">
        <v>3.263841E-3</v>
      </c>
      <c r="DS465" s="157">
        <v>7.4935300000000002E-4</v>
      </c>
      <c r="DT465" s="157">
        <v>6.35163E-4</v>
      </c>
      <c r="DU465" s="157">
        <v>1.02741E-4</v>
      </c>
      <c r="DV465" s="157">
        <v>3.7574204E-2</v>
      </c>
      <c r="DW465" s="157">
        <v>1.5663844999999999E-2</v>
      </c>
      <c r="DX465" s="157">
        <v>7.4245309999999998E-3</v>
      </c>
      <c r="DY465" s="192">
        <v>8.1000000000000004E-6</v>
      </c>
      <c r="DZ465" s="157">
        <v>1.26518E-4</v>
      </c>
      <c r="EA465" s="192">
        <v>9.1399999999999999E-5</v>
      </c>
      <c r="EB465" s="157">
        <v>0</v>
      </c>
      <c r="EC465" s="157">
        <v>4.75172E-4</v>
      </c>
      <c r="ED465" s="157">
        <v>5.6127219999999997E-3</v>
      </c>
      <c r="EE465" s="192">
        <v>7.9900000000000004E-5</v>
      </c>
      <c r="EF465" s="157">
        <v>0</v>
      </c>
      <c r="EG465" s="192">
        <v>3.0599999999999998E-5</v>
      </c>
      <c r="EH465" s="157">
        <v>9.2923520000000003E-3</v>
      </c>
      <c r="EI465" s="157">
        <v>0</v>
      </c>
      <c r="EJ465" s="192">
        <v>1.9899999999999999E-5</v>
      </c>
      <c r="EK465" s="157">
        <v>7.37246E-4</v>
      </c>
      <c r="EL465" s="192">
        <v>3.3699999999999999E-5</v>
      </c>
      <c r="EM465" s="157">
        <v>1.2114646999999999E-2</v>
      </c>
      <c r="EN465" s="192">
        <v>7.9800000000000002E-5</v>
      </c>
      <c r="EO465" s="192">
        <v>6.5500000000000006E-5</v>
      </c>
      <c r="EP465" s="157">
        <v>5.2476384000000001E-2</v>
      </c>
      <c r="EQ465" s="157">
        <v>1.5126574E-2</v>
      </c>
      <c r="ER465" s="192">
        <v>2.0699999999999998E-5</v>
      </c>
      <c r="ES465" s="157">
        <v>7.7657480000000003E-3</v>
      </c>
      <c r="ET465" s="157">
        <v>3.1625550000000001E-3</v>
      </c>
      <c r="EU465" s="157">
        <v>3.2524561E-2</v>
      </c>
      <c r="EV465" s="157">
        <v>1.0163200000000001E-4</v>
      </c>
      <c r="EW465" s="157">
        <v>0.188749681</v>
      </c>
      <c r="EX465" s="157">
        <v>1.5771877E-2</v>
      </c>
      <c r="EY465" s="157">
        <v>7.453416E-3</v>
      </c>
      <c r="EZ465" s="157">
        <v>6.98527E-4</v>
      </c>
      <c r="FA465" s="157">
        <v>0</v>
      </c>
      <c r="FB465" s="157">
        <v>0</v>
      </c>
      <c r="FC465" s="157">
        <v>0</v>
      </c>
      <c r="FD465" s="157">
        <v>1.3305936000000001E-2</v>
      </c>
      <c r="FE465" s="157">
        <v>6.8018050000000002E-3</v>
      </c>
      <c r="FF465" s="157">
        <v>4.8629950999999998E-2</v>
      </c>
      <c r="FG465" s="157">
        <v>4.3717152000000002E-2</v>
      </c>
      <c r="FH465" s="157">
        <v>5.856272E-3</v>
      </c>
      <c r="FI465" s="157">
        <v>2.3989409999999999E-3</v>
      </c>
      <c r="FJ465" s="157">
        <v>2.8557787000000001E-2</v>
      </c>
      <c r="FK465" s="157">
        <v>9.2408599999999996E-4</v>
      </c>
      <c r="FL465" s="157">
        <v>0</v>
      </c>
      <c r="FM465" s="157">
        <v>0</v>
      </c>
      <c r="FN465" s="157">
        <v>0</v>
      </c>
      <c r="FO465" s="192">
        <v>9.0599999999999997E-6</v>
      </c>
      <c r="FP465" s="192">
        <v>8.2299999999999995E-5</v>
      </c>
      <c r="FQ465" s="192">
        <v>3.1300000000000002E-5</v>
      </c>
      <c r="FR465" s="192">
        <v>2.9E-5</v>
      </c>
      <c r="FS465" s="157">
        <v>0</v>
      </c>
      <c r="FT465" s="157">
        <v>0</v>
      </c>
      <c r="FU465" s="192">
        <v>5.7599999999999997E-5</v>
      </c>
      <c r="FV465" s="157">
        <v>1.6535759999999999E-3</v>
      </c>
      <c r="FW465" s="157">
        <v>0</v>
      </c>
      <c r="FX465" s="157">
        <v>0</v>
      </c>
      <c r="FY465" s="157">
        <v>5.3491909999999997E-3</v>
      </c>
      <c r="FZ465" s="157">
        <v>1.5813489999999999E-3</v>
      </c>
      <c r="GA465" s="157">
        <v>2.33372E-4</v>
      </c>
      <c r="GB465" s="157">
        <v>1.8119E-3</v>
      </c>
      <c r="GC465" s="157">
        <v>0</v>
      </c>
      <c r="GD465" s="157">
        <v>1.8401999999999999E-4</v>
      </c>
      <c r="GE465" s="157">
        <v>2.055893E-3</v>
      </c>
      <c r="GF465" s="157">
        <v>8.6662260000000008E-3</v>
      </c>
      <c r="GG465" s="157">
        <v>7.0936180000000003E-3</v>
      </c>
      <c r="GH465" s="157">
        <v>5.7638910000000002E-3</v>
      </c>
      <c r="GI465" s="157">
        <v>5.969228E-3</v>
      </c>
      <c r="GJ465" s="157">
        <v>2.1092613999999999E-2</v>
      </c>
      <c r="GK465" s="157">
        <v>4.7320499999999998E-4</v>
      </c>
      <c r="GL465" s="157">
        <v>1.3233200000000001E-4</v>
      </c>
      <c r="GM465" s="157">
        <v>1.0827414E-2</v>
      </c>
      <c r="GN465" s="157">
        <v>2.461464E-2</v>
      </c>
      <c r="GO465" s="157">
        <v>5.1142719999999996E-3</v>
      </c>
      <c r="GP465" s="157">
        <v>6.2941050999999998E-2</v>
      </c>
      <c r="GQ465" s="157">
        <v>8.0822619999999998E-3</v>
      </c>
      <c r="GR465" s="192">
        <v>5.3000000000000001E-5</v>
      </c>
      <c r="GS465" s="157">
        <v>1.8271499999999999E-4</v>
      </c>
      <c r="GT465" s="157">
        <v>1.2987013E-2</v>
      </c>
      <c r="GU465" s="157">
        <v>2.6315788999999999E-2</v>
      </c>
      <c r="GV465" s="157">
        <v>0</v>
      </c>
      <c r="GW465" s="157">
        <v>0</v>
      </c>
      <c r="GX465" s="157">
        <v>0</v>
      </c>
      <c r="GY465" s="157">
        <v>1.0752688E-2</v>
      </c>
      <c r="GZ465" s="157">
        <v>1.8867925000000001E-2</v>
      </c>
      <c r="HA465" s="157">
        <v>4.2553190999999997E-2</v>
      </c>
    </row>
    <row r="466" spans="1:209" x14ac:dyDescent="0.2">
      <c r="A466" s="157" t="s">
        <v>4275</v>
      </c>
      <c r="B466" s="157">
        <v>0</v>
      </c>
      <c r="C466" s="157">
        <v>0</v>
      </c>
      <c r="D466" s="157">
        <v>0</v>
      </c>
      <c r="E466" s="157">
        <v>0</v>
      </c>
      <c r="F466" s="157">
        <v>0</v>
      </c>
      <c r="G466" s="157">
        <v>0</v>
      </c>
      <c r="H466" s="157">
        <v>0</v>
      </c>
      <c r="I466" s="192">
        <v>2.6299999999999999E-5</v>
      </c>
      <c r="J466" s="192">
        <v>3.4700000000000003E-5</v>
      </c>
      <c r="K466" s="157">
        <v>1.33962E-4</v>
      </c>
      <c r="L466" s="192">
        <v>1.7099999999999999E-5</v>
      </c>
      <c r="M466" s="192">
        <v>8.8200000000000003E-6</v>
      </c>
      <c r="N466" s="192">
        <v>1.6900000000000001E-5</v>
      </c>
      <c r="O466" s="192">
        <v>2.1999999999999999E-5</v>
      </c>
      <c r="P466" s="192">
        <v>4.4100000000000001E-5</v>
      </c>
      <c r="Q466" s="157">
        <v>2.8445E-4</v>
      </c>
      <c r="R466" s="157">
        <v>2.8360700000000001E-4</v>
      </c>
      <c r="S466" s="157">
        <v>2.1569800000000001E-4</v>
      </c>
      <c r="T466" s="192">
        <v>6.4700000000000001E-5</v>
      </c>
      <c r="U466" s="157">
        <v>2.8675400000000001E-4</v>
      </c>
      <c r="V466" s="192">
        <v>4.0599999999999998E-5</v>
      </c>
      <c r="W466" s="192">
        <v>3.6699999999999998E-5</v>
      </c>
      <c r="X466" s="192">
        <v>6.0800000000000001E-5</v>
      </c>
      <c r="Y466" s="192">
        <v>4.0000000000000003E-5</v>
      </c>
      <c r="Z466" s="192">
        <v>1.7600000000000001E-5</v>
      </c>
      <c r="AA466" s="192">
        <v>1.6399999999999999E-5</v>
      </c>
      <c r="AB466" s="192">
        <v>9.9799999999999993E-6</v>
      </c>
      <c r="AC466" s="192">
        <v>1.9300000000000002E-5</v>
      </c>
      <c r="AD466" s="192">
        <v>1.9400000000000001E-5</v>
      </c>
      <c r="AE466" s="192">
        <v>1.3900000000000001E-5</v>
      </c>
      <c r="AF466" s="192">
        <v>1.5E-5</v>
      </c>
      <c r="AG466" s="192">
        <v>1.34E-5</v>
      </c>
      <c r="AH466" s="192">
        <v>1.2300000000000001E-5</v>
      </c>
      <c r="AI466" s="157">
        <v>0</v>
      </c>
      <c r="AJ466" s="157">
        <v>0</v>
      </c>
      <c r="AK466" s="157">
        <v>0</v>
      </c>
      <c r="AL466" s="157">
        <v>0</v>
      </c>
      <c r="AM466" s="157">
        <v>0</v>
      </c>
      <c r="AN466" s="157">
        <v>0</v>
      </c>
      <c r="AO466" s="157">
        <v>0</v>
      </c>
      <c r="AP466" s="157">
        <v>0</v>
      </c>
      <c r="AQ466" s="157">
        <v>0</v>
      </c>
      <c r="AR466" s="157">
        <v>0</v>
      </c>
      <c r="AS466" s="157">
        <v>0</v>
      </c>
      <c r="AT466" s="157">
        <v>0</v>
      </c>
      <c r="AU466" s="157">
        <v>0</v>
      </c>
      <c r="AV466" s="157">
        <v>0</v>
      </c>
      <c r="AW466" s="157">
        <v>0</v>
      </c>
      <c r="AX466" s="157">
        <v>0</v>
      </c>
      <c r="AY466" s="157">
        <v>0</v>
      </c>
      <c r="AZ466" s="157">
        <v>0</v>
      </c>
      <c r="BA466" s="157">
        <v>0</v>
      </c>
      <c r="BB466" s="157">
        <v>0</v>
      </c>
      <c r="BC466" s="157">
        <v>0</v>
      </c>
      <c r="BD466" s="157">
        <v>0</v>
      </c>
      <c r="BE466" s="157">
        <v>0</v>
      </c>
      <c r="BF466" s="157">
        <v>0</v>
      </c>
      <c r="BG466" s="157">
        <v>0</v>
      </c>
      <c r="BH466" s="157">
        <v>0</v>
      </c>
      <c r="BI466" s="157">
        <v>0</v>
      </c>
      <c r="BJ466" s="157">
        <v>0</v>
      </c>
      <c r="BK466" s="157">
        <v>0</v>
      </c>
      <c r="BL466" s="157">
        <v>0</v>
      </c>
      <c r="BM466" s="157">
        <v>0</v>
      </c>
      <c r="BN466" s="157">
        <v>0</v>
      </c>
      <c r="BO466" s="157">
        <v>0</v>
      </c>
      <c r="BP466" s="157">
        <v>0</v>
      </c>
      <c r="BQ466" s="157">
        <v>0</v>
      </c>
      <c r="BR466" s="157">
        <v>0</v>
      </c>
      <c r="BS466" s="157">
        <v>0</v>
      </c>
      <c r="BT466" s="157">
        <v>0</v>
      </c>
      <c r="BU466" s="157">
        <v>0</v>
      </c>
      <c r="BV466" s="157">
        <v>0</v>
      </c>
      <c r="BW466" s="157">
        <v>0</v>
      </c>
      <c r="BX466" s="157">
        <v>0</v>
      </c>
      <c r="BY466" s="157">
        <v>0</v>
      </c>
      <c r="BZ466" s="157">
        <v>0</v>
      </c>
      <c r="CA466" s="157">
        <v>0</v>
      </c>
      <c r="CB466" s="157">
        <v>0</v>
      </c>
      <c r="CC466" s="157">
        <v>0</v>
      </c>
      <c r="CD466" s="157">
        <v>0</v>
      </c>
      <c r="CE466" s="157">
        <v>0</v>
      </c>
      <c r="CF466" s="157">
        <v>0</v>
      </c>
      <c r="CG466" s="157">
        <v>0</v>
      </c>
      <c r="CH466" s="157">
        <v>0</v>
      </c>
      <c r="CI466" s="157">
        <v>0</v>
      </c>
      <c r="CJ466" s="157">
        <v>0</v>
      </c>
      <c r="CK466" s="157">
        <v>0</v>
      </c>
      <c r="CL466" s="157">
        <v>0</v>
      </c>
      <c r="CM466" s="157">
        <v>0</v>
      </c>
      <c r="CN466" s="157">
        <v>0</v>
      </c>
      <c r="CO466" s="157">
        <v>0</v>
      </c>
      <c r="CP466" s="157">
        <v>0</v>
      </c>
      <c r="CQ466" s="157">
        <v>0</v>
      </c>
      <c r="CR466" s="157">
        <v>0</v>
      </c>
      <c r="CS466" s="157">
        <v>0</v>
      </c>
      <c r="CT466" s="157">
        <v>0</v>
      </c>
      <c r="CU466" s="157">
        <v>0</v>
      </c>
      <c r="CV466" s="157">
        <v>0</v>
      </c>
      <c r="CW466" s="157">
        <v>0</v>
      </c>
      <c r="CX466" s="157">
        <v>0</v>
      </c>
      <c r="CY466" s="157">
        <v>0</v>
      </c>
      <c r="CZ466" s="157">
        <v>0</v>
      </c>
      <c r="DA466" s="157">
        <v>0</v>
      </c>
      <c r="DB466" s="157">
        <v>0</v>
      </c>
      <c r="DC466" s="157">
        <v>0</v>
      </c>
      <c r="DD466" s="157">
        <v>0</v>
      </c>
      <c r="DE466" s="157">
        <v>0</v>
      </c>
      <c r="DF466" s="157">
        <v>0</v>
      </c>
      <c r="DG466" s="157">
        <v>0</v>
      </c>
      <c r="DH466" s="157">
        <v>0</v>
      </c>
      <c r="DI466" s="157">
        <v>0</v>
      </c>
      <c r="DJ466" s="157">
        <v>0</v>
      </c>
      <c r="DK466" s="157">
        <v>0</v>
      </c>
      <c r="DL466" s="157">
        <v>0</v>
      </c>
      <c r="DM466" s="157">
        <v>0</v>
      </c>
      <c r="DN466" s="157">
        <v>0</v>
      </c>
      <c r="DO466" s="157">
        <v>0</v>
      </c>
      <c r="DP466" s="157">
        <v>0</v>
      </c>
      <c r="DQ466" s="157">
        <v>0</v>
      </c>
      <c r="DR466" s="157">
        <v>0</v>
      </c>
      <c r="DS466" s="157">
        <v>0</v>
      </c>
      <c r="DT466" s="157">
        <v>0</v>
      </c>
      <c r="DU466" s="157">
        <v>0</v>
      </c>
      <c r="DV466" s="157">
        <v>0</v>
      </c>
      <c r="DW466" s="157">
        <v>0</v>
      </c>
      <c r="DX466" s="157">
        <v>0</v>
      </c>
      <c r="DY466" s="157">
        <v>0</v>
      </c>
      <c r="DZ466" s="157">
        <v>0</v>
      </c>
      <c r="EA466" s="157">
        <v>0</v>
      </c>
      <c r="EB466" s="157">
        <v>0</v>
      </c>
      <c r="EC466" s="157">
        <v>0</v>
      </c>
      <c r="ED466" s="157">
        <v>0</v>
      </c>
      <c r="EE466" s="157">
        <v>0</v>
      </c>
      <c r="EF466" s="157">
        <v>0</v>
      </c>
      <c r="EG466" s="157">
        <v>0</v>
      </c>
      <c r="EH466" s="157">
        <v>0</v>
      </c>
      <c r="EI466" s="157">
        <v>0</v>
      </c>
      <c r="EJ466" s="157">
        <v>0</v>
      </c>
      <c r="EK466" s="157">
        <v>0</v>
      </c>
      <c r="EL466" s="157">
        <v>0</v>
      </c>
      <c r="EM466" s="157">
        <v>0</v>
      </c>
      <c r="EN466" s="157">
        <v>0</v>
      </c>
      <c r="EO466" s="157">
        <v>0</v>
      </c>
      <c r="EP466" s="157">
        <v>0</v>
      </c>
      <c r="EQ466" s="157">
        <v>0</v>
      </c>
      <c r="ER466" s="157">
        <v>0</v>
      </c>
      <c r="ES466" s="157">
        <v>0</v>
      </c>
      <c r="ET466" s="157">
        <v>0</v>
      </c>
      <c r="EU466" s="157">
        <v>0</v>
      </c>
      <c r="EV466" s="157">
        <v>0</v>
      </c>
      <c r="EW466" s="157">
        <v>0</v>
      </c>
      <c r="EX466" s="157">
        <v>0</v>
      </c>
      <c r="EY466" s="157">
        <v>0</v>
      </c>
      <c r="EZ466" s="157">
        <v>0</v>
      </c>
      <c r="FA466" s="157">
        <v>0</v>
      </c>
      <c r="FB466" s="157">
        <v>0</v>
      </c>
      <c r="FC466" s="157">
        <v>0</v>
      </c>
      <c r="FD466" s="157">
        <v>0</v>
      </c>
      <c r="FE466" s="157">
        <v>0</v>
      </c>
      <c r="FF466" s="157">
        <v>0</v>
      </c>
      <c r="FG466" s="157">
        <v>0</v>
      </c>
      <c r="FH466" s="157">
        <v>0</v>
      </c>
      <c r="FI466" s="157">
        <v>0</v>
      </c>
      <c r="FJ466" s="157">
        <v>0</v>
      </c>
      <c r="FK466" s="157">
        <v>0</v>
      </c>
      <c r="FL466" s="157">
        <v>0</v>
      </c>
      <c r="FM466" s="157">
        <v>0</v>
      </c>
      <c r="FN466" s="157">
        <v>0</v>
      </c>
      <c r="FO466" s="157">
        <v>0</v>
      </c>
      <c r="FP466" s="157">
        <v>0</v>
      </c>
      <c r="FQ466" s="157">
        <v>0</v>
      </c>
      <c r="FR466" s="157">
        <v>0</v>
      </c>
      <c r="FS466" s="157">
        <v>0</v>
      </c>
      <c r="FT466" s="157">
        <v>0</v>
      </c>
      <c r="FU466" s="157">
        <v>0</v>
      </c>
      <c r="FV466" s="157">
        <v>0</v>
      </c>
      <c r="FW466" s="157">
        <v>0</v>
      </c>
      <c r="FX466" s="157">
        <v>0</v>
      </c>
      <c r="FY466" s="157">
        <v>0</v>
      </c>
      <c r="FZ466" s="157">
        <v>0</v>
      </c>
      <c r="GA466" s="157">
        <v>0</v>
      </c>
      <c r="GB466" s="157">
        <v>0</v>
      </c>
      <c r="GC466" s="157">
        <v>0</v>
      </c>
      <c r="GD466" s="157">
        <v>0</v>
      </c>
      <c r="GE466" s="157">
        <v>0</v>
      </c>
      <c r="GF466" s="157">
        <v>0</v>
      </c>
      <c r="GG466" s="157">
        <v>0</v>
      </c>
      <c r="GH466" s="157">
        <v>0</v>
      </c>
      <c r="GI466" s="157">
        <v>0</v>
      </c>
      <c r="GJ466" s="157">
        <v>0</v>
      </c>
      <c r="GK466" s="157">
        <v>0</v>
      </c>
      <c r="GL466" s="157">
        <v>0</v>
      </c>
      <c r="GM466" s="157">
        <v>0</v>
      </c>
      <c r="GN466" s="157">
        <v>0</v>
      </c>
      <c r="GO466" s="157">
        <v>0</v>
      </c>
      <c r="GP466" s="157">
        <v>0</v>
      </c>
      <c r="GQ466" s="157">
        <v>0</v>
      </c>
      <c r="GR466" s="157">
        <v>0</v>
      </c>
      <c r="GS466" s="157">
        <v>0</v>
      </c>
      <c r="GT466" s="157">
        <v>0</v>
      </c>
      <c r="GU466" s="157">
        <v>0</v>
      </c>
      <c r="GV466" s="157">
        <v>0</v>
      </c>
      <c r="GW466" s="157">
        <v>0</v>
      </c>
      <c r="GX466" s="157">
        <v>0</v>
      </c>
      <c r="GY466" s="157">
        <v>0</v>
      </c>
      <c r="GZ466" s="157">
        <v>0</v>
      </c>
      <c r="HA466" s="157">
        <v>0</v>
      </c>
    </row>
    <row r="467" spans="1:209" x14ac:dyDescent="0.2">
      <c r="A467" s="157" t="s">
        <v>4276</v>
      </c>
      <c r="B467" s="157">
        <v>0</v>
      </c>
      <c r="C467" s="157">
        <v>0</v>
      </c>
      <c r="D467" s="157">
        <v>0</v>
      </c>
      <c r="E467" s="157">
        <v>0</v>
      </c>
      <c r="F467" s="157">
        <v>0</v>
      </c>
      <c r="G467" s="157">
        <v>0</v>
      </c>
      <c r="H467" s="157">
        <v>0</v>
      </c>
      <c r="I467" s="157">
        <v>0</v>
      </c>
      <c r="J467" s="157">
        <v>0</v>
      </c>
      <c r="K467" s="157">
        <v>0</v>
      </c>
      <c r="L467" s="157">
        <v>1.944861E-3</v>
      </c>
      <c r="M467" s="157">
        <v>0</v>
      </c>
      <c r="N467" s="192">
        <v>1.6900000000000001E-5</v>
      </c>
      <c r="O467" s="157">
        <v>0</v>
      </c>
      <c r="P467" s="157">
        <v>0</v>
      </c>
      <c r="Q467" s="157">
        <v>0</v>
      </c>
      <c r="R467" s="157">
        <v>0</v>
      </c>
      <c r="S467" s="157">
        <v>0</v>
      </c>
      <c r="T467" s="157">
        <v>0</v>
      </c>
      <c r="U467" s="157">
        <v>0</v>
      </c>
      <c r="V467" s="157">
        <v>0</v>
      </c>
      <c r="W467" s="157">
        <v>0</v>
      </c>
      <c r="X467" s="157">
        <v>0</v>
      </c>
      <c r="Y467" s="157">
        <v>0</v>
      </c>
      <c r="Z467" s="157">
        <v>0</v>
      </c>
      <c r="AA467" s="157">
        <v>1.15011E-4</v>
      </c>
      <c r="AB467" s="157">
        <v>0</v>
      </c>
      <c r="AC467" s="157">
        <v>0</v>
      </c>
      <c r="AD467" s="157">
        <v>0</v>
      </c>
      <c r="AE467" s="157">
        <v>0</v>
      </c>
      <c r="AF467" s="157">
        <v>0</v>
      </c>
      <c r="AG467" s="157">
        <v>0</v>
      </c>
      <c r="AH467" s="157">
        <v>0</v>
      </c>
      <c r="AI467" s="157">
        <v>0</v>
      </c>
      <c r="AJ467" s="157">
        <v>0</v>
      </c>
      <c r="AK467" s="157">
        <v>0</v>
      </c>
      <c r="AL467" s="157">
        <v>0</v>
      </c>
      <c r="AM467" s="157">
        <v>2.192982E-3</v>
      </c>
      <c r="AN467" s="157">
        <v>9.7619099999999995E-4</v>
      </c>
      <c r="AO467" s="157">
        <v>2.3022239999999999E-3</v>
      </c>
      <c r="AP467" s="157">
        <v>5.6030299999999995E-4</v>
      </c>
      <c r="AQ467" s="157">
        <v>9.8383999999999993E-4</v>
      </c>
      <c r="AR467" s="157">
        <v>9.9347900000000002E-4</v>
      </c>
      <c r="AS467" s="157">
        <v>1.320763E-3</v>
      </c>
      <c r="AT467" s="192">
        <v>4.3000000000000002E-5</v>
      </c>
      <c r="AU467" s="157">
        <v>2.5762570000000002E-3</v>
      </c>
      <c r="AV467" s="157">
        <v>1.566631E-3</v>
      </c>
      <c r="AW467" s="157">
        <v>1.914661E-3</v>
      </c>
      <c r="AX467" s="192">
        <v>9.9300000000000001E-5</v>
      </c>
      <c r="AY467" s="157">
        <v>1.3511E-4</v>
      </c>
      <c r="AZ467" s="157">
        <v>2.7317219999999998E-3</v>
      </c>
      <c r="BA467" s="157">
        <v>3.1307200000000001E-4</v>
      </c>
      <c r="BB467" s="157">
        <v>2.7112300000000001E-4</v>
      </c>
      <c r="BC467" s="192">
        <v>9.6299999999999996E-5</v>
      </c>
      <c r="BD467" s="192">
        <v>3.6999999999999998E-5</v>
      </c>
      <c r="BE467" s="192">
        <v>6.1699999999999995E-5</v>
      </c>
      <c r="BF467" s="192">
        <v>3.8099999999999998E-5</v>
      </c>
      <c r="BG467" s="157">
        <v>7.7943399999999996E-4</v>
      </c>
      <c r="BH467" s="157">
        <v>6.29482E-4</v>
      </c>
      <c r="BI467" s="157">
        <v>5.0570699999999999E-4</v>
      </c>
      <c r="BJ467" s="157">
        <v>1.12644E-4</v>
      </c>
      <c r="BK467" s="192">
        <v>5.1700000000000003E-5</v>
      </c>
      <c r="BL467" s="192">
        <v>3.5800000000000003E-5</v>
      </c>
      <c r="BM467" s="157">
        <v>8.4175099999999996E-4</v>
      </c>
      <c r="BN467" s="157">
        <v>6.4848E-4</v>
      </c>
      <c r="BO467" s="192">
        <v>8.8999999999999995E-5</v>
      </c>
      <c r="BP467" s="157">
        <v>2.6638999999999998E-4</v>
      </c>
      <c r="BQ467" s="157">
        <v>8.9675400000000004E-4</v>
      </c>
      <c r="BR467" s="192">
        <v>2.1100000000000001E-5</v>
      </c>
      <c r="BS467" s="157">
        <v>3.96511E-4</v>
      </c>
      <c r="BT467" s="157">
        <v>2.3158900000000001E-4</v>
      </c>
      <c r="BU467" s="157">
        <v>1.35196E-4</v>
      </c>
      <c r="BV467" s="192">
        <v>4.7500000000000003E-5</v>
      </c>
      <c r="BW467" s="192">
        <v>1.2E-5</v>
      </c>
      <c r="BX467" s="192">
        <v>4.7899999999999999E-5</v>
      </c>
      <c r="BY467" s="157">
        <v>0</v>
      </c>
      <c r="BZ467" s="157">
        <v>0</v>
      </c>
      <c r="CA467" s="157">
        <v>0</v>
      </c>
      <c r="CB467" s="157">
        <v>0</v>
      </c>
      <c r="CC467" s="157">
        <v>0</v>
      </c>
      <c r="CD467" s="157">
        <v>0</v>
      </c>
      <c r="CE467" s="157">
        <v>0</v>
      </c>
      <c r="CF467" s="157">
        <v>0</v>
      </c>
      <c r="CG467" s="157">
        <v>0</v>
      </c>
      <c r="CH467" s="157">
        <v>0</v>
      </c>
      <c r="CI467" s="157">
        <v>0</v>
      </c>
      <c r="CJ467" s="157">
        <v>0</v>
      </c>
      <c r="CK467" s="157">
        <v>0</v>
      </c>
      <c r="CL467" s="157">
        <v>0</v>
      </c>
      <c r="CM467" s="157">
        <v>0</v>
      </c>
      <c r="CN467" s="157">
        <v>0</v>
      </c>
      <c r="CO467" s="157">
        <v>0</v>
      </c>
      <c r="CP467" s="157">
        <v>0</v>
      </c>
      <c r="CQ467" s="157">
        <v>0</v>
      </c>
      <c r="CR467" s="157">
        <v>0</v>
      </c>
      <c r="CS467" s="157">
        <v>0</v>
      </c>
      <c r="CT467" s="157">
        <v>0</v>
      </c>
      <c r="CU467" s="157">
        <v>0</v>
      </c>
      <c r="CV467" s="157">
        <v>0</v>
      </c>
      <c r="CW467" s="157">
        <v>0</v>
      </c>
      <c r="CX467" s="157">
        <v>0</v>
      </c>
      <c r="CY467" s="157">
        <v>0</v>
      </c>
      <c r="CZ467" s="157">
        <v>0</v>
      </c>
      <c r="DA467" s="157">
        <v>0</v>
      </c>
      <c r="DB467" s="157">
        <v>0</v>
      </c>
      <c r="DC467" s="157">
        <v>0</v>
      </c>
      <c r="DD467" s="157">
        <v>0</v>
      </c>
      <c r="DE467" s="157">
        <v>0</v>
      </c>
      <c r="DF467" s="157">
        <v>0</v>
      </c>
      <c r="DG467" s="157">
        <v>0</v>
      </c>
      <c r="DH467" s="157">
        <v>0</v>
      </c>
      <c r="DI467" s="157">
        <v>0</v>
      </c>
      <c r="DJ467" s="157">
        <v>0</v>
      </c>
      <c r="DK467" s="157">
        <v>0</v>
      </c>
      <c r="DL467" s="157">
        <v>0</v>
      </c>
      <c r="DM467" s="157">
        <v>0</v>
      </c>
      <c r="DN467" s="157">
        <v>0</v>
      </c>
      <c r="DO467" s="157">
        <v>0</v>
      </c>
      <c r="DP467" s="157">
        <v>0</v>
      </c>
      <c r="DQ467" s="157">
        <v>0</v>
      </c>
      <c r="DR467" s="157">
        <v>0</v>
      </c>
      <c r="DS467" s="157">
        <v>0</v>
      </c>
      <c r="DT467" s="157">
        <v>0</v>
      </c>
      <c r="DU467" s="157">
        <v>0</v>
      </c>
      <c r="DV467" s="157">
        <v>0</v>
      </c>
      <c r="DW467" s="157">
        <v>0</v>
      </c>
      <c r="DX467" s="157">
        <v>0</v>
      </c>
      <c r="DY467" s="157">
        <v>0</v>
      </c>
      <c r="DZ467" s="157">
        <v>0</v>
      </c>
      <c r="EA467" s="157">
        <v>0</v>
      </c>
      <c r="EB467" s="157">
        <v>0</v>
      </c>
      <c r="EC467" s="157">
        <v>0</v>
      </c>
      <c r="ED467" s="157">
        <v>0</v>
      </c>
      <c r="EE467" s="157">
        <v>0</v>
      </c>
      <c r="EF467" s="157">
        <v>0</v>
      </c>
      <c r="EG467" s="157">
        <v>0</v>
      </c>
      <c r="EH467" s="157">
        <v>0</v>
      </c>
      <c r="EI467" s="157">
        <v>0</v>
      </c>
      <c r="EJ467" s="157">
        <v>0</v>
      </c>
      <c r="EK467" s="157">
        <v>0</v>
      </c>
      <c r="EL467" s="157">
        <v>0</v>
      </c>
      <c r="EM467" s="157">
        <v>0</v>
      </c>
      <c r="EN467" s="157">
        <v>0</v>
      </c>
      <c r="EO467" s="157">
        <v>0</v>
      </c>
      <c r="EP467" s="157">
        <v>0</v>
      </c>
      <c r="EQ467" s="157">
        <v>0</v>
      </c>
      <c r="ER467" s="157">
        <v>0</v>
      </c>
      <c r="ES467" s="157">
        <v>0</v>
      </c>
      <c r="ET467" s="157">
        <v>0</v>
      </c>
      <c r="EU467" s="157">
        <v>0</v>
      </c>
      <c r="EV467" s="157">
        <v>0</v>
      </c>
      <c r="EW467" s="157">
        <v>0</v>
      </c>
      <c r="EX467" s="157">
        <v>0</v>
      </c>
      <c r="EY467" s="157">
        <v>0</v>
      </c>
      <c r="EZ467" s="157">
        <v>0</v>
      </c>
      <c r="FA467" s="157">
        <v>0</v>
      </c>
      <c r="FB467" s="157">
        <v>0</v>
      </c>
      <c r="FC467" s="157">
        <v>0</v>
      </c>
      <c r="FD467" s="157">
        <v>0</v>
      </c>
      <c r="FE467" s="157">
        <v>0</v>
      </c>
      <c r="FF467" s="157">
        <v>0</v>
      </c>
      <c r="FG467" s="157">
        <v>0</v>
      </c>
      <c r="FH467" s="157">
        <v>0</v>
      </c>
      <c r="FI467" s="157">
        <v>0</v>
      </c>
      <c r="FJ467" s="157">
        <v>0</v>
      </c>
      <c r="FK467" s="157">
        <v>0</v>
      </c>
      <c r="FL467" s="157">
        <v>0</v>
      </c>
      <c r="FM467" s="157">
        <v>0</v>
      </c>
      <c r="FN467" s="157">
        <v>0</v>
      </c>
      <c r="FO467" s="157">
        <v>0</v>
      </c>
      <c r="FP467" s="157">
        <v>0</v>
      </c>
      <c r="FQ467" s="157">
        <v>0</v>
      </c>
      <c r="FR467" s="157">
        <v>0</v>
      </c>
      <c r="FS467" s="157">
        <v>0</v>
      </c>
      <c r="FT467" s="157">
        <v>0</v>
      </c>
      <c r="FU467" s="157">
        <v>0</v>
      </c>
      <c r="FV467" s="157">
        <v>0</v>
      </c>
      <c r="FW467" s="157">
        <v>0</v>
      </c>
      <c r="FX467" s="157">
        <v>0</v>
      </c>
      <c r="FY467" s="157">
        <v>0</v>
      </c>
      <c r="FZ467" s="157">
        <v>0</v>
      </c>
      <c r="GA467" s="157">
        <v>0</v>
      </c>
      <c r="GB467" s="157">
        <v>0</v>
      </c>
      <c r="GC467" s="157">
        <v>0</v>
      </c>
      <c r="GD467" s="157">
        <v>0</v>
      </c>
      <c r="GE467" s="157">
        <v>0</v>
      </c>
      <c r="GF467" s="157">
        <v>0</v>
      </c>
      <c r="GG467" s="157">
        <v>0</v>
      </c>
      <c r="GH467" s="157">
        <v>0</v>
      </c>
      <c r="GI467" s="157">
        <v>0</v>
      </c>
      <c r="GJ467" s="157">
        <v>0</v>
      </c>
      <c r="GK467" s="157">
        <v>0</v>
      </c>
      <c r="GL467" s="157">
        <v>0</v>
      </c>
      <c r="GM467" s="157">
        <v>0</v>
      </c>
      <c r="GN467" s="157">
        <v>0</v>
      </c>
      <c r="GO467" s="157">
        <v>0</v>
      </c>
      <c r="GP467" s="157">
        <v>0</v>
      </c>
      <c r="GQ467" s="157">
        <v>0</v>
      </c>
      <c r="GR467" s="157">
        <v>0</v>
      </c>
      <c r="GS467" s="157">
        <v>0</v>
      </c>
      <c r="GT467" s="157">
        <v>0</v>
      </c>
      <c r="GU467" s="157">
        <v>0</v>
      </c>
      <c r="GV467" s="157">
        <v>0</v>
      </c>
      <c r="GW467" s="157">
        <v>0</v>
      </c>
      <c r="GX467" s="157">
        <v>0</v>
      </c>
      <c r="GY467" s="157">
        <v>0</v>
      </c>
      <c r="GZ467" s="157">
        <v>0</v>
      </c>
      <c r="HA467" s="157">
        <v>0</v>
      </c>
    </row>
    <row r="468" spans="1:209" x14ac:dyDescent="0.2">
      <c r="A468" s="157" t="s">
        <v>4277</v>
      </c>
      <c r="B468" s="157">
        <v>0</v>
      </c>
      <c r="C468" s="157">
        <v>0</v>
      </c>
      <c r="D468" s="157">
        <v>0</v>
      </c>
      <c r="E468" s="192">
        <v>2.3300000000000001E-5</v>
      </c>
      <c r="F468" s="157">
        <v>0</v>
      </c>
      <c r="G468" s="157">
        <v>0</v>
      </c>
      <c r="H468" s="157">
        <v>0</v>
      </c>
      <c r="I468" s="157">
        <v>0</v>
      </c>
      <c r="J468" s="157">
        <v>0</v>
      </c>
      <c r="K468" s="157">
        <v>0</v>
      </c>
      <c r="L468" s="157">
        <v>0</v>
      </c>
      <c r="M468" s="157">
        <v>0</v>
      </c>
      <c r="N468" s="157">
        <v>0</v>
      </c>
      <c r="O468" s="157">
        <v>0</v>
      </c>
      <c r="P468" s="157">
        <v>0</v>
      </c>
      <c r="Q468" s="157">
        <v>0</v>
      </c>
      <c r="R468" s="157">
        <v>0</v>
      </c>
      <c r="S468" s="157">
        <v>0</v>
      </c>
      <c r="T468" s="157">
        <v>0</v>
      </c>
      <c r="U468" s="157">
        <v>0</v>
      </c>
      <c r="V468" s="157">
        <v>0</v>
      </c>
      <c r="W468" s="157">
        <v>0</v>
      </c>
      <c r="X468" s="157">
        <v>0</v>
      </c>
      <c r="Y468" s="157">
        <v>0</v>
      </c>
      <c r="Z468" s="157">
        <v>0</v>
      </c>
      <c r="AA468" s="157">
        <v>0</v>
      </c>
      <c r="AB468" s="157">
        <v>0</v>
      </c>
      <c r="AC468" s="157">
        <v>0</v>
      </c>
      <c r="AD468" s="157">
        <v>0</v>
      </c>
      <c r="AE468" s="157">
        <v>0</v>
      </c>
      <c r="AF468" s="157">
        <v>0</v>
      </c>
      <c r="AG468" s="157">
        <v>0</v>
      </c>
      <c r="AH468" s="157">
        <v>0</v>
      </c>
      <c r="AI468" s="157">
        <v>0</v>
      </c>
      <c r="AJ468" s="157">
        <v>0</v>
      </c>
      <c r="AK468" s="157">
        <v>0</v>
      </c>
      <c r="AL468" s="157">
        <v>0</v>
      </c>
      <c r="AM468" s="157">
        <v>0</v>
      </c>
      <c r="AN468" s="157">
        <v>0</v>
      </c>
      <c r="AO468" s="157">
        <v>0</v>
      </c>
      <c r="AP468" s="157">
        <v>0</v>
      </c>
      <c r="AQ468" s="157">
        <v>0</v>
      </c>
      <c r="AR468" s="157">
        <v>0</v>
      </c>
      <c r="AS468" s="157">
        <v>0</v>
      </c>
      <c r="AT468" s="157">
        <v>0</v>
      </c>
      <c r="AU468" s="157">
        <v>0</v>
      </c>
      <c r="AV468" s="157">
        <v>0</v>
      </c>
      <c r="AW468" s="157">
        <v>0</v>
      </c>
      <c r="AX468" s="157">
        <v>0</v>
      </c>
      <c r="AY468" s="157">
        <v>0</v>
      </c>
      <c r="AZ468" s="157">
        <v>0</v>
      </c>
      <c r="BA468" s="157">
        <v>0</v>
      </c>
      <c r="BB468" s="157">
        <v>0</v>
      </c>
      <c r="BC468" s="157">
        <v>0</v>
      </c>
      <c r="BD468" s="157">
        <v>0</v>
      </c>
      <c r="BE468" s="157">
        <v>0</v>
      </c>
      <c r="BF468" s="157">
        <v>0</v>
      </c>
      <c r="BG468" s="157">
        <v>0</v>
      </c>
      <c r="BH468" s="192">
        <v>2.2500000000000001E-5</v>
      </c>
      <c r="BI468" s="157">
        <v>0</v>
      </c>
      <c r="BJ468" s="157">
        <v>0</v>
      </c>
      <c r="BK468" s="157">
        <v>0</v>
      </c>
      <c r="BL468" s="157">
        <v>0</v>
      </c>
      <c r="BM468" s="157">
        <v>0</v>
      </c>
      <c r="BN468" s="157">
        <v>0</v>
      </c>
      <c r="BO468" s="157">
        <v>0</v>
      </c>
      <c r="BP468" s="157">
        <v>0</v>
      </c>
      <c r="BQ468" s="157">
        <v>0</v>
      </c>
      <c r="BR468" s="157">
        <v>0</v>
      </c>
      <c r="BS468" s="157">
        <v>0</v>
      </c>
      <c r="BT468" s="157">
        <v>0</v>
      </c>
      <c r="BU468" s="157">
        <v>0</v>
      </c>
      <c r="BV468" s="157">
        <v>0</v>
      </c>
      <c r="BW468" s="157">
        <v>0</v>
      </c>
      <c r="BX468" s="157">
        <v>0</v>
      </c>
      <c r="BY468" s="157">
        <v>0</v>
      </c>
      <c r="BZ468" s="157">
        <v>0</v>
      </c>
      <c r="CA468" s="157">
        <v>0</v>
      </c>
      <c r="CB468" s="157">
        <v>0</v>
      </c>
      <c r="CC468" s="157">
        <v>0</v>
      </c>
      <c r="CD468" s="157">
        <v>0</v>
      </c>
      <c r="CE468" s="157">
        <v>0</v>
      </c>
      <c r="CF468" s="157">
        <v>0</v>
      </c>
      <c r="CG468" s="157">
        <v>1.3879300000000001E-4</v>
      </c>
      <c r="CH468" s="157">
        <v>0</v>
      </c>
      <c r="CI468" s="157">
        <v>0</v>
      </c>
      <c r="CJ468" s="157">
        <v>0</v>
      </c>
      <c r="CK468" s="157">
        <v>0</v>
      </c>
      <c r="CL468" s="157">
        <v>0</v>
      </c>
      <c r="CM468" s="157">
        <v>0</v>
      </c>
      <c r="CN468" s="157">
        <v>0</v>
      </c>
      <c r="CO468" s="157">
        <v>0</v>
      </c>
      <c r="CP468" s="157">
        <v>0</v>
      </c>
      <c r="CQ468" s="157">
        <v>0</v>
      </c>
      <c r="CR468" s="157">
        <v>0</v>
      </c>
      <c r="CS468" s="157">
        <v>0</v>
      </c>
      <c r="CT468" s="157">
        <v>0</v>
      </c>
      <c r="CU468" s="157">
        <v>0</v>
      </c>
      <c r="CV468" s="157">
        <v>0</v>
      </c>
      <c r="CW468" s="157">
        <v>0</v>
      </c>
      <c r="CX468" s="157">
        <v>0</v>
      </c>
      <c r="CY468" s="157">
        <v>0</v>
      </c>
      <c r="CZ468" s="157">
        <v>0</v>
      </c>
      <c r="DA468" s="157">
        <v>0</v>
      </c>
      <c r="DB468" s="157">
        <v>0</v>
      </c>
      <c r="DC468" s="157">
        <v>0</v>
      </c>
      <c r="DD468" s="157">
        <v>0</v>
      </c>
      <c r="DE468" s="157">
        <v>0</v>
      </c>
      <c r="DF468" s="157">
        <v>0</v>
      </c>
      <c r="DG468" s="157">
        <v>0</v>
      </c>
      <c r="DH468" s="157">
        <v>0</v>
      </c>
      <c r="DI468" s="157">
        <v>0</v>
      </c>
      <c r="DJ468" s="157">
        <v>0</v>
      </c>
      <c r="DK468" s="157">
        <v>0</v>
      </c>
      <c r="DL468" s="157">
        <v>0</v>
      </c>
      <c r="DM468" s="157">
        <v>0</v>
      </c>
      <c r="DN468" s="157">
        <v>0</v>
      </c>
      <c r="DO468" s="157">
        <v>0</v>
      </c>
      <c r="DP468" s="157">
        <v>0</v>
      </c>
      <c r="DQ468" s="157">
        <v>0</v>
      </c>
      <c r="DR468" s="157">
        <v>0</v>
      </c>
      <c r="DS468" s="157">
        <v>0</v>
      </c>
      <c r="DT468" s="157">
        <v>0</v>
      </c>
      <c r="DU468" s="157">
        <v>0</v>
      </c>
      <c r="DV468" s="157">
        <v>0</v>
      </c>
      <c r="DW468" s="157">
        <v>0</v>
      </c>
      <c r="DX468" s="157">
        <v>0</v>
      </c>
      <c r="DY468" s="157">
        <v>0</v>
      </c>
      <c r="DZ468" s="157">
        <v>0</v>
      </c>
      <c r="EA468" s="157">
        <v>0</v>
      </c>
      <c r="EB468" s="157">
        <v>0</v>
      </c>
      <c r="EC468" s="157">
        <v>0</v>
      </c>
      <c r="ED468" s="157">
        <v>0</v>
      </c>
      <c r="EE468" s="157">
        <v>0</v>
      </c>
      <c r="EF468" s="157">
        <v>0</v>
      </c>
      <c r="EG468" s="157">
        <v>0</v>
      </c>
      <c r="EH468" s="157">
        <v>0</v>
      </c>
      <c r="EI468" s="157">
        <v>0</v>
      </c>
      <c r="EJ468" s="157">
        <v>0</v>
      </c>
      <c r="EK468" s="157">
        <v>0</v>
      </c>
      <c r="EL468" s="157">
        <v>0</v>
      </c>
      <c r="EM468" s="157">
        <v>0</v>
      </c>
      <c r="EN468" s="157">
        <v>0</v>
      </c>
      <c r="EO468" s="157">
        <v>0</v>
      </c>
      <c r="EP468" s="157">
        <v>0</v>
      </c>
      <c r="EQ468" s="157">
        <v>0</v>
      </c>
      <c r="ER468" s="157">
        <v>0</v>
      </c>
      <c r="ES468" s="157">
        <v>0</v>
      </c>
      <c r="ET468" s="157">
        <v>0</v>
      </c>
      <c r="EU468" s="157">
        <v>0</v>
      </c>
      <c r="EV468" s="157">
        <v>0</v>
      </c>
      <c r="EW468" s="157">
        <v>0</v>
      </c>
      <c r="EX468" s="157">
        <v>0</v>
      </c>
      <c r="EY468" s="157">
        <v>0</v>
      </c>
      <c r="EZ468" s="157">
        <v>0</v>
      </c>
      <c r="FA468" s="157">
        <v>0</v>
      </c>
      <c r="FB468" s="157">
        <v>0</v>
      </c>
      <c r="FC468" s="157">
        <v>0</v>
      </c>
      <c r="FD468" s="157">
        <v>0</v>
      </c>
      <c r="FE468" s="157">
        <v>0</v>
      </c>
      <c r="FF468" s="157">
        <v>0</v>
      </c>
      <c r="FG468" s="157">
        <v>0</v>
      </c>
      <c r="FH468" s="157">
        <v>0</v>
      </c>
      <c r="FI468" s="157">
        <v>0</v>
      </c>
      <c r="FJ468" s="157">
        <v>0</v>
      </c>
      <c r="FK468" s="157">
        <v>0</v>
      </c>
      <c r="FL468" s="157">
        <v>0</v>
      </c>
      <c r="FM468" s="157">
        <v>0</v>
      </c>
      <c r="FN468" s="157">
        <v>0</v>
      </c>
      <c r="FO468" s="157">
        <v>0</v>
      </c>
      <c r="FP468" s="157">
        <v>0</v>
      </c>
      <c r="FQ468" s="157">
        <v>0</v>
      </c>
      <c r="FR468" s="157">
        <v>0</v>
      </c>
      <c r="FS468" s="157">
        <v>0</v>
      </c>
      <c r="FT468" s="157">
        <v>0</v>
      </c>
      <c r="FU468" s="157">
        <v>0</v>
      </c>
      <c r="FV468" s="157">
        <v>0</v>
      </c>
      <c r="FW468" s="157">
        <v>0</v>
      </c>
      <c r="FX468" s="157">
        <v>0</v>
      </c>
      <c r="FY468" s="157">
        <v>0</v>
      </c>
      <c r="FZ468" s="157">
        <v>0</v>
      </c>
      <c r="GA468" s="157">
        <v>0</v>
      </c>
      <c r="GB468" s="157">
        <v>0</v>
      </c>
      <c r="GC468" s="157">
        <v>0</v>
      </c>
      <c r="GD468" s="157">
        <v>0</v>
      </c>
      <c r="GE468" s="157">
        <v>0</v>
      </c>
      <c r="GF468" s="157">
        <v>0</v>
      </c>
      <c r="GG468" s="157">
        <v>0</v>
      </c>
      <c r="GH468" s="157">
        <v>0</v>
      </c>
      <c r="GI468" s="157">
        <v>0</v>
      </c>
      <c r="GJ468" s="157">
        <v>0</v>
      </c>
      <c r="GK468" s="157">
        <v>0</v>
      </c>
      <c r="GL468" s="157">
        <v>0</v>
      </c>
      <c r="GM468" s="157">
        <v>0</v>
      </c>
      <c r="GN468" s="157">
        <v>0</v>
      </c>
      <c r="GO468" s="157">
        <v>0</v>
      </c>
      <c r="GP468" s="157">
        <v>0</v>
      </c>
      <c r="GQ468" s="157">
        <v>0</v>
      </c>
      <c r="GR468" s="157">
        <v>0</v>
      </c>
      <c r="GS468" s="157">
        <v>0</v>
      </c>
      <c r="GT468" s="157">
        <v>0</v>
      </c>
      <c r="GU468" s="157">
        <v>0</v>
      </c>
      <c r="GV468" s="157">
        <v>0</v>
      </c>
      <c r="GW468" s="157">
        <v>0</v>
      </c>
      <c r="GX468" s="157">
        <v>0</v>
      </c>
      <c r="GY468" s="157">
        <v>0</v>
      </c>
      <c r="GZ468" s="157">
        <v>0</v>
      </c>
      <c r="HA468" s="157">
        <v>0</v>
      </c>
    </row>
    <row r="469" spans="1:209" x14ac:dyDescent="0.2">
      <c r="A469" s="157" t="s">
        <v>4278</v>
      </c>
      <c r="B469" s="192">
        <v>1.49E-5</v>
      </c>
      <c r="C469" s="192">
        <v>2.87E-5</v>
      </c>
      <c r="D469" s="192">
        <v>5.1100000000000002E-6</v>
      </c>
      <c r="E469" s="157">
        <v>0</v>
      </c>
      <c r="F469" s="192">
        <v>3.9499999999999998E-5</v>
      </c>
      <c r="G469" s="157">
        <v>0</v>
      </c>
      <c r="H469" s="157">
        <v>0</v>
      </c>
      <c r="I469" s="157">
        <v>1.18186E-4</v>
      </c>
      <c r="J469" s="192">
        <v>1.73E-5</v>
      </c>
      <c r="K469" s="192">
        <v>5.3600000000000002E-5</v>
      </c>
      <c r="L469" s="157">
        <v>0</v>
      </c>
      <c r="M469" s="192">
        <v>7.0599999999999995E-5</v>
      </c>
      <c r="N469" s="192">
        <v>8.4499999999999994E-5</v>
      </c>
      <c r="O469" s="192">
        <v>3.3000000000000003E-5</v>
      </c>
      <c r="P469" s="157">
        <v>2.2500600000000001E-4</v>
      </c>
      <c r="Q469" s="157">
        <v>0</v>
      </c>
      <c r="R469" s="192">
        <v>6.5400000000000004E-5</v>
      </c>
      <c r="S469" s="157">
        <v>7.1899300000000002E-4</v>
      </c>
      <c r="T469" s="157">
        <v>4.84919E-4</v>
      </c>
      <c r="U469" s="157">
        <v>2.6469599999999997E-4</v>
      </c>
      <c r="V469" s="192">
        <v>4.0599999999999998E-5</v>
      </c>
      <c r="W469" s="192">
        <v>3.15E-5</v>
      </c>
      <c r="X469" s="157">
        <v>1.21692E-4</v>
      </c>
      <c r="Y469" s="192">
        <v>2.0000000000000002E-5</v>
      </c>
      <c r="Z469" s="192">
        <v>5.2800000000000003E-5</v>
      </c>
      <c r="AA469" s="192">
        <v>3.29E-5</v>
      </c>
      <c r="AB469" s="157">
        <v>2.39497E-4</v>
      </c>
      <c r="AC469" s="157">
        <v>1.5440399999999999E-4</v>
      </c>
      <c r="AD469" s="192">
        <v>1.9400000000000001E-5</v>
      </c>
      <c r="AE469" s="192">
        <v>9.7299999999999993E-5</v>
      </c>
      <c r="AF469" s="157">
        <v>0</v>
      </c>
      <c r="AG469" s="157">
        <v>3.6063499999999999E-4</v>
      </c>
      <c r="AH469" s="192">
        <v>4.9100000000000001E-5</v>
      </c>
      <c r="AI469" s="192">
        <v>7.7399999999999998E-5</v>
      </c>
      <c r="AJ469" s="157">
        <v>1.4206099999999999E-4</v>
      </c>
      <c r="AK469" s="192">
        <v>4.6600000000000001E-5</v>
      </c>
      <c r="AL469" s="192">
        <v>4.1600000000000002E-5</v>
      </c>
      <c r="AM469" s="157">
        <v>1.0344300000000001E-4</v>
      </c>
      <c r="AN469" s="157">
        <v>2.6473000000000002E-4</v>
      </c>
      <c r="AO469" s="157">
        <v>2.2769199999999999E-4</v>
      </c>
      <c r="AP469" s="157">
        <v>2.8015100000000002E-4</v>
      </c>
      <c r="AQ469" s="157">
        <v>2.5119299999999998E-4</v>
      </c>
      <c r="AR469" s="157">
        <v>4.0758100000000001E-4</v>
      </c>
      <c r="AS469" s="157">
        <v>0</v>
      </c>
      <c r="AT469" s="157">
        <v>0</v>
      </c>
      <c r="AU469" s="157">
        <v>0</v>
      </c>
      <c r="AV469" s="157">
        <v>0</v>
      </c>
      <c r="AW469" s="157">
        <v>0</v>
      </c>
      <c r="AX469" s="192">
        <v>6.6199999999999996E-5</v>
      </c>
      <c r="AY469" s="157">
        <v>1.08088E-4</v>
      </c>
      <c r="AZ469" s="157">
        <v>0</v>
      </c>
      <c r="BA469" s="157">
        <v>4.0940200000000001E-4</v>
      </c>
      <c r="BB469" s="157">
        <v>1.72533E-4</v>
      </c>
      <c r="BC469" s="157">
        <v>0</v>
      </c>
      <c r="BD469" s="157">
        <v>0</v>
      </c>
      <c r="BE469" s="157">
        <v>1.85174E-4</v>
      </c>
      <c r="BF469" s="192">
        <v>7.6199999999999995E-5</v>
      </c>
      <c r="BG469" s="157">
        <v>0</v>
      </c>
      <c r="BH469" s="157">
        <v>0</v>
      </c>
      <c r="BI469" s="157">
        <v>0</v>
      </c>
      <c r="BJ469" s="192">
        <v>3.7499999999999997E-5</v>
      </c>
      <c r="BK469" s="192">
        <v>3.4400000000000003E-5</v>
      </c>
      <c r="BL469" s="157">
        <v>0</v>
      </c>
      <c r="BM469" s="157">
        <v>0</v>
      </c>
      <c r="BN469" s="157">
        <v>0</v>
      </c>
      <c r="BO469" s="157">
        <v>0</v>
      </c>
      <c r="BP469" s="157">
        <v>0</v>
      </c>
      <c r="BQ469" s="192">
        <v>5.9799999999999997E-5</v>
      </c>
      <c r="BR469" s="192">
        <v>1.06E-5</v>
      </c>
      <c r="BS469" s="157">
        <v>0</v>
      </c>
      <c r="BT469" s="157">
        <v>0</v>
      </c>
      <c r="BU469" s="157">
        <v>0</v>
      </c>
      <c r="BV469" s="157">
        <v>1.4257899999999999E-4</v>
      </c>
      <c r="BW469" s="157">
        <v>2.7489600000000001E-4</v>
      </c>
      <c r="BX469" s="192">
        <v>7.1899999999999999E-5</v>
      </c>
      <c r="BY469" s="157">
        <v>0</v>
      </c>
      <c r="BZ469" s="157">
        <v>1.5473200000000001E-4</v>
      </c>
      <c r="CA469" s="157">
        <v>1.79598E-4</v>
      </c>
      <c r="CB469" s="192">
        <v>4.8300000000000002E-5</v>
      </c>
      <c r="CC469" s="157">
        <v>0</v>
      </c>
      <c r="CD469" s="157">
        <v>1.1985900000000001E-4</v>
      </c>
      <c r="CE469" s="192">
        <v>3.1099999999999997E-5</v>
      </c>
      <c r="CF469" s="157">
        <v>2.49232E-4</v>
      </c>
      <c r="CG469" s="157">
        <v>0</v>
      </c>
      <c r="CH469" s="157">
        <v>1.5966799999999999E-4</v>
      </c>
      <c r="CI469" s="157">
        <v>1.88605E-4</v>
      </c>
      <c r="CJ469" s="157">
        <v>1.05927E-4</v>
      </c>
      <c r="CK469" s="192">
        <v>8.0699999999999996E-5</v>
      </c>
      <c r="CL469" s="157">
        <v>2.2156000000000001E-4</v>
      </c>
      <c r="CM469" s="157">
        <v>2.82236E-4</v>
      </c>
      <c r="CN469" s="157">
        <v>1.9868899999999999E-4</v>
      </c>
      <c r="CO469" s="157">
        <v>3.2717999999999999E-4</v>
      </c>
      <c r="CP469" s="157">
        <v>5.7497099999999997E-4</v>
      </c>
      <c r="CQ469" s="157">
        <v>4.4460499999999999E-4</v>
      </c>
      <c r="CR469" s="157">
        <v>1.04782E-4</v>
      </c>
      <c r="CS469" s="192">
        <v>7.2999999999999999E-5</v>
      </c>
      <c r="CT469" s="157">
        <v>2.8558499999999998E-4</v>
      </c>
      <c r="CU469" s="157">
        <v>2.3921500000000001E-4</v>
      </c>
      <c r="CV469" s="192">
        <v>5.9700000000000001E-5</v>
      </c>
      <c r="CW469" s="157">
        <v>1.4240100000000001E-4</v>
      </c>
      <c r="CX469" s="157">
        <v>2.4625E-4</v>
      </c>
      <c r="CY469" s="157">
        <v>1.9335899999999999E-4</v>
      </c>
      <c r="CZ469" s="157">
        <v>1.1438999999999999E-4</v>
      </c>
      <c r="DA469" s="157">
        <v>2.2422100000000001E-4</v>
      </c>
      <c r="DB469" s="157">
        <v>2.8251900000000001E-4</v>
      </c>
      <c r="DC469" s="157">
        <v>1.7295900000000001E-4</v>
      </c>
      <c r="DD469" s="192">
        <v>1.5E-5</v>
      </c>
      <c r="DE469" s="192">
        <v>7.9400000000000006E-5</v>
      </c>
      <c r="DF469" s="157">
        <v>1.3783600000000001E-4</v>
      </c>
      <c r="DG469" s="157">
        <v>2.9411800000000001E-4</v>
      </c>
      <c r="DH469" s="157">
        <v>2.02511E-4</v>
      </c>
      <c r="DI469" s="157">
        <v>1.81492E-4</v>
      </c>
      <c r="DJ469" s="192">
        <v>3.3500000000000001E-5</v>
      </c>
      <c r="DK469" s="192">
        <v>5.1E-5</v>
      </c>
      <c r="DL469" s="157">
        <v>3.6015500000000002E-4</v>
      </c>
      <c r="DM469" s="157">
        <v>1.13323E-4</v>
      </c>
      <c r="DN469" s="157">
        <v>1.7639000000000001E-4</v>
      </c>
      <c r="DO469" s="192">
        <v>6.9200000000000002E-5</v>
      </c>
      <c r="DP469" s="192">
        <v>5.9700000000000001E-5</v>
      </c>
      <c r="DQ469" s="192">
        <v>7.8899999999999993E-5</v>
      </c>
      <c r="DR469" s="192">
        <v>4.0800000000000002E-5</v>
      </c>
      <c r="DS469" s="192">
        <v>4.5399999999999999E-5</v>
      </c>
      <c r="DT469" s="157">
        <v>1.6937699999999999E-4</v>
      </c>
      <c r="DU469" s="157">
        <v>1.6438600000000001E-4</v>
      </c>
      <c r="DV469" s="157">
        <v>1.3491600000000001E-4</v>
      </c>
      <c r="DW469" s="192">
        <v>8.6899999999999998E-5</v>
      </c>
      <c r="DX469" s="157">
        <v>1.0878399999999999E-4</v>
      </c>
      <c r="DY469" s="157">
        <v>1.05284E-4</v>
      </c>
      <c r="DZ469" s="157">
        <v>4.4281399999999998E-4</v>
      </c>
      <c r="EA469" s="192">
        <v>4.57E-5</v>
      </c>
      <c r="EB469" s="157">
        <v>1.76038E-4</v>
      </c>
      <c r="EC469" s="192">
        <v>3.6600000000000002E-5</v>
      </c>
      <c r="ED469" s="192">
        <v>4.9200000000000003E-5</v>
      </c>
      <c r="EE469" s="192">
        <v>5.3199999999999999E-5</v>
      </c>
      <c r="EF469" s="157">
        <v>1.63351E-4</v>
      </c>
      <c r="EG469" s="157">
        <v>1.22335E-4</v>
      </c>
      <c r="EH469" s="192">
        <v>7.9400000000000006E-5</v>
      </c>
      <c r="EI469" s="157">
        <v>1.13211E-4</v>
      </c>
      <c r="EJ469" s="157">
        <v>1.19562E-4</v>
      </c>
      <c r="EK469" s="192">
        <v>7.3700000000000002E-5</v>
      </c>
      <c r="EL469" s="192">
        <v>6.7399999999999998E-5</v>
      </c>
      <c r="EM469" s="192">
        <v>1.5299999999999999E-5</v>
      </c>
      <c r="EN469" s="192">
        <v>5.3199999999999999E-5</v>
      </c>
      <c r="EO469" s="157">
        <v>1.30984E-4</v>
      </c>
      <c r="EP469" s="192">
        <v>1.77E-5</v>
      </c>
      <c r="EQ469" s="192">
        <v>8.8999999999999995E-6</v>
      </c>
      <c r="ER469" s="192">
        <v>2.0699999999999998E-5</v>
      </c>
      <c r="ES469" s="192">
        <v>4.57E-5</v>
      </c>
      <c r="ET469" s="192">
        <v>3.7200000000000003E-5</v>
      </c>
      <c r="EU469" s="192">
        <v>3.7200000000000003E-5</v>
      </c>
      <c r="EV469" s="157">
        <v>0</v>
      </c>
      <c r="EW469" s="157">
        <v>0</v>
      </c>
      <c r="EX469" s="157">
        <v>0</v>
      </c>
      <c r="EY469" s="157">
        <v>0</v>
      </c>
      <c r="EZ469" s="157">
        <v>0</v>
      </c>
      <c r="FA469" s="157">
        <v>0</v>
      </c>
      <c r="FB469" s="157">
        <v>0</v>
      </c>
      <c r="FC469" s="157">
        <v>0</v>
      </c>
      <c r="FD469" s="157">
        <v>0</v>
      </c>
      <c r="FE469" s="157">
        <v>0</v>
      </c>
      <c r="FF469" s="157">
        <v>0</v>
      </c>
      <c r="FG469" s="157">
        <v>0</v>
      </c>
      <c r="FH469" s="157">
        <v>0</v>
      </c>
      <c r="FI469" s="157">
        <v>0</v>
      </c>
      <c r="FJ469" s="157">
        <v>0</v>
      </c>
      <c r="FK469" s="157">
        <v>0</v>
      </c>
      <c r="FL469" s="157">
        <v>0</v>
      </c>
      <c r="FM469" s="157">
        <v>0</v>
      </c>
      <c r="FN469" s="157">
        <v>0</v>
      </c>
      <c r="FO469" s="157">
        <v>0</v>
      </c>
      <c r="FP469" s="157">
        <v>0</v>
      </c>
      <c r="FQ469" s="157">
        <v>0</v>
      </c>
      <c r="FR469" s="157">
        <v>0</v>
      </c>
      <c r="FS469" s="157">
        <v>0</v>
      </c>
      <c r="FT469" s="157">
        <v>0</v>
      </c>
      <c r="FU469" s="157">
        <v>0</v>
      </c>
      <c r="FV469" s="157">
        <v>0</v>
      </c>
      <c r="FW469" s="157">
        <v>0</v>
      </c>
      <c r="FX469" s="157">
        <v>0</v>
      </c>
      <c r="FY469" s="157">
        <v>0</v>
      </c>
      <c r="FZ469" s="157">
        <v>0</v>
      </c>
      <c r="GA469" s="157">
        <v>0</v>
      </c>
      <c r="GB469" s="157">
        <v>0</v>
      </c>
      <c r="GC469" s="157">
        <v>0</v>
      </c>
      <c r="GD469" s="157">
        <v>0</v>
      </c>
      <c r="GE469" s="157">
        <v>0</v>
      </c>
      <c r="GF469" s="157">
        <v>0</v>
      </c>
      <c r="GG469" s="157">
        <v>0</v>
      </c>
      <c r="GH469" s="157">
        <v>0</v>
      </c>
      <c r="GI469" s="157">
        <v>0</v>
      </c>
      <c r="GJ469" s="157">
        <v>0</v>
      </c>
      <c r="GK469" s="157">
        <v>0</v>
      </c>
      <c r="GL469" s="157">
        <v>0</v>
      </c>
      <c r="GM469" s="157">
        <v>0</v>
      </c>
      <c r="GN469" s="157">
        <v>0</v>
      </c>
      <c r="GO469" s="157">
        <v>0</v>
      </c>
      <c r="GP469" s="157">
        <v>0</v>
      </c>
      <c r="GQ469" s="157">
        <v>0</v>
      </c>
      <c r="GR469" s="157">
        <v>0</v>
      </c>
      <c r="GS469" s="157">
        <v>0</v>
      </c>
      <c r="GT469" s="157">
        <v>0</v>
      </c>
      <c r="GU469" s="157">
        <v>0</v>
      </c>
      <c r="GV469" s="157">
        <v>0</v>
      </c>
      <c r="GW469" s="157">
        <v>0</v>
      </c>
      <c r="GX469" s="157">
        <v>0</v>
      </c>
      <c r="GY469" s="157">
        <v>0</v>
      </c>
      <c r="GZ469" s="157">
        <v>0</v>
      </c>
      <c r="HA469" s="157">
        <v>0</v>
      </c>
    </row>
    <row r="470" spans="1:209" x14ac:dyDescent="0.2">
      <c r="A470" s="157" t="s">
        <v>4279</v>
      </c>
      <c r="B470" s="192">
        <v>4.4799999999999998E-5</v>
      </c>
      <c r="C470" s="157">
        <v>0</v>
      </c>
      <c r="D470" s="157">
        <v>0</v>
      </c>
      <c r="E470" s="157">
        <v>0</v>
      </c>
      <c r="F470" s="157">
        <v>0</v>
      </c>
      <c r="G470" s="157">
        <v>0</v>
      </c>
      <c r="H470" s="157">
        <v>0</v>
      </c>
      <c r="I470" s="157">
        <v>0</v>
      </c>
      <c r="J470" s="157">
        <v>0</v>
      </c>
      <c r="K470" s="157">
        <v>0</v>
      </c>
      <c r="L470" s="157">
        <v>0</v>
      </c>
      <c r="M470" s="157">
        <v>0</v>
      </c>
      <c r="N470" s="157">
        <v>0</v>
      </c>
      <c r="O470" s="157">
        <v>0</v>
      </c>
      <c r="P470" s="157">
        <v>0</v>
      </c>
      <c r="Q470" s="157">
        <v>0</v>
      </c>
      <c r="R470" s="157">
        <v>0</v>
      </c>
      <c r="S470" s="157">
        <v>0</v>
      </c>
      <c r="T470" s="157">
        <v>0</v>
      </c>
      <c r="U470" s="157">
        <v>0</v>
      </c>
      <c r="V470" s="157">
        <v>0</v>
      </c>
      <c r="W470" s="157">
        <v>0</v>
      </c>
      <c r="X470" s="157">
        <v>0</v>
      </c>
      <c r="Y470" s="157">
        <v>0</v>
      </c>
      <c r="Z470" s="157">
        <v>0</v>
      </c>
      <c r="AA470" s="157">
        <v>0</v>
      </c>
      <c r="AB470" s="157">
        <v>0</v>
      </c>
      <c r="AC470" s="157">
        <v>0</v>
      </c>
      <c r="AD470" s="157">
        <v>0</v>
      </c>
      <c r="AE470" s="157">
        <v>0</v>
      </c>
      <c r="AF470" s="157">
        <v>0</v>
      </c>
      <c r="AG470" s="157">
        <v>0</v>
      </c>
      <c r="AH470" s="157">
        <v>0</v>
      </c>
      <c r="AI470" s="157">
        <v>0</v>
      </c>
      <c r="AJ470" s="157">
        <v>0</v>
      </c>
      <c r="AK470" s="157">
        <v>0</v>
      </c>
      <c r="AL470" s="157">
        <v>0</v>
      </c>
      <c r="AM470" s="157">
        <v>0</v>
      </c>
      <c r="AN470" s="157">
        <v>0</v>
      </c>
      <c r="AO470" s="157">
        <v>0</v>
      </c>
      <c r="AP470" s="157">
        <v>0</v>
      </c>
      <c r="AQ470" s="157">
        <v>0</v>
      </c>
      <c r="AR470" s="157">
        <v>0</v>
      </c>
      <c r="AS470" s="157">
        <v>0</v>
      </c>
      <c r="AT470" s="157">
        <v>0</v>
      </c>
      <c r="AU470" s="157">
        <v>0</v>
      </c>
      <c r="AV470" s="157">
        <v>0</v>
      </c>
      <c r="AW470" s="157">
        <v>0</v>
      </c>
      <c r="AX470" s="157">
        <v>0</v>
      </c>
      <c r="AY470" s="157">
        <v>0</v>
      </c>
      <c r="AZ470" s="157">
        <v>0</v>
      </c>
      <c r="BA470" s="157">
        <v>0</v>
      </c>
      <c r="BB470" s="157">
        <v>0</v>
      </c>
      <c r="BC470" s="157">
        <v>0</v>
      </c>
      <c r="BD470" s="157">
        <v>0</v>
      </c>
      <c r="BE470" s="157">
        <v>0</v>
      </c>
      <c r="BF470" s="157">
        <v>0</v>
      </c>
      <c r="BG470" s="157">
        <v>0</v>
      </c>
      <c r="BH470" s="157">
        <v>0</v>
      </c>
      <c r="BI470" s="157">
        <v>0</v>
      </c>
      <c r="BJ470" s="157">
        <v>0</v>
      </c>
      <c r="BK470" s="157">
        <v>0</v>
      </c>
      <c r="BL470" s="157">
        <v>0</v>
      </c>
      <c r="BM470" s="157">
        <v>0</v>
      </c>
      <c r="BN470" s="157">
        <v>0</v>
      </c>
      <c r="BO470" s="157">
        <v>0</v>
      </c>
      <c r="BP470" s="157">
        <v>0</v>
      </c>
      <c r="BQ470" s="157">
        <v>0</v>
      </c>
      <c r="BR470" s="157">
        <v>0</v>
      </c>
      <c r="BS470" s="157">
        <v>0</v>
      </c>
      <c r="BT470" s="157">
        <v>0</v>
      </c>
      <c r="BU470" s="157">
        <v>0</v>
      </c>
      <c r="BV470" s="157">
        <v>0</v>
      </c>
      <c r="BW470" s="192">
        <v>1.2E-5</v>
      </c>
      <c r="BX470" s="157">
        <v>1.67749E-4</v>
      </c>
      <c r="BY470" s="157">
        <v>0</v>
      </c>
      <c r="BZ470" s="157">
        <v>0</v>
      </c>
      <c r="CA470" s="157">
        <v>0</v>
      </c>
      <c r="CB470" s="157">
        <v>0</v>
      </c>
      <c r="CC470" s="157">
        <v>0</v>
      </c>
      <c r="CD470" s="157">
        <v>0</v>
      </c>
      <c r="CE470" s="157">
        <v>0</v>
      </c>
      <c r="CF470" s="157">
        <v>0</v>
      </c>
      <c r="CG470" s="157">
        <v>0</v>
      </c>
      <c r="CH470" s="157">
        <v>0</v>
      </c>
      <c r="CI470" s="157">
        <v>0</v>
      </c>
      <c r="CJ470" s="157">
        <v>0</v>
      </c>
      <c r="CK470" s="157">
        <v>0</v>
      </c>
      <c r="CL470" s="157">
        <v>0</v>
      </c>
      <c r="CM470" s="157">
        <v>0</v>
      </c>
      <c r="CN470" s="157">
        <v>0</v>
      </c>
      <c r="CO470" s="157">
        <v>0</v>
      </c>
      <c r="CP470" s="192">
        <v>2.5000000000000001E-5</v>
      </c>
      <c r="CQ470" s="157">
        <v>0</v>
      </c>
      <c r="CR470" s="157">
        <v>0</v>
      </c>
      <c r="CS470" s="157">
        <v>0</v>
      </c>
      <c r="CT470" s="157">
        <v>0</v>
      </c>
      <c r="CU470" s="157">
        <v>0</v>
      </c>
      <c r="CV470" s="157">
        <v>0</v>
      </c>
      <c r="CW470" s="157">
        <v>0</v>
      </c>
      <c r="CX470" s="157">
        <v>0</v>
      </c>
      <c r="CY470" s="157">
        <v>0</v>
      </c>
      <c r="CZ470" s="157">
        <v>0</v>
      </c>
      <c r="DA470" s="157">
        <v>0</v>
      </c>
      <c r="DB470" s="157">
        <v>0</v>
      </c>
      <c r="DC470" s="157">
        <v>0</v>
      </c>
      <c r="DD470" s="157">
        <v>0</v>
      </c>
      <c r="DE470" s="157">
        <v>0</v>
      </c>
      <c r="DF470" s="157">
        <v>0</v>
      </c>
      <c r="DG470" s="157">
        <v>0</v>
      </c>
      <c r="DH470" s="157">
        <v>0</v>
      </c>
      <c r="DI470" s="157">
        <v>0</v>
      </c>
      <c r="DJ470" s="157">
        <v>0</v>
      </c>
      <c r="DK470" s="157">
        <v>0</v>
      </c>
      <c r="DL470" s="157">
        <v>0</v>
      </c>
      <c r="DM470" s="157">
        <v>0</v>
      </c>
      <c r="DN470" s="157">
        <v>0</v>
      </c>
      <c r="DO470" s="157">
        <v>0</v>
      </c>
      <c r="DP470" s="157">
        <v>0</v>
      </c>
      <c r="DQ470" s="157">
        <v>0</v>
      </c>
      <c r="DR470" s="157">
        <v>0</v>
      </c>
      <c r="DS470" s="157">
        <v>0</v>
      </c>
      <c r="DT470" s="157">
        <v>0</v>
      </c>
      <c r="DU470" s="157">
        <v>0</v>
      </c>
      <c r="DV470" s="157">
        <v>0</v>
      </c>
      <c r="DW470" s="157">
        <v>0</v>
      </c>
      <c r="DX470" s="157">
        <v>0</v>
      </c>
      <c r="DY470" s="157">
        <v>0</v>
      </c>
      <c r="DZ470" s="157">
        <v>0</v>
      </c>
      <c r="EA470" s="157">
        <v>0</v>
      </c>
      <c r="EB470" s="157">
        <v>0</v>
      </c>
      <c r="EC470" s="157">
        <v>0</v>
      </c>
      <c r="ED470" s="157">
        <v>0</v>
      </c>
      <c r="EE470" s="157">
        <v>0</v>
      </c>
      <c r="EF470" s="157">
        <v>0</v>
      </c>
      <c r="EG470" s="157">
        <v>0</v>
      </c>
      <c r="EH470" s="157">
        <v>0</v>
      </c>
      <c r="EI470" s="157">
        <v>0</v>
      </c>
      <c r="EJ470" s="157">
        <v>0</v>
      </c>
      <c r="EK470" s="157">
        <v>0</v>
      </c>
      <c r="EL470" s="157">
        <v>0</v>
      </c>
      <c r="EM470" s="157">
        <v>0</v>
      </c>
      <c r="EN470" s="157">
        <v>0</v>
      </c>
      <c r="EO470" s="157">
        <v>0</v>
      </c>
      <c r="EP470" s="157">
        <v>0</v>
      </c>
      <c r="EQ470" s="157">
        <v>0</v>
      </c>
      <c r="ER470" s="157">
        <v>0</v>
      </c>
      <c r="ES470" s="157">
        <v>0</v>
      </c>
      <c r="ET470" s="157">
        <v>0</v>
      </c>
      <c r="EU470" s="157">
        <v>0</v>
      </c>
      <c r="EV470" s="157">
        <v>0</v>
      </c>
      <c r="EW470" s="157">
        <v>0</v>
      </c>
      <c r="EX470" s="157">
        <v>0</v>
      </c>
      <c r="EY470" s="157">
        <v>0</v>
      </c>
      <c r="EZ470" s="157">
        <v>0</v>
      </c>
      <c r="FA470" s="157">
        <v>0</v>
      </c>
      <c r="FB470" s="157">
        <v>0</v>
      </c>
      <c r="FC470" s="157">
        <v>0</v>
      </c>
      <c r="FD470" s="157">
        <v>0</v>
      </c>
      <c r="FE470" s="157">
        <v>0</v>
      </c>
      <c r="FF470" s="157">
        <v>0</v>
      </c>
      <c r="FG470" s="157">
        <v>0</v>
      </c>
      <c r="FH470" s="157">
        <v>0</v>
      </c>
      <c r="FI470" s="157">
        <v>0</v>
      </c>
      <c r="FJ470" s="157">
        <v>0</v>
      </c>
      <c r="FK470" s="157">
        <v>0</v>
      </c>
      <c r="FL470" s="157">
        <v>0</v>
      </c>
      <c r="FM470" s="157">
        <v>0</v>
      </c>
      <c r="FN470" s="157">
        <v>0</v>
      </c>
      <c r="FO470" s="157">
        <v>0</v>
      </c>
      <c r="FP470" s="157">
        <v>0</v>
      </c>
      <c r="FQ470" s="157">
        <v>0</v>
      </c>
      <c r="FR470" s="157">
        <v>0</v>
      </c>
      <c r="FS470" s="157">
        <v>0</v>
      </c>
      <c r="FT470" s="157">
        <v>0</v>
      </c>
      <c r="FU470" s="157">
        <v>0</v>
      </c>
      <c r="FV470" s="157">
        <v>0</v>
      </c>
      <c r="FW470" s="157">
        <v>0</v>
      </c>
      <c r="FX470" s="157">
        <v>0</v>
      </c>
      <c r="FY470" s="157">
        <v>0</v>
      </c>
      <c r="FZ470" s="157">
        <v>0</v>
      </c>
      <c r="GA470" s="157">
        <v>0</v>
      </c>
      <c r="GB470" s="157">
        <v>0</v>
      </c>
      <c r="GC470" s="157">
        <v>0</v>
      </c>
      <c r="GD470" s="157">
        <v>0</v>
      </c>
      <c r="GE470" s="157">
        <v>0</v>
      </c>
      <c r="GF470" s="157">
        <v>0</v>
      </c>
      <c r="GG470" s="157">
        <v>0</v>
      </c>
      <c r="GH470" s="157">
        <v>0</v>
      </c>
      <c r="GI470" s="157">
        <v>0</v>
      </c>
      <c r="GJ470" s="157">
        <v>0</v>
      </c>
      <c r="GK470" s="157">
        <v>0</v>
      </c>
      <c r="GL470" s="157">
        <v>0</v>
      </c>
      <c r="GM470" s="157">
        <v>0</v>
      </c>
      <c r="GN470" s="157">
        <v>0</v>
      </c>
      <c r="GO470" s="157">
        <v>0</v>
      </c>
      <c r="GP470" s="157">
        <v>0</v>
      </c>
      <c r="GQ470" s="157">
        <v>0</v>
      </c>
      <c r="GR470" s="157">
        <v>0</v>
      </c>
      <c r="GS470" s="157">
        <v>0</v>
      </c>
      <c r="GT470" s="157">
        <v>0</v>
      </c>
      <c r="GU470" s="157">
        <v>0</v>
      </c>
      <c r="GV470" s="157">
        <v>0</v>
      </c>
      <c r="GW470" s="157">
        <v>0</v>
      </c>
      <c r="GX470" s="157">
        <v>0</v>
      </c>
      <c r="GY470" s="157">
        <v>0</v>
      </c>
      <c r="GZ470" s="157">
        <v>0</v>
      </c>
      <c r="HA470" s="157">
        <v>0</v>
      </c>
    </row>
    <row r="471" spans="1:209" x14ac:dyDescent="0.2">
      <c r="A471" s="157" t="s">
        <v>4280</v>
      </c>
      <c r="B471" s="157">
        <v>0</v>
      </c>
      <c r="C471" s="157">
        <v>0</v>
      </c>
      <c r="D471" s="157">
        <v>0</v>
      </c>
      <c r="E471" s="157">
        <v>0</v>
      </c>
      <c r="F471" s="157">
        <v>0</v>
      </c>
      <c r="G471" s="157">
        <v>0</v>
      </c>
      <c r="H471" s="157">
        <v>0</v>
      </c>
      <c r="I471" s="157">
        <v>0</v>
      </c>
      <c r="J471" s="157">
        <v>0</v>
      </c>
      <c r="K471" s="157">
        <v>0</v>
      </c>
      <c r="L471" s="157">
        <v>0</v>
      </c>
      <c r="M471" s="157">
        <v>0</v>
      </c>
      <c r="N471" s="157">
        <v>0</v>
      </c>
      <c r="O471" s="157">
        <v>0</v>
      </c>
      <c r="P471" s="157">
        <v>0</v>
      </c>
      <c r="Q471" s="157">
        <v>0</v>
      </c>
      <c r="R471" s="192">
        <v>2.1800000000000001E-5</v>
      </c>
      <c r="S471" s="192">
        <v>2.4000000000000001E-5</v>
      </c>
      <c r="T471" s="192">
        <v>6.4700000000000001E-5</v>
      </c>
      <c r="U471" s="192">
        <v>2.2099999999999998E-5</v>
      </c>
      <c r="V471" s="157">
        <v>0</v>
      </c>
      <c r="W471" s="157">
        <v>0</v>
      </c>
      <c r="X471" s="157">
        <v>0</v>
      </c>
      <c r="Y471" s="157">
        <v>0</v>
      </c>
      <c r="Z471" s="157">
        <v>0</v>
      </c>
      <c r="AA471" s="157">
        <v>0</v>
      </c>
      <c r="AB471" s="157">
        <v>0</v>
      </c>
      <c r="AC471" s="157">
        <v>0</v>
      </c>
      <c r="AD471" s="157">
        <v>0</v>
      </c>
      <c r="AE471" s="157">
        <v>0</v>
      </c>
      <c r="AF471" s="157">
        <v>0</v>
      </c>
      <c r="AG471" s="157">
        <v>0</v>
      </c>
      <c r="AH471" s="157">
        <v>0</v>
      </c>
      <c r="AI471" s="157">
        <v>0</v>
      </c>
      <c r="AJ471" s="157">
        <v>0</v>
      </c>
      <c r="AK471" s="157">
        <v>0</v>
      </c>
      <c r="AL471" s="157">
        <v>0</v>
      </c>
      <c r="AM471" s="157">
        <v>5.5858999999999998E-4</v>
      </c>
      <c r="AN471" s="157">
        <v>4.63277E-4</v>
      </c>
      <c r="AO471" s="157">
        <v>2.0239300000000001E-4</v>
      </c>
      <c r="AP471" s="157">
        <v>4.2022700000000001E-4</v>
      </c>
      <c r="AQ471" s="157">
        <v>4.3958799999999998E-4</v>
      </c>
      <c r="AR471" s="157">
        <v>1.783167E-3</v>
      </c>
      <c r="AS471" s="157">
        <v>0</v>
      </c>
      <c r="AT471" s="157">
        <v>0</v>
      </c>
      <c r="AU471" s="157">
        <v>0</v>
      </c>
      <c r="AV471" s="157">
        <v>0</v>
      </c>
      <c r="AW471" s="157">
        <v>0</v>
      </c>
      <c r="AX471" s="157">
        <v>0</v>
      </c>
      <c r="AY471" s="157">
        <v>0</v>
      </c>
      <c r="AZ471" s="157">
        <v>1.89703E-4</v>
      </c>
      <c r="BA471" s="157">
        <v>6.74309E-4</v>
      </c>
      <c r="BB471" s="157">
        <v>2.7112300000000001E-4</v>
      </c>
      <c r="BC471" s="157">
        <v>0</v>
      </c>
      <c r="BD471" s="157">
        <v>0</v>
      </c>
      <c r="BE471" s="157">
        <v>0</v>
      </c>
      <c r="BF471" s="157">
        <v>0</v>
      </c>
      <c r="BG471" s="157">
        <v>0</v>
      </c>
      <c r="BH471" s="157">
        <v>0</v>
      </c>
      <c r="BI471" s="157">
        <v>0</v>
      </c>
      <c r="BJ471" s="157">
        <v>0</v>
      </c>
      <c r="BK471" s="157">
        <v>0</v>
      </c>
      <c r="BL471" s="157">
        <v>0</v>
      </c>
      <c r="BM471" s="157">
        <v>0</v>
      </c>
      <c r="BN471" s="157">
        <v>0</v>
      </c>
      <c r="BO471" s="157">
        <v>0</v>
      </c>
      <c r="BP471" s="157">
        <v>0</v>
      </c>
      <c r="BQ471" s="157">
        <v>0</v>
      </c>
      <c r="BR471" s="157">
        <v>0</v>
      </c>
      <c r="BS471" s="157">
        <v>0</v>
      </c>
      <c r="BT471" s="157">
        <v>0</v>
      </c>
      <c r="BU471" s="157">
        <v>0</v>
      </c>
      <c r="BV471" s="157">
        <v>0</v>
      </c>
      <c r="BW471" s="157">
        <v>0</v>
      </c>
      <c r="BX471" s="157">
        <v>0</v>
      </c>
      <c r="BY471" s="157">
        <v>0</v>
      </c>
      <c r="BZ471" s="157">
        <v>0</v>
      </c>
      <c r="CA471" s="157">
        <v>0</v>
      </c>
      <c r="CB471" s="157">
        <v>0</v>
      </c>
      <c r="CC471" s="157">
        <v>0</v>
      </c>
      <c r="CD471" s="157">
        <v>0</v>
      </c>
      <c r="CE471" s="157">
        <v>0</v>
      </c>
      <c r="CF471" s="157">
        <v>0</v>
      </c>
      <c r="CG471" s="157">
        <v>0</v>
      </c>
      <c r="CH471" s="157">
        <v>0</v>
      </c>
      <c r="CI471" s="157">
        <v>0</v>
      </c>
      <c r="CJ471" s="157">
        <v>0</v>
      </c>
      <c r="CK471" s="157">
        <v>0</v>
      </c>
      <c r="CL471" s="157">
        <v>0</v>
      </c>
      <c r="CM471" s="157">
        <v>0</v>
      </c>
      <c r="CN471" s="157">
        <v>0</v>
      </c>
      <c r="CO471" s="157">
        <v>0</v>
      </c>
      <c r="CP471" s="157">
        <v>0</v>
      </c>
      <c r="CQ471" s="157">
        <v>0</v>
      </c>
      <c r="CR471" s="157">
        <v>0</v>
      </c>
      <c r="CS471" s="157">
        <v>0</v>
      </c>
      <c r="CT471" s="157">
        <v>0</v>
      </c>
      <c r="CU471" s="157">
        <v>0</v>
      </c>
      <c r="CV471" s="157">
        <v>0</v>
      </c>
      <c r="CW471" s="157">
        <v>0</v>
      </c>
      <c r="CX471" s="157">
        <v>0</v>
      </c>
      <c r="CY471" s="157">
        <v>0</v>
      </c>
      <c r="CZ471" s="157">
        <v>0</v>
      </c>
      <c r="DA471" s="157">
        <v>0</v>
      </c>
      <c r="DB471" s="157">
        <v>0</v>
      </c>
      <c r="DC471" s="157">
        <v>0</v>
      </c>
      <c r="DD471" s="157">
        <v>0</v>
      </c>
      <c r="DE471" s="157">
        <v>0</v>
      </c>
      <c r="DF471" s="157">
        <v>0</v>
      </c>
      <c r="DG471" s="157">
        <v>0</v>
      </c>
      <c r="DH471" s="157">
        <v>0</v>
      </c>
      <c r="DI471" s="157">
        <v>0</v>
      </c>
      <c r="DJ471" s="157">
        <v>0</v>
      </c>
      <c r="DK471" s="157">
        <v>0</v>
      </c>
      <c r="DL471" s="157">
        <v>0</v>
      </c>
      <c r="DM471" s="157">
        <v>0</v>
      </c>
      <c r="DN471" s="157">
        <v>0</v>
      </c>
      <c r="DO471" s="157">
        <v>0</v>
      </c>
      <c r="DP471" s="157">
        <v>0</v>
      </c>
      <c r="DQ471" s="157">
        <v>0</v>
      </c>
      <c r="DR471" s="157">
        <v>0</v>
      </c>
      <c r="DS471" s="157">
        <v>0</v>
      </c>
      <c r="DT471" s="157">
        <v>0</v>
      </c>
      <c r="DU471" s="157">
        <v>0</v>
      </c>
      <c r="DV471" s="157">
        <v>0</v>
      </c>
      <c r="DW471" s="157">
        <v>0</v>
      </c>
      <c r="DX471" s="157">
        <v>0</v>
      </c>
      <c r="DY471" s="157">
        <v>0</v>
      </c>
      <c r="DZ471" s="157">
        <v>0</v>
      </c>
      <c r="EA471" s="157">
        <v>0</v>
      </c>
      <c r="EB471" s="157">
        <v>0</v>
      </c>
      <c r="EC471" s="157">
        <v>0</v>
      </c>
      <c r="ED471" s="157">
        <v>0</v>
      </c>
      <c r="EE471" s="157">
        <v>0</v>
      </c>
      <c r="EF471" s="157">
        <v>0</v>
      </c>
      <c r="EG471" s="157">
        <v>0</v>
      </c>
      <c r="EH471" s="157">
        <v>0</v>
      </c>
      <c r="EI471" s="157">
        <v>0</v>
      </c>
      <c r="EJ471" s="157">
        <v>0</v>
      </c>
      <c r="EK471" s="157">
        <v>0</v>
      </c>
      <c r="EL471" s="157">
        <v>0</v>
      </c>
      <c r="EM471" s="157">
        <v>0</v>
      </c>
      <c r="EN471" s="157">
        <v>0</v>
      </c>
      <c r="EO471" s="157">
        <v>0</v>
      </c>
      <c r="EP471" s="157">
        <v>0</v>
      </c>
      <c r="EQ471" s="192">
        <v>2.6699999999999998E-5</v>
      </c>
      <c r="ER471" s="157">
        <v>0</v>
      </c>
      <c r="ES471" s="157">
        <v>0</v>
      </c>
      <c r="ET471" s="157">
        <v>0</v>
      </c>
      <c r="EU471" s="157">
        <v>0</v>
      </c>
      <c r="EV471" s="192">
        <v>2.0299999999999999E-5</v>
      </c>
      <c r="EW471" s="157">
        <v>0</v>
      </c>
      <c r="EX471" s="157">
        <v>0</v>
      </c>
      <c r="EY471" s="157">
        <v>0</v>
      </c>
      <c r="EZ471" s="157">
        <v>0</v>
      </c>
      <c r="FA471" s="157">
        <v>0</v>
      </c>
      <c r="FB471" s="157">
        <v>0</v>
      </c>
      <c r="FC471" s="157">
        <v>0</v>
      </c>
      <c r="FD471" s="157">
        <v>0</v>
      </c>
      <c r="FE471" s="157">
        <v>0</v>
      </c>
      <c r="FF471" s="157">
        <v>0</v>
      </c>
      <c r="FG471" s="157">
        <v>0</v>
      </c>
      <c r="FH471" s="157">
        <v>0</v>
      </c>
      <c r="FI471" s="157">
        <v>0</v>
      </c>
      <c r="FJ471" s="157">
        <v>0</v>
      </c>
      <c r="FK471" s="157">
        <v>0</v>
      </c>
      <c r="FL471" s="157">
        <v>0</v>
      </c>
      <c r="FM471" s="157">
        <v>0</v>
      </c>
      <c r="FN471" s="157">
        <v>0</v>
      </c>
      <c r="FO471" s="157">
        <v>0</v>
      </c>
      <c r="FP471" s="157">
        <v>0</v>
      </c>
      <c r="FQ471" s="157">
        <v>0</v>
      </c>
      <c r="FR471" s="157">
        <v>0</v>
      </c>
      <c r="FS471" s="157">
        <v>0</v>
      </c>
      <c r="FT471" s="157">
        <v>0</v>
      </c>
      <c r="FU471" s="157">
        <v>0</v>
      </c>
      <c r="FV471" s="157">
        <v>0</v>
      </c>
      <c r="FW471" s="157">
        <v>0</v>
      </c>
      <c r="FX471" s="157">
        <v>0</v>
      </c>
      <c r="FY471" s="157">
        <v>0</v>
      </c>
      <c r="FZ471" s="157">
        <v>0</v>
      </c>
      <c r="GA471" s="157">
        <v>0</v>
      </c>
      <c r="GB471" s="157">
        <v>0</v>
      </c>
      <c r="GC471" s="157">
        <v>0</v>
      </c>
      <c r="GD471" s="157">
        <v>0</v>
      </c>
      <c r="GE471" s="157">
        <v>0</v>
      </c>
      <c r="GF471" s="157">
        <v>0</v>
      </c>
      <c r="GG471" s="157">
        <v>0</v>
      </c>
      <c r="GH471" s="157">
        <v>0</v>
      </c>
      <c r="GI471" s="157">
        <v>0</v>
      </c>
      <c r="GJ471" s="157">
        <v>0</v>
      </c>
      <c r="GK471" s="157">
        <v>0</v>
      </c>
      <c r="GL471" s="157">
        <v>0</v>
      </c>
      <c r="GM471" s="157">
        <v>0</v>
      </c>
      <c r="GN471" s="157">
        <v>0</v>
      </c>
      <c r="GO471" s="157">
        <v>0</v>
      </c>
      <c r="GP471" s="157">
        <v>0</v>
      </c>
      <c r="GQ471" s="157">
        <v>0</v>
      </c>
      <c r="GR471" s="157">
        <v>0</v>
      </c>
      <c r="GS471" s="157">
        <v>0</v>
      </c>
      <c r="GT471" s="157">
        <v>0</v>
      </c>
      <c r="GU471" s="157">
        <v>0</v>
      </c>
      <c r="GV471" s="157">
        <v>0</v>
      </c>
      <c r="GW471" s="157">
        <v>0</v>
      </c>
      <c r="GX471" s="157">
        <v>0</v>
      </c>
      <c r="GY471" s="157">
        <v>0</v>
      </c>
      <c r="GZ471" s="157">
        <v>0</v>
      </c>
      <c r="HA471" s="157">
        <v>0</v>
      </c>
    </row>
    <row r="472" spans="1:209" x14ac:dyDescent="0.2">
      <c r="A472" s="157" t="s">
        <v>4281</v>
      </c>
      <c r="B472" s="157">
        <v>0</v>
      </c>
      <c r="C472" s="157">
        <v>0</v>
      </c>
      <c r="D472" s="157">
        <v>0</v>
      </c>
      <c r="E472" s="157">
        <v>0</v>
      </c>
      <c r="F472" s="157">
        <v>0</v>
      </c>
      <c r="G472" s="157">
        <v>0</v>
      </c>
      <c r="H472" s="157">
        <v>0</v>
      </c>
      <c r="I472" s="157">
        <v>0</v>
      </c>
      <c r="J472" s="157">
        <v>0</v>
      </c>
      <c r="K472" s="157">
        <v>0</v>
      </c>
      <c r="L472" s="157">
        <v>0</v>
      </c>
      <c r="M472" s="157">
        <v>0</v>
      </c>
      <c r="N472" s="157">
        <v>0</v>
      </c>
      <c r="O472" s="157">
        <v>0</v>
      </c>
      <c r="P472" s="157">
        <v>0</v>
      </c>
      <c r="Q472" s="157">
        <v>8.8811629999999992E-3</v>
      </c>
      <c r="R472" s="157">
        <v>0</v>
      </c>
      <c r="S472" s="157">
        <v>2.87597E-4</v>
      </c>
      <c r="T472" s="157">
        <v>1.6810530000000001E-3</v>
      </c>
      <c r="U472" s="192">
        <v>2.2099999999999998E-5</v>
      </c>
      <c r="V472" s="157">
        <v>0</v>
      </c>
      <c r="W472" s="157">
        <v>0</v>
      </c>
      <c r="X472" s="157">
        <v>0</v>
      </c>
      <c r="Y472" s="157">
        <v>0</v>
      </c>
      <c r="Z472" s="157">
        <v>0</v>
      </c>
      <c r="AA472" s="157">
        <v>0</v>
      </c>
      <c r="AB472" s="157">
        <v>0</v>
      </c>
      <c r="AC472" s="157">
        <v>0</v>
      </c>
      <c r="AD472" s="157">
        <v>0</v>
      </c>
      <c r="AE472" s="157">
        <v>0</v>
      </c>
      <c r="AF472" s="157">
        <v>0</v>
      </c>
      <c r="AG472" s="157">
        <v>0</v>
      </c>
      <c r="AH472" s="157">
        <v>1.2607879000000001E-2</v>
      </c>
      <c r="AI472" s="157">
        <v>1.5471500000000001E-4</v>
      </c>
      <c r="AJ472" s="157">
        <v>0</v>
      </c>
      <c r="AK472" s="157">
        <v>0</v>
      </c>
      <c r="AL472" s="192">
        <v>4.1600000000000002E-5</v>
      </c>
      <c r="AM472" s="157">
        <v>0</v>
      </c>
      <c r="AN472" s="157">
        <v>0</v>
      </c>
      <c r="AO472" s="157">
        <v>0</v>
      </c>
      <c r="AP472" s="157">
        <v>0</v>
      </c>
      <c r="AQ472" s="157">
        <v>0</v>
      </c>
      <c r="AR472" s="157">
        <v>0</v>
      </c>
      <c r="AS472" s="157">
        <v>0</v>
      </c>
      <c r="AT472" s="157">
        <v>0</v>
      </c>
      <c r="AU472" s="157">
        <v>0</v>
      </c>
      <c r="AV472" s="157">
        <v>0</v>
      </c>
      <c r="AW472" s="157">
        <v>0</v>
      </c>
      <c r="AX472" s="157">
        <v>1.9851100000000001E-4</v>
      </c>
      <c r="AY472" s="157">
        <v>0</v>
      </c>
      <c r="AZ472" s="157">
        <v>0</v>
      </c>
      <c r="BA472" s="157">
        <v>0</v>
      </c>
      <c r="BB472" s="157">
        <v>0</v>
      </c>
      <c r="BC472" s="157">
        <v>0</v>
      </c>
      <c r="BD472" s="157">
        <v>0</v>
      </c>
      <c r="BE472" s="157">
        <v>0</v>
      </c>
      <c r="BF472" s="157">
        <v>0</v>
      </c>
      <c r="BG472" s="157">
        <v>0</v>
      </c>
      <c r="BH472" s="157">
        <v>0</v>
      </c>
      <c r="BI472" s="157">
        <v>0</v>
      </c>
      <c r="BJ472" s="157">
        <v>0</v>
      </c>
      <c r="BK472" s="192">
        <v>1.7200000000000001E-5</v>
      </c>
      <c r="BL472" s="157">
        <v>0</v>
      </c>
      <c r="BM472" s="157">
        <v>0</v>
      </c>
      <c r="BN472" s="157">
        <v>0</v>
      </c>
      <c r="BO472" s="157">
        <v>0</v>
      </c>
      <c r="BP472" s="157">
        <v>0</v>
      </c>
      <c r="BQ472" s="157">
        <v>0</v>
      </c>
      <c r="BR472" s="157">
        <v>1.828772E-3</v>
      </c>
      <c r="BS472" s="157">
        <v>0</v>
      </c>
      <c r="BT472" s="157">
        <v>0</v>
      </c>
      <c r="BU472" s="157">
        <v>0</v>
      </c>
      <c r="BV472" s="157">
        <v>8.5547300000000004E-4</v>
      </c>
      <c r="BW472" s="157">
        <v>0</v>
      </c>
      <c r="BX472" s="157">
        <v>0</v>
      </c>
      <c r="BY472" s="157">
        <v>0</v>
      </c>
      <c r="BZ472" s="157">
        <v>1.237854E-3</v>
      </c>
      <c r="CA472" s="157">
        <v>9.0996170000000008E-3</v>
      </c>
      <c r="CB472" s="157">
        <v>3.9633630000000001E-3</v>
      </c>
      <c r="CC472" s="157">
        <v>0</v>
      </c>
      <c r="CD472" s="157">
        <v>1.336423E-2</v>
      </c>
      <c r="CE472" s="157">
        <v>0</v>
      </c>
      <c r="CF472" s="157">
        <v>2.104622E-3</v>
      </c>
      <c r="CG472" s="157">
        <v>0</v>
      </c>
      <c r="CH472" s="157">
        <v>0</v>
      </c>
      <c r="CI472" s="157">
        <v>0</v>
      </c>
      <c r="CJ472" s="157">
        <v>1.5888999999999999E-4</v>
      </c>
      <c r="CK472" s="157">
        <v>0</v>
      </c>
      <c r="CL472" s="157">
        <v>0</v>
      </c>
      <c r="CM472" s="157">
        <v>0</v>
      </c>
      <c r="CN472" s="192">
        <v>9.2700000000000004E-5</v>
      </c>
      <c r="CO472" s="157">
        <v>0</v>
      </c>
      <c r="CP472" s="192">
        <v>5.0000000000000002E-5</v>
      </c>
      <c r="CQ472" s="157">
        <v>1.1175200000000001E-3</v>
      </c>
      <c r="CR472" s="157">
        <v>8.3825200000000005E-4</v>
      </c>
      <c r="CS472" s="157">
        <v>3.3353829999999999E-3</v>
      </c>
      <c r="CT472" s="157">
        <v>3.6650089999999999E-3</v>
      </c>
      <c r="CU472" s="157">
        <v>9.9673100000000005E-4</v>
      </c>
      <c r="CV472" s="157">
        <v>3.58487E-4</v>
      </c>
      <c r="CW472" s="157">
        <v>0</v>
      </c>
      <c r="CX472" s="157">
        <v>1.5670500000000001E-4</v>
      </c>
      <c r="CY472" s="157">
        <v>6.0770099999999999E-4</v>
      </c>
      <c r="CZ472" s="157">
        <v>0</v>
      </c>
      <c r="DA472" s="157">
        <v>0</v>
      </c>
      <c r="DB472" s="157">
        <v>0</v>
      </c>
      <c r="DC472" s="157">
        <v>0</v>
      </c>
      <c r="DD472" s="157">
        <v>0</v>
      </c>
      <c r="DE472" s="157">
        <v>0</v>
      </c>
      <c r="DF472" s="157">
        <v>0</v>
      </c>
      <c r="DG472" s="157">
        <v>5.8823499999999999E-4</v>
      </c>
      <c r="DH472" s="157">
        <v>0</v>
      </c>
      <c r="DI472" s="157">
        <v>0</v>
      </c>
      <c r="DJ472" s="157">
        <v>0</v>
      </c>
      <c r="DK472" s="157">
        <v>0</v>
      </c>
      <c r="DL472" s="157">
        <v>0</v>
      </c>
      <c r="DM472" s="157">
        <v>0</v>
      </c>
      <c r="DN472" s="192">
        <v>2.1999999999999999E-5</v>
      </c>
      <c r="DO472" s="157">
        <v>0</v>
      </c>
      <c r="DP472" s="157">
        <v>0</v>
      </c>
      <c r="DQ472" s="157">
        <v>0</v>
      </c>
      <c r="DR472" s="157">
        <v>4.6101750000000002E-3</v>
      </c>
      <c r="DS472" s="157">
        <v>4.54153E-4</v>
      </c>
      <c r="DT472" s="157">
        <v>2.8370600000000002E-3</v>
      </c>
      <c r="DU472" s="192">
        <v>6.1600000000000007E-5</v>
      </c>
      <c r="DV472" s="157">
        <v>0</v>
      </c>
      <c r="DW472" s="157">
        <v>0</v>
      </c>
      <c r="DX472" s="157">
        <v>0</v>
      </c>
      <c r="DY472" s="157">
        <v>0</v>
      </c>
      <c r="DZ472" s="157">
        <v>0</v>
      </c>
      <c r="EA472" s="157">
        <v>1.325169E-3</v>
      </c>
      <c r="EB472" s="157">
        <v>4.612189E-3</v>
      </c>
      <c r="EC472" s="192">
        <v>3.6600000000000002E-5</v>
      </c>
      <c r="ED472" s="157">
        <v>0</v>
      </c>
      <c r="EE472" s="157">
        <v>0</v>
      </c>
      <c r="EF472" s="157">
        <v>0</v>
      </c>
      <c r="EG472" s="157">
        <v>0</v>
      </c>
      <c r="EH472" s="157">
        <v>0</v>
      </c>
      <c r="EI472" s="157">
        <v>0</v>
      </c>
      <c r="EJ472" s="157">
        <v>0</v>
      </c>
      <c r="EK472" s="157">
        <v>1.8431140000000001E-3</v>
      </c>
      <c r="EL472" s="157">
        <v>0</v>
      </c>
      <c r="EM472" s="157">
        <v>0</v>
      </c>
      <c r="EN472" s="157">
        <v>0</v>
      </c>
      <c r="EO472" s="157">
        <v>0</v>
      </c>
      <c r="EP472" s="157">
        <v>0</v>
      </c>
      <c r="EQ472" s="157">
        <v>0</v>
      </c>
      <c r="ER472" s="192">
        <v>2.0699999999999998E-5</v>
      </c>
      <c r="ES472" s="157">
        <v>0</v>
      </c>
      <c r="ET472" s="157">
        <v>0</v>
      </c>
      <c r="EU472" s="157">
        <v>5.2843109999999999E-3</v>
      </c>
      <c r="EV472" s="157">
        <v>0</v>
      </c>
      <c r="EW472" s="157">
        <v>5.8455039999999996E-3</v>
      </c>
      <c r="EX472" s="157">
        <v>0</v>
      </c>
      <c r="EY472" s="157">
        <v>0</v>
      </c>
      <c r="EZ472" s="157">
        <v>6.4031699999999995E-4</v>
      </c>
      <c r="FA472" s="157">
        <v>0</v>
      </c>
      <c r="FB472" s="157">
        <v>0</v>
      </c>
      <c r="FC472" s="157">
        <v>0</v>
      </c>
      <c r="FD472" s="157">
        <v>0</v>
      </c>
      <c r="FE472" s="157">
        <v>0</v>
      </c>
      <c r="FF472" s="157">
        <v>0</v>
      </c>
      <c r="FG472" s="157">
        <v>0</v>
      </c>
      <c r="FH472" s="157">
        <v>6.7809469999999998E-3</v>
      </c>
      <c r="FI472" s="157">
        <v>0</v>
      </c>
      <c r="FJ472" s="157">
        <v>0</v>
      </c>
      <c r="FK472" s="157">
        <v>0</v>
      </c>
      <c r="FL472" s="157">
        <v>1.1719001E-2</v>
      </c>
      <c r="FM472" s="157">
        <v>6.556961E-3</v>
      </c>
      <c r="FN472" s="157">
        <v>0</v>
      </c>
      <c r="FO472" s="157">
        <v>0</v>
      </c>
      <c r="FP472" s="157">
        <v>0</v>
      </c>
      <c r="FQ472" s="157">
        <v>7.5043080000000003E-3</v>
      </c>
      <c r="FR472" s="157">
        <v>0</v>
      </c>
      <c r="FS472" s="157">
        <v>0</v>
      </c>
      <c r="FT472" s="157">
        <v>0</v>
      </c>
      <c r="FU472" s="157">
        <v>0</v>
      </c>
      <c r="FV472" s="157">
        <v>5.7415799999999996E-4</v>
      </c>
      <c r="FW472" s="157">
        <v>0</v>
      </c>
      <c r="FX472" s="157">
        <v>0</v>
      </c>
      <c r="FY472" s="157">
        <v>0</v>
      </c>
      <c r="FZ472" s="157">
        <v>5.8735799999999996E-4</v>
      </c>
      <c r="GA472" s="157">
        <v>0</v>
      </c>
      <c r="GB472" s="157">
        <v>5.0564640000000001E-3</v>
      </c>
      <c r="GC472" s="157">
        <v>3.0203499999999998E-4</v>
      </c>
      <c r="GD472" s="192">
        <v>3.68E-5</v>
      </c>
      <c r="GE472" s="157">
        <v>0</v>
      </c>
      <c r="GF472" s="157">
        <v>0</v>
      </c>
      <c r="GG472" s="157">
        <v>0</v>
      </c>
      <c r="GH472" s="157">
        <v>0</v>
      </c>
      <c r="GI472" s="157">
        <v>0</v>
      </c>
      <c r="GJ472" s="157">
        <v>0</v>
      </c>
      <c r="GK472" s="157">
        <v>0</v>
      </c>
      <c r="GL472" s="157">
        <v>0</v>
      </c>
      <c r="GM472" s="157">
        <v>0</v>
      </c>
      <c r="GN472" s="157">
        <v>0</v>
      </c>
      <c r="GO472" s="157">
        <v>0</v>
      </c>
      <c r="GP472" s="157">
        <v>0</v>
      </c>
      <c r="GQ472" s="157">
        <v>0</v>
      </c>
      <c r="GR472" s="157">
        <v>0</v>
      </c>
      <c r="GS472" s="157">
        <v>0</v>
      </c>
      <c r="GT472" s="157">
        <v>0</v>
      </c>
      <c r="GU472" s="157">
        <v>0</v>
      </c>
      <c r="GV472" s="157">
        <v>0</v>
      </c>
      <c r="GW472" s="157">
        <v>0</v>
      </c>
      <c r="GX472" s="157">
        <v>0</v>
      </c>
      <c r="GY472" s="157">
        <v>0</v>
      </c>
      <c r="GZ472" s="157">
        <v>0</v>
      </c>
      <c r="HA472" s="157">
        <v>0</v>
      </c>
    </row>
    <row r="473" spans="1:209" x14ac:dyDescent="0.2">
      <c r="A473" s="157" t="s">
        <v>4282</v>
      </c>
      <c r="B473" s="157">
        <v>5.0425180000000002E-3</v>
      </c>
      <c r="C473" s="157">
        <v>2.9334439999999999E-3</v>
      </c>
      <c r="D473" s="157">
        <v>3.048266E-3</v>
      </c>
      <c r="E473" s="157">
        <v>6.8988019999999999E-3</v>
      </c>
      <c r="F473" s="157">
        <v>3.6168509999999999E-3</v>
      </c>
      <c r="G473" s="157">
        <v>2.4773619999999999E-3</v>
      </c>
      <c r="H473" s="157">
        <v>4.2545150000000004E-3</v>
      </c>
      <c r="I473" s="157">
        <v>0</v>
      </c>
      <c r="J473" s="157">
        <v>2.2279240000000001E-3</v>
      </c>
      <c r="K473" s="157">
        <v>1.393205E-3</v>
      </c>
      <c r="L473" s="192">
        <v>1.7099999999999999E-5</v>
      </c>
      <c r="M473" s="157">
        <v>1.5523570000000001E-3</v>
      </c>
      <c r="N473" s="157">
        <v>1.0817209999999999E-3</v>
      </c>
      <c r="O473" s="157">
        <v>6.0454499999999995E-4</v>
      </c>
      <c r="P473" s="157">
        <v>0</v>
      </c>
      <c r="Q473" s="157">
        <v>2.5284500000000002E-4</v>
      </c>
      <c r="R473" s="157">
        <v>3.0978659999999999E-3</v>
      </c>
      <c r="S473" s="157">
        <v>3.4991010000000001E-3</v>
      </c>
      <c r="T473" s="157">
        <v>1.066822E-3</v>
      </c>
      <c r="U473" s="157">
        <v>1.191133E-3</v>
      </c>
      <c r="V473" s="157">
        <v>2.0907759999999999E-3</v>
      </c>
      <c r="W473" s="157">
        <v>1.1702660000000001E-3</v>
      </c>
      <c r="X473" s="157">
        <v>0</v>
      </c>
      <c r="Y473" s="157">
        <v>5.2812680000000004E-3</v>
      </c>
      <c r="Z473" s="157">
        <v>1.5304509999999999E-3</v>
      </c>
      <c r="AA473" s="157">
        <v>2.7602519999999999E-3</v>
      </c>
      <c r="AB473" s="157">
        <v>0</v>
      </c>
      <c r="AC473" s="157">
        <v>8.4922399999999999E-4</v>
      </c>
      <c r="AD473" s="157">
        <v>5.8226420000000003E-3</v>
      </c>
      <c r="AE473" s="157">
        <v>2.5863869999999999E-3</v>
      </c>
      <c r="AF473" s="157">
        <v>4.1934999999999997E-4</v>
      </c>
      <c r="AG473" s="192">
        <v>9.3499999999999996E-5</v>
      </c>
      <c r="AH473" s="157">
        <v>7.7341400000000005E-4</v>
      </c>
      <c r="AI473" s="157">
        <v>1.8565789999999999E-3</v>
      </c>
      <c r="AJ473" s="192">
        <v>3.5500000000000002E-5</v>
      </c>
      <c r="AK473" s="192">
        <v>2.3300000000000001E-5</v>
      </c>
      <c r="AL473" s="157">
        <v>6.24545E-4</v>
      </c>
      <c r="AM473" s="157">
        <v>2.9377689999999998E-3</v>
      </c>
      <c r="AN473" s="157">
        <v>2.0351100000000001E-3</v>
      </c>
      <c r="AO473" s="157">
        <v>4.5538489999999996E-3</v>
      </c>
      <c r="AP473" s="157">
        <v>8.4045400000000003E-4</v>
      </c>
      <c r="AQ473" s="157">
        <v>1.4443609999999999E-3</v>
      </c>
      <c r="AR473" s="157">
        <v>1.299164E-3</v>
      </c>
      <c r="AS473" s="157">
        <v>2.869244E-3</v>
      </c>
      <c r="AT473" s="157">
        <v>2.525565E-3</v>
      </c>
      <c r="AU473" s="192">
        <v>5.1499999999999998E-5</v>
      </c>
      <c r="AV473" s="157">
        <v>0</v>
      </c>
      <c r="AW473" s="157">
        <v>0</v>
      </c>
      <c r="AX473" s="157">
        <v>1.7866E-3</v>
      </c>
      <c r="AY473" s="157">
        <v>5.4043799999999996E-4</v>
      </c>
      <c r="AZ473" s="157">
        <v>9.8645500000000001E-4</v>
      </c>
      <c r="BA473" s="157">
        <v>6.5022599999999995E-4</v>
      </c>
      <c r="BB473" s="157">
        <v>9.6125400000000004E-4</v>
      </c>
      <c r="BC473" s="157">
        <v>8.7869230000000003E-3</v>
      </c>
      <c r="BD473" s="157">
        <v>5.3236719999999998E-3</v>
      </c>
      <c r="BE473" s="157">
        <v>2.0369110000000002E-3</v>
      </c>
      <c r="BF473" s="157">
        <v>1.828641E-3</v>
      </c>
      <c r="BG473" s="157">
        <v>1.5723060000000001E-3</v>
      </c>
      <c r="BH473" s="157">
        <v>9.44223E-4</v>
      </c>
      <c r="BI473" s="157">
        <v>8.4886599999999999E-4</v>
      </c>
      <c r="BJ473" s="157">
        <v>8.0728400000000002E-4</v>
      </c>
      <c r="BK473" s="157">
        <v>3.2721949999999999E-3</v>
      </c>
      <c r="BL473" s="157">
        <v>2.6111530000000002E-3</v>
      </c>
      <c r="BM473" s="157">
        <v>4.2087500000000003E-4</v>
      </c>
      <c r="BN473" s="157">
        <v>9.9433700000000009E-4</v>
      </c>
      <c r="BO473" s="157">
        <v>4.1150429999999997E-3</v>
      </c>
      <c r="BP473" s="157">
        <v>3.19668E-4</v>
      </c>
      <c r="BQ473" s="157">
        <v>3.826149E-3</v>
      </c>
      <c r="BR473" s="157">
        <v>1.69135E-4</v>
      </c>
      <c r="BS473" s="157">
        <v>7.3637699999999997E-4</v>
      </c>
      <c r="BT473" s="157">
        <v>3.7054190000000002E-3</v>
      </c>
      <c r="BU473" s="157">
        <v>2.8841819999999999E-3</v>
      </c>
      <c r="BV473" s="157">
        <v>1.1406299999999999E-3</v>
      </c>
      <c r="BW473" s="157">
        <v>1.446192E-3</v>
      </c>
      <c r="BX473" s="157">
        <v>2.8517339999999999E-3</v>
      </c>
      <c r="BY473" s="157">
        <v>1.7629130000000001E-3</v>
      </c>
      <c r="BZ473" s="157">
        <v>1.0831219999999999E-3</v>
      </c>
      <c r="CA473" s="157">
        <v>3.5064299999999998E-4</v>
      </c>
      <c r="CB473" s="157">
        <v>8.7000700000000001E-4</v>
      </c>
      <c r="CC473" s="157">
        <v>1.7389409999999999E-3</v>
      </c>
      <c r="CD473" s="157">
        <v>1.777902E-3</v>
      </c>
      <c r="CE473" s="157">
        <v>2.0856680000000002E-3</v>
      </c>
      <c r="CF473" s="157">
        <v>1.218465E-3</v>
      </c>
      <c r="CG473" s="157">
        <v>2.7758500000000001E-4</v>
      </c>
      <c r="CH473" s="157">
        <v>5.5883799999999998E-4</v>
      </c>
      <c r="CI473" s="157">
        <v>2.4518599999999999E-4</v>
      </c>
      <c r="CJ473" s="157">
        <v>0</v>
      </c>
      <c r="CK473" s="157">
        <v>8.3400599999999998E-4</v>
      </c>
      <c r="CL473" s="157">
        <v>1.4955299999999999E-3</v>
      </c>
      <c r="CM473" s="157">
        <v>1.2982860000000001E-3</v>
      </c>
      <c r="CN473" s="157">
        <v>6.2255800000000005E-4</v>
      </c>
      <c r="CO473" s="157">
        <v>7.6761400000000001E-4</v>
      </c>
      <c r="CP473" s="157">
        <v>5.9997000000000002E-4</v>
      </c>
      <c r="CQ473" s="157">
        <v>1.429945E-3</v>
      </c>
      <c r="CR473" s="157">
        <v>2.0956300000000001E-4</v>
      </c>
      <c r="CS473" s="157">
        <v>6.1496100000000002E-4</v>
      </c>
      <c r="CT473" s="157">
        <v>9.9954800000000006E-4</v>
      </c>
      <c r="CU473" s="157">
        <v>5.9803799999999996E-4</v>
      </c>
      <c r="CV473" s="157">
        <v>5.0785700000000001E-4</v>
      </c>
      <c r="CW473" s="157">
        <v>7.0607199999999997E-4</v>
      </c>
      <c r="CX473" s="157">
        <v>1.7909100000000001E-4</v>
      </c>
      <c r="CY473" s="157">
        <v>4.9720999999999999E-4</v>
      </c>
      <c r="CZ473" s="157">
        <v>3.8130099999999999E-3</v>
      </c>
      <c r="DA473" s="157">
        <v>0</v>
      </c>
      <c r="DB473" s="157">
        <v>0</v>
      </c>
      <c r="DC473" s="157">
        <v>0</v>
      </c>
      <c r="DD473" s="157">
        <v>7.0724600000000002E-4</v>
      </c>
      <c r="DE473" s="157">
        <v>4.1043299999999998E-4</v>
      </c>
      <c r="DF473" s="157">
        <v>5.5134400000000005E-4</v>
      </c>
      <c r="DG473" s="157">
        <v>0</v>
      </c>
      <c r="DH473" s="157">
        <v>1.8901040000000001E-3</v>
      </c>
      <c r="DI473" s="157">
        <v>2.9038699999999998E-3</v>
      </c>
      <c r="DJ473" s="157">
        <v>5.6991500000000005E-4</v>
      </c>
      <c r="DK473" s="157">
        <v>4.0774700000000002E-4</v>
      </c>
      <c r="DL473" s="192">
        <v>6.0000000000000002E-5</v>
      </c>
      <c r="DM473" s="157">
        <v>1.5109699999999999E-4</v>
      </c>
      <c r="DN473" s="157">
        <v>6.6146300000000005E-4</v>
      </c>
      <c r="DO473" s="157">
        <v>4.1496650000000003E-3</v>
      </c>
      <c r="DP473" s="157">
        <v>2.1642110000000001E-3</v>
      </c>
      <c r="DQ473" s="157">
        <v>4.7329799999999998E-4</v>
      </c>
      <c r="DR473" s="157">
        <v>1.6319199999999999E-4</v>
      </c>
      <c r="DS473" s="157">
        <v>6.3581499999999997E-4</v>
      </c>
      <c r="DT473" s="157">
        <v>1.27033E-4</v>
      </c>
      <c r="DU473" s="157">
        <v>1.1301519999999999E-3</v>
      </c>
      <c r="DV473" s="157">
        <v>1.1467890000000001E-3</v>
      </c>
      <c r="DW473" s="157">
        <v>3.6856100000000002E-3</v>
      </c>
      <c r="DX473" s="157">
        <v>1.387E-3</v>
      </c>
      <c r="DY473" s="192">
        <v>8.1000000000000004E-6</v>
      </c>
      <c r="DZ473" s="157">
        <v>0</v>
      </c>
      <c r="EA473" s="157">
        <v>6.8543200000000003E-4</v>
      </c>
      <c r="EB473" s="157">
        <v>8.4498099999999997E-4</v>
      </c>
      <c r="EC473" s="157">
        <v>7.4930999999999999E-4</v>
      </c>
      <c r="ED473" s="157">
        <v>3.9387500000000002E-4</v>
      </c>
      <c r="EE473" s="192">
        <v>7.9900000000000004E-5</v>
      </c>
      <c r="EF473" s="157">
        <v>0</v>
      </c>
      <c r="EG473" s="192">
        <v>6.1199999999999997E-5</v>
      </c>
      <c r="EH473" s="157">
        <v>2.3826500000000001E-4</v>
      </c>
      <c r="EI473" s="157">
        <v>0</v>
      </c>
      <c r="EJ473" s="157">
        <v>0</v>
      </c>
      <c r="EK473" s="157">
        <v>1.4744899999999999E-4</v>
      </c>
      <c r="EL473" s="157">
        <v>0</v>
      </c>
      <c r="EM473" s="157">
        <v>1.945362E-3</v>
      </c>
      <c r="EN473" s="157">
        <v>1.489045E-3</v>
      </c>
      <c r="EO473" s="157">
        <v>7.2041399999999995E-4</v>
      </c>
      <c r="EP473" s="157">
        <v>7.2393399999999997E-4</v>
      </c>
      <c r="EQ473" s="157">
        <v>2.47364E-3</v>
      </c>
      <c r="ER473" s="157">
        <v>1.4265040000000001E-3</v>
      </c>
      <c r="ES473" s="157">
        <v>3.6544700000000003E-4</v>
      </c>
      <c r="ET473" s="157">
        <v>1.748707E-3</v>
      </c>
      <c r="EU473" s="157">
        <v>3.72135E-4</v>
      </c>
      <c r="EV473" s="157">
        <v>2.8456999999999999E-4</v>
      </c>
      <c r="EW473" s="157">
        <v>3.45996E-4</v>
      </c>
      <c r="EX473" s="157">
        <v>5.0876999999999997E-4</v>
      </c>
      <c r="EY473" s="157">
        <v>3.9855070000000001E-3</v>
      </c>
      <c r="EZ473" s="157">
        <v>5.8210599999999999E-4</v>
      </c>
      <c r="FA473" s="157">
        <v>1.67961E-4</v>
      </c>
      <c r="FB473" s="192">
        <v>5.3900000000000002E-5</v>
      </c>
      <c r="FC473" s="192">
        <v>2.7100000000000001E-5</v>
      </c>
      <c r="FD473" s="157">
        <v>5.2622300000000003E-4</v>
      </c>
      <c r="FE473" s="157">
        <v>2.6937839999999998E-3</v>
      </c>
      <c r="FF473" s="157">
        <v>1.254748E-3</v>
      </c>
      <c r="FG473" s="157">
        <v>1.0351970000000001E-3</v>
      </c>
      <c r="FH473" s="192">
        <v>7.1099999999999994E-5</v>
      </c>
      <c r="FI473" s="157">
        <v>2.7574000000000001E-4</v>
      </c>
      <c r="FJ473" s="157">
        <v>1.3726840000000001E-3</v>
      </c>
      <c r="FK473" s="157">
        <v>4.4818189999999997E-3</v>
      </c>
      <c r="FL473" s="157">
        <v>2.6006549999999999E-3</v>
      </c>
      <c r="FM473" s="157">
        <v>8.8836199999999996E-4</v>
      </c>
      <c r="FN473" s="157">
        <v>2.4105900000000001E-4</v>
      </c>
      <c r="FO473" s="192">
        <v>3.6199999999999999E-5</v>
      </c>
      <c r="FP473" s="192">
        <v>4.1199999999999999E-5</v>
      </c>
      <c r="FQ473" s="157">
        <v>1.4413290000000001E-3</v>
      </c>
      <c r="FR473" s="192">
        <v>5.8E-5</v>
      </c>
      <c r="FS473" s="192">
        <v>4.6999999999999997E-5</v>
      </c>
      <c r="FT473" s="192">
        <v>6.5400000000000004E-5</v>
      </c>
      <c r="FU473" s="192">
        <v>2.8799999999999999E-5</v>
      </c>
      <c r="FV473" s="157">
        <v>1.14832E-4</v>
      </c>
      <c r="FW473" s="157">
        <v>0</v>
      </c>
      <c r="FX473" s="157">
        <v>1.0491299999999999E-3</v>
      </c>
      <c r="FY473" s="157">
        <v>9.2321099999999995E-4</v>
      </c>
      <c r="FZ473" s="157">
        <v>2.0783450000000001E-3</v>
      </c>
      <c r="GA473" s="192">
        <v>7.7799999999999994E-5</v>
      </c>
      <c r="GB473" s="157">
        <v>0</v>
      </c>
      <c r="GC473" s="192">
        <v>3.7799999999999997E-5</v>
      </c>
      <c r="GD473" s="157">
        <v>1.508962E-3</v>
      </c>
      <c r="GE473" s="157">
        <v>2.0107089999999998E-3</v>
      </c>
      <c r="GF473" s="157">
        <v>2.6411360000000001E-3</v>
      </c>
      <c r="GG473" s="157">
        <v>4.4696459999999999E-3</v>
      </c>
      <c r="GH473" s="157">
        <v>1.283457E-3</v>
      </c>
      <c r="GI473" s="157">
        <v>3.447744E-3</v>
      </c>
      <c r="GJ473" s="192">
        <v>8.0799999999999999E-5</v>
      </c>
      <c r="GK473" s="157">
        <v>3.0462559999999998E-3</v>
      </c>
      <c r="GL473" s="157">
        <v>6.9474300000000005E-4</v>
      </c>
      <c r="GM473" s="157">
        <v>1.228643E-3</v>
      </c>
      <c r="GN473" s="157">
        <v>8.0703700000000003E-4</v>
      </c>
      <c r="GO473" s="157">
        <v>3.1964199999999997E-4</v>
      </c>
      <c r="GP473" s="157">
        <v>1.4256199999999999E-4</v>
      </c>
      <c r="GQ473" s="192">
        <v>6.1699999999999995E-5</v>
      </c>
      <c r="GR473" s="192">
        <v>5.3000000000000001E-5</v>
      </c>
      <c r="GS473" s="157">
        <v>0</v>
      </c>
      <c r="GT473" s="157">
        <v>0</v>
      </c>
      <c r="GU473" s="157">
        <v>0</v>
      </c>
      <c r="GV473" s="157">
        <v>0</v>
      </c>
      <c r="GW473" s="157">
        <v>0</v>
      </c>
      <c r="GX473" s="157">
        <v>0</v>
      </c>
      <c r="GY473" s="157">
        <v>0</v>
      </c>
      <c r="GZ473" s="157">
        <v>0</v>
      </c>
      <c r="HA473" s="157">
        <v>0</v>
      </c>
    </row>
    <row r="474" spans="1:209" x14ac:dyDescent="0.2">
      <c r="A474" s="157" t="s">
        <v>4283</v>
      </c>
      <c r="B474" s="157">
        <v>0</v>
      </c>
      <c r="C474" s="157">
        <v>0</v>
      </c>
      <c r="D474" s="157">
        <v>0</v>
      </c>
      <c r="E474" s="157">
        <v>0</v>
      </c>
      <c r="F474" s="157">
        <v>0</v>
      </c>
      <c r="G474" s="157">
        <v>0</v>
      </c>
      <c r="H474" s="157">
        <v>0</v>
      </c>
      <c r="I474" s="157">
        <v>0</v>
      </c>
      <c r="J474" s="157">
        <v>0</v>
      </c>
      <c r="K474" s="192">
        <v>2.6800000000000001E-5</v>
      </c>
      <c r="L474" s="157">
        <v>0</v>
      </c>
      <c r="M474" s="157">
        <v>0</v>
      </c>
      <c r="N474" s="157">
        <v>0</v>
      </c>
      <c r="O474" s="157">
        <v>0</v>
      </c>
      <c r="P474" s="157">
        <v>0</v>
      </c>
      <c r="Q474" s="157">
        <v>0</v>
      </c>
      <c r="R474" s="157">
        <v>0</v>
      </c>
      <c r="S474" s="157">
        <v>0</v>
      </c>
      <c r="T474" s="157">
        <v>0</v>
      </c>
      <c r="U474" s="157">
        <v>0</v>
      </c>
      <c r="V474" s="157">
        <v>0</v>
      </c>
      <c r="W474" s="157">
        <v>0</v>
      </c>
      <c r="X474" s="157">
        <v>0</v>
      </c>
      <c r="Y474" s="157">
        <v>0</v>
      </c>
      <c r="Z474" s="157">
        <v>0</v>
      </c>
      <c r="AA474" s="192">
        <v>1.6399999999999999E-5</v>
      </c>
      <c r="AB474" s="157">
        <v>0</v>
      </c>
      <c r="AC474" s="157">
        <v>0</v>
      </c>
      <c r="AD474" s="157">
        <v>0</v>
      </c>
      <c r="AE474" s="157">
        <v>0</v>
      </c>
      <c r="AF474" s="157">
        <v>0</v>
      </c>
      <c r="AG474" s="157">
        <v>0</v>
      </c>
      <c r="AH474" s="157">
        <v>0</v>
      </c>
      <c r="AI474" s="157">
        <v>0</v>
      </c>
      <c r="AJ474" s="157">
        <v>0</v>
      </c>
      <c r="AK474" s="157">
        <v>0</v>
      </c>
      <c r="AL474" s="157">
        <v>0</v>
      </c>
      <c r="AM474" s="157">
        <v>0</v>
      </c>
      <c r="AN474" s="157">
        <v>0</v>
      </c>
      <c r="AO474" s="157">
        <v>0</v>
      </c>
      <c r="AP474" s="157">
        <v>0</v>
      </c>
      <c r="AQ474" s="157">
        <v>0</v>
      </c>
      <c r="AR474" s="157">
        <v>0</v>
      </c>
      <c r="AS474" s="157">
        <v>0</v>
      </c>
      <c r="AT474" s="157">
        <v>0</v>
      </c>
      <c r="AU474" s="157">
        <v>0</v>
      </c>
      <c r="AV474" s="157">
        <v>0</v>
      </c>
      <c r="AW474" s="157">
        <v>0</v>
      </c>
      <c r="AX474" s="157">
        <v>0</v>
      </c>
      <c r="AY474" s="157">
        <v>0</v>
      </c>
      <c r="AZ474" s="157">
        <v>0</v>
      </c>
      <c r="BA474" s="157">
        <v>0</v>
      </c>
      <c r="BB474" s="157">
        <v>0</v>
      </c>
      <c r="BC474" s="157">
        <v>0</v>
      </c>
      <c r="BD474" s="157">
        <v>0</v>
      </c>
      <c r="BE474" s="157">
        <v>0</v>
      </c>
      <c r="BF474" s="157">
        <v>0</v>
      </c>
      <c r="BG474" s="157">
        <v>0</v>
      </c>
      <c r="BH474" s="157">
        <v>0</v>
      </c>
      <c r="BI474" s="157">
        <v>0</v>
      </c>
      <c r="BJ474" s="157">
        <v>0</v>
      </c>
      <c r="BK474" s="157">
        <v>0</v>
      </c>
      <c r="BL474" s="157">
        <v>0</v>
      </c>
      <c r="BM474" s="157">
        <v>0</v>
      </c>
      <c r="BN474" s="157">
        <v>0</v>
      </c>
      <c r="BO474" s="157">
        <v>0</v>
      </c>
      <c r="BP474" s="157">
        <v>0</v>
      </c>
      <c r="BQ474" s="157">
        <v>0</v>
      </c>
      <c r="BR474" s="157">
        <v>0</v>
      </c>
      <c r="BS474" s="157">
        <v>0</v>
      </c>
      <c r="BT474" s="157">
        <v>0</v>
      </c>
      <c r="BU474" s="157">
        <v>0</v>
      </c>
      <c r="BV474" s="157">
        <v>0</v>
      </c>
      <c r="BW474" s="157">
        <v>0</v>
      </c>
      <c r="BX474" s="157">
        <v>0</v>
      </c>
      <c r="BY474" s="157">
        <v>0</v>
      </c>
      <c r="BZ474" s="157">
        <v>0</v>
      </c>
      <c r="CA474" s="157">
        <v>0</v>
      </c>
      <c r="CB474" s="157">
        <v>0</v>
      </c>
      <c r="CC474" s="157">
        <v>0</v>
      </c>
      <c r="CD474" s="157">
        <v>0</v>
      </c>
      <c r="CE474" s="157">
        <v>0</v>
      </c>
      <c r="CF474" s="157">
        <v>0</v>
      </c>
      <c r="CG474" s="157">
        <v>0</v>
      </c>
      <c r="CH474" s="157">
        <v>0</v>
      </c>
      <c r="CI474" s="157">
        <v>0</v>
      </c>
      <c r="CJ474" s="157">
        <v>0</v>
      </c>
      <c r="CK474" s="157">
        <v>0</v>
      </c>
      <c r="CL474" s="157">
        <v>0</v>
      </c>
      <c r="CM474" s="157">
        <v>0</v>
      </c>
      <c r="CN474" s="192">
        <v>1.3200000000000001E-5</v>
      </c>
      <c r="CO474" s="157">
        <v>0</v>
      </c>
      <c r="CP474" s="157">
        <v>0</v>
      </c>
      <c r="CQ474" s="157">
        <v>0</v>
      </c>
      <c r="CR474" s="157">
        <v>0</v>
      </c>
      <c r="CS474" s="157">
        <v>0</v>
      </c>
      <c r="CT474" s="157">
        <v>0</v>
      </c>
      <c r="CU474" s="157">
        <v>0</v>
      </c>
      <c r="CV474" s="157">
        <v>0</v>
      </c>
      <c r="CW474" s="157">
        <v>0</v>
      </c>
      <c r="CX474" s="157">
        <v>0</v>
      </c>
      <c r="CY474" s="192">
        <v>2.76E-5</v>
      </c>
      <c r="CZ474" s="157">
        <v>0</v>
      </c>
      <c r="DA474" s="157">
        <v>0</v>
      </c>
      <c r="DB474" s="157">
        <v>0</v>
      </c>
      <c r="DC474" s="157">
        <v>0</v>
      </c>
      <c r="DD474" s="157">
        <v>1.8057300000000001E-4</v>
      </c>
      <c r="DE474" s="157">
        <v>0</v>
      </c>
      <c r="DF474" s="157">
        <v>0</v>
      </c>
      <c r="DG474" s="157">
        <v>0</v>
      </c>
      <c r="DH474" s="157">
        <v>0</v>
      </c>
      <c r="DI474" s="157">
        <v>0</v>
      </c>
      <c r="DJ474" s="157">
        <v>0</v>
      </c>
      <c r="DK474" s="157">
        <v>0</v>
      </c>
      <c r="DL474" s="157">
        <v>0</v>
      </c>
      <c r="DM474" s="157">
        <v>0</v>
      </c>
      <c r="DN474" s="157">
        <v>0</v>
      </c>
      <c r="DO474" s="157">
        <v>0</v>
      </c>
      <c r="DP474" s="157">
        <v>0</v>
      </c>
      <c r="DQ474" s="157">
        <v>0</v>
      </c>
      <c r="DR474" s="157">
        <v>0</v>
      </c>
      <c r="DS474" s="157">
        <v>0</v>
      </c>
      <c r="DT474" s="192">
        <v>4.2299999999999998E-5</v>
      </c>
      <c r="DU474" s="157">
        <v>0</v>
      </c>
      <c r="DV474" s="157">
        <v>0</v>
      </c>
      <c r="DW474" s="157">
        <v>0</v>
      </c>
      <c r="DX474" s="157">
        <v>0</v>
      </c>
      <c r="DY474" s="157">
        <v>0</v>
      </c>
      <c r="DZ474" s="157">
        <v>0</v>
      </c>
      <c r="EA474" s="157">
        <v>0</v>
      </c>
      <c r="EB474" s="157">
        <v>0</v>
      </c>
      <c r="EC474" s="157">
        <v>0</v>
      </c>
      <c r="ED474" s="157">
        <v>0</v>
      </c>
      <c r="EE474" s="157">
        <v>0</v>
      </c>
      <c r="EF474" s="157">
        <v>0</v>
      </c>
      <c r="EG474" s="157">
        <v>0</v>
      </c>
      <c r="EH474" s="157">
        <v>0</v>
      </c>
      <c r="EI474" s="157">
        <v>0</v>
      </c>
      <c r="EJ474" s="157">
        <v>0</v>
      </c>
      <c r="EK474" s="157">
        <v>0</v>
      </c>
      <c r="EL474" s="157">
        <v>0</v>
      </c>
      <c r="EM474" s="157">
        <v>2.59382E-4</v>
      </c>
      <c r="EN474" s="157">
        <v>3.9885099999999998E-4</v>
      </c>
      <c r="EO474" s="157">
        <v>0</v>
      </c>
      <c r="EP474" s="157">
        <v>0</v>
      </c>
      <c r="EQ474" s="192">
        <v>8.0099999999999995E-5</v>
      </c>
      <c r="ER474" s="157">
        <v>0</v>
      </c>
      <c r="ES474" s="192">
        <v>4.57E-5</v>
      </c>
      <c r="ET474" s="157">
        <v>0</v>
      </c>
      <c r="EU474" s="157">
        <v>0</v>
      </c>
      <c r="EV474" s="157">
        <v>1.0163200000000001E-4</v>
      </c>
      <c r="EW474" s="157">
        <v>0</v>
      </c>
      <c r="EX474" s="157">
        <v>1.9381699999999999E-4</v>
      </c>
      <c r="EY474" s="157">
        <v>0</v>
      </c>
      <c r="EZ474" s="157">
        <v>0</v>
      </c>
      <c r="FA474" s="157">
        <v>0</v>
      </c>
      <c r="FB474" s="157">
        <v>0</v>
      </c>
      <c r="FC474" s="157">
        <v>0</v>
      </c>
      <c r="FD474" s="192">
        <v>7.5199999999999998E-5</v>
      </c>
      <c r="FE474" s="157">
        <v>0</v>
      </c>
      <c r="FF474" s="157">
        <v>0</v>
      </c>
      <c r="FG474" s="157">
        <v>0</v>
      </c>
      <c r="FH474" s="157">
        <v>0</v>
      </c>
      <c r="FI474" s="157">
        <v>0</v>
      </c>
      <c r="FJ474" s="157">
        <v>0</v>
      </c>
      <c r="FK474" s="157">
        <v>0</v>
      </c>
      <c r="FL474" s="157">
        <v>0</v>
      </c>
      <c r="FM474" s="157">
        <v>0</v>
      </c>
      <c r="FN474" s="157">
        <v>1.89404E-4</v>
      </c>
      <c r="FO474" s="157">
        <v>0</v>
      </c>
      <c r="FP474" s="157">
        <v>0</v>
      </c>
      <c r="FQ474" s="157">
        <v>0</v>
      </c>
      <c r="FR474" s="157">
        <v>0</v>
      </c>
      <c r="FS474" s="157">
        <v>0</v>
      </c>
      <c r="FT474" s="157">
        <v>0</v>
      </c>
      <c r="FU474" s="157">
        <v>0</v>
      </c>
      <c r="FV474" s="157">
        <v>0</v>
      </c>
      <c r="FW474" s="157">
        <v>0</v>
      </c>
      <c r="FX474" s="157">
        <v>0</v>
      </c>
      <c r="FY474" s="157">
        <v>2.4437900000000003E-4</v>
      </c>
      <c r="FZ474" s="157">
        <v>0</v>
      </c>
      <c r="GA474" s="157">
        <v>0</v>
      </c>
      <c r="GB474" s="157">
        <v>0</v>
      </c>
      <c r="GC474" s="157">
        <v>0</v>
      </c>
      <c r="GD474" s="157">
        <v>0</v>
      </c>
      <c r="GE474" s="157">
        <v>0</v>
      </c>
      <c r="GF474" s="157">
        <v>0</v>
      </c>
      <c r="GG474" s="157">
        <v>0</v>
      </c>
      <c r="GH474" s="157">
        <v>0</v>
      </c>
      <c r="GI474" s="157">
        <v>0</v>
      </c>
      <c r="GJ474" s="157">
        <v>0</v>
      </c>
      <c r="GK474" s="157">
        <v>0</v>
      </c>
      <c r="GL474" s="157">
        <v>0</v>
      </c>
      <c r="GM474" s="157">
        <v>0</v>
      </c>
      <c r="GN474" s="157">
        <v>0</v>
      </c>
      <c r="GO474" s="157">
        <v>0</v>
      </c>
      <c r="GP474" s="157">
        <v>0</v>
      </c>
      <c r="GQ474" s="192">
        <v>2.0599999999999999E-5</v>
      </c>
      <c r="GR474" s="157">
        <v>0</v>
      </c>
      <c r="GS474" s="157">
        <v>0</v>
      </c>
      <c r="GT474" s="157">
        <v>0</v>
      </c>
      <c r="GU474" s="157">
        <v>0</v>
      </c>
      <c r="GV474" s="157">
        <v>0</v>
      </c>
      <c r="GW474" s="157">
        <v>0</v>
      </c>
      <c r="GX474" s="157">
        <v>0</v>
      </c>
      <c r="GY474" s="157">
        <v>0</v>
      </c>
      <c r="GZ474" s="157">
        <v>0</v>
      </c>
      <c r="HA474" s="157">
        <v>0</v>
      </c>
    </row>
    <row r="475" spans="1:209" x14ac:dyDescent="0.2">
      <c r="A475" s="157" t="s">
        <v>4284</v>
      </c>
      <c r="B475" s="157">
        <v>0</v>
      </c>
      <c r="C475" s="157">
        <v>0</v>
      </c>
      <c r="D475" s="157">
        <v>0</v>
      </c>
      <c r="E475" s="157">
        <v>0</v>
      </c>
      <c r="F475" s="157">
        <v>0</v>
      </c>
      <c r="G475" s="157">
        <v>0</v>
      </c>
      <c r="H475" s="157">
        <v>0</v>
      </c>
      <c r="I475" s="157">
        <v>0</v>
      </c>
      <c r="J475" s="157">
        <v>0</v>
      </c>
      <c r="K475" s="157">
        <v>6.6980999999999996E-4</v>
      </c>
      <c r="L475" s="157">
        <v>0</v>
      </c>
      <c r="M475" s="157">
        <v>0</v>
      </c>
      <c r="N475" s="157">
        <v>0</v>
      </c>
      <c r="O475" s="157">
        <v>0</v>
      </c>
      <c r="P475" s="157">
        <v>0</v>
      </c>
      <c r="Q475" s="157">
        <v>3.16056E-4</v>
      </c>
      <c r="R475" s="157">
        <v>2.6397310000000002E-3</v>
      </c>
      <c r="S475" s="192">
        <v>2.4000000000000001E-5</v>
      </c>
      <c r="T475" s="157">
        <v>0</v>
      </c>
      <c r="U475" s="157">
        <v>1.3896550000000001E-3</v>
      </c>
      <c r="V475" s="157">
        <v>1.8268900000000001E-4</v>
      </c>
      <c r="W475" s="157">
        <v>0</v>
      </c>
      <c r="X475" s="157">
        <v>0</v>
      </c>
      <c r="Y475" s="157">
        <v>0</v>
      </c>
      <c r="Z475" s="157">
        <v>0</v>
      </c>
      <c r="AA475" s="157">
        <v>0</v>
      </c>
      <c r="AB475" s="157">
        <v>0</v>
      </c>
      <c r="AC475" s="157">
        <v>0</v>
      </c>
      <c r="AD475" s="157">
        <v>0</v>
      </c>
      <c r="AE475" s="157">
        <v>0</v>
      </c>
      <c r="AF475" s="157">
        <v>0</v>
      </c>
      <c r="AG475" s="157">
        <v>0</v>
      </c>
      <c r="AH475" s="157">
        <v>0</v>
      </c>
      <c r="AI475" s="157">
        <v>0</v>
      </c>
      <c r="AJ475" s="157">
        <v>0</v>
      </c>
      <c r="AK475" s="157">
        <v>0</v>
      </c>
      <c r="AL475" s="157">
        <v>0</v>
      </c>
      <c r="AM475" s="157">
        <v>0</v>
      </c>
      <c r="AN475" s="157">
        <v>0</v>
      </c>
      <c r="AO475" s="157">
        <v>0</v>
      </c>
      <c r="AP475" s="157">
        <v>0</v>
      </c>
      <c r="AQ475" s="157">
        <v>0</v>
      </c>
      <c r="AR475" s="157">
        <v>0</v>
      </c>
      <c r="AS475" s="157">
        <v>0</v>
      </c>
      <c r="AT475" s="157">
        <v>0</v>
      </c>
      <c r="AU475" s="157">
        <v>0</v>
      </c>
      <c r="AV475" s="157">
        <v>0</v>
      </c>
      <c r="AW475" s="157">
        <v>0</v>
      </c>
      <c r="AX475" s="157">
        <v>0</v>
      </c>
      <c r="AY475" s="157">
        <v>0</v>
      </c>
      <c r="AZ475" s="157">
        <v>0</v>
      </c>
      <c r="BA475" s="157">
        <v>0</v>
      </c>
      <c r="BB475" s="157">
        <v>0</v>
      </c>
      <c r="BC475" s="157">
        <v>0</v>
      </c>
      <c r="BD475" s="157">
        <v>0</v>
      </c>
      <c r="BE475" s="157">
        <v>0</v>
      </c>
      <c r="BF475" s="157">
        <v>0</v>
      </c>
      <c r="BG475" s="157">
        <v>0</v>
      </c>
      <c r="BH475" s="157">
        <v>0</v>
      </c>
      <c r="BI475" s="157">
        <v>0</v>
      </c>
      <c r="BJ475" s="157">
        <v>0</v>
      </c>
      <c r="BK475" s="157">
        <v>0</v>
      </c>
      <c r="BL475" s="157">
        <v>0</v>
      </c>
      <c r="BM475" s="157">
        <v>0</v>
      </c>
      <c r="BN475" s="157">
        <v>0</v>
      </c>
      <c r="BO475" s="157">
        <v>0</v>
      </c>
      <c r="BP475" s="157">
        <v>0</v>
      </c>
      <c r="BQ475" s="157">
        <v>0</v>
      </c>
      <c r="BR475" s="157">
        <v>0</v>
      </c>
      <c r="BS475" s="157">
        <v>0</v>
      </c>
      <c r="BT475" s="157">
        <v>0</v>
      </c>
      <c r="BU475" s="157">
        <v>0</v>
      </c>
      <c r="BV475" s="157">
        <v>0</v>
      </c>
      <c r="BW475" s="157">
        <v>0</v>
      </c>
      <c r="BX475" s="157">
        <v>0</v>
      </c>
      <c r="BY475" s="157">
        <v>0</v>
      </c>
      <c r="BZ475" s="157">
        <v>0</v>
      </c>
      <c r="CA475" s="157">
        <v>0</v>
      </c>
      <c r="CB475" s="192">
        <v>2.4199999999999999E-5</v>
      </c>
      <c r="CC475" s="157">
        <v>0</v>
      </c>
      <c r="CD475" s="157">
        <v>0</v>
      </c>
      <c r="CE475" s="157">
        <v>0</v>
      </c>
      <c r="CF475" s="157">
        <v>0</v>
      </c>
      <c r="CG475" s="157">
        <v>0</v>
      </c>
      <c r="CH475" s="157">
        <v>0</v>
      </c>
      <c r="CI475" s="157">
        <v>0</v>
      </c>
      <c r="CJ475" s="157">
        <v>0</v>
      </c>
      <c r="CK475" s="157">
        <v>0</v>
      </c>
      <c r="CL475" s="157">
        <v>0</v>
      </c>
      <c r="CM475" s="157">
        <v>0</v>
      </c>
      <c r="CN475" s="157">
        <v>0</v>
      </c>
      <c r="CO475" s="157">
        <v>0</v>
      </c>
      <c r="CP475" s="157">
        <v>0</v>
      </c>
      <c r="CQ475" s="157">
        <v>0</v>
      </c>
      <c r="CR475" s="157">
        <v>0</v>
      </c>
      <c r="CS475" s="157">
        <v>0</v>
      </c>
      <c r="CT475" s="157">
        <v>0</v>
      </c>
      <c r="CU475" s="157">
        <v>0</v>
      </c>
      <c r="CV475" s="157">
        <v>1.19496E-4</v>
      </c>
      <c r="CW475" s="157">
        <v>0</v>
      </c>
      <c r="CX475" s="157">
        <v>0</v>
      </c>
      <c r="CY475" s="157">
        <v>0</v>
      </c>
      <c r="CZ475" s="157">
        <v>0</v>
      </c>
      <c r="DA475" s="157">
        <v>0</v>
      </c>
      <c r="DB475" s="157">
        <v>0</v>
      </c>
      <c r="DC475" s="157">
        <v>0</v>
      </c>
      <c r="DD475" s="157">
        <v>0</v>
      </c>
      <c r="DE475" s="157">
        <v>0</v>
      </c>
      <c r="DF475" s="157">
        <v>0</v>
      </c>
      <c r="DG475" s="157">
        <v>0</v>
      </c>
      <c r="DH475" s="157">
        <v>0</v>
      </c>
      <c r="DI475" s="157">
        <v>0</v>
      </c>
      <c r="DJ475" s="157">
        <v>0</v>
      </c>
      <c r="DK475" s="157">
        <v>0</v>
      </c>
      <c r="DL475" s="157">
        <v>0</v>
      </c>
      <c r="DM475" s="157">
        <v>0</v>
      </c>
      <c r="DN475" s="157">
        <v>0</v>
      </c>
      <c r="DO475" s="157">
        <v>0</v>
      </c>
      <c r="DP475" s="157">
        <v>0</v>
      </c>
      <c r="DQ475" s="157">
        <v>0</v>
      </c>
      <c r="DR475" s="157">
        <v>0</v>
      </c>
      <c r="DS475" s="157">
        <v>0</v>
      </c>
      <c r="DT475" s="157">
        <v>0</v>
      </c>
      <c r="DU475" s="157">
        <v>0</v>
      </c>
      <c r="DV475" s="157">
        <v>0</v>
      </c>
      <c r="DW475" s="157">
        <v>0</v>
      </c>
      <c r="DX475" s="157">
        <v>0</v>
      </c>
      <c r="DY475" s="157">
        <v>0</v>
      </c>
      <c r="DZ475" s="157">
        <v>0</v>
      </c>
      <c r="EA475" s="192">
        <v>4.57E-5</v>
      </c>
      <c r="EB475" s="157">
        <v>0</v>
      </c>
      <c r="EC475" s="157">
        <v>0</v>
      </c>
      <c r="ED475" s="157">
        <v>0</v>
      </c>
      <c r="EE475" s="157">
        <v>0</v>
      </c>
      <c r="EF475" s="157">
        <v>0</v>
      </c>
      <c r="EG475" s="157">
        <v>0</v>
      </c>
      <c r="EH475" s="157">
        <v>0</v>
      </c>
      <c r="EI475" s="157">
        <v>0</v>
      </c>
      <c r="EJ475" s="157">
        <v>0</v>
      </c>
      <c r="EK475" s="157">
        <v>0</v>
      </c>
      <c r="EL475" s="157">
        <v>0</v>
      </c>
      <c r="EM475" s="157">
        <v>0</v>
      </c>
      <c r="EN475" s="157">
        <v>0</v>
      </c>
      <c r="EO475" s="157">
        <v>0</v>
      </c>
      <c r="EP475" s="157">
        <v>0</v>
      </c>
      <c r="EQ475" s="157">
        <v>0</v>
      </c>
      <c r="ER475" s="157">
        <v>0</v>
      </c>
      <c r="ES475" s="157">
        <v>0</v>
      </c>
      <c r="ET475" s="157">
        <v>0</v>
      </c>
      <c r="EU475" s="157">
        <v>0</v>
      </c>
      <c r="EV475" s="157">
        <v>0</v>
      </c>
      <c r="EW475" s="157">
        <v>0</v>
      </c>
      <c r="EX475" s="157">
        <v>0</v>
      </c>
      <c r="EY475" s="157">
        <v>0</v>
      </c>
      <c r="EZ475" s="157">
        <v>0</v>
      </c>
      <c r="FA475" s="157">
        <v>0</v>
      </c>
      <c r="FB475" s="157">
        <v>0</v>
      </c>
      <c r="FC475" s="157">
        <v>0</v>
      </c>
      <c r="FD475" s="157">
        <v>0</v>
      </c>
      <c r="FE475" s="157">
        <v>0</v>
      </c>
      <c r="FF475" s="157">
        <v>0</v>
      </c>
      <c r="FG475" s="157">
        <v>0</v>
      </c>
      <c r="FH475" s="157">
        <v>0</v>
      </c>
      <c r="FI475" s="157">
        <v>0</v>
      </c>
      <c r="FJ475" s="157">
        <v>0</v>
      </c>
      <c r="FK475" s="157">
        <v>0</v>
      </c>
      <c r="FL475" s="157">
        <v>0</v>
      </c>
      <c r="FM475" s="157">
        <v>0</v>
      </c>
      <c r="FN475" s="157">
        <v>0</v>
      </c>
      <c r="FO475" s="157">
        <v>0</v>
      </c>
      <c r="FP475" s="157">
        <v>0</v>
      </c>
      <c r="FQ475" s="157">
        <v>0</v>
      </c>
      <c r="FR475" s="157">
        <v>0</v>
      </c>
      <c r="FS475" s="157">
        <v>0</v>
      </c>
      <c r="FT475" s="157">
        <v>0</v>
      </c>
      <c r="FU475" s="157">
        <v>0</v>
      </c>
      <c r="FV475" s="157">
        <v>0</v>
      </c>
      <c r="FW475" s="157">
        <v>0</v>
      </c>
      <c r="FX475" s="157">
        <v>0</v>
      </c>
      <c r="FY475" s="157">
        <v>0</v>
      </c>
      <c r="FZ475" s="157">
        <v>0</v>
      </c>
      <c r="GA475" s="157">
        <v>0</v>
      </c>
      <c r="GB475" s="157">
        <v>0</v>
      </c>
      <c r="GC475" s="157">
        <v>0</v>
      </c>
      <c r="GD475" s="157">
        <v>0</v>
      </c>
      <c r="GE475" s="157">
        <v>0</v>
      </c>
      <c r="GF475" s="157">
        <v>0</v>
      </c>
      <c r="GG475" s="157">
        <v>0</v>
      </c>
      <c r="GH475" s="157">
        <v>0</v>
      </c>
      <c r="GI475" s="157">
        <v>0</v>
      </c>
      <c r="GJ475" s="157">
        <v>0</v>
      </c>
      <c r="GK475" s="157">
        <v>0</v>
      </c>
      <c r="GL475" s="157">
        <v>0</v>
      </c>
      <c r="GM475" s="157">
        <v>0</v>
      </c>
      <c r="GN475" s="157">
        <v>0</v>
      </c>
      <c r="GO475" s="157">
        <v>0</v>
      </c>
      <c r="GP475" s="157">
        <v>0</v>
      </c>
      <c r="GQ475" s="157">
        <v>0</v>
      </c>
      <c r="GR475" s="157">
        <v>0</v>
      </c>
      <c r="GS475" s="157">
        <v>0</v>
      </c>
      <c r="GT475" s="157">
        <v>0</v>
      </c>
      <c r="GU475" s="157">
        <v>0</v>
      </c>
      <c r="GV475" s="157">
        <v>0</v>
      </c>
      <c r="GW475" s="157">
        <v>0</v>
      </c>
      <c r="GX475" s="157">
        <v>0</v>
      </c>
      <c r="GY475" s="157">
        <v>0</v>
      </c>
      <c r="GZ475" s="157">
        <v>0</v>
      </c>
      <c r="HA475" s="157">
        <v>0</v>
      </c>
    </row>
    <row r="476" spans="1:209" x14ac:dyDescent="0.2">
      <c r="A476" s="157" t="s">
        <v>4285</v>
      </c>
      <c r="B476" s="157">
        <v>0</v>
      </c>
      <c r="C476" s="157">
        <v>0</v>
      </c>
      <c r="D476" s="192">
        <v>1.5299999999999999E-5</v>
      </c>
      <c r="E476" s="157">
        <v>0</v>
      </c>
      <c r="F476" s="157">
        <v>0</v>
      </c>
      <c r="G476" s="157">
        <v>0</v>
      </c>
      <c r="H476" s="157">
        <v>0</v>
      </c>
      <c r="I476" s="192">
        <v>1.31E-5</v>
      </c>
      <c r="J476" s="157">
        <v>0</v>
      </c>
      <c r="K476" s="157">
        <v>0</v>
      </c>
      <c r="L476" s="157">
        <v>0</v>
      </c>
      <c r="M476" s="192">
        <v>4.4100000000000001E-5</v>
      </c>
      <c r="N476" s="157">
        <v>0</v>
      </c>
      <c r="O476" s="192">
        <v>1.1E-5</v>
      </c>
      <c r="P476" s="192">
        <v>7.4999999999999993E-5</v>
      </c>
      <c r="Q476" s="157">
        <v>0</v>
      </c>
      <c r="R476" s="192">
        <v>4.3600000000000003E-5</v>
      </c>
      <c r="S476" s="192">
        <v>2.4000000000000001E-5</v>
      </c>
      <c r="T476" s="157">
        <v>0</v>
      </c>
      <c r="U476" s="157">
        <v>0</v>
      </c>
      <c r="V476" s="157">
        <v>0</v>
      </c>
      <c r="W476" s="157">
        <v>0</v>
      </c>
      <c r="X476" s="157">
        <v>1.21692E-4</v>
      </c>
      <c r="Y476" s="157">
        <v>0</v>
      </c>
      <c r="Z476" s="157">
        <v>2.1109699999999999E-4</v>
      </c>
      <c r="AA476" s="157">
        <v>0</v>
      </c>
      <c r="AB476" s="192">
        <v>7.9800000000000002E-5</v>
      </c>
      <c r="AC476" s="157">
        <v>0</v>
      </c>
      <c r="AD476" s="157">
        <v>0</v>
      </c>
      <c r="AE476" s="192">
        <v>1.3900000000000001E-5</v>
      </c>
      <c r="AF476" s="157">
        <v>0</v>
      </c>
      <c r="AG476" s="192">
        <v>1.34E-5</v>
      </c>
      <c r="AH476" s="192">
        <v>2.4600000000000002E-5</v>
      </c>
      <c r="AI476" s="157">
        <v>0</v>
      </c>
      <c r="AJ476" s="157">
        <v>0</v>
      </c>
      <c r="AK476" s="192">
        <v>6.9900000000000005E-5</v>
      </c>
      <c r="AL476" s="157">
        <v>0</v>
      </c>
      <c r="AM476" s="157">
        <v>0</v>
      </c>
      <c r="AN476" s="157">
        <v>0</v>
      </c>
      <c r="AO476" s="157">
        <v>0</v>
      </c>
      <c r="AP476" s="157">
        <v>0</v>
      </c>
      <c r="AQ476" s="157">
        <v>0</v>
      </c>
      <c r="AR476" s="157">
        <v>0</v>
      </c>
      <c r="AS476" s="157">
        <v>0</v>
      </c>
      <c r="AT476" s="157">
        <v>0</v>
      </c>
      <c r="AU476" s="157">
        <v>0</v>
      </c>
      <c r="AV476" s="192">
        <v>4.8999999999999998E-5</v>
      </c>
      <c r="AW476" s="157">
        <v>0</v>
      </c>
      <c r="AX476" s="157">
        <v>0</v>
      </c>
      <c r="AY476" s="157">
        <v>0</v>
      </c>
      <c r="AZ476" s="157">
        <v>0</v>
      </c>
      <c r="BA476" s="157">
        <v>0</v>
      </c>
      <c r="BB476" s="157">
        <v>0</v>
      </c>
      <c r="BC476" s="157">
        <v>0</v>
      </c>
      <c r="BD476" s="157">
        <v>0</v>
      </c>
      <c r="BE476" s="157">
        <v>0</v>
      </c>
      <c r="BF476" s="157">
        <v>0</v>
      </c>
      <c r="BG476" s="157">
        <v>0</v>
      </c>
      <c r="BH476" s="157">
        <v>0</v>
      </c>
      <c r="BI476" s="157">
        <v>0</v>
      </c>
      <c r="BJ476" s="157">
        <v>0</v>
      </c>
      <c r="BK476" s="157">
        <v>0</v>
      </c>
      <c r="BL476" s="157">
        <v>0</v>
      </c>
      <c r="BM476" s="157">
        <v>0</v>
      </c>
      <c r="BN476" s="157">
        <v>0</v>
      </c>
      <c r="BO476" s="157">
        <v>0</v>
      </c>
      <c r="BP476" s="157">
        <v>0</v>
      </c>
      <c r="BQ476" s="157">
        <v>0</v>
      </c>
      <c r="BR476" s="192">
        <v>2.1100000000000001E-5</v>
      </c>
      <c r="BS476" s="157">
        <v>0</v>
      </c>
      <c r="BT476" s="157">
        <v>0</v>
      </c>
      <c r="BU476" s="157">
        <v>0</v>
      </c>
      <c r="BV476" s="157">
        <v>0</v>
      </c>
      <c r="BW476" s="157">
        <v>0</v>
      </c>
      <c r="BX476" s="157">
        <v>0</v>
      </c>
      <c r="BY476" s="157">
        <v>0</v>
      </c>
      <c r="BZ476" s="192">
        <v>6.19E-5</v>
      </c>
      <c r="CA476" s="157">
        <v>0</v>
      </c>
      <c r="CB476" s="157">
        <v>0</v>
      </c>
      <c r="CC476" s="157">
        <v>0</v>
      </c>
      <c r="CD476" s="157">
        <v>0</v>
      </c>
      <c r="CE476" s="157">
        <v>0</v>
      </c>
      <c r="CF476" s="157">
        <v>0</v>
      </c>
      <c r="CG476" s="157">
        <v>0</v>
      </c>
      <c r="CH476" s="157">
        <v>2.39502E-4</v>
      </c>
      <c r="CI476" s="157">
        <v>0</v>
      </c>
      <c r="CJ476" s="157">
        <v>0</v>
      </c>
      <c r="CK476" s="157">
        <v>0</v>
      </c>
      <c r="CL476" s="157">
        <v>0</v>
      </c>
      <c r="CM476" s="157">
        <v>0</v>
      </c>
      <c r="CN476" s="157">
        <v>0</v>
      </c>
      <c r="CO476" s="157">
        <v>0</v>
      </c>
      <c r="CP476" s="192">
        <v>5.0000000000000002E-5</v>
      </c>
      <c r="CQ476" s="157">
        <v>0</v>
      </c>
      <c r="CR476" s="192">
        <v>1.7499999999999998E-5</v>
      </c>
      <c r="CS476" s="192">
        <v>4.1699999999999997E-5</v>
      </c>
      <c r="CT476" s="157">
        <v>0</v>
      </c>
      <c r="CU476" s="157">
        <v>0</v>
      </c>
      <c r="CV476" s="157">
        <v>0</v>
      </c>
      <c r="CW476" s="157">
        <v>0</v>
      </c>
      <c r="CX476" s="157">
        <v>0</v>
      </c>
      <c r="CY476" s="157">
        <v>0</v>
      </c>
      <c r="CZ476" s="157">
        <v>0</v>
      </c>
      <c r="DA476" s="157">
        <v>0</v>
      </c>
      <c r="DB476" s="192">
        <v>3.3200000000000001E-5</v>
      </c>
      <c r="DC476" s="192">
        <v>2.0299999999999999E-5</v>
      </c>
      <c r="DD476" s="157">
        <v>0</v>
      </c>
      <c r="DE476" s="157">
        <v>0</v>
      </c>
      <c r="DF476" s="157">
        <v>0</v>
      </c>
      <c r="DG476" s="157">
        <v>0</v>
      </c>
      <c r="DH476" s="157">
        <v>0</v>
      </c>
      <c r="DI476" s="157">
        <v>0</v>
      </c>
      <c r="DJ476" s="157">
        <v>0</v>
      </c>
      <c r="DK476" s="157">
        <v>0</v>
      </c>
      <c r="DL476" s="157">
        <v>0</v>
      </c>
      <c r="DM476" s="192">
        <v>3.7799999999999997E-5</v>
      </c>
      <c r="DN476" s="157">
        <v>0</v>
      </c>
      <c r="DO476" s="192">
        <v>3.4600000000000001E-5</v>
      </c>
      <c r="DP476" s="157">
        <v>0</v>
      </c>
      <c r="DQ476" s="192">
        <v>3.9400000000000002E-5</v>
      </c>
      <c r="DR476" s="157">
        <v>0</v>
      </c>
      <c r="DS476" s="157">
        <v>0</v>
      </c>
      <c r="DT476" s="157">
        <v>0</v>
      </c>
      <c r="DU476" s="192">
        <v>4.1100000000000003E-5</v>
      </c>
      <c r="DV476" s="157">
        <v>0</v>
      </c>
      <c r="DW476" s="192">
        <v>1.7399999999999999E-5</v>
      </c>
      <c r="DX476" s="157">
        <v>0</v>
      </c>
      <c r="DY476" s="157">
        <v>0</v>
      </c>
      <c r="DZ476" s="157">
        <v>1.26518E-4</v>
      </c>
      <c r="EA476" s="192">
        <v>9.1399999999999999E-5</v>
      </c>
      <c r="EB476" s="157">
        <v>0</v>
      </c>
      <c r="EC476" s="157">
        <v>0</v>
      </c>
      <c r="ED476" s="157">
        <v>0</v>
      </c>
      <c r="EE476" s="157">
        <v>0</v>
      </c>
      <c r="EF476" s="157">
        <v>0</v>
      </c>
      <c r="EG476" s="192">
        <v>6.1199999999999997E-5</v>
      </c>
      <c r="EH476" s="157">
        <v>0</v>
      </c>
      <c r="EI476" s="192">
        <v>1.13E-5</v>
      </c>
      <c r="EJ476" s="157">
        <v>0</v>
      </c>
      <c r="EK476" s="157">
        <v>0</v>
      </c>
      <c r="EL476" s="157">
        <v>0</v>
      </c>
      <c r="EM476" s="157">
        <v>0</v>
      </c>
      <c r="EN476" s="157">
        <v>0</v>
      </c>
      <c r="EO476" s="157">
        <v>1.96477E-4</v>
      </c>
      <c r="EP476" s="157">
        <v>0</v>
      </c>
      <c r="EQ476" s="157">
        <v>0</v>
      </c>
      <c r="ER476" s="157">
        <v>0</v>
      </c>
      <c r="ES476" s="157">
        <v>0</v>
      </c>
      <c r="ET476" s="157">
        <v>0</v>
      </c>
      <c r="EU476" s="157">
        <v>0</v>
      </c>
      <c r="EV476" s="192">
        <v>4.07E-5</v>
      </c>
      <c r="EW476" s="192">
        <v>1.8199999999999999E-5</v>
      </c>
      <c r="EX476" s="157">
        <v>0</v>
      </c>
      <c r="EY476" s="157">
        <v>0</v>
      </c>
      <c r="EZ476" s="157">
        <v>0</v>
      </c>
      <c r="FA476" s="157">
        <v>0</v>
      </c>
      <c r="FB476" s="157">
        <v>0</v>
      </c>
      <c r="FC476" s="157">
        <v>0</v>
      </c>
      <c r="FD476" s="157">
        <v>0</v>
      </c>
      <c r="FE476" s="157">
        <v>0</v>
      </c>
      <c r="FF476" s="157">
        <v>0</v>
      </c>
      <c r="FG476" s="157">
        <v>0</v>
      </c>
      <c r="FH476" s="157">
        <v>0</v>
      </c>
      <c r="FI476" s="157">
        <v>0</v>
      </c>
      <c r="FJ476" s="157">
        <v>0</v>
      </c>
      <c r="FK476" s="157">
        <v>0</v>
      </c>
      <c r="FL476" s="157">
        <v>0</v>
      </c>
      <c r="FM476" s="157">
        <v>0</v>
      </c>
      <c r="FN476" s="192">
        <v>1.7200000000000001E-5</v>
      </c>
      <c r="FO476" s="157">
        <v>0</v>
      </c>
      <c r="FP476" s="157">
        <v>0</v>
      </c>
      <c r="FQ476" s="157">
        <v>0</v>
      </c>
      <c r="FR476" s="157">
        <v>0</v>
      </c>
      <c r="FS476" s="157">
        <v>0</v>
      </c>
      <c r="FT476" s="157">
        <v>0</v>
      </c>
      <c r="FU476" s="157">
        <v>0</v>
      </c>
      <c r="FV476" s="157">
        <v>0</v>
      </c>
      <c r="FW476" s="157">
        <v>0</v>
      </c>
      <c r="FX476" s="157">
        <v>0</v>
      </c>
      <c r="FY476" s="157">
        <v>0</v>
      </c>
      <c r="FZ476" s="157">
        <v>0</v>
      </c>
      <c r="GA476" s="157">
        <v>0</v>
      </c>
      <c r="GB476" s="192">
        <v>4.21E-5</v>
      </c>
      <c r="GC476" s="157">
        <v>0</v>
      </c>
      <c r="GD476" s="157">
        <v>0</v>
      </c>
      <c r="GE476" s="157">
        <v>0</v>
      </c>
      <c r="GF476" s="157">
        <v>0</v>
      </c>
      <c r="GG476" s="157">
        <v>0</v>
      </c>
      <c r="GH476" s="157">
        <v>0</v>
      </c>
      <c r="GI476" s="192">
        <v>5.1499999999999998E-5</v>
      </c>
      <c r="GJ476" s="157">
        <v>0</v>
      </c>
      <c r="GK476" s="157">
        <v>0</v>
      </c>
      <c r="GL476" s="157">
        <v>1.65415E-4</v>
      </c>
      <c r="GM476" s="157">
        <v>0</v>
      </c>
      <c r="GN476" s="157">
        <v>0</v>
      </c>
      <c r="GO476" s="157">
        <v>0</v>
      </c>
      <c r="GP476" s="157">
        <v>0</v>
      </c>
      <c r="GQ476" s="157">
        <v>0</v>
      </c>
      <c r="GR476" s="157">
        <v>0</v>
      </c>
      <c r="GS476" s="157">
        <v>0</v>
      </c>
      <c r="GT476" s="157">
        <v>0</v>
      </c>
      <c r="GU476" s="157">
        <v>0</v>
      </c>
      <c r="GV476" s="157">
        <v>0</v>
      </c>
      <c r="GW476" s="157">
        <v>0</v>
      </c>
      <c r="GX476" s="157">
        <v>0</v>
      </c>
      <c r="GY476" s="157">
        <v>0</v>
      </c>
      <c r="GZ476" s="157">
        <v>0</v>
      </c>
      <c r="HA476" s="157">
        <v>0</v>
      </c>
    </row>
    <row r="477" spans="1:209" x14ac:dyDescent="0.2">
      <c r="A477" s="157" t="s">
        <v>4286</v>
      </c>
      <c r="B477" s="157">
        <v>2.9837400000000001E-4</v>
      </c>
      <c r="C477" s="157">
        <v>2.23883E-4</v>
      </c>
      <c r="D477" s="157">
        <v>3.3244500000000001E-4</v>
      </c>
      <c r="E477" s="192">
        <v>9.3200000000000002E-5</v>
      </c>
      <c r="F477" s="192">
        <v>5.2599999999999998E-5</v>
      </c>
      <c r="G477" s="157">
        <v>0</v>
      </c>
      <c r="H477" s="192">
        <v>6.3E-5</v>
      </c>
      <c r="I477" s="192">
        <v>5.2500000000000002E-5</v>
      </c>
      <c r="J477" s="157">
        <v>0</v>
      </c>
      <c r="K477" s="157">
        <v>1.33962E-4</v>
      </c>
      <c r="L477" s="157">
        <v>0</v>
      </c>
      <c r="M477" s="192">
        <v>5.2899999999999998E-5</v>
      </c>
      <c r="N477" s="157">
        <v>0</v>
      </c>
      <c r="O477" s="157">
        <v>0</v>
      </c>
      <c r="P477" s="157">
        <v>1.19121E-4</v>
      </c>
      <c r="Q477" s="157">
        <v>1.58028E-4</v>
      </c>
      <c r="R477" s="157">
        <v>3.0542299999999998E-4</v>
      </c>
      <c r="S477" s="157">
        <v>4.3139600000000001E-4</v>
      </c>
      <c r="T477" s="192">
        <v>9.7E-5</v>
      </c>
      <c r="U477" s="157">
        <v>1.9852199999999999E-4</v>
      </c>
      <c r="V477" s="192">
        <v>4.0599999999999998E-5</v>
      </c>
      <c r="W477" s="157">
        <v>0</v>
      </c>
      <c r="X477" s="157">
        <v>2.4338300000000001E-4</v>
      </c>
      <c r="Y477" s="157">
        <v>2.20053E-4</v>
      </c>
      <c r="Z477" s="192">
        <v>3.5200000000000002E-5</v>
      </c>
      <c r="AA477" s="157">
        <v>0</v>
      </c>
      <c r="AB477" s="157">
        <v>1.6964399999999999E-4</v>
      </c>
      <c r="AC477" s="157">
        <v>0</v>
      </c>
      <c r="AD477" s="157">
        <v>0</v>
      </c>
      <c r="AE477" s="157">
        <v>1.11242E-4</v>
      </c>
      <c r="AF477" s="157">
        <v>0</v>
      </c>
      <c r="AG477" s="157">
        <v>0</v>
      </c>
      <c r="AH477" s="157">
        <v>0</v>
      </c>
      <c r="AI477" s="157">
        <v>0</v>
      </c>
      <c r="AJ477" s="157">
        <v>1.06545E-4</v>
      </c>
      <c r="AK477" s="157">
        <v>0</v>
      </c>
      <c r="AL477" s="157">
        <v>0</v>
      </c>
      <c r="AM477" s="192">
        <v>2.0699999999999998E-5</v>
      </c>
      <c r="AN477" s="192">
        <v>3.3099999999999998E-5</v>
      </c>
      <c r="AO477" s="192">
        <v>2.5299999999999998E-5</v>
      </c>
      <c r="AP477" s="157">
        <v>1.4007599999999999E-4</v>
      </c>
      <c r="AQ477" s="157">
        <v>1.25597E-4</v>
      </c>
      <c r="AR477" s="157">
        <v>1.52843E-4</v>
      </c>
      <c r="AS477" s="157">
        <v>0</v>
      </c>
      <c r="AT477" s="192">
        <v>3.7599999999999999E-5</v>
      </c>
      <c r="AU477" s="157">
        <v>0</v>
      </c>
      <c r="AV477" s="157">
        <v>0</v>
      </c>
      <c r="AW477" s="157">
        <v>0</v>
      </c>
      <c r="AX477" s="157">
        <v>0</v>
      </c>
      <c r="AY477" s="157">
        <v>0</v>
      </c>
      <c r="AZ477" s="157">
        <v>2.2764399999999999E-4</v>
      </c>
      <c r="BA477" s="192">
        <v>2.41E-5</v>
      </c>
      <c r="BB477" s="192">
        <v>7.3899999999999994E-5</v>
      </c>
      <c r="BC477" s="157">
        <v>0</v>
      </c>
      <c r="BD477" s="157">
        <v>0</v>
      </c>
      <c r="BE477" s="192">
        <v>6.1699999999999995E-5</v>
      </c>
      <c r="BF477" s="157">
        <v>0</v>
      </c>
      <c r="BG477" s="192">
        <v>2.69E-5</v>
      </c>
      <c r="BH477" s="157">
        <v>1.12408E-4</v>
      </c>
      <c r="BI477" s="192">
        <v>5.4200000000000003E-5</v>
      </c>
      <c r="BJ477" s="157">
        <v>0</v>
      </c>
      <c r="BK477" s="192">
        <v>3.4400000000000003E-5</v>
      </c>
      <c r="BL477" s="192">
        <v>7.1500000000000003E-5</v>
      </c>
      <c r="BM477" s="157">
        <v>0</v>
      </c>
      <c r="BN477" s="192">
        <v>4.32E-5</v>
      </c>
      <c r="BO477" s="192">
        <v>4.4499999999999997E-5</v>
      </c>
      <c r="BP477" s="157">
        <v>2.13112E-4</v>
      </c>
      <c r="BQ477" s="157">
        <v>1.19567E-4</v>
      </c>
      <c r="BR477" s="157">
        <v>0</v>
      </c>
      <c r="BS477" s="192">
        <v>5.66E-5</v>
      </c>
      <c r="BT477" s="157">
        <v>3.4738299999999999E-4</v>
      </c>
      <c r="BU477" s="192">
        <v>9.0099999999999995E-5</v>
      </c>
      <c r="BV477" s="157">
        <v>0</v>
      </c>
      <c r="BW477" s="157">
        <v>0</v>
      </c>
      <c r="BX477" s="192">
        <v>4.7899999999999999E-5</v>
      </c>
      <c r="BY477" s="157">
        <v>0</v>
      </c>
      <c r="BZ477" s="157">
        <v>0</v>
      </c>
      <c r="CA477" s="157">
        <v>0</v>
      </c>
      <c r="CB477" s="157">
        <v>0</v>
      </c>
      <c r="CC477" s="157">
        <v>0</v>
      </c>
      <c r="CD477" s="157">
        <v>0</v>
      </c>
      <c r="CE477" s="157">
        <v>0</v>
      </c>
      <c r="CF477" s="157">
        <v>0</v>
      </c>
      <c r="CG477" s="157">
        <v>0</v>
      </c>
      <c r="CH477" s="192">
        <v>7.9800000000000002E-5</v>
      </c>
      <c r="CI477" s="192">
        <v>9.4300000000000002E-5</v>
      </c>
      <c r="CJ477" s="192">
        <v>5.3000000000000001E-5</v>
      </c>
      <c r="CK477" s="157">
        <v>1.07614E-4</v>
      </c>
      <c r="CL477" s="157">
        <v>0</v>
      </c>
      <c r="CM477" s="157">
        <v>0</v>
      </c>
      <c r="CN477" s="157">
        <v>0</v>
      </c>
      <c r="CO477" s="157">
        <v>0</v>
      </c>
      <c r="CP477" s="192">
        <v>2.5000000000000001E-5</v>
      </c>
      <c r="CQ477" s="157">
        <v>0</v>
      </c>
      <c r="CR477" s="157">
        <v>0</v>
      </c>
      <c r="CS477" s="192">
        <v>1.04E-5</v>
      </c>
      <c r="CT477" s="157">
        <v>0</v>
      </c>
      <c r="CU477" s="157">
        <v>0</v>
      </c>
      <c r="CV477" s="192">
        <v>8.9599999999999996E-5</v>
      </c>
      <c r="CW477" s="157">
        <v>0</v>
      </c>
      <c r="CX477" s="192">
        <v>4.4799999999999998E-5</v>
      </c>
      <c r="CY477" s="192">
        <v>2.76E-5</v>
      </c>
      <c r="CZ477" s="192">
        <v>3.8099999999999998E-5</v>
      </c>
      <c r="DA477" s="192">
        <v>3.7400000000000001E-5</v>
      </c>
      <c r="DB477" s="157">
        <v>1.8280600000000001E-4</v>
      </c>
      <c r="DC477" s="157">
        <v>1.9330700000000001E-4</v>
      </c>
      <c r="DD477" s="157">
        <v>2.2571700000000001E-4</v>
      </c>
      <c r="DE477" s="157">
        <v>0</v>
      </c>
      <c r="DF477" s="157">
        <v>0</v>
      </c>
      <c r="DG477" s="157">
        <v>0</v>
      </c>
      <c r="DH477" s="157">
        <v>0</v>
      </c>
      <c r="DI477" s="157">
        <v>0</v>
      </c>
      <c r="DJ477" s="157">
        <v>1.00573E-4</v>
      </c>
      <c r="DK477" s="157">
        <v>0</v>
      </c>
      <c r="DL477" s="157">
        <v>1.5006500000000001E-4</v>
      </c>
      <c r="DM477" s="192">
        <v>7.5500000000000006E-5</v>
      </c>
      <c r="DN477" s="157">
        <v>0</v>
      </c>
      <c r="DO477" s="192">
        <v>3.4600000000000001E-5</v>
      </c>
      <c r="DP477" s="192">
        <v>8.9599999999999996E-5</v>
      </c>
      <c r="DQ477" s="192">
        <v>2.6299999999999999E-5</v>
      </c>
      <c r="DR477" s="157">
        <v>0</v>
      </c>
      <c r="DS477" s="157">
        <v>0</v>
      </c>
      <c r="DT477" s="192">
        <v>8.4699999999999999E-5</v>
      </c>
      <c r="DU477" s="192">
        <v>2.05E-5</v>
      </c>
      <c r="DV477" s="157">
        <v>0</v>
      </c>
      <c r="DW477" s="157">
        <v>0</v>
      </c>
      <c r="DX477" s="157">
        <v>0</v>
      </c>
      <c r="DY477" s="157">
        <v>0</v>
      </c>
      <c r="DZ477" s="157">
        <v>0</v>
      </c>
      <c r="EA477" s="192">
        <v>9.1399999999999999E-5</v>
      </c>
      <c r="EB477" s="157">
        <v>0</v>
      </c>
      <c r="EC477" s="157">
        <v>0</v>
      </c>
      <c r="ED477" s="157">
        <v>0</v>
      </c>
      <c r="EE477" s="157">
        <v>0</v>
      </c>
      <c r="EF477" s="157">
        <v>0</v>
      </c>
      <c r="EG477" s="157">
        <v>0</v>
      </c>
      <c r="EH477" s="192">
        <v>7.9400000000000006E-5</v>
      </c>
      <c r="EI477" s="157">
        <v>0</v>
      </c>
      <c r="EJ477" s="157">
        <v>0</v>
      </c>
      <c r="EK477" s="157">
        <v>0</v>
      </c>
      <c r="EL477" s="157">
        <v>0</v>
      </c>
      <c r="EM477" s="157">
        <v>1.5257700000000001E-4</v>
      </c>
      <c r="EN477" s="192">
        <v>5.3199999999999999E-5</v>
      </c>
      <c r="EO477" s="157">
        <v>1.30984E-4</v>
      </c>
      <c r="EP477" s="157">
        <v>0</v>
      </c>
      <c r="EQ477" s="192">
        <v>7.1199999999999996E-5</v>
      </c>
      <c r="ER477" s="157">
        <v>0</v>
      </c>
      <c r="ES477" s="157">
        <v>1.8272300000000001E-4</v>
      </c>
      <c r="ET477" s="192">
        <v>3.7200000000000003E-5</v>
      </c>
      <c r="EU477" s="157">
        <v>0</v>
      </c>
      <c r="EV477" s="192">
        <v>8.1299999999999997E-5</v>
      </c>
      <c r="EW477" s="157">
        <v>0</v>
      </c>
      <c r="EX477" s="192">
        <v>7.2700000000000005E-5</v>
      </c>
      <c r="EY477" s="192">
        <v>5.1799999999999999E-5</v>
      </c>
      <c r="EZ477" s="157">
        <v>0</v>
      </c>
      <c r="FA477" s="157">
        <v>0</v>
      </c>
      <c r="FB477" s="157">
        <v>0</v>
      </c>
      <c r="FC477" s="157">
        <v>0</v>
      </c>
      <c r="FD477" s="157">
        <v>2.7564100000000003E-4</v>
      </c>
      <c r="FE477" s="157">
        <v>1.3468900000000001E-4</v>
      </c>
      <c r="FF477" s="157">
        <v>1.3564800000000001E-4</v>
      </c>
      <c r="FG477" s="157">
        <v>1.5926100000000001E-4</v>
      </c>
      <c r="FH477" s="157">
        <v>0</v>
      </c>
      <c r="FI477" s="157">
        <v>0</v>
      </c>
      <c r="FJ477" s="157">
        <v>0</v>
      </c>
      <c r="FK477" s="157">
        <v>1.38613E-4</v>
      </c>
      <c r="FL477" s="157">
        <v>0</v>
      </c>
      <c r="FM477" s="157">
        <v>0</v>
      </c>
      <c r="FN477" s="157">
        <v>0</v>
      </c>
      <c r="FO477" s="157">
        <v>0</v>
      </c>
      <c r="FP477" s="157">
        <v>0</v>
      </c>
      <c r="FQ477" s="192">
        <v>1.5699999999999999E-5</v>
      </c>
      <c r="FR477" s="157">
        <v>0</v>
      </c>
      <c r="FS477" s="157">
        <v>0</v>
      </c>
      <c r="FT477" s="157">
        <v>0</v>
      </c>
      <c r="FU477" s="157">
        <v>0</v>
      </c>
      <c r="FV477" s="157">
        <v>0</v>
      </c>
      <c r="FW477" s="157">
        <v>0</v>
      </c>
      <c r="FX477" s="157">
        <v>0</v>
      </c>
      <c r="FY477" s="157">
        <v>1.6291999999999999E-4</v>
      </c>
      <c r="FZ477" s="157">
        <v>0</v>
      </c>
      <c r="GA477" s="157">
        <v>0</v>
      </c>
      <c r="GB477" s="157">
        <v>0</v>
      </c>
      <c r="GC477" s="157">
        <v>0</v>
      </c>
      <c r="GD477" s="157">
        <v>0</v>
      </c>
      <c r="GE477" s="157">
        <v>0</v>
      </c>
      <c r="GF477" s="157">
        <v>1.2380299999999999E-4</v>
      </c>
      <c r="GG477" s="157">
        <v>1.11185E-4</v>
      </c>
      <c r="GH477" s="157">
        <v>1.16678E-4</v>
      </c>
      <c r="GI477" s="157">
        <v>1.0291800000000001E-4</v>
      </c>
      <c r="GJ477" s="157">
        <v>0</v>
      </c>
      <c r="GK477" s="192">
        <v>5.9200000000000002E-5</v>
      </c>
      <c r="GL477" s="157">
        <v>0</v>
      </c>
      <c r="GM477" s="157">
        <v>0</v>
      </c>
      <c r="GN477" s="157">
        <v>5.6492599999999999E-4</v>
      </c>
      <c r="GO477" s="157">
        <v>0</v>
      </c>
      <c r="GP477" s="157">
        <v>0</v>
      </c>
      <c r="GQ477" s="157">
        <v>0</v>
      </c>
      <c r="GR477" s="157">
        <v>0</v>
      </c>
      <c r="GS477" s="157">
        <v>0</v>
      </c>
      <c r="GT477" s="157">
        <v>0</v>
      </c>
      <c r="GU477" s="157">
        <v>0</v>
      </c>
      <c r="GV477" s="157">
        <v>0</v>
      </c>
      <c r="GW477" s="157">
        <v>0</v>
      </c>
      <c r="GX477" s="157">
        <v>0</v>
      </c>
      <c r="GY477" s="157">
        <v>0</v>
      </c>
      <c r="GZ477" s="157">
        <v>0</v>
      </c>
      <c r="HA477" s="157">
        <v>0</v>
      </c>
    </row>
    <row r="478" spans="1:209" x14ac:dyDescent="0.2">
      <c r="A478" s="157" t="s">
        <v>4287</v>
      </c>
      <c r="B478" s="192">
        <v>8.9499999999999994E-5</v>
      </c>
      <c r="C478" s="157">
        <v>1.4925499999999999E-4</v>
      </c>
      <c r="D478" s="157">
        <v>1.7389400000000001E-4</v>
      </c>
      <c r="E478" s="192">
        <v>6.9900000000000005E-5</v>
      </c>
      <c r="F478" s="157">
        <v>1.4467399999999999E-4</v>
      </c>
      <c r="G478" s="157">
        <v>0</v>
      </c>
      <c r="H478" s="157">
        <v>0</v>
      </c>
      <c r="I478" s="157">
        <v>0</v>
      </c>
      <c r="J478" s="157">
        <v>0</v>
      </c>
      <c r="K478" s="157">
        <v>0</v>
      </c>
      <c r="L478" s="157">
        <v>0</v>
      </c>
      <c r="M478" s="157">
        <v>0</v>
      </c>
      <c r="N478" s="157">
        <v>0</v>
      </c>
      <c r="O478" s="157">
        <v>0</v>
      </c>
      <c r="P478" s="157">
        <v>0</v>
      </c>
      <c r="Q478" s="157">
        <v>0</v>
      </c>
      <c r="R478" s="157">
        <v>0</v>
      </c>
      <c r="S478" s="157">
        <v>0</v>
      </c>
      <c r="T478" s="157">
        <v>0</v>
      </c>
      <c r="U478" s="157">
        <v>0</v>
      </c>
      <c r="V478" s="157">
        <v>0</v>
      </c>
      <c r="W478" s="157">
        <v>0</v>
      </c>
      <c r="X478" s="157">
        <v>0</v>
      </c>
      <c r="Y478" s="157">
        <v>1.4003400000000001E-4</v>
      </c>
      <c r="Z478" s="157">
        <v>0</v>
      </c>
      <c r="AA478" s="157">
        <v>0</v>
      </c>
      <c r="AB478" s="157">
        <v>0</v>
      </c>
      <c r="AC478" s="157">
        <v>0</v>
      </c>
      <c r="AD478" s="157">
        <v>0</v>
      </c>
      <c r="AE478" s="192">
        <v>9.7299999999999993E-5</v>
      </c>
      <c r="AF478" s="157">
        <v>0</v>
      </c>
      <c r="AG478" s="157">
        <v>0</v>
      </c>
      <c r="AH478" s="157">
        <v>0</v>
      </c>
      <c r="AI478" s="157">
        <v>0</v>
      </c>
      <c r="AJ478" s="157">
        <v>0</v>
      </c>
      <c r="AK478" s="157">
        <v>0</v>
      </c>
      <c r="AL478" s="157">
        <v>0</v>
      </c>
      <c r="AM478" s="157">
        <v>0</v>
      </c>
      <c r="AN478" s="157">
        <v>0</v>
      </c>
      <c r="AO478" s="157">
        <v>0</v>
      </c>
      <c r="AP478" s="157">
        <v>0</v>
      </c>
      <c r="AQ478" s="157">
        <v>0</v>
      </c>
      <c r="AR478" s="157">
        <v>0</v>
      </c>
      <c r="AS478" s="157">
        <v>0</v>
      </c>
      <c r="AT478" s="157">
        <v>0</v>
      </c>
      <c r="AU478" s="157">
        <v>0</v>
      </c>
      <c r="AV478" s="157">
        <v>0</v>
      </c>
      <c r="AW478" s="157">
        <v>0</v>
      </c>
      <c r="AX478" s="157">
        <v>0</v>
      </c>
      <c r="AY478" s="157">
        <v>0</v>
      </c>
      <c r="AZ478" s="157">
        <v>0</v>
      </c>
      <c r="BA478" s="157">
        <v>0</v>
      </c>
      <c r="BB478" s="157">
        <v>0</v>
      </c>
      <c r="BC478" s="157">
        <v>0</v>
      </c>
      <c r="BD478" s="157">
        <v>0</v>
      </c>
      <c r="BE478" s="157">
        <v>0</v>
      </c>
      <c r="BF478" s="157">
        <v>0</v>
      </c>
      <c r="BG478" s="157">
        <v>0</v>
      </c>
      <c r="BH478" s="157">
        <v>0</v>
      </c>
      <c r="BI478" s="157">
        <v>0</v>
      </c>
      <c r="BJ478" s="157">
        <v>0</v>
      </c>
      <c r="BK478" s="157">
        <v>0</v>
      </c>
      <c r="BL478" s="157">
        <v>0</v>
      </c>
      <c r="BM478" s="157">
        <v>0</v>
      </c>
      <c r="BN478" s="157">
        <v>0</v>
      </c>
      <c r="BO478" s="157">
        <v>0</v>
      </c>
      <c r="BP478" s="157">
        <v>0</v>
      </c>
      <c r="BQ478" s="157">
        <v>1.19567E-4</v>
      </c>
      <c r="BR478" s="157">
        <v>0</v>
      </c>
      <c r="BS478" s="157">
        <v>0</v>
      </c>
      <c r="BT478" s="157">
        <v>0</v>
      </c>
      <c r="BU478" s="157">
        <v>0</v>
      </c>
      <c r="BV478" s="157">
        <v>0</v>
      </c>
      <c r="BW478" s="157">
        <v>0</v>
      </c>
      <c r="BX478" s="157">
        <v>0</v>
      </c>
      <c r="BY478" s="157">
        <v>0</v>
      </c>
      <c r="BZ478" s="157">
        <v>0</v>
      </c>
      <c r="CA478" s="157">
        <v>0</v>
      </c>
      <c r="CB478" s="157">
        <v>0</v>
      </c>
      <c r="CC478" s="157">
        <v>0</v>
      </c>
      <c r="CD478" s="157">
        <v>0</v>
      </c>
      <c r="CE478" s="157">
        <v>0</v>
      </c>
      <c r="CF478" s="157">
        <v>0</v>
      </c>
      <c r="CG478" s="157">
        <v>0</v>
      </c>
      <c r="CH478" s="157">
        <v>0</v>
      </c>
      <c r="CI478" s="157">
        <v>0</v>
      </c>
      <c r="CJ478" s="157">
        <v>0</v>
      </c>
      <c r="CK478" s="157">
        <v>0</v>
      </c>
      <c r="CL478" s="157">
        <v>0</v>
      </c>
      <c r="CM478" s="157">
        <v>0</v>
      </c>
      <c r="CN478" s="157">
        <v>0</v>
      </c>
      <c r="CO478" s="157">
        <v>0</v>
      </c>
      <c r="CP478" s="157">
        <v>0</v>
      </c>
      <c r="CQ478" s="157">
        <v>0</v>
      </c>
      <c r="CR478" s="157">
        <v>0</v>
      </c>
      <c r="CS478" s="157">
        <v>0</v>
      </c>
      <c r="CT478" s="157">
        <v>0</v>
      </c>
      <c r="CU478" s="157">
        <v>0</v>
      </c>
      <c r="CV478" s="157">
        <v>0</v>
      </c>
      <c r="CW478" s="157">
        <v>0</v>
      </c>
      <c r="CX478" s="157">
        <v>0</v>
      </c>
      <c r="CY478" s="157">
        <v>0</v>
      </c>
      <c r="CZ478" s="157">
        <v>0</v>
      </c>
      <c r="DA478" s="157">
        <v>0</v>
      </c>
      <c r="DB478" s="157">
        <v>0</v>
      </c>
      <c r="DC478" s="157">
        <v>0</v>
      </c>
      <c r="DD478" s="157">
        <v>0</v>
      </c>
      <c r="DE478" s="157">
        <v>0</v>
      </c>
      <c r="DF478" s="157">
        <v>0</v>
      </c>
      <c r="DG478" s="157">
        <v>0</v>
      </c>
      <c r="DH478" s="157">
        <v>0</v>
      </c>
      <c r="DI478" s="157">
        <v>0</v>
      </c>
      <c r="DJ478" s="157">
        <v>0</v>
      </c>
      <c r="DK478" s="157">
        <v>0</v>
      </c>
      <c r="DL478" s="157">
        <v>0</v>
      </c>
      <c r="DM478" s="157">
        <v>0</v>
      </c>
      <c r="DN478" s="157">
        <v>0</v>
      </c>
      <c r="DO478" s="157">
        <v>0</v>
      </c>
      <c r="DP478" s="157">
        <v>0</v>
      </c>
      <c r="DQ478" s="157">
        <v>0</v>
      </c>
      <c r="DR478" s="157">
        <v>0</v>
      </c>
      <c r="DS478" s="157">
        <v>0</v>
      </c>
      <c r="DT478" s="157">
        <v>0</v>
      </c>
      <c r="DU478" s="157">
        <v>0</v>
      </c>
      <c r="DV478" s="157">
        <v>0</v>
      </c>
      <c r="DW478" s="157">
        <v>0</v>
      </c>
      <c r="DX478" s="157">
        <v>0</v>
      </c>
      <c r="DY478" s="157">
        <v>0</v>
      </c>
      <c r="DZ478" s="157">
        <v>0</v>
      </c>
      <c r="EA478" s="157">
        <v>0</v>
      </c>
      <c r="EB478" s="157">
        <v>0</v>
      </c>
      <c r="EC478" s="157">
        <v>0</v>
      </c>
      <c r="ED478" s="157">
        <v>0</v>
      </c>
      <c r="EE478" s="157">
        <v>0</v>
      </c>
      <c r="EF478" s="157">
        <v>0</v>
      </c>
      <c r="EG478" s="157">
        <v>0</v>
      </c>
      <c r="EH478" s="157">
        <v>0</v>
      </c>
      <c r="EI478" s="157">
        <v>0</v>
      </c>
      <c r="EJ478" s="157">
        <v>0</v>
      </c>
      <c r="EK478" s="157">
        <v>0</v>
      </c>
      <c r="EL478" s="157">
        <v>0</v>
      </c>
      <c r="EM478" s="157">
        <v>0</v>
      </c>
      <c r="EN478" s="157">
        <v>0</v>
      </c>
      <c r="EO478" s="157">
        <v>0</v>
      </c>
      <c r="EP478" s="157">
        <v>0</v>
      </c>
      <c r="EQ478" s="157">
        <v>0</v>
      </c>
      <c r="ER478" s="157">
        <v>0</v>
      </c>
      <c r="ES478" s="157">
        <v>0</v>
      </c>
      <c r="ET478" s="157">
        <v>0</v>
      </c>
      <c r="EU478" s="157">
        <v>0</v>
      </c>
      <c r="EV478" s="157">
        <v>0</v>
      </c>
      <c r="EW478" s="157">
        <v>0</v>
      </c>
      <c r="EX478" s="157">
        <v>0</v>
      </c>
      <c r="EY478" s="157">
        <v>0</v>
      </c>
      <c r="EZ478" s="157">
        <v>0</v>
      </c>
      <c r="FA478" s="157">
        <v>0</v>
      </c>
      <c r="FB478" s="157">
        <v>0</v>
      </c>
      <c r="FC478" s="157">
        <v>0</v>
      </c>
      <c r="FD478" s="157">
        <v>0</v>
      </c>
      <c r="FE478" s="157">
        <v>0</v>
      </c>
      <c r="FF478" s="157">
        <v>0</v>
      </c>
      <c r="FG478" s="157">
        <v>0</v>
      </c>
      <c r="FH478" s="157">
        <v>0</v>
      </c>
      <c r="FI478" s="157">
        <v>0</v>
      </c>
      <c r="FJ478" s="157">
        <v>0</v>
      </c>
      <c r="FK478" s="192">
        <v>4.6199999999999998E-5</v>
      </c>
      <c r="FL478" s="157">
        <v>0</v>
      </c>
      <c r="FM478" s="157">
        <v>0</v>
      </c>
      <c r="FN478" s="157">
        <v>0</v>
      </c>
      <c r="FO478" s="157">
        <v>0</v>
      </c>
      <c r="FP478" s="157">
        <v>0</v>
      </c>
      <c r="FQ478" s="157">
        <v>0</v>
      </c>
      <c r="FR478" s="157">
        <v>0</v>
      </c>
      <c r="FS478" s="157">
        <v>0</v>
      </c>
      <c r="FT478" s="157">
        <v>0</v>
      </c>
      <c r="FU478" s="157">
        <v>0</v>
      </c>
      <c r="FV478" s="157">
        <v>0</v>
      </c>
      <c r="FW478" s="157">
        <v>0</v>
      </c>
      <c r="FX478" s="157">
        <v>0</v>
      </c>
      <c r="FY478" s="157">
        <v>0</v>
      </c>
      <c r="FZ478" s="157">
        <v>0</v>
      </c>
      <c r="GA478" s="157">
        <v>0</v>
      </c>
      <c r="GB478" s="157">
        <v>0</v>
      </c>
      <c r="GC478" s="157">
        <v>0</v>
      </c>
      <c r="GD478" s="157">
        <v>0</v>
      </c>
      <c r="GE478" s="157">
        <v>0</v>
      </c>
      <c r="GF478" s="157">
        <v>0</v>
      </c>
      <c r="GG478" s="192">
        <v>2.2200000000000001E-5</v>
      </c>
      <c r="GH478" s="157">
        <v>0</v>
      </c>
      <c r="GI478" s="192">
        <v>5.1499999999999998E-5</v>
      </c>
      <c r="GJ478" s="157">
        <v>0</v>
      </c>
      <c r="GK478" s="157">
        <v>0</v>
      </c>
      <c r="GL478" s="157">
        <v>0</v>
      </c>
      <c r="GM478" s="157">
        <v>0</v>
      </c>
      <c r="GN478" s="157">
        <v>0</v>
      </c>
      <c r="GO478" s="157">
        <v>0</v>
      </c>
      <c r="GP478" s="157">
        <v>0</v>
      </c>
      <c r="GQ478" s="157">
        <v>0</v>
      </c>
      <c r="GR478" s="157">
        <v>0</v>
      </c>
      <c r="GS478" s="157">
        <v>0</v>
      </c>
      <c r="GT478" s="157">
        <v>0</v>
      </c>
      <c r="GU478" s="157">
        <v>0</v>
      </c>
      <c r="GV478" s="157">
        <v>0</v>
      </c>
      <c r="GW478" s="157">
        <v>0</v>
      </c>
      <c r="GX478" s="157">
        <v>0</v>
      </c>
      <c r="GY478" s="157">
        <v>0</v>
      </c>
      <c r="GZ478" s="157">
        <v>0</v>
      </c>
      <c r="HA478" s="157">
        <v>0</v>
      </c>
    </row>
    <row r="479" spans="1:209" x14ac:dyDescent="0.2">
      <c r="A479" s="157" t="s">
        <v>4288</v>
      </c>
      <c r="B479" s="157">
        <v>0</v>
      </c>
      <c r="C479" s="157">
        <v>0</v>
      </c>
      <c r="D479" s="157">
        <v>0</v>
      </c>
      <c r="E479" s="157">
        <v>0</v>
      </c>
      <c r="F479" s="157">
        <v>0</v>
      </c>
      <c r="G479" s="157">
        <v>0</v>
      </c>
      <c r="H479" s="157">
        <v>0</v>
      </c>
      <c r="I479" s="157">
        <v>0</v>
      </c>
      <c r="J479" s="157">
        <v>0</v>
      </c>
      <c r="K479" s="157">
        <v>0</v>
      </c>
      <c r="L479" s="157">
        <v>0</v>
      </c>
      <c r="M479" s="157">
        <v>0</v>
      </c>
      <c r="N479" s="192">
        <v>1.6900000000000001E-5</v>
      </c>
      <c r="O479" s="192">
        <v>5.4999999999999999E-6</v>
      </c>
      <c r="P479" s="192">
        <v>4.4100000000000001E-6</v>
      </c>
      <c r="Q479" s="157">
        <v>0</v>
      </c>
      <c r="R479" s="157">
        <v>0</v>
      </c>
      <c r="S479" s="157">
        <v>0</v>
      </c>
      <c r="T479" s="157">
        <v>0</v>
      </c>
      <c r="U479" s="157">
        <v>0</v>
      </c>
      <c r="V479" s="192">
        <v>2.0299999999999999E-5</v>
      </c>
      <c r="W479" s="157">
        <v>0</v>
      </c>
      <c r="X479" s="157">
        <v>0</v>
      </c>
      <c r="Y479" s="157">
        <v>0</v>
      </c>
      <c r="Z479" s="157">
        <v>0</v>
      </c>
      <c r="AA479" s="157">
        <v>0</v>
      </c>
      <c r="AB479" s="157">
        <v>0</v>
      </c>
      <c r="AC479" s="157">
        <v>0</v>
      </c>
      <c r="AD479" s="157">
        <v>0</v>
      </c>
      <c r="AE479" s="157">
        <v>0</v>
      </c>
      <c r="AF479" s="157">
        <v>0</v>
      </c>
      <c r="AG479" s="157">
        <v>0</v>
      </c>
      <c r="AH479" s="157">
        <v>0</v>
      </c>
      <c r="AI479" s="157">
        <v>0</v>
      </c>
      <c r="AJ479" s="157">
        <v>0</v>
      </c>
      <c r="AK479" s="157">
        <v>0</v>
      </c>
      <c r="AL479" s="157">
        <v>0</v>
      </c>
      <c r="AM479" s="157">
        <v>0</v>
      </c>
      <c r="AN479" s="157">
        <v>0</v>
      </c>
      <c r="AO479" s="157">
        <v>0</v>
      </c>
      <c r="AP479" s="157">
        <v>2.8015100000000002E-4</v>
      </c>
      <c r="AQ479" s="192">
        <v>2.09E-5</v>
      </c>
      <c r="AR479" s="192">
        <v>2.55E-5</v>
      </c>
      <c r="AS479" s="157">
        <v>0</v>
      </c>
      <c r="AT479" s="157">
        <v>0</v>
      </c>
      <c r="AU479" s="157">
        <v>0</v>
      </c>
      <c r="AV479" s="157">
        <v>0</v>
      </c>
      <c r="AW479" s="157">
        <v>0</v>
      </c>
      <c r="AX479" s="157">
        <v>0</v>
      </c>
      <c r="AY479" s="157">
        <v>0</v>
      </c>
      <c r="AZ479" s="157">
        <v>0</v>
      </c>
      <c r="BA479" s="157">
        <v>0</v>
      </c>
      <c r="BB479" s="157">
        <v>0</v>
      </c>
      <c r="BC479" s="157">
        <v>0</v>
      </c>
      <c r="BD479" s="157">
        <v>0</v>
      </c>
      <c r="BE479" s="157">
        <v>0</v>
      </c>
      <c r="BF479" s="157">
        <v>0</v>
      </c>
      <c r="BG479" s="157">
        <v>0</v>
      </c>
      <c r="BH479" s="157">
        <v>0</v>
      </c>
      <c r="BI479" s="157">
        <v>0</v>
      </c>
      <c r="BJ479" s="157">
        <v>0</v>
      </c>
      <c r="BK479" s="157">
        <v>0</v>
      </c>
      <c r="BL479" s="157">
        <v>0</v>
      </c>
      <c r="BM479" s="157">
        <v>0</v>
      </c>
      <c r="BN479" s="157">
        <v>0</v>
      </c>
      <c r="BO479" s="157">
        <v>0</v>
      </c>
      <c r="BP479" s="157">
        <v>0</v>
      </c>
      <c r="BQ479" s="157">
        <v>0</v>
      </c>
      <c r="BR479" s="157">
        <v>0</v>
      </c>
      <c r="BS479" s="157">
        <v>0</v>
      </c>
      <c r="BT479" s="157">
        <v>0</v>
      </c>
      <c r="BU479" s="157">
        <v>0</v>
      </c>
      <c r="BV479" s="157">
        <v>0</v>
      </c>
      <c r="BW479" s="157">
        <v>0</v>
      </c>
      <c r="BX479" s="157">
        <v>0</v>
      </c>
      <c r="BY479" s="157">
        <v>0</v>
      </c>
      <c r="BZ479" s="192">
        <v>3.0899999999999999E-5</v>
      </c>
      <c r="CA479" s="157">
        <v>0</v>
      </c>
      <c r="CB479" s="157">
        <v>0</v>
      </c>
      <c r="CC479" s="157">
        <v>0</v>
      </c>
      <c r="CD479" s="157">
        <v>0</v>
      </c>
      <c r="CE479" s="157">
        <v>0</v>
      </c>
      <c r="CF479" s="157">
        <v>0</v>
      </c>
      <c r="CG479" s="157">
        <v>0</v>
      </c>
      <c r="CH479" s="157">
        <v>0</v>
      </c>
      <c r="CI479" s="157">
        <v>0</v>
      </c>
      <c r="CJ479" s="157">
        <v>0</v>
      </c>
      <c r="CK479" s="157">
        <v>0</v>
      </c>
      <c r="CL479" s="192">
        <v>1.11E-5</v>
      </c>
      <c r="CM479" s="192">
        <v>1.88E-5</v>
      </c>
      <c r="CN479" s="157">
        <v>0</v>
      </c>
      <c r="CO479" s="192">
        <v>3.7799999999999997E-5</v>
      </c>
      <c r="CP479" s="157">
        <v>0</v>
      </c>
      <c r="CQ479" s="192">
        <v>3.6000000000000001E-5</v>
      </c>
      <c r="CR479" s="157">
        <v>0</v>
      </c>
      <c r="CS479" s="157">
        <v>0</v>
      </c>
      <c r="CT479" s="157">
        <v>0</v>
      </c>
      <c r="CU479" s="157">
        <v>0</v>
      </c>
      <c r="CV479" s="157">
        <v>0</v>
      </c>
      <c r="CW479" s="157">
        <v>0</v>
      </c>
      <c r="CX479" s="157">
        <v>0</v>
      </c>
      <c r="CY479" s="157">
        <v>0</v>
      </c>
      <c r="CZ479" s="157">
        <v>0</v>
      </c>
      <c r="DA479" s="192">
        <v>1.2500000000000001E-5</v>
      </c>
      <c r="DB479" s="157">
        <v>0</v>
      </c>
      <c r="DC479" s="192">
        <v>1.0200000000000001E-5</v>
      </c>
      <c r="DD479" s="157">
        <v>0</v>
      </c>
      <c r="DE479" s="157">
        <v>0</v>
      </c>
      <c r="DF479" s="157">
        <v>0</v>
      </c>
      <c r="DG479" s="157">
        <v>0</v>
      </c>
      <c r="DH479" s="157">
        <v>0</v>
      </c>
      <c r="DI479" s="157">
        <v>0</v>
      </c>
      <c r="DJ479" s="157">
        <v>0</v>
      </c>
      <c r="DK479" s="157">
        <v>0</v>
      </c>
      <c r="DL479" s="157">
        <v>0</v>
      </c>
      <c r="DM479" s="157">
        <v>0</v>
      </c>
      <c r="DN479" s="157">
        <v>0</v>
      </c>
      <c r="DO479" s="157">
        <v>0</v>
      </c>
      <c r="DP479" s="157">
        <v>0</v>
      </c>
      <c r="DQ479" s="157">
        <v>0</v>
      </c>
      <c r="DR479" s="157">
        <v>0</v>
      </c>
      <c r="DS479" s="157">
        <v>0</v>
      </c>
      <c r="DT479" s="157">
        <v>0</v>
      </c>
      <c r="DU479" s="157">
        <v>0</v>
      </c>
      <c r="DV479" s="157">
        <v>0</v>
      </c>
      <c r="DW479" s="157">
        <v>0</v>
      </c>
      <c r="DX479" s="157">
        <v>0</v>
      </c>
      <c r="DY479" s="192">
        <v>8.1000000000000004E-6</v>
      </c>
      <c r="DZ479" s="157">
        <v>0</v>
      </c>
      <c r="EA479" s="157">
        <v>0</v>
      </c>
      <c r="EB479" s="157">
        <v>0</v>
      </c>
      <c r="EC479" s="157">
        <v>0</v>
      </c>
      <c r="ED479" s="192">
        <v>4.9200000000000003E-5</v>
      </c>
      <c r="EE479" s="157">
        <v>0</v>
      </c>
      <c r="EF479" s="157">
        <v>0</v>
      </c>
      <c r="EG479" s="157">
        <v>0</v>
      </c>
      <c r="EH479" s="157">
        <v>0</v>
      </c>
      <c r="EI479" s="157">
        <v>0</v>
      </c>
      <c r="EJ479" s="157">
        <v>0</v>
      </c>
      <c r="EK479" s="157">
        <v>0</v>
      </c>
      <c r="EL479" s="157">
        <v>0</v>
      </c>
      <c r="EM479" s="157">
        <v>0</v>
      </c>
      <c r="EN479" s="157">
        <v>0</v>
      </c>
      <c r="EO479" s="157">
        <v>0</v>
      </c>
      <c r="EP479" s="157">
        <v>0</v>
      </c>
      <c r="EQ479" s="157">
        <v>0</v>
      </c>
      <c r="ER479" s="157">
        <v>0</v>
      </c>
      <c r="ES479" s="157">
        <v>0</v>
      </c>
      <c r="ET479" s="157">
        <v>0</v>
      </c>
      <c r="EU479" s="157">
        <v>0</v>
      </c>
      <c r="EV479" s="157">
        <v>0</v>
      </c>
      <c r="EW479" s="157">
        <v>0</v>
      </c>
      <c r="EX479" s="157">
        <v>0</v>
      </c>
      <c r="EY479" s="157">
        <v>0</v>
      </c>
      <c r="EZ479" s="157">
        <v>0</v>
      </c>
      <c r="FA479" s="157">
        <v>0</v>
      </c>
      <c r="FB479" s="157">
        <v>0</v>
      </c>
      <c r="FC479" s="157">
        <v>0</v>
      </c>
      <c r="FD479" s="157">
        <v>0</v>
      </c>
      <c r="FE479" s="157">
        <v>0</v>
      </c>
      <c r="FF479" s="157">
        <v>0</v>
      </c>
      <c r="FG479" s="157">
        <v>0</v>
      </c>
      <c r="FH479" s="157">
        <v>0</v>
      </c>
      <c r="FI479" s="157">
        <v>0</v>
      </c>
      <c r="FJ479" s="157">
        <v>0</v>
      </c>
      <c r="FK479" s="157">
        <v>0</v>
      </c>
      <c r="FL479" s="157">
        <v>0</v>
      </c>
      <c r="FM479" s="157">
        <v>0</v>
      </c>
      <c r="FN479" s="157">
        <v>0</v>
      </c>
      <c r="FO479" s="157">
        <v>0</v>
      </c>
      <c r="FP479" s="157">
        <v>0</v>
      </c>
      <c r="FQ479" s="157">
        <v>0</v>
      </c>
      <c r="FR479" s="157">
        <v>0</v>
      </c>
      <c r="FS479" s="157">
        <v>0</v>
      </c>
      <c r="FT479" s="157">
        <v>0</v>
      </c>
      <c r="FU479" s="157">
        <v>0</v>
      </c>
      <c r="FV479" s="157">
        <v>0</v>
      </c>
      <c r="FW479" s="157">
        <v>0</v>
      </c>
      <c r="FX479" s="157">
        <v>0</v>
      </c>
      <c r="FY479" s="157">
        <v>0</v>
      </c>
      <c r="FZ479" s="157">
        <v>0</v>
      </c>
      <c r="GA479" s="157">
        <v>0</v>
      </c>
      <c r="GB479" s="157">
        <v>0</v>
      </c>
      <c r="GC479" s="157">
        <v>0</v>
      </c>
      <c r="GD479" s="157">
        <v>0</v>
      </c>
      <c r="GE479" s="157">
        <v>0</v>
      </c>
      <c r="GF479" s="157">
        <v>0</v>
      </c>
      <c r="GG479" s="157">
        <v>0</v>
      </c>
      <c r="GH479" s="157">
        <v>0</v>
      </c>
      <c r="GI479" s="157">
        <v>0</v>
      </c>
      <c r="GJ479" s="157">
        <v>0</v>
      </c>
      <c r="GK479" s="157">
        <v>0</v>
      </c>
      <c r="GL479" s="157">
        <v>0</v>
      </c>
      <c r="GM479" s="157">
        <v>0</v>
      </c>
      <c r="GN479" s="157">
        <v>0</v>
      </c>
      <c r="GO479" s="157">
        <v>0</v>
      </c>
      <c r="GP479" s="157">
        <v>0</v>
      </c>
      <c r="GQ479" s="157">
        <v>0</v>
      </c>
      <c r="GR479" s="157">
        <v>0</v>
      </c>
      <c r="GS479" s="157">
        <v>0</v>
      </c>
      <c r="GT479" s="157">
        <v>0</v>
      </c>
      <c r="GU479" s="157">
        <v>0</v>
      </c>
      <c r="GV479" s="157">
        <v>0</v>
      </c>
      <c r="GW479" s="157">
        <v>0</v>
      </c>
      <c r="GX479" s="157">
        <v>0</v>
      </c>
      <c r="GY479" s="157">
        <v>0</v>
      </c>
      <c r="GZ479" s="157">
        <v>0</v>
      </c>
      <c r="HA479" s="157">
        <v>0</v>
      </c>
    </row>
    <row r="480" spans="1:209" x14ac:dyDescent="0.2">
      <c r="A480" s="157" t="s">
        <v>4289</v>
      </c>
      <c r="B480" s="157">
        <v>0</v>
      </c>
      <c r="C480" s="157">
        <v>0</v>
      </c>
      <c r="D480" s="157">
        <v>0</v>
      </c>
      <c r="E480" s="157">
        <v>0</v>
      </c>
      <c r="F480" s="157">
        <v>0</v>
      </c>
      <c r="G480" s="157">
        <v>1.4237700000000001E-4</v>
      </c>
      <c r="H480" s="192">
        <v>3.15E-5</v>
      </c>
      <c r="I480" s="157">
        <v>0</v>
      </c>
      <c r="J480" s="157">
        <v>1.21366E-4</v>
      </c>
      <c r="K480" s="157">
        <v>0</v>
      </c>
      <c r="L480" s="157">
        <v>0</v>
      </c>
      <c r="M480" s="157">
        <v>0</v>
      </c>
      <c r="N480" s="192">
        <v>1.6900000000000001E-5</v>
      </c>
      <c r="O480" s="157">
        <v>1.09917E-4</v>
      </c>
      <c r="P480" s="157">
        <v>0</v>
      </c>
      <c r="Q480" s="157">
        <v>0</v>
      </c>
      <c r="R480" s="157">
        <v>0</v>
      </c>
      <c r="S480" s="192">
        <v>2.4000000000000001E-5</v>
      </c>
      <c r="T480" s="157">
        <v>0</v>
      </c>
      <c r="U480" s="157">
        <v>0</v>
      </c>
      <c r="V480" s="157">
        <v>0</v>
      </c>
      <c r="W480" s="192">
        <v>2.0999999999999999E-5</v>
      </c>
      <c r="X480" s="157">
        <v>0</v>
      </c>
      <c r="Y480" s="157">
        <v>0</v>
      </c>
      <c r="Z480" s="192">
        <v>1.7600000000000001E-5</v>
      </c>
      <c r="AA480" s="157">
        <v>0</v>
      </c>
      <c r="AB480" s="157">
        <v>0</v>
      </c>
      <c r="AC480" s="157">
        <v>0</v>
      </c>
      <c r="AD480" s="157">
        <v>0</v>
      </c>
      <c r="AE480" s="157">
        <v>0</v>
      </c>
      <c r="AF480" s="157">
        <v>0</v>
      </c>
      <c r="AG480" s="157">
        <v>1.3356800000000001E-4</v>
      </c>
      <c r="AH480" s="192">
        <v>4.9100000000000001E-5</v>
      </c>
      <c r="AI480" s="157">
        <v>0</v>
      </c>
      <c r="AJ480" s="157">
        <v>2.13091E-4</v>
      </c>
      <c r="AK480" s="157">
        <v>0</v>
      </c>
      <c r="AL480" s="157">
        <v>0</v>
      </c>
      <c r="AM480" s="192">
        <v>4.1399999999999997E-5</v>
      </c>
      <c r="AN480" s="157">
        <v>0</v>
      </c>
      <c r="AO480" s="157">
        <v>0</v>
      </c>
      <c r="AP480" s="157">
        <v>0</v>
      </c>
      <c r="AQ480" s="157">
        <v>0</v>
      </c>
      <c r="AR480" s="157">
        <v>0</v>
      </c>
      <c r="AS480" s="157">
        <v>0</v>
      </c>
      <c r="AT480" s="157">
        <v>0</v>
      </c>
      <c r="AU480" s="157">
        <v>0</v>
      </c>
      <c r="AV480" s="157">
        <v>0</v>
      </c>
      <c r="AW480" s="157">
        <v>0</v>
      </c>
      <c r="AX480" s="157">
        <v>0</v>
      </c>
      <c r="AY480" s="157">
        <v>0</v>
      </c>
      <c r="AZ480" s="157">
        <v>0</v>
      </c>
      <c r="BA480" s="157">
        <v>0</v>
      </c>
      <c r="BB480" s="157">
        <v>0</v>
      </c>
      <c r="BC480" s="157">
        <v>0</v>
      </c>
      <c r="BD480" s="157">
        <v>0</v>
      </c>
      <c r="BE480" s="157">
        <v>0</v>
      </c>
      <c r="BF480" s="192">
        <v>7.6199999999999995E-5</v>
      </c>
      <c r="BG480" s="157">
        <v>0</v>
      </c>
      <c r="BH480" s="192">
        <v>2.2500000000000001E-5</v>
      </c>
      <c r="BI480" s="157">
        <v>0</v>
      </c>
      <c r="BJ480" s="157">
        <v>0</v>
      </c>
      <c r="BK480" s="157">
        <v>0</v>
      </c>
      <c r="BL480" s="157">
        <v>0</v>
      </c>
      <c r="BM480" s="157">
        <v>0</v>
      </c>
      <c r="BN480" s="157">
        <v>0</v>
      </c>
      <c r="BO480" s="157">
        <v>0</v>
      </c>
      <c r="BP480" s="157">
        <v>0</v>
      </c>
      <c r="BQ480" s="157">
        <v>0</v>
      </c>
      <c r="BR480" s="157">
        <v>0</v>
      </c>
      <c r="BS480" s="157">
        <v>0</v>
      </c>
      <c r="BT480" s="157">
        <v>0</v>
      </c>
      <c r="BU480" s="157">
        <v>0</v>
      </c>
      <c r="BV480" s="157">
        <v>0</v>
      </c>
      <c r="BW480" s="157">
        <v>0</v>
      </c>
      <c r="BX480" s="157">
        <v>0</v>
      </c>
      <c r="BY480" s="157">
        <v>0</v>
      </c>
      <c r="BZ480" s="157">
        <v>0</v>
      </c>
      <c r="CA480" s="192">
        <v>2.5700000000000001E-5</v>
      </c>
      <c r="CB480" s="157">
        <v>0</v>
      </c>
      <c r="CC480" s="157">
        <v>0</v>
      </c>
      <c r="CD480" s="192">
        <v>4.0000000000000003E-5</v>
      </c>
      <c r="CE480" s="157">
        <v>0</v>
      </c>
      <c r="CF480" s="157">
        <v>0</v>
      </c>
      <c r="CG480" s="157">
        <v>0</v>
      </c>
      <c r="CH480" s="192">
        <v>7.9800000000000002E-5</v>
      </c>
      <c r="CI480" s="157">
        <v>0</v>
      </c>
      <c r="CJ480" s="157">
        <v>0</v>
      </c>
      <c r="CK480" s="157">
        <v>0</v>
      </c>
      <c r="CL480" s="157">
        <v>0</v>
      </c>
      <c r="CM480" s="157">
        <v>0</v>
      </c>
      <c r="CN480" s="157">
        <v>0</v>
      </c>
      <c r="CO480" s="157">
        <v>0</v>
      </c>
      <c r="CP480" s="157">
        <v>0</v>
      </c>
      <c r="CQ480" s="157">
        <v>0</v>
      </c>
      <c r="CR480" s="157">
        <v>0</v>
      </c>
      <c r="CS480" s="192">
        <v>4.1699999999999997E-5</v>
      </c>
      <c r="CT480" s="192">
        <v>4.7599999999999998E-5</v>
      </c>
      <c r="CU480" s="157">
        <v>0</v>
      </c>
      <c r="CV480" s="157">
        <v>0</v>
      </c>
      <c r="CW480" s="192">
        <v>1.19E-5</v>
      </c>
      <c r="CX480" s="192">
        <v>2.2399999999999999E-5</v>
      </c>
      <c r="CY480" s="157">
        <v>0</v>
      </c>
      <c r="CZ480" s="157">
        <v>0</v>
      </c>
      <c r="DA480" s="157">
        <v>0</v>
      </c>
      <c r="DB480" s="157">
        <v>0</v>
      </c>
      <c r="DC480" s="157">
        <v>0</v>
      </c>
      <c r="DD480" s="157">
        <v>0</v>
      </c>
      <c r="DE480" s="157">
        <v>0</v>
      </c>
      <c r="DF480" s="157">
        <v>0</v>
      </c>
      <c r="DG480" s="157">
        <v>0</v>
      </c>
      <c r="DH480" s="157">
        <v>0</v>
      </c>
      <c r="DI480" s="157">
        <v>0</v>
      </c>
      <c r="DJ480" s="157">
        <v>0</v>
      </c>
      <c r="DK480" s="157">
        <v>0</v>
      </c>
      <c r="DL480" s="192">
        <v>3.0000000000000001E-5</v>
      </c>
      <c r="DM480" s="157">
        <v>0</v>
      </c>
      <c r="DN480" s="157">
        <v>0</v>
      </c>
      <c r="DO480" s="157">
        <v>0</v>
      </c>
      <c r="DP480" s="157">
        <v>0</v>
      </c>
      <c r="DQ480" s="192">
        <v>2.6299999999999999E-5</v>
      </c>
      <c r="DR480" s="157">
        <v>0</v>
      </c>
      <c r="DS480" s="157">
        <v>0</v>
      </c>
      <c r="DT480" s="157">
        <v>0</v>
      </c>
      <c r="DU480" s="157">
        <v>0</v>
      </c>
      <c r="DV480" s="157">
        <v>1.6864500000000001E-4</v>
      </c>
      <c r="DW480" s="157">
        <v>0</v>
      </c>
      <c r="DX480" s="157">
        <v>0</v>
      </c>
      <c r="DY480" s="157">
        <v>0</v>
      </c>
      <c r="DZ480" s="157">
        <v>0</v>
      </c>
      <c r="EA480" s="157">
        <v>0</v>
      </c>
      <c r="EB480" s="157">
        <v>0</v>
      </c>
      <c r="EC480" s="157">
        <v>0</v>
      </c>
      <c r="ED480" s="157">
        <v>1.4770300000000001E-4</v>
      </c>
      <c r="EE480" s="157">
        <v>0</v>
      </c>
      <c r="EF480" s="157">
        <v>0</v>
      </c>
      <c r="EG480" s="157">
        <v>0</v>
      </c>
      <c r="EH480" s="157">
        <v>0</v>
      </c>
      <c r="EI480" s="157">
        <v>0</v>
      </c>
      <c r="EJ480" s="157">
        <v>0</v>
      </c>
      <c r="EK480" s="157">
        <v>0</v>
      </c>
      <c r="EL480" s="157">
        <v>0</v>
      </c>
      <c r="EM480" s="157">
        <v>0</v>
      </c>
      <c r="EN480" s="157">
        <v>0</v>
      </c>
      <c r="EO480" s="157">
        <v>0</v>
      </c>
      <c r="EP480" s="157">
        <v>0</v>
      </c>
      <c r="EQ480" s="157">
        <v>0</v>
      </c>
      <c r="ER480" s="157">
        <v>0</v>
      </c>
      <c r="ES480" s="157">
        <v>0</v>
      </c>
      <c r="ET480" s="157">
        <v>0</v>
      </c>
      <c r="EU480" s="157">
        <v>0</v>
      </c>
      <c r="EV480" s="157">
        <v>0</v>
      </c>
      <c r="EW480" s="157">
        <v>0</v>
      </c>
      <c r="EX480" s="192">
        <v>2.4199999999999999E-5</v>
      </c>
      <c r="EY480" s="157">
        <v>0</v>
      </c>
      <c r="EZ480" s="157">
        <v>0</v>
      </c>
      <c r="FA480" s="157">
        <v>0</v>
      </c>
      <c r="FB480" s="157">
        <v>0</v>
      </c>
      <c r="FC480" s="157">
        <v>0</v>
      </c>
      <c r="FD480" s="157">
        <v>0</v>
      </c>
      <c r="FE480" s="157">
        <v>0</v>
      </c>
      <c r="FF480" s="157">
        <v>0</v>
      </c>
      <c r="FG480" s="157">
        <v>0</v>
      </c>
      <c r="FH480" s="157">
        <v>0</v>
      </c>
      <c r="FI480" s="157">
        <v>0</v>
      </c>
      <c r="FJ480" s="157">
        <v>0</v>
      </c>
      <c r="FK480" s="157">
        <v>0</v>
      </c>
      <c r="FL480" s="157">
        <v>1.6053399999999999E-4</v>
      </c>
      <c r="FM480" s="157">
        <v>0</v>
      </c>
      <c r="FN480" s="157">
        <v>0</v>
      </c>
      <c r="FO480" s="157">
        <v>0</v>
      </c>
      <c r="FP480" s="192">
        <v>4.1199999999999999E-5</v>
      </c>
      <c r="FQ480" s="192">
        <v>6.2700000000000006E-5</v>
      </c>
      <c r="FR480" s="157">
        <v>0</v>
      </c>
      <c r="FS480" s="157">
        <v>0</v>
      </c>
      <c r="FT480" s="157">
        <v>0</v>
      </c>
      <c r="FU480" s="157">
        <v>0</v>
      </c>
      <c r="FV480" s="157">
        <v>0</v>
      </c>
      <c r="FW480" s="157">
        <v>0</v>
      </c>
      <c r="FX480" s="157">
        <v>0</v>
      </c>
      <c r="FY480" s="157">
        <v>0</v>
      </c>
      <c r="FZ480" s="157">
        <v>0</v>
      </c>
      <c r="GA480" s="157">
        <v>0</v>
      </c>
      <c r="GB480" s="157">
        <v>0</v>
      </c>
      <c r="GC480" s="157">
        <v>0</v>
      </c>
      <c r="GD480" s="157">
        <v>0</v>
      </c>
      <c r="GE480" s="192">
        <v>2.26E-5</v>
      </c>
      <c r="GF480" s="157">
        <v>0</v>
      </c>
      <c r="GG480" s="157">
        <v>0</v>
      </c>
      <c r="GH480" s="157">
        <v>0</v>
      </c>
      <c r="GI480" s="157">
        <v>0</v>
      </c>
      <c r="GJ480" s="157">
        <v>0</v>
      </c>
      <c r="GK480" s="157">
        <v>0</v>
      </c>
      <c r="GL480" s="157">
        <v>0</v>
      </c>
      <c r="GM480" s="157">
        <v>0</v>
      </c>
      <c r="GN480" s="157">
        <v>0</v>
      </c>
      <c r="GO480" s="157">
        <v>0</v>
      </c>
      <c r="GP480" s="157">
        <v>0</v>
      </c>
      <c r="GQ480" s="157">
        <v>0</v>
      </c>
      <c r="GR480" s="157">
        <v>0</v>
      </c>
      <c r="GS480" s="157">
        <v>0</v>
      </c>
      <c r="GT480" s="157">
        <v>0</v>
      </c>
      <c r="GU480" s="157">
        <v>0</v>
      </c>
      <c r="GV480" s="157">
        <v>0</v>
      </c>
      <c r="GW480" s="157">
        <v>0</v>
      </c>
      <c r="GX480" s="157">
        <v>0</v>
      </c>
      <c r="GY480" s="157">
        <v>0</v>
      </c>
      <c r="GZ480" s="157">
        <v>0</v>
      </c>
      <c r="HA480" s="157">
        <v>0</v>
      </c>
    </row>
    <row r="481" spans="1:209" x14ac:dyDescent="0.2">
      <c r="A481" s="157" t="s">
        <v>4290</v>
      </c>
      <c r="B481" s="157">
        <v>1.6410599999999999E-4</v>
      </c>
      <c r="C481" s="157">
        <v>1.5499599999999999E-4</v>
      </c>
      <c r="D481" s="157">
        <v>1.1252E-4</v>
      </c>
      <c r="E481" s="192">
        <v>4.6600000000000001E-5</v>
      </c>
      <c r="F481" s="192">
        <v>9.2100000000000003E-5</v>
      </c>
      <c r="G481" s="157">
        <v>0</v>
      </c>
      <c r="H481" s="157">
        <v>1.8908999999999999E-4</v>
      </c>
      <c r="I481" s="157">
        <v>0</v>
      </c>
      <c r="J481" s="157">
        <v>0</v>
      </c>
      <c r="K481" s="157">
        <v>0</v>
      </c>
      <c r="L481" s="157">
        <v>0</v>
      </c>
      <c r="M481" s="157">
        <v>1.49944E-4</v>
      </c>
      <c r="N481" s="157">
        <v>1.5211700000000001E-4</v>
      </c>
      <c r="O481" s="157">
        <v>0</v>
      </c>
      <c r="P481" s="157">
        <v>0</v>
      </c>
      <c r="Q481" s="192">
        <v>3.1600000000000002E-5</v>
      </c>
      <c r="R481" s="192">
        <v>4.3600000000000003E-5</v>
      </c>
      <c r="S481" s="192">
        <v>4.7899999999999999E-5</v>
      </c>
      <c r="T481" s="157">
        <v>0</v>
      </c>
      <c r="U481" s="192">
        <v>2.2099999999999998E-5</v>
      </c>
      <c r="V481" s="157">
        <v>1.4209199999999999E-4</v>
      </c>
      <c r="W481" s="157">
        <v>0</v>
      </c>
      <c r="X481" s="157">
        <v>0</v>
      </c>
      <c r="Y481" s="192">
        <v>6.0000000000000002E-5</v>
      </c>
      <c r="Z481" s="157">
        <v>1.2313999999999999E-4</v>
      </c>
      <c r="AA481" s="192">
        <v>8.2200000000000006E-5</v>
      </c>
      <c r="AB481" s="192">
        <v>9.9799999999999993E-6</v>
      </c>
      <c r="AC481" s="192">
        <v>1.9300000000000002E-5</v>
      </c>
      <c r="AD481" s="157">
        <v>1.5527E-4</v>
      </c>
      <c r="AE481" s="157">
        <v>1.25148E-4</v>
      </c>
      <c r="AF481" s="157">
        <v>0</v>
      </c>
      <c r="AG481" s="192">
        <v>1.34E-5</v>
      </c>
      <c r="AH481" s="192">
        <v>4.9100000000000001E-5</v>
      </c>
      <c r="AI481" s="157">
        <v>0</v>
      </c>
      <c r="AJ481" s="192">
        <v>3.5500000000000002E-5</v>
      </c>
      <c r="AK481" s="157">
        <v>0</v>
      </c>
      <c r="AL481" s="157">
        <v>0</v>
      </c>
      <c r="AM481" s="157">
        <v>0</v>
      </c>
      <c r="AN481" s="157">
        <v>0</v>
      </c>
      <c r="AO481" s="157">
        <v>0</v>
      </c>
      <c r="AP481" s="157">
        <v>0</v>
      </c>
      <c r="AQ481" s="157">
        <v>0</v>
      </c>
      <c r="AR481" s="157">
        <v>0</v>
      </c>
      <c r="AS481" s="157">
        <v>4.5543599999999998E-4</v>
      </c>
      <c r="AT481" s="192">
        <v>7.5199999999999998E-5</v>
      </c>
      <c r="AU481" s="157">
        <v>0</v>
      </c>
      <c r="AV481" s="157">
        <v>0</v>
      </c>
      <c r="AW481" s="157">
        <v>0</v>
      </c>
      <c r="AX481" s="157">
        <v>1.9851100000000001E-4</v>
      </c>
      <c r="AY481" s="157">
        <v>3.7830699999999998E-4</v>
      </c>
      <c r="AZ481" s="157">
        <v>0</v>
      </c>
      <c r="BA481" s="157">
        <v>0</v>
      </c>
      <c r="BB481" s="157">
        <v>0</v>
      </c>
      <c r="BC481" s="157">
        <v>1.4444300000000001E-4</v>
      </c>
      <c r="BD481" s="157">
        <v>1.1090999999999999E-4</v>
      </c>
      <c r="BE481" s="157">
        <v>0</v>
      </c>
      <c r="BF481" s="192">
        <v>3.8099999999999998E-5</v>
      </c>
      <c r="BG481" s="157">
        <v>0</v>
      </c>
      <c r="BH481" s="157">
        <v>0</v>
      </c>
      <c r="BI481" s="192">
        <v>1.8099999999999999E-5</v>
      </c>
      <c r="BJ481" s="157">
        <v>1.6896599999999999E-4</v>
      </c>
      <c r="BK481" s="157">
        <v>1.20555E-4</v>
      </c>
      <c r="BL481" s="157">
        <v>1.07308E-4</v>
      </c>
      <c r="BM481" s="157">
        <v>0</v>
      </c>
      <c r="BN481" s="157">
        <v>0</v>
      </c>
      <c r="BO481" s="192">
        <v>4.4499999999999997E-5</v>
      </c>
      <c r="BP481" s="157">
        <v>0</v>
      </c>
      <c r="BQ481" s="157">
        <v>0</v>
      </c>
      <c r="BR481" s="157">
        <v>0</v>
      </c>
      <c r="BS481" s="157">
        <v>0</v>
      </c>
      <c r="BT481" s="157">
        <v>0</v>
      </c>
      <c r="BU481" s="157">
        <v>0</v>
      </c>
      <c r="BV481" s="157">
        <v>1.4257899999999999E-4</v>
      </c>
      <c r="BW481" s="192">
        <v>5.9799999999999997E-5</v>
      </c>
      <c r="BX481" s="157">
        <v>1.67749E-4</v>
      </c>
      <c r="BY481" s="157">
        <v>1.00738E-4</v>
      </c>
      <c r="BZ481" s="192">
        <v>3.0899999999999999E-5</v>
      </c>
      <c r="CA481" s="192">
        <v>5.9899999999999999E-5</v>
      </c>
      <c r="CB481" s="192">
        <v>2.4199999999999999E-5</v>
      </c>
      <c r="CC481" s="192">
        <v>1.8099999999999999E-5</v>
      </c>
      <c r="CD481" s="192">
        <v>5.9899999999999999E-5</v>
      </c>
      <c r="CE481" s="192">
        <v>9.3399999999999993E-5</v>
      </c>
      <c r="CF481" s="157">
        <v>1.1077E-4</v>
      </c>
      <c r="CG481" s="157">
        <v>4.1637800000000002E-4</v>
      </c>
      <c r="CH481" s="157">
        <v>1.5966799999999999E-4</v>
      </c>
      <c r="CI481" s="157">
        <v>0</v>
      </c>
      <c r="CJ481" s="157">
        <v>0</v>
      </c>
      <c r="CK481" s="157">
        <v>0</v>
      </c>
      <c r="CL481" s="192">
        <v>7.75E-5</v>
      </c>
      <c r="CM481" s="157">
        <v>0</v>
      </c>
      <c r="CN481" s="192">
        <v>2.65E-5</v>
      </c>
      <c r="CO481" s="192">
        <v>5.0300000000000003E-5</v>
      </c>
      <c r="CP481" s="192">
        <v>2.5000000000000001E-5</v>
      </c>
      <c r="CQ481" s="192">
        <v>7.2100000000000004E-5</v>
      </c>
      <c r="CR481" s="157">
        <v>0</v>
      </c>
      <c r="CS481" s="192">
        <v>3.1300000000000002E-5</v>
      </c>
      <c r="CT481" s="192">
        <v>4.7599999999999998E-5</v>
      </c>
      <c r="CU481" s="157">
        <v>0</v>
      </c>
      <c r="CV481" s="192">
        <v>2.9899999999999998E-5</v>
      </c>
      <c r="CW481" s="192">
        <v>4.7500000000000003E-5</v>
      </c>
      <c r="CX481" s="192">
        <v>6.7199999999999994E-5</v>
      </c>
      <c r="CY481" s="157">
        <v>0</v>
      </c>
      <c r="CZ481" s="157">
        <v>2.28781E-4</v>
      </c>
      <c r="DA481" s="157">
        <v>0</v>
      </c>
      <c r="DB481" s="157">
        <v>0</v>
      </c>
      <c r="DC481" s="157">
        <v>0</v>
      </c>
      <c r="DD481" s="157">
        <v>1.50478E-4</v>
      </c>
      <c r="DE481" s="157">
        <v>1.19158E-4</v>
      </c>
      <c r="DF481" s="157">
        <v>0</v>
      </c>
      <c r="DG481" s="157">
        <v>0</v>
      </c>
      <c r="DH481" s="157">
        <v>0</v>
      </c>
      <c r="DI481" s="192">
        <v>8.0699999999999996E-5</v>
      </c>
      <c r="DJ481" s="192">
        <v>6.7000000000000002E-5</v>
      </c>
      <c r="DK481" s="157">
        <v>0</v>
      </c>
      <c r="DL481" s="157">
        <v>1.5006500000000001E-4</v>
      </c>
      <c r="DM481" s="157">
        <v>0</v>
      </c>
      <c r="DN481" s="192">
        <v>4.4100000000000001E-5</v>
      </c>
      <c r="DO481" s="157">
        <v>1.7290299999999999E-4</v>
      </c>
      <c r="DP481" s="157">
        <v>2.53735E-4</v>
      </c>
      <c r="DQ481" s="192">
        <v>2.6299999999999999E-5</v>
      </c>
      <c r="DR481" s="157">
        <v>0</v>
      </c>
      <c r="DS481" s="157">
        <v>0</v>
      </c>
      <c r="DT481" s="157">
        <v>0</v>
      </c>
      <c r="DU481" s="192">
        <v>8.2200000000000006E-5</v>
      </c>
      <c r="DV481" s="157">
        <v>0</v>
      </c>
      <c r="DW481" s="157">
        <v>1.56465E-4</v>
      </c>
      <c r="DX481" s="157">
        <v>0</v>
      </c>
      <c r="DY481" s="157">
        <v>0</v>
      </c>
      <c r="DZ481" s="157">
        <v>0</v>
      </c>
      <c r="EA481" s="157">
        <v>0</v>
      </c>
      <c r="EB481" s="192">
        <v>3.5200000000000002E-5</v>
      </c>
      <c r="EC481" s="157">
        <v>0</v>
      </c>
      <c r="ED481" s="157">
        <v>0</v>
      </c>
      <c r="EE481" s="157">
        <v>0</v>
      </c>
      <c r="EF481" s="157">
        <v>0</v>
      </c>
      <c r="EG481" s="157">
        <v>0</v>
      </c>
      <c r="EH481" s="157">
        <v>0</v>
      </c>
      <c r="EI481" s="157">
        <v>0</v>
      </c>
      <c r="EJ481" s="157">
        <v>0</v>
      </c>
      <c r="EK481" s="157">
        <v>0</v>
      </c>
      <c r="EL481" s="157">
        <v>0</v>
      </c>
      <c r="EM481" s="157">
        <v>1.06804E-4</v>
      </c>
      <c r="EN481" s="192">
        <v>7.9800000000000002E-5</v>
      </c>
      <c r="EO481" s="192">
        <v>6.5500000000000006E-5</v>
      </c>
      <c r="EP481" s="157">
        <v>0</v>
      </c>
      <c r="EQ481" s="192">
        <v>8.0099999999999995E-5</v>
      </c>
      <c r="ER481" s="192">
        <v>4.1300000000000001E-5</v>
      </c>
      <c r="ES481" s="192">
        <v>2.2799999999999999E-5</v>
      </c>
      <c r="ET481" s="192">
        <v>3.7200000000000003E-5</v>
      </c>
      <c r="EU481" s="157">
        <v>0</v>
      </c>
      <c r="EV481" s="192">
        <v>6.0999999999999999E-5</v>
      </c>
      <c r="EW481" s="157">
        <v>0</v>
      </c>
      <c r="EX481" s="192">
        <v>2.4199999999999999E-5</v>
      </c>
      <c r="EY481" s="192">
        <v>5.1799999999999999E-5</v>
      </c>
      <c r="EZ481" s="157">
        <v>0</v>
      </c>
      <c r="FA481" s="157">
        <v>0</v>
      </c>
      <c r="FB481" s="157">
        <v>0</v>
      </c>
      <c r="FC481" s="157">
        <v>0</v>
      </c>
      <c r="FD481" s="157">
        <v>1.00233E-4</v>
      </c>
      <c r="FE481" s="192">
        <v>6.7299999999999996E-5</v>
      </c>
      <c r="FF481" s="157">
        <v>2.0347299999999999E-4</v>
      </c>
      <c r="FG481" s="157">
        <v>1.5926100000000001E-4</v>
      </c>
      <c r="FH481" s="157">
        <v>0</v>
      </c>
      <c r="FI481" s="192">
        <v>2.76E-5</v>
      </c>
      <c r="FJ481" s="157">
        <v>0</v>
      </c>
      <c r="FK481" s="157">
        <v>3.6963499999999999E-4</v>
      </c>
      <c r="FL481" s="157">
        <v>0</v>
      </c>
      <c r="FM481" s="157">
        <v>0</v>
      </c>
      <c r="FN481" s="157">
        <v>0</v>
      </c>
      <c r="FO481" s="157">
        <v>0</v>
      </c>
      <c r="FP481" s="157">
        <v>0</v>
      </c>
      <c r="FQ481" s="192">
        <v>6.2700000000000006E-5</v>
      </c>
      <c r="FR481" s="157">
        <v>0</v>
      </c>
      <c r="FS481" s="157">
        <v>0</v>
      </c>
      <c r="FT481" s="157">
        <v>0</v>
      </c>
      <c r="FU481" s="157">
        <v>0</v>
      </c>
      <c r="FV481" s="157">
        <v>0</v>
      </c>
      <c r="FW481" s="157">
        <v>0</v>
      </c>
      <c r="FX481" s="157">
        <v>1.2794299999999999E-4</v>
      </c>
      <c r="FY481" s="192">
        <v>2.72E-5</v>
      </c>
      <c r="FZ481" s="157">
        <v>0</v>
      </c>
      <c r="GA481" s="157">
        <v>0</v>
      </c>
      <c r="GB481" s="157">
        <v>0</v>
      </c>
      <c r="GC481" s="157">
        <v>0</v>
      </c>
      <c r="GD481" s="192">
        <v>7.36E-5</v>
      </c>
      <c r="GE481" s="192">
        <v>6.7799999999999995E-5</v>
      </c>
      <c r="GF481" s="192">
        <v>8.25E-5</v>
      </c>
      <c r="GG481" s="157">
        <v>1.3342200000000001E-4</v>
      </c>
      <c r="GH481" s="157">
        <v>1.16678E-4</v>
      </c>
      <c r="GI481" s="157">
        <v>2.5729399999999998E-4</v>
      </c>
      <c r="GJ481" s="157">
        <v>0</v>
      </c>
      <c r="GK481" s="157">
        <v>3.8447900000000002E-4</v>
      </c>
      <c r="GL481" s="157">
        <v>0</v>
      </c>
      <c r="GM481" s="192">
        <v>7.6799999999999997E-5</v>
      </c>
      <c r="GN481" s="157">
        <v>0</v>
      </c>
      <c r="GO481" s="157">
        <v>0</v>
      </c>
      <c r="GP481" s="157">
        <v>0</v>
      </c>
      <c r="GQ481" s="157">
        <v>0</v>
      </c>
      <c r="GR481" s="157">
        <v>0</v>
      </c>
      <c r="GS481" s="157">
        <v>0</v>
      </c>
      <c r="GT481" s="157">
        <v>0</v>
      </c>
      <c r="GU481" s="157">
        <v>0</v>
      </c>
      <c r="GV481" s="157">
        <v>0</v>
      </c>
      <c r="GW481" s="157">
        <v>0</v>
      </c>
      <c r="GX481" s="157">
        <v>0</v>
      </c>
      <c r="GY481" s="157">
        <v>0</v>
      </c>
      <c r="GZ481" s="157">
        <v>0</v>
      </c>
      <c r="HA481" s="157">
        <v>0</v>
      </c>
    </row>
    <row r="482" spans="1:209" x14ac:dyDescent="0.2">
      <c r="A482" s="157" t="s">
        <v>4291</v>
      </c>
      <c r="B482" s="192">
        <v>5.9700000000000001E-5</v>
      </c>
      <c r="C482" s="157">
        <v>1.32034E-4</v>
      </c>
      <c r="D482" s="192">
        <v>9.7200000000000004E-5</v>
      </c>
      <c r="E482" s="157">
        <v>0</v>
      </c>
      <c r="F482" s="157">
        <v>1.1836999999999999E-4</v>
      </c>
      <c r="G482" s="192">
        <v>8.5400000000000002E-5</v>
      </c>
      <c r="H482" s="157">
        <v>0</v>
      </c>
      <c r="I482" s="157">
        <v>0</v>
      </c>
      <c r="J482" s="157">
        <v>1.30035E-4</v>
      </c>
      <c r="K482" s="157">
        <v>1.6075400000000001E-4</v>
      </c>
      <c r="L482" s="192">
        <v>1.7099999999999999E-5</v>
      </c>
      <c r="M482" s="192">
        <v>2.65E-5</v>
      </c>
      <c r="N482" s="192">
        <v>1.6900000000000001E-5</v>
      </c>
      <c r="O482" s="192">
        <v>7.1400000000000001E-5</v>
      </c>
      <c r="P482" s="157">
        <v>0</v>
      </c>
      <c r="Q482" s="157">
        <v>2.21239E-4</v>
      </c>
      <c r="R482" s="157">
        <v>6.1084699999999997E-4</v>
      </c>
      <c r="S482" s="157">
        <v>1.4379900000000001E-4</v>
      </c>
      <c r="T482" s="192">
        <v>6.4700000000000001E-5</v>
      </c>
      <c r="U482" s="157">
        <v>2.2058000000000001E-4</v>
      </c>
      <c r="V482" s="192">
        <v>6.0900000000000003E-5</v>
      </c>
      <c r="W482" s="157">
        <v>1.6793099999999999E-4</v>
      </c>
      <c r="X482" s="157">
        <v>0</v>
      </c>
      <c r="Y482" s="157">
        <v>0</v>
      </c>
      <c r="Z482" s="192">
        <v>1.7600000000000001E-5</v>
      </c>
      <c r="AA482" s="157">
        <v>0</v>
      </c>
      <c r="AB482" s="157">
        <v>0</v>
      </c>
      <c r="AC482" s="157">
        <v>0</v>
      </c>
      <c r="AD482" s="192">
        <v>3.8800000000000001E-5</v>
      </c>
      <c r="AE482" s="157">
        <v>1.11242E-4</v>
      </c>
      <c r="AF482" s="192">
        <v>4.49E-5</v>
      </c>
      <c r="AG482" s="157">
        <v>0</v>
      </c>
      <c r="AH482" s="157">
        <v>0</v>
      </c>
      <c r="AI482" s="157">
        <v>0</v>
      </c>
      <c r="AJ482" s="157">
        <v>0</v>
      </c>
      <c r="AK482" s="157">
        <v>0</v>
      </c>
      <c r="AL482" s="157">
        <v>1.8736299999999999E-4</v>
      </c>
      <c r="AM482" s="192">
        <v>2.0699999999999998E-5</v>
      </c>
      <c r="AN482" s="192">
        <v>1.6500000000000001E-5</v>
      </c>
      <c r="AO482" s="192">
        <v>5.0599999999999997E-5</v>
      </c>
      <c r="AP482" s="157">
        <v>2.8015100000000002E-4</v>
      </c>
      <c r="AQ482" s="192">
        <v>4.1900000000000002E-5</v>
      </c>
      <c r="AR482" s="192">
        <v>2.55E-5</v>
      </c>
      <c r="AS482" s="157">
        <v>0</v>
      </c>
      <c r="AT482" s="192">
        <v>3.2199999999999997E-5</v>
      </c>
      <c r="AU482" s="157">
        <v>0</v>
      </c>
      <c r="AV482" s="192">
        <v>9.7899999999999994E-5</v>
      </c>
      <c r="AW482" s="157">
        <v>1.02571E-4</v>
      </c>
      <c r="AX482" s="157">
        <v>0</v>
      </c>
      <c r="AY482" s="157">
        <v>0</v>
      </c>
      <c r="AZ482" s="157">
        <v>0</v>
      </c>
      <c r="BA482" s="192">
        <v>2.41E-5</v>
      </c>
      <c r="BB482" s="157">
        <v>0</v>
      </c>
      <c r="BC482" s="157">
        <v>0</v>
      </c>
      <c r="BD482" s="157">
        <v>0</v>
      </c>
      <c r="BE482" s="157">
        <v>0</v>
      </c>
      <c r="BF482" s="157">
        <v>0</v>
      </c>
      <c r="BG482" s="157">
        <v>3.6284000000000002E-4</v>
      </c>
      <c r="BH482" s="157">
        <v>1.3488899999999999E-4</v>
      </c>
      <c r="BI482" s="157">
        <v>1.4448799999999999E-4</v>
      </c>
      <c r="BJ482" s="192">
        <v>1.88E-5</v>
      </c>
      <c r="BK482" s="157">
        <v>0</v>
      </c>
      <c r="BL482" s="192">
        <v>7.1500000000000003E-5</v>
      </c>
      <c r="BM482" s="157">
        <v>0</v>
      </c>
      <c r="BN482" s="157">
        <v>3.0262399999999998E-4</v>
      </c>
      <c r="BO482" s="157">
        <v>0</v>
      </c>
      <c r="BP482" s="157">
        <v>2.3975099999999999E-4</v>
      </c>
      <c r="BQ482" s="157">
        <v>1.7935100000000001E-4</v>
      </c>
      <c r="BR482" s="157">
        <v>0</v>
      </c>
      <c r="BS482" s="157">
        <v>1.1328900000000001E-4</v>
      </c>
      <c r="BT482" s="157">
        <v>6.9476599999999998E-4</v>
      </c>
      <c r="BU482" s="157">
        <v>2.2532699999999999E-4</v>
      </c>
      <c r="BV482" s="157">
        <v>0</v>
      </c>
      <c r="BW482" s="192">
        <v>5.9799999999999997E-5</v>
      </c>
      <c r="BX482" s="157">
        <v>0</v>
      </c>
      <c r="BY482" s="157">
        <v>0</v>
      </c>
      <c r="BZ482" s="157">
        <v>0</v>
      </c>
      <c r="CA482" s="157">
        <v>0</v>
      </c>
      <c r="CB482" s="157">
        <v>0</v>
      </c>
      <c r="CC482" s="157">
        <v>0</v>
      </c>
      <c r="CD482" s="157">
        <v>0</v>
      </c>
      <c r="CE482" s="157">
        <v>1.2451699999999999E-4</v>
      </c>
      <c r="CF482" s="192">
        <v>8.3100000000000001E-5</v>
      </c>
      <c r="CG482" s="157">
        <v>0</v>
      </c>
      <c r="CH482" s="157">
        <v>2.39502E-4</v>
      </c>
      <c r="CI482" s="192">
        <v>5.66E-5</v>
      </c>
      <c r="CJ482" s="157">
        <v>9.0037600000000004E-4</v>
      </c>
      <c r="CK482" s="157">
        <v>2.42131E-4</v>
      </c>
      <c r="CL482" s="192">
        <v>7.75E-5</v>
      </c>
      <c r="CM482" s="157">
        <v>1.8815699999999999E-4</v>
      </c>
      <c r="CN482" s="192">
        <v>5.3000000000000001E-5</v>
      </c>
      <c r="CO482" s="157">
        <v>1.00671E-4</v>
      </c>
      <c r="CP482" s="157">
        <v>0</v>
      </c>
      <c r="CQ482" s="192">
        <v>1.2E-5</v>
      </c>
      <c r="CR482" s="157">
        <v>0</v>
      </c>
      <c r="CS482" s="157">
        <v>0</v>
      </c>
      <c r="CT482" s="157">
        <v>0</v>
      </c>
      <c r="CU482" s="157">
        <v>1.5947699999999999E-4</v>
      </c>
      <c r="CV482" s="157">
        <v>0</v>
      </c>
      <c r="CW482" s="192">
        <v>2.97E-5</v>
      </c>
      <c r="CX482" s="157">
        <v>1.34318E-4</v>
      </c>
      <c r="CY482" s="157">
        <v>0</v>
      </c>
      <c r="CZ482" s="157">
        <v>0</v>
      </c>
      <c r="DA482" s="157">
        <v>0</v>
      </c>
      <c r="DB482" s="157">
        <v>0</v>
      </c>
      <c r="DC482" s="157">
        <v>0</v>
      </c>
      <c r="DD482" s="192">
        <v>3.01E-5</v>
      </c>
      <c r="DE482" s="157">
        <v>2.6479500000000002E-4</v>
      </c>
      <c r="DF482" s="157">
        <v>2.2972699999999999E-4</v>
      </c>
      <c r="DG482" s="157">
        <v>0</v>
      </c>
      <c r="DH482" s="157">
        <v>3.3751899999999999E-4</v>
      </c>
      <c r="DI482" s="157">
        <v>2.4198899999999999E-4</v>
      </c>
      <c r="DJ482" s="157">
        <v>1.00573E-4</v>
      </c>
      <c r="DK482" s="157">
        <v>0</v>
      </c>
      <c r="DL482" s="157">
        <v>0</v>
      </c>
      <c r="DM482" s="192">
        <v>7.5500000000000006E-5</v>
      </c>
      <c r="DN482" s="157">
        <v>0</v>
      </c>
      <c r="DO482" s="157">
        <v>1.03742E-4</v>
      </c>
      <c r="DP482" s="192">
        <v>5.9700000000000001E-5</v>
      </c>
      <c r="DQ482" s="192">
        <v>1.31E-5</v>
      </c>
      <c r="DR482" s="192">
        <v>4.0800000000000002E-5</v>
      </c>
      <c r="DS482" s="157">
        <v>0</v>
      </c>
      <c r="DT482" s="157">
        <v>0</v>
      </c>
      <c r="DU482" s="192">
        <v>4.1100000000000003E-5</v>
      </c>
      <c r="DV482" s="157">
        <v>1.6864500000000001E-4</v>
      </c>
      <c r="DW482" s="192">
        <v>5.2200000000000002E-5</v>
      </c>
      <c r="DX482" s="157">
        <v>0</v>
      </c>
      <c r="DY482" s="192">
        <v>8.1000000000000004E-6</v>
      </c>
      <c r="DZ482" s="157">
        <v>0</v>
      </c>
      <c r="EA482" s="192">
        <v>4.57E-5</v>
      </c>
      <c r="EB482" s="157">
        <v>0</v>
      </c>
      <c r="EC482" s="157">
        <v>1.82759E-4</v>
      </c>
      <c r="ED482" s="192">
        <v>4.9200000000000003E-5</v>
      </c>
      <c r="EE482" s="157">
        <v>1.0647899999999999E-4</v>
      </c>
      <c r="EF482" s="157">
        <v>1.63351E-4</v>
      </c>
      <c r="EG482" s="157">
        <v>0</v>
      </c>
      <c r="EH482" s="157">
        <v>2.3826500000000001E-4</v>
      </c>
      <c r="EI482" s="192">
        <v>3.4E-5</v>
      </c>
      <c r="EJ482" s="157">
        <v>0</v>
      </c>
      <c r="EK482" s="157">
        <v>0</v>
      </c>
      <c r="EL482" s="192">
        <v>3.3699999999999999E-5</v>
      </c>
      <c r="EM482" s="192">
        <v>1.5299999999999999E-5</v>
      </c>
      <c r="EN482" s="192">
        <v>2.6599999999999999E-5</v>
      </c>
      <c r="EO482" s="192">
        <v>6.5500000000000006E-5</v>
      </c>
      <c r="EP482" s="157">
        <v>1.5891200000000001E-4</v>
      </c>
      <c r="EQ482" s="192">
        <v>1.7799999999999999E-5</v>
      </c>
      <c r="ER482" s="157">
        <v>0</v>
      </c>
      <c r="ES482" s="192">
        <v>9.1399999999999999E-5</v>
      </c>
      <c r="ET482" s="157">
        <v>0</v>
      </c>
      <c r="EU482" s="157">
        <v>1.4885399999999999E-4</v>
      </c>
      <c r="EV482" s="157">
        <v>0</v>
      </c>
      <c r="EW482" s="157">
        <v>0</v>
      </c>
      <c r="EX482" s="157">
        <v>1.45363E-4</v>
      </c>
      <c r="EY482" s="157">
        <v>0</v>
      </c>
      <c r="EZ482" s="157">
        <v>0</v>
      </c>
      <c r="FA482" s="157">
        <v>0</v>
      </c>
      <c r="FB482" s="157">
        <v>0</v>
      </c>
      <c r="FC482" s="157">
        <v>0</v>
      </c>
      <c r="FD482" s="192">
        <v>7.5199999999999998E-5</v>
      </c>
      <c r="FE482" s="157">
        <v>0</v>
      </c>
      <c r="FF482" s="157">
        <v>0</v>
      </c>
      <c r="FG482" s="157">
        <v>0</v>
      </c>
      <c r="FH482" s="157">
        <v>0</v>
      </c>
      <c r="FI482" s="157">
        <v>0</v>
      </c>
      <c r="FJ482" s="157">
        <v>1.4920499999999999E-4</v>
      </c>
      <c r="FK482" s="192">
        <v>9.2399999999999996E-5</v>
      </c>
      <c r="FL482" s="157">
        <v>0</v>
      </c>
      <c r="FM482" s="157">
        <v>0</v>
      </c>
      <c r="FN482" s="157">
        <v>0</v>
      </c>
      <c r="FO482" s="157">
        <v>0</v>
      </c>
      <c r="FP482" s="157">
        <v>0</v>
      </c>
      <c r="FQ482" s="157">
        <v>0</v>
      </c>
      <c r="FR482" s="157">
        <v>0</v>
      </c>
      <c r="FS482" s="157">
        <v>0</v>
      </c>
      <c r="FT482" s="157">
        <v>0</v>
      </c>
      <c r="FU482" s="157">
        <v>0</v>
      </c>
      <c r="FV482" s="157">
        <v>0</v>
      </c>
      <c r="FW482" s="157">
        <v>0</v>
      </c>
      <c r="FX482" s="157">
        <v>0</v>
      </c>
      <c r="FY482" s="157">
        <v>0</v>
      </c>
      <c r="FZ482" s="157">
        <v>1.35544E-4</v>
      </c>
      <c r="GA482" s="192">
        <v>3.8899999999999997E-5</v>
      </c>
      <c r="GB482" s="157">
        <v>2.52823E-4</v>
      </c>
      <c r="GC482" s="157">
        <v>0</v>
      </c>
      <c r="GD482" s="192">
        <v>3.68E-5</v>
      </c>
      <c r="GE482" s="157">
        <v>0</v>
      </c>
      <c r="GF482" s="157">
        <v>0</v>
      </c>
      <c r="GG482" s="192">
        <v>2.2200000000000001E-5</v>
      </c>
      <c r="GH482" s="157">
        <v>0</v>
      </c>
      <c r="GI482" s="157">
        <v>0</v>
      </c>
      <c r="GJ482" s="157">
        <v>0</v>
      </c>
      <c r="GK482" s="157">
        <v>0</v>
      </c>
      <c r="GL482" s="192">
        <v>6.6199999999999996E-5</v>
      </c>
      <c r="GM482" s="192">
        <v>7.6799999999999997E-5</v>
      </c>
      <c r="GN482" s="157">
        <v>0</v>
      </c>
      <c r="GO482" s="157">
        <v>0</v>
      </c>
      <c r="GP482" s="157">
        <v>0</v>
      </c>
      <c r="GQ482" s="157">
        <v>1.02828E-4</v>
      </c>
      <c r="GR482" s="157">
        <v>0</v>
      </c>
      <c r="GS482" s="157">
        <v>0</v>
      </c>
      <c r="GT482" s="157">
        <v>0</v>
      </c>
      <c r="GU482" s="157">
        <v>0</v>
      </c>
      <c r="GV482" s="157">
        <v>0</v>
      </c>
      <c r="GW482" s="157">
        <v>0</v>
      </c>
      <c r="GX482" s="157">
        <v>0</v>
      </c>
      <c r="GY482" s="157">
        <v>0</v>
      </c>
      <c r="GZ482" s="157">
        <v>0</v>
      </c>
      <c r="HA482" s="157">
        <v>0</v>
      </c>
    </row>
    <row r="483" spans="1:209" x14ac:dyDescent="0.2">
      <c r="A483" s="157" t="s">
        <v>4292</v>
      </c>
      <c r="B483" s="157">
        <v>0</v>
      </c>
      <c r="C483" s="192">
        <v>4.5899999999999998E-5</v>
      </c>
      <c r="D483" s="157">
        <v>0</v>
      </c>
      <c r="E483" s="192">
        <v>6.9900000000000005E-5</v>
      </c>
      <c r="F483" s="192">
        <v>5.2599999999999998E-5</v>
      </c>
      <c r="G483" s="157">
        <v>0</v>
      </c>
      <c r="H483" s="157">
        <v>0</v>
      </c>
      <c r="I483" s="157">
        <v>0</v>
      </c>
      <c r="J483" s="157">
        <v>0</v>
      </c>
      <c r="K483" s="157">
        <v>0</v>
      </c>
      <c r="L483" s="157">
        <v>0</v>
      </c>
      <c r="M483" s="192">
        <v>4.4100000000000001E-5</v>
      </c>
      <c r="N483" s="157">
        <v>0</v>
      </c>
      <c r="O483" s="157">
        <v>0</v>
      </c>
      <c r="P483" s="157">
        <v>0</v>
      </c>
      <c r="Q483" s="157">
        <v>0</v>
      </c>
      <c r="R483" s="157">
        <v>0</v>
      </c>
      <c r="S483" s="157">
        <v>0</v>
      </c>
      <c r="T483" s="157">
        <v>0</v>
      </c>
      <c r="U483" s="157">
        <v>0</v>
      </c>
      <c r="V483" s="157">
        <v>0</v>
      </c>
      <c r="W483" s="157">
        <v>0</v>
      </c>
      <c r="X483" s="157">
        <v>0</v>
      </c>
      <c r="Y483" s="192">
        <v>4.0000000000000003E-5</v>
      </c>
      <c r="Z483" s="192">
        <v>1.7600000000000001E-5</v>
      </c>
      <c r="AA483" s="157">
        <v>0</v>
      </c>
      <c r="AB483" s="157">
        <v>0</v>
      </c>
      <c r="AC483" s="157">
        <v>0</v>
      </c>
      <c r="AD483" s="157">
        <v>0</v>
      </c>
      <c r="AE483" s="192">
        <v>1.3900000000000001E-5</v>
      </c>
      <c r="AF483" s="157">
        <v>0</v>
      </c>
      <c r="AG483" s="157">
        <v>0</v>
      </c>
      <c r="AH483" s="192">
        <v>7.3700000000000002E-5</v>
      </c>
      <c r="AI483" s="157">
        <v>0</v>
      </c>
      <c r="AJ483" s="157">
        <v>0</v>
      </c>
      <c r="AK483" s="157">
        <v>0</v>
      </c>
      <c r="AL483" s="157">
        <v>0</v>
      </c>
      <c r="AM483" s="192">
        <v>4.1399999999999997E-5</v>
      </c>
      <c r="AN483" s="192">
        <v>1.6500000000000001E-5</v>
      </c>
      <c r="AO483" s="157">
        <v>0</v>
      </c>
      <c r="AP483" s="157">
        <v>0</v>
      </c>
      <c r="AQ483" s="192">
        <v>4.1900000000000002E-5</v>
      </c>
      <c r="AR483" s="157">
        <v>2.5473800000000001E-4</v>
      </c>
      <c r="AS483" s="157">
        <v>0</v>
      </c>
      <c r="AT483" s="157">
        <v>0</v>
      </c>
      <c r="AU483" s="157">
        <v>0</v>
      </c>
      <c r="AV483" s="157">
        <v>0</v>
      </c>
      <c r="AW483" s="157">
        <v>0</v>
      </c>
      <c r="AX483" s="157">
        <v>0</v>
      </c>
      <c r="AY483" s="157">
        <v>0</v>
      </c>
      <c r="AZ483" s="157">
        <v>0</v>
      </c>
      <c r="BA483" s="157">
        <v>0</v>
      </c>
      <c r="BB483" s="157">
        <v>0</v>
      </c>
      <c r="BC483" s="157">
        <v>0</v>
      </c>
      <c r="BD483" s="157">
        <v>0</v>
      </c>
      <c r="BE483" s="157">
        <v>0</v>
      </c>
      <c r="BF483" s="157">
        <v>0</v>
      </c>
      <c r="BG483" s="157">
        <v>0</v>
      </c>
      <c r="BH483" s="157">
        <v>0</v>
      </c>
      <c r="BI483" s="157">
        <v>0</v>
      </c>
      <c r="BJ483" s="157">
        <v>0</v>
      </c>
      <c r="BK483" s="157">
        <v>0</v>
      </c>
      <c r="BL483" s="157">
        <v>0</v>
      </c>
      <c r="BM483" s="157">
        <v>0</v>
      </c>
      <c r="BN483" s="157">
        <v>0</v>
      </c>
      <c r="BO483" s="157">
        <v>0</v>
      </c>
      <c r="BP483" s="157">
        <v>0</v>
      </c>
      <c r="BQ483" s="157">
        <v>0</v>
      </c>
      <c r="BR483" s="157">
        <v>0</v>
      </c>
      <c r="BS483" s="157">
        <v>0</v>
      </c>
      <c r="BT483" s="157">
        <v>0</v>
      </c>
      <c r="BU483" s="157">
        <v>0</v>
      </c>
      <c r="BV483" s="157">
        <v>0</v>
      </c>
      <c r="BW483" s="157">
        <v>0</v>
      </c>
      <c r="BX483" s="157">
        <v>0</v>
      </c>
      <c r="BY483" s="157">
        <v>0</v>
      </c>
      <c r="BZ483" s="157">
        <v>0</v>
      </c>
      <c r="CA483" s="192">
        <v>2.5700000000000001E-5</v>
      </c>
      <c r="CB483" s="157">
        <v>0</v>
      </c>
      <c r="CC483" s="157">
        <v>0</v>
      </c>
      <c r="CD483" s="192">
        <v>7.9900000000000004E-5</v>
      </c>
      <c r="CE483" s="157">
        <v>0</v>
      </c>
      <c r="CF483" s="157">
        <v>0</v>
      </c>
      <c r="CG483" s="157">
        <v>0</v>
      </c>
      <c r="CH483" s="157">
        <v>0</v>
      </c>
      <c r="CI483" s="157">
        <v>0</v>
      </c>
      <c r="CJ483" s="157">
        <v>0</v>
      </c>
      <c r="CK483" s="157">
        <v>0</v>
      </c>
      <c r="CL483" s="157">
        <v>0</v>
      </c>
      <c r="CM483" s="157">
        <v>0</v>
      </c>
      <c r="CN483" s="157">
        <v>0</v>
      </c>
      <c r="CO483" s="157">
        <v>0</v>
      </c>
      <c r="CP483" s="157">
        <v>0</v>
      </c>
      <c r="CQ483" s="192">
        <v>2.4000000000000001E-5</v>
      </c>
      <c r="CR483" s="157">
        <v>0</v>
      </c>
      <c r="CS483" s="192">
        <v>3.1300000000000002E-5</v>
      </c>
      <c r="CT483" s="157">
        <v>0</v>
      </c>
      <c r="CU483" s="157">
        <v>0</v>
      </c>
      <c r="CV483" s="157">
        <v>0</v>
      </c>
      <c r="CW483" s="157">
        <v>0</v>
      </c>
      <c r="CX483" s="157">
        <v>0</v>
      </c>
      <c r="CY483" s="157">
        <v>0</v>
      </c>
      <c r="CZ483" s="157">
        <v>0</v>
      </c>
      <c r="DA483" s="157">
        <v>0</v>
      </c>
      <c r="DB483" s="157">
        <v>0</v>
      </c>
      <c r="DC483" s="157">
        <v>0</v>
      </c>
      <c r="DD483" s="157">
        <v>0</v>
      </c>
      <c r="DE483" s="157">
        <v>0</v>
      </c>
      <c r="DF483" s="157">
        <v>0</v>
      </c>
      <c r="DG483" s="157">
        <v>0</v>
      </c>
      <c r="DH483" s="157">
        <v>0</v>
      </c>
      <c r="DI483" s="157">
        <v>0</v>
      </c>
      <c r="DJ483" s="157">
        <v>0</v>
      </c>
      <c r="DK483" s="157">
        <v>0</v>
      </c>
      <c r="DL483" s="157">
        <v>0</v>
      </c>
      <c r="DM483" s="157">
        <v>0</v>
      </c>
      <c r="DN483" s="157">
        <v>0</v>
      </c>
      <c r="DO483" s="157">
        <v>0</v>
      </c>
      <c r="DP483" s="157">
        <v>0</v>
      </c>
      <c r="DQ483" s="157">
        <v>0</v>
      </c>
      <c r="DR483" s="157">
        <v>0</v>
      </c>
      <c r="DS483" s="157">
        <v>0</v>
      </c>
      <c r="DT483" s="157">
        <v>0</v>
      </c>
      <c r="DU483" s="157">
        <v>0</v>
      </c>
      <c r="DV483" s="157">
        <v>0</v>
      </c>
      <c r="DW483" s="157">
        <v>0</v>
      </c>
      <c r="DX483" s="157">
        <v>0</v>
      </c>
      <c r="DY483" s="157">
        <v>0</v>
      </c>
      <c r="DZ483" s="157">
        <v>0</v>
      </c>
      <c r="EA483" s="157">
        <v>0</v>
      </c>
      <c r="EB483" s="157">
        <v>0</v>
      </c>
      <c r="EC483" s="157">
        <v>0</v>
      </c>
      <c r="ED483" s="157">
        <v>0</v>
      </c>
      <c r="EE483" s="157">
        <v>0</v>
      </c>
      <c r="EF483" s="157">
        <v>0</v>
      </c>
      <c r="EG483" s="157">
        <v>0</v>
      </c>
      <c r="EH483" s="157">
        <v>0</v>
      </c>
      <c r="EI483" s="157">
        <v>0</v>
      </c>
      <c r="EJ483" s="157">
        <v>0</v>
      </c>
      <c r="EK483" s="157">
        <v>0</v>
      </c>
      <c r="EL483" s="157">
        <v>0</v>
      </c>
      <c r="EM483" s="157">
        <v>0</v>
      </c>
      <c r="EN483" s="157">
        <v>0</v>
      </c>
      <c r="EO483" s="157">
        <v>0</v>
      </c>
      <c r="EP483" s="157">
        <v>0</v>
      </c>
      <c r="EQ483" s="157">
        <v>0</v>
      </c>
      <c r="ER483" s="157">
        <v>0</v>
      </c>
      <c r="ES483" s="157">
        <v>0</v>
      </c>
      <c r="ET483" s="157">
        <v>0</v>
      </c>
      <c r="EU483" s="157">
        <v>0</v>
      </c>
      <c r="EV483" s="157">
        <v>0</v>
      </c>
      <c r="EW483" s="157">
        <v>0</v>
      </c>
      <c r="EX483" s="157">
        <v>0</v>
      </c>
      <c r="EY483" s="157">
        <v>0</v>
      </c>
      <c r="EZ483" s="157">
        <v>0</v>
      </c>
      <c r="FA483" s="157">
        <v>0</v>
      </c>
      <c r="FB483" s="157">
        <v>0</v>
      </c>
      <c r="FC483" s="157">
        <v>0</v>
      </c>
      <c r="FD483" s="157">
        <v>0</v>
      </c>
      <c r="FE483" s="157">
        <v>0</v>
      </c>
      <c r="FF483" s="157">
        <v>0</v>
      </c>
      <c r="FG483" s="157">
        <v>0</v>
      </c>
      <c r="FH483" s="157">
        <v>0</v>
      </c>
      <c r="FI483" s="157">
        <v>0</v>
      </c>
      <c r="FJ483" s="157">
        <v>0</v>
      </c>
      <c r="FK483" s="157">
        <v>0</v>
      </c>
      <c r="FL483" s="157">
        <v>0</v>
      </c>
      <c r="FM483" s="157">
        <v>0</v>
      </c>
      <c r="FN483" s="157">
        <v>0</v>
      </c>
      <c r="FO483" s="157">
        <v>0</v>
      </c>
      <c r="FP483" s="157">
        <v>0</v>
      </c>
      <c r="FQ483" s="157">
        <v>0</v>
      </c>
      <c r="FR483" s="157">
        <v>0</v>
      </c>
      <c r="FS483" s="157">
        <v>0</v>
      </c>
      <c r="FT483" s="157">
        <v>0</v>
      </c>
      <c r="FU483" s="157">
        <v>0</v>
      </c>
      <c r="FV483" s="157">
        <v>0</v>
      </c>
      <c r="FW483" s="157">
        <v>0</v>
      </c>
      <c r="FX483" s="157">
        <v>0</v>
      </c>
      <c r="FY483" s="157">
        <v>0</v>
      </c>
      <c r="FZ483" s="157">
        <v>0</v>
      </c>
      <c r="GA483" s="157">
        <v>0</v>
      </c>
      <c r="GB483" s="157">
        <v>0</v>
      </c>
      <c r="GC483" s="157">
        <v>0</v>
      </c>
      <c r="GD483" s="157">
        <v>0</v>
      </c>
      <c r="GE483" s="157">
        <v>0</v>
      </c>
      <c r="GF483" s="157">
        <v>0</v>
      </c>
      <c r="GG483" s="157">
        <v>0</v>
      </c>
      <c r="GH483" s="157">
        <v>0</v>
      </c>
      <c r="GI483" s="157">
        <v>0</v>
      </c>
      <c r="GJ483" s="157">
        <v>0</v>
      </c>
      <c r="GK483" s="157">
        <v>0</v>
      </c>
      <c r="GL483" s="157">
        <v>0</v>
      </c>
      <c r="GM483" s="157">
        <v>0</v>
      </c>
      <c r="GN483" s="157">
        <v>0</v>
      </c>
      <c r="GO483" s="157">
        <v>0</v>
      </c>
      <c r="GP483" s="157">
        <v>0</v>
      </c>
      <c r="GQ483" s="157">
        <v>0</v>
      </c>
      <c r="GR483" s="157">
        <v>0</v>
      </c>
      <c r="GS483" s="157">
        <v>0</v>
      </c>
      <c r="GT483" s="157">
        <v>0</v>
      </c>
      <c r="GU483" s="157">
        <v>0</v>
      </c>
      <c r="GV483" s="157">
        <v>0</v>
      </c>
      <c r="GW483" s="157">
        <v>0</v>
      </c>
      <c r="GX483" s="157">
        <v>0</v>
      </c>
      <c r="GY483" s="157">
        <v>0</v>
      </c>
      <c r="GZ483" s="157">
        <v>0</v>
      </c>
      <c r="HA483" s="157">
        <v>0</v>
      </c>
    </row>
    <row r="484" spans="1:209" x14ac:dyDescent="0.2">
      <c r="A484" s="157" t="s">
        <v>4293</v>
      </c>
      <c r="B484" s="157">
        <v>9.7419069999999993E-3</v>
      </c>
      <c r="C484" s="157">
        <v>5.6257820000000002E-3</v>
      </c>
      <c r="D484" s="157">
        <v>3.9944560000000004E-3</v>
      </c>
      <c r="E484" s="157">
        <v>4.4049780000000004E-3</v>
      </c>
      <c r="F484" s="157">
        <v>2.6830460000000001E-3</v>
      </c>
      <c r="G484" s="157">
        <v>0</v>
      </c>
      <c r="H484" s="157">
        <v>8.5090299999999997E-4</v>
      </c>
      <c r="I484" s="157">
        <v>0</v>
      </c>
      <c r="J484" s="157">
        <v>0</v>
      </c>
      <c r="K484" s="157">
        <v>1.6075400000000001E-4</v>
      </c>
      <c r="L484" s="157">
        <v>1.1430329999999999E-3</v>
      </c>
      <c r="M484" s="157">
        <v>2.7519049999999998E-3</v>
      </c>
      <c r="N484" s="157">
        <v>0</v>
      </c>
      <c r="O484" s="157">
        <v>0</v>
      </c>
      <c r="P484" s="157">
        <v>0</v>
      </c>
      <c r="Q484" s="192">
        <v>3.1600000000000002E-5</v>
      </c>
      <c r="R484" s="157">
        <v>0</v>
      </c>
      <c r="S484" s="157">
        <v>0</v>
      </c>
      <c r="T484" s="157">
        <v>0</v>
      </c>
      <c r="U484" s="157">
        <v>0</v>
      </c>
      <c r="V484" s="157">
        <v>2.02988E-4</v>
      </c>
      <c r="W484" s="157">
        <v>0</v>
      </c>
      <c r="X484" s="157">
        <v>0</v>
      </c>
      <c r="Y484" s="157">
        <v>4.3610469999999998E-3</v>
      </c>
      <c r="Z484" s="157">
        <v>4.4682120000000001E-3</v>
      </c>
      <c r="AA484" s="157">
        <v>0</v>
      </c>
      <c r="AB484" s="157">
        <v>0</v>
      </c>
      <c r="AC484" s="157">
        <v>0</v>
      </c>
      <c r="AD484" s="157">
        <v>0</v>
      </c>
      <c r="AE484" s="157">
        <v>2.5029549999999999E-3</v>
      </c>
      <c r="AF484" s="157">
        <v>0</v>
      </c>
      <c r="AG484" s="157">
        <v>0</v>
      </c>
      <c r="AH484" s="192">
        <v>3.68E-5</v>
      </c>
      <c r="AI484" s="157">
        <v>7.7357499999999998E-4</v>
      </c>
      <c r="AJ484" s="157">
        <v>0</v>
      </c>
      <c r="AK484" s="192">
        <v>2.3300000000000001E-5</v>
      </c>
      <c r="AL484" s="157">
        <v>0</v>
      </c>
      <c r="AM484" s="157">
        <v>4.9652400000000003E-4</v>
      </c>
      <c r="AN484" s="157">
        <v>2.15093E-4</v>
      </c>
      <c r="AO484" s="157">
        <v>3.7948700000000002E-4</v>
      </c>
      <c r="AP484" s="157">
        <v>7.0037799999999998E-4</v>
      </c>
      <c r="AQ484" s="157">
        <v>4.8145399999999997E-4</v>
      </c>
      <c r="AR484" s="157">
        <v>5.0947600000000003E-4</v>
      </c>
      <c r="AS484" s="157">
        <v>1.0019580000000001E-3</v>
      </c>
      <c r="AT484" s="157">
        <v>4.1376299999999999E-4</v>
      </c>
      <c r="AU484" s="157">
        <v>1.7003299999999999E-3</v>
      </c>
      <c r="AV484" s="157">
        <v>7.8331500000000003E-4</v>
      </c>
      <c r="AW484" s="157">
        <v>1.6411380000000001E-3</v>
      </c>
      <c r="AX484" s="157">
        <v>1.6542600000000001E-4</v>
      </c>
      <c r="AY484" s="192">
        <v>5.3999999999999998E-5</v>
      </c>
      <c r="AZ484" s="157">
        <v>6.0704900000000002E-4</v>
      </c>
      <c r="BA484" s="157">
        <v>1.68577E-4</v>
      </c>
      <c r="BB484" s="192">
        <v>7.3899999999999994E-5</v>
      </c>
      <c r="BC484" s="157">
        <v>0</v>
      </c>
      <c r="BD484" s="157">
        <v>0</v>
      </c>
      <c r="BE484" s="157">
        <v>0</v>
      </c>
      <c r="BF484" s="157">
        <v>3.2001220000000001E-3</v>
      </c>
      <c r="BG484" s="157">
        <v>0</v>
      </c>
      <c r="BH484" s="157">
        <v>0</v>
      </c>
      <c r="BI484" s="157">
        <v>0</v>
      </c>
      <c r="BJ484" s="192">
        <v>9.3900000000000006E-5</v>
      </c>
      <c r="BK484" s="157">
        <v>0</v>
      </c>
      <c r="BL484" s="157">
        <v>1.0373069999999999E-3</v>
      </c>
      <c r="BM484" s="157">
        <v>0</v>
      </c>
      <c r="BN484" s="157">
        <v>0</v>
      </c>
      <c r="BO484" s="157">
        <v>1.134417E-3</v>
      </c>
      <c r="BP484" s="157">
        <v>0</v>
      </c>
      <c r="BQ484" s="157">
        <v>1.135888E-3</v>
      </c>
      <c r="BR484" s="192">
        <v>1.06E-5</v>
      </c>
      <c r="BS484" s="157">
        <v>0</v>
      </c>
      <c r="BT484" s="157">
        <v>0</v>
      </c>
      <c r="BU484" s="157">
        <v>0</v>
      </c>
      <c r="BV484" s="157">
        <v>0</v>
      </c>
      <c r="BW484" s="157">
        <v>0</v>
      </c>
      <c r="BX484" s="157">
        <v>0</v>
      </c>
      <c r="BY484" s="157">
        <v>7.5553399999999998E-4</v>
      </c>
      <c r="BZ484" s="157">
        <v>5.5703399999999998E-4</v>
      </c>
      <c r="CA484" s="192">
        <v>4.2799999999999997E-5</v>
      </c>
      <c r="CB484" s="192">
        <v>7.25E-5</v>
      </c>
      <c r="CC484" s="157">
        <v>1.41289E-3</v>
      </c>
      <c r="CD484" s="157">
        <v>0</v>
      </c>
      <c r="CE484" s="157">
        <v>1.774374E-3</v>
      </c>
      <c r="CF484" s="157">
        <v>1.6615400000000001E-4</v>
      </c>
      <c r="CG484" s="157">
        <v>0</v>
      </c>
      <c r="CH484" s="157">
        <v>3.2731919999999999E-3</v>
      </c>
      <c r="CI484" s="157">
        <v>0</v>
      </c>
      <c r="CJ484" s="157">
        <v>0</v>
      </c>
      <c r="CK484" s="192">
        <v>5.38E-5</v>
      </c>
      <c r="CL484" s="192">
        <v>7.75E-5</v>
      </c>
      <c r="CM484" s="157">
        <v>0</v>
      </c>
      <c r="CN484" s="192">
        <v>1.3200000000000001E-5</v>
      </c>
      <c r="CO484" s="157">
        <v>0</v>
      </c>
      <c r="CP484" s="157">
        <v>0</v>
      </c>
      <c r="CQ484" s="157">
        <v>0</v>
      </c>
      <c r="CR484" s="192">
        <v>5.24E-5</v>
      </c>
      <c r="CS484" s="192">
        <v>3.1300000000000002E-5</v>
      </c>
      <c r="CT484" s="192">
        <v>7.1400000000000001E-5</v>
      </c>
      <c r="CU484" s="192">
        <v>7.9699999999999999E-5</v>
      </c>
      <c r="CV484" s="157">
        <v>0</v>
      </c>
      <c r="CW484" s="157">
        <v>1.68508E-3</v>
      </c>
      <c r="CX484" s="157">
        <v>0</v>
      </c>
      <c r="CY484" s="192">
        <v>8.2899999999999996E-5</v>
      </c>
      <c r="CZ484" s="157">
        <v>0</v>
      </c>
      <c r="DA484" s="157">
        <v>0</v>
      </c>
      <c r="DB484" s="157">
        <v>0</v>
      </c>
      <c r="DC484" s="157">
        <v>0</v>
      </c>
      <c r="DD484" s="157">
        <v>3.4609899999999999E-4</v>
      </c>
      <c r="DE484" s="157">
        <v>0</v>
      </c>
      <c r="DF484" s="157">
        <v>0</v>
      </c>
      <c r="DG484" s="157">
        <v>0</v>
      </c>
      <c r="DH484" s="157">
        <v>0</v>
      </c>
      <c r="DI484" s="192">
        <v>4.0299999999999997E-5</v>
      </c>
      <c r="DJ484" s="157">
        <v>2.6484289999999999E-3</v>
      </c>
      <c r="DK484" s="157">
        <v>0</v>
      </c>
      <c r="DL484" s="157">
        <v>0</v>
      </c>
      <c r="DM484" s="157">
        <v>0</v>
      </c>
      <c r="DN484" s="157">
        <v>0</v>
      </c>
      <c r="DO484" s="157">
        <v>1.3832199999999999E-4</v>
      </c>
      <c r="DP484" s="157">
        <v>0</v>
      </c>
      <c r="DQ484" s="157">
        <v>1.078068E-3</v>
      </c>
      <c r="DR484" s="157">
        <v>1.6319199999999999E-4</v>
      </c>
      <c r="DS484" s="192">
        <v>9.0799999999999998E-5</v>
      </c>
      <c r="DT484" s="157">
        <v>0</v>
      </c>
      <c r="DU484" s="157">
        <v>0</v>
      </c>
      <c r="DV484" s="157">
        <v>0</v>
      </c>
      <c r="DW484" s="157">
        <v>2.08619E-4</v>
      </c>
      <c r="DX484" s="157">
        <v>1.278216E-3</v>
      </c>
      <c r="DY484" s="157">
        <v>0</v>
      </c>
      <c r="DZ484" s="157">
        <v>0</v>
      </c>
      <c r="EA484" s="157">
        <v>0</v>
      </c>
      <c r="EB484" s="157">
        <v>1.4082999999999999E-4</v>
      </c>
      <c r="EC484" s="157">
        <v>0</v>
      </c>
      <c r="ED484" s="157">
        <v>1.083157E-3</v>
      </c>
      <c r="EE484" s="157">
        <v>1.0115530000000001E-3</v>
      </c>
      <c r="EF484" s="157">
        <v>0</v>
      </c>
      <c r="EG484" s="157">
        <v>0</v>
      </c>
      <c r="EH484" s="157">
        <v>8.7363999999999996E-4</v>
      </c>
      <c r="EI484" s="157">
        <v>0</v>
      </c>
      <c r="EJ484" s="157">
        <v>0</v>
      </c>
      <c r="EK484" s="157">
        <v>0</v>
      </c>
      <c r="EL484" s="157">
        <v>0</v>
      </c>
      <c r="EM484" s="157">
        <v>0</v>
      </c>
      <c r="EN484" s="157">
        <v>0</v>
      </c>
      <c r="EO484" s="157">
        <v>3.5365769999999999E-3</v>
      </c>
      <c r="EP484" s="157">
        <v>0</v>
      </c>
      <c r="EQ484" s="157">
        <v>0</v>
      </c>
      <c r="ER484" s="157">
        <v>9.5100299999999996E-4</v>
      </c>
      <c r="ES484" s="157">
        <v>8.2225600000000005E-4</v>
      </c>
      <c r="ET484" s="157">
        <v>0</v>
      </c>
      <c r="EU484" s="192">
        <v>3.7200000000000003E-5</v>
      </c>
      <c r="EV484" s="157">
        <v>0</v>
      </c>
      <c r="EW484" s="192">
        <v>7.2799999999999994E-5</v>
      </c>
      <c r="EX484" s="157">
        <v>5.3299700000000001E-4</v>
      </c>
      <c r="EY484" s="157">
        <v>0</v>
      </c>
      <c r="EZ484" s="157">
        <v>0</v>
      </c>
      <c r="FA484" s="157">
        <v>0</v>
      </c>
      <c r="FB484" s="157">
        <v>0</v>
      </c>
      <c r="FC484" s="157">
        <v>0</v>
      </c>
      <c r="FD484" s="157">
        <v>3.50816E-4</v>
      </c>
      <c r="FE484" s="157">
        <v>5.3875699999999995E-4</v>
      </c>
      <c r="FF484" s="157">
        <v>9.8345099999999999E-4</v>
      </c>
      <c r="FG484" s="157">
        <v>6.3704400000000002E-4</v>
      </c>
      <c r="FH484" s="192">
        <v>7.1099999999999994E-5</v>
      </c>
      <c r="FI484" s="157">
        <v>0</v>
      </c>
      <c r="FJ484" s="157">
        <v>0</v>
      </c>
      <c r="FK484" s="157">
        <v>6.0527649999999999E-3</v>
      </c>
      <c r="FL484" s="157">
        <v>2.2474800000000001E-4</v>
      </c>
      <c r="FM484" s="157">
        <v>0</v>
      </c>
      <c r="FN484" s="157">
        <v>0</v>
      </c>
      <c r="FO484" s="157">
        <v>0</v>
      </c>
      <c r="FP484" s="157">
        <v>1.564043E-3</v>
      </c>
      <c r="FQ484" s="192">
        <v>9.3999999999999994E-5</v>
      </c>
      <c r="FR484" s="157">
        <v>0</v>
      </c>
      <c r="FS484" s="157">
        <v>0</v>
      </c>
      <c r="FT484" s="157">
        <v>0</v>
      </c>
      <c r="FU484" s="192">
        <v>2.8799999999999999E-5</v>
      </c>
      <c r="FV484" s="192">
        <v>4.5899999999999998E-5</v>
      </c>
      <c r="FW484" s="157">
        <v>0</v>
      </c>
      <c r="FX484" s="157">
        <v>9.9795299999999999E-4</v>
      </c>
      <c r="FY484" s="157">
        <v>0</v>
      </c>
      <c r="FZ484" s="157">
        <v>0</v>
      </c>
      <c r="GA484" s="157">
        <v>1.983664E-3</v>
      </c>
      <c r="GB484" s="157">
        <v>1.2641200000000001E-4</v>
      </c>
      <c r="GC484" s="157">
        <v>0</v>
      </c>
      <c r="GD484" s="157">
        <v>7.3607900000000005E-4</v>
      </c>
      <c r="GE484" s="157">
        <v>3.0951360000000001E-3</v>
      </c>
      <c r="GF484" s="157">
        <v>0</v>
      </c>
      <c r="GG484" s="157">
        <v>0</v>
      </c>
      <c r="GH484" s="157">
        <v>0</v>
      </c>
      <c r="GI484" s="157">
        <v>2.6244020000000001E-3</v>
      </c>
      <c r="GJ484" s="157">
        <v>0</v>
      </c>
      <c r="GK484" s="157">
        <v>0</v>
      </c>
      <c r="GL484" s="157">
        <v>8.2707500000000003E-4</v>
      </c>
      <c r="GM484" s="157">
        <v>7.2950700000000001E-4</v>
      </c>
      <c r="GN484" s="157">
        <v>1.6140699999999999E-4</v>
      </c>
      <c r="GO484" s="157">
        <v>6.3928399999999995E-4</v>
      </c>
      <c r="GP484" s="157">
        <v>0</v>
      </c>
      <c r="GQ484" s="157">
        <v>1.275064E-3</v>
      </c>
      <c r="GR484" s="157">
        <v>0</v>
      </c>
      <c r="GS484" s="157">
        <v>0</v>
      </c>
      <c r="GT484" s="157">
        <v>0</v>
      </c>
      <c r="GU484" s="157">
        <v>0</v>
      </c>
      <c r="GV484" s="157">
        <v>0</v>
      </c>
      <c r="GW484" s="157">
        <v>0</v>
      </c>
      <c r="GX484" s="157">
        <v>0</v>
      </c>
      <c r="GY484" s="157">
        <v>0</v>
      </c>
      <c r="GZ484" s="157">
        <v>0</v>
      </c>
      <c r="HA484" s="157">
        <v>0</v>
      </c>
    </row>
    <row r="485" spans="1:209" x14ac:dyDescent="0.2">
      <c r="A485" s="157" t="s">
        <v>4294</v>
      </c>
      <c r="B485" s="157">
        <v>0</v>
      </c>
      <c r="C485" s="192">
        <v>5.7400000000000001E-6</v>
      </c>
      <c r="D485" s="192">
        <v>1.0200000000000001E-5</v>
      </c>
      <c r="E485" s="157">
        <v>0</v>
      </c>
      <c r="F485" s="192">
        <v>1.3200000000000001E-5</v>
      </c>
      <c r="G485" s="157">
        <v>0</v>
      </c>
      <c r="H485" s="192">
        <v>9.4500000000000007E-5</v>
      </c>
      <c r="I485" s="157">
        <v>0</v>
      </c>
      <c r="J485" s="157">
        <v>0</v>
      </c>
      <c r="K485" s="192">
        <v>2.6800000000000001E-5</v>
      </c>
      <c r="L485" s="157">
        <v>2.0472200000000001E-4</v>
      </c>
      <c r="M485" s="157">
        <v>2.4696599999999999E-4</v>
      </c>
      <c r="N485" s="192">
        <v>5.0699999999999999E-5</v>
      </c>
      <c r="O485" s="157">
        <v>0</v>
      </c>
      <c r="P485" s="157">
        <v>0</v>
      </c>
      <c r="Q485" s="157">
        <v>0</v>
      </c>
      <c r="R485" s="157">
        <v>0</v>
      </c>
      <c r="S485" s="157">
        <v>0</v>
      </c>
      <c r="T485" s="157">
        <v>0</v>
      </c>
      <c r="U485" s="192">
        <v>2.2099999999999998E-5</v>
      </c>
      <c r="V485" s="157">
        <v>0</v>
      </c>
      <c r="W485" s="157">
        <v>0</v>
      </c>
      <c r="X485" s="157">
        <v>0</v>
      </c>
      <c r="Y485" s="192">
        <v>4.0000000000000003E-5</v>
      </c>
      <c r="Z485" s="157">
        <v>1.5832199999999999E-4</v>
      </c>
      <c r="AA485" s="192">
        <v>3.29E-5</v>
      </c>
      <c r="AB485" s="157">
        <v>0</v>
      </c>
      <c r="AC485" s="192">
        <v>1.9300000000000002E-5</v>
      </c>
      <c r="AD485" s="157">
        <v>0</v>
      </c>
      <c r="AE485" s="192">
        <v>2.7800000000000001E-5</v>
      </c>
      <c r="AF485" s="157">
        <v>0</v>
      </c>
      <c r="AG485" s="157">
        <v>1.2021199999999999E-4</v>
      </c>
      <c r="AH485" s="192">
        <v>2.4600000000000002E-5</v>
      </c>
      <c r="AI485" s="157">
        <v>0</v>
      </c>
      <c r="AJ485" s="192">
        <v>7.1000000000000005E-5</v>
      </c>
      <c r="AK485" s="157">
        <v>0</v>
      </c>
      <c r="AL485" s="157">
        <v>0</v>
      </c>
      <c r="AM485" s="157">
        <v>2.4826200000000002E-4</v>
      </c>
      <c r="AN485" s="157">
        <v>4.4673100000000002E-4</v>
      </c>
      <c r="AO485" s="157">
        <v>1.01197E-4</v>
      </c>
      <c r="AP485" s="157">
        <v>0</v>
      </c>
      <c r="AQ485" s="192">
        <v>6.2799999999999995E-5</v>
      </c>
      <c r="AR485" s="192">
        <v>7.64E-5</v>
      </c>
      <c r="AS485" s="157">
        <v>0</v>
      </c>
      <c r="AT485" s="192">
        <v>3.2199999999999997E-5</v>
      </c>
      <c r="AU485" s="157">
        <v>5.6677699999999997E-4</v>
      </c>
      <c r="AV485" s="157">
        <v>3.4269999999999998E-4</v>
      </c>
      <c r="AW485" s="157">
        <v>2.3933299999999999E-4</v>
      </c>
      <c r="AX485" s="192">
        <v>3.3099999999999998E-5</v>
      </c>
      <c r="AY485" s="157">
        <v>1.3511E-4</v>
      </c>
      <c r="AZ485" s="192">
        <v>3.79E-5</v>
      </c>
      <c r="BA485" s="192">
        <v>4.8199999999999999E-5</v>
      </c>
      <c r="BB485" s="192">
        <v>7.3899999999999994E-5</v>
      </c>
      <c r="BC485" s="192">
        <v>4.8099999999999997E-5</v>
      </c>
      <c r="BD485" s="157">
        <v>0</v>
      </c>
      <c r="BE485" s="192">
        <v>6.1699999999999995E-5</v>
      </c>
      <c r="BF485" s="157">
        <v>6.8574E-4</v>
      </c>
      <c r="BG485" s="157">
        <v>2.2845499999999999E-4</v>
      </c>
      <c r="BH485" s="192">
        <v>2.2500000000000001E-5</v>
      </c>
      <c r="BI485" s="192">
        <v>5.4200000000000003E-5</v>
      </c>
      <c r="BJ485" s="157">
        <v>0</v>
      </c>
      <c r="BK485" s="192">
        <v>1.7200000000000001E-5</v>
      </c>
      <c r="BL485" s="192">
        <v>7.1500000000000003E-5</v>
      </c>
      <c r="BM485" s="157">
        <v>0</v>
      </c>
      <c r="BN485" s="192">
        <v>4.32E-5</v>
      </c>
      <c r="BO485" s="157">
        <v>1.7794800000000001E-4</v>
      </c>
      <c r="BP485" s="157">
        <v>0</v>
      </c>
      <c r="BQ485" s="157">
        <v>0</v>
      </c>
      <c r="BR485" s="192">
        <v>2.1100000000000001E-5</v>
      </c>
      <c r="BS485" s="157">
        <v>0</v>
      </c>
      <c r="BT485" s="157">
        <v>0</v>
      </c>
      <c r="BU485" s="157">
        <v>0</v>
      </c>
      <c r="BV485" s="157">
        <v>0</v>
      </c>
      <c r="BW485" s="157">
        <v>0</v>
      </c>
      <c r="BX485" s="157">
        <v>0</v>
      </c>
      <c r="BY485" s="157">
        <v>0</v>
      </c>
      <c r="BZ485" s="192">
        <v>6.19E-5</v>
      </c>
      <c r="CA485" s="192">
        <v>2.5700000000000001E-5</v>
      </c>
      <c r="CB485" s="157">
        <v>0</v>
      </c>
      <c r="CC485" s="192">
        <v>3.6199999999999999E-5</v>
      </c>
      <c r="CD485" s="192">
        <v>5.9899999999999999E-5</v>
      </c>
      <c r="CE485" s="157">
        <v>0</v>
      </c>
      <c r="CF485" s="192">
        <v>8.3100000000000001E-5</v>
      </c>
      <c r="CG485" s="157">
        <v>0</v>
      </c>
      <c r="CH485" s="157">
        <v>1.5966799999999999E-4</v>
      </c>
      <c r="CI485" s="157">
        <v>0</v>
      </c>
      <c r="CJ485" s="157">
        <v>0</v>
      </c>
      <c r="CK485" s="157">
        <v>0</v>
      </c>
      <c r="CL485" s="157">
        <v>0</v>
      </c>
      <c r="CM485" s="157">
        <v>0</v>
      </c>
      <c r="CN485" s="157">
        <v>0</v>
      </c>
      <c r="CO485" s="157">
        <v>0</v>
      </c>
      <c r="CP485" s="157">
        <v>0</v>
      </c>
      <c r="CQ485" s="157">
        <v>0</v>
      </c>
      <c r="CR485" s="157">
        <v>0</v>
      </c>
      <c r="CS485" s="192">
        <v>3.1300000000000002E-5</v>
      </c>
      <c r="CT485" s="192">
        <v>7.1400000000000001E-5</v>
      </c>
      <c r="CU485" s="157">
        <v>0</v>
      </c>
      <c r="CV485" s="157">
        <v>0</v>
      </c>
      <c r="CW485" s="157">
        <v>2.43269E-4</v>
      </c>
      <c r="CX485" s="157">
        <v>0</v>
      </c>
      <c r="CY485" s="157">
        <v>0</v>
      </c>
      <c r="CZ485" s="157">
        <v>0</v>
      </c>
      <c r="DA485" s="157">
        <v>0</v>
      </c>
      <c r="DB485" s="157">
        <v>0</v>
      </c>
      <c r="DC485" s="157">
        <v>0</v>
      </c>
      <c r="DD485" s="157">
        <v>0</v>
      </c>
      <c r="DE485" s="157">
        <v>0</v>
      </c>
      <c r="DF485" s="157">
        <v>0</v>
      </c>
      <c r="DG485" s="157">
        <v>0</v>
      </c>
      <c r="DH485" s="157">
        <v>0</v>
      </c>
      <c r="DI485" s="157">
        <v>0</v>
      </c>
      <c r="DJ485" s="192">
        <v>3.3500000000000001E-5</v>
      </c>
      <c r="DK485" s="157">
        <v>0</v>
      </c>
      <c r="DL485" s="157">
        <v>0</v>
      </c>
      <c r="DM485" s="157">
        <v>0</v>
      </c>
      <c r="DN485" s="157">
        <v>0</v>
      </c>
      <c r="DO485" s="157">
        <v>0</v>
      </c>
      <c r="DP485" s="157">
        <v>0</v>
      </c>
      <c r="DQ485" s="192">
        <v>3.9400000000000002E-5</v>
      </c>
      <c r="DR485" s="157">
        <v>0</v>
      </c>
      <c r="DS485" s="157">
        <v>0</v>
      </c>
      <c r="DT485" s="157">
        <v>0</v>
      </c>
      <c r="DU485" s="157">
        <v>0</v>
      </c>
      <c r="DV485" s="157">
        <v>0</v>
      </c>
      <c r="DW485" s="157">
        <v>0</v>
      </c>
      <c r="DX485" s="157">
        <v>0</v>
      </c>
      <c r="DY485" s="157">
        <v>0</v>
      </c>
      <c r="DZ485" s="157">
        <v>0</v>
      </c>
      <c r="EA485" s="157">
        <v>0</v>
      </c>
      <c r="EB485" s="192">
        <v>3.5200000000000002E-5</v>
      </c>
      <c r="EC485" s="157">
        <v>0</v>
      </c>
      <c r="ED485" s="157">
        <v>0</v>
      </c>
      <c r="EE485" s="192">
        <v>5.3199999999999999E-5</v>
      </c>
      <c r="EF485" s="157">
        <v>0</v>
      </c>
      <c r="EG485" s="157">
        <v>0</v>
      </c>
      <c r="EH485" s="157">
        <v>0</v>
      </c>
      <c r="EI485" s="157">
        <v>0</v>
      </c>
      <c r="EJ485" s="157">
        <v>0</v>
      </c>
      <c r="EK485" s="157">
        <v>0</v>
      </c>
      <c r="EL485" s="157">
        <v>0</v>
      </c>
      <c r="EM485" s="192">
        <v>7.6299999999999998E-6</v>
      </c>
      <c r="EN485" s="192">
        <v>2.6599999999999999E-5</v>
      </c>
      <c r="EO485" s="157">
        <v>4.5844499999999998E-4</v>
      </c>
      <c r="EP485" s="157">
        <v>0</v>
      </c>
      <c r="EQ485" s="157">
        <v>0</v>
      </c>
      <c r="ER485" s="192">
        <v>6.2000000000000003E-5</v>
      </c>
      <c r="ES485" s="157">
        <v>0</v>
      </c>
      <c r="ET485" s="157">
        <v>0</v>
      </c>
      <c r="EU485" s="157">
        <v>0</v>
      </c>
      <c r="EV485" s="157">
        <v>0</v>
      </c>
      <c r="EW485" s="157">
        <v>0</v>
      </c>
      <c r="EX485" s="192">
        <v>7.2700000000000005E-5</v>
      </c>
      <c r="EY485" s="157">
        <v>0</v>
      </c>
      <c r="EZ485" s="157">
        <v>0</v>
      </c>
      <c r="FA485" s="157">
        <v>0</v>
      </c>
      <c r="FB485" s="157">
        <v>0</v>
      </c>
      <c r="FC485" s="157">
        <v>0</v>
      </c>
      <c r="FD485" s="157">
        <v>0</v>
      </c>
      <c r="FE485" s="157">
        <v>0</v>
      </c>
      <c r="FF485" s="157">
        <v>0</v>
      </c>
      <c r="FG485" s="157">
        <v>0</v>
      </c>
      <c r="FH485" s="157">
        <v>0</v>
      </c>
      <c r="FI485" s="157">
        <v>0</v>
      </c>
      <c r="FJ485" s="157">
        <v>0</v>
      </c>
      <c r="FK485" s="157">
        <v>0</v>
      </c>
      <c r="FL485" s="157">
        <v>0</v>
      </c>
      <c r="FM485" s="157">
        <v>0</v>
      </c>
      <c r="FN485" s="157">
        <v>0</v>
      </c>
      <c r="FO485" s="157">
        <v>0</v>
      </c>
      <c r="FP485" s="192">
        <v>4.1199999999999999E-5</v>
      </c>
      <c r="FQ485" s="157">
        <v>0</v>
      </c>
      <c r="FR485" s="157">
        <v>0</v>
      </c>
      <c r="FS485" s="157">
        <v>0</v>
      </c>
      <c r="FT485" s="157">
        <v>0</v>
      </c>
      <c r="FU485" s="157">
        <v>0</v>
      </c>
      <c r="FV485" s="157">
        <v>0</v>
      </c>
      <c r="FW485" s="157">
        <v>0</v>
      </c>
      <c r="FX485" s="192">
        <v>2.5599999999999999E-5</v>
      </c>
      <c r="FY485" s="192">
        <v>5.4299999999999998E-5</v>
      </c>
      <c r="FZ485" s="157">
        <v>0</v>
      </c>
      <c r="GA485" s="157">
        <v>0</v>
      </c>
      <c r="GB485" s="157">
        <v>0</v>
      </c>
      <c r="GC485" s="157">
        <v>0</v>
      </c>
      <c r="GD485" s="157">
        <v>0</v>
      </c>
      <c r="GE485" s="157">
        <v>0</v>
      </c>
      <c r="GF485" s="157">
        <v>0</v>
      </c>
      <c r="GG485" s="157">
        <v>0</v>
      </c>
      <c r="GH485" s="157">
        <v>0</v>
      </c>
      <c r="GI485" s="157">
        <v>0</v>
      </c>
      <c r="GJ485" s="157">
        <v>0</v>
      </c>
      <c r="GK485" s="192">
        <v>8.8700000000000001E-5</v>
      </c>
      <c r="GL485" s="157">
        <v>0</v>
      </c>
      <c r="GM485" s="157">
        <v>0</v>
      </c>
      <c r="GN485" s="157">
        <v>0</v>
      </c>
      <c r="GO485" s="157">
        <v>0</v>
      </c>
      <c r="GP485" s="157">
        <v>0</v>
      </c>
      <c r="GQ485" s="157">
        <v>0</v>
      </c>
      <c r="GR485" s="157">
        <v>0</v>
      </c>
      <c r="GS485" s="157">
        <v>0</v>
      </c>
      <c r="GT485" s="157">
        <v>0</v>
      </c>
      <c r="GU485" s="157">
        <v>0</v>
      </c>
      <c r="GV485" s="157">
        <v>0</v>
      </c>
      <c r="GW485" s="157">
        <v>0</v>
      </c>
      <c r="GX485" s="157">
        <v>0</v>
      </c>
      <c r="GY485" s="157">
        <v>0</v>
      </c>
      <c r="GZ485" s="157">
        <v>0</v>
      </c>
      <c r="HA485" s="157">
        <v>0</v>
      </c>
    </row>
    <row r="486" spans="1:209" x14ac:dyDescent="0.2">
      <c r="A486" s="157" t="s">
        <v>4295</v>
      </c>
      <c r="B486" s="157">
        <v>1.1935E-4</v>
      </c>
      <c r="C486" s="157">
        <v>2.1240199999999999E-4</v>
      </c>
      <c r="D486" s="192">
        <v>9.7200000000000004E-5</v>
      </c>
      <c r="E486" s="157">
        <v>4.1952200000000003E-4</v>
      </c>
      <c r="F486" s="157">
        <v>3.6826099999999999E-4</v>
      </c>
      <c r="G486" s="157">
        <v>0</v>
      </c>
      <c r="H486" s="157">
        <v>0</v>
      </c>
      <c r="I486" s="157">
        <v>0</v>
      </c>
      <c r="J486" s="157">
        <v>0</v>
      </c>
      <c r="K486" s="157">
        <v>0</v>
      </c>
      <c r="L486" s="157">
        <v>0</v>
      </c>
      <c r="M486" s="157">
        <v>0</v>
      </c>
      <c r="N486" s="157">
        <v>0</v>
      </c>
      <c r="O486" s="157">
        <v>0</v>
      </c>
      <c r="P486" s="157">
        <v>0</v>
      </c>
      <c r="Q486" s="192">
        <v>3.1600000000000002E-5</v>
      </c>
      <c r="R486" s="157">
        <v>0</v>
      </c>
      <c r="S486" s="192">
        <v>4.7899999999999999E-5</v>
      </c>
      <c r="T486" s="192">
        <v>3.2299999999999999E-5</v>
      </c>
      <c r="U486" s="157">
        <v>0</v>
      </c>
      <c r="V486" s="157">
        <v>0</v>
      </c>
      <c r="W486" s="157">
        <v>0</v>
      </c>
      <c r="X486" s="157">
        <v>0</v>
      </c>
      <c r="Y486" s="157">
        <v>1.6003799999999999E-4</v>
      </c>
      <c r="Z486" s="157">
        <v>0</v>
      </c>
      <c r="AA486" s="157">
        <v>0</v>
      </c>
      <c r="AB486" s="157">
        <v>0</v>
      </c>
      <c r="AC486" s="157">
        <v>0</v>
      </c>
      <c r="AD486" s="157">
        <v>0</v>
      </c>
      <c r="AE486" s="157">
        <v>5.4230700000000001E-4</v>
      </c>
      <c r="AF486" s="157">
        <v>0</v>
      </c>
      <c r="AG486" s="157">
        <v>0</v>
      </c>
      <c r="AH486" s="192">
        <v>4.9100000000000001E-5</v>
      </c>
      <c r="AI486" s="157">
        <v>0</v>
      </c>
      <c r="AJ486" s="157">
        <v>0</v>
      </c>
      <c r="AK486" s="157">
        <v>0</v>
      </c>
      <c r="AL486" s="157">
        <v>0</v>
      </c>
      <c r="AM486" s="157">
        <v>0</v>
      </c>
      <c r="AN486" s="157">
        <v>0</v>
      </c>
      <c r="AO486" s="157">
        <v>0</v>
      </c>
      <c r="AP486" s="157">
        <v>0</v>
      </c>
      <c r="AQ486" s="157">
        <v>0</v>
      </c>
      <c r="AR486" s="157">
        <v>0</v>
      </c>
      <c r="AS486" s="157">
        <v>0</v>
      </c>
      <c r="AT486" s="157">
        <v>0</v>
      </c>
      <c r="AU486" s="157">
        <v>0</v>
      </c>
      <c r="AV486" s="157">
        <v>0</v>
      </c>
      <c r="AW486" s="157">
        <v>0</v>
      </c>
      <c r="AX486" s="157">
        <v>0</v>
      </c>
      <c r="AY486" s="157">
        <v>0</v>
      </c>
      <c r="AZ486" s="157">
        <v>0</v>
      </c>
      <c r="BA486" s="157">
        <v>0</v>
      </c>
      <c r="BB486" s="157">
        <v>0</v>
      </c>
      <c r="BC486" s="157">
        <v>0</v>
      </c>
      <c r="BD486" s="157">
        <v>0</v>
      </c>
      <c r="BE486" s="157">
        <v>0</v>
      </c>
      <c r="BF486" s="157">
        <v>0</v>
      </c>
      <c r="BG486" s="157">
        <v>0</v>
      </c>
      <c r="BH486" s="157">
        <v>0</v>
      </c>
      <c r="BI486" s="157">
        <v>0</v>
      </c>
      <c r="BJ486" s="157">
        <v>0</v>
      </c>
      <c r="BK486" s="157">
        <v>0</v>
      </c>
      <c r="BL486" s="157">
        <v>0</v>
      </c>
      <c r="BM486" s="157">
        <v>0</v>
      </c>
      <c r="BN486" s="157">
        <v>0</v>
      </c>
      <c r="BO486" s="157">
        <v>0</v>
      </c>
      <c r="BP486" s="157">
        <v>0</v>
      </c>
      <c r="BQ486" s="157">
        <v>0</v>
      </c>
      <c r="BR486" s="157">
        <v>0</v>
      </c>
      <c r="BS486" s="157">
        <v>0</v>
      </c>
      <c r="BT486" s="157">
        <v>0</v>
      </c>
      <c r="BU486" s="157">
        <v>0</v>
      </c>
      <c r="BV486" s="157">
        <v>1.4257899999999999E-4</v>
      </c>
      <c r="BW486" s="157">
        <v>0</v>
      </c>
      <c r="BX486" s="157">
        <v>0</v>
      </c>
      <c r="BY486" s="157">
        <v>0</v>
      </c>
      <c r="BZ486" s="157">
        <v>0</v>
      </c>
      <c r="CA486" s="192">
        <v>8.5500000000000005E-5</v>
      </c>
      <c r="CB486" s="192">
        <v>9.6700000000000006E-5</v>
      </c>
      <c r="CC486" s="157">
        <v>0</v>
      </c>
      <c r="CD486" s="157">
        <v>2.19741E-4</v>
      </c>
      <c r="CE486" s="157">
        <v>0</v>
      </c>
      <c r="CF486" s="192">
        <v>8.3100000000000001E-5</v>
      </c>
      <c r="CG486" s="157">
        <v>0</v>
      </c>
      <c r="CH486" s="157">
        <v>0</v>
      </c>
      <c r="CI486" s="157">
        <v>0</v>
      </c>
      <c r="CJ486" s="157">
        <v>0</v>
      </c>
      <c r="CK486" s="157">
        <v>0</v>
      </c>
      <c r="CL486" s="157">
        <v>0</v>
      </c>
      <c r="CM486" s="157">
        <v>0</v>
      </c>
      <c r="CN486" s="157">
        <v>0</v>
      </c>
      <c r="CO486" s="157">
        <v>0</v>
      </c>
      <c r="CP486" s="192">
        <v>2.5000000000000001E-5</v>
      </c>
      <c r="CQ486" s="192">
        <v>6.0099999999999997E-5</v>
      </c>
      <c r="CR486" s="192">
        <v>5.24E-5</v>
      </c>
      <c r="CS486" s="192">
        <v>2.0800000000000001E-5</v>
      </c>
      <c r="CT486" s="157">
        <v>1.66591E-4</v>
      </c>
      <c r="CU486" s="157">
        <v>0</v>
      </c>
      <c r="CV486" s="157">
        <v>0</v>
      </c>
      <c r="CW486" s="157">
        <v>0</v>
      </c>
      <c r="CX486" s="157">
        <v>0</v>
      </c>
      <c r="CY486" s="192">
        <v>2.76E-5</v>
      </c>
      <c r="CZ486" s="157">
        <v>0</v>
      </c>
      <c r="DA486" s="157">
        <v>0</v>
      </c>
      <c r="DB486" s="157">
        <v>0</v>
      </c>
      <c r="DC486" s="157">
        <v>0</v>
      </c>
      <c r="DD486" s="157">
        <v>0</v>
      </c>
      <c r="DE486" s="157">
        <v>0</v>
      </c>
      <c r="DF486" s="157">
        <v>0</v>
      </c>
      <c r="DG486" s="157">
        <v>0</v>
      </c>
      <c r="DH486" s="157">
        <v>0</v>
      </c>
      <c r="DI486" s="157">
        <v>0</v>
      </c>
      <c r="DJ486" s="157">
        <v>0</v>
      </c>
      <c r="DK486" s="157">
        <v>0</v>
      </c>
      <c r="DL486" s="157">
        <v>0</v>
      </c>
      <c r="DM486" s="157">
        <v>0</v>
      </c>
      <c r="DN486" s="157">
        <v>0</v>
      </c>
      <c r="DO486" s="157">
        <v>0</v>
      </c>
      <c r="DP486" s="157">
        <v>0</v>
      </c>
      <c r="DQ486" s="157">
        <v>0</v>
      </c>
      <c r="DR486" s="157">
        <v>0</v>
      </c>
      <c r="DS486" s="157">
        <v>0</v>
      </c>
      <c r="DT486" s="157">
        <v>0</v>
      </c>
      <c r="DU486" s="157">
        <v>0</v>
      </c>
      <c r="DV486" s="157">
        <v>0</v>
      </c>
      <c r="DW486" s="157">
        <v>0</v>
      </c>
      <c r="DX486" s="157">
        <v>0</v>
      </c>
      <c r="DY486" s="157">
        <v>0</v>
      </c>
      <c r="DZ486" s="157">
        <v>0</v>
      </c>
      <c r="EA486" s="157">
        <v>0</v>
      </c>
      <c r="EB486" s="192">
        <v>7.0400000000000004E-5</v>
      </c>
      <c r="EC486" s="157">
        <v>0</v>
      </c>
      <c r="ED486" s="157">
        <v>0</v>
      </c>
      <c r="EE486" s="157">
        <v>0</v>
      </c>
      <c r="EF486" s="157">
        <v>0</v>
      </c>
      <c r="EG486" s="157">
        <v>0</v>
      </c>
      <c r="EH486" s="157">
        <v>0</v>
      </c>
      <c r="EI486" s="157">
        <v>0</v>
      </c>
      <c r="EJ486" s="157">
        <v>0</v>
      </c>
      <c r="EK486" s="157">
        <v>0</v>
      </c>
      <c r="EL486" s="157">
        <v>0</v>
      </c>
      <c r="EM486" s="157">
        <v>0</v>
      </c>
      <c r="EN486" s="157">
        <v>0</v>
      </c>
      <c r="EO486" s="157">
        <v>0</v>
      </c>
      <c r="EP486" s="157">
        <v>0</v>
      </c>
      <c r="EQ486" s="157">
        <v>0</v>
      </c>
      <c r="ER486" s="157">
        <v>0</v>
      </c>
      <c r="ES486" s="157">
        <v>0</v>
      </c>
      <c r="ET486" s="157">
        <v>0</v>
      </c>
      <c r="EU486" s="157">
        <v>0</v>
      </c>
      <c r="EV486" s="157">
        <v>0</v>
      </c>
      <c r="EW486" s="157">
        <v>0</v>
      </c>
      <c r="EX486" s="157">
        <v>0</v>
      </c>
      <c r="EY486" s="157">
        <v>0</v>
      </c>
      <c r="EZ486" s="157">
        <v>0</v>
      </c>
      <c r="FA486" s="157">
        <v>0</v>
      </c>
      <c r="FB486" s="157">
        <v>0</v>
      </c>
      <c r="FC486" s="157">
        <v>0</v>
      </c>
      <c r="FD486" s="157">
        <v>0</v>
      </c>
      <c r="FE486" s="157">
        <v>0</v>
      </c>
      <c r="FF486" s="157">
        <v>0</v>
      </c>
      <c r="FG486" s="157">
        <v>0</v>
      </c>
      <c r="FH486" s="157">
        <v>0</v>
      </c>
      <c r="FI486" s="157">
        <v>0</v>
      </c>
      <c r="FJ486" s="157">
        <v>0</v>
      </c>
      <c r="FK486" s="157">
        <v>3.2342999999999998E-4</v>
      </c>
      <c r="FL486" s="157">
        <v>1.9264099999999999E-4</v>
      </c>
      <c r="FM486" s="157">
        <v>2.1151500000000001E-4</v>
      </c>
      <c r="FN486" s="157">
        <v>0</v>
      </c>
      <c r="FO486" s="157">
        <v>0</v>
      </c>
      <c r="FP486" s="157">
        <v>0</v>
      </c>
      <c r="FQ486" s="157">
        <v>2.6633199999999998E-4</v>
      </c>
      <c r="FR486" s="157">
        <v>0</v>
      </c>
      <c r="FS486" s="157">
        <v>0</v>
      </c>
      <c r="FT486" s="157">
        <v>0</v>
      </c>
      <c r="FU486" s="157">
        <v>0</v>
      </c>
      <c r="FV486" s="157">
        <v>0</v>
      </c>
      <c r="FW486" s="157">
        <v>0</v>
      </c>
      <c r="FX486" s="157">
        <v>0</v>
      </c>
      <c r="FY486" s="157">
        <v>0</v>
      </c>
      <c r="FZ486" s="157">
        <v>0</v>
      </c>
      <c r="GA486" s="157">
        <v>0</v>
      </c>
      <c r="GB486" s="157">
        <v>0</v>
      </c>
      <c r="GC486" s="157">
        <v>0</v>
      </c>
      <c r="GD486" s="157">
        <v>0</v>
      </c>
      <c r="GE486" s="157">
        <v>0</v>
      </c>
      <c r="GF486" s="157">
        <v>0</v>
      </c>
      <c r="GG486" s="157">
        <v>0</v>
      </c>
      <c r="GH486" s="157">
        <v>0</v>
      </c>
      <c r="GI486" s="157">
        <v>1.54377E-4</v>
      </c>
      <c r="GJ486" s="157">
        <v>0</v>
      </c>
      <c r="GK486" s="157">
        <v>0</v>
      </c>
      <c r="GL486" s="157">
        <v>0</v>
      </c>
      <c r="GM486" s="157">
        <v>0</v>
      </c>
      <c r="GN486" s="157">
        <v>0</v>
      </c>
      <c r="GO486" s="157">
        <v>0</v>
      </c>
      <c r="GP486" s="157">
        <v>0</v>
      </c>
      <c r="GQ486" s="157">
        <v>0</v>
      </c>
      <c r="GR486" s="157">
        <v>0</v>
      </c>
      <c r="GS486" s="157">
        <v>0</v>
      </c>
      <c r="GT486" s="157">
        <v>1.2987013E-2</v>
      </c>
      <c r="GU486" s="157">
        <v>0</v>
      </c>
      <c r="GV486" s="157">
        <v>0</v>
      </c>
      <c r="GW486" s="157">
        <v>0</v>
      </c>
      <c r="GX486" s="157">
        <v>0</v>
      </c>
      <c r="GY486" s="157">
        <v>0</v>
      </c>
      <c r="GZ486" s="157">
        <v>0</v>
      </c>
      <c r="HA486" s="157">
        <v>0</v>
      </c>
    </row>
    <row r="487" spans="1:209" x14ac:dyDescent="0.2">
      <c r="A487" s="157" t="s">
        <v>4296</v>
      </c>
      <c r="B487" s="192">
        <v>1.49E-5</v>
      </c>
      <c r="C487" s="192">
        <v>5.7400000000000001E-6</v>
      </c>
      <c r="D487" s="192">
        <v>5.1100000000000002E-6</v>
      </c>
      <c r="E487" s="157">
        <v>0</v>
      </c>
      <c r="F487" s="192">
        <v>1.3200000000000001E-5</v>
      </c>
      <c r="G487" s="192">
        <v>2.8500000000000002E-5</v>
      </c>
      <c r="H487" s="192">
        <v>3.15E-5</v>
      </c>
      <c r="I487" s="157">
        <v>0</v>
      </c>
      <c r="J487" s="192">
        <v>3.4700000000000003E-5</v>
      </c>
      <c r="K487" s="192">
        <v>2.6800000000000001E-5</v>
      </c>
      <c r="L487" s="157">
        <v>1.1942099999999999E-4</v>
      </c>
      <c r="M487" s="157">
        <v>1.05843E-4</v>
      </c>
      <c r="N487" s="192">
        <v>1.6900000000000001E-5</v>
      </c>
      <c r="O487" s="192">
        <v>2.7500000000000001E-5</v>
      </c>
      <c r="P487" s="192">
        <v>1.7600000000000001E-5</v>
      </c>
      <c r="Q487" s="157">
        <v>0</v>
      </c>
      <c r="R487" s="157">
        <v>0</v>
      </c>
      <c r="S487" s="157">
        <v>0</v>
      </c>
      <c r="T487" s="157">
        <v>0</v>
      </c>
      <c r="U487" s="157">
        <v>0</v>
      </c>
      <c r="V487" s="192">
        <v>6.0900000000000003E-5</v>
      </c>
      <c r="W487" s="192">
        <v>5.2499999999999997E-6</v>
      </c>
      <c r="X487" s="157">
        <v>0</v>
      </c>
      <c r="Y487" s="157">
        <v>0</v>
      </c>
      <c r="Z487" s="157">
        <v>1.05548E-4</v>
      </c>
      <c r="AA487" s="192">
        <v>1.6399999999999999E-5</v>
      </c>
      <c r="AB487" s="192">
        <v>5.9899999999999999E-5</v>
      </c>
      <c r="AC487" s="157">
        <v>0</v>
      </c>
      <c r="AD487" s="192">
        <v>1.9400000000000001E-5</v>
      </c>
      <c r="AE487" s="157">
        <v>0</v>
      </c>
      <c r="AF487" s="157">
        <v>0</v>
      </c>
      <c r="AG487" s="157">
        <v>0</v>
      </c>
      <c r="AH487" s="157">
        <v>0</v>
      </c>
      <c r="AI487" s="157">
        <v>0</v>
      </c>
      <c r="AJ487" s="192">
        <v>3.5500000000000002E-5</v>
      </c>
      <c r="AK487" s="157">
        <v>1.3970399999999999E-4</v>
      </c>
      <c r="AL487" s="192">
        <v>2.0800000000000001E-5</v>
      </c>
      <c r="AM487" s="157">
        <v>0</v>
      </c>
      <c r="AN487" s="192">
        <v>1.6500000000000001E-5</v>
      </c>
      <c r="AO487" s="157">
        <v>0</v>
      </c>
      <c r="AP487" s="157">
        <v>0</v>
      </c>
      <c r="AQ487" s="192">
        <v>2.09E-5</v>
      </c>
      <c r="AR487" s="192">
        <v>2.55E-5</v>
      </c>
      <c r="AS487" s="192">
        <v>4.5500000000000001E-5</v>
      </c>
      <c r="AT487" s="192">
        <v>2.1500000000000001E-5</v>
      </c>
      <c r="AU487" s="157">
        <v>1.54575E-4</v>
      </c>
      <c r="AV487" s="157">
        <v>1.9582900000000001E-4</v>
      </c>
      <c r="AW487" s="157">
        <v>3.0771299999999999E-4</v>
      </c>
      <c r="AX487" s="192">
        <v>3.3099999999999998E-5</v>
      </c>
      <c r="AY487" s="157">
        <v>1.6213100000000001E-4</v>
      </c>
      <c r="AZ487" s="192">
        <v>3.79E-5</v>
      </c>
      <c r="BA487" s="157">
        <v>0</v>
      </c>
      <c r="BB487" s="157">
        <v>0</v>
      </c>
      <c r="BC487" s="192">
        <v>2.41E-5</v>
      </c>
      <c r="BD487" s="157">
        <v>0</v>
      </c>
      <c r="BE487" s="157">
        <v>0</v>
      </c>
      <c r="BF487" s="157">
        <v>0</v>
      </c>
      <c r="BG487" s="192">
        <v>1.34E-5</v>
      </c>
      <c r="BH487" s="157">
        <v>0</v>
      </c>
      <c r="BI487" s="157">
        <v>0</v>
      </c>
      <c r="BJ487" s="192">
        <v>3.7499999999999997E-5</v>
      </c>
      <c r="BK487" s="157">
        <v>0</v>
      </c>
      <c r="BL487" s="192">
        <v>3.5800000000000003E-5</v>
      </c>
      <c r="BM487" s="157">
        <v>0</v>
      </c>
      <c r="BN487" s="157">
        <v>0</v>
      </c>
      <c r="BO487" s="157">
        <v>0</v>
      </c>
      <c r="BP487" s="192">
        <v>2.6599999999999999E-5</v>
      </c>
      <c r="BQ487" s="157">
        <v>0</v>
      </c>
      <c r="BR487" s="157">
        <v>0</v>
      </c>
      <c r="BS487" s="157">
        <v>0</v>
      </c>
      <c r="BT487" s="157">
        <v>0</v>
      </c>
      <c r="BU487" s="157">
        <v>0</v>
      </c>
      <c r="BV487" s="192">
        <v>4.7500000000000003E-5</v>
      </c>
      <c r="BW487" s="192">
        <v>2.3900000000000002E-5</v>
      </c>
      <c r="BX487" s="192">
        <v>4.7899999999999999E-5</v>
      </c>
      <c r="BY487" s="157">
        <v>0</v>
      </c>
      <c r="BZ487" s="157">
        <v>0</v>
      </c>
      <c r="CA487" s="157">
        <v>0</v>
      </c>
      <c r="CB487" s="157">
        <v>0</v>
      </c>
      <c r="CC487" s="157">
        <v>0</v>
      </c>
      <c r="CD487" s="157">
        <v>0</v>
      </c>
      <c r="CE487" s="192">
        <v>6.2299999999999996E-5</v>
      </c>
      <c r="CF487" s="157">
        <v>0</v>
      </c>
      <c r="CG487" s="157">
        <v>0</v>
      </c>
      <c r="CH487" s="157">
        <v>2.39502E-4</v>
      </c>
      <c r="CI487" s="157">
        <v>0</v>
      </c>
      <c r="CJ487" s="157">
        <v>1.5888999999999999E-4</v>
      </c>
      <c r="CK487" s="157">
        <v>1.3451700000000001E-4</v>
      </c>
      <c r="CL487" s="192">
        <v>3.3200000000000001E-5</v>
      </c>
      <c r="CM487" s="157">
        <v>0</v>
      </c>
      <c r="CN487" s="157">
        <v>0</v>
      </c>
      <c r="CO487" s="192">
        <v>1.26E-5</v>
      </c>
      <c r="CP487" s="157">
        <v>0</v>
      </c>
      <c r="CQ487" s="157">
        <v>0</v>
      </c>
      <c r="CR487" s="157">
        <v>0</v>
      </c>
      <c r="CS487" s="157">
        <v>0</v>
      </c>
      <c r="CT487" s="157">
        <v>0</v>
      </c>
      <c r="CU487" s="157">
        <v>0</v>
      </c>
      <c r="CV487" s="157">
        <v>0</v>
      </c>
      <c r="CW487" s="192">
        <v>2.37E-5</v>
      </c>
      <c r="CX487" s="157">
        <v>0</v>
      </c>
      <c r="CY487" s="157">
        <v>0</v>
      </c>
      <c r="CZ487" s="157">
        <v>0</v>
      </c>
      <c r="DA487" s="192">
        <v>1.2500000000000001E-5</v>
      </c>
      <c r="DB487" s="192">
        <v>1.66E-5</v>
      </c>
      <c r="DC487" s="157">
        <v>0</v>
      </c>
      <c r="DD487" s="157">
        <v>0</v>
      </c>
      <c r="DE487" s="192">
        <v>3.9700000000000003E-5</v>
      </c>
      <c r="DF487" s="192">
        <v>4.5899999999999998E-5</v>
      </c>
      <c r="DG487" s="157">
        <v>0</v>
      </c>
      <c r="DH487" s="157">
        <v>0</v>
      </c>
      <c r="DI487" s="157">
        <v>1.81492E-4</v>
      </c>
      <c r="DJ487" s="157">
        <v>1.67622E-4</v>
      </c>
      <c r="DK487" s="157">
        <v>0</v>
      </c>
      <c r="DL487" s="192">
        <v>3.0000000000000001E-5</v>
      </c>
      <c r="DM487" s="157">
        <v>0</v>
      </c>
      <c r="DN487" s="157">
        <v>0</v>
      </c>
      <c r="DO487" s="157">
        <v>0</v>
      </c>
      <c r="DP487" s="157">
        <v>0</v>
      </c>
      <c r="DQ487" s="192">
        <v>6.5699999999999998E-5</v>
      </c>
      <c r="DR487" s="157">
        <v>0</v>
      </c>
      <c r="DS487" s="192">
        <v>4.5399999999999999E-5</v>
      </c>
      <c r="DT487" s="192">
        <v>4.2299999999999998E-5</v>
      </c>
      <c r="DU487" s="157">
        <v>0</v>
      </c>
      <c r="DV487" s="157">
        <v>0</v>
      </c>
      <c r="DW487" s="157">
        <v>0</v>
      </c>
      <c r="DX487" s="192">
        <v>2.72E-5</v>
      </c>
      <c r="DY487" s="157">
        <v>0</v>
      </c>
      <c r="DZ487" s="157">
        <v>0</v>
      </c>
      <c r="EA487" s="157">
        <v>0</v>
      </c>
      <c r="EB487" s="157">
        <v>0</v>
      </c>
      <c r="EC487" s="192">
        <v>5.4799999999999997E-5</v>
      </c>
      <c r="ED487" s="192">
        <v>4.9200000000000003E-5</v>
      </c>
      <c r="EE487" s="192">
        <v>2.6599999999999999E-5</v>
      </c>
      <c r="EF487" s="157">
        <v>0</v>
      </c>
      <c r="EG487" s="157">
        <v>0</v>
      </c>
      <c r="EH487" s="192">
        <v>3.9700000000000003E-5</v>
      </c>
      <c r="EI487" s="157">
        <v>0</v>
      </c>
      <c r="EJ487" s="157">
        <v>0</v>
      </c>
      <c r="EK487" s="157">
        <v>0</v>
      </c>
      <c r="EL487" s="192">
        <v>3.3699999999999999E-5</v>
      </c>
      <c r="EM487" s="157">
        <v>0</v>
      </c>
      <c r="EN487" s="157">
        <v>0</v>
      </c>
      <c r="EO487" s="157">
        <v>0</v>
      </c>
      <c r="EP487" s="192">
        <v>1.77E-5</v>
      </c>
      <c r="EQ487" s="157">
        <v>0</v>
      </c>
      <c r="ER487" s="192">
        <v>2.0699999999999998E-5</v>
      </c>
      <c r="ES487" s="192">
        <v>2.2799999999999999E-5</v>
      </c>
      <c r="ET487" s="157">
        <v>0</v>
      </c>
      <c r="EU487" s="157">
        <v>0</v>
      </c>
      <c r="EV487" s="157">
        <v>0</v>
      </c>
      <c r="EW487" s="157">
        <v>0</v>
      </c>
      <c r="EX487" s="192">
        <v>4.85E-5</v>
      </c>
      <c r="EY487" s="157">
        <v>0</v>
      </c>
      <c r="EZ487" s="157">
        <v>0</v>
      </c>
      <c r="FA487" s="157">
        <v>0</v>
      </c>
      <c r="FB487" s="192">
        <v>8.0900000000000001E-5</v>
      </c>
      <c r="FC487" s="192">
        <v>2.7100000000000001E-5</v>
      </c>
      <c r="FD487" s="157">
        <v>0</v>
      </c>
      <c r="FE487" s="157">
        <v>0</v>
      </c>
      <c r="FF487" s="157">
        <v>0</v>
      </c>
      <c r="FG487" s="157">
        <v>0</v>
      </c>
      <c r="FH487" s="192">
        <v>4.74E-5</v>
      </c>
      <c r="FI487" s="192">
        <v>2.76E-5</v>
      </c>
      <c r="FJ487" s="157">
        <v>0</v>
      </c>
      <c r="FK487" s="157">
        <v>0</v>
      </c>
      <c r="FL487" s="157">
        <v>0</v>
      </c>
      <c r="FM487" s="157">
        <v>0</v>
      </c>
      <c r="FN487" s="157">
        <v>0</v>
      </c>
      <c r="FO487" s="192">
        <v>4.5300000000000003E-5</v>
      </c>
      <c r="FP487" s="157">
        <v>0</v>
      </c>
      <c r="FQ487" s="157">
        <v>0</v>
      </c>
      <c r="FR487" s="192">
        <v>5.8E-5</v>
      </c>
      <c r="FS487" s="192">
        <v>4.6999999999999997E-5</v>
      </c>
      <c r="FT487" s="192">
        <v>4.3600000000000003E-5</v>
      </c>
      <c r="FU487" s="192">
        <v>8.6399999999999999E-5</v>
      </c>
      <c r="FV487" s="157">
        <v>0</v>
      </c>
      <c r="FW487" s="192">
        <v>4.9599999999999999E-5</v>
      </c>
      <c r="FX487" s="192">
        <v>2.5599999999999999E-5</v>
      </c>
      <c r="FY487" s="157">
        <v>0</v>
      </c>
      <c r="FZ487" s="157">
        <v>1.35544E-4</v>
      </c>
      <c r="GA487" s="192">
        <v>3.8899999999999997E-5</v>
      </c>
      <c r="GB487" s="157">
        <v>0</v>
      </c>
      <c r="GC487" s="157">
        <v>0</v>
      </c>
      <c r="GD487" s="157">
        <v>0</v>
      </c>
      <c r="GE487" s="192">
        <v>2.26E-5</v>
      </c>
      <c r="GF487" s="157">
        <v>0</v>
      </c>
      <c r="GG487" s="192">
        <v>4.4499999999999997E-5</v>
      </c>
      <c r="GH487" s="192">
        <v>2.3300000000000001E-5</v>
      </c>
      <c r="GI487" s="192">
        <v>5.1499999999999998E-5</v>
      </c>
      <c r="GJ487" s="157">
        <v>0</v>
      </c>
      <c r="GK487" s="157">
        <v>0</v>
      </c>
      <c r="GL487" s="192">
        <v>6.6199999999999996E-5</v>
      </c>
      <c r="GM487" s="192">
        <v>3.8399999999999998E-5</v>
      </c>
      <c r="GN487" s="157">
        <v>0</v>
      </c>
      <c r="GO487" s="157">
        <v>1.5982099999999999E-4</v>
      </c>
      <c r="GP487" s="192">
        <v>7.1299999999999998E-5</v>
      </c>
      <c r="GQ487" s="192">
        <v>6.1699999999999995E-5</v>
      </c>
      <c r="GR487" s="192">
        <v>5.3000000000000001E-5</v>
      </c>
      <c r="GS487" s="157">
        <v>0</v>
      </c>
      <c r="GT487" s="157">
        <v>0</v>
      </c>
      <c r="GU487" s="157">
        <v>1.3157894999999999E-2</v>
      </c>
      <c r="GV487" s="157">
        <v>0</v>
      </c>
      <c r="GW487" s="157">
        <v>0</v>
      </c>
      <c r="GX487" s="157">
        <v>0</v>
      </c>
      <c r="GY487" s="157">
        <v>0</v>
      </c>
      <c r="GZ487" s="157">
        <v>0</v>
      </c>
      <c r="HA487" s="157">
        <v>0</v>
      </c>
    </row>
    <row r="488" spans="1:209" x14ac:dyDescent="0.2">
      <c r="A488" s="157" t="s">
        <v>4297</v>
      </c>
      <c r="B488" s="192">
        <v>1.49E-5</v>
      </c>
      <c r="C488" s="157">
        <v>0</v>
      </c>
      <c r="D488" s="192">
        <v>5.1100000000000002E-6</v>
      </c>
      <c r="E488" s="157">
        <v>0</v>
      </c>
      <c r="F488" s="157">
        <v>0</v>
      </c>
      <c r="G488" s="192">
        <v>5.7000000000000003E-5</v>
      </c>
      <c r="H488" s="157">
        <v>0</v>
      </c>
      <c r="I488" s="157">
        <v>6.6972199999999998E-4</v>
      </c>
      <c r="J488" s="157">
        <v>0</v>
      </c>
      <c r="K488" s="157">
        <v>1.33962E-4</v>
      </c>
      <c r="L488" s="157">
        <v>0</v>
      </c>
      <c r="M488" s="157">
        <v>0</v>
      </c>
      <c r="N488" s="157">
        <v>0</v>
      </c>
      <c r="O488" s="157">
        <v>0</v>
      </c>
      <c r="P488" s="157">
        <v>0</v>
      </c>
      <c r="Q488" s="157">
        <v>1.26422E-4</v>
      </c>
      <c r="R488" s="192">
        <v>4.3600000000000003E-5</v>
      </c>
      <c r="S488" s="157">
        <v>1.3421209999999999E-3</v>
      </c>
      <c r="T488" s="157">
        <v>6.7888699999999998E-4</v>
      </c>
      <c r="U488" s="157">
        <v>2.4263799999999999E-4</v>
      </c>
      <c r="V488" s="192">
        <v>6.0900000000000003E-5</v>
      </c>
      <c r="W488" s="157">
        <v>0</v>
      </c>
      <c r="X488" s="157">
        <v>1.0343780000000001E-3</v>
      </c>
      <c r="Y488" s="192">
        <v>2.0000000000000002E-5</v>
      </c>
      <c r="Z488" s="157">
        <v>0</v>
      </c>
      <c r="AA488" s="157">
        <v>0</v>
      </c>
      <c r="AB488" s="192">
        <v>5.9899999999999999E-5</v>
      </c>
      <c r="AC488" s="157">
        <v>0</v>
      </c>
      <c r="AD488" s="157">
        <v>0</v>
      </c>
      <c r="AE488" s="192">
        <v>2.7800000000000001E-5</v>
      </c>
      <c r="AF488" s="157">
        <v>0</v>
      </c>
      <c r="AG488" s="157">
        <v>0</v>
      </c>
      <c r="AH488" s="157">
        <v>0</v>
      </c>
      <c r="AI488" s="157">
        <v>0</v>
      </c>
      <c r="AJ488" s="157">
        <v>2.4860600000000001E-4</v>
      </c>
      <c r="AK488" s="157">
        <v>1.6298800000000001E-4</v>
      </c>
      <c r="AL488" s="157">
        <v>0</v>
      </c>
      <c r="AM488" s="157">
        <v>0</v>
      </c>
      <c r="AN488" s="157">
        <v>0</v>
      </c>
      <c r="AO488" s="157">
        <v>0</v>
      </c>
      <c r="AP488" s="157">
        <v>0</v>
      </c>
      <c r="AQ488" s="192">
        <v>2.09E-5</v>
      </c>
      <c r="AR488" s="157">
        <v>0</v>
      </c>
      <c r="AS488" s="157">
        <v>0</v>
      </c>
      <c r="AT488" s="192">
        <v>1.6099999999999998E-5</v>
      </c>
      <c r="AU488" s="157">
        <v>0</v>
      </c>
      <c r="AV488" s="157">
        <v>0</v>
      </c>
      <c r="AW488" s="157">
        <v>0</v>
      </c>
      <c r="AX488" s="157">
        <v>0</v>
      </c>
      <c r="AY488" s="192">
        <v>2.6999999999999999E-5</v>
      </c>
      <c r="AZ488" s="157">
        <v>0</v>
      </c>
      <c r="BA488" s="157">
        <v>0</v>
      </c>
      <c r="BB488" s="157">
        <v>0</v>
      </c>
      <c r="BC488" s="157">
        <v>0</v>
      </c>
      <c r="BD488" s="157">
        <v>0</v>
      </c>
      <c r="BE488" s="157">
        <v>0</v>
      </c>
      <c r="BF488" s="157">
        <v>0</v>
      </c>
      <c r="BG488" s="157">
        <v>0</v>
      </c>
      <c r="BH488" s="157">
        <v>0</v>
      </c>
      <c r="BI488" s="192">
        <v>1.8099999999999999E-5</v>
      </c>
      <c r="BJ488" s="157">
        <v>0</v>
      </c>
      <c r="BK488" s="192">
        <v>1.7200000000000001E-5</v>
      </c>
      <c r="BL488" s="157">
        <v>0</v>
      </c>
      <c r="BM488" s="157">
        <v>0</v>
      </c>
      <c r="BN488" s="157">
        <v>0</v>
      </c>
      <c r="BO488" s="157">
        <v>4.22626E-4</v>
      </c>
      <c r="BP488" s="192">
        <v>7.9900000000000004E-5</v>
      </c>
      <c r="BQ488" s="157">
        <v>0</v>
      </c>
      <c r="BR488" s="192">
        <v>3.1699999999999998E-5</v>
      </c>
      <c r="BS488" s="157">
        <v>3.3986599999999997E-4</v>
      </c>
      <c r="BT488" s="157">
        <v>3.4738299999999999E-4</v>
      </c>
      <c r="BU488" s="192">
        <v>9.0099999999999995E-5</v>
      </c>
      <c r="BV488" s="157">
        <v>1.4257899999999999E-4</v>
      </c>
      <c r="BW488" s="157">
        <v>0</v>
      </c>
      <c r="BX488" s="192">
        <v>2.4000000000000001E-5</v>
      </c>
      <c r="BY488" s="157">
        <v>0</v>
      </c>
      <c r="BZ488" s="157">
        <v>0</v>
      </c>
      <c r="CA488" s="192">
        <v>2.5700000000000001E-5</v>
      </c>
      <c r="CB488" s="157">
        <v>0</v>
      </c>
      <c r="CC488" s="157">
        <v>0</v>
      </c>
      <c r="CD488" s="157">
        <v>0</v>
      </c>
      <c r="CE488" s="157">
        <v>0</v>
      </c>
      <c r="CF488" s="192">
        <v>5.5399999999999998E-5</v>
      </c>
      <c r="CG488" s="157">
        <v>0</v>
      </c>
      <c r="CH488" s="157">
        <v>0</v>
      </c>
      <c r="CI488" s="192">
        <v>3.7700000000000002E-5</v>
      </c>
      <c r="CJ488" s="157">
        <v>0</v>
      </c>
      <c r="CK488" s="157">
        <v>0</v>
      </c>
      <c r="CL488" s="157">
        <v>0</v>
      </c>
      <c r="CM488" s="157">
        <v>0</v>
      </c>
      <c r="CN488" s="157">
        <v>0</v>
      </c>
      <c r="CO488" s="157">
        <v>0</v>
      </c>
      <c r="CP488" s="157">
        <v>0</v>
      </c>
      <c r="CQ488" s="192">
        <v>2.4000000000000001E-5</v>
      </c>
      <c r="CR488" s="192">
        <v>5.24E-5</v>
      </c>
      <c r="CS488" s="157">
        <v>0</v>
      </c>
      <c r="CT488" s="192">
        <v>7.1400000000000001E-5</v>
      </c>
      <c r="CU488" s="192">
        <v>7.9699999999999999E-5</v>
      </c>
      <c r="CV488" s="192">
        <v>8.9599999999999996E-5</v>
      </c>
      <c r="CW488" s="157">
        <v>0</v>
      </c>
      <c r="CX488" s="157">
        <v>0</v>
      </c>
      <c r="CY488" s="157">
        <v>0</v>
      </c>
      <c r="CZ488" s="157">
        <v>0</v>
      </c>
      <c r="DA488" s="157">
        <v>2.11764E-4</v>
      </c>
      <c r="DB488" s="192">
        <v>8.3100000000000001E-5</v>
      </c>
      <c r="DC488" s="157">
        <v>1.11915E-4</v>
      </c>
      <c r="DD488" s="157">
        <v>0</v>
      </c>
      <c r="DE488" s="157">
        <v>0</v>
      </c>
      <c r="DF488" s="157">
        <v>0</v>
      </c>
      <c r="DG488" s="157">
        <v>0</v>
      </c>
      <c r="DH488" s="157">
        <v>0</v>
      </c>
      <c r="DI488" s="157">
        <v>0</v>
      </c>
      <c r="DJ488" s="157">
        <v>0</v>
      </c>
      <c r="DK488" s="157">
        <v>0</v>
      </c>
      <c r="DL488" s="192">
        <v>3.0000000000000001E-5</v>
      </c>
      <c r="DM488" s="157">
        <v>1.13323E-4</v>
      </c>
      <c r="DN488" s="157">
        <v>0</v>
      </c>
      <c r="DO488" s="157">
        <v>0</v>
      </c>
      <c r="DP488" s="192">
        <v>1.49E-5</v>
      </c>
      <c r="DQ488" s="157">
        <v>0</v>
      </c>
      <c r="DR488" s="192">
        <v>4.0800000000000002E-5</v>
      </c>
      <c r="DS488" s="192">
        <v>6.8100000000000002E-5</v>
      </c>
      <c r="DT488" s="157">
        <v>0</v>
      </c>
      <c r="DU488" s="157">
        <v>0</v>
      </c>
      <c r="DV488" s="157">
        <v>0</v>
      </c>
      <c r="DW488" s="157">
        <v>0</v>
      </c>
      <c r="DX488" s="157">
        <v>0</v>
      </c>
      <c r="DY488" s="157">
        <v>0</v>
      </c>
      <c r="DZ488" s="157">
        <v>2.5303599999999999E-4</v>
      </c>
      <c r="EA488" s="157">
        <v>0</v>
      </c>
      <c r="EB488" s="157">
        <v>2.8165999999999998E-4</v>
      </c>
      <c r="EC488" s="157">
        <v>0</v>
      </c>
      <c r="ED488" s="157">
        <v>0</v>
      </c>
      <c r="EE488" s="192">
        <v>2.6599999999999999E-5</v>
      </c>
      <c r="EF488" s="192">
        <v>9.7999999999999997E-5</v>
      </c>
      <c r="EG488" s="157">
        <v>0</v>
      </c>
      <c r="EH488" s="157">
        <v>0</v>
      </c>
      <c r="EI488" s="157">
        <v>0</v>
      </c>
      <c r="EJ488" s="157">
        <v>0</v>
      </c>
      <c r="EK488" s="157">
        <v>0</v>
      </c>
      <c r="EL488" s="192">
        <v>6.7399999999999998E-5</v>
      </c>
      <c r="EM488" s="157">
        <v>0</v>
      </c>
      <c r="EN488" s="157">
        <v>0</v>
      </c>
      <c r="EO488" s="157">
        <v>0</v>
      </c>
      <c r="EP488" s="192">
        <v>1.77E-5</v>
      </c>
      <c r="EQ488" s="157">
        <v>0</v>
      </c>
      <c r="ER488" s="157">
        <v>0</v>
      </c>
      <c r="ES488" s="157">
        <v>0</v>
      </c>
      <c r="ET488" s="157">
        <v>0</v>
      </c>
      <c r="EU488" s="157">
        <v>0</v>
      </c>
      <c r="EV488" s="157">
        <v>0</v>
      </c>
      <c r="EW488" s="157">
        <v>0</v>
      </c>
      <c r="EX488" s="157">
        <v>0</v>
      </c>
      <c r="EY488" s="157">
        <v>0</v>
      </c>
      <c r="EZ488" s="157">
        <v>0</v>
      </c>
      <c r="FA488" s="192">
        <v>8.3999999999999995E-5</v>
      </c>
      <c r="FB488" s="157">
        <v>0</v>
      </c>
      <c r="FC488" s="157">
        <v>1.6269400000000001E-4</v>
      </c>
      <c r="FD488" s="157">
        <v>0</v>
      </c>
      <c r="FE488" s="157">
        <v>1.3468900000000001E-4</v>
      </c>
      <c r="FF488" s="192">
        <v>3.3899999999999997E-5</v>
      </c>
      <c r="FG488" s="157">
        <v>1.194458E-3</v>
      </c>
      <c r="FH488" s="157">
        <v>2.1338600000000001E-4</v>
      </c>
      <c r="FI488" s="157">
        <v>0</v>
      </c>
      <c r="FJ488" s="157">
        <v>0</v>
      </c>
      <c r="FK488" s="157">
        <v>0</v>
      </c>
      <c r="FL488" s="157">
        <v>0</v>
      </c>
      <c r="FM488" s="157">
        <v>0</v>
      </c>
      <c r="FN488" s="157">
        <v>0</v>
      </c>
      <c r="FO488" s="157">
        <v>1.35847E-4</v>
      </c>
      <c r="FP488" s="157">
        <v>0</v>
      </c>
      <c r="FQ488" s="192">
        <v>7.8300000000000006E-5</v>
      </c>
      <c r="FR488" s="192">
        <v>5.8E-5</v>
      </c>
      <c r="FS488" s="157">
        <v>0</v>
      </c>
      <c r="FT488" s="157">
        <v>0</v>
      </c>
      <c r="FU488" s="157">
        <v>0</v>
      </c>
      <c r="FV488" s="157">
        <v>0</v>
      </c>
      <c r="FW488" s="157">
        <v>0</v>
      </c>
      <c r="FX488" s="192">
        <v>5.1199999999999998E-5</v>
      </c>
      <c r="FY488" s="157">
        <v>0</v>
      </c>
      <c r="FZ488" s="157">
        <v>0</v>
      </c>
      <c r="GA488" s="157">
        <v>0</v>
      </c>
      <c r="GB488" s="157">
        <v>0</v>
      </c>
      <c r="GC488" s="157">
        <v>0</v>
      </c>
      <c r="GD488" s="192">
        <v>3.68E-5</v>
      </c>
      <c r="GE488" s="157">
        <v>0</v>
      </c>
      <c r="GF488" s="157">
        <v>0</v>
      </c>
      <c r="GG488" s="157">
        <v>0</v>
      </c>
      <c r="GH488" s="192">
        <v>2.3300000000000001E-5</v>
      </c>
      <c r="GI488" s="157">
        <v>3.0875299999999999E-4</v>
      </c>
      <c r="GJ488" s="157">
        <v>0</v>
      </c>
      <c r="GK488" s="157">
        <v>0</v>
      </c>
      <c r="GL488" s="157">
        <v>0</v>
      </c>
      <c r="GM488" s="157">
        <v>0</v>
      </c>
      <c r="GN488" s="157">
        <v>1.6140699999999999E-4</v>
      </c>
      <c r="GO488" s="157">
        <v>0</v>
      </c>
      <c r="GP488" s="157">
        <v>2.1384279999999999E-3</v>
      </c>
      <c r="GQ488" s="157">
        <v>0</v>
      </c>
      <c r="GR488" s="157">
        <v>0</v>
      </c>
      <c r="GS488" s="157">
        <v>1.461721E-3</v>
      </c>
      <c r="GT488" s="157">
        <v>0</v>
      </c>
      <c r="GU488" s="157">
        <v>0</v>
      </c>
      <c r="GV488" s="157">
        <v>0</v>
      </c>
      <c r="GW488" s="157">
        <v>0</v>
      </c>
      <c r="GX488" s="157">
        <v>0</v>
      </c>
      <c r="GY488" s="157">
        <v>0</v>
      </c>
      <c r="GZ488" s="157">
        <v>0</v>
      </c>
      <c r="HA488" s="157">
        <v>0</v>
      </c>
    </row>
    <row r="489" spans="1:209" x14ac:dyDescent="0.2">
      <c r="A489" s="157" t="s">
        <v>4298</v>
      </c>
      <c r="B489" s="157">
        <v>0</v>
      </c>
      <c r="C489" s="157">
        <v>0</v>
      </c>
      <c r="D489" s="157">
        <v>0</v>
      </c>
      <c r="E489" s="157">
        <v>0</v>
      </c>
      <c r="F489" s="157">
        <v>0</v>
      </c>
      <c r="G489" s="157">
        <v>0</v>
      </c>
      <c r="H489" s="157">
        <v>0</v>
      </c>
      <c r="I489" s="157">
        <v>0</v>
      </c>
      <c r="J489" s="157">
        <v>0</v>
      </c>
      <c r="K489" s="157">
        <v>0</v>
      </c>
      <c r="L489" s="157">
        <v>0</v>
      </c>
      <c r="M489" s="157">
        <v>0</v>
      </c>
      <c r="N489" s="157">
        <v>0</v>
      </c>
      <c r="O489" s="157">
        <v>0</v>
      </c>
      <c r="P489" s="157">
        <v>0</v>
      </c>
      <c r="Q489" s="157">
        <v>0</v>
      </c>
      <c r="R489" s="157">
        <v>0</v>
      </c>
      <c r="S489" s="157">
        <v>3.1156400000000001E-4</v>
      </c>
      <c r="T489" s="192">
        <v>9.7E-5</v>
      </c>
      <c r="U489" s="157">
        <v>0</v>
      </c>
      <c r="V489" s="157">
        <v>0</v>
      </c>
      <c r="W489" s="157">
        <v>0</v>
      </c>
      <c r="X489" s="157">
        <v>0</v>
      </c>
      <c r="Y489" s="157">
        <v>0</v>
      </c>
      <c r="Z489" s="157">
        <v>0</v>
      </c>
      <c r="AA489" s="157">
        <v>0</v>
      </c>
      <c r="AB489" s="157">
        <v>0</v>
      </c>
      <c r="AC489" s="157">
        <v>0</v>
      </c>
      <c r="AD489" s="157">
        <v>0</v>
      </c>
      <c r="AE489" s="157">
        <v>0</v>
      </c>
      <c r="AF489" s="157">
        <v>0</v>
      </c>
      <c r="AG489" s="157">
        <v>0</v>
      </c>
      <c r="AH489" s="157">
        <v>0</v>
      </c>
      <c r="AI489" s="157">
        <v>0</v>
      </c>
      <c r="AJ489" s="157">
        <v>0</v>
      </c>
      <c r="AK489" s="157">
        <v>0</v>
      </c>
      <c r="AL489" s="157">
        <v>0</v>
      </c>
      <c r="AM489" s="157">
        <v>0</v>
      </c>
      <c r="AN489" s="157">
        <v>0</v>
      </c>
      <c r="AO489" s="157">
        <v>0</v>
      </c>
      <c r="AP489" s="157">
        <v>0</v>
      </c>
      <c r="AQ489" s="157">
        <v>0</v>
      </c>
      <c r="AR489" s="157">
        <v>0</v>
      </c>
      <c r="AS489" s="157">
        <v>0</v>
      </c>
      <c r="AT489" s="157">
        <v>0</v>
      </c>
      <c r="AU489" s="157">
        <v>0</v>
      </c>
      <c r="AV489" s="157">
        <v>0</v>
      </c>
      <c r="AW489" s="157">
        <v>0</v>
      </c>
      <c r="AX489" s="157">
        <v>0</v>
      </c>
      <c r="AY489" s="157">
        <v>0</v>
      </c>
      <c r="AZ489" s="157">
        <v>0</v>
      </c>
      <c r="BA489" s="157">
        <v>0</v>
      </c>
      <c r="BB489" s="157">
        <v>0</v>
      </c>
      <c r="BC489" s="157">
        <v>0</v>
      </c>
      <c r="BD489" s="157">
        <v>0</v>
      </c>
      <c r="BE489" s="157">
        <v>0</v>
      </c>
      <c r="BF489" s="157">
        <v>0</v>
      </c>
      <c r="BG489" s="157">
        <v>0</v>
      </c>
      <c r="BH489" s="157">
        <v>0</v>
      </c>
      <c r="BI489" s="157">
        <v>0</v>
      </c>
      <c r="BJ489" s="157">
        <v>0</v>
      </c>
      <c r="BK489" s="157">
        <v>0</v>
      </c>
      <c r="BL489" s="157">
        <v>0</v>
      </c>
      <c r="BM489" s="157">
        <v>0</v>
      </c>
      <c r="BN489" s="157">
        <v>0</v>
      </c>
      <c r="BO489" s="157">
        <v>0</v>
      </c>
      <c r="BP489" s="157">
        <v>0</v>
      </c>
      <c r="BQ489" s="157">
        <v>0</v>
      </c>
      <c r="BR489" s="157">
        <v>0</v>
      </c>
      <c r="BS489" s="157">
        <v>0</v>
      </c>
      <c r="BT489" s="157">
        <v>0</v>
      </c>
      <c r="BU489" s="157">
        <v>0</v>
      </c>
      <c r="BV489" s="157">
        <v>0</v>
      </c>
      <c r="BW489" s="157">
        <v>0</v>
      </c>
      <c r="BX489" s="157">
        <v>0</v>
      </c>
      <c r="BY489" s="157">
        <v>0</v>
      </c>
      <c r="BZ489" s="157">
        <v>0</v>
      </c>
      <c r="CA489" s="157">
        <v>0</v>
      </c>
      <c r="CB489" s="157">
        <v>0</v>
      </c>
      <c r="CC489" s="157">
        <v>0</v>
      </c>
      <c r="CD489" s="157">
        <v>0</v>
      </c>
      <c r="CE489" s="157">
        <v>0</v>
      </c>
      <c r="CF489" s="157">
        <v>0</v>
      </c>
      <c r="CG489" s="157">
        <v>0</v>
      </c>
      <c r="CH489" s="157">
        <v>0</v>
      </c>
      <c r="CI489" s="157">
        <v>0</v>
      </c>
      <c r="CJ489" s="157">
        <v>0</v>
      </c>
      <c r="CK489" s="157">
        <v>0</v>
      </c>
      <c r="CL489" s="157">
        <v>0</v>
      </c>
      <c r="CM489" s="157">
        <v>0</v>
      </c>
      <c r="CN489" s="157">
        <v>0</v>
      </c>
      <c r="CO489" s="157">
        <v>0</v>
      </c>
      <c r="CP489" s="157">
        <v>0</v>
      </c>
      <c r="CQ489" s="157">
        <v>0</v>
      </c>
      <c r="CR489" s="157">
        <v>0</v>
      </c>
      <c r="CS489" s="157">
        <v>0</v>
      </c>
      <c r="CT489" s="157">
        <v>0</v>
      </c>
      <c r="CU489" s="157">
        <v>0</v>
      </c>
      <c r="CV489" s="157">
        <v>0</v>
      </c>
      <c r="CW489" s="157">
        <v>0</v>
      </c>
      <c r="CX489" s="157">
        <v>0</v>
      </c>
      <c r="CY489" s="157">
        <v>0</v>
      </c>
      <c r="CZ489" s="157">
        <v>0</v>
      </c>
      <c r="DA489" s="157">
        <v>0</v>
      </c>
      <c r="DB489" s="157">
        <v>0</v>
      </c>
      <c r="DC489" s="157">
        <v>0</v>
      </c>
      <c r="DD489" s="157">
        <v>0</v>
      </c>
      <c r="DE489" s="157">
        <v>0</v>
      </c>
      <c r="DF489" s="157">
        <v>0</v>
      </c>
      <c r="DG489" s="157">
        <v>0</v>
      </c>
      <c r="DH489" s="157">
        <v>0</v>
      </c>
      <c r="DI489" s="157">
        <v>0</v>
      </c>
      <c r="DJ489" s="157">
        <v>0</v>
      </c>
      <c r="DK489" s="157">
        <v>0</v>
      </c>
      <c r="DL489" s="157">
        <v>0</v>
      </c>
      <c r="DM489" s="157">
        <v>0</v>
      </c>
      <c r="DN489" s="157">
        <v>0</v>
      </c>
      <c r="DO489" s="157">
        <v>0</v>
      </c>
      <c r="DP489" s="157">
        <v>0</v>
      </c>
      <c r="DQ489" s="157">
        <v>0</v>
      </c>
      <c r="DR489" s="157">
        <v>0</v>
      </c>
      <c r="DS489" s="157">
        <v>0</v>
      </c>
      <c r="DT489" s="157">
        <v>0</v>
      </c>
      <c r="DU489" s="157">
        <v>0</v>
      </c>
      <c r="DV489" s="157">
        <v>0</v>
      </c>
      <c r="DW489" s="157">
        <v>0</v>
      </c>
      <c r="DX489" s="157">
        <v>0</v>
      </c>
      <c r="DY489" s="157">
        <v>0</v>
      </c>
      <c r="DZ489" s="157">
        <v>0</v>
      </c>
      <c r="EA489" s="157">
        <v>0</v>
      </c>
      <c r="EB489" s="157">
        <v>0</v>
      </c>
      <c r="EC489" s="157">
        <v>0</v>
      </c>
      <c r="ED489" s="157">
        <v>0</v>
      </c>
      <c r="EE489" s="157">
        <v>0</v>
      </c>
      <c r="EF489" s="157">
        <v>0</v>
      </c>
      <c r="EG489" s="157">
        <v>0</v>
      </c>
      <c r="EH489" s="157">
        <v>0</v>
      </c>
      <c r="EI489" s="157">
        <v>0</v>
      </c>
      <c r="EJ489" s="157">
        <v>0</v>
      </c>
      <c r="EK489" s="157">
        <v>0</v>
      </c>
      <c r="EL489" s="157">
        <v>0</v>
      </c>
      <c r="EM489" s="157">
        <v>0</v>
      </c>
      <c r="EN489" s="157">
        <v>0</v>
      </c>
      <c r="EO489" s="157">
        <v>0</v>
      </c>
      <c r="EP489" s="157">
        <v>0</v>
      </c>
      <c r="EQ489" s="157">
        <v>0</v>
      </c>
      <c r="ER489" s="157">
        <v>0</v>
      </c>
      <c r="ES489" s="157">
        <v>0</v>
      </c>
      <c r="ET489" s="157">
        <v>0</v>
      </c>
      <c r="EU489" s="157">
        <v>0</v>
      </c>
      <c r="EV489" s="157">
        <v>0</v>
      </c>
      <c r="EW489" s="157">
        <v>0</v>
      </c>
      <c r="EX489" s="157">
        <v>0</v>
      </c>
      <c r="EY489" s="157">
        <v>0</v>
      </c>
      <c r="EZ489" s="157">
        <v>0</v>
      </c>
      <c r="FA489" s="157">
        <v>0</v>
      </c>
      <c r="FB489" s="157">
        <v>0</v>
      </c>
      <c r="FC489" s="157">
        <v>0</v>
      </c>
      <c r="FD489" s="157">
        <v>0</v>
      </c>
      <c r="FE489" s="157">
        <v>0</v>
      </c>
      <c r="FF489" s="157">
        <v>0</v>
      </c>
      <c r="FG489" s="157">
        <v>0</v>
      </c>
      <c r="FH489" s="157">
        <v>0</v>
      </c>
      <c r="FI489" s="157">
        <v>0</v>
      </c>
      <c r="FJ489" s="157">
        <v>0</v>
      </c>
      <c r="FK489" s="157">
        <v>0</v>
      </c>
      <c r="FL489" s="157">
        <v>0</v>
      </c>
      <c r="FM489" s="157">
        <v>0</v>
      </c>
      <c r="FN489" s="157">
        <v>0</v>
      </c>
      <c r="FO489" s="157">
        <v>0</v>
      </c>
      <c r="FP489" s="157">
        <v>0</v>
      </c>
      <c r="FQ489" s="157">
        <v>0</v>
      </c>
      <c r="FR489" s="157">
        <v>0</v>
      </c>
      <c r="FS489" s="157">
        <v>0</v>
      </c>
      <c r="FT489" s="157">
        <v>0</v>
      </c>
      <c r="FU489" s="157">
        <v>0</v>
      </c>
      <c r="FV489" s="157">
        <v>0</v>
      </c>
      <c r="FW489" s="157">
        <v>0</v>
      </c>
      <c r="FX489" s="157">
        <v>0</v>
      </c>
      <c r="FY489" s="157">
        <v>0</v>
      </c>
      <c r="FZ489" s="157">
        <v>0</v>
      </c>
      <c r="GA489" s="157">
        <v>0</v>
      </c>
      <c r="GB489" s="157">
        <v>0</v>
      </c>
      <c r="GC489" s="157">
        <v>0</v>
      </c>
      <c r="GD489" s="157">
        <v>0</v>
      </c>
      <c r="GE489" s="157">
        <v>0</v>
      </c>
      <c r="GF489" s="157">
        <v>0</v>
      </c>
      <c r="GG489" s="157">
        <v>0</v>
      </c>
      <c r="GH489" s="157">
        <v>0</v>
      </c>
      <c r="GI489" s="157">
        <v>0</v>
      </c>
      <c r="GJ489" s="157">
        <v>0</v>
      </c>
      <c r="GK489" s="157">
        <v>0</v>
      </c>
      <c r="GL489" s="157">
        <v>0</v>
      </c>
      <c r="GM489" s="157">
        <v>0</v>
      </c>
      <c r="GN489" s="157">
        <v>0</v>
      </c>
      <c r="GO489" s="157">
        <v>0</v>
      </c>
      <c r="GP489" s="157">
        <v>0</v>
      </c>
      <c r="GQ489" s="157">
        <v>0</v>
      </c>
      <c r="GR489" s="157">
        <v>0</v>
      </c>
      <c r="GS489" s="157">
        <v>0</v>
      </c>
      <c r="GT489" s="157">
        <v>0</v>
      </c>
      <c r="GU489" s="157">
        <v>0</v>
      </c>
      <c r="GV489" s="157">
        <v>0</v>
      </c>
      <c r="GW489" s="157">
        <v>0</v>
      </c>
      <c r="GX489" s="157">
        <v>0</v>
      </c>
      <c r="GY489" s="157">
        <v>0</v>
      </c>
      <c r="GZ489" s="157">
        <v>0</v>
      </c>
      <c r="HA489" s="157">
        <v>0</v>
      </c>
    </row>
    <row r="490" spans="1:209" x14ac:dyDescent="0.2">
      <c r="A490" s="157" t="s">
        <v>4299</v>
      </c>
      <c r="B490" s="157">
        <v>0</v>
      </c>
      <c r="C490" s="157">
        <v>0</v>
      </c>
      <c r="D490" s="157">
        <v>0</v>
      </c>
      <c r="E490" s="157">
        <v>0</v>
      </c>
      <c r="F490" s="157">
        <v>0</v>
      </c>
      <c r="G490" s="157">
        <v>0</v>
      </c>
      <c r="H490" s="157">
        <v>0</v>
      </c>
      <c r="I490" s="157">
        <v>0</v>
      </c>
      <c r="J490" s="157">
        <v>0</v>
      </c>
      <c r="K490" s="192">
        <v>2.6800000000000001E-5</v>
      </c>
      <c r="L490" s="157">
        <v>0</v>
      </c>
      <c r="M490" s="157">
        <v>2.5578599999999998E-4</v>
      </c>
      <c r="N490" s="192">
        <v>1.6900000000000001E-5</v>
      </c>
      <c r="O490" s="157">
        <v>0</v>
      </c>
      <c r="P490" s="157">
        <v>0</v>
      </c>
      <c r="Q490" s="157">
        <v>0</v>
      </c>
      <c r="R490" s="157">
        <v>0</v>
      </c>
      <c r="S490" s="157">
        <v>0</v>
      </c>
      <c r="T490" s="157">
        <v>0</v>
      </c>
      <c r="U490" s="157">
        <v>0</v>
      </c>
      <c r="V490" s="192">
        <v>6.0900000000000003E-5</v>
      </c>
      <c r="W490" s="157">
        <v>0</v>
      </c>
      <c r="X490" s="157">
        <v>0</v>
      </c>
      <c r="Y490" s="157">
        <v>0</v>
      </c>
      <c r="Z490" s="192">
        <v>5.2800000000000003E-5</v>
      </c>
      <c r="AA490" s="157">
        <v>0</v>
      </c>
      <c r="AB490" s="157">
        <v>0</v>
      </c>
      <c r="AC490" s="157">
        <v>0</v>
      </c>
      <c r="AD490" s="157">
        <v>0</v>
      </c>
      <c r="AE490" s="157">
        <v>0</v>
      </c>
      <c r="AF490" s="157">
        <v>0</v>
      </c>
      <c r="AG490" s="157">
        <v>0</v>
      </c>
      <c r="AH490" s="157">
        <v>0</v>
      </c>
      <c r="AI490" s="157">
        <v>0</v>
      </c>
      <c r="AJ490" s="157">
        <v>0</v>
      </c>
      <c r="AK490" s="157">
        <v>0</v>
      </c>
      <c r="AL490" s="157">
        <v>0</v>
      </c>
      <c r="AM490" s="192">
        <v>8.2799999999999993E-5</v>
      </c>
      <c r="AN490" s="157">
        <v>0</v>
      </c>
      <c r="AO490" s="192">
        <v>2.5299999999999998E-5</v>
      </c>
      <c r="AP490" s="157">
        <v>4.2022700000000001E-4</v>
      </c>
      <c r="AQ490" s="192">
        <v>2.09E-5</v>
      </c>
      <c r="AR490" s="157">
        <v>2.0379099999999999E-4</v>
      </c>
      <c r="AS490" s="157">
        <v>0</v>
      </c>
      <c r="AT490" s="157">
        <v>0</v>
      </c>
      <c r="AU490" s="157">
        <v>0</v>
      </c>
      <c r="AV490" s="157">
        <v>0</v>
      </c>
      <c r="AW490" s="157">
        <v>0</v>
      </c>
      <c r="AX490" s="157">
        <v>1.3234100000000001E-4</v>
      </c>
      <c r="AY490" s="157">
        <v>1.3511E-4</v>
      </c>
      <c r="AZ490" s="157">
        <v>1.89703E-4</v>
      </c>
      <c r="BA490" s="192">
        <v>2.41E-5</v>
      </c>
      <c r="BB490" s="157">
        <v>0</v>
      </c>
      <c r="BC490" s="157">
        <v>0</v>
      </c>
      <c r="BD490" s="157">
        <v>0</v>
      </c>
      <c r="BE490" s="157">
        <v>0</v>
      </c>
      <c r="BF490" s="157">
        <v>1.90483E-4</v>
      </c>
      <c r="BG490" s="157">
        <v>0</v>
      </c>
      <c r="BH490" s="157">
        <v>0</v>
      </c>
      <c r="BI490" s="157">
        <v>0</v>
      </c>
      <c r="BJ490" s="192">
        <v>3.7499999999999997E-5</v>
      </c>
      <c r="BK490" s="157">
        <v>0</v>
      </c>
      <c r="BL490" s="157">
        <v>0</v>
      </c>
      <c r="BM490" s="157">
        <v>0</v>
      </c>
      <c r="BN490" s="157">
        <v>0</v>
      </c>
      <c r="BO490" s="157">
        <v>0</v>
      </c>
      <c r="BP490" s="157">
        <v>0</v>
      </c>
      <c r="BQ490" s="157">
        <v>0</v>
      </c>
      <c r="BR490" s="157">
        <v>0</v>
      </c>
      <c r="BS490" s="157">
        <v>0</v>
      </c>
      <c r="BT490" s="157">
        <v>0</v>
      </c>
      <c r="BU490" s="157">
        <v>0</v>
      </c>
      <c r="BV490" s="157">
        <v>0</v>
      </c>
      <c r="BW490" s="157">
        <v>0</v>
      </c>
      <c r="BX490" s="157">
        <v>0</v>
      </c>
      <c r="BY490" s="157">
        <v>0</v>
      </c>
      <c r="BZ490" s="157">
        <v>0</v>
      </c>
      <c r="CA490" s="157">
        <v>0</v>
      </c>
      <c r="CB490" s="157">
        <v>0</v>
      </c>
      <c r="CC490" s="157">
        <v>0</v>
      </c>
      <c r="CD490" s="157">
        <v>0</v>
      </c>
      <c r="CE490" s="157">
        <v>0</v>
      </c>
      <c r="CF490" s="157">
        <v>0</v>
      </c>
      <c r="CG490" s="157">
        <v>0</v>
      </c>
      <c r="CH490" s="192">
        <v>7.9800000000000002E-5</v>
      </c>
      <c r="CI490" s="157">
        <v>0</v>
      </c>
      <c r="CJ490" s="157">
        <v>0</v>
      </c>
      <c r="CK490" s="157">
        <v>0</v>
      </c>
      <c r="CL490" s="157">
        <v>0</v>
      </c>
      <c r="CM490" s="157">
        <v>0</v>
      </c>
      <c r="CN490" s="157">
        <v>0</v>
      </c>
      <c r="CO490" s="157">
        <v>0</v>
      </c>
      <c r="CP490" s="157">
        <v>0</v>
      </c>
      <c r="CQ490" s="157">
        <v>0</v>
      </c>
      <c r="CR490" s="157">
        <v>0</v>
      </c>
      <c r="CS490" s="157">
        <v>0</v>
      </c>
      <c r="CT490" s="157">
        <v>0</v>
      </c>
      <c r="CU490" s="157">
        <v>0</v>
      </c>
      <c r="CV490" s="157">
        <v>0</v>
      </c>
      <c r="CW490" s="192">
        <v>4.7500000000000003E-5</v>
      </c>
      <c r="CX490" s="157">
        <v>0</v>
      </c>
      <c r="CY490" s="157">
        <v>0</v>
      </c>
      <c r="CZ490" s="157">
        <v>0</v>
      </c>
      <c r="DA490" s="157">
        <v>0</v>
      </c>
      <c r="DB490" s="157">
        <v>0</v>
      </c>
      <c r="DC490" s="157">
        <v>0</v>
      </c>
      <c r="DD490" s="157">
        <v>0</v>
      </c>
      <c r="DE490" s="157">
        <v>0</v>
      </c>
      <c r="DF490" s="157">
        <v>0</v>
      </c>
      <c r="DG490" s="157">
        <v>0</v>
      </c>
      <c r="DH490" s="157">
        <v>0</v>
      </c>
      <c r="DI490" s="157">
        <v>0</v>
      </c>
      <c r="DJ490" s="192">
        <v>3.3500000000000001E-5</v>
      </c>
      <c r="DK490" s="157">
        <v>0</v>
      </c>
      <c r="DL490" s="157">
        <v>0</v>
      </c>
      <c r="DM490" s="157">
        <v>0</v>
      </c>
      <c r="DN490" s="157">
        <v>0</v>
      </c>
      <c r="DO490" s="157">
        <v>0</v>
      </c>
      <c r="DP490" s="157">
        <v>0</v>
      </c>
      <c r="DQ490" s="192">
        <v>5.2599999999999998E-5</v>
      </c>
      <c r="DR490" s="157">
        <v>0</v>
      </c>
      <c r="DS490" s="157">
        <v>0</v>
      </c>
      <c r="DT490" s="157">
        <v>0</v>
      </c>
      <c r="DU490" s="157">
        <v>0</v>
      </c>
      <c r="DV490" s="157">
        <v>0</v>
      </c>
      <c r="DW490" s="157">
        <v>0</v>
      </c>
      <c r="DX490" s="157">
        <v>0</v>
      </c>
      <c r="DY490" s="157">
        <v>0</v>
      </c>
      <c r="DZ490" s="157">
        <v>0</v>
      </c>
      <c r="EA490" s="157">
        <v>0</v>
      </c>
      <c r="EB490" s="157">
        <v>0</v>
      </c>
      <c r="EC490" s="157">
        <v>0</v>
      </c>
      <c r="ED490" s="157">
        <v>0</v>
      </c>
      <c r="EE490" s="157">
        <v>0</v>
      </c>
      <c r="EF490" s="157">
        <v>0</v>
      </c>
      <c r="EG490" s="157">
        <v>0</v>
      </c>
      <c r="EH490" s="157">
        <v>0</v>
      </c>
      <c r="EI490" s="157">
        <v>0</v>
      </c>
      <c r="EJ490" s="157">
        <v>0</v>
      </c>
      <c r="EK490" s="157">
        <v>0</v>
      </c>
      <c r="EL490" s="157">
        <v>0</v>
      </c>
      <c r="EM490" s="157">
        <v>0</v>
      </c>
      <c r="EN490" s="157">
        <v>0</v>
      </c>
      <c r="EO490" s="157">
        <v>1.96477E-4</v>
      </c>
      <c r="EP490" s="157">
        <v>0</v>
      </c>
      <c r="EQ490" s="157">
        <v>0</v>
      </c>
      <c r="ER490" s="157">
        <v>0</v>
      </c>
      <c r="ES490" s="157">
        <v>0</v>
      </c>
      <c r="ET490" s="157">
        <v>0</v>
      </c>
      <c r="EU490" s="157">
        <v>0</v>
      </c>
      <c r="EV490" s="157">
        <v>0</v>
      </c>
      <c r="EW490" s="157">
        <v>0</v>
      </c>
      <c r="EX490" s="157">
        <v>0</v>
      </c>
      <c r="EY490" s="157">
        <v>0</v>
      </c>
      <c r="EZ490" s="157">
        <v>0</v>
      </c>
      <c r="FA490" s="157">
        <v>0</v>
      </c>
      <c r="FB490" s="157">
        <v>0</v>
      </c>
      <c r="FC490" s="157">
        <v>0</v>
      </c>
      <c r="FD490" s="157">
        <v>0</v>
      </c>
      <c r="FE490" s="157">
        <v>0</v>
      </c>
      <c r="FF490" s="157">
        <v>0</v>
      </c>
      <c r="FG490" s="157">
        <v>0</v>
      </c>
      <c r="FH490" s="157">
        <v>0</v>
      </c>
      <c r="FI490" s="157">
        <v>0</v>
      </c>
      <c r="FJ490" s="157">
        <v>0</v>
      </c>
      <c r="FK490" s="157">
        <v>0</v>
      </c>
      <c r="FL490" s="157">
        <v>0</v>
      </c>
      <c r="FM490" s="157">
        <v>0</v>
      </c>
      <c r="FN490" s="157">
        <v>0</v>
      </c>
      <c r="FO490" s="157">
        <v>0</v>
      </c>
      <c r="FP490" s="157">
        <v>0</v>
      </c>
      <c r="FQ490" s="157">
        <v>0</v>
      </c>
      <c r="FR490" s="157">
        <v>0</v>
      </c>
      <c r="FS490" s="157">
        <v>0</v>
      </c>
      <c r="FT490" s="157">
        <v>0</v>
      </c>
      <c r="FU490" s="157">
        <v>0</v>
      </c>
      <c r="FV490" s="157">
        <v>0</v>
      </c>
      <c r="FW490" s="157">
        <v>0</v>
      </c>
      <c r="FX490" s="157">
        <v>0</v>
      </c>
      <c r="FY490" s="157">
        <v>0</v>
      </c>
      <c r="FZ490" s="157">
        <v>0</v>
      </c>
      <c r="GA490" s="157">
        <v>0</v>
      </c>
      <c r="GB490" s="157">
        <v>0</v>
      </c>
      <c r="GC490" s="157">
        <v>0</v>
      </c>
      <c r="GD490" s="157">
        <v>0</v>
      </c>
      <c r="GE490" s="192">
        <v>4.5200000000000001E-5</v>
      </c>
      <c r="GF490" s="157">
        <v>0</v>
      </c>
      <c r="GG490" s="157">
        <v>0</v>
      </c>
      <c r="GH490" s="157">
        <v>0</v>
      </c>
      <c r="GI490" s="157">
        <v>0</v>
      </c>
      <c r="GJ490" s="157">
        <v>0</v>
      </c>
      <c r="GK490" s="157">
        <v>0</v>
      </c>
      <c r="GL490" s="192">
        <v>9.9199999999999999E-5</v>
      </c>
      <c r="GM490" s="157">
        <v>0</v>
      </c>
      <c r="GN490" s="157">
        <v>0</v>
      </c>
      <c r="GO490" s="157">
        <v>0</v>
      </c>
      <c r="GP490" s="157">
        <v>1.4256199999999999E-4</v>
      </c>
      <c r="GQ490" s="157">
        <v>0</v>
      </c>
      <c r="GR490" s="157">
        <v>0</v>
      </c>
      <c r="GS490" s="157">
        <v>0</v>
      </c>
      <c r="GT490" s="157">
        <v>0</v>
      </c>
      <c r="GU490" s="157">
        <v>0</v>
      </c>
      <c r="GV490" s="157">
        <v>0</v>
      </c>
      <c r="GW490" s="157">
        <v>0</v>
      </c>
      <c r="GX490" s="157">
        <v>0</v>
      </c>
      <c r="GY490" s="157">
        <v>0</v>
      </c>
      <c r="GZ490" s="157">
        <v>0</v>
      </c>
      <c r="HA490" s="157">
        <v>0</v>
      </c>
    </row>
    <row r="491" spans="1:209" x14ac:dyDescent="0.2">
      <c r="A491" s="157" t="s">
        <v>4300</v>
      </c>
      <c r="B491" s="157">
        <v>0</v>
      </c>
      <c r="C491" s="157">
        <v>0</v>
      </c>
      <c r="D491" s="157">
        <v>0</v>
      </c>
      <c r="E491" s="157">
        <v>0</v>
      </c>
      <c r="F491" s="157">
        <v>0</v>
      </c>
      <c r="G491" s="157">
        <v>0</v>
      </c>
      <c r="H491" s="157">
        <v>0</v>
      </c>
      <c r="I491" s="157">
        <v>0</v>
      </c>
      <c r="J491" s="157">
        <v>0</v>
      </c>
      <c r="K491" s="157">
        <v>0</v>
      </c>
      <c r="L491" s="192">
        <v>1.7099999999999999E-5</v>
      </c>
      <c r="M491" s="157">
        <v>0</v>
      </c>
      <c r="N491" s="157">
        <v>0</v>
      </c>
      <c r="O491" s="157">
        <v>0</v>
      </c>
      <c r="P491" s="157">
        <v>0</v>
      </c>
      <c r="Q491" s="157">
        <v>0</v>
      </c>
      <c r="R491" s="192">
        <v>4.3600000000000003E-5</v>
      </c>
      <c r="S491" s="157">
        <v>0</v>
      </c>
      <c r="T491" s="157">
        <v>0</v>
      </c>
      <c r="U491" s="192">
        <v>6.6199999999999996E-5</v>
      </c>
      <c r="V491" s="157">
        <v>0</v>
      </c>
      <c r="W491" s="157">
        <v>0</v>
      </c>
      <c r="X491" s="157">
        <v>0</v>
      </c>
      <c r="Y491" s="157">
        <v>0</v>
      </c>
      <c r="Z491" s="157">
        <v>0</v>
      </c>
      <c r="AA491" s="157">
        <v>0</v>
      </c>
      <c r="AB491" s="157">
        <v>0</v>
      </c>
      <c r="AC491" s="157">
        <v>0</v>
      </c>
      <c r="AD491" s="157">
        <v>0</v>
      </c>
      <c r="AE491" s="157">
        <v>0</v>
      </c>
      <c r="AF491" s="157">
        <v>0</v>
      </c>
      <c r="AG491" s="157">
        <v>0</v>
      </c>
      <c r="AH491" s="157">
        <v>0</v>
      </c>
      <c r="AI491" s="157">
        <v>0</v>
      </c>
      <c r="AJ491" s="157">
        <v>0</v>
      </c>
      <c r="AK491" s="157">
        <v>0</v>
      </c>
      <c r="AL491" s="157">
        <v>0</v>
      </c>
      <c r="AM491" s="157">
        <v>0</v>
      </c>
      <c r="AN491" s="157">
        <v>0</v>
      </c>
      <c r="AO491" s="157">
        <v>1.01197E-4</v>
      </c>
      <c r="AP491" s="157">
        <v>0</v>
      </c>
      <c r="AQ491" s="157">
        <v>0</v>
      </c>
      <c r="AR491" s="192">
        <v>2.55E-5</v>
      </c>
      <c r="AS491" s="157">
        <v>4.0989200000000003E-4</v>
      </c>
      <c r="AT491" s="192">
        <v>1.0699999999999999E-5</v>
      </c>
      <c r="AU491" s="157">
        <v>0</v>
      </c>
      <c r="AV491" s="157">
        <v>0</v>
      </c>
      <c r="AW491" s="157">
        <v>0</v>
      </c>
      <c r="AX491" s="157">
        <v>0</v>
      </c>
      <c r="AY491" s="157">
        <v>0</v>
      </c>
      <c r="AZ491" s="157">
        <v>0</v>
      </c>
      <c r="BA491" s="192">
        <v>4.8199999999999999E-5</v>
      </c>
      <c r="BB491" s="157">
        <v>0</v>
      </c>
      <c r="BC491" s="157">
        <v>0</v>
      </c>
      <c r="BD491" s="157">
        <v>0</v>
      </c>
      <c r="BE491" s="157">
        <v>0</v>
      </c>
      <c r="BF491" s="157">
        <v>0</v>
      </c>
      <c r="BG491" s="192">
        <v>4.0299999999999997E-5</v>
      </c>
      <c r="BH491" s="192">
        <v>6.7399999999999998E-5</v>
      </c>
      <c r="BI491" s="192">
        <v>5.4200000000000003E-5</v>
      </c>
      <c r="BJ491" s="157">
        <v>0</v>
      </c>
      <c r="BK491" s="157">
        <v>0</v>
      </c>
      <c r="BL491" s="192">
        <v>3.5800000000000003E-5</v>
      </c>
      <c r="BM491" s="157">
        <v>0</v>
      </c>
      <c r="BN491" s="157">
        <v>5.18784E-4</v>
      </c>
      <c r="BO491" s="157">
        <v>0</v>
      </c>
      <c r="BP491" s="157">
        <v>0</v>
      </c>
      <c r="BQ491" s="157">
        <v>0</v>
      </c>
      <c r="BR491" s="157">
        <v>0</v>
      </c>
      <c r="BS491" s="157">
        <v>0</v>
      </c>
      <c r="BT491" s="157">
        <v>0</v>
      </c>
      <c r="BU491" s="192">
        <v>4.5099999999999998E-5</v>
      </c>
      <c r="BV491" s="157">
        <v>0</v>
      </c>
      <c r="BW491" s="157">
        <v>0</v>
      </c>
      <c r="BX491" s="157">
        <v>0</v>
      </c>
      <c r="BY491" s="192">
        <v>5.0399999999999999E-5</v>
      </c>
      <c r="BZ491" s="157">
        <v>0</v>
      </c>
      <c r="CA491" s="157">
        <v>0</v>
      </c>
      <c r="CB491" s="157">
        <v>0</v>
      </c>
      <c r="CC491" s="157">
        <v>0</v>
      </c>
      <c r="CD491" s="157">
        <v>0</v>
      </c>
      <c r="CE491" s="157">
        <v>0</v>
      </c>
      <c r="CF491" s="157">
        <v>0</v>
      </c>
      <c r="CG491" s="157">
        <v>0</v>
      </c>
      <c r="CH491" s="157">
        <v>0</v>
      </c>
      <c r="CI491" s="157">
        <v>0</v>
      </c>
      <c r="CJ491" s="157">
        <v>0</v>
      </c>
      <c r="CK491" s="157">
        <v>0</v>
      </c>
      <c r="CL491" s="157">
        <v>0</v>
      </c>
      <c r="CM491" s="157">
        <v>0</v>
      </c>
      <c r="CN491" s="157">
        <v>0</v>
      </c>
      <c r="CO491" s="157">
        <v>0</v>
      </c>
      <c r="CP491" s="157">
        <v>0</v>
      </c>
      <c r="CQ491" s="157">
        <v>0</v>
      </c>
      <c r="CR491" s="157">
        <v>0</v>
      </c>
      <c r="CS491" s="157">
        <v>0</v>
      </c>
      <c r="CT491" s="157">
        <v>0</v>
      </c>
      <c r="CU491" s="157">
        <v>0</v>
      </c>
      <c r="CV491" s="157">
        <v>0</v>
      </c>
      <c r="CW491" s="157">
        <v>0</v>
      </c>
      <c r="CX491" s="157">
        <v>0</v>
      </c>
      <c r="CY491" s="157">
        <v>0</v>
      </c>
      <c r="CZ491" s="192">
        <v>7.6299999999999998E-5</v>
      </c>
      <c r="DA491" s="157">
        <v>0</v>
      </c>
      <c r="DB491" s="157">
        <v>0</v>
      </c>
      <c r="DC491" s="157">
        <v>0</v>
      </c>
      <c r="DD491" s="157">
        <v>0</v>
      </c>
      <c r="DE491" s="157">
        <v>0</v>
      </c>
      <c r="DF491" s="157">
        <v>0</v>
      </c>
      <c r="DG491" s="157">
        <v>0</v>
      </c>
      <c r="DH491" s="157">
        <v>0</v>
      </c>
      <c r="DI491" s="192">
        <v>2.02E-5</v>
      </c>
      <c r="DJ491" s="157">
        <v>0</v>
      </c>
      <c r="DK491" s="157">
        <v>0</v>
      </c>
      <c r="DL491" s="157">
        <v>1.5006500000000001E-4</v>
      </c>
      <c r="DM491" s="157">
        <v>0</v>
      </c>
      <c r="DN491" s="157">
        <v>0</v>
      </c>
      <c r="DO491" s="157">
        <v>0</v>
      </c>
      <c r="DP491" s="157">
        <v>0</v>
      </c>
      <c r="DQ491" s="157">
        <v>0</v>
      </c>
      <c r="DR491" s="157">
        <v>0</v>
      </c>
      <c r="DS491" s="157">
        <v>0</v>
      </c>
      <c r="DT491" s="157">
        <v>0</v>
      </c>
      <c r="DU491" s="157">
        <v>0</v>
      </c>
      <c r="DV491" s="157">
        <v>0</v>
      </c>
      <c r="DW491" s="192">
        <v>1.7399999999999999E-5</v>
      </c>
      <c r="DX491" s="157">
        <v>0</v>
      </c>
      <c r="DY491" s="157">
        <v>0</v>
      </c>
      <c r="DZ491" s="157">
        <v>0</v>
      </c>
      <c r="EA491" s="157">
        <v>0</v>
      </c>
      <c r="EB491" s="157">
        <v>0</v>
      </c>
      <c r="EC491" s="157">
        <v>0</v>
      </c>
      <c r="ED491" s="157">
        <v>0</v>
      </c>
      <c r="EE491" s="157">
        <v>0</v>
      </c>
      <c r="EF491" s="157">
        <v>0</v>
      </c>
      <c r="EG491" s="157">
        <v>0</v>
      </c>
      <c r="EH491" s="157">
        <v>0</v>
      </c>
      <c r="EI491" s="157">
        <v>0</v>
      </c>
      <c r="EJ491" s="157">
        <v>0</v>
      </c>
      <c r="EK491" s="157">
        <v>0</v>
      </c>
      <c r="EL491" s="157">
        <v>0</v>
      </c>
      <c r="EM491" s="157">
        <v>0</v>
      </c>
      <c r="EN491" s="192">
        <v>5.3199999999999999E-5</v>
      </c>
      <c r="EO491" s="157">
        <v>0</v>
      </c>
      <c r="EP491" s="157">
        <v>0</v>
      </c>
      <c r="EQ491" s="157">
        <v>0</v>
      </c>
      <c r="ER491" s="157">
        <v>0</v>
      </c>
      <c r="ES491" s="157">
        <v>0</v>
      </c>
      <c r="ET491" s="157">
        <v>0</v>
      </c>
      <c r="EU491" s="157">
        <v>0</v>
      </c>
      <c r="EV491" s="157">
        <v>0</v>
      </c>
      <c r="EW491" s="157">
        <v>0</v>
      </c>
      <c r="EX491" s="157">
        <v>0</v>
      </c>
      <c r="EY491" s="157">
        <v>0</v>
      </c>
      <c r="EZ491" s="157">
        <v>0</v>
      </c>
      <c r="FA491" s="157">
        <v>0</v>
      </c>
      <c r="FB491" s="157">
        <v>0</v>
      </c>
      <c r="FC491" s="157">
        <v>0</v>
      </c>
      <c r="FD491" s="192">
        <v>2.51E-5</v>
      </c>
      <c r="FE491" s="157">
        <v>0</v>
      </c>
      <c r="FF491" s="192">
        <v>3.3899999999999997E-5</v>
      </c>
      <c r="FG491" s="157">
        <v>1.5926100000000001E-4</v>
      </c>
      <c r="FH491" s="157">
        <v>0</v>
      </c>
      <c r="FI491" s="157">
        <v>0</v>
      </c>
      <c r="FJ491" s="157">
        <v>0</v>
      </c>
      <c r="FK491" s="192">
        <v>9.2399999999999996E-5</v>
      </c>
      <c r="FL491" s="157">
        <v>0</v>
      </c>
      <c r="FM491" s="157">
        <v>0</v>
      </c>
      <c r="FN491" s="157">
        <v>0</v>
      </c>
      <c r="FO491" s="157">
        <v>0</v>
      </c>
      <c r="FP491" s="157">
        <v>0</v>
      </c>
      <c r="FQ491" s="157">
        <v>0</v>
      </c>
      <c r="FR491" s="157">
        <v>0</v>
      </c>
      <c r="FS491" s="157">
        <v>0</v>
      </c>
      <c r="FT491" s="157">
        <v>0</v>
      </c>
      <c r="FU491" s="157">
        <v>0</v>
      </c>
      <c r="FV491" s="157">
        <v>0</v>
      </c>
      <c r="FW491" s="157">
        <v>0</v>
      </c>
      <c r="FX491" s="157">
        <v>0</v>
      </c>
      <c r="FY491" s="192">
        <v>2.72E-5</v>
      </c>
      <c r="FZ491" s="157">
        <v>0</v>
      </c>
      <c r="GA491" s="157">
        <v>0</v>
      </c>
      <c r="GB491" s="157">
        <v>0</v>
      </c>
      <c r="GC491" s="157">
        <v>0</v>
      </c>
      <c r="GD491" s="157">
        <v>0</v>
      </c>
      <c r="GE491" s="157">
        <v>0</v>
      </c>
      <c r="GF491" s="157">
        <v>0</v>
      </c>
      <c r="GG491" s="157">
        <v>0</v>
      </c>
      <c r="GH491" s="157">
        <v>0</v>
      </c>
      <c r="GI491" s="157">
        <v>0</v>
      </c>
      <c r="GJ491" s="157">
        <v>0</v>
      </c>
      <c r="GK491" s="157">
        <v>0</v>
      </c>
      <c r="GL491" s="157">
        <v>0</v>
      </c>
      <c r="GM491" s="157">
        <v>0</v>
      </c>
      <c r="GN491" s="157">
        <v>1.6140699999999999E-4</v>
      </c>
      <c r="GO491" s="157">
        <v>0</v>
      </c>
      <c r="GP491" s="157">
        <v>0</v>
      </c>
      <c r="GQ491" s="157">
        <v>0</v>
      </c>
      <c r="GR491" s="157">
        <v>0</v>
      </c>
      <c r="GS491" s="157">
        <v>0</v>
      </c>
      <c r="GT491" s="157">
        <v>0</v>
      </c>
      <c r="GU491" s="157">
        <v>0</v>
      </c>
      <c r="GV491" s="157">
        <v>0</v>
      </c>
      <c r="GW491" s="157">
        <v>0</v>
      </c>
      <c r="GX491" s="157">
        <v>0</v>
      </c>
      <c r="GY491" s="157">
        <v>0</v>
      </c>
      <c r="GZ491" s="157">
        <v>0</v>
      </c>
      <c r="HA491" s="157">
        <v>0</v>
      </c>
    </row>
    <row r="492" spans="1:209" x14ac:dyDescent="0.2">
      <c r="A492" s="157" t="s">
        <v>4301</v>
      </c>
      <c r="B492" s="157">
        <v>0</v>
      </c>
      <c r="C492" s="157">
        <v>0</v>
      </c>
      <c r="D492" s="157">
        <v>0</v>
      </c>
      <c r="E492" s="157">
        <v>0</v>
      </c>
      <c r="F492" s="157">
        <v>0</v>
      </c>
      <c r="G492" s="157">
        <v>0</v>
      </c>
      <c r="H492" s="157">
        <v>0</v>
      </c>
      <c r="I492" s="157">
        <v>0</v>
      </c>
      <c r="J492" s="157">
        <v>0</v>
      </c>
      <c r="K492" s="192">
        <v>2.6800000000000001E-5</v>
      </c>
      <c r="L492" s="157">
        <v>0</v>
      </c>
      <c r="M492" s="157">
        <v>0</v>
      </c>
      <c r="N492" s="157">
        <v>1.18313E-4</v>
      </c>
      <c r="O492" s="157">
        <v>0</v>
      </c>
      <c r="P492" s="192">
        <v>4.4100000000000001E-6</v>
      </c>
      <c r="Q492" s="157">
        <v>0</v>
      </c>
      <c r="R492" s="157">
        <v>0</v>
      </c>
      <c r="S492" s="157">
        <v>0</v>
      </c>
      <c r="T492" s="157">
        <v>0</v>
      </c>
      <c r="U492" s="157">
        <v>0</v>
      </c>
      <c r="V492" s="157">
        <v>1.01494E-4</v>
      </c>
      <c r="W492" s="157">
        <v>0</v>
      </c>
      <c r="X492" s="157">
        <v>0</v>
      </c>
      <c r="Y492" s="157">
        <v>0</v>
      </c>
      <c r="Z492" s="157">
        <v>0</v>
      </c>
      <c r="AA492" s="157">
        <v>0</v>
      </c>
      <c r="AB492" s="157">
        <v>0</v>
      </c>
      <c r="AC492" s="157">
        <v>0</v>
      </c>
      <c r="AD492" s="157">
        <v>0</v>
      </c>
      <c r="AE492" s="157">
        <v>0</v>
      </c>
      <c r="AF492" s="157">
        <v>0</v>
      </c>
      <c r="AG492" s="157">
        <v>0</v>
      </c>
      <c r="AH492" s="157">
        <v>0</v>
      </c>
      <c r="AI492" s="157">
        <v>0</v>
      </c>
      <c r="AJ492" s="157">
        <v>0</v>
      </c>
      <c r="AK492" s="157">
        <v>0</v>
      </c>
      <c r="AL492" s="157">
        <v>0</v>
      </c>
      <c r="AM492" s="157">
        <v>3.5170500000000001E-4</v>
      </c>
      <c r="AN492" s="157">
        <v>2.3163900000000001E-4</v>
      </c>
      <c r="AO492" s="157">
        <v>1.5179500000000001E-4</v>
      </c>
      <c r="AP492" s="157">
        <v>0</v>
      </c>
      <c r="AQ492" s="157">
        <v>1.67462E-4</v>
      </c>
      <c r="AR492" s="157">
        <v>2.5473800000000001E-4</v>
      </c>
      <c r="AS492" s="157">
        <v>0</v>
      </c>
      <c r="AT492" s="157">
        <v>0</v>
      </c>
      <c r="AU492" s="157">
        <v>0</v>
      </c>
      <c r="AV492" s="157">
        <v>0</v>
      </c>
      <c r="AW492" s="157">
        <v>0</v>
      </c>
      <c r="AX492" s="192">
        <v>3.3099999999999998E-5</v>
      </c>
      <c r="AY492" s="157">
        <v>1.8915300000000001E-4</v>
      </c>
      <c r="AZ492" s="157">
        <v>4.5528700000000002E-4</v>
      </c>
      <c r="BA492" s="157">
        <v>1.20412E-4</v>
      </c>
      <c r="BB492" s="157">
        <v>0</v>
      </c>
      <c r="BC492" s="157">
        <v>0</v>
      </c>
      <c r="BD492" s="157">
        <v>0</v>
      </c>
      <c r="BE492" s="157">
        <v>0</v>
      </c>
      <c r="BF492" s="157">
        <v>0</v>
      </c>
      <c r="BG492" s="157">
        <v>0</v>
      </c>
      <c r="BH492" s="157">
        <v>0</v>
      </c>
      <c r="BI492" s="157">
        <v>0</v>
      </c>
      <c r="BJ492" s="157">
        <v>1.50192E-4</v>
      </c>
      <c r="BK492" s="157">
        <v>0</v>
      </c>
      <c r="BL492" s="157">
        <v>0</v>
      </c>
      <c r="BM492" s="157">
        <v>0</v>
      </c>
      <c r="BN492" s="157">
        <v>0</v>
      </c>
      <c r="BO492" s="157">
        <v>0</v>
      </c>
      <c r="BP492" s="157">
        <v>0</v>
      </c>
      <c r="BQ492" s="157">
        <v>0</v>
      </c>
      <c r="BR492" s="157">
        <v>0</v>
      </c>
      <c r="BS492" s="157">
        <v>0</v>
      </c>
      <c r="BT492" s="157">
        <v>0</v>
      </c>
      <c r="BU492" s="157">
        <v>0</v>
      </c>
      <c r="BV492" s="157">
        <v>1.9010500000000001E-4</v>
      </c>
      <c r="BW492" s="157">
        <v>0</v>
      </c>
      <c r="BX492" s="157">
        <v>0</v>
      </c>
      <c r="BY492" s="157">
        <v>0</v>
      </c>
      <c r="BZ492" s="157">
        <v>0</v>
      </c>
      <c r="CA492" s="157">
        <v>0</v>
      </c>
      <c r="CB492" s="157">
        <v>0</v>
      </c>
      <c r="CC492" s="157">
        <v>0</v>
      </c>
      <c r="CD492" s="157">
        <v>0</v>
      </c>
      <c r="CE492" s="157">
        <v>0</v>
      </c>
      <c r="CF492" s="157">
        <v>0</v>
      </c>
      <c r="CG492" s="157">
        <v>4.1637800000000002E-4</v>
      </c>
      <c r="CH492" s="157">
        <v>0</v>
      </c>
      <c r="CI492" s="157">
        <v>0</v>
      </c>
      <c r="CJ492" s="157">
        <v>0</v>
      </c>
      <c r="CK492" s="157">
        <v>0</v>
      </c>
      <c r="CL492" s="157">
        <v>0</v>
      </c>
      <c r="CM492" s="192">
        <v>1.88E-5</v>
      </c>
      <c r="CN492" s="157">
        <v>0</v>
      </c>
      <c r="CO492" s="157">
        <v>0</v>
      </c>
      <c r="CP492" s="157">
        <v>0</v>
      </c>
      <c r="CQ492" s="157">
        <v>0</v>
      </c>
      <c r="CR492" s="157">
        <v>0</v>
      </c>
      <c r="CS492" s="157">
        <v>0</v>
      </c>
      <c r="CT492" s="157">
        <v>0</v>
      </c>
      <c r="CU492" s="157">
        <v>0</v>
      </c>
      <c r="CV492" s="157">
        <v>0</v>
      </c>
      <c r="CW492" s="157">
        <v>0</v>
      </c>
      <c r="CX492" s="157">
        <v>0</v>
      </c>
      <c r="CY492" s="157">
        <v>0</v>
      </c>
      <c r="CZ492" s="157">
        <v>0</v>
      </c>
      <c r="DA492" s="157">
        <v>0</v>
      </c>
      <c r="DB492" s="157">
        <v>0</v>
      </c>
      <c r="DC492" s="157">
        <v>0</v>
      </c>
      <c r="DD492" s="157">
        <v>0</v>
      </c>
      <c r="DE492" s="157">
        <v>0</v>
      </c>
      <c r="DF492" s="157">
        <v>0</v>
      </c>
      <c r="DG492" s="157">
        <v>0</v>
      </c>
      <c r="DH492" s="157">
        <v>0</v>
      </c>
      <c r="DI492" s="157">
        <v>0</v>
      </c>
      <c r="DJ492" s="157">
        <v>0</v>
      </c>
      <c r="DK492" s="157">
        <v>0</v>
      </c>
      <c r="DL492" s="157">
        <v>0</v>
      </c>
      <c r="DM492" s="157">
        <v>0</v>
      </c>
      <c r="DN492" s="157">
        <v>0</v>
      </c>
      <c r="DO492" s="157">
        <v>0</v>
      </c>
      <c r="DP492" s="157">
        <v>0</v>
      </c>
      <c r="DQ492" s="157">
        <v>0</v>
      </c>
      <c r="DR492" s="157">
        <v>0</v>
      </c>
      <c r="DS492" s="157">
        <v>0</v>
      </c>
      <c r="DT492" s="157">
        <v>0</v>
      </c>
      <c r="DU492" s="157">
        <v>0</v>
      </c>
      <c r="DV492" s="157">
        <v>0</v>
      </c>
      <c r="DW492" s="157">
        <v>0</v>
      </c>
      <c r="DX492" s="157">
        <v>0</v>
      </c>
      <c r="DY492" s="192">
        <v>8.1000000000000004E-6</v>
      </c>
      <c r="DZ492" s="157">
        <v>0</v>
      </c>
      <c r="EA492" s="157">
        <v>0</v>
      </c>
      <c r="EB492" s="157">
        <v>0</v>
      </c>
      <c r="EC492" s="157">
        <v>0</v>
      </c>
      <c r="ED492" s="157">
        <v>0</v>
      </c>
      <c r="EE492" s="157">
        <v>0</v>
      </c>
      <c r="EF492" s="157">
        <v>0</v>
      </c>
      <c r="EG492" s="192">
        <v>6.1199999999999997E-5</v>
      </c>
      <c r="EH492" s="157">
        <v>0</v>
      </c>
      <c r="EI492" s="192">
        <v>2.26E-5</v>
      </c>
      <c r="EJ492" s="157">
        <v>0</v>
      </c>
      <c r="EK492" s="157">
        <v>0</v>
      </c>
      <c r="EL492" s="157">
        <v>0</v>
      </c>
      <c r="EM492" s="157">
        <v>0</v>
      </c>
      <c r="EN492" s="157">
        <v>0</v>
      </c>
      <c r="EO492" s="157">
        <v>0</v>
      </c>
      <c r="EP492" s="157">
        <v>0</v>
      </c>
      <c r="EQ492" s="157">
        <v>0</v>
      </c>
      <c r="ER492" s="157">
        <v>0</v>
      </c>
      <c r="ES492" s="157">
        <v>0</v>
      </c>
      <c r="ET492" s="157">
        <v>0</v>
      </c>
      <c r="EU492" s="157">
        <v>0</v>
      </c>
      <c r="EV492" s="157">
        <v>0</v>
      </c>
      <c r="EW492" s="157">
        <v>0</v>
      </c>
      <c r="EX492" s="157">
        <v>0</v>
      </c>
      <c r="EY492" s="157">
        <v>0</v>
      </c>
      <c r="EZ492" s="157">
        <v>0</v>
      </c>
      <c r="FA492" s="157">
        <v>0</v>
      </c>
      <c r="FB492" s="157">
        <v>0</v>
      </c>
      <c r="FC492" s="192">
        <v>2.7100000000000001E-5</v>
      </c>
      <c r="FD492" s="157">
        <v>0</v>
      </c>
      <c r="FE492" s="157">
        <v>0</v>
      </c>
      <c r="FF492" s="157">
        <v>0</v>
      </c>
      <c r="FG492" s="157">
        <v>0</v>
      </c>
      <c r="FH492" s="157">
        <v>0</v>
      </c>
      <c r="FI492" s="157">
        <v>0</v>
      </c>
      <c r="FJ492" s="157">
        <v>0</v>
      </c>
      <c r="FK492" s="157">
        <v>0</v>
      </c>
      <c r="FL492" s="157">
        <v>0</v>
      </c>
      <c r="FM492" s="157">
        <v>0</v>
      </c>
      <c r="FN492" s="192">
        <v>1.7200000000000001E-5</v>
      </c>
      <c r="FO492" s="157">
        <v>0</v>
      </c>
      <c r="FP492" s="157">
        <v>0</v>
      </c>
      <c r="FQ492" s="157">
        <v>0</v>
      </c>
      <c r="FR492" s="157">
        <v>0</v>
      </c>
      <c r="FS492" s="157">
        <v>0</v>
      </c>
      <c r="FT492" s="157">
        <v>0</v>
      </c>
      <c r="FU492" s="157">
        <v>0</v>
      </c>
      <c r="FV492" s="157">
        <v>0</v>
      </c>
      <c r="FW492" s="157">
        <v>0</v>
      </c>
      <c r="FX492" s="157">
        <v>0</v>
      </c>
      <c r="FY492" s="157">
        <v>0</v>
      </c>
      <c r="FZ492" s="157">
        <v>0</v>
      </c>
      <c r="GA492" s="157">
        <v>0</v>
      </c>
      <c r="GB492" s="157">
        <v>0</v>
      </c>
      <c r="GC492" s="157">
        <v>0</v>
      </c>
      <c r="GD492" s="157">
        <v>0</v>
      </c>
      <c r="GE492" s="157">
        <v>0</v>
      </c>
      <c r="GF492" s="157">
        <v>0</v>
      </c>
      <c r="GG492" s="157">
        <v>0</v>
      </c>
      <c r="GH492" s="192">
        <v>2.3300000000000001E-5</v>
      </c>
      <c r="GI492" s="157">
        <v>0</v>
      </c>
      <c r="GJ492" s="157">
        <v>0</v>
      </c>
      <c r="GK492" s="157">
        <v>0</v>
      </c>
      <c r="GL492" s="157">
        <v>0</v>
      </c>
      <c r="GM492" s="157">
        <v>0</v>
      </c>
      <c r="GN492" s="157">
        <v>0</v>
      </c>
      <c r="GO492" s="157">
        <v>0</v>
      </c>
      <c r="GP492" s="157">
        <v>0</v>
      </c>
      <c r="GQ492" s="157">
        <v>0</v>
      </c>
      <c r="GR492" s="157">
        <v>0</v>
      </c>
      <c r="GS492" s="157">
        <v>0</v>
      </c>
      <c r="GT492" s="157">
        <v>0</v>
      </c>
      <c r="GU492" s="157">
        <v>0</v>
      </c>
      <c r="GV492" s="157">
        <v>0</v>
      </c>
      <c r="GW492" s="157">
        <v>0</v>
      </c>
      <c r="GX492" s="157">
        <v>0</v>
      </c>
      <c r="GY492" s="157">
        <v>0</v>
      </c>
      <c r="GZ492" s="157">
        <v>0</v>
      </c>
      <c r="HA492" s="157">
        <v>0</v>
      </c>
    </row>
    <row r="493" spans="1:209" x14ac:dyDescent="0.2">
      <c r="A493" s="157" t="s">
        <v>4302</v>
      </c>
      <c r="B493" s="157">
        <v>1.7902400000000001E-4</v>
      </c>
      <c r="C493" s="192">
        <v>8.0400000000000003E-5</v>
      </c>
      <c r="D493" s="157">
        <v>2.8641400000000003E-4</v>
      </c>
      <c r="E493" s="157">
        <v>1.3984100000000001E-4</v>
      </c>
      <c r="F493" s="192">
        <v>7.8899999999999993E-5</v>
      </c>
      <c r="G493" s="157">
        <v>1.1390199999999999E-4</v>
      </c>
      <c r="H493" s="157">
        <v>2.20604E-4</v>
      </c>
      <c r="I493" s="157">
        <v>0</v>
      </c>
      <c r="J493" s="192">
        <v>1.73E-5</v>
      </c>
      <c r="K493" s="192">
        <v>2.6800000000000001E-5</v>
      </c>
      <c r="L493" s="157">
        <v>0</v>
      </c>
      <c r="M493" s="157">
        <v>0</v>
      </c>
      <c r="N493" s="157">
        <v>0</v>
      </c>
      <c r="O493" s="192">
        <v>1.1E-5</v>
      </c>
      <c r="P493" s="157">
        <v>0</v>
      </c>
      <c r="Q493" s="192">
        <v>9.48E-5</v>
      </c>
      <c r="R493" s="157">
        <v>2.1816000000000001E-4</v>
      </c>
      <c r="S493" s="157">
        <v>1.4379900000000001E-4</v>
      </c>
      <c r="T493" s="157">
        <v>1.6164E-4</v>
      </c>
      <c r="U493" s="157">
        <v>0</v>
      </c>
      <c r="V493" s="157">
        <v>0</v>
      </c>
      <c r="W493" s="192">
        <v>2.0999999999999999E-5</v>
      </c>
      <c r="X493" s="157">
        <v>0</v>
      </c>
      <c r="Y493" s="157">
        <v>1.20029E-4</v>
      </c>
      <c r="Z493" s="157">
        <v>0</v>
      </c>
      <c r="AA493" s="192">
        <v>1.6399999999999999E-5</v>
      </c>
      <c r="AB493" s="157">
        <v>0</v>
      </c>
      <c r="AC493" s="157">
        <v>0</v>
      </c>
      <c r="AD493" s="157">
        <v>0</v>
      </c>
      <c r="AE493" s="157">
        <v>2.22485E-4</v>
      </c>
      <c r="AF493" s="192">
        <v>1.5E-5</v>
      </c>
      <c r="AG493" s="157">
        <v>0</v>
      </c>
      <c r="AH493" s="157">
        <v>6.0154399999999997E-4</v>
      </c>
      <c r="AI493" s="192">
        <v>3.8699999999999999E-5</v>
      </c>
      <c r="AJ493" s="157">
        <v>0</v>
      </c>
      <c r="AK493" s="157">
        <v>0</v>
      </c>
      <c r="AL493" s="157">
        <v>0</v>
      </c>
      <c r="AM493" s="192">
        <v>2.0699999999999998E-5</v>
      </c>
      <c r="AN493" s="157">
        <v>0</v>
      </c>
      <c r="AO493" s="157">
        <v>0</v>
      </c>
      <c r="AP493" s="157">
        <v>0</v>
      </c>
      <c r="AQ493" s="192">
        <v>4.1900000000000002E-5</v>
      </c>
      <c r="AR493" s="192">
        <v>5.0899999999999997E-5</v>
      </c>
      <c r="AS493" s="157">
        <v>5.4652300000000004E-4</v>
      </c>
      <c r="AT493" s="192">
        <v>4.8399999999999997E-5</v>
      </c>
      <c r="AU493" s="157">
        <v>0</v>
      </c>
      <c r="AV493" s="157">
        <v>0</v>
      </c>
      <c r="AW493" s="157">
        <v>0</v>
      </c>
      <c r="AX493" s="157">
        <v>0</v>
      </c>
      <c r="AY493" s="157">
        <v>0</v>
      </c>
      <c r="AZ493" s="192">
        <v>3.79E-5</v>
      </c>
      <c r="BA493" s="192">
        <v>4.8199999999999999E-5</v>
      </c>
      <c r="BB493" s="157">
        <v>0</v>
      </c>
      <c r="BC493" s="157">
        <v>0</v>
      </c>
      <c r="BD493" s="192">
        <v>3.6999999999999998E-5</v>
      </c>
      <c r="BE493" s="157">
        <v>0</v>
      </c>
      <c r="BF493" s="157">
        <v>0</v>
      </c>
      <c r="BG493" s="157">
        <v>0</v>
      </c>
      <c r="BH493" s="157">
        <v>0</v>
      </c>
      <c r="BI493" s="157">
        <v>0</v>
      </c>
      <c r="BJ493" s="157">
        <v>0</v>
      </c>
      <c r="BK493" s="157">
        <v>1.0333200000000001E-4</v>
      </c>
      <c r="BL493" s="157">
        <v>0</v>
      </c>
      <c r="BM493" s="157">
        <v>0</v>
      </c>
      <c r="BN493" s="157">
        <v>0</v>
      </c>
      <c r="BO493" s="157">
        <v>0</v>
      </c>
      <c r="BP493" s="157">
        <v>0</v>
      </c>
      <c r="BQ493" s="192">
        <v>5.9799999999999997E-5</v>
      </c>
      <c r="BR493" s="192">
        <v>2.1100000000000001E-5</v>
      </c>
      <c r="BS493" s="157">
        <v>0</v>
      </c>
      <c r="BT493" s="157">
        <v>0</v>
      </c>
      <c r="BU493" s="157">
        <v>0</v>
      </c>
      <c r="BV493" s="157">
        <v>1.4257899999999999E-4</v>
      </c>
      <c r="BW493" s="157">
        <v>0</v>
      </c>
      <c r="BX493" s="157">
        <v>0</v>
      </c>
      <c r="BY493" s="192">
        <v>2.5199999999999999E-5</v>
      </c>
      <c r="BZ493" s="157">
        <v>1.2378500000000001E-4</v>
      </c>
      <c r="CA493" s="157">
        <v>2.7367299999999999E-4</v>
      </c>
      <c r="CB493" s="192">
        <v>7.25E-5</v>
      </c>
      <c r="CC493" s="157">
        <v>1.08684E-4</v>
      </c>
      <c r="CD493" s="157">
        <v>4.7943399999999999E-4</v>
      </c>
      <c r="CE493" s="192">
        <v>9.3399999999999993E-5</v>
      </c>
      <c r="CF493" s="157">
        <v>2.49232E-4</v>
      </c>
      <c r="CG493" s="157">
        <v>0</v>
      </c>
      <c r="CH493" s="157">
        <v>0</v>
      </c>
      <c r="CI493" s="157">
        <v>0</v>
      </c>
      <c r="CJ493" s="157">
        <v>0</v>
      </c>
      <c r="CK493" s="157">
        <v>0</v>
      </c>
      <c r="CL493" s="192">
        <v>1.11E-5</v>
      </c>
      <c r="CM493" s="157">
        <v>0</v>
      </c>
      <c r="CN493" s="192">
        <v>2.65E-5</v>
      </c>
      <c r="CO493" s="157">
        <v>0</v>
      </c>
      <c r="CP493" s="157">
        <v>0</v>
      </c>
      <c r="CQ493" s="192">
        <v>3.6000000000000001E-5</v>
      </c>
      <c r="CR493" s="192">
        <v>3.4900000000000001E-5</v>
      </c>
      <c r="CS493" s="157">
        <v>2.5015399999999999E-4</v>
      </c>
      <c r="CT493" s="157">
        <v>4.7597500000000001E-4</v>
      </c>
      <c r="CU493" s="157">
        <v>0</v>
      </c>
      <c r="CV493" s="157">
        <v>0</v>
      </c>
      <c r="CW493" s="157">
        <v>0</v>
      </c>
      <c r="CX493" s="157">
        <v>0</v>
      </c>
      <c r="CY493" s="192">
        <v>8.2899999999999996E-5</v>
      </c>
      <c r="CZ493" s="157">
        <v>0</v>
      </c>
      <c r="DA493" s="157">
        <v>0</v>
      </c>
      <c r="DB493" s="157">
        <v>0</v>
      </c>
      <c r="DC493" s="157">
        <v>0</v>
      </c>
      <c r="DD493" s="192">
        <v>4.5099999999999998E-5</v>
      </c>
      <c r="DE493" s="157">
        <v>0</v>
      </c>
      <c r="DF493" s="157">
        <v>0</v>
      </c>
      <c r="DG493" s="157">
        <v>0</v>
      </c>
      <c r="DH493" s="157">
        <v>0</v>
      </c>
      <c r="DI493" s="157">
        <v>0</v>
      </c>
      <c r="DJ493" s="157">
        <v>0</v>
      </c>
      <c r="DK493" s="157">
        <v>0</v>
      </c>
      <c r="DL493" s="192">
        <v>6.0000000000000002E-5</v>
      </c>
      <c r="DM493" s="157">
        <v>0</v>
      </c>
      <c r="DN493" s="192">
        <v>6.6099999999999994E-5</v>
      </c>
      <c r="DO493" s="157">
        <v>0</v>
      </c>
      <c r="DP493" s="157">
        <v>0</v>
      </c>
      <c r="DQ493" s="157">
        <v>0</v>
      </c>
      <c r="DR493" s="157">
        <v>0</v>
      </c>
      <c r="DS493" s="157">
        <v>0</v>
      </c>
      <c r="DT493" s="157">
        <v>0</v>
      </c>
      <c r="DU493" s="192">
        <v>6.1600000000000007E-5</v>
      </c>
      <c r="DV493" s="157">
        <v>0</v>
      </c>
      <c r="DW493" s="157">
        <v>0</v>
      </c>
      <c r="DX493" s="157">
        <v>1.63177E-4</v>
      </c>
      <c r="DY493" s="157">
        <v>0</v>
      </c>
      <c r="DZ493" s="157">
        <v>0</v>
      </c>
      <c r="EA493" s="192">
        <v>9.1399999999999999E-5</v>
      </c>
      <c r="EB493" s="157">
        <v>0</v>
      </c>
      <c r="EC493" s="157">
        <v>0</v>
      </c>
      <c r="ED493" s="157">
        <v>0</v>
      </c>
      <c r="EE493" s="157">
        <v>0</v>
      </c>
      <c r="EF493" s="157">
        <v>0</v>
      </c>
      <c r="EG493" s="157">
        <v>0</v>
      </c>
      <c r="EH493" s="192">
        <v>7.9400000000000006E-5</v>
      </c>
      <c r="EI493" s="157">
        <v>0</v>
      </c>
      <c r="EJ493" s="157">
        <v>0</v>
      </c>
      <c r="EK493" s="157">
        <v>0</v>
      </c>
      <c r="EL493" s="157">
        <v>0</v>
      </c>
      <c r="EM493" s="192">
        <v>9.9199999999999999E-5</v>
      </c>
      <c r="EN493" s="157">
        <v>0</v>
      </c>
      <c r="EO493" s="157">
        <v>0</v>
      </c>
      <c r="EP493" s="157">
        <v>0</v>
      </c>
      <c r="EQ493" s="192">
        <v>7.1199999999999996E-5</v>
      </c>
      <c r="ER493" s="157">
        <v>1.2404399999999999E-4</v>
      </c>
      <c r="ES493" s="192">
        <v>2.2799999999999999E-5</v>
      </c>
      <c r="ET493" s="157">
        <v>1.4882599999999999E-4</v>
      </c>
      <c r="EU493" s="157">
        <v>0</v>
      </c>
      <c r="EV493" s="192">
        <v>8.1299999999999997E-5</v>
      </c>
      <c r="EW493" s="157">
        <v>0</v>
      </c>
      <c r="EX493" s="192">
        <v>7.2700000000000005E-5</v>
      </c>
      <c r="EY493" s="157">
        <v>0</v>
      </c>
      <c r="EZ493" s="157">
        <v>0</v>
      </c>
      <c r="FA493" s="157">
        <v>0</v>
      </c>
      <c r="FB493" s="157">
        <v>0</v>
      </c>
      <c r="FC493" s="157">
        <v>0</v>
      </c>
      <c r="FD493" s="192">
        <v>7.5199999999999998E-5</v>
      </c>
      <c r="FE493" s="157">
        <v>2.02034E-4</v>
      </c>
      <c r="FF493" s="157">
        <v>0</v>
      </c>
      <c r="FG493" s="157">
        <v>0</v>
      </c>
      <c r="FH493" s="157">
        <v>0</v>
      </c>
      <c r="FI493" s="157">
        <v>0</v>
      </c>
      <c r="FJ493" s="192">
        <v>2.9799999999999999E-5</v>
      </c>
      <c r="FK493" s="157">
        <v>5.5445199999999998E-4</v>
      </c>
      <c r="FL493" s="157">
        <v>5.1371000000000001E-4</v>
      </c>
      <c r="FM493" s="157">
        <v>2.9612099999999999E-4</v>
      </c>
      <c r="FN493" s="157">
        <v>0</v>
      </c>
      <c r="FO493" s="157">
        <v>0</v>
      </c>
      <c r="FP493" s="157">
        <v>0</v>
      </c>
      <c r="FQ493" s="157">
        <v>3.6033199999999999E-4</v>
      </c>
      <c r="FR493" s="157">
        <v>0</v>
      </c>
      <c r="FS493" s="157">
        <v>0</v>
      </c>
      <c r="FT493" s="157">
        <v>0</v>
      </c>
      <c r="FU493" s="157">
        <v>0</v>
      </c>
      <c r="FV493" s="157">
        <v>0</v>
      </c>
      <c r="FW493" s="157">
        <v>0</v>
      </c>
      <c r="FX493" s="157">
        <v>2.0470800000000001E-4</v>
      </c>
      <c r="FY493" s="192">
        <v>2.72E-5</v>
      </c>
      <c r="FZ493" s="157">
        <v>0</v>
      </c>
      <c r="GA493" s="157">
        <v>0</v>
      </c>
      <c r="GB493" s="157">
        <v>0</v>
      </c>
      <c r="GC493" s="157">
        <v>0</v>
      </c>
      <c r="GD493" s="157">
        <v>0</v>
      </c>
      <c r="GE493" s="157">
        <v>2.4851499999999999E-4</v>
      </c>
      <c r="GF493" s="157">
        <v>0</v>
      </c>
      <c r="GG493" s="157">
        <v>0</v>
      </c>
      <c r="GH493" s="157">
        <v>0</v>
      </c>
      <c r="GI493" s="157">
        <v>0</v>
      </c>
      <c r="GJ493" s="157">
        <v>0</v>
      </c>
      <c r="GK493" s="192">
        <v>2.9600000000000001E-5</v>
      </c>
      <c r="GL493" s="157">
        <v>0</v>
      </c>
      <c r="GM493" s="157">
        <v>0</v>
      </c>
      <c r="GN493" s="157">
        <v>0</v>
      </c>
      <c r="GO493" s="157">
        <v>0</v>
      </c>
      <c r="GP493" s="157">
        <v>0</v>
      </c>
      <c r="GQ493" s="157">
        <v>0</v>
      </c>
      <c r="GR493" s="157">
        <v>0</v>
      </c>
      <c r="GS493" s="157">
        <v>0</v>
      </c>
      <c r="GT493" s="157">
        <v>0</v>
      </c>
      <c r="GU493" s="157">
        <v>0</v>
      </c>
      <c r="GV493" s="157">
        <v>0</v>
      </c>
      <c r="GW493" s="157">
        <v>0</v>
      </c>
      <c r="GX493" s="157">
        <v>0</v>
      </c>
      <c r="GY493" s="157">
        <v>0</v>
      </c>
      <c r="GZ493" s="157">
        <v>0</v>
      </c>
      <c r="HA493" s="157">
        <v>0</v>
      </c>
    </row>
    <row r="494" spans="1:209" x14ac:dyDescent="0.2">
      <c r="A494" s="157" t="s">
        <v>4303</v>
      </c>
      <c r="B494" s="157">
        <v>0</v>
      </c>
      <c r="C494" s="157">
        <v>0</v>
      </c>
      <c r="D494" s="157">
        <v>0</v>
      </c>
      <c r="E494" s="157">
        <v>0</v>
      </c>
      <c r="F494" s="157">
        <v>0</v>
      </c>
      <c r="G494" s="192">
        <v>2.8500000000000002E-5</v>
      </c>
      <c r="H494" s="157">
        <v>0</v>
      </c>
      <c r="I494" s="192">
        <v>9.1899999999999998E-5</v>
      </c>
      <c r="J494" s="157">
        <v>0</v>
      </c>
      <c r="K494" s="157">
        <v>1.6075400000000001E-4</v>
      </c>
      <c r="L494" s="157">
        <v>0</v>
      </c>
      <c r="M494" s="157">
        <v>0</v>
      </c>
      <c r="N494" s="157">
        <v>0</v>
      </c>
      <c r="O494" s="157">
        <v>0</v>
      </c>
      <c r="P494" s="157">
        <v>0</v>
      </c>
      <c r="Q494" s="157">
        <v>0</v>
      </c>
      <c r="R494" s="157">
        <v>0</v>
      </c>
      <c r="S494" s="157">
        <v>6.2312800000000003E-4</v>
      </c>
      <c r="T494" s="157">
        <v>3.2327899999999999E-4</v>
      </c>
      <c r="U494" s="157">
        <v>1.1029E-4</v>
      </c>
      <c r="V494" s="157">
        <v>0</v>
      </c>
      <c r="W494" s="157">
        <v>0</v>
      </c>
      <c r="X494" s="157">
        <v>1.82537E-4</v>
      </c>
      <c r="Y494" s="157">
        <v>0</v>
      </c>
      <c r="Z494" s="192">
        <v>3.5200000000000002E-5</v>
      </c>
      <c r="AA494" s="157">
        <v>0</v>
      </c>
      <c r="AB494" s="192">
        <v>5.9899999999999999E-5</v>
      </c>
      <c r="AC494" s="157">
        <v>0</v>
      </c>
      <c r="AD494" s="157">
        <v>0</v>
      </c>
      <c r="AE494" s="157">
        <v>0</v>
      </c>
      <c r="AF494" s="157">
        <v>0</v>
      </c>
      <c r="AG494" s="157">
        <v>0</v>
      </c>
      <c r="AH494" s="157">
        <v>0</v>
      </c>
      <c r="AI494" s="157">
        <v>0</v>
      </c>
      <c r="AJ494" s="157">
        <v>1.7757600000000001E-4</v>
      </c>
      <c r="AK494" s="192">
        <v>9.31E-5</v>
      </c>
      <c r="AL494" s="157">
        <v>0</v>
      </c>
      <c r="AM494" s="157">
        <v>0</v>
      </c>
      <c r="AN494" s="157">
        <v>0</v>
      </c>
      <c r="AO494" s="157">
        <v>0</v>
      </c>
      <c r="AP494" s="157">
        <v>0</v>
      </c>
      <c r="AQ494" s="157">
        <v>0</v>
      </c>
      <c r="AR494" s="157">
        <v>0</v>
      </c>
      <c r="AS494" s="157">
        <v>0</v>
      </c>
      <c r="AT494" s="192">
        <v>2.1500000000000001E-5</v>
      </c>
      <c r="AU494" s="157">
        <v>0</v>
      </c>
      <c r="AV494" s="157">
        <v>0</v>
      </c>
      <c r="AW494" s="157">
        <v>0</v>
      </c>
      <c r="AX494" s="192">
        <v>6.6199999999999996E-5</v>
      </c>
      <c r="AY494" s="157">
        <v>1.3511E-4</v>
      </c>
      <c r="AZ494" s="157">
        <v>0</v>
      </c>
      <c r="BA494" s="192">
        <v>2.41E-5</v>
      </c>
      <c r="BB494" s="157">
        <v>0</v>
      </c>
      <c r="BC494" s="157">
        <v>0</v>
      </c>
      <c r="BD494" s="157">
        <v>0</v>
      </c>
      <c r="BE494" s="157">
        <v>0</v>
      </c>
      <c r="BF494" s="157">
        <v>0</v>
      </c>
      <c r="BG494" s="157">
        <v>0</v>
      </c>
      <c r="BH494" s="157">
        <v>0</v>
      </c>
      <c r="BI494" s="157">
        <v>0</v>
      </c>
      <c r="BJ494" s="192">
        <v>1.88E-5</v>
      </c>
      <c r="BK494" s="192">
        <v>1.7200000000000001E-5</v>
      </c>
      <c r="BL494" s="157">
        <v>0</v>
      </c>
      <c r="BM494" s="157">
        <v>0</v>
      </c>
      <c r="BN494" s="157">
        <v>0</v>
      </c>
      <c r="BO494" s="157">
        <v>0</v>
      </c>
      <c r="BP494" s="192">
        <v>7.9900000000000004E-5</v>
      </c>
      <c r="BQ494" s="157">
        <v>0</v>
      </c>
      <c r="BR494" s="157">
        <v>0</v>
      </c>
      <c r="BS494" s="157">
        <v>0</v>
      </c>
      <c r="BT494" s="157">
        <v>1.15794E-4</v>
      </c>
      <c r="BU494" s="157">
        <v>0</v>
      </c>
      <c r="BV494" s="192">
        <v>9.5099999999999994E-5</v>
      </c>
      <c r="BW494" s="157">
        <v>0</v>
      </c>
      <c r="BX494" s="157">
        <v>0</v>
      </c>
      <c r="BY494" s="192">
        <v>5.0399999999999999E-5</v>
      </c>
      <c r="BZ494" s="157">
        <v>0</v>
      </c>
      <c r="CA494" s="157">
        <v>0</v>
      </c>
      <c r="CB494" s="192">
        <v>4.8300000000000002E-5</v>
      </c>
      <c r="CC494" s="157">
        <v>0</v>
      </c>
      <c r="CD494" s="157">
        <v>0</v>
      </c>
      <c r="CE494" s="157">
        <v>0</v>
      </c>
      <c r="CF494" s="157">
        <v>0</v>
      </c>
      <c r="CG494" s="157">
        <v>0</v>
      </c>
      <c r="CH494" s="157">
        <v>0</v>
      </c>
      <c r="CI494" s="192">
        <v>1.8899999999999999E-5</v>
      </c>
      <c r="CJ494" s="157">
        <v>0</v>
      </c>
      <c r="CK494" s="157">
        <v>0</v>
      </c>
      <c r="CL494" s="157">
        <v>0</v>
      </c>
      <c r="CM494" s="157">
        <v>0</v>
      </c>
      <c r="CN494" s="157">
        <v>0</v>
      </c>
      <c r="CO494" s="157">
        <v>0</v>
      </c>
      <c r="CP494" s="157">
        <v>0</v>
      </c>
      <c r="CQ494" s="157">
        <v>0</v>
      </c>
      <c r="CR494" s="157">
        <v>0</v>
      </c>
      <c r="CS494" s="157">
        <v>0</v>
      </c>
      <c r="CT494" s="192">
        <v>2.3799999999999999E-5</v>
      </c>
      <c r="CU494" s="157">
        <v>0</v>
      </c>
      <c r="CV494" s="192">
        <v>2.9899999999999998E-5</v>
      </c>
      <c r="CW494" s="157">
        <v>0</v>
      </c>
      <c r="CX494" s="157">
        <v>0</v>
      </c>
      <c r="CY494" s="157">
        <v>0</v>
      </c>
      <c r="CZ494" s="157">
        <v>0</v>
      </c>
      <c r="DA494" s="157">
        <v>0</v>
      </c>
      <c r="DB494" s="157">
        <v>0</v>
      </c>
      <c r="DC494" s="192">
        <v>2.0299999999999999E-5</v>
      </c>
      <c r="DD494" s="157">
        <v>0</v>
      </c>
      <c r="DE494" s="157">
        <v>0</v>
      </c>
      <c r="DF494" s="157">
        <v>0</v>
      </c>
      <c r="DG494" s="157">
        <v>0</v>
      </c>
      <c r="DH494" s="157">
        <v>0</v>
      </c>
      <c r="DI494" s="157">
        <v>0</v>
      </c>
      <c r="DJ494" s="157">
        <v>0</v>
      </c>
      <c r="DK494" s="157">
        <v>0</v>
      </c>
      <c r="DL494" s="157">
        <v>0</v>
      </c>
      <c r="DM494" s="157">
        <v>1.13323E-4</v>
      </c>
      <c r="DN494" s="157">
        <v>0</v>
      </c>
      <c r="DO494" s="157">
        <v>0</v>
      </c>
      <c r="DP494" s="157">
        <v>0</v>
      </c>
      <c r="DQ494" s="157">
        <v>0</v>
      </c>
      <c r="DR494" s="157">
        <v>0</v>
      </c>
      <c r="DS494" s="157">
        <v>1.13538E-4</v>
      </c>
      <c r="DT494" s="157">
        <v>0</v>
      </c>
      <c r="DU494" s="157">
        <v>0</v>
      </c>
      <c r="DV494" s="157">
        <v>0</v>
      </c>
      <c r="DW494" s="157">
        <v>0</v>
      </c>
      <c r="DX494" s="157">
        <v>0</v>
      </c>
      <c r="DY494" s="157">
        <v>0</v>
      </c>
      <c r="DZ494" s="157">
        <v>5.6933199999999998E-4</v>
      </c>
      <c r="EA494" s="157">
        <v>0</v>
      </c>
      <c r="EB494" s="157">
        <v>0</v>
      </c>
      <c r="EC494" s="157">
        <v>0</v>
      </c>
      <c r="ED494" s="157">
        <v>0</v>
      </c>
      <c r="EE494" s="157">
        <v>0</v>
      </c>
      <c r="EF494" s="192">
        <v>9.7999999999999997E-5</v>
      </c>
      <c r="EG494" s="157">
        <v>0</v>
      </c>
      <c r="EH494" s="157">
        <v>0</v>
      </c>
      <c r="EI494" s="157">
        <v>0</v>
      </c>
      <c r="EJ494" s="157">
        <v>0</v>
      </c>
      <c r="EK494" s="157">
        <v>0</v>
      </c>
      <c r="EL494" s="157">
        <v>3.7052E-4</v>
      </c>
      <c r="EM494" s="157">
        <v>0</v>
      </c>
      <c r="EN494" s="157">
        <v>0</v>
      </c>
      <c r="EO494" s="157">
        <v>0</v>
      </c>
      <c r="EP494" s="157">
        <v>0</v>
      </c>
      <c r="EQ494" s="157">
        <v>0</v>
      </c>
      <c r="ER494" s="157">
        <v>0</v>
      </c>
      <c r="ES494" s="157">
        <v>0</v>
      </c>
      <c r="ET494" s="157">
        <v>0</v>
      </c>
      <c r="EU494" s="192">
        <v>7.4400000000000006E-5</v>
      </c>
      <c r="EV494" s="157">
        <v>0</v>
      </c>
      <c r="EW494" s="192">
        <v>1.8199999999999999E-5</v>
      </c>
      <c r="EX494" s="157">
        <v>0</v>
      </c>
      <c r="EY494" s="157">
        <v>1.0352E-4</v>
      </c>
      <c r="EZ494" s="157">
        <v>0</v>
      </c>
      <c r="FA494" s="157">
        <v>0</v>
      </c>
      <c r="FB494" s="157">
        <v>0</v>
      </c>
      <c r="FC494" s="157">
        <v>0</v>
      </c>
      <c r="FD494" s="157">
        <v>0</v>
      </c>
      <c r="FE494" s="192">
        <v>6.7299999999999996E-5</v>
      </c>
      <c r="FF494" s="157">
        <v>0</v>
      </c>
      <c r="FG494" s="157">
        <v>3.1852200000000001E-4</v>
      </c>
      <c r="FH494" s="192">
        <v>7.1099999999999994E-5</v>
      </c>
      <c r="FI494" s="157">
        <v>0</v>
      </c>
      <c r="FJ494" s="192">
        <v>5.9700000000000001E-5</v>
      </c>
      <c r="FK494" s="157">
        <v>0</v>
      </c>
      <c r="FL494" s="157">
        <v>0</v>
      </c>
      <c r="FM494" s="157">
        <v>0</v>
      </c>
      <c r="FN494" s="157">
        <v>0</v>
      </c>
      <c r="FO494" s="192">
        <v>9.0599999999999997E-6</v>
      </c>
      <c r="FP494" s="157">
        <v>0</v>
      </c>
      <c r="FQ494" s="157">
        <v>0</v>
      </c>
      <c r="FR494" s="192">
        <v>8.7000000000000001E-5</v>
      </c>
      <c r="FS494" s="192">
        <v>4.6999999999999997E-5</v>
      </c>
      <c r="FT494" s="157">
        <v>0</v>
      </c>
      <c r="FU494" s="192">
        <v>8.6399999999999999E-5</v>
      </c>
      <c r="FV494" s="192">
        <v>6.8899999999999994E-5</v>
      </c>
      <c r="FW494" s="157">
        <v>0</v>
      </c>
      <c r="FX494" s="157">
        <v>0</v>
      </c>
      <c r="FY494" s="157">
        <v>0</v>
      </c>
      <c r="FZ494" s="157">
        <v>0</v>
      </c>
      <c r="GA494" s="157">
        <v>0</v>
      </c>
      <c r="GB494" s="192">
        <v>4.21E-5</v>
      </c>
      <c r="GC494" s="157">
        <v>0</v>
      </c>
      <c r="GD494" s="157">
        <v>0</v>
      </c>
      <c r="GE494" s="157">
        <v>0</v>
      </c>
      <c r="GF494" s="157">
        <v>0</v>
      </c>
      <c r="GG494" s="157">
        <v>0</v>
      </c>
      <c r="GH494" s="157">
        <v>0</v>
      </c>
      <c r="GI494" s="157">
        <v>0</v>
      </c>
      <c r="GJ494" s="157">
        <v>0</v>
      </c>
      <c r="GK494" s="157">
        <v>0</v>
      </c>
      <c r="GL494" s="157">
        <v>0</v>
      </c>
      <c r="GM494" s="157">
        <v>0</v>
      </c>
      <c r="GN494" s="157">
        <v>0</v>
      </c>
      <c r="GO494" s="157">
        <v>0</v>
      </c>
      <c r="GP494" s="157">
        <v>4.2768599999999998E-4</v>
      </c>
      <c r="GQ494" s="157">
        <v>0</v>
      </c>
      <c r="GR494" s="157">
        <v>1.0603900000000001E-4</v>
      </c>
      <c r="GS494" s="157">
        <v>1.8271509999999999E-3</v>
      </c>
      <c r="GT494" s="157">
        <v>0</v>
      </c>
      <c r="GU494" s="157">
        <v>0</v>
      </c>
      <c r="GV494" s="157">
        <v>0</v>
      </c>
      <c r="GW494" s="157">
        <v>0</v>
      </c>
      <c r="GX494" s="157">
        <v>0</v>
      </c>
      <c r="GY494" s="157">
        <v>0</v>
      </c>
      <c r="GZ494" s="157">
        <v>0</v>
      </c>
      <c r="HA494" s="157">
        <v>0</v>
      </c>
    </row>
    <row r="495" spans="1:209" x14ac:dyDescent="0.2">
      <c r="A495" s="157" t="s">
        <v>4304</v>
      </c>
      <c r="B495" s="157">
        <v>0</v>
      </c>
      <c r="C495" s="157">
        <v>0</v>
      </c>
      <c r="D495" s="157">
        <v>0</v>
      </c>
      <c r="E495" s="157">
        <v>0</v>
      </c>
      <c r="F495" s="157">
        <v>0</v>
      </c>
      <c r="G495" s="157">
        <v>0</v>
      </c>
      <c r="H495" s="157">
        <v>1.5757499999999999E-4</v>
      </c>
      <c r="I495" s="157">
        <v>0</v>
      </c>
      <c r="J495" s="157">
        <v>0</v>
      </c>
      <c r="K495" s="157">
        <v>4.0188600000000001E-4</v>
      </c>
      <c r="L495" s="157">
        <v>0</v>
      </c>
      <c r="M495" s="157">
        <v>0</v>
      </c>
      <c r="N495" s="157">
        <v>1.639483E-3</v>
      </c>
      <c r="O495" s="157">
        <v>0</v>
      </c>
      <c r="P495" s="157">
        <v>0</v>
      </c>
      <c r="Q495" s="157">
        <v>2.5284500000000002E-4</v>
      </c>
      <c r="R495" s="157">
        <v>0</v>
      </c>
      <c r="S495" s="157">
        <v>1.19832E-4</v>
      </c>
      <c r="T495" s="157">
        <v>9.3751000000000001E-4</v>
      </c>
      <c r="U495" s="192">
        <v>2.2099999999999998E-5</v>
      </c>
      <c r="V495" s="157">
        <v>9.3374500000000004E-4</v>
      </c>
      <c r="W495" s="157">
        <v>0</v>
      </c>
      <c r="X495" s="157">
        <v>0</v>
      </c>
      <c r="Y495" s="157">
        <v>0</v>
      </c>
      <c r="Z495" s="157">
        <v>0</v>
      </c>
      <c r="AA495" s="157">
        <v>0</v>
      </c>
      <c r="AB495" s="157">
        <v>0</v>
      </c>
      <c r="AC495" s="157">
        <v>0</v>
      </c>
      <c r="AD495" s="157">
        <v>0</v>
      </c>
      <c r="AE495" s="157">
        <v>0</v>
      </c>
      <c r="AF495" s="157">
        <v>0</v>
      </c>
      <c r="AG495" s="157">
        <v>0</v>
      </c>
      <c r="AH495" s="157">
        <v>2.0869899999999999E-4</v>
      </c>
      <c r="AI495" s="157">
        <v>2.32072E-4</v>
      </c>
      <c r="AJ495" s="157">
        <v>0</v>
      </c>
      <c r="AK495" s="157">
        <v>0</v>
      </c>
      <c r="AL495" s="157">
        <v>0</v>
      </c>
      <c r="AM495" s="157">
        <v>0</v>
      </c>
      <c r="AN495" s="157">
        <v>0</v>
      </c>
      <c r="AO495" s="157">
        <v>0</v>
      </c>
      <c r="AP495" s="157">
        <v>0</v>
      </c>
      <c r="AQ495" s="157">
        <v>0</v>
      </c>
      <c r="AR495" s="157">
        <v>0</v>
      </c>
      <c r="AS495" s="192">
        <v>9.1100000000000005E-5</v>
      </c>
      <c r="AT495" s="192">
        <v>5.3700000000000003E-6</v>
      </c>
      <c r="AU495" s="157">
        <v>0</v>
      </c>
      <c r="AV495" s="157">
        <v>0</v>
      </c>
      <c r="AW495" s="157">
        <v>0</v>
      </c>
      <c r="AX495" s="157">
        <v>1.0587260000000001E-3</v>
      </c>
      <c r="AY495" s="157">
        <v>1.5942930000000001E-3</v>
      </c>
      <c r="AZ495" s="157">
        <v>0</v>
      </c>
      <c r="BA495" s="157">
        <v>0</v>
      </c>
      <c r="BB495" s="157">
        <v>0</v>
      </c>
      <c r="BC495" s="157">
        <v>0</v>
      </c>
      <c r="BD495" s="157">
        <v>0</v>
      </c>
      <c r="BE495" s="157">
        <v>0</v>
      </c>
      <c r="BF495" s="157">
        <v>0</v>
      </c>
      <c r="BG495" s="157">
        <v>0</v>
      </c>
      <c r="BH495" s="157">
        <v>0</v>
      </c>
      <c r="BI495" s="157">
        <v>0</v>
      </c>
      <c r="BJ495" s="157">
        <v>1.3141839999999999E-3</v>
      </c>
      <c r="BK495" s="157">
        <v>0</v>
      </c>
      <c r="BL495" s="157">
        <v>0</v>
      </c>
      <c r="BM495" s="157">
        <v>0</v>
      </c>
      <c r="BN495" s="157">
        <v>0</v>
      </c>
      <c r="BO495" s="157">
        <v>0</v>
      </c>
      <c r="BP495" s="157">
        <v>0</v>
      </c>
      <c r="BQ495" s="157">
        <v>0</v>
      </c>
      <c r="BR495" s="192">
        <v>4.2299999999999998E-5</v>
      </c>
      <c r="BS495" s="157">
        <v>0</v>
      </c>
      <c r="BT495" s="157">
        <v>0</v>
      </c>
      <c r="BU495" s="157">
        <v>0</v>
      </c>
      <c r="BV495" s="157">
        <v>1.283209E-3</v>
      </c>
      <c r="BW495" s="157">
        <v>0</v>
      </c>
      <c r="BX495" s="157">
        <v>0</v>
      </c>
      <c r="BY495" s="157">
        <v>0</v>
      </c>
      <c r="BZ495" s="157">
        <v>7.1176599999999996E-4</v>
      </c>
      <c r="CA495" s="157">
        <v>4.8747900000000003E-4</v>
      </c>
      <c r="CB495" s="157">
        <v>1.063341E-3</v>
      </c>
      <c r="CC495" s="157">
        <v>0</v>
      </c>
      <c r="CD495" s="157">
        <v>8.3900999999999995E-4</v>
      </c>
      <c r="CE495" s="157">
        <v>0</v>
      </c>
      <c r="CF495" s="157">
        <v>1.38462E-3</v>
      </c>
      <c r="CG495" s="157">
        <v>2.22068E-3</v>
      </c>
      <c r="CH495" s="157">
        <v>0</v>
      </c>
      <c r="CI495" s="157">
        <v>0</v>
      </c>
      <c r="CJ495" s="157">
        <v>0</v>
      </c>
      <c r="CK495" s="157">
        <v>0</v>
      </c>
      <c r="CL495" s="157">
        <v>0</v>
      </c>
      <c r="CM495" s="157">
        <v>0</v>
      </c>
      <c r="CN495" s="157">
        <v>0</v>
      </c>
      <c r="CO495" s="157">
        <v>0</v>
      </c>
      <c r="CP495" s="192">
        <v>2.5000000000000001E-5</v>
      </c>
      <c r="CQ495" s="157">
        <v>7.0896399999999997E-4</v>
      </c>
      <c r="CR495" s="157">
        <v>8.5571599999999996E-4</v>
      </c>
      <c r="CS495" s="157">
        <v>2.1471530000000002E-3</v>
      </c>
      <c r="CT495" s="157">
        <v>3.3794239999999998E-3</v>
      </c>
      <c r="CU495" s="157">
        <v>0</v>
      </c>
      <c r="CV495" s="192">
        <v>2.9899999999999998E-5</v>
      </c>
      <c r="CW495" s="157">
        <v>0</v>
      </c>
      <c r="CX495" s="157">
        <v>0</v>
      </c>
      <c r="CY495" s="157">
        <v>5.52456E-4</v>
      </c>
      <c r="CZ495" s="157">
        <v>0</v>
      </c>
      <c r="DA495" s="157">
        <v>0</v>
      </c>
      <c r="DB495" s="157">
        <v>0</v>
      </c>
      <c r="DC495" s="157">
        <v>0</v>
      </c>
      <c r="DD495" s="157">
        <v>0</v>
      </c>
      <c r="DE495" s="157">
        <v>0</v>
      </c>
      <c r="DF495" s="157">
        <v>0</v>
      </c>
      <c r="DG495" s="157">
        <v>0</v>
      </c>
      <c r="DH495" s="157">
        <v>0</v>
      </c>
      <c r="DI495" s="157">
        <v>0</v>
      </c>
      <c r="DJ495" s="157">
        <v>0</v>
      </c>
      <c r="DK495" s="157">
        <v>0</v>
      </c>
      <c r="DL495" s="157">
        <v>0</v>
      </c>
      <c r="DM495" s="157">
        <v>0</v>
      </c>
      <c r="DN495" s="157">
        <v>0</v>
      </c>
      <c r="DO495" s="157">
        <v>0</v>
      </c>
      <c r="DP495" s="157">
        <v>0</v>
      </c>
      <c r="DQ495" s="157">
        <v>0</v>
      </c>
      <c r="DR495" s="157">
        <v>0</v>
      </c>
      <c r="DS495" s="157">
        <v>0</v>
      </c>
      <c r="DT495" s="157">
        <v>1.6937699999999999E-4</v>
      </c>
      <c r="DU495" s="157">
        <v>0</v>
      </c>
      <c r="DV495" s="192">
        <v>3.3699999999999999E-5</v>
      </c>
      <c r="DW495" s="157">
        <v>0</v>
      </c>
      <c r="DX495" s="157">
        <v>0</v>
      </c>
      <c r="DY495" s="157">
        <v>0</v>
      </c>
      <c r="DZ495" s="157">
        <v>0</v>
      </c>
      <c r="EA495" s="157">
        <v>1.3708599999999999E-4</v>
      </c>
      <c r="EB495" s="157">
        <v>2.1828680000000001E-3</v>
      </c>
      <c r="EC495" s="192">
        <v>3.6600000000000002E-5</v>
      </c>
      <c r="ED495" s="157">
        <v>0</v>
      </c>
      <c r="EE495" s="157">
        <v>0</v>
      </c>
      <c r="EF495" s="157">
        <v>0</v>
      </c>
      <c r="EG495" s="157">
        <v>0</v>
      </c>
      <c r="EH495" s="157">
        <v>0</v>
      </c>
      <c r="EI495" s="157">
        <v>0</v>
      </c>
      <c r="EJ495" s="157">
        <v>0</v>
      </c>
      <c r="EK495" s="157">
        <v>1.4744899999999999E-4</v>
      </c>
      <c r="EL495" s="157">
        <v>0</v>
      </c>
      <c r="EM495" s="157">
        <v>0</v>
      </c>
      <c r="EN495" s="157">
        <v>0</v>
      </c>
      <c r="EO495" s="157">
        <v>0</v>
      </c>
      <c r="EP495" s="157">
        <v>0</v>
      </c>
      <c r="EQ495" s="157">
        <v>0</v>
      </c>
      <c r="ER495" s="157">
        <v>0</v>
      </c>
      <c r="ES495" s="157">
        <v>0</v>
      </c>
      <c r="ET495" s="157">
        <v>0</v>
      </c>
      <c r="EU495" s="157">
        <v>0</v>
      </c>
      <c r="EV495" s="157">
        <v>0</v>
      </c>
      <c r="EW495" s="192">
        <v>7.2799999999999994E-5</v>
      </c>
      <c r="EX495" s="157">
        <v>0</v>
      </c>
      <c r="EY495" s="157">
        <v>0</v>
      </c>
      <c r="EZ495" s="157">
        <v>0</v>
      </c>
      <c r="FA495" s="157">
        <v>0</v>
      </c>
      <c r="FB495" s="157">
        <v>0</v>
      </c>
      <c r="FC495" s="157">
        <v>0</v>
      </c>
      <c r="FD495" s="157">
        <v>0</v>
      </c>
      <c r="FE495" s="157">
        <v>2.02034E-4</v>
      </c>
      <c r="FF495" s="157">
        <v>1.01736E-4</v>
      </c>
      <c r="FG495" s="157">
        <v>1.5926100000000001E-4</v>
      </c>
      <c r="FH495" s="157">
        <v>0</v>
      </c>
      <c r="FI495" s="157">
        <v>0</v>
      </c>
      <c r="FJ495" s="157">
        <v>0</v>
      </c>
      <c r="FK495" s="157">
        <v>0</v>
      </c>
      <c r="FL495" s="157">
        <v>3.4033259999999999E-3</v>
      </c>
      <c r="FM495" s="157">
        <v>4.2303000000000002E-4</v>
      </c>
      <c r="FN495" s="157">
        <v>0</v>
      </c>
      <c r="FO495" s="157">
        <v>0</v>
      </c>
      <c r="FP495" s="157">
        <v>0</v>
      </c>
      <c r="FQ495" s="157">
        <v>1.864327E-3</v>
      </c>
      <c r="FR495" s="157">
        <v>0</v>
      </c>
      <c r="FS495" s="157">
        <v>0</v>
      </c>
      <c r="FT495" s="157">
        <v>0</v>
      </c>
      <c r="FU495" s="157">
        <v>0</v>
      </c>
      <c r="FV495" s="157">
        <v>0</v>
      </c>
      <c r="FW495" s="157">
        <v>0</v>
      </c>
      <c r="FX495" s="157">
        <v>0</v>
      </c>
      <c r="FY495" s="157">
        <v>0</v>
      </c>
      <c r="FZ495" s="157">
        <v>0</v>
      </c>
      <c r="GA495" s="157">
        <v>0</v>
      </c>
      <c r="GB495" s="157">
        <v>0</v>
      </c>
      <c r="GC495" s="157">
        <v>0</v>
      </c>
      <c r="GD495" s="192">
        <v>3.68E-5</v>
      </c>
      <c r="GE495" s="157">
        <v>0</v>
      </c>
      <c r="GF495" s="157">
        <v>0</v>
      </c>
      <c r="GG495" s="157">
        <v>0</v>
      </c>
      <c r="GH495" s="157">
        <v>0</v>
      </c>
      <c r="GI495" s="157">
        <v>0</v>
      </c>
      <c r="GJ495" s="157">
        <v>0</v>
      </c>
      <c r="GK495" s="157">
        <v>0</v>
      </c>
      <c r="GL495" s="157">
        <v>0</v>
      </c>
      <c r="GM495" s="157">
        <v>0</v>
      </c>
      <c r="GN495" s="192">
        <v>8.0699999999999996E-5</v>
      </c>
      <c r="GO495" s="157">
        <v>0</v>
      </c>
      <c r="GP495" s="157">
        <v>0</v>
      </c>
      <c r="GQ495" s="157">
        <v>0</v>
      </c>
      <c r="GR495" s="157">
        <v>0</v>
      </c>
      <c r="GS495" s="157">
        <v>0</v>
      </c>
      <c r="GT495" s="157">
        <v>0</v>
      </c>
      <c r="GU495" s="157">
        <v>0</v>
      </c>
      <c r="GV495" s="157">
        <v>0</v>
      </c>
      <c r="GW495" s="157">
        <v>0</v>
      </c>
      <c r="GX495" s="157">
        <v>0</v>
      </c>
      <c r="GY495" s="157">
        <v>0</v>
      </c>
      <c r="GZ495" s="157">
        <v>0</v>
      </c>
      <c r="HA495" s="157">
        <v>0</v>
      </c>
    </row>
    <row r="496" spans="1:209" x14ac:dyDescent="0.2">
      <c r="A496" s="157" t="s">
        <v>4305</v>
      </c>
      <c r="B496" s="157">
        <v>0</v>
      </c>
      <c r="C496" s="157">
        <v>0</v>
      </c>
      <c r="D496" s="157">
        <v>0</v>
      </c>
      <c r="E496" s="157">
        <v>0</v>
      </c>
      <c r="F496" s="157">
        <v>0</v>
      </c>
      <c r="G496" s="157">
        <v>0</v>
      </c>
      <c r="H496" s="157">
        <v>2.5211899999999998E-4</v>
      </c>
      <c r="I496" s="157">
        <v>0</v>
      </c>
      <c r="J496" s="157">
        <v>0</v>
      </c>
      <c r="K496" s="157">
        <v>1.0717000000000001E-4</v>
      </c>
      <c r="L496" s="157">
        <v>0</v>
      </c>
      <c r="M496" s="157">
        <v>8.1145900000000005E-4</v>
      </c>
      <c r="N496" s="157">
        <v>1.6901899999999999E-4</v>
      </c>
      <c r="O496" s="157">
        <v>0</v>
      </c>
      <c r="P496" s="157">
        <v>0</v>
      </c>
      <c r="Q496" s="157">
        <v>0</v>
      </c>
      <c r="R496" s="192">
        <v>6.5400000000000004E-5</v>
      </c>
      <c r="S496" s="157">
        <v>1.67765E-4</v>
      </c>
      <c r="T496" s="157">
        <v>2.5862299999999998E-4</v>
      </c>
      <c r="U496" s="157">
        <v>3.5292800000000002E-4</v>
      </c>
      <c r="V496" s="157">
        <v>1.4209199999999999E-4</v>
      </c>
      <c r="W496" s="157">
        <v>0</v>
      </c>
      <c r="X496" s="157">
        <v>0</v>
      </c>
      <c r="Y496" s="157">
        <v>0</v>
      </c>
      <c r="Z496" s="157">
        <v>1.284171E-3</v>
      </c>
      <c r="AA496" s="157">
        <v>0</v>
      </c>
      <c r="AB496" s="157">
        <v>0</v>
      </c>
      <c r="AC496" s="157">
        <v>0</v>
      </c>
      <c r="AD496" s="157">
        <v>0</v>
      </c>
      <c r="AE496" s="157">
        <v>0</v>
      </c>
      <c r="AF496" s="157">
        <v>0</v>
      </c>
      <c r="AG496" s="157">
        <v>0</v>
      </c>
      <c r="AH496" s="157">
        <v>0</v>
      </c>
      <c r="AI496" s="157">
        <v>0</v>
      </c>
      <c r="AJ496" s="157">
        <v>0</v>
      </c>
      <c r="AK496" s="157">
        <v>0</v>
      </c>
      <c r="AL496" s="157">
        <v>0</v>
      </c>
      <c r="AM496" s="157">
        <v>5.5858999999999998E-4</v>
      </c>
      <c r="AN496" s="192">
        <v>9.9300000000000001E-5</v>
      </c>
      <c r="AO496" s="157">
        <v>3.5418800000000002E-4</v>
      </c>
      <c r="AP496" s="157">
        <v>2.8015100000000002E-4</v>
      </c>
      <c r="AQ496" s="157">
        <v>3.1399100000000001E-4</v>
      </c>
      <c r="AR496" s="157">
        <v>6.3684500000000003E-4</v>
      </c>
      <c r="AS496" s="157">
        <v>4.5543599999999998E-4</v>
      </c>
      <c r="AT496" s="192">
        <v>7.5199999999999998E-5</v>
      </c>
      <c r="AU496" s="157">
        <v>0</v>
      </c>
      <c r="AV496" s="157">
        <v>0</v>
      </c>
      <c r="AW496" s="157">
        <v>0</v>
      </c>
      <c r="AX496" s="192">
        <v>9.9300000000000001E-5</v>
      </c>
      <c r="AY496" s="157">
        <v>2.1617500000000001E-4</v>
      </c>
      <c r="AZ496" s="157">
        <v>7.9675199999999996E-4</v>
      </c>
      <c r="BA496" s="157">
        <v>2.8898999999999998E-4</v>
      </c>
      <c r="BB496" s="157">
        <v>1.9718000000000001E-4</v>
      </c>
      <c r="BC496" s="157">
        <v>0</v>
      </c>
      <c r="BD496" s="157">
        <v>0</v>
      </c>
      <c r="BE496" s="157">
        <v>0</v>
      </c>
      <c r="BF496" s="157">
        <v>1.714351E-3</v>
      </c>
      <c r="BG496" s="157">
        <v>1.6126199999999999E-4</v>
      </c>
      <c r="BH496" s="157">
        <v>1.5737100000000001E-4</v>
      </c>
      <c r="BI496" s="192">
        <v>1.8099999999999999E-5</v>
      </c>
      <c r="BJ496" s="157">
        <v>0</v>
      </c>
      <c r="BK496" s="157">
        <v>0</v>
      </c>
      <c r="BL496" s="157">
        <v>1.07308E-4</v>
      </c>
      <c r="BM496" s="157">
        <v>0</v>
      </c>
      <c r="BN496" s="192">
        <v>4.32E-5</v>
      </c>
      <c r="BO496" s="157">
        <v>2.66922E-4</v>
      </c>
      <c r="BP496" s="157">
        <v>0</v>
      </c>
      <c r="BQ496" s="157">
        <v>0</v>
      </c>
      <c r="BR496" s="157">
        <v>0</v>
      </c>
      <c r="BS496" s="157">
        <v>0</v>
      </c>
      <c r="BT496" s="157">
        <v>0</v>
      </c>
      <c r="BU496" s="157">
        <v>0</v>
      </c>
      <c r="BV496" s="157">
        <v>1.4257899999999999E-4</v>
      </c>
      <c r="BW496" s="157">
        <v>0</v>
      </c>
      <c r="BX496" s="157">
        <v>0</v>
      </c>
      <c r="BY496" s="157">
        <v>0</v>
      </c>
      <c r="BZ496" s="157">
        <v>0</v>
      </c>
      <c r="CA496" s="157">
        <v>0</v>
      </c>
      <c r="CB496" s="157">
        <v>0</v>
      </c>
      <c r="CC496" s="157">
        <v>0</v>
      </c>
      <c r="CD496" s="157">
        <v>0</v>
      </c>
      <c r="CE496" s="157">
        <v>0</v>
      </c>
      <c r="CF496" s="157">
        <v>0</v>
      </c>
      <c r="CG496" s="157">
        <v>8.3275500000000002E-4</v>
      </c>
      <c r="CH496" s="157">
        <v>1.117675E-3</v>
      </c>
      <c r="CI496" s="157">
        <v>0</v>
      </c>
      <c r="CJ496" s="157">
        <v>0</v>
      </c>
      <c r="CK496" s="157">
        <v>0</v>
      </c>
      <c r="CL496" s="157">
        <v>0</v>
      </c>
      <c r="CM496" s="157">
        <v>0</v>
      </c>
      <c r="CN496" s="157">
        <v>0</v>
      </c>
      <c r="CO496" s="157">
        <v>0</v>
      </c>
      <c r="CP496" s="157">
        <v>0</v>
      </c>
      <c r="CQ496" s="157">
        <v>0</v>
      </c>
      <c r="CR496" s="157">
        <v>0</v>
      </c>
      <c r="CS496" s="157">
        <v>0</v>
      </c>
      <c r="CT496" s="157">
        <v>0</v>
      </c>
      <c r="CU496" s="157">
        <v>0</v>
      </c>
      <c r="CV496" s="157">
        <v>0</v>
      </c>
      <c r="CW496" s="157">
        <v>7.4167299999999999E-4</v>
      </c>
      <c r="CX496" s="157">
        <v>0</v>
      </c>
      <c r="CY496" s="157">
        <v>0</v>
      </c>
      <c r="CZ496" s="157">
        <v>0</v>
      </c>
      <c r="DA496" s="157">
        <v>0</v>
      </c>
      <c r="DB496" s="157">
        <v>0</v>
      </c>
      <c r="DC496" s="157">
        <v>0</v>
      </c>
      <c r="DD496" s="157">
        <v>0</v>
      </c>
      <c r="DE496" s="157">
        <v>0</v>
      </c>
      <c r="DF496" s="157">
        <v>0</v>
      </c>
      <c r="DG496" s="157">
        <v>0</v>
      </c>
      <c r="DH496" s="157">
        <v>0</v>
      </c>
      <c r="DI496" s="157">
        <v>0</v>
      </c>
      <c r="DJ496" s="157">
        <v>7.0401299999999997E-4</v>
      </c>
      <c r="DK496" s="157">
        <v>0</v>
      </c>
      <c r="DL496" s="157">
        <v>0</v>
      </c>
      <c r="DM496" s="157">
        <v>0</v>
      </c>
      <c r="DN496" s="157">
        <v>2.8663400000000002E-4</v>
      </c>
      <c r="DO496" s="157">
        <v>0</v>
      </c>
      <c r="DP496" s="157">
        <v>0</v>
      </c>
      <c r="DQ496" s="157">
        <v>1.498777E-3</v>
      </c>
      <c r="DR496" s="157">
        <v>0</v>
      </c>
      <c r="DS496" s="157">
        <v>0</v>
      </c>
      <c r="DT496" s="157">
        <v>0</v>
      </c>
      <c r="DU496" s="192">
        <v>8.2200000000000006E-5</v>
      </c>
      <c r="DV496" s="157">
        <v>0</v>
      </c>
      <c r="DW496" s="157">
        <v>0</v>
      </c>
      <c r="DX496" s="157">
        <v>0</v>
      </c>
      <c r="DY496" s="157">
        <v>0</v>
      </c>
      <c r="DZ496" s="157">
        <v>0</v>
      </c>
      <c r="EA496" s="157">
        <v>1.3708599999999999E-4</v>
      </c>
      <c r="EB496" s="157">
        <v>0</v>
      </c>
      <c r="EC496" s="157">
        <v>0</v>
      </c>
      <c r="ED496" s="157">
        <v>0</v>
      </c>
      <c r="EE496" s="157">
        <v>0</v>
      </c>
      <c r="EF496" s="157">
        <v>0</v>
      </c>
      <c r="EG496" s="157">
        <v>0</v>
      </c>
      <c r="EH496" s="157">
        <v>0</v>
      </c>
      <c r="EI496" s="157">
        <v>0</v>
      </c>
      <c r="EJ496" s="157">
        <v>0</v>
      </c>
      <c r="EK496" s="157">
        <v>0</v>
      </c>
      <c r="EL496" s="157">
        <v>0</v>
      </c>
      <c r="EM496" s="157">
        <v>0</v>
      </c>
      <c r="EN496" s="157">
        <v>0</v>
      </c>
      <c r="EO496" s="157">
        <v>7.8590599999999995E-4</v>
      </c>
      <c r="EP496" s="157">
        <v>0</v>
      </c>
      <c r="EQ496" s="157">
        <v>0</v>
      </c>
      <c r="ER496" s="157">
        <v>0</v>
      </c>
      <c r="ES496" s="157">
        <v>0</v>
      </c>
      <c r="ET496" s="157">
        <v>0</v>
      </c>
      <c r="EU496" s="157">
        <v>0</v>
      </c>
      <c r="EV496" s="157">
        <v>0</v>
      </c>
      <c r="EW496" s="157">
        <v>0</v>
      </c>
      <c r="EX496" s="157">
        <v>0</v>
      </c>
      <c r="EY496" s="157">
        <v>0</v>
      </c>
      <c r="EZ496" s="157">
        <v>0</v>
      </c>
      <c r="FA496" s="157">
        <v>0</v>
      </c>
      <c r="FB496" s="157">
        <v>0</v>
      </c>
      <c r="FC496" s="157">
        <v>0</v>
      </c>
      <c r="FD496" s="157">
        <v>0</v>
      </c>
      <c r="FE496" s="157">
        <v>1.3468900000000001E-4</v>
      </c>
      <c r="FF496" s="157">
        <v>2.0347299999999999E-4</v>
      </c>
      <c r="FG496" s="157">
        <v>0</v>
      </c>
      <c r="FH496" s="157">
        <v>0</v>
      </c>
      <c r="FI496" s="157">
        <v>0</v>
      </c>
      <c r="FJ496" s="157">
        <v>0</v>
      </c>
      <c r="FK496" s="157">
        <v>0</v>
      </c>
      <c r="FL496" s="157">
        <v>0</v>
      </c>
      <c r="FM496" s="157">
        <v>0</v>
      </c>
      <c r="FN496" s="157">
        <v>0</v>
      </c>
      <c r="FO496" s="157">
        <v>0</v>
      </c>
      <c r="FP496" s="157">
        <v>0</v>
      </c>
      <c r="FQ496" s="157">
        <v>0</v>
      </c>
      <c r="FR496" s="157">
        <v>0</v>
      </c>
      <c r="FS496" s="157">
        <v>0</v>
      </c>
      <c r="FT496" s="157">
        <v>0</v>
      </c>
      <c r="FU496" s="157">
        <v>0</v>
      </c>
      <c r="FV496" s="157">
        <v>0</v>
      </c>
      <c r="FW496" s="157">
        <v>0</v>
      </c>
      <c r="FX496" s="157">
        <v>0</v>
      </c>
      <c r="FY496" s="157">
        <v>0</v>
      </c>
      <c r="FZ496" s="157">
        <v>0</v>
      </c>
      <c r="GA496" s="157">
        <v>0</v>
      </c>
      <c r="GB496" s="157">
        <v>0</v>
      </c>
      <c r="GC496" s="157">
        <v>0</v>
      </c>
      <c r="GD496" s="157">
        <v>0</v>
      </c>
      <c r="GE496" s="157">
        <v>0</v>
      </c>
      <c r="GF496" s="192">
        <v>4.1300000000000001E-5</v>
      </c>
      <c r="GG496" s="157">
        <v>0</v>
      </c>
      <c r="GH496" s="157">
        <v>0</v>
      </c>
      <c r="GI496" s="157">
        <v>0</v>
      </c>
      <c r="GJ496" s="157">
        <v>0</v>
      </c>
      <c r="GK496" s="157">
        <v>0</v>
      </c>
      <c r="GL496" s="157">
        <v>1.65415E-4</v>
      </c>
      <c r="GM496" s="157">
        <v>0</v>
      </c>
      <c r="GN496" s="157">
        <v>1.6140699999999999E-4</v>
      </c>
      <c r="GO496" s="157">
        <v>0</v>
      </c>
      <c r="GP496" s="157">
        <v>0</v>
      </c>
      <c r="GQ496" s="157">
        <v>0</v>
      </c>
      <c r="GR496" s="157">
        <v>0</v>
      </c>
      <c r="GS496" s="157">
        <v>0</v>
      </c>
      <c r="GT496" s="157">
        <v>0</v>
      </c>
      <c r="GU496" s="157">
        <v>0</v>
      </c>
      <c r="GV496" s="157">
        <v>0</v>
      </c>
      <c r="GW496" s="157">
        <v>0</v>
      </c>
      <c r="GX496" s="157">
        <v>0</v>
      </c>
      <c r="GY496" s="157">
        <v>0</v>
      </c>
      <c r="GZ496" s="157">
        <v>0</v>
      </c>
      <c r="HA496" s="157">
        <v>0</v>
      </c>
    </row>
    <row r="497" spans="1:209" x14ac:dyDescent="0.2">
      <c r="A497" s="157" t="s">
        <v>4306</v>
      </c>
      <c r="B497" s="192">
        <v>1.49E-5</v>
      </c>
      <c r="C497" s="192">
        <v>4.5899999999999998E-5</v>
      </c>
      <c r="D497" s="192">
        <v>5.1100000000000002E-5</v>
      </c>
      <c r="E497" s="157">
        <v>0</v>
      </c>
      <c r="F497" s="192">
        <v>2.6299999999999999E-5</v>
      </c>
      <c r="G497" s="157">
        <v>4.41369E-4</v>
      </c>
      <c r="H497" s="157">
        <v>1.2606E-4</v>
      </c>
      <c r="I497" s="157">
        <v>0</v>
      </c>
      <c r="J497" s="157">
        <v>2.0805500000000001E-4</v>
      </c>
      <c r="K497" s="157">
        <v>0</v>
      </c>
      <c r="L497" s="157">
        <v>2.5590299999999998E-4</v>
      </c>
      <c r="M497" s="192">
        <v>8.8200000000000003E-6</v>
      </c>
      <c r="N497" s="157">
        <v>1.6901899999999999E-4</v>
      </c>
      <c r="O497" s="157">
        <v>1.75868E-4</v>
      </c>
      <c r="P497" s="157">
        <v>0</v>
      </c>
      <c r="Q497" s="192">
        <v>6.3200000000000005E-5</v>
      </c>
      <c r="R497" s="157">
        <v>0</v>
      </c>
      <c r="S497" s="157">
        <v>0</v>
      </c>
      <c r="T497" s="157">
        <v>2.9095100000000001E-4</v>
      </c>
      <c r="U497" s="157">
        <v>0</v>
      </c>
      <c r="V497" s="157">
        <v>1.21793E-4</v>
      </c>
      <c r="W497" s="192">
        <v>4.7200000000000002E-5</v>
      </c>
      <c r="X497" s="157">
        <v>0</v>
      </c>
      <c r="Y497" s="192">
        <v>4.0000000000000003E-5</v>
      </c>
      <c r="Z497" s="157">
        <v>0</v>
      </c>
      <c r="AA497" s="157">
        <v>5.9148299999999996E-4</v>
      </c>
      <c r="AB497" s="157">
        <v>0</v>
      </c>
      <c r="AC497" s="192">
        <v>1.9300000000000002E-5</v>
      </c>
      <c r="AD497" s="157">
        <v>4.46403E-4</v>
      </c>
      <c r="AE497" s="157">
        <v>0</v>
      </c>
      <c r="AF497" s="157">
        <v>2.2465199999999999E-4</v>
      </c>
      <c r="AG497" s="157">
        <v>3.4727800000000002E-4</v>
      </c>
      <c r="AH497" s="157">
        <v>4.41951E-4</v>
      </c>
      <c r="AI497" s="192">
        <v>3.8699999999999999E-5</v>
      </c>
      <c r="AJ497" s="157">
        <v>3.55151E-4</v>
      </c>
      <c r="AK497" s="157">
        <v>0</v>
      </c>
      <c r="AL497" s="192">
        <v>8.3300000000000005E-5</v>
      </c>
      <c r="AM497" s="192">
        <v>2.0699999999999998E-5</v>
      </c>
      <c r="AN497" s="157">
        <v>0</v>
      </c>
      <c r="AO497" s="157">
        <v>0</v>
      </c>
      <c r="AP497" s="157">
        <v>0</v>
      </c>
      <c r="AQ497" s="157">
        <v>0</v>
      </c>
      <c r="AR497" s="157">
        <v>0</v>
      </c>
      <c r="AS497" s="157">
        <v>8.1978400000000005E-4</v>
      </c>
      <c r="AT497" s="157">
        <v>1.9344800000000001E-4</v>
      </c>
      <c r="AU497" s="157">
        <v>1.0305E-4</v>
      </c>
      <c r="AV497" s="157">
        <v>2.4478599999999998E-4</v>
      </c>
      <c r="AW497" s="157">
        <v>1.7095200000000001E-4</v>
      </c>
      <c r="AX497" s="157">
        <v>1.3234100000000001E-4</v>
      </c>
      <c r="AY497" s="192">
        <v>8.1100000000000006E-5</v>
      </c>
      <c r="AZ497" s="192">
        <v>3.79E-5</v>
      </c>
      <c r="BA497" s="157">
        <v>0</v>
      </c>
      <c r="BB497" s="157">
        <v>0</v>
      </c>
      <c r="BC497" s="192">
        <v>2.41E-5</v>
      </c>
      <c r="BD497" s="192">
        <v>7.3899999999999994E-5</v>
      </c>
      <c r="BE497" s="157">
        <v>4.3207199999999998E-4</v>
      </c>
      <c r="BF497" s="192">
        <v>3.8099999999999998E-5</v>
      </c>
      <c r="BG497" s="157">
        <v>0</v>
      </c>
      <c r="BH497" s="157">
        <v>0</v>
      </c>
      <c r="BI497" s="157">
        <v>0</v>
      </c>
      <c r="BJ497" s="192">
        <v>5.63E-5</v>
      </c>
      <c r="BK497" s="192">
        <v>6.8899999999999994E-5</v>
      </c>
      <c r="BL497" s="157">
        <v>2.14615E-4</v>
      </c>
      <c r="BM497" s="157">
        <v>0</v>
      </c>
      <c r="BN497" s="157">
        <v>0</v>
      </c>
      <c r="BO497" s="157">
        <v>1.7794800000000001E-4</v>
      </c>
      <c r="BP497" s="157">
        <v>0</v>
      </c>
      <c r="BQ497" s="157">
        <v>0</v>
      </c>
      <c r="BR497" s="192">
        <v>7.3999999999999996E-5</v>
      </c>
      <c r="BS497" s="157">
        <v>0</v>
      </c>
      <c r="BT497" s="157">
        <v>0</v>
      </c>
      <c r="BU497" s="157">
        <v>0</v>
      </c>
      <c r="BV497" s="192">
        <v>9.5099999999999994E-5</v>
      </c>
      <c r="BW497" s="192">
        <v>3.5899999999999998E-5</v>
      </c>
      <c r="BX497" s="157">
        <v>2.63606E-4</v>
      </c>
      <c r="BY497" s="157">
        <v>0</v>
      </c>
      <c r="BZ497" s="192">
        <v>3.0899999999999999E-5</v>
      </c>
      <c r="CA497" s="157">
        <v>5.2168899999999999E-4</v>
      </c>
      <c r="CB497" s="157">
        <v>4.1083599999999998E-4</v>
      </c>
      <c r="CC497" s="157">
        <v>0</v>
      </c>
      <c r="CD497" s="157">
        <v>3.39599E-4</v>
      </c>
      <c r="CE497" s="157">
        <v>0</v>
      </c>
      <c r="CF497" s="157">
        <v>1.6615400000000001E-4</v>
      </c>
      <c r="CG497" s="157">
        <v>0</v>
      </c>
      <c r="CH497" s="157">
        <v>0</v>
      </c>
      <c r="CI497" s="192">
        <v>1.8899999999999999E-5</v>
      </c>
      <c r="CJ497" s="192">
        <v>5.3000000000000001E-5</v>
      </c>
      <c r="CK497" s="157">
        <v>1.61421E-4</v>
      </c>
      <c r="CL497" s="192">
        <v>1.11E-5</v>
      </c>
      <c r="CM497" s="157">
        <v>0</v>
      </c>
      <c r="CN497" s="192">
        <v>1.3200000000000001E-5</v>
      </c>
      <c r="CO497" s="157">
        <v>0</v>
      </c>
      <c r="CP497" s="157">
        <v>0</v>
      </c>
      <c r="CQ497" s="157">
        <v>1.44196E-4</v>
      </c>
      <c r="CR497" s="157">
        <v>1.2224499999999999E-4</v>
      </c>
      <c r="CS497" s="157">
        <v>5.7326899999999995E-4</v>
      </c>
      <c r="CT497" s="157">
        <v>6.6636500000000003E-4</v>
      </c>
      <c r="CU497" s="157">
        <v>0</v>
      </c>
      <c r="CV497" s="192">
        <v>2.9899999999999998E-5</v>
      </c>
      <c r="CW497" s="157">
        <v>0</v>
      </c>
      <c r="CX497" s="157">
        <v>3.8056899999999998E-4</v>
      </c>
      <c r="CY497" s="192">
        <v>2.76E-5</v>
      </c>
      <c r="CZ497" s="157">
        <v>3.0504099999999998E-4</v>
      </c>
      <c r="DA497" s="157">
        <v>0</v>
      </c>
      <c r="DB497" s="157">
        <v>0</v>
      </c>
      <c r="DC497" s="157">
        <v>0</v>
      </c>
      <c r="DD497" s="157">
        <v>0</v>
      </c>
      <c r="DE497" s="157">
        <v>0</v>
      </c>
      <c r="DF497" s="192">
        <v>4.5899999999999998E-5</v>
      </c>
      <c r="DG497" s="157">
        <v>8.82353E-4</v>
      </c>
      <c r="DH497" s="157">
        <v>1.35007E-4</v>
      </c>
      <c r="DI497" s="192">
        <v>2.02E-5</v>
      </c>
      <c r="DJ497" s="157">
        <v>0</v>
      </c>
      <c r="DK497" s="157">
        <v>0</v>
      </c>
      <c r="DL497" s="157">
        <v>1.80077E-4</v>
      </c>
      <c r="DM497" s="157">
        <v>1.5109699999999999E-4</v>
      </c>
      <c r="DN497" s="157">
        <v>0</v>
      </c>
      <c r="DO497" s="192">
        <v>6.9200000000000002E-5</v>
      </c>
      <c r="DP497" s="157">
        <v>5.0746999999999999E-4</v>
      </c>
      <c r="DQ497" s="157">
        <v>0</v>
      </c>
      <c r="DR497" s="157">
        <v>0</v>
      </c>
      <c r="DS497" s="157">
        <v>0</v>
      </c>
      <c r="DT497" s="157">
        <v>3.8109800000000002E-4</v>
      </c>
      <c r="DU497" s="192">
        <v>4.1100000000000003E-5</v>
      </c>
      <c r="DV497" s="157">
        <v>2.36104E-4</v>
      </c>
      <c r="DW497" s="157">
        <v>1.7385E-4</v>
      </c>
      <c r="DX497" s="157">
        <v>0</v>
      </c>
      <c r="DY497" s="157">
        <v>0</v>
      </c>
      <c r="DZ497" s="157">
        <v>0</v>
      </c>
      <c r="EA497" s="192">
        <v>9.1399999999999999E-5</v>
      </c>
      <c r="EB497" s="157">
        <v>3.5207499999999998E-4</v>
      </c>
      <c r="EC497" s="157">
        <v>1.6448299999999999E-4</v>
      </c>
      <c r="ED497" s="157">
        <v>0</v>
      </c>
      <c r="EE497" s="157">
        <v>0</v>
      </c>
      <c r="EF497" s="157">
        <v>0</v>
      </c>
      <c r="EG497" s="157">
        <v>0</v>
      </c>
      <c r="EH497" s="157">
        <v>0</v>
      </c>
      <c r="EI497" s="157">
        <v>0</v>
      </c>
      <c r="EJ497" s="157">
        <v>0</v>
      </c>
      <c r="EK497" s="157">
        <v>1.4744899999999999E-4</v>
      </c>
      <c r="EL497" s="157">
        <v>0</v>
      </c>
      <c r="EM497" s="157">
        <v>0</v>
      </c>
      <c r="EN497" s="157">
        <v>0</v>
      </c>
      <c r="EO497" s="157">
        <v>0</v>
      </c>
      <c r="EP497" s="157">
        <v>2.11883E-4</v>
      </c>
      <c r="EQ497" s="157">
        <v>0</v>
      </c>
      <c r="ER497" s="157">
        <v>0</v>
      </c>
      <c r="ES497" s="157">
        <v>0</v>
      </c>
      <c r="ET497" s="192">
        <v>3.7200000000000003E-5</v>
      </c>
      <c r="EU497" s="157">
        <v>0</v>
      </c>
      <c r="EV497" s="157">
        <v>0</v>
      </c>
      <c r="EW497" s="192">
        <v>3.6399999999999997E-5</v>
      </c>
      <c r="EX497" s="157">
        <v>0</v>
      </c>
      <c r="EY497" s="157">
        <v>8.7991700000000003E-4</v>
      </c>
      <c r="EZ497" s="157">
        <v>0</v>
      </c>
      <c r="FA497" s="157">
        <v>0</v>
      </c>
      <c r="FB497" s="157">
        <v>0</v>
      </c>
      <c r="FC497" s="157">
        <v>0</v>
      </c>
      <c r="FD497" s="157">
        <v>0</v>
      </c>
      <c r="FE497" s="157">
        <v>2.6937800000000002E-4</v>
      </c>
      <c r="FF497" s="157">
        <v>2.0347299999999999E-4</v>
      </c>
      <c r="FG497" s="192">
        <v>7.9599999999999997E-5</v>
      </c>
      <c r="FH497" s="157">
        <v>0</v>
      </c>
      <c r="FI497" s="157">
        <v>2.20592E-4</v>
      </c>
      <c r="FJ497" s="157">
        <v>2.0888699999999999E-4</v>
      </c>
      <c r="FK497" s="157">
        <v>0</v>
      </c>
      <c r="FL497" s="157">
        <v>1.284274E-3</v>
      </c>
      <c r="FM497" s="192">
        <v>8.4599999999999996E-5</v>
      </c>
      <c r="FN497" s="157">
        <v>0</v>
      </c>
      <c r="FO497" s="157">
        <v>0</v>
      </c>
      <c r="FP497" s="157">
        <v>0</v>
      </c>
      <c r="FQ497" s="157">
        <v>7.0499799999999997E-4</v>
      </c>
      <c r="FR497" s="157">
        <v>0</v>
      </c>
      <c r="FS497" s="157">
        <v>0</v>
      </c>
      <c r="FT497" s="157">
        <v>0</v>
      </c>
      <c r="FU497" s="157">
        <v>0</v>
      </c>
      <c r="FV497" s="157">
        <v>0</v>
      </c>
      <c r="FW497" s="157">
        <v>0</v>
      </c>
      <c r="FX497" s="192">
        <v>2.5599999999999999E-5</v>
      </c>
      <c r="FY497" s="157">
        <v>0</v>
      </c>
      <c r="FZ497" s="157">
        <v>2.2590699999999999E-4</v>
      </c>
      <c r="GA497" s="157">
        <v>0</v>
      </c>
      <c r="GB497" s="157">
        <v>0</v>
      </c>
      <c r="GC497" s="157">
        <v>0</v>
      </c>
      <c r="GD497" s="157">
        <v>0</v>
      </c>
      <c r="GE497" s="157">
        <v>0</v>
      </c>
      <c r="GF497" s="157">
        <v>2.88874E-4</v>
      </c>
      <c r="GG497" s="157">
        <v>1.7789600000000001E-4</v>
      </c>
      <c r="GH497" s="157">
        <v>6.5339599999999999E-4</v>
      </c>
      <c r="GI497" s="157">
        <v>2.05835E-4</v>
      </c>
      <c r="GJ497" s="157">
        <v>1.6162899999999999E-4</v>
      </c>
      <c r="GK497" s="157">
        <v>2.0702700000000001E-4</v>
      </c>
      <c r="GL497" s="157">
        <v>0</v>
      </c>
      <c r="GM497" s="157">
        <v>0</v>
      </c>
      <c r="GN497" s="157">
        <v>4.0351900000000002E-4</v>
      </c>
      <c r="GO497" s="157">
        <v>0</v>
      </c>
      <c r="GP497" s="157">
        <v>0</v>
      </c>
      <c r="GQ497" s="157">
        <v>0</v>
      </c>
      <c r="GR497" s="157">
        <v>0</v>
      </c>
      <c r="GS497" s="157">
        <v>0</v>
      </c>
      <c r="GT497" s="157">
        <v>0</v>
      </c>
      <c r="GU497" s="157">
        <v>0</v>
      </c>
      <c r="GV497" s="157">
        <v>0</v>
      </c>
      <c r="GW497" s="157">
        <v>0</v>
      </c>
      <c r="GX497" s="157">
        <v>0</v>
      </c>
      <c r="GY497" s="157">
        <v>0</v>
      </c>
      <c r="GZ497" s="157">
        <v>0</v>
      </c>
      <c r="HA497" s="157">
        <v>0</v>
      </c>
    </row>
    <row r="498" spans="1:209" x14ac:dyDescent="0.2">
      <c r="A498" s="157" t="s">
        <v>4307</v>
      </c>
      <c r="B498" s="192">
        <v>2.9799999999999999E-5</v>
      </c>
      <c r="C498" s="192">
        <v>5.1700000000000003E-5</v>
      </c>
      <c r="D498" s="192">
        <v>1.5299999999999999E-5</v>
      </c>
      <c r="E498" s="157">
        <v>0</v>
      </c>
      <c r="F498" s="192">
        <v>2.6299999999999999E-5</v>
      </c>
      <c r="G498" s="157">
        <v>1.2813899999999999E-4</v>
      </c>
      <c r="H498" s="157">
        <v>0</v>
      </c>
      <c r="I498" s="157">
        <v>2.7576800000000002E-4</v>
      </c>
      <c r="J498" s="192">
        <v>9.5400000000000001E-5</v>
      </c>
      <c r="K498" s="192">
        <v>2.6800000000000001E-5</v>
      </c>
      <c r="L498" s="192">
        <v>1.7099999999999999E-5</v>
      </c>
      <c r="M498" s="157">
        <v>3.1752800000000003E-4</v>
      </c>
      <c r="N498" s="157">
        <v>1.18313E-4</v>
      </c>
      <c r="O498" s="157">
        <v>1.2640500000000001E-4</v>
      </c>
      <c r="P498" s="157">
        <v>2.2500600000000001E-4</v>
      </c>
      <c r="Q498" s="192">
        <v>9.48E-5</v>
      </c>
      <c r="R498" s="157">
        <v>0</v>
      </c>
      <c r="S498" s="157">
        <v>0</v>
      </c>
      <c r="T498" s="192">
        <v>6.4700000000000001E-5</v>
      </c>
      <c r="U498" s="157">
        <v>0</v>
      </c>
      <c r="V498" s="157">
        <v>1.01494E-4</v>
      </c>
      <c r="W498" s="157">
        <v>1.10204E-4</v>
      </c>
      <c r="X498" s="157">
        <v>4.8676600000000002E-4</v>
      </c>
      <c r="Y498" s="157">
        <v>1.00024E-4</v>
      </c>
      <c r="Z498" s="157">
        <v>3.6941900000000001E-4</v>
      </c>
      <c r="AA498" s="157">
        <v>1.80731E-4</v>
      </c>
      <c r="AB498" s="157">
        <v>2.39497E-4</v>
      </c>
      <c r="AC498" s="157">
        <v>0</v>
      </c>
      <c r="AD498" s="192">
        <v>9.7E-5</v>
      </c>
      <c r="AE498" s="192">
        <v>6.9499999999999995E-5</v>
      </c>
      <c r="AF498" s="157">
        <v>0</v>
      </c>
      <c r="AG498" s="157">
        <v>0</v>
      </c>
      <c r="AH498" s="192">
        <v>8.5900000000000001E-5</v>
      </c>
      <c r="AI498" s="157">
        <v>0</v>
      </c>
      <c r="AJ498" s="157">
        <v>0</v>
      </c>
      <c r="AK498" s="192">
        <v>4.6600000000000001E-5</v>
      </c>
      <c r="AL498" s="157">
        <v>0</v>
      </c>
      <c r="AM498" s="192">
        <v>4.1399999999999997E-5</v>
      </c>
      <c r="AN498" s="157">
        <v>1.8200200000000001E-4</v>
      </c>
      <c r="AO498" s="157">
        <v>1.26496E-4</v>
      </c>
      <c r="AP498" s="157">
        <v>0</v>
      </c>
      <c r="AQ498" s="157">
        <v>1.25597E-4</v>
      </c>
      <c r="AR498" s="157">
        <v>1.2736900000000001E-4</v>
      </c>
      <c r="AS498" s="157">
        <v>0</v>
      </c>
      <c r="AT498" s="157">
        <v>0</v>
      </c>
      <c r="AU498" s="157">
        <v>1.54575E-4</v>
      </c>
      <c r="AV498" s="157">
        <v>0</v>
      </c>
      <c r="AW498" s="157">
        <v>0</v>
      </c>
      <c r="AX498" s="192">
        <v>9.9300000000000001E-5</v>
      </c>
      <c r="AY498" s="157">
        <v>0</v>
      </c>
      <c r="AZ498" s="157">
        <v>0</v>
      </c>
      <c r="BA498" s="157">
        <v>3.1307200000000001E-4</v>
      </c>
      <c r="BB498" s="157">
        <v>1.2323799999999999E-4</v>
      </c>
      <c r="BC498" s="157">
        <v>1.6851600000000001E-4</v>
      </c>
      <c r="BD498" s="192">
        <v>3.6999999999999998E-5</v>
      </c>
      <c r="BE498" s="157">
        <v>0</v>
      </c>
      <c r="BF498" s="192">
        <v>7.6199999999999995E-5</v>
      </c>
      <c r="BG498" s="157">
        <v>0</v>
      </c>
      <c r="BH498" s="157">
        <v>0</v>
      </c>
      <c r="BI498" s="157">
        <v>0</v>
      </c>
      <c r="BJ498" s="192">
        <v>3.7499999999999997E-5</v>
      </c>
      <c r="BK498" s="157">
        <v>1.0333200000000001E-4</v>
      </c>
      <c r="BL498" s="157">
        <v>0</v>
      </c>
      <c r="BM498" s="157">
        <v>0</v>
      </c>
      <c r="BN498" s="157">
        <v>0</v>
      </c>
      <c r="BO498" s="157">
        <v>0</v>
      </c>
      <c r="BP498" s="157">
        <v>0</v>
      </c>
      <c r="BQ498" s="157">
        <v>0</v>
      </c>
      <c r="BR498" s="192">
        <v>3.1699999999999998E-5</v>
      </c>
      <c r="BS498" s="157">
        <v>0</v>
      </c>
      <c r="BT498" s="157">
        <v>0</v>
      </c>
      <c r="BU498" s="157">
        <v>0</v>
      </c>
      <c r="BV498" s="157">
        <v>1.4257899999999999E-4</v>
      </c>
      <c r="BW498" s="157">
        <v>0</v>
      </c>
      <c r="BX498" s="192">
        <v>7.1899999999999999E-5</v>
      </c>
      <c r="BY498" s="157">
        <v>0</v>
      </c>
      <c r="BZ498" s="157">
        <v>1.2378500000000001E-4</v>
      </c>
      <c r="CA498" s="157">
        <v>1.6249299999999999E-4</v>
      </c>
      <c r="CB498" s="192">
        <v>9.6700000000000006E-5</v>
      </c>
      <c r="CC498" s="157">
        <v>0</v>
      </c>
      <c r="CD498" s="192">
        <v>5.9899999999999999E-5</v>
      </c>
      <c r="CE498" s="192">
        <v>6.2299999999999996E-5</v>
      </c>
      <c r="CF498" s="192">
        <v>8.3100000000000001E-5</v>
      </c>
      <c r="CG498" s="157">
        <v>2.7758500000000001E-4</v>
      </c>
      <c r="CH498" s="157">
        <v>0</v>
      </c>
      <c r="CI498" s="157">
        <v>0</v>
      </c>
      <c r="CJ498" s="157">
        <v>0</v>
      </c>
      <c r="CK498" s="157">
        <v>0</v>
      </c>
      <c r="CL498" s="192">
        <v>1.11E-5</v>
      </c>
      <c r="CM498" s="157">
        <v>0</v>
      </c>
      <c r="CN498" s="157">
        <v>0</v>
      </c>
      <c r="CO498" s="157">
        <v>0</v>
      </c>
      <c r="CP498" s="157">
        <v>0</v>
      </c>
      <c r="CQ498" s="192">
        <v>4.8099999999999997E-5</v>
      </c>
      <c r="CR498" s="192">
        <v>3.4900000000000001E-5</v>
      </c>
      <c r="CS498" s="192">
        <v>3.1300000000000002E-5</v>
      </c>
      <c r="CT498" s="157">
        <v>1.1899400000000001E-4</v>
      </c>
      <c r="CU498" s="157">
        <v>2.3921500000000001E-4</v>
      </c>
      <c r="CV498" s="157">
        <v>1.19496E-4</v>
      </c>
      <c r="CW498" s="157">
        <v>2.8480200000000002E-4</v>
      </c>
      <c r="CX498" s="157">
        <v>0</v>
      </c>
      <c r="CY498" s="192">
        <v>2.76E-5</v>
      </c>
      <c r="CZ498" s="157">
        <v>1.9065E-4</v>
      </c>
      <c r="DA498" s="157">
        <v>3.7370099999999999E-4</v>
      </c>
      <c r="DB498" s="157">
        <v>2.4928100000000001E-4</v>
      </c>
      <c r="DC498" s="157">
        <v>1.6278500000000001E-4</v>
      </c>
      <c r="DD498" s="157">
        <v>1.05334E-4</v>
      </c>
      <c r="DE498" s="157">
        <v>0</v>
      </c>
      <c r="DF498" s="157">
        <v>0</v>
      </c>
      <c r="DG498" s="157">
        <v>0</v>
      </c>
      <c r="DH498" s="157">
        <v>0</v>
      </c>
      <c r="DI498" s="157">
        <v>0</v>
      </c>
      <c r="DJ498" s="157">
        <v>3.6876900000000002E-4</v>
      </c>
      <c r="DK498" s="157">
        <v>0</v>
      </c>
      <c r="DL498" s="157">
        <v>0</v>
      </c>
      <c r="DM498" s="157">
        <v>0</v>
      </c>
      <c r="DN498" s="157">
        <v>0</v>
      </c>
      <c r="DO498" s="157">
        <v>1.3832199999999999E-4</v>
      </c>
      <c r="DP498" s="192">
        <v>1.49E-5</v>
      </c>
      <c r="DQ498" s="157">
        <v>1.5776599999999999E-4</v>
      </c>
      <c r="DR498" s="157">
        <v>2.0399E-4</v>
      </c>
      <c r="DS498" s="192">
        <v>6.8100000000000002E-5</v>
      </c>
      <c r="DT498" s="157">
        <v>0</v>
      </c>
      <c r="DU498" s="157">
        <v>0</v>
      </c>
      <c r="DV498" s="192">
        <v>3.3699999999999999E-5</v>
      </c>
      <c r="DW498" s="157">
        <v>1.2169500000000001E-4</v>
      </c>
      <c r="DX498" s="157">
        <v>0</v>
      </c>
      <c r="DY498" s="157">
        <v>0</v>
      </c>
      <c r="DZ498" s="157">
        <v>0</v>
      </c>
      <c r="EA498" s="157">
        <v>1.8278200000000001E-4</v>
      </c>
      <c r="EB498" s="192">
        <v>7.0400000000000004E-5</v>
      </c>
      <c r="EC498" s="157">
        <v>0</v>
      </c>
      <c r="ED498" s="192">
        <v>4.9200000000000003E-5</v>
      </c>
      <c r="EE498" s="157">
        <v>0</v>
      </c>
      <c r="EF498" s="157">
        <v>0</v>
      </c>
      <c r="EG498" s="157">
        <v>0</v>
      </c>
      <c r="EH498" s="192">
        <v>3.9700000000000003E-5</v>
      </c>
      <c r="EI498" s="157">
        <v>0</v>
      </c>
      <c r="EJ498" s="157">
        <v>0</v>
      </c>
      <c r="EK498" s="157">
        <v>0</v>
      </c>
      <c r="EL498" s="157">
        <v>0</v>
      </c>
      <c r="EM498" s="192">
        <v>7.6299999999999998E-5</v>
      </c>
      <c r="EN498" s="192">
        <v>5.3199999999999999E-5</v>
      </c>
      <c r="EO498" s="157">
        <v>3.2746099999999997E-4</v>
      </c>
      <c r="EP498" s="192">
        <v>1.77E-5</v>
      </c>
      <c r="EQ498" s="192">
        <v>7.1199999999999996E-5</v>
      </c>
      <c r="ER498" s="192">
        <v>2.0699999999999998E-5</v>
      </c>
      <c r="ES498" s="157">
        <v>0</v>
      </c>
      <c r="ET498" s="157">
        <v>0</v>
      </c>
      <c r="EU498" s="192">
        <v>7.4400000000000006E-5</v>
      </c>
      <c r="EV498" s="192">
        <v>2.0299999999999999E-5</v>
      </c>
      <c r="EW498" s="192">
        <v>9.1100000000000005E-5</v>
      </c>
      <c r="EX498" s="157">
        <v>1.6959000000000001E-4</v>
      </c>
      <c r="EY498" s="192">
        <v>5.1799999999999999E-5</v>
      </c>
      <c r="EZ498" s="157">
        <v>0</v>
      </c>
      <c r="FA498" s="157">
        <v>0</v>
      </c>
      <c r="FB498" s="157">
        <v>0</v>
      </c>
      <c r="FC498" s="157">
        <v>0</v>
      </c>
      <c r="FD498" s="192">
        <v>7.5199999999999998E-5</v>
      </c>
      <c r="FE498" s="157">
        <v>0</v>
      </c>
      <c r="FF498" s="157">
        <v>0</v>
      </c>
      <c r="FG498" s="157">
        <v>0</v>
      </c>
      <c r="FH498" s="192">
        <v>2.37E-5</v>
      </c>
      <c r="FI498" s="157">
        <v>0</v>
      </c>
      <c r="FJ498" s="192">
        <v>5.9700000000000001E-5</v>
      </c>
      <c r="FK498" s="157">
        <v>0</v>
      </c>
      <c r="FL498" s="192">
        <v>9.6299999999999996E-5</v>
      </c>
      <c r="FM498" s="192">
        <v>8.4599999999999996E-5</v>
      </c>
      <c r="FN498" s="157">
        <v>0</v>
      </c>
      <c r="FO498" s="157">
        <v>0</v>
      </c>
      <c r="FP498" s="192">
        <v>4.1199999999999999E-5</v>
      </c>
      <c r="FQ498" s="157">
        <v>1.7233299999999999E-4</v>
      </c>
      <c r="FR498" s="157">
        <v>0</v>
      </c>
      <c r="FS498" s="157">
        <v>0</v>
      </c>
      <c r="FT498" s="157">
        <v>0</v>
      </c>
      <c r="FU498" s="157">
        <v>0</v>
      </c>
      <c r="FV498" s="157">
        <v>1.6076400000000001E-4</v>
      </c>
      <c r="FW498" s="157">
        <v>0</v>
      </c>
      <c r="FX498" s="157">
        <v>0</v>
      </c>
      <c r="FY498" s="192">
        <v>5.4299999999999998E-5</v>
      </c>
      <c r="FZ498" s="192">
        <v>9.0400000000000002E-5</v>
      </c>
      <c r="GA498" s="157">
        <v>0</v>
      </c>
      <c r="GB498" s="192">
        <v>4.21E-5</v>
      </c>
      <c r="GC498" s="157">
        <v>0</v>
      </c>
      <c r="GD498" s="192">
        <v>7.36E-5</v>
      </c>
      <c r="GE498" s="192">
        <v>6.7799999999999995E-5</v>
      </c>
      <c r="GF498" s="157">
        <v>2.0633899999999999E-4</v>
      </c>
      <c r="GG498" s="192">
        <v>6.6699999999999995E-5</v>
      </c>
      <c r="GH498" s="157">
        <v>3.7336900000000002E-4</v>
      </c>
      <c r="GI498" s="157">
        <v>1.0291800000000001E-4</v>
      </c>
      <c r="GJ498" s="157">
        <v>0</v>
      </c>
      <c r="GK498" s="192">
        <v>2.9600000000000001E-5</v>
      </c>
      <c r="GL498" s="192">
        <v>3.3099999999999998E-5</v>
      </c>
      <c r="GM498" s="157">
        <v>0</v>
      </c>
      <c r="GN498" s="157">
        <v>0</v>
      </c>
      <c r="GO498" s="157">
        <v>3.1964199999999997E-4</v>
      </c>
      <c r="GP498" s="157">
        <v>0</v>
      </c>
      <c r="GQ498" s="192">
        <v>6.1699999999999995E-5</v>
      </c>
      <c r="GR498" s="157">
        <v>0</v>
      </c>
      <c r="GS498" s="157">
        <v>0</v>
      </c>
      <c r="GT498" s="157">
        <v>0</v>
      </c>
      <c r="GU498" s="157">
        <v>0</v>
      </c>
      <c r="GV498" s="157">
        <v>0</v>
      </c>
      <c r="GW498" s="157">
        <v>0</v>
      </c>
      <c r="GX498" s="157">
        <v>0</v>
      </c>
      <c r="GY498" s="157">
        <v>0</v>
      </c>
      <c r="GZ498" s="157">
        <v>0</v>
      </c>
      <c r="HA498" s="157">
        <v>0</v>
      </c>
    </row>
    <row r="499" spans="1:209" x14ac:dyDescent="0.2">
      <c r="A499" s="157" t="s">
        <v>4308</v>
      </c>
      <c r="B499" s="157">
        <v>0</v>
      </c>
      <c r="C499" s="157">
        <v>0</v>
      </c>
      <c r="D499" s="157">
        <v>0</v>
      </c>
      <c r="E499" s="157">
        <v>0</v>
      </c>
      <c r="F499" s="157">
        <v>0</v>
      </c>
      <c r="G499" s="157">
        <v>0</v>
      </c>
      <c r="H499" s="157">
        <v>0</v>
      </c>
      <c r="I499" s="157">
        <v>0</v>
      </c>
      <c r="J499" s="157">
        <v>0</v>
      </c>
      <c r="K499" s="157">
        <v>0</v>
      </c>
      <c r="L499" s="157">
        <v>0</v>
      </c>
      <c r="M499" s="157">
        <v>0</v>
      </c>
      <c r="N499" s="157">
        <v>0</v>
      </c>
      <c r="O499" s="157">
        <v>0</v>
      </c>
      <c r="P499" s="157">
        <v>0</v>
      </c>
      <c r="Q499" s="192">
        <v>6.3200000000000005E-5</v>
      </c>
      <c r="R499" s="157">
        <v>0</v>
      </c>
      <c r="S499" s="192">
        <v>2.4000000000000001E-5</v>
      </c>
      <c r="T499" s="157">
        <v>3.5560700000000003E-4</v>
      </c>
      <c r="U499" s="157">
        <v>0</v>
      </c>
      <c r="V499" s="157">
        <v>0</v>
      </c>
      <c r="W499" s="157">
        <v>0</v>
      </c>
      <c r="X499" s="157">
        <v>0</v>
      </c>
      <c r="Y499" s="157">
        <v>0</v>
      </c>
      <c r="Z499" s="157">
        <v>0</v>
      </c>
      <c r="AA499" s="157">
        <v>0</v>
      </c>
      <c r="AB499" s="157">
        <v>0</v>
      </c>
      <c r="AC499" s="157">
        <v>0</v>
      </c>
      <c r="AD499" s="157">
        <v>0</v>
      </c>
      <c r="AE499" s="157">
        <v>0</v>
      </c>
      <c r="AF499" s="157">
        <v>0</v>
      </c>
      <c r="AG499" s="157">
        <v>0</v>
      </c>
      <c r="AH499" s="157">
        <v>2.5903240000000002E-3</v>
      </c>
      <c r="AI499" s="192">
        <v>3.8699999999999999E-5</v>
      </c>
      <c r="AJ499" s="192">
        <v>7.1000000000000005E-5</v>
      </c>
      <c r="AK499" s="157">
        <v>0</v>
      </c>
      <c r="AL499" s="157">
        <v>0</v>
      </c>
      <c r="AM499" s="157">
        <v>0</v>
      </c>
      <c r="AN499" s="157">
        <v>0</v>
      </c>
      <c r="AO499" s="157">
        <v>0</v>
      </c>
      <c r="AP499" s="157">
        <v>0</v>
      </c>
      <c r="AQ499" s="157">
        <v>0</v>
      </c>
      <c r="AR499" s="157">
        <v>0</v>
      </c>
      <c r="AS499" s="157">
        <v>0</v>
      </c>
      <c r="AT499" s="157">
        <v>0</v>
      </c>
      <c r="AU499" s="157">
        <v>0</v>
      </c>
      <c r="AV499" s="157">
        <v>0</v>
      </c>
      <c r="AW499" s="157">
        <v>0</v>
      </c>
      <c r="AX499" s="192">
        <v>6.6199999999999996E-5</v>
      </c>
      <c r="AY499" s="157">
        <v>0</v>
      </c>
      <c r="AZ499" s="157">
        <v>0</v>
      </c>
      <c r="BA499" s="157">
        <v>0</v>
      </c>
      <c r="BB499" s="157">
        <v>0</v>
      </c>
      <c r="BC499" s="157">
        <v>0</v>
      </c>
      <c r="BD499" s="157">
        <v>0</v>
      </c>
      <c r="BE499" s="157">
        <v>0</v>
      </c>
      <c r="BF499" s="157">
        <v>0</v>
      </c>
      <c r="BG499" s="157">
        <v>0</v>
      </c>
      <c r="BH499" s="157">
        <v>0</v>
      </c>
      <c r="BI499" s="157">
        <v>0</v>
      </c>
      <c r="BJ499" s="157">
        <v>0</v>
      </c>
      <c r="BK499" s="157">
        <v>0</v>
      </c>
      <c r="BL499" s="157">
        <v>0</v>
      </c>
      <c r="BM499" s="157">
        <v>0</v>
      </c>
      <c r="BN499" s="157">
        <v>0</v>
      </c>
      <c r="BO499" s="157">
        <v>0</v>
      </c>
      <c r="BP499" s="157">
        <v>0</v>
      </c>
      <c r="BQ499" s="157">
        <v>0</v>
      </c>
      <c r="BR499" s="157">
        <v>5.0740500000000005E-4</v>
      </c>
      <c r="BS499" s="157">
        <v>0</v>
      </c>
      <c r="BT499" s="157">
        <v>0</v>
      </c>
      <c r="BU499" s="157">
        <v>0</v>
      </c>
      <c r="BV499" s="157">
        <v>1.9010500000000001E-4</v>
      </c>
      <c r="BW499" s="157">
        <v>0</v>
      </c>
      <c r="BX499" s="157">
        <v>0</v>
      </c>
      <c r="BY499" s="157">
        <v>0</v>
      </c>
      <c r="BZ499" s="157">
        <v>2.7851699999999999E-4</v>
      </c>
      <c r="CA499" s="157">
        <v>3.053161E-3</v>
      </c>
      <c r="CB499" s="192">
        <v>4.8300000000000002E-5</v>
      </c>
      <c r="CC499" s="157">
        <v>0</v>
      </c>
      <c r="CD499" s="157">
        <v>1.897761E-3</v>
      </c>
      <c r="CE499" s="157">
        <v>0</v>
      </c>
      <c r="CF499" s="157">
        <v>5.2615500000000005E-4</v>
      </c>
      <c r="CG499" s="157">
        <v>0</v>
      </c>
      <c r="CH499" s="157">
        <v>0</v>
      </c>
      <c r="CI499" s="157">
        <v>0</v>
      </c>
      <c r="CJ499" s="157">
        <v>0</v>
      </c>
      <c r="CK499" s="157">
        <v>0</v>
      </c>
      <c r="CL499" s="157">
        <v>0</v>
      </c>
      <c r="CM499" s="157">
        <v>0</v>
      </c>
      <c r="CN499" s="157">
        <v>0</v>
      </c>
      <c r="CO499" s="157">
        <v>0</v>
      </c>
      <c r="CP499" s="157">
        <v>0</v>
      </c>
      <c r="CQ499" s="192">
        <v>9.6100000000000005E-5</v>
      </c>
      <c r="CR499" s="192">
        <v>8.7299999999999994E-5</v>
      </c>
      <c r="CS499" s="157">
        <v>5.2115400000000002E-4</v>
      </c>
      <c r="CT499" s="157">
        <v>1.023347E-3</v>
      </c>
      <c r="CU499" s="157">
        <v>0</v>
      </c>
      <c r="CV499" s="157">
        <v>0</v>
      </c>
      <c r="CW499" s="157">
        <v>0</v>
      </c>
      <c r="CX499" s="157">
        <v>0</v>
      </c>
      <c r="CY499" s="192">
        <v>8.2899999999999996E-5</v>
      </c>
      <c r="CZ499" s="157">
        <v>0</v>
      </c>
      <c r="DA499" s="157">
        <v>0</v>
      </c>
      <c r="DB499" s="157">
        <v>0</v>
      </c>
      <c r="DC499" s="157">
        <v>0</v>
      </c>
      <c r="DD499" s="157">
        <v>0</v>
      </c>
      <c r="DE499" s="157">
        <v>0</v>
      </c>
      <c r="DF499" s="157">
        <v>0</v>
      </c>
      <c r="DG499" s="157">
        <v>0</v>
      </c>
      <c r="DH499" s="157">
        <v>0</v>
      </c>
      <c r="DI499" s="157">
        <v>0</v>
      </c>
      <c r="DJ499" s="157">
        <v>0</v>
      </c>
      <c r="DK499" s="157">
        <v>0</v>
      </c>
      <c r="DL499" s="157">
        <v>0</v>
      </c>
      <c r="DM499" s="157">
        <v>0</v>
      </c>
      <c r="DN499" s="157">
        <v>0</v>
      </c>
      <c r="DO499" s="157">
        <v>0</v>
      </c>
      <c r="DP499" s="157">
        <v>0</v>
      </c>
      <c r="DQ499" s="157">
        <v>0</v>
      </c>
      <c r="DR499" s="157">
        <v>0</v>
      </c>
      <c r="DS499" s="192">
        <v>2.27E-5</v>
      </c>
      <c r="DT499" s="157">
        <v>6.7750700000000004E-4</v>
      </c>
      <c r="DU499" s="192">
        <v>2.05E-5</v>
      </c>
      <c r="DV499" s="157">
        <v>0</v>
      </c>
      <c r="DW499" s="157">
        <v>0</v>
      </c>
      <c r="DX499" s="157">
        <v>0</v>
      </c>
      <c r="DY499" s="157">
        <v>0</v>
      </c>
      <c r="DZ499" s="157">
        <v>0</v>
      </c>
      <c r="EA499" s="157">
        <v>1.8278200000000001E-4</v>
      </c>
      <c r="EB499" s="157">
        <v>1.4787170000000001E-3</v>
      </c>
      <c r="EC499" s="157">
        <v>0</v>
      </c>
      <c r="ED499" s="157">
        <v>0</v>
      </c>
      <c r="EE499" s="157">
        <v>0</v>
      </c>
      <c r="EF499" s="157">
        <v>0</v>
      </c>
      <c r="EG499" s="157">
        <v>0</v>
      </c>
      <c r="EH499" s="157">
        <v>0</v>
      </c>
      <c r="EI499" s="157">
        <v>0</v>
      </c>
      <c r="EJ499" s="157">
        <v>0</v>
      </c>
      <c r="EK499" s="157">
        <v>3.68623E-4</v>
      </c>
      <c r="EL499" s="157">
        <v>0</v>
      </c>
      <c r="EM499" s="157">
        <v>0</v>
      </c>
      <c r="EN499" s="157">
        <v>0</v>
      </c>
      <c r="EO499" s="157">
        <v>0</v>
      </c>
      <c r="EP499" s="157">
        <v>0</v>
      </c>
      <c r="EQ499" s="157">
        <v>0</v>
      </c>
      <c r="ER499" s="157">
        <v>0</v>
      </c>
      <c r="ES499" s="157">
        <v>0</v>
      </c>
      <c r="ET499" s="157">
        <v>0</v>
      </c>
      <c r="EU499" s="157">
        <v>0</v>
      </c>
      <c r="EV499" s="157">
        <v>0</v>
      </c>
      <c r="EW499" s="192">
        <v>1.8199999999999999E-5</v>
      </c>
      <c r="EX499" s="157">
        <v>0</v>
      </c>
      <c r="EY499" s="157">
        <v>0</v>
      </c>
      <c r="EZ499" s="157">
        <v>0</v>
      </c>
      <c r="FA499" s="157">
        <v>0</v>
      </c>
      <c r="FB499" s="157">
        <v>0</v>
      </c>
      <c r="FC499" s="157">
        <v>0</v>
      </c>
      <c r="FD499" s="157">
        <v>0</v>
      </c>
      <c r="FE499" s="157">
        <v>0</v>
      </c>
      <c r="FF499" s="157">
        <v>0</v>
      </c>
      <c r="FG499" s="157">
        <v>0</v>
      </c>
      <c r="FH499" s="192">
        <v>2.37E-5</v>
      </c>
      <c r="FI499" s="157">
        <v>0</v>
      </c>
      <c r="FJ499" s="157">
        <v>0</v>
      </c>
      <c r="FK499" s="157">
        <v>0</v>
      </c>
      <c r="FL499" s="157">
        <v>5.4581599999999997E-4</v>
      </c>
      <c r="FM499" s="157">
        <v>1.3959980000000001E-3</v>
      </c>
      <c r="FN499" s="157">
        <v>0</v>
      </c>
      <c r="FO499" s="157">
        <v>0</v>
      </c>
      <c r="FP499" s="157">
        <v>0</v>
      </c>
      <c r="FQ499" s="157">
        <v>5.4833200000000001E-4</v>
      </c>
      <c r="FR499" s="157">
        <v>0</v>
      </c>
      <c r="FS499" s="157">
        <v>0</v>
      </c>
      <c r="FT499" s="157">
        <v>0</v>
      </c>
      <c r="FU499" s="157">
        <v>0</v>
      </c>
      <c r="FV499" s="157">
        <v>0</v>
      </c>
      <c r="FW499" s="157">
        <v>0</v>
      </c>
      <c r="FX499" s="157">
        <v>0</v>
      </c>
      <c r="FY499" s="157">
        <v>0</v>
      </c>
      <c r="FZ499" s="157">
        <v>0</v>
      </c>
      <c r="GA499" s="157">
        <v>0</v>
      </c>
      <c r="GB499" s="157">
        <v>0</v>
      </c>
      <c r="GC499" s="192">
        <v>3.7799999999999997E-5</v>
      </c>
      <c r="GD499" s="157">
        <v>0</v>
      </c>
      <c r="GE499" s="157">
        <v>0</v>
      </c>
      <c r="GF499" s="157">
        <v>0</v>
      </c>
      <c r="GG499" s="157">
        <v>0</v>
      </c>
      <c r="GH499" s="157">
        <v>0</v>
      </c>
      <c r="GI499" s="157">
        <v>0</v>
      </c>
      <c r="GJ499" s="157">
        <v>0</v>
      </c>
      <c r="GK499" s="157">
        <v>0</v>
      </c>
      <c r="GL499" s="157">
        <v>0</v>
      </c>
      <c r="GM499" s="157">
        <v>0</v>
      </c>
      <c r="GN499" s="157">
        <v>0</v>
      </c>
      <c r="GO499" s="157">
        <v>0</v>
      </c>
      <c r="GP499" s="157">
        <v>0</v>
      </c>
      <c r="GQ499" s="157">
        <v>0</v>
      </c>
      <c r="GR499" s="157">
        <v>0</v>
      </c>
      <c r="GS499" s="157">
        <v>0</v>
      </c>
      <c r="GT499" s="157">
        <v>0</v>
      </c>
      <c r="GU499" s="157">
        <v>0</v>
      </c>
      <c r="GV499" s="157">
        <v>0</v>
      </c>
      <c r="GW499" s="157">
        <v>0</v>
      </c>
      <c r="GX499" s="157">
        <v>0</v>
      </c>
      <c r="GY499" s="157">
        <v>0</v>
      </c>
      <c r="GZ499" s="157">
        <v>0</v>
      </c>
      <c r="HA499" s="157">
        <v>0</v>
      </c>
    </row>
    <row r="500" spans="1:209" x14ac:dyDescent="0.2">
      <c r="A500" s="157" t="s">
        <v>4309</v>
      </c>
      <c r="B500" s="192">
        <v>5.9700000000000001E-5</v>
      </c>
      <c r="C500" s="157">
        <v>1.2055199999999999E-4</v>
      </c>
      <c r="D500" s="192">
        <v>4.6E-5</v>
      </c>
      <c r="E500" s="192">
        <v>6.9900000000000005E-5</v>
      </c>
      <c r="F500" s="192">
        <v>5.2599999999999998E-5</v>
      </c>
      <c r="G500" s="157">
        <v>3.2746700000000001E-4</v>
      </c>
      <c r="H500" s="192">
        <v>9.4500000000000007E-5</v>
      </c>
      <c r="I500" s="157">
        <v>1.18186E-4</v>
      </c>
      <c r="J500" s="157">
        <v>2.7740700000000002E-4</v>
      </c>
      <c r="K500" s="157">
        <v>2.4113199999999999E-4</v>
      </c>
      <c r="L500" s="192">
        <v>1.7099999999999999E-5</v>
      </c>
      <c r="M500" s="157">
        <v>1.85224E-4</v>
      </c>
      <c r="N500" s="157">
        <v>1.85921E-4</v>
      </c>
      <c r="O500" s="157">
        <v>2.9677700000000002E-4</v>
      </c>
      <c r="P500" s="157">
        <v>2.2500600000000001E-4</v>
      </c>
      <c r="Q500" s="157">
        <v>1.26422E-4</v>
      </c>
      <c r="R500" s="157">
        <v>1.9634399999999999E-4</v>
      </c>
      <c r="S500" s="157">
        <v>3.1156400000000001E-4</v>
      </c>
      <c r="T500" s="157">
        <v>2.2629599999999999E-4</v>
      </c>
      <c r="U500" s="157">
        <v>1.7646400000000001E-4</v>
      </c>
      <c r="V500" s="157">
        <v>2.8418300000000003E-4</v>
      </c>
      <c r="W500" s="157">
        <v>2.62391E-4</v>
      </c>
      <c r="X500" s="157">
        <v>0</v>
      </c>
      <c r="Y500" s="157">
        <v>1.20029E-4</v>
      </c>
      <c r="Z500" s="157">
        <v>1.2313999999999999E-4</v>
      </c>
      <c r="AA500" s="192">
        <v>4.9299999999999999E-5</v>
      </c>
      <c r="AB500" s="192">
        <v>7.9800000000000002E-5</v>
      </c>
      <c r="AC500" s="157">
        <v>1.93005E-4</v>
      </c>
      <c r="AD500" s="192">
        <v>5.8199999999999998E-5</v>
      </c>
      <c r="AE500" s="192">
        <v>4.1699999999999997E-5</v>
      </c>
      <c r="AF500" s="157">
        <v>3.5944299999999998E-4</v>
      </c>
      <c r="AG500" s="157">
        <v>2.5378E-4</v>
      </c>
      <c r="AH500" s="192">
        <v>1.2300000000000001E-5</v>
      </c>
      <c r="AI500" s="192">
        <v>7.7399999999999998E-5</v>
      </c>
      <c r="AJ500" s="192">
        <v>7.1000000000000005E-5</v>
      </c>
      <c r="AK500" s="157">
        <v>1.1642E-4</v>
      </c>
      <c r="AL500" s="157">
        <v>3.1227199999999999E-4</v>
      </c>
      <c r="AM500" s="192">
        <v>2.0699999999999998E-5</v>
      </c>
      <c r="AN500" s="192">
        <v>9.9300000000000001E-5</v>
      </c>
      <c r="AO500" s="157">
        <v>0</v>
      </c>
      <c r="AP500" s="157">
        <v>0</v>
      </c>
      <c r="AQ500" s="192">
        <v>6.2799999999999995E-5</v>
      </c>
      <c r="AR500" s="157">
        <v>0</v>
      </c>
      <c r="AS500" s="157">
        <v>0</v>
      </c>
      <c r="AT500" s="157">
        <v>2.0419500000000001E-4</v>
      </c>
      <c r="AU500" s="157">
        <v>0</v>
      </c>
      <c r="AV500" s="192">
        <v>4.8999999999999998E-5</v>
      </c>
      <c r="AW500" s="157">
        <v>0</v>
      </c>
      <c r="AX500" s="157">
        <v>3.3085200000000002E-4</v>
      </c>
      <c r="AY500" s="157">
        <v>2.7021899999999998E-4</v>
      </c>
      <c r="AZ500" s="157">
        <v>0</v>
      </c>
      <c r="BA500" s="157">
        <v>1.68577E-4</v>
      </c>
      <c r="BB500" s="157">
        <v>1.2323799999999999E-4</v>
      </c>
      <c r="BC500" s="157">
        <v>0</v>
      </c>
      <c r="BD500" s="157">
        <v>0</v>
      </c>
      <c r="BE500" s="157">
        <v>1.23449E-4</v>
      </c>
      <c r="BF500" s="157">
        <v>1.90483E-4</v>
      </c>
      <c r="BG500" s="157">
        <v>0</v>
      </c>
      <c r="BH500" s="157">
        <v>0</v>
      </c>
      <c r="BI500" s="192">
        <v>5.4200000000000003E-5</v>
      </c>
      <c r="BJ500" s="157">
        <v>2.06515E-4</v>
      </c>
      <c r="BK500" s="192">
        <v>1.7200000000000001E-5</v>
      </c>
      <c r="BL500" s="192">
        <v>7.1500000000000003E-5</v>
      </c>
      <c r="BM500" s="157">
        <v>0</v>
      </c>
      <c r="BN500" s="157">
        <v>0</v>
      </c>
      <c r="BO500" s="157">
        <v>6.0057399999999999E-4</v>
      </c>
      <c r="BP500" s="192">
        <v>2.6599999999999999E-5</v>
      </c>
      <c r="BQ500" s="157">
        <v>0</v>
      </c>
      <c r="BR500" s="157">
        <v>3.8055400000000002E-4</v>
      </c>
      <c r="BS500" s="157">
        <v>0</v>
      </c>
      <c r="BT500" s="157">
        <v>0</v>
      </c>
      <c r="BU500" s="192">
        <v>4.5099999999999998E-5</v>
      </c>
      <c r="BV500" s="157">
        <v>1.9010500000000001E-4</v>
      </c>
      <c r="BW500" s="157">
        <v>4.3027199999999999E-4</v>
      </c>
      <c r="BX500" s="192">
        <v>7.1899999999999999E-5</v>
      </c>
      <c r="BY500" s="157">
        <v>0</v>
      </c>
      <c r="BZ500" s="192">
        <v>9.2800000000000006E-5</v>
      </c>
      <c r="CA500" s="157">
        <v>0</v>
      </c>
      <c r="CB500" s="157">
        <v>2.1750200000000001E-4</v>
      </c>
      <c r="CC500" s="192">
        <v>9.0600000000000007E-5</v>
      </c>
      <c r="CD500" s="157">
        <v>0</v>
      </c>
      <c r="CE500" s="192">
        <v>6.2299999999999996E-5</v>
      </c>
      <c r="CF500" s="157">
        <v>1.93847E-4</v>
      </c>
      <c r="CG500" s="157">
        <v>2.7758500000000001E-4</v>
      </c>
      <c r="CH500" s="157">
        <v>1.5966799999999999E-4</v>
      </c>
      <c r="CI500" s="157">
        <v>2.0746499999999999E-4</v>
      </c>
      <c r="CJ500" s="157">
        <v>4.2370599999999998E-4</v>
      </c>
      <c r="CK500" s="157">
        <v>2.9593799999999998E-4</v>
      </c>
      <c r="CL500" s="157">
        <v>1.88326E-4</v>
      </c>
      <c r="CM500" s="157">
        <v>2.06973E-4</v>
      </c>
      <c r="CN500" s="157">
        <v>4.9009900000000003E-4</v>
      </c>
      <c r="CO500" s="157">
        <v>1.76174E-4</v>
      </c>
      <c r="CP500" s="157">
        <v>5.9997000000000002E-4</v>
      </c>
      <c r="CQ500" s="192">
        <v>9.6100000000000005E-5</v>
      </c>
      <c r="CR500" s="157">
        <v>6.1122599999999998E-4</v>
      </c>
      <c r="CS500" s="157">
        <v>1.56346E-4</v>
      </c>
      <c r="CT500" s="192">
        <v>7.1400000000000001E-5</v>
      </c>
      <c r="CU500" s="157">
        <v>2.3921500000000001E-4</v>
      </c>
      <c r="CV500" s="157">
        <v>2.6886500000000002E-4</v>
      </c>
      <c r="CW500" s="192">
        <v>8.8999999999999995E-5</v>
      </c>
      <c r="CX500" s="157">
        <v>2.01478E-4</v>
      </c>
      <c r="CY500" s="157">
        <v>2.2098199999999999E-4</v>
      </c>
      <c r="CZ500" s="157">
        <v>2.6691099999999999E-4</v>
      </c>
      <c r="DA500" s="157">
        <v>1.9930699999999999E-4</v>
      </c>
      <c r="DB500" s="192">
        <v>6.6500000000000004E-5</v>
      </c>
      <c r="DC500" s="157">
        <v>2.34004E-4</v>
      </c>
      <c r="DD500" s="157">
        <v>1.8057300000000001E-4</v>
      </c>
      <c r="DE500" s="157">
        <v>3.0451499999999999E-4</v>
      </c>
      <c r="DF500" s="157">
        <v>3.2161700000000001E-4</v>
      </c>
      <c r="DG500" s="157">
        <v>0</v>
      </c>
      <c r="DH500" s="157">
        <v>2.7001500000000002E-4</v>
      </c>
      <c r="DI500" s="157">
        <v>2.0165800000000001E-4</v>
      </c>
      <c r="DJ500" s="157">
        <v>1.34098E-4</v>
      </c>
      <c r="DK500" s="157">
        <v>7.1355799999999999E-4</v>
      </c>
      <c r="DL500" s="157">
        <v>1.5006500000000001E-4</v>
      </c>
      <c r="DM500" s="157">
        <v>4.1551799999999997E-4</v>
      </c>
      <c r="DN500" s="157">
        <v>2.2048799999999999E-4</v>
      </c>
      <c r="DO500" s="192">
        <v>3.4600000000000001E-5</v>
      </c>
      <c r="DP500" s="157">
        <v>1.19405E-4</v>
      </c>
      <c r="DQ500" s="157">
        <v>1.05177E-4</v>
      </c>
      <c r="DR500" s="157">
        <v>1.2239400000000001E-4</v>
      </c>
      <c r="DS500" s="157">
        <v>2.2707700000000001E-4</v>
      </c>
      <c r="DT500" s="157">
        <v>3.8109800000000002E-4</v>
      </c>
      <c r="DU500" s="157">
        <v>1.43838E-4</v>
      </c>
      <c r="DV500" s="157">
        <v>3.3729099999999998E-4</v>
      </c>
      <c r="DW500" s="157">
        <v>1.3908E-4</v>
      </c>
      <c r="DX500" s="157">
        <v>1.3598000000000001E-4</v>
      </c>
      <c r="DY500" s="192">
        <v>7.2899999999999997E-5</v>
      </c>
      <c r="DZ500" s="157">
        <v>0</v>
      </c>
      <c r="EA500" s="157">
        <v>0</v>
      </c>
      <c r="EB500" s="192">
        <v>3.5200000000000002E-5</v>
      </c>
      <c r="EC500" s="157">
        <v>5.2999999999999998E-4</v>
      </c>
      <c r="ED500" s="157">
        <v>0</v>
      </c>
      <c r="EE500" s="157">
        <v>2.39578E-4</v>
      </c>
      <c r="EF500" s="157">
        <v>2.28691E-4</v>
      </c>
      <c r="EG500" s="157">
        <v>1.52919E-4</v>
      </c>
      <c r="EH500" s="157">
        <v>1.98555E-4</v>
      </c>
      <c r="EI500" s="157">
        <v>1.6981599999999999E-4</v>
      </c>
      <c r="EJ500" s="157">
        <v>2.5905200000000001E-4</v>
      </c>
      <c r="EK500" s="157">
        <v>2.9489799999999998E-4</v>
      </c>
      <c r="EL500" s="157">
        <v>3.3683600000000003E-4</v>
      </c>
      <c r="EM500" s="157">
        <v>1.29691E-4</v>
      </c>
      <c r="EN500" s="157">
        <v>1.86131E-4</v>
      </c>
      <c r="EO500" s="157">
        <v>5.2393700000000004E-4</v>
      </c>
      <c r="EP500" s="157">
        <v>3.7079499999999999E-4</v>
      </c>
      <c r="EQ500" s="157">
        <v>1.42368E-4</v>
      </c>
      <c r="ER500" s="192">
        <v>2.0699999999999998E-5</v>
      </c>
      <c r="ES500" s="157">
        <v>1.14202E-4</v>
      </c>
      <c r="ET500" s="157">
        <v>0</v>
      </c>
      <c r="EU500" s="157">
        <v>1.1163999999999999E-4</v>
      </c>
      <c r="EV500" s="157">
        <v>1.21959E-4</v>
      </c>
      <c r="EW500" s="157">
        <v>1.4568200000000001E-4</v>
      </c>
      <c r="EX500" s="157">
        <v>2.18044E-4</v>
      </c>
      <c r="EY500" s="157">
        <v>0</v>
      </c>
      <c r="EZ500" s="157">
        <v>4.0747400000000001E-4</v>
      </c>
      <c r="FA500" s="157">
        <v>2.0995200000000001E-4</v>
      </c>
      <c r="FB500" s="157">
        <v>5.3941799999999995E-4</v>
      </c>
      <c r="FC500" s="157">
        <v>4.3385100000000002E-4</v>
      </c>
      <c r="FD500" s="157">
        <v>1.00233E-4</v>
      </c>
      <c r="FE500" s="157">
        <v>4.0406799999999999E-4</v>
      </c>
      <c r="FF500" s="157">
        <v>4.4085700000000001E-4</v>
      </c>
      <c r="FG500" s="157">
        <v>3.1852200000000001E-4</v>
      </c>
      <c r="FH500" s="192">
        <v>7.1099999999999994E-5</v>
      </c>
      <c r="FI500" s="157">
        <v>2.20592E-4</v>
      </c>
      <c r="FJ500" s="157">
        <v>5.3713700000000003E-4</v>
      </c>
      <c r="FK500" s="157">
        <v>0</v>
      </c>
      <c r="FL500" s="192">
        <v>9.6299999999999996E-5</v>
      </c>
      <c r="FM500" s="192">
        <v>8.4599999999999996E-5</v>
      </c>
      <c r="FN500" s="192">
        <v>6.8899999999999994E-5</v>
      </c>
      <c r="FO500" s="157">
        <v>4.4376799999999998E-4</v>
      </c>
      <c r="FP500" s="157">
        <v>3.70431E-4</v>
      </c>
      <c r="FQ500" s="157">
        <v>2.8199900000000001E-4</v>
      </c>
      <c r="FR500" s="157">
        <v>1.0435690000000001E-3</v>
      </c>
      <c r="FS500" s="157">
        <v>5.1689300000000004E-4</v>
      </c>
      <c r="FT500" s="157">
        <v>9.5858499999999997E-4</v>
      </c>
      <c r="FU500" s="157">
        <v>8.0612700000000002E-4</v>
      </c>
      <c r="FV500" s="157">
        <v>3.44495E-4</v>
      </c>
      <c r="FW500" s="157">
        <v>6.4471299999999999E-4</v>
      </c>
      <c r="FX500" s="157">
        <v>0</v>
      </c>
      <c r="FY500" s="157">
        <v>1.6291999999999999E-4</v>
      </c>
      <c r="FZ500" s="157">
        <v>5.4217700000000002E-4</v>
      </c>
      <c r="GA500" s="157">
        <v>1.16686E-4</v>
      </c>
      <c r="GB500" s="192">
        <v>4.21E-5</v>
      </c>
      <c r="GC500" s="157">
        <v>7.9284199999999998E-4</v>
      </c>
      <c r="GD500" s="157">
        <v>1.4721600000000001E-4</v>
      </c>
      <c r="GE500" s="192">
        <v>2.26E-5</v>
      </c>
      <c r="GF500" s="192">
        <v>4.1300000000000001E-5</v>
      </c>
      <c r="GG500" s="192">
        <v>4.4499999999999997E-5</v>
      </c>
      <c r="GH500" s="157">
        <v>1.16678E-4</v>
      </c>
      <c r="GI500" s="192">
        <v>5.1499999999999998E-5</v>
      </c>
      <c r="GJ500" s="157">
        <v>4.0407300000000002E-4</v>
      </c>
      <c r="GK500" s="192">
        <v>5.9200000000000002E-5</v>
      </c>
      <c r="GL500" s="192">
        <v>9.9199999999999999E-5</v>
      </c>
      <c r="GM500" s="157">
        <v>1.15185E-4</v>
      </c>
      <c r="GN500" s="157">
        <v>1.6140699999999999E-4</v>
      </c>
      <c r="GO500" s="157">
        <v>0</v>
      </c>
      <c r="GP500" s="157">
        <v>1.4256199999999999E-4</v>
      </c>
      <c r="GQ500" s="157">
        <v>1.6452400000000001E-4</v>
      </c>
      <c r="GR500" s="157">
        <v>1.272467E-3</v>
      </c>
      <c r="GS500" s="157">
        <v>0</v>
      </c>
      <c r="GT500" s="157">
        <v>0</v>
      </c>
      <c r="GU500" s="157">
        <v>0</v>
      </c>
      <c r="GV500" s="157">
        <v>0</v>
      </c>
      <c r="GW500" s="157">
        <v>0</v>
      </c>
      <c r="GX500" s="157">
        <v>0</v>
      </c>
      <c r="GY500" s="157">
        <v>0</v>
      </c>
      <c r="GZ500" s="157">
        <v>0</v>
      </c>
      <c r="HA500" s="157">
        <v>0</v>
      </c>
    </row>
    <row r="501" spans="1:209" x14ac:dyDescent="0.2">
      <c r="A501" s="157" t="s">
        <v>4310</v>
      </c>
      <c r="B501" s="157">
        <v>0</v>
      </c>
      <c r="C501" s="157">
        <v>0</v>
      </c>
      <c r="D501" s="157">
        <v>0</v>
      </c>
      <c r="E501" s="157">
        <v>0</v>
      </c>
      <c r="F501" s="157">
        <v>0</v>
      </c>
      <c r="G501" s="157">
        <v>1.8039182000000001E-2</v>
      </c>
      <c r="H501" s="157">
        <v>0</v>
      </c>
      <c r="I501" s="157">
        <v>0</v>
      </c>
      <c r="J501" s="157">
        <v>3.6886453999999999E-2</v>
      </c>
      <c r="K501" s="157">
        <v>1.1842246000000001E-2</v>
      </c>
      <c r="L501" s="157">
        <v>0</v>
      </c>
      <c r="M501" s="157">
        <v>0</v>
      </c>
      <c r="N501" s="192">
        <v>1.6900000000000001E-5</v>
      </c>
      <c r="O501" s="157">
        <v>2.8364156000000001E-2</v>
      </c>
      <c r="P501" s="192">
        <v>4.4100000000000001E-6</v>
      </c>
      <c r="Q501" s="157">
        <v>5.8786350000000001E-3</v>
      </c>
      <c r="R501" s="157">
        <v>2.0507002999999999E-2</v>
      </c>
      <c r="S501" s="157">
        <v>1.0497304000000001E-2</v>
      </c>
      <c r="T501" s="157">
        <v>3.0388260000000001E-3</v>
      </c>
      <c r="U501" s="157">
        <v>2.8984229E-2</v>
      </c>
      <c r="V501" s="157">
        <v>2.415557E-3</v>
      </c>
      <c r="W501" s="157">
        <v>1.6231533999999999E-2</v>
      </c>
      <c r="X501" s="157">
        <v>0</v>
      </c>
      <c r="Y501" s="157">
        <v>0</v>
      </c>
      <c r="Z501" s="157">
        <v>0</v>
      </c>
      <c r="AA501" s="157">
        <v>0</v>
      </c>
      <c r="AB501" s="157">
        <v>0</v>
      </c>
      <c r="AC501" s="157">
        <v>0</v>
      </c>
      <c r="AD501" s="157">
        <v>5.6479629999999998E-3</v>
      </c>
      <c r="AE501" s="157">
        <v>0</v>
      </c>
      <c r="AF501" s="157">
        <v>1.0843192999999999E-2</v>
      </c>
      <c r="AG501" s="157">
        <v>0</v>
      </c>
      <c r="AH501" s="157">
        <v>4.41951E-4</v>
      </c>
      <c r="AI501" s="192">
        <v>3.8699999999999999E-5</v>
      </c>
      <c r="AJ501" s="157">
        <v>0</v>
      </c>
      <c r="AK501" s="157">
        <v>2.3284E-4</v>
      </c>
      <c r="AL501" s="157">
        <v>0</v>
      </c>
      <c r="AM501" s="157">
        <v>0</v>
      </c>
      <c r="AN501" s="157">
        <v>0</v>
      </c>
      <c r="AO501" s="157">
        <v>0</v>
      </c>
      <c r="AP501" s="157">
        <v>0</v>
      </c>
      <c r="AQ501" s="157">
        <v>0</v>
      </c>
      <c r="AR501" s="157">
        <v>0</v>
      </c>
      <c r="AS501" s="157">
        <v>0</v>
      </c>
      <c r="AT501" s="157">
        <v>0</v>
      </c>
      <c r="AU501" s="157">
        <v>0</v>
      </c>
      <c r="AV501" s="157">
        <v>0</v>
      </c>
      <c r="AW501" s="157">
        <v>0</v>
      </c>
      <c r="AX501" s="157">
        <v>1.0587260000000001E-3</v>
      </c>
      <c r="AY501" s="157">
        <v>0</v>
      </c>
      <c r="AZ501" s="157">
        <v>0</v>
      </c>
      <c r="BA501" s="157">
        <v>0</v>
      </c>
      <c r="BB501" s="157">
        <v>0</v>
      </c>
      <c r="BC501" s="157">
        <v>0</v>
      </c>
      <c r="BD501" s="157">
        <v>0</v>
      </c>
      <c r="BE501" s="157">
        <v>0</v>
      </c>
      <c r="BF501" s="157">
        <v>2.2858000000000001E-4</v>
      </c>
      <c r="BG501" s="157">
        <v>0</v>
      </c>
      <c r="BH501" s="157">
        <v>0</v>
      </c>
      <c r="BI501" s="157">
        <v>0</v>
      </c>
      <c r="BJ501" s="157">
        <v>0</v>
      </c>
      <c r="BK501" s="192">
        <v>1.7200000000000001E-5</v>
      </c>
      <c r="BL501" s="157">
        <v>0</v>
      </c>
      <c r="BM501" s="157">
        <v>0</v>
      </c>
      <c r="BN501" s="157">
        <v>0</v>
      </c>
      <c r="BO501" s="192">
        <v>2.2200000000000001E-5</v>
      </c>
      <c r="BP501" s="157">
        <v>0</v>
      </c>
      <c r="BQ501" s="157">
        <v>0</v>
      </c>
      <c r="BR501" s="192">
        <v>5.2899999999999998E-5</v>
      </c>
      <c r="BS501" s="157">
        <v>0</v>
      </c>
      <c r="BT501" s="157">
        <v>0</v>
      </c>
      <c r="BU501" s="157">
        <v>0</v>
      </c>
      <c r="BV501" s="157">
        <v>1.8535240000000001E-3</v>
      </c>
      <c r="BW501" s="157">
        <v>0</v>
      </c>
      <c r="BX501" s="157">
        <v>0</v>
      </c>
      <c r="BY501" s="157">
        <v>0</v>
      </c>
      <c r="BZ501" s="157">
        <v>0</v>
      </c>
      <c r="CA501" s="157">
        <v>1.7104500000000001E-4</v>
      </c>
      <c r="CB501" s="157">
        <v>1.015008E-3</v>
      </c>
      <c r="CC501" s="192">
        <v>1.8099999999999999E-5</v>
      </c>
      <c r="CD501" s="157">
        <v>3.19623E-4</v>
      </c>
      <c r="CE501" s="157">
        <v>0</v>
      </c>
      <c r="CF501" s="192">
        <v>8.3100000000000001E-5</v>
      </c>
      <c r="CG501" s="157">
        <v>0</v>
      </c>
      <c r="CH501" s="192">
        <v>7.9800000000000002E-5</v>
      </c>
      <c r="CI501" s="157">
        <v>0</v>
      </c>
      <c r="CJ501" s="157">
        <v>0</v>
      </c>
      <c r="CK501" s="157">
        <v>0</v>
      </c>
      <c r="CL501" s="157">
        <v>0</v>
      </c>
      <c r="CM501" s="192">
        <v>3.7599999999999999E-5</v>
      </c>
      <c r="CN501" s="157">
        <v>0</v>
      </c>
      <c r="CO501" s="157">
        <v>0</v>
      </c>
      <c r="CP501" s="157">
        <v>0</v>
      </c>
      <c r="CQ501" s="192">
        <v>1.2E-5</v>
      </c>
      <c r="CR501" s="157">
        <v>1.2224499999999999E-4</v>
      </c>
      <c r="CS501" s="157">
        <v>1.87615E-4</v>
      </c>
      <c r="CT501" s="157">
        <v>3.8078E-4</v>
      </c>
      <c r="CU501" s="157">
        <v>0</v>
      </c>
      <c r="CV501" s="157">
        <v>2.1807969999999999E-3</v>
      </c>
      <c r="CW501" s="192">
        <v>1.19E-5</v>
      </c>
      <c r="CX501" s="157">
        <v>0</v>
      </c>
      <c r="CY501" s="157">
        <v>4.9720999999999999E-4</v>
      </c>
      <c r="CZ501" s="157">
        <v>6.405857E-3</v>
      </c>
      <c r="DA501" s="157">
        <v>0</v>
      </c>
      <c r="DB501" s="157">
        <v>0</v>
      </c>
      <c r="DC501" s="157">
        <v>0</v>
      </c>
      <c r="DD501" s="157">
        <v>0</v>
      </c>
      <c r="DE501" s="157">
        <v>0</v>
      </c>
      <c r="DF501" s="157">
        <v>0</v>
      </c>
      <c r="DG501" s="157">
        <v>0</v>
      </c>
      <c r="DH501" s="157">
        <v>0</v>
      </c>
      <c r="DI501" s="157">
        <v>0</v>
      </c>
      <c r="DJ501" s="192">
        <v>3.3500000000000001E-5</v>
      </c>
      <c r="DK501" s="157">
        <v>0</v>
      </c>
      <c r="DL501" s="157">
        <v>0</v>
      </c>
      <c r="DM501" s="192">
        <v>3.7799999999999997E-5</v>
      </c>
      <c r="DN501" s="192">
        <v>2.1999999999999999E-5</v>
      </c>
      <c r="DO501" s="157">
        <v>6.0515940000000004E-3</v>
      </c>
      <c r="DP501" s="157">
        <v>4.6120090000000002E-3</v>
      </c>
      <c r="DQ501" s="192">
        <v>1.31E-5</v>
      </c>
      <c r="DR501" s="157">
        <v>0</v>
      </c>
      <c r="DS501" s="157">
        <v>0</v>
      </c>
      <c r="DT501" s="157">
        <v>1.6937699999999999E-4</v>
      </c>
      <c r="DU501" s="157">
        <v>0</v>
      </c>
      <c r="DV501" s="157">
        <v>3.7945224E-2</v>
      </c>
      <c r="DW501" s="157">
        <v>4.7287079999999999E-3</v>
      </c>
      <c r="DX501" s="157">
        <v>0</v>
      </c>
      <c r="DY501" s="157">
        <v>0</v>
      </c>
      <c r="DZ501" s="157">
        <v>0</v>
      </c>
      <c r="EA501" s="157">
        <v>2.421861E-3</v>
      </c>
      <c r="EB501" s="157">
        <v>2.8165999999999998E-4</v>
      </c>
      <c r="EC501" s="157">
        <v>0</v>
      </c>
      <c r="ED501" s="157">
        <v>0</v>
      </c>
      <c r="EE501" s="157">
        <v>0</v>
      </c>
      <c r="EF501" s="157">
        <v>0</v>
      </c>
      <c r="EG501" s="157">
        <v>0</v>
      </c>
      <c r="EH501" s="157">
        <v>0</v>
      </c>
      <c r="EI501" s="157">
        <v>0</v>
      </c>
      <c r="EJ501" s="157">
        <v>0</v>
      </c>
      <c r="EK501" s="157">
        <v>0</v>
      </c>
      <c r="EL501" s="157">
        <v>0</v>
      </c>
      <c r="EM501" s="157">
        <v>0</v>
      </c>
      <c r="EN501" s="157">
        <v>0</v>
      </c>
      <c r="EO501" s="157">
        <v>1.30984E-4</v>
      </c>
      <c r="EP501" s="157">
        <v>1.8398517E-2</v>
      </c>
      <c r="EQ501" s="157">
        <v>0</v>
      </c>
      <c r="ER501" s="157">
        <v>0</v>
      </c>
      <c r="ES501" s="157">
        <v>0</v>
      </c>
      <c r="ET501" s="157">
        <v>0</v>
      </c>
      <c r="EU501" s="157">
        <v>1.1163999999999999E-4</v>
      </c>
      <c r="EV501" s="157">
        <v>0</v>
      </c>
      <c r="EW501" s="192">
        <v>3.6399999999999997E-5</v>
      </c>
      <c r="EX501" s="157">
        <v>0</v>
      </c>
      <c r="EY501" s="157">
        <v>6.3147000000000003E-3</v>
      </c>
      <c r="EZ501" s="157">
        <v>0</v>
      </c>
      <c r="FA501" s="157">
        <v>1.25971E-4</v>
      </c>
      <c r="FB501" s="192">
        <v>5.3900000000000002E-5</v>
      </c>
      <c r="FC501" s="157">
        <v>0</v>
      </c>
      <c r="FD501" s="157">
        <v>0</v>
      </c>
      <c r="FE501" s="157">
        <v>1.3468900000000001E-4</v>
      </c>
      <c r="FF501" s="157">
        <v>0</v>
      </c>
      <c r="FG501" s="157">
        <v>0</v>
      </c>
      <c r="FH501" s="157">
        <v>0</v>
      </c>
      <c r="FI501" s="157">
        <v>0</v>
      </c>
      <c r="FJ501" s="157">
        <v>3.9927188000000002E-2</v>
      </c>
      <c r="FK501" s="192">
        <v>9.2399999999999996E-5</v>
      </c>
      <c r="FL501" s="157">
        <v>3.5317500000000001E-4</v>
      </c>
      <c r="FM501" s="157">
        <v>2.1151500000000001E-4</v>
      </c>
      <c r="FN501" s="157">
        <v>0</v>
      </c>
      <c r="FO501" s="157">
        <v>0</v>
      </c>
      <c r="FP501" s="157">
        <v>0</v>
      </c>
      <c r="FQ501" s="157">
        <v>6.2666499999999999E-4</v>
      </c>
      <c r="FR501" s="192">
        <v>2.9E-5</v>
      </c>
      <c r="FS501" s="157">
        <v>0</v>
      </c>
      <c r="FT501" s="157">
        <v>0</v>
      </c>
      <c r="FU501" s="157">
        <v>0</v>
      </c>
      <c r="FV501" s="192">
        <v>2.3E-5</v>
      </c>
      <c r="FW501" s="192">
        <v>4.9599999999999999E-5</v>
      </c>
      <c r="FX501" s="157">
        <v>0</v>
      </c>
      <c r="FY501" s="157">
        <v>0</v>
      </c>
      <c r="FZ501" s="157">
        <v>0</v>
      </c>
      <c r="GA501" s="157">
        <v>0</v>
      </c>
      <c r="GB501" s="157">
        <v>0</v>
      </c>
      <c r="GC501" s="157">
        <v>0</v>
      </c>
      <c r="GD501" s="157">
        <v>0</v>
      </c>
      <c r="GE501" s="157">
        <v>0</v>
      </c>
      <c r="GF501" s="157">
        <v>3.0538129999999998E-3</v>
      </c>
      <c r="GG501" s="157">
        <v>3.446742E-3</v>
      </c>
      <c r="GH501" s="157">
        <v>5.5538699999999998E-3</v>
      </c>
      <c r="GI501" s="157">
        <v>3.3962850000000002E-3</v>
      </c>
      <c r="GJ501" s="157">
        <v>3.7255535999999999E-2</v>
      </c>
      <c r="GK501" s="157">
        <v>0</v>
      </c>
      <c r="GL501" s="157">
        <v>0</v>
      </c>
      <c r="GM501" s="157">
        <v>0</v>
      </c>
      <c r="GN501" s="157">
        <v>0</v>
      </c>
      <c r="GO501" s="157">
        <v>0</v>
      </c>
      <c r="GP501" s="157">
        <v>1.7107419999999999E-3</v>
      </c>
      <c r="GQ501" s="157">
        <v>0</v>
      </c>
      <c r="GR501" s="157">
        <v>0</v>
      </c>
      <c r="GS501" s="157">
        <v>0</v>
      </c>
      <c r="GT501" s="157">
        <v>0</v>
      </c>
      <c r="GU501" s="157">
        <v>0</v>
      </c>
      <c r="GV501" s="157">
        <v>3.1240199999999998E-4</v>
      </c>
      <c r="GW501" s="157">
        <v>0</v>
      </c>
      <c r="GX501" s="157">
        <v>0</v>
      </c>
      <c r="GY501" s="157">
        <v>0</v>
      </c>
      <c r="GZ501" s="157">
        <v>0</v>
      </c>
      <c r="HA501" s="157">
        <v>0</v>
      </c>
    </row>
    <row r="502" spans="1:209" x14ac:dyDescent="0.2">
      <c r="A502" s="157" t="s">
        <v>4311</v>
      </c>
      <c r="B502" s="157">
        <v>0</v>
      </c>
      <c r="C502" s="157">
        <v>0</v>
      </c>
      <c r="D502" s="157">
        <v>0</v>
      </c>
      <c r="E502" s="157">
        <v>0</v>
      </c>
      <c r="F502" s="157">
        <v>0</v>
      </c>
      <c r="G502" s="192">
        <v>5.7000000000000003E-5</v>
      </c>
      <c r="H502" s="157">
        <v>0</v>
      </c>
      <c r="I502" s="157">
        <v>0</v>
      </c>
      <c r="J502" s="157">
        <v>5.8949000000000002E-4</v>
      </c>
      <c r="K502" s="157">
        <v>0</v>
      </c>
      <c r="L502" s="157">
        <v>0</v>
      </c>
      <c r="M502" s="157">
        <v>2.29325E-4</v>
      </c>
      <c r="N502" s="157">
        <v>0</v>
      </c>
      <c r="O502" s="157">
        <v>3.3524800000000001E-4</v>
      </c>
      <c r="P502" s="157">
        <v>0</v>
      </c>
      <c r="Q502" s="157">
        <v>0</v>
      </c>
      <c r="R502" s="157">
        <v>0</v>
      </c>
      <c r="S502" s="157">
        <v>0</v>
      </c>
      <c r="T502" s="157">
        <v>0</v>
      </c>
      <c r="U502" s="157">
        <v>0</v>
      </c>
      <c r="V502" s="157">
        <v>0</v>
      </c>
      <c r="W502" s="157">
        <v>3.8833900000000002E-4</v>
      </c>
      <c r="X502" s="157">
        <v>0</v>
      </c>
      <c r="Y502" s="157">
        <v>0</v>
      </c>
      <c r="Z502" s="157">
        <v>1.75914E-4</v>
      </c>
      <c r="AA502" s="157">
        <v>0</v>
      </c>
      <c r="AB502" s="157">
        <v>0</v>
      </c>
      <c r="AC502" s="157">
        <v>0</v>
      </c>
      <c r="AD502" s="157">
        <v>0</v>
      </c>
      <c r="AE502" s="157">
        <v>0</v>
      </c>
      <c r="AF502" s="192">
        <v>1.5E-5</v>
      </c>
      <c r="AG502" s="157">
        <v>0</v>
      </c>
      <c r="AH502" s="157">
        <v>0</v>
      </c>
      <c r="AI502" s="157">
        <v>0</v>
      </c>
      <c r="AJ502" s="157">
        <v>0</v>
      </c>
      <c r="AK502" s="157">
        <v>0</v>
      </c>
      <c r="AL502" s="157">
        <v>0</v>
      </c>
      <c r="AM502" s="157">
        <v>0</v>
      </c>
      <c r="AN502" s="157">
        <v>0</v>
      </c>
      <c r="AO502" s="157">
        <v>0</v>
      </c>
      <c r="AP502" s="157">
        <v>0</v>
      </c>
      <c r="AQ502" s="157">
        <v>0</v>
      </c>
      <c r="AR502" s="157">
        <v>0</v>
      </c>
      <c r="AS502" s="157">
        <v>0</v>
      </c>
      <c r="AT502" s="157">
        <v>0</v>
      </c>
      <c r="AU502" s="157">
        <v>0</v>
      </c>
      <c r="AV502" s="157">
        <v>0</v>
      </c>
      <c r="AW502" s="157">
        <v>0</v>
      </c>
      <c r="AX502" s="157">
        <v>0</v>
      </c>
      <c r="AY502" s="157">
        <v>0</v>
      </c>
      <c r="AZ502" s="157">
        <v>0</v>
      </c>
      <c r="BA502" s="157">
        <v>0</v>
      </c>
      <c r="BB502" s="157">
        <v>0</v>
      </c>
      <c r="BC502" s="157">
        <v>0</v>
      </c>
      <c r="BD502" s="157">
        <v>0</v>
      </c>
      <c r="BE502" s="157">
        <v>0</v>
      </c>
      <c r="BF502" s="157">
        <v>0</v>
      </c>
      <c r="BG502" s="192">
        <v>4.0299999999999997E-5</v>
      </c>
      <c r="BH502" s="157">
        <v>0</v>
      </c>
      <c r="BI502" s="157">
        <v>0</v>
      </c>
      <c r="BJ502" s="157">
        <v>0</v>
      </c>
      <c r="BK502" s="157">
        <v>0</v>
      </c>
      <c r="BL502" s="157">
        <v>0</v>
      </c>
      <c r="BM502" s="157">
        <v>0</v>
      </c>
      <c r="BN502" s="157">
        <v>0</v>
      </c>
      <c r="BO502" s="157">
        <v>0</v>
      </c>
      <c r="BP502" s="157">
        <v>0</v>
      </c>
      <c r="BQ502" s="157">
        <v>0</v>
      </c>
      <c r="BR502" s="157">
        <v>0</v>
      </c>
      <c r="BS502" s="157">
        <v>0</v>
      </c>
      <c r="BT502" s="157">
        <v>0</v>
      </c>
      <c r="BU502" s="157">
        <v>0</v>
      </c>
      <c r="BV502" s="157">
        <v>0</v>
      </c>
      <c r="BW502" s="157">
        <v>0</v>
      </c>
      <c r="BX502" s="157">
        <v>0</v>
      </c>
      <c r="BY502" s="192">
        <v>2.5199999999999999E-5</v>
      </c>
      <c r="BZ502" s="157">
        <v>0</v>
      </c>
      <c r="CA502" s="157">
        <v>0</v>
      </c>
      <c r="CB502" s="157">
        <v>0</v>
      </c>
      <c r="CC502" s="157">
        <v>0</v>
      </c>
      <c r="CD502" s="157">
        <v>0</v>
      </c>
      <c r="CE502" s="157">
        <v>0</v>
      </c>
      <c r="CF502" s="157">
        <v>0</v>
      </c>
      <c r="CG502" s="157">
        <v>0</v>
      </c>
      <c r="CH502" s="157">
        <v>0</v>
      </c>
      <c r="CI502" s="157">
        <v>0</v>
      </c>
      <c r="CJ502" s="157">
        <v>0</v>
      </c>
      <c r="CK502" s="157">
        <v>0</v>
      </c>
      <c r="CL502" s="157">
        <v>0</v>
      </c>
      <c r="CM502" s="157">
        <v>0</v>
      </c>
      <c r="CN502" s="157">
        <v>0</v>
      </c>
      <c r="CO502" s="157">
        <v>0</v>
      </c>
      <c r="CP502" s="157">
        <v>0</v>
      </c>
      <c r="CQ502" s="157">
        <v>0</v>
      </c>
      <c r="CR502" s="157">
        <v>0</v>
      </c>
      <c r="CS502" s="157">
        <v>0</v>
      </c>
      <c r="CT502" s="157">
        <v>0</v>
      </c>
      <c r="CU502" s="157">
        <v>0</v>
      </c>
      <c r="CV502" s="157">
        <v>0</v>
      </c>
      <c r="CW502" s="157">
        <v>1.0086699999999999E-4</v>
      </c>
      <c r="CX502" s="157">
        <v>0</v>
      </c>
      <c r="CY502" s="157">
        <v>0</v>
      </c>
      <c r="CZ502" s="157">
        <v>0</v>
      </c>
      <c r="DA502" s="157">
        <v>0</v>
      </c>
      <c r="DB502" s="157">
        <v>0</v>
      </c>
      <c r="DC502" s="157">
        <v>0</v>
      </c>
      <c r="DD502" s="157">
        <v>0</v>
      </c>
      <c r="DE502" s="157">
        <v>0</v>
      </c>
      <c r="DF502" s="157">
        <v>0</v>
      </c>
      <c r="DG502" s="157">
        <v>0</v>
      </c>
      <c r="DH502" s="157">
        <v>0</v>
      </c>
      <c r="DI502" s="157">
        <v>0</v>
      </c>
      <c r="DJ502" s="157">
        <v>0</v>
      </c>
      <c r="DK502" s="157">
        <v>0</v>
      </c>
      <c r="DL502" s="157">
        <v>0</v>
      </c>
      <c r="DM502" s="157">
        <v>0</v>
      </c>
      <c r="DN502" s="157">
        <v>0</v>
      </c>
      <c r="DO502" s="157">
        <v>0</v>
      </c>
      <c r="DP502" s="157">
        <v>0</v>
      </c>
      <c r="DQ502" s="192">
        <v>2.6299999999999999E-5</v>
      </c>
      <c r="DR502" s="157">
        <v>0</v>
      </c>
      <c r="DS502" s="157">
        <v>0</v>
      </c>
      <c r="DT502" s="157">
        <v>0</v>
      </c>
      <c r="DU502" s="157">
        <v>0</v>
      </c>
      <c r="DV502" s="157">
        <v>0</v>
      </c>
      <c r="DW502" s="157">
        <v>0</v>
      </c>
      <c r="DX502" s="157">
        <v>0</v>
      </c>
      <c r="DY502" s="157">
        <v>0</v>
      </c>
      <c r="DZ502" s="157">
        <v>0</v>
      </c>
      <c r="EA502" s="157">
        <v>0</v>
      </c>
      <c r="EB502" s="157">
        <v>0</v>
      </c>
      <c r="EC502" s="157">
        <v>0</v>
      </c>
      <c r="ED502" s="157">
        <v>0</v>
      </c>
      <c r="EE502" s="157">
        <v>0</v>
      </c>
      <c r="EF502" s="157">
        <v>0</v>
      </c>
      <c r="EG502" s="157">
        <v>0</v>
      </c>
      <c r="EH502" s="157">
        <v>0</v>
      </c>
      <c r="EI502" s="157">
        <v>0</v>
      </c>
      <c r="EJ502" s="157">
        <v>0</v>
      </c>
      <c r="EK502" s="157">
        <v>0</v>
      </c>
      <c r="EL502" s="157">
        <v>0</v>
      </c>
      <c r="EM502" s="157">
        <v>0</v>
      </c>
      <c r="EN502" s="157">
        <v>0</v>
      </c>
      <c r="EO502" s="157">
        <v>1.30984E-4</v>
      </c>
      <c r="EP502" s="157">
        <v>1.2359799999999999E-4</v>
      </c>
      <c r="EQ502" s="157">
        <v>0</v>
      </c>
      <c r="ER502" s="157">
        <v>0</v>
      </c>
      <c r="ES502" s="157">
        <v>0</v>
      </c>
      <c r="ET502" s="157">
        <v>0</v>
      </c>
      <c r="EU502" s="157">
        <v>0</v>
      </c>
      <c r="EV502" s="157">
        <v>0</v>
      </c>
      <c r="EW502" s="157">
        <v>0</v>
      </c>
      <c r="EX502" s="157">
        <v>0</v>
      </c>
      <c r="EY502" s="157">
        <v>0</v>
      </c>
      <c r="EZ502" s="157">
        <v>0</v>
      </c>
      <c r="FA502" s="157">
        <v>0</v>
      </c>
      <c r="FB502" s="157">
        <v>0</v>
      </c>
      <c r="FC502" s="157">
        <v>0</v>
      </c>
      <c r="FD502" s="157">
        <v>0</v>
      </c>
      <c r="FE502" s="157">
        <v>0</v>
      </c>
      <c r="FF502" s="157">
        <v>0</v>
      </c>
      <c r="FG502" s="157">
        <v>0</v>
      </c>
      <c r="FH502" s="157">
        <v>0</v>
      </c>
      <c r="FI502" s="157">
        <v>0</v>
      </c>
      <c r="FJ502" s="192">
        <v>5.9700000000000001E-5</v>
      </c>
      <c r="FK502" s="157">
        <v>0</v>
      </c>
      <c r="FL502" s="157">
        <v>0</v>
      </c>
      <c r="FM502" s="157">
        <v>0</v>
      </c>
      <c r="FN502" s="157">
        <v>0</v>
      </c>
      <c r="FO502" s="157">
        <v>0</v>
      </c>
      <c r="FP502" s="157">
        <v>0</v>
      </c>
      <c r="FQ502" s="157">
        <v>0</v>
      </c>
      <c r="FR502" s="157">
        <v>0</v>
      </c>
      <c r="FS502" s="157">
        <v>0</v>
      </c>
      <c r="FT502" s="157">
        <v>0</v>
      </c>
      <c r="FU502" s="157">
        <v>0</v>
      </c>
      <c r="FV502" s="157">
        <v>0</v>
      </c>
      <c r="FW502" s="157">
        <v>0</v>
      </c>
      <c r="FX502" s="157">
        <v>0</v>
      </c>
      <c r="FY502" s="157">
        <v>0</v>
      </c>
      <c r="FZ502" s="157">
        <v>0</v>
      </c>
      <c r="GA502" s="157">
        <v>0</v>
      </c>
      <c r="GB502" s="157">
        <v>0</v>
      </c>
      <c r="GC502" s="157">
        <v>0</v>
      </c>
      <c r="GD502" s="157">
        <v>0</v>
      </c>
      <c r="GE502" s="157">
        <v>0</v>
      </c>
      <c r="GF502" s="157">
        <v>0</v>
      </c>
      <c r="GG502" s="157">
        <v>0</v>
      </c>
      <c r="GH502" s="157">
        <v>0</v>
      </c>
      <c r="GI502" s="157">
        <v>0</v>
      </c>
      <c r="GJ502" s="157">
        <v>1.6162899999999999E-4</v>
      </c>
      <c r="GK502" s="157">
        <v>0</v>
      </c>
      <c r="GL502" s="157">
        <v>0</v>
      </c>
      <c r="GM502" s="157">
        <v>0</v>
      </c>
      <c r="GN502" s="157">
        <v>0</v>
      </c>
      <c r="GO502" s="157">
        <v>0</v>
      </c>
      <c r="GP502" s="157">
        <v>0</v>
      </c>
      <c r="GQ502" s="157">
        <v>0</v>
      </c>
      <c r="GR502" s="157">
        <v>0</v>
      </c>
      <c r="GS502" s="157">
        <v>0</v>
      </c>
      <c r="GT502" s="157">
        <v>0</v>
      </c>
      <c r="GU502" s="157">
        <v>0</v>
      </c>
      <c r="GV502" s="157">
        <v>0</v>
      </c>
      <c r="GW502" s="157">
        <v>0</v>
      </c>
      <c r="GX502" s="157">
        <v>0</v>
      </c>
      <c r="GY502" s="157">
        <v>0</v>
      </c>
      <c r="GZ502" s="157">
        <v>0</v>
      </c>
      <c r="HA502" s="157">
        <v>0</v>
      </c>
    </row>
    <row r="503" spans="1:209" x14ac:dyDescent="0.2">
      <c r="A503" s="157" t="s">
        <v>4312</v>
      </c>
      <c r="B503" s="157">
        <v>0</v>
      </c>
      <c r="C503" s="157">
        <v>0</v>
      </c>
      <c r="D503" s="192">
        <v>2.5599999999999999E-5</v>
      </c>
      <c r="E503" s="157">
        <v>0</v>
      </c>
      <c r="F503" s="157">
        <v>0</v>
      </c>
      <c r="G503" s="157">
        <v>0</v>
      </c>
      <c r="H503" s="157">
        <v>0</v>
      </c>
      <c r="I503" s="157">
        <v>2.23241E-4</v>
      </c>
      <c r="J503" s="157">
        <v>0</v>
      </c>
      <c r="K503" s="192">
        <v>2.6800000000000001E-5</v>
      </c>
      <c r="L503" s="157">
        <v>0</v>
      </c>
      <c r="M503" s="157">
        <v>0</v>
      </c>
      <c r="N503" s="157">
        <v>0</v>
      </c>
      <c r="O503" s="157">
        <v>0</v>
      </c>
      <c r="P503" s="157">
        <v>0</v>
      </c>
      <c r="Q503" s="157">
        <v>0</v>
      </c>
      <c r="R503" s="157">
        <v>0</v>
      </c>
      <c r="S503" s="157">
        <v>0</v>
      </c>
      <c r="T503" s="157">
        <v>0</v>
      </c>
      <c r="U503" s="157">
        <v>0</v>
      </c>
      <c r="V503" s="157">
        <v>0</v>
      </c>
      <c r="W503" s="157">
        <v>0</v>
      </c>
      <c r="X503" s="157">
        <v>1.21692E-4</v>
      </c>
      <c r="Y503" s="157">
        <v>0</v>
      </c>
      <c r="Z503" s="157">
        <v>0</v>
      </c>
      <c r="AA503" s="192">
        <v>9.8599999999999998E-5</v>
      </c>
      <c r="AB503" s="157">
        <v>0</v>
      </c>
      <c r="AC503" s="157">
        <v>0</v>
      </c>
      <c r="AD503" s="157">
        <v>0</v>
      </c>
      <c r="AE503" s="192">
        <v>1.3900000000000001E-5</v>
      </c>
      <c r="AF503" s="157">
        <v>0</v>
      </c>
      <c r="AG503" s="157">
        <v>0</v>
      </c>
      <c r="AH503" s="192">
        <v>1.2300000000000001E-5</v>
      </c>
      <c r="AI503" s="157">
        <v>1.16036E-4</v>
      </c>
      <c r="AJ503" s="157">
        <v>0</v>
      </c>
      <c r="AK503" s="192">
        <v>4.6600000000000001E-5</v>
      </c>
      <c r="AL503" s="157">
        <v>0</v>
      </c>
      <c r="AM503" s="157">
        <v>0</v>
      </c>
      <c r="AN503" s="157">
        <v>0</v>
      </c>
      <c r="AO503" s="157">
        <v>0</v>
      </c>
      <c r="AP503" s="157">
        <v>0</v>
      </c>
      <c r="AQ503" s="157">
        <v>0</v>
      </c>
      <c r="AR503" s="157">
        <v>0</v>
      </c>
      <c r="AS503" s="157">
        <v>0</v>
      </c>
      <c r="AT503" s="157">
        <v>0</v>
      </c>
      <c r="AU503" s="157">
        <v>0</v>
      </c>
      <c r="AV503" s="157">
        <v>0</v>
      </c>
      <c r="AW503" s="157">
        <v>0</v>
      </c>
      <c r="AX503" s="157">
        <v>0</v>
      </c>
      <c r="AY503" s="192">
        <v>8.1100000000000006E-5</v>
      </c>
      <c r="AZ503" s="157">
        <v>0</v>
      </c>
      <c r="BA503" s="157">
        <v>0</v>
      </c>
      <c r="BB503" s="157">
        <v>0</v>
      </c>
      <c r="BC503" s="157">
        <v>1.9259E-4</v>
      </c>
      <c r="BD503" s="192">
        <v>3.6999999999999998E-5</v>
      </c>
      <c r="BE503" s="192">
        <v>6.1699999999999995E-5</v>
      </c>
      <c r="BF503" s="157">
        <v>0</v>
      </c>
      <c r="BG503" s="157">
        <v>0</v>
      </c>
      <c r="BH503" s="157">
        <v>0</v>
      </c>
      <c r="BI503" s="192">
        <v>1.8099999999999999E-5</v>
      </c>
      <c r="BJ503" s="157">
        <v>0</v>
      </c>
      <c r="BK503" s="192">
        <v>6.8899999999999994E-5</v>
      </c>
      <c r="BL503" s="157">
        <v>0</v>
      </c>
      <c r="BM503" s="157">
        <v>0</v>
      </c>
      <c r="BN503" s="157">
        <v>0</v>
      </c>
      <c r="BO503" s="157">
        <v>0</v>
      </c>
      <c r="BP503" s="192">
        <v>5.3300000000000001E-5</v>
      </c>
      <c r="BQ503" s="157">
        <v>0</v>
      </c>
      <c r="BR503" s="192">
        <v>8.4599999999999996E-5</v>
      </c>
      <c r="BS503" s="157">
        <v>2.8322200000000002E-4</v>
      </c>
      <c r="BT503" s="157">
        <v>0</v>
      </c>
      <c r="BU503" s="157">
        <v>0</v>
      </c>
      <c r="BV503" s="157">
        <v>0</v>
      </c>
      <c r="BW503" s="157">
        <v>0</v>
      </c>
      <c r="BX503" s="157">
        <v>0</v>
      </c>
      <c r="BY503" s="192">
        <v>7.5599999999999994E-5</v>
      </c>
      <c r="BZ503" s="157">
        <v>1.2378500000000001E-4</v>
      </c>
      <c r="CA503" s="157">
        <v>0</v>
      </c>
      <c r="CB503" s="157">
        <v>0</v>
      </c>
      <c r="CC503" s="157">
        <v>2.1736800000000001E-4</v>
      </c>
      <c r="CD503" s="157">
        <v>0</v>
      </c>
      <c r="CE503" s="192">
        <v>9.3399999999999993E-5</v>
      </c>
      <c r="CF503" s="157">
        <v>0</v>
      </c>
      <c r="CG503" s="157">
        <v>0</v>
      </c>
      <c r="CH503" s="157">
        <v>0</v>
      </c>
      <c r="CI503" s="157">
        <v>0</v>
      </c>
      <c r="CJ503" s="157">
        <v>0</v>
      </c>
      <c r="CK503" s="157">
        <v>0</v>
      </c>
      <c r="CL503" s="157">
        <v>0</v>
      </c>
      <c r="CM503" s="157">
        <v>0</v>
      </c>
      <c r="CN503" s="157">
        <v>0</v>
      </c>
      <c r="CO503" s="192">
        <v>1.26E-5</v>
      </c>
      <c r="CP503" s="157">
        <v>0</v>
      </c>
      <c r="CQ503" s="157">
        <v>0</v>
      </c>
      <c r="CR503" s="157">
        <v>0</v>
      </c>
      <c r="CS503" s="192">
        <v>1.04E-5</v>
      </c>
      <c r="CT503" s="157">
        <v>0</v>
      </c>
      <c r="CU503" s="157">
        <v>0</v>
      </c>
      <c r="CV503" s="157">
        <v>0</v>
      </c>
      <c r="CW503" s="157">
        <v>0</v>
      </c>
      <c r="CX503" s="157">
        <v>0</v>
      </c>
      <c r="CY503" s="157">
        <v>0</v>
      </c>
      <c r="CZ503" s="157">
        <v>0</v>
      </c>
      <c r="DA503" s="192">
        <v>8.7200000000000005E-5</v>
      </c>
      <c r="DB503" s="192">
        <v>1.66E-5</v>
      </c>
      <c r="DC503" s="192">
        <v>1.0200000000000001E-5</v>
      </c>
      <c r="DD503" s="157">
        <v>0</v>
      </c>
      <c r="DE503" s="157">
        <v>0</v>
      </c>
      <c r="DF503" s="157">
        <v>0</v>
      </c>
      <c r="DG503" s="157">
        <v>0</v>
      </c>
      <c r="DH503" s="157">
        <v>0</v>
      </c>
      <c r="DI503" s="157">
        <v>0</v>
      </c>
      <c r="DJ503" s="157">
        <v>0</v>
      </c>
      <c r="DK503" s="157">
        <v>0</v>
      </c>
      <c r="DL503" s="157">
        <v>0</v>
      </c>
      <c r="DM503" s="157">
        <v>0</v>
      </c>
      <c r="DN503" s="157">
        <v>0</v>
      </c>
      <c r="DO503" s="157">
        <v>0</v>
      </c>
      <c r="DP503" s="157">
        <v>0</v>
      </c>
      <c r="DQ503" s="157">
        <v>0</v>
      </c>
      <c r="DR503" s="157">
        <v>0</v>
      </c>
      <c r="DS503" s="157">
        <v>0</v>
      </c>
      <c r="DT503" s="157">
        <v>0</v>
      </c>
      <c r="DU503" s="157">
        <v>0</v>
      </c>
      <c r="DV503" s="157">
        <v>0</v>
      </c>
      <c r="DW503" s="157">
        <v>0</v>
      </c>
      <c r="DX503" s="192">
        <v>5.4400000000000001E-5</v>
      </c>
      <c r="DY503" s="157">
        <v>0</v>
      </c>
      <c r="DZ503" s="157">
        <v>0</v>
      </c>
      <c r="EA503" s="157">
        <v>0</v>
      </c>
      <c r="EB503" s="157">
        <v>0</v>
      </c>
      <c r="EC503" s="157">
        <v>0</v>
      </c>
      <c r="ED503" s="192">
        <v>9.8499999999999995E-5</v>
      </c>
      <c r="EE503" s="157">
        <v>0</v>
      </c>
      <c r="EF503" s="157">
        <v>0</v>
      </c>
      <c r="EG503" s="157">
        <v>0</v>
      </c>
      <c r="EH503" s="157">
        <v>0</v>
      </c>
      <c r="EI503" s="157">
        <v>0</v>
      </c>
      <c r="EJ503" s="157">
        <v>0</v>
      </c>
      <c r="EK503" s="157">
        <v>0</v>
      </c>
      <c r="EL503" s="157">
        <v>0</v>
      </c>
      <c r="EM503" s="157">
        <v>0</v>
      </c>
      <c r="EN503" s="157">
        <v>0</v>
      </c>
      <c r="EO503" s="157">
        <v>0</v>
      </c>
      <c r="EP503" s="157">
        <v>0</v>
      </c>
      <c r="EQ503" s="157">
        <v>0</v>
      </c>
      <c r="ER503" s="157">
        <v>2.4808799999999999E-4</v>
      </c>
      <c r="ES503" s="157">
        <v>0</v>
      </c>
      <c r="ET503" s="157">
        <v>0</v>
      </c>
      <c r="EU503" s="157">
        <v>0</v>
      </c>
      <c r="EV503" s="157">
        <v>0</v>
      </c>
      <c r="EW503" s="157">
        <v>0</v>
      </c>
      <c r="EX503" s="157">
        <v>0</v>
      </c>
      <c r="EY503" s="157">
        <v>0</v>
      </c>
      <c r="EZ503" s="157">
        <v>0</v>
      </c>
      <c r="FA503" s="157">
        <v>0</v>
      </c>
      <c r="FB503" s="157">
        <v>0</v>
      </c>
      <c r="FC503" s="157">
        <v>0</v>
      </c>
      <c r="FD503" s="157">
        <v>0</v>
      </c>
      <c r="FE503" s="157">
        <v>0</v>
      </c>
      <c r="FF503" s="157">
        <v>0</v>
      </c>
      <c r="FG503" s="157">
        <v>0</v>
      </c>
      <c r="FH503" s="157">
        <v>0</v>
      </c>
      <c r="FI503" s="157">
        <v>0</v>
      </c>
      <c r="FJ503" s="157">
        <v>0</v>
      </c>
      <c r="FK503" s="157">
        <v>0</v>
      </c>
      <c r="FL503" s="157">
        <v>0</v>
      </c>
      <c r="FM503" s="157">
        <v>0</v>
      </c>
      <c r="FN503" s="157">
        <v>0</v>
      </c>
      <c r="FO503" s="192">
        <v>9.0599999999999997E-6</v>
      </c>
      <c r="FP503" s="157">
        <v>0</v>
      </c>
      <c r="FQ503" s="157">
        <v>0</v>
      </c>
      <c r="FR503" s="157">
        <v>0</v>
      </c>
      <c r="FS503" s="157">
        <v>1.87961E-4</v>
      </c>
      <c r="FT503" s="157">
        <v>0</v>
      </c>
      <c r="FU503" s="192">
        <v>5.7599999999999997E-5</v>
      </c>
      <c r="FV503" s="157">
        <v>0</v>
      </c>
      <c r="FW503" s="157">
        <v>0</v>
      </c>
      <c r="FX503" s="192">
        <v>5.1199999999999998E-5</v>
      </c>
      <c r="FY503" s="157">
        <v>0</v>
      </c>
      <c r="FZ503" s="157">
        <v>0</v>
      </c>
      <c r="GA503" s="157">
        <v>0</v>
      </c>
      <c r="GB503" s="157">
        <v>0</v>
      </c>
      <c r="GC503" s="157">
        <v>0</v>
      </c>
      <c r="GD503" s="192">
        <v>3.68E-5</v>
      </c>
      <c r="GE503" s="192">
        <v>9.0400000000000002E-5</v>
      </c>
      <c r="GF503" s="157">
        <v>0</v>
      </c>
      <c r="GG503" s="157">
        <v>0</v>
      </c>
      <c r="GH503" s="157">
        <v>0</v>
      </c>
      <c r="GI503" s="157">
        <v>0</v>
      </c>
      <c r="GJ503" s="157">
        <v>0</v>
      </c>
      <c r="GK503" s="157">
        <v>2.3660200000000001E-4</v>
      </c>
      <c r="GL503" s="157">
        <v>0</v>
      </c>
      <c r="GM503" s="192">
        <v>7.6799999999999997E-5</v>
      </c>
      <c r="GN503" s="157">
        <v>0</v>
      </c>
      <c r="GO503" s="157">
        <v>0</v>
      </c>
      <c r="GP503" s="157">
        <v>1.4256199999999999E-4</v>
      </c>
      <c r="GQ503" s="157">
        <v>0</v>
      </c>
      <c r="GR503" s="157">
        <v>0</v>
      </c>
      <c r="GS503" s="157">
        <v>0</v>
      </c>
      <c r="GT503" s="157">
        <v>0</v>
      </c>
      <c r="GU503" s="157">
        <v>0</v>
      </c>
      <c r="GV503" s="157">
        <v>0</v>
      </c>
      <c r="GW503" s="157">
        <v>0</v>
      </c>
      <c r="GX503" s="157">
        <v>0</v>
      </c>
      <c r="GY503" s="157">
        <v>0</v>
      </c>
      <c r="GZ503" s="157">
        <v>0</v>
      </c>
      <c r="HA503" s="157">
        <v>0</v>
      </c>
    </row>
    <row r="504" spans="1:209" x14ac:dyDescent="0.2">
      <c r="A504" s="157" t="s">
        <v>4313</v>
      </c>
      <c r="B504" s="157">
        <v>1.4918700000000001E-4</v>
      </c>
      <c r="C504" s="157">
        <v>1.14812E-4</v>
      </c>
      <c r="D504" s="192">
        <v>8.6899999999999998E-5</v>
      </c>
      <c r="E504" s="157">
        <v>3.2629499999999999E-4</v>
      </c>
      <c r="F504" s="157">
        <v>1.5782599999999999E-4</v>
      </c>
      <c r="G504" s="157">
        <v>0</v>
      </c>
      <c r="H504" s="157">
        <v>0</v>
      </c>
      <c r="I504" s="157">
        <v>0</v>
      </c>
      <c r="J504" s="157">
        <v>0</v>
      </c>
      <c r="K504" s="157">
        <v>0</v>
      </c>
      <c r="L504" s="157">
        <v>0</v>
      </c>
      <c r="M504" s="157">
        <v>0</v>
      </c>
      <c r="N504" s="157">
        <v>0</v>
      </c>
      <c r="O504" s="157">
        <v>0</v>
      </c>
      <c r="P504" s="157">
        <v>0</v>
      </c>
      <c r="Q504" s="157">
        <v>0</v>
      </c>
      <c r="R504" s="157">
        <v>0</v>
      </c>
      <c r="S504" s="157">
        <v>0</v>
      </c>
      <c r="T504" s="157">
        <v>0</v>
      </c>
      <c r="U504" s="157">
        <v>0</v>
      </c>
      <c r="V504" s="157">
        <v>0</v>
      </c>
      <c r="W504" s="157">
        <v>0</v>
      </c>
      <c r="X504" s="157">
        <v>0</v>
      </c>
      <c r="Y504" s="192">
        <v>6.0000000000000002E-5</v>
      </c>
      <c r="Z504" s="157">
        <v>0</v>
      </c>
      <c r="AA504" s="157">
        <v>0</v>
      </c>
      <c r="AB504" s="157">
        <v>0</v>
      </c>
      <c r="AC504" s="157">
        <v>0</v>
      </c>
      <c r="AD504" s="157">
        <v>0</v>
      </c>
      <c r="AE504" s="192">
        <v>2.7800000000000001E-5</v>
      </c>
      <c r="AF504" s="157">
        <v>0</v>
      </c>
      <c r="AG504" s="157">
        <v>0</v>
      </c>
      <c r="AH504" s="157">
        <v>0</v>
      </c>
      <c r="AI504" s="157">
        <v>0</v>
      </c>
      <c r="AJ504" s="157">
        <v>0</v>
      </c>
      <c r="AK504" s="157">
        <v>0</v>
      </c>
      <c r="AL504" s="157">
        <v>0</v>
      </c>
      <c r="AM504" s="157">
        <v>0</v>
      </c>
      <c r="AN504" s="157">
        <v>0</v>
      </c>
      <c r="AO504" s="157">
        <v>0</v>
      </c>
      <c r="AP504" s="157">
        <v>0</v>
      </c>
      <c r="AQ504" s="157">
        <v>0</v>
      </c>
      <c r="AR504" s="157">
        <v>0</v>
      </c>
      <c r="AS504" s="157">
        <v>0</v>
      </c>
      <c r="AT504" s="157">
        <v>0</v>
      </c>
      <c r="AU504" s="157">
        <v>0</v>
      </c>
      <c r="AV504" s="157">
        <v>0</v>
      </c>
      <c r="AW504" s="157">
        <v>0</v>
      </c>
      <c r="AX504" s="157">
        <v>0</v>
      </c>
      <c r="AY504" s="157">
        <v>0</v>
      </c>
      <c r="AZ504" s="157">
        <v>0</v>
      </c>
      <c r="BA504" s="157">
        <v>0</v>
      </c>
      <c r="BB504" s="157">
        <v>0</v>
      </c>
      <c r="BC504" s="157">
        <v>0</v>
      </c>
      <c r="BD504" s="157">
        <v>0</v>
      </c>
      <c r="BE504" s="157">
        <v>0</v>
      </c>
      <c r="BF504" s="157">
        <v>0</v>
      </c>
      <c r="BG504" s="157">
        <v>3.49401E-4</v>
      </c>
      <c r="BH504" s="157">
        <v>2.9226000000000002E-4</v>
      </c>
      <c r="BI504" s="192">
        <v>7.2200000000000007E-5</v>
      </c>
      <c r="BJ504" s="157">
        <v>0</v>
      </c>
      <c r="BK504" s="157">
        <v>0</v>
      </c>
      <c r="BL504" s="157">
        <v>0</v>
      </c>
      <c r="BM504" s="157">
        <v>0</v>
      </c>
      <c r="BN504" s="157">
        <v>5.18784E-4</v>
      </c>
      <c r="BO504" s="157">
        <v>0</v>
      </c>
      <c r="BP504" s="157">
        <v>2.3975099999999999E-4</v>
      </c>
      <c r="BQ504" s="157">
        <v>1.7935100000000001E-4</v>
      </c>
      <c r="BR504" s="157">
        <v>0</v>
      </c>
      <c r="BS504" s="157">
        <v>1.1328900000000001E-4</v>
      </c>
      <c r="BT504" s="157">
        <v>0</v>
      </c>
      <c r="BU504" s="157">
        <v>2.2532699999999999E-4</v>
      </c>
      <c r="BV504" s="157">
        <v>0</v>
      </c>
      <c r="BW504" s="157">
        <v>0</v>
      </c>
      <c r="BX504" s="157">
        <v>0</v>
      </c>
      <c r="BY504" s="157">
        <v>0</v>
      </c>
      <c r="BZ504" s="157">
        <v>0</v>
      </c>
      <c r="CA504" s="157">
        <v>0</v>
      </c>
      <c r="CB504" s="157">
        <v>0</v>
      </c>
      <c r="CC504" s="157">
        <v>0</v>
      </c>
      <c r="CD504" s="157">
        <v>0</v>
      </c>
      <c r="CE504" s="157">
        <v>0</v>
      </c>
      <c r="CF504" s="157">
        <v>0</v>
      </c>
      <c r="CG504" s="157">
        <v>0</v>
      </c>
      <c r="CH504" s="157">
        <v>0</v>
      </c>
      <c r="CI504" s="157">
        <v>0</v>
      </c>
      <c r="CJ504" s="157">
        <v>0</v>
      </c>
      <c r="CK504" s="157">
        <v>0</v>
      </c>
      <c r="CL504" s="157">
        <v>0</v>
      </c>
      <c r="CM504" s="157">
        <v>0</v>
      </c>
      <c r="CN504" s="157">
        <v>0</v>
      </c>
      <c r="CO504" s="157">
        <v>0</v>
      </c>
      <c r="CP504" s="157">
        <v>0</v>
      </c>
      <c r="CQ504" s="157">
        <v>0</v>
      </c>
      <c r="CR504" s="157">
        <v>0</v>
      </c>
      <c r="CS504" s="157">
        <v>0</v>
      </c>
      <c r="CT504" s="157">
        <v>0</v>
      </c>
      <c r="CU504" s="157">
        <v>0</v>
      </c>
      <c r="CV504" s="157">
        <v>0</v>
      </c>
      <c r="CW504" s="157">
        <v>0</v>
      </c>
      <c r="CX504" s="157">
        <v>0</v>
      </c>
      <c r="CY504" s="157">
        <v>0</v>
      </c>
      <c r="CZ504" s="157">
        <v>0</v>
      </c>
      <c r="DA504" s="157">
        <v>0</v>
      </c>
      <c r="DB504" s="157">
        <v>0</v>
      </c>
      <c r="DC504" s="157">
        <v>0</v>
      </c>
      <c r="DD504" s="157">
        <v>0</v>
      </c>
      <c r="DE504" s="157">
        <v>0</v>
      </c>
      <c r="DF504" s="157">
        <v>0</v>
      </c>
      <c r="DG504" s="157">
        <v>0</v>
      </c>
      <c r="DH504" s="157">
        <v>0</v>
      </c>
      <c r="DI504" s="157">
        <v>0</v>
      </c>
      <c r="DJ504" s="157">
        <v>0</v>
      </c>
      <c r="DK504" s="157">
        <v>0</v>
      </c>
      <c r="DL504" s="157">
        <v>0</v>
      </c>
      <c r="DM504" s="157">
        <v>0</v>
      </c>
      <c r="DN504" s="157">
        <v>0</v>
      </c>
      <c r="DO504" s="157">
        <v>0</v>
      </c>
      <c r="DP504" s="157">
        <v>0</v>
      </c>
      <c r="DQ504" s="157">
        <v>0</v>
      </c>
      <c r="DR504" s="157">
        <v>0</v>
      </c>
      <c r="DS504" s="157">
        <v>0</v>
      </c>
      <c r="DT504" s="157">
        <v>0</v>
      </c>
      <c r="DU504" s="157">
        <v>0</v>
      </c>
      <c r="DV504" s="157">
        <v>0</v>
      </c>
      <c r="DW504" s="192">
        <v>1.7399999999999999E-5</v>
      </c>
      <c r="DX504" s="157">
        <v>0</v>
      </c>
      <c r="DY504" s="157">
        <v>0</v>
      </c>
      <c r="DZ504" s="157">
        <v>0</v>
      </c>
      <c r="EA504" s="157">
        <v>0</v>
      </c>
      <c r="EB504" s="157">
        <v>0</v>
      </c>
      <c r="EC504" s="157">
        <v>0</v>
      </c>
      <c r="ED504" s="157">
        <v>0</v>
      </c>
      <c r="EE504" s="157">
        <v>0</v>
      </c>
      <c r="EF504" s="157">
        <v>0</v>
      </c>
      <c r="EG504" s="157">
        <v>0</v>
      </c>
      <c r="EH504" s="157">
        <v>0</v>
      </c>
      <c r="EI504" s="157">
        <v>0</v>
      </c>
      <c r="EJ504" s="157">
        <v>0</v>
      </c>
      <c r="EK504" s="157">
        <v>0</v>
      </c>
      <c r="EL504" s="157">
        <v>0</v>
      </c>
      <c r="EM504" s="157">
        <v>0</v>
      </c>
      <c r="EN504" s="157">
        <v>0</v>
      </c>
      <c r="EO504" s="157">
        <v>0</v>
      </c>
      <c r="EP504" s="157">
        <v>0</v>
      </c>
      <c r="EQ504" s="157">
        <v>0</v>
      </c>
      <c r="ER504" s="157">
        <v>0</v>
      </c>
      <c r="ES504" s="157">
        <v>0</v>
      </c>
      <c r="ET504" s="157">
        <v>0</v>
      </c>
      <c r="EU504" s="157">
        <v>0</v>
      </c>
      <c r="EV504" s="157">
        <v>0</v>
      </c>
      <c r="EW504" s="157">
        <v>0</v>
      </c>
      <c r="EX504" s="157">
        <v>0</v>
      </c>
      <c r="EY504" s="157">
        <v>0</v>
      </c>
      <c r="EZ504" s="157">
        <v>0</v>
      </c>
      <c r="FA504" s="157">
        <v>0</v>
      </c>
      <c r="FB504" s="157">
        <v>0</v>
      </c>
      <c r="FC504" s="157">
        <v>0</v>
      </c>
      <c r="FD504" s="157">
        <v>0</v>
      </c>
      <c r="FE504" s="157">
        <v>0</v>
      </c>
      <c r="FF504" s="157">
        <v>0</v>
      </c>
      <c r="FG504" s="157">
        <v>0</v>
      </c>
      <c r="FH504" s="157">
        <v>0</v>
      </c>
      <c r="FI504" s="157">
        <v>0</v>
      </c>
      <c r="FJ504" s="157">
        <v>0</v>
      </c>
      <c r="FK504" s="157">
        <v>6.0065599999999998E-4</v>
      </c>
      <c r="FL504" s="157">
        <v>0</v>
      </c>
      <c r="FM504" s="157">
        <v>0</v>
      </c>
      <c r="FN504" s="157">
        <v>0</v>
      </c>
      <c r="FO504" s="157">
        <v>0</v>
      </c>
      <c r="FP504" s="157">
        <v>0</v>
      </c>
      <c r="FQ504" s="157">
        <v>0</v>
      </c>
      <c r="FR504" s="157">
        <v>0</v>
      </c>
      <c r="FS504" s="157">
        <v>0</v>
      </c>
      <c r="FT504" s="157">
        <v>0</v>
      </c>
      <c r="FU504" s="157">
        <v>0</v>
      </c>
      <c r="FV504" s="157">
        <v>0</v>
      </c>
      <c r="FW504" s="157">
        <v>0</v>
      </c>
      <c r="FX504" s="157">
        <v>0</v>
      </c>
      <c r="FY504" s="157">
        <v>0</v>
      </c>
      <c r="FZ504" s="157">
        <v>0</v>
      </c>
      <c r="GA504" s="157">
        <v>0</v>
      </c>
      <c r="GB504" s="157">
        <v>0</v>
      </c>
      <c r="GC504" s="157">
        <v>0</v>
      </c>
      <c r="GD504" s="157">
        <v>0</v>
      </c>
      <c r="GE504" s="157">
        <v>0</v>
      </c>
      <c r="GF504" s="157">
        <v>0</v>
      </c>
      <c r="GG504" s="157">
        <v>0</v>
      </c>
      <c r="GH504" s="157">
        <v>0</v>
      </c>
      <c r="GI504" s="157">
        <v>0</v>
      </c>
      <c r="GJ504" s="157">
        <v>0</v>
      </c>
      <c r="GK504" s="157">
        <v>0</v>
      </c>
      <c r="GL504" s="157">
        <v>0</v>
      </c>
      <c r="GM504" s="157">
        <v>0</v>
      </c>
      <c r="GN504" s="157">
        <v>0</v>
      </c>
      <c r="GO504" s="157">
        <v>0</v>
      </c>
      <c r="GP504" s="157">
        <v>0</v>
      </c>
      <c r="GQ504" s="157">
        <v>0</v>
      </c>
      <c r="GR504" s="157">
        <v>0</v>
      </c>
      <c r="GS504" s="157">
        <v>0</v>
      </c>
      <c r="GT504" s="157">
        <v>0</v>
      </c>
      <c r="GU504" s="157">
        <v>0</v>
      </c>
      <c r="GV504" s="157">
        <v>0</v>
      </c>
      <c r="GW504" s="157">
        <v>0</v>
      </c>
      <c r="GX504" s="157">
        <v>0</v>
      </c>
      <c r="GY504" s="157">
        <v>0</v>
      </c>
      <c r="GZ504" s="157">
        <v>0</v>
      </c>
      <c r="HA504" s="157">
        <v>0</v>
      </c>
    </row>
    <row r="505" spans="1:209" x14ac:dyDescent="0.2">
      <c r="A505" s="157" t="s">
        <v>4314</v>
      </c>
      <c r="B505" s="157">
        <v>1.04431E-4</v>
      </c>
      <c r="C505" s="157">
        <v>1.03331E-4</v>
      </c>
      <c r="D505" s="192">
        <v>4.0899999999999998E-5</v>
      </c>
      <c r="E505" s="157">
        <v>2.5637400000000002E-4</v>
      </c>
      <c r="F505" s="192">
        <v>1.3200000000000001E-5</v>
      </c>
      <c r="G505" s="157">
        <v>0</v>
      </c>
      <c r="H505" s="157">
        <v>0</v>
      </c>
      <c r="I505" s="157">
        <v>0</v>
      </c>
      <c r="J505" s="157">
        <v>0</v>
      </c>
      <c r="K505" s="157">
        <v>2.14339E-4</v>
      </c>
      <c r="L505" s="157">
        <v>3.7532400000000001E-4</v>
      </c>
      <c r="M505" s="157">
        <v>9.4376200000000001E-4</v>
      </c>
      <c r="N505" s="157">
        <v>1.85921E-4</v>
      </c>
      <c r="O505" s="157">
        <v>0</v>
      </c>
      <c r="P505" s="157">
        <v>0</v>
      </c>
      <c r="Q505" s="157">
        <v>0</v>
      </c>
      <c r="R505" s="157">
        <v>0</v>
      </c>
      <c r="S505" s="157">
        <v>0</v>
      </c>
      <c r="T505" s="157">
        <v>0</v>
      </c>
      <c r="U505" s="157">
        <v>0</v>
      </c>
      <c r="V505" s="157">
        <v>5.2776899999999998E-4</v>
      </c>
      <c r="W505" s="157">
        <v>0</v>
      </c>
      <c r="X505" s="157">
        <v>0</v>
      </c>
      <c r="Y505" s="192">
        <v>2.0000000000000002E-5</v>
      </c>
      <c r="Z505" s="157">
        <v>6.1569900000000004E-4</v>
      </c>
      <c r="AA505" s="157">
        <v>0</v>
      </c>
      <c r="AB505" s="157">
        <v>0</v>
      </c>
      <c r="AC505" s="157">
        <v>0</v>
      </c>
      <c r="AD505" s="157">
        <v>0</v>
      </c>
      <c r="AE505" s="157">
        <v>1.6686399999999999E-4</v>
      </c>
      <c r="AF505" s="157">
        <v>0</v>
      </c>
      <c r="AG505" s="192">
        <v>8.0099999999999995E-5</v>
      </c>
      <c r="AH505" s="157">
        <v>0</v>
      </c>
      <c r="AI505" s="157">
        <v>0</v>
      </c>
      <c r="AJ505" s="157">
        <v>3.1963599999999999E-4</v>
      </c>
      <c r="AK505" s="157">
        <v>0</v>
      </c>
      <c r="AL505" s="157">
        <v>0</v>
      </c>
      <c r="AM505" s="192">
        <v>8.2799999999999993E-5</v>
      </c>
      <c r="AN505" s="192">
        <v>9.9300000000000001E-5</v>
      </c>
      <c r="AO505" s="157">
        <v>3.0359000000000001E-4</v>
      </c>
      <c r="AP505" s="157">
        <v>0</v>
      </c>
      <c r="AQ505" s="157">
        <v>0</v>
      </c>
      <c r="AR505" s="157">
        <v>1.2736900000000001E-4</v>
      </c>
      <c r="AS505" s="157">
        <v>0</v>
      </c>
      <c r="AT505" s="157">
        <v>0</v>
      </c>
      <c r="AU505" s="157">
        <v>1.54575E-4</v>
      </c>
      <c r="AV505" s="157">
        <v>3.9165800000000002E-4</v>
      </c>
      <c r="AW505" s="157">
        <v>1.7095200000000001E-4</v>
      </c>
      <c r="AX505" s="157">
        <v>1.4888340000000001E-3</v>
      </c>
      <c r="AY505" s="157">
        <v>0</v>
      </c>
      <c r="AZ505" s="157">
        <v>6.0704900000000002E-4</v>
      </c>
      <c r="BA505" s="157">
        <v>0</v>
      </c>
      <c r="BB505" s="157">
        <v>0</v>
      </c>
      <c r="BC505" s="157">
        <v>0</v>
      </c>
      <c r="BD505" s="157">
        <v>0</v>
      </c>
      <c r="BE505" s="157">
        <v>0</v>
      </c>
      <c r="BF505" s="157">
        <v>1.142901E-3</v>
      </c>
      <c r="BG505" s="157">
        <v>0</v>
      </c>
      <c r="BH505" s="157">
        <v>0</v>
      </c>
      <c r="BI505" s="157">
        <v>0</v>
      </c>
      <c r="BJ505" s="157">
        <v>1.50192E-4</v>
      </c>
      <c r="BK505" s="157">
        <v>0</v>
      </c>
      <c r="BL505" s="157">
        <v>0</v>
      </c>
      <c r="BM505" s="157">
        <v>0</v>
      </c>
      <c r="BN505" s="157">
        <v>0</v>
      </c>
      <c r="BO505" s="157">
        <v>0</v>
      </c>
      <c r="BP505" s="157">
        <v>0</v>
      </c>
      <c r="BQ505" s="192">
        <v>5.9799999999999997E-5</v>
      </c>
      <c r="BR505" s="192">
        <v>7.3999999999999996E-5</v>
      </c>
      <c r="BS505" s="157">
        <v>0</v>
      </c>
      <c r="BT505" s="157">
        <v>0</v>
      </c>
      <c r="BU505" s="157">
        <v>0</v>
      </c>
      <c r="BV505" s="157">
        <v>1.235683E-3</v>
      </c>
      <c r="BW505" s="157">
        <v>0</v>
      </c>
      <c r="BX505" s="157">
        <v>0</v>
      </c>
      <c r="BY505" s="157">
        <v>0</v>
      </c>
      <c r="BZ505" s="157">
        <v>0</v>
      </c>
      <c r="CA505" s="157">
        <v>0</v>
      </c>
      <c r="CB505" s="157">
        <v>0</v>
      </c>
      <c r="CC505" s="157">
        <v>0</v>
      </c>
      <c r="CD505" s="157">
        <v>0</v>
      </c>
      <c r="CE505" s="157">
        <v>2.8016400000000001E-4</v>
      </c>
      <c r="CF505" s="157">
        <v>0</v>
      </c>
      <c r="CG505" s="157">
        <v>0</v>
      </c>
      <c r="CH505" s="157">
        <v>9.5800699999999998E-4</v>
      </c>
      <c r="CI505" s="192">
        <v>1.8899999999999999E-5</v>
      </c>
      <c r="CJ505" s="157">
        <v>0</v>
      </c>
      <c r="CK505" s="192">
        <v>2.69E-5</v>
      </c>
      <c r="CL505" s="157">
        <v>0</v>
      </c>
      <c r="CM505" s="157">
        <v>0</v>
      </c>
      <c r="CN505" s="157">
        <v>0</v>
      </c>
      <c r="CO505" s="157">
        <v>0</v>
      </c>
      <c r="CP505" s="157">
        <v>0</v>
      </c>
      <c r="CQ505" s="157">
        <v>0</v>
      </c>
      <c r="CR505" s="157">
        <v>0</v>
      </c>
      <c r="CS505" s="157">
        <v>0</v>
      </c>
      <c r="CT505" s="157">
        <v>0</v>
      </c>
      <c r="CU505" s="157">
        <v>0</v>
      </c>
      <c r="CV505" s="157">
        <v>0</v>
      </c>
      <c r="CW505" s="192">
        <v>2.37E-5</v>
      </c>
      <c r="CX505" s="157">
        <v>1.7909100000000001E-4</v>
      </c>
      <c r="CY505" s="157">
        <v>0</v>
      </c>
      <c r="CZ505" s="192">
        <v>7.6299999999999998E-5</v>
      </c>
      <c r="DA505" s="157">
        <v>0</v>
      </c>
      <c r="DB505" s="157">
        <v>0</v>
      </c>
      <c r="DC505" s="157">
        <v>0</v>
      </c>
      <c r="DD505" s="157">
        <v>5.1162400000000002E-4</v>
      </c>
      <c r="DE505" s="157">
        <v>0</v>
      </c>
      <c r="DF505" s="157">
        <v>0</v>
      </c>
      <c r="DG505" s="157">
        <v>0</v>
      </c>
      <c r="DH505" s="157">
        <v>0</v>
      </c>
      <c r="DI505" s="157">
        <v>0</v>
      </c>
      <c r="DJ505" s="157">
        <v>9.7220800000000001E-4</v>
      </c>
      <c r="DK505" s="157">
        <v>0</v>
      </c>
      <c r="DL505" s="157">
        <v>2.7011599999999999E-4</v>
      </c>
      <c r="DM505" s="192">
        <v>7.5500000000000006E-5</v>
      </c>
      <c r="DN505" s="157">
        <v>0</v>
      </c>
      <c r="DO505" s="157">
        <v>4.8412800000000001E-4</v>
      </c>
      <c r="DP505" s="157">
        <v>1.3433E-4</v>
      </c>
      <c r="DQ505" s="157">
        <v>1.3147199999999999E-4</v>
      </c>
      <c r="DR505" s="157">
        <v>0</v>
      </c>
      <c r="DS505" s="157">
        <v>0</v>
      </c>
      <c r="DT505" s="192">
        <v>8.4699999999999999E-5</v>
      </c>
      <c r="DU505" s="157">
        <v>0</v>
      </c>
      <c r="DV505" s="157">
        <v>0</v>
      </c>
      <c r="DW505" s="157">
        <v>4.1723900000000002E-4</v>
      </c>
      <c r="DX505" s="192">
        <v>5.4400000000000001E-5</v>
      </c>
      <c r="DY505" s="157">
        <v>0</v>
      </c>
      <c r="DZ505" s="157">
        <v>0</v>
      </c>
      <c r="EA505" s="157">
        <v>0</v>
      </c>
      <c r="EB505" s="157">
        <v>0</v>
      </c>
      <c r="EC505" s="157">
        <v>0</v>
      </c>
      <c r="ED505" s="157">
        <v>2.4617200000000001E-4</v>
      </c>
      <c r="EE505" s="157">
        <v>3.9929700000000001E-4</v>
      </c>
      <c r="EF505" s="157">
        <v>0</v>
      </c>
      <c r="EG505" s="157">
        <v>0</v>
      </c>
      <c r="EH505" s="157">
        <v>4.050512E-3</v>
      </c>
      <c r="EI505" s="157">
        <v>0</v>
      </c>
      <c r="EJ505" s="157">
        <v>0</v>
      </c>
      <c r="EK505" s="157">
        <v>0</v>
      </c>
      <c r="EL505" s="157">
        <v>0</v>
      </c>
      <c r="EM505" s="192">
        <v>7.6299999999999998E-5</v>
      </c>
      <c r="EN505" s="157">
        <v>0</v>
      </c>
      <c r="EO505" s="157">
        <v>1.1133670000000001E-3</v>
      </c>
      <c r="EP505" s="157">
        <v>0</v>
      </c>
      <c r="EQ505" s="157">
        <v>2.7583799999999998E-4</v>
      </c>
      <c r="ER505" s="157">
        <v>0</v>
      </c>
      <c r="ES505" s="157">
        <v>4.0427570000000001E-3</v>
      </c>
      <c r="ET505" s="157">
        <v>0</v>
      </c>
      <c r="EU505" s="157">
        <v>0</v>
      </c>
      <c r="EV505" s="157">
        <v>0</v>
      </c>
      <c r="EW505" s="157">
        <v>0</v>
      </c>
      <c r="EX505" s="157">
        <v>2.3984879999999998E-3</v>
      </c>
      <c r="EY505" s="157">
        <v>1.0351970000000001E-3</v>
      </c>
      <c r="EZ505" s="157">
        <v>0</v>
      </c>
      <c r="FA505" s="157">
        <v>0</v>
      </c>
      <c r="FB505" s="157">
        <v>0</v>
      </c>
      <c r="FC505" s="157">
        <v>0</v>
      </c>
      <c r="FD505" s="157">
        <v>9.2715600000000005E-4</v>
      </c>
      <c r="FE505" s="157">
        <v>0</v>
      </c>
      <c r="FF505" s="157">
        <v>0</v>
      </c>
      <c r="FG505" s="157">
        <v>0</v>
      </c>
      <c r="FH505" s="157">
        <v>0</v>
      </c>
      <c r="FI505" s="157">
        <v>0</v>
      </c>
      <c r="FJ505" s="157">
        <v>0</v>
      </c>
      <c r="FK505" s="157">
        <v>2.31022E-4</v>
      </c>
      <c r="FL505" s="157">
        <v>0</v>
      </c>
      <c r="FM505" s="157">
        <v>0</v>
      </c>
      <c r="FN505" s="157">
        <v>0</v>
      </c>
      <c r="FO505" s="157">
        <v>0</v>
      </c>
      <c r="FP505" s="157">
        <v>4.1158999999999998E-4</v>
      </c>
      <c r="FQ505" s="157">
        <v>0</v>
      </c>
      <c r="FR505" s="157">
        <v>0</v>
      </c>
      <c r="FS505" s="157">
        <v>0</v>
      </c>
      <c r="FT505" s="157">
        <v>0</v>
      </c>
      <c r="FU505" s="157">
        <v>0</v>
      </c>
      <c r="FV505" s="157">
        <v>0</v>
      </c>
      <c r="FW505" s="157">
        <v>0</v>
      </c>
      <c r="FX505" s="157">
        <v>0</v>
      </c>
      <c r="FY505" s="157">
        <v>3.2583900000000002E-4</v>
      </c>
      <c r="FZ505" s="157">
        <v>0</v>
      </c>
      <c r="GA505" s="157">
        <v>1.5558100000000001E-4</v>
      </c>
      <c r="GB505" s="157">
        <v>0</v>
      </c>
      <c r="GC505" s="157">
        <v>0</v>
      </c>
      <c r="GD505" s="192">
        <v>3.68E-5</v>
      </c>
      <c r="GE505" s="157">
        <v>1.80738E-4</v>
      </c>
      <c r="GF505" s="157">
        <v>2.88874E-4</v>
      </c>
      <c r="GG505" s="192">
        <v>4.4499999999999997E-5</v>
      </c>
      <c r="GH505" s="192">
        <v>9.3300000000000005E-5</v>
      </c>
      <c r="GI505" s="157">
        <v>4.6313000000000002E-4</v>
      </c>
      <c r="GJ505" s="157">
        <v>0</v>
      </c>
      <c r="GK505" s="157">
        <v>0</v>
      </c>
      <c r="GL505" s="192">
        <v>6.6199999999999996E-5</v>
      </c>
      <c r="GM505" s="192">
        <v>3.8399999999999998E-5</v>
      </c>
      <c r="GN505" s="192">
        <v>8.0699999999999996E-5</v>
      </c>
      <c r="GO505" s="157">
        <v>0</v>
      </c>
      <c r="GP505" s="157">
        <v>0</v>
      </c>
      <c r="GQ505" s="157">
        <v>5.3059129999999998E-3</v>
      </c>
      <c r="GR505" s="157">
        <v>0</v>
      </c>
      <c r="GS505" s="157">
        <v>0</v>
      </c>
      <c r="GT505" s="157">
        <v>0</v>
      </c>
      <c r="GU505" s="157">
        <v>0</v>
      </c>
      <c r="GV505" s="157">
        <v>0</v>
      </c>
      <c r="GW505" s="157">
        <v>0</v>
      </c>
      <c r="GX505" s="157">
        <v>0</v>
      </c>
      <c r="GY505" s="157">
        <v>0</v>
      </c>
      <c r="GZ505" s="157">
        <v>0</v>
      </c>
      <c r="HA505" s="157">
        <v>0</v>
      </c>
    </row>
    <row r="506" spans="1:209" x14ac:dyDescent="0.2">
      <c r="A506" s="157" t="s">
        <v>4315</v>
      </c>
      <c r="B506" s="157">
        <v>0</v>
      </c>
      <c r="C506" s="157">
        <v>0</v>
      </c>
      <c r="D506" s="157">
        <v>0</v>
      </c>
      <c r="E506" s="157">
        <v>0</v>
      </c>
      <c r="F506" s="157">
        <v>0</v>
      </c>
      <c r="G506" s="157">
        <v>0</v>
      </c>
      <c r="H506" s="157">
        <v>0</v>
      </c>
      <c r="I506" s="157">
        <v>0</v>
      </c>
      <c r="J506" s="157">
        <v>0</v>
      </c>
      <c r="K506" s="157">
        <v>0</v>
      </c>
      <c r="L506" s="157">
        <v>0</v>
      </c>
      <c r="M506" s="157">
        <v>0</v>
      </c>
      <c r="N506" s="157">
        <v>0</v>
      </c>
      <c r="O506" s="157">
        <v>0</v>
      </c>
      <c r="P506" s="157">
        <v>0</v>
      </c>
      <c r="Q506" s="157">
        <v>0</v>
      </c>
      <c r="R506" s="157">
        <v>0</v>
      </c>
      <c r="S506" s="157">
        <v>0</v>
      </c>
      <c r="T506" s="157">
        <v>0</v>
      </c>
      <c r="U506" s="157">
        <v>0</v>
      </c>
      <c r="V506" s="157">
        <v>0</v>
      </c>
      <c r="W506" s="157">
        <v>0</v>
      </c>
      <c r="X506" s="157">
        <v>0</v>
      </c>
      <c r="Y506" s="157">
        <v>0</v>
      </c>
      <c r="Z506" s="157">
        <v>0</v>
      </c>
      <c r="AA506" s="157">
        <v>0</v>
      </c>
      <c r="AB506" s="157">
        <v>0</v>
      </c>
      <c r="AC506" s="157">
        <v>0</v>
      </c>
      <c r="AD506" s="157">
        <v>0</v>
      </c>
      <c r="AE506" s="157">
        <v>0</v>
      </c>
      <c r="AF506" s="157">
        <v>0</v>
      </c>
      <c r="AG506" s="157">
        <v>0</v>
      </c>
      <c r="AH506" s="157">
        <v>0</v>
      </c>
      <c r="AI506" s="157">
        <v>0</v>
      </c>
      <c r="AJ506" s="157">
        <v>0</v>
      </c>
      <c r="AK506" s="157">
        <v>0</v>
      </c>
      <c r="AL506" s="157">
        <v>0</v>
      </c>
      <c r="AM506" s="157">
        <v>0</v>
      </c>
      <c r="AN506" s="157">
        <v>0</v>
      </c>
      <c r="AO506" s="157">
        <v>0</v>
      </c>
      <c r="AP506" s="157">
        <v>0</v>
      </c>
      <c r="AQ506" s="157">
        <v>0</v>
      </c>
      <c r="AR506" s="157">
        <v>0</v>
      </c>
      <c r="AS506" s="157">
        <v>0</v>
      </c>
      <c r="AT506" s="157">
        <v>0</v>
      </c>
      <c r="AU506" s="157">
        <v>0</v>
      </c>
      <c r="AV506" s="157">
        <v>0</v>
      </c>
      <c r="AW506" s="157">
        <v>0</v>
      </c>
      <c r="AX506" s="157">
        <v>0</v>
      </c>
      <c r="AY506" s="157">
        <v>0</v>
      </c>
      <c r="AZ506" s="157">
        <v>0</v>
      </c>
      <c r="BA506" s="157">
        <v>0</v>
      </c>
      <c r="BB506" s="157">
        <v>0</v>
      </c>
      <c r="BC506" s="157">
        <v>0</v>
      </c>
      <c r="BD506" s="157">
        <v>0</v>
      </c>
      <c r="BE506" s="157">
        <v>0</v>
      </c>
      <c r="BF506" s="157">
        <v>0</v>
      </c>
      <c r="BG506" s="157">
        <v>0</v>
      </c>
      <c r="BH506" s="157">
        <v>0</v>
      </c>
      <c r="BI506" s="157">
        <v>0</v>
      </c>
      <c r="BJ506" s="157">
        <v>0</v>
      </c>
      <c r="BK506" s="157">
        <v>0</v>
      </c>
      <c r="BL506" s="157">
        <v>0</v>
      </c>
      <c r="BM506" s="157">
        <v>0</v>
      </c>
      <c r="BN506" s="157">
        <v>0</v>
      </c>
      <c r="BO506" s="157">
        <v>0</v>
      </c>
      <c r="BP506" s="157">
        <v>0</v>
      </c>
      <c r="BQ506" s="157">
        <v>0</v>
      </c>
      <c r="BR506" s="157">
        <v>0</v>
      </c>
      <c r="BS506" s="157">
        <v>0</v>
      </c>
      <c r="BT506" s="157">
        <v>0</v>
      </c>
      <c r="BU506" s="157">
        <v>0</v>
      </c>
      <c r="BV506" s="157">
        <v>0</v>
      </c>
      <c r="BW506" s="157">
        <v>0</v>
      </c>
      <c r="BX506" s="157">
        <v>0</v>
      </c>
      <c r="BY506" s="157">
        <v>0</v>
      </c>
      <c r="BZ506" s="157">
        <v>0</v>
      </c>
      <c r="CA506" s="157">
        <v>0</v>
      </c>
      <c r="CB506" s="157">
        <v>0</v>
      </c>
      <c r="CC506" s="157">
        <v>0</v>
      </c>
      <c r="CD506" s="157">
        <v>0</v>
      </c>
      <c r="CE506" s="157">
        <v>0</v>
      </c>
      <c r="CF506" s="157">
        <v>0</v>
      </c>
      <c r="CG506" s="157">
        <v>0</v>
      </c>
      <c r="CH506" s="157">
        <v>0</v>
      </c>
      <c r="CI506" s="157">
        <v>0</v>
      </c>
      <c r="CJ506" s="157">
        <v>0</v>
      </c>
      <c r="CK506" s="157">
        <v>0</v>
      </c>
      <c r="CL506" s="157">
        <v>0</v>
      </c>
      <c r="CM506" s="157">
        <v>0</v>
      </c>
      <c r="CN506" s="157">
        <v>0</v>
      </c>
      <c r="CO506" s="157">
        <v>0</v>
      </c>
      <c r="CP506" s="157">
        <v>0</v>
      </c>
      <c r="CQ506" s="157">
        <v>0</v>
      </c>
      <c r="CR506" s="157">
        <v>0</v>
      </c>
      <c r="CS506" s="157">
        <v>0</v>
      </c>
      <c r="CT506" s="157">
        <v>0</v>
      </c>
      <c r="CU506" s="192">
        <v>3.9900000000000001E-5</v>
      </c>
      <c r="CV506" s="157">
        <v>0</v>
      </c>
      <c r="CW506" s="157">
        <v>0</v>
      </c>
      <c r="CX506" s="157">
        <v>0</v>
      </c>
      <c r="CY506" s="157">
        <v>0</v>
      </c>
      <c r="CZ506" s="157">
        <v>0</v>
      </c>
      <c r="DA506" s="157">
        <v>0</v>
      </c>
      <c r="DB506" s="157">
        <v>0</v>
      </c>
      <c r="DC506" s="157">
        <v>0</v>
      </c>
      <c r="DD506" s="157">
        <v>0</v>
      </c>
      <c r="DE506" s="157">
        <v>0</v>
      </c>
      <c r="DF506" s="157">
        <v>0</v>
      </c>
      <c r="DG506" s="157">
        <v>0</v>
      </c>
      <c r="DH506" s="157">
        <v>0</v>
      </c>
      <c r="DI506" s="157">
        <v>0</v>
      </c>
      <c r="DJ506" s="157">
        <v>0</v>
      </c>
      <c r="DK506" s="157">
        <v>0</v>
      </c>
      <c r="DL506" s="157">
        <v>0</v>
      </c>
      <c r="DM506" s="157">
        <v>0</v>
      </c>
      <c r="DN506" s="157">
        <v>0</v>
      </c>
      <c r="DO506" s="157">
        <v>0</v>
      </c>
      <c r="DP506" s="157">
        <v>0</v>
      </c>
      <c r="DQ506" s="157">
        <v>0</v>
      </c>
      <c r="DR506" s="157">
        <v>6.1196999999999998E-4</v>
      </c>
      <c r="DS506" s="157">
        <v>0</v>
      </c>
      <c r="DT506" s="157">
        <v>0</v>
      </c>
      <c r="DU506" s="157">
        <v>0</v>
      </c>
      <c r="DV506" s="157">
        <v>0</v>
      </c>
      <c r="DW506" s="157">
        <v>0</v>
      </c>
      <c r="DX506" s="157">
        <v>0</v>
      </c>
      <c r="DY506" s="157">
        <v>0</v>
      </c>
      <c r="DZ506" s="157">
        <v>0</v>
      </c>
      <c r="EA506" s="157">
        <v>0</v>
      </c>
      <c r="EB506" s="157">
        <v>0</v>
      </c>
      <c r="EC506" s="192">
        <v>5.4799999999999997E-5</v>
      </c>
      <c r="ED506" s="157">
        <v>0</v>
      </c>
      <c r="EE506" s="157">
        <v>0</v>
      </c>
      <c r="EF506" s="157">
        <v>0</v>
      </c>
      <c r="EG506" s="157">
        <v>0</v>
      </c>
      <c r="EH506" s="157">
        <v>0</v>
      </c>
      <c r="EI506" s="157">
        <v>0</v>
      </c>
      <c r="EJ506" s="157">
        <v>0</v>
      </c>
      <c r="EK506" s="157">
        <v>1.4744899999999999E-4</v>
      </c>
      <c r="EL506" s="157">
        <v>0</v>
      </c>
      <c r="EM506" s="157">
        <v>0</v>
      </c>
      <c r="EN506" s="157">
        <v>0</v>
      </c>
      <c r="EO506" s="157">
        <v>0</v>
      </c>
      <c r="EP506" s="157">
        <v>0</v>
      </c>
      <c r="EQ506" s="157">
        <v>0</v>
      </c>
      <c r="ER506" s="157">
        <v>0</v>
      </c>
      <c r="ES506" s="157">
        <v>0</v>
      </c>
      <c r="ET506" s="157">
        <v>0</v>
      </c>
      <c r="EU506" s="157">
        <v>8.9312300000000001E-4</v>
      </c>
      <c r="EV506" s="157">
        <v>0</v>
      </c>
      <c r="EW506" s="157">
        <v>2.9136500000000003E-4</v>
      </c>
      <c r="EX506" s="157">
        <v>0</v>
      </c>
      <c r="EY506" s="157">
        <v>0</v>
      </c>
      <c r="EZ506" s="157">
        <v>1.16421E-4</v>
      </c>
      <c r="FA506" s="157">
        <v>0</v>
      </c>
      <c r="FB506" s="157">
        <v>0</v>
      </c>
      <c r="FC506" s="157">
        <v>0</v>
      </c>
      <c r="FD506" s="157">
        <v>0</v>
      </c>
      <c r="FE506" s="157">
        <v>0</v>
      </c>
      <c r="FF506" s="157">
        <v>0</v>
      </c>
      <c r="FG506" s="157">
        <v>0</v>
      </c>
      <c r="FH506" s="157">
        <v>0</v>
      </c>
      <c r="FI506" s="157">
        <v>0</v>
      </c>
      <c r="FJ506" s="157">
        <v>0</v>
      </c>
      <c r="FK506" s="157">
        <v>0</v>
      </c>
      <c r="FL506" s="157">
        <v>0</v>
      </c>
      <c r="FM506" s="157">
        <v>0</v>
      </c>
      <c r="FN506" s="157">
        <v>0</v>
      </c>
      <c r="FO506" s="157">
        <v>0</v>
      </c>
      <c r="FP506" s="157">
        <v>0</v>
      </c>
      <c r="FQ506" s="157">
        <v>0</v>
      </c>
      <c r="FR506" s="157">
        <v>0</v>
      </c>
      <c r="FS506" s="157">
        <v>0</v>
      </c>
      <c r="FT506" s="157">
        <v>0</v>
      </c>
      <c r="FU506" s="157">
        <v>0</v>
      </c>
      <c r="FV506" s="192">
        <v>9.1899999999999998E-5</v>
      </c>
      <c r="FW506" s="157">
        <v>0</v>
      </c>
      <c r="FX506" s="157">
        <v>0</v>
      </c>
      <c r="FY506" s="157">
        <v>0</v>
      </c>
      <c r="FZ506" s="157">
        <v>1.35544E-4</v>
      </c>
      <c r="GA506" s="157">
        <v>0</v>
      </c>
      <c r="GB506" s="157">
        <v>8.8488100000000001E-4</v>
      </c>
      <c r="GC506" s="157">
        <v>0</v>
      </c>
      <c r="GD506" s="157">
        <v>0</v>
      </c>
      <c r="GE506" s="157">
        <v>0</v>
      </c>
      <c r="GF506" s="157">
        <v>0</v>
      </c>
      <c r="GG506" s="157">
        <v>0</v>
      </c>
      <c r="GH506" s="157">
        <v>0</v>
      </c>
      <c r="GI506" s="157">
        <v>0</v>
      </c>
      <c r="GJ506" s="157">
        <v>0</v>
      </c>
      <c r="GK506" s="157">
        <v>0</v>
      </c>
      <c r="GL506" s="157">
        <v>0</v>
      </c>
      <c r="GM506" s="157">
        <v>0</v>
      </c>
      <c r="GN506" s="157">
        <v>0</v>
      </c>
      <c r="GO506" s="157">
        <v>0</v>
      </c>
      <c r="GP506" s="157">
        <v>0</v>
      </c>
      <c r="GQ506" s="157">
        <v>0</v>
      </c>
      <c r="GR506" s="157">
        <v>0</v>
      </c>
      <c r="GS506" s="157">
        <v>0</v>
      </c>
      <c r="GT506" s="157">
        <v>0</v>
      </c>
      <c r="GU506" s="157">
        <v>0</v>
      </c>
      <c r="GV506" s="157">
        <v>0</v>
      </c>
      <c r="GW506" s="157">
        <v>0</v>
      </c>
      <c r="GX506" s="157">
        <v>0</v>
      </c>
      <c r="GY506" s="157">
        <v>0</v>
      </c>
      <c r="GZ506" s="157">
        <v>0</v>
      </c>
      <c r="HA506" s="157">
        <v>0</v>
      </c>
    </row>
    <row r="507" spans="1:209" x14ac:dyDescent="0.2">
      <c r="A507" s="157" t="s">
        <v>4316</v>
      </c>
      <c r="B507" s="157">
        <v>0</v>
      </c>
      <c r="C507" s="157">
        <v>0</v>
      </c>
      <c r="D507" s="157">
        <v>0</v>
      </c>
      <c r="E507" s="157">
        <v>0</v>
      </c>
      <c r="F507" s="157">
        <v>0</v>
      </c>
      <c r="G507" s="157">
        <v>0</v>
      </c>
      <c r="H507" s="157">
        <v>0</v>
      </c>
      <c r="I507" s="192">
        <v>5.2500000000000002E-5</v>
      </c>
      <c r="J507" s="192">
        <v>1.73E-5</v>
      </c>
      <c r="K507" s="157">
        <v>0</v>
      </c>
      <c r="L507" s="192">
        <v>1.7099999999999999E-5</v>
      </c>
      <c r="M507" s="157">
        <v>0</v>
      </c>
      <c r="N507" s="157">
        <v>0</v>
      </c>
      <c r="O507" s="157">
        <v>0</v>
      </c>
      <c r="P507" s="192">
        <v>3.0899999999999999E-5</v>
      </c>
      <c r="Q507" s="157">
        <v>0</v>
      </c>
      <c r="R507" s="157">
        <v>0</v>
      </c>
      <c r="S507" s="192">
        <v>2.4000000000000001E-5</v>
      </c>
      <c r="T507" s="157">
        <v>0</v>
      </c>
      <c r="U507" s="157">
        <v>0</v>
      </c>
      <c r="V507" s="157">
        <v>0</v>
      </c>
      <c r="W507" s="157">
        <v>0</v>
      </c>
      <c r="X507" s="157">
        <v>0</v>
      </c>
      <c r="Y507" s="157">
        <v>0</v>
      </c>
      <c r="Z507" s="157">
        <v>0</v>
      </c>
      <c r="AA507" s="157">
        <v>0</v>
      </c>
      <c r="AB507" s="192">
        <v>3.9900000000000001E-5</v>
      </c>
      <c r="AC507" s="157">
        <v>0</v>
      </c>
      <c r="AD507" s="192">
        <v>1.9400000000000001E-5</v>
      </c>
      <c r="AE507" s="157">
        <v>0</v>
      </c>
      <c r="AF507" s="192">
        <v>3.0000000000000001E-5</v>
      </c>
      <c r="AG507" s="157">
        <v>0</v>
      </c>
      <c r="AH507" s="157">
        <v>0</v>
      </c>
      <c r="AI507" s="157">
        <v>0</v>
      </c>
      <c r="AJ507" s="157">
        <v>0</v>
      </c>
      <c r="AK507" s="192">
        <v>2.3300000000000001E-5</v>
      </c>
      <c r="AL507" s="157">
        <v>0</v>
      </c>
      <c r="AM507" s="192">
        <v>2.0699999999999998E-5</v>
      </c>
      <c r="AN507" s="157">
        <v>0</v>
      </c>
      <c r="AO507" s="157">
        <v>0</v>
      </c>
      <c r="AP507" s="157">
        <v>0</v>
      </c>
      <c r="AQ507" s="157">
        <v>0</v>
      </c>
      <c r="AR507" s="157">
        <v>0</v>
      </c>
      <c r="AS507" s="157">
        <v>0</v>
      </c>
      <c r="AT507" s="157">
        <v>0</v>
      </c>
      <c r="AU507" s="157">
        <v>0</v>
      </c>
      <c r="AV507" s="157">
        <v>0</v>
      </c>
      <c r="AW507" s="157">
        <v>0</v>
      </c>
      <c r="AX507" s="157">
        <v>0</v>
      </c>
      <c r="AY507" s="157">
        <v>0</v>
      </c>
      <c r="AZ507" s="157">
        <v>0</v>
      </c>
      <c r="BA507" s="157">
        <v>0</v>
      </c>
      <c r="BB507" s="157">
        <v>0</v>
      </c>
      <c r="BC507" s="157">
        <v>0</v>
      </c>
      <c r="BD507" s="157">
        <v>0</v>
      </c>
      <c r="BE507" s="157">
        <v>0</v>
      </c>
      <c r="BF507" s="157">
        <v>0</v>
      </c>
      <c r="BG507" s="192">
        <v>2.69E-5</v>
      </c>
      <c r="BH507" s="192">
        <v>6.7399999999999998E-5</v>
      </c>
      <c r="BI507" s="157">
        <v>0</v>
      </c>
      <c r="BJ507" s="157">
        <v>0</v>
      </c>
      <c r="BK507" s="157">
        <v>0</v>
      </c>
      <c r="BL507" s="157">
        <v>0</v>
      </c>
      <c r="BM507" s="157">
        <v>0</v>
      </c>
      <c r="BN507" s="157">
        <v>0</v>
      </c>
      <c r="BO507" s="192">
        <v>2.2200000000000001E-5</v>
      </c>
      <c r="BP507" s="157">
        <v>1.06556E-4</v>
      </c>
      <c r="BQ507" s="157">
        <v>0</v>
      </c>
      <c r="BR507" s="157">
        <v>0</v>
      </c>
      <c r="BS507" s="192">
        <v>5.66E-5</v>
      </c>
      <c r="BT507" s="157">
        <v>0</v>
      </c>
      <c r="BU507" s="157">
        <v>0</v>
      </c>
      <c r="BV507" s="157">
        <v>0</v>
      </c>
      <c r="BW507" s="192">
        <v>1.2E-5</v>
      </c>
      <c r="BX507" s="157">
        <v>0</v>
      </c>
      <c r="BY507" s="157">
        <v>0</v>
      </c>
      <c r="BZ507" s="157">
        <v>0</v>
      </c>
      <c r="CA507" s="157">
        <v>0</v>
      </c>
      <c r="CB507" s="157">
        <v>0</v>
      </c>
      <c r="CC507" s="157">
        <v>0</v>
      </c>
      <c r="CD507" s="157">
        <v>0</v>
      </c>
      <c r="CE507" s="157">
        <v>0</v>
      </c>
      <c r="CF507" s="157">
        <v>0</v>
      </c>
      <c r="CG507" s="157">
        <v>0</v>
      </c>
      <c r="CH507" s="157">
        <v>0</v>
      </c>
      <c r="CI507" s="192">
        <v>3.7700000000000002E-5</v>
      </c>
      <c r="CJ507" s="157">
        <v>0</v>
      </c>
      <c r="CK507" s="157">
        <v>0</v>
      </c>
      <c r="CL507" s="192">
        <v>2.2200000000000001E-5</v>
      </c>
      <c r="CM507" s="157">
        <v>0</v>
      </c>
      <c r="CN507" s="157">
        <v>0</v>
      </c>
      <c r="CO507" s="157">
        <v>0</v>
      </c>
      <c r="CP507" s="157">
        <v>0</v>
      </c>
      <c r="CQ507" s="192">
        <v>4.8099999999999997E-5</v>
      </c>
      <c r="CR507" s="157">
        <v>0</v>
      </c>
      <c r="CS507" s="192">
        <v>1.04E-5</v>
      </c>
      <c r="CT507" s="157">
        <v>0</v>
      </c>
      <c r="CU507" s="157">
        <v>0</v>
      </c>
      <c r="CV507" s="157">
        <v>0</v>
      </c>
      <c r="CW507" s="157">
        <v>0</v>
      </c>
      <c r="CX507" s="157">
        <v>0</v>
      </c>
      <c r="CY507" s="157">
        <v>0</v>
      </c>
      <c r="CZ507" s="157">
        <v>0</v>
      </c>
      <c r="DA507" s="157">
        <v>0</v>
      </c>
      <c r="DB507" s="157">
        <v>0</v>
      </c>
      <c r="DC507" s="157">
        <v>0</v>
      </c>
      <c r="DD507" s="157">
        <v>0</v>
      </c>
      <c r="DE507" s="192">
        <v>2.65E-5</v>
      </c>
      <c r="DF507" s="157">
        <v>0</v>
      </c>
      <c r="DG507" s="157">
        <v>0</v>
      </c>
      <c r="DH507" s="157">
        <v>0</v>
      </c>
      <c r="DI507" s="157">
        <v>0</v>
      </c>
      <c r="DJ507" s="157">
        <v>0</v>
      </c>
      <c r="DK507" s="157">
        <v>0</v>
      </c>
      <c r="DL507" s="157">
        <v>0</v>
      </c>
      <c r="DM507" s="157">
        <v>0</v>
      </c>
      <c r="DN507" s="157">
        <v>0</v>
      </c>
      <c r="DO507" s="192">
        <v>3.4600000000000001E-5</v>
      </c>
      <c r="DP507" s="157">
        <v>0</v>
      </c>
      <c r="DQ507" s="157">
        <v>0</v>
      </c>
      <c r="DR507" s="157">
        <v>0</v>
      </c>
      <c r="DS507" s="157">
        <v>0</v>
      </c>
      <c r="DT507" s="157">
        <v>0</v>
      </c>
      <c r="DU507" s="157">
        <v>0</v>
      </c>
      <c r="DV507" s="157">
        <v>0</v>
      </c>
      <c r="DW507" s="157">
        <v>0</v>
      </c>
      <c r="DX507" s="157">
        <v>0</v>
      </c>
      <c r="DY507" s="157">
        <v>0</v>
      </c>
      <c r="DZ507" s="157">
        <v>0</v>
      </c>
      <c r="EA507" s="157">
        <v>0</v>
      </c>
      <c r="EB507" s="157">
        <v>0</v>
      </c>
      <c r="EC507" s="157">
        <v>0</v>
      </c>
      <c r="ED507" s="157">
        <v>0</v>
      </c>
      <c r="EE507" s="157">
        <v>0</v>
      </c>
      <c r="EF507" s="157">
        <v>0</v>
      </c>
      <c r="EG507" s="157">
        <v>0</v>
      </c>
      <c r="EH507" s="157">
        <v>0</v>
      </c>
      <c r="EI507" s="157">
        <v>0</v>
      </c>
      <c r="EJ507" s="157">
        <v>0</v>
      </c>
      <c r="EK507" s="157">
        <v>0</v>
      </c>
      <c r="EL507" s="157">
        <v>0</v>
      </c>
      <c r="EM507" s="157">
        <v>0</v>
      </c>
      <c r="EN507" s="157">
        <v>0</v>
      </c>
      <c r="EO507" s="157">
        <v>0</v>
      </c>
      <c r="EP507" s="192">
        <v>3.5299999999999997E-5</v>
      </c>
      <c r="EQ507" s="157">
        <v>0</v>
      </c>
      <c r="ER507" s="157">
        <v>0</v>
      </c>
      <c r="ES507" s="192">
        <v>4.57E-5</v>
      </c>
      <c r="ET507" s="157">
        <v>0</v>
      </c>
      <c r="EU507" s="192">
        <v>3.7200000000000003E-5</v>
      </c>
      <c r="EV507" s="157">
        <v>0</v>
      </c>
      <c r="EW507" s="157">
        <v>1.63893E-4</v>
      </c>
      <c r="EX507" s="157">
        <v>0</v>
      </c>
      <c r="EY507" s="157">
        <v>0</v>
      </c>
      <c r="EZ507" s="157">
        <v>0</v>
      </c>
      <c r="FA507" s="157">
        <v>0</v>
      </c>
      <c r="FB507" s="157">
        <v>0</v>
      </c>
      <c r="FC507" s="157">
        <v>0</v>
      </c>
      <c r="FD507" s="157">
        <v>0</v>
      </c>
      <c r="FE507" s="157">
        <v>0</v>
      </c>
      <c r="FF507" s="157">
        <v>0</v>
      </c>
      <c r="FG507" s="157">
        <v>0</v>
      </c>
      <c r="FH507" s="157">
        <v>0</v>
      </c>
      <c r="FI507" s="157">
        <v>0</v>
      </c>
      <c r="FJ507" s="157">
        <v>0</v>
      </c>
      <c r="FK507" s="157">
        <v>0</v>
      </c>
      <c r="FL507" s="157">
        <v>0</v>
      </c>
      <c r="FM507" s="157">
        <v>0</v>
      </c>
      <c r="FN507" s="157">
        <v>0</v>
      </c>
      <c r="FO507" s="192">
        <v>9.0599999999999997E-6</v>
      </c>
      <c r="FP507" s="192">
        <v>4.1199999999999999E-5</v>
      </c>
      <c r="FQ507" s="157">
        <v>0</v>
      </c>
      <c r="FR507" s="157">
        <v>0</v>
      </c>
      <c r="FS507" s="157">
        <v>0</v>
      </c>
      <c r="FT507" s="157">
        <v>0</v>
      </c>
      <c r="FU507" s="157">
        <v>0</v>
      </c>
      <c r="FV507" s="157">
        <v>0</v>
      </c>
      <c r="FW507" s="157">
        <v>0</v>
      </c>
      <c r="FX507" s="157">
        <v>0</v>
      </c>
      <c r="FY507" s="157">
        <v>0</v>
      </c>
      <c r="FZ507" s="157">
        <v>0</v>
      </c>
      <c r="GA507" s="157">
        <v>0</v>
      </c>
      <c r="GB507" s="157">
        <v>0</v>
      </c>
      <c r="GC507" s="157">
        <v>0</v>
      </c>
      <c r="GD507" s="157">
        <v>0</v>
      </c>
      <c r="GE507" s="192">
        <v>4.5200000000000001E-5</v>
      </c>
      <c r="GF507" s="157">
        <v>0</v>
      </c>
      <c r="GG507" s="157">
        <v>0</v>
      </c>
      <c r="GH507" s="157">
        <v>0</v>
      </c>
      <c r="GI507" s="157">
        <v>0</v>
      </c>
      <c r="GJ507" s="157">
        <v>0</v>
      </c>
      <c r="GK507" s="157">
        <v>0</v>
      </c>
      <c r="GL507" s="157">
        <v>0</v>
      </c>
      <c r="GM507" s="157">
        <v>0</v>
      </c>
      <c r="GN507" s="157">
        <v>0</v>
      </c>
      <c r="GO507" s="157">
        <v>0</v>
      </c>
      <c r="GP507" s="157">
        <v>4.9896599999999999E-4</v>
      </c>
      <c r="GQ507" s="157">
        <v>0</v>
      </c>
      <c r="GR507" s="157">
        <v>0</v>
      </c>
      <c r="GS507" s="157">
        <v>0</v>
      </c>
      <c r="GT507" s="157">
        <v>0</v>
      </c>
      <c r="GU507" s="157">
        <v>0</v>
      </c>
      <c r="GV507" s="157">
        <v>0</v>
      </c>
      <c r="GW507" s="157">
        <v>0</v>
      </c>
      <c r="GX507" s="157">
        <v>0</v>
      </c>
      <c r="GY507" s="157">
        <v>0</v>
      </c>
      <c r="GZ507" s="157">
        <v>0</v>
      </c>
      <c r="HA507" s="157">
        <v>0</v>
      </c>
    </row>
    <row r="508" spans="1:209" x14ac:dyDescent="0.2">
      <c r="A508" s="157" t="s">
        <v>4317</v>
      </c>
      <c r="B508" s="157">
        <v>0</v>
      </c>
      <c r="C508" s="157">
        <v>0</v>
      </c>
      <c r="D508" s="157">
        <v>0</v>
      </c>
      <c r="E508" s="157">
        <v>0</v>
      </c>
      <c r="F508" s="157">
        <v>0</v>
      </c>
      <c r="G508" s="157">
        <v>0</v>
      </c>
      <c r="H508" s="192">
        <v>9.4500000000000007E-5</v>
      </c>
      <c r="I508" s="157">
        <v>0</v>
      </c>
      <c r="J508" s="157">
        <v>0</v>
      </c>
      <c r="K508" s="157">
        <v>0</v>
      </c>
      <c r="L508" s="157">
        <v>0</v>
      </c>
      <c r="M508" s="192">
        <v>2.65E-5</v>
      </c>
      <c r="N508" s="157">
        <v>0</v>
      </c>
      <c r="O508" s="157">
        <v>0</v>
      </c>
      <c r="P508" s="157">
        <v>0</v>
      </c>
      <c r="Q508" s="157">
        <v>0</v>
      </c>
      <c r="R508" s="157">
        <v>0</v>
      </c>
      <c r="S508" s="157">
        <v>0</v>
      </c>
      <c r="T508" s="157">
        <v>0</v>
      </c>
      <c r="U508" s="157">
        <v>0</v>
      </c>
      <c r="V508" s="157">
        <v>0</v>
      </c>
      <c r="W508" s="192">
        <v>5.2499999999999997E-6</v>
      </c>
      <c r="X508" s="157">
        <v>0</v>
      </c>
      <c r="Y508" s="157">
        <v>0</v>
      </c>
      <c r="Z508" s="157">
        <v>0</v>
      </c>
      <c r="AA508" s="157">
        <v>0</v>
      </c>
      <c r="AB508" s="157">
        <v>0</v>
      </c>
      <c r="AC508" s="157">
        <v>0</v>
      </c>
      <c r="AD508" s="157">
        <v>0</v>
      </c>
      <c r="AE508" s="157">
        <v>0</v>
      </c>
      <c r="AF508" s="157">
        <v>0</v>
      </c>
      <c r="AG508" s="157">
        <v>0</v>
      </c>
      <c r="AH508" s="157">
        <v>0</v>
      </c>
      <c r="AI508" s="157">
        <v>0</v>
      </c>
      <c r="AJ508" s="157">
        <v>0</v>
      </c>
      <c r="AK508" s="157">
        <v>0</v>
      </c>
      <c r="AL508" s="157">
        <v>0</v>
      </c>
      <c r="AM508" s="157">
        <v>0</v>
      </c>
      <c r="AN508" s="157">
        <v>0</v>
      </c>
      <c r="AO508" s="192">
        <v>2.5299999999999998E-5</v>
      </c>
      <c r="AP508" s="157">
        <v>0</v>
      </c>
      <c r="AQ508" s="157">
        <v>0</v>
      </c>
      <c r="AR508" s="157">
        <v>0</v>
      </c>
      <c r="AS508" s="157">
        <v>0</v>
      </c>
      <c r="AT508" s="192">
        <v>6.9900000000000005E-5</v>
      </c>
      <c r="AU508" s="192">
        <v>5.1499999999999998E-5</v>
      </c>
      <c r="AV508" s="157">
        <v>0</v>
      </c>
      <c r="AW508" s="157">
        <v>0</v>
      </c>
      <c r="AX508" s="157">
        <v>0</v>
      </c>
      <c r="AY508" s="157">
        <v>0</v>
      </c>
      <c r="AZ508" s="157">
        <v>0</v>
      </c>
      <c r="BA508" s="157">
        <v>0</v>
      </c>
      <c r="BB508" s="157">
        <v>0</v>
      </c>
      <c r="BC508" s="157">
        <v>0</v>
      </c>
      <c r="BD508" s="157">
        <v>0</v>
      </c>
      <c r="BE508" s="157">
        <v>0</v>
      </c>
      <c r="BF508" s="157">
        <v>0</v>
      </c>
      <c r="BG508" s="157">
        <v>0</v>
      </c>
      <c r="BH508" s="157">
        <v>0</v>
      </c>
      <c r="BI508" s="157">
        <v>0</v>
      </c>
      <c r="BJ508" s="157">
        <v>0</v>
      </c>
      <c r="BK508" s="157">
        <v>0</v>
      </c>
      <c r="BL508" s="192">
        <v>7.1500000000000003E-5</v>
      </c>
      <c r="BM508" s="157">
        <v>0</v>
      </c>
      <c r="BN508" s="157">
        <v>0</v>
      </c>
      <c r="BO508" s="192">
        <v>6.6699999999999995E-5</v>
      </c>
      <c r="BP508" s="157">
        <v>0</v>
      </c>
      <c r="BQ508" s="157">
        <v>0</v>
      </c>
      <c r="BR508" s="157">
        <v>0</v>
      </c>
      <c r="BS508" s="157">
        <v>0</v>
      </c>
      <c r="BT508" s="157">
        <v>0</v>
      </c>
      <c r="BU508" s="157">
        <v>0</v>
      </c>
      <c r="BV508" s="157">
        <v>0</v>
      </c>
      <c r="BW508" s="157">
        <v>0</v>
      </c>
      <c r="BX508" s="157">
        <v>0</v>
      </c>
      <c r="BY508" s="157">
        <v>0</v>
      </c>
      <c r="BZ508" s="157">
        <v>0</v>
      </c>
      <c r="CA508" s="157">
        <v>0</v>
      </c>
      <c r="CB508" s="157">
        <v>0</v>
      </c>
      <c r="CC508" s="192">
        <v>1.8099999999999999E-5</v>
      </c>
      <c r="CD508" s="157">
        <v>0</v>
      </c>
      <c r="CE508" s="157">
        <v>0</v>
      </c>
      <c r="CF508" s="157">
        <v>0</v>
      </c>
      <c r="CG508" s="157">
        <v>4.1637800000000002E-4</v>
      </c>
      <c r="CH508" s="192">
        <v>7.9800000000000002E-5</v>
      </c>
      <c r="CI508" s="157">
        <v>0</v>
      </c>
      <c r="CJ508" s="157">
        <v>0</v>
      </c>
      <c r="CK508" s="157">
        <v>0</v>
      </c>
      <c r="CL508" s="157">
        <v>0</v>
      </c>
      <c r="CM508" s="157">
        <v>0</v>
      </c>
      <c r="CN508" s="157">
        <v>0</v>
      </c>
      <c r="CO508" s="157">
        <v>0</v>
      </c>
      <c r="CP508" s="157">
        <v>0</v>
      </c>
      <c r="CQ508" s="157">
        <v>0</v>
      </c>
      <c r="CR508" s="157">
        <v>0</v>
      </c>
      <c r="CS508" s="157">
        <v>0</v>
      </c>
      <c r="CT508" s="157">
        <v>0</v>
      </c>
      <c r="CU508" s="192">
        <v>3.9900000000000001E-5</v>
      </c>
      <c r="CV508" s="157">
        <v>0</v>
      </c>
      <c r="CW508" s="192">
        <v>3.5599999999999998E-5</v>
      </c>
      <c r="CX508" s="157">
        <v>0</v>
      </c>
      <c r="CY508" s="157">
        <v>0</v>
      </c>
      <c r="CZ508" s="157">
        <v>0</v>
      </c>
      <c r="DA508" s="157">
        <v>0</v>
      </c>
      <c r="DB508" s="157">
        <v>0</v>
      </c>
      <c r="DC508" s="157">
        <v>0</v>
      </c>
      <c r="DD508" s="157">
        <v>0</v>
      </c>
      <c r="DE508" s="157">
        <v>0</v>
      </c>
      <c r="DF508" s="157">
        <v>0</v>
      </c>
      <c r="DG508" s="157">
        <v>0</v>
      </c>
      <c r="DH508" s="157">
        <v>0</v>
      </c>
      <c r="DI508" s="157">
        <v>0</v>
      </c>
      <c r="DJ508" s="192">
        <v>3.3500000000000001E-5</v>
      </c>
      <c r="DK508" s="157">
        <v>0</v>
      </c>
      <c r="DL508" s="157">
        <v>0</v>
      </c>
      <c r="DM508" s="157">
        <v>0</v>
      </c>
      <c r="DN508" s="157">
        <v>0</v>
      </c>
      <c r="DO508" s="157">
        <v>0</v>
      </c>
      <c r="DP508" s="157">
        <v>0</v>
      </c>
      <c r="DQ508" s="157">
        <v>0</v>
      </c>
      <c r="DR508" s="157">
        <v>0</v>
      </c>
      <c r="DS508" s="157">
        <v>0</v>
      </c>
      <c r="DT508" s="157">
        <v>0</v>
      </c>
      <c r="DU508" s="157">
        <v>0</v>
      </c>
      <c r="DV508" s="157">
        <v>0</v>
      </c>
      <c r="DW508" s="157">
        <v>0</v>
      </c>
      <c r="DX508" s="157">
        <v>0</v>
      </c>
      <c r="DY508" s="157">
        <v>0</v>
      </c>
      <c r="DZ508" s="157">
        <v>0</v>
      </c>
      <c r="EA508" s="157">
        <v>0</v>
      </c>
      <c r="EB508" s="157">
        <v>0</v>
      </c>
      <c r="EC508" s="157">
        <v>0</v>
      </c>
      <c r="ED508" s="157">
        <v>0</v>
      </c>
      <c r="EE508" s="157">
        <v>0</v>
      </c>
      <c r="EF508" s="157">
        <v>0</v>
      </c>
      <c r="EG508" s="157">
        <v>0</v>
      </c>
      <c r="EH508" s="157">
        <v>0</v>
      </c>
      <c r="EI508" s="157">
        <v>0</v>
      </c>
      <c r="EJ508" s="157">
        <v>0</v>
      </c>
      <c r="EK508" s="157">
        <v>0</v>
      </c>
      <c r="EL508" s="157">
        <v>0</v>
      </c>
      <c r="EM508" s="157">
        <v>0</v>
      </c>
      <c r="EN508" s="157">
        <v>0</v>
      </c>
      <c r="EO508" s="157">
        <v>0</v>
      </c>
      <c r="EP508" s="157">
        <v>0</v>
      </c>
      <c r="EQ508" s="157">
        <v>0</v>
      </c>
      <c r="ER508" s="157">
        <v>0</v>
      </c>
      <c r="ES508" s="157">
        <v>0</v>
      </c>
      <c r="ET508" s="157">
        <v>0</v>
      </c>
      <c r="EU508" s="157">
        <v>0</v>
      </c>
      <c r="EV508" s="157">
        <v>0</v>
      </c>
      <c r="EW508" s="157">
        <v>0</v>
      </c>
      <c r="EX508" s="192">
        <v>2.4199999999999999E-5</v>
      </c>
      <c r="EY508" s="157">
        <v>0</v>
      </c>
      <c r="EZ508" s="157">
        <v>0</v>
      </c>
      <c r="FA508" s="157">
        <v>0</v>
      </c>
      <c r="FB508" s="157">
        <v>0</v>
      </c>
      <c r="FC508" s="157">
        <v>0</v>
      </c>
      <c r="FD508" s="157">
        <v>0</v>
      </c>
      <c r="FE508" s="157">
        <v>0</v>
      </c>
      <c r="FF508" s="157">
        <v>1.01736E-4</v>
      </c>
      <c r="FG508" s="157">
        <v>0</v>
      </c>
      <c r="FH508" s="157">
        <v>0</v>
      </c>
      <c r="FI508" s="157">
        <v>0</v>
      </c>
      <c r="FJ508" s="157">
        <v>0</v>
      </c>
      <c r="FK508" s="157">
        <v>0</v>
      </c>
      <c r="FL508" s="157">
        <v>0</v>
      </c>
      <c r="FM508" s="157">
        <v>0</v>
      </c>
      <c r="FN508" s="157">
        <v>0</v>
      </c>
      <c r="FO508" s="157">
        <v>0</v>
      </c>
      <c r="FP508" s="157">
        <v>0</v>
      </c>
      <c r="FQ508" s="157">
        <v>0</v>
      </c>
      <c r="FR508" s="157">
        <v>0</v>
      </c>
      <c r="FS508" s="157">
        <v>0</v>
      </c>
      <c r="FT508" s="157">
        <v>0</v>
      </c>
      <c r="FU508" s="157">
        <v>0</v>
      </c>
      <c r="FV508" s="157">
        <v>0</v>
      </c>
      <c r="FW508" s="157">
        <v>0</v>
      </c>
      <c r="FX508" s="157">
        <v>0</v>
      </c>
      <c r="FY508" s="157">
        <v>0</v>
      </c>
      <c r="FZ508" s="157">
        <v>0</v>
      </c>
      <c r="GA508" s="157">
        <v>0</v>
      </c>
      <c r="GB508" s="157">
        <v>0</v>
      </c>
      <c r="GC508" s="157">
        <v>0</v>
      </c>
      <c r="GD508" s="157">
        <v>0</v>
      </c>
      <c r="GE508" s="157">
        <v>0</v>
      </c>
      <c r="GF508" s="157">
        <v>0</v>
      </c>
      <c r="GG508" s="157">
        <v>0</v>
      </c>
      <c r="GH508" s="157">
        <v>0</v>
      </c>
      <c r="GI508" s="157">
        <v>0</v>
      </c>
      <c r="GJ508" s="157">
        <v>0</v>
      </c>
      <c r="GK508" s="157">
        <v>0</v>
      </c>
      <c r="GL508" s="157">
        <v>0</v>
      </c>
      <c r="GM508" s="157">
        <v>0</v>
      </c>
      <c r="GN508" s="157">
        <v>0</v>
      </c>
      <c r="GO508" s="157">
        <v>0</v>
      </c>
      <c r="GP508" s="157">
        <v>0</v>
      </c>
      <c r="GQ508" s="157">
        <v>0</v>
      </c>
      <c r="GR508" s="157">
        <v>0</v>
      </c>
      <c r="GS508" s="157">
        <v>0</v>
      </c>
      <c r="GT508" s="157">
        <v>0</v>
      </c>
      <c r="GU508" s="157">
        <v>0</v>
      </c>
      <c r="GV508" s="157">
        <v>0</v>
      </c>
      <c r="GW508" s="157">
        <v>0</v>
      </c>
      <c r="GX508" s="157">
        <v>0</v>
      </c>
      <c r="GY508" s="157">
        <v>0</v>
      </c>
      <c r="GZ508" s="157">
        <v>0</v>
      </c>
      <c r="HA508" s="157">
        <v>0</v>
      </c>
    </row>
    <row r="509" spans="1:209" x14ac:dyDescent="0.2">
      <c r="A509" s="157" t="s">
        <v>4318</v>
      </c>
      <c r="B509" s="157">
        <v>0</v>
      </c>
      <c r="C509" s="157">
        <v>0</v>
      </c>
      <c r="D509" s="157">
        <v>0</v>
      </c>
      <c r="E509" s="157">
        <v>0</v>
      </c>
      <c r="F509" s="157">
        <v>0</v>
      </c>
      <c r="G509" s="157">
        <v>0</v>
      </c>
      <c r="H509" s="157">
        <v>0</v>
      </c>
      <c r="I509" s="157">
        <v>0</v>
      </c>
      <c r="J509" s="157">
        <v>0</v>
      </c>
      <c r="K509" s="157">
        <v>0</v>
      </c>
      <c r="L509" s="157">
        <v>0</v>
      </c>
      <c r="M509" s="157">
        <v>0</v>
      </c>
      <c r="N509" s="157">
        <v>0</v>
      </c>
      <c r="O509" s="157">
        <v>0</v>
      </c>
      <c r="P509" s="157">
        <v>0</v>
      </c>
      <c r="Q509" s="157">
        <v>0</v>
      </c>
      <c r="R509" s="157">
        <v>0</v>
      </c>
      <c r="S509" s="157">
        <v>0</v>
      </c>
      <c r="T509" s="157">
        <v>0</v>
      </c>
      <c r="U509" s="157">
        <v>0</v>
      </c>
      <c r="V509" s="192">
        <v>6.0900000000000003E-5</v>
      </c>
      <c r="W509" s="157">
        <v>0</v>
      </c>
      <c r="X509" s="157">
        <v>0</v>
      </c>
      <c r="Y509" s="157">
        <v>0</v>
      </c>
      <c r="Z509" s="157">
        <v>0</v>
      </c>
      <c r="AA509" s="157">
        <v>0</v>
      </c>
      <c r="AB509" s="157">
        <v>0</v>
      </c>
      <c r="AC509" s="157">
        <v>0</v>
      </c>
      <c r="AD509" s="157">
        <v>0</v>
      </c>
      <c r="AE509" s="157">
        <v>0</v>
      </c>
      <c r="AF509" s="157">
        <v>0</v>
      </c>
      <c r="AG509" s="157">
        <v>0</v>
      </c>
      <c r="AH509" s="157">
        <v>0</v>
      </c>
      <c r="AI509" s="157">
        <v>0</v>
      </c>
      <c r="AJ509" s="157">
        <v>0</v>
      </c>
      <c r="AK509" s="157">
        <v>0</v>
      </c>
      <c r="AL509" s="157">
        <v>0</v>
      </c>
      <c r="AM509" s="157">
        <v>0</v>
      </c>
      <c r="AN509" s="157">
        <v>0</v>
      </c>
      <c r="AO509" s="157">
        <v>0</v>
      </c>
      <c r="AP509" s="157">
        <v>0</v>
      </c>
      <c r="AQ509" s="157">
        <v>0</v>
      </c>
      <c r="AR509" s="157">
        <v>0</v>
      </c>
      <c r="AS509" s="157">
        <v>0</v>
      </c>
      <c r="AT509" s="157">
        <v>0</v>
      </c>
      <c r="AU509" s="157">
        <v>0</v>
      </c>
      <c r="AV509" s="157">
        <v>0</v>
      </c>
      <c r="AW509" s="157">
        <v>0</v>
      </c>
      <c r="AX509" s="157">
        <v>0</v>
      </c>
      <c r="AY509" s="157">
        <v>1.8915300000000001E-4</v>
      </c>
      <c r="AZ509" s="157">
        <v>0</v>
      </c>
      <c r="BA509" s="157">
        <v>0</v>
      </c>
      <c r="BB509" s="157">
        <v>0</v>
      </c>
      <c r="BC509" s="157">
        <v>0</v>
      </c>
      <c r="BD509" s="157">
        <v>0</v>
      </c>
      <c r="BE509" s="157">
        <v>0</v>
      </c>
      <c r="BF509" s="157">
        <v>0</v>
      </c>
      <c r="BG509" s="157">
        <v>0</v>
      </c>
      <c r="BH509" s="157">
        <v>0</v>
      </c>
      <c r="BI509" s="157">
        <v>0</v>
      </c>
      <c r="BJ509" s="157">
        <v>0</v>
      </c>
      <c r="BK509" s="157">
        <v>0</v>
      </c>
      <c r="BL509" s="157">
        <v>0</v>
      </c>
      <c r="BM509" s="157">
        <v>0</v>
      </c>
      <c r="BN509" s="157">
        <v>0</v>
      </c>
      <c r="BO509" s="157">
        <v>0</v>
      </c>
      <c r="BP509" s="157">
        <v>0</v>
      </c>
      <c r="BQ509" s="157">
        <v>0</v>
      </c>
      <c r="BR509" s="157">
        <v>0</v>
      </c>
      <c r="BS509" s="157">
        <v>0</v>
      </c>
      <c r="BT509" s="157">
        <v>0</v>
      </c>
      <c r="BU509" s="157">
        <v>0</v>
      </c>
      <c r="BV509" s="157">
        <v>0</v>
      </c>
      <c r="BW509" s="157">
        <v>0</v>
      </c>
      <c r="BX509" s="157">
        <v>0</v>
      </c>
      <c r="BY509" s="157">
        <v>0</v>
      </c>
      <c r="BZ509" s="157">
        <v>0</v>
      </c>
      <c r="CA509" s="157">
        <v>0</v>
      </c>
      <c r="CB509" s="157">
        <v>0</v>
      </c>
      <c r="CC509" s="157">
        <v>0</v>
      </c>
      <c r="CD509" s="157">
        <v>0</v>
      </c>
      <c r="CE509" s="157">
        <v>0</v>
      </c>
      <c r="CF509" s="157">
        <v>0</v>
      </c>
      <c r="CG509" s="157">
        <v>0</v>
      </c>
      <c r="CH509" s="157">
        <v>0</v>
      </c>
      <c r="CI509" s="157">
        <v>0</v>
      </c>
      <c r="CJ509" s="157">
        <v>0</v>
      </c>
      <c r="CK509" s="157">
        <v>0</v>
      </c>
      <c r="CL509" s="157">
        <v>0</v>
      </c>
      <c r="CM509" s="157">
        <v>0</v>
      </c>
      <c r="CN509" s="157">
        <v>0</v>
      </c>
      <c r="CO509" s="157">
        <v>0</v>
      </c>
      <c r="CP509" s="157">
        <v>0</v>
      </c>
      <c r="CQ509" s="157">
        <v>0</v>
      </c>
      <c r="CR509" s="157">
        <v>0</v>
      </c>
      <c r="CS509" s="157">
        <v>0</v>
      </c>
      <c r="CT509" s="157">
        <v>0</v>
      </c>
      <c r="CU509" s="157">
        <v>0</v>
      </c>
      <c r="CV509" s="157">
        <v>0</v>
      </c>
      <c r="CW509" s="157">
        <v>0</v>
      </c>
      <c r="CX509" s="157">
        <v>0</v>
      </c>
      <c r="CY509" s="157">
        <v>0</v>
      </c>
      <c r="CZ509" s="157">
        <v>0</v>
      </c>
      <c r="DA509" s="157">
        <v>0</v>
      </c>
      <c r="DB509" s="157">
        <v>0</v>
      </c>
      <c r="DC509" s="157">
        <v>0</v>
      </c>
      <c r="DD509" s="157">
        <v>0</v>
      </c>
      <c r="DE509" s="157">
        <v>0</v>
      </c>
      <c r="DF509" s="157">
        <v>0</v>
      </c>
      <c r="DG509" s="157">
        <v>0</v>
      </c>
      <c r="DH509" s="157">
        <v>0</v>
      </c>
      <c r="DI509" s="157">
        <v>0</v>
      </c>
      <c r="DJ509" s="157">
        <v>0</v>
      </c>
      <c r="DK509" s="157">
        <v>0</v>
      </c>
      <c r="DL509" s="157">
        <v>0</v>
      </c>
      <c r="DM509" s="157">
        <v>0</v>
      </c>
      <c r="DN509" s="157">
        <v>0</v>
      </c>
      <c r="DO509" s="157">
        <v>0</v>
      </c>
      <c r="DP509" s="157">
        <v>0</v>
      </c>
      <c r="DQ509" s="157">
        <v>0</v>
      </c>
      <c r="DR509" s="157">
        <v>0</v>
      </c>
      <c r="DS509" s="157">
        <v>0</v>
      </c>
      <c r="DT509" s="157">
        <v>0</v>
      </c>
      <c r="DU509" s="157">
        <v>0</v>
      </c>
      <c r="DV509" s="157">
        <v>0</v>
      </c>
      <c r="DW509" s="157">
        <v>0</v>
      </c>
      <c r="DX509" s="157">
        <v>0</v>
      </c>
      <c r="DY509" s="157">
        <v>0</v>
      </c>
      <c r="DZ509" s="157">
        <v>0</v>
      </c>
      <c r="EA509" s="157">
        <v>0</v>
      </c>
      <c r="EB509" s="157">
        <v>0</v>
      </c>
      <c r="EC509" s="157">
        <v>0</v>
      </c>
      <c r="ED509" s="157">
        <v>0</v>
      </c>
      <c r="EE509" s="157">
        <v>0</v>
      </c>
      <c r="EF509" s="157">
        <v>0</v>
      </c>
      <c r="EG509" s="157">
        <v>0</v>
      </c>
      <c r="EH509" s="157">
        <v>0</v>
      </c>
      <c r="EI509" s="157">
        <v>0</v>
      </c>
      <c r="EJ509" s="157">
        <v>0</v>
      </c>
      <c r="EK509" s="157">
        <v>0</v>
      </c>
      <c r="EL509" s="157">
        <v>0</v>
      </c>
      <c r="EM509" s="157">
        <v>0</v>
      </c>
      <c r="EN509" s="157">
        <v>0</v>
      </c>
      <c r="EO509" s="157">
        <v>0</v>
      </c>
      <c r="EP509" s="157">
        <v>0</v>
      </c>
      <c r="EQ509" s="157">
        <v>0</v>
      </c>
      <c r="ER509" s="157">
        <v>0</v>
      </c>
      <c r="ES509" s="157">
        <v>0</v>
      </c>
      <c r="ET509" s="157">
        <v>0</v>
      </c>
      <c r="EU509" s="157">
        <v>0</v>
      </c>
      <c r="EV509" s="157">
        <v>0</v>
      </c>
      <c r="EW509" s="157">
        <v>0</v>
      </c>
      <c r="EX509" s="157">
        <v>0</v>
      </c>
      <c r="EY509" s="157">
        <v>0</v>
      </c>
      <c r="EZ509" s="157">
        <v>0</v>
      </c>
      <c r="FA509" s="157">
        <v>0</v>
      </c>
      <c r="FB509" s="157">
        <v>0</v>
      </c>
      <c r="FC509" s="157">
        <v>0</v>
      </c>
      <c r="FD509" s="157">
        <v>0</v>
      </c>
      <c r="FE509" s="157">
        <v>0</v>
      </c>
      <c r="FF509" s="157">
        <v>0</v>
      </c>
      <c r="FG509" s="157">
        <v>0</v>
      </c>
      <c r="FH509" s="157">
        <v>0</v>
      </c>
      <c r="FI509" s="157">
        <v>0</v>
      </c>
      <c r="FJ509" s="157">
        <v>0</v>
      </c>
      <c r="FK509" s="157">
        <v>0</v>
      </c>
      <c r="FL509" s="157">
        <v>0</v>
      </c>
      <c r="FM509" s="157">
        <v>0</v>
      </c>
      <c r="FN509" s="157">
        <v>0</v>
      </c>
      <c r="FO509" s="157">
        <v>0</v>
      </c>
      <c r="FP509" s="157">
        <v>0</v>
      </c>
      <c r="FQ509" s="157">
        <v>0</v>
      </c>
      <c r="FR509" s="157">
        <v>0</v>
      </c>
      <c r="FS509" s="157">
        <v>0</v>
      </c>
      <c r="FT509" s="157">
        <v>0</v>
      </c>
      <c r="FU509" s="157">
        <v>0</v>
      </c>
      <c r="FV509" s="157">
        <v>0</v>
      </c>
      <c r="FW509" s="157">
        <v>0</v>
      </c>
      <c r="FX509" s="157">
        <v>0</v>
      </c>
      <c r="FY509" s="157">
        <v>0</v>
      </c>
      <c r="FZ509" s="157">
        <v>0</v>
      </c>
      <c r="GA509" s="157">
        <v>0</v>
      </c>
      <c r="GB509" s="157">
        <v>0</v>
      </c>
      <c r="GC509" s="157">
        <v>0</v>
      </c>
      <c r="GD509" s="157">
        <v>0</v>
      </c>
      <c r="GE509" s="157">
        <v>0</v>
      </c>
      <c r="GF509" s="157">
        <v>0</v>
      </c>
      <c r="GG509" s="157">
        <v>0</v>
      </c>
      <c r="GH509" s="157">
        <v>0</v>
      </c>
      <c r="GI509" s="157">
        <v>0</v>
      </c>
      <c r="GJ509" s="157">
        <v>0</v>
      </c>
      <c r="GK509" s="157">
        <v>0</v>
      </c>
      <c r="GL509" s="157">
        <v>0</v>
      </c>
      <c r="GM509" s="157">
        <v>0</v>
      </c>
      <c r="GN509" s="157">
        <v>0</v>
      </c>
      <c r="GO509" s="157">
        <v>0</v>
      </c>
      <c r="GP509" s="157">
        <v>0</v>
      </c>
      <c r="GQ509" s="157">
        <v>0</v>
      </c>
      <c r="GR509" s="157">
        <v>0</v>
      </c>
      <c r="GS509" s="157">
        <v>0</v>
      </c>
      <c r="GT509" s="157">
        <v>0</v>
      </c>
      <c r="GU509" s="157">
        <v>0</v>
      </c>
      <c r="GV509" s="157">
        <v>0</v>
      </c>
      <c r="GW509" s="157">
        <v>0</v>
      </c>
      <c r="GX509" s="157">
        <v>0</v>
      </c>
      <c r="GY509" s="157">
        <v>0</v>
      </c>
      <c r="GZ509" s="157">
        <v>0</v>
      </c>
      <c r="HA509" s="157">
        <v>0</v>
      </c>
    </row>
    <row r="510" spans="1:209" x14ac:dyDescent="0.2">
      <c r="A510" s="157" t="s">
        <v>4319</v>
      </c>
      <c r="B510" s="157">
        <v>0</v>
      </c>
      <c r="C510" s="157">
        <v>0</v>
      </c>
      <c r="D510" s="157">
        <v>0</v>
      </c>
      <c r="E510" s="157">
        <v>0</v>
      </c>
      <c r="F510" s="157">
        <v>0</v>
      </c>
      <c r="G510" s="157">
        <v>0</v>
      </c>
      <c r="H510" s="157">
        <v>1.8908999999999999E-4</v>
      </c>
      <c r="I510" s="157">
        <v>0</v>
      </c>
      <c r="J510" s="157">
        <v>0</v>
      </c>
      <c r="K510" s="157">
        <v>0</v>
      </c>
      <c r="L510" s="157">
        <v>0</v>
      </c>
      <c r="M510" s="157">
        <v>0</v>
      </c>
      <c r="N510" s="157">
        <v>0</v>
      </c>
      <c r="O510" s="157">
        <v>0</v>
      </c>
      <c r="P510" s="157">
        <v>0</v>
      </c>
      <c r="Q510" s="157">
        <v>0</v>
      </c>
      <c r="R510" s="157">
        <v>0</v>
      </c>
      <c r="S510" s="157">
        <v>0</v>
      </c>
      <c r="T510" s="157">
        <v>0</v>
      </c>
      <c r="U510" s="157">
        <v>0</v>
      </c>
      <c r="V510" s="157">
        <v>0</v>
      </c>
      <c r="W510" s="157">
        <v>0</v>
      </c>
      <c r="X510" s="157">
        <v>0</v>
      </c>
      <c r="Y510" s="157">
        <v>0</v>
      </c>
      <c r="Z510" s="157">
        <v>0</v>
      </c>
      <c r="AA510" s="157">
        <v>0</v>
      </c>
      <c r="AB510" s="157">
        <v>0</v>
      </c>
      <c r="AC510" s="157">
        <v>0</v>
      </c>
      <c r="AD510" s="157">
        <v>0</v>
      </c>
      <c r="AE510" s="157">
        <v>0</v>
      </c>
      <c r="AF510" s="157">
        <v>0</v>
      </c>
      <c r="AG510" s="157">
        <v>0</v>
      </c>
      <c r="AH510" s="157">
        <v>0</v>
      </c>
      <c r="AI510" s="157">
        <v>0</v>
      </c>
      <c r="AJ510" s="157">
        <v>0</v>
      </c>
      <c r="AK510" s="157">
        <v>0</v>
      </c>
      <c r="AL510" s="157">
        <v>0</v>
      </c>
      <c r="AM510" s="192">
        <v>2.0699999999999998E-5</v>
      </c>
      <c r="AN510" s="192">
        <v>4.9599999999999999E-5</v>
      </c>
      <c r="AO510" s="192">
        <v>5.0599999999999997E-5</v>
      </c>
      <c r="AP510" s="157">
        <v>0</v>
      </c>
      <c r="AQ510" s="192">
        <v>4.1900000000000002E-5</v>
      </c>
      <c r="AR510" s="157">
        <v>0</v>
      </c>
      <c r="AS510" s="157">
        <v>1.8217400000000001E-4</v>
      </c>
      <c r="AT510" s="157">
        <v>1.71953E-4</v>
      </c>
      <c r="AU510" s="157">
        <v>0</v>
      </c>
      <c r="AV510" s="157">
        <v>0</v>
      </c>
      <c r="AW510" s="157">
        <v>0</v>
      </c>
      <c r="AX510" s="157">
        <v>0</v>
      </c>
      <c r="AY510" s="157">
        <v>0</v>
      </c>
      <c r="AZ510" s="157">
        <v>0</v>
      </c>
      <c r="BA510" s="192">
        <v>9.6299999999999996E-5</v>
      </c>
      <c r="BB510" s="157">
        <v>1.2323799999999999E-4</v>
      </c>
      <c r="BC510" s="157">
        <v>0</v>
      </c>
      <c r="BD510" s="157">
        <v>0</v>
      </c>
      <c r="BE510" s="157">
        <v>0</v>
      </c>
      <c r="BF510" s="157">
        <v>0</v>
      </c>
      <c r="BG510" s="157">
        <v>0</v>
      </c>
      <c r="BH510" s="157">
        <v>0</v>
      </c>
      <c r="BI510" s="157">
        <v>0</v>
      </c>
      <c r="BJ510" s="157">
        <v>0</v>
      </c>
      <c r="BK510" s="157">
        <v>0</v>
      </c>
      <c r="BL510" s="157">
        <v>4.2923100000000002E-4</v>
      </c>
      <c r="BM510" s="157">
        <v>0</v>
      </c>
      <c r="BN510" s="157">
        <v>0</v>
      </c>
      <c r="BO510" s="157">
        <v>2.66922E-4</v>
      </c>
      <c r="BP510" s="157">
        <v>0</v>
      </c>
      <c r="BQ510" s="157">
        <v>0</v>
      </c>
      <c r="BR510" s="157">
        <v>0</v>
      </c>
      <c r="BS510" s="157">
        <v>0</v>
      </c>
      <c r="BT510" s="157">
        <v>0</v>
      </c>
      <c r="BU510" s="157">
        <v>0</v>
      </c>
      <c r="BV510" s="157">
        <v>0</v>
      </c>
      <c r="BW510" s="192">
        <v>1.2E-5</v>
      </c>
      <c r="BX510" s="157">
        <v>0</v>
      </c>
      <c r="BY510" s="157">
        <v>0</v>
      </c>
      <c r="BZ510" s="157">
        <v>0</v>
      </c>
      <c r="CA510" s="157">
        <v>0</v>
      </c>
      <c r="CB510" s="157">
        <v>0</v>
      </c>
      <c r="CC510" s="157">
        <v>0</v>
      </c>
      <c r="CD510" s="157">
        <v>0</v>
      </c>
      <c r="CE510" s="157">
        <v>0</v>
      </c>
      <c r="CF510" s="157">
        <v>0</v>
      </c>
      <c r="CG510" s="157">
        <v>0</v>
      </c>
      <c r="CH510" s="157">
        <v>0</v>
      </c>
      <c r="CI510" s="157">
        <v>0</v>
      </c>
      <c r="CJ510" s="157">
        <v>0</v>
      </c>
      <c r="CK510" s="157">
        <v>1.07614E-4</v>
      </c>
      <c r="CL510" s="157">
        <v>0</v>
      </c>
      <c r="CM510" s="192">
        <v>3.7599999999999999E-5</v>
      </c>
      <c r="CN510" s="157">
        <v>0</v>
      </c>
      <c r="CO510" s="157">
        <v>0</v>
      </c>
      <c r="CP510" s="157">
        <v>0</v>
      </c>
      <c r="CQ510" s="157">
        <v>0</v>
      </c>
      <c r="CR510" s="157">
        <v>0</v>
      </c>
      <c r="CS510" s="157">
        <v>0</v>
      </c>
      <c r="CT510" s="157">
        <v>0</v>
      </c>
      <c r="CU510" s="157">
        <v>0</v>
      </c>
      <c r="CV510" s="157">
        <v>0</v>
      </c>
      <c r="CW510" s="157">
        <v>0</v>
      </c>
      <c r="CX510" s="157">
        <v>0</v>
      </c>
      <c r="CY510" s="157">
        <v>0</v>
      </c>
      <c r="CZ510" s="157">
        <v>0</v>
      </c>
      <c r="DA510" s="157">
        <v>0</v>
      </c>
      <c r="DB510" s="157">
        <v>0</v>
      </c>
      <c r="DC510" s="157">
        <v>0</v>
      </c>
      <c r="DD510" s="157">
        <v>0</v>
      </c>
      <c r="DE510" s="157">
        <v>0</v>
      </c>
      <c r="DF510" s="157">
        <v>0</v>
      </c>
      <c r="DG510" s="157">
        <v>0</v>
      </c>
      <c r="DH510" s="157">
        <v>0</v>
      </c>
      <c r="DI510" s="157">
        <v>0</v>
      </c>
      <c r="DJ510" s="157">
        <v>0</v>
      </c>
      <c r="DK510" s="157">
        <v>0</v>
      </c>
      <c r="DL510" s="157">
        <v>0</v>
      </c>
      <c r="DM510" s="157">
        <v>0</v>
      </c>
      <c r="DN510" s="192">
        <v>2.1999999999999999E-5</v>
      </c>
      <c r="DO510" s="157">
        <v>0</v>
      </c>
      <c r="DP510" s="157">
        <v>0</v>
      </c>
      <c r="DQ510" s="157">
        <v>0</v>
      </c>
      <c r="DR510" s="157">
        <v>0</v>
      </c>
      <c r="DS510" s="192">
        <v>2.27E-5</v>
      </c>
      <c r="DT510" s="157">
        <v>0</v>
      </c>
      <c r="DU510" s="157">
        <v>0</v>
      </c>
      <c r="DV510" s="157">
        <v>0</v>
      </c>
      <c r="DW510" s="157">
        <v>0</v>
      </c>
      <c r="DX510" s="192">
        <v>5.4400000000000001E-5</v>
      </c>
      <c r="DY510" s="157">
        <v>0</v>
      </c>
      <c r="DZ510" s="192">
        <v>6.3299999999999994E-5</v>
      </c>
      <c r="EA510" s="157">
        <v>0</v>
      </c>
      <c r="EB510" s="157">
        <v>0</v>
      </c>
      <c r="EC510" s="157">
        <v>0</v>
      </c>
      <c r="ED510" s="157">
        <v>0</v>
      </c>
      <c r="EE510" s="157">
        <v>2.1295900000000001E-4</v>
      </c>
      <c r="EF510" s="157">
        <v>0</v>
      </c>
      <c r="EG510" s="157">
        <v>0</v>
      </c>
      <c r="EH510" s="157">
        <v>0</v>
      </c>
      <c r="EI510" s="192">
        <v>1.13E-5</v>
      </c>
      <c r="EJ510" s="157">
        <v>0</v>
      </c>
      <c r="EK510" s="157">
        <v>0</v>
      </c>
      <c r="EL510" s="157">
        <v>0</v>
      </c>
      <c r="EM510" s="157">
        <v>0</v>
      </c>
      <c r="EN510" s="157">
        <v>0</v>
      </c>
      <c r="EO510" s="157">
        <v>0</v>
      </c>
      <c r="EP510" s="157">
        <v>0</v>
      </c>
      <c r="EQ510" s="157">
        <v>0</v>
      </c>
      <c r="ER510" s="157">
        <v>0</v>
      </c>
      <c r="ES510" s="157">
        <v>0</v>
      </c>
      <c r="ET510" s="157">
        <v>0</v>
      </c>
      <c r="EU510" s="157">
        <v>0</v>
      </c>
      <c r="EV510" s="157">
        <v>0</v>
      </c>
      <c r="EW510" s="157">
        <v>0</v>
      </c>
      <c r="EX510" s="157">
        <v>0</v>
      </c>
      <c r="EY510" s="157">
        <v>0</v>
      </c>
      <c r="EZ510" s="157">
        <v>0</v>
      </c>
      <c r="FA510" s="157">
        <v>3.7791300000000001E-4</v>
      </c>
      <c r="FB510" s="157">
        <v>0</v>
      </c>
      <c r="FC510" s="157">
        <v>0</v>
      </c>
      <c r="FD510" s="157">
        <v>0</v>
      </c>
      <c r="FE510" s="157">
        <v>0</v>
      </c>
      <c r="FF510" s="157">
        <v>3.0520900000000002E-4</v>
      </c>
      <c r="FG510" s="157">
        <v>2.3889199999999999E-4</v>
      </c>
      <c r="FH510" s="157">
        <v>0</v>
      </c>
      <c r="FI510" s="157">
        <v>0</v>
      </c>
      <c r="FJ510" s="157">
        <v>0</v>
      </c>
      <c r="FK510" s="157">
        <v>0</v>
      </c>
      <c r="FL510" s="157">
        <v>0</v>
      </c>
      <c r="FM510" s="157">
        <v>0</v>
      </c>
      <c r="FN510" s="157">
        <v>0</v>
      </c>
      <c r="FO510" s="192">
        <v>3.6199999999999999E-5</v>
      </c>
      <c r="FP510" s="192">
        <v>4.1199999999999999E-5</v>
      </c>
      <c r="FQ510" s="192">
        <v>1.5699999999999999E-5</v>
      </c>
      <c r="FR510" s="157">
        <v>1.15952E-4</v>
      </c>
      <c r="FS510" s="192">
        <v>4.6999999999999997E-5</v>
      </c>
      <c r="FT510" s="192">
        <v>4.3600000000000003E-5</v>
      </c>
      <c r="FU510" s="157">
        <v>1.4395099999999999E-4</v>
      </c>
      <c r="FV510" s="157">
        <v>0</v>
      </c>
      <c r="FW510" s="157">
        <v>0</v>
      </c>
      <c r="FX510" s="157">
        <v>0</v>
      </c>
      <c r="FY510" s="157">
        <v>0</v>
      </c>
      <c r="FZ510" s="157">
        <v>0</v>
      </c>
      <c r="GA510" s="192">
        <v>7.7799999999999994E-5</v>
      </c>
      <c r="GB510" s="157">
        <v>0</v>
      </c>
      <c r="GC510" s="157">
        <v>0</v>
      </c>
      <c r="GD510" s="157">
        <v>0</v>
      </c>
      <c r="GE510" s="192">
        <v>4.5200000000000001E-5</v>
      </c>
      <c r="GF510" s="157">
        <v>0</v>
      </c>
      <c r="GG510" s="157">
        <v>0</v>
      </c>
      <c r="GH510" s="157">
        <v>0</v>
      </c>
      <c r="GI510" s="157">
        <v>0</v>
      </c>
      <c r="GJ510" s="157">
        <v>0</v>
      </c>
      <c r="GK510" s="157">
        <v>0</v>
      </c>
      <c r="GL510" s="157">
        <v>0</v>
      </c>
      <c r="GM510" s="192">
        <v>3.8399999999999998E-5</v>
      </c>
      <c r="GN510" s="192">
        <v>8.0699999999999996E-5</v>
      </c>
      <c r="GO510" s="157">
        <v>0</v>
      </c>
      <c r="GP510" s="157">
        <v>2.1384299999999999E-4</v>
      </c>
      <c r="GQ510" s="192">
        <v>2.0599999999999999E-5</v>
      </c>
      <c r="GR510" s="157">
        <v>0</v>
      </c>
      <c r="GS510" s="157">
        <v>0</v>
      </c>
      <c r="GT510" s="157">
        <v>0</v>
      </c>
      <c r="GU510" s="157">
        <v>0</v>
      </c>
      <c r="GV510" s="157">
        <v>0</v>
      </c>
      <c r="GW510" s="157">
        <v>0</v>
      </c>
      <c r="GX510" s="157">
        <v>0</v>
      </c>
      <c r="GY510" s="157">
        <v>0</v>
      </c>
      <c r="GZ510" s="157">
        <v>0</v>
      </c>
      <c r="HA510" s="157">
        <v>0</v>
      </c>
    </row>
    <row r="511" spans="1:209" x14ac:dyDescent="0.2">
      <c r="A511" s="157" t="s">
        <v>4320</v>
      </c>
      <c r="B511" s="157">
        <v>0</v>
      </c>
      <c r="C511" s="157">
        <v>0</v>
      </c>
      <c r="D511" s="192">
        <v>1.0200000000000001E-5</v>
      </c>
      <c r="E511" s="157">
        <v>0</v>
      </c>
      <c r="F511" s="157">
        <v>0</v>
      </c>
      <c r="G511" s="157">
        <v>0</v>
      </c>
      <c r="H511" s="157">
        <v>0</v>
      </c>
      <c r="I511" s="157">
        <v>0</v>
      </c>
      <c r="J511" s="157">
        <v>0</v>
      </c>
      <c r="K511" s="157">
        <v>0</v>
      </c>
      <c r="L511" s="157">
        <v>0</v>
      </c>
      <c r="M511" s="192">
        <v>1.7600000000000001E-5</v>
      </c>
      <c r="N511" s="157">
        <v>0</v>
      </c>
      <c r="O511" s="157">
        <v>0</v>
      </c>
      <c r="P511" s="157">
        <v>0</v>
      </c>
      <c r="Q511" s="157">
        <v>0</v>
      </c>
      <c r="R511" s="157">
        <v>0</v>
      </c>
      <c r="S511" s="157">
        <v>0</v>
      </c>
      <c r="T511" s="157">
        <v>0</v>
      </c>
      <c r="U511" s="157">
        <v>0</v>
      </c>
      <c r="V511" s="192">
        <v>4.0599999999999998E-5</v>
      </c>
      <c r="W511" s="157">
        <v>0</v>
      </c>
      <c r="X511" s="157">
        <v>0</v>
      </c>
      <c r="Y511" s="157">
        <v>0</v>
      </c>
      <c r="Z511" s="157">
        <v>0</v>
      </c>
      <c r="AA511" s="157">
        <v>0</v>
      </c>
      <c r="AB511" s="157">
        <v>0</v>
      </c>
      <c r="AC511" s="157">
        <v>0</v>
      </c>
      <c r="AD511" s="157">
        <v>0</v>
      </c>
      <c r="AE511" s="157">
        <v>0</v>
      </c>
      <c r="AF511" s="157">
        <v>0</v>
      </c>
      <c r="AG511" s="157">
        <v>0</v>
      </c>
      <c r="AH511" s="157">
        <v>0</v>
      </c>
      <c r="AI511" s="157">
        <v>0</v>
      </c>
      <c r="AJ511" s="157">
        <v>0</v>
      </c>
      <c r="AK511" s="157">
        <v>0</v>
      </c>
      <c r="AL511" s="157">
        <v>0</v>
      </c>
      <c r="AM511" s="157">
        <v>0</v>
      </c>
      <c r="AN511" s="157">
        <v>0</v>
      </c>
      <c r="AO511" s="157">
        <v>0</v>
      </c>
      <c r="AP511" s="157">
        <v>0</v>
      </c>
      <c r="AQ511" s="157">
        <v>0</v>
      </c>
      <c r="AR511" s="157">
        <v>0</v>
      </c>
      <c r="AS511" s="157">
        <v>0</v>
      </c>
      <c r="AT511" s="157">
        <v>0</v>
      </c>
      <c r="AU511" s="157">
        <v>0</v>
      </c>
      <c r="AV511" s="157">
        <v>0</v>
      </c>
      <c r="AW511" s="157">
        <v>0</v>
      </c>
      <c r="AX511" s="157">
        <v>0</v>
      </c>
      <c r="AY511" s="157">
        <v>1.3511E-4</v>
      </c>
      <c r="AZ511" s="192">
        <v>7.5900000000000002E-5</v>
      </c>
      <c r="BA511" s="157">
        <v>0</v>
      </c>
      <c r="BB511" s="157">
        <v>0</v>
      </c>
      <c r="BC511" s="157">
        <v>0</v>
      </c>
      <c r="BD511" s="192">
        <v>7.3899999999999994E-5</v>
      </c>
      <c r="BE511" s="157">
        <v>0</v>
      </c>
      <c r="BF511" s="157">
        <v>0</v>
      </c>
      <c r="BG511" s="157">
        <v>0</v>
      </c>
      <c r="BH511" s="157">
        <v>0</v>
      </c>
      <c r="BI511" s="192">
        <v>3.6100000000000003E-5</v>
      </c>
      <c r="BJ511" s="157">
        <v>0</v>
      </c>
      <c r="BK511" s="157">
        <v>0</v>
      </c>
      <c r="BL511" s="157">
        <v>0</v>
      </c>
      <c r="BM511" s="157">
        <v>0</v>
      </c>
      <c r="BN511" s="157">
        <v>0</v>
      </c>
      <c r="BO511" s="157">
        <v>0</v>
      </c>
      <c r="BP511" s="157">
        <v>0</v>
      </c>
      <c r="BQ511" s="157">
        <v>0</v>
      </c>
      <c r="BR511" s="157">
        <v>0</v>
      </c>
      <c r="BS511" s="157">
        <v>0</v>
      </c>
      <c r="BT511" s="157">
        <v>0</v>
      </c>
      <c r="BU511" s="157">
        <v>0</v>
      </c>
      <c r="BV511" s="157">
        <v>0</v>
      </c>
      <c r="BW511" s="157">
        <v>0</v>
      </c>
      <c r="BX511" s="157">
        <v>0</v>
      </c>
      <c r="BY511" s="157">
        <v>0</v>
      </c>
      <c r="BZ511" s="157">
        <v>0</v>
      </c>
      <c r="CA511" s="157">
        <v>0</v>
      </c>
      <c r="CB511" s="157">
        <v>0</v>
      </c>
      <c r="CC511" s="157">
        <v>0</v>
      </c>
      <c r="CD511" s="157">
        <v>0</v>
      </c>
      <c r="CE511" s="157">
        <v>0</v>
      </c>
      <c r="CF511" s="157">
        <v>0</v>
      </c>
      <c r="CG511" s="157">
        <v>0</v>
      </c>
      <c r="CH511" s="157">
        <v>2.39502E-4</v>
      </c>
      <c r="CI511" s="157">
        <v>0</v>
      </c>
      <c r="CJ511" s="157">
        <v>0</v>
      </c>
      <c r="CK511" s="157">
        <v>0</v>
      </c>
      <c r="CL511" s="157">
        <v>0</v>
      </c>
      <c r="CM511" s="157">
        <v>0</v>
      </c>
      <c r="CN511" s="157">
        <v>0</v>
      </c>
      <c r="CO511" s="157">
        <v>0</v>
      </c>
      <c r="CP511" s="157">
        <v>0</v>
      </c>
      <c r="CQ511" s="157">
        <v>0</v>
      </c>
      <c r="CR511" s="157">
        <v>0</v>
      </c>
      <c r="CS511" s="157">
        <v>0</v>
      </c>
      <c r="CT511" s="157">
        <v>0</v>
      </c>
      <c r="CU511" s="157">
        <v>0</v>
      </c>
      <c r="CV511" s="157">
        <v>0</v>
      </c>
      <c r="CW511" s="192">
        <v>5.93E-6</v>
      </c>
      <c r="CX511" s="157">
        <v>0</v>
      </c>
      <c r="CY511" s="157">
        <v>0</v>
      </c>
      <c r="CZ511" s="192">
        <v>7.6299999999999998E-5</v>
      </c>
      <c r="DA511" s="157">
        <v>0</v>
      </c>
      <c r="DB511" s="157">
        <v>0</v>
      </c>
      <c r="DC511" s="157">
        <v>0</v>
      </c>
      <c r="DD511" s="157">
        <v>0</v>
      </c>
      <c r="DE511" s="157">
        <v>0</v>
      </c>
      <c r="DF511" s="157">
        <v>0</v>
      </c>
      <c r="DG511" s="157">
        <v>0</v>
      </c>
      <c r="DH511" s="157">
        <v>0</v>
      </c>
      <c r="DI511" s="157">
        <v>0</v>
      </c>
      <c r="DJ511" s="157">
        <v>0</v>
      </c>
      <c r="DK511" s="157">
        <v>0</v>
      </c>
      <c r="DL511" s="157">
        <v>0</v>
      </c>
      <c r="DM511" s="157">
        <v>0</v>
      </c>
      <c r="DN511" s="157">
        <v>0</v>
      </c>
      <c r="DO511" s="192">
        <v>3.4600000000000001E-5</v>
      </c>
      <c r="DP511" s="157">
        <v>0</v>
      </c>
      <c r="DQ511" s="157">
        <v>0</v>
      </c>
      <c r="DR511" s="157">
        <v>0</v>
      </c>
      <c r="DS511" s="157">
        <v>0</v>
      </c>
      <c r="DT511" s="157">
        <v>0</v>
      </c>
      <c r="DU511" s="157">
        <v>0</v>
      </c>
      <c r="DV511" s="157">
        <v>0</v>
      </c>
      <c r="DW511" s="157">
        <v>0</v>
      </c>
      <c r="DX511" s="157">
        <v>0</v>
      </c>
      <c r="DY511" s="157">
        <v>0</v>
      </c>
      <c r="DZ511" s="157">
        <v>0</v>
      </c>
      <c r="EA511" s="157">
        <v>0</v>
      </c>
      <c r="EB511" s="157">
        <v>0</v>
      </c>
      <c r="EC511" s="157">
        <v>0</v>
      </c>
      <c r="ED511" s="157">
        <v>0</v>
      </c>
      <c r="EE511" s="157">
        <v>0</v>
      </c>
      <c r="EF511" s="157">
        <v>0</v>
      </c>
      <c r="EG511" s="157">
        <v>0</v>
      </c>
      <c r="EH511" s="157">
        <v>0</v>
      </c>
      <c r="EI511" s="157">
        <v>0</v>
      </c>
      <c r="EJ511" s="157">
        <v>0</v>
      </c>
      <c r="EK511" s="157">
        <v>0</v>
      </c>
      <c r="EL511" s="157">
        <v>0</v>
      </c>
      <c r="EM511" s="192">
        <v>1.5299999999999999E-5</v>
      </c>
      <c r="EN511" s="157">
        <v>0</v>
      </c>
      <c r="EO511" s="157">
        <v>0</v>
      </c>
      <c r="EP511" s="157">
        <v>0</v>
      </c>
      <c r="EQ511" s="157">
        <v>0</v>
      </c>
      <c r="ER511" s="157">
        <v>0</v>
      </c>
      <c r="ES511" s="157">
        <v>0</v>
      </c>
      <c r="ET511" s="192">
        <v>7.4400000000000006E-5</v>
      </c>
      <c r="EU511" s="157">
        <v>0</v>
      </c>
      <c r="EV511" s="157">
        <v>0</v>
      </c>
      <c r="EW511" s="157">
        <v>0</v>
      </c>
      <c r="EX511" s="192">
        <v>4.85E-5</v>
      </c>
      <c r="EY511" s="157">
        <v>0</v>
      </c>
      <c r="EZ511" s="157">
        <v>0</v>
      </c>
      <c r="FA511" s="157">
        <v>0</v>
      </c>
      <c r="FB511" s="157">
        <v>0</v>
      </c>
      <c r="FC511" s="157">
        <v>0</v>
      </c>
      <c r="FD511" s="157">
        <v>0</v>
      </c>
      <c r="FE511" s="157">
        <v>0</v>
      </c>
      <c r="FF511" s="157">
        <v>0</v>
      </c>
      <c r="FG511" s="157">
        <v>0</v>
      </c>
      <c r="FH511" s="157">
        <v>0</v>
      </c>
      <c r="FI511" s="157">
        <v>0</v>
      </c>
      <c r="FJ511" s="157">
        <v>0</v>
      </c>
      <c r="FK511" s="157">
        <v>0</v>
      </c>
      <c r="FL511" s="157">
        <v>0</v>
      </c>
      <c r="FM511" s="157">
        <v>0</v>
      </c>
      <c r="FN511" s="157">
        <v>0</v>
      </c>
      <c r="FO511" s="157">
        <v>0</v>
      </c>
      <c r="FP511" s="157">
        <v>0</v>
      </c>
      <c r="FQ511" s="157">
        <v>0</v>
      </c>
      <c r="FR511" s="157">
        <v>0</v>
      </c>
      <c r="FS511" s="157">
        <v>0</v>
      </c>
      <c r="FT511" s="157">
        <v>0</v>
      </c>
      <c r="FU511" s="157">
        <v>0</v>
      </c>
      <c r="FV511" s="157">
        <v>0</v>
      </c>
      <c r="FW511" s="157">
        <v>0</v>
      </c>
      <c r="FX511" s="157">
        <v>0</v>
      </c>
      <c r="FY511" s="157">
        <v>0</v>
      </c>
      <c r="FZ511" s="157">
        <v>0</v>
      </c>
      <c r="GA511" s="157">
        <v>0</v>
      </c>
      <c r="GB511" s="157">
        <v>0</v>
      </c>
      <c r="GC511" s="157">
        <v>0</v>
      </c>
      <c r="GD511" s="157">
        <v>0</v>
      </c>
      <c r="GE511" s="157">
        <v>0</v>
      </c>
      <c r="GF511" s="157">
        <v>0</v>
      </c>
      <c r="GG511" s="157">
        <v>0</v>
      </c>
      <c r="GH511" s="157">
        <v>0</v>
      </c>
      <c r="GI511" s="157">
        <v>0</v>
      </c>
      <c r="GJ511" s="157">
        <v>0</v>
      </c>
      <c r="GK511" s="157">
        <v>0</v>
      </c>
      <c r="GL511" s="157">
        <v>0</v>
      </c>
      <c r="GM511" s="157">
        <v>0</v>
      </c>
      <c r="GN511" s="157">
        <v>0</v>
      </c>
      <c r="GO511" s="157">
        <v>0</v>
      </c>
      <c r="GP511" s="157">
        <v>0</v>
      </c>
      <c r="GQ511" s="157">
        <v>0</v>
      </c>
      <c r="GR511" s="157">
        <v>0</v>
      </c>
      <c r="GS511" s="157">
        <v>0</v>
      </c>
      <c r="GT511" s="157">
        <v>0</v>
      </c>
      <c r="GU511" s="157">
        <v>0</v>
      </c>
      <c r="GV511" s="157">
        <v>0</v>
      </c>
      <c r="GW511" s="157">
        <v>0</v>
      </c>
      <c r="GX511" s="157">
        <v>0</v>
      </c>
      <c r="GY511" s="157">
        <v>0</v>
      </c>
      <c r="GZ511" s="157">
        <v>0</v>
      </c>
      <c r="HA511" s="157">
        <v>0</v>
      </c>
    </row>
    <row r="512" spans="1:209" x14ac:dyDescent="0.2">
      <c r="A512" s="157" t="s">
        <v>4321</v>
      </c>
      <c r="B512" s="157">
        <v>1.7902400000000001E-4</v>
      </c>
      <c r="C512" s="192">
        <v>5.7399999999999999E-5</v>
      </c>
      <c r="D512" s="192">
        <v>1.5299999999999999E-5</v>
      </c>
      <c r="E512" s="192">
        <v>2.3300000000000001E-5</v>
      </c>
      <c r="F512" s="157">
        <v>0</v>
      </c>
      <c r="G512" s="157">
        <v>0</v>
      </c>
      <c r="H512" s="157">
        <v>8.8241800000000005E-4</v>
      </c>
      <c r="I512" s="157">
        <v>0</v>
      </c>
      <c r="J512" s="157">
        <v>0</v>
      </c>
      <c r="K512" s="157">
        <v>1.33962E-4</v>
      </c>
      <c r="L512" s="157">
        <v>0</v>
      </c>
      <c r="M512" s="157">
        <v>0</v>
      </c>
      <c r="N512" s="192">
        <v>6.7600000000000003E-5</v>
      </c>
      <c r="O512" s="157">
        <v>0</v>
      </c>
      <c r="P512" s="157">
        <v>0</v>
      </c>
      <c r="Q512" s="157">
        <v>0</v>
      </c>
      <c r="R512" s="192">
        <v>6.5400000000000004E-5</v>
      </c>
      <c r="S512" s="157">
        <v>3.8346300000000001E-4</v>
      </c>
      <c r="T512" s="157">
        <v>0</v>
      </c>
      <c r="U512" s="157">
        <v>1.9852199999999999E-4</v>
      </c>
      <c r="V512" s="157">
        <v>1.4209199999999999E-4</v>
      </c>
      <c r="W512" s="157">
        <v>0</v>
      </c>
      <c r="X512" s="157">
        <v>0</v>
      </c>
      <c r="Y512" s="157">
        <v>0</v>
      </c>
      <c r="Z512" s="157">
        <v>0</v>
      </c>
      <c r="AA512" s="157">
        <v>1.64301E-4</v>
      </c>
      <c r="AB512" s="157">
        <v>0</v>
      </c>
      <c r="AC512" s="157">
        <v>0</v>
      </c>
      <c r="AD512" s="157">
        <v>0</v>
      </c>
      <c r="AE512" s="192">
        <v>5.5600000000000003E-5</v>
      </c>
      <c r="AF512" s="157">
        <v>0</v>
      </c>
      <c r="AG512" s="192">
        <v>1.34E-5</v>
      </c>
      <c r="AH512" s="157">
        <v>1.35041E-4</v>
      </c>
      <c r="AI512" s="157">
        <v>0</v>
      </c>
      <c r="AJ512" s="157">
        <v>0</v>
      </c>
      <c r="AK512" s="157">
        <v>0</v>
      </c>
      <c r="AL512" s="157">
        <v>0</v>
      </c>
      <c r="AM512" s="157">
        <v>0</v>
      </c>
      <c r="AN512" s="157">
        <v>0</v>
      </c>
      <c r="AO512" s="157">
        <v>0</v>
      </c>
      <c r="AP512" s="157">
        <v>0</v>
      </c>
      <c r="AQ512" s="157">
        <v>0</v>
      </c>
      <c r="AR512" s="157">
        <v>0</v>
      </c>
      <c r="AS512" s="157">
        <v>3.0058749999999999E-3</v>
      </c>
      <c r="AT512" s="157">
        <v>3.27786E-4</v>
      </c>
      <c r="AU512" s="157">
        <v>0</v>
      </c>
      <c r="AV512" s="157">
        <v>0</v>
      </c>
      <c r="AW512" s="157">
        <v>0</v>
      </c>
      <c r="AX512" s="157">
        <v>2.3159600000000001E-4</v>
      </c>
      <c r="AY512" s="157">
        <v>1.8915300000000001E-4</v>
      </c>
      <c r="AZ512" s="157">
        <v>0</v>
      </c>
      <c r="BA512" s="157">
        <v>0</v>
      </c>
      <c r="BB512" s="157">
        <v>0</v>
      </c>
      <c r="BC512" s="157">
        <v>1.6851600000000001E-4</v>
      </c>
      <c r="BD512" s="157">
        <v>1.8484999999999999E-4</v>
      </c>
      <c r="BE512" s="157">
        <v>2.4689800000000001E-4</v>
      </c>
      <c r="BF512" s="157">
        <v>0</v>
      </c>
      <c r="BG512" s="157">
        <v>0</v>
      </c>
      <c r="BH512" s="157">
        <v>0</v>
      </c>
      <c r="BI512" s="157">
        <v>0</v>
      </c>
      <c r="BJ512" s="157">
        <v>1.3141800000000001E-4</v>
      </c>
      <c r="BK512" s="192">
        <v>5.1700000000000003E-5</v>
      </c>
      <c r="BL512" s="157">
        <v>5.3653800000000003E-4</v>
      </c>
      <c r="BM512" s="157">
        <v>0</v>
      </c>
      <c r="BN512" s="157">
        <v>0</v>
      </c>
      <c r="BO512" s="157">
        <v>6.4506100000000005E-4</v>
      </c>
      <c r="BP512" s="157">
        <v>0</v>
      </c>
      <c r="BQ512" s="157">
        <v>0</v>
      </c>
      <c r="BR512" s="157">
        <v>0</v>
      </c>
      <c r="BS512" s="157">
        <v>0</v>
      </c>
      <c r="BT512" s="157">
        <v>0</v>
      </c>
      <c r="BU512" s="157">
        <v>0</v>
      </c>
      <c r="BV512" s="157">
        <v>2.37631E-4</v>
      </c>
      <c r="BW512" s="157">
        <v>0</v>
      </c>
      <c r="BX512" s="192">
        <v>7.1899999999999999E-5</v>
      </c>
      <c r="BY512" s="157">
        <v>0</v>
      </c>
      <c r="BZ512" s="157">
        <v>0</v>
      </c>
      <c r="CA512" s="157">
        <v>1.1118E-4</v>
      </c>
      <c r="CB512" s="157">
        <v>0</v>
      </c>
      <c r="CC512" s="157">
        <v>0</v>
      </c>
      <c r="CD512" s="157">
        <v>1.5981099999999999E-4</v>
      </c>
      <c r="CE512" s="157">
        <v>0</v>
      </c>
      <c r="CF512" s="157">
        <v>1.38462E-4</v>
      </c>
      <c r="CG512" s="157">
        <v>0</v>
      </c>
      <c r="CH512" s="157">
        <v>0</v>
      </c>
      <c r="CI512" s="157">
        <v>0</v>
      </c>
      <c r="CJ512" s="157">
        <v>0</v>
      </c>
      <c r="CK512" s="157">
        <v>0</v>
      </c>
      <c r="CL512" s="157">
        <v>0</v>
      </c>
      <c r="CM512" s="157">
        <v>0</v>
      </c>
      <c r="CN512" s="157">
        <v>0</v>
      </c>
      <c r="CO512" s="157">
        <v>0</v>
      </c>
      <c r="CP512" s="157">
        <v>0</v>
      </c>
      <c r="CQ512" s="192">
        <v>6.0099999999999997E-5</v>
      </c>
      <c r="CR512" s="192">
        <v>5.24E-5</v>
      </c>
      <c r="CS512" s="157">
        <v>1.25077E-4</v>
      </c>
      <c r="CT512" s="157">
        <v>2.1418899999999999E-4</v>
      </c>
      <c r="CU512" s="157">
        <v>0</v>
      </c>
      <c r="CV512" s="157">
        <v>0</v>
      </c>
      <c r="CW512" s="157">
        <v>0</v>
      </c>
      <c r="CX512" s="157">
        <v>0</v>
      </c>
      <c r="CY512" s="192">
        <v>5.52E-5</v>
      </c>
      <c r="CZ512" s="157">
        <v>0</v>
      </c>
      <c r="DA512" s="157">
        <v>0</v>
      </c>
      <c r="DB512" s="157">
        <v>0</v>
      </c>
      <c r="DC512" s="157">
        <v>0</v>
      </c>
      <c r="DD512" s="157">
        <v>0</v>
      </c>
      <c r="DE512" s="157">
        <v>0</v>
      </c>
      <c r="DF512" s="157">
        <v>0</v>
      </c>
      <c r="DG512" s="157">
        <v>0</v>
      </c>
      <c r="DH512" s="157">
        <v>0</v>
      </c>
      <c r="DI512" s="157">
        <v>0</v>
      </c>
      <c r="DJ512" s="157">
        <v>0</v>
      </c>
      <c r="DK512" s="157">
        <v>0</v>
      </c>
      <c r="DL512" s="157">
        <v>0</v>
      </c>
      <c r="DM512" s="157">
        <v>0</v>
      </c>
      <c r="DN512" s="157">
        <v>0</v>
      </c>
      <c r="DO512" s="157">
        <v>0</v>
      </c>
      <c r="DP512" s="157">
        <v>0</v>
      </c>
      <c r="DQ512" s="157">
        <v>0</v>
      </c>
      <c r="DR512" s="157">
        <v>0</v>
      </c>
      <c r="DS512" s="157">
        <v>0</v>
      </c>
      <c r="DT512" s="157">
        <v>0</v>
      </c>
      <c r="DU512" s="157">
        <v>0</v>
      </c>
      <c r="DV512" s="157">
        <v>0</v>
      </c>
      <c r="DW512" s="157">
        <v>0</v>
      </c>
      <c r="DX512" s="157">
        <v>0</v>
      </c>
      <c r="DY512" s="157">
        <v>0</v>
      </c>
      <c r="DZ512" s="157">
        <v>0</v>
      </c>
      <c r="EA512" s="192">
        <v>9.1399999999999999E-5</v>
      </c>
      <c r="EB512" s="157">
        <v>1.05623E-4</v>
      </c>
      <c r="EC512" s="157">
        <v>0</v>
      </c>
      <c r="ED512" s="157">
        <v>0</v>
      </c>
      <c r="EE512" s="157">
        <v>0</v>
      </c>
      <c r="EF512" s="157">
        <v>0</v>
      </c>
      <c r="EG512" s="157">
        <v>0</v>
      </c>
      <c r="EH512" s="157">
        <v>0</v>
      </c>
      <c r="EI512" s="157">
        <v>0</v>
      </c>
      <c r="EJ512" s="157">
        <v>0</v>
      </c>
      <c r="EK512" s="157">
        <v>0</v>
      </c>
      <c r="EL512" s="157">
        <v>0</v>
      </c>
      <c r="EM512" s="157">
        <v>0</v>
      </c>
      <c r="EN512" s="157">
        <v>0</v>
      </c>
      <c r="EO512" s="157">
        <v>0</v>
      </c>
      <c r="EP512" s="157">
        <v>0</v>
      </c>
      <c r="EQ512" s="157">
        <v>0</v>
      </c>
      <c r="ER512" s="157">
        <v>0</v>
      </c>
      <c r="ES512" s="157">
        <v>0</v>
      </c>
      <c r="ET512" s="157">
        <v>2.6044600000000001E-4</v>
      </c>
      <c r="EU512" s="157">
        <v>0</v>
      </c>
      <c r="EV512" s="157">
        <v>0</v>
      </c>
      <c r="EW512" s="157">
        <v>0</v>
      </c>
      <c r="EX512" s="157">
        <v>0</v>
      </c>
      <c r="EY512" s="157">
        <v>0</v>
      </c>
      <c r="EZ512" s="157">
        <v>0</v>
      </c>
      <c r="FA512" s="157">
        <v>0</v>
      </c>
      <c r="FB512" s="157">
        <v>0</v>
      </c>
      <c r="FC512" s="157">
        <v>0</v>
      </c>
      <c r="FD512" s="157">
        <v>0</v>
      </c>
      <c r="FE512" s="157">
        <v>4.7141199999999999E-4</v>
      </c>
      <c r="FF512" s="157">
        <v>8.1388999999999995E-4</v>
      </c>
      <c r="FG512" s="157">
        <v>8.7593600000000001E-4</v>
      </c>
      <c r="FH512" s="157">
        <v>0</v>
      </c>
      <c r="FI512" s="157">
        <v>0</v>
      </c>
      <c r="FJ512" s="157">
        <v>0</v>
      </c>
      <c r="FK512" s="192">
        <v>4.6199999999999998E-5</v>
      </c>
      <c r="FL512" s="157">
        <v>1.28427E-4</v>
      </c>
      <c r="FM512" s="192">
        <v>8.4599999999999996E-5</v>
      </c>
      <c r="FN512" s="157">
        <v>0</v>
      </c>
      <c r="FO512" s="157">
        <v>0</v>
      </c>
      <c r="FP512" s="157">
        <v>0</v>
      </c>
      <c r="FQ512" s="157">
        <v>2.03666E-4</v>
      </c>
      <c r="FR512" s="157">
        <v>0</v>
      </c>
      <c r="FS512" s="157">
        <v>0</v>
      </c>
      <c r="FT512" s="157">
        <v>0</v>
      </c>
      <c r="FU512" s="157">
        <v>0</v>
      </c>
      <c r="FV512" s="157">
        <v>0</v>
      </c>
      <c r="FW512" s="157">
        <v>0</v>
      </c>
      <c r="FX512" s="157">
        <v>0</v>
      </c>
      <c r="FY512" s="157">
        <v>0</v>
      </c>
      <c r="FZ512" s="157">
        <v>0</v>
      </c>
      <c r="GA512" s="157">
        <v>0</v>
      </c>
      <c r="GB512" s="157">
        <v>0</v>
      </c>
      <c r="GC512" s="157">
        <v>0</v>
      </c>
      <c r="GD512" s="157">
        <v>0</v>
      </c>
      <c r="GE512" s="157">
        <v>0</v>
      </c>
      <c r="GF512" s="157">
        <v>0</v>
      </c>
      <c r="GG512" s="157">
        <v>0</v>
      </c>
      <c r="GH512" s="157">
        <v>0</v>
      </c>
      <c r="GI512" s="157">
        <v>0</v>
      </c>
      <c r="GJ512" s="157">
        <v>0</v>
      </c>
      <c r="GK512" s="157">
        <v>3.25328E-4</v>
      </c>
      <c r="GL512" s="157">
        <v>0</v>
      </c>
      <c r="GM512" s="157">
        <v>0</v>
      </c>
      <c r="GN512" s="157">
        <v>8.0703700000000003E-4</v>
      </c>
      <c r="GO512" s="157">
        <v>0</v>
      </c>
      <c r="GP512" s="157">
        <v>0</v>
      </c>
      <c r="GQ512" s="157">
        <v>0</v>
      </c>
      <c r="GR512" s="157">
        <v>0</v>
      </c>
      <c r="GS512" s="157">
        <v>0</v>
      </c>
      <c r="GT512" s="157">
        <v>0</v>
      </c>
      <c r="GU512" s="157">
        <v>0</v>
      </c>
      <c r="GV512" s="157">
        <v>0</v>
      </c>
      <c r="GW512" s="157">
        <v>0</v>
      </c>
      <c r="GX512" s="157">
        <v>0</v>
      </c>
      <c r="GY512" s="157">
        <v>0</v>
      </c>
      <c r="GZ512" s="157">
        <v>0</v>
      </c>
      <c r="HA512" s="157">
        <v>0</v>
      </c>
    </row>
    <row r="513" spans="1:209" x14ac:dyDescent="0.2">
      <c r="A513" s="157" t="s">
        <v>4322</v>
      </c>
      <c r="B513" s="157">
        <v>0</v>
      </c>
      <c r="C513" s="157">
        <v>0</v>
      </c>
      <c r="D513" s="157">
        <v>0</v>
      </c>
      <c r="E513" s="157">
        <v>0</v>
      </c>
      <c r="F513" s="157">
        <v>0</v>
      </c>
      <c r="G513" s="157">
        <v>0</v>
      </c>
      <c r="H513" s="157">
        <v>0</v>
      </c>
      <c r="I513" s="157">
        <v>0</v>
      </c>
      <c r="J513" s="157">
        <v>0</v>
      </c>
      <c r="K513" s="192">
        <v>2.6800000000000001E-5</v>
      </c>
      <c r="L513" s="157">
        <v>0</v>
      </c>
      <c r="M513" s="192">
        <v>2.65E-5</v>
      </c>
      <c r="N513" s="157">
        <v>2.19724E-4</v>
      </c>
      <c r="O513" s="157">
        <v>0</v>
      </c>
      <c r="P513" s="157">
        <v>0</v>
      </c>
      <c r="Q513" s="157">
        <v>0</v>
      </c>
      <c r="R513" s="157">
        <v>0</v>
      </c>
      <c r="S513" s="157">
        <v>0</v>
      </c>
      <c r="T513" s="157">
        <v>0</v>
      </c>
      <c r="U513" s="157">
        <v>0</v>
      </c>
      <c r="V513" s="157">
        <v>1.01494E-4</v>
      </c>
      <c r="W513" s="157">
        <v>0</v>
      </c>
      <c r="X513" s="157">
        <v>0</v>
      </c>
      <c r="Y513" s="157">
        <v>0</v>
      </c>
      <c r="Z513" s="192">
        <v>1.7600000000000001E-5</v>
      </c>
      <c r="AA513" s="192">
        <v>1.6399999999999999E-5</v>
      </c>
      <c r="AB513" s="157">
        <v>0</v>
      </c>
      <c r="AC513" s="157">
        <v>0</v>
      </c>
      <c r="AD513" s="157">
        <v>0</v>
      </c>
      <c r="AE513" s="157">
        <v>0</v>
      </c>
      <c r="AF513" s="157">
        <v>0</v>
      </c>
      <c r="AG513" s="157">
        <v>0</v>
      </c>
      <c r="AH513" s="157">
        <v>0</v>
      </c>
      <c r="AI513" s="157">
        <v>0</v>
      </c>
      <c r="AJ513" s="157">
        <v>0</v>
      </c>
      <c r="AK513" s="157">
        <v>0</v>
      </c>
      <c r="AL513" s="157">
        <v>0</v>
      </c>
      <c r="AM513" s="157">
        <v>0</v>
      </c>
      <c r="AN513" s="157">
        <v>0</v>
      </c>
      <c r="AO513" s="157">
        <v>0</v>
      </c>
      <c r="AP513" s="157">
        <v>0</v>
      </c>
      <c r="AQ513" s="157">
        <v>0</v>
      </c>
      <c r="AR513" s="157">
        <v>0</v>
      </c>
      <c r="AS513" s="157">
        <v>0</v>
      </c>
      <c r="AT513" s="157">
        <v>0</v>
      </c>
      <c r="AU513" s="157">
        <v>0</v>
      </c>
      <c r="AV513" s="157">
        <v>0</v>
      </c>
      <c r="AW513" s="157">
        <v>0</v>
      </c>
      <c r="AX513" s="157">
        <v>3.9702200000000002E-4</v>
      </c>
      <c r="AY513" s="192">
        <v>2.6999999999999999E-5</v>
      </c>
      <c r="AZ513" s="157">
        <v>0</v>
      </c>
      <c r="BA513" s="157">
        <v>0</v>
      </c>
      <c r="BB513" s="157">
        <v>0</v>
      </c>
      <c r="BC513" s="157">
        <v>0</v>
      </c>
      <c r="BD513" s="157">
        <v>0</v>
      </c>
      <c r="BE513" s="157">
        <v>0</v>
      </c>
      <c r="BF513" s="157">
        <v>1.1429000000000001E-4</v>
      </c>
      <c r="BG513" s="157">
        <v>0</v>
      </c>
      <c r="BH513" s="157">
        <v>0</v>
      </c>
      <c r="BI513" s="157">
        <v>0</v>
      </c>
      <c r="BJ513" s="157">
        <v>2.06515E-4</v>
      </c>
      <c r="BK513" s="157">
        <v>0</v>
      </c>
      <c r="BL513" s="157">
        <v>0</v>
      </c>
      <c r="BM513" s="157">
        <v>0</v>
      </c>
      <c r="BN513" s="157">
        <v>0</v>
      </c>
      <c r="BO513" s="157">
        <v>0</v>
      </c>
      <c r="BP513" s="157">
        <v>0</v>
      </c>
      <c r="BQ513" s="157">
        <v>0</v>
      </c>
      <c r="BR513" s="157">
        <v>0</v>
      </c>
      <c r="BS513" s="157">
        <v>0</v>
      </c>
      <c r="BT513" s="157">
        <v>0</v>
      </c>
      <c r="BU513" s="157">
        <v>0</v>
      </c>
      <c r="BV513" s="192">
        <v>4.7500000000000003E-5</v>
      </c>
      <c r="BW513" s="157">
        <v>0</v>
      </c>
      <c r="BX513" s="157">
        <v>0</v>
      </c>
      <c r="BY513" s="157">
        <v>0</v>
      </c>
      <c r="BZ513" s="157">
        <v>0</v>
      </c>
      <c r="CA513" s="157">
        <v>0</v>
      </c>
      <c r="CB513" s="157">
        <v>0</v>
      </c>
      <c r="CC513" s="192">
        <v>1.8099999999999999E-5</v>
      </c>
      <c r="CD513" s="157">
        <v>0</v>
      </c>
      <c r="CE513" s="157">
        <v>0</v>
      </c>
      <c r="CF513" s="157">
        <v>0</v>
      </c>
      <c r="CG513" s="157">
        <v>0</v>
      </c>
      <c r="CH513" s="192">
        <v>7.9800000000000002E-5</v>
      </c>
      <c r="CI513" s="157">
        <v>0</v>
      </c>
      <c r="CJ513" s="157">
        <v>0</v>
      </c>
      <c r="CK513" s="157">
        <v>0</v>
      </c>
      <c r="CL513" s="157">
        <v>0</v>
      </c>
      <c r="CM513" s="157">
        <v>0</v>
      </c>
      <c r="CN513" s="157">
        <v>0</v>
      </c>
      <c r="CO513" s="157">
        <v>0</v>
      </c>
      <c r="CP513" s="157">
        <v>0</v>
      </c>
      <c r="CQ513" s="157">
        <v>0</v>
      </c>
      <c r="CR513" s="157">
        <v>0</v>
      </c>
      <c r="CS513" s="157">
        <v>0</v>
      </c>
      <c r="CT513" s="157">
        <v>0</v>
      </c>
      <c r="CU513" s="157">
        <v>0</v>
      </c>
      <c r="CV513" s="157">
        <v>0</v>
      </c>
      <c r="CW513" s="192">
        <v>8.8999999999999995E-5</v>
      </c>
      <c r="CX513" s="157">
        <v>0</v>
      </c>
      <c r="CY513" s="157">
        <v>0</v>
      </c>
      <c r="CZ513" s="157">
        <v>0</v>
      </c>
      <c r="DA513" s="157">
        <v>0</v>
      </c>
      <c r="DB513" s="157">
        <v>0</v>
      </c>
      <c r="DC513" s="157">
        <v>0</v>
      </c>
      <c r="DD513" s="157">
        <v>0</v>
      </c>
      <c r="DE513" s="157">
        <v>0</v>
      </c>
      <c r="DF513" s="157">
        <v>0</v>
      </c>
      <c r="DG513" s="157">
        <v>0</v>
      </c>
      <c r="DH513" s="157">
        <v>0</v>
      </c>
      <c r="DI513" s="157">
        <v>0</v>
      </c>
      <c r="DJ513" s="157">
        <v>1.67622E-4</v>
      </c>
      <c r="DK513" s="157">
        <v>0</v>
      </c>
      <c r="DL513" s="157">
        <v>0</v>
      </c>
      <c r="DM513" s="157">
        <v>0</v>
      </c>
      <c r="DN513" s="157">
        <v>0</v>
      </c>
      <c r="DO513" s="157">
        <v>0</v>
      </c>
      <c r="DP513" s="157">
        <v>0</v>
      </c>
      <c r="DQ513" s="157">
        <v>2.2350199999999999E-4</v>
      </c>
      <c r="DR513" s="157">
        <v>0</v>
      </c>
      <c r="DS513" s="157">
        <v>0</v>
      </c>
      <c r="DT513" s="157">
        <v>0</v>
      </c>
      <c r="DU513" s="157">
        <v>0</v>
      </c>
      <c r="DV513" s="157">
        <v>0</v>
      </c>
      <c r="DW513" s="157">
        <v>0</v>
      </c>
      <c r="DX513" s="157">
        <v>0</v>
      </c>
      <c r="DY513" s="157">
        <v>0</v>
      </c>
      <c r="DZ513" s="157">
        <v>0</v>
      </c>
      <c r="EA513" s="157">
        <v>0</v>
      </c>
      <c r="EB513" s="157">
        <v>0</v>
      </c>
      <c r="EC513" s="157">
        <v>0</v>
      </c>
      <c r="ED513" s="157">
        <v>0</v>
      </c>
      <c r="EE513" s="157">
        <v>0</v>
      </c>
      <c r="EF513" s="157">
        <v>0</v>
      </c>
      <c r="EG513" s="157">
        <v>0</v>
      </c>
      <c r="EH513" s="157">
        <v>0</v>
      </c>
      <c r="EI513" s="157">
        <v>0</v>
      </c>
      <c r="EJ513" s="157">
        <v>0</v>
      </c>
      <c r="EK513" s="157">
        <v>0</v>
      </c>
      <c r="EL513" s="157">
        <v>0</v>
      </c>
      <c r="EM513" s="157">
        <v>0</v>
      </c>
      <c r="EN513" s="157">
        <v>0</v>
      </c>
      <c r="EO513" s="157">
        <v>0</v>
      </c>
      <c r="EP513" s="157">
        <v>0</v>
      </c>
      <c r="EQ513" s="157">
        <v>0</v>
      </c>
      <c r="ER513" s="157">
        <v>0</v>
      </c>
      <c r="ES513" s="157">
        <v>0</v>
      </c>
      <c r="ET513" s="157">
        <v>0</v>
      </c>
      <c r="EU513" s="157">
        <v>0</v>
      </c>
      <c r="EV513" s="157">
        <v>0</v>
      </c>
      <c r="EW513" s="157">
        <v>0</v>
      </c>
      <c r="EX513" s="157">
        <v>0</v>
      </c>
      <c r="EY513" s="157">
        <v>0</v>
      </c>
      <c r="EZ513" s="157">
        <v>0</v>
      </c>
      <c r="FA513" s="157">
        <v>0</v>
      </c>
      <c r="FB513" s="157">
        <v>0</v>
      </c>
      <c r="FC513" s="157">
        <v>0</v>
      </c>
      <c r="FD513" s="157">
        <v>0</v>
      </c>
      <c r="FE513" s="157">
        <v>0</v>
      </c>
      <c r="FF513" s="157">
        <v>0</v>
      </c>
      <c r="FG513" s="157">
        <v>0</v>
      </c>
      <c r="FH513" s="157">
        <v>0</v>
      </c>
      <c r="FI513" s="157">
        <v>0</v>
      </c>
      <c r="FJ513" s="157">
        <v>0</v>
      </c>
      <c r="FK513" s="157">
        <v>0</v>
      </c>
      <c r="FL513" s="157">
        <v>0</v>
      </c>
      <c r="FM513" s="157">
        <v>0</v>
      </c>
      <c r="FN513" s="157">
        <v>0</v>
      </c>
      <c r="FO513" s="157">
        <v>0</v>
      </c>
      <c r="FP513" s="157">
        <v>0</v>
      </c>
      <c r="FQ513" s="157">
        <v>0</v>
      </c>
      <c r="FR513" s="157">
        <v>0</v>
      </c>
      <c r="FS513" s="157">
        <v>0</v>
      </c>
      <c r="FT513" s="157">
        <v>0</v>
      </c>
      <c r="FU513" s="157">
        <v>0</v>
      </c>
      <c r="FV513" s="157">
        <v>0</v>
      </c>
      <c r="FW513" s="157">
        <v>0</v>
      </c>
      <c r="FX513" s="157">
        <v>0</v>
      </c>
      <c r="FY513" s="157">
        <v>0</v>
      </c>
      <c r="FZ513" s="157">
        <v>0</v>
      </c>
      <c r="GA513" s="157">
        <v>0</v>
      </c>
      <c r="GB513" s="157">
        <v>0</v>
      </c>
      <c r="GC513" s="157">
        <v>0</v>
      </c>
      <c r="GD513" s="157">
        <v>0</v>
      </c>
      <c r="GE513" s="157">
        <v>0</v>
      </c>
      <c r="GF513" s="157">
        <v>0</v>
      </c>
      <c r="GG513" s="157">
        <v>0</v>
      </c>
      <c r="GH513" s="157">
        <v>0</v>
      </c>
      <c r="GI513" s="157">
        <v>0</v>
      </c>
      <c r="GJ513" s="157">
        <v>0</v>
      </c>
      <c r="GK513" s="157">
        <v>0</v>
      </c>
      <c r="GL513" s="157">
        <v>1.98498E-4</v>
      </c>
      <c r="GM513" s="157">
        <v>0</v>
      </c>
      <c r="GN513" s="157">
        <v>0</v>
      </c>
      <c r="GO513" s="157">
        <v>0</v>
      </c>
      <c r="GP513" s="157">
        <v>0</v>
      </c>
      <c r="GQ513" s="157">
        <v>0</v>
      </c>
      <c r="GR513" s="157">
        <v>0</v>
      </c>
      <c r="GS513" s="157">
        <v>0</v>
      </c>
      <c r="GT513" s="157">
        <v>0</v>
      </c>
      <c r="GU513" s="157">
        <v>0</v>
      </c>
      <c r="GV513" s="157">
        <v>0</v>
      </c>
      <c r="GW513" s="157">
        <v>0</v>
      </c>
      <c r="GX513" s="157">
        <v>0</v>
      </c>
      <c r="GY513" s="157">
        <v>0</v>
      </c>
      <c r="GZ513" s="157">
        <v>0</v>
      </c>
      <c r="HA513" s="157">
        <v>0</v>
      </c>
    </row>
    <row r="514" spans="1:209" x14ac:dyDescent="0.2">
      <c r="A514" s="157" t="s">
        <v>4323</v>
      </c>
      <c r="B514" s="157">
        <v>0</v>
      </c>
      <c r="C514" s="157">
        <v>0</v>
      </c>
      <c r="D514" s="157">
        <v>0</v>
      </c>
      <c r="E514" s="157">
        <v>0</v>
      </c>
      <c r="F514" s="157">
        <v>0</v>
      </c>
      <c r="G514" s="157">
        <v>0</v>
      </c>
      <c r="H514" s="157">
        <v>1.2606E-4</v>
      </c>
      <c r="I514" s="157">
        <v>0</v>
      </c>
      <c r="J514" s="157">
        <v>0</v>
      </c>
      <c r="K514" s="157">
        <v>0</v>
      </c>
      <c r="L514" s="157">
        <v>0</v>
      </c>
      <c r="M514" s="157">
        <v>0</v>
      </c>
      <c r="N514" s="157">
        <v>0</v>
      </c>
      <c r="O514" s="157">
        <v>0</v>
      </c>
      <c r="P514" s="157">
        <v>0</v>
      </c>
      <c r="Q514" s="157">
        <v>0</v>
      </c>
      <c r="R514" s="157">
        <v>0</v>
      </c>
      <c r="S514" s="157">
        <v>0</v>
      </c>
      <c r="T514" s="157">
        <v>0</v>
      </c>
      <c r="U514" s="157">
        <v>0</v>
      </c>
      <c r="V514" s="157">
        <v>0</v>
      </c>
      <c r="W514" s="157">
        <v>0</v>
      </c>
      <c r="X514" s="157">
        <v>0</v>
      </c>
      <c r="Y514" s="157">
        <v>0</v>
      </c>
      <c r="Z514" s="157">
        <v>0</v>
      </c>
      <c r="AA514" s="157">
        <v>0</v>
      </c>
      <c r="AB514" s="157">
        <v>0</v>
      </c>
      <c r="AC514" s="157">
        <v>0</v>
      </c>
      <c r="AD514" s="157">
        <v>0</v>
      </c>
      <c r="AE514" s="157">
        <v>0</v>
      </c>
      <c r="AF514" s="157">
        <v>0</v>
      </c>
      <c r="AG514" s="157">
        <v>0</v>
      </c>
      <c r="AH514" s="157">
        <v>0</v>
      </c>
      <c r="AI514" s="157">
        <v>0</v>
      </c>
      <c r="AJ514" s="157">
        <v>0</v>
      </c>
      <c r="AK514" s="157">
        <v>0</v>
      </c>
      <c r="AL514" s="157">
        <v>0</v>
      </c>
      <c r="AM514" s="157">
        <v>0</v>
      </c>
      <c r="AN514" s="157">
        <v>0</v>
      </c>
      <c r="AO514" s="157">
        <v>0</v>
      </c>
      <c r="AP514" s="157">
        <v>0</v>
      </c>
      <c r="AQ514" s="157">
        <v>0</v>
      </c>
      <c r="AR514" s="157">
        <v>0</v>
      </c>
      <c r="AS514" s="157">
        <v>0</v>
      </c>
      <c r="AT514" s="192">
        <v>2.1500000000000001E-5</v>
      </c>
      <c r="AU514" s="157">
        <v>0</v>
      </c>
      <c r="AV514" s="157">
        <v>0</v>
      </c>
      <c r="AW514" s="157">
        <v>0</v>
      </c>
      <c r="AX514" s="157">
        <v>0</v>
      </c>
      <c r="AY514" s="157">
        <v>0</v>
      </c>
      <c r="AZ514" s="157">
        <v>0</v>
      </c>
      <c r="BA514" s="157">
        <v>0</v>
      </c>
      <c r="BB514" s="157">
        <v>0</v>
      </c>
      <c r="BC514" s="157">
        <v>0</v>
      </c>
      <c r="BD514" s="157">
        <v>0</v>
      </c>
      <c r="BE514" s="157">
        <v>0</v>
      </c>
      <c r="BF514" s="157">
        <v>0</v>
      </c>
      <c r="BG514" s="157">
        <v>0</v>
      </c>
      <c r="BH514" s="157">
        <v>0</v>
      </c>
      <c r="BI514" s="157">
        <v>0</v>
      </c>
      <c r="BJ514" s="157">
        <v>0</v>
      </c>
      <c r="BK514" s="157">
        <v>0</v>
      </c>
      <c r="BL514" s="192">
        <v>7.1500000000000003E-5</v>
      </c>
      <c r="BM514" s="157">
        <v>0</v>
      </c>
      <c r="BN514" s="157">
        <v>0</v>
      </c>
      <c r="BO514" s="157">
        <v>0</v>
      </c>
      <c r="BP514" s="157">
        <v>0</v>
      </c>
      <c r="BQ514" s="157">
        <v>0</v>
      </c>
      <c r="BR514" s="157">
        <v>0</v>
      </c>
      <c r="BS514" s="157">
        <v>0</v>
      </c>
      <c r="BT514" s="157">
        <v>0</v>
      </c>
      <c r="BU514" s="157">
        <v>0</v>
      </c>
      <c r="BV514" s="157">
        <v>0</v>
      </c>
      <c r="BW514" s="157">
        <v>0</v>
      </c>
      <c r="BX514" s="157">
        <v>0</v>
      </c>
      <c r="BY514" s="157">
        <v>0</v>
      </c>
      <c r="BZ514" s="157">
        <v>0</v>
      </c>
      <c r="CA514" s="157">
        <v>0</v>
      </c>
      <c r="CB514" s="157">
        <v>0</v>
      </c>
      <c r="CC514" s="157">
        <v>0</v>
      </c>
      <c r="CD514" s="157">
        <v>0</v>
      </c>
      <c r="CE514" s="157">
        <v>0</v>
      </c>
      <c r="CF514" s="157">
        <v>0</v>
      </c>
      <c r="CG514" s="157">
        <v>0</v>
      </c>
      <c r="CH514" s="157">
        <v>0</v>
      </c>
      <c r="CI514" s="157">
        <v>0</v>
      </c>
      <c r="CJ514" s="157">
        <v>0</v>
      </c>
      <c r="CK514" s="157">
        <v>0</v>
      </c>
      <c r="CL514" s="157">
        <v>0</v>
      </c>
      <c r="CM514" s="157">
        <v>0</v>
      </c>
      <c r="CN514" s="157">
        <v>0</v>
      </c>
      <c r="CO514" s="157">
        <v>0</v>
      </c>
      <c r="CP514" s="157">
        <v>0</v>
      </c>
      <c r="CQ514" s="157">
        <v>0</v>
      </c>
      <c r="CR514" s="157">
        <v>0</v>
      </c>
      <c r="CS514" s="157">
        <v>0</v>
      </c>
      <c r="CT514" s="157">
        <v>0</v>
      </c>
      <c r="CU514" s="157">
        <v>0</v>
      </c>
      <c r="CV514" s="157">
        <v>0</v>
      </c>
      <c r="CW514" s="157">
        <v>0</v>
      </c>
      <c r="CX514" s="157">
        <v>0</v>
      </c>
      <c r="CY514" s="157">
        <v>0</v>
      </c>
      <c r="CZ514" s="157">
        <v>0</v>
      </c>
      <c r="DA514" s="157">
        <v>0</v>
      </c>
      <c r="DB514" s="157">
        <v>0</v>
      </c>
      <c r="DC514" s="157">
        <v>0</v>
      </c>
      <c r="DD514" s="157">
        <v>0</v>
      </c>
      <c r="DE514" s="157">
        <v>0</v>
      </c>
      <c r="DF514" s="157">
        <v>0</v>
      </c>
      <c r="DG514" s="157">
        <v>0</v>
      </c>
      <c r="DH514" s="157">
        <v>0</v>
      </c>
      <c r="DI514" s="157">
        <v>0</v>
      </c>
      <c r="DJ514" s="157">
        <v>0</v>
      </c>
      <c r="DK514" s="157">
        <v>0</v>
      </c>
      <c r="DL514" s="157">
        <v>0</v>
      </c>
      <c r="DM514" s="157">
        <v>0</v>
      </c>
      <c r="DN514" s="157">
        <v>0</v>
      </c>
      <c r="DO514" s="157">
        <v>0</v>
      </c>
      <c r="DP514" s="157">
        <v>0</v>
      </c>
      <c r="DQ514" s="157">
        <v>0</v>
      </c>
      <c r="DR514" s="157">
        <v>0</v>
      </c>
      <c r="DS514" s="157">
        <v>0</v>
      </c>
      <c r="DT514" s="157">
        <v>0</v>
      </c>
      <c r="DU514" s="157">
        <v>0</v>
      </c>
      <c r="DV514" s="157">
        <v>0</v>
      </c>
      <c r="DW514" s="157">
        <v>0</v>
      </c>
      <c r="DX514" s="157">
        <v>0</v>
      </c>
      <c r="DY514" s="157">
        <v>0</v>
      </c>
      <c r="DZ514" s="157">
        <v>7.59109E-4</v>
      </c>
      <c r="EA514" s="157">
        <v>0</v>
      </c>
      <c r="EB514" s="157">
        <v>0</v>
      </c>
      <c r="EC514" s="157">
        <v>0</v>
      </c>
      <c r="ED514" s="157">
        <v>0</v>
      </c>
      <c r="EE514" s="157">
        <v>0</v>
      </c>
      <c r="EF514" s="157">
        <v>3.92042E-4</v>
      </c>
      <c r="EG514" s="157">
        <v>0</v>
      </c>
      <c r="EH514" s="157">
        <v>0</v>
      </c>
      <c r="EI514" s="157">
        <v>0</v>
      </c>
      <c r="EJ514" s="157">
        <v>0</v>
      </c>
      <c r="EK514" s="157">
        <v>0</v>
      </c>
      <c r="EL514" s="157">
        <v>3.7052E-4</v>
      </c>
      <c r="EM514" s="157">
        <v>0</v>
      </c>
      <c r="EN514" s="157">
        <v>0</v>
      </c>
      <c r="EO514" s="157">
        <v>0</v>
      </c>
      <c r="EP514" s="157">
        <v>0</v>
      </c>
      <c r="EQ514" s="157">
        <v>0</v>
      </c>
      <c r="ER514" s="157">
        <v>0</v>
      </c>
      <c r="ES514" s="157">
        <v>0</v>
      </c>
      <c r="ET514" s="157">
        <v>0</v>
      </c>
      <c r="EU514" s="157">
        <v>0</v>
      </c>
      <c r="EV514" s="157">
        <v>0</v>
      </c>
      <c r="EW514" s="157">
        <v>0</v>
      </c>
      <c r="EX514" s="157">
        <v>0</v>
      </c>
      <c r="EY514" s="157">
        <v>0</v>
      </c>
      <c r="EZ514" s="157">
        <v>0</v>
      </c>
      <c r="FA514" s="157">
        <v>0</v>
      </c>
      <c r="FB514" s="157">
        <v>0</v>
      </c>
      <c r="FC514" s="157">
        <v>0</v>
      </c>
      <c r="FD514" s="157">
        <v>0</v>
      </c>
      <c r="FE514" s="157">
        <v>0</v>
      </c>
      <c r="FF514" s="157">
        <v>0</v>
      </c>
      <c r="FG514" s="157">
        <v>6.3704400000000002E-4</v>
      </c>
      <c r="FH514" s="157">
        <v>0</v>
      </c>
      <c r="FI514" s="157">
        <v>0</v>
      </c>
      <c r="FJ514" s="157">
        <v>0</v>
      </c>
      <c r="FK514" s="157">
        <v>0</v>
      </c>
      <c r="FL514" s="157">
        <v>0</v>
      </c>
      <c r="FM514" s="157">
        <v>0</v>
      </c>
      <c r="FN514" s="157">
        <v>0</v>
      </c>
      <c r="FO514" s="157">
        <v>0</v>
      </c>
      <c r="FP514" s="157">
        <v>0</v>
      </c>
      <c r="FQ514" s="157">
        <v>0</v>
      </c>
      <c r="FR514" s="157">
        <v>0</v>
      </c>
      <c r="FS514" s="157">
        <v>0</v>
      </c>
      <c r="FT514" s="157">
        <v>0</v>
      </c>
      <c r="FU514" s="157">
        <v>0</v>
      </c>
      <c r="FV514" s="157">
        <v>0</v>
      </c>
      <c r="FW514" s="157">
        <v>0</v>
      </c>
      <c r="FX514" s="157">
        <v>0</v>
      </c>
      <c r="FY514" s="157">
        <v>0</v>
      </c>
      <c r="FZ514" s="157">
        <v>0</v>
      </c>
      <c r="GA514" s="157">
        <v>0</v>
      </c>
      <c r="GB514" s="157">
        <v>0</v>
      </c>
      <c r="GC514" s="157">
        <v>0</v>
      </c>
      <c r="GD514" s="157">
        <v>0</v>
      </c>
      <c r="GE514" s="157">
        <v>0</v>
      </c>
      <c r="GF514" s="157">
        <v>0</v>
      </c>
      <c r="GG514" s="157">
        <v>0</v>
      </c>
      <c r="GH514" s="157">
        <v>0</v>
      </c>
      <c r="GI514" s="157">
        <v>0</v>
      </c>
      <c r="GJ514" s="157">
        <v>0</v>
      </c>
      <c r="GK514" s="157">
        <v>0</v>
      </c>
      <c r="GL514" s="157">
        <v>0</v>
      </c>
      <c r="GM514" s="157">
        <v>0</v>
      </c>
      <c r="GN514" s="157">
        <v>0</v>
      </c>
      <c r="GO514" s="157">
        <v>0</v>
      </c>
      <c r="GP514" s="157">
        <v>0</v>
      </c>
      <c r="GQ514" s="157">
        <v>0</v>
      </c>
      <c r="GR514" s="157">
        <v>0</v>
      </c>
      <c r="GS514" s="157">
        <v>3.6542999999999998E-4</v>
      </c>
      <c r="GT514" s="157">
        <v>0</v>
      </c>
      <c r="GU514" s="157">
        <v>0</v>
      </c>
      <c r="GV514" s="157">
        <v>0</v>
      </c>
      <c r="GW514" s="157">
        <v>0</v>
      </c>
      <c r="GX514" s="157">
        <v>0</v>
      </c>
      <c r="GY514" s="157">
        <v>0</v>
      </c>
      <c r="GZ514" s="157">
        <v>0</v>
      </c>
      <c r="HA514" s="157">
        <v>0</v>
      </c>
    </row>
    <row r="515" spans="1:209" x14ac:dyDescent="0.2">
      <c r="A515" s="157" t="s">
        <v>4324</v>
      </c>
      <c r="B515" s="157">
        <v>4.7739800000000003E-4</v>
      </c>
      <c r="C515" s="157">
        <v>3.50176E-4</v>
      </c>
      <c r="D515" s="157">
        <v>3.4778899999999999E-4</v>
      </c>
      <c r="E515" s="157">
        <v>2.7968099999999999E-4</v>
      </c>
      <c r="F515" s="157">
        <v>3.94566E-4</v>
      </c>
      <c r="G515" s="157">
        <v>0</v>
      </c>
      <c r="H515" s="157">
        <v>0</v>
      </c>
      <c r="I515" s="157">
        <v>0</v>
      </c>
      <c r="J515" s="157">
        <v>0</v>
      </c>
      <c r="K515" s="157">
        <v>1.0717000000000001E-4</v>
      </c>
      <c r="L515" s="157">
        <v>0</v>
      </c>
      <c r="M515" s="157">
        <v>0</v>
      </c>
      <c r="N515" s="157">
        <v>0</v>
      </c>
      <c r="O515" s="157">
        <v>0</v>
      </c>
      <c r="P515" s="157">
        <v>0</v>
      </c>
      <c r="Q515" s="192">
        <v>6.3200000000000005E-5</v>
      </c>
      <c r="R515" s="157">
        <v>3.7087099999999999E-4</v>
      </c>
      <c r="S515" s="192">
        <v>2.4000000000000001E-5</v>
      </c>
      <c r="T515" s="157">
        <v>5.8190300000000004E-4</v>
      </c>
      <c r="U515" s="157">
        <v>1.3234799999999999E-4</v>
      </c>
      <c r="V515" s="192">
        <v>4.0599999999999998E-5</v>
      </c>
      <c r="W515" s="157">
        <v>0</v>
      </c>
      <c r="X515" s="157">
        <v>0</v>
      </c>
      <c r="Y515" s="157">
        <v>4.0009600000000001E-4</v>
      </c>
      <c r="Z515" s="157">
        <v>0</v>
      </c>
      <c r="AA515" s="157">
        <v>0</v>
      </c>
      <c r="AB515" s="157">
        <v>0</v>
      </c>
      <c r="AC515" s="157">
        <v>0</v>
      </c>
      <c r="AD515" s="157">
        <v>0</v>
      </c>
      <c r="AE515" s="157">
        <v>2.5029499999999999E-4</v>
      </c>
      <c r="AF515" s="157">
        <v>0</v>
      </c>
      <c r="AG515" s="157">
        <v>0</v>
      </c>
      <c r="AH515" s="157">
        <v>1.3135759999999999E-3</v>
      </c>
      <c r="AI515" s="157">
        <v>2.32072E-4</v>
      </c>
      <c r="AJ515" s="157">
        <v>0</v>
      </c>
      <c r="AK515" s="157">
        <v>0</v>
      </c>
      <c r="AL515" s="157">
        <v>0</v>
      </c>
      <c r="AM515" s="157">
        <v>0</v>
      </c>
      <c r="AN515" s="157">
        <v>0</v>
      </c>
      <c r="AO515" s="157">
        <v>0</v>
      </c>
      <c r="AP515" s="157">
        <v>0</v>
      </c>
      <c r="AQ515" s="157">
        <v>0</v>
      </c>
      <c r="AR515" s="157">
        <v>0</v>
      </c>
      <c r="AS515" s="157">
        <v>0</v>
      </c>
      <c r="AT515" s="157">
        <v>0</v>
      </c>
      <c r="AU515" s="157">
        <v>0</v>
      </c>
      <c r="AV515" s="157">
        <v>0</v>
      </c>
      <c r="AW515" s="157">
        <v>0</v>
      </c>
      <c r="AX515" s="192">
        <v>3.3099999999999998E-5</v>
      </c>
      <c r="AY515" s="157">
        <v>0</v>
      </c>
      <c r="AZ515" s="157">
        <v>0</v>
      </c>
      <c r="BA515" s="157">
        <v>0</v>
      </c>
      <c r="BB515" s="157">
        <v>0</v>
      </c>
      <c r="BC515" s="157">
        <v>0</v>
      </c>
      <c r="BD515" s="157">
        <v>0</v>
      </c>
      <c r="BE515" s="157">
        <v>0</v>
      </c>
      <c r="BF515" s="157">
        <v>0</v>
      </c>
      <c r="BG515" s="157">
        <v>0</v>
      </c>
      <c r="BH515" s="157">
        <v>0</v>
      </c>
      <c r="BI515" s="157">
        <v>0</v>
      </c>
      <c r="BJ515" s="157">
        <v>0</v>
      </c>
      <c r="BK515" s="157">
        <v>0</v>
      </c>
      <c r="BL515" s="157">
        <v>0</v>
      </c>
      <c r="BM515" s="157">
        <v>0</v>
      </c>
      <c r="BN515" s="157">
        <v>0</v>
      </c>
      <c r="BO515" s="157">
        <v>0</v>
      </c>
      <c r="BP515" s="157">
        <v>0</v>
      </c>
      <c r="BQ515" s="157">
        <v>0</v>
      </c>
      <c r="BR515" s="157">
        <v>1.4799299999999999E-4</v>
      </c>
      <c r="BS515" s="157">
        <v>0</v>
      </c>
      <c r="BT515" s="157">
        <v>0</v>
      </c>
      <c r="BU515" s="157">
        <v>0</v>
      </c>
      <c r="BV515" s="192">
        <v>4.7500000000000003E-5</v>
      </c>
      <c r="BW515" s="157">
        <v>0</v>
      </c>
      <c r="BX515" s="157">
        <v>0</v>
      </c>
      <c r="BY515" s="157">
        <v>5.5405799999999996E-4</v>
      </c>
      <c r="BZ515" s="157">
        <v>3.7135599999999999E-4</v>
      </c>
      <c r="CA515" s="157">
        <v>1.0262730000000001E-3</v>
      </c>
      <c r="CB515" s="157">
        <v>1.4500099999999999E-4</v>
      </c>
      <c r="CC515" s="157">
        <v>3.0793800000000001E-4</v>
      </c>
      <c r="CD515" s="157">
        <v>1.3783739999999999E-3</v>
      </c>
      <c r="CE515" s="157">
        <v>2.17906E-4</v>
      </c>
      <c r="CF515" s="157">
        <v>6.0923300000000004E-4</v>
      </c>
      <c r="CG515" s="157">
        <v>0</v>
      </c>
      <c r="CH515" s="157">
        <v>0</v>
      </c>
      <c r="CI515" s="192">
        <v>1.8899999999999999E-5</v>
      </c>
      <c r="CJ515" s="157">
        <v>0</v>
      </c>
      <c r="CK515" s="157">
        <v>0</v>
      </c>
      <c r="CL515" s="157">
        <v>1.6616999999999999E-4</v>
      </c>
      <c r="CM515" s="157">
        <v>0</v>
      </c>
      <c r="CN515" s="157">
        <v>0</v>
      </c>
      <c r="CO515" s="157">
        <v>0</v>
      </c>
      <c r="CP515" s="157">
        <v>0</v>
      </c>
      <c r="CQ515" s="157">
        <v>2.40327E-4</v>
      </c>
      <c r="CR515" s="157">
        <v>4.1912600000000003E-4</v>
      </c>
      <c r="CS515" s="157">
        <v>9.4850000000000002E-4</v>
      </c>
      <c r="CT515" s="157">
        <v>1.427925E-3</v>
      </c>
      <c r="CU515" s="157">
        <v>0</v>
      </c>
      <c r="CV515" s="157">
        <v>0</v>
      </c>
      <c r="CW515" s="157">
        <v>0</v>
      </c>
      <c r="CX515" s="157">
        <v>0</v>
      </c>
      <c r="CY515" s="157">
        <v>1.65737E-4</v>
      </c>
      <c r="CZ515" s="157">
        <v>0</v>
      </c>
      <c r="DA515" s="157">
        <v>0</v>
      </c>
      <c r="DB515" s="157">
        <v>0</v>
      </c>
      <c r="DC515" s="157">
        <v>0</v>
      </c>
      <c r="DD515" s="157">
        <v>1.339252E-3</v>
      </c>
      <c r="DE515" s="157">
        <v>0</v>
      </c>
      <c r="DF515" s="157">
        <v>0</v>
      </c>
      <c r="DG515" s="157">
        <v>0</v>
      </c>
      <c r="DH515" s="157">
        <v>2.02511E-4</v>
      </c>
      <c r="DI515" s="157">
        <v>1.81492E-4</v>
      </c>
      <c r="DJ515" s="157">
        <v>0</v>
      </c>
      <c r="DK515" s="157">
        <v>0</v>
      </c>
      <c r="DL515" s="157">
        <v>0</v>
      </c>
      <c r="DM515" s="157">
        <v>0</v>
      </c>
      <c r="DN515" s="157">
        <v>0</v>
      </c>
      <c r="DO515" s="192">
        <v>6.9200000000000002E-5</v>
      </c>
      <c r="DP515" s="157">
        <v>0</v>
      </c>
      <c r="DQ515" s="157">
        <v>0</v>
      </c>
      <c r="DR515" s="157">
        <v>0</v>
      </c>
      <c r="DS515" s="157">
        <v>0</v>
      </c>
      <c r="DT515" s="157">
        <v>1.6937699999999999E-4</v>
      </c>
      <c r="DU515" s="157">
        <v>0</v>
      </c>
      <c r="DV515" s="157">
        <v>0</v>
      </c>
      <c r="DW515" s="157">
        <v>0</v>
      </c>
      <c r="DX515" s="157">
        <v>3.8074499999999999E-4</v>
      </c>
      <c r="DY515" s="157">
        <v>0</v>
      </c>
      <c r="DZ515" s="157">
        <v>0</v>
      </c>
      <c r="EA515" s="192">
        <v>4.57E-5</v>
      </c>
      <c r="EB515" s="157">
        <v>3.8728299999999998E-4</v>
      </c>
      <c r="EC515" s="157">
        <v>0</v>
      </c>
      <c r="ED515" s="157">
        <v>0</v>
      </c>
      <c r="EE515" s="157">
        <v>0</v>
      </c>
      <c r="EF515" s="157">
        <v>0</v>
      </c>
      <c r="EG515" s="157">
        <v>0</v>
      </c>
      <c r="EH515" s="192">
        <v>3.9700000000000003E-5</v>
      </c>
      <c r="EI515" s="157">
        <v>0</v>
      </c>
      <c r="EJ515" s="157">
        <v>0</v>
      </c>
      <c r="EK515" s="157">
        <v>1.4744899999999999E-4</v>
      </c>
      <c r="EL515" s="157">
        <v>0</v>
      </c>
      <c r="EM515" s="157">
        <v>1.3197949999999999E-3</v>
      </c>
      <c r="EN515" s="157">
        <v>7.1793200000000001E-4</v>
      </c>
      <c r="EO515" s="157">
        <v>0</v>
      </c>
      <c r="EP515" s="157">
        <v>0</v>
      </c>
      <c r="EQ515" s="157">
        <v>1.459269E-3</v>
      </c>
      <c r="ER515" s="157">
        <v>1.0543729999999999E-3</v>
      </c>
      <c r="ES515" s="157">
        <v>1.14202E-4</v>
      </c>
      <c r="ET515" s="157">
        <v>0</v>
      </c>
      <c r="EU515" s="157">
        <v>0</v>
      </c>
      <c r="EV515" s="157">
        <v>5.0816100000000003E-4</v>
      </c>
      <c r="EW515" s="157">
        <v>0</v>
      </c>
      <c r="EX515" s="157">
        <v>1.6959000000000001E-4</v>
      </c>
      <c r="EY515" s="157">
        <v>0</v>
      </c>
      <c r="EZ515" s="157">
        <v>0</v>
      </c>
      <c r="FA515" s="157">
        <v>0</v>
      </c>
      <c r="FB515" s="157">
        <v>0</v>
      </c>
      <c r="FC515" s="157">
        <v>0</v>
      </c>
      <c r="FD515" s="157">
        <v>1.0023300000000001E-3</v>
      </c>
      <c r="FE515" s="157">
        <v>0</v>
      </c>
      <c r="FF515" s="157">
        <v>0</v>
      </c>
      <c r="FG515" s="157">
        <v>0</v>
      </c>
      <c r="FH515" s="157">
        <v>0</v>
      </c>
      <c r="FI515" s="157">
        <v>0</v>
      </c>
      <c r="FJ515" s="157">
        <v>0</v>
      </c>
      <c r="FK515" s="157">
        <v>4.6204299999999998E-4</v>
      </c>
      <c r="FL515" s="157">
        <v>6.4213699999999998E-4</v>
      </c>
      <c r="FM515" s="157">
        <v>1.3959980000000001E-3</v>
      </c>
      <c r="FN515" s="157">
        <v>0</v>
      </c>
      <c r="FO515" s="157">
        <v>0</v>
      </c>
      <c r="FP515" s="157">
        <v>0</v>
      </c>
      <c r="FQ515" s="157">
        <v>6.5799800000000002E-4</v>
      </c>
      <c r="FR515" s="157">
        <v>0</v>
      </c>
      <c r="FS515" s="157">
        <v>0</v>
      </c>
      <c r="FT515" s="157">
        <v>0</v>
      </c>
      <c r="FU515" s="157">
        <v>0</v>
      </c>
      <c r="FV515" s="157">
        <v>0</v>
      </c>
      <c r="FW515" s="157">
        <v>0</v>
      </c>
      <c r="FX515" s="157">
        <v>8.1883300000000004E-4</v>
      </c>
      <c r="FY515" s="157">
        <v>6.2452500000000002E-4</v>
      </c>
      <c r="FZ515" s="157">
        <v>0</v>
      </c>
      <c r="GA515" s="157">
        <v>0</v>
      </c>
      <c r="GB515" s="157">
        <v>0</v>
      </c>
      <c r="GC515" s="157">
        <v>1.13263E-4</v>
      </c>
      <c r="GD515" s="157">
        <v>2.20824E-4</v>
      </c>
      <c r="GE515" s="157">
        <v>4.9702899999999996E-4</v>
      </c>
      <c r="GF515" s="157">
        <v>0</v>
      </c>
      <c r="GG515" s="157">
        <v>0</v>
      </c>
      <c r="GH515" s="157">
        <v>0</v>
      </c>
      <c r="GI515" s="157">
        <v>1.54377E-4</v>
      </c>
      <c r="GJ515" s="157">
        <v>0</v>
      </c>
      <c r="GK515" s="157">
        <v>0</v>
      </c>
      <c r="GL515" s="157">
        <v>0</v>
      </c>
      <c r="GM515" s="157">
        <v>2.6876599999999998E-4</v>
      </c>
      <c r="GN515" s="157">
        <v>0</v>
      </c>
      <c r="GO515" s="157">
        <v>0</v>
      </c>
      <c r="GP515" s="157">
        <v>0</v>
      </c>
      <c r="GQ515" s="157">
        <v>0</v>
      </c>
      <c r="GR515" s="157">
        <v>0</v>
      </c>
      <c r="GS515" s="157">
        <v>0</v>
      </c>
      <c r="GT515" s="157">
        <v>0</v>
      </c>
      <c r="GU515" s="157">
        <v>0</v>
      </c>
      <c r="GV515" s="157">
        <v>0</v>
      </c>
      <c r="GW515" s="157">
        <v>0</v>
      </c>
      <c r="GX515" s="157">
        <v>0</v>
      </c>
      <c r="GY515" s="157">
        <v>0</v>
      </c>
      <c r="GZ515" s="157">
        <v>0</v>
      </c>
      <c r="HA515" s="157">
        <v>0</v>
      </c>
    </row>
    <row r="516" spans="1:209" x14ac:dyDescent="0.2">
      <c r="A516" s="157" t="s">
        <v>4325</v>
      </c>
      <c r="B516" s="157">
        <v>0</v>
      </c>
      <c r="C516" s="157">
        <v>0</v>
      </c>
      <c r="D516" s="157">
        <v>0</v>
      </c>
      <c r="E516" s="157">
        <v>0</v>
      </c>
      <c r="F516" s="157">
        <v>0</v>
      </c>
      <c r="G516" s="157">
        <v>0</v>
      </c>
      <c r="H516" s="157">
        <v>4.72724E-4</v>
      </c>
      <c r="I516" s="157">
        <v>7.3538100000000001E-4</v>
      </c>
      <c r="J516" s="157">
        <v>0</v>
      </c>
      <c r="K516" s="192">
        <v>2.6800000000000001E-5</v>
      </c>
      <c r="L516" s="157">
        <v>2.0472200000000001E-4</v>
      </c>
      <c r="M516" s="157">
        <v>2.7342600000000001E-4</v>
      </c>
      <c r="N516" s="192">
        <v>8.4499999999999994E-5</v>
      </c>
      <c r="O516" s="192">
        <v>5.4999999999999999E-6</v>
      </c>
      <c r="P516" s="157">
        <v>3.2647900000000002E-4</v>
      </c>
      <c r="Q516" s="157">
        <v>0</v>
      </c>
      <c r="R516" s="157">
        <v>0</v>
      </c>
      <c r="S516" s="157">
        <v>0</v>
      </c>
      <c r="T516" s="157">
        <v>0</v>
      </c>
      <c r="U516" s="157">
        <v>0</v>
      </c>
      <c r="V516" s="192">
        <v>8.1199999999999995E-5</v>
      </c>
      <c r="W516" s="157">
        <v>0</v>
      </c>
      <c r="X516" s="157">
        <v>4.2591999999999999E-4</v>
      </c>
      <c r="Y516" s="157">
        <v>0</v>
      </c>
      <c r="Z516" s="157">
        <v>2.1109699999999999E-4</v>
      </c>
      <c r="AA516" s="157">
        <v>0</v>
      </c>
      <c r="AB516" s="157">
        <v>5.98743E-4</v>
      </c>
      <c r="AC516" s="157">
        <v>0</v>
      </c>
      <c r="AD516" s="157">
        <v>4.0758500000000002E-4</v>
      </c>
      <c r="AE516" s="157">
        <v>0</v>
      </c>
      <c r="AF516" s="157">
        <v>0</v>
      </c>
      <c r="AG516" s="192">
        <v>2.6699999999999998E-5</v>
      </c>
      <c r="AH516" s="157">
        <v>1.2276400000000001E-4</v>
      </c>
      <c r="AI516" s="192">
        <v>3.8699999999999999E-5</v>
      </c>
      <c r="AJ516" s="192">
        <v>3.5500000000000002E-5</v>
      </c>
      <c r="AK516" s="157">
        <v>4.42395E-4</v>
      </c>
      <c r="AL516" s="157">
        <v>0</v>
      </c>
      <c r="AM516" s="192">
        <v>2.0699999999999998E-5</v>
      </c>
      <c r="AN516" s="192">
        <v>3.3099999999999998E-5</v>
      </c>
      <c r="AO516" s="192">
        <v>7.5900000000000002E-5</v>
      </c>
      <c r="AP516" s="157">
        <v>0</v>
      </c>
      <c r="AQ516" s="192">
        <v>4.1900000000000002E-5</v>
      </c>
      <c r="AR516" s="157">
        <v>1.01895E-4</v>
      </c>
      <c r="AS516" s="157">
        <v>2.2771779999999999E-3</v>
      </c>
      <c r="AT516" s="157">
        <v>7.2542799999999997E-4</v>
      </c>
      <c r="AU516" s="157">
        <v>1.0305E-4</v>
      </c>
      <c r="AV516" s="157">
        <v>2.4478599999999998E-4</v>
      </c>
      <c r="AW516" s="157">
        <v>3.0771299999999999E-4</v>
      </c>
      <c r="AX516" s="192">
        <v>9.9300000000000001E-5</v>
      </c>
      <c r="AY516" s="157">
        <v>1.3511E-4</v>
      </c>
      <c r="AZ516" s="157">
        <v>0</v>
      </c>
      <c r="BA516" s="192">
        <v>4.8199999999999999E-5</v>
      </c>
      <c r="BB516" s="192">
        <v>7.3899999999999994E-5</v>
      </c>
      <c r="BC516" s="157">
        <v>0</v>
      </c>
      <c r="BD516" s="192">
        <v>7.3899999999999994E-5</v>
      </c>
      <c r="BE516" s="157">
        <v>1.85174E-4</v>
      </c>
      <c r="BF516" s="157">
        <v>1.90483E-4</v>
      </c>
      <c r="BG516" s="157">
        <v>2.6876999999999999E-4</v>
      </c>
      <c r="BH516" s="157">
        <v>1.3488899999999999E-4</v>
      </c>
      <c r="BI516" s="192">
        <v>9.0299999999999999E-5</v>
      </c>
      <c r="BJ516" s="192">
        <v>3.7499999999999997E-5</v>
      </c>
      <c r="BK516" s="157">
        <v>4.8221800000000002E-4</v>
      </c>
      <c r="BL516" s="157">
        <v>3.57692E-4</v>
      </c>
      <c r="BM516" s="157">
        <v>4.2087500000000003E-4</v>
      </c>
      <c r="BN516" s="192">
        <v>4.32E-5</v>
      </c>
      <c r="BO516" s="157">
        <v>6.0057399999999999E-4</v>
      </c>
      <c r="BP516" s="192">
        <v>2.6599999999999999E-5</v>
      </c>
      <c r="BQ516" s="192">
        <v>5.9799999999999997E-5</v>
      </c>
      <c r="BR516" s="192">
        <v>2.1100000000000001E-5</v>
      </c>
      <c r="BS516" s="157">
        <v>0</v>
      </c>
      <c r="BT516" s="157">
        <v>0</v>
      </c>
      <c r="BU516" s="157">
        <v>1.35196E-4</v>
      </c>
      <c r="BV516" s="157">
        <v>3.3268399999999997E-4</v>
      </c>
      <c r="BW516" s="192">
        <v>5.9799999999999997E-5</v>
      </c>
      <c r="BX516" s="157">
        <v>1.67749E-4</v>
      </c>
      <c r="BY516" s="157">
        <v>0</v>
      </c>
      <c r="BZ516" s="157">
        <v>0</v>
      </c>
      <c r="CA516" s="192">
        <v>8.5499999999999995E-6</v>
      </c>
      <c r="CB516" s="157">
        <v>0</v>
      </c>
      <c r="CC516" s="157">
        <v>0</v>
      </c>
      <c r="CD516" s="192">
        <v>2.0000000000000002E-5</v>
      </c>
      <c r="CE516" s="157">
        <v>0</v>
      </c>
      <c r="CF516" s="157">
        <v>0</v>
      </c>
      <c r="CG516" s="157">
        <v>1.3879300000000001E-4</v>
      </c>
      <c r="CH516" s="157">
        <v>0</v>
      </c>
      <c r="CI516" s="192">
        <v>1.8899999999999999E-5</v>
      </c>
      <c r="CJ516" s="157">
        <v>0</v>
      </c>
      <c r="CK516" s="157">
        <v>0</v>
      </c>
      <c r="CL516" s="192">
        <v>6.6500000000000004E-5</v>
      </c>
      <c r="CM516" s="157">
        <v>1.3171E-4</v>
      </c>
      <c r="CN516" s="192">
        <v>1.3200000000000001E-5</v>
      </c>
      <c r="CO516" s="157">
        <v>2.0134100000000001E-4</v>
      </c>
      <c r="CP516" s="192">
        <v>2.5000000000000001E-5</v>
      </c>
      <c r="CQ516" s="192">
        <v>1.2E-5</v>
      </c>
      <c r="CR516" s="157">
        <v>0</v>
      </c>
      <c r="CS516" s="192">
        <v>7.2999999999999999E-5</v>
      </c>
      <c r="CT516" s="192">
        <v>7.1400000000000001E-5</v>
      </c>
      <c r="CU516" s="157">
        <v>0</v>
      </c>
      <c r="CV516" s="157">
        <v>0</v>
      </c>
      <c r="CW516" s="157">
        <v>4.15337E-4</v>
      </c>
      <c r="CX516" s="157">
        <v>0</v>
      </c>
      <c r="CY516" s="192">
        <v>2.76E-5</v>
      </c>
      <c r="CZ516" s="157">
        <v>2.6691099999999999E-4</v>
      </c>
      <c r="DA516" s="157">
        <v>3.1141799999999999E-4</v>
      </c>
      <c r="DB516" s="157">
        <v>1.6618700000000001E-4</v>
      </c>
      <c r="DC516" s="157">
        <v>2.7470000000000001E-4</v>
      </c>
      <c r="DD516" s="157">
        <v>0</v>
      </c>
      <c r="DE516" s="192">
        <v>3.9700000000000003E-5</v>
      </c>
      <c r="DF516" s="157">
        <v>0</v>
      </c>
      <c r="DG516" s="157">
        <v>0</v>
      </c>
      <c r="DH516" s="157">
        <v>0</v>
      </c>
      <c r="DI516" s="157">
        <v>0</v>
      </c>
      <c r="DJ516" s="192">
        <v>3.3500000000000001E-5</v>
      </c>
      <c r="DK516" s="157">
        <v>0</v>
      </c>
      <c r="DL516" s="157">
        <v>0</v>
      </c>
      <c r="DM516" s="157">
        <v>0</v>
      </c>
      <c r="DN516" s="157">
        <v>0</v>
      </c>
      <c r="DO516" s="157">
        <v>4.8412800000000001E-4</v>
      </c>
      <c r="DP516" s="157">
        <v>3.5821399999999998E-4</v>
      </c>
      <c r="DQ516" s="157">
        <v>2.3664899999999999E-4</v>
      </c>
      <c r="DR516" s="157">
        <v>0</v>
      </c>
      <c r="DS516" s="157">
        <v>1.58954E-4</v>
      </c>
      <c r="DT516" s="157">
        <v>0</v>
      </c>
      <c r="DU516" s="157">
        <v>0</v>
      </c>
      <c r="DV516" s="157">
        <v>0</v>
      </c>
      <c r="DW516" s="157">
        <v>2.9554400000000002E-4</v>
      </c>
      <c r="DX516" s="157">
        <v>1.3598000000000001E-4</v>
      </c>
      <c r="DY516" s="157">
        <v>0</v>
      </c>
      <c r="DZ516" s="157">
        <v>0</v>
      </c>
      <c r="EA516" s="157">
        <v>0</v>
      </c>
      <c r="EB516" s="157">
        <v>0</v>
      </c>
      <c r="EC516" s="157">
        <v>0</v>
      </c>
      <c r="ED516" s="192">
        <v>4.9200000000000003E-5</v>
      </c>
      <c r="EE516" s="157">
        <v>0</v>
      </c>
      <c r="EF516" s="157">
        <v>0</v>
      </c>
      <c r="EG516" s="157">
        <v>0</v>
      </c>
      <c r="EH516" s="157">
        <v>1.58844E-4</v>
      </c>
      <c r="EI516" s="157">
        <v>0</v>
      </c>
      <c r="EJ516" s="157">
        <v>0</v>
      </c>
      <c r="EK516" s="192">
        <v>7.3700000000000002E-5</v>
      </c>
      <c r="EL516" s="157">
        <v>0</v>
      </c>
      <c r="EM516" s="157">
        <v>0</v>
      </c>
      <c r="EN516" s="157">
        <v>0</v>
      </c>
      <c r="EO516" s="192">
        <v>6.5500000000000006E-5</v>
      </c>
      <c r="EP516" s="157">
        <v>0</v>
      </c>
      <c r="EQ516" s="157">
        <v>0</v>
      </c>
      <c r="ER516" s="157">
        <v>0</v>
      </c>
      <c r="ES516" s="157">
        <v>0</v>
      </c>
      <c r="ET516" s="157">
        <v>4.0927200000000002E-4</v>
      </c>
      <c r="EU516" s="157">
        <v>0</v>
      </c>
      <c r="EV516" s="157">
        <v>0</v>
      </c>
      <c r="EW516" s="157">
        <v>0</v>
      </c>
      <c r="EX516" s="192">
        <v>2.4199999999999999E-5</v>
      </c>
      <c r="EY516" s="192">
        <v>5.1799999999999999E-5</v>
      </c>
      <c r="EZ516" s="157">
        <v>0</v>
      </c>
      <c r="FA516" s="157">
        <v>0</v>
      </c>
      <c r="FB516" s="157">
        <v>0</v>
      </c>
      <c r="FC516" s="157">
        <v>0</v>
      </c>
      <c r="FD516" s="192">
        <v>2.51E-5</v>
      </c>
      <c r="FE516" s="157">
        <v>3.3672299999999998E-4</v>
      </c>
      <c r="FF516" s="157">
        <v>3.0520900000000002E-4</v>
      </c>
      <c r="FG516" s="157">
        <v>0</v>
      </c>
      <c r="FH516" s="157">
        <v>0</v>
      </c>
      <c r="FI516" s="157">
        <v>1.65444E-4</v>
      </c>
      <c r="FJ516" s="157">
        <v>0</v>
      </c>
      <c r="FK516" s="157">
        <v>0</v>
      </c>
      <c r="FL516" s="157">
        <v>0</v>
      </c>
      <c r="FM516" s="157">
        <v>0</v>
      </c>
      <c r="FN516" s="157">
        <v>0</v>
      </c>
      <c r="FO516" s="157">
        <v>0</v>
      </c>
      <c r="FP516" s="157">
        <v>0</v>
      </c>
      <c r="FQ516" s="157">
        <v>0</v>
      </c>
      <c r="FR516" s="157">
        <v>0</v>
      </c>
      <c r="FS516" s="157">
        <v>0</v>
      </c>
      <c r="FT516" s="157">
        <v>0</v>
      </c>
      <c r="FU516" s="157">
        <v>0</v>
      </c>
      <c r="FV516" s="157">
        <v>0</v>
      </c>
      <c r="FW516" s="157">
        <v>0</v>
      </c>
      <c r="FX516" s="157">
        <v>0</v>
      </c>
      <c r="FY516" s="157">
        <v>0</v>
      </c>
      <c r="FZ516" s="157">
        <v>0</v>
      </c>
      <c r="GA516" s="157">
        <v>0</v>
      </c>
      <c r="GB516" s="157">
        <v>0</v>
      </c>
      <c r="GC516" s="157">
        <v>0</v>
      </c>
      <c r="GD516" s="192">
        <v>7.36E-5</v>
      </c>
      <c r="GE516" s="192">
        <v>2.26E-5</v>
      </c>
      <c r="GF516" s="192">
        <v>8.25E-5</v>
      </c>
      <c r="GG516" s="157">
        <v>2.6684499999999998E-4</v>
      </c>
      <c r="GH516" s="157">
        <v>4.2004100000000001E-4</v>
      </c>
      <c r="GI516" s="157">
        <v>3.60212E-4</v>
      </c>
      <c r="GJ516" s="157">
        <v>0</v>
      </c>
      <c r="GK516" s="192">
        <v>8.8700000000000001E-5</v>
      </c>
      <c r="GL516" s="157">
        <v>2.3158099999999999E-4</v>
      </c>
      <c r="GM516" s="157">
        <v>1.15185E-4</v>
      </c>
      <c r="GN516" s="157">
        <v>3.2281500000000001E-4</v>
      </c>
      <c r="GO516" s="157">
        <v>3.1964199999999997E-4</v>
      </c>
      <c r="GP516" s="157">
        <v>2.1384299999999999E-4</v>
      </c>
      <c r="GQ516" s="157">
        <v>1.2339299999999999E-4</v>
      </c>
      <c r="GR516" s="157">
        <v>0</v>
      </c>
      <c r="GS516" s="157">
        <v>0</v>
      </c>
      <c r="GT516" s="157">
        <v>0</v>
      </c>
      <c r="GU516" s="157">
        <v>0</v>
      </c>
      <c r="GV516" s="157">
        <v>0</v>
      </c>
      <c r="GW516" s="157">
        <v>1.3888889E-2</v>
      </c>
      <c r="GX516" s="157">
        <v>0</v>
      </c>
      <c r="GY516" s="157">
        <v>0</v>
      </c>
      <c r="GZ516" s="157">
        <v>0</v>
      </c>
      <c r="HA516" s="157">
        <v>0</v>
      </c>
    </row>
    <row r="517" spans="1:209" x14ac:dyDescent="0.2">
      <c r="A517" s="157" t="s">
        <v>4326</v>
      </c>
      <c r="B517" s="157">
        <v>0</v>
      </c>
      <c r="C517" s="157">
        <v>0</v>
      </c>
      <c r="D517" s="192">
        <v>1.0200000000000001E-5</v>
      </c>
      <c r="E517" s="157">
        <v>0</v>
      </c>
      <c r="F517" s="157">
        <v>0</v>
      </c>
      <c r="G517" s="157">
        <v>0</v>
      </c>
      <c r="H517" s="157">
        <v>0</v>
      </c>
      <c r="I517" s="157">
        <v>0</v>
      </c>
      <c r="J517" s="157">
        <v>0</v>
      </c>
      <c r="K517" s="157">
        <v>0</v>
      </c>
      <c r="L517" s="157">
        <v>0</v>
      </c>
      <c r="M517" s="157">
        <v>1.23483E-4</v>
      </c>
      <c r="N517" s="157">
        <v>0</v>
      </c>
      <c r="O517" s="157">
        <v>0</v>
      </c>
      <c r="P517" s="192">
        <v>4.4100000000000001E-6</v>
      </c>
      <c r="Q517" s="157">
        <v>0</v>
      </c>
      <c r="R517" s="157">
        <v>0</v>
      </c>
      <c r="S517" s="192">
        <v>2.4000000000000001E-5</v>
      </c>
      <c r="T517" s="157">
        <v>0</v>
      </c>
      <c r="U517" s="192">
        <v>2.2099999999999998E-5</v>
      </c>
      <c r="V517" s="192">
        <v>6.0900000000000003E-5</v>
      </c>
      <c r="W517" s="192">
        <v>2.62E-5</v>
      </c>
      <c r="X517" s="157">
        <v>0</v>
      </c>
      <c r="Y517" s="157">
        <v>0</v>
      </c>
      <c r="Z517" s="157">
        <v>5.2774199999999999E-4</v>
      </c>
      <c r="AA517" s="157">
        <v>0</v>
      </c>
      <c r="AB517" s="157">
        <v>0</v>
      </c>
      <c r="AC517" s="192">
        <v>1.9300000000000002E-5</v>
      </c>
      <c r="AD517" s="157">
        <v>0</v>
      </c>
      <c r="AE517" s="157">
        <v>0</v>
      </c>
      <c r="AF517" s="192">
        <v>1.5E-5</v>
      </c>
      <c r="AG517" s="157">
        <v>0</v>
      </c>
      <c r="AH517" s="192">
        <v>1.2300000000000001E-5</v>
      </c>
      <c r="AI517" s="157">
        <v>0</v>
      </c>
      <c r="AJ517" s="157">
        <v>1.06545E-4</v>
      </c>
      <c r="AK517" s="157">
        <v>0</v>
      </c>
      <c r="AL517" s="157">
        <v>0</v>
      </c>
      <c r="AM517" s="157">
        <v>0</v>
      </c>
      <c r="AN517" s="157">
        <v>0</v>
      </c>
      <c r="AO517" s="157">
        <v>0</v>
      </c>
      <c r="AP517" s="157">
        <v>0</v>
      </c>
      <c r="AQ517" s="157">
        <v>0</v>
      </c>
      <c r="AR517" s="157">
        <v>0</v>
      </c>
      <c r="AS517" s="192">
        <v>9.1100000000000005E-5</v>
      </c>
      <c r="AT517" s="157">
        <v>0</v>
      </c>
      <c r="AU517" s="157">
        <v>0</v>
      </c>
      <c r="AV517" s="157">
        <v>0</v>
      </c>
      <c r="AW517" s="157">
        <v>0</v>
      </c>
      <c r="AX517" s="192">
        <v>3.3099999999999998E-5</v>
      </c>
      <c r="AY517" s="157">
        <v>0</v>
      </c>
      <c r="AZ517" s="157">
        <v>0</v>
      </c>
      <c r="BA517" s="157">
        <v>0</v>
      </c>
      <c r="BB517" s="157">
        <v>0</v>
      </c>
      <c r="BC517" s="157">
        <v>0</v>
      </c>
      <c r="BD517" s="157">
        <v>0</v>
      </c>
      <c r="BE517" s="157">
        <v>0</v>
      </c>
      <c r="BF517" s="192">
        <v>7.6199999999999995E-5</v>
      </c>
      <c r="BG517" s="192">
        <v>2.69E-5</v>
      </c>
      <c r="BH517" s="157">
        <v>0</v>
      </c>
      <c r="BI517" s="192">
        <v>3.6100000000000003E-5</v>
      </c>
      <c r="BJ517" s="157">
        <v>0</v>
      </c>
      <c r="BK517" s="157">
        <v>0</v>
      </c>
      <c r="BL517" s="157">
        <v>0</v>
      </c>
      <c r="BM517" s="157">
        <v>0</v>
      </c>
      <c r="BN517" s="157">
        <v>0</v>
      </c>
      <c r="BO517" s="157">
        <v>0</v>
      </c>
      <c r="BP517" s="157">
        <v>0</v>
      </c>
      <c r="BQ517" s="157">
        <v>0</v>
      </c>
      <c r="BR517" s="192">
        <v>5.2899999999999998E-5</v>
      </c>
      <c r="BS517" s="157">
        <v>0</v>
      </c>
      <c r="BT517" s="157">
        <v>0</v>
      </c>
      <c r="BU517" s="157">
        <v>0</v>
      </c>
      <c r="BV517" s="192">
        <v>9.5099999999999994E-5</v>
      </c>
      <c r="BW517" s="192">
        <v>1.2E-5</v>
      </c>
      <c r="BX517" s="157">
        <v>0</v>
      </c>
      <c r="BY517" s="192">
        <v>2.5199999999999999E-5</v>
      </c>
      <c r="BZ517" s="157">
        <v>0</v>
      </c>
      <c r="CA517" s="157">
        <v>0</v>
      </c>
      <c r="CB517" s="157">
        <v>0</v>
      </c>
      <c r="CC517" s="157">
        <v>0</v>
      </c>
      <c r="CD517" s="157">
        <v>0</v>
      </c>
      <c r="CE517" s="192">
        <v>6.2299999999999996E-5</v>
      </c>
      <c r="CF517" s="192">
        <v>2.7699999999999999E-5</v>
      </c>
      <c r="CG517" s="157">
        <v>0</v>
      </c>
      <c r="CH517" s="192">
        <v>7.9800000000000002E-5</v>
      </c>
      <c r="CI517" s="157">
        <v>0</v>
      </c>
      <c r="CJ517" s="157">
        <v>2.1185299999999999E-4</v>
      </c>
      <c r="CK517" s="157">
        <v>7.2639199999999997E-4</v>
      </c>
      <c r="CL517" s="192">
        <v>2.2200000000000001E-5</v>
      </c>
      <c r="CM517" s="157">
        <v>0</v>
      </c>
      <c r="CN517" s="192">
        <v>2.65E-5</v>
      </c>
      <c r="CO517" s="157">
        <v>0</v>
      </c>
      <c r="CP517" s="157">
        <v>0</v>
      </c>
      <c r="CQ517" s="192">
        <v>2.4000000000000001E-5</v>
      </c>
      <c r="CR517" s="192">
        <v>3.4900000000000001E-5</v>
      </c>
      <c r="CS517" s="192">
        <v>1.04E-5</v>
      </c>
      <c r="CT517" s="192">
        <v>7.1400000000000001E-5</v>
      </c>
      <c r="CU517" s="157">
        <v>0</v>
      </c>
      <c r="CV517" s="157">
        <v>0</v>
      </c>
      <c r="CW517" s="192">
        <v>5.93E-6</v>
      </c>
      <c r="CX517" s="157">
        <v>0</v>
      </c>
      <c r="CY517" s="157">
        <v>0</v>
      </c>
      <c r="CZ517" s="157">
        <v>0</v>
      </c>
      <c r="DA517" s="157">
        <v>0</v>
      </c>
      <c r="DB517" s="192">
        <v>3.3200000000000001E-5</v>
      </c>
      <c r="DC517" s="192">
        <v>1.0200000000000001E-5</v>
      </c>
      <c r="DD517" s="192">
        <v>3.01E-5</v>
      </c>
      <c r="DE517" s="157">
        <v>0</v>
      </c>
      <c r="DF517" s="192">
        <v>4.5899999999999998E-5</v>
      </c>
      <c r="DG517" s="157">
        <v>5.8823499999999999E-4</v>
      </c>
      <c r="DH517" s="192">
        <v>6.7500000000000001E-5</v>
      </c>
      <c r="DI517" s="157">
        <v>3.0248599999999998E-4</v>
      </c>
      <c r="DJ517" s="157">
        <v>0</v>
      </c>
      <c r="DK517" s="157">
        <v>1.01937E-4</v>
      </c>
      <c r="DL517" s="157">
        <v>0</v>
      </c>
      <c r="DM517" s="192">
        <v>3.7799999999999997E-5</v>
      </c>
      <c r="DN517" s="157">
        <v>0</v>
      </c>
      <c r="DO517" s="157">
        <v>0</v>
      </c>
      <c r="DP517" s="157">
        <v>0</v>
      </c>
      <c r="DQ517" s="192">
        <v>3.9400000000000002E-5</v>
      </c>
      <c r="DR517" s="157">
        <v>0</v>
      </c>
      <c r="DS517" s="157">
        <v>0</v>
      </c>
      <c r="DT517" s="157">
        <v>0</v>
      </c>
      <c r="DU517" s="157">
        <v>0</v>
      </c>
      <c r="DV517" s="157">
        <v>0</v>
      </c>
      <c r="DW517" s="157">
        <v>0</v>
      </c>
      <c r="DX517" s="157">
        <v>0</v>
      </c>
      <c r="DY517" s="157">
        <v>0</v>
      </c>
      <c r="DZ517" s="192">
        <v>6.3299999999999994E-5</v>
      </c>
      <c r="EA517" s="157">
        <v>0</v>
      </c>
      <c r="EB517" s="157">
        <v>0</v>
      </c>
      <c r="EC517" s="157">
        <v>0</v>
      </c>
      <c r="ED517" s="192">
        <v>4.9200000000000003E-5</v>
      </c>
      <c r="EE517" s="157">
        <v>0</v>
      </c>
      <c r="EF517" s="157">
        <v>0</v>
      </c>
      <c r="EG517" s="157">
        <v>0</v>
      </c>
      <c r="EH517" s="157">
        <v>9.9277299999999996E-4</v>
      </c>
      <c r="EI517" s="192">
        <v>1.13E-5</v>
      </c>
      <c r="EJ517" s="157">
        <v>0</v>
      </c>
      <c r="EK517" s="157">
        <v>0</v>
      </c>
      <c r="EL517" s="157">
        <v>0</v>
      </c>
      <c r="EM517" s="157">
        <v>0</v>
      </c>
      <c r="EN517" s="157">
        <v>0</v>
      </c>
      <c r="EO517" s="157">
        <v>0</v>
      </c>
      <c r="EP517" s="157">
        <v>0</v>
      </c>
      <c r="EQ517" s="157">
        <v>0</v>
      </c>
      <c r="ER517" s="157">
        <v>0</v>
      </c>
      <c r="ES517" s="192">
        <v>9.1399999999999999E-5</v>
      </c>
      <c r="ET517" s="157">
        <v>0</v>
      </c>
      <c r="EU517" s="157">
        <v>0</v>
      </c>
      <c r="EV517" s="157">
        <v>0</v>
      </c>
      <c r="EW517" s="157">
        <v>4.5525699999999998E-4</v>
      </c>
      <c r="EX517" s="157">
        <v>5.3299700000000001E-4</v>
      </c>
      <c r="EY517" s="157">
        <v>0</v>
      </c>
      <c r="EZ517" s="157">
        <v>0</v>
      </c>
      <c r="FA517" s="157">
        <v>0</v>
      </c>
      <c r="FB517" s="157">
        <v>1.07884E-4</v>
      </c>
      <c r="FC517" s="157">
        <v>2.1692599999999999E-4</v>
      </c>
      <c r="FD517" s="157">
        <v>2.7564100000000003E-4</v>
      </c>
      <c r="FE517" s="157">
        <v>0</v>
      </c>
      <c r="FF517" s="157">
        <v>0</v>
      </c>
      <c r="FG517" s="157">
        <v>0</v>
      </c>
      <c r="FH517" s="157">
        <v>0</v>
      </c>
      <c r="FI517" s="157">
        <v>0</v>
      </c>
      <c r="FJ517" s="157">
        <v>0</v>
      </c>
      <c r="FK517" s="157">
        <v>0</v>
      </c>
      <c r="FL517" s="157">
        <v>0</v>
      </c>
      <c r="FM517" s="157">
        <v>0</v>
      </c>
      <c r="FN517" s="157">
        <v>0</v>
      </c>
      <c r="FO517" s="157">
        <v>1.0867800000000001E-4</v>
      </c>
      <c r="FP517" s="157">
        <v>0</v>
      </c>
      <c r="FQ517" s="157">
        <v>0</v>
      </c>
      <c r="FR517" s="192">
        <v>5.8E-5</v>
      </c>
      <c r="FS517" s="192">
        <v>4.6999999999999997E-5</v>
      </c>
      <c r="FT517" s="192">
        <v>4.3600000000000003E-5</v>
      </c>
      <c r="FU517" s="157">
        <v>1.15161E-4</v>
      </c>
      <c r="FV517" s="157">
        <v>4.5932699999999999E-4</v>
      </c>
      <c r="FW517" s="157">
        <v>2.4796699999999998E-4</v>
      </c>
      <c r="FX517" s="157">
        <v>0</v>
      </c>
      <c r="FY517" s="157">
        <v>0</v>
      </c>
      <c r="FZ517" s="192">
        <v>4.5200000000000001E-5</v>
      </c>
      <c r="GA517" s="157">
        <v>0</v>
      </c>
      <c r="GB517" s="157">
        <v>0</v>
      </c>
      <c r="GC517" s="157">
        <v>0</v>
      </c>
      <c r="GD517" s="157">
        <v>0</v>
      </c>
      <c r="GE517" s="157">
        <v>2.0332999999999999E-4</v>
      </c>
      <c r="GF517" s="157">
        <v>0</v>
      </c>
      <c r="GG517" s="157">
        <v>0</v>
      </c>
      <c r="GH517" s="157">
        <v>0</v>
      </c>
      <c r="GI517" s="157">
        <v>0</v>
      </c>
      <c r="GJ517" s="157">
        <v>0</v>
      </c>
      <c r="GK517" s="192">
        <v>5.9200000000000002E-5</v>
      </c>
      <c r="GL517" s="157">
        <v>0</v>
      </c>
      <c r="GM517" s="192">
        <v>3.8399999999999998E-5</v>
      </c>
      <c r="GN517" s="157">
        <v>0</v>
      </c>
      <c r="GO517" s="157">
        <v>0</v>
      </c>
      <c r="GP517" s="157">
        <v>0</v>
      </c>
      <c r="GQ517" s="157">
        <v>2.67352E-4</v>
      </c>
      <c r="GR517" s="157">
        <v>1.0603900000000001E-4</v>
      </c>
      <c r="GS517" s="157">
        <v>2.5580120000000001E-3</v>
      </c>
      <c r="GT517" s="157">
        <v>0</v>
      </c>
      <c r="GU517" s="157">
        <v>0</v>
      </c>
      <c r="GV517" s="157">
        <v>0</v>
      </c>
      <c r="GW517" s="157">
        <v>0</v>
      </c>
      <c r="GX517" s="157">
        <v>0</v>
      </c>
      <c r="GY517" s="157">
        <v>0</v>
      </c>
      <c r="GZ517" s="157">
        <v>0</v>
      </c>
      <c r="HA517" s="157">
        <v>0</v>
      </c>
    </row>
    <row r="518" spans="1:209" x14ac:dyDescent="0.2">
      <c r="A518" s="157" t="s">
        <v>4327</v>
      </c>
      <c r="B518" s="157">
        <v>0</v>
      </c>
      <c r="C518" s="157">
        <v>0</v>
      </c>
      <c r="D518" s="192">
        <v>1.0200000000000001E-5</v>
      </c>
      <c r="E518" s="157">
        <v>0</v>
      </c>
      <c r="F518" s="157">
        <v>0</v>
      </c>
      <c r="G518" s="157">
        <v>0</v>
      </c>
      <c r="H518" s="157">
        <v>0</v>
      </c>
      <c r="I518" s="157">
        <v>0</v>
      </c>
      <c r="J518" s="157">
        <v>0</v>
      </c>
      <c r="K518" s="157">
        <v>0</v>
      </c>
      <c r="L518" s="157">
        <v>2.7296299999999998E-4</v>
      </c>
      <c r="M518" s="157">
        <v>0</v>
      </c>
      <c r="N518" s="157">
        <v>0</v>
      </c>
      <c r="O518" s="157">
        <v>0</v>
      </c>
      <c r="P518" s="157">
        <v>0</v>
      </c>
      <c r="Q518" s="157">
        <v>0</v>
      </c>
      <c r="R518" s="157">
        <v>0</v>
      </c>
      <c r="S518" s="157">
        <v>0</v>
      </c>
      <c r="T518" s="157">
        <v>0</v>
      </c>
      <c r="U518" s="157">
        <v>0</v>
      </c>
      <c r="V518" s="192">
        <v>2.0299999999999999E-5</v>
      </c>
      <c r="W518" s="157">
        <v>0</v>
      </c>
      <c r="X518" s="157">
        <v>0</v>
      </c>
      <c r="Y518" s="157">
        <v>0</v>
      </c>
      <c r="Z518" s="157">
        <v>0</v>
      </c>
      <c r="AA518" s="192">
        <v>4.9299999999999999E-5</v>
      </c>
      <c r="AB518" s="157">
        <v>0</v>
      </c>
      <c r="AC518" s="157">
        <v>0</v>
      </c>
      <c r="AD518" s="157">
        <v>0</v>
      </c>
      <c r="AE518" s="157">
        <v>0</v>
      </c>
      <c r="AF518" s="157">
        <v>0</v>
      </c>
      <c r="AG518" s="157">
        <v>0</v>
      </c>
      <c r="AH518" s="157">
        <v>0</v>
      </c>
      <c r="AI518" s="157">
        <v>0</v>
      </c>
      <c r="AJ518" s="157">
        <v>0</v>
      </c>
      <c r="AK518" s="157">
        <v>0</v>
      </c>
      <c r="AL518" s="157">
        <v>0</v>
      </c>
      <c r="AM518" s="157">
        <v>3.93082E-4</v>
      </c>
      <c r="AN518" s="157">
        <v>1.8200200000000001E-4</v>
      </c>
      <c r="AO518" s="157">
        <v>2.0239300000000001E-4</v>
      </c>
      <c r="AP518" s="157">
        <v>0</v>
      </c>
      <c r="AQ518" s="192">
        <v>2.09E-5</v>
      </c>
      <c r="AR518" s="157">
        <v>1.52843E-4</v>
      </c>
      <c r="AS518" s="157">
        <v>0</v>
      </c>
      <c r="AT518" s="157">
        <v>0</v>
      </c>
      <c r="AU518" s="157">
        <v>4.6372600000000003E-4</v>
      </c>
      <c r="AV518" s="192">
        <v>9.7899999999999994E-5</v>
      </c>
      <c r="AW518" s="192">
        <v>3.4199999999999998E-5</v>
      </c>
      <c r="AX518" s="157">
        <v>0</v>
      </c>
      <c r="AY518" s="192">
        <v>2.6999999999999999E-5</v>
      </c>
      <c r="AZ518" s="192">
        <v>3.79E-5</v>
      </c>
      <c r="BA518" s="157">
        <v>0</v>
      </c>
      <c r="BB518" s="157">
        <v>0</v>
      </c>
      <c r="BC518" s="192">
        <v>2.41E-5</v>
      </c>
      <c r="BD518" s="157">
        <v>0</v>
      </c>
      <c r="BE518" s="157">
        <v>0</v>
      </c>
      <c r="BF518" s="157">
        <v>0</v>
      </c>
      <c r="BG518" s="157">
        <v>0</v>
      </c>
      <c r="BH518" s="157">
        <v>0</v>
      </c>
      <c r="BI518" s="157">
        <v>0</v>
      </c>
      <c r="BJ518" s="157">
        <v>0</v>
      </c>
      <c r="BK518" s="157">
        <v>0</v>
      </c>
      <c r="BL518" s="157">
        <v>0</v>
      </c>
      <c r="BM518" s="157">
        <v>0</v>
      </c>
      <c r="BN518" s="157">
        <v>0</v>
      </c>
      <c r="BO518" s="157">
        <v>0</v>
      </c>
      <c r="BP518" s="157">
        <v>0</v>
      </c>
      <c r="BQ518" s="157">
        <v>0</v>
      </c>
      <c r="BR518" s="157">
        <v>0</v>
      </c>
      <c r="BS518" s="157">
        <v>0</v>
      </c>
      <c r="BT518" s="157">
        <v>0</v>
      </c>
      <c r="BU518" s="157">
        <v>0</v>
      </c>
      <c r="BV518" s="157">
        <v>0</v>
      </c>
      <c r="BW518" s="157">
        <v>0</v>
      </c>
      <c r="BX518" s="192">
        <v>2.4000000000000001E-5</v>
      </c>
      <c r="BY518" s="192">
        <v>5.0399999999999999E-5</v>
      </c>
      <c r="BZ518" s="192">
        <v>9.2800000000000006E-5</v>
      </c>
      <c r="CA518" s="157">
        <v>0</v>
      </c>
      <c r="CB518" s="157">
        <v>0</v>
      </c>
      <c r="CC518" s="192">
        <v>3.6199999999999999E-5</v>
      </c>
      <c r="CD518" s="157">
        <v>0</v>
      </c>
      <c r="CE518" s="157">
        <v>0</v>
      </c>
      <c r="CF518" s="157">
        <v>0</v>
      </c>
      <c r="CG518" s="157">
        <v>0</v>
      </c>
      <c r="CH518" s="157">
        <v>0</v>
      </c>
      <c r="CI518" s="157">
        <v>0</v>
      </c>
      <c r="CJ518" s="157">
        <v>0</v>
      </c>
      <c r="CK518" s="157">
        <v>0</v>
      </c>
      <c r="CL518" s="157">
        <v>0</v>
      </c>
      <c r="CM518" s="157">
        <v>0</v>
      </c>
      <c r="CN518" s="157">
        <v>0</v>
      </c>
      <c r="CO518" s="157">
        <v>0</v>
      </c>
      <c r="CP518" s="157">
        <v>0</v>
      </c>
      <c r="CQ518" s="157">
        <v>0</v>
      </c>
      <c r="CR518" s="157">
        <v>0</v>
      </c>
      <c r="CS518" s="157">
        <v>0</v>
      </c>
      <c r="CT518" s="157">
        <v>0</v>
      </c>
      <c r="CU518" s="157">
        <v>0</v>
      </c>
      <c r="CV518" s="157">
        <v>0</v>
      </c>
      <c r="CW518" s="157">
        <v>0</v>
      </c>
      <c r="CX518" s="157">
        <v>0</v>
      </c>
      <c r="CY518" s="157">
        <v>0</v>
      </c>
      <c r="CZ518" s="157">
        <v>0</v>
      </c>
      <c r="DA518" s="157">
        <v>0</v>
      </c>
      <c r="DB518" s="157">
        <v>0</v>
      </c>
      <c r="DC518" s="157">
        <v>0</v>
      </c>
      <c r="DD518" s="157">
        <v>0</v>
      </c>
      <c r="DE518" s="157">
        <v>0</v>
      </c>
      <c r="DF518" s="157">
        <v>0</v>
      </c>
      <c r="DG518" s="157">
        <v>0</v>
      </c>
      <c r="DH518" s="157">
        <v>0</v>
      </c>
      <c r="DI518" s="157">
        <v>0</v>
      </c>
      <c r="DJ518" s="157">
        <v>0</v>
      </c>
      <c r="DK518" s="157">
        <v>0</v>
      </c>
      <c r="DL518" s="157">
        <v>0</v>
      </c>
      <c r="DM518" s="157">
        <v>0</v>
      </c>
      <c r="DN518" s="157">
        <v>0</v>
      </c>
      <c r="DO518" s="157">
        <v>0</v>
      </c>
      <c r="DP518" s="157">
        <v>0</v>
      </c>
      <c r="DQ518" s="157">
        <v>0</v>
      </c>
      <c r="DR518" s="157">
        <v>0</v>
      </c>
      <c r="DS518" s="157">
        <v>0</v>
      </c>
      <c r="DT518" s="157">
        <v>0</v>
      </c>
      <c r="DU518" s="157">
        <v>0</v>
      </c>
      <c r="DV518" s="157">
        <v>0</v>
      </c>
      <c r="DW518" s="157">
        <v>0</v>
      </c>
      <c r="DX518" s="157">
        <v>1.63177E-4</v>
      </c>
      <c r="DY518" s="157">
        <v>0</v>
      </c>
      <c r="DZ518" s="157">
        <v>0</v>
      </c>
      <c r="EA518" s="157">
        <v>0</v>
      </c>
      <c r="EB518" s="157">
        <v>0</v>
      </c>
      <c r="EC518" s="157">
        <v>0</v>
      </c>
      <c r="ED518" s="157">
        <v>0</v>
      </c>
      <c r="EE518" s="157">
        <v>0</v>
      </c>
      <c r="EF518" s="157">
        <v>0</v>
      </c>
      <c r="EG518" s="157">
        <v>0</v>
      </c>
      <c r="EH518" s="157">
        <v>0</v>
      </c>
      <c r="EI518" s="157">
        <v>0</v>
      </c>
      <c r="EJ518" s="157">
        <v>0</v>
      </c>
      <c r="EK518" s="157">
        <v>0</v>
      </c>
      <c r="EL518" s="157">
        <v>0</v>
      </c>
      <c r="EM518" s="157">
        <v>0</v>
      </c>
      <c r="EN518" s="157">
        <v>0</v>
      </c>
      <c r="EO518" s="157">
        <v>0</v>
      </c>
      <c r="EP518" s="157">
        <v>0</v>
      </c>
      <c r="EQ518" s="157">
        <v>0</v>
      </c>
      <c r="ER518" s="157">
        <v>1.2404399999999999E-4</v>
      </c>
      <c r="ES518" s="157">
        <v>0</v>
      </c>
      <c r="ET518" s="157">
        <v>1.1162000000000001E-4</v>
      </c>
      <c r="EU518" s="157">
        <v>0</v>
      </c>
      <c r="EV518" s="157">
        <v>0</v>
      </c>
      <c r="EW518" s="157">
        <v>0</v>
      </c>
      <c r="EX518" s="157">
        <v>0</v>
      </c>
      <c r="EY518" s="157">
        <v>0</v>
      </c>
      <c r="EZ518" s="157">
        <v>0</v>
      </c>
      <c r="FA518" s="157">
        <v>0</v>
      </c>
      <c r="FB518" s="157">
        <v>0</v>
      </c>
      <c r="FC518" s="157">
        <v>0</v>
      </c>
      <c r="FD518" s="157">
        <v>0</v>
      </c>
      <c r="FE518" s="157">
        <v>0</v>
      </c>
      <c r="FF518" s="157">
        <v>0</v>
      </c>
      <c r="FG518" s="157">
        <v>0</v>
      </c>
      <c r="FH518" s="157">
        <v>0</v>
      </c>
      <c r="FI518" s="157">
        <v>0</v>
      </c>
      <c r="FJ518" s="157">
        <v>0</v>
      </c>
      <c r="FK518" s="157">
        <v>0</v>
      </c>
      <c r="FL518" s="157">
        <v>0</v>
      </c>
      <c r="FM518" s="157">
        <v>0</v>
      </c>
      <c r="FN518" s="157">
        <v>0</v>
      </c>
      <c r="FO518" s="157">
        <v>0</v>
      </c>
      <c r="FP518" s="157">
        <v>0</v>
      </c>
      <c r="FQ518" s="157">
        <v>0</v>
      </c>
      <c r="FR518" s="157">
        <v>0</v>
      </c>
      <c r="FS518" s="157">
        <v>0</v>
      </c>
      <c r="FT518" s="157">
        <v>0</v>
      </c>
      <c r="FU518" s="157">
        <v>0</v>
      </c>
      <c r="FV518" s="157">
        <v>0</v>
      </c>
      <c r="FW518" s="157">
        <v>0</v>
      </c>
      <c r="FX518" s="192">
        <v>7.6799999999999997E-5</v>
      </c>
      <c r="FY518" s="157">
        <v>0</v>
      </c>
      <c r="FZ518" s="157">
        <v>0</v>
      </c>
      <c r="GA518" s="157">
        <v>0</v>
      </c>
      <c r="GB518" s="157">
        <v>0</v>
      </c>
      <c r="GC518" s="157">
        <v>0</v>
      </c>
      <c r="GD518" s="157">
        <v>0</v>
      </c>
      <c r="GE518" s="157">
        <v>0</v>
      </c>
      <c r="GF518" s="157">
        <v>0</v>
      </c>
      <c r="GG518" s="157">
        <v>0</v>
      </c>
      <c r="GH518" s="157">
        <v>0</v>
      </c>
      <c r="GI518" s="157">
        <v>0</v>
      </c>
      <c r="GJ518" s="157">
        <v>0</v>
      </c>
      <c r="GK518" s="192">
        <v>5.9200000000000002E-5</v>
      </c>
      <c r="GL518" s="157">
        <v>0</v>
      </c>
      <c r="GM518" s="157">
        <v>0</v>
      </c>
      <c r="GN518" s="157">
        <v>0</v>
      </c>
      <c r="GO518" s="157">
        <v>0</v>
      </c>
      <c r="GP518" s="157">
        <v>0</v>
      </c>
      <c r="GQ518" s="157">
        <v>0</v>
      </c>
      <c r="GR518" s="157">
        <v>0</v>
      </c>
      <c r="GS518" s="157">
        <v>0</v>
      </c>
      <c r="GT518" s="157">
        <v>0</v>
      </c>
      <c r="GU518" s="157">
        <v>0</v>
      </c>
      <c r="GV518" s="157">
        <v>0</v>
      </c>
      <c r="GW518" s="157">
        <v>0</v>
      </c>
      <c r="GX518" s="157">
        <v>0</v>
      </c>
      <c r="GY518" s="157">
        <v>0</v>
      </c>
      <c r="GZ518" s="157">
        <v>0</v>
      </c>
      <c r="HA518" s="157">
        <v>0</v>
      </c>
    </row>
    <row r="519" spans="1:209" x14ac:dyDescent="0.2">
      <c r="A519" s="157" t="s">
        <v>4328</v>
      </c>
      <c r="B519" s="157">
        <v>2.3869900000000001E-4</v>
      </c>
      <c r="C519" s="157">
        <v>2.1240199999999999E-4</v>
      </c>
      <c r="D519" s="157">
        <v>2.14811E-4</v>
      </c>
      <c r="E519" s="192">
        <v>9.3200000000000002E-5</v>
      </c>
      <c r="F519" s="157">
        <v>4.3270690000000002E-3</v>
      </c>
      <c r="G519" s="157">
        <v>0</v>
      </c>
      <c r="H519" s="157">
        <v>0</v>
      </c>
      <c r="I519" s="157">
        <v>0</v>
      </c>
      <c r="J519" s="157">
        <v>0</v>
      </c>
      <c r="K519" s="157">
        <v>2.0094309999999999E-3</v>
      </c>
      <c r="L519" s="157">
        <v>0</v>
      </c>
      <c r="M519" s="157">
        <v>1.0231439999999999E-3</v>
      </c>
      <c r="N519" s="157">
        <v>5.2057800000000001E-3</v>
      </c>
      <c r="O519" s="157">
        <v>0</v>
      </c>
      <c r="P519" s="157">
        <v>0</v>
      </c>
      <c r="Q519" s="157">
        <v>0</v>
      </c>
      <c r="R519" s="157">
        <v>0</v>
      </c>
      <c r="S519" s="157">
        <v>0</v>
      </c>
      <c r="T519" s="157">
        <v>0</v>
      </c>
      <c r="U519" s="157">
        <v>0</v>
      </c>
      <c r="V519" s="157">
        <v>5.6227669999999999E-3</v>
      </c>
      <c r="W519" s="157">
        <v>0</v>
      </c>
      <c r="X519" s="157">
        <v>0</v>
      </c>
      <c r="Y519" s="157">
        <v>1.00024E-4</v>
      </c>
      <c r="Z519" s="157">
        <v>3.0081270000000002E-3</v>
      </c>
      <c r="AA519" s="157">
        <v>0</v>
      </c>
      <c r="AB519" s="157">
        <v>0</v>
      </c>
      <c r="AC519" s="157">
        <v>0</v>
      </c>
      <c r="AD519" s="157">
        <v>3.2995000000000002E-4</v>
      </c>
      <c r="AE519" s="157">
        <v>1.25148E-4</v>
      </c>
      <c r="AF519" s="157">
        <v>0</v>
      </c>
      <c r="AG519" s="157">
        <v>0</v>
      </c>
      <c r="AH519" s="157">
        <v>0</v>
      </c>
      <c r="AI519" s="157">
        <v>3.0943000000000002E-4</v>
      </c>
      <c r="AJ519" s="157">
        <v>0</v>
      </c>
      <c r="AK519" s="157">
        <v>0</v>
      </c>
      <c r="AL519" s="157">
        <v>0</v>
      </c>
      <c r="AM519" s="157">
        <v>0</v>
      </c>
      <c r="AN519" s="157">
        <v>0</v>
      </c>
      <c r="AO519" s="157">
        <v>0</v>
      </c>
      <c r="AP519" s="157">
        <v>0</v>
      </c>
      <c r="AQ519" s="157">
        <v>0</v>
      </c>
      <c r="AR519" s="157">
        <v>0</v>
      </c>
      <c r="AS519" s="157">
        <v>0</v>
      </c>
      <c r="AT519" s="192">
        <v>5.3700000000000003E-6</v>
      </c>
      <c r="AU519" s="157">
        <v>0</v>
      </c>
      <c r="AV519" s="157">
        <v>0</v>
      </c>
      <c r="AW519" s="157">
        <v>0</v>
      </c>
      <c r="AX519" s="157">
        <v>4.8635240000000001E-3</v>
      </c>
      <c r="AY519" s="157">
        <v>1.053855E-3</v>
      </c>
      <c r="AZ519" s="157">
        <v>0</v>
      </c>
      <c r="BA519" s="157">
        <v>0</v>
      </c>
      <c r="BB519" s="157">
        <v>0</v>
      </c>
      <c r="BC519" s="157">
        <v>0</v>
      </c>
      <c r="BD519" s="157">
        <v>0</v>
      </c>
      <c r="BE519" s="157">
        <v>0</v>
      </c>
      <c r="BF519" s="157">
        <v>2.1715110000000001E-3</v>
      </c>
      <c r="BG519" s="157">
        <v>0</v>
      </c>
      <c r="BH519" s="157">
        <v>0</v>
      </c>
      <c r="BI519" s="157">
        <v>0</v>
      </c>
      <c r="BJ519" s="157">
        <v>4.5620950000000004E-3</v>
      </c>
      <c r="BK519" s="157">
        <v>0</v>
      </c>
      <c r="BL519" s="192">
        <v>3.5800000000000003E-5</v>
      </c>
      <c r="BM519" s="157">
        <v>0</v>
      </c>
      <c r="BN519" s="157">
        <v>0</v>
      </c>
      <c r="BO519" s="157">
        <v>0</v>
      </c>
      <c r="BP519" s="157">
        <v>0</v>
      </c>
      <c r="BQ519" s="157">
        <v>1.19567E-4</v>
      </c>
      <c r="BR519" s="157">
        <v>0</v>
      </c>
      <c r="BS519" s="157">
        <v>0</v>
      </c>
      <c r="BT519" s="157">
        <v>0</v>
      </c>
      <c r="BU519" s="157">
        <v>0</v>
      </c>
      <c r="BV519" s="157">
        <v>4.5625209999999999E-3</v>
      </c>
      <c r="BW519" s="157">
        <v>0</v>
      </c>
      <c r="BX519" s="157">
        <v>0</v>
      </c>
      <c r="BY519" s="157">
        <v>3.5258300000000001E-4</v>
      </c>
      <c r="BZ519" s="157">
        <v>4.6419499999999998E-4</v>
      </c>
      <c r="CA519" s="157">
        <v>0</v>
      </c>
      <c r="CB519" s="157">
        <v>0</v>
      </c>
      <c r="CC519" s="157">
        <v>8.1512900000000005E-4</v>
      </c>
      <c r="CD519" s="157">
        <v>0</v>
      </c>
      <c r="CE519" s="157">
        <v>3.4242300000000001E-4</v>
      </c>
      <c r="CF519" s="157">
        <v>1.6615400000000001E-4</v>
      </c>
      <c r="CG519" s="157">
        <v>1.66551E-3</v>
      </c>
      <c r="CH519" s="157">
        <v>3.2731919999999999E-3</v>
      </c>
      <c r="CI519" s="157">
        <v>0</v>
      </c>
      <c r="CJ519" s="157">
        <v>0</v>
      </c>
      <c r="CK519" s="157">
        <v>0</v>
      </c>
      <c r="CL519" s="192">
        <v>9.9699999999999998E-5</v>
      </c>
      <c r="CM519" s="157">
        <v>0</v>
      </c>
      <c r="CN519" s="157">
        <v>0</v>
      </c>
      <c r="CO519" s="157">
        <v>0</v>
      </c>
      <c r="CP519" s="157">
        <v>0</v>
      </c>
      <c r="CQ519" s="157">
        <v>0</v>
      </c>
      <c r="CR519" s="192">
        <v>1.7499999999999998E-5</v>
      </c>
      <c r="CS519" s="157">
        <v>0</v>
      </c>
      <c r="CT519" s="157">
        <v>0</v>
      </c>
      <c r="CU519" s="157">
        <v>0</v>
      </c>
      <c r="CV519" s="157">
        <v>0</v>
      </c>
      <c r="CW519" s="157">
        <v>5.2213699999999999E-4</v>
      </c>
      <c r="CX519" s="157">
        <v>0</v>
      </c>
      <c r="CY519" s="157">
        <v>0</v>
      </c>
      <c r="CZ519" s="157">
        <v>8.0073199999999996E-4</v>
      </c>
      <c r="DA519" s="157">
        <v>0</v>
      </c>
      <c r="DB519" s="157">
        <v>0</v>
      </c>
      <c r="DC519" s="157">
        <v>0</v>
      </c>
      <c r="DD519" s="157">
        <v>0</v>
      </c>
      <c r="DE519" s="157">
        <v>0</v>
      </c>
      <c r="DF519" s="157">
        <v>0</v>
      </c>
      <c r="DG519" s="157">
        <v>0</v>
      </c>
      <c r="DH519" s="192">
        <v>6.7500000000000001E-5</v>
      </c>
      <c r="DI519" s="192">
        <v>4.0299999999999997E-5</v>
      </c>
      <c r="DJ519" s="157">
        <v>1.005733E-3</v>
      </c>
      <c r="DK519" s="157">
        <v>0</v>
      </c>
      <c r="DL519" s="157">
        <v>0</v>
      </c>
      <c r="DM519" s="157">
        <v>0</v>
      </c>
      <c r="DN519" s="157">
        <v>0</v>
      </c>
      <c r="DO519" s="157">
        <v>1.0512484000000001E-2</v>
      </c>
      <c r="DP519" s="157">
        <v>2.9851200000000002E-4</v>
      </c>
      <c r="DQ519" s="157">
        <v>7.2309399999999997E-4</v>
      </c>
      <c r="DR519" s="157">
        <v>0</v>
      </c>
      <c r="DS519" s="157">
        <v>0</v>
      </c>
      <c r="DT519" s="157">
        <v>0</v>
      </c>
      <c r="DU519" s="157">
        <v>0</v>
      </c>
      <c r="DV519" s="192">
        <v>3.3699999999999999E-5</v>
      </c>
      <c r="DW519" s="157">
        <v>1.3125641E-2</v>
      </c>
      <c r="DX519" s="157">
        <v>6.5270599999999997E-4</v>
      </c>
      <c r="DY519" s="157">
        <v>0</v>
      </c>
      <c r="DZ519" s="157">
        <v>0</v>
      </c>
      <c r="EA519" s="157">
        <v>0</v>
      </c>
      <c r="EB519" s="157">
        <v>0</v>
      </c>
      <c r="EC519" s="157">
        <v>0</v>
      </c>
      <c r="ED519" s="157">
        <v>1.4770300000000001E-4</v>
      </c>
      <c r="EE519" s="157">
        <v>0</v>
      </c>
      <c r="EF519" s="157">
        <v>0</v>
      </c>
      <c r="EG519" s="157">
        <v>0</v>
      </c>
      <c r="EH519" s="157">
        <v>0</v>
      </c>
      <c r="EI519" s="157">
        <v>0</v>
      </c>
      <c r="EJ519" s="157">
        <v>0</v>
      </c>
      <c r="EK519" s="157">
        <v>0</v>
      </c>
      <c r="EL519" s="157">
        <v>0</v>
      </c>
      <c r="EM519" s="157">
        <v>0</v>
      </c>
      <c r="EN519" s="157">
        <v>0</v>
      </c>
      <c r="EO519" s="157">
        <v>1.178859E-3</v>
      </c>
      <c r="EP519" s="157">
        <v>0</v>
      </c>
      <c r="EQ519" s="157">
        <v>0</v>
      </c>
      <c r="ER519" s="157">
        <v>8.0628500000000001E-4</v>
      </c>
      <c r="ES519" s="157">
        <v>0</v>
      </c>
      <c r="ET519" s="157">
        <v>0</v>
      </c>
      <c r="EU519" s="157">
        <v>0</v>
      </c>
      <c r="EV519" s="157">
        <v>0</v>
      </c>
      <c r="EW519" s="157">
        <v>0</v>
      </c>
      <c r="EX519" s="157">
        <v>1.21136E-4</v>
      </c>
      <c r="EY519" s="157">
        <v>7.2981369999999997E-3</v>
      </c>
      <c r="EZ519" s="157">
        <v>0</v>
      </c>
      <c r="FA519" s="157">
        <v>0</v>
      </c>
      <c r="FB519" s="157">
        <v>0</v>
      </c>
      <c r="FC519" s="157">
        <v>0</v>
      </c>
      <c r="FD519" s="192">
        <v>2.51E-5</v>
      </c>
      <c r="FE519" s="157">
        <v>0</v>
      </c>
      <c r="FF519" s="157">
        <v>0</v>
      </c>
      <c r="FG519" s="157">
        <v>0</v>
      </c>
      <c r="FH519" s="157">
        <v>0</v>
      </c>
      <c r="FI519" s="157">
        <v>0</v>
      </c>
      <c r="FJ519" s="157">
        <v>0</v>
      </c>
      <c r="FK519" s="157">
        <v>1.38613E-4</v>
      </c>
      <c r="FL519" s="157">
        <v>0</v>
      </c>
      <c r="FM519" s="157">
        <v>0</v>
      </c>
      <c r="FN519" s="157">
        <v>0</v>
      </c>
      <c r="FO519" s="157">
        <v>0</v>
      </c>
      <c r="FP519" s="157">
        <v>0</v>
      </c>
      <c r="FQ519" s="157">
        <v>0</v>
      </c>
      <c r="FR519" s="157">
        <v>0</v>
      </c>
      <c r="FS519" s="157">
        <v>0</v>
      </c>
      <c r="FT519" s="157">
        <v>0</v>
      </c>
      <c r="FU519" s="157">
        <v>0</v>
      </c>
      <c r="FV519" s="157">
        <v>0</v>
      </c>
      <c r="FW519" s="157">
        <v>0</v>
      </c>
      <c r="FX519" s="157">
        <v>1.586489E-3</v>
      </c>
      <c r="FY519" s="157">
        <v>0</v>
      </c>
      <c r="FZ519" s="157">
        <v>0</v>
      </c>
      <c r="GA519" s="157">
        <v>0</v>
      </c>
      <c r="GB519" s="157">
        <v>0</v>
      </c>
      <c r="GC519" s="157">
        <v>0</v>
      </c>
      <c r="GD519" s="157">
        <v>6.25667E-4</v>
      </c>
      <c r="GE519" s="157">
        <v>3.38883E-4</v>
      </c>
      <c r="GF519" s="157">
        <v>7.8408700000000004E-4</v>
      </c>
      <c r="GG519" s="157">
        <v>1.3342200000000001E-4</v>
      </c>
      <c r="GH519" s="157">
        <v>1.63349E-4</v>
      </c>
      <c r="GI519" s="157">
        <v>7.255699E-3</v>
      </c>
      <c r="GJ519" s="157">
        <v>0</v>
      </c>
      <c r="GK519" s="157">
        <v>0</v>
      </c>
      <c r="GL519" s="157">
        <v>2.3158099999999999E-4</v>
      </c>
      <c r="GM519" s="157">
        <v>2.3037099999999999E-4</v>
      </c>
      <c r="GN519" s="157">
        <v>0</v>
      </c>
      <c r="GO519" s="157">
        <v>0</v>
      </c>
      <c r="GP519" s="157">
        <v>0</v>
      </c>
      <c r="GQ519" s="157">
        <v>0</v>
      </c>
      <c r="GR519" s="157">
        <v>0</v>
      </c>
      <c r="GS519" s="157">
        <v>0</v>
      </c>
      <c r="GT519" s="157">
        <v>0</v>
      </c>
      <c r="GU519" s="157">
        <v>0</v>
      </c>
      <c r="GV519" s="157">
        <v>0</v>
      </c>
      <c r="GW519" s="157">
        <v>0</v>
      </c>
      <c r="GX519" s="157">
        <v>0</v>
      </c>
      <c r="GY519" s="157">
        <v>0</v>
      </c>
      <c r="GZ519" s="157">
        <v>0</v>
      </c>
      <c r="HA519" s="157">
        <v>0</v>
      </c>
    </row>
    <row r="520" spans="1:209" x14ac:dyDescent="0.2">
      <c r="A520" s="157" t="s">
        <v>4329</v>
      </c>
      <c r="B520" s="157">
        <v>0</v>
      </c>
      <c r="C520" s="192">
        <v>5.7399999999999999E-5</v>
      </c>
      <c r="D520" s="192">
        <v>5.63E-5</v>
      </c>
      <c r="E520" s="192">
        <v>6.9900000000000005E-5</v>
      </c>
      <c r="F520" s="192">
        <v>6.58E-5</v>
      </c>
      <c r="G520" s="157">
        <v>0</v>
      </c>
      <c r="H520" s="157">
        <v>0</v>
      </c>
      <c r="I520" s="157">
        <v>0</v>
      </c>
      <c r="J520" s="157">
        <v>0</v>
      </c>
      <c r="K520" s="192">
        <v>8.0400000000000003E-5</v>
      </c>
      <c r="L520" s="157">
        <v>0</v>
      </c>
      <c r="M520" s="157">
        <v>0</v>
      </c>
      <c r="N520" s="157">
        <v>0</v>
      </c>
      <c r="O520" s="157">
        <v>0</v>
      </c>
      <c r="P520" s="157">
        <v>0</v>
      </c>
      <c r="Q520" s="157">
        <v>0</v>
      </c>
      <c r="R520" s="157">
        <v>1.52712E-4</v>
      </c>
      <c r="S520" s="157">
        <v>3.1156400000000001E-4</v>
      </c>
      <c r="T520" s="192">
        <v>3.2299999999999999E-5</v>
      </c>
      <c r="U520" s="157">
        <v>1.54406E-4</v>
      </c>
      <c r="V520" s="192">
        <v>2.0299999999999999E-5</v>
      </c>
      <c r="W520" s="157">
        <v>0</v>
      </c>
      <c r="X520" s="157">
        <v>0</v>
      </c>
      <c r="Y520" s="192">
        <v>2.0000000000000002E-5</v>
      </c>
      <c r="Z520" s="157">
        <v>0</v>
      </c>
      <c r="AA520" s="157">
        <v>0</v>
      </c>
      <c r="AB520" s="157">
        <v>0</v>
      </c>
      <c r="AC520" s="157">
        <v>0</v>
      </c>
      <c r="AD520" s="157">
        <v>0</v>
      </c>
      <c r="AE520" s="157">
        <v>0</v>
      </c>
      <c r="AF520" s="157">
        <v>0</v>
      </c>
      <c r="AG520" s="157">
        <v>0</v>
      </c>
      <c r="AH520" s="192">
        <v>6.1400000000000002E-5</v>
      </c>
      <c r="AI520" s="157">
        <v>0</v>
      </c>
      <c r="AJ520" s="157">
        <v>0</v>
      </c>
      <c r="AK520" s="157">
        <v>0</v>
      </c>
      <c r="AL520" s="157">
        <v>0</v>
      </c>
      <c r="AM520" s="192">
        <v>4.1399999999999997E-5</v>
      </c>
      <c r="AN520" s="192">
        <v>3.3099999999999998E-5</v>
      </c>
      <c r="AO520" s="192">
        <v>2.5299999999999998E-5</v>
      </c>
      <c r="AP520" s="157">
        <v>0</v>
      </c>
      <c r="AQ520" s="192">
        <v>8.3700000000000002E-5</v>
      </c>
      <c r="AR520" s="192">
        <v>5.0899999999999997E-5</v>
      </c>
      <c r="AS520" s="157">
        <v>0</v>
      </c>
      <c r="AT520" s="157">
        <v>0</v>
      </c>
      <c r="AU520" s="157">
        <v>0</v>
      </c>
      <c r="AV520" s="157">
        <v>0</v>
      </c>
      <c r="AW520" s="157">
        <v>0</v>
      </c>
      <c r="AX520" s="157">
        <v>0</v>
      </c>
      <c r="AY520" s="157">
        <v>0</v>
      </c>
      <c r="AZ520" s="157">
        <v>1.89703E-4</v>
      </c>
      <c r="BA520" s="192">
        <v>4.8199999999999999E-5</v>
      </c>
      <c r="BB520" s="192">
        <v>2.4600000000000002E-5</v>
      </c>
      <c r="BC520" s="157">
        <v>0</v>
      </c>
      <c r="BD520" s="157">
        <v>0</v>
      </c>
      <c r="BE520" s="157">
        <v>0</v>
      </c>
      <c r="BF520" s="157">
        <v>0</v>
      </c>
      <c r="BG520" s="157">
        <v>0</v>
      </c>
      <c r="BH520" s="157">
        <v>0</v>
      </c>
      <c r="BI520" s="157">
        <v>0</v>
      </c>
      <c r="BJ520" s="157">
        <v>0</v>
      </c>
      <c r="BK520" s="157">
        <v>0</v>
      </c>
      <c r="BL520" s="157">
        <v>0</v>
      </c>
      <c r="BM520" s="157">
        <v>0</v>
      </c>
      <c r="BN520" s="192">
        <v>8.6500000000000002E-5</v>
      </c>
      <c r="BO520" s="157">
        <v>0</v>
      </c>
      <c r="BP520" s="157">
        <v>0</v>
      </c>
      <c r="BQ520" s="157">
        <v>0</v>
      </c>
      <c r="BR520" s="192">
        <v>1.06E-5</v>
      </c>
      <c r="BS520" s="157">
        <v>0</v>
      </c>
      <c r="BT520" s="157">
        <v>0</v>
      </c>
      <c r="BU520" s="157">
        <v>0</v>
      </c>
      <c r="BV520" s="157">
        <v>0</v>
      </c>
      <c r="BW520" s="192">
        <v>1.2E-5</v>
      </c>
      <c r="BX520" s="157">
        <v>0</v>
      </c>
      <c r="BY520" s="157">
        <v>0</v>
      </c>
      <c r="BZ520" s="157">
        <v>0</v>
      </c>
      <c r="CA520" s="192">
        <v>1.7099999999999999E-5</v>
      </c>
      <c r="CB520" s="157">
        <v>0</v>
      </c>
      <c r="CC520" s="157">
        <v>0</v>
      </c>
      <c r="CD520" s="157">
        <v>0</v>
      </c>
      <c r="CE520" s="157">
        <v>0</v>
      </c>
      <c r="CF520" s="192">
        <v>2.7699999999999999E-5</v>
      </c>
      <c r="CG520" s="157">
        <v>0</v>
      </c>
      <c r="CH520" s="157">
        <v>0</v>
      </c>
      <c r="CI520" s="157">
        <v>0</v>
      </c>
      <c r="CJ520" s="157">
        <v>0</v>
      </c>
      <c r="CK520" s="157">
        <v>0</v>
      </c>
      <c r="CL520" s="192">
        <v>2.2200000000000001E-5</v>
      </c>
      <c r="CM520" s="157">
        <v>0</v>
      </c>
      <c r="CN520" s="157">
        <v>0</v>
      </c>
      <c r="CO520" s="157">
        <v>0</v>
      </c>
      <c r="CP520" s="192">
        <v>7.4999999999999993E-5</v>
      </c>
      <c r="CQ520" s="157">
        <v>0</v>
      </c>
      <c r="CR520" s="157">
        <v>0</v>
      </c>
      <c r="CS520" s="192">
        <v>3.1300000000000002E-5</v>
      </c>
      <c r="CT520" s="192">
        <v>2.3799999999999999E-5</v>
      </c>
      <c r="CU520" s="157">
        <v>0</v>
      </c>
      <c r="CV520" s="157">
        <v>0</v>
      </c>
      <c r="CW520" s="157">
        <v>0</v>
      </c>
      <c r="CX520" s="192">
        <v>2.2399999999999999E-5</v>
      </c>
      <c r="CY520" s="157">
        <v>0</v>
      </c>
      <c r="CZ520" s="157">
        <v>0</v>
      </c>
      <c r="DA520" s="157">
        <v>0</v>
      </c>
      <c r="DB520" s="157">
        <v>0</v>
      </c>
      <c r="DC520" s="157">
        <v>0</v>
      </c>
      <c r="DD520" s="157">
        <v>2.8590799999999997E-4</v>
      </c>
      <c r="DE520" s="192">
        <v>1.3200000000000001E-5</v>
      </c>
      <c r="DF520" s="157">
        <v>0</v>
      </c>
      <c r="DG520" s="157">
        <v>0</v>
      </c>
      <c r="DH520" s="157">
        <v>0</v>
      </c>
      <c r="DI520" s="157">
        <v>0</v>
      </c>
      <c r="DJ520" s="157">
        <v>0</v>
      </c>
      <c r="DK520" s="157">
        <v>0</v>
      </c>
      <c r="DL520" s="157">
        <v>0</v>
      </c>
      <c r="DM520" s="157">
        <v>0</v>
      </c>
      <c r="DN520" s="157">
        <v>0</v>
      </c>
      <c r="DO520" s="157">
        <v>0</v>
      </c>
      <c r="DP520" s="157">
        <v>0</v>
      </c>
      <c r="DQ520" s="157">
        <v>0</v>
      </c>
      <c r="DR520" s="157">
        <v>0</v>
      </c>
      <c r="DS520" s="157">
        <v>0</v>
      </c>
      <c r="DT520" s="157">
        <v>0</v>
      </c>
      <c r="DU520" s="157">
        <v>0</v>
      </c>
      <c r="DV520" s="157">
        <v>0</v>
      </c>
      <c r="DW520" s="157">
        <v>0</v>
      </c>
      <c r="DX520" s="157">
        <v>0</v>
      </c>
      <c r="DY520" s="157">
        <v>0</v>
      </c>
      <c r="DZ520" s="157">
        <v>0</v>
      </c>
      <c r="EA520" s="192">
        <v>4.57E-5</v>
      </c>
      <c r="EB520" s="157">
        <v>0</v>
      </c>
      <c r="EC520" s="157">
        <v>0</v>
      </c>
      <c r="ED520" s="157">
        <v>0</v>
      </c>
      <c r="EE520" s="157">
        <v>0</v>
      </c>
      <c r="EF520" s="157">
        <v>0</v>
      </c>
      <c r="EG520" s="157">
        <v>0</v>
      </c>
      <c r="EH520" s="157">
        <v>0</v>
      </c>
      <c r="EI520" s="157">
        <v>0</v>
      </c>
      <c r="EJ520" s="157">
        <v>0</v>
      </c>
      <c r="EK520" s="157">
        <v>0</v>
      </c>
      <c r="EL520" s="157">
        <v>0</v>
      </c>
      <c r="EM520" s="157">
        <v>2.8226800000000002E-4</v>
      </c>
      <c r="EN520" s="157">
        <v>4.5203099999999998E-4</v>
      </c>
      <c r="EO520" s="157">
        <v>0</v>
      </c>
      <c r="EP520" s="157">
        <v>0</v>
      </c>
      <c r="EQ520" s="157">
        <v>2.40246E-4</v>
      </c>
      <c r="ER520" s="157">
        <v>0</v>
      </c>
      <c r="ES520" s="157">
        <v>0</v>
      </c>
      <c r="ET520" s="157">
        <v>0</v>
      </c>
      <c r="EU520" s="157">
        <v>0</v>
      </c>
      <c r="EV520" s="157">
        <v>5.4881400000000001E-4</v>
      </c>
      <c r="EW520" s="157">
        <v>0</v>
      </c>
      <c r="EX520" s="157">
        <v>1.6959000000000001E-4</v>
      </c>
      <c r="EY520" s="157">
        <v>0</v>
      </c>
      <c r="EZ520" s="157">
        <v>0</v>
      </c>
      <c r="FA520" s="157">
        <v>0</v>
      </c>
      <c r="FB520" s="157">
        <v>0</v>
      </c>
      <c r="FC520" s="157">
        <v>0</v>
      </c>
      <c r="FD520" s="157">
        <v>1.25291E-4</v>
      </c>
      <c r="FE520" s="157">
        <v>0</v>
      </c>
      <c r="FF520" s="157">
        <v>0</v>
      </c>
      <c r="FG520" s="157">
        <v>0</v>
      </c>
      <c r="FH520" s="157">
        <v>0</v>
      </c>
      <c r="FI520" s="157">
        <v>0</v>
      </c>
      <c r="FJ520" s="157">
        <v>0</v>
      </c>
      <c r="FK520" s="157">
        <v>0</v>
      </c>
      <c r="FL520" s="192">
        <v>3.2100000000000001E-5</v>
      </c>
      <c r="FM520" s="157">
        <v>0</v>
      </c>
      <c r="FN520" s="157">
        <v>0</v>
      </c>
      <c r="FO520" s="157">
        <v>0</v>
      </c>
      <c r="FP520" s="157">
        <v>0</v>
      </c>
      <c r="FQ520" s="157">
        <v>0</v>
      </c>
      <c r="FR520" s="157">
        <v>0</v>
      </c>
      <c r="FS520" s="157">
        <v>0</v>
      </c>
      <c r="FT520" s="157">
        <v>0</v>
      </c>
      <c r="FU520" s="157">
        <v>0</v>
      </c>
      <c r="FV520" s="157">
        <v>0</v>
      </c>
      <c r="FW520" s="157">
        <v>0</v>
      </c>
      <c r="FX520" s="157">
        <v>0</v>
      </c>
      <c r="FY520" s="157">
        <v>1.9007299999999999E-4</v>
      </c>
      <c r="FZ520" s="157">
        <v>0</v>
      </c>
      <c r="GA520" s="157">
        <v>0</v>
      </c>
      <c r="GB520" s="157">
        <v>0</v>
      </c>
      <c r="GC520" s="157">
        <v>0</v>
      </c>
      <c r="GD520" s="157">
        <v>0</v>
      </c>
      <c r="GE520" s="157">
        <v>0</v>
      </c>
      <c r="GF520" s="157">
        <v>0</v>
      </c>
      <c r="GG520" s="157">
        <v>0</v>
      </c>
      <c r="GH520" s="157">
        <v>0</v>
      </c>
      <c r="GI520" s="157">
        <v>0</v>
      </c>
      <c r="GJ520" s="157">
        <v>0</v>
      </c>
      <c r="GK520" s="157">
        <v>0</v>
      </c>
      <c r="GL520" s="157">
        <v>0</v>
      </c>
      <c r="GM520" s="192">
        <v>3.8399999999999998E-5</v>
      </c>
      <c r="GN520" s="157">
        <v>0</v>
      </c>
      <c r="GO520" s="157">
        <v>0</v>
      </c>
      <c r="GP520" s="157">
        <v>0</v>
      </c>
      <c r="GQ520" s="192">
        <v>6.1699999999999995E-5</v>
      </c>
      <c r="GR520" s="157">
        <v>0</v>
      </c>
      <c r="GS520" s="157">
        <v>0</v>
      </c>
      <c r="GT520" s="157">
        <v>0</v>
      </c>
      <c r="GU520" s="157">
        <v>0</v>
      </c>
      <c r="GV520" s="157">
        <v>0</v>
      </c>
      <c r="GW520" s="157">
        <v>0</v>
      </c>
      <c r="GX520" s="157">
        <v>0</v>
      </c>
      <c r="GY520" s="157">
        <v>0</v>
      </c>
      <c r="GZ520" s="157">
        <v>0</v>
      </c>
      <c r="HA520" s="157">
        <v>0</v>
      </c>
    </row>
    <row r="521" spans="1:209" x14ac:dyDescent="0.2">
      <c r="A521" s="157" t="s">
        <v>4330</v>
      </c>
      <c r="B521" s="157">
        <v>0</v>
      </c>
      <c r="C521" s="157">
        <v>0</v>
      </c>
      <c r="D521" s="157">
        <v>0</v>
      </c>
      <c r="E521" s="157">
        <v>0</v>
      </c>
      <c r="F521" s="157">
        <v>0</v>
      </c>
      <c r="G521" s="157">
        <v>0</v>
      </c>
      <c r="H521" s="157">
        <v>0</v>
      </c>
      <c r="I521" s="157">
        <v>0</v>
      </c>
      <c r="J521" s="157">
        <v>0</v>
      </c>
      <c r="K521" s="157">
        <v>0</v>
      </c>
      <c r="L521" s="157">
        <v>0</v>
      </c>
      <c r="M521" s="157">
        <v>0</v>
      </c>
      <c r="N521" s="157">
        <v>0</v>
      </c>
      <c r="O521" s="157">
        <v>0</v>
      </c>
      <c r="P521" s="157">
        <v>0</v>
      </c>
      <c r="Q521" s="157">
        <v>1.390645E-3</v>
      </c>
      <c r="R521" s="157">
        <v>0</v>
      </c>
      <c r="S521" s="157">
        <v>0</v>
      </c>
      <c r="T521" s="157">
        <v>0</v>
      </c>
      <c r="U521" s="157">
        <v>0</v>
      </c>
      <c r="V521" s="157">
        <v>0</v>
      </c>
      <c r="W521" s="157">
        <v>0</v>
      </c>
      <c r="X521" s="157">
        <v>0</v>
      </c>
      <c r="Y521" s="157">
        <v>0</v>
      </c>
      <c r="Z521" s="157">
        <v>0</v>
      </c>
      <c r="AA521" s="157">
        <v>0</v>
      </c>
      <c r="AB521" s="157">
        <v>0</v>
      </c>
      <c r="AC521" s="157">
        <v>0</v>
      </c>
      <c r="AD521" s="157">
        <v>0</v>
      </c>
      <c r="AE521" s="157">
        <v>0</v>
      </c>
      <c r="AF521" s="157">
        <v>0</v>
      </c>
      <c r="AG521" s="157">
        <v>0</v>
      </c>
      <c r="AH521" s="157">
        <v>0</v>
      </c>
      <c r="AI521" s="157">
        <v>0</v>
      </c>
      <c r="AJ521" s="157">
        <v>0</v>
      </c>
      <c r="AK521" s="157">
        <v>0</v>
      </c>
      <c r="AL521" s="157">
        <v>0</v>
      </c>
      <c r="AM521" s="157">
        <v>0</v>
      </c>
      <c r="AN521" s="157">
        <v>0</v>
      </c>
      <c r="AO521" s="157">
        <v>0</v>
      </c>
      <c r="AP521" s="157">
        <v>0</v>
      </c>
      <c r="AQ521" s="157">
        <v>0</v>
      </c>
      <c r="AR521" s="157">
        <v>0</v>
      </c>
      <c r="AS521" s="157">
        <v>0</v>
      </c>
      <c r="AT521" s="157">
        <v>0</v>
      </c>
      <c r="AU521" s="157">
        <v>0</v>
      </c>
      <c r="AV521" s="157">
        <v>0</v>
      </c>
      <c r="AW521" s="157">
        <v>0</v>
      </c>
      <c r="AX521" s="157">
        <v>0</v>
      </c>
      <c r="AY521" s="157">
        <v>0</v>
      </c>
      <c r="AZ521" s="157">
        <v>0</v>
      </c>
      <c r="BA521" s="157">
        <v>0</v>
      </c>
      <c r="BB521" s="157">
        <v>0</v>
      </c>
      <c r="BC521" s="157">
        <v>0</v>
      </c>
      <c r="BD521" s="157">
        <v>0</v>
      </c>
      <c r="BE521" s="157">
        <v>0</v>
      </c>
      <c r="BF521" s="157">
        <v>0</v>
      </c>
      <c r="BG521" s="157">
        <v>0</v>
      </c>
      <c r="BH521" s="157">
        <v>0</v>
      </c>
      <c r="BI521" s="157">
        <v>0</v>
      </c>
      <c r="BJ521" s="157">
        <v>0</v>
      </c>
      <c r="BK521" s="157">
        <v>0</v>
      </c>
      <c r="BL521" s="157">
        <v>0</v>
      </c>
      <c r="BM521" s="157">
        <v>0</v>
      </c>
      <c r="BN521" s="157">
        <v>0</v>
      </c>
      <c r="BO521" s="157">
        <v>0</v>
      </c>
      <c r="BP521" s="157">
        <v>0</v>
      </c>
      <c r="BQ521" s="157">
        <v>0</v>
      </c>
      <c r="BR521" s="192">
        <v>1.06E-5</v>
      </c>
      <c r="BS521" s="157">
        <v>0</v>
      </c>
      <c r="BT521" s="157">
        <v>0</v>
      </c>
      <c r="BU521" s="157">
        <v>0</v>
      </c>
      <c r="BV521" s="157">
        <v>0</v>
      </c>
      <c r="BW521" s="157">
        <v>0</v>
      </c>
      <c r="BX521" s="157">
        <v>0</v>
      </c>
      <c r="BY521" s="157">
        <v>0</v>
      </c>
      <c r="BZ521" s="157">
        <v>0</v>
      </c>
      <c r="CA521" s="157">
        <v>0</v>
      </c>
      <c r="CB521" s="192">
        <v>2.4199999999999999E-5</v>
      </c>
      <c r="CC521" s="157">
        <v>0</v>
      </c>
      <c r="CD521" s="157">
        <v>0</v>
      </c>
      <c r="CE521" s="157">
        <v>0</v>
      </c>
      <c r="CF521" s="157">
        <v>0</v>
      </c>
      <c r="CG521" s="157">
        <v>0</v>
      </c>
      <c r="CH521" s="157">
        <v>0</v>
      </c>
      <c r="CI521" s="157">
        <v>0</v>
      </c>
      <c r="CJ521" s="157">
        <v>0</v>
      </c>
      <c r="CK521" s="157">
        <v>0</v>
      </c>
      <c r="CL521" s="157">
        <v>0</v>
      </c>
      <c r="CM521" s="157">
        <v>0</v>
      </c>
      <c r="CN521" s="157">
        <v>0</v>
      </c>
      <c r="CO521" s="157">
        <v>0</v>
      </c>
      <c r="CP521" s="157">
        <v>0</v>
      </c>
      <c r="CQ521" s="157">
        <v>0</v>
      </c>
      <c r="CR521" s="157">
        <v>0</v>
      </c>
      <c r="CS521" s="157">
        <v>0</v>
      </c>
      <c r="CT521" s="157">
        <v>0</v>
      </c>
      <c r="CU521" s="157">
        <v>0</v>
      </c>
      <c r="CV521" s="157">
        <v>0</v>
      </c>
      <c r="CW521" s="157">
        <v>0</v>
      </c>
      <c r="CX521" s="157">
        <v>0</v>
      </c>
      <c r="CY521" s="157">
        <v>0</v>
      </c>
      <c r="CZ521" s="157">
        <v>0</v>
      </c>
      <c r="DA521" s="157">
        <v>0</v>
      </c>
      <c r="DB521" s="157">
        <v>0</v>
      </c>
      <c r="DC521" s="157">
        <v>0</v>
      </c>
      <c r="DD521" s="157">
        <v>0</v>
      </c>
      <c r="DE521" s="157">
        <v>0</v>
      </c>
      <c r="DF521" s="157">
        <v>0</v>
      </c>
      <c r="DG521" s="157">
        <v>0</v>
      </c>
      <c r="DH521" s="157">
        <v>0</v>
      </c>
      <c r="DI521" s="157">
        <v>0</v>
      </c>
      <c r="DJ521" s="157">
        <v>0</v>
      </c>
      <c r="DK521" s="192">
        <v>5.1E-5</v>
      </c>
      <c r="DL521" s="157">
        <v>0</v>
      </c>
      <c r="DM521" s="157">
        <v>0</v>
      </c>
      <c r="DN521" s="157">
        <v>0</v>
      </c>
      <c r="DO521" s="157">
        <v>0</v>
      </c>
      <c r="DP521" s="157">
        <v>0</v>
      </c>
      <c r="DQ521" s="157">
        <v>0</v>
      </c>
      <c r="DR521" s="157">
        <v>1.6319199999999999E-4</v>
      </c>
      <c r="DS521" s="192">
        <v>4.5399999999999999E-5</v>
      </c>
      <c r="DT521" s="157">
        <v>0</v>
      </c>
      <c r="DU521" s="157">
        <v>0</v>
      </c>
      <c r="DV521" s="157">
        <v>0</v>
      </c>
      <c r="DW521" s="157">
        <v>0</v>
      </c>
      <c r="DX521" s="157">
        <v>0</v>
      </c>
      <c r="DY521" s="157">
        <v>0</v>
      </c>
      <c r="DZ521" s="157">
        <v>0</v>
      </c>
      <c r="EA521" s="157">
        <v>0</v>
      </c>
      <c r="EB521" s="157">
        <v>0</v>
      </c>
      <c r="EC521" s="157">
        <v>0</v>
      </c>
      <c r="ED521" s="157">
        <v>0</v>
      </c>
      <c r="EE521" s="157">
        <v>0</v>
      </c>
      <c r="EF521" s="157">
        <v>0</v>
      </c>
      <c r="EG521" s="157">
        <v>0</v>
      </c>
      <c r="EH521" s="157">
        <v>0</v>
      </c>
      <c r="EI521" s="157">
        <v>0</v>
      </c>
      <c r="EJ521" s="157">
        <v>0</v>
      </c>
      <c r="EK521" s="157">
        <v>0</v>
      </c>
      <c r="EL521" s="157">
        <v>0</v>
      </c>
      <c r="EM521" s="157">
        <v>0</v>
      </c>
      <c r="EN521" s="157">
        <v>0</v>
      </c>
      <c r="EO521" s="157">
        <v>0</v>
      </c>
      <c r="EP521" s="157">
        <v>0</v>
      </c>
      <c r="EQ521" s="157">
        <v>0</v>
      </c>
      <c r="ER521" s="157">
        <v>0</v>
      </c>
      <c r="ES521" s="157">
        <v>0</v>
      </c>
      <c r="ET521" s="157">
        <v>0</v>
      </c>
      <c r="EU521" s="157">
        <v>8.1869600000000005E-4</v>
      </c>
      <c r="EV521" s="157">
        <v>0</v>
      </c>
      <c r="EW521" s="157">
        <v>9.2872500000000004E-4</v>
      </c>
      <c r="EX521" s="157">
        <v>0</v>
      </c>
      <c r="EY521" s="157">
        <v>0</v>
      </c>
      <c r="EZ521" s="157">
        <v>0</v>
      </c>
      <c r="FA521" s="157">
        <v>0</v>
      </c>
      <c r="FB521" s="157">
        <v>0</v>
      </c>
      <c r="FC521" s="157">
        <v>0</v>
      </c>
      <c r="FD521" s="157">
        <v>0</v>
      </c>
      <c r="FE521" s="157">
        <v>0</v>
      </c>
      <c r="FF521" s="157">
        <v>0</v>
      </c>
      <c r="FG521" s="157">
        <v>0</v>
      </c>
      <c r="FH521" s="157">
        <v>1.18548E-4</v>
      </c>
      <c r="FI521" s="157">
        <v>0</v>
      </c>
      <c r="FJ521" s="157">
        <v>0</v>
      </c>
      <c r="FK521" s="157">
        <v>0</v>
      </c>
      <c r="FL521" s="192">
        <v>6.4200000000000002E-5</v>
      </c>
      <c r="FM521" s="157">
        <v>0</v>
      </c>
      <c r="FN521" s="157">
        <v>0</v>
      </c>
      <c r="FO521" s="157">
        <v>0</v>
      </c>
      <c r="FP521" s="157">
        <v>0</v>
      </c>
      <c r="FQ521" s="157">
        <v>0</v>
      </c>
      <c r="FR521" s="157">
        <v>0</v>
      </c>
      <c r="FS521" s="157">
        <v>0</v>
      </c>
      <c r="FT521" s="157">
        <v>0</v>
      </c>
      <c r="FU521" s="157">
        <v>0</v>
      </c>
      <c r="FV521" s="192">
        <v>9.1899999999999998E-5</v>
      </c>
      <c r="FW521" s="157">
        <v>0</v>
      </c>
      <c r="FX521" s="157">
        <v>0</v>
      </c>
      <c r="FY521" s="157">
        <v>0</v>
      </c>
      <c r="FZ521" s="157">
        <v>0</v>
      </c>
      <c r="GA521" s="157">
        <v>0</v>
      </c>
      <c r="GB521" s="157">
        <v>4.2137199999999999E-4</v>
      </c>
      <c r="GC521" s="157">
        <v>0</v>
      </c>
      <c r="GD521" s="157">
        <v>0</v>
      </c>
      <c r="GE521" s="157">
        <v>0</v>
      </c>
      <c r="GF521" s="157">
        <v>0</v>
      </c>
      <c r="GG521" s="157">
        <v>0</v>
      </c>
      <c r="GH521" s="157">
        <v>0</v>
      </c>
      <c r="GI521" s="157">
        <v>0</v>
      </c>
      <c r="GJ521" s="157">
        <v>0</v>
      </c>
      <c r="GK521" s="157">
        <v>0</v>
      </c>
      <c r="GL521" s="157">
        <v>0</v>
      </c>
      <c r="GM521" s="157">
        <v>0</v>
      </c>
      <c r="GN521" s="157">
        <v>0</v>
      </c>
      <c r="GO521" s="157">
        <v>0</v>
      </c>
      <c r="GP521" s="157">
        <v>0</v>
      </c>
      <c r="GQ521" s="157">
        <v>0</v>
      </c>
      <c r="GR521" s="157">
        <v>0</v>
      </c>
      <c r="GS521" s="157">
        <v>0</v>
      </c>
      <c r="GT521" s="157">
        <v>0</v>
      </c>
      <c r="GU521" s="157">
        <v>0</v>
      </c>
      <c r="GV521" s="157">
        <v>0</v>
      </c>
      <c r="GW521" s="157">
        <v>0</v>
      </c>
      <c r="GX521" s="157">
        <v>0</v>
      </c>
      <c r="GY521" s="157">
        <v>0</v>
      </c>
      <c r="GZ521" s="157">
        <v>0</v>
      </c>
      <c r="HA521" s="157">
        <v>0</v>
      </c>
    </row>
    <row r="522" spans="1:209" x14ac:dyDescent="0.2">
      <c r="A522" s="157" t="s">
        <v>4331</v>
      </c>
      <c r="B522" s="157">
        <v>8.8020299999999998E-4</v>
      </c>
      <c r="C522" s="157">
        <v>1.1653410000000001E-3</v>
      </c>
      <c r="D522" s="157">
        <v>4.004685E-3</v>
      </c>
      <c r="E522" s="157">
        <v>4.9410340000000004E-3</v>
      </c>
      <c r="F522" s="157">
        <v>3.1565199999999998E-4</v>
      </c>
      <c r="G522" s="157">
        <v>0</v>
      </c>
      <c r="H522" s="157">
        <v>0</v>
      </c>
      <c r="I522" s="157">
        <v>0</v>
      </c>
      <c r="J522" s="157">
        <v>0</v>
      </c>
      <c r="K522" s="192">
        <v>2.6800000000000001E-5</v>
      </c>
      <c r="L522" s="157">
        <v>0</v>
      </c>
      <c r="M522" s="157">
        <v>0</v>
      </c>
      <c r="N522" s="157">
        <v>2.7043E-4</v>
      </c>
      <c r="O522" s="157">
        <v>0</v>
      </c>
      <c r="P522" s="157">
        <v>0</v>
      </c>
      <c r="Q522" s="157">
        <v>0</v>
      </c>
      <c r="R522" s="157">
        <v>0</v>
      </c>
      <c r="S522" s="157">
        <v>0</v>
      </c>
      <c r="T522" s="192">
        <v>6.4700000000000001E-5</v>
      </c>
      <c r="U522" s="157">
        <v>0</v>
      </c>
      <c r="V522" s="192">
        <v>8.1199999999999995E-5</v>
      </c>
      <c r="W522" s="157">
        <v>0</v>
      </c>
      <c r="X522" s="157">
        <v>0</v>
      </c>
      <c r="Y522" s="157">
        <v>3.2007680000000001E-3</v>
      </c>
      <c r="Z522" s="157">
        <v>0</v>
      </c>
      <c r="AA522" s="157">
        <v>0</v>
      </c>
      <c r="AB522" s="157">
        <v>0</v>
      </c>
      <c r="AC522" s="157">
        <v>0</v>
      </c>
      <c r="AD522" s="157">
        <v>0</v>
      </c>
      <c r="AE522" s="157">
        <v>5.4647849999999998E-3</v>
      </c>
      <c r="AF522" s="157">
        <v>0</v>
      </c>
      <c r="AG522" s="157">
        <v>0</v>
      </c>
      <c r="AH522" s="157">
        <v>0</v>
      </c>
      <c r="AI522" s="157">
        <v>0</v>
      </c>
      <c r="AJ522" s="157">
        <v>0</v>
      </c>
      <c r="AK522" s="157">
        <v>0</v>
      </c>
      <c r="AL522" s="157">
        <v>0</v>
      </c>
      <c r="AM522" s="157">
        <v>0</v>
      </c>
      <c r="AN522" s="157">
        <v>0</v>
      </c>
      <c r="AO522" s="157">
        <v>0</v>
      </c>
      <c r="AP522" s="157">
        <v>0</v>
      </c>
      <c r="AQ522" s="157">
        <v>0</v>
      </c>
      <c r="AR522" s="157">
        <v>0</v>
      </c>
      <c r="AS522" s="157">
        <v>0</v>
      </c>
      <c r="AT522" s="157">
        <v>0</v>
      </c>
      <c r="AU522" s="157">
        <v>0</v>
      </c>
      <c r="AV522" s="157">
        <v>0</v>
      </c>
      <c r="AW522" s="157">
        <v>0</v>
      </c>
      <c r="AX522" s="192">
        <v>9.9300000000000001E-5</v>
      </c>
      <c r="AY522" s="157">
        <v>2.4319700000000001E-4</v>
      </c>
      <c r="AZ522" s="157">
        <v>0</v>
      </c>
      <c r="BA522" s="157">
        <v>0</v>
      </c>
      <c r="BB522" s="157">
        <v>0</v>
      </c>
      <c r="BC522" s="157">
        <v>0</v>
      </c>
      <c r="BD522" s="157">
        <v>0</v>
      </c>
      <c r="BE522" s="157">
        <v>0</v>
      </c>
      <c r="BF522" s="157">
        <v>0</v>
      </c>
      <c r="BG522" s="157">
        <v>0</v>
      </c>
      <c r="BH522" s="157">
        <v>0</v>
      </c>
      <c r="BI522" s="157">
        <v>0</v>
      </c>
      <c r="BJ522" s="157">
        <v>1.50192E-4</v>
      </c>
      <c r="BK522" s="157">
        <v>0</v>
      </c>
      <c r="BL522" s="157">
        <v>0</v>
      </c>
      <c r="BM522" s="157">
        <v>0</v>
      </c>
      <c r="BN522" s="157">
        <v>0</v>
      </c>
      <c r="BO522" s="157">
        <v>0</v>
      </c>
      <c r="BP522" s="157">
        <v>0</v>
      </c>
      <c r="BQ522" s="157">
        <v>1.614157E-3</v>
      </c>
      <c r="BR522" s="157">
        <v>0</v>
      </c>
      <c r="BS522" s="157">
        <v>0</v>
      </c>
      <c r="BT522" s="157">
        <v>0</v>
      </c>
      <c r="BU522" s="157">
        <v>0</v>
      </c>
      <c r="BV522" s="157">
        <v>1.9010500000000001E-4</v>
      </c>
      <c r="BW522" s="157">
        <v>0</v>
      </c>
      <c r="BX522" s="157">
        <v>0</v>
      </c>
      <c r="BY522" s="157">
        <v>0</v>
      </c>
      <c r="BZ522" s="157">
        <v>0</v>
      </c>
      <c r="CA522" s="157">
        <v>0</v>
      </c>
      <c r="CB522" s="157">
        <v>0</v>
      </c>
      <c r="CC522" s="157">
        <v>0</v>
      </c>
      <c r="CD522" s="157">
        <v>0</v>
      </c>
      <c r="CE522" s="157">
        <v>0</v>
      </c>
      <c r="CF522" s="157">
        <v>0</v>
      </c>
      <c r="CG522" s="157">
        <v>1.3879300000000001E-4</v>
      </c>
      <c r="CH522" s="157">
        <v>0</v>
      </c>
      <c r="CI522" s="157">
        <v>0</v>
      </c>
      <c r="CJ522" s="157">
        <v>0</v>
      </c>
      <c r="CK522" s="157">
        <v>0</v>
      </c>
      <c r="CL522" s="157">
        <v>0</v>
      </c>
      <c r="CM522" s="157">
        <v>0</v>
      </c>
      <c r="CN522" s="157">
        <v>0</v>
      </c>
      <c r="CO522" s="157">
        <v>0</v>
      </c>
      <c r="CP522" s="157">
        <v>0</v>
      </c>
      <c r="CQ522" s="157">
        <v>0</v>
      </c>
      <c r="CR522" s="157">
        <v>0</v>
      </c>
      <c r="CS522" s="157">
        <v>0</v>
      </c>
      <c r="CT522" s="157">
        <v>0</v>
      </c>
      <c r="CU522" s="157">
        <v>0</v>
      </c>
      <c r="CV522" s="157">
        <v>0</v>
      </c>
      <c r="CW522" s="157">
        <v>0</v>
      </c>
      <c r="CX522" s="157">
        <v>0</v>
      </c>
      <c r="CY522" s="157">
        <v>0</v>
      </c>
      <c r="CZ522" s="157">
        <v>0</v>
      </c>
      <c r="DA522" s="157">
        <v>0</v>
      </c>
      <c r="DB522" s="157">
        <v>0</v>
      </c>
      <c r="DC522" s="157">
        <v>0</v>
      </c>
      <c r="DD522" s="157">
        <v>0</v>
      </c>
      <c r="DE522" s="157">
        <v>0</v>
      </c>
      <c r="DF522" s="157">
        <v>0</v>
      </c>
      <c r="DG522" s="157">
        <v>0</v>
      </c>
      <c r="DH522" s="157">
        <v>0</v>
      </c>
      <c r="DI522" s="157">
        <v>0</v>
      </c>
      <c r="DJ522" s="157">
        <v>0</v>
      </c>
      <c r="DK522" s="157">
        <v>0</v>
      </c>
      <c r="DL522" s="157">
        <v>0</v>
      </c>
      <c r="DM522" s="157">
        <v>0</v>
      </c>
      <c r="DN522" s="157">
        <v>0</v>
      </c>
      <c r="DO522" s="157">
        <v>1.03742E-4</v>
      </c>
      <c r="DP522" s="157">
        <v>0</v>
      </c>
      <c r="DQ522" s="157">
        <v>0</v>
      </c>
      <c r="DR522" s="157">
        <v>0</v>
      </c>
      <c r="DS522" s="157">
        <v>0</v>
      </c>
      <c r="DT522" s="157">
        <v>0</v>
      </c>
      <c r="DU522" s="157">
        <v>0</v>
      </c>
      <c r="DV522" s="157">
        <v>0</v>
      </c>
      <c r="DW522" s="157">
        <v>1.2169500000000001E-4</v>
      </c>
      <c r="DX522" s="157">
        <v>0</v>
      </c>
      <c r="DY522" s="157">
        <v>0</v>
      </c>
      <c r="DZ522" s="157">
        <v>0</v>
      </c>
      <c r="EA522" s="157">
        <v>0</v>
      </c>
      <c r="EB522" s="157">
        <v>1.76038E-4</v>
      </c>
      <c r="EC522" s="157">
        <v>0</v>
      </c>
      <c r="ED522" s="157">
        <v>0</v>
      </c>
      <c r="EE522" s="157">
        <v>0</v>
      </c>
      <c r="EF522" s="157">
        <v>0</v>
      </c>
      <c r="EG522" s="157">
        <v>0</v>
      </c>
      <c r="EH522" s="157">
        <v>0</v>
      </c>
      <c r="EI522" s="157">
        <v>0</v>
      </c>
      <c r="EJ522" s="192">
        <v>1.9899999999999999E-5</v>
      </c>
      <c r="EK522" s="157">
        <v>0</v>
      </c>
      <c r="EL522" s="157">
        <v>0</v>
      </c>
      <c r="EM522" s="192">
        <v>1.5299999999999999E-5</v>
      </c>
      <c r="EN522" s="157">
        <v>0</v>
      </c>
      <c r="EO522" s="157">
        <v>0</v>
      </c>
      <c r="EP522" s="157">
        <v>0</v>
      </c>
      <c r="EQ522" s="157">
        <v>0</v>
      </c>
      <c r="ER522" s="157">
        <v>0</v>
      </c>
      <c r="ES522" s="157">
        <v>0</v>
      </c>
      <c r="ET522" s="157">
        <v>0</v>
      </c>
      <c r="EU522" s="157">
        <v>0</v>
      </c>
      <c r="EV522" s="157">
        <v>0</v>
      </c>
      <c r="EW522" s="157">
        <v>0</v>
      </c>
      <c r="EX522" s="157">
        <v>0</v>
      </c>
      <c r="EY522" s="157">
        <v>0</v>
      </c>
      <c r="EZ522" s="157">
        <v>0</v>
      </c>
      <c r="FA522" s="157">
        <v>0</v>
      </c>
      <c r="FB522" s="157">
        <v>0</v>
      </c>
      <c r="FC522" s="157">
        <v>0</v>
      </c>
      <c r="FD522" s="157">
        <v>0</v>
      </c>
      <c r="FE522" s="157">
        <v>0</v>
      </c>
      <c r="FF522" s="157">
        <v>0</v>
      </c>
      <c r="FG522" s="157">
        <v>0</v>
      </c>
      <c r="FH522" s="157">
        <v>0</v>
      </c>
      <c r="FI522" s="157">
        <v>0</v>
      </c>
      <c r="FJ522" s="157">
        <v>0</v>
      </c>
      <c r="FK522" s="157">
        <v>2.8184629999999998E-3</v>
      </c>
      <c r="FL522" s="157">
        <v>0</v>
      </c>
      <c r="FM522" s="157">
        <v>0</v>
      </c>
      <c r="FN522" s="157">
        <v>0</v>
      </c>
      <c r="FO522" s="157">
        <v>0</v>
      </c>
      <c r="FP522" s="157">
        <v>0</v>
      </c>
      <c r="FQ522" s="157">
        <v>0</v>
      </c>
      <c r="FR522" s="157">
        <v>0</v>
      </c>
      <c r="FS522" s="157">
        <v>0</v>
      </c>
      <c r="FT522" s="157">
        <v>0</v>
      </c>
      <c r="FU522" s="157">
        <v>0</v>
      </c>
      <c r="FV522" s="157">
        <v>0</v>
      </c>
      <c r="FW522" s="157">
        <v>0</v>
      </c>
      <c r="FX522" s="157">
        <v>0</v>
      </c>
      <c r="FY522" s="192">
        <v>2.72E-5</v>
      </c>
      <c r="FZ522" s="157">
        <v>0</v>
      </c>
      <c r="GA522" s="157">
        <v>0</v>
      </c>
      <c r="GB522" s="157">
        <v>0</v>
      </c>
      <c r="GC522" s="157">
        <v>0</v>
      </c>
      <c r="GD522" s="157">
        <v>0</v>
      </c>
      <c r="GE522" s="157">
        <v>0</v>
      </c>
      <c r="GF522" s="157">
        <v>0</v>
      </c>
      <c r="GG522" s="157">
        <v>0</v>
      </c>
      <c r="GH522" s="157">
        <v>0</v>
      </c>
      <c r="GI522" s="157">
        <v>1.1835540000000001E-3</v>
      </c>
      <c r="GJ522" s="157">
        <v>0</v>
      </c>
      <c r="GK522" s="157">
        <v>0</v>
      </c>
      <c r="GL522" s="157">
        <v>0</v>
      </c>
      <c r="GM522" s="157">
        <v>0</v>
      </c>
      <c r="GN522" s="157">
        <v>0</v>
      </c>
      <c r="GO522" s="157">
        <v>0</v>
      </c>
      <c r="GP522" s="157">
        <v>0</v>
      </c>
      <c r="GQ522" s="157">
        <v>0</v>
      </c>
      <c r="GR522" s="157">
        <v>0</v>
      </c>
      <c r="GS522" s="157">
        <v>0</v>
      </c>
      <c r="GT522" s="157">
        <v>0</v>
      </c>
      <c r="GU522" s="157">
        <v>0</v>
      </c>
      <c r="GV522" s="157">
        <v>0</v>
      </c>
      <c r="GW522" s="157">
        <v>0</v>
      </c>
      <c r="GX522" s="157">
        <v>0</v>
      </c>
      <c r="GY522" s="157">
        <v>0</v>
      </c>
      <c r="GZ522" s="157">
        <v>0</v>
      </c>
      <c r="HA522" s="157">
        <v>0</v>
      </c>
    </row>
    <row r="523" spans="1:209" x14ac:dyDescent="0.2">
      <c r="A523" s="157" t="s">
        <v>4332</v>
      </c>
      <c r="B523" s="157">
        <v>7.1758910000000002E-3</v>
      </c>
      <c r="C523" s="157">
        <v>2.9277029999999998E-3</v>
      </c>
      <c r="D523" s="157">
        <v>2.6237589999999998E-3</v>
      </c>
      <c r="E523" s="157">
        <v>1.9344609999999999E-3</v>
      </c>
      <c r="F523" s="157">
        <v>3.156524E-3</v>
      </c>
      <c r="G523" s="157">
        <v>0</v>
      </c>
      <c r="H523" s="157">
        <v>0</v>
      </c>
      <c r="I523" s="157">
        <v>0</v>
      </c>
      <c r="J523" s="157">
        <v>0</v>
      </c>
      <c r="K523" s="157">
        <v>0</v>
      </c>
      <c r="L523" s="157">
        <v>0</v>
      </c>
      <c r="M523" s="157">
        <v>0</v>
      </c>
      <c r="N523" s="157">
        <v>0</v>
      </c>
      <c r="O523" s="157">
        <v>0</v>
      </c>
      <c r="P523" s="157">
        <v>0</v>
      </c>
      <c r="Q523" s="157">
        <v>0</v>
      </c>
      <c r="R523" s="157">
        <v>0</v>
      </c>
      <c r="S523" s="157">
        <v>0</v>
      </c>
      <c r="T523" s="157">
        <v>0</v>
      </c>
      <c r="U523" s="157">
        <v>0</v>
      </c>
      <c r="V523" s="157">
        <v>0</v>
      </c>
      <c r="W523" s="157">
        <v>0</v>
      </c>
      <c r="X523" s="157">
        <v>0</v>
      </c>
      <c r="Y523" s="157">
        <v>3.8809309999999998E-3</v>
      </c>
      <c r="Z523" s="157">
        <v>0</v>
      </c>
      <c r="AA523" s="157">
        <v>0</v>
      </c>
      <c r="AB523" s="157">
        <v>0</v>
      </c>
      <c r="AC523" s="157">
        <v>0</v>
      </c>
      <c r="AD523" s="157">
        <v>0</v>
      </c>
      <c r="AE523" s="157">
        <v>2.1275119999999998E-3</v>
      </c>
      <c r="AF523" s="157">
        <v>0</v>
      </c>
      <c r="AG523" s="157">
        <v>0</v>
      </c>
      <c r="AH523" s="157">
        <v>0</v>
      </c>
      <c r="AI523" s="157">
        <v>0</v>
      </c>
      <c r="AJ523" s="157">
        <v>0</v>
      </c>
      <c r="AK523" s="157">
        <v>0</v>
      </c>
      <c r="AL523" s="157">
        <v>0</v>
      </c>
      <c r="AM523" s="157">
        <v>0</v>
      </c>
      <c r="AN523" s="157">
        <v>0</v>
      </c>
      <c r="AO523" s="192">
        <v>2.5299999999999998E-5</v>
      </c>
      <c r="AP523" s="157">
        <v>0</v>
      </c>
      <c r="AQ523" s="157">
        <v>0</v>
      </c>
      <c r="AR523" s="157">
        <v>0</v>
      </c>
      <c r="AS523" s="157">
        <v>0</v>
      </c>
      <c r="AT523" s="157">
        <v>0</v>
      </c>
      <c r="AU523" s="157">
        <v>0</v>
      </c>
      <c r="AV523" s="157">
        <v>0</v>
      </c>
      <c r="AW523" s="157">
        <v>0</v>
      </c>
      <c r="AX523" s="157">
        <v>0</v>
      </c>
      <c r="AY523" s="157">
        <v>0</v>
      </c>
      <c r="AZ523" s="157">
        <v>0</v>
      </c>
      <c r="BA523" s="157">
        <v>0</v>
      </c>
      <c r="BB523" s="157">
        <v>0</v>
      </c>
      <c r="BC523" s="157">
        <v>0</v>
      </c>
      <c r="BD523" s="157">
        <v>0</v>
      </c>
      <c r="BE523" s="157">
        <v>0</v>
      </c>
      <c r="BF523" s="157">
        <v>0</v>
      </c>
      <c r="BG523" s="157">
        <v>0</v>
      </c>
      <c r="BH523" s="157">
        <v>0</v>
      </c>
      <c r="BI523" s="192">
        <v>3.6100000000000003E-5</v>
      </c>
      <c r="BJ523" s="157">
        <v>0</v>
      </c>
      <c r="BK523" s="157">
        <v>0</v>
      </c>
      <c r="BL523" s="157">
        <v>0</v>
      </c>
      <c r="BM523" s="157">
        <v>0</v>
      </c>
      <c r="BN523" s="157">
        <v>0</v>
      </c>
      <c r="BO523" s="157">
        <v>0</v>
      </c>
      <c r="BP523" s="157">
        <v>0</v>
      </c>
      <c r="BQ523" s="157">
        <v>8.3697000000000003E-4</v>
      </c>
      <c r="BR523" s="157">
        <v>0</v>
      </c>
      <c r="BS523" s="157">
        <v>0</v>
      </c>
      <c r="BT523" s="157">
        <v>0</v>
      </c>
      <c r="BU523" s="157">
        <v>0</v>
      </c>
      <c r="BV523" s="157">
        <v>0</v>
      </c>
      <c r="BW523" s="157">
        <v>0</v>
      </c>
      <c r="BX523" s="157">
        <v>0</v>
      </c>
      <c r="BY523" s="157">
        <v>0</v>
      </c>
      <c r="BZ523" s="157">
        <v>0</v>
      </c>
      <c r="CA523" s="157">
        <v>0</v>
      </c>
      <c r="CB523" s="157">
        <v>0</v>
      </c>
      <c r="CC523" s="157">
        <v>0</v>
      </c>
      <c r="CD523" s="157">
        <v>0</v>
      </c>
      <c r="CE523" s="157">
        <v>0</v>
      </c>
      <c r="CF523" s="157">
        <v>0</v>
      </c>
      <c r="CG523" s="157">
        <v>0</v>
      </c>
      <c r="CH523" s="157">
        <v>0</v>
      </c>
      <c r="CI523" s="157">
        <v>0</v>
      </c>
      <c r="CJ523" s="157">
        <v>0</v>
      </c>
      <c r="CK523" s="157">
        <v>0</v>
      </c>
      <c r="CL523" s="157">
        <v>0</v>
      </c>
      <c r="CM523" s="157">
        <v>0</v>
      </c>
      <c r="CN523" s="157">
        <v>0</v>
      </c>
      <c r="CO523" s="157">
        <v>0</v>
      </c>
      <c r="CP523" s="157">
        <v>0</v>
      </c>
      <c r="CQ523" s="157">
        <v>0</v>
      </c>
      <c r="CR523" s="157">
        <v>0</v>
      </c>
      <c r="CS523" s="157">
        <v>0</v>
      </c>
      <c r="CT523" s="157">
        <v>0</v>
      </c>
      <c r="CU523" s="157">
        <v>0</v>
      </c>
      <c r="CV523" s="157">
        <v>0</v>
      </c>
      <c r="CW523" s="157">
        <v>0</v>
      </c>
      <c r="CX523" s="157">
        <v>0</v>
      </c>
      <c r="CY523" s="157">
        <v>0</v>
      </c>
      <c r="CZ523" s="157">
        <v>0</v>
      </c>
      <c r="DA523" s="157">
        <v>0</v>
      </c>
      <c r="DB523" s="157">
        <v>0</v>
      </c>
      <c r="DC523" s="157">
        <v>0</v>
      </c>
      <c r="DD523" s="157">
        <v>0</v>
      </c>
      <c r="DE523" s="157">
        <v>0</v>
      </c>
      <c r="DF523" s="157">
        <v>0</v>
      </c>
      <c r="DG523" s="157">
        <v>0</v>
      </c>
      <c r="DH523" s="157">
        <v>0</v>
      </c>
      <c r="DI523" s="157">
        <v>0</v>
      </c>
      <c r="DJ523" s="157">
        <v>0</v>
      </c>
      <c r="DK523" s="157">
        <v>0</v>
      </c>
      <c r="DL523" s="157">
        <v>0</v>
      </c>
      <c r="DM523" s="157">
        <v>0</v>
      </c>
      <c r="DN523" s="157">
        <v>0</v>
      </c>
      <c r="DO523" s="157">
        <v>0</v>
      </c>
      <c r="DP523" s="157">
        <v>0</v>
      </c>
      <c r="DQ523" s="157">
        <v>0</v>
      </c>
      <c r="DR523" s="157">
        <v>0</v>
      </c>
      <c r="DS523" s="157">
        <v>0</v>
      </c>
      <c r="DT523" s="157">
        <v>0</v>
      </c>
      <c r="DU523" s="157">
        <v>0</v>
      </c>
      <c r="DV523" s="157">
        <v>0</v>
      </c>
      <c r="DW523" s="192">
        <v>5.2200000000000002E-5</v>
      </c>
      <c r="DX523" s="157">
        <v>0</v>
      </c>
      <c r="DY523" s="157">
        <v>0</v>
      </c>
      <c r="DZ523" s="157">
        <v>0</v>
      </c>
      <c r="EA523" s="157">
        <v>0</v>
      </c>
      <c r="EB523" s="157">
        <v>0</v>
      </c>
      <c r="EC523" s="157">
        <v>0</v>
      </c>
      <c r="ED523" s="157">
        <v>0</v>
      </c>
      <c r="EE523" s="157">
        <v>0</v>
      </c>
      <c r="EF523" s="157">
        <v>0</v>
      </c>
      <c r="EG523" s="157">
        <v>0</v>
      </c>
      <c r="EH523" s="157">
        <v>0</v>
      </c>
      <c r="EI523" s="157">
        <v>0</v>
      </c>
      <c r="EJ523" s="157">
        <v>0</v>
      </c>
      <c r="EK523" s="157">
        <v>0</v>
      </c>
      <c r="EL523" s="157">
        <v>0</v>
      </c>
      <c r="EM523" s="157">
        <v>0</v>
      </c>
      <c r="EN523" s="157">
        <v>0</v>
      </c>
      <c r="EO523" s="157">
        <v>0</v>
      </c>
      <c r="EP523" s="157">
        <v>0</v>
      </c>
      <c r="EQ523" s="157">
        <v>0</v>
      </c>
      <c r="ER523" s="157">
        <v>0</v>
      </c>
      <c r="ES523" s="157">
        <v>0</v>
      </c>
      <c r="ET523" s="157">
        <v>0</v>
      </c>
      <c r="EU523" s="157">
        <v>0</v>
      </c>
      <c r="EV523" s="157">
        <v>0</v>
      </c>
      <c r="EW523" s="157">
        <v>0</v>
      </c>
      <c r="EX523" s="157">
        <v>0</v>
      </c>
      <c r="EY523" s="157">
        <v>0</v>
      </c>
      <c r="EZ523" s="157">
        <v>0</v>
      </c>
      <c r="FA523" s="157">
        <v>0</v>
      </c>
      <c r="FB523" s="157">
        <v>0</v>
      </c>
      <c r="FC523" s="157">
        <v>0</v>
      </c>
      <c r="FD523" s="157">
        <v>0</v>
      </c>
      <c r="FE523" s="157">
        <v>0</v>
      </c>
      <c r="FF523" s="157">
        <v>0</v>
      </c>
      <c r="FG523" s="157">
        <v>0</v>
      </c>
      <c r="FH523" s="157">
        <v>0</v>
      </c>
      <c r="FI523" s="157">
        <v>0</v>
      </c>
      <c r="FJ523" s="157">
        <v>0</v>
      </c>
      <c r="FK523" s="157">
        <v>4.7590439999999996E-3</v>
      </c>
      <c r="FL523" s="157">
        <v>0</v>
      </c>
      <c r="FM523" s="157">
        <v>0</v>
      </c>
      <c r="FN523" s="157">
        <v>0</v>
      </c>
      <c r="FO523" s="157">
        <v>0</v>
      </c>
      <c r="FP523" s="157">
        <v>0</v>
      </c>
      <c r="FQ523" s="157">
        <v>0</v>
      </c>
      <c r="FR523" s="157">
        <v>0</v>
      </c>
      <c r="FS523" s="157">
        <v>0</v>
      </c>
      <c r="FT523" s="157">
        <v>0</v>
      </c>
      <c r="FU523" s="192">
        <v>2.8799999999999999E-5</v>
      </c>
      <c r="FV523" s="157">
        <v>0</v>
      </c>
      <c r="FW523" s="157">
        <v>0</v>
      </c>
      <c r="FX523" s="157">
        <v>0</v>
      </c>
      <c r="FY523" s="157">
        <v>0</v>
      </c>
      <c r="FZ523" s="157">
        <v>0</v>
      </c>
      <c r="GA523" s="157">
        <v>0</v>
      </c>
      <c r="GB523" s="157">
        <v>0</v>
      </c>
      <c r="GC523" s="157">
        <v>0</v>
      </c>
      <c r="GD523" s="157">
        <v>0</v>
      </c>
      <c r="GE523" s="157">
        <v>0</v>
      </c>
      <c r="GF523" s="157">
        <v>0</v>
      </c>
      <c r="GG523" s="157">
        <v>0</v>
      </c>
      <c r="GH523" s="157">
        <v>0</v>
      </c>
      <c r="GI523" s="157">
        <v>7.20424E-4</v>
      </c>
      <c r="GJ523" s="157">
        <v>0</v>
      </c>
      <c r="GK523" s="157">
        <v>0</v>
      </c>
      <c r="GL523" s="157">
        <v>0</v>
      </c>
      <c r="GM523" s="157">
        <v>0</v>
      </c>
      <c r="GN523" s="157">
        <v>0</v>
      </c>
      <c r="GO523" s="157">
        <v>0</v>
      </c>
      <c r="GP523" s="157">
        <v>0</v>
      </c>
      <c r="GQ523" s="157">
        <v>0</v>
      </c>
      <c r="GR523" s="157">
        <v>0</v>
      </c>
      <c r="GS523" s="157">
        <v>0</v>
      </c>
      <c r="GT523" s="157">
        <v>0</v>
      </c>
      <c r="GU523" s="157">
        <v>0</v>
      </c>
      <c r="GV523" s="157">
        <v>0</v>
      </c>
      <c r="GW523" s="157">
        <v>0</v>
      </c>
      <c r="GX523" s="157">
        <v>0</v>
      </c>
      <c r="GY523" s="157">
        <v>0</v>
      </c>
      <c r="GZ523" s="157">
        <v>0</v>
      </c>
      <c r="HA523" s="157">
        <v>0</v>
      </c>
    </row>
    <row r="524" spans="1:209" x14ac:dyDescent="0.2">
      <c r="A524" s="157" t="s">
        <v>4333</v>
      </c>
      <c r="B524" s="157">
        <v>1.6410599999999999E-4</v>
      </c>
      <c r="C524" s="192">
        <v>8.0400000000000003E-5</v>
      </c>
      <c r="D524" s="157">
        <v>7.0069200000000005E-4</v>
      </c>
      <c r="E524" s="157">
        <v>6.7589600000000005E-4</v>
      </c>
      <c r="F524" s="157">
        <v>1.4467399999999999E-4</v>
      </c>
      <c r="G524" s="157">
        <v>0</v>
      </c>
      <c r="H524" s="192">
        <v>6.3E-5</v>
      </c>
      <c r="I524" s="157">
        <v>0</v>
      </c>
      <c r="J524" s="157">
        <v>0</v>
      </c>
      <c r="K524" s="157">
        <v>2.94717E-4</v>
      </c>
      <c r="L524" s="157">
        <v>0</v>
      </c>
      <c r="M524" s="157">
        <v>0</v>
      </c>
      <c r="N524" s="157">
        <v>0</v>
      </c>
      <c r="O524" s="157">
        <v>0</v>
      </c>
      <c r="P524" s="157">
        <v>0</v>
      </c>
      <c r="Q524" s="192">
        <v>3.1600000000000002E-5</v>
      </c>
      <c r="R524" s="157">
        <v>1.396221E-3</v>
      </c>
      <c r="S524" s="157">
        <v>0</v>
      </c>
      <c r="T524" s="157">
        <v>0</v>
      </c>
      <c r="U524" s="157">
        <v>2.6469599999999997E-4</v>
      </c>
      <c r="V524" s="157">
        <v>2.4358600000000001E-4</v>
      </c>
      <c r="W524" s="157">
        <v>0</v>
      </c>
      <c r="X524" s="157">
        <v>0</v>
      </c>
      <c r="Y524" s="157">
        <v>2.40058E-4</v>
      </c>
      <c r="Z524" s="157">
        <v>0</v>
      </c>
      <c r="AA524" s="157">
        <v>1.067955E-3</v>
      </c>
      <c r="AB524" s="192">
        <v>9.9799999999999993E-6</v>
      </c>
      <c r="AC524" s="157">
        <v>0</v>
      </c>
      <c r="AD524" s="157">
        <v>0</v>
      </c>
      <c r="AE524" s="157">
        <v>1.80769E-4</v>
      </c>
      <c r="AF524" s="157">
        <v>0</v>
      </c>
      <c r="AG524" s="157">
        <v>0</v>
      </c>
      <c r="AH524" s="157">
        <v>0</v>
      </c>
      <c r="AI524" s="157">
        <v>2.2820449999999999E-3</v>
      </c>
      <c r="AJ524" s="192">
        <v>3.5500000000000002E-5</v>
      </c>
      <c r="AK524" s="157">
        <v>0</v>
      </c>
      <c r="AL524" s="157">
        <v>0</v>
      </c>
      <c r="AM524" s="157">
        <v>0</v>
      </c>
      <c r="AN524" s="157">
        <v>0</v>
      </c>
      <c r="AO524" s="157">
        <v>0</v>
      </c>
      <c r="AP524" s="157">
        <v>0</v>
      </c>
      <c r="AQ524" s="157">
        <v>0</v>
      </c>
      <c r="AR524" s="157">
        <v>0</v>
      </c>
      <c r="AS524" s="157">
        <v>2.1086668999999999E-2</v>
      </c>
      <c r="AT524" s="192">
        <v>3.7599999999999999E-5</v>
      </c>
      <c r="AU524" s="157">
        <v>0</v>
      </c>
      <c r="AV524" s="157">
        <v>0</v>
      </c>
      <c r="AW524" s="157">
        <v>0</v>
      </c>
      <c r="AX524" s="157">
        <v>0</v>
      </c>
      <c r="AY524" s="157">
        <v>0</v>
      </c>
      <c r="AZ524" s="157">
        <v>0</v>
      </c>
      <c r="BA524" s="157">
        <v>0</v>
      </c>
      <c r="BB524" s="157">
        <v>0</v>
      </c>
      <c r="BC524" s="157">
        <v>1.5166470000000001E-3</v>
      </c>
      <c r="BD524" s="157">
        <v>2.033347E-3</v>
      </c>
      <c r="BE524" s="157">
        <v>6.4810809999999996E-3</v>
      </c>
      <c r="BF524" s="157">
        <v>0</v>
      </c>
      <c r="BG524" s="157">
        <v>0</v>
      </c>
      <c r="BH524" s="157">
        <v>0</v>
      </c>
      <c r="BI524" s="157">
        <v>0</v>
      </c>
      <c r="BJ524" s="157">
        <v>0</v>
      </c>
      <c r="BK524" s="157">
        <v>1.687764E-3</v>
      </c>
      <c r="BL524" s="157">
        <v>1.07308E-4</v>
      </c>
      <c r="BM524" s="157">
        <v>0</v>
      </c>
      <c r="BN524" s="157">
        <v>0</v>
      </c>
      <c r="BO524" s="157">
        <v>2.2243499999999999E-4</v>
      </c>
      <c r="BP524" s="157">
        <v>0</v>
      </c>
      <c r="BQ524" s="157">
        <v>1.19567E-4</v>
      </c>
      <c r="BR524" s="157">
        <v>0</v>
      </c>
      <c r="BS524" s="157">
        <v>0</v>
      </c>
      <c r="BT524" s="157">
        <v>0</v>
      </c>
      <c r="BU524" s="157">
        <v>0</v>
      </c>
      <c r="BV524" s="157">
        <v>0</v>
      </c>
      <c r="BW524" s="157">
        <v>0</v>
      </c>
      <c r="BX524" s="157">
        <v>2.1807380000000002E-3</v>
      </c>
      <c r="BY524" s="157">
        <v>2.1406799999999998E-3</v>
      </c>
      <c r="BZ524" s="157">
        <v>1.5473170000000001E-3</v>
      </c>
      <c r="CA524" s="157">
        <v>0</v>
      </c>
      <c r="CB524" s="157">
        <v>0</v>
      </c>
      <c r="CC524" s="157">
        <v>1.9744229999999999E-3</v>
      </c>
      <c r="CD524" s="157">
        <v>0</v>
      </c>
      <c r="CE524" s="157">
        <v>5.2919900000000005E-4</v>
      </c>
      <c r="CF524" s="157">
        <v>4.1538600000000001E-4</v>
      </c>
      <c r="CG524" s="157">
        <v>0</v>
      </c>
      <c r="CH524" s="157">
        <v>0</v>
      </c>
      <c r="CI524" s="192">
        <v>5.66E-5</v>
      </c>
      <c r="CJ524" s="157">
        <v>0</v>
      </c>
      <c r="CK524" s="157">
        <v>0</v>
      </c>
      <c r="CL524" s="157">
        <v>4.3204199999999999E-4</v>
      </c>
      <c r="CM524" s="157">
        <v>0</v>
      </c>
      <c r="CN524" s="157">
        <v>0</v>
      </c>
      <c r="CO524" s="157">
        <v>0</v>
      </c>
      <c r="CP524" s="157">
        <v>0</v>
      </c>
      <c r="CQ524" s="192">
        <v>4.8099999999999997E-5</v>
      </c>
      <c r="CR524" s="157">
        <v>0</v>
      </c>
      <c r="CS524" s="192">
        <v>1.04E-5</v>
      </c>
      <c r="CT524" s="157">
        <v>0</v>
      </c>
      <c r="CU524" s="157">
        <v>0</v>
      </c>
      <c r="CV524" s="192">
        <v>5.9700000000000001E-5</v>
      </c>
      <c r="CW524" s="157">
        <v>0</v>
      </c>
      <c r="CX524" s="157">
        <v>0</v>
      </c>
      <c r="CY524" s="157">
        <v>0</v>
      </c>
      <c r="CZ524" s="157">
        <v>0</v>
      </c>
      <c r="DA524" s="157">
        <v>0</v>
      </c>
      <c r="DB524" s="157">
        <v>0</v>
      </c>
      <c r="DC524" s="157">
        <v>0</v>
      </c>
      <c r="DD524" s="157">
        <v>0</v>
      </c>
      <c r="DE524" s="157">
        <v>0</v>
      </c>
      <c r="DF524" s="157">
        <v>0</v>
      </c>
      <c r="DG524" s="157">
        <v>0</v>
      </c>
      <c r="DH524" s="157">
        <v>3.3751899999999999E-4</v>
      </c>
      <c r="DI524" s="157">
        <v>2.6215500000000003E-4</v>
      </c>
      <c r="DJ524" s="157">
        <v>0</v>
      </c>
      <c r="DK524" s="157">
        <v>0</v>
      </c>
      <c r="DL524" s="157">
        <v>0</v>
      </c>
      <c r="DM524" s="157">
        <v>0</v>
      </c>
      <c r="DN524" s="157">
        <v>0</v>
      </c>
      <c r="DO524" s="157">
        <v>0</v>
      </c>
      <c r="DP524" s="157">
        <v>0</v>
      </c>
      <c r="DQ524" s="157">
        <v>0</v>
      </c>
      <c r="DR524" s="157">
        <v>0</v>
      </c>
      <c r="DS524" s="157">
        <v>0</v>
      </c>
      <c r="DT524" s="157">
        <v>0</v>
      </c>
      <c r="DU524" s="157">
        <v>0</v>
      </c>
      <c r="DV524" s="157">
        <v>0</v>
      </c>
      <c r="DW524" s="157">
        <v>0</v>
      </c>
      <c r="DX524" s="157">
        <v>3.916236E-3</v>
      </c>
      <c r="DY524" s="157">
        <v>0</v>
      </c>
      <c r="DZ524" s="157">
        <v>0</v>
      </c>
      <c r="EA524" s="157">
        <v>0</v>
      </c>
      <c r="EB524" s="157">
        <v>0</v>
      </c>
      <c r="EC524" s="157">
        <v>0</v>
      </c>
      <c r="ED524" s="157">
        <v>0</v>
      </c>
      <c r="EE524" s="157">
        <v>0</v>
      </c>
      <c r="EF524" s="157">
        <v>0</v>
      </c>
      <c r="EG524" s="157">
        <v>0</v>
      </c>
      <c r="EH524" s="157">
        <v>0</v>
      </c>
      <c r="EI524" s="157">
        <v>0</v>
      </c>
      <c r="EJ524" s="157">
        <v>0</v>
      </c>
      <c r="EK524" s="157">
        <v>0</v>
      </c>
      <c r="EL524" s="157">
        <v>0</v>
      </c>
      <c r="EM524" s="157">
        <v>0</v>
      </c>
      <c r="EN524" s="157">
        <v>0</v>
      </c>
      <c r="EO524" s="157">
        <v>0</v>
      </c>
      <c r="EP524" s="157">
        <v>0</v>
      </c>
      <c r="EQ524" s="157">
        <v>0</v>
      </c>
      <c r="ER524" s="157">
        <v>4.879057E-3</v>
      </c>
      <c r="ES524" s="157">
        <v>0</v>
      </c>
      <c r="ET524" s="157">
        <v>2.8649029999999998E-3</v>
      </c>
      <c r="EU524" s="157">
        <v>0</v>
      </c>
      <c r="EV524" s="157">
        <v>0</v>
      </c>
      <c r="EW524" s="157">
        <v>0</v>
      </c>
      <c r="EX524" s="157">
        <v>0</v>
      </c>
      <c r="EY524" s="157">
        <v>0</v>
      </c>
      <c r="EZ524" s="157">
        <v>0</v>
      </c>
      <c r="FA524" s="157">
        <v>0</v>
      </c>
      <c r="FB524" s="157">
        <v>0</v>
      </c>
      <c r="FC524" s="157">
        <v>0</v>
      </c>
      <c r="FD524" s="157">
        <v>0</v>
      </c>
      <c r="FE524" s="157">
        <v>0</v>
      </c>
      <c r="FF524" s="157">
        <v>0</v>
      </c>
      <c r="FG524" s="192">
        <v>7.9599999999999997E-5</v>
      </c>
      <c r="FH524" s="157">
        <v>0</v>
      </c>
      <c r="FI524" s="157">
        <v>0</v>
      </c>
      <c r="FJ524" s="157">
        <v>0</v>
      </c>
      <c r="FK524" s="157">
        <v>4.1583899999999999E-4</v>
      </c>
      <c r="FL524" s="157">
        <v>0</v>
      </c>
      <c r="FM524" s="157">
        <v>0</v>
      </c>
      <c r="FN524" s="157">
        <v>0</v>
      </c>
      <c r="FO524" s="157">
        <v>0</v>
      </c>
      <c r="FP524" s="157">
        <v>1.6463599999999999E-4</v>
      </c>
      <c r="FQ524" s="157">
        <v>0</v>
      </c>
      <c r="FR524" s="157">
        <v>0</v>
      </c>
      <c r="FS524" s="157">
        <v>0</v>
      </c>
      <c r="FT524" s="157">
        <v>0</v>
      </c>
      <c r="FU524" s="157">
        <v>0</v>
      </c>
      <c r="FV524" s="157">
        <v>0</v>
      </c>
      <c r="FW524" s="157">
        <v>0</v>
      </c>
      <c r="FX524" s="157">
        <v>1.765609E-3</v>
      </c>
      <c r="FY524" s="157">
        <v>0</v>
      </c>
      <c r="FZ524" s="157">
        <v>0</v>
      </c>
      <c r="GA524" s="157">
        <v>0</v>
      </c>
      <c r="GB524" s="157">
        <v>0</v>
      </c>
      <c r="GC524" s="157">
        <v>0</v>
      </c>
      <c r="GD524" s="157">
        <v>1.8033929999999999E-3</v>
      </c>
      <c r="GE524" s="157">
        <v>1.039243E-3</v>
      </c>
      <c r="GF524" s="157">
        <v>0</v>
      </c>
      <c r="GG524" s="157">
        <v>0</v>
      </c>
      <c r="GH524" s="157">
        <v>0</v>
      </c>
      <c r="GI524" s="157">
        <v>2.5729399999999998E-4</v>
      </c>
      <c r="GJ524" s="157">
        <v>0</v>
      </c>
      <c r="GK524" s="157">
        <v>1.656217E-3</v>
      </c>
      <c r="GL524" s="157">
        <v>0</v>
      </c>
      <c r="GM524" s="157">
        <v>8.8308699999999996E-4</v>
      </c>
      <c r="GN524" s="157">
        <v>0</v>
      </c>
      <c r="GO524" s="157">
        <v>0</v>
      </c>
      <c r="GP524" s="157">
        <v>0</v>
      </c>
      <c r="GQ524" s="157">
        <v>0</v>
      </c>
      <c r="GR524" s="157">
        <v>0</v>
      </c>
      <c r="GS524" s="157">
        <v>0</v>
      </c>
      <c r="GT524" s="157">
        <v>0</v>
      </c>
      <c r="GU524" s="157">
        <v>0</v>
      </c>
      <c r="GV524" s="157">
        <v>0</v>
      </c>
      <c r="GW524" s="157">
        <v>0</v>
      </c>
      <c r="GX524" s="157">
        <v>0</v>
      </c>
      <c r="GY524" s="157">
        <v>0</v>
      </c>
      <c r="GZ524" s="157">
        <v>0</v>
      </c>
      <c r="HA524" s="157">
        <v>0</v>
      </c>
    </row>
    <row r="525" spans="1:209" x14ac:dyDescent="0.2">
      <c r="A525" s="157" t="s">
        <v>4334</v>
      </c>
      <c r="B525" s="192">
        <v>4.4799999999999998E-5</v>
      </c>
      <c r="C525" s="157">
        <v>5.5109699999999996E-4</v>
      </c>
      <c r="D525" s="157">
        <v>5.2679799999999998E-4</v>
      </c>
      <c r="E525" s="157">
        <v>3.2629499999999999E-4</v>
      </c>
      <c r="F525" s="157">
        <v>9.4695700000000001E-4</v>
      </c>
      <c r="G525" s="157">
        <v>7.7880290000000001E-3</v>
      </c>
      <c r="H525" s="157">
        <v>6.0823800000000001E-3</v>
      </c>
      <c r="I525" s="157">
        <v>0</v>
      </c>
      <c r="J525" s="157">
        <v>4.8112770000000001E-3</v>
      </c>
      <c r="K525" s="157">
        <v>8.7075339999999994E-3</v>
      </c>
      <c r="L525" s="157">
        <v>9.55371E-4</v>
      </c>
      <c r="M525" s="192">
        <v>1.7600000000000001E-5</v>
      </c>
      <c r="N525" s="157">
        <v>5.5438179999999998E-3</v>
      </c>
      <c r="O525" s="157">
        <v>3.1930970000000002E-3</v>
      </c>
      <c r="P525" s="157">
        <v>0</v>
      </c>
      <c r="Q525" s="157">
        <v>1.485461E-3</v>
      </c>
      <c r="R525" s="157">
        <v>1.8325406999999998E-2</v>
      </c>
      <c r="S525" s="157">
        <v>1.4859199999999999E-3</v>
      </c>
      <c r="T525" s="157">
        <v>1.9396800000000001E-4</v>
      </c>
      <c r="U525" s="157">
        <v>5.4703870000000002E-3</v>
      </c>
      <c r="V525" s="157">
        <v>7.3075670000000001E-3</v>
      </c>
      <c r="W525" s="157">
        <v>1.899714E-3</v>
      </c>
      <c r="X525" s="157">
        <v>0</v>
      </c>
      <c r="Y525" s="157">
        <v>2.0004800000000001E-4</v>
      </c>
      <c r="Z525" s="157">
        <v>0</v>
      </c>
      <c r="AA525" s="157">
        <v>1.363696E-3</v>
      </c>
      <c r="AB525" s="157">
        <v>0</v>
      </c>
      <c r="AC525" s="157">
        <v>2.7406779999999999E-3</v>
      </c>
      <c r="AD525" s="157">
        <v>4.2893469999999998E-3</v>
      </c>
      <c r="AE525" s="157">
        <v>1.11242E-4</v>
      </c>
      <c r="AF525" s="157">
        <v>1.872098E-3</v>
      </c>
      <c r="AG525" s="157">
        <v>7.3462600000000005E-4</v>
      </c>
      <c r="AH525" s="157">
        <v>0</v>
      </c>
      <c r="AI525" s="157">
        <v>1.0056469999999999E-3</v>
      </c>
      <c r="AJ525" s="157">
        <v>1.5626660000000001E-3</v>
      </c>
      <c r="AK525" s="157">
        <v>0</v>
      </c>
      <c r="AL525" s="157">
        <v>0</v>
      </c>
      <c r="AM525" s="157">
        <v>6.1238000000000004E-3</v>
      </c>
      <c r="AN525" s="157">
        <v>3.0940289999999999E-3</v>
      </c>
      <c r="AO525" s="157">
        <v>5.4140209999999998E-3</v>
      </c>
      <c r="AP525" s="157">
        <v>3.2217399999999998E-3</v>
      </c>
      <c r="AQ525" s="157">
        <v>4.2074859999999999E-3</v>
      </c>
      <c r="AR525" s="157">
        <v>3.7191770000000002E-3</v>
      </c>
      <c r="AS525" s="157">
        <v>6.2394679999999998E-3</v>
      </c>
      <c r="AT525" s="157">
        <v>3.2133779999999998E-3</v>
      </c>
      <c r="AU525" s="157">
        <v>4.6372600000000003E-4</v>
      </c>
      <c r="AV525" s="157">
        <v>7.3435799999999995E-4</v>
      </c>
      <c r="AW525" s="157">
        <v>5.4704600000000003E-4</v>
      </c>
      <c r="AX525" s="157">
        <v>7.477254E-3</v>
      </c>
      <c r="AY525" s="157">
        <v>1.513227E-3</v>
      </c>
      <c r="AZ525" s="157">
        <v>3.3387709999999999E-3</v>
      </c>
      <c r="BA525" s="157">
        <v>7.9472099999999997E-4</v>
      </c>
      <c r="BB525" s="157">
        <v>2.2922210000000001E-3</v>
      </c>
      <c r="BC525" s="157">
        <v>7.7035999999999999E-4</v>
      </c>
      <c r="BD525" s="157">
        <v>1.8484969999999999E-3</v>
      </c>
      <c r="BE525" s="157">
        <v>4.0738229999999999E-3</v>
      </c>
      <c r="BF525" s="192">
        <v>7.6199999999999995E-5</v>
      </c>
      <c r="BG525" s="157">
        <v>1.8034483E-2</v>
      </c>
      <c r="BH525" s="157">
        <v>1.2881905000000001E-2</v>
      </c>
      <c r="BI525" s="157">
        <v>9.6264990000000002E-3</v>
      </c>
      <c r="BJ525" s="157">
        <v>6.5333709999999996E-3</v>
      </c>
      <c r="BK525" s="157">
        <v>5.3388399999999999E-4</v>
      </c>
      <c r="BL525" s="157">
        <v>5.0792290000000002E-3</v>
      </c>
      <c r="BM525" s="157">
        <v>2.0622896000000002E-2</v>
      </c>
      <c r="BN525" s="157">
        <v>1.5779689999999999E-2</v>
      </c>
      <c r="BO525" s="157">
        <v>4.7156170000000001E-3</v>
      </c>
      <c r="BP525" s="157">
        <v>1.7634993000000002E-2</v>
      </c>
      <c r="BQ525" s="157">
        <v>1.6799187E-2</v>
      </c>
      <c r="BR525" s="192">
        <v>9.5099999999999994E-5</v>
      </c>
      <c r="BS525" s="157">
        <v>1.4614251999999999E-2</v>
      </c>
      <c r="BT525" s="157">
        <v>1.5748030999999999E-2</v>
      </c>
      <c r="BU525" s="157">
        <v>2.8931951000000001E-2</v>
      </c>
      <c r="BV525" s="157">
        <v>5.8932560000000004E-3</v>
      </c>
      <c r="BW525" s="157">
        <v>0</v>
      </c>
      <c r="BX525" s="157">
        <v>8.3874500000000001E-4</v>
      </c>
      <c r="BY525" s="157">
        <v>1.485884E-3</v>
      </c>
      <c r="BZ525" s="157">
        <v>2.7851699999999999E-4</v>
      </c>
      <c r="CA525" s="157">
        <v>0</v>
      </c>
      <c r="CB525" s="192">
        <v>2.4199999999999999E-5</v>
      </c>
      <c r="CC525" s="157">
        <v>1.702713E-3</v>
      </c>
      <c r="CD525" s="157">
        <v>0</v>
      </c>
      <c r="CE525" s="157">
        <v>1.369692E-3</v>
      </c>
      <c r="CF525" s="157">
        <v>2.2153900000000001E-4</v>
      </c>
      <c r="CG525" s="157">
        <v>2.0818880000000001E-3</v>
      </c>
      <c r="CH525" s="157">
        <v>0</v>
      </c>
      <c r="CI525" s="192">
        <v>1.8899999999999999E-5</v>
      </c>
      <c r="CJ525" s="157">
        <v>0</v>
      </c>
      <c r="CK525" s="157">
        <v>0</v>
      </c>
      <c r="CL525" s="157">
        <v>2.6587200000000001E-4</v>
      </c>
      <c r="CM525" s="157">
        <v>0</v>
      </c>
      <c r="CN525" s="157">
        <v>0</v>
      </c>
      <c r="CO525" s="157">
        <v>0</v>
      </c>
      <c r="CP525" s="157">
        <v>0</v>
      </c>
      <c r="CQ525" s="192">
        <v>2.4000000000000001E-5</v>
      </c>
      <c r="CR525" s="157">
        <v>0</v>
      </c>
      <c r="CS525" s="157">
        <v>0</v>
      </c>
      <c r="CT525" s="157">
        <v>0</v>
      </c>
      <c r="CU525" s="192">
        <v>3.9900000000000001E-5</v>
      </c>
      <c r="CV525" s="157">
        <v>4.1823499999999998E-4</v>
      </c>
      <c r="CW525" s="157">
        <v>0</v>
      </c>
      <c r="CX525" s="157">
        <v>2.462503E-3</v>
      </c>
      <c r="CY525" s="157">
        <v>7.4581500000000004E-4</v>
      </c>
      <c r="CZ525" s="157">
        <v>3.4317089999999998E-3</v>
      </c>
      <c r="DA525" s="157">
        <v>0</v>
      </c>
      <c r="DB525" s="157">
        <v>0</v>
      </c>
      <c r="DC525" s="157">
        <v>0</v>
      </c>
      <c r="DD525" s="157">
        <v>0</v>
      </c>
      <c r="DE525" s="157">
        <v>0</v>
      </c>
      <c r="DF525" s="157">
        <v>0</v>
      </c>
      <c r="DG525" s="157">
        <v>0</v>
      </c>
      <c r="DH525" s="157">
        <v>0</v>
      </c>
      <c r="DI525" s="157">
        <v>2.2182300000000001E-4</v>
      </c>
      <c r="DJ525" s="157">
        <v>0</v>
      </c>
      <c r="DK525" s="157">
        <v>0</v>
      </c>
      <c r="DL525" s="157">
        <v>5.4023199999999997E-4</v>
      </c>
      <c r="DM525" s="157">
        <v>4.1551799999999997E-4</v>
      </c>
      <c r="DN525" s="157">
        <v>2.4253650000000001E-3</v>
      </c>
      <c r="DO525" s="157">
        <v>4.1496650000000003E-3</v>
      </c>
      <c r="DP525" s="157">
        <v>1.1044939999999999E-3</v>
      </c>
      <c r="DQ525" s="157">
        <v>0</v>
      </c>
      <c r="DR525" s="157">
        <v>8.56758E-4</v>
      </c>
      <c r="DS525" s="192">
        <v>2.27E-5</v>
      </c>
      <c r="DT525" s="157">
        <v>1.312669E-3</v>
      </c>
      <c r="DU525" s="157">
        <v>2.1986599999999999E-3</v>
      </c>
      <c r="DV525" s="157">
        <v>1.0152454999999999E-2</v>
      </c>
      <c r="DW525" s="157">
        <v>4.0680789999999996E-3</v>
      </c>
      <c r="DX525" s="157">
        <v>1.550177E-3</v>
      </c>
      <c r="DY525" s="157">
        <v>0</v>
      </c>
      <c r="DZ525" s="157">
        <v>0</v>
      </c>
      <c r="EA525" s="157">
        <v>5.9404100000000001E-4</v>
      </c>
      <c r="EB525" s="157">
        <v>0</v>
      </c>
      <c r="EC525" s="157">
        <v>0</v>
      </c>
      <c r="ED525" s="192">
        <v>9.8499999999999995E-5</v>
      </c>
      <c r="EE525" s="157">
        <v>0</v>
      </c>
      <c r="EF525" s="157">
        <v>0</v>
      </c>
      <c r="EG525" s="157">
        <v>0</v>
      </c>
      <c r="EH525" s="157">
        <v>0</v>
      </c>
      <c r="EI525" s="157">
        <v>0</v>
      </c>
      <c r="EJ525" s="192">
        <v>1.9899999999999999E-5</v>
      </c>
      <c r="EK525" s="157">
        <v>0</v>
      </c>
      <c r="EL525" s="157">
        <v>0</v>
      </c>
      <c r="EM525" s="157">
        <v>0</v>
      </c>
      <c r="EN525" s="157">
        <v>0</v>
      </c>
      <c r="EO525" s="157">
        <v>0</v>
      </c>
      <c r="EP525" s="157">
        <v>6.038669E-3</v>
      </c>
      <c r="EQ525" s="157">
        <v>0</v>
      </c>
      <c r="ER525" s="157">
        <v>2.7082899999999999E-3</v>
      </c>
      <c r="ES525" s="157">
        <v>0</v>
      </c>
      <c r="ET525" s="157">
        <v>8.92957E-4</v>
      </c>
      <c r="EU525" s="157">
        <v>7.8148300000000003E-4</v>
      </c>
      <c r="EV525" s="157">
        <v>0</v>
      </c>
      <c r="EW525" s="157">
        <v>6.0094E-4</v>
      </c>
      <c r="EX525" s="157">
        <v>0</v>
      </c>
      <c r="EY525" s="157">
        <v>1.8115939999999999E-3</v>
      </c>
      <c r="EZ525" s="157">
        <v>1.16421E-4</v>
      </c>
      <c r="FA525" s="157">
        <v>0</v>
      </c>
      <c r="FB525" s="157">
        <v>0</v>
      </c>
      <c r="FC525" s="157">
        <v>0</v>
      </c>
      <c r="FD525" s="157">
        <v>0</v>
      </c>
      <c r="FE525" s="157">
        <v>4.7141220000000003E-3</v>
      </c>
      <c r="FF525" s="157">
        <v>6.1720020000000002E-3</v>
      </c>
      <c r="FG525" s="157">
        <v>7.8037899999999997E-3</v>
      </c>
      <c r="FH525" s="157">
        <v>4.03063E-4</v>
      </c>
      <c r="FI525" s="157">
        <v>1.020239E-3</v>
      </c>
      <c r="FJ525" s="157">
        <v>1.0175763000000001E-2</v>
      </c>
      <c r="FK525" s="157">
        <v>3.6963499999999999E-4</v>
      </c>
      <c r="FL525" s="157">
        <v>0</v>
      </c>
      <c r="FM525" s="157">
        <v>0</v>
      </c>
      <c r="FN525" s="157">
        <v>0</v>
      </c>
      <c r="FO525" s="157">
        <v>0</v>
      </c>
      <c r="FP525" s="157">
        <v>0</v>
      </c>
      <c r="FQ525" s="192">
        <v>3.1300000000000002E-5</v>
      </c>
      <c r="FR525" s="157">
        <v>0</v>
      </c>
      <c r="FS525" s="157">
        <v>0</v>
      </c>
      <c r="FT525" s="192">
        <v>2.1800000000000001E-5</v>
      </c>
      <c r="FU525" s="157">
        <v>0</v>
      </c>
      <c r="FV525" s="157">
        <v>1.14832E-4</v>
      </c>
      <c r="FW525" s="192">
        <v>9.9199999999999999E-5</v>
      </c>
      <c r="FX525" s="157">
        <v>1.074719E-3</v>
      </c>
      <c r="FY525" s="157">
        <v>0</v>
      </c>
      <c r="FZ525" s="157">
        <v>0</v>
      </c>
      <c r="GA525" s="157">
        <v>0</v>
      </c>
      <c r="GB525" s="157">
        <v>1.6854899999999999E-4</v>
      </c>
      <c r="GC525" s="157">
        <v>0</v>
      </c>
      <c r="GD525" s="157">
        <v>1.251334E-3</v>
      </c>
      <c r="GE525" s="157">
        <v>1.6266410000000001E-3</v>
      </c>
      <c r="GF525" s="157">
        <v>2.3935290000000001E-3</v>
      </c>
      <c r="GG525" s="157">
        <v>3.179898E-3</v>
      </c>
      <c r="GH525" s="157">
        <v>1.283457E-3</v>
      </c>
      <c r="GI525" s="157">
        <v>2.5729429999999998E-3</v>
      </c>
      <c r="GJ525" s="157">
        <v>4.8488769999999997E-3</v>
      </c>
      <c r="GK525" s="157">
        <v>1.035135E-3</v>
      </c>
      <c r="GL525" s="192">
        <v>3.3099999999999998E-5</v>
      </c>
      <c r="GM525" s="157">
        <v>4.2234599999999998E-4</v>
      </c>
      <c r="GN525" s="157">
        <v>5.7299650000000001E-3</v>
      </c>
      <c r="GO525" s="157">
        <v>3.1964199999999997E-4</v>
      </c>
      <c r="GP525" s="157">
        <v>1.2117759999999999E-3</v>
      </c>
      <c r="GQ525" s="157">
        <v>0</v>
      </c>
      <c r="GR525" s="157">
        <v>0</v>
      </c>
      <c r="GS525" s="157">
        <v>1.8271499999999999E-4</v>
      </c>
      <c r="GT525" s="157">
        <v>0</v>
      </c>
      <c r="GU525" s="157">
        <v>0</v>
      </c>
      <c r="GV525" s="157">
        <v>0</v>
      </c>
      <c r="GW525" s="157">
        <v>0</v>
      </c>
      <c r="GX525" s="157">
        <v>0</v>
      </c>
      <c r="GY525" s="157">
        <v>0</v>
      </c>
      <c r="GZ525" s="157">
        <v>0</v>
      </c>
      <c r="HA525" s="157">
        <v>0</v>
      </c>
    </row>
    <row r="526" spans="1:209" x14ac:dyDescent="0.2">
      <c r="A526" s="157" t="s">
        <v>4335</v>
      </c>
      <c r="B526" s="157">
        <v>0</v>
      </c>
      <c r="C526" s="157">
        <v>0</v>
      </c>
      <c r="D526" s="157">
        <v>0</v>
      </c>
      <c r="E526" s="157">
        <v>0</v>
      </c>
      <c r="F526" s="157">
        <v>0</v>
      </c>
      <c r="G526" s="157">
        <v>0</v>
      </c>
      <c r="H526" s="157">
        <v>0</v>
      </c>
      <c r="I526" s="157">
        <v>0</v>
      </c>
      <c r="J526" s="157">
        <v>0</v>
      </c>
      <c r="K526" s="157">
        <v>0</v>
      </c>
      <c r="L526" s="157">
        <v>0</v>
      </c>
      <c r="M526" s="157">
        <v>0</v>
      </c>
      <c r="N526" s="157">
        <v>0</v>
      </c>
      <c r="O526" s="157">
        <v>0</v>
      </c>
      <c r="P526" s="157">
        <v>0</v>
      </c>
      <c r="Q526" s="157">
        <v>0</v>
      </c>
      <c r="R526" s="157">
        <v>0</v>
      </c>
      <c r="S526" s="157">
        <v>0</v>
      </c>
      <c r="T526" s="157">
        <v>0</v>
      </c>
      <c r="U526" s="157">
        <v>0</v>
      </c>
      <c r="V526" s="157">
        <v>0</v>
      </c>
      <c r="W526" s="157">
        <v>0</v>
      </c>
      <c r="X526" s="157">
        <v>1.82537E-4</v>
      </c>
      <c r="Y526" s="157">
        <v>0</v>
      </c>
      <c r="Z526" s="157">
        <v>0</v>
      </c>
      <c r="AA526" s="157">
        <v>0</v>
      </c>
      <c r="AB526" s="157">
        <v>0</v>
      </c>
      <c r="AC526" s="157">
        <v>0</v>
      </c>
      <c r="AD526" s="157">
        <v>0</v>
      </c>
      <c r="AE526" s="157">
        <v>0</v>
      </c>
      <c r="AF526" s="157">
        <v>0</v>
      </c>
      <c r="AG526" s="157">
        <v>0</v>
      </c>
      <c r="AH526" s="157">
        <v>0</v>
      </c>
      <c r="AI526" s="157">
        <v>0</v>
      </c>
      <c r="AJ526" s="157">
        <v>0</v>
      </c>
      <c r="AK526" s="157">
        <v>0</v>
      </c>
      <c r="AL526" s="157">
        <v>0</v>
      </c>
      <c r="AM526" s="157">
        <v>0</v>
      </c>
      <c r="AN526" s="157">
        <v>0</v>
      </c>
      <c r="AO526" s="157">
        <v>0</v>
      </c>
      <c r="AP526" s="157">
        <v>0</v>
      </c>
      <c r="AQ526" s="157">
        <v>0</v>
      </c>
      <c r="AR526" s="157">
        <v>0</v>
      </c>
      <c r="AS526" s="157">
        <v>0</v>
      </c>
      <c r="AT526" s="157">
        <v>0</v>
      </c>
      <c r="AU526" s="157">
        <v>0</v>
      </c>
      <c r="AV526" s="157">
        <v>0</v>
      </c>
      <c r="AW526" s="157">
        <v>0</v>
      </c>
      <c r="AX526" s="157">
        <v>0</v>
      </c>
      <c r="AY526" s="157">
        <v>0</v>
      </c>
      <c r="AZ526" s="157">
        <v>0</v>
      </c>
      <c r="BA526" s="157">
        <v>0</v>
      </c>
      <c r="BB526" s="157">
        <v>0</v>
      </c>
      <c r="BC526" s="157">
        <v>0</v>
      </c>
      <c r="BD526" s="157">
        <v>0</v>
      </c>
      <c r="BE526" s="157">
        <v>0</v>
      </c>
      <c r="BF526" s="157">
        <v>0</v>
      </c>
      <c r="BG526" s="157">
        <v>0</v>
      </c>
      <c r="BH526" s="157">
        <v>0</v>
      </c>
      <c r="BI526" s="157">
        <v>0</v>
      </c>
      <c r="BJ526" s="157">
        <v>0</v>
      </c>
      <c r="BK526" s="157">
        <v>0</v>
      </c>
      <c r="BL526" s="157">
        <v>0</v>
      </c>
      <c r="BM526" s="157">
        <v>0</v>
      </c>
      <c r="BN526" s="157">
        <v>0</v>
      </c>
      <c r="BO526" s="157">
        <v>0</v>
      </c>
      <c r="BP526" s="157">
        <v>0</v>
      </c>
      <c r="BQ526" s="157">
        <v>0</v>
      </c>
      <c r="BR526" s="157">
        <v>0</v>
      </c>
      <c r="BS526" s="157">
        <v>0</v>
      </c>
      <c r="BT526" s="157">
        <v>0</v>
      </c>
      <c r="BU526" s="157">
        <v>0</v>
      </c>
      <c r="BV526" s="157">
        <v>0</v>
      </c>
      <c r="BW526" s="192">
        <v>1.2E-5</v>
      </c>
      <c r="BX526" s="157">
        <v>0</v>
      </c>
      <c r="BY526" s="157">
        <v>0</v>
      </c>
      <c r="BZ526" s="157">
        <v>0</v>
      </c>
      <c r="CA526" s="157">
        <v>0</v>
      </c>
      <c r="CB526" s="157">
        <v>0</v>
      </c>
      <c r="CC526" s="157">
        <v>0</v>
      </c>
      <c r="CD526" s="157">
        <v>0</v>
      </c>
      <c r="CE526" s="157">
        <v>0</v>
      </c>
      <c r="CF526" s="157">
        <v>0</v>
      </c>
      <c r="CG526" s="157">
        <v>0</v>
      </c>
      <c r="CH526" s="157">
        <v>0</v>
      </c>
      <c r="CI526" s="157">
        <v>0</v>
      </c>
      <c r="CJ526" s="157">
        <v>0</v>
      </c>
      <c r="CK526" s="157">
        <v>0</v>
      </c>
      <c r="CL526" s="157">
        <v>0</v>
      </c>
      <c r="CM526" s="157">
        <v>0</v>
      </c>
      <c r="CN526" s="157">
        <v>0</v>
      </c>
      <c r="CO526" s="157">
        <v>0</v>
      </c>
      <c r="CP526" s="157">
        <v>0</v>
      </c>
      <c r="CQ526" s="157">
        <v>0</v>
      </c>
      <c r="CR526" s="157">
        <v>0</v>
      </c>
      <c r="CS526" s="157">
        <v>0</v>
      </c>
      <c r="CT526" s="157">
        <v>0</v>
      </c>
      <c r="CU526" s="157">
        <v>0</v>
      </c>
      <c r="CV526" s="157">
        <v>0</v>
      </c>
      <c r="CW526" s="157">
        <v>0</v>
      </c>
      <c r="CX526" s="157">
        <v>0</v>
      </c>
      <c r="CY526" s="192">
        <v>2.76E-5</v>
      </c>
      <c r="CZ526" s="157">
        <v>0</v>
      </c>
      <c r="DA526" s="157">
        <v>0</v>
      </c>
      <c r="DB526" s="157">
        <v>0</v>
      </c>
      <c r="DC526" s="157">
        <v>0</v>
      </c>
      <c r="DD526" s="157">
        <v>0</v>
      </c>
      <c r="DE526" s="157">
        <v>0</v>
      </c>
      <c r="DF526" s="157">
        <v>0</v>
      </c>
      <c r="DG526" s="157">
        <v>0</v>
      </c>
      <c r="DH526" s="157">
        <v>0</v>
      </c>
      <c r="DI526" s="157">
        <v>0</v>
      </c>
      <c r="DJ526" s="157">
        <v>0</v>
      </c>
      <c r="DK526" s="157">
        <v>0</v>
      </c>
      <c r="DL526" s="157">
        <v>0</v>
      </c>
      <c r="DM526" s="157">
        <v>0</v>
      </c>
      <c r="DN526" s="157">
        <v>0</v>
      </c>
      <c r="DO526" s="157">
        <v>0</v>
      </c>
      <c r="DP526" s="157">
        <v>0</v>
      </c>
      <c r="DQ526" s="157">
        <v>0</v>
      </c>
      <c r="DR526" s="157">
        <v>0</v>
      </c>
      <c r="DS526" s="157">
        <v>0</v>
      </c>
      <c r="DT526" s="157">
        <v>0</v>
      </c>
      <c r="DU526" s="157">
        <v>0</v>
      </c>
      <c r="DV526" s="157">
        <v>0</v>
      </c>
      <c r="DW526" s="157">
        <v>0</v>
      </c>
      <c r="DX526" s="157">
        <v>0</v>
      </c>
      <c r="DY526" s="157">
        <v>0</v>
      </c>
      <c r="DZ526" s="157">
        <v>0</v>
      </c>
      <c r="EA526" s="157">
        <v>0</v>
      </c>
      <c r="EB526" s="157">
        <v>0</v>
      </c>
      <c r="EC526" s="157">
        <v>0</v>
      </c>
      <c r="ED526" s="157">
        <v>0</v>
      </c>
      <c r="EE526" s="157">
        <v>0</v>
      </c>
      <c r="EF526" s="157">
        <v>0</v>
      </c>
      <c r="EG526" s="157">
        <v>0</v>
      </c>
      <c r="EH526" s="157">
        <v>0</v>
      </c>
      <c r="EI526" s="157">
        <v>0</v>
      </c>
      <c r="EJ526" s="157">
        <v>0</v>
      </c>
      <c r="EK526" s="157">
        <v>0</v>
      </c>
      <c r="EL526" s="157">
        <v>0</v>
      </c>
      <c r="EM526" s="157">
        <v>0</v>
      </c>
      <c r="EN526" s="192">
        <v>2.6599999999999999E-5</v>
      </c>
      <c r="EO526" s="157">
        <v>0</v>
      </c>
      <c r="EP526" s="157">
        <v>0</v>
      </c>
      <c r="EQ526" s="157">
        <v>0</v>
      </c>
      <c r="ER526" s="157">
        <v>0</v>
      </c>
      <c r="ES526" s="157">
        <v>0</v>
      </c>
      <c r="ET526" s="157">
        <v>0</v>
      </c>
      <c r="EU526" s="157">
        <v>0</v>
      </c>
      <c r="EV526" s="157">
        <v>0</v>
      </c>
      <c r="EW526" s="157">
        <v>0</v>
      </c>
      <c r="EX526" s="157">
        <v>0</v>
      </c>
      <c r="EY526" s="157">
        <v>0</v>
      </c>
      <c r="EZ526" s="157">
        <v>0</v>
      </c>
      <c r="FA526" s="157">
        <v>0</v>
      </c>
      <c r="FB526" s="157">
        <v>0</v>
      </c>
      <c r="FC526" s="157">
        <v>0</v>
      </c>
      <c r="FD526" s="157">
        <v>0</v>
      </c>
      <c r="FE526" s="157">
        <v>0</v>
      </c>
      <c r="FF526" s="157">
        <v>0</v>
      </c>
      <c r="FG526" s="157">
        <v>0</v>
      </c>
      <c r="FH526" s="157">
        <v>0</v>
      </c>
      <c r="FI526" s="192">
        <v>2.76E-5</v>
      </c>
      <c r="FJ526" s="157">
        <v>0</v>
      </c>
      <c r="FK526" s="157">
        <v>0</v>
      </c>
      <c r="FL526" s="157">
        <v>0</v>
      </c>
      <c r="FM526" s="157">
        <v>0</v>
      </c>
      <c r="FN526" s="157">
        <v>0</v>
      </c>
      <c r="FO526" s="157">
        <v>0</v>
      </c>
      <c r="FP526" s="157">
        <v>0</v>
      </c>
      <c r="FQ526" s="157">
        <v>0</v>
      </c>
      <c r="FR526" s="157">
        <v>0</v>
      </c>
      <c r="FS526" s="157">
        <v>0</v>
      </c>
      <c r="FT526" s="157">
        <v>0</v>
      </c>
      <c r="FU526" s="157">
        <v>0</v>
      </c>
      <c r="FV526" s="157">
        <v>0</v>
      </c>
      <c r="FW526" s="157">
        <v>0</v>
      </c>
      <c r="FX526" s="157">
        <v>0</v>
      </c>
      <c r="FY526" s="157">
        <v>0</v>
      </c>
      <c r="FZ526" s="157">
        <v>0</v>
      </c>
      <c r="GA526" s="157">
        <v>0</v>
      </c>
      <c r="GB526" s="157">
        <v>0</v>
      </c>
      <c r="GC526" s="157">
        <v>0</v>
      </c>
      <c r="GD526" s="157">
        <v>0</v>
      </c>
      <c r="GE526" s="157">
        <v>0</v>
      </c>
      <c r="GF526" s="157">
        <v>0</v>
      </c>
      <c r="GG526" s="157">
        <v>0</v>
      </c>
      <c r="GH526" s="157">
        <v>0</v>
      </c>
      <c r="GI526" s="157">
        <v>0</v>
      </c>
      <c r="GJ526" s="157">
        <v>0</v>
      </c>
      <c r="GK526" s="157">
        <v>0</v>
      </c>
      <c r="GL526" s="157">
        <v>0</v>
      </c>
      <c r="GM526" s="157">
        <v>0</v>
      </c>
      <c r="GN526" s="157">
        <v>0</v>
      </c>
      <c r="GO526" s="157">
        <v>0</v>
      </c>
      <c r="GP526" s="157">
        <v>0</v>
      </c>
      <c r="GQ526" s="157">
        <v>0</v>
      </c>
      <c r="GR526" s="157">
        <v>0</v>
      </c>
      <c r="GS526" s="157">
        <v>1.8271499999999999E-4</v>
      </c>
      <c r="GT526" s="157">
        <v>0</v>
      </c>
      <c r="GU526" s="157">
        <v>0</v>
      </c>
      <c r="GV526" s="157">
        <v>0</v>
      </c>
      <c r="GW526" s="157">
        <v>0</v>
      </c>
      <c r="GX526" s="157">
        <v>0</v>
      </c>
      <c r="GY526" s="157">
        <v>0</v>
      </c>
      <c r="GZ526" s="157">
        <v>0</v>
      </c>
      <c r="HA526" s="157">
        <v>0</v>
      </c>
    </row>
    <row r="527" spans="1:209" x14ac:dyDescent="0.2">
      <c r="A527" s="157" t="s">
        <v>4336</v>
      </c>
      <c r="B527" s="157">
        <v>1.4918700000000001E-4</v>
      </c>
      <c r="C527" s="192">
        <v>1.7200000000000001E-5</v>
      </c>
      <c r="D527" s="157">
        <v>3.5801799999999999E-4</v>
      </c>
      <c r="E527" s="157">
        <v>0</v>
      </c>
      <c r="F527" s="157">
        <v>0</v>
      </c>
      <c r="G527" s="192">
        <v>4.2700000000000001E-5</v>
      </c>
      <c r="H527" s="157">
        <v>0</v>
      </c>
      <c r="I527" s="157">
        <v>4.72745E-4</v>
      </c>
      <c r="J527" s="157">
        <v>0</v>
      </c>
      <c r="K527" s="157">
        <v>1.0449039999999999E-3</v>
      </c>
      <c r="L527" s="157">
        <v>0</v>
      </c>
      <c r="M527" s="157">
        <v>0</v>
      </c>
      <c r="N527" s="157">
        <v>2.5352799999999999E-4</v>
      </c>
      <c r="O527" s="157">
        <v>0</v>
      </c>
      <c r="P527" s="192">
        <v>1.3200000000000001E-5</v>
      </c>
      <c r="Q527" s="157">
        <v>2.8445E-4</v>
      </c>
      <c r="R527" s="157">
        <v>1.1344300000000001E-3</v>
      </c>
      <c r="S527" s="157">
        <v>1.6057518999999999E-2</v>
      </c>
      <c r="T527" s="157">
        <v>6.2392910000000001E-3</v>
      </c>
      <c r="U527" s="157">
        <v>1.323481E-3</v>
      </c>
      <c r="V527" s="157">
        <v>3.2478100000000001E-4</v>
      </c>
      <c r="W527" s="157">
        <v>0</v>
      </c>
      <c r="X527" s="157">
        <v>2.4338300000000001E-4</v>
      </c>
      <c r="Y527" s="192">
        <v>4.0000000000000003E-5</v>
      </c>
      <c r="Z527" s="192">
        <v>3.5200000000000002E-5</v>
      </c>
      <c r="AA527" s="157">
        <v>0</v>
      </c>
      <c r="AB527" s="157">
        <v>0</v>
      </c>
      <c r="AC527" s="157">
        <v>0</v>
      </c>
      <c r="AD527" s="157">
        <v>0</v>
      </c>
      <c r="AE527" s="157">
        <v>5.7011699999999998E-4</v>
      </c>
      <c r="AF527" s="157">
        <v>0</v>
      </c>
      <c r="AG527" s="157">
        <v>0</v>
      </c>
      <c r="AH527" s="192">
        <v>1.2300000000000001E-5</v>
      </c>
      <c r="AI527" s="192">
        <v>3.8699999999999999E-5</v>
      </c>
      <c r="AJ527" s="157">
        <v>0</v>
      </c>
      <c r="AK527" s="157">
        <v>7.2180300000000003E-4</v>
      </c>
      <c r="AL527" s="157">
        <v>0</v>
      </c>
      <c r="AM527" s="157">
        <v>1.4482000000000001E-4</v>
      </c>
      <c r="AN527" s="157">
        <v>0</v>
      </c>
      <c r="AO527" s="157">
        <v>0</v>
      </c>
      <c r="AP527" s="157">
        <v>0</v>
      </c>
      <c r="AQ527" s="157">
        <v>0</v>
      </c>
      <c r="AR527" s="157">
        <v>0</v>
      </c>
      <c r="AS527" s="157">
        <v>3.5068539999999998E-3</v>
      </c>
      <c r="AT527" s="157">
        <v>5.2660700000000001E-4</v>
      </c>
      <c r="AU527" s="157">
        <v>8.2440200000000001E-4</v>
      </c>
      <c r="AV527" s="157">
        <v>0</v>
      </c>
      <c r="AW527" s="192">
        <v>6.8399999999999996E-5</v>
      </c>
      <c r="AX527" s="157">
        <v>1.2241520000000001E-3</v>
      </c>
      <c r="AY527" s="157">
        <v>1.4321609999999999E-3</v>
      </c>
      <c r="AZ527" s="157">
        <v>0</v>
      </c>
      <c r="BA527" s="157">
        <v>0</v>
      </c>
      <c r="BB527" s="157">
        <v>0</v>
      </c>
      <c r="BC527" s="157">
        <v>0</v>
      </c>
      <c r="BD527" s="157">
        <v>0</v>
      </c>
      <c r="BE527" s="157">
        <v>3.08623E-4</v>
      </c>
      <c r="BF527" s="157">
        <v>0</v>
      </c>
      <c r="BG527" s="157">
        <v>0</v>
      </c>
      <c r="BH527" s="157">
        <v>0</v>
      </c>
      <c r="BI527" s="157">
        <v>0</v>
      </c>
      <c r="BJ527" s="157">
        <v>1.5394720000000001E-3</v>
      </c>
      <c r="BK527" s="157">
        <v>2.4110900000000001E-4</v>
      </c>
      <c r="BL527" s="157">
        <v>1.43077E-4</v>
      </c>
      <c r="BM527" s="157">
        <v>0</v>
      </c>
      <c r="BN527" s="192">
        <v>4.32E-5</v>
      </c>
      <c r="BO527" s="157">
        <v>3.292035E-3</v>
      </c>
      <c r="BP527" s="157">
        <v>0</v>
      </c>
      <c r="BQ527" s="157">
        <v>0</v>
      </c>
      <c r="BR527" s="157">
        <v>0</v>
      </c>
      <c r="BS527" s="157">
        <v>0</v>
      </c>
      <c r="BT527" s="157">
        <v>0</v>
      </c>
      <c r="BU527" s="157">
        <v>0</v>
      </c>
      <c r="BV527" s="157">
        <v>1.283209E-3</v>
      </c>
      <c r="BW527" s="157">
        <v>0</v>
      </c>
      <c r="BX527" s="192">
        <v>9.59E-5</v>
      </c>
      <c r="BY527" s="157">
        <v>0</v>
      </c>
      <c r="BZ527" s="192">
        <v>6.19E-5</v>
      </c>
      <c r="CA527" s="192">
        <v>5.13E-5</v>
      </c>
      <c r="CB527" s="157">
        <v>1.4500099999999999E-4</v>
      </c>
      <c r="CC527" s="157">
        <v>0</v>
      </c>
      <c r="CD527" s="192">
        <v>4.0000000000000003E-5</v>
      </c>
      <c r="CE527" s="192">
        <v>3.1099999999999997E-5</v>
      </c>
      <c r="CF527" s="157">
        <v>0</v>
      </c>
      <c r="CG527" s="157">
        <v>1.8043029999999999E-3</v>
      </c>
      <c r="CH527" s="157">
        <v>3.1933599999999998E-4</v>
      </c>
      <c r="CI527" s="192">
        <v>7.5400000000000003E-5</v>
      </c>
      <c r="CJ527" s="157">
        <v>0</v>
      </c>
      <c r="CK527" s="192">
        <v>5.38E-5</v>
      </c>
      <c r="CL527" s="192">
        <v>2.2200000000000001E-5</v>
      </c>
      <c r="CM527" s="192">
        <v>1.88E-5</v>
      </c>
      <c r="CN527" s="157">
        <v>0</v>
      </c>
      <c r="CO527" s="157">
        <v>3.0201199999999999E-4</v>
      </c>
      <c r="CP527" s="157">
        <v>1.4999300000000001E-4</v>
      </c>
      <c r="CQ527" s="192">
        <v>1.2E-5</v>
      </c>
      <c r="CR527" s="192">
        <v>6.9900000000000005E-5</v>
      </c>
      <c r="CS527" s="157">
        <v>1.04231E-4</v>
      </c>
      <c r="CT527" s="192">
        <v>7.1400000000000001E-5</v>
      </c>
      <c r="CU527" s="157">
        <v>0</v>
      </c>
      <c r="CV527" s="157">
        <v>1.4936999999999999E-4</v>
      </c>
      <c r="CW527" s="157">
        <v>0</v>
      </c>
      <c r="CX527" s="157">
        <v>0</v>
      </c>
      <c r="CY527" s="157">
        <v>1.160157E-3</v>
      </c>
      <c r="CZ527" s="157">
        <v>0</v>
      </c>
      <c r="DA527" s="157">
        <v>1.2456699999999999E-4</v>
      </c>
      <c r="DB527" s="192">
        <v>3.3200000000000001E-5</v>
      </c>
      <c r="DC527" s="192">
        <v>1.0200000000000001E-5</v>
      </c>
      <c r="DD527" s="157">
        <v>0</v>
      </c>
      <c r="DE527" s="157">
        <v>0</v>
      </c>
      <c r="DF527" s="157">
        <v>0</v>
      </c>
      <c r="DG527" s="157">
        <v>0</v>
      </c>
      <c r="DH527" s="157">
        <v>0</v>
      </c>
      <c r="DI527" s="157">
        <v>0</v>
      </c>
      <c r="DJ527" s="157">
        <v>0</v>
      </c>
      <c r="DK527" s="157">
        <v>1.52905E-4</v>
      </c>
      <c r="DL527" s="157">
        <v>0</v>
      </c>
      <c r="DM527" s="157">
        <v>2.6442000000000002E-4</v>
      </c>
      <c r="DN527" s="192">
        <v>2.1999999999999999E-5</v>
      </c>
      <c r="DO527" s="157">
        <v>0</v>
      </c>
      <c r="DP527" s="157">
        <v>0</v>
      </c>
      <c r="DQ527" s="157">
        <v>0</v>
      </c>
      <c r="DR527" s="157">
        <v>0</v>
      </c>
      <c r="DS527" s="157">
        <v>0</v>
      </c>
      <c r="DT527" s="157">
        <v>0</v>
      </c>
      <c r="DU527" s="157">
        <v>0</v>
      </c>
      <c r="DV527" s="157">
        <v>0</v>
      </c>
      <c r="DW527" s="157">
        <v>0</v>
      </c>
      <c r="DX527" s="157">
        <v>0</v>
      </c>
      <c r="DY527" s="157">
        <v>0</v>
      </c>
      <c r="DZ527" s="157">
        <v>7.8441299999999995E-3</v>
      </c>
      <c r="EA527" s="157">
        <v>4.5695499999999999E-4</v>
      </c>
      <c r="EB527" s="157">
        <v>6.6894299999999997E-4</v>
      </c>
      <c r="EC527" s="157">
        <v>0</v>
      </c>
      <c r="ED527" s="157">
        <v>0</v>
      </c>
      <c r="EE527" s="157">
        <v>0</v>
      </c>
      <c r="EF527" s="157">
        <v>4.1491059999999996E-3</v>
      </c>
      <c r="EG527" s="157">
        <v>0</v>
      </c>
      <c r="EH527" s="157">
        <v>0</v>
      </c>
      <c r="EI527" s="157">
        <v>0</v>
      </c>
      <c r="EJ527" s="157">
        <v>0</v>
      </c>
      <c r="EK527" s="157">
        <v>0</v>
      </c>
      <c r="EL527" s="157">
        <v>3.2336299999999999E-3</v>
      </c>
      <c r="EM527" s="157">
        <v>0</v>
      </c>
      <c r="EN527" s="157">
        <v>3.7226099999999998E-4</v>
      </c>
      <c r="EO527" s="157">
        <v>0</v>
      </c>
      <c r="EP527" s="157">
        <v>0</v>
      </c>
      <c r="EQ527" s="157">
        <v>0</v>
      </c>
      <c r="ER527" s="157">
        <v>0</v>
      </c>
      <c r="ES527" s="157">
        <v>0</v>
      </c>
      <c r="ET527" s="157">
        <v>0</v>
      </c>
      <c r="EU527" s="192">
        <v>7.4400000000000006E-5</v>
      </c>
      <c r="EV527" s="157">
        <v>0</v>
      </c>
      <c r="EW527" s="157">
        <v>0</v>
      </c>
      <c r="EX527" s="157">
        <v>0</v>
      </c>
      <c r="EY527" s="157">
        <v>0</v>
      </c>
      <c r="EZ527" s="157">
        <v>0</v>
      </c>
      <c r="FA527" s="157">
        <v>0</v>
      </c>
      <c r="FB527" s="157">
        <v>0</v>
      </c>
      <c r="FC527" s="157">
        <v>1.0846299999999999E-4</v>
      </c>
      <c r="FD527" s="157">
        <v>0</v>
      </c>
      <c r="FE527" s="157">
        <v>2.8958180000000001E-3</v>
      </c>
      <c r="FF527" s="192">
        <v>3.3899999999999997E-5</v>
      </c>
      <c r="FG527" s="157">
        <v>8.3612040000000006E-3</v>
      </c>
      <c r="FH527" s="157">
        <v>1.4225800000000001E-4</v>
      </c>
      <c r="FI527" s="192">
        <v>2.76E-5</v>
      </c>
      <c r="FJ527" s="157">
        <v>0</v>
      </c>
      <c r="FK527" s="157">
        <v>1.38613E-4</v>
      </c>
      <c r="FL527" s="157">
        <v>1.28427E-4</v>
      </c>
      <c r="FM527" s="157">
        <v>0</v>
      </c>
      <c r="FN527" s="192">
        <v>5.1700000000000003E-5</v>
      </c>
      <c r="FO527" s="192">
        <v>3.6199999999999999E-5</v>
      </c>
      <c r="FP527" s="157">
        <v>0</v>
      </c>
      <c r="FQ527" s="157">
        <v>1.09666E-4</v>
      </c>
      <c r="FR527" s="192">
        <v>2.9E-5</v>
      </c>
      <c r="FS527" s="157">
        <v>0</v>
      </c>
      <c r="FT527" s="157">
        <v>0</v>
      </c>
      <c r="FU527" s="157">
        <v>0</v>
      </c>
      <c r="FV527" s="157">
        <v>0</v>
      </c>
      <c r="FW527" s="157">
        <v>0</v>
      </c>
      <c r="FX527" s="157">
        <v>0</v>
      </c>
      <c r="FY527" s="192">
        <v>8.1500000000000002E-5</v>
      </c>
      <c r="FZ527" s="157">
        <v>0</v>
      </c>
      <c r="GA527" s="157">
        <v>0</v>
      </c>
      <c r="GB527" s="157">
        <v>0</v>
      </c>
      <c r="GC527" s="157">
        <v>0</v>
      </c>
      <c r="GD527" s="192">
        <v>3.68E-5</v>
      </c>
      <c r="GE527" s="192">
        <v>2.26E-5</v>
      </c>
      <c r="GF527" s="157">
        <v>0</v>
      </c>
      <c r="GG527" s="157">
        <v>0</v>
      </c>
      <c r="GH527" s="157">
        <v>0</v>
      </c>
      <c r="GI527" s="157">
        <v>0</v>
      </c>
      <c r="GJ527" s="157">
        <v>0</v>
      </c>
      <c r="GK527" s="157">
        <v>0</v>
      </c>
      <c r="GL527" s="157">
        <v>0</v>
      </c>
      <c r="GM527" s="157">
        <v>0</v>
      </c>
      <c r="GN527" s="192">
        <v>8.0699999999999996E-5</v>
      </c>
      <c r="GO527" s="157">
        <v>1.5982099999999999E-4</v>
      </c>
      <c r="GP527" s="157">
        <v>3.0650790000000001E-3</v>
      </c>
      <c r="GQ527" s="157">
        <v>0</v>
      </c>
      <c r="GR527" s="157">
        <v>0</v>
      </c>
      <c r="GS527" s="157">
        <v>7.3086059999999996E-3</v>
      </c>
      <c r="GT527" s="157">
        <v>0</v>
      </c>
      <c r="GU527" s="157">
        <v>0</v>
      </c>
      <c r="GV527" s="157">
        <v>0</v>
      </c>
      <c r="GW527" s="157">
        <v>0</v>
      </c>
      <c r="GX527" s="157">
        <v>0</v>
      </c>
      <c r="GY527" s="157">
        <v>0</v>
      </c>
      <c r="GZ527" s="157">
        <v>0</v>
      </c>
      <c r="HA527" s="157">
        <v>0</v>
      </c>
    </row>
    <row r="528" spans="1:209" x14ac:dyDescent="0.2">
      <c r="A528" s="157" t="s">
        <v>4337</v>
      </c>
      <c r="B528" s="157">
        <v>0</v>
      </c>
      <c r="C528" s="157">
        <v>0</v>
      </c>
      <c r="D528" s="157">
        <v>0</v>
      </c>
      <c r="E528" s="157">
        <v>0</v>
      </c>
      <c r="F528" s="157">
        <v>0</v>
      </c>
      <c r="G528" s="157">
        <v>0</v>
      </c>
      <c r="H528" s="157">
        <v>0</v>
      </c>
      <c r="I528" s="192">
        <v>3.9400000000000002E-5</v>
      </c>
      <c r="J528" s="157">
        <v>0</v>
      </c>
      <c r="K528" s="192">
        <v>2.6800000000000001E-5</v>
      </c>
      <c r="L528" s="157">
        <v>3.7532400000000001E-4</v>
      </c>
      <c r="M528" s="157">
        <v>0</v>
      </c>
      <c r="N528" s="157">
        <v>0</v>
      </c>
      <c r="O528" s="157">
        <v>0</v>
      </c>
      <c r="P528" s="192">
        <v>1.3200000000000001E-5</v>
      </c>
      <c r="Q528" s="157">
        <v>0</v>
      </c>
      <c r="R528" s="192">
        <v>2.1800000000000001E-5</v>
      </c>
      <c r="S528" s="157">
        <v>1.19832E-4</v>
      </c>
      <c r="T528" s="157">
        <v>1.29312E-4</v>
      </c>
      <c r="U528" s="157">
        <v>0</v>
      </c>
      <c r="V528" s="157">
        <v>0</v>
      </c>
      <c r="W528" s="157">
        <v>0</v>
      </c>
      <c r="X528" s="157">
        <v>0</v>
      </c>
      <c r="Y528" s="157">
        <v>0</v>
      </c>
      <c r="Z528" s="157">
        <v>0</v>
      </c>
      <c r="AA528" s="192">
        <v>3.29E-5</v>
      </c>
      <c r="AB528" s="192">
        <v>8.9800000000000001E-5</v>
      </c>
      <c r="AC528" s="192">
        <v>1.9300000000000002E-5</v>
      </c>
      <c r="AD528" s="157">
        <v>0</v>
      </c>
      <c r="AE528" s="157">
        <v>0</v>
      </c>
      <c r="AF528" s="157">
        <v>0</v>
      </c>
      <c r="AG528" s="157">
        <v>0</v>
      </c>
      <c r="AH528" s="157">
        <v>0</v>
      </c>
      <c r="AI528" s="157">
        <v>0</v>
      </c>
      <c r="AJ528" s="157">
        <v>0</v>
      </c>
      <c r="AK528" s="192">
        <v>6.9900000000000005E-5</v>
      </c>
      <c r="AL528" s="157">
        <v>0</v>
      </c>
      <c r="AM528" s="157">
        <v>1.65508E-4</v>
      </c>
      <c r="AN528" s="157">
        <v>1.65456E-4</v>
      </c>
      <c r="AO528" s="157">
        <v>2.2769199999999999E-4</v>
      </c>
      <c r="AP528" s="157">
        <v>1.4007599999999999E-4</v>
      </c>
      <c r="AQ528" s="192">
        <v>2.09E-5</v>
      </c>
      <c r="AR528" s="192">
        <v>7.64E-5</v>
      </c>
      <c r="AS528" s="157">
        <v>0</v>
      </c>
      <c r="AT528" s="157">
        <v>0</v>
      </c>
      <c r="AU528" s="157">
        <v>1.0305E-4</v>
      </c>
      <c r="AV528" s="157">
        <v>3.9165800000000002E-4</v>
      </c>
      <c r="AW528" s="192">
        <v>6.8399999999999996E-5</v>
      </c>
      <c r="AX528" s="157">
        <v>0</v>
      </c>
      <c r="AY528" s="157">
        <v>0</v>
      </c>
      <c r="AZ528" s="157">
        <v>1.13822E-4</v>
      </c>
      <c r="BA528" s="192">
        <v>2.41E-5</v>
      </c>
      <c r="BB528" s="192">
        <v>4.9299999999999999E-5</v>
      </c>
      <c r="BC528" s="192">
        <v>2.41E-5</v>
      </c>
      <c r="BD528" s="157">
        <v>1.1090999999999999E-4</v>
      </c>
      <c r="BE528" s="157">
        <v>0</v>
      </c>
      <c r="BF528" s="157">
        <v>0</v>
      </c>
      <c r="BG528" s="157">
        <v>1.07508E-4</v>
      </c>
      <c r="BH528" s="192">
        <v>6.7399999999999998E-5</v>
      </c>
      <c r="BI528" s="192">
        <v>3.6100000000000003E-5</v>
      </c>
      <c r="BJ528" s="157">
        <v>0</v>
      </c>
      <c r="BK528" s="192">
        <v>3.4400000000000003E-5</v>
      </c>
      <c r="BL528" s="157">
        <v>0</v>
      </c>
      <c r="BM528" s="157">
        <v>0</v>
      </c>
      <c r="BN528" s="157">
        <v>1.29696E-4</v>
      </c>
      <c r="BO528" s="157">
        <v>0</v>
      </c>
      <c r="BP528" s="157">
        <v>0</v>
      </c>
      <c r="BQ528" s="157">
        <v>1.19567E-4</v>
      </c>
      <c r="BR528" s="157">
        <v>0</v>
      </c>
      <c r="BS528" s="157">
        <v>2.8322200000000002E-4</v>
      </c>
      <c r="BT528" s="157">
        <v>1.15794E-4</v>
      </c>
      <c r="BU528" s="157">
        <v>2.2532699999999999E-4</v>
      </c>
      <c r="BV528" s="192">
        <v>9.5099999999999994E-5</v>
      </c>
      <c r="BW528" s="157">
        <v>0</v>
      </c>
      <c r="BX528" s="157">
        <v>0</v>
      </c>
      <c r="BY528" s="157">
        <v>0</v>
      </c>
      <c r="BZ528" s="157">
        <v>0</v>
      </c>
      <c r="CA528" s="157">
        <v>0</v>
      </c>
      <c r="CB528" s="157">
        <v>0</v>
      </c>
      <c r="CC528" s="157">
        <v>0</v>
      </c>
      <c r="CD528" s="157">
        <v>0</v>
      </c>
      <c r="CE528" s="192">
        <v>9.3399999999999993E-5</v>
      </c>
      <c r="CF528" s="157">
        <v>0</v>
      </c>
      <c r="CG528" s="157">
        <v>0</v>
      </c>
      <c r="CH528" s="157">
        <v>0</v>
      </c>
      <c r="CI528" s="157">
        <v>0</v>
      </c>
      <c r="CJ528" s="157">
        <v>0</v>
      </c>
      <c r="CK528" s="157">
        <v>0</v>
      </c>
      <c r="CL528" s="157">
        <v>0</v>
      </c>
      <c r="CM528" s="157">
        <v>0</v>
      </c>
      <c r="CN528" s="157">
        <v>0</v>
      </c>
      <c r="CO528" s="157">
        <v>0</v>
      </c>
      <c r="CP528" s="157">
        <v>0</v>
      </c>
      <c r="CQ528" s="157">
        <v>0</v>
      </c>
      <c r="CR528" s="157">
        <v>0</v>
      </c>
      <c r="CS528" s="157">
        <v>0</v>
      </c>
      <c r="CT528" s="157">
        <v>0</v>
      </c>
      <c r="CU528" s="157">
        <v>0</v>
      </c>
      <c r="CV528" s="157">
        <v>0</v>
      </c>
      <c r="CW528" s="157">
        <v>0</v>
      </c>
      <c r="CX528" s="157">
        <v>0</v>
      </c>
      <c r="CY528" s="157">
        <v>0</v>
      </c>
      <c r="CZ528" s="157">
        <v>0</v>
      </c>
      <c r="DA528" s="157">
        <v>0</v>
      </c>
      <c r="DB528" s="192">
        <v>6.6500000000000004E-5</v>
      </c>
      <c r="DC528" s="192">
        <v>4.07E-5</v>
      </c>
      <c r="DD528" s="157">
        <v>0</v>
      </c>
      <c r="DE528" s="157">
        <v>0</v>
      </c>
      <c r="DF528" s="157">
        <v>0</v>
      </c>
      <c r="DG528" s="157">
        <v>0</v>
      </c>
      <c r="DH528" s="157">
        <v>0</v>
      </c>
      <c r="DI528" s="157">
        <v>0</v>
      </c>
      <c r="DJ528" s="157">
        <v>0</v>
      </c>
      <c r="DK528" s="157">
        <v>0</v>
      </c>
      <c r="DL528" s="157">
        <v>0</v>
      </c>
      <c r="DM528" s="157">
        <v>0</v>
      </c>
      <c r="DN528" s="192">
        <v>6.6099999999999994E-5</v>
      </c>
      <c r="DO528" s="157">
        <v>0</v>
      </c>
      <c r="DP528" s="157">
        <v>0</v>
      </c>
      <c r="DQ528" s="157">
        <v>0</v>
      </c>
      <c r="DR528" s="157">
        <v>0</v>
      </c>
      <c r="DS528" s="157">
        <v>0</v>
      </c>
      <c r="DT528" s="157">
        <v>0</v>
      </c>
      <c r="DU528" s="157">
        <v>0</v>
      </c>
      <c r="DV528" s="157">
        <v>0</v>
      </c>
      <c r="DW528" s="157">
        <v>0</v>
      </c>
      <c r="DX528" s="157">
        <v>0</v>
      </c>
      <c r="DY528" s="157">
        <v>0</v>
      </c>
      <c r="DZ528" s="157">
        <v>0</v>
      </c>
      <c r="EA528" s="157">
        <v>0</v>
      </c>
      <c r="EB528" s="157">
        <v>0</v>
      </c>
      <c r="EC528" s="157">
        <v>0</v>
      </c>
      <c r="ED528" s="157">
        <v>0</v>
      </c>
      <c r="EE528" s="192">
        <v>2.6599999999999999E-5</v>
      </c>
      <c r="EF528" s="157">
        <v>0</v>
      </c>
      <c r="EG528" s="157">
        <v>0</v>
      </c>
      <c r="EH528" s="192">
        <v>3.9700000000000003E-5</v>
      </c>
      <c r="EI528" s="157">
        <v>0</v>
      </c>
      <c r="EJ528" s="157">
        <v>0</v>
      </c>
      <c r="EK528" s="157">
        <v>0</v>
      </c>
      <c r="EL528" s="157">
        <v>0</v>
      </c>
      <c r="EM528" s="157">
        <v>0</v>
      </c>
      <c r="EN528" s="157">
        <v>0</v>
      </c>
      <c r="EO528" s="157">
        <v>0</v>
      </c>
      <c r="EP528" s="157">
        <v>0</v>
      </c>
      <c r="EQ528" s="157">
        <v>0</v>
      </c>
      <c r="ER528" s="192">
        <v>4.1300000000000001E-5</v>
      </c>
      <c r="ES528" s="157">
        <v>0</v>
      </c>
      <c r="ET528" s="157">
        <v>0</v>
      </c>
      <c r="EU528" s="157">
        <v>0</v>
      </c>
      <c r="EV528" s="157">
        <v>0</v>
      </c>
      <c r="EW528" s="157">
        <v>0</v>
      </c>
      <c r="EX528" s="157">
        <v>0</v>
      </c>
      <c r="EY528" s="157">
        <v>0</v>
      </c>
      <c r="EZ528" s="157">
        <v>0</v>
      </c>
      <c r="FA528" s="157">
        <v>0</v>
      </c>
      <c r="FB528" s="157">
        <v>0</v>
      </c>
      <c r="FC528" s="157">
        <v>0</v>
      </c>
      <c r="FD528" s="157">
        <v>0</v>
      </c>
      <c r="FE528" s="157">
        <v>0</v>
      </c>
      <c r="FF528" s="157">
        <v>0</v>
      </c>
      <c r="FG528" s="157">
        <v>0</v>
      </c>
      <c r="FH528" s="157">
        <v>0</v>
      </c>
      <c r="FI528" s="157">
        <v>0</v>
      </c>
      <c r="FJ528" s="157">
        <v>0</v>
      </c>
      <c r="FK528" s="157">
        <v>0</v>
      </c>
      <c r="FL528" s="157">
        <v>0</v>
      </c>
      <c r="FM528" s="157">
        <v>0</v>
      </c>
      <c r="FN528" s="157">
        <v>0</v>
      </c>
      <c r="FO528" s="157">
        <v>0</v>
      </c>
      <c r="FP528" s="157">
        <v>0</v>
      </c>
      <c r="FQ528" s="157">
        <v>0</v>
      </c>
      <c r="FR528" s="157">
        <v>0</v>
      </c>
      <c r="FS528" s="157">
        <v>0</v>
      </c>
      <c r="FT528" s="157">
        <v>0</v>
      </c>
      <c r="FU528" s="157">
        <v>0</v>
      </c>
      <c r="FV528" s="157">
        <v>0</v>
      </c>
      <c r="FW528" s="157">
        <v>0</v>
      </c>
      <c r="FX528" s="157">
        <v>0</v>
      </c>
      <c r="FY528" s="157">
        <v>0</v>
      </c>
      <c r="FZ528" s="157">
        <v>0</v>
      </c>
      <c r="GA528" s="157">
        <v>0</v>
      </c>
      <c r="GB528" s="157">
        <v>0</v>
      </c>
      <c r="GC528" s="157">
        <v>0</v>
      </c>
      <c r="GD528" s="157">
        <v>0</v>
      </c>
      <c r="GE528" s="157">
        <v>0</v>
      </c>
      <c r="GF528" s="157">
        <v>0</v>
      </c>
      <c r="GG528" s="157">
        <v>0</v>
      </c>
      <c r="GH528" s="157">
        <v>0</v>
      </c>
      <c r="GI528" s="157">
        <v>0</v>
      </c>
      <c r="GJ528" s="157">
        <v>0</v>
      </c>
      <c r="GK528" s="157">
        <v>0</v>
      </c>
      <c r="GL528" s="157">
        <v>0</v>
      </c>
      <c r="GM528" s="157">
        <v>0</v>
      </c>
      <c r="GN528" s="157">
        <v>0</v>
      </c>
      <c r="GO528" s="157">
        <v>0</v>
      </c>
      <c r="GP528" s="157">
        <v>0</v>
      </c>
      <c r="GQ528" s="192">
        <v>2.0599999999999999E-5</v>
      </c>
      <c r="GR528" s="157">
        <v>0</v>
      </c>
      <c r="GS528" s="157">
        <v>0</v>
      </c>
      <c r="GT528" s="157">
        <v>0</v>
      </c>
      <c r="GU528" s="157">
        <v>0</v>
      </c>
      <c r="GV528" s="157">
        <v>0</v>
      </c>
      <c r="GW528" s="157">
        <v>0</v>
      </c>
      <c r="GX528" s="157">
        <v>0</v>
      </c>
      <c r="GY528" s="157">
        <v>0</v>
      </c>
      <c r="GZ528" s="157">
        <v>0</v>
      </c>
      <c r="HA528" s="157">
        <v>0</v>
      </c>
    </row>
    <row r="529" spans="1:209" x14ac:dyDescent="0.2">
      <c r="A529" s="157" t="s">
        <v>4338</v>
      </c>
      <c r="B529" s="157">
        <v>0</v>
      </c>
      <c r="C529" s="157">
        <v>0</v>
      </c>
      <c r="D529" s="157">
        <v>0</v>
      </c>
      <c r="E529" s="157">
        <v>0</v>
      </c>
      <c r="F529" s="157">
        <v>0</v>
      </c>
      <c r="G529" s="157">
        <v>0</v>
      </c>
      <c r="H529" s="157">
        <v>0</v>
      </c>
      <c r="I529" s="157">
        <v>0</v>
      </c>
      <c r="J529" s="157">
        <v>0</v>
      </c>
      <c r="K529" s="157">
        <v>0</v>
      </c>
      <c r="L529" s="157">
        <v>0</v>
      </c>
      <c r="M529" s="192">
        <v>2.65E-5</v>
      </c>
      <c r="N529" s="157">
        <v>0</v>
      </c>
      <c r="O529" s="157">
        <v>0</v>
      </c>
      <c r="P529" s="157">
        <v>0</v>
      </c>
      <c r="Q529" s="157">
        <v>0</v>
      </c>
      <c r="R529" s="157">
        <v>0</v>
      </c>
      <c r="S529" s="157">
        <v>0</v>
      </c>
      <c r="T529" s="157">
        <v>0</v>
      </c>
      <c r="U529" s="192">
        <v>2.2099999999999998E-5</v>
      </c>
      <c r="V529" s="157">
        <v>0</v>
      </c>
      <c r="W529" s="157">
        <v>0</v>
      </c>
      <c r="X529" s="157">
        <v>0</v>
      </c>
      <c r="Y529" s="157">
        <v>0</v>
      </c>
      <c r="Z529" s="192">
        <v>3.5200000000000002E-5</v>
      </c>
      <c r="AA529" s="157">
        <v>0</v>
      </c>
      <c r="AB529" s="157">
        <v>0</v>
      </c>
      <c r="AC529" s="157">
        <v>0</v>
      </c>
      <c r="AD529" s="157">
        <v>0</v>
      </c>
      <c r="AE529" s="157">
        <v>0</v>
      </c>
      <c r="AF529" s="157">
        <v>0</v>
      </c>
      <c r="AG529" s="157">
        <v>0</v>
      </c>
      <c r="AH529" s="192">
        <v>2.4600000000000002E-5</v>
      </c>
      <c r="AI529" s="157">
        <v>0</v>
      </c>
      <c r="AJ529" s="157">
        <v>0</v>
      </c>
      <c r="AK529" s="157">
        <v>0</v>
      </c>
      <c r="AL529" s="157">
        <v>0</v>
      </c>
      <c r="AM529" s="157">
        <v>0</v>
      </c>
      <c r="AN529" s="157">
        <v>0</v>
      </c>
      <c r="AO529" s="157">
        <v>0</v>
      </c>
      <c r="AP529" s="157">
        <v>0</v>
      </c>
      <c r="AQ529" s="157">
        <v>0</v>
      </c>
      <c r="AR529" s="192">
        <v>2.55E-5</v>
      </c>
      <c r="AS529" s="157">
        <v>0</v>
      </c>
      <c r="AT529" s="157">
        <v>0</v>
      </c>
      <c r="AU529" s="157">
        <v>0</v>
      </c>
      <c r="AV529" s="157">
        <v>0</v>
      </c>
      <c r="AW529" s="157">
        <v>0</v>
      </c>
      <c r="AX529" s="157">
        <v>0</v>
      </c>
      <c r="AY529" s="157">
        <v>0</v>
      </c>
      <c r="AZ529" s="157">
        <v>0</v>
      </c>
      <c r="BA529" s="157">
        <v>0</v>
      </c>
      <c r="BB529" s="157">
        <v>0</v>
      </c>
      <c r="BC529" s="157">
        <v>0</v>
      </c>
      <c r="BD529" s="192">
        <v>7.3899999999999994E-5</v>
      </c>
      <c r="BE529" s="157">
        <v>0</v>
      </c>
      <c r="BF529" s="157">
        <v>0</v>
      </c>
      <c r="BG529" s="157">
        <v>0</v>
      </c>
      <c r="BH529" s="157">
        <v>0</v>
      </c>
      <c r="BI529" s="157">
        <v>0</v>
      </c>
      <c r="BJ529" s="157">
        <v>0</v>
      </c>
      <c r="BK529" s="157">
        <v>0</v>
      </c>
      <c r="BL529" s="157">
        <v>0</v>
      </c>
      <c r="BM529" s="157">
        <v>0</v>
      </c>
      <c r="BN529" s="157">
        <v>0</v>
      </c>
      <c r="BO529" s="157">
        <v>0</v>
      </c>
      <c r="BP529" s="157">
        <v>0</v>
      </c>
      <c r="BQ529" s="157">
        <v>0</v>
      </c>
      <c r="BR529" s="192">
        <v>1.06E-5</v>
      </c>
      <c r="BS529" s="157">
        <v>0</v>
      </c>
      <c r="BT529" s="157">
        <v>0</v>
      </c>
      <c r="BU529" s="157">
        <v>0</v>
      </c>
      <c r="BV529" s="157">
        <v>0</v>
      </c>
      <c r="BW529" s="157">
        <v>0</v>
      </c>
      <c r="BX529" s="157">
        <v>0</v>
      </c>
      <c r="BY529" s="157">
        <v>0</v>
      </c>
      <c r="BZ529" s="157">
        <v>0</v>
      </c>
      <c r="CA529" s="192">
        <v>2.5700000000000001E-5</v>
      </c>
      <c r="CB529" s="192">
        <v>2.4199999999999999E-5</v>
      </c>
      <c r="CC529" s="157">
        <v>0</v>
      </c>
      <c r="CD529" s="157">
        <v>0</v>
      </c>
      <c r="CE529" s="157">
        <v>0</v>
      </c>
      <c r="CF529" s="157">
        <v>0</v>
      </c>
      <c r="CG529" s="157">
        <v>0</v>
      </c>
      <c r="CH529" s="157">
        <v>0</v>
      </c>
      <c r="CI529" s="157">
        <v>0</v>
      </c>
      <c r="CJ529" s="157">
        <v>0</v>
      </c>
      <c r="CK529" s="157">
        <v>0</v>
      </c>
      <c r="CL529" s="192">
        <v>1.11E-5</v>
      </c>
      <c r="CM529" s="192">
        <v>1.88E-5</v>
      </c>
      <c r="CN529" s="192">
        <v>1.3200000000000001E-5</v>
      </c>
      <c r="CO529" s="157">
        <v>0</v>
      </c>
      <c r="CP529" s="157">
        <v>0</v>
      </c>
      <c r="CQ529" s="192">
        <v>1.2E-5</v>
      </c>
      <c r="CR529" s="157">
        <v>0</v>
      </c>
      <c r="CS529" s="157">
        <v>0</v>
      </c>
      <c r="CT529" s="157">
        <v>0</v>
      </c>
      <c r="CU529" s="157">
        <v>0</v>
      </c>
      <c r="CV529" s="157">
        <v>0</v>
      </c>
      <c r="CW529" s="192">
        <v>1.19E-5</v>
      </c>
      <c r="CX529" s="157">
        <v>0</v>
      </c>
      <c r="CY529" s="157">
        <v>0</v>
      </c>
      <c r="CZ529" s="157">
        <v>0</v>
      </c>
      <c r="DA529" s="192">
        <v>1.2500000000000001E-5</v>
      </c>
      <c r="DB529" s="157">
        <v>0</v>
      </c>
      <c r="DC529" s="157">
        <v>0</v>
      </c>
      <c r="DD529" s="157">
        <v>0</v>
      </c>
      <c r="DE529" s="157">
        <v>0</v>
      </c>
      <c r="DF529" s="157">
        <v>0</v>
      </c>
      <c r="DG529" s="157">
        <v>0</v>
      </c>
      <c r="DH529" s="157">
        <v>0</v>
      </c>
      <c r="DI529" s="157">
        <v>0</v>
      </c>
      <c r="DJ529" s="157">
        <v>0</v>
      </c>
      <c r="DK529" s="157">
        <v>0</v>
      </c>
      <c r="DL529" s="157">
        <v>0</v>
      </c>
      <c r="DM529" s="157">
        <v>0</v>
      </c>
      <c r="DN529" s="157">
        <v>0</v>
      </c>
      <c r="DO529" s="157">
        <v>0</v>
      </c>
      <c r="DP529" s="192">
        <v>2.9899999999999998E-5</v>
      </c>
      <c r="DQ529" s="157">
        <v>0</v>
      </c>
      <c r="DR529" s="157">
        <v>0</v>
      </c>
      <c r="DS529" s="157">
        <v>0</v>
      </c>
      <c r="DT529" s="192">
        <v>4.2299999999999998E-5</v>
      </c>
      <c r="DU529" s="157">
        <v>0</v>
      </c>
      <c r="DV529" s="157">
        <v>0</v>
      </c>
      <c r="DW529" s="157">
        <v>0</v>
      </c>
      <c r="DX529" s="157">
        <v>0</v>
      </c>
      <c r="DY529" s="192">
        <v>1.6200000000000001E-5</v>
      </c>
      <c r="DZ529" s="157">
        <v>0</v>
      </c>
      <c r="EA529" s="157">
        <v>0</v>
      </c>
      <c r="EB529" s="157">
        <v>0</v>
      </c>
      <c r="EC529" s="192">
        <v>1.8300000000000001E-5</v>
      </c>
      <c r="ED529" s="157">
        <v>0</v>
      </c>
      <c r="EE529" s="157">
        <v>0</v>
      </c>
      <c r="EF529" s="157">
        <v>0</v>
      </c>
      <c r="EG529" s="157">
        <v>0</v>
      </c>
      <c r="EH529" s="157">
        <v>0</v>
      </c>
      <c r="EI529" s="192">
        <v>1.13E-5</v>
      </c>
      <c r="EJ529" s="192">
        <v>1.9899999999999999E-5</v>
      </c>
      <c r="EK529" s="157">
        <v>0</v>
      </c>
      <c r="EL529" s="157">
        <v>0</v>
      </c>
      <c r="EM529" s="157">
        <v>0</v>
      </c>
      <c r="EN529" s="157">
        <v>0</v>
      </c>
      <c r="EO529" s="157">
        <v>0</v>
      </c>
      <c r="EP529" s="157">
        <v>0</v>
      </c>
      <c r="EQ529" s="157">
        <v>0</v>
      </c>
      <c r="ER529" s="157">
        <v>0</v>
      </c>
      <c r="ES529" s="157">
        <v>0</v>
      </c>
      <c r="ET529" s="157">
        <v>1.1162000000000001E-4</v>
      </c>
      <c r="EU529" s="157">
        <v>0</v>
      </c>
      <c r="EV529" s="157">
        <v>0</v>
      </c>
      <c r="EW529" s="157">
        <v>0</v>
      </c>
      <c r="EX529" s="157">
        <v>0</v>
      </c>
      <c r="EY529" s="157">
        <v>0</v>
      </c>
      <c r="EZ529" s="157">
        <v>0</v>
      </c>
      <c r="FA529" s="157">
        <v>0</v>
      </c>
      <c r="FB529" s="157">
        <v>0</v>
      </c>
      <c r="FC529" s="157">
        <v>0</v>
      </c>
      <c r="FD529" s="157">
        <v>0</v>
      </c>
      <c r="FE529" s="157">
        <v>0</v>
      </c>
      <c r="FF529" s="157">
        <v>0</v>
      </c>
      <c r="FG529" s="157">
        <v>0</v>
      </c>
      <c r="FH529" s="157">
        <v>0</v>
      </c>
      <c r="FI529" s="157">
        <v>0</v>
      </c>
      <c r="FJ529" s="157">
        <v>0</v>
      </c>
      <c r="FK529" s="157">
        <v>0</v>
      </c>
      <c r="FL529" s="157">
        <v>0</v>
      </c>
      <c r="FM529" s="192">
        <v>4.2299999999999998E-5</v>
      </c>
      <c r="FN529" s="157">
        <v>0</v>
      </c>
      <c r="FO529" s="157">
        <v>0</v>
      </c>
      <c r="FP529" s="157">
        <v>0</v>
      </c>
      <c r="FQ529" s="157">
        <v>0</v>
      </c>
      <c r="FR529" s="157">
        <v>0</v>
      </c>
      <c r="FS529" s="157">
        <v>0</v>
      </c>
      <c r="FT529" s="157">
        <v>0</v>
      </c>
      <c r="FU529" s="157">
        <v>0</v>
      </c>
      <c r="FV529" s="157">
        <v>0</v>
      </c>
      <c r="FW529" s="157">
        <v>0</v>
      </c>
      <c r="FX529" s="157">
        <v>0</v>
      </c>
      <c r="FY529" s="157">
        <v>0</v>
      </c>
      <c r="FZ529" s="157">
        <v>0</v>
      </c>
      <c r="GA529" s="157">
        <v>0</v>
      </c>
      <c r="GB529" s="157">
        <v>0</v>
      </c>
      <c r="GC529" s="157">
        <v>0</v>
      </c>
      <c r="GD529" s="192">
        <v>3.68E-5</v>
      </c>
      <c r="GE529" s="157">
        <v>0</v>
      </c>
      <c r="GF529" s="157">
        <v>0</v>
      </c>
      <c r="GG529" s="157">
        <v>0</v>
      </c>
      <c r="GH529" s="157">
        <v>0</v>
      </c>
      <c r="GI529" s="157">
        <v>0</v>
      </c>
      <c r="GJ529" s="157">
        <v>0</v>
      </c>
      <c r="GK529" s="192">
        <v>2.9600000000000001E-5</v>
      </c>
      <c r="GL529" s="157">
        <v>0</v>
      </c>
      <c r="GM529" s="157">
        <v>0</v>
      </c>
      <c r="GN529" s="157">
        <v>0</v>
      </c>
      <c r="GO529" s="157">
        <v>0</v>
      </c>
      <c r="GP529" s="157">
        <v>0</v>
      </c>
      <c r="GQ529" s="157">
        <v>0</v>
      </c>
      <c r="GR529" s="157">
        <v>0</v>
      </c>
      <c r="GS529" s="157">
        <v>3.6542999999999998E-4</v>
      </c>
      <c r="GT529" s="157">
        <v>0</v>
      </c>
      <c r="GU529" s="157">
        <v>0</v>
      </c>
      <c r="GV529" s="157">
        <v>0</v>
      </c>
      <c r="GW529" s="157">
        <v>0</v>
      </c>
      <c r="GX529" s="157">
        <v>0</v>
      </c>
      <c r="GY529" s="157">
        <v>0</v>
      </c>
      <c r="GZ529" s="157">
        <v>0</v>
      </c>
      <c r="HA529" s="157">
        <v>0</v>
      </c>
    </row>
    <row r="530" spans="1:209" x14ac:dyDescent="0.2">
      <c r="A530" s="157" t="s">
        <v>4339</v>
      </c>
      <c r="B530" s="157">
        <v>3.2821100000000002E-4</v>
      </c>
      <c r="C530" s="157">
        <v>2.98511E-4</v>
      </c>
      <c r="D530" s="157">
        <v>1.8923799999999999E-4</v>
      </c>
      <c r="E530" s="157">
        <v>8.6235000000000001E-4</v>
      </c>
      <c r="F530" s="157">
        <v>6.3130499999999997E-4</v>
      </c>
      <c r="G530" s="157">
        <v>0</v>
      </c>
      <c r="H530" s="157">
        <v>1.8908999999999999E-4</v>
      </c>
      <c r="I530" s="157">
        <v>0</v>
      </c>
      <c r="J530" s="157">
        <v>0</v>
      </c>
      <c r="K530" s="192">
        <v>5.3600000000000002E-5</v>
      </c>
      <c r="L530" s="157">
        <v>0</v>
      </c>
      <c r="M530" s="157">
        <v>0</v>
      </c>
      <c r="N530" s="157">
        <v>0</v>
      </c>
      <c r="O530" s="157">
        <v>0</v>
      </c>
      <c r="P530" s="157">
        <v>0</v>
      </c>
      <c r="Q530" s="192">
        <v>3.1600000000000002E-5</v>
      </c>
      <c r="R530" s="157">
        <v>3.9268700000000002E-4</v>
      </c>
      <c r="S530" s="192">
        <v>9.59E-5</v>
      </c>
      <c r="T530" s="157">
        <v>1.7133809999999999E-3</v>
      </c>
      <c r="U530" s="192">
        <v>4.4100000000000001E-5</v>
      </c>
      <c r="V530" s="192">
        <v>2.0299999999999999E-5</v>
      </c>
      <c r="W530" s="157">
        <v>0</v>
      </c>
      <c r="X530" s="157">
        <v>0</v>
      </c>
      <c r="Y530" s="157">
        <v>9.8023500000000009E-4</v>
      </c>
      <c r="Z530" s="157">
        <v>0</v>
      </c>
      <c r="AA530" s="157">
        <v>2.0866190000000001E-3</v>
      </c>
      <c r="AB530" s="157">
        <v>0</v>
      </c>
      <c r="AC530" s="157">
        <v>0</v>
      </c>
      <c r="AD530" s="157">
        <v>1.7467900000000001E-4</v>
      </c>
      <c r="AE530" s="157">
        <v>9.73371E-4</v>
      </c>
      <c r="AF530" s="157">
        <v>0</v>
      </c>
      <c r="AG530" s="157">
        <v>0</v>
      </c>
      <c r="AH530" s="157">
        <v>7.6113799999999996E-4</v>
      </c>
      <c r="AI530" s="157">
        <v>2.7075100000000001E-4</v>
      </c>
      <c r="AJ530" s="157">
        <v>0</v>
      </c>
      <c r="AK530" s="157">
        <v>0</v>
      </c>
      <c r="AL530" s="157">
        <v>0</v>
      </c>
      <c r="AM530" s="157">
        <v>1.013737E-3</v>
      </c>
      <c r="AN530" s="157">
        <v>8.7691699999999995E-4</v>
      </c>
      <c r="AO530" s="157">
        <v>9.866670000000001E-4</v>
      </c>
      <c r="AP530" s="157">
        <v>2.24121E-3</v>
      </c>
      <c r="AQ530" s="157">
        <v>6.9078100000000001E-4</v>
      </c>
      <c r="AR530" s="157">
        <v>1.0698999999999999E-3</v>
      </c>
      <c r="AS530" s="157">
        <v>1.8217400000000001E-4</v>
      </c>
      <c r="AT530" s="192">
        <v>2.69E-5</v>
      </c>
      <c r="AU530" s="157">
        <v>0</v>
      </c>
      <c r="AV530" s="157">
        <v>0</v>
      </c>
      <c r="AW530" s="157">
        <v>0</v>
      </c>
      <c r="AX530" s="192">
        <v>9.9300000000000001E-5</v>
      </c>
      <c r="AY530" s="192">
        <v>2.6999999999999999E-5</v>
      </c>
      <c r="AZ530" s="157">
        <v>7.2087099999999999E-4</v>
      </c>
      <c r="BA530" s="157">
        <v>1.20412E-4</v>
      </c>
      <c r="BB530" s="157">
        <v>5.1759799999999997E-4</v>
      </c>
      <c r="BC530" s="157">
        <v>5.2480799999999996E-3</v>
      </c>
      <c r="BD530" s="157">
        <v>4.2145739999999996E-3</v>
      </c>
      <c r="BE530" s="157">
        <v>1.9134620000000001E-3</v>
      </c>
      <c r="BF530" s="157">
        <v>0</v>
      </c>
      <c r="BG530" s="157">
        <v>0</v>
      </c>
      <c r="BH530" s="157">
        <v>0</v>
      </c>
      <c r="BI530" s="157">
        <v>0</v>
      </c>
      <c r="BJ530" s="192">
        <v>1.88E-5</v>
      </c>
      <c r="BK530" s="157">
        <v>8.2666E-4</v>
      </c>
      <c r="BL530" s="157">
        <v>0</v>
      </c>
      <c r="BM530" s="157">
        <v>0</v>
      </c>
      <c r="BN530" s="192">
        <v>4.32E-5</v>
      </c>
      <c r="BO530" s="192">
        <v>4.4499999999999997E-5</v>
      </c>
      <c r="BP530" s="157">
        <v>0</v>
      </c>
      <c r="BQ530" s="157">
        <v>2.9891800000000001E-4</v>
      </c>
      <c r="BR530" s="192">
        <v>9.5099999999999994E-5</v>
      </c>
      <c r="BS530" s="157">
        <v>0</v>
      </c>
      <c r="BT530" s="157">
        <v>0</v>
      </c>
      <c r="BU530" s="157">
        <v>0</v>
      </c>
      <c r="BV530" s="157">
        <v>5.7031499999999995E-4</v>
      </c>
      <c r="BW530" s="157">
        <v>0</v>
      </c>
      <c r="BX530" s="157">
        <v>5.5117499999999999E-4</v>
      </c>
      <c r="BY530" s="157">
        <v>1.5110699999999999E-4</v>
      </c>
      <c r="BZ530" s="157">
        <v>8.9744399999999995E-4</v>
      </c>
      <c r="CA530" s="157">
        <v>1.9926789999999998E-3</v>
      </c>
      <c r="CB530" s="192">
        <v>7.25E-5</v>
      </c>
      <c r="CC530" s="157">
        <v>0</v>
      </c>
      <c r="CD530" s="157">
        <v>1.558161E-3</v>
      </c>
      <c r="CE530" s="157">
        <v>0</v>
      </c>
      <c r="CF530" s="157">
        <v>1.689236E-3</v>
      </c>
      <c r="CG530" s="157">
        <v>0</v>
      </c>
      <c r="CH530" s="157">
        <v>0</v>
      </c>
      <c r="CI530" s="157">
        <v>0</v>
      </c>
      <c r="CJ530" s="157">
        <v>0</v>
      </c>
      <c r="CK530" s="157">
        <v>0</v>
      </c>
      <c r="CL530" s="157">
        <v>0</v>
      </c>
      <c r="CM530" s="157">
        <v>0</v>
      </c>
      <c r="CN530" s="157">
        <v>0</v>
      </c>
      <c r="CO530" s="157">
        <v>0</v>
      </c>
      <c r="CP530" s="192">
        <v>2.5000000000000001E-5</v>
      </c>
      <c r="CQ530" s="157">
        <v>7.2098099999999999E-4</v>
      </c>
      <c r="CR530" s="157">
        <v>9.7796100000000006E-4</v>
      </c>
      <c r="CS530" s="157">
        <v>2.428576E-3</v>
      </c>
      <c r="CT530" s="157">
        <v>3.2128320000000001E-3</v>
      </c>
      <c r="CU530" s="157">
        <v>0</v>
      </c>
      <c r="CV530" s="157">
        <v>0</v>
      </c>
      <c r="CW530" s="157">
        <v>0</v>
      </c>
      <c r="CX530" s="157">
        <v>0</v>
      </c>
      <c r="CY530" s="157">
        <v>4.6958699999999999E-4</v>
      </c>
      <c r="CZ530" s="157">
        <v>8.0073199999999996E-4</v>
      </c>
      <c r="DA530" s="157">
        <v>0</v>
      </c>
      <c r="DB530" s="157">
        <v>0</v>
      </c>
      <c r="DC530" s="157">
        <v>0</v>
      </c>
      <c r="DD530" s="157">
        <v>0</v>
      </c>
      <c r="DE530" s="157">
        <v>0</v>
      </c>
      <c r="DF530" s="157">
        <v>0</v>
      </c>
      <c r="DG530" s="157">
        <v>0</v>
      </c>
      <c r="DH530" s="157">
        <v>0</v>
      </c>
      <c r="DI530" s="192">
        <v>2.02E-5</v>
      </c>
      <c r="DJ530" s="157">
        <v>0</v>
      </c>
      <c r="DK530" s="157">
        <v>0</v>
      </c>
      <c r="DL530" s="157">
        <v>0</v>
      </c>
      <c r="DM530" s="157">
        <v>0</v>
      </c>
      <c r="DN530" s="157">
        <v>0</v>
      </c>
      <c r="DO530" s="157">
        <v>8.2993300000000004E-4</v>
      </c>
      <c r="DP530" s="157">
        <v>1.62689E-3</v>
      </c>
      <c r="DQ530" s="157">
        <v>0</v>
      </c>
      <c r="DR530" s="157">
        <v>0</v>
      </c>
      <c r="DS530" s="157">
        <v>0</v>
      </c>
      <c r="DT530" s="157">
        <v>3.8109800000000002E-4</v>
      </c>
      <c r="DU530" s="157">
        <v>0</v>
      </c>
      <c r="DV530" s="157">
        <v>0</v>
      </c>
      <c r="DW530" s="157">
        <v>3.8246899999999997E-4</v>
      </c>
      <c r="DX530" s="192">
        <v>2.72E-5</v>
      </c>
      <c r="DY530" s="157">
        <v>0</v>
      </c>
      <c r="DZ530" s="157">
        <v>0</v>
      </c>
      <c r="EA530" s="192">
        <v>9.1399999999999999E-5</v>
      </c>
      <c r="EB530" s="157">
        <v>2.746189E-3</v>
      </c>
      <c r="EC530" s="157">
        <v>0</v>
      </c>
      <c r="ED530" s="157">
        <v>0</v>
      </c>
      <c r="EE530" s="157">
        <v>0</v>
      </c>
      <c r="EF530" s="157">
        <v>0</v>
      </c>
      <c r="EG530" s="157">
        <v>0</v>
      </c>
      <c r="EH530" s="157">
        <v>0</v>
      </c>
      <c r="EI530" s="157">
        <v>0</v>
      </c>
      <c r="EJ530" s="157">
        <v>0</v>
      </c>
      <c r="EK530" s="157">
        <v>2.9489799999999998E-4</v>
      </c>
      <c r="EL530" s="157">
        <v>0</v>
      </c>
      <c r="EM530" s="157">
        <v>3.9670100000000001E-4</v>
      </c>
      <c r="EN530" s="192">
        <v>7.9800000000000002E-5</v>
      </c>
      <c r="EO530" s="157">
        <v>0</v>
      </c>
      <c r="EP530" s="192">
        <v>1.77E-5</v>
      </c>
      <c r="EQ530" s="157">
        <v>6.8514499999999996E-4</v>
      </c>
      <c r="ER530" s="157">
        <v>2.8943600000000001E-4</v>
      </c>
      <c r="ES530" s="157">
        <v>0</v>
      </c>
      <c r="ET530" s="157">
        <v>1.302229E-3</v>
      </c>
      <c r="EU530" s="157">
        <v>0</v>
      </c>
      <c r="EV530" s="157">
        <v>2.6424400000000001E-4</v>
      </c>
      <c r="EW530" s="157">
        <v>0</v>
      </c>
      <c r="EX530" s="157">
        <v>0</v>
      </c>
      <c r="EY530" s="157">
        <v>6.2111800000000004E-4</v>
      </c>
      <c r="EZ530" s="157">
        <v>0</v>
      </c>
      <c r="FA530" s="157">
        <v>0</v>
      </c>
      <c r="FB530" s="157">
        <v>0</v>
      </c>
      <c r="FC530" s="157">
        <v>0</v>
      </c>
      <c r="FD530" s="157">
        <v>0</v>
      </c>
      <c r="FE530" s="157">
        <v>0</v>
      </c>
      <c r="FF530" s="157">
        <v>0</v>
      </c>
      <c r="FG530" s="192">
        <v>7.9599999999999997E-5</v>
      </c>
      <c r="FH530" s="157">
        <v>0</v>
      </c>
      <c r="FI530" s="157">
        <v>0</v>
      </c>
      <c r="FJ530" s="157">
        <v>0</v>
      </c>
      <c r="FK530" s="157">
        <v>6.0065599999999998E-4</v>
      </c>
      <c r="FL530" s="157">
        <v>6.1003000000000001E-4</v>
      </c>
      <c r="FM530" s="157">
        <v>1.4383009999999999E-3</v>
      </c>
      <c r="FN530" s="157">
        <v>0</v>
      </c>
      <c r="FO530" s="157">
        <v>0</v>
      </c>
      <c r="FP530" s="157">
        <v>0</v>
      </c>
      <c r="FQ530" s="157">
        <v>5.0133199999999995E-4</v>
      </c>
      <c r="FR530" s="157">
        <v>0</v>
      </c>
      <c r="FS530" s="157">
        <v>0</v>
      </c>
      <c r="FT530" s="157">
        <v>0</v>
      </c>
      <c r="FU530" s="157">
        <v>0</v>
      </c>
      <c r="FV530" s="157">
        <v>0</v>
      </c>
      <c r="FW530" s="157">
        <v>0</v>
      </c>
      <c r="FX530" s="157">
        <v>1.02354E-4</v>
      </c>
      <c r="FY530" s="157">
        <v>3.8014599999999999E-4</v>
      </c>
      <c r="FZ530" s="157">
        <v>0</v>
      </c>
      <c r="GA530" s="157">
        <v>0</v>
      </c>
      <c r="GB530" s="157">
        <v>0</v>
      </c>
      <c r="GC530" s="192">
        <v>7.5500000000000006E-5</v>
      </c>
      <c r="GD530" s="157">
        <v>1.10412E-4</v>
      </c>
      <c r="GE530" s="157">
        <v>0</v>
      </c>
      <c r="GF530" s="157">
        <v>1.0729610000000001E-3</v>
      </c>
      <c r="GG530" s="157">
        <v>2.7573939999999998E-3</v>
      </c>
      <c r="GH530" s="157">
        <v>1.0967730000000001E-3</v>
      </c>
      <c r="GI530" s="157">
        <v>4.1167100000000001E-4</v>
      </c>
      <c r="GJ530" s="157">
        <v>0</v>
      </c>
      <c r="GK530" s="157">
        <v>1.7745200000000001E-4</v>
      </c>
      <c r="GL530" s="157">
        <v>0</v>
      </c>
      <c r="GM530" s="157">
        <v>0</v>
      </c>
      <c r="GN530" s="157">
        <v>0</v>
      </c>
      <c r="GO530" s="157">
        <v>0</v>
      </c>
      <c r="GP530" s="157">
        <v>0</v>
      </c>
      <c r="GQ530" s="157">
        <v>0</v>
      </c>
      <c r="GR530" s="157">
        <v>0</v>
      </c>
      <c r="GS530" s="157">
        <v>0</v>
      </c>
      <c r="GT530" s="157">
        <v>0</v>
      </c>
      <c r="GU530" s="157">
        <v>0</v>
      </c>
      <c r="GV530" s="157">
        <v>0</v>
      </c>
      <c r="GW530" s="157">
        <v>0</v>
      </c>
      <c r="GX530" s="157">
        <v>0</v>
      </c>
      <c r="GY530" s="157">
        <v>0</v>
      </c>
      <c r="GZ530" s="157">
        <v>0</v>
      </c>
      <c r="HA530" s="157">
        <v>0</v>
      </c>
    </row>
    <row r="531" spans="1:209" x14ac:dyDescent="0.2">
      <c r="A531" s="157" t="s">
        <v>4340</v>
      </c>
      <c r="B531" s="192">
        <v>4.4799999999999998E-5</v>
      </c>
      <c r="C531" s="192">
        <v>5.7400000000000001E-6</v>
      </c>
      <c r="D531" s="192">
        <v>5.63E-5</v>
      </c>
      <c r="E531" s="192">
        <v>2.3300000000000001E-5</v>
      </c>
      <c r="F531" s="157">
        <v>0</v>
      </c>
      <c r="G531" s="157">
        <v>0</v>
      </c>
      <c r="H531" s="157">
        <v>0</v>
      </c>
      <c r="I531" s="157">
        <v>0</v>
      </c>
      <c r="J531" s="157">
        <v>0</v>
      </c>
      <c r="K531" s="157">
        <v>0</v>
      </c>
      <c r="L531" s="157">
        <v>2.0472200000000001E-4</v>
      </c>
      <c r="M531" s="157">
        <v>0</v>
      </c>
      <c r="N531" s="192">
        <v>1.6900000000000001E-5</v>
      </c>
      <c r="O531" s="157">
        <v>0</v>
      </c>
      <c r="P531" s="157">
        <v>0</v>
      </c>
      <c r="Q531" s="157">
        <v>0</v>
      </c>
      <c r="R531" s="157">
        <v>0</v>
      </c>
      <c r="S531" s="157">
        <v>0</v>
      </c>
      <c r="T531" s="157">
        <v>0</v>
      </c>
      <c r="U531" s="157">
        <v>0</v>
      </c>
      <c r="V531" s="157">
        <v>0</v>
      </c>
      <c r="W531" s="157">
        <v>0</v>
      </c>
      <c r="X531" s="157">
        <v>0</v>
      </c>
      <c r="Y531" s="192">
        <v>2.0000000000000002E-5</v>
      </c>
      <c r="Z531" s="157">
        <v>0</v>
      </c>
      <c r="AA531" s="157">
        <v>0</v>
      </c>
      <c r="AB531" s="157">
        <v>0</v>
      </c>
      <c r="AC531" s="157">
        <v>0</v>
      </c>
      <c r="AD531" s="157">
        <v>0</v>
      </c>
      <c r="AE531" s="157">
        <v>0</v>
      </c>
      <c r="AF531" s="157">
        <v>0</v>
      </c>
      <c r="AG531" s="157">
        <v>0</v>
      </c>
      <c r="AH531" s="157">
        <v>0</v>
      </c>
      <c r="AI531" s="192">
        <v>3.8699999999999999E-5</v>
      </c>
      <c r="AJ531" s="157">
        <v>0</v>
      </c>
      <c r="AK531" s="157">
        <v>0</v>
      </c>
      <c r="AL531" s="192">
        <v>2.0800000000000001E-5</v>
      </c>
      <c r="AM531" s="192">
        <v>4.1399999999999997E-5</v>
      </c>
      <c r="AN531" s="157">
        <v>0</v>
      </c>
      <c r="AO531" s="192">
        <v>5.0599999999999997E-5</v>
      </c>
      <c r="AP531" s="157">
        <v>0</v>
      </c>
      <c r="AQ531" s="157">
        <v>0</v>
      </c>
      <c r="AR531" s="192">
        <v>2.55E-5</v>
      </c>
      <c r="AS531" s="157">
        <v>0</v>
      </c>
      <c r="AT531" s="157">
        <v>0</v>
      </c>
      <c r="AU531" s="157">
        <v>0</v>
      </c>
      <c r="AV531" s="192">
        <v>4.8999999999999998E-5</v>
      </c>
      <c r="AW531" s="157">
        <v>1.02571E-4</v>
      </c>
      <c r="AX531" s="157">
        <v>0</v>
      </c>
      <c r="AY531" s="157">
        <v>0</v>
      </c>
      <c r="AZ531" s="192">
        <v>3.79E-5</v>
      </c>
      <c r="BA531" s="192">
        <v>2.41E-5</v>
      </c>
      <c r="BB531" s="157">
        <v>0</v>
      </c>
      <c r="BC531" s="157">
        <v>0</v>
      </c>
      <c r="BD531" s="192">
        <v>3.6999999999999998E-5</v>
      </c>
      <c r="BE531" s="157">
        <v>0</v>
      </c>
      <c r="BF531" s="157">
        <v>0</v>
      </c>
      <c r="BG531" s="192">
        <v>2.69E-5</v>
      </c>
      <c r="BH531" s="157">
        <v>1.3488899999999999E-4</v>
      </c>
      <c r="BI531" s="157">
        <v>0</v>
      </c>
      <c r="BJ531" s="192">
        <v>1.88E-5</v>
      </c>
      <c r="BK531" s="192">
        <v>1.7200000000000001E-5</v>
      </c>
      <c r="BL531" s="157">
        <v>0</v>
      </c>
      <c r="BM531" s="157">
        <v>0</v>
      </c>
      <c r="BN531" s="192">
        <v>4.32E-5</v>
      </c>
      <c r="BO531" s="192">
        <v>2.2200000000000001E-5</v>
      </c>
      <c r="BP531" s="192">
        <v>7.9900000000000004E-5</v>
      </c>
      <c r="BQ531" s="157">
        <v>0</v>
      </c>
      <c r="BR531" s="157">
        <v>0</v>
      </c>
      <c r="BS531" s="157">
        <v>0</v>
      </c>
      <c r="BT531" s="157">
        <v>0</v>
      </c>
      <c r="BU531" s="157">
        <v>2.70392E-4</v>
      </c>
      <c r="BV531" s="157">
        <v>0</v>
      </c>
      <c r="BW531" s="157">
        <v>0</v>
      </c>
      <c r="BX531" s="157">
        <v>0</v>
      </c>
      <c r="BY531" s="192">
        <v>2.5199999999999999E-5</v>
      </c>
      <c r="BZ531" s="157">
        <v>0</v>
      </c>
      <c r="CA531" s="192">
        <v>2.5700000000000001E-5</v>
      </c>
      <c r="CB531" s="157">
        <v>0</v>
      </c>
      <c r="CC531" s="157">
        <v>0</v>
      </c>
      <c r="CD531" s="192">
        <v>2.0000000000000002E-5</v>
      </c>
      <c r="CE531" s="157">
        <v>0</v>
      </c>
      <c r="CF531" s="157">
        <v>0</v>
      </c>
      <c r="CG531" s="157">
        <v>0</v>
      </c>
      <c r="CH531" s="157">
        <v>0</v>
      </c>
      <c r="CI531" s="157">
        <v>0</v>
      </c>
      <c r="CJ531" s="157">
        <v>0</v>
      </c>
      <c r="CK531" s="157">
        <v>0</v>
      </c>
      <c r="CL531" s="157">
        <v>0</v>
      </c>
      <c r="CM531" s="157">
        <v>0</v>
      </c>
      <c r="CN531" s="157">
        <v>0</v>
      </c>
      <c r="CO531" s="157">
        <v>0</v>
      </c>
      <c r="CP531" s="157">
        <v>0</v>
      </c>
      <c r="CQ531" s="157">
        <v>0</v>
      </c>
      <c r="CR531" s="157">
        <v>0</v>
      </c>
      <c r="CS531" s="192">
        <v>1.04E-5</v>
      </c>
      <c r="CT531" s="157">
        <v>0</v>
      </c>
      <c r="CU531" s="157">
        <v>0</v>
      </c>
      <c r="CV531" s="157">
        <v>0</v>
      </c>
      <c r="CW531" s="192">
        <v>2.97E-5</v>
      </c>
      <c r="CX531" s="157">
        <v>0</v>
      </c>
      <c r="CY531" s="157">
        <v>0</v>
      </c>
      <c r="CZ531" s="192">
        <v>3.8099999999999998E-5</v>
      </c>
      <c r="DA531" s="157">
        <v>0</v>
      </c>
      <c r="DB531" s="157">
        <v>0</v>
      </c>
      <c r="DC531" s="157">
        <v>0</v>
      </c>
      <c r="DD531" s="157">
        <v>0</v>
      </c>
      <c r="DE531" s="157">
        <v>0</v>
      </c>
      <c r="DF531" s="157">
        <v>0</v>
      </c>
      <c r="DG531" s="157">
        <v>0</v>
      </c>
      <c r="DH531" s="157">
        <v>0</v>
      </c>
      <c r="DI531" s="157">
        <v>0</v>
      </c>
      <c r="DJ531" s="157">
        <v>0</v>
      </c>
      <c r="DK531" s="157">
        <v>0</v>
      </c>
      <c r="DL531" s="157">
        <v>0</v>
      </c>
      <c r="DM531" s="192">
        <v>7.5500000000000006E-5</v>
      </c>
      <c r="DN531" s="157">
        <v>0</v>
      </c>
      <c r="DO531" s="157">
        <v>0</v>
      </c>
      <c r="DP531" s="157">
        <v>0</v>
      </c>
      <c r="DQ531" s="157">
        <v>0</v>
      </c>
      <c r="DR531" s="157">
        <v>0</v>
      </c>
      <c r="DS531" s="192">
        <v>2.27E-5</v>
      </c>
      <c r="DT531" s="157">
        <v>0</v>
      </c>
      <c r="DU531" s="157">
        <v>0</v>
      </c>
      <c r="DV531" s="157">
        <v>0</v>
      </c>
      <c r="DW531" s="192">
        <v>3.4799999999999999E-5</v>
      </c>
      <c r="DX531" s="192">
        <v>2.72E-5</v>
      </c>
      <c r="DY531" s="157">
        <v>0</v>
      </c>
      <c r="DZ531" s="157">
        <v>0</v>
      </c>
      <c r="EA531" s="157">
        <v>0</v>
      </c>
      <c r="EB531" s="157">
        <v>0</v>
      </c>
      <c r="EC531" s="157">
        <v>0</v>
      </c>
      <c r="ED531" s="157">
        <v>0</v>
      </c>
      <c r="EE531" s="157">
        <v>0</v>
      </c>
      <c r="EF531" s="157">
        <v>0</v>
      </c>
      <c r="EG531" s="157">
        <v>0</v>
      </c>
      <c r="EH531" s="157">
        <v>0</v>
      </c>
      <c r="EI531" s="157">
        <v>0</v>
      </c>
      <c r="EJ531" s="157">
        <v>0</v>
      </c>
      <c r="EK531" s="157">
        <v>0</v>
      </c>
      <c r="EL531" s="157">
        <v>0</v>
      </c>
      <c r="EM531" s="157">
        <v>0</v>
      </c>
      <c r="EN531" s="157">
        <v>0</v>
      </c>
      <c r="EO531" s="157">
        <v>0</v>
      </c>
      <c r="EP531" s="157">
        <v>0</v>
      </c>
      <c r="EQ531" s="157">
        <v>0</v>
      </c>
      <c r="ER531" s="192">
        <v>2.0699999999999998E-5</v>
      </c>
      <c r="ES531" s="157">
        <v>0</v>
      </c>
      <c r="ET531" s="192">
        <v>3.7200000000000003E-5</v>
      </c>
      <c r="EU531" s="157">
        <v>0</v>
      </c>
      <c r="EV531" s="157">
        <v>0</v>
      </c>
      <c r="EW531" s="157">
        <v>0</v>
      </c>
      <c r="EX531" s="157">
        <v>0</v>
      </c>
      <c r="EY531" s="157">
        <v>1.5527999999999999E-4</v>
      </c>
      <c r="EZ531" s="157">
        <v>0</v>
      </c>
      <c r="FA531" s="157">
        <v>0</v>
      </c>
      <c r="FB531" s="157">
        <v>0</v>
      </c>
      <c r="FC531" s="157">
        <v>0</v>
      </c>
      <c r="FD531" s="157">
        <v>0</v>
      </c>
      <c r="FE531" s="157">
        <v>0</v>
      </c>
      <c r="FF531" s="157">
        <v>2.37385E-4</v>
      </c>
      <c r="FG531" s="192">
        <v>7.9599999999999997E-5</v>
      </c>
      <c r="FH531" s="157">
        <v>0</v>
      </c>
      <c r="FI531" s="157">
        <v>0</v>
      </c>
      <c r="FJ531" s="157">
        <v>0</v>
      </c>
      <c r="FK531" s="192">
        <v>9.2399999999999996E-5</v>
      </c>
      <c r="FL531" s="157">
        <v>0</v>
      </c>
      <c r="FM531" s="157">
        <v>0</v>
      </c>
      <c r="FN531" s="157">
        <v>0</v>
      </c>
      <c r="FO531" s="157">
        <v>0</v>
      </c>
      <c r="FP531" s="157">
        <v>0</v>
      </c>
      <c r="FQ531" s="157">
        <v>0</v>
      </c>
      <c r="FR531" s="157">
        <v>0</v>
      </c>
      <c r="FS531" s="157">
        <v>0</v>
      </c>
      <c r="FT531" s="157">
        <v>0</v>
      </c>
      <c r="FU531" s="157">
        <v>0</v>
      </c>
      <c r="FV531" s="157">
        <v>0</v>
      </c>
      <c r="FW531" s="157">
        <v>0</v>
      </c>
      <c r="FX531" s="192">
        <v>2.5599999999999999E-5</v>
      </c>
      <c r="FY531" s="157">
        <v>0</v>
      </c>
      <c r="FZ531" s="157">
        <v>0</v>
      </c>
      <c r="GA531" s="157">
        <v>0</v>
      </c>
      <c r="GB531" s="157">
        <v>0</v>
      </c>
      <c r="GC531" s="157">
        <v>0</v>
      </c>
      <c r="GD531" s="157">
        <v>0</v>
      </c>
      <c r="GE531" s="157">
        <v>0</v>
      </c>
      <c r="GF531" s="157">
        <v>0</v>
      </c>
      <c r="GG531" s="192">
        <v>2.2200000000000001E-5</v>
      </c>
      <c r="GH531" s="157">
        <v>0</v>
      </c>
      <c r="GI531" s="192">
        <v>5.1499999999999998E-5</v>
      </c>
      <c r="GJ531" s="157">
        <v>0</v>
      </c>
      <c r="GK531" s="192">
        <v>2.9600000000000001E-5</v>
      </c>
      <c r="GL531" s="157">
        <v>0</v>
      </c>
      <c r="GM531" s="157">
        <v>0</v>
      </c>
      <c r="GN531" s="157">
        <v>0</v>
      </c>
      <c r="GO531" s="157">
        <v>0</v>
      </c>
      <c r="GP531" s="157">
        <v>0</v>
      </c>
      <c r="GQ531" s="157">
        <v>0</v>
      </c>
      <c r="GR531" s="157">
        <v>0</v>
      </c>
      <c r="GS531" s="157">
        <v>0</v>
      </c>
      <c r="GT531" s="157">
        <v>0</v>
      </c>
      <c r="GU531" s="157">
        <v>0</v>
      </c>
      <c r="GV531" s="157">
        <v>0</v>
      </c>
      <c r="GW531" s="157">
        <v>0</v>
      </c>
      <c r="GX531" s="157">
        <v>0</v>
      </c>
      <c r="GY531" s="157">
        <v>0</v>
      </c>
      <c r="GZ531" s="157">
        <v>0</v>
      </c>
      <c r="HA531" s="157">
        <v>0</v>
      </c>
    </row>
    <row r="532" spans="1:209" x14ac:dyDescent="0.2">
      <c r="A532" s="157" t="s">
        <v>4341</v>
      </c>
      <c r="B532" s="157">
        <v>3.4312999999999998E-4</v>
      </c>
      <c r="C532" s="157">
        <v>6.8887099999999997E-4</v>
      </c>
      <c r="D532" s="157">
        <v>1.856578E-3</v>
      </c>
      <c r="E532" s="157">
        <v>5.8266899999999996E-4</v>
      </c>
      <c r="F532" s="157">
        <v>1.5782599999999999E-4</v>
      </c>
      <c r="G532" s="157">
        <v>1.3112934E-2</v>
      </c>
      <c r="H532" s="157">
        <v>4.3175440000000004E-3</v>
      </c>
      <c r="I532" s="157">
        <v>0</v>
      </c>
      <c r="J532" s="157">
        <v>6.9004979999999997E-3</v>
      </c>
      <c r="K532" s="157">
        <v>1.286036E-3</v>
      </c>
      <c r="L532" s="157">
        <v>6.1587279999999996E-3</v>
      </c>
      <c r="M532" s="192">
        <v>2.65E-5</v>
      </c>
      <c r="N532" s="157">
        <v>4.3437839999999998E-3</v>
      </c>
      <c r="O532" s="157">
        <v>5.8036329999999999E-3</v>
      </c>
      <c r="P532" s="157">
        <v>0</v>
      </c>
      <c r="Q532" s="157">
        <v>1.6118840000000001E-3</v>
      </c>
      <c r="R532" s="157">
        <v>1.1780619999999999E-3</v>
      </c>
      <c r="S532" s="157">
        <v>9.3469099999999997E-4</v>
      </c>
      <c r="T532" s="157">
        <v>9.1811329999999993E-3</v>
      </c>
      <c r="U532" s="157">
        <v>5.7350800000000003E-4</v>
      </c>
      <c r="V532" s="157">
        <v>2.0501790000000001E-3</v>
      </c>
      <c r="W532" s="157">
        <v>1.553357E-3</v>
      </c>
      <c r="X532" s="157">
        <v>0</v>
      </c>
      <c r="Y532" s="157">
        <v>8.0019200000000003E-4</v>
      </c>
      <c r="Z532" s="192">
        <v>1.7600000000000001E-5</v>
      </c>
      <c r="AA532" s="157">
        <v>2.0340430999999999E-2</v>
      </c>
      <c r="AB532" s="157">
        <v>0</v>
      </c>
      <c r="AC532" s="157">
        <v>5.9831700000000001E-4</v>
      </c>
      <c r="AD532" s="157">
        <v>8.5592840000000003E-3</v>
      </c>
      <c r="AE532" s="157">
        <v>1.6686399999999999E-4</v>
      </c>
      <c r="AF532" s="157">
        <v>5.5563879999999998E-3</v>
      </c>
      <c r="AG532" s="157">
        <v>1.247529E-2</v>
      </c>
      <c r="AH532" s="157">
        <v>2.4872017999999999E-2</v>
      </c>
      <c r="AI532" s="157">
        <v>8.5093199999999999E-4</v>
      </c>
      <c r="AJ532" s="157">
        <v>9.5890899999999998E-3</v>
      </c>
      <c r="AK532" s="157">
        <v>0</v>
      </c>
      <c r="AL532" s="157">
        <v>2.2067240000000002E-3</v>
      </c>
      <c r="AM532" s="157">
        <v>5.3790100000000003E-4</v>
      </c>
      <c r="AN532" s="157">
        <v>1.15819E-4</v>
      </c>
      <c r="AO532" s="157">
        <v>4.8068399999999999E-4</v>
      </c>
      <c r="AP532" s="157">
        <v>1.4007599999999999E-4</v>
      </c>
      <c r="AQ532" s="192">
        <v>4.1900000000000002E-5</v>
      </c>
      <c r="AR532" s="157">
        <v>7.8968799999999998E-4</v>
      </c>
      <c r="AS532" s="157">
        <v>1.2797741E-2</v>
      </c>
      <c r="AT532" s="157">
        <v>4.5352689999999998E-3</v>
      </c>
      <c r="AU532" s="157">
        <v>4.4311619999999998E-3</v>
      </c>
      <c r="AV532" s="157">
        <v>9.6935279999999999E-3</v>
      </c>
      <c r="AW532" s="157">
        <v>8.4450219999999999E-3</v>
      </c>
      <c r="AX532" s="157">
        <v>2.3490490000000002E-3</v>
      </c>
      <c r="AY532" s="157">
        <v>1.729403E-3</v>
      </c>
      <c r="AZ532" s="157">
        <v>8.3469299999999996E-4</v>
      </c>
      <c r="BA532" s="192">
        <v>4.8199999999999999E-5</v>
      </c>
      <c r="BB532" s="192">
        <v>2.4600000000000002E-5</v>
      </c>
      <c r="BC532" s="157">
        <v>3.3221790000000002E-3</v>
      </c>
      <c r="BD532" s="157">
        <v>4.5473029999999999E-3</v>
      </c>
      <c r="BE532" s="157">
        <v>1.5554594999999999E-2</v>
      </c>
      <c r="BF532" s="157">
        <v>1.90483E-4</v>
      </c>
      <c r="BG532" s="157">
        <v>0</v>
      </c>
      <c r="BH532" s="157">
        <v>0</v>
      </c>
      <c r="BI532" s="157">
        <v>0</v>
      </c>
      <c r="BJ532" s="157">
        <v>3.078945E-3</v>
      </c>
      <c r="BK532" s="157">
        <v>2.9966419999999999E-3</v>
      </c>
      <c r="BL532" s="157">
        <v>4.4353830000000002E-3</v>
      </c>
      <c r="BM532" s="157">
        <v>0</v>
      </c>
      <c r="BN532" s="157">
        <v>0</v>
      </c>
      <c r="BO532" s="157">
        <v>3.8481219999999998E-3</v>
      </c>
      <c r="BP532" s="157">
        <v>0</v>
      </c>
      <c r="BQ532" s="157">
        <v>1.19567E-4</v>
      </c>
      <c r="BR532" s="157">
        <v>2.2093260000000002E-3</v>
      </c>
      <c r="BS532" s="157">
        <v>0</v>
      </c>
      <c r="BT532" s="157">
        <v>0</v>
      </c>
      <c r="BU532" s="192">
        <v>4.5099999999999998E-5</v>
      </c>
      <c r="BV532" s="157">
        <v>5.8457300000000004E-3</v>
      </c>
      <c r="BW532" s="157">
        <v>1.3266720000000001E-3</v>
      </c>
      <c r="BX532" s="157">
        <v>3.762371E-3</v>
      </c>
      <c r="BY532" s="157">
        <v>0</v>
      </c>
      <c r="BZ532" s="157">
        <v>3.0636880000000002E-3</v>
      </c>
      <c r="CA532" s="157">
        <v>1.3469828E-2</v>
      </c>
      <c r="CB532" s="157">
        <v>1.0560913E-2</v>
      </c>
      <c r="CC532" s="192">
        <v>5.4299999999999998E-5</v>
      </c>
      <c r="CD532" s="157">
        <v>1.2385385E-2</v>
      </c>
      <c r="CE532" s="192">
        <v>6.2299999999999996E-5</v>
      </c>
      <c r="CF532" s="157">
        <v>7.0892530000000002E-3</v>
      </c>
      <c r="CG532" s="157">
        <v>3.8861899999999999E-3</v>
      </c>
      <c r="CH532" s="157">
        <v>0</v>
      </c>
      <c r="CI532" s="157">
        <v>1.3202299999999999E-4</v>
      </c>
      <c r="CJ532" s="157">
        <v>7.9444900000000002E-4</v>
      </c>
      <c r="CK532" s="157">
        <v>6.1877859999999998E-3</v>
      </c>
      <c r="CL532" s="157">
        <v>4.3204199999999999E-4</v>
      </c>
      <c r="CM532" s="192">
        <v>9.4099999999999997E-5</v>
      </c>
      <c r="CN532" s="192">
        <v>2.65E-5</v>
      </c>
      <c r="CO532" s="157">
        <v>0</v>
      </c>
      <c r="CP532" s="157">
        <v>2.7498600000000001E-4</v>
      </c>
      <c r="CQ532" s="157">
        <v>4.9267E-3</v>
      </c>
      <c r="CR532" s="157">
        <v>4.4881419999999997E-3</v>
      </c>
      <c r="CS532" s="157">
        <v>1.4269186E-2</v>
      </c>
      <c r="CT532" s="157">
        <v>2.1728266E-2</v>
      </c>
      <c r="CU532" s="192">
        <v>7.9699999999999999E-5</v>
      </c>
      <c r="CV532" s="157">
        <v>1.4936999999999999E-4</v>
      </c>
      <c r="CW532" s="192">
        <v>2.37E-5</v>
      </c>
      <c r="CX532" s="157">
        <v>1.0163421000000001E-2</v>
      </c>
      <c r="CY532" s="157">
        <v>2.928015E-3</v>
      </c>
      <c r="CZ532" s="157">
        <v>6.5202469999999998E-3</v>
      </c>
      <c r="DA532" s="192">
        <v>2.4899999999999999E-5</v>
      </c>
      <c r="DB532" s="192">
        <v>1.66E-5</v>
      </c>
      <c r="DC532" s="157">
        <v>0</v>
      </c>
      <c r="DD532" s="157">
        <v>0</v>
      </c>
      <c r="DE532" s="192">
        <v>3.9700000000000003E-5</v>
      </c>
      <c r="DF532" s="157">
        <v>2.6188840000000001E-3</v>
      </c>
      <c r="DG532" s="157">
        <v>1.3823528999999999E-2</v>
      </c>
      <c r="DH532" s="157">
        <v>3.5776969999999999E-3</v>
      </c>
      <c r="DI532" s="157">
        <v>1.7140899999999999E-3</v>
      </c>
      <c r="DJ532" s="157">
        <v>1.67622E-4</v>
      </c>
      <c r="DK532" s="157">
        <v>1.01937E-4</v>
      </c>
      <c r="DL532" s="157">
        <v>1.0984723E-2</v>
      </c>
      <c r="DM532" s="157">
        <v>6.3083139999999998E-3</v>
      </c>
      <c r="DN532" s="157">
        <v>5.9531700000000005E-4</v>
      </c>
      <c r="DO532" s="157">
        <v>5.0141780000000002E-3</v>
      </c>
      <c r="DP532" s="157">
        <v>1.5104703000000001E-2</v>
      </c>
      <c r="DQ532" s="157">
        <v>0</v>
      </c>
      <c r="DR532" s="192">
        <v>8.1600000000000005E-5</v>
      </c>
      <c r="DS532" s="192">
        <v>2.27E-5</v>
      </c>
      <c r="DT532" s="157">
        <v>9.8238479999999996E-3</v>
      </c>
      <c r="DU532" s="157">
        <v>8.0138099999999999E-4</v>
      </c>
      <c r="DV532" s="157">
        <v>7.150567E-3</v>
      </c>
      <c r="DW532" s="157">
        <v>4.3114690000000001E-3</v>
      </c>
      <c r="DX532" s="157">
        <v>0</v>
      </c>
      <c r="DY532" s="157">
        <v>0</v>
      </c>
      <c r="DZ532" s="157">
        <v>0</v>
      </c>
      <c r="EA532" s="157">
        <v>5.5291539999999997E-3</v>
      </c>
      <c r="EB532" s="157">
        <v>1.2569095000000001E-2</v>
      </c>
      <c r="EC532" s="157">
        <v>5.1537909999999996E-3</v>
      </c>
      <c r="ED532" s="157">
        <v>0</v>
      </c>
      <c r="EE532" s="157">
        <v>0</v>
      </c>
      <c r="EF532" s="157">
        <v>0</v>
      </c>
      <c r="EG532" s="157">
        <v>0</v>
      </c>
      <c r="EH532" s="192">
        <v>3.9700000000000003E-5</v>
      </c>
      <c r="EI532" s="157">
        <v>0</v>
      </c>
      <c r="EJ532" s="157">
        <v>0</v>
      </c>
      <c r="EK532" s="157">
        <v>2.5066350000000001E-3</v>
      </c>
      <c r="EL532" s="157">
        <v>0</v>
      </c>
      <c r="EM532" s="192">
        <v>7.6299999999999998E-6</v>
      </c>
      <c r="EN532" s="157">
        <v>0</v>
      </c>
      <c r="EO532" s="157">
        <v>2.6196900000000003E-4</v>
      </c>
      <c r="EP532" s="157">
        <v>9.9408489999999999E-3</v>
      </c>
      <c r="EQ532" s="192">
        <v>8.8999999999999995E-6</v>
      </c>
      <c r="ER532" s="157">
        <v>1.0336999999999999E-4</v>
      </c>
      <c r="ES532" s="192">
        <v>2.2799999999999999E-5</v>
      </c>
      <c r="ET532" s="157">
        <v>5.9902519999999997E-3</v>
      </c>
      <c r="EU532" s="157">
        <v>8.1869600000000005E-4</v>
      </c>
      <c r="EV532" s="157">
        <v>0</v>
      </c>
      <c r="EW532" s="157">
        <v>2.9136500000000003E-4</v>
      </c>
      <c r="EX532" s="192">
        <v>4.85E-5</v>
      </c>
      <c r="EY532" s="157">
        <v>3.0227743000000001E-2</v>
      </c>
      <c r="EZ532" s="192">
        <v>5.8199999999999998E-5</v>
      </c>
      <c r="FA532" s="192">
        <v>4.1999999999999998E-5</v>
      </c>
      <c r="FB532" s="157">
        <v>0</v>
      </c>
      <c r="FC532" s="157">
        <v>0</v>
      </c>
      <c r="FD532" s="157">
        <v>0</v>
      </c>
      <c r="FE532" s="157">
        <v>5.7916360000000002E-3</v>
      </c>
      <c r="FF532" s="157">
        <v>2.2042860000000002E-3</v>
      </c>
      <c r="FG532" s="157">
        <v>6.3704410000000001E-3</v>
      </c>
      <c r="FH532" s="192">
        <v>4.74E-5</v>
      </c>
      <c r="FI532" s="157">
        <v>3.2537360000000001E-3</v>
      </c>
      <c r="FJ532" s="157">
        <v>1.0354809E-2</v>
      </c>
      <c r="FK532" s="157">
        <v>5.5445199999999998E-4</v>
      </c>
      <c r="FL532" s="157">
        <v>3.3294804999999997E-2</v>
      </c>
      <c r="FM532" s="157">
        <v>7.3607170000000001E-3</v>
      </c>
      <c r="FN532" s="157">
        <v>1.3774800000000001E-4</v>
      </c>
      <c r="FO532" s="192">
        <v>9.0599999999999997E-6</v>
      </c>
      <c r="FP532" s="157">
        <v>0</v>
      </c>
      <c r="FQ532" s="157">
        <v>2.2293592000000001E-2</v>
      </c>
      <c r="FR532" s="157">
        <v>0</v>
      </c>
      <c r="FS532" s="157">
        <v>0</v>
      </c>
      <c r="FT532" s="192">
        <v>2.1800000000000001E-5</v>
      </c>
      <c r="FU532" s="157">
        <v>0</v>
      </c>
      <c r="FV532" s="157">
        <v>0</v>
      </c>
      <c r="FW532" s="157">
        <v>0</v>
      </c>
      <c r="FX532" s="192">
        <v>2.5599999999999999E-5</v>
      </c>
      <c r="FY532" s="157">
        <v>0</v>
      </c>
      <c r="FZ532" s="157">
        <v>2.2590700000000002E-3</v>
      </c>
      <c r="GA532" s="192">
        <v>3.8899999999999997E-5</v>
      </c>
      <c r="GB532" s="157">
        <v>0</v>
      </c>
      <c r="GC532" s="157">
        <v>5.2856099999999998E-4</v>
      </c>
      <c r="GD532" s="157">
        <v>3.6803900000000002E-4</v>
      </c>
      <c r="GE532" s="157">
        <v>2.2592200000000001E-4</v>
      </c>
      <c r="GF532" s="157">
        <v>1.1967646E-2</v>
      </c>
      <c r="GG532" s="157">
        <v>5.3591280000000003E-3</v>
      </c>
      <c r="GH532" s="157">
        <v>2.2192145E-2</v>
      </c>
      <c r="GI532" s="157">
        <v>3.6535790000000001E-3</v>
      </c>
      <c r="GJ532" s="157">
        <v>5.1721349999999996E-3</v>
      </c>
      <c r="GK532" s="157">
        <v>6.2995389999999998E-3</v>
      </c>
      <c r="GL532" s="157">
        <v>0</v>
      </c>
      <c r="GM532" s="157">
        <v>4.2234599999999998E-4</v>
      </c>
      <c r="GN532" s="157">
        <v>2.58252E-3</v>
      </c>
      <c r="GO532" s="157">
        <v>0</v>
      </c>
      <c r="GP532" s="157">
        <v>8.5537099999999995E-4</v>
      </c>
      <c r="GQ532" s="192">
        <v>2.0599999999999999E-5</v>
      </c>
      <c r="GR532" s="157">
        <v>0</v>
      </c>
      <c r="GS532" s="157">
        <v>1.8271499999999999E-4</v>
      </c>
      <c r="GT532" s="157">
        <v>0</v>
      </c>
      <c r="GU532" s="157">
        <v>0</v>
      </c>
      <c r="GV532" s="157">
        <v>0</v>
      </c>
      <c r="GW532" s="157">
        <v>0</v>
      </c>
      <c r="GX532" s="157">
        <v>0</v>
      </c>
      <c r="GY532" s="157">
        <v>0</v>
      </c>
      <c r="GZ532" s="157">
        <v>0</v>
      </c>
      <c r="HA532" s="157">
        <v>0</v>
      </c>
    </row>
    <row r="533" spans="1:209" x14ac:dyDescent="0.2">
      <c r="A533" s="157" t="s">
        <v>4342</v>
      </c>
      <c r="B533" s="157">
        <v>0</v>
      </c>
      <c r="C533" s="157">
        <v>0</v>
      </c>
      <c r="D533" s="157">
        <v>0</v>
      </c>
      <c r="E533" s="157">
        <v>0</v>
      </c>
      <c r="F533" s="157">
        <v>0</v>
      </c>
      <c r="G533" s="157">
        <v>0</v>
      </c>
      <c r="H533" s="157">
        <v>0</v>
      </c>
      <c r="I533" s="192">
        <v>1.31E-5</v>
      </c>
      <c r="J533" s="157">
        <v>0</v>
      </c>
      <c r="K533" s="157">
        <v>0</v>
      </c>
      <c r="L533" s="192">
        <v>6.8200000000000004E-5</v>
      </c>
      <c r="M533" s="157">
        <v>0</v>
      </c>
      <c r="N533" s="192">
        <v>1.6900000000000001E-5</v>
      </c>
      <c r="O533" s="157">
        <v>0</v>
      </c>
      <c r="P533" s="157">
        <v>0</v>
      </c>
      <c r="Q533" s="157">
        <v>0</v>
      </c>
      <c r="R533" s="192">
        <v>8.7299999999999994E-5</v>
      </c>
      <c r="S533" s="192">
        <v>2.4000000000000001E-5</v>
      </c>
      <c r="T533" s="157">
        <v>0</v>
      </c>
      <c r="U533" s="192">
        <v>2.2099999999999998E-5</v>
      </c>
      <c r="V533" s="157">
        <v>0</v>
      </c>
      <c r="W533" s="157">
        <v>0</v>
      </c>
      <c r="X533" s="157">
        <v>0</v>
      </c>
      <c r="Y533" s="157">
        <v>0</v>
      </c>
      <c r="Z533" s="192">
        <v>3.5200000000000002E-5</v>
      </c>
      <c r="AA533" s="157">
        <v>0</v>
      </c>
      <c r="AB533" s="157">
        <v>0</v>
      </c>
      <c r="AC533" s="157">
        <v>0</v>
      </c>
      <c r="AD533" s="157">
        <v>0</v>
      </c>
      <c r="AE533" s="192">
        <v>1.3900000000000001E-5</v>
      </c>
      <c r="AF533" s="157">
        <v>0</v>
      </c>
      <c r="AG533" s="157">
        <v>0</v>
      </c>
      <c r="AH533" s="157">
        <v>0</v>
      </c>
      <c r="AI533" s="157">
        <v>0</v>
      </c>
      <c r="AJ533" s="157">
        <v>0</v>
      </c>
      <c r="AK533" s="157">
        <v>0</v>
      </c>
      <c r="AL533" s="157">
        <v>0</v>
      </c>
      <c r="AM533" s="157">
        <v>0</v>
      </c>
      <c r="AN533" s="192">
        <v>4.9599999999999999E-5</v>
      </c>
      <c r="AO533" s="192">
        <v>5.0599999999999997E-5</v>
      </c>
      <c r="AP533" s="157">
        <v>0</v>
      </c>
      <c r="AQ533" s="157">
        <v>0</v>
      </c>
      <c r="AR533" s="157">
        <v>0</v>
      </c>
      <c r="AS533" s="157">
        <v>0</v>
      </c>
      <c r="AT533" s="157">
        <v>0</v>
      </c>
      <c r="AU533" s="192">
        <v>5.1499999999999998E-5</v>
      </c>
      <c r="AV533" s="192">
        <v>9.7899999999999994E-5</v>
      </c>
      <c r="AW533" s="157">
        <v>2.3933299999999999E-4</v>
      </c>
      <c r="AX533" s="157">
        <v>0</v>
      </c>
      <c r="AY533" s="157">
        <v>0</v>
      </c>
      <c r="AZ533" s="192">
        <v>3.79E-5</v>
      </c>
      <c r="BA533" s="157">
        <v>0</v>
      </c>
      <c r="BB533" s="157">
        <v>0</v>
      </c>
      <c r="BC533" s="157">
        <v>0</v>
      </c>
      <c r="BD533" s="157">
        <v>0</v>
      </c>
      <c r="BE533" s="157">
        <v>0</v>
      </c>
      <c r="BF533" s="192">
        <v>7.6199999999999995E-5</v>
      </c>
      <c r="BG533" s="157">
        <v>0</v>
      </c>
      <c r="BH533" s="192">
        <v>6.7399999999999998E-5</v>
      </c>
      <c r="BI533" s="192">
        <v>3.6100000000000003E-5</v>
      </c>
      <c r="BJ533" s="157">
        <v>0</v>
      </c>
      <c r="BK533" s="157">
        <v>0</v>
      </c>
      <c r="BL533" s="157">
        <v>0</v>
      </c>
      <c r="BM533" s="157">
        <v>0</v>
      </c>
      <c r="BN533" s="157">
        <v>0</v>
      </c>
      <c r="BO533" s="157">
        <v>0</v>
      </c>
      <c r="BP533" s="157">
        <v>0</v>
      </c>
      <c r="BQ533" s="157">
        <v>0</v>
      </c>
      <c r="BR533" s="192">
        <v>1.06E-5</v>
      </c>
      <c r="BS533" s="157">
        <v>0</v>
      </c>
      <c r="BT533" s="157">
        <v>0</v>
      </c>
      <c r="BU533" s="192">
        <v>9.0099999999999995E-5</v>
      </c>
      <c r="BV533" s="157">
        <v>0</v>
      </c>
      <c r="BW533" s="157">
        <v>0</v>
      </c>
      <c r="BX533" s="192">
        <v>2.4000000000000001E-5</v>
      </c>
      <c r="BY533" s="157">
        <v>0</v>
      </c>
      <c r="BZ533" s="157">
        <v>0</v>
      </c>
      <c r="CA533" s="157">
        <v>0</v>
      </c>
      <c r="CB533" s="157">
        <v>0</v>
      </c>
      <c r="CC533" s="157">
        <v>0</v>
      </c>
      <c r="CD533" s="157">
        <v>0</v>
      </c>
      <c r="CE533" s="157">
        <v>0</v>
      </c>
      <c r="CF533" s="157">
        <v>0</v>
      </c>
      <c r="CG533" s="157">
        <v>0</v>
      </c>
      <c r="CH533" s="157">
        <v>0</v>
      </c>
      <c r="CI533" s="157">
        <v>0</v>
      </c>
      <c r="CJ533" s="157">
        <v>0</v>
      </c>
      <c r="CK533" s="192">
        <v>2.69E-5</v>
      </c>
      <c r="CL533" s="157">
        <v>0</v>
      </c>
      <c r="CM533" s="157">
        <v>0</v>
      </c>
      <c r="CN533" s="157">
        <v>0</v>
      </c>
      <c r="CO533" s="157">
        <v>0</v>
      </c>
      <c r="CP533" s="157">
        <v>0</v>
      </c>
      <c r="CQ533" s="157">
        <v>0</v>
      </c>
      <c r="CR533" s="157">
        <v>0</v>
      </c>
      <c r="CS533" s="192">
        <v>2.0800000000000001E-5</v>
      </c>
      <c r="CT533" s="157">
        <v>0</v>
      </c>
      <c r="CU533" s="157">
        <v>0</v>
      </c>
      <c r="CV533" s="157">
        <v>0</v>
      </c>
      <c r="CW533" s="192">
        <v>5.93E-6</v>
      </c>
      <c r="CX533" s="157">
        <v>0</v>
      </c>
      <c r="CY533" s="192">
        <v>2.76E-5</v>
      </c>
      <c r="CZ533" s="157">
        <v>0</v>
      </c>
      <c r="DA533" s="157">
        <v>0</v>
      </c>
      <c r="DB533" s="157">
        <v>0</v>
      </c>
      <c r="DC533" s="157">
        <v>0</v>
      </c>
      <c r="DD533" s="157">
        <v>0</v>
      </c>
      <c r="DE533" s="157">
        <v>0</v>
      </c>
      <c r="DF533" s="157">
        <v>0</v>
      </c>
      <c r="DG533" s="157">
        <v>0</v>
      </c>
      <c r="DH533" s="157">
        <v>0</v>
      </c>
      <c r="DI533" s="192">
        <v>4.0299999999999997E-5</v>
      </c>
      <c r="DJ533" s="157">
        <v>0</v>
      </c>
      <c r="DK533" s="157">
        <v>0</v>
      </c>
      <c r="DL533" s="157">
        <v>0</v>
      </c>
      <c r="DM533" s="157">
        <v>0</v>
      </c>
      <c r="DN533" s="157">
        <v>0</v>
      </c>
      <c r="DO533" s="157">
        <v>0</v>
      </c>
      <c r="DP533" s="157">
        <v>0</v>
      </c>
      <c r="DQ533" s="157">
        <v>0</v>
      </c>
      <c r="DR533" s="157">
        <v>0</v>
      </c>
      <c r="DS533" s="157">
        <v>0</v>
      </c>
      <c r="DT533" s="157">
        <v>0</v>
      </c>
      <c r="DU533" s="157">
        <v>0</v>
      </c>
      <c r="DV533" s="157">
        <v>0</v>
      </c>
      <c r="DW533" s="157">
        <v>0</v>
      </c>
      <c r="DX533" s="157">
        <v>0</v>
      </c>
      <c r="DY533" s="192">
        <v>2.4300000000000001E-5</v>
      </c>
      <c r="DZ533" s="192">
        <v>6.3299999999999994E-5</v>
      </c>
      <c r="EA533" s="157">
        <v>2.2847699999999999E-4</v>
      </c>
      <c r="EB533" s="157">
        <v>0</v>
      </c>
      <c r="EC533" s="157">
        <v>0</v>
      </c>
      <c r="ED533" s="157">
        <v>0</v>
      </c>
      <c r="EE533" s="157">
        <v>0</v>
      </c>
      <c r="EF533" s="157">
        <v>0</v>
      </c>
      <c r="EG533" s="157">
        <v>0</v>
      </c>
      <c r="EH533" s="157">
        <v>0</v>
      </c>
      <c r="EI533" s="192">
        <v>5.66E-5</v>
      </c>
      <c r="EJ533" s="192">
        <v>3.9900000000000001E-5</v>
      </c>
      <c r="EK533" s="157">
        <v>0</v>
      </c>
      <c r="EL533" s="157">
        <v>0</v>
      </c>
      <c r="EM533" s="192">
        <v>7.6299999999999998E-6</v>
      </c>
      <c r="EN533" s="157">
        <v>0</v>
      </c>
      <c r="EO533" s="157">
        <v>0</v>
      </c>
      <c r="EP533" s="157">
        <v>0</v>
      </c>
      <c r="EQ533" s="192">
        <v>8.8999999999999995E-6</v>
      </c>
      <c r="ER533" s="157">
        <v>0</v>
      </c>
      <c r="ES533" s="157">
        <v>0</v>
      </c>
      <c r="ET533" s="157">
        <v>0</v>
      </c>
      <c r="EU533" s="157">
        <v>0</v>
      </c>
      <c r="EV533" s="157">
        <v>0</v>
      </c>
      <c r="EW533" s="157">
        <v>0</v>
      </c>
      <c r="EX533" s="157">
        <v>0</v>
      </c>
      <c r="EY533" s="157">
        <v>0</v>
      </c>
      <c r="EZ533" s="157">
        <v>0</v>
      </c>
      <c r="FA533" s="157">
        <v>0</v>
      </c>
      <c r="FB533" s="192">
        <v>2.6999999999999999E-5</v>
      </c>
      <c r="FC533" s="157">
        <v>0</v>
      </c>
      <c r="FD533" s="157">
        <v>0</v>
      </c>
      <c r="FE533" s="157">
        <v>0</v>
      </c>
      <c r="FF533" s="157">
        <v>0</v>
      </c>
      <c r="FG533" s="157">
        <v>0</v>
      </c>
      <c r="FH533" s="157">
        <v>0</v>
      </c>
      <c r="FI533" s="157">
        <v>0</v>
      </c>
      <c r="FJ533" s="157">
        <v>0</v>
      </c>
      <c r="FK533" s="157">
        <v>0</v>
      </c>
      <c r="FL533" s="157">
        <v>0</v>
      </c>
      <c r="FM533" s="157">
        <v>0</v>
      </c>
      <c r="FN533" s="192">
        <v>8.6100000000000006E-5</v>
      </c>
      <c r="FO533" s="157">
        <v>0</v>
      </c>
      <c r="FP533" s="157">
        <v>0</v>
      </c>
      <c r="FQ533" s="192">
        <v>1.5699999999999999E-5</v>
      </c>
      <c r="FR533" s="157">
        <v>0</v>
      </c>
      <c r="FS533" s="157">
        <v>0</v>
      </c>
      <c r="FT533" s="157">
        <v>0</v>
      </c>
      <c r="FU533" s="157">
        <v>0</v>
      </c>
      <c r="FV533" s="157">
        <v>0</v>
      </c>
      <c r="FW533" s="157">
        <v>0</v>
      </c>
      <c r="FX533" s="157">
        <v>0</v>
      </c>
      <c r="FY533" s="157">
        <v>0</v>
      </c>
      <c r="FZ533" s="157">
        <v>0</v>
      </c>
      <c r="GA533" s="157">
        <v>0</v>
      </c>
      <c r="GB533" s="157">
        <v>0</v>
      </c>
      <c r="GC533" s="157">
        <v>0</v>
      </c>
      <c r="GD533" s="192">
        <v>3.68E-5</v>
      </c>
      <c r="GE533" s="157">
        <v>0</v>
      </c>
      <c r="GF533" s="157">
        <v>0</v>
      </c>
      <c r="GG533" s="157">
        <v>0</v>
      </c>
      <c r="GH533" s="157">
        <v>0</v>
      </c>
      <c r="GI533" s="157">
        <v>0</v>
      </c>
      <c r="GJ533" s="157">
        <v>0</v>
      </c>
      <c r="GK533" s="157">
        <v>0</v>
      </c>
      <c r="GL533" s="157">
        <v>1.98498E-4</v>
      </c>
      <c r="GM533" s="157">
        <v>0</v>
      </c>
      <c r="GN533" s="157">
        <v>0</v>
      </c>
      <c r="GO533" s="157">
        <v>0</v>
      </c>
      <c r="GP533" s="157">
        <v>0</v>
      </c>
      <c r="GQ533" s="157">
        <v>0</v>
      </c>
      <c r="GR533" s="157">
        <v>0</v>
      </c>
      <c r="GS533" s="157">
        <v>0</v>
      </c>
      <c r="GT533" s="157">
        <v>0</v>
      </c>
      <c r="GU533" s="157">
        <v>0</v>
      </c>
      <c r="GV533" s="157">
        <v>0</v>
      </c>
      <c r="GW533" s="157">
        <v>0</v>
      </c>
      <c r="GX533" s="157">
        <v>0</v>
      </c>
      <c r="GY533" s="157">
        <v>0</v>
      </c>
      <c r="GZ533" s="157">
        <v>0</v>
      </c>
      <c r="HA533" s="157">
        <v>0</v>
      </c>
    </row>
    <row r="534" spans="1:209" x14ac:dyDescent="0.2">
      <c r="A534" s="157" t="s">
        <v>4343</v>
      </c>
      <c r="B534" s="157">
        <v>0</v>
      </c>
      <c r="C534" s="157">
        <v>0</v>
      </c>
      <c r="D534" s="157">
        <v>0</v>
      </c>
      <c r="E534" s="157">
        <v>0</v>
      </c>
      <c r="F534" s="157">
        <v>0</v>
      </c>
      <c r="G534" s="157">
        <v>0</v>
      </c>
      <c r="H534" s="157">
        <v>0</v>
      </c>
      <c r="I534" s="157">
        <v>0</v>
      </c>
      <c r="J534" s="157">
        <v>0</v>
      </c>
      <c r="K534" s="157">
        <v>0</v>
      </c>
      <c r="L534" s="157">
        <v>1.1942099999999999E-4</v>
      </c>
      <c r="M534" s="192">
        <v>7.9400000000000006E-5</v>
      </c>
      <c r="N534" s="157">
        <v>0</v>
      </c>
      <c r="O534" s="157">
        <v>0</v>
      </c>
      <c r="P534" s="157">
        <v>0</v>
      </c>
      <c r="Q534" s="192">
        <v>3.1600000000000002E-5</v>
      </c>
      <c r="R534" s="157">
        <v>0</v>
      </c>
      <c r="S534" s="157">
        <v>0</v>
      </c>
      <c r="T534" s="157">
        <v>0</v>
      </c>
      <c r="U534" s="157">
        <v>0</v>
      </c>
      <c r="V534" s="157">
        <v>0</v>
      </c>
      <c r="W534" s="157">
        <v>0</v>
      </c>
      <c r="X534" s="157">
        <v>0</v>
      </c>
      <c r="Y534" s="157">
        <v>0</v>
      </c>
      <c r="Z534" s="192">
        <v>7.0400000000000004E-5</v>
      </c>
      <c r="AA534" s="157">
        <v>0</v>
      </c>
      <c r="AB534" s="157">
        <v>0</v>
      </c>
      <c r="AC534" s="157">
        <v>0</v>
      </c>
      <c r="AD534" s="157">
        <v>0</v>
      </c>
      <c r="AE534" s="157">
        <v>0</v>
      </c>
      <c r="AF534" s="157">
        <v>0</v>
      </c>
      <c r="AG534" s="192">
        <v>1.34E-5</v>
      </c>
      <c r="AH534" s="192">
        <v>3.68E-5</v>
      </c>
      <c r="AI534" s="157">
        <v>0</v>
      </c>
      <c r="AJ534" s="192">
        <v>3.5500000000000002E-5</v>
      </c>
      <c r="AK534" s="157">
        <v>0</v>
      </c>
      <c r="AL534" s="157">
        <v>0</v>
      </c>
      <c r="AM534" s="157">
        <v>0</v>
      </c>
      <c r="AN534" s="192">
        <v>1.6500000000000001E-5</v>
      </c>
      <c r="AO534" s="157">
        <v>0</v>
      </c>
      <c r="AP534" s="157">
        <v>0</v>
      </c>
      <c r="AQ534" s="192">
        <v>2.09E-5</v>
      </c>
      <c r="AR534" s="157">
        <v>0</v>
      </c>
      <c r="AS534" s="157">
        <v>0</v>
      </c>
      <c r="AT534" s="157">
        <v>0</v>
      </c>
      <c r="AU534" s="157">
        <v>1.54575E-4</v>
      </c>
      <c r="AV534" s="157">
        <v>0</v>
      </c>
      <c r="AW534" s="192">
        <v>6.8399999999999996E-5</v>
      </c>
      <c r="AX534" s="157">
        <v>0</v>
      </c>
      <c r="AY534" s="157">
        <v>0</v>
      </c>
      <c r="AZ534" s="157">
        <v>0</v>
      </c>
      <c r="BA534" s="157">
        <v>0</v>
      </c>
      <c r="BB534" s="157">
        <v>0</v>
      </c>
      <c r="BC534" s="157">
        <v>0</v>
      </c>
      <c r="BD534" s="157">
        <v>0</v>
      </c>
      <c r="BE534" s="157">
        <v>0</v>
      </c>
      <c r="BF534" s="157">
        <v>0</v>
      </c>
      <c r="BG534" s="157">
        <v>0</v>
      </c>
      <c r="BH534" s="157">
        <v>3.5970400000000002E-4</v>
      </c>
      <c r="BI534" s="192">
        <v>9.0299999999999999E-5</v>
      </c>
      <c r="BJ534" s="157">
        <v>0</v>
      </c>
      <c r="BK534" s="157">
        <v>0</v>
      </c>
      <c r="BL534" s="157">
        <v>0</v>
      </c>
      <c r="BM534" s="157">
        <v>0</v>
      </c>
      <c r="BN534" s="157">
        <v>0</v>
      </c>
      <c r="BO534" s="157">
        <v>0</v>
      </c>
      <c r="BP534" s="157">
        <v>0</v>
      </c>
      <c r="BQ534" s="157">
        <v>0</v>
      </c>
      <c r="BR534" s="157">
        <v>0</v>
      </c>
      <c r="BS534" s="157">
        <v>1.6993299999999999E-4</v>
      </c>
      <c r="BT534" s="157">
        <v>2.3158900000000001E-4</v>
      </c>
      <c r="BU534" s="192">
        <v>4.5099999999999998E-5</v>
      </c>
      <c r="BV534" s="157">
        <v>0</v>
      </c>
      <c r="BW534" s="157">
        <v>1.4342399999999999E-4</v>
      </c>
      <c r="BX534" s="157">
        <v>0</v>
      </c>
      <c r="BY534" s="157">
        <v>0</v>
      </c>
      <c r="BZ534" s="157">
        <v>0</v>
      </c>
      <c r="CA534" s="157">
        <v>0</v>
      </c>
      <c r="CB534" s="157">
        <v>0</v>
      </c>
      <c r="CC534" s="157">
        <v>0</v>
      </c>
      <c r="CD534" s="157">
        <v>0</v>
      </c>
      <c r="CE534" s="157">
        <v>0</v>
      </c>
      <c r="CF534" s="157">
        <v>0</v>
      </c>
      <c r="CG534" s="157">
        <v>0</v>
      </c>
      <c r="CH534" s="192">
        <v>7.9800000000000002E-5</v>
      </c>
      <c r="CI534" s="157">
        <v>0</v>
      </c>
      <c r="CJ534" s="157">
        <v>0</v>
      </c>
      <c r="CK534" s="192">
        <v>8.0699999999999996E-5</v>
      </c>
      <c r="CL534" s="192">
        <v>5.5399999999999998E-5</v>
      </c>
      <c r="CM534" s="157">
        <v>1.8815699999999999E-4</v>
      </c>
      <c r="CN534" s="192">
        <v>9.2700000000000004E-5</v>
      </c>
      <c r="CO534" s="192">
        <v>6.2899999999999997E-5</v>
      </c>
      <c r="CP534" s="192">
        <v>7.4999999999999993E-5</v>
      </c>
      <c r="CQ534" s="192">
        <v>2.4000000000000001E-5</v>
      </c>
      <c r="CR534" s="157">
        <v>0</v>
      </c>
      <c r="CS534" s="157">
        <v>0</v>
      </c>
      <c r="CT534" s="157">
        <v>0</v>
      </c>
      <c r="CU534" s="157">
        <v>0</v>
      </c>
      <c r="CV534" s="157">
        <v>0</v>
      </c>
      <c r="CW534" s="192">
        <v>5.93E-6</v>
      </c>
      <c r="CX534" s="157">
        <v>0</v>
      </c>
      <c r="CY534" s="157">
        <v>0</v>
      </c>
      <c r="CZ534" s="157">
        <v>0</v>
      </c>
      <c r="DA534" s="157">
        <v>0</v>
      </c>
      <c r="DB534" s="157">
        <v>0</v>
      </c>
      <c r="DC534" s="157">
        <v>0</v>
      </c>
      <c r="DD534" s="157">
        <v>0</v>
      </c>
      <c r="DE534" s="157">
        <v>0</v>
      </c>
      <c r="DF534" s="157">
        <v>0</v>
      </c>
      <c r="DG534" s="157">
        <v>0</v>
      </c>
      <c r="DH534" s="157">
        <v>0</v>
      </c>
      <c r="DI534" s="192">
        <v>4.0299999999999997E-5</v>
      </c>
      <c r="DJ534" s="157">
        <v>0</v>
      </c>
      <c r="DK534" s="157">
        <v>0</v>
      </c>
      <c r="DL534" s="157">
        <v>1.80077E-4</v>
      </c>
      <c r="DM534" s="157">
        <v>0</v>
      </c>
      <c r="DN534" s="157">
        <v>0</v>
      </c>
      <c r="DO534" s="157">
        <v>0</v>
      </c>
      <c r="DP534" s="157">
        <v>0</v>
      </c>
      <c r="DQ534" s="157">
        <v>0</v>
      </c>
      <c r="DR534" s="157">
        <v>0</v>
      </c>
      <c r="DS534" s="157">
        <v>0</v>
      </c>
      <c r="DT534" s="157">
        <v>0</v>
      </c>
      <c r="DU534" s="157">
        <v>0</v>
      </c>
      <c r="DV534" s="157">
        <v>0</v>
      </c>
      <c r="DW534" s="157">
        <v>0</v>
      </c>
      <c r="DX534" s="157">
        <v>0</v>
      </c>
      <c r="DY534" s="157">
        <v>0</v>
      </c>
      <c r="DZ534" s="157">
        <v>0</v>
      </c>
      <c r="EA534" s="157">
        <v>0</v>
      </c>
      <c r="EB534" s="157">
        <v>0</v>
      </c>
      <c r="EC534" s="157">
        <v>0</v>
      </c>
      <c r="ED534" s="157">
        <v>0</v>
      </c>
      <c r="EE534" s="157">
        <v>0</v>
      </c>
      <c r="EF534" s="157">
        <v>0</v>
      </c>
      <c r="EG534" s="157">
        <v>0</v>
      </c>
      <c r="EH534" s="157">
        <v>0</v>
      </c>
      <c r="EI534" s="157">
        <v>0</v>
      </c>
      <c r="EJ534" s="157">
        <v>0</v>
      </c>
      <c r="EK534" s="157">
        <v>0</v>
      </c>
      <c r="EL534" s="157">
        <v>0</v>
      </c>
      <c r="EM534" s="157">
        <v>0</v>
      </c>
      <c r="EN534" s="157">
        <v>0</v>
      </c>
      <c r="EO534" s="157">
        <v>0</v>
      </c>
      <c r="EP534" s="157">
        <v>0</v>
      </c>
      <c r="EQ534" s="192">
        <v>1.7799999999999999E-5</v>
      </c>
      <c r="ER534" s="157">
        <v>0</v>
      </c>
      <c r="ES534" s="157">
        <v>0</v>
      </c>
      <c r="ET534" s="157">
        <v>0</v>
      </c>
      <c r="EU534" s="157">
        <v>0</v>
      </c>
      <c r="EV534" s="157">
        <v>0</v>
      </c>
      <c r="EW534" s="157">
        <v>0</v>
      </c>
      <c r="EX534" s="157">
        <v>0</v>
      </c>
      <c r="EY534" s="157">
        <v>0</v>
      </c>
      <c r="EZ534" s="157">
        <v>0</v>
      </c>
      <c r="FA534" s="157">
        <v>0</v>
      </c>
      <c r="FB534" s="157">
        <v>0</v>
      </c>
      <c r="FC534" s="157">
        <v>0</v>
      </c>
      <c r="FD534" s="157">
        <v>0</v>
      </c>
      <c r="FE534" s="157">
        <v>0</v>
      </c>
      <c r="FF534" s="157">
        <v>0</v>
      </c>
      <c r="FG534" s="157">
        <v>0</v>
      </c>
      <c r="FH534" s="157">
        <v>0</v>
      </c>
      <c r="FI534" s="192">
        <v>2.76E-5</v>
      </c>
      <c r="FJ534" s="157">
        <v>0</v>
      </c>
      <c r="FK534" s="157">
        <v>0</v>
      </c>
      <c r="FL534" s="157">
        <v>0</v>
      </c>
      <c r="FM534" s="157">
        <v>0</v>
      </c>
      <c r="FN534" s="157">
        <v>0</v>
      </c>
      <c r="FO534" s="157">
        <v>0</v>
      </c>
      <c r="FP534" s="157">
        <v>0</v>
      </c>
      <c r="FQ534" s="192">
        <v>1.5699999999999999E-5</v>
      </c>
      <c r="FR534" s="157">
        <v>0</v>
      </c>
      <c r="FS534" s="157">
        <v>0</v>
      </c>
      <c r="FT534" s="157">
        <v>0</v>
      </c>
      <c r="FU534" s="157">
        <v>0</v>
      </c>
      <c r="FV534" s="157">
        <v>0</v>
      </c>
      <c r="FW534" s="157">
        <v>0</v>
      </c>
      <c r="FX534" s="157">
        <v>0</v>
      </c>
      <c r="FY534" s="157">
        <v>0</v>
      </c>
      <c r="FZ534" s="157">
        <v>0</v>
      </c>
      <c r="GA534" s="157">
        <v>0</v>
      </c>
      <c r="GB534" s="157">
        <v>0</v>
      </c>
      <c r="GC534" s="157">
        <v>0</v>
      </c>
      <c r="GD534" s="157">
        <v>0</v>
      </c>
      <c r="GE534" s="157">
        <v>0</v>
      </c>
      <c r="GF534" s="157">
        <v>0</v>
      </c>
      <c r="GG534" s="157">
        <v>0</v>
      </c>
      <c r="GH534" s="157">
        <v>0</v>
      </c>
      <c r="GI534" s="157">
        <v>0</v>
      </c>
      <c r="GJ534" s="157">
        <v>0</v>
      </c>
      <c r="GK534" s="157">
        <v>0</v>
      </c>
      <c r="GL534" s="192">
        <v>9.9199999999999999E-5</v>
      </c>
      <c r="GM534" s="157">
        <v>0</v>
      </c>
      <c r="GN534" s="157">
        <v>0</v>
      </c>
      <c r="GO534" s="157">
        <v>0</v>
      </c>
      <c r="GP534" s="157">
        <v>0</v>
      </c>
      <c r="GQ534" s="157">
        <v>0</v>
      </c>
      <c r="GR534" s="157">
        <v>0</v>
      </c>
      <c r="GS534" s="157">
        <v>0</v>
      </c>
      <c r="GT534" s="157">
        <v>0</v>
      </c>
      <c r="GU534" s="157">
        <v>0</v>
      </c>
      <c r="GV534" s="157">
        <v>0</v>
      </c>
      <c r="GW534" s="157">
        <v>0</v>
      </c>
      <c r="GX534" s="157">
        <v>0</v>
      </c>
      <c r="GY534" s="157">
        <v>0</v>
      </c>
      <c r="GZ534" s="157">
        <v>0</v>
      </c>
      <c r="HA534" s="157">
        <v>0</v>
      </c>
    </row>
    <row r="535" spans="1:209" x14ac:dyDescent="0.2">
      <c r="A535" s="157" t="s">
        <v>4344</v>
      </c>
      <c r="B535" s="157">
        <v>0</v>
      </c>
      <c r="C535" s="157">
        <v>0</v>
      </c>
      <c r="D535" s="157">
        <v>0</v>
      </c>
      <c r="E535" s="157">
        <v>0</v>
      </c>
      <c r="F535" s="157">
        <v>0</v>
      </c>
      <c r="G535" s="157">
        <v>0</v>
      </c>
      <c r="H535" s="157">
        <v>0</v>
      </c>
      <c r="I535" s="157">
        <v>0</v>
      </c>
      <c r="J535" s="157">
        <v>0</v>
      </c>
      <c r="K535" s="157">
        <v>0</v>
      </c>
      <c r="L535" s="157">
        <v>0</v>
      </c>
      <c r="M535" s="157">
        <v>0</v>
      </c>
      <c r="N535" s="157">
        <v>0</v>
      </c>
      <c r="O535" s="157">
        <v>0</v>
      </c>
      <c r="P535" s="157">
        <v>0</v>
      </c>
      <c r="Q535" s="157">
        <v>0</v>
      </c>
      <c r="R535" s="157">
        <v>0</v>
      </c>
      <c r="S535" s="157">
        <v>0</v>
      </c>
      <c r="T535" s="157">
        <v>0</v>
      </c>
      <c r="U535" s="157">
        <v>0</v>
      </c>
      <c r="V535" s="157">
        <v>0</v>
      </c>
      <c r="W535" s="157">
        <v>0</v>
      </c>
      <c r="X535" s="157">
        <v>0</v>
      </c>
      <c r="Y535" s="157">
        <v>0</v>
      </c>
      <c r="Z535" s="157">
        <v>0</v>
      </c>
      <c r="AA535" s="157">
        <v>0</v>
      </c>
      <c r="AB535" s="157">
        <v>0</v>
      </c>
      <c r="AC535" s="192">
        <v>1.9300000000000002E-5</v>
      </c>
      <c r="AD535" s="157">
        <v>0</v>
      </c>
      <c r="AE535" s="157">
        <v>0</v>
      </c>
      <c r="AF535" s="157">
        <v>0</v>
      </c>
      <c r="AG535" s="157">
        <v>0</v>
      </c>
      <c r="AH535" s="157">
        <v>0</v>
      </c>
      <c r="AI535" s="157">
        <v>0</v>
      </c>
      <c r="AJ535" s="157">
        <v>0</v>
      </c>
      <c r="AK535" s="157">
        <v>0</v>
      </c>
      <c r="AL535" s="157">
        <v>0</v>
      </c>
      <c r="AM535" s="157">
        <v>0</v>
      </c>
      <c r="AN535" s="157">
        <v>0</v>
      </c>
      <c r="AO535" s="157">
        <v>0</v>
      </c>
      <c r="AP535" s="157">
        <v>0</v>
      </c>
      <c r="AQ535" s="157">
        <v>0</v>
      </c>
      <c r="AR535" s="157">
        <v>0</v>
      </c>
      <c r="AS535" s="157">
        <v>0</v>
      </c>
      <c r="AT535" s="157">
        <v>0</v>
      </c>
      <c r="AU535" s="157">
        <v>0</v>
      </c>
      <c r="AV535" s="157">
        <v>0</v>
      </c>
      <c r="AW535" s="157">
        <v>0</v>
      </c>
      <c r="AX535" s="157">
        <v>0</v>
      </c>
      <c r="AY535" s="157">
        <v>0</v>
      </c>
      <c r="AZ535" s="157">
        <v>0</v>
      </c>
      <c r="BA535" s="157">
        <v>0</v>
      </c>
      <c r="BB535" s="157">
        <v>0</v>
      </c>
      <c r="BC535" s="157">
        <v>0</v>
      </c>
      <c r="BD535" s="157">
        <v>0</v>
      </c>
      <c r="BE535" s="157">
        <v>0</v>
      </c>
      <c r="BF535" s="157">
        <v>0</v>
      </c>
      <c r="BG535" s="192">
        <v>2.69E-5</v>
      </c>
      <c r="BH535" s="192">
        <v>2.2500000000000001E-5</v>
      </c>
      <c r="BI535" s="192">
        <v>1.8099999999999999E-5</v>
      </c>
      <c r="BJ535" s="157">
        <v>0</v>
      </c>
      <c r="BK535" s="157">
        <v>0</v>
      </c>
      <c r="BL535" s="157">
        <v>0</v>
      </c>
      <c r="BM535" s="157">
        <v>0</v>
      </c>
      <c r="BN535" s="157">
        <v>1.7292800000000001E-4</v>
      </c>
      <c r="BO535" s="157">
        <v>0</v>
      </c>
      <c r="BP535" s="192">
        <v>7.9900000000000004E-5</v>
      </c>
      <c r="BQ535" s="157">
        <v>0</v>
      </c>
      <c r="BR535" s="157">
        <v>0</v>
      </c>
      <c r="BS535" s="192">
        <v>5.66E-5</v>
      </c>
      <c r="BT535" s="157">
        <v>0</v>
      </c>
      <c r="BU535" s="157">
        <v>0</v>
      </c>
      <c r="BV535" s="157">
        <v>0</v>
      </c>
      <c r="BW535" s="157">
        <v>0</v>
      </c>
      <c r="BX535" s="157">
        <v>0</v>
      </c>
      <c r="BY535" s="157">
        <v>0</v>
      </c>
      <c r="BZ535" s="157">
        <v>0</v>
      </c>
      <c r="CA535" s="157">
        <v>0</v>
      </c>
      <c r="CB535" s="157">
        <v>0</v>
      </c>
      <c r="CC535" s="157">
        <v>0</v>
      </c>
      <c r="CD535" s="157">
        <v>0</v>
      </c>
      <c r="CE535" s="157">
        <v>0</v>
      </c>
      <c r="CF535" s="157">
        <v>0</v>
      </c>
      <c r="CG535" s="157">
        <v>0</v>
      </c>
      <c r="CH535" s="157">
        <v>0</v>
      </c>
      <c r="CI535" s="157">
        <v>0</v>
      </c>
      <c r="CJ535" s="157">
        <v>0</v>
      </c>
      <c r="CK535" s="157">
        <v>0</v>
      </c>
      <c r="CL535" s="157">
        <v>0</v>
      </c>
      <c r="CM535" s="157">
        <v>0</v>
      </c>
      <c r="CN535" s="157">
        <v>0</v>
      </c>
      <c r="CO535" s="157">
        <v>0</v>
      </c>
      <c r="CP535" s="157">
        <v>0</v>
      </c>
      <c r="CQ535" s="157">
        <v>0</v>
      </c>
      <c r="CR535" s="157">
        <v>0</v>
      </c>
      <c r="CS535" s="157">
        <v>0</v>
      </c>
      <c r="CT535" s="157">
        <v>0</v>
      </c>
      <c r="CU535" s="157">
        <v>0</v>
      </c>
      <c r="CV535" s="157">
        <v>0</v>
      </c>
      <c r="CW535" s="157">
        <v>0</v>
      </c>
      <c r="CX535" s="157">
        <v>0</v>
      </c>
      <c r="CY535" s="157">
        <v>0</v>
      </c>
      <c r="CZ535" s="157">
        <v>0</v>
      </c>
      <c r="DA535" s="157">
        <v>0</v>
      </c>
      <c r="DB535" s="157">
        <v>0</v>
      </c>
      <c r="DC535" s="157">
        <v>0</v>
      </c>
      <c r="DD535" s="157">
        <v>0</v>
      </c>
      <c r="DE535" s="157">
        <v>0</v>
      </c>
      <c r="DF535" s="157">
        <v>0</v>
      </c>
      <c r="DG535" s="157">
        <v>0</v>
      </c>
      <c r="DH535" s="157">
        <v>0</v>
      </c>
      <c r="DI535" s="157">
        <v>0</v>
      </c>
      <c r="DJ535" s="157">
        <v>0</v>
      </c>
      <c r="DK535" s="157">
        <v>0</v>
      </c>
      <c r="DL535" s="157">
        <v>0</v>
      </c>
      <c r="DM535" s="157">
        <v>0</v>
      </c>
      <c r="DN535" s="157">
        <v>0</v>
      </c>
      <c r="DO535" s="157">
        <v>0</v>
      </c>
      <c r="DP535" s="157">
        <v>0</v>
      </c>
      <c r="DQ535" s="157">
        <v>0</v>
      </c>
      <c r="DR535" s="157">
        <v>0</v>
      </c>
      <c r="DS535" s="157">
        <v>0</v>
      </c>
      <c r="DT535" s="157">
        <v>0</v>
      </c>
      <c r="DU535" s="157">
        <v>0</v>
      </c>
      <c r="DV535" s="157">
        <v>0</v>
      </c>
      <c r="DW535" s="157">
        <v>0</v>
      </c>
      <c r="DX535" s="157">
        <v>0</v>
      </c>
      <c r="DY535" s="157">
        <v>0</v>
      </c>
      <c r="DZ535" s="157">
        <v>0</v>
      </c>
      <c r="EA535" s="157">
        <v>0</v>
      </c>
      <c r="EB535" s="157">
        <v>0</v>
      </c>
      <c r="EC535" s="157">
        <v>0</v>
      </c>
      <c r="ED535" s="157">
        <v>0</v>
      </c>
      <c r="EE535" s="157">
        <v>0</v>
      </c>
      <c r="EF535" s="157">
        <v>0</v>
      </c>
      <c r="EG535" s="157">
        <v>0</v>
      </c>
      <c r="EH535" s="157">
        <v>0</v>
      </c>
      <c r="EI535" s="157">
        <v>0</v>
      </c>
      <c r="EJ535" s="157">
        <v>0</v>
      </c>
      <c r="EK535" s="157">
        <v>0</v>
      </c>
      <c r="EL535" s="157">
        <v>0</v>
      </c>
      <c r="EM535" s="157">
        <v>0</v>
      </c>
      <c r="EN535" s="157">
        <v>0</v>
      </c>
      <c r="EO535" s="157">
        <v>0</v>
      </c>
      <c r="EP535" s="157">
        <v>0</v>
      </c>
      <c r="EQ535" s="157">
        <v>0</v>
      </c>
      <c r="ER535" s="157">
        <v>0</v>
      </c>
      <c r="ES535" s="157">
        <v>0</v>
      </c>
      <c r="ET535" s="157">
        <v>0</v>
      </c>
      <c r="EU535" s="157">
        <v>0</v>
      </c>
      <c r="EV535" s="157">
        <v>0</v>
      </c>
      <c r="EW535" s="157">
        <v>0</v>
      </c>
      <c r="EX535" s="157">
        <v>0</v>
      </c>
      <c r="EY535" s="157">
        <v>0</v>
      </c>
      <c r="EZ535" s="157">
        <v>0</v>
      </c>
      <c r="FA535" s="157">
        <v>0</v>
      </c>
      <c r="FB535" s="157">
        <v>0</v>
      </c>
      <c r="FC535" s="157">
        <v>0</v>
      </c>
      <c r="FD535" s="157">
        <v>0</v>
      </c>
      <c r="FE535" s="157">
        <v>0</v>
      </c>
      <c r="FF535" s="157">
        <v>0</v>
      </c>
      <c r="FG535" s="157">
        <v>0</v>
      </c>
      <c r="FH535" s="157">
        <v>0</v>
      </c>
      <c r="FI535" s="157">
        <v>0</v>
      </c>
      <c r="FJ535" s="157">
        <v>0</v>
      </c>
      <c r="FK535" s="157">
        <v>0</v>
      </c>
      <c r="FL535" s="157">
        <v>0</v>
      </c>
      <c r="FM535" s="157">
        <v>0</v>
      </c>
      <c r="FN535" s="157">
        <v>0</v>
      </c>
      <c r="FO535" s="157">
        <v>0</v>
      </c>
      <c r="FP535" s="157">
        <v>0</v>
      </c>
      <c r="FQ535" s="157">
        <v>0</v>
      </c>
      <c r="FR535" s="157">
        <v>0</v>
      </c>
      <c r="FS535" s="157">
        <v>0</v>
      </c>
      <c r="FT535" s="157">
        <v>0</v>
      </c>
      <c r="FU535" s="157">
        <v>0</v>
      </c>
      <c r="FV535" s="157">
        <v>0</v>
      </c>
      <c r="FW535" s="157">
        <v>0</v>
      </c>
      <c r="FX535" s="157">
        <v>0</v>
      </c>
      <c r="FY535" s="157">
        <v>0</v>
      </c>
      <c r="FZ535" s="157">
        <v>0</v>
      </c>
      <c r="GA535" s="157">
        <v>0</v>
      </c>
      <c r="GB535" s="157">
        <v>0</v>
      </c>
      <c r="GC535" s="157">
        <v>0</v>
      </c>
      <c r="GD535" s="157">
        <v>0</v>
      </c>
      <c r="GE535" s="157">
        <v>0</v>
      </c>
      <c r="GF535" s="157">
        <v>0</v>
      </c>
      <c r="GG535" s="157">
        <v>0</v>
      </c>
      <c r="GH535" s="157">
        <v>0</v>
      </c>
      <c r="GI535" s="157">
        <v>0</v>
      </c>
      <c r="GJ535" s="157">
        <v>0</v>
      </c>
      <c r="GK535" s="157">
        <v>0</v>
      </c>
      <c r="GL535" s="157">
        <v>0</v>
      </c>
      <c r="GM535" s="157">
        <v>0</v>
      </c>
      <c r="GN535" s="157">
        <v>0</v>
      </c>
      <c r="GO535" s="157">
        <v>0</v>
      </c>
      <c r="GP535" s="157">
        <v>0</v>
      </c>
      <c r="GQ535" s="157">
        <v>0</v>
      </c>
      <c r="GR535" s="157">
        <v>0</v>
      </c>
      <c r="GS535" s="157">
        <v>0</v>
      </c>
      <c r="GT535" s="157">
        <v>0</v>
      </c>
      <c r="GU535" s="157">
        <v>0</v>
      </c>
      <c r="GV535" s="157">
        <v>0</v>
      </c>
      <c r="GW535" s="157">
        <v>0</v>
      </c>
      <c r="GX535" s="157">
        <v>0</v>
      </c>
      <c r="GY535" s="157">
        <v>0</v>
      </c>
      <c r="GZ535" s="157">
        <v>0</v>
      </c>
      <c r="HA535" s="157">
        <v>0</v>
      </c>
    </row>
    <row r="536" spans="1:209" x14ac:dyDescent="0.2">
      <c r="A536" s="157" t="s">
        <v>4345</v>
      </c>
      <c r="B536" s="157">
        <v>0</v>
      </c>
      <c r="C536" s="192">
        <v>5.7400000000000001E-6</v>
      </c>
      <c r="D536" s="192">
        <v>3.0700000000000001E-5</v>
      </c>
      <c r="E536" s="157">
        <v>0</v>
      </c>
      <c r="F536" s="192">
        <v>1.3200000000000001E-5</v>
      </c>
      <c r="G536" s="157">
        <v>0</v>
      </c>
      <c r="H536" s="157">
        <v>6.6181300000000003E-4</v>
      </c>
      <c r="I536" s="192">
        <v>1.31E-5</v>
      </c>
      <c r="J536" s="192">
        <v>8.67E-6</v>
      </c>
      <c r="K536" s="157">
        <v>1.33962E-4</v>
      </c>
      <c r="L536" s="192">
        <v>3.4100000000000002E-5</v>
      </c>
      <c r="M536" s="157">
        <v>0</v>
      </c>
      <c r="N536" s="157">
        <v>0</v>
      </c>
      <c r="O536" s="192">
        <v>3.3000000000000003E-5</v>
      </c>
      <c r="P536" s="192">
        <v>2.2099999999999998E-5</v>
      </c>
      <c r="Q536" s="157">
        <v>0</v>
      </c>
      <c r="R536" s="192">
        <v>2.1800000000000001E-5</v>
      </c>
      <c r="S536" s="192">
        <v>4.7899999999999999E-5</v>
      </c>
      <c r="T536" s="192">
        <v>3.2299999999999999E-5</v>
      </c>
      <c r="U536" s="192">
        <v>8.8200000000000003E-5</v>
      </c>
      <c r="V536" s="157">
        <v>1.21793E-4</v>
      </c>
      <c r="W536" s="192">
        <v>2.0999999999999999E-5</v>
      </c>
      <c r="X536" s="157">
        <v>0</v>
      </c>
      <c r="Y536" s="157">
        <v>0</v>
      </c>
      <c r="Z536" s="157">
        <v>0</v>
      </c>
      <c r="AA536" s="192">
        <v>6.5699999999999998E-5</v>
      </c>
      <c r="AB536" s="192">
        <v>9.9799999999999993E-6</v>
      </c>
      <c r="AC536" s="157">
        <v>0</v>
      </c>
      <c r="AD536" s="157">
        <v>3.6876699999999999E-4</v>
      </c>
      <c r="AE536" s="192">
        <v>4.1699999999999997E-5</v>
      </c>
      <c r="AF536" s="192">
        <v>3.0000000000000001E-5</v>
      </c>
      <c r="AG536" s="157">
        <v>0</v>
      </c>
      <c r="AH536" s="157">
        <v>0</v>
      </c>
      <c r="AI536" s="157">
        <v>0</v>
      </c>
      <c r="AJ536" s="157">
        <v>0</v>
      </c>
      <c r="AK536" s="157">
        <v>1.1642E-4</v>
      </c>
      <c r="AL536" s="157">
        <v>5.6209000000000001E-4</v>
      </c>
      <c r="AM536" s="157">
        <v>0</v>
      </c>
      <c r="AN536" s="157">
        <v>0</v>
      </c>
      <c r="AO536" s="157">
        <v>0</v>
      </c>
      <c r="AP536" s="157">
        <v>0</v>
      </c>
      <c r="AQ536" s="157">
        <v>0</v>
      </c>
      <c r="AR536" s="157">
        <v>0</v>
      </c>
      <c r="AS536" s="157">
        <v>6.3761000000000004E-4</v>
      </c>
      <c r="AT536" s="157">
        <v>4.1376299999999999E-4</v>
      </c>
      <c r="AU536" s="192">
        <v>5.1499999999999998E-5</v>
      </c>
      <c r="AV536" s="157">
        <v>0</v>
      </c>
      <c r="AW536" s="192">
        <v>6.8399999999999996E-5</v>
      </c>
      <c r="AX536" s="192">
        <v>9.9300000000000001E-5</v>
      </c>
      <c r="AY536" s="192">
        <v>8.1100000000000006E-5</v>
      </c>
      <c r="AZ536" s="157">
        <v>0</v>
      </c>
      <c r="BA536" s="157">
        <v>0</v>
      </c>
      <c r="BB536" s="157">
        <v>0</v>
      </c>
      <c r="BC536" s="157">
        <v>0</v>
      </c>
      <c r="BD536" s="157">
        <v>0</v>
      </c>
      <c r="BE536" s="157">
        <v>0</v>
      </c>
      <c r="BF536" s="157">
        <v>0</v>
      </c>
      <c r="BG536" s="157">
        <v>1.3438499999999999E-4</v>
      </c>
      <c r="BH536" s="192">
        <v>6.7399999999999998E-5</v>
      </c>
      <c r="BI536" s="157">
        <v>3.0703700000000002E-4</v>
      </c>
      <c r="BJ536" s="192">
        <v>1.88E-5</v>
      </c>
      <c r="BK536" s="192">
        <v>8.6100000000000006E-5</v>
      </c>
      <c r="BL536" s="157">
        <v>1.323461E-3</v>
      </c>
      <c r="BM536" s="157">
        <v>4.2087500000000003E-4</v>
      </c>
      <c r="BN536" s="157">
        <v>3.4585600000000002E-4</v>
      </c>
      <c r="BO536" s="157">
        <v>6.2281700000000001E-4</v>
      </c>
      <c r="BP536" s="157">
        <v>1.59834E-4</v>
      </c>
      <c r="BQ536" s="157">
        <v>2.39134E-4</v>
      </c>
      <c r="BR536" s="192">
        <v>1.06E-5</v>
      </c>
      <c r="BS536" s="192">
        <v>5.66E-5</v>
      </c>
      <c r="BT536" s="157">
        <v>0</v>
      </c>
      <c r="BU536" s="157">
        <v>1.35196E-4</v>
      </c>
      <c r="BV536" s="157">
        <v>1.4257899999999999E-4</v>
      </c>
      <c r="BW536" s="157">
        <v>3.82464E-4</v>
      </c>
      <c r="BX536" s="157">
        <v>0</v>
      </c>
      <c r="BY536" s="157">
        <v>0</v>
      </c>
      <c r="BZ536" s="157">
        <v>0</v>
      </c>
      <c r="CA536" s="157">
        <v>0</v>
      </c>
      <c r="CB536" s="157">
        <v>0</v>
      </c>
      <c r="CC536" s="192">
        <v>1.8099999999999999E-5</v>
      </c>
      <c r="CD536" s="157">
        <v>0</v>
      </c>
      <c r="CE536" s="192">
        <v>3.1099999999999997E-5</v>
      </c>
      <c r="CF536" s="157">
        <v>0</v>
      </c>
      <c r="CG536" s="157">
        <v>0</v>
      </c>
      <c r="CH536" s="157">
        <v>0</v>
      </c>
      <c r="CI536" s="192">
        <v>3.7700000000000002E-5</v>
      </c>
      <c r="CJ536" s="157">
        <v>1.5888999999999999E-4</v>
      </c>
      <c r="CK536" s="157">
        <v>3.2284099999999998E-4</v>
      </c>
      <c r="CL536" s="192">
        <v>6.6500000000000004E-5</v>
      </c>
      <c r="CM536" s="192">
        <v>1.88E-5</v>
      </c>
      <c r="CN536" s="157">
        <v>0</v>
      </c>
      <c r="CO536" s="157">
        <v>0</v>
      </c>
      <c r="CP536" s="157">
        <v>0</v>
      </c>
      <c r="CQ536" s="157">
        <v>0</v>
      </c>
      <c r="CR536" s="157">
        <v>0</v>
      </c>
      <c r="CS536" s="157">
        <v>0</v>
      </c>
      <c r="CT536" s="157">
        <v>0</v>
      </c>
      <c r="CU536" s="157">
        <v>0</v>
      </c>
      <c r="CV536" s="157">
        <v>0</v>
      </c>
      <c r="CW536" s="157">
        <v>0</v>
      </c>
      <c r="CX536" s="157">
        <v>0</v>
      </c>
      <c r="CY536" s="157">
        <v>0</v>
      </c>
      <c r="CZ536" s="157">
        <v>1.9065E-4</v>
      </c>
      <c r="DA536" s="192">
        <v>3.7400000000000001E-5</v>
      </c>
      <c r="DB536" s="192">
        <v>1.66E-5</v>
      </c>
      <c r="DC536" s="192">
        <v>3.0499999999999999E-5</v>
      </c>
      <c r="DD536" s="192">
        <v>7.5199999999999998E-5</v>
      </c>
      <c r="DE536" s="157">
        <v>0</v>
      </c>
      <c r="DF536" s="157">
        <v>5.0539900000000002E-4</v>
      </c>
      <c r="DG536" s="157">
        <v>0</v>
      </c>
      <c r="DH536" s="157">
        <v>3.3751899999999999E-4</v>
      </c>
      <c r="DI536" s="157">
        <v>4.0331500000000001E-4</v>
      </c>
      <c r="DJ536" s="157">
        <v>0</v>
      </c>
      <c r="DK536" s="157">
        <v>0</v>
      </c>
      <c r="DL536" s="157">
        <v>0</v>
      </c>
      <c r="DM536" s="157">
        <v>0</v>
      </c>
      <c r="DN536" s="157">
        <v>0</v>
      </c>
      <c r="DO536" s="157">
        <v>4.1496600000000001E-4</v>
      </c>
      <c r="DP536" s="157">
        <v>4.4776800000000003E-4</v>
      </c>
      <c r="DQ536" s="157">
        <v>0</v>
      </c>
      <c r="DR536" s="157">
        <v>0</v>
      </c>
      <c r="DS536" s="157">
        <v>0</v>
      </c>
      <c r="DT536" s="157">
        <v>0</v>
      </c>
      <c r="DU536" s="157">
        <v>0</v>
      </c>
      <c r="DV536" s="157">
        <v>0</v>
      </c>
      <c r="DW536" s="157">
        <v>3.3031400000000001E-4</v>
      </c>
      <c r="DX536" s="157">
        <v>0</v>
      </c>
      <c r="DY536" s="157">
        <v>0</v>
      </c>
      <c r="DZ536" s="157">
        <v>0</v>
      </c>
      <c r="EA536" s="157">
        <v>0</v>
      </c>
      <c r="EB536" s="157">
        <v>0</v>
      </c>
      <c r="EC536" s="157">
        <v>1.06E-3</v>
      </c>
      <c r="ED536" s="157">
        <v>0</v>
      </c>
      <c r="EE536" s="157">
        <v>0</v>
      </c>
      <c r="EF536" s="157">
        <v>0</v>
      </c>
      <c r="EG536" s="157">
        <v>0</v>
      </c>
      <c r="EH536" s="157">
        <v>0</v>
      </c>
      <c r="EI536" s="157">
        <v>0</v>
      </c>
      <c r="EJ536" s="157">
        <v>0</v>
      </c>
      <c r="EK536" s="157">
        <v>0</v>
      </c>
      <c r="EL536" s="157">
        <v>0</v>
      </c>
      <c r="EM536" s="157">
        <v>1.06804E-4</v>
      </c>
      <c r="EN536" s="192">
        <v>5.3199999999999999E-5</v>
      </c>
      <c r="EO536" s="157">
        <v>0</v>
      </c>
      <c r="EP536" s="157">
        <v>0</v>
      </c>
      <c r="EQ536" s="192">
        <v>7.1199999999999996E-5</v>
      </c>
      <c r="ER536" s="157">
        <v>0</v>
      </c>
      <c r="ES536" s="192">
        <v>6.8499999999999998E-5</v>
      </c>
      <c r="ET536" s="192">
        <v>3.7200000000000003E-5</v>
      </c>
      <c r="EU536" s="157">
        <v>2.60494E-4</v>
      </c>
      <c r="EV536" s="192">
        <v>4.07E-5</v>
      </c>
      <c r="EW536" s="157">
        <v>0</v>
      </c>
      <c r="EX536" s="157">
        <v>1.45363E-4</v>
      </c>
      <c r="EY536" s="157">
        <v>1.0352E-4</v>
      </c>
      <c r="EZ536" s="157">
        <v>0</v>
      </c>
      <c r="FA536" s="157">
        <v>0</v>
      </c>
      <c r="FB536" s="157">
        <v>0</v>
      </c>
      <c r="FC536" s="157">
        <v>0</v>
      </c>
      <c r="FD536" s="192">
        <v>2.51E-5</v>
      </c>
      <c r="FE536" s="157">
        <v>1.3468919999999999E-3</v>
      </c>
      <c r="FF536" s="157">
        <v>7.7997799999999996E-4</v>
      </c>
      <c r="FG536" s="157">
        <v>8.7593600000000001E-4</v>
      </c>
      <c r="FH536" s="157">
        <v>0</v>
      </c>
      <c r="FI536" s="192">
        <v>2.76E-5</v>
      </c>
      <c r="FJ536" s="192">
        <v>8.9499999999999994E-5</v>
      </c>
      <c r="FK536" s="157">
        <v>0</v>
      </c>
      <c r="FL536" s="157">
        <v>0</v>
      </c>
      <c r="FM536" s="157">
        <v>0</v>
      </c>
      <c r="FN536" s="157">
        <v>0</v>
      </c>
      <c r="FO536" s="157">
        <v>0</v>
      </c>
      <c r="FP536" s="157">
        <v>0</v>
      </c>
      <c r="FQ536" s="157">
        <v>0</v>
      </c>
      <c r="FR536" s="157">
        <v>0</v>
      </c>
      <c r="FS536" s="157">
        <v>0</v>
      </c>
      <c r="FT536" s="157">
        <v>0</v>
      </c>
      <c r="FU536" s="157">
        <v>0</v>
      </c>
      <c r="FV536" s="157">
        <v>0</v>
      </c>
      <c r="FW536" s="157">
        <v>0</v>
      </c>
      <c r="FX536" s="157">
        <v>1.02354E-4</v>
      </c>
      <c r="FY536" s="192">
        <v>8.1500000000000002E-5</v>
      </c>
      <c r="FZ536" s="157">
        <v>5.4217700000000002E-4</v>
      </c>
      <c r="GA536" s="157">
        <v>0</v>
      </c>
      <c r="GB536" s="157">
        <v>0</v>
      </c>
      <c r="GC536" s="157">
        <v>0</v>
      </c>
      <c r="GD536" s="192">
        <v>3.68E-5</v>
      </c>
      <c r="GE536" s="157">
        <v>0</v>
      </c>
      <c r="GF536" s="157">
        <v>0</v>
      </c>
      <c r="GG536" s="192">
        <v>6.6699999999999995E-5</v>
      </c>
      <c r="GH536" s="157">
        <v>9.1008799999999998E-4</v>
      </c>
      <c r="GI536" s="157">
        <v>2.05835E-4</v>
      </c>
      <c r="GJ536" s="157">
        <v>0</v>
      </c>
      <c r="GK536" s="157">
        <v>0</v>
      </c>
      <c r="GL536" s="157">
        <v>0</v>
      </c>
      <c r="GM536" s="157">
        <v>0</v>
      </c>
      <c r="GN536" s="157">
        <v>2.2597049999999999E-3</v>
      </c>
      <c r="GO536" s="157">
        <v>0</v>
      </c>
      <c r="GP536" s="157">
        <v>0</v>
      </c>
      <c r="GQ536" s="157">
        <v>0</v>
      </c>
      <c r="GR536" s="157">
        <v>0</v>
      </c>
      <c r="GS536" s="157">
        <v>0</v>
      </c>
      <c r="GT536" s="157">
        <v>0</v>
      </c>
      <c r="GU536" s="157">
        <v>0</v>
      </c>
      <c r="GV536" s="157">
        <v>0</v>
      </c>
      <c r="GW536" s="157">
        <v>0</v>
      </c>
      <c r="GX536" s="157">
        <v>0</v>
      </c>
      <c r="GY536" s="157">
        <v>0</v>
      </c>
      <c r="GZ536" s="157">
        <v>0</v>
      </c>
      <c r="HA536" s="157">
        <v>0</v>
      </c>
    </row>
    <row r="537" spans="1:209" x14ac:dyDescent="0.2">
      <c r="A537" s="157" t="s">
        <v>4346</v>
      </c>
      <c r="B537" s="192">
        <v>7.4599999999999997E-5</v>
      </c>
      <c r="C537" s="192">
        <v>1.7200000000000001E-5</v>
      </c>
      <c r="D537" s="192">
        <v>1.0200000000000001E-5</v>
      </c>
      <c r="E537" s="192">
        <v>2.3300000000000001E-5</v>
      </c>
      <c r="F537" s="157">
        <v>0</v>
      </c>
      <c r="G537" s="157">
        <v>0</v>
      </c>
      <c r="H537" s="157">
        <v>0</v>
      </c>
      <c r="I537" s="157">
        <v>0</v>
      </c>
      <c r="J537" s="157">
        <v>0</v>
      </c>
      <c r="K537" s="157">
        <v>0</v>
      </c>
      <c r="L537" s="157">
        <v>0</v>
      </c>
      <c r="M537" s="157">
        <v>0</v>
      </c>
      <c r="N537" s="157">
        <v>0</v>
      </c>
      <c r="O537" s="157">
        <v>0</v>
      </c>
      <c r="P537" s="157">
        <v>0</v>
      </c>
      <c r="Q537" s="192">
        <v>6.3200000000000005E-5</v>
      </c>
      <c r="R537" s="157">
        <v>0</v>
      </c>
      <c r="S537" s="192">
        <v>9.59E-5</v>
      </c>
      <c r="T537" s="157">
        <v>9.0518200000000004E-4</v>
      </c>
      <c r="U537" s="157">
        <v>0</v>
      </c>
      <c r="V537" s="157">
        <v>0</v>
      </c>
      <c r="W537" s="157">
        <v>0</v>
      </c>
      <c r="X537" s="157">
        <v>0</v>
      </c>
      <c r="Y537" s="192">
        <v>6.0000000000000002E-5</v>
      </c>
      <c r="Z537" s="192">
        <v>1.7600000000000001E-5</v>
      </c>
      <c r="AA537" s="157">
        <v>2.448081E-3</v>
      </c>
      <c r="AB537" s="157">
        <v>0</v>
      </c>
      <c r="AC537" s="157">
        <v>0</v>
      </c>
      <c r="AD537" s="157">
        <v>0</v>
      </c>
      <c r="AE537" s="157">
        <v>0</v>
      </c>
      <c r="AF537" s="157">
        <v>0</v>
      </c>
      <c r="AG537" s="157">
        <v>0</v>
      </c>
      <c r="AH537" s="157">
        <v>2.0624380000000002E-3</v>
      </c>
      <c r="AI537" s="157">
        <v>2.3980820000000002E-3</v>
      </c>
      <c r="AJ537" s="157">
        <v>0</v>
      </c>
      <c r="AK537" s="157">
        <v>0</v>
      </c>
      <c r="AL537" s="157">
        <v>0</v>
      </c>
      <c r="AM537" s="157">
        <v>0</v>
      </c>
      <c r="AN537" s="192">
        <v>1.6500000000000001E-5</v>
      </c>
      <c r="AO537" s="157">
        <v>0</v>
      </c>
      <c r="AP537" s="157">
        <v>0</v>
      </c>
      <c r="AQ537" s="157">
        <v>0</v>
      </c>
      <c r="AR537" s="192">
        <v>2.55E-5</v>
      </c>
      <c r="AS537" s="157">
        <v>0</v>
      </c>
      <c r="AT537" s="157">
        <v>0</v>
      </c>
      <c r="AU537" s="157">
        <v>2.0610100000000001E-4</v>
      </c>
      <c r="AV537" s="157">
        <v>0</v>
      </c>
      <c r="AW537" s="157">
        <v>0</v>
      </c>
      <c r="AX537" s="157">
        <v>0</v>
      </c>
      <c r="AY537" s="157">
        <v>0</v>
      </c>
      <c r="AZ537" s="192">
        <v>3.79E-5</v>
      </c>
      <c r="BA537" s="157">
        <v>0</v>
      </c>
      <c r="BB537" s="157">
        <v>0</v>
      </c>
      <c r="BC537" s="157">
        <v>4.261056E-3</v>
      </c>
      <c r="BD537" s="157">
        <v>2.772746E-3</v>
      </c>
      <c r="BE537" s="157">
        <v>4.3207199999999998E-4</v>
      </c>
      <c r="BF537" s="157">
        <v>0</v>
      </c>
      <c r="BG537" s="157">
        <v>0</v>
      </c>
      <c r="BH537" s="157">
        <v>0</v>
      </c>
      <c r="BI537" s="192">
        <v>1.8099999999999999E-5</v>
      </c>
      <c r="BJ537" s="157">
        <v>0</v>
      </c>
      <c r="BK537" s="157">
        <v>2.3594250000000001E-3</v>
      </c>
      <c r="BL537" s="157">
        <v>0</v>
      </c>
      <c r="BM537" s="157">
        <v>0</v>
      </c>
      <c r="BN537" s="157">
        <v>0</v>
      </c>
      <c r="BO537" s="157">
        <v>0</v>
      </c>
      <c r="BP537" s="157">
        <v>0</v>
      </c>
      <c r="BQ537" s="157">
        <v>0</v>
      </c>
      <c r="BR537" s="157">
        <v>2.00848E-4</v>
      </c>
      <c r="BS537" s="157">
        <v>0</v>
      </c>
      <c r="BT537" s="157">
        <v>1.15794E-4</v>
      </c>
      <c r="BU537" s="157">
        <v>0</v>
      </c>
      <c r="BV537" s="157">
        <v>5.2278899999999996E-4</v>
      </c>
      <c r="BW537" s="157">
        <v>0</v>
      </c>
      <c r="BX537" s="157">
        <v>2.7558769999999999E-3</v>
      </c>
      <c r="BY537" s="157">
        <v>2.2162340000000001E-3</v>
      </c>
      <c r="BZ537" s="157">
        <v>2.2590829999999998E-3</v>
      </c>
      <c r="CA537" s="157">
        <v>1.5137519999999999E-3</v>
      </c>
      <c r="CB537" s="157">
        <v>5.5583800000000001E-4</v>
      </c>
      <c r="CC537" s="157">
        <v>3.0793750000000001E-3</v>
      </c>
      <c r="CD537" s="157">
        <v>1.897761E-3</v>
      </c>
      <c r="CE537" s="157">
        <v>1.8988919999999999E-3</v>
      </c>
      <c r="CF537" s="157">
        <v>1.052311E-3</v>
      </c>
      <c r="CG537" s="157">
        <v>0</v>
      </c>
      <c r="CH537" s="157">
        <v>0</v>
      </c>
      <c r="CI537" s="192">
        <v>7.5400000000000003E-5</v>
      </c>
      <c r="CJ537" s="157">
        <v>0</v>
      </c>
      <c r="CK537" s="192">
        <v>2.69E-5</v>
      </c>
      <c r="CL537" s="157">
        <v>4.8743199999999999E-4</v>
      </c>
      <c r="CM537" s="157">
        <v>0</v>
      </c>
      <c r="CN537" s="157">
        <v>0</v>
      </c>
      <c r="CO537" s="157">
        <v>0</v>
      </c>
      <c r="CP537" s="157">
        <v>0</v>
      </c>
      <c r="CQ537" s="157">
        <v>3.72507E-4</v>
      </c>
      <c r="CR537" s="157">
        <v>2.7941700000000001E-4</v>
      </c>
      <c r="CS537" s="157">
        <v>1.094423E-3</v>
      </c>
      <c r="CT537" s="157">
        <v>1.1423399999999999E-3</v>
      </c>
      <c r="CU537" s="157">
        <v>0</v>
      </c>
      <c r="CV537" s="157">
        <v>0</v>
      </c>
      <c r="CW537" s="192">
        <v>1.19E-5</v>
      </c>
      <c r="CX537" s="192">
        <v>2.2399999999999999E-5</v>
      </c>
      <c r="CY537" s="157">
        <v>3.86719E-4</v>
      </c>
      <c r="CZ537" s="157">
        <v>0</v>
      </c>
      <c r="DA537" s="157">
        <v>0</v>
      </c>
      <c r="DB537" s="157">
        <v>0</v>
      </c>
      <c r="DC537" s="157">
        <v>0</v>
      </c>
      <c r="DD537" s="192">
        <v>1.5E-5</v>
      </c>
      <c r="DE537" s="192">
        <v>1.3200000000000001E-5</v>
      </c>
      <c r="DF537" s="157">
        <v>0</v>
      </c>
      <c r="DG537" s="157">
        <v>2.9411800000000001E-4</v>
      </c>
      <c r="DH537" s="192">
        <v>6.7500000000000001E-5</v>
      </c>
      <c r="DI537" s="157">
        <v>1.81492E-4</v>
      </c>
      <c r="DJ537" s="192">
        <v>3.3500000000000001E-5</v>
      </c>
      <c r="DK537" s="192">
        <v>5.1E-5</v>
      </c>
      <c r="DL537" s="157">
        <v>0</v>
      </c>
      <c r="DM537" s="157">
        <v>0</v>
      </c>
      <c r="DN537" s="157">
        <v>0</v>
      </c>
      <c r="DO537" s="157">
        <v>0</v>
      </c>
      <c r="DP537" s="157">
        <v>0</v>
      </c>
      <c r="DQ537" s="157">
        <v>0</v>
      </c>
      <c r="DR537" s="157">
        <v>0</v>
      </c>
      <c r="DS537" s="157">
        <v>0</v>
      </c>
      <c r="DT537" s="157">
        <v>2.11721E-4</v>
      </c>
      <c r="DU537" s="192">
        <v>8.2200000000000006E-5</v>
      </c>
      <c r="DV537" s="157">
        <v>0</v>
      </c>
      <c r="DW537" s="157">
        <v>0</v>
      </c>
      <c r="DX537" s="157">
        <v>1.7133529999999999E-3</v>
      </c>
      <c r="DY537" s="157">
        <v>0</v>
      </c>
      <c r="DZ537" s="157">
        <v>0</v>
      </c>
      <c r="EA537" s="157">
        <v>0</v>
      </c>
      <c r="EB537" s="157">
        <v>5.9852799999999997E-4</v>
      </c>
      <c r="EC537" s="157">
        <v>0</v>
      </c>
      <c r="ED537" s="157">
        <v>0</v>
      </c>
      <c r="EE537" s="192">
        <v>7.9900000000000004E-5</v>
      </c>
      <c r="EF537" s="157">
        <v>0</v>
      </c>
      <c r="EG537" s="157">
        <v>0</v>
      </c>
      <c r="EH537" s="157">
        <v>0</v>
      </c>
      <c r="EI537" s="157">
        <v>0</v>
      </c>
      <c r="EJ537" s="157">
        <v>0</v>
      </c>
      <c r="EK537" s="157">
        <v>2.9489799999999998E-4</v>
      </c>
      <c r="EL537" s="157">
        <v>0</v>
      </c>
      <c r="EM537" s="157">
        <v>0</v>
      </c>
      <c r="EN537" s="157">
        <v>0</v>
      </c>
      <c r="EO537" s="157">
        <v>0</v>
      </c>
      <c r="EP537" s="157">
        <v>0</v>
      </c>
      <c r="EQ537" s="157">
        <v>0</v>
      </c>
      <c r="ER537" s="157">
        <v>2.8323340000000002E-3</v>
      </c>
      <c r="ES537" s="192">
        <v>2.2799999999999999E-5</v>
      </c>
      <c r="ET537" s="157">
        <v>1.5254680000000001E-3</v>
      </c>
      <c r="EU537" s="157">
        <v>0</v>
      </c>
      <c r="EV537" s="157">
        <v>0</v>
      </c>
      <c r="EW537" s="192">
        <v>3.6399999999999997E-5</v>
      </c>
      <c r="EX537" s="157">
        <v>0</v>
      </c>
      <c r="EY537" s="157">
        <v>0</v>
      </c>
      <c r="EZ537" s="157">
        <v>0</v>
      </c>
      <c r="FA537" s="192">
        <v>4.1999999999999998E-5</v>
      </c>
      <c r="FB537" s="157">
        <v>0</v>
      </c>
      <c r="FC537" s="157">
        <v>0</v>
      </c>
      <c r="FD537" s="157">
        <v>0</v>
      </c>
      <c r="FE537" s="157">
        <v>0</v>
      </c>
      <c r="FF537" s="192">
        <v>3.3899999999999997E-5</v>
      </c>
      <c r="FG537" s="157">
        <v>0</v>
      </c>
      <c r="FH537" s="157">
        <v>0</v>
      </c>
      <c r="FI537" s="157">
        <v>0</v>
      </c>
      <c r="FJ537" s="157">
        <v>0</v>
      </c>
      <c r="FK537" s="157">
        <v>0</v>
      </c>
      <c r="FL537" s="157">
        <v>1.3805950000000001E-3</v>
      </c>
      <c r="FM537" s="157">
        <v>1.2690889999999999E-3</v>
      </c>
      <c r="FN537" s="192">
        <v>1.7200000000000001E-5</v>
      </c>
      <c r="FO537" s="157">
        <v>0</v>
      </c>
      <c r="FP537" s="192">
        <v>4.1199999999999999E-5</v>
      </c>
      <c r="FQ537" s="157">
        <v>8.6166400000000005E-4</v>
      </c>
      <c r="FR537" s="157">
        <v>0</v>
      </c>
      <c r="FS537" s="157">
        <v>0</v>
      </c>
      <c r="FT537" s="157">
        <v>0</v>
      </c>
      <c r="FU537" s="157">
        <v>0</v>
      </c>
      <c r="FV537" s="192">
        <v>4.5899999999999998E-5</v>
      </c>
      <c r="FW537" s="157">
        <v>0</v>
      </c>
      <c r="FX537" s="157">
        <v>2.661208E-3</v>
      </c>
      <c r="FY537" s="157">
        <v>0</v>
      </c>
      <c r="FZ537" s="157">
        <v>0</v>
      </c>
      <c r="GA537" s="157">
        <v>0</v>
      </c>
      <c r="GB537" s="157">
        <v>0</v>
      </c>
      <c r="GC537" s="157">
        <v>0</v>
      </c>
      <c r="GD537" s="157">
        <v>2.8339039999999999E-3</v>
      </c>
      <c r="GE537" s="157">
        <v>3.1855049999999999E-3</v>
      </c>
      <c r="GF537" s="157">
        <v>0</v>
      </c>
      <c r="GG537" s="157">
        <v>0</v>
      </c>
      <c r="GH537" s="157">
        <v>0</v>
      </c>
      <c r="GI537" s="157">
        <v>0</v>
      </c>
      <c r="GJ537" s="157">
        <v>0</v>
      </c>
      <c r="GK537" s="157">
        <v>3.785638E-3</v>
      </c>
      <c r="GL537" s="192">
        <v>6.6199999999999996E-5</v>
      </c>
      <c r="GM537" s="157">
        <v>5.3753099999999995E-4</v>
      </c>
      <c r="GN537" s="157">
        <v>0</v>
      </c>
      <c r="GO537" s="157">
        <v>0</v>
      </c>
      <c r="GP537" s="157">
        <v>0</v>
      </c>
      <c r="GQ537" s="157">
        <v>0</v>
      </c>
      <c r="GR537" s="157">
        <v>0</v>
      </c>
      <c r="GS537" s="157">
        <v>0</v>
      </c>
      <c r="GT537" s="157">
        <v>0</v>
      </c>
      <c r="GU537" s="157">
        <v>0</v>
      </c>
      <c r="GV537" s="157">
        <v>0</v>
      </c>
      <c r="GW537" s="157">
        <v>0</v>
      </c>
      <c r="GX537" s="157">
        <v>0</v>
      </c>
      <c r="GY537" s="157">
        <v>0</v>
      </c>
      <c r="GZ537" s="157">
        <v>0</v>
      </c>
      <c r="HA537" s="157">
        <v>0</v>
      </c>
    </row>
    <row r="538" spans="1:209" x14ac:dyDescent="0.2">
      <c r="A538" s="157" t="s">
        <v>4347</v>
      </c>
      <c r="B538" s="157">
        <v>0</v>
      </c>
      <c r="C538" s="192">
        <v>2.87E-5</v>
      </c>
      <c r="D538" s="192">
        <v>6.1400000000000002E-5</v>
      </c>
      <c r="E538" s="157">
        <v>0</v>
      </c>
      <c r="F538" s="192">
        <v>1.3200000000000001E-5</v>
      </c>
      <c r="G538" s="192">
        <v>2.8500000000000002E-5</v>
      </c>
      <c r="H538" s="192">
        <v>3.15E-5</v>
      </c>
      <c r="I538" s="157">
        <v>0</v>
      </c>
      <c r="J538" s="157">
        <v>0</v>
      </c>
      <c r="K538" s="157">
        <v>0</v>
      </c>
      <c r="L538" s="157">
        <v>1.36482E-4</v>
      </c>
      <c r="M538" s="157">
        <v>2.8224700000000001E-4</v>
      </c>
      <c r="N538" s="192">
        <v>3.3800000000000002E-5</v>
      </c>
      <c r="O538" s="157">
        <v>0</v>
      </c>
      <c r="P538" s="192">
        <v>4.4100000000000001E-6</v>
      </c>
      <c r="Q538" s="157">
        <v>1.58028E-4</v>
      </c>
      <c r="R538" s="192">
        <v>4.3600000000000003E-5</v>
      </c>
      <c r="S538" s="192">
        <v>4.7899999999999999E-5</v>
      </c>
      <c r="T538" s="157">
        <v>0</v>
      </c>
      <c r="U538" s="157">
        <v>3.08812E-4</v>
      </c>
      <c r="V538" s="192">
        <v>8.1199999999999995E-5</v>
      </c>
      <c r="W538" s="157">
        <v>0</v>
      </c>
      <c r="X538" s="157">
        <v>0</v>
      </c>
      <c r="Y538" s="192">
        <v>2.0000000000000002E-5</v>
      </c>
      <c r="Z538" s="157">
        <v>4.3978499999999999E-4</v>
      </c>
      <c r="AA538" s="192">
        <v>9.8599999999999998E-5</v>
      </c>
      <c r="AB538" s="157">
        <v>0</v>
      </c>
      <c r="AC538" s="192">
        <v>7.7200000000000006E-5</v>
      </c>
      <c r="AD538" s="192">
        <v>1.9400000000000001E-5</v>
      </c>
      <c r="AE538" s="157">
        <v>0</v>
      </c>
      <c r="AF538" s="157">
        <v>0</v>
      </c>
      <c r="AG538" s="157">
        <v>0</v>
      </c>
      <c r="AH538" s="157">
        <v>0</v>
      </c>
      <c r="AI538" s="157">
        <v>1.93394E-4</v>
      </c>
      <c r="AJ538" s="192">
        <v>7.1000000000000005E-5</v>
      </c>
      <c r="AK538" s="157">
        <v>0</v>
      </c>
      <c r="AL538" s="157">
        <v>2.9145400000000002E-4</v>
      </c>
      <c r="AM538" s="192">
        <v>4.1399999999999997E-5</v>
      </c>
      <c r="AN538" s="192">
        <v>3.3099999999999998E-5</v>
      </c>
      <c r="AO538" s="157">
        <v>1.7709400000000001E-4</v>
      </c>
      <c r="AP538" s="157">
        <v>1.4007599999999999E-4</v>
      </c>
      <c r="AQ538" s="192">
        <v>8.3700000000000002E-5</v>
      </c>
      <c r="AR538" s="192">
        <v>2.55E-5</v>
      </c>
      <c r="AS538" s="192">
        <v>9.1100000000000005E-5</v>
      </c>
      <c r="AT538" s="157">
        <v>1.2896500000000001E-4</v>
      </c>
      <c r="AU538" s="157">
        <v>1.0305E-4</v>
      </c>
      <c r="AV538" s="157">
        <v>2.4478599999999998E-4</v>
      </c>
      <c r="AW538" s="157">
        <v>4.44475E-4</v>
      </c>
      <c r="AX538" s="157">
        <v>1.6542600000000001E-4</v>
      </c>
      <c r="AY538" s="157">
        <v>1.3511E-4</v>
      </c>
      <c r="AZ538" s="157">
        <v>3.0352500000000002E-4</v>
      </c>
      <c r="BA538" s="192">
        <v>4.8199999999999999E-5</v>
      </c>
      <c r="BB538" s="157">
        <v>0</v>
      </c>
      <c r="BC538" s="192">
        <v>9.6299999999999996E-5</v>
      </c>
      <c r="BD538" s="157">
        <v>1.1090999999999999E-4</v>
      </c>
      <c r="BE538" s="157">
        <v>1.85174E-4</v>
      </c>
      <c r="BF538" s="157">
        <v>1.1429000000000001E-4</v>
      </c>
      <c r="BG538" s="157">
        <v>1.9485839999999999E-3</v>
      </c>
      <c r="BH538" s="157">
        <v>3.192374E-3</v>
      </c>
      <c r="BI538" s="157">
        <v>5.5988999999999995E-4</v>
      </c>
      <c r="BJ538" s="192">
        <v>5.63E-5</v>
      </c>
      <c r="BK538" s="157">
        <v>5.3388399999999999E-4</v>
      </c>
      <c r="BL538" s="157">
        <v>1.78846E-4</v>
      </c>
      <c r="BM538" s="157">
        <v>4.2087500000000003E-4</v>
      </c>
      <c r="BN538" s="157">
        <v>1.167265E-3</v>
      </c>
      <c r="BO538" s="192">
        <v>4.4499999999999997E-5</v>
      </c>
      <c r="BP538" s="157">
        <v>8.5244699999999999E-4</v>
      </c>
      <c r="BQ538" s="157">
        <v>1.853291E-3</v>
      </c>
      <c r="BR538" s="157">
        <v>1.1945160000000001E-3</v>
      </c>
      <c r="BS538" s="157">
        <v>1.4727539999999999E-3</v>
      </c>
      <c r="BT538" s="157">
        <v>8.1055999999999999E-4</v>
      </c>
      <c r="BU538" s="157">
        <v>1.4420909999999999E-3</v>
      </c>
      <c r="BV538" s="157">
        <v>2.8515799999999998E-4</v>
      </c>
      <c r="BW538" s="157">
        <v>1.5537600000000001E-4</v>
      </c>
      <c r="BX538" s="157">
        <v>1.4378500000000001E-4</v>
      </c>
      <c r="BY538" s="157">
        <v>0</v>
      </c>
      <c r="BZ538" s="157">
        <v>0</v>
      </c>
      <c r="CA538" s="157">
        <v>0</v>
      </c>
      <c r="CB538" s="192">
        <v>2.4199999999999999E-5</v>
      </c>
      <c r="CC538" s="157">
        <v>0</v>
      </c>
      <c r="CD538" s="192">
        <v>2.0000000000000002E-5</v>
      </c>
      <c r="CE538" s="157">
        <v>0</v>
      </c>
      <c r="CF538" s="192">
        <v>8.3100000000000001E-5</v>
      </c>
      <c r="CG538" s="157">
        <v>1.3879300000000001E-4</v>
      </c>
      <c r="CH538" s="192">
        <v>7.9800000000000002E-5</v>
      </c>
      <c r="CI538" s="192">
        <v>3.7700000000000002E-5</v>
      </c>
      <c r="CJ538" s="157">
        <v>1.05927E-4</v>
      </c>
      <c r="CK538" s="157">
        <v>1.61421E-4</v>
      </c>
      <c r="CL538" s="192">
        <v>6.6500000000000004E-5</v>
      </c>
      <c r="CM538" s="192">
        <v>1.88E-5</v>
      </c>
      <c r="CN538" s="157">
        <v>5.6957399999999999E-4</v>
      </c>
      <c r="CO538" s="192">
        <v>3.7799999999999997E-5</v>
      </c>
      <c r="CP538" s="157">
        <v>2.9998500000000001E-4</v>
      </c>
      <c r="CQ538" s="192">
        <v>2.4000000000000001E-5</v>
      </c>
      <c r="CR538" s="157">
        <v>7.68398E-4</v>
      </c>
      <c r="CS538" s="192">
        <v>5.2099999999999999E-5</v>
      </c>
      <c r="CT538" s="157">
        <v>0</v>
      </c>
      <c r="CU538" s="192">
        <v>7.9699999999999999E-5</v>
      </c>
      <c r="CV538" s="157">
        <v>0</v>
      </c>
      <c r="CW538" s="157">
        <v>2.19535E-4</v>
      </c>
      <c r="CX538" s="157">
        <v>0</v>
      </c>
      <c r="CY538" s="157">
        <v>0</v>
      </c>
      <c r="CZ538" s="157">
        <v>1.1438999999999999E-4</v>
      </c>
      <c r="DA538" s="157">
        <v>0</v>
      </c>
      <c r="DB538" s="157">
        <v>0</v>
      </c>
      <c r="DC538" s="157">
        <v>0</v>
      </c>
      <c r="DD538" s="157">
        <v>1.05334E-4</v>
      </c>
      <c r="DE538" s="192">
        <v>1.3200000000000001E-5</v>
      </c>
      <c r="DF538" s="157">
        <v>3.67563E-4</v>
      </c>
      <c r="DG538" s="157">
        <v>0</v>
      </c>
      <c r="DH538" s="157">
        <v>2.02511E-4</v>
      </c>
      <c r="DI538" s="157">
        <v>1.20995E-4</v>
      </c>
      <c r="DJ538" s="157">
        <v>3.35244E-4</v>
      </c>
      <c r="DK538" s="157">
        <v>2.4464830000000002E-3</v>
      </c>
      <c r="DL538" s="157">
        <v>0</v>
      </c>
      <c r="DM538" s="157">
        <v>0</v>
      </c>
      <c r="DN538" s="192">
        <v>4.4100000000000001E-5</v>
      </c>
      <c r="DO538" s="157">
        <v>3.1122499999999999E-4</v>
      </c>
      <c r="DP538" s="157">
        <v>2.08958E-4</v>
      </c>
      <c r="DQ538" s="192">
        <v>1.31E-5</v>
      </c>
      <c r="DR538" s="192">
        <v>4.0800000000000002E-5</v>
      </c>
      <c r="DS538" s="157">
        <v>0</v>
      </c>
      <c r="DT538" s="157">
        <v>0</v>
      </c>
      <c r="DU538" s="157">
        <v>1.02741E-4</v>
      </c>
      <c r="DV538" s="157">
        <v>0</v>
      </c>
      <c r="DW538" s="192">
        <v>5.2200000000000002E-5</v>
      </c>
      <c r="DX538" s="157">
        <v>1.0878399999999999E-4</v>
      </c>
      <c r="DY538" s="157">
        <v>0</v>
      </c>
      <c r="DZ538" s="157">
        <v>0</v>
      </c>
      <c r="EA538" s="157">
        <v>0</v>
      </c>
      <c r="EB538" s="157">
        <v>0</v>
      </c>
      <c r="EC538" s="157">
        <v>3.2896500000000002E-4</v>
      </c>
      <c r="ED538" s="157">
        <v>1.4770300000000001E-4</v>
      </c>
      <c r="EE538" s="192">
        <v>7.9900000000000004E-5</v>
      </c>
      <c r="EF538" s="157">
        <v>0</v>
      </c>
      <c r="EG538" s="157">
        <v>0</v>
      </c>
      <c r="EH538" s="192">
        <v>7.9400000000000006E-5</v>
      </c>
      <c r="EI538" s="157">
        <v>0</v>
      </c>
      <c r="EJ538" s="157">
        <v>0</v>
      </c>
      <c r="EK538" s="157">
        <v>9.5841899999999996E-4</v>
      </c>
      <c r="EL538" s="157">
        <v>0</v>
      </c>
      <c r="EM538" s="192">
        <v>4.5800000000000002E-5</v>
      </c>
      <c r="EN538" s="192">
        <v>5.3199999999999999E-5</v>
      </c>
      <c r="EO538" s="157">
        <v>1.30984E-4</v>
      </c>
      <c r="EP538" s="157">
        <v>0</v>
      </c>
      <c r="EQ538" s="192">
        <v>3.5599999999999998E-5</v>
      </c>
      <c r="ER538" s="192">
        <v>4.1300000000000001E-5</v>
      </c>
      <c r="ES538" s="157">
        <v>0</v>
      </c>
      <c r="ET538" s="157">
        <v>3.3485900000000001E-4</v>
      </c>
      <c r="EU538" s="157">
        <v>3.3492100000000001E-4</v>
      </c>
      <c r="EV538" s="157">
        <v>1.21959E-4</v>
      </c>
      <c r="EW538" s="157">
        <v>5.6451899999999998E-4</v>
      </c>
      <c r="EX538" s="157">
        <v>0</v>
      </c>
      <c r="EY538" s="157">
        <v>2.0703900000000001E-4</v>
      </c>
      <c r="EZ538" s="157">
        <v>0</v>
      </c>
      <c r="FA538" s="157">
        <v>0</v>
      </c>
      <c r="FB538" s="157">
        <v>0</v>
      </c>
      <c r="FC538" s="157">
        <v>0</v>
      </c>
      <c r="FD538" s="192">
        <v>7.5199999999999998E-5</v>
      </c>
      <c r="FE538" s="192">
        <v>6.7299999999999996E-5</v>
      </c>
      <c r="FF538" s="157">
        <v>0</v>
      </c>
      <c r="FG538" s="157">
        <v>0</v>
      </c>
      <c r="FH538" s="157">
        <v>1.4225800000000001E-4</v>
      </c>
      <c r="FI538" s="157">
        <v>0</v>
      </c>
      <c r="FJ538" s="157">
        <v>0</v>
      </c>
      <c r="FK538" s="192">
        <v>4.6199999999999998E-5</v>
      </c>
      <c r="FL538" s="157">
        <v>0</v>
      </c>
      <c r="FM538" s="157">
        <v>3.3842399999999998E-4</v>
      </c>
      <c r="FN538" s="157">
        <v>5.1655600000000005E-4</v>
      </c>
      <c r="FO538" s="157">
        <v>0</v>
      </c>
      <c r="FP538" s="157">
        <v>1.2347700000000001E-4</v>
      </c>
      <c r="FQ538" s="192">
        <v>4.6999999999999997E-5</v>
      </c>
      <c r="FR538" s="157">
        <v>0</v>
      </c>
      <c r="FS538" s="157">
        <v>0</v>
      </c>
      <c r="FT538" s="157">
        <v>0</v>
      </c>
      <c r="FU538" s="157">
        <v>0</v>
      </c>
      <c r="FV538" s="157">
        <v>0</v>
      </c>
      <c r="FW538" s="157">
        <v>0</v>
      </c>
      <c r="FX538" s="157">
        <v>0</v>
      </c>
      <c r="FY538" s="157">
        <v>0</v>
      </c>
      <c r="FZ538" s="157">
        <v>0</v>
      </c>
      <c r="GA538" s="157">
        <v>1.5558100000000001E-4</v>
      </c>
      <c r="GB538" s="192">
        <v>4.21E-5</v>
      </c>
      <c r="GC538" s="157">
        <v>7.0600669999999997E-3</v>
      </c>
      <c r="GD538" s="157">
        <v>0</v>
      </c>
      <c r="GE538" s="192">
        <v>9.0400000000000002E-5</v>
      </c>
      <c r="GF538" s="157">
        <v>1.2380299999999999E-4</v>
      </c>
      <c r="GG538" s="157">
        <v>2.2237E-4</v>
      </c>
      <c r="GH538" s="192">
        <v>2.3300000000000001E-5</v>
      </c>
      <c r="GI538" s="157">
        <v>0</v>
      </c>
      <c r="GJ538" s="157">
        <v>0</v>
      </c>
      <c r="GK538" s="157">
        <v>2.95753E-4</v>
      </c>
      <c r="GL538" s="192">
        <v>6.6199999999999996E-5</v>
      </c>
      <c r="GM538" s="157">
        <v>1.15185E-4</v>
      </c>
      <c r="GN538" s="157">
        <v>1.6140699999999999E-4</v>
      </c>
      <c r="GO538" s="157">
        <v>1.5982099999999999E-4</v>
      </c>
      <c r="GP538" s="157">
        <v>0</v>
      </c>
      <c r="GQ538" s="192">
        <v>4.1100000000000003E-5</v>
      </c>
      <c r="GR538" s="157">
        <v>0</v>
      </c>
      <c r="GS538" s="157">
        <v>0</v>
      </c>
      <c r="GT538" s="157">
        <v>0</v>
      </c>
      <c r="GU538" s="157">
        <v>0</v>
      </c>
      <c r="GV538" s="157">
        <v>0</v>
      </c>
      <c r="GW538" s="157">
        <v>0</v>
      </c>
      <c r="GX538" s="157">
        <v>0</v>
      </c>
      <c r="GY538" s="157">
        <v>0</v>
      </c>
      <c r="GZ538" s="157">
        <v>0</v>
      </c>
      <c r="HA538" s="157">
        <v>0</v>
      </c>
    </row>
    <row r="539" spans="1:209" x14ac:dyDescent="0.2">
      <c r="A539" s="157" t="s">
        <v>4348</v>
      </c>
      <c r="B539" s="157">
        <v>1.7902400000000001E-4</v>
      </c>
      <c r="C539" s="157">
        <v>2.41105E-4</v>
      </c>
      <c r="D539" s="157">
        <v>2.35269E-4</v>
      </c>
      <c r="E539" s="157">
        <v>5.8266899999999996E-4</v>
      </c>
      <c r="F539" s="157">
        <v>4.34022E-4</v>
      </c>
      <c r="G539" s="157">
        <v>0</v>
      </c>
      <c r="H539" s="157">
        <v>0</v>
      </c>
      <c r="I539" s="157">
        <v>0</v>
      </c>
      <c r="J539" s="157">
        <v>0</v>
      </c>
      <c r="K539" s="157">
        <v>0</v>
      </c>
      <c r="L539" s="157">
        <v>7.5064800000000003E-4</v>
      </c>
      <c r="M539" s="157">
        <v>5.7331400000000001E-4</v>
      </c>
      <c r="N539" s="157">
        <v>1.18313E-4</v>
      </c>
      <c r="O539" s="157">
        <v>0</v>
      </c>
      <c r="P539" s="157">
        <v>0</v>
      </c>
      <c r="Q539" s="157">
        <v>0</v>
      </c>
      <c r="R539" s="157">
        <v>0</v>
      </c>
      <c r="S539" s="157">
        <v>0</v>
      </c>
      <c r="T539" s="157">
        <v>0</v>
      </c>
      <c r="U539" s="157">
        <v>0</v>
      </c>
      <c r="V539" s="192">
        <v>4.0599999999999998E-5</v>
      </c>
      <c r="W539" s="157">
        <v>0</v>
      </c>
      <c r="X539" s="157">
        <v>0</v>
      </c>
      <c r="Y539" s="157">
        <v>4.0009600000000001E-4</v>
      </c>
      <c r="Z539" s="157">
        <v>5.9810699999999996E-4</v>
      </c>
      <c r="AA539" s="157">
        <v>1.9716100000000001E-4</v>
      </c>
      <c r="AB539" s="192">
        <v>2.0000000000000002E-5</v>
      </c>
      <c r="AC539" s="192">
        <v>3.8600000000000003E-5</v>
      </c>
      <c r="AD539" s="157">
        <v>0</v>
      </c>
      <c r="AE539" s="157">
        <v>2.3639000000000001E-4</v>
      </c>
      <c r="AF539" s="157">
        <v>0</v>
      </c>
      <c r="AG539" s="157">
        <v>0</v>
      </c>
      <c r="AH539" s="157">
        <v>0</v>
      </c>
      <c r="AI539" s="157">
        <v>0</v>
      </c>
      <c r="AJ539" s="157">
        <v>0</v>
      </c>
      <c r="AK539" s="157">
        <v>0</v>
      </c>
      <c r="AL539" s="157">
        <v>0</v>
      </c>
      <c r="AM539" s="157">
        <v>3.31016E-4</v>
      </c>
      <c r="AN539" s="157">
        <v>2.8127499999999999E-4</v>
      </c>
      <c r="AO539" s="157">
        <v>7.5897499999999995E-4</v>
      </c>
      <c r="AP539" s="157">
        <v>0</v>
      </c>
      <c r="AQ539" s="157">
        <v>2.7212599999999998E-4</v>
      </c>
      <c r="AR539" s="157">
        <v>1.01895E-4</v>
      </c>
      <c r="AS539" s="157">
        <v>2.7326100000000001E-4</v>
      </c>
      <c r="AT539" s="192">
        <v>3.2199999999999997E-5</v>
      </c>
      <c r="AU539" s="157">
        <v>1.9579549999999999E-3</v>
      </c>
      <c r="AV539" s="157">
        <v>7.3435799999999995E-4</v>
      </c>
      <c r="AW539" s="157">
        <v>7.1799799999999997E-4</v>
      </c>
      <c r="AX539" s="157">
        <v>0</v>
      </c>
      <c r="AY539" s="192">
        <v>5.3999999999999998E-5</v>
      </c>
      <c r="AZ539" s="192">
        <v>7.5900000000000002E-5</v>
      </c>
      <c r="BA539" s="192">
        <v>4.8199999999999999E-5</v>
      </c>
      <c r="BB539" s="192">
        <v>9.8599999999999998E-5</v>
      </c>
      <c r="BC539" s="157">
        <v>1.20369E-4</v>
      </c>
      <c r="BD539" s="157">
        <v>5.17579E-4</v>
      </c>
      <c r="BE539" s="157">
        <v>3.08623E-4</v>
      </c>
      <c r="BF539" s="157">
        <v>2.2858000000000001E-4</v>
      </c>
      <c r="BG539" s="157">
        <v>1.290097E-3</v>
      </c>
      <c r="BH539" s="157">
        <v>1.3488899999999999E-4</v>
      </c>
      <c r="BI539" s="157">
        <v>3.0703700000000002E-4</v>
      </c>
      <c r="BJ539" s="192">
        <v>3.7499999999999997E-5</v>
      </c>
      <c r="BK539" s="157">
        <v>4.4777400000000001E-4</v>
      </c>
      <c r="BL539" s="192">
        <v>3.5800000000000003E-5</v>
      </c>
      <c r="BM539" s="157">
        <v>0</v>
      </c>
      <c r="BN539" s="157">
        <v>5.6201600000000003E-4</v>
      </c>
      <c r="BO539" s="192">
        <v>2.2200000000000001E-5</v>
      </c>
      <c r="BP539" s="157">
        <v>8.2580800000000003E-4</v>
      </c>
      <c r="BQ539" s="157">
        <v>6.5761900000000002E-4</v>
      </c>
      <c r="BR539" s="157">
        <v>0</v>
      </c>
      <c r="BS539" s="157">
        <v>2.8322200000000002E-4</v>
      </c>
      <c r="BT539" s="157">
        <v>2.3158900000000001E-4</v>
      </c>
      <c r="BU539" s="157">
        <v>2.70392E-4</v>
      </c>
      <c r="BV539" s="157">
        <v>0</v>
      </c>
      <c r="BW539" s="157">
        <v>1.5537600000000001E-4</v>
      </c>
      <c r="BX539" s="157">
        <v>4.3135500000000002E-4</v>
      </c>
      <c r="BY539" s="157">
        <v>0</v>
      </c>
      <c r="BZ539" s="157">
        <v>0</v>
      </c>
      <c r="CA539" s="157">
        <v>0</v>
      </c>
      <c r="CB539" s="157">
        <v>0</v>
      </c>
      <c r="CC539" s="157">
        <v>0</v>
      </c>
      <c r="CD539" s="157">
        <v>0</v>
      </c>
      <c r="CE539" s="157">
        <v>0</v>
      </c>
      <c r="CF539" s="157">
        <v>0</v>
      </c>
      <c r="CG539" s="157">
        <v>0</v>
      </c>
      <c r="CH539" s="157">
        <v>3.1933599999999998E-4</v>
      </c>
      <c r="CI539" s="192">
        <v>7.5400000000000003E-5</v>
      </c>
      <c r="CJ539" s="157">
        <v>0</v>
      </c>
      <c r="CK539" s="157">
        <v>0</v>
      </c>
      <c r="CL539" s="157">
        <v>1.6616999999999999E-4</v>
      </c>
      <c r="CM539" s="157">
        <v>0</v>
      </c>
      <c r="CN539" s="192">
        <v>5.3000000000000001E-5</v>
      </c>
      <c r="CO539" s="157">
        <v>1.00671E-4</v>
      </c>
      <c r="CP539" s="157">
        <v>0</v>
      </c>
      <c r="CQ539" s="157">
        <v>0</v>
      </c>
      <c r="CR539" s="157">
        <v>0</v>
      </c>
      <c r="CS539" s="157">
        <v>0</v>
      </c>
      <c r="CT539" s="157">
        <v>0</v>
      </c>
      <c r="CU539" s="157">
        <v>0</v>
      </c>
      <c r="CV539" s="157">
        <v>0</v>
      </c>
      <c r="CW539" s="157">
        <v>1.5426799999999999E-4</v>
      </c>
      <c r="CX539" s="157">
        <v>0</v>
      </c>
      <c r="CY539" s="157">
        <v>0</v>
      </c>
      <c r="CZ539" s="157">
        <v>0</v>
      </c>
      <c r="DA539" s="192">
        <v>1.2500000000000001E-5</v>
      </c>
      <c r="DB539" s="157">
        <v>0</v>
      </c>
      <c r="DC539" s="157">
        <v>0</v>
      </c>
      <c r="DD539" s="192">
        <v>7.5199999999999998E-5</v>
      </c>
      <c r="DE539" s="192">
        <v>9.2700000000000004E-5</v>
      </c>
      <c r="DF539" s="157">
        <v>0</v>
      </c>
      <c r="DG539" s="157">
        <v>0</v>
      </c>
      <c r="DH539" s="157">
        <v>1.35007E-4</v>
      </c>
      <c r="DI539" s="192">
        <v>2.02E-5</v>
      </c>
      <c r="DJ539" s="157">
        <v>3.35244E-4</v>
      </c>
      <c r="DK539" s="157">
        <v>0</v>
      </c>
      <c r="DL539" s="157">
        <v>0</v>
      </c>
      <c r="DM539" s="157">
        <v>0</v>
      </c>
      <c r="DN539" s="192">
        <v>6.6099999999999994E-5</v>
      </c>
      <c r="DO539" s="157">
        <v>0</v>
      </c>
      <c r="DP539" s="157">
        <v>0</v>
      </c>
      <c r="DQ539" s="157">
        <v>1.5776599999999999E-4</v>
      </c>
      <c r="DR539" s="157">
        <v>0</v>
      </c>
      <c r="DS539" s="157">
        <v>0</v>
      </c>
      <c r="DT539" s="157">
        <v>0</v>
      </c>
      <c r="DU539" s="192">
        <v>6.1600000000000007E-5</v>
      </c>
      <c r="DV539" s="157">
        <v>0</v>
      </c>
      <c r="DW539" s="157">
        <v>0</v>
      </c>
      <c r="DX539" s="157">
        <v>0</v>
      </c>
      <c r="DY539" s="157">
        <v>0</v>
      </c>
      <c r="DZ539" s="157">
        <v>0</v>
      </c>
      <c r="EA539" s="157">
        <v>0</v>
      </c>
      <c r="EB539" s="157">
        <v>0</v>
      </c>
      <c r="EC539" s="157">
        <v>0</v>
      </c>
      <c r="ED539" s="157">
        <v>0</v>
      </c>
      <c r="EE539" s="157">
        <v>0</v>
      </c>
      <c r="EF539" s="192">
        <v>3.2700000000000002E-5</v>
      </c>
      <c r="EG539" s="157">
        <v>0</v>
      </c>
      <c r="EH539" s="157">
        <v>0</v>
      </c>
      <c r="EI539" s="157">
        <v>0</v>
      </c>
      <c r="EJ539" s="157">
        <v>0</v>
      </c>
      <c r="EK539" s="157">
        <v>0</v>
      </c>
      <c r="EL539" s="157">
        <v>0</v>
      </c>
      <c r="EM539" s="157">
        <v>1.3731999999999999E-4</v>
      </c>
      <c r="EN539" s="157">
        <v>0</v>
      </c>
      <c r="EO539" s="157">
        <v>3.9295299999999998E-4</v>
      </c>
      <c r="EP539" s="157">
        <v>0</v>
      </c>
      <c r="EQ539" s="157">
        <v>1.15674E-4</v>
      </c>
      <c r="ER539" s="157">
        <v>0</v>
      </c>
      <c r="ES539" s="157">
        <v>0</v>
      </c>
      <c r="ET539" s="157">
        <v>2.6044600000000001E-4</v>
      </c>
      <c r="EU539" s="157">
        <v>0</v>
      </c>
      <c r="EV539" s="192">
        <v>4.07E-5</v>
      </c>
      <c r="EW539" s="157">
        <v>0</v>
      </c>
      <c r="EX539" s="157">
        <v>0</v>
      </c>
      <c r="EY539" s="157">
        <v>0</v>
      </c>
      <c r="EZ539" s="157">
        <v>0</v>
      </c>
      <c r="FA539" s="157">
        <v>0</v>
      </c>
      <c r="FB539" s="157">
        <v>0</v>
      </c>
      <c r="FC539" s="157">
        <v>0</v>
      </c>
      <c r="FD539" s="157">
        <v>1.00233E-4</v>
      </c>
      <c r="FE539" s="157">
        <v>0</v>
      </c>
      <c r="FF539" s="157">
        <v>0</v>
      </c>
      <c r="FG539" s="157">
        <v>0</v>
      </c>
      <c r="FH539" s="157">
        <v>0</v>
      </c>
      <c r="FI539" s="157">
        <v>0</v>
      </c>
      <c r="FJ539" s="157">
        <v>0</v>
      </c>
      <c r="FK539" s="157">
        <v>3.6963499999999999E-4</v>
      </c>
      <c r="FL539" s="157">
        <v>0</v>
      </c>
      <c r="FM539" s="157">
        <v>0</v>
      </c>
      <c r="FN539" s="157">
        <v>0</v>
      </c>
      <c r="FO539" s="157">
        <v>0</v>
      </c>
      <c r="FP539" s="157">
        <v>0</v>
      </c>
      <c r="FQ539" s="157">
        <v>0</v>
      </c>
      <c r="FR539" s="157">
        <v>0</v>
      </c>
      <c r="FS539" s="157">
        <v>0</v>
      </c>
      <c r="FT539" s="157">
        <v>0</v>
      </c>
      <c r="FU539" s="157">
        <v>0</v>
      </c>
      <c r="FV539" s="157">
        <v>0</v>
      </c>
      <c r="FW539" s="157">
        <v>0</v>
      </c>
      <c r="FX539" s="157">
        <v>0</v>
      </c>
      <c r="FY539" s="192">
        <v>8.1500000000000002E-5</v>
      </c>
      <c r="FZ539" s="157">
        <v>0</v>
      </c>
      <c r="GA539" s="157">
        <v>0</v>
      </c>
      <c r="GB539" s="157">
        <v>0</v>
      </c>
      <c r="GC539" s="157">
        <v>0</v>
      </c>
      <c r="GD539" s="157">
        <v>0</v>
      </c>
      <c r="GE539" s="157">
        <v>0</v>
      </c>
      <c r="GF539" s="157">
        <v>0</v>
      </c>
      <c r="GG539" s="157">
        <v>0</v>
      </c>
      <c r="GH539" s="157">
        <v>0</v>
      </c>
      <c r="GI539" s="157">
        <v>2.05835E-4</v>
      </c>
      <c r="GJ539" s="157">
        <v>0</v>
      </c>
      <c r="GK539" s="157">
        <v>7.9853300000000003E-4</v>
      </c>
      <c r="GL539" s="157">
        <v>2.3158099999999999E-4</v>
      </c>
      <c r="GM539" s="192">
        <v>7.6799999999999997E-5</v>
      </c>
      <c r="GN539" s="157">
        <v>0</v>
      </c>
      <c r="GO539" s="157">
        <v>0</v>
      </c>
      <c r="GP539" s="157">
        <v>0</v>
      </c>
      <c r="GQ539" s="192">
        <v>4.1100000000000003E-5</v>
      </c>
      <c r="GR539" s="157">
        <v>0</v>
      </c>
      <c r="GS539" s="157">
        <v>0</v>
      </c>
      <c r="GT539" s="157">
        <v>0</v>
      </c>
      <c r="GU539" s="157">
        <v>0</v>
      </c>
      <c r="GV539" s="157">
        <v>0</v>
      </c>
      <c r="GW539" s="157">
        <v>0</v>
      </c>
      <c r="GX539" s="157">
        <v>0</v>
      </c>
      <c r="GY539" s="157">
        <v>0</v>
      </c>
      <c r="GZ539" s="157">
        <v>0</v>
      </c>
      <c r="HA539" s="157">
        <v>0</v>
      </c>
    </row>
    <row r="540" spans="1:209" x14ac:dyDescent="0.2">
      <c r="A540" s="157" t="s">
        <v>4349</v>
      </c>
      <c r="B540" s="157">
        <v>0</v>
      </c>
      <c r="C540" s="157">
        <v>0</v>
      </c>
      <c r="D540" s="157">
        <v>0</v>
      </c>
      <c r="E540" s="157">
        <v>0</v>
      </c>
      <c r="F540" s="157">
        <v>0</v>
      </c>
      <c r="G540" s="157">
        <v>0</v>
      </c>
      <c r="H540" s="157">
        <v>0</v>
      </c>
      <c r="I540" s="157">
        <v>0</v>
      </c>
      <c r="J540" s="157">
        <v>0</v>
      </c>
      <c r="K540" s="157">
        <v>0</v>
      </c>
      <c r="L540" s="157">
        <v>0</v>
      </c>
      <c r="M540" s="157">
        <v>0</v>
      </c>
      <c r="N540" s="157">
        <v>0</v>
      </c>
      <c r="O540" s="157">
        <v>0</v>
      </c>
      <c r="P540" s="157">
        <v>0</v>
      </c>
      <c r="Q540" s="157">
        <v>0</v>
      </c>
      <c r="R540" s="157">
        <v>0</v>
      </c>
      <c r="S540" s="157">
        <v>1.19832E-4</v>
      </c>
      <c r="T540" s="157">
        <v>1.29312E-4</v>
      </c>
      <c r="U540" s="157">
        <v>0</v>
      </c>
      <c r="V540" s="157">
        <v>0</v>
      </c>
      <c r="W540" s="157">
        <v>0</v>
      </c>
      <c r="X540" s="157">
        <v>0</v>
      </c>
      <c r="Y540" s="157">
        <v>0</v>
      </c>
      <c r="Z540" s="157">
        <v>0</v>
      </c>
      <c r="AA540" s="157">
        <v>0</v>
      </c>
      <c r="AB540" s="157">
        <v>0</v>
      </c>
      <c r="AC540" s="157">
        <v>0</v>
      </c>
      <c r="AD540" s="157">
        <v>0</v>
      </c>
      <c r="AE540" s="157">
        <v>0</v>
      </c>
      <c r="AF540" s="157">
        <v>0</v>
      </c>
      <c r="AG540" s="157">
        <v>0</v>
      </c>
      <c r="AH540" s="157">
        <v>0</v>
      </c>
      <c r="AI540" s="157">
        <v>0</v>
      </c>
      <c r="AJ540" s="157">
        <v>0</v>
      </c>
      <c r="AK540" s="157">
        <v>0</v>
      </c>
      <c r="AL540" s="157">
        <v>0</v>
      </c>
      <c r="AM540" s="157">
        <v>0</v>
      </c>
      <c r="AN540" s="157">
        <v>0</v>
      </c>
      <c r="AO540" s="157">
        <v>0</v>
      </c>
      <c r="AP540" s="157">
        <v>0</v>
      </c>
      <c r="AQ540" s="157">
        <v>0</v>
      </c>
      <c r="AR540" s="157">
        <v>0</v>
      </c>
      <c r="AS540" s="157">
        <v>0</v>
      </c>
      <c r="AT540" s="157">
        <v>0</v>
      </c>
      <c r="AU540" s="157">
        <v>0</v>
      </c>
      <c r="AV540" s="157">
        <v>0</v>
      </c>
      <c r="AW540" s="157">
        <v>0</v>
      </c>
      <c r="AX540" s="157">
        <v>0</v>
      </c>
      <c r="AY540" s="157">
        <v>1.3511E-4</v>
      </c>
      <c r="AZ540" s="157">
        <v>0</v>
      </c>
      <c r="BA540" s="157">
        <v>0</v>
      </c>
      <c r="BB540" s="157">
        <v>0</v>
      </c>
      <c r="BC540" s="157">
        <v>0</v>
      </c>
      <c r="BD540" s="157">
        <v>0</v>
      </c>
      <c r="BE540" s="157">
        <v>0</v>
      </c>
      <c r="BF540" s="157">
        <v>0</v>
      </c>
      <c r="BG540" s="157">
        <v>0</v>
      </c>
      <c r="BH540" s="157">
        <v>0</v>
      </c>
      <c r="BI540" s="157">
        <v>0</v>
      </c>
      <c r="BJ540" s="157">
        <v>0</v>
      </c>
      <c r="BK540" s="157">
        <v>0</v>
      </c>
      <c r="BL540" s="157">
        <v>0</v>
      </c>
      <c r="BM540" s="157">
        <v>0</v>
      </c>
      <c r="BN540" s="157">
        <v>0</v>
      </c>
      <c r="BO540" s="157">
        <v>0</v>
      </c>
      <c r="BP540" s="157">
        <v>0</v>
      </c>
      <c r="BQ540" s="157">
        <v>0</v>
      </c>
      <c r="BR540" s="157">
        <v>0</v>
      </c>
      <c r="BS540" s="157">
        <v>0</v>
      </c>
      <c r="BT540" s="157">
        <v>0</v>
      </c>
      <c r="BU540" s="157">
        <v>0</v>
      </c>
      <c r="BV540" s="157">
        <v>0</v>
      </c>
      <c r="BW540" s="157">
        <v>0</v>
      </c>
      <c r="BX540" s="157">
        <v>0</v>
      </c>
      <c r="BY540" s="157">
        <v>0</v>
      </c>
      <c r="BZ540" s="157">
        <v>0</v>
      </c>
      <c r="CA540" s="157">
        <v>0</v>
      </c>
      <c r="CB540" s="157">
        <v>0</v>
      </c>
      <c r="CC540" s="157">
        <v>0</v>
      </c>
      <c r="CD540" s="157">
        <v>0</v>
      </c>
      <c r="CE540" s="157">
        <v>0</v>
      </c>
      <c r="CF540" s="157">
        <v>0</v>
      </c>
      <c r="CG540" s="157">
        <v>0</v>
      </c>
      <c r="CH540" s="157">
        <v>0</v>
      </c>
      <c r="CI540" s="157">
        <v>0</v>
      </c>
      <c r="CJ540" s="157">
        <v>0</v>
      </c>
      <c r="CK540" s="157">
        <v>0</v>
      </c>
      <c r="CL540" s="157">
        <v>0</v>
      </c>
      <c r="CM540" s="157">
        <v>0</v>
      </c>
      <c r="CN540" s="157">
        <v>0</v>
      </c>
      <c r="CO540" s="157">
        <v>0</v>
      </c>
      <c r="CP540" s="157">
        <v>0</v>
      </c>
      <c r="CQ540" s="157">
        <v>0</v>
      </c>
      <c r="CR540" s="157">
        <v>0</v>
      </c>
      <c r="CS540" s="157">
        <v>0</v>
      </c>
      <c r="CT540" s="157">
        <v>0</v>
      </c>
      <c r="CU540" s="157">
        <v>0</v>
      </c>
      <c r="CV540" s="157">
        <v>0</v>
      </c>
      <c r="CW540" s="157">
        <v>0</v>
      </c>
      <c r="CX540" s="157">
        <v>0</v>
      </c>
      <c r="CY540" s="157">
        <v>0</v>
      </c>
      <c r="CZ540" s="157">
        <v>0</v>
      </c>
      <c r="DA540" s="157">
        <v>0</v>
      </c>
      <c r="DB540" s="157">
        <v>0</v>
      </c>
      <c r="DC540" s="157">
        <v>0</v>
      </c>
      <c r="DD540" s="157">
        <v>0</v>
      </c>
      <c r="DE540" s="157">
        <v>0</v>
      </c>
      <c r="DF540" s="157">
        <v>0</v>
      </c>
      <c r="DG540" s="157">
        <v>0</v>
      </c>
      <c r="DH540" s="157">
        <v>0</v>
      </c>
      <c r="DI540" s="157">
        <v>0</v>
      </c>
      <c r="DJ540" s="157">
        <v>0</v>
      </c>
      <c r="DK540" s="157">
        <v>0</v>
      </c>
      <c r="DL540" s="157">
        <v>0</v>
      </c>
      <c r="DM540" s="157">
        <v>0</v>
      </c>
      <c r="DN540" s="157">
        <v>0</v>
      </c>
      <c r="DO540" s="157">
        <v>0</v>
      </c>
      <c r="DP540" s="157">
        <v>0</v>
      </c>
      <c r="DQ540" s="157">
        <v>0</v>
      </c>
      <c r="DR540" s="157">
        <v>0</v>
      </c>
      <c r="DS540" s="157">
        <v>0</v>
      </c>
      <c r="DT540" s="157">
        <v>0</v>
      </c>
      <c r="DU540" s="157">
        <v>0</v>
      </c>
      <c r="DV540" s="157">
        <v>0</v>
      </c>
      <c r="DW540" s="157">
        <v>0</v>
      </c>
      <c r="DX540" s="157">
        <v>0</v>
      </c>
      <c r="DY540" s="157">
        <v>0</v>
      </c>
      <c r="DZ540" s="157">
        <v>0</v>
      </c>
      <c r="EA540" s="157">
        <v>0</v>
      </c>
      <c r="EB540" s="157">
        <v>0</v>
      </c>
      <c r="EC540" s="157">
        <v>0</v>
      </c>
      <c r="ED540" s="157">
        <v>0</v>
      </c>
      <c r="EE540" s="157">
        <v>0</v>
      </c>
      <c r="EF540" s="192">
        <v>6.5300000000000002E-5</v>
      </c>
      <c r="EG540" s="157">
        <v>0</v>
      </c>
      <c r="EH540" s="157">
        <v>0</v>
      </c>
      <c r="EI540" s="157">
        <v>0</v>
      </c>
      <c r="EJ540" s="157">
        <v>0</v>
      </c>
      <c r="EK540" s="157">
        <v>0</v>
      </c>
      <c r="EL540" s="157">
        <v>0</v>
      </c>
      <c r="EM540" s="157">
        <v>0</v>
      </c>
      <c r="EN540" s="157">
        <v>0</v>
      </c>
      <c r="EO540" s="157">
        <v>0</v>
      </c>
      <c r="EP540" s="157">
        <v>0</v>
      </c>
      <c r="EQ540" s="157">
        <v>0</v>
      </c>
      <c r="ER540" s="157">
        <v>0</v>
      </c>
      <c r="ES540" s="157">
        <v>0</v>
      </c>
      <c r="ET540" s="157">
        <v>0</v>
      </c>
      <c r="EU540" s="157">
        <v>0</v>
      </c>
      <c r="EV540" s="157">
        <v>0</v>
      </c>
      <c r="EW540" s="157">
        <v>0</v>
      </c>
      <c r="EX540" s="157">
        <v>0</v>
      </c>
      <c r="EY540" s="157">
        <v>0</v>
      </c>
      <c r="EZ540" s="157">
        <v>0</v>
      </c>
      <c r="FA540" s="157">
        <v>0</v>
      </c>
      <c r="FB540" s="157">
        <v>0</v>
      </c>
      <c r="FC540" s="157">
        <v>0</v>
      </c>
      <c r="FD540" s="157">
        <v>0</v>
      </c>
      <c r="FE540" s="157">
        <v>0</v>
      </c>
      <c r="FF540" s="157">
        <v>0</v>
      </c>
      <c r="FG540" s="157">
        <v>0</v>
      </c>
      <c r="FH540" s="157">
        <v>0</v>
      </c>
      <c r="FI540" s="157">
        <v>0</v>
      </c>
      <c r="FJ540" s="157">
        <v>0</v>
      </c>
      <c r="FK540" s="157">
        <v>0</v>
      </c>
      <c r="FL540" s="157">
        <v>0</v>
      </c>
      <c r="FM540" s="157">
        <v>0</v>
      </c>
      <c r="FN540" s="157">
        <v>0</v>
      </c>
      <c r="FO540" s="157">
        <v>0</v>
      </c>
      <c r="FP540" s="157">
        <v>0</v>
      </c>
      <c r="FQ540" s="157">
        <v>0</v>
      </c>
      <c r="FR540" s="157">
        <v>0</v>
      </c>
      <c r="FS540" s="157">
        <v>0</v>
      </c>
      <c r="FT540" s="157">
        <v>0</v>
      </c>
      <c r="FU540" s="157">
        <v>0</v>
      </c>
      <c r="FV540" s="157">
        <v>0</v>
      </c>
      <c r="FW540" s="157">
        <v>0</v>
      </c>
      <c r="FX540" s="157">
        <v>0</v>
      </c>
      <c r="FY540" s="157">
        <v>0</v>
      </c>
      <c r="FZ540" s="157">
        <v>0</v>
      </c>
      <c r="GA540" s="157">
        <v>0</v>
      </c>
      <c r="GB540" s="157">
        <v>0</v>
      </c>
      <c r="GC540" s="157">
        <v>0</v>
      </c>
      <c r="GD540" s="157">
        <v>0</v>
      </c>
      <c r="GE540" s="157">
        <v>0</v>
      </c>
      <c r="GF540" s="157">
        <v>0</v>
      </c>
      <c r="GG540" s="157">
        <v>0</v>
      </c>
      <c r="GH540" s="157">
        <v>0</v>
      </c>
      <c r="GI540" s="157">
        <v>0</v>
      </c>
      <c r="GJ540" s="157">
        <v>0</v>
      </c>
      <c r="GK540" s="157">
        <v>0</v>
      </c>
      <c r="GL540" s="157">
        <v>0</v>
      </c>
      <c r="GM540" s="157">
        <v>0</v>
      </c>
      <c r="GN540" s="157">
        <v>0</v>
      </c>
      <c r="GO540" s="157">
        <v>0</v>
      </c>
      <c r="GP540" s="157">
        <v>0</v>
      </c>
      <c r="GQ540" s="157">
        <v>0</v>
      </c>
      <c r="GR540" s="157">
        <v>0</v>
      </c>
      <c r="GS540" s="157">
        <v>0</v>
      </c>
      <c r="GT540" s="157">
        <v>0</v>
      </c>
      <c r="GU540" s="157">
        <v>0</v>
      </c>
      <c r="GV540" s="157">
        <v>0</v>
      </c>
      <c r="GW540" s="157">
        <v>0</v>
      </c>
      <c r="GX540" s="157">
        <v>0</v>
      </c>
      <c r="GY540" s="157">
        <v>0</v>
      </c>
      <c r="GZ540" s="157">
        <v>0</v>
      </c>
      <c r="HA540" s="157">
        <v>0</v>
      </c>
    </row>
    <row r="541" spans="1:209" x14ac:dyDescent="0.2">
      <c r="A541" s="157" t="s">
        <v>4350</v>
      </c>
      <c r="B541" s="157">
        <v>0</v>
      </c>
      <c r="C541" s="157">
        <v>0</v>
      </c>
      <c r="D541" s="157">
        <v>0</v>
      </c>
      <c r="E541" s="157">
        <v>0</v>
      </c>
      <c r="F541" s="157">
        <v>0</v>
      </c>
      <c r="G541" s="157">
        <v>0</v>
      </c>
      <c r="H541" s="157">
        <v>0</v>
      </c>
      <c r="I541" s="157">
        <v>1.05054E-4</v>
      </c>
      <c r="J541" s="192">
        <v>1.73E-5</v>
      </c>
      <c r="K541" s="192">
        <v>2.6800000000000001E-5</v>
      </c>
      <c r="L541" s="157">
        <v>0</v>
      </c>
      <c r="M541" s="157">
        <v>0</v>
      </c>
      <c r="N541" s="157">
        <v>0</v>
      </c>
      <c r="O541" s="157">
        <v>0</v>
      </c>
      <c r="P541" s="157">
        <v>1.10297E-4</v>
      </c>
      <c r="Q541" s="157">
        <v>0</v>
      </c>
      <c r="R541" s="157">
        <v>0</v>
      </c>
      <c r="S541" s="157">
        <v>0</v>
      </c>
      <c r="T541" s="157">
        <v>0</v>
      </c>
      <c r="U541" s="157">
        <v>0</v>
      </c>
      <c r="V541" s="192">
        <v>6.0900000000000003E-5</v>
      </c>
      <c r="W541" s="157">
        <v>0</v>
      </c>
      <c r="X541" s="157">
        <v>0</v>
      </c>
      <c r="Y541" s="157">
        <v>0</v>
      </c>
      <c r="Z541" s="192">
        <v>5.2800000000000003E-5</v>
      </c>
      <c r="AA541" s="157">
        <v>0</v>
      </c>
      <c r="AB541" s="192">
        <v>9.9799999999999993E-6</v>
      </c>
      <c r="AC541" s="157">
        <v>0</v>
      </c>
      <c r="AD541" s="157">
        <v>0</v>
      </c>
      <c r="AE541" s="157">
        <v>0</v>
      </c>
      <c r="AF541" s="157">
        <v>0</v>
      </c>
      <c r="AG541" s="157">
        <v>0</v>
      </c>
      <c r="AH541" s="157">
        <v>0</v>
      </c>
      <c r="AI541" s="157">
        <v>0</v>
      </c>
      <c r="AJ541" s="157">
        <v>0</v>
      </c>
      <c r="AK541" s="157">
        <v>3.4926E-4</v>
      </c>
      <c r="AL541" s="157">
        <v>0</v>
      </c>
      <c r="AM541" s="157">
        <v>0</v>
      </c>
      <c r="AN541" s="157">
        <v>0</v>
      </c>
      <c r="AO541" s="157">
        <v>0</v>
      </c>
      <c r="AP541" s="157">
        <v>0</v>
      </c>
      <c r="AQ541" s="157">
        <v>0</v>
      </c>
      <c r="AR541" s="157">
        <v>0</v>
      </c>
      <c r="AS541" s="157">
        <v>0</v>
      </c>
      <c r="AT541" s="157">
        <v>0</v>
      </c>
      <c r="AU541" s="157">
        <v>1.0305E-4</v>
      </c>
      <c r="AV541" s="157">
        <v>0</v>
      </c>
      <c r="AW541" s="157">
        <v>1.7095200000000001E-4</v>
      </c>
      <c r="AX541" s="157">
        <v>0</v>
      </c>
      <c r="AY541" s="157">
        <v>2.1617500000000001E-4</v>
      </c>
      <c r="AZ541" s="157">
        <v>0</v>
      </c>
      <c r="BA541" s="157">
        <v>0</v>
      </c>
      <c r="BB541" s="157">
        <v>0</v>
      </c>
      <c r="BC541" s="157">
        <v>0</v>
      </c>
      <c r="BD541" s="157">
        <v>0</v>
      </c>
      <c r="BE541" s="157">
        <v>0</v>
      </c>
      <c r="BF541" s="157">
        <v>0</v>
      </c>
      <c r="BG541" s="157">
        <v>1.2094700000000001E-4</v>
      </c>
      <c r="BH541" s="157">
        <v>0</v>
      </c>
      <c r="BI541" s="157">
        <v>2.3479300000000001E-4</v>
      </c>
      <c r="BJ541" s="192">
        <v>1.88E-5</v>
      </c>
      <c r="BK541" s="157">
        <v>0</v>
      </c>
      <c r="BL541" s="157">
        <v>0</v>
      </c>
      <c r="BM541" s="157">
        <v>0</v>
      </c>
      <c r="BN541" s="192">
        <v>4.32E-5</v>
      </c>
      <c r="BO541" s="192">
        <v>2.2200000000000001E-5</v>
      </c>
      <c r="BP541" s="192">
        <v>7.9900000000000004E-5</v>
      </c>
      <c r="BQ541" s="157">
        <v>1.7935100000000001E-4</v>
      </c>
      <c r="BR541" s="192">
        <v>2.1100000000000001E-5</v>
      </c>
      <c r="BS541" s="157">
        <v>2.2657800000000001E-4</v>
      </c>
      <c r="BT541" s="157">
        <v>1.15794E-4</v>
      </c>
      <c r="BU541" s="157">
        <v>1.35196E-4</v>
      </c>
      <c r="BV541" s="157">
        <v>0</v>
      </c>
      <c r="BW541" s="157">
        <v>0</v>
      </c>
      <c r="BX541" s="157">
        <v>0</v>
      </c>
      <c r="BY541" s="157">
        <v>0</v>
      </c>
      <c r="BZ541" s="157">
        <v>0</v>
      </c>
      <c r="CA541" s="157">
        <v>0</v>
      </c>
      <c r="CB541" s="157">
        <v>0</v>
      </c>
      <c r="CC541" s="157">
        <v>0</v>
      </c>
      <c r="CD541" s="157">
        <v>0</v>
      </c>
      <c r="CE541" s="157">
        <v>0</v>
      </c>
      <c r="CF541" s="157">
        <v>0</v>
      </c>
      <c r="CG541" s="157">
        <v>0</v>
      </c>
      <c r="CH541" s="157">
        <v>0</v>
      </c>
      <c r="CI541" s="192">
        <v>1.8899999999999999E-5</v>
      </c>
      <c r="CJ541" s="157">
        <v>0</v>
      </c>
      <c r="CK541" s="157">
        <v>0</v>
      </c>
      <c r="CL541" s="157">
        <v>0</v>
      </c>
      <c r="CM541" s="157">
        <v>0</v>
      </c>
      <c r="CN541" s="157">
        <v>0</v>
      </c>
      <c r="CO541" s="157">
        <v>0</v>
      </c>
      <c r="CP541" s="157">
        <v>0</v>
      </c>
      <c r="CQ541" s="157">
        <v>0</v>
      </c>
      <c r="CR541" s="157">
        <v>0</v>
      </c>
      <c r="CS541" s="157">
        <v>0</v>
      </c>
      <c r="CT541" s="157">
        <v>0</v>
      </c>
      <c r="CU541" s="157">
        <v>0</v>
      </c>
      <c r="CV541" s="157">
        <v>0</v>
      </c>
      <c r="CW541" s="192">
        <v>5.93E-6</v>
      </c>
      <c r="CX541" s="157">
        <v>0</v>
      </c>
      <c r="CY541" s="192">
        <v>2.76E-5</v>
      </c>
      <c r="CZ541" s="157">
        <v>0</v>
      </c>
      <c r="DA541" s="192">
        <v>2.4899999999999999E-5</v>
      </c>
      <c r="DB541" s="192">
        <v>1.66E-5</v>
      </c>
      <c r="DC541" s="192">
        <v>3.0499999999999999E-5</v>
      </c>
      <c r="DD541" s="157">
        <v>0</v>
      </c>
      <c r="DE541" s="157">
        <v>0</v>
      </c>
      <c r="DF541" s="157">
        <v>0</v>
      </c>
      <c r="DG541" s="157">
        <v>0</v>
      </c>
      <c r="DH541" s="157">
        <v>0</v>
      </c>
      <c r="DI541" s="157">
        <v>0</v>
      </c>
      <c r="DJ541" s="192">
        <v>3.3500000000000001E-5</v>
      </c>
      <c r="DK541" s="157">
        <v>0</v>
      </c>
      <c r="DL541" s="157">
        <v>0</v>
      </c>
      <c r="DM541" s="157">
        <v>0</v>
      </c>
      <c r="DN541" s="157">
        <v>0</v>
      </c>
      <c r="DO541" s="157">
        <v>0</v>
      </c>
      <c r="DP541" s="157">
        <v>0</v>
      </c>
      <c r="DQ541" s="157">
        <v>0</v>
      </c>
      <c r="DR541" s="157">
        <v>0</v>
      </c>
      <c r="DS541" s="192">
        <v>6.8100000000000002E-5</v>
      </c>
      <c r="DT541" s="157">
        <v>0</v>
      </c>
      <c r="DU541" s="157">
        <v>0</v>
      </c>
      <c r="DV541" s="157">
        <v>0</v>
      </c>
      <c r="DW541" s="157">
        <v>0</v>
      </c>
      <c r="DX541" s="192">
        <v>5.4400000000000001E-5</v>
      </c>
      <c r="DY541" s="157">
        <v>0</v>
      </c>
      <c r="DZ541" s="157">
        <v>1.26518E-4</v>
      </c>
      <c r="EA541" s="157">
        <v>0</v>
      </c>
      <c r="EB541" s="157">
        <v>0</v>
      </c>
      <c r="EC541" s="157">
        <v>0</v>
      </c>
      <c r="ED541" s="157">
        <v>0</v>
      </c>
      <c r="EE541" s="157">
        <v>0</v>
      </c>
      <c r="EF541" s="157">
        <v>0</v>
      </c>
      <c r="EG541" s="157">
        <v>1.8350300000000001E-4</v>
      </c>
      <c r="EH541" s="157">
        <v>0</v>
      </c>
      <c r="EI541" s="157">
        <v>1.9245800000000001E-4</v>
      </c>
      <c r="EJ541" s="157">
        <v>0</v>
      </c>
      <c r="EK541" s="157">
        <v>0</v>
      </c>
      <c r="EL541" s="157">
        <v>0</v>
      </c>
      <c r="EM541" s="157">
        <v>0</v>
      </c>
      <c r="EN541" s="157">
        <v>0</v>
      </c>
      <c r="EO541" s="157">
        <v>0</v>
      </c>
      <c r="EP541" s="157">
        <v>0</v>
      </c>
      <c r="EQ541" s="157">
        <v>0</v>
      </c>
      <c r="ER541" s="157">
        <v>0</v>
      </c>
      <c r="ES541" s="157">
        <v>0</v>
      </c>
      <c r="ET541" s="157">
        <v>0</v>
      </c>
      <c r="EU541" s="157">
        <v>0</v>
      </c>
      <c r="EV541" s="157">
        <v>0</v>
      </c>
      <c r="EW541" s="157">
        <v>0</v>
      </c>
      <c r="EX541" s="157">
        <v>0</v>
      </c>
      <c r="EY541" s="157">
        <v>0</v>
      </c>
      <c r="EZ541" s="157">
        <v>0</v>
      </c>
      <c r="FA541" s="157">
        <v>0</v>
      </c>
      <c r="FB541" s="192">
        <v>2.6999999999999999E-5</v>
      </c>
      <c r="FC541" s="157">
        <v>0</v>
      </c>
      <c r="FD541" s="157">
        <v>0</v>
      </c>
      <c r="FE541" s="157">
        <v>0</v>
      </c>
      <c r="FF541" s="157">
        <v>0</v>
      </c>
      <c r="FG541" s="157">
        <v>0</v>
      </c>
      <c r="FH541" s="192">
        <v>4.74E-5</v>
      </c>
      <c r="FI541" s="157">
        <v>0</v>
      </c>
      <c r="FJ541" s="157">
        <v>0</v>
      </c>
      <c r="FK541" s="157">
        <v>0</v>
      </c>
      <c r="FL541" s="157">
        <v>0</v>
      </c>
      <c r="FM541" s="157">
        <v>0</v>
      </c>
      <c r="FN541" s="157">
        <v>0</v>
      </c>
      <c r="FO541" s="157">
        <v>0</v>
      </c>
      <c r="FP541" s="157">
        <v>0</v>
      </c>
      <c r="FQ541" s="157">
        <v>0</v>
      </c>
      <c r="FR541" s="157">
        <v>0</v>
      </c>
      <c r="FS541" s="157">
        <v>0</v>
      </c>
      <c r="FT541" s="157">
        <v>0</v>
      </c>
      <c r="FU541" s="192">
        <v>2.8799999999999999E-5</v>
      </c>
      <c r="FV541" s="157">
        <v>0</v>
      </c>
      <c r="FW541" s="157">
        <v>0</v>
      </c>
      <c r="FX541" s="157">
        <v>0</v>
      </c>
      <c r="FY541" s="157">
        <v>0</v>
      </c>
      <c r="FZ541" s="157">
        <v>0</v>
      </c>
      <c r="GA541" s="157">
        <v>0</v>
      </c>
      <c r="GB541" s="157">
        <v>0</v>
      </c>
      <c r="GC541" s="157">
        <v>0</v>
      </c>
      <c r="GD541" s="157">
        <v>0</v>
      </c>
      <c r="GE541" s="157">
        <v>0</v>
      </c>
      <c r="GF541" s="157">
        <v>0</v>
      </c>
      <c r="GG541" s="157">
        <v>0</v>
      </c>
      <c r="GH541" s="157">
        <v>0</v>
      </c>
      <c r="GI541" s="157">
        <v>0</v>
      </c>
      <c r="GJ541" s="157">
        <v>0</v>
      </c>
      <c r="GK541" s="157">
        <v>0</v>
      </c>
      <c r="GL541" s="157">
        <v>0</v>
      </c>
      <c r="GM541" s="157">
        <v>0</v>
      </c>
      <c r="GN541" s="157">
        <v>0</v>
      </c>
      <c r="GO541" s="157">
        <v>0</v>
      </c>
      <c r="GP541" s="157">
        <v>1.4256199999999999E-4</v>
      </c>
      <c r="GQ541" s="157">
        <v>0</v>
      </c>
      <c r="GR541" s="157">
        <v>0</v>
      </c>
      <c r="GS541" s="157">
        <v>0</v>
      </c>
      <c r="GT541" s="157">
        <v>0</v>
      </c>
      <c r="GU541" s="157">
        <v>0</v>
      </c>
      <c r="GV541" s="157">
        <v>0</v>
      </c>
      <c r="GW541" s="157">
        <v>0</v>
      </c>
      <c r="GX541" s="157">
        <v>0</v>
      </c>
      <c r="GY541" s="157">
        <v>0</v>
      </c>
      <c r="GZ541" s="157">
        <v>0</v>
      </c>
      <c r="HA541" s="157">
        <v>0</v>
      </c>
    </row>
    <row r="542" spans="1:209" x14ac:dyDescent="0.2">
      <c r="A542" s="157" t="s">
        <v>4351</v>
      </c>
      <c r="B542" s="157">
        <v>0</v>
      </c>
      <c r="C542" s="192">
        <v>2.87E-5</v>
      </c>
      <c r="D542" s="157">
        <v>1.4320700000000001E-4</v>
      </c>
      <c r="E542" s="157">
        <v>1.1653400000000001E-4</v>
      </c>
      <c r="F542" s="192">
        <v>1.3200000000000001E-5</v>
      </c>
      <c r="G542" s="157">
        <v>0</v>
      </c>
      <c r="H542" s="157">
        <v>0</v>
      </c>
      <c r="I542" s="157">
        <v>0</v>
      </c>
      <c r="J542" s="157">
        <v>0</v>
      </c>
      <c r="K542" s="157">
        <v>0</v>
      </c>
      <c r="L542" s="157">
        <v>0</v>
      </c>
      <c r="M542" s="157">
        <v>0</v>
      </c>
      <c r="N542" s="157">
        <v>0</v>
      </c>
      <c r="O542" s="157">
        <v>0</v>
      </c>
      <c r="P542" s="157">
        <v>0</v>
      </c>
      <c r="Q542" s="157">
        <v>0</v>
      </c>
      <c r="R542" s="157">
        <v>0</v>
      </c>
      <c r="S542" s="157">
        <v>0</v>
      </c>
      <c r="T542" s="157">
        <v>0</v>
      </c>
      <c r="U542" s="157">
        <v>0</v>
      </c>
      <c r="V542" s="157">
        <v>0</v>
      </c>
      <c r="W542" s="157">
        <v>0</v>
      </c>
      <c r="X542" s="157">
        <v>0</v>
      </c>
      <c r="Y542" s="157">
        <v>1.4003400000000001E-4</v>
      </c>
      <c r="Z542" s="192">
        <v>3.5200000000000002E-5</v>
      </c>
      <c r="AA542" s="157">
        <v>0</v>
      </c>
      <c r="AB542" s="157">
        <v>0</v>
      </c>
      <c r="AC542" s="157">
        <v>0</v>
      </c>
      <c r="AD542" s="157">
        <v>0</v>
      </c>
      <c r="AE542" s="192">
        <v>4.1699999999999997E-5</v>
      </c>
      <c r="AF542" s="157">
        <v>0</v>
      </c>
      <c r="AG542" s="157">
        <v>0</v>
      </c>
      <c r="AH542" s="157">
        <v>0</v>
      </c>
      <c r="AI542" s="157">
        <v>0</v>
      </c>
      <c r="AJ542" s="157">
        <v>0</v>
      </c>
      <c r="AK542" s="157">
        <v>0</v>
      </c>
      <c r="AL542" s="157">
        <v>0</v>
      </c>
      <c r="AM542" s="157">
        <v>0</v>
      </c>
      <c r="AN542" s="157">
        <v>0</v>
      </c>
      <c r="AO542" s="157">
        <v>0</v>
      </c>
      <c r="AP542" s="157">
        <v>0</v>
      </c>
      <c r="AQ542" s="157">
        <v>0</v>
      </c>
      <c r="AR542" s="157">
        <v>0</v>
      </c>
      <c r="AS542" s="157">
        <v>0</v>
      </c>
      <c r="AT542" s="157">
        <v>0</v>
      </c>
      <c r="AU542" s="157">
        <v>0</v>
      </c>
      <c r="AV542" s="157">
        <v>0</v>
      </c>
      <c r="AW542" s="157">
        <v>0</v>
      </c>
      <c r="AX542" s="157">
        <v>0</v>
      </c>
      <c r="AY542" s="157">
        <v>0</v>
      </c>
      <c r="AZ542" s="157">
        <v>0</v>
      </c>
      <c r="BA542" s="157">
        <v>0</v>
      </c>
      <c r="BB542" s="157">
        <v>0</v>
      </c>
      <c r="BC542" s="157">
        <v>0</v>
      </c>
      <c r="BD542" s="157">
        <v>0</v>
      </c>
      <c r="BE542" s="157">
        <v>0</v>
      </c>
      <c r="BF542" s="157">
        <v>0</v>
      </c>
      <c r="BG542" s="157">
        <v>3.6284000000000002E-4</v>
      </c>
      <c r="BH542" s="157">
        <v>4.9459299999999999E-4</v>
      </c>
      <c r="BI542" s="157">
        <v>1.6254900000000001E-4</v>
      </c>
      <c r="BJ542" s="157">
        <v>0</v>
      </c>
      <c r="BK542" s="157">
        <v>0</v>
      </c>
      <c r="BL542" s="157">
        <v>0</v>
      </c>
      <c r="BM542" s="157">
        <v>0</v>
      </c>
      <c r="BN542" s="157">
        <v>1.7292800000000001E-4</v>
      </c>
      <c r="BO542" s="157">
        <v>0</v>
      </c>
      <c r="BP542" s="157">
        <v>2.6638999999999998E-4</v>
      </c>
      <c r="BQ542" s="157">
        <v>2.39134E-4</v>
      </c>
      <c r="BR542" s="157">
        <v>0</v>
      </c>
      <c r="BS542" s="157">
        <v>4.5315500000000001E-4</v>
      </c>
      <c r="BT542" s="157">
        <v>1.15794E-4</v>
      </c>
      <c r="BU542" s="157">
        <v>2.70392E-4</v>
      </c>
      <c r="BV542" s="157">
        <v>0</v>
      </c>
      <c r="BW542" s="157">
        <v>0</v>
      </c>
      <c r="BX542" s="157">
        <v>0</v>
      </c>
      <c r="BY542" s="157">
        <v>0</v>
      </c>
      <c r="BZ542" s="157">
        <v>0</v>
      </c>
      <c r="CA542" s="157">
        <v>0</v>
      </c>
      <c r="CB542" s="157">
        <v>0</v>
      </c>
      <c r="CC542" s="157">
        <v>0</v>
      </c>
      <c r="CD542" s="157">
        <v>0</v>
      </c>
      <c r="CE542" s="157">
        <v>0</v>
      </c>
      <c r="CF542" s="157">
        <v>0</v>
      </c>
      <c r="CG542" s="157">
        <v>0</v>
      </c>
      <c r="CH542" s="157">
        <v>0</v>
      </c>
      <c r="CI542" s="157">
        <v>0</v>
      </c>
      <c r="CJ542" s="157">
        <v>0</v>
      </c>
      <c r="CK542" s="157">
        <v>0</v>
      </c>
      <c r="CL542" s="157">
        <v>0</v>
      </c>
      <c r="CM542" s="157">
        <v>0</v>
      </c>
      <c r="CN542" s="157">
        <v>0</v>
      </c>
      <c r="CO542" s="157">
        <v>0</v>
      </c>
      <c r="CP542" s="157">
        <v>0</v>
      </c>
      <c r="CQ542" s="157">
        <v>0</v>
      </c>
      <c r="CR542" s="157">
        <v>0</v>
      </c>
      <c r="CS542" s="157">
        <v>0</v>
      </c>
      <c r="CT542" s="157">
        <v>0</v>
      </c>
      <c r="CU542" s="157">
        <v>0</v>
      </c>
      <c r="CV542" s="157">
        <v>0</v>
      </c>
      <c r="CW542" s="157">
        <v>0</v>
      </c>
      <c r="CX542" s="157">
        <v>0</v>
      </c>
      <c r="CY542" s="157">
        <v>0</v>
      </c>
      <c r="CZ542" s="157">
        <v>0</v>
      </c>
      <c r="DA542" s="157">
        <v>0</v>
      </c>
      <c r="DB542" s="157">
        <v>0</v>
      </c>
      <c r="DC542" s="157">
        <v>0</v>
      </c>
      <c r="DD542" s="157">
        <v>0</v>
      </c>
      <c r="DE542" s="157">
        <v>0</v>
      </c>
      <c r="DF542" s="157">
        <v>0</v>
      </c>
      <c r="DG542" s="157">
        <v>0</v>
      </c>
      <c r="DH542" s="157">
        <v>0</v>
      </c>
      <c r="DI542" s="157">
        <v>0</v>
      </c>
      <c r="DJ542" s="157">
        <v>0</v>
      </c>
      <c r="DK542" s="157">
        <v>0</v>
      </c>
      <c r="DL542" s="157">
        <v>0</v>
      </c>
      <c r="DM542" s="157">
        <v>0</v>
      </c>
      <c r="DN542" s="157">
        <v>0</v>
      </c>
      <c r="DO542" s="157">
        <v>0</v>
      </c>
      <c r="DP542" s="157">
        <v>0</v>
      </c>
      <c r="DQ542" s="157">
        <v>0</v>
      </c>
      <c r="DR542" s="157">
        <v>0</v>
      </c>
      <c r="DS542" s="157">
        <v>0</v>
      </c>
      <c r="DT542" s="157">
        <v>0</v>
      </c>
      <c r="DU542" s="157">
        <v>0</v>
      </c>
      <c r="DV542" s="157">
        <v>0</v>
      </c>
      <c r="DW542" s="157">
        <v>0</v>
      </c>
      <c r="DX542" s="157">
        <v>0</v>
      </c>
      <c r="DY542" s="157">
        <v>0</v>
      </c>
      <c r="DZ542" s="157">
        <v>0</v>
      </c>
      <c r="EA542" s="157">
        <v>0</v>
      </c>
      <c r="EB542" s="157">
        <v>0</v>
      </c>
      <c r="EC542" s="157">
        <v>0</v>
      </c>
      <c r="ED542" s="157">
        <v>0</v>
      </c>
      <c r="EE542" s="157">
        <v>0</v>
      </c>
      <c r="EF542" s="157">
        <v>0</v>
      </c>
      <c r="EG542" s="157">
        <v>0</v>
      </c>
      <c r="EH542" s="157">
        <v>0</v>
      </c>
      <c r="EI542" s="157">
        <v>0</v>
      </c>
      <c r="EJ542" s="157">
        <v>0</v>
      </c>
      <c r="EK542" s="157">
        <v>0</v>
      </c>
      <c r="EL542" s="157">
        <v>0</v>
      </c>
      <c r="EM542" s="157">
        <v>0</v>
      </c>
      <c r="EN542" s="157">
        <v>0</v>
      </c>
      <c r="EO542" s="157">
        <v>0</v>
      </c>
      <c r="EP542" s="157">
        <v>0</v>
      </c>
      <c r="EQ542" s="157">
        <v>0</v>
      </c>
      <c r="ER542" s="157">
        <v>0</v>
      </c>
      <c r="ES542" s="157">
        <v>0</v>
      </c>
      <c r="ET542" s="157">
        <v>0</v>
      </c>
      <c r="EU542" s="157">
        <v>0</v>
      </c>
      <c r="EV542" s="157">
        <v>0</v>
      </c>
      <c r="EW542" s="157">
        <v>0</v>
      </c>
      <c r="EX542" s="157">
        <v>0</v>
      </c>
      <c r="EY542" s="157">
        <v>0</v>
      </c>
      <c r="EZ542" s="157">
        <v>0</v>
      </c>
      <c r="FA542" s="157">
        <v>0</v>
      </c>
      <c r="FB542" s="157">
        <v>0</v>
      </c>
      <c r="FC542" s="157">
        <v>0</v>
      </c>
      <c r="FD542" s="157">
        <v>0</v>
      </c>
      <c r="FE542" s="157">
        <v>0</v>
      </c>
      <c r="FF542" s="157">
        <v>0</v>
      </c>
      <c r="FG542" s="157">
        <v>0</v>
      </c>
      <c r="FH542" s="157">
        <v>0</v>
      </c>
      <c r="FI542" s="157">
        <v>0</v>
      </c>
      <c r="FJ542" s="157">
        <v>0</v>
      </c>
      <c r="FK542" s="157">
        <v>2.7722599999999999E-4</v>
      </c>
      <c r="FL542" s="157">
        <v>0</v>
      </c>
      <c r="FM542" s="157">
        <v>0</v>
      </c>
      <c r="FN542" s="157">
        <v>0</v>
      </c>
      <c r="FO542" s="157">
        <v>0</v>
      </c>
      <c r="FP542" s="157">
        <v>0</v>
      </c>
      <c r="FQ542" s="157">
        <v>0</v>
      </c>
      <c r="FR542" s="157">
        <v>0</v>
      </c>
      <c r="FS542" s="157">
        <v>0</v>
      </c>
      <c r="FT542" s="157">
        <v>0</v>
      </c>
      <c r="FU542" s="157">
        <v>0</v>
      </c>
      <c r="FV542" s="157">
        <v>0</v>
      </c>
      <c r="FW542" s="157">
        <v>0</v>
      </c>
      <c r="FX542" s="157">
        <v>0</v>
      </c>
      <c r="FY542" s="157">
        <v>0</v>
      </c>
      <c r="FZ542" s="157">
        <v>0</v>
      </c>
      <c r="GA542" s="157">
        <v>0</v>
      </c>
      <c r="GB542" s="157">
        <v>0</v>
      </c>
      <c r="GC542" s="157">
        <v>0</v>
      </c>
      <c r="GD542" s="157">
        <v>0</v>
      </c>
      <c r="GE542" s="157">
        <v>0</v>
      </c>
      <c r="GF542" s="157">
        <v>0</v>
      </c>
      <c r="GG542" s="157">
        <v>0</v>
      </c>
      <c r="GH542" s="157">
        <v>0</v>
      </c>
      <c r="GI542" s="157">
        <v>0</v>
      </c>
      <c r="GJ542" s="157">
        <v>0</v>
      </c>
      <c r="GK542" s="157">
        <v>0</v>
      </c>
      <c r="GL542" s="157">
        <v>0</v>
      </c>
      <c r="GM542" s="157">
        <v>0</v>
      </c>
      <c r="GN542" s="157">
        <v>0</v>
      </c>
      <c r="GO542" s="157">
        <v>0</v>
      </c>
      <c r="GP542" s="157">
        <v>0</v>
      </c>
      <c r="GQ542" s="157">
        <v>0</v>
      </c>
      <c r="GR542" s="157">
        <v>0</v>
      </c>
      <c r="GS542" s="157">
        <v>0</v>
      </c>
      <c r="GT542" s="157">
        <v>0</v>
      </c>
      <c r="GU542" s="157">
        <v>0</v>
      </c>
      <c r="GV542" s="157">
        <v>0</v>
      </c>
      <c r="GW542" s="157">
        <v>0</v>
      </c>
      <c r="GX542" s="157">
        <v>0</v>
      </c>
      <c r="GY542" s="157">
        <v>0</v>
      </c>
      <c r="GZ542" s="157">
        <v>0</v>
      </c>
      <c r="HA542" s="157">
        <v>0</v>
      </c>
    </row>
    <row r="543" spans="1:209" x14ac:dyDescent="0.2">
      <c r="A543" s="157" t="s">
        <v>4352</v>
      </c>
      <c r="B543" s="157">
        <v>2.0886200000000001E-4</v>
      </c>
      <c r="C543" s="157">
        <v>4.2480399999999998E-4</v>
      </c>
      <c r="D543" s="157">
        <v>7.8763900000000003E-4</v>
      </c>
      <c r="E543" s="157">
        <v>3.0298800000000002E-4</v>
      </c>
      <c r="F543" s="157">
        <v>1.196849E-3</v>
      </c>
      <c r="G543" s="157">
        <v>1.5576058E-2</v>
      </c>
      <c r="H543" s="157">
        <v>5.0108729999999999E-3</v>
      </c>
      <c r="I543" s="157">
        <v>1.444498E-3</v>
      </c>
      <c r="J543" s="157">
        <v>3.0168E-3</v>
      </c>
      <c r="K543" s="157">
        <v>7.7430069999999997E-3</v>
      </c>
      <c r="L543" s="157">
        <v>2.0472200000000001E-4</v>
      </c>
      <c r="M543" s="157">
        <v>2.2579729999999999E-3</v>
      </c>
      <c r="N543" s="157">
        <v>5.2869094999999998E-2</v>
      </c>
      <c r="O543" s="157">
        <v>1.0381688E-2</v>
      </c>
      <c r="P543" s="157">
        <v>3.4059680000000001E-3</v>
      </c>
      <c r="Q543" s="157">
        <v>6.3843240000000002E-3</v>
      </c>
      <c r="R543" s="157">
        <v>6.7629500000000004E-4</v>
      </c>
      <c r="S543" s="157">
        <v>7.6692600000000002E-4</v>
      </c>
      <c r="T543" s="157">
        <v>2.5215789999999999E-3</v>
      </c>
      <c r="U543" s="157">
        <v>2.6469599999999997E-4</v>
      </c>
      <c r="V543" s="157">
        <v>1.8796686999999999E-2</v>
      </c>
      <c r="W543" s="157">
        <v>1.0086327000000001E-2</v>
      </c>
      <c r="X543" s="157">
        <v>1.3386069999999999E-3</v>
      </c>
      <c r="Y543" s="157">
        <v>9.6022999999999996E-4</v>
      </c>
      <c r="Z543" s="157">
        <v>1.1434399999999999E-3</v>
      </c>
      <c r="AA543" s="157">
        <v>5.9148299999999996E-4</v>
      </c>
      <c r="AB543" s="157">
        <v>3.0136709999999999E-3</v>
      </c>
      <c r="AC543" s="157">
        <v>5.365552E-3</v>
      </c>
      <c r="AD543" s="157">
        <v>6.79308E-4</v>
      </c>
      <c r="AE543" s="157">
        <v>6.9526500000000003E-4</v>
      </c>
      <c r="AF543" s="157">
        <v>1.3284409E-2</v>
      </c>
      <c r="AG543" s="157">
        <v>9.9107759999999996E-3</v>
      </c>
      <c r="AH543" s="157">
        <v>1.5591050000000001E-3</v>
      </c>
      <c r="AI543" s="157">
        <v>2.1273300000000002E-3</v>
      </c>
      <c r="AJ543" s="157">
        <v>2.0350178999999999E-2</v>
      </c>
      <c r="AK543" s="157">
        <v>6.5195100000000001E-4</v>
      </c>
      <c r="AL543" s="157">
        <v>7.2863500000000005E-4</v>
      </c>
      <c r="AM543" s="157">
        <v>1.7399040000000001E-2</v>
      </c>
      <c r="AN543" s="157">
        <v>1.7885801999999999E-2</v>
      </c>
      <c r="AO543" s="157">
        <v>7.6403469999999996E-3</v>
      </c>
      <c r="AP543" s="157">
        <v>1.5128169E-2</v>
      </c>
      <c r="AQ543" s="157">
        <v>1.4004018999999999E-2</v>
      </c>
      <c r="AR543" s="157">
        <v>1.8366619000000001E-2</v>
      </c>
      <c r="AS543" s="157">
        <v>3.1880500000000002E-4</v>
      </c>
      <c r="AT543" s="157">
        <v>8.9093320000000007E-3</v>
      </c>
      <c r="AU543" s="157">
        <v>1.54575E-4</v>
      </c>
      <c r="AV543" s="157">
        <v>1.4687200000000001E-4</v>
      </c>
      <c r="AW543" s="157">
        <v>0</v>
      </c>
      <c r="AX543" s="157">
        <v>4.7973529999999999E-3</v>
      </c>
      <c r="AY543" s="157">
        <v>2.6967871000000001E-2</v>
      </c>
      <c r="AZ543" s="157">
        <v>1.2710096000000001E-2</v>
      </c>
      <c r="BA543" s="157">
        <v>3.6364512000000002E-2</v>
      </c>
      <c r="BB543" s="157">
        <v>2.8270729000000001E-2</v>
      </c>
      <c r="BC543" s="157">
        <v>4.5740100000000002E-4</v>
      </c>
      <c r="BD543" s="157">
        <v>6.6545899999999997E-4</v>
      </c>
      <c r="BE543" s="157">
        <v>8.6414399999999996E-4</v>
      </c>
      <c r="BF543" s="157">
        <v>4.4954089999999997E-3</v>
      </c>
      <c r="BG543" s="192">
        <v>8.0599999999999994E-5</v>
      </c>
      <c r="BH543" s="157">
        <v>1.5737100000000001E-4</v>
      </c>
      <c r="BI543" s="157">
        <v>2.8897599999999998E-4</v>
      </c>
      <c r="BJ543" s="157">
        <v>2.4744203999999999E-2</v>
      </c>
      <c r="BK543" s="157">
        <v>1.2227679999999999E-3</v>
      </c>
      <c r="BL543" s="157">
        <v>1.1553457E-2</v>
      </c>
      <c r="BM543" s="157">
        <v>4.2087500000000003E-4</v>
      </c>
      <c r="BN543" s="157">
        <v>4.7555200000000002E-4</v>
      </c>
      <c r="BO543" s="157">
        <v>3.2030610000000001E-3</v>
      </c>
      <c r="BP543" s="192">
        <v>7.9900000000000004E-5</v>
      </c>
      <c r="BQ543" s="157">
        <v>1.7935100000000001E-4</v>
      </c>
      <c r="BR543" s="157">
        <v>6.913392E-3</v>
      </c>
      <c r="BS543" s="157">
        <v>0</v>
      </c>
      <c r="BT543" s="157">
        <v>8.1055999999999999E-4</v>
      </c>
      <c r="BU543" s="192">
        <v>4.5099999999999998E-5</v>
      </c>
      <c r="BV543" s="157">
        <v>3.6119960000000001E-3</v>
      </c>
      <c r="BW543" s="157">
        <v>1.6732800000000001E-4</v>
      </c>
      <c r="BX543" s="157">
        <v>1.1263149999999999E-3</v>
      </c>
      <c r="BY543" s="157">
        <v>3.6013799999999999E-3</v>
      </c>
      <c r="BZ543" s="157">
        <v>1.7948879999999999E-3</v>
      </c>
      <c r="CA543" s="157">
        <v>7.4404799999999998E-4</v>
      </c>
      <c r="CB543" s="157">
        <v>5.8000439999999999E-3</v>
      </c>
      <c r="CC543" s="157">
        <v>4.1118719999999999E-3</v>
      </c>
      <c r="CD543" s="157">
        <v>4.9941099999999995E-4</v>
      </c>
      <c r="CE543" s="157">
        <v>1.151787E-3</v>
      </c>
      <c r="CF543" s="157">
        <v>2.2153910000000001E-3</v>
      </c>
      <c r="CG543" s="157">
        <v>2.1096461E-2</v>
      </c>
      <c r="CH543" s="157">
        <v>2.39502E-4</v>
      </c>
      <c r="CI543" s="157">
        <v>4.7151129999999999E-3</v>
      </c>
      <c r="CJ543" s="157">
        <v>7.9444900000000002E-4</v>
      </c>
      <c r="CK543" s="157">
        <v>1.2913639999999999E-3</v>
      </c>
      <c r="CL543" s="157">
        <v>3.4341800000000001E-4</v>
      </c>
      <c r="CM543" s="157">
        <v>2.06973E-4</v>
      </c>
      <c r="CN543" s="157">
        <v>3.3114800000000002E-4</v>
      </c>
      <c r="CO543" s="157">
        <v>1.25838E-4</v>
      </c>
      <c r="CP543" s="157">
        <v>4.2497900000000003E-4</v>
      </c>
      <c r="CQ543" s="157">
        <v>1.093487E-3</v>
      </c>
      <c r="CR543" s="157">
        <v>2.0956310000000001E-3</v>
      </c>
      <c r="CS543" s="157">
        <v>3.9607679999999999E-3</v>
      </c>
      <c r="CT543" s="157">
        <v>4.3075750000000001E-3</v>
      </c>
      <c r="CU543" s="157">
        <v>8.2130610000000007E-3</v>
      </c>
      <c r="CV543" s="157">
        <v>9.9480190000000007E-3</v>
      </c>
      <c r="CW543" s="157">
        <v>1.1136953999999999E-2</v>
      </c>
      <c r="CX543" s="157">
        <v>3.9176180000000003E-3</v>
      </c>
      <c r="CY543" s="157">
        <v>9.1431410000000005E-3</v>
      </c>
      <c r="CZ543" s="157">
        <v>2.7834969999999998E-3</v>
      </c>
      <c r="DA543" s="157">
        <v>1.843594E-3</v>
      </c>
      <c r="DB543" s="157">
        <v>2.7088559999999999E-3</v>
      </c>
      <c r="DC543" s="157">
        <v>7.7119509999999999E-3</v>
      </c>
      <c r="DD543" s="157">
        <v>6.6210200000000002E-4</v>
      </c>
      <c r="DE543" s="157">
        <v>1.45637E-4</v>
      </c>
      <c r="DF543" s="157">
        <v>6.4323500000000003E-4</v>
      </c>
      <c r="DG543" s="157">
        <v>5.8823499999999999E-4</v>
      </c>
      <c r="DH543" s="157">
        <v>1.35007E-4</v>
      </c>
      <c r="DI543" s="157">
        <v>2.0165800000000001E-4</v>
      </c>
      <c r="DJ543" s="157">
        <v>1.843843E-3</v>
      </c>
      <c r="DK543" s="157">
        <v>1.681957E-3</v>
      </c>
      <c r="DL543" s="157">
        <v>1.0924698E-2</v>
      </c>
      <c r="DM543" s="157">
        <v>1.8169456E-2</v>
      </c>
      <c r="DN543" s="157">
        <v>7.8934599999999997E-3</v>
      </c>
      <c r="DO543" s="157">
        <v>7.9535200000000004E-4</v>
      </c>
      <c r="DP543" s="157">
        <v>2.0597319999999999E-3</v>
      </c>
      <c r="DQ543" s="157">
        <v>5.8241960000000002E-3</v>
      </c>
      <c r="DR543" s="157">
        <v>1.2280200999999999E-2</v>
      </c>
      <c r="DS543" s="157">
        <v>9.5372180000000001E-3</v>
      </c>
      <c r="DT543" s="157">
        <v>2.8794039999999999E-3</v>
      </c>
      <c r="DU543" s="157">
        <v>8.9384789999999992E-3</v>
      </c>
      <c r="DV543" s="157">
        <v>2.5296820000000001E-3</v>
      </c>
      <c r="DW543" s="157">
        <v>1.3386419999999999E-3</v>
      </c>
      <c r="DX543" s="157">
        <v>1.087843E-3</v>
      </c>
      <c r="DY543" s="157">
        <v>0.24265640799999999</v>
      </c>
      <c r="DZ543" s="157">
        <v>2.4354757000000001E-2</v>
      </c>
      <c r="EA543" s="157">
        <v>2.741729E-3</v>
      </c>
      <c r="EB543" s="157">
        <v>3.3095099999999999E-3</v>
      </c>
      <c r="EC543" s="157">
        <v>3.4724099999999998E-4</v>
      </c>
      <c r="ED543" s="157">
        <v>4.9234400000000003E-4</v>
      </c>
      <c r="EE543" s="157">
        <v>2.5821220000000001E-3</v>
      </c>
      <c r="EF543" s="157">
        <v>3.8942795000000002E-2</v>
      </c>
      <c r="EG543" s="157">
        <v>0.130531853</v>
      </c>
      <c r="EH543" s="157">
        <v>5.5595299999999998E-4</v>
      </c>
      <c r="EI543" s="157">
        <v>0.14138864000000001</v>
      </c>
      <c r="EJ543" s="157">
        <v>2.5446864E-2</v>
      </c>
      <c r="EK543" s="157">
        <v>5.3818929999999996E-3</v>
      </c>
      <c r="EL543" s="157">
        <v>2.2433306E-2</v>
      </c>
      <c r="EM543" s="192">
        <v>9.1500000000000001E-5</v>
      </c>
      <c r="EN543" s="157">
        <v>1.0636E-4</v>
      </c>
      <c r="EO543" s="157">
        <v>1.50632E-3</v>
      </c>
      <c r="EP543" s="157">
        <v>4.5731440000000003E-3</v>
      </c>
      <c r="EQ543" s="157">
        <v>3.5591900000000001E-4</v>
      </c>
      <c r="ER543" s="157">
        <v>2.2534629999999998E-3</v>
      </c>
      <c r="ES543" s="157">
        <v>3.1976599999999997E-4</v>
      </c>
      <c r="ET543" s="157">
        <v>1.2278160000000001E-3</v>
      </c>
      <c r="EU543" s="157">
        <v>4.3911879999999999E-3</v>
      </c>
      <c r="EV543" s="157">
        <v>2.0326400000000001E-4</v>
      </c>
      <c r="EW543" s="157">
        <v>5.9547660000000002E-3</v>
      </c>
      <c r="EX543" s="157">
        <v>7.2681500000000001E-4</v>
      </c>
      <c r="EY543" s="157">
        <v>1.3975159999999999E-3</v>
      </c>
      <c r="EZ543" s="157">
        <v>1.0128645E-2</v>
      </c>
      <c r="FA543" s="157">
        <v>3.2332559999999999E-3</v>
      </c>
      <c r="FB543" s="157">
        <v>1.429458E-3</v>
      </c>
      <c r="FC543" s="157">
        <v>2.0879090000000002E-3</v>
      </c>
      <c r="FD543" s="157">
        <v>6.2645699999999997E-4</v>
      </c>
      <c r="FE543" s="157">
        <v>4.7814670000000002E-3</v>
      </c>
      <c r="FF543" s="157">
        <v>4.2390120000000003E-3</v>
      </c>
      <c r="FG543" s="157">
        <v>2.8666989999999999E-3</v>
      </c>
      <c r="FH543" s="157">
        <v>1.4320601000000001E-2</v>
      </c>
      <c r="FI543" s="157">
        <v>8.0791930000000001E-3</v>
      </c>
      <c r="FJ543" s="157">
        <v>2.2082299999999998E-3</v>
      </c>
      <c r="FK543" s="157">
        <v>2.31022E-4</v>
      </c>
      <c r="FL543" s="157">
        <v>4.2381040000000004E-3</v>
      </c>
      <c r="FM543" s="157">
        <v>1.903634E-3</v>
      </c>
      <c r="FN543" s="157">
        <v>2.7894E-3</v>
      </c>
      <c r="FO543" s="157">
        <v>2.8890220000000002E-3</v>
      </c>
      <c r="FP543" s="157">
        <v>1.72868E-3</v>
      </c>
      <c r="FQ543" s="157">
        <v>4.402319E-3</v>
      </c>
      <c r="FR543" s="157">
        <v>7.5368899999999999E-4</v>
      </c>
      <c r="FS543" s="157">
        <v>1.127767E-3</v>
      </c>
      <c r="FT543" s="157">
        <v>1.9607399999999999E-4</v>
      </c>
      <c r="FU543" s="157">
        <v>2.3320089999999999E-3</v>
      </c>
      <c r="FV543" s="157">
        <v>5.0296270000000001E-3</v>
      </c>
      <c r="FW543" s="157">
        <v>1.1406470000000001E-3</v>
      </c>
      <c r="FX543" s="157">
        <v>2.456499E-3</v>
      </c>
      <c r="FY543" s="157">
        <v>1.35766E-4</v>
      </c>
      <c r="FZ543" s="157">
        <v>1.9879820000000001E-3</v>
      </c>
      <c r="GA543" s="157">
        <v>2.8393619999999998E-3</v>
      </c>
      <c r="GB543" s="157">
        <v>5.6463850000000003E-3</v>
      </c>
      <c r="GC543" s="157">
        <v>4.5305240000000002E-3</v>
      </c>
      <c r="GD543" s="157">
        <v>2.686688E-3</v>
      </c>
      <c r="GE543" s="157">
        <v>1.739602E-3</v>
      </c>
      <c r="GF543" s="157">
        <v>2.352261E-3</v>
      </c>
      <c r="GG543" s="157">
        <v>2.1347570000000001E-3</v>
      </c>
      <c r="GH543" s="157">
        <v>2.2868879999999999E-3</v>
      </c>
      <c r="GI543" s="157">
        <v>8.2334200000000002E-4</v>
      </c>
      <c r="GJ543" s="157">
        <v>2.0203650000000001E-3</v>
      </c>
      <c r="GK543" s="157">
        <v>2.3660200000000001E-4</v>
      </c>
      <c r="GL543" s="157">
        <v>6.8150989999999998E-3</v>
      </c>
      <c r="GM543" s="157">
        <v>6.5271600000000002E-4</v>
      </c>
      <c r="GN543" s="157">
        <v>4.115891E-3</v>
      </c>
      <c r="GO543" s="157">
        <v>7.9910500000000004E-4</v>
      </c>
      <c r="GP543" s="157">
        <v>2.851237E-3</v>
      </c>
      <c r="GQ543" s="157">
        <v>2.4678699999999999E-4</v>
      </c>
      <c r="GR543" s="192">
        <v>5.3000000000000001E-5</v>
      </c>
      <c r="GS543" s="157">
        <v>7.6740362000000006E-2</v>
      </c>
      <c r="GT543" s="157">
        <v>0</v>
      </c>
      <c r="GU543" s="157">
        <v>0</v>
      </c>
      <c r="GV543" s="157">
        <v>4.998438E-3</v>
      </c>
      <c r="GW543" s="157">
        <v>1.3888889E-2</v>
      </c>
      <c r="GX543" s="157">
        <v>2.6666667000000002E-2</v>
      </c>
      <c r="GY543" s="157">
        <v>0</v>
      </c>
      <c r="GZ543" s="157">
        <v>0</v>
      </c>
      <c r="HA543" s="157">
        <v>0</v>
      </c>
    </row>
    <row r="544" spans="1:209" x14ac:dyDescent="0.2">
      <c r="A544" s="157" t="s">
        <v>4353</v>
      </c>
      <c r="B544" s="157">
        <v>0</v>
      </c>
      <c r="C544" s="157">
        <v>0</v>
      </c>
      <c r="D544" s="157">
        <v>0</v>
      </c>
      <c r="E544" s="157">
        <v>0</v>
      </c>
      <c r="F544" s="157">
        <v>0</v>
      </c>
      <c r="G544" s="157">
        <v>0</v>
      </c>
      <c r="H544" s="157">
        <v>0</v>
      </c>
      <c r="I544" s="157">
        <v>0</v>
      </c>
      <c r="J544" s="157">
        <v>0</v>
      </c>
      <c r="K544" s="157">
        <v>0</v>
      </c>
      <c r="L544" s="157">
        <v>0</v>
      </c>
      <c r="M544" s="157">
        <v>0</v>
      </c>
      <c r="N544" s="157">
        <v>0</v>
      </c>
      <c r="O544" s="157">
        <v>0</v>
      </c>
      <c r="P544" s="157">
        <v>0</v>
      </c>
      <c r="Q544" s="192">
        <v>3.1600000000000002E-5</v>
      </c>
      <c r="R544" s="157">
        <v>0</v>
      </c>
      <c r="S544" s="192">
        <v>2.4000000000000001E-5</v>
      </c>
      <c r="T544" s="157">
        <v>0</v>
      </c>
      <c r="U544" s="157">
        <v>0</v>
      </c>
      <c r="V544" s="157">
        <v>0</v>
      </c>
      <c r="W544" s="157">
        <v>0</v>
      </c>
      <c r="X544" s="157">
        <v>0</v>
      </c>
      <c r="Y544" s="157">
        <v>0</v>
      </c>
      <c r="Z544" s="192">
        <v>1.7600000000000001E-5</v>
      </c>
      <c r="AA544" s="157">
        <v>0</v>
      </c>
      <c r="AB544" s="157">
        <v>0</v>
      </c>
      <c r="AC544" s="157">
        <v>0</v>
      </c>
      <c r="AD544" s="157">
        <v>0</v>
      </c>
      <c r="AE544" s="157">
        <v>0</v>
      </c>
      <c r="AF544" s="157">
        <v>0</v>
      </c>
      <c r="AG544" s="157">
        <v>0</v>
      </c>
      <c r="AH544" s="157">
        <v>0</v>
      </c>
      <c r="AI544" s="157">
        <v>0</v>
      </c>
      <c r="AJ544" s="157">
        <v>0</v>
      </c>
      <c r="AK544" s="157">
        <v>0</v>
      </c>
      <c r="AL544" s="157">
        <v>0</v>
      </c>
      <c r="AM544" s="157">
        <v>0</v>
      </c>
      <c r="AN544" s="157">
        <v>0</v>
      </c>
      <c r="AO544" s="192">
        <v>2.5299999999999998E-5</v>
      </c>
      <c r="AP544" s="157">
        <v>0</v>
      </c>
      <c r="AQ544" s="157">
        <v>0</v>
      </c>
      <c r="AR544" s="157">
        <v>0</v>
      </c>
      <c r="AS544" s="157">
        <v>0</v>
      </c>
      <c r="AT544" s="157">
        <v>0</v>
      </c>
      <c r="AU544" s="157">
        <v>0</v>
      </c>
      <c r="AV544" s="157">
        <v>0</v>
      </c>
      <c r="AW544" s="157">
        <v>0</v>
      </c>
      <c r="AX544" s="157">
        <v>0</v>
      </c>
      <c r="AY544" s="157">
        <v>0</v>
      </c>
      <c r="AZ544" s="157">
        <v>0</v>
      </c>
      <c r="BA544" s="157">
        <v>0</v>
      </c>
      <c r="BB544" s="157">
        <v>0</v>
      </c>
      <c r="BC544" s="157">
        <v>0</v>
      </c>
      <c r="BD544" s="157">
        <v>0</v>
      </c>
      <c r="BE544" s="157">
        <v>0</v>
      </c>
      <c r="BF544" s="157">
        <v>0</v>
      </c>
      <c r="BG544" s="157">
        <v>0</v>
      </c>
      <c r="BH544" s="157">
        <v>0</v>
      </c>
      <c r="BI544" s="157">
        <v>0</v>
      </c>
      <c r="BJ544" s="157">
        <v>0</v>
      </c>
      <c r="BK544" s="157">
        <v>0</v>
      </c>
      <c r="BL544" s="157">
        <v>0</v>
      </c>
      <c r="BM544" s="157">
        <v>0</v>
      </c>
      <c r="BN544" s="157">
        <v>0</v>
      </c>
      <c r="BO544" s="157">
        <v>0</v>
      </c>
      <c r="BP544" s="157">
        <v>0</v>
      </c>
      <c r="BQ544" s="157">
        <v>0</v>
      </c>
      <c r="BR544" s="157">
        <v>0</v>
      </c>
      <c r="BS544" s="157">
        <v>0</v>
      </c>
      <c r="BT544" s="157">
        <v>0</v>
      </c>
      <c r="BU544" s="157">
        <v>0</v>
      </c>
      <c r="BV544" s="157">
        <v>0</v>
      </c>
      <c r="BW544" s="157">
        <v>0</v>
      </c>
      <c r="BX544" s="157">
        <v>0</v>
      </c>
      <c r="BY544" s="157">
        <v>0</v>
      </c>
      <c r="BZ544" s="157">
        <v>0</v>
      </c>
      <c r="CA544" s="192">
        <v>8.5499999999999995E-6</v>
      </c>
      <c r="CB544" s="157">
        <v>0</v>
      </c>
      <c r="CC544" s="157">
        <v>0</v>
      </c>
      <c r="CD544" s="192">
        <v>2.0000000000000002E-5</v>
      </c>
      <c r="CE544" s="157">
        <v>0</v>
      </c>
      <c r="CF544" s="192">
        <v>2.7699999999999999E-5</v>
      </c>
      <c r="CG544" s="157">
        <v>0</v>
      </c>
      <c r="CH544" s="157">
        <v>0</v>
      </c>
      <c r="CI544" s="192">
        <v>7.5400000000000003E-5</v>
      </c>
      <c r="CJ544" s="157">
        <v>0</v>
      </c>
      <c r="CK544" s="157">
        <v>0</v>
      </c>
      <c r="CL544" s="157">
        <v>0</v>
      </c>
      <c r="CM544" s="157">
        <v>0</v>
      </c>
      <c r="CN544" s="192">
        <v>1.3200000000000001E-5</v>
      </c>
      <c r="CO544" s="157">
        <v>0</v>
      </c>
      <c r="CP544" s="157">
        <v>0</v>
      </c>
      <c r="CQ544" s="157">
        <v>0</v>
      </c>
      <c r="CR544" s="192">
        <v>1.7499999999999998E-5</v>
      </c>
      <c r="CS544" s="192">
        <v>3.1300000000000002E-5</v>
      </c>
      <c r="CT544" s="192">
        <v>2.3799999999999999E-5</v>
      </c>
      <c r="CU544" s="157">
        <v>0</v>
      </c>
      <c r="CV544" s="157">
        <v>0</v>
      </c>
      <c r="CW544" s="157">
        <v>0</v>
      </c>
      <c r="CX544" s="157">
        <v>0</v>
      </c>
      <c r="CY544" s="157">
        <v>0</v>
      </c>
      <c r="CZ544" s="157">
        <v>0</v>
      </c>
      <c r="DA544" s="157">
        <v>0</v>
      </c>
      <c r="DB544" s="157">
        <v>0</v>
      </c>
      <c r="DC544" s="157">
        <v>0</v>
      </c>
      <c r="DD544" s="157">
        <v>1.580017E-3</v>
      </c>
      <c r="DE544" s="192">
        <v>6.6199999999999996E-5</v>
      </c>
      <c r="DF544" s="157">
        <v>0</v>
      </c>
      <c r="DG544" s="157">
        <v>0</v>
      </c>
      <c r="DH544" s="157">
        <v>0</v>
      </c>
      <c r="DI544" s="157">
        <v>0</v>
      </c>
      <c r="DJ544" s="157">
        <v>0</v>
      </c>
      <c r="DK544" s="192">
        <v>5.1E-5</v>
      </c>
      <c r="DL544" s="157">
        <v>0</v>
      </c>
      <c r="DM544" s="157">
        <v>0</v>
      </c>
      <c r="DN544" s="157">
        <v>0</v>
      </c>
      <c r="DO544" s="157">
        <v>0</v>
      </c>
      <c r="DP544" s="157">
        <v>0</v>
      </c>
      <c r="DQ544" s="157">
        <v>0</v>
      </c>
      <c r="DR544" s="157">
        <v>0</v>
      </c>
      <c r="DS544" s="157">
        <v>0</v>
      </c>
      <c r="DT544" s="157">
        <v>0</v>
      </c>
      <c r="DU544" s="157">
        <v>0</v>
      </c>
      <c r="DV544" s="157">
        <v>0</v>
      </c>
      <c r="DW544" s="157">
        <v>0</v>
      </c>
      <c r="DX544" s="157">
        <v>0</v>
      </c>
      <c r="DY544" s="157">
        <v>0</v>
      </c>
      <c r="DZ544" s="157">
        <v>0</v>
      </c>
      <c r="EA544" s="157">
        <v>0</v>
      </c>
      <c r="EB544" s="192">
        <v>7.0400000000000004E-5</v>
      </c>
      <c r="EC544" s="157">
        <v>0</v>
      </c>
      <c r="ED544" s="157">
        <v>0</v>
      </c>
      <c r="EE544" s="157">
        <v>0</v>
      </c>
      <c r="EF544" s="157">
        <v>0</v>
      </c>
      <c r="EG544" s="157">
        <v>0</v>
      </c>
      <c r="EH544" s="157">
        <v>1.19133E-4</v>
      </c>
      <c r="EI544" s="157">
        <v>0</v>
      </c>
      <c r="EJ544" s="192">
        <v>3.9900000000000001E-5</v>
      </c>
      <c r="EK544" s="157">
        <v>0</v>
      </c>
      <c r="EL544" s="157">
        <v>0</v>
      </c>
      <c r="EM544" s="157">
        <v>4.0280439999999997E-3</v>
      </c>
      <c r="EN544" s="157">
        <v>2.9515000000000001E-3</v>
      </c>
      <c r="EO544" s="157">
        <v>0</v>
      </c>
      <c r="EP544" s="157">
        <v>0</v>
      </c>
      <c r="EQ544" s="157">
        <v>1.8329850000000001E-3</v>
      </c>
      <c r="ER544" s="157">
        <v>0</v>
      </c>
      <c r="ES544" s="157">
        <v>3.4260699999999998E-4</v>
      </c>
      <c r="ET544" s="157">
        <v>0</v>
      </c>
      <c r="EU544" s="157">
        <v>0</v>
      </c>
      <c r="EV544" s="157">
        <v>2.3781940000000001E-3</v>
      </c>
      <c r="EW544" s="192">
        <v>3.6399999999999997E-5</v>
      </c>
      <c r="EX544" s="157">
        <v>1.356721E-3</v>
      </c>
      <c r="EY544" s="157">
        <v>0</v>
      </c>
      <c r="EZ544" s="157">
        <v>0</v>
      </c>
      <c r="FA544" s="157">
        <v>0</v>
      </c>
      <c r="FB544" s="157">
        <v>0</v>
      </c>
      <c r="FC544" s="157">
        <v>0</v>
      </c>
      <c r="FD544" s="157">
        <v>1.0775050000000001E-3</v>
      </c>
      <c r="FE544" s="157">
        <v>1.3468900000000001E-4</v>
      </c>
      <c r="FF544" s="157">
        <v>0</v>
      </c>
      <c r="FG544" s="157">
        <v>0</v>
      </c>
      <c r="FH544" s="157">
        <v>0</v>
      </c>
      <c r="FI544" s="157">
        <v>0</v>
      </c>
      <c r="FJ544" s="192">
        <v>2.9799999999999999E-5</v>
      </c>
      <c r="FK544" s="157">
        <v>0</v>
      </c>
      <c r="FL544" s="157">
        <v>0</v>
      </c>
      <c r="FM544" s="192">
        <v>4.2299999999999998E-5</v>
      </c>
      <c r="FN544" s="157">
        <v>1.463574E-3</v>
      </c>
      <c r="FO544" s="157">
        <v>0</v>
      </c>
      <c r="FP544" s="157">
        <v>0</v>
      </c>
      <c r="FQ544" s="157">
        <v>1.4100000000000001E-4</v>
      </c>
      <c r="FR544" s="157">
        <v>0</v>
      </c>
      <c r="FS544" s="157">
        <v>0</v>
      </c>
      <c r="FT544" s="157">
        <v>0</v>
      </c>
      <c r="FU544" s="157">
        <v>0</v>
      </c>
      <c r="FV544" s="157">
        <v>0</v>
      </c>
      <c r="FW544" s="157">
        <v>0</v>
      </c>
      <c r="FX544" s="157">
        <v>0</v>
      </c>
      <c r="FY544" s="157">
        <v>3.3126969999999999E-3</v>
      </c>
      <c r="FZ544" s="157">
        <v>0</v>
      </c>
      <c r="GA544" s="157">
        <v>0</v>
      </c>
      <c r="GB544" s="157">
        <v>0</v>
      </c>
      <c r="GC544" s="157">
        <v>0</v>
      </c>
      <c r="GD544" s="157">
        <v>0</v>
      </c>
      <c r="GE544" s="157">
        <v>0</v>
      </c>
      <c r="GF544" s="157">
        <v>0</v>
      </c>
      <c r="GG544" s="157">
        <v>0</v>
      </c>
      <c r="GH544" s="157">
        <v>0</v>
      </c>
      <c r="GI544" s="157">
        <v>0</v>
      </c>
      <c r="GJ544" s="157">
        <v>0</v>
      </c>
      <c r="GK544" s="157">
        <v>0</v>
      </c>
      <c r="GL544" s="157">
        <v>0</v>
      </c>
      <c r="GM544" s="157">
        <v>0</v>
      </c>
      <c r="GN544" s="157">
        <v>0</v>
      </c>
      <c r="GO544" s="157">
        <v>0</v>
      </c>
      <c r="GP544" s="157">
        <v>0</v>
      </c>
      <c r="GQ544" s="192">
        <v>8.2299999999999995E-5</v>
      </c>
      <c r="GR544" s="157">
        <v>0</v>
      </c>
      <c r="GS544" s="157">
        <v>0</v>
      </c>
      <c r="GT544" s="157">
        <v>0</v>
      </c>
      <c r="GU544" s="157">
        <v>0</v>
      </c>
      <c r="GV544" s="157">
        <v>1.249609E-3</v>
      </c>
      <c r="GW544" s="157">
        <v>0</v>
      </c>
      <c r="GX544" s="157">
        <v>0</v>
      </c>
      <c r="GY544" s="157">
        <v>0</v>
      </c>
      <c r="GZ544" s="157">
        <v>0</v>
      </c>
      <c r="HA544" s="157">
        <v>0</v>
      </c>
    </row>
    <row r="545" spans="1:209" x14ac:dyDescent="0.2">
      <c r="A545" s="157" t="s">
        <v>4354</v>
      </c>
      <c r="B545" s="157">
        <v>0</v>
      </c>
      <c r="C545" s="157">
        <v>0</v>
      </c>
      <c r="D545" s="157">
        <v>0</v>
      </c>
      <c r="E545" s="157">
        <v>0</v>
      </c>
      <c r="F545" s="157">
        <v>0</v>
      </c>
      <c r="G545" s="157">
        <v>0</v>
      </c>
      <c r="H545" s="157">
        <v>0</v>
      </c>
      <c r="I545" s="157">
        <v>0</v>
      </c>
      <c r="J545" s="157">
        <v>0</v>
      </c>
      <c r="K545" s="192">
        <v>2.6800000000000001E-5</v>
      </c>
      <c r="L545" s="157">
        <v>0</v>
      </c>
      <c r="M545" s="157">
        <v>0</v>
      </c>
      <c r="N545" s="157">
        <v>0</v>
      </c>
      <c r="O545" s="157">
        <v>0</v>
      </c>
      <c r="P545" s="157">
        <v>0</v>
      </c>
      <c r="Q545" s="157">
        <v>0</v>
      </c>
      <c r="R545" s="157">
        <v>0</v>
      </c>
      <c r="S545" s="157">
        <v>2.6363100000000001E-4</v>
      </c>
      <c r="T545" s="192">
        <v>9.7E-5</v>
      </c>
      <c r="U545" s="192">
        <v>2.2099999999999998E-5</v>
      </c>
      <c r="V545" s="157">
        <v>0</v>
      </c>
      <c r="W545" s="157">
        <v>0</v>
      </c>
      <c r="X545" s="157">
        <v>0</v>
      </c>
      <c r="Y545" s="157">
        <v>0</v>
      </c>
      <c r="Z545" s="157">
        <v>0</v>
      </c>
      <c r="AA545" s="157">
        <v>0</v>
      </c>
      <c r="AB545" s="157">
        <v>0</v>
      </c>
      <c r="AC545" s="157">
        <v>0</v>
      </c>
      <c r="AD545" s="157">
        <v>0</v>
      </c>
      <c r="AE545" s="157">
        <v>0</v>
      </c>
      <c r="AF545" s="157">
        <v>0</v>
      </c>
      <c r="AG545" s="157">
        <v>0</v>
      </c>
      <c r="AH545" s="157">
        <v>0</v>
      </c>
      <c r="AI545" s="157">
        <v>0</v>
      </c>
      <c r="AJ545" s="157">
        <v>0</v>
      </c>
      <c r="AK545" s="157">
        <v>0</v>
      </c>
      <c r="AL545" s="157">
        <v>0</v>
      </c>
      <c r="AM545" s="157">
        <v>0</v>
      </c>
      <c r="AN545" s="157">
        <v>0</v>
      </c>
      <c r="AO545" s="157">
        <v>0</v>
      </c>
      <c r="AP545" s="157">
        <v>0</v>
      </c>
      <c r="AQ545" s="157">
        <v>0</v>
      </c>
      <c r="AR545" s="157">
        <v>0</v>
      </c>
      <c r="AS545" s="157">
        <v>0</v>
      </c>
      <c r="AT545" s="157">
        <v>0</v>
      </c>
      <c r="AU545" s="157">
        <v>0</v>
      </c>
      <c r="AV545" s="157">
        <v>0</v>
      </c>
      <c r="AW545" s="157">
        <v>0</v>
      </c>
      <c r="AX545" s="157">
        <v>0</v>
      </c>
      <c r="AY545" s="157">
        <v>0</v>
      </c>
      <c r="AZ545" s="157">
        <v>0</v>
      </c>
      <c r="BA545" s="157">
        <v>0</v>
      </c>
      <c r="BB545" s="157">
        <v>0</v>
      </c>
      <c r="BC545" s="157">
        <v>0</v>
      </c>
      <c r="BD545" s="157">
        <v>0</v>
      </c>
      <c r="BE545" s="157">
        <v>0</v>
      </c>
      <c r="BF545" s="157">
        <v>0</v>
      </c>
      <c r="BG545" s="157">
        <v>0</v>
      </c>
      <c r="BH545" s="157">
        <v>0</v>
      </c>
      <c r="BI545" s="157">
        <v>0</v>
      </c>
      <c r="BJ545" s="157">
        <v>0</v>
      </c>
      <c r="BK545" s="157">
        <v>0</v>
      </c>
      <c r="BL545" s="157">
        <v>0</v>
      </c>
      <c r="BM545" s="157">
        <v>0</v>
      </c>
      <c r="BN545" s="157">
        <v>0</v>
      </c>
      <c r="BO545" s="157">
        <v>0</v>
      </c>
      <c r="BP545" s="157">
        <v>0</v>
      </c>
      <c r="BQ545" s="157">
        <v>0</v>
      </c>
      <c r="BR545" s="157">
        <v>0</v>
      </c>
      <c r="BS545" s="157">
        <v>0</v>
      </c>
      <c r="BT545" s="157">
        <v>0</v>
      </c>
      <c r="BU545" s="157">
        <v>0</v>
      </c>
      <c r="BV545" s="192">
        <v>9.5099999999999994E-5</v>
      </c>
      <c r="BW545" s="157">
        <v>0</v>
      </c>
      <c r="BX545" s="157">
        <v>0</v>
      </c>
      <c r="BY545" s="157">
        <v>0</v>
      </c>
      <c r="BZ545" s="157">
        <v>0</v>
      </c>
      <c r="CA545" s="157">
        <v>0</v>
      </c>
      <c r="CB545" s="157">
        <v>0</v>
      </c>
      <c r="CC545" s="157">
        <v>0</v>
      </c>
      <c r="CD545" s="157">
        <v>0</v>
      </c>
      <c r="CE545" s="157">
        <v>0</v>
      </c>
      <c r="CF545" s="157">
        <v>0</v>
      </c>
      <c r="CG545" s="157">
        <v>0</v>
      </c>
      <c r="CH545" s="157">
        <v>0</v>
      </c>
      <c r="CI545" s="157">
        <v>0</v>
      </c>
      <c r="CJ545" s="157">
        <v>0</v>
      </c>
      <c r="CK545" s="157">
        <v>0</v>
      </c>
      <c r="CL545" s="157">
        <v>0</v>
      </c>
      <c r="CM545" s="157">
        <v>0</v>
      </c>
      <c r="CN545" s="157">
        <v>0</v>
      </c>
      <c r="CO545" s="157">
        <v>0</v>
      </c>
      <c r="CP545" s="157">
        <v>0</v>
      </c>
      <c r="CQ545" s="157">
        <v>0</v>
      </c>
      <c r="CR545" s="157">
        <v>0</v>
      </c>
      <c r="CS545" s="157">
        <v>0</v>
      </c>
      <c r="CT545" s="157">
        <v>0</v>
      </c>
      <c r="CU545" s="157">
        <v>0</v>
      </c>
      <c r="CV545" s="157">
        <v>0</v>
      </c>
      <c r="CW545" s="157">
        <v>0</v>
      </c>
      <c r="CX545" s="157">
        <v>0</v>
      </c>
      <c r="CY545" s="157">
        <v>0</v>
      </c>
      <c r="CZ545" s="157">
        <v>0</v>
      </c>
      <c r="DA545" s="157">
        <v>0</v>
      </c>
      <c r="DB545" s="157">
        <v>0</v>
      </c>
      <c r="DC545" s="157">
        <v>0</v>
      </c>
      <c r="DD545" s="157">
        <v>0</v>
      </c>
      <c r="DE545" s="157">
        <v>0</v>
      </c>
      <c r="DF545" s="157">
        <v>0</v>
      </c>
      <c r="DG545" s="157">
        <v>0</v>
      </c>
      <c r="DH545" s="157">
        <v>0</v>
      </c>
      <c r="DI545" s="157">
        <v>0</v>
      </c>
      <c r="DJ545" s="157">
        <v>0</v>
      </c>
      <c r="DK545" s="157">
        <v>0</v>
      </c>
      <c r="DL545" s="157">
        <v>0</v>
      </c>
      <c r="DM545" s="157">
        <v>0</v>
      </c>
      <c r="DN545" s="157">
        <v>0</v>
      </c>
      <c r="DO545" s="157">
        <v>0</v>
      </c>
      <c r="DP545" s="157">
        <v>0</v>
      </c>
      <c r="DQ545" s="157">
        <v>0</v>
      </c>
      <c r="DR545" s="157">
        <v>0</v>
      </c>
      <c r="DS545" s="157">
        <v>0</v>
      </c>
      <c r="DT545" s="157">
        <v>0</v>
      </c>
      <c r="DU545" s="157">
        <v>0</v>
      </c>
      <c r="DV545" s="157">
        <v>0</v>
      </c>
      <c r="DW545" s="157">
        <v>0</v>
      </c>
      <c r="DX545" s="157">
        <v>0</v>
      </c>
      <c r="DY545" s="157">
        <v>0</v>
      </c>
      <c r="DZ545" s="157">
        <v>0</v>
      </c>
      <c r="EA545" s="157">
        <v>0</v>
      </c>
      <c r="EB545" s="157">
        <v>0</v>
      </c>
      <c r="EC545" s="157">
        <v>0</v>
      </c>
      <c r="ED545" s="157">
        <v>0</v>
      </c>
      <c r="EE545" s="157">
        <v>0</v>
      </c>
      <c r="EF545" s="157">
        <v>0</v>
      </c>
      <c r="EG545" s="157">
        <v>0</v>
      </c>
      <c r="EH545" s="157">
        <v>0</v>
      </c>
      <c r="EI545" s="157">
        <v>0</v>
      </c>
      <c r="EJ545" s="157">
        <v>0</v>
      </c>
      <c r="EK545" s="157">
        <v>0</v>
      </c>
      <c r="EL545" s="157">
        <v>0</v>
      </c>
      <c r="EM545" s="157">
        <v>0</v>
      </c>
      <c r="EN545" s="157">
        <v>0</v>
      </c>
      <c r="EO545" s="157">
        <v>0</v>
      </c>
      <c r="EP545" s="157">
        <v>0</v>
      </c>
      <c r="EQ545" s="157">
        <v>0</v>
      </c>
      <c r="ER545" s="157">
        <v>0</v>
      </c>
      <c r="ES545" s="157">
        <v>0</v>
      </c>
      <c r="ET545" s="157">
        <v>0</v>
      </c>
      <c r="EU545" s="157">
        <v>0</v>
      </c>
      <c r="EV545" s="157">
        <v>0</v>
      </c>
      <c r="EW545" s="157">
        <v>0</v>
      </c>
      <c r="EX545" s="157">
        <v>0</v>
      </c>
      <c r="EY545" s="157">
        <v>0</v>
      </c>
      <c r="EZ545" s="157">
        <v>0</v>
      </c>
      <c r="FA545" s="157">
        <v>0</v>
      </c>
      <c r="FB545" s="157">
        <v>0</v>
      </c>
      <c r="FC545" s="157">
        <v>0</v>
      </c>
      <c r="FD545" s="157">
        <v>0</v>
      </c>
      <c r="FE545" s="157">
        <v>0</v>
      </c>
      <c r="FF545" s="157">
        <v>0</v>
      </c>
      <c r="FG545" s="157">
        <v>0</v>
      </c>
      <c r="FH545" s="192">
        <v>2.37E-5</v>
      </c>
      <c r="FI545" s="157">
        <v>0</v>
      </c>
      <c r="FJ545" s="157">
        <v>0</v>
      </c>
      <c r="FK545" s="157">
        <v>0</v>
      </c>
      <c r="FL545" s="157">
        <v>0</v>
      </c>
      <c r="FM545" s="157">
        <v>0</v>
      </c>
      <c r="FN545" s="157">
        <v>0</v>
      </c>
      <c r="FO545" s="157">
        <v>0</v>
      </c>
      <c r="FP545" s="157">
        <v>0</v>
      </c>
      <c r="FQ545" s="157">
        <v>0</v>
      </c>
      <c r="FR545" s="157">
        <v>0</v>
      </c>
      <c r="FS545" s="157">
        <v>0</v>
      </c>
      <c r="FT545" s="157">
        <v>0</v>
      </c>
      <c r="FU545" s="157">
        <v>0</v>
      </c>
      <c r="FV545" s="157">
        <v>0</v>
      </c>
      <c r="FW545" s="157">
        <v>0</v>
      </c>
      <c r="FX545" s="157">
        <v>0</v>
      </c>
      <c r="FY545" s="157">
        <v>0</v>
      </c>
      <c r="FZ545" s="157">
        <v>0</v>
      </c>
      <c r="GA545" s="157">
        <v>0</v>
      </c>
      <c r="GB545" s="157">
        <v>0</v>
      </c>
      <c r="GC545" s="157">
        <v>0</v>
      </c>
      <c r="GD545" s="157">
        <v>0</v>
      </c>
      <c r="GE545" s="157">
        <v>0</v>
      </c>
      <c r="GF545" s="157">
        <v>0</v>
      </c>
      <c r="GG545" s="157">
        <v>0</v>
      </c>
      <c r="GH545" s="157">
        <v>0</v>
      </c>
      <c r="GI545" s="157">
        <v>0</v>
      </c>
      <c r="GJ545" s="157">
        <v>0</v>
      </c>
      <c r="GK545" s="157">
        <v>0</v>
      </c>
      <c r="GL545" s="157">
        <v>0</v>
      </c>
      <c r="GM545" s="157">
        <v>0</v>
      </c>
      <c r="GN545" s="157">
        <v>0</v>
      </c>
      <c r="GO545" s="157">
        <v>0</v>
      </c>
      <c r="GP545" s="157">
        <v>0</v>
      </c>
      <c r="GQ545" s="157">
        <v>0</v>
      </c>
      <c r="GR545" s="157">
        <v>0</v>
      </c>
      <c r="GS545" s="157">
        <v>0</v>
      </c>
      <c r="GT545" s="157">
        <v>0</v>
      </c>
      <c r="GU545" s="157">
        <v>0</v>
      </c>
      <c r="GV545" s="157">
        <v>0</v>
      </c>
      <c r="GW545" s="157">
        <v>0</v>
      </c>
      <c r="GX545" s="157">
        <v>0</v>
      </c>
      <c r="GY545" s="157">
        <v>0</v>
      </c>
      <c r="GZ545" s="157">
        <v>0</v>
      </c>
      <c r="HA545" s="157">
        <v>0</v>
      </c>
    </row>
    <row r="546" spans="1:209" x14ac:dyDescent="0.2">
      <c r="A546" s="157" t="s">
        <v>4355</v>
      </c>
      <c r="B546" s="157">
        <v>0</v>
      </c>
      <c r="C546" s="157">
        <v>0</v>
      </c>
      <c r="D546" s="157">
        <v>0</v>
      </c>
      <c r="E546" s="157">
        <v>0</v>
      </c>
      <c r="F546" s="157">
        <v>0</v>
      </c>
      <c r="G546" s="157">
        <v>0</v>
      </c>
      <c r="H546" s="192">
        <v>3.15E-5</v>
      </c>
      <c r="I546" s="157">
        <v>0</v>
      </c>
      <c r="J546" s="157">
        <v>0</v>
      </c>
      <c r="K546" s="157">
        <v>0</v>
      </c>
      <c r="L546" s="157">
        <v>0</v>
      </c>
      <c r="M546" s="157">
        <v>0</v>
      </c>
      <c r="N546" s="157">
        <v>0</v>
      </c>
      <c r="O546" s="157">
        <v>0</v>
      </c>
      <c r="P546" s="157">
        <v>0</v>
      </c>
      <c r="Q546" s="157">
        <v>0</v>
      </c>
      <c r="R546" s="157">
        <v>0</v>
      </c>
      <c r="S546" s="157">
        <v>0</v>
      </c>
      <c r="T546" s="157">
        <v>0</v>
      </c>
      <c r="U546" s="157">
        <v>0</v>
      </c>
      <c r="V546" s="157">
        <v>0</v>
      </c>
      <c r="W546" s="157">
        <v>0</v>
      </c>
      <c r="X546" s="157">
        <v>0</v>
      </c>
      <c r="Y546" s="157">
        <v>0</v>
      </c>
      <c r="Z546" s="157">
        <v>0</v>
      </c>
      <c r="AA546" s="157">
        <v>0</v>
      </c>
      <c r="AB546" s="157">
        <v>0</v>
      </c>
      <c r="AC546" s="157">
        <v>0</v>
      </c>
      <c r="AD546" s="157">
        <v>0</v>
      </c>
      <c r="AE546" s="157">
        <v>0</v>
      </c>
      <c r="AF546" s="157">
        <v>0</v>
      </c>
      <c r="AG546" s="157">
        <v>0</v>
      </c>
      <c r="AH546" s="157">
        <v>0</v>
      </c>
      <c r="AI546" s="157">
        <v>0</v>
      </c>
      <c r="AJ546" s="157">
        <v>0</v>
      </c>
      <c r="AK546" s="157">
        <v>0</v>
      </c>
      <c r="AL546" s="157">
        <v>0</v>
      </c>
      <c r="AM546" s="157">
        <v>0</v>
      </c>
      <c r="AN546" s="157">
        <v>0</v>
      </c>
      <c r="AO546" s="157">
        <v>0</v>
      </c>
      <c r="AP546" s="157">
        <v>0</v>
      </c>
      <c r="AQ546" s="157">
        <v>0</v>
      </c>
      <c r="AR546" s="157">
        <v>0</v>
      </c>
      <c r="AS546" s="157">
        <v>1.8217400000000001E-4</v>
      </c>
      <c r="AT546" s="157">
        <v>0</v>
      </c>
      <c r="AU546" s="157">
        <v>0</v>
      </c>
      <c r="AV546" s="157">
        <v>0</v>
      </c>
      <c r="AW546" s="157">
        <v>0</v>
      </c>
      <c r="AX546" s="157">
        <v>0</v>
      </c>
      <c r="AY546" s="157">
        <v>0</v>
      </c>
      <c r="AZ546" s="157">
        <v>0</v>
      </c>
      <c r="BA546" s="157">
        <v>0</v>
      </c>
      <c r="BB546" s="157">
        <v>0</v>
      </c>
      <c r="BC546" s="157">
        <v>0</v>
      </c>
      <c r="BD546" s="157">
        <v>0</v>
      </c>
      <c r="BE546" s="157">
        <v>0</v>
      </c>
      <c r="BF546" s="157">
        <v>0</v>
      </c>
      <c r="BG546" s="157">
        <v>0</v>
      </c>
      <c r="BH546" s="157">
        <v>0</v>
      </c>
      <c r="BI546" s="157">
        <v>0</v>
      </c>
      <c r="BJ546" s="157">
        <v>0</v>
      </c>
      <c r="BK546" s="157">
        <v>0</v>
      </c>
      <c r="BL546" s="157">
        <v>0</v>
      </c>
      <c r="BM546" s="157">
        <v>0</v>
      </c>
      <c r="BN546" s="157">
        <v>0</v>
      </c>
      <c r="BO546" s="192">
        <v>2.2200000000000001E-5</v>
      </c>
      <c r="BP546" s="157">
        <v>0</v>
      </c>
      <c r="BQ546" s="157">
        <v>0</v>
      </c>
      <c r="BR546" s="157">
        <v>0</v>
      </c>
      <c r="BS546" s="157">
        <v>0</v>
      </c>
      <c r="BT546" s="157">
        <v>0</v>
      </c>
      <c r="BU546" s="157">
        <v>0</v>
      </c>
      <c r="BV546" s="157">
        <v>0</v>
      </c>
      <c r="BW546" s="157">
        <v>0</v>
      </c>
      <c r="BX546" s="157">
        <v>0</v>
      </c>
      <c r="BY546" s="157">
        <v>0</v>
      </c>
      <c r="BZ546" s="157">
        <v>0</v>
      </c>
      <c r="CA546" s="157">
        <v>0</v>
      </c>
      <c r="CB546" s="157">
        <v>0</v>
      </c>
      <c r="CC546" s="157">
        <v>0</v>
      </c>
      <c r="CD546" s="157">
        <v>0</v>
      </c>
      <c r="CE546" s="157">
        <v>0</v>
      </c>
      <c r="CF546" s="157">
        <v>0</v>
      </c>
      <c r="CG546" s="157">
        <v>0</v>
      </c>
      <c r="CH546" s="157">
        <v>0</v>
      </c>
      <c r="CI546" s="157">
        <v>0</v>
      </c>
      <c r="CJ546" s="157">
        <v>0</v>
      </c>
      <c r="CK546" s="157">
        <v>0</v>
      </c>
      <c r="CL546" s="157">
        <v>0</v>
      </c>
      <c r="CM546" s="157">
        <v>0</v>
      </c>
      <c r="CN546" s="157">
        <v>0</v>
      </c>
      <c r="CO546" s="157">
        <v>0</v>
      </c>
      <c r="CP546" s="157">
        <v>0</v>
      </c>
      <c r="CQ546" s="157">
        <v>0</v>
      </c>
      <c r="CR546" s="157">
        <v>0</v>
      </c>
      <c r="CS546" s="157">
        <v>0</v>
      </c>
      <c r="CT546" s="157">
        <v>0</v>
      </c>
      <c r="CU546" s="157">
        <v>0</v>
      </c>
      <c r="CV546" s="157">
        <v>0</v>
      </c>
      <c r="CW546" s="157">
        <v>0</v>
      </c>
      <c r="CX546" s="157">
        <v>0</v>
      </c>
      <c r="CY546" s="157">
        <v>0</v>
      </c>
      <c r="CZ546" s="157">
        <v>0</v>
      </c>
      <c r="DA546" s="157">
        <v>0</v>
      </c>
      <c r="DB546" s="157">
        <v>0</v>
      </c>
      <c r="DC546" s="157">
        <v>0</v>
      </c>
      <c r="DD546" s="157">
        <v>0</v>
      </c>
      <c r="DE546" s="157">
        <v>0</v>
      </c>
      <c r="DF546" s="157">
        <v>0</v>
      </c>
      <c r="DG546" s="157">
        <v>0</v>
      </c>
      <c r="DH546" s="157">
        <v>0</v>
      </c>
      <c r="DI546" s="157">
        <v>0</v>
      </c>
      <c r="DJ546" s="157">
        <v>0</v>
      </c>
      <c r="DK546" s="157">
        <v>0</v>
      </c>
      <c r="DL546" s="157">
        <v>0</v>
      </c>
      <c r="DM546" s="157">
        <v>0</v>
      </c>
      <c r="DN546" s="157">
        <v>0</v>
      </c>
      <c r="DO546" s="157">
        <v>0</v>
      </c>
      <c r="DP546" s="157">
        <v>0</v>
      </c>
      <c r="DQ546" s="157">
        <v>0</v>
      </c>
      <c r="DR546" s="157">
        <v>0</v>
      </c>
      <c r="DS546" s="157">
        <v>0</v>
      </c>
      <c r="DT546" s="157">
        <v>0</v>
      </c>
      <c r="DU546" s="192">
        <v>6.1600000000000007E-5</v>
      </c>
      <c r="DV546" s="157">
        <v>0</v>
      </c>
      <c r="DW546" s="157">
        <v>0</v>
      </c>
      <c r="DX546" s="157">
        <v>0</v>
      </c>
      <c r="DY546" s="157">
        <v>0</v>
      </c>
      <c r="DZ546" s="157">
        <v>0</v>
      </c>
      <c r="EA546" s="157">
        <v>0</v>
      </c>
      <c r="EB546" s="157">
        <v>0</v>
      </c>
      <c r="EC546" s="157">
        <v>0</v>
      </c>
      <c r="ED546" s="157">
        <v>0</v>
      </c>
      <c r="EE546" s="157">
        <v>0</v>
      </c>
      <c r="EF546" s="157">
        <v>0</v>
      </c>
      <c r="EG546" s="157">
        <v>0</v>
      </c>
      <c r="EH546" s="157">
        <v>0</v>
      </c>
      <c r="EI546" s="157">
        <v>0</v>
      </c>
      <c r="EJ546" s="157">
        <v>0</v>
      </c>
      <c r="EK546" s="157">
        <v>0</v>
      </c>
      <c r="EL546" s="157">
        <v>0</v>
      </c>
      <c r="EM546" s="157">
        <v>0</v>
      </c>
      <c r="EN546" s="157">
        <v>0</v>
      </c>
      <c r="EO546" s="157">
        <v>0</v>
      </c>
      <c r="EP546" s="157">
        <v>0</v>
      </c>
      <c r="EQ546" s="157">
        <v>0</v>
      </c>
      <c r="ER546" s="157">
        <v>0</v>
      </c>
      <c r="ES546" s="157">
        <v>0</v>
      </c>
      <c r="ET546" s="157">
        <v>0</v>
      </c>
      <c r="EU546" s="157">
        <v>0</v>
      </c>
      <c r="EV546" s="157">
        <v>0</v>
      </c>
      <c r="EW546" s="157">
        <v>0</v>
      </c>
      <c r="EX546" s="157">
        <v>0</v>
      </c>
      <c r="EY546" s="157">
        <v>0</v>
      </c>
      <c r="EZ546" s="157">
        <v>0</v>
      </c>
      <c r="FA546" s="157">
        <v>0</v>
      </c>
      <c r="FB546" s="157">
        <v>0</v>
      </c>
      <c r="FC546" s="157">
        <v>0</v>
      </c>
      <c r="FD546" s="157">
        <v>0</v>
      </c>
      <c r="FE546" s="157">
        <v>0</v>
      </c>
      <c r="FF546" s="157">
        <v>0</v>
      </c>
      <c r="FG546" s="157">
        <v>0</v>
      </c>
      <c r="FH546" s="157">
        <v>0</v>
      </c>
      <c r="FI546" s="157">
        <v>0</v>
      </c>
      <c r="FJ546" s="157">
        <v>0</v>
      </c>
      <c r="FK546" s="157">
        <v>0</v>
      </c>
      <c r="FL546" s="157">
        <v>0</v>
      </c>
      <c r="FM546" s="157">
        <v>0</v>
      </c>
      <c r="FN546" s="157">
        <v>0</v>
      </c>
      <c r="FO546" s="157">
        <v>0</v>
      </c>
      <c r="FP546" s="157">
        <v>0</v>
      </c>
      <c r="FQ546" s="157">
        <v>0</v>
      </c>
      <c r="FR546" s="157">
        <v>0</v>
      </c>
      <c r="FS546" s="157">
        <v>0</v>
      </c>
      <c r="FT546" s="157">
        <v>0</v>
      </c>
      <c r="FU546" s="157">
        <v>0</v>
      </c>
      <c r="FV546" s="157">
        <v>0</v>
      </c>
      <c r="FW546" s="157">
        <v>0</v>
      </c>
      <c r="FX546" s="157">
        <v>0</v>
      </c>
      <c r="FY546" s="157">
        <v>0</v>
      </c>
      <c r="FZ546" s="157">
        <v>0</v>
      </c>
      <c r="GA546" s="157">
        <v>0</v>
      </c>
      <c r="GB546" s="157">
        <v>0</v>
      </c>
      <c r="GC546" s="157">
        <v>0</v>
      </c>
      <c r="GD546" s="157">
        <v>0</v>
      </c>
      <c r="GE546" s="157">
        <v>0</v>
      </c>
      <c r="GF546" s="157">
        <v>0</v>
      </c>
      <c r="GG546" s="157">
        <v>0</v>
      </c>
      <c r="GH546" s="157">
        <v>0</v>
      </c>
      <c r="GI546" s="157">
        <v>0</v>
      </c>
      <c r="GJ546" s="157">
        <v>0</v>
      </c>
      <c r="GK546" s="157">
        <v>0</v>
      </c>
      <c r="GL546" s="157">
        <v>0</v>
      </c>
      <c r="GM546" s="157">
        <v>0</v>
      </c>
      <c r="GN546" s="157">
        <v>0</v>
      </c>
      <c r="GO546" s="157">
        <v>0</v>
      </c>
      <c r="GP546" s="157">
        <v>0</v>
      </c>
      <c r="GQ546" s="157">
        <v>0</v>
      </c>
      <c r="GR546" s="157">
        <v>0</v>
      </c>
      <c r="GS546" s="157">
        <v>0</v>
      </c>
      <c r="GT546" s="157">
        <v>0</v>
      </c>
      <c r="GU546" s="157">
        <v>0</v>
      </c>
      <c r="GV546" s="157">
        <v>0</v>
      </c>
      <c r="GW546" s="157">
        <v>0</v>
      </c>
      <c r="GX546" s="157">
        <v>0</v>
      </c>
      <c r="GY546" s="157">
        <v>0</v>
      </c>
      <c r="GZ546" s="157">
        <v>0</v>
      </c>
      <c r="HA546" s="157">
        <v>0</v>
      </c>
    </row>
    <row r="547" spans="1:209" x14ac:dyDescent="0.2">
      <c r="A547" s="157" t="s">
        <v>4356</v>
      </c>
      <c r="B547" s="157">
        <v>3.7296699999999998E-4</v>
      </c>
      <c r="C547" s="192">
        <v>2.87E-5</v>
      </c>
      <c r="D547" s="192">
        <v>5.1100000000000002E-6</v>
      </c>
      <c r="E547" s="192">
        <v>9.3200000000000002E-5</v>
      </c>
      <c r="F547" s="157">
        <v>5.5239199999999997E-4</v>
      </c>
      <c r="G547" s="157">
        <v>1.99328E-4</v>
      </c>
      <c r="H547" s="157">
        <v>4.3490589999999997E-3</v>
      </c>
      <c r="I547" s="157">
        <v>7.0911699999999999E-4</v>
      </c>
      <c r="J547" s="157">
        <v>1.21366E-4</v>
      </c>
      <c r="K547" s="157">
        <v>5.3584800000000001E-4</v>
      </c>
      <c r="L547" s="157">
        <v>8.8712999999999997E-4</v>
      </c>
      <c r="M547" s="157">
        <v>5.7331400000000001E-4</v>
      </c>
      <c r="N547" s="157">
        <v>1.18313E-4</v>
      </c>
      <c r="O547" s="192">
        <v>6.6000000000000005E-5</v>
      </c>
      <c r="P547" s="157">
        <v>3.061841E-3</v>
      </c>
      <c r="Q547" s="157">
        <v>1.485461E-3</v>
      </c>
      <c r="R547" s="157">
        <v>1.4616690000000001E-3</v>
      </c>
      <c r="S547" s="157">
        <v>1.533853E-3</v>
      </c>
      <c r="T547" s="157">
        <v>1.4353603E-2</v>
      </c>
      <c r="U547" s="157">
        <v>5.7350800000000003E-4</v>
      </c>
      <c r="V547" s="157">
        <v>4.6687200000000001E-4</v>
      </c>
      <c r="W547" s="157">
        <v>2.2565700000000001E-4</v>
      </c>
      <c r="X547" s="157">
        <v>9.1268600000000001E-4</v>
      </c>
      <c r="Y547" s="157">
        <v>3.6008600000000002E-4</v>
      </c>
      <c r="Z547" s="157">
        <v>6.1569900000000004E-4</v>
      </c>
      <c r="AA547" s="157">
        <v>1.4787099999999999E-4</v>
      </c>
      <c r="AB547" s="157">
        <v>1.816186E-3</v>
      </c>
      <c r="AC547" s="157">
        <v>3.0687869999999999E-3</v>
      </c>
      <c r="AD547" s="157">
        <v>8.1517000000000004E-4</v>
      </c>
      <c r="AE547" s="157">
        <v>2.5029499999999999E-4</v>
      </c>
      <c r="AF547" s="157">
        <v>2.2465199999999999E-4</v>
      </c>
      <c r="AG547" s="157">
        <v>2.6713699999999997E-4</v>
      </c>
      <c r="AH547" s="157">
        <v>1.47317E-4</v>
      </c>
      <c r="AI547" s="157">
        <v>4.2933399999999997E-3</v>
      </c>
      <c r="AJ547" s="157">
        <v>6.0375800000000003E-4</v>
      </c>
      <c r="AK547" s="157">
        <v>3.4926E-4</v>
      </c>
      <c r="AL547" s="157">
        <v>1.04091E-4</v>
      </c>
      <c r="AM547" s="157">
        <v>6.9513409999999998E-3</v>
      </c>
      <c r="AN547" s="157">
        <v>6.700971E-3</v>
      </c>
      <c r="AO547" s="157">
        <v>8.1969290000000004E-3</v>
      </c>
      <c r="AP547" s="157">
        <v>3.6419669999999999E-3</v>
      </c>
      <c r="AQ547" s="157">
        <v>1.8630160000000001E-3</v>
      </c>
      <c r="AR547" s="157">
        <v>5.273079E-3</v>
      </c>
      <c r="AS547" s="157">
        <v>4.8276179999999997E-3</v>
      </c>
      <c r="AT547" s="157">
        <v>2.6115410000000002E-3</v>
      </c>
      <c r="AU547" s="157">
        <v>4.2765870000000001E-3</v>
      </c>
      <c r="AV547" s="157">
        <v>7.8331500000000003E-4</v>
      </c>
      <c r="AW547" s="157">
        <v>7.5218799999999999E-4</v>
      </c>
      <c r="AX547" s="157">
        <v>5.6244800000000001E-4</v>
      </c>
      <c r="AY547" s="157">
        <v>6.4852599999999996E-4</v>
      </c>
      <c r="AZ547" s="157">
        <v>6.0325530000000004E-3</v>
      </c>
      <c r="BA547" s="157">
        <v>3.1788849999999998E-3</v>
      </c>
      <c r="BB547" s="157">
        <v>1.101745E-2</v>
      </c>
      <c r="BC547" s="157">
        <v>1.20369E-4</v>
      </c>
      <c r="BD547" s="157">
        <v>1.4788E-4</v>
      </c>
      <c r="BE547" s="157">
        <v>3.70348E-4</v>
      </c>
      <c r="BF547" s="157">
        <v>4.1906400000000003E-4</v>
      </c>
      <c r="BG547" s="157">
        <v>1.2094700000000001E-4</v>
      </c>
      <c r="BH547" s="192">
        <v>8.9900000000000003E-5</v>
      </c>
      <c r="BI547" s="192">
        <v>5.4200000000000003E-5</v>
      </c>
      <c r="BJ547" s="157">
        <v>1.6896599999999999E-4</v>
      </c>
      <c r="BK547" s="157">
        <v>1.20555E-4</v>
      </c>
      <c r="BL547" s="157">
        <v>1.3949990000000001E-3</v>
      </c>
      <c r="BM547" s="157">
        <v>0</v>
      </c>
      <c r="BN547" s="192">
        <v>8.6500000000000002E-5</v>
      </c>
      <c r="BO547" s="157">
        <v>3.7591479999999999E-3</v>
      </c>
      <c r="BP547" s="157">
        <v>1.8647299999999999E-4</v>
      </c>
      <c r="BQ547" s="157">
        <v>4.1848500000000002E-4</v>
      </c>
      <c r="BR547" s="157">
        <v>1.80763E-3</v>
      </c>
      <c r="BS547" s="157">
        <v>3.96511E-4</v>
      </c>
      <c r="BT547" s="157">
        <v>3.1264470000000001E-3</v>
      </c>
      <c r="BU547" s="157">
        <v>2.2532699999999999E-4</v>
      </c>
      <c r="BV547" s="157">
        <v>9.9805100000000002E-4</v>
      </c>
      <c r="BW547" s="157">
        <v>9.7886889999999997E-3</v>
      </c>
      <c r="BX547" s="192">
        <v>7.1899999999999999E-5</v>
      </c>
      <c r="BY547" s="157">
        <v>3.4250890000000001E-3</v>
      </c>
      <c r="BZ547" s="157">
        <v>6.746302E-3</v>
      </c>
      <c r="CA547" s="157">
        <v>5.7300199999999997E-4</v>
      </c>
      <c r="CB547" s="157">
        <v>1.9333499999999999E-4</v>
      </c>
      <c r="CC547" s="157">
        <v>3.314857E-3</v>
      </c>
      <c r="CD547" s="192">
        <v>4.0000000000000003E-5</v>
      </c>
      <c r="CE547" s="157">
        <v>5.3853820000000002E-3</v>
      </c>
      <c r="CF547" s="157">
        <v>2.2430839999999998E-3</v>
      </c>
      <c r="CG547" s="157">
        <v>5.5517000000000001E-4</v>
      </c>
      <c r="CH547" s="157">
        <v>1.5966799999999999E-4</v>
      </c>
      <c r="CI547" s="157">
        <v>1.0807038999999999E-2</v>
      </c>
      <c r="CJ547" s="157">
        <v>2.383348E-3</v>
      </c>
      <c r="CK547" s="157">
        <v>1.076137E-3</v>
      </c>
      <c r="CL547" s="157">
        <v>8.5632940000000008E-3</v>
      </c>
      <c r="CM547" s="157">
        <v>2.5006114999999999E-2</v>
      </c>
      <c r="CN547" s="157">
        <v>7.258759E-3</v>
      </c>
      <c r="CO547" s="157">
        <v>2.2424402999999999E-2</v>
      </c>
      <c r="CP547" s="157">
        <v>9.9994999999999997E-3</v>
      </c>
      <c r="CQ547" s="157">
        <v>1.1175200000000001E-3</v>
      </c>
      <c r="CR547" s="157">
        <v>1.781286E-3</v>
      </c>
      <c r="CS547" s="157">
        <v>1.0839999999999999E-3</v>
      </c>
      <c r="CT547" s="157">
        <v>2.8558499999999998E-4</v>
      </c>
      <c r="CU547" s="157">
        <v>5.9803799999999996E-4</v>
      </c>
      <c r="CV547" s="192">
        <v>5.9700000000000001E-5</v>
      </c>
      <c r="CW547" s="157">
        <v>1.0680080000000001E-3</v>
      </c>
      <c r="CX547" s="157">
        <v>2.01478E-4</v>
      </c>
      <c r="CY547" s="157">
        <v>4.5135627999999997E-2</v>
      </c>
      <c r="CZ547" s="157">
        <v>0</v>
      </c>
      <c r="DA547" s="157">
        <v>4.3598500000000001E-4</v>
      </c>
      <c r="DB547" s="157">
        <v>7.47844E-4</v>
      </c>
      <c r="DC547" s="157">
        <v>3.8661499999999998E-4</v>
      </c>
      <c r="DD547" s="157">
        <v>1.0984879999999999E-3</v>
      </c>
      <c r="DE547" s="157">
        <v>3.5217790000000001E-3</v>
      </c>
      <c r="DF547" s="192">
        <v>9.1899999999999998E-5</v>
      </c>
      <c r="DG547" s="157">
        <v>5.8823499999999999E-4</v>
      </c>
      <c r="DH547" s="157">
        <v>4.2527340000000002E-3</v>
      </c>
      <c r="DI547" s="157">
        <v>5.1624349999999999E-3</v>
      </c>
      <c r="DJ547" s="157">
        <v>8.38111E-4</v>
      </c>
      <c r="DK547" s="157">
        <v>2.956167E-3</v>
      </c>
      <c r="DL547" s="157">
        <v>2.401032E-3</v>
      </c>
      <c r="DM547" s="157">
        <v>2.1531369999999998E-3</v>
      </c>
      <c r="DN547" s="157">
        <v>1.5434139999999999E-3</v>
      </c>
      <c r="DO547" s="157">
        <v>3.8038600000000003E-4</v>
      </c>
      <c r="DP547" s="157">
        <v>9.4031300000000002E-4</v>
      </c>
      <c r="DQ547" s="157">
        <v>6.7050599999999997E-4</v>
      </c>
      <c r="DR547" s="157">
        <v>5.0181549999999998E-3</v>
      </c>
      <c r="DS547" s="157">
        <v>3.40615E-4</v>
      </c>
      <c r="DT547" s="157">
        <v>5.9281799999999995E-4</v>
      </c>
      <c r="DU547" s="157">
        <v>3.5342949999999998E-3</v>
      </c>
      <c r="DV547" s="157">
        <v>1.0118700000000001E-4</v>
      </c>
      <c r="DW547" s="157">
        <v>4.5200900000000002E-4</v>
      </c>
      <c r="DX547" s="157">
        <v>9.9809630000000007E-3</v>
      </c>
      <c r="DY547" s="157">
        <v>1.3824661E-2</v>
      </c>
      <c r="DZ547" s="157">
        <v>4.4913970000000003E-3</v>
      </c>
      <c r="EA547" s="157">
        <v>1.4302687E-2</v>
      </c>
      <c r="EB547" s="157">
        <v>1.72517E-3</v>
      </c>
      <c r="EC547" s="157">
        <v>1.0965500000000001E-4</v>
      </c>
      <c r="ED547" s="157">
        <v>1.3194821000000001E-2</v>
      </c>
      <c r="EE547" s="157">
        <v>9.5831300000000003E-4</v>
      </c>
      <c r="EF547" s="157">
        <v>6.4360160000000001E-3</v>
      </c>
      <c r="EG547" s="157">
        <v>9.4809899999999999E-4</v>
      </c>
      <c r="EH547" s="157">
        <v>1.032484E-3</v>
      </c>
      <c r="EI547" s="157">
        <v>6.9058399999999995E-4</v>
      </c>
      <c r="EJ547" s="157">
        <v>1.4726102E-2</v>
      </c>
      <c r="EK547" s="157">
        <v>2.3591860000000001E-3</v>
      </c>
      <c r="EL547" s="157">
        <v>3.402048E-3</v>
      </c>
      <c r="EM547" s="157">
        <v>3.5092800000000003E-4</v>
      </c>
      <c r="EN547" s="157">
        <v>3.802382E-3</v>
      </c>
      <c r="EO547" s="157">
        <v>5.8943000000000005E-4</v>
      </c>
      <c r="EP547" s="192">
        <v>3.5299999999999997E-5</v>
      </c>
      <c r="EQ547" s="157">
        <v>6.4065499999999996E-4</v>
      </c>
      <c r="ER547" s="157">
        <v>4.0934459999999997E-3</v>
      </c>
      <c r="ES547" s="157">
        <v>1.918597E-3</v>
      </c>
      <c r="ET547" s="157">
        <v>1.86033E-4</v>
      </c>
      <c r="EU547" s="157">
        <v>1.265258E-3</v>
      </c>
      <c r="EV547" s="157">
        <v>1.0163200000000001E-4</v>
      </c>
      <c r="EW547" s="157">
        <v>1.129038E-3</v>
      </c>
      <c r="EX547" s="157">
        <v>1.308266E-3</v>
      </c>
      <c r="EY547" s="157">
        <v>2.5879899999999999E-4</v>
      </c>
      <c r="EZ547" s="157">
        <v>9.3137000000000005E-4</v>
      </c>
      <c r="FA547" s="157">
        <v>0</v>
      </c>
      <c r="FB547" s="157">
        <v>0</v>
      </c>
      <c r="FC547" s="157">
        <v>0</v>
      </c>
      <c r="FD547" s="157">
        <v>6.2645699999999997E-4</v>
      </c>
      <c r="FE547" s="157">
        <v>3.7712980000000002E-3</v>
      </c>
      <c r="FF547" s="157">
        <v>1.8312529999999999E-3</v>
      </c>
      <c r="FG547" s="157">
        <v>1.5129799999999999E-3</v>
      </c>
      <c r="FH547" s="157">
        <v>2.5132179999999998E-3</v>
      </c>
      <c r="FI547" s="157">
        <v>5.5423809999999999E-3</v>
      </c>
      <c r="FJ547" s="157">
        <v>0</v>
      </c>
      <c r="FK547" s="192">
        <v>9.2399999999999996E-5</v>
      </c>
      <c r="FL547" s="157">
        <v>2.5685500000000001E-4</v>
      </c>
      <c r="FM547" s="192">
        <v>8.4599999999999996E-5</v>
      </c>
      <c r="FN547" s="157">
        <v>1.1949652999999999E-2</v>
      </c>
      <c r="FO547" s="157">
        <v>0</v>
      </c>
      <c r="FP547" s="157">
        <v>7.4086300000000002E-4</v>
      </c>
      <c r="FQ547" s="157">
        <v>6.2666499999999999E-4</v>
      </c>
      <c r="FR547" s="157">
        <v>4.0583200000000001E-4</v>
      </c>
      <c r="FS547" s="157">
        <v>0</v>
      </c>
      <c r="FT547" s="157">
        <v>0</v>
      </c>
      <c r="FU547" s="192">
        <v>2.8799999999999999E-5</v>
      </c>
      <c r="FV547" s="157">
        <v>1.8373099999999999E-4</v>
      </c>
      <c r="FW547" s="157">
        <v>0</v>
      </c>
      <c r="FX547" s="157">
        <v>6.7809619999999998E-3</v>
      </c>
      <c r="FY547" s="157">
        <v>2.17226E-4</v>
      </c>
      <c r="FZ547" s="157">
        <v>7.2290199999999998E-4</v>
      </c>
      <c r="GA547" s="157">
        <v>1.94477E-4</v>
      </c>
      <c r="GB547" s="157">
        <v>1.3483900000000001E-3</v>
      </c>
      <c r="GC547" s="157">
        <v>2.64281E-4</v>
      </c>
      <c r="GD547" s="157">
        <v>4.9685329999999998E-3</v>
      </c>
      <c r="GE547" s="157">
        <v>3.1855049999999999E-3</v>
      </c>
      <c r="GF547" s="192">
        <v>4.1300000000000001E-5</v>
      </c>
      <c r="GG547" s="157">
        <v>1.11185E-4</v>
      </c>
      <c r="GH547" s="157">
        <v>6.7673199999999998E-4</v>
      </c>
      <c r="GI547" s="157">
        <v>5.6604699999999997E-4</v>
      </c>
      <c r="GJ547" s="192">
        <v>8.0799999999999999E-5</v>
      </c>
      <c r="GK547" s="157">
        <v>2.0702700000000001E-4</v>
      </c>
      <c r="GL547" s="157">
        <v>1.422569E-3</v>
      </c>
      <c r="GM547" s="157">
        <v>5.9512380000000002E-3</v>
      </c>
      <c r="GN547" s="157">
        <v>2.0982969999999998E-3</v>
      </c>
      <c r="GO547" s="157">
        <v>1.4543711000000001E-2</v>
      </c>
      <c r="GP547" s="157">
        <v>1.4256199999999999E-4</v>
      </c>
      <c r="GQ547" s="157">
        <v>8.8431899999999995E-4</v>
      </c>
      <c r="GR547" s="157">
        <v>0</v>
      </c>
      <c r="GS547" s="157">
        <v>2.3204823999999999E-2</v>
      </c>
      <c r="GT547" s="157">
        <v>0</v>
      </c>
      <c r="GU547" s="157">
        <v>1.3157894999999999E-2</v>
      </c>
      <c r="GV547" s="157">
        <v>1.7494533E-2</v>
      </c>
      <c r="GW547" s="157">
        <v>0</v>
      </c>
      <c r="GX547" s="157">
        <v>1.3333332999999999E-2</v>
      </c>
      <c r="GY547" s="157">
        <v>0</v>
      </c>
      <c r="GZ547" s="157">
        <v>0</v>
      </c>
      <c r="HA547" s="157">
        <v>0</v>
      </c>
    </row>
    <row r="548" spans="1:209" x14ac:dyDescent="0.2">
      <c r="A548" s="157" t="s">
        <v>4357</v>
      </c>
      <c r="B548" s="157">
        <v>0</v>
      </c>
      <c r="C548" s="157">
        <v>0</v>
      </c>
      <c r="D548" s="157">
        <v>0</v>
      </c>
      <c r="E548" s="157">
        <v>0</v>
      </c>
      <c r="F548" s="157">
        <v>0</v>
      </c>
      <c r="G548" s="157">
        <v>0</v>
      </c>
      <c r="H548" s="157">
        <v>0</v>
      </c>
      <c r="I548" s="157">
        <v>0</v>
      </c>
      <c r="J548" s="157">
        <v>0</v>
      </c>
      <c r="K548" s="157">
        <v>0</v>
      </c>
      <c r="L548" s="157">
        <v>0</v>
      </c>
      <c r="M548" s="157">
        <v>0</v>
      </c>
      <c r="N548" s="157">
        <v>0</v>
      </c>
      <c r="O548" s="157">
        <v>0</v>
      </c>
      <c r="P548" s="157">
        <v>0</v>
      </c>
      <c r="Q548" s="157">
        <v>0</v>
      </c>
      <c r="R548" s="157">
        <v>0</v>
      </c>
      <c r="S548" s="157">
        <v>0</v>
      </c>
      <c r="T548" s="157">
        <v>0</v>
      </c>
      <c r="U548" s="157">
        <v>0</v>
      </c>
      <c r="V548" s="157">
        <v>0</v>
      </c>
      <c r="W548" s="157">
        <v>0</v>
      </c>
      <c r="X548" s="157">
        <v>0</v>
      </c>
      <c r="Y548" s="157">
        <v>0</v>
      </c>
      <c r="Z548" s="157">
        <v>0</v>
      </c>
      <c r="AA548" s="157">
        <v>0</v>
      </c>
      <c r="AB548" s="157">
        <v>0</v>
      </c>
      <c r="AC548" s="157">
        <v>0</v>
      </c>
      <c r="AD548" s="157">
        <v>0</v>
      </c>
      <c r="AE548" s="157">
        <v>0</v>
      </c>
      <c r="AF548" s="157">
        <v>0</v>
      </c>
      <c r="AG548" s="157">
        <v>0</v>
      </c>
      <c r="AH548" s="157">
        <v>0</v>
      </c>
      <c r="AI548" s="157">
        <v>0</v>
      </c>
      <c r="AJ548" s="157">
        <v>0</v>
      </c>
      <c r="AK548" s="157">
        <v>0</v>
      </c>
      <c r="AL548" s="157">
        <v>0</v>
      </c>
      <c r="AM548" s="157">
        <v>0</v>
      </c>
      <c r="AN548" s="157">
        <v>0</v>
      </c>
      <c r="AO548" s="157">
        <v>0</v>
      </c>
      <c r="AP548" s="157">
        <v>0</v>
      </c>
      <c r="AQ548" s="157">
        <v>0</v>
      </c>
      <c r="AR548" s="157">
        <v>0</v>
      </c>
      <c r="AS548" s="157">
        <v>0</v>
      </c>
      <c r="AT548" s="157">
        <v>0</v>
      </c>
      <c r="AU548" s="157">
        <v>0</v>
      </c>
      <c r="AV548" s="157">
        <v>0</v>
      </c>
      <c r="AW548" s="157">
        <v>0</v>
      </c>
      <c r="AX548" s="157">
        <v>0</v>
      </c>
      <c r="AY548" s="157">
        <v>0</v>
      </c>
      <c r="AZ548" s="157">
        <v>0</v>
      </c>
      <c r="BA548" s="157">
        <v>0</v>
      </c>
      <c r="BB548" s="157">
        <v>0</v>
      </c>
      <c r="BC548" s="157">
        <v>0</v>
      </c>
      <c r="BD548" s="157">
        <v>0</v>
      </c>
      <c r="BE548" s="157">
        <v>0</v>
      </c>
      <c r="BF548" s="157">
        <v>0</v>
      </c>
      <c r="BG548" s="157">
        <v>0</v>
      </c>
      <c r="BH548" s="157">
        <v>0</v>
      </c>
      <c r="BI548" s="157">
        <v>0</v>
      </c>
      <c r="BJ548" s="157">
        <v>0</v>
      </c>
      <c r="BK548" s="157">
        <v>0</v>
      </c>
      <c r="BL548" s="157">
        <v>0</v>
      </c>
      <c r="BM548" s="157">
        <v>0</v>
      </c>
      <c r="BN548" s="157">
        <v>0</v>
      </c>
      <c r="BO548" s="157">
        <v>0</v>
      </c>
      <c r="BP548" s="157">
        <v>0</v>
      </c>
      <c r="BQ548" s="157">
        <v>0</v>
      </c>
      <c r="BR548" s="157">
        <v>0</v>
      </c>
      <c r="BS548" s="157">
        <v>0</v>
      </c>
      <c r="BT548" s="157">
        <v>0</v>
      </c>
      <c r="BU548" s="157">
        <v>0</v>
      </c>
      <c r="BV548" s="157">
        <v>0</v>
      </c>
      <c r="BW548" s="157">
        <v>0</v>
      </c>
      <c r="BX548" s="157">
        <v>0</v>
      </c>
      <c r="BY548" s="157">
        <v>0</v>
      </c>
      <c r="BZ548" s="157">
        <v>0</v>
      </c>
      <c r="CA548" s="157">
        <v>0</v>
      </c>
      <c r="CB548" s="157">
        <v>0</v>
      </c>
      <c r="CC548" s="157">
        <v>0</v>
      </c>
      <c r="CD548" s="157">
        <v>0</v>
      </c>
      <c r="CE548" s="157">
        <v>0</v>
      </c>
      <c r="CF548" s="157">
        <v>0</v>
      </c>
      <c r="CG548" s="157">
        <v>0</v>
      </c>
      <c r="CH548" s="157">
        <v>0</v>
      </c>
      <c r="CI548" s="157">
        <v>0</v>
      </c>
      <c r="CJ548" s="157">
        <v>0</v>
      </c>
      <c r="CK548" s="157">
        <v>0</v>
      </c>
      <c r="CL548" s="157">
        <v>0</v>
      </c>
      <c r="CM548" s="157">
        <v>0</v>
      </c>
      <c r="CN548" s="157">
        <v>0</v>
      </c>
      <c r="CO548" s="157">
        <v>0</v>
      </c>
      <c r="CP548" s="157">
        <v>0</v>
      </c>
      <c r="CQ548" s="157">
        <v>0</v>
      </c>
      <c r="CR548" s="157">
        <v>0</v>
      </c>
      <c r="CS548" s="157">
        <v>0</v>
      </c>
      <c r="CT548" s="157">
        <v>0</v>
      </c>
      <c r="CU548" s="157">
        <v>0</v>
      </c>
      <c r="CV548" s="157">
        <v>0</v>
      </c>
      <c r="CW548" s="157">
        <v>0</v>
      </c>
      <c r="CX548" s="157">
        <v>0</v>
      </c>
      <c r="CY548" s="157">
        <v>0</v>
      </c>
      <c r="CZ548" s="157">
        <v>0</v>
      </c>
      <c r="DA548" s="157">
        <v>0</v>
      </c>
      <c r="DB548" s="157">
        <v>0</v>
      </c>
      <c r="DC548" s="157">
        <v>0</v>
      </c>
      <c r="DD548" s="157">
        <v>0</v>
      </c>
      <c r="DE548" s="157">
        <v>0</v>
      </c>
      <c r="DF548" s="157">
        <v>0</v>
      </c>
      <c r="DG548" s="157">
        <v>0</v>
      </c>
      <c r="DH548" s="157">
        <v>0</v>
      </c>
      <c r="DI548" s="157">
        <v>0</v>
      </c>
      <c r="DJ548" s="157">
        <v>0</v>
      </c>
      <c r="DK548" s="157">
        <v>0</v>
      </c>
      <c r="DL548" s="157">
        <v>0</v>
      </c>
      <c r="DM548" s="157">
        <v>0</v>
      </c>
      <c r="DN548" s="157">
        <v>0</v>
      </c>
      <c r="DO548" s="157">
        <v>0</v>
      </c>
      <c r="DP548" s="157">
        <v>0</v>
      </c>
      <c r="DQ548" s="157">
        <v>0</v>
      </c>
      <c r="DR548" s="157">
        <v>0</v>
      </c>
      <c r="DS548" s="157">
        <v>0</v>
      </c>
      <c r="DT548" s="157">
        <v>0</v>
      </c>
      <c r="DU548" s="157">
        <v>0</v>
      </c>
      <c r="DV548" s="157">
        <v>0</v>
      </c>
      <c r="DW548" s="157">
        <v>0</v>
      </c>
      <c r="DX548" s="157">
        <v>0</v>
      </c>
      <c r="DY548" s="157">
        <v>0</v>
      </c>
      <c r="DZ548" s="157">
        <v>1.26518E-4</v>
      </c>
      <c r="EA548" s="157">
        <v>0</v>
      </c>
      <c r="EB548" s="157">
        <v>0</v>
      </c>
      <c r="EC548" s="157">
        <v>0</v>
      </c>
      <c r="ED548" s="157">
        <v>0</v>
      </c>
      <c r="EE548" s="157">
        <v>0</v>
      </c>
      <c r="EF548" s="157">
        <v>0</v>
      </c>
      <c r="EG548" s="157">
        <v>0</v>
      </c>
      <c r="EH548" s="157">
        <v>0</v>
      </c>
      <c r="EI548" s="157">
        <v>0</v>
      </c>
      <c r="EJ548" s="157">
        <v>0</v>
      </c>
      <c r="EK548" s="157">
        <v>0</v>
      </c>
      <c r="EL548" s="157">
        <v>0</v>
      </c>
      <c r="EM548" s="157">
        <v>0</v>
      </c>
      <c r="EN548" s="157">
        <v>0</v>
      </c>
      <c r="EO548" s="157">
        <v>0</v>
      </c>
      <c r="EP548" s="157">
        <v>0</v>
      </c>
      <c r="EQ548" s="157">
        <v>0</v>
      </c>
      <c r="ER548" s="157">
        <v>0</v>
      </c>
      <c r="ES548" s="157">
        <v>0</v>
      </c>
      <c r="ET548" s="157">
        <v>0</v>
      </c>
      <c r="EU548" s="157">
        <v>0</v>
      </c>
      <c r="EV548" s="157">
        <v>0</v>
      </c>
      <c r="EW548" s="157">
        <v>0</v>
      </c>
      <c r="EX548" s="157">
        <v>0</v>
      </c>
      <c r="EY548" s="157">
        <v>0</v>
      </c>
      <c r="EZ548" s="157">
        <v>0</v>
      </c>
      <c r="FA548" s="157">
        <v>0</v>
      </c>
      <c r="FB548" s="157">
        <v>0</v>
      </c>
      <c r="FC548" s="157">
        <v>0</v>
      </c>
      <c r="FD548" s="157">
        <v>0</v>
      </c>
      <c r="FE548" s="157">
        <v>0</v>
      </c>
      <c r="FF548" s="157">
        <v>0</v>
      </c>
      <c r="FG548" s="157">
        <v>0</v>
      </c>
      <c r="FH548" s="157">
        <v>0</v>
      </c>
      <c r="FI548" s="157">
        <v>0</v>
      </c>
      <c r="FJ548" s="157">
        <v>0</v>
      </c>
      <c r="FK548" s="157">
        <v>0</v>
      </c>
      <c r="FL548" s="157">
        <v>0</v>
      </c>
      <c r="FM548" s="157">
        <v>0</v>
      </c>
      <c r="FN548" s="157">
        <v>0</v>
      </c>
      <c r="FO548" s="157">
        <v>0</v>
      </c>
      <c r="FP548" s="157">
        <v>0</v>
      </c>
      <c r="FQ548" s="157">
        <v>0</v>
      </c>
      <c r="FR548" s="157">
        <v>0</v>
      </c>
      <c r="FS548" s="157">
        <v>0</v>
      </c>
      <c r="FT548" s="157">
        <v>0</v>
      </c>
      <c r="FU548" s="157">
        <v>0</v>
      </c>
      <c r="FV548" s="157">
        <v>0</v>
      </c>
      <c r="FW548" s="157">
        <v>0</v>
      </c>
      <c r="FX548" s="157">
        <v>0</v>
      </c>
      <c r="FY548" s="157">
        <v>0</v>
      </c>
      <c r="FZ548" s="157">
        <v>0</v>
      </c>
      <c r="GA548" s="157">
        <v>0</v>
      </c>
      <c r="GB548" s="157">
        <v>0</v>
      </c>
      <c r="GC548" s="157">
        <v>0</v>
      </c>
      <c r="GD548" s="157">
        <v>0</v>
      </c>
      <c r="GE548" s="157">
        <v>0</v>
      </c>
      <c r="GF548" s="157">
        <v>0</v>
      </c>
      <c r="GG548" s="157">
        <v>0</v>
      </c>
      <c r="GH548" s="157">
        <v>0</v>
      </c>
      <c r="GI548" s="157">
        <v>0</v>
      </c>
      <c r="GJ548" s="157">
        <v>0</v>
      </c>
      <c r="GK548" s="157">
        <v>0</v>
      </c>
      <c r="GL548" s="157">
        <v>0</v>
      </c>
      <c r="GM548" s="157">
        <v>0</v>
      </c>
      <c r="GN548" s="157">
        <v>0</v>
      </c>
      <c r="GO548" s="157">
        <v>0</v>
      </c>
      <c r="GP548" s="157">
        <v>0</v>
      </c>
      <c r="GQ548" s="157">
        <v>0</v>
      </c>
      <c r="GR548" s="157">
        <v>0</v>
      </c>
      <c r="GS548" s="157">
        <v>0</v>
      </c>
      <c r="GT548" s="157">
        <v>0</v>
      </c>
      <c r="GU548" s="157">
        <v>0</v>
      </c>
      <c r="GV548" s="157">
        <v>0</v>
      </c>
      <c r="GW548" s="157">
        <v>0</v>
      </c>
      <c r="GX548" s="157">
        <v>0</v>
      </c>
      <c r="GY548" s="157">
        <v>0</v>
      </c>
      <c r="GZ548" s="157">
        <v>0</v>
      </c>
      <c r="HA548" s="157">
        <v>0</v>
      </c>
    </row>
    <row r="549" spans="1:209" x14ac:dyDescent="0.2">
      <c r="A549" s="157" t="s">
        <v>4358</v>
      </c>
      <c r="B549" s="157">
        <v>0</v>
      </c>
      <c r="C549" s="157">
        <v>0</v>
      </c>
      <c r="D549" s="157">
        <v>0</v>
      </c>
      <c r="E549" s="157">
        <v>0</v>
      </c>
      <c r="F549" s="157">
        <v>0</v>
      </c>
      <c r="G549" s="157">
        <v>0</v>
      </c>
      <c r="H549" s="157">
        <v>0</v>
      </c>
      <c r="I549" s="157">
        <v>2.3637199999999999E-4</v>
      </c>
      <c r="J549" s="157">
        <v>0</v>
      </c>
      <c r="K549" s="192">
        <v>2.6800000000000001E-5</v>
      </c>
      <c r="L549" s="157">
        <v>0</v>
      </c>
      <c r="M549" s="192">
        <v>8.8200000000000003E-6</v>
      </c>
      <c r="N549" s="192">
        <v>1.6900000000000001E-5</v>
      </c>
      <c r="O549" s="192">
        <v>5.4999999999999999E-6</v>
      </c>
      <c r="P549" s="192">
        <v>9.7100000000000002E-5</v>
      </c>
      <c r="Q549" s="157">
        <v>0</v>
      </c>
      <c r="R549" s="157">
        <v>0</v>
      </c>
      <c r="S549" s="157">
        <v>0</v>
      </c>
      <c r="T549" s="157">
        <v>0</v>
      </c>
      <c r="U549" s="157">
        <v>0</v>
      </c>
      <c r="V549" s="157">
        <v>0</v>
      </c>
      <c r="W549" s="157">
        <v>0</v>
      </c>
      <c r="X549" s="157">
        <v>0</v>
      </c>
      <c r="Y549" s="157">
        <v>0</v>
      </c>
      <c r="Z549" s="192">
        <v>1.7600000000000001E-5</v>
      </c>
      <c r="AA549" s="157">
        <v>0</v>
      </c>
      <c r="AB549" s="192">
        <v>6.9900000000000005E-5</v>
      </c>
      <c r="AC549" s="157">
        <v>0</v>
      </c>
      <c r="AD549" s="157">
        <v>0</v>
      </c>
      <c r="AE549" s="157">
        <v>0</v>
      </c>
      <c r="AF549" s="192">
        <v>1.5E-5</v>
      </c>
      <c r="AG549" s="192">
        <v>4.0099999999999999E-5</v>
      </c>
      <c r="AH549" s="157">
        <v>0</v>
      </c>
      <c r="AI549" s="192">
        <v>7.7399999999999998E-5</v>
      </c>
      <c r="AJ549" s="192">
        <v>7.1000000000000005E-5</v>
      </c>
      <c r="AK549" s="192">
        <v>4.6600000000000001E-5</v>
      </c>
      <c r="AL549" s="192">
        <v>2.0800000000000001E-5</v>
      </c>
      <c r="AM549" s="157">
        <v>0</v>
      </c>
      <c r="AN549" s="157">
        <v>0</v>
      </c>
      <c r="AO549" s="157">
        <v>0</v>
      </c>
      <c r="AP549" s="157">
        <v>0</v>
      </c>
      <c r="AQ549" s="192">
        <v>4.1900000000000002E-5</v>
      </c>
      <c r="AR549" s="157">
        <v>0</v>
      </c>
      <c r="AS549" s="157">
        <v>0</v>
      </c>
      <c r="AT549" s="192">
        <v>1.0699999999999999E-5</v>
      </c>
      <c r="AU549" s="157">
        <v>0</v>
      </c>
      <c r="AV549" s="157">
        <v>0</v>
      </c>
      <c r="AW549" s="157">
        <v>0</v>
      </c>
      <c r="AX549" s="157">
        <v>0</v>
      </c>
      <c r="AY549" s="192">
        <v>8.1100000000000006E-5</v>
      </c>
      <c r="AZ549" s="157">
        <v>0</v>
      </c>
      <c r="BA549" s="157">
        <v>0</v>
      </c>
      <c r="BB549" s="157">
        <v>0</v>
      </c>
      <c r="BC549" s="157">
        <v>0</v>
      </c>
      <c r="BD549" s="157">
        <v>0</v>
      </c>
      <c r="BE549" s="157">
        <v>0</v>
      </c>
      <c r="BF549" s="192">
        <v>3.8099999999999998E-5</v>
      </c>
      <c r="BG549" s="192">
        <v>2.69E-5</v>
      </c>
      <c r="BH549" s="157">
        <v>0</v>
      </c>
      <c r="BI549" s="192">
        <v>1.8099999999999999E-5</v>
      </c>
      <c r="BJ549" s="157">
        <v>0</v>
      </c>
      <c r="BK549" s="192">
        <v>1.7200000000000001E-5</v>
      </c>
      <c r="BL549" s="157">
        <v>0</v>
      </c>
      <c r="BM549" s="157">
        <v>0</v>
      </c>
      <c r="BN549" s="157">
        <v>0</v>
      </c>
      <c r="BO549" s="157">
        <v>0</v>
      </c>
      <c r="BP549" s="157">
        <v>0</v>
      </c>
      <c r="BQ549" s="157">
        <v>0</v>
      </c>
      <c r="BR549" s="192">
        <v>1.06E-5</v>
      </c>
      <c r="BS549" s="157">
        <v>0</v>
      </c>
      <c r="BT549" s="157">
        <v>0</v>
      </c>
      <c r="BU549" s="157">
        <v>0</v>
      </c>
      <c r="BV549" s="157">
        <v>0</v>
      </c>
      <c r="BW549" s="192">
        <v>1.2E-5</v>
      </c>
      <c r="BX549" s="157">
        <v>1.67749E-4</v>
      </c>
      <c r="BY549" s="157">
        <v>0</v>
      </c>
      <c r="BZ549" s="192">
        <v>3.0899999999999999E-5</v>
      </c>
      <c r="CA549" s="157">
        <v>0</v>
      </c>
      <c r="CB549" s="157">
        <v>0</v>
      </c>
      <c r="CC549" s="157">
        <v>0</v>
      </c>
      <c r="CD549" s="157">
        <v>0</v>
      </c>
      <c r="CE549" s="157">
        <v>0</v>
      </c>
      <c r="CF549" s="157">
        <v>0</v>
      </c>
      <c r="CG549" s="157">
        <v>0</v>
      </c>
      <c r="CH549" s="157">
        <v>0</v>
      </c>
      <c r="CI549" s="157">
        <v>0</v>
      </c>
      <c r="CJ549" s="157">
        <v>1.05927E-4</v>
      </c>
      <c r="CK549" s="192">
        <v>2.69E-5</v>
      </c>
      <c r="CL549" s="157">
        <v>0</v>
      </c>
      <c r="CM549" s="192">
        <v>5.6400000000000002E-5</v>
      </c>
      <c r="CN549" s="192">
        <v>3.9700000000000003E-5</v>
      </c>
      <c r="CO549" s="157">
        <v>0</v>
      </c>
      <c r="CP549" s="192">
        <v>2.5000000000000001E-5</v>
      </c>
      <c r="CQ549" s="192">
        <v>1.2E-5</v>
      </c>
      <c r="CR549" s="157">
        <v>0</v>
      </c>
      <c r="CS549" s="157">
        <v>0</v>
      </c>
      <c r="CT549" s="157">
        <v>0</v>
      </c>
      <c r="CU549" s="157">
        <v>0</v>
      </c>
      <c r="CV549" s="157">
        <v>0</v>
      </c>
      <c r="CW549" s="157">
        <v>0</v>
      </c>
      <c r="CX549" s="192">
        <v>2.2399999999999999E-5</v>
      </c>
      <c r="CY549" s="157">
        <v>0</v>
      </c>
      <c r="CZ549" s="157">
        <v>0</v>
      </c>
      <c r="DA549" s="192">
        <v>3.7400000000000001E-5</v>
      </c>
      <c r="DB549" s="157">
        <v>0</v>
      </c>
      <c r="DC549" s="192">
        <v>8.14E-5</v>
      </c>
      <c r="DD549" s="157">
        <v>0</v>
      </c>
      <c r="DE549" s="192">
        <v>1.3200000000000001E-5</v>
      </c>
      <c r="DF549" s="157">
        <v>0</v>
      </c>
      <c r="DG549" s="157">
        <v>0</v>
      </c>
      <c r="DH549" s="157">
        <v>0</v>
      </c>
      <c r="DI549" s="157">
        <v>0</v>
      </c>
      <c r="DJ549" s="157">
        <v>0</v>
      </c>
      <c r="DK549" s="157">
        <v>0</v>
      </c>
      <c r="DL549" s="157">
        <v>0</v>
      </c>
      <c r="DM549" s="157">
        <v>0</v>
      </c>
      <c r="DN549" s="157">
        <v>0</v>
      </c>
      <c r="DO549" s="157">
        <v>0</v>
      </c>
      <c r="DP549" s="157">
        <v>0</v>
      </c>
      <c r="DQ549" s="157">
        <v>0</v>
      </c>
      <c r="DR549" s="157">
        <v>0</v>
      </c>
      <c r="DS549" s="192">
        <v>2.27E-5</v>
      </c>
      <c r="DT549" s="157">
        <v>0</v>
      </c>
      <c r="DU549" s="192">
        <v>2.05E-5</v>
      </c>
      <c r="DV549" s="192">
        <v>3.3699999999999999E-5</v>
      </c>
      <c r="DW549" s="157">
        <v>0</v>
      </c>
      <c r="DX549" s="157">
        <v>0</v>
      </c>
      <c r="DY549" s="192">
        <v>8.1000000000000004E-6</v>
      </c>
      <c r="DZ549" s="157">
        <v>0</v>
      </c>
      <c r="EA549" s="157">
        <v>0</v>
      </c>
      <c r="EB549" s="157">
        <v>0</v>
      </c>
      <c r="EC549" s="157">
        <v>0</v>
      </c>
      <c r="ED549" s="157">
        <v>0</v>
      </c>
      <c r="EE549" s="157">
        <v>0</v>
      </c>
      <c r="EF549" s="157">
        <v>1.30681E-4</v>
      </c>
      <c r="EG549" s="157">
        <v>0</v>
      </c>
      <c r="EH549" s="157">
        <v>0</v>
      </c>
      <c r="EI549" s="157">
        <v>1.13211E-4</v>
      </c>
      <c r="EJ549" s="157">
        <v>0</v>
      </c>
      <c r="EK549" s="157">
        <v>0</v>
      </c>
      <c r="EL549" s="157">
        <v>0</v>
      </c>
      <c r="EM549" s="157">
        <v>0</v>
      </c>
      <c r="EN549" s="157">
        <v>0</v>
      </c>
      <c r="EO549" s="157">
        <v>0</v>
      </c>
      <c r="EP549" s="157">
        <v>0</v>
      </c>
      <c r="EQ549" s="192">
        <v>8.8999999999999995E-6</v>
      </c>
      <c r="ER549" s="157">
        <v>0</v>
      </c>
      <c r="ES549" s="157">
        <v>0</v>
      </c>
      <c r="ET549" s="157">
        <v>0</v>
      </c>
      <c r="EU549" s="157">
        <v>0</v>
      </c>
      <c r="EV549" s="157">
        <v>0</v>
      </c>
      <c r="EW549" s="157">
        <v>0</v>
      </c>
      <c r="EX549" s="157">
        <v>0</v>
      </c>
      <c r="EY549" s="157">
        <v>0</v>
      </c>
      <c r="EZ549" s="157">
        <v>0</v>
      </c>
      <c r="FA549" s="157">
        <v>0</v>
      </c>
      <c r="FB549" s="157">
        <v>0</v>
      </c>
      <c r="FC549" s="157">
        <v>0</v>
      </c>
      <c r="FD549" s="192">
        <v>2.51E-5</v>
      </c>
      <c r="FE549" s="157">
        <v>0</v>
      </c>
      <c r="FF549" s="192">
        <v>6.7799999999999995E-5</v>
      </c>
      <c r="FG549" s="157">
        <v>0</v>
      </c>
      <c r="FH549" s="157">
        <v>0</v>
      </c>
      <c r="FI549" s="157">
        <v>0</v>
      </c>
      <c r="FJ549" s="157">
        <v>0</v>
      </c>
      <c r="FK549" s="192">
        <v>4.6199999999999998E-5</v>
      </c>
      <c r="FL549" s="157">
        <v>0</v>
      </c>
      <c r="FM549" s="157">
        <v>0</v>
      </c>
      <c r="FN549" s="157">
        <v>0</v>
      </c>
      <c r="FO549" s="157">
        <v>0</v>
      </c>
      <c r="FP549" s="157">
        <v>0</v>
      </c>
      <c r="FQ549" s="157">
        <v>0</v>
      </c>
      <c r="FR549" s="157">
        <v>0</v>
      </c>
      <c r="FS549" s="157">
        <v>0</v>
      </c>
      <c r="FT549" s="157">
        <v>0</v>
      </c>
      <c r="FU549" s="157">
        <v>0</v>
      </c>
      <c r="FV549" s="192">
        <v>2.3E-5</v>
      </c>
      <c r="FW549" s="157">
        <v>0</v>
      </c>
      <c r="FX549" s="157">
        <v>0</v>
      </c>
      <c r="FY549" s="157">
        <v>0</v>
      </c>
      <c r="FZ549" s="157">
        <v>0</v>
      </c>
      <c r="GA549" s="157">
        <v>0</v>
      </c>
      <c r="GB549" s="157">
        <v>0</v>
      </c>
      <c r="GC549" s="157">
        <v>0</v>
      </c>
      <c r="GD549" s="157">
        <v>0</v>
      </c>
      <c r="GE549" s="157">
        <v>0</v>
      </c>
      <c r="GF549" s="157">
        <v>0</v>
      </c>
      <c r="GG549" s="192">
        <v>2.2200000000000001E-5</v>
      </c>
      <c r="GH549" s="157">
        <v>0</v>
      </c>
      <c r="GI549" s="157">
        <v>0</v>
      </c>
      <c r="GJ549" s="157">
        <v>0</v>
      </c>
      <c r="GK549" s="157">
        <v>0</v>
      </c>
      <c r="GL549" s="157">
        <v>0</v>
      </c>
      <c r="GM549" s="157">
        <v>0</v>
      </c>
      <c r="GN549" s="157">
        <v>0</v>
      </c>
      <c r="GO549" s="157">
        <v>0</v>
      </c>
      <c r="GP549" s="157">
        <v>0</v>
      </c>
      <c r="GQ549" s="157">
        <v>0</v>
      </c>
      <c r="GR549" s="157">
        <v>0</v>
      </c>
      <c r="GS549" s="157">
        <v>0</v>
      </c>
      <c r="GT549" s="157">
        <v>0</v>
      </c>
      <c r="GU549" s="157">
        <v>0</v>
      </c>
      <c r="GV549" s="157">
        <v>0</v>
      </c>
      <c r="GW549" s="157">
        <v>0</v>
      </c>
      <c r="GX549" s="157">
        <v>1.3333332999999999E-2</v>
      </c>
      <c r="GY549" s="157">
        <v>0</v>
      </c>
      <c r="GZ549" s="157">
        <v>0</v>
      </c>
      <c r="HA549" s="157">
        <v>0</v>
      </c>
    </row>
    <row r="550" spans="1:209" x14ac:dyDescent="0.2">
      <c r="A550" s="157" t="s">
        <v>4359</v>
      </c>
      <c r="B550" s="157">
        <v>0</v>
      </c>
      <c r="C550" s="157">
        <v>0</v>
      </c>
      <c r="D550" s="157">
        <v>0</v>
      </c>
      <c r="E550" s="157">
        <v>0</v>
      </c>
      <c r="F550" s="157">
        <v>0</v>
      </c>
      <c r="G550" s="157">
        <v>0</v>
      </c>
      <c r="H550" s="192">
        <v>3.15E-5</v>
      </c>
      <c r="I550" s="192">
        <v>1.31E-5</v>
      </c>
      <c r="J550" s="157">
        <v>0</v>
      </c>
      <c r="K550" s="157">
        <v>0</v>
      </c>
      <c r="L550" s="157">
        <v>0</v>
      </c>
      <c r="M550" s="157">
        <v>0</v>
      </c>
      <c r="N550" s="192">
        <v>3.3800000000000002E-5</v>
      </c>
      <c r="O550" s="157">
        <v>0</v>
      </c>
      <c r="P550" s="192">
        <v>2.65E-5</v>
      </c>
      <c r="Q550" s="192">
        <v>3.1600000000000002E-5</v>
      </c>
      <c r="R550" s="157">
        <v>0</v>
      </c>
      <c r="S550" s="157">
        <v>0</v>
      </c>
      <c r="T550" s="157">
        <v>0</v>
      </c>
      <c r="U550" s="157">
        <v>0</v>
      </c>
      <c r="V550" s="157">
        <v>0</v>
      </c>
      <c r="W550" s="157">
        <v>0</v>
      </c>
      <c r="X550" s="192">
        <v>6.0800000000000001E-5</v>
      </c>
      <c r="Y550" s="157">
        <v>0</v>
      </c>
      <c r="Z550" s="157">
        <v>0</v>
      </c>
      <c r="AA550" s="157">
        <v>0</v>
      </c>
      <c r="AB550" s="157">
        <v>0</v>
      </c>
      <c r="AC550" s="157">
        <v>0</v>
      </c>
      <c r="AD550" s="157">
        <v>0</v>
      </c>
      <c r="AE550" s="157">
        <v>0</v>
      </c>
      <c r="AF550" s="157">
        <v>0</v>
      </c>
      <c r="AG550" s="157">
        <v>0</v>
      </c>
      <c r="AH550" s="157">
        <v>0</v>
      </c>
      <c r="AI550" s="157">
        <v>0</v>
      </c>
      <c r="AJ550" s="157">
        <v>0</v>
      </c>
      <c r="AK550" s="157">
        <v>0</v>
      </c>
      <c r="AL550" s="157">
        <v>0</v>
      </c>
      <c r="AM550" s="157">
        <v>0</v>
      </c>
      <c r="AN550" s="157">
        <v>0</v>
      </c>
      <c r="AO550" s="192">
        <v>2.5299999999999998E-5</v>
      </c>
      <c r="AP550" s="157">
        <v>0</v>
      </c>
      <c r="AQ550" s="157">
        <v>0</v>
      </c>
      <c r="AR550" s="192">
        <v>2.55E-5</v>
      </c>
      <c r="AS550" s="157">
        <v>0</v>
      </c>
      <c r="AT550" s="192">
        <v>5.3700000000000003E-6</v>
      </c>
      <c r="AU550" s="157">
        <v>0</v>
      </c>
      <c r="AV550" s="157">
        <v>0</v>
      </c>
      <c r="AW550" s="157">
        <v>0</v>
      </c>
      <c r="AX550" s="157">
        <v>0</v>
      </c>
      <c r="AY550" s="157">
        <v>0</v>
      </c>
      <c r="AZ550" s="157">
        <v>0</v>
      </c>
      <c r="BA550" s="157">
        <v>0</v>
      </c>
      <c r="BB550" s="157">
        <v>0</v>
      </c>
      <c r="BC550" s="157">
        <v>0</v>
      </c>
      <c r="BD550" s="157">
        <v>0</v>
      </c>
      <c r="BE550" s="157">
        <v>0</v>
      </c>
      <c r="BF550" s="157">
        <v>0</v>
      </c>
      <c r="BG550" s="157">
        <v>0</v>
      </c>
      <c r="BH550" s="157">
        <v>0</v>
      </c>
      <c r="BI550" s="157">
        <v>0</v>
      </c>
      <c r="BJ550" s="157">
        <v>0</v>
      </c>
      <c r="BK550" s="157">
        <v>0</v>
      </c>
      <c r="BL550" s="192">
        <v>3.5800000000000003E-5</v>
      </c>
      <c r="BM550" s="157">
        <v>0</v>
      </c>
      <c r="BN550" s="157">
        <v>0</v>
      </c>
      <c r="BO550" s="157">
        <v>0</v>
      </c>
      <c r="BP550" s="157">
        <v>0</v>
      </c>
      <c r="BQ550" s="157">
        <v>0</v>
      </c>
      <c r="BR550" s="157">
        <v>0</v>
      </c>
      <c r="BS550" s="157">
        <v>0</v>
      </c>
      <c r="BT550" s="157">
        <v>0</v>
      </c>
      <c r="BU550" s="157">
        <v>0</v>
      </c>
      <c r="BV550" s="157">
        <v>0</v>
      </c>
      <c r="BW550" s="157">
        <v>0</v>
      </c>
      <c r="BX550" s="157">
        <v>0</v>
      </c>
      <c r="BY550" s="157">
        <v>0</v>
      </c>
      <c r="BZ550" s="157">
        <v>0</v>
      </c>
      <c r="CA550" s="157">
        <v>0</v>
      </c>
      <c r="CB550" s="157">
        <v>0</v>
      </c>
      <c r="CC550" s="192">
        <v>3.6199999999999999E-5</v>
      </c>
      <c r="CD550" s="157">
        <v>0</v>
      </c>
      <c r="CE550" s="157">
        <v>0</v>
      </c>
      <c r="CF550" s="157">
        <v>0</v>
      </c>
      <c r="CG550" s="157">
        <v>2.7758500000000001E-4</v>
      </c>
      <c r="CH550" s="157">
        <v>0</v>
      </c>
      <c r="CI550" s="157">
        <v>0</v>
      </c>
      <c r="CJ550" s="157">
        <v>0</v>
      </c>
      <c r="CK550" s="157">
        <v>0</v>
      </c>
      <c r="CL550" s="157">
        <v>0</v>
      </c>
      <c r="CM550" s="192">
        <v>3.7599999999999999E-5</v>
      </c>
      <c r="CN550" s="157">
        <v>0</v>
      </c>
      <c r="CO550" s="157">
        <v>0</v>
      </c>
      <c r="CP550" s="157">
        <v>0</v>
      </c>
      <c r="CQ550" s="157">
        <v>0</v>
      </c>
      <c r="CR550" s="157">
        <v>0</v>
      </c>
      <c r="CS550" s="157">
        <v>0</v>
      </c>
      <c r="CT550" s="157">
        <v>0</v>
      </c>
      <c r="CU550" s="157">
        <v>0</v>
      </c>
      <c r="CV550" s="157">
        <v>0</v>
      </c>
      <c r="CW550" s="157">
        <v>0</v>
      </c>
      <c r="CX550" s="192">
        <v>4.4799999999999998E-5</v>
      </c>
      <c r="CY550" s="192">
        <v>5.52E-5</v>
      </c>
      <c r="CZ550" s="157">
        <v>0</v>
      </c>
      <c r="DA550" s="192">
        <v>2.4899999999999999E-5</v>
      </c>
      <c r="DB550" s="157">
        <v>0</v>
      </c>
      <c r="DC550" s="157">
        <v>0</v>
      </c>
      <c r="DD550" s="157">
        <v>0</v>
      </c>
      <c r="DE550" s="192">
        <v>2.65E-5</v>
      </c>
      <c r="DF550" s="157">
        <v>0</v>
      </c>
      <c r="DG550" s="157">
        <v>0</v>
      </c>
      <c r="DH550" s="157">
        <v>0</v>
      </c>
      <c r="DI550" s="192">
        <v>2.02E-5</v>
      </c>
      <c r="DJ550" s="157">
        <v>0</v>
      </c>
      <c r="DK550" s="157">
        <v>0</v>
      </c>
      <c r="DL550" s="192">
        <v>3.0000000000000001E-5</v>
      </c>
      <c r="DM550" s="157">
        <v>0</v>
      </c>
      <c r="DN550" s="157">
        <v>0</v>
      </c>
      <c r="DO550" s="157">
        <v>0</v>
      </c>
      <c r="DP550" s="157">
        <v>0</v>
      </c>
      <c r="DQ550" s="157">
        <v>0</v>
      </c>
      <c r="DR550" s="157">
        <v>0</v>
      </c>
      <c r="DS550" s="157">
        <v>0</v>
      </c>
      <c r="DT550" s="157">
        <v>0</v>
      </c>
      <c r="DU550" s="157">
        <v>0</v>
      </c>
      <c r="DV550" s="157">
        <v>0</v>
      </c>
      <c r="DW550" s="157">
        <v>0</v>
      </c>
      <c r="DX550" s="157">
        <v>0</v>
      </c>
      <c r="DY550" s="157">
        <v>0</v>
      </c>
      <c r="DZ550" s="157">
        <v>1.26518E-4</v>
      </c>
      <c r="EA550" s="157">
        <v>0</v>
      </c>
      <c r="EB550" s="157">
        <v>0</v>
      </c>
      <c r="EC550" s="192">
        <v>1.8300000000000001E-5</v>
      </c>
      <c r="ED550" s="157">
        <v>0</v>
      </c>
      <c r="EE550" s="157">
        <v>0</v>
      </c>
      <c r="EF550" s="157">
        <v>0</v>
      </c>
      <c r="EG550" s="157">
        <v>0</v>
      </c>
      <c r="EH550" s="157">
        <v>0</v>
      </c>
      <c r="EI550" s="157">
        <v>0</v>
      </c>
      <c r="EJ550" s="157">
        <v>0</v>
      </c>
      <c r="EK550" s="157">
        <v>0</v>
      </c>
      <c r="EL550" s="157">
        <v>0</v>
      </c>
      <c r="EM550" s="157">
        <v>0</v>
      </c>
      <c r="EN550" s="157">
        <v>0</v>
      </c>
      <c r="EO550" s="157">
        <v>0</v>
      </c>
      <c r="EP550" s="157">
        <v>0</v>
      </c>
      <c r="EQ550" s="157">
        <v>0</v>
      </c>
      <c r="ER550" s="157">
        <v>0</v>
      </c>
      <c r="ES550" s="157">
        <v>0</v>
      </c>
      <c r="ET550" s="157">
        <v>0</v>
      </c>
      <c r="EU550" s="157">
        <v>0</v>
      </c>
      <c r="EV550" s="157">
        <v>0</v>
      </c>
      <c r="EW550" s="157">
        <v>0</v>
      </c>
      <c r="EX550" s="157">
        <v>0</v>
      </c>
      <c r="EY550" s="157">
        <v>0</v>
      </c>
      <c r="EZ550" s="157">
        <v>0</v>
      </c>
      <c r="FA550" s="157">
        <v>0</v>
      </c>
      <c r="FB550" s="157">
        <v>0</v>
      </c>
      <c r="FC550" s="157">
        <v>0</v>
      </c>
      <c r="FD550" s="157">
        <v>0</v>
      </c>
      <c r="FE550" s="157">
        <v>0</v>
      </c>
      <c r="FF550" s="157">
        <v>0</v>
      </c>
      <c r="FG550" s="157">
        <v>0</v>
      </c>
      <c r="FH550" s="157">
        <v>0</v>
      </c>
      <c r="FI550" s="157">
        <v>0</v>
      </c>
      <c r="FJ550" s="157">
        <v>0</v>
      </c>
      <c r="FK550" s="157">
        <v>0</v>
      </c>
      <c r="FL550" s="157">
        <v>0</v>
      </c>
      <c r="FM550" s="157">
        <v>0</v>
      </c>
      <c r="FN550" s="192">
        <v>5.1700000000000003E-5</v>
      </c>
      <c r="FO550" s="157">
        <v>0</v>
      </c>
      <c r="FP550" s="157">
        <v>0</v>
      </c>
      <c r="FQ550" s="157">
        <v>0</v>
      </c>
      <c r="FR550" s="157">
        <v>0</v>
      </c>
      <c r="FS550" s="157">
        <v>0</v>
      </c>
      <c r="FT550" s="157">
        <v>0</v>
      </c>
      <c r="FU550" s="157">
        <v>0</v>
      </c>
      <c r="FV550" s="157">
        <v>0</v>
      </c>
      <c r="FW550" s="157">
        <v>0</v>
      </c>
      <c r="FX550" s="157">
        <v>0</v>
      </c>
      <c r="FY550" s="157">
        <v>0</v>
      </c>
      <c r="FZ550" s="157">
        <v>0</v>
      </c>
      <c r="GA550" s="157">
        <v>0</v>
      </c>
      <c r="GB550" s="157">
        <v>0</v>
      </c>
      <c r="GC550" s="157">
        <v>0</v>
      </c>
      <c r="GD550" s="157">
        <v>0</v>
      </c>
      <c r="GE550" s="157">
        <v>0</v>
      </c>
      <c r="GF550" s="157">
        <v>0</v>
      </c>
      <c r="GG550" s="157">
        <v>0</v>
      </c>
      <c r="GH550" s="157">
        <v>0</v>
      </c>
      <c r="GI550" s="157">
        <v>0</v>
      </c>
      <c r="GJ550" s="157">
        <v>0</v>
      </c>
      <c r="GK550" s="157">
        <v>0</v>
      </c>
      <c r="GL550" s="157">
        <v>0</v>
      </c>
      <c r="GM550" s="157">
        <v>0</v>
      </c>
      <c r="GN550" s="157">
        <v>0</v>
      </c>
      <c r="GO550" s="157">
        <v>0</v>
      </c>
      <c r="GP550" s="157">
        <v>0</v>
      </c>
      <c r="GQ550" s="157">
        <v>0</v>
      </c>
      <c r="GR550" s="157">
        <v>0</v>
      </c>
      <c r="GS550" s="157">
        <v>0</v>
      </c>
      <c r="GT550" s="157">
        <v>0</v>
      </c>
      <c r="GU550" s="157">
        <v>0</v>
      </c>
      <c r="GV550" s="157">
        <v>0</v>
      </c>
      <c r="GW550" s="157">
        <v>0</v>
      </c>
      <c r="GX550" s="157">
        <v>0</v>
      </c>
      <c r="GY550" s="157">
        <v>0</v>
      </c>
      <c r="GZ550" s="157">
        <v>0</v>
      </c>
      <c r="HA550" s="157">
        <v>0</v>
      </c>
    </row>
    <row r="551" spans="1:209" x14ac:dyDescent="0.2">
      <c r="A551" s="157" t="s">
        <v>4360</v>
      </c>
      <c r="B551" s="157">
        <v>0</v>
      </c>
      <c r="C551" s="157">
        <v>0</v>
      </c>
      <c r="D551" s="157">
        <v>0</v>
      </c>
      <c r="E551" s="157">
        <v>0</v>
      </c>
      <c r="F551" s="157">
        <v>0</v>
      </c>
      <c r="G551" s="157">
        <v>0</v>
      </c>
      <c r="H551" s="157">
        <v>0</v>
      </c>
      <c r="I551" s="157">
        <v>0</v>
      </c>
      <c r="J551" s="157">
        <v>0</v>
      </c>
      <c r="K551" s="157">
        <v>0</v>
      </c>
      <c r="L551" s="157">
        <v>0</v>
      </c>
      <c r="M551" s="157">
        <v>0</v>
      </c>
      <c r="N551" s="157">
        <v>0</v>
      </c>
      <c r="O551" s="157">
        <v>0</v>
      </c>
      <c r="P551" s="157">
        <v>0</v>
      </c>
      <c r="Q551" s="157">
        <v>0</v>
      </c>
      <c r="R551" s="157">
        <v>0</v>
      </c>
      <c r="S551" s="157">
        <v>0</v>
      </c>
      <c r="T551" s="157">
        <v>0</v>
      </c>
      <c r="U551" s="157">
        <v>0</v>
      </c>
      <c r="V551" s="157">
        <v>0</v>
      </c>
      <c r="W551" s="157">
        <v>0</v>
      </c>
      <c r="X551" s="157">
        <v>0</v>
      </c>
      <c r="Y551" s="157">
        <v>0</v>
      </c>
      <c r="Z551" s="157">
        <v>0</v>
      </c>
      <c r="AA551" s="157">
        <v>0</v>
      </c>
      <c r="AB551" s="157">
        <v>0</v>
      </c>
      <c r="AC551" s="157">
        <v>0</v>
      </c>
      <c r="AD551" s="157">
        <v>0</v>
      </c>
      <c r="AE551" s="157">
        <v>0</v>
      </c>
      <c r="AF551" s="157">
        <v>0</v>
      </c>
      <c r="AG551" s="157">
        <v>0</v>
      </c>
      <c r="AH551" s="157">
        <v>0</v>
      </c>
      <c r="AI551" s="157">
        <v>0</v>
      </c>
      <c r="AJ551" s="157">
        <v>0</v>
      </c>
      <c r="AK551" s="157">
        <v>0</v>
      </c>
      <c r="AL551" s="157">
        <v>1.8736299999999999E-4</v>
      </c>
      <c r="AM551" s="157">
        <v>0</v>
      </c>
      <c r="AN551" s="157">
        <v>0</v>
      </c>
      <c r="AO551" s="157">
        <v>0</v>
      </c>
      <c r="AP551" s="157">
        <v>0</v>
      </c>
      <c r="AQ551" s="157">
        <v>0</v>
      </c>
      <c r="AR551" s="157">
        <v>0</v>
      </c>
      <c r="AS551" s="157">
        <v>0</v>
      </c>
      <c r="AT551" s="157">
        <v>0</v>
      </c>
      <c r="AU551" s="157">
        <v>0</v>
      </c>
      <c r="AV551" s="157">
        <v>0</v>
      </c>
      <c r="AW551" s="157">
        <v>0</v>
      </c>
      <c r="AX551" s="157">
        <v>0</v>
      </c>
      <c r="AY551" s="157">
        <v>0</v>
      </c>
      <c r="AZ551" s="157">
        <v>0</v>
      </c>
      <c r="BA551" s="157">
        <v>0</v>
      </c>
      <c r="BB551" s="157">
        <v>0</v>
      </c>
      <c r="BC551" s="157">
        <v>0</v>
      </c>
      <c r="BD551" s="157">
        <v>0</v>
      </c>
      <c r="BE551" s="157">
        <v>0</v>
      </c>
      <c r="BF551" s="157">
        <v>0</v>
      </c>
      <c r="BG551" s="157">
        <v>0</v>
      </c>
      <c r="BH551" s="157">
        <v>0</v>
      </c>
      <c r="BI551" s="157">
        <v>0</v>
      </c>
      <c r="BJ551" s="157">
        <v>0</v>
      </c>
      <c r="BK551" s="157">
        <v>0</v>
      </c>
      <c r="BL551" s="157">
        <v>0</v>
      </c>
      <c r="BM551" s="157">
        <v>0</v>
      </c>
      <c r="BN551" s="157">
        <v>0</v>
      </c>
      <c r="BO551" s="157">
        <v>0</v>
      </c>
      <c r="BP551" s="157">
        <v>0</v>
      </c>
      <c r="BQ551" s="157">
        <v>0</v>
      </c>
      <c r="BR551" s="157">
        <v>0</v>
      </c>
      <c r="BS551" s="157">
        <v>0</v>
      </c>
      <c r="BT551" s="157">
        <v>0</v>
      </c>
      <c r="BU551" s="157">
        <v>0</v>
      </c>
      <c r="BV551" s="157">
        <v>0</v>
      </c>
      <c r="BW551" s="157">
        <v>4.4222400000000001E-4</v>
      </c>
      <c r="BX551" s="157">
        <v>0</v>
      </c>
      <c r="BY551" s="157">
        <v>0</v>
      </c>
      <c r="BZ551" s="157">
        <v>0</v>
      </c>
      <c r="CA551" s="157">
        <v>0</v>
      </c>
      <c r="CB551" s="157">
        <v>0</v>
      </c>
      <c r="CC551" s="157">
        <v>0</v>
      </c>
      <c r="CD551" s="157">
        <v>0</v>
      </c>
      <c r="CE551" s="192">
        <v>3.1099999999999997E-5</v>
      </c>
      <c r="CF551" s="157">
        <v>0</v>
      </c>
      <c r="CG551" s="157">
        <v>0</v>
      </c>
      <c r="CH551" s="157">
        <v>0</v>
      </c>
      <c r="CI551" s="192">
        <v>1.8899999999999999E-5</v>
      </c>
      <c r="CJ551" s="157">
        <v>1.05927E-4</v>
      </c>
      <c r="CK551" s="157">
        <v>5.1116499999999995E-4</v>
      </c>
      <c r="CL551" s="157">
        <v>2.2156000000000001E-4</v>
      </c>
      <c r="CM551" s="157">
        <v>1.1289399999999999E-4</v>
      </c>
      <c r="CN551" s="157">
        <v>1.32459E-4</v>
      </c>
      <c r="CO551" s="157">
        <v>2.2650900000000001E-4</v>
      </c>
      <c r="CP551" s="157">
        <v>2.9998500000000001E-4</v>
      </c>
      <c r="CQ551" s="157">
        <v>0</v>
      </c>
      <c r="CR551" s="192">
        <v>5.24E-5</v>
      </c>
      <c r="CS551" s="192">
        <v>3.1300000000000002E-5</v>
      </c>
      <c r="CT551" s="157">
        <v>0</v>
      </c>
      <c r="CU551" s="157">
        <v>0</v>
      </c>
      <c r="CV551" s="157">
        <v>0</v>
      </c>
      <c r="CW551" s="157">
        <v>0</v>
      </c>
      <c r="CX551" s="157">
        <v>0</v>
      </c>
      <c r="CY551" s="157">
        <v>0</v>
      </c>
      <c r="CZ551" s="157">
        <v>0</v>
      </c>
      <c r="DA551" s="157">
        <v>0</v>
      </c>
      <c r="DB551" s="157">
        <v>0</v>
      </c>
      <c r="DC551" s="157">
        <v>0</v>
      </c>
      <c r="DD551" s="157">
        <v>0</v>
      </c>
      <c r="DE551" s="192">
        <v>6.6199999999999996E-5</v>
      </c>
      <c r="DF551" s="157">
        <v>5.5134400000000005E-4</v>
      </c>
      <c r="DG551" s="157">
        <v>8.82353E-4</v>
      </c>
      <c r="DH551" s="157">
        <v>2.02511E-4</v>
      </c>
      <c r="DI551" s="157">
        <v>2.4198899999999999E-4</v>
      </c>
      <c r="DJ551" s="157">
        <v>0</v>
      </c>
      <c r="DK551" s="157">
        <v>0</v>
      </c>
      <c r="DL551" s="157">
        <v>0</v>
      </c>
      <c r="DM551" s="157">
        <v>0</v>
      </c>
      <c r="DN551" s="157">
        <v>0</v>
      </c>
      <c r="DO551" s="157">
        <v>0</v>
      </c>
      <c r="DP551" s="157">
        <v>0</v>
      </c>
      <c r="DQ551" s="157">
        <v>0</v>
      </c>
      <c r="DR551" s="157">
        <v>0</v>
      </c>
      <c r="DS551" s="157">
        <v>0</v>
      </c>
      <c r="DT551" s="157">
        <v>0</v>
      </c>
      <c r="DU551" s="157">
        <v>0</v>
      </c>
      <c r="DV551" s="157">
        <v>0</v>
      </c>
      <c r="DW551" s="157">
        <v>0</v>
      </c>
      <c r="DX551" s="157">
        <v>0</v>
      </c>
      <c r="DY551" s="157">
        <v>0</v>
      </c>
      <c r="DZ551" s="157">
        <v>0</v>
      </c>
      <c r="EA551" s="157">
        <v>0</v>
      </c>
      <c r="EB551" s="157">
        <v>0</v>
      </c>
      <c r="EC551" s="157">
        <v>4.2034499999999997E-4</v>
      </c>
      <c r="ED551" s="157">
        <v>0</v>
      </c>
      <c r="EE551" s="157">
        <v>0</v>
      </c>
      <c r="EF551" s="157">
        <v>0</v>
      </c>
      <c r="EG551" s="157">
        <v>0</v>
      </c>
      <c r="EH551" s="157">
        <v>0</v>
      </c>
      <c r="EI551" s="157">
        <v>0</v>
      </c>
      <c r="EJ551" s="157">
        <v>0</v>
      </c>
      <c r="EK551" s="157">
        <v>0</v>
      </c>
      <c r="EL551" s="157">
        <v>0</v>
      </c>
      <c r="EM551" s="157">
        <v>0</v>
      </c>
      <c r="EN551" s="157">
        <v>0</v>
      </c>
      <c r="EO551" s="157">
        <v>0</v>
      </c>
      <c r="EP551" s="157">
        <v>0</v>
      </c>
      <c r="EQ551" s="157">
        <v>0</v>
      </c>
      <c r="ER551" s="157">
        <v>0</v>
      </c>
      <c r="ES551" s="157">
        <v>0</v>
      </c>
      <c r="ET551" s="157">
        <v>0</v>
      </c>
      <c r="EU551" s="192">
        <v>7.4400000000000006E-5</v>
      </c>
      <c r="EV551" s="157">
        <v>0</v>
      </c>
      <c r="EW551" s="157">
        <v>0</v>
      </c>
      <c r="EX551" s="157">
        <v>0</v>
      </c>
      <c r="EY551" s="157">
        <v>0</v>
      </c>
      <c r="EZ551" s="157">
        <v>0</v>
      </c>
      <c r="FA551" s="157">
        <v>0</v>
      </c>
      <c r="FB551" s="157">
        <v>0</v>
      </c>
      <c r="FC551" s="157">
        <v>0</v>
      </c>
      <c r="FD551" s="157">
        <v>0</v>
      </c>
      <c r="FE551" s="157">
        <v>0</v>
      </c>
      <c r="FF551" s="157">
        <v>0</v>
      </c>
      <c r="FG551" s="157">
        <v>0</v>
      </c>
      <c r="FH551" s="157">
        <v>0</v>
      </c>
      <c r="FI551" s="157">
        <v>0</v>
      </c>
      <c r="FJ551" s="157">
        <v>0</v>
      </c>
      <c r="FK551" s="157">
        <v>0</v>
      </c>
      <c r="FL551" s="157">
        <v>0</v>
      </c>
      <c r="FM551" s="157">
        <v>0</v>
      </c>
      <c r="FN551" s="157">
        <v>0</v>
      </c>
      <c r="FO551" s="157">
        <v>0</v>
      </c>
      <c r="FP551" s="157">
        <v>0</v>
      </c>
      <c r="FQ551" s="157">
        <v>0</v>
      </c>
      <c r="FR551" s="157">
        <v>0</v>
      </c>
      <c r="FS551" s="157">
        <v>0</v>
      </c>
      <c r="FT551" s="157">
        <v>0</v>
      </c>
      <c r="FU551" s="157">
        <v>0</v>
      </c>
      <c r="FV551" s="157">
        <v>0</v>
      </c>
      <c r="FW551" s="157">
        <v>0</v>
      </c>
      <c r="FX551" s="157">
        <v>0</v>
      </c>
      <c r="FY551" s="157">
        <v>0</v>
      </c>
      <c r="FZ551" s="157">
        <v>2.2590699999999999E-4</v>
      </c>
      <c r="GA551" s="157">
        <v>0</v>
      </c>
      <c r="GB551" s="157">
        <v>0</v>
      </c>
      <c r="GC551" s="157">
        <v>0</v>
      </c>
      <c r="GD551" s="192">
        <v>3.68E-5</v>
      </c>
      <c r="GE551" s="157">
        <v>0</v>
      </c>
      <c r="GF551" s="157">
        <v>0</v>
      </c>
      <c r="GG551" s="157">
        <v>0</v>
      </c>
      <c r="GH551" s="157">
        <v>0</v>
      </c>
      <c r="GI551" s="157">
        <v>0</v>
      </c>
      <c r="GJ551" s="157">
        <v>0</v>
      </c>
      <c r="GK551" s="157">
        <v>0</v>
      </c>
      <c r="GL551" s="157">
        <v>0</v>
      </c>
      <c r="GM551" s="192">
        <v>3.8399999999999998E-5</v>
      </c>
      <c r="GN551" s="157">
        <v>0</v>
      </c>
      <c r="GO551" s="157">
        <v>0</v>
      </c>
      <c r="GP551" s="157">
        <v>0</v>
      </c>
      <c r="GQ551" s="157">
        <v>0</v>
      </c>
      <c r="GR551" s="157">
        <v>0</v>
      </c>
      <c r="GS551" s="157">
        <v>0</v>
      </c>
      <c r="GT551" s="157">
        <v>0</v>
      </c>
      <c r="GU551" s="157">
        <v>0</v>
      </c>
      <c r="GV551" s="157">
        <v>0</v>
      </c>
      <c r="GW551" s="157">
        <v>0</v>
      </c>
      <c r="GX551" s="157">
        <v>0</v>
      </c>
      <c r="GY551" s="157">
        <v>0</v>
      </c>
      <c r="GZ551" s="157">
        <v>0</v>
      </c>
      <c r="HA551" s="157">
        <v>0</v>
      </c>
    </row>
    <row r="552" spans="1:209" x14ac:dyDescent="0.2">
      <c r="A552" s="157" t="s">
        <v>4361</v>
      </c>
      <c r="B552" s="157">
        <v>0</v>
      </c>
      <c r="C552" s="157">
        <v>0</v>
      </c>
      <c r="D552" s="157">
        <v>0</v>
      </c>
      <c r="E552" s="157">
        <v>0</v>
      </c>
      <c r="F552" s="192">
        <v>1.3200000000000001E-5</v>
      </c>
      <c r="G552" s="192">
        <v>5.7000000000000003E-5</v>
      </c>
      <c r="H552" s="192">
        <v>3.15E-5</v>
      </c>
      <c r="I552" s="157">
        <v>0</v>
      </c>
      <c r="J552" s="192">
        <v>3.4700000000000003E-5</v>
      </c>
      <c r="K552" s="192">
        <v>2.6800000000000001E-5</v>
      </c>
      <c r="L552" s="157">
        <v>0</v>
      </c>
      <c r="M552" s="157">
        <v>0</v>
      </c>
      <c r="N552" s="157">
        <v>0</v>
      </c>
      <c r="O552" s="192">
        <v>2.7500000000000001E-5</v>
      </c>
      <c r="P552" s="157">
        <v>0</v>
      </c>
      <c r="Q552" s="157">
        <v>0</v>
      </c>
      <c r="R552" s="192">
        <v>4.3600000000000003E-5</v>
      </c>
      <c r="S552" s="192">
        <v>4.7899999999999999E-5</v>
      </c>
      <c r="T552" s="157">
        <v>0</v>
      </c>
      <c r="U552" s="192">
        <v>6.6199999999999996E-5</v>
      </c>
      <c r="V552" s="192">
        <v>2.0299999999999999E-5</v>
      </c>
      <c r="W552" s="192">
        <v>5.2499999999999997E-6</v>
      </c>
      <c r="X552" s="157">
        <v>0</v>
      </c>
      <c r="Y552" s="157">
        <v>0</v>
      </c>
      <c r="Z552" s="157">
        <v>0</v>
      </c>
      <c r="AA552" s="192">
        <v>1.6399999999999999E-5</v>
      </c>
      <c r="AB552" s="157">
        <v>0</v>
      </c>
      <c r="AC552" s="157">
        <v>0</v>
      </c>
      <c r="AD552" s="157">
        <v>0</v>
      </c>
      <c r="AE552" s="157">
        <v>0</v>
      </c>
      <c r="AF552" s="192">
        <v>1.5E-5</v>
      </c>
      <c r="AG552" s="192">
        <v>1.34E-5</v>
      </c>
      <c r="AH552" s="157">
        <v>0</v>
      </c>
      <c r="AI552" s="157">
        <v>0</v>
      </c>
      <c r="AJ552" s="157">
        <v>0</v>
      </c>
      <c r="AK552" s="157">
        <v>0</v>
      </c>
      <c r="AL552" s="157">
        <v>0</v>
      </c>
      <c r="AM552" s="192">
        <v>4.1399999999999997E-5</v>
      </c>
      <c r="AN552" s="157">
        <v>0</v>
      </c>
      <c r="AO552" s="192">
        <v>2.5299999999999998E-5</v>
      </c>
      <c r="AP552" s="157">
        <v>0</v>
      </c>
      <c r="AQ552" s="192">
        <v>6.2799999999999995E-5</v>
      </c>
      <c r="AR552" s="192">
        <v>5.0899999999999997E-5</v>
      </c>
      <c r="AS552" s="157">
        <v>1.3663099999999999E-4</v>
      </c>
      <c r="AT552" s="192">
        <v>1.0699999999999999E-5</v>
      </c>
      <c r="AU552" s="157">
        <v>0</v>
      </c>
      <c r="AV552" s="157">
        <v>0</v>
      </c>
      <c r="AW552" s="157">
        <v>0</v>
      </c>
      <c r="AX552" s="157">
        <v>1.6542600000000001E-4</v>
      </c>
      <c r="AY552" s="192">
        <v>5.3999999999999998E-5</v>
      </c>
      <c r="AZ552" s="157">
        <v>0</v>
      </c>
      <c r="BA552" s="157">
        <v>0</v>
      </c>
      <c r="BB552" s="157">
        <v>0</v>
      </c>
      <c r="BC552" s="157">
        <v>0</v>
      </c>
      <c r="BD552" s="157">
        <v>0</v>
      </c>
      <c r="BE552" s="157">
        <v>0</v>
      </c>
      <c r="BF552" s="157">
        <v>0</v>
      </c>
      <c r="BG552" s="157">
        <v>1.8813900000000001E-4</v>
      </c>
      <c r="BH552" s="157">
        <v>1.12408E-4</v>
      </c>
      <c r="BI552" s="192">
        <v>5.4200000000000003E-5</v>
      </c>
      <c r="BJ552" s="192">
        <v>5.63E-5</v>
      </c>
      <c r="BK552" s="192">
        <v>1.7200000000000001E-5</v>
      </c>
      <c r="BL552" s="192">
        <v>3.5800000000000003E-5</v>
      </c>
      <c r="BM552" s="157">
        <v>0</v>
      </c>
      <c r="BN552" s="157">
        <v>2.1615999999999999E-4</v>
      </c>
      <c r="BO552" s="192">
        <v>6.6699999999999995E-5</v>
      </c>
      <c r="BP552" s="192">
        <v>7.9900000000000004E-5</v>
      </c>
      <c r="BQ552" s="157">
        <v>2.39134E-4</v>
      </c>
      <c r="BR552" s="157">
        <v>0</v>
      </c>
      <c r="BS552" s="157">
        <v>2.2657800000000001E-4</v>
      </c>
      <c r="BT552" s="157">
        <v>0</v>
      </c>
      <c r="BU552" s="157">
        <v>2.2532699999999999E-4</v>
      </c>
      <c r="BV552" s="157">
        <v>0</v>
      </c>
      <c r="BW552" s="157">
        <v>0</v>
      </c>
      <c r="BX552" s="192">
        <v>4.7899999999999999E-5</v>
      </c>
      <c r="BY552" s="157">
        <v>0</v>
      </c>
      <c r="BZ552" s="157">
        <v>0</v>
      </c>
      <c r="CA552" s="157">
        <v>0</v>
      </c>
      <c r="CB552" s="157">
        <v>0</v>
      </c>
      <c r="CC552" s="157">
        <v>0</v>
      </c>
      <c r="CD552" s="157">
        <v>0</v>
      </c>
      <c r="CE552" s="157">
        <v>0</v>
      </c>
      <c r="CF552" s="157">
        <v>0</v>
      </c>
      <c r="CG552" s="157">
        <v>0</v>
      </c>
      <c r="CH552" s="157">
        <v>0</v>
      </c>
      <c r="CI552" s="157">
        <v>0</v>
      </c>
      <c r="CJ552" s="157">
        <v>0</v>
      </c>
      <c r="CK552" s="157">
        <v>0</v>
      </c>
      <c r="CL552" s="157">
        <v>0</v>
      </c>
      <c r="CM552" s="157">
        <v>0</v>
      </c>
      <c r="CN552" s="157">
        <v>0</v>
      </c>
      <c r="CO552" s="157">
        <v>0</v>
      </c>
      <c r="CP552" s="157">
        <v>0</v>
      </c>
      <c r="CQ552" s="157">
        <v>0</v>
      </c>
      <c r="CR552" s="157">
        <v>0</v>
      </c>
      <c r="CS552" s="157">
        <v>0</v>
      </c>
      <c r="CT552" s="157">
        <v>0</v>
      </c>
      <c r="CU552" s="157">
        <v>0</v>
      </c>
      <c r="CV552" s="157">
        <v>0</v>
      </c>
      <c r="CW552" s="157">
        <v>0</v>
      </c>
      <c r="CX552" s="157">
        <v>0</v>
      </c>
      <c r="CY552" s="157">
        <v>0</v>
      </c>
      <c r="CZ552" s="157">
        <v>0</v>
      </c>
      <c r="DA552" s="157">
        <v>0</v>
      </c>
      <c r="DB552" s="157">
        <v>0</v>
      </c>
      <c r="DC552" s="157">
        <v>0</v>
      </c>
      <c r="DD552" s="157">
        <v>0</v>
      </c>
      <c r="DE552" s="157">
        <v>0</v>
      </c>
      <c r="DF552" s="157">
        <v>0</v>
      </c>
      <c r="DG552" s="157">
        <v>0</v>
      </c>
      <c r="DH552" s="157">
        <v>0</v>
      </c>
      <c r="DI552" s="157">
        <v>0</v>
      </c>
      <c r="DJ552" s="157">
        <v>0</v>
      </c>
      <c r="DK552" s="157">
        <v>0</v>
      </c>
      <c r="DL552" s="157">
        <v>0</v>
      </c>
      <c r="DM552" s="157">
        <v>0</v>
      </c>
      <c r="DN552" s="192">
        <v>2.1999999999999999E-5</v>
      </c>
      <c r="DO552" s="157">
        <v>0</v>
      </c>
      <c r="DP552" s="157">
        <v>0</v>
      </c>
      <c r="DQ552" s="157">
        <v>0</v>
      </c>
      <c r="DR552" s="157">
        <v>0</v>
      </c>
      <c r="DS552" s="157">
        <v>0</v>
      </c>
      <c r="DT552" s="157">
        <v>0</v>
      </c>
      <c r="DU552" s="192">
        <v>2.05E-5</v>
      </c>
      <c r="DV552" s="192">
        <v>6.7500000000000001E-5</v>
      </c>
      <c r="DW552" s="192">
        <v>6.9499999999999995E-5</v>
      </c>
      <c r="DX552" s="157">
        <v>0</v>
      </c>
      <c r="DY552" s="157">
        <v>0</v>
      </c>
      <c r="DZ552" s="157">
        <v>0</v>
      </c>
      <c r="EA552" s="157">
        <v>0</v>
      </c>
      <c r="EB552" s="157">
        <v>0</v>
      </c>
      <c r="EC552" s="157">
        <v>0</v>
      </c>
      <c r="ED552" s="157">
        <v>0</v>
      </c>
      <c r="EE552" s="157">
        <v>0</v>
      </c>
      <c r="EF552" s="157">
        <v>0</v>
      </c>
      <c r="EG552" s="157">
        <v>0</v>
      </c>
      <c r="EH552" s="157">
        <v>0</v>
      </c>
      <c r="EI552" s="157">
        <v>0</v>
      </c>
      <c r="EJ552" s="157">
        <v>0</v>
      </c>
      <c r="EK552" s="157">
        <v>0</v>
      </c>
      <c r="EL552" s="157">
        <v>0</v>
      </c>
      <c r="EM552" s="157">
        <v>0</v>
      </c>
      <c r="EN552" s="157">
        <v>0</v>
      </c>
      <c r="EO552" s="157">
        <v>0</v>
      </c>
      <c r="EP552" s="192">
        <v>3.5299999999999997E-5</v>
      </c>
      <c r="EQ552" s="157">
        <v>0</v>
      </c>
      <c r="ER552" s="192">
        <v>2.0699999999999998E-5</v>
      </c>
      <c r="ES552" s="157">
        <v>0</v>
      </c>
      <c r="ET552" s="157">
        <v>0</v>
      </c>
      <c r="EU552" s="157">
        <v>0</v>
      </c>
      <c r="EV552" s="157">
        <v>0</v>
      </c>
      <c r="EW552" s="157">
        <v>0</v>
      </c>
      <c r="EX552" s="157">
        <v>0</v>
      </c>
      <c r="EY552" s="157">
        <v>0</v>
      </c>
      <c r="EZ552" s="157">
        <v>0</v>
      </c>
      <c r="FA552" s="157">
        <v>0</v>
      </c>
      <c r="FB552" s="157">
        <v>0</v>
      </c>
      <c r="FC552" s="157">
        <v>0</v>
      </c>
      <c r="FD552" s="157">
        <v>0</v>
      </c>
      <c r="FE552" s="157">
        <v>0</v>
      </c>
      <c r="FF552" s="157">
        <v>0</v>
      </c>
      <c r="FG552" s="157">
        <v>0</v>
      </c>
      <c r="FH552" s="157">
        <v>0</v>
      </c>
      <c r="FI552" s="192">
        <v>2.76E-5</v>
      </c>
      <c r="FJ552" s="192">
        <v>5.9700000000000001E-5</v>
      </c>
      <c r="FK552" s="157">
        <v>0</v>
      </c>
      <c r="FL552" s="157">
        <v>0</v>
      </c>
      <c r="FM552" s="157">
        <v>0</v>
      </c>
      <c r="FN552" s="157">
        <v>0</v>
      </c>
      <c r="FO552" s="157">
        <v>0</v>
      </c>
      <c r="FP552" s="157">
        <v>0</v>
      </c>
      <c r="FQ552" s="157">
        <v>0</v>
      </c>
      <c r="FR552" s="157">
        <v>0</v>
      </c>
      <c r="FS552" s="157">
        <v>0</v>
      </c>
      <c r="FT552" s="157">
        <v>0</v>
      </c>
      <c r="FU552" s="157">
        <v>0</v>
      </c>
      <c r="FV552" s="157">
        <v>0</v>
      </c>
      <c r="FW552" s="157">
        <v>0</v>
      </c>
      <c r="FX552" s="192">
        <v>2.5599999999999999E-5</v>
      </c>
      <c r="FY552" s="157">
        <v>0</v>
      </c>
      <c r="FZ552" s="157">
        <v>0</v>
      </c>
      <c r="GA552" s="157">
        <v>0</v>
      </c>
      <c r="GB552" s="157">
        <v>0</v>
      </c>
      <c r="GC552" s="157">
        <v>0</v>
      </c>
      <c r="GD552" s="157">
        <v>0</v>
      </c>
      <c r="GE552" s="157">
        <v>0</v>
      </c>
      <c r="GF552" s="157">
        <v>0</v>
      </c>
      <c r="GG552" s="157">
        <v>0</v>
      </c>
      <c r="GH552" s="157">
        <v>0</v>
      </c>
      <c r="GI552" s="157">
        <v>0</v>
      </c>
      <c r="GJ552" s="192">
        <v>8.0799999999999999E-5</v>
      </c>
      <c r="GK552" s="192">
        <v>2.9600000000000001E-5</v>
      </c>
      <c r="GL552" s="157">
        <v>0</v>
      </c>
      <c r="GM552" s="157">
        <v>0</v>
      </c>
      <c r="GN552" s="192">
        <v>8.0699999999999996E-5</v>
      </c>
      <c r="GO552" s="157">
        <v>0</v>
      </c>
      <c r="GP552" s="157">
        <v>0</v>
      </c>
      <c r="GQ552" s="157">
        <v>0</v>
      </c>
      <c r="GR552" s="157">
        <v>0</v>
      </c>
      <c r="GS552" s="157">
        <v>0</v>
      </c>
      <c r="GT552" s="157">
        <v>0</v>
      </c>
      <c r="GU552" s="157">
        <v>0</v>
      </c>
      <c r="GV552" s="157">
        <v>0</v>
      </c>
      <c r="GW552" s="157">
        <v>0</v>
      </c>
      <c r="GX552" s="157">
        <v>0</v>
      </c>
      <c r="GY552" s="157">
        <v>0</v>
      </c>
      <c r="GZ552" s="157">
        <v>0</v>
      </c>
      <c r="HA552" s="157">
        <v>0</v>
      </c>
    </row>
    <row r="553" spans="1:209" x14ac:dyDescent="0.2">
      <c r="A553" s="157" t="s">
        <v>4362</v>
      </c>
      <c r="B553" s="157">
        <v>0</v>
      </c>
      <c r="C553" s="157">
        <v>0</v>
      </c>
      <c r="D553" s="157">
        <v>0</v>
      </c>
      <c r="E553" s="157">
        <v>0</v>
      </c>
      <c r="F553" s="157">
        <v>0</v>
      </c>
      <c r="G553" s="157">
        <v>0</v>
      </c>
      <c r="H553" s="157">
        <v>0</v>
      </c>
      <c r="I553" s="157">
        <v>0</v>
      </c>
      <c r="J553" s="157">
        <v>0</v>
      </c>
      <c r="K553" s="157">
        <v>0</v>
      </c>
      <c r="L553" s="157">
        <v>1.5183569999999999E-3</v>
      </c>
      <c r="M553" s="157">
        <v>0</v>
      </c>
      <c r="N553" s="157">
        <v>0</v>
      </c>
      <c r="O553" s="157">
        <v>0</v>
      </c>
      <c r="P553" s="157">
        <v>0</v>
      </c>
      <c r="Q553" s="157">
        <v>0</v>
      </c>
      <c r="R553" s="157">
        <v>0</v>
      </c>
      <c r="S553" s="157">
        <v>0</v>
      </c>
      <c r="T553" s="157">
        <v>0</v>
      </c>
      <c r="U553" s="157">
        <v>0</v>
      </c>
      <c r="V553" s="157">
        <v>0</v>
      </c>
      <c r="W553" s="157">
        <v>0</v>
      </c>
      <c r="X553" s="157">
        <v>0</v>
      </c>
      <c r="Y553" s="157">
        <v>0</v>
      </c>
      <c r="Z553" s="157">
        <v>0</v>
      </c>
      <c r="AA553" s="157">
        <v>0</v>
      </c>
      <c r="AB553" s="157">
        <v>0</v>
      </c>
      <c r="AC553" s="157">
        <v>0</v>
      </c>
      <c r="AD553" s="157">
        <v>5.24038E-4</v>
      </c>
      <c r="AE553" s="157">
        <v>0</v>
      </c>
      <c r="AF553" s="157">
        <v>0</v>
      </c>
      <c r="AG553" s="157">
        <v>0</v>
      </c>
      <c r="AH553" s="157">
        <v>0</v>
      </c>
      <c r="AI553" s="157">
        <v>0</v>
      </c>
      <c r="AJ553" s="157">
        <v>0</v>
      </c>
      <c r="AK553" s="157">
        <v>0</v>
      </c>
      <c r="AL553" s="157">
        <v>0</v>
      </c>
      <c r="AM553" s="157">
        <v>0</v>
      </c>
      <c r="AN553" s="157">
        <v>0</v>
      </c>
      <c r="AO553" s="157">
        <v>0</v>
      </c>
      <c r="AP553" s="157">
        <v>0</v>
      </c>
      <c r="AQ553" s="157">
        <v>0</v>
      </c>
      <c r="AR553" s="157">
        <v>0</v>
      </c>
      <c r="AS553" s="157">
        <v>0</v>
      </c>
      <c r="AT553" s="157">
        <v>0</v>
      </c>
      <c r="AU553" s="157">
        <v>4.6372600000000003E-4</v>
      </c>
      <c r="AV553" s="157">
        <v>1.3218450000000001E-3</v>
      </c>
      <c r="AW553" s="157">
        <v>1.675328E-3</v>
      </c>
      <c r="AX553" s="157">
        <v>0</v>
      </c>
      <c r="AY553" s="157">
        <v>0</v>
      </c>
      <c r="AZ553" s="157">
        <v>0</v>
      </c>
      <c r="BA553" s="157">
        <v>0</v>
      </c>
      <c r="BB553" s="157">
        <v>0</v>
      </c>
      <c r="BC553" s="157">
        <v>0</v>
      </c>
      <c r="BD553" s="157">
        <v>0</v>
      </c>
      <c r="BE553" s="157">
        <v>0</v>
      </c>
      <c r="BF553" s="157">
        <v>0</v>
      </c>
      <c r="BG553" s="157">
        <v>0</v>
      </c>
      <c r="BH553" s="157">
        <v>0</v>
      </c>
      <c r="BI553" s="157">
        <v>0</v>
      </c>
      <c r="BJ553" s="157">
        <v>0</v>
      </c>
      <c r="BK553" s="157">
        <v>0</v>
      </c>
      <c r="BL553" s="157">
        <v>0</v>
      </c>
      <c r="BM553" s="157">
        <v>0</v>
      </c>
      <c r="BN553" s="157">
        <v>0</v>
      </c>
      <c r="BO553" s="157">
        <v>0</v>
      </c>
      <c r="BP553" s="157">
        <v>0</v>
      </c>
      <c r="BQ553" s="157">
        <v>0</v>
      </c>
      <c r="BR553" s="157">
        <v>0</v>
      </c>
      <c r="BS553" s="157">
        <v>0</v>
      </c>
      <c r="BT553" s="157">
        <v>0</v>
      </c>
      <c r="BU553" s="157">
        <v>0</v>
      </c>
      <c r="BV553" s="157">
        <v>0</v>
      </c>
      <c r="BW553" s="157">
        <v>0</v>
      </c>
      <c r="BX553" s="157">
        <v>0</v>
      </c>
      <c r="BY553" s="157">
        <v>0</v>
      </c>
      <c r="BZ553" s="157">
        <v>0</v>
      </c>
      <c r="CA553" s="157">
        <v>0</v>
      </c>
      <c r="CB553" s="157">
        <v>0</v>
      </c>
      <c r="CC553" s="157">
        <v>0</v>
      </c>
      <c r="CD553" s="157">
        <v>0</v>
      </c>
      <c r="CE553" s="157">
        <v>0</v>
      </c>
      <c r="CF553" s="192">
        <v>5.5399999999999998E-5</v>
      </c>
      <c r="CG553" s="157">
        <v>0</v>
      </c>
      <c r="CH553" s="157">
        <v>0</v>
      </c>
      <c r="CI553" s="157">
        <v>0</v>
      </c>
      <c r="CJ553" s="157">
        <v>0</v>
      </c>
      <c r="CK553" s="157">
        <v>0</v>
      </c>
      <c r="CL553" s="157">
        <v>0</v>
      </c>
      <c r="CM553" s="157">
        <v>0</v>
      </c>
      <c r="CN553" s="157">
        <v>0</v>
      </c>
      <c r="CO553" s="157">
        <v>0</v>
      </c>
      <c r="CP553" s="157">
        <v>0</v>
      </c>
      <c r="CQ553" s="157">
        <v>0</v>
      </c>
      <c r="CR553" s="157">
        <v>0</v>
      </c>
      <c r="CS553" s="192">
        <v>4.1699999999999997E-5</v>
      </c>
      <c r="CT553" s="157">
        <v>0</v>
      </c>
      <c r="CU553" s="157">
        <v>0</v>
      </c>
      <c r="CV553" s="157">
        <v>0</v>
      </c>
      <c r="CW553" s="157">
        <v>0</v>
      </c>
      <c r="CX553" s="157">
        <v>0</v>
      </c>
      <c r="CY553" s="157">
        <v>0</v>
      </c>
      <c r="CZ553" s="157">
        <v>6.4821200000000001E-4</v>
      </c>
      <c r="DA553" s="157">
        <v>0</v>
      </c>
      <c r="DB553" s="157">
        <v>0</v>
      </c>
      <c r="DC553" s="157">
        <v>0</v>
      </c>
      <c r="DD553" s="157">
        <v>0</v>
      </c>
      <c r="DE553" s="157">
        <v>0</v>
      </c>
      <c r="DF553" s="157">
        <v>0</v>
      </c>
      <c r="DG553" s="157">
        <v>0</v>
      </c>
      <c r="DH553" s="157">
        <v>0</v>
      </c>
      <c r="DI553" s="157">
        <v>0</v>
      </c>
      <c r="DJ553" s="157">
        <v>0</v>
      </c>
      <c r="DK553" s="157">
        <v>0</v>
      </c>
      <c r="DL553" s="157">
        <v>0</v>
      </c>
      <c r="DM553" s="157">
        <v>0</v>
      </c>
      <c r="DN553" s="157">
        <v>0</v>
      </c>
      <c r="DO553" s="157">
        <v>5.5328899999999999E-4</v>
      </c>
      <c r="DP553" s="157">
        <v>0</v>
      </c>
      <c r="DQ553" s="157">
        <v>0</v>
      </c>
      <c r="DR553" s="157">
        <v>0</v>
      </c>
      <c r="DS553" s="157">
        <v>0</v>
      </c>
      <c r="DT553" s="157">
        <v>0</v>
      </c>
      <c r="DU553" s="157">
        <v>0</v>
      </c>
      <c r="DV553" s="157">
        <v>0</v>
      </c>
      <c r="DW553" s="157">
        <v>2.08619E-4</v>
      </c>
      <c r="DX553" s="157">
        <v>0</v>
      </c>
      <c r="DY553" s="157">
        <v>0</v>
      </c>
      <c r="DZ553" s="157">
        <v>0</v>
      </c>
      <c r="EA553" s="157">
        <v>0</v>
      </c>
      <c r="EB553" s="157">
        <v>0</v>
      </c>
      <c r="EC553" s="157">
        <v>0</v>
      </c>
      <c r="ED553" s="157">
        <v>0</v>
      </c>
      <c r="EE553" s="157">
        <v>0</v>
      </c>
      <c r="EF553" s="157">
        <v>0</v>
      </c>
      <c r="EG553" s="157">
        <v>0</v>
      </c>
      <c r="EH553" s="157">
        <v>0</v>
      </c>
      <c r="EI553" s="157">
        <v>0</v>
      </c>
      <c r="EJ553" s="157">
        <v>0</v>
      </c>
      <c r="EK553" s="157">
        <v>0</v>
      </c>
      <c r="EL553" s="157">
        <v>0</v>
      </c>
      <c r="EM553" s="157">
        <v>0</v>
      </c>
      <c r="EN553" s="157">
        <v>0</v>
      </c>
      <c r="EO553" s="157">
        <v>0</v>
      </c>
      <c r="EP553" s="157">
        <v>0</v>
      </c>
      <c r="EQ553" s="157">
        <v>0</v>
      </c>
      <c r="ER553" s="157">
        <v>0</v>
      </c>
      <c r="ES553" s="157">
        <v>0</v>
      </c>
      <c r="ET553" s="157">
        <v>0</v>
      </c>
      <c r="EU553" s="157">
        <v>0</v>
      </c>
      <c r="EV553" s="157">
        <v>0</v>
      </c>
      <c r="EW553" s="157">
        <v>0</v>
      </c>
      <c r="EX553" s="157">
        <v>0</v>
      </c>
      <c r="EY553" s="157">
        <v>2.0186340000000001E-3</v>
      </c>
      <c r="EZ553" s="157">
        <v>0</v>
      </c>
      <c r="FA553" s="157">
        <v>0</v>
      </c>
      <c r="FB553" s="157">
        <v>0</v>
      </c>
      <c r="FC553" s="157">
        <v>0</v>
      </c>
      <c r="FD553" s="157">
        <v>0</v>
      </c>
      <c r="FE553" s="157">
        <v>0</v>
      </c>
      <c r="FF553" s="157">
        <v>0</v>
      </c>
      <c r="FG553" s="157">
        <v>0</v>
      </c>
      <c r="FH553" s="157">
        <v>0</v>
      </c>
      <c r="FI553" s="157">
        <v>0</v>
      </c>
      <c r="FJ553" s="157">
        <v>0</v>
      </c>
      <c r="FK553" s="157">
        <v>0</v>
      </c>
      <c r="FL553" s="157">
        <v>0</v>
      </c>
      <c r="FM553" s="157">
        <v>0</v>
      </c>
      <c r="FN553" s="157">
        <v>0</v>
      </c>
      <c r="FO553" s="157">
        <v>0</v>
      </c>
      <c r="FP553" s="157">
        <v>0</v>
      </c>
      <c r="FQ553" s="157">
        <v>0</v>
      </c>
      <c r="FR553" s="157">
        <v>0</v>
      </c>
      <c r="FS553" s="157">
        <v>0</v>
      </c>
      <c r="FT553" s="157">
        <v>0</v>
      </c>
      <c r="FU553" s="157">
        <v>0</v>
      </c>
      <c r="FV553" s="157">
        <v>0</v>
      </c>
      <c r="FW553" s="157">
        <v>0</v>
      </c>
      <c r="FX553" s="157">
        <v>0</v>
      </c>
      <c r="FY553" s="157">
        <v>0</v>
      </c>
      <c r="FZ553" s="157">
        <v>0</v>
      </c>
      <c r="GA553" s="157">
        <v>0</v>
      </c>
      <c r="GB553" s="157">
        <v>0</v>
      </c>
      <c r="GC553" s="157">
        <v>0</v>
      </c>
      <c r="GD553" s="192">
        <v>3.68E-5</v>
      </c>
      <c r="GE553" s="157">
        <v>0</v>
      </c>
      <c r="GF553" s="157">
        <v>8.6662299999999996E-4</v>
      </c>
      <c r="GG553" s="157">
        <v>2.44608E-4</v>
      </c>
      <c r="GH553" s="192">
        <v>9.3300000000000005E-5</v>
      </c>
      <c r="GI553" s="157">
        <v>1.54377E-4</v>
      </c>
      <c r="GJ553" s="157">
        <v>0</v>
      </c>
      <c r="GK553" s="157">
        <v>0</v>
      </c>
      <c r="GL553" s="157">
        <v>0</v>
      </c>
      <c r="GM553" s="157">
        <v>0</v>
      </c>
      <c r="GN553" s="157">
        <v>0</v>
      </c>
      <c r="GO553" s="157">
        <v>0</v>
      </c>
      <c r="GP553" s="157">
        <v>0</v>
      </c>
      <c r="GQ553" s="157">
        <v>0</v>
      </c>
      <c r="GR553" s="157">
        <v>0</v>
      </c>
      <c r="GS553" s="157">
        <v>0</v>
      </c>
      <c r="GT553" s="157">
        <v>0</v>
      </c>
      <c r="GU553" s="157">
        <v>0</v>
      </c>
      <c r="GV553" s="157">
        <v>0</v>
      </c>
      <c r="GW553" s="157">
        <v>0</v>
      </c>
      <c r="GX553" s="157">
        <v>0</v>
      </c>
      <c r="GY553" s="157">
        <v>0</v>
      </c>
      <c r="GZ553" s="157">
        <v>0</v>
      </c>
      <c r="HA553" s="157">
        <v>0</v>
      </c>
    </row>
    <row r="554" spans="1:209" x14ac:dyDescent="0.2">
      <c r="A554" s="157" t="s">
        <v>4363</v>
      </c>
      <c r="B554" s="192">
        <v>1.49E-5</v>
      </c>
      <c r="C554" s="192">
        <v>4.5899999999999998E-5</v>
      </c>
      <c r="D554" s="157">
        <v>1.5855099999999999E-4</v>
      </c>
      <c r="E554" s="157">
        <v>1.6314699999999999E-4</v>
      </c>
      <c r="F554" s="192">
        <v>6.58E-5</v>
      </c>
      <c r="G554" s="157">
        <v>0</v>
      </c>
      <c r="H554" s="157">
        <v>0</v>
      </c>
      <c r="I554" s="157">
        <v>0</v>
      </c>
      <c r="J554" s="157">
        <v>0</v>
      </c>
      <c r="K554" s="157">
        <v>0</v>
      </c>
      <c r="L554" s="157">
        <v>0</v>
      </c>
      <c r="M554" s="157">
        <v>0</v>
      </c>
      <c r="N554" s="157">
        <v>0</v>
      </c>
      <c r="O554" s="157">
        <v>0</v>
      </c>
      <c r="P554" s="157">
        <v>0</v>
      </c>
      <c r="Q554" s="157">
        <v>0</v>
      </c>
      <c r="R554" s="157">
        <v>0</v>
      </c>
      <c r="S554" s="157">
        <v>0</v>
      </c>
      <c r="T554" s="157">
        <v>0</v>
      </c>
      <c r="U554" s="157">
        <v>0</v>
      </c>
      <c r="V554" s="157">
        <v>0</v>
      </c>
      <c r="W554" s="157">
        <v>0</v>
      </c>
      <c r="X554" s="157">
        <v>0</v>
      </c>
      <c r="Y554" s="157">
        <v>1.00024E-4</v>
      </c>
      <c r="Z554" s="157">
        <v>0</v>
      </c>
      <c r="AA554" s="157">
        <v>2.1359100000000001E-4</v>
      </c>
      <c r="AB554" s="157">
        <v>0</v>
      </c>
      <c r="AC554" s="192">
        <v>3.8600000000000003E-5</v>
      </c>
      <c r="AD554" s="157">
        <v>0</v>
      </c>
      <c r="AE554" s="192">
        <v>5.5600000000000003E-5</v>
      </c>
      <c r="AF554" s="157">
        <v>0</v>
      </c>
      <c r="AG554" s="157">
        <v>0</v>
      </c>
      <c r="AH554" s="192">
        <v>1.2300000000000001E-5</v>
      </c>
      <c r="AI554" s="192">
        <v>3.8699999999999999E-5</v>
      </c>
      <c r="AJ554" s="157">
        <v>0</v>
      </c>
      <c r="AK554" s="157">
        <v>0</v>
      </c>
      <c r="AL554" s="157">
        <v>0</v>
      </c>
      <c r="AM554" s="157">
        <v>0</v>
      </c>
      <c r="AN554" s="157">
        <v>0</v>
      </c>
      <c r="AO554" s="157">
        <v>0</v>
      </c>
      <c r="AP554" s="157">
        <v>0</v>
      </c>
      <c r="AQ554" s="157">
        <v>0</v>
      </c>
      <c r="AR554" s="157">
        <v>0</v>
      </c>
      <c r="AS554" s="157">
        <v>0</v>
      </c>
      <c r="AT554" s="157">
        <v>0</v>
      </c>
      <c r="AU554" s="157">
        <v>0</v>
      </c>
      <c r="AV554" s="157">
        <v>0</v>
      </c>
      <c r="AW554" s="157">
        <v>0</v>
      </c>
      <c r="AX554" s="157">
        <v>0</v>
      </c>
      <c r="AY554" s="157">
        <v>0</v>
      </c>
      <c r="AZ554" s="157">
        <v>0</v>
      </c>
      <c r="BA554" s="157">
        <v>0</v>
      </c>
      <c r="BB554" s="157">
        <v>0</v>
      </c>
      <c r="BC554" s="157">
        <v>1.7814580000000001E-3</v>
      </c>
      <c r="BD554" s="157">
        <v>7.0242899999999997E-4</v>
      </c>
      <c r="BE554" s="157">
        <v>4.3207199999999998E-4</v>
      </c>
      <c r="BF554" s="157">
        <v>0</v>
      </c>
      <c r="BG554" s="157">
        <v>0</v>
      </c>
      <c r="BH554" s="157">
        <v>0</v>
      </c>
      <c r="BI554" s="157">
        <v>0</v>
      </c>
      <c r="BJ554" s="157">
        <v>0</v>
      </c>
      <c r="BK554" s="192">
        <v>5.1700000000000003E-5</v>
      </c>
      <c r="BL554" s="157">
        <v>0</v>
      </c>
      <c r="BM554" s="157">
        <v>0</v>
      </c>
      <c r="BN554" s="157">
        <v>0</v>
      </c>
      <c r="BO554" s="157">
        <v>0</v>
      </c>
      <c r="BP554" s="157">
        <v>0</v>
      </c>
      <c r="BQ554" s="192">
        <v>5.9799999999999997E-5</v>
      </c>
      <c r="BR554" s="157">
        <v>0</v>
      </c>
      <c r="BS554" s="157">
        <v>0</v>
      </c>
      <c r="BT554" s="157">
        <v>0</v>
      </c>
      <c r="BU554" s="157">
        <v>0</v>
      </c>
      <c r="BV554" s="157">
        <v>0</v>
      </c>
      <c r="BW554" s="157">
        <v>0</v>
      </c>
      <c r="BX554" s="192">
        <v>4.7899999999999999E-5</v>
      </c>
      <c r="BY554" s="192">
        <v>5.0399999999999999E-5</v>
      </c>
      <c r="BZ554" s="192">
        <v>6.19E-5</v>
      </c>
      <c r="CA554" s="157">
        <v>0</v>
      </c>
      <c r="CB554" s="157">
        <v>0</v>
      </c>
      <c r="CC554" s="192">
        <v>3.6199999999999999E-5</v>
      </c>
      <c r="CD554" s="157">
        <v>0</v>
      </c>
      <c r="CE554" s="192">
        <v>3.1099999999999997E-5</v>
      </c>
      <c r="CF554" s="157">
        <v>0</v>
      </c>
      <c r="CG554" s="157">
        <v>0</v>
      </c>
      <c r="CH554" s="157">
        <v>0</v>
      </c>
      <c r="CI554" s="157">
        <v>0</v>
      </c>
      <c r="CJ554" s="157">
        <v>0</v>
      </c>
      <c r="CK554" s="157">
        <v>0</v>
      </c>
      <c r="CL554" s="192">
        <v>2.2200000000000001E-5</v>
      </c>
      <c r="CM554" s="157">
        <v>0</v>
      </c>
      <c r="CN554" s="157">
        <v>0</v>
      </c>
      <c r="CO554" s="157">
        <v>0</v>
      </c>
      <c r="CP554" s="157">
        <v>0</v>
      </c>
      <c r="CQ554" s="157">
        <v>0</v>
      </c>
      <c r="CR554" s="157">
        <v>0</v>
      </c>
      <c r="CS554" s="157">
        <v>0</v>
      </c>
      <c r="CT554" s="157">
        <v>0</v>
      </c>
      <c r="CU554" s="157">
        <v>0</v>
      </c>
      <c r="CV554" s="157">
        <v>0</v>
      </c>
      <c r="CW554" s="157">
        <v>0</v>
      </c>
      <c r="CX554" s="192">
        <v>4.4799999999999998E-5</v>
      </c>
      <c r="CY554" s="157">
        <v>0</v>
      </c>
      <c r="CZ554" s="157">
        <v>0</v>
      </c>
      <c r="DA554" s="157">
        <v>0</v>
      </c>
      <c r="DB554" s="157">
        <v>0</v>
      </c>
      <c r="DC554" s="157">
        <v>0</v>
      </c>
      <c r="DD554" s="157">
        <v>0</v>
      </c>
      <c r="DE554" s="157">
        <v>0</v>
      </c>
      <c r="DF554" s="157">
        <v>0</v>
      </c>
      <c r="DG554" s="157">
        <v>0</v>
      </c>
      <c r="DH554" s="157">
        <v>0</v>
      </c>
      <c r="DI554" s="192">
        <v>2.02E-5</v>
      </c>
      <c r="DJ554" s="157">
        <v>0</v>
      </c>
      <c r="DK554" s="157">
        <v>0</v>
      </c>
      <c r="DL554" s="157">
        <v>0</v>
      </c>
      <c r="DM554" s="157">
        <v>0</v>
      </c>
      <c r="DN554" s="192">
        <v>6.6099999999999994E-5</v>
      </c>
      <c r="DO554" s="157">
        <v>0</v>
      </c>
      <c r="DP554" s="157">
        <v>0</v>
      </c>
      <c r="DQ554" s="157">
        <v>0</v>
      </c>
      <c r="DR554" s="157">
        <v>0</v>
      </c>
      <c r="DS554" s="157">
        <v>0</v>
      </c>
      <c r="DT554" s="157">
        <v>0</v>
      </c>
      <c r="DU554" s="157">
        <v>0</v>
      </c>
      <c r="DV554" s="157">
        <v>0</v>
      </c>
      <c r="DW554" s="157">
        <v>0</v>
      </c>
      <c r="DX554" s="157">
        <v>1.0878399999999999E-4</v>
      </c>
      <c r="DY554" s="157">
        <v>0</v>
      </c>
      <c r="DZ554" s="157">
        <v>0</v>
      </c>
      <c r="EA554" s="157">
        <v>0</v>
      </c>
      <c r="EB554" s="157">
        <v>0</v>
      </c>
      <c r="EC554" s="157">
        <v>0</v>
      </c>
      <c r="ED554" s="157">
        <v>0</v>
      </c>
      <c r="EE554" s="192">
        <v>2.6599999999999999E-5</v>
      </c>
      <c r="EF554" s="157">
        <v>0</v>
      </c>
      <c r="EG554" s="157">
        <v>0</v>
      </c>
      <c r="EH554" s="157">
        <v>0</v>
      </c>
      <c r="EI554" s="157">
        <v>0</v>
      </c>
      <c r="EJ554" s="157">
        <v>0</v>
      </c>
      <c r="EK554" s="157">
        <v>0</v>
      </c>
      <c r="EL554" s="157">
        <v>0</v>
      </c>
      <c r="EM554" s="157">
        <v>0</v>
      </c>
      <c r="EN554" s="157">
        <v>0</v>
      </c>
      <c r="EO554" s="157">
        <v>0</v>
      </c>
      <c r="EP554" s="157">
        <v>0</v>
      </c>
      <c r="EQ554" s="157">
        <v>0</v>
      </c>
      <c r="ER554" s="192">
        <v>2.0699999999999998E-5</v>
      </c>
      <c r="ES554" s="157">
        <v>0</v>
      </c>
      <c r="ET554" s="157">
        <v>5.9530499999999997E-4</v>
      </c>
      <c r="EU554" s="157">
        <v>0</v>
      </c>
      <c r="EV554" s="157">
        <v>0</v>
      </c>
      <c r="EW554" s="157">
        <v>0</v>
      </c>
      <c r="EX554" s="157">
        <v>0</v>
      </c>
      <c r="EY554" s="157">
        <v>0</v>
      </c>
      <c r="EZ554" s="157">
        <v>0</v>
      </c>
      <c r="FA554" s="157">
        <v>0</v>
      </c>
      <c r="FB554" s="157">
        <v>0</v>
      </c>
      <c r="FC554" s="157">
        <v>0</v>
      </c>
      <c r="FD554" s="157">
        <v>0</v>
      </c>
      <c r="FE554" s="157">
        <v>0</v>
      </c>
      <c r="FF554" s="157">
        <v>0</v>
      </c>
      <c r="FG554" s="157">
        <v>0</v>
      </c>
      <c r="FH554" s="157">
        <v>0</v>
      </c>
      <c r="FI554" s="157">
        <v>0</v>
      </c>
      <c r="FJ554" s="157">
        <v>0</v>
      </c>
      <c r="FK554" s="192">
        <v>4.6199999999999998E-5</v>
      </c>
      <c r="FL554" s="157">
        <v>0</v>
      </c>
      <c r="FM554" s="157">
        <v>0</v>
      </c>
      <c r="FN554" s="157">
        <v>0</v>
      </c>
      <c r="FO554" s="157">
        <v>0</v>
      </c>
      <c r="FP554" s="157">
        <v>0</v>
      </c>
      <c r="FQ554" s="157">
        <v>0</v>
      </c>
      <c r="FR554" s="157">
        <v>0</v>
      </c>
      <c r="FS554" s="157">
        <v>0</v>
      </c>
      <c r="FT554" s="157">
        <v>0</v>
      </c>
      <c r="FU554" s="157">
        <v>0</v>
      </c>
      <c r="FV554" s="157">
        <v>0</v>
      </c>
      <c r="FW554" s="157">
        <v>0</v>
      </c>
      <c r="FX554" s="192">
        <v>2.5599999999999999E-5</v>
      </c>
      <c r="FY554" s="157">
        <v>0</v>
      </c>
      <c r="FZ554" s="157">
        <v>0</v>
      </c>
      <c r="GA554" s="157">
        <v>0</v>
      </c>
      <c r="GB554" s="157">
        <v>0</v>
      </c>
      <c r="GC554" s="157">
        <v>0</v>
      </c>
      <c r="GD554" s="192">
        <v>3.68E-5</v>
      </c>
      <c r="GE554" s="192">
        <v>2.26E-5</v>
      </c>
      <c r="GF554" s="157">
        <v>0</v>
      </c>
      <c r="GG554" s="157">
        <v>0</v>
      </c>
      <c r="GH554" s="157">
        <v>0</v>
      </c>
      <c r="GI554" s="157">
        <v>2.05835E-4</v>
      </c>
      <c r="GJ554" s="157">
        <v>0</v>
      </c>
      <c r="GK554" s="157">
        <v>1.18301E-4</v>
      </c>
      <c r="GL554" s="157">
        <v>0</v>
      </c>
      <c r="GM554" s="157">
        <v>0</v>
      </c>
      <c r="GN554" s="157">
        <v>0</v>
      </c>
      <c r="GO554" s="157">
        <v>0</v>
      </c>
      <c r="GP554" s="157">
        <v>0</v>
      </c>
      <c r="GQ554" s="157">
        <v>0</v>
      </c>
      <c r="GR554" s="157">
        <v>0</v>
      </c>
      <c r="GS554" s="157">
        <v>0</v>
      </c>
      <c r="GT554" s="157">
        <v>0</v>
      </c>
      <c r="GU554" s="157">
        <v>0</v>
      </c>
      <c r="GV554" s="157">
        <v>0</v>
      </c>
      <c r="GW554" s="157">
        <v>0</v>
      </c>
      <c r="GX554" s="157">
        <v>0</v>
      </c>
      <c r="GY554" s="157">
        <v>0</v>
      </c>
      <c r="GZ554" s="157">
        <v>0</v>
      </c>
      <c r="HA554" s="157">
        <v>0</v>
      </c>
    </row>
    <row r="555" spans="1:209" x14ac:dyDescent="0.2">
      <c r="A555" s="157" t="s">
        <v>4364</v>
      </c>
      <c r="B555" s="157">
        <v>1.670894E-3</v>
      </c>
      <c r="C555" s="157">
        <v>1.504036E-3</v>
      </c>
      <c r="D555" s="157">
        <v>7.9991409999999995E-3</v>
      </c>
      <c r="E555" s="157">
        <v>3.6125480000000001E-3</v>
      </c>
      <c r="F555" s="157">
        <v>9.9956599999999991E-4</v>
      </c>
      <c r="G555" s="157">
        <v>0</v>
      </c>
      <c r="H555" s="157">
        <v>0</v>
      </c>
      <c r="I555" s="157">
        <v>0</v>
      </c>
      <c r="J555" s="157">
        <v>0</v>
      </c>
      <c r="K555" s="157">
        <v>0</v>
      </c>
      <c r="L555" s="157">
        <v>0</v>
      </c>
      <c r="M555" s="157">
        <v>0</v>
      </c>
      <c r="N555" s="157">
        <v>0</v>
      </c>
      <c r="O555" s="157">
        <v>0</v>
      </c>
      <c r="P555" s="157">
        <v>0</v>
      </c>
      <c r="Q555" s="157">
        <v>0</v>
      </c>
      <c r="R555" s="157">
        <v>0</v>
      </c>
      <c r="S555" s="157">
        <v>0</v>
      </c>
      <c r="T555" s="157">
        <v>0</v>
      </c>
      <c r="U555" s="157">
        <v>0</v>
      </c>
      <c r="V555" s="157">
        <v>0</v>
      </c>
      <c r="W555" s="157">
        <v>0</v>
      </c>
      <c r="X555" s="157">
        <v>0</v>
      </c>
      <c r="Y555" s="157">
        <v>3.5008399999999999E-3</v>
      </c>
      <c r="Z555" s="157">
        <v>0</v>
      </c>
      <c r="AA555" s="157">
        <v>0</v>
      </c>
      <c r="AB555" s="157">
        <v>0</v>
      </c>
      <c r="AC555" s="157">
        <v>0</v>
      </c>
      <c r="AD555" s="157">
        <v>3.6876699999999999E-4</v>
      </c>
      <c r="AE555" s="157">
        <v>2.9757350000000002E-3</v>
      </c>
      <c r="AF555" s="157">
        <v>0</v>
      </c>
      <c r="AG555" s="157">
        <v>0</v>
      </c>
      <c r="AH555" s="157">
        <v>0</v>
      </c>
      <c r="AI555" s="157">
        <v>0</v>
      </c>
      <c r="AJ555" s="157">
        <v>0</v>
      </c>
      <c r="AK555" s="157">
        <v>0</v>
      </c>
      <c r="AL555" s="157">
        <v>0</v>
      </c>
      <c r="AM555" s="157">
        <v>0</v>
      </c>
      <c r="AN555" s="157">
        <v>0</v>
      </c>
      <c r="AO555" s="157">
        <v>0</v>
      </c>
      <c r="AP555" s="157">
        <v>0</v>
      </c>
      <c r="AQ555" s="157">
        <v>0</v>
      </c>
      <c r="AR555" s="157">
        <v>0</v>
      </c>
      <c r="AS555" s="157">
        <v>0</v>
      </c>
      <c r="AT555" s="157">
        <v>0</v>
      </c>
      <c r="AU555" s="157">
        <v>0</v>
      </c>
      <c r="AV555" s="157">
        <v>0</v>
      </c>
      <c r="AW555" s="157">
        <v>0</v>
      </c>
      <c r="AX555" s="157">
        <v>0</v>
      </c>
      <c r="AY555" s="157">
        <v>0</v>
      </c>
      <c r="AZ555" s="157">
        <v>0</v>
      </c>
      <c r="BA555" s="157">
        <v>0</v>
      </c>
      <c r="BB555" s="157">
        <v>0</v>
      </c>
      <c r="BC555" s="157">
        <v>0</v>
      </c>
      <c r="BD555" s="157">
        <v>0</v>
      </c>
      <c r="BE555" s="157">
        <v>0</v>
      </c>
      <c r="BF555" s="157">
        <v>0</v>
      </c>
      <c r="BG555" s="157">
        <v>0</v>
      </c>
      <c r="BH555" s="157">
        <v>0</v>
      </c>
      <c r="BI555" s="157">
        <v>0</v>
      </c>
      <c r="BJ555" s="157">
        <v>0</v>
      </c>
      <c r="BK555" s="157">
        <v>0</v>
      </c>
      <c r="BL555" s="157">
        <v>0</v>
      </c>
      <c r="BM555" s="157">
        <v>4.2087500000000003E-4</v>
      </c>
      <c r="BN555" s="157">
        <v>0</v>
      </c>
      <c r="BO555" s="157">
        <v>0</v>
      </c>
      <c r="BP555" s="157">
        <v>0</v>
      </c>
      <c r="BQ555" s="157">
        <v>1.19567E-4</v>
      </c>
      <c r="BR555" s="157">
        <v>0</v>
      </c>
      <c r="BS555" s="157">
        <v>0</v>
      </c>
      <c r="BT555" s="157">
        <v>0</v>
      </c>
      <c r="BU555" s="157">
        <v>0</v>
      </c>
      <c r="BV555" s="157">
        <v>0</v>
      </c>
      <c r="BW555" s="157">
        <v>0</v>
      </c>
      <c r="BX555" s="157">
        <v>0</v>
      </c>
      <c r="BY555" s="157">
        <v>0</v>
      </c>
      <c r="BZ555" s="157">
        <v>0</v>
      </c>
      <c r="CA555" s="157">
        <v>0</v>
      </c>
      <c r="CB555" s="157">
        <v>0</v>
      </c>
      <c r="CC555" s="157">
        <v>0</v>
      </c>
      <c r="CD555" s="157">
        <v>0</v>
      </c>
      <c r="CE555" s="157">
        <v>0</v>
      </c>
      <c r="CF555" s="157">
        <v>0</v>
      </c>
      <c r="CG555" s="157">
        <v>0</v>
      </c>
      <c r="CH555" s="157">
        <v>0</v>
      </c>
      <c r="CI555" s="157">
        <v>0</v>
      </c>
      <c r="CJ555" s="157">
        <v>0</v>
      </c>
      <c r="CK555" s="157">
        <v>0</v>
      </c>
      <c r="CL555" s="157">
        <v>0</v>
      </c>
      <c r="CM555" s="157">
        <v>0</v>
      </c>
      <c r="CN555" s="157">
        <v>0</v>
      </c>
      <c r="CO555" s="157">
        <v>0</v>
      </c>
      <c r="CP555" s="157">
        <v>0</v>
      </c>
      <c r="CQ555" s="157">
        <v>0</v>
      </c>
      <c r="CR555" s="157">
        <v>0</v>
      </c>
      <c r="CS555" s="157">
        <v>0</v>
      </c>
      <c r="CT555" s="157">
        <v>0</v>
      </c>
      <c r="CU555" s="157">
        <v>0</v>
      </c>
      <c r="CV555" s="157">
        <v>0</v>
      </c>
      <c r="CW555" s="157">
        <v>0</v>
      </c>
      <c r="CX555" s="157">
        <v>0</v>
      </c>
      <c r="CY555" s="157">
        <v>0</v>
      </c>
      <c r="CZ555" s="157">
        <v>1.9446349999999999E-3</v>
      </c>
      <c r="DA555" s="157">
        <v>0</v>
      </c>
      <c r="DB555" s="157">
        <v>0</v>
      </c>
      <c r="DC555" s="157">
        <v>0</v>
      </c>
      <c r="DD555" s="157">
        <v>0</v>
      </c>
      <c r="DE555" s="157">
        <v>0</v>
      </c>
      <c r="DF555" s="157">
        <v>0</v>
      </c>
      <c r="DG555" s="157">
        <v>0</v>
      </c>
      <c r="DH555" s="157">
        <v>0</v>
      </c>
      <c r="DI555" s="157">
        <v>0</v>
      </c>
      <c r="DJ555" s="157">
        <v>0</v>
      </c>
      <c r="DK555" s="157">
        <v>0</v>
      </c>
      <c r="DL555" s="157">
        <v>0</v>
      </c>
      <c r="DM555" s="157">
        <v>0</v>
      </c>
      <c r="DN555" s="157">
        <v>0</v>
      </c>
      <c r="DO555" s="157">
        <v>4.8412800000000001E-4</v>
      </c>
      <c r="DP555" s="157">
        <v>2.313467E-3</v>
      </c>
      <c r="DQ555" s="157">
        <v>0</v>
      </c>
      <c r="DR555" s="157">
        <v>0</v>
      </c>
      <c r="DS555" s="157">
        <v>0</v>
      </c>
      <c r="DT555" s="157">
        <v>0</v>
      </c>
      <c r="DU555" s="157">
        <v>0</v>
      </c>
      <c r="DV555" s="157">
        <v>0</v>
      </c>
      <c r="DW555" s="157">
        <v>5.9108800000000003E-4</v>
      </c>
      <c r="DX555" s="157">
        <v>0</v>
      </c>
      <c r="DY555" s="157">
        <v>0</v>
      </c>
      <c r="DZ555" s="157">
        <v>0</v>
      </c>
      <c r="EA555" s="157">
        <v>0</v>
      </c>
      <c r="EB555" s="157">
        <v>0</v>
      </c>
      <c r="EC555" s="157">
        <v>0</v>
      </c>
      <c r="ED555" s="157">
        <v>0</v>
      </c>
      <c r="EE555" s="157">
        <v>0</v>
      </c>
      <c r="EF555" s="157">
        <v>0</v>
      </c>
      <c r="EG555" s="157">
        <v>0</v>
      </c>
      <c r="EH555" s="157">
        <v>0</v>
      </c>
      <c r="EI555" s="157">
        <v>0</v>
      </c>
      <c r="EJ555" s="157">
        <v>0</v>
      </c>
      <c r="EK555" s="157">
        <v>0</v>
      </c>
      <c r="EL555" s="157">
        <v>0</v>
      </c>
      <c r="EM555" s="157">
        <v>0</v>
      </c>
      <c r="EN555" s="157">
        <v>0</v>
      </c>
      <c r="EO555" s="157">
        <v>0</v>
      </c>
      <c r="EP555" s="157">
        <v>0</v>
      </c>
      <c r="EQ555" s="157">
        <v>0</v>
      </c>
      <c r="ER555" s="157">
        <v>0</v>
      </c>
      <c r="ES555" s="157">
        <v>0</v>
      </c>
      <c r="ET555" s="157">
        <v>0</v>
      </c>
      <c r="EU555" s="157">
        <v>0</v>
      </c>
      <c r="EV555" s="157">
        <v>0</v>
      </c>
      <c r="EW555" s="157">
        <v>0</v>
      </c>
      <c r="EX555" s="157">
        <v>0</v>
      </c>
      <c r="EY555" s="157">
        <v>8.2815700000000005E-4</v>
      </c>
      <c r="EZ555" s="157">
        <v>0</v>
      </c>
      <c r="FA555" s="157">
        <v>0</v>
      </c>
      <c r="FB555" s="157">
        <v>0</v>
      </c>
      <c r="FC555" s="157">
        <v>0</v>
      </c>
      <c r="FD555" s="157">
        <v>0</v>
      </c>
      <c r="FE555" s="157">
        <v>0</v>
      </c>
      <c r="FF555" s="157">
        <v>0</v>
      </c>
      <c r="FG555" s="157">
        <v>0</v>
      </c>
      <c r="FH555" s="157">
        <v>0</v>
      </c>
      <c r="FI555" s="157">
        <v>0</v>
      </c>
      <c r="FJ555" s="157">
        <v>0</v>
      </c>
      <c r="FK555" s="157">
        <v>1.0164950000000001E-3</v>
      </c>
      <c r="FL555" s="157">
        <v>0</v>
      </c>
      <c r="FM555" s="157">
        <v>0</v>
      </c>
      <c r="FN555" s="157">
        <v>0</v>
      </c>
      <c r="FO555" s="157">
        <v>0</v>
      </c>
      <c r="FP555" s="157">
        <v>0</v>
      </c>
      <c r="FQ555" s="157">
        <v>0</v>
      </c>
      <c r="FR555" s="157">
        <v>0</v>
      </c>
      <c r="FS555" s="157">
        <v>0</v>
      </c>
      <c r="FT555" s="157">
        <v>0</v>
      </c>
      <c r="FU555" s="157">
        <v>0</v>
      </c>
      <c r="FV555" s="157">
        <v>0</v>
      </c>
      <c r="FW555" s="157">
        <v>0</v>
      </c>
      <c r="FX555" s="157">
        <v>0</v>
      </c>
      <c r="FY555" s="157">
        <v>0</v>
      </c>
      <c r="FZ555" s="157">
        <v>0</v>
      </c>
      <c r="GA555" s="157">
        <v>0</v>
      </c>
      <c r="GB555" s="157">
        <v>0</v>
      </c>
      <c r="GC555" s="157">
        <v>0</v>
      </c>
      <c r="GD555" s="157">
        <v>0</v>
      </c>
      <c r="GE555" s="157">
        <v>0</v>
      </c>
      <c r="GF555" s="157">
        <v>1.114229E-3</v>
      </c>
      <c r="GG555" s="157">
        <v>8.8948200000000003E-4</v>
      </c>
      <c r="GH555" s="157">
        <v>3.7803649999999999E-3</v>
      </c>
      <c r="GI555" s="157">
        <v>6.1750599999999998E-4</v>
      </c>
      <c r="GJ555" s="157">
        <v>0</v>
      </c>
      <c r="GK555" s="157">
        <v>0</v>
      </c>
      <c r="GL555" s="157">
        <v>0</v>
      </c>
      <c r="GM555" s="157">
        <v>0</v>
      </c>
      <c r="GN555" s="157">
        <v>0</v>
      </c>
      <c r="GO555" s="157">
        <v>0</v>
      </c>
      <c r="GP555" s="157">
        <v>0</v>
      </c>
      <c r="GQ555" s="157">
        <v>0</v>
      </c>
      <c r="GR555" s="157">
        <v>0</v>
      </c>
      <c r="GS555" s="157">
        <v>0</v>
      </c>
      <c r="GT555" s="157">
        <v>0</v>
      </c>
      <c r="GU555" s="157">
        <v>0</v>
      </c>
      <c r="GV555" s="157">
        <v>0</v>
      </c>
      <c r="GW555" s="157">
        <v>0</v>
      </c>
      <c r="GX555" s="157">
        <v>0</v>
      </c>
      <c r="GY555" s="157">
        <v>0</v>
      </c>
      <c r="GZ555" s="157">
        <v>0</v>
      </c>
      <c r="HA555" s="157">
        <v>0</v>
      </c>
    </row>
    <row r="556" spans="1:209" x14ac:dyDescent="0.2">
      <c r="A556" s="157" t="s">
        <v>4365</v>
      </c>
      <c r="B556" s="157">
        <v>0</v>
      </c>
      <c r="C556" s="157">
        <v>0</v>
      </c>
      <c r="D556" s="157">
        <v>0</v>
      </c>
      <c r="E556" s="157">
        <v>0</v>
      </c>
      <c r="F556" s="157">
        <v>0</v>
      </c>
      <c r="G556" s="157">
        <v>0</v>
      </c>
      <c r="H556" s="157">
        <v>0</v>
      </c>
      <c r="I556" s="157">
        <v>0</v>
      </c>
      <c r="J556" s="157">
        <v>0</v>
      </c>
      <c r="K556" s="157">
        <v>2.94717E-4</v>
      </c>
      <c r="L556" s="157">
        <v>0</v>
      </c>
      <c r="M556" s="157">
        <v>0</v>
      </c>
      <c r="N556" s="157">
        <v>0</v>
      </c>
      <c r="O556" s="157">
        <v>0</v>
      </c>
      <c r="P556" s="157">
        <v>0</v>
      </c>
      <c r="Q556" s="157">
        <v>1.58028E-4</v>
      </c>
      <c r="R556" s="157">
        <v>1.8979890000000001E-3</v>
      </c>
      <c r="S556" s="157">
        <v>6.8544039999999997E-3</v>
      </c>
      <c r="T556" s="157">
        <v>2.392267E-3</v>
      </c>
      <c r="U556" s="157">
        <v>8.3820400000000005E-4</v>
      </c>
      <c r="V556" s="157">
        <v>1.01494E-4</v>
      </c>
      <c r="W556" s="157">
        <v>0</v>
      </c>
      <c r="X556" s="157">
        <v>0</v>
      </c>
      <c r="Y556" s="157">
        <v>0</v>
      </c>
      <c r="Z556" s="157">
        <v>0</v>
      </c>
      <c r="AA556" s="192">
        <v>4.9299999999999999E-5</v>
      </c>
      <c r="AB556" s="157">
        <v>0</v>
      </c>
      <c r="AC556" s="157">
        <v>0</v>
      </c>
      <c r="AD556" s="157">
        <v>0</v>
      </c>
      <c r="AE556" s="157">
        <v>0</v>
      </c>
      <c r="AF556" s="157">
        <v>0</v>
      </c>
      <c r="AG556" s="157">
        <v>0</v>
      </c>
      <c r="AH556" s="157">
        <v>0</v>
      </c>
      <c r="AI556" s="157">
        <v>0</v>
      </c>
      <c r="AJ556" s="157">
        <v>0</v>
      </c>
      <c r="AK556" s="157">
        <v>0</v>
      </c>
      <c r="AL556" s="157">
        <v>0</v>
      </c>
      <c r="AM556" s="157">
        <v>0</v>
      </c>
      <c r="AN556" s="157">
        <v>0</v>
      </c>
      <c r="AO556" s="157">
        <v>0</v>
      </c>
      <c r="AP556" s="157">
        <v>0</v>
      </c>
      <c r="AQ556" s="157">
        <v>0</v>
      </c>
      <c r="AR556" s="157">
        <v>0</v>
      </c>
      <c r="AS556" s="157">
        <v>0</v>
      </c>
      <c r="AT556" s="157">
        <v>0</v>
      </c>
      <c r="AU556" s="157">
        <v>0</v>
      </c>
      <c r="AV556" s="157">
        <v>0</v>
      </c>
      <c r="AW556" s="157">
        <v>0</v>
      </c>
      <c r="AX556" s="192">
        <v>6.6199999999999996E-5</v>
      </c>
      <c r="AY556" s="157">
        <v>0</v>
      </c>
      <c r="AZ556" s="157">
        <v>0</v>
      </c>
      <c r="BA556" s="157">
        <v>0</v>
      </c>
      <c r="BB556" s="157">
        <v>0</v>
      </c>
      <c r="BC556" s="157">
        <v>0</v>
      </c>
      <c r="BD556" s="157">
        <v>0</v>
      </c>
      <c r="BE556" s="157">
        <v>0</v>
      </c>
      <c r="BF556" s="157">
        <v>0</v>
      </c>
      <c r="BG556" s="157">
        <v>0</v>
      </c>
      <c r="BH556" s="157">
        <v>0</v>
      </c>
      <c r="BI556" s="157">
        <v>0</v>
      </c>
      <c r="BJ556" s="157">
        <v>0</v>
      </c>
      <c r="BK556" s="157">
        <v>0</v>
      </c>
      <c r="BL556" s="157">
        <v>0</v>
      </c>
      <c r="BM556" s="157">
        <v>0</v>
      </c>
      <c r="BN556" s="157">
        <v>0</v>
      </c>
      <c r="BO556" s="157">
        <v>0</v>
      </c>
      <c r="BP556" s="157">
        <v>0</v>
      </c>
      <c r="BQ556" s="157">
        <v>0</v>
      </c>
      <c r="BR556" s="157">
        <v>0</v>
      </c>
      <c r="BS556" s="157">
        <v>0</v>
      </c>
      <c r="BT556" s="157">
        <v>0</v>
      </c>
      <c r="BU556" s="157">
        <v>0</v>
      </c>
      <c r="BV556" s="157">
        <v>8.0794600000000003E-4</v>
      </c>
      <c r="BW556" s="157">
        <v>0</v>
      </c>
      <c r="BX556" s="157">
        <v>0</v>
      </c>
      <c r="BY556" s="157">
        <v>0</v>
      </c>
      <c r="BZ556" s="157">
        <v>0</v>
      </c>
      <c r="CA556" s="157">
        <v>0</v>
      </c>
      <c r="CB556" s="157">
        <v>0</v>
      </c>
      <c r="CC556" s="157">
        <v>0</v>
      </c>
      <c r="CD556" s="157">
        <v>0</v>
      </c>
      <c r="CE556" s="157">
        <v>0</v>
      </c>
      <c r="CF556" s="157">
        <v>0</v>
      </c>
      <c r="CG556" s="157">
        <v>0</v>
      </c>
      <c r="CH556" s="157">
        <v>0</v>
      </c>
      <c r="CI556" s="157">
        <v>0</v>
      </c>
      <c r="CJ556" s="157">
        <v>0</v>
      </c>
      <c r="CK556" s="157">
        <v>0</v>
      </c>
      <c r="CL556" s="157">
        <v>0</v>
      </c>
      <c r="CM556" s="157">
        <v>0</v>
      </c>
      <c r="CN556" s="157">
        <v>0</v>
      </c>
      <c r="CO556" s="157">
        <v>0</v>
      </c>
      <c r="CP556" s="157">
        <v>0</v>
      </c>
      <c r="CQ556" s="157">
        <v>0</v>
      </c>
      <c r="CR556" s="157">
        <v>0</v>
      </c>
      <c r="CS556" s="157">
        <v>0</v>
      </c>
      <c r="CT556" s="157">
        <v>0</v>
      </c>
      <c r="CU556" s="157">
        <v>0</v>
      </c>
      <c r="CV556" s="192">
        <v>5.9700000000000001E-5</v>
      </c>
      <c r="CW556" s="157">
        <v>0</v>
      </c>
      <c r="CX556" s="157">
        <v>0</v>
      </c>
      <c r="CY556" s="157">
        <v>1.9335899999999999E-4</v>
      </c>
      <c r="CZ556" s="157">
        <v>0</v>
      </c>
      <c r="DA556" s="157">
        <v>0</v>
      </c>
      <c r="DB556" s="157">
        <v>0</v>
      </c>
      <c r="DC556" s="157">
        <v>0</v>
      </c>
      <c r="DD556" s="157">
        <v>0</v>
      </c>
      <c r="DE556" s="157">
        <v>0</v>
      </c>
      <c r="DF556" s="157">
        <v>0</v>
      </c>
      <c r="DG556" s="157">
        <v>0</v>
      </c>
      <c r="DH556" s="157">
        <v>0</v>
      </c>
      <c r="DI556" s="157">
        <v>0</v>
      </c>
      <c r="DJ556" s="157">
        <v>0</v>
      </c>
      <c r="DK556" s="157">
        <v>0</v>
      </c>
      <c r="DL556" s="157">
        <v>0</v>
      </c>
      <c r="DM556" s="157">
        <v>0</v>
      </c>
      <c r="DN556" s="157">
        <v>0</v>
      </c>
      <c r="DO556" s="157">
        <v>0</v>
      </c>
      <c r="DP556" s="157">
        <v>0</v>
      </c>
      <c r="DQ556" s="157">
        <v>0</v>
      </c>
      <c r="DR556" s="157">
        <v>0</v>
      </c>
      <c r="DS556" s="157">
        <v>0</v>
      </c>
      <c r="DT556" s="157">
        <v>0</v>
      </c>
      <c r="DU556" s="157">
        <v>0</v>
      </c>
      <c r="DV556" s="157">
        <v>0</v>
      </c>
      <c r="DW556" s="157">
        <v>0</v>
      </c>
      <c r="DX556" s="157">
        <v>0</v>
      </c>
      <c r="DY556" s="157">
        <v>0</v>
      </c>
      <c r="DZ556" s="157">
        <v>0</v>
      </c>
      <c r="EA556" s="192">
        <v>9.1399999999999999E-5</v>
      </c>
      <c r="EB556" s="192">
        <v>7.0400000000000004E-5</v>
      </c>
      <c r="EC556" s="157">
        <v>0</v>
      </c>
      <c r="ED556" s="157">
        <v>0</v>
      </c>
      <c r="EE556" s="157">
        <v>0</v>
      </c>
      <c r="EF556" s="157">
        <v>0</v>
      </c>
      <c r="EG556" s="157">
        <v>0</v>
      </c>
      <c r="EH556" s="192">
        <v>3.9700000000000003E-5</v>
      </c>
      <c r="EI556" s="157">
        <v>0</v>
      </c>
      <c r="EJ556" s="157">
        <v>0</v>
      </c>
      <c r="EK556" s="157">
        <v>0</v>
      </c>
      <c r="EL556" s="157">
        <v>0</v>
      </c>
      <c r="EM556" s="157">
        <v>0</v>
      </c>
      <c r="EN556" s="157">
        <v>0</v>
      </c>
      <c r="EO556" s="157">
        <v>0</v>
      </c>
      <c r="EP556" s="157">
        <v>0</v>
      </c>
      <c r="EQ556" s="157">
        <v>0</v>
      </c>
      <c r="ER556" s="157">
        <v>0</v>
      </c>
      <c r="ES556" s="192">
        <v>9.1399999999999999E-5</v>
      </c>
      <c r="ET556" s="157">
        <v>0</v>
      </c>
      <c r="EU556" s="157">
        <v>0</v>
      </c>
      <c r="EV556" s="157">
        <v>0</v>
      </c>
      <c r="EW556" s="157">
        <v>0</v>
      </c>
      <c r="EX556" s="192">
        <v>4.85E-5</v>
      </c>
      <c r="EY556" s="157">
        <v>0</v>
      </c>
      <c r="EZ556" s="157">
        <v>0</v>
      </c>
      <c r="FA556" s="157">
        <v>0</v>
      </c>
      <c r="FB556" s="157">
        <v>0</v>
      </c>
      <c r="FC556" s="157">
        <v>0</v>
      </c>
      <c r="FD556" s="157">
        <v>0</v>
      </c>
      <c r="FE556" s="157">
        <v>0</v>
      </c>
      <c r="FF556" s="157">
        <v>0</v>
      </c>
      <c r="FG556" s="157">
        <v>0</v>
      </c>
      <c r="FH556" s="157">
        <v>0</v>
      </c>
      <c r="FI556" s="157">
        <v>0</v>
      </c>
      <c r="FJ556" s="157">
        <v>0</v>
      </c>
      <c r="FK556" s="157">
        <v>0</v>
      </c>
      <c r="FL556" s="157">
        <v>0</v>
      </c>
      <c r="FM556" s="157">
        <v>0</v>
      </c>
      <c r="FN556" s="157">
        <v>0</v>
      </c>
      <c r="FO556" s="157">
        <v>0</v>
      </c>
      <c r="FP556" s="157">
        <v>0</v>
      </c>
      <c r="FQ556" s="157">
        <v>0</v>
      </c>
      <c r="FR556" s="157">
        <v>0</v>
      </c>
      <c r="FS556" s="157">
        <v>0</v>
      </c>
      <c r="FT556" s="157">
        <v>0</v>
      </c>
      <c r="FU556" s="157">
        <v>0</v>
      </c>
      <c r="FV556" s="157">
        <v>0</v>
      </c>
      <c r="FW556" s="157">
        <v>0</v>
      </c>
      <c r="FX556" s="157">
        <v>0</v>
      </c>
      <c r="FY556" s="157">
        <v>0</v>
      </c>
      <c r="FZ556" s="157">
        <v>0</v>
      </c>
      <c r="GA556" s="157">
        <v>0</v>
      </c>
      <c r="GB556" s="157">
        <v>0</v>
      </c>
      <c r="GC556" s="157">
        <v>0</v>
      </c>
      <c r="GD556" s="157">
        <v>0</v>
      </c>
      <c r="GE556" s="157">
        <v>0</v>
      </c>
      <c r="GF556" s="157">
        <v>0</v>
      </c>
      <c r="GG556" s="157">
        <v>0</v>
      </c>
      <c r="GH556" s="157">
        <v>0</v>
      </c>
      <c r="GI556" s="157">
        <v>0</v>
      </c>
      <c r="GJ556" s="157">
        <v>0</v>
      </c>
      <c r="GK556" s="157">
        <v>0</v>
      </c>
      <c r="GL556" s="157">
        <v>0</v>
      </c>
      <c r="GM556" s="157">
        <v>0</v>
      </c>
      <c r="GN556" s="157">
        <v>0</v>
      </c>
      <c r="GO556" s="157">
        <v>0</v>
      </c>
      <c r="GP556" s="157">
        <v>0</v>
      </c>
      <c r="GQ556" s="157">
        <v>1.6452400000000001E-4</v>
      </c>
      <c r="GR556" s="157">
        <v>0</v>
      </c>
      <c r="GS556" s="157">
        <v>0</v>
      </c>
      <c r="GT556" s="157">
        <v>0</v>
      </c>
      <c r="GU556" s="157">
        <v>0</v>
      </c>
      <c r="GV556" s="157">
        <v>0</v>
      </c>
      <c r="GW556" s="157">
        <v>0</v>
      </c>
      <c r="GX556" s="157">
        <v>0</v>
      </c>
      <c r="GY556" s="157">
        <v>0</v>
      </c>
      <c r="GZ556" s="157">
        <v>0</v>
      </c>
      <c r="HA556" s="157">
        <v>0</v>
      </c>
    </row>
    <row r="557" spans="1:209" x14ac:dyDescent="0.2">
      <c r="A557" s="157" t="s">
        <v>4366</v>
      </c>
      <c r="B557" s="157">
        <v>0</v>
      </c>
      <c r="C557" s="157">
        <v>0</v>
      </c>
      <c r="D557" s="157">
        <v>0</v>
      </c>
      <c r="E557" s="157">
        <v>0</v>
      </c>
      <c r="F557" s="157">
        <v>0</v>
      </c>
      <c r="G557" s="157">
        <v>0</v>
      </c>
      <c r="H557" s="157">
        <v>0</v>
      </c>
      <c r="I557" s="157">
        <v>0</v>
      </c>
      <c r="J557" s="157">
        <v>0</v>
      </c>
      <c r="K557" s="157">
        <v>0</v>
      </c>
      <c r="L557" s="157">
        <v>0</v>
      </c>
      <c r="M557" s="157">
        <v>0</v>
      </c>
      <c r="N557" s="157">
        <v>0</v>
      </c>
      <c r="O557" s="157">
        <v>0</v>
      </c>
      <c r="P557" s="157">
        <v>0</v>
      </c>
      <c r="Q557" s="157">
        <v>0</v>
      </c>
      <c r="R557" s="157">
        <v>0</v>
      </c>
      <c r="S557" s="157">
        <v>0</v>
      </c>
      <c r="T557" s="157">
        <v>0</v>
      </c>
      <c r="U557" s="157">
        <v>0</v>
      </c>
      <c r="V557" s="157">
        <v>0</v>
      </c>
      <c r="W557" s="157">
        <v>0</v>
      </c>
      <c r="X557" s="157">
        <v>0</v>
      </c>
      <c r="Y557" s="157">
        <v>0</v>
      </c>
      <c r="Z557" s="157">
        <v>0</v>
      </c>
      <c r="AA557" s="157">
        <v>0</v>
      </c>
      <c r="AB557" s="157">
        <v>0</v>
      </c>
      <c r="AC557" s="157">
        <v>0</v>
      </c>
      <c r="AD557" s="157">
        <v>0</v>
      </c>
      <c r="AE557" s="157">
        <v>0</v>
      </c>
      <c r="AF557" s="157">
        <v>0</v>
      </c>
      <c r="AG557" s="157">
        <v>0</v>
      </c>
      <c r="AH557" s="157">
        <v>0</v>
      </c>
      <c r="AI557" s="157">
        <v>0</v>
      </c>
      <c r="AJ557" s="157">
        <v>0</v>
      </c>
      <c r="AK557" s="157">
        <v>0</v>
      </c>
      <c r="AL557" s="157">
        <v>0</v>
      </c>
      <c r="AM557" s="157">
        <v>0</v>
      </c>
      <c r="AN557" s="157">
        <v>0</v>
      </c>
      <c r="AO557" s="157">
        <v>0</v>
      </c>
      <c r="AP557" s="157">
        <v>0</v>
      </c>
      <c r="AQ557" s="157">
        <v>0</v>
      </c>
      <c r="AR557" s="157">
        <v>0</v>
      </c>
      <c r="AS557" s="157">
        <v>0</v>
      </c>
      <c r="AT557" s="157">
        <v>0</v>
      </c>
      <c r="AU557" s="157">
        <v>0</v>
      </c>
      <c r="AV557" s="157">
        <v>0</v>
      </c>
      <c r="AW557" s="157">
        <v>0</v>
      </c>
      <c r="AX557" s="157">
        <v>0</v>
      </c>
      <c r="AY557" s="157">
        <v>0</v>
      </c>
      <c r="AZ557" s="157">
        <v>0</v>
      </c>
      <c r="BA557" s="157">
        <v>0</v>
      </c>
      <c r="BB557" s="157">
        <v>0</v>
      </c>
      <c r="BC557" s="157">
        <v>0</v>
      </c>
      <c r="BD557" s="157">
        <v>0</v>
      </c>
      <c r="BE557" s="157">
        <v>0</v>
      </c>
      <c r="BF557" s="157">
        <v>0</v>
      </c>
      <c r="BG557" s="157">
        <v>0</v>
      </c>
      <c r="BH557" s="157">
        <v>0</v>
      </c>
      <c r="BI557" s="157">
        <v>0</v>
      </c>
      <c r="BJ557" s="157">
        <v>0</v>
      </c>
      <c r="BK557" s="157">
        <v>0</v>
      </c>
      <c r="BL557" s="157">
        <v>0</v>
      </c>
      <c r="BM557" s="157">
        <v>0</v>
      </c>
      <c r="BN557" s="157">
        <v>0</v>
      </c>
      <c r="BO557" s="157">
        <v>0</v>
      </c>
      <c r="BP557" s="157">
        <v>0</v>
      </c>
      <c r="BQ557" s="157">
        <v>0</v>
      </c>
      <c r="BR557" s="157">
        <v>0</v>
      </c>
      <c r="BS557" s="157">
        <v>0</v>
      </c>
      <c r="BT557" s="157">
        <v>0</v>
      </c>
      <c r="BU557" s="157">
        <v>0</v>
      </c>
      <c r="BV557" s="157">
        <v>0</v>
      </c>
      <c r="BW557" s="157">
        <v>0</v>
      </c>
      <c r="BX557" s="157">
        <v>0</v>
      </c>
      <c r="BY557" s="157">
        <v>0</v>
      </c>
      <c r="BZ557" s="157">
        <v>0</v>
      </c>
      <c r="CA557" s="157">
        <v>0</v>
      </c>
      <c r="CB557" s="157">
        <v>0</v>
      </c>
      <c r="CC557" s="157">
        <v>0</v>
      </c>
      <c r="CD557" s="157">
        <v>0</v>
      </c>
      <c r="CE557" s="157">
        <v>0</v>
      </c>
      <c r="CF557" s="157">
        <v>0</v>
      </c>
      <c r="CG557" s="157">
        <v>0</v>
      </c>
      <c r="CH557" s="157">
        <v>0</v>
      </c>
      <c r="CI557" s="157">
        <v>0</v>
      </c>
      <c r="CJ557" s="157">
        <v>0</v>
      </c>
      <c r="CK557" s="157">
        <v>0</v>
      </c>
      <c r="CL557" s="157">
        <v>0</v>
      </c>
      <c r="CM557" s="157">
        <v>0</v>
      </c>
      <c r="CN557" s="157">
        <v>0</v>
      </c>
      <c r="CO557" s="157">
        <v>0</v>
      </c>
      <c r="CP557" s="157">
        <v>0</v>
      </c>
      <c r="CQ557" s="157">
        <v>0</v>
      </c>
      <c r="CR557" s="192">
        <v>1.7499999999999998E-5</v>
      </c>
      <c r="CS557" s="157">
        <v>0</v>
      </c>
      <c r="CT557" s="157">
        <v>0</v>
      </c>
      <c r="CU557" s="157">
        <v>0</v>
      </c>
      <c r="CV557" s="157">
        <v>0</v>
      </c>
      <c r="CW557" s="157">
        <v>0</v>
      </c>
      <c r="CX557" s="157">
        <v>0</v>
      </c>
      <c r="CY557" s="157">
        <v>0</v>
      </c>
      <c r="CZ557" s="157">
        <v>0</v>
      </c>
      <c r="DA557" s="157">
        <v>0</v>
      </c>
      <c r="DB557" s="157">
        <v>0</v>
      </c>
      <c r="DC557" s="157">
        <v>0</v>
      </c>
      <c r="DD557" s="157">
        <v>0</v>
      </c>
      <c r="DE557" s="157">
        <v>0</v>
      </c>
      <c r="DF557" s="157">
        <v>0</v>
      </c>
      <c r="DG557" s="157">
        <v>0</v>
      </c>
      <c r="DH557" s="157">
        <v>0</v>
      </c>
      <c r="DI557" s="157">
        <v>0</v>
      </c>
      <c r="DJ557" s="157">
        <v>0</v>
      </c>
      <c r="DK557" s="157">
        <v>0</v>
      </c>
      <c r="DL557" s="157">
        <v>0</v>
      </c>
      <c r="DM557" s="157">
        <v>0</v>
      </c>
      <c r="DN557" s="157">
        <v>0</v>
      </c>
      <c r="DO557" s="157">
        <v>0</v>
      </c>
      <c r="DP557" s="157">
        <v>0</v>
      </c>
      <c r="DQ557" s="157">
        <v>0</v>
      </c>
      <c r="DR557" s="157">
        <v>0</v>
      </c>
      <c r="DS557" s="157">
        <v>0</v>
      </c>
      <c r="DT557" s="157">
        <v>0</v>
      </c>
      <c r="DU557" s="157">
        <v>0</v>
      </c>
      <c r="DV557" s="157">
        <v>0</v>
      </c>
      <c r="DW557" s="157">
        <v>0</v>
      </c>
      <c r="DX557" s="157">
        <v>0</v>
      </c>
      <c r="DY557" s="157">
        <v>0</v>
      </c>
      <c r="DZ557" s="192">
        <v>6.3299999999999994E-5</v>
      </c>
      <c r="EA557" s="157">
        <v>0</v>
      </c>
      <c r="EB557" s="157">
        <v>0</v>
      </c>
      <c r="EC557" s="157">
        <v>0</v>
      </c>
      <c r="ED557" s="157">
        <v>0</v>
      </c>
      <c r="EE557" s="157">
        <v>0</v>
      </c>
      <c r="EF557" s="192">
        <v>3.2700000000000002E-5</v>
      </c>
      <c r="EG557" s="157">
        <v>0</v>
      </c>
      <c r="EH557" s="157">
        <v>0</v>
      </c>
      <c r="EI557" s="157">
        <v>0</v>
      </c>
      <c r="EJ557" s="157">
        <v>0</v>
      </c>
      <c r="EK557" s="157">
        <v>0</v>
      </c>
      <c r="EL557" s="157">
        <v>0</v>
      </c>
      <c r="EM557" s="157">
        <v>0</v>
      </c>
      <c r="EN557" s="157">
        <v>0</v>
      </c>
      <c r="EO557" s="157">
        <v>0</v>
      </c>
      <c r="EP557" s="157">
        <v>0</v>
      </c>
      <c r="EQ557" s="157">
        <v>0</v>
      </c>
      <c r="ER557" s="157">
        <v>0</v>
      </c>
      <c r="ES557" s="157">
        <v>0</v>
      </c>
      <c r="ET557" s="157">
        <v>0</v>
      </c>
      <c r="EU557" s="157">
        <v>0</v>
      </c>
      <c r="EV557" s="157">
        <v>0</v>
      </c>
      <c r="EW557" s="157">
        <v>0</v>
      </c>
      <c r="EX557" s="157">
        <v>0</v>
      </c>
      <c r="EY557" s="157">
        <v>0</v>
      </c>
      <c r="EZ557" s="157">
        <v>0</v>
      </c>
      <c r="FA557" s="157">
        <v>0</v>
      </c>
      <c r="FB557" s="157">
        <v>0</v>
      </c>
      <c r="FC557" s="157">
        <v>0</v>
      </c>
      <c r="FD557" s="157">
        <v>0</v>
      </c>
      <c r="FE557" s="157">
        <v>0</v>
      </c>
      <c r="FF557" s="157">
        <v>0</v>
      </c>
      <c r="FG557" s="157">
        <v>3.9815299999999999E-4</v>
      </c>
      <c r="FH557" s="157">
        <v>0</v>
      </c>
      <c r="FI557" s="157">
        <v>0</v>
      </c>
      <c r="FJ557" s="157">
        <v>0</v>
      </c>
      <c r="FK557" s="157">
        <v>0</v>
      </c>
      <c r="FL557" s="157">
        <v>0</v>
      </c>
      <c r="FM557" s="157">
        <v>0</v>
      </c>
      <c r="FN557" s="157">
        <v>0</v>
      </c>
      <c r="FO557" s="157">
        <v>0</v>
      </c>
      <c r="FP557" s="157">
        <v>0</v>
      </c>
      <c r="FQ557" s="157">
        <v>0</v>
      </c>
      <c r="FR557" s="157">
        <v>0</v>
      </c>
      <c r="FS557" s="157">
        <v>0</v>
      </c>
      <c r="FT557" s="157">
        <v>0</v>
      </c>
      <c r="FU557" s="157">
        <v>0</v>
      </c>
      <c r="FV557" s="157">
        <v>0</v>
      </c>
      <c r="FW557" s="157">
        <v>0</v>
      </c>
      <c r="FX557" s="157">
        <v>0</v>
      </c>
      <c r="FY557" s="157">
        <v>0</v>
      </c>
      <c r="FZ557" s="157">
        <v>0</v>
      </c>
      <c r="GA557" s="157">
        <v>0</v>
      </c>
      <c r="GB557" s="157">
        <v>0</v>
      </c>
      <c r="GC557" s="157">
        <v>0</v>
      </c>
      <c r="GD557" s="157">
        <v>0</v>
      </c>
      <c r="GE557" s="157">
        <v>0</v>
      </c>
      <c r="GF557" s="157">
        <v>0</v>
      </c>
      <c r="GG557" s="157">
        <v>0</v>
      </c>
      <c r="GH557" s="157">
        <v>0</v>
      </c>
      <c r="GI557" s="157">
        <v>0</v>
      </c>
      <c r="GJ557" s="157">
        <v>0</v>
      </c>
      <c r="GK557" s="157">
        <v>0</v>
      </c>
      <c r="GL557" s="157">
        <v>0</v>
      </c>
      <c r="GM557" s="157">
        <v>0</v>
      </c>
      <c r="GN557" s="157">
        <v>0</v>
      </c>
      <c r="GO557" s="157">
        <v>0</v>
      </c>
      <c r="GP557" s="157">
        <v>0</v>
      </c>
      <c r="GQ557" s="157">
        <v>0</v>
      </c>
      <c r="GR557" s="157">
        <v>0</v>
      </c>
      <c r="GS557" s="157">
        <v>0</v>
      </c>
      <c r="GT557" s="157">
        <v>0</v>
      </c>
      <c r="GU557" s="157">
        <v>0</v>
      </c>
      <c r="GV557" s="157">
        <v>0</v>
      </c>
      <c r="GW557" s="157">
        <v>0</v>
      </c>
      <c r="GX557" s="157">
        <v>0</v>
      </c>
      <c r="GY557" s="157">
        <v>0</v>
      </c>
      <c r="GZ557" s="157">
        <v>0</v>
      </c>
      <c r="HA557" s="157">
        <v>0</v>
      </c>
    </row>
    <row r="558" spans="1:209" x14ac:dyDescent="0.2">
      <c r="A558" s="157" t="s">
        <v>4367</v>
      </c>
      <c r="B558" s="157">
        <v>0</v>
      </c>
      <c r="C558" s="157">
        <v>0</v>
      </c>
      <c r="D558" s="157">
        <v>0</v>
      </c>
      <c r="E558" s="157">
        <v>0</v>
      </c>
      <c r="F558" s="157">
        <v>0</v>
      </c>
      <c r="G558" s="157">
        <v>0</v>
      </c>
      <c r="H558" s="157">
        <v>0</v>
      </c>
      <c r="I558" s="157">
        <v>0</v>
      </c>
      <c r="J558" s="157">
        <v>0</v>
      </c>
      <c r="K558" s="157">
        <v>0</v>
      </c>
      <c r="L558" s="157">
        <v>0</v>
      </c>
      <c r="M558" s="157">
        <v>0</v>
      </c>
      <c r="N558" s="157">
        <v>0</v>
      </c>
      <c r="O558" s="157">
        <v>0</v>
      </c>
      <c r="P558" s="157">
        <v>0</v>
      </c>
      <c r="Q558" s="157">
        <v>0</v>
      </c>
      <c r="R558" s="157">
        <v>0</v>
      </c>
      <c r="S558" s="157">
        <v>0</v>
      </c>
      <c r="T558" s="157">
        <v>0</v>
      </c>
      <c r="U558" s="157">
        <v>0</v>
      </c>
      <c r="V558" s="157">
        <v>0</v>
      </c>
      <c r="W558" s="157">
        <v>0</v>
      </c>
      <c r="X558" s="157">
        <v>0</v>
      </c>
      <c r="Y558" s="157">
        <v>0</v>
      </c>
      <c r="Z558" s="157">
        <v>0</v>
      </c>
      <c r="AA558" s="157">
        <v>5.5862250000000002E-3</v>
      </c>
      <c r="AB558" s="157">
        <v>0</v>
      </c>
      <c r="AC558" s="157">
        <v>0</v>
      </c>
      <c r="AD558" s="157">
        <v>0</v>
      </c>
      <c r="AE558" s="157">
        <v>0</v>
      </c>
      <c r="AF558" s="157">
        <v>0</v>
      </c>
      <c r="AG558" s="157">
        <v>0</v>
      </c>
      <c r="AH558" s="192">
        <v>3.68E-5</v>
      </c>
      <c r="AI558" s="157">
        <v>1.3963023E-2</v>
      </c>
      <c r="AJ558" s="157">
        <v>0</v>
      </c>
      <c r="AK558" s="157">
        <v>0</v>
      </c>
      <c r="AL558" s="157">
        <v>0</v>
      </c>
      <c r="AM558" s="157">
        <v>0</v>
      </c>
      <c r="AN558" s="157">
        <v>0</v>
      </c>
      <c r="AO558" s="157">
        <v>0</v>
      </c>
      <c r="AP558" s="157">
        <v>0</v>
      </c>
      <c r="AQ558" s="157">
        <v>0</v>
      </c>
      <c r="AR558" s="157">
        <v>0</v>
      </c>
      <c r="AS558" s="157">
        <v>0</v>
      </c>
      <c r="AT558" s="157">
        <v>0</v>
      </c>
      <c r="AU558" s="157">
        <v>3.6067599999999999E-4</v>
      </c>
      <c r="AV558" s="157">
        <v>0</v>
      </c>
      <c r="AW558" s="157">
        <v>0</v>
      </c>
      <c r="AX558" s="157">
        <v>0</v>
      </c>
      <c r="AY558" s="157">
        <v>0</v>
      </c>
      <c r="AZ558" s="157">
        <v>0</v>
      </c>
      <c r="BA558" s="157">
        <v>0</v>
      </c>
      <c r="BB558" s="192">
        <v>4.9299999999999999E-5</v>
      </c>
      <c r="BC558" s="157">
        <v>9.8702399999999997E-4</v>
      </c>
      <c r="BD558" s="157">
        <v>3.1424449999999998E-3</v>
      </c>
      <c r="BE558" s="157">
        <v>4.9379669999999997E-3</v>
      </c>
      <c r="BF558" s="157">
        <v>0</v>
      </c>
      <c r="BG558" s="157">
        <v>0</v>
      </c>
      <c r="BH558" s="157">
        <v>0</v>
      </c>
      <c r="BI558" s="157">
        <v>0</v>
      </c>
      <c r="BJ558" s="157">
        <v>0</v>
      </c>
      <c r="BK558" s="157">
        <v>4.0299660000000003E-3</v>
      </c>
      <c r="BL558" s="157">
        <v>0</v>
      </c>
      <c r="BM558" s="157">
        <v>0</v>
      </c>
      <c r="BN558" s="157">
        <v>0</v>
      </c>
      <c r="BO558" s="157">
        <v>0</v>
      </c>
      <c r="BP558" s="157">
        <v>0</v>
      </c>
      <c r="BQ558" s="157">
        <v>0</v>
      </c>
      <c r="BR558" s="157">
        <v>0</v>
      </c>
      <c r="BS558" s="157">
        <v>0</v>
      </c>
      <c r="BT558" s="157">
        <v>0</v>
      </c>
      <c r="BU558" s="157">
        <v>0</v>
      </c>
      <c r="BV558" s="157">
        <v>0</v>
      </c>
      <c r="BW558" s="157">
        <v>0</v>
      </c>
      <c r="BX558" s="157">
        <v>4.433368E-3</v>
      </c>
      <c r="BY558" s="157">
        <v>2.4303020000000002E-2</v>
      </c>
      <c r="BZ558" s="157">
        <v>7.9532089999999993E-3</v>
      </c>
      <c r="CA558" s="157">
        <v>0</v>
      </c>
      <c r="CB558" s="157">
        <v>0</v>
      </c>
      <c r="CC558" s="157">
        <v>2.266058E-2</v>
      </c>
      <c r="CD558" s="157">
        <v>0</v>
      </c>
      <c r="CE558" s="157">
        <v>3.0818080000000001E-3</v>
      </c>
      <c r="CF558" s="157">
        <v>3.1292400000000001E-3</v>
      </c>
      <c r="CG558" s="157">
        <v>0</v>
      </c>
      <c r="CH558" s="157">
        <v>0</v>
      </c>
      <c r="CI558" s="157">
        <v>3.3948799999999999E-4</v>
      </c>
      <c r="CJ558" s="157">
        <v>0</v>
      </c>
      <c r="CK558" s="157">
        <v>0</v>
      </c>
      <c r="CL558" s="157">
        <v>7.4222600000000002E-4</v>
      </c>
      <c r="CM558" s="157">
        <v>0</v>
      </c>
      <c r="CN558" s="157">
        <v>0</v>
      </c>
      <c r="CO558" s="192">
        <v>1.26E-5</v>
      </c>
      <c r="CP558" s="157">
        <v>0</v>
      </c>
      <c r="CQ558" s="157">
        <v>2.1629400000000001E-4</v>
      </c>
      <c r="CR558" s="157">
        <v>0</v>
      </c>
      <c r="CS558" s="192">
        <v>4.1699999999999997E-5</v>
      </c>
      <c r="CT558" s="192">
        <v>7.1400000000000001E-5</v>
      </c>
      <c r="CU558" s="157">
        <v>0</v>
      </c>
      <c r="CV558" s="157">
        <v>0</v>
      </c>
      <c r="CW558" s="157">
        <v>0</v>
      </c>
      <c r="CX558" s="157">
        <v>0</v>
      </c>
      <c r="CY558" s="157">
        <v>0</v>
      </c>
      <c r="CZ558" s="157">
        <v>0</v>
      </c>
      <c r="DA558" s="157">
        <v>0</v>
      </c>
      <c r="DB558" s="157">
        <v>0</v>
      </c>
      <c r="DC558" s="157">
        <v>0</v>
      </c>
      <c r="DD558" s="157">
        <v>0</v>
      </c>
      <c r="DE558" s="157">
        <v>0</v>
      </c>
      <c r="DF558" s="157">
        <v>0</v>
      </c>
      <c r="DG558" s="157">
        <v>0</v>
      </c>
      <c r="DH558" s="192">
        <v>6.7500000000000001E-5</v>
      </c>
      <c r="DI558" s="157">
        <v>6.0497299999999997E-4</v>
      </c>
      <c r="DJ558" s="157">
        <v>0</v>
      </c>
      <c r="DK558" s="157">
        <v>0</v>
      </c>
      <c r="DL558" s="157">
        <v>0</v>
      </c>
      <c r="DM558" s="157">
        <v>0</v>
      </c>
      <c r="DN558" s="157">
        <v>0</v>
      </c>
      <c r="DO558" s="157">
        <v>0</v>
      </c>
      <c r="DP558" s="157">
        <v>0</v>
      </c>
      <c r="DQ558" s="157">
        <v>0</v>
      </c>
      <c r="DR558" s="157">
        <v>0</v>
      </c>
      <c r="DS558" s="157">
        <v>0</v>
      </c>
      <c r="DT558" s="157">
        <v>0</v>
      </c>
      <c r="DU558" s="157">
        <v>0</v>
      </c>
      <c r="DV558" s="157">
        <v>0</v>
      </c>
      <c r="DW558" s="157">
        <v>0</v>
      </c>
      <c r="DX558" s="157">
        <v>3.3995100000000001E-3</v>
      </c>
      <c r="DY558" s="157">
        <v>0</v>
      </c>
      <c r="DZ558" s="157">
        <v>0</v>
      </c>
      <c r="EA558" s="157">
        <v>0</v>
      </c>
      <c r="EB558" s="157">
        <v>0</v>
      </c>
      <c r="EC558" s="157">
        <v>0</v>
      </c>
      <c r="ED558" s="157">
        <v>3.4464100000000002E-4</v>
      </c>
      <c r="EE558" s="157">
        <v>2.1295900000000001E-4</v>
      </c>
      <c r="EF558" s="157">
        <v>0</v>
      </c>
      <c r="EG558" s="157">
        <v>0</v>
      </c>
      <c r="EH558" s="157">
        <v>0</v>
      </c>
      <c r="EI558" s="157">
        <v>0</v>
      </c>
      <c r="EJ558" s="157">
        <v>0</v>
      </c>
      <c r="EK558" s="157">
        <v>0</v>
      </c>
      <c r="EL558" s="157">
        <v>0</v>
      </c>
      <c r="EM558" s="157">
        <v>0</v>
      </c>
      <c r="EN558" s="157">
        <v>0</v>
      </c>
      <c r="EO558" s="157">
        <v>0</v>
      </c>
      <c r="EP558" s="157">
        <v>0</v>
      </c>
      <c r="EQ558" s="157">
        <v>0</v>
      </c>
      <c r="ER558" s="157">
        <v>1.9350836999999999E-2</v>
      </c>
      <c r="ES558" s="157">
        <v>0</v>
      </c>
      <c r="ET558" s="157">
        <v>2.2695990000000002E-3</v>
      </c>
      <c r="EU558" s="157">
        <v>0</v>
      </c>
      <c r="EV558" s="157">
        <v>0</v>
      </c>
      <c r="EW558" s="157">
        <v>0</v>
      </c>
      <c r="EX558" s="157">
        <v>0</v>
      </c>
      <c r="EY558" s="157">
        <v>0</v>
      </c>
      <c r="EZ558" s="157">
        <v>0</v>
      </c>
      <c r="FA558" s="157">
        <v>0</v>
      </c>
      <c r="FB558" s="192">
        <v>2.6999999999999999E-5</v>
      </c>
      <c r="FC558" s="157">
        <v>0</v>
      </c>
      <c r="FD558" s="157">
        <v>0</v>
      </c>
      <c r="FE558" s="157">
        <v>0</v>
      </c>
      <c r="FF558" s="157">
        <v>0</v>
      </c>
      <c r="FG558" s="157">
        <v>0</v>
      </c>
      <c r="FH558" s="192">
        <v>7.1099999999999994E-5</v>
      </c>
      <c r="FI558" s="157">
        <v>0</v>
      </c>
      <c r="FJ558" s="157">
        <v>0</v>
      </c>
      <c r="FK558" s="157">
        <v>0</v>
      </c>
      <c r="FL558" s="157">
        <v>0</v>
      </c>
      <c r="FM558" s="157">
        <v>0</v>
      </c>
      <c r="FN558" s="157">
        <v>0</v>
      </c>
      <c r="FO558" s="157">
        <v>0</v>
      </c>
      <c r="FP558" s="157">
        <v>2.88113E-4</v>
      </c>
      <c r="FQ558" s="157">
        <v>0</v>
      </c>
      <c r="FR558" s="157">
        <v>0</v>
      </c>
      <c r="FS558" s="157">
        <v>0</v>
      </c>
      <c r="FT558" s="192">
        <v>2.1800000000000001E-5</v>
      </c>
      <c r="FU558" s="157">
        <v>0</v>
      </c>
      <c r="FV558" s="157">
        <v>0</v>
      </c>
      <c r="FW558" s="157">
        <v>0</v>
      </c>
      <c r="FX558" s="157">
        <v>1.363869E-2</v>
      </c>
      <c r="FY558" s="157">
        <v>0</v>
      </c>
      <c r="FZ558" s="157">
        <v>0</v>
      </c>
      <c r="GA558" s="157">
        <v>0</v>
      </c>
      <c r="GB558" s="157">
        <v>0</v>
      </c>
      <c r="GC558" s="157">
        <v>0</v>
      </c>
      <c r="GD558" s="157">
        <v>1.2071693999999999E-2</v>
      </c>
      <c r="GE558" s="157">
        <v>4.0214170000000002E-3</v>
      </c>
      <c r="GF558" s="157">
        <v>0</v>
      </c>
      <c r="GG558" s="157">
        <v>0</v>
      </c>
      <c r="GH558" s="157">
        <v>0</v>
      </c>
      <c r="GI558" s="157">
        <v>0</v>
      </c>
      <c r="GJ558" s="157">
        <v>0</v>
      </c>
      <c r="GK558" s="157">
        <v>8.3993850000000005E-3</v>
      </c>
      <c r="GL558" s="157">
        <v>0</v>
      </c>
      <c r="GM558" s="157">
        <v>1.151853E-3</v>
      </c>
      <c r="GN558" s="157">
        <v>0</v>
      </c>
      <c r="GO558" s="157">
        <v>1.118747E-3</v>
      </c>
      <c r="GP558" s="157">
        <v>0</v>
      </c>
      <c r="GQ558" s="157">
        <v>0</v>
      </c>
      <c r="GR558" s="157">
        <v>0</v>
      </c>
      <c r="GS558" s="157">
        <v>0</v>
      </c>
      <c r="GT558" s="157">
        <v>0</v>
      </c>
      <c r="GU558" s="157">
        <v>0</v>
      </c>
      <c r="GV558" s="157">
        <v>0</v>
      </c>
      <c r="GW558" s="157">
        <v>0</v>
      </c>
      <c r="GX558" s="157">
        <v>0</v>
      </c>
      <c r="GY558" s="157">
        <v>0</v>
      </c>
      <c r="GZ558" s="157">
        <v>0</v>
      </c>
      <c r="HA558" s="157">
        <v>0</v>
      </c>
    </row>
    <row r="559" spans="1:209" x14ac:dyDescent="0.2">
      <c r="A559" s="157" t="s">
        <v>4368</v>
      </c>
      <c r="B559" s="157">
        <v>0</v>
      </c>
      <c r="C559" s="157">
        <v>0</v>
      </c>
      <c r="D559" s="192">
        <v>4.0899999999999998E-5</v>
      </c>
      <c r="E559" s="157">
        <v>0</v>
      </c>
      <c r="F559" s="192">
        <v>3.9499999999999998E-5</v>
      </c>
      <c r="G559" s="157">
        <v>0</v>
      </c>
      <c r="H559" s="157">
        <v>1.071507E-3</v>
      </c>
      <c r="I559" s="157">
        <v>2.11422E-3</v>
      </c>
      <c r="J559" s="192">
        <v>1.73E-5</v>
      </c>
      <c r="K559" s="157">
        <v>4.0188600000000001E-4</v>
      </c>
      <c r="L559" s="157">
        <v>0</v>
      </c>
      <c r="M559" s="192">
        <v>1.7600000000000001E-5</v>
      </c>
      <c r="N559" s="157">
        <v>9.8030899999999995E-4</v>
      </c>
      <c r="O559" s="192">
        <v>1.1E-5</v>
      </c>
      <c r="P559" s="157">
        <v>6.3089799999999996E-4</v>
      </c>
      <c r="Q559" s="157">
        <v>2.654867E-3</v>
      </c>
      <c r="R559" s="157">
        <v>2.61792E-4</v>
      </c>
      <c r="S559" s="157">
        <v>1.19832E-4</v>
      </c>
      <c r="T559" s="157">
        <v>2.9095100000000001E-4</v>
      </c>
      <c r="U559" s="157">
        <v>4.4116000000000001E-4</v>
      </c>
      <c r="V559" s="157">
        <v>4.6687200000000001E-4</v>
      </c>
      <c r="W559" s="192">
        <v>3.15E-5</v>
      </c>
      <c r="X559" s="157">
        <v>2.616368E-3</v>
      </c>
      <c r="Y559" s="157">
        <v>2.6006199999999998E-4</v>
      </c>
      <c r="Z559" s="192">
        <v>3.5200000000000002E-5</v>
      </c>
      <c r="AA559" s="157">
        <v>0</v>
      </c>
      <c r="AB559" s="157">
        <v>3.3928700000000002E-4</v>
      </c>
      <c r="AC559" s="192">
        <v>9.6500000000000001E-5</v>
      </c>
      <c r="AD559" s="192">
        <v>5.8199999999999998E-5</v>
      </c>
      <c r="AE559" s="157">
        <v>0</v>
      </c>
      <c r="AF559" s="157">
        <v>0</v>
      </c>
      <c r="AG559" s="157">
        <v>3.8734799999999998E-4</v>
      </c>
      <c r="AH559" s="157">
        <v>2.1852019999999998E-3</v>
      </c>
      <c r="AI559" s="157">
        <v>3.0943000000000002E-4</v>
      </c>
      <c r="AJ559" s="157">
        <v>1.491636E-3</v>
      </c>
      <c r="AK559" s="157">
        <v>1.3504700000000001E-3</v>
      </c>
      <c r="AL559" s="157">
        <v>1.2490900000000001E-4</v>
      </c>
      <c r="AM559" s="157">
        <v>1.034426E-3</v>
      </c>
      <c r="AN559" s="157">
        <v>1.3236500000000001E-4</v>
      </c>
      <c r="AO559" s="157">
        <v>6.3247900000000003E-4</v>
      </c>
      <c r="AP559" s="157">
        <v>1.9610589999999998E-3</v>
      </c>
      <c r="AQ559" s="157">
        <v>1.4652930000000001E-3</v>
      </c>
      <c r="AR559" s="157">
        <v>2.5473800000000001E-4</v>
      </c>
      <c r="AS559" s="157">
        <v>1.3663099999999999E-4</v>
      </c>
      <c r="AT559" s="157">
        <v>2.5255600000000003E-4</v>
      </c>
      <c r="AU559" s="157">
        <v>0</v>
      </c>
      <c r="AV559" s="157">
        <v>0</v>
      </c>
      <c r="AW559" s="157">
        <v>0</v>
      </c>
      <c r="AX559" s="157">
        <v>1.555004E-3</v>
      </c>
      <c r="AY559" s="157">
        <v>1.0808770000000001E-3</v>
      </c>
      <c r="AZ559" s="157">
        <v>1.51762E-4</v>
      </c>
      <c r="BA559" s="157">
        <v>1.396783E-3</v>
      </c>
      <c r="BB559" s="157">
        <v>1.7253279999999999E-3</v>
      </c>
      <c r="BC559" s="157">
        <v>2.8888500000000001E-4</v>
      </c>
      <c r="BD559" s="192">
        <v>7.3899999999999994E-5</v>
      </c>
      <c r="BE559" s="157">
        <v>0</v>
      </c>
      <c r="BF559" s="192">
        <v>7.6199999999999995E-5</v>
      </c>
      <c r="BG559" s="192">
        <v>4.0299999999999997E-5</v>
      </c>
      <c r="BH559" s="192">
        <v>2.2500000000000001E-5</v>
      </c>
      <c r="BI559" s="192">
        <v>1.8099999999999999E-5</v>
      </c>
      <c r="BJ559" s="157">
        <v>1.051347E-3</v>
      </c>
      <c r="BK559" s="157">
        <v>0</v>
      </c>
      <c r="BL559" s="157">
        <v>9.65769E-4</v>
      </c>
      <c r="BM559" s="157">
        <v>0</v>
      </c>
      <c r="BN559" s="192">
        <v>8.6500000000000002E-5</v>
      </c>
      <c r="BO559" s="157">
        <v>9.3422600000000002E-4</v>
      </c>
      <c r="BP559" s="157">
        <v>1.59834E-4</v>
      </c>
      <c r="BQ559" s="192">
        <v>5.9799999999999997E-5</v>
      </c>
      <c r="BR559" s="157">
        <v>2.1141899999999999E-4</v>
      </c>
      <c r="BS559" s="157">
        <v>1.1328900000000001E-4</v>
      </c>
      <c r="BT559" s="157">
        <v>9.2635500000000002E-4</v>
      </c>
      <c r="BU559" s="192">
        <v>9.0099999999999995E-5</v>
      </c>
      <c r="BV559" s="157">
        <v>8.0794600000000003E-4</v>
      </c>
      <c r="BW559" s="157">
        <v>3.3465600000000002E-4</v>
      </c>
      <c r="BX559" s="157">
        <v>0</v>
      </c>
      <c r="BY559" s="157">
        <v>2.0147599999999999E-4</v>
      </c>
      <c r="BZ559" s="157">
        <v>1.8567799999999999E-4</v>
      </c>
      <c r="CA559" s="157">
        <v>4.1906099999999998E-4</v>
      </c>
      <c r="CB559" s="157">
        <v>1.4500099999999999E-4</v>
      </c>
      <c r="CC559" s="157">
        <v>2.5359599999999998E-4</v>
      </c>
      <c r="CD559" s="192">
        <v>2.0000000000000002E-5</v>
      </c>
      <c r="CE559" s="192">
        <v>3.1099999999999997E-5</v>
      </c>
      <c r="CF559" s="157">
        <v>2.2153900000000001E-4</v>
      </c>
      <c r="CG559" s="157">
        <v>9.7154800000000003E-4</v>
      </c>
      <c r="CH559" s="157">
        <v>0</v>
      </c>
      <c r="CI559" s="192">
        <v>3.7700000000000002E-5</v>
      </c>
      <c r="CJ559" s="157">
        <v>0</v>
      </c>
      <c r="CK559" s="157">
        <v>1.07614E-4</v>
      </c>
      <c r="CL559" s="192">
        <v>6.6500000000000004E-5</v>
      </c>
      <c r="CM559" s="157">
        <v>9.2197100000000005E-4</v>
      </c>
      <c r="CN559" s="192">
        <v>3.9700000000000003E-5</v>
      </c>
      <c r="CO559" s="192">
        <v>7.5500000000000006E-5</v>
      </c>
      <c r="CP559" s="192">
        <v>5.0000000000000002E-5</v>
      </c>
      <c r="CQ559" s="157">
        <v>0</v>
      </c>
      <c r="CR559" s="192">
        <v>1.7499999999999998E-5</v>
      </c>
      <c r="CS559" s="157">
        <v>1.25077E-4</v>
      </c>
      <c r="CT559" s="192">
        <v>9.5199999999999997E-5</v>
      </c>
      <c r="CU559" s="192">
        <v>3.9900000000000001E-5</v>
      </c>
      <c r="CV559" s="192">
        <v>5.9700000000000001E-5</v>
      </c>
      <c r="CW559" s="157">
        <v>4.8060399999999998E-4</v>
      </c>
      <c r="CX559" s="157">
        <v>1.1417059999999999E-3</v>
      </c>
      <c r="CY559" s="157">
        <v>9.1431410000000005E-3</v>
      </c>
      <c r="CZ559" s="157">
        <v>1.1438999999999999E-4</v>
      </c>
      <c r="DA559" s="157">
        <v>1.9930740000000001E-3</v>
      </c>
      <c r="DB559" s="157">
        <v>7.6446200000000004E-4</v>
      </c>
      <c r="DC559" s="157">
        <v>1.058104E-3</v>
      </c>
      <c r="DD559" s="157">
        <v>1.20382E-4</v>
      </c>
      <c r="DE559" s="157">
        <v>5.0311099999999999E-4</v>
      </c>
      <c r="DF559" s="157">
        <v>0</v>
      </c>
      <c r="DG559" s="157">
        <v>5.8823499999999999E-4</v>
      </c>
      <c r="DH559" s="157">
        <v>2.02511E-4</v>
      </c>
      <c r="DI559" s="157">
        <v>4.2348100000000002E-4</v>
      </c>
      <c r="DJ559" s="157">
        <v>3.35244E-4</v>
      </c>
      <c r="DK559" s="157">
        <v>0</v>
      </c>
      <c r="DL559" s="157">
        <v>5.6424259999999999E-3</v>
      </c>
      <c r="DM559" s="157">
        <v>5.6661500000000002E-4</v>
      </c>
      <c r="DN559" s="157">
        <v>1.1465360000000001E-3</v>
      </c>
      <c r="DO559" s="157">
        <v>0</v>
      </c>
      <c r="DP559" s="157">
        <v>2.6866100000000001E-4</v>
      </c>
      <c r="DQ559" s="192">
        <v>3.9400000000000002E-5</v>
      </c>
      <c r="DR559" s="157">
        <v>8.9755599999999998E-4</v>
      </c>
      <c r="DS559" s="192">
        <v>2.27E-5</v>
      </c>
      <c r="DT559" s="157">
        <v>8.8922800000000005E-4</v>
      </c>
      <c r="DU559" s="157">
        <v>3.4932000000000002E-4</v>
      </c>
      <c r="DV559" s="157">
        <v>0</v>
      </c>
      <c r="DW559" s="157">
        <v>0</v>
      </c>
      <c r="DX559" s="157">
        <v>2.9915699999999998E-4</v>
      </c>
      <c r="DY559" s="157">
        <v>3.4015E-4</v>
      </c>
      <c r="DZ559" s="157">
        <v>3.7955500000000001E-4</v>
      </c>
      <c r="EA559" s="157">
        <v>8.6821399999999996E-4</v>
      </c>
      <c r="EB559" s="192">
        <v>7.0400000000000004E-5</v>
      </c>
      <c r="EC559" s="192">
        <v>1.8300000000000001E-5</v>
      </c>
      <c r="ED559" s="157">
        <v>8.3698500000000005E-4</v>
      </c>
      <c r="EE559" s="157">
        <v>0</v>
      </c>
      <c r="EF559" s="157">
        <v>0</v>
      </c>
      <c r="EG559" s="157">
        <v>0</v>
      </c>
      <c r="EH559" s="157">
        <v>0</v>
      </c>
      <c r="EI559" s="192">
        <v>5.66E-5</v>
      </c>
      <c r="EJ559" s="157">
        <v>1.59417E-4</v>
      </c>
      <c r="EK559" s="157">
        <v>0</v>
      </c>
      <c r="EL559" s="157">
        <v>0</v>
      </c>
      <c r="EM559" s="157">
        <v>1.7546400000000001E-4</v>
      </c>
      <c r="EN559" s="157">
        <v>1.59541E-4</v>
      </c>
      <c r="EO559" s="157">
        <v>0</v>
      </c>
      <c r="EP559" s="192">
        <v>1.77E-5</v>
      </c>
      <c r="EQ559" s="157">
        <v>1.42368E-4</v>
      </c>
      <c r="ER559" s="157">
        <v>5.3752300000000004E-4</v>
      </c>
      <c r="ES559" s="192">
        <v>2.2799999999999999E-5</v>
      </c>
      <c r="ET559" s="157">
        <v>1.1162000000000001E-4</v>
      </c>
      <c r="EU559" s="157">
        <v>7.4426899999999999E-4</v>
      </c>
      <c r="EV559" s="192">
        <v>2.0299999999999999E-5</v>
      </c>
      <c r="EW559" s="157">
        <v>1.09262E-4</v>
      </c>
      <c r="EX559" s="157">
        <v>1.45363E-4</v>
      </c>
      <c r="EY559" s="192">
        <v>5.1799999999999999E-5</v>
      </c>
      <c r="EZ559" s="157">
        <v>2.9105299999999999E-4</v>
      </c>
      <c r="FA559" s="157">
        <v>0</v>
      </c>
      <c r="FB559" s="157">
        <v>0</v>
      </c>
      <c r="FC559" s="157">
        <v>0</v>
      </c>
      <c r="FD559" s="157">
        <v>3.0069899999999997E-4</v>
      </c>
      <c r="FE559" s="157">
        <v>8.0813499999999997E-4</v>
      </c>
      <c r="FF559" s="157">
        <v>5.0868099999999998E-4</v>
      </c>
      <c r="FG559" s="157">
        <v>1.7518709999999999E-3</v>
      </c>
      <c r="FH559" s="157">
        <v>2.1338600000000001E-4</v>
      </c>
      <c r="FI559" s="157">
        <v>1.9853309999999999E-3</v>
      </c>
      <c r="FJ559" s="157">
        <v>0</v>
      </c>
      <c r="FK559" s="157">
        <v>1.8481699999999999E-4</v>
      </c>
      <c r="FL559" s="157">
        <v>0</v>
      </c>
      <c r="FM559" s="157">
        <v>0</v>
      </c>
      <c r="FN559" s="157">
        <v>7.5761489999999999E-3</v>
      </c>
      <c r="FO559" s="157">
        <v>0</v>
      </c>
      <c r="FP559" s="157">
        <v>3.2927199999999997E-4</v>
      </c>
      <c r="FQ559" s="157">
        <v>3.1333199999999999E-4</v>
      </c>
      <c r="FR559" s="157">
        <v>0</v>
      </c>
      <c r="FS559" s="157">
        <v>0</v>
      </c>
      <c r="FT559" s="192">
        <v>2.1800000000000001E-5</v>
      </c>
      <c r="FU559" s="192">
        <v>2.8799999999999999E-5</v>
      </c>
      <c r="FV559" s="192">
        <v>6.8899999999999994E-5</v>
      </c>
      <c r="FW559" s="157">
        <v>0</v>
      </c>
      <c r="FX559" s="157">
        <v>5.1177099999999995E-4</v>
      </c>
      <c r="FY559" s="157">
        <v>2.9868599999999999E-4</v>
      </c>
      <c r="FZ559" s="157">
        <v>0</v>
      </c>
      <c r="GA559" s="192">
        <v>3.8899999999999997E-5</v>
      </c>
      <c r="GB559" s="157">
        <v>0</v>
      </c>
      <c r="GC559" s="157">
        <v>0</v>
      </c>
      <c r="GD559" s="157">
        <v>3.31236E-4</v>
      </c>
      <c r="GE559" s="192">
        <v>4.5200000000000001E-5</v>
      </c>
      <c r="GF559" s="192">
        <v>4.1300000000000001E-5</v>
      </c>
      <c r="GG559" s="157">
        <v>3.3355599999999999E-4</v>
      </c>
      <c r="GH559" s="192">
        <v>4.6699999999999997E-5</v>
      </c>
      <c r="GI559" s="157">
        <v>1.0291800000000001E-4</v>
      </c>
      <c r="GJ559" s="157">
        <v>0</v>
      </c>
      <c r="GK559" s="157">
        <v>0</v>
      </c>
      <c r="GL559" s="157">
        <v>5.2932800000000003E-4</v>
      </c>
      <c r="GM559" s="157">
        <v>2.6876599999999998E-4</v>
      </c>
      <c r="GN559" s="157">
        <v>8.8774100000000005E-4</v>
      </c>
      <c r="GO559" s="157">
        <v>1.118747E-3</v>
      </c>
      <c r="GP559" s="157">
        <v>2.1384299999999999E-4</v>
      </c>
      <c r="GQ559" s="157">
        <v>1.02828E-4</v>
      </c>
      <c r="GR559" s="157">
        <v>0</v>
      </c>
      <c r="GS559" s="157">
        <v>0</v>
      </c>
      <c r="GT559" s="157">
        <v>0</v>
      </c>
      <c r="GU559" s="157">
        <v>0</v>
      </c>
      <c r="GV559" s="157">
        <v>6.2480469999999996E-3</v>
      </c>
      <c r="GW559" s="157">
        <v>0</v>
      </c>
      <c r="GX559" s="157">
        <v>0</v>
      </c>
      <c r="GY559" s="157">
        <v>0</v>
      </c>
      <c r="GZ559" s="157">
        <v>0</v>
      </c>
      <c r="HA559" s="157">
        <v>0</v>
      </c>
    </row>
    <row r="560" spans="1:209" x14ac:dyDescent="0.2">
      <c r="A560" s="157" t="s">
        <v>4369</v>
      </c>
      <c r="B560" s="157">
        <v>0</v>
      </c>
      <c r="C560" s="157">
        <v>0</v>
      </c>
      <c r="D560" s="157">
        <v>0</v>
      </c>
      <c r="E560" s="157">
        <v>0</v>
      </c>
      <c r="F560" s="157">
        <v>0</v>
      </c>
      <c r="G560" s="157">
        <v>0</v>
      </c>
      <c r="H560" s="157">
        <v>0</v>
      </c>
      <c r="I560" s="157">
        <v>0</v>
      </c>
      <c r="J560" s="157">
        <v>0</v>
      </c>
      <c r="K560" s="157">
        <v>0</v>
      </c>
      <c r="L560" s="157">
        <v>0</v>
      </c>
      <c r="M560" s="157">
        <v>0</v>
      </c>
      <c r="N560" s="157">
        <v>0</v>
      </c>
      <c r="O560" s="157">
        <v>0</v>
      </c>
      <c r="P560" s="157">
        <v>0</v>
      </c>
      <c r="Q560" s="157">
        <v>0</v>
      </c>
      <c r="R560" s="157">
        <v>0</v>
      </c>
      <c r="S560" s="157">
        <v>0</v>
      </c>
      <c r="T560" s="157">
        <v>0</v>
      </c>
      <c r="U560" s="157">
        <v>0</v>
      </c>
      <c r="V560" s="157">
        <v>0</v>
      </c>
      <c r="W560" s="157">
        <v>0</v>
      </c>
      <c r="X560" s="157">
        <v>0</v>
      </c>
      <c r="Y560" s="157">
        <v>0</v>
      </c>
      <c r="Z560" s="157">
        <v>0</v>
      </c>
      <c r="AA560" s="157">
        <v>0</v>
      </c>
      <c r="AB560" s="192">
        <v>9.9799999999999993E-6</v>
      </c>
      <c r="AC560" s="192">
        <v>1.9300000000000002E-5</v>
      </c>
      <c r="AD560" s="157">
        <v>0</v>
      </c>
      <c r="AE560" s="157">
        <v>0</v>
      </c>
      <c r="AF560" s="157">
        <v>0</v>
      </c>
      <c r="AG560" s="157">
        <v>0</v>
      </c>
      <c r="AH560" s="157">
        <v>3.4373999999999999E-4</v>
      </c>
      <c r="AI560" s="157">
        <v>1.16036E-4</v>
      </c>
      <c r="AJ560" s="157">
        <v>0</v>
      </c>
      <c r="AK560" s="157">
        <v>0</v>
      </c>
      <c r="AL560" s="157">
        <v>0</v>
      </c>
      <c r="AM560" s="157">
        <v>0</v>
      </c>
      <c r="AN560" s="157">
        <v>0</v>
      </c>
      <c r="AO560" s="157">
        <v>0</v>
      </c>
      <c r="AP560" s="157">
        <v>0</v>
      </c>
      <c r="AQ560" s="157">
        <v>0</v>
      </c>
      <c r="AR560" s="157">
        <v>0</v>
      </c>
      <c r="AS560" s="157">
        <v>0</v>
      </c>
      <c r="AT560" s="192">
        <v>5.3700000000000003E-6</v>
      </c>
      <c r="AU560" s="157">
        <v>0</v>
      </c>
      <c r="AV560" s="157">
        <v>0</v>
      </c>
      <c r="AW560" s="157">
        <v>0</v>
      </c>
      <c r="AX560" s="157">
        <v>0</v>
      </c>
      <c r="AY560" s="157">
        <v>0</v>
      </c>
      <c r="AZ560" s="157">
        <v>0</v>
      </c>
      <c r="BA560" s="157">
        <v>0</v>
      </c>
      <c r="BB560" s="157">
        <v>0</v>
      </c>
      <c r="BC560" s="157">
        <v>0</v>
      </c>
      <c r="BD560" s="157">
        <v>0</v>
      </c>
      <c r="BE560" s="157">
        <v>0</v>
      </c>
      <c r="BF560" s="157">
        <v>0</v>
      </c>
      <c r="BG560" s="157">
        <v>0</v>
      </c>
      <c r="BH560" s="157">
        <v>0</v>
      </c>
      <c r="BI560" s="157">
        <v>0</v>
      </c>
      <c r="BJ560" s="157">
        <v>0</v>
      </c>
      <c r="BK560" s="157">
        <v>0</v>
      </c>
      <c r="BL560" s="157">
        <v>0</v>
      </c>
      <c r="BM560" s="157">
        <v>0</v>
      </c>
      <c r="BN560" s="157">
        <v>0</v>
      </c>
      <c r="BO560" s="157">
        <v>0</v>
      </c>
      <c r="BP560" s="157">
        <v>0</v>
      </c>
      <c r="BQ560" s="157">
        <v>0</v>
      </c>
      <c r="BR560" s="192">
        <v>1.06E-5</v>
      </c>
      <c r="BS560" s="157">
        <v>0</v>
      </c>
      <c r="BT560" s="157">
        <v>0</v>
      </c>
      <c r="BU560" s="157">
        <v>0</v>
      </c>
      <c r="BV560" s="157">
        <v>1.4257899999999999E-4</v>
      </c>
      <c r="BW560" s="157">
        <v>0</v>
      </c>
      <c r="BX560" s="157">
        <v>0</v>
      </c>
      <c r="BY560" s="192">
        <v>5.0399999999999999E-5</v>
      </c>
      <c r="BZ560" s="157">
        <v>0</v>
      </c>
      <c r="CA560" s="192">
        <v>5.13E-5</v>
      </c>
      <c r="CB560" s="157">
        <v>1.9333499999999999E-4</v>
      </c>
      <c r="CC560" s="192">
        <v>3.6199999999999999E-5</v>
      </c>
      <c r="CD560" s="157">
        <v>2.19741E-4</v>
      </c>
      <c r="CE560" s="157">
        <v>0</v>
      </c>
      <c r="CF560" s="157">
        <v>1.1077E-4</v>
      </c>
      <c r="CG560" s="157">
        <v>0</v>
      </c>
      <c r="CH560" s="157">
        <v>0</v>
      </c>
      <c r="CI560" s="157">
        <v>0</v>
      </c>
      <c r="CJ560" s="157">
        <v>0</v>
      </c>
      <c r="CK560" s="157">
        <v>0</v>
      </c>
      <c r="CL560" s="157">
        <v>0</v>
      </c>
      <c r="CM560" s="157">
        <v>0</v>
      </c>
      <c r="CN560" s="192">
        <v>1.3200000000000001E-5</v>
      </c>
      <c r="CO560" s="192">
        <v>1.26E-5</v>
      </c>
      <c r="CP560" s="157">
        <v>0</v>
      </c>
      <c r="CQ560" s="192">
        <v>1.2E-5</v>
      </c>
      <c r="CR560" s="157">
        <v>0</v>
      </c>
      <c r="CS560" s="157">
        <v>1.14654E-4</v>
      </c>
      <c r="CT560" s="157">
        <v>0</v>
      </c>
      <c r="CU560" s="157">
        <v>0</v>
      </c>
      <c r="CV560" s="157">
        <v>0</v>
      </c>
      <c r="CW560" s="157">
        <v>0</v>
      </c>
      <c r="CX560" s="192">
        <v>2.2399999999999999E-5</v>
      </c>
      <c r="CY560" s="157">
        <v>0</v>
      </c>
      <c r="CZ560" s="157">
        <v>0</v>
      </c>
      <c r="DA560" s="157">
        <v>0</v>
      </c>
      <c r="DB560" s="157">
        <v>0</v>
      </c>
      <c r="DC560" s="157">
        <v>0</v>
      </c>
      <c r="DD560" s="157">
        <v>0</v>
      </c>
      <c r="DE560" s="157">
        <v>0</v>
      </c>
      <c r="DF560" s="157">
        <v>0</v>
      </c>
      <c r="DG560" s="157">
        <v>0</v>
      </c>
      <c r="DH560" s="157">
        <v>0</v>
      </c>
      <c r="DI560" s="157">
        <v>0</v>
      </c>
      <c r="DJ560" s="157">
        <v>0</v>
      </c>
      <c r="DK560" s="157">
        <v>0</v>
      </c>
      <c r="DL560" s="157">
        <v>0</v>
      </c>
      <c r="DM560" s="157">
        <v>0</v>
      </c>
      <c r="DN560" s="157">
        <v>0</v>
      </c>
      <c r="DO560" s="157">
        <v>0</v>
      </c>
      <c r="DP560" s="157">
        <v>0</v>
      </c>
      <c r="DQ560" s="157">
        <v>0</v>
      </c>
      <c r="DR560" s="157">
        <v>0</v>
      </c>
      <c r="DS560" s="192">
        <v>2.27E-5</v>
      </c>
      <c r="DT560" s="192">
        <v>8.4699999999999999E-5</v>
      </c>
      <c r="DU560" s="157">
        <v>0</v>
      </c>
      <c r="DV560" s="157">
        <v>0</v>
      </c>
      <c r="DW560" s="157">
        <v>0</v>
      </c>
      <c r="DX560" s="192">
        <v>2.72E-5</v>
      </c>
      <c r="DY560" s="157">
        <v>0</v>
      </c>
      <c r="DZ560" s="157">
        <v>0</v>
      </c>
      <c r="EA560" s="157">
        <v>0</v>
      </c>
      <c r="EB560" s="157">
        <v>1.4082999999999999E-4</v>
      </c>
      <c r="EC560" s="157">
        <v>0</v>
      </c>
      <c r="ED560" s="157">
        <v>0</v>
      </c>
      <c r="EE560" s="157">
        <v>0</v>
      </c>
      <c r="EF560" s="157">
        <v>0</v>
      </c>
      <c r="EG560" s="157">
        <v>0</v>
      </c>
      <c r="EH560" s="157">
        <v>0</v>
      </c>
      <c r="EI560" s="157">
        <v>0</v>
      </c>
      <c r="EJ560" s="157">
        <v>0</v>
      </c>
      <c r="EK560" s="157">
        <v>0</v>
      </c>
      <c r="EL560" s="157">
        <v>0</v>
      </c>
      <c r="EM560" s="157">
        <v>0</v>
      </c>
      <c r="EN560" s="157">
        <v>0</v>
      </c>
      <c r="EO560" s="157">
        <v>0</v>
      </c>
      <c r="EP560" s="157">
        <v>0</v>
      </c>
      <c r="EQ560" s="157">
        <v>0</v>
      </c>
      <c r="ER560" s="157">
        <v>0</v>
      </c>
      <c r="ES560" s="157">
        <v>0</v>
      </c>
      <c r="ET560" s="157">
        <v>0</v>
      </c>
      <c r="EU560" s="157">
        <v>0</v>
      </c>
      <c r="EV560" s="157">
        <v>0</v>
      </c>
      <c r="EW560" s="157">
        <v>0</v>
      </c>
      <c r="EX560" s="157">
        <v>0</v>
      </c>
      <c r="EY560" s="157">
        <v>0</v>
      </c>
      <c r="EZ560" s="157">
        <v>0</v>
      </c>
      <c r="FA560" s="157">
        <v>0</v>
      </c>
      <c r="FB560" s="157">
        <v>0</v>
      </c>
      <c r="FC560" s="192">
        <v>2.7100000000000001E-5</v>
      </c>
      <c r="FD560" s="157">
        <v>0</v>
      </c>
      <c r="FE560" s="157">
        <v>0</v>
      </c>
      <c r="FF560" s="157">
        <v>0</v>
      </c>
      <c r="FG560" s="157">
        <v>0</v>
      </c>
      <c r="FH560" s="157">
        <v>0</v>
      </c>
      <c r="FI560" s="192">
        <v>2.76E-5</v>
      </c>
      <c r="FJ560" s="157">
        <v>0</v>
      </c>
      <c r="FK560" s="157">
        <v>0</v>
      </c>
      <c r="FL560" s="157">
        <v>3.5317500000000001E-4</v>
      </c>
      <c r="FM560" s="192">
        <v>4.2299999999999998E-5</v>
      </c>
      <c r="FN560" s="157">
        <v>0</v>
      </c>
      <c r="FO560" s="157">
        <v>0</v>
      </c>
      <c r="FP560" s="157">
        <v>0</v>
      </c>
      <c r="FQ560" s="157">
        <v>3.6033199999999999E-4</v>
      </c>
      <c r="FR560" s="157">
        <v>0</v>
      </c>
      <c r="FS560" s="157">
        <v>0</v>
      </c>
      <c r="FT560" s="157">
        <v>0</v>
      </c>
      <c r="FU560" s="157">
        <v>0</v>
      </c>
      <c r="FV560" s="157">
        <v>0</v>
      </c>
      <c r="FW560" s="157">
        <v>0</v>
      </c>
      <c r="FX560" s="192">
        <v>2.5599999999999999E-5</v>
      </c>
      <c r="FY560" s="157">
        <v>0</v>
      </c>
      <c r="FZ560" s="157">
        <v>0</v>
      </c>
      <c r="GA560" s="157">
        <v>0</v>
      </c>
      <c r="GB560" s="157">
        <v>0</v>
      </c>
      <c r="GC560" s="157">
        <v>0</v>
      </c>
      <c r="GD560" s="157">
        <v>0</v>
      </c>
      <c r="GE560" s="157">
        <v>0</v>
      </c>
      <c r="GF560" s="157">
        <v>0</v>
      </c>
      <c r="GG560" s="157">
        <v>0</v>
      </c>
      <c r="GH560" s="157">
        <v>0</v>
      </c>
      <c r="GI560" s="157">
        <v>0</v>
      </c>
      <c r="GJ560" s="157">
        <v>0</v>
      </c>
      <c r="GK560" s="157">
        <v>0</v>
      </c>
      <c r="GL560" s="157">
        <v>0</v>
      </c>
      <c r="GM560" s="157">
        <v>0</v>
      </c>
      <c r="GN560" s="157">
        <v>0</v>
      </c>
      <c r="GO560" s="157">
        <v>0</v>
      </c>
      <c r="GP560" s="157">
        <v>0</v>
      </c>
      <c r="GQ560" s="157">
        <v>0</v>
      </c>
      <c r="GR560" s="157">
        <v>0</v>
      </c>
      <c r="GS560" s="157">
        <v>0</v>
      </c>
      <c r="GT560" s="157">
        <v>0</v>
      </c>
      <c r="GU560" s="157">
        <v>0</v>
      </c>
      <c r="GV560" s="157">
        <v>0</v>
      </c>
      <c r="GW560" s="157">
        <v>0</v>
      </c>
      <c r="GX560" s="157">
        <v>0</v>
      </c>
      <c r="GY560" s="157">
        <v>0</v>
      </c>
      <c r="GZ560" s="157">
        <v>0</v>
      </c>
      <c r="HA560" s="157">
        <v>0</v>
      </c>
    </row>
    <row r="561" spans="1:209" x14ac:dyDescent="0.2">
      <c r="A561" s="157" t="s">
        <v>4370</v>
      </c>
      <c r="B561" s="157">
        <v>0</v>
      </c>
      <c r="C561" s="192">
        <v>2.3E-5</v>
      </c>
      <c r="D561" s="192">
        <v>2.05E-5</v>
      </c>
      <c r="E561" s="192">
        <v>2.3300000000000001E-5</v>
      </c>
      <c r="F561" s="192">
        <v>1.3200000000000001E-5</v>
      </c>
      <c r="G561" s="157">
        <v>0</v>
      </c>
      <c r="H561" s="157">
        <v>0</v>
      </c>
      <c r="I561" s="157">
        <v>0</v>
      </c>
      <c r="J561" s="157">
        <v>0</v>
      </c>
      <c r="K561" s="157">
        <v>0</v>
      </c>
      <c r="L561" s="157">
        <v>0</v>
      </c>
      <c r="M561" s="157">
        <v>0</v>
      </c>
      <c r="N561" s="157">
        <v>0</v>
      </c>
      <c r="O561" s="157">
        <v>0</v>
      </c>
      <c r="P561" s="157">
        <v>0</v>
      </c>
      <c r="Q561" s="192">
        <v>3.1600000000000002E-5</v>
      </c>
      <c r="R561" s="157">
        <v>0</v>
      </c>
      <c r="S561" s="192">
        <v>2.4000000000000001E-5</v>
      </c>
      <c r="T561" s="157">
        <v>3.2327899999999999E-4</v>
      </c>
      <c r="U561" s="157">
        <v>0</v>
      </c>
      <c r="V561" s="157">
        <v>0</v>
      </c>
      <c r="W561" s="157">
        <v>0</v>
      </c>
      <c r="X561" s="157">
        <v>0</v>
      </c>
      <c r="Y561" s="157">
        <v>0</v>
      </c>
      <c r="Z561" s="157">
        <v>0</v>
      </c>
      <c r="AA561" s="157">
        <v>0</v>
      </c>
      <c r="AB561" s="157">
        <v>0</v>
      </c>
      <c r="AC561" s="157">
        <v>0</v>
      </c>
      <c r="AD561" s="157">
        <v>0</v>
      </c>
      <c r="AE561" s="192">
        <v>1.3900000000000001E-5</v>
      </c>
      <c r="AF561" s="157">
        <v>0</v>
      </c>
      <c r="AG561" s="157">
        <v>0</v>
      </c>
      <c r="AH561" s="157">
        <v>4.6650400000000002E-4</v>
      </c>
      <c r="AI561" s="192">
        <v>3.8699999999999999E-5</v>
      </c>
      <c r="AJ561" s="157">
        <v>0</v>
      </c>
      <c r="AK561" s="157">
        <v>0</v>
      </c>
      <c r="AL561" s="157">
        <v>0</v>
      </c>
      <c r="AM561" s="157">
        <v>0</v>
      </c>
      <c r="AN561" s="157">
        <v>0</v>
      </c>
      <c r="AO561" s="157">
        <v>0</v>
      </c>
      <c r="AP561" s="157">
        <v>0</v>
      </c>
      <c r="AQ561" s="157">
        <v>0</v>
      </c>
      <c r="AR561" s="157">
        <v>0</v>
      </c>
      <c r="AS561" s="157">
        <v>0</v>
      </c>
      <c r="AT561" s="157">
        <v>0</v>
      </c>
      <c r="AU561" s="157">
        <v>0</v>
      </c>
      <c r="AV561" s="157">
        <v>0</v>
      </c>
      <c r="AW561" s="157">
        <v>0</v>
      </c>
      <c r="AX561" s="157">
        <v>0</v>
      </c>
      <c r="AY561" s="157">
        <v>0</v>
      </c>
      <c r="AZ561" s="157">
        <v>0</v>
      </c>
      <c r="BA561" s="157">
        <v>0</v>
      </c>
      <c r="BB561" s="157">
        <v>0</v>
      </c>
      <c r="BC561" s="157">
        <v>0</v>
      </c>
      <c r="BD561" s="157">
        <v>0</v>
      </c>
      <c r="BE561" s="157">
        <v>0</v>
      </c>
      <c r="BF561" s="157">
        <v>0</v>
      </c>
      <c r="BG561" s="157">
        <v>0</v>
      </c>
      <c r="BH561" s="157">
        <v>0</v>
      </c>
      <c r="BI561" s="157">
        <v>0</v>
      </c>
      <c r="BJ561" s="157">
        <v>0</v>
      </c>
      <c r="BK561" s="157">
        <v>0</v>
      </c>
      <c r="BL561" s="157">
        <v>0</v>
      </c>
      <c r="BM561" s="157">
        <v>0</v>
      </c>
      <c r="BN561" s="157">
        <v>0</v>
      </c>
      <c r="BO561" s="157">
        <v>0</v>
      </c>
      <c r="BP561" s="157">
        <v>0</v>
      </c>
      <c r="BQ561" s="157">
        <v>0</v>
      </c>
      <c r="BR561" s="192">
        <v>7.3999999999999996E-5</v>
      </c>
      <c r="BS561" s="157">
        <v>0</v>
      </c>
      <c r="BT561" s="157">
        <v>0</v>
      </c>
      <c r="BU561" s="157">
        <v>0</v>
      </c>
      <c r="BV561" s="157">
        <v>0</v>
      </c>
      <c r="BW561" s="157">
        <v>0</v>
      </c>
      <c r="BX561" s="157">
        <v>0</v>
      </c>
      <c r="BY561" s="157">
        <v>0</v>
      </c>
      <c r="BZ561" s="192">
        <v>6.19E-5</v>
      </c>
      <c r="CA561" s="157">
        <v>1.7104500000000001E-4</v>
      </c>
      <c r="CB561" s="157">
        <v>4.35003E-4</v>
      </c>
      <c r="CC561" s="157">
        <v>0</v>
      </c>
      <c r="CD561" s="157">
        <v>6.59222E-4</v>
      </c>
      <c r="CE561" s="157">
        <v>0</v>
      </c>
      <c r="CF561" s="157">
        <v>1.93847E-4</v>
      </c>
      <c r="CG561" s="157">
        <v>0</v>
      </c>
      <c r="CH561" s="157">
        <v>0</v>
      </c>
      <c r="CI561" s="157">
        <v>0</v>
      </c>
      <c r="CJ561" s="157">
        <v>0</v>
      </c>
      <c r="CK561" s="157">
        <v>0</v>
      </c>
      <c r="CL561" s="157">
        <v>0</v>
      </c>
      <c r="CM561" s="157">
        <v>0</v>
      </c>
      <c r="CN561" s="157">
        <v>0</v>
      </c>
      <c r="CO561" s="157">
        <v>0</v>
      </c>
      <c r="CP561" s="157">
        <v>0</v>
      </c>
      <c r="CQ561" s="157">
        <v>1.0814700000000001E-4</v>
      </c>
      <c r="CR561" s="192">
        <v>8.7299999999999994E-5</v>
      </c>
      <c r="CS561" s="157">
        <v>2.9184600000000001E-4</v>
      </c>
      <c r="CT561" s="157">
        <v>4.9977400000000003E-4</v>
      </c>
      <c r="CU561" s="157">
        <v>0</v>
      </c>
      <c r="CV561" s="157">
        <v>0</v>
      </c>
      <c r="CW561" s="157">
        <v>0</v>
      </c>
      <c r="CX561" s="157">
        <v>0</v>
      </c>
      <c r="CY561" s="157">
        <v>1.38114E-4</v>
      </c>
      <c r="CZ561" s="157">
        <v>0</v>
      </c>
      <c r="DA561" s="157">
        <v>0</v>
      </c>
      <c r="DB561" s="157">
        <v>0</v>
      </c>
      <c r="DC561" s="157">
        <v>0</v>
      </c>
      <c r="DD561" s="157">
        <v>0</v>
      </c>
      <c r="DE561" s="192">
        <v>2.65E-5</v>
      </c>
      <c r="DF561" s="157">
        <v>0</v>
      </c>
      <c r="DG561" s="157">
        <v>0</v>
      </c>
      <c r="DH561" s="157">
        <v>0</v>
      </c>
      <c r="DI561" s="157">
        <v>0</v>
      </c>
      <c r="DJ561" s="157">
        <v>0</v>
      </c>
      <c r="DK561" s="157">
        <v>0</v>
      </c>
      <c r="DL561" s="157">
        <v>0</v>
      </c>
      <c r="DM561" s="157">
        <v>0</v>
      </c>
      <c r="DN561" s="157">
        <v>0</v>
      </c>
      <c r="DO561" s="157">
        <v>0</v>
      </c>
      <c r="DP561" s="157">
        <v>0</v>
      </c>
      <c r="DQ561" s="157">
        <v>0</v>
      </c>
      <c r="DR561" s="157">
        <v>0</v>
      </c>
      <c r="DS561" s="157">
        <v>0</v>
      </c>
      <c r="DT561" s="192">
        <v>4.2299999999999998E-5</v>
      </c>
      <c r="DU561" s="192">
        <v>8.2200000000000006E-5</v>
      </c>
      <c r="DV561" s="157">
        <v>0</v>
      </c>
      <c r="DW561" s="157">
        <v>0</v>
      </c>
      <c r="DX561" s="157">
        <v>0</v>
      </c>
      <c r="DY561" s="157">
        <v>0</v>
      </c>
      <c r="DZ561" s="157">
        <v>0</v>
      </c>
      <c r="EA561" s="192">
        <v>9.1399999999999999E-5</v>
      </c>
      <c r="EB561" s="157">
        <v>3.1686799999999999E-4</v>
      </c>
      <c r="EC561" s="157">
        <v>0</v>
      </c>
      <c r="ED561" s="157">
        <v>0</v>
      </c>
      <c r="EE561" s="157">
        <v>0</v>
      </c>
      <c r="EF561" s="157">
        <v>0</v>
      </c>
      <c r="EG561" s="157">
        <v>0</v>
      </c>
      <c r="EH561" s="157">
        <v>0</v>
      </c>
      <c r="EI561" s="157">
        <v>0</v>
      </c>
      <c r="EJ561" s="157">
        <v>0</v>
      </c>
      <c r="EK561" s="157">
        <v>0</v>
      </c>
      <c r="EL561" s="157">
        <v>0</v>
      </c>
      <c r="EM561" s="157">
        <v>0</v>
      </c>
      <c r="EN561" s="157">
        <v>0</v>
      </c>
      <c r="EO561" s="157">
        <v>0</v>
      </c>
      <c r="EP561" s="157">
        <v>0</v>
      </c>
      <c r="EQ561" s="157">
        <v>0</v>
      </c>
      <c r="ER561" s="157">
        <v>0</v>
      </c>
      <c r="ES561" s="157">
        <v>0</v>
      </c>
      <c r="ET561" s="157">
        <v>0</v>
      </c>
      <c r="EU561" s="157">
        <v>0</v>
      </c>
      <c r="EV561" s="157">
        <v>0</v>
      </c>
      <c r="EW561" s="192">
        <v>5.4599999999999999E-5</v>
      </c>
      <c r="EX561" s="157">
        <v>0</v>
      </c>
      <c r="EY561" s="157">
        <v>0</v>
      </c>
      <c r="EZ561" s="157">
        <v>0</v>
      </c>
      <c r="FA561" s="157">
        <v>0</v>
      </c>
      <c r="FB561" s="157">
        <v>0</v>
      </c>
      <c r="FC561" s="157">
        <v>0</v>
      </c>
      <c r="FD561" s="157">
        <v>0</v>
      </c>
      <c r="FE561" s="157">
        <v>0</v>
      </c>
      <c r="FF561" s="157">
        <v>0</v>
      </c>
      <c r="FG561" s="157">
        <v>0</v>
      </c>
      <c r="FH561" s="157">
        <v>0</v>
      </c>
      <c r="FI561" s="157">
        <v>0</v>
      </c>
      <c r="FJ561" s="157">
        <v>0</v>
      </c>
      <c r="FK561" s="157">
        <v>0</v>
      </c>
      <c r="FL561" s="157">
        <v>6.7424399999999995E-4</v>
      </c>
      <c r="FM561" s="157">
        <v>5.9224199999999999E-4</v>
      </c>
      <c r="FN561" s="192">
        <v>1.7200000000000001E-5</v>
      </c>
      <c r="FO561" s="157">
        <v>0</v>
      </c>
      <c r="FP561" s="157">
        <v>0</v>
      </c>
      <c r="FQ561" s="157">
        <v>4.07332E-4</v>
      </c>
      <c r="FR561" s="157">
        <v>0</v>
      </c>
      <c r="FS561" s="157">
        <v>0</v>
      </c>
      <c r="FT561" s="157">
        <v>0</v>
      </c>
      <c r="FU561" s="157">
        <v>0</v>
      </c>
      <c r="FV561" s="157">
        <v>0</v>
      </c>
      <c r="FW561" s="157">
        <v>0</v>
      </c>
      <c r="FX561" s="157">
        <v>0</v>
      </c>
      <c r="FY561" s="157">
        <v>0</v>
      </c>
      <c r="FZ561" s="157">
        <v>0</v>
      </c>
      <c r="GA561" s="157">
        <v>0</v>
      </c>
      <c r="GB561" s="157">
        <v>0</v>
      </c>
      <c r="GC561" s="157">
        <v>0</v>
      </c>
      <c r="GD561" s="157">
        <v>0</v>
      </c>
      <c r="GE561" s="157">
        <v>0</v>
      </c>
      <c r="GF561" s="157">
        <v>0</v>
      </c>
      <c r="GG561" s="157">
        <v>0</v>
      </c>
      <c r="GH561" s="157">
        <v>0</v>
      </c>
      <c r="GI561" s="157">
        <v>0</v>
      </c>
      <c r="GJ561" s="157">
        <v>0</v>
      </c>
      <c r="GK561" s="157">
        <v>0</v>
      </c>
      <c r="GL561" s="157">
        <v>0</v>
      </c>
      <c r="GM561" s="157">
        <v>0</v>
      </c>
      <c r="GN561" s="157">
        <v>0</v>
      </c>
      <c r="GO561" s="157">
        <v>0</v>
      </c>
      <c r="GP561" s="157">
        <v>0</v>
      </c>
      <c r="GQ561" s="157">
        <v>0</v>
      </c>
      <c r="GR561" s="157">
        <v>0</v>
      </c>
      <c r="GS561" s="157">
        <v>0</v>
      </c>
      <c r="GT561" s="157">
        <v>0</v>
      </c>
      <c r="GU561" s="157">
        <v>0</v>
      </c>
      <c r="GV561" s="157">
        <v>0</v>
      </c>
      <c r="GW561" s="157">
        <v>0</v>
      </c>
      <c r="GX561" s="157">
        <v>0</v>
      </c>
      <c r="GY561" s="157">
        <v>0</v>
      </c>
      <c r="GZ561" s="157">
        <v>0</v>
      </c>
      <c r="HA561" s="157">
        <v>0</v>
      </c>
    </row>
    <row r="562" spans="1:209" x14ac:dyDescent="0.2">
      <c r="A562" s="157" t="s">
        <v>4371</v>
      </c>
      <c r="B562" s="157">
        <v>0</v>
      </c>
      <c r="C562" s="157">
        <v>0</v>
      </c>
      <c r="D562" s="157">
        <v>0</v>
      </c>
      <c r="E562" s="157">
        <v>0</v>
      </c>
      <c r="F562" s="157">
        <v>0</v>
      </c>
      <c r="G562" s="157">
        <v>0</v>
      </c>
      <c r="H562" s="157">
        <v>0</v>
      </c>
      <c r="I562" s="157">
        <v>0</v>
      </c>
      <c r="J562" s="157">
        <v>0</v>
      </c>
      <c r="K562" s="157">
        <v>0</v>
      </c>
      <c r="L562" s="157">
        <v>0</v>
      </c>
      <c r="M562" s="157">
        <v>0</v>
      </c>
      <c r="N562" s="157">
        <v>0</v>
      </c>
      <c r="O562" s="157">
        <v>0</v>
      </c>
      <c r="P562" s="157">
        <v>0</v>
      </c>
      <c r="Q562" s="157">
        <v>0</v>
      </c>
      <c r="R562" s="157">
        <v>0</v>
      </c>
      <c r="S562" s="157">
        <v>0</v>
      </c>
      <c r="T562" s="157">
        <v>0</v>
      </c>
      <c r="U562" s="157">
        <v>0</v>
      </c>
      <c r="V562" s="157">
        <v>0</v>
      </c>
      <c r="W562" s="157">
        <v>0</v>
      </c>
      <c r="X562" s="157">
        <v>0</v>
      </c>
      <c r="Y562" s="157">
        <v>0</v>
      </c>
      <c r="Z562" s="157">
        <v>0</v>
      </c>
      <c r="AA562" s="157">
        <v>0</v>
      </c>
      <c r="AB562" s="157">
        <v>0</v>
      </c>
      <c r="AC562" s="157">
        <v>0</v>
      </c>
      <c r="AD562" s="157">
        <v>0</v>
      </c>
      <c r="AE562" s="157">
        <v>0</v>
      </c>
      <c r="AF562" s="157">
        <v>0</v>
      </c>
      <c r="AG562" s="157">
        <v>0</v>
      </c>
      <c r="AH562" s="157">
        <v>0</v>
      </c>
      <c r="AI562" s="157">
        <v>0</v>
      </c>
      <c r="AJ562" s="157">
        <v>0</v>
      </c>
      <c r="AK562" s="157">
        <v>0</v>
      </c>
      <c r="AL562" s="157">
        <v>0</v>
      </c>
      <c r="AM562" s="157">
        <v>0</v>
      </c>
      <c r="AN562" s="157">
        <v>0</v>
      </c>
      <c r="AO562" s="157">
        <v>0</v>
      </c>
      <c r="AP562" s="157">
        <v>0</v>
      </c>
      <c r="AQ562" s="157">
        <v>0</v>
      </c>
      <c r="AR562" s="157">
        <v>0</v>
      </c>
      <c r="AS562" s="157">
        <v>0</v>
      </c>
      <c r="AT562" s="157">
        <v>0</v>
      </c>
      <c r="AU562" s="157">
        <v>0</v>
      </c>
      <c r="AV562" s="157">
        <v>0</v>
      </c>
      <c r="AW562" s="157">
        <v>0</v>
      </c>
      <c r="AX562" s="157">
        <v>0</v>
      </c>
      <c r="AY562" s="157">
        <v>0</v>
      </c>
      <c r="AZ562" s="157">
        <v>0</v>
      </c>
      <c r="BA562" s="157">
        <v>0</v>
      </c>
      <c r="BB562" s="157">
        <v>0</v>
      </c>
      <c r="BC562" s="157">
        <v>0</v>
      </c>
      <c r="BD562" s="157">
        <v>0</v>
      </c>
      <c r="BE562" s="157">
        <v>0</v>
      </c>
      <c r="BF562" s="157">
        <v>0</v>
      </c>
      <c r="BG562" s="192">
        <v>1.34E-5</v>
      </c>
      <c r="BH562" s="157">
        <v>0</v>
      </c>
      <c r="BI562" s="157">
        <v>0</v>
      </c>
      <c r="BJ562" s="157">
        <v>0</v>
      </c>
      <c r="BK562" s="157">
        <v>0</v>
      </c>
      <c r="BL562" s="157">
        <v>0</v>
      </c>
      <c r="BM562" s="157">
        <v>1.262626E-3</v>
      </c>
      <c r="BN562" s="157">
        <v>0</v>
      </c>
      <c r="BO562" s="157">
        <v>0</v>
      </c>
      <c r="BP562" s="157">
        <v>0</v>
      </c>
      <c r="BQ562" s="157">
        <v>0</v>
      </c>
      <c r="BR562" s="157">
        <v>0</v>
      </c>
      <c r="BS562" s="157">
        <v>0</v>
      </c>
      <c r="BT562" s="157">
        <v>0</v>
      </c>
      <c r="BU562" s="157">
        <v>0</v>
      </c>
      <c r="BV562" s="157">
        <v>0</v>
      </c>
      <c r="BW562" s="157">
        <v>0</v>
      </c>
      <c r="BX562" s="157">
        <v>0</v>
      </c>
      <c r="BY562" s="157">
        <v>0</v>
      </c>
      <c r="BZ562" s="157">
        <v>0</v>
      </c>
      <c r="CA562" s="157">
        <v>0</v>
      </c>
      <c r="CB562" s="157">
        <v>0</v>
      </c>
      <c r="CC562" s="157">
        <v>0</v>
      </c>
      <c r="CD562" s="157">
        <v>0</v>
      </c>
      <c r="CE562" s="157">
        <v>0</v>
      </c>
      <c r="CF562" s="157">
        <v>0</v>
      </c>
      <c r="CG562" s="157">
        <v>0</v>
      </c>
      <c r="CH562" s="157">
        <v>0</v>
      </c>
      <c r="CI562" s="157">
        <v>0</v>
      </c>
      <c r="CJ562" s="157">
        <v>0</v>
      </c>
      <c r="CK562" s="157">
        <v>0</v>
      </c>
      <c r="CL562" s="157">
        <v>0</v>
      </c>
      <c r="CM562" s="157">
        <v>0</v>
      </c>
      <c r="CN562" s="157">
        <v>0</v>
      </c>
      <c r="CO562" s="157">
        <v>0</v>
      </c>
      <c r="CP562" s="157">
        <v>0</v>
      </c>
      <c r="CQ562" s="157">
        <v>0</v>
      </c>
      <c r="CR562" s="157">
        <v>0</v>
      </c>
      <c r="CS562" s="157">
        <v>0</v>
      </c>
      <c r="CT562" s="157">
        <v>0</v>
      </c>
      <c r="CU562" s="157">
        <v>0</v>
      </c>
      <c r="CV562" s="157">
        <v>0</v>
      </c>
      <c r="CW562" s="157">
        <v>0</v>
      </c>
      <c r="CX562" s="157">
        <v>0</v>
      </c>
      <c r="CY562" s="157">
        <v>0</v>
      </c>
      <c r="CZ562" s="157">
        <v>0</v>
      </c>
      <c r="DA562" s="157">
        <v>0</v>
      </c>
      <c r="DB562" s="157">
        <v>0</v>
      </c>
      <c r="DC562" s="157">
        <v>0</v>
      </c>
      <c r="DD562" s="157">
        <v>0</v>
      </c>
      <c r="DE562" s="157">
        <v>0</v>
      </c>
      <c r="DF562" s="157">
        <v>0</v>
      </c>
      <c r="DG562" s="157">
        <v>0</v>
      </c>
      <c r="DH562" s="157">
        <v>0</v>
      </c>
      <c r="DI562" s="157">
        <v>0</v>
      </c>
      <c r="DJ562" s="157">
        <v>0</v>
      </c>
      <c r="DK562" s="157">
        <v>0</v>
      </c>
      <c r="DL562" s="157">
        <v>0</v>
      </c>
      <c r="DM562" s="157">
        <v>0</v>
      </c>
      <c r="DN562" s="157">
        <v>0</v>
      </c>
      <c r="DO562" s="157">
        <v>0</v>
      </c>
      <c r="DP562" s="157">
        <v>0</v>
      </c>
      <c r="DQ562" s="157">
        <v>0</v>
      </c>
      <c r="DR562" s="157">
        <v>0</v>
      </c>
      <c r="DS562" s="157">
        <v>0</v>
      </c>
      <c r="DT562" s="157">
        <v>0</v>
      </c>
      <c r="DU562" s="157">
        <v>0</v>
      </c>
      <c r="DV562" s="157">
        <v>0</v>
      </c>
      <c r="DW562" s="157">
        <v>0</v>
      </c>
      <c r="DX562" s="157">
        <v>0</v>
      </c>
      <c r="DY562" s="157">
        <v>0</v>
      </c>
      <c r="DZ562" s="157">
        <v>0</v>
      </c>
      <c r="EA562" s="157">
        <v>0</v>
      </c>
      <c r="EB562" s="157">
        <v>0</v>
      </c>
      <c r="EC562" s="157">
        <v>0</v>
      </c>
      <c r="ED562" s="157">
        <v>0</v>
      </c>
      <c r="EE562" s="157">
        <v>0</v>
      </c>
      <c r="EF562" s="157">
        <v>0</v>
      </c>
      <c r="EG562" s="157">
        <v>0</v>
      </c>
      <c r="EH562" s="157">
        <v>0</v>
      </c>
      <c r="EI562" s="157">
        <v>0</v>
      </c>
      <c r="EJ562" s="157">
        <v>0</v>
      </c>
      <c r="EK562" s="157">
        <v>0</v>
      </c>
      <c r="EL562" s="157">
        <v>0</v>
      </c>
      <c r="EM562" s="157">
        <v>0</v>
      </c>
      <c r="EN562" s="157">
        <v>0</v>
      </c>
      <c r="EO562" s="157">
        <v>0</v>
      </c>
      <c r="EP562" s="157">
        <v>0</v>
      </c>
      <c r="EQ562" s="157">
        <v>0</v>
      </c>
      <c r="ER562" s="157">
        <v>0</v>
      </c>
      <c r="ES562" s="157">
        <v>0</v>
      </c>
      <c r="ET562" s="157">
        <v>0</v>
      </c>
      <c r="EU562" s="157">
        <v>0</v>
      </c>
      <c r="EV562" s="157">
        <v>0</v>
      </c>
      <c r="EW562" s="157">
        <v>0</v>
      </c>
      <c r="EX562" s="157">
        <v>0</v>
      </c>
      <c r="EY562" s="157">
        <v>0</v>
      </c>
      <c r="EZ562" s="157">
        <v>0</v>
      </c>
      <c r="FA562" s="157">
        <v>0</v>
      </c>
      <c r="FB562" s="157">
        <v>0</v>
      </c>
      <c r="FC562" s="157">
        <v>0</v>
      </c>
      <c r="FD562" s="157">
        <v>0</v>
      </c>
      <c r="FE562" s="157">
        <v>0</v>
      </c>
      <c r="FF562" s="157">
        <v>0</v>
      </c>
      <c r="FG562" s="157">
        <v>0</v>
      </c>
      <c r="FH562" s="157">
        <v>0</v>
      </c>
      <c r="FI562" s="157">
        <v>0</v>
      </c>
      <c r="FJ562" s="157">
        <v>0</v>
      </c>
      <c r="FK562" s="157">
        <v>0</v>
      </c>
      <c r="FL562" s="157">
        <v>0</v>
      </c>
      <c r="FM562" s="157">
        <v>0</v>
      </c>
      <c r="FN562" s="157">
        <v>0</v>
      </c>
      <c r="FO562" s="157">
        <v>0</v>
      </c>
      <c r="FP562" s="157">
        <v>0</v>
      </c>
      <c r="FQ562" s="157">
        <v>0</v>
      </c>
      <c r="FR562" s="157">
        <v>0</v>
      </c>
      <c r="FS562" s="157">
        <v>0</v>
      </c>
      <c r="FT562" s="157">
        <v>0</v>
      </c>
      <c r="FU562" s="157">
        <v>0</v>
      </c>
      <c r="FV562" s="157">
        <v>0</v>
      </c>
      <c r="FW562" s="157">
        <v>0</v>
      </c>
      <c r="FX562" s="157">
        <v>0</v>
      </c>
      <c r="FY562" s="157">
        <v>0</v>
      </c>
      <c r="FZ562" s="157">
        <v>0</v>
      </c>
      <c r="GA562" s="157">
        <v>0</v>
      </c>
      <c r="GB562" s="157">
        <v>0</v>
      </c>
      <c r="GC562" s="157">
        <v>0</v>
      </c>
      <c r="GD562" s="157">
        <v>0</v>
      </c>
      <c r="GE562" s="157">
        <v>0</v>
      </c>
      <c r="GF562" s="157">
        <v>0</v>
      </c>
      <c r="GG562" s="157">
        <v>0</v>
      </c>
      <c r="GH562" s="157">
        <v>0</v>
      </c>
      <c r="GI562" s="157">
        <v>0</v>
      </c>
      <c r="GJ562" s="157">
        <v>0</v>
      </c>
      <c r="GK562" s="157">
        <v>0</v>
      </c>
      <c r="GL562" s="157">
        <v>0</v>
      </c>
      <c r="GM562" s="157">
        <v>0</v>
      </c>
      <c r="GN562" s="157">
        <v>0</v>
      </c>
      <c r="GO562" s="157">
        <v>0</v>
      </c>
      <c r="GP562" s="157">
        <v>0</v>
      </c>
      <c r="GQ562" s="157">
        <v>0</v>
      </c>
      <c r="GR562" s="157">
        <v>0</v>
      </c>
      <c r="GS562" s="157">
        <v>0</v>
      </c>
      <c r="GT562" s="157">
        <v>0</v>
      </c>
      <c r="GU562" s="157">
        <v>0</v>
      </c>
      <c r="GV562" s="157">
        <v>0</v>
      </c>
      <c r="GW562" s="157">
        <v>0</v>
      </c>
      <c r="GX562" s="157">
        <v>0</v>
      </c>
      <c r="GY562" s="157">
        <v>0</v>
      </c>
      <c r="GZ562" s="157">
        <v>0</v>
      </c>
      <c r="HA562" s="157">
        <v>0</v>
      </c>
    </row>
    <row r="563" spans="1:209" x14ac:dyDescent="0.2">
      <c r="A563" s="157" t="s">
        <v>4372</v>
      </c>
      <c r="B563" s="157">
        <v>0</v>
      </c>
      <c r="C563" s="157">
        <v>0</v>
      </c>
      <c r="D563" s="157">
        <v>0</v>
      </c>
      <c r="E563" s="157">
        <v>0</v>
      </c>
      <c r="F563" s="157">
        <v>0</v>
      </c>
      <c r="G563" s="192">
        <v>1.42E-5</v>
      </c>
      <c r="H563" s="157">
        <v>0</v>
      </c>
      <c r="I563" s="157">
        <v>0</v>
      </c>
      <c r="J563" s="157">
        <v>0</v>
      </c>
      <c r="K563" s="157">
        <v>0</v>
      </c>
      <c r="L563" s="157">
        <v>0</v>
      </c>
      <c r="M563" s="157">
        <v>0</v>
      </c>
      <c r="N563" s="157">
        <v>0</v>
      </c>
      <c r="O563" s="157">
        <v>0</v>
      </c>
      <c r="P563" s="192">
        <v>8.8200000000000003E-6</v>
      </c>
      <c r="Q563" s="157">
        <v>2.21239E-4</v>
      </c>
      <c r="R563" s="157">
        <v>0</v>
      </c>
      <c r="S563" s="157">
        <v>0</v>
      </c>
      <c r="T563" s="157">
        <v>0</v>
      </c>
      <c r="U563" s="157">
        <v>0</v>
      </c>
      <c r="V563" s="157">
        <v>0</v>
      </c>
      <c r="W563" s="157">
        <v>0</v>
      </c>
      <c r="X563" s="157">
        <v>0</v>
      </c>
      <c r="Y563" s="157">
        <v>0</v>
      </c>
      <c r="Z563" s="157">
        <v>0</v>
      </c>
      <c r="AA563" s="157">
        <v>0</v>
      </c>
      <c r="AB563" s="157">
        <v>0</v>
      </c>
      <c r="AC563" s="157">
        <v>0</v>
      </c>
      <c r="AD563" s="157">
        <v>0</v>
      </c>
      <c r="AE563" s="157">
        <v>0</v>
      </c>
      <c r="AF563" s="192">
        <v>1.5E-5</v>
      </c>
      <c r="AG563" s="157">
        <v>0</v>
      </c>
      <c r="AH563" s="157">
        <v>0</v>
      </c>
      <c r="AI563" s="157">
        <v>0</v>
      </c>
      <c r="AJ563" s="157">
        <v>0</v>
      </c>
      <c r="AK563" s="192">
        <v>6.9900000000000005E-5</v>
      </c>
      <c r="AL563" s="157">
        <v>0</v>
      </c>
      <c r="AM563" s="157">
        <v>0</v>
      </c>
      <c r="AN563" s="157">
        <v>0</v>
      </c>
      <c r="AO563" s="157">
        <v>0</v>
      </c>
      <c r="AP563" s="157">
        <v>0</v>
      </c>
      <c r="AQ563" s="157">
        <v>0</v>
      </c>
      <c r="AR563" s="157">
        <v>0</v>
      </c>
      <c r="AS563" s="157">
        <v>0</v>
      </c>
      <c r="AT563" s="157">
        <v>0</v>
      </c>
      <c r="AU563" s="157">
        <v>0</v>
      </c>
      <c r="AV563" s="157">
        <v>0</v>
      </c>
      <c r="AW563" s="157">
        <v>0</v>
      </c>
      <c r="AX563" s="157">
        <v>0</v>
      </c>
      <c r="AY563" s="157">
        <v>0</v>
      </c>
      <c r="AZ563" s="157">
        <v>0</v>
      </c>
      <c r="BA563" s="157">
        <v>0</v>
      </c>
      <c r="BB563" s="157">
        <v>0</v>
      </c>
      <c r="BC563" s="157">
        <v>0</v>
      </c>
      <c r="BD563" s="157">
        <v>0</v>
      </c>
      <c r="BE563" s="157">
        <v>0</v>
      </c>
      <c r="BF563" s="157">
        <v>0</v>
      </c>
      <c r="BG563" s="157">
        <v>0</v>
      </c>
      <c r="BH563" s="157">
        <v>0</v>
      </c>
      <c r="BI563" s="157">
        <v>0</v>
      </c>
      <c r="BJ563" s="157">
        <v>0</v>
      </c>
      <c r="BK563" s="157">
        <v>0</v>
      </c>
      <c r="BL563" s="157">
        <v>0</v>
      </c>
      <c r="BM563" s="157">
        <v>0</v>
      </c>
      <c r="BN563" s="157">
        <v>0</v>
      </c>
      <c r="BO563" s="157">
        <v>0</v>
      </c>
      <c r="BP563" s="157">
        <v>0</v>
      </c>
      <c r="BQ563" s="157">
        <v>0</v>
      </c>
      <c r="BR563" s="157">
        <v>0</v>
      </c>
      <c r="BS563" s="157">
        <v>0</v>
      </c>
      <c r="BT563" s="157">
        <v>0</v>
      </c>
      <c r="BU563" s="157">
        <v>0</v>
      </c>
      <c r="BV563" s="157">
        <v>0</v>
      </c>
      <c r="BW563" s="157">
        <v>0</v>
      </c>
      <c r="BX563" s="157">
        <v>0</v>
      </c>
      <c r="BY563" s="157">
        <v>0</v>
      </c>
      <c r="BZ563" s="157">
        <v>0</v>
      </c>
      <c r="CA563" s="192">
        <v>8.5499999999999995E-6</v>
      </c>
      <c r="CB563" s="157">
        <v>0</v>
      </c>
      <c r="CC563" s="157">
        <v>0</v>
      </c>
      <c r="CD563" s="157">
        <v>0</v>
      </c>
      <c r="CE563" s="157">
        <v>0</v>
      </c>
      <c r="CF563" s="157">
        <v>0</v>
      </c>
      <c r="CG563" s="157">
        <v>0</v>
      </c>
      <c r="CH563" s="157">
        <v>0</v>
      </c>
      <c r="CI563" s="157">
        <v>0</v>
      </c>
      <c r="CJ563" s="157">
        <v>0</v>
      </c>
      <c r="CK563" s="157">
        <v>0</v>
      </c>
      <c r="CL563" s="157">
        <v>0</v>
      </c>
      <c r="CM563" s="157">
        <v>0</v>
      </c>
      <c r="CN563" s="157">
        <v>0</v>
      </c>
      <c r="CO563" s="157">
        <v>0</v>
      </c>
      <c r="CP563" s="157">
        <v>0</v>
      </c>
      <c r="CQ563" s="157">
        <v>0</v>
      </c>
      <c r="CR563" s="157">
        <v>0</v>
      </c>
      <c r="CS563" s="157">
        <v>0</v>
      </c>
      <c r="CT563" s="157">
        <v>0</v>
      </c>
      <c r="CU563" s="192">
        <v>7.9699999999999999E-5</v>
      </c>
      <c r="CV563" s="157">
        <v>0</v>
      </c>
      <c r="CW563" s="157">
        <v>0</v>
      </c>
      <c r="CX563" s="157">
        <v>0</v>
      </c>
      <c r="CY563" s="157">
        <v>0</v>
      </c>
      <c r="CZ563" s="157">
        <v>0</v>
      </c>
      <c r="DA563" s="157">
        <v>0</v>
      </c>
      <c r="DB563" s="192">
        <v>3.3200000000000001E-5</v>
      </c>
      <c r="DC563" s="192">
        <v>2.0299999999999999E-5</v>
      </c>
      <c r="DD563" s="157">
        <v>0</v>
      </c>
      <c r="DE563" s="157">
        <v>0</v>
      </c>
      <c r="DF563" s="157">
        <v>0</v>
      </c>
      <c r="DG563" s="157">
        <v>0</v>
      </c>
      <c r="DH563" s="157">
        <v>0</v>
      </c>
      <c r="DI563" s="157">
        <v>0</v>
      </c>
      <c r="DJ563" s="157">
        <v>0</v>
      </c>
      <c r="DK563" s="157">
        <v>0</v>
      </c>
      <c r="DL563" s="157">
        <v>0</v>
      </c>
      <c r="DM563" s="157">
        <v>0</v>
      </c>
      <c r="DN563" s="157">
        <v>0</v>
      </c>
      <c r="DO563" s="157">
        <v>0</v>
      </c>
      <c r="DP563" s="157">
        <v>0</v>
      </c>
      <c r="DQ563" s="157">
        <v>0</v>
      </c>
      <c r="DR563" s="157">
        <v>3.2638399999999998E-4</v>
      </c>
      <c r="DS563" s="192">
        <v>2.27E-5</v>
      </c>
      <c r="DT563" s="157">
        <v>0</v>
      </c>
      <c r="DU563" s="157">
        <v>0</v>
      </c>
      <c r="DV563" s="157">
        <v>0</v>
      </c>
      <c r="DW563" s="157">
        <v>0</v>
      </c>
      <c r="DX563" s="157">
        <v>0</v>
      </c>
      <c r="DY563" s="157">
        <v>0</v>
      </c>
      <c r="DZ563" s="157">
        <v>0</v>
      </c>
      <c r="EA563" s="157">
        <v>0</v>
      </c>
      <c r="EB563" s="157">
        <v>0</v>
      </c>
      <c r="EC563" s="157">
        <v>0</v>
      </c>
      <c r="ED563" s="157">
        <v>0</v>
      </c>
      <c r="EE563" s="157">
        <v>0</v>
      </c>
      <c r="EF563" s="157">
        <v>0</v>
      </c>
      <c r="EG563" s="157">
        <v>0</v>
      </c>
      <c r="EH563" s="157">
        <v>0</v>
      </c>
      <c r="EI563" s="157">
        <v>0</v>
      </c>
      <c r="EJ563" s="157">
        <v>0</v>
      </c>
      <c r="EK563" s="157">
        <v>0</v>
      </c>
      <c r="EL563" s="157">
        <v>0</v>
      </c>
      <c r="EM563" s="157">
        <v>0</v>
      </c>
      <c r="EN563" s="157">
        <v>0</v>
      </c>
      <c r="EO563" s="157">
        <v>0</v>
      </c>
      <c r="EP563" s="157">
        <v>0</v>
      </c>
      <c r="EQ563" s="157">
        <v>0</v>
      </c>
      <c r="ER563" s="157">
        <v>0</v>
      </c>
      <c r="ES563" s="157">
        <v>0</v>
      </c>
      <c r="ET563" s="157">
        <v>0</v>
      </c>
      <c r="EU563" s="157">
        <v>0</v>
      </c>
      <c r="EV563" s="157">
        <v>0</v>
      </c>
      <c r="EW563" s="157">
        <v>1.09262E-4</v>
      </c>
      <c r="EX563" s="157">
        <v>0</v>
      </c>
      <c r="EY563" s="157">
        <v>0</v>
      </c>
      <c r="EZ563" s="157">
        <v>0</v>
      </c>
      <c r="FA563" s="157">
        <v>0</v>
      </c>
      <c r="FB563" s="157">
        <v>0</v>
      </c>
      <c r="FC563" s="157">
        <v>0</v>
      </c>
      <c r="FD563" s="157">
        <v>0</v>
      </c>
      <c r="FE563" s="157">
        <v>0</v>
      </c>
      <c r="FF563" s="157">
        <v>0</v>
      </c>
      <c r="FG563" s="157">
        <v>0</v>
      </c>
      <c r="FH563" s="157">
        <v>2.6080599999999998E-4</v>
      </c>
      <c r="FI563" s="157">
        <v>0</v>
      </c>
      <c r="FJ563" s="157">
        <v>0</v>
      </c>
      <c r="FK563" s="157">
        <v>0</v>
      </c>
      <c r="FL563" s="192">
        <v>3.2100000000000001E-5</v>
      </c>
      <c r="FM563" s="157">
        <v>0</v>
      </c>
      <c r="FN563" s="157">
        <v>0</v>
      </c>
      <c r="FO563" s="157">
        <v>0</v>
      </c>
      <c r="FP563" s="157">
        <v>0</v>
      </c>
      <c r="FQ563" s="192">
        <v>1.5699999999999999E-5</v>
      </c>
      <c r="FR563" s="157">
        <v>0</v>
      </c>
      <c r="FS563" s="157">
        <v>0</v>
      </c>
      <c r="FT563" s="157">
        <v>0</v>
      </c>
      <c r="FU563" s="157">
        <v>0</v>
      </c>
      <c r="FV563" s="157">
        <v>0</v>
      </c>
      <c r="FW563" s="157">
        <v>0</v>
      </c>
      <c r="FX563" s="157">
        <v>0</v>
      </c>
      <c r="FY563" s="157">
        <v>0</v>
      </c>
      <c r="FZ563" s="157">
        <v>0</v>
      </c>
      <c r="GA563" s="157">
        <v>0</v>
      </c>
      <c r="GB563" s="192">
        <v>4.21E-5</v>
      </c>
      <c r="GC563" s="157">
        <v>0</v>
      </c>
      <c r="GD563" s="157">
        <v>0</v>
      </c>
      <c r="GE563" s="157">
        <v>0</v>
      </c>
      <c r="GF563" s="157">
        <v>0</v>
      </c>
      <c r="GG563" s="157">
        <v>0</v>
      </c>
      <c r="GH563" s="157">
        <v>0</v>
      </c>
      <c r="GI563" s="157">
        <v>0</v>
      </c>
      <c r="GJ563" s="157">
        <v>0</v>
      </c>
      <c r="GK563" s="157">
        <v>0</v>
      </c>
      <c r="GL563" s="157">
        <v>0</v>
      </c>
      <c r="GM563" s="157">
        <v>0</v>
      </c>
      <c r="GN563" s="157">
        <v>0</v>
      </c>
      <c r="GO563" s="157">
        <v>0</v>
      </c>
      <c r="GP563" s="157">
        <v>1.4256199999999999E-4</v>
      </c>
      <c r="GQ563" s="157">
        <v>0</v>
      </c>
      <c r="GR563" s="157">
        <v>0</v>
      </c>
      <c r="GS563" s="157">
        <v>0</v>
      </c>
      <c r="GT563" s="157">
        <v>0</v>
      </c>
      <c r="GU563" s="157">
        <v>0</v>
      </c>
      <c r="GV563" s="157">
        <v>0</v>
      </c>
      <c r="GW563" s="157">
        <v>0</v>
      </c>
      <c r="GX563" s="157">
        <v>0</v>
      </c>
      <c r="GY563" s="157">
        <v>0</v>
      </c>
      <c r="GZ563" s="157">
        <v>0</v>
      </c>
      <c r="HA563" s="157">
        <v>0</v>
      </c>
    </row>
    <row r="564" spans="1:209" x14ac:dyDescent="0.2">
      <c r="A564" s="157" t="s">
        <v>4373</v>
      </c>
      <c r="B564" s="157">
        <v>0</v>
      </c>
      <c r="C564" s="157">
        <v>0</v>
      </c>
      <c r="D564" s="157">
        <v>0</v>
      </c>
      <c r="E564" s="157">
        <v>0</v>
      </c>
      <c r="F564" s="157">
        <v>0</v>
      </c>
      <c r="G564" s="157">
        <v>0</v>
      </c>
      <c r="H564" s="157">
        <v>0</v>
      </c>
      <c r="I564" s="192">
        <v>3.9400000000000002E-5</v>
      </c>
      <c r="J564" s="157">
        <v>0</v>
      </c>
      <c r="K564" s="157">
        <v>0</v>
      </c>
      <c r="L564" s="157">
        <v>1.8425E-3</v>
      </c>
      <c r="M564" s="157">
        <v>0</v>
      </c>
      <c r="N564" s="157">
        <v>0</v>
      </c>
      <c r="O564" s="157">
        <v>0</v>
      </c>
      <c r="P564" s="192">
        <v>8.8200000000000003E-5</v>
      </c>
      <c r="Q564" s="157">
        <v>0</v>
      </c>
      <c r="R564" s="157">
        <v>0</v>
      </c>
      <c r="S564" s="157">
        <v>0</v>
      </c>
      <c r="T564" s="157">
        <v>0</v>
      </c>
      <c r="U564" s="157">
        <v>0</v>
      </c>
      <c r="V564" s="157">
        <v>0</v>
      </c>
      <c r="W564" s="157">
        <v>0</v>
      </c>
      <c r="X564" s="157">
        <v>0</v>
      </c>
      <c r="Y564" s="157">
        <v>0</v>
      </c>
      <c r="Z564" s="157">
        <v>0</v>
      </c>
      <c r="AA564" s="192">
        <v>1.6399999999999999E-5</v>
      </c>
      <c r="AB564" s="192">
        <v>9.98E-5</v>
      </c>
      <c r="AC564" s="157">
        <v>0</v>
      </c>
      <c r="AD564" s="157">
        <v>0</v>
      </c>
      <c r="AE564" s="157">
        <v>0</v>
      </c>
      <c r="AF564" s="157">
        <v>0</v>
      </c>
      <c r="AG564" s="157">
        <v>0</v>
      </c>
      <c r="AH564" s="157">
        <v>0</v>
      </c>
      <c r="AI564" s="157">
        <v>0</v>
      </c>
      <c r="AJ564" s="157">
        <v>0</v>
      </c>
      <c r="AK564" s="157">
        <v>1.3970399999999999E-4</v>
      </c>
      <c r="AL564" s="157">
        <v>0</v>
      </c>
      <c r="AM564" s="192">
        <v>4.1399999999999997E-5</v>
      </c>
      <c r="AN564" s="192">
        <v>4.9599999999999999E-5</v>
      </c>
      <c r="AO564" s="157">
        <v>0</v>
      </c>
      <c r="AP564" s="157">
        <v>0</v>
      </c>
      <c r="AQ564" s="192">
        <v>2.09E-5</v>
      </c>
      <c r="AR564" s="157">
        <v>1.01895E-4</v>
      </c>
      <c r="AS564" s="157">
        <v>0</v>
      </c>
      <c r="AT564" s="157">
        <v>0</v>
      </c>
      <c r="AU564" s="157">
        <v>5.6677699999999997E-4</v>
      </c>
      <c r="AV564" s="157">
        <v>1.370802E-3</v>
      </c>
      <c r="AW564" s="157">
        <v>1.0599019999999999E-3</v>
      </c>
      <c r="AX564" s="157">
        <v>0</v>
      </c>
      <c r="AY564" s="157">
        <v>0</v>
      </c>
      <c r="AZ564" s="157">
        <v>1.13822E-4</v>
      </c>
      <c r="BA564" s="192">
        <v>7.2200000000000007E-5</v>
      </c>
      <c r="BB564" s="157">
        <v>0</v>
      </c>
      <c r="BC564" s="192">
        <v>7.2200000000000007E-5</v>
      </c>
      <c r="BD564" s="192">
        <v>3.6999999999999998E-5</v>
      </c>
      <c r="BE564" s="157">
        <v>0</v>
      </c>
      <c r="BF564" s="157">
        <v>0</v>
      </c>
      <c r="BG564" s="157">
        <v>0</v>
      </c>
      <c r="BH564" s="157">
        <v>0</v>
      </c>
      <c r="BI564" s="157">
        <v>0</v>
      </c>
      <c r="BJ564" s="157">
        <v>0</v>
      </c>
      <c r="BK564" s="192">
        <v>1.7200000000000001E-5</v>
      </c>
      <c r="BL564" s="157">
        <v>0</v>
      </c>
      <c r="BM564" s="157">
        <v>0</v>
      </c>
      <c r="BN564" s="157">
        <v>0</v>
      </c>
      <c r="BO564" s="157">
        <v>0</v>
      </c>
      <c r="BP564" s="157">
        <v>0</v>
      </c>
      <c r="BQ564" s="157">
        <v>0</v>
      </c>
      <c r="BR564" s="157">
        <v>0</v>
      </c>
      <c r="BS564" s="157">
        <v>0</v>
      </c>
      <c r="BT564" s="157">
        <v>0</v>
      </c>
      <c r="BU564" s="157">
        <v>0</v>
      </c>
      <c r="BV564" s="157">
        <v>0</v>
      </c>
      <c r="BW564" s="157">
        <v>0</v>
      </c>
      <c r="BX564" s="157">
        <v>0</v>
      </c>
      <c r="BY564" s="157">
        <v>0</v>
      </c>
      <c r="BZ564" s="157">
        <v>0</v>
      </c>
      <c r="CA564" s="157">
        <v>0</v>
      </c>
      <c r="CB564" s="157">
        <v>0</v>
      </c>
      <c r="CC564" s="157">
        <v>0</v>
      </c>
      <c r="CD564" s="157">
        <v>0</v>
      </c>
      <c r="CE564" s="157">
        <v>0</v>
      </c>
      <c r="CF564" s="157">
        <v>0</v>
      </c>
      <c r="CG564" s="157">
        <v>0</v>
      </c>
      <c r="CH564" s="157">
        <v>0</v>
      </c>
      <c r="CI564" s="157">
        <v>1.6974399999999999E-4</v>
      </c>
      <c r="CJ564" s="157">
        <v>7.9444900000000002E-4</v>
      </c>
      <c r="CK564" s="157">
        <v>8.6090899999999998E-4</v>
      </c>
      <c r="CL564" s="157">
        <v>0</v>
      </c>
      <c r="CM564" s="157">
        <v>0</v>
      </c>
      <c r="CN564" s="192">
        <v>1.3200000000000001E-5</v>
      </c>
      <c r="CO564" s="157">
        <v>0</v>
      </c>
      <c r="CP564" s="157">
        <v>0</v>
      </c>
      <c r="CQ564" s="157">
        <v>0</v>
      </c>
      <c r="CR564" s="157">
        <v>0</v>
      </c>
      <c r="CS564" s="157">
        <v>0</v>
      </c>
      <c r="CT564" s="157">
        <v>0</v>
      </c>
      <c r="CU564" s="157">
        <v>0</v>
      </c>
      <c r="CV564" s="157">
        <v>0</v>
      </c>
      <c r="CW564" s="157">
        <v>0</v>
      </c>
      <c r="CX564" s="157">
        <v>0</v>
      </c>
      <c r="CY564" s="157">
        <v>0</v>
      </c>
      <c r="CZ564" s="157">
        <v>0</v>
      </c>
      <c r="DA564" s="192">
        <v>7.47E-5</v>
      </c>
      <c r="DB564" s="157">
        <v>2.4928100000000001E-4</v>
      </c>
      <c r="DC564" s="192">
        <v>9.1600000000000004E-5</v>
      </c>
      <c r="DD564" s="157">
        <v>0</v>
      </c>
      <c r="DE564" s="192">
        <v>1.3200000000000001E-5</v>
      </c>
      <c r="DF564" s="157">
        <v>0</v>
      </c>
      <c r="DG564" s="157">
        <v>0</v>
      </c>
      <c r="DH564" s="157">
        <v>0</v>
      </c>
      <c r="DI564" s="157">
        <v>0</v>
      </c>
      <c r="DJ564" s="157">
        <v>0</v>
      </c>
      <c r="DK564" s="157">
        <v>0</v>
      </c>
      <c r="DL564" s="157">
        <v>0</v>
      </c>
      <c r="DM564" s="157">
        <v>0</v>
      </c>
      <c r="DN564" s="157">
        <v>0</v>
      </c>
      <c r="DO564" s="157">
        <v>0</v>
      </c>
      <c r="DP564" s="157">
        <v>0</v>
      </c>
      <c r="DQ564" s="157">
        <v>0</v>
      </c>
      <c r="DR564" s="157">
        <v>0</v>
      </c>
      <c r="DS564" s="157">
        <v>0</v>
      </c>
      <c r="DT564" s="157">
        <v>0</v>
      </c>
      <c r="DU564" s="157">
        <v>0</v>
      </c>
      <c r="DV564" s="157">
        <v>0</v>
      </c>
      <c r="DW564" s="157">
        <v>0</v>
      </c>
      <c r="DX564" s="157">
        <v>0</v>
      </c>
      <c r="DY564" s="157">
        <v>0</v>
      </c>
      <c r="DZ564" s="157">
        <v>0</v>
      </c>
      <c r="EA564" s="157">
        <v>0</v>
      </c>
      <c r="EB564" s="157">
        <v>0</v>
      </c>
      <c r="EC564" s="157">
        <v>0</v>
      </c>
      <c r="ED564" s="192">
        <v>4.9200000000000003E-5</v>
      </c>
      <c r="EE564" s="192">
        <v>2.6599999999999999E-5</v>
      </c>
      <c r="EF564" s="157">
        <v>0</v>
      </c>
      <c r="EG564" s="157">
        <v>0</v>
      </c>
      <c r="EH564" s="157">
        <v>0</v>
      </c>
      <c r="EI564" s="157">
        <v>0</v>
      </c>
      <c r="EJ564" s="157">
        <v>0</v>
      </c>
      <c r="EK564" s="157">
        <v>0</v>
      </c>
      <c r="EL564" s="157">
        <v>0</v>
      </c>
      <c r="EM564" s="157">
        <v>0</v>
      </c>
      <c r="EN564" s="157">
        <v>0</v>
      </c>
      <c r="EO564" s="157">
        <v>0</v>
      </c>
      <c r="EP564" s="157">
        <v>0</v>
      </c>
      <c r="EQ564" s="157">
        <v>0</v>
      </c>
      <c r="ER564" s="157">
        <v>0</v>
      </c>
      <c r="ES564" s="157">
        <v>0</v>
      </c>
      <c r="ET564" s="192">
        <v>3.7200000000000003E-5</v>
      </c>
      <c r="EU564" s="157">
        <v>0</v>
      </c>
      <c r="EV564" s="157">
        <v>0</v>
      </c>
      <c r="EW564" s="157">
        <v>0</v>
      </c>
      <c r="EX564" s="157">
        <v>0</v>
      </c>
      <c r="EY564" s="157">
        <v>0</v>
      </c>
      <c r="EZ564" s="157">
        <v>0</v>
      </c>
      <c r="FA564" s="157">
        <v>0</v>
      </c>
      <c r="FB564" s="157">
        <v>0</v>
      </c>
      <c r="FC564" s="157">
        <v>0</v>
      </c>
      <c r="FD564" s="157">
        <v>0</v>
      </c>
      <c r="FE564" s="157">
        <v>0</v>
      </c>
      <c r="FF564" s="157">
        <v>0</v>
      </c>
      <c r="FG564" s="157">
        <v>0</v>
      </c>
      <c r="FH564" s="157">
        <v>0</v>
      </c>
      <c r="FI564" s="157">
        <v>0</v>
      </c>
      <c r="FJ564" s="157">
        <v>0</v>
      </c>
      <c r="FK564" s="157">
        <v>0</v>
      </c>
      <c r="FL564" s="157">
        <v>0</v>
      </c>
      <c r="FM564" s="157">
        <v>0</v>
      </c>
      <c r="FN564" s="157">
        <v>0</v>
      </c>
      <c r="FO564" s="157">
        <v>0</v>
      </c>
      <c r="FP564" s="157">
        <v>1.2347700000000001E-4</v>
      </c>
      <c r="FQ564" s="157">
        <v>0</v>
      </c>
      <c r="FR564" s="157">
        <v>0</v>
      </c>
      <c r="FS564" s="157">
        <v>0</v>
      </c>
      <c r="FT564" s="157">
        <v>0</v>
      </c>
      <c r="FU564" s="157">
        <v>0</v>
      </c>
      <c r="FV564" s="157">
        <v>0</v>
      </c>
      <c r="FW564" s="157">
        <v>0</v>
      </c>
      <c r="FX564" s="157">
        <v>0</v>
      </c>
      <c r="FY564" s="157">
        <v>0</v>
      </c>
      <c r="FZ564" s="157">
        <v>0</v>
      </c>
      <c r="GA564" s="157">
        <v>1.16686E-4</v>
      </c>
      <c r="GB564" s="157">
        <v>0</v>
      </c>
      <c r="GC564" s="157">
        <v>0</v>
      </c>
      <c r="GD564" s="157">
        <v>0</v>
      </c>
      <c r="GE564" s="157">
        <v>0</v>
      </c>
      <c r="GF564" s="157">
        <v>0</v>
      </c>
      <c r="GG564" s="157">
        <v>0</v>
      </c>
      <c r="GH564" s="157">
        <v>0</v>
      </c>
      <c r="GI564" s="157">
        <v>0</v>
      </c>
      <c r="GJ564" s="157">
        <v>0</v>
      </c>
      <c r="GK564" s="192">
        <v>5.9200000000000002E-5</v>
      </c>
      <c r="GL564" s="157">
        <v>0</v>
      </c>
      <c r="GM564" s="157">
        <v>0</v>
      </c>
      <c r="GN564" s="157">
        <v>0</v>
      </c>
      <c r="GO564" s="157">
        <v>0</v>
      </c>
      <c r="GP564" s="157">
        <v>0</v>
      </c>
      <c r="GQ564" s="192">
        <v>4.1100000000000003E-5</v>
      </c>
      <c r="GR564" s="157">
        <v>0</v>
      </c>
      <c r="GS564" s="157">
        <v>0</v>
      </c>
      <c r="GT564" s="157">
        <v>0</v>
      </c>
      <c r="GU564" s="157">
        <v>0</v>
      </c>
      <c r="GV564" s="157">
        <v>0</v>
      </c>
      <c r="GW564" s="157">
        <v>0</v>
      </c>
      <c r="GX564" s="157">
        <v>0</v>
      </c>
      <c r="GY564" s="157">
        <v>0</v>
      </c>
      <c r="GZ564" s="157">
        <v>0</v>
      </c>
      <c r="HA564" s="157">
        <v>0</v>
      </c>
    </row>
    <row r="565" spans="1:209" x14ac:dyDescent="0.2">
      <c r="A565" s="157" t="s">
        <v>4374</v>
      </c>
      <c r="B565" s="157">
        <v>0</v>
      </c>
      <c r="C565" s="192">
        <v>1.7200000000000001E-5</v>
      </c>
      <c r="D565" s="157">
        <v>0</v>
      </c>
      <c r="E565" s="157">
        <v>0</v>
      </c>
      <c r="F565" s="192">
        <v>1.3200000000000001E-5</v>
      </c>
      <c r="G565" s="157">
        <v>0</v>
      </c>
      <c r="H565" s="157">
        <v>0</v>
      </c>
      <c r="I565" s="157">
        <v>0</v>
      </c>
      <c r="J565" s="157">
        <v>0</v>
      </c>
      <c r="K565" s="157">
        <v>0</v>
      </c>
      <c r="L565" s="157">
        <v>0</v>
      </c>
      <c r="M565" s="157">
        <v>0</v>
      </c>
      <c r="N565" s="157">
        <v>0</v>
      </c>
      <c r="O565" s="157">
        <v>0</v>
      </c>
      <c r="P565" s="157">
        <v>0</v>
      </c>
      <c r="Q565" s="157">
        <v>0</v>
      </c>
      <c r="R565" s="157">
        <v>0</v>
      </c>
      <c r="S565" s="157">
        <v>1.19832E-4</v>
      </c>
      <c r="T565" s="157">
        <v>1.29312E-4</v>
      </c>
      <c r="U565" s="157">
        <v>0</v>
      </c>
      <c r="V565" s="157">
        <v>0</v>
      </c>
      <c r="W565" s="157">
        <v>0</v>
      </c>
      <c r="X565" s="157">
        <v>0</v>
      </c>
      <c r="Y565" s="192">
        <v>2.0000000000000002E-5</v>
      </c>
      <c r="Z565" s="157">
        <v>0</v>
      </c>
      <c r="AA565" s="157">
        <v>0</v>
      </c>
      <c r="AB565" s="157">
        <v>0</v>
      </c>
      <c r="AC565" s="157">
        <v>0</v>
      </c>
      <c r="AD565" s="157">
        <v>0</v>
      </c>
      <c r="AE565" s="157">
        <v>0</v>
      </c>
      <c r="AF565" s="157">
        <v>0</v>
      </c>
      <c r="AG565" s="157">
        <v>0</v>
      </c>
      <c r="AH565" s="157">
        <v>4.05122E-4</v>
      </c>
      <c r="AI565" s="157">
        <v>0</v>
      </c>
      <c r="AJ565" s="157">
        <v>0</v>
      </c>
      <c r="AK565" s="157">
        <v>0</v>
      </c>
      <c r="AL565" s="157">
        <v>0</v>
      </c>
      <c r="AM565" s="157">
        <v>0</v>
      </c>
      <c r="AN565" s="157">
        <v>0</v>
      </c>
      <c r="AO565" s="157">
        <v>0</v>
      </c>
      <c r="AP565" s="157">
        <v>0</v>
      </c>
      <c r="AQ565" s="157">
        <v>0</v>
      </c>
      <c r="AR565" s="157">
        <v>0</v>
      </c>
      <c r="AS565" s="157">
        <v>0</v>
      </c>
      <c r="AT565" s="157">
        <v>0</v>
      </c>
      <c r="AU565" s="157">
        <v>0</v>
      </c>
      <c r="AV565" s="157">
        <v>0</v>
      </c>
      <c r="AW565" s="157">
        <v>0</v>
      </c>
      <c r="AX565" s="192">
        <v>6.6199999999999996E-5</v>
      </c>
      <c r="AY565" s="157">
        <v>0</v>
      </c>
      <c r="AZ565" s="157">
        <v>0</v>
      </c>
      <c r="BA565" s="157">
        <v>0</v>
      </c>
      <c r="BB565" s="157">
        <v>0</v>
      </c>
      <c r="BC565" s="157">
        <v>0</v>
      </c>
      <c r="BD565" s="157">
        <v>0</v>
      </c>
      <c r="BE565" s="157">
        <v>0</v>
      </c>
      <c r="BF565" s="157">
        <v>0</v>
      </c>
      <c r="BG565" s="157">
        <v>0</v>
      </c>
      <c r="BH565" s="157">
        <v>0</v>
      </c>
      <c r="BI565" s="157">
        <v>0</v>
      </c>
      <c r="BJ565" s="157">
        <v>0</v>
      </c>
      <c r="BK565" s="157">
        <v>0</v>
      </c>
      <c r="BL565" s="157">
        <v>0</v>
      </c>
      <c r="BM565" s="157">
        <v>0</v>
      </c>
      <c r="BN565" s="157">
        <v>0</v>
      </c>
      <c r="BO565" s="157">
        <v>0</v>
      </c>
      <c r="BP565" s="157">
        <v>0</v>
      </c>
      <c r="BQ565" s="157">
        <v>0</v>
      </c>
      <c r="BR565" s="157">
        <v>2.1141899999999999E-4</v>
      </c>
      <c r="BS565" s="157">
        <v>0</v>
      </c>
      <c r="BT565" s="157">
        <v>0</v>
      </c>
      <c r="BU565" s="157">
        <v>0</v>
      </c>
      <c r="BV565" s="157">
        <v>1.9010500000000001E-4</v>
      </c>
      <c r="BW565" s="157">
        <v>0</v>
      </c>
      <c r="BX565" s="157">
        <v>0</v>
      </c>
      <c r="BY565" s="157">
        <v>1.5110699999999999E-4</v>
      </c>
      <c r="BZ565" s="157">
        <v>1.2378500000000001E-4</v>
      </c>
      <c r="CA565" s="157">
        <v>2.3347699999999999E-3</v>
      </c>
      <c r="CB565" s="192">
        <v>7.25E-5</v>
      </c>
      <c r="CC565" s="192">
        <v>3.6199999999999999E-5</v>
      </c>
      <c r="CD565" s="157">
        <v>9.1891599999999998E-4</v>
      </c>
      <c r="CE565" s="157">
        <v>0</v>
      </c>
      <c r="CF565" s="157">
        <v>1.6615400000000001E-4</v>
      </c>
      <c r="CG565" s="157">
        <v>0</v>
      </c>
      <c r="CH565" s="157">
        <v>0</v>
      </c>
      <c r="CI565" s="157">
        <v>0</v>
      </c>
      <c r="CJ565" s="157">
        <v>0</v>
      </c>
      <c r="CK565" s="157">
        <v>0</v>
      </c>
      <c r="CL565" s="157">
        <v>0</v>
      </c>
      <c r="CM565" s="157">
        <v>0</v>
      </c>
      <c r="CN565" s="157">
        <v>0</v>
      </c>
      <c r="CO565" s="157">
        <v>0</v>
      </c>
      <c r="CP565" s="192">
        <v>5.0000000000000002E-5</v>
      </c>
      <c r="CQ565" s="157">
        <v>1.44196E-4</v>
      </c>
      <c r="CR565" s="157">
        <v>1.04782E-4</v>
      </c>
      <c r="CS565" s="157">
        <v>3.7523100000000001E-4</v>
      </c>
      <c r="CT565" s="157">
        <v>4.7597500000000001E-4</v>
      </c>
      <c r="CU565" s="157">
        <v>0</v>
      </c>
      <c r="CV565" s="157">
        <v>0</v>
      </c>
      <c r="CW565" s="157">
        <v>0</v>
      </c>
      <c r="CX565" s="192">
        <v>2.2399999999999999E-5</v>
      </c>
      <c r="CY565" s="192">
        <v>8.2899999999999996E-5</v>
      </c>
      <c r="CZ565" s="157">
        <v>0</v>
      </c>
      <c r="DA565" s="157">
        <v>0</v>
      </c>
      <c r="DB565" s="157">
        <v>0</v>
      </c>
      <c r="DC565" s="157">
        <v>0</v>
      </c>
      <c r="DD565" s="157">
        <v>0</v>
      </c>
      <c r="DE565" s="157">
        <v>0</v>
      </c>
      <c r="DF565" s="157">
        <v>0</v>
      </c>
      <c r="DG565" s="157">
        <v>0</v>
      </c>
      <c r="DH565" s="157">
        <v>0</v>
      </c>
      <c r="DI565" s="192">
        <v>4.0299999999999997E-5</v>
      </c>
      <c r="DJ565" s="157">
        <v>0</v>
      </c>
      <c r="DK565" s="157">
        <v>0</v>
      </c>
      <c r="DL565" s="157">
        <v>0</v>
      </c>
      <c r="DM565" s="157">
        <v>0</v>
      </c>
      <c r="DN565" s="157">
        <v>0</v>
      </c>
      <c r="DO565" s="157">
        <v>0</v>
      </c>
      <c r="DP565" s="157">
        <v>0</v>
      </c>
      <c r="DQ565" s="157">
        <v>0</v>
      </c>
      <c r="DR565" s="157">
        <v>0</v>
      </c>
      <c r="DS565" s="157">
        <v>0</v>
      </c>
      <c r="DT565" s="157">
        <v>3.3875300000000001E-4</v>
      </c>
      <c r="DU565" s="157">
        <v>0</v>
      </c>
      <c r="DV565" s="157">
        <v>0</v>
      </c>
      <c r="DW565" s="157">
        <v>0</v>
      </c>
      <c r="DX565" s="157">
        <v>0</v>
      </c>
      <c r="DY565" s="157">
        <v>0</v>
      </c>
      <c r="DZ565" s="157">
        <v>0</v>
      </c>
      <c r="EA565" s="192">
        <v>9.1399999999999999E-5</v>
      </c>
      <c r="EB565" s="157">
        <v>1.3730940000000001E-3</v>
      </c>
      <c r="EC565" s="157">
        <v>0</v>
      </c>
      <c r="ED565" s="157">
        <v>0</v>
      </c>
      <c r="EE565" s="157">
        <v>0</v>
      </c>
      <c r="EF565" s="157">
        <v>0</v>
      </c>
      <c r="EG565" s="157">
        <v>0</v>
      </c>
      <c r="EH565" s="157">
        <v>0</v>
      </c>
      <c r="EI565" s="157">
        <v>0</v>
      </c>
      <c r="EJ565" s="157">
        <v>0</v>
      </c>
      <c r="EK565" s="157">
        <v>1.4744899999999999E-4</v>
      </c>
      <c r="EL565" s="157">
        <v>0</v>
      </c>
      <c r="EM565" s="157">
        <v>0</v>
      </c>
      <c r="EN565" s="157">
        <v>0</v>
      </c>
      <c r="EO565" s="157">
        <v>0</v>
      </c>
      <c r="EP565" s="157">
        <v>0</v>
      </c>
      <c r="EQ565" s="157">
        <v>0</v>
      </c>
      <c r="ER565" s="157">
        <v>0</v>
      </c>
      <c r="ES565" s="157">
        <v>0</v>
      </c>
      <c r="ET565" s="157">
        <v>0</v>
      </c>
      <c r="EU565" s="157">
        <v>0</v>
      </c>
      <c r="EV565" s="157">
        <v>0</v>
      </c>
      <c r="EW565" s="157">
        <v>0</v>
      </c>
      <c r="EX565" s="157">
        <v>0</v>
      </c>
      <c r="EY565" s="157">
        <v>0</v>
      </c>
      <c r="EZ565" s="157">
        <v>0</v>
      </c>
      <c r="FA565" s="157">
        <v>0</v>
      </c>
      <c r="FB565" s="157">
        <v>0</v>
      </c>
      <c r="FC565" s="157">
        <v>0</v>
      </c>
      <c r="FD565" s="157">
        <v>0</v>
      </c>
      <c r="FE565" s="157">
        <v>0</v>
      </c>
      <c r="FF565" s="157">
        <v>0</v>
      </c>
      <c r="FG565" s="157">
        <v>0</v>
      </c>
      <c r="FH565" s="157">
        <v>0</v>
      </c>
      <c r="FI565" s="157">
        <v>0</v>
      </c>
      <c r="FJ565" s="157">
        <v>0</v>
      </c>
      <c r="FK565" s="157">
        <v>0</v>
      </c>
      <c r="FL565" s="157">
        <v>2.8896199999999998E-4</v>
      </c>
      <c r="FM565" s="157">
        <v>8.4605900000000003E-4</v>
      </c>
      <c r="FN565" s="157">
        <v>0</v>
      </c>
      <c r="FO565" s="157">
        <v>0</v>
      </c>
      <c r="FP565" s="157">
        <v>0</v>
      </c>
      <c r="FQ565" s="157">
        <v>2.5066599999999997E-4</v>
      </c>
      <c r="FR565" s="157">
        <v>0</v>
      </c>
      <c r="FS565" s="157">
        <v>0</v>
      </c>
      <c r="FT565" s="157">
        <v>0</v>
      </c>
      <c r="FU565" s="157">
        <v>0</v>
      </c>
      <c r="FV565" s="157">
        <v>0</v>
      </c>
      <c r="FW565" s="157">
        <v>0</v>
      </c>
      <c r="FX565" s="192">
        <v>5.1199999999999998E-5</v>
      </c>
      <c r="FY565" s="157">
        <v>0</v>
      </c>
      <c r="FZ565" s="157">
        <v>0</v>
      </c>
      <c r="GA565" s="157">
        <v>0</v>
      </c>
      <c r="GB565" s="157">
        <v>0</v>
      </c>
      <c r="GC565" s="157">
        <v>1.13263E-4</v>
      </c>
      <c r="GD565" s="157">
        <v>0</v>
      </c>
      <c r="GE565" s="157">
        <v>0</v>
      </c>
      <c r="GF565" s="157">
        <v>0</v>
      </c>
      <c r="GG565" s="157">
        <v>0</v>
      </c>
      <c r="GH565" s="157">
        <v>0</v>
      </c>
      <c r="GI565" s="157">
        <v>0</v>
      </c>
      <c r="GJ565" s="157">
        <v>0</v>
      </c>
      <c r="GK565" s="157">
        <v>0</v>
      </c>
      <c r="GL565" s="157">
        <v>0</v>
      </c>
      <c r="GM565" s="157">
        <v>0</v>
      </c>
      <c r="GN565" s="157">
        <v>0</v>
      </c>
      <c r="GO565" s="157">
        <v>0</v>
      </c>
      <c r="GP565" s="157">
        <v>0</v>
      </c>
      <c r="GQ565" s="157">
        <v>0</v>
      </c>
      <c r="GR565" s="157">
        <v>0</v>
      </c>
      <c r="GS565" s="157">
        <v>0</v>
      </c>
      <c r="GT565" s="157">
        <v>0</v>
      </c>
      <c r="GU565" s="157">
        <v>0</v>
      </c>
      <c r="GV565" s="157">
        <v>0</v>
      </c>
      <c r="GW565" s="157">
        <v>0</v>
      </c>
      <c r="GX565" s="157">
        <v>0</v>
      </c>
      <c r="GY565" s="157">
        <v>0</v>
      </c>
      <c r="GZ565" s="157">
        <v>0</v>
      </c>
      <c r="HA565" s="157">
        <v>0</v>
      </c>
    </row>
    <row r="566" spans="1:209" x14ac:dyDescent="0.2">
      <c r="A566" s="157" t="s">
        <v>4375</v>
      </c>
      <c r="B566" s="157">
        <v>0</v>
      </c>
      <c r="C566" s="192">
        <v>5.7400000000000001E-6</v>
      </c>
      <c r="D566" s="192">
        <v>5.1100000000000002E-6</v>
      </c>
      <c r="E566" s="192">
        <v>6.9900000000000005E-5</v>
      </c>
      <c r="F566" s="157">
        <v>0</v>
      </c>
      <c r="G566" s="157">
        <v>0</v>
      </c>
      <c r="H566" s="157">
        <v>0</v>
      </c>
      <c r="I566" s="157">
        <v>6.3032699999999997E-4</v>
      </c>
      <c r="J566" s="192">
        <v>1.73E-5</v>
      </c>
      <c r="K566" s="157">
        <v>0</v>
      </c>
      <c r="L566" s="157">
        <v>3.0708299999999999E-4</v>
      </c>
      <c r="M566" s="192">
        <v>1.7600000000000001E-5</v>
      </c>
      <c r="N566" s="157">
        <v>1.6901899999999999E-4</v>
      </c>
      <c r="O566" s="157">
        <v>0</v>
      </c>
      <c r="P566" s="157">
        <v>3.1765500000000002E-4</v>
      </c>
      <c r="Q566" s="157">
        <v>1.769912E-3</v>
      </c>
      <c r="R566" s="157">
        <v>0</v>
      </c>
      <c r="S566" s="157">
        <v>0</v>
      </c>
      <c r="T566" s="157">
        <v>9.6983799999999999E-4</v>
      </c>
      <c r="U566" s="157">
        <v>0</v>
      </c>
      <c r="V566" s="157">
        <v>1.4209199999999999E-4</v>
      </c>
      <c r="W566" s="192">
        <v>2.62E-5</v>
      </c>
      <c r="X566" s="157">
        <v>3.0422899999999999E-4</v>
      </c>
      <c r="Y566" s="157">
        <v>0</v>
      </c>
      <c r="Z566" s="157">
        <v>0</v>
      </c>
      <c r="AA566" s="157">
        <v>0</v>
      </c>
      <c r="AB566" s="157">
        <v>6.2867999999999995E-4</v>
      </c>
      <c r="AC566" s="192">
        <v>7.7200000000000006E-5</v>
      </c>
      <c r="AD566" s="192">
        <v>9.7E-5</v>
      </c>
      <c r="AE566" s="192">
        <v>4.1699999999999997E-5</v>
      </c>
      <c r="AF566" s="157">
        <v>0</v>
      </c>
      <c r="AG566" s="192">
        <v>1.34E-5</v>
      </c>
      <c r="AH566" s="192">
        <v>2.4600000000000002E-5</v>
      </c>
      <c r="AI566" s="157">
        <v>1.5471490000000001E-3</v>
      </c>
      <c r="AJ566" s="157">
        <v>2.13091E-4</v>
      </c>
      <c r="AK566" s="157">
        <v>5.5881500000000005E-4</v>
      </c>
      <c r="AL566" s="157">
        <v>3.1227199999999999E-4</v>
      </c>
      <c r="AM566" s="157">
        <v>1.0344300000000001E-4</v>
      </c>
      <c r="AN566" s="157">
        <v>2.8127499999999999E-4</v>
      </c>
      <c r="AO566" s="157">
        <v>0</v>
      </c>
      <c r="AP566" s="157">
        <v>0</v>
      </c>
      <c r="AQ566" s="192">
        <v>8.3700000000000002E-5</v>
      </c>
      <c r="AR566" s="192">
        <v>7.64E-5</v>
      </c>
      <c r="AS566" s="192">
        <v>4.5500000000000001E-5</v>
      </c>
      <c r="AT566" s="192">
        <v>1.6099999999999998E-5</v>
      </c>
      <c r="AU566" s="157">
        <v>3.0915100000000002E-4</v>
      </c>
      <c r="AV566" s="157">
        <v>8.3227300000000002E-4</v>
      </c>
      <c r="AW566" s="157">
        <v>1.0940920000000001E-3</v>
      </c>
      <c r="AX566" s="157">
        <v>0</v>
      </c>
      <c r="AY566" s="157">
        <v>3.5128500000000001E-4</v>
      </c>
      <c r="AZ566" s="157">
        <v>1.13822E-4</v>
      </c>
      <c r="BA566" s="157">
        <v>4.8164900000000001E-4</v>
      </c>
      <c r="BB566" s="157">
        <v>2.4647500000000001E-4</v>
      </c>
      <c r="BC566" s="157">
        <v>0</v>
      </c>
      <c r="BD566" s="157">
        <v>0</v>
      </c>
      <c r="BE566" s="157">
        <v>0</v>
      </c>
      <c r="BF566" s="157">
        <v>1.52387E-4</v>
      </c>
      <c r="BG566" s="157">
        <v>2.6782955000000001E-2</v>
      </c>
      <c r="BH566" s="157">
        <v>8.0933399999999999E-4</v>
      </c>
      <c r="BI566" s="157">
        <v>3.0739776999999999E-2</v>
      </c>
      <c r="BJ566" s="157">
        <v>1.12644E-4</v>
      </c>
      <c r="BK566" s="157">
        <v>0</v>
      </c>
      <c r="BL566" s="192">
        <v>3.5800000000000003E-5</v>
      </c>
      <c r="BM566" s="157">
        <v>1.6835019999999999E-3</v>
      </c>
      <c r="BN566" s="157">
        <v>1.8849162999999999E-2</v>
      </c>
      <c r="BO566" s="192">
        <v>4.4499999999999997E-5</v>
      </c>
      <c r="BP566" s="157">
        <v>6.7156824000000004E-2</v>
      </c>
      <c r="BQ566" s="157">
        <v>6.5761900000000002E-4</v>
      </c>
      <c r="BR566" s="157">
        <v>1.9228532999999999E-2</v>
      </c>
      <c r="BS566" s="157">
        <v>4.7581285000000001E-2</v>
      </c>
      <c r="BT566" s="157">
        <v>7.8740159999999993E-3</v>
      </c>
      <c r="BU566" s="157">
        <v>1.306895E-3</v>
      </c>
      <c r="BV566" s="157">
        <v>4.2773600000000001E-4</v>
      </c>
      <c r="BW566" s="157">
        <v>1.5537600000000001E-4</v>
      </c>
      <c r="BX566" s="157">
        <v>0</v>
      </c>
      <c r="BY566" s="157">
        <v>1.00738E-4</v>
      </c>
      <c r="BZ566" s="157">
        <v>9.5933699999999999E-4</v>
      </c>
      <c r="CA566" s="192">
        <v>5.13E-5</v>
      </c>
      <c r="CB566" s="157">
        <v>1.4500099999999999E-4</v>
      </c>
      <c r="CC566" s="157">
        <v>0</v>
      </c>
      <c r="CD566" s="192">
        <v>5.9899999999999999E-5</v>
      </c>
      <c r="CE566" s="157">
        <v>1.55647E-4</v>
      </c>
      <c r="CF566" s="157">
        <v>1.27385E-3</v>
      </c>
      <c r="CG566" s="157">
        <v>0</v>
      </c>
      <c r="CH566" s="157">
        <v>0</v>
      </c>
      <c r="CI566" s="157">
        <v>6.6011599999999998E-4</v>
      </c>
      <c r="CJ566" s="157">
        <v>2.1185299999999999E-4</v>
      </c>
      <c r="CK566" s="157">
        <v>2.9593799999999998E-4</v>
      </c>
      <c r="CL566" s="192">
        <v>5.5399999999999998E-5</v>
      </c>
      <c r="CM566" s="192">
        <v>5.6400000000000002E-5</v>
      </c>
      <c r="CN566" s="157">
        <v>7.5501699999999997E-4</v>
      </c>
      <c r="CO566" s="192">
        <v>8.81E-5</v>
      </c>
      <c r="CP566" s="157">
        <v>4.249788E-3</v>
      </c>
      <c r="CQ566" s="157">
        <v>7.0896399999999997E-4</v>
      </c>
      <c r="CR566" s="157">
        <v>1.2294365999999999E-2</v>
      </c>
      <c r="CS566" s="157">
        <v>3.3458060000000002E-3</v>
      </c>
      <c r="CT566" s="157">
        <v>3.8078E-4</v>
      </c>
      <c r="CU566" s="157">
        <v>4.3856199999999998E-4</v>
      </c>
      <c r="CV566" s="192">
        <v>5.9700000000000001E-5</v>
      </c>
      <c r="CW566" s="192">
        <v>2.97E-5</v>
      </c>
      <c r="CX566" s="192">
        <v>2.2399999999999999E-5</v>
      </c>
      <c r="CY566" s="157">
        <v>3.03851E-4</v>
      </c>
      <c r="CZ566" s="157">
        <v>0</v>
      </c>
      <c r="DA566" s="157">
        <v>4.7335500000000001E-4</v>
      </c>
      <c r="DB566" s="157">
        <v>3.8223100000000002E-4</v>
      </c>
      <c r="DC566" s="157">
        <v>5.6974800000000002E-4</v>
      </c>
      <c r="DD566" s="157">
        <v>0</v>
      </c>
      <c r="DE566" s="157">
        <v>3.2834639999999998E-3</v>
      </c>
      <c r="DF566" s="157">
        <v>1.8378099999999999E-4</v>
      </c>
      <c r="DG566" s="157">
        <v>0</v>
      </c>
      <c r="DH566" s="157">
        <v>0</v>
      </c>
      <c r="DI566" s="192">
        <v>2.02E-5</v>
      </c>
      <c r="DJ566" s="157">
        <v>0</v>
      </c>
      <c r="DK566" s="157">
        <v>4.5871560000000002E-3</v>
      </c>
      <c r="DL566" s="192">
        <v>6.0000000000000002E-5</v>
      </c>
      <c r="DM566" s="192">
        <v>3.7799999999999997E-5</v>
      </c>
      <c r="DN566" s="192">
        <v>2.1999999999999999E-5</v>
      </c>
      <c r="DO566" s="157">
        <v>1.3832199999999999E-4</v>
      </c>
      <c r="DP566" s="157">
        <v>0</v>
      </c>
      <c r="DQ566" s="192">
        <v>2.6299999999999999E-5</v>
      </c>
      <c r="DR566" s="157">
        <v>8.56758E-4</v>
      </c>
      <c r="DS566" s="157">
        <v>4.54153E-4</v>
      </c>
      <c r="DT566" s="157">
        <v>3.8109800000000002E-4</v>
      </c>
      <c r="DU566" s="157">
        <v>1.23289E-4</v>
      </c>
      <c r="DV566" s="157">
        <v>0</v>
      </c>
      <c r="DW566" s="192">
        <v>8.6899999999999998E-5</v>
      </c>
      <c r="DX566" s="192">
        <v>5.4400000000000001E-5</v>
      </c>
      <c r="DY566" s="157">
        <v>1.9874468999999999E-2</v>
      </c>
      <c r="DZ566" s="157">
        <v>9.2358300000000004E-2</v>
      </c>
      <c r="EA566" s="157">
        <v>1.8278200000000001E-4</v>
      </c>
      <c r="EB566" s="157">
        <v>6.3373599999999998E-4</v>
      </c>
      <c r="EC566" s="192">
        <v>3.6600000000000002E-5</v>
      </c>
      <c r="ED566" s="157">
        <v>1.4770300000000001E-4</v>
      </c>
      <c r="EE566" s="157">
        <v>1.5971900000000001E-4</v>
      </c>
      <c r="EF566" s="157">
        <v>2.5156000000000001E-2</v>
      </c>
      <c r="EG566" s="157">
        <v>3.6211273000000002E-2</v>
      </c>
      <c r="EH566" s="157">
        <v>1.58844E-4</v>
      </c>
      <c r="EI566" s="157">
        <v>3.6216050999999999E-2</v>
      </c>
      <c r="EJ566" s="157">
        <v>1.9927069999999998E-3</v>
      </c>
      <c r="EK566" s="157">
        <v>1.7030375E-2</v>
      </c>
      <c r="EL566" s="157">
        <v>1.9502828999999999E-2</v>
      </c>
      <c r="EM566" s="157">
        <v>0</v>
      </c>
      <c r="EN566" s="157">
        <v>0</v>
      </c>
      <c r="EO566" s="157">
        <v>0</v>
      </c>
      <c r="EP566" s="157">
        <v>0</v>
      </c>
      <c r="EQ566" s="157">
        <v>0</v>
      </c>
      <c r="ER566" s="192">
        <v>6.2000000000000003E-5</v>
      </c>
      <c r="ES566" s="192">
        <v>6.8499999999999998E-5</v>
      </c>
      <c r="ET566" s="157">
        <v>0</v>
      </c>
      <c r="EU566" s="157">
        <v>5.2098800000000001E-4</v>
      </c>
      <c r="EV566" s="157">
        <v>0</v>
      </c>
      <c r="EW566" s="157">
        <v>2.0759730000000001E-3</v>
      </c>
      <c r="EX566" s="192">
        <v>2.4199999999999999E-5</v>
      </c>
      <c r="EY566" s="157">
        <v>0</v>
      </c>
      <c r="EZ566" s="157">
        <v>0</v>
      </c>
      <c r="FA566" s="157">
        <v>1.8223809000000001E-2</v>
      </c>
      <c r="FB566" s="157">
        <v>1.1219893999999999E-2</v>
      </c>
      <c r="FC566" s="157">
        <v>8.9481800000000002E-4</v>
      </c>
      <c r="FD566" s="157">
        <v>0</v>
      </c>
      <c r="FE566" s="157">
        <v>0</v>
      </c>
      <c r="FF566" s="157">
        <v>0</v>
      </c>
      <c r="FG566" s="192">
        <v>7.9599999999999997E-5</v>
      </c>
      <c r="FH566" s="157">
        <v>1.066932E-3</v>
      </c>
      <c r="FI566" s="157">
        <v>1.10296E-4</v>
      </c>
      <c r="FJ566" s="157">
        <v>0</v>
      </c>
      <c r="FK566" s="157">
        <v>0</v>
      </c>
      <c r="FL566" s="157">
        <v>1.9264099999999999E-4</v>
      </c>
      <c r="FM566" s="157">
        <v>2.622784E-3</v>
      </c>
      <c r="FN566" s="157">
        <v>5.9042306000000003E-2</v>
      </c>
      <c r="FO566" s="157">
        <v>5.70559E-4</v>
      </c>
      <c r="FP566" s="157">
        <v>4.9390800000000004E-4</v>
      </c>
      <c r="FQ566" s="157">
        <v>6.9246439999999998E-3</v>
      </c>
      <c r="FR566" s="157">
        <v>1.8842220000000001E-3</v>
      </c>
      <c r="FS566" s="157">
        <v>2.0675720000000002E-3</v>
      </c>
      <c r="FT566" s="157">
        <v>7.62511E-4</v>
      </c>
      <c r="FU566" s="157">
        <v>3.4260380000000002E-3</v>
      </c>
      <c r="FV566" s="157">
        <v>1.6076400000000001E-4</v>
      </c>
      <c r="FW566" s="157">
        <v>4.5129929999999999E-3</v>
      </c>
      <c r="FX566" s="157">
        <v>0</v>
      </c>
      <c r="FY566" s="157">
        <v>0</v>
      </c>
      <c r="FZ566" s="157">
        <v>1.35544E-4</v>
      </c>
      <c r="GA566" s="157">
        <v>1.5558100000000001E-4</v>
      </c>
      <c r="GB566" s="157">
        <v>1.137704E-3</v>
      </c>
      <c r="GC566" s="157">
        <v>1.2911995000000001E-2</v>
      </c>
      <c r="GD566" s="157">
        <v>2.9443200000000002E-4</v>
      </c>
      <c r="GE566" s="157">
        <v>1.3555300000000001E-4</v>
      </c>
      <c r="GF566" s="192">
        <v>4.1300000000000001E-5</v>
      </c>
      <c r="GG566" s="157">
        <v>1.11185E-4</v>
      </c>
      <c r="GH566" s="157">
        <v>0</v>
      </c>
      <c r="GI566" s="157">
        <v>1.54377E-4</v>
      </c>
      <c r="GJ566" s="157">
        <v>0</v>
      </c>
      <c r="GK566" s="157">
        <v>0</v>
      </c>
      <c r="GL566" s="157">
        <v>0</v>
      </c>
      <c r="GM566" s="157">
        <v>1.15185E-4</v>
      </c>
      <c r="GN566" s="157">
        <v>0</v>
      </c>
      <c r="GO566" s="157">
        <v>1.5982099999999999E-4</v>
      </c>
      <c r="GP566" s="157">
        <v>1.4256199999999999E-4</v>
      </c>
      <c r="GQ566" s="192">
        <v>6.1699999999999995E-5</v>
      </c>
      <c r="GR566" s="157">
        <v>2.2268169999999999E-3</v>
      </c>
      <c r="GS566" s="157">
        <v>5.6641699999999996E-3</v>
      </c>
      <c r="GT566" s="157">
        <v>0</v>
      </c>
      <c r="GU566" s="157">
        <v>0</v>
      </c>
      <c r="GV566" s="157">
        <v>4.9671977999999999E-2</v>
      </c>
      <c r="GW566" s="157">
        <v>0</v>
      </c>
      <c r="GX566" s="157">
        <v>0</v>
      </c>
      <c r="GY566" s="157">
        <v>1.0752688E-2</v>
      </c>
      <c r="GZ566" s="157">
        <v>1.8867925000000001E-2</v>
      </c>
      <c r="HA566" s="157">
        <v>0</v>
      </c>
    </row>
    <row r="567" spans="1:209" x14ac:dyDescent="0.2">
      <c r="A567" s="157" t="s">
        <v>4376</v>
      </c>
      <c r="B567" s="157">
        <v>2.53618E-4</v>
      </c>
      <c r="C567" s="157">
        <v>0</v>
      </c>
      <c r="D567" s="157">
        <v>0</v>
      </c>
      <c r="E567" s="157">
        <v>0</v>
      </c>
      <c r="F567" s="157">
        <v>1.4467399999999999E-4</v>
      </c>
      <c r="G567" s="157">
        <v>0</v>
      </c>
      <c r="H567" s="157">
        <v>0</v>
      </c>
      <c r="I567" s="157">
        <v>0</v>
      </c>
      <c r="J567" s="157">
        <v>0</v>
      </c>
      <c r="K567" s="157">
        <v>0</v>
      </c>
      <c r="L567" s="157">
        <v>0</v>
      </c>
      <c r="M567" s="157">
        <v>0</v>
      </c>
      <c r="N567" s="157">
        <v>0</v>
      </c>
      <c r="O567" s="157">
        <v>0</v>
      </c>
      <c r="P567" s="192">
        <v>4.85E-5</v>
      </c>
      <c r="Q567" s="157">
        <v>2.5284500000000002E-4</v>
      </c>
      <c r="R567" s="157">
        <v>0</v>
      </c>
      <c r="S567" s="157">
        <v>0</v>
      </c>
      <c r="T567" s="157">
        <v>0</v>
      </c>
      <c r="U567" s="192">
        <v>2.2099999999999998E-5</v>
      </c>
      <c r="V567" s="157">
        <v>0</v>
      </c>
      <c r="W567" s="192">
        <v>2.0999999999999999E-5</v>
      </c>
      <c r="X567" s="157">
        <v>0</v>
      </c>
      <c r="Y567" s="157">
        <v>0</v>
      </c>
      <c r="Z567" s="157">
        <v>0</v>
      </c>
      <c r="AA567" s="157">
        <v>0</v>
      </c>
      <c r="AB567" s="157">
        <v>0</v>
      </c>
      <c r="AC567" s="157">
        <v>0</v>
      </c>
      <c r="AD567" s="157">
        <v>0</v>
      </c>
      <c r="AE567" s="157">
        <v>0</v>
      </c>
      <c r="AF567" s="157">
        <v>0</v>
      </c>
      <c r="AG567" s="157">
        <v>0</v>
      </c>
      <c r="AH567" s="157">
        <v>0</v>
      </c>
      <c r="AI567" s="157">
        <v>0</v>
      </c>
      <c r="AJ567" s="157">
        <v>0</v>
      </c>
      <c r="AK567" s="157">
        <v>0</v>
      </c>
      <c r="AL567" s="157">
        <v>0</v>
      </c>
      <c r="AM567" s="157">
        <v>0</v>
      </c>
      <c r="AN567" s="157">
        <v>0</v>
      </c>
      <c r="AO567" s="157">
        <v>0</v>
      </c>
      <c r="AP567" s="157">
        <v>0</v>
      </c>
      <c r="AQ567" s="192">
        <v>6.2799999999999995E-5</v>
      </c>
      <c r="AR567" s="157">
        <v>0</v>
      </c>
      <c r="AS567" s="157">
        <v>0</v>
      </c>
      <c r="AT567" s="157">
        <v>0</v>
      </c>
      <c r="AU567" s="157">
        <v>0</v>
      </c>
      <c r="AV567" s="157">
        <v>0</v>
      </c>
      <c r="AW567" s="157">
        <v>0</v>
      </c>
      <c r="AX567" s="157">
        <v>0</v>
      </c>
      <c r="AY567" s="157">
        <v>0</v>
      </c>
      <c r="AZ567" s="157">
        <v>0</v>
      </c>
      <c r="BA567" s="192">
        <v>7.2200000000000007E-5</v>
      </c>
      <c r="BB567" s="157">
        <v>0</v>
      </c>
      <c r="BC567" s="157">
        <v>0</v>
      </c>
      <c r="BD567" s="157">
        <v>0</v>
      </c>
      <c r="BE567" s="157">
        <v>0</v>
      </c>
      <c r="BF567" s="157">
        <v>0</v>
      </c>
      <c r="BG567" s="157">
        <v>0</v>
      </c>
      <c r="BH567" s="157">
        <v>0</v>
      </c>
      <c r="BI567" s="157">
        <v>0</v>
      </c>
      <c r="BJ567" s="157">
        <v>0</v>
      </c>
      <c r="BK567" s="157">
        <v>0</v>
      </c>
      <c r="BL567" s="157">
        <v>0</v>
      </c>
      <c r="BM567" s="157">
        <v>0</v>
      </c>
      <c r="BN567" s="192">
        <v>8.6500000000000002E-5</v>
      </c>
      <c r="BO567" s="157">
        <v>0</v>
      </c>
      <c r="BP567" s="157">
        <v>0</v>
      </c>
      <c r="BQ567" s="157">
        <v>4.1848500000000002E-4</v>
      </c>
      <c r="BR567" s="192">
        <v>3.1699999999999998E-5</v>
      </c>
      <c r="BS567" s="157">
        <v>0</v>
      </c>
      <c r="BT567" s="157">
        <v>0</v>
      </c>
      <c r="BU567" s="157">
        <v>0</v>
      </c>
      <c r="BV567" s="157">
        <v>0</v>
      </c>
      <c r="BW567" s="192">
        <v>2.3900000000000002E-5</v>
      </c>
      <c r="BX567" s="157">
        <v>0</v>
      </c>
      <c r="BY567" s="157">
        <v>0</v>
      </c>
      <c r="BZ567" s="192">
        <v>6.19E-5</v>
      </c>
      <c r="CA567" s="157">
        <v>0</v>
      </c>
      <c r="CB567" s="157">
        <v>0</v>
      </c>
      <c r="CC567" s="157">
        <v>0</v>
      </c>
      <c r="CD567" s="157">
        <v>0</v>
      </c>
      <c r="CE567" s="192">
        <v>9.3399999999999993E-5</v>
      </c>
      <c r="CF567" s="157">
        <v>0</v>
      </c>
      <c r="CG567" s="157">
        <v>0</v>
      </c>
      <c r="CH567" s="157">
        <v>0</v>
      </c>
      <c r="CI567" s="157">
        <v>0</v>
      </c>
      <c r="CJ567" s="157">
        <v>0</v>
      </c>
      <c r="CK567" s="157">
        <v>0</v>
      </c>
      <c r="CL567" s="157">
        <v>0</v>
      </c>
      <c r="CM567" s="157">
        <v>0</v>
      </c>
      <c r="CN567" s="192">
        <v>3.9700000000000003E-5</v>
      </c>
      <c r="CO567" s="157">
        <v>0</v>
      </c>
      <c r="CP567" s="157">
        <v>0</v>
      </c>
      <c r="CQ567" s="157">
        <v>0</v>
      </c>
      <c r="CR567" s="192">
        <v>1.7499999999999998E-5</v>
      </c>
      <c r="CS567" s="192">
        <v>8.3399999999999994E-5</v>
      </c>
      <c r="CT567" s="157">
        <v>0</v>
      </c>
      <c r="CU567" s="157">
        <v>0</v>
      </c>
      <c r="CV567" s="192">
        <v>8.9599999999999996E-5</v>
      </c>
      <c r="CW567" s="157">
        <v>0</v>
      </c>
      <c r="CX567" s="157">
        <v>0</v>
      </c>
      <c r="CY567" s="157">
        <v>0</v>
      </c>
      <c r="CZ567" s="157">
        <v>0</v>
      </c>
      <c r="DA567" s="157">
        <v>0</v>
      </c>
      <c r="DB567" s="157">
        <v>5.98275E-4</v>
      </c>
      <c r="DC567" s="157">
        <v>5.9009659999999997E-3</v>
      </c>
      <c r="DD567" s="157">
        <v>0</v>
      </c>
      <c r="DE567" s="157">
        <v>1.3636970000000001E-3</v>
      </c>
      <c r="DF567" s="157">
        <v>0</v>
      </c>
      <c r="DG567" s="157">
        <v>0</v>
      </c>
      <c r="DH567" s="157">
        <v>0</v>
      </c>
      <c r="DI567" s="157">
        <v>0</v>
      </c>
      <c r="DJ567" s="157">
        <v>0</v>
      </c>
      <c r="DK567" s="157">
        <v>1.01937E-4</v>
      </c>
      <c r="DL567" s="157">
        <v>0</v>
      </c>
      <c r="DM567" s="157">
        <v>0</v>
      </c>
      <c r="DN567" s="157">
        <v>0</v>
      </c>
      <c r="DO567" s="157">
        <v>0</v>
      </c>
      <c r="DP567" s="157">
        <v>0</v>
      </c>
      <c r="DQ567" s="157">
        <v>0</v>
      </c>
      <c r="DR567" s="157">
        <v>0</v>
      </c>
      <c r="DS567" s="157">
        <v>0</v>
      </c>
      <c r="DT567" s="157">
        <v>0</v>
      </c>
      <c r="DU567" s="157">
        <v>0</v>
      </c>
      <c r="DV567" s="157">
        <v>0</v>
      </c>
      <c r="DW567" s="157">
        <v>0</v>
      </c>
      <c r="DX567" s="157">
        <v>0</v>
      </c>
      <c r="DY567" s="157">
        <v>0</v>
      </c>
      <c r="DZ567" s="157">
        <v>1.26518E-4</v>
      </c>
      <c r="EA567" s="157">
        <v>1.0053009999999999E-3</v>
      </c>
      <c r="EB567" s="157">
        <v>0</v>
      </c>
      <c r="EC567" s="157">
        <v>0</v>
      </c>
      <c r="ED567" s="157">
        <v>0</v>
      </c>
      <c r="EE567" s="192">
        <v>2.6599999999999999E-5</v>
      </c>
      <c r="EF567" s="157">
        <v>1.470156E-3</v>
      </c>
      <c r="EG567" s="157">
        <v>0</v>
      </c>
      <c r="EH567" s="157">
        <v>1.19133E-4</v>
      </c>
      <c r="EI567" s="157">
        <v>0</v>
      </c>
      <c r="EJ567" s="157">
        <v>0</v>
      </c>
      <c r="EK567" s="157">
        <v>0</v>
      </c>
      <c r="EL567" s="157">
        <v>1.5494479999999999E-3</v>
      </c>
      <c r="EM567" s="157">
        <v>0</v>
      </c>
      <c r="EN567" s="157">
        <v>0</v>
      </c>
      <c r="EO567" s="157">
        <v>0</v>
      </c>
      <c r="EP567" s="157">
        <v>0</v>
      </c>
      <c r="EQ567" s="192">
        <v>8.8999999999999995E-6</v>
      </c>
      <c r="ER567" s="157">
        <v>0</v>
      </c>
      <c r="ES567" s="157">
        <v>1.5988299999999999E-4</v>
      </c>
      <c r="ET567" s="157">
        <v>0</v>
      </c>
      <c r="EU567" s="192">
        <v>7.4400000000000006E-5</v>
      </c>
      <c r="EV567" s="157">
        <v>0</v>
      </c>
      <c r="EW567" s="192">
        <v>1.8199999999999999E-5</v>
      </c>
      <c r="EX567" s="157">
        <v>0</v>
      </c>
      <c r="EY567" s="157">
        <v>0</v>
      </c>
      <c r="EZ567" s="157">
        <v>0</v>
      </c>
      <c r="FA567" s="157">
        <v>0</v>
      </c>
      <c r="FB567" s="157">
        <v>0</v>
      </c>
      <c r="FC567" s="157">
        <v>2.98273E-4</v>
      </c>
      <c r="FD567" s="157">
        <v>0</v>
      </c>
      <c r="FE567" s="157">
        <v>0</v>
      </c>
      <c r="FF567" s="157">
        <v>0</v>
      </c>
      <c r="FG567" s="157">
        <v>0</v>
      </c>
      <c r="FH567" s="157">
        <v>0</v>
      </c>
      <c r="FI567" s="157">
        <v>0</v>
      </c>
      <c r="FJ567" s="157">
        <v>0</v>
      </c>
      <c r="FK567" s="192">
        <v>4.6199999999999998E-5</v>
      </c>
      <c r="FL567" s="157">
        <v>0</v>
      </c>
      <c r="FM567" s="192">
        <v>4.2299999999999998E-5</v>
      </c>
      <c r="FN567" s="157">
        <v>3.9912530000000002E-2</v>
      </c>
      <c r="FO567" s="157">
        <v>2.5358200000000003E-4</v>
      </c>
      <c r="FP567" s="157">
        <v>0</v>
      </c>
      <c r="FQ567" s="157">
        <v>2.5066599999999997E-4</v>
      </c>
      <c r="FR567" s="157">
        <v>1.7392800000000001E-4</v>
      </c>
      <c r="FS567" s="157">
        <v>0</v>
      </c>
      <c r="FT567" s="157">
        <v>0</v>
      </c>
      <c r="FU567" s="192">
        <v>2.8799999999999999E-5</v>
      </c>
      <c r="FV567" s="192">
        <v>9.1899999999999998E-5</v>
      </c>
      <c r="FW567" s="157">
        <v>0</v>
      </c>
      <c r="FX567" s="157">
        <v>0</v>
      </c>
      <c r="FY567" s="157">
        <v>0</v>
      </c>
      <c r="FZ567" s="157">
        <v>0</v>
      </c>
      <c r="GA567" s="157">
        <v>0</v>
      </c>
      <c r="GB567" s="192">
        <v>4.21E-5</v>
      </c>
      <c r="GC567" s="157">
        <v>4.1529799999999998E-4</v>
      </c>
      <c r="GD567" s="157">
        <v>0</v>
      </c>
      <c r="GE567" s="157">
        <v>0</v>
      </c>
      <c r="GF567" s="157">
        <v>0</v>
      </c>
      <c r="GG567" s="157">
        <v>0</v>
      </c>
      <c r="GH567" s="192">
        <v>2.3300000000000001E-5</v>
      </c>
      <c r="GI567" s="157">
        <v>0</v>
      </c>
      <c r="GJ567" s="157">
        <v>0</v>
      </c>
      <c r="GK567" s="157">
        <v>0</v>
      </c>
      <c r="GL567" s="157">
        <v>0</v>
      </c>
      <c r="GM567" s="157">
        <v>0</v>
      </c>
      <c r="GN567" s="157">
        <v>0</v>
      </c>
      <c r="GO567" s="157">
        <v>0</v>
      </c>
      <c r="GP567" s="157">
        <v>0</v>
      </c>
      <c r="GQ567" s="157">
        <v>1.2339299999999999E-4</v>
      </c>
      <c r="GR567" s="157">
        <v>0</v>
      </c>
      <c r="GS567" s="157">
        <v>0</v>
      </c>
      <c r="GT567" s="157">
        <v>0</v>
      </c>
      <c r="GU567" s="157">
        <v>0</v>
      </c>
      <c r="GV567" s="157">
        <v>4.0299906000000003E-2</v>
      </c>
      <c r="GW567" s="157">
        <v>0</v>
      </c>
      <c r="GX567" s="157">
        <v>0</v>
      </c>
      <c r="GY567" s="157">
        <v>0</v>
      </c>
      <c r="GZ567" s="157">
        <v>0</v>
      </c>
      <c r="HA567" s="157">
        <v>0</v>
      </c>
    </row>
    <row r="568" spans="1:209" x14ac:dyDescent="0.2">
      <c r="A568" s="157" t="s">
        <v>4377</v>
      </c>
      <c r="B568" s="157">
        <v>0</v>
      </c>
      <c r="C568" s="157">
        <v>0</v>
      </c>
      <c r="D568" s="157">
        <v>0</v>
      </c>
      <c r="E568" s="157">
        <v>0</v>
      </c>
      <c r="F568" s="157">
        <v>0</v>
      </c>
      <c r="G568" s="157">
        <v>0</v>
      </c>
      <c r="H568" s="157">
        <v>0</v>
      </c>
      <c r="I568" s="157">
        <v>0</v>
      </c>
      <c r="J568" s="157">
        <v>0</v>
      </c>
      <c r="K568" s="157">
        <v>0</v>
      </c>
      <c r="L568" s="157">
        <v>0</v>
      </c>
      <c r="M568" s="157">
        <v>0</v>
      </c>
      <c r="N568" s="157">
        <v>0</v>
      </c>
      <c r="O568" s="157">
        <v>0</v>
      </c>
      <c r="P568" s="157">
        <v>0</v>
      </c>
      <c r="Q568" s="157">
        <v>0</v>
      </c>
      <c r="R568" s="157">
        <v>0</v>
      </c>
      <c r="S568" s="192">
        <v>2.4000000000000001E-5</v>
      </c>
      <c r="T568" s="192">
        <v>3.2299999999999999E-5</v>
      </c>
      <c r="U568" s="157">
        <v>0</v>
      </c>
      <c r="V568" s="157">
        <v>0</v>
      </c>
      <c r="W568" s="157">
        <v>0</v>
      </c>
      <c r="X568" s="157">
        <v>0</v>
      </c>
      <c r="Y568" s="157">
        <v>0</v>
      </c>
      <c r="Z568" s="157">
        <v>0</v>
      </c>
      <c r="AA568" s="157">
        <v>0</v>
      </c>
      <c r="AB568" s="157">
        <v>0</v>
      </c>
      <c r="AC568" s="157">
        <v>0</v>
      </c>
      <c r="AD568" s="157">
        <v>0</v>
      </c>
      <c r="AE568" s="157">
        <v>0</v>
      </c>
      <c r="AF568" s="157">
        <v>0</v>
      </c>
      <c r="AG568" s="157">
        <v>0</v>
      </c>
      <c r="AH568" s="157">
        <v>0</v>
      </c>
      <c r="AI568" s="157">
        <v>0</v>
      </c>
      <c r="AJ568" s="157">
        <v>0</v>
      </c>
      <c r="AK568" s="157">
        <v>0</v>
      </c>
      <c r="AL568" s="157">
        <v>0</v>
      </c>
      <c r="AM568" s="157">
        <v>0</v>
      </c>
      <c r="AN568" s="157">
        <v>0</v>
      </c>
      <c r="AO568" s="157">
        <v>0</v>
      </c>
      <c r="AP568" s="157">
        <v>0</v>
      </c>
      <c r="AQ568" s="157">
        <v>0</v>
      </c>
      <c r="AR568" s="157">
        <v>0</v>
      </c>
      <c r="AS568" s="157">
        <v>0</v>
      </c>
      <c r="AT568" s="157">
        <v>0</v>
      </c>
      <c r="AU568" s="157">
        <v>0</v>
      </c>
      <c r="AV568" s="157">
        <v>0</v>
      </c>
      <c r="AW568" s="157">
        <v>0</v>
      </c>
      <c r="AX568" s="157">
        <v>0</v>
      </c>
      <c r="AY568" s="157">
        <v>0</v>
      </c>
      <c r="AZ568" s="157">
        <v>0</v>
      </c>
      <c r="BA568" s="157">
        <v>0</v>
      </c>
      <c r="BB568" s="157">
        <v>0</v>
      </c>
      <c r="BC568" s="157">
        <v>0</v>
      </c>
      <c r="BD568" s="157">
        <v>0</v>
      </c>
      <c r="BE568" s="157">
        <v>0</v>
      </c>
      <c r="BF568" s="157">
        <v>0</v>
      </c>
      <c r="BG568" s="157">
        <v>0</v>
      </c>
      <c r="BH568" s="157">
        <v>0</v>
      </c>
      <c r="BI568" s="157">
        <v>0</v>
      </c>
      <c r="BJ568" s="157">
        <v>0</v>
      </c>
      <c r="BK568" s="157">
        <v>0</v>
      </c>
      <c r="BL568" s="157">
        <v>0</v>
      </c>
      <c r="BM568" s="157">
        <v>0</v>
      </c>
      <c r="BN568" s="157">
        <v>0</v>
      </c>
      <c r="BO568" s="157">
        <v>0</v>
      </c>
      <c r="BP568" s="157">
        <v>0</v>
      </c>
      <c r="BQ568" s="157">
        <v>0</v>
      </c>
      <c r="BR568" s="157">
        <v>0</v>
      </c>
      <c r="BS568" s="157">
        <v>0</v>
      </c>
      <c r="BT568" s="157">
        <v>0</v>
      </c>
      <c r="BU568" s="157">
        <v>0</v>
      </c>
      <c r="BV568" s="157">
        <v>0</v>
      </c>
      <c r="BW568" s="157">
        <v>0</v>
      </c>
      <c r="BX568" s="157">
        <v>0</v>
      </c>
      <c r="BY568" s="157">
        <v>0</v>
      </c>
      <c r="BZ568" s="157">
        <v>0</v>
      </c>
      <c r="CA568" s="192">
        <v>1.7099999999999999E-5</v>
      </c>
      <c r="CB568" s="157">
        <v>0</v>
      </c>
      <c r="CC568" s="157">
        <v>0</v>
      </c>
      <c r="CD568" s="157">
        <v>0</v>
      </c>
      <c r="CE568" s="157">
        <v>0</v>
      </c>
      <c r="CF568" s="192">
        <v>8.3100000000000001E-5</v>
      </c>
      <c r="CG568" s="157">
        <v>0</v>
      </c>
      <c r="CH568" s="157">
        <v>0</v>
      </c>
      <c r="CI568" s="157">
        <v>0</v>
      </c>
      <c r="CJ568" s="157">
        <v>0</v>
      </c>
      <c r="CK568" s="157">
        <v>0</v>
      </c>
      <c r="CL568" s="157">
        <v>0</v>
      </c>
      <c r="CM568" s="157">
        <v>0</v>
      </c>
      <c r="CN568" s="157">
        <v>0</v>
      </c>
      <c r="CO568" s="157">
        <v>0</v>
      </c>
      <c r="CP568" s="157">
        <v>0</v>
      </c>
      <c r="CQ568" s="157">
        <v>0</v>
      </c>
      <c r="CR568" s="157">
        <v>0</v>
      </c>
      <c r="CS568" s="192">
        <v>3.1300000000000002E-5</v>
      </c>
      <c r="CT568" s="192">
        <v>2.3799999999999999E-5</v>
      </c>
      <c r="CU568" s="157">
        <v>0</v>
      </c>
      <c r="CV568" s="157">
        <v>0</v>
      </c>
      <c r="CW568" s="157">
        <v>0</v>
      </c>
      <c r="CX568" s="157">
        <v>0</v>
      </c>
      <c r="CY568" s="157">
        <v>0</v>
      </c>
      <c r="CZ568" s="157">
        <v>0</v>
      </c>
      <c r="DA568" s="157">
        <v>0</v>
      </c>
      <c r="DB568" s="157">
        <v>0</v>
      </c>
      <c r="DC568" s="157">
        <v>0</v>
      </c>
      <c r="DD568" s="157">
        <v>0</v>
      </c>
      <c r="DE568" s="157">
        <v>0</v>
      </c>
      <c r="DF568" s="157">
        <v>0</v>
      </c>
      <c r="DG568" s="157">
        <v>0</v>
      </c>
      <c r="DH568" s="157">
        <v>0</v>
      </c>
      <c r="DI568" s="157">
        <v>0</v>
      </c>
      <c r="DJ568" s="157">
        <v>0</v>
      </c>
      <c r="DK568" s="157">
        <v>0</v>
      </c>
      <c r="DL568" s="157">
        <v>0</v>
      </c>
      <c r="DM568" s="157">
        <v>0</v>
      </c>
      <c r="DN568" s="157">
        <v>0</v>
      </c>
      <c r="DO568" s="157">
        <v>0</v>
      </c>
      <c r="DP568" s="157">
        <v>0</v>
      </c>
      <c r="DQ568" s="157">
        <v>0</v>
      </c>
      <c r="DR568" s="157">
        <v>0</v>
      </c>
      <c r="DS568" s="157">
        <v>0</v>
      </c>
      <c r="DT568" s="157">
        <v>0</v>
      </c>
      <c r="DU568" s="157">
        <v>0</v>
      </c>
      <c r="DV568" s="157">
        <v>0</v>
      </c>
      <c r="DW568" s="157">
        <v>0</v>
      </c>
      <c r="DX568" s="157">
        <v>0</v>
      </c>
      <c r="DY568" s="157">
        <v>0</v>
      </c>
      <c r="DZ568" s="157">
        <v>0</v>
      </c>
      <c r="EA568" s="157">
        <v>0</v>
      </c>
      <c r="EB568" s="157">
        <v>2.1124499999999999E-4</v>
      </c>
      <c r="EC568" s="157">
        <v>0</v>
      </c>
      <c r="ED568" s="157">
        <v>0</v>
      </c>
      <c r="EE568" s="157">
        <v>0</v>
      </c>
      <c r="EF568" s="157">
        <v>0</v>
      </c>
      <c r="EG568" s="157">
        <v>0</v>
      </c>
      <c r="EH568" s="157">
        <v>0</v>
      </c>
      <c r="EI568" s="157">
        <v>0</v>
      </c>
      <c r="EJ568" s="157">
        <v>0</v>
      </c>
      <c r="EK568" s="157">
        <v>0</v>
      </c>
      <c r="EL568" s="157">
        <v>0</v>
      </c>
      <c r="EM568" s="157">
        <v>0</v>
      </c>
      <c r="EN568" s="157">
        <v>0</v>
      </c>
      <c r="EO568" s="157">
        <v>0</v>
      </c>
      <c r="EP568" s="157">
        <v>0</v>
      </c>
      <c r="EQ568" s="157">
        <v>0</v>
      </c>
      <c r="ER568" s="157">
        <v>0</v>
      </c>
      <c r="ES568" s="157">
        <v>0</v>
      </c>
      <c r="ET568" s="157">
        <v>0</v>
      </c>
      <c r="EU568" s="157">
        <v>0</v>
      </c>
      <c r="EV568" s="157">
        <v>0</v>
      </c>
      <c r="EW568" s="157">
        <v>0</v>
      </c>
      <c r="EX568" s="157">
        <v>0</v>
      </c>
      <c r="EY568" s="157">
        <v>0</v>
      </c>
      <c r="EZ568" s="157">
        <v>0</v>
      </c>
      <c r="FA568" s="157">
        <v>0</v>
      </c>
      <c r="FB568" s="157">
        <v>0</v>
      </c>
      <c r="FC568" s="157">
        <v>0</v>
      </c>
      <c r="FD568" s="157">
        <v>0</v>
      </c>
      <c r="FE568" s="157">
        <v>0</v>
      </c>
      <c r="FF568" s="157">
        <v>0</v>
      </c>
      <c r="FG568" s="157">
        <v>0</v>
      </c>
      <c r="FH568" s="157">
        <v>0</v>
      </c>
      <c r="FI568" s="157">
        <v>0</v>
      </c>
      <c r="FJ568" s="157">
        <v>0</v>
      </c>
      <c r="FK568" s="157">
        <v>0</v>
      </c>
      <c r="FL568" s="157">
        <v>0</v>
      </c>
      <c r="FM568" s="157">
        <v>0</v>
      </c>
      <c r="FN568" s="157">
        <v>0</v>
      </c>
      <c r="FO568" s="157">
        <v>0</v>
      </c>
      <c r="FP568" s="157">
        <v>0</v>
      </c>
      <c r="FQ568" s="157">
        <v>0</v>
      </c>
      <c r="FR568" s="157">
        <v>0</v>
      </c>
      <c r="FS568" s="157">
        <v>0</v>
      </c>
      <c r="FT568" s="157">
        <v>0</v>
      </c>
      <c r="FU568" s="157">
        <v>0</v>
      </c>
      <c r="FV568" s="157">
        <v>0</v>
      </c>
      <c r="FW568" s="157">
        <v>0</v>
      </c>
      <c r="FX568" s="157">
        <v>0</v>
      </c>
      <c r="FY568" s="157">
        <v>0</v>
      </c>
      <c r="FZ568" s="157">
        <v>0</v>
      </c>
      <c r="GA568" s="157">
        <v>0</v>
      </c>
      <c r="GB568" s="157">
        <v>0</v>
      </c>
      <c r="GC568" s="157">
        <v>0</v>
      </c>
      <c r="GD568" s="157">
        <v>0</v>
      </c>
      <c r="GE568" s="157">
        <v>0</v>
      </c>
      <c r="GF568" s="157">
        <v>0</v>
      </c>
      <c r="GG568" s="157">
        <v>0</v>
      </c>
      <c r="GH568" s="157">
        <v>0</v>
      </c>
      <c r="GI568" s="157">
        <v>0</v>
      </c>
      <c r="GJ568" s="157">
        <v>0</v>
      </c>
      <c r="GK568" s="157">
        <v>0</v>
      </c>
      <c r="GL568" s="157">
        <v>0</v>
      </c>
      <c r="GM568" s="157">
        <v>0</v>
      </c>
      <c r="GN568" s="157">
        <v>0</v>
      </c>
      <c r="GO568" s="157">
        <v>0</v>
      </c>
      <c r="GP568" s="157">
        <v>0</v>
      </c>
      <c r="GQ568" s="157">
        <v>0</v>
      </c>
      <c r="GR568" s="157">
        <v>0</v>
      </c>
      <c r="GS568" s="157">
        <v>0</v>
      </c>
      <c r="GT568" s="157">
        <v>0</v>
      </c>
      <c r="GU568" s="157">
        <v>0</v>
      </c>
      <c r="GV568" s="157">
        <v>0</v>
      </c>
      <c r="GW568" s="157">
        <v>0</v>
      </c>
      <c r="GX568" s="157">
        <v>0</v>
      </c>
      <c r="GY568" s="157">
        <v>0</v>
      </c>
      <c r="GZ568" s="157">
        <v>0</v>
      </c>
      <c r="HA568" s="157">
        <v>0</v>
      </c>
    </row>
    <row r="569" spans="1:209" x14ac:dyDescent="0.2">
      <c r="A569" s="157" t="s">
        <v>4378</v>
      </c>
      <c r="B569" s="192">
        <v>1.49E-5</v>
      </c>
      <c r="C569" s="192">
        <v>5.7400000000000001E-6</v>
      </c>
      <c r="D569" s="192">
        <v>1.5299999999999999E-5</v>
      </c>
      <c r="E569" s="192">
        <v>4.6600000000000001E-5</v>
      </c>
      <c r="F569" s="157">
        <v>0</v>
      </c>
      <c r="G569" s="192">
        <v>9.9699999999999998E-5</v>
      </c>
      <c r="H569" s="157">
        <v>0</v>
      </c>
      <c r="I569" s="192">
        <v>3.9400000000000002E-5</v>
      </c>
      <c r="J569" s="192">
        <v>7.7999999999999999E-5</v>
      </c>
      <c r="K569" s="192">
        <v>2.6800000000000001E-5</v>
      </c>
      <c r="L569" s="192">
        <v>1.7099999999999999E-5</v>
      </c>
      <c r="M569" s="192">
        <v>4.4100000000000001E-5</v>
      </c>
      <c r="N569" s="157">
        <v>0</v>
      </c>
      <c r="O569" s="192">
        <v>1.6500000000000001E-5</v>
      </c>
      <c r="P569" s="192">
        <v>4.4100000000000001E-5</v>
      </c>
      <c r="Q569" s="192">
        <v>3.1600000000000002E-5</v>
      </c>
      <c r="R569" s="157">
        <v>0</v>
      </c>
      <c r="S569" s="192">
        <v>4.7899999999999999E-5</v>
      </c>
      <c r="T569" s="192">
        <v>3.2299999999999999E-5</v>
      </c>
      <c r="U569" s="157">
        <v>0</v>
      </c>
      <c r="V569" s="157">
        <v>1.4209199999999999E-4</v>
      </c>
      <c r="W569" s="192">
        <v>2.62E-5</v>
      </c>
      <c r="X569" s="157">
        <v>0</v>
      </c>
      <c r="Y569" s="192">
        <v>8.0000000000000007E-5</v>
      </c>
      <c r="Z569" s="157">
        <v>0</v>
      </c>
      <c r="AA569" s="192">
        <v>3.29E-5</v>
      </c>
      <c r="AB569" s="192">
        <v>2.0000000000000002E-5</v>
      </c>
      <c r="AC569" s="192">
        <v>1.9300000000000002E-5</v>
      </c>
      <c r="AD569" s="157">
        <v>0</v>
      </c>
      <c r="AE569" s="157">
        <v>0</v>
      </c>
      <c r="AF569" s="192">
        <v>4.49E-5</v>
      </c>
      <c r="AG569" s="192">
        <v>2.6699999999999998E-5</v>
      </c>
      <c r="AH569" s="157">
        <v>0</v>
      </c>
      <c r="AI569" s="157">
        <v>0</v>
      </c>
      <c r="AJ569" s="192">
        <v>3.5500000000000002E-5</v>
      </c>
      <c r="AK569" s="157">
        <v>0</v>
      </c>
      <c r="AL569" s="157">
        <v>0</v>
      </c>
      <c r="AM569" s="192">
        <v>2.0699999999999998E-5</v>
      </c>
      <c r="AN569" s="157">
        <v>0</v>
      </c>
      <c r="AO569" s="157">
        <v>0</v>
      </c>
      <c r="AP569" s="157">
        <v>0</v>
      </c>
      <c r="AQ569" s="157">
        <v>0</v>
      </c>
      <c r="AR569" s="157">
        <v>0</v>
      </c>
      <c r="AS569" s="157">
        <v>0</v>
      </c>
      <c r="AT569" s="192">
        <v>2.1500000000000001E-5</v>
      </c>
      <c r="AU569" s="157">
        <v>0</v>
      </c>
      <c r="AV569" s="157">
        <v>0</v>
      </c>
      <c r="AW569" s="157">
        <v>0</v>
      </c>
      <c r="AX569" s="192">
        <v>3.3099999999999998E-5</v>
      </c>
      <c r="AY569" s="192">
        <v>2.6999999999999999E-5</v>
      </c>
      <c r="AZ569" s="157">
        <v>0</v>
      </c>
      <c r="BA569" s="157">
        <v>0</v>
      </c>
      <c r="BB569" s="157">
        <v>0</v>
      </c>
      <c r="BC569" s="157">
        <v>0</v>
      </c>
      <c r="BD569" s="192">
        <v>3.6999999999999998E-5</v>
      </c>
      <c r="BE569" s="157">
        <v>0</v>
      </c>
      <c r="BF569" s="192">
        <v>3.8099999999999998E-5</v>
      </c>
      <c r="BG569" s="157">
        <v>0</v>
      </c>
      <c r="BH569" s="157">
        <v>0</v>
      </c>
      <c r="BI569" s="157">
        <v>0</v>
      </c>
      <c r="BJ569" s="192">
        <v>5.63E-5</v>
      </c>
      <c r="BK569" s="192">
        <v>1.7200000000000001E-5</v>
      </c>
      <c r="BL569" s="192">
        <v>3.5800000000000003E-5</v>
      </c>
      <c r="BM569" s="157">
        <v>0</v>
      </c>
      <c r="BN569" s="157">
        <v>0</v>
      </c>
      <c r="BO569" s="192">
        <v>2.2200000000000001E-5</v>
      </c>
      <c r="BP569" s="157">
        <v>0</v>
      </c>
      <c r="BQ569" s="157">
        <v>0</v>
      </c>
      <c r="BR569" s="192">
        <v>4.2299999999999998E-5</v>
      </c>
      <c r="BS569" s="157">
        <v>0</v>
      </c>
      <c r="BT569" s="157">
        <v>0</v>
      </c>
      <c r="BU569" s="157">
        <v>0</v>
      </c>
      <c r="BV569" s="192">
        <v>9.5099999999999994E-5</v>
      </c>
      <c r="BW569" s="157">
        <v>0</v>
      </c>
      <c r="BX569" s="192">
        <v>2.4000000000000001E-5</v>
      </c>
      <c r="BY569" s="157">
        <v>0</v>
      </c>
      <c r="BZ569" s="192">
        <v>6.19E-5</v>
      </c>
      <c r="CA569" s="157">
        <v>0</v>
      </c>
      <c r="CB569" s="157">
        <v>0</v>
      </c>
      <c r="CC569" s="157">
        <v>0</v>
      </c>
      <c r="CD569" s="157">
        <v>0</v>
      </c>
      <c r="CE569" s="192">
        <v>9.3399999999999993E-5</v>
      </c>
      <c r="CF569" s="157">
        <v>0</v>
      </c>
      <c r="CG569" s="157">
        <v>0</v>
      </c>
      <c r="CH569" s="157">
        <v>0</v>
      </c>
      <c r="CI569" s="192">
        <v>3.7700000000000002E-5</v>
      </c>
      <c r="CJ569" s="157">
        <v>0</v>
      </c>
      <c r="CK569" s="157">
        <v>0</v>
      </c>
      <c r="CL569" s="192">
        <v>4.4299999999999999E-5</v>
      </c>
      <c r="CM569" s="157">
        <v>0</v>
      </c>
      <c r="CN569" s="192">
        <v>6.6199999999999996E-5</v>
      </c>
      <c r="CO569" s="192">
        <v>1.26E-5</v>
      </c>
      <c r="CP569" s="192">
        <v>7.4999999999999993E-5</v>
      </c>
      <c r="CQ569" s="192">
        <v>1.2E-5</v>
      </c>
      <c r="CR569" s="192">
        <v>6.9900000000000005E-5</v>
      </c>
      <c r="CS569" s="192">
        <v>2.0800000000000001E-5</v>
      </c>
      <c r="CT569" s="157">
        <v>0</v>
      </c>
      <c r="CU569" s="192">
        <v>7.9699999999999999E-5</v>
      </c>
      <c r="CV569" s="157">
        <v>1.19496E-4</v>
      </c>
      <c r="CW569" s="157">
        <v>0</v>
      </c>
      <c r="CX569" s="192">
        <v>8.9499999999999994E-5</v>
      </c>
      <c r="CY569" s="192">
        <v>2.76E-5</v>
      </c>
      <c r="CZ569" s="157">
        <v>0</v>
      </c>
      <c r="DA569" s="157">
        <v>0</v>
      </c>
      <c r="DB569" s="192">
        <v>3.3200000000000001E-5</v>
      </c>
      <c r="DC569" s="192">
        <v>1.0200000000000001E-5</v>
      </c>
      <c r="DD569" s="157">
        <v>0</v>
      </c>
      <c r="DE569" s="192">
        <v>1.3200000000000001E-5</v>
      </c>
      <c r="DF569" s="192">
        <v>9.1899999999999998E-5</v>
      </c>
      <c r="DG569" s="157">
        <v>5.8823499999999999E-4</v>
      </c>
      <c r="DH569" s="157">
        <v>0</v>
      </c>
      <c r="DI569" s="192">
        <v>6.05E-5</v>
      </c>
      <c r="DJ569" s="157">
        <v>0</v>
      </c>
      <c r="DK569" s="157">
        <v>1.52905E-4</v>
      </c>
      <c r="DL569" s="192">
        <v>3.0000000000000001E-5</v>
      </c>
      <c r="DM569" s="157">
        <v>1.5109699999999999E-4</v>
      </c>
      <c r="DN569" s="192">
        <v>4.4100000000000001E-5</v>
      </c>
      <c r="DO569" s="157">
        <v>0</v>
      </c>
      <c r="DP569" s="157">
        <v>0</v>
      </c>
      <c r="DQ569" s="157">
        <v>0</v>
      </c>
      <c r="DR569" s="192">
        <v>4.0800000000000002E-5</v>
      </c>
      <c r="DS569" s="192">
        <v>2.27E-5</v>
      </c>
      <c r="DT569" s="157">
        <v>1.27033E-4</v>
      </c>
      <c r="DU569" s="192">
        <v>4.1100000000000003E-5</v>
      </c>
      <c r="DV569" s="157">
        <v>0</v>
      </c>
      <c r="DW569" s="157">
        <v>0</v>
      </c>
      <c r="DX569" s="192">
        <v>2.72E-5</v>
      </c>
      <c r="DY569" s="192">
        <v>1.6200000000000001E-5</v>
      </c>
      <c r="DZ569" s="192">
        <v>6.3299999999999994E-5</v>
      </c>
      <c r="EA569" s="157">
        <v>1.3708599999999999E-4</v>
      </c>
      <c r="EB569" s="192">
        <v>3.5200000000000002E-5</v>
      </c>
      <c r="EC569" s="192">
        <v>7.3100000000000001E-5</v>
      </c>
      <c r="ED569" s="192">
        <v>4.9200000000000003E-5</v>
      </c>
      <c r="EE569" s="157">
        <v>1.0647899999999999E-4</v>
      </c>
      <c r="EF569" s="157">
        <v>1.30681E-4</v>
      </c>
      <c r="EG569" s="157">
        <v>1.22335E-4</v>
      </c>
      <c r="EH569" s="192">
        <v>3.9700000000000003E-5</v>
      </c>
      <c r="EI569" s="192">
        <v>4.5300000000000003E-5</v>
      </c>
      <c r="EJ569" s="192">
        <v>7.9699999999999999E-5</v>
      </c>
      <c r="EK569" s="157">
        <v>1.4744899999999999E-4</v>
      </c>
      <c r="EL569" s="157">
        <v>0</v>
      </c>
      <c r="EM569" s="192">
        <v>3.0499999999999999E-5</v>
      </c>
      <c r="EN569" s="192">
        <v>2.6599999999999999E-5</v>
      </c>
      <c r="EO569" s="157">
        <v>0</v>
      </c>
      <c r="EP569" s="192">
        <v>5.3000000000000001E-5</v>
      </c>
      <c r="EQ569" s="192">
        <v>1.7799999999999999E-5</v>
      </c>
      <c r="ER569" s="157">
        <v>0</v>
      </c>
      <c r="ES569" s="192">
        <v>4.57E-5</v>
      </c>
      <c r="ET569" s="192">
        <v>3.7200000000000003E-5</v>
      </c>
      <c r="EU569" s="157">
        <v>0</v>
      </c>
      <c r="EV569" s="192">
        <v>2.0299999999999999E-5</v>
      </c>
      <c r="EW569" s="157">
        <v>0</v>
      </c>
      <c r="EX569" s="157">
        <v>0</v>
      </c>
      <c r="EY569" s="157">
        <v>0</v>
      </c>
      <c r="EZ569" s="157">
        <v>0</v>
      </c>
      <c r="FA569" s="192">
        <v>8.3999999999999995E-5</v>
      </c>
      <c r="FB569" s="157">
        <v>1.07884E-4</v>
      </c>
      <c r="FC569" s="157">
        <v>2.1692599999999999E-4</v>
      </c>
      <c r="FD569" s="192">
        <v>2.51E-5</v>
      </c>
      <c r="FE569" s="157">
        <v>0</v>
      </c>
      <c r="FF569" s="192">
        <v>6.7799999999999995E-5</v>
      </c>
      <c r="FG569" s="157">
        <v>0</v>
      </c>
      <c r="FH569" s="157">
        <v>1.6596699999999999E-4</v>
      </c>
      <c r="FI569" s="192">
        <v>5.5099999999999998E-5</v>
      </c>
      <c r="FJ569" s="192">
        <v>2.9799999999999999E-5</v>
      </c>
      <c r="FK569" s="157">
        <v>0</v>
      </c>
      <c r="FL569" s="157">
        <v>0</v>
      </c>
      <c r="FM569" s="157">
        <v>0</v>
      </c>
      <c r="FN569" s="192">
        <v>3.4400000000000003E-5</v>
      </c>
      <c r="FO569" s="192">
        <v>5.4299999999999998E-5</v>
      </c>
      <c r="FP569" s="157">
        <v>0</v>
      </c>
      <c r="FQ569" s="192">
        <v>1.5699999999999999E-5</v>
      </c>
      <c r="FR569" s="157">
        <v>1.15952E-4</v>
      </c>
      <c r="FS569" s="157">
        <v>0</v>
      </c>
      <c r="FT569" s="192">
        <v>8.7100000000000003E-5</v>
      </c>
      <c r="FU569" s="192">
        <v>8.6399999999999999E-5</v>
      </c>
      <c r="FV569" s="192">
        <v>4.5899999999999998E-5</v>
      </c>
      <c r="FW569" s="157">
        <v>4.4633999999999999E-4</v>
      </c>
      <c r="FX569" s="157">
        <v>0</v>
      </c>
      <c r="FY569" s="157">
        <v>0</v>
      </c>
      <c r="FZ569" s="192">
        <v>4.5200000000000001E-5</v>
      </c>
      <c r="GA569" s="157">
        <v>1.16686E-4</v>
      </c>
      <c r="GB569" s="157">
        <v>0</v>
      </c>
      <c r="GC569" s="157">
        <v>1.13263E-4</v>
      </c>
      <c r="GD569" s="157">
        <v>0</v>
      </c>
      <c r="GE569" s="192">
        <v>2.26E-5</v>
      </c>
      <c r="GF569" s="157">
        <v>0</v>
      </c>
      <c r="GG569" s="192">
        <v>2.2200000000000001E-5</v>
      </c>
      <c r="GH569" s="157">
        <v>0</v>
      </c>
      <c r="GI569" s="157">
        <v>0</v>
      </c>
      <c r="GJ569" s="157">
        <v>0</v>
      </c>
      <c r="GK569" s="192">
        <v>8.8700000000000001E-5</v>
      </c>
      <c r="GL569" s="157">
        <v>0</v>
      </c>
      <c r="GM569" s="192">
        <v>3.8399999999999998E-5</v>
      </c>
      <c r="GN569" s="157">
        <v>0</v>
      </c>
      <c r="GO569" s="157">
        <v>0</v>
      </c>
      <c r="GP569" s="157">
        <v>1.4256199999999999E-4</v>
      </c>
      <c r="GQ569" s="192">
        <v>2.0599999999999999E-5</v>
      </c>
      <c r="GR569" s="157">
        <v>1.0603900000000001E-4</v>
      </c>
      <c r="GS569" s="157">
        <v>0</v>
      </c>
      <c r="GT569" s="157">
        <v>0</v>
      </c>
      <c r="GU569" s="157">
        <v>0</v>
      </c>
      <c r="GV569" s="157">
        <v>0</v>
      </c>
      <c r="GW569" s="157">
        <v>0</v>
      </c>
      <c r="GX569" s="157">
        <v>0</v>
      </c>
      <c r="GY569" s="157">
        <v>0</v>
      </c>
      <c r="GZ569" s="157">
        <v>0</v>
      </c>
      <c r="HA569" s="157">
        <v>0</v>
      </c>
    </row>
    <row r="570" spans="1:209" x14ac:dyDescent="0.2">
      <c r="A570" s="157" t="s">
        <v>4379</v>
      </c>
      <c r="B570" s="157">
        <v>0</v>
      </c>
      <c r="C570" s="157">
        <v>0</v>
      </c>
      <c r="D570" s="157">
        <v>0</v>
      </c>
      <c r="E570" s="157">
        <v>0</v>
      </c>
      <c r="F570" s="157">
        <v>0</v>
      </c>
      <c r="G570" s="157">
        <v>0</v>
      </c>
      <c r="H570" s="157">
        <v>0</v>
      </c>
      <c r="I570" s="157">
        <v>0</v>
      </c>
      <c r="J570" s="157">
        <v>0</v>
      </c>
      <c r="K570" s="157">
        <v>0</v>
      </c>
      <c r="L570" s="157">
        <v>0</v>
      </c>
      <c r="M570" s="157">
        <v>0</v>
      </c>
      <c r="N570" s="157">
        <v>0</v>
      </c>
      <c r="O570" s="157">
        <v>0</v>
      </c>
      <c r="P570" s="157">
        <v>0</v>
      </c>
      <c r="Q570" s="157">
        <v>0</v>
      </c>
      <c r="R570" s="157">
        <v>0</v>
      </c>
      <c r="S570" s="157">
        <v>0</v>
      </c>
      <c r="T570" s="157">
        <v>0</v>
      </c>
      <c r="U570" s="157">
        <v>0</v>
      </c>
      <c r="V570" s="157">
        <v>0</v>
      </c>
      <c r="W570" s="157">
        <v>0</v>
      </c>
      <c r="X570" s="157">
        <v>0</v>
      </c>
      <c r="Y570" s="157">
        <v>0</v>
      </c>
      <c r="Z570" s="157">
        <v>0</v>
      </c>
      <c r="AA570" s="157">
        <v>0</v>
      </c>
      <c r="AB570" s="157">
        <v>0</v>
      </c>
      <c r="AC570" s="157">
        <v>0</v>
      </c>
      <c r="AD570" s="157">
        <v>0</v>
      </c>
      <c r="AE570" s="157">
        <v>0</v>
      </c>
      <c r="AF570" s="157">
        <v>0</v>
      </c>
      <c r="AG570" s="157">
        <v>0</v>
      </c>
      <c r="AH570" s="157">
        <v>0</v>
      </c>
      <c r="AI570" s="157">
        <v>1.93394E-4</v>
      </c>
      <c r="AJ570" s="157">
        <v>0</v>
      </c>
      <c r="AK570" s="157">
        <v>0</v>
      </c>
      <c r="AL570" s="157">
        <v>0</v>
      </c>
      <c r="AM570" s="157">
        <v>0</v>
      </c>
      <c r="AN570" s="157">
        <v>0</v>
      </c>
      <c r="AO570" s="157">
        <v>0</v>
      </c>
      <c r="AP570" s="157">
        <v>0</v>
      </c>
      <c r="AQ570" s="157">
        <v>0</v>
      </c>
      <c r="AR570" s="157">
        <v>0</v>
      </c>
      <c r="AS570" s="157">
        <v>0</v>
      </c>
      <c r="AT570" s="157">
        <v>0</v>
      </c>
      <c r="AU570" s="157">
        <v>0</v>
      </c>
      <c r="AV570" s="157">
        <v>0</v>
      </c>
      <c r="AW570" s="157">
        <v>0</v>
      </c>
      <c r="AX570" s="157">
        <v>0</v>
      </c>
      <c r="AY570" s="157">
        <v>0</v>
      </c>
      <c r="AZ570" s="157">
        <v>0</v>
      </c>
      <c r="BA570" s="157">
        <v>0</v>
      </c>
      <c r="BB570" s="157">
        <v>0</v>
      </c>
      <c r="BC570" s="157">
        <v>0</v>
      </c>
      <c r="BD570" s="157">
        <v>0</v>
      </c>
      <c r="BE570" s="157">
        <v>0</v>
      </c>
      <c r="BF570" s="157">
        <v>0</v>
      </c>
      <c r="BG570" s="157">
        <v>0</v>
      </c>
      <c r="BH570" s="157">
        <v>0</v>
      </c>
      <c r="BI570" s="157">
        <v>0</v>
      </c>
      <c r="BJ570" s="157">
        <v>0</v>
      </c>
      <c r="BK570" s="157">
        <v>0</v>
      </c>
      <c r="BL570" s="157">
        <v>0</v>
      </c>
      <c r="BM570" s="157">
        <v>0</v>
      </c>
      <c r="BN570" s="157">
        <v>0</v>
      </c>
      <c r="BO570" s="157">
        <v>0</v>
      </c>
      <c r="BP570" s="157">
        <v>0</v>
      </c>
      <c r="BQ570" s="157">
        <v>0</v>
      </c>
      <c r="BR570" s="157">
        <v>0</v>
      </c>
      <c r="BS570" s="157">
        <v>0</v>
      </c>
      <c r="BT570" s="157">
        <v>0</v>
      </c>
      <c r="BU570" s="157">
        <v>0</v>
      </c>
      <c r="BV570" s="157">
        <v>0</v>
      </c>
      <c r="BW570" s="157">
        <v>0</v>
      </c>
      <c r="BX570" s="157">
        <v>0</v>
      </c>
      <c r="BY570" s="192">
        <v>2.5199999999999999E-5</v>
      </c>
      <c r="BZ570" s="157">
        <v>0</v>
      </c>
      <c r="CA570" s="157">
        <v>0</v>
      </c>
      <c r="CB570" s="157">
        <v>0</v>
      </c>
      <c r="CC570" s="157">
        <v>1.2679799999999999E-4</v>
      </c>
      <c r="CD570" s="157">
        <v>0</v>
      </c>
      <c r="CE570" s="192">
        <v>3.1099999999999997E-5</v>
      </c>
      <c r="CF570" s="157">
        <v>0</v>
      </c>
      <c r="CG570" s="157">
        <v>0</v>
      </c>
      <c r="CH570" s="157">
        <v>0</v>
      </c>
      <c r="CI570" s="157">
        <v>0</v>
      </c>
      <c r="CJ570" s="157">
        <v>0</v>
      </c>
      <c r="CK570" s="157">
        <v>0</v>
      </c>
      <c r="CL570" s="157">
        <v>0</v>
      </c>
      <c r="CM570" s="157">
        <v>0</v>
      </c>
      <c r="CN570" s="157">
        <v>0</v>
      </c>
      <c r="CO570" s="157">
        <v>0</v>
      </c>
      <c r="CP570" s="157">
        <v>0</v>
      </c>
      <c r="CQ570" s="157">
        <v>0</v>
      </c>
      <c r="CR570" s="157">
        <v>0</v>
      </c>
      <c r="CS570" s="157">
        <v>0</v>
      </c>
      <c r="CT570" s="157">
        <v>0</v>
      </c>
      <c r="CU570" s="157">
        <v>0</v>
      </c>
      <c r="CV570" s="157">
        <v>0</v>
      </c>
      <c r="CW570" s="157">
        <v>0</v>
      </c>
      <c r="CX570" s="157">
        <v>0</v>
      </c>
      <c r="CY570" s="157">
        <v>0</v>
      </c>
      <c r="CZ570" s="157">
        <v>0</v>
      </c>
      <c r="DA570" s="157">
        <v>0</v>
      </c>
      <c r="DB570" s="157">
        <v>0</v>
      </c>
      <c r="DC570" s="157">
        <v>0</v>
      </c>
      <c r="DD570" s="157">
        <v>0</v>
      </c>
      <c r="DE570" s="157">
        <v>0</v>
      </c>
      <c r="DF570" s="157">
        <v>0</v>
      </c>
      <c r="DG570" s="157">
        <v>0</v>
      </c>
      <c r="DH570" s="157">
        <v>0</v>
      </c>
      <c r="DI570" s="157">
        <v>0</v>
      </c>
      <c r="DJ570" s="157">
        <v>0</v>
      </c>
      <c r="DK570" s="157">
        <v>0</v>
      </c>
      <c r="DL570" s="157">
        <v>0</v>
      </c>
      <c r="DM570" s="157">
        <v>0</v>
      </c>
      <c r="DN570" s="157">
        <v>0</v>
      </c>
      <c r="DO570" s="157">
        <v>0</v>
      </c>
      <c r="DP570" s="157">
        <v>0</v>
      </c>
      <c r="DQ570" s="157">
        <v>0</v>
      </c>
      <c r="DR570" s="157">
        <v>0</v>
      </c>
      <c r="DS570" s="157">
        <v>0</v>
      </c>
      <c r="DT570" s="157">
        <v>0</v>
      </c>
      <c r="DU570" s="157">
        <v>0</v>
      </c>
      <c r="DV570" s="157">
        <v>0</v>
      </c>
      <c r="DW570" s="157">
        <v>0</v>
      </c>
      <c r="DX570" s="192">
        <v>5.4400000000000001E-5</v>
      </c>
      <c r="DY570" s="157">
        <v>0</v>
      </c>
      <c r="DZ570" s="157">
        <v>0</v>
      </c>
      <c r="EA570" s="157">
        <v>0</v>
      </c>
      <c r="EB570" s="157">
        <v>0</v>
      </c>
      <c r="EC570" s="157">
        <v>0</v>
      </c>
      <c r="ED570" s="157">
        <v>0</v>
      </c>
      <c r="EE570" s="157">
        <v>0</v>
      </c>
      <c r="EF570" s="157">
        <v>0</v>
      </c>
      <c r="EG570" s="157">
        <v>0</v>
      </c>
      <c r="EH570" s="157">
        <v>0</v>
      </c>
      <c r="EI570" s="157">
        <v>0</v>
      </c>
      <c r="EJ570" s="157">
        <v>0</v>
      </c>
      <c r="EK570" s="157">
        <v>0</v>
      </c>
      <c r="EL570" s="157">
        <v>0</v>
      </c>
      <c r="EM570" s="157">
        <v>0</v>
      </c>
      <c r="EN570" s="157">
        <v>0</v>
      </c>
      <c r="EO570" s="157">
        <v>0</v>
      </c>
      <c r="EP570" s="157">
        <v>0</v>
      </c>
      <c r="EQ570" s="157">
        <v>0</v>
      </c>
      <c r="ER570" s="157">
        <v>2.4808799999999999E-4</v>
      </c>
      <c r="ES570" s="157">
        <v>0</v>
      </c>
      <c r="ET570" s="157">
        <v>0</v>
      </c>
      <c r="EU570" s="157">
        <v>0</v>
      </c>
      <c r="EV570" s="157">
        <v>0</v>
      </c>
      <c r="EW570" s="157">
        <v>0</v>
      </c>
      <c r="EX570" s="157">
        <v>0</v>
      </c>
      <c r="EY570" s="157">
        <v>0</v>
      </c>
      <c r="EZ570" s="157">
        <v>0</v>
      </c>
      <c r="FA570" s="157">
        <v>0</v>
      </c>
      <c r="FB570" s="157">
        <v>0</v>
      </c>
      <c r="FC570" s="157">
        <v>0</v>
      </c>
      <c r="FD570" s="157">
        <v>0</v>
      </c>
      <c r="FE570" s="157">
        <v>0</v>
      </c>
      <c r="FF570" s="157">
        <v>0</v>
      </c>
      <c r="FG570" s="157">
        <v>0</v>
      </c>
      <c r="FH570" s="157">
        <v>0</v>
      </c>
      <c r="FI570" s="157">
        <v>0</v>
      </c>
      <c r="FJ570" s="157">
        <v>0</v>
      </c>
      <c r="FK570" s="157">
        <v>0</v>
      </c>
      <c r="FL570" s="157">
        <v>0</v>
      </c>
      <c r="FM570" s="157">
        <v>0</v>
      </c>
      <c r="FN570" s="157">
        <v>0</v>
      </c>
      <c r="FO570" s="157">
        <v>0</v>
      </c>
      <c r="FP570" s="157">
        <v>0</v>
      </c>
      <c r="FQ570" s="157">
        <v>0</v>
      </c>
      <c r="FR570" s="157">
        <v>0</v>
      </c>
      <c r="FS570" s="157">
        <v>0</v>
      </c>
      <c r="FT570" s="157">
        <v>0</v>
      </c>
      <c r="FU570" s="157">
        <v>0</v>
      </c>
      <c r="FV570" s="157">
        <v>0</v>
      </c>
      <c r="FW570" s="157">
        <v>0</v>
      </c>
      <c r="FX570" s="192">
        <v>5.1199999999999998E-5</v>
      </c>
      <c r="FY570" s="157">
        <v>0</v>
      </c>
      <c r="FZ570" s="157">
        <v>0</v>
      </c>
      <c r="GA570" s="157">
        <v>0</v>
      </c>
      <c r="GB570" s="157">
        <v>0</v>
      </c>
      <c r="GC570" s="157">
        <v>0</v>
      </c>
      <c r="GD570" s="157">
        <v>1.8401999999999999E-4</v>
      </c>
      <c r="GE570" s="157">
        <v>1.12961E-4</v>
      </c>
      <c r="GF570" s="157">
        <v>0</v>
      </c>
      <c r="GG570" s="157">
        <v>0</v>
      </c>
      <c r="GH570" s="157">
        <v>0</v>
      </c>
      <c r="GI570" s="157">
        <v>0</v>
      </c>
      <c r="GJ570" s="157">
        <v>0</v>
      </c>
      <c r="GK570" s="157">
        <v>0</v>
      </c>
      <c r="GL570" s="157">
        <v>0</v>
      </c>
      <c r="GM570" s="157">
        <v>0</v>
      </c>
      <c r="GN570" s="157">
        <v>0</v>
      </c>
      <c r="GO570" s="157">
        <v>0</v>
      </c>
      <c r="GP570" s="157">
        <v>0</v>
      </c>
      <c r="GQ570" s="157">
        <v>0</v>
      </c>
      <c r="GR570" s="157">
        <v>0</v>
      </c>
      <c r="GS570" s="157">
        <v>0</v>
      </c>
      <c r="GT570" s="157">
        <v>0</v>
      </c>
      <c r="GU570" s="157">
        <v>0</v>
      </c>
      <c r="GV570" s="157">
        <v>0</v>
      </c>
      <c r="GW570" s="157">
        <v>0</v>
      </c>
      <c r="GX570" s="157">
        <v>0</v>
      </c>
      <c r="GY570" s="157">
        <v>0</v>
      </c>
      <c r="GZ570" s="157">
        <v>0</v>
      </c>
      <c r="HA570" s="157">
        <v>0</v>
      </c>
    </row>
    <row r="571" spans="1:209" x14ac:dyDescent="0.2">
      <c r="A571" s="157" t="s">
        <v>4380</v>
      </c>
      <c r="B571" s="192">
        <v>2.9799999999999999E-5</v>
      </c>
      <c r="C571" s="192">
        <v>5.7400000000000001E-6</v>
      </c>
      <c r="D571" s="192">
        <v>7.1600000000000006E-5</v>
      </c>
      <c r="E571" s="192">
        <v>4.6600000000000001E-5</v>
      </c>
      <c r="F571" s="192">
        <v>2.6299999999999999E-5</v>
      </c>
      <c r="G571" s="157">
        <v>0</v>
      </c>
      <c r="H571" s="157">
        <v>3.1514899999999997E-4</v>
      </c>
      <c r="I571" s="192">
        <v>2.6299999999999999E-5</v>
      </c>
      <c r="J571" s="157">
        <v>0</v>
      </c>
      <c r="K571" s="192">
        <v>8.0400000000000003E-5</v>
      </c>
      <c r="L571" s="157">
        <v>0</v>
      </c>
      <c r="M571" s="192">
        <v>2.65E-5</v>
      </c>
      <c r="N571" s="157">
        <v>1.5211700000000001E-4</v>
      </c>
      <c r="O571" s="157">
        <v>0</v>
      </c>
      <c r="P571" s="157">
        <v>0</v>
      </c>
      <c r="Q571" s="192">
        <v>3.1600000000000002E-5</v>
      </c>
      <c r="R571" s="157">
        <v>0</v>
      </c>
      <c r="S571" s="157">
        <v>0</v>
      </c>
      <c r="T571" s="157">
        <v>0</v>
      </c>
      <c r="U571" s="157">
        <v>0</v>
      </c>
      <c r="V571" s="157">
        <v>1.01494E-4</v>
      </c>
      <c r="W571" s="157">
        <v>0</v>
      </c>
      <c r="X571" s="157">
        <v>0</v>
      </c>
      <c r="Y571" s="192">
        <v>2.0000000000000002E-5</v>
      </c>
      <c r="Z571" s="192">
        <v>7.0400000000000004E-5</v>
      </c>
      <c r="AA571" s="157">
        <v>1.64301E-4</v>
      </c>
      <c r="AB571" s="157">
        <v>0</v>
      </c>
      <c r="AC571" s="157">
        <v>0</v>
      </c>
      <c r="AD571" s="157">
        <v>1.7467900000000001E-4</v>
      </c>
      <c r="AE571" s="157">
        <v>0</v>
      </c>
      <c r="AF571" s="157">
        <v>0</v>
      </c>
      <c r="AG571" s="192">
        <v>4.0099999999999999E-5</v>
      </c>
      <c r="AH571" s="157">
        <v>0</v>
      </c>
      <c r="AI571" s="157">
        <v>0</v>
      </c>
      <c r="AJ571" s="157">
        <v>1.7757600000000001E-4</v>
      </c>
      <c r="AK571" s="157">
        <v>0</v>
      </c>
      <c r="AL571" s="157">
        <v>0</v>
      </c>
      <c r="AM571" s="157">
        <v>3.5170500000000001E-4</v>
      </c>
      <c r="AN571" s="157">
        <v>1.8200200000000001E-4</v>
      </c>
      <c r="AO571" s="157">
        <v>3.5418800000000002E-4</v>
      </c>
      <c r="AP571" s="157">
        <v>1.4007599999999999E-4</v>
      </c>
      <c r="AQ571" s="157">
        <v>3.97723E-4</v>
      </c>
      <c r="AR571" s="157">
        <v>2.5473800000000001E-4</v>
      </c>
      <c r="AS571" s="157">
        <v>6.3761000000000004E-4</v>
      </c>
      <c r="AT571" s="192">
        <v>4.3000000000000002E-5</v>
      </c>
      <c r="AU571" s="192">
        <v>5.1499999999999998E-5</v>
      </c>
      <c r="AV571" s="157">
        <v>0</v>
      </c>
      <c r="AW571" s="157">
        <v>0</v>
      </c>
      <c r="AX571" s="157">
        <v>4.3010800000000001E-4</v>
      </c>
      <c r="AY571" s="157">
        <v>9.4576700000000003E-4</v>
      </c>
      <c r="AZ571" s="157">
        <v>1.89703E-4</v>
      </c>
      <c r="BA571" s="157">
        <v>0</v>
      </c>
      <c r="BB571" s="157">
        <v>0</v>
      </c>
      <c r="BC571" s="157">
        <v>2.1666400000000001E-4</v>
      </c>
      <c r="BD571" s="157">
        <v>2.9576E-4</v>
      </c>
      <c r="BE571" s="157">
        <v>6.7896999999999999E-4</v>
      </c>
      <c r="BF571" s="192">
        <v>3.8099999999999998E-5</v>
      </c>
      <c r="BG571" s="157">
        <v>3.6284000000000002E-4</v>
      </c>
      <c r="BH571" s="157">
        <v>1.3488899999999999E-4</v>
      </c>
      <c r="BI571" s="157">
        <v>2.3479300000000001E-4</v>
      </c>
      <c r="BJ571" s="157">
        <v>1.50192E-4</v>
      </c>
      <c r="BK571" s="157">
        <v>1.89443E-4</v>
      </c>
      <c r="BL571" s="192">
        <v>7.1500000000000003E-5</v>
      </c>
      <c r="BM571" s="157">
        <v>8.4175099999999996E-4</v>
      </c>
      <c r="BN571" s="157">
        <v>4.7555200000000002E-4</v>
      </c>
      <c r="BO571" s="157">
        <v>1.55704E-4</v>
      </c>
      <c r="BP571" s="157">
        <v>6.9261300000000002E-4</v>
      </c>
      <c r="BQ571" s="157">
        <v>5.9783600000000003E-4</v>
      </c>
      <c r="BR571" s="157">
        <v>0</v>
      </c>
      <c r="BS571" s="157">
        <v>6.2308800000000005E-4</v>
      </c>
      <c r="BT571" s="157">
        <v>6.9476599999999998E-4</v>
      </c>
      <c r="BU571" s="157">
        <v>5.8584900000000005E-4</v>
      </c>
      <c r="BV571" s="157">
        <v>1.4257899999999999E-4</v>
      </c>
      <c r="BW571" s="157">
        <v>0</v>
      </c>
      <c r="BX571" s="157">
        <v>1.9171300000000001E-4</v>
      </c>
      <c r="BY571" s="157">
        <v>2.0147599999999999E-4</v>
      </c>
      <c r="BZ571" s="192">
        <v>9.2800000000000006E-5</v>
      </c>
      <c r="CA571" s="157">
        <v>0</v>
      </c>
      <c r="CB571" s="157">
        <v>0</v>
      </c>
      <c r="CC571" s="157">
        <v>1.08684E-4</v>
      </c>
      <c r="CD571" s="157">
        <v>0</v>
      </c>
      <c r="CE571" s="192">
        <v>3.1099999999999997E-5</v>
      </c>
      <c r="CF571" s="157">
        <v>0</v>
      </c>
      <c r="CG571" s="157">
        <v>9.7154800000000003E-4</v>
      </c>
      <c r="CH571" s="157">
        <v>0</v>
      </c>
      <c r="CI571" s="192">
        <v>5.66E-5</v>
      </c>
      <c r="CJ571" s="157">
        <v>2.6481600000000002E-4</v>
      </c>
      <c r="CK571" s="192">
        <v>8.0699999999999996E-5</v>
      </c>
      <c r="CL571" s="192">
        <v>2.2200000000000001E-5</v>
      </c>
      <c r="CM571" s="157">
        <v>0</v>
      </c>
      <c r="CN571" s="157">
        <v>0</v>
      </c>
      <c r="CO571" s="157">
        <v>0</v>
      </c>
      <c r="CP571" s="157">
        <v>0</v>
      </c>
      <c r="CQ571" s="157">
        <v>0</v>
      </c>
      <c r="CR571" s="157">
        <v>0</v>
      </c>
      <c r="CS571" s="157">
        <v>0</v>
      </c>
      <c r="CT571" s="157">
        <v>0</v>
      </c>
      <c r="CU571" s="157">
        <v>0</v>
      </c>
      <c r="CV571" s="157">
        <v>0</v>
      </c>
      <c r="CW571" s="192">
        <v>2.37E-5</v>
      </c>
      <c r="CX571" s="192">
        <v>8.9499999999999994E-5</v>
      </c>
      <c r="CY571" s="157">
        <v>0</v>
      </c>
      <c r="CZ571" s="157">
        <v>1.5252000000000001E-4</v>
      </c>
      <c r="DA571" s="157">
        <v>0</v>
      </c>
      <c r="DB571" s="192">
        <v>3.3200000000000001E-5</v>
      </c>
      <c r="DC571" s="192">
        <v>1.0200000000000001E-5</v>
      </c>
      <c r="DD571" s="157">
        <v>0</v>
      </c>
      <c r="DE571" s="157">
        <v>0</v>
      </c>
      <c r="DF571" s="157">
        <v>0</v>
      </c>
      <c r="DG571" s="157">
        <v>0</v>
      </c>
      <c r="DH571" s="157">
        <v>0</v>
      </c>
      <c r="DI571" s="192">
        <v>2.02E-5</v>
      </c>
      <c r="DJ571" s="157">
        <v>0</v>
      </c>
      <c r="DK571" s="157">
        <v>0</v>
      </c>
      <c r="DL571" s="157">
        <v>0</v>
      </c>
      <c r="DM571" s="157">
        <v>0</v>
      </c>
      <c r="DN571" s="157">
        <v>0</v>
      </c>
      <c r="DO571" s="192">
        <v>6.9200000000000002E-5</v>
      </c>
      <c r="DP571" s="192">
        <v>8.9599999999999996E-5</v>
      </c>
      <c r="DQ571" s="157">
        <v>0</v>
      </c>
      <c r="DR571" s="157">
        <v>0</v>
      </c>
      <c r="DS571" s="157">
        <v>0</v>
      </c>
      <c r="DT571" s="157">
        <v>0</v>
      </c>
      <c r="DU571" s="157">
        <v>0</v>
      </c>
      <c r="DV571" s="157">
        <v>0</v>
      </c>
      <c r="DW571" s="157">
        <v>2.43389E-4</v>
      </c>
      <c r="DX571" s="192">
        <v>5.4400000000000001E-5</v>
      </c>
      <c r="DY571" s="157">
        <v>0</v>
      </c>
      <c r="DZ571" s="157">
        <v>0</v>
      </c>
      <c r="EA571" s="157">
        <v>0</v>
      </c>
      <c r="EB571" s="157">
        <v>0</v>
      </c>
      <c r="EC571" s="157">
        <v>0</v>
      </c>
      <c r="ED571" s="157">
        <v>0</v>
      </c>
      <c r="EE571" s="157">
        <v>0</v>
      </c>
      <c r="EF571" s="157">
        <v>0</v>
      </c>
      <c r="EG571" s="157">
        <v>0</v>
      </c>
      <c r="EH571" s="192">
        <v>7.9400000000000006E-5</v>
      </c>
      <c r="EI571" s="157">
        <v>0</v>
      </c>
      <c r="EJ571" s="157">
        <v>0</v>
      </c>
      <c r="EK571" s="157">
        <v>0</v>
      </c>
      <c r="EL571" s="157">
        <v>0</v>
      </c>
      <c r="EM571" s="192">
        <v>7.6299999999999998E-6</v>
      </c>
      <c r="EN571" s="157">
        <v>0</v>
      </c>
      <c r="EO571" s="157">
        <v>0</v>
      </c>
      <c r="EP571" s="157">
        <v>0</v>
      </c>
      <c r="EQ571" s="157">
        <v>0</v>
      </c>
      <c r="ER571" s="157">
        <v>2.0673999999999999E-4</v>
      </c>
      <c r="ES571" s="157">
        <v>0</v>
      </c>
      <c r="ET571" s="157">
        <v>1.86033E-4</v>
      </c>
      <c r="EU571" s="157">
        <v>0</v>
      </c>
      <c r="EV571" s="157">
        <v>0</v>
      </c>
      <c r="EW571" s="157">
        <v>0</v>
      </c>
      <c r="EX571" s="157">
        <v>0</v>
      </c>
      <c r="EY571" s="157">
        <v>0</v>
      </c>
      <c r="EZ571" s="157">
        <v>0</v>
      </c>
      <c r="FA571" s="157">
        <v>0</v>
      </c>
      <c r="FB571" s="157">
        <v>0</v>
      </c>
      <c r="FC571" s="157">
        <v>0</v>
      </c>
      <c r="FD571" s="157">
        <v>0</v>
      </c>
      <c r="FE571" s="157">
        <v>0</v>
      </c>
      <c r="FF571" s="157">
        <v>1.6956E-4</v>
      </c>
      <c r="FG571" s="157">
        <v>6.3704400000000002E-4</v>
      </c>
      <c r="FH571" s="157">
        <v>0</v>
      </c>
      <c r="FI571" s="157">
        <v>0</v>
      </c>
      <c r="FJ571" s="157">
        <v>0</v>
      </c>
      <c r="FK571" s="157">
        <v>1.8481699999999999E-4</v>
      </c>
      <c r="FL571" s="157">
        <v>0</v>
      </c>
      <c r="FM571" s="157">
        <v>0</v>
      </c>
      <c r="FN571" s="157">
        <v>0</v>
      </c>
      <c r="FO571" s="157">
        <v>0</v>
      </c>
      <c r="FP571" s="157">
        <v>0</v>
      </c>
      <c r="FQ571" s="157">
        <v>0</v>
      </c>
      <c r="FR571" s="157">
        <v>0</v>
      </c>
      <c r="FS571" s="157">
        <v>0</v>
      </c>
      <c r="FT571" s="157">
        <v>0</v>
      </c>
      <c r="FU571" s="157">
        <v>0</v>
      </c>
      <c r="FV571" s="157">
        <v>0</v>
      </c>
      <c r="FW571" s="157">
        <v>0</v>
      </c>
      <c r="FX571" s="192">
        <v>2.5599999999999999E-5</v>
      </c>
      <c r="FY571" s="157">
        <v>0</v>
      </c>
      <c r="FZ571" s="157">
        <v>0</v>
      </c>
      <c r="GA571" s="157">
        <v>0</v>
      </c>
      <c r="GB571" s="157">
        <v>0</v>
      </c>
      <c r="GC571" s="157">
        <v>0</v>
      </c>
      <c r="GD571" s="157">
        <v>0</v>
      </c>
      <c r="GE571" s="192">
        <v>4.5200000000000001E-5</v>
      </c>
      <c r="GF571" s="192">
        <v>4.1300000000000001E-5</v>
      </c>
      <c r="GG571" s="157">
        <v>1.7789600000000001E-4</v>
      </c>
      <c r="GH571" s="157">
        <v>0</v>
      </c>
      <c r="GI571" s="157">
        <v>2.05835E-4</v>
      </c>
      <c r="GJ571" s="157">
        <v>0</v>
      </c>
      <c r="GK571" s="157">
        <v>4.1405400000000002E-4</v>
      </c>
      <c r="GL571" s="157">
        <v>0</v>
      </c>
      <c r="GM571" s="192">
        <v>3.8399999999999998E-5</v>
      </c>
      <c r="GN571" s="157">
        <v>0</v>
      </c>
      <c r="GO571" s="157">
        <v>0</v>
      </c>
      <c r="GP571" s="157">
        <v>1.4256199999999999E-4</v>
      </c>
      <c r="GQ571" s="157">
        <v>0</v>
      </c>
      <c r="GR571" s="157">
        <v>0</v>
      </c>
      <c r="GS571" s="157">
        <v>0</v>
      </c>
      <c r="GT571" s="157">
        <v>0</v>
      </c>
      <c r="GU571" s="157">
        <v>0</v>
      </c>
      <c r="GV571" s="157">
        <v>0</v>
      </c>
      <c r="GW571" s="157">
        <v>0</v>
      </c>
      <c r="GX571" s="157">
        <v>0</v>
      </c>
      <c r="GY571" s="157">
        <v>0</v>
      </c>
      <c r="GZ571" s="157">
        <v>0</v>
      </c>
      <c r="HA571" s="157">
        <v>0</v>
      </c>
    </row>
    <row r="572" spans="1:209" x14ac:dyDescent="0.2">
      <c r="A572" s="157" t="s">
        <v>4381</v>
      </c>
      <c r="B572" s="157">
        <v>0</v>
      </c>
      <c r="C572" s="157">
        <v>0</v>
      </c>
      <c r="D572" s="157">
        <v>0</v>
      </c>
      <c r="E572" s="157">
        <v>0</v>
      </c>
      <c r="F572" s="157">
        <v>0</v>
      </c>
      <c r="G572" s="157">
        <v>0</v>
      </c>
      <c r="H572" s="157">
        <v>0</v>
      </c>
      <c r="I572" s="157">
        <v>0</v>
      </c>
      <c r="J572" s="157">
        <v>0</v>
      </c>
      <c r="K572" s="157">
        <v>0</v>
      </c>
      <c r="L572" s="157">
        <v>0</v>
      </c>
      <c r="M572" s="157">
        <v>0</v>
      </c>
      <c r="N572" s="157">
        <v>0</v>
      </c>
      <c r="O572" s="157">
        <v>0</v>
      </c>
      <c r="P572" s="192">
        <v>4.4100000000000001E-6</v>
      </c>
      <c r="Q572" s="157">
        <v>0</v>
      </c>
      <c r="R572" s="157">
        <v>0</v>
      </c>
      <c r="S572" s="157">
        <v>0</v>
      </c>
      <c r="T572" s="192">
        <v>3.2299999999999999E-5</v>
      </c>
      <c r="U572" s="157">
        <v>0</v>
      </c>
      <c r="V572" s="157">
        <v>0</v>
      </c>
      <c r="W572" s="157">
        <v>0</v>
      </c>
      <c r="X572" s="157">
        <v>0</v>
      </c>
      <c r="Y572" s="157">
        <v>0</v>
      </c>
      <c r="Z572" s="157">
        <v>0</v>
      </c>
      <c r="AA572" s="157">
        <v>0</v>
      </c>
      <c r="AB572" s="157">
        <v>0</v>
      </c>
      <c r="AC572" s="157">
        <v>0</v>
      </c>
      <c r="AD572" s="157">
        <v>0</v>
      </c>
      <c r="AE572" s="157">
        <v>0</v>
      </c>
      <c r="AF572" s="157">
        <v>0</v>
      </c>
      <c r="AG572" s="157">
        <v>0</v>
      </c>
      <c r="AH572" s="157">
        <v>3.9284500000000001E-4</v>
      </c>
      <c r="AI572" s="157">
        <v>0</v>
      </c>
      <c r="AJ572" s="157">
        <v>0</v>
      </c>
      <c r="AK572" s="157">
        <v>0</v>
      </c>
      <c r="AL572" s="157">
        <v>0</v>
      </c>
      <c r="AM572" s="157">
        <v>0</v>
      </c>
      <c r="AN572" s="157">
        <v>0</v>
      </c>
      <c r="AO572" s="157">
        <v>0</v>
      </c>
      <c r="AP572" s="157">
        <v>0</v>
      </c>
      <c r="AQ572" s="157">
        <v>0</v>
      </c>
      <c r="AR572" s="157">
        <v>0</v>
      </c>
      <c r="AS572" s="157">
        <v>0</v>
      </c>
      <c r="AT572" s="157">
        <v>0</v>
      </c>
      <c r="AU572" s="157">
        <v>0</v>
      </c>
      <c r="AV572" s="157">
        <v>0</v>
      </c>
      <c r="AW572" s="157">
        <v>0</v>
      </c>
      <c r="AX572" s="192">
        <v>3.3099999999999998E-5</v>
      </c>
      <c r="AY572" s="157">
        <v>0</v>
      </c>
      <c r="AZ572" s="157">
        <v>0</v>
      </c>
      <c r="BA572" s="157">
        <v>0</v>
      </c>
      <c r="BB572" s="157">
        <v>0</v>
      </c>
      <c r="BC572" s="157">
        <v>0</v>
      </c>
      <c r="BD572" s="157">
        <v>0</v>
      </c>
      <c r="BE572" s="157">
        <v>0</v>
      </c>
      <c r="BF572" s="157">
        <v>0</v>
      </c>
      <c r="BG572" s="157">
        <v>0</v>
      </c>
      <c r="BH572" s="157">
        <v>0</v>
      </c>
      <c r="BI572" s="157">
        <v>0</v>
      </c>
      <c r="BJ572" s="157">
        <v>0</v>
      </c>
      <c r="BK572" s="157">
        <v>0</v>
      </c>
      <c r="BL572" s="157">
        <v>0</v>
      </c>
      <c r="BM572" s="157">
        <v>0</v>
      </c>
      <c r="BN572" s="157">
        <v>0</v>
      </c>
      <c r="BO572" s="157">
        <v>0</v>
      </c>
      <c r="BP572" s="157">
        <v>0</v>
      </c>
      <c r="BQ572" s="157">
        <v>0</v>
      </c>
      <c r="BR572" s="157">
        <v>1.4799299999999999E-4</v>
      </c>
      <c r="BS572" s="157">
        <v>0</v>
      </c>
      <c r="BT572" s="157">
        <v>0</v>
      </c>
      <c r="BU572" s="157">
        <v>0</v>
      </c>
      <c r="BV572" s="192">
        <v>9.5099999999999994E-5</v>
      </c>
      <c r="BW572" s="157">
        <v>0</v>
      </c>
      <c r="BX572" s="157">
        <v>0</v>
      </c>
      <c r="BY572" s="157">
        <v>0</v>
      </c>
      <c r="BZ572" s="192">
        <v>6.19E-5</v>
      </c>
      <c r="CA572" s="157">
        <v>1.736111E-3</v>
      </c>
      <c r="CB572" s="157">
        <v>1.69168E-4</v>
      </c>
      <c r="CC572" s="157">
        <v>0</v>
      </c>
      <c r="CD572" s="157">
        <v>2.19741E-4</v>
      </c>
      <c r="CE572" s="157">
        <v>0</v>
      </c>
      <c r="CF572" s="192">
        <v>8.3100000000000001E-5</v>
      </c>
      <c r="CG572" s="157">
        <v>0</v>
      </c>
      <c r="CH572" s="157">
        <v>0</v>
      </c>
      <c r="CI572" s="157">
        <v>0</v>
      </c>
      <c r="CJ572" s="157">
        <v>0</v>
      </c>
      <c r="CK572" s="157">
        <v>0</v>
      </c>
      <c r="CL572" s="157">
        <v>0</v>
      </c>
      <c r="CM572" s="157">
        <v>0</v>
      </c>
      <c r="CN572" s="157">
        <v>0</v>
      </c>
      <c r="CO572" s="157">
        <v>0</v>
      </c>
      <c r="CP572" s="157">
        <v>0</v>
      </c>
      <c r="CQ572" s="192">
        <v>2.4000000000000001E-5</v>
      </c>
      <c r="CR572" s="192">
        <v>5.24E-5</v>
      </c>
      <c r="CS572" s="157">
        <v>2.2930800000000001E-4</v>
      </c>
      <c r="CT572" s="157">
        <v>3.5698099999999998E-4</v>
      </c>
      <c r="CU572" s="192">
        <v>3.9900000000000001E-5</v>
      </c>
      <c r="CV572" s="192">
        <v>2.9899999999999998E-5</v>
      </c>
      <c r="CW572" s="157">
        <v>0</v>
      </c>
      <c r="CX572" s="157">
        <v>0</v>
      </c>
      <c r="CY572" s="192">
        <v>8.2899999999999996E-5</v>
      </c>
      <c r="CZ572" s="157">
        <v>0</v>
      </c>
      <c r="DA572" s="157">
        <v>0</v>
      </c>
      <c r="DB572" s="157">
        <v>0</v>
      </c>
      <c r="DC572" s="157">
        <v>0</v>
      </c>
      <c r="DD572" s="157">
        <v>0</v>
      </c>
      <c r="DE572" s="157">
        <v>0</v>
      </c>
      <c r="DF572" s="157">
        <v>0</v>
      </c>
      <c r="DG572" s="157">
        <v>0</v>
      </c>
      <c r="DH572" s="157">
        <v>0</v>
      </c>
      <c r="DI572" s="157">
        <v>0</v>
      </c>
      <c r="DJ572" s="157">
        <v>0</v>
      </c>
      <c r="DK572" s="157">
        <v>0</v>
      </c>
      <c r="DL572" s="157">
        <v>0</v>
      </c>
      <c r="DM572" s="157">
        <v>0</v>
      </c>
      <c r="DN572" s="157">
        <v>0</v>
      </c>
      <c r="DO572" s="157">
        <v>0</v>
      </c>
      <c r="DP572" s="157">
        <v>0</v>
      </c>
      <c r="DQ572" s="157">
        <v>0</v>
      </c>
      <c r="DR572" s="157">
        <v>0</v>
      </c>
      <c r="DS572" s="157">
        <v>0</v>
      </c>
      <c r="DT572" s="192">
        <v>4.2299999999999998E-5</v>
      </c>
      <c r="DU572" s="157">
        <v>0</v>
      </c>
      <c r="DV572" s="157">
        <v>0</v>
      </c>
      <c r="DW572" s="157">
        <v>0</v>
      </c>
      <c r="DX572" s="157">
        <v>0</v>
      </c>
      <c r="DY572" s="157">
        <v>0</v>
      </c>
      <c r="DZ572" s="157">
        <v>0</v>
      </c>
      <c r="EA572" s="157">
        <v>0</v>
      </c>
      <c r="EB572" s="157">
        <v>4.2249099999999999E-4</v>
      </c>
      <c r="EC572" s="157">
        <v>0</v>
      </c>
      <c r="ED572" s="157">
        <v>0</v>
      </c>
      <c r="EE572" s="157">
        <v>0</v>
      </c>
      <c r="EF572" s="157">
        <v>0</v>
      </c>
      <c r="EG572" s="157">
        <v>0</v>
      </c>
      <c r="EH572" s="157">
        <v>0</v>
      </c>
      <c r="EI572" s="157">
        <v>0</v>
      </c>
      <c r="EJ572" s="157">
        <v>0</v>
      </c>
      <c r="EK572" s="192">
        <v>7.3700000000000002E-5</v>
      </c>
      <c r="EL572" s="157">
        <v>0</v>
      </c>
      <c r="EM572" s="157">
        <v>0</v>
      </c>
      <c r="EN572" s="157">
        <v>0</v>
      </c>
      <c r="EO572" s="157">
        <v>0</v>
      </c>
      <c r="EP572" s="157">
        <v>0</v>
      </c>
      <c r="EQ572" s="157">
        <v>0</v>
      </c>
      <c r="ER572" s="157">
        <v>0</v>
      </c>
      <c r="ES572" s="157">
        <v>0</v>
      </c>
      <c r="ET572" s="157">
        <v>0</v>
      </c>
      <c r="EU572" s="157">
        <v>0</v>
      </c>
      <c r="EV572" s="157">
        <v>0</v>
      </c>
      <c r="EW572" s="157">
        <v>0</v>
      </c>
      <c r="EX572" s="157">
        <v>0</v>
      </c>
      <c r="EY572" s="157">
        <v>0</v>
      </c>
      <c r="EZ572" s="157">
        <v>0</v>
      </c>
      <c r="FA572" s="157">
        <v>0</v>
      </c>
      <c r="FB572" s="157">
        <v>0</v>
      </c>
      <c r="FC572" s="157">
        <v>0</v>
      </c>
      <c r="FD572" s="157">
        <v>0</v>
      </c>
      <c r="FE572" s="157">
        <v>0</v>
      </c>
      <c r="FF572" s="157">
        <v>0</v>
      </c>
      <c r="FG572" s="157">
        <v>0</v>
      </c>
      <c r="FH572" s="157">
        <v>0</v>
      </c>
      <c r="FI572" s="157">
        <v>0</v>
      </c>
      <c r="FJ572" s="157">
        <v>0</v>
      </c>
      <c r="FK572" s="157">
        <v>0</v>
      </c>
      <c r="FL572" s="157">
        <v>2.2474800000000001E-4</v>
      </c>
      <c r="FM572" s="157">
        <v>5.07636E-4</v>
      </c>
      <c r="FN572" s="157">
        <v>0</v>
      </c>
      <c r="FO572" s="157">
        <v>0</v>
      </c>
      <c r="FP572" s="157">
        <v>0</v>
      </c>
      <c r="FQ572" s="157">
        <v>1.87999E-4</v>
      </c>
      <c r="FR572" s="157">
        <v>0</v>
      </c>
      <c r="FS572" s="157">
        <v>0</v>
      </c>
      <c r="FT572" s="157">
        <v>0</v>
      </c>
      <c r="FU572" s="157">
        <v>0</v>
      </c>
      <c r="FV572" s="157">
        <v>0</v>
      </c>
      <c r="FW572" s="157">
        <v>0</v>
      </c>
      <c r="FX572" s="157">
        <v>0</v>
      </c>
      <c r="FY572" s="157">
        <v>0</v>
      </c>
      <c r="FZ572" s="157">
        <v>0</v>
      </c>
      <c r="GA572" s="157">
        <v>0</v>
      </c>
      <c r="GB572" s="157">
        <v>0</v>
      </c>
      <c r="GC572" s="157">
        <v>1.13263E-4</v>
      </c>
      <c r="GD572" s="157">
        <v>0</v>
      </c>
      <c r="GE572" s="157">
        <v>0</v>
      </c>
      <c r="GF572" s="157">
        <v>0</v>
      </c>
      <c r="GG572" s="157">
        <v>0</v>
      </c>
      <c r="GH572" s="157">
        <v>0</v>
      </c>
      <c r="GI572" s="157">
        <v>0</v>
      </c>
      <c r="GJ572" s="157">
        <v>0</v>
      </c>
      <c r="GK572" s="157">
        <v>0</v>
      </c>
      <c r="GL572" s="157">
        <v>0</v>
      </c>
      <c r="GM572" s="157">
        <v>0</v>
      </c>
      <c r="GN572" s="157">
        <v>0</v>
      </c>
      <c r="GO572" s="157">
        <v>0</v>
      </c>
      <c r="GP572" s="157">
        <v>0</v>
      </c>
      <c r="GQ572" s="157">
        <v>0</v>
      </c>
      <c r="GR572" s="157">
        <v>0</v>
      </c>
      <c r="GS572" s="157">
        <v>0</v>
      </c>
      <c r="GT572" s="157">
        <v>0</v>
      </c>
      <c r="GU572" s="157">
        <v>0</v>
      </c>
      <c r="GV572" s="157">
        <v>0</v>
      </c>
      <c r="GW572" s="157">
        <v>0</v>
      </c>
      <c r="GX572" s="157">
        <v>0</v>
      </c>
      <c r="GY572" s="157">
        <v>0</v>
      </c>
      <c r="GZ572" s="157">
        <v>0</v>
      </c>
      <c r="HA572" s="157">
        <v>0</v>
      </c>
    </row>
    <row r="573" spans="1:209" x14ac:dyDescent="0.2">
      <c r="A573" s="157" t="s">
        <v>4382</v>
      </c>
      <c r="B573" s="192">
        <v>2.9799999999999999E-5</v>
      </c>
      <c r="C573" s="192">
        <v>1.7200000000000001E-5</v>
      </c>
      <c r="D573" s="192">
        <v>1.0200000000000001E-5</v>
      </c>
      <c r="E573" s="157">
        <v>0</v>
      </c>
      <c r="F573" s="192">
        <v>2.6299999999999999E-5</v>
      </c>
      <c r="G573" s="157">
        <v>0</v>
      </c>
      <c r="H573" s="157">
        <v>0</v>
      </c>
      <c r="I573" s="157">
        <v>0</v>
      </c>
      <c r="J573" s="157">
        <v>0</v>
      </c>
      <c r="K573" s="157">
        <v>0</v>
      </c>
      <c r="L573" s="157">
        <v>0</v>
      </c>
      <c r="M573" s="157">
        <v>1.5258959999999999E-3</v>
      </c>
      <c r="N573" s="157">
        <v>0</v>
      </c>
      <c r="O573" s="157">
        <v>0</v>
      </c>
      <c r="P573" s="157">
        <v>0</v>
      </c>
      <c r="Q573" s="192">
        <v>3.1600000000000002E-5</v>
      </c>
      <c r="R573" s="157">
        <v>0</v>
      </c>
      <c r="S573" s="157">
        <v>0</v>
      </c>
      <c r="T573" s="157">
        <v>0</v>
      </c>
      <c r="U573" s="157">
        <v>0</v>
      </c>
      <c r="V573" s="157">
        <v>0</v>
      </c>
      <c r="W573" s="157">
        <v>0</v>
      </c>
      <c r="X573" s="157">
        <v>0</v>
      </c>
      <c r="Y573" s="192">
        <v>2.0000000000000002E-5</v>
      </c>
      <c r="Z573" s="157">
        <v>2.1637409999999998E-3</v>
      </c>
      <c r="AA573" s="157">
        <v>0</v>
      </c>
      <c r="AB573" s="157">
        <v>0</v>
      </c>
      <c r="AC573" s="157">
        <v>0</v>
      </c>
      <c r="AD573" s="157">
        <v>0</v>
      </c>
      <c r="AE573" s="192">
        <v>4.1699999999999997E-5</v>
      </c>
      <c r="AF573" s="157">
        <v>0</v>
      </c>
      <c r="AG573" s="157">
        <v>0</v>
      </c>
      <c r="AH573" s="157">
        <v>1.10488E-4</v>
      </c>
      <c r="AI573" s="157">
        <v>0</v>
      </c>
      <c r="AJ573" s="157">
        <v>0</v>
      </c>
      <c r="AK573" s="157">
        <v>0</v>
      </c>
      <c r="AL573" s="157">
        <v>0</v>
      </c>
      <c r="AM573" s="157">
        <v>0</v>
      </c>
      <c r="AN573" s="157">
        <v>0</v>
      </c>
      <c r="AO573" s="157">
        <v>0</v>
      </c>
      <c r="AP573" s="157">
        <v>0</v>
      </c>
      <c r="AQ573" s="157">
        <v>0</v>
      </c>
      <c r="AR573" s="157">
        <v>0</v>
      </c>
      <c r="AS573" s="157">
        <v>0</v>
      </c>
      <c r="AT573" s="157">
        <v>0</v>
      </c>
      <c r="AU573" s="192">
        <v>5.1499999999999998E-5</v>
      </c>
      <c r="AV573" s="157">
        <v>0</v>
      </c>
      <c r="AW573" s="157">
        <v>0</v>
      </c>
      <c r="AX573" s="157">
        <v>0</v>
      </c>
      <c r="AY573" s="157">
        <v>0</v>
      </c>
      <c r="AZ573" s="157">
        <v>0</v>
      </c>
      <c r="BA573" s="157">
        <v>0</v>
      </c>
      <c r="BB573" s="157">
        <v>0</v>
      </c>
      <c r="BC573" s="157">
        <v>0</v>
      </c>
      <c r="BD573" s="157">
        <v>0</v>
      </c>
      <c r="BE573" s="157">
        <v>0</v>
      </c>
      <c r="BF573" s="157">
        <v>1.333384E-3</v>
      </c>
      <c r="BG573" s="157">
        <v>0</v>
      </c>
      <c r="BH573" s="157">
        <v>0</v>
      </c>
      <c r="BI573" s="157">
        <v>0</v>
      </c>
      <c r="BJ573" s="157">
        <v>0</v>
      </c>
      <c r="BK573" s="157">
        <v>0</v>
      </c>
      <c r="BL573" s="157">
        <v>0</v>
      </c>
      <c r="BM573" s="157">
        <v>0</v>
      </c>
      <c r="BN573" s="157">
        <v>0</v>
      </c>
      <c r="BO573" s="157">
        <v>0</v>
      </c>
      <c r="BP573" s="157">
        <v>0</v>
      </c>
      <c r="BQ573" s="157">
        <v>0</v>
      </c>
      <c r="BR573" s="192">
        <v>1.06E-5</v>
      </c>
      <c r="BS573" s="157">
        <v>0</v>
      </c>
      <c r="BT573" s="157">
        <v>0</v>
      </c>
      <c r="BU573" s="157">
        <v>0</v>
      </c>
      <c r="BV573" s="192">
        <v>9.5099999999999994E-5</v>
      </c>
      <c r="BW573" s="157">
        <v>0</v>
      </c>
      <c r="BX573" s="157">
        <v>0</v>
      </c>
      <c r="BY573" s="157">
        <v>0</v>
      </c>
      <c r="BZ573" s="157">
        <v>0</v>
      </c>
      <c r="CA573" s="192">
        <v>4.2799999999999997E-5</v>
      </c>
      <c r="CB573" s="157">
        <v>0</v>
      </c>
      <c r="CC573" s="157">
        <v>0</v>
      </c>
      <c r="CD573" s="192">
        <v>9.9900000000000002E-5</v>
      </c>
      <c r="CE573" s="157">
        <v>0</v>
      </c>
      <c r="CF573" s="157">
        <v>0</v>
      </c>
      <c r="CG573" s="157">
        <v>0</v>
      </c>
      <c r="CH573" s="157">
        <v>1.6765129999999999E-3</v>
      </c>
      <c r="CI573" s="157">
        <v>0</v>
      </c>
      <c r="CJ573" s="157">
        <v>0</v>
      </c>
      <c r="CK573" s="157">
        <v>0</v>
      </c>
      <c r="CL573" s="157">
        <v>0</v>
      </c>
      <c r="CM573" s="157">
        <v>0</v>
      </c>
      <c r="CN573" s="157">
        <v>0</v>
      </c>
      <c r="CO573" s="157">
        <v>0</v>
      </c>
      <c r="CP573" s="157">
        <v>0</v>
      </c>
      <c r="CQ573" s="192">
        <v>3.6000000000000001E-5</v>
      </c>
      <c r="CR573" s="192">
        <v>1.7499999999999998E-5</v>
      </c>
      <c r="CS573" s="192">
        <v>4.1699999999999997E-5</v>
      </c>
      <c r="CT573" s="192">
        <v>7.1400000000000001E-5</v>
      </c>
      <c r="CU573" s="157">
        <v>0</v>
      </c>
      <c r="CV573" s="157">
        <v>0</v>
      </c>
      <c r="CW573" s="157">
        <v>7.7727299999999998E-4</v>
      </c>
      <c r="CX573" s="157">
        <v>0</v>
      </c>
      <c r="CY573" s="157">
        <v>0</v>
      </c>
      <c r="CZ573" s="157">
        <v>0</v>
      </c>
      <c r="DA573" s="157">
        <v>0</v>
      </c>
      <c r="DB573" s="157">
        <v>0</v>
      </c>
      <c r="DC573" s="157">
        <v>0</v>
      </c>
      <c r="DD573" s="157">
        <v>0</v>
      </c>
      <c r="DE573" s="157">
        <v>0</v>
      </c>
      <c r="DF573" s="157">
        <v>0</v>
      </c>
      <c r="DG573" s="157">
        <v>0</v>
      </c>
      <c r="DH573" s="157">
        <v>0</v>
      </c>
      <c r="DI573" s="157">
        <v>0</v>
      </c>
      <c r="DJ573" s="157">
        <v>1.7097460000000001E-3</v>
      </c>
      <c r="DK573" s="157">
        <v>0</v>
      </c>
      <c r="DL573" s="157">
        <v>0</v>
      </c>
      <c r="DM573" s="157">
        <v>0</v>
      </c>
      <c r="DN573" s="157">
        <v>0</v>
      </c>
      <c r="DO573" s="157">
        <v>0</v>
      </c>
      <c r="DP573" s="157">
        <v>0</v>
      </c>
      <c r="DQ573" s="157">
        <v>6.9680000000000002E-4</v>
      </c>
      <c r="DR573" s="157">
        <v>0</v>
      </c>
      <c r="DS573" s="157">
        <v>0</v>
      </c>
      <c r="DT573" s="157">
        <v>0</v>
      </c>
      <c r="DU573" s="157">
        <v>0</v>
      </c>
      <c r="DV573" s="157">
        <v>0</v>
      </c>
      <c r="DW573" s="157">
        <v>0</v>
      </c>
      <c r="DX573" s="157">
        <v>0</v>
      </c>
      <c r="DY573" s="157">
        <v>0</v>
      </c>
      <c r="DZ573" s="157">
        <v>0</v>
      </c>
      <c r="EA573" s="157">
        <v>0</v>
      </c>
      <c r="EB573" s="157">
        <v>0</v>
      </c>
      <c r="EC573" s="157">
        <v>0</v>
      </c>
      <c r="ED573" s="157">
        <v>0</v>
      </c>
      <c r="EE573" s="157">
        <v>0</v>
      </c>
      <c r="EF573" s="157">
        <v>0</v>
      </c>
      <c r="EG573" s="157">
        <v>0</v>
      </c>
      <c r="EH573" s="157">
        <v>0</v>
      </c>
      <c r="EI573" s="157">
        <v>0</v>
      </c>
      <c r="EJ573" s="157">
        <v>0</v>
      </c>
      <c r="EK573" s="157">
        <v>0</v>
      </c>
      <c r="EL573" s="157">
        <v>0</v>
      </c>
      <c r="EM573" s="157">
        <v>0</v>
      </c>
      <c r="EN573" s="157">
        <v>0</v>
      </c>
      <c r="EO573" s="157">
        <v>9.1688999999999996E-4</v>
      </c>
      <c r="EP573" s="157">
        <v>0</v>
      </c>
      <c r="EQ573" s="157">
        <v>0</v>
      </c>
      <c r="ER573" s="157">
        <v>0</v>
      </c>
      <c r="ES573" s="157">
        <v>0</v>
      </c>
      <c r="ET573" s="157">
        <v>0</v>
      </c>
      <c r="EU573" s="157">
        <v>0</v>
      </c>
      <c r="EV573" s="157">
        <v>0</v>
      </c>
      <c r="EW573" s="157">
        <v>0</v>
      </c>
      <c r="EX573" s="157">
        <v>0</v>
      </c>
      <c r="EY573" s="157">
        <v>0</v>
      </c>
      <c r="EZ573" s="157">
        <v>0</v>
      </c>
      <c r="FA573" s="157">
        <v>0</v>
      </c>
      <c r="FB573" s="157">
        <v>0</v>
      </c>
      <c r="FC573" s="157">
        <v>0</v>
      </c>
      <c r="FD573" s="157">
        <v>0</v>
      </c>
      <c r="FE573" s="157">
        <v>0</v>
      </c>
      <c r="FF573" s="157">
        <v>0</v>
      </c>
      <c r="FG573" s="157">
        <v>0</v>
      </c>
      <c r="FH573" s="157">
        <v>0</v>
      </c>
      <c r="FI573" s="157">
        <v>0</v>
      </c>
      <c r="FJ573" s="157">
        <v>0</v>
      </c>
      <c r="FK573" s="157">
        <v>0</v>
      </c>
      <c r="FL573" s="157">
        <v>2.8896199999999998E-4</v>
      </c>
      <c r="FM573" s="192">
        <v>4.2299999999999998E-5</v>
      </c>
      <c r="FN573" s="157">
        <v>0</v>
      </c>
      <c r="FO573" s="157">
        <v>0</v>
      </c>
      <c r="FP573" s="157">
        <v>0</v>
      </c>
      <c r="FQ573" s="192">
        <v>9.3999999999999994E-5</v>
      </c>
      <c r="FR573" s="157">
        <v>0</v>
      </c>
      <c r="FS573" s="157">
        <v>0</v>
      </c>
      <c r="FT573" s="157">
        <v>0</v>
      </c>
      <c r="FU573" s="157">
        <v>0</v>
      </c>
      <c r="FV573" s="157">
        <v>0</v>
      </c>
      <c r="FW573" s="157">
        <v>0</v>
      </c>
      <c r="FX573" s="157">
        <v>0</v>
      </c>
      <c r="FY573" s="157">
        <v>0</v>
      </c>
      <c r="FZ573" s="157">
        <v>0</v>
      </c>
      <c r="GA573" s="157">
        <v>0</v>
      </c>
      <c r="GB573" s="157">
        <v>0</v>
      </c>
      <c r="GC573" s="157">
        <v>0</v>
      </c>
      <c r="GD573" s="157">
        <v>0</v>
      </c>
      <c r="GE573" s="157">
        <v>0</v>
      </c>
      <c r="GF573" s="157">
        <v>0</v>
      </c>
      <c r="GG573" s="157">
        <v>0</v>
      </c>
      <c r="GH573" s="157">
        <v>0</v>
      </c>
      <c r="GI573" s="157">
        <v>0</v>
      </c>
      <c r="GJ573" s="157">
        <v>0</v>
      </c>
      <c r="GK573" s="157">
        <v>0</v>
      </c>
      <c r="GL573" s="157">
        <v>5.6241099999999997E-4</v>
      </c>
      <c r="GM573" s="157">
        <v>0</v>
      </c>
      <c r="GN573" s="157">
        <v>0</v>
      </c>
      <c r="GO573" s="157">
        <v>0</v>
      </c>
      <c r="GP573" s="157">
        <v>0</v>
      </c>
      <c r="GQ573" s="157">
        <v>0</v>
      </c>
      <c r="GR573" s="157">
        <v>0</v>
      </c>
      <c r="GS573" s="157">
        <v>0</v>
      </c>
      <c r="GT573" s="157">
        <v>0</v>
      </c>
      <c r="GU573" s="157">
        <v>0</v>
      </c>
      <c r="GV573" s="157">
        <v>0</v>
      </c>
      <c r="GW573" s="157">
        <v>0</v>
      </c>
      <c r="GX573" s="157">
        <v>0</v>
      </c>
      <c r="GY573" s="157">
        <v>0</v>
      </c>
      <c r="GZ573" s="157">
        <v>0</v>
      </c>
      <c r="HA573" s="157">
        <v>0</v>
      </c>
    </row>
    <row r="574" spans="1:209" x14ac:dyDescent="0.2">
      <c r="A574" s="157" t="s">
        <v>4383</v>
      </c>
      <c r="B574" s="157">
        <v>0</v>
      </c>
      <c r="C574" s="157">
        <v>0</v>
      </c>
      <c r="D574" s="157">
        <v>0</v>
      </c>
      <c r="E574" s="157">
        <v>0</v>
      </c>
      <c r="F574" s="157">
        <v>0</v>
      </c>
      <c r="G574" s="157">
        <v>1.4237700000000001E-4</v>
      </c>
      <c r="H574" s="157">
        <v>0</v>
      </c>
      <c r="I574" s="157">
        <v>1.7071299999999999E-4</v>
      </c>
      <c r="J574" s="192">
        <v>5.1999999999999997E-5</v>
      </c>
      <c r="K574" s="157">
        <v>0</v>
      </c>
      <c r="L574" s="157">
        <v>0</v>
      </c>
      <c r="M574" s="157">
        <v>0</v>
      </c>
      <c r="N574" s="192">
        <v>6.7600000000000003E-5</v>
      </c>
      <c r="O574" s="192">
        <v>9.3399999999999993E-5</v>
      </c>
      <c r="P574" s="157">
        <v>1.32356E-4</v>
      </c>
      <c r="Q574" s="157">
        <v>0</v>
      </c>
      <c r="R574" s="157">
        <v>0</v>
      </c>
      <c r="S574" s="157">
        <v>0</v>
      </c>
      <c r="T574" s="192">
        <v>3.2299999999999999E-5</v>
      </c>
      <c r="U574" s="157">
        <v>0</v>
      </c>
      <c r="V574" s="192">
        <v>6.0900000000000003E-5</v>
      </c>
      <c r="W574" s="192">
        <v>8.3999999999999995E-5</v>
      </c>
      <c r="X574" s="157">
        <v>1.21692E-4</v>
      </c>
      <c r="Y574" s="157">
        <v>0</v>
      </c>
      <c r="Z574" s="157">
        <v>0</v>
      </c>
      <c r="AA574" s="157">
        <v>0</v>
      </c>
      <c r="AB574" s="192">
        <v>9.98E-5</v>
      </c>
      <c r="AC574" s="192">
        <v>1.9300000000000002E-5</v>
      </c>
      <c r="AD574" s="157">
        <v>0</v>
      </c>
      <c r="AE574" s="157">
        <v>0</v>
      </c>
      <c r="AF574" s="157">
        <v>2.0967499999999999E-4</v>
      </c>
      <c r="AG574" s="157">
        <v>0</v>
      </c>
      <c r="AH574" s="157">
        <v>0</v>
      </c>
      <c r="AI574" s="192">
        <v>7.7399999999999998E-5</v>
      </c>
      <c r="AJ574" s="157">
        <v>0</v>
      </c>
      <c r="AK574" s="192">
        <v>6.9900000000000005E-5</v>
      </c>
      <c r="AL574" s="157">
        <v>0</v>
      </c>
      <c r="AM574" s="157">
        <v>1.0344300000000001E-4</v>
      </c>
      <c r="AN574" s="157">
        <v>3.1436700000000002E-4</v>
      </c>
      <c r="AO574" s="157">
        <v>1.5179500000000001E-4</v>
      </c>
      <c r="AP574" s="157">
        <v>0</v>
      </c>
      <c r="AQ574" s="157">
        <v>3.55857E-4</v>
      </c>
      <c r="AR574" s="192">
        <v>7.64E-5</v>
      </c>
      <c r="AS574" s="157">
        <v>0</v>
      </c>
      <c r="AT574" s="157">
        <v>0</v>
      </c>
      <c r="AU574" s="157">
        <v>0</v>
      </c>
      <c r="AV574" s="157">
        <v>0</v>
      </c>
      <c r="AW574" s="157">
        <v>0</v>
      </c>
      <c r="AX574" s="192">
        <v>6.6199999999999996E-5</v>
      </c>
      <c r="AY574" s="192">
        <v>2.6999999999999999E-5</v>
      </c>
      <c r="AZ574" s="157">
        <v>1.51762E-4</v>
      </c>
      <c r="BA574" s="192">
        <v>7.2200000000000007E-5</v>
      </c>
      <c r="BB574" s="157">
        <v>2.7112300000000001E-4</v>
      </c>
      <c r="BC574" s="157">
        <v>0</v>
      </c>
      <c r="BD574" s="157">
        <v>0</v>
      </c>
      <c r="BE574" s="157">
        <v>0</v>
      </c>
      <c r="BF574" s="157">
        <v>0</v>
      </c>
      <c r="BG574" s="192">
        <v>6.7199999999999994E-5</v>
      </c>
      <c r="BH574" s="192">
        <v>8.9900000000000003E-5</v>
      </c>
      <c r="BI574" s="192">
        <v>1.8099999999999999E-5</v>
      </c>
      <c r="BJ574" s="192">
        <v>9.3900000000000006E-5</v>
      </c>
      <c r="BK574" s="157">
        <v>0</v>
      </c>
      <c r="BL574" s="157">
        <v>0</v>
      </c>
      <c r="BM574" s="157">
        <v>0</v>
      </c>
      <c r="BN574" s="192">
        <v>8.6500000000000002E-5</v>
      </c>
      <c r="BO574" s="157">
        <v>0</v>
      </c>
      <c r="BP574" s="192">
        <v>7.9900000000000004E-5</v>
      </c>
      <c r="BQ574" s="157">
        <v>0</v>
      </c>
      <c r="BR574" s="157">
        <v>0</v>
      </c>
      <c r="BS574" s="192">
        <v>5.66E-5</v>
      </c>
      <c r="BT574" s="157">
        <v>0</v>
      </c>
      <c r="BU574" s="192">
        <v>4.5099999999999998E-5</v>
      </c>
      <c r="BV574" s="192">
        <v>4.7500000000000003E-5</v>
      </c>
      <c r="BW574" s="192">
        <v>8.3700000000000002E-5</v>
      </c>
      <c r="BX574" s="157">
        <v>0</v>
      </c>
      <c r="BY574" s="157">
        <v>0</v>
      </c>
      <c r="BZ574" s="192">
        <v>6.19E-5</v>
      </c>
      <c r="CA574" s="157">
        <v>0</v>
      </c>
      <c r="CB574" s="192">
        <v>4.8300000000000002E-5</v>
      </c>
      <c r="CC574" s="157">
        <v>0</v>
      </c>
      <c r="CD574" s="157">
        <v>0</v>
      </c>
      <c r="CE574" s="157">
        <v>1.2451699999999999E-4</v>
      </c>
      <c r="CF574" s="157">
        <v>1.1077E-4</v>
      </c>
      <c r="CG574" s="157">
        <v>0</v>
      </c>
      <c r="CH574" s="157">
        <v>0</v>
      </c>
      <c r="CI574" s="192">
        <v>5.66E-5</v>
      </c>
      <c r="CJ574" s="157">
        <v>0</v>
      </c>
      <c r="CK574" s="192">
        <v>2.69E-5</v>
      </c>
      <c r="CL574" s="157">
        <v>1.4401400000000001E-4</v>
      </c>
      <c r="CM574" s="157">
        <v>1.8815699999999999E-4</v>
      </c>
      <c r="CN574" s="157">
        <v>1.4570499999999999E-4</v>
      </c>
      <c r="CO574" s="157">
        <v>2.0134100000000001E-4</v>
      </c>
      <c r="CP574" s="192">
        <v>7.4999999999999993E-5</v>
      </c>
      <c r="CQ574" s="157">
        <v>1.56212E-4</v>
      </c>
      <c r="CR574" s="157">
        <v>0</v>
      </c>
      <c r="CS574" s="157">
        <v>0</v>
      </c>
      <c r="CT574" s="157">
        <v>0</v>
      </c>
      <c r="CU574" s="192">
        <v>7.9699999999999999E-5</v>
      </c>
      <c r="CV574" s="157">
        <v>0</v>
      </c>
      <c r="CW574" s="157">
        <v>0</v>
      </c>
      <c r="CX574" s="157">
        <v>0</v>
      </c>
      <c r="CY574" s="192">
        <v>2.76E-5</v>
      </c>
      <c r="CZ574" s="157">
        <v>0</v>
      </c>
      <c r="DA574" s="192">
        <v>9.9699999999999998E-5</v>
      </c>
      <c r="DB574" s="157">
        <v>1.8280600000000001E-4</v>
      </c>
      <c r="DC574" s="157">
        <v>2.03482E-4</v>
      </c>
      <c r="DD574" s="157">
        <v>0</v>
      </c>
      <c r="DE574" s="157">
        <v>1.3239799999999999E-4</v>
      </c>
      <c r="DF574" s="157">
        <v>0</v>
      </c>
      <c r="DG574" s="157">
        <v>0</v>
      </c>
      <c r="DH574" s="157">
        <v>0</v>
      </c>
      <c r="DI574" s="192">
        <v>2.02E-5</v>
      </c>
      <c r="DJ574" s="157">
        <v>0</v>
      </c>
      <c r="DK574" s="157">
        <v>0</v>
      </c>
      <c r="DL574" s="157">
        <v>0</v>
      </c>
      <c r="DM574" s="157">
        <v>0</v>
      </c>
      <c r="DN574" s="192">
        <v>2.1999999999999999E-5</v>
      </c>
      <c r="DO574" s="157">
        <v>0</v>
      </c>
      <c r="DP574" s="157">
        <v>0</v>
      </c>
      <c r="DQ574" s="157">
        <v>0</v>
      </c>
      <c r="DR574" s="157">
        <v>1.6319199999999999E-4</v>
      </c>
      <c r="DS574" s="157">
        <v>0</v>
      </c>
      <c r="DT574" s="157">
        <v>0</v>
      </c>
      <c r="DU574" s="192">
        <v>8.2200000000000006E-5</v>
      </c>
      <c r="DV574" s="192">
        <v>6.7500000000000001E-5</v>
      </c>
      <c r="DW574" s="157">
        <v>0</v>
      </c>
      <c r="DX574" s="157">
        <v>1.3598000000000001E-4</v>
      </c>
      <c r="DY574" s="157">
        <v>1.9437100000000001E-4</v>
      </c>
      <c r="DZ574" s="157">
        <v>0</v>
      </c>
      <c r="EA574" s="157">
        <v>0</v>
      </c>
      <c r="EB574" s="157">
        <v>0</v>
      </c>
      <c r="EC574" s="157">
        <v>0</v>
      </c>
      <c r="ED574" s="157">
        <v>2.4617200000000001E-4</v>
      </c>
      <c r="EE574" s="157">
        <v>0</v>
      </c>
      <c r="EF574" s="192">
        <v>3.2700000000000002E-5</v>
      </c>
      <c r="EG574" s="157">
        <v>0</v>
      </c>
      <c r="EH574" s="157">
        <v>0</v>
      </c>
      <c r="EI574" s="157">
        <v>0</v>
      </c>
      <c r="EJ574" s="192">
        <v>1.9899999999999999E-5</v>
      </c>
      <c r="EK574" s="157">
        <v>0</v>
      </c>
      <c r="EL574" s="157">
        <v>0</v>
      </c>
      <c r="EM574" s="157">
        <v>0</v>
      </c>
      <c r="EN574" s="157">
        <v>0</v>
      </c>
      <c r="EO574" s="157">
        <v>0</v>
      </c>
      <c r="EP574" s="192">
        <v>5.3000000000000001E-5</v>
      </c>
      <c r="EQ574" s="157">
        <v>0</v>
      </c>
      <c r="ER574" s="157">
        <v>0</v>
      </c>
      <c r="ES574" s="157">
        <v>0</v>
      </c>
      <c r="ET574" s="157">
        <v>0</v>
      </c>
      <c r="EU574" s="157">
        <v>0</v>
      </c>
      <c r="EV574" s="192">
        <v>2.0299999999999999E-5</v>
      </c>
      <c r="EW574" s="192">
        <v>1.8199999999999999E-5</v>
      </c>
      <c r="EX574" s="157">
        <v>0</v>
      </c>
      <c r="EY574" s="157">
        <v>0</v>
      </c>
      <c r="EZ574" s="192">
        <v>5.8199999999999998E-5</v>
      </c>
      <c r="FA574" s="157">
        <v>0</v>
      </c>
      <c r="FB574" s="157">
        <v>0</v>
      </c>
      <c r="FC574" s="157">
        <v>0</v>
      </c>
      <c r="FD574" s="192">
        <v>2.51E-5</v>
      </c>
      <c r="FE574" s="157">
        <v>0</v>
      </c>
      <c r="FF574" s="157">
        <v>0</v>
      </c>
      <c r="FG574" s="157">
        <v>0</v>
      </c>
      <c r="FH574" s="157">
        <v>0</v>
      </c>
      <c r="FI574" s="157">
        <v>0</v>
      </c>
      <c r="FJ574" s="157">
        <v>1.4920499999999999E-4</v>
      </c>
      <c r="FK574" s="157">
        <v>0</v>
      </c>
      <c r="FL574" s="157">
        <v>0</v>
      </c>
      <c r="FM574" s="157">
        <v>0</v>
      </c>
      <c r="FN574" s="157">
        <v>0</v>
      </c>
      <c r="FO574" s="157">
        <v>0</v>
      </c>
      <c r="FP574" s="157">
        <v>0</v>
      </c>
      <c r="FQ574" s="192">
        <v>1.5699999999999999E-5</v>
      </c>
      <c r="FR574" s="157">
        <v>0</v>
      </c>
      <c r="FS574" s="157">
        <v>0</v>
      </c>
      <c r="FT574" s="157">
        <v>0</v>
      </c>
      <c r="FU574" s="192">
        <v>2.8799999999999999E-5</v>
      </c>
      <c r="FV574" s="192">
        <v>4.5899999999999998E-5</v>
      </c>
      <c r="FW574" s="157">
        <v>0</v>
      </c>
      <c r="FX574" s="157">
        <v>0</v>
      </c>
      <c r="FY574" s="157">
        <v>0</v>
      </c>
      <c r="FZ574" s="157">
        <v>0</v>
      </c>
      <c r="GA574" s="192">
        <v>3.8899999999999997E-5</v>
      </c>
      <c r="GB574" s="157">
        <v>0</v>
      </c>
      <c r="GC574" s="157">
        <v>0</v>
      </c>
      <c r="GD574" s="157">
        <v>0</v>
      </c>
      <c r="GE574" s="157">
        <v>0</v>
      </c>
      <c r="GF574" s="157">
        <v>0</v>
      </c>
      <c r="GG574" s="157">
        <v>0</v>
      </c>
      <c r="GH574" s="157">
        <v>0</v>
      </c>
      <c r="GI574" s="157">
        <v>0</v>
      </c>
      <c r="GJ574" s="192">
        <v>8.0799999999999999E-5</v>
      </c>
      <c r="GK574" s="157">
        <v>0</v>
      </c>
      <c r="GL574" s="157">
        <v>0</v>
      </c>
      <c r="GM574" s="192">
        <v>7.6799999999999997E-5</v>
      </c>
      <c r="GN574" s="157">
        <v>0</v>
      </c>
      <c r="GO574" s="157">
        <v>0</v>
      </c>
      <c r="GP574" s="192">
        <v>7.1299999999999998E-5</v>
      </c>
      <c r="GQ574" s="157">
        <v>0</v>
      </c>
      <c r="GR574" s="157">
        <v>0</v>
      </c>
      <c r="GS574" s="157">
        <v>0</v>
      </c>
      <c r="GT574" s="157">
        <v>0</v>
      </c>
      <c r="GU574" s="157">
        <v>0</v>
      </c>
      <c r="GV574" s="157">
        <v>0</v>
      </c>
      <c r="GW574" s="157">
        <v>0</v>
      </c>
      <c r="GX574" s="157">
        <v>0</v>
      </c>
      <c r="GY574" s="157">
        <v>0</v>
      </c>
      <c r="GZ574" s="157">
        <v>0</v>
      </c>
      <c r="HA574" s="157">
        <v>0</v>
      </c>
    </row>
    <row r="575" spans="1:209" x14ac:dyDescent="0.2">
      <c r="A575" s="157" t="s">
        <v>4384</v>
      </c>
      <c r="B575" s="157">
        <v>0</v>
      </c>
      <c r="C575" s="157">
        <v>0</v>
      </c>
      <c r="D575" s="157">
        <v>0</v>
      </c>
      <c r="E575" s="157">
        <v>0</v>
      </c>
      <c r="F575" s="157">
        <v>0</v>
      </c>
      <c r="G575" s="157">
        <v>0</v>
      </c>
      <c r="H575" s="157">
        <v>0</v>
      </c>
      <c r="I575" s="157">
        <v>0</v>
      </c>
      <c r="J575" s="157">
        <v>0</v>
      </c>
      <c r="K575" s="157">
        <v>0</v>
      </c>
      <c r="L575" s="157">
        <v>0</v>
      </c>
      <c r="M575" s="157">
        <v>0</v>
      </c>
      <c r="N575" s="192">
        <v>5.0699999999999999E-5</v>
      </c>
      <c r="O575" s="157">
        <v>0</v>
      </c>
      <c r="P575" s="157">
        <v>0</v>
      </c>
      <c r="Q575" s="157">
        <v>0</v>
      </c>
      <c r="R575" s="157">
        <v>0</v>
      </c>
      <c r="S575" s="157">
        <v>0</v>
      </c>
      <c r="T575" s="157">
        <v>0</v>
      </c>
      <c r="U575" s="157">
        <v>0</v>
      </c>
      <c r="V575" s="157">
        <v>0</v>
      </c>
      <c r="W575" s="192">
        <v>5.2499999999999997E-6</v>
      </c>
      <c r="X575" s="157">
        <v>0</v>
      </c>
      <c r="Y575" s="157">
        <v>0</v>
      </c>
      <c r="Z575" s="157">
        <v>0</v>
      </c>
      <c r="AA575" s="157">
        <v>0</v>
      </c>
      <c r="AB575" s="157">
        <v>0</v>
      </c>
      <c r="AC575" s="157">
        <v>0</v>
      </c>
      <c r="AD575" s="157">
        <v>0</v>
      </c>
      <c r="AE575" s="157">
        <v>0</v>
      </c>
      <c r="AF575" s="157">
        <v>0</v>
      </c>
      <c r="AG575" s="157">
        <v>0</v>
      </c>
      <c r="AH575" s="157">
        <v>0</v>
      </c>
      <c r="AI575" s="157">
        <v>0</v>
      </c>
      <c r="AJ575" s="192">
        <v>7.1000000000000005E-5</v>
      </c>
      <c r="AK575" s="157">
        <v>0</v>
      </c>
      <c r="AL575" s="157">
        <v>0</v>
      </c>
      <c r="AM575" s="157">
        <v>0</v>
      </c>
      <c r="AN575" s="192">
        <v>3.3099999999999998E-5</v>
      </c>
      <c r="AO575" s="157">
        <v>0</v>
      </c>
      <c r="AP575" s="157">
        <v>2.8015100000000002E-4</v>
      </c>
      <c r="AQ575" s="157">
        <v>0</v>
      </c>
      <c r="AR575" s="157">
        <v>0</v>
      </c>
      <c r="AS575" s="157">
        <v>0</v>
      </c>
      <c r="AT575" s="157">
        <v>0</v>
      </c>
      <c r="AU575" s="157">
        <v>0</v>
      </c>
      <c r="AV575" s="157">
        <v>0</v>
      </c>
      <c r="AW575" s="157">
        <v>0</v>
      </c>
      <c r="AX575" s="157">
        <v>0</v>
      </c>
      <c r="AY575" s="157">
        <v>0</v>
      </c>
      <c r="AZ575" s="157">
        <v>0</v>
      </c>
      <c r="BA575" s="192">
        <v>7.2200000000000007E-5</v>
      </c>
      <c r="BB575" s="192">
        <v>2.4600000000000002E-5</v>
      </c>
      <c r="BC575" s="157">
        <v>0</v>
      </c>
      <c r="BD575" s="157">
        <v>0</v>
      </c>
      <c r="BE575" s="157">
        <v>0</v>
      </c>
      <c r="BF575" s="157">
        <v>0</v>
      </c>
      <c r="BG575" s="157">
        <v>0</v>
      </c>
      <c r="BH575" s="157">
        <v>0</v>
      </c>
      <c r="BI575" s="157">
        <v>0</v>
      </c>
      <c r="BJ575" s="157">
        <v>0</v>
      </c>
      <c r="BK575" s="157">
        <v>0</v>
      </c>
      <c r="BL575" s="157">
        <v>0</v>
      </c>
      <c r="BM575" s="157">
        <v>0</v>
      </c>
      <c r="BN575" s="157">
        <v>0</v>
      </c>
      <c r="BO575" s="157">
        <v>0</v>
      </c>
      <c r="BP575" s="157">
        <v>0</v>
      </c>
      <c r="BQ575" s="157">
        <v>0</v>
      </c>
      <c r="BR575" s="157">
        <v>0</v>
      </c>
      <c r="BS575" s="157">
        <v>0</v>
      </c>
      <c r="BT575" s="157">
        <v>0</v>
      </c>
      <c r="BU575" s="157">
        <v>0</v>
      </c>
      <c r="BV575" s="157">
        <v>0</v>
      </c>
      <c r="BW575" s="157">
        <v>0</v>
      </c>
      <c r="BX575" s="157">
        <v>0</v>
      </c>
      <c r="BY575" s="192">
        <v>2.5199999999999999E-5</v>
      </c>
      <c r="BZ575" s="157">
        <v>0</v>
      </c>
      <c r="CA575" s="157">
        <v>0</v>
      </c>
      <c r="CB575" s="157">
        <v>0</v>
      </c>
      <c r="CC575" s="157">
        <v>0</v>
      </c>
      <c r="CD575" s="157">
        <v>0</v>
      </c>
      <c r="CE575" s="157">
        <v>0</v>
      </c>
      <c r="CF575" s="157">
        <v>0</v>
      </c>
      <c r="CG575" s="157">
        <v>0</v>
      </c>
      <c r="CH575" s="157">
        <v>0</v>
      </c>
      <c r="CI575" s="157">
        <v>0</v>
      </c>
      <c r="CJ575" s="157">
        <v>0</v>
      </c>
      <c r="CK575" s="157">
        <v>0</v>
      </c>
      <c r="CL575" s="157">
        <v>0</v>
      </c>
      <c r="CM575" s="157">
        <v>0</v>
      </c>
      <c r="CN575" s="157">
        <v>0</v>
      </c>
      <c r="CO575" s="157">
        <v>0</v>
      </c>
      <c r="CP575" s="157">
        <v>0</v>
      </c>
      <c r="CQ575" s="157">
        <v>0</v>
      </c>
      <c r="CR575" s="157">
        <v>0</v>
      </c>
      <c r="CS575" s="157">
        <v>0</v>
      </c>
      <c r="CT575" s="157">
        <v>0</v>
      </c>
      <c r="CU575" s="157">
        <v>0</v>
      </c>
      <c r="CV575" s="157">
        <v>0</v>
      </c>
      <c r="CW575" s="192">
        <v>5.93E-6</v>
      </c>
      <c r="CX575" s="157">
        <v>0</v>
      </c>
      <c r="CY575" s="157">
        <v>0</v>
      </c>
      <c r="CZ575" s="157">
        <v>0</v>
      </c>
      <c r="DA575" s="157">
        <v>0</v>
      </c>
      <c r="DB575" s="157">
        <v>0</v>
      </c>
      <c r="DC575" s="157">
        <v>0</v>
      </c>
      <c r="DD575" s="157">
        <v>0</v>
      </c>
      <c r="DE575" s="157">
        <v>0</v>
      </c>
      <c r="DF575" s="157">
        <v>0</v>
      </c>
      <c r="DG575" s="157">
        <v>0</v>
      </c>
      <c r="DH575" s="157">
        <v>0</v>
      </c>
      <c r="DI575" s="157">
        <v>0</v>
      </c>
      <c r="DJ575" s="157">
        <v>0</v>
      </c>
      <c r="DK575" s="157">
        <v>0</v>
      </c>
      <c r="DL575" s="157">
        <v>0</v>
      </c>
      <c r="DM575" s="157">
        <v>0</v>
      </c>
      <c r="DN575" s="157">
        <v>0</v>
      </c>
      <c r="DO575" s="157">
        <v>0</v>
      </c>
      <c r="DP575" s="157">
        <v>0</v>
      </c>
      <c r="DQ575" s="157">
        <v>0</v>
      </c>
      <c r="DR575" s="157">
        <v>0</v>
      </c>
      <c r="DS575" s="157">
        <v>0</v>
      </c>
      <c r="DT575" s="157">
        <v>0</v>
      </c>
      <c r="DU575" s="157">
        <v>0</v>
      </c>
      <c r="DV575" s="157">
        <v>0</v>
      </c>
      <c r="DW575" s="157">
        <v>0</v>
      </c>
      <c r="DX575" s="157">
        <v>0</v>
      </c>
      <c r="DY575" s="192">
        <v>5.6700000000000003E-5</v>
      </c>
      <c r="DZ575" s="157">
        <v>0</v>
      </c>
      <c r="EA575" s="157">
        <v>0</v>
      </c>
      <c r="EB575" s="157">
        <v>0</v>
      </c>
      <c r="EC575" s="157">
        <v>0</v>
      </c>
      <c r="ED575" s="157">
        <v>0</v>
      </c>
      <c r="EE575" s="157">
        <v>0</v>
      </c>
      <c r="EF575" s="157">
        <v>0</v>
      </c>
      <c r="EG575" s="157">
        <v>1.22335E-4</v>
      </c>
      <c r="EH575" s="157">
        <v>0</v>
      </c>
      <c r="EI575" s="192">
        <v>7.9200000000000001E-5</v>
      </c>
      <c r="EJ575" s="192">
        <v>3.9900000000000001E-5</v>
      </c>
      <c r="EK575" s="157">
        <v>0</v>
      </c>
      <c r="EL575" s="157">
        <v>0</v>
      </c>
      <c r="EM575" s="157">
        <v>0</v>
      </c>
      <c r="EN575" s="157">
        <v>0</v>
      </c>
      <c r="EO575" s="157">
        <v>0</v>
      </c>
      <c r="EP575" s="157">
        <v>0</v>
      </c>
      <c r="EQ575" s="157">
        <v>0</v>
      </c>
      <c r="ER575" s="157">
        <v>0</v>
      </c>
      <c r="ES575" s="157">
        <v>0</v>
      </c>
      <c r="ET575" s="157">
        <v>0</v>
      </c>
      <c r="EU575" s="157">
        <v>0</v>
      </c>
      <c r="EV575" s="157">
        <v>0</v>
      </c>
      <c r="EW575" s="192">
        <v>1.8199999999999999E-5</v>
      </c>
      <c r="EX575" s="157">
        <v>0</v>
      </c>
      <c r="EY575" s="157">
        <v>0</v>
      </c>
      <c r="EZ575" s="157">
        <v>0</v>
      </c>
      <c r="FA575" s="157">
        <v>0</v>
      </c>
      <c r="FB575" s="157">
        <v>0</v>
      </c>
      <c r="FC575" s="157">
        <v>0</v>
      </c>
      <c r="FD575" s="157">
        <v>0</v>
      </c>
      <c r="FE575" s="157">
        <v>0</v>
      </c>
      <c r="FF575" s="157">
        <v>0</v>
      </c>
      <c r="FG575" s="157">
        <v>0</v>
      </c>
      <c r="FH575" s="192">
        <v>2.37E-5</v>
      </c>
      <c r="FI575" s="157">
        <v>0</v>
      </c>
      <c r="FJ575" s="157">
        <v>0</v>
      </c>
      <c r="FK575" s="157">
        <v>0</v>
      </c>
      <c r="FL575" s="157">
        <v>0</v>
      </c>
      <c r="FM575" s="157">
        <v>0</v>
      </c>
      <c r="FN575" s="157">
        <v>0</v>
      </c>
      <c r="FO575" s="157">
        <v>0</v>
      </c>
      <c r="FP575" s="157">
        <v>0</v>
      </c>
      <c r="FQ575" s="157">
        <v>0</v>
      </c>
      <c r="FR575" s="157">
        <v>0</v>
      </c>
      <c r="FS575" s="157">
        <v>0</v>
      </c>
      <c r="FT575" s="157">
        <v>0</v>
      </c>
      <c r="FU575" s="157">
        <v>0</v>
      </c>
      <c r="FV575" s="157">
        <v>0</v>
      </c>
      <c r="FW575" s="157">
        <v>0</v>
      </c>
      <c r="FX575" s="157">
        <v>0</v>
      </c>
      <c r="FY575" s="157">
        <v>0</v>
      </c>
      <c r="FZ575" s="157">
        <v>0</v>
      </c>
      <c r="GA575" s="157">
        <v>0</v>
      </c>
      <c r="GB575" s="157">
        <v>0</v>
      </c>
      <c r="GC575" s="157">
        <v>0</v>
      </c>
      <c r="GD575" s="157">
        <v>0</v>
      </c>
      <c r="GE575" s="157">
        <v>0</v>
      </c>
      <c r="GF575" s="157">
        <v>0</v>
      </c>
      <c r="GG575" s="157">
        <v>0</v>
      </c>
      <c r="GH575" s="157">
        <v>0</v>
      </c>
      <c r="GI575" s="157">
        <v>0</v>
      </c>
      <c r="GJ575" s="157">
        <v>0</v>
      </c>
      <c r="GK575" s="157">
        <v>0</v>
      </c>
      <c r="GL575" s="157">
        <v>0</v>
      </c>
      <c r="GM575" s="157">
        <v>0</v>
      </c>
      <c r="GN575" s="157">
        <v>0</v>
      </c>
      <c r="GO575" s="157">
        <v>0</v>
      </c>
      <c r="GP575" s="157">
        <v>0</v>
      </c>
      <c r="GQ575" s="157">
        <v>0</v>
      </c>
      <c r="GR575" s="157">
        <v>0</v>
      </c>
      <c r="GS575" s="157">
        <v>1.8271499999999999E-4</v>
      </c>
      <c r="GT575" s="157">
        <v>0</v>
      </c>
      <c r="GU575" s="157">
        <v>0</v>
      </c>
      <c r="GV575" s="157">
        <v>0</v>
      </c>
      <c r="GW575" s="157">
        <v>0</v>
      </c>
      <c r="GX575" s="157">
        <v>0</v>
      </c>
      <c r="GY575" s="157">
        <v>0</v>
      </c>
      <c r="GZ575" s="157">
        <v>0</v>
      </c>
      <c r="HA575" s="157">
        <v>0</v>
      </c>
    </row>
    <row r="576" spans="1:209" x14ac:dyDescent="0.2">
      <c r="A576" s="157" t="s">
        <v>4385</v>
      </c>
      <c r="B576" s="192">
        <v>2.9799999999999999E-5</v>
      </c>
      <c r="C576" s="192">
        <v>1.7200000000000001E-5</v>
      </c>
      <c r="D576" s="192">
        <v>5.1100000000000002E-6</v>
      </c>
      <c r="E576" s="157">
        <v>0</v>
      </c>
      <c r="F576" s="192">
        <v>1.3200000000000001E-5</v>
      </c>
      <c r="G576" s="157">
        <v>0</v>
      </c>
      <c r="H576" s="192">
        <v>3.15E-5</v>
      </c>
      <c r="I576" s="157">
        <v>0</v>
      </c>
      <c r="J576" s="192">
        <v>8.67E-6</v>
      </c>
      <c r="K576" s="157">
        <v>0</v>
      </c>
      <c r="L576" s="157">
        <v>0</v>
      </c>
      <c r="M576" s="157">
        <v>0</v>
      </c>
      <c r="N576" s="157">
        <v>0</v>
      </c>
      <c r="O576" s="192">
        <v>5.4999999999999999E-6</v>
      </c>
      <c r="P576" s="157">
        <v>0</v>
      </c>
      <c r="Q576" s="157">
        <v>0</v>
      </c>
      <c r="R576" s="157">
        <v>0</v>
      </c>
      <c r="S576" s="157">
        <v>0</v>
      </c>
      <c r="T576" s="157">
        <v>0</v>
      </c>
      <c r="U576" s="157">
        <v>0</v>
      </c>
      <c r="V576" s="157">
        <v>0</v>
      </c>
      <c r="W576" s="192">
        <v>5.2499999999999997E-6</v>
      </c>
      <c r="X576" s="157">
        <v>0</v>
      </c>
      <c r="Y576" s="157">
        <v>0</v>
      </c>
      <c r="Z576" s="157">
        <v>0</v>
      </c>
      <c r="AA576" s="192">
        <v>4.9299999999999999E-5</v>
      </c>
      <c r="AB576" s="157">
        <v>0</v>
      </c>
      <c r="AC576" s="192">
        <v>5.7899999999999998E-5</v>
      </c>
      <c r="AD576" s="157">
        <v>0</v>
      </c>
      <c r="AE576" s="192">
        <v>2.7800000000000001E-5</v>
      </c>
      <c r="AF576" s="157">
        <v>0</v>
      </c>
      <c r="AG576" s="157">
        <v>0</v>
      </c>
      <c r="AH576" s="157">
        <v>0</v>
      </c>
      <c r="AI576" s="192">
        <v>3.8699999999999999E-5</v>
      </c>
      <c r="AJ576" s="157">
        <v>0</v>
      </c>
      <c r="AK576" s="157">
        <v>0</v>
      </c>
      <c r="AL576" s="157">
        <v>0</v>
      </c>
      <c r="AM576" s="157">
        <v>0</v>
      </c>
      <c r="AN576" s="157">
        <v>0</v>
      </c>
      <c r="AO576" s="157">
        <v>0</v>
      </c>
      <c r="AP576" s="157">
        <v>0</v>
      </c>
      <c r="AQ576" s="192">
        <v>2.09E-5</v>
      </c>
      <c r="AR576" s="157">
        <v>0</v>
      </c>
      <c r="AS576" s="157">
        <v>0</v>
      </c>
      <c r="AT576" s="192">
        <v>3.7599999999999999E-5</v>
      </c>
      <c r="AU576" s="157">
        <v>0</v>
      </c>
      <c r="AV576" s="157">
        <v>0</v>
      </c>
      <c r="AW576" s="157">
        <v>0</v>
      </c>
      <c r="AX576" s="157">
        <v>0</v>
      </c>
      <c r="AY576" s="157">
        <v>0</v>
      </c>
      <c r="AZ576" s="157">
        <v>0</v>
      </c>
      <c r="BA576" s="157">
        <v>0</v>
      </c>
      <c r="BB576" s="192">
        <v>2.4600000000000002E-5</v>
      </c>
      <c r="BC576" s="192">
        <v>2.41E-5</v>
      </c>
      <c r="BD576" s="157">
        <v>0</v>
      </c>
      <c r="BE576" s="157">
        <v>0</v>
      </c>
      <c r="BF576" s="157">
        <v>0</v>
      </c>
      <c r="BG576" s="157">
        <v>0</v>
      </c>
      <c r="BH576" s="157">
        <v>0</v>
      </c>
      <c r="BI576" s="157">
        <v>0</v>
      </c>
      <c r="BJ576" s="157">
        <v>0</v>
      </c>
      <c r="BK576" s="192">
        <v>1.7200000000000001E-5</v>
      </c>
      <c r="BL576" s="157">
        <v>0</v>
      </c>
      <c r="BM576" s="157">
        <v>0</v>
      </c>
      <c r="BN576" s="157">
        <v>0</v>
      </c>
      <c r="BO576" s="192">
        <v>4.4499999999999997E-5</v>
      </c>
      <c r="BP576" s="157">
        <v>0</v>
      </c>
      <c r="BQ576" s="157">
        <v>0</v>
      </c>
      <c r="BR576" s="192">
        <v>1.06E-5</v>
      </c>
      <c r="BS576" s="157">
        <v>0</v>
      </c>
      <c r="BT576" s="157">
        <v>0</v>
      </c>
      <c r="BU576" s="157">
        <v>0</v>
      </c>
      <c r="BV576" s="157">
        <v>0</v>
      </c>
      <c r="BW576" s="157">
        <v>0</v>
      </c>
      <c r="BX576" s="192">
        <v>4.7899999999999999E-5</v>
      </c>
      <c r="BY576" s="157">
        <v>1.5110699999999999E-4</v>
      </c>
      <c r="BZ576" s="157">
        <v>0</v>
      </c>
      <c r="CA576" s="157">
        <v>0</v>
      </c>
      <c r="CB576" s="157">
        <v>0</v>
      </c>
      <c r="CC576" s="192">
        <v>3.6199999999999999E-5</v>
      </c>
      <c r="CD576" s="157">
        <v>0</v>
      </c>
      <c r="CE576" s="157">
        <v>1.2451699999999999E-4</v>
      </c>
      <c r="CF576" s="192">
        <v>5.5399999999999998E-5</v>
      </c>
      <c r="CG576" s="157">
        <v>0</v>
      </c>
      <c r="CH576" s="157">
        <v>0</v>
      </c>
      <c r="CI576" s="157">
        <v>0</v>
      </c>
      <c r="CJ576" s="157">
        <v>0</v>
      </c>
      <c r="CK576" s="157">
        <v>0</v>
      </c>
      <c r="CL576" s="192">
        <v>3.3200000000000001E-5</v>
      </c>
      <c r="CM576" s="157">
        <v>0</v>
      </c>
      <c r="CN576" s="157">
        <v>0</v>
      </c>
      <c r="CO576" s="157">
        <v>0</v>
      </c>
      <c r="CP576" s="157">
        <v>0</v>
      </c>
      <c r="CQ576" s="157">
        <v>0</v>
      </c>
      <c r="CR576" s="157">
        <v>0</v>
      </c>
      <c r="CS576" s="192">
        <v>1.04E-5</v>
      </c>
      <c r="CT576" s="157">
        <v>0</v>
      </c>
      <c r="CU576" s="192">
        <v>7.9699999999999999E-5</v>
      </c>
      <c r="CV576" s="157">
        <v>0</v>
      </c>
      <c r="CW576" s="157">
        <v>0</v>
      </c>
      <c r="CX576" s="157">
        <v>0</v>
      </c>
      <c r="CY576" s="192">
        <v>2.76E-5</v>
      </c>
      <c r="CZ576" s="157">
        <v>0</v>
      </c>
      <c r="DA576" s="157">
        <v>0</v>
      </c>
      <c r="DB576" s="157">
        <v>0</v>
      </c>
      <c r="DC576" s="157">
        <v>0</v>
      </c>
      <c r="DD576" s="157">
        <v>0</v>
      </c>
      <c r="DE576" s="157">
        <v>0</v>
      </c>
      <c r="DF576" s="157">
        <v>0</v>
      </c>
      <c r="DG576" s="157">
        <v>0</v>
      </c>
      <c r="DH576" s="157">
        <v>0</v>
      </c>
      <c r="DI576" s="157">
        <v>0</v>
      </c>
      <c r="DJ576" s="157">
        <v>0</v>
      </c>
      <c r="DK576" s="157">
        <v>0</v>
      </c>
      <c r="DL576" s="192">
        <v>3.0000000000000001E-5</v>
      </c>
      <c r="DM576" s="157">
        <v>0</v>
      </c>
      <c r="DN576" s="157">
        <v>0</v>
      </c>
      <c r="DO576" s="157">
        <v>0</v>
      </c>
      <c r="DP576" s="192">
        <v>8.9599999999999996E-5</v>
      </c>
      <c r="DQ576" s="157">
        <v>0</v>
      </c>
      <c r="DR576" s="157">
        <v>0</v>
      </c>
      <c r="DS576" s="192">
        <v>4.5399999999999999E-5</v>
      </c>
      <c r="DT576" s="157">
        <v>0</v>
      </c>
      <c r="DU576" s="192">
        <v>4.1100000000000003E-5</v>
      </c>
      <c r="DV576" s="157">
        <v>0</v>
      </c>
      <c r="DW576" s="192">
        <v>5.2200000000000002E-5</v>
      </c>
      <c r="DX576" s="157">
        <v>1.3598000000000001E-4</v>
      </c>
      <c r="DY576" s="157">
        <v>0</v>
      </c>
      <c r="DZ576" s="157">
        <v>0</v>
      </c>
      <c r="EA576" s="157">
        <v>0</v>
      </c>
      <c r="EB576" s="157">
        <v>0</v>
      </c>
      <c r="EC576" s="192">
        <v>1.8300000000000001E-5</v>
      </c>
      <c r="ED576" s="157">
        <v>0</v>
      </c>
      <c r="EE576" s="157">
        <v>0</v>
      </c>
      <c r="EF576" s="157">
        <v>0</v>
      </c>
      <c r="EG576" s="157">
        <v>0</v>
      </c>
      <c r="EH576" s="157">
        <v>0</v>
      </c>
      <c r="EI576" s="157">
        <v>0</v>
      </c>
      <c r="EJ576" s="157">
        <v>0</v>
      </c>
      <c r="EK576" s="192">
        <v>7.3700000000000002E-5</v>
      </c>
      <c r="EL576" s="157">
        <v>0</v>
      </c>
      <c r="EM576" s="192">
        <v>7.6299999999999998E-6</v>
      </c>
      <c r="EN576" s="157">
        <v>0</v>
      </c>
      <c r="EO576" s="157">
        <v>0</v>
      </c>
      <c r="EP576" s="192">
        <v>1.77E-5</v>
      </c>
      <c r="EQ576" s="157">
        <v>0</v>
      </c>
      <c r="ER576" s="157">
        <v>2.4808799999999999E-4</v>
      </c>
      <c r="ES576" s="157">
        <v>0</v>
      </c>
      <c r="ET576" s="157">
        <v>0</v>
      </c>
      <c r="EU576" s="157">
        <v>0</v>
      </c>
      <c r="EV576" s="157">
        <v>0</v>
      </c>
      <c r="EW576" s="157">
        <v>0</v>
      </c>
      <c r="EX576" s="157">
        <v>0</v>
      </c>
      <c r="EY576" s="192">
        <v>5.1799999999999999E-5</v>
      </c>
      <c r="EZ576" s="157">
        <v>0</v>
      </c>
      <c r="FA576" s="157">
        <v>0</v>
      </c>
      <c r="FB576" s="192">
        <v>2.6999999999999999E-5</v>
      </c>
      <c r="FC576" s="157">
        <v>0</v>
      </c>
      <c r="FD576" s="157">
        <v>0</v>
      </c>
      <c r="FE576" s="157">
        <v>0</v>
      </c>
      <c r="FF576" s="157">
        <v>0</v>
      </c>
      <c r="FG576" s="157">
        <v>0</v>
      </c>
      <c r="FH576" s="157">
        <v>0</v>
      </c>
      <c r="FI576" s="157">
        <v>0</v>
      </c>
      <c r="FJ576" s="157">
        <v>0</v>
      </c>
      <c r="FK576" s="192">
        <v>4.6199999999999998E-5</v>
      </c>
      <c r="FL576" s="157">
        <v>0</v>
      </c>
      <c r="FM576" s="157">
        <v>0</v>
      </c>
      <c r="FN576" s="157">
        <v>0</v>
      </c>
      <c r="FO576" s="157">
        <v>0</v>
      </c>
      <c r="FP576" s="157">
        <v>0</v>
      </c>
      <c r="FQ576" s="157">
        <v>0</v>
      </c>
      <c r="FR576" s="157">
        <v>0</v>
      </c>
      <c r="FS576" s="157">
        <v>0</v>
      </c>
      <c r="FT576" s="157">
        <v>0</v>
      </c>
      <c r="FU576" s="157">
        <v>0</v>
      </c>
      <c r="FV576" s="192">
        <v>2.3E-5</v>
      </c>
      <c r="FW576" s="157">
        <v>0</v>
      </c>
      <c r="FX576" s="157">
        <v>2.0470800000000001E-4</v>
      </c>
      <c r="FY576" s="157">
        <v>0</v>
      </c>
      <c r="FZ576" s="157">
        <v>0</v>
      </c>
      <c r="GA576" s="157">
        <v>0</v>
      </c>
      <c r="GB576" s="157">
        <v>0</v>
      </c>
      <c r="GC576" s="157">
        <v>0</v>
      </c>
      <c r="GD576" s="157">
        <v>2.20824E-4</v>
      </c>
      <c r="GE576" s="157">
        <v>1.80738E-4</v>
      </c>
      <c r="GF576" s="157">
        <v>0</v>
      </c>
      <c r="GG576" s="157">
        <v>0</v>
      </c>
      <c r="GH576" s="157">
        <v>0</v>
      </c>
      <c r="GI576" s="192">
        <v>5.1499999999999998E-5</v>
      </c>
      <c r="GJ576" s="157">
        <v>0</v>
      </c>
      <c r="GK576" s="192">
        <v>5.9200000000000002E-5</v>
      </c>
      <c r="GL576" s="157">
        <v>0</v>
      </c>
      <c r="GM576" s="157">
        <v>0</v>
      </c>
      <c r="GN576" s="157">
        <v>0</v>
      </c>
      <c r="GO576" s="157">
        <v>0</v>
      </c>
      <c r="GP576" s="157">
        <v>0</v>
      </c>
      <c r="GQ576" s="157">
        <v>0</v>
      </c>
      <c r="GR576" s="192">
        <v>5.3000000000000001E-5</v>
      </c>
      <c r="GS576" s="157">
        <v>0</v>
      </c>
      <c r="GT576" s="157">
        <v>0</v>
      </c>
      <c r="GU576" s="157">
        <v>0</v>
      </c>
      <c r="GV576" s="157">
        <v>0</v>
      </c>
      <c r="GW576" s="157">
        <v>0</v>
      </c>
      <c r="GX576" s="157">
        <v>0</v>
      </c>
      <c r="GY576" s="157">
        <v>0</v>
      </c>
      <c r="GZ576" s="157">
        <v>0</v>
      </c>
      <c r="HA576" s="157">
        <v>0</v>
      </c>
    </row>
    <row r="577" spans="1:209" x14ac:dyDescent="0.2">
      <c r="A577" s="157" t="s">
        <v>4386</v>
      </c>
      <c r="B577" s="157">
        <v>1.34268E-4</v>
      </c>
      <c r="C577" s="157">
        <v>2.1814299999999999E-4</v>
      </c>
      <c r="D577" s="157">
        <v>1.3809299999999999E-4</v>
      </c>
      <c r="E577" s="157">
        <v>1.3984100000000001E-4</v>
      </c>
      <c r="F577" s="157">
        <v>1.97283E-4</v>
      </c>
      <c r="G577" s="157">
        <v>0</v>
      </c>
      <c r="H577" s="157">
        <v>0</v>
      </c>
      <c r="I577" s="157">
        <v>0</v>
      </c>
      <c r="J577" s="157">
        <v>0</v>
      </c>
      <c r="K577" s="157">
        <v>0</v>
      </c>
      <c r="L577" s="157">
        <v>0</v>
      </c>
      <c r="M577" s="157">
        <v>0</v>
      </c>
      <c r="N577" s="157">
        <v>0</v>
      </c>
      <c r="O577" s="157">
        <v>0</v>
      </c>
      <c r="P577" s="157">
        <v>0</v>
      </c>
      <c r="Q577" s="157">
        <v>0</v>
      </c>
      <c r="R577" s="157">
        <v>0</v>
      </c>
      <c r="S577" s="157">
        <v>0</v>
      </c>
      <c r="T577" s="157">
        <v>0</v>
      </c>
      <c r="U577" s="157">
        <v>0</v>
      </c>
      <c r="V577" s="157">
        <v>0</v>
      </c>
      <c r="W577" s="157">
        <v>0</v>
      </c>
      <c r="X577" s="157">
        <v>0</v>
      </c>
      <c r="Y577" s="157">
        <v>1.4003400000000001E-4</v>
      </c>
      <c r="Z577" s="157">
        <v>0</v>
      </c>
      <c r="AA577" s="157">
        <v>0</v>
      </c>
      <c r="AB577" s="157">
        <v>0</v>
      </c>
      <c r="AC577" s="157">
        <v>0</v>
      </c>
      <c r="AD577" s="157">
        <v>0</v>
      </c>
      <c r="AE577" s="157">
        <v>5.9792799999999996E-4</v>
      </c>
      <c r="AF577" s="157">
        <v>0</v>
      </c>
      <c r="AG577" s="157">
        <v>0</v>
      </c>
      <c r="AH577" s="157">
        <v>0</v>
      </c>
      <c r="AI577" s="157">
        <v>0</v>
      </c>
      <c r="AJ577" s="157">
        <v>0</v>
      </c>
      <c r="AK577" s="157">
        <v>0</v>
      </c>
      <c r="AL577" s="157">
        <v>0</v>
      </c>
      <c r="AM577" s="157">
        <v>0</v>
      </c>
      <c r="AN577" s="157">
        <v>0</v>
      </c>
      <c r="AO577" s="157">
        <v>0</v>
      </c>
      <c r="AP577" s="157">
        <v>0</v>
      </c>
      <c r="AQ577" s="157">
        <v>0</v>
      </c>
      <c r="AR577" s="157">
        <v>0</v>
      </c>
      <c r="AS577" s="157">
        <v>0</v>
      </c>
      <c r="AT577" s="157">
        <v>0</v>
      </c>
      <c r="AU577" s="157">
        <v>0</v>
      </c>
      <c r="AV577" s="157">
        <v>0</v>
      </c>
      <c r="AW577" s="157">
        <v>0</v>
      </c>
      <c r="AX577" s="157">
        <v>0</v>
      </c>
      <c r="AY577" s="157">
        <v>0</v>
      </c>
      <c r="AZ577" s="157">
        <v>0</v>
      </c>
      <c r="BA577" s="157">
        <v>0</v>
      </c>
      <c r="BB577" s="157">
        <v>0</v>
      </c>
      <c r="BC577" s="157">
        <v>0</v>
      </c>
      <c r="BD577" s="157">
        <v>0</v>
      </c>
      <c r="BE577" s="157">
        <v>0</v>
      </c>
      <c r="BF577" s="157">
        <v>0</v>
      </c>
      <c r="BG577" s="157">
        <v>0</v>
      </c>
      <c r="BH577" s="157">
        <v>0</v>
      </c>
      <c r="BI577" s="157">
        <v>0</v>
      </c>
      <c r="BJ577" s="157">
        <v>0</v>
      </c>
      <c r="BK577" s="157">
        <v>0</v>
      </c>
      <c r="BL577" s="157">
        <v>0</v>
      </c>
      <c r="BM577" s="157">
        <v>0</v>
      </c>
      <c r="BN577" s="157">
        <v>0</v>
      </c>
      <c r="BO577" s="157">
        <v>0</v>
      </c>
      <c r="BP577" s="157">
        <v>0</v>
      </c>
      <c r="BQ577" s="157">
        <v>0</v>
      </c>
      <c r="BR577" s="157">
        <v>0</v>
      </c>
      <c r="BS577" s="157">
        <v>0</v>
      </c>
      <c r="BT577" s="157">
        <v>0</v>
      </c>
      <c r="BU577" s="157">
        <v>0</v>
      </c>
      <c r="BV577" s="157">
        <v>0</v>
      </c>
      <c r="BW577" s="157">
        <v>0</v>
      </c>
      <c r="BX577" s="157">
        <v>0</v>
      </c>
      <c r="BY577" s="157">
        <v>0</v>
      </c>
      <c r="BZ577" s="157">
        <v>0</v>
      </c>
      <c r="CA577" s="157">
        <v>0</v>
      </c>
      <c r="CB577" s="157">
        <v>0</v>
      </c>
      <c r="CC577" s="157">
        <v>0</v>
      </c>
      <c r="CD577" s="157">
        <v>0</v>
      </c>
      <c r="CE577" s="157">
        <v>0</v>
      </c>
      <c r="CF577" s="157">
        <v>0</v>
      </c>
      <c r="CG577" s="157">
        <v>0</v>
      </c>
      <c r="CH577" s="157">
        <v>0</v>
      </c>
      <c r="CI577" s="157">
        <v>0</v>
      </c>
      <c r="CJ577" s="157">
        <v>0</v>
      </c>
      <c r="CK577" s="157">
        <v>0</v>
      </c>
      <c r="CL577" s="157">
        <v>0</v>
      </c>
      <c r="CM577" s="157">
        <v>0</v>
      </c>
      <c r="CN577" s="157">
        <v>0</v>
      </c>
      <c r="CO577" s="157">
        <v>0</v>
      </c>
      <c r="CP577" s="157">
        <v>0</v>
      </c>
      <c r="CQ577" s="157">
        <v>0</v>
      </c>
      <c r="CR577" s="157">
        <v>0</v>
      </c>
      <c r="CS577" s="157">
        <v>0</v>
      </c>
      <c r="CT577" s="157">
        <v>0</v>
      </c>
      <c r="CU577" s="157">
        <v>0</v>
      </c>
      <c r="CV577" s="157">
        <v>0</v>
      </c>
      <c r="CW577" s="157">
        <v>0</v>
      </c>
      <c r="CX577" s="157">
        <v>0</v>
      </c>
      <c r="CY577" s="157">
        <v>0</v>
      </c>
      <c r="CZ577" s="157">
        <v>0</v>
      </c>
      <c r="DA577" s="157">
        <v>0</v>
      </c>
      <c r="DB577" s="157">
        <v>0</v>
      </c>
      <c r="DC577" s="157">
        <v>0</v>
      </c>
      <c r="DD577" s="157">
        <v>0</v>
      </c>
      <c r="DE577" s="157">
        <v>0</v>
      </c>
      <c r="DF577" s="157">
        <v>0</v>
      </c>
      <c r="DG577" s="157">
        <v>0</v>
      </c>
      <c r="DH577" s="157">
        <v>0</v>
      </c>
      <c r="DI577" s="157">
        <v>0</v>
      </c>
      <c r="DJ577" s="157">
        <v>0</v>
      </c>
      <c r="DK577" s="157">
        <v>0</v>
      </c>
      <c r="DL577" s="157">
        <v>0</v>
      </c>
      <c r="DM577" s="157">
        <v>0</v>
      </c>
      <c r="DN577" s="157">
        <v>0</v>
      </c>
      <c r="DO577" s="157">
        <v>0</v>
      </c>
      <c r="DP577" s="157">
        <v>0</v>
      </c>
      <c r="DQ577" s="157">
        <v>0</v>
      </c>
      <c r="DR577" s="157">
        <v>0</v>
      </c>
      <c r="DS577" s="157">
        <v>0</v>
      </c>
      <c r="DT577" s="157">
        <v>0</v>
      </c>
      <c r="DU577" s="157">
        <v>0</v>
      </c>
      <c r="DV577" s="157">
        <v>0</v>
      </c>
      <c r="DW577" s="157">
        <v>0</v>
      </c>
      <c r="DX577" s="157">
        <v>0</v>
      </c>
      <c r="DY577" s="157">
        <v>0</v>
      </c>
      <c r="DZ577" s="157">
        <v>0</v>
      </c>
      <c r="EA577" s="157">
        <v>0</v>
      </c>
      <c r="EB577" s="157">
        <v>0</v>
      </c>
      <c r="EC577" s="157">
        <v>0</v>
      </c>
      <c r="ED577" s="157">
        <v>0</v>
      </c>
      <c r="EE577" s="157">
        <v>0</v>
      </c>
      <c r="EF577" s="157">
        <v>0</v>
      </c>
      <c r="EG577" s="157">
        <v>0</v>
      </c>
      <c r="EH577" s="157">
        <v>0</v>
      </c>
      <c r="EI577" s="157">
        <v>0</v>
      </c>
      <c r="EJ577" s="157">
        <v>0</v>
      </c>
      <c r="EK577" s="157">
        <v>0</v>
      </c>
      <c r="EL577" s="157">
        <v>0</v>
      </c>
      <c r="EM577" s="157">
        <v>0</v>
      </c>
      <c r="EN577" s="157">
        <v>0</v>
      </c>
      <c r="EO577" s="157">
        <v>0</v>
      </c>
      <c r="EP577" s="157">
        <v>0</v>
      </c>
      <c r="EQ577" s="157">
        <v>0</v>
      </c>
      <c r="ER577" s="157">
        <v>0</v>
      </c>
      <c r="ES577" s="157">
        <v>0</v>
      </c>
      <c r="ET577" s="157">
        <v>0</v>
      </c>
      <c r="EU577" s="157">
        <v>0</v>
      </c>
      <c r="EV577" s="157">
        <v>0</v>
      </c>
      <c r="EW577" s="157">
        <v>0</v>
      </c>
      <c r="EX577" s="157">
        <v>0</v>
      </c>
      <c r="EY577" s="157">
        <v>0</v>
      </c>
      <c r="EZ577" s="157">
        <v>0</v>
      </c>
      <c r="FA577" s="157">
        <v>0</v>
      </c>
      <c r="FB577" s="157">
        <v>0</v>
      </c>
      <c r="FC577" s="157">
        <v>0</v>
      </c>
      <c r="FD577" s="157">
        <v>0</v>
      </c>
      <c r="FE577" s="157">
        <v>0</v>
      </c>
      <c r="FF577" s="157">
        <v>0</v>
      </c>
      <c r="FG577" s="157">
        <v>0</v>
      </c>
      <c r="FH577" s="157">
        <v>0</v>
      </c>
      <c r="FI577" s="157">
        <v>0</v>
      </c>
      <c r="FJ577" s="157">
        <v>0</v>
      </c>
      <c r="FK577" s="157">
        <v>1.8481699999999999E-4</v>
      </c>
      <c r="FL577" s="157">
        <v>0</v>
      </c>
      <c r="FM577" s="157">
        <v>0</v>
      </c>
      <c r="FN577" s="157">
        <v>0</v>
      </c>
      <c r="FO577" s="157">
        <v>0</v>
      </c>
      <c r="FP577" s="157">
        <v>0</v>
      </c>
      <c r="FQ577" s="157">
        <v>0</v>
      </c>
      <c r="FR577" s="157">
        <v>0</v>
      </c>
      <c r="FS577" s="157">
        <v>0</v>
      </c>
      <c r="FT577" s="157">
        <v>0</v>
      </c>
      <c r="FU577" s="157">
        <v>0</v>
      </c>
      <c r="FV577" s="157">
        <v>0</v>
      </c>
      <c r="FW577" s="157">
        <v>0</v>
      </c>
      <c r="FX577" s="157">
        <v>0</v>
      </c>
      <c r="FY577" s="157">
        <v>0</v>
      </c>
      <c r="FZ577" s="157">
        <v>0</v>
      </c>
      <c r="GA577" s="157">
        <v>0</v>
      </c>
      <c r="GB577" s="157">
        <v>0</v>
      </c>
      <c r="GC577" s="157">
        <v>0</v>
      </c>
      <c r="GD577" s="157">
        <v>0</v>
      </c>
      <c r="GE577" s="157">
        <v>0</v>
      </c>
      <c r="GF577" s="157">
        <v>0</v>
      </c>
      <c r="GG577" s="157">
        <v>0</v>
      </c>
      <c r="GH577" s="157">
        <v>0</v>
      </c>
      <c r="GI577" s="192">
        <v>5.1499999999999998E-5</v>
      </c>
      <c r="GJ577" s="157">
        <v>0</v>
      </c>
      <c r="GK577" s="157">
        <v>0</v>
      </c>
      <c r="GL577" s="157">
        <v>0</v>
      </c>
      <c r="GM577" s="157">
        <v>0</v>
      </c>
      <c r="GN577" s="157">
        <v>0</v>
      </c>
      <c r="GO577" s="157">
        <v>0</v>
      </c>
      <c r="GP577" s="157">
        <v>0</v>
      </c>
      <c r="GQ577" s="157">
        <v>0</v>
      </c>
      <c r="GR577" s="157">
        <v>0</v>
      </c>
      <c r="GS577" s="157">
        <v>0</v>
      </c>
      <c r="GT577" s="157">
        <v>0</v>
      </c>
      <c r="GU577" s="157">
        <v>0</v>
      </c>
      <c r="GV577" s="157">
        <v>0</v>
      </c>
      <c r="GW577" s="157">
        <v>0</v>
      </c>
      <c r="GX577" s="157">
        <v>0</v>
      </c>
      <c r="GY577" s="157">
        <v>0</v>
      </c>
      <c r="GZ577" s="157">
        <v>0</v>
      </c>
      <c r="HA577" s="157">
        <v>0</v>
      </c>
    </row>
    <row r="578" spans="1:209" x14ac:dyDescent="0.2">
      <c r="A578" s="157" t="s">
        <v>4387</v>
      </c>
      <c r="B578" s="157">
        <v>0</v>
      </c>
      <c r="C578" s="157">
        <v>0</v>
      </c>
      <c r="D578" s="157">
        <v>0</v>
      </c>
      <c r="E578" s="157">
        <v>0</v>
      </c>
      <c r="F578" s="157">
        <v>0</v>
      </c>
      <c r="G578" s="157">
        <v>0</v>
      </c>
      <c r="H578" s="192">
        <v>3.15E-5</v>
      </c>
      <c r="I578" s="157">
        <v>0</v>
      </c>
      <c r="J578" s="157">
        <v>0</v>
      </c>
      <c r="K578" s="157">
        <v>1.0717000000000001E-4</v>
      </c>
      <c r="L578" s="157">
        <v>1.36482E-4</v>
      </c>
      <c r="M578" s="157">
        <v>0</v>
      </c>
      <c r="N578" s="157">
        <v>0</v>
      </c>
      <c r="O578" s="157">
        <v>0</v>
      </c>
      <c r="P578" s="157">
        <v>0</v>
      </c>
      <c r="Q578" s="157">
        <v>0</v>
      </c>
      <c r="R578" s="157">
        <v>1.30896E-4</v>
      </c>
      <c r="S578" s="192">
        <v>2.4000000000000001E-5</v>
      </c>
      <c r="T578" s="192">
        <v>9.7E-5</v>
      </c>
      <c r="U578" s="157">
        <v>1.3234799999999999E-4</v>
      </c>
      <c r="V578" s="157">
        <v>0</v>
      </c>
      <c r="W578" s="157">
        <v>0</v>
      </c>
      <c r="X578" s="157">
        <v>0</v>
      </c>
      <c r="Y578" s="157">
        <v>0</v>
      </c>
      <c r="Z578" s="157">
        <v>0</v>
      </c>
      <c r="AA578" s="157">
        <v>0</v>
      </c>
      <c r="AB578" s="157">
        <v>0</v>
      </c>
      <c r="AC578" s="157">
        <v>0</v>
      </c>
      <c r="AD578" s="157">
        <v>0</v>
      </c>
      <c r="AE578" s="157">
        <v>0</v>
      </c>
      <c r="AF578" s="157">
        <v>0</v>
      </c>
      <c r="AG578" s="157">
        <v>0</v>
      </c>
      <c r="AH578" s="157">
        <v>0</v>
      </c>
      <c r="AI578" s="157">
        <v>0</v>
      </c>
      <c r="AJ578" s="157">
        <v>0</v>
      </c>
      <c r="AK578" s="192">
        <v>2.3300000000000001E-5</v>
      </c>
      <c r="AL578" s="157">
        <v>0</v>
      </c>
      <c r="AM578" s="157">
        <v>0</v>
      </c>
      <c r="AN578" s="157">
        <v>0</v>
      </c>
      <c r="AO578" s="157">
        <v>0</v>
      </c>
      <c r="AP578" s="157">
        <v>0</v>
      </c>
      <c r="AQ578" s="157">
        <v>0</v>
      </c>
      <c r="AR578" s="157">
        <v>0</v>
      </c>
      <c r="AS578" s="157">
        <v>0</v>
      </c>
      <c r="AT578" s="192">
        <v>3.2199999999999997E-5</v>
      </c>
      <c r="AU578" s="157">
        <v>7.7287700000000005E-4</v>
      </c>
      <c r="AV578" s="192">
        <v>9.7899999999999994E-5</v>
      </c>
      <c r="AW578" s="157">
        <v>0</v>
      </c>
      <c r="AX578" s="157">
        <v>0</v>
      </c>
      <c r="AY578" s="157">
        <v>0</v>
      </c>
      <c r="AZ578" s="157">
        <v>0</v>
      </c>
      <c r="BA578" s="157">
        <v>0</v>
      </c>
      <c r="BB578" s="157">
        <v>0</v>
      </c>
      <c r="BC578" s="157">
        <v>0</v>
      </c>
      <c r="BD578" s="157">
        <v>0</v>
      </c>
      <c r="BE578" s="157">
        <v>0</v>
      </c>
      <c r="BF578" s="157">
        <v>0</v>
      </c>
      <c r="BG578" s="157">
        <v>0</v>
      </c>
      <c r="BH578" s="157">
        <v>0</v>
      </c>
      <c r="BI578" s="157">
        <v>0</v>
      </c>
      <c r="BJ578" s="157">
        <v>0</v>
      </c>
      <c r="BK578" s="157">
        <v>0</v>
      </c>
      <c r="BL578" s="192">
        <v>3.5800000000000003E-5</v>
      </c>
      <c r="BM578" s="157">
        <v>0</v>
      </c>
      <c r="BN578" s="157">
        <v>0</v>
      </c>
      <c r="BO578" s="157">
        <v>0</v>
      </c>
      <c r="BP578" s="157">
        <v>0</v>
      </c>
      <c r="BQ578" s="157">
        <v>0</v>
      </c>
      <c r="BR578" s="157">
        <v>0</v>
      </c>
      <c r="BS578" s="157">
        <v>0</v>
      </c>
      <c r="BT578" s="157">
        <v>0</v>
      </c>
      <c r="BU578" s="157">
        <v>0</v>
      </c>
      <c r="BV578" s="157">
        <v>0</v>
      </c>
      <c r="BW578" s="157">
        <v>0</v>
      </c>
      <c r="BX578" s="157">
        <v>0</v>
      </c>
      <c r="BY578" s="157">
        <v>0</v>
      </c>
      <c r="BZ578" s="192">
        <v>3.0899999999999999E-5</v>
      </c>
      <c r="CA578" s="157">
        <v>0</v>
      </c>
      <c r="CB578" s="157">
        <v>0</v>
      </c>
      <c r="CC578" s="157">
        <v>0</v>
      </c>
      <c r="CD578" s="157">
        <v>0</v>
      </c>
      <c r="CE578" s="157">
        <v>0</v>
      </c>
      <c r="CF578" s="192">
        <v>2.7699999999999999E-5</v>
      </c>
      <c r="CG578" s="157">
        <v>0</v>
      </c>
      <c r="CH578" s="157">
        <v>0</v>
      </c>
      <c r="CI578" s="157">
        <v>0</v>
      </c>
      <c r="CJ578" s="157">
        <v>0</v>
      </c>
      <c r="CK578" s="157">
        <v>0</v>
      </c>
      <c r="CL578" s="157">
        <v>0</v>
      </c>
      <c r="CM578" s="157">
        <v>0</v>
      </c>
      <c r="CN578" s="157">
        <v>0</v>
      </c>
      <c r="CO578" s="157">
        <v>0</v>
      </c>
      <c r="CP578" s="192">
        <v>7.4999999999999993E-5</v>
      </c>
      <c r="CQ578" s="192">
        <v>1.2E-5</v>
      </c>
      <c r="CR578" s="157">
        <v>0</v>
      </c>
      <c r="CS578" s="157">
        <v>1.04231E-4</v>
      </c>
      <c r="CT578" s="157">
        <v>2.1418899999999999E-4</v>
      </c>
      <c r="CU578" s="157">
        <v>0</v>
      </c>
      <c r="CV578" s="192">
        <v>2.9899999999999998E-5</v>
      </c>
      <c r="CW578" s="157">
        <v>0</v>
      </c>
      <c r="CX578" s="157">
        <v>0</v>
      </c>
      <c r="CY578" s="157">
        <v>0</v>
      </c>
      <c r="CZ578" s="157">
        <v>0</v>
      </c>
      <c r="DA578" s="157">
        <v>0</v>
      </c>
      <c r="DB578" s="157">
        <v>0</v>
      </c>
      <c r="DC578" s="157">
        <v>0</v>
      </c>
      <c r="DD578" s="157">
        <v>0</v>
      </c>
      <c r="DE578" s="157">
        <v>0</v>
      </c>
      <c r="DF578" s="157">
        <v>0</v>
      </c>
      <c r="DG578" s="157">
        <v>0</v>
      </c>
      <c r="DH578" s="157">
        <v>0</v>
      </c>
      <c r="DI578" s="157">
        <v>0</v>
      </c>
      <c r="DJ578" s="157">
        <v>0</v>
      </c>
      <c r="DK578" s="157">
        <v>0</v>
      </c>
      <c r="DL578" s="157">
        <v>0</v>
      </c>
      <c r="DM578" s="157">
        <v>0</v>
      </c>
      <c r="DN578" s="157">
        <v>0</v>
      </c>
      <c r="DO578" s="157">
        <v>0</v>
      </c>
      <c r="DP578" s="157">
        <v>0</v>
      </c>
      <c r="DQ578" s="157">
        <v>0</v>
      </c>
      <c r="DR578" s="157">
        <v>0</v>
      </c>
      <c r="DS578" s="157">
        <v>0</v>
      </c>
      <c r="DT578" s="157">
        <v>0</v>
      </c>
      <c r="DU578" s="157">
        <v>0</v>
      </c>
      <c r="DV578" s="157">
        <v>0</v>
      </c>
      <c r="DW578" s="157">
        <v>0</v>
      </c>
      <c r="DX578" s="157">
        <v>0</v>
      </c>
      <c r="DY578" s="157">
        <v>0</v>
      </c>
      <c r="DZ578" s="157">
        <v>0</v>
      </c>
      <c r="EA578" s="192">
        <v>9.1399999999999999E-5</v>
      </c>
      <c r="EB578" s="157">
        <v>3.5207499999999998E-4</v>
      </c>
      <c r="EC578" s="157">
        <v>0</v>
      </c>
      <c r="ED578" s="157">
        <v>0</v>
      </c>
      <c r="EE578" s="157">
        <v>0</v>
      </c>
      <c r="EF578" s="157">
        <v>0</v>
      </c>
      <c r="EG578" s="157">
        <v>0</v>
      </c>
      <c r="EH578" s="157">
        <v>0</v>
      </c>
      <c r="EI578" s="192">
        <v>1.13E-5</v>
      </c>
      <c r="EJ578" s="157">
        <v>0</v>
      </c>
      <c r="EK578" s="157">
        <v>0</v>
      </c>
      <c r="EL578" s="157">
        <v>0</v>
      </c>
      <c r="EM578" s="157">
        <v>0</v>
      </c>
      <c r="EN578" s="157">
        <v>0</v>
      </c>
      <c r="EO578" s="157">
        <v>0</v>
      </c>
      <c r="EP578" s="157">
        <v>0</v>
      </c>
      <c r="EQ578" s="157">
        <v>0</v>
      </c>
      <c r="ER578" s="157">
        <v>0</v>
      </c>
      <c r="ES578" s="157">
        <v>0</v>
      </c>
      <c r="ET578" s="157">
        <v>0</v>
      </c>
      <c r="EU578" s="192">
        <v>7.4400000000000006E-5</v>
      </c>
      <c r="EV578" s="157">
        <v>0</v>
      </c>
      <c r="EW578" s="157">
        <v>0</v>
      </c>
      <c r="EX578" s="157">
        <v>0</v>
      </c>
      <c r="EY578" s="157">
        <v>0</v>
      </c>
      <c r="EZ578" s="157">
        <v>0</v>
      </c>
      <c r="FA578" s="157">
        <v>0</v>
      </c>
      <c r="FB578" s="157">
        <v>0</v>
      </c>
      <c r="FC578" s="157">
        <v>0</v>
      </c>
      <c r="FD578" s="157">
        <v>0</v>
      </c>
      <c r="FE578" s="157">
        <v>0</v>
      </c>
      <c r="FF578" s="157">
        <v>0</v>
      </c>
      <c r="FG578" s="157">
        <v>4.7778300000000002E-4</v>
      </c>
      <c r="FH578" s="157">
        <v>0</v>
      </c>
      <c r="FI578" s="157">
        <v>0</v>
      </c>
      <c r="FJ578" s="157">
        <v>0</v>
      </c>
      <c r="FK578" s="157">
        <v>0</v>
      </c>
      <c r="FL578" s="157">
        <v>0</v>
      </c>
      <c r="FM578" s="157">
        <v>0</v>
      </c>
      <c r="FN578" s="157">
        <v>0</v>
      </c>
      <c r="FO578" s="157">
        <v>0</v>
      </c>
      <c r="FP578" s="157">
        <v>0</v>
      </c>
      <c r="FQ578" s="192">
        <v>1.5699999999999999E-5</v>
      </c>
      <c r="FR578" s="157">
        <v>0</v>
      </c>
      <c r="FS578" s="157">
        <v>0</v>
      </c>
      <c r="FT578" s="157">
        <v>0</v>
      </c>
      <c r="FU578" s="157">
        <v>0</v>
      </c>
      <c r="FV578" s="157">
        <v>0</v>
      </c>
      <c r="FW578" s="157">
        <v>0</v>
      </c>
      <c r="FX578" s="157">
        <v>0</v>
      </c>
      <c r="FY578" s="157">
        <v>0</v>
      </c>
      <c r="FZ578" s="157">
        <v>0</v>
      </c>
      <c r="GA578" s="157">
        <v>0</v>
      </c>
      <c r="GB578" s="157">
        <v>0</v>
      </c>
      <c r="GC578" s="157">
        <v>0</v>
      </c>
      <c r="GD578" s="157">
        <v>0</v>
      </c>
      <c r="GE578" s="157">
        <v>0</v>
      </c>
      <c r="GF578" s="157">
        <v>0</v>
      </c>
      <c r="GG578" s="157">
        <v>0</v>
      </c>
      <c r="GH578" s="157">
        <v>0</v>
      </c>
      <c r="GI578" s="157">
        <v>0</v>
      </c>
      <c r="GJ578" s="157">
        <v>0</v>
      </c>
      <c r="GK578" s="157">
        <v>0</v>
      </c>
      <c r="GL578" s="157">
        <v>0</v>
      </c>
      <c r="GM578" s="157">
        <v>0</v>
      </c>
      <c r="GN578" s="157">
        <v>0</v>
      </c>
      <c r="GO578" s="157">
        <v>0</v>
      </c>
      <c r="GP578" s="157">
        <v>0</v>
      </c>
      <c r="GQ578" s="157">
        <v>0</v>
      </c>
      <c r="GR578" s="157">
        <v>0</v>
      </c>
      <c r="GS578" s="157">
        <v>0</v>
      </c>
      <c r="GT578" s="157">
        <v>0</v>
      </c>
      <c r="GU578" s="157">
        <v>0</v>
      </c>
      <c r="GV578" s="157">
        <v>0</v>
      </c>
      <c r="GW578" s="157">
        <v>0</v>
      </c>
      <c r="GX578" s="157">
        <v>0</v>
      </c>
      <c r="GY578" s="157">
        <v>0</v>
      </c>
      <c r="GZ578" s="157">
        <v>0</v>
      </c>
      <c r="HA578" s="157">
        <v>0</v>
      </c>
    </row>
    <row r="579" spans="1:209" x14ac:dyDescent="0.2">
      <c r="A579" s="157" t="s">
        <v>4388</v>
      </c>
      <c r="B579" s="192">
        <v>2.9799999999999999E-5</v>
      </c>
      <c r="C579" s="192">
        <v>1.7200000000000001E-5</v>
      </c>
      <c r="D579" s="192">
        <v>6.6500000000000004E-5</v>
      </c>
      <c r="E579" s="192">
        <v>2.3300000000000001E-5</v>
      </c>
      <c r="F579" s="192">
        <v>2.6299999999999999E-5</v>
      </c>
      <c r="G579" s="192">
        <v>2.8500000000000002E-5</v>
      </c>
      <c r="H579" s="157">
        <v>2.20604E-4</v>
      </c>
      <c r="I579" s="157">
        <v>3.54559E-4</v>
      </c>
      <c r="J579" s="192">
        <v>1.73E-5</v>
      </c>
      <c r="K579" s="157">
        <v>8.57357E-4</v>
      </c>
      <c r="L579" s="157">
        <v>0</v>
      </c>
      <c r="M579" s="157">
        <v>2.7342600000000001E-4</v>
      </c>
      <c r="N579" s="157">
        <v>5.5776199999999995E-4</v>
      </c>
      <c r="O579" s="192">
        <v>2.7500000000000001E-5</v>
      </c>
      <c r="P579" s="157">
        <v>3.2647900000000002E-4</v>
      </c>
      <c r="Q579" s="157">
        <v>5.689E-4</v>
      </c>
      <c r="R579" s="157">
        <v>6.7629500000000004E-4</v>
      </c>
      <c r="S579" s="157">
        <v>4.5536200000000001E-4</v>
      </c>
      <c r="T579" s="157">
        <v>3.2327899999999999E-4</v>
      </c>
      <c r="U579" s="157">
        <v>7.2791399999999997E-4</v>
      </c>
      <c r="V579" s="157">
        <v>1.7253979999999999E-3</v>
      </c>
      <c r="W579" s="192">
        <v>3.6699999999999998E-5</v>
      </c>
      <c r="X579" s="157">
        <v>6.69303E-4</v>
      </c>
      <c r="Y579" s="192">
        <v>8.0000000000000007E-5</v>
      </c>
      <c r="Z579" s="157">
        <v>4.7496700000000002E-4</v>
      </c>
      <c r="AA579" s="157">
        <v>1.4787099999999999E-4</v>
      </c>
      <c r="AB579" s="157">
        <v>3.29308E-4</v>
      </c>
      <c r="AC579" s="157">
        <v>5.9831700000000001E-4</v>
      </c>
      <c r="AD579" s="157">
        <v>1.7467900000000001E-4</v>
      </c>
      <c r="AE579" s="192">
        <v>6.9499999999999995E-5</v>
      </c>
      <c r="AF579" s="192">
        <v>1.5E-5</v>
      </c>
      <c r="AG579" s="157">
        <v>0</v>
      </c>
      <c r="AH579" s="157">
        <v>1.2276400000000001E-4</v>
      </c>
      <c r="AI579" s="157">
        <v>1.5471500000000001E-4</v>
      </c>
      <c r="AJ579" s="192">
        <v>7.1000000000000005E-5</v>
      </c>
      <c r="AK579" s="157">
        <v>6.9851899999999998E-4</v>
      </c>
      <c r="AL579" s="192">
        <v>2.0800000000000001E-5</v>
      </c>
      <c r="AM579" s="157">
        <v>1.6964580000000001E-3</v>
      </c>
      <c r="AN579" s="157">
        <v>2.018564E-3</v>
      </c>
      <c r="AO579" s="157">
        <v>1.948036E-3</v>
      </c>
      <c r="AP579" s="157">
        <v>1.6809080000000001E-3</v>
      </c>
      <c r="AQ579" s="157">
        <v>1.36063E-3</v>
      </c>
      <c r="AR579" s="157">
        <v>1.2227430000000001E-3</v>
      </c>
      <c r="AS579" s="157">
        <v>1.8217400000000001E-4</v>
      </c>
      <c r="AT579" s="192">
        <v>6.4499999999999996E-5</v>
      </c>
      <c r="AU579" s="192">
        <v>5.1499999999999998E-5</v>
      </c>
      <c r="AV579" s="157">
        <v>0</v>
      </c>
      <c r="AW579" s="157">
        <v>0</v>
      </c>
      <c r="AX579" s="157">
        <v>1.1248969999999999E-3</v>
      </c>
      <c r="AY579" s="157">
        <v>6.2150400000000005E-4</v>
      </c>
      <c r="AZ579" s="157">
        <v>1.6693859999999999E-3</v>
      </c>
      <c r="BA579" s="157">
        <v>1.1077929999999999E-3</v>
      </c>
      <c r="BB579" s="157">
        <v>1.651385E-3</v>
      </c>
      <c r="BC579" s="157">
        <v>4.0925400000000001E-4</v>
      </c>
      <c r="BD579" s="157">
        <v>5.9151899999999999E-4</v>
      </c>
      <c r="BE579" s="157">
        <v>3.70348E-4</v>
      </c>
      <c r="BF579" s="157">
        <v>7.2383699999999996E-4</v>
      </c>
      <c r="BG579" s="157">
        <v>0</v>
      </c>
      <c r="BH579" s="157">
        <v>0</v>
      </c>
      <c r="BI579" s="157">
        <v>0</v>
      </c>
      <c r="BJ579" s="157">
        <v>6.7586600000000001E-4</v>
      </c>
      <c r="BK579" s="157">
        <v>5.6832900000000001E-4</v>
      </c>
      <c r="BL579" s="157">
        <v>1.78846E-4</v>
      </c>
      <c r="BM579" s="157">
        <v>0</v>
      </c>
      <c r="BN579" s="157">
        <v>0</v>
      </c>
      <c r="BO579" s="157">
        <v>3.3365199999999998E-4</v>
      </c>
      <c r="BP579" s="157">
        <v>0</v>
      </c>
      <c r="BQ579" s="157">
        <v>0</v>
      </c>
      <c r="BR579" s="157">
        <v>2.9598599999999998E-4</v>
      </c>
      <c r="BS579" s="157">
        <v>0</v>
      </c>
      <c r="BT579" s="157">
        <v>0</v>
      </c>
      <c r="BU579" s="157">
        <v>0</v>
      </c>
      <c r="BV579" s="157">
        <v>9.0299900000000003E-4</v>
      </c>
      <c r="BW579" s="192">
        <v>2.3900000000000002E-5</v>
      </c>
      <c r="BX579" s="157">
        <v>5.5117499999999999E-4</v>
      </c>
      <c r="BY579" s="192">
        <v>7.5599999999999994E-5</v>
      </c>
      <c r="BZ579" s="192">
        <v>3.0899999999999999E-5</v>
      </c>
      <c r="CA579" s="192">
        <v>7.7000000000000001E-5</v>
      </c>
      <c r="CB579" s="157">
        <v>2.1750200000000001E-4</v>
      </c>
      <c r="CC579" s="192">
        <v>9.0600000000000007E-5</v>
      </c>
      <c r="CD579" s="192">
        <v>2.0000000000000002E-5</v>
      </c>
      <c r="CE579" s="157">
        <v>1.8677599999999999E-4</v>
      </c>
      <c r="CF579" s="157">
        <v>1.1077E-4</v>
      </c>
      <c r="CG579" s="157">
        <v>2.7758500000000001E-4</v>
      </c>
      <c r="CH579" s="157">
        <v>1.5966799999999999E-4</v>
      </c>
      <c r="CI579" s="157">
        <v>4.9037199999999999E-4</v>
      </c>
      <c r="CJ579" s="157">
        <v>1.5888999999999999E-4</v>
      </c>
      <c r="CK579" s="192">
        <v>8.0699999999999996E-5</v>
      </c>
      <c r="CL579" s="192">
        <v>2.2200000000000001E-5</v>
      </c>
      <c r="CM579" s="157">
        <v>0</v>
      </c>
      <c r="CN579" s="192">
        <v>3.9700000000000003E-5</v>
      </c>
      <c r="CO579" s="157">
        <v>0</v>
      </c>
      <c r="CP579" s="192">
        <v>1E-4</v>
      </c>
      <c r="CQ579" s="192">
        <v>2.4000000000000001E-5</v>
      </c>
      <c r="CR579" s="157">
        <v>3.14345E-4</v>
      </c>
      <c r="CS579" s="157">
        <v>1.56346E-4</v>
      </c>
      <c r="CT579" s="192">
        <v>7.1400000000000001E-5</v>
      </c>
      <c r="CU579" s="157">
        <v>1.0365999999999999E-3</v>
      </c>
      <c r="CV579" s="157">
        <v>4.7798300000000002E-4</v>
      </c>
      <c r="CW579" s="157">
        <v>1.6613500000000001E-4</v>
      </c>
      <c r="CX579" s="157">
        <v>1.11932E-4</v>
      </c>
      <c r="CY579" s="157">
        <v>3.86719E-4</v>
      </c>
      <c r="CZ579" s="157">
        <v>1.1438999999999999E-4</v>
      </c>
      <c r="DA579" s="157">
        <v>4.60898E-4</v>
      </c>
      <c r="DB579" s="157">
        <v>4.6532499999999999E-4</v>
      </c>
      <c r="DC579" s="157">
        <v>4.3748499999999999E-4</v>
      </c>
      <c r="DD579" s="157">
        <v>3.76194E-4</v>
      </c>
      <c r="DE579" s="192">
        <v>2.65E-5</v>
      </c>
      <c r="DF579" s="192">
        <v>4.5899999999999998E-5</v>
      </c>
      <c r="DG579" s="157">
        <v>0</v>
      </c>
      <c r="DH579" s="157">
        <v>0</v>
      </c>
      <c r="DI579" s="157">
        <v>0</v>
      </c>
      <c r="DJ579" s="157">
        <v>4.0229300000000002E-4</v>
      </c>
      <c r="DK579" s="157">
        <v>3.0581E-4</v>
      </c>
      <c r="DL579" s="192">
        <v>3.0000000000000001E-5</v>
      </c>
      <c r="DM579" s="192">
        <v>3.7799999999999997E-5</v>
      </c>
      <c r="DN579" s="157">
        <v>7.9375599999999995E-4</v>
      </c>
      <c r="DO579" s="192">
        <v>3.4600000000000001E-5</v>
      </c>
      <c r="DP579" s="157">
        <v>1.04479E-4</v>
      </c>
      <c r="DQ579" s="157">
        <v>2.3664899999999999E-4</v>
      </c>
      <c r="DR579" s="157">
        <v>6.9356599999999995E-4</v>
      </c>
      <c r="DS579" s="157">
        <v>6.5852200000000004E-4</v>
      </c>
      <c r="DT579" s="157">
        <v>0</v>
      </c>
      <c r="DU579" s="157">
        <v>3.6986799999999998E-4</v>
      </c>
      <c r="DV579" s="192">
        <v>3.3699999999999999E-5</v>
      </c>
      <c r="DW579" s="157">
        <v>1.56465E-4</v>
      </c>
      <c r="DX579" s="192">
        <v>5.4400000000000001E-5</v>
      </c>
      <c r="DY579" s="192">
        <v>1.6200000000000001E-5</v>
      </c>
      <c r="DZ579" s="157">
        <v>0</v>
      </c>
      <c r="EA579" s="157">
        <v>2.2847699999999999E-4</v>
      </c>
      <c r="EB579" s="192">
        <v>3.5200000000000002E-5</v>
      </c>
      <c r="EC579" s="157">
        <v>0</v>
      </c>
      <c r="ED579" s="157">
        <v>1.9693799999999999E-4</v>
      </c>
      <c r="EE579" s="157">
        <v>6.1225600000000004E-4</v>
      </c>
      <c r="EF579" s="157">
        <v>0</v>
      </c>
      <c r="EG579" s="192">
        <v>3.0599999999999998E-5</v>
      </c>
      <c r="EH579" s="157">
        <v>7.9421799999999996E-4</v>
      </c>
      <c r="EI579" s="192">
        <v>2.26E-5</v>
      </c>
      <c r="EJ579" s="192">
        <v>1.9899999999999999E-5</v>
      </c>
      <c r="EK579" s="157">
        <v>1.4744899999999999E-4</v>
      </c>
      <c r="EL579" s="192">
        <v>3.3699999999999999E-5</v>
      </c>
      <c r="EM579" s="157">
        <v>3.3566999999999999E-4</v>
      </c>
      <c r="EN579" s="157">
        <v>1.0901940000000001E-3</v>
      </c>
      <c r="EO579" s="157">
        <v>1.30984E-4</v>
      </c>
      <c r="EP579" s="192">
        <v>1.77E-5</v>
      </c>
      <c r="EQ579" s="157">
        <v>4.62695E-4</v>
      </c>
      <c r="ER579" s="192">
        <v>2.0699999999999998E-5</v>
      </c>
      <c r="ES579" s="157">
        <v>1.3932669999999999E-3</v>
      </c>
      <c r="ET579" s="157">
        <v>7.4413099999999998E-4</v>
      </c>
      <c r="EU579" s="157">
        <v>5.5820200000000005E-4</v>
      </c>
      <c r="EV579" s="157">
        <v>1.341545E-3</v>
      </c>
      <c r="EW579" s="157">
        <v>6.7378100000000003E-4</v>
      </c>
      <c r="EX579" s="157">
        <v>6.5413299999999999E-4</v>
      </c>
      <c r="EY579" s="157">
        <v>0</v>
      </c>
      <c r="EZ579" s="157">
        <v>6.4031699999999995E-4</v>
      </c>
      <c r="FA579" s="157">
        <v>0</v>
      </c>
      <c r="FB579" s="157">
        <v>0</v>
      </c>
      <c r="FC579" s="157">
        <v>0</v>
      </c>
      <c r="FD579" s="157">
        <v>3.50816E-4</v>
      </c>
      <c r="FE579" s="157">
        <v>1.3468900000000001E-4</v>
      </c>
      <c r="FF579" s="157">
        <v>5.0868099999999998E-4</v>
      </c>
      <c r="FG579" s="157">
        <v>0</v>
      </c>
      <c r="FH579" s="157">
        <v>1.8730590000000001E-3</v>
      </c>
      <c r="FI579" s="192">
        <v>5.5099999999999998E-5</v>
      </c>
      <c r="FJ579" s="192">
        <v>2.9799999999999999E-5</v>
      </c>
      <c r="FK579" s="157">
        <v>1.38613E-4</v>
      </c>
      <c r="FL579" s="192">
        <v>9.6299999999999996E-5</v>
      </c>
      <c r="FM579" s="157">
        <v>3.3842399999999998E-4</v>
      </c>
      <c r="FN579" s="157">
        <v>1.2053E-4</v>
      </c>
      <c r="FO579" s="157">
        <v>0</v>
      </c>
      <c r="FP579" s="157">
        <v>6.9970399999999999E-4</v>
      </c>
      <c r="FQ579" s="157">
        <v>2.03666E-4</v>
      </c>
      <c r="FR579" s="157">
        <v>0</v>
      </c>
      <c r="FS579" s="157">
        <v>0</v>
      </c>
      <c r="FT579" s="157">
        <v>0</v>
      </c>
      <c r="FU579" s="157">
        <v>0</v>
      </c>
      <c r="FV579" s="157">
        <v>6.2009100000000002E-4</v>
      </c>
      <c r="FW579" s="157">
        <v>0</v>
      </c>
      <c r="FX579" s="157">
        <v>1.2794299999999999E-4</v>
      </c>
      <c r="FY579" s="157">
        <v>4.6160500000000002E-4</v>
      </c>
      <c r="FZ579" s="157">
        <v>2.2590699999999999E-4</v>
      </c>
      <c r="GA579" s="157">
        <v>9.3348900000000002E-4</v>
      </c>
      <c r="GB579" s="157">
        <v>1.0534299999999999E-3</v>
      </c>
      <c r="GC579" s="157">
        <v>3.3978900000000001E-4</v>
      </c>
      <c r="GD579" s="157">
        <v>2.20824E-4</v>
      </c>
      <c r="GE579" s="192">
        <v>9.0400000000000002E-5</v>
      </c>
      <c r="GF579" s="192">
        <v>8.25E-5</v>
      </c>
      <c r="GG579" s="192">
        <v>4.4499999999999997E-5</v>
      </c>
      <c r="GH579" s="157">
        <v>1.8668499999999999E-4</v>
      </c>
      <c r="GI579" s="192">
        <v>5.1499999999999998E-5</v>
      </c>
      <c r="GJ579" s="157">
        <v>0</v>
      </c>
      <c r="GK579" s="157">
        <v>2.3660200000000001E-4</v>
      </c>
      <c r="GL579" s="157">
        <v>1.98498E-4</v>
      </c>
      <c r="GM579" s="157">
        <v>1.15185E-4</v>
      </c>
      <c r="GN579" s="157">
        <v>1.6140699999999999E-4</v>
      </c>
      <c r="GO579" s="157">
        <v>1.5982099999999999E-4</v>
      </c>
      <c r="GP579" s="157">
        <v>0</v>
      </c>
      <c r="GQ579" s="157">
        <v>1.3573260000000001E-3</v>
      </c>
      <c r="GR579" s="157">
        <v>0</v>
      </c>
      <c r="GS579" s="157">
        <v>0</v>
      </c>
      <c r="GT579" s="157">
        <v>0</v>
      </c>
      <c r="GU579" s="157">
        <v>0</v>
      </c>
      <c r="GV579" s="157">
        <v>0</v>
      </c>
      <c r="GW579" s="157">
        <v>0</v>
      </c>
      <c r="GX579" s="157">
        <v>0</v>
      </c>
      <c r="GY579" s="157">
        <v>0</v>
      </c>
      <c r="GZ579" s="157">
        <v>0</v>
      </c>
      <c r="HA579" s="157">
        <v>0</v>
      </c>
    </row>
    <row r="580" spans="1:209" x14ac:dyDescent="0.2">
      <c r="A580" s="157" t="s">
        <v>4389</v>
      </c>
      <c r="B580" s="157">
        <v>0</v>
      </c>
      <c r="C580" s="157">
        <v>0</v>
      </c>
      <c r="D580" s="157">
        <v>0</v>
      </c>
      <c r="E580" s="157">
        <v>0</v>
      </c>
      <c r="F580" s="157">
        <v>0</v>
      </c>
      <c r="G580" s="157">
        <v>0</v>
      </c>
      <c r="H580" s="157">
        <v>0</v>
      </c>
      <c r="I580" s="157">
        <v>0</v>
      </c>
      <c r="J580" s="157">
        <v>0</v>
      </c>
      <c r="K580" s="192">
        <v>2.6800000000000001E-5</v>
      </c>
      <c r="L580" s="157">
        <v>0</v>
      </c>
      <c r="M580" s="157">
        <v>0</v>
      </c>
      <c r="N580" s="192">
        <v>1.6900000000000001E-5</v>
      </c>
      <c r="O580" s="157">
        <v>0</v>
      </c>
      <c r="P580" s="157">
        <v>0</v>
      </c>
      <c r="Q580" s="157">
        <v>0</v>
      </c>
      <c r="R580" s="157">
        <v>0</v>
      </c>
      <c r="S580" s="157">
        <v>0</v>
      </c>
      <c r="T580" s="157">
        <v>0</v>
      </c>
      <c r="U580" s="157">
        <v>0</v>
      </c>
      <c r="V580" s="157">
        <v>0</v>
      </c>
      <c r="W580" s="157">
        <v>0</v>
      </c>
      <c r="X580" s="157">
        <v>0</v>
      </c>
      <c r="Y580" s="157">
        <v>0</v>
      </c>
      <c r="Z580" s="157">
        <v>0</v>
      </c>
      <c r="AA580" s="157">
        <v>0</v>
      </c>
      <c r="AB580" s="157">
        <v>0</v>
      </c>
      <c r="AC580" s="157">
        <v>0</v>
      </c>
      <c r="AD580" s="157">
        <v>0</v>
      </c>
      <c r="AE580" s="157">
        <v>0</v>
      </c>
      <c r="AF580" s="157">
        <v>0</v>
      </c>
      <c r="AG580" s="157">
        <v>0</v>
      </c>
      <c r="AH580" s="157">
        <v>0</v>
      </c>
      <c r="AI580" s="157">
        <v>0</v>
      </c>
      <c r="AJ580" s="157">
        <v>0</v>
      </c>
      <c r="AK580" s="157">
        <v>0</v>
      </c>
      <c r="AL580" s="157">
        <v>0</v>
      </c>
      <c r="AM580" s="157">
        <v>0</v>
      </c>
      <c r="AN580" s="157">
        <v>0</v>
      </c>
      <c r="AO580" s="157">
        <v>0</v>
      </c>
      <c r="AP580" s="157">
        <v>0</v>
      </c>
      <c r="AQ580" s="157">
        <v>0</v>
      </c>
      <c r="AR580" s="157">
        <v>0</v>
      </c>
      <c r="AS580" s="157">
        <v>0</v>
      </c>
      <c r="AT580" s="192">
        <v>5.3700000000000003E-6</v>
      </c>
      <c r="AU580" s="157">
        <v>1.0305030000000001E-3</v>
      </c>
      <c r="AV580" s="157">
        <v>0</v>
      </c>
      <c r="AW580" s="157">
        <v>0</v>
      </c>
      <c r="AX580" s="157">
        <v>0</v>
      </c>
      <c r="AY580" s="192">
        <v>5.3999999999999998E-5</v>
      </c>
      <c r="AZ580" s="157">
        <v>0</v>
      </c>
      <c r="BA580" s="157">
        <v>0</v>
      </c>
      <c r="BB580" s="157">
        <v>0</v>
      </c>
      <c r="BC580" s="157">
        <v>0</v>
      </c>
      <c r="BD580" s="157">
        <v>0</v>
      </c>
      <c r="BE580" s="157">
        <v>0</v>
      </c>
      <c r="BF580" s="157">
        <v>0</v>
      </c>
      <c r="BG580" s="157">
        <v>0</v>
      </c>
      <c r="BH580" s="157">
        <v>0</v>
      </c>
      <c r="BI580" s="157">
        <v>0</v>
      </c>
      <c r="BJ580" s="192">
        <v>1.88E-5</v>
      </c>
      <c r="BK580" s="157">
        <v>0</v>
      </c>
      <c r="BL580" s="157">
        <v>0</v>
      </c>
      <c r="BM580" s="157">
        <v>0</v>
      </c>
      <c r="BN580" s="157">
        <v>0</v>
      </c>
      <c r="BO580" s="157">
        <v>0</v>
      </c>
      <c r="BP580" s="157">
        <v>0</v>
      </c>
      <c r="BQ580" s="157">
        <v>0</v>
      </c>
      <c r="BR580" s="157">
        <v>0</v>
      </c>
      <c r="BS580" s="157">
        <v>0</v>
      </c>
      <c r="BT580" s="157">
        <v>0</v>
      </c>
      <c r="BU580" s="157">
        <v>0</v>
      </c>
      <c r="BV580" s="192">
        <v>4.7500000000000003E-5</v>
      </c>
      <c r="BW580" s="157">
        <v>0</v>
      </c>
      <c r="BX580" s="157">
        <v>0</v>
      </c>
      <c r="BY580" s="157">
        <v>0</v>
      </c>
      <c r="BZ580" s="157">
        <v>0</v>
      </c>
      <c r="CA580" s="157">
        <v>0</v>
      </c>
      <c r="CB580" s="157">
        <v>0</v>
      </c>
      <c r="CC580" s="157">
        <v>0</v>
      </c>
      <c r="CD580" s="157">
        <v>0</v>
      </c>
      <c r="CE580" s="157">
        <v>0</v>
      </c>
      <c r="CF580" s="157">
        <v>0</v>
      </c>
      <c r="CG580" s="157">
        <v>0</v>
      </c>
      <c r="CH580" s="157">
        <v>0</v>
      </c>
      <c r="CI580" s="157">
        <v>0</v>
      </c>
      <c r="CJ580" s="157">
        <v>0</v>
      </c>
      <c r="CK580" s="157">
        <v>0</v>
      </c>
      <c r="CL580" s="192">
        <v>1.11E-5</v>
      </c>
      <c r="CM580" s="157">
        <v>0</v>
      </c>
      <c r="CN580" s="157">
        <v>0</v>
      </c>
      <c r="CO580" s="157">
        <v>0</v>
      </c>
      <c r="CP580" s="157">
        <v>0</v>
      </c>
      <c r="CQ580" s="157">
        <v>0</v>
      </c>
      <c r="CR580" s="157">
        <v>0</v>
      </c>
      <c r="CS580" s="157">
        <v>0</v>
      </c>
      <c r="CT580" s="157">
        <v>0</v>
      </c>
      <c r="CU580" s="157">
        <v>0</v>
      </c>
      <c r="CV580" s="157">
        <v>0</v>
      </c>
      <c r="CW580" s="157">
        <v>0</v>
      </c>
      <c r="CX580" s="157">
        <v>0</v>
      </c>
      <c r="CY580" s="157">
        <v>0</v>
      </c>
      <c r="CZ580" s="157">
        <v>0</v>
      </c>
      <c r="DA580" s="157">
        <v>0</v>
      </c>
      <c r="DB580" s="157">
        <v>0</v>
      </c>
      <c r="DC580" s="157">
        <v>0</v>
      </c>
      <c r="DD580" s="157">
        <v>0</v>
      </c>
      <c r="DE580" s="157">
        <v>0</v>
      </c>
      <c r="DF580" s="157">
        <v>0</v>
      </c>
      <c r="DG580" s="157">
        <v>0</v>
      </c>
      <c r="DH580" s="157">
        <v>0</v>
      </c>
      <c r="DI580" s="157">
        <v>0</v>
      </c>
      <c r="DJ580" s="157">
        <v>0</v>
      </c>
      <c r="DK580" s="157">
        <v>0</v>
      </c>
      <c r="DL580" s="157">
        <v>0</v>
      </c>
      <c r="DM580" s="157">
        <v>0</v>
      </c>
      <c r="DN580" s="157">
        <v>0</v>
      </c>
      <c r="DO580" s="157">
        <v>0</v>
      </c>
      <c r="DP580" s="157">
        <v>0</v>
      </c>
      <c r="DQ580" s="157">
        <v>0</v>
      </c>
      <c r="DR580" s="157">
        <v>0</v>
      </c>
      <c r="DS580" s="157">
        <v>0</v>
      </c>
      <c r="DT580" s="157">
        <v>0</v>
      </c>
      <c r="DU580" s="157">
        <v>0</v>
      </c>
      <c r="DV580" s="157">
        <v>0</v>
      </c>
      <c r="DW580" s="157">
        <v>0</v>
      </c>
      <c r="DX580" s="157">
        <v>0</v>
      </c>
      <c r="DY580" s="157">
        <v>0</v>
      </c>
      <c r="DZ580" s="157">
        <v>0</v>
      </c>
      <c r="EA580" s="157">
        <v>0</v>
      </c>
      <c r="EB580" s="157">
        <v>0</v>
      </c>
      <c r="EC580" s="157">
        <v>0</v>
      </c>
      <c r="ED580" s="157">
        <v>0</v>
      </c>
      <c r="EE580" s="157">
        <v>0</v>
      </c>
      <c r="EF580" s="157">
        <v>0</v>
      </c>
      <c r="EG580" s="157">
        <v>0</v>
      </c>
      <c r="EH580" s="157">
        <v>0</v>
      </c>
      <c r="EI580" s="157">
        <v>0</v>
      </c>
      <c r="EJ580" s="157">
        <v>0</v>
      </c>
      <c r="EK580" s="157">
        <v>0</v>
      </c>
      <c r="EL580" s="157">
        <v>0</v>
      </c>
      <c r="EM580" s="157">
        <v>0</v>
      </c>
      <c r="EN580" s="157">
        <v>0</v>
      </c>
      <c r="EO580" s="157">
        <v>0</v>
      </c>
      <c r="EP580" s="157">
        <v>0</v>
      </c>
      <c r="EQ580" s="192">
        <v>1.7799999999999999E-5</v>
      </c>
      <c r="ER580" s="157">
        <v>0</v>
      </c>
      <c r="ES580" s="157">
        <v>0</v>
      </c>
      <c r="ET580" s="157">
        <v>0</v>
      </c>
      <c r="EU580" s="157">
        <v>0</v>
      </c>
      <c r="EV580" s="157">
        <v>0</v>
      </c>
      <c r="EW580" s="157">
        <v>0</v>
      </c>
      <c r="EX580" s="157">
        <v>0</v>
      </c>
      <c r="EY580" s="157">
        <v>0</v>
      </c>
      <c r="EZ580" s="157">
        <v>0</v>
      </c>
      <c r="FA580" s="157">
        <v>0</v>
      </c>
      <c r="FB580" s="157">
        <v>0</v>
      </c>
      <c r="FC580" s="157">
        <v>0</v>
      </c>
      <c r="FD580" s="157">
        <v>0</v>
      </c>
      <c r="FE580" s="157">
        <v>0</v>
      </c>
      <c r="FF580" s="157">
        <v>0</v>
      </c>
      <c r="FG580" s="157">
        <v>0</v>
      </c>
      <c r="FH580" s="157">
        <v>0</v>
      </c>
      <c r="FI580" s="157">
        <v>0</v>
      </c>
      <c r="FJ580" s="157">
        <v>0</v>
      </c>
      <c r="FK580" s="157">
        <v>0</v>
      </c>
      <c r="FL580" s="157">
        <v>0</v>
      </c>
      <c r="FM580" s="157">
        <v>0</v>
      </c>
      <c r="FN580" s="157">
        <v>0</v>
      </c>
      <c r="FO580" s="157">
        <v>0</v>
      </c>
      <c r="FP580" s="157">
        <v>0</v>
      </c>
      <c r="FQ580" s="157">
        <v>0</v>
      </c>
      <c r="FR580" s="157">
        <v>0</v>
      </c>
      <c r="FS580" s="157">
        <v>0</v>
      </c>
      <c r="FT580" s="157">
        <v>0</v>
      </c>
      <c r="FU580" s="157">
        <v>0</v>
      </c>
      <c r="FV580" s="157">
        <v>0</v>
      </c>
      <c r="FW580" s="157">
        <v>0</v>
      </c>
      <c r="FX580" s="157">
        <v>0</v>
      </c>
      <c r="FY580" s="157">
        <v>0</v>
      </c>
      <c r="FZ580" s="157">
        <v>0</v>
      </c>
      <c r="GA580" s="157">
        <v>0</v>
      </c>
      <c r="GB580" s="192">
        <v>4.21E-5</v>
      </c>
      <c r="GC580" s="157">
        <v>0</v>
      </c>
      <c r="GD580" s="157">
        <v>0</v>
      </c>
      <c r="GE580" s="157">
        <v>0</v>
      </c>
      <c r="GF580" s="157">
        <v>0</v>
      </c>
      <c r="GG580" s="157">
        <v>0</v>
      </c>
      <c r="GH580" s="192">
        <v>2.3300000000000001E-5</v>
      </c>
      <c r="GI580" s="157">
        <v>0</v>
      </c>
      <c r="GJ580" s="157">
        <v>0</v>
      </c>
      <c r="GK580" s="157">
        <v>0</v>
      </c>
      <c r="GL580" s="157">
        <v>0</v>
      </c>
      <c r="GM580" s="157">
        <v>0</v>
      </c>
      <c r="GN580" s="157">
        <v>0</v>
      </c>
      <c r="GO580" s="157">
        <v>0</v>
      </c>
      <c r="GP580" s="157">
        <v>0</v>
      </c>
      <c r="GQ580" s="157">
        <v>0</v>
      </c>
      <c r="GR580" s="157">
        <v>0</v>
      </c>
      <c r="GS580" s="157">
        <v>0</v>
      </c>
      <c r="GT580" s="157">
        <v>0</v>
      </c>
      <c r="GU580" s="157">
        <v>0</v>
      </c>
      <c r="GV580" s="157">
        <v>0</v>
      </c>
      <c r="GW580" s="157">
        <v>0</v>
      </c>
      <c r="GX580" s="157">
        <v>0</v>
      </c>
      <c r="GY580" s="157">
        <v>0</v>
      </c>
      <c r="GZ580" s="157">
        <v>0</v>
      </c>
      <c r="HA580" s="157">
        <v>0</v>
      </c>
    </row>
    <row r="581" spans="1:209" x14ac:dyDescent="0.2">
      <c r="A581" s="157" t="s">
        <v>4390</v>
      </c>
      <c r="B581" s="157">
        <v>0</v>
      </c>
      <c r="C581" s="157">
        <v>0</v>
      </c>
      <c r="D581" s="157">
        <v>0</v>
      </c>
      <c r="E581" s="157">
        <v>0</v>
      </c>
      <c r="F581" s="157">
        <v>0</v>
      </c>
      <c r="G581" s="157">
        <v>0</v>
      </c>
      <c r="H581" s="157">
        <v>2.710283E-3</v>
      </c>
      <c r="I581" s="157">
        <v>0</v>
      </c>
      <c r="J581" s="157">
        <v>0</v>
      </c>
      <c r="K581" s="157">
        <v>2.357732E-3</v>
      </c>
      <c r="L581" s="157">
        <v>0</v>
      </c>
      <c r="M581" s="157">
        <v>0</v>
      </c>
      <c r="N581" s="157">
        <v>2.991634E-3</v>
      </c>
      <c r="O581" s="157">
        <v>0</v>
      </c>
      <c r="P581" s="157">
        <v>0</v>
      </c>
      <c r="Q581" s="157">
        <v>0</v>
      </c>
      <c r="R581" s="157">
        <v>0</v>
      </c>
      <c r="S581" s="157">
        <v>0</v>
      </c>
      <c r="T581" s="192">
        <v>6.4700000000000001E-5</v>
      </c>
      <c r="U581" s="157">
        <v>0</v>
      </c>
      <c r="V581" s="157">
        <v>4.3642419999999999E-3</v>
      </c>
      <c r="W581" s="157">
        <v>0</v>
      </c>
      <c r="X581" s="157">
        <v>0</v>
      </c>
      <c r="Y581" s="157">
        <v>0</v>
      </c>
      <c r="Z581" s="157">
        <v>0</v>
      </c>
      <c r="AA581" s="192">
        <v>9.8599999999999998E-5</v>
      </c>
      <c r="AB581" s="157">
        <v>0</v>
      </c>
      <c r="AC581" s="157">
        <v>0</v>
      </c>
      <c r="AD581" s="157">
        <v>0</v>
      </c>
      <c r="AE581" s="192">
        <v>1.3900000000000001E-5</v>
      </c>
      <c r="AF581" s="157">
        <v>0</v>
      </c>
      <c r="AG581" s="157">
        <v>0</v>
      </c>
      <c r="AH581" s="157">
        <v>0</v>
      </c>
      <c r="AI581" s="157">
        <v>4.2546609999999999E-3</v>
      </c>
      <c r="AJ581" s="192">
        <v>3.5500000000000002E-5</v>
      </c>
      <c r="AK581" s="157">
        <v>0</v>
      </c>
      <c r="AL581" s="157">
        <v>0</v>
      </c>
      <c r="AM581" s="157">
        <v>0</v>
      </c>
      <c r="AN581" s="192">
        <v>1.6500000000000001E-5</v>
      </c>
      <c r="AO581" s="157">
        <v>0</v>
      </c>
      <c r="AP581" s="157">
        <v>0</v>
      </c>
      <c r="AQ581" s="157">
        <v>0</v>
      </c>
      <c r="AR581" s="157">
        <v>0</v>
      </c>
      <c r="AS581" s="157">
        <v>7.6057750000000004E-3</v>
      </c>
      <c r="AT581" s="157">
        <v>1.558327E-3</v>
      </c>
      <c r="AU581" s="157">
        <v>0</v>
      </c>
      <c r="AV581" s="157">
        <v>0</v>
      </c>
      <c r="AW581" s="157">
        <v>0</v>
      </c>
      <c r="AX581" s="157">
        <v>4.6319270000000001E-3</v>
      </c>
      <c r="AY581" s="157">
        <v>2.4319720000000001E-3</v>
      </c>
      <c r="AZ581" s="192">
        <v>3.79E-5</v>
      </c>
      <c r="BA581" s="157">
        <v>0</v>
      </c>
      <c r="BB581" s="157">
        <v>0</v>
      </c>
      <c r="BC581" s="157">
        <v>7.7035999999999999E-4</v>
      </c>
      <c r="BD581" s="157">
        <v>9.981879999999999E-4</v>
      </c>
      <c r="BE581" s="157">
        <v>0</v>
      </c>
      <c r="BF581" s="157">
        <v>0</v>
      </c>
      <c r="BG581" s="157">
        <v>0</v>
      </c>
      <c r="BH581" s="157">
        <v>0</v>
      </c>
      <c r="BI581" s="157">
        <v>0</v>
      </c>
      <c r="BJ581" s="157">
        <v>2.2341119999999999E-3</v>
      </c>
      <c r="BK581" s="157">
        <v>1.3261E-3</v>
      </c>
      <c r="BL581" s="157">
        <v>8.5846100000000003E-4</v>
      </c>
      <c r="BM581" s="157">
        <v>0</v>
      </c>
      <c r="BN581" s="157">
        <v>0</v>
      </c>
      <c r="BO581" s="157">
        <v>1.757235E-3</v>
      </c>
      <c r="BP581" s="157">
        <v>0</v>
      </c>
      <c r="BQ581" s="157">
        <v>0</v>
      </c>
      <c r="BR581" s="157">
        <v>0</v>
      </c>
      <c r="BS581" s="157">
        <v>0</v>
      </c>
      <c r="BT581" s="157">
        <v>0</v>
      </c>
      <c r="BU581" s="157">
        <v>0</v>
      </c>
      <c r="BV581" s="157">
        <v>3.1367330000000001E-3</v>
      </c>
      <c r="BW581" s="192">
        <v>7.1699999999999995E-5</v>
      </c>
      <c r="BX581" s="157">
        <v>1.4138849999999999E-3</v>
      </c>
      <c r="BY581" s="157">
        <v>1.0678218E-2</v>
      </c>
      <c r="BZ581" s="157">
        <v>4.9204679999999999E-3</v>
      </c>
      <c r="CA581" s="192">
        <v>8.5499999999999995E-6</v>
      </c>
      <c r="CB581" s="157">
        <v>0</v>
      </c>
      <c r="CC581" s="157">
        <v>2.9344639999999999E-3</v>
      </c>
      <c r="CD581" s="157">
        <v>0</v>
      </c>
      <c r="CE581" s="157">
        <v>3.891172E-3</v>
      </c>
      <c r="CF581" s="157">
        <v>1.080003E-3</v>
      </c>
      <c r="CG581" s="157">
        <v>4.580153E-3</v>
      </c>
      <c r="CH581" s="157">
        <v>0</v>
      </c>
      <c r="CI581" s="157">
        <v>2.2632500000000001E-4</v>
      </c>
      <c r="CJ581" s="157">
        <v>0</v>
      </c>
      <c r="CK581" s="192">
        <v>2.69E-5</v>
      </c>
      <c r="CL581" s="157">
        <v>1.506608E-3</v>
      </c>
      <c r="CM581" s="192">
        <v>5.6400000000000002E-5</v>
      </c>
      <c r="CN581" s="192">
        <v>2.65E-5</v>
      </c>
      <c r="CO581" s="157">
        <v>1.6359E-4</v>
      </c>
      <c r="CP581" s="157">
        <v>0</v>
      </c>
      <c r="CQ581" s="157">
        <v>2.76376E-4</v>
      </c>
      <c r="CR581" s="192">
        <v>3.4900000000000001E-5</v>
      </c>
      <c r="CS581" s="157">
        <v>0</v>
      </c>
      <c r="CT581" s="192">
        <v>2.3799999999999999E-5</v>
      </c>
      <c r="CU581" s="157">
        <v>0</v>
      </c>
      <c r="CV581" s="157">
        <v>0</v>
      </c>
      <c r="CW581" s="157">
        <v>0</v>
      </c>
      <c r="CX581" s="157">
        <v>0</v>
      </c>
      <c r="CY581" s="157">
        <v>0</v>
      </c>
      <c r="CZ581" s="157">
        <v>0</v>
      </c>
      <c r="DA581" s="157">
        <v>0</v>
      </c>
      <c r="DB581" s="157">
        <v>0</v>
      </c>
      <c r="DC581" s="157">
        <v>0</v>
      </c>
      <c r="DD581" s="157">
        <v>2.723648E-3</v>
      </c>
      <c r="DE581" s="157">
        <v>2.25076E-4</v>
      </c>
      <c r="DF581" s="157">
        <v>0</v>
      </c>
      <c r="DG581" s="157">
        <v>0</v>
      </c>
      <c r="DH581" s="157">
        <v>1.215067E-3</v>
      </c>
      <c r="DI581" s="157">
        <v>8.4696200000000004E-4</v>
      </c>
      <c r="DJ581" s="157">
        <v>0</v>
      </c>
      <c r="DK581" s="157">
        <v>0</v>
      </c>
      <c r="DL581" s="157">
        <v>0</v>
      </c>
      <c r="DM581" s="192">
        <v>3.7799999999999997E-5</v>
      </c>
      <c r="DN581" s="157">
        <v>0</v>
      </c>
      <c r="DO581" s="157">
        <v>0</v>
      </c>
      <c r="DP581" s="157">
        <v>0</v>
      </c>
      <c r="DQ581" s="157">
        <v>0</v>
      </c>
      <c r="DR581" s="157">
        <v>0</v>
      </c>
      <c r="DS581" s="157">
        <v>0</v>
      </c>
      <c r="DT581" s="157">
        <v>0</v>
      </c>
      <c r="DU581" s="157">
        <v>0</v>
      </c>
      <c r="DV581" s="157">
        <v>0</v>
      </c>
      <c r="DW581" s="157">
        <v>0</v>
      </c>
      <c r="DX581" s="157">
        <v>9.2194719999999994E-3</v>
      </c>
      <c r="DY581" s="192">
        <v>8.1000000000000004E-6</v>
      </c>
      <c r="DZ581" s="157">
        <v>0</v>
      </c>
      <c r="EA581" s="157">
        <v>0</v>
      </c>
      <c r="EB581" s="192">
        <v>3.5200000000000002E-5</v>
      </c>
      <c r="EC581" s="157">
        <v>0</v>
      </c>
      <c r="ED581" s="157">
        <v>4.9234400000000003E-4</v>
      </c>
      <c r="EE581" s="192">
        <v>7.9900000000000004E-5</v>
      </c>
      <c r="EF581" s="157">
        <v>0</v>
      </c>
      <c r="EG581" s="157">
        <v>0</v>
      </c>
      <c r="EH581" s="157">
        <v>1.1913270000000001E-3</v>
      </c>
      <c r="EI581" s="157">
        <v>0</v>
      </c>
      <c r="EJ581" s="157">
        <v>0</v>
      </c>
      <c r="EK581" s="157">
        <v>0</v>
      </c>
      <c r="EL581" s="157">
        <v>0</v>
      </c>
      <c r="EM581" s="157">
        <v>1.0451553000000001E-2</v>
      </c>
      <c r="EN581" s="157">
        <v>1.8347159999999999E-3</v>
      </c>
      <c r="EO581" s="157">
        <v>0</v>
      </c>
      <c r="EP581" s="157">
        <v>0</v>
      </c>
      <c r="EQ581" s="157">
        <v>6.1218130000000003E-3</v>
      </c>
      <c r="ER581" s="157">
        <v>1.3644821E-2</v>
      </c>
      <c r="ES581" s="157">
        <v>1.2105429999999999E-3</v>
      </c>
      <c r="ET581" s="157">
        <v>3.1997620000000001E-3</v>
      </c>
      <c r="EU581" s="157">
        <v>0</v>
      </c>
      <c r="EV581" s="157">
        <v>1.605789E-3</v>
      </c>
      <c r="EW581" s="157">
        <v>0</v>
      </c>
      <c r="EX581" s="157">
        <v>2.737668E-3</v>
      </c>
      <c r="EY581" s="157">
        <v>0</v>
      </c>
      <c r="EZ581" s="157">
        <v>0</v>
      </c>
      <c r="FA581" s="157">
        <v>0</v>
      </c>
      <c r="FB581" s="157">
        <v>0</v>
      </c>
      <c r="FC581" s="157">
        <v>0</v>
      </c>
      <c r="FD581" s="157">
        <v>3.7086229999999999E-3</v>
      </c>
      <c r="FE581" s="157">
        <v>2.963163E-3</v>
      </c>
      <c r="FF581" s="157">
        <v>8.1388999999999995E-4</v>
      </c>
      <c r="FG581" s="157">
        <v>7.9630499999999997E-4</v>
      </c>
      <c r="FH581" s="157">
        <v>0</v>
      </c>
      <c r="FI581" s="157">
        <v>0</v>
      </c>
      <c r="FJ581" s="157">
        <v>0</v>
      </c>
      <c r="FK581" s="157">
        <v>0</v>
      </c>
      <c r="FL581" s="157">
        <v>0</v>
      </c>
      <c r="FM581" s="192">
        <v>4.2299999999999998E-5</v>
      </c>
      <c r="FN581" s="192">
        <v>1.7200000000000001E-5</v>
      </c>
      <c r="FO581" s="157">
        <v>0</v>
      </c>
      <c r="FP581" s="157">
        <v>0</v>
      </c>
      <c r="FQ581" s="157">
        <v>0</v>
      </c>
      <c r="FR581" s="157">
        <v>0</v>
      </c>
      <c r="FS581" s="157">
        <v>0</v>
      </c>
      <c r="FT581" s="157">
        <v>0</v>
      </c>
      <c r="FU581" s="157">
        <v>0</v>
      </c>
      <c r="FV581" s="157">
        <v>0</v>
      </c>
      <c r="FW581" s="157">
        <v>0</v>
      </c>
      <c r="FX581" s="157">
        <v>5.6294780000000003E-3</v>
      </c>
      <c r="FY581" s="157">
        <v>6.1366349999999997E-3</v>
      </c>
      <c r="FZ581" s="192">
        <v>9.0400000000000002E-5</v>
      </c>
      <c r="GA581" s="157">
        <v>0</v>
      </c>
      <c r="GB581" s="157">
        <v>0</v>
      </c>
      <c r="GC581" s="157">
        <v>0</v>
      </c>
      <c r="GD581" s="157">
        <v>3.9012180000000001E-3</v>
      </c>
      <c r="GE581" s="157">
        <v>4.992883E-3</v>
      </c>
      <c r="GF581" s="157">
        <v>0</v>
      </c>
      <c r="GG581" s="157">
        <v>0</v>
      </c>
      <c r="GH581" s="157">
        <v>0</v>
      </c>
      <c r="GI581" s="157">
        <v>0</v>
      </c>
      <c r="GJ581" s="157">
        <v>0</v>
      </c>
      <c r="GK581" s="157">
        <v>2.95753E-4</v>
      </c>
      <c r="GL581" s="192">
        <v>3.3099999999999998E-5</v>
      </c>
      <c r="GM581" s="157">
        <v>2.9564220000000002E-3</v>
      </c>
      <c r="GN581" s="157">
        <v>2.1790009999999999E-3</v>
      </c>
      <c r="GO581" s="157">
        <v>1.5982099999999999E-4</v>
      </c>
      <c r="GP581" s="157">
        <v>0</v>
      </c>
      <c r="GQ581" s="157">
        <v>8.2262199999999996E-4</v>
      </c>
      <c r="GR581" s="157">
        <v>0</v>
      </c>
      <c r="GS581" s="157">
        <v>0</v>
      </c>
      <c r="GT581" s="157">
        <v>0</v>
      </c>
      <c r="GU581" s="157">
        <v>0</v>
      </c>
      <c r="GV581" s="157">
        <v>0</v>
      </c>
      <c r="GW581" s="157">
        <v>0</v>
      </c>
      <c r="GX581" s="157">
        <v>0</v>
      </c>
      <c r="GY581" s="157">
        <v>0</v>
      </c>
      <c r="GZ581" s="157">
        <v>0</v>
      </c>
      <c r="HA581" s="157">
        <v>0</v>
      </c>
    </row>
    <row r="582" spans="1:209" x14ac:dyDescent="0.2">
      <c r="A582" s="157" t="s">
        <v>4391</v>
      </c>
      <c r="B582" s="192">
        <v>1.49E-5</v>
      </c>
      <c r="C582" s="157">
        <v>0</v>
      </c>
      <c r="D582" s="192">
        <v>2.5599999999999999E-5</v>
      </c>
      <c r="E582" s="192">
        <v>9.3200000000000002E-5</v>
      </c>
      <c r="F582" s="157">
        <v>0</v>
      </c>
      <c r="G582" s="157">
        <v>0</v>
      </c>
      <c r="H582" s="192">
        <v>9.4500000000000007E-5</v>
      </c>
      <c r="I582" s="157">
        <v>0</v>
      </c>
      <c r="J582" s="157">
        <v>0</v>
      </c>
      <c r="K582" s="157">
        <v>2.6792400000000001E-4</v>
      </c>
      <c r="L582" s="157">
        <v>0</v>
      </c>
      <c r="M582" s="157">
        <v>0</v>
      </c>
      <c r="N582" s="192">
        <v>3.3800000000000002E-5</v>
      </c>
      <c r="O582" s="157">
        <v>0</v>
      </c>
      <c r="P582" s="157">
        <v>0</v>
      </c>
      <c r="Q582" s="157">
        <v>0</v>
      </c>
      <c r="R582" s="157">
        <v>0</v>
      </c>
      <c r="S582" s="157">
        <v>0</v>
      </c>
      <c r="T582" s="157">
        <v>0</v>
      </c>
      <c r="U582" s="157">
        <v>0</v>
      </c>
      <c r="V582" s="157">
        <v>1.4209199999999999E-4</v>
      </c>
      <c r="W582" s="157">
        <v>0</v>
      </c>
      <c r="X582" s="157">
        <v>0</v>
      </c>
      <c r="Y582" s="192">
        <v>6.0000000000000002E-5</v>
      </c>
      <c r="Z582" s="157">
        <v>0</v>
      </c>
      <c r="AA582" s="157">
        <v>0</v>
      </c>
      <c r="AB582" s="157">
        <v>0</v>
      </c>
      <c r="AC582" s="157">
        <v>0</v>
      </c>
      <c r="AD582" s="157">
        <v>0</v>
      </c>
      <c r="AE582" s="192">
        <v>2.7800000000000001E-5</v>
      </c>
      <c r="AF582" s="157">
        <v>0</v>
      </c>
      <c r="AG582" s="157">
        <v>0</v>
      </c>
      <c r="AH582" s="157">
        <v>0</v>
      </c>
      <c r="AI582" s="157">
        <v>0</v>
      </c>
      <c r="AJ582" s="157">
        <v>0</v>
      </c>
      <c r="AK582" s="157">
        <v>0</v>
      </c>
      <c r="AL582" s="157">
        <v>0</v>
      </c>
      <c r="AM582" s="157">
        <v>0</v>
      </c>
      <c r="AN582" s="192">
        <v>1.6500000000000001E-5</v>
      </c>
      <c r="AO582" s="157">
        <v>0</v>
      </c>
      <c r="AP582" s="157">
        <v>0</v>
      </c>
      <c r="AQ582" s="192">
        <v>6.2799999999999995E-5</v>
      </c>
      <c r="AR582" s="157">
        <v>0</v>
      </c>
      <c r="AS582" s="157">
        <v>1.0475020000000001E-3</v>
      </c>
      <c r="AT582" s="157">
        <v>1.45086E-4</v>
      </c>
      <c r="AU582" s="157">
        <v>0</v>
      </c>
      <c r="AV582" s="157">
        <v>0</v>
      </c>
      <c r="AW582" s="157">
        <v>0</v>
      </c>
      <c r="AX582" s="157">
        <v>1.9851100000000001E-4</v>
      </c>
      <c r="AY582" s="157">
        <v>1.6213100000000001E-4</v>
      </c>
      <c r="AZ582" s="157">
        <v>0</v>
      </c>
      <c r="BA582" s="157">
        <v>0</v>
      </c>
      <c r="BB582" s="157">
        <v>0</v>
      </c>
      <c r="BC582" s="157">
        <v>0</v>
      </c>
      <c r="BD582" s="157">
        <v>0</v>
      </c>
      <c r="BE582" s="157">
        <v>0</v>
      </c>
      <c r="BF582" s="157">
        <v>0</v>
      </c>
      <c r="BG582" s="157">
        <v>2.6876999999999999E-4</v>
      </c>
      <c r="BH582" s="157">
        <v>4.4963000000000002E-4</v>
      </c>
      <c r="BI582" s="157">
        <v>1.08366E-4</v>
      </c>
      <c r="BJ582" s="157">
        <v>1.12644E-4</v>
      </c>
      <c r="BK582" s="157">
        <v>0</v>
      </c>
      <c r="BL582" s="157">
        <v>2.14615E-4</v>
      </c>
      <c r="BM582" s="157">
        <v>4.2087500000000003E-4</v>
      </c>
      <c r="BN582" s="157">
        <v>5.18784E-4</v>
      </c>
      <c r="BO582" s="157">
        <v>1.11217E-4</v>
      </c>
      <c r="BP582" s="192">
        <v>5.3300000000000001E-5</v>
      </c>
      <c r="BQ582" s="157">
        <v>2.9891800000000001E-4</v>
      </c>
      <c r="BR582" s="157">
        <v>0</v>
      </c>
      <c r="BS582" s="157">
        <v>3.3986599999999997E-4</v>
      </c>
      <c r="BT582" s="157">
        <v>0</v>
      </c>
      <c r="BU582" s="157">
        <v>2.70392E-4</v>
      </c>
      <c r="BV582" s="157">
        <v>3.8021000000000002E-4</v>
      </c>
      <c r="BW582" s="157">
        <v>0</v>
      </c>
      <c r="BX582" s="157">
        <v>0</v>
      </c>
      <c r="BY582" s="157">
        <v>0</v>
      </c>
      <c r="BZ582" s="157">
        <v>0</v>
      </c>
      <c r="CA582" s="157">
        <v>0</v>
      </c>
      <c r="CB582" s="157">
        <v>0</v>
      </c>
      <c r="CC582" s="157">
        <v>0</v>
      </c>
      <c r="CD582" s="157">
        <v>0</v>
      </c>
      <c r="CE582" s="157">
        <v>0</v>
      </c>
      <c r="CF582" s="157">
        <v>0</v>
      </c>
      <c r="CG582" s="157">
        <v>2.7758500000000001E-4</v>
      </c>
      <c r="CH582" s="157">
        <v>0</v>
      </c>
      <c r="CI582" s="157">
        <v>0</v>
      </c>
      <c r="CJ582" s="157">
        <v>0</v>
      </c>
      <c r="CK582" s="157">
        <v>0</v>
      </c>
      <c r="CL582" s="157">
        <v>0</v>
      </c>
      <c r="CM582" s="157">
        <v>0</v>
      </c>
      <c r="CN582" s="157">
        <v>0</v>
      </c>
      <c r="CO582" s="157">
        <v>0</v>
      </c>
      <c r="CP582" s="157">
        <v>0</v>
      </c>
      <c r="CQ582" s="157">
        <v>0</v>
      </c>
      <c r="CR582" s="157">
        <v>0</v>
      </c>
      <c r="CS582" s="157">
        <v>0</v>
      </c>
      <c r="CT582" s="157">
        <v>0</v>
      </c>
      <c r="CU582" s="157">
        <v>0</v>
      </c>
      <c r="CV582" s="157">
        <v>0</v>
      </c>
      <c r="CW582" s="157">
        <v>0</v>
      </c>
      <c r="CX582" s="157">
        <v>0</v>
      </c>
      <c r="CY582" s="157">
        <v>0</v>
      </c>
      <c r="CZ582" s="157">
        <v>0</v>
      </c>
      <c r="DA582" s="157">
        <v>0</v>
      </c>
      <c r="DB582" s="157">
        <v>0</v>
      </c>
      <c r="DC582" s="157">
        <v>0</v>
      </c>
      <c r="DD582" s="157">
        <v>0</v>
      </c>
      <c r="DE582" s="157">
        <v>0</v>
      </c>
      <c r="DF582" s="157">
        <v>0</v>
      </c>
      <c r="DG582" s="157">
        <v>0</v>
      </c>
      <c r="DH582" s="157">
        <v>0</v>
      </c>
      <c r="DI582" s="157">
        <v>0</v>
      </c>
      <c r="DJ582" s="157">
        <v>0</v>
      </c>
      <c r="DK582" s="157">
        <v>0</v>
      </c>
      <c r="DL582" s="157">
        <v>0</v>
      </c>
      <c r="DM582" s="157">
        <v>0</v>
      </c>
      <c r="DN582" s="157">
        <v>0</v>
      </c>
      <c r="DO582" s="157">
        <v>0</v>
      </c>
      <c r="DP582" s="157">
        <v>0</v>
      </c>
      <c r="DQ582" s="157">
        <v>0</v>
      </c>
      <c r="DR582" s="157">
        <v>0</v>
      </c>
      <c r="DS582" s="157">
        <v>0</v>
      </c>
      <c r="DT582" s="157">
        <v>0</v>
      </c>
      <c r="DU582" s="157">
        <v>0</v>
      </c>
      <c r="DV582" s="157">
        <v>0</v>
      </c>
      <c r="DW582" s="157">
        <v>0</v>
      </c>
      <c r="DX582" s="157">
        <v>0</v>
      </c>
      <c r="DY582" s="157">
        <v>0</v>
      </c>
      <c r="DZ582" s="157">
        <v>0</v>
      </c>
      <c r="EA582" s="157">
        <v>0</v>
      </c>
      <c r="EB582" s="157">
        <v>0</v>
      </c>
      <c r="EC582" s="157">
        <v>0</v>
      </c>
      <c r="ED582" s="157">
        <v>0</v>
      </c>
      <c r="EE582" s="157">
        <v>0</v>
      </c>
      <c r="EF582" s="157">
        <v>0</v>
      </c>
      <c r="EG582" s="157">
        <v>0</v>
      </c>
      <c r="EH582" s="157">
        <v>0</v>
      </c>
      <c r="EI582" s="157">
        <v>0</v>
      </c>
      <c r="EJ582" s="157">
        <v>0</v>
      </c>
      <c r="EK582" s="157">
        <v>0</v>
      </c>
      <c r="EL582" s="157">
        <v>0</v>
      </c>
      <c r="EM582" s="157">
        <v>0</v>
      </c>
      <c r="EN582" s="157">
        <v>0</v>
      </c>
      <c r="EO582" s="157">
        <v>0</v>
      </c>
      <c r="EP582" s="157">
        <v>0</v>
      </c>
      <c r="EQ582" s="157">
        <v>0</v>
      </c>
      <c r="ER582" s="157">
        <v>0</v>
      </c>
      <c r="ES582" s="157">
        <v>0</v>
      </c>
      <c r="ET582" s="157">
        <v>0</v>
      </c>
      <c r="EU582" s="157">
        <v>0</v>
      </c>
      <c r="EV582" s="157">
        <v>0</v>
      </c>
      <c r="EW582" s="157">
        <v>0</v>
      </c>
      <c r="EX582" s="157">
        <v>0</v>
      </c>
      <c r="EY582" s="157">
        <v>0</v>
      </c>
      <c r="EZ582" s="157">
        <v>0</v>
      </c>
      <c r="FA582" s="157">
        <v>0</v>
      </c>
      <c r="FB582" s="157">
        <v>0</v>
      </c>
      <c r="FC582" s="157">
        <v>0</v>
      </c>
      <c r="FD582" s="157">
        <v>0</v>
      </c>
      <c r="FE582" s="157">
        <v>2.6937800000000002E-4</v>
      </c>
      <c r="FF582" s="157">
        <v>2.7129699999999999E-4</v>
      </c>
      <c r="FG582" s="157">
        <v>3.1852200000000001E-4</v>
      </c>
      <c r="FH582" s="157">
        <v>0</v>
      </c>
      <c r="FI582" s="157">
        <v>0</v>
      </c>
      <c r="FJ582" s="157">
        <v>0</v>
      </c>
      <c r="FK582" s="157">
        <v>0</v>
      </c>
      <c r="FL582" s="157">
        <v>0</v>
      </c>
      <c r="FM582" s="157">
        <v>0</v>
      </c>
      <c r="FN582" s="157">
        <v>0</v>
      </c>
      <c r="FO582" s="157">
        <v>0</v>
      </c>
      <c r="FP582" s="157">
        <v>0</v>
      </c>
      <c r="FQ582" s="157">
        <v>0</v>
      </c>
      <c r="FR582" s="157">
        <v>0</v>
      </c>
      <c r="FS582" s="157">
        <v>0</v>
      </c>
      <c r="FT582" s="157">
        <v>0</v>
      </c>
      <c r="FU582" s="157">
        <v>0</v>
      </c>
      <c r="FV582" s="157">
        <v>0</v>
      </c>
      <c r="FW582" s="157">
        <v>0</v>
      </c>
      <c r="FX582" s="157">
        <v>0</v>
      </c>
      <c r="FY582" s="157">
        <v>0</v>
      </c>
      <c r="FZ582" s="157">
        <v>0</v>
      </c>
      <c r="GA582" s="157">
        <v>0</v>
      </c>
      <c r="GB582" s="157">
        <v>0</v>
      </c>
      <c r="GC582" s="157">
        <v>0</v>
      </c>
      <c r="GD582" s="157">
        <v>0</v>
      </c>
      <c r="GE582" s="157">
        <v>0</v>
      </c>
      <c r="GF582" s="157">
        <v>0</v>
      </c>
      <c r="GG582" s="157">
        <v>0</v>
      </c>
      <c r="GH582" s="157">
        <v>0</v>
      </c>
      <c r="GI582" s="157">
        <v>0</v>
      </c>
      <c r="GJ582" s="157">
        <v>0</v>
      </c>
      <c r="GK582" s="157">
        <v>0</v>
      </c>
      <c r="GL582" s="157">
        <v>0</v>
      </c>
      <c r="GM582" s="157">
        <v>0</v>
      </c>
      <c r="GN582" s="157">
        <v>1.6140699999999999E-4</v>
      </c>
      <c r="GO582" s="157">
        <v>0</v>
      </c>
      <c r="GP582" s="157">
        <v>0</v>
      </c>
      <c r="GQ582" s="157">
        <v>0</v>
      </c>
      <c r="GR582" s="157">
        <v>0</v>
      </c>
      <c r="GS582" s="157">
        <v>0</v>
      </c>
      <c r="GT582" s="157">
        <v>0</v>
      </c>
      <c r="GU582" s="157">
        <v>0</v>
      </c>
      <c r="GV582" s="157">
        <v>0</v>
      </c>
      <c r="GW582" s="157">
        <v>0</v>
      </c>
      <c r="GX582" s="157">
        <v>0</v>
      </c>
      <c r="GY582" s="157">
        <v>0</v>
      </c>
      <c r="GZ582" s="157">
        <v>0</v>
      </c>
      <c r="HA582" s="157">
        <v>0</v>
      </c>
    </row>
    <row r="583" spans="1:209" x14ac:dyDescent="0.2">
      <c r="A583" s="157" t="s">
        <v>4392</v>
      </c>
      <c r="B583" s="157">
        <v>0</v>
      </c>
      <c r="C583" s="157">
        <v>0</v>
      </c>
      <c r="D583" s="157">
        <v>0</v>
      </c>
      <c r="E583" s="157">
        <v>0</v>
      </c>
      <c r="F583" s="157">
        <v>0</v>
      </c>
      <c r="G583" s="192">
        <v>1.42E-5</v>
      </c>
      <c r="H583" s="157">
        <v>0</v>
      </c>
      <c r="I583" s="192">
        <v>2.6299999999999999E-5</v>
      </c>
      <c r="J583" s="157">
        <v>0</v>
      </c>
      <c r="K583" s="157">
        <v>0</v>
      </c>
      <c r="L583" s="157">
        <v>0</v>
      </c>
      <c r="M583" s="157">
        <v>0</v>
      </c>
      <c r="N583" s="157">
        <v>0</v>
      </c>
      <c r="O583" s="157">
        <v>0</v>
      </c>
      <c r="P583" s="192">
        <v>4.85E-5</v>
      </c>
      <c r="Q583" s="157">
        <v>1.58028E-4</v>
      </c>
      <c r="R583" s="157">
        <v>0</v>
      </c>
      <c r="S583" s="157">
        <v>0</v>
      </c>
      <c r="T583" s="157">
        <v>0</v>
      </c>
      <c r="U583" s="157">
        <v>0</v>
      </c>
      <c r="V583" s="157">
        <v>0</v>
      </c>
      <c r="W583" s="157">
        <v>0</v>
      </c>
      <c r="X583" s="157">
        <v>0</v>
      </c>
      <c r="Y583" s="157">
        <v>0</v>
      </c>
      <c r="Z583" s="157">
        <v>0</v>
      </c>
      <c r="AA583" s="157">
        <v>0</v>
      </c>
      <c r="AB583" s="192">
        <v>9.9799999999999993E-6</v>
      </c>
      <c r="AC583" s="157">
        <v>0</v>
      </c>
      <c r="AD583" s="157">
        <v>0</v>
      </c>
      <c r="AE583" s="157">
        <v>0</v>
      </c>
      <c r="AF583" s="192">
        <v>3.0000000000000001E-5</v>
      </c>
      <c r="AG583" s="157">
        <v>0</v>
      </c>
      <c r="AH583" s="157">
        <v>0</v>
      </c>
      <c r="AI583" s="157">
        <v>0</v>
      </c>
      <c r="AJ583" s="157">
        <v>0</v>
      </c>
      <c r="AK583" s="192">
        <v>4.6600000000000001E-5</v>
      </c>
      <c r="AL583" s="157">
        <v>0</v>
      </c>
      <c r="AM583" s="157">
        <v>0</v>
      </c>
      <c r="AN583" s="157">
        <v>0</v>
      </c>
      <c r="AO583" s="157">
        <v>0</v>
      </c>
      <c r="AP583" s="157">
        <v>0</v>
      </c>
      <c r="AQ583" s="157">
        <v>0</v>
      </c>
      <c r="AR583" s="157">
        <v>0</v>
      </c>
      <c r="AS583" s="157">
        <v>0</v>
      </c>
      <c r="AT583" s="157">
        <v>0</v>
      </c>
      <c r="AU583" s="157">
        <v>0</v>
      </c>
      <c r="AV583" s="157">
        <v>0</v>
      </c>
      <c r="AW583" s="157">
        <v>0</v>
      </c>
      <c r="AX583" s="157">
        <v>0</v>
      </c>
      <c r="AY583" s="157">
        <v>0</v>
      </c>
      <c r="AZ583" s="157">
        <v>0</v>
      </c>
      <c r="BA583" s="157">
        <v>0</v>
      </c>
      <c r="BB583" s="157">
        <v>0</v>
      </c>
      <c r="BC583" s="157">
        <v>0</v>
      </c>
      <c r="BD583" s="157">
        <v>0</v>
      </c>
      <c r="BE583" s="157">
        <v>0</v>
      </c>
      <c r="BF583" s="157">
        <v>0</v>
      </c>
      <c r="BG583" s="157">
        <v>0</v>
      </c>
      <c r="BH583" s="157">
        <v>0</v>
      </c>
      <c r="BI583" s="157">
        <v>0</v>
      </c>
      <c r="BJ583" s="157">
        <v>0</v>
      </c>
      <c r="BK583" s="157">
        <v>0</v>
      </c>
      <c r="BL583" s="157">
        <v>0</v>
      </c>
      <c r="BM583" s="157">
        <v>0</v>
      </c>
      <c r="BN583" s="157">
        <v>0</v>
      </c>
      <c r="BO583" s="157">
        <v>0</v>
      </c>
      <c r="BP583" s="157">
        <v>0</v>
      </c>
      <c r="BQ583" s="157">
        <v>0</v>
      </c>
      <c r="BR583" s="192">
        <v>3.1699999999999998E-5</v>
      </c>
      <c r="BS583" s="157">
        <v>0</v>
      </c>
      <c r="BT583" s="157">
        <v>0</v>
      </c>
      <c r="BU583" s="157">
        <v>0</v>
      </c>
      <c r="BV583" s="157">
        <v>0</v>
      </c>
      <c r="BW583" s="157">
        <v>0</v>
      </c>
      <c r="BX583" s="157">
        <v>0</v>
      </c>
      <c r="BY583" s="157">
        <v>0</v>
      </c>
      <c r="BZ583" s="157">
        <v>0</v>
      </c>
      <c r="CA583" s="157">
        <v>0</v>
      </c>
      <c r="CB583" s="157">
        <v>0</v>
      </c>
      <c r="CC583" s="157">
        <v>0</v>
      </c>
      <c r="CD583" s="157">
        <v>0</v>
      </c>
      <c r="CE583" s="157">
        <v>0</v>
      </c>
      <c r="CF583" s="157">
        <v>0</v>
      </c>
      <c r="CG583" s="157">
        <v>0</v>
      </c>
      <c r="CH583" s="157">
        <v>0</v>
      </c>
      <c r="CI583" s="157">
        <v>0</v>
      </c>
      <c r="CJ583" s="157">
        <v>0</v>
      </c>
      <c r="CK583" s="157">
        <v>0</v>
      </c>
      <c r="CL583" s="157">
        <v>0</v>
      </c>
      <c r="CM583" s="157">
        <v>0</v>
      </c>
      <c r="CN583" s="157">
        <v>0</v>
      </c>
      <c r="CO583" s="157">
        <v>0</v>
      </c>
      <c r="CP583" s="157">
        <v>0</v>
      </c>
      <c r="CQ583" s="157">
        <v>0</v>
      </c>
      <c r="CR583" s="157">
        <v>0</v>
      </c>
      <c r="CS583" s="192">
        <v>1.04E-5</v>
      </c>
      <c r="CT583" s="157">
        <v>0</v>
      </c>
      <c r="CU583" s="192">
        <v>7.9699999999999999E-5</v>
      </c>
      <c r="CV583" s="157">
        <v>0</v>
      </c>
      <c r="CW583" s="157">
        <v>0</v>
      </c>
      <c r="CX583" s="157">
        <v>0</v>
      </c>
      <c r="CY583" s="157">
        <v>0</v>
      </c>
      <c r="CZ583" s="157">
        <v>0</v>
      </c>
      <c r="DA583" s="192">
        <v>3.7400000000000001E-5</v>
      </c>
      <c r="DB583" s="192">
        <v>1.66E-5</v>
      </c>
      <c r="DC583" s="192">
        <v>1.0200000000000001E-5</v>
      </c>
      <c r="DD583" s="157">
        <v>0</v>
      </c>
      <c r="DE583" s="157">
        <v>0</v>
      </c>
      <c r="DF583" s="157">
        <v>0</v>
      </c>
      <c r="DG583" s="157">
        <v>0</v>
      </c>
      <c r="DH583" s="157">
        <v>0</v>
      </c>
      <c r="DI583" s="157">
        <v>0</v>
      </c>
      <c r="DJ583" s="157">
        <v>0</v>
      </c>
      <c r="DK583" s="157">
        <v>0</v>
      </c>
      <c r="DL583" s="157">
        <v>0</v>
      </c>
      <c r="DM583" s="157">
        <v>0</v>
      </c>
      <c r="DN583" s="157">
        <v>0</v>
      </c>
      <c r="DO583" s="157">
        <v>0</v>
      </c>
      <c r="DP583" s="157">
        <v>0</v>
      </c>
      <c r="DQ583" s="157">
        <v>0</v>
      </c>
      <c r="DR583" s="192">
        <v>8.1600000000000005E-5</v>
      </c>
      <c r="DS583" s="192">
        <v>6.8100000000000002E-5</v>
      </c>
      <c r="DT583" s="157">
        <v>0</v>
      </c>
      <c r="DU583" s="157">
        <v>0</v>
      </c>
      <c r="DV583" s="157">
        <v>0</v>
      </c>
      <c r="DW583" s="157">
        <v>0</v>
      </c>
      <c r="DX583" s="157">
        <v>0</v>
      </c>
      <c r="DY583" s="157">
        <v>0</v>
      </c>
      <c r="DZ583" s="157">
        <v>0</v>
      </c>
      <c r="EA583" s="157">
        <v>0</v>
      </c>
      <c r="EB583" s="157">
        <v>0</v>
      </c>
      <c r="EC583" s="157">
        <v>0</v>
      </c>
      <c r="ED583" s="157">
        <v>0</v>
      </c>
      <c r="EE583" s="157">
        <v>0</v>
      </c>
      <c r="EF583" s="157">
        <v>0</v>
      </c>
      <c r="EG583" s="157">
        <v>0</v>
      </c>
      <c r="EH583" s="157">
        <v>0</v>
      </c>
      <c r="EI583" s="157">
        <v>0</v>
      </c>
      <c r="EJ583" s="157">
        <v>0</v>
      </c>
      <c r="EK583" s="157">
        <v>0</v>
      </c>
      <c r="EL583" s="157">
        <v>0</v>
      </c>
      <c r="EM583" s="157">
        <v>0</v>
      </c>
      <c r="EN583" s="157">
        <v>0</v>
      </c>
      <c r="EO583" s="157">
        <v>0</v>
      </c>
      <c r="EP583" s="157">
        <v>0</v>
      </c>
      <c r="EQ583" s="157">
        <v>0</v>
      </c>
      <c r="ER583" s="157">
        <v>0</v>
      </c>
      <c r="ES583" s="157">
        <v>0</v>
      </c>
      <c r="ET583" s="157">
        <v>0</v>
      </c>
      <c r="EU583" s="157">
        <v>3.72135E-4</v>
      </c>
      <c r="EV583" s="157">
        <v>0</v>
      </c>
      <c r="EW583" s="157">
        <v>4.9167799999999995E-4</v>
      </c>
      <c r="EX583" s="157">
        <v>0</v>
      </c>
      <c r="EY583" s="157">
        <v>0</v>
      </c>
      <c r="EZ583" s="157">
        <v>0</v>
      </c>
      <c r="FA583" s="157">
        <v>0</v>
      </c>
      <c r="FB583" s="157">
        <v>0</v>
      </c>
      <c r="FC583" s="157">
        <v>0</v>
      </c>
      <c r="FD583" s="157">
        <v>0</v>
      </c>
      <c r="FE583" s="157">
        <v>0</v>
      </c>
      <c r="FF583" s="157">
        <v>0</v>
      </c>
      <c r="FG583" s="157">
        <v>0</v>
      </c>
      <c r="FH583" s="157">
        <v>4.03063E-4</v>
      </c>
      <c r="FI583" s="157">
        <v>0</v>
      </c>
      <c r="FJ583" s="157">
        <v>0</v>
      </c>
      <c r="FK583" s="157">
        <v>0</v>
      </c>
      <c r="FL583" s="157">
        <v>0</v>
      </c>
      <c r="FM583" s="157">
        <v>0</v>
      </c>
      <c r="FN583" s="157">
        <v>0</v>
      </c>
      <c r="FO583" s="157">
        <v>0</v>
      </c>
      <c r="FP583" s="157">
        <v>0</v>
      </c>
      <c r="FQ583" s="157">
        <v>0</v>
      </c>
      <c r="FR583" s="157">
        <v>0</v>
      </c>
      <c r="FS583" s="157">
        <v>0</v>
      </c>
      <c r="FT583" s="157">
        <v>0</v>
      </c>
      <c r="FU583" s="157">
        <v>0</v>
      </c>
      <c r="FV583" s="157">
        <v>0</v>
      </c>
      <c r="FW583" s="157">
        <v>0</v>
      </c>
      <c r="FX583" s="157">
        <v>0</v>
      </c>
      <c r="FY583" s="157">
        <v>0</v>
      </c>
      <c r="FZ583" s="192">
        <v>4.5200000000000001E-5</v>
      </c>
      <c r="GA583" s="157">
        <v>0</v>
      </c>
      <c r="GB583" s="192">
        <v>8.4300000000000003E-5</v>
      </c>
      <c r="GC583" s="157">
        <v>0</v>
      </c>
      <c r="GD583" s="157">
        <v>0</v>
      </c>
      <c r="GE583" s="157">
        <v>0</v>
      </c>
      <c r="GF583" s="157">
        <v>0</v>
      </c>
      <c r="GG583" s="157">
        <v>0</v>
      </c>
      <c r="GH583" s="157">
        <v>0</v>
      </c>
      <c r="GI583" s="157">
        <v>0</v>
      </c>
      <c r="GJ583" s="157">
        <v>0</v>
      </c>
      <c r="GK583" s="157">
        <v>0</v>
      </c>
      <c r="GL583" s="157">
        <v>0</v>
      </c>
      <c r="GM583" s="157">
        <v>0</v>
      </c>
      <c r="GN583" s="157">
        <v>0</v>
      </c>
      <c r="GO583" s="157">
        <v>0</v>
      </c>
      <c r="GP583" s="157">
        <v>0</v>
      </c>
      <c r="GQ583" s="157">
        <v>0</v>
      </c>
      <c r="GR583" s="157">
        <v>0</v>
      </c>
      <c r="GS583" s="157">
        <v>0</v>
      </c>
      <c r="GT583" s="157">
        <v>0</v>
      </c>
      <c r="GU583" s="157">
        <v>0</v>
      </c>
      <c r="GV583" s="157">
        <v>0</v>
      </c>
      <c r="GW583" s="157">
        <v>0</v>
      </c>
      <c r="GX583" s="157">
        <v>0</v>
      </c>
      <c r="GY583" s="157">
        <v>0</v>
      </c>
      <c r="GZ583" s="157">
        <v>0</v>
      </c>
      <c r="HA583" s="157">
        <v>0</v>
      </c>
    </row>
    <row r="584" spans="1:209" x14ac:dyDescent="0.2">
      <c r="A584" s="157" t="s">
        <v>4393</v>
      </c>
      <c r="B584" s="157">
        <v>0</v>
      </c>
      <c r="C584" s="192">
        <v>1.15E-5</v>
      </c>
      <c r="D584" s="157">
        <v>0</v>
      </c>
      <c r="E584" s="192">
        <v>2.3300000000000001E-5</v>
      </c>
      <c r="F584" s="157">
        <v>0</v>
      </c>
      <c r="G584" s="157">
        <v>0</v>
      </c>
      <c r="H584" s="157">
        <v>0</v>
      </c>
      <c r="I584" s="157">
        <v>3.0203100000000002E-4</v>
      </c>
      <c r="J584" s="157">
        <v>0</v>
      </c>
      <c r="K584" s="157">
        <v>1.8754700000000001E-4</v>
      </c>
      <c r="L584" s="192">
        <v>1.7099999999999999E-5</v>
      </c>
      <c r="M584" s="192">
        <v>6.1699999999999995E-5</v>
      </c>
      <c r="N584" s="192">
        <v>1.6900000000000001E-5</v>
      </c>
      <c r="O584" s="192">
        <v>5.4999999999999999E-6</v>
      </c>
      <c r="P584" s="157">
        <v>1.8088699999999999E-4</v>
      </c>
      <c r="Q584" s="157">
        <v>1.26422E-4</v>
      </c>
      <c r="R584" s="157">
        <v>2.1816000000000001E-4</v>
      </c>
      <c r="S584" s="157">
        <v>6.2312800000000003E-4</v>
      </c>
      <c r="T584" s="157">
        <v>1.9396800000000001E-4</v>
      </c>
      <c r="U584" s="157">
        <v>3.08812E-4</v>
      </c>
      <c r="V584" s="192">
        <v>2.0299999999999999E-5</v>
      </c>
      <c r="W584" s="192">
        <v>1.0499999999999999E-5</v>
      </c>
      <c r="X584" s="157">
        <v>1.82537E-4</v>
      </c>
      <c r="Y584" s="157">
        <v>0</v>
      </c>
      <c r="Z584" s="157">
        <v>2.1109699999999999E-4</v>
      </c>
      <c r="AA584" s="157">
        <v>0</v>
      </c>
      <c r="AB584" s="157">
        <v>2.5945500000000002E-4</v>
      </c>
      <c r="AC584" s="192">
        <v>1.9300000000000002E-5</v>
      </c>
      <c r="AD584" s="157">
        <v>0</v>
      </c>
      <c r="AE584" s="192">
        <v>1.3900000000000001E-5</v>
      </c>
      <c r="AF584" s="157">
        <v>0</v>
      </c>
      <c r="AG584" s="157">
        <v>0</v>
      </c>
      <c r="AH584" s="157">
        <v>0</v>
      </c>
      <c r="AI584" s="192">
        <v>7.7399999999999998E-5</v>
      </c>
      <c r="AJ584" s="192">
        <v>3.5500000000000002E-5</v>
      </c>
      <c r="AK584" s="157">
        <v>3.4926E-4</v>
      </c>
      <c r="AL584" s="192">
        <v>2.0800000000000001E-5</v>
      </c>
      <c r="AM584" s="192">
        <v>4.1399999999999997E-5</v>
      </c>
      <c r="AN584" s="192">
        <v>4.9599999999999999E-5</v>
      </c>
      <c r="AO584" s="157">
        <v>0</v>
      </c>
      <c r="AP584" s="157">
        <v>0</v>
      </c>
      <c r="AQ584" s="192">
        <v>4.1900000000000002E-5</v>
      </c>
      <c r="AR584" s="157">
        <v>0</v>
      </c>
      <c r="AS584" s="157">
        <v>0</v>
      </c>
      <c r="AT584" s="157">
        <v>0</v>
      </c>
      <c r="AU584" s="157">
        <v>0</v>
      </c>
      <c r="AV584" s="157">
        <v>0</v>
      </c>
      <c r="AW584" s="157">
        <v>0</v>
      </c>
      <c r="AX584" s="157">
        <v>0</v>
      </c>
      <c r="AY584" s="157">
        <v>0</v>
      </c>
      <c r="AZ584" s="192">
        <v>3.79E-5</v>
      </c>
      <c r="BA584" s="157">
        <v>0</v>
      </c>
      <c r="BB584" s="157">
        <v>0</v>
      </c>
      <c r="BC584" s="157">
        <v>0</v>
      </c>
      <c r="BD584" s="192">
        <v>3.6999999999999998E-5</v>
      </c>
      <c r="BE584" s="157">
        <v>0</v>
      </c>
      <c r="BF584" s="157">
        <v>0</v>
      </c>
      <c r="BG584" s="157">
        <v>0</v>
      </c>
      <c r="BH584" s="157">
        <v>0</v>
      </c>
      <c r="BI584" s="157">
        <v>0</v>
      </c>
      <c r="BJ584" s="157">
        <v>0</v>
      </c>
      <c r="BK584" s="192">
        <v>5.1700000000000003E-5</v>
      </c>
      <c r="BL584" s="157">
        <v>0</v>
      </c>
      <c r="BM584" s="157">
        <v>0</v>
      </c>
      <c r="BN584" s="157">
        <v>0</v>
      </c>
      <c r="BO584" s="157">
        <v>0</v>
      </c>
      <c r="BP584" s="157">
        <v>0</v>
      </c>
      <c r="BQ584" s="157">
        <v>0</v>
      </c>
      <c r="BR584" s="192">
        <v>3.1699999999999998E-5</v>
      </c>
      <c r="BS584" s="157">
        <v>0</v>
      </c>
      <c r="BT584" s="157">
        <v>0</v>
      </c>
      <c r="BU584" s="157">
        <v>0</v>
      </c>
      <c r="BV584" s="192">
        <v>9.5099999999999994E-5</v>
      </c>
      <c r="BW584" s="192">
        <v>2.3900000000000002E-5</v>
      </c>
      <c r="BX584" s="157">
        <v>0</v>
      </c>
      <c r="BY584" s="157">
        <v>0</v>
      </c>
      <c r="BZ584" s="157">
        <v>0</v>
      </c>
      <c r="CA584" s="192">
        <v>8.5499999999999995E-6</v>
      </c>
      <c r="CB584" s="157">
        <v>1.20834E-4</v>
      </c>
      <c r="CC584" s="192">
        <v>1.8099999999999999E-5</v>
      </c>
      <c r="CD584" s="157">
        <v>0</v>
      </c>
      <c r="CE584" s="192">
        <v>3.1099999999999997E-5</v>
      </c>
      <c r="CF584" s="157">
        <v>0</v>
      </c>
      <c r="CG584" s="157">
        <v>0</v>
      </c>
      <c r="CH584" s="157">
        <v>0</v>
      </c>
      <c r="CI584" s="157">
        <v>0</v>
      </c>
      <c r="CJ584" s="157">
        <v>0</v>
      </c>
      <c r="CK584" s="157">
        <v>0</v>
      </c>
      <c r="CL584" s="192">
        <v>1.11E-5</v>
      </c>
      <c r="CM584" s="157">
        <v>1.3171E-4</v>
      </c>
      <c r="CN584" s="157">
        <v>0</v>
      </c>
      <c r="CO584" s="192">
        <v>6.2899999999999997E-5</v>
      </c>
      <c r="CP584" s="192">
        <v>2.5000000000000001E-5</v>
      </c>
      <c r="CQ584" s="192">
        <v>3.6000000000000001E-5</v>
      </c>
      <c r="CR584" s="157">
        <v>0</v>
      </c>
      <c r="CS584" s="192">
        <v>2.0800000000000001E-5</v>
      </c>
      <c r="CT584" s="157">
        <v>0</v>
      </c>
      <c r="CU584" s="192">
        <v>3.9900000000000001E-5</v>
      </c>
      <c r="CV584" s="157">
        <v>0</v>
      </c>
      <c r="CW584" s="192">
        <v>4.7500000000000003E-5</v>
      </c>
      <c r="CX584" s="192">
        <v>2.2399999999999999E-5</v>
      </c>
      <c r="CY584" s="157">
        <v>0</v>
      </c>
      <c r="CZ584" s="157">
        <v>0</v>
      </c>
      <c r="DA584" s="157">
        <v>1.6193699999999999E-4</v>
      </c>
      <c r="DB584" s="157">
        <v>1.6618700000000001E-4</v>
      </c>
      <c r="DC584" s="192">
        <v>9.1600000000000004E-5</v>
      </c>
      <c r="DD584" s="157">
        <v>0</v>
      </c>
      <c r="DE584" s="192">
        <v>2.65E-5</v>
      </c>
      <c r="DF584" s="157">
        <v>0</v>
      </c>
      <c r="DG584" s="157">
        <v>0</v>
      </c>
      <c r="DH584" s="157">
        <v>0</v>
      </c>
      <c r="DI584" s="157">
        <v>0</v>
      </c>
      <c r="DJ584" s="192">
        <v>3.3500000000000001E-5</v>
      </c>
      <c r="DK584" s="157">
        <v>0</v>
      </c>
      <c r="DL584" s="157">
        <v>0</v>
      </c>
      <c r="DM584" s="157">
        <v>0</v>
      </c>
      <c r="DN584" s="192">
        <v>2.1999999999999999E-5</v>
      </c>
      <c r="DO584" s="157">
        <v>1.3832199999999999E-4</v>
      </c>
      <c r="DP584" s="192">
        <v>4.4799999999999998E-5</v>
      </c>
      <c r="DQ584" s="192">
        <v>5.2599999999999998E-5</v>
      </c>
      <c r="DR584" s="192">
        <v>4.0800000000000002E-5</v>
      </c>
      <c r="DS584" s="157">
        <v>1.13538E-4</v>
      </c>
      <c r="DT584" s="157">
        <v>0</v>
      </c>
      <c r="DU584" s="157">
        <v>0</v>
      </c>
      <c r="DV584" s="157">
        <v>0</v>
      </c>
      <c r="DW584" s="192">
        <v>3.4799999999999999E-5</v>
      </c>
      <c r="DX584" s="157">
        <v>0</v>
      </c>
      <c r="DY584" s="157">
        <v>0</v>
      </c>
      <c r="DZ584" s="157">
        <v>0</v>
      </c>
      <c r="EA584" s="157">
        <v>2.6503379999999999E-3</v>
      </c>
      <c r="EB584" s="192">
        <v>3.5200000000000002E-5</v>
      </c>
      <c r="EC584" s="157">
        <v>0</v>
      </c>
      <c r="ED584" s="157">
        <v>0</v>
      </c>
      <c r="EE584" s="157">
        <v>0</v>
      </c>
      <c r="EF584" s="157">
        <v>0</v>
      </c>
      <c r="EG584" s="157">
        <v>0</v>
      </c>
      <c r="EH584" s="157">
        <v>0</v>
      </c>
      <c r="EI584" s="157">
        <v>0</v>
      </c>
      <c r="EJ584" s="157">
        <v>0</v>
      </c>
      <c r="EK584" s="157">
        <v>0</v>
      </c>
      <c r="EL584" s="157">
        <v>0</v>
      </c>
      <c r="EM584" s="157">
        <v>0</v>
      </c>
      <c r="EN584" s="157">
        <v>0</v>
      </c>
      <c r="EO584" s="157">
        <v>0</v>
      </c>
      <c r="EP584" s="157">
        <v>0</v>
      </c>
      <c r="EQ584" s="157">
        <v>0</v>
      </c>
      <c r="ER584" s="192">
        <v>2.0699999999999998E-5</v>
      </c>
      <c r="ES584" s="157">
        <v>0</v>
      </c>
      <c r="ET584" s="157">
        <v>0</v>
      </c>
      <c r="EU584" s="157">
        <v>0</v>
      </c>
      <c r="EV584" s="157">
        <v>0</v>
      </c>
      <c r="EW584" s="192">
        <v>1.8199999999999999E-5</v>
      </c>
      <c r="EX584" s="192">
        <v>2.4199999999999999E-5</v>
      </c>
      <c r="EY584" s="157">
        <v>0</v>
      </c>
      <c r="EZ584" s="157">
        <v>0</v>
      </c>
      <c r="FA584" s="157">
        <v>0</v>
      </c>
      <c r="FB584" s="157">
        <v>0</v>
      </c>
      <c r="FC584" s="157">
        <v>0</v>
      </c>
      <c r="FD584" s="192">
        <v>2.51E-5</v>
      </c>
      <c r="FE584" s="157">
        <v>0</v>
      </c>
      <c r="FF584" s="157">
        <v>0</v>
      </c>
      <c r="FG584" s="157">
        <v>0</v>
      </c>
      <c r="FH584" s="192">
        <v>2.37E-5</v>
      </c>
      <c r="FI584" s="192">
        <v>2.76E-5</v>
      </c>
      <c r="FJ584" s="157">
        <v>0</v>
      </c>
      <c r="FK584" s="157">
        <v>0</v>
      </c>
      <c r="FL584" s="157">
        <v>0</v>
      </c>
      <c r="FM584" s="157">
        <v>0</v>
      </c>
      <c r="FN584" s="157">
        <v>1.3774800000000001E-4</v>
      </c>
      <c r="FO584" s="157">
        <v>0</v>
      </c>
      <c r="FP584" s="157">
        <v>0</v>
      </c>
      <c r="FQ584" s="192">
        <v>1.5699999999999999E-5</v>
      </c>
      <c r="FR584" s="157">
        <v>0</v>
      </c>
      <c r="FS584" s="157">
        <v>0</v>
      </c>
      <c r="FT584" s="157">
        <v>0</v>
      </c>
      <c r="FU584" s="157">
        <v>0</v>
      </c>
      <c r="FV584" s="157">
        <v>0</v>
      </c>
      <c r="FW584" s="157">
        <v>0</v>
      </c>
      <c r="FX584" s="157">
        <v>0</v>
      </c>
      <c r="FY584" s="157">
        <v>0</v>
      </c>
      <c r="FZ584" s="157">
        <v>0</v>
      </c>
      <c r="GA584" s="157">
        <v>0</v>
      </c>
      <c r="GB584" s="157">
        <v>0</v>
      </c>
      <c r="GC584" s="157">
        <v>0</v>
      </c>
      <c r="GD584" s="192">
        <v>7.36E-5</v>
      </c>
      <c r="GE584" s="157">
        <v>0</v>
      </c>
      <c r="GF584" s="157">
        <v>1.2380299999999999E-4</v>
      </c>
      <c r="GG584" s="192">
        <v>8.8900000000000006E-5</v>
      </c>
      <c r="GH584" s="192">
        <v>6.9999999999999994E-5</v>
      </c>
      <c r="GI584" s="157">
        <v>1.0291800000000001E-4</v>
      </c>
      <c r="GJ584" s="157">
        <v>0</v>
      </c>
      <c r="GK584" s="157">
        <v>0</v>
      </c>
      <c r="GL584" s="192">
        <v>9.9199999999999999E-5</v>
      </c>
      <c r="GM584" s="157">
        <v>0</v>
      </c>
      <c r="GN584" s="157">
        <v>0</v>
      </c>
      <c r="GO584" s="157">
        <v>0</v>
      </c>
      <c r="GP584" s="192">
        <v>7.1299999999999998E-5</v>
      </c>
      <c r="GQ584" s="192">
        <v>4.1100000000000003E-5</v>
      </c>
      <c r="GR584" s="157">
        <v>0</v>
      </c>
      <c r="GS584" s="157">
        <v>0</v>
      </c>
      <c r="GT584" s="157">
        <v>0</v>
      </c>
      <c r="GU584" s="157">
        <v>0</v>
      </c>
      <c r="GV584" s="157">
        <v>0</v>
      </c>
      <c r="GW584" s="157">
        <v>0</v>
      </c>
      <c r="GX584" s="157">
        <v>0</v>
      </c>
      <c r="GY584" s="157">
        <v>0</v>
      </c>
      <c r="GZ584" s="157">
        <v>0</v>
      </c>
      <c r="HA584" s="157">
        <v>0</v>
      </c>
    </row>
    <row r="585" spans="1:209" x14ac:dyDescent="0.2">
      <c r="A585" s="157" t="s">
        <v>4394</v>
      </c>
      <c r="B585" s="157">
        <v>9.2495900000000005E-4</v>
      </c>
      <c r="C585" s="157">
        <v>1.1653410000000001E-3</v>
      </c>
      <c r="D585" s="157">
        <v>5.7282800000000005E-4</v>
      </c>
      <c r="E585" s="157">
        <v>2.7968099999999999E-4</v>
      </c>
      <c r="F585" s="157">
        <v>6.5760899999999997E-4</v>
      </c>
      <c r="G585" s="157">
        <v>0</v>
      </c>
      <c r="H585" s="157">
        <v>0</v>
      </c>
      <c r="I585" s="157">
        <v>0</v>
      </c>
      <c r="J585" s="157">
        <v>0</v>
      </c>
      <c r="K585" s="157">
        <v>0</v>
      </c>
      <c r="L585" s="157">
        <v>0</v>
      </c>
      <c r="M585" s="192">
        <v>8.8200000000000003E-6</v>
      </c>
      <c r="N585" s="157">
        <v>0</v>
      </c>
      <c r="O585" s="157">
        <v>0</v>
      </c>
      <c r="P585" s="157">
        <v>0</v>
      </c>
      <c r="Q585" s="157">
        <v>0</v>
      </c>
      <c r="R585" s="157">
        <v>0</v>
      </c>
      <c r="S585" s="157">
        <v>0</v>
      </c>
      <c r="T585" s="157">
        <v>0</v>
      </c>
      <c r="U585" s="157">
        <v>0</v>
      </c>
      <c r="V585" s="157">
        <v>0</v>
      </c>
      <c r="W585" s="157">
        <v>0</v>
      </c>
      <c r="X585" s="157">
        <v>0</v>
      </c>
      <c r="Y585" s="157">
        <v>6.6015799999999999E-4</v>
      </c>
      <c r="Z585" s="157">
        <v>0</v>
      </c>
      <c r="AA585" s="192">
        <v>4.9299999999999999E-5</v>
      </c>
      <c r="AB585" s="157">
        <v>0</v>
      </c>
      <c r="AC585" s="157">
        <v>0</v>
      </c>
      <c r="AD585" s="157">
        <v>0</v>
      </c>
      <c r="AE585" s="157">
        <v>1.015087E-3</v>
      </c>
      <c r="AF585" s="157">
        <v>0</v>
      </c>
      <c r="AG585" s="157">
        <v>0</v>
      </c>
      <c r="AH585" s="157">
        <v>0</v>
      </c>
      <c r="AI585" s="157">
        <v>0</v>
      </c>
      <c r="AJ585" s="157">
        <v>0</v>
      </c>
      <c r="AK585" s="157">
        <v>0</v>
      </c>
      <c r="AL585" s="157">
        <v>0</v>
      </c>
      <c r="AM585" s="157">
        <v>0</v>
      </c>
      <c r="AN585" s="157">
        <v>0</v>
      </c>
      <c r="AO585" s="157">
        <v>0</v>
      </c>
      <c r="AP585" s="157">
        <v>0</v>
      </c>
      <c r="AQ585" s="157">
        <v>0</v>
      </c>
      <c r="AR585" s="157">
        <v>0</v>
      </c>
      <c r="AS585" s="157">
        <v>0</v>
      </c>
      <c r="AT585" s="157">
        <v>0</v>
      </c>
      <c r="AU585" s="157">
        <v>0</v>
      </c>
      <c r="AV585" s="157">
        <v>0</v>
      </c>
      <c r="AW585" s="157">
        <v>0</v>
      </c>
      <c r="AX585" s="157">
        <v>0</v>
      </c>
      <c r="AY585" s="157">
        <v>0</v>
      </c>
      <c r="AZ585" s="157">
        <v>0</v>
      </c>
      <c r="BA585" s="157">
        <v>0</v>
      </c>
      <c r="BB585" s="157">
        <v>0</v>
      </c>
      <c r="BC585" s="157">
        <v>3.8518E-4</v>
      </c>
      <c r="BD585" s="157">
        <v>3.3272899999999998E-4</v>
      </c>
      <c r="BE585" s="157">
        <v>0</v>
      </c>
      <c r="BF585" s="157">
        <v>0</v>
      </c>
      <c r="BG585" s="157">
        <v>0</v>
      </c>
      <c r="BH585" s="157">
        <v>0</v>
      </c>
      <c r="BI585" s="157">
        <v>0</v>
      </c>
      <c r="BJ585" s="157">
        <v>0</v>
      </c>
      <c r="BK585" s="157">
        <v>1.4983209999999999E-3</v>
      </c>
      <c r="BL585" s="157">
        <v>0</v>
      </c>
      <c r="BM585" s="157">
        <v>0</v>
      </c>
      <c r="BN585" s="157">
        <v>0</v>
      </c>
      <c r="BO585" s="157">
        <v>0</v>
      </c>
      <c r="BP585" s="192">
        <v>5.3300000000000001E-5</v>
      </c>
      <c r="BQ585" s="157">
        <v>1.19567E-4</v>
      </c>
      <c r="BR585" s="157">
        <v>0</v>
      </c>
      <c r="BS585" s="157">
        <v>0</v>
      </c>
      <c r="BT585" s="157">
        <v>0</v>
      </c>
      <c r="BU585" s="157">
        <v>0</v>
      </c>
      <c r="BV585" s="157">
        <v>0</v>
      </c>
      <c r="BW585" s="157">
        <v>0</v>
      </c>
      <c r="BX585" s="157">
        <v>2.0129890000000002E-3</v>
      </c>
      <c r="BY585" s="157">
        <v>0</v>
      </c>
      <c r="BZ585" s="157">
        <v>0</v>
      </c>
      <c r="CA585" s="157">
        <v>0</v>
      </c>
      <c r="CB585" s="157">
        <v>0</v>
      </c>
      <c r="CC585" s="157">
        <v>0</v>
      </c>
      <c r="CD585" s="157">
        <v>0</v>
      </c>
      <c r="CE585" s="157">
        <v>0</v>
      </c>
      <c r="CF585" s="157">
        <v>0</v>
      </c>
      <c r="CG585" s="157">
        <v>0</v>
      </c>
      <c r="CH585" s="157">
        <v>0</v>
      </c>
      <c r="CI585" s="157">
        <v>0</v>
      </c>
      <c r="CJ585" s="157">
        <v>0</v>
      </c>
      <c r="CK585" s="157">
        <v>0</v>
      </c>
      <c r="CL585" s="157">
        <v>0</v>
      </c>
      <c r="CM585" s="157">
        <v>0</v>
      </c>
      <c r="CN585" s="157">
        <v>0</v>
      </c>
      <c r="CO585" s="157">
        <v>0</v>
      </c>
      <c r="CP585" s="157">
        <v>0</v>
      </c>
      <c r="CQ585" s="157">
        <v>0</v>
      </c>
      <c r="CR585" s="157">
        <v>0</v>
      </c>
      <c r="CS585" s="157">
        <v>0</v>
      </c>
      <c r="CT585" s="157">
        <v>0</v>
      </c>
      <c r="CU585" s="157">
        <v>0</v>
      </c>
      <c r="CV585" s="157">
        <v>0</v>
      </c>
      <c r="CW585" s="192">
        <v>5.93E-6</v>
      </c>
      <c r="CX585" s="157">
        <v>0</v>
      </c>
      <c r="CY585" s="157">
        <v>0</v>
      </c>
      <c r="CZ585" s="157">
        <v>0</v>
      </c>
      <c r="DA585" s="157">
        <v>0</v>
      </c>
      <c r="DB585" s="157">
        <v>0</v>
      </c>
      <c r="DC585" s="157">
        <v>0</v>
      </c>
      <c r="DD585" s="157">
        <v>0</v>
      </c>
      <c r="DE585" s="157">
        <v>0</v>
      </c>
      <c r="DF585" s="157">
        <v>0</v>
      </c>
      <c r="DG585" s="157">
        <v>0</v>
      </c>
      <c r="DH585" s="157">
        <v>0</v>
      </c>
      <c r="DI585" s="157">
        <v>0</v>
      </c>
      <c r="DJ585" s="157">
        <v>0</v>
      </c>
      <c r="DK585" s="157">
        <v>0</v>
      </c>
      <c r="DL585" s="157">
        <v>0</v>
      </c>
      <c r="DM585" s="157">
        <v>0</v>
      </c>
      <c r="DN585" s="157">
        <v>0</v>
      </c>
      <c r="DO585" s="157">
        <v>0</v>
      </c>
      <c r="DP585" s="157">
        <v>0</v>
      </c>
      <c r="DQ585" s="157">
        <v>0</v>
      </c>
      <c r="DR585" s="157">
        <v>0</v>
      </c>
      <c r="DS585" s="157">
        <v>0</v>
      </c>
      <c r="DT585" s="157">
        <v>0</v>
      </c>
      <c r="DU585" s="157">
        <v>0</v>
      </c>
      <c r="DV585" s="157">
        <v>0</v>
      </c>
      <c r="DW585" s="157">
        <v>0</v>
      </c>
      <c r="DX585" s="157">
        <v>0</v>
      </c>
      <c r="DY585" s="157">
        <v>0</v>
      </c>
      <c r="DZ585" s="157">
        <v>0</v>
      </c>
      <c r="EA585" s="157">
        <v>0</v>
      </c>
      <c r="EB585" s="157">
        <v>0</v>
      </c>
      <c r="EC585" s="157">
        <v>0</v>
      </c>
      <c r="ED585" s="157">
        <v>0</v>
      </c>
      <c r="EE585" s="157">
        <v>0</v>
      </c>
      <c r="EF585" s="157">
        <v>0</v>
      </c>
      <c r="EG585" s="157">
        <v>0</v>
      </c>
      <c r="EH585" s="157">
        <v>0</v>
      </c>
      <c r="EI585" s="157">
        <v>0</v>
      </c>
      <c r="EJ585" s="157">
        <v>0</v>
      </c>
      <c r="EK585" s="157">
        <v>0</v>
      </c>
      <c r="EL585" s="157">
        <v>0</v>
      </c>
      <c r="EM585" s="157">
        <v>0</v>
      </c>
      <c r="EN585" s="157">
        <v>0</v>
      </c>
      <c r="EO585" s="157">
        <v>0</v>
      </c>
      <c r="EP585" s="157">
        <v>0</v>
      </c>
      <c r="EQ585" s="157">
        <v>0</v>
      </c>
      <c r="ER585" s="157">
        <v>0</v>
      </c>
      <c r="ES585" s="157">
        <v>0</v>
      </c>
      <c r="ET585" s="157">
        <v>7.4413099999999998E-4</v>
      </c>
      <c r="EU585" s="157">
        <v>0</v>
      </c>
      <c r="EV585" s="157">
        <v>0</v>
      </c>
      <c r="EW585" s="157">
        <v>0</v>
      </c>
      <c r="EX585" s="157">
        <v>0</v>
      </c>
      <c r="EY585" s="157">
        <v>0</v>
      </c>
      <c r="EZ585" s="157">
        <v>0</v>
      </c>
      <c r="FA585" s="157">
        <v>0</v>
      </c>
      <c r="FB585" s="157">
        <v>0</v>
      </c>
      <c r="FC585" s="157">
        <v>0</v>
      </c>
      <c r="FD585" s="157">
        <v>0</v>
      </c>
      <c r="FE585" s="157">
        <v>0</v>
      </c>
      <c r="FF585" s="157">
        <v>0</v>
      </c>
      <c r="FG585" s="157">
        <v>0</v>
      </c>
      <c r="FH585" s="157">
        <v>0</v>
      </c>
      <c r="FI585" s="157">
        <v>0</v>
      </c>
      <c r="FJ585" s="157">
        <v>0</v>
      </c>
      <c r="FK585" s="157">
        <v>5.0824699999999997E-4</v>
      </c>
      <c r="FL585" s="157">
        <v>0</v>
      </c>
      <c r="FM585" s="157">
        <v>0</v>
      </c>
      <c r="FN585" s="157">
        <v>0</v>
      </c>
      <c r="FO585" s="157">
        <v>0</v>
      </c>
      <c r="FP585" s="157">
        <v>0</v>
      </c>
      <c r="FQ585" s="157">
        <v>0</v>
      </c>
      <c r="FR585" s="157">
        <v>0</v>
      </c>
      <c r="FS585" s="157">
        <v>0</v>
      </c>
      <c r="FT585" s="157">
        <v>0</v>
      </c>
      <c r="FU585" s="157">
        <v>0</v>
      </c>
      <c r="FV585" s="157">
        <v>0</v>
      </c>
      <c r="FW585" s="157">
        <v>0</v>
      </c>
      <c r="FX585" s="157">
        <v>0</v>
      </c>
      <c r="FY585" s="157">
        <v>0</v>
      </c>
      <c r="FZ585" s="157">
        <v>0</v>
      </c>
      <c r="GA585" s="157">
        <v>0</v>
      </c>
      <c r="GB585" s="157">
        <v>0</v>
      </c>
      <c r="GC585" s="157">
        <v>0</v>
      </c>
      <c r="GD585" s="192">
        <v>3.68E-5</v>
      </c>
      <c r="GE585" s="157">
        <v>0</v>
      </c>
      <c r="GF585" s="157">
        <v>0</v>
      </c>
      <c r="GG585" s="157">
        <v>0</v>
      </c>
      <c r="GH585" s="157">
        <v>0</v>
      </c>
      <c r="GI585" s="157">
        <v>1.0291800000000001E-4</v>
      </c>
      <c r="GJ585" s="157">
        <v>0</v>
      </c>
      <c r="GK585" s="157">
        <v>5.3235499999999998E-4</v>
      </c>
      <c r="GL585" s="157">
        <v>0</v>
      </c>
      <c r="GM585" s="157">
        <v>0</v>
      </c>
      <c r="GN585" s="157">
        <v>0</v>
      </c>
      <c r="GO585" s="157">
        <v>0</v>
      </c>
      <c r="GP585" s="157">
        <v>0</v>
      </c>
      <c r="GQ585" s="157">
        <v>0</v>
      </c>
      <c r="GR585" s="157">
        <v>0</v>
      </c>
      <c r="GS585" s="157">
        <v>1.8271499999999999E-4</v>
      </c>
      <c r="GT585" s="157">
        <v>0</v>
      </c>
      <c r="GU585" s="157">
        <v>0</v>
      </c>
      <c r="GV585" s="157">
        <v>0</v>
      </c>
      <c r="GW585" s="157">
        <v>0</v>
      </c>
      <c r="GX585" s="157">
        <v>0</v>
      </c>
      <c r="GY585" s="157">
        <v>0</v>
      </c>
      <c r="GZ585" s="157">
        <v>0</v>
      </c>
      <c r="HA585" s="157">
        <v>0</v>
      </c>
    </row>
    <row r="586" spans="1:209" x14ac:dyDescent="0.2">
      <c r="A586" s="157" t="s">
        <v>4395</v>
      </c>
      <c r="B586" s="157">
        <v>3.2821100000000002E-4</v>
      </c>
      <c r="C586" s="157">
        <v>5.6831899999999996E-4</v>
      </c>
      <c r="D586" s="157">
        <v>1.186573E-3</v>
      </c>
      <c r="E586" s="157">
        <v>5.3605600000000003E-4</v>
      </c>
      <c r="F586" s="157">
        <v>3.6826099999999999E-4</v>
      </c>
      <c r="G586" s="157">
        <v>9.5392700000000003E-4</v>
      </c>
      <c r="H586" s="157">
        <v>3.1830069999999999E-3</v>
      </c>
      <c r="I586" s="192">
        <v>5.2500000000000002E-5</v>
      </c>
      <c r="J586" s="157">
        <v>1.59509E-3</v>
      </c>
      <c r="K586" s="157">
        <v>5.3584800000000001E-4</v>
      </c>
      <c r="L586" s="157">
        <v>0</v>
      </c>
      <c r="M586" s="157">
        <v>2.52258E-3</v>
      </c>
      <c r="N586" s="157">
        <v>1.5211700000000001E-4</v>
      </c>
      <c r="O586" s="157">
        <v>3.4074399999999998E-4</v>
      </c>
      <c r="P586" s="192">
        <v>3.0899999999999999E-5</v>
      </c>
      <c r="Q586" s="157">
        <v>2.0543620000000001E-3</v>
      </c>
      <c r="R586" s="157">
        <v>2.3997600000000001E-4</v>
      </c>
      <c r="S586" s="157">
        <v>3.4032350000000001E-3</v>
      </c>
      <c r="T586" s="157">
        <v>4.8168619999999999E-3</v>
      </c>
      <c r="U586" s="157">
        <v>7.7203000000000005E-4</v>
      </c>
      <c r="V586" s="157">
        <v>4.05976E-4</v>
      </c>
      <c r="W586" s="157">
        <v>2.4140000000000001E-4</v>
      </c>
      <c r="X586" s="157">
        <v>0</v>
      </c>
      <c r="Y586" s="157">
        <v>5.4012999999999999E-4</v>
      </c>
      <c r="Z586" s="157">
        <v>1.4424939999999999E-3</v>
      </c>
      <c r="AA586" s="157">
        <v>4.156809E-3</v>
      </c>
      <c r="AB586" s="192">
        <v>8.9800000000000001E-5</v>
      </c>
      <c r="AC586" s="157">
        <v>2.0265579999999999E-3</v>
      </c>
      <c r="AD586" s="157">
        <v>1.1703511E-2</v>
      </c>
      <c r="AE586" s="157">
        <v>2.9201100000000001E-4</v>
      </c>
      <c r="AF586" s="157">
        <v>7.1888599999999996E-4</v>
      </c>
      <c r="AG586" s="157">
        <v>3.3659240000000002E-3</v>
      </c>
      <c r="AH586" s="157">
        <v>2.639429E-3</v>
      </c>
      <c r="AI586" s="157">
        <v>1.5471490000000001E-3</v>
      </c>
      <c r="AJ586" s="157">
        <v>2.2729690000000001E-3</v>
      </c>
      <c r="AK586" s="192">
        <v>6.9900000000000005E-5</v>
      </c>
      <c r="AL586" s="192">
        <v>2.0800000000000001E-5</v>
      </c>
      <c r="AM586" s="157">
        <v>1.8619700000000001E-4</v>
      </c>
      <c r="AN586" s="157">
        <v>1.4891000000000001E-4</v>
      </c>
      <c r="AO586" s="157">
        <v>3.2888900000000002E-4</v>
      </c>
      <c r="AP586" s="157">
        <v>4.2022700000000001E-4</v>
      </c>
      <c r="AQ586" s="157">
        <v>2.3026000000000001E-4</v>
      </c>
      <c r="AR586" s="157">
        <v>3.3115999999999999E-4</v>
      </c>
      <c r="AS586" s="157">
        <v>1.730655E-3</v>
      </c>
      <c r="AT586" s="157">
        <v>1.3863739999999999E-3</v>
      </c>
      <c r="AU586" s="157">
        <v>2.57626E-4</v>
      </c>
      <c r="AV586" s="157">
        <v>0</v>
      </c>
      <c r="AW586" s="192">
        <v>3.4199999999999998E-5</v>
      </c>
      <c r="AX586" s="157">
        <v>2.6468200000000002E-4</v>
      </c>
      <c r="AY586" s="157">
        <v>5.9448200000000002E-4</v>
      </c>
      <c r="AZ586" s="192">
        <v>3.79E-5</v>
      </c>
      <c r="BA586" s="157">
        <v>2.8898999999999998E-4</v>
      </c>
      <c r="BB586" s="192">
        <v>9.8599999999999998E-5</v>
      </c>
      <c r="BC586" s="157">
        <v>4.7906789999999999E-3</v>
      </c>
      <c r="BD586" s="157">
        <v>2.624866E-3</v>
      </c>
      <c r="BE586" s="157">
        <v>2.6541569999999999E-3</v>
      </c>
      <c r="BF586" s="157">
        <v>9.9051400000000006E-4</v>
      </c>
      <c r="BG586" s="192">
        <v>4.0299999999999997E-5</v>
      </c>
      <c r="BH586" s="157">
        <v>0</v>
      </c>
      <c r="BI586" s="157">
        <v>0</v>
      </c>
      <c r="BJ586" s="157">
        <v>1.87741E-4</v>
      </c>
      <c r="BK586" s="157">
        <v>4.6155170000000004E-3</v>
      </c>
      <c r="BL586" s="157">
        <v>1.82423E-3</v>
      </c>
      <c r="BM586" s="157">
        <v>0</v>
      </c>
      <c r="BN586" s="157">
        <v>0</v>
      </c>
      <c r="BO586" s="157">
        <v>1.512556E-3</v>
      </c>
      <c r="BP586" s="192">
        <v>5.3300000000000001E-5</v>
      </c>
      <c r="BQ586" s="157">
        <v>0</v>
      </c>
      <c r="BR586" s="157">
        <v>5.39118E-4</v>
      </c>
      <c r="BS586" s="157">
        <v>0</v>
      </c>
      <c r="BT586" s="157">
        <v>2.3158900000000001E-4</v>
      </c>
      <c r="BU586" s="157">
        <v>0</v>
      </c>
      <c r="BV586" s="157">
        <v>1.1406299999999999E-3</v>
      </c>
      <c r="BW586" s="157">
        <v>1.780848E-3</v>
      </c>
      <c r="BX586" s="157">
        <v>4.2176899999999996E-3</v>
      </c>
      <c r="BY586" s="157">
        <v>5.7924300000000001E-4</v>
      </c>
      <c r="BZ586" s="157">
        <v>2.104351E-3</v>
      </c>
      <c r="CA586" s="157">
        <v>1.855843E-3</v>
      </c>
      <c r="CB586" s="157">
        <v>3.7216950000000001E-3</v>
      </c>
      <c r="CC586" s="157">
        <v>7.7890100000000003E-4</v>
      </c>
      <c r="CD586" s="157">
        <v>3.8154980000000001E-3</v>
      </c>
      <c r="CE586" s="157">
        <v>9.0275200000000005E-4</v>
      </c>
      <c r="CF586" s="157">
        <v>2.9907779999999999E-3</v>
      </c>
      <c r="CG586" s="157">
        <v>4.1637800000000002E-4</v>
      </c>
      <c r="CH586" s="157">
        <v>1.9958490000000001E-3</v>
      </c>
      <c r="CI586" s="157">
        <v>2.6781840000000001E-3</v>
      </c>
      <c r="CJ586" s="157">
        <v>0</v>
      </c>
      <c r="CK586" s="157">
        <v>3.7664799999999999E-4</v>
      </c>
      <c r="CL586" s="157">
        <v>3.1129180000000001E-3</v>
      </c>
      <c r="CM586" s="157">
        <v>1.059326E-2</v>
      </c>
      <c r="CN586" s="157">
        <v>8.4773800000000001E-4</v>
      </c>
      <c r="CO586" s="157">
        <v>7.6132229999999997E-3</v>
      </c>
      <c r="CP586" s="157">
        <v>1.0174491000000001E-2</v>
      </c>
      <c r="CQ586" s="157">
        <v>6.2124490000000001E-3</v>
      </c>
      <c r="CR586" s="157">
        <v>1.781286E-3</v>
      </c>
      <c r="CS586" s="157">
        <v>2.668307E-3</v>
      </c>
      <c r="CT586" s="157">
        <v>3.2842290000000001E-3</v>
      </c>
      <c r="CU586" s="157">
        <v>3.229408E-3</v>
      </c>
      <c r="CV586" s="157">
        <v>4.660333E-3</v>
      </c>
      <c r="CW586" s="157">
        <v>1.809681E-3</v>
      </c>
      <c r="CX586" s="157">
        <v>1.499888E-3</v>
      </c>
      <c r="CY586" s="157">
        <v>1.5689741E-2</v>
      </c>
      <c r="CZ586" s="157">
        <v>1.448944E-3</v>
      </c>
      <c r="DA586" s="192">
        <v>2.4899999999999999E-5</v>
      </c>
      <c r="DB586" s="192">
        <v>9.9699999999999998E-5</v>
      </c>
      <c r="DC586" s="157">
        <v>1.8313300000000001E-4</v>
      </c>
      <c r="DD586" s="157">
        <v>1.05334E-4</v>
      </c>
      <c r="DE586" s="157">
        <v>7.4142700000000001E-4</v>
      </c>
      <c r="DF586" s="157">
        <v>0</v>
      </c>
      <c r="DG586" s="157">
        <v>0</v>
      </c>
      <c r="DH586" s="157">
        <v>8.7754800000000002E-4</v>
      </c>
      <c r="DI586" s="157">
        <v>1.2099459999999999E-3</v>
      </c>
      <c r="DJ586" s="157">
        <v>3.35244E-4</v>
      </c>
      <c r="DK586" s="157">
        <v>2.0387399999999999E-4</v>
      </c>
      <c r="DL586" s="157">
        <v>1.950839E-3</v>
      </c>
      <c r="DM586" s="157">
        <v>3.7396590000000002E-3</v>
      </c>
      <c r="DN586" s="157">
        <v>1.1465360000000001E-3</v>
      </c>
      <c r="DO586" s="157">
        <v>9.1292620000000008E-3</v>
      </c>
      <c r="DP586" s="157">
        <v>4.6269300000000002E-4</v>
      </c>
      <c r="DQ586" s="157">
        <v>8.2827200000000001E-4</v>
      </c>
      <c r="DR586" s="157">
        <v>9.3835399999999997E-4</v>
      </c>
      <c r="DS586" s="157">
        <v>4.9048549999999996E-3</v>
      </c>
      <c r="DT586" s="157">
        <v>1.4820460000000001E-3</v>
      </c>
      <c r="DU586" s="157">
        <v>6.3699500000000001E-4</v>
      </c>
      <c r="DV586" s="157">
        <v>8.7695600000000002E-4</v>
      </c>
      <c r="DW586" s="157">
        <v>9.2487960000000001E-3</v>
      </c>
      <c r="DX586" s="157">
        <v>1.169432E-3</v>
      </c>
      <c r="DY586" s="157">
        <v>0</v>
      </c>
      <c r="DZ586" s="157">
        <v>0</v>
      </c>
      <c r="EA586" s="157">
        <v>3.3860355000000002E-2</v>
      </c>
      <c r="EB586" s="157">
        <v>3.6967929999999999E-3</v>
      </c>
      <c r="EC586" s="157">
        <v>0</v>
      </c>
      <c r="ED586" s="157">
        <v>2.6586579999999999E-3</v>
      </c>
      <c r="EE586" s="192">
        <v>2.6599999999999999E-5</v>
      </c>
      <c r="EF586" s="157">
        <v>0</v>
      </c>
      <c r="EG586" s="192">
        <v>3.0599999999999998E-5</v>
      </c>
      <c r="EH586" s="192">
        <v>7.9400000000000006E-5</v>
      </c>
      <c r="EI586" s="157">
        <v>0</v>
      </c>
      <c r="EJ586" s="157">
        <v>0</v>
      </c>
      <c r="EK586" s="157">
        <v>1.4744899999999999E-4</v>
      </c>
      <c r="EL586" s="157">
        <v>0</v>
      </c>
      <c r="EM586" s="157">
        <v>2.8989700000000001E-4</v>
      </c>
      <c r="EN586" s="157">
        <v>3.4567099999999998E-4</v>
      </c>
      <c r="EO586" s="157">
        <v>3.01264E-3</v>
      </c>
      <c r="EP586" s="157">
        <v>7.9456199999999996E-4</v>
      </c>
      <c r="EQ586" s="157">
        <v>1.2457200000000001E-4</v>
      </c>
      <c r="ER586" s="157">
        <v>4.9617499999999996E-4</v>
      </c>
      <c r="ES586" s="157">
        <v>1.5988299999999999E-4</v>
      </c>
      <c r="ET586" s="157">
        <v>4.3159579999999999E-3</v>
      </c>
      <c r="EU586" s="157">
        <v>2.2328100000000001E-4</v>
      </c>
      <c r="EV586" s="157">
        <v>1.0163200000000001E-4</v>
      </c>
      <c r="EW586" s="157">
        <v>8.5588400000000001E-4</v>
      </c>
      <c r="EX586" s="192">
        <v>2.4199999999999999E-5</v>
      </c>
      <c r="EY586" s="157">
        <v>1.2939959999999999E-3</v>
      </c>
      <c r="EZ586" s="157">
        <v>2.0955819999999999E-3</v>
      </c>
      <c r="FA586" s="157">
        <v>0</v>
      </c>
      <c r="FB586" s="157">
        <v>0</v>
      </c>
      <c r="FC586" s="157">
        <v>0</v>
      </c>
      <c r="FD586" s="157">
        <v>1.25291E-4</v>
      </c>
      <c r="FE586" s="157">
        <v>2.2897159999999998E-3</v>
      </c>
      <c r="FF586" s="157">
        <v>1.966902E-3</v>
      </c>
      <c r="FG586" s="157">
        <v>6.688963E-3</v>
      </c>
      <c r="FH586" s="157">
        <v>9.7209399999999995E-4</v>
      </c>
      <c r="FI586" s="157">
        <v>4.3015500000000003E-3</v>
      </c>
      <c r="FJ586" s="157">
        <v>8.9522799999999997E-4</v>
      </c>
      <c r="FK586" s="157">
        <v>2.31022E-4</v>
      </c>
      <c r="FL586" s="157">
        <v>3.4996469999999998E-3</v>
      </c>
      <c r="FM586" s="157">
        <v>1.353695E-3</v>
      </c>
      <c r="FN586" s="192">
        <v>1.7200000000000001E-5</v>
      </c>
      <c r="FO586" s="157">
        <v>0</v>
      </c>
      <c r="FP586" s="192">
        <v>4.1199999999999999E-5</v>
      </c>
      <c r="FQ586" s="157">
        <v>2.8356570000000001E-3</v>
      </c>
      <c r="FR586" s="157">
        <v>0</v>
      </c>
      <c r="FS586" s="157">
        <v>0</v>
      </c>
      <c r="FT586" s="157">
        <v>0</v>
      </c>
      <c r="FU586" s="157">
        <v>0</v>
      </c>
      <c r="FV586" s="157">
        <v>2.549263E-3</v>
      </c>
      <c r="FW586" s="157">
        <v>0</v>
      </c>
      <c r="FX586" s="157">
        <v>4.6059399999999999E-4</v>
      </c>
      <c r="FY586" s="157">
        <v>2.17226E-4</v>
      </c>
      <c r="FZ586" s="157">
        <v>4.9699499999999997E-4</v>
      </c>
      <c r="GA586" s="157">
        <v>0</v>
      </c>
      <c r="GB586" s="157">
        <v>4.2137199999999999E-4</v>
      </c>
      <c r="GC586" s="157">
        <v>1.5101700000000001E-4</v>
      </c>
      <c r="GD586" s="157">
        <v>1.3985499999999999E-3</v>
      </c>
      <c r="GE586" s="157">
        <v>1.219981E-3</v>
      </c>
      <c r="GF586" s="157">
        <v>5.0346649999999998E-3</v>
      </c>
      <c r="GG586" s="157">
        <v>3.6468759999999999E-3</v>
      </c>
      <c r="GH586" s="157">
        <v>9.3342399999999997E-4</v>
      </c>
      <c r="GI586" s="157">
        <v>8.1819590000000008E-3</v>
      </c>
      <c r="GJ586" s="157">
        <v>7.2733200000000002E-4</v>
      </c>
      <c r="GK586" s="157">
        <v>1.715367E-3</v>
      </c>
      <c r="GL586" s="157">
        <v>1.3564029999999999E-3</v>
      </c>
      <c r="GM586" s="157">
        <v>1.113457E-3</v>
      </c>
      <c r="GN586" s="157">
        <v>1.8561859999999999E-3</v>
      </c>
      <c r="GO586" s="157">
        <v>6.7124819999999997E-3</v>
      </c>
      <c r="GP586" s="157">
        <v>3.5640500000000001E-4</v>
      </c>
      <c r="GQ586" s="192">
        <v>4.1100000000000003E-5</v>
      </c>
      <c r="GR586" s="157">
        <v>0</v>
      </c>
      <c r="GS586" s="157">
        <v>0</v>
      </c>
      <c r="GT586" s="157">
        <v>1.2987013E-2</v>
      </c>
      <c r="GU586" s="157">
        <v>0</v>
      </c>
      <c r="GV586" s="157">
        <v>6.2480499999999998E-4</v>
      </c>
      <c r="GW586" s="157">
        <v>0</v>
      </c>
      <c r="GX586" s="157">
        <v>0</v>
      </c>
      <c r="GY586" s="157">
        <v>0</v>
      </c>
      <c r="GZ586" s="157">
        <v>0</v>
      </c>
      <c r="HA586" s="157">
        <v>0</v>
      </c>
    </row>
    <row r="587" spans="1:209" x14ac:dyDescent="0.2">
      <c r="A587" s="157" t="s">
        <v>4396</v>
      </c>
      <c r="B587" s="157">
        <v>0</v>
      </c>
      <c r="C587" s="157">
        <v>0</v>
      </c>
      <c r="D587" s="157">
        <v>0</v>
      </c>
      <c r="E587" s="157">
        <v>0</v>
      </c>
      <c r="F587" s="157">
        <v>0</v>
      </c>
      <c r="G587" s="157">
        <v>0</v>
      </c>
      <c r="H587" s="192">
        <v>3.15E-5</v>
      </c>
      <c r="I587" s="192">
        <v>1.31E-5</v>
      </c>
      <c r="J587" s="157">
        <v>0</v>
      </c>
      <c r="K587" s="157">
        <v>0</v>
      </c>
      <c r="L587" s="157">
        <v>0</v>
      </c>
      <c r="M587" s="192">
        <v>3.5299999999999997E-5</v>
      </c>
      <c r="N587" s="192">
        <v>1.6900000000000001E-5</v>
      </c>
      <c r="O587" s="157">
        <v>0</v>
      </c>
      <c r="P587" s="192">
        <v>8.8200000000000003E-6</v>
      </c>
      <c r="Q587" s="192">
        <v>3.1600000000000002E-5</v>
      </c>
      <c r="R587" s="157">
        <v>0</v>
      </c>
      <c r="S587" s="157">
        <v>0</v>
      </c>
      <c r="T587" s="157">
        <v>0</v>
      </c>
      <c r="U587" s="157">
        <v>0</v>
      </c>
      <c r="V587" s="157">
        <v>0</v>
      </c>
      <c r="W587" s="192">
        <v>1.0499999999999999E-5</v>
      </c>
      <c r="X587" s="157">
        <v>0</v>
      </c>
      <c r="Y587" s="157">
        <v>0</v>
      </c>
      <c r="Z587" s="192">
        <v>5.2800000000000003E-5</v>
      </c>
      <c r="AA587" s="157">
        <v>0</v>
      </c>
      <c r="AB587" s="192">
        <v>2.0000000000000002E-5</v>
      </c>
      <c r="AC587" s="192">
        <v>7.7200000000000006E-5</v>
      </c>
      <c r="AD587" s="192">
        <v>1.9400000000000001E-5</v>
      </c>
      <c r="AE587" s="157">
        <v>0</v>
      </c>
      <c r="AF587" s="157">
        <v>0</v>
      </c>
      <c r="AG587" s="157">
        <v>0</v>
      </c>
      <c r="AH587" s="157">
        <v>0</v>
      </c>
      <c r="AI587" s="192">
        <v>3.8699999999999999E-5</v>
      </c>
      <c r="AJ587" s="157">
        <v>0</v>
      </c>
      <c r="AK587" s="192">
        <v>2.3300000000000001E-5</v>
      </c>
      <c r="AL587" s="157">
        <v>0</v>
      </c>
      <c r="AM587" s="157">
        <v>0</v>
      </c>
      <c r="AN587" s="157">
        <v>0</v>
      </c>
      <c r="AO587" s="192">
        <v>5.0599999999999997E-5</v>
      </c>
      <c r="AP587" s="157">
        <v>0</v>
      </c>
      <c r="AQ587" s="192">
        <v>2.09E-5</v>
      </c>
      <c r="AR587" s="157">
        <v>0</v>
      </c>
      <c r="AS587" s="157">
        <v>0</v>
      </c>
      <c r="AT587" s="157">
        <v>0</v>
      </c>
      <c r="AU587" s="157">
        <v>0</v>
      </c>
      <c r="AV587" s="157">
        <v>2.9374300000000001E-4</v>
      </c>
      <c r="AW587" s="192">
        <v>3.4199999999999998E-5</v>
      </c>
      <c r="AX587" s="157">
        <v>0</v>
      </c>
      <c r="AY587" s="157">
        <v>0</v>
      </c>
      <c r="AZ587" s="157">
        <v>0</v>
      </c>
      <c r="BA587" s="157">
        <v>0</v>
      </c>
      <c r="BB587" s="192">
        <v>4.9299999999999999E-5</v>
      </c>
      <c r="BC587" s="157">
        <v>0</v>
      </c>
      <c r="BD587" s="157">
        <v>0</v>
      </c>
      <c r="BE587" s="157">
        <v>0</v>
      </c>
      <c r="BF587" s="157">
        <v>0</v>
      </c>
      <c r="BG587" s="192">
        <v>1.34E-5</v>
      </c>
      <c r="BH587" s="157">
        <v>0</v>
      </c>
      <c r="BI587" s="157">
        <v>0</v>
      </c>
      <c r="BJ587" s="192">
        <v>1.88E-5</v>
      </c>
      <c r="BK587" s="192">
        <v>5.1700000000000003E-5</v>
      </c>
      <c r="BL587" s="157">
        <v>0</v>
      </c>
      <c r="BM587" s="157">
        <v>0</v>
      </c>
      <c r="BN587" s="157">
        <v>0</v>
      </c>
      <c r="BO587" s="157">
        <v>0</v>
      </c>
      <c r="BP587" s="192">
        <v>2.6599999999999999E-5</v>
      </c>
      <c r="BQ587" s="157">
        <v>0</v>
      </c>
      <c r="BR587" s="157">
        <v>0</v>
      </c>
      <c r="BS587" s="157">
        <v>0</v>
      </c>
      <c r="BT587" s="157">
        <v>0</v>
      </c>
      <c r="BU587" s="157">
        <v>0</v>
      </c>
      <c r="BV587" s="157">
        <v>0</v>
      </c>
      <c r="BW587" s="157">
        <v>0</v>
      </c>
      <c r="BX587" s="192">
        <v>2.4000000000000001E-5</v>
      </c>
      <c r="BY587" s="192">
        <v>2.5199999999999999E-5</v>
      </c>
      <c r="BZ587" s="157">
        <v>0</v>
      </c>
      <c r="CA587" s="157">
        <v>0</v>
      </c>
      <c r="CB587" s="157">
        <v>0</v>
      </c>
      <c r="CC587" s="157">
        <v>0</v>
      </c>
      <c r="CD587" s="157">
        <v>0</v>
      </c>
      <c r="CE587" s="157">
        <v>0</v>
      </c>
      <c r="CF587" s="157">
        <v>0</v>
      </c>
      <c r="CG587" s="157">
        <v>0</v>
      </c>
      <c r="CH587" s="157">
        <v>0</v>
      </c>
      <c r="CI587" s="157">
        <v>0</v>
      </c>
      <c r="CJ587" s="192">
        <v>5.3000000000000001E-5</v>
      </c>
      <c r="CK587" s="192">
        <v>2.69E-5</v>
      </c>
      <c r="CL587" s="157">
        <v>0</v>
      </c>
      <c r="CM587" s="192">
        <v>1.88E-5</v>
      </c>
      <c r="CN587" s="192">
        <v>1.3200000000000001E-5</v>
      </c>
      <c r="CO587" s="192">
        <v>1.26E-5</v>
      </c>
      <c r="CP587" s="192">
        <v>2.5000000000000001E-5</v>
      </c>
      <c r="CQ587" s="157">
        <v>0</v>
      </c>
      <c r="CR587" s="157">
        <v>0</v>
      </c>
      <c r="CS587" s="192">
        <v>2.0800000000000001E-5</v>
      </c>
      <c r="CT587" s="157">
        <v>0</v>
      </c>
      <c r="CU587" s="192">
        <v>3.9900000000000001E-5</v>
      </c>
      <c r="CV587" s="157">
        <v>0</v>
      </c>
      <c r="CW587" s="192">
        <v>1.7799999999999999E-5</v>
      </c>
      <c r="CX587" s="192">
        <v>2.2399999999999999E-5</v>
      </c>
      <c r="CY587" s="192">
        <v>5.52E-5</v>
      </c>
      <c r="CZ587" s="157">
        <v>0</v>
      </c>
      <c r="DA587" s="157">
        <v>0</v>
      </c>
      <c r="DB587" s="157">
        <v>0</v>
      </c>
      <c r="DC587" s="157">
        <v>0</v>
      </c>
      <c r="DD587" s="157">
        <v>0</v>
      </c>
      <c r="DE587" s="157">
        <v>0</v>
      </c>
      <c r="DF587" s="157">
        <v>0</v>
      </c>
      <c r="DG587" s="157">
        <v>0</v>
      </c>
      <c r="DH587" s="157">
        <v>0</v>
      </c>
      <c r="DI587" s="192">
        <v>4.0299999999999997E-5</v>
      </c>
      <c r="DJ587" s="157">
        <v>0</v>
      </c>
      <c r="DK587" s="157">
        <v>0</v>
      </c>
      <c r="DL587" s="157">
        <v>0</v>
      </c>
      <c r="DM587" s="157">
        <v>0</v>
      </c>
      <c r="DN587" s="157">
        <v>0</v>
      </c>
      <c r="DO587" s="157">
        <v>0</v>
      </c>
      <c r="DP587" s="157">
        <v>0</v>
      </c>
      <c r="DQ587" s="157">
        <v>0</v>
      </c>
      <c r="DR587" s="192">
        <v>4.0800000000000002E-5</v>
      </c>
      <c r="DS587" s="157">
        <v>0</v>
      </c>
      <c r="DT587" s="157">
        <v>0</v>
      </c>
      <c r="DU587" s="157">
        <v>0</v>
      </c>
      <c r="DV587" s="157">
        <v>0</v>
      </c>
      <c r="DW587" s="157">
        <v>0</v>
      </c>
      <c r="DX587" s="157">
        <v>0</v>
      </c>
      <c r="DY587" s="192">
        <v>8.1000000000000004E-6</v>
      </c>
      <c r="DZ587" s="157">
        <v>4.4281399999999998E-4</v>
      </c>
      <c r="EA587" s="157">
        <v>0</v>
      </c>
      <c r="EB587" s="157">
        <v>0</v>
      </c>
      <c r="EC587" s="157">
        <v>0</v>
      </c>
      <c r="ED587" s="192">
        <v>4.9200000000000003E-5</v>
      </c>
      <c r="EE587" s="157">
        <v>0</v>
      </c>
      <c r="EF587" s="192">
        <v>3.2700000000000002E-5</v>
      </c>
      <c r="EG587" s="157">
        <v>0</v>
      </c>
      <c r="EH587" s="157">
        <v>0</v>
      </c>
      <c r="EI587" s="192">
        <v>4.5300000000000003E-5</v>
      </c>
      <c r="EJ587" s="192">
        <v>5.9799999999999997E-5</v>
      </c>
      <c r="EK587" s="157">
        <v>0</v>
      </c>
      <c r="EL587" s="157">
        <v>0</v>
      </c>
      <c r="EM587" s="192">
        <v>7.6299999999999998E-6</v>
      </c>
      <c r="EN587" s="157">
        <v>0</v>
      </c>
      <c r="EO587" s="157">
        <v>0</v>
      </c>
      <c r="EP587" s="157">
        <v>0</v>
      </c>
      <c r="EQ587" s="157">
        <v>0</v>
      </c>
      <c r="ER587" s="192">
        <v>2.0699999999999998E-5</v>
      </c>
      <c r="ES587" s="157">
        <v>0</v>
      </c>
      <c r="ET587" s="157">
        <v>0</v>
      </c>
      <c r="EU587" s="157">
        <v>0</v>
      </c>
      <c r="EV587" s="157">
        <v>0</v>
      </c>
      <c r="EW587" s="157">
        <v>0</v>
      </c>
      <c r="EX587" s="157">
        <v>0</v>
      </c>
      <c r="EY587" s="157">
        <v>0</v>
      </c>
      <c r="EZ587" s="157">
        <v>0</v>
      </c>
      <c r="FA587" s="157">
        <v>0</v>
      </c>
      <c r="FB587" s="157">
        <v>0</v>
      </c>
      <c r="FC587" s="157">
        <v>0</v>
      </c>
      <c r="FD587" s="157">
        <v>0</v>
      </c>
      <c r="FE587" s="157">
        <v>0</v>
      </c>
      <c r="FF587" s="192">
        <v>6.7799999999999995E-5</v>
      </c>
      <c r="FG587" s="157">
        <v>0</v>
      </c>
      <c r="FH587" s="192">
        <v>2.37E-5</v>
      </c>
      <c r="FI587" s="157">
        <v>0</v>
      </c>
      <c r="FJ587" s="157">
        <v>0</v>
      </c>
      <c r="FK587" s="157">
        <v>0</v>
      </c>
      <c r="FL587" s="157">
        <v>0</v>
      </c>
      <c r="FM587" s="157">
        <v>0</v>
      </c>
      <c r="FN587" s="157">
        <v>0</v>
      </c>
      <c r="FO587" s="157">
        <v>0</v>
      </c>
      <c r="FP587" s="192">
        <v>8.2299999999999995E-5</v>
      </c>
      <c r="FQ587" s="157">
        <v>0</v>
      </c>
      <c r="FR587" s="157">
        <v>0</v>
      </c>
      <c r="FS587" s="157">
        <v>0</v>
      </c>
      <c r="FT587" s="157">
        <v>0</v>
      </c>
      <c r="FU587" s="192">
        <v>5.7599999999999997E-5</v>
      </c>
      <c r="FV587" s="192">
        <v>2.3E-5</v>
      </c>
      <c r="FW587" s="157">
        <v>0</v>
      </c>
      <c r="FX587" s="192">
        <v>5.1199999999999998E-5</v>
      </c>
      <c r="FY587" s="157">
        <v>0</v>
      </c>
      <c r="FZ587" s="157">
        <v>0</v>
      </c>
      <c r="GA587" s="157">
        <v>0</v>
      </c>
      <c r="GB587" s="157">
        <v>0</v>
      </c>
      <c r="GC587" s="157">
        <v>0</v>
      </c>
      <c r="GD587" s="157">
        <v>0</v>
      </c>
      <c r="GE587" s="192">
        <v>2.26E-5</v>
      </c>
      <c r="GF587" s="192">
        <v>8.25E-5</v>
      </c>
      <c r="GG587" s="157">
        <v>0</v>
      </c>
      <c r="GH587" s="157">
        <v>0</v>
      </c>
      <c r="GI587" s="157">
        <v>0</v>
      </c>
      <c r="GJ587" s="157">
        <v>0</v>
      </c>
      <c r="GK587" s="157">
        <v>0</v>
      </c>
      <c r="GL587" s="157">
        <v>0</v>
      </c>
      <c r="GM587" s="157">
        <v>0</v>
      </c>
      <c r="GN587" s="157">
        <v>0</v>
      </c>
      <c r="GO587" s="157">
        <v>0</v>
      </c>
      <c r="GP587" s="157">
        <v>0</v>
      </c>
      <c r="GQ587" s="192">
        <v>2.0599999999999999E-5</v>
      </c>
      <c r="GR587" s="157">
        <v>0</v>
      </c>
      <c r="GS587" s="157">
        <v>0</v>
      </c>
      <c r="GT587" s="157">
        <v>0</v>
      </c>
      <c r="GU587" s="157">
        <v>0</v>
      </c>
      <c r="GV587" s="157">
        <v>0</v>
      </c>
      <c r="GW587" s="157">
        <v>0</v>
      </c>
      <c r="GX587" s="157">
        <v>0</v>
      </c>
      <c r="GY587" s="157">
        <v>0</v>
      </c>
      <c r="GZ587" s="157">
        <v>0</v>
      </c>
      <c r="HA587" s="157">
        <v>0</v>
      </c>
    </row>
    <row r="588" spans="1:209" x14ac:dyDescent="0.2">
      <c r="A588" s="157" t="s">
        <v>4397</v>
      </c>
      <c r="B588" s="192">
        <v>1.49E-5</v>
      </c>
      <c r="C588" s="157">
        <v>0</v>
      </c>
      <c r="D588" s="157">
        <v>0</v>
      </c>
      <c r="E588" s="157">
        <v>0</v>
      </c>
      <c r="F588" s="192">
        <v>2.6299999999999999E-5</v>
      </c>
      <c r="G588" s="192">
        <v>5.7000000000000003E-5</v>
      </c>
      <c r="H588" s="192">
        <v>3.15E-5</v>
      </c>
      <c r="I588" s="157">
        <v>0</v>
      </c>
      <c r="J588" s="192">
        <v>2.5999999999999998E-5</v>
      </c>
      <c r="K588" s="192">
        <v>5.3600000000000002E-5</v>
      </c>
      <c r="L588" s="157">
        <v>0</v>
      </c>
      <c r="M588" s="192">
        <v>7.9400000000000006E-5</v>
      </c>
      <c r="N588" s="192">
        <v>1.6900000000000001E-5</v>
      </c>
      <c r="O588" s="157">
        <v>0</v>
      </c>
      <c r="P588" s="157">
        <v>0</v>
      </c>
      <c r="Q588" s="157">
        <v>0</v>
      </c>
      <c r="R588" s="192">
        <v>4.3600000000000003E-5</v>
      </c>
      <c r="S588" s="157">
        <v>1.19832E-4</v>
      </c>
      <c r="T588" s="157">
        <v>0</v>
      </c>
      <c r="U588" s="157">
        <v>1.1029E-4</v>
      </c>
      <c r="V588" s="157">
        <v>0</v>
      </c>
      <c r="W588" s="192">
        <v>1.5699999999999999E-5</v>
      </c>
      <c r="X588" s="157">
        <v>0</v>
      </c>
      <c r="Y588" s="192">
        <v>6.0000000000000002E-5</v>
      </c>
      <c r="Z588" s="157">
        <v>0</v>
      </c>
      <c r="AA588" s="157">
        <v>0</v>
      </c>
      <c r="AB588" s="157">
        <v>0</v>
      </c>
      <c r="AC588" s="157">
        <v>0</v>
      </c>
      <c r="AD588" s="157">
        <v>0</v>
      </c>
      <c r="AE588" s="192">
        <v>8.3399999999999994E-5</v>
      </c>
      <c r="AF588" s="192">
        <v>1.5E-5</v>
      </c>
      <c r="AG588" s="157">
        <v>3.2056400000000002E-4</v>
      </c>
      <c r="AH588" s="157">
        <v>1.2276400000000001E-4</v>
      </c>
      <c r="AI588" s="157">
        <v>0</v>
      </c>
      <c r="AJ588" s="157">
        <v>2.4860600000000001E-4</v>
      </c>
      <c r="AK588" s="157">
        <v>0</v>
      </c>
      <c r="AL588" s="157">
        <v>1.04091E-4</v>
      </c>
      <c r="AM588" s="157">
        <v>0</v>
      </c>
      <c r="AN588" s="157">
        <v>0</v>
      </c>
      <c r="AO588" s="157">
        <v>0</v>
      </c>
      <c r="AP588" s="157">
        <v>0</v>
      </c>
      <c r="AQ588" s="157">
        <v>0</v>
      </c>
      <c r="AR588" s="157">
        <v>0</v>
      </c>
      <c r="AS588" s="157">
        <v>0</v>
      </c>
      <c r="AT588" s="192">
        <v>4.3000000000000002E-5</v>
      </c>
      <c r="AU588" s="157">
        <v>0</v>
      </c>
      <c r="AV588" s="192">
        <v>4.8999999999999998E-5</v>
      </c>
      <c r="AW588" s="192">
        <v>3.4199999999999998E-5</v>
      </c>
      <c r="AX588" s="192">
        <v>6.6199999999999996E-5</v>
      </c>
      <c r="AY588" s="157">
        <v>0</v>
      </c>
      <c r="AZ588" s="157">
        <v>0</v>
      </c>
      <c r="BA588" s="157">
        <v>0</v>
      </c>
      <c r="BB588" s="157">
        <v>0</v>
      </c>
      <c r="BC588" s="157">
        <v>0</v>
      </c>
      <c r="BD588" s="157">
        <v>0</v>
      </c>
      <c r="BE588" s="192">
        <v>6.1699999999999995E-5</v>
      </c>
      <c r="BF588" s="192">
        <v>3.8099999999999998E-5</v>
      </c>
      <c r="BG588" s="192">
        <v>1.34E-5</v>
      </c>
      <c r="BH588" s="192">
        <v>4.5000000000000003E-5</v>
      </c>
      <c r="BI588" s="192">
        <v>5.4200000000000003E-5</v>
      </c>
      <c r="BJ588" s="192">
        <v>1.88E-5</v>
      </c>
      <c r="BK588" s="192">
        <v>1.7200000000000001E-5</v>
      </c>
      <c r="BL588" s="157">
        <v>0</v>
      </c>
      <c r="BM588" s="157">
        <v>0</v>
      </c>
      <c r="BN588" s="157">
        <v>0</v>
      </c>
      <c r="BO588" s="192">
        <v>4.4499999999999997E-5</v>
      </c>
      <c r="BP588" s="192">
        <v>2.6599999999999999E-5</v>
      </c>
      <c r="BQ588" s="157">
        <v>0</v>
      </c>
      <c r="BR588" s="192">
        <v>1.06E-5</v>
      </c>
      <c r="BS588" s="157">
        <v>0</v>
      </c>
      <c r="BT588" s="157">
        <v>0</v>
      </c>
      <c r="BU588" s="157">
        <v>0</v>
      </c>
      <c r="BV588" s="192">
        <v>4.7500000000000003E-5</v>
      </c>
      <c r="BW588" s="192">
        <v>3.5899999999999998E-5</v>
      </c>
      <c r="BX588" s="157">
        <v>0</v>
      </c>
      <c r="BY588" s="157">
        <v>0</v>
      </c>
      <c r="BZ588" s="192">
        <v>9.2800000000000006E-5</v>
      </c>
      <c r="CA588" s="157">
        <v>0</v>
      </c>
      <c r="CB588" s="192">
        <v>2.4199999999999999E-5</v>
      </c>
      <c r="CC588" s="157">
        <v>0</v>
      </c>
      <c r="CD588" s="192">
        <v>7.9900000000000004E-5</v>
      </c>
      <c r="CE588" s="157">
        <v>0</v>
      </c>
      <c r="CF588" s="157">
        <v>0</v>
      </c>
      <c r="CG588" s="157">
        <v>0</v>
      </c>
      <c r="CH588" s="157">
        <v>0</v>
      </c>
      <c r="CI588" s="192">
        <v>3.7700000000000002E-5</v>
      </c>
      <c r="CJ588" s="192">
        <v>5.3000000000000001E-5</v>
      </c>
      <c r="CK588" s="157">
        <v>0</v>
      </c>
      <c r="CL588" s="157">
        <v>1.5509200000000001E-4</v>
      </c>
      <c r="CM588" s="157">
        <v>1.3171E-4</v>
      </c>
      <c r="CN588" s="157">
        <v>1.05967E-4</v>
      </c>
      <c r="CO588" s="157">
        <v>1.51006E-4</v>
      </c>
      <c r="CP588" s="192">
        <v>1E-4</v>
      </c>
      <c r="CQ588" s="157">
        <v>2.1629400000000001E-4</v>
      </c>
      <c r="CR588" s="192">
        <v>1.7499999999999998E-5</v>
      </c>
      <c r="CS588" s="192">
        <v>9.3800000000000003E-5</v>
      </c>
      <c r="CT588" s="157">
        <v>1.1899400000000001E-4</v>
      </c>
      <c r="CU588" s="192">
        <v>7.9699999999999999E-5</v>
      </c>
      <c r="CV588" s="192">
        <v>2.9899999999999998E-5</v>
      </c>
      <c r="CW588" s="157">
        <v>2.1360199999999999E-4</v>
      </c>
      <c r="CX588" s="157">
        <v>2.01478E-4</v>
      </c>
      <c r="CY588" s="192">
        <v>2.76E-5</v>
      </c>
      <c r="CZ588" s="157">
        <v>0</v>
      </c>
      <c r="DA588" s="157">
        <v>0</v>
      </c>
      <c r="DB588" s="157">
        <v>0</v>
      </c>
      <c r="DC588" s="157">
        <v>0</v>
      </c>
      <c r="DD588" s="192">
        <v>1.5E-5</v>
      </c>
      <c r="DE588" s="157">
        <v>1.45637E-4</v>
      </c>
      <c r="DF588" s="157">
        <v>3.2161700000000001E-4</v>
      </c>
      <c r="DG588" s="157">
        <v>0</v>
      </c>
      <c r="DH588" s="157">
        <v>2.02511E-4</v>
      </c>
      <c r="DI588" s="157">
        <v>1.0082900000000001E-4</v>
      </c>
      <c r="DJ588" s="157">
        <v>0</v>
      </c>
      <c r="DK588" s="157">
        <v>0</v>
      </c>
      <c r="DL588" s="157">
        <v>3.00129E-4</v>
      </c>
      <c r="DM588" s="157">
        <v>3.3996900000000002E-4</v>
      </c>
      <c r="DN588" s="192">
        <v>2.1999999999999999E-5</v>
      </c>
      <c r="DO588" s="157">
        <v>0</v>
      </c>
      <c r="DP588" s="157">
        <v>0</v>
      </c>
      <c r="DQ588" s="192">
        <v>3.9400000000000002E-5</v>
      </c>
      <c r="DR588" s="192">
        <v>8.1600000000000005E-5</v>
      </c>
      <c r="DS588" s="157">
        <v>0</v>
      </c>
      <c r="DT588" s="157">
        <v>5.0812999999999997E-4</v>
      </c>
      <c r="DU588" s="157">
        <v>0</v>
      </c>
      <c r="DV588" s="157">
        <v>0</v>
      </c>
      <c r="DW588" s="157">
        <v>0</v>
      </c>
      <c r="DX588" s="192">
        <v>5.4400000000000001E-5</v>
      </c>
      <c r="DY588" s="157">
        <v>0</v>
      </c>
      <c r="DZ588" s="157">
        <v>0</v>
      </c>
      <c r="EA588" s="157">
        <v>3.6556400000000003E-4</v>
      </c>
      <c r="EB588" s="157">
        <v>1.76038E-4</v>
      </c>
      <c r="EC588" s="157">
        <v>0</v>
      </c>
      <c r="ED588" s="157">
        <v>0</v>
      </c>
      <c r="EE588" s="157">
        <v>0</v>
      </c>
      <c r="EF588" s="157">
        <v>0</v>
      </c>
      <c r="EG588" s="157">
        <v>0</v>
      </c>
      <c r="EH588" s="157">
        <v>0</v>
      </c>
      <c r="EI588" s="157">
        <v>0</v>
      </c>
      <c r="EJ588" s="157">
        <v>0</v>
      </c>
      <c r="EK588" s="157">
        <v>0</v>
      </c>
      <c r="EL588" s="157">
        <v>0</v>
      </c>
      <c r="EM588" s="192">
        <v>3.0499999999999999E-5</v>
      </c>
      <c r="EN588" s="157">
        <v>0</v>
      </c>
      <c r="EO588" s="157">
        <v>2.6196900000000003E-4</v>
      </c>
      <c r="EP588" s="157">
        <v>0</v>
      </c>
      <c r="EQ588" s="192">
        <v>1.7799999999999999E-5</v>
      </c>
      <c r="ER588" s="157">
        <v>0</v>
      </c>
      <c r="ES588" s="192">
        <v>4.57E-5</v>
      </c>
      <c r="ET588" s="157">
        <v>0</v>
      </c>
      <c r="EU588" s="157">
        <v>0</v>
      </c>
      <c r="EV588" s="192">
        <v>6.0999999999999999E-5</v>
      </c>
      <c r="EW588" s="157">
        <v>0</v>
      </c>
      <c r="EX588" s="192">
        <v>2.4199999999999999E-5</v>
      </c>
      <c r="EY588" s="157">
        <v>0</v>
      </c>
      <c r="EZ588" s="157">
        <v>0</v>
      </c>
      <c r="FA588" s="157">
        <v>0</v>
      </c>
      <c r="FB588" s="157">
        <v>0</v>
      </c>
      <c r="FC588" s="157">
        <v>0</v>
      </c>
      <c r="FD588" s="157">
        <v>0</v>
      </c>
      <c r="FE588" s="157">
        <v>0</v>
      </c>
      <c r="FF588" s="157">
        <v>0</v>
      </c>
      <c r="FG588" s="157">
        <v>0</v>
      </c>
      <c r="FH588" s="192">
        <v>4.74E-5</v>
      </c>
      <c r="FI588" s="157">
        <v>4.1361099999999998E-4</v>
      </c>
      <c r="FJ588" s="157">
        <v>0</v>
      </c>
      <c r="FK588" s="157">
        <v>0</v>
      </c>
      <c r="FL588" s="157">
        <v>1.28427E-4</v>
      </c>
      <c r="FM588" s="192">
        <v>4.2299999999999998E-5</v>
      </c>
      <c r="FN588" s="157">
        <v>0</v>
      </c>
      <c r="FO588" s="157">
        <v>0</v>
      </c>
      <c r="FP588" s="157">
        <v>0</v>
      </c>
      <c r="FQ588" s="192">
        <v>7.8300000000000006E-5</v>
      </c>
      <c r="FR588" s="157">
        <v>0</v>
      </c>
      <c r="FS588" s="157">
        <v>0</v>
      </c>
      <c r="FT588" s="157">
        <v>0</v>
      </c>
      <c r="FU588" s="157">
        <v>0</v>
      </c>
      <c r="FV588" s="157">
        <v>0</v>
      </c>
      <c r="FW588" s="157">
        <v>0</v>
      </c>
      <c r="FX588" s="157">
        <v>0</v>
      </c>
      <c r="FY588" s="192">
        <v>5.4299999999999998E-5</v>
      </c>
      <c r="FZ588" s="157">
        <v>2.2590699999999999E-4</v>
      </c>
      <c r="GA588" s="192">
        <v>7.7799999999999994E-5</v>
      </c>
      <c r="GB588" s="157">
        <v>0</v>
      </c>
      <c r="GC588" s="157">
        <v>0</v>
      </c>
      <c r="GD588" s="192">
        <v>7.36E-5</v>
      </c>
      <c r="GE588" s="157">
        <v>0</v>
      </c>
      <c r="GF588" s="157">
        <v>0</v>
      </c>
      <c r="GG588" s="157">
        <v>0</v>
      </c>
      <c r="GH588" s="157">
        <v>0</v>
      </c>
      <c r="GI588" s="157">
        <v>0</v>
      </c>
      <c r="GJ588" s="157">
        <v>0</v>
      </c>
      <c r="GK588" s="157">
        <v>0</v>
      </c>
      <c r="GL588" s="157">
        <v>0</v>
      </c>
      <c r="GM588" s="192">
        <v>3.8399999999999998E-5</v>
      </c>
      <c r="GN588" s="192">
        <v>8.0699999999999996E-5</v>
      </c>
      <c r="GO588" s="157">
        <v>0</v>
      </c>
      <c r="GP588" s="157">
        <v>0</v>
      </c>
      <c r="GQ588" s="157">
        <v>0</v>
      </c>
      <c r="GR588" s="157">
        <v>0</v>
      </c>
      <c r="GS588" s="157">
        <v>0</v>
      </c>
      <c r="GT588" s="157">
        <v>0</v>
      </c>
      <c r="GU588" s="157">
        <v>0</v>
      </c>
      <c r="GV588" s="157">
        <v>0</v>
      </c>
      <c r="GW588" s="157">
        <v>0</v>
      </c>
      <c r="GX588" s="157">
        <v>0</v>
      </c>
      <c r="GY588" s="157">
        <v>0</v>
      </c>
      <c r="GZ588" s="157">
        <v>0</v>
      </c>
      <c r="HA588" s="157">
        <v>0</v>
      </c>
    </row>
    <row r="589" spans="1:209" x14ac:dyDescent="0.2">
      <c r="A589" s="157" t="s">
        <v>4398</v>
      </c>
      <c r="B589" s="157">
        <v>0</v>
      </c>
      <c r="C589" s="157">
        <v>0</v>
      </c>
      <c r="D589" s="157">
        <v>0</v>
      </c>
      <c r="E589" s="157">
        <v>0</v>
      </c>
      <c r="F589" s="157">
        <v>0</v>
      </c>
      <c r="G589" s="157">
        <v>0</v>
      </c>
      <c r="H589" s="157">
        <v>0</v>
      </c>
      <c r="I589" s="157">
        <v>0</v>
      </c>
      <c r="J589" s="157">
        <v>0</v>
      </c>
      <c r="K589" s="157">
        <v>0</v>
      </c>
      <c r="L589" s="157">
        <v>0</v>
      </c>
      <c r="M589" s="157">
        <v>0</v>
      </c>
      <c r="N589" s="157">
        <v>0</v>
      </c>
      <c r="O589" s="157">
        <v>0</v>
      </c>
      <c r="P589" s="157">
        <v>0</v>
      </c>
      <c r="Q589" s="157">
        <v>0</v>
      </c>
      <c r="R589" s="157">
        <v>0</v>
      </c>
      <c r="S589" s="157">
        <v>0</v>
      </c>
      <c r="T589" s="192">
        <v>3.2299999999999999E-5</v>
      </c>
      <c r="U589" s="157">
        <v>0</v>
      </c>
      <c r="V589" s="157">
        <v>0</v>
      </c>
      <c r="W589" s="157">
        <v>0</v>
      </c>
      <c r="X589" s="157">
        <v>0</v>
      </c>
      <c r="Y589" s="157">
        <v>0</v>
      </c>
      <c r="Z589" s="157">
        <v>0</v>
      </c>
      <c r="AA589" s="157">
        <v>0</v>
      </c>
      <c r="AB589" s="157">
        <v>0</v>
      </c>
      <c r="AC589" s="157">
        <v>0</v>
      </c>
      <c r="AD589" s="157">
        <v>0</v>
      </c>
      <c r="AE589" s="157">
        <v>0</v>
      </c>
      <c r="AF589" s="157">
        <v>0</v>
      </c>
      <c r="AG589" s="157">
        <v>0</v>
      </c>
      <c r="AH589" s="157">
        <v>0</v>
      </c>
      <c r="AI589" s="157">
        <v>0</v>
      </c>
      <c r="AJ589" s="157">
        <v>0</v>
      </c>
      <c r="AK589" s="157">
        <v>0</v>
      </c>
      <c r="AL589" s="157">
        <v>0</v>
      </c>
      <c r="AM589" s="157">
        <v>0</v>
      </c>
      <c r="AN589" s="157">
        <v>0</v>
      </c>
      <c r="AO589" s="157">
        <v>0</v>
      </c>
      <c r="AP589" s="157">
        <v>0</v>
      </c>
      <c r="AQ589" s="157">
        <v>0</v>
      </c>
      <c r="AR589" s="157">
        <v>0</v>
      </c>
      <c r="AS589" s="157">
        <v>0</v>
      </c>
      <c r="AT589" s="157">
        <v>0</v>
      </c>
      <c r="AU589" s="157">
        <v>0</v>
      </c>
      <c r="AV589" s="157">
        <v>0</v>
      </c>
      <c r="AW589" s="157">
        <v>0</v>
      </c>
      <c r="AX589" s="157">
        <v>0</v>
      </c>
      <c r="AY589" s="157">
        <v>0</v>
      </c>
      <c r="AZ589" s="157">
        <v>0</v>
      </c>
      <c r="BA589" s="157">
        <v>0</v>
      </c>
      <c r="BB589" s="157">
        <v>0</v>
      </c>
      <c r="BC589" s="157">
        <v>0</v>
      </c>
      <c r="BD589" s="157">
        <v>0</v>
      </c>
      <c r="BE589" s="157">
        <v>0</v>
      </c>
      <c r="BF589" s="157">
        <v>0</v>
      </c>
      <c r="BG589" s="157">
        <v>0</v>
      </c>
      <c r="BH589" s="157">
        <v>0</v>
      </c>
      <c r="BI589" s="157">
        <v>0</v>
      </c>
      <c r="BJ589" s="157">
        <v>0</v>
      </c>
      <c r="BK589" s="157">
        <v>0</v>
      </c>
      <c r="BL589" s="157">
        <v>0</v>
      </c>
      <c r="BM589" s="157">
        <v>0</v>
      </c>
      <c r="BN589" s="157">
        <v>0</v>
      </c>
      <c r="BO589" s="157">
        <v>0</v>
      </c>
      <c r="BP589" s="157">
        <v>0</v>
      </c>
      <c r="BQ589" s="157">
        <v>0</v>
      </c>
      <c r="BR589" s="157">
        <v>0</v>
      </c>
      <c r="BS589" s="157">
        <v>0</v>
      </c>
      <c r="BT589" s="157">
        <v>0</v>
      </c>
      <c r="BU589" s="157">
        <v>0</v>
      </c>
      <c r="BV589" s="157">
        <v>0</v>
      </c>
      <c r="BW589" s="157">
        <v>0</v>
      </c>
      <c r="BX589" s="157">
        <v>0</v>
      </c>
      <c r="BY589" s="157">
        <v>0</v>
      </c>
      <c r="BZ589" s="157">
        <v>0</v>
      </c>
      <c r="CA589" s="157">
        <v>0</v>
      </c>
      <c r="CB589" s="157">
        <v>0</v>
      </c>
      <c r="CC589" s="157">
        <v>0</v>
      </c>
      <c r="CD589" s="157">
        <v>0</v>
      </c>
      <c r="CE589" s="157">
        <v>0</v>
      </c>
      <c r="CF589" s="157">
        <v>0</v>
      </c>
      <c r="CG589" s="157">
        <v>0</v>
      </c>
      <c r="CH589" s="157">
        <v>0</v>
      </c>
      <c r="CI589" s="157">
        <v>0</v>
      </c>
      <c r="CJ589" s="157">
        <v>0</v>
      </c>
      <c r="CK589" s="157">
        <v>0</v>
      </c>
      <c r="CL589" s="157">
        <v>0</v>
      </c>
      <c r="CM589" s="157">
        <v>0</v>
      </c>
      <c r="CN589" s="157">
        <v>0</v>
      </c>
      <c r="CO589" s="157">
        <v>0</v>
      </c>
      <c r="CP589" s="157">
        <v>0</v>
      </c>
      <c r="CQ589" s="157">
        <v>0</v>
      </c>
      <c r="CR589" s="157">
        <v>0</v>
      </c>
      <c r="CS589" s="157">
        <v>0</v>
      </c>
      <c r="CT589" s="157">
        <v>0</v>
      </c>
      <c r="CU589" s="157">
        <v>1.9934600000000001E-4</v>
      </c>
      <c r="CV589" s="157">
        <v>0</v>
      </c>
      <c r="CW589" s="157">
        <v>0</v>
      </c>
      <c r="CX589" s="157">
        <v>0</v>
      </c>
      <c r="CY589" s="157">
        <v>0</v>
      </c>
      <c r="CZ589" s="157">
        <v>0</v>
      </c>
      <c r="DA589" s="157">
        <v>0</v>
      </c>
      <c r="DB589" s="157">
        <v>0</v>
      </c>
      <c r="DC589" s="157">
        <v>0</v>
      </c>
      <c r="DD589" s="157">
        <v>0</v>
      </c>
      <c r="DE589" s="157">
        <v>0</v>
      </c>
      <c r="DF589" s="157">
        <v>0</v>
      </c>
      <c r="DG589" s="157">
        <v>0</v>
      </c>
      <c r="DH589" s="157">
        <v>0</v>
      </c>
      <c r="DI589" s="157">
        <v>0</v>
      </c>
      <c r="DJ589" s="157">
        <v>0</v>
      </c>
      <c r="DK589" s="157">
        <v>0</v>
      </c>
      <c r="DL589" s="157">
        <v>0</v>
      </c>
      <c r="DM589" s="157">
        <v>0</v>
      </c>
      <c r="DN589" s="157">
        <v>0</v>
      </c>
      <c r="DO589" s="157">
        <v>0</v>
      </c>
      <c r="DP589" s="157">
        <v>0</v>
      </c>
      <c r="DQ589" s="157">
        <v>0</v>
      </c>
      <c r="DR589" s="192">
        <v>4.0800000000000002E-5</v>
      </c>
      <c r="DS589" s="157">
        <v>3.6332299999999998E-4</v>
      </c>
      <c r="DT589" s="157">
        <v>0</v>
      </c>
      <c r="DU589" s="157">
        <v>0</v>
      </c>
      <c r="DV589" s="157">
        <v>0</v>
      </c>
      <c r="DW589" s="157">
        <v>0</v>
      </c>
      <c r="DX589" s="157">
        <v>0</v>
      </c>
      <c r="DY589" s="157">
        <v>0</v>
      </c>
      <c r="DZ589" s="157">
        <v>0</v>
      </c>
      <c r="EA589" s="157">
        <v>0</v>
      </c>
      <c r="EB589" s="157">
        <v>0</v>
      </c>
      <c r="EC589" s="157">
        <v>0</v>
      </c>
      <c r="ED589" s="157">
        <v>0</v>
      </c>
      <c r="EE589" s="157">
        <v>0</v>
      </c>
      <c r="EF589" s="157">
        <v>0</v>
      </c>
      <c r="EG589" s="157">
        <v>0</v>
      </c>
      <c r="EH589" s="157">
        <v>0</v>
      </c>
      <c r="EI589" s="157">
        <v>0</v>
      </c>
      <c r="EJ589" s="157">
        <v>0</v>
      </c>
      <c r="EK589" s="157">
        <v>0</v>
      </c>
      <c r="EL589" s="157">
        <v>0</v>
      </c>
      <c r="EM589" s="157">
        <v>0</v>
      </c>
      <c r="EN589" s="157">
        <v>0</v>
      </c>
      <c r="EO589" s="157">
        <v>0</v>
      </c>
      <c r="EP589" s="157">
        <v>0</v>
      </c>
      <c r="EQ589" s="157">
        <v>0</v>
      </c>
      <c r="ER589" s="157">
        <v>0</v>
      </c>
      <c r="ES589" s="157">
        <v>0</v>
      </c>
      <c r="ET589" s="157">
        <v>0</v>
      </c>
      <c r="EU589" s="157">
        <v>0</v>
      </c>
      <c r="EV589" s="157">
        <v>0</v>
      </c>
      <c r="EW589" s="192">
        <v>5.4599999999999999E-5</v>
      </c>
      <c r="EX589" s="157">
        <v>0</v>
      </c>
      <c r="EY589" s="157">
        <v>0</v>
      </c>
      <c r="EZ589" s="157">
        <v>1.16421E-4</v>
      </c>
      <c r="FA589" s="157">
        <v>0</v>
      </c>
      <c r="FB589" s="157">
        <v>0</v>
      </c>
      <c r="FC589" s="157">
        <v>0</v>
      </c>
      <c r="FD589" s="157">
        <v>0</v>
      </c>
      <c r="FE589" s="157">
        <v>0</v>
      </c>
      <c r="FF589" s="157">
        <v>0</v>
      </c>
      <c r="FG589" s="157">
        <v>0</v>
      </c>
      <c r="FH589" s="192">
        <v>7.1099999999999994E-5</v>
      </c>
      <c r="FI589" s="157">
        <v>0</v>
      </c>
      <c r="FJ589" s="157">
        <v>0</v>
      </c>
      <c r="FK589" s="157">
        <v>0</v>
      </c>
      <c r="FL589" s="157">
        <v>0</v>
      </c>
      <c r="FM589" s="157">
        <v>0</v>
      </c>
      <c r="FN589" s="157">
        <v>0</v>
      </c>
      <c r="FO589" s="157">
        <v>0</v>
      </c>
      <c r="FP589" s="157">
        <v>0</v>
      </c>
      <c r="FQ589" s="157">
        <v>0</v>
      </c>
      <c r="FR589" s="157">
        <v>0</v>
      </c>
      <c r="FS589" s="157">
        <v>0</v>
      </c>
      <c r="FT589" s="157">
        <v>0</v>
      </c>
      <c r="FU589" s="157">
        <v>0</v>
      </c>
      <c r="FV589" s="157">
        <v>1.14832E-4</v>
      </c>
      <c r="FW589" s="157">
        <v>0</v>
      </c>
      <c r="FX589" s="157">
        <v>0</v>
      </c>
      <c r="FY589" s="157">
        <v>0</v>
      </c>
      <c r="FZ589" s="157">
        <v>0</v>
      </c>
      <c r="GA589" s="157">
        <v>0</v>
      </c>
      <c r="GB589" s="157">
        <v>0</v>
      </c>
      <c r="GC589" s="157">
        <v>0</v>
      </c>
      <c r="GD589" s="157">
        <v>0</v>
      </c>
      <c r="GE589" s="157">
        <v>0</v>
      </c>
      <c r="GF589" s="157">
        <v>0</v>
      </c>
      <c r="GG589" s="157">
        <v>0</v>
      </c>
      <c r="GH589" s="157">
        <v>0</v>
      </c>
      <c r="GI589" s="157">
        <v>0</v>
      </c>
      <c r="GJ589" s="157">
        <v>0</v>
      </c>
      <c r="GK589" s="157">
        <v>0</v>
      </c>
      <c r="GL589" s="157">
        <v>0</v>
      </c>
      <c r="GM589" s="157">
        <v>0</v>
      </c>
      <c r="GN589" s="157">
        <v>0</v>
      </c>
      <c r="GO589" s="157">
        <v>0</v>
      </c>
      <c r="GP589" s="157">
        <v>0</v>
      </c>
      <c r="GQ589" s="157">
        <v>0</v>
      </c>
      <c r="GR589" s="157">
        <v>0</v>
      </c>
      <c r="GS589" s="157">
        <v>0</v>
      </c>
      <c r="GT589" s="157">
        <v>0</v>
      </c>
      <c r="GU589" s="157">
        <v>0</v>
      </c>
      <c r="GV589" s="157">
        <v>0</v>
      </c>
      <c r="GW589" s="157">
        <v>0</v>
      </c>
      <c r="GX589" s="157">
        <v>0</v>
      </c>
      <c r="GY589" s="157">
        <v>0</v>
      </c>
      <c r="GZ589" s="157">
        <v>0</v>
      </c>
      <c r="HA589" s="157">
        <v>0</v>
      </c>
    </row>
    <row r="590" spans="1:209" x14ac:dyDescent="0.2">
      <c r="A590" s="157" t="s">
        <v>4399</v>
      </c>
      <c r="B590" s="157">
        <v>0</v>
      </c>
      <c r="C590" s="157">
        <v>0</v>
      </c>
      <c r="D590" s="157">
        <v>0</v>
      </c>
      <c r="E590" s="157">
        <v>0</v>
      </c>
      <c r="F590" s="157">
        <v>0</v>
      </c>
      <c r="G590" s="157">
        <v>0</v>
      </c>
      <c r="H590" s="157">
        <v>0</v>
      </c>
      <c r="I590" s="157">
        <v>0</v>
      </c>
      <c r="J590" s="157">
        <v>0</v>
      </c>
      <c r="K590" s="157">
        <v>0</v>
      </c>
      <c r="L590" s="157">
        <v>0</v>
      </c>
      <c r="M590" s="157">
        <v>0</v>
      </c>
      <c r="N590" s="157">
        <v>0</v>
      </c>
      <c r="O590" s="157">
        <v>0</v>
      </c>
      <c r="P590" s="157">
        <v>0</v>
      </c>
      <c r="Q590" s="157">
        <v>0</v>
      </c>
      <c r="R590" s="157">
        <v>0</v>
      </c>
      <c r="S590" s="157">
        <v>0</v>
      </c>
      <c r="T590" s="157">
        <v>0</v>
      </c>
      <c r="U590" s="157">
        <v>0</v>
      </c>
      <c r="V590" s="157">
        <v>0</v>
      </c>
      <c r="W590" s="157">
        <v>0</v>
      </c>
      <c r="X590" s="157">
        <v>0</v>
      </c>
      <c r="Y590" s="157">
        <v>0</v>
      </c>
      <c r="Z590" s="157">
        <v>0</v>
      </c>
      <c r="AA590" s="157">
        <v>4.6004200000000002E-4</v>
      </c>
      <c r="AB590" s="157">
        <v>0</v>
      </c>
      <c r="AC590" s="157">
        <v>0</v>
      </c>
      <c r="AD590" s="157">
        <v>0</v>
      </c>
      <c r="AE590" s="157">
        <v>0</v>
      </c>
      <c r="AF590" s="157">
        <v>0</v>
      </c>
      <c r="AG590" s="157">
        <v>0</v>
      </c>
      <c r="AH590" s="157">
        <v>0</v>
      </c>
      <c r="AI590" s="157">
        <v>0</v>
      </c>
      <c r="AJ590" s="157">
        <v>0</v>
      </c>
      <c r="AK590" s="157">
        <v>0</v>
      </c>
      <c r="AL590" s="157">
        <v>0</v>
      </c>
      <c r="AM590" s="157">
        <v>0</v>
      </c>
      <c r="AN590" s="157">
        <v>0</v>
      </c>
      <c r="AO590" s="157">
        <v>0</v>
      </c>
      <c r="AP590" s="157">
        <v>0</v>
      </c>
      <c r="AQ590" s="157">
        <v>0</v>
      </c>
      <c r="AR590" s="157">
        <v>0</v>
      </c>
      <c r="AS590" s="157">
        <v>0</v>
      </c>
      <c r="AT590" s="157">
        <v>0</v>
      </c>
      <c r="AU590" s="157">
        <v>0</v>
      </c>
      <c r="AV590" s="157">
        <v>0</v>
      </c>
      <c r="AW590" s="157">
        <v>0</v>
      </c>
      <c r="AX590" s="157">
        <v>0</v>
      </c>
      <c r="AY590" s="157">
        <v>0</v>
      </c>
      <c r="AZ590" s="157">
        <v>0</v>
      </c>
      <c r="BA590" s="157">
        <v>0</v>
      </c>
      <c r="BB590" s="157">
        <v>0</v>
      </c>
      <c r="BC590" s="157">
        <v>1.2277620000000001E-3</v>
      </c>
      <c r="BD590" s="157">
        <v>6.6545899999999997E-4</v>
      </c>
      <c r="BE590" s="157">
        <v>4.3207199999999998E-4</v>
      </c>
      <c r="BF590" s="157">
        <v>0</v>
      </c>
      <c r="BG590" s="157">
        <v>0</v>
      </c>
      <c r="BH590" s="157">
        <v>0</v>
      </c>
      <c r="BI590" s="157">
        <v>0</v>
      </c>
      <c r="BJ590" s="157">
        <v>0</v>
      </c>
      <c r="BK590" s="157">
        <v>4.3055200000000001E-4</v>
      </c>
      <c r="BL590" s="157">
        <v>0</v>
      </c>
      <c r="BM590" s="157">
        <v>0</v>
      </c>
      <c r="BN590" s="157">
        <v>0</v>
      </c>
      <c r="BO590" s="157">
        <v>0</v>
      </c>
      <c r="BP590" s="157">
        <v>0</v>
      </c>
      <c r="BQ590" s="157">
        <v>0</v>
      </c>
      <c r="BR590" s="157">
        <v>0</v>
      </c>
      <c r="BS590" s="157">
        <v>0</v>
      </c>
      <c r="BT590" s="157">
        <v>0</v>
      </c>
      <c r="BU590" s="157">
        <v>0</v>
      </c>
      <c r="BV590" s="157">
        <v>0</v>
      </c>
      <c r="BW590" s="157">
        <v>0</v>
      </c>
      <c r="BX590" s="157">
        <v>5.2721099999999998E-4</v>
      </c>
      <c r="BY590" s="157">
        <v>0</v>
      </c>
      <c r="BZ590" s="157">
        <v>0</v>
      </c>
      <c r="CA590" s="157">
        <v>0</v>
      </c>
      <c r="CB590" s="157">
        <v>0</v>
      </c>
      <c r="CC590" s="157">
        <v>0</v>
      </c>
      <c r="CD590" s="157">
        <v>0</v>
      </c>
      <c r="CE590" s="157">
        <v>0</v>
      </c>
      <c r="CF590" s="157">
        <v>0</v>
      </c>
      <c r="CG590" s="157">
        <v>0</v>
      </c>
      <c r="CH590" s="157">
        <v>0</v>
      </c>
      <c r="CI590" s="157">
        <v>0</v>
      </c>
      <c r="CJ590" s="157">
        <v>0</v>
      </c>
      <c r="CK590" s="157">
        <v>0</v>
      </c>
      <c r="CL590" s="157">
        <v>0</v>
      </c>
      <c r="CM590" s="157">
        <v>0</v>
      </c>
      <c r="CN590" s="157">
        <v>0</v>
      </c>
      <c r="CO590" s="157">
        <v>0</v>
      </c>
      <c r="CP590" s="157">
        <v>0</v>
      </c>
      <c r="CQ590" s="157">
        <v>0</v>
      </c>
      <c r="CR590" s="157">
        <v>0</v>
      </c>
      <c r="CS590" s="157">
        <v>0</v>
      </c>
      <c r="CT590" s="157">
        <v>0</v>
      </c>
      <c r="CU590" s="157">
        <v>0</v>
      </c>
      <c r="CV590" s="157">
        <v>0</v>
      </c>
      <c r="CW590" s="157">
        <v>0</v>
      </c>
      <c r="CX590" s="157">
        <v>0</v>
      </c>
      <c r="CY590" s="157">
        <v>0</v>
      </c>
      <c r="CZ590" s="157">
        <v>0</v>
      </c>
      <c r="DA590" s="157">
        <v>0</v>
      </c>
      <c r="DB590" s="157">
        <v>0</v>
      </c>
      <c r="DC590" s="157">
        <v>0</v>
      </c>
      <c r="DD590" s="157">
        <v>0</v>
      </c>
      <c r="DE590" s="157">
        <v>0</v>
      </c>
      <c r="DF590" s="157">
        <v>0</v>
      </c>
      <c r="DG590" s="157">
        <v>0</v>
      </c>
      <c r="DH590" s="157">
        <v>0</v>
      </c>
      <c r="DI590" s="157">
        <v>0</v>
      </c>
      <c r="DJ590" s="157">
        <v>0</v>
      </c>
      <c r="DK590" s="157">
        <v>0</v>
      </c>
      <c r="DL590" s="157">
        <v>0</v>
      </c>
      <c r="DM590" s="157">
        <v>0</v>
      </c>
      <c r="DN590" s="157">
        <v>0</v>
      </c>
      <c r="DO590" s="157">
        <v>0</v>
      </c>
      <c r="DP590" s="157">
        <v>0</v>
      </c>
      <c r="DQ590" s="157">
        <v>0</v>
      </c>
      <c r="DR590" s="157">
        <v>0</v>
      </c>
      <c r="DS590" s="157">
        <v>0</v>
      </c>
      <c r="DT590" s="157">
        <v>0</v>
      </c>
      <c r="DU590" s="157">
        <v>0</v>
      </c>
      <c r="DV590" s="157">
        <v>0</v>
      </c>
      <c r="DW590" s="157">
        <v>0</v>
      </c>
      <c r="DX590" s="157">
        <v>0</v>
      </c>
      <c r="DY590" s="157">
        <v>0</v>
      </c>
      <c r="DZ590" s="157">
        <v>0</v>
      </c>
      <c r="EA590" s="157">
        <v>0</v>
      </c>
      <c r="EB590" s="157">
        <v>0</v>
      </c>
      <c r="EC590" s="157">
        <v>0</v>
      </c>
      <c r="ED590" s="157">
        <v>0</v>
      </c>
      <c r="EE590" s="157">
        <v>0</v>
      </c>
      <c r="EF590" s="157">
        <v>0</v>
      </c>
      <c r="EG590" s="157">
        <v>0</v>
      </c>
      <c r="EH590" s="157">
        <v>0</v>
      </c>
      <c r="EI590" s="157">
        <v>0</v>
      </c>
      <c r="EJ590" s="157">
        <v>0</v>
      </c>
      <c r="EK590" s="157">
        <v>0</v>
      </c>
      <c r="EL590" s="157">
        <v>0</v>
      </c>
      <c r="EM590" s="157">
        <v>0</v>
      </c>
      <c r="EN590" s="157">
        <v>0</v>
      </c>
      <c r="EO590" s="157">
        <v>0</v>
      </c>
      <c r="EP590" s="157">
        <v>0</v>
      </c>
      <c r="EQ590" s="157">
        <v>0</v>
      </c>
      <c r="ER590" s="157">
        <v>0</v>
      </c>
      <c r="ES590" s="157">
        <v>0</v>
      </c>
      <c r="ET590" s="157">
        <v>8.92957E-4</v>
      </c>
      <c r="EU590" s="157">
        <v>0</v>
      </c>
      <c r="EV590" s="157">
        <v>0</v>
      </c>
      <c r="EW590" s="157">
        <v>0</v>
      </c>
      <c r="EX590" s="157">
        <v>0</v>
      </c>
      <c r="EY590" s="157">
        <v>0</v>
      </c>
      <c r="EZ590" s="157">
        <v>0</v>
      </c>
      <c r="FA590" s="157">
        <v>0</v>
      </c>
      <c r="FB590" s="157">
        <v>0</v>
      </c>
      <c r="FC590" s="157">
        <v>0</v>
      </c>
      <c r="FD590" s="157">
        <v>0</v>
      </c>
      <c r="FE590" s="157">
        <v>0</v>
      </c>
      <c r="FF590" s="157">
        <v>0</v>
      </c>
      <c r="FG590" s="157">
        <v>0</v>
      </c>
      <c r="FH590" s="157">
        <v>0</v>
      </c>
      <c r="FI590" s="157">
        <v>0</v>
      </c>
      <c r="FJ590" s="157">
        <v>0</v>
      </c>
      <c r="FK590" s="157">
        <v>0</v>
      </c>
      <c r="FL590" s="157">
        <v>0</v>
      </c>
      <c r="FM590" s="157">
        <v>0</v>
      </c>
      <c r="FN590" s="157">
        <v>0</v>
      </c>
      <c r="FO590" s="157">
        <v>0</v>
      </c>
      <c r="FP590" s="157">
        <v>0</v>
      </c>
      <c r="FQ590" s="157">
        <v>0</v>
      </c>
      <c r="FR590" s="157">
        <v>0</v>
      </c>
      <c r="FS590" s="157">
        <v>0</v>
      </c>
      <c r="FT590" s="157">
        <v>0</v>
      </c>
      <c r="FU590" s="157">
        <v>0</v>
      </c>
      <c r="FV590" s="157">
        <v>0</v>
      </c>
      <c r="FW590" s="157">
        <v>0</v>
      </c>
      <c r="FX590" s="157">
        <v>0</v>
      </c>
      <c r="FY590" s="157">
        <v>0</v>
      </c>
      <c r="FZ590" s="157">
        <v>0</v>
      </c>
      <c r="GA590" s="157">
        <v>0</v>
      </c>
      <c r="GB590" s="157">
        <v>0</v>
      </c>
      <c r="GC590" s="157">
        <v>0</v>
      </c>
      <c r="GD590" s="157">
        <v>0</v>
      </c>
      <c r="GE590" s="157">
        <v>0</v>
      </c>
      <c r="GF590" s="157">
        <v>0</v>
      </c>
      <c r="GG590" s="157">
        <v>0</v>
      </c>
      <c r="GH590" s="157">
        <v>0</v>
      </c>
      <c r="GI590" s="157">
        <v>0</v>
      </c>
      <c r="GJ590" s="157">
        <v>0</v>
      </c>
      <c r="GK590" s="157">
        <v>3.25328E-4</v>
      </c>
      <c r="GL590" s="157">
        <v>0</v>
      </c>
      <c r="GM590" s="157">
        <v>0</v>
      </c>
      <c r="GN590" s="157">
        <v>0</v>
      </c>
      <c r="GO590" s="157">
        <v>0</v>
      </c>
      <c r="GP590" s="157">
        <v>0</v>
      </c>
      <c r="GQ590" s="157">
        <v>0</v>
      </c>
      <c r="GR590" s="157">
        <v>0</v>
      </c>
      <c r="GS590" s="157">
        <v>0</v>
      </c>
      <c r="GT590" s="157">
        <v>0</v>
      </c>
      <c r="GU590" s="157">
        <v>0</v>
      </c>
      <c r="GV590" s="157">
        <v>0</v>
      </c>
      <c r="GW590" s="157">
        <v>0</v>
      </c>
      <c r="GX590" s="157">
        <v>0</v>
      </c>
      <c r="GY590" s="157">
        <v>0</v>
      </c>
      <c r="GZ590" s="157">
        <v>0</v>
      </c>
      <c r="HA590" s="157">
        <v>0</v>
      </c>
    </row>
    <row r="591" spans="1:209" x14ac:dyDescent="0.2">
      <c r="A591" s="157" t="s">
        <v>4400</v>
      </c>
      <c r="B591" s="157">
        <v>8.6528420000000009E-3</v>
      </c>
      <c r="C591" s="157">
        <v>4.5121069999999996E-3</v>
      </c>
      <c r="D591" s="157">
        <v>5.5646200000000002E-3</v>
      </c>
      <c r="E591" s="157">
        <v>8.8565699999999994E-3</v>
      </c>
      <c r="F591" s="157">
        <v>2.3147839999999999E-3</v>
      </c>
      <c r="G591" s="157">
        <v>2.27803E-4</v>
      </c>
      <c r="H591" s="157">
        <v>7.8787300000000002E-4</v>
      </c>
      <c r="I591" s="157">
        <v>0</v>
      </c>
      <c r="J591" s="157">
        <v>3.90104E-4</v>
      </c>
      <c r="K591" s="192">
        <v>8.0400000000000003E-5</v>
      </c>
      <c r="L591" s="157">
        <v>2.6955099999999999E-3</v>
      </c>
      <c r="M591" s="157">
        <v>6.4387500000000002E-4</v>
      </c>
      <c r="N591" s="192">
        <v>3.3800000000000002E-5</v>
      </c>
      <c r="O591" s="157">
        <v>1.15413E-4</v>
      </c>
      <c r="P591" s="157">
        <v>0</v>
      </c>
      <c r="Q591" s="157">
        <v>0</v>
      </c>
      <c r="R591" s="157">
        <v>4.5813499999999998E-4</v>
      </c>
      <c r="S591" s="192">
        <v>2.4000000000000001E-5</v>
      </c>
      <c r="T591" s="157">
        <v>0</v>
      </c>
      <c r="U591" s="157">
        <v>2.4263799999999999E-4</v>
      </c>
      <c r="V591" s="157">
        <v>1.4209199999999999E-4</v>
      </c>
      <c r="W591" s="192">
        <v>5.77E-5</v>
      </c>
      <c r="X591" s="157">
        <v>0</v>
      </c>
      <c r="Y591" s="157">
        <v>4.9211810000000002E-3</v>
      </c>
      <c r="Z591" s="157">
        <v>1.213806E-3</v>
      </c>
      <c r="AA591" s="157">
        <v>0</v>
      </c>
      <c r="AB591" s="157">
        <v>0</v>
      </c>
      <c r="AC591" s="157">
        <v>3.08809E-4</v>
      </c>
      <c r="AD591" s="157">
        <v>1.378025E-3</v>
      </c>
      <c r="AE591" s="157">
        <v>4.6721820000000004E-3</v>
      </c>
      <c r="AF591" s="192">
        <v>8.9900000000000003E-5</v>
      </c>
      <c r="AG591" s="157">
        <v>0</v>
      </c>
      <c r="AH591" s="157">
        <v>0</v>
      </c>
      <c r="AI591" s="192">
        <v>7.7399999999999998E-5</v>
      </c>
      <c r="AJ591" s="157">
        <v>0</v>
      </c>
      <c r="AK591" s="157">
        <v>0</v>
      </c>
      <c r="AL591" s="157">
        <v>0</v>
      </c>
      <c r="AM591" s="157">
        <v>0</v>
      </c>
      <c r="AN591" s="192">
        <v>6.6199999999999996E-5</v>
      </c>
      <c r="AO591" s="157">
        <v>1.01197E-4</v>
      </c>
      <c r="AP591" s="157">
        <v>1.4007599999999999E-4</v>
      </c>
      <c r="AQ591" s="157">
        <v>0</v>
      </c>
      <c r="AR591" s="157">
        <v>0</v>
      </c>
      <c r="AS591" s="157">
        <v>1.6851119999999999E-3</v>
      </c>
      <c r="AT591" s="157">
        <v>1.71953E-4</v>
      </c>
      <c r="AU591" s="157">
        <v>4.7918379999999997E-3</v>
      </c>
      <c r="AV591" s="157">
        <v>4.8467639999999999E-3</v>
      </c>
      <c r="AW591" s="157">
        <v>2.837801E-3</v>
      </c>
      <c r="AX591" s="157">
        <v>1.6542600000000001E-4</v>
      </c>
      <c r="AY591" s="157">
        <v>1.3511E-4</v>
      </c>
      <c r="AZ591" s="157">
        <v>0</v>
      </c>
      <c r="BA591" s="157">
        <v>0</v>
      </c>
      <c r="BB591" s="157">
        <v>0</v>
      </c>
      <c r="BC591" s="192">
        <v>2.41E-5</v>
      </c>
      <c r="BD591" s="157">
        <v>0</v>
      </c>
      <c r="BE591" s="157">
        <v>1.23449E-4</v>
      </c>
      <c r="BF591" s="157">
        <v>3.0477400000000001E-4</v>
      </c>
      <c r="BG591" s="157">
        <v>0</v>
      </c>
      <c r="BH591" s="192">
        <v>2.2500000000000001E-5</v>
      </c>
      <c r="BI591" s="157">
        <v>0</v>
      </c>
      <c r="BJ591" s="157">
        <v>0</v>
      </c>
      <c r="BK591" s="192">
        <v>3.4400000000000003E-5</v>
      </c>
      <c r="BL591" s="157">
        <v>2.14615E-4</v>
      </c>
      <c r="BM591" s="157">
        <v>0</v>
      </c>
      <c r="BN591" s="192">
        <v>4.32E-5</v>
      </c>
      <c r="BO591" s="157">
        <v>3.1140900000000001E-4</v>
      </c>
      <c r="BP591" s="157">
        <v>0</v>
      </c>
      <c r="BQ591" s="157">
        <v>3.1087459999999999E-3</v>
      </c>
      <c r="BR591" s="157">
        <v>0</v>
      </c>
      <c r="BS591" s="157">
        <v>0</v>
      </c>
      <c r="BT591" s="157">
        <v>0</v>
      </c>
      <c r="BU591" s="157">
        <v>0</v>
      </c>
      <c r="BV591" s="157">
        <v>1.4257899999999999E-4</v>
      </c>
      <c r="BW591" s="157">
        <v>0</v>
      </c>
      <c r="BX591" s="192">
        <v>4.7899999999999999E-5</v>
      </c>
      <c r="BY591" s="192">
        <v>5.0399999999999999E-5</v>
      </c>
      <c r="BZ591" s="192">
        <v>3.0899999999999999E-5</v>
      </c>
      <c r="CA591" s="157">
        <v>0</v>
      </c>
      <c r="CB591" s="157">
        <v>0</v>
      </c>
      <c r="CC591" s="192">
        <v>3.6199999999999999E-5</v>
      </c>
      <c r="CD591" s="157">
        <v>0</v>
      </c>
      <c r="CE591" s="157">
        <v>1.2451699999999999E-4</v>
      </c>
      <c r="CF591" s="157">
        <v>0</v>
      </c>
      <c r="CG591" s="157">
        <v>0</v>
      </c>
      <c r="CH591" s="157">
        <v>1.197509E-3</v>
      </c>
      <c r="CI591" s="192">
        <v>9.4300000000000002E-5</v>
      </c>
      <c r="CJ591" s="157">
        <v>1.218156E-3</v>
      </c>
      <c r="CK591" s="157">
        <v>2.6903400000000003E-4</v>
      </c>
      <c r="CL591" s="192">
        <v>1.11E-5</v>
      </c>
      <c r="CM591" s="157">
        <v>0</v>
      </c>
      <c r="CN591" s="157">
        <v>0</v>
      </c>
      <c r="CO591" s="157">
        <v>0</v>
      </c>
      <c r="CP591" s="157">
        <v>0</v>
      </c>
      <c r="CQ591" s="157">
        <v>0</v>
      </c>
      <c r="CR591" s="157">
        <v>0</v>
      </c>
      <c r="CS591" s="157">
        <v>0</v>
      </c>
      <c r="CT591" s="157">
        <v>0</v>
      </c>
      <c r="CU591" s="157">
        <v>0</v>
      </c>
      <c r="CV591" s="157">
        <v>0</v>
      </c>
      <c r="CW591" s="157">
        <v>2.37335E-4</v>
      </c>
      <c r="CX591" s="157">
        <v>0</v>
      </c>
      <c r="CY591" s="157">
        <v>0</v>
      </c>
      <c r="CZ591" s="157">
        <v>1.8302450000000001E-3</v>
      </c>
      <c r="DA591" s="157">
        <v>0</v>
      </c>
      <c r="DB591" s="157">
        <v>0</v>
      </c>
      <c r="DC591" s="157">
        <v>0</v>
      </c>
      <c r="DD591" s="157">
        <v>4.3638599999999998E-4</v>
      </c>
      <c r="DE591" s="157">
        <v>0</v>
      </c>
      <c r="DF591" s="192">
        <v>4.5899999999999998E-5</v>
      </c>
      <c r="DG591" s="157">
        <v>0</v>
      </c>
      <c r="DH591" s="157">
        <v>0</v>
      </c>
      <c r="DI591" s="192">
        <v>2.02E-5</v>
      </c>
      <c r="DJ591" s="157">
        <v>7.3753700000000002E-4</v>
      </c>
      <c r="DK591" s="157">
        <v>0</v>
      </c>
      <c r="DL591" s="157">
        <v>0</v>
      </c>
      <c r="DM591" s="157">
        <v>0</v>
      </c>
      <c r="DN591" s="157">
        <v>2.4253600000000001E-4</v>
      </c>
      <c r="DO591" s="157">
        <v>7.9535200000000004E-4</v>
      </c>
      <c r="DP591" s="157">
        <v>5.8209799999999997E-4</v>
      </c>
      <c r="DQ591" s="157">
        <v>1.8406E-4</v>
      </c>
      <c r="DR591" s="157">
        <v>0</v>
      </c>
      <c r="DS591" s="157">
        <v>0</v>
      </c>
      <c r="DT591" s="157">
        <v>0</v>
      </c>
      <c r="DU591" s="192">
        <v>8.2200000000000006E-5</v>
      </c>
      <c r="DV591" s="157">
        <v>1.0118700000000001E-4</v>
      </c>
      <c r="DW591" s="157">
        <v>1.5298759999999999E-3</v>
      </c>
      <c r="DX591" s="192">
        <v>5.4400000000000001E-5</v>
      </c>
      <c r="DY591" s="192">
        <v>8.1000000000000004E-6</v>
      </c>
      <c r="DZ591" s="192">
        <v>6.3299999999999994E-5</v>
      </c>
      <c r="EA591" s="157">
        <v>0</v>
      </c>
      <c r="EB591" s="157">
        <v>0</v>
      </c>
      <c r="EC591" s="157">
        <v>0</v>
      </c>
      <c r="ED591" s="192">
        <v>4.9200000000000003E-5</v>
      </c>
      <c r="EE591" s="192">
        <v>2.6599999999999999E-5</v>
      </c>
      <c r="EF591" s="157">
        <v>0</v>
      </c>
      <c r="EG591" s="157">
        <v>0</v>
      </c>
      <c r="EH591" s="157">
        <v>3.9710899999999998E-4</v>
      </c>
      <c r="EI591" s="157">
        <v>0</v>
      </c>
      <c r="EJ591" s="157">
        <v>0</v>
      </c>
      <c r="EK591" s="157">
        <v>0</v>
      </c>
      <c r="EL591" s="192">
        <v>3.3699999999999999E-5</v>
      </c>
      <c r="EM591" s="157">
        <v>4.0433E-4</v>
      </c>
      <c r="EN591" s="157">
        <v>2.12721E-4</v>
      </c>
      <c r="EO591" s="157">
        <v>7.2041399999999995E-4</v>
      </c>
      <c r="EP591" s="192">
        <v>5.3000000000000001E-5</v>
      </c>
      <c r="EQ591" s="157">
        <v>4.62695E-4</v>
      </c>
      <c r="ER591" s="192">
        <v>6.2000000000000003E-5</v>
      </c>
      <c r="ES591" s="157">
        <v>1.37043E-4</v>
      </c>
      <c r="ET591" s="157">
        <v>0</v>
      </c>
      <c r="EU591" s="157">
        <v>0</v>
      </c>
      <c r="EV591" s="157">
        <v>1.0163200000000001E-4</v>
      </c>
      <c r="EW591" s="157">
        <v>0</v>
      </c>
      <c r="EX591" s="157">
        <v>4.60316E-4</v>
      </c>
      <c r="EY591" s="157">
        <v>6.7287800000000002E-4</v>
      </c>
      <c r="EZ591" s="157">
        <v>0</v>
      </c>
      <c r="FA591" s="157">
        <v>0</v>
      </c>
      <c r="FB591" s="157">
        <v>0</v>
      </c>
      <c r="FC591" s="157">
        <v>0</v>
      </c>
      <c r="FD591" s="157">
        <v>4.7610699999999997E-4</v>
      </c>
      <c r="FE591" s="157">
        <v>8.0813499999999997E-4</v>
      </c>
      <c r="FF591" s="157">
        <v>1.254748E-3</v>
      </c>
      <c r="FG591" s="157">
        <v>6.3704400000000002E-4</v>
      </c>
      <c r="FH591" s="157">
        <v>0</v>
      </c>
      <c r="FI591" s="157">
        <v>0</v>
      </c>
      <c r="FJ591" s="157">
        <v>1.19364E-4</v>
      </c>
      <c r="FK591" s="157">
        <v>1.3584069000000001E-2</v>
      </c>
      <c r="FL591" s="157">
        <v>0</v>
      </c>
      <c r="FM591" s="157">
        <v>0</v>
      </c>
      <c r="FN591" s="157">
        <v>0</v>
      </c>
      <c r="FO591" s="157">
        <v>0</v>
      </c>
      <c r="FP591" s="157">
        <v>0</v>
      </c>
      <c r="FQ591" s="157">
        <v>0</v>
      </c>
      <c r="FR591" s="157">
        <v>0</v>
      </c>
      <c r="FS591" s="157">
        <v>0</v>
      </c>
      <c r="FT591" s="157">
        <v>0</v>
      </c>
      <c r="FU591" s="157">
        <v>0</v>
      </c>
      <c r="FV591" s="157">
        <v>0</v>
      </c>
      <c r="FW591" s="157">
        <v>0</v>
      </c>
      <c r="FX591" s="192">
        <v>7.6799999999999997E-5</v>
      </c>
      <c r="FY591" s="157">
        <v>4.6160500000000002E-4</v>
      </c>
      <c r="FZ591" s="157">
        <v>0</v>
      </c>
      <c r="GA591" s="157">
        <v>0</v>
      </c>
      <c r="GB591" s="157">
        <v>0</v>
      </c>
      <c r="GC591" s="157">
        <v>0</v>
      </c>
      <c r="GD591" s="192">
        <v>3.68E-5</v>
      </c>
      <c r="GE591" s="157">
        <v>0</v>
      </c>
      <c r="GF591" s="157">
        <v>5.77748E-4</v>
      </c>
      <c r="GG591" s="157">
        <v>1.2452749999999999E-3</v>
      </c>
      <c r="GH591" s="157">
        <v>4.4337599999999999E-4</v>
      </c>
      <c r="GI591" s="157">
        <v>4.0652500000000003E-3</v>
      </c>
      <c r="GJ591" s="157">
        <v>4.84888E-4</v>
      </c>
      <c r="GK591" s="192">
        <v>2.9600000000000001E-5</v>
      </c>
      <c r="GL591" s="157">
        <v>3.3083E-4</v>
      </c>
      <c r="GM591" s="157">
        <v>0</v>
      </c>
      <c r="GN591" s="157">
        <v>1.0491490000000001E-3</v>
      </c>
      <c r="GO591" s="157">
        <v>0</v>
      </c>
      <c r="GP591" s="157">
        <v>0</v>
      </c>
      <c r="GQ591" s="192">
        <v>2.0599999999999999E-5</v>
      </c>
      <c r="GR591" s="192">
        <v>5.3000000000000001E-5</v>
      </c>
      <c r="GS591" s="157">
        <v>1.8271499999999999E-4</v>
      </c>
      <c r="GT591" s="157">
        <v>0</v>
      </c>
      <c r="GU591" s="157">
        <v>0</v>
      </c>
      <c r="GV591" s="157">
        <v>0</v>
      </c>
      <c r="GW591" s="157">
        <v>0</v>
      </c>
      <c r="GX591" s="157">
        <v>0</v>
      </c>
      <c r="GY591" s="157">
        <v>0</v>
      </c>
      <c r="GZ591" s="157">
        <v>0</v>
      </c>
      <c r="HA591" s="157">
        <v>0</v>
      </c>
    </row>
    <row r="592" spans="1:209" x14ac:dyDescent="0.2">
      <c r="A592" s="157" t="s">
        <v>4401</v>
      </c>
      <c r="B592" s="157">
        <v>0</v>
      </c>
      <c r="C592" s="157">
        <v>0</v>
      </c>
      <c r="D592" s="157">
        <v>0</v>
      </c>
      <c r="E592" s="157">
        <v>0</v>
      </c>
      <c r="F592" s="157">
        <v>0</v>
      </c>
      <c r="G592" s="157">
        <v>0</v>
      </c>
      <c r="H592" s="157">
        <v>0</v>
      </c>
      <c r="I592" s="157">
        <v>0</v>
      </c>
      <c r="J592" s="157">
        <v>0</v>
      </c>
      <c r="K592" s="157">
        <v>0</v>
      </c>
      <c r="L592" s="157">
        <v>0</v>
      </c>
      <c r="M592" s="157">
        <v>0</v>
      </c>
      <c r="N592" s="157">
        <v>0</v>
      </c>
      <c r="O592" s="157">
        <v>0</v>
      </c>
      <c r="P592" s="157">
        <v>0</v>
      </c>
      <c r="Q592" s="157">
        <v>0</v>
      </c>
      <c r="R592" s="157">
        <v>0</v>
      </c>
      <c r="S592" s="157">
        <v>0</v>
      </c>
      <c r="T592" s="157">
        <v>0</v>
      </c>
      <c r="U592" s="157">
        <v>0</v>
      </c>
      <c r="V592" s="157">
        <v>0</v>
      </c>
      <c r="W592" s="157">
        <v>0</v>
      </c>
      <c r="X592" s="157">
        <v>0</v>
      </c>
      <c r="Y592" s="157">
        <v>0</v>
      </c>
      <c r="Z592" s="157">
        <v>0</v>
      </c>
      <c r="AA592" s="157">
        <v>0</v>
      </c>
      <c r="AB592" s="157">
        <v>0</v>
      </c>
      <c r="AC592" s="157">
        <v>0</v>
      </c>
      <c r="AD592" s="157">
        <v>1.6497490000000001E-3</v>
      </c>
      <c r="AE592" s="157">
        <v>0</v>
      </c>
      <c r="AF592" s="157">
        <v>0</v>
      </c>
      <c r="AG592" s="157">
        <v>0</v>
      </c>
      <c r="AH592" s="192">
        <v>3.68E-5</v>
      </c>
      <c r="AI592" s="157">
        <v>0</v>
      </c>
      <c r="AJ592" s="157">
        <v>0</v>
      </c>
      <c r="AK592" s="157">
        <v>0</v>
      </c>
      <c r="AL592" s="157">
        <v>0</v>
      </c>
      <c r="AM592" s="157">
        <v>0</v>
      </c>
      <c r="AN592" s="157">
        <v>0</v>
      </c>
      <c r="AO592" s="157">
        <v>0</v>
      </c>
      <c r="AP592" s="157">
        <v>0</v>
      </c>
      <c r="AQ592" s="157">
        <v>0</v>
      </c>
      <c r="AR592" s="157">
        <v>0</v>
      </c>
      <c r="AS592" s="157">
        <v>0</v>
      </c>
      <c r="AT592" s="157">
        <v>0</v>
      </c>
      <c r="AU592" s="157">
        <v>0</v>
      </c>
      <c r="AV592" s="157">
        <v>0</v>
      </c>
      <c r="AW592" s="157">
        <v>0</v>
      </c>
      <c r="AX592" s="157">
        <v>0</v>
      </c>
      <c r="AY592" s="157">
        <v>0</v>
      </c>
      <c r="AZ592" s="157">
        <v>0</v>
      </c>
      <c r="BA592" s="157">
        <v>0</v>
      </c>
      <c r="BB592" s="157">
        <v>0</v>
      </c>
      <c r="BC592" s="157">
        <v>0</v>
      </c>
      <c r="BD592" s="157">
        <v>0</v>
      </c>
      <c r="BE592" s="157">
        <v>0</v>
      </c>
      <c r="BF592" s="157">
        <v>0</v>
      </c>
      <c r="BG592" s="157">
        <v>0</v>
      </c>
      <c r="BH592" s="157">
        <v>0</v>
      </c>
      <c r="BI592" s="157">
        <v>0</v>
      </c>
      <c r="BJ592" s="157">
        <v>0</v>
      </c>
      <c r="BK592" s="157">
        <v>0</v>
      </c>
      <c r="BL592" s="157">
        <v>0</v>
      </c>
      <c r="BM592" s="157">
        <v>0</v>
      </c>
      <c r="BN592" s="157">
        <v>0</v>
      </c>
      <c r="BO592" s="157">
        <v>0</v>
      </c>
      <c r="BP592" s="157">
        <v>0</v>
      </c>
      <c r="BQ592" s="157">
        <v>0</v>
      </c>
      <c r="BR592" s="157">
        <v>0</v>
      </c>
      <c r="BS592" s="157">
        <v>0</v>
      </c>
      <c r="BT592" s="157">
        <v>0</v>
      </c>
      <c r="BU592" s="157">
        <v>0</v>
      </c>
      <c r="BV592" s="157">
        <v>0</v>
      </c>
      <c r="BW592" s="157">
        <v>0</v>
      </c>
      <c r="BX592" s="157">
        <v>0</v>
      </c>
      <c r="BY592" s="157">
        <v>0</v>
      </c>
      <c r="BZ592" s="157">
        <v>0</v>
      </c>
      <c r="CA592" s="192">
        <v>2.5700000000000001E-5</v>
      </c>
      <c r="CB592" s="157">
        <v>0</v>
      </c>
      <c r="CC592" s="157">
        <v>0</v>
      </c>
      <c r="CD592" s="157">
        <v>0</v>
      </c>
      <c r="CE592" s="157">
        <v>0</v>
      </c>
      <c r="CF592" s="157">
        <v>0</v>
      </c>
      <c r="CG592" s="157">
        <v>0</v>
      </c>
      <c r="CH592" s="157">
        <v>0</v>
      </c>
      <c r="CI592" s="157">
        <v>0</v>
      </c>
      <c r="CJ592" s="157">
        <v>0</v>
      </c>
      <c r="CK592" s="157">
        <v>0</v>
      </c>
      <c r="CL592" s="157">
        <v>0</v>
      </c>
      <c r="CM592" s="157">
        <v>0</v>
      </c>
      <c r="CN592" s="157">
        <v>0</v>
      </c>
      <c r="CO592" s="157">
        <v>0</v>
      </c>
      <c r="CP592" s="157">
        <v>0</v>
      </c>
      <c r="CQ592" s="192">
        <v>1.2E-5</v>
      </c>
      <c r="CR592" s="157">
        <v>0</v>
      </c>
      <c r="CS592" s="192">
        <v>3.1300000000000002E-5</v>
      </c>
      <c r="CT592" s="157">
        <v>0</v>
      </c>
      <c r="CU592" s="157">
        <v>0</v>
      </c>
      <c r="CV592" s="157">
        <v>0</v>
      </c>
      <c r="CW592" s="157">
        <v>0</v>
      </c>
      <c r="CX592" s="157">
        <v>0</v>
      </c>
      <c r="CY592" s="157">
        <v>0</v>
      </c>
      <c r="CZ592" s="157">
        <v>5.3382099999999997E-4</v>
      </c>
      <c r="DA592" s="157">
        <v>0</v>
      </c>
      <c r="DB592" s="157">
        <v>0</v>
      </c>
      <c r="DC592" s="157">
        <v>0</v>
      </c>
      <c r="DD592" s="157">
        <v>0</v>
      </c>
      <c r="DE592" s="157">
        <v>0</v>
      </c>
      <c r="DF592" s="157">
        <v>0</v>
      </c>
      <c r="DG592" s="157">
        <v>0</v>
      </c>
      <c r="DH592" s="157">
        <v>0</v>
      </c>
      <c r="DI592" s="157">
        <v>0</v>
      </c>
      <c r="DJ592" s="157">
        <v>0</v>
      </c>
      <c r="DK592" s="157">
        <v>0</v>
      </c>
      <c r="DL592" s="157">
        <v>0</v>
      </c>
      <c r="DM592" s="157">
        <v>0</v>
      </c>
      <c r="DN592" s="157">
        <v>0</v>
      </c>
      <c r="DO592" s="157">
        <v>1.729027E-3</v>
      </c>
      <c r="DP592" s="157">
        <v>3.7314E-4</v>
      </c>
      <c r="DQ592" s="157">
        <v>0</v>
      </c>
      <c r="DR592" s="157">
        <v>0</v>
      </c>
      <c r="DS592" s="157">
        <v>0</v>
      </c>
      <c r="DT592" s="157">
        <v>0</v>
      </c>
      <c r="DU592" s="157">
        <v>0</v>
      </c>
      <c r="DV592" s="157">
        <v>0</v>
      </c>
      <c r="DW592" s="157">
        <v>1.616801E-3</v>
      </c>
      <c r="DX592" s="157">
        <v>0</v>
      </c>
      <c r="DY592" s="157">
        <v>0</v>
      </c>
      <c r="DZ592" s="157">
        <v>0</v>
      </c>
      <c r="EA592" s="157">
        <v>0</v>
      </c>
      <c r="EB592" s="157">
        <v>0</v>
      </c>
      <c r="EC592" s="157">
        <v>0</v>
      </c>
      <c r="ED592" s="157">
        <v>0</v>
      </c>
      <c r="EE592" s="157">
        <v>0</v>
      </c>
      <c r="EF592" s="157">
        <v>0</v>
      </c>
      <c r="EG592" s="157">
        <v>0</v>
      </c>
      <c r="EH592" s="157">
        <v>0</v>
      </c>
      <c r="EI592" s="157">
        <v>0</v>
      </c>
      <c r="EJ592" s="157">
        <v>0</v>
      </c>
      <c r="EK592" s="157">
        <v>0</v>
      </c>
      <c r="EL592" s="157">
        <v>0</v>
      </c>
      <c r="EM592" s="157">
        <v>0</v>
      </c>
      <c r="EN592" s="157">
        <v>0</v>
      </c>
      <c r="EO592" s="157">
        <v>0</v>
      </c>
      <c r="EP592" s="157">
        <v>0</v>
      </c>
      <c r="EQ592" s="157">
        <v>0</v>
      </c>
      <c r="ER592" s="157">
        <v>0</v>
      </c>
      <c r="ES592" s="157">
        <v>0</v>
      </c>
      <c r="ET592" s="157">
        <v>0</v>
      </c>
      <c r="EU592" s="157">
        <v>0</v>
      </c>
      <c r="EV592" s="157">
        <v>0</v>
      </c>
      <c r="EW592" s="157">
        <v>0</v>
      </c>
      <c r="EX592" s="157">
        <v>0</v>
      </c>
      <c r="EY592" s="157">
        <v>5.1759799999999997E-4</v>
      </c>
      <c r="EZ592" s="157">
        <v>0</v>
      </c>
      <c r="FA592" s="157">
        <v>0</v>
      </c>
      <c r="FB592" s="157">
        <v>0</v>
      </c>
      <c r="FC592" s="157">
        <v>0</v>
      </c>
      <c r="FD592" s="157">
        <v>0</v>
      </c>
      <c r="FE592" s="157">
        <v>0</v>
      </c>
      <c r="FF592" s="157">
        <v>0</v>
      </c>
      <c r="FG592" s="157">
        <v>0</v>
      </c>
      <c r="FH592" s="157">
        <v>0</v>
      </c>
      <c r="FI592" s="157">
        <v>0</v>
      </c>
      <c r="FJ592" s="157">
        <v>0</v>
      </c>
      <c r="FK592" s="157">
        <v>0</v>
      </c>
      <c r="FL592" s="157">
        <v>0</v>
      </c>
      <c r="FM592" s="157">
        <v>0</v>
      </c>
      <c r="FN592" s="157">
        <v>0</v>
      </c>
      <c r="FO592" s="157">
        <v>0</v>
      </c>
      <c r="FP592" s="157">
        <v>0</v>
      </c>
      <c r="FQ592" s="157">
        <v>0</v>
      </c>
      <c r="FR592" s="157">
        <v>0</v>
      </c>
      <c r="FS592" s="157">
        <v>0</v>
      </c>
      <c r="FT592" s="157">
        <v>0</v>
      </c>
      <c r="FU592" s="157">
        <v>0</v>
      </c>
      <c r="FV592" s="157">
        <v>0</v>
      </c>
      <c r="FW592" s="157">
        <v>0</v>
      </c>
      <c r="FX592" s="157">
        <v>0</v>
      </c>
      <c r="FY592" s="157">
        <v>0</v>
      </c>
      <c r="FZ592" s="157">
        <v>0</v>
      </c>
      <c r="GA592" s="157">
        <v>0</v>
      </c>
      <c r="GB592" s="157">
        <v>0</v>
      </c>
      <c r="GC592" s="157">
        <v>0</v>
      </c>
      <c r="GD592" s="157">
        <v>0</v>
      </c>
      <c r="GE592" s="157">
        <v>0</v>
      </c>
      <c r="GF592" s="157">
        <v>1.0729610000000001E-3</v>
      </c>
      <c r="GG592" s="157">
        <v>1.000667E-3</v>
      </c>
      <c r="GH592" s="157">
        <v>3.5003399999999999E-4</v>
      </c>
      <c r="GI592" s="157">
        <v>8.2334200000000002E-4</v>
      </c>
      <c r="GJ592" s="157">
        <v>0</v>
      </c>
      <c r="GK592" s="157">
        <v>0</v>
      </c>
      <c r="GL592" s="157">
        <v>0</v>
      </c>
      <c r="GM592" s="157">
        <v>0</v>
      </c>
      <c r="GN592" s="157">
        <v>0</v>
      </c>
      <c r="GO592" s="157">
        <v>0</v>
      </c>
      <c r="GP592" s="157">
        <v>0</v>
      </c>
      <c r="GQ592" s="157">
        <v>0</v>
      </c>
      <c r="GR592" s="157">
        <v>0</v>
      </c>
      <c r="GS592" s="157">
        <v>0</v>
      </c>
      <c r="GT592" s="157">
        <v>0</v>
      </c>
      <c r="GU592" s="157">
        <v>0</v>
      </c>
      <c r="GV592" s="157">
        <v>0</v>
      </c>
      <c r="GW592" s="157">
        <v>0</v>
      </c>
      <c r="GX592" s="157">
        <v>0</v>
      </c>
      <c r="GY592" s="157">
        <v>0</v>
      </c>
      <c r="GZ592" s="157">
        <v>0</v>
      </c>
      <c r="HA592" s="157">
        <v>0</v>
      </c>
    </row>
    <row r="593" spans="1:209" x14ac:dyDescent="0.2">
      <c r="A593" s="157" t="s">
        <v>4402</v>
      </c>
      <c r="B593" s="157">
        <v>2.0886200000000001E-4</v>
      </c>
      <c r="C593" s="157">
        <v>3.6739800000000001E-4</v>
      </c>
      <c r="D593" s="157">
        <v>2.0969599999999999E-4</v>
      </c>
      <c r="E593" s="157">
        <v>1.1420309999999999E-3</v>
      </c>
      <c r="F593" s="157">
        <v>7.4967399999999998E-4</v>
      </c>
      <c r="G593" s="157">
        <v>0</v>
      </c>
      <c r="H593" s="157">
        <v>0</v>
      </c>
      <c r="I593" s="157">
        <v>0</v>
      </c>
      <c r="J593" s="157">
        <v>0</v>
      </c>
      <c r="K593" s="157">
        <v>0</v>
      </c>
      <c r="L593" s="157">
        <v>0</v>
      </c>
      <c r="M593" s="157">
        <v>0</v>
      </c>
      <c r="N593" s="157">
        <v>0</v>
      </c>
      <c r="O593" s="157">
        <v>0</v>
      </c>
      <c r="P593" s="157">
        <v>0</v>
      </c>
      <c r="Q593" s="192">
        <v>6.3200000000000005E-5</v>
      </c>
      <c r="R593" s="157">
        <v>0</v>
      </c>
      <c r="S593" s="192">
        <v>4.7899999999999999E-5</v>
      </c>
      <c r="T593" s="157">
        <v>3.5560700000000003E-4</v>
      </c>
      <c r="U593" s="157">
        <v>0</v>
      </c>
      <c r="V593" s="157">
        <v>0</v>
      </c>
      <c r="W593" s="157">
        <v>0</v>
      </c>
      <c r="X593" s="157">
        <v>0</v>
      </c>
      <c r="Y593" s="157">
        <v>0</v>
      </c>
      <c r="Z593" s="157">
        <v>0</v>
      </c>
      <c r="AA593" s="157">
        <v>0</v>
      </c>
      <c r="AB593" s="157">
        <v>0</v>
      </c>
      <c r="AC593" s="157">
        <v>0</v>
      </c>
      <c r="AD593" s="157">
        <v>0</v>
      </c>
      <c r="AE593" s="157">
        <v>7.92602E-4</v>
      </c>
      <c r="AF593" s="157">
        <v>0</v>
      </c>
      <c r="AG593" s="157">
        <v>0</v>
      </c>
      <c r="AH593" s="157">
        <v>6.5065000000000001E-4</v>
      </c>
      <c r="AI593" s="192">
        <v>3.8699999999999999E-5</v>
      </c>
      <c r="AJ593" s="157">
        <v>0</v>
      </c>
      <c r="AK593" s="157">
        <v>0</v>
      </c>
      <c r="AL593" s="157">
        <v>0</v>
      </c>
      <c r="AM593" s="157">
        <v>0</v>
      </c>
      <c r="AN593" s="157">
        <v>0</v>
      </c>
      <c r="AO593" s="157">
        <v>0</v>
      </c>
      <c r="AP593" s="157">
        <v>1.4007599999999999E-4</v>
      </c>
      <c r="AQ593" s="157">
        <v>0</v>
      </c>
      <c r="AR593" s="157">
        <v>0</v>
      </c>
      <c r="AS593" s="157">
        <v>0</v>
      </c>
      <c r="AT593" s="157">
        <v>0</v>
      </c>
      <c r="AU593" s="157">
        <v>0</v>
      </c>
      <c r="AV593" s="157">
        <v>0</v>
      </c>
      <c r="AW593" s="157">
        <v>0</v>
      </c>
      <c r="AX593" s="157">
        <v>0</v>
      </c>
      <c r="AY593" s="157">
        <v>0</v>
      </c>
      <c r="AZ593" s="157">
        <v>0</v>
      </c>
      <c r="BA593" s="157">
        <v>0</v>
      </c>
      <c r="BB593" s="157">
        <v>0</v>
      </c>
      <c r="BC593" s="157">
        <v>0</v>
      </c>
      <c r="BD593" s="157">
        <v>0</v>
      </c>
      <c r="BE593" s="157">
        <v>0</v>
      </c>
      <c r="BF593" s="157">
        <v>0</v>
      </c>
      <c r="BG593" s="157">
        <v>0</v>
      </c>
      <c r="BH593" s="157">
        <v>0</v>
      </c>
      <c r="BI593" s="157">
        <v>0</v>
      </c>
      <c r="BJ593" s="157">
        <v>0</v>
      </c>
      <c r="BK593" s="157">
        <v>0</v>
      </c>
      <c r="BL593" s="157">
        <v>0</v>
      </c>
      <c r="BM593" s="157">
        <v>0</v>
      </c>
      <c r="BN593" s="157">
        <v>0</v>
      </c>
      <c r="BO593" s="157">
        <v>0</v>
      </c>
      <c r="BP593" s="157">
        <v>0</v>
      </c>
      <c r="BQ593" s="157">
        <v>5.3805200000000002E-4</v>
      </c>
      <c r="BR593" s="192">
        <v>8.4599999999999996E-5</v>
      </c>
      <c r="BS593" s="157">
        <v>0</v>
      </c>
      <c r="BT593" s="157">
        <v>0</v>
      </c>
      <c r="BU593" s="157">
        <v>0</v>
      </c>
      <c r="BV593" s="157">
        <v>2.37631E-4</v>
      </c>
      <c r="BW593" s="157">
        <v>0</v>
      </c>
      <c r="BX593" s="157">
        <v>0</v>
      </c>
      <c r="BY593" s="157">
        <v>0</v>
      </c>
      <c r="BZ593" s="157">
        <v>1.2378500000000001E-4</v>
      </c>
      <c r="CA593" s="157">
        <v>7.4404799999999998E-4</v>
      </c>
      <c r="CB593" s="157">
        <v>1.570845E-3</v>
      </c>
      <c r="CC593" s="157">
        <v>0</v>
      </c>
      <c r="CD593" s="157">
        <v>3.7955200000000001E-4</v>
      </c>
      <c r="CE593" s="157">
        <v>0</v>
      </c>
      <c r="CF593" s="157">
        <v>3.8769400000000001E-4</v>
      </c>
      <c r="CG593" s="157">
        <v>0</v>
      </c>
      <c r="CH593" s="157">
        <v>0</v>
      </c>
      <c r="CI593" s="157">
        <v>0</v>
      </c>
      <c r="CJ593" s="157">
        <v>0</v>
      </c>
      <c r="CK593" s="157">
        <v>0</v>
      </c>
      <c r="CL593" s="157">
        <v>0</v>
      </c>
      <c r="CM593" s="157">
        <v>0</v>
      </c>
      <c r="CN593" s="157">
        <v>0</v>
      </c>
      <c r="CO593" s="157">
        <v>0</v>
      </c>
      <c r="CP593" s="157">
        <v>0</v>
      </c>
      <c r="CQ593" s="157">
        <v>2.0427800000000001E-4</v>
      </c>
      <c r="CR593" s="157">
        <v>3.6673499999999998E-4</v>
      </c>
      <c r="CS593" s="157">
        <v>6.3580699999999995E-4</v>
      </c>
      <c r="CT593" s="157">
        <v>9.0435299999999999E-4</v>
      </c>
      <c r="CU593" s="157">
        <v>0</v>
      </c>
      <c r="CV593" s="157">
        <v>0</v>
      </c>
      <c r="CW593" s="157">
        <v>0</v>
      </c>
      <c r="CX593" s="157">
        <v>0</v>
      </c>
      <c r="CY593" s="157">
        <v>1.65737E-4</v>
      </c>
      <c r="CZ593" s="157">
        <v>0</v>
      </c>
      <c r="DA593" s="157">
        <v>0</v>
      </c>
      <c r="DB593" s="157">
        <v>0</v>
      </c>
      <c r="DC593" s="157">
        <v>0</v>
      </c>
      <c r="DD593" s="157">
        <v>0</v>
      </c>
      <c r="DE593" s="157">
        <v>0</v>
      </c>
      <c r="DF593" s="157">
        <v>0</v>
      </c>
      <c r="DG593" s="157">
        <v>0</v>
      </c>
      <c r="DH593" s="157">
        <v>0</v>
      </c>
      <c r="DI593" s="157">
        <v>0</v>
      </c>
      <c r="DJ593" s="157">
        <v>0</v>
      </c>
      <c r="DK593" s="157">
        <v>0</v>
      </c>
      <c r="DL593" s="157">
        <v>0</v>
      </c>
      <c r="DM593" s="157">
        <v>0</v>
      </c>
      <c r="DN593" s="157">
        <v>0</v>
      </c>
      <c r="DO593" s="157">
        <v>1.03742E-4</v>
      </c>
      <c r="DP593" s="157">
        <v>0</v>
      </c>
      <c r="DQ593" s="157">
        <v>0</v>
      </c>
      <c r="DR593" s="192">
        <v>4.0800000000000002E-5</v>
      </c>
      <c r="DS593" s="157">
        <v>0</v>
      </c>
      <c r="DT593" s="157">
        <v>4.6578599999999999E-4</v>
      </c>
      <c r="DU593" s="192">
        <v>4.1100000000000003E-5</v>
      </c>
      <c r="DV593" s="192">
        <v>3.3699999999999999E-5</v>
      </c>
      <c r="DW593" s="192">
        <v>1.7399999999999999E-5</v>
      </c>
      <c r="DX593" s="157">
        <v>0</v>
      </c>
      <c r="DY593" s="157">
        <v>0</v>
      </c>
      <c r="DZ593" s="157">
        <v>0</v>
      </c>
      <c r="EA593" s="157">
        <v>5.0264999999999999E-4</v>
      </c>
      <c r="EB593" s="157">
        <v>6.3373599999999998E-4</v>
      </c>
      <c r="EC593" s="157">
        <v>0</v>
      </c>
      <c r="ED593" s="157">
        <v>0</v>
      </c>
      <c r="EE593" s="157">
        <v>0</v>
      </c>
      <c r="EF593" s="157">
        <v>0</v>
      </c>
      <c r="EG593" s="157">
        <v>0</v>
      </c>
      <c r="EH593" s="157">
        <v>0</v>
      </c>
      <c r="EI593" s="157">
        <v>0</v>
      </c>
      <c r="EJ593" s="157">
        <v>0</v>
      </c>
      <c r="EK593" s="192">
        <v>7.3700000000000002E-5</v>
      </c>
      <c r="EL593" s="157">
        <v>0</v>
      </c>
      <c r="EM593" s="157">
        <v>0</v>
      </c>
      <c r="EN593" s="157">
        <v>0</v>
      </c>
      <c r="EO593" s="157">
        <v>0</v>
      </c>
      <c r="EP593" s="157">
        <v>0</v>
      </c>
      <c r="EQ593" s="157">
        <v>0</v>
      </c>
      <c r="ER593" s="157">
        <v>0</v>
      </c>
      <c r="ES593" s="157">
        <v>0</v>
      </c>
      <c r="ET593" s="157">
        <v>0</v>
      </c>
      <c r="EU593" s="157">
        <v>0</v>
      </c>
      <c r="EV593" s="157">
        <v>0</v>
      </c>
      <c r="EW593" s="157">
        <v>1.27472E-4</v>
      </c>
      <c r="EX593" s="157">
        <v>0</v>
      </c>
      <c r="EY593" s="157">
        <v>0</v>
      </c>
      <c r="EZ593" s="157">
        <v>0</v>
      </c>
      <c r="FA593" s="157">
        <v>0</v>
      </c>
      <c r="FB593" s="157">
        <v>0</v>
      </c>
      <c r="FC593" s="157">
        <v>0</v>
      </c>
      <c r="FD593" s="157">
        <v>0</v>
      </c>
      <c r="FE593" s="157">
        <v>0</v>
      </c>
      <c r="FF593" s="157">
        <v>0</v>
      </c>
      <c r="FG593" s="157">
        <v>0</v>
      </c>
      <c r="FH593" s="192">
        <v>7.1099999999999994E-5</v>
      </c>
      <c r="FI593" s="157">
        <v>0</v>
      </c>
      <c r="FJ593" s="157">
        <v>0</v>
      </c>
      <c r="FK593" s="157">
        <v>6.9306499999999998E-4</v>
      </c>
      <c r="FL593" s="157">
        <v>5.747126E-3</v>
      </c>
      <c r="FM593" s="157">
        <v>2.9612099999999999E-4</v>
      </c>
      <c r="FN593" s="157">
        <v>0</v>
      </c>
      <c r="FO593" s="157">
        <v>0</v>
      </c>
      <c r="FP593" s="157">
        <v>0</v>
      </c>
      <c r="FQ593" s="157">
        <v>2.459658E-3</v>
      </c>
      <c r="FR593" s="157">
        <v>0</v>
      </c>
      <c r="FS593" s="157">
        <v>0</v>
      </c>
      <c r="FT593" s="157">
        <v>0</v>
      </c>
      <c r="FU593" s="157">
        <v>0</v>
      </c>
      <c r="FV593" s="157">
        <v>0</v>
      </c>
      <c r="FW593" s="157">
        <v>0</v>
      </c>
      <c r="FX593" s="157">
        <v>0</v>
      </c>
      <c r="FY593" s="157">
        <v>0</v>
      </c>
      <c r="FZ593" s="157">
        <v>0</v>
      </c>
      <c r="GA593" s="157">
        <v>0</v>
      </c>
      <c r="GB593" s="157">
        <v>0</v>
      </c>
      <c r="GC593" s="157">
        <v>0</v>
      </c>
      <c r="GD593" s="157">
        <v>0</v>
      </c>
      <c r="GE593" s="157">
        <v>0</v>
      </c>
      <c r="GF593" s="157">
        <v>0</v>
      </c>
      <c r="GG593" s="157">
        <v>0</v>
      </c>
      <c r="GH593" s="157">
        <v>0</v>
      </c>
      <c r="GI593" s="157">
        <v>4.6313000000000002E-4</v>
      </c>
      <c r="GJ593" s="157">
        <v>0</v>
      </c>
      <c r="GK593" s="157">
        <v>0</v>
      </c>
      <c r="GL593" s="157">
        <v>0</v>
      </c>
      <c r="GM593" s="157">
        <v>0</v>
      </c>
      <c r="GN593" s="157">
        <v>0</v>
      </c>
      <c r="GO593" s="157">
        <v>0</v>
      </c>
      <c r="GP593" s="157">
        <v>0</v>
      </c>
      <c r="GQ593" s="157">
        <v>0</v>
      </c>
      <c r="GR593" s="157">
        <v>0</v>
      </c>
      <c r="GS593" s="157">
        <v>0</v>
      </c>
      <c r="GT593" s="157">
        <v>0</v>
      </c>
      <c r="GU593" s="157">
        <v>0</v>
      </c>
      <c r="GV593" s="157">
        <v>0</v>
      </c>
      <c r="GW593" s="157">
        <v>0</v>
      </c>
      <c r="GX593" s="157">
        <v>0</v>
      </c>
      <c r="GY593" s="157">
        <v>0</v>
      </c>
      <c r="GZ593" s="157">
        <v>0</v>
      </c>
      <c r="HA593" s="157">
        <v>0</v>
      </c>
    </row>
    <row r="594" spans="1:209" x14ac:dyDescent="0.2">
      <c r="A594" s="157" t="s">
        <v>4403</v>
      </c>
      <c r="B594" s="157">
        <v>0</v>
      </c>
      <c r="C594" s="157">
        <v>0</v>
      </c>
      <c r="D594" s="157">
        <v>0</v>
      </c>
      <c r="E594" s="157">
        <v>0</v>
      </c>
      <c r="F594" s="157">
        <v>0</v>
      </c>
      <c r="G594" s="157">
        <v>0</v>
      </c>
      <c r="H594" s="157">
        <v>0</v>
      </c>
      <c r="I594" s="157">
        <v>0</v>
      </c>
      <c r="J594" s="157">
        <v>0</v>
      </c>
      <c r="K594" s="157">
        <v>0</v>
      </c>
      <c r="L594" s="157">
        <v>0</v>
      </c>
      <c r="M594" s="192">
        <v>8.8200000000000003E-6</v>
      </c>
      <c r="N594" s="157">
        <v>0</v>
      </c>
      <c r="O594" s="157">
        <v>0</v>
      </c>
      <c r="P594" s="157">
        <v>0</v>
      </c>
      <c r="Q594" s="157">
        <v>0</v>
      </c>
      <c r="R594" s="157">
        <v>0</v>
      </c>
      <c r="S594" s="157">
        <v>0</v>
      </c>
      <c r="T594" s="157">
        <v>0</v>
      </c>
      <c r="U594" s="157">
        <v>0</v>
      </c>
      <c r="V594" s="157">
        <v>0</v>
      </c>
      <c r="W594" s="192">
        <v>5.2499999999999997E-6</v>
      </c>
      <c r="X594" s="157">
        <v>0</v>
      </c>
      <c r="Y594" s="157">
        <v>0</v>
      </c>
      <c r="Z594" s="192">
        <v>1.7600000000000001E-5</v>
      </c>
      <c r="AA594" s="157">
        <v>0</v>
      </c>
      <c r="AB594" s="157">
        <v>0</v>
      </c>
      <c r="AC594" s="157">
        <v>0</v>
      </c>
      <c r="AD594" s="157">
        <v>0</v>
      </c>
      <c r="AE594" s="157">
        <v>0</v>
      </c>
      <c r="AF594" s="157">
        <v>0</v>
      </c>
      <c r="AG594" s="157">
        <v>0</v>
      </c>
      <c r="AH594" s="157">
        <v>0</v>
      </c>
      <c r="AI594" s="157">
        <v>0</v>
      </c>
      <c r="AJ594" s="157">
        <v>0</v>
      </c>
      <c r="AK594" s="157">
        <v>0</v>
      </c>
      <c r="AL594" s="192">
        <v>4.1600000000000002E-5</v>
      </c>
      <c r="AM594" s="157">
        <v>0</v>
      </c>
      <c r="AN594" s="157">
        <v>0</v>
      </c>
      <c r="AO594" s="157">
        <v>0</v>
      </c>
      <c r="AP594" s="157">
        <v>0</v>
      </c>
      <c r="AQ594" s="157">
        <v>0</v>
      </c>
      <c r="AR594" s="157">
        <v>0</v>
      </c>
      <c r="AS594" s="157">
        <v>0</v>
      </c>
      <c r="AT594" s="157">
        <v>0</v>
      </c>
      <c r="AU594" s="157">
        <v>0</v>
      </c>
      <c r="AV594" s="157">
        <v>0</v>
      </c>
      <c r="AW594" s="157">
        <v>0</v>
      </c>
      <c r="AX594" s="157">
        <v>0</v>
      </c>
      <c r="AY594" s="157">
        <v>0</v>
      </c>
      <c r="AZ594" s="157">
        <v>0</v>
      </c>
      <c r="BA594" s="157">
        <v>0</v>
      </c>
      <c r="BB594" s="157">
        <v>0</v>
      </c>
      <c r="BC594" s="157">
        <v>0</v>
      </c>
      <c r="BD594" s="157">
        <v>0</v>
      </c>
      <c r="BE594" s="157">
        <v>0</v>
      </c>
      <c r="BF594" s="157">
        <v>0</v>
      </c>
      <c r="BG594" s="157">
        <v>0</v>
      </c>
      <c r="BH594" s="157">
        <v>0</v>
      </c>
      <c r="BI594" s="157">
        <v>0</v>
      </c>
      <c r="BJ594" s="157">
        <v>0</v>
      </c>
      <c r="BK594" s="192">
        <v>1.7200000000000001E-5</v>
      </c>
      <c r="BL594" s="157">
        <v>0</v>
      </c>
      <c r="BM594" s="157">
        <v>0</v>
      </c>
      <c r="BN594" s="157">
        <v>0</v>
      </c>
      <c r="BO594" s="157">
        <v>0</v>
      </c>
      <c r="BP594" s="157">
        <v>0</v>
      </c>
      <c r="BQ594" s="157">
        <v>0</v>
      </c>
      <c r="BR594" s="157">
        <v>0</v>
      </c>
      <c r="BS594" s="192">
        <v>5.66E-5</v>
      </c>
      <c r="BT594" s="157">
        <v>0</v>
      </c>
      <c r="BU594" s="157">
        <v>0</v>
      </c>
      <c r="BV594" s="157">
        <v>0</v>
      </c>
      <c r="BW594" s="157">
        <v>0</v>
      </c>
      <c r="BX594" s="157">
        <v>0</v>
      </c>
      <c r="BY594" s="157">
        <v>0</v>
      </c>
      <c r="BZ594" s="157">
        <v>0</v>
      </c>
      <c r="CA594" s="157">
        <v>0</v>
      </c>
      <c r="CB594" s="157">
        <v>0</v>
      </c>
      <c r="CC594" s="157">
        <v>0</v>
      </c>
      <c r="CD594" s="157">
        <v>0</v>
      </c>
      <c r="CE594" s="157">
        <v>0</v>
      </c>
      <c r="CF594" s="157">
        <v>0</v>
      </c>
      <c r="CG594" s="157">
        <v>0</v>
      </c>
      <c r="CH594" s="157">
        <v>0</v>
      </c>
      <c r="CI594" s="157">
        <v>0</v>
      </c>
      <c r="CJ594" s="192">
        <v>5.3000000000000001E-5</v>
      </c>
      <c r="CK594" s="157">
        <v>1.07614E-4</v>
      </c>
      <c r="CL594" s="157">
        <v>0</v>
      </c>
      <c r="CM594" s="157">
        <v>0</v>
      </c>
      <c r="CN594" s="157">
        <v>0</v>
      </c>
      <c r="CO594" s="157">
        <v>0</v>
      </c>
      <c r="CP594" s="157">
        <v>0</v>
      </c>
      <c r="CQ594" s="157">
        <v>0</v>
      </c>
      <c r="CR594" s="192">
        <v>1.7499999999999998E-5</v>
      </c>
      <c r="CS594" s="157">
        <v>0</v>
      </c>
      <c r="CT594" s="157">
        <v>0</v>
      </c>
      <c r="CU594" s="157">
        <v>0</v>
      </c>
      <c r="CV594" s="157">
        <v>0</v>
      </c>
      <c r="CW594" s="192">
        <v>5.93E-6</v>
      </c>
      <c r="CX594" s="157">
        <v>0</v>
      </c>
      <c r="CY594" s="157">
        <v>0</v>
      </c>
      <c r="CZ594" s="157">
        <v>0</v>
      </c>
      <c r="DA594" s="157">
        <v>0</v>
      </c>
      <c r="DB594" s="157">
        <v>0</v>
      </c>
      <c r="DC594" s="157">
        <v>0</v>
      </c>
      <c r="DD594" s="157">
        <v>0</v>
      </c>
      <c r="DE594" s="157">
        <v>0</v>
      </c>
      <c r="DF594" s="157">
        <v>0</v>
      </c>
      <c r="DG594" s="157">
        <v>0</v>
      </c>
      <c r="DH594" s="157">
        <v>0</v>
      </c>
      <c r="DI594" s="157">
        <v>0</v>
      </c>
      <c r="DJ594" s="157">
        <v>0</v>
      </c>
      <c r="DK594" s="157">
        <v>0</v>
      </c>
      <c r="DL594" s="157">
        <v>0</v>
      </c>
      <c r="DM594" s="192">
        <v>3.7799999999999997E-5</v>
      </c>
      <c r="DN594" s="157">
        <v>0</v>
      </c>
      <c r="DO594" s="157">
        <v>0</v>
      </c>
      <c r="DP594" s="157">
        <v>0</v>
      </c>
      <c r="DQ594" s="157">
        <v>0</v>
      </c>
      <c r="DR594" s="157">
        <v>0</v>
      </c>
      <c r="DS594" s="157">
        <v>0</v>
      </c>
      <c r="DT594" s="192">
        <v>4.2299999999999998E-5</v>
      </c>
      <c r="DU594" s="157">
        <v>0</v>
      </c>
      <c r="DV594" s="157">
        <v>0</v>
      </c>
      <c r="DW594" s="157">
        <v>0</v>
      </c>
      <c r="DX594" s="157">
        <v>0</v>
      </c>
      <c r="DY594" s="157">
        <v>0</v>
      </c>
      <c r="DZ594" s="157">
        <v>0</v>
      </c>
      <c r="EA594" s="157">
        <v>0</v>
      </c>
      <c r="EB594" s="157">
        <v>0</v>
      </c>
      <c r="EC594" s="157">
        <v>0</v>
      </c>
      <c r="ED594" s="157">
        <v>0</v>
      </c>
      <c r="EE594" s="157">
        <v>0</v>
      </c>
      <c r="EF594" s="157">
        <v>0</v>
      </c>
      <c r="EG594" s="157">
        <v>0</v>
      </c>
      <c r="EH594" s="157">
        <v>0</v>
      </c>
      <c r="EI594" s="157">
        <v>0</v>
      </c>
      <c r="EJ594" s="157">
        <v>0</v>
      </c>
      <c r="EK594" s="192">
        <v>7.3700000000000002E-5</v>
      </c>
      <c r="EL594" s="157">
        <v>0</v>
      </c>
      <c r="EM594" s="157">
        <v>0</v>
      </c>
      <c r="EN594" s="157">
        <v>0</v>
      </c>
      <c r="EO594" s="157">
        <v>0</v>
      </c>
      <c r="EP594" s="157">
        <v>0</v>
      </c>
      <c r="EQ594" s="157">
        <v>0</v>
      </c>
      <c r="ER594" s="157">
        <v>0</v>
      </c>
      <c r="ES594" s="157">
        <v>0</v>
      </c>
      <c r="ET594" s="157">
        <v>0</v>
      </c>
      <c r="EU594" s="157">
        <v>0</v>
      </c>
      <c r="EV594" s="157">
        <v>0</v>
      </c>
      <c r="EW594" s="192">
        <v>3.6399999999999997E-5</v>
      </c>
      <c r="EX594" s="192">
        <v>2.4199999999999999E-5</v>
      </c>
      <c r="EY594" s="157">
        <v>0</v>
      </c>
      <c r="EZ594" s="157">
        <v>0</v>
      </c>
      <c r="FA594" s="157">
        <v>0</v>
      </c>
      <c r="FB594" s="157">
        <v>0</v>
      </c>
      <c r="FC594" s="157">
        <v>0</v>
      </c>
      <c r="FD594" s="157">
        <v>0</v>
      </c>
      <c r="FE594" s="157">
        <v>0</v>
      </c>
      <c r="FF594" s="157">
        <v>0</v>
      </c>
      <c r="FG594" s="157">
        <v>0</v>
      </c>
      <c r="FH594" s="157">
        <v>0</v>
      </c>
      <c r="FI594" s="157">
        <v>0</v>
      </c>
      <c r="FJ594" s="157">
        <v>0</v>
      </c>
      <c r="FK594" s="157">
        <v>0</v>
      </c>
      <c r="FL594" s="157">
        <v>0</v>
      </c>
      <c r="FM594" s="157">
        <v>0</v>
      </c>
      <c r="FN594" s="157">
        <v>0</v>
      </c>
      <c r="FO594" s="192">
        <v>9.0599999999999997E-6</v>
      </c>
      <c r="FP594" s="157">
        <v>0</v>
      </c>
      <c r="FQ594" s="157">
        <v>0</v>
      </c>
      <c r="FR594" s="192">
        <v>2.9E-5</v>
      </c>
      <c r="FS594" s="157">
        <v>0</v>
      </c>
      <c r="FT594" s="157">
        <v>0</v>
      </c>
      <c r="FU594" s="192">
        <v>2.8799999999999999E-5</v>
      </c>
      <c r="FV594" s="192">
        <v>4.5899999999999998E-5</v>
      </c>
      <c r="FW594" s="192">
        <v>4.9599999999999999E-5</v>
      </c>
      <c r="FX594" s="157">
        <v>0</v>
      </c>
      <c r="FY594" s="157">
        <v>0</v>
      </c>
      <c r="FZ594" s="157">
        <v>0</v>
      </c>
      <c r="GA594" s="157">
        <v>0</v>
      </c>
      <c r="GB594" s="157">
        <v>0</v>
      </c>
      <c r="GC594" s="157">
        <v>0</v>
      </c>
      <c r="GD594" s="157">
        <v>0</v>
      </c>
      <c r="GE594" s="157">
        <v>0</v>
      </c>
      <c r="GF594" s="157">
        <v>0</v>
      </c>
      <c r="GG594" s="157">
        <v>0</v>
      </c>
      <c r="GH594" s="157">
        <v>0</v>
      </c>
      <c r="GI594" s="157">
        <v>0</v>
      </c>
      <c r="GJ594" s="157">
        <v>0</v>
      </c>
      <c r="GK594" s="157">
        <v>0</v>
      </c>
      <c r="GL594" s="157">
        <v>0</v>
      </c>
      <c r="GM594" s="157">
        <v>0</v>
      </c>
      <c r="GN594" s="157">
        <v>0</v>
      </c>
      <c r="GO594" s="157">
        <v>0</v>
      </c>
      <c r="GP594" s="157">
        <v>0</v>
      </c>
      <c r="GQ594" s="157">
        <v>0</v>
      </c>
      <c r="GR594" s="157">
        <v>0</v>
      </c>
      <c r="GS594" s="157">
        <v>3.6542999999999998E-4</v>
      </c>
      <c r="GT594" s="157">
        <v>0</v>
      </c>
      <c r="GU594" s="157">
        <v>0</v>
      </c>
      <c r="GV594" s="157">
        <v>0</v>
      </c>
      <c r="GW594" s="157">
        <v>0</v>
      </c>
      <c r="GX594" s="157">
        <v>0</v>
      </c>
      <c r="GY594" s="157">
        <v>0</v>
      </c>
      <c r="GZ594" s="157">
        <v>0</v>
      </c>
      <c r="HA594" s="157">
        <v>0</v>
      </c>
    </row>
    <row r="595" spans="1:209" x14ac:dyDescent="0.2">
      <c r="A595" s="157" t="s">
        <v>4404</v>
      </c>
      <c r="B595" s="157">
        <v>1.6410599999999999E-4</v>
      </c>
      <c r="C595" s="157">
        <v>0</v>
      </c>
      <c r="D595" s="157">
        <v>0</v>
      </c>
      <c r="E595" s="192">
        <v>9.3200000000000002E-5</v>
      </c>
      <c r="F595" s="192">
        <v>5.2599999999999998E-5</v>
      </c>
      <c r="G595" s="157">
        <v>0</v>
      </c>
      <c r="H595" s="157">
        <v>2.83634E-4</v>
      </c>
      <c r="I595" s="192">
        <v>7.8800000000000004E-5</v>
      </c>
      <c r="J595" s="157">
        <v>0</v>
      </c>
      <c r="K595" s="157">
        <v>0</v>
      </c>
      <c r="L595" s="157">
        <v>1.70602E-4</v>
      </c>
      <c r="M595" s="157">
        <v>0</v>
      </c>
      <c r="N595" s="157">
        <v>0</v>
      </c>
      <c r="O595" s="157">
        <v>0</v>
      </c>
      <c r="P595" s="157">
        <v>0</v>
      </c>
      <c r="Q595" s="157">
        <v>3.16056E-4</v>
      </c>
      <c r="R595" s="192">
        <v>2.1800000000000001E-5</v>
      </c>
      <c r="S595" s="157">
        <v>0</v>
      </c>
      <c r="T595" s="157">
        <v>0</v>
      </c>
      <c r="U595" s="192">
        <v>2.2099999999999998E-5</v>
      </c>
      <c r="V595" s="157">
        <v>0</v>
      </c>
      <c r="W595" s="157">
        <v>0</v>
      </c>
      <c r="X595" s="157">
        <v>0</v>
      </c>
      <c r="Y595" s="192">
        <v>6.0000000000000002E-5</v>
      </c>
      <c r="Z595" s="192">
        <v>1.7600000000000001E-5</v>
      </c>
      <c r="AA595" s="157">
        <v>0</v>
      </c>
      <c r="AB595" s="192">
        <v>7.9800000000000002E-5</v>
      </c>
      <c r="AC595" s="157">
        <v>0</v>
      </c>
      <c r="AD595" s="192">
        <v>7.7600000000000002E-5</v>
      </c>
      <c r="AE595" s="192">
        <v>1.3900000000000001E-5</v>
      </c>
      <c r="AF595" s="192">
        <v>1.5E-5</v>
      </c>
      <c r="AG595" s="157">
        <v>0</v>
      </c>
      <c r="AH595" s="157">
        <v>0</v>
      </c>
      <c r="AI595" s="192">
        <v>7.7399999999999998E-5</v>
      </c>
      <c r="AJ595" s="157">
        <v>2.4860600000000001E-4</v>
      </c>
      <c r="AK595" s="192">
        <v>2.3300000000000001E-5</v>
      </c>
      <c r="AL595" s="157">
        <v>0</v>
      </c>
      <c r="AM595" s="157">
        <v>1.0344300000000001E-4</v>
      </c>
      <c r="AN595" s="157">
        <v>0</v>
      </c>
      <c r="AO595" s="157">
        <v>3.2888900000000002E-4</v>
      </c>
      <c r="AP595" s="157">
        <v>0</v>
      </c>
      <c r="AQ595" s="157">
        <v>1.67462E-4</v>
      </c>
      <c r="AR595" s="157">
        <v>0</v>
      </c>
      <c r="AS595" s="157">
        <v>2.2771799999999999E-4</v>
      </c>
      <c r="AT595" s="157">
        <v>0</v>
      </c>
      <c r="AU595" s="157">
        <v>7.7287700000000005E-4</v>
      </c>
      <c r="AV595" s="157">
        <v>2.4478599999999998E-4</v>
      </c>
      <c r="AW595" s="157">
        <v>2.7352300000000002E-4</v>
      </c>
      <c r="AX595" s="157">
        <v>0</v>
      </c>
      <c r="AY595" s="192">
        <v>5.3999999999999998E-5</v>
      </c>
      <c r="AZ595" s="157">
        <v>0</v>
      </c>
      <c r="BA595" s="157">
        <v>0</v>
      </c>
      <c r="BB595" s="157">
        <v>0</v>
      </c>
      <c r="BC595" s="157">
        <v>0</v>
      </c>
      <c r="BD595" s="192">
        <v>3.6999999999999998E-5</v>
      </c>
      <c r="BE595" s="157">
        <v>1.23449E-4</v>
      </c>
      <c r="BF595" s="157">
        <v>0</v>
      </c>
      <c r="BG595" s="192">
        <v>9.4099999999999997E-5</v>
      </c>
      <c r="BH595" s="192">
        <v>6.7399999999999998E-5</v>
      </c>
      <c r="BI595" s="157">
        <v>0</v>
      </c>
      <c r="BJ595" s="157">
        <v>0</v>
      </c>
      <c r="BK595" s="157">
        <v>0</v>
      </c>
      <c r="BL595" s="192">
        <v>3.5800000000000003E-5</v>
      </c>
      <c r="BM595" s="157">
        <v>4.2087500000000003E-4</v>
      </c>
      <c r="BN595" s="192">
        <v>4.32E-5</v>
      </c>
      <c r="BO595" s="157">
        <v>1.33461E-4</v>
      </c>
      <c r="BP595" s="157">
        <v>3.19668E-4</v>
      </c>
      <c r="BQ595" s="157">
        <v>1.7935100000000001E-4</v>
      </c>
      <c r="BR595" s="157">
        <v>1.5856400000000001E-4</v>
      </c>
      <c r="BS595" s="157">
        <v>2.8322200000000002E-4</v>
      </c>
      <c r="BT595" s="157">
        <v>3.4738299999999999E-4</v>
      </c>
      <c r="BU595" s="157">
        <v>4.5065300000000002E-4</v>
      </c>
      <c r="BV595" s="157">
        <v>0</v>
      </c>
      <c r="BW595" s="192">
        <v>3.5899999999999998E-5</v>
      </c>
      <c r="BX595" s="157">
        <v>0</v>
      </c>
      <c r="BY595" s="157">
        <v>0</v>
      </c>
      <c r="BZ595" s="157">
        <v>1.2378500000000001E-4</v>
      </c>
      <c r="CA595" s="157">
        <v>0</v>
      </c>
      <c r="CB595" s="157">
        <v>0</v>
      </c>
      <c r="CC595" s="157">
        <v>0</v>
      </c>
      <c r="CD595" s="157">
        <v>0</v>
      </c>
      <c r="CE595" s="157">
        <v>0</v>
      </c>
      <c r="CF595" s="192">
        <v>2.7699999999999999E-5</v>
      </c>
      <c r="CG595" s="157">
        <v>0</v>
      </c>
      <c r="CH595" s="157">
        <v>0</v>
      </c>
      <c r="CI595" s="157">
        <v>0</v>
      </c>
      <c r="CJ595" s="157">
        <v>1.05927E-4</v>
      </c>
      <c r="CK595" s="157">
        <v>1.8832399999999999E-4</v>
      </c>
      <c r="CL595" s="192">
        <v>1.11E-5</v>
      </c>
      <c r="CM595" s="192">
        <v>1.88E-5</v>
      </c>
      <c r="CN595" s="157">
        <v>0</v>
      </c>
      <c r="CO595" s="157">
        <v>0</v>
      </c>
      <c r="CP595" s="157">
        <v>0</v>
      </c>
      <c r="CQ595" s="192">
        <v>1.2E-5</v>
      </c>
      <c r="CR595" s="157">
        <v>0</v>
      </c>
      <c r="CS595" s="157">
        <v>0</v>
      </c>
      <c r="CT595" s="157">
        <v>0</v>
      </c>
      <c r="CU595" s="157">
        <v>0</v>
      </c>
      <c r="CV595" s="192">
        <v>2.9899999999999998E-5</v>
      </c>
      <c r="CW595" s="157">
        <v>0</v>
      </c>
      <c r="CX595" s="157">
        <v>0</v>
      </c>
      <c r="CY595" s="192">
        <v>8.2899999999999996E-5</v>
      </c>
      <c r="CZ595" s="157">
        <v>0</v>
      </c>
      <c r="DA595" s="157">
        <v>0</v>
      </c>
      <c r="DB595" s="157">
        <v>0</v>
      </c>
      <c r="DC595" s="157">
        <v>0</v>
      </c>
      <c r="DD595" s="157">
        <v>0</v>
      </c>
      <c r="DE595" s="192">
        <v>1.3200000000000001E-5</v>
      </c>
      <c r="DF595" s="192">
        <v>4.5899999999999998E-5</v>
      </c>
      <c r="DG595" s="157">
        <v>0</v>
      </c>
      <c r="DH595" s="157">
        <v>1.35007E-4</v>
      </c>
      <c r="DI595" s="157">
        <v>2.2182300000000001E-4</v>
      </c>
      <c r="DJ595" s="192">
        <v>3.3500000000000001E-5</v>
      </c>
      <c r="DK595" s="192">
        <v>5.1E-5</v>
      </c>
      <c r="DL595" s="157">
        <v>0</v>
      </c>
      <c r="DM595" s="157">
        <v>0</v>
      </c>
      <c r="DN595" s="192">
        <v>2.1999999999999999E-5</v>
      </c>
      <c r="DO595" s="157">
        <v>0</v>
      </c>
      <c r="DP595" s="157">
        <v>0</v>
      </c>
      <c r="DQ595" s="192">
        <v>1.31E-5</v>
      </c>
      <c r="DR595" s="157">
        <v>0</v>
      </c>
      <c r="DS595" s="157">
        <v>0</v>
      </c>
      <c r="DT595" s="157">
        <v>0</v>
      </c>
      <c r="DU595" s="192">
        <v>6.1600000000000007E-5</v>
      </c>
      <c r="DV595" s="157">
        <v>0</v>
      </c>
      <c r="DW595" s="192">
        <v>3.4799999999999999E-5</v>
      </c>
      <c r="DX595" s="157">
        <v>0</v>
      </c>
      <c r="DY595" s="192">
        <v>1.6200000000000001E-5</v>
      </c>
      <c r="DZ595" s="157">
        <v>0</v>
      </c>
      <c r="EA595" s="157">
        <v>1.3708599999999999E-4</v>
      </c>
      <c r="EB595" s="157">
        <v>0</v>
      </c>
      <c r="EC595" s="157">
        <v>0</v>
      </c>
      <c r="ED595" s="157">
        <v>2.9540600000000001E-4</v>
      </c>
      <c r="EE595" s="157">
        <v>0</v>
      </c>
      <c r="EF595" s="192">
        <v>6.5300000000000002E-5</v>
      </c>
      <c r="EG595" s="157">
        <v>0</v>
      </c>
      <c r="EH595" s="157">
        <v>0</v>
      </c>
      <c r="EI595" s="192">
        <v>2.26E-5</v>
      </c>
      <c r="EJ595" s="157">
        <v>0</v>
      </c>
      <c r="EK595" s="157">
        <v>0</v>
      </c>
      <c r="EL595" s="157">
        <v>0</v>
      </c>
      <c r="EM595" s="157">
        <v>0</v>
      </c>
      <c r="EN595" s="192">
        <v>5.3199999999999999E-5</v>
      </c>
      <c r="EO595" s="157">
        <v>0</v>
      </c>
      <c r="EP595" s="192">
        <v>3.5299999999999997E-5</v>
      </c>
      <c r="EQ595" s="192">
        <v>1.7799999999999999E-5</v>
      </c>
      <c r="ER595" s="192">
        <v>2.0699999999999998E-5</v>
      </c>
      <c r="ES595" s="192">
        <v>2.2799999999999999E-5</v>
      </c>
      <c r="ET595" s="157">
        <v>0</v>
      </c>
      <c r="EU595" s="157">
        <v>2.9770799999999999E-4</v>
      </c>
      <c r="EV595" s="157">
        <v>0</v>
      </c>
      <c r="EW595" s="192">
        <v>3.6399999999999997E-5</v>
      </c>
      <c r="EX595" s="192">
        <v>2.4199999999999999E-5</v>
      </c>
      <c r="EY595" s="157">
        <v>0</v>
      </c>
      <c r="EZ595" s="157">
        <v>0</v>
      </c>
      <c r="FA595" s="157">
        <v>0</v>
      </c>
      <c r="FB595" s="157">
        <v>0</v>
      </c>
      <c r="FC595" s="157">
        <v>0</v>
      </c>
      <c r="FD595" s="157">
        <v>0</v>
      </c>
      <c r="FE595" s="157">
        <v>0</v>
      </c>
      <c r="FF595" s="157">
        <v>1.6956E-4</v>
      </c>
      <c r="FG595" s="192">
        <v>7.9599999999999997E-5</v>
      </c>
      <c r="FH595" s="157">
        <v>0</v>
      </c>
      <c r="FI595" s="157">
        <v>1.65444E-4</v>
      </c>
      <c r="FJ595" s="157">
        <v>0</v>
      </c>
      <c r="FK595" s="157">
        <v>0</v>
      </c>
      <c r="FL595" s="157">
        <v>0</v>
      </c>
      <c r="FM595" s="157">
        <v>0</v>
      </c>
      <c r="FN595" s="192">
        <v>6.8899999999999994E-5</v>
      </c>
      <c r="FO595" s="157">
        <v>0</v>
      </c>
      <c r="FP595" s="157">
        <v>0</v>
      </c>
      <c r="FQ595" s="157">
        <v>0</v>
      </c>
      <c r="FR595" s="192">
        <v>8.7000000000000001E-5</v>
      </c>
      <c r="FS595" s="157">
        <v>5.1689300000000004E-4</v>
      </c>
      <c r="FT595" s="157">
        <v>0</v>
      </c>
      <c r="FU595" s="157">
        <v>0</v>
      </c>
      <c r="FV595" s="157">
        <v>0</v>
      </c>
      <c r="FW595" s="192">
        <v>4.9599999999999999E-5</v>
      </c>
      <c r="FX595" s="192">
        <v>2.5599999999999999E-5</v>
      </c>
      <c r="FY595" s="157">
        <v>0</v>
      </c>
      <c r="FZ595" s="192">
        <v>4.5200000000000001E-5</v>
      </c>
      <c r="GA595" s="157">
        <v>0</v>
      </c>
      <c r="GB595" s="157">
        <v>0</v>
      </c>
      <c r="GC595" s="157">
        <v>0</v>
      </c>
      <c r="GD595" s="157">
        <v>0</v>
      </c>
      <c r="GE595" s="157">
        <v>0</v>
      </c>
      <c r="GF595" s="157">
        <v>2.0633899999999999E-4</v>
      </c>
      <c r="GG595" s="157">
        <v>0</v>
      </c>
      <c r="GH595" s="157">
        <v>0</v>
      </c>
      <c r="GI595" s="157">
        <v>3.0875299999999999E-4</v>
      </c>
      <c r="GJ595" s="157">
        <v>0</v>
      </c>
      <c r="GK595" s="157">
        <v>0</v>
      </c>
      <c r="GL595" s="157">
        <v>2.3158099999999999E-4</v>
      </c>
      <c r="GM595" s="192">
        <v>3.8399999999999998E-5</v>
      </c>
      <c r="GN595" s="157">
        <v>0</v>
      </c>
      <c r="GO595" s="157">
        <v>0</v>
      </c>
      <c r="GP595" s="157">
        <v>2.1384299999999999E-4</v>
      </c>
      <c r="GQ595" s="157">
        <v>0</v>
      </c>
      <c r="GR595" s="157">
        <v>3.1811699999999998E-4</v>
      </c>
      <c r="GS595" s="157">
        <v>0</v>
      </c>
      <c r="GT595" s="157">
        <v>0</v>
      </c>
      <c r="GU595" s="157">
        <v>0</v>
      </c>
      <c r="GV595" s="157">
        <v>0</v>
      </c>
      <c r="GW595" s="157">
        <v>0</v>
      </c>
      <c r="GX595" s="157">
        <v>0</v>
      </c>
      <c r="GY595" s="157">
        <v>0</v>
      </c>
      <c r="GZ595" s="157">
        <v>0</v>
      </c>
      <c r="HA595" s="157">
        <v>0</v>
      </c>
    </row>
    <row r="596" spans="1:209" x14ac:dyDescent="0.2">
      <c r="A596" s="157" t="s">
        <v>4405</v>
      </c>
      <c r="B596" s="192">
        <v>2.9799999999999999E-5</v>
      </c>
      <c r="C596" s="157">
        <v>0</v>
      </c>
      <c r="D596" s="192">
        <v>3.5800000000000003E-5</v>
      </c>
      <c r="E596" s="157">
        <v>0</v>
      </c>
      <c r="F596" s="157">
        <v>0</v>
      </c>
      <c r="G596" s="157">
        <v>0</v>
      </c>
      <c r="H596" s="157">
        <v>0</v>
      </c>
      <c r="I596" s="192">
        <v>2.6299999999999999E-5</v>
      </c>
      <c r="J596" s="157">
        <v>0</v>
      </c>
      <c r="K596" s="157">
        <v>0</v>
      </c>
      <c r="L596" s="157">
        <v>0</v>
      </c>
      <c r="M596" s="157">
        <v>0</v>
      </c>
      <c r="N596" s="157">
        <v>0</v>
      </c>
      <c r="O596" s="157">
        <v>0</v>
      </c>
      <c r="P596" s="157">
        <v>0</v>
      </c>
      <c r="Q596" s="157">
        <v>0</v>
      </c>
      <c r="R596" s="157">
        <v>0</v>
      </c>
      <c r="S596" s="157">
        <v>0</v>
      </c>
      <c r="T596" s="157">
        <v>0</v>
      </c>
      <c r="U596" s="157">
        <v>0</v>
      </c>
      <c r="V596" s="157">
        <v>0</v>
      </c>
      <c r="W596" s="157">
        <v>0</v>
      </c>
      <c r="X596" s="157">
        <v>0</v>
      </c>
      <c r="Y596" s="157">
        <v>0</v>
      </c>
      <c r="Z596" s="157">
        <v>0</v>
      </c>
      <c r="AA596" s="157">
        <v>0</v>
      </c>
      <c r="AB596" s="157">
        <v>0</v>
      </c>
      <c r="AC596" s="157">
        <v>0</v>
      </c>
      <c r="AD596" s="157">
        <v>0</v>
      </c>
      <c r="AE596" s="157">
        <v>0</v>
      </c>
      <c r="AF596" s="157">
        <v>0</v>
      </c>
      <c r="AG596" s="157">
        <v>0</v>
      </c>
      <c r="AH596" s="157">
        <v>0</v>
      </c>
      <c r="AI596" s="157">
        <v>0</v>
      </c>
      <c r="AJ596" s="157">
        <v>0</v>
      </c>
      <c r="AK596" s="192">
        <v>4.6600000000000001E-5</v>
      </c>
      <c r="AL596" s="157">
        <v>0</v>
      </c>
      <c r="AM596" s="157">
        <v>0</v>
      </c>
      <c r="AN596" s="157">
        <v>0</v>
      </c>
      <c r="AO596" s="157">
        <v>0</v>
      </c>
      <c r="AP596" s="157">
        <v>0</v>
      </c>
      <c r="AQ596" s="157">
        <v>0</v>
      </c>
      <c r="AR596" s="157">
        <v>0</v>
      </c>
      <c r="AS596" s="192">
        <v>9.1100000000000005E-5</v>
      </c>
      <c r="AT596" s="157">
        <v>0</v>
      </c>
      <c r="AU596" s="157">
        <v>2.57626E-4</v>
      </c>
      <c r="AV596" s="157">
        <v>0</v>
      </c>
      <c r="AW596" s="157">
        <v>0</v>
      </c>
      <c r="AX596" s="157">
        <v>0</v>
      </c>
      <c r="AY596" s="192">
        <v>8.1100000000000006E-5</v>
      </c>
      <c r="AZ596" s="157">
        <v>0</v>
      </c>
      <c r="BA596" s="157">
        <v>0</v>
      </c>
      <c r="BB596" s="157">
        <v>0</v>
      </c>
      <c r="BC596" s="157">
        <v>0</v>
      </c>
      <c r="BD596" s="157">
        <v>0</v>
      </c>
      <c r="BE596" s="157">
        <v>0</v>
      </c>
      <c r="BF596" s="157">
        <v>0</v>
      </c>
      <c r="BG596" s="157">
        <v>0</v>
      </c>
      <c r="BH596" s="157">
        <v>0</v>
      </c>
      <c r="BI596" s="157">
        <v>0</v>
      </c>
      <c r="BJ596" s="192">
        <v>1.88E-5</v>
      </c>
      <c r="BK596" s="157">
        <v>0</v>
      </c>
      <c r="BL596" s="157">
        <v>0</v>
      </c>
      <c r="BM596" s="157">
        <v>0</v>
      </c>
      <c r="BN596" s="157">
        <v>0</v>
      </c>
      <c r="BO596" s="157">
        <v>0</v>
      </c>
      <c r="BP596" s="157">
        <v>0</v>
      </c>
      <c r="BQ596" s="157">
        <v>0</v>
      </c>
      <c r="BR596" s="157">
        <v>0</v>
      </c>
      <c r="BS596" s="157">
        <v>0</v>
      </c>
      <c r="BT596" s="157">
        <v>0</v>
      </c>
      <c r="BU596" s="157">
        <v>0</v>
      </c>
      <c r="BV596" s="157">
        <v>0</v>
      </c>
      <c r="BW596" s="157">
        <v>0</v>
      </c>
      <c r="BX596" s="157">
        <v>0</v>
      </c>
      <c r="BY596" s="157">
        <v>0</v>
      </c>
      <c r="BZ596" s="157">
        <v>0</v>
      </c>
      <c r="CA596" s="157">
        <v>0</v>
      </c>
      <c r="CB596" s="157">
        <v>0</v>
      </c>
      <c r="CC596" s="157">
        <v>0</v>
      </c>
      <c r="CD596" s="157">
        <v>0</v>
      </c>
      <c r="CE596" s="157">
        <v>0</v>
      </c>
      <c r="CF596" s="157">
        <v>0</v>
      </c>
      <c r="CG596" s="157">
        <v>1.3879300000000001E-4</v>
      </c>
      <c r="CH596" s="157">
        <v>0</v>
      </c>
      <c r="CI596" s="157">
        <v>0</v>
      </c>
      <c r="CJ596" s="157">
        <v>0</v>
      </c>
      <c r="CK596" s="157">
        <v>0</v>
      </c>
      <c r="CL596" s="157">
        <v>0</v>
      </c>
      <c r="CM596" s="157">
        <v>0</v>
      </c>
      <c r="CN596" s="157">
        <v>0</v>
      </c>
      <c r="CO596" s="157">
        <v>0</v>
      </c>
      <c r="CP596" s="157">
        <v>0</v>
      </c>
      <c r="CQ596" s="157">
        <v>0</v>
      </c>
      <c r="CR596" s="192">
        <v>1.7499999999999998E-5</v>
      </c>
      <c r="CS596" s="157">
        <v>0</v>
      </c>
      <c r="CT596" s="157">
        <v>0</v>
      </c>
      <c r="CU596" s="157">
        <v>0</v>
      </c>
      <c r="CV596" s="157">
        <v>0</v>
      </c>
      <c r="CW596" s="157">
        <v>0</v>
      </c>
      <c r="CX596" s="157">
        <v>0</v>
      </c>
      <c r="CY596" s="157">
        <v>0</v>
      </c>
      <c r="CZ596" s="157">
        <v>0</v>
      </c>
      <c r="DA596" s="192">
        <v>4.9799999999999998E-5</v>
      </c>
      <c r="DB596" s="192">
        <v>1.66E-5</v>
      </c>
      <c r="DC596" s="157">
        <v>0</v>
      </c>
      <c r="DD596" s="157">
        <v>0</v>
      </c>
      <c r="DE596" s="157">
        <v>0</v>
      </c>
      <c r="DF596" s="157">
        <v>0</v>
      </c>
      <c r="DG596" s="157">
        <v>0</v>
      </c>
      <c r="DH596" s="157">
        <v>0</v>
      </c>
      <c r="DI596" s="157">
        <v>0</v>
      </c>
      <c r="DJ596" s="157">
        <v>0</v>
      </c>
      <c r="DK596" s="157">
        <v>0</v>
      </c>
      <c r="DL596" s="157">
        <v>0</v>
      </c>
      <c r="DM596" s="157">
        <v>0</v>
      </c>
      <c r="DN596" s="157">
        <v>0</v>
      </c>
      <c r="DO596" s="157">
        <v>0</v>
      </c>
      <c r="DP596" s="157">
        <v>0</v>
      </c>
      <c r="DQ596" s="157">
        <v>0</v>
      </c>
      <c r="DR596" s="157">
        <v>0</v>
      </c>
      <c r="DS596" s="157">
        <v>0</v>
      </c>
      <c r="DT596" s="157">
        <v>0</v>
      </c>
      <c r="DU596" s="157">
        <v>0</v>
      </c>
      <c r="DV596" s="157">
        <v>0</v>
      </c>
      <c r="DW596" s="157">
        <v>0</v>
      </c>
      <c r="DX596" s="157">
        <v>0</v>
      </c>
      <c r="DY596" s="157">
        <v>0</v>
      </c>
      <c r="DZ596" s="157">
        <v>0</v>
      </c>
      <c r="EA596" s="157">
        <v>0</v>
      </c>
      <c r="EB596" s="157">
        <v>0</v>
      </c>
      <c r="EC596" s="157">
        <v>0</v>
      </c>
      <c r="ED596" s="157">
        <v>0</v>
      </c>
      <c r="EE596" s="157">
        <v>0</v>
      </c>
      <c r="EF596" s="157">
        <v>0</v>
      </c>
      <c r="EG596" s="157">
        <v>0</v>
      </c>
      <c r="EH596" s="157">
        <v>0</v>
      </c>
      <c r="EI596" s="157">
        <v>0</v>
      </c>
      <c r="EJ596" s="157">
        <v>0</v>
      </c>
      <c r="EK596" s="157">
        <v>0</v>
      </c>
      <c r="EL596" s="157">
        <v>0</v>
      </c>
      <c r="EM596" s="192">
        <v>7.6299999999999998E-6</v>
      </c>
      <c r="EN596" s="157">
        <v>0</v>
      </c>
      <c r="EO596" s="157">
        <v>0</v>
      </c>
      <c r="EP596" s="157">
        <v>0</v>
      </c>
      <c r="EQ596" s="157">
        <v>0</v>
      </c>
      <c r="ER596" s="157">
        <v>0</v>
      </c>
      <c r="ES596" s="157">
        <v>0</v>
      </c>
      <c r="ET596" s="157">
        <v>0</v>
      </c>
      <c r="EU596" s="157">
        <v>0</v>
      </c>
      <c r="EV596" s="157">
        <v>0</v>
      </c>
      <c r="EW596" s="157">
        <v>0</v>
      </c>
      <c r="EX596" s="157">
        <v>0</v>
      </c>
      <c r="EY596" s="157">
        <v>0</v>
      </c>
      <c r="EZ596" s="157">
        <v>0</v>
      </c>
      <c r="FA596" s="157">
        <v>0</v>
      </c>
      <c r="FB596" s="157">
        <v>0</v>
      </c>
      <c r="FC596" s="157">
        <v>0</v>
      </c>
      <c r="FD596" s="157">
        <v>0</v>
      </c>
      <c r="FE596" s="157">
        <v>0</v>
      </c>
      <c r="FF596" s="157">
        <v>0</v>
      </c>
      <c r="FG596" s="157">
        <v>0</v>
      </c>
      <c r="FH596" s="157">
        <v>0</v>
      </c>
      <c r="FI596" s="157">
        <v>0</v>
      </c>
      <c r="FJ596" s="157">
        <v>0</v>
      </c>
      <c r="FK596" s="157">
        <v>0</v>
      </c>
      <c r="FL596" s="157">
        <v>0</v>
      </c>
      <c r="FM596" s="157">
        <v>0</v>
      </c>
      <c r="FN596" s="157">
        <v>0</v>
      </c>
      <c r="FO596" s="157">
        <v>0</v>
      </c>
      <c r="FP596" s="157">
        <v>0</v>
      </c>
      <c r="FQ596" s="157">
        <v>0</v>
      </c>
      <c r="FR596" s="157">
        <v>0</v>
      </c>
      <c r="FS596" s="157">
        <v>0</v>
      </c>
      <c r="FT596" s="157">
        <v>0</v>
      </c>
      <c r="FU596" s="192">
        <v>8.6399999999999999E-5</v>
      </c>
      <c r="FV596" s="157">
        <v>0</v>
      </c>
      <c r="FW596" s="157">
        <v>0</v>
      </c>
      <c r="FX596" s="157">
        <v>0</v>
      </c>
      <c r="FY596" s="157">
        <v>0</v>
      </c>
      <c r="FZ596" s="157">
        <v>0</v>
      </c>
      <c r="GA596" s="157">
        <v>0</v>
      </c>
      <c r="GB596" s="157">
        <v>0</v>
      </c>
      <c r="GC596" s="157">
        <v>0</v>
      </c>
      <c r="GD596" s="157">
        <v>0</v>
      </c>
      <c r="GE596" s="157">
        <v>0</v>
      </c>
      <c r="GF596" s="157">
        <v>0</v>
      </c>
      <c r="GG596" s="157">
        <v>0</v>
      </c>
      <c r="GH596" s="157">
        <v>0</v>
      </c>
      <c r="GI596" s="157">
        <v>0</v>
      </c>
      <c r="GJ596" s="157">
        <v>0</v>
      </c>
      <c r="GK596" s="157">
        <v>0</v>
      </c>
      <c r="GL596" s="157">
        <v>0</v>
      </c>
      <c r="GM596" s="157">
        <v>0</v>
      </c>
      <c r="GN596" s="157">
        <v>0</v>
      </c>
      <c r="GO596" s="157">
        <v>0</v>
      </c>
      <c r="GP596" s="157">
        <v>0</v>
      </c>
      <c r="GQ596" s="157">
        <v>0</v>
      </c>
      <c r="GR596" s="157">
        <v>0</v>
      </c>
      <c r="GS596" s="157">
        <v>0</v>
      </c>
      <c r="GT596" s="157">
        <v>0</v>
      </c>
      <c r="GU596" s="157">
        <v>0</v>
      </c>
      <c r="GV596" s="157">
        <v>0</v>
      </c>
      <c r="GW596" s="157">
        <v>0</v>
      </c>
      <c r="GX596" s="157">
        <v>0</v>
      </c>
      <c r="GY596" s="157">
        <v>0</v>
      </c>
      <c r="GZ596" s="157">
        <v>0</v>
      </c>
      <c r="HA596" s="157">
        <v>0</v>
      </c>
    </row>
    <row r="597" spans="1:209" x14ac:dyDescent="0.2">
      <c r="A597" s="157" t="s">
        <v>4406</v>
      </c>
      <c r="B597" s="157">
        <v>0</v>
      </c>
      <c r="C597" s="157">
        <v>0</v>
      </c>
      <c r="D597" s="157">
        <v>0</v>
      </c>
      <c r="E597" s="157">
        <v>0</v>
      </c>
      <c r="F597" s="157">
        <v>0</v>
      </c>
      <c r="G597" s="157">
        <v>0</v>
      </c>
      <c r="H597" s="157">
        <v>0</v>
      </c>
      <c r="I597" s="157">
        <v>0</v>
      </c>
      <c r="J597" s="157">
        <v>0</v>
      </c>
      <c r="K597" s="157">
        <v>0</v>
      </c>
      <c r="L597" s="157">
        <v>0</v>
      </c>
      <c r="M597" s="157">
        <v>0</v>
      </c>
      <c r="N597" s="157">
        <v>0</v>
      </c>
      <c r="O597" s="157">
        <v>0</v>
      </c>
      <c r="P597" s="157">
        <v>0</v>
      </c>
      <c r="Q597" s="157">
        <v>0</v>
      </c>
      <c r="R597" s="157">
        <v>0</v>
      </c>
      <c r="S597" s="157">
        <v>0</v>
      </c>
      <c r="T597" s="157">
        <v>0</v>
      </c>
      <c r="U597" s="157">
        <v>0</v>
      </c>
      <c r="V597" s="157">
        <v>0</v>
      </c>
      <c r="W597" s="157">
        <v>0</v>
      </c>
      <c r="X597" s="157">
        <v>0</v>
      </c>
      <c r="Y597" s="157">
        <v>0</v>
      </c>
      <c r="Z597" s="157">
        <v>0</v>
      </c>
      <c r="AA597" s="157">
        <v>0</v>
      </c>
      <c r="AB597" s="157">
        <v>0</v>
      </c>
      <c r="AC597" s="157">
        <v>0</v>
      </c>
      <c r="AD597" s="157">
        <v>0</v>
      </c>
      <c r="AE597" s="157">
        <v>0</v>
      </c>
      <c r="AF597" s="157">
        <v>0</v>
      </c>
      <c r="AG597" s="157">
        <v>0</v>
      </c>
      <c r="AH597" s="157">
        <v>0</v>
      </c>
      <c r="AI597" s="157">
        <v>0</v>
      </c>
      <c r="AJ597" s="157">
        <v>0</v>
      </c>
      <c r="AK597" s="157">
        <v>0</v>
      </c>
      <c r="AL597" s="157">
        <v>0</v>
      </c>
      <c r="AM597" s="157">
        <v>0</v>
      </c>
      <c r="AN597" s="157">
        <v>0</v>
      </c>
      <c r="AO597" s="157">
        <v>0</v>
      </c>
      <c r="AP597" s="157">
        <v>0</v>
      </c>
      <c r="AQ597" s="157">
        <v>0</v>
      </c>
      <c r="AR597" s="157">
        <v>0</v>
      </c>
      <c r="AS597" s="157">
        <v>0</v>
      </c>
      <c r="AT597" s="157">
        <v>0</v>
      </c>
      <c r="AU597" s="157">
        <v>0</v>
      </c>
      <c r="AV597" s="157">
        <v>0</v>
      </c>
      <c r="AW597" s="157">
        <v>0</v>
      </c>
      <c r="AX597" s="157">
        <v>0</v>
      </c>
      <c r="AY597" s="157">
        <v>0</v>
      </c>
      <c r="AZ597" s="157">
        <v>0</v>
      </c>
      <c r="BA597" s="157">
        <v>0</v>
      </c>
      <c r="BB597" s="157">
        <v>0</v>
      </c>
      <c r="BC597" s="157">
        <v>0</v>
      </c>
      <c r="BD597" s="157">
        <v>0</v>
      </c>
      <c r="BE597" s="157">
        <v>0</v>
      </c>
      <c r="BF597" s="157">
        <v>0</v>
      </c>
      <c r="BG597" s="157">
        <v>0</v>
      </c>
      <c r="BH597" s="157">
        <v>0</v>
      </c>
      <c r="BI597" s="157">
        <v>0</v>
      </c>
      <c r="BJ597" s="157">
        <v>0</v>
      </c>
      <c r="BK597" s="157">
        <v>0</v>
      </c>
      <c r="BL597" s="157">
        <v>0</v>
      </c>
      <c r="BM597" s="157">
        <v>0</v>
      </c>
      <c r="BN597" s="157">
        <v>0</v>
      </c>
      <c r="BO597" s="157">
        <v>0</v>
      </c>
      <c r="BP597" s="157">
        <v>0</v>
      </c>
      <c r="BQ597" s="157">
        <v>0</v>
      </c>
      <c r="BR597" s="157">
        <v>0</v>
      </c>
      <c r="BS597" s="157">
        <v>0</v>
      </c>
      <c r="BT597" s="157">
        <v>0</v>
      </c>
      <c r="BU597" s="157">
        <v>0</v>
      </c>
      <c r="BV597" s="157">
        <v>0</v>
      </c>
      <c r="BW597" s="157">
        <v>0</v>
      </c>
      <c r="BX597" s="157">
        <v>0</v>
      </c>
      <c r="BY597" s="157">
        <v>0</v>
      </c>
      <c r="BZ597" s="157">
        <v>0</v>
      </c>
      <c r="CA597" s="157">
        <v>0</v>
      </c>
      <c r="CB597" s="157">
        <v>0</v>
      </c>
      <c r="CC597" s="157">
        <v>0</v>
      </c>
      <c r="CD597" s="157">
        <v>0</v>
      </c>
      <c r="CE597" s="157">
        <v>0</v>
      </c>
      <c r="CF597" s="157">
        <v>0</v>
      </c>
      <c r="CG597" s="157">
        <v>0</v>
      </c>
      <c r="CH597" s="157">
        <v>0</v>
      </c>
      <c r="CI597" s="157">
        <v>0</v>
      </c>
      <c r="CJ597" s="157">
        <v>0</v>
      </c>
      <c r="CK597" s="157">
        <v>0</v>
      </c>
      <c r="CL597" s="157">
        <v>0</v>
      </c>
      <c r="CM597" s="157">
        <v>0</v>
      </c>
      <c r="CN597" s="157">
        <v>0</v>
      </c>
      <c r="CO597" s="157">
        <v>0</v>
      </c>
      <c r="CP597" s="157">
        <v>0</v>
      </c>
      <c r="CQ597" s="157">
        <v>0</v>
      </c>
      <c r="CR597" s="157">
        <v>0</v>
      </c>
      <c r="CS597" s="157">
        <v>0</v>
      </c>
      <c r="CT597" s="157">
        <v>0</v>
      </c>
      <c r="CU597" s="157">
        <v>0</v>
      </c>
      <c r="CV597" s="157">
        <v>0</v>
      </c>
      <c r="CW597" s="157">
        <v>0</v>
      </c>
      <c r="CX597" s="157">
        <v>0</v>
      </c>
      <c r="CY597" s="157">
        <v>0</v>
      </c>
      <c r="CZ597" s="157">
        <v>0</v>
      </c>
      <c r="DA597" s="157">
        <v>0</v>
      </c>
      <c r="DB597" s="157">
        <v>0</v>
      </c>
      <c r="DC597" s="157">
        <v>0</v>
      </c>
      <c r="DD597" s="157">
        <v>0</v>
      </c>
      <c r="DE597" s="157">
        <v>0</v>
      </c>
      <c r="DF597" s="157">
        <v>0</v>
      </c>
      <c r="DG597" s="157">
        <v>0</v>
      </c>
      <c r="DH597" s="157">
        <v>0</v>
      </c>
      <c r="DI597" s="157">
        <v>0</v>
      </c>
      <c r="DJ597" s="157">
        <v>0</v>
      </c>
      <c r="DK597" s="157">
        <v>0</v>
      </c>
      <c r="DL597" s="157">
        <v>0</v>
      </c>
      <c r="DM597" s="157">
        <v>0</v>
      </c>
      <c r="DN597" s="157">
        <v>0</v>
      </c>
      <c r="DO597" s="157">
        <v>0</v>
      </c>
      <c r="DP597" s="157">
        <v>0</v>
      </c>
      <c r="DQ597" s="157">
        <v>0</v>
      </c>
      <c r="DR597" s="157">
        <v>0</v>
      </c>
      <c r="DS597" s="157">
        <v>0</v>
      </c>
      <c r="DT597" s="157">
        <v>0</v>
      </c>
      <c r="DU597" s="157">
        <v>0</v>
      </c>
      <c r="DV597" s="157">
        <v>0</v>
      </c>
      <c r="DW597" s="157">
        <v>0</v>
      </c>
      <c r="DX597" s="157">
        <v>0</v>
      </c>
      <c r="DY597" s="157">
        <v>0</v>
      </c>
      <c r="DZ597" s="157">
        <v>0</v>
      </c>
      <c r="EA597" s="157">
        <v>0</v>
      </c>
      <c r="EB597" s="157">
        <v>0</v>
      </c>
      <c r="EC597" s="157">
        <v>0</v>
      </c>
      <c r="ED597" s="157">
        <v>0</v>
      </c>
      <c r="EE597" s="157">
        <v>0</v>
      </c>
      <c r="EF597" s="157">
        <v>0</v>
      </c>
      <c r="EG597" s="157">
        <v>0</v>
      </c>
      <c r="EH597" s="157">
        <v>0</v>
      </c>
      <c r="EI597" s="157">
        <v>0</v>
      </c>
      <c r="EJ597" s="157">
        <v>0</v>
      </c>
      <c r="EK597" s="157">
        <v>0</v>
      </c>
      <c r="EL597" s="157">
        <v>0</v>
      </c>
      <c r="EM597" s="157">
        <v>0</v>
      </c>
      <c r="EN597" s="157">
        <v>0</v>
      </c>
      <c r="EO597" s="157">
        <v>0</v>
      </c>
      <c r="EP597" s="157">
        <v>0</v>
      </c>
      <c r="EQ597" s="157">
        <v>0</v>
      </c>
      <c r="ER597" s="157">
        <v>0</v>
      </c>
      <c r="ES597" s="157">
        <v>0</v>
      </c>
      <c r="ET597" s="157">
        <v>0</v>
      </c>
      <c r="EU597" s="157">
        <v>0</v>
      </c>
      <c r="EV597" s="157">
        <v>0</v>
      </c>
      <c r="EW597" s="157">
        <v>0</v>
      </c>
      <c r="EX597" s="157">
        <v>0</v>
      </c>
      <c r="EY597" s="157">
        <v>0</v>
      </c>
      <c r="EZ597" s="157">
        <v>0</v>
      </c>
      <c r="FA597" s="157">
        <v>0</v>
      </c>
      <c r="FB597" s="157">
        <v>0</v>
      </c>
      <c r="FC597" s="157">
        <v>0</v>
      </c>
      <c r="FD597" s="157">
        <v>0</v>
      </c>
      <c r="FE597" s="157">
        <v>0</v>
      </c>
      <c r="FF597" s="157">
        <v>0</v>
      </c>
      <c r="FG597" s="157">
        <v>0</v>
      </c>
      <c r="FH597" s="157">
        <v>0</v>
      </c>
      <c r="FI597" s="157">
        <v>0</v>
      </c>
      <c r="FJ597" s="157">
        <v>0</v>
      </c>
      <c r="FK597" s="157">
        <v>0</v>
      </c>
      <c r="FL597" s="157">
        <v>0</v>
      </c>
      <c r="FM597" s="157">
        <v>0</v>
      </c>
      <c r="FN597" s="157">
        <v>4.8211899999999998E-4</v>
      </c>
      <c r="FO597" s="157">
        <v>0</v>
      </c>
      <c r="FP597" s="157">
        <v>0</v>
      </c>
      <c r="FQ597" s="157">
        <v>0</v>
      </c>
      <c r="FR597" s="157">
        <v>0</v>
      </c>
      <c r="FS597" s="157">
        <v>0</v>
      </c>
      <c r="FT597" s="157">
        <v>0</v>
      </c>
      <c r="FU597" s="157">
        <v>0</v>
      </c>
      <c r="FV597" s="157">
        <v>0</v>
      </c>
      <c r="FW597" s="157">
        <v>0</v>
      </c>
      <c r="FX597" s="157">
        <v>0</v>
      </c>
      <c r="FY597" s="157">
        <v>0</v>
      </c>
      <c r="FZ597" s="157">
        <v>0</v>
      </c>
      <c r="GA597" s="157">
        <v>0</v>
      </c>
      <c r="GB597" s="157">
        <v>0</v>
      </c>
      <c r="GC597" s="157">
        <v>0</v>
      </c>
      <c r="GD597" s="157">
        <v>0</v>
      </c>
      <c r="GE597" s="157">
        <v>0</v>
      </c>
      <c r="GF597" s="157">
        <v>0</v>
      </c>
      <c r="GG597" s="157">
        <v>0</v>
      </c>
      <c r="GH597" s="157">
        <v>0</v>
      </c>
      <c r="GI597" s="157">
        <v>0</v>
      </c>
      <c r="GJ597" s="157">
        <v>0</v>
      </c>
      <c r="GK597" s="157">
        <v>0</v>
      </c>
      <c r="GL597" s="157">
        <v>0</v>
      </c>
      <c r="GM597" s="157">
        <v>0</v>
      </c>
      <c r="GN597" s="157">
        <v>0</v>
      </c>
      <c r="GO597" s="157">
        <v>0</v>
      </c>
      <c r="GP597" s="157">
        <v>0</v>
      </c>
      <c r="GQ597" s="157">
        <v>0</v>
      </c>
      <c r="GR597" s="157">
        <v>0</v>
      </c>
      <c r="GS597" s="157">
        <v>0</v>
      </c>
      <c r="GT597" s="157">
        <v>0</v>
      </c>
      <c r="GU597" s="157">
        <v>0</v>
      </c>
      <c r="GV597" s="157">
        <v>3.1240199999999998E-4</v>
      </c>
      <c r="GW597" s="157">
        <v>0</v>
      </c>
      <c r="GX597" s="157">
        <v>0</v>
      </c>
      <c r="GY597" s="157">
        <v>0</v>
      </c>
      <c r="GZ597" s="157">
        <v>0</v>
      </c>
      <c r="HA597" s="157">
        <v>0</v>
      </c>
    </row>
    <row r="598" spans="1:209" x14ac:dyDescent="0.2">
      <c r="A598" s="157" t="s">
        <v>4407</v>
      </c>
      <c r="B598" s="157">
        <v>0</v>
      </c>
      <c r="C598" s="157">
        <v>0</v>
      </c>
      <c r="D598" s="192">
        <v>5.1100000000000002E-6</v>
      </c>
      <c r="E598" s="157">
        <v>0</v>
      </c>
      <c r="F598" s="157">
        <v>0</v>
      </c>
      <c r="G598" s="157">
        <v>0</v>
      </c>
      <c r="H598" s="157">
        <v>0</v>
      </c>
      <c r="I598" s="157">
        <v>0</v>
      </c>
      <c r="J598" s="157">
        <v>0</v>
      </c>
      <c r="K598" s="157">
        <v>0</v>
      </c>
      <c r="L598" s="157">
        <v>0</v>
      </c>
      <c r="M598" s="157">
        <v>0</v>
      </c>
      <c r="N598" s="157">
        <v>0</v>
      </c>
      <c r="O598" s="157">
        <v>0</v>
      </c>
      <c r="P598" s="157">
        <v>0</v>
      </c>
      <c r="Q598" s="157">
        <v>0</v>
      </c>
      <c r="R598" s="157">
        <v>0</v>
      </c>
      <c r="S598" s="157">
        <v>0</v>
      </c>
      <c r="T598" s="157">
        <v>0</v>
      </c>
      <c r="U598" s="157">
        <v>0</v>
      </c>
      <c r="V598" s="157">
        <v>0</v>
      </c>
      <c r="W598" s="157">
        <v>0</v>
      </c>
      <c r="X598" s="157">
        <v>0</v>
      </c>
      <c r="Y598" s="157">
        <v>0</v>
      </c>
      <c r="Z598" s="157">
        <v>0</v>
      </c>
      <c r="AA598" s="157">
        <v>0</v>
      </c>
      <c r="AB598" s="157">
        <v>0</v>
      </c>
      <c r="AC598" s="157">
        <v>0</v>
      </c>
      <c r="AD598" s="157">
        <v>0</v>
      </c>
      <c r="AE598" s="157">
        <v>0</v>
      </c>
      <c r="AF598" s="157">
        <v>0</v>
      </c>
      <c r="AG598" s="157">
        <v>0</v>
      </c>
      <c r="AH598" s="157">
        <v>0</v>
      </c>
      <c r="AI598" s="157">
        <v>0</v>
      </c>
      <c r="AJ598" s="157">
        <v>0</v>
      </c>
      <c r="AK598" s="157">
        <v>0</v>
      </c>
      <c r="AL598" s="157">
        <v>0</v>
      </c>
      <c r="AM598" s="157">
        <v>0</v>
      </c>
      <c r="AN598" s="157">
        <v>0</v>
      </c>
      <c r="AO598" s="157">
        <v>0</v>
      </c>
      <c r="AP598" s="157">
        <v>0</v>
      </c>
      <c r="AQ598" s="157">
        <v>0</v>
      </c>
      <c r="AR598" s="157">
        <v>0</v>
      </c>
      <c r="AS598" s="157">
        <v>0</v>
      </c>
      <c r="AT598" s="157">
        <v>0</v>
      </c>
      <c r="AU598" s="157">
        <v>0</v>
      </c>
      <c r="AV598" s="157">
        <v>0</v>
      </c>
      <c r="AW598" s="157">
        <v>0</v>
      </c>
      <c r="AX598" s="157">
        <v>0</v>
      </c>
      <c r="AY598" s="157">
        <v>0</v>
      </c>
      <c r="AZ598" s="157">
        <v>0</v>
      </c>
      <c r="BA598" s="157">
        <v>0</v>
      </c>
      <c r="BB598" s="157">
        <v>0</v>
      </c>
      <c r="BC598" s="157">
        <v>0</v>
      </c>
      <c r="BD598" s="157">
        <v>0</v>
      </c>
      <c r="BE598" s="157">
        <v>0</v>
      </c>
      <c r="BF598" s="157">
        <v>0</v>
      </c>
      <c r="BG598" s="157">
        <v>0</v>
      </c>
      <c r="BH598" s="157">
        <v>0</v>
      </c>
      <c r="BI598" s="157">
        <v>0</v>
      </c>
      <c r="BJ598" s="157">
        <v>0</v>
      </c>
      <c r="BK598" s="157">
        <v>0</v>
      </c>
      <c r="BL598" s="157">
        <v>0</v>
      </c>
      <c r="BM598" s="157">
        <v>0</v>
      </c>
      <c r="BN598" s="157">
        <v>0</v>
      </c>
      <c r="BO598" s="157">
        <v>0</v>
      </c>
      <c r="BP598" s="157">
        <v>0</v>
      </c>
      <c r="BQ598" s="157">
        <v>0</v>
      </c>
      <c r="BR598" s="157">
        <v>0</v>
      </c>
      <c r="BS598" s="157">
        <v>0</v>
      </c>
      <c r="BT598" s="157">
        <v>0</v>
      </c>
      <c r="BU598" s="157">
        <v>0</v>
      </c>
      <c r="BV598" s="157">
        <v>0</v>
      </c>
      <c r="BW598" s="157">
        <v>0</v>
      </c>
      <c r="BX598" s="157">
        <v>0</v>
      </c>
      <c r="BY598" s="157">
        <v>0</v>
      </c>
      <c r="BZ598" s="157">
        <v>0</v>
      </c>
      <c r="CA598" s="157">
        <v>0</v>
      </c>
      <c r="CB598" s="157">
        <v>0</v>
      </c>
      <c r="CC598" s="157">
        <v>0</v>
      </c>
      <c r="CD598" s="157">
        <v>0</v>
      </c>
      <c r="CE598" s="157">
        <v>0</v>
      </c>
      <c r="CF598" s="157">
        <v>0</v>
      </c>
      <c r="CG598" s="157">
        <v>0</v>
      </c>
      <c r="CH598" s="157">
        <v>0</v>
      </c>
      <c r="CI598" s="157">
        <v>0</v>
      </c>
      <c r="CJ598" s="157">
        <v>0</v>
      </c>
      <c r="CK598" s="157">
        <v>0</v>
      </c>
      <c r="CL598" s="157">
        <v>0</v>
      </c>
      <c r="CM598" s="157">
        <v>0</v>
      </c>
      <c r="CN598" s="157">
        <v>0</v>
      </c>
      <c r="CO598" s="157">
        <v>0</v>
      </c>
      <c r="CP598" s="157">
        <v>0</v>
      </c>
      <c r="CQ598" s="157">
        <v>0</v>
      </c>
      <c r="CR598" s="157">
        <v>0</v>
      </c>
      <c r="CS598" s="157">
        <v>0</v>
      </c>
      <c r="CT598" s="157">
        <v>0</v>
      </c>
      <c r="CU598" s="157">
        <v>0</v>
      </c>
      <c r="CV598" s="157">
        <v>0</v>
      </c>
      <c r="CW598" s="157">
        <v>0</v>
      </c>
      <c r="CX598" s="157">
        <v>0</v>
      </c>
      <c r="CY598" s="157">
        <v>0</v>
      </c>
      <c r="CZ598" s="157">
        <v>0</v>
      </c>
      <c r="DA598" s="157">
        <v>0</v>
      </c>
      <c r="DB598" s="157">
        <v>0</v>
      </c>
      <c r="DC598" s="157">
        <v>0</v>
      </c>
      <c r="DD598" s="157">
        <v>0</v>
      </c>
      <c r="DE598" s="157">
        <v>0</v>
      </c>
      <c r="DF598" s="157">
        <v>0</v>
      </c>
      <c r="DG598" s="157">
        <v>0</v>
      </c>
      <c r="DH598" s="157">
        <v>0</v>
      </c>
      <c r="DI598" s="157">
        <v>0</v>
      </c>
      <c r="DJ598" s="157">
        <v>0</v>
      </c>
      <c r="DK598" s="157">
        <v>0</v>
      </c>
      <c r="DL598" s="157">
        <v>0</v>
      </c>
      <c r="DM598" s="157">
        <v>0</v>
      </c>
      <c r="DN598" s="157">
        <v>0</v>
      </c>
      <c r="DO598" s="157">
        <v>0</v>
      </c>
      <c r="DP598" s="157">
        <v>0</v>
      </c>
      <c r="DQ598" s="157">
        <v>0</v>
      </c>
      <c r="DR598" s="157">
        <v>0</v>
      </c>
      <c r="DS598" s="157">
        <v>0</v>
      </c>
      <c r="DT598" s="157">
        <v>0</v>
      </c>
      <c r="DU598" s="157">
        <v>0</v>
      </c>
      <c r="DV598" s="157">
        <v>0</v>
      </c>
      <c r="DW598" s="157">
        <v>0</v>
      </c>
      <c r="DX598" s="157">
        <v>0</v>
      </c>
      <c r="DY598" s="157">
        <v>0</v>
      </c>
      <c r="DZ598" s="157">
        <v>0</v>
      </c>
      <c r="EA598" s="157">
        <v>2.7417300000000001E-4</v>
      </c>
      <c r="EB598" s="157">
        <v>0</v>
      </c>
      <c r="EC598" s="157">
        <v>0</v>
      </c>
      <c r="ED598" s="157">
        <v>0</v>
      </c>
      <c r="EE598" s="157">
        <v>0</v>
      </c>
      <c r="EF598" s="157">
        <v>0</v>
      </c>
      <c r="EG598" s="157">
        <v>0</v>
      </c>
      <c r="EH598" s="157">
        <v>0</v>
      </c>
      <c r="EI598" s="157">
        <v>0</v>
      </c>
      <c r="EJ598" s="157">
        <v>0</v>
      </c>
      <c r="EK598" s="157">
        <v>0</v>
      </c>
      <c r="EL598" s="157">
        <v>0</v>
      </c>
      <c r="EM598" s="157">
        <v>0</v>
      </c>
      <c r="EN598" s="157">
        <v>0</v>
      </c>
      <c r="EO598" s="157">
        <v>0</v>
      </c>
      <c r="EP598" s="157">
        <v>0</v>
      </c>
      <c r="EQ598" s="157">
        <v>0</v>
      </c>
      <c r="ER598" s="157">
        <v>0</v>
      </c>
      <c r="ES598" s="157">
        <v>0</v>
      </c>
      <c r="ET598" s="157">
        <v>0</v>
      </c>
      <c r="EU598" s="157">
        <v>0</v>
      </c>
      <c r="EV598" s="157">
        <v>0</v>
      </c>
      <c r="EW598" s="157">
        <v>0</v>
      </c>
      <c r="EX598" s="157">
        <v>0</v>
      </c>
      <c r="EY598" s="157">
        <v>0</v>
      </c>
      <c r="EZ598" s="157">
        <v>0</v>
      </c>
      <c r="FA598" s="157">
        <v>0</v>
      </c>
      <c r="FB598" s="157">
        <v>0</v>
      </c>
      <c r="FC598" s="157">
        <v>0</v>
      </c>
      <c r="FD598" s="157">
        <v>0</v>
      </c>
      <c r="FE598" s="157">
        <v>0</v>
      </c>
      <c r="FF598" s="157">
        <v>0</v>
      </c>
      <c r="FG598" s="157">
        <v>0</v>
      </c>
      <c r="FH598" s="157">
        <v>0</v>
      </c>
      <c r="FI598" s="157">
        <v>0</v>
      </c>
      <c r="FJ598" s="157">
        <v>0</v>
      </c>
      <c r="FK598" s="157">
        <v>0</v>
      </c>
      <c r="FL598" s="157">
        <v>0</v>
      </c>
      <c r="FM598" s="157">
        <v>0</v>
      </c>
      <c r="FN598" s="157">
        <v>0</v>
      </c>
      <c r="FO598" s="157">
        <v>0</v>
      </c>
      <c r="FP598" s="157">
        <v>0</v>
      </c>
      <c r="FQ598" s="157">
        <v>0</v>
      </c>
      <c r="FR598" s="157">
        <v>0</v>
      </c>
      <c r="FS598" s="157">
        <v>0</v>
      </c>
      <c r="FT598" s="157">
        <v>0</v>
      </c>
      <c r="FU598" s="157">
        <v>0</v>
      </c>
      <c r="FV598" s="157">
        <v>0</v>
      </c>
      <c r="FW598" s="157">
        <v>0</v>
      </c>
      <c r="FX598" s="157">
        <v>0</v>
      </c>
      <c r="FY598" s="157">
        <v>0</v>
      </c>
      <c r="FZ598" s="157">
        <v>0</v>
      </c>
      <c r="GA598" s="157">
        <v>0</v>
      </c>
      <c r="GB598" s="157">
        <v>0</v>
      </c>
      <c r="GC598" s="157">
        <v>0</v>
      </c>
      <c r="GD598" s="157">
        <v>0</v>
      </c>
      <c r="GE598" s="157">
        <v>0</v>
      </c>
      <c r="GF598" s="157">
        <v>0</v>
      </c>
      <c r="GG598" s="157">
        <v>0</v>
      </c>
      <c r="GH598" s="157">
        <v>0</v>
      </c>
      <c r="GI598" s="157">
        <v>0</v>
      </c>
      <c r="GJ598" s="157">
        <v>0</v>
      </c>
      <c r="GK598" s="157">
        <v>0</v>
      </c>
      <c r="GL598" s="157">
        <v>0</v>
      </c>
      <c r="GM598" s="157">
        <v>0</v>
      </c>
      <c r="GN598" s="157">
        <v>0</v>
      </c>
      <c r="GO598" s="157">
        <v>0</v>
      </c>
      <c r="GP598" s="157">
        <v>0</v>
      </c>
      <c r="GQ598" s="157">
        <v>0</v>
      </c>
      <c r="GR598" s="157">
        <v>0</v>
      </c>
      <c r="GS598" s="157">
        <v>0</v>
      </c>
      <c r="GT598" s="157">
        <v>0</v>
      </c>
      <c r="GU598" s="157">
        <v>0</v>
      </c>
      <c r="GV598" s="157">
        <v>0</v>
      </c>
      <c r="GW598" s="157">
        <v>0</v>
      </c>
      <c r="GX598" s="157">
        <v>0</v>
      </c>
      <c r="GY598" s="157">
        <v>0</v>
      </c>
      <c r="GZ598" s="157">
        <v>0</v>
      </c>
      <c r="HA598" s="157">
        <v>0</v>
      </c>
    </row>
    <row r="599" spans="1:209" x14ac:dyDescent="0.2">
      <c r="A599" s="157" t="s">
        <v>4408</v>
      </c>
      <c r="B599" s="157">
        <v>0</v>
      </c>
      <c r="C599" s="192">
        <v>4.5899999999999998E-5</v>
      </c>
      <c r="D599" s="192">
        <v>1.0200000000000001E-5</v>
      </c>
      <c r="E599" s="157">
        <v>0</v>
      </c>
      <c r="F599" s="192">
        <v>2.6299999999999999E-5</v>
      </c>
      <c r="G599" s="157">
        <v>0</v>
      </c>
      <c r="H599" s="157">
        <v>0</v>
      </c>
      <c r="I599" s="157">
        <v>0</v>
      </c>
      <c r="J599" s="157">
        <v>0</v>
      </c>
      <c r="K599" s="157">
        <v>0</v>
      </c>
      <c r="L599" s="157">
        <v>0</v>
      </c>
      <c r="M599" s="157">
        <v>0</v>
      </c>
      <c r="N599" s="157">
        <v>0</v>
      </c>
      <c r="O599" s="157">
        <v>0</v>
      </c>
      <c r="P599" s="157">
        <v>0</v>
      </c>
      <c r="Q599" s="157">
        <v>0</v>
      </c>
      <c r="R599" s="157">
        <v>0</v>
      </c>
      <c r="S599" s="192">
        <v>2.4000000000000001E-5</v>
      </c>
      <c r="T599" s="192">
        <v>3.2299999999999999E-5</v>
      </c>
      <c r="U599" s="157">
        <v>0</v>
      </c>
      <c r="V599" s="157">
        <v>0</v>
      </c>
      <c r="W599" s="157">
        <v>0</v>
      </c>
      <c r="X599" s="157">
        <v>0</v>
      </c>
      <c r="Y599" s="157">
        <v>0</v>
      </c>
      <c r="Z599" s="157">
        <v>0</v>
      </c>
      <c r="AA599" s="157">
        <v>0</v>
      </c>
      <c r="AB599" s="157">
        <v>0</v>
      </c>
      <c r="AC599" s="157">
        <v>0</v>
      </c>
      <c r="AD599" s="157">
        <v>0</v>
      </c>
      <c r="AE599" s="157">
        <v>0</v>
      </c>
      <c r="AF599" s="157">
        <v>0</v>
      </c>
      <c r="AG599" s="157">
        <v>0</v>
      </c>
      <c r="AH599" s="192">
        <v>2.4600000000000002E-5</v>
      </c>
      <c r="AI599" s="157">
        <v>1.16036E-4</v>
      </c>
      <c r="AJ599" s="157">
        <v>0</v>
      </c>
      <c r="AK599" s="157">
        <v>0</v>
      </c>
      <c r="AL599" s="157">
        <v>0</v>
      </c>
      <c r="AM599" s="157">
        <v>0</v>
      </c>
      <c r="AN599" s="157">
        <v>0</v>
      </c>
      <c r="AO599" s="157">
        <v>0</v>
      </c>
      <c r="AP599" s="157">
        <v>0</v>
      </c>
      <c r="AQ599" s="157">
        <v>0</v>
      </c>
      <c r="AR599" s="157">
        <v>0</v>
      </c>
      <c r="AS599" s="157">
        <v>0</v>
      </c>
      <c r="AT599" s="157">
        <v>0</v>
      </c>
      <c r="AU599" s="157">
        <v>0</v>
      </c>
      <c r="AV599" s="157">
        <v>0</v>
      </c>
      <c r="AW599" s="157">
        <v>0</v>
      </c>
      <c r="AX599" s="157">
        <v>0</v>
      </c>
      <c r="AY599" s="157">
        <v>0</v>
      </c>
      <c r="AZ599" s="157">
        <v>0</v>
      </c>
      <c r="BA599" s="157">
        <v>0</v>
      </c>
      <c r="BB599" s="157">
        <v>0</v>
      </c>
      <c r="BC599" s="157">
        <v>0</v>
      </c>
      <c r="BD599" s="157">
        <v>0</v>
      </c>
      <c r="BE599" s="157">
        <v>0</v>
      </c>
      <c r="BF599" s="157">
        <v>0</v>
      </c>
      <c r="BG599" s="157">
        <v>0</v>
      </c>
      <c r="BH599" s="157">
        <v>0</v>
      </c>
      <c r="BI599" s="157">
        <v>0</v>
      </c>
      <c r="BJ599" s="157">
        <v>0</v>
      </c>
      <c r="BK599" s="157">
        <v>0</v>
      </c>
      <c r="BL599" s="157">
        <v>0</v>
      </c>
      <c r="BM599" s="157">
        <v>0</v>
      </c>
      <c r="BN599" s="157">
        <v>0</v>
      </c>
      <c r="BO599" s="157">
        <v>0</v>
      </c>
      <c r="BP599" s="157">
        <v>0</v>
      </c>
      <c r="BQ599" s="157">
        <v>0</v>
      </c>
      <c r="BR599" s="157">
        <v>0</v>
      </c>
      <c r="BS599" s="157">
        <v>0</v>
      </c>
      <c r="BT599" s="157">
        <v>0</v>
      </c>
      <c r="BU599" s="157">
        <v>0</v>
      </c>
      <c r="BV599" s="157">
        <v>0</v>
      </c>
      <c r="BW599" s="157">
        <v>0</v>
      </c>
      <c r="BX599" s="192">
        <v>7.1899999999999999E-5</v>
      </c>
      <c r="BY599" s="157">
        <v>2.51845E-4</v>
      </c>
      <c r="BZ599" s="192">
        <v>6.19E-5</v>
      </c>
      <c r="CA599" s="157">
        <v>2.8222499999999999E-4</v>
      </c>
      <c r="CB599" s="192">
        <v>2.4199999999999999E-5</v>
      </c>
      <c r="CC599" s="157">
        <v>1.2679799999999999E-4</v>
      </c>
      <c r="CD599" s="192">
        <v>9.9900000000000002E-5</v>
      </c>
      <c r="CE599" s="157">
        <v>0</v>
      </c>
      <c r="CF599" s="157">
        <v>1.6615400000000001E-4</v>
      </c>
      <c r="CG599" s="157">
        <v>0</v>
      </c>
      <c r="CH599" s="157">
        <v>0</v>
      </c>
      <c r="CI599" s="157">
        <v>0</v>
      </c>
      <c r="CJ599" s="157">
        <v>0</v>
      </c>
      <c r="CK599" s="157">
        <v>0</v>
      </c>
      <c r="CL599" s="157">
        <v>0</v>
      </c>
      <c r="CM599" s="157">
        <v>0</v>
      </c>
      <c r="CN599" s="157">
        <v>0</v>
      </c>
      <c r="CO599" s="157">
        <v>0</v>
      </c>
      <c r="CP599" s="157">
        <v>0</v>
      </c>
      <c r="CQ599" s="192">
        <v>2.4000000000000001E-5</v>
      </c>
      <c r="CR599" s="192">
        <v>1.7499999999999998E-5</v>
      </c>
      <c r="CS599" s="157">
        <v>1.56346E-4</v>
      </c>
      <c r="CT599" s="192">
        <v>9.5199999999999997E-5</v>
      </c>
      <c r="CU599" s="157">
        <v>0</v>
      </c>
      <c r="CV599" s="157">
        <v>0</v>
      </c>
      <c r="CW599" s="157">
        <v>0</v>
      </c>
      <c r="CX599" s="157">
        <v>0</v>
      </c>
      <c r="CY599" s="157">
        <v>0</v>
      </c>
      <c r="CZ599" s="157">
        <v>0</v>
      </c>
      <c r="DA599" s="157">
        <v>0</v>
      </c>
      <c r="DB599" s="157">
        <v>0</v>
      </c>
      <c r="DC599" s="157">
        <v>0</v>
      </c>
      <c r="DD599" s="157">
        <v>0</v>
      </c>
      <c r="DE599" s="157">
        <v>0</v>
      </c>
      <c r="DF599" s="157">
        <v>0</v>
      </c>
      <c r="DG599" s="157">
        <v>0</v>
      </c>
      <c r="DH599" s="157">
        <v>0</v>
      </c>
      <c r="DI599" s="192">
        <v>2.02E-5</v>
      </c>
      <c r="DJ599" s="157">
        <v>0</v>
      </c>
      <c r="DK599" s="157">
        <v>0</v>
      </c>
      <c r="DL599" s="157">
        <v>0</v>
      </c>
      <c r="DM599" s="157">
        <v>0</v>
      </c>
      <c r="DN599" s="157">
        <v>0</v>
      </c>
      <c r="DO599" s="157">
        <v>0</v>
      </c>
      <c r="DP599" s="157">
        <v>0</v>
      </c>
      <c r="DQ599" s="157">
        <v>0</v>
      </c>
      <c r="DR599" s="157">
        <v>0</v>
      </c>
      <c r="DS599" s="157">
        <v>0</v>
      </c>
      <c r="DT599" s="192">
        <v>4.2299999999999998E-5</v>
      </c>
      <c r="DU599" s="157">
        <v>0</v>
      </c>
      <c r="DV599" s="157">
        <v>0</v>
      </c>
      <c r="DW599" s="157">
        <v>0</v>
      </c>
      <c r="DX599" s="157">
        <v>0</v>
      </c>
      <c r="DY599" s="157">
        <v>0</v>
      </c>
      <c r="DZ599" s="157">
        <v>0</v>
      </c>
      <c r="EA599" s="157">
        <v>0</v>
      </c>
      <c r="EB599" s="157">
        <v>1.76038E-4</v>
      </c>
      <c r="EC599" s="157">
        <v>0</v>
      </c>
      <c r="ED599" s="157">
        <v>0</v>
      </c>
      <c r="EE599" s="157">
        <v>0</v>
      </c>
      <c r="EF599" s="157">
        <v>0</v>
      </c>
      <c r="EG599" s="157">
        <v>0</v>
      </c>
      <c r="EH599" s="157">
        <v>0</v>
      </c>
      <c r="EI599" s="157">
        <v>0</v>
      </c>
      <c r="EJ599" s="157">
        <v>0</v>
      </c>
      <c r="EK599" s="157">
        <v>0</v>
      </c>
      <c r="EL599" s="157">
        <v>0</v>
      </c>
      <c r="EM599" s="157">
        <v>0</v>
      </c>
      <c r="EN599" s="157">
        <v>0</v>
      </c>
      <c r="EO599" s="157">
        <v>0</v>
      </c>
      <c r="EP599" s="157">
        <v>0</v>
      </c>
      <c r="EQ599" s="157">
        <v>0</v>
      </c>
      <c r="ER599" s="192">
        <v>8.2700000000000004E-5</v>
      </c>
      <c r="ES599" s="157">
        <v>0</v>
      </c>
      <c r="ET599" s="157">
        <v>0</v>
      </c>
      <c r="EU599" s="157">
        <v>0</v>
      </c>
      <c r="EV599" s="157">
        <v>0</v>
      </c>
      <c r="EW599" s="157">
        <v>0</v>
      </c>
      <c r="EX599" s="157">
        <v>0</v>
      </c>
      <c r="EY599" s="157">
        <v>0</v>
      </c>
      <c r="EZ599" s="157">
        <v>0</v>
      </c>
      <c r="FA599" s="157">
        <v>0</v>
      </c>
      <c r="FB599" s="157">
        <v>0</v>
      </c>
      <c r="FC599" s="157">
        <v>0</v>
      </c>
      <c r="FD599" s="157">
        <v>0</v>
      </c>
      <c r="FE599" s="157">
        <v>0</v>
      </c>
      <c r="FF599" s="157">
        <v>0</v>
      </c>
      <c r="FG599" s="157">
        <v>0</v>
      </c>
      <c r="FH599" s="157">
        <v>0</v>
      </c>
      <c r="FI599" s="157">
        <v>0</v>
      </c>
      <c r="FJ599" s="157">
        <v>0</v>
      </c>
      <c r="FK599" s="157">
        <v>0</v>
      </c>
      <c r="FL599" s="192">
        <v>6.4200000000000002E-5</v>
      </c>
      <c r="FM599" s="157">
        <v>1.26909E-4</v>
      </c>
      <c r="FN599" s="157">
        <v>0</v>
      </c>
      <c r="FO599" s="157">
        <v>0</v>
      </c>
      <c r="FP599" s="157">
        <v>0</v>
      </c>
      <c r="FQ599" s="192">
        <v>3.1300000000000002E-5</v>
      </c>
      <c r="FR599" s="157">
        <v>0</v>
      </c>
      <c r="FS599" s="157">
        <v>0</v>
      </c>
      <c r="FT599" s="157">
        <v>0</v>
      </c>
      <c r="FU599" s="157">
        <v>0</v>
      </c>
      <c r="FV599" s="157">
        <v>0</v>
      </c>
      <c r="FW599" s="157">
        <v>0</v>
      </c>
      <c r="FX599" s="157">
        <v>1.5353099999999999E-4</v>
      </c>
      <c r="FY599" s="157">
        <v>0</v>
      </c>
      <c r="FZ599" s="157">
        <v>0</v>
      </c>
      <c r="GA599" s="157">
        <v>0</v>
      </c>
      <c r="GB599" s="157">
        <v>0</v>
      </c>
      <c r="GC599" s="157">
        <v>0</v>
      </c>
      <c r="GD599" s="157">
        <v>1.8401999999999999E-4</v>
      </c>
      <c r="GE599" s="192">
        <v>2.26E-5</v>
      </c>
      <c r="GF599" s="157">
        <v>0</v>
      </c>
      <c r="GG599" s="157">
        <v>0</v>
      </c>
      <c r="GH599" s="157">
        <v>0</v>
      </c>
      <c r="GI599" s="157">
        <v>0</v>
      </c>
      <c r="GJ599" s="157">
        <v>0</v>
      </c>
      <c r="GK599" s="157">
        <v>0</v>
      </c>
      <c r="GL599" s="157">
        <v>0</v>
      </c>
      <c r="GM599" s="157">
        <v>0</v>
      </c>
      <c r="GN599" s="157">
        <v>0</v>
      </c>
      <c r="GO599" s="157">
        <v>0</v>
      </c>
      <c r="GP599" s="157">
        <v>0</v>
      </c>
      <c r="GQ599" s="157">
        <v>0</v>
      </c>
      <c r="GR599" s="157">
        <v>0</v>
      </c>
      <c r="GS599" s="157">
        <v>0</v>
      </c>
      <c r="GT599" s="157">
        <v>0</v>
      </c>
      <c r="GU599" s="157">
        <v>0</v>
      </c>
      <c r="GV599" s="157">
        <v>0</v>
      </c>
      <c r="GW599" s="157">
        <v>0</v>
      </c>
      <c r="GX599" s="157">
        <v>0</v>
      </c>
      <c r="GY599" s="157">
        <v>0</v>
      </c>
      <c r="GZ599" s="157">
        <v>0</v>
      </c>
      <c r="HA599" s="157">
        <v>0</v>
      </c>
    </row>
    <row r="600" spans="1:209" x14ac:dyDescent="0.2">
      <c r="A600" s="157" t="s">
        <v>4409</v>
      </c>
      <c r="B600" s="157">
        <v>0</v>
      </c>
      <c r="C600" s="157">
        <v>0</v>
      </c>
      <c r="D600" s="157">
        <v>0</v>
      </c>
      <c r="E600" s="157">
        <v>0</v>
      </c>
      <c r="F600" s="157">
        <v>0</v>
      </c>
      <c r="G600" s="157">
        <v>0</v>
      </c>
      <c r="H600" s="157">
        <v>1.5127160000000001E-3</v>
      </c>
      <c r="I600" s="157">
        <v>0</v>
      </c>
      <c r="J600" s="157">
        <v>0</v>
      </c>
      <c r="K600" s="157">
        <v>0</v>
      </c>
      <c r="L600" s="157">
        <v>0</v>
      </c>
      <c r="M600" s="157">
        <v>0</v>
      </c>
      <c r="N600" s="157">
        <v>0</v>
      </c>
      <c r="O600" s="157">
        <v>0</v>
      </c>
      <c r="P600" s="157">
        <v>0</v>
      </c>
      <c r="Q600" s="157">
        <v>0</v>
      </c>
      <c r="R600" s="157">
        <v>0</v>
      </c>
      <c r="S600" s="192">
        <v>2.4000000000000001E-5</v>
      </c>
      <c r="T600" s="192">
        <v>3.2299999999999999E-5</v>
      </c>
      <c r="U600" s="157">
        <v>0</v>
      </c>
      <c r="V600" s="157">
        <v>0</v>
      </c>
      <c r="W600" s="157">
        <v>0</v>
      </c>
      <c r="X600" s="157">
        <v>0</v>
      </c>
      <c r="Y600" s="157">
        <v>0</v>
      </c>
      <c r="Z600" s="157">
        <v>0</v>
      </c>
      <c r="AA600" s="157">
        <v>0</v>
      </c>
      <c r="AB600" s="157">
        <v>0</v>
      </c>
      <c r="AC600" s="157">
        <v>0</v>
      </c>
      <c r="AD600" s="157">
        <v>0</v>
      </c>
      <c r="AE600" s="157">
        <v>0</v>
      </c>
      <c r="AF600" s="157">
        <v>0</v>
      </c>
      <c r="AG600" s="157">
        <v>0</v>
      </c>
      <c r="AH600" s="192">
        <v>7.3700000000000002E-5</v>
      </c>
      <c r="AI600" s="157">
        <v>3.4810899999999998E-4</v>
      </c>
      <c r="AJ600" s="157">
        <v>0</v>
      </c>
      <c r="AK600" s="157">
        <v>0</v>
      </c>
      <c r="AL600" s="157">
        <v>0</v>
      </c>
      <c r="AM600" s="157">
        <v>0</v>
      </c>
      <c r="AN600" s="157">
        <v>0</v>
      </c>
      <c r="AO600" s="157">
        <v>0</v>
      </c>
      <c r="AP600" s="157">
        <v>1.4007599999999999E-4</v>
      </c>
      <c r="AQ600" s="157">
        <v>0</v>
      </c>
      <c r="AR600" s="157">
        <v>0</v>
      </c>
      <c r="AS600" s="157">
        <v>1.594025E-3</v>
      </c>
      <c r="AT600" s="192">
        <v>5.3699999999999997E-5</v>
      </c>
      <c r="AU600" s="157">
        <v>0</v>
      </c>
      <c r="AV600" s="157">
        <v>0</v>
      </c>
      <c r="AW600" s="157">
        <v>0</v>
      </c>
      <c r="AX600" s="157">
        <v>0</v>
      </c>
      <c r="AY600" s="157">
        <v>0</v>
      </c>
      <c r="AZ600" s="157">
        <v>0</v>
      </c>
      <c r="BA600" s="157">
        <v>0</v>
      </c>
      <c r="BB600" s="157">
        <v>0</v>
      </c>
      <c r="BC600" s="157">
        <v>0</v>
      </c>
      <c r="BD600" s="157">
        <v>0</v>
      </c>
      <c r="BE600" s="157">
        <v>0</v>
      </c>
      <c r="BF600" s="157">
        <v>0</v>
      </c>
      <c r="BG600" s="157">
        <v>6.1548389999999996E-3</v>
      </c>
      <c r="BH600" s="157">
        <v>8.2731950000000005E-3</v>
      </c>
      <c r="BI600" s="157">
        <v>1.0168328000000001E-2</v>
      </c>
      <c r="BJ600" s="157">
        <v>0</v>
      </c>
      <c r="BK600" s="157">
        <v>0</v>
      </c>
      <c r="BL600" s="157">
        <v>0</v>
      </c>
      <c r="BM600" s="157">
        <v>1.7676767999999999E-2</v>
      </c>
      <c r="BN600" s="157">
        <v>4.8852189999999997E-3</v>
      </c>
      <c r="BO600" s="157">
        <v>3.3365199999999998E-4</v>
      </c>
      <c r="BP600" s="157">
        <v>6.2068779999999999E-3</v>
      </c>
      <c r="BQ600" s="157">
        <v>8.7881869999999994E-3</v>
      </c>
      <c r="BR600" s="192">
        <v>4.2299999999999998E-5</v>
      </c>
      <c r="BS600" s="157">
        <v>1.0139344999999999E-2</v>
      </c>
      <c r="BT600" s="157">
        <v>1.3547939E-2</v>
      </c>
      <c r="BU600" s="157">
        <v>1.5141956E-2</v>
      </c>
      <c r="BV600" s="157">
        <v>0</v>
      </c>
      <c r="BW600" s="157">
        <v>0</v>
      </c>
      <c r="BX600" s="157">
        <v>0</v>
      </c>
      <c r="BY600" s="157">
        <v>3.2739800000000001E-4</v>
      </c>
      <c r="BZ600" s="157">
        <v>2.4757099999999998E-4</v>
      </c>
      <c r="CA600" s="192">
        <v>9.4099999999999997E-5</v>
      </c>
      <c r="CB600" s="192">
        <v>7.25E-5</v>
      </c>
      <c r="CC600" s="192">
        <v>9.0600000000000007E-5</v>
      </c>
      <c r="CD600" s="157">
        <v>2.19741E-4</v>
      </c>
      <c r="CE600" s="192">
        <v>6.2299999999999996E-5</v>
      </c>
      <c r="CF600" s="157">
        <v>1.38462E-4</v>
      </c>
      <c r="CG600" s="157">
        <v>0</v>
      </c>
      <c r="CH600" s="157">
        <v>0</v>
      </c>
      <c r="CI600" s="157">
        <v>0</v>
      </c>
      <c r="CJ600" s="157">
        <v>0</v>
      </c>
      <c r="CK600" s="157">
        <v>0</v>
      </c>
      <c r="CL600" s="192">
        <v>1.11E-5</v>
      </c>
      <c r="CM600" s="157">
        <v>0</v>
      </c>
      <c r="CN600" s="157">
        <v>0</v>
      </c>
      <c r="CO600" s="157">
        <v>0</v>
      </c>
      <c r="CP600" s="192">
        <v>5.0000000000000002E-5</v>
      </c>
      <c r="CQ600" s="192">
        <v>9.6100000000000005E-5</v>
      </c>
      <c r="CR600" s="157">
        <v>0</v>
      </c>
      <c r="CS600" s="192">
        <v>7.2999999999999999E-5</v>
      </c>
      <c r="CT600" s="157">
        <v>1.42793E-4</v>
      </c>
      <c r="CU600" s="157">
        <v>0</v>
      </c>
      <c r="CV600" s="157">
        <v>0</v>
      </c>
      <c r="CW600" s="157">
        <v>0</v>
      </c>
      <c r="CX600" s="157">
        <v>0</v>
      </c>
      <c r="CY600" s="157">
        <v>0</v>
      </c>
      <c r="CZ600" s="157">
        <v>0</v>
      </c>
      <c r="DA600" s="157">
        <v>0</v>
      </c>
      <c r="DB600" s="157">
        <v>0</v>
      </c>
      <c r="DC600" s="157">
        <v>0</v>
      </c>
      <c r="DD600" s="157">
        <v>3.2202239999999998E-3</v>
      </c>
      <c r="DE600" s="157">
        <v>0</v>
      </c>
      <c r="DF600" s="157">
        <v>0</v>
      </c>
      <c r="DG600" s="157">
        <v>0</v>
      </c>
      <c r="DH600" s="192">
        <v>6.7500000000000001E-5</v>
      </c>
      <c r="DI600" s="192">
        <v>2.02E-5</v>
      </c>
      <c r="DJ600" s="157">
        <v>0</v>
      </c>
      <c r="DK600" s="157">
        <v>0</v>
      </c>
      <c r="DL600" s="157">
        <v>0</v>
      </c>
      <c r="DM600" s="157">
        <v>0</v>
      </c>
      <c r="DN600" s="157">
        <v>0</v>
      </c>
      <c r="DO600" s="157">
        <v>0</v>
      </c>
      <c r="DP600" s="157">
        <v>0</v>
      </c>
      <c r="DQ600" s="157">
        <v>0</v>
      </c>
      <c r="DR600" s="157">
        <v>0</v>
      </c>
      <c r="DS600" s="157">
        <v>0</v>
      </c>
      <c r="DT600" s="157">
        <v>2.5406499999999999E-4</v>
      </c>
      <c r="DU600" s="157">
        <v>0</v>
      </c>
      <c r="DV600" s="157">
        <v>0</v>
      </c>
      <c r="DW600" s="157">
        <v>0</v>
      </c>
      <c r="DX600" s="157">
        <v>1.3598000000000001E-4</v>
      </c>
      <c r="DY600" s="157">
        <v>0</v>
      </c>
      <c r="DZ600" s="157">
        <v>0</v>
      </c>
      <c r="EA600" s="157">
        <v>0</v>
      </c>
      <c r="EB600" s="157">
        <v>1.05623E-4</v>
      </c>
      <c r="EC600" s="157">
        <v>0</v>
      </c>
      <c r="ED600" s="157">
        <v>0</v>
      </c>
      <c r="EE600" s="157">
        <v>0</v>
      </c>
      <c r="EF600" s="157">
        <v>0</v>
      </c>
      <c r="EG600" s="157">
        <v>0</v>
      </c>
      <c r="EH600" s="157">
        <v>9.1335099999999996E-4</v>
      </c>
      <c r="EI600" s="157">
        <v>0</v>
      </c>
      <c r="EJ600" s="157">
        <v>0</v>
      </c>
      <c r="EK600" s="157">
        <v>0</v>
      </c>
      <c r="EL600" s="157">
        <v>0</v>
      </c>
      <c r="EM600" s="157">
        <v>1.8614440000000001E-3</v>
      </c>
      <c r="EN600" s="157">
        <v>1.382685E-3</v>
      </c>
      <c r="EO600" s="157">
        <v>0</v>
      </c>
      <c r="EP600" s="157">
        <v>0</v>
      </c>
      <c r="EQ600" s="157">
        <v>1.396984E-3</v>
      </c>
      <c r="ER600" s="157">
        <v>3.9280499999999998E-4</v>
      </c>
      <c r="ES600" s="157">
        <v>3.1976599999999997E-4</v>
      </c>
      <c r="ET600" s="157">
        <v>0</v>
      </c>
      <c r="EU600" s="157">
        <v>0</v>
      </c>
      <c r="EV600" s="157">
        <v>4.67508E-4</v>
      </c>
      <c r="EW600" s="157">
        <v>0</v>
      </c>
      <c r="EX600" s="157">
        <v>2.228898E-3</v>
      </c>
      <c r="EY600" s="157">
        <v>0</v>
      </c>
      <c r="EZ600" s="157">
        <v>0</v>
      </c>
      <c r="FA600" s="157">
        <v>0</v>
      </c>
      <c r="FB600" s="157">
        <v>0</v>
      </c>
      <c r="FC600" s="157">
        <v>0</v>
      </c>
      <c r="FD600" s="157">
        <v>3.1573410000000001E-3</v>
      </c>
      <c r="FE600" s="157">
        <v>4.0406799999999999E-4</v>
      </c>
      <c r="FF600" s="157">
        <v>1.5599570000000001E-3</v>
      </c>
      <c r="FG600" s="157">
        <v>4.3796779999999997E-3</v>
      </c>
      <c r="FH600" s="157">
        <v>0</v>
      </c>
      <c r="FI600" s="157">
        <v>0</v>
      </c>
      <c r="FJ600" s="157">
        <v>0</v>
      </c>
      <c r="FK600" s="192">
        <v>4.6199999999999998E-5</v>
      </c>
      <c r="FL600" s="192">
        <v>3.2100000000000001E-5</v>
      </c>
      <c r="FM600" s="157">
        <v>4.6533300000000001E-4</v>
      </c>
      <c r="FN600" s="157">
        <v>0</v>
      </c>
      <c r="FO600" s="157">
        <v>0</v>
      </c>
      <c r="FP600" s="157">
        <v>0</v>
      </c>
      <c r="FQ600" s="192">
        <v>1.5699999999999999E-5</v>
      </c>
      <c r="FR600" s="157">
        <v>0</v>
      </c>
      <c r="FS600" s="157">
        <v>0</v>
      </c>
      <c r="FT600" s="157">
        <v>0</v>
      </c>
      <c r="FU600" s="157">
        <v>0</v>
      </c>
      <c r="FV600" s="157">
        <v>0</v>
      </c>
      <c r="FW600" s="157">
        <v>0</v>
      </c>
      <c r="FX600" s="157">
        <v>1.7912000000000001E-4</v>
      </c>
      <c r="FY600" s="157">
        <v>2.117954E-3</v>
      </c>
      <c r="FZ600" s="157">
        <v>0</v>
      </c>
      <c r="GA600" s="157">
        <v>0</v>
      </c>
      <c r="GB600" s="157">
        <v>0</v>
      </c>
      <c r="GC600" s="192">
        <v>7.5500000000000006E-5</v>
      </c>
      <c r="GD600" s="157">
        <v>2.5762799999999998E-4</v>
      </c>
      <c r="GE600" s="192">
        <v>9.0400000000000002E-5</v>
      </c>
      <c r="GF600" s="157">
        <v>0</v>
      </c>
      <c r="GG600" s="157">
        <v>0</v>
      </c>
      <c r="GH600" s="157">
        <v>0</v>
      </c>
      <c r="GI600" s="157">
        <v>0</v>
      </c>
      <c r="GJ600" s="157">
        <v>0</v>
      </c>
      <c r="GK600" s="157">
        <v>0</v>
      </c>
      <c r="GL600" s="157">
        <v>0</v>
      </c>
      <c r="GM600" s="157">
        <v>0</v>
      </c>
      <c r="GN600" s="157">
        <v>1.7754820000000001E-3</v>
      </c>
      <c r="GO600" s="157">
        <v>0</v>
      </c>
      <c r="GP600" s="157">
        <v>0</v>
      </c>
      <c r="GQ600" s="157">
        <v>5.1413900000000005E-4</v>
      </c>
      <c r="GR600" s="157">
        <v>0</v>
      </c>
      <c r="GS600" s="157">
        <v>0</v>
      </c>
      <c r="GT600" s="157">
        <v>1.2987013E-2</v>
      </c>
      <c r="GU600" s="157">
        <v>0</v>
      </c>
      <c r="GV600" s="157">
        <v>0</v>
      </c>
      <c r="GW600" s="157">
        <v>0</v>
      </c>
      <c r="GX600" s="157">
        <v>0</v>
      </c>
      <c r="GY600" s="157">
        <v>0</v>
      </c>
      <c r="GZ600" s="157">
        <v>0</v>
      </c>
      <c r="HA600" s="157">
        <v>0</v>
      </c>
    </row>
    <row r="601" spans="1:209" x14ac:dyDescent="0.2">
      <c r="A601" s="157" t="s">
        <v>4410</v>
      </c>
      <c r="B601" s="157">
        <v>4.17723E-4</v>
      </c>
      <c r="C601" s="157">
        <v>2.1814299999999999E-4</v>
      </c>
      <c r="D601" s="157">
        <v>4.1427800000000002E-4</v>
      </c>
      <c r="E601" s="157">
        <v>2.5637400000000002E-4</v>
      </c>
      <c r="F601" s="157">
        <v>1.7097799999999999E-4</v>
      </c>
      <c r="G601" s="157">
        <v>8.9697599999999996E-4</v>
      </c>
      <c r="H601" s="157">
        <v>9.7696299999999996E-4</v>
      </c>
      <c r="I601" s="157">
        <v>3.2829499999999999E-4</v>
      </c>
      <c r="J601" s="192">
        <v>8.6700000000000007E-5</v>
      </c>
      <c r="K601" s="157">
        <v>1.178866E-3</v>
      </c>
      <c r="L601" s="192">
        <v>6.8200000000000004E-5</v>
      </c>
      <c r="M601" s="157">
        <v>1.816963E-3</v>
      </c>
      <c r="N601" s="157">
        <v>4.3944900000000001E-4</v>
      </c>
      <c r="O601" s="157">
        <v>5.9904900000000004E-4</v>
      </c>
      <c r="P601" s="157">
        <v>1.7647499999999999E-4</v>
      </c>
      <c r="Q601" s="157">
        <v>3.002528E-3</v>
      </c>
      <c r="R601" s="157">
        <v>2.8360700000000001E-4</v>
      </c>
      <c r="S601" s="157">
        <v>1.1743560000000001E-3</v>
      </c>
      <c r="T601" s="157">
        <v>4.2026310000000001E-3</v>
      </c>
      <c r="U601" s="157">
        <v>1.3234799999999999E-4</v>
      </c>
      <c r="V601" s="157">
        <v>1.01494E-3</v>
      </c>
      <c r="W601" s="157">
        <v>3.5160500000000001E-4</v>
      </c>
      <c r="X601" s="157">
        <v>2.4338300000000001E-4</v>
      </c>
      <c r="Y601" s="157">
        <v>4.6011000000000001E-4</v>
      </c>
      <c r="Z601" s="157">
        <v>1.2489879999999999E-3</v>
      </c>
      <c r="AA601" s="157">
        <v>6.2434299999999997E-4</v>
      </c>
      <c r="AB601" s="157">
        <v>1.8960200000000001E-4</v>
      </c>
      <c r="AC601" s="157">
        <v>1.1387319999999999E-3</v>
      </c>
      <c r="AD601" s="157">
        <v>5.0462900000000004E-4</v>
      </c>
      <c r="AE601" s="157">
        <v>2.9201100000000001E-4</v>
      </c>
      <c r="AF601" s="157">
        <v>1.3778639999999999E-3</v>
      </c>
      <c r="AG601" s="157">
        <v>6.0105800000000002E-4</v>
      </c>
      <c r="AH601" s="157">
        <v>6.1382099999999996E-4</v>
      </c>
      <c r="AI601" s="157">
        <v>1.276398E-3</v>
      </c>
      <c r="AJ601" s="157">
        <v>7.8133300000000005E-4</v>
      </c>
      <c r="AK601" s="157">
        <v>1.8627199999999999E-4</v>
      </c>
      <c r="AL601" s="157">
        <v>1.1033620000000001E-3</v>
      </c>
      <c r="AM601" s="157">
        <v>8.6891799999999999E-4</v>
      </c>
      <c r="AN601" s="157">
        <v>1.4063770000000001E-3</v>
      </c>
      <c r="AO601" s="157">
        <v>2.7829100000000001E-4</v>
      </c>
      <c r="AP601" s="157">
        <v>5.6030299999999995E-4</v>
      </c>
      <c r="AQ601" s="157">
        <v>5.8611700000000004E-4</v>
      </c>
      <c r="AR601" s="157">
        <v>2.547381E-3</v>
      </c>
      <c r="AS601" s="157">
        <v>1.8217400000000001E-4</v>
      </c>
      <c r="AT601" s="157">
        <v>9.0812900000000003E-4</v>
      </c>
      <c r="AU601" s="157">
        <v>1.0305E-4</v>
      </c>
      <c r="AV601" s="192">
        <v>4.8999999999999998E-5</v>
      </c>
      <c r="AW601" s="157">
        <v>0</v>
      </c>
      <c r="AX601" s="157">
        <v>3.63937E-4</v>
      </c>
      <c r="AY601" s="157">
        <v>1.6213100000000001E-4</v>
      </c>
      <c r="AZ601" s="157">
        <v>2.200554E-3</v>
      </c>
      <c r="BA601" s="157">
        <v>1.782102E-3</v>
      </c>
      <c r="BB601" s="157">
        <v>2.2922210000000001E-3</v>
      </c>
      <c r="BC601" s="157">
        <v>6.7406499999999995E-4</v>
      </c>
      <c r="BD601" s="157">
        <v>1.2200080000000001E-3</v>
      </c>
      <c r="BE601" s="157">
        <v>1.23449E-4</v>
      </c>
      <c r="BF601" s="157">
        <v>1.8667379999999999E-3</v>
      </c>
      <c r="BG601" s="157">
        <v>2.41893E-4</v>
      </c>
      <c r="BH601" s="192">
        <v>6.7399999999999998E-5</v>
      </c>
      <c r="BI601" s="157">
        <v>3.2509800000000001E-4</v>
      </c>
      <c r="BJ601" s="157">
        <v>2.8161100000000002E-4</v>
      </c>
      <c r="BK601" s="157">
        <v>1.481099E-3</v>
      </c>
      <c r="BL601" s="157">
        <v>5.3653800000000003E-4</v>
      </c>
      <c r="BM601" s="157">
        <v>0</v>
      </c>
      <c r="BN601" s="157">
        <v>2.59392E-4</v>
      </c>
      <c r="BO601" s="157">
        <v>1.0009559999999999E-3</v>
      </c>
      <c r="BP601" s="157">
        <v>0</v>
      </c>
      <c r="BQ601" s="157">
        <v>0</v>
      </c>
      <c r="BR601" s="157">
        <v>1.4059350000000001E-3</v>
      </c>
      <c r="BS601" s="157">
        <v>1.1328900000000001E-4</v>
      </c>
      <c r="BT601" s="157">
        <v>2.3158900000000001E-4</v>
      </c>
      <c r="BU601" s="157">
        <v>1.35196E-4</v>
      </c>
      <c r="BV601" s="157">
        <v>5.2278899999999996E-4</v>
      </c>
      <c r="BW601" s="157">
        <v>9.2030400000000004E-4</v>
      </c>
      <c r="BX601" s="157">
        <v>9.8252999999999991E-4</v>
      </c>
      <c r="BY601" s="157">
        <v>4.0295199999999999E-4</v>
      </c>
      <c r="BZ601" s="157">
        <v>1.60921E-3</v>
      </c>
      <c r="CA601" s="157">
        <v>3.4209099999999999E-4</v>
      </c>
      <c r="CB601" s="157">
        <v>6.2592139999999999E-3</v>
      </c>
      <c r="CC601" s="157">
        <v>1.485346E-3</v>
      </c>
      <c r="CD601" s="157">
        <v>4.5945799999999999E-4</v>
      </c>
      <c r="CE601" s="157">
        <v>1.5253389999999999E-3</v>
      </c>
      <c r="CF601" s="157">
        <v>1.190773E-3</v>
      </c>
      <c r="CG601" s="157">
        <v>1.3879300000000001E-4</v>
      </c>
      <c r="CH601" s="157">
        <v>1.516845E-3</v>
      </c>
      <c r="CI601" s="157">
        <v>1.3956730000000001E-3</v>
      </c>
      <c r="CJ601" s="157">
        <v>1.05927E-4</v>
      </c>
      <c r="CK601" s="157">
        <v>2.9593799999999998E-4</v>
      </c>
      <c r="CL601" s="157">
        <v>1.395828E-3</v>
      </c>
      <c r="CM601" s="157">
        <v>2.0132840000000002E-3</v>
      </c>
      <c r="CN601" s="157">
        <v>1.9736409999999999E-3</v>
      </c>
      <c r="CO601" s="157">
        <v>2.365762E-3</v>
      </c>
      <c r="CP601" s="157">
        <v>2.424879E-3</v>
      </c>
      <c r="CQ601" s="157">
        <v>3.4486899999999999E-3</v>
      </c>
      <c r="CR601" s="157">
        <v>1.344696E-3</v>
      </c>
      <c r="CS601" s="157">
        <v>1.2507690000000001E-3</v>
      </c>
      <c r="CT601" s="157">
        <v>1.2375349999999999E-3</v>
      </c>
      <c r="CU601" s="157">
        <v>5.5019539999999999E-3</v>
      </c>
      <c r="CV601" s="157">
        <v>1.1531338E-2</v>
      </c>
      <c r="CW601" s="157">
        <v>1.7325470000000001E-3</v>
      </c>
      <c r="CX601" s="157">
        <v>2.4625E-4</v>
      </c>
      <c r="CY601" s="157">
        <v>1.408762E-3</v>
      </c>
      <c r="CZ601" s="157">
        <v>6.1008199999999996E-4</v>
      </c>
      <c r="DA601" s="192">
        <v>7.47E-5</v>
      </c>
      <c r="DB601" s="157">
        <v>1.1633099999999999E-4</v>
      </c>
      <c r="DC601" s="157">
        <v>1.6278500000000001E-4</v>
      </c>
      <c r="DD601" s="157">
        <v>1.6552599999999999E-4</v>
      </c>
      <c r="DE601" s="157">
        <v>2.502317E-3</v>
      </c>
      <c r="DF601" s="157">
        <v>6.8917999999999996E-4</v>
      </c>
      <c r="DG601" s="157">
        <v>2.9411800000000001E-4</v>
      </c>
      <c r="DH601" s="157">
        <v>1.1475630000000001E-3</v>
      </c>
      <c r="DI601" s="157">
        <v>4.2348100000000002E-4</v>
      </c>
      <c r="DJ601" s="157">
        <v>7.0401299999999997E-4</v>
      </c>
      <c r="DK601" s="157">
        <v>1.478084E-3</v>
      </c>
      <c r="DL601" s="157">
        <v>9.3039999999999996E-4</v>
      </c>
      <c r="DM601" s="157">
        <v>1.284327E-3</v>
      </c>
      <c r="DN601" s="157">
        <v>5.9531700000000005E-4</v>
      </c>
      <c r="DO601" s="157">
        <v>7.2619099999999995E-4</v>
      </c>
      <c r="DP601" s="157">
        <v>1.2089729999999999E-3</v>
      </c>
      <c r="DQ601" s="157">
        <v>9.5974299999999999E-4</v>
      </c>
      <c r="DR601" s="157">
        <v>1.7543140000000001E-3</v>
      </c>
      <c r="DS601" s="157">
        <v>4.9502699999999997E-3</v>
      </c>
      <c r="DT601" s="157">
        <v>4.6578599999999999E-4</v>
      </c>
      <c r="DU601" s="157">
        <v>4.3151300000000001E-4</v>
      </c>
      <c r="DV601" s="157">
        <v>2.6983299999999998E-4</v>
      </c>
      <c r="DW601" s="157">
        <v>8.5186300000000001E-4</v>
      </c>
      <c r="DX601" s="157">
        <v>1.006255E-3</v>
      </c>
      <c r="DY601" s="157">
        <v>8.4227599999999998E-4</v>
      </c>
      <c r="DZ601" s="157">
        <v>3.2894740000000001E-3</v>
      </c>
      <c r="EA601" s="157">
        <v>5.16359E-3</v>
      </c>
      <c r="EB601" s="157">
        <v>1.5843400000000001E-3</v>
      </c>
      <c r="EC601" s="157">
        <v>6.3965500000000004E-4</v>
      </c>
      <c r="ED601" s="157">
        <v>6.8928200000000005E-4</v>
      </c>
      <c r="EE601" s="157">
        <v>6.9211499999999998E-4</v>
      </c>
      <c r="EF601" s="157">
        <v>8.1675300000000003E-4</v>
      </c>
      <c r="EG601" s="157">
        <v>6.4226099999999998E-4</v>
      </c>
      <c r="EH601" s="157">
        <v>6.3537399999999996E-4</v>
      </c>
      <c r="EI601" s="157">
        <v>7.1322599999999996E-4</v>
      </c>
      <c r="EJ601" s="157">
        <v>7.7715599999999998E-4</v>
      </c>
      <c r="EK601" s="157">
        <v>8.8469500000000001E-4</v>
      </c>
      <c r="EL601" s="157">
        <v>8.7577499999999997E-4</v>
      </c>
      <c r="EM601" s="192">
        <v>4.5800000000000002E-5</v>
      </c>
      <c r="EN601" s="157">
        <v>4.78622E-4</v>
      </c>
      <c r="EO601" s="157">
        <v>7.2041399999999995E-4</v>
      </c>
      <c r="EP601" s="157">
        <v>6.0033500000000002E-4</v>
      </c>
      <c r="EQ601" s="192">
        <v>8.0099999999999995E-5</v>
      </c>
      <c r="ER601" s="157">
        <v>7.2358899999999996E-4</v>
      </c>
      <c r="ES601" s="157">
        <v>1.14202E-4</v>
      </c>
      <c r="ET601" s="157">
        <v>5.20891E-4</v>
      </c>
      <c r="EU601" s="157">
        <v>2.60494E-4</v>
      </c>
      <c r="EV601" s="192">
        <v>4.07E-5</v>
      </c>
      <c r="EW601" s="157">
        <v>2.2398660000000001E-3</v>
      </c>
      <c r="EX601" s="157">
        <v>2.9072599999999999E-4</v>
      </c>
      <c r="EY601" s="157">
        <v>1.0869569999999999E-3</v>
      </c>
      <c r="EZ601" s="157">
        <v>4.1911639999999998E-3</v>
      </c>
      <c r="FA601" s="157">
        <v>1.3436909999999999E-3</v>
      </c>
      <c r="FB601" s="157">
        <v>9.7095199999999997E-4</v>
      </c>
      <c r="FC601" s="157">
        <v>1.6540579999999999E-3</v>
      </c>
      <c r="FD601" s="157">
        <v>4.00932E-4</v>
      </c>
      <c r="FE601" s="157">
        <v>1.0775139999999999E-3</v>
      </c>
      <c r="FF601" s="157">
        <v>2.7807919999999998E-3</v>
      </c>
      <c r="FG601" s="157">
        <v>1.0351970000000001E-3</v>
      </c>
      <c r="FH601" s="157">
        <v>9.7209399999999995E-4</v>
      </c>
      <c r="FI601" s="157">
        <v>1.213258E-3</v>
      </c>
      <c r="FJ601" s="157">
        <v>3.8793200000000001E-4</v>
      </c>
      <c r="FK601" s="192">
        <v>4.6199999999999998E-5</v>
      </c>
      <c r="FL601" s="157">
        <v>1.0916330000000001E-3</v>
      </c>
      <c r="FM601" s="157">
        <v>4.6533300000000001E-4</v>
      </c>
      <c r="FN601" s="157">
        <v>5.0622449999999999E-3</v>
      </c>
      <c r="FO601" s="157">
        <v>1.2860219999999999E-3</v>
      </c>
      <c r="FP601" s="157">
        <v>5.7622700000000001E-4</v>
      </c>
      <c r="FQ601" s="157">
        <v>2.459658E-3</v>
      </c>
      <c r="FR601" s="157">
        <v>1.0145810000000001E-3</v>
      </c>
      <c r="FS601" s="157">
        <v>5.1689300000000004E-4</v>
      </c>
      <c r="FT601" s="157">
        <v>1.002157E-3</v>
      </c>
      <c r="FU601" s="157">
        <v>1.4683020000000001E-3</v>
      </c>
      <c r="FV601" s="157">
        <v>3.8353770000000001E-3</v>
      </c>
      <c r="FW601" s="157">
        <v>4.9593300000000005E-4</v>
      </c>
      <c r="FX601" s="157">
        <v>7.6765600000000002E-4</v>
      </c>
      <c r="FY601" s="192">
        <v>5.4299999999999998E-5</v>
      </c>
      <c r="FZ601" s="157">
        <v>5.4217700000000002E-4</v>
      </c>
      <c r="GA601" s="157">
        <v>1.244652E-3</v>
      </c>
      <c r="GB601" s="157">
        <v>5.8992099999999998E-4</v>
      </c>
      <c r="GC601" s="157">
        <v>2.1519989999999999E-3</v>
      </c>
      <c r="GD601" s="157">
        <v>1.2881380000000001E-3</v>
      </c>
      <c r="GE601" s="157">
        <v>1.152204E-3</v>
      </c>
      <c r="GF601" s="157">
        <v>1.320568E-3</v>
      </c>
      <c r="GG601" s="157">
        <v>1.5121189999999999E-3</v>
      </c>
      <c r="GH601" s="157">
        <v>1.540149E-3</v>
      </c>
      <c r="GI601" s="157">
        <v>1.0806360000000001E-3</v>
      </c>
      <c r="GJ601" s="157">
        <v>0</v>
      </c>
      <c r="GK601" s="157">
        <v>7.6895800000000003E-4</v>
      </c>
      <c r="GL601" s="157">
        <v>1.224071E-3</v>
      </c>
      <c r="GM601" s="157">
        <v>1.151853E-3</v>
      </c>
      <c r="GN601" s="157">
        <v>1.7754820000000001E-3</v>
      </c>
      <c r="GO601" s="157">
        <v>6.3928399999999995E-4</v>
      </c>
      <c r="GP601" s="157">
        <v>2.8512399999999999E-4</v>
      </c>
      <c r="GQ601" s="157">
        <v>1.2339299999999999E-4</v>
      </c>
      <c r="GR601" s="157">
        <v>2.65097E-4</v>
      </c>
      <c r="GS601" s="157">
        <v>2.5580120000000001E-3</v>
      </c>
      <c r="GT601" s="157">
        <v>0</v>
      </c>
      <c r="GU601" s="157">
        <v>3.9473684000000002E-2</v>
      </c>
      <c r="GV601" s="157">
        <v>5.9356449999999998E-3</v>
      </c>
      <c r="GW601" s="157">
        <v>0</v>
      </c>
      <c r="GX601" s="157">
        <v>0</v>
      </c>
      <c r="GY601" s="157">
        <v>0</v>
      </c>
      <c r="GZ601" s="157">
        <v>0</v>
      </c>
      <c r="HA601" s="157">
        <v>0</v>
      </c>
    </row>
    <row r="602" spans="1:209" x14ac:dyDescent="0.2">
      <c r="A602" s="157" t="s">
        <v>4411</v>
      </c>
      <c r="B602" s="157">
        <v>0</v>
      </c>
      <c r="C602" s="157">
        <v>0</v>
      </c>
      <c r="D602" s="192">
        <v>5.1100000000000002E-6</v>
      </c>
      <c r="E602" s="157">
        <v>0</v>
      </c>
      <c r="F602" s="192">
        <v>1.3200000000000001E-5</v>
      </c>
      <c r="G602" s="192">
        <v>2.8500000000000002E-5</v>
      </c>
      <c r="H602" s="192">
        <v>3.15E-5</v>
      </c>
      <c r="I602" s="192">
        <v>1.31E-5</v>
      </c>
      <c r="J602" s="192">
        <v>4.3300000000000002E-5</v>
      </c>
      <c r="K602" s="157">
        <v>0</v>
      </c>
      <c r="L602" s="192">
        <v>1.7099999999999999E-5</v>
      </c>
      <c r="M602" s="192">
        <v>2.65E-5</v>
      </c>
      <c r="N602" s="157">
        <v>0</v>
      </c>
      <c r="O602" s="192">
        <v>1.6500000000000001E-5</v>
      </c>
      <c r="P602" s="192">
        <v>8.8200000000000003E-6</v>
      </c>
      <c r="Q602" s="157">
        <v>0</v>
      </c>
      <c r="R602" s="157">
        <v>0</v>
      </c>
      <c r="S602" s="157">
        <v>0</v>
      </c>
      <c r="T602" s="157">
        <v>0</v>
      </c>
      <c r="U602" s="157">
        <v>0</v>
      </c>
      <c r="V602" s="157">
        <v>0</v>
      </c>
      <c r="W602" s="192">
        <v>5.2499999999999997E-6</v>
      </c>
      <c r="X602" s="157">
        <v>0</v>
      </c>
      <c r="Y602" s="157">
        <v>0</v>
      </c>
      <c r="Z602" s="192">
        <v>5.2800000000000003E-5</v>
      </c>
      <c r="AA602" s="157">
        <v>0</v>
      </c>
      <c r="AB602" s="192">
        <v>3.9900000000000001E-5</v>
      </c>
      <c r="AC602" s="192">
        <v>1.9300000000000002E-5</v>
      </c>
      <c r="AD602" s="157">
        <v>6.2108200000000001E-4</v>
      </c>
      <c r="AE602" s="157">
        <v>0</v>
      </c>
      <c r="AF602" s="192">
        <v>4.49E-5</v>
      </c>
      <c r="AG602" s="192">
        <v>1.34E-5</v>
      </c>
      <c r="AH602" s="157">
        <v>0</v>
      </c>
      <c r="AI602" s="192">
        <v>3.8699999999999999E-5</v>
      </c>
      <c r="AJ602" s="192">
        <v>3.5500000000000002E-5</v>
      </c>
      <c r="AK602" s="192">
        <v>4.6600000000000001E-5</v>
      </c>
      <c r="AL602" s="192">
        <v>6.2500000000000001E-5</v>
      </c>
      <c r="AM602" s="157">
        <v>0</v>
      </c>
      <c r="AN602" s="157">
        <v>0</v>
      </c>
      <c r="AO602" s="192">
        <v>5.0599999999999997E-5</v>
      </c>
      <c r="AP602" s="157">
        <v>0</v>
      </c>
      <c r="AQ602" s="157">
        <v>0</v>
      </c>
      <c r="AR602" s="157">
        <v>0</v>
      </c>
      <c r="AS602" s="157">
        <v>0</v>
      </c>
      <c r="AT602" s="192">
        <v>3.2199999999999997E-5</v>
      </c>
      <c r="AU602" s="157">
        <v>2.0610100000000001E-4</v>
      </c>
      <c r="AV602" s="157">
        <v>0</v>
      </c>
      <c r="AW602" s="157">
        <v>1.02571E-4</v>
      </c>
      <c r="AX602" s="157">
        <v>0</v>
      </c>
      <c r="AY602" s="192">
        <v>2.6999999999999999E-5</v>
      </c>
      <c r="AZ602" s="157">
        <v>2.2764399999999999E-4</v>
      </c>
      <c r="BA602" s="192">
        <v>7.2200000000000007E-5</v>
      </c>
      <c r="BB602" s="192">
        <v>7.3899999999999994E-5</v>
      </c>
      <c r="BC602" s="157">
        <v>0</v>
      </c>
      <c r="BD602" s="192">
        <v>3.6999999999999998E-5</v>
      </c>
      <c r="BE602" s="157">
        <v>2.4689800000000001E-4</v>
      </c>
      <c r="BF602" s="157">
        <v>0</v>
      </c>
      <c r="BG602" s="192">
        <v>6.7199999999999994E-5</v>
      </c>
      <c r="BH602" s="192">
        <v>2.2500000000000001E-5</v>
      </c>
      <c r="BI602" s="157">
        <v>0</v>
      </c>
      <c r="BJ602" s="157">
        <v>0</v>
      </c>
      <c r="BK602" s="157">
        <v>0</v>
      </c>
      <c r="BL602" s="157">
        <v>0</v>
      </c>
      <c r="BM602" s="157">
        <v>0</v>
      </c>
      <c r="BN602" s="157">
        <v>1.29696E-4</v>
      </c>
      <c r="BO602" s="192">
        <v>6.6699999999999995E-5</v>
      </c>
      <c r="BP602" s="192">
        <v>5.3300000000000001E-5</v>
      </c>
      <c r="BQ602" s="157">
        <v>1.19567E-4</v>
      </c>
      <c r="BR602" s="157">
        <v>1.4799299999999999E-4</v>
      </c>
      <c r="BS602" s="157">
        <v>1.1328900000000001E-4</v>
      </c>
      <c r="BT602" s="157">
        <v>0</v>
      </c>
      <c r="BU602" s="192">
        <v>4.5099999999999998E-5</v>
      </c>
      <c r="BV602" s="157">
        <v>0</v>
      </c>
      <c r="BW602" s="192">
        <v>4.7800000000000003E-5</v>
      </c>
      <c r="BX602" s="157">
        <v>0</v>
      </c>
      <c r="BY602" s="157">
        <v>0</v>
      </c>
      <c r="BZ602" s="157">
        <v>0</v>
      </c>
      <c r="CA602" s="157">
        <v>0</v>
      </c>
      <c r="CB602" s="157">
        <v>0</v>
      </c>
      <c r="CC602" s="157">
        <v>0</v>
      </c>
      <c r="CD602" s="157">
        <v>0</v>
      </c>
      <c r="CE602" s="157">
        <v>0</v>
      </c>
      <c r="CF602" s="192">
        <v>5.5399999999999998E-5</v>
      </c>
      <c r="CG602" s="157">
        <v>0</v>
      </c>
      <c r="CH602" s="157">
        <v>0</v>
      </c>
      <c r="CI602" s="192">
        <v>9.4300000000000002E-5</v>
      </c>
      <c r="CJ602" s="157">
        <v>0</v>
      </c>
      <c r="CK602" s="192">
        <v>8.0699999999999996E-5</v>
      </c>
      <c r="CL602" s="157">
        <v>1.4401400000000001E-4</v>
      </c>
      <c r="CM602" s="157">
        <v>0</v>
      </c>
      <c r="CN602" s="192">
        <v>9.2700000000000004E-5</v>
      </c>
      <c r="CO602" s="192">
        <v>5.0300000000000003E-5</v>
      </c>
      <c r="CP602" s="157">
        <v>1.2499399999999999E-4</v>
      </c>
      <c r="CQ602" s="192">
        <v>3.6000000000000001E-5</v>
      </c>
      <c r="CR602" s="157">
        <v>2.6195400000000001E-4</v>
      </c>
      <c r="CS602" s="192">
        <v>1.04E-5</v>
      </c>
      <c r="CT602" s="157">
        <v>0</v>
      </c>
      <c r="CU602" s="157">
        <v>0</v>
      </c>
      <c r="CV602" s="157">
        <v>0</v>
      </c>
      <c r="CW602" s="192">
        <v>5.93E-6</v>
      </c>
      <c r="CX602" s="192">
        <v>2.2399999999999999E-5</v>
      </c>
      <c r="CY602" s="157">
        <v>0</v>
      </c>
      <c r="CZ602" s="192">
        <v>3.8099999999999998E-5</v>
      </c>
      <c r="DA602" s="192">
        <v>1.2500000000000001E-5</v>
      </c>
      <c r="DB602" s="157">
        <v>0</v>
      </c>
      <c r="DC602" s="192">
        <v>2.0299999999999999E-5</v>
      </c>
      <c r="DD602" s="192">
        <v>4.5099999999999998E-5</v>
      </c>
      <c r="DE602" s="157">
        <v>1.58877E-4</v>
      </c>
      <c r="DF602" s="192">
        <v>4.5899999999999998E-5</v>
      </c>
      <c r="DG602" s="157">
        <v>0</v>
      </c>
      <c r="DH602" s="192">
        <v>6.7500000000000001E-5</v>
      </c>
      <c r="DI602" s="192">
        <v>8.0699999999999996E-5</v>
      </c>
      <c r="DJ602" s="157">
        <v>0</v>
      </c>
      <c r="DK602" s="157">
        <v>1.01937E-4</v>
      </c>
      <c r="DL602" s="157">
        <v>0</v>
      </c>
      <c r="DM602" s="192">
        <v>3.7799999999999997E-5</v>
      </c>
      <c r="DN602" s="157">
        <v>0</v>
      </c>
      <c r="DO602" s="157">
        <v>0</v>
      </c>
      <c r="DP602" s="157">
        <v>1.19405E-4</v>
      </c>
      <c r="DQ602" s="157">
        <v>0</v>
      </c>
      <c r="DR602" s="192">
        <v>8.1600000000000005E-5</v>
      </c>
      <c r="DS602" s="192">
        <v>9.0799999999999998E-5</v>
      </c>
      <c r="DT602" s="157">
        <v>0</v>
      </c>
      <c r="DU602" s="157">
        <v>0</v>
      </c>
      <c r="DV602" s="157">
        <v>0</v>
      </c>
      <c r="DW602" s="192">
        <v>5.2200000000000002E-5</v>
      </c>
      <c r="DX602" s="192">
        <v>2.72E-5</v>
      </c>
      <c r="DY602" s="157">
        <v>2.83458E-4</v>
      </c>
      <c r="DZ602" s="157">
        <v>0</v>
      </c>
      <c r="EA602" s="157">
        <v>0</v>
      </c>
      <c r="EB602" s="157">
        <v>0</v>
      </c>
      <c r="EC602" s="157">
        <v>0</v>
      </c>
      <c r="ED602" s="157">
        <v>1.4770300000000001E-4</v>
      </c>
      <c r="EE602" s="192">
        <v>7.9900000000000004E-5</v>
      </c>
      <c r="EF602" s="157">
        <v>0</v>
      </c>
      <c r="EG602" s="157">
        <v>0</v>
      </c>
      <c r="EH602" s="157">
        <v>0</v>
      </c>
      <c r="EI602" s="157">
        <v>0</v>
      </c>
      <c r="EJ602" s="157">
        <v>0</v>
      </c>
      <c r="EK602" s="192">
        <v>7.3700000000000002E-5</v>
      </c>
      <c r="EL602" s="157">
        <v>0</v>
      </c>
      <c r="EM602" s="192">
        <v>3.8099999999999998E-5</v>
      </c>
      <c r="EN602" s="157">
        <v>0</v>
      </c>
      <c r="EO602" s="157">
        <v>0</v>
      </c>
      <c r="EP602" s="192">
        <v>1.77E-5</v>
      </c>
      <c r="EQ602" s="192">
        <v>2.6699999999999998E-5</v>
      </c>
      <c r="ER602" s="192">
        <v>2.0699999999999998E-5</v>
      </c>
      <c r="ES602" s="192">
        <v>4.57E-5</v>
      </c>
      <c r="ET602" s="157">
        <v>0</v>
      </c>
      <c r="EU602" s="157">
        <v>0</v>
      </c>
      <c r="EV602" s="157">
        <v>0</v>
      </c>
      <c r="EW602" s="192">
        <v>3.6399999999999997E-5</v>
      </c>
      <c r="EX602" s="157">
        <v>0</v>
      </c>
      <c r="EY602" s="192">
        <v>5.1799999999999999E-5</v>
      </c>
      <c r="EZ602" s="157">
        <v>0</v>
      </c>
      <c r="FA602" s="157">
        <v>1.25971E-4</v>
      </c>
      <c r="FB602" s="192">
        <v>2.6999999999999999E-5</v>
      </c>
      <c r="FC602" s="192">
        <v>5.4200000000000003E-5</v>
      </c>
      <c r="FD602" s="192">
        <v>2.51E-5</v>
      </c>
      <c r="FE602" s="157">
        <v>0</v>
      </c>
      <c r="FF602" s="157">
        <v>0</v>
      </c>
      <c r="FG602" s="157">
        <v>0</v>
      </c>
      <c r="FH602" s="192">
        <v>2.37E-5</v>
      </c>
      <c r="FI602" s="192">
        <v>8.2700000000000004E-5</v>
      </c>
      <c r="FJ602" s="157">
        <v>0</v>
      </c>
      <c r="FK602" s="157">
        <v>0</v>
      </c>
      <c r="FL602" s="157">
        <v>0</v>
      </c>
      <c r="FM602" s="157">
        <v>0</v>
      </c>
      <c r="FN602" s="157">
        <v>2.4105900000000001E-4</v>
      </c>
      <c r="FO602" s="192">
        <v>1.8099999999999999E-5</v>
      </c>
      <c r="FP602" s="192">
        <v>8.2299999999999995E-5</v>
      </c>
      <c r="FQ602" s="157">
        <v>0</v>
      </c>
      <c r="FR602" s="192">
        <v>8.7000000000000001E-5</v>
      </c>
      <c r="FS602" s="192">
        <v>4.6999999999999997E-5</v>
      </c>
      <c r="FT602" s="192">
        <v>2.1800000000000001E-5</v>
      </c>
      <c r="FU602" s="157">
        <v>1.4395099999999999E-4</v>
      </c>
      <c r="FV602" s="192">
        <v>2.3E-5</v>
      </c>
      <c r="FW602" s="192">
        <v>9.9199999999999999E-5</v>
      </c>
      <c r="FX602" s="157">
        <v>0</v>
      </c>
      <c r="FY602" s="157">
        <v>0</v>
      </c>
      <c r="FZ602" s="192">
        <v>4.5200000000000001E-5</v>
      </c>
      <c r="GA602" s="157">
        <v>7.0011699999999999E-4</v>
      </c>
      <c r="GB602" s="157">
        <v>0</v>
      </c>
      <c r="GC602" s="157">
        <v>5.6631599999999998E-4</v>
      </c>
      <c r="GD602" s="192">
        <v>3.68E-5</v>
      </c>
      <c r="GE602" s="157">
        <v>0</v>
      </c>
      <c r="GF602" s="157">
        <v>0</v>
      </c>
      <c r="GG602" s="192">
        <v>8.8900000000000006E-5</v>
      </c>
      <c r="GH602" s="192">
        <v>9.3300000000000005E-5</v>
      </c>
      <c r="GI602" s="157">
        <v>0</v>
      </c>
      <c r="GJ602" s="157">
        <v>0</v>
      </c>
      <c r="GK602" s="192">
        <v>2.9600000000000001E-5</v>
      </c>
      <c r="GL602" s="157">
        <v>0</v>
      </c>
      <c r="GM602" s="157">
        <v>0</v>
      </c>
      <c r="GN602" s="157">
        <v>0</v>
      </c>
      <c r="GO602" s="157">
        <v>0</v>
      </c>
      <c r="GP602" s="192">
        <v>7.1299999999999998E-5</v>
      </c>
      <c r="GQ602" s="192">
        <v>2.0599999999999999E-5</v>
      </c>
      <c r="GR602" s="192">
        <v>5.3000000000000001E-5</v>
      </c>
      <c r="GS602" s="157">
        <v>0</v>
      </c>
      <c r="GT602" s="157">
        <v>0</v>
      </c>
      <c r="GU602" s="157">
        <v>0</v>
      </c>
      <c r="GV602" s="157">
        <v>0</v>
      </c>
      <c r="GW602" s="157">
        <v>0</v>
      </c>
      <c r="GX602" s="157">
        <v>0</v>
      </c>
      <c r="GY602" s="157">
        <v>0</v>
      </c>
      <c r="GZ602" s="157">
        <v>0</v>
      </c>
      <c r="HA602" s="157">
        <v>0</v>
      </c>
    </row>
    <row r="603" spans="1:209" x14ac:dyDescent="0.2">
      <c r="A603" s="157" t="s">
        <v>4412</v>
      </c>
      <c r="B603" s="157">
        <v>0</v>
      </c>
      <c r="C603" s="192">
        <v>1.7200000000000001E-5</v>
      </c>
      <c r="D603" s="192">
        <v>3.5800000000000003E-5</v>
      </c>
      <c r="E603" s="157">
        <v>0</v>
      </c>
      <c r="F603" s="192">
        <v>2.6299999999999999E-5</v>
      </c>
      <c r="G603" s="157">
        <v>0</v>
      </c>
      <c r="H603" s="192">
        <v>6.3E-5</v>
      </c>
      <c r="I603" s="157">
        <v>0</v>
      </c>
      <c r="J603" s="157">
        <v>0</v>
      </c>
      <c r="K603" s="192">
        <v>2.6800000000000001E-5</v>
      </c>
      <c r="L603" s="192">
        <v>6.8200000000000004E-5</v>
      </c>
      <c r="M603" s="192">
        <v>2.65E-5</v>
      </c>
      <c r="N603" s="157">
        <v>0</v>
      </c>
      <c r="O603" s="157">
        <v>0</v>
      </c>
      <c r="P603" s="157">
        <v>0</v>
      </c>
      <c r="Q603" s="157">
        <v>0</v>
      </c>
      <c r="R603" s="157">
        <v>0</v>
      </c>
      <c r="S603" s="157">
        <v>0</v>
      </c>
      <c r="T603" s="157">
        <v>0</v>
      </c>
      <c r="U603" s="157">
        <v>0</v>
      </c>
      <c r="V603" s="192">
        <v>4.0599999999999998E-5</v>
      </c>
      <c r="W603" s="157">
        <v>0</v>
      </c>
      <c r="X603" s="157">
        <v>0</v>
      </c>
      <c r="Y603" s="157">
        <v>0</v>
      </c>
      <c r="Z603" s="192">
        <v>1.7600000000000001E-5</v>
      </c>
      <c r="AA603" s="157">
        <v>2.6288100000000002E-4</v>
      </c>
      <c r="AB603" s="157">
        <v>0</v>
      </c>
      <c r="AC603" s="157">
        <v>0</v>
      </c>
      <c r="AD603" s="192">
        <v>1.9400000000000001E-5</v>
      </c>
      <c r="AE603" s="192">
        <v>1.3900000000000001E-5</v>
      </c>
      <c r="AF603" s="157">
        <v>0</v>
      </c>
      <c r="AG603" s="192">
        <v>1.34E-5</v>
      </c>
      <c r="AH603" s="157">
        <v>0</v>
      </c>
      <c r="AI603" s="157">
        <v>0</v>
      </c>
      <c r="AJ603" s="157">
        <v>2.4860600000000001E-4</v>
      </c>
      <c r="AK603" s="157">
        <v>0</v>
      </c>
      <c r="AL603" s="157">
        <v>0</v>
      </c>
      <c r="AM603" s="157">
        <v>0</v>
      </c>
      <c r="AN603" s="157">
        <v>0</v>
      </c>
      <c r="AO603" s="157">
        <v>0</v>
      </c>
      <c r="AP603" s="157">
        <v>0</v>
      </c>
      <c r="AQ603" s="192">
        <v>4.1900000000000002E-5</v>
      </c>
      <c r="AR603" s="157">
        <v>0</v>
      </c>
      <c r="AS603" s="157">
        <v>1.4573940000000001E-3</v>
      </c>
      <c r="AT603" s="192">
        <v>5.3700000000000003E-6</v>
      </c>
      <c r="AU603" s="157">
        <v>1.0305E-4</v>
      </c>
      <c r="AV603" s="157">
        <v>3.4269999999999998E-4</v>
      </c>
      <c r="AW603" s="157">
        <v>2.7352300000000002E-4</v>
      </c>
      <c r="AX603" s="192">
        <v>3.3099999999999998E-5</v>
      </c>
      <c r="AY603" s="192">
        <v>8.1100000000000006E-5</v>
      </c>
      <c r="AZ603" s="157">
        <v>0</v>
      </c>
      <c r="BA603" s="157">
        <v>0</v>
      </c>
      <c r="BB603" s="157">
        <v>0</v>
      </c>
      <c r="BC603" s="157">
        <v>1.20369E-4</v>
      </c>
      <c r="BD603" s="157">
        <v>1.8484999999999999E-4</v>
      </c>
      <c r="BE603" s="157">
        <v>0</v>
      </c>
      <c r="BF603" s="157">
        <v>0</v>
      </c>
      <c r="BG603" s="157">
        <v>0</v>
      </c>
      <c r="BH603" s="157">
        <v>0</v>
      </c>
      <c r="BI603" s="157">
        <v>0</v>
      </c>
      <c r="BJ603" s="192">
        <v>5.63E-5</v>
      </c>
      <c r="BK603" s="157">
        <v>0</v>
      </c>
      <c r="BL603" s="157">
        <v>0</v>
      </c>
      <c r="BM603" s="157">
        <v>0</v>
      </c>
      <c r="BN603" s="157">
        <v>0</v>
      </c>
      <c r="BO603" s="157">
        <v>1.55704E-4</v>
      </c>
      <c r="BP603" s="157">
        <v>0</v>
      </c>
      <c r="BQ603" s="157">
        <v>0</v>
      </c>
      <c r="BR603" s="157">
        <v>0</v>
      </c>
      <c r="BS603" s="157">
        <v>0</v>
      </c>
      <c r="BT603" s="157">
        <v>0</v>
      </c>
      <c r="BU603" s="157">
        <v>0</v>
      </c>
      <c r="BV603" s="157">
        <v>0</v>
      </c>
      <c r="BW603" s="157">
        <v>0</v>
      </c>
      <c r="BX603" s="157">
        <v>0</v>
      </c>
      <c r="BY603" s="157">
        <v>0</v>
      </c>
      <c r="BZ603" s="157">
        <v>0</v>
      </c>
      <c r="CA603" s="157">
        <v>0</v>
      </c>
      <c r="CB603" s="157">
        <v>0</v>
      </c>
      <c r="CC603" s="157">
        <v>0</v>
      </c>
      <c r="CD603" s="157">
        <v>0</v>
      </c>
      <c r="CE603" s="157">
        <v>0</v>
      </c>
      <c r="CF603" s="157">
        <v>0</v>
      </c>
      <c r="CG603" s="157">
        <v>5.5517000000000001E-4</v>
      </c>
      <c r="CH603" s="157">
        <v>0</v>
      </c>
      <c r="CI603" s="157">
        <v>0</v>
      </c>
      <c r="CJ603" s="157">
        <v>0</v>
      </c>
      <c r="CK603" s="157">
        <v>0</v>
      </c>
      <c r="CL603" s="157">
        <v>0</v>
      </c>
      <c r="CM603" s="157">
        <v>0</v>
      </c>
      <c r="CN603" s="157">
        <v>0</v>
      </c>
      <c r="CO603" s="157">
        <v>0</v>
      </c>
      <c r="CP603" s="157">
        <v>0</v>
      </c>
      <c r="CQ603" s="157">
        <v>0</v>
      </c>
      <c r="CR603" s="157">
        <v>0</v>
      </c>
      <c r="CS603" s="157">
        <v>0</v>
      </c>
      <c r="CT603" s="157">
        <v>0</v>
      </c>
      <c r="CU603" s="157">
        <v>0</v>
      </c>
      <c r="CV603" s="157">
        <v>0</v>
      </c>
      <c r="CW603" s="157">
        <v>0</v>
      </c>
      <c r="CX603" s="157">
        <v>1.5670500000000001E-4</v>
      </c>
      <c r="CY603" s="157">
        <v>0</v>
      </c>
      <c r="CZ603" s="157">
        <v>0</v>
      </c>
      <c r="DA603" s="157">
        <v>0</v>
      </c>
      <c r="DB603" s="157">
        <v>0</v>
      </c>
      <c r="DC603" s="157">
        <v>0</v>
      </c>
      <c r="DD603" s="157">
        <v>0</v>
      </c>
      <c r="DE603" s="157">
        <v>0</v>
      </c>
      <c r="DF603" s="157">
        <v>0</v>
      </c>
      <c r="DG603" s="157">
        <v>0</v>
      </c>
      <c r="DH603" s="157">
        <v>0</v>
      </c>
      <c r="DI603" s="157">
        <v>0</v>
      </c>
      <c r="DJ603" s="157">
        <v>0</v>
      </c>
      <c r="DK603" s="157">
        <v>0</v>
      </c>
      <c r="DL603" s="157">
        <v>0</v>
      </c>
      <c r="DM603" s="157">
        <v>0</v>
      </c>
      <c r="DN603" s="157">
        <v>0</v>
      </c>
      <c r="DO603" s="157">
        <v>0</v>
      </c>
      <c r="DP603" s="157">
        <v>0</v>
      </c>
      <c r="DQ603" s="157">
        <v>0</v>
      </c>
      <c r="DR603" s="157">
        <v>0</v>
      </c>
      <c r="DS603" s="157">
        <v>0</v>
      </c>
      <c r="DT603" s="192">
        <v>8.4699999999999999E-5</v>
      </c>
      <c r="DU603" s="157">
        <v>0</v>
      </c>
      <c r="DV603" s="157">
        <v>0</v>
      </c>
      <c r="DW603" s="157">
        <v>0</v>
      </c>
      <c r="DX603" s="157">
        <v>0</v>
      </c>
      <c r="DY603" s="157">
        <v>0</v>
      </c>
      <c r="DZ603" s="157">
        <v>0</v>
      </c>
      <c r="EA603" s="157">
        <v>0</v>
      </c>
      <c r="EB603" s="157">
        <v>0</v>
      </c>
      <c r="EC603" s="157">
        <v>0</v>
      </c>
      <c r="ED603" s="157">
        <v>0</v>
      </c>
      <c r="EE603" s="192">
        <v>5.3199999999999999E-5</v>
      </c>
      <c r="EF603" s="157">
        <v>0</v>
      </c>
      <c r="EG603" s="157">
        <v>0</v>
      </c>
      <c r="EH603" s="157">
        <v>1.19133E-4</v>
      </c>
      <c r="EI603" s="157">
        <v>0</v>
      </c>
      <c r="EJ603" s="157">
        <v>0</v>
      </c>
      <c r="EK603" s="157">
        <v>0</v>
      </c>
      <c r="EL603" s="157">
        <v>0</v>
      </c>
      <c r="EM603" s="157">
        <v>0</v>
      </c>
      <c r="EN603" s="192">
        <v>5.3199999999999999E-5</v>
      </c>
      <c r="EO603" s="157">
        <v>0</v>
      </c>
      <c r="EP603" s="157">
        <v>0</v>
      </c>
      <c r="EQ603" s="157">
        <v>0</v>
      </c>
      <c r="ER603" s="157">
        <v>0</v>
      </c>
      <c r="ES603" s="157">
        <v>1.8272300000000001E-4</v>
      </c>
      <c r="ET603" s="192">
        <v>7.4400000000000006E-5</v>
      </c>
      <c r="EU603" s="157">
        <v>0</v>
      </c>
      <c r="EV603" s="192">
        <v>2.0299999999999999E-5</v>
      </c>
      <c r="EW603" s="157">
        <v>0</v>
      </c>
      <c r="EX603" s="192">
        <v>9.6899999999999997E-5</v>
      </c>
      <c r="EY603" s="157">
        <v>0</v>
      </c>
      <c r="EZ603" s="157">
        <v>0</v>
      </c>
      <c r="FA603" s="157">
        <v>0</v>
      </c>
      <c r="FB603" s="157">
        <v>0</v>
      </c>
      <c r="FC603" s="157">
        <v>0</v>
      </c>
      <c r="FD603" s="157">
        <v>0</v>
      </c>
      <c r="FE603" s="157">
        <v>0</v>
      </c>
      <c r="FF603" s="192">
        <v>3.3899999999999997E-5</v>
      </c>
      <c r="FG603" s="157">
        <v>0</v>
      </c>
      <c r="FH603" s="157">
        <v>0</v>
      </c>
      <c r="FI603" s="192">
        <v>5.5099999999999998E-5</v>
      </c>
      <c r="FJ603" s="157">
        <v>0</v>
      </c>
      <c r="FK603" s="192">
        <v>9.2399999999999996E-5</v>
      </c>
      <c r="FL603" s="157">
        <v>0</v>
      </c>
      <c r="FM603" s="157">
        <v>0</v>
      </c>
      <c r="FN603" s="157">
        <v>0</v>
      </c>
      <c r="FO603" s="157">
        <v>0</v>
      </c>
      <c r="FP603" s="157">
        <v>0</v>
      </c>
      <c r="FQ603" s="157">
        <v>0</v>
      </c>
      <c r="FR603" s="157">
        <v>0</v>
      </c>
      <c r="FS603" s="157">
        <v>0</v>
      </c>
      <c r="FT603" s="157">
        <v>0</v>
      </c>
      <c r="FU603" s="157">
        <v>0</v>
      </c>
      <c r="FV603" s="157">
        <v>0</v>
      </c>
      <c r="FW603" s="157">
        <v>0</v>
      </c>
      <c r="FX603" s="157">
        <v>0</v>
      </c>
      <c r="FY603" s="157">
        <v>0</v>
      </c>
      <c r="FZ603" s="157">
        <v>0</v>
      </c>
      <c r="GA603" s="157">
        <v>0</v>
      </c>
      <c r="GB603" s="157">
        <v>0</v>
      </c>
      <c r="GC603" s="157">
        <v>0</v>
      </c>
      <c r="GD603" s="157">
        <v>0</v>
      </c>
      <c r="GE603" s="157">
        <v>0</v>
      </c>
      <c r="GF603" s="157">
        <v>0</v>
      </c>
      <c r="GG603" s="157">
        <v>0</v>
      </c>
      <c r="GH603" s="157">
        <v>0</v>
      </c>
      <c r="GI603" s="157">
        <v>0</v>
      </c>
      <c r="GJ603" s="157">
        <v>0</v>
      </c>
      <c r="GK603" s="157">
        <v>0</v>
      </c>
      <c r="GL603" s="157">
        <v>0</v>
      </c>
      <c r="GM603" s="192">
        <v>3.8399999999999998E-5</v>
      </c>
      <c r="GN603" s="157">
        <v>0</v>
      </c>
      <c r="GO603" s="157">
        <v>0</v>
      </c>
      <c r="GP603" s="157">
        <v>0</v>
      </c>
      <c r="GQ603" s="157">
        <v>2.67352E-4</v>
      </c>
      <c r="GR603" s="157">
        <v>0</v>
      </c>
      <c r="GS603" s="157">
        <v>0</v>
      </c>
      <c r="GT603" s="157">
        <v>0</v>
      </c>
      <c r="GU603" s="157">
        <v>0</v>
      </c>
      <c r="GV603" s="157">
        <v>0</v>
      </c>
      <c r="GW603" s="157">
        <v>0</v>
      </c>
      <c r="GX603" s="157">
        <v>0</v>
      </c>
      <c r="GY603" s="157">
        <v>0</v>
      </c>
      <c r="GZ603" s="157">
        <v>0</v>
      </c>
      <c r="HA603" s="157">
        <v>0</v>
      </c>
    </row>
    <row r="604" spans="1:209" x14ac:dyDescent="0.2">
      <c r="A604" s="157" t="s">
        <v>4413</v>
      </c>
      <c r="B604" s="157">
        <v>0</v>
      </c>
      <c r="C604" s="192">
        <v>1.7200000000000001E-5</v>
      </c>
      <c r="D604" s="192">
        <v>1.0200000000000001E-5</v>
      </c>
      <c r="E604" s="157">
        <v>0</v>
      </c>
      <c r="F604" s="157">
        <v>0</v>
      </c>
      <c r="G604" s="157">
        <v>1.2813899999999999E-4</v>
      </c>
      <c r="H604" s="157">
        <v>0</v>
      </c>
      <c r="I604" s="157">
        <v>2.1010899999999999E-4</v>
      </c>
      <c r="J604" s="157">
        <v>2.25393E-4</v>
      </c>
      <c r="K604" s="157">
        <v>0</v>
      </c>
      <c r="L604" s="157">
        <v>9.8949099999999989E-4</v>
      </c>
      <c r="M604" s="157">
        <v>1.05843E-4</v>
      </c>
      <c r="N604" s="157">
        <v>1.01411E-4</v>
      </c>
      <c r="O604" s="192">
        <v>4.9499999999999997E-5</v>
      </c>
      <c r="P604" s="192">
        <v>8.8200000000000003E-5</v>
      </c>
      <c r="Q604" s="157">
        <v>5.3729500000000003E-4</v>
      </c>
      <c r="R604" s="157">
        <v>0</v>
      </c>
      <c r="S604" s="157">
        <v>1.9173200000000001E-4</v>
      </c>
      <c r="T604" s="192">
        <v>3.2299999999999999E-5</v>
      </c>
      <c r="U604" s="192">
        <v>2.2099999999999998E-5</v>
      </c>
      <c r="V604" s="192">
        <v>6.0900000000000003E-5</v>
      </c>
      <c r="W604" s="192">
        <v>5.2499999999999997E-6</v>
      </c>
      <c r="X604" s="157">
        <v>3.6507500000000002E-4</v>
      </c>
      <c r="Y604" s="157">
        <v>0</v>
      </c>
      <c r="Z604" s="157">
        <v>1.5832199999999999E-4</v>
      </c>
      <c r="AA604" s="192">
        <v>6.5699999999999998E-5</v>
      </c>
      <c r="AB604" s="157">
        <v>2.0955999999999999E-4</v>
      </c>
      <c r="AC604" s="157">
        <v>1.7370499999999999E-4</v>
      </c>
      <c r="AD604" s="157">
        <v>1.7467900000000001E-4</v>
      </c>
      <c r="AE604" s="192">
        <v>2.7800000000000001E-5</v>
      </c>
      <c r="AF604" s="192">
        <v>8.9900000000000003E-5</v>
      </c>
      <c r="AG604" s="192">
        <v>1.34E-5</v>
      </c>
      <c r="AH604" s="192">
        <v>2.4600000000000002E-5</v>
      </c>
      <c r="AI604" s="157">
        <v>1.16036E-4</v>
      </c>
      <c r="AJ604" s="157">
        <v>2.4860600000000001E-4</v>
      </c>
      <c r="AK604" s="157">
        <v>7.9165500000000005E-4</v>
      </c>
      <c r="AL604" s="157">
        <v>4.3718099999999997E-4</v>
      </c>
      <c r="AM604" s="157">
        <v>6.6203200000000001E-4</v>
      </c>
      <c r="AN604" s="157">
        <v>2.3163900000000001E-4</v>
      </c>
      <c r="AO604" s="157">
        <v>4.3008599999999999E-4</v>
      </c>
      <c r="AP604" s="157">
        <v>1.4007599999999999E-4</v>
      </c>
      <c r="AQ604" s="157">
        <v>1.88395E-4</v>
      </c>
      <c r="AR604" s="157">
        <v>1.52843E-4</v>
      </c>
      <c r="AS604" s="157">
        <v>2.2771799999999999E-4</v>
      </c>
      <c r="AT604" s="192">
        <v>8.6000000000000003E-5</v>
      </c>
      <c r="AU604" s="157">
        <v>1.236603E-3</v>
      </c>
      <c r="AV604" s="157">
        <v>1.370802E-3</v>
      </c>
      <c r="AW604" s="157">
        <v>1.9488509999999999E-3</v>
      </c>
      <c r="AX604" s="157">
        <v>0</v>
      </c>
      <c r="AY604" s="192">
        <v>5.3999999999999998E-5</v>
      </c>
      <c r="AZ604" s="157">
        <v>0</v>
      </c>
      <c r="BA604" s="157">
        <v>4.0940200000000001E-4</v>
      </c>
      <c r="BB604" s="192">
        <v>7.3899999999999994E-5</v>
      </c>
      <c r="BC604" s="192">
        <v>2.41E-5</v>
      </c>
      <c r="BD604" s="157">
        <v>1.1090999999999999E-4</v>
      </c>
      <c r="BE604" s="157">
        <v>1.85174E-4</v>
      </c>
      <c r="BF604" s="157">
        <v>0</v>
      </c>
      <c r="BG604" s="157">
        <v>1.2094700000000001E-4</v>
      </c>
      <c r="BH604" s="157">
        <v>0</v>
      </c>
      <c r="BI604" s="157">
        <v>1.9867100000000001E-4</v>
      </c>
      <c r="BJ604" s="157">
        <v>0</v>
      </c>
      <c r="BK604" s="192">
        <v>5.1700000000000003E-5</v>
      </c>
      <c r="BL604" s="157">
        <v>0</v>
      </c>
      <c r="BM604" s="157">
        <v>4.2087500000000003E-4</v>
      </c>
      <c r="BN604" s="192">
        <v>4.32E-5</v>
      </c>
      <c r="BO604" s="192">
        <v>2.2200000000000001E-5</v>
      </c>
      <c r="BP604" s="157">
        <v>2.13112E-4</v>
      </c>
      <c r="BQ604" s="192">
        <v>5.9799999999999997E-5</v>
      </c>
      <c r="BR604" s="157">
        <v>6.3425600000000003E-4</v>
      </c>
      <c r="BS604" s="157">
        <v>0</v>
      </c>
      <c r="BT604" s="157">
        <v>0</v>
      </c>
      <c r="BU604" s="157">
        <v>0</v>
      </c>
      <c r="BV604" s="157">
        <v>0</v>
      </c>
      <c r="BW604" s="157">
        <v>2.6294399999999998E-4</v>
      </c>
      <c r="BX604" s="192">
        <v>2.4000000000000001E-5</v>
      </c>
      <c r="BY604" s="157">
        <v>0</v>
      </c>
      <c r="BZ604" s="192">
        <v>3.0899999999999999E-5</v>
      </c>
      <c r="CA604" s="192">
        <v>3.4199999999999998E-5</v>
      </c>
      <c r="CB604" s="192">
        <v>4.8300000000000002E-5</v>
      </c>
      <c r="CC604" s="192">
        <v>1.8099999999999999E-5</v>
      </c>
      <c r="CD604" s="157">
        <v>0</v>
      </c>
      <c r="CE604" s="157">
        <v>4.9806999999999998E-4</v>
      </c>
      <c r="CF604" s="157">
        <v>1.1077E-4</v>
      </c>
      <c r="CG604" s="157">
        <v>1.3879300000000001E-4</v>
      </c>
      <c r="CH604" s="157">
        <v>0</v>
      </c>
      <c r="CI604" s="157">
        <v>5.0923199999999998E-4</v>
      </c>
      <c r="CJ604" s="157">
        <v>1.8007520000000001E-3</v>
      </c>
      <c r="CK604" s="157">
        <v>9.68523E-4</v>
      </c>
      <c r="CL604" s="157">
        <v>2.9910599999999999E-4</v>
      </c>
      <c r="CM604" s="157">
        <v>4.89209E-4</v>
      </c>
      <c r="CN604" s="157">
        <v>3.9737699999999997E-4</v>
      </c>
      <c r="CO604" s="157">
        <v>7.4244700000000003E-4</v>
      </c>
      <c r="CP604" s="157">
        <v>1.2499399999999999E-4</v>
      </c>
      <c r="CQ604" s="192">
        <v>8.4099999999999998E-5</v>
      </c>
      <c r="CR604" s="157">
        <v>6.6361600000000001E-4</v>
      </c>
      <c r="CS604" s="157">
        <v>1.3549999999999999E-4</v>
      </c>
      <c r="CT604" s="157">
        <v>1.1899400000000001E-4</v>
      </c>
      <c r="CU604" s="157">
        <v>1.9934600000000001E-4</v>
      </c>
      <c r="CV604" s="192">
        <v>5.9700000000000001E-5</v>
      </c>
      <c r="CW604" s="192">
        <v>5.93E-6</v>
      </c>
      <c r="CX604" s="192">
        <v>6.7199999999999994E-5</v>
      </c>
      <c r="CY604" s="157">
        <v>0</v>
      </c>
      <c r="CZ604" s="157">
        <v>6.8634200000000005E-4</v>
      </c>
      <c r="DA604" s="157">
        <v>1.2456699999999999E-4</v>
      </c>
      <c r="DB604" s="157">
        <v>2.1604400000000001E-4</v>
      </c>
      <c r="DC604" s="157">
        <v>1.22089E-4</v>
      </c>
      <c r="DD604" s="157">
        <v>2.40764E-4</v>
      </c>
      <c r="DE604" s="157">
        <v>3.3099399999999998E-4</v>
      </c>
      <c r="DF604" s="157">
        <v>5.9728899999999998E-4</v>
      </c>
      <c r="DG604" s="157">
        <v>2.9411800000000001E-4</v>
      </c>
      <c r="DH604" s="157">
        <v>4.7252600000000002E-4</v>
      </c>
      <c r="DI604" s="157">
        <v>4.6381299999999999E-4</v>
      </c>
      <c r="DJ604" s="157">
        <v>0</v>
      </c>
      <c r="DK604" s="157">
        <v>3.5677899999999999E-4</v>
      </c>
      <c r="DL604" s="192">
        <v>3.0000000000000001E-5</v>
      </c>
      <c r="DM604" s="157">
        <v>1.13323E-4</v>
      </c>
      <c r="DN604" s="157">
        <v>2.2048799999999999E-4</v>
      </c>
      <c r="DO604" s="157">
        <v>2.0748300000000001E-4</v>
      </c>
      <c r="DP604" s="157">
        <v>3.2836299999999997E-4</v>
      </c>
      <c r="DQ604" s="192">
        <v>6.5699999999999998E-5</v>
      </c>
      <c r="DR604" s="157">
        <v>4.4877799999999999E-4</v>
      </c>
      <c r="DS604" s="157">
        <v>2.4978400000000002E-4</v>
      </c>
      <c r="DT604" s="157">
        <v>0</v>
      </c>
      <c r="DU604" s="192">
        <v>4.1100000000000003E-5</v>
      </c>
      <c r="DV604" s="157">
        <v>2.02375E-4</v>
      </c>
      <c r="DW604" s="157">
        <v>4.1723900000000002E-4</v>
      </c>
      <c r="DX604" s="157">
        <v>3.2635299999999998E-4</v>
      </c>
      <c r="DY604" s="157">
        <v>1.514477E-3</v>
      </c>
      <c r="DZ604" s="157">
        <v>8.8562799999999996E-4</v>
      </c>
      <c r="EA604" s="157">
        <v>0</v>
      </c>
      <c r="EB604" s="157">
        <v>0</v>
      </c>
      <c r="EC604" s="157">
        <v>2.37586E-4</v>
      </c>
      <c r="ED604" s="157">
        <v>5.9081300000000004E-4</v>
      </c>
      <c r="EE604" s="157">
        <v>4.7915700000000002E-4</v>
      </c>
      <c r="EF604" s="157">
        <v>4.9005200000000004E-4</v>
      </c>
      <c r="EG604" s="157">
        <v>1.22335E-4</v>
      </c>
      <c r="EH604" s="157">
        <v>2.3826500000000001E-4</v>
      </c>
      <c r="EI604" s="192">
        <v>3.4E-5</v>
      </c>
      <c r="EJ604" s="157">
        <v>4.9817700000000004E-4</v>
      </c>
      <c r="EK604" s="157">
        <v>1.4744899999999999E-4</v>
      </c>
      <c r="EL604" s="157">
        <v>3.7052E-4</v>
      </c>
      <c r="EM604" s="192">
        <v>8.3900000000000006E-5</v>
      </c>
      <c r="EN604" s="157">
        <v>1.86131E-4</v>
      </c>
      <c r="EO604" s="157">
        <v>0</v>
      </c>
      <c r="EP604" s="192">
        <v>5.3000000000000001E-5</v>
      </c>
      <c r="EQ604" s="157">
        <v>1.42368E-4</v>
      </c>
      <c r="ER604" s="157">
        <v>0</v>
      </c>
      <c r="ES604" s="192">
        <v>9.1399999999999999E-5</v>
      </c>
      <c r="ET604" s="157">
        <v>0</v>
      </c>
      <c r="EU604" s="157">
        <v>4.46561E-4</v>
      </c>
      <c r="EV604" s="192">
        <v>2.0299999999999999E-5</v>
      </c>
      <c r="EW604" s="157">
        <v>4.9167799999999995E-4</v>
      </c>
      <c r="EX604" s="157">
        <v>4.8454299999999999E-4</v>
      </c>
      <c r="EY604" s="192">
        <v>5.1799999999999999E-5</v>
      </c>
      <c r="EZ604" s="157">
        <v>2.32842E-4</v>
      </c>
      <c r="FA604" s="157">
        <v>5.8786500000000002E-4</v>
      </c>
      <c r="FB604" s="157">
        <v>1.456429E-3</v>
      </c>
      <c r="FC604" s="157">
        <v>7.0500800000000002E-4</v>
      </c>
      <c r="FD604" s="157">
        <v>2.00466E-4</v>
      </c>
      <c r="FE604" s="157">
        <v>0</v>
      </c>
      <c r="FF604" s="192">
        <v>6.7799999999999995E-5</v>
      </c>
      <c r="FG604" s="157">
        <v>0</v>
      </c>
      <c r="FH604" s="157">
        <v>4.7419200000000002E-4</v>
      </c>
      <c r="FI604" s="192">
        <v>5.5099999999999998E-5</v>
      </c>
      <c r="FJ604" s="157">
        <v>1.4920499999999999E-4</v>
      </c>
      <c r="FK604" s="192">
        <v>9.2399999999999996E-5</v>
      </c>
      <c r="FL604" s="157">
        <v>1.6053399999999999E-4</v>
      </c>
      <c r="FM604" s="192">
        <v>8.4599999999999996E-5</v>
      </c>
      <c r="FN604" s="157">
        <v>5.68211E-4</v>
      </c>
      <c r="FO604" s="157">
        <v>8.6036700000000001E-4</v>
      </c>
      <c r="FP604" s="157">
        <v>4.9390800000000004E-4</v>
      </c>
      <c r="FQ604" s="157">
        <v>2.19333E-4</v>
      </c>
      <c r="FR604" s="157">
        <v>1.0435690000000001E-3</v>
      </c>
      <c r="FS604" s="157">
        <v>4.6990299999999998E-4</v>
      </c>
      <c r="FT604" s="157">
        <v>4.7929199999999998E-4</v>
      </c>
      <c r="FU604" s="157">
        <v>8.9249700000000002E-4</v>
      </c>
      <c r="FV604" s="157">
        <v>1.8373099999999999E-4</v>
      </c>
      <c r="FW604" s="157">
        <v>2.4796699999999998E-4</v>
      </c>
      <c r="FX604" s="192">
        <v>2.5599999999999999E-5</v>
      </c>
      <c r="FY604" s="157">
        <v>3.2583900000000002E-4</v>
      </c>
      <c r="FZ604" s="157">
        <v>4.0663299999999999E-4</v>
      </c>
      <c r="GA604" s="157">
        <v>5.4453499999999996E-4</v>
      </c>
      <c r="GB604" s="157">
        <v>2.52823E-4</v>
      </c>
      <c r="GC604" s="157">
        <v>1.132631E-3</v>
      </c>
      <c r="GD604" s="192">
        <v>7.36E-5</v>
      </c>
      <c r="GE604" s="157">
        <v>2.9369900000000002E-4</v>
      </c>
      <c r="GF604" s="157">
        <v>1.6507100000000001E-4</v>
      </c>
      <c r="GG604" s="157">
        <v>5.1145200000000002E-4</v>
      </c>
      <c r="GH604" s="157">
        <v>2.8002700000000002E-4</v>
      </c>
      <c r="GI604" s="157">
        <v>2.5729399999999998E-4</v>
      </c>
      <c r="GJ604" s="157">
        <v>0</v>
      </c>
      <c r="GK604" s="192">
        <v>5.9200000000000002E-5</v>
      </c>
      <c r="GL604" s="157">
        <v>0</v>
      </c>
      <c r="GM604" s="157">
        <v>1.5358E-4</v>
      </c>
      <c r="GN604" s="157">
        <v>0</v>
      </c>
      <c r="GO604" s="157">
        <v>3.1964199999999997E-4</v>
      </c>
      <c r="GP604" s="157">
        <v>1.7107419999999999E-3</v>
      </c>
      <c r="GQ604" s="157">
        <v>2.4678699999999999E-4</v>
      </c>
      <c r="GR604" s="157">
        <v>1.0073700000000001E-3</v>
      </c>
      <c r="GS604" s="157">
        <v>1.2790060000000001E-3</v>
      </c>
      <c r="GT604" s="157">
        <v>0</v>
      </c>
      <c r="GU604" s="157">
        <v>0</v>
      </c>
      <c r="GV604" s="157">
        <v>6.2480499999999998E-4</v>
      </c>
      <c r="GW604" s="157">
        <v>0</v>
      </c>
      <c r="GX604" s="157">
        <v>0</v>
      </c>
      <c r="GY604" s="157">
        <v>0</v>
      </c>
      <c r="GZ604" s="157">
        <v>0</v>
      </c>
      <c r="HA604" s="157">
        <v>0</v>
      </c>
    </row>
    <row r="605" spans="1:209" x14ac:dyDescent="0.2">
      <c r="A605" s="157" t="s">
        <v>4414</v>
      </c>
      <c r="B605" s="157">
        <v>0</v>
      </c>
      <c r="C605" s="157">
        <v>0</v>
      </c>
      <c r="D605" s="157">
        <v>0</v>
      </c>
      <c r="E605" s="157">
        <v>0</v>
      </c>
      <c r="F605" s="157">
        <v>0</v>
      </c>
      <c r="G605" s="157">
        <v>0</v>
      </c>
      <c r="H605" s="157">
        <v>0</v>
      </c>
      <c r="I605" s="157">
        <v>0</v>
      </c>
      <c r="J605" s="157">
        <v>0</v>
      </c>
      <c r="K605" s="157">
        <v>3.2150899999999999E-4</v>
      </c>
      <c r="L605" s="157">
        <v>0</v>
      </c>
      <c r="M605" s="157">
        <v>0</v>
      </c>
      <c r="N605" s="157">
        <v>0</v>
      </c>
      <c r="O605" s="157">
        <v>0</v>
      </c>
      <c r="P605" s="157">
        <v>0</v>
      </c>
      <c r="Q605" s="192">
        <v>9.48E-5</v>
      </c>
      <c r="R605" s="157">
        <v>8.9445400000000004E-4</v>
      </c>
      <c r="S605" s="157">
        <v>2.87597E-4</v>
      </c>
      <c r="T605" s="157">
        <v>3.2327899999999999E-4</v>
      </c>
      <c r="U605" s="157">
        <v>2.4263799999999999E-4</v>
      </c>
      <c r="V605" s="192">
        <v>6.0900000000000003E-5</v>
      </c>
      <c r="W605" s="157">
        <v>0</v>
      </c>
      <c r="X605" s="157">
        <v>0</v>
      </c>
      <c r="Y605" s="157">
        <v>0</v>
      </c>
      <c r="Z605" s="157">
        <v>0</v>
      </c>
      <c r="AA605" s="157">
        <v>0</v>
      </c>
      <c r="AB605" s="157">
        <v>0</v>
      </c>
      <c r="AC605" s="157">
        <v>0</v>
      </c>
      <c r="AD605" s="157">
        <v>0</v>
      </c>
      <c r="AE605" s="157">
        <v>0</v>
      </c>
      <c r="AF605" s="157">
        <v>0</v>
      </c>
      <c r="AG605" s="157">
        <v>0</v>
      </c>
      <c r="AH605" s="157">
        <v>0</v>
      </c>
      <c r="AI605" s="157">
        <v>0</v>
      </c>
      <c r="AJ605" s="157">
        <v>0</v>
      </c>
      <c r="AK605" s="157">
        <v>0</v>
      </c>
      <c r="AL605" s="157">
        <v>0</v>
      </c>
      <c r="AM605" s="157">
        <v>0</v>
      </c>
      <c r="AN605" s="157">
        <v>0</v>
      </c>
      <c r="AO605" s="157">
        <v>0</v>
      </c>
      <c r="AP605" s="157">
        <v>0</v>
      </c>
      <c r="AQ605" s="157">
        <v>0</v>
      </c>
      <c r="AR605" s="157">
        <v>0</v>
      </c>
      <c r="AS605" s="157">
        <v>0</v>
      </c>
      <c r="AT605" s="157">
        <v>0</v>
      </c>
      <c r="AU605" s="157">
        <v>0</v>
      </c>
      <c r="AV605" s="157">
        <v>0</v>
      </c>
      <c r="AW605" s="157">
        <v>0</v>
      </c>
      <c r="AX605" s="157">
        <v>0</v>
      </c>
      <c r="AY605" s="157">
        <v>0</v>
      </c>
      <c r="AZ605" s="157">
        <v>0</v>
      </c>
      <c r="BA605" s="157">
        <v>0</v>
      </c>
      <c r="BB605" s="157">
        <v>0</v>
      </c>
      <c r="BC605" s="157">
        <v>0</v>
      </c>
      <c r="BD605" s="157">
        <v>0</v>
      </c>
      <c r="BE605" s="157">
        <v>0</v>
      </c>
      <c r="BF605" s="157">
        <v>0</v>
      </c>
      <c r="BG605" s="157">
        <v>0</v>
      </c>
      <c r="BH605" s="157">
        <v>0</v>
      </c>
      <c r="BI605" s="157">
        <v>0</v>
      </c>
      <c r="BJ605" s="157">
        <v>0</v>
      </c>
      <c r="BK605" s="157">
        <v>0</v>
      </c>
      <c r="BL605" s="157">
        <v>0</v>
      </c>
      <c r="BM605" s="157">
        <v>0</v>
      </c>
      <c r="BN605" s="157">
        <v>0</v>
      </c>
      <c r="BO605" s="157">
        <v>0</v>
      </c>
      <c r="BP605" s="157">
        <v>0</v>
      </c>
      <c r="BQ605" s="157">
        <v>0</v>
      </c>
      <c r="BR605" s="157">
        <v>0</v>
      </c>
      <c r="BS605" s="157">
        <v>0</v>
      </c>
      <c r="BT605" s="157">
        <v>0</v>
      </c>
      <c r="BU605" s="157">
        <v>0</v>
      </c>
      <c r="BV605" s="157">
        <v>0</v>
      </c>
      <c r="BW605" s="157">
        <v>0</v>
      </c>
      <c r="BX605" s="157">
        <v>0</v>
      </c>
      <c r="BY605" s="157">
        <v>0</v>
      </c>
      <c r="BZ605" s="157">
        <v>0</v>
      </c>
      <c r="CA605" s="157">
        <v>0</v>
      </c>
      <c r="CB605" s="192">
        <v>2.4199999999999999E-5</v>
      </c>
      <c r="CC605" s="157">
        <v>0</v>
      </c>
      <c r="CD605" s="157">
        <v>0</v>
      </c>
      <c r="CE605" s="157">
        <v>0</v>
      </c>
      <c r="CF605" s="157">
        <v>0</v>
      </c>
      <c r="CG605" s="157">
        <v>0</v>
      </c>
      <c r="CH605" s="157">
        <v>0</v>
      </c>
      <c r="CI605" s="157">
        <v>0</v>
      </c>
      <c r="CJ605" s="157">
        <v>0</v>
      </c>
      <c r="CK605" s="157">
        <v>0</v>
      </c>
      <c r="CL605" s="157">
        <v>0</v>
      </c>
      <c r="CM605" s="157">
        <v>0</v>
      </c>
      <c r="CN605" s="192">
        <v>2.65E-5</v>
      </c>
      <c r="CO605" s="157">
        <v>0</v>
      </c>
      <c r="CP605" s="157">
        <v>0</v>
      </c>
      <c r="CQ605" s="157">
        <v>0</v>
      </c>
      <c r="CR605" s="157">
        <v>0</v>
      </c>
      <c r="CS605" s="157">
        <v>0</v>
      </c>
      <c r="CT605" s="157">
        <v>0</v>
      </c>
      <c r="CU605" s="157">
        <v>0</v>
      </c>
      <c r="CV605" s="157">
        <v>0</v>
      </c>
      <c r="CW605" s="157">
        <v>0</v>
      </c>
      <c r="CX605" s="157">
        <v>0</v>
      </c>
      <c r="CY605" s="157">
        <v>0</v>
      </c>
      <c r="CZ605" s="157">
        <v>0</v>
      </c>
      <c r="DA605" s="157">
        <v>0</v>
      </c>
      <c r="DB605" s="157">
        <v>0</v>
      </c>
      <c r="DC605" s="157">
        <v>0</v>
      </c>
      <c r="DD605" s="192">
        <v>1.5E-5</v>
      </c>
      <c r="DE605" s="157">
        <v>0</v>
      </c>
      <c r="DF605" s="157">
        <v>0</v>
      </c>
      <c r="DG605" s="157">
        <v>0</v>
      </c>
      <c r="DH605" s="157">
        <v>0</v>
      </c>
      <c r="DI605" s="157">
        <v>0</v>
      </c>
      <c r="DJ605" s="157">
        <v>0</v>
      </c>
      <c r="DK605" s="157">
        <v>0</v>
      </c>
      <c r="DL605" s="192">
        <v>3.0000000000000001E-5</v>
      </c>
      <c r="DM605" s="157">
        <v>0</v>
      </c>
      <c r="DN605" s="157">
        <v>0</v>
      </c>
      <c r="DO605" s="157">
        <v>0</v>
      </c>
      <c r="DP605" s="157">
        <v>0</v>
      </c>
      <c r="DQ605" s="157">
        <v>0</v>
      </c>
      <c r="DR605" s="157">
        <v>0</v>
      </c>
      <c r="DS605" s="157">
        <v>0</v>
      </c>
      <c r="DT605" s="157">
        <v>0</v>
      </c>
      <c r="DU605" s="157">
        <v>0</v>
      </c>
      <c r="DV605" s="157">
        <v>0</v>
      </c>
      <c r="DW605" s="157">
        <v>0</v>
      </c>
      <c r="DX605" s="157">
        <v>0</v>
      </c>
      <c r="DY605" s="157">
        <v>0</v>
      </c>
      <c r="DZ605" s="157">
        <v>0</v>
      </c>
      <c r="EA605" s="157">
        <v>0</v>
      </c>
      <c r="EB605" s="192">
        <v>3.5200000000000002E-5</v>
      </c>
      <c r="EC605" s="157">
        <v>0</v>
      </c>
      <c r="ED605" s="157">
        <v>0</v>
      </c>
      <c r="EE605" s="157">
        <v>0</v>
      </c>
      <c r="EF605" s="157">
        <v>0</v>
      </c>
      <c r="EG605" s="157">
        <v>0</v>
      </c>
      <c r="EH605" s="157">
        <v>0</v>
      </c>
      <c r="EI605" s="157">
        <v>0</v>
      </c>
      <c r="EJ605" s="157">
        <v>0</v>
      </c>
      <c r="EK605" s="157">
        <v>0</v>
      </c>
      <c r="EL605" s="157">
        <v>0</v>
      </c>
      <c r="EM605" s="157">
        <v>0</v>
      </c>
      <c r="EN605" s="192">
        <v>2.6599999999999999E-5</v>
      </c>
      <c r="EO605" s="157">
        <v>0</v>
      </c>
      <c r="EP605" s="157">
        <v>0</v>
      </c>
      <c r="EQ605" s="192">
        <v>8.8999999999999995E-6</v>
      </c>
      <c r="ER605" s="157">
        <v>0</v>
      </c>
      <c r="ES605" s="157">
        <v>0</v>
      </c>
      <c r="ET605" s="157">
        <v>0</v>
      </c>
      <c r="EU605" s="157">
        <v>0</v>
      </c>
      <c r="EV605" s="157">
        <v>0</v>
      </c>
      <c r="EW605" s="157">
        <v>0</v>
      </c>
      <c r="EX605" s="192">
        <v>2.4199999999999999E-5</v>
      </c>
      <c r="EY605" s="157">
        <v>0</v>
      </c>
      <c r="EZ605" s="157">
        <v>0</v>
      </c>
      <c r="FA605" s="157">
        <v>0</v>
      </c>
      <c r="FB605" s="157">
        <v>0</v>
      </c>
      <c r="FC605" s="157">
        <v>0</v>
      </c>
      <c r="FD605" s="192">
        <v>2.51E-5</v>
      </c>
      <c r="FE605" s="157">
        <v>0</v>
      </c>
      <c r="FF605" s="157">
        <v>0</v>
      </c>
      <c r="FG605" s="157">
        <v>0</v>
      </c>
      <c r="FH605" s="157">
        <v>0</v>
      </c>
      <c r="FI605" s="157">
        <v>0</v>
      </c>
      <c r="FJ605" s="157">
        <v>0</v>
      </c>
      <c r="FK605" s="157">
        <v>0</v>
      </c>
      <c r="FL605" s="157">
        <v>0</v>
      </c>
      <c r="FM605" s="157">
        <v>0</v>
      </c>
      <c r="FN605" s="157">
        <v>0</v>
      </c>
      <c r="FO605" s="157">
        <v>0</v>
      </c>
      <c r="FP605" s="157">
        <v>0</v>
      </c>
      <c r="FQ605" s="157">
        <v>0</v>
      </c>
      <c r="FR605" s="157">
        <v>0</v>
      </c>
      <c r="FS605" s="157">
        <v>0</v>
      </c>
      <c r="FT605" s="157">
        <v>0</v>
      </c>
      <c r="FU605" s="157">
        <v>0</v>
      </c>
      <c r="FV605" s="157">
        <v>0</v>
      </c>
      <c r="FW605" s="157">
        <v>0</v>
      </c>
      <c r="FX605" s="157">
        <v>0</v>
      </c>
      <c r="FY605" s="157">
        <v>0</v>
      </c>
      <c r="FZ605" s="157">
        <v>0</v>
      </c>
      <c r="GA605" s="157">
        <v>0</v>
      </c>
      <c r="GB605" s="157">
        <v>0</v>
      </c>
      <c r="GC605" s="157">
        <v>0</v>
      </c>
      <c r="GD605" s="192">
        <v>3.68E-5</v>
      </c>
      <c r="GE605" s="157">
        <v>0</v>
      </c>
      <c r="GF605" s="157">
        <v>0</v>
      </c>
      <c r="GG605" s="157">
        <v>0</v>
      </c>
      <c r="GH605" s="157">
        <v>0</v>
      </c>
      <c r="GI605" s="157">
        <v>0</v>
      </c>
      <c r="GJ605" s="157">
        <v>0</v>
      </c>
      <c r="GK605" s="157">
        <v>0</v>
      </c>
      <c r="GL605" s="157">
        <v>0</v>
      </c>
      <c r="GM605" s="157">
        <v>0</v>
      </c>
      <c r="GN605" s="157">
        <v>0</v>
      </c>
      <c r="GO605" s="157">
        <v>0</v>
      </c>
      <c r="GP605" s="157">
        <v>0</v>
      </c>
      <c r="GQ605" s="157">
        <v>0</v>
      </c>
      <c r="GR605" s="157">
        <v>0</v>
      </c>
      <c r="GS605" s="157">
        <v>0</v>
      </c>
      <c r="GT605" s="157">
        <v>0</v>
      </c>
      <c r="GU605" s="157">
        <v>0</v>
      </c>
      <c r="GV605" s="157">
        <v>0</v>
      </c>
      <c r="GW605" s="157">
        <v>0</v>
      </c>
      <c r="GX605" s="157">
        <v>0</v>
      </c>
      <c r="GY605" s="157">
        <v>0</v>
      </c>
      <c r="GZ605" s="157">
        <v>0</v>
      </c>
      <c r="HA605" s="157">
        <v>0</v>
      </c>
    </row>
    <row r="606" spans="1:209" x14ac:dyDescent="0.2">
      <c r="A606" s="157" t="s">
        <v>4415</v>
      </c>
      <c r="B606" s="157">
        <v>0</v>
      </c>
      <c r="C606" s="192">
        <v>2.3E-5</v>
      </c>
      <c r="D606" s="192">
        <v>4.6E-5</v>
      </c>
      <c r="E606" s="157">
        <v>0</v>
      </c>
      <c r="F606" s="192">
        <v>1.3200000000000001E-5</v>
      </c>
      <c r="G606" s="157">
        <v>0</v>
      </c>
      <c r="H606" s="157">
        <v>0</v>
      </c>
      <c r="I606" s="157">
        <v>0</v>
      </c>
      <c r="J606" s="157">
        <v>0</v>
      </c>
      <c r="K606" s="157">
        <v>0</v>
      </c>
      <c r="L606" s="157">
        <v>0</v>
      </c>
      <c r="M606" s="157">
        <v>0</v>
      </c>
      <c r="N606" s="157">
        <v>0</v>
      </c>
      <c r="O606" s="157">
        <v>0</v>
      </c>
      <c r="P606" s="157">
        <v>0</v>
      </c>
      <c r="Q606" s="157">
        <v>0</v>
      </c>
      <c r="R606" s="157">
        <v>0</v>
      </c>
      <c r="S606" s="157">
        <v>0</v>
      </c>
      <c r="T606" s="157">
        <v>0</v>
      </c>
      <c r="U606" s="192">
        <v>2.2099999999999998E-5</v>
      </c>
      <c r="V606" s="157">
        <v>0</v>
      </c>
      <c r="W606" s="157">
        <v>0</v>
      </c>
      <c r="X606" s="157">
        <v>0</v>
      </c>
      <c r="Y606" s="192">
        <v>4.0000000000000003E-5</v>
      </c>
      <c r="Z606" s="157">
        <v>0</v>
      </c>
      <c r="AA606" s="192">
        <v>1.6399999999999999E-5</v>
      </c>
      <c r="AB606" s="157">
        <v>0</v>
      </c>
      <c r="AC606" s="157">
        <v>0</v>
      </c>
      <c r="AD606" s="192">
        <v>5.8199999999999998E-5</v>
      </c>
      <c r="AE606" s="192">
        <v>2.7800000000000001E-5</v>
      </c>
      <c r="AF606" s="157">
        <v>0</v>
      </c>
      <c r="AG606" s="157">
        <v>0</v>
      </c>
      <c r="AH606" s="157">
        <v>0</v>
      </c>
      <c r="AI606" s="157">
        <v>0</v>
      </c>
      <c r="AJ606" s="157">
        <v>0</v>
      </c>
      <c r="AK606" s="157">
        <v>0</v>
      </c>
      <c r="AL606" s="157">
        <v>0</v>
      </c>
      <c r="AM606" s="157">
        <v>0</v>
      </c>
      <c r="AN606" s="157">
        <v>0</v>
      </c>
      <c r="AO606" s="157">
        <v>0</v>
      </c>
      <c r="AP606" s="157">
        <v>0</v>
      </c>
      <c r="AQ606" s="157">
        <v>0</v>
      </c>
      <c r="AR606" s="157">
        <v>0</v>
      </c>
      <c r="AS606" s="157">
        <v>0</v>
      </c>
      <c r="AT606" s="157">
        <v>0</v>
      </c>
      <c r="AU606" s="157">
        <v>0</v>
      </c>
      <c r="AV606" s="157">
        <v>0</v>
      </c>
      <c r="AW606" s="157">
        <v>0</v>
      </c>
      <c r="AX606" s="157">
        <v>0</v>
      </c>
      <c r="AY606" s="157">
        <v>0</v>
      </c>
      <c r="AZ606" s="157">
        <v>0</v>
      </c>
      <c r="BA606" s="157">
        <v>0</v>
      </c>
      <c r="BB606" s="157">
        <v>0</v>
      </c>
      <c r="BC606" s="157">
        <v>0</v>
      </c>
      <c r="BD606" s="157">
        <v>0</v>
      </c>
      <c r="BE606" s="157">
        <v>0</v>
      </c>
      <c r="BF606" s="157">
        <v>0</v>
      </c>
      <c r="BG606" s="192">
        <v>8.0599999999999994E-5</v>
      </c>
      <c r="BH606" s="157">
        <v>5.6203799999999995E-4</v>
      </c>
      <c r="BI606" s="157">
        <v>1.08366E-4</v>
      </c>
      <c r="BJ606" s="157">
        <v>0</v>
      </c>
      <c r="BK606" s="157">
        <v>0</v>
      </c>
      <c r="BL606" s="157">
        <v>0</v>
      </c>
      <c r="BM606" s="157">
        <v>0</v>
      </c>
      <c r="BN606" s="192">
        <v>8.6500000000000002E-5</v>
      </c>
      <c r="BO606" s="157">
        <v>0</v>
      </c>
      <c r="BP606" s="192">
        <v>2.6599999999999999E-5</v>
      </c>
      <c r="BQ606" s="192">
        <v>5.9799999999999997E-5</v>
      </c>
      <c r="BR606" s="157">
        <v>0</v>
      </c>
      <c r="BS606" s="157">
        <v>0</v>
      </c>
      <c r="BT606" s="157">
        <v>1.15794E-4</v>
      </c>
      <c r="BU606" s="192">
        <v>4.5099999999999998E-5</v>
      </c>
      <c r="BV606" s="157">
        <v>0</v>
      </c>
      <c r="BW606" s="157">
        <v>0</v>
      </c>
      <c r="BX606" s="157">
        <v>0</v>
      </c>
      <c r="BY606" s="157">
        <v>0</v>
      </c>
      <c r="BZ606" s="157">
        <v>0</v>
      </c>
      <c r="CA606" s="157">
        <v>0</v>
      </c>
      <c r="CB606" s="157">
        <v>0</v>
      </c>
      <c r="CC606" s="157">
        <v>0</v>
      </c>
      <c r="CD606" s="157">
        <v>0</v>
      </c>
      <c r="CE606" s="157">
        <v>0</v>
      </c>
      <c r="CF606" s="157">
        <v>0</v>
      </c>
      <c r="CG606" s="157">
        <v>0</v>
      </c>
      <c r="CH606" s="157">
        <v>0</v>
      </c>
      <c r="CI606" s="157">
        <v>0</v>
      </c>
      <c r="CJ606" s="157">
        <v>0</v>
      </c>
      <c r="CK606" s="157">
        <v>0</v>
      </c>
      <c r="CL606" s="157">
        <v>0</v>
      </c>
      <c r="CM606" s="157">
        <v>0</v>
      </c>
      <c r="CN606" s="157">
        <v>0</v>
      </c>
      <c r="CO606" s="157">
        <v>0</v>
      </c>
      <c r="CP606" s="157">
        <v>0</v>
      </c>
      <c r="CQ606" s="157">
        <v>0</v>
      </c>
      <c r="CR606" s="157">
        <v>0</v>
      </c>
      <c r="CS606" s="157">
        <v>0</v>
      </c>
      <c r="CT606" s="157">
        <v>0</v>
      </c>
      <c r="CU606" s="157">
        <v>0</v>
      </c>
      <c r="CV606" s="157">
        <v>0</v>
      </c>
      <c r="CW606" s="157">
        <v>0</v>
      </c>
      <c r="CX606" s="157">
        <v>0</v>
      </c>
      <c r="CY606" s="157">
        <v>0</v>
      </c>
      <c r="CZ606" s="157">
        <v>0</v>
      </c>
      <c r="DA606" s="157">
        <v>0</v>
      </c>
      <c r="DB606" s="157">
        <v>0</v>
      </c>
      <c r="DC606" s="157">
        <v>0</v>
      </c>
      <c r="DD606" s="157">
        <v>0</v>
      </c>
      <c r="DE606" s="157">
        <v>0</v>
      </c>
      <c r="DF606" s="157">
        <v>0</v>
      </c>
      <c r="DG606" s="157">
        <v>0</v>
      </c>
      <c r="DH606" s="157">
        <v>0</v>
      </c>
      <c r="DI606" s="157">
        <v>0</v>
      </c>
      <c r="DJ606" s="157">
        <v>0</v>
      </c>
      <c r="DK606" s="157">
        <v>0</v>
      </c>
      <c r="DL606" s="157">
        <v>0</v>
      </c>
      <c r="DM606" s="157">
        <v>0</v>
      </c>
      <c r="DN606" s="157">
        <v>0</v>
      </c>
      <c r="DO606" s="192">
        <v>6.9200000000000002E-5</v>
      </c>
      <c r="DP606" s="192">
        <v>5.9700000000000001E-5</v>
      </c>
      <c r="DQ606" s="157">
        <v>0</v>
      </c>
      <c r="DR606" s="157">
        <v>0</v>
      </c>
      <c r="DS606" s="157">
        <v>0</v>
      </c>
      <c r="DT606" s="157">
        <v>0</v>
      </c>
      <c r="DU606" s="157">
        <v>0</v>
      </c>
      <c r="DV606" s="157">
        <v>0</v>
      </c>
      <c r="DW606" s="192">
        <v>5.2200000000000002E-5</v>
      </c>
      <c r="DX606" s="157">
        <v>0</v>
      </c>
      <c r="DY606" s="157">
        <v>0</v>
      </c>
      <c r="DZ606" s="157">
        <v>0</v>
      </c>
      <c r="EA606" s="157">
        <v>0</v>
      </c>
      <c r="EB606" s="157">
        <v>0</v>
      </c>
      <c r="EC606" s="157">
        <v>0</v>
      </c>
      <c r="ED606" s="157">
        <v>0</v>
      </c>
      <c r="EE606" s="157">
        <v>0</v>
      </c>
      <c r="EF606" s="157">
        <v>0</v>
      </c>
      <c r="EG606" s="157">
        <v>0</v>
      </c>
      <c r="EH606" s="157">
        <v>0</v>
      </c>
      <c r="EI606" s="157">
        <v>0</v>
      </c>
      <c r="EJ606" s="157">
        <v>0</v>
      </c>
      <c r="EK606" s="157">
        <v>0</v>
      </c>
      <c r="EL606" s="157">
        <v>0</v>
      </c>
      <c r="EM606" s="157">
        <v>0</v>
      </c>
      <c r="EN606" s="157">
        <v>0</v>
      </c>
      <c r="EO606" s="157">
        <v>0</v>
      </c>
      <c r="EP606" s="157">
        <v>0</v>
      </c>
      <c r="EQ606" s="157">
        <v>0</v>
      </c>
      <c r="ER606" s="157">
        <v>0</v>
      </c>
      <c r="ES606" s="157">
        <v>0</v>
      </c>
      <c r="ET606" s="157">
        <v>0</v>
      </c>
      <c r="EU606" s="157">
        <v>0</v>
      </c>
      <c r="EV606" s="157">
        <v>0</v>
      </c>
      <c r="EW606" s="157">
        <v>0</v>
      </c>
      <c r="EX606" s="192">
        <v>4.85E-5</v>
      </c>
      <c r="EY606" s="157">
        <v>1.0352E-4</v>
      </c>
      <c r="EZ606" s="157">
        <v>0</v>
      </c>
      <c r="FA606" s="157">
        <v>0</v>
      </c>
      <c r="FB606" s="157">
        <v>0</v>
      </c>
      <c r="FC606" s="157">
        <v>0</v>
      </c>
      <c r="FD606" s="192">
        <v>7.5199999999999998E-5</v>
      </c>
      <c r="FE606" s="157">
        <v>0</v>
      </c>
      <c r="FF606" s="157">
        <v>0</v>
      </c>
      <c r="FG606" s="157">
        <v>0</v>
      </c>
      <c r="FH606" s="157">
        <v>0</v>
      </c>
      <c r="FI606" s="157">
        <v>0</v>
      </c>
      <c r="FJ606" s="157">
        <v>0</v>
      </c>
      <c r="FK606" s="192">
        <v>9.2399999999999996E-5</v>
      </c>
      <c r="FL606" s="157">
        <v>0</v>
      </c>
      <c r="FM606" s="157">
        <v>0</v>
      </c>
      <c r="FN606" s="157">
        <v>0</v>
      </c>
      <c r="FO606" s="157">
        <v>0</v>
      </c>
      <c r="FP606" s="157">
        <v>0</v>
      </c>
      <c r="FQ606" s="157">
        <v>0</v>
      </c>
      <c r="FR606" s="157">
        <v>0</v>
      </c>
      <c r="FS606" s="157">
        <v>0</v>
      </c>
      <c r="FT606" s="157">
        <v>0</v>
      </c>
      <c r="FU606" s="157">
        <v>0</v>
      </c>
      <c r="FV606" s="157">
        <v>0</v>
      </c>
      <c r="FW606" s="157">
        <v>0</v>
      </c>
      <c r="FX606" s="157">
        <v>0</v>
      </c>
      <c r="FY606" s="192">
        <v>2.72E-5</v>
      </c>
      <c r="FZ606" s="157">
        <v>0</v>
      </c>
      <c r="GA606" s="157">
        <v>0</v>
      </c>
      <c r="GB606" s="157">
        <v>0</v>
      </c>
      <c r="GC606" s="157">
        <v>0</v>
      </c>
      <c r="GD606" s="157">
        <v>0</v>
      </c>
      <c r="GE606" s="157">
        <v>0</v>
      </c>
      <c r="GF606" s="192">
        <v>4.1300000000000001E-5</v>
      </c>
      <c r="GG606" s="192">
        <v>2.2200000000000001E-5</v>
      </c>
      <c r="GH606" s="157">
        <v>0</v>
      </c>
      <c r="GI606" s="192">
        <v>5.1499999999999998E-5</v>
      </c>
      <c r="GJ606" s="157">
        <v>0</v>
      </c>
      <c r="GK606" s="157">
        <v>0</v>
      </c>
      <c r="GL606" s="157">
        <v>0</v>
      </c>
      <c r="GM606" s="157">
        <v>0</v>
      </c>
      <c r="GN606" s="157">
        <v>0</v>
      </c>
      <c r="GO606" s="157">
        <v>0</v>
      </c>
      <c r="GP606" s="157">
        <v>0</v>
      </c>
      <c r="GQ606" s="157">
        <v>0</v>
      </c>
      <c r="GR606" s="157">
        <v>0</v>
      </c>
      <c r="GS606" s="157">
        <v>0</v>
      </c>
      <c r="GT606" s="157">
        <v>0</v>
      </c>
      <c r="GU606" s="157">
        <v>0</v>
      </c>
      <c r="GV606" s="157">
        <v>0</v>
      </c>
      <c r="GW606" s="157">
        <v>0</v>
      </c>
      <c r="GX606" s="157">
        <v>0</v>
      </c>
      <c r="GY606" s="157">
        <v>0</v>
      </c>
      <c r="GZ606" s="157">
        <v>0</v>
      </c>
      <c r="HA606" s="157">
        <v>0</v>
      </c>
    </row>
    <row r="607" spans="1:209" x14ac:dyDescent="0.2">
      <c r="A607" s="157" t="s">
        <v>4416</v>
      </c>
      <c r="B607" s="157">
        <v>0</v>
      </c>
      <c r="C607" s="157">
        <v>0</v>
      </c>
      <c r="D607" s="157">
        <v>0</v>
      </c>
      <c r="E607" s="157">
        <v>0</v>
      </c>
      <c r="F607" s="157">
        <v>0</v>
      </c>
      <c r="G607" s="157">
        <v>0</v>
      </c>
      <c r="H607" s="157">
        <v>0</v>
      </c>
      <c r="I607" s="157">
        <v>1.83845E-4</v>
      </c>
      <c r="J607" s="157">
        <v>0</v>
      </c>
      <c r="K607" s="157">
        <v>0</v>
      </c>
      <c r="L607" s="157">
        <v>0</v>
      </c>
      <c r="M607" s="157">
        <v>1.3230300000000001E-4</v>
      </c>
      <c r="N607" s="157">
        <v>0</v>
      </c>
      <c r="O607" s="157">
        <v>0</v>
      </c>
      <c r="P607" s="192">
        <v>5.2899999999999998E-5</v>
      </c>
      <c r="Q607" s="157">
        <v>0</v>
      </c>
      <c r="R607" s="157">
        <v>0</v>
      </c>
      <c r="S607" s="157">
        <v>0</v>
      </c>
      <c r="T607" s="157">
        <v>0</v>
      </c>
      <c r="U607" s="157">
        <v>0</v>
      </c>
      <c r="V607" s="157">
        <v>0</v>
      </c>
      <c r="W607" s="157">
        <v>0</v>
      </c>
      <c r="X607" s="157">
        <v>4.8676600000000002E-4</v>
      </c>
      <c r="Y607" s="157">
        <v>0</v>
      </c>
      <c r="Z607" s="157">
        <v>0</v>
      </c>
      <c r="AA607" s="157">
        <v>0</v>
      </c>
      <c r="AB607" s="192">
        <v>7.9800000000000002E-5</v>
      </c>
      <c r="AC607" s="157">
        <v>0</v>
      </c>
      <c r="AD607" s="157">
        <v>0</v>
      </c>
      <c r="AE607" s="157">
        <v>0</v>
      </c>
      <c r="AF607" s="157">
        <v>0</v>
      </c>
      <c r="AG607" s="157">
        <v>0</v>
      </c>
      <c r="AH607" s="157">
        <v>0</v>
      </c>
      <c r="AI607" s="157">
        <v>0</v>
      </c>
      <c r="AJ607" s="157">
        <v>0</v>
      </c>
      <c r="AK607" s="157">
        <v>2.5612399999999999E-4</v>
      </c>
      <c r="AL607" s="157">
        <v>0</v>
      </c>
      <c r="AM607" s="192">
        <v>2.0699999999999998E-5</v>
      </c>
      <c r="AN607" s="192">
        <v>1.6500000000000001E-5</v>
      </c>
      <c r="AO607" s="157">
        <v>0</v>
      </c>
      <c r="AP607" s="157">
        <v>0</v>
      </c>
      <c r="AQ607" s="157">
        <v>0</v>
      </c>
      <c r="AR607" s="157">
        <v>0</v>
      </c>
      <c r="AS607" s="157">
        <v>0</v>
      </c>
      <c r="AT607" s="157">
        <v>0</v>
      </c>
      <c r="AU607" s="157">
        <v>0</v>
      </c>
      <c r="AV607" s="157">
        <v>0</v>
      </c>
      <c r="AW607" s="157">
        <v>0</v>
      </c>
      <c r="AX607" s="157">
        <v>0</v>
      </c>
      <c r="AY607" s="157">
        <v>0</v>
      </c>
      <c r="AZ607" s="157">
        <v>3.0352500000000002E-4</v>
      </c>
      <c r="BA607" s="192">
        <v>2.41E-5</v>
      </c>
      <c r="BB607" s="157">
        <v>0</v>
      </c>
      <c r="BC607" s="157">
        <v>0</v>
      </c>
      <c r="BD607" s="157">
        <v>0</v>
      </c>
      <c r="BE607" s="157">
        <v>0</v>
      </c>
      <c r="BF607" s="157">
        <v>1.1429000000000001E-4</v>
      </c>
      <c r="BG607" s="157">
        <v>0</v>
      </c>
      <c r="BH607" s="157">
        <v>0</v>
      </c>
      <c r="BI607" s="157">
        <v>0</v>
      </c>
      <c r="BJ607" s="157">
        <v>0</v>
      </c>
      <c r="BK607" s="157">
        <v>0</v>
      </c>
      <c r="BL607" s="157">
        <v>0</v>
      </c>
      <c r="BM607" s="157">
        <v>0</v>
      </c>
      <c r="BN607" s="157">
        <v>0</v>
      </c>
      <c r="BO607" s="192">
        <v>4.4499999999999997E-5</v>
      </c>
      <c r="BP607" s="157">
        <v>0</v>
      </c>
      <c r="BQ607" s="157">
        <v>0</v>
      </c>
      <c r="BR607" s="157">
        <v>0</v>
      </c>
      <c r="BS607" s="157">
        <v>0</v>
      </c>
      <c r="BT607" s="157">
        <v>0</v>
      </c>
      <c r="BU607" s="157">
        <v>0</v>
      </c>
      <c r="BV607" s="157">
        <v>0</v>
      </c>
      <c r="BW607" s="157">
        <v>0</v>
      </c>
      <c r="BX607" s="157">
        <v>0</v>
      </c>
      <c r="BY607" s="157">
        <v>0</v>
      </c>
      <c r="BZ607" s="157">
        <v>0</v>
      </c>
      <c r="CA607" s="157">
        <v>0</v>
      </c>
      <c r="CB607" s="157">
        <v>0</v>
      </c>
      <c r="CC607" s="157">
        <v>0</v>
      </c>
      <c r="CD607" s="157">
        <v>0</v>
      </c>
      <c r="CE607" s="157">
        <v>0</v>
      </c>
      <c r="CF607" s="157">
        <v>0</v>
      </c>
      <c r="CG607" s="157">
        <v>0</v>
      </c>
      <c r="CH607" s="157">
        <v>0</v>
      </c>
      <c r="CI607" s="157">
        <v>0</v>
      </c>
      <c r="CJ607" s="157">
        <v>0</v>
      </c>
      <c r="CK607" s="157">
        <v>0</v>
      </c>
      <c r="CL607" s="157">
        <v>0</v>
      </c>
      <c r="CM607" s="157">
        <v>0</v>
      </c>
      <c r="CN607" s="157">
        <v>0</v>
      </c>
      <c r="CO607" s="157">
        <v>0</v>
      </c>
      <c r="CP607" s="157">
        <v>0</v>
      </c>
      <c r="CQ607" s="157">
        <v>0</v>
      </c>
      <c r="CR607" s="157">
        <v>0</v>
      </c>
      <c r="CS607" s="157">
        <v>0</v>
      </c>
      <c r="CT607" s="157">
        <v>0</v>
      </c>
      <c r="CU607" s="157">
        <v>0</v>
      </c>
      <c r="CV607" s="157">
        <v>0</v>
      </c>
      <c r="CW607" s="157">
        <v>0</v>
      </c>
      <c r="CX607" s="157">
        <v>0</v>
      </c>
      <c r="CY607" s="157">
        <v>0</v>
      </c>
      <c r="CZ607" s="157">
        <v>0</v>
      </c>
      <c r="DA607" s="192">
        <v>4.9799999999999998E-5</v>
      </c>
      <c r="DB607" s="192">
        <v>1.66E-5</v>
      </c>
      <c r="DC607" s="192">
        <v>1.0200000000000001E-5</v>
      </c>
      <c r="DD607" s="192">
        <v>4.5099999999999998E-5</v>
      </c>
      <c r="DE607" s="157">
        <v>0</v>
      </c>
      <c r="DF607" s="157">
        <v>0</v>
      </c>
      <c r="DG607" s="157">
        <v>0</v>
      </c>
      <c r="DH607" s="157">
        <v>0</v>
      </c>
      <c r="DI607" s="157">
        <v>0</v>
      </c>
      <c r="DJ607" s="192">
        <v>3.3500000000000001E-5</v>
      </c>
      <c r="DK607" s="157">
        <v>0</v>
      </c>
      <c r="DL607" s="157">
        <v>0</v>
      </c>
      <c r="DM607" s="157">
        <v>0</v>
      </c>
      <c r="DN607" s="157">
        <v>0</v>
      </c>
      <c r="DO607" s="157">
        <v>0</v>
      </c>
      <c r="DP607" s="157">
        <v>0</v>
      </c>
      <c r="DQ607" s="192">
        <v>5.2599999999999998E-5</v>
      </c>
      <c r="DR607" s="157">
        <v>0</v>
      </c>
      <c r="DS607" s="157">
        <v>0</v>
      </c>
      <c r="DT607" s="157">
        <v>0</v>
      </c>
      <c r="DU607" s="157">
        <v>0</v>
      </c>
      <c r="DV607" s="157">
        <v>0</v>
      </c>
      <c r="DW607" s="157">
        <v>0</v>
      </c>
      <c r="DX607" s="157">
        <v>0</v>
      </c>
      <c r="DY607" s="157">
        <v>0</v>
      </c>
      <c r="DZ607" s="157">
        <v>0</v>
      </c>
      <c r="EA607" s="157">
        <v>0</v>
      </c>
      <c r="EB607" s="157">
        <v>0</v>
      </c>
      <c r="EC607" s="157">
        <v>0</v>
      </c>
      <c r="ED607" s="157">
        <v>0</v>
      </c>
      <c r="EE607" s="157">
        <v>0</v>
      </c>
      <c r="EF607" s="157">
        <v>0</v>
      </c>
      <c r="EG607" s="157">
        <v>0</v>
      </c>
      <c r="EH607" s="157">
        <v>0</v>
      </c>
      <c r="EI607" s="157">
        <v>0</v>
      </c>
      <c r="EJ607" s="157">
        <v>0</v>
      </c>
      <c r="EK607" s="157">
        <v>0</v>
      </c>
      <c r="EL607" s="157">
        <v>0</v>
      </c>
      <c r="EM607" s="157">
        <v>0</v>
      </c>
      <c r="EN607" s="157">
        <v>0</v>
      </c>
      <c r="EO607" s="157">
        <v>1.96477E-4</v>
      </c>
      <c r="EP607" s="157">
        <v>0</v>
      </c>
      <c r="EQ607" s="192">
        <v>2.6699999999999998E-5</v>
      </c>
      <c r="ER607" s="157">
        <v>0</v>
      </c>
      <c r="ES607" s="157">
        <v>0</v>
      </c>
      <c r="ET607" s="157">
        <v>0</v>
      </c>
      <c r="EU607" s="157">
        <v>0</v>
      </c>
      <c r="EV607" s="157">
        <v>0</v>
      </c>
      <c r="EW607" s="157">
        <v>0</v>
      </c>
      <c r="EX607" s="157">
        <v>0</v>
      </c>
      <c r="EY607" s="157">
        <v>0</v>
      </c>
      <c r="EZ607" s="157">
        <v>0</v>
      </c>
      <c r="FA607" s="157">
        <v>0</v>
      </c>
      <c r="FB607" s="157">
        <v>0</v>
      </c>
      <c r="FC607" s="157">
        <v>0</v>
      </c>
      <c r="FD607" s="157">
        <v>0</v>
      </c>
      <c r="FE607" s="157">
        <v>0</v>
      </c>
      <c r="FF607" s="157">
        <v>0</v>
      </c>
      <c r="FG607" s="157">
        <v>0</v>
      </c>
      <c r="FH607" s="157">
        <v>0</v>
      </c>
      <c r="FI607" s="157">
        <v>0</v>
      </c>
      <c r="FJ607" s="157">
        <v>0</v>
      </c>
      <c r="FK607" s="157">
        <v>0</v>
      </c>
      <c r="FL607" s="157">
        <v>0</v>
      </c>
      <c r="FM607" s="157">
        <v>0</v>
      </c>
      <c r="FN607" s="157">
        <v>0</v>
      </c>
      <c r="FO607" s="157">
        <v>0</v>
      </c>
      <c r="FP607" s="157">
        <v>0</v>
      </c>
      <c r="FQ607" s="157">
        <v>0</v>
      </c>
      <c r="FR607" s="157">
        <v>0</v>
      </c>
      <c r="FS607" s="157">
        <v>0</v>
      </c>
      <c r="FT607" s="157">
        <v>0</v>
      </c>
      <c r="FU607" s="157">
        <v>0</v>
      </c>
      <c r="FV607" s="157">
        <v>0</v>
      </c>
      <c r="FW607" s="157">
        <v>0</v>
      </c>
      <c r="FX607" s="157">
        <v>0</v>
      </c>
      <c r="FY607" s="157">
        <v>0</v>
      </c>
      <c r="FZ607" s="157">
        <v>0</v>
      </c>
      <c r="GA607" s="157">
        <v>0</v>
      </c>
      <c r="GB607" s="157">
        <v>0</v>
      </c>
      <c r="GC607" s="157">
        <v>0</v>
      </c>
      <c r="GD607" s="157">
        <v>0</v>
      </c>
      <c r="GE607" s="157">
        <v>0</v>
      </c>
      <c r="GF607" s="157">
        <v>0</v>
      </c>
      <c r="GG607" s="157">
        <v>0</v>
      </c>
      <c r="GH607" s="157">
        <v>0</v>
      </c>
      <c r="GI607" s="157">
        <v>0</v>
      </c>
      <c r="GJ607" s="157">
        <v>0</v>
      </c>
      <c r="GK607" s="157">
        <v>0</v>
      </c>
      <c r="GL607" s="157">
        <v>0</v>
      </c>
      <c r="GM607" s="157">
        <v>0</v>
      </c>
      <c r="GN607" s="157">
        <v>0</v>
      </c>
      <c r="GO607" s="157">
        <v>0</v>
      </c>
      <c r="GP607" s="157">
        <v>1.4256199999999999E-4</v>
      </c>
      <c r="GQ607" s="157">
        <v>0</v>
      </c>
      <c r="GR607" s="157">
        <v>0</v>
      </c>
      <c r="GS607" s="157">
        <v>0</v>
      </c>
      <c r="GT607" s="157">
        <v>0</v>
      </c>
      <c r="GU607" s="157">
        <v>0</v>
      </c>
      <c r="GV607" s="157">
        <v>0</v>
      </c>
      <c r="GW607" s="157">
        <v>0</v>
      </c>
      <c r="GX607" s="157">
        <v>0</v>
      </c>
      <c r="GY607" s="157">
        <v>0</v>
      </c>
      <c r="GZ607" s="157">
        <v>0</v>
      </c>
      <c r="HA607" s="157">
        <v>0</v>
      </c>
    </row>
    <row r="608" spans="1:209" x14ac:dyDescent="0.2">
      <c r="A608" s="157" t="s">
        <v>4417</v>
      </c>
      <c r="B608" s="157">
        <v>0</v>
      </c>
      <c r="C608" s="157">
        <v>0</v>
      </c>
      <c r="D608" s="157">
        <v>0</v>
      </c>
      <c r="E608" s="157">
        <v>0</v>
      </c>
      <c r="F608" s="157">
        <v>0</v>
      </c>
      <c r="G608" s="157">
        <v>0</v>
      </c>
      <c r="H608" s="157">
        <v>0</v>
      </c>
      <c r="I608" s="157">
        <v>0</v>
      </c>
      <c r="J608" s="157">
        <v>0</v>
      </c>
      <c r="K608" s="157">
        <v>0</v>
      </c>
      <c r="L608" s="157">
        <v>0</v>
      </c>
      <c r="M608" s="157">
        <v>0</v>
      </c>
      <c r="N608" s="157">
        <v>0</v>
      </c>
      <c r="O608" s="157">
        <v>0</v>
      </c>
      <c r="P608" s="157">
        <v>0</v>
      </c>
      <c r="Q608" s="157">
        <v>0</v>
      </c>
      <c r="R608" s="157">
        <v>0</v>
      </c>
      <c r="S608" s="157">
        <v>0</v>
      </c>
      <c r="T608" s="157">
        <v>0</v>
      </c>
      <c r="U608" s="157">
        <v>0</v>
      </c>
      <c r="V608" s="157">
        <v>0</v>
      </c>
      <c r="W608" s="157">
        <v>0</v>
      </c>
      <c r="X608" s="157">
        <v>0</v>
      </c>
      <c r="Y608" s="157">
        <v>0</v>
      </c>
      <c r="Z608" s="157">
        <v>0</v>
      </c>
      <c r="AA608" s="157">
        <v>0</v>
      </c>
      <c r="AB608" s="157">
        <v>0</v>
      </c>
      <c r="AC608" s="157">
        <v>0</v>
      </c>
      <c r="AD608" s="157">
        <v>0</v>
      </c>
      <c r="AE608" s="157">
        <v>0</v>
      </c>
      <c r="AF608" s="157">
        <v>0</v>
      </c>
      <c r="AG608" s="157">
        <v>0</v>
      </c>
      <c r="AH608" s="157">
        <v>0</v>
      </c>
      <c r="AI608" s="157">
        <v>0</v>
      </c>
      <c r="AJ608" s="157">
        <v>0</v>
      </c>
      <c r="AK608" s="157">
        <v>0</v>
      </c>
      <c r="AL608" s="157">
        <v>0</v>
      </c>
      <c r="AM608" s="157">
        <v>0</v>
      </c>
      <c r="AN608" s="157">
        <v>0</v>
      </c>
      <c r="AO608" s="157">
        <v>0</v>
      </c>
      <c r="AP608" s="157">
        <v>0</v>
      </c>
      <c r="AQ608" s="157">
        <v>0</v>
      </c>
      <c r="AR608" s="157">
        <v>0</v>
      </c>
      <c r="AS608" s="157">
        <v>0</v>
      </c>
      <c r="AT608" s="157">
        <v>0</v>
      </c>
      <c r="AU608" s="157">
        <v>0</v>
      </c>
      <c r="AV608" s="157">
        <v>0</v>
      </c>
      <c r="AW608" s="157">
        <v>0</v>
      </c>
      <c r="AX608" s="157">
        <v>0</v>
      </c>
      <c r="AY608" s="157">
        <v>0</v>
      </c>
      <c r="AZ608" s="157">
        <v>0</v>
      </c>
      <c r="BA608" s="157">
        <v>0</v>
      </c>
      <c r="BB608" s="157">
        <v>0</v>
      </c>
      <c r="BC608" s="157">
        <v>0</v>
      </c>
      <c r="BD608" s="157">
        <v>0</v>
      </c>
      <c r="BE608" s="157">
        <v>0</v>
      </c>
      <c r="BF608" s="157">
        <v>0</v>
      </c>
      <c r="BG608" s="157">
        <v>0</v>
      </c>
      <c r="BH608" s="157">
        <v>0</v>
      </c>
      <c r="BI608" s="157">
        <v>0</v>
      </c>
      <c r="BJ608" s="157">
        <v>0</v>
      </c>
      <c r="BK608" s="157">
        <v>0</v>
      </c>
      <c r="BL608" s="157">
        <v>0</v>
      </c>
      <c r="BM608" s="157">
        <v>0</v>
      </c>
      <c r="BN608" s="157">
        <v>0</v>
      </c>
      <c r="BO608" s="157">
        <v>0</v>
      </c>
      <c r="BP608" s="157">
        <v>0</v>
      </c>
      <c r="BQ608" s="157">
        <v>0</v>
      </c>
      <c r="BR608" s="157">
        <v>0</v>
      </c>
      <c r="BS608" s="157">
        <v>0</v>
      </c>
      <c r="BT608" s="157">
        <v>0</v>
      </c>
      <c r="BU608" s="157">
        <v>0</v>
      </c>
      <c r="BV608" s="157">
        <v>0</v>
      </c>
      <c r="BW608" s="157">
        <v>0</v>
      </c>
      <c r="BX608" s="157">
        <v>0</v>
      </c>
      <c r="BY608" s="157">
        <v>0</v>
      </c>
      <c r="BZ608" s="157">
        <v>0</v>
      </c>
      <c r="CA608" s="157">
        <v>0</v>
      </c>
      <c r="CB608" s="157">
        <v>0</v>
      </c>
      <c r="CC608" s="157">
        <v>0</v>
      </c>
      <c r="CD608" s="157">
        <v>0</v>
      </c>
      <c r="CE608" s="157">
        <v>0</v>
      </c>
      <c r="CF608" s="157">
        <v>0</v>
      </c>
      <c r="CG608" s="157">
        <v>0</v>
      </c>
      <c r="CH608" s="157">
        <v>0</v>
      </c>
      <c r="CI608" s="157">
        <v>0</v>
      </c>
      <c r="CJ608" s="157">
        <v>0</v>
      </c>
      <c r="CK608" s="157">
        <v>0</v>
      </c>
      <c r="CL608" s="157">
        <v>0</v>
      </c>
      <c r="CM608" s="157">
        <v>0</v>
      </c>
      <c r="CN608" s="157">
        <v>0</v>
      </c>
      <c r="CO608" s="157">
        <v>0</v>
      </c>
      <c r="CP608" s="157">
        <v>0</v>
      </c>
      <c r="CQ608" s="157">
        <v>0</v>
      </c>
      <c r="CR608" s="157">
        <v>0</v>
      </c>
      <c r="CS608" s="157">
        <v>0</v>
      </c>
      <c r="CT608" s="157">
        <v>0</v>
      </c>
      <c r="CU608" s="157">
        <v>0</v>
      </c>
      <c r="CV608" s="157">
        <v>0</v>
      </c>
      <c r="CW608" s="157">
        <v>0</v>
      </c>
      <c r="CX608" s="157">
        <v>0</v>
      </c>
      <c r="CY608" s="157">
        <v>0</v>
      </c>
      <c r="CZ608" s="157">
        <v>0</v>
      </c>
      <c r="DA608" s="157">
        <v>0</v>
      </c>
      <c r="DB608" s="157">
        <v>0</v>
      </c>
      <c r="DC608" s="157">
        <v>0</v>
      </c>
      <c r="DD608" s="157">
        <v>0</v>
      </c>
      <c r="DE608" s="157">
        <v>0</v>
      </c>
      <c r="DF608" s="157">
        <v>0</v>
      </c>
      <c r="DG608" s="157">
        <v>0</v>
      </c>
      <c r="DH608" s="157">
        <v>0</v>
      </c>
      <c r="DI608" s="157">
        <v>0</v>
      </c>
      <c r="DJ608" s="157">
        <v>0</v>
      </c>
      <c r="DK608" s="157">
        <v>0</v>
      </c>
      <c r="DL608" s="157">
        <v>0</v>
      </c>
      <c r="DM608" s="157">
        <v>0</v>
      </c>
      <c r="DN608" s="157">
        <v>0</v>
      </c>
      <c r="DO608" s="157">
        <v>0</v>
      </c>
      <c r="DP608" s="157">
        <v>0</v>
      </c>
      <c r="DQ608" s="157">
        <v>0</v>
      </c>
      <c r="DR608" s="157">
        <v>0</v>
      </c>
      <c r="DS608" s="157">
        <v>0</v>
      </c>
      <c r="DT608" s="157">
        <v>0</v>
      </c>
      <c r="DU608" s="157">
        <v>0</v>
      </c>
      <c r="DV608" s="157">
        <v>0</v>
      </c>
      <c r="DW608" s="157">
        <v>0</v>
      </c>
      <c r="DX608" s="157">
        <v>0</v>
      </c>
      <c r="DY608" s="157">
        <v>0</v>
      </c>
      <c r="DZ608" s="157">
        <v>0</v>
      </c>
      <c r="EA608" s="157">
        <v>0</v>
      </c>
      <c r="EB608" s="157">
        <v>0</v>
      </c>
      <c r="EC608" s="157">
        <v>0</v>
      </c>
      <c r="ED608" s="157">
        <v>0</v>
      </c>
      <c r="EE608" s="157">
        <v>0</v>
      </c>
      <c r="EF608" s="157">
        <v>0</v>
      </c>
      <c r="EG608" s="157">
        <v>0</v>
      </c>
      <c r="EH608" s="157">
        <v>0</v>
      </c>
      <c r="EI608" s="157">
        <v>0</v>
      </c>
      <c r="EJ608" s="157">
        <v>0</v>
      </c>
      <c r="EK608" s="157">
        <v>0</v>
      </c>
      <c r="EL608" s="157">
        <v>0</v>
      </c>
      <c r="EM608" s="157">
        <v>0</v>
      </c>
      <c r="EN608" s="157">
        <v>0</v>
      </c>
      <c r="EO608" s="157">
        <v>0</v>
      </c>
      <c r="EP608" s="157">
        <v>0</v>
      </c>
      <c r="EQ608" s="157">
        <v>0</v>
      </c>
      <c r="ER608" s="157">
        <v>0</v>
      </c>
      <c r="ES608" s="157">
        <v>0</v>
      </c>
      <c r="ET608" s="157">
        <v>0</v>
      </c>
      <c r="EU608" s="157">
        <v>0</v>
      </c>
      <c r="EV608" s="157">
        <v>0</v>
      </c>
      <c r="EW608" s="157">
        <v>0</v>
      </c>
      <c r="EX608" s="157">
        <v>0</v>
      </c>
      <c r="EY608" s="157">
        <v>0</v>
      </c>
      <c r="EZ608" s="157">
        <v>0</v>
      </c>
      <c r="FA608" s="157">
        <v>0</v>
      </c>
      <c r="FB608" s="157">
        <v>0</v>
      </c>
      <c r="FC608" s="157">
        <v>0</v>
      </c>
      <c r="FD608" s="157">
        <v>0</v>
      </c>
      <c r="FE608" s="157">
        <v>0</v>
      </c>
      <c r="FF608" s="157">
        <v>0</v>
      </c>
      <c r="FG608" s="157">
        <v>2.3889199999999999E-4</v>
      </c>
      <c r="FH608" s="157">
        <v>0</v>
      </c>
      <c r="FI608" s="157">
        <v>0</v>
      </c>
      <c r="FJ608" s="157">
        <v>0</v>
      </c>
      <c r="FK608" s="157">
        <v>0</v>
      </c>
      <c r="FL608" s="157">
        <v>0</v>
      </c>
      <c r="FM608" s="157">
        <v>0</v>
      </c>
      <c r="FN608" s="157">
        <v>0</v>
      </c>
      <c r="FO608" s="157">
        <v>0</v>
      </c>
      <c r="FP608" s="157">
        <v>0</v>
      </c>
      <c r="FQ608" s="157">
        <v>0</v>
      </c>
      <c r="FR608" s="157">
        <v>0</v>
      </c>
      <c r="FS608" s="157">
        <v>0</v>
      </c>
      <c r="FT608" s="157">
        <v>0</v>
      </c>
      <c r="FU608" s="157">
        <v>0</v>
      </c>
      <c r="FV608" s="157">
        <v>0</v>
      </c>
      <c r="FW608" s="157">
        <v>0</v>
      </c>
      <c r="FX608" s="157">
        <v>0</v>
      </c>
      <c r="FY608" s="157">
        <v>0</v>
      </c>
      <c r="FZ608" s="157">
        <v>0</v>
      </c>
      <c r="GA608" s="157">
        <v>0</v>
      </c>
      <c r="GB608" s="157">
        <v>0</v>
      </c>
      <c r="GC608" s="157">
        <v>0</v>
      </c>
      <c r="GD608" s="157">
        <v>0</v>
      </c>
      <c r="GE608" s="157">
        <v>0</v>
      </c>
      <c r="GF608" s="157">
        <v>0</v>
      </c>
      <c r="GG608" s="157">
        <v>0</v>
      </c>
      <c r="GH608" s="157">
        <v>0</v>
      </c>
      <c r="GI608" s="157">
        <v>0</v>
      </c>
      <c r="GJ608" s="157">
        <v>0</v>
      </c>
      <c r="GK608" s="157">
        <v>0</v>
      </c>
      <c r="GL608" s="157">
        <v>0</v>
      </c>
      <c r="GM608" s="157">
        <v>0</v>
      </c>
      <c r="GN608" s="157">
        <v>0</v>
      </c>
      <c r="GO608" s="157">
        <v>0</v>
      </c>
      <c r="GP608" s="157">
        <v>0</v>
      </c>
      <c r="GQ608" s="157">
        <v>0</v>
      </c>
      <c r="GR608" s="157">
        <v>0</v>
      </c>
      <c r="GS608" s="157">
        <v>0</v>
      </c>
      <c r="GT608" s="157">
        <v>0</v>
      </c>
      <c r="GU608" s="157">
        <v>0</v>
      </c>
      <c r="GV608" s="157">
        <v>0</v>
      </c>
      <c r="GW608" s="157">
        <v>0</v>
      </c>
      <c r="GX608" s="157">
        <v>0</v>
      </c>
      <c r="GY608" s="157">
        <v>0</v>
      </c>
      <c r="GZ608" s="157">
        <v>0</v>
      </c>
      <c r="HA608" s="157">
        <v>0</v>
      </c>
    </row>
    <row r="609" spans="1:209" x14ac:dyDescent="0.2">
      <c r="A609" s="157" t="s">
        <v>4418</v>
      </c>
      <c r="B609" s="157">
        <v>0</v>
      </c>
      <c r="C609" s="157">
        <v>0</v>
      </c>
      <c r="D609" s="192">
        <v>5.1100000000000002E-6</v>
      </c>
      <c r="E609" s="157">
        <v>0</v>
      </c>
      <c r="F609" s="157">
        <v>0</v>
      </c>
      <c r="G609" s="157">
        <v>0</v>
      </c>
      <c r="H609" s="192">
        <v>3.15E-5</v>
      </c>
      <c r="I609" s="157">
        <v>0</v>
      </c>
      <c r="J609" s="157">
        <v>0</v>
      </c>
      <c r="K609" s="192">
        <v>8.0400000000000003E-5</v>
      </c>
      <c r="L609" s="157">
        <v>0</v>
      </c>
      <c r="M609" s="192">
        <v>5.2899999999999998E-5</v>
      </c>
      <c r="N609" s="157">
        <v>0</v>
      </c>
      <c r="O609" s="157">
        <v>0</v>
      </c>
      <c r="P609" s="157">
        <v>0</v>
      </c>
      <c r="Q609" s="192">
        <v>6.3200000000000005E-5</v>
      </c>
      <c r="R609" s="157">
        <v>0</v>
      </c>
      <c r="S609" s="157">
        <v>0</v>
      </c>
      <c r="T609" s="157">
        <v>4.2026299999999998E-4</v>
      </c>
      <c r="U609" s="157">
        <v>0</v>
      </c>
      <c r="V609" s="157">
        <v>0</v>
      </c>
      <c r="W609" s="157">
        <v>0</v>
      </c>
      <c r="X609" s="157">
        <v>0</v>
      </c>
      <c r="Y609" s="157">
        <v>0</v>
      </c>
      <c r="Z609" s="157">
        <v>0</v>
      </c>
      <c r="AA609" s="157">
        <v>0</v>
      </c>
      <c r="AB609" s="157">
        <v>0</v>
      </c>
      <c r="AC609" s="157">
        <v>0</v>
      </c>
      <c r="AD609" s="192">
        <v>1.9400000000000001E-5</v>
      </c>
      <c r="AE609" s="192">
        <v>2.7800000000000001E-5</v>
      </c>
      <c r="AF609" s="157">
        <v>0</v>
      </c>
      <c r="AG609" s="157">
        <v>0</v>
      </c>
      <c r="AH609" s="157">
        <v>7.8569100000000004E-4</v>
      </c>
      <c r="AI609" s="192">
        <v>7.7399999999999998E-5</v>
      </c>
      <c r="AJ609" s="157">
        <v>0</v>
      </c>
      <c r="AK609" s="192">
        <v>2.3300000000000001E-5</v>
      </c>
      <c r="AL609" s="192">
        <v>2.0800000000000001E-5</v>
      </c>
      <c r="AM609" s="192">
        <v>2.0699999999999998E-5</v>
      </c>
      <c r="AN609" s="157">
        <v>0</v>
      </c>
      <c r="AO609" s="157">
        <v>0</v>
      </c>
      <c r="AP609" s="157">
        <v>1.4007599999999999E-4</v>
      </c>
      <c r="AQ609" s="157">
        <v>0</v>
      </c>
      <c r="AR609" s="192">
        <v>2.55E-5</v>
      </c>
      <c r="AS609" s="157">
        <v>0</v>
      </c>
      <c r="AT609" s="192">
        <v>1.0699999999999999E-5</v>
      </c>
      <c r="AU609" s="157">
        <v>0</v>
      </c>
      <c r="AV609" s="157">
        <v>0</v>
      </c>
      <c r="AW609" s="157">
        <v>0</v>
      </c>
      <c r="AX609" s="157">
        <v>0</v>
      </c>
      <c r="AY609" s="157">
        <v>0</v>
      </c>
      <c r="AZ609" s="192">
        <v>7.5900000000000002E-5</v>
      </c>
      <c r="BA609" s="192">
        <v>2.41E-5</v>
      </c>
      <c r="BB609" s="157">
        <v>0</v>
      </c>
      <c r="BC609" s="157">
        <v>0</v>
      </c>
      <c r="BD609" s="157">
        <v>0</v>
      </c>
      <c r="BE609" s="157">
        <v>0</v>
      </c>
      <c r="BF609" s="192">
        <v>7.6199999999999995E-5</v>
      </c>
      <c r="BG609" s="157">
        <v>0</v>
      </c>
      <c r="BH609" s="157">
        <v>0</v>
      </c>
      <c r="BI609" s="157">
        <v>0</v>
      </c>
      <c r="BJ609" s="192">
        <v>1.88E-5</v>
      </c>
      <c r="BK609" s="157">
        <v>0</v>
      </c>
      <c r="BL609" s="157">
        <v>0</v>
      </c>
      <c r="BM609" s="157">
        <v>0</v>
      </c>
      <c r="BN609" s="157">
        <v>0</v>
      </c>
      <c r="BO609" s="192">
        <v>4.4499999999999997E-5</v>
      </c>
      <c r="BP609" s="157">
        <v>0</v>
      </c>
      <c r="BQ609" s="157">
        <v>0</v>
      </c>
      <c r="BR609" s="157">
        <v>1.4799299999999999E-4</v>
      </c>
      <c r="BS609" s="157">
        <v>0</v>
      </c>
      <c r="BT609" s="157">
        <v>0</v>
      </c>
      <c r="BU609" s="192">
        <v>4.5099999999999998E-5</v>
      </c>
      <c r="BV609" s="192">
        <v>9.5099999999999994E-5</v>
      </c>
      <c r="BW609" s="157">
        <v>0</v>
      </c>
      <c r="BX609" s="157">
        <v>0</v>
      </c>
      <c r="BY609" s="157">
        <v>0</v>
      </c>
      <c r="BZ609" s="192">
        <v>6.19E-5</v>
      </c>
      <c r="CA609" s="157">
        <v>7.0128599999999997E-4</v>
      </c>
      <c r="CB609" s="157">
        <v>2.6583500000000002E-4</v>
      </c>
      <c r="CC609" s="157">
        <v>0</v>
      </c>
      <c r="CD609" s="157">
        <v>5.7931599999999997E-4</v>
      </c>
      <c r="CE609" s="157">
        <v>0</v>
      </c>
      <c r="CF609" s="157">
        <v>2.7692400000000001E-4</v>
      </c>
      <c r="CG609" s="157">
        <v>0</v>
      </c>
      <c r="CH609" s="157">
        <v>0</v>
      </c>
      <c r="CI609" s="157">
        <v>0</v>
      </c>
      <c r="CJ609" s="157">
        <v>0</v>
      </c>
      <c r="CK609" s="157">
        <v>0</v>
      </c>
      <c r="CL609" s="157">
        <v>0</v>
      </c>
      <c r="CM609" s="157">
        <v>0</v>
      </c>
      <c r="CN609" s="157">
        <v>0</v>
      </c>
      <c r="CO609" s="157">
        <v>0</v>
      </c>
      <c r="CP609" s="192">
        <v>2.5000000000000001E-5</v>
      </c>
      <c r="CQ609" s="157">
        <v>1.6822899999999999E-4</v>
      </c>
      <c r="CR609" s="157">
        <v>2.4448999999999999E-4</v>
      </c>
      <c r="CS609" s="157">
        <v>6.7750000000000004E-4</v>
      </c>
      <c r="CT609" s="157">
        <v>8.3295699999999995E-4</v>
      </c>
      <c r="CU609" s="157">
        <v>0</v>
      </c>
      <c r="CV609" s="157">
        <v>0</v>
      </c>
      <c r="CW609" s="157">
        <v>0</v>
      </c>
      <c r="CX609" s="192">
        <v>2.2399999999999999E-5</v>
      </c>
      <c r="CY609" s="192">
        <v>5.52E-5</v>
      </c>
      <c r="CZ609" s="157">
        <v>0</v>
      </c>
      <c r="DA609" s="157">
        <v>0</v>
      </c>
      <c r="DB609" s="157">
        <v>0</v>
      </c>
      <c r="DC609" s="157">
        <v>0</v>
      </c>
      <c r="DD609" s="157">
        <v>0</v>
      </c>
      <c r="DE609" s="157">
        <v>0</v>
      </c>
      <c r="DF609" s="157">
        <v>0</v>
      </c>
      <c r="DG609" s="157">
        <v>0</v>
      </c>
      <c r="DH609" s="157">
        <v>0</v>
      </c>
      <c r="DI609" s="157">
        <v>0</v>
      </c>
      <c r="DJ609" s="157">
        <v>0</v>
      </c>
      <c r="DK609" s="192">
        <v>5.1E-5</v>
      </c>
      <c r="DL609" s="157">
        <v>0</v>
      </c>
      <c r="DM609" s="157">
        <v>0</v>
      </c>
      <c r="DN609" s="157">
        <v>0</v>
      </c>
      <c r="DO609" s="157">
        <v>0</v>
      </c>
      <c r="DP609" s="157">
        <v>0</v>
      </c>
      <c r="DQ609" s="192">
        <v>2.6299999999999999E-5</v>
      </c>
      <c r="DR609" s="157">
        <v>0</v>
      </c>
      <c r="DS609" s="157">
        <v>0</v>
      </c>
      <c r="DT609" s="157">
        <v>0</v>
      </c>
      <c r="DU609" s="157">
        <v>0</v>
      </c>
      <c r="DV609" s="157">
        <v>0</v>
      </c>
      <c r="DW609" s="157">
        <v>0</v>
      </c>
      <c r="DX609" s="157">
        <v>0</v>
      </c>
      <c r="DY609" s="157">
        <v>0</v>
      </c>
      <c r="DZ609" s="157">
        <v>0</v>
      </c>
      <c r="EA609" s="192">
        <v>4.57E-5</v>
      </c>
      <c r="EB609" s="157">
        <v>9.1539599999999996E-4</v>
      </c>
      <c r="EC609" s="157">
        <v>0</v>
      </c>
      <c r="ED609" s="157">
        <v>0</v>
      </c>
      <c r="EE609" s="157">
        <v>0</v>
      </c>
      <c r="EF609" s="157">
        <v>0</v>
      </c>
      <c r="EG609" s="157">
        <v>0</v>
      </c>
      <c r="EH609" s="157">
        <v>0</v>
      </c>
      <c r="EI609" s="157">
        <v>0</v>
      </c>
      <c r="EJ609" s="157">
        <v>0</v>
      </c>
      <c r="EK609" s="157">
        <v>2.2117400000000001E-4</v>
      </c>
      <c r="EL609" s="157">
        <v>0</v>
      </c>
      <c r="EM609" s="157">
        <v>0</v>
      </c>
      <c r="EN609" s="157">
        <v>0</v>
      </c>
      <c r="EO609" s="157">
        <v>0</v>
      </c>
      <c r="EP609" s="157">
        <v>0</v>
      </c>
      <c r="EQ609" s="192">
        <v>1.7799999999999999E-5</v>
      </c>
      <c r="ER609" s="157">
        <v>0</v>
      </c>
      <c r="ES609" s="192">
        <v>2.2799999999999999E-5</v>
      </c>
      <c r="ET609" s="157">
        <v>0</v>
      </c>
      <c r="EU609" s="157">
        <v>0</v>
      </c>
      <c r="EV609" s="157">
        <v>0</v>
      </c>
      <c r="EW609" s="192">
        <v>1.8199999999999999E-5</v>
      </c>
      <c r="EX609" s="192">
        <v>2.4199999999999999E-5</v>
      </c>
      <c r="EY609" s="157">
        <v>0</v>
      </c>
      <c r="EZ609" s="157">
        <v>0</v>
      </c>
      <c r="FA609" s="157">
        <v>0</v>
      </c>
      <c r="FB609" s="157">
        <v>0</v>
      </c>
      <c r="FC609" s="157">
        <v>0</v>
      </c>
      <c r="FD609" s="157">
        <v>0</v>
      </c>
      <c r="FE609" s="157">
        <v>0</v>
      </c>
      <c r="FF609" s="157">
        <v>0</v>
      </c>
      <c r="FG609" s="157">
        <v>0</v>
      </c>
      <c r="FH609" s="157">
        <v>0</v>
      </c>
      <c r="FI609" s="157">
        <v>0</v>
      </c>
      <c r="FJ609" s="157">
        <v>0</v>
      </c>
      <c r="FK609" s="157">
        <v>0</v>
      </c>
      <c r="FL609" s="157">
        <v>8.0267100000000003E-4</v>
      </c>
      <c r="FM609" s="157">
        <v>2.53818E-4</v>
      </c>
      <c r="FN609" s="157">
        <v>0</v>
      </c>
      <c r="FO609" s="157">
        <v>0</v>
      </c>
      <c r="FP609" s="157">
        <v>0</v>
      </c>
      <c r="FQ609" s="157">
        <v>7.0499799999999997E-4</v>
      </c>
      <c r="FR609" s="157">
        <v>0</v>
      </c>
      <c r="FS609" s="157">
        <v>0</v>
      </c>
      <c r="FT609" s="157">
        <v>0</v>
      </c>
      <c r="FU609" s="157">
        <v>0</v>
      </c>
      <c r="FV609" s="157">
        <v>0</v>
      </c>
      <c r="FW609" s="157">
        <v>0</v>
      </c>
      <c r="FX609" s="192">
        <v>2.5599999999999999E-5</v>
      </c>
      <c r="FY609" s="192">
        <v>2.72E-5</v>
      </c>
      <c r="FZ609" s="192">
        <v>4.5200000000000001E-5</v>
      </c>
      <c r="GA609" s="192">
        <v>3.8899999999999997E-5</v>
      </c>
      <c r="GB609" s="157">
        <v>0</v>
      </c>
      <c r="GC609" s="157">
        <v>1.13263E-4</v>
      </c>
      <c r="GD609" s="157">
        <v>0</v>
      </c>
      <c r="GE609" s="157">
        <v>0</v>
      </c>
      <c r="GF609" s="157">
        <v>0</v>
      </c>
      <c r="GG609" s="157">
        <v>0</v>
      </c>
      <c r="GH609" s="157">
        <v>0</v>
      </c>
      <c r="GI609" s="157">
        <v>0</v>
      </c>
      <c r="GJ609" s="157">
        <v>0</v>
      </c>
      <c r="GK609" s="157">
        <v>0</v>
      </c>
      <c r="GL609" s="157">
        <v>0</v>
      </c>
      <c r="GM609" s="157">
        <v>0</v>
      </c>
      <c r="GN609" s="157">
        <v>0</v>
      </c>
      <c r="GO609" s="157">
        <v>0</v>
      </c>
      <c r="GP609" s="157">
        <v>0</v>
      </c>
      <c r="GQ609" s="157">
        <v>0</v>
      </c>
      <c r="GR609" s="157">
        <v>0</v>
      </c>
      <c r="GS609" s="157">
        <v>0</v>
      </c>
      <c r="GT609" s="157">
        <v>0</v>
      </c>
      <c r="GU609" s="157">
        <v>0</v>
      </c>
      <c r="GV609" s="157">
        <v>0</v>
      </c>
      <c r="GW609" s="157">
        <v>0</v>
      </c>
      <c r="GX609" s="157">
        <v>0</v>
      </c>
      <c r="GY609" s="157">
        <v>0</v>
      </c>
      <c r="GZ609" s="157">
        <v>0</v>
      </c>
      <c r="HA609" s="157">
        <v>0</v>
      </c>
    </row>
    <row r="610" spans="1:209" x14ac:dyDescent="0.2">
      <c r="A610" s="157" t="s">
        <v>4419</v>
      </c>
      <c r="B610" s="157">
        <v>6.8625999999999995E-4</v>
      </c>
      <c r="C610" s="157">
        <v>8.0942399999999999E-4</v>
      </c>
      <c r="D610" s="157">
        <v>1.2274900000000001E-4</v>
      </c>
      <c r="E610" s="157">
        <v>3.7756959999999998E-3</v>
      </c>
      <c r="F610" s="157">
        <v>9.0750100000000001E-4</v>
      </c>
      <c r="G610" s="157">
        <v>0</v>
      </c>
      <c r="H610" s="157">
        <v>0</v>
      </c>
      <c r="I610" s="157">
        <v>0</v>
      </c>
      <c r="J610" s="157">
        <v>0</v>
      </c>
      <c r="K610" s="157">
        <v>0</v>
      </c>
      <c r="L610" s="157">
        <v>0</v>
      </c>
      <c r="M610" s="157">
        <v>0</v>
      </c>
      <c r="N610" s="157">
        <v>0</v>
      </c>
      <c r="O610" s="157">
        <v>0</v>
      </c>
      <c r="P610" s="157">
        <v>0</v>
      </c>
      <c r="Q610" s="157">
        <v>0</v>
      </c>
      <c r="R610" s="157">
        <v>0</v>
      </c>
      <c r="S610" s="157">
        <v>0</v>
      </c>
      <c r="T610" s="157">
        <v>0</v>
      </c>
      <c r="U610" s="157">
        <v>0</v>
      </c>
      <c r="V610" s="157">
        <v>0</v>
      </c>
      <c r="W610" s="157">
        <v>0</v>
      </c>
      <c r="X610" s="157">
        <v>0</v>
      </c>
      <c r="Y610" s="192">
        <v>8.0000000000000007E-5</v>
      </c>
      <c r="Z610" s="157">
        <v>0</v>
      </c>
      <c r="AA610" s="157">
        <v>0</v>
      </c>
      <c r="AB610" s="157">
        <v>0</v>
      </c>
      <c r="AC610" s="157">
        <v>0</v>
      </c>
      <c r="AD610" s="157">
        <v>0</v>
      </c>
      <c r="AE610" s="157">
        <v>2.002364E-3</v>
      </c>
      <c r="AF610" s="157">
        <v>0</v>
      </c>
      <c r="AG610" s="157">
        <v>0</v>
      </c>
      <c r="AH610" s="157">
        <v>0</v>
      </c>
      <c r="AI610" s="157">
        <v>0</v>
      </c>
      <c r="AJ610" s="157">
        <v>0</v>
      </c>
      <c r="AK610" s="157">
        <v>0</v>
      </c>
      <c r="AL610" s="157">
        <v>0</v>
      </c>
      <c r="AM610" s="157">
        <v>0</v>
      </c>
      <c r="AN610" s="157">
        <v>0</v>
      </c>
      <c r="AO610" s="157">
        <v>0</v>
      </c>
      <c r="AP610" s="157">
        <v>0</v>
      </c>
      <c r="AQ610" s="157">
        <v>0</v>
      </c>
      <c r="AR610" s="157">
        <v>0</v>
      </c>
      <c r="AS610" s="157">
        <v>0</v>
      </c>
      <c r="AT610" s="157">
        <v>0</v>
      </c>
      <c r="AU610" s="157">
        <v>0</v>
      </c>
      <c r="AV610" s="157">
        <v>0</v>
      </c>
      <c r="AW610" s="157">
        <v>0</v>
      </c>
      <c r="AX610" s="157">
        <v>0</v>
      </c>
      <c r="AY610" s="157">
        <v>0</v>
      </c>
      <c r="AZ610" s="157">
        <v>0</v>
      </c>
      <c r="BA610" s="157">
        <v>0</v>
      </c>
      <c r="BB610" s="157">
        <v>0</v>
      </c>
      <c r="BC610" s="157">
        <v>0</v>
      </c>
      <c r="BD610" s="157">
        <v>0</v>
      </c>
      <c r="BE610" s="157">
        <v>0</v>
      </c>
      <c r="BF610" s="157">
        <v>0</v>
      </c>
      <c r="BG610" s="157">
        <v>1.007888E-3</v>
      </c>
      <c r="BH610" s="157">
        <v>2.47297E-4</v>
      </c>
      <c r="BI610" s="157">
        <v>2.16732E-4</v>
      </c>
      <c r="BJ610" s="157">
        <v>0</v>
      </c>
      <c r="BK610" s="157">
        <v>0</v>
      </c>
      <c r="BL610" s="157">
        <v>0</v>
      </c>
      <c r="BM610" s="157">
        <v>3.3670029999999999E-3</v>
      </c>
      <c r="BN610" s="157">
        <v>1.167265E-3</v>
      </c>
      <c r="BO610" s="157">
        <v>0</v>
      </c>
      <c r="BP610" s="157">
        <v>2.3975099999999999E-4</v>
      </c>
      <c r="BQ610" s="157">
        <v>1.7935100000000001E-4</v>
      </c>
      <c r="BR610" s="157">
        <v>0</v>
      </c>
      <c r="BS610" s="157">
        <v>5.6644400000000004E-4</v>
      </c>
      <c r="BT610" s="157">
        <v>1.15794E-4</v>
      </c>
      <c r="BU610" s="157">
        <v>4.9571900000000004E-4</v>
      </c>
      <c r="BV610" s="157">
        <v>0</v>
      </c>
      <c r="BW610" s="157">
        <v>0</v>
      </c>
      <c r="BX610" s="157">
        <v>0</v>
      </c>
      <c r="BY610" s="157">
        <v>0</v>
      </c>
      <c r="BZ610" s="157">
        <v>0</v>
      </c>
      <c r="CA610" s="157">
        <v>0</v>
      </c>
      <c r="CB610" s="157">
        <v>0</v>
      </c>
      <c r="CC610" s="157">
        <v>0</v>
      </c>
      <c r="CD610" s="157">
        <v>0</v>
      </c>
      <c r="CE610" s="157">
        <v>0</v>
      </c>
      <c r="CF610" s="157">
        <v>0</v>
      </c>
      <c r="CG610" s="157">
        <v>0</v>
      </c>
      <c r="CH610" s="157">
        <v>0</v>
      </c>
      <c r="CI610" s="157">
        <v>0</v>
      </c>
      <c r="CJ610" s="157">
        <v>0</v>
      </c>
      <c r="CK610" s="157">
        <v>0</v>
      </c>
      <c r="CL610" s="157">
        <v>0</v>
      </c>
      <c r="CM610" s="157">
        <v>0</v>
      </c>
      <c r="CN610" s="157">
        <v>0</v>
      </c>
      <c r="CO610" s="157">
        <v>0</v>
      </c>
      <c r="CP610" s="157">
        <v>0</v>
      </c>
      <c r="CQ610" s="157">
        <v>0</v>
      </c>
      <c r="CR610" s="157">
        <v>0</v>
      </c>
      <c r="CS610" s="157">
        <v>0</v>
      </c>
      <c r="CT610" s="157">
        <v>0</v>
      </c>
      <c r="CU610" s="157">
        <v>0</v>
      </c>
      <c r="CV610" s="157">
        <v>0</v>
      </c>
      <c r="CW610" s="157">
        <v>0</v>
      </c>
      <c r="CX610" s="157">
        <v>0</v>
      </c>
      <c r="CY610" s="157">
        <v>0</v>
      </c>
      <c r="CZ610" s="157">
        <v>0</v>
      </c>
      <c r="DA610" s="157">
        <v>0</v>
      </c>
      <c r="DB610" s="157">
        <v>0</v>
      </c>
      <c r="DC610" s="157">
        <v>0</v>
      </c>
      <c r="DD610" s="157">
        <v>0</v>
      </c>
      <c r="DE610" s="157">
        <v>0</v>
      </c>
      <c r="DF610" s="157">
        <v>0</v>
      </c>
      <c r="DG610" s="157">
        <v>0</v>
      </c>
      <c r="DH610" s="157">
        <v>0</v>
      </c>
      <c r="DI610" s="157">
        <v>0</v>
      </c>
      <c r="DJ610" s="157">
        <v>0</v>
      </c>
      <c r="DK610" s="157">
        <v>0</v>
      </c>
      <c r="DL610" s="157">
        <v>0</v>
      </c>
      <c r="DM610" s="157">
        <v>0</v>
      </c>
      <c r="DN610" s="157">
        <v>0</v>
      </c>
      <c r="DO610" s="157">
        <v>0</v>
      </c>
      <c r="DP610" s="157">
        <v>0</v>
      </c>
      <c r="DQ610" s="157">
        <v>0</v>
      </c>
      <c r="DR610" s="157">
        <v>0</v>
      </c>
      <c r="DS610" s="157">
        <v>0</v>
      </c>
      <c r="DT610" s="157">
        <v>0</v>
      </c>
      <c r="DU610" s="157">
        <v>0</v>
      </c>
      <c r="DV610" s="157">
        <v>0</v>
      </c>
      <c r="DW610" s="157">
        <v>0</v>
      </c>
      <c r="DX610" s="157">
        <v>0</v>
      </c>
      <c r="DY610" s="157">
        <v>0</v>
      </c>
      <c r="DZ610" s="157">
        <v>0</v>
      </c>
      <c r="EA610" s="157">
        <v>0</v>
      </c>
      <c r="EB610" s="157">
        <v>0</v>
      </c>
      <c r="EC610" s="157">
        <v>0</v>
      </c>
      <c r="ED610" s="157">
        <v>0</v>
      </c>
      <c r="EE610" s="157">
        <v>0</v>
      </c>
      <c r="EF610" s="157">
        <v>0</v>
      </c>
      <c r="EG610" s="157">
        <v>0</v>
      </c>
      <c r="EH610" s="157">
        <v>0</v>
      </c>
      <c r="EI610" s="157">
        <v>0</v>
      </c>
      <c r="EJ610" s="157">
        <v>0</v>
      </c>
      <c r="EK610" s="157">
        <v>0</v>
      </c>
      <c r="EL610" s="157">
        <v>0</v>
      </c>
      <c r="EM610" s="157">
        <v>0</v>
      </c>
      <c r="EN610" s="157">
        <v>0</v>
      </c>
      <c r="EO610" s="157">
        <v>0</v>
      </c>
      <c r="EP610" s="157">
        <v>0</v>
      </c>
      <c r="EQ610" s="157">
        <v>0</v>
      </c>
      <c r="ER610" s="157">
        <v>0</v>
      </c>
      <c r="ES610" s="157">
        <v>0</v>
      </c>
      <c r="ET610" s="157">
        <v>0</v>
      </c>
      <c r="EU610" s="157">
        <v>0</v>
      </c>
      <c r="EV610" s="157">
        <v>0</v>
      </c>
      <c r="EW610" s="157">
        <v>0</v>
      </c>
      <c r="EX610" s="157">
        <v>0</v>
      </c>
      <c r="EY610" s="157">
        <v>0</v>
      </c>
      <c r="EZ610" s="157">
        <v>0</v>
      </c>
      <c r="FA610" s="157">
        <v>0</v>
      </c>
      <c r="FB610" s="157">
        <v>0</v>
      </c>
      <c r="FC610" s="157">
        <v>0</v>
      </c>
      <c r="FD610" s="157">
        <v>0</v>
      </c>
      <c r="FE610" s="157">
        <v>0</v>
      </c>
      <c r="FF610" s="157">
        <v>0</v>
      </c>
      <c r="FG610" s="157">
        <v>0</v>
      </c>
      <c r="FH610" s="157">
        <v>0</v>
      </c>
      <c r="FI610" s="157">
        <v>0</v>
      </c>
      <c r="FJ610" s="157">
        <v>0</v>
      </c>
      <c r="FK610" s="157">
        <v>2.31022E-4</v>
      </c>
      <c r="FL610" s="157">
        <v>0</v>
      </c>
      <c r="FM610" s="157">
        <v>0</v>
      </c>
      <c r="FN610" s="157">
        <v>0</v>
      </c>
      <c r="FO610" s="157">
        <v>0</v>
      </c>
      <c r="FP610" s="157">
        <v>0</v>
      </c>
      <c r="FQ610" s="157">
        <v>0</v>
      </c>
      <c r="FR610" s="157">
        <v>0</v>
      </c>
      <c r="FS610" s="157">
        <v>0</v>
      </c>
      <c r="FT610" s="157">
        <v>0</v>
      </c>
      <c r="FU610" s="157">
        <v>0</v>
      </c>
      <c r="FV610" s="157">
        <v>0</v>
      </c>
      <c r="FW610" s="157">
        <v>0</v>
      </c>
      <c r="FX610" s="157">
        <v>0</v>
      </c>
      <c r="FY610" s="157">
        <v>0</v>
      </c>
      <c r="FZ610" s="157">
        <v>0</v>
      </c>
      <c r="GA610" s="157">
        <v>0</v>
      </c>
      <c r="GB610" s="157">
        <v>0</v>
      </c>
      <c r="GC610" s="157">
        <v>0</v>
      </c>
      <c r="GD610" s="157">
        <v>0</v>
      </c>
      <c r="GE610" s="157">
        <v>0</v>
      </c>
      <c r="GF610" s="157">
        <v>0</v>
      </c>
      <c r="GG610" s="157">
        <v>0</v>
      </c>
      <c r="GH610" s="157">
        <v>0</v>
      </c>
      <c r="GI610" s="157">
        <v>0</v>
      </c>
      <c r="GJ610" s="157">
        <v>0</v>
      </c>
      <c r="GK610" s="157">
        <v>0</v>
      </c>
      <c r="GL610" s="157">
        <v>0</v>
      </c>
      <c r="GM610" s="157">
        <v>0</v>
      </c>
      <c r="GN610" s="157">
        <v>0</v>
      </c>
      <c r="GO610" s="157">
        <v>0</v>
      </c>
      <c r="GP610" s="157">
        <v>0</v>
      </c>
      <c r="GQ610" s="157">
        <v>0</v>
      </c>
      <c r="GR610" s="157">
        <v>0</v>
      </c>
      <c r="GS610" s="157">
        <v>0</v>
      </c>
      <c r="GT610" s="157">
        <v>0</v>
      </c>
      <c r="GU610" s="157">
        <v>0</v>
      </c>
      <c r="GV610" s="157">
        <v>0</v>
      </c>
      <c r="GW610" s="157">
        <v>0</v>
      </c>
      <c r="GX610" s="157">
        <v>0</v>
      </c>
      <c r="GY610" s="157">
        <v>0</v>
      </c>
      <c r="GZ610" s="157">
        <v>0</v>
      </c>
      <c r="HA610" s="157">
        <v>0</v>
      </c>
    </row>
    <row r="611" spans="1:209" x14ac:dyDescent="0.2">
      <c r="A611" s="157" t="s">
        <v>4420</v>
      </c>
      <c r="B611" s="157">
        <v>1.9245110000000001E-3</v>
      </c>
      <c r="C611" s="192">
        <v>1.15E-5</v>
      </c>
      <c r="D611" s="192">
        <v>2.5599999999999999E-5</v>
      </c>
      <c r="E611" s="157">
        <v>0</v>
      </c>
      <c r="F611" s="157">
        <v>2.6304399999999998E-4</v>
      </c>
      <c r="G611" s="157">
        <v>0</v>
      </c>
      <c r="H611" s="157">
        <v>0</v>
      </c>
      <c r="I611" s="157">
        <v>0</v>
      </c>
      <c r="J611" s="157">
        <v>0</v>
      </c>
      <c r="K611" s="192">
        <v>5.3600000000000002E-5</v>
      </c>
      <c r="L611" s="157">
        <v>0</v>
      </c>
      <c r="M611" s="157">
        <v>0</v>
      </c>
      <c r="N611" s="157">
        <v>0</v>
      </c>
      <c r="O611" s="157">
        <v>0</v>
      </c>
      <c r="P611" s="157">
        <v>0</v>
      </c>
      <c r="Q611" s="157">
        <v>0</v>
      </c>
      <c r="R611" s="157">
        <v>0</v>
      </c>
      <c r="S611" s="157">
        <v>0</v>
      </c>
      <c r="T611" s="192">
        <v>3.2299999999999999E-5</v>
      </c>
      <c r="U611" s="192">
        <v>2.2099999999999998E-5</v>
      </c>
      <c r="V611" s="157">
        <v>2.8418300000000003E-4</v>
      </c>
      <c r="W611" s="157">
        <v>0</v>
      </c>
      <c r="X611" s="157">
        <v>0</v>
      </c>
      <c r="Y611" s="157">
        <v>9.4022599999999995E-4</v>
      </c>
      <c r="Z611" s="157">
        <v>0</v>
      </c>
      <c r="AA611" s="157">
        <v>0</v>
      </c>
      <c r="AB611" s="157">
        <v>0</v>
      </c>
      <c r="AC611" s="157">
        <v>0</v>
      </c>
      <c r="AD611" s="157">
        <v>0</v>
      </c>
      <c r="AE611" s="192">
        <v>1.3900000000000001E-5</v>
      </c>
      <c r="AF611" s="157">
        <v>0</v>
      </c>
      <c r="AG611" s="192">
        <v>5.3399999999999997E-5</v>
      </c>
      <c r="AH611" s="157">
        <v>0</v>
      </c>
      <c r="AI611" s="157">
        <v>9.2829000000000002E-4</v>
      </c>
      <c r="AJ611" s="157">
        <v>1.06545E-4</v>
      </c>
      <c r="AK611" s="157">
        <v>0</v>
      </c>
      <c r="AL611" s="157">
        <v>0</v>
      </c>
      <c r="AM611" s="157">
        <v>0</v>
      </c>
      <c r="AN611" s="157">
        <v>0</v>
      </c>
      <c r="AO611" s="157">
        <v>0</v>
      </c>
      <c r="AP611" s="157">
        <v>0</v>
      </c>
      <c r="AQ611" s="157">
        <v>0</v>
      </c>
      <c r="AR611" s="157">
        <v>0</v>
      </c>
      <c r="AS611" s="157">
        <v>0</v>
      </c>
      <c r="AT611" s="157">
        <v>0</v>
      </c>
      <c r="AU611" s="157">
        <v>0</v>
      </c>
      <c r="AV611" s="157">
        <v>0</v>
      </c>
      <c r="AW611" s="157">
        <v>0</v>
      </c>
      <c r="AX611" s="157">
        <v>2.3159600000000001E-4</v>
      </c>
      <c r="AY611" s="157">
        <v>0</v>
      </c>
      <c r="AZ611" s="157">
        <v>0</v>
      </c>
      <c r="BA611" s="157">
        <v>0</v>
      </c>
      <c r="BB611" s="157">
        <v>0</v>
      </c>
      <c r="BC611" s="157">
        <v>0</v>
      </c>
      <c r="BD611" s="157">
        <v>0</v>
      </c>
      <c r="BE611" s="157">
        <v>0</v>
      </c>
      <c r="BF611" s="192">
        <v>7.6199999999999995E-5</v>
      </c>
      <c r="BG611" s="157">
        <v>0</v>
      </c>
      <c r="BH611" s="157">
        <v>0</v>
      </c>
      <c r="BI611" s="157">
        <v>0</v>
      </c>
      <c r="BJ611" s="192">
        <v>1.88E-5</v>
      </c>
      <c r="BK611" s="157">
        <v>0</v>
      </c>
      <c r="BL611" s="157">
        <v>0</v>
      </c>
      <c r="BM611" s="157">
        <v>0</v>
      </c>
      <c r="BN611" s="157">
        <v>0</v>
      </c>
      <c r="BO611" s="157">
        <v>0</v>
      </c>
      <c r="BP611" s="157">
        <v>0</v>
      </c>
      <c r="BQ611" s="157">
        <v>0</v>
      </c>
      <c r="BR611" s="157">
        <v>0</v>
      </c>
      <c r="BS611" s="157">
        <v>0</v>
      </c>
      <c r="BT611" s="157">
        <v>2.3158900000000001E-4</v>
      </c>
      <c r="BU611" s="157">
        <v>0</v>
      </c>
      <c r="BV611" s="157">
        <v>0</v>
      </c>
      <c r="BW611" s="192">
        <v>5.9799999999999997E-5</v>
      </c>
      <c r="BX611" s="157">
        <v>0</v>
      </c>
      <c r="BY611" s="192">
        <v>5.0399999999999999E-5</v>
      </c>
      <c r="BZ611" s="157">
        <v>2.4757099999999998E-4</v>
      </c>
      <c r="CA611" s="157">
        <v>0</v>
      </c>
      <c r="CB611" s="192">
        <v>4.8300000000000002E-5</v>
      </c>
      <c r="CC611" s="157">
        <v>8.8758499999999998E-4</v>
      </c>
      <c r="CD611" s="157">
        <v>0</v>
      </c>
      <c r="CE611" s="192">
        <v>6.2299999999999996E-5</v>
      </c>
      <c r="CF611" s="157">
        <v>1.6615400000000001E-4</v>
      </c>
      <c r="CG611" s="157">
        <v>0</v>
      </c>
      <c r="CH611" s="157">
        <v>0</v>
      </c>
      <c r="CI611" s="192">
        <v>1.8899999999999999E-5</v>
      </c>
      <c r="CJ611" s="157">
        <v>0</v>
      </c>
      <c r="CK611" s="192">
        <v>2.69E-5</v>
      </c>
      <c r="CL611" s="192">
        <v>7.75E-5</v>
      </c>
      <c r="CM611" s="192">
        <v>1.88E-5</v>
      </c>
      <c r="CN611" s="157">
        <v>0</v>
      </c>
      <c r="CO611" s="157">
        <v>0</v>
      </c>
      <c r="CP611" s="157">
        <v>0</v>
      </c>
      <c r="CQ611" s="157">
        <v>0</v>
      </c>
      <c r="CR611" s="192">
        <v>6.9900000000000005E-5</v>
      </c>
      <c r="CS611" s="192">
        <v>1.04E-5</v>
      </c>
      <c r="CT611" s="192">
        <v>4.7599999999999998E-5</v>
      </c>
      <c r="CU611" s="157">
        <v>0</v>
      </c>
      <c r="CV611" s="192">
        <v>8.9599999999999996E-5</v>
      </c>
      <c r="CW611" s="157">
        <v>0</v>
      </c>
      <c r="CX611" s="157">
        <v>0</v>
      </c>
      <c r="CY611" s="157">
        <v>0</v>
      </c>
      <c r="CZ611" s="157">
        <v>0</v>
      </c>
      <c r="DA611" s="157">
        <v>0</v>
      </c>
      <c r="DB611" s="157">
        <v>0</v>
      </c>
      <c r="DC611" s="157">
        <v>0</v>
      </c>
      <c r="DD611" s="157">
        <v>0</v>
      </c>
      <c r="DE611" s="157">
        <v>0</v>
      </c>
      <c r="DF611" s="157">
        <v>0</v>
      </c>
      <c r="DG611" s="157">
        <v>0</v>
      </c>
      <c r="DH611" s="157">
        <v>0</v>
      </c>
      <c r="DI611" s="192">
        <v>4.0299999999999997E-5</v>
      </c>
      <c r="DJ611" s="157">
        <v>0</v>
      </c>
      <c r="DK611" s="157">
        <v>0</v>
      </c>
      <c r="DL611" s="157">
        <v>0</v>
      </c>
      <c r="DM611" s="157">
        <v>5.6661500000000002E-4</v>
      </c>
      <c r="DN611" s="157">
        <v>0</v>
      </c>
      <c r="DO611" s="157">
        <v>0</v>
      </c>
      <c r="DP611" s="157">
        <v>0</v>
      </c>
      <c r="DQ611" s="157">
        <v>0</v>
      </c>
      <c r="DR611" s="157">
        <v>0</v>
      </c>
      <c r="DS611" s="192">
        <v>6.8100000000000002E-5</v>
      </c>
      <c r="DT611" s="157">
        <v>0</v>
      </c>
      <c r="DU611" s="157">
        <v>0</v>
      </c>
      <c r="DV611" s="157">
        <v>0</v>
      </c>
      <c r="DW611" s="157">
        <v>0</v>
      </c>
      <c r="DX611" s="157">
        <v>3.2635299999999998E-4</v>
      </c>
      <c r="DY611" s="157">
        <v>0</v>
      </c>
      <c r="DZ611" s="157">
        <v>0</v>
      </c>
      <c r="EA611" s="192">
        <v>9.1399999999999999E-5</v>
      </c>
      <c r="EB611" s="157">
        <v>3.8728299999999998E-4</v>
      </c>
      <c r="EC611" s="157">
        <v>1.82759E-4</v>
      </c>
      <c r="ED611" s="157">
        <v>0</v>
      </c>
      <c r="EE611" s="157">
        <v>0</v>
      </c>
      <c r="EF611" s="157">
        <v>5.5539200000000004E-4</v>
      </c>
      <c r="EG611" s="157">
        <v>0</v>
      </c>
      <c r="EH611" s="157">
        <v>0</v>
      </c>
      <c r="EI611" s="157">
        <v>0</v>
      </c>
      <c r="EJ611" s="157">
        <v>0</v>
      </c>
      <c r="EK611" s="157">
        <v>0</v>
      </c>
      <c r="EL611" s="157">
        <v>2.0210200000000001E-4</v>
      </c>
      <c r="EM611" s="157">
        <v>0</v>
      </c>
      <c r="EN611" s="157">
        <v>3.4567099999999998E-4</v>
      </c>
      <c r="EO611" s="157">
        <v>0</v>
      </c>
      <c r="EP611" s="157">
        <v>0</v>
      </c>
      <c r="EQ611" s="157">
        <v>0</v>
      </c>
      <c r="ER611" s="157">
        <v>1.86066E-4</v>
      </c>
      <c r="ES611" s="157">
        <v>0</v>
      </c>
      <c r="ET611" s="157">
        <v>0</v>
      </c>
      <c r="EU611" s="157">
        <v>0</v>
      </c>
      <c r="EV611" s="157">
        <v>1.0163200000000001E-4</v>
      </c>
      <c r="EW611" s="157">
        <v>0</v>
      </c>
      <c r="EX611" s="157">
        <v>0</v>
      </c>
      <c r="EY611" s="157">
        <v>0</v>
      </c>
      <c r="EZ611" s="157">
        <v>0</v>
      </c>
      <c r="FA611" s="157">
        <v>0</v>
      </c>
      <c r="FB611" s="157">
        <v>0</v>
      </c>
      <c r="FC611" s="157">
        <v>0</v>
      </c>
      <c r="FD611" s="157">
        <v>0</v>
      </c>
      <c r="FE611" s="157">
        <v>0</v>
      </c>
      <c r="FF611" s="192">
        <v>3.3899999999999997E-5</v>
      </c>
      <c r="FG611" s="157">
        <v>0</v>
      </c>
      <c r="FH611" s="192">
        <v>4.74E-5</v>
      </c>
      <c r="FI611" s="192">
        <v>5.5099999999999998E-5</v>
      </c>
      <c r="FJ611" s="157">
        <v>0</v>
      </c>
      <c r="FK611" s="192">
        <v>4.6199999999999998E-5</v>
      </c>
      <c r="FL611" s="192">
        <v>3.2100000000000001E-5</v>
      </c>
      <c r="FM611" s="157">
        <v>0</v>
      </c>
      <c r="FN611" s="157">
        <v>0</v>
      </c>
      <c r="FO611" s="157">
        <v>0</v>
      </c>
      <c r="FP611" s="157">
        <v>0</v>
      </c>
      <c r="FQ611" s="157">
        <v>0</v>
      </c>
      <c r="FR611" s="157">
        <v>0</v>
      </c>
      <c r="FS611" s="157">
        <v>0</v>
      </c>
      <c r="FT611" s="157">
        <v>0</v>
      </c>
      <c r="FU611" s="157">
        <v>0</v>
      </c>
      <c r="FV611" s="157">
        <v>0</v>
      </c>
      <c r="FW611" s="157">
        <v>0</v>
      </c>
      <c r="FX611" s="192">
        <v>5.1199999999999998E-5</v>
      </c>
      <c r="FY611" s="157">
        <v>0</v>
      </c>
      <c r="FZ611" s="157">
        <v>1.80726E-4</v>
      </c>
      <c r="GA611" s="157">
        <v>0</v>
      </c>
      <c r="GB611" s="157">
        <v>0</v>
      </c>
      <c r="GC611" s="157">
        <v>0</v>
      </c>
      <c r="GD611" s="157">
        <v>3.6803900000000002E-4</v>
      </c>
      <c r="GE611" s="192">
        <v>2.26E-5</v>
      </c>
      <c r="GF611" s="157">
        <v>0</v>
      </c>
      <c r="GG611" s="157">
        <v>0</v>
      </c>
      <c r="GH611" s="157">
        <v>0</v>
      </c>
      <c r="GI611" s="157">
        <v>0</v>
      </c>
      <c r="GJ611" s="157">
        <v>0</v>
      </c>
      <c r="GK611" s="157">
        <v>0</v>
      </c>
      <c r="GL611" s="157">
        <v>0</v>
      </c>
      <c r="GM611" s="192">
        <v>7.6799999999999997E-5</v>
      </c>
      <c r="GN611" s="157">
        <v>0</v>
      </c>
      <c r="GO611" s="157">
        <v>0</v>
      </c>
      <c r="GP611" s="157">
        <v>0</v>
      </c>
      <c r="GQ611" s="157">
        <v>0</v>
      </c>
      <c r="GR611" s="157">
        <v>0</v>
      </c>
      <c r="GS611" s="157">
        <v>0</v>
      </c>
      <c r="GT611" s="157">
        <v>0</v>
      </c>
      <c r="GU611" s="157">
        <v>0</v>
      </c>
      <c r="GV611" s="157">
        <v>0</v>
      </c>
      <c r="GW611" s="157">
        <v>0</v>
      </c>
      <c r="GX611" s="157">
        <v>0</v>
      </c>
      <c r="GY611" s="157">
        <v>0</v>
      </c>
      <c r="GZ611" s="157">
        <v>0</v>
      </c>
      <c r="HA611" s="157">
        <v>0</v>
      </c>
    </row>
    <row r="612" spans="1:209" x14ac:dyDescent="0.2">
      <c r="A612" s="157" t="s">
        <v>4421</v>
      </c>
      <c r="B612" s="157">
        <v>0</v>
      </c>
      <c r="C612" s="157">
        <v>0</v>
      </c>
      <c r="D612" s="157">
        <v>0</v>
      </c>
      <c r="E612" s="157">
        <v>0</v>
      </c>
      <c r="F612" s="157">
        <v>0</v>
      </c>
      <c r="G612" s="157">
        <v>0</v>
      </c>
      <c r="H612" s="157">
        <v>0</v>
      </c>
      <c r="I612" s="157">
        <v>0</v>
      </c>
      <c r="J612" s="157">
        <v>0</v>
      </c>
      <c r="K612" s="157">
        <v>0</v>
      </c>
      <c r="L612" s="157">
        <v>0</v>
      </c>
      <c r="M612" s="157">
        <v>0</v>
      </c>
      <c r="N612" s="157">
        <v>0</v>
      </c>
      <c r="O612" s="157">
        <v>0</v>
      </c>
      <c r="P612" s="157">
        <v>0</v>
      </c>
      <c r="Q612" s="157">
        <v>0</v>
      </c>
      <c r="R612" s="157">
        <v>0</v>
      </c>
      <c r="S612" s="157">
        <v>0</v>
      </c>
      <c r="T612" s="157">
        <v>0</v>
      </c>
      <c r="U612" s="157">
        <v>0</v>
      </c>
      <c r="V612" s="157">
        <v>0</v>
      </c>
      <c r="W612" s="157">
        <v>0</v>
      </c>
      <c r="X612" s="157">
        <v>0</v>
      </c>
      <c r="Y612" s="157">
        <v>0</v>
      </c>
      <c r="Z612" s="157">
        <v>0</v>
      </c>
      <c r="AA612" s="157">
        <v>0</v>
      </c>
      <c r="AB612" s="157">
        <v>0</v>
      </c>
      <c r="AC612" s="157">
        <v>0</v>
      </c>
      <c r="AD612" s="157">
        <v>0</v>
      </c>
      <c r="AE612" s="157">
        <v>0</v>
      </c>
      <c r="AF612" s="157">
        <v>0</v>
      </c>
      <c r="AG612" s="157">
        <v>0</v>
      </c>
      <c r="AH612" s="157">
        <v>0</v>
      </c>
      <c r="AI612" s="157">
        <v>0</v>
      </c>
      <c r="AJ612" s="157">
        <v>0</v>
      </c>
      <c r="AK612" s="157">
        <v>0</v>
      </c>
      <c r="AL612" s="157">
        <v>0</v>
      </c>
      <c r="AM612" s="157">
        <v>0</v>
      </c>
      <c r="AN612" s="157">
        <v>0</v>
      </c>
      <c r="AO612" s="157">
        <v>0</v>
      </c>
      <c r="AP612" s="157">
        <v>0</v>
      </c>
      <c r="AQ612" s="157">
        <v>0</v>
      </c>
      <c r="AR612" s="157">
        <v>0</v>
      </c>
      <c r="AS612" s="157">
        <v>0</v>
      </c>
      <c r="AT612" s="157">
        <v>0</v>
      </c>
      <c r="AU612" s="157">
        <v>0</v>
      </c>
      <c r="AV612" s="157">
        <v>0</v>
      </c>
      <c r="AW612" s="157">
        <v>0</v>
      </c>
      <c r="AX612" s="157">
        <v>0</v>
      </c>
      <c r="AY612" s="157">
        <v>0</v>
      </c>
      <c r="AZ612" s="157">
        <v>0</v>
      </c>
      <c r="BA612" s="157">
        <v>0</v>
      </c>
      <c r="BB612" s="157">
        <v>0</v>
      </c>
      <c r="BC612" s="157">
        <v>0</v>
      </c>
      <c r="BD612" s="157">
        <v>0</v>
      </c>
      <c r="BE612" s="157">
        <v>0</v>
      </c>
      <c r="BF612" s="157">
        <v>0</v>
      </c>
      <c r="BG612" s="157">
        <v>0</v>
      </c>
      <c r="BH612" s="157">
        <v>0</v>
      </c>
      <c r="BI612" s="157">
        <v>0</v>
      </c>
      <c r="BJ612" s="157">
        <v>0</v>
      </c>
      <c r="BK612" s="157">
        <v>0</v>
      </c>
      <c r="BL612" s="157">
        <v>0</v>
      </c>
      <c r="BM612" s="157">
        <v>0</v>
      </c>
      <c r="BN612" s="157">
        <v>0</v>
      </c>
      <c r="BO612" s="157">
        <v>0</v>
      </c>
      <c r="BP612" s="157">
        <v>0</v>
      </c>
      <c r="BQ612" s="157">
        <v>0</v>
      </c>
      <c r="BR612" s="157">
        <v>0</v>
      </c>
      <c r="BS612" s="157">
        <v>0</v>
      </c>
      <c r="BT612" s="157">
        <v>0</v>
      </c>
      <c r="BU612" s="157">
        <v>0</v>
      </c>
      <c r="BV612" s="157">
        <v>0</v>
      </c>
      <c r="BW612" s="157">
        <v>0</v>
      </c>
      <c r="BX612" s="157">
        <v>0</v>
      </c>
      <c r="BY612" s="157">
        <v>0</v>
      </c>
      <c r="BZ612" s="157">
        <v>0</v>
      </c>
      <c r="CA612" s="157">
        <v>0</v>
      </c>
      <c r="CB612" s="157">
        <v>0</v>
      </c>
      <c r="CC612" s="157">
        <v>0</v>
      </c>
      <c r="CD612" s="157">
        <v>0</v>
      </c>
      <c r="CE612" s="157">
        <v>0</v>
      </c>
      <c r="CF612" s="157">
        <v>0</v>
      </c>
      <c r="CG612" s="157">
        <v>0</v>
      </c>
      <c r="CH612" s="157">
        <v>0</v>
      </c>
      <c r="CI612" s="157">
        <v>0</v>
      </c>
      <c r="CJ612" s="157">
        <v>0</v>
      </c>
      <c r="CK612" s="157">
        <v>0</v>
      </c>
      <c r="CL612" s="157">
        <v>0</v>
      </c>
      <c r="CM612" s="157">
        <v>0</v>
      </c>
      <c r="CN612" s="157">
        <v>0</v>
      </c>
      <c r="CO612" s="157">
        <v>0</v>
      </c>
      <c r="CP612" s="157">
        <v>0</v>
      </c>
      <c r="CQ612" s="157">
        <v>0</v>
      </c>
      <c r="CR612" s="157">
        <v>0</v>
      </c>
      <c r="CS612" s="157">
        <v>0</v>
      </c>
      <c r="CT612" s="157">
        <v>0</v>
      </c>
      <c r="CU612" s="157">
        <v>0</v>
      </c>
      <c r="CV612" s="157">
        <v>0</v>
      </c>
      <c r="CW612" s="157">
        <v>0</v>
      </c>
      <c r="CX612" s="157">
        <v>0</v>
      </c>
      <c r="CY612" s="157">
        <v>0</v>
      </c>
      <c r="CZ612" s="157">
        <v>0</v>
      </c>
      <c r="DA612" s="157">
        <v>0</v>
      </c>
      <c r="DB612" s="157">
        <v>0</v>
      </c>
      <c r="DC612" s="192">
        <v>3.0499999999999999E-5</v>
      </c>
      <c r="DD612" s="157">
        <v>0</v>
      </c>
      <c r="DE612" s="192">
        <v>5.3000000000000001E-5</v>
      </c>
      <c r="DF612" s="157">
        <v>0</v>
      </c>
      <c r="DG612" s="157">
        <v>0</v>
      </c>
      <c r="DH612" s="157">
        <v>0</v>
      </c>
      <c r="DI612" s="157">
        <v>0</v>
      </c>
      <c r="DJ612" s="157">
        <v>0</v>
      </c>
      <c r="DK612" s="157">
        <v>0</v>
      </c>
      <c r="DL612" s="157">
        <v>0</v>
      </c>
      <c r="DM612" s="157">
        <v>0</v>
      </c>
      <c r="DN612" s="157">
        <v>0</v>
      </c>
      <c r="DO612" s="157">
        <v>0</v>
      </c>
      <c r="DP612" s="157">
        <v>0</v>
      </c>
      <c r="DQ612" s="157">
        <v>0</v>
      </c>
      <c r="DR612" s="157">
        <v>0</v>
      </c>
      <c r="DS612" s="157">
        <v>0</v>
      </c>
      <c r="DT612" s="157">
        <v>0</v>
      </c>
      <c r="DU612" s="157">
        <v>0</v>
      </c>
      <c r="DV612" s="157">
        <v>0</v>
      </c>
      <c r="DW612" s="157">
        <v>0</v>
      </c>
      <c r="DX612" s="157">
        <v>0</v>
      </c>
      <c r="DY612" s="157">
        <v>0</v>
      </c>
      <c r="DZ612" s="157">
        <v>0</v>
      </c>
      <c r="EA612" s="157">
        <v>0</v>
      </c>
      <c r="EB612" s="157">
        <v>0</v>
      </c>
      <c r="EC612" s="157">
        <v>0</v>
      </c>
      <c r="ED612" s="157">
        <v>0</v>
      </c>
      <c r="EE612" s="157">
        <v>0</v>
      </c>
      <c r="EF612" s="157">
        <v>0</v>
      </c>
      <c r="EG612" s="157">
        <v>0</v>
      </c>
      <c r="EH612" s="157">
        <v>0</v>
      </c>
      <c r="EI612" s="157">
        <v>0</v>
      </c>
      <c r="EJ612" s="157">
        <v>0</v>
      </c>
      <c r="EK612" s="157">
        <v>0</v>
      </c>
      <c r="EL612" s="157">
        <v>0</v>
      </c>
      <c r="EM612" s="157">
        <v>0</v>
      </c>
      <c r="EN612" s="157">
        <v>0</v>
      </c>
      <c r="EO612" s="157">
        <v>0</v>
      </c>
      <c r="EP612" s="157">
        <v>0</v>
      </c>
      <c r="EQ612" s="157">
        <v>0</v>
      </c>
      <c r="ER612" s="157">
        <v>0</v>
      </c>
      <c r="ES612" s="157">
        <v>0</v>
      </c>
      <c r="ET612" s="157">
        <v>0</v>
      </c>
      <c r="EU612" s="157">
        <v>0</v>
      </c>
      <c r="EV612" s="157">
        <v>0</v>
      </c>
      <c r="EW612" s="157">
        <v>0</v>
      </c>
      <c r="EX612" s="157">
        <v>0</v>
      </c>
      <c r="EY612" s="157">
        <v>0</v>
      </c>
      <c r="EZ612" s="157">
        <v>0</v>
      </c>
      <c r="FA612" s="157">
        <v>0</v>
      </c>
      <c r="FB612" s="157">
        <v>0</v>
      </c>
      <c r="FC612" s="157">
        <v>0</v>
      </c>
      <c r="FD612" s="157">
        <v>0</v>
      </c>
      <c r="FE612" s="157">
        <v>0</v>
      </c>
      <c r="FF612" s="157">
        <v>0</v>
      </c>
      <c r="FG612" s="157">
        <v>0</v>
      </c>
      <c r="FH612" s="157">
        <v>0</v>
      </c>
      <c r="FI612" s="157">
        <v>0</v>
      </c>
      <c r="FJ612" s="157">
        <v>0</v>
      </c>
      <c r="FK612" s="157">
        <v>0</v>
      </c>
      <c r="FL612" s="157">
        <v>0</v>
      </c>
      <c r="FM612" s="192">
        <v>4.2299999999999998E-5</v>
      </c>
      <c r="FN612" s="157">
        <v>8.0926999999999995E-4</v>
      </c>
      <c r="FO612" s="157">
        <v>0</v>
      </c>
      <c r="FP612" s="157">
        <v>0</v>
      </c>
      <c r="FQ612" s="192">
        <v>1.5699999999999999E-5</v>
      </c>
      <c r="FR612" s="157">
        <v>0</v>
      </c>
      <c r="FS612" s="157">
        <v>0</v>
      </c>
      <c r="FT612" s="157">
        <v>0</v>
      </c>
      <c r="FU612" s="157">
        <v>0</v>
      </c>
      <c r="FV612" s="157">
        <v>0</v>
      </c>
      <c r="FW612" s="157">
        <v>0</v>
      </c>
      <c r="FX612" s="157">
        <v>0</v>
      </c>
      <c r="FY612" s="157">
        <v>0</v>
      </c>
      <c r="FZ612" s="157">
        <v>0</v>
      </c>
      <c r="GA612" s="157">
        <v>0</v>
      </c>
      <c r="GB612" s="157">
        <v>0</v>
      </c>
      <c r="GC612" s="192">
        <v>3.7799999999999997E-5</v>
      </c>
      <c r="GD612" s="157">
        <v>0</v>
      </c>
      <c r="GE612" s="157">
        <v>0</v>
      </c>
      <c r="GF612" s="157">
        <v>0</v>
      </c>
      <c r="GG612" s="157">
        <v>0</v>
      </c>
      <c r="GH612" s="157">
        <v>0</v>
      </c>
      <c r="GI612" s="157">
        <v>0</v>
      </c>
      <c r="GJ612" s="157">
        <v>0</v>
      </c>
      <c r="GK612" s="157">
        <v>0</v>
      </c>
      <c r="GL612" s="157">
        <v>0</v>
      </c>
      <c r="GM612" s="157">
        <v>0</v>
      </c>
      <c r="GN612" s="157">
        <v>0</v>
      </c>
      <c r="GO612" s="157">
        <v>0</v>
      </c>
      <c r="GP612" s="157">
        <v>0</v>
      </c>
      <c r="GQ612" s="157">
        <v>0</v>
      </c>
      <c r="GR612" s="157">
        <v>0</v>
      </c>
      <c r="GS612" s="157">
        <v>0</v>
      </c>
      <c r="GT612" s="157">
        <v>0</v>
      </c>
      <c r="GU612" s="157">
        <v>0</v>
      </c>
      <c r="GV612" s="157">
        <v>0</v>
      </c>
      <c r="GW612" s="157">
        <v>0</v>
      </c>
      <c r="GX612" s="157">
        <v>0</v>
      </c>
      <c r="GY612" s="157">
        <v>0</v>
      </c>
      <c r="GZ612" s="157">
        <v>0</v>
      </c>
      <c r="HA612" s="157">
        <v>0</v>
      </c>
    </row>
    <row r="613" spans="1:209" x14ac:dyDescent="0.2">
      <c r="A613" s="157" t="s">
        <v>4422</v>
      </c>
      <c r="B613" s="157">
        <v>0</v>
      </c>
      <c r="C613" s="157">
        <v>0</v>
      </c>
      <c r="D613" s="157">
        <v>0</v>
      </c>
      <c r="E613" s="157">
        <v>0</v>
      </c>
      <c r="F613" s="157">
        <v>0</v>
      </c>
      <c r="G613" s="157">
        <v>0</v>
      </c>
      <c r="H613" s="157">
        <v>0</v>
      </c>
      <c r="I613" s="157">
        <v>0</v>
      </c>
      <c r="J613" s="157">
        <v>0</v>
      </c>
      <c r="K613" s="157">
        <v>0</v>
      </c>
      <c r="L613" s="157">
        <v>0</v>
      </c>
      <c r="M613" s="157">
        <v>0</v>
      </c>
      <c r="N613" s="157">
        <v>0</v>
      </c>
      <c r="O613" s="157">
        <v>0</v>
      </c>
      <c r="P613" s="192">
        <v>4.4100000000000001E-6</v>
      </c>
      <c r="Q613" s="157">
        <v>0</v>
      </c>
      <c r="R613" s="157">
        <v>0</v>
      </c>
      <c r="S613" s="157">
        <v>0</v>
      </c>
      <c r="T613" s="157">
        <v>0</v>
      </c>
      <c r="U613" s="157">
        <v>0</v>
      </c>
      <c r="V613" s="157">
        <v>0</v>
      </c>
      <c r="W613" s="157">
        <v>0</v>
      </c>
      <c r="X613" s="157">
        <v>0</v>
      </c>
      <c r="Y613" s="157">
        <v>0</v>
      </c>
      <c r="Z613" s="157">
        <v>0</v>
      </c>
      <c r="AA613" s="157">
        <v>0</v>
      </c>
      <c r="AB613" s="157">
        <v>0</v>
      </c>
      <c r="AC613" s="157">
        <v>0</v>
      </c>
      <c r="AD613" s="157">
        <v>0</v>
      </c>
      <c r="AE613" s="157">
        <v>0</v>
      </c>
      <c r="AF613" s="157">
        <v>0</v>
      </c>
      <c r="AG613" s="157">
        <v>0</v>
      </c>
      <c r="AH613" s="157">
        <v>0</v>
      </c>
      <c r="AI613" s="157">
        <v>0</v>
      </c>
      <c r="AJ613" s="157">
        <v>0</v>
      </c>
      <c r="AK613" s="192">
        <v>2.3300000000000001E-5</v>
      </c>
      <c r="AL613" s="157">
        <v>0</v>
      </c>
      <c r="AM613" s="157">
        <v>0</v>
      </c>
      <c r="AN613" s="157">
        <v>0</v>
      </c>
      <c r="AO613" s="157">
        <v>0</v>
      </c>
      <c r="AP613" s="157">
        <v>0</v>
      </c>
      <c r="AQ613" s="157">
        <v>0</v>
      </c>
      <c r="AR613" s="157">
        <v>0</v>
      </c>
      <c r="AS613" s="157">
        <v>0</v>
      </c>
      <c r="AT613" s="157">
        <v>0</v>
      </c>
      <c r="AU613" s="157">
        <v>0</v>
      </c>
      <c r="AV613" s="157">
        <v>0</v>
      </c>
      <c r="AW613" s="157">
        <v>0</v>
      </c>
      <c r="AX613" s="157">
        <v>0</v>
      </c>
      <c r="AY613" s="157">
        <v>0</v>
      </c>
      <c r="AZ613" s="157">
        <v>0</v>
      </c>
      <c r="BA613" s="157">
        <v>0</v>
      </c>
      <c r="BB613" s="157">
        <v>0</v>
      </c>
      <c r="BC613" s="157">
        <v>0</v>
      </c>
      <c r="BD613" s="157">
        <v>0</v>
      </c>
      <c r="BE613" s="157">
        <v>0</v>
      </c>
      <c r="BF613" s="192">
        <v>3.8099999999999998E-5</v>
      </c>
      <c r="BG613" s="157">
        <v>0</v>
      </c>
      <c r="BH613" s="157">
        <v>0</v>
      </c>
      <c r="BI613" s="157">
        <v>0</v>
      </c>
      <c r="BJ613" s="157">
        <v>0</v>
      </c>
      <c r="BK613" s="157">
        <v>0</v>
      </c>
      <c r="BL613" s="157">
        <v>0</v>
      </c>
      <c r="BM613" s="157">
        <v>0</v>
      </c>
      <c r="BN613" s="157">
        <v>0</v>
      </c>
      <c r="BO613" s="157">
        <v>0</v>
      </c>
      <c r="BP613" s="157">
        <v>0</v>
      </c>
      <c r="BQ613" s="157">
        <v>0</v>
      </c>
      <c r="BR613" s="157">
        <v>0</v>
      </c>
      <c r="BS613" s="157">
        <v>0</v>
      </c>
      <c r="BT613" s="157">
        <v>0</v>
      </c>
      <c r="BU613" s="157">
        <v>0</v>
      </c>
      <c r="BV613" s="157">
        <v>0</v>
      </c>
      <c r="BW613" s="157">
        <v>0</v>
      </c>
      <c r="BX613" s="157">
        <v>0</v>
      </c>
      <c r="BY613" s="157">
        <v>0</v>
      </c>
      <c r="BZ613" s="157">
        <v>0</v>
      </c>
      <c r="CA613" s="157">
        <v>0</v>
      </c>
      <c r="CB613" s="192">
        <v>2.4199999999999999E-5</v>
      </c>
      <c r="CC613" s="157">
        <v>0</v>
      </c>
      <c r="CD613" s="157">
        <v>0</v>
      </c>
      <c r="CE613" s="157">
        <v>0</v>
      </c>
      <c r="CF613" s="157">
        <v>0</v>
      </c>
      <c r="CG613" s="157">
        <v>0</v>
      </c>
      <c r="CH613" s="157">
        <v>0</v>
      </c>
      <c r="CI613" s="157">
        <v>0</v>
      </c>
      <c r="CJ613" s="157">
        <v>0</v>
      </c>
      <c r="CK613" s="157">
        <v>0</v>
      </c>
      <c r="CL613" s="157">
        <v>0</v>
      </c>
      <c r="CM613" s="157">
        <v>0</v>
      </c>
      <c r="CN613" s="157">
        <v>0</v>
      </c>
      <c r="CO613" s="157">
        <v>0</v>
      </c>
      <c r="CP613" s="157">
        <v>0</v>
      </c>
      <c r="CQ613" s="157">
        <v>0</v>
      </c>
      <c r="CR613" s="157">
        <v>0</v>
      </c>
      <c r="CS613" s="157">
        <v>0</v>
      </c>
      <c r="CT613" s="157">
        <v>0</v>
      </c>
      <c r="CU613" s="157">
        <v>0</v>
      </c>
      <c r="CV613" s="192">
        <v>2.9899999999999998E-5</v>
      </c>
      <c r="CW613" s="192">
        <v>5.93E-6</v>
      </c>
      <c r="CX613" s="192">
        <v>2.2399999999999999E-5</v>
      </c>
      <c r="CY613" s="157">
        <v>0</v>
      </c>
      <c r="CZ613" s="157">
        <v>0</v>
      </c>
      <c r="DA613" s="157">
        <v>0</v>
      </c>
      <c r="DB613" s="157">
        <v>0</v>
      </c>
      <c r="DC613" s="157">
        <v>0</v>
      </c>
      <c r="DD613" s="157">
        <v>0</v>
      </c>
      <c r="DE613" s="157">
        <v>0</v>
      </c>
      <c r="DF613" s="157">
        <v>0</v>
      </c>
      <c r="DG613" s="157">
        <v>0</v>
      </c>
      <c r="DH613" s="157">
        <v>0</v>
      </c>
      <c r="DI613" s="157">
        <v>0</v>
      </c>
      <c r="DJ613" s="157">
        <v>0</v>
      </c>
      <c r="DK613" s="157">
        <v>0</v>
      </c>
      <c r="DL613" s="157">
        <v>0</v>
      </c>
      <c r="DM613" s="157">
        <v>0</v>
      </c>
      <c r="DN613" s="157">
        <v>0</v>
      </c>
      <c r="DO613" s="157">
        <v>0</v>
      </c>
      <c r="DP613" s="157">
        <v>0</v>
      </c>
      <c r="DQ613" s="157">
        <v>0</v>
      </c>
      <c r="DR613" s="157">
        <v>0</v>
      </c>
      <c r="DS613" s="192">
        <v>9.0799999999999998E-5</v>
      </c>
      <c r="DT613" s="157">
        <v>0</v>
      </c>
      <c r="DU613" s="157">
        <v>0</v>
      </c>
      <c r="DV613" s="157">
        <v>0</v>
      </c>
      <c r="DW613" s="192">
        <v>1.7399999999999999E-5</v>
      </c>
      <c r="DX613" s="157">
        <v>0</v>
      </c>
      <c r="DY613" s="192">
        <v>1.6200000000000001E-5</v>
      </c>
      <c r="DZ613" s="192">
        <v>6.3299999999999994E-5</v>
      </c>
      <c r="EA613" s="157">
        <v>0</v>
      </c>
      <c r="EB613" s="157">
        <v>0</v>
      </c>
      <c r="EC613" s="157">
        <v>0</v>
      </c>
      <c r="ED613" s="157">
        <v>0</v>
      </c>
      <c r="EE613" s="157">
        <v>0</v>
      </c>
      <c r="EF613" s="192">
        <v>3.2700000000000002E-5</v>
      </c>
      <c r="EG613" s="192">
        <v>3.0599999999999998E-5</v>
      </c>
      <c r="EH613" s="157">
        <v>0</v>
      </c>
      <c r="EI613" s="157">
        <v>0</v>
      </c>
      <c r="EJ613" s="192">
        <v>5.9799999999999997E-5</v>
      </c>
      <c r="EK613" s="157">
        <v>0</v>
      </c>
      <c r="EL613" s="157">
        <v>0</v>
      </c>
      <c r="EM613" s="157">
        <v>0</v>
      </c>
      <c r="EN613" s="157">
        <v>0</v>
      </c>
      <c r="EO613" s="157">
        <v>0</v>
      </c>
      <c r="EP613" s="157">
        <v>0</v>
      </c>
      <c r="EQ613" s="157">
        <v>0</v>
      </c>
      <c r="ER613" s="157">
        <v>0</v>
      </c>
      <c r="ES613" s="157">
        <v>0</v>
      </c>
      <c r="ET613" s="157">
        <v>0</v>
      </c>
      <c r="EU613" s="157">
        <v>0</v>
      </c>
      <c r="EV613" s="157">
        <v>0</v>
      </c>
      <c r="EW613" s="157">
        <v>0</v>
      </c>
      <c r="EX613" s="157">
        <v>0</v>
      </c>
      <c r="EY613" s="192">
        <v>5.1799999999999999E-5</v>
      </c>
      <c r="EZ613" s="157">
        <v>0</v>
      </c>
      <c r="FA613" s="157">
        <v>0</v>
      </c>
      <c r="FB613" s="157">
        <v>0</v>
      </c>
      <c r="FC613" s="157">
        <v>0</v>
      </c>
      <c r="FD613" s="157">
        <v>0</v>
      </c>
      <c r="FE613" s="157">
        <v>0</v>
      </c>
      <c r="FF613" s="157">
        <v>0</v>
      </c>
      <c r="FG613" s="157">
        <v>0</v>
      </c>
      <c r="FH613" s="157">
        <v>0</v>
      </c>
      <c r="FI613" s="157">
        <v>0</v>
      </c>
      <c r="FJ613" s="157">
        <v>0</v>
      </c>
      <c r="FK613" s="157">
        <v>0</v>
      </c>
      <c r="FL613" s="157">
        <v>0</v>
      </c>
      <c r="FM613" s="157">
        <v>0</v>
      </c>
      <c r="FN613" s="157">
        <v>0</v>
      </c>
      <c r="FO613" s="157">
        <v>0</v>
      </c>
      <c r="FP613" s="157">
        <v>0</v>
      </c>
      <c r="FQ613" s="157">
        <v>0</v>
      </c>
      <c r="FR613" s="192">
        <v>5.8E-5</v>
      </c>
      <c r="FS613" s="157">
        <v>0</v>
      </c>
      <c r="FT613" s="157">
        <v>0</v>
      </c>
      <c r="FU613" s="157">
        <v>0</v>
      </c>
      <c r="FV613" s="157">
        <v>0</v>
      </c>
      <c r="FW613" s="157">
        <v>0</v>
      </c>
      <c r="FX613" s="157">
        <v>0</v>
      </c>
      <c r="FY613" s="157">
        <v>0</v>
      </c>
      <c r="FZ613" s="157">
        <v>0</v>
      </c>
      <c r="GA613" s="157">
        <v>0</v>
      </c>
      <c r="GB613" s="157">
        <v>0</v>
      </c>
      <c r="GC613" s="157">
        <v>0</v>
      </c>
      <c r="GD613" s="157">
        <v>0</v>
      </c>
      <c r="GE613" s="157">
        <v>0</v>
      </c>
      <c r="GF613" s="157">
        <v>0</v>
      </c>
      <c r="GG613" s="192">
        <v>2.2200000000000001E-5</v>
      </c>
      <c r="GH613" s="157">
        <v>0</v>
      </c>
      <c r="GI613" s="157">
        <v>0</v>
      </c>
      <c r="GJ613" s="157">
        <v>0</v>
      </c>
      <c r="GK613" s="157">
        <v>0</v>
      </c>
      <c r="GL613" s="157">
        <v>0</v>
      </c>
      <c r="GM613" s="157">
        <v>0</v>
      </c>
      <c r="GN613" s="157">
        <v>0</v>
      </c>
      <c r="GO613" s="157">
        <v>0</v>
      </c>
      <c r="GP613" s="157">
        <v>0</v>
      </c>
      <c r="GQ613" s="157">
        <v>0</v>
      </c>
      <c r="GR613" s="157">
        <v>0</v>
      </c>
      <c r="GS613" s="157">
        <v>3.6542999999999998E-4</v>
      </c>
      <c r="GT613" s="157">
        <v>0</v>
      </c>
      <c r="GU613" s="157">
        <v>0</v>
      </c>
      <c r="GV613" s="157">
        <v>0</v>
      </c>
      <c r="GW613" s="157">
        <v>0</v>
      </c>
      <c r="GX613" s="157">
        <v>0</v>
      </c>
      <c r="GY613" s="157">
        <v>0</v>
      </c>
      <c r="GZ613" s="157">
        <v>0</v>
      </c>
      <c r="HA613" s="157">
        <v>0</v>
      </c>
    </row>
    <row r="614" spans="1:209" x14ac:dyDescent="0.2">
      <c r="A614" s="157" t="s">
        <v>4423</v>
      </c>
      <c r="B614" s="157">
        <v>0</v>
      </c>
      <c r="C614" s="157">
        <v>0</v>
      </c>
      <c r="D614" s="157">
        <v>0</v>
      </c>
      <c r="E614" s="157">
        <v>0</v>
      </c>
      <c r="F614" s="157">
        <v>0</v>
      </c>
      <c r="G614" s="157">
        <v>0</v>
      </c>
      <c r="H614" s="157">
        <v>0</v>
      </c>
      <c r="I614" s="157">
        <v>0</v>
      </c>
      <c r="J614" s="157">
        <v>0</v>
      </c>
      <c r="K614" s="157">
        <v>0</v>
      </c>
      <c r="L614" s="157">
        <v>0</v>
      </c>
      <c r="M614" s="192">
        <v>1.7600000000000001E-5</v>
      </c>
      <c r="N614" s="157">
        <v>0</v>
      </c>
      <c r="O614" s="157">
        <v>0</v>
      </c>
      <c r="P614" s="157">
        <v>0</v>
      </c>
      <c r="Q614" s="157">
        <v>0</v>
      </c>
      <c r="R614" s="157">
        <v>0</v>
      </c>
      <c r="S614" s="157">
        <v>0</v>
      </c>
      <c r="T614" s="157">
        <v>0</v>
      </c>
      <c r="U614" s="157">
        <v>0</v>
      </c>
      <c r="V614" s="157">
        <v>0</v>
      </c>
      <c r="W614" s="157">
        <v>0</v>
      </c>
      <c r="X614" s="157">
        <v>0</v>
      </c>
      <c r="Y614" s="157">
        <v>0</v>
      </c>
      <c r="Z614" s="157">
        <v>0</v>
      </c>
      <c r="AA614" s="157">
        <v>0</v>
      </c>
      <c r="AB614" s="157">
        <v>0</v>
      </c>
      <c r="AC614" s="157">
        <v>1.5440399999999999E-4</v>
      </c>
      <c r="AD614" s="157">
        <v>0</v>
      </c>
      <c r="AE614" s="157">
        <v>0</v>
      </c>
      <c r="AF614" s="157">
        <v>0</v>
      </c>
      <c r="AG614" s="157">
        <v>0</v>
      </c>
      <c r="AH614" s="157">
        <v>0</v>
      </c>
      <c r="AI614" s="157">
        <v>0</v>
      </c>
      <c r="AJ614" s="157">
        <v>0</v>
      </c>
      <c r="AK614" s="157">
        <v>0</v>
      </c>
      <c r="AL614" s="157">
        <v>0</v>
      </c>
      <c r="AM614" s="157">
        <v>0</v>
      </c>
      <c r="AN614" s="157">
        <v>0</v>
      </c>
      <c r="AO614" s="157">
        <v>0</v>
      </c>
      <c r="AP614" s="157">
        <v>0</v>
      </c>
      <c r="AQ614" s="157">
        <v>0</v>
      </c>
      <c r="AR614" s="157">
        <v>0</v>
      </c>
      <c r="AS614" s="157">
        <v>0</v>
      </c>
      <c r="AT614" s="157">
        <v>0</v>
      </c>
      <c r="AU614" s="157">
        <v>0</v>
      </c>
      <c r="AV614" s="157">
        <v>0</v>
      </c>
      <c r="AW614" s="157">
        <v>0</v>
      </c>
      <c r="AX614" s="157">
        <v>0</v>
      </c>
      <c r="AY614" s="157">
        <v>0</v>
      </c>
      <c r="AZ614" s="157">
        <v>0</v>
      </c>
      <c r="BA614" s="157">
        <v>0</v>
      </c>
      <c r="BB614" s="157">
        <v>0</v>
      </c>
      <c r="BC614" s="157">
        <v>0</v>
      </c>
      <c r="BD614" s="157">
        <v>0</v>
      </c>
      <c r="BE614" s="157">
        <v>0</v>
      </c>
      <c r="BF614" s="157">
        <v>0</v>
      </c>
      <c r="BG614" s="157">
        <v>0</v>
      </c>
      <c r="BH614" s="157">
        <v>0</v>
      </c>
      <c r="BI614" s="157">
        <v>0</v>
      </c>
      <c r="BJ614" s="157">
        <v>0</v>
      </c>
      <c r="BK614" s="157">
        <v>0</v>
      </c>
      <c r="BL614" s="157">
        <v>0</v>
      </c>
      <c r="BM614" s="157">
        <v>0</v>
      </c>
      <c r="BN614" s="157">
        <v>0</v>
      </c>
      <c r="BO614" s="157">
        <v>0</v>
      </c>
      <c r="BP614" s="157">
        <v>0</v>
      </c>
      <c r="BQ614" s="157">
        <v>0</v>
      </c>
      <c r="BR614" s="157">
        <v>0</v>
      </c>
      <c r="BS614" s="157">
        <v>0</v>
      </c>
      <c r="BT614" s="157">
        <v>0</v>
      </c>
      <c r="BU614" s="157">
        <v>0</v>
      </c>
      <c r="BV614" s="157">
        <v>0</v>
      </c>
      <c r="BW614" s="157">
        <v>0</v>
      </c>
      <c r="BX614" s="157">
        <v>0</v>
      </c>
      <c r="BY614" s="157">
        <v>0</v>
      </c>
      <c r="BZ614" s="157">
        <v>0</v>
      </c>
      <c r="CA614" s="157">
        <v>0</v>
      </c>
      <c r="CB614" s="157">
        <v>0</v>
      </c>
      <c r="CC614" s="157">
        <v>0</v>
      </c>
      <c r="CD614" s="157">
        <v>0</v>
      </c>
      <c r="CE614" s="157">
        <v>0</v>
      </c>
      <c r="CF614" s="157">
        <v>0</v>
      </c>
      <c r="CG614" s="157">
        <v>0</v>
      </c>
      <c r="CH614" s="157">
        <v>0</v>
      </c>
      <c r="CI614" s="157">
        <v>0</v>
      </c>
      <c r="CJ614" s="157">
        <v>0</v>
      </c>
      <c r="CK614" s="157">
        <v>0</v>
      </c>
      <c r="CL614" s="157">
        <v>0</v>
      </c>
      <c r="CM614" s="157">
        <v>0</v>
      </c>
      <c r="CN614" s="157">
        <v>0</v>
      </c>
      <c r="CO614" s="157">
        <v>0</v>
      </c>
      <c r="CP614" s="157">
        <v>0</v>
      </c>
      <c r="CQ614" s="157">
        <v>0</v>
      </c>
      <c r="CR614" s="157">
        <v>0</v>
      </c>
      <c r="CS614" s="157">
        <v>0</v>
      </c>
      <c r="CT614" s="157">
        <v>0</v>
      </c>
      <c r="CU614" s="157">
        <v>0</v>
      </c>
      <c r="CV614" s="157">
        <v>0</v>
      </c>
      <c r="CW614" s="157">
        <v>0</v>
      </c>
      <c r="CX614" s="192">
        <v>2.2399999999999999E-5</v>
      </c>
      <c r="CY614" s="157">
        <v>0</v>
      </c>
      <c r="CZ614" s="157">
        <v>0</v>
      </c>
      <c r="DA614" s="157">
        <v>0</v>
      </c>
      <c r="DB614" s="157">
        <v>0</v>
      </c>
      <c r="DC614" s="157">
        <v>0</v>
      </c>
      <c r="DD614" s="157">
        <v>7.9753199999999999E-4</v>
      </c>
      <c r="DE614" s="157">
        <v>0</v>
      </c>
      <c r="DF614" s="157">
        <v>0</v>
      </c>
      <c r="DG614" s="157">
        <v>0</v>
      </c>
      <c r="DH614" s="157">
        <v>0</v>
      </c>
      <c r="DI614" s="157">
        <v>0</v>
      </c>
      <c r="DJ614" s="157">
        <v>0</v>
      </c>
      <c r="DK614" s="157">
        <v>0</v>
      </c>
      <c r="DL614" s="157">
        <v>0</v>
      </c>
      <c r="DM614" s="157">
        <v>0</v>
      </c>
      <c r="DN614" s="192">
        <v>2.1999999999999999E-5</v>
      </c>
      <c r="DO614" s="157">
        <v>0</v>
      </c>
      <c r="DP614" s="157">
        <v>0</v>
      </c>
      <c r="DQ614" s="157">
        <v>0</v>
      </c>
      <c r="DR614" s="157">
        <v>0</v>
      </c>
      <c r="DS614" s="157">
        <v>0</v>
      </c>
      <c r="DT614" s="157">
        <v>0</v>
      </c>
      <c r="DU614" s="192">
        <v>6.1600000000000007E-5</v>
      </c>
      <c r="DV614" s="157">
        <v>0</v>
      </c>
      <c r="DW614" s="157">
        <v>0</v>
      </c>
      <c r="DX614" s="157">
        <v>0</v>
      </c>
      <c r="DY614" s="157">
        <v>0</v>
      </c>
      <c r="DZ614" s="157">
        <v>0</v>
      </c>
      <c r="EA614" s="157">
        <v>0</v>
      </c>
      <c r="EB614" s="157">
        <v>0</v>
      </c>
      <c r="EC614" s="157">
        <v>0</v>
      </c>
      <c r="ED614" s="157">
        <v>0</v>
      </c>
      <c r="EE614" s="157">
        <v>0</v>
      </c>
      <c r="EF614" s="157">
        <v>0</v>
      </c>
      <c r="EG614" s="157">
        <v>0</v>
      </c>
      <c r="EH614" s="157">
        <v>0</v>
      </c>
      <c r="EI614" s="157">
        <v>0</v>
      </c>
      <c r="EJ614" s="157">
        <v>0</v>
      </c>
      <c r="EK614" s="157">
        <v>0</v>
      </c>
      <c r="EL614" s="157">
        <v>0</v>
      </c>
      <c r="EM614" s="157">
        <v>1.205362E-3</v>
      </c>
      <c r="EN614" s="192">
        <v>5.3199999999999999E-5</v>
      </c>
      <c r="EO614" s="157">
        <v>0</v>
      </c>
      <c r="EP614" s="157">
        <v>0</v>
      </c>
      <c r="EQ614" s="157">
        <v>1.245718E-3</v>
      </c>
      <c r="ER614" s="157">
        <v>0</v>
      </c>
      <c r="ES614" s="192">
        <v>6.8499999999999998E-5</v>
      </c>
      <c r="ET614" s="157">
        <v>0</v>
      </c>
      <c r="EU614" s="157">
        <v>0</v>
      </c>
      <c r="EV614" s="192">
        <v>2.0299999999999999E-5</v>
      </c>
      <c r="EW614" s="157">
        <v>0</v>
      </c>
      <c r="EX614" s="157">
        <v>1.6959000000000001E-4</v>
      </c>
      <c r="EY614" s="157">
        <v>0</v>
      </c>
      <c r="EZ614" s="157">
        <v>0</v>
      </c>
      <c r="FA614" s="157">
        <v>0</v>
      </c>
      <c r="FB614" s="157">
        <v>0</v>
      </c>
      <c r="FC614" s="157">
        <v>0</v>
      </c>
      <c r="FD614" s="157">
        <v>4.00932E-4</v>
      </c>
      <c r="FE614" s="157">
        <v>0</v>
      </c>
      <c r="FF614" s="157">
        <v>0</v>
      </c>
      <c r="FG614" s="157">
        <v>0</v>
      </c>
      <c r="FH614" s="157">
        <v>0</v>
      </c>
      <c r="FI614" s="157">
        <v>0</v>
      </c>
      <c r="FJ614" s="157">
        <v>0</v>
      </c>
      <c r="FK614" s="157">
        <v>0</v>
      </c>
      <c r="FL614" s="157">
        <v>0</v>
      </c>
      <c r="FM614" s="157">
        <v>0</v>
      </c>
      <c r="FN614" s="157">
        <v>0</v>
      </c>
      <c r="FO614" s="157">
        <v>0</v>
      </c>
      <c r="FP614" s="157">
        <v>0</v>
      </c>
      <c r="FQ614" s="157">
        <v>0</v>
      </c>
      <c r="FR614" s="157">
        <v>0</v>
      </c>
      <c r="FS614" s="157">
        <v>0</v>
      </c>
      <c r="FT614" s="157">
        <v>0</v>
      </c>
      <c r="FU614" s="157">
        <v>0</v>
      </c>
      <c r="FV614" s="157">
        <v>0</v>
      </c>
      <c r="FW614" s="157">
        <v>0</v>
      </c>
      <c r="FX614" s="157">
        <v>0</v>
      </c>
      <c r="FY614" s="157">
        <v>7.6029099999999996E-4</v>
      </c>
      <c r="FZ614" s="157">
        <v>0</v>
      </c>
      <c r="GA614" s="157">
        <v>0</v>
      </c>
      <c r="GB614" s="157">
        <v>0</v>
      </c>
      <c r="GC614" s="157">
        <v>0</v>
      </c>
      <c r="GD614" s="157">
        <v>0</v>
      </c>
      <c r="GE614" s="157">
        <v>0</v>
      </c>
      <c r="GF614" s="157">
        <v>0</v>
      </c>
      <c r="GG614" s="157">
        <v>0</v>
      </c>
      <c r="GH614" s="157">
        <v>0</v>
      </c>
      <c r="GI614" s="157">
        <v>0</v>
      </c>
      <c r="GJ614" s="157">
        <v>0</v>
      </c>
      <c r="GK614" s="157">
        <v>0</v>
      </c>
      <c r="GL614" s="157">
        <v>0</v>
      </c>
      <c r="GM614" s="157">
        <v>0</v>
      </c>
      <c r="GN614" s="157">
        <v>0</v>
      </c>
      <c r="GO614" s="157">
        <v>0</v>
      </c>
      <c r="GP614" s="157">
        <v>0</v>
      </c>
      <c r="GQ614" s="157">
        <v>0</v>
      </c>
      <c r="GR614" s="157">
        <v>0</v>
      </c>
      <c r="GS614" s="157">
        <v>0</v>
      </c>
      <c r="GT614" s="157">
        <v>0</v>
      </c>
      <c r="GU614" s="157">
        <v>0</v>
      </c>
      <c r="GV614" s="157">
        <v>0</v>
      </c>
      <c r="GW614" s="157">
        <v>0</v>
      </c>
      <c r="GX614" s="157">
        <v>0</v>
      </c>
      <c r="GY614" s="157">
        <v>0</v>
      </c>
      <c r="GZ614" s="157">
        <v>0</v>
      </c>
      <c r="HA614" s="157">
        <v>0</v>
      </c>
    </row>
    <row r="615" spans="1:209" x14ac:dyDescent="0.2">
      <c r="A615" s="157" t="s">
        <v>4424</v>
      </c>
      <c r="B615" s="192">
        <v>1.49E-5</v>
      </c>
      <c r="C615" s="157">
        <v>0</v>
      </c>
      <c r="D615" s="157">
        <v>0</v>
      </c>
      <c r="E615" s="157">
        <v>0</v>
      </c>
      <c r="F615" s="157">
        <v>0</v>
      </c>
      <c r="G615" s="157">
        <v>0</v>
      </c>
      <c r="H615" s="157">
        <v>0</v>
      </c>
      <c r="I615" s="157">
        <v>0</v>
      </c>
      <c r="J615" s="157">
        <v>0</v>
      </c>
      <c r="K615" s="192">
        <v>2.6800000000000001E-5</v>
      </c>
      <c r="L615" s="157">
        <v>0</v>
      </c>
      <c r="M615" s="192">
        <v>7.9400000000000006E-5</v>
      </c>
      <c r="N615" s="157">
        <v>1.01411E-4</v>
      </c>
      <c r="O615" s="157">
        <v>0</v>
      </c>
      <c r="P615" s="192">
        <v>1.7600000000000001E-5</v>
      </c>
      <c r="Q615" s="157">
        <v>0</v>
      </c>
      <c r="R615" s="192">
        <v>2.1800000000000001E-5</v>
      </c>
      <c r="S615" s="157">
        <v>1.19832E-4</v>
      </c>
      <c r="T615" s="157">
        <v>1.29312E-4</v>
      </c>
      <c r="U615" s="192">
        <v>6.6199999999999996E-5</v>
      </c>
      <c r="V615" s="157">
        <v>0</v>
      </c>
      <c r="W615" s="157">
        <v>0</v>
      </c>
      <c r="X615" s="157">
        <v>0</v>
      </c>
      <c r="Y615" s="192">
        <v>2.0000000000000002E-5</v>
      </c>
      <c r="Z615" s="192">
        <v>8.7999999999999998E-5</v>
      </c>
      <c r="AA615" s="192">
        <v>4.9299999999999999E-5</v>
      </c>
      <c r="AB615" s="157">
        <v>0</v>
      </c>
      <c r="AC615" s="192">
        <v>1.9300000000000002E-5</v>
      </c>
      <c r="AD615" s="157">
        <v>0</v>
      </c>
      <c r="AE615" s="157">
        <v>0</v>
      </c>
      <c r="AF615" s="157">
        <v>0</v>
      </c>
      <c r="AG615" s="157">
        <v>0</v>
      </c>
      <c r="AH615" s="157">
        <v>0</v>
      </c>
      <c r="AI615" s="157">
        <v>0</v>
      </c>
      <c r="AJ615" s="157">
        <v>0</v>
      </c>
      <c r="AK615" s="157">
        <v>1.1642E-4</v>
      </c>
      <c r="AL615" s="157">
        <v>0</v>
      </c>
      <c r="AM615" s="192">
        <v>6.2100000000000005E-5</v>
      </c>
      <c r="AN615" s="192">
        <v>8.2700000000000004E-5</v>
      </c>
      <c r="AO615" s="157">
        <v>1.26496E-4</v>
      </c>
      <c r="AP615" s="157">
        <v>0</v>
      </c>
      <c r="AQ615" s="192">
        <v>6.2799999999999995E-5</v>
      </c>
      <c r="AR615" s="157">
        <v>1.01895E-4</v>
      </c>
      <c r="AS615" s="157">
        <v>0</v>
      </c>
      <c r="AT615" s="157">
        <v>0</v>
      </c>
      <c r="AU615" s="157">
        <v>0</v>
      </c>
      <c r="AV615" s="157">
        <v>0</v>
      </c>
      <c r="AW615" s="157">
        <v>0</v>
      </c>
      <c r="AX615" s="157">
        <v>0</v>
      </c>
      <c r="AY615" s="157">
        <v>1.08088E-4</v>
      </c>
      <c r="AZ615" s="157">
        <v>1.13822E-4</v>
      </c>
      <c r="BA615" s="192">
        <v>4.8199999999999999E-5</v>
      </c>
      <c r="BB615" s="192">
        <v>7.3899999999999994E-5</v>
      </c>
      <c r="BC615" s="192">
        <v>2.41E-5</v>
      </c>
      <c r="BD615" s="157">
        <v>0</v>
      </c>
      <c r="BE615" s="157">
        <v>1.85174E-4</v>
      </c>
      <c r="BF615" s="157">
        <v>3.0477400000000001E-4</v>
      </c>
      <c r="BG615" s="157">
        <v>1.7201300000000001E-3</v>
      </c>
      <c r="BH615" s="157">
        <v>6.9692699999999996E-4</v>
      </c>
      <c r="BI615" s="157">
        <v>5.4182899999999997E-4</v>
      </c>
      <c r="BJ615" s="192">
        <v>1.88E-5</v>
      </c>
      <c r="BK615" s="157">
        <v>0</v>
      </c>
      <c r="BL615" s="157">
        <v>0</v>
      </c>
      <c r="BM615" s="157">
        <v>1.6835019999999999E-3</v>
      </c>
      <c r="BN615" s="157">
        <v>1.686049E-3</v>
      </c>
      <c r="BO615" s="157">
        <v>0</v>
      </c>
      <c r="BP615" s="157">
        <v>1.0655580000000001E-3</v>
      </c>
      <c r="BQ615" s="157">
        <v>1.4348060000000001E-3</v>
      </c>
      <c r="BR615" s="157">
        <v>0</v>
      </c>
      <c r="BS615" s="157">
        <v>1.4161099999999999E-3</v>
      </c>
      <c r="BT615" s="157">
        <v>5.7897199999999997E-4</v>
      </c>
      <c r="BU615" s="157">
        <v>9.4637200000000001E-4</v>
      </c>
      <c r="BV615" s="192">
        <v>9.5099999999999994E-5</v>
      </c>
      <c r="BW615" s="157">
        <v>0</v>
      </c>
      <c r="BX615" s="192">
        <v>2.4000000000000001E-5</v>
      </c>
      <c r="BY615" s="157">
        <v>0</v>
      </c>
      <c r="BZ615" s="157">
        <v>0</v>
      </c>
      <c r="CA615" s="157">
        <v>0</v>
      </c>
      <c r="CB615" s="157">
        <v>0</v>
      </c>
      <c r="CC615" s="157">
        <v>0</v>
      </c>
      <c r="CD615" s="157">
        <v>0</v>
      </c>
      <c r="CE615" s="157">
        <v>0</v>
      </c>
      <c r="CF615" s="157">
        <v>0</v>
      </c>
      <c r="CG615" s="157">
        <v>0</v>
      </c>
      <c r="CH615" s="157">
        <v>2.39502E-4</v>
      </c>
      <c r="CI615" s="157">
        <v>0</v>
      </c>
      <c r="CJ615" s="157">
        <v>0</v>
      </c>
      <c r="CK615" s="157">
        <v>0</v>
      </c>
      <c r="CL615" s="157">
        <v>0</v>
      </c>
      <c r="CM615" s="157">
        <v>0</v>
      </c>
      <c r="CN615" s="157">
        <v>0</v>
      </c>
      <c r="CO615" s="157">
        <v>0</v>
      </c>
      <c r="CP615" s="157">
        <v>0</v>
      </c>
      <c r="CQ615" s="157">
        <v>0</v>
      </c>
      <c r="CR615" s="157">
        <v>0</v>
      </c>
      <c r="CS615" s="157">
        <v>0</v>
      </c>
      <c r="CT615" s="157">
        <v>0</v>
      </c>
      <c r="CU615" s="157">
        <v>0</v>
      </c>
      <c r="CV615" s="157">
        <v>0</v>
      </c>
      <c r="CW615" s="157">
        <v>1.3053399999999999E-4</v>
      </c>
      <c r="CX615" s="157">
        <v>0</v>
      </c>
      <c r="CY615" s="157">
        <v>0</v>
      </c>
      <c r="CZ615" s="157">
        <v>0</v>
      </c>
      <c r="DA615" s="192">
        <v>1.2500000000000001E-5</v>
      </c>
      <c r="DB615" s="192">
        <v>1.66E-5</v>
      </c>
      <c r="DC615" s="192">
        <v>4.07E-5</v>
      </c>
      <c r="DD615" s="157">
        <v>0</v>
      </c>
      <c r="DE615" s="157">
        <v>0</v>
      </c>
      <c r="DF615" s="157">
        <v>0</v>
      </c>
      <c r="DG615" s="157">
        <v>0</v>
      </c>
      <c r="DH615" s="157">
        <v>0</v>
      </c>
      <c r="DI615" s="157">
        <v>0</v>
      </c>
      <c r="DJ615" s="192">
        <v>3.3500000000000001E-5</v>
      </c>
      <c r="DK615" s="157">
        <v>0</v>
      </c>
      <c r="DL615" s="157">
        <v>0</v>
      </c>
      <c r="DM615" s="192">
        <v>3.7799999999999997E-5</v>
      </c>
      <c r="DN615" s="157">
        <v>0</v>
      </c>
      <c r="DO615" s="157">
        <v>0</v>
      </c>
      <c r="DP615" s="157">
        <v>0</v>
      </c>
      <c r="DQ615" s="192">
        <v>1.31E-5</v>
      </c>
      <c r="DR615" s="157">
        <v>0</v>
      </c>
      <c r="DS615" s="157">
        <v>0</v>
      </c>
      <c r="DT615" s="157">
        <v>0</v>
      </c>
      <c r="DU615" s="157">
        <v>0</v>
      </c>
      <c r="DV615" s="157">
        <v>0</v>
      </c>
      <c r="DW615" s="157">
        <v>0</v>
      </c>
      <c r="DX615" s="157">
        <v>0</v>
      </c>
      <c r="DY615" s="157">
        <v>0</v>
      </c>
      <c r="DZ615" s="157">
        <v>0</v>
      </c>
      <c r="EA615" s="157">
        <v>0</v>
      </c>
      <c r="EB615" s="157">
        <v>0</v>
      </c>
      <c r="EC615" s="157">
        <v>0</v>
      </c>
      <c r="ED615" s="157">
        <v>0</v>
      </c>
      <c r="EE615" s="157">
        <v>0</v>
      </c>
      <c r="EF615" s="157">
        <v>0</v>
      </c>
      <c r="EG615" s="157">
        <v>0</v>
      </c>
      <c r="EH615" s="157">
        <v>0</v>
      </c>
      <c r="EI615" s="157">
        <v>0</v>
      </c>
      <c r="EJ615" s="157">
        <v>0</v>
      </c>
      <c r="EK615" s="157">
        <v>0</v>
      </c>
      <c r="EL615" s="157">
        <v>0</v>
      </c>
      <c r="EM615" s="157">
        <v>0</v>
      </c>
      <c r="EN615" s="192">
        <v>2.6599999999999999E-5</v>
      </c>
      <c r="EO615" s="157">
        <v>0</v>
      </c>
      <c r="EP615" s="157">
        <v>0</v>
      </c>
      <c r="EQ615" s="157">
        <v>0</v>
      </c>
      <c r="ER615" s="157">
        <v>0</v>
      </c>
      <c r="ES615" s="157">
        <v>0</v>
      </c>
      <c r="ET615" s="157">
        <v>0</v>
      </c>
      <c r="EU615" s="157">
        <v>0</v>
      </c>
      <c r="EV615" s="157">
        <v>0</v>
      </c>
      <c r="EW615" s="157">
        <v>0</v>
      </c>
      <c r="EX615" s="157">
        <v>0</v>
      </c>
      <c r="EY615" s="157">
        <v>0</v>
      </c>
      <c r="EZ615" s="157">
        <v>0</v>
      </c>
      <c r="FA615" s="157">
        <v>0</v>
      </c>
      <c r="FB615" s="157">
        <v>0</v>
      </c>
      <c r="FC615" s="157">
        <v>0</v>
      </c>
      <c r="FD615" s="157">
        <v>0</v>
      </c>
      <c r="FE615" s="157">
        <v>0</v>
      </c>
      <c r="FF615" s="157">
        <v>0</v>
      </c>
      <c r="FG615" s="157">
        <v>0</v>
      </c>
      <c r="FH615" s="157">
        <v>0</v>
      </c>
      <c r="FI615" s="157">
        <v>0</v>
      </c>
      <c r="FJ615" s="157">
        <v>0</v>
      </c>
      <c r="FK615" s="192">
        <v>9.2399999999999996E-5</v>
      </c>
      <c r="FL615" s="157">
        <v>0</v>
      </c>
      <c r="FM615" s="157">
        <v>0</v>
      </c>
      <c r="FN615" s="157">
        <v>0</v>
      </c>
      <c r="FO615" s="157">
        <v>0</v>
      </c>
      <c r="FP615" s="157">
        <v>0</v>
      </c>
      <c r="FQ615" s="157">
        <v>0</v>
      </c>
      <c r="FR615" s="157">
        <v>0</v>
      </c>
      <c r="FS615" s="157">
        <v>0</v>
      </c>
      <c r="FT615" s="157">
        <v>0</v>
      </c>
      <c r="FU615" s="157">
        <v>0</v>
      </c>
      <c r="FV615" s="157">
        <v>0</v>
      </c>
      <c r="FW615" s="157">
        <v>0</v>
      </c>
      <c r="FX615" s="157">
        <v>0</v>
      </c>
      <c r="FY615" s="157">
        <v>0</v>
      </c>
      <c r="FZ615" s="157">
        <v>0</v>
      </c>
      <c r="GA615" s="157">
        <v>0</v>
      </c>
      <c r="GB615" s="157">
        <v>0</v>
      </c>
      <c r="GC615" s="157">
        <v>0</v>
      </c>
      <c r="GD615" s="157">
        <v>0</v>
      </c>
      <c r="GE615" s="157">
        <v>0</v>
      </c>
      <c r="GF615" s="157">
        <v>0</v>
      </c>
      <c r="GG615" s="157">
        <v>0</v>
      </c>
      <c r="GH615" s="157">
        <v>0</v>
      </c>
      <c r="GI615" s="157">
        <v>0</v>
      </c>
      <c r="GJ615" s="157">
        <v>0</v>
      </c>
      <c r="GK615" s="157">
        <v>0</v>
      </c>
      <c r="GL615" s="157">
        <v>0</v>
      </c>
      <c r="GM615" s="157">
        <v>0</v>
      </c>
      <c r="GN615" s="157">
        <v>0</v>
      </c>
      <c r="GO615" s="157">
        <v>0</v>
      </c>
      <c r="GP615" s="157">
        <v>0</v>
      </c>
      <c r="GQ615" s="157">
        <v>0</v>
      </c>
      <c r="GR615" s="157">
        <v>0</v>
      </c>
      <c r="GS615" s="157">
        <v>0</v>
      </c>
      <c r="GT615" s="157">
        <v>0</v>
      </c>
      <c r="GU615" s="157">
        <v>0</v>
      </c>
      <c r="GV615" s="157">
        <v>0</v>
      </c>
      <c r="GW615" s="157">
        <v>0</v>
      </c>
      <c r="GX615" s="157">
        <v>0</v>
      </c>
      <c r="GY615" s="157">
        <v>0</v>
      </c>
      <c r="GZ615" s="157">
        <v>0</v>
      </c>
      <c r="HA615" s="157">
        <v>0</v>
      </c>
    </row>
    <row r="616" spans="1:209" x14ac:dyDescent="0.2">
      <c r="A616" s="157" t="s">
        <v>4425</v>
      </c>
      <c r="B616" s="157">
        <v>0</v>
      </c>
      <c r="C616" s="157">
        <v>0</v>
      </c>
      <c r="D616" s="157">
        <v>0</v>
      </c>
      <c r="E616" s="157">
        <v>0</v>
      </c>
      <c r="F616" s="157">
        <v>0</v>
      </c>
      <c r="G616" s="157">
        <v>0</v>
      </c>
      <c r="H616" s="157">
        <v>1.5757499999999999E-4</v>
      </c>
      <c r="I616" s="157">
        <v>0</v>
      </c>
      <c r="J616" s="157">
        <v>0</v>
      </c>
      <c r="K616" s="192">
        <v>2.6800000000000001E-5</v>
      </c>
      <c r="L616" s="157">
        <v>0</v>
      </c>
      <c r="M616" s="157">
        <v>0</v>
      </c>
      <c r="N616" s="192">
        <v>3.3800000000000002E-5</v>
      </c>
      <c r="O616" s="157">
        <v>0</v>
      </c>
      <c r="P616" s="157">
        <v>0</v>
      </c>
      <c r="Q616" s="157">
        <v>0</v>
      </c>
      <c r="R616" s="157">
        <v>0</v>
      </c>
      <c r="S616" s="157">
        <v>0</v>
      </c>
      <c r="T616" s="157">
        <v>0</v>
      </c>
      <c r="U616" s="157">
        <v>0</v>
      </c>
      <c r="V616" s="157">
        <v>0</v>
      </c>
      <c r="W616" s="157">
        <v>0</v>
      </c>
      <c r="X616" s="157">
        <v>0</v>
      </c>
      <c r="Y616" s="157">
        <v>0</v>
      </c>
      <c r="Z616" s="157">
        <v>0</v>
      </c>
      <c r="AA616" s="157">
        <v>0</v>
      </c>
      <c r="AB616" s="157">
        <v>0</v>
      </c>
      <c r="AC616" s="157">
        <v>0</v>
      </c>
      <c r="AD616" s="157">
        <v>0</v>
      </c>
      <c r="AE616" s="157">
        <v>0</v>
      </c>
      <c r="AF616" s="157">
        <v>0</v>
      </c>
      <c r="AG616" s="157">
        <v>0</v>
      </c>
      <c r="AH616" s="157">
        <v>0</v>
      </c>
      <c r="AI616" s="157">
        <v>0</v>
      </c>
      <c r="AJ616" s="157">
        <v>0</v>
      </c>
      <c r="AK616" s="157">
        <v>0</v>
      </c>
      <c r="AL616" s="157">
        <v>0</v>
      </c>
      <c r="AM616" s="157">
        <v>0</v>
      </c>
      <c r="AN616" s="157">
        <v>0</v>
      </c>
      <c r="AO616" s="157">
        <v>0</v>
      </c>
      <c r="AP616" s="157">
        <v>0</v>
      </c>
      <c r="AQ616" s="157">
        <v>0</v>
      </c>
      <c r="AR616" s="157">
        <v>0</v>
      </c>
      <c r="AS616" s="157">
        <v>0</v>
      </c>
      <c r="AT616" s="192">
        <v>2.69E-5</v>
      </c>
      <c r="AU616" s="157">
        <v>0</v>
      </c>
      <c r="AV616" s="157">
        <v>0</v>
      </c>
      <c r="AW616" s="157">
        <v>0</v>
      </c>
      <c r="AX616" s="157">
        <v>0</v>
      </c>
      <c r="AY616" s="157">
        <v>1.08088E-4</v>
      </c>
      <c r="AZ616" s="157">
        <v>0</v>
      </c>
      <c r="BA616" s="157">
        <v>0</v>
      </c>
      <c r="BB616" s="157">
        <v>0</v>
      </c>
      <c r="BC616" s="157">
        <v>0</v>
      </c>
      <c r="BD616" s="157">
        <v>0</v>
      </c>
      <c r="BE616" s="157">
        <v>0</v>
      </c>
      <c r="BF616" s="157">
        <v>0</v>
      </c>
      <c r="BG616" s="157">
        <v>0</v>
      </c>
      <c r="BH616" s="157">
        <v>0</v>
      </c>
      <c r="BI616" s="157">
        <v>0</v>
      </c>
      <c r="BJ616" s="157">
        <v>0</v>
      </c>
      <c r="BK616" s="157">
        <v>0</v>
      </c>
      <c r="BL616" s="192">
        <v>7.1500000000000003E-5</v>
      </c>
      <c r="BM616" s="157">
        <v>0</v>
      </c>
      <c r="BN616" s="157">
        <v>0</v>
      </c>
      <c r="BO616" s="157">
        <v>1.33461E-4</v>
      </c>
      <c r="BP616" s="157">
        <v>0</v>
      </c>
      <c r="BQ616" s="157">
        <v>0</v>
      </c>
      <c r="BR616" s="157">
        <v>0</v>
      </c>
      <c r="BS616" s="157">
        <v>0</v>
      </c>
      <c r="BT616" s="157">
        <v>0</v>
      </c>
      <c r="BU616" s="157">
        <v>0</v>
      </c>
      <c r="BV616" s="192">
        <v>4.7500000000000003E-5</v>
      </c>
      <c r="BW616" s="157">
        <v>0</v>
      </c>
      <c r="BX616" s="157">
        <v>0</v>
      </c>
      <c r="BY616" s="157">
        <v>0</v>
      </c>
      <c r="BZ616" s="157">
        <v>0</v>
      </c>
      <c r="CA616" s="157">
        <v>0</v>
      </c>
      <c r="CB616" s="157">
        <v>0</v>
      </c>
      <c r="CC616" s="157">
        <v>0</v>
      </c>
      <c r="CD616" s="157">
        <v>0</v>
      </c>
      <c r="CE616" s="157">
        <v>0</v>
      </c>
      <c r="CF616" s="157">
        <v>0</v>
      </c>
      <c r="CG616" s="157">
        <v>6.9396300000000002E-4</v>
      </c>
      <c r="CH616" s="157">
        <v>0</v>
      </c>
      <c r="CI616" s="157">
        <v>0</v>
      </c>
      <c r="CJ616" s="157">
        <v>0</v>
      </c>
      <c r="CK616" s="157">
        <v>0</v>
      </c>
      <c r="CL616" s="157">
        <v>0</v>
      </c>
      <c r="CM616" s="157">
        <v>0</v>
      </c>
      <c r="CN616" s="157">
        <v>0</v>
      </c>
      <c r="CO616" s="157">
        <v>0</v>
      </c>
      <c r="CP616" s="157">
        <v>0</v>
      </c>
      <c r="CQ616" s="157">
        <v>0</v>
      </c>
      <c r="CR616" s="157">
        <v>0</v>
      </c>
      <c r="CS616" s="157">
        <v>0</v>
      </c>
      <c r="CT616" s="157">
        <v>0</v>
      </c>
      <c r="CU616" s="157">
        <v>0</v>
      </c>
      <c r="CV616" s="157">
        <v>0</v>
      </c>
      <c r="CW616" s="157">
        <v>0</v>
      </c>
      <c r="CX616" s="157">
        <v>0</v>
      </c>
      <c r="CY616" s="157">
        <v>0</v>
      </c>
      <c r="CZ616" s="157">
        <v>0</v>
      </c>
      <c r="DA616" s="157">
        <v>0</v>
      </c>
      <c r="DB616" s="157">
        <v>0</v>
      </c>
      <c r="DC616" s="157">
        <v>0</v>
      </c>
      <c r="DD616" s="157">
        <v>0</v>
      </c>
      <c r="DE616" s="157">
        <v>0</v>
      </c>
      <c r="DF616" s="157">
        <v>0</v>
      </c>
      <c r="DG616" s="157">
        <v>0</v>
      </c>
      <c r="DH616" s="157">
        <v>0</v>
      </c>
      <c r="DI616" s="157">
        <v>0</v>
      </c>
      <c r="DJ616" s="157">
        <v>0</v>
      </c>
      <c r="DK616" s="157">
        <v>0</v>
      </c>
      <c r="DL616" s="157">
        <v>0</v>
      </c>
      <c r="DM616" s="157">
        <v>0</v>
      </c>
      <c r="DN616" s="157">
        <v>0</v>
      </c>
      <c r="DO616" s="157">
        <v>0</v>
      </c>
      <c r="DP616" s="157">
        <v>0</v>
      </c>
      <c r="DQ616" s="157">
        <v>0</v>
      </c>
      <c r="DR616" s="157">
        <v>0</v>
      </c>
      <c r="DS616" s="157">
        <v>0</v>
      </c>
      <c r="DT616" s="157">
        <v>0</v>
      </c>
      <c r="DU616" s="157">
        <v>0</v>
      </c>
      <c r="DV616" s="157">
        <v>0</v>
      </c>
      <c r="DW616" s="157">
        <v>0</v>
      </c>
      <c r="DX616" s="157">
        <v>0</v>
      </c>
      <c r="DY616" s="157">
        <v>0</v>
      </c>
      <c r="DZ616" s="157">
        <v>0</v>
      </c>
      <c r="EA616" s="157">
        <v>0</v>
      </c>
      <c r="EB616" s="157">
        <v>0</v>
      </c>
      <c r="EC616" s="157">
        <v>0</v>
      </c>
      <c r="ED616" s="157">
        <v>0</v>
      </c>
      <c r="EE616" s="157">
        <v>0</v>
      </c>
      <c r="EF616" s="157">
        <v>0</v>
      </c>
      <c r="EG616" s="157">
        <v>0</v>
      </c>
      <c r="EH616" s="157">
        <v>0</v>
      </c>
      <c r="EI616" s="157">
        <v>0</v>
      </c>
      <c r="EJ616" s="157">
        <v>0</v>
      </c>
      <c r="EK616" s="157">
        <v>0</v>
      </c>
      <c r="EL616" s="157">
        <v>0</v>
      </c>
      <c r="EM616" s="157">
        <v>0</v>
      </c>
      <c r="EN616" s="157">
        <v>0</v>
      </c>
      <c r="EO616" s="157">
        <v>0</v>
      </c>
      <c r="EP616" s="157">
        <v>0</v>
      </c>
      <c r="EQ616" s="157">
        <v>0</v>
      </c>
      <c r="ER616" s="157">
        <v>0</v>
      </c>
      <c r="ES616" s="157">
        <v>0</v>
      </c>
      <c r="ET616" s="157">
        <v>0</v>
      </c>
      <c r="EU616" s="157">
        <v>0</v>
      </c>
      <c r="EV616" s="157">
        <v>0</v>
      </c>
      <c r="EW616" s="157">
        <v>0</v>
      </c>
      <c r="EX616" s="157">
        <v>0</v>
      </c>
      <c r="EY616" s="157">
        <v>0</v>
      </c>
      <c r="EZ616" s="157">
        <v>0</v>
      </c>
      <c r="FA616" s="157">
        <v>0</v>
      </c>
      <c r="FB616" s="157">
        <v>0</v>
      </c>
      <c r="FC616" s="157">
        <v>0</v>
      </c>
      <c r="FD616" s="157">
        <v>0</v>
      </c>
      <c r="FE616" s="157">
        <v>1.3468900000000001E-4</v>
      </c>
      <c r="FF616" s="157">
        <v>0</v>
      </c>
      <c r="FG616" s="157">
        <v>0</v>
      </c>
      <c r="FH616" s="157">
        <v>0</v>
      </c>
      <c r="FI616" s="157">
        <v>0</v>
      </c>
      <c r="FJ616" s="157">
        <v>0</v>
      </c>
      <c r="FK616" s="157">
        <v>0</v>
      </c>
      <c r="FL616" s="157">
        <v>0</v>
      </c>
      <c r="FM616" s="157">
        <v>0</v>
      </c>
      <c r="FN616" s="157">
        <v>0</v>
      </c>
      <c r="FO616" s="157">
        <v>0</v>
      </c>
      <c r="FP616" s="157">
        <v>0</v>
      </c>
      <c r="FQ616" s="157">
        <v>0</v>
      </c>
      <c r="FR616" s="157">
        <v>0</v>
      </c>
      <c r="FS616" s="157">
        <v>0</v>
      </c>
      <c r="FT616" s="157">
        <v>0</v>
      </c>
      <c r="FU616" s="157">
        <v>0</v>
      </c>
      <c r="FV616" s="157">
        <v>0</v>
      </c>
      <c r="FW616" s="157">
        <v>0</v>
      </c>
      <c r="FX616" s="157">
        <v>0</v>
      </c>
      <c r="FY616" s="157">
        <v>0</v>
      </c>
      <c r="FZ616" s="157">
        <v>0</v>
      </c>
      <c r="GA616" s="157">
        <v>0</v>
      </c>
      <c r="GB616" s="157">
        <v>0</v>
      </c>
      <c r="GC616" s="157">
        <v>0</v>
      </c>
      <c r="GD616" s="157">
        <v>0</v>
      </c>
      <c r="GE616" s="157">
        <v>0</v>
      </c>
      <c r="GF616" s="157">
        <v>0</v>
      </c>
      <c r="GG616" s="192">
        <v>2.2200000000000001E-5</v>
      </c>
      <c r="GH616" s="157">
        <v>0</v>
      </c>
      <c r="GI616" s="157">
        <v>0</v>
      </c>
      <c r="GJ616" s="157">
        <v>0</v>
      </c>
      <c r="GK616" s="157">
        <v>0</v>
      </c>
      <c r="GL616" s="157">
        <v>0</v>
      </c>
      <c r="GM616" s="157">
        <v>0</v>
      </c>
      <c r="GN616" s="157">
        <v>0</v>
      </c>
      <c r="GO616" s="157">
        <v>0</v>
      </c>
      <c r="GP616" s="157">
        <v>0</v>
      </c>
      <c r="GQ616" s="157">
        <v>0</v>
      </c>
      <c r="GR616" s="157">
        <v>0</v>
      </c>
      <c r="GS616" s="157">
        <v>0</v>
      </c>
      <c r="GT616" s="157">
        <v>0</v>
      </c>
      <c r="GU616" s="157">
        <v>0</v>
      </c>
      <c r="GV616" s="157">
        <v>0</v>
      </c>
      <c r="GW616" s="157">
        <v>0</v>
      </c>
      <c r="GX616" s="157">
        <v>0</v>
      </c>
      <c r="GY616" s="157">
        <v>0</v>
      </c>
      <c r="GZ616" s="157">
        <v>0</v>
      </c>
      <c r="HA616" s="157">
        <v>0</v>
      </c>
    </row>
    <row r="617" spans="1:209" x14ac:dyDescent="0.2">
      <c r="A617" s="157" t="s">
        <v>4426</v>
      </c>
      <c r="B617" s="157">
        <v>0</v>
      </c>
      <c r="C617" s="157">
        <v>0</v>
      </c>
      <c r="D617" s="157">
        <v>0</v>
      </c>
      <c r="E617" s="157">
        <v>0</v>
      </c>
      <c r="F617" s="157">
        <v>0</v>
      </c>
      <c r="G617" s="157">
        <v>0</v>
      </c>
      <c r="H617" s="157">
        <v>0</v>
      </c>
      <c r="I617" s="157">
        <v>0</v>
      </c>
      <c r="J617" s="157">
        <v>0</v>
      </c>
      <c r="K617" s="157">
        <v>0</v>
      </c>
      <c r="L617" s="157">
        <v>0</v>
      </c>
      <c r="M617" s="157">
        <v>0</v>
      </c>
      <c r="N617" s="157">
        <v>0</v>
      </c>
      <c r="O617" s="157">
        <v>0</v>
      </c>
      <c r="P617" s="157">
        <v>0</v>
      </c>
      <c r="Q617" s="157">
        <v>0</v>
      </c>
      <c r="R617" s="157">
        <v>0</v>
      </c>
      <c r="S617" s="157">
        <v>0</v>
      </c>
      <c r="T617" s="157">
        <v>0</v>
      </c>
      <c r="U617" s="157">
        <v>0</v>
      </c>
      <c r="V617" s="157">
        <v>0</v>
      </c>
      <c r="W617" s="157">
        <v>0</v>
      </c>
      <c r="X617" s="157">
        <v>0</v>
      </c>
      <c r="Y617" s="157">
        <v>0</v>
      </c>
      <c r="Z617" s="157">
        <v>0</v>
      </c>
      <c r="AA617" s="157">
        <v>0</v>
      </c>
      <c r="AB617" s="157">
        <v>0</v>
      </c>
      <c r="AC617" s="157">
        <v>0</v>
      </c>
      <c r="AD617" s="157">
        <v>0</v>
      </c>
      <c r="AE617" s="157">
        <v>0</v>
      </c>
      <c r="AF617" s="157">
        <v>0</v>
      </c>
      <c r="AG617" s="157">
        <v>0</v>
      </c>
      <c r="AH617" s="157">
        <v>0</v>
      </c>
      <c r="AI617" s="157">
        <v>0</v>
      </c>
      <c r="AJ617" s="157">
        <v>1.06545E-4</v>
      </c>
      <c r="AK617" s="157">
        <v>0</v>
      </c>
      <c r="AL617" s="157">
        <v>0</v>
      </c>
      <c r="AM617" s="157">
        <v>0</v>
      </c>
      <c r="AN617" s="157">
        <v>0</v>
      </c>
      <c r="AO617" s="157">
        <v>0</v>
      </c>
      <c r="AP617" s="157">
        <v>0</v>
      </c>
      <c r="AQ617" s="157">
        <v>0</v>
      </c>
      <c r="AR617" s="157">
        <v>0</v>
      </c>
      <c r="AS617" s="157">
        <v>0</v>
      </c>
      <c r="AT617" s="157">
        <v>0</v>
      </c>
      <c r="AU617" s="157">
        <v>0</v>
      </c>
      <c r="AV617" s="157">
        <v>0</v>
      </c>
      <c r="AW617" s="157">
        <v>0</v>
      </c>
      <c r="AX617" s="157">
        <v>0</v>
      </c>
      <c r="AY617" s="157">
        <v>0</v>
      </c>
      <c r="AZ617" s="157">
        <v>0</v>
      </c>
      <c r="BA617" s="157">
        <v>0</v>
      </c>
      <c r="BB617" s="157">
        <v>0</v>
      </c>
      <c r="BC617" s="157">
        <v>0</v>
      </c>
      <c r="BD617" s="157">
        <v>0</v>
      </c>
      <c r="BE617" s="157">
        <v>0</v>
      </c>
      <c r="BF617" s="157">
        <v>0</v>
      </c>
      <c r="BG617" s="157">
        <v>0</v>
      </c>
      <c r="BH617" s="157">
        <v>0</v>
      </c>
      <c r="BI617" s="157">
        <v>0</v>
      </c>
      <c r="BJ617" s="157">
        <v>0</v>
      </c>
      <c r="BK617" s="157">
        <v>0</v>
      </c>
      <c r="BL617" s="157">
        <v>0</v>
      </c>
      <c r="BM617" s="157">
        <v>0</v>
      </c>
      <c r="BN617" s="157">
        <v>0</v>
      </c>
      <c r="BO617" s="157">
        <v>0</v>
      </c>
      <c r="BP617" s="157">
        <v>0</v>
      </c>
      <c r="BQ617" s="157">
        <v>0</v>
      </c>
      <c r="BR617" s="157">
        <v>0</v>
      </c>
      <c r="BS617" s="157">
        <v>0</v>
      </c>
      <c r="BT617" s="157">
        <v>0</v>
      </c>
      <c r="BU617" s="157">
        <v>0</v>
      </c>
      <c r="BV617" s="157">
        <v>0</v>
      </c>
      <c r="BW617" s="157">
        <v>0</v>
      </c>
      <c r="BX617" s="157">
        <v>0</v>
      </c>
      <c r="BY617" s="157">
        <v>0</v>
      </c>
      <c r="BZ617" s="157">
        <v>0</v>
      </c>
      <c r="CA617" s="192">
        <v>8.5499999999999995E-6</v>
      </c>
      <c r="CB617" s="157">
        <v>0</v>
      </c>
      <c r="CC617" s="157">
        <v>0</v>
      </c>
      <c r="CD617" s="157">
        <v>0</v>
      </c>
      <c r="CE617" s="157">
        <v>0</v>
      </c>
      <c r="CF617" s="157">
        <v>0</v>
      </c>
      <c r="CG617" s="157">
        <v>0</v>
      </c>
      <c r="CH617" s="157">
        <v>0</v>
      </c>
      <c r="CI617" s="157">
        <v>0</v>
      </c>
      <c r="CJ617" s="157">
        <v>0</v>
      </c>
      <c r="CK617" s="157">
        <v>0</v>
      </c>
      <c r="CL617" s="157">
        <v>0</v>
      </c>
      <c r="CM617" s="157">
        <v>0</v>
      </c>
      <c r="CN617" s="157">
        <v>0</v>
      </c>
      <c r="CO617" s="157">
        <v>0</v>
      </c>
      <c r="CP617" s="157">
        <v>0</v>
      </c>
      <c r="CQ617" s="157">
        <v>0</v>
      </c>
      <c r="CR617" s="157">
        <v>0</v>
      </c>
      <c r="CS617" s="157">
        <v>0</v>
      </c>
      <c r="CT617" s="157">
        <v>0</v>
      </c>
      <c r="CU617" s="157">
        <v>0</v>
      </c>
      <c r="CV617" s="157">
        <v>0</v>
      </c>
      <c r="CW617" s="157">
        <v>0</v>
      </c>
      <c r="CX617" s="157">
        <v>0</v>
      </c>
      <c r="CY617" s="192">
        <v>5.52E-5</v>
      </c>
      <c r="CZ617" s="157">
        <v>0</v>
      </c>
      <c r="DA617" s="157">
        <v>0</v>
      </c>
      <c r="DB617" s="157">
        <v>0</v>
      </c>
      <c r="DC617" s="157">
        <v>0</v>
      </c>
      <c r="DD617" s="157">
        <v>0</v>
      </c>
      <c r="DE617" s="157">
        <v>0</v>
      </c>
      <c r="DF617" s="157">
        <v>0</v>
      </c>
      <c r="DG617" s="157">
        <v>0</v>
      </c>
      <c r="DH617" s="157">
        <v>0</v>
      </c>
      <c r="DI617" s="157">
        <v>0</v>
      </c>
      <c r="DJ617" s="157">
        <v>0</v>
      </c>
      <c r="DK617" s="157">
        <v>0</v>
      </c>
      <c r="DL617" s="157">
        <v>0</v>
      </c>
      <c r="DM617" s="157">
        <v>0</v>
      </c>
      <c r="DN617" s="157">
        <v>0</v>
      </c>
      <c r="DO617" s="157">
        <v>0</v>
      </c>
      <c r="DP617" s="157">
        <v>0</v>
      </c>
      <c r="DQ617" s="157">
        <v>0</v>
      </c>
      <c r="DR617" s="157">
        <v>0</v>
      </c>
      <c r="DS617" s="157">
        <v>0</v>
      </c>
      <c r="DT617" s="157">
        <v>0</v>
      </c>
      <c r="DU617" s="157">
        <v>0</v>
      </c>
      <c r="DV617" s="157">
        <v>0</v>
      </c>
      <c r="DW617" s="157">
        <v>0</v>
      </c>
      <c r="DX617" s="157">
        <v>0</v>
      </c>
      <c r="DY617" s="157">
        <v>0</v>
      </c>
      <c r="DZ617" s="157">
        <v>0</v>
      </c>
      <c r="EA617" s="157">
        <v>1.3708599999999999E-4</v>
      </c>
      <c r="EB617" s="157">
        <v>0</v>
      </c>
      <c r="EC617" s="157">
        <v>0</v>
      </c>
      <c r="ED617" s="157">
        <v>0</v>
      </c>
      <c r="EE617" s="157">
        <v>0</v>
      </c>
      <c r="EF617" s="157">
        <v>0</v>
      </c>
      <c r="EG617" s="157">
        <v>0</v>
      </c>
      <c r="EH617" s="157">
        <v>0</v>
      </c>
      <c r="EI617" s="157">
        <v>0</v>
      </c>
      <c r="EJ617" s="157">
        <v>0</v>
      </c>
      <c r="EK617" s="157">
        <v>0</v>
      </c>
      <c r="EL617" s="157">
        <v>0</v>
      </c>
      <c r="EM617" s="157">
        <v>0</v>
      </c>
      <c r="EN617" s="157">
        <v>0</v>
      </c>
      <c r="EO617" s="157">
        <v>0</v>
      </c>
      <c r="EP617" s="157">
        <v>0</v>
      </c>
      <c r="EQ617" s="157">
        <v>0</v>
      </c>
      <c r="ER617" s="157">
        <v>0</v>
      </c>
      <c r="ES617" s="157">
        <v>0</v>
      </c>
      <c r="ET617" s="157">
        <v>0</v>
      </c>
      <c r="EU617" s="157">
        <v>0</v>
      </c>
      <c r="EV617" s="157">
        <v>0</v>
      </c>
      <c r="EW617" s="157">
        <v>0</v>
      </c>
      <c r="EX617" s="157">
        <v>0</v>
      </c>
      <c r="EY617" s="157">
        <v>0</v>
      </c>
      <c r="EZ617" s="157">
        <v>0</v>
      </c>
      <c r="FA617" s="157">
        <v>0</v>
      </c>
      <c r="FB617" s="157">
        <v>0</v>
      </c>
      <c r="FC617" s="157">
        <v>0</v>
      </c>
      <c r="FD617" s="157">
        <v>0</v>
      </c>
      <c r="FE617" s="157">
        <v>0</v>
      </c>
      <c r="FF617" s="157">
        <v>0</v>
      </c>
      <c r="FG617" s="157">
        <v>0</v>
      </c>
      <c r="FH617" s="157">
        <v>0</v>
      </c>
      <c r="FI617" s="157">
        <v>0</v>
      </c>
      <c r="FJ617" s="157">
        <v>0</v>
      </c>
      <c r="FK617" s="157">
        <v>0</v>
      </c>
      <c r="FL617" s="157">
        <v>0</v>
      </c>
      <c r="FM617" s="157">
        <v>0</v>
      </c>
      <c r="FN617" s="157">
        <v>2.9271499999999998E-4</v>
      </c>
      <c r="FO617" s="157">
        <v>0</v>
      </c>
      <c r="FP617" s="157">
        <v>0</v>
      </c>
      <c r="FQ617" s="157">
        <v>0</v>
      </c>
      <c r="FR617" s="157">
        <v>0</v>
      </c>
      <c r="FS617" s="157">
        <v>0</v>
      </c>
      <c r="FT617" s="157">
        <v>0</v>
      </c>
      <c r="FU617" s="157">
        <v>0</v>
      </c>
      <c r="FV617" s="157">
        <v>0</v>
      </c>
      <c r="FW617" s="157">
        <v>0</v>
      </c>
      <c r="FX617" s="157">
        <v>0</v>
      </c>
      <c r="FY617" s="157">
        <v>0</v>
      </c>
      <c r="FZ617" s="157">
        <v>0</v>
      </c>
      <c r="GA617" s="157">
        <v>0</v>
      </c>
      <c r="GB617" s="157">
        <v>0</v>
      </c>
      <c r="GC617" s="157">
        <v>0</v>
      </c>
      <c r="GD617" s="157">
        <v>0</v>
      </c>
      <c r="GE617" s="157">
        <v>0</v>
      </c>
      <c r="GF617" s="157">
        <v>0</v>
      </c>
      <c r="GG617" s="157">
        <v>0</v>
      </c>
      <c r="GH617" s="157">
        <v>0</v>
      </c>
      <c r="GI617" s="157">
        <v>0</v>
      </c>
      <c r="GJ617" s="157">
        <v>0</v>
      </c>
      <c r="GK617" s="157">
        <v>0</v>
      </c>
      <c r="GL617" s="157">
        <v>0</v>
      </c>
      <c r="GM617" s="157">
        <v>0</v>
      </c>
      <c r="GN617" s="157">
        <v>0</v>
      </c>
      <c r="GO617" s="157">
        <v>0</v>
      </c>
      <c r="GP617" s="157">
        <v>0</v>
      </c>
      <c r="GQ617" s="157">
        <v>0</v>
      </c>
      <c r="GR617" s="157">
        <v>0</v>
      </c>
      <c r="GS617" s="157">
        <v>0</v>
      </c>
      <c r="GT617" s="157">
        <v>0</v>
      </c>
      <c r="GU617" s="157">
        <v>0</v>
      </c>
      <c r="GV617" s="157">
        <v>1.562012E-3</v>
      </c>
      <c r="GW617" s="157">
        <v>0</v>
      </c>
      <c r="GX617" s="157">
        <v>0</v>
      </c>
      <c r="GY617" s="157">
        <v>0</v>
      </c>
      <c r="GZ617" s="157">
        <v>0</v>
      </c>
      <c r="HA617" s="157">
        <v>0</v>
      </c>
    </row>
    <row r="618" spans="1:209" x14ac:dyDescent="0.2">
      <c r="A618" s="157" t="s">
        <v>4427</v>
      </c>
      <c r="B618" s="157">
        <v>0</v>
      </c>
      <c r="C618" s="157">
        <v>0</v>
      </c>
      <c r="D618" s="157">
        <v>0</v>
      </c>
      <c r="E618" s="157">
        <v>0</v>
      </c>
      <c r="F618" s="157">
        <v>0</v>
      </c>
      <c r="G618" s="157">
        <v>0</v>
      </c>
      <c r="H618" s="157">
        <v>0</v>
      </c>
      <c r="I618" s="157">
        <v>0</v>
      </c>
      <c r="J618" s="157">
        <v>0</v>
      </c>
      <c r="K618" s="157">
        <v>0</v>
      </c>
      <c r="L618" s="157">
        <v>0</v>
      </c>
      <c r="M618" s="157">
        <v>0</v>
      </c>
      <c r="N618" s="157">
        <v>0</v>
      </c>
      <c r="O618" s="157">
        <v>0</v>
      </c>
      <c r="P618" s="157">
        <v>0</v>
      </c>
      <c r="Q618" s="157">
        <v>0</v>
      </c>
      <c r="R618" s="157">
        <v>0</v>
      </c>
      <c r="S618" s="157">
        <v>0</v>
      </c>
      <c r="T618" s="157">
        <v>0</v>
      </c>
      <c r="U618" s="157">
        <v>0</v>
      </c>
      <c r="V618" s="157">
        <v>0</v>
      </c>
      <c r="W618" s="157">
        <v>0</v>
      </c>
      <c r="X618" s="157">
        <v>0</v>
      </c>
      <c r="Y618" s="157">
        <v>0</v>
      </c>
      <c r="Z618" s="157">
        <v>0</v>
      </c>
      <c r="AA618" s="157">
        <v>0</v>
      </c>
      <c r="AB618" s="157">
        <v>0</v>
      </c>
      <c r="AC618" s="157">
        <v>0</v>
      </c>
      <c r="AD618" s="157">
        <v>0</v>
      </c>
      <c r="AE618" s="157">
        <v>0</v>
      </c>
      <c r="AF618" s="157">
        <v>0</v>
      </c>
      <c r="AG618" s="157">
        <v>0</v>
      </c>
      <c r="AH618" s="157">
        <v>0</v>
      </c>
      <c r="AI618" s="157">
        <v>0</v>
      </c>
      <c r="AJ618" s="157">
        <v>0</v>
      </c>
      <c r="AK618" s="157">
        <v>0</v>
      </c>
      <c r="AL618" s="157">
        <v>0</v>
      </c>
      <c r="AM618" s="157">
        <v>0</v>
      </c>
      <c r="AN618" s="157">
        <v>0</v>
      </c>
      <c r="AO618" s="157">
        <v>0</v>
      </c>
      <c r="AP618" s="157">
        <v>0</v>
      </c>
      <c r="AQ618" s="157">
        <v>0</v>
      </c>
      <c r="AR618" s="157">
        <v>0</v>
      </c>
      <c r="AS618" s="157">
        <v>0</v>
      </c>
      <c r="AT618" s="157">
        <v>0</v>
      </c>
      <c r="AU618" s="157">
        <v>0</v>
      </c>
      <c r="AV618" s="157">
        <v>0</v>
      </c>
      <c r="AW618" s="157">
        <v>0</v>
      </c>
      <c r="AX618" s="157">
        <v>0</v>
      </c>
      <c r="AY618" s="157">
        <v>0</v>
      </c>
      <c r="AZ618" s="157">
        <v>0</v>
      </c>
      <c r="BA618" s="157">
        <v>0</v>
      </c>
      <c r="BB618" s="157">
        <v>0</v>
      </c>
      <c r="BC618" s="157">
        <v>0</v>
      </c>
      <c r="BD618" s="157">
        <v>0</v>
      </c>
      <c r="BE618" s="157">
        <v>0</v>
      </c>
      <c r="BF618" s="157">
        <v>0</v>
      </c>
      <c r="BG618" s="157">
        <v>0</v>
      </c>
      <c r="BH618" s="157">
        <v>0</v>
      </c>
      <c r="BI618" s="157">
        <v>0</v>
      </c>
      <c r="BJ618" s="157">
        <v>0</v>
      </c>
      <c r="BK618" s="157">
        <v>0</v>
      </c>
      <c r="BL618" s="157">
        <v>0</v>
      </c>
      <c r="BM618" s="157">
        <v>0</v>
      </c>
      <c r="BN618" s="157">
        <v>0</v>
      </c>
      <c r="BO618" s="157">
        <v>0</v>
      </c>
      <c r="BP618" s="157">
        <v>0</v>
      </c>
      <c r="BQ618" s="157">
        <v>0</v>
      </c>
      <c r="BR618" s="157">
        <v>0</v>
      </c>
      <c r="BS618" s="157">
        <v>0</v>
      </c>
      <c r="BT618" s="157">
        <v>0</v>
      </c>
      <c r="BU618" s="157">
        <v>0</v>
      </c>
      <c r="BV618" s="157">
        <v>0</v>
      </c>
      <c r="BW618" s="157">
        <v>0</v>
      </c>
      <c r="BX618" s="157">
        <v>0</v>
      </c>
      <c r="BY618" s="157">
        <v>0</v>
      </c>
      <c r="BZ618" s="157">
        <v>0</v>
      </c>
      <c r="CA618" s="157">
        <v>0</v>
      </c>
      <c r="CB618" s="157">
        <v>0</v>
      </c>
      <c r="CC618" s="157">
        <v>0</v>
      </c>
      <c r="CD618" s="157">
        <v>0</v>
      </c>
      <c r="CE618" s="157">
        <v>0</v>
      </c>
      <c r="CF618" s="157">
        <v>0</v>
      </c>
      <c r="CG618" s="157">
        <v>0</v>
      </c>
      <c r="CH618" s="157">
        <v>0</v>
      </c>
      <c r="CI618" s="157">
        <v>0</v>
      </c>
      <c r="CJ618" s="157">
        <v>0</v>
      </c>
      <c r="CK618" s="157">
        <v>0</v>
      </c>
      <c r="CL618" s="157">
        <v>0</v>
      </c>
      <c r="CM618" s="157">
        <v>0</v>
      </c>
      <c r="CN618" s="157">
        <v>0</v>
      </c>
      <c r="CO618" s="157">
        <v>0</v>
      </c>
      <c r="CP618" s="157">
        <v>0</v>
      </c>
      <c r="CQ618" s="157">
        <v>0</v>
      </c>
      <c r="CR618" s="157">
        <v>0</v>
      </c>
      <c r="CS618" s="157">
        <v>0</v>
      </c>
      <c r="CT618" s="157">
        <v>0</v>
      </c>
      <c r="CU618" s="157">
        <v>0</v>
      </c>
      <c r="CV618" s="157">
        <v>0</v>
      </c>
      <c r="CW618" s="157">
        <v>0</v>
      </c>
      <c r="CX618" s="157">
        <v>0</v>
      </c>
      <c r="CY618" s="157">
        <v>0</v>
      </c>
      <c r="CZ618" s="157">
        <v>0</v>
      </c>
      <c r="DA618" s="157">
        <v>0</v>
      </c>
      <c r="DB618" s="157">
        <v>0</v>
      </c>
      <c r="DC618" s="157">
        <v>0</v>
      </c>
      <c r="DD618" s="157">
        <v>0</v>
      </c>
      <c r="DE618" s="157">
        <v>0</v>
      </c>
      <c r="DF618" s="157">
        <v>0</v>
      </c>
      <c r="DG618" s="157">
        <v>0</v>
      </c>
      <c r="DH618" s="157">
        <v>0</v>
      </c>
      <c r="DI618" s="157">
        <v>0</v>
      </c>
      <c r="DJ618" s="157">
        <v>0</v>
      </c>
      <c r="DK618" s="157">
        <v>0</v>
      </c>
      <c r="DL618" s="157">
        <v>0</v>
      </c>
      <c r="DM618" s="157">
        <v>0</v>
      </c>
      <c r="DN618" s="157">
        <v>0</v>
      </c>
      <c r="DO618" s="157">
        <v>0</v>
      </c>
      <c r="DP618" s="157">
        <v>0</v>
      </c>
      <c r="DQ618" s="157">
        <v>0</v>
      </c>
      <c r="DR618" s="157">
        <v>0</v>
      </c>
      <c r="DS618" s="157">
        <v>0</v>
      </c>
      <c r="DT618" s="157">
        <v>0</v>
      </c>
      <c r="DU618" s="157">
        <v>0</v>
      </c>
      <c r="DV618" s="157">
        <v>0</v>
      </c>
      <c r="DW618" s="157">
        <v>0</v>
      </c>
      <c r="DX618" s="157">
        <v>0</v>
      </c>
      <c r="DY618" s="157">
        <v>0</v>
      </c>
      <c r="DZ618" s="157">
        <v>0</v>
      </c>
      <c r="EA618" s="157">
        <v>0</v>
      </c>
      <c r="EB618" s="157">
        <v>0</v>
      </c>
      <c r="EC618" s="157">
        <v>0</v>
      </c>
      <c r="ED618" s="157">
        <v>0</v>
      </c>
      <c r="EE618" s="157">
        <v>0</v>
      </c>
      <c r="EF618" s="157">
        <v>0</v>
      </c>
      <c r="EG618" s="157">
        <v>0</v>
      </c>
      <c r="EH618" s="157">
        <v>0</v>
      </c>
      <c r="EI618" s="157">
        <v>1.13211E-4</v>
      </c>
      <c r="EJ618" s="157">
        <v>0</v>
      </c>
      <c r="EK618" s="157">
        <v>0</v>
      </c>
      <c r="EL618" s="157">
        <v>0</v>
      </c>
      <c r="EM618" s="157">
        <v>0</v>
      </c>
      <c r="EN618" s="157">
        <v>0</v>
      </c>
      <c r="EO618" s="157">
        <v>0</v>
      </c>
      <c r="EP618" s="157">
        <v>0</v>
      </c>
      <c r="EQ618" s="157">
        <v>0</v>
      </c>
      <c r="ER618" s="157">
        <v>0</v>
      </c>
      <c r="ES618" s="157">
        <v>0</v>
      </c>
      <c r="ET618" s="157">
        <v>0</v>
      </c>
      <c r="EU618" s="157">
        <v>0</v>
      </c>
      <c r="EV618" s="157">
        <v>0</v>
      </c>
      <c r="EW618" s="157">
        <v>0</v>
      </c>
      <c r="EX618" s="157">
        <v>0</v>
      </c>
      <c r="EY618" s="157">
        <v>0</v>
      </c>
      <c r="EZ618" s="157">
        <v>0</v>
      </c>
      <c r="FA618" s="157">
        <v>0</v>
      </c>
      <c r="FB618" s="157">
        <v>0</v>
      </c>
      <c r="FC618" s="157">
        <v>0</v>
      </c>
      <c r="FD618" s="157">
        <v>0</v>
      </c>
      <c r="FE618" s="157">
        <v>0</v>
      </c>
      <c r="FF618" s="157">
        <v>0</v>
      </c>
      <c r="FG618" s="157">
        <v>0</v>
      </c>
      <c r="FH618" s="157">
        <v>0</v>
      </c>
      <c r="FI618" s="192">
        <v>2.76E-5</v>
      </c>
      <c r="FJ618" s="157">
        <v>0</v>
      </c>
      <c r="FK618" s="157">
        <v>0</v>
      </c>
      <c r="FL618" s="157">
        <v>0</v>
      </c>
      <c r="FM618" s="157">
        <v>0</v>
      </c>
      <c r="FN618" s="157">
        <v>0</v>
      </c>
      <c r="FO618" s="157">
        <v>0</v>
      </c>
      <c r="FP618" s="157">
        <v>0</v>
      </c>
      <c r="FQ618" s="157">
        <v>0</v>
      </c>
      <c r="FR618" s="157">
        <v>0</v>
      </c>
      <c r="FS618" s="157">
        <v>0</v>
      </c>
      <c r="FT618" s="157">
        <v>0</v>
      </c>
      <c r="FU618" s="157">
        <v>0</v>
      </c>
      <c r="FV618" s="157">
        <v>0</v>
      </c>
      <c r="FW618" s="157">
        <v>0</v>
      </c>
      <c r="FX618" s="157">
        <v>0</v>
      </c>
      <c r="FY618" s="157">
        <v>0</v>
      </c>
      <c r="FZ618" s="157">
        <v>0</v>
      </c>
      <c r="GA618" s="157">
        <v>0</v>
      </c>
      <c r="GB618" s="157">
        <v>0</v>
      </c>
      <c r="GC618" s="157">
        <v>0</v>
      </c>
      <c r="GD618" s="157">
        <v>0</v>
      </c>
      <c r="GE618" s="157">
        <v>0</v>
      </c>
      <c r="GF618" s="157">
        <v>0</v>
      </c>
      <c r="GG618" s="157">
        <v>0</v>
      </c>
      <c r="GH618" s="157">
        <v>0</v>
      </c>
      <c r="GI618" s="157">
        <v>0</v>
      </c>
      <c r="GJ618" s="157">
        <v>0</v>
      </c>
      <c r="GK618" s="157">
        <v>0</v>
      </c>
      <c r="GL618" s="157">
        <v>0</v>
      </c>
      <c r="GM618" s="157">
        <v>0</v>
      </c>
      <c r="GN618" s="157">
        <v>0</v>
      </c>
      <c r="GO618" s="157">
        <v>0</v>
      </c>
      <c r="GP618" s="157">
        <v>0</v>
      </c>
      <c r="GQ618" s="157">
        <v>0</v>
      </c>
      <c r="GR618" s="157">
        <v>0</v>
      </c>
      <c r="GS618" s="157">
        <v>0</v>
      </c>
      <c r="GT618" s="157">
        <v>0</v>
      </c>
      <c r="GU618" s="157">
        <v>0</v>
      </c>
      <c r="GV618" s="157">
        <v>0</v>
      </c>
      <c r="GW618" s="157">
        <v>0</v>
      </c>
      <c r="GX618" s="157">
        <v>0</v>
      </c>
      <c r="GY618" s="157">
        <v>1.0752688E-2</v>
      </c>
      <c r="GZ618" s="157">
        <v>0</v>
      </c>
      <c r="HA618" s="157">
        <v>0</v>
      </c>
    </row>
    <row r="619" spans="1:209" x14ac:dyDescent="0.2">
      <c r="A619" s="157" t="s">
        <v>4428</v>
      </c>
      <c r="B619" s="157">
        <v>0</v>
      </c>
      <c r="C619" s="192">
        <v>3.4400000000000003E-5</v>
      </c>
      <c r="D619" s="192">
        <v>1.0200000000000001E-5</v>
      </c>
      <c r="E619" s="157">
        <v>0</v>
      </c>
      <c r="F619" s="192">
        <v>1.3200000000000001E-5</v>
      </c>
      <c r="G619" s="157">
        <v>0</v>
      </c>
      <c r="H619" s="157">
        <v>0</v>
      </c>
      <c r="I619" s="157">
        <v>0</v>
      </c>
      <c r="J619" s="157">
        <v>0</v>
      </c>
      <c r="K619" s="157">
        <v>0</v>
      </c>
      <c r="L619" s="157">
        <v>0</v>
      </c>
      <c r="M619" s="157">
        <v>0</v>
      </c>
      <c r="N619" s="157">
        <v>0</v>
      </c>
      <c r="O619" s="157">
        <v>0</v>
      </c>
      <c r="P619" s="157">
        <v>0</v>
      </c>
      <c r="Q619" s="157">
        <v>0</v>
      </c>
      <c r="R619" s="157">
        <v>0</v>
      </c>
      <c r="S619" s="157">
        <v>0</v>
      </c>
      <c r="T619" s="157">
        <v>0</v>
      </c>
      <c r="U619" s="157">
        <v>0</v>
      </c>
      <c r="V619" s="157">
        <v>0</v>
      </c>
      <c r="W619" s="157">
        <v>0</v>
      </c>
      <c r="X619" s="157">
        <v>0</v>
      </c>
      <c r="Y619" s="157">
        <v>0</v>
      </c>
      <c r="Z619" s="157">
        <v>0</v>
      </c>
      <c r="AA619" s="157">
        <v>0</v>
      </c>
      <c r="AB619" s="157">
        <v>0</v>
      </c>
      <c r="AC619" s="157">
        <v>0</v>
      </c>
      <c r="AD619" s="157">
        <v>0</v>
      </c>
      <c r="AE619" s="192">
        <v>1.3900000000000001E-5</v>
      </c>
      <c r="AF619" s="157">
        <v>0</v>
      </c>
      <c r="AG619" s="157">
        <v>0</v>
      </c>
      <c r="AH619" s="192">
        <v>1.2300000000000001E-5</v>
      </c>
      <c r="AI619" s="192">
        <v>7.7399999999999998E-5</v>
      </c>
      <c r="AJ619" s="157">
        <v>0</v>
      </c>
      <c r="AK619" s="157">
        <v>0</v>
      </c>
      <c r="AL619" s="157">
        <v>0</v>
      </c>
      <c r="AM619" s="157">
        <v>0</v>
      </c>
      <c r="AN619" s="157">
        <v>0</v>
      </c>
      <c r="AO619" s="157">
        <v>0</v>
      </c>
      <c r="AP619" s="157">
        <v>0</v>
      </c>
      <c r="AQ619" s="157">
        <v>0</v>
      </c>
      <c r="AR619" s="157">
        <v>0</v>
      </c>
      <c r="AS619" s="157">
        <v>0</v>
      </c>
      <c r="AT619" s="157">
        <v>0</v>
      </c>
      <c r="AU619" s="157">
        <v>0</v>
      </c>
      <c r="AV619" s="157">
        <v>0</v>
      </c>
      <c r="AW619" s="157">
        <v>0</v>
      </c>
      <c r="AX619" s="192">
        <v>3.3099999999999998E-5</v>
      </c>
      <c r="AY619" s="157">
        <v>0</v>
      </c>
      <c r="AZ619" s="157">
        <v>0</v>
      </c>
      <c r="BA619" s="157">
        <v>0</v>
      </c>
      <c r="BB619" s="157">
        <v>0</v>
      </c>
      <c r="BC619" s="192">
        <v>2.41E-5</v>
      </c>
      <c r="BD619" s="192">
        <v>3.6999999999999998E-5</v>
      </c>
      <c r="BE619" s="157">
        <v>0</v>
      </c>
      <c r="BF619" s="157">
        <v>0</v>
      </c>
      <c r="BG619" s="157">
        <v>0</v>
      </c>
      <c r="BH619" s="157">
        <v>0</v>
      </c>
      <c r="BI619" s="157">
        <v>0</v>
      </c>
      <c r="BJ619" s="157">
        <v>0</v>
      </c>
      <c r="BK619" s="157">
        <v>0</v>
      </c>
      <c r="BL619" s="157">
        <v>0</v>
      </c>
      <c r="BM619" s="157">
        <v>0</v>
      </c>
      <c r="BN619" s="157">
        <v>0</v>
      </c>
      <c r="BO619" s="157">
        <v>0</v>
      </c>
      <c r="BP619" s="157">
        <v>0</v>
      </c>
      <c r="BQ619" s="157">
        <v>0</v>
      </c>
      <c r="BR619" s="192">
        <v>1.06E-5</v>
      </c>
      <c r="BS619" s="157">
        <v>0</v>
      </c>
      <c r="BT619" s="157">
        <v>0</v>
      </c>
      <c r="BU619" s="157">
        <v>0</v>
      </c>
      <c r="BV619" s="157">
        <v>0</v>
      </c>
      <c r="BW619" s="157">
        <v>0</v>
      </c>
      <c r="BX619" s="192">
        <v>2.4000000000000001E-5</v>
      </c>
      <c r="BY619" s="157">
        <v>5.5405799999999996E-4</v>
      </c>
      <c r="BZ619" s="157">
        <v>2.16624E-4</v>
      </c>
      <c r="CA619" s="157">
        <v>2.8222499999999999E-4</v>
      </c>
      <c r="CB619" s="157">
        <v>0</v>
      </c>
      <c r="CC619" s="157">
        <v>5.7964699999999997E-4</v>
      </c>
      <c r="CD619" s="157">
        <v>1.7978800000000001E-4</v>
      </c>
      <c r="CE619" s="157">
        <v>0</v>
      </c>
      <c r="CF619" s="192">
        <v>2.7699999999999999E-5</v>
      </c>
      <c r="CG619" s="157">
        <v>0</v>
      </c>
      <c r="CH619" s="157">
        <v>0</v>
      </c>
      <c r="CI619" s="157">
        <v>0</v>
      </c>
      <c r="CJ619" s="157">
        <v>0</v>
      </c>
      <c r="CK619" s="157">
        <v>0</v>
      </c>
      <c r="CL619" s="192">
        <v>3.3200000000000001E-5</v>
      </c>
      <c r="CM619" s="157">
        <v>0</v>
      </c>
      <c r="CN619" s="157">
        <v>0</v>
      </c>
      <c r="CO619" s="157">
        <v>0</v>
      </c>
      <c r="CP619" s="157">
        <v>0</v>
      </c>
      <c r="CQ619" s="192">
        <v>2.4000000000000001E-5</v>
      </c>
      <c r="CR619" s="192">
        <v>1.7499999999999998E-5</v>
      </c>
      <c r="CS619" s="192">
        <v>2.0800000000000001E-5</v>
      </c>
      <c r="CT619" s="157">
        <v>1.1899400000000001E-4</v>
      </c>
      <c r="CU619" s="157">
        <v>0</v>
      </c>
      <c r="CV619" s="157">
        <v>0</v>
      </c>
      <c r="CW619" s="157">
        <v>0</v>
      </c>
      <c r="CX619" s="157">
        <v>0</v>
      </c>
      <c r="CY619" s="157">
        <v>0</v>
      </c>
      <c r="CZ619" s="157">
        <v>0</v>
      </c>
      <c r="DA619" s="157">
        <v>0</v>
      </c>
      <c r="DB619" s="157">
        <v>0</v>
      </c>
      <c r="DC619" s="157">
        <v>0</v>
      </c>
      <c r="DD619" s="157">
        <v>0</v>
      </c>
      <c r="DE619" s="157">
        <v>0</v>
      </c>
      <c r="DF619" s="157">
        <v>0</v>
      </c>
      <c r="DG619" s="157">
        <v>0</v>
      </c>
      <c r="DH619" s="157">
        <v>0</v>
      </c>
      <c r="DI619" s="157">
        <v>0</v>
      </c>
      <c r="DJ619" s="157">
        <v>0</v>
      </c>
      <c r="DK619" s="157">
        <v>0</v>
      </c>
      <c r="DL619" s="157">
        <v>0</v>
      </c>
      <c r="DM619" s="157">
        <v>0</v>
      </c>
      <c r="DN619" s="157">
        <v>0</v>
      </c>
      <c r="DO619" s="157">
        <v>0</v>
      </c>
      <c r="DP619" s="157">
        <v>0</v>
      </c>
      <c r="DQ619" s="157">
        <v>0</v>
      </c>
      <c r="DR619" s="157">
        <v>0</v>
      </c>
      <c r="DS619" s="157">
        <v>0</v>
      </c>
      <c r="DT619" s="192">
        <v>4.2299999999999998E-5</v>
      </c>
      <c r="DU619" s="157">
        <v>0</v>
      </c>
      <c r="DV619" s="157">
        <v>0</v>
      </c>
      <c r="DW619" s="157">
        <v>0</v>
      </c>
      <c r="DX619" s="192">
        <v>2.72E-5</v>
      </c>
      <c r="DY619" s="157">
        <v>0</v>
      </c>
      <c r="DZ619" s="157">
        <v>0</v>
      </c>
      <c r="EA619" s="157">
        <v>0</v>
      </c>
      <c r="EB619" s="157">
        <v>1.4082999999999999E-4</v>
      </c>
      <c r="EC619" s="157">
        <v>0</v>
      </c>
      <c r="ED619" s="157">
        <v>0</v>
      </c>
      <c r="EE619" s="157">
        <v>0</v>
      </c>
      <c r="EF619" s="157">
        <v>0</v>
      </c>
      <c r="EG619" s="157">
        <v>0</v>
      </c>
      <c r="EH619" s="157">
        <v>0</v>
      </c>
      <c r="EI619" s="157">
        <v>0</v>
      </c>
      <c r="EJ619" s="157">
        <v>0</v>
      </c>
      <c r="EK619" s="157">
        <v>0</v>
      </c>
      <c r="EL619" s="157">
        <v>0</v>
      </c>
      <c r="EM619" s="157">
        <v>0</v>
      </c>
      <c r="EN619" s="157">
        <v>0</v>
      </c>
      <c r="EO619" s="157">
        <v>0</v>
      </c>
      <c r="EP619" s="157">
        <v>0</v>
      </c>
      <c r="EQ619" s="157">
        <v>0</v>
      </c>
      <c r="ER619" s="157">
        <v>2.8943600000000001E-4</v>
      </c>
      <c r="ES619" s="157">
        <v>0</v>
      </c>
      <c r="ET619" s="157">
        <v>0</v>
      </c>
      <c r="EU619" s="157">
        <v>0</v>
      </c>
      <c r="EV619" s="157">
        <v>0</v>
      </c>
      <c r="EW619" s="157">
        <v>0</v>
      </c>
      <c r="EX619" s="157">
        <v>0</v>
      </c>
      <c r="EY619" s="157">
        <v>0</v>
      </c>
      <c r="EZ619" s="157">
        <v>0</v>
      </c>
      <c r="FA619" s="157">
        <v>0</v>
      </c>
      <c r="FB619" s="157">
        <v>0</v>
      </c>
      <c r="FC619" s="157">
        <v>0</v>
      </c>
      <c r="FD619" s="157">
        <v>0</v>
      </c>
      <c r="FE619" s="157">
        <v>0</v>
      </c>
      <c r="FF619" s="157">
        <v>0</v>
      </c>
      <c r="FG619" s="157">
        <v>0</v>
      </c>
      <c r="FH619" s="157">
        <v>0</v>
      </c>
      <c r="FI619" s="157">
        <v>0</v>
      </c>
      <c r="FJ619" s="157">
        <v>0</v>
      </c>
      <c r="FK619" s="157">
        <v>0</v>
      </c>
      <c r="FL619" s="192">
        <v>3.2100000000000001E-5</v>
      </c>
      <c r="FM619" s="157">
        <v>0</v>
      </c>
      <c r="FN619" s="157">
        <v>0</v>
      </c>
      <c r="FO619" s="157">
        <v>0</v>
      </c>
      <c r="FP619" s="157">
        <v>0</v>
      </c>
      <c r="FQ619" s="192">
        <v>4.6999999999999997E-5</v>
      </c>
      <c r="FR619" s="157">
        <v>0</v>
      </c>
      <c r="FS619" s="157">
        <v>0</v>
      </c>
      <c r="FT619" s="157">
        <v>0</v>
      </c>
      <c r="FU619" s="157">
        <v>0</v>
      </c>
      <c r="FV619" s="157">
        <v>0</v>
      </c>
      <c r="FW619" s="157">
        <v>0</v>
      </c>
      <c r="FX619" s="157">
        <v>3.32651E-4</v>
      </c>
      <c r="FY619" s="157">
        <v>0</v>
      </c>
      <c r="FZ619" s="157">
        <v>0</v>
      </c>
      <c r="GA619" s="157">
        <v>0</v>
      </c>
      <c r="GB619" s="157">
        <v>0</v>
      </c>
      <c r="GC619" s="192">
        <v>3.7799999999999997E-5</v>
      </c>
      <c r="GD619" s="157">
        <v>2.9443200000000002E-4</v>
      </c>
      <c r="GE619" s="192">
        <v>9.0400000000000002E-5</v>
      </c>
      <c r="GF619" s="157">
        <v>0</v>
      </c>
      <c r="GG619" s="157">
        <v>0</v>
      </c>
      <c r="GH619" s="157">
        <v>0</v>
      </c>
      <c r="GI619" s="157">
        <v>0</v>
      </c>
      <c r="GJ619" s="157">
        <v>0</v>
      </c>
      <c r="GK619" s="157">
        <v>0</v>
      </c>
      <c r="GL619" s="157">
        <v>0</v>
      </c>
      <c r="GM619" s="157">
        <v>0</v>
      </c>
      <c r="GN619" s="157">
        <v>0</v>
      </c>
      <c r="GO619" s="157">
        <v>0</v>
      </c>
      <c r="GP619" s="157">
        <v>0</v>
      </c>
      <c r="GQ619" s="157">
        <v>0</v>
      </c>
      <c r="GR619" s="157">
        <v>0</v>
      </c>
      <c r="GS619" s="157">
        <v>0</v>
      </c>
      <c r="GT619" s="157">
        <v>0</v>
      </c>
      <c r="GU619" s="157">
        <v>0</v>
      </c>
      <c r="GV619" s="157">
        <v>0</v>
      </c>
      <c r="GW619" s="157">
        <v>0</v>
      </c>
      <c r="GX619" s="157">
        <v>0</v>
      </c>
      <c r="GY619" s="157">
        <v>0</v>
      </c>
      <c r="GZ619" s="157">
        <v>0</v>
      </c>
      <c r="HA619" s="157">
        <v>0</v>
      </c>
    </row>
    <row r="620" spans="1:209" x14ac:dyDescent="0.2">
      <c r="A620" s="157" t="s">
        <v>4429</v>
      </c>
      <c r="B620" s="157">
        <v>0</v>
      </c>
      <c r="C620" s="157">
        <v>0</v>
      </c>
      <c r="D620" s="157">
        <v>0</v>
      </c>
      <c r="E620" s="157">
        <v>0</v>
      </c>
      <c r="F620" s="157">
        <v>0</v>
      </c>
      <c r="G620" s="157">
        <v>0</v>
      </c>
      <c r="H620" s="157">
        <v>0</v>
      </c>
      <c r="I620" s="157">
        <v>0</v>
      </c>
      <c r="J620" s="157">
        <v>0</v>
      </c>
      <c r="K620" s="157">
        <v>0</v>
      </c>
      <c r="L620" s="157">
        <v>0</v>
      </c>
      <c r="M620" s="157">
        <v>0</v>
      </c>
      <c r="N620" s="157">
        <v>0</v>
      </c>
      <c r="O620" s="157">
        <v>0</v>
      </c>
      <c r="P620" s="157">
        <v>0</v>
      </c>
      <c r="Q620" s="157">
        <v>0</v>
      </c>
      <c r="R620" s="157">
        <v>0</v>
      </c>
      <c r="S620" s="157">
        <v>0</v>
      </c>
      <c r="T620" s="157">
        <v>0</v>
      </c>
      <c r="U620" s="157">
        <v>0</v>
      </c>
      <c r="V620" s="157">
        <v>0</v>
      </c>
      <c r="W620" s="157">
        <v>0</v>
      </c>
      <c r="X620" s="157">
        <v>0</v>
      </c>
      <c r="Y620" s="157">
        <v>0</v>
      </c>
      <c r="Z620" s="157">
        <v>0</v>
      </c>
      <c r="AA620" s="157">
        <v>0</v>
      </c>
      <c r="AB620" s="157">
        <v>0</v>
      </c>
      <c r="AC620" s="157">
        <v>0</v>
      </c>
      <c r="AD620" s="157">
        <v>0</v>
      </c>
      <c r="AE620" s="157">
        <v>0</v>
      </c>
      <c r="AF620" s="157">
        <v>0</v>
      </c>
      <c r="AG620" s="157">
        <v>0</v>
      </c>
      <c r="AH620" s="157">
        <v>0</v>
      </c>
      <c r="AI620" s="157">
        <v>0</v>
      </c>
      <c r="AJ620" s="157">
        <v>0</v>
      </c>
      <c r="AK620" s="157">
        <v>0</v>
      </c>
      <c r="AL620" s="157">
        <v>0</v>
      </c>
      <c r="AM620" s="157">
        <v>0</v>
      </c>
      <c r="AN620" s="157">
        <v>0</v>
      </c>
      <c r="AO620" s="157">
        <v>0</v>
      </c>
      <c r="AP620" s="157">
        <v>0</v>
      </c>
      <c r="AQ620" s="157">
        <v>0</v>
      </c>
      <c r="AR620" s="157">
        <v>0</v>
      </c>
      <c r="AS620" s="157">
        <v>0</v>
      </c>
      <c r="AT620" s="157">
        <v>0</v>
      </c>
      <c r="AU620" s="157">
        <v>0</v>
      </c>
      <c r="AV620" s="157">
        <v>0</v>
      </c>
      <c r="AW620" s="157">
        <v>0</v>
      </c>
      <c r="AX620" s="157">
        <v>0</v>
      </c>
      <c r="AY620" s="157">
        <v>0</v>
      </c>
      <c r="AZ620" s="157">
        <v>0</v>
      </c>
      <c r="BA620" s="157">
        <v>0</v>
      </c>
      <c r="BB620" s="157">
        <v>0</v>
      </c>
      <c r="BC620" s="157">
        <v>0</v>
      </c>
      <c r="BD620" s="157">
        <v>0</v>
      </c>
      <c r="BE620" s="157">
        <v>0</v>
      </c>
      <c r="BF620" s="157">
        <v>0</v>
      </c>
      <c r="BG620" s="157">
        <v>0</v>
      </c>
      <c r="BH620" s="157">
        <v>0</v>
      </c>
      <c r="BI620" s="157">
        <v>0</v>
      </c>
      <c r="BJ620" s="157">
        <v>0</v>
      </c>
      <c r="BK620" s="157">
        <v>0</v>
      </c>
      <c r="BL620" s="157">
        <v>0</v>
      </c>
      <c r="BM620" s="157">
        <v>0</v>
      </c>
      <c r="BN620" s="157">
        <v>0</v>
      </c>
      <c r="BO620" s="157">
        <v>0</v>
      </c>
      <c r="BP620" s="157">
        <v>0</v>
      </c>
      <c r="BQ620" s="157">
        <v>0</v>
      </c>
      <c r="BR620" s="157">
        <v>0</v>
      </c>
      <c r="BS620" s="157">
        <v>0</v>
      </c>
      <c r="BT620" s="157">
        <v>0</v>
      </c>
      <c r="BU620" s="157">
        <v>0</v>
      </c>
      <c r="BV620" s="157">
        <v>0</v>
      </c>
      <c r="BW620" s="157">
        <v>0</v>
      </c>
      <c r="BX620" s="157">
        <v>0</v>
      </c>
      <c r="BY620" s="157">
        <v>0</v>
      </c>
      <c r="BZ620" s="157">
        <v>0</v>
      </c>
      <c r="CA620" s="157">
        <v>0</v>
      </c>
      <c r="CB620" s="157">
        <v>0</v>
      </c>
      <c r="CC620" s="157">
        <v>0</v>
      </c>
      <c r="CD620" s="157">
        <v>0</v>
      </c>
      <c r="CE620" s="157">
        <v>0</v>
      </c>
      <c r="CF620" s="157">
        <v>0</v>
      </c>
      <c r="CG620" s="157">
        <v>0</v>
      </c>
      <c r="CH620" s="157">
        <v>0</v>
      </c>
      <c r="CI620" s="157">
        <v>0</v>
      </c>
      <c r="CJ620" s="157">
        <v>0</v>
      </c>
      <c r="CK620" s="157">
        <v>0</v>
      </c>
      <c r="CL620" s="157">
        <v>0</v>
      </c>
      <c r="CM620" s="157">
        <v>0</v>
      </c>
      <c r="CN620" s="157">
        <v>0</v>
      </c>
      <c r="CO620" s="192">
        <v>8.81E-5</v>
      </c>
      <c r="CP620" s="157">
        <v>0</v>
      </c>
      <c r="CQ620" s="157">
        <v>0</v>
      </c>
      <c r="CR620" s="157">
        <v>0</v>
      </c>
      <c r="CS620" s="157">
        <v>0</v>
      </c>
      <c r="CT620" s="157">
        <v>0</v>
      </c>
      <c r="CU620" s="157">
        <v>0</v>
      </c>
      <c r="CV620" s="157">
        <v>0</v>
      </c>
      <c r="CW620" s="157">
        <v>0</v>
      </c>
      <c r="CX620" s="157">
        <v>0</v>
      </c>
      <c r="CY620" s="192">
        <v>2.76E-5</v>
      </c>
      <c r="CZ620" s="157">
        <v>0</v>
      </c>
      <c r="DA620" s="157">
        <v>0</v>
      </c>
      <c r="DB620" s="157">
        <v>0</v>
      </c>
      <c r="DC620" s="157">
        <v>0</v>
      </c>
      <c r="DD620" s="157">
        <v>0</v>
      </c>
      <c r="DE620" s="157">
        <v>0</v>
      </c>
      <c r="DF620" s="157">
        <v>0</v>
      </c>
      <c r="DG620" s="157">
        <v>0</v>
      </c>
      <c r="DH620" s="157">
        <v>0</v>
      </c>
      <c r="DI620" s="157">
        <v>0</v>
      </c>
      <c r="DJ620" s="157">
        <v>0</v>
      </c>
      <c r="DK620" s="157">
        <v>0</v>
      </c>
      <c r="DL620" s="157">
        <v>0</v>
      </c>
      <c r="DM620" s="157">
        <v>0</v>
      </c>
      <c r="DN620" s="157">
        <v>0</v>
      </c>
      <c r="DO620" s="157">
        <v>0</v>
      </c>
      <c r="DP620" s="157">
        <v>0</v>
      </c>
      <c r="DQ620" s="157">
        <v>0</v>
      </c>
      <c r="DR620" s="157">
        <v>0</v>
      </c>
      <c r="DS620" s="157">
        <v>0</v>
      </c>
      <c r="DT620" s="157">
        <v>0</v>
      </c>
      <c r="DU620" s="157">
        <v>0</v>
      </c>
      <c r="DV620" s="157">
        <v>0</v>
      </c>
      <c r="DW620" s="157">
        <v>0</v>
      </c>
      <c r="DX620" s="157">
        <v>0</v>
      </c>
      <c r="DY620" s="157">
        <v>0</v>
      </c>
      <c r="DZ620" s="157">
        <v>0</v>
      </c>
      <c r="EA620" s="157">
        <v>0</v>
      </c>
      <c r="EB620" s="157">
        <v>0</v>
      </c>
      <c r="EC620" s="157">
        <v>0</v>
      </c>
      <c r="ED620" s="157">
        <v>0</v>
      </c>
      <c r="EE620" s="157">
        <v>0</v>
      </c>
      <c r="EF620" s="157">
        <v>0</v>
      </c>
      <c r="EG620" s="157">
        <v>0</v>
      </c>
      <c r="EH620" s="157">
        <v>0</v>
      </c>
      <c r="EI620" s="157">
        <v>0</v>
      </c>
      <c r="EJ620" s="157">
        <v>0</v>
      </c>
      <c r="EK620" s="157">
        <v>0</v>
      </c>
      <c r="EL620" s="157">
        <v>0</v>
      </c>
      <c r="EM620" s="157">
        <v>0</v>
      </c>
      <c r="EN620" s="157">
        <v>0</v>
      </c>
      <c r="EO620" s="157">
        <v>0</v>
      </c>
      <c r="EP620" s="157">
        <v>0</v>
      </c>
      <c r="EQ620" s="157">
        <v>0</v>
      </c>
      <c r="ER620" s="157">
        <v>0</v>
      </c>
      <c r="ES620" s="157">
        <v>0</v>
      </c>
      <c r="ET620" s="157">
        <v>0</v>
      </c>
      <c r="EU620" s="157">
        <v>0</v>
      </c>
      <c r="EV620" s="157">
        <v>0</v>
      </c>
      <c r="EW620" s="157">
        <v>0</v>
      </c>
      <c r="EX620" s="157">
        <v>0</v>
      </c>
      <c r="EY620" s="157">
        <v>0</v>
      </c>
      <c r="EZ620" s="157">
        <v>0</v>
      </c>
      <c r="FA620" s="157">
        <v>0</v>
      </c>
      <c r="FB620" s="157">
        <v>0</v>
      </c>
      <c r="FC620" s="157">
        <v>0</v>
      </c>
      <c r="FD620" s="157">
        <v>0</v>
      </c>
      <c r="FE620" s="157">
        <v>0</v>
      </c>
      <c r="FF620" s="157">
        <v>0</v>
      </c>
      <c r="FG620" s="157">
        <v>0</v>
      </c>
      <c r="FH620" s="157">
        <v>0</v>
      </c>
      <c r="FI620" s="157">
        <v>0</v>
      </c>
      <c r="FJ620" s="157">
        <v>0</v>
      </c>
      <c r="FK620" s="157">
        <v>0</v>
      </c>
      <c r="FL620" s="157">
        <v>0</v>
      </c>
      <c r="FM620" s="157">
        <v>0</v>
      </c>
      <c r="FN620" s="157">
        <v>0</v>
      </c>
      <c r="FO620" s="157">
        <v>0</v>
      </c>
      <c r="FP620" s="157">
        <v>0</v>
      </c>
      <c r="FQ620" s="157">
        <v>0</v>
      </c>
      <c r="FR620" s="157">
        <v>0</v>
      </c>
      <c r="FS620" s="157">
        <v>0</v>
      </c>
      <c r="FT620" s="157">
        <v>0</v>
      </c>
      <c r="FU620" s="157">
        <v>0</v>
      </c>
      <c r="FV620" s="157">
        <v>0</v>
      </c>
      <c r="FW620" s="157">
        <v>0</v>
      </c>
      <c r="FX620" s="157">
        <v>0</v>
      </c>
      <c r="FY620" s="157">
        <v>0</v>
      </c>
      <c r="FZ620" s="157">
        <v>0</v>
      </c>
      <c r="GA620" s="157">
        <v>0</v>
      </c>
      <c r="GB620" s="157">
        <v>0</v>
      </c>
      <c r="GC620" s="157">
        <v>0</v>
      </c>
      <c r="GD620" s="157">
        <v>0</v>
      </c>
      <c r="GE620" s="157">
        <v>0</v>
      </c>
      <c r="GF620" s="157">
        <v>0</v>
      </c>
      <c r="GG620" s="157">
        <v>0</v>
      </c>
      <c r="GH620" s="157">
        <v>0</v>
      </c>
      <c r="GI620" s="157">
        <v>0</v>
      </c>
      <c r="GJ620" s="157">
        <v>0</v>
      </c>
      <c r="GK620" s="157">
        <v>0</v>
      </c>
      <c r="GL620" s="157">
        <v>0</v>
      </c>
      <c r="GM620" s="157">
        <v>0</v>
      </c>
      <c r="GN620" s="157">
        <v>0</v>
      </c>
      <c r="GO620" s="157">
        <v>0</v>
      </c>
      <c r="GP620" s="157">
        <v>0</v>
      </c>
      <c r="GQ620" s="157">
        <v>0</v>
      </c>
      <c r="GR620" s="157">
        <v>0</v>
      </c>
      <c r="GS620" s="157">
        <v>1.8271499999999999E-4</v>
      </c>
      <c r="GT620" s="157">
        <v>0</v>
      </c>
      <c r="GU620" s="157">
        <v>0</v>
      </c>
      <c r="GV620" s="157">
        <v>0</v>
      </c>
      <c r="GW620" s="157">
        <v>0</v>
      </c>
      <c r="GX620" s="157">
        <v>0</v>
      </c>
      <c r="GY620" s="157">
        <v>0</v>
      </c>
      <c r="GZ620" s="157">
        <v>0</v>
      </c>
      <c r="HA620" s="157">
        <v>0</v>
      </c>
    </row>
    <row r="621" spans="1:209" x14ac:dyDescent="0.2">
      <c r="A621" s="157" t="s">
        <v>4430</v>
      </c>
      <c r="B621" s="157">
        <v>0</v>
      </c>
      <c r="C621" s="157">
        <v>0</v>
      </c>
      <c r="D621" s="192">
        <v>5.1100000000000002E-6</v>
      </c>
      <c r="E621" s="157">
        <v>0</v>
      </c>
      <c r="F621" s="157">
        <v>0</v>
      </c>
      <c r="G621" s="192">
        <v>1.42E-5</v>
      </c>
      <c r="H621" s="157">
        <v>0</v>
      </c>
      <c r="I621" s="192">
        <v>1.31E-5</v>
      </c>
      <c r="J621" s="157">
        <v>0</v>
      </c>
      <c r="K621" s="157">
        <v>0</v>
      </c>
      <c r="L621" s="157">
        <v>0</v>
      </c>
      <c r="M621" s="192">
        <v>8.8200000000000003E-6</v>
      </c>
      <c r="N621" s="192">
        <v>5.0699999999999999E-5</v>
      </c>
      <c r="O621" s="192">
        <v>2.1999999999999999E-5</v>
      </c>
      <c r="P621" s="192">
        <v>4.4100000000000001E-6</v>
      </c>
      <c r="Q621" s="157">
        <v>0</v>
      </c>
      <c r="R621" s="192">
        <v>2.1800000000000001E-5</v>
      </c>
      <c r="S621" s="157">
        <v>0</v>
      </c>
      <c r="T621" s="157">
        <v>0</v>
      </c>
      <c r="U621" s="157">
        <v>0</v>
      </c>
      <c r="V621" s="192">
        <v>8.1199999999999995E-5</v>
      </c>
      <c r="W621" s="192">
        <v>1.0499999999999999E-5</v>
      </c>
      <c r="X621" s="157">
        <v>0</v>
      </c>
      <c r="Y621" s="192">
        <v>2.0000000000000002E-5</v>
      </c>
      <c r="Z621" s="157">
        <v>0</v>
      </c>
      <c r="AA621" s="157">
        <v>0</v>
      </c>
      <c r="AB621" s="157">
        <v>0</v>
      </c>
      <c r="AC621" s="157">
        <v>0</v>
      </c>
      <c r="AD621" s="157">
        <v>0</v>
      </c>
      <c r="AE621" s="157">
        <v>0</v>
      </c>
      <c r="AF621" s="192">
        <v>1.5E-5</v>
      </c>
      <c r="AG621" s="192">
        <v>2.6699999999999998E-5</v>
      </c>
      <c r="AH621" s="157">
        <v>0</v>
      </c>
      <c r="AI621" s="192">
        <v>3.8699999999999999E-5</v>
      </c>
      <c r="AJ621" s="192">
        <v>3.5500000000000002E-5</v>
      </c>
      <c r="AK621" s="157">
        <v>0</v>
      </c>
      <c r="AL621" s="157">
        <v>0</v>
      </c>
      <c r="AM621" s="192">
        <v>2.0699999999999998E-5</v>
      </c>
      <c r="AN621" s="157">
        <v>0</v>
      </c>
      <c r="AO621" s="157">
        <v>0</v>
      </c>
      <c r="AP621" s="157">
        <v>0</v>
      </c>
      <c r="AQ621" s="157">
        <v>0</v>
      </c>
      <c r="AR621" s="192">
        <v>2.55E-5</v>
      </c>
      <c r="AS621" s="157">
        <v>0</v>
      </c>
      <c r="AT621" s="192">
        <v>1.6099999999999998E-5</v>
      </c>
      <c r="AU621" s="157">
        <v>0</v>
      </c>
      <c r="AV621" s="157">
        <v>0</v>
      </c>
      <c r="AW621" s="157">
        <v>0</v>
      </c>
      <c r="AX621" s="157">
        <v>0</v>
      </c>
      <c r="AY621" s="192">
        <v>2.6999999999999999E-5</v>
      </c>
      <c r="AZ621" s="157">
        <v>0</v>
      </c>
      <c r="BA621" s="157">
        <v>0</v>
      </c>
      <c r="BB621" s="192">
        <v>7.3899999999999994E-5</v>
      </c>
      <c r="BC621" s="157">
        <v>0</v>
      </c>
      <c r="BD621" s="157">
        <v>0</v>
      </c>
      <c r="BE621" s="157">
        <v>0</v>
      </c>
      <c r="BF621" s="157">
        <v>0</v>
      </c>
      <c r="BG621" s="157">
        <v>0</v>
      </c>
      <c r="BH621" s="157">
        <v>0</v>
      </c>
      <c r="BI621" s="157">
        <v>0</v>
      </c>
      <c r="BJ621" s="192">
        <v>3.7499999999999997E-5</v>
      </c>
      <c r="BK621" s="157">
        <v>0</v>
      </c>
      <c r="BL621" s="192">
        <v>7.1500000000000003E-5</v>
      </c>
      <c r="BM621" s="157">
        <v>0</v>
      </c>
      <c r="BN621" s="157">
        <v>0</v>
      </c>
      <c r="BO621" s="157">
        <v>0</v>
      </c>
      <c r="BP621" s="157">
        <v>0</v>
      </c>
      <c r="BQ621" s="157">
        <v>0</v>
      </c>
      <c r="BR621" s="192">
        <v>1.06E-5</v>
      </c>
      <c r="BS621" s="157">
        <v>0</v>
      </c>
      <c r="BT621" s="157">
        <v>0</v>
      </c>
      <c r="BU621" s="157">
        <v>0</v>
      </c>
      <c r="BV621" s="157">
        <v>0</v>
      </c>
      <c r="BW621" s="157">
        <v>0</v>
      </c>
      <c r="BX621" s="157">
        <v>0</v>
      </c>
      <c r="BY621" s="192">
        <v>2.5199999999999999E-5</v>
      </c>
      <c r="BZ621" s="157">
        <v>0</v>
      </c>
      <c r="CA621" s="157">
        <v>0</v>
      </c>
      <c r="CB621" s="192">
        <v>2.4199999999999999E-5</v>
      </c>
      <c r="CC621" s="157">
        <v>0</v>
      </c>
      <c r="CD621" s="157">
        <v>0</v>
      </c>
      <c r="CE621" s="157">
        <v>0</v>
      </c>
      <c r="CF621" s="157">
        <v>0</v>
      </c>
      <c r="CG621" s="157">
        <v>0</v>
      </c>
      <c r="CH621" s="157">
        <v>0</v>
      </c>
      <c r="CI621" s="157">
        <v>0</v>
      </c>
      <c r="CJ621" s="157">
        <v>0</v>
      </c>
      <c r="CK621" s="157">
        <v>0</v>
      </c>
      <c r="CL621" s="157">
        <v>0</v>
      </c>
      <c r="CM621" s="157">
        <v>0</v>
      </c>
      <c r="CN621" s="192">
        <v>1.3200000000000001E-5</v>
      </c>
      <c r="CO621" s="157">
        <v>0</v>
      </c>
      <c r="CP621" s="157">
        <v>0</v>
      </c>
      <c r="CQ621" s="157">
        <v>0</v>
      </c>
      <c r="CR621" s="157">
        <v>0</v>
      </c>
      <c r="CS621" s="192">
        <v>1.04E-5</v>
      </c>
      <c r="CT621" s="157">
        <v>0</v>
      </c>
      <c r="CU621" s="192">
        <v>3.9900000000000001E-5</v>
      </c>
      <c r="CV621" s="157">
        <v>0</v>
      </c>
      <c r="CW621" s="192">
        <v>2.37E-5</v>
      </c>
      <c r="CX621" s="192">
        <v>2.2399999999999999E-5</v>
      </c>
      <c r="CY621" s="192">
        <v>2.76E-5</v>
      </c>
      <c r="CZ621" s="157">
        <v>0</v>
      </c>
      <c r="DA621" s="157">
        <v>0</v>
      </c>
      <c r="DB621" s="157">
        <v>0</v>
      </c>
      <c r="DC621" s="192">
        <v>1.0200000000000001E-5</v>
      </c>
      <c r="DD621" s="192">
        <v>1.5E-5</v>
      </c>
      <c r="DE621" s="157">
        <v>0</v>
      </c>
      <c r="DF621" s="157">
        <v>0</v>
      </c>
      <c r="DG621" s="157">
        <v>0</v>
      </c>
      <c r="DH621" s="157">
        <v>0</v>
      </c>
      <c r="DI621" s="157">
        <v>0</v>
      </c>
      <c r="DJ621" s="192">
        <v>3.3500000000000001E-5</v>
      </c>
      <c r="DK621" s="157">
        <v>0</v>
      </c>
      <c r="DL621" s="157">
        <v>0</v>
      </c>
      <c r="DM621" s="157">
        <v>0</v>
      </c>
      <c r="DN621" s="157">
        <v>0</v>
      </c>
      <c r="DO621" s="157">
        <v>0</v>
      </c>
      <c r="DP621" s="157">
        <v>0</v>
      </c>
      <c r="DQ621" s="192">
        <v>1.31E-5</v>
      </c>
      <c r="DR621" s="157">
        <v>1.2239400000000001E-4</v>
      </c>
      <c r="DS621" s="157">
        <v>0</v>
      </c>
      <c r="DT621" s="157">
        <v>0</v>
      </c>
      <c r="DU621" s="157">
        <v>0</v>
      </c>
      <c r="DV621" s="157">
        <v>0</v>
      </c>
      <c r="DW621" s="157">
        <v>0</v>
      </c>
      <c r="DX621" s="157">
        <v>0</v>
      </c>
      <c r="DY621" s="157">
        <v>3.3205099999999998E-4</v>
      </c>
      <c r="DZ621" s="192">
        <v>6.3299999999999994E-5</v>
      </c>
      <c r="EA621" s="157">
        <v>0</v>
      </c>
      <c r="EB621" s="157">
        <v>0</v>
      </c>
      <c r="EC621" s="157">
        <v>0</v>
      </c>
      <c r="ED621" s="157">
        <v>0</v>
      </c>
      <c r="EE621" s="157">
        <v>0</v>
      </c>
      <c r="EF621" s="192">
        <v>6.5300000000000002E-5</v>
      </c>
      <c r="EG621" s="157">
        <v>2.1408700000000001E-4</v>
      </c>
      <c r="EH621" s="157">
        <v>0</v>
      </c>
      <c r="EI621" s="157">
        <v>4.3019999999999999E-4</v>
      </c>
      <c r="EJ621" s="157">
        <v>0</v>
      </c>
      <c r="EK621" s="157">
        <v>0</v>
      </c>
      <c r="EL621" s="157">
        <v>0</v>
      </c>
      <c r="EM621" s="157">
        <v>0</v>
      </c>
      <c r="EN621" s="157">
        <v>0</v>
      </c>
      <c r="EO621" s="157">
        <v>0</v>
      </c>
      <c r="EP621" s="192">
        <v>1.77E-5</v>
      </c>
      <c r="EQ621" s="157">
        <v>0</v>
      </c>
      <c r="ER621" s="157">
        <v>0</v>
      </c>
      <c r="ES621" s="157">
        <v>0</v>
      </c>
      <c r="ET621" s="157">
        <v>0</v>
      </c>
      <c r="EU621" s="157">
        <v>0</v>
      </c>
      <c r="EV621" s="157">
        <v>0</v>
      </c>
      <c r="EW621" s="157">
        <v>0</v>
      </c>
      <c r="EX621" s="157">
        <v>0</v>
      </c>
      <c r="EY621" s="157">
        <v>0</v>
      </c>
      <c r="EZ621" s="157">
        <v>0</v>
      </c>
      <c r="FA621" s="192">
        <v>4.1999999999999998E-5</v>
      </c>
      <c r="FB621" s="157">
        <v>0</v>
      </c>
      <c r="FC621" s="157">
        <v>0</v>
      </c>
      <c r="FD621" s="157">
        <v>0</v>
      </c>
      <c r="FE621" s="157">
        <v>0</v>
      </c>
      <c r="FF621" s="192">
        <v>3.3899999999999997E-5</v>
      </c>
      <c r="FG621" s="157">
        <v>0</v>
      </c>
      <c r="FH621" s="192">
        <v>2.37E-5</v>
      </c>
      <c r="FI621" s="192">
        <v>2.76E-5</v>
      </c>
      <c r="FJ621" s="157">
        <v>0</v>
      </c>
      <c r="FK621" s="157">
        <v>0</v>
      </c>
      <c r="FL621" s="157">
        <v>0</v>
      </c>
      <c r="FM621" s="157">
        <v>0</v>
      </c>
      <c r="FN621" s="157">
        <v>0</v>
      </c>
      <c r="FO621" s="157">
        <v>0</v>
      </c>
      <c r="FP621" s="157">
        <v>0</v>
      </c>
      <c r="FQ621" s="157">
        <v>0</v>
      </c>
      <c r="FR621" s="157">
        <v>0</v>
      </c>
      <c r="FS621" s="157">
        <v>0</v>
      </c>
      <c r="FT621" s="157">
        <v>0</v>
      </c>
      <c r="FU621" s="157">
        <v>0</v>
      </c>
      <c r="FV621" s="157">
        <v>0</v>
      </c>
      <c r="FW621" s="157">
        <v>0</v>
      </c>
      <c r="FX621" s="157">
        <v>0</v>
      </c>
      <c r="FY621" s="157">
        <v>0</v>
      </c>
      <c r="FZ621" s="157">
        <v>0</v>
      </c>
      <c r="GA621" s="157">
        <v>0</v>
      </c>
      <c r="GB621" s="157">
        <v>0</v>
      </c>
      <c r="GC621" s="192">
        <v>3.7799999999999997E-5</v>
      </c>
      <c r="GD621" s="157">
        <v>0</v>
      </c>
      <c r="GE621" s="157">
        <v>0</v>
      </c>
      <c r="GF621" s="157">
        <v>0</v>
      </c>
      <c r="GG621" s="157">
        <v>0</v>
      </c>
      <c r="GH621" s="157">
        <v>0</v>
      </c>
      <c r="GI621" s="157">
        <v>0</v>
      </c>
      <c r="GJ621" s="157">
        <v>0</v>
      </c>
      <c r="GK621" s="157">
        <v>0</v>
      </c>
      <c r="GL621" s="192">
        <v>3.3099999999999998E-5</v>
      </c>
      <c r="GM621" s="157">
        <v>0</v>
      </c>
      <c r="GN621" s="157">
        <v>0</v>
      </c>
      <c r="GO621" s="157">
        <v>0</v>
      </c>
      <c r="GP621" s="157">
        <v>0</v>
      </c>
      <c r="GQ621" s="157">
        <v>0</v>
      </c>
      <c r="GR621" s="157">
        <v>0</v>
      </c>
      <c r="GS621" s="157">
        <v>3.6542999999999998E-4</v>
      </c>
      <c r="GT621" s="157">
        <v>0</v>
      </c>
      <c r="GU621" s="157">
        <v>0</v>
      </c>
      <c r="GV621" s="157">
        <v>0</v>
      </c>
      <c r="GW621" s="157">
        <v>0</v>
      </c>
      <c r="GX621" s="157">
        <v>1.3333332999999999E-2</v>
      </c>
      <c r="GY621" s="157">
        <v>0</v>
      </c>
      <c r="GZ621" s="157">
        <v>0</v>
      </c>
      <c r="HA621" s="157">
        <v>0</v>
      </c>
    </row>
    <row r="622" spans="1:209" x14ac:dyDescent="0.2">
      <c r="A622" s="157" t="s">
        <v>4431</v>
      </c>
      <c r="B622" s="157">
        <v>2.7301209999999998E-3</v>
      </c>
      <c r="C622" s="157">
        <v>4.2882240000000002E-3</v>
      </c>
      <c r="D622" s="157">
        <v>1.391155E-3</v>
      </c>
      <c r="E622" s="157">
        <v>1.2352579999999999E-3</v>
      </c>
      <c r="F622" s="157">
        <v>2.0648929999999999E-3</v>
      </c>
      <c r="G622" s="157">
        <v>1.1845777E-2</v>
      </c>
      <c r="H622" s="157">
        <v>0</v>
      </c>
      <c r="I622" s="157">
        <v>5.7779939999999998E-3</v>
      </c>
      <c r="J622" s="157">
        <v>1.2561332999999999E-2</v>
      </c>
      <c r="K622" s="157">
        <v>2.5693923E-2</v>
      </c>
      <c r="L622" s="157">
        <v>5.8857650000000003E-3</v>
      </c>
      <c r="M622" s="157">
        <v>2.0118896000000001E-2</v>
      </c>
      <c r="N622" s="157">
        <v>1.1510183E-2</v>
      </c>
      <c r="O622" s="157">
        <v>2.7869528000000001E-2</v>
      </c>
      <c r="P622" s="157">
        <v>4.5707029999999997E-3</v>
      </c>
      <c r="Q622" s="157">
        <v>0.25616308500000001</v>
      </c>
      <c r="R622" s="157">
        <v>3.4054714E-2</v>
      </c>
      <c r="S622" s="157">
        <v>3.3960455000000001E-2</v>
      </c>
      <c r="T622" s="157">
        <v>1.1864352E-2</v>
      </c>
      <c r="U622" s="157">
        <v>5.6578801999999997E-2</v>
      </c>
      <c r="V622" s="157">
        <v>1.6421728E-2</v>
      </c>
      <c r="W622" s="157">
        <v>4.9618219999999998E-2</v>
      </c>
      <c r="X622" s="157">
        <v>7.8491029999999996E-3</v>
      </c>
      <c r="Y622" s="157">
        <v>1.8404420000000001E-3</v>
      </c>
      <c r="Z622" s="157">
        <v>3.3388452999999998E-2</v>
      </c>
      <c r="AA622" s="157">
        <v>2.6616719999999999E-3</v>
      </c>
      <c r="AB622" s="157">
        <v>4.2710309999999998E-3</v>
      </c>
      <c r="AC622" s="157">
        <v>1.5807149E-2</v>
      </c>
      <c r="AD622" s="192">
        <v>7.7600000000000002E-5</v>
      </c>
      <c r="AE622" s="157">
        <v>3.2955570000000002E-3</v>
      </c>
      <c r="AF622" s="157">
        <v>7.4194997999999998E-2</v>
      </c>
      <c r="AG622" s="192">
        <v>4.0099999999999999E-5</v>
      </c>
      <c r="AH622" s="157">
        <v>1.47317E-4</v>
      </c>
      <c r="AI622" s="157">
        <v>1.1410227E-2</v>
      </c>
      <c r="AJ622" s="157">
        <v>0</v>
      </c>
      <c r="AK622" s="157">
        <v>4.3075350000000004E-3</v>
      </c>
      <c r="AL622" s="157">
        <v>3.3309000000000002E-4</v>
      </c>
      <c r="AM622" s="157">
        <v>0</v>
      </c>
      <c r="AN622" s="192">
        <v>1.6500000000000001E-5</v>
      </c>
      <c r="AO622" s="192">
        <v>5.0599999999999997E-5</v>
      </c>
      <c r="AP622" s="157">
        <v>0</v>
      </c>
      <c r="AQ622" s="192">
        <v>2.09E-5</v>
      </c>
      <c r="AR622" s="157">
        <v>0</v>
      </c>
      <c r="AS622" s="192">
        <v>4.5500000000000001E-5</v>
      </c>
      <c r="AT622" s="157">
        <v>0</v>
      </c>
      <c r="AU622" s="157">
        <v>3.452185E-3</v>
      </c>
      <c r="AV622" s="157">
        <v>5.581122E-3</v>
      </c>
      <c r="AW622" s="157">
        <v>4.8208419999999997E-3</v>
      </c>
      <c r="AX622" s="157">
        <v>1.3598015E-2</v>
      </c>
      <c r="AY622" s="157">
        <v>6.8635659999999998E-3</v>
      </c>
      <c r="AZ622" s="157">
        <v>0</v>
      </c>
      <c r="BA622" s="192">
        <v>2.41E-5</v>
      </c>
      <c r="BB622" s="192">
        <v>2.4600000000000002E-5</v>
      </c>
      <c r="BC622" s="157">
        <v>1.9499750000000001E-3</v>
      </c>
      <c r="BD622" s="157">
        <v>2.9575949999999999E-3</v>
      </c>
      <c r="BE622" s="157">
        <v>1.1110429999999999E-3</v>
      </c>
      <c r="BF622" s="157">
        <v>4.3430226000000002E-2</v>
      </c>
      <c r="BG622" s="192">
        <v>1.34E-5</v>
      </c>
      <c r="BH622" s="157">
        <v>0</v>
      </c>
      <c r="BI622" s="192">
        <v>1.8099999999999999E-5</v>
      </c>
      <c r="BJ622" s="157">
        <v>1.1696236E-2</v>
      </c>
      <c r="BK622" s="157">
        <v>3.9610779999999998E-3</v>
      </c>
      <c r="BL622" s="157">
        <v>0</v>
      </c>
      <c r="BM622" s="157">
        <v>0</v>
      </c>
      <c r="BN622" s="157">
        <v>0</v>
      </c>
      <c r="BO622" s="192">
        <v>8.8999999999999995E-5</v>
      </c>
      <c r="BP622" s="192">
        <v>2.6599999999999999E-5</v>
      </c>
      <c r="BQ622" s="157">
        <v>7.7718700000000004E-4</v>
      </c>
      <c r="BR622" s="157">
        <v>6.913392E-3</v>
      </c>
      <c r="BS622" s="157">
        <v>1.1328900000000001E-4</v>
      </c>
      <c r="BT622" s="157">
        <v>0</v>
      </c>
      <c r="BU622" s="157">
        <v>1.80261E-4</v>
      </c>
      <c r="BV622" s="157">
        <v>1.6539137999999998E-2</v>
      </c>
      <c r="BW622" s="157">
        <v>9.6416790000000002E-2</v>
      </c>
      <c r="BX622" s="157">
        <v>3.738407E-3</v>
      </c>
      <c r="BY622" s="157">
        <v>1.208855E-3</v>
      </c>
      <c r="BZ622" s="157">
        <v>8.7268680000000005E-3</v>
      </c>
      <c r="CA622" s="157">
        <v>1.0348250000000001E-3</v>
      </c>
      <c r="CB622" s="157">
        <v>4.7850360000000003E-3</v>
      </c>
      <c r="CC622" s="157">
        <v>2.137449E-3</v>
      </c>
      <c r="CD622" s="192">
        <v>5.9899999999999999E-5</v>
      </c>
      <c r="CE622" s="157">
        <v>3.5643133E-2</v>
      </c>
      <c r="CF622" s="157">
        <v>9.0554120000000005E-3</v>
      </c>
      <c r="CG622" s="157">
        <v>7.2172099999999999E-3</v>
      </c>
      <c r="CH622" s="157">
        <v>3.6484112999999999E-2</v>
      </c>
      <c r="CI622" s="157">
        <v>6.5426906000000007E-2</v>
      </c>
      <c r="CJ622" s="157">
        <v>5.6352947E-2</v>
      </c>
      <c r="CK622" s="157">
        <v>4.7699758000000002E-2</v>
      </c>
      <c r="CL622" s="157">
        <v>0.100023264</v>
      </c>
      <c r="CM622" s="157">
        <v>3.9099101999999997E-2</v>
      </c>
      <c r="CN622" s="157">
        <v>0.108974104</v>
      </c>
      <c r="CO622" s="157">
        <v>3.5889111000000001E-2</v>
      </c>
      <c r="CP622" s="157">
        <v>6.1921904E-2</v>
      </c>
      <c r="CQ622" s="157">
        <v>6.6570539999999999E-3</v>
      </c>
      <c r="CR622" s="157">
        <v>7.7712969999999999E-3</v>
      </c>
      <c r="CS622" s="157">
        <v>2.491114E-3</v>
      </c>
      <c r="CT622" s="157">
        <v>7.1396299999999997E-4</v>
      </c>
      <c r="CU622" s="157">
        <v>7.3598597000000002E-2</v>
      </c>
      <c r="CV622" s="157">
        <v>8.5738180000000004E-3</v>
      </c>
      <c r="CW622" s="157">
        <v>1.26915E-2</v>
      </c>
      <c r="CX622" s="157">
        <v>1.902843E-3</v>
      </c>
      <c r="CY622" s="157">
        <v>1.3700901E-2</v>
      </c>
      <c r="CZ622" s="192">
        <v>3.8099999999999998E-5</v>
      </c>
      <c r="DA622" s="157">
        <v>6.0788760000000004E-3</v>
      </c>
      <c r="DB622" s="157">
        <v>5.0853369999999997E-3</v>
      </c>
      <c r="DC622" s="157">
        <v>2.6249120000000001E-3</v>
      </c>
      <c r="DD622" s="157">
        <v>1.444587E-3</v>
      </c>
      <c r="DE622" s="157">
        <v>0.14559777600000001</v>
      </c>
      <c r="DF622" s="157">
        <v>5.8350559999999999E-3</v>
      </c>
      <c r="DG622" s="157">
        <v>1.4705882E-2</v>
      </c>
      <c r="DH622" s="157">
        <v>4.4822464999999999E-2</v>
      </c>
      <c r="DI622" s="157">
        <v>3.0853617E-2</v>
      </c>
      <c r="DJ622" s="157">
        <v>1.8203760999999999E-2</v>
      </c>
      <c r="DK622" s="157">
        <v>5.6931702000000001E-2</v>
      </c>
      <c r="DL622" s="192">
        <v>6.0000000000000002E-5</v>
      </c>
      <c r="DM622" s="157">
        <v>6.4216399999999997E-4</v>
      </c>
      <c r="DN622" s="157">
        <v>3.4925255000000002E-2</v>
      </c>
      <c r="DO622" s="192">
        <v>6.9200000000000002E-5</v>
      </c>
      <c r="DP622" s="192">
        <v>2.9899999999999998E-5</v>
      </c>
      <c r="DQ622" s="157">
        <v>1.1280271E-2</v>
      </c>
      <c r="DR622" s="157">
        <v>0.174778671</v>
      </c>
      <c r="DS622" s="157">
        <v>2.1436033E-2</v>
      </c>
      <c r="DT622" s="157">
        <v>2.9640899999999997E-4</v>
      </c>
      <c r="DU622" s="157">
        <v>2.0938643E-2</v>
      </c>
      <c r="DV622" s="157">
        <v>1.0186185E-2</v>
      </c>
      <c r="DW622" s="192">
        <v>3.4799999999999999E-5</v>
      </c>
      <c r="DX622" s="157">
        <v>3.6497144000000002E-2</v>
      </c>
      <c r="DY622" s="157">
        <v>0</v>
      </c>
      <c r="DZ622" s="157">
        <v>0</v>
      </c>
      <c r="EA622" s="157">
        <v>6.1688910000000001E-3</v>
      </c>
      <c r="EB622" s="157">
        <v>7.7456599999999997E-4</v>
      </c>
      <c r="EC622" s="157">
        <v>4.4593089999999998E-3</v>
      </c>
      <c r="ED622" s="157">
        <v>2.3386342000000001E-2</v>
      </c>
      <c r="EE622" s="157">
        <v>3.2476179999999999E-3</v>
      </c>
      <c r="EF622" s="157">
        <v>0</v>
      </c>
      <c r="EG622" s="157">
        <v>0</v>
      </c>
      <c r="EH622" s="157">
        <v>2.8591850000000002E-3</v>
      </c>
      <c r="EI622" s="157">
        <v>0</v>
      </c>
      <c r="EJ622" s="192">
        <v>1.9899999999999999E-5</v>
      </c>
      <c r="EK622" s="157">
        <v>8.3308759999999992E-3</v>
      </c>
      <c r="EL622" s="157">
        <v>1.0105100000000001E-4</v>
      </c>
      <c r="EM622" s="157">
        <v>0</v>
      </c>
      <c r="EN622" s="157">
        <v>0</v>
      </c>
      <c r="EO622" s="157">
        <v>2.2725783999999999E-2</v>
      </c>
      <c r="EP622" s="157">
        <v>2.8021541000000001E-2</v>
      </c>
      <c r="EQ622" s="192">
        <v>1.7799999999999999E-5</v>
      </c>
      <c r="ER622" s="157">
        <v>3.0184000000000001E-3</v>
      </c>
      <c r="ES622" s="157">
        <v>1.1191809999999999E-3</v>
      </c>
      <c r="ET622" s="157">
        <v>9.3016300000000002E-4</v>
      </c>
      <c r="EU622" s="157">
        <v>0.26682048200000003</v>
      </c>
      <c r="EV622" s="157">
        <v>0</v>
      </c>
      <c r="EW622" s="157">
        <v>0.124831555</v>
      </c>
      <c r="EX622" s="157">
        <v>2.1804440000000001E-3</v>
      </c>
      <c r="EY622" s="157">
        <v>0</v>
      </c>
      <c r="EZ622" s="157">
        <v>2.6078351E-2</v>
      </c>
      <c r="FA622" s="157">
        <v>2.93932E-4</v>
      </c>
      <c r="FB622" s="157">
        <v>1.07884E-4</v>
      </c>
      <c r="FC622" s="192">
        <v>8.1299999999999997E-5</v>
      </c>
      <c r="FD622" s="157">
        <v>2.3304179999999999E-3</v>
      </c>
      <c r="FE622" s="157">
        <v>0</v>
      </c>
      <c r="FF622" s="192">
        <v>3.3899999999999997E-5</v>
      </c>
      <c r="FG622" s="157">
        <v>0</v>
      </c>
      <c r="FH622" s="157">
        <v>0.183844275</v>
      </c>
      <c r="FI622" s="157">
        <v>0</v>
      </c>
      <c r="FJ622" s="157">
        <v>1.9008684000000001E-2</v>
      </c>
      <c r="FK622" s="157">
        <v>2.7260549999999998E-3</v>
      </c>
      <c r="FL622" s="157">
        <v>3.3070059999999999E-3</v>
      </c>
      <c r="FM622" s="157">
        <v>8.03757E-4</v>
      </c>
      <c r="FN622" s="157">
        <v>1.54967E-4</v>
      </c>
      <c r="FO622" s="192">
        <v>9.0599999999999997E-6</v>
      </c>
      <c r="FP622" s="157">
        <v>7.4086300000000002E-4</v>
      </c>
      <c r="FQ622" s="157">
        <v>7.5199700000000002E-4</v>
      </c>
      <c r="FR622" s="192">
        <v>5.8E-5</v>
      </c>
      <c r="FS622" s="157">
        <v>0</v>
      </c>
      <c r="FT622" s="157">
        <v>1.0893E-4</v>
      </c>
      <c r="FU622" s="192">
        <v>8.6399999999999999E-5</v>
      </c>
      <c r="FV622" s="157">
        <v>1.4170225999999999E-2</v>
      </c>
      <c r="FW622" s="192">
        <v>9.9199999999999999E-5</v>
      </c>
      <c r="FX622" s="157">
        <v>2.686796E-3</v>
      </c>
      <c r="FY622" s="157">
        <v>0</v>
      </c>
      <c r="FZ622" s="157">
        <v>2.8193196E-2</v>
      </c>
      <c r="GA622" s="157">
        <v>1.0812913E-2</v>
      </c>
      <c r="GB622" s="157">
        <v>0.41463003500000001</v>
      </c>
      <c r="GC622" s="157">
        <v>2.3785249999999998E-3</v>
      </c>
      <c r="GD622" s="157">
        <v>1.6561775000000001E-2</v>
      </c>
      <c r="GE622" s="157">
        <v>1.2403136E-2</v>
      </c>
      <c r="GF622" s="192">
        <v>4.1300000000000001E-5</v>
      </c>
      <c r="GG622" s="157">
        <v>0</v>
      </c>
      <c r="GH622" s="192">
        <v>9.3300000000000005E-5</v>
      </c>
      <c r="GI622" s="157">
        <v>1.2350130000000001E-3</v>
      </c>
      <c r="GJ622" s="157">
        <v>1.5516405E-2</v>
      </c>
      <c r="GK622" s="157">
        <v>3.0462559999999998E-3</v>
      </c>
      <c r="GL622" s="157">
        <v>1.1380553999999999E-2</v>
      </c>
      <c r="GM622" s="157">
        <v>4.7993857000000001E-2</v>
      </c>
      <c r="GN622" s="157">
        <v>0</v>
      </c>
      <c r="GO622" s="157">
        <v>1.8539236000000001E-2</v>
      </c>
      <c r="GP622" s="157">
        <v>1.639461E-3</v>
      </c>
      <c r="GQ622" s="157">
        <v>1.1105399999999999E-3</v>
      </c>
      <c r="GR622" s="157">
        <v>0</v>
      </c>
      <c r="GS622" s="157">
        <v>0</v>
      </c>
      <c r="GT622" s="157">
        <v>2.5974026000000001E-2</v>
      </c>
      <c r="GU622" s="157">
        <v>5.2631578999999998E-2</v>
      </c>
      <c r="GV622" s="157">
        <v>3.1240199999999998E-4</v>
      </c>
      <c r="GW622" s="157">
        <v>4.1666666999999998E-2</v>
      </c>
      <c r="GX622" s="157">
        <v>1.3333332999999999E-2</v>
      </c>
      <c r="GY622" s="157">
        <v>0</v>
      </c>
      <c r="GZ622" s="157">
        <v>3.7735849000000002E-2</v>
      </c>
      <c r="HA622" s="157">
        <v>2.1276595999999998E-2</v>
      </c>
    </row>
    <row r="623" spans="1:209" x14ac:dyDescent="0.2">
      <c r="A623" s="157" t="s">
        <v>4432</v>
      </c>
      <c r="B623" s="157">
        <v>0</v>
      </c>
      <c r="C623" s="157">
        <v>0</v>
      </c>
      <c r="D623" s="157">
        <v>0</v>
      </c>
      <c r="E623" s="157">
        <v>0</v>
      </c>
      <c r="F623" s="157">
        <v>0</v>
      </c>
      <c r="G623" s="157">
        <v>0</v>
      </c>
      <c r="H623" s="157">
        <v>0</v>
      </c>
      <c r="I623" s="157">
        <v>0</v>
      </c>
      <c r="J623" s="157">
        <v>0</v>
      </c>
      <c r="K623" s="157">
        <v>0</v>
      </c>
      <c r="L623" s="157">
        <v>0</v>
      </c>
      <c r="M623" s="157">
        <v>0</v>
      </c>
      <c r="N623" s="157">
        <v>0</v>
      </c>
      <c r="O623" s="157">
        <v>0</v>
      </c>
      <c r="P623" s="157">
        <v>0</v>
      </c>
      <c r="Q623" s="157">
        <v>2.21239E-4</v>
      </c>
      <c r="R623" s="157">
        <v>0</v>
      </c>
      <c r="S623" s="157">
        <v>1.19832E-4</v>
      </c>
      <c r="T623" s="157">
        <v>3.8793500000000001E-4</v>
      </c>
      <c r="U623" s="157">
        <v>0</v>
      </c>
      <c r="V623" s="157">
        <v>0</v>
      </c>
      <c r="W623" s="157">
        <v>0</v>
      </c>
      <c r="X623" s="157">
        <v>0</v>
      </c>
      <c r="Y623" s="157">
        <v>0</v>
      </c>
      <c r="Z623" s="157">
        <v>0</v>
      </c>
      <c r="AA623" s="157">
        <v>0</v>
      </c>
      <c r="AB623" s="157">
        <v>0</v>
      </c>
      <c r="AC623" s="157">
        <v>0</v>
      </c>
      <c r="AD623" s="157">
        <v>0</v>
      </c>
      <c r="AE623" s="157">
        <v>0</v>
      </c>
      <c r="AF623" s="157">
        <v>0</v>
      </c>
      <c r="AG623" s="157">
        <v>0</v>
      </c>
      <c r="AH623" s="157">
        <v>1.730975E-3</v>
      </c>
      <c r="AI623" s="157">
        <v>0</v>
      </c>
      <c r="AJ623" s="157">
        <v>0</v>
      </c>
      <c r="AK623" s="157">
        <v>0</v>
      </c>
      <c r="AL623" s="157">
        <v>0</v>
      </c>
      <c r="AM623" s="157">
        <v>0</v>
      </c>
      <c r="AN623" s="157">
        <v>0</v>
      </c>
      <c r="AO623" s="157">
        <v>0</v>
      </c>
      <c r="AP623" s="157">
        <v>0</v>
      </c>
      <c r="AQ623" s="157">
        <v>0</v>
      </c>
      <c r="AR623" s="157">
        <v>0</v>
      </c>
      <c r="AS623" s="157">
        <v>0</v>
      </c>
      <c r="AT623" s="157">
        <v>0</v>
      </c>
      <c r="AU623" s="157">
        <v>0</v>
      </c>
      <c r="AV623" s="157">
        <v>0</v>
      </c>
      <c r="AW623" s="157">
        <v>0</v>
      </c>
      <c r="AX623" s="157">
        <v>0</v>
      </c>
      <c r="AY623" s="157">
        <v>0</v>
      </c>
      <c r="AZ623" s="157">
        <v>0</v>
      </c>
      <c r="BA623" s="157">
        <v>0</v>
      </c>
      <c r="BB623" s="157">
        <v>0</v>
      </c>
      <c r="BC623" s="157">
        <v>0</v>
      </c>
      <c r="BD623" s="157">
        <v>0</v>
      </c>
      <c r="BE623" s="157">
        <v>0</v>
      </c>
      <c r="BF623" s="157">
        <v>0</v>
      </c>
      <c r="BG623" s="157">
        <v>0</v>
      </c>
      <c r="BH623" s="157">
        <v>0</v>
      </c>
      <c r="BI623" s="157">
        <v>0</v>
      </c>
      <c r="BJ623" s="157">
        <v>0</v>
      </c>
      <c r="BK623" s="157">
        <v>0</v>
      </c>
      <c r="BL623" s="157">
        <v>0</v>
      </c>
      <c r="BM623" s="157">
        <v>0</v>
      </c>
      <c r="BN623" s="157">
        <v>0</v>
      </c>
      <c r="BO623" s="157">
        <v>0</v>
      </c>
      <c r="BP623" s="157">
        <v>0</v>
      </c>
      <c r="BQ623" s="157">
        <v>0</v>
      </c>
      <c r="BR623" s="157">
        <v>4.5455000000000002E-4</v>
      </c>
      <c r="BS623" s="157">
        <v>0</v>
      </c>
      <c r="BT623" s="157">
        <v>0</v>
      </c>
      <c r="BU623" s="157">
        <v>0</v>
      </c>
      <c r="BV623" s="157">
        <v>1.4257899999999999E-4</v>
      </c>
      <c r="BW623" s="157">
        <v>0</v>
      </c>
      <c r="BX623" s="157">
        <v>0</v>
      </c>
      <c r="BY623" s="157">
        <v>0</v>
      </c>
      <c r="BZ623" s="192">
        <v>9.2800000000000006E-5</v>
      </c>
      <c r="CA623" s="157">
        <v>5.430692E-3</v>
      </c>
      <c r="CB623" s="157">
        <v>5.0750399999999998E-4</v>
      </c>
      <c r="CC623" s="157">
        <v>0</v>
      </c>
      <c r="CD623" s="157">
        <v>1.1586330000000001E-3</v>
      </c>
      <c r="CE623" s="157">
        <v>0</v>
      </c>
      <c r="CF623" s="157">
        <v>4.1538600000000001E-4</v>
      </c>
      <c r="CG623" s="157">
        <v>0</v>
      </c>
      <c r="CH623" s="157">
        <v>0</v>
      </c>
      <c r="CI623" s="157">
        <v>0</v>
      </c>
      <c r="CJ623" s="157">
        <v>0</v>
      </c>
      <c r="CK623" s="157">
        <v>0</v>
      </c>
      <c r="CL623" s="157">
        <v>0</v>
      </c>
      <c r="CM623" s="157">
        <v>0</v>
      </c>
      <c r="CN623" s="157">
        <v>0</v>
      </c>
      <c r="CO623" s="157">
        <v>0</v>
      </c>
      <c r="CP623" s="192">
        <v>1E-4</v>
      </c>
      <c r="CQ623" s="157">
        <v>2.40327E-4</v>
      </c>
      <c r="CR623" s="157">
        <v>2.2702700000000001E-4</v>
      </c>
      <c r="CS623" s="157">
        <v>1.198653E-3</v>
      </c>
      <c r="CT623" s="157">
        <v>1.0709440000000001E-3</v>
      </c>
      <c r="CU623" s="192">
        <v>3.9900000000000001E-5</v>
      </c>
      <c r="CV623" s="157">
        <v>0</v>
      </c>
      <c r="CW623" s="157">
        <v>0</v>
      </c>
      <c r="CX623" s="157">
        <v>0</v>
      </c>
      <c r="CY623" s="157">
        <v>3.5909599999999999E-4</v>
      </c>
      <c r="CZ623" s="157">
        <v>0</v>
      </c>
      <c r="DA623" s="157">
        <v>0</v>
      </c>
      <c r="DB623" s="157">
        <v>0</v>
      </c>
      <c r="DC623" s="157">
        <v>0</v>
      </c>
      <c r="DD623" s="157">
        <v>0</v>
      </c>
      <c r="DE623" s="157">
        <v>0</v>
      </c>
      <c r="DF623" s="157">
        <v>0</v>
      </c>
      <c r="DG623" s="157">
        <v>0</v>
      </c>
      <c r="DH623" s="157">
        <v>0</v>
      </c>
      <c r="DI623" s="157">
        <v>0</v>
      </c>
      <c r="DJ623" s="157">
        <v>0</v>
      </c>
      <c r="DK623" s="157">
        <v>1.01937E-4</v>
      </c>
      <c r="DL623" s="157">
        <v>0</v>
      </c>
      <c r="DM623" s="157">
        <v>0</v>
      </c>
      <c r="DN623" s="157">
        <v>0</v>
      </c>
      <c r="DO623" s="157">
        <v>0</v>
      </c>
      <c r="DP623" s="157">
        <v>0</v>
      </c>
      <c r="DQ623" s="157">
        <v>0</v>
      </c>
      <c r="DR623" s="157">
        <v>0</v>
      </c>
      <c r="DS623" s="157">
        <v>0</v>
      </c>
      <c r="DT623" s="157">
        <v>5.0812999999999997E-4</v>
      </c>
      <c r="DU623" s="192">
        <v>8.2200000000000006E-5</v>
      </c>
      <c r="DV623" s="157">
        <v>0</v>
      </c>
      <c r="DW623" s="157">
        <v>0</v>
      </c>
      <c r="DX623" s="157">
        <v>0</v>
      </c>
      <c r="DY623" s="157">
        <v>0</v>
      </c>
      <c r="DZ623" s="157">
        <v>0</v>
      </c>
      <c r="EA623" s="157">
        <v>0</v>
      </c>
      <c r="EB623" s="157">
        <v>2.14766E-3</v>
      </c>
      <c r="EC623" s="157">
        <v>0</v>
      </c>
      <c r="ED623" s="157">
        <v>0</v>
      </c>
      <c r="EE623" s="157">
        <v>0</v>
      </c>
      <c r="EF623" s="157">
        <v>0</v>
      </c>
      <c r="EG623" s="157">
        <v>0</v>
      </c>
      <c r="EH623" s="157">
        <v>0</v>
      </c>
      <c r="EI623" s="157">
        <v>0</v>
      </c>
      <c r="EJ623" s="157">
        <v>0</v>
      </c>
      <c r="EK623" s="157">
        <v>5.1607200000000002E-4</v>
      </c>
      <c r="EL623" s="157">
        <v>0</v>
      </c>
      <c r="EM623" s="157">
        <v>0</v>
      </c>
      <c r="EN623" s="157">
        <v>0</v>
      </c>
      <c r="EO623" s="157">
        <v>0</v>
      </c>
      <c r="EP623" s="157">
        <v>0</v>
      </c>
      <c r="EQ623" s="157">
        <v>0</v>
      </c>
      <c r="ER623" s="157">
        <v>0</v>
      </c>
      <c r="ES623" s="157">
        <v>0</v>
      </c>
      <c r="ET623" s="157">
        <v>0</v>
      </c>
      <c r="EU623" s="157">
        <v>0</v>
      </c>
      <c r="EV623" s="157">
        <v>0</v>
      </c>
      <c r="EW623" s="157">
        <v>0</v>
      </c>
      <c r="EX623" s="157">
        <v>0</v>
      </c>
      <c r="EY623" s="157">
        <v>0</v>
      </c>
      <c r="EZ623" s="157">
        <v>0</v>
      </c>
      <c r="FA623" s="157">
        <v>0</v>
      </c>
      <c r="FB623" s="157">
        <v>0</v>
      </c>
      <c r="FC623" s="157">
        <v>0</v>
      </c>
      <c r="FD623" s="157">
        <v>0</v>
      </c>
      <c r="FE623" s="157">
        <v>0</v>
      </c>
      <c r="FF623" s="157">
        <v>0</v>
      </c>
      <c r="FG623" s="157">
        <v>0</v>
      </c>
      <c r="FH623" s="192">
        <v>7.1099999999999994E-5</v>
      </c>
      <c r="FI623" s="157">
        <v>0</v>
      </c>
      <c r="FJ623" s="157">
        <v>0</v>
      </c>
      <c r="FK623" s="157">
        <v>0</v>
      </c>
      <c r="FL623" s="157">
        <v>5.7792300000000004E-4</v>
      </c>
      <c r="FM623" s="157">
        <v>8.03757E-4</v>
      </c>
      <c r="FN623" s="157">
        <v>0</v>
      </c>
      <c r="FO623" s="157">
        <v>0</v>
      </c>
      <c r="FP623" s="157">
        <v>0</v>
      </c>
      <c r="FQ623" s="157">
        <v>4.8566499999999998E-4</v>
      </c>
      <c r="FR623" s="157">
        <v>0</v>
      </c>
      <c r="FS623" s="157">
        <v>0</v>
      </c>
      <c r="FT623" s="157">
        <v>0</v>
      </c>
      <c r="FU623" s="157">
        <v>0</v>
      </c>
      <c r="FV623" s="157">
        <v>0</v>
      </c>
      <c r="FW623" s="157">
        <v>0</v>
      </c>
      <c r="FX623" s="157">
        <v>0</v>
      </c>
      <c r="FY623" s="157">
        <v>0</v>
      </c>
      <c r="FZ623" s="157">
        <v>0</v>
      </c>
      <c r="GA623" s="157">
        <v>0</v>
      </c>
      <c r="GB623" s="157">
        <v>0</v>
      </c>
      <c r="GC623" s="192">
        <v>7.5500000000000006E-5</v>
      </c>
      <c r="GD623" s="157">
        <v>0</v>
      </c>
      <c r="GE623" s="157">
        <v>0</v>
      </c>
      <c r="GF623" s="157">
        <v>0</v>
      </c>
      <c r="GG623" s="157">
        <v>0</v>
      </c>
      <c r="GH623" s="157">
        <v>0</v>
      </c>
      <c r="GI623" s="157">
        <v>0</v>
      </c>
      <c r="GJ623" s="157">
        <v>0</v>
      </c>
      <c r="GK623" s="157">
        <v>0</v>
      </c>
      <c r="GL623" s="157">
        <v>0</v>
      </c>
      <c r="GM623" s="157">
        <v>0</v>
      </c>
      <c r="GN623" s="157">
        <v>0</v>
      </c>
      <c r="GO623" s="157">
        <v>0</v>
      </c>
      <c r="GP623" s="157">
        <v>0</v>
      </c>
      <c r="GQ623" s="157">
        <v>0</v>
      </c>
      <c r="GR623" s="157">
        <v>0</v>
      </c>
      <c r="GS623" s="157">
        <v>0</v>
      </c>
      <c r="GT623" s="157">
        <v>0</v>
      </c>
      <c r="GU623" s="157">
        <v>0</v>
      </c>
      <c r="GV623" s="157">
        <v>0</v>
      </c>
      <c r="GW623" s="157">
        <v>0</v>
      </c>
      <c r="GX623" s="157">
        <v>0</v>
      </c>
      <c r="GY623" s="157">
        <v>0</v>
      </c>
      <c r="GZ623" s="157">
        <v>0</v>
      </c>
      <c r="HA623" s="157">
        <v>0</v>
      </c>
    </row>
    <row r="624" spans="1:209" x14ac:dyDescent="0.2">
      <c r="A624" s="157" t="s">
        <v>4433</v>
      </c>
      <c r="B624" s="157">
        <v>0</v>
      </c>
      <c r="C624" s="157">
        <v>0</v>
      </c>
      <c r="D624" s="157">
        <v>0</v>
      </c>
      <c r="E624" s="157">
        <v>0</v>
      </c>
      <c r="F624" s="157">
        <v>0</v>
      </c>
      <c r="G624" s="157">
        <v>0</v>
      </c>
      <c r="H624" s="157">
        <v>0</v>
      </c>
      <c r="I624" s="157">
        <v>0</v>
      </c>
      <c r="J624" s="157">
        <v>0</v>
      </c>
      <c r="K624" s="157">
        <v>0</v>
      </c>
      <c r="L624" s="157">
        <v>0</v>
      </c>
      <c r="M624" s="157">
        <v>0</v>
      </c>
      <c r="N624" s="157">
        <v>0</v>
      </c>
      <c r="O624" s="157">
        <v>0</v>
      </c>
      <c r="P624" s="157">
        <v>0</v>
      </c>
      <c r="Q624" s="157">
        <v>0</v>
      </c>
      <c r="R624" s="157">
        <v>0</v>
      </c>
      <c r="S624" s="192">
        <v>2.4000000000000001E-5</v>
      </c>
      <c r="T624" s="157">
        <v>2.9095100000000001E-4</v>
      </c>
      <c r="U624" s="157">
        <v>0</v>
      </c>
      <c r="V624" s="157">
        <v>0</v>
      </c>
      <c r="W624" s="157">
        <v>0</v>
      </c>
      <c r="X624" s="157">
        <v>0</v>
      </c>
      <c r="Y624" s="157">
        <v>0</v>
      </c>
      <c r="Z624" s="157">
        <v>0</v>
      </c>
      <c r="AA624" s="157">
        <v>0</v>
      </c>
      <c r="AB624" s="157">
        <v>0</v>
      </c>
      <c r="AC624" s="157">
        <v>2.5090699999999997E-4</v>
      </c>
      <c r="AD624" s="157">
        <v>0</v>
      </c>
      <c r="AE624" s="157">
        <v>0</v>
      </c>
      <c r="AF624" s="157">
        <v>0</v>
      </c>
      <c r="AG624" s="157">
        <v>0</v>
      </c>
      <c r="AH624" s="157">
        <v>5.1560899999999999E-4</v>
      </c>
      <c r="AI624" s="192">
        <v>3.8699999999999999E-5</v>
      </c>
      <c r="AJ624" s="157">
        <v>0</v>
      </c>
      <c r="AK624" s="157">
        <v>0</v>
      </c>
      <c r="AL624" s="157">
        <v>0</v>
      </c>
      <c r="AM624" s="192">
        <v>2.0699999999999998E-5</v>
      </c>
      <c r="AN624" s="192">
        <v>4.9599999999999999E-5</v>
      </c>
      <c r="AO624" s="157">
        <v>1.26496E-4</v>
      </c>
      <c r="AP624" s="157">
        <v>0</v>
      </c>
      <c r="AQ624" s="192">
        <v>2.09E-5</v>
      </c>
      <c r="AR624" s="192">
        <v>2.55E-5</v>
      </c>
      <c r="AS624" s="157">
        <v>2.2771799999999999E-4</v>
      </c>
      <c r="AT624" s="192">
        <v>1.0699999999999999E-5</v>
      </c>
      <c r="AU624" s="157">
        <v>0</v>
      </c>
      <c r="AV624" s="157">
        <v>0</v>
      </c>
      <c r="AW624" s="157">
        <v>0</v>
      </c>
      <c r="AX624" s="157">
        <v>0</v>
      </c>
      <c r="AY624" s="157">
        <v>0</v>
      </c>
      <c r="AZ624" s="192">
        <v>7.5900000000000002E-5</v>
      </c>
      <c r="BA624" s="192">
        <v>2.41E-5</v>
      </c>
      <c r="BB624" s="157">
        <v>0</v>
      </c>
      <c r="BC624" s="157">
        <v>0</v>
      </c>
      <c r="BD624" s="157">
        <v>0</v>
      </c>
      <c r="BE624" s="157">
        <v>0</v>
      </c>
      <c r="BF624" s="157">
        <v>0</v>
      </c>
      <c r="BG624" s="157">
        <v>0</v>
      </c>
      <c r="BH624" s="157">
        <v>0</v>
      </c>
      <c r="BI624" s="157">
        <v>0</v>
      </c>
      <c r="BJ624" s="157">
        <v>0</v>
      </c>
      <c r="BK624" s="157">
        <v>0</v>
      </c>
      <c r="BL624" s="157">
        <v>0</v>
      </c>
      <c r="BM624" s="157">
        <v>0</v>
      </c>
      <c r="BN624" s="157">
        <v>0</v>
      </c>
      <c r="BO624" s="157">
        <v>0</v>
      </c>
      <c r="BP624" s="157">
        <v>0</v>
      </c>
      <c r="BQ624" s="157">
        <v>0</v>
      </c>
      <c r="BR624" s="192">
        <v>9.5099999999999994E-5</v>
      </c>
      <c r="BS624" s="157">
        <v>0</v>
      </c>
      <c r="BT624" s="157">
        <v>0</v>
      </c>
      <c r="BU624" s="157">
        <v>0</v>
      </c>
      <c r="BV624" s="157">
        <v>0</v>
      </c>
      <c r="BW624" s="157">
        <v>0</v>
      </c>
      <c r="BX624" s="157">
        <v>0</v>
      </c>
      <c r="BY624" s="157">
        <v>0</v>
      </c>
      <c r="BZ624" s="192">
        <v>6.19E-5</v>
      </c>
      <c r="CA624" s="157">
        <v>3.0788199999999999E-4</v>
      </c>
      <c r="CB624" s="157">
        <v>3.8666999999999998E-4</v>
      </c>
      <c r="CC624" s="157">
        <v>0</v>
      </c>
      <c r="CD624" s="157">
        <v>5.5933999999999997E-4</v>
      </c>
      <c r="CE624" s="157">
        <v>0</v>
      </c>
      <c r="CF624" s="157">
        <v>1.6615400000000001E-4</v>
      </c>
      <c r="CG624" s="157">
        <v>0</v>
      </c>
      <c r="CH624" s="157">
        <v>0</v>
      </c>
      <c r="CI624" s="157">
        <v>0</v>
      </c>
      <c r="CJ624" s="157">
        <v>0</v>
      </c>
      <c r="CK624" s="157">
        <v>0</v>
      </c>
      <c r="CL624" s="157">
        <v>0</v>
      </c>
      <c r="CM624" s="157">
        <v>0</v>
      </c>
      <c r="CN624" s="157">
        <v>0</v>
      </c>
      <c r="CO624" s="157">
        <v>0</v>
      </c>
      <c r="CP624" s="157">
        <v>0</v>
      </c>
      <c r="CQ624" s="157">
        <v>1.44196E-4</v>
      </c>
      <c r="CR624" s="157">
        <v>1.2224499999999999E-4</v>
      </c>
      <c r="CS624" s="157">
        <v>3.43961E-4</v>
      </c>
      <c r="CT624" s="192">
        <v>7.1400000000000001E-5</v>
      </c>
      <c r="CU624" s="157">
        <v>0</v>
      </c>
      <c r="CV624" s="157">
        <v>0</v>
      </c>
      <c r="CW624" s="157">
        <v>0</v>
      </c>
      <c r="CX624" s="192">
        <v>2.2399999999999999E-5</v>
      </c>
      <c r="CY624" s="157">
        <v>2.76228E-4</v>
      </c>
      <c r="CZ624" s="157">
        <v>0</v>
      </c>
      <c r="DA624" s="157">
        <v>0</v>
      </c>
      <c r="DB624" s="157">
        <v>0</v>
      </c>
      <c r="DC624" s="157">
        <v>0</v>
      </c>
      <c r="DD624" s="192">
        <v>3.01E-5</v>
      </c>
      <c r="DE624" s="157">
        <v>0</v>
      </c>
      <c r="DF624" s="157">
        <v>0</v>
      </c>
      <c r="DG624" s="157">
        <v>0</v>
      </c>
      <c r="DH624" s="157">
        <v>0</v>
      </c>
      <c r="DI624" s="157">
        <v>0</v>
      </c>
      <c r="DJ624" s="157">
        <v>0</v>
      </c>
      <c r="DK624" s="157">
        <v>0</v>
      </c>
      <c r="DL624" s="157">
        <v>0</v>
      </c>
      <c r="DM624" s="157">
        <v>0</v>
      </c>
      <c r="DN624" s="157">
        <v>1.7639000000000001E-4</v>
      </c>
      <c r="DO624" s="157">
        <v>0</v>
      </c>
      <c r="DP624" s="157">
        <v>0</v>
      </c>
      <c r="DQ624" s="157">
        <v>0</v>
      </c>
      <c r="DR624" s="157">
        <v>0</v>
      </c>
      <c r="DS624" s="157">
        <v>0</v>
      </c>
      <c r="DT624" s="192">
        <v>4.2299999999999998E-5</v>
      </c>
      <c r="DU624" s="157">
        <v>1.02741E-4</v>
      </c>
      <c r="DV624" s="157">
        <v>0</v>
      </c>
      <c r="DW624" s="157">
        <v>0</v>
      </c>
      <c r="DX624" s="157">
        <v>0</v>
      </c>
      <c r="DY624" s="157">
        <v>0</v>
      </c>
      <c r="DZ624" s="157">
        <v>0</v>
      </c>
      <c r="EA624" s="157">
        <v>1.3708599999999999E-4</v>
      </c>
      <c r="EB624" s="157">
        <v>1.76038E-4</v>
      </c>
      <c r="EC624" s="157">
        <v>0</v>
      </c>
      <c r="ED624" s="157">
        <v>0</v>
      </c>
      <c r="EE624" s="192">
        <v>2.6599999999999999E-5</v>
      </c>
      <c r="EF624" s="157">
        <v>0</v>
      </c>
      <c r="EG624" s="157">
        <v>0</v>
      </c>
      <c r="EH624" s="157">
        <v>0</v>
      </c>
      <c r="EI624" s="157">
        <v>0</v>
      </c>
      <c r="EJ624" s="157">
        <v>0</v>
      </c>
      <c r="EK624" s="157">
        <v>0</v>
      </c>
      <c r="EL624" s="157">
        <v>0</v>
      </c>
      <c r="EM624" s="192">
        <v>2.2900000000000001E-5</v>
      </c>
      <c r="EN624" s="192">
        <v>2.6599999999999999E-5</v>
      </c>
      <c r="EO624" s="157">
        <v>0</v>
      </c>
      <c r="EP624" s="157">
        <v>0</v>
      </c>
      <c r="EQ624" s="192">
        <v>8.8999999999999995E-6</v>
      </c>
      <c r="ER624" s="157">
        <v>0</v>
      </c>
      <c r="ES624" s="157">
        <v>0</v>
      </c>
      <c r="ET624" s="157">
        <v>0</v>
      </c>
      <c r="EU624" s="157">
        <v>0</v>
      </c>
      <c r="EV624" s="157">
        <v>0</v>
      </c>
      <c r="EW624" s="157">
        <v>0</v>
      </c>
      <c r="EX624" s="157">
        <v>0</v>
      </c>
      <c r="EY624" s="157">
        <v>0</v>
      </c>
      <c r="EZ624" s="157">
        <v>0</v>
      </c>
      <c r="FA624" s="157">
        <v>0</v>
      </c>
      <c r="FB624" s="157">
        <v>0</v>
      </c>
      <c r="FC624" s="157">
        <v>0</v>
      </c>
      <c r="FD624" s="192">
        <v>2.51E-5</v>
      </c>
      <c r="FE624" s="157">
        <v>0</v>
      </c>
      <c r="FF624" s="157">
        <v>0</v>
      </c>
      <c r="FG624" s="157">
        <v>0</v>
      </c>
      <c r="FH624" s="157">
        <v>0</v>
      </c>
      <c r="FI624" s="157">
        <v>0</v>
      </c>
      <c r="FJ624" s="157">
        <v>0</v>
      </c>
      <c r="FK624" s="157">
        <v>0</v>
      </c>
      <c r="FL624" s="157">
        <v>8.0267100000000003E-4</v>
      </c>
      <c r="FM624" s="157">
        <v>4.6533300000000001E-4</v>
      </c>
      <c r="FN624" s="157">
        <v>0</v>
      </c>
      <c r="FO624" s="157">
        <v>0</v>
      </c>
      <c r="FP624" s="157">
        <v>0</v>
      </c>
      <c r="FQ624" s="157">
        <v>4.54332E-4</v>
      </c>
      <c r="FR624" s="157">
        <v>0</v>
      </c>
      <c r="FS624" s="157">
        <v>0</v>
      </c>
      <c r="FT624" s="157">
        <v>0</v>
      </c>
      <c r="FU624" s="157">
        <v>0</v>
      </c>
      <c r="FV624" s="157">
        <v>0</v>
      </c>
      <c r="FW624" s="157">
        <v>0</v>
      </c>
      <c r="FX624" s="157">
        <v>0</v>
      </c>
      <c r="FY624" s="157">
        <v>0</v>
      </c>
      <c r="FZ624" s="157">
        <v>0</v>
      </c>
      <c r="GA624" s="157">
        <v>0</v>
      </c>
      <c r="GB624" s="157">
        <v>0</v>
      </c>
      <c r="GC624" s="157">
        <v>0</v>
      </c>
      <c r="GD624" s="192">
        <v>3.68E-5</v>
      </c>
      <c r="GE624" s="157">
        <v>0</v>
      </c>
      <c r="GF624" s="157">
        <v>0</v>
      </c>
      <c r="GG624" s="157">
        <v>0</v>
      </c>
      <c r="GH624" s="157">
        <v>0</v>
      </c>
      <c r="GI624" s="157">
        <v>0</v>
      </c>
      <c r="GJ624" s="157">
        <v>0</v>
      </c>
      <c r="GK624" s="157">
        <v>0</v>
      </c>
      <c r="GL624" s="157">
        <v>0</v>
      </c>
      <c r="GM624" s="157">
        <v>0</v>
      </c>
      <c r="GN624" s="157">
        <v>0</v>
      </c>
      <c r="GO624" s="157">
        <v>0</v>
      </c>
      <c r="GP624" s="157">
        <v>0</v>
      </c>
      <c r="GQ624" s="157">
        <v>0</v>
      </c>
      <c r="GR624" s="157">
        <v>0</v>
      </c>
      <c r="GS624" s="157">
        <v>0</v>
      </c>
      <c r="GT624" s="157">
        <v>0</v>
      </c>
      <c r="GU624" s="157">
        <v>0</v>
      </c>
      <c r="GV624" s="157">
        <v>0</v>
      </c>
      <c r="GW624" s="157">
        <v>0</v>
      </c>
      <c r="GX624" s="157">
        <v>0</v>
      </c>
      <c r="GY624" s="157">
        <v>0</v>
      </c>
      <c r="GZ624" s="157">
        <v>0</v>
      </c>
      <c r="HA624" s="157">
        <v>0</v>
      </c>
    </row>
    <row r="625" spans="1:209" x14ac:dyDescent="0.2">
      <c r="A625" s="157" t="s">
        <v>4434</v>
      </c>
      <c r="B625" s="192">
        <v>5.9700000000000001E-5</v>
      </c>
      <c r="C625" s="192">
        <v>2.3E-5</v>
      </c>
      <c r="D625" s="192">
        <v>2.05E-5</v>
      </c>
      <c r="E625" s="157">
        <v>0</v>
      </c>
      <c r="F625" s="192">
        <v>2.6299999999999999E-5</v>
      </c>
      <c r="G625" s="157">
        <v>0</v>
      </c>
      <c r="H625" s="192">
        <v>3.15E-5</v>
      </c>
      <c r="I625" s="157">
        <v>0</v>
      </c>
      <c r="J625" s="157">
        <v>0</v>
      </c>
      <c r="K625" s="157">
        <v>0</v>
      </c>
      <c r="L625" s="157">
        <v>0</v>
      </c>
      <c r="M625" s="157">
        <v>0</v>
      </c>
      <c r="N625" s="192">
        <v>1.6900000000000001E-5</v>
      </c>
      <c r="O625" s="192">
        <v>1.1E-5</v>
      </c>
      <c r="P625" s="157">
        <v>0</v>
      </c>
      <c r="Q625" s="157">
        <v>0</v>
      </c>
      <c r="R625" s="157">
        <v>0</v>
      </c>
      <c r="S625" s="157">
        <v>0</v>
      </c>
      <c r="T625" s="157">
        <v>0</v>
      </c>
      <c r="U625" s="157">
        <v>0</v>
      </c>
      <c r="V625" s="157">
        <v>0</v>
      </c>
      <c r="W625" s="192">
        <v>5.2499999999999997E-6</v>
      </c>
      <c r="X625" s="157">
        <v>0</v>
      </c>
      <c r="Y625" s="157">
        <v>0</v>
      </c>
      <c r="Z625" s="157">
        <v>0</v>
      </c>
      <c r="AA625" s="192">
        <v>1.6399999999999999E-5</v>
      </c>
      <c r="AB625" s="157">
        <v>0</v>
      </c>
      <c r="AC625" s="157">
        <v>0</v>
      </c>
      <c r="AD625" s="192">
        <v>1.9400000000000001E-5</v>
      </c>
      <c r="AE625" s="192">
        <v>1.3900000000000001E-5</v>
      </c>
      <c r="AF625" s="157">
        <v>0</v>
      </c>
      <c r="AG625" s="157">
        <v>0</v>
      </c>
      <c r="AH625" s="192">
        <v>1.2300000000000001E-5</v>
      </c>
      <c r="AI625" s="192">
        <v>3.8699999999999999E-5</v>
      </c>
      <c r="AJ625" s="192">
        <v>7.1000000000000005E-5</v>
      </c>
      <c r="AK625" s="157">
        <v>0</v>
      </c>
      <c r="AL625" s="192">
        <v>2.0800000000000001E-5</v>
      </c>
      <c r="AM625" s="157">
        <v>0</v>
      </c>
      <c r="AN625" s="157">
        <v>0</v>
      </c>
      <c r="AO625" s="192">
        <v>2.5299999999999998E-5</v>
      </c>
      <c r="AP625" s="157">
        <v>0</v>
      </c>
      <c r="AQ625" s="157">
        <v>0</v>
      </c>
      <c r="AR625" s="192">
        <v>2.55E-5</v>
      </c>
      <c r="AS625" s="157">
        <v>0</v>
      </c>
      <c r="AT625" s="192">
        <v>2.1500000000000001E-5</v>
      </c>
      <c r="AU625" s="157">
        <v>0</v>
      </c>
      <c r="AV625" s="157">
        <v>0</v>
      </c>
      <c r="AW625" s="157">
        <v>0</v>
      </c>
      <c r="AX625" s="157">
        <v>0</v>
      </c>
      <c r="AY625" s="157">
        <v>0</v>
      </c>
      <c r="AZ625" s="192">
        <v>3.79E-5</v>
      </c>
      <c r="BA625" s="157">
        <v>0</v>
      </c>
      <c r="BB625" s="157">
        <v>0</v>
      </c>
      <c r="BC625" s="157">
        <v>0</v>
      </c>
      <c r="BD625" s="157">
        <v>0</v>
      </c>
      <c r="BE625" s="192">
        <v>6.1699999999999995E-5</v>
      </c>
      <c r="BF625" s="157">
        <v>0</v>
      </c>
      <c r="BG625" s="157">
        <v>0</v>
      </c>
      <c r="BH625" s="157">
        <v>0</v>
      </c>
      <c r="BI625" s="157">
        <v>0</v>
      </c>
      <c r="BJ625" s="157">
        <v>0</v>
      </c>
      <c r="BK625" s="157">
        <v>0</v>
      </c>
      <c r="BL625" s="157">
        <v>0</v>
      </c>
      <c r="BM625" s="157">
        <v>0</v>
      </c>
      <c r="BN625" s="157">
        <v>0</v>
      </c>
      <c r="BO625" s="192">
        <v>4.4499999999999997E-5</v>
      </c>
      <c r="BP625" s="157">
        <v>0</v>
      </c>
      <c r="BQ625" s="157">
        <v>0</v>
      </c>
      <c r="BR625" s="192">
        <v>1.06E-5</v>
      </c>
      <c r="BS625" s="157">
        <v>0</v>
      </c>
      <c r="BT625" s="157">
        <v>0</v>
      </c>
      <c r="BU625" s="157">
        <v>0</v>
      </c>
      <c r="BV625" s="157">
        <v>0</v>
      </c>
      <c r="BW625" s="192">
        <v>2.3900000000000002E-5</v>
      </c>
      <c r="BX625" s="157">
        <v>0</v>
      </c>
      <c r="BY625" s="157">
        <v>0</v>
      </c>
      <c r="BZ625" s="157">
        <v>0</v>
      </c>
      <c r="CA625" s="157">
        <v>0</v>
      </c>
      <c r="CB625" s="157">
        <v>0</v>
      </c>
      <c r="CC625" s="157">
        <v>0</v>
      </c>
      <c r="CD625" s="157">
        <v>0</v>
      </c>
      <c r="CE625" s="157">
        <v>0</v>
      </c>
      <c r="CF625" s="192">
        <v>2.7699999999999999E-5</v>
      </c>
      <c r="CG625" s="157">
        <v>0</v>
      </c>
      <c r="CH625" s="157">
        <v>0</v>
      </c>
      <c r="CI625" s="192">
        <v>1.8899999999999999E-5</v>
      </c>
      <c r="CJ625" s="157">
        <v>0</v>
      </c>
      <c r="CK625" s="157">
        <v>0</v>
      </c>
      <c r="CL625" s="157">
        <v>0</v>
      </c>
      <c r="CM625" s="157">
        <v>0</v>
      </c>
      <c r="CN625" s="157">
        <v>0</v>
      </c>
      <c r="CO625" s="192">
        <v>1.26E-5</v>
      </c>
      <c r="CP625" s="192">
        <v>2.5000000000000001E-5</v>
      </c>
      <c r="CQ625" s="157">
        <v>0</v>
      </c>
      <c r="CR625" s="157">
        <v>0</v>
      </c>
      <c r="CS625" s="157">
        <v>0</v>
      </c>
      <c r="CT625" s="157">
        <v>0</v>
      </c>
      <c r="CU625" s="157">
        <v>0</v>
      </c>
      <c r="CV625" s="157">
        <v>0</v>
      </c>
      <c r="CW625" s="157">
        <v>0</v>
      </c>
      <c r="CX625" s="157">
        <v>0</v>
      </c>
      <c r="CY625" s="157">
        <v>0</v>
      </c>
      <c r="CZ625" s="157">
        <v>0</v>
      </c>
      <c r="DA625" s="157">
        <v>0</v>
      </c>
      <c r="DB625" s="157">
        <v>0</v>
      </c>
      <c r="DC625" s="157">
        <v>0</v>
      </c>
      <c r="DD625" s="157">
        <v>0</v>
      </c>
      <c r="DE625" s="157">
        <v>0</v>
      </c>
      <c r="DF625" s="157">
        <v>0</v>
      </c>
      <c r="DG625" s="157">
        <v>0</v>
      </c>
      <c r="DH625" s="192">
        <v>6.7500000000000001E-5</v>
      </c>
      <c r="DI625" s="192">
        <v>4.0299999999999997E-5</v>
      </c>
      <c r="DJ625" s="157">
        <v>0</v>
      </c>
      <c r="DK625" s="157">
        <v>0</v>
      </c>
      <c r="DL625" s="157">
        <v>0</v>
      </c>
      <c r="DM625" s="157">
        <v>0</v>
      </c>
      <c r="DN625" s="157">
        <v>0</v>
      </c>
      <c r="DO625" s="157">
        <v>0</v>
      </c>
      <c r="DP625" s="157">
        <v>0</v>
      </c>
      <c r="DQ625" s="157">
        <v>0</v>
      </c>
      <c r="DR625" s="157">
        <v>0</v>
      </c>
      <c r="DS625" s="157">
        <v>0</v>
      </c>
      <c r="DT625" s="157">
        <v>0</v>
      </c>
      <c r="DU625" s="192">
        <v>4.1100000000000003E-5</v>
      </c>
      <c r="DV625" s="157">
        <v>0</v>
      </c>
      <c r="DW625" s="192">
        <v>3.4799999999999999E-5</v>
      </c>
      <c r="DX625" s="157">
        <v>0</v>
      </c>
      <c r="DY625" s="157">
        <v>0</v>
      </c>
      <c r="DZ625" s="157">
        <v>0</v>
      </c>
      <c r="EA625" s="157">
        <v>0</v>
      </c>
      <c r="EB625" s="157">
        <v>0</v>
      </c>
      <c r="EC625" s="192">
        <v>1.8300000000000001E-5</v>
      </c>
      <c r="ED625" s="157">
        <v>0</v>
      </c>
      <c r="EE625" s="157">
        <v>0</v>
      </c>
      <c r="EF625" s="157">
        <v>0</v>
      </c>
      <c r="EG625" s="157">
        <v>0</v>
      </c>
      <c r="EH625" s="157">
        <v>0</v>
      </c>
      <c r="EI625" s="157">
        <v>0</v>
      </c>
      <c r="EJ625" s="157">
        <v>0</v>
      </c>
      <c r="EK625" s="192">
        <v>7.3700000000000002E-5</v>
      </c>
      <c r="EL625" s="157">
        <v>0</v>
      </c>
      <c r="EM625" s="157">
        <v>0</v>
      </c>
      <c r="EN625" s="157">
        <v>0</v>
      </c>
      <c r="EO625" s="157">
        <v>0</v>
      </c>
      <c r="EP625" s="157">
        <v>0</v>
      </c>
      <c r="EQ625" s="192">
        <v>8.8999999999999995E-6</v>
      </c>
      <c r="ER625" s="192">
        <v>2.0699999999999998E-5</v>
      </c>
      <c r="ES625" s="157">
        <v>0</v>
      </c>
      <c r="ET625" s="192">
        <v>3.7200000000000003E-5</v>
      </c>
      <c r="EU625" s="157">
        <v>0</v>
      </c>
      <c r="EV625" s="157">
        <v>0</v>
      </c>
      <c r="EW625" s="157">
        <v>0</v>
      </c>
      <c r="EX625" s="157">
        <v>0</v>
      </c>
      <c r="EY625" s="157">
        <v>0</v>
      </c>
      <c r="EZ625" s="157">
        <v>0</v>
      </c>
      <c r="FA625" s="192">
        <v>4.1999999999999998E-5</v>
      </c>
      <c r="FB625" s="157">
        <v>0</v>
      </c>
      <c r="FC625" s="192">
        <v>2.7100000000000001E-5</v>
      </c>
      <c r="FD625" s="157">
        <v>0</v>
      </c>
      <c r="FE625" s="157">
        <v>0</v>
      </c>
      <c r="FF625" s="157">
        <v>0</v>
      </c>
      <c r="FG625" s="157">
        <v>0</v>
      </c>
      <c r="FH625" s="157">
        <v>0</v>
      </c>
      <c r="FI625" s="157">
        <v>0</v>
      </c>
      <c r="FJ625" s="157">
        <v>0</v>
      </c>
      <c r="FK625" s="157">
        <v>0</v>
      </c>
      <c r="FL625" s="157">
        <v>0</v>
      </c>
      <c r="FM625" s="157">
        <v>0</v>
      </c>
      <c r="FN625" s="192">
        <v>1.7200000000000001E-5</v>
      </c>
      <c r="FO625" s="192">
        <v>9.0599999999999997E-6</v>
      </c>
      <c r="FP625" s="157">
        <v>0</v>
      </c>
      <c r="FQ625" s="157">
        <v>0</v>
      </c>
      <c r="FR625" s="157">
        <v>0</v>
      </c>
      <c r="FS625" s="157">
        <v>0</v>
      </c>
      <c r="FT625" s="157">
        <v>0</v>
      </c>
      <c r="FU625" s="157">
        <v>0</v>
      </c>
      <c r="FV625" s="157">
        <v>0</v>
      </c>
      <c r="FW625" s="157">
        <v>0</v>
      </c>
      <c r="FX625" s="157">
        <v>0</v>
      </c>
      <c r="FY625" s="192">
        <v>2.72E-5</v>
      </c>
      <c r="FZ625" s="157">
        <v>0</v>
      </c>
      <c r="GA625" s="157">
        <v>0</v>
      </c>
      <c r="GB625" s="157">
        <v>0</v>
      </c>
      <c r="GC625" s="192">
        <v>3.7799999999999997E-5</v>
      </c>
      <c r="GD625" s="157">
        <v>0</v>
      </c>
      <c r="GE625" s="157">
        <v>0</v>
      </c>
      <c r="GF625" s="192">
        <v>4.1300000000000001E-5</v>
      </c>
      <c r="GG625" s="157">
        <v>0</v>
      </c>
      <c r="GH625" s="157">
        <v>0</v>
      </c>
      <c r="GI625" s="192">
        <v>5.1499999999999998E-5</v>
      </c>
      <c r="GJ625" s="157">
        <v>0</v>
      </c>
      <c r="GK625" s="157">
        <v>0</v>
      </c>
      <c r="GL625" s="157">
        <v>0</v>
      </c>
      <c r="GM625" s="157">
        <v>0</v>
      </c>
      <c r="GN625" s="157">
        <v>0</v>
      </c>
      <c r="GO625" s="157">
        <v>0</v>
      </c>
      <c r="GP625" s="157">
        <v>0</v>
      </c>
      <c r="GQ625" s="157">
        <v>0</v>
      </c>
      <c r="GR625" s="157">
        <v>0</v>
      </c>
      <c r="GS625" s="157">
        <v>0</v>
      </c>
      <c r="GT625" s="157">
        <v>0</v>
      </c>
      <c r="GU625" s="157">
        <v>0</v>
      </c>
      <c r="GV625" s="157">
        <v>6.2480499999999998E-4</v>
      </c>
      <c r="GW625" s="157">
        <v>0</v>
      </c>
      <c r="GX625" s="157">
        <v>0</v>
      </c>
      <c r="GY625" s="157">
        <v>0</v>
      </c>
      <c r="GZ625" s="157">
        <v>0</v>
      </c>
      <c r="HA625" s="157">
        <v>0</v>
      </c>
    </row>
    <row r="626" spans="1:209" x14ac:dyDescent="0.2">
      <c r="A626" s="157" t="s">
        <v>4435</v>
      </c>
      <c r="B626" s="157">
        <v>0</v>
      </c>
      <c r="C626" s="157">
        <v>0</v>
      </c>
      <c r="D626" s="157">
        <v>0</v>
      </c>
      <c r="E626" s="157">
        <v>0</v>
      </c>
      <c r="F626" s="157">
        <v>0</v>
      </c>
      <c r="G626" s="157">
        <v>0</v>
      </c>
      <c r="H626" s="157">
        <v>0</v>
      </c>
      <c r="I626" s="157">
        <v>0</v>
      </c>
      <c r="J626" s="157">
        <v>0</v>
      </c>
      <c r="K626" s="157">
        <v>2.1433929999999999E-3</v>
      </c>
      <c r="L626" s="157">
        <v>0</v>
      </c>
      <c r="M626" s="157">
        <v>0</v>
      </c>
      <c r="N626" s="157">
        <v>0</v>
      </c>
      <c r="O626" s="157">
        <v>0</v>
      </c>
      <c r="P626" s="157">
        <v>0</v>
      </c>
      <c r="Q626" s="157">
        <v>9.4816699999999998E-4</v>
      </c>
      <c r="R626" s="157">
        <v>6.392076E-3</v>
      </c>
      <c r="S626" s="157">
        <v>9.3469099999999997E-4</v>
      </c>
      <c r="T626" s="157">
        <v>8.0819799999999999E-4</v>
      </c>
      <c r="U626" s="157">
        <v>3.2645859999999999E-3</v>
      </c>
      <c r="V626" s="157">
        <v>2.6388399999999998E-4</v>
      </c>
      <c r="W626" s="157">
        <v>0</v>
      </c>
      <c r="X626" s="157">
        <v>0</v>
      </c>
      <c r="Y626" s="157">
        <v>0</v>
      </c>
      <c r="Z626" s="157">
        <v>0</v>
      </c>
      <c r="AA626" s="157">
        <v>0</v>
      </c>
      <c r="AB626" s="157">
        <v>0</v>
      </c>
      <c r="AC626" s="157">
        <v>0</v>
      </c>
      <c r="AD626" s="157">
        <v>0</v>
      </c>
      <c r="AE626" s="157">
        <v>0</v>
      </c>
      <c r="AF626" s="157">
        <v>0</v>
      </c>
      <c r="AG626" s="157">
        <v>0</v>
      </c>
      <c r="AH626" s="157">
        <v>0</v>
      </c>
      <c r="AI626" s="157">
        <v>0</v>
      </c>
      <c r="AJ626" s="157">
        <v>0</v>
      </c>
      <c r="AK626" s="157">
        <v>0</v>
      </c>
      <c r="AL626" s="157">
        <v>0</v>
      </c>
      <c r="AM626" s="157">
        <v>0</v>
      </c>
      <c r="AN626" s="157">
        <v>0</v>
      </c>
      <c r="AO626" s="157">
        <v>0</v>
      </c>
      <c r="AP626" s="157">
        <v>0</v>
      </c>
      <c r="AQ626" s="157">
        <v>0</v>
      </c>
      <c r="AR626" s="157">
        <v>0</v>
      </c>
      <c r="AS626" s="157">
        <v>0</v>
      </c>
      <c r="AT626" s="157">
        <v>0</v>
      </c>
      <c r="AU626" s="157">
        <v>0</v>
      </c>
      <c r="AV626" s="157">
        <v>0</v>
      </c>
      <c r="AW626" s="157">
        <v>0</v>
      </c>
      <c r="AX626" s="157">
        <v>0</v>
      </c>
      <c r="AY626" s="157">
        <v>0</v>
      </c>
      <c r="AZ626" s="157">
        <v>0</v>
      </c>
      <c r="BA626" s="157">
        <v>0</v>
      </c>
      <c r="BB626" s="157">
        <v>0</v>
      </c>
      <c r="BC626" s="157">
        <v>0</v>
      </c>
      <c r="BD626" s="157">
        <v>0</v>
      </c>
      <c r="BE626" s="157">
        <v>0</v>
      </c>
      <c r="BF626" s="157">
        <v>0</v>
      </c>
      <c r="BG626" s="157">
        <v>9.8101099999999995E-4</v>
      </c>
      <c r="BH626" s="157">
        <v>2.2931140000000002E-3</v>
      </c>
      <c r="BI626" s="157">
        <v>3.9372920000000002E-3</v>
      </c>
      <c r="BJ626" s="157">
        <v>0</v>
      </c>
      <c r="BK626" s="157">
        <v>0</v>
      </c>
      <c r="BL626" s="157">
        <v>0</v>
      </c>
      <c r="BM626" s="157">
        <v>1.6835019999999999E-3</v>
      </c>
      <c r="BN626" s="157">
        <v>2.0751369999999999E-3</v>
      </c>
      <c r="BO626" s="157">
        <v>0</v>
      </c>
      <c r="BP626" s="157">
        <v>4.7950100000000002E-4</v>
      </c>
      <c r="BQ626" s="157">
        <v>1.3152389999999999E-3</v>
      </c>
      <c r="BR626" s="157">
        <v>0</v>
      </c>
      <c r="BS626" s="157">
        <v>1.302821E-3</v>
      </c>
      <c r="BT626" s="157">
        <v>6.2528949999999996E-3</v>
      </c>
      <c r="BU626" s="157">
        <v>1.3519599999999999E-3</v>
      </c>
      <c r="BV626" s="157">
        <v>2.8515799999999998E-4</v>
      </c>
      <c r="BW626" s="157">
        <v>0</v>
      </c>
      <c r="BX626" s="157">
        <v>0</v>
      </c>
      <c r="BY626" s="157">
        <v>0</v>
      </c>
      <c r="BZ626" s="157">
        <v>0</v>
      </c>
      <c r="CA626" s="157">
        <v>0</v>
      </c>
      <c r="CB626" s="192">
        <v>7.25E-5</v>
      </c>
      <c r="CC626" s="157">
        <v>0</v>
      </c>
      <c r="CD626" s="157">
        <v>0</v>
      </c>
      <c r="CE626" s="157">
        <v>0</v>
      </c>
      <c r="CF626" s="157">
        <v>0</v>
      </c>
      <c r="CG626" s="157">
        <v>0</v>
      </c>
      <c r="CH626" s="157">
        <v>0</v>
      </c>
      <c r="CI626" s="157">
        <v>0</v>
      </c>
      <c r="CJ626" s="157">
        <v>0</v>
      </c>
      <c r="CK626" s="157">
        <v>0</v>
      </c>
      <c r="CL626" s="157">
        <v>0</v>
      </c>
      <c r="CM626" s="157">
        <v>0</v>
      </c>
      <c r="CN626" s="157">
        <v>0</v>
      </c>
      <c r="CO626" s="157">
        <v>0</v>
      </c>
      <c r="CP626" s="157">
        <v>0</v>
      </c>
      <c r="CQ626" s="157">
        <v>0</v>
      </c>
      <c r="CR626" s="157">
        <v>0</v>
      </c>
      <c r="CS626" s="157">
        <v>0</v>
      </c>
      <c r="CT626" s="157">
        <v>0</v>
      </c>
      <c r="CU626" s="157">
        <v>0</v>
      </c>
      <c r="CV626" s="157">
        <v>2.6886500000000002E-4</v>
      </c>
      <c r="CW626" s="157">
        <v>0</v>
      </c>
      <c r="CX626" s="157">
        <v>0</v>
      </c>
      <c r="CY626" s="192">
        <v>5.52E-5</v>
      </c>
      <c r="CZ626" s="157">
        <v>0</v>
      </c>
      <c r="DA626" s="157">
        <v>0</v>
      </c>
      <c r="DB626" s="157">
        <v>0</v>
      </c>
      <c r="DC626" s="157">
        <v>0</v>
      </c>
      <c r="DD626" s="157">
        <v>0</v>
      </c>
      <c r="DE626" s="192">
        <v>1.3200000000000001E-5</v>
      </c>
      <c r="DF626" s="157">
        <v>0</v>
      </c>
      <c r="DG626" s="157">
        <v>0</v>
      </c>
      <c r="DH626" s="157">
        <v>0</v>
      </c>
      <c r="DI626" s="157">
        <v>0</v>
      </c>
      <c r="DJ626" s="157">
        <v>0</v>
      </c>
      <c r="DK626" s="157">
        <v>0</v>
      </c>
      <c r="DL626" s="157">
        <v>0</v>
      </c>
      <c r="DM626" s="157">
        <v>0</v>
      </c>
      <c r="DN626" s="157">
        <v>0</v>
      </c>
      <c r="DO626" s="157">
        <v>0</v>
      </c>
      <c r="DP626" s="157">
        <v>0</v>
      </c>
      <c r="DQ626" s="157">
        <v>0</v>
      </c>
      <c r="DR626" s="157">
        <v>0</v>
      </c>
      <c r="DS626" s="157">
        <v>0</v>
      </c>
      <c r="DT626" s="157">
        <v>0</v>
      </c>
      <c r="DU626" s="157">
        <v>0</v>
      </c>
      <c r="DV626" s="157">
        <v>0</v>
      </c>
      <c r="DW626" s="157">
        <v>0</v>
      </c>
      <c r="DX626" s="157">
        <v>0</v>
      </c>
      <c r="DY626" s="157">
        <v>0</v>
      </c>
      <c r="DZ626" s="157">
        <v>0</v>
      </c>
      <c r="EA626" s="192">
        <v>9.1399999999999999E-5</v>
      </c>
      <c r="EB626" s="157">
        <v>0</v>
      </c>
      <c r="EC626" s="157">
        <v>0</v>
      </c>
      <c r="ED626" s="157">
        <v>0</v>
      </c>
      <c r="EE626" s="157">
        <v>0</v>
      </c>
      <c r="EF626" s="157">
        <v>0</v>
      </c>
      <c r="EG626" s="157">
        <v>0</v>
      </c>
      <c r="EH626" s="157">
        <v>0</v>
      </c>
      <c r="EI626" s="157">
        <v>0</v>
      </c>
      <c r="EJ626" s="157">
        <v>0</v>
      </c>
      <c r="EK626" s="157">
        <v>0</v>
      </c>
      <c r="EL626" s="157">
        <v>0</v>
      </c>
      <c r="EM626" s="157">
        <v>0</v>
      </c>
      <c r="EN626" s="157">
        <v>0</v>
      </c>
      <c r="EO626" s="157">
        <v>0</v>
      </c>
      <c r="EP626" s="157">
        <v>0</v>
      </c>
      <c r="EQ626" s="157">
        <v>0</v>
      </c>
      <c r="ER626" s="157">
        <v>0</v>
      </c>
      <c r="ES626" s="157">
        <v>0</v>
      </c>
      <c r="ET626" s="157">
        <v>0</v>
      </c>
      <c r="EU626" s="157">
        <v>0</v>
      </c>
      <c r="EV626" s="157">
        <v>0</v>
      </c>
      <c r="EW626" s="157">
        <v>0</v>
      </c>
      <c r="EX626" s="157">
        <v>0</v>
      </c>
      <c r="EY626" s="157">
        <v>0</v>
      </c>
      <c r="EZ626" s="157">
        <v>0</v>
      </c>
      <c r="FA626" s="157">
        <v>0</v>
      </c>
      <c r="FB626" s="157">
        <v>0</v>
      </c>
      <c r="FC626" s="157">
        <v>0</v>
      </c>
      <c r="FD626" s="157">
        <v>0</v>
      </c>
      <c r="FE626" s="157">
        <v>0</v>
      </c>
      <c r="FF626" s="157">
        <v>0</v>
      </c>
      <c r="FG626" s="157">
        <v>0</v>
      </c>
      <c r="FH626" s="157">
        <v>0</v>
      </c>
      <c r="FI626" s="157">
        <v>0</v>
      </c>
      <c r="FJ626" s="157">
        <v>0</v>
      </c>
      <c r="FK626" s="192">
        <v>9.2399999999999996E-5</v>
      </c>
      <c r="FL626" s="192">
        <v>9.6299999999999996E-5</v>
      </c>
      <c r="FM626" s="157">
        <v>0</v>
      </c>
      <c r="FN626" s="157">
        <v>0</v>
      </c>
      <c r="FO626" s="157">
        <v>0</v>
      </c>
      <c r="FP626" s="157">
        <v>0</v>
      </c>
      <c r="FQ626" s="157">
        <v>0</v>
      </c>
      <c r="FR626" s="157">
        <v>0</v>
      </c>
      <c r="FS626" s="157">
        <v>0</v>
      </c>
      <c r="FT626" s="157">
        <v>0</v>
      </c>
      <c r="FU626" s="157">
        <v>0</v>
      </c>
      <c r="FV626" s="157">
        <v>0</v>
      </c>
      <c r="FW626" s="157">
        <v>0</v>
      </c>
      <c r="FX626" s="157">
        <v>0</v>
      </c>
      <c r="FY626" s="157">
        <v>0</v>
      </c>
      <c r="FZ626" s="157">
        <v>0</v>
      </c>
      <c r="GA626" s="157">
        <v>0</v>
      </c>
      <c r="GB626" s="157">
        <v>0</v>
      </c>
      <c r="GC626" s="157">
        <v>0</v>
      </c>
      <c r="GD626" s="157">
        <v>0</v>
      </c>
      <c r="GE626" s="157">
        <v>0</v>
      </c>
      <c r="GF626" s="157">
        <v>0</v>
      </c>
      <c r="GG626" s="157">
        <v>0</v>
      </c>
      <c r="GH626" s="157">
        <v>0</v>
      </c>
      <c r="GI626" s="157">
        <v>0</v>
      </c>
      <c r="GJ626" s="157">
        <v>0</v>
      </c>
      <c r="GK626" s="157">
        <v>0</v>
      </c>
      <c r="GL626" s="157">
        <v>0</v>
      </c>
      <c r="GM626" s="157">
        <v>0</v>
      </c>
      <c r="GN626" s="157">
        <v>0</v>
      </c>
      <c r="GO626" s="157">
        <v>0</v>
      </c>
      <c r="GP626" s="157">
        <v>0</v>
      </c>
      <c r="GQ626" s="157">
        <v>0</v>
      </c>
      <c r="GR626" s="157">
        <v>0</v>
      </c>
      <c r="GS626" s="157">
        <v>0</v>
      </c>
      <c r="GT626" s="157">
        <v>0</v>
      </c>
      <c r="GU626" s="157">
        <v>0</v>
      </c>
      <c r="GV626" s="157">
        <v>0</v>
      </c>
      <c r="GW626" s="157">
        <v>0</v>
      </c>
      <c r="GX626" s="157">
        <v>0</v>
      </c>
      <c r="GY626" s="157">
        <v>0</v>
      </c>
      <c r="GZ626" s="157">
        <v>0</v>
      </c>
      <c r="HA626" s="157">
        <v>0</v>
      </c>
    </row>
    <row r="627" spans="1:209" x14ac:dyDescent="0.2">
      <c r="A627" s="157" t="s">
        <v>4436</v>
      </c>
      <c r="B627" s="157">
        <v>0</v>
      </c>
      <c r="C627" s="157">
        <v>0</v>
      </c>
      <c r="D627" s="157">
        <v>0</v>
      </c>
      <c r="E627" s="157">
        <v>0</v>
      </c>
      <c r="F627" s="157">
        <v>0</v>
      </c>
      <c r="G627" s="157">
        <v>0</v>
      </c>
      <c r="H627" s="157">
        <v>0</v>
      </c>
      <c r="I627" s="157">
        <v>0</v>
      </c>
      <c r="J627" s="157">
        <v>0</v>
      </c>
      <c r="K627" s="157">
        <v>0</v>
      </c>
      <c r="L627" s="157">
        <v>0</v>
      </c>
      <c r="M627" s="157">
        <v>0</v>
      </c>
      <c r="N627" s="157">
        <v>0</v>
      </c>
      <c r="O627" s="157">
        <v>0</v>
      </c>
      <c r="P627" s="157">
        <v>0</v>
      </c>
      <c r="Q627" s="157">
        <v>0</v>
      </c>
      <c r="R627" s="157">
        <v>0</v>
      </c>
      <c r="S627" s="157">
        <v>0</v>
      </c>
      <c r="T627" s="157">
        <v>0</v>
      </c>
      <c r="U627" s="157">
        <v>0</v>
      </c>
      <c r="V627" s="157">
        <v>0</v>
      </c>
      <c r="W627" s="157">
        <v>0</v>
      </c>
      <c r="X627" s="157">
        <v>0</v>
      </c>
      <c r="Y627" s="157">
        <v>0</v>
      </c>
      <c r="Z627" s="157">
        <v>0</v>
      </c>
      <c r="AA627" s="157">
        <v>0</v>
      </c>
      <c r="AB627" s="157">
        <v>0</v>
      </c>
      <c r="AC627" s="157">
        <v>0</v>
      </c>
      <c r="AD627" s="157">
        <v>0</v>
      </c>
      <c r="AE627" s="157">
        <v>0</v>
      </c>
      <c r="AF627" s="157">
        <v>0</v>
      </c>
      <c r="AG627" s="157">
        <v>0</v>
      </c>
      <c r="AH627" s="157">
        <v>0</v>
      </c>
      <c r="AI627" s="157">
        <v>0</v>
      </c>
      <c r="AJ627" s="157">
        <v>0</v>
      </c>
      <c r="AK627" s="157">
        <v>0</v>
      </c>
      <c r="AL627" s="157">
        <v>0</v>
      </c>
      <c r="AM627" s="157">
        <v>0</v>
      </c>
      <c r="AN627" s="157">
        <v>0</v>
      </c>
      <c r="AO627" s="157">
        <v>0</v>
      </c>
      <c r="AP627" s="157">
        <v>0</v>
      </c>
      <c r="AQ627" s="157">
        <v>0</v>
      </c>
      <c r="AR627" s="157">
        <v>0</v>
      </c>
      <c r="AS627" s="157">
        <v>1.8217400000000001E-4</v>
      </c>
      <c r="AT627" s="192">
        <v>5.3699999999999997E-5</v>
      </c>
      <c r="AU627" s="157">
        <v>0</v>
      </c>
      <c r="AV627" s="157">
        <v>0</v>
      </c>
      <c r="AW627" s="157">
        <v>0</v>
      </c>
      <c r="AX627" s="157">
        <v>0</v>
      </c>
      <c r="AY627" s="157">
        <v>0</v>
      </c>
      <c r="AZ627" s="157">
        <v>0</v>
      </c>
      <c r="BA627" s="157">
        <v>0</v>
      </c>
      <c r="BB627" s="157">
        <v>0</v>
      </c>
      <c r="BC627" s="157">
        <v>0</v>
      </c>
      <c r="BD627" s="157">
        <v>0</v>
      </c>
      <c r="BE627" s="157">
        <v>0</v>
      </c>
      <c r="BF627" s="157">
        <v>0</v>
      </c>
      <c r="BG627" s="157">
        <v>0</v>
      </c>
      <c r="BH627" s="157">
        <v>0</v>
      </c>
      <c r="BI627" s="157">
        <v>0</v>
      </c>
      <c r="BJ627" s="157">
        <v>0</v>
      </c>
      <c r="BK627" s="157">
        <v>0</v>
      </c>
      <c r="BL627" s="157">
        <v>0</v>
      </c>
      <c r="BM627" s="157">
        <v>0</v>
      </c>
      <c r="BN627" s="157">
        <v>0</v>
      </c>
      <c r="BO627" s="192">
        <v>6.6699999999999995E-5</v>
      </c>
      <c r="BP627" s="157">
        <v>0</v>
      </c>
      <c r="BQ627" s="157">
        <v>0</v>
      </c>
      <c r="BR627" s="157">
        <v>0</v>
      </c>
      <c r="BS627" s="157">
        <v>0</v>
      </c>
      <c r="BT627" s="157">
        <v>0</v>
      </c>
      <c r="BU627" s="157">
        <v>0</v>
      </c>
      <c r="BV627" s="157">
        <v>0</v>
      </c>
      <c r="BW627" s="157">
        <v>0</v>
      </c>
      <c r="BX627" s="157">
        <v>0</v>
      </c>
      <c r="BY627" s="157">
        <v>0</v>
      </c>
      <c r="BZ627" s="157">
        <v>0</v>
      </c>
      <c r="CA627" s="157">
        <v>0</v>
      </c>
      <c r="CB627" s="157">
        <v>0</v>
      </c>
      <c r="CC627" s="157">
        <v>0</v>
      </c>
      <c r="CD627" s="157">
        <v>0</v>
      </c>
      <c r="CE627" s="157">
        <v>0</v>
      </c>
      <c r="CF627" s="157">
        <v>0</v>
      </c>
      <c r="CG627" s="157">
        <v>0</v>
      </c>
      <c r="CH627" s="157">
        <v>0</v>
      </c>
      <c r="CI627" s="157">
        <v>0</v>
      </c>
      <c r="CJ627" s="157">
        <v>0</v>
      </c>
      <c r="CK627" s="157">
        <v>0</v>
      </c>
      <c r="CL627" s="157">
        <v>0</v>
      </c>
      <c r="CM627" s="157">
        <v>0</v>
      </c>
      <c r="CN627" s="157">
        <v>0</v>
      </c>
      <c r="CO627" s="157">
        <v>0</v>
      </c>
      <c r="CP627" s="157">
        <v>0</v>
      </c>
      <c r="CQ627" s="157">
        <v>0</v>
      </c>
      <c r="CR627" s="157">
        <v>0</v>
      </c>
      <c r="CS627" s="157">
        <v>0</v>
      </c>
      <c r="CT627" s="157">
        <v>0</v>
      </c>
      <c r="CU627" s="157">
        <v>0</v>
      </c>
      <c r="CV627" s="157">
        <v>0</v>
      </c>
      <c r="CW627" s="157">
        <v>0</v>
      </c>
      <c r="CX627" s="157">
        <v>0</v>
      </c>
      <c r="CY627" s="157">
        <v>0</v>
      </c>
      <c r="CZ627" s="157">
        <v>0</v>
      </c>
      <c r="DA627" s="157">
        <v>0</v>
      </c>
      <c r="DB627" s="157">
        <v>0</v>
      </c>
      <c r="DC627" s="157">
        <v>0</v>
      </c>
      <c r="DD627" s="157">
        <v>0</v>
      </c>
      <c r="DE627" s="157">
        <v>0</v>
      </c>
      <c r="DF627" s="157">
        <v>0</v>
      </c>
      <c r="DG627" s="157">
        <v>0</v>
      </c>
      <c r="DH627" s="157">
        <v>0</v>
      </c>
      <c r="DI627" s="157">
        <v>0</v>
      </c>
      <c r="DJ627" s="157">
        <v>0</v>
      </c>
      <c r="DK627" s="157">
        <v>0</v>
      </c>
      <c r="DL627" s="157">
        <v>0</v>
      </c>
      <c r="DM627" s="157">
        <v>0</v>
      </c>
      <c r="DN627" s="157">
        <v>0</v>
      </c>
      <c r="DO627" s="157">
        <v>0</v>
      </c>
      <c r="DP627" s="157">
        <v>0</v>
      </c>
      <c r="DQ627" s="157">
        <v>0</v>
      </c>
      <c r="DR627" s="157">
        <v>0</v>
      </c>
      <c r="DS627" s="157">
        <v>0</v>
      </c>
      <c r="DT627" s="157">
        <v>0</v>
      </c>
      <c r="DU627" s="157">
        <v>0</v>
      </c>
      <c r="DV627" s="157">
        <v>0</v>
      </c>
      <c r="DW627" s="157">
        <v>0</v>
      </c>
      <c r="DX627" s="157">
        <v>0</v>
      </c>
      <c r="DY627" s="157">
        <v>0</v>
      </c>
      <c r="DZ627" s="157">
        <v>0</v>
      </c>
      <c r="EA627" s="157">
        <v>0</v>
      </c>
      <c r="EB627" s="157">
        <v>0</v>
      </c>
      <c r="EC627" s="157">
        <v>0</v>
      </c>
      <c r="ED627" s="157">
        <v>0</v>
      </c>
      <c r="EE627" s="157">
        <v>0</v>
      </c>
      <c r="EF627" s="157">
        <v>0</v>
      </c>
      <c r="EG627" s="157">
        <v>0</v>
      </c>
      <c r="EH627" s="157">
        <v>0</v>
      </c>
      <c r="EI627" s="157">
        <v>0</v>
      </c>
      <c r="EJ627" s="157">
        <v>0</v>
      </c>
      <c r="EK627" s="157">
        <v>0</v>
      </c>
      <c r="EL627" s="157">
        <v>0</v>
      </c>
      <c r="EM627" s="157">
        <v>0</v>
      </c>
      <c r="EN627" s="157">
        <v>0</v>
      </c>
      <c r="EO627" s="157">
        <v>0</v>
      </c>
      <c r="EP627" s="157">
        <v>0</v>
      </c>
      <c r="EQ627" s="157">
        <v>0</v>
      </c>
      <c r="ER627" s="157">
        <v>0</v>
      </c>
      <c r="ES627" s="157">
        <v>0</v>
      </c>
      <c r="ET627" s="157">
        <v>0</v>
      </c>
      <c r="EU627" s="157">
        <v>0</v>
      </c>
      <c r="EV627" s="157">
        <v>0</v>
      </c>
      <c r="EW627" s="157">
        <v>0</v>
      </c>
      <c r="EX627" s="157">
        <v>0</v>
      </c>
      <c r="EY627" s="157">
        <v>0</v>
      </c>
      <c r="EZ627" s="157">
        <v>0</v>
      </c>
      <c r="FA627" s="157">
        <v>0</v>
      </c>
      <c r="FB627" s="157">
        <v>0</v>
      </c>
      <c r="FC627" s="157">
        <v>0</v>
      </c>
      <c r="FD627" s="157">
        <v>0</v>
      </c>
      <c r="FE627" s="157">
        <v>0</v>
      </c>
      <c r="FF627" s="192">
        <v>6.7799999999999995E-5</v>
      </c>
      <c r="FG627" s="157">
        <v>0</v>
      </c>
      <c r="FH627" s="157">
        <v>0</v>
      </c>
      <c r="FI627" s="157">
        <v>0</v>
      </c>
      <c r="FJ627" s="157">
        <v>0</v>
      </c>
      <c r="FK627" s="157">
        <v>0</v>
      </c>
      <c r="FL627" s="157">
        <v>0</v>
      </c>
      <c r="FM627" s="157">
        <v>0</v>
      </c>
      <c r="FN627" s="157">
        <v>0</v>
      </c>
      <c r="FO627" s="157">
        <v>0</v>
      </c>
      <c r="FP627" s="157">
        <v>0</v>
      </c>
      <c r="FQ627" s="157">
        <v>0</v>
      </c>
      <c r="FR627" s="157">
        <v>0</v>
      </c>
      <c r="FS627" s="157">
        <v>0</v>
      </c>
      <c r="FT627" s="157">
        <v>0</v>
      </c>
      <c r="FU627" s="157">
        <v>0</v>
      </c>
      <c r="FV627" s="157">
        <v>0</v>
      </c>
      <c r="FW627" s="157">
        <v>0</v>
      </c>
      <c r="FX627" s="157">
        <v>0</v>
      </c>
      <c r="FY627" s="157">
        <v>0</v>
      </c>
      <c r="FZ627" s="157">
        <v>0</v>
      </c>
      <c r="GA627" s="157">
        <v>0</v>
      </c>
      <c r="GB627" s="157">
        <v>0</v>
      </c>
      <c r="GC627" s="157">
        <v>0</v>
      </c>
      <c r="GD627" s="157">
        <v>0</v>
      </c>
      <c r="GE627" s="157">
        <v>0</v>
      </c>
      <c r="GF627" s="157">
        <v>0</v>
      </c>
      <c r="GG627" s="157">
        <v>0</v>
      </c>
      <c r="GH627" s="157">
        <v>0</v>
      </c>
      <c r="GI627" s="157">
        <v>0</v>
      </c>
      <c r="GJ627" s="157">
        <v>0</v>
      </c>
      <c r="GK627" s="157">
        <v>0</v>
      </c>
      <c r="GL627" s="157">
        <v>0</v>
      </c>
      <c r="GM627" s="157">
        <v>0</v>
      </c>
      <c r="GN627" s="157">
        <v>0</v>
      </c>
      <c r="GO627" s="157">
        <v>0</v>
      </c>
      <c r="GP627" s="157">
        <v>0</v>
      </c>
      <c r="GQ627" s="157">
        <v>0</v>
      </c>
      <c r="GR627" s="157">
        <v>0</v>
      </c>
      <c r="GS627" s="157">
        <v>0</v>
      </c>
      <c r="GT627" s="157">
        <v>0</v>
      </c>
      <c r="GU627" s="157">
        <v>0</v>
      </c>
      <c r="GV627" s="157">
        <v>0</v>
      </c>
      <c r="GW627" s="157">
        <v>0</v>
      </c>
      <c r="GX627" s="157">
        <v>0</v>
      </c>
      <c r="GY627" s="157">
        <v>0</v>
      </c>
      <c r="GZ627" s="157">
        <v>0</v>
      </c>
      <c r="HA627" s="157">
        <v>0</v>
      </c>
    </row>
    <row r="628" spans="1:209" x14ac:dyDescent="0.2">
      <c r="A628" s="157" t="s">
        <v>4437</v>
      </c>
      <c r="B628" s="157">
        <v>0</v>
      </c>
      <c r="C628" s="157">
        <v>0</v>
      </c>
      <c r="D628" s="157">
        <v>0</v>
      </c>
      <c r="E628" s="192">
        <v>2.3300000000000001E-5</v>
      </c>
      <c r="F628" s="157">
        <v>0</v>
      </c>
      <c r="G628" s="157">
        <v>1.56615E-4</v>
      </c>
      <c r="H628" s="192">
        <v>9.4500000000000007E-5</v>
      </c>
      <c r="I628" s="157">
        <v>0</v>
      </c>
      <c r="J628" s="157">
        <v>3.8143500000000001E-4</v>
      </c>
      <c r="K628" s="192">
        <v>5.3600000000000002E-5</v>
      </c>
      <c r="L628" s="192">
        <v>3.4100000000000002E-5</v>
      </c>
      <c r="M628" s="192">
        <v>5.2899999999999998E-5</v>
      </c>
      <c r="N628" s="157">
        <v>2.0282300000000001E-4</v>
      </c>
      <c r="O628" s="192">
        <v>1.6500000000000001E-5</v>
      </c>
      <c r="P628" s="157">
        <v>0</v>
      </c>
      <c r="Q628" s="192">
        <v>3.1600000000000002E-5</v>
      </c>
      <c r="R628" s="192">
        <v>8.7299999999999994E-5</v>
      </c>
      <c r="S628" s="157">
        <v>0</v>
      </c>
      <c r="T628" s="157">
        <v>0</v>
      </c>
      <c r="U628" s="157">
        <v>0</v>
      </c>
      <c r="V628" s="157">
        <v>1.8268900000000001E-4</v>
      </c>
      <c r="W628" s="157">
        <v>0</v>
      </c>
      <c r="X628" s="157">
        <v>0</v>
      </c>
      <c r="Y628" s="157">
        <v>0</v>
      </c>
      <c r="Z628" s="157">
        <v>1.05548E-4</v>
      </c>
      <c r="AA628" s="192">
        <v>4.9299999999999999E-5</v>
      </c>
      <c r="AB628" s="192">
        <v>2.0000000000000002E-5</v>
      </c>
      <c r="AC628" s="192">
        <v>1.9300000000000002E-5</v>
      </c>
      <c r="AD628" s="192">
        <v>5.8199999999999998E-5</v>
      </c>
      <c r="AE628" s="157">
        <v>0</v>
      </c>
      <c r="AF628" s="192">
        <v>1.5E-5</v>
      </c>
      <c r="AG628" s="157">
        <v>3.0720699999999999E-4</v>
      </c>
      <c r="AH628" s="192">
        <v>1.2300000000000001E-5</v>
      </c>
      <c r="AI628" s="192">
        <v>3.8699999999999999E-5</v>
      </c>
      <c r="AJ628" s="157">
        <v>1.06545E-4</v>
      </c>
      <c r="AK628" s="157">
        <v>0</v>
      </c>
      <c r="AL628" s="157">
        <v>0</v>
      </c>
      <c r="AM628" s="157">
        <v>1.0344300000000001E-4</v>
      </c>
      <c r="AN628" s="157">
        <v>1.8200200000000001E-4</v>
      </c>
      <c r="AO628" s="192">
        <v>5.0599999999999997E-5</v>
      </c>
      <c r="AP628" s="157">
        <v>0</v>
      </c>
      <c r="AQ628" s="192">
        <v>4.1900000000000002E-5</v>
      </c>
      <c r="AR628" s="157">
        <v>1.01895E-4</v>
      </c>
      <c r="AS628" s="157">
        <v>4.0989200000000003E-4</v>
      </c>
      <c r="AT628" s="192">
        <v>3.7599999999999999E-5</v>
      </c>
      <c r="AU628" s="157">
        <v>4.6372600000000003E-4</v>
      </c>
      <c r="AV628" s="157">
        <v>0</v>
      </c>
      <c r="AW628" s="157">
        <v>1.02571E-4</v>
      </c>
      <c r="AX628" s="192">
        <v>3.3099999999999998E-5</v>
      </c>
      <c r="AY628" s="157">
        <v>1.8915300000000001E-4</v>
      </c>
      <c r="AZ628" s="157">
        <v>0</v>
      </c>
      <c r="BA628" s="192">
        <v>7.2200000000000007E-5</v>
      </c>
      <c r="BB628" s="192">
        <v>2.4600000000000002E-5</v>
      </c>
      <c r="BC628" s="157">
        <v>3.3703299999999998E-4</v>
      </c>
      <c r="BD628" s="192">
        <v>7.3899999999999994E-5</v>
      </c>
      <c r="BE628" s="157">
        <v>4.3207199999999998E-4</v>
      </c>
      <c r="BF628" s="157">
        <v>0</v>
      </c>
      <c r="BG628" s="192">
        <v>5.38E-5</v>
      </c>
      <c r="BH628" s="192">
        <v>4.5000000000000003E-5</v>
      </c>
      <c r="BI628" s="157">
        <v>0</v>
      </c>
      <c r="BJ628" s="192">
        <v>5.63E-5</v>
      </c>
      <c r="BK628" s="192">
        <v>5.1700000000000003E-5</v>
      </c>
      <c r="BL628" s="157">
        <v>2.14615E-4</v>
      </c>
      <c r="BM628" s="157">
        <v>0</v>
      </c>
      <c r="BN628" s="192">
        <v>4.32E-5</v>
      </c>
      <c r="BO628" s="192">
        <v>4.4499999999999997E-5</v>
      </c>
      <c r="BP628" s="157">
        <v>0</v>
      </c>
      <c r="BQ628" s="157">
        <v>0</v>
      </c>
      <c r="BR628" s="157">
        <v>0</v>
      </c>
      <c r="BS628" s="157">
        <v>0</v>
      </c>
      <c r="BT628" s="157">
        <v>0</v>
      </c>
      <c r="BU628" s="157">
        <v>0</v>
      </c>
      <c r="BV628" s="157">
        <v>0</v>
      </c>
      <c r="BW628" s="157">
        <v>3.2270399999999999E-4</v>
      </c>
      <c r="BX628" s="157">
        <v>0</v>
      </c>
      <c r="BY628" s="157">
        <v>0</v>
      </c>
      <c r="BZ628" s="157">
        <v>1.2378500000000001E-4</v>
      </c>
      <c r="CA628" s="157">
        <v>0</v>
      </c>
      <c r="CB628" s="157">
        <v>0</v>
      </c>
      <c r="CC628" s="157">
        <v>0</v>
      </c>
      <c r="CD628" s="157">
        <v>0</v>
      </c>
      <c r="CE628" s="192">
        <v>3.1099999999999997E-5</v>
      </c>
      <c r="CF628" s="157">
        <v>1.6615400000000001E-4</v>
      </c>
      <c r="CG628" s="157">
        <v>2.7758500000000001E-4</v>
      </c>
      <c r="CH628" s="157">
        <v>0</v>
      </c>
      <c r="CI628" s="157">
        <v>1.6974399999999999E-4</v>
      </c>
      <c r="CJ628" s="157">
        <v>0</v>
      </c>
      <c r="CK628" s="192">
        <v>2.69E-5</v>
      </c>
      <c r="CL628" s="157">
        <v>2.2156000000000001E-4</v>
      </c>
      <c r="CM628" s="157">
        <v>2.82236E-4</v>
      </c>
      <c r="CN628" s="157">
        <v>1.32459E-4</v>
      </c>
      <c r="CO628" s="157">
        <v>3.7751499999999998E-4</v>
      </c>
      <c r="CP628" s="192">
        <v>7.4999999999999993E-5</v>
      </c>
      <c r="CQ628" s="192">
        <v>2.4000000000000001E-5</v>
      </c>
      <c r="CR628" s="157">
        <v>0</v>
      </c>
      <c r="CS628" s="192">
        <v>1.04E-5</v>
      </c>
      <c r="CT628" s="192">
        <v>2.3799999999999999E-5</v>
      </c>
      <c r="CU628" s="157">
        <v>0</v>
      </c>
      <c r="CV628" s="157">
        <v>0</v>
      </c>
      <c r="CW628" s="192">
        <v>5.3399999999999997E-5</v>
      </c>
      <c r="CX628" s="192">
        <v>6.7199999999999994E-5</v>
      </c>
      <c r="CY628" s="157">
        <v>0</v>
      </c>
      <c r="CZ628" s="157">
        <v>1.1438999999999999E-4</v>
      </c>
      <c r="DA628" s="157">
        <v>0</v>
      </c>
      <c r="DB628" s="157">
        <v>0</v>
      </c>
      <c r="DC628" s="157">
        <v>0</v>
      </c>
      <c r="DD628" s="157">
        <v>0</v>
      </c>
      <c r="DE628" s="157">
        <v>1.45637E-4</v>
      </c>
      <c r="DF628" s="157">
        <v>0</v>
      </c>
      <c r="DG628" s="157">
        <v>0</v>
      </c>
      <c r="DH628" s="157">
        <v>1.35007E-4</v>
      </c>
      <c r="DI628" s="157">
        <v>1.0082900000000001E-4</v>
      </c>
      <c r="DJ628" s="157">
        <v>0</v>
      </c>
      <c r="DK628" s="157">
        <v>0</v>
      </c>
      <c r="DL628" s="157">
        <v>2.7011599999999999E-4</v>
      </c>
      <c r="DM628" s="157">
        <v>1.5109699999999999E-4</v>
      </c>
      <c r="DN628" s="157">
        <v>0</v>
      </c>
      <c r="DO628" s="157">
        <v>1.03742E-4</v>
      </c>
      <c r="DP628" s="157">
        <v>0</v>
      </c>
      <c r="DQ628" s="192">
        <v>1.31E-5</v>
      </c>
      <c r="DR628" s="157">
        <v>0</v>
      </c>
      <c r="DS628" s="157">
        <v>0</v>
      </c>
      <c r="DT628" s="157">
        <v>1.27033E-4</v>
      </c>
      <c r="DU628" s="157">
        <v>0</v>
      </c>
      <c r="DV628" s="157">
        <v>4.7220699999999999E-4</v>
      </c>
      <c r="DW628" s="192">
        <v>1.7399999999999999E-5</v>
      </c>
      <c r="DX628" s="192">
        <v>8.1600000000000005E-5</v>
      </c>
      <c r="DY628" s="157">
        <v>0</v>
      </c>
      <c r="DZ628" s="157">
        <v>0</v>
      </c>
      <c r="EA628" s="157">
        <v>0</v>
      </c>
      <c r="EB628" s="192">
        <v>3.5200000000000002E-5</v>
      </c>
      <c r="EC628" s="157">
        <v>0</v>
      </c>
      <c r="ED628" s="157">
        <v>2.4617200000000001E-4</v>
      </c>
      <c r="EE628" s="192">
        <v>2.6599999999999999E-5</v>
      </c>
      <c r="EF628" s="157">
        <v>0</v>
      </c>
      <c r="EG628" s="157">
        <v>0</v>
      </c>
      <c r="EH628" s="157">
        <v>0</v>
      </c>
      <c r="EI628" s="157">
        <v>0</v>
      </c>
      <c r="EJ628" s="157">
        <v>0</v>
      </c>
      <c r="EK628" s="157">
        <v>0</v>
      </c>
      <c r="EL628" s="157">
        <v>0</v>
      </c>
      <c r="EM628" s="157">
        <v>0</v>
      </c>
      <c r="EN628" s="157">
        <v>0</v>
      </c>
      <c r="EO628" s="157">
        <v>0</v>
      </c>
      <c r="EP628" s="192">
        <v>5.3000000000000001E-5</v>
      </c>
      <c r="EQ628" s="157">
        <v>0</v>
      </c>
      <c r="ER628" s="157">
        <v>0</v>
      </c>
      <c r="ES628" s="157">
        <v>0</v>
      </c>
      <c r="ET628" s="157">
        <v>0</v>
      </c>
      <c r="EU628" s="157">
        <v>0</v>
      </c>
      <c r="EV628" s="157">
        <v>0</v>
      </c>
      <c r="EW628" s="157">
        <v>0</v>
      </c>
      <c r="EX628" s="157">
        <v>0</v>
      </c>
      <c r="EY628" s="157">
        <v>0</v>
      </c>
      <c r="EZ628" s="157">
        <v>0</v>
      </c>
      <c r="FA628" s="157">
        <v>0</v>
      </c>
      <c r="FB628" s="157">
        <v>0</v>
      </c>
      <c r="FC628" s="157">
        <v>0</v>
      </c>
      <c r="FD628" s="157">
        <v>0</v>
      </c>
      <c r="FE628" s="157">
        <v>2.02034E-4</v>
      </c>
      <c r="FF628" s="192">
        <v>6.7799999999999995E-5</v>
      </c>
      <c r="FG628" s="157">
        <v>0</v>
      </c>
      <c r="FH628" s="157">
        <v>0</v>
      </c>
      <c r="FI628" s="157">
        <v>3.3088799999999999E-4</v>
      </c>
      <c r="FJ628" s="157">
        <v>0</v>
      </c>
      <c r="FK628" s="157">
        <v>0</v>
      </c>
      <c r="FL628" s="157">
        <v>0</v>
      </c>
      <c r="FM628" s="157">
        <v>0</v>
      </c>
      <c r="FN628" s="157">
        <v>0</v>
      </c>
      <c r="FO628" s="157">
        <v>0</v>
      </c>
      <c r="FP628" s="157">
        <v>0</v>
      </c>
      <c r="FQ628" s="157">
        <v>0</v>
      </c>
      <c r="FR628" s="157">
        <v>0</v>
      </c>
      <c r="FS628" s="157">
        <v>0</v>
      </c>
      <c r="FT628" s="157">
        <v>0</v>
      </c>
      <c r="FU628" s="157">
        <v>0</v>
      </c>
      <c r="FV628" s="157">
        <v>0</v>
      </c>
      <c r="FW628" s="157">
        <v>0</v>
      </c>
      <c r="FX628" s="157">
        <v>0</v>
      </c>
      <c r="FY628" s="157">
        <v>0</v>
      </c>
      <c r="FZ628" s="157">
        <v>0</v>
      </c>
      <c r="GA628" s="192">
        <v>3.8899999999999997E-5</v>
      </c>
      <c r="GB628" s="157">
        <v>0</v>
      </c>
      <c r="GC628" s="157">
        <v>0</v>
      </c>
      <c r="GD628" s="192">
        <v>3.68E-5</v>
      </c>
      <c r="GE628" s="157">
        <v>0</v>
      </c>
      <c r="GF628" s="157">
        <v>0</v>
      </c>
      <c r="GG628" s="157">
        <v>0</v>
      </c>
      <c r="GH628" s="192">
        <v>2.3300000000000001E-5</v>
      </c>
      <c r="GI628" s="157">
        <v>0</v>
      </c>
      <c r="GJ628" s="157">
        <v>2.42444E-4</v>
      </c>
      <c r="GK628" s="192">
        <v>2.9600000000000001E-5</v>
      </c>
      <c r="GL628" s="192">
        <v>6.6199999999999996E-5</v>
      </c>
      <c r="GM628" s="157">
        <v>1.9197499999999999E-4</v>
      </c>
      <c r="GN628" s="192">
        <v>8.0699999999999996E-5</v>
      </c>
      <c r="GO628" s="157">
        <v>0</v>
      </c>
      <c r="GP628" s="157">
        <v>0</v>
      </c>
      <c r="GQ628" s="157">
        <v>0</v>
      </c>
      <c r="GR628" s="157">
        <v>0</v>
      </c>
      <c r="GS628" s="157">
        <v>0</v>
      </c>
      <c r="GT628" s="157">
        <v>0</v>
      </c>
      <c r="GU628" s="157">
        <v>0</v>
      </c>
      <c r="GV628" s="157">
        <v>0</v>
      </c>
      <c r="GW628" s="157">
        <v>0</v>
      </c>
      <c r="GX628" s="157">
        <v>0</v>
      </c>
      <c r="GY628" s="157">
        <v>0</v>
      </c>
      <c r="GZ628" s="157">
        <v>0</v>
      </c>
      <c r="HA628" s="157">
        <v>0</v>
      </c>
    </row>
    <row r="629" spans="1:209" x14ac:dyDescent="0.2">
      <c r="A629" s="157" t="s">
        <v>4438</v>
      </c>
      <c r="B629" s="192">
        <v>1.49E-5</v>
      </c>
      <c r="C629" s="192">
        <v>7.4599999999999997E-5</v>
      </c>
      <c r="D629" s="157">
        <v>1.1252E-4</v>
      </c>
      <c r="E629" s="192">
        <v>6.9900000000000005E-5</v>
      </c>
      <c r="F629" s="192">
        <v>6.58E-5</v>
      </c>
      <c r="G629" s="157">
        <v>1.1390199999999999E-4</v>
      </c>
      <c r="H629" s="157">
        <v>1.2606E-4</v>
      </c>
      <c r="I629" s="157">
        <v>1.83845E-4</v>
      </c>
      <c r="J629" s="157">
        <v>1.47372E-4</v>
      </c>
      <c r="K629" s="192">
        <v>8.0400000000000003E-5</v>
      </c>
      <c r="L629" s="157">
        <v>2.38843E-4</v>
      </c>
      <c r="M629" s="157">
        <v>3.0870700000000002E-4</v>
      </c>
      <c r="N629" s="157">
        <v>1.85921E-4</v>
      </c>
      <c r="O629" s="157">
        <v>1.48388E-4</v>
      </c>
      <c r="P629" s="192">
        <v>7.4999999999999993E-5</v>
      </c>
      <c r="Q629" s="192">
        <v>9.48E-5</v>
      </c>
      <c r="R629" s="157">
        <v>0</v>
      </c>
      <c r="S629" s="157">
        <v>0</v>
      </c>
      <c r="T629" s="192">
        <v>3.2299999999999999E-5</v>
      </c>
      <c r="U629" s="157">
        <v>0</v>
      </c>
      <c r="V629" s="157">
        <v>1.21793E-4</v>
      </c>
      <c r="W629" s="157">
        <v>3.4635699999999999E-4</v>
      </c>
      <c r="X629" s="157">
        <v>2.4338300000000001E-4</v>
      </c>
      <c r="Y629" s="157">
        <v>2.40058E-4</v>
      </c>
      <c r="Z629" s="157">
        <v>2.1109699999999999E-4</v>
      </c>
      <c r="AA629" s="192">
        <v>9.8599999999999998E-5</v>
      </c>
      <c r="AB629" s="157">
        <v>2.0955999999999999E-4</v>
      </c>
      <c r="AC629" s="192">
        <v>1.9300000000000002E-5</v>
      </c>
      <c r="AD629" s="157">
        <v>0</v>
      </c>
      <c r="AE629" s="157">
        <v>1.11242E-4</v>
      </c>
      <c r="AF629" s="157">
        <v>2.0967499999999999E-4</v>
      </c>
      <c r="AG629" s="192">
        <v>2.6699999999999998E-5</v>
      </c>
      <c r="AH629" s="192">
        <v>2.4600000000000002E-5</v>
      </c>
      <c r="AI629" s="157">
        <v>0</v>
      </c>
      <c r="AJ629" s="157">
        <v>4.2618199999999999E-4</v>
      </c>
      <c r="AK629" s="192">
        <v>6.9900000000000005E-5</v>
      </c>
      <c r="AL629" s="157">
        <v>3.5390900000000002E-4</v>
      </c>
      <c r="AM629" s="192">
        <v>4.1399999999999997E-5</v>
      </c>
      <c r="AN629" s="192">
        <v>8.2700000000000004E-5</v>
      </c>
      <c r="AO629" s="157">
        <v>0</v>
      </c>
      <c r="AP629" s="157">
        <v>2.8015100000000002E-4</v>
      </c>
      <c r="AQ629" s="157">
        <v>2.7212599999999998E-4</v>
      </c>
      <c r="AR629" s="157">
        <v>3.3115999999999999E-4</v>
      </c>
      <c r="AS629" s="157">
        <v>1.3663099999999999E-4</v>
      </c>
      <c r="AT629" s="192">
        <v>7.5199999999999998E-5</v>
      </c>
      <c r="AU629" s="157">
        <v>3.0915100000000002E-4</v>
      </c>
      <c r="AV629" s="157">
        <v>6.3644400000000001E-4</v>
      </c>
      <c r="AW629" s="157">
        <v>3.0771299999999999E-4</v>
      </c>
      <c r="AX629" s="157">
        <v>4.3010800000000001E-4</v>
      </c>
      <c r="AY629" s="157">
        <v>1.8915300000000001E-4</v>
      </c>
      <c r="AZ629" s="157">
        <v>1.13822E-4</v>
      </c>
      <c r="BA629" s="157">
        <v>0</v>
      </c>
      <c r="BB629" s="157">
        <v>0</v>
      </c>
      <c r="BC629" s="157">
        <v>2.1666400000000001E-4</v>
      </c>
      <c r="BD629" s="192">
        <v>7.3899999999999994E-5</v>
      </c>
      <c r="BE629" s="157">
        <v>1.23449E-4</v>
      </c>
      <c r="BF629" s="157">
        <v>1.1429000000000001E-4</v>
      </c>
      <c r="BG629" s="157">
        <v>0</v>
      </c>
      <c r="BH629" s="157">
        <v>0</v>
      </c>
      <c r="BI629" s="192">
        <v>5.4200000000000003E-5</v>
      </c>
      <c r="BJ629" s="157">
        <v>1.50192E-4</v>
      </c>
      <c r="BK629" s="157">
        <v>2.2388700000000001E-4</v>
      </c>
      <c r="BL629" s="157">
        <v>0</v>
      </c>
      <c r="BM629" s="157">
        <v>0</v>
      </c>
      <c r="BN629" s="157">
        <v>0</v>
      </c>
      <c r="BO629" s="157">
        <v>1.55704E-4</v>
      </c>
      <c r="BP629" s="157">
        <v>0</v>
      </c>
      <c r="BQ629" s="157">
        <v>1.19567E-4</v>
      </c>
      <c r="BR629" s="192">
        <v>1.06E-5</v>
      </c>
      <c r="BS629" s="157">
        <v>0</v>
      </c>
      <c r="BT629" s="157">
        <v>2.3158900000000001E-4</v>
      </c>
      <c r="BU629" s="157">
        <v>0</v>
      </c>
      <c r="BV629" s="192">
        <v>4.7500000000000003E-5</v>
      </c>
      <c r="BW629" s="192">
        <v>9.5600000000000006E-5</v>
      </c>
      <c r="BX629" s="157">
        <v>1.4378500000000001E-4</v>
      </c>
      <c r="BY629" s="192">
        <v>5.0399999999999999E-5</v>
      </c>
      <c r="BZ629" s="192">
        <v>6.19E-5</v>
      </c>
      <c r="CA629" s="157">
        <v>0</v>
      </c>
      <c r="CB629" s="192">
        <v>4.8300000000000002E-5</v>
      </c>
      <c r="CC629" s="157">
        <v>0</v>
      </c>
      <c r="CD629" s="157">
        <v>0</v>
      </c>
      <c r="CE629" s="157">
        <v>2.17906E-4</v>
      </c>
      <c r="CF629" s="157">
        <v>0</v>
      </c>
      <c r="CG629" s="157">
        <v>0</v>
      </c>
      <c r="CH629" s="157">
        <v>6.3867199999999996E-4</v>
      </c>
      <c r="CI629" s="192">
        <v>1.8899999999999999E-5</v>
      </c>
      <c r="CJ629" s="157">
        <v>3.1777999999999998E-4</v>
      </c>
      <c r="CK629" s="157">
        <v>2.9593799999999998E-4</v>
      </c>
      <c r="CL629" s="192">
        <v>4.4299999999999999E-5</v>
      </c>
      <c r="CM629" s="157">
        <v>0</v>
      </c>
      <c r="CN629" s="192">
        <v>5.3000000000000001E-5</v>
      </c>
      <c r="CO629" s="192">
        <v>5.0300000000000003E-5</v>
      </c>
      <c r="CP629" s="157">
        <v>0</v>
      </c>
      <c r="CQ629" s="192">
        <v>1.2E-5</v>
      </c>
      <c r="CR629" s="157">
        <v>0</v>
      </c>
      <c r="CS629" s="192">
        <v>1.04E-5</v>
      </c>
      <c r="CT629" s="192">
        <v>2.3799999999999999E-5</v>
      </c>
      <c r="CU629" s="192">
        <v>3.9900000000000001E-5</v>
      </c>
      <c r="CV629" s="157">
        <v>0</v>
      </c>
      <c r="CW629" s="192">
        <v>3.5599999999999998E-5</v>
      </c>
      <c r="CX629" s="157">
        <v>2.4625E-4</v>
      </c>
      <c r="CY629" s="157">
        <v>0</v>
      </c>
      <c r="CZ629" s="157">
        <v>1.1438999999999999E-4</v>
      </c>
      <c r="DA629" s="157">
        <v>1.74394E-4</v>
      </c>
      <c r="DB629" s="192">
        <v>4.99E-5</v>
      </c>
      <c r="DC629" s="157">
        <v>1.11915E-4</v>
      </c>
      <c r="DD629" s="157">
        <v>5.1162400000000002E-4</v>
      </c>
      <c r="DE629" s="192">
        <v>7.9400000000000006E-5</v>
      </c>
      <c r="DF629" s="157">
        <v>3.2161700000000001E-4</v>
      </c>
      <c r="DG629" s="157">
        <v>0</v>
      </c>
      <c r="DH629" s="157">
        <v>0</v>
      </c>
      <c r="DI629" s="157">
        <v>2.8232099999999998E-4</v>
      </c>
      <c r="DJ629" s="157">
        <v>0</v>
      </c>
      <c r="DK629" s="157">
        <v>0</v>
      </c>
      <c r="DL629" s="157">
        <v>1.80077E-4</v>
      </c>
      <c r="DM629" s="157">
        <v>1.13323E-4</v>
      </c>
      <c r="DN629" s="192">
        <v>2.1999999999999999E-5</v>
      </c>
      <c r="DO629" s="157">
        <v>1.03742E-4</v>
      </c>
      <c r="DP629" s="157">
        <v>0</v>
      </c>
      <c r="DQ629" s="192">
        <v>9.2E-5</v>
      </c>
      <c r="DR629" s="157">
        <v>1.2239400000000001E-4</v>
      </c>
      <c r="DS629" s="157">
        <v>3.40615E-4</v>
      </c>
      <c r="DT629" s="157">
        <v>2.9640899999999997E-4</v>
      </c>
      <c r="DU629" s="157">
        <v>1.02741E-4</v>
      </c>
      <c r="DV629" s="157">
        <v>1.3491600000000001E-4</v>
      </c>
      <c r="DW629" s="157">
        <v>0</v>
      </c>
      <c r="DX629" s="192">
        <v>5.4400000000000001E-5</v>
      </c>
      <c r="DY629" s="157">
        <v>0</v>
      </c>
      <c r="DZ629" s="157">
        <v>0</v>
      </c>
      <c r="EA629" s="157">
        <v>0</v>
      </c>
      <c r="EB629" s="157">
        <v>0</v>
      </c>
      <c r="EC629" s="157">
        <v>2.1931000000000001E-4</v>
      </c>
      <c r="ED629" s="157">
        <v>3.4464100000000002E-4</v>
      </c>
      <c r="EE629" s="157">
        <v>2.6619799999999999E-4</v>
      </c>
      <c r="EF629" s="157">
        <v>0</v>
      </c>
      <c r="EG629" s="157">
        <v>0</v>
      </c>
      <c r="EH629" s="157">
        <v>3.5739799999999998E-4</v>
      </c>
      <c r="EI629" s="157">
        <v>0</v>
      </c>
      <c r="EJ629" s="157">
        <v>0</v>
      </c>
      <c r="EK629" s="157">
        <v>0</v>
      </c>
      <c r="EL629" s="157">
        <v>0</v>
      </c>
      <c r="EM629" s="192">
        <v>6.8700000000000003E-5</v>
      </c>
      <c r="EN629" s="157">
        <v>1.3295000000000001E-4</v>
      </c>
      <c r="EO629" s="157">
        <v>0</v>
      </c>
      <c r="EP629" s="157">
        <v>1.7656900000000001E-4</v>
      </c>
      <c r="EQ629" s="157">
        <v>1.2457200000000001E-4</v>
      </c>
      <c r="ER629" s="192">
        <v>2.0699999999999998E-5</v>
      </c>
      <c r="ES629" s="157">
        <v>3.6544700000000003E-4</v>
      </c>
      <c r="ET629" s="157">
        <v>3.3485900000000001E-4</v>
      </c>
      <c r="EU629" s="157">
        <v>2.2328100000000001E-4</v>
      </c>
      <c r="EV629" s="157">
        <v>1.82938E-4</v>
      </c>
      <c r="EW629" s="192">
        <v>5.4599999999999999E-5</v>
      </c>
      <c r="EX629" s="157">
        <v>4.60316E-4</v>
      </c>
      <c r="EY629" s="192">
        <v>5.1799999999999999E-5</v>
      </c>
      <c r="EZ629" s="157">
        <v>1.74632E-4</v>
      </c>
      <c r="FA629" s="157">
        <v>0</v>
      </c>
      <c r="FB629" s="157">
        <v>0</v>
      </c>
      <c r="FC629" s="157">
        <v>0</v>
      </c>
      <c r="FD629" s="157">
        <v>2.25524E-4</v>
      </c>
      <c r="FE629" s="157">
        <v>0</v>
      </c>
      <c r="FF629" s="157">
        <v>2.0347299999999999E-4</v>
      </c>
      <c r="FG629" s="192">
        <v>7.9599999999999997E-5</v>
      </c>
      <c r="FH629" s="157">
        <v>1.18548E-4</v>
      </c>
      <c r="FI629" s="192">
        <v>8.2700000000000004E-5</v>
      </c>
      <c r="FJ629" s="157">
        <v>2.0888699999999999E-4</v>
      </c>
      <c r="FK629" s="192">
        <v>4.6199999999999998E-5</v>
      </c>
      <c r="FL629" s="157">
        <v>0</v>
      </c>
      <c r="FM629" s="157">
        <v>0</v>
      </c>
      <c r="FN629" s="157">
        <v>0</v>
      </c>
      <c r="FO629" s="157">
        <v>0</v>
      </c>
      <c r="FP629" s="157">
        <v>4.1158999999999998E-4</v>
      </c>
      <c r="FQ629" s="192">
        <v>7.8300000000000006E-5</v>
      </c>
      <c r="FR629" s="157">
        <v>0</v>
      </c>
      <c r="FS629" s="157">
        <v>0</v>
      </c>
      <c r="FT629" s="157">
        <v>0</v>
      </c>
      <c r="FU629" s="157">
        <v>0</v>
      </c>
      <c r="FV629" s="157">
        <v>1.14832E-4</v>
      </c>
      <c r="FW629" s="157">
        <v>0</v>
      </c>
      <c r="FX629" s="157">
        <v>0</v>
      </c>
      <c r="FY629" s="192">
        <v>5.4299999999999998E-5</v>
      </c>
      <c r="FZ629" s="157">
        <v>1.35544E-4</v>
      </c>
      <c r="GA629" s="157">
        <v>3.1116299999999999E-4</v>
      </c>
      <c r="GB629" s="192">
        <v>4.21E-5</v>
      </c>
      <c r="GC629" s="157">
        <v>0</v>
      </c>
      <c r="GD629" s="192">
        <v>3.68E-5</v>
      </c>
      <c r="GE629" s="192">
        <v>6.7799999999999995E-5</v>
      </c>
      <c r="GF629" s="157">
        <v>0</v>
      </c>
      <c r="GG629" s="157">
        <v>1.3342200000000001E-4</v>
      </c>
      <c r="GH629" s="192">
        <v>2.3300000000000001E-5</v>
      </c>
      <c r="GI629" s="192">
        <v>5.1499999999999998E-5</v>
      </c>
      <c r="GJ629" s="157">
        <v>0</v>
      </c>
      <c r="GK629" s="157">
        <v>4.4362900000000002E-4</v>
      </c>
      <c r="GL629" s="157">
        <v>1.65415E-4</v>
      </c>
      <c r="GM629" s="192">
        <v>7.6799999999999997E-5</v>
      </c>
      <c r="GN629" s="157">
        <v>0</v>
      </c>
      <c r="GO629" s="157">
        <v>4.7946300000000001E-4</v>
      </c>
      <c r="GP629" s="157">
        <v>4.2768599999999998E-4</v>
      </c>
      <c r="GQ629" s="157">
        <v>4.52442E-4</v>
      </c>
      <c r="GR629" s="157">
        <v>0</v>
      </c>
      <c r="GS629" s="157">
        <v>0</v>
      </c>
      <c r="GT629" s="157">
        <v>0</v>
      </c>
      <c r="GU629" s="157">
        <v>0</v>
      </c>
      <c r="GV629" s="157">
        <v>0</v>
      </c>
      <c r="GW629" s="157">
        <v>0</v>
      </c>
      <c r="GX629" s="157">
        <v>0</v>
      </c>
      <c r="GY629" s="157">
        <v>0</v>
      </c>
      <c r="GZ629" s="157">
        <v>0</v>
      </c>
      <c r="HA629" s="157">
        <v>0</v>
      </c>
    </row>
    <row r="630" spans="1:209" x14ac:dyDescent="0.2">
      <c r="A630" s="157" t="s">
        <v>4439</v>
      </c>
      <c r="B630" s="157">
        <v>2.9837400000000001E-4</v>
      </c>
      <c r="C630" s="157">
        <v>1.72218E-4</v>
      </c>
      <c r="D630" s="157">
        <v>4.2962099999999999E-4</v>
      </c>
      <c r="E630" s="157">
        <v>6.5258899999999997E-4</v>
      </c>
      <c r="F630" s="157">
        <v>3.94566E-4</v>
      </c>
      <c r="G630" s="157">
        <v>1.7797139999999999E-3</v>
      </c>
      <c r="H630" s="192">
        <v>9.4500000000000007E-5</v>
      </c>
      <c r="I630" s="157">
        <v>1.6283440000000001E-3</v>
      </c>
      <c r="J630" s="157">
        <v>1.47372E-4</v>
      </c>
      <c r="K630" s="157">
        <v>7.5018800000000005E-4</v>
      </c>
      <c r="L630" s="157">
        <v>5.9710700000000004E-4</v>
      </c>
      <c r="M630" s="157">
        <v>5.9095399999999998E-4</v>
      </c>
      <c r="N630" s="192">
        <v>5.0699999999999999E-5</v>
      </c>
      <c r="O630" s="157">
        <v>7.8041299999999998E-4</v>
      </c>
      <c r="P630" s="157">
        <v>1.160323E-3</v>
      </c>
      <c r="Q630" s="157">
        <v>1.295828E-3</v>
      </c>
      <c r="R630" s="157">
        <v>1.30896E-4</v>
      </c>
      <c r="S630" s="157">
        <v>5.0329499999999996E-4</v>
      </c>
      <c r="T630" s="157">
        <v>7.1121499999999996E-4</v>
      </c>
      <c r="U630" s="157">
        <v>7.2791399999999997E-4</v>
      </c>
      <c r="V630" s="157">
        <v>2.4358600000000001E-4</v>
      </c>
      <c r="W630" s="157">
        <v>6.8221799999999995E-4</v>
      </c>
      <c r="X630" s="157">
        <v>8.5184099999999999E-4</v>
      </c>
      <c r="Y630" s="157">
        <v>6.0014400000000005E-4</v>
      </c>
      <c r="Z630" s="157">
        <v>4.3978499999999999E-4</v>
      </c>
      <c r="AA630" s="157">
        <v>1.4787099999999999E-4</v>
      </c>
      <c r="AB630" s="157">
        <v>1.4868780000000001E-3</v>
      </c>
      <c r="AC630" s="157">
        <v>1.5440399999999999E-4</v>
      </c>
      <c r="AD630" s="157">
        <v>1.16453E-4</v>
      </c>
      <c r="AE630" s="157">
        <v>3.1982199999999999E-4</v>
      </c>
      <c r="AF630" s="157">
        <v>3.2948930000000001E-3</v>
      </c>
      <c r="AG630" s="157">
        <v>7.6134E-4</v>
      </c>
      <c r="AH630" s="157">
        <v>2.8235800000000002E-4</v>
      </c>
      <c r="AI630" s="157">
        <v>3.8678699999999998E-4</v>
      </c>
      <c r="AJ630" s="157">
        <v>1.3495759999999999E-3</v>
      </c>
      <c r="AK630" s="157">
        <v>4.8896300000000003E-4</v>
      </c>
      <c r="AL630" s="157">
        <v>3.1227199999999999E-4</v>
      </c>
      <c r="AM630" s="157">
        <v>0</v>
      </c>
      <c r="AN630" s="157">
        <v>1.9854700000000001E-4</v>
      </c>
      <c r="AO630" s="192">
        <v>5.0599999999999997E-5</v>
      </c>
      <c r="AP630" s="157">
        <v>0</v>
      </c>
      <c r="AQ630" s="192">
        <v>8.3700000000000002E-5</v>
      </c>
      <c r="AR630" s="157">
        <v>7.6421400000000004E-4</v>
      </c>
      <c r="AS630" s="157">
        <v>7.2869700000000005E-4</v>
      </c>
      <c r="AT630" s="192">
        <v>6.9900000000000005E-5</v>
      </c>
      <c r="AU630" s="157">
        <v>5.6677699999999997E-4</v>
      </c>
      <c r="AV630" s="157">
        <v>4.40615E-4</v>
      </c>
      <c r="AW630" s="157">
        <v>8.8895E-4</v>
      </c>
      <c r="AX630" s="157">
        <v>1.3234100000000001E-4</v>
      </c>
      <c r="AY630" s="157">
        <v>0</v>
      </c>
      <c r="AZ630" s="157">
        <v>8.3469299999999996E-4</v>
      </c>
      <c r="BA630" s="157">
        <v>1.9265999999999999E-4</v>
      </c>
      <c r="BB630" s="157">
        <v>0</v>
      </c>
      <c r="BC630" s="157">
        <v>1.6851600000000001E-4</v>
      </c>
      <c r="BD630" s="157">
        <v>1.1090999999999999E-4</v>
      </c>
      <c r="BE630" s="157">
        <v>1.23449E-4</v>
      </c>
      <c r="BF630" s="157">
        <v>7.6193400000000003E-4</v>
      </c>
      <c r="BG630" s="192">
        <v>1.34E-5</v>
      </c>
      <c r="BH630" s="192">
        <v>2.2500000000000001E-5</v>
      </c>
      <c r="BI630" s="157">
        <v>0</v>
      </c>
      <c r="BJ630" s="192">
        <v>3.7499999999999997E-5</v>
      </c>
      <c r="BK630" s="157">
        <v>4.9943999999999998E-4</v>
      </c>
      <c r="BL630" s="157">
        <v>1.43077E-4</v>
      </c>
      <c r="BM630" s="157">
        <v>0</v>
      </c>
      <c r="BN630" s="157">
        <v>0</v>
      </c>
      <c r="BO630" s="192">
        <v>2.2200000000000001E-5</v>
      </c>
      <c r="BP630" s="157">
        <v>0</v>
      </c>
      <c r="BQ630" s="157">
        <v>0</v>
      </c>
      <c r="BR630" s="157">
        <v>2.8752949999999999E-3</v>
      </c>
      <c r="BS630" s="157">
        <v>0</v>
      </c>
      <c r="BT630" s="157">
        <v>0</v>
      </c>
      <c r="BU630" s="157">
        <v>0</v>
      </c>
      <c r="BV630" s="157">
        <v>1.9010500000000001E-4</v>
      </c>
      <c r="BW630" s="157">
        <v>1.6732800000000001E-4</v>
      </c>
      <c r="BX630" s="157">
        <v>2.15677E-4</v>
      </c>
      <c r="BY630" s="157">
        <v>1.00738E-4</v>
      </c>
      <c r="BZ630" s="157">
        <v>5.2608799999999997E-4</v>
      </c>
      <c r="CA630" s="157">
        <v>5.0458399999999998E-4</v>
      </c>
      <c r="CB630" s="157">
        <v>1.6191790000000001E-3</v>
      </c>
      <c r="CC630" s="157">
        <v>1.99254E-4</v>
      </c>
      <c r="CD630" s="157">
        <v>4.1950499999999998E-4</v>
      </c>
      <c r="CE630" s="157">
        <v>3.1129399999999999E-4</v>
      </c>
      <c r="CF630" s="157">
        <v>9.6923400000000002E-4</v>
      </c>
      <c r="CG630" s="157">
        <v>0</v>
      </c>
      <c r="CH630" s="157">
        <v>1.0378410000000001E-3</v>
      </c>
      <c r="CI630" s="157">
        <v>7.1669699999999997E-4</v>
      </c>
      <c r="CJ630" s="157">
        <v>0</v>
      </c>
      <c r="CK630" s="157">
        <v>1.3451700000000001E-4</v>
      </c>
      <c r="CL630" s="157">
        <v>2.6587200000000001E-4</v>
      </c>
      <c r="CM630" s="157">
        <v>8.8433999999999995E-4</v>
      </c>
      <c r="CN630" s="157">
        <v>5.9606600000000002E-4</v>
      </c>
      <c r="CO630" s="157">
        <v>4.6560200000000002E-4</v>
      </c>
      <c r="CP630" s="157">
        <v>1.574921E-3</v>
      </c>
      <c r="CQ630" s="157">
        <v>6.2485000000000004E-4</v>
      </c>
      <c r="CR630" s="157">
        <v>8.2078900000000005E-4</v>
      </c>
      <c r="CS630" s="157">
        <v>8.54692E-4</v>
      </c>
      <c r="CT630" s="157">
        <v>6.1876800000000001E-4</v>
      </c>
      <c r="CU630" s="157">
        <v>1.2359459999999999E-3</v>
      </c>
      <c r="CV630" s="157">
        <v>1.4339489999999999E-3</v>
      </c>
      <c r="CW630" s="157">
        <v>2.9073599999999999E-4</v>
      </c>
      <c r="CX630" s="157">
        <v>5.5966000000000002E-4</v>
      </c>
      <c r="CY630" s="157">
        <v>8.0106100000000005E-4</v>
      </c>
      <c r="CZ630" s="157">
        <v>3.8130100000000001E-4</v>
      </c>
      <c r="DA630" s="157">
        <v>1.3328680000000001E-3</v>
      </c>
      <c r="DB630" s="157">
        <v>1.9277750000000001E-3</v>
      </c>
      <c r="DC630" s="157">
        <v>1.7601159999999999E-3</v>
      </c>
      <c r="DD630" s="157">
        <v>9.1791400000000003E-4</v>
      </c>
      <c r="DE630" s="157">
        <v>6.6198899999999998E-4</v>
      </c>
      <c r="DF630" s="192">
        <v>9.1899999999999998E-5</v>
      </c>
      <c r="DG630" s="157">
        <v>5.8823499999999999E-4</v>
      </c>
      <c r="DH630" s="157">
        <v>4.05022E-4</v>
      </c>
      <c r="DI630" s="192">
        <v>6.05E-5</v>
      </c>
      <c r="DJ630" s="157">
        <v>1.00573E-4</v>
      </c>
      <c r="DK630" s="157">
        <v>1.7838940000000001E-3</v>
      </c>
      <c r="DL630" s="157">
        <v>2.190942E-3</v>
      </c>
      <c r="DM630" s="157">
        <v>1.057681E-3</v>
      </c>
      <c r="DN630" s="157">
        <v>2.4253600000000001E-4</v>
      </c>
      <c r="DO630" s="157">
        <v>2.0748300000000001E-4</v>
      </c>
      <c r="DP630" s="157">
        <v>2.08958E-4</v>
      </c>
      <c r="DQ630" s="157">
        <v>4.4700399999999998E-4</v>
      </c>
      <c r="DR630" s="157">
        <v>1.2647380000000001E-3</v>
      </c>
      <c r="DS630" s="157">
        <v>1.7939049999999999E-3</v>
      </c>
      <c r="DT630" s="157">
        <v>6.35163E-4</v>
      </c>
      <c r="DU630" s="157">
        <v>2.6712699999999998E-4</v>
      </c>
      <c r="DV630" s="157">
        <v>1.6864500000000001E-4</v>
      </c>
      <c r="DW630" s="157">
        <v>1.3908E-4</v>
      </c>
      <c r="DX630" s="157">
        <v>5.4392199999999996E-4</v>
      </c>
      <c r="DY630" s="157">
        <v>4.0655999999999999E-3</v>
      </c>
      <c r="DZ630" s="157">
        <v>7.4013159999999998E-3</v>
      </c>
      <c r="EA630" s="157">
        <v>1.4622560000000001E-3</v>
      </c>
      <c r="EB630" s="157">
        <v>4.9290599999999999E-4</v>
      </c>
      <c r="EC630" s="157">
        <v>1.82759E-4</v>
      </c>
      <c r="ED630" s="157">
        <v>4.9234400000000003E-4</v>
      </c>
      <c r="EE630" s="157">
        <v>3.9929700000000001E-4</v>
      </c>
      <c r="EF630" s="157">
        <v>2.0255479999999998E-3</v>
      </c>
      <c r="EG630" s="157">
        <v>2.7525459999999998E-3</v>
      </c>
      <c r="EH630" s="157">
        <v>3.5739799999999998E-4</v>
      </c>
      <c r="EI630" s="157">
        <v>2.2642109999999999E-3</v>
      </c>
      <c r="EJ630" s="157">
        <v>3.1484769999999998E-3</v>
      </c>
      <c r="EK630" s="157">
        <v>2.9489830000000001E-3</v>
      </c>
      <c r="EL630" s="157">
        <v>2.4252219999999999E-3</v>
      </c>
      <c r="EM630" s="157">
        <v>1.335052E-3</v>
      </c>
      <c r="EN630" s="157">
        <v>3.7226099999999998E-4</v>
      </c>
      <c r="EO630" s="157">
        <v>1.96477E-4</v>
      </c>
      <c r="EP630" s="157">
        <v>1.1300430000000001E-3</v>
      </c>
      <c r="EQ630" s="157">
        <v>2.5804199999999999E-4</v>
      </c>
      <c r="ER630" s="157">
        <v>1.2404399999999999E-4</v>
      </c>
      <c r="ES630" s="157">
        <v>5.0248999999999997E-4</v>
      </c>
      <c r="ET630" s="157">
        <v>1.4882599999999999E-4</v>
      </c>
      <c r="EU630" s="157">
        <v>6.6984200000000003E-4</v>
      </c>
      <c r="EV630" s="157">
        <v>4.67508E-4</v>
      </c>
      <c r="EW630" s="157">
        <v>7.8304299999999998E-4</v>
      </c>
      <c r="EX630" s="157">
        <v>5.8145199999999999E-4</v>
      </c>
      <c r="EY630" s="192">
        <v>5.1799999999999999E-5</v>
      </c>
      <c r="EZ630" s="157">
        <v>5.2389500000000002E-4</v>
      </c>
      <c r="FA630" s="157">
        <v>0</v>
      </c>
      <c r="FB630" s="192">
        <v>2.6999999999999999E-5</v>
      </c>
      <c r="FC630" s="192">
        <v>5.4200000000000003E-5</v>
      </c>
      <c r="FD630" s="157">
        <v>8.2692300000000002E-4</v>
      </c>
      <c r="FE630" s="157">
        <v>0</v>
      </c>
      <c r="FF630" s="157">
        <v>3.0520900000000002E-4</v>
      </c>
      <c r="FG630" s="157">
        <v>2.3889199999999999E-4</v>
      </c>
      <c r="FH630" s="157">
        <v>3.5327309999999999E-3</v>
      </c>
      <c r="FI630" s="157">
        <v>2.4816600000000002E-4</v>
      </c>
      <c r="FJ630" s="157">
        <v>3.58091E-4</v>
      </c>
      <c r="FK630" s="192">
        <v>9.2399999999999996E-5</v>
      </c>
      <c r="FL630" s="157">
        <v>7.7056399999999995E-4</v>
      </c>
      <c r="FM630" s="157">
        <v>8.03757E-4</v>
      </c>
      <c r="FN630" s="157">
        <v>6.87019E-3</v>
      </c>
      <c r="FO630" s="157">
        <v>1.2679100000000001E-4</v>
      </c>
      <c r="FP630" s="157">
        <v>1.2347700000000001E-4</v>
      </c>
      <c r="FQ630" s="157">
        <v>1.3786619999999999E-3</v>
      </c>
      <c r="FR630" s="192">
        <v>2.9E-5</v>
      </c>
      <c r="FS630" s="157">
        <v>0</v>
      </c>
      <c r="FT630" s="157">
        <v>0</v>
      </c>
      <c r="FU630" s="192">
        <v>5.7599999999999997E-5</v>
      </c>
      <c r="FV630" s="157">
        <v>1.148317E-3</v>
      </c>
      <c r="FW630" s="192">
        <v>4.9599999999999999E-5</v>
      </c>
      <c r="FX630" s="157">
        <v>1.7912000000000001E-4</v>
      </c>
      <c r="FY630" s="157">
        <v>7.8744399999999999E-4</v>
      </c>
      <c r="FZ630" s="192">
        <v>9.0400000000000002E-5</v>
      </c>
      <c r="GA630" s="157">
        <v>5.0564000000000002E-4</v>
      </c>
      <c r="GB630" s="157">
        <v>6.3205800000000001E-4</v>
      </c>
      <c r="GC630" s="157">
        <v>3.3601389999999998E-3</v>
      </c>
      <c r="GD630" s="157">
        <v>3.6803900000000002E-4</v>
      </c>
      <c r="GE630" s="157">
        <v>4.5184499999999998E-4</v>
      </c>
      <c r="GF630" s="157">
        <v>8.2535499999999995E-4</v>
      </c>
      <c r="GG630" s="157">
        <v>5.7816300000000003E-4</v>
      </c>
      <c r="GH630" s="157">
        <v>4.9004699999999997E-4</v>
      </c>
      <c r="GI630" s="157">
        <v>1.54377E-4</v>
      </c>
      <c r="GJ630" s="192">
        <v>8.0799999999999999E-5</v>
      </c>
      <c r="GK630" s="157">
        <v>4.1405400000000002E-4</v>
      </c>
      <c r="GL630" s="192">
        <v>9.9199999999999999E-5</v>
      </c>
      <c r="GM630" s="157">
        <v>1.2670380000000001E-3</v>
      </c>
      <c r="GN630" s="157">
        <v>2.4211100000000001E-4</v>
      </c>
      <c r="GO630" s="157">
        <v>9.5892600000000003E-4</v>
      </c>
      <c r="GP630" s="192">
        <v>7.1299999999999998E-5</v>
      </c>
      <c r="GQ630" s="157">
        <v>2.8791800000000002E-4</v>
      </c>
      <c r="GR630" s="157">
        <v>0</v>
      </c>
      <c r="GS630" s="157">
        <v>4.3851640000000004E-3</v>
      </c>
      <c r="GT630" s="157">
        <v>1.2987013E-2</v>
      </c>
      <c r="GU630" s="157">
        <v>0</v>
      </c>
      <c r="GV630" s="157">
        <v>4.6860360000000002E-3</v>
      </c>
      <c r="GW630" s="157">
        <v>0</v>
      </c>
      <c r="GX630" s="157">
        <v>0</v>
      </c>
      <c r="GY630" s="157">
        <v>0</v>
      </c>
      <c r="GZ630" s="157">
        <v>0</v>
      </c>
      <c r="HA630" s="157">
        <v>0</v>
      </c>
    </row>
    <row r="631" spans="1:209" x14ac:dyDescent="0.2">
      <c r="A631" s="157" t="s">
        <v>4440</v>
      </c>
      <c r="B631" s="157">
        <v>0</v>
      </c>
      <c r="C631" s="157">
        <v>0</v>
      </c>
      <c r="D631" s="157">
        <v>0</v>
      </c>
      <c r="E631" s="157">
        <v>0</v>
      </c>
      <c r="F631" s="157">
        <v>0</v>
      </c>
      <c r="G631" s="157">
        <v>0</v>
      </c>
      <c r="H631" s="157">
        <v>0</v>
      </c>
      <c r="I631" s="157">
        <v>0</v>
      </c>
      <c r="J631" s="157">
        <v>0</v>
      </c>
      <c r="K631" s="157">
        <v>0</v>
      </c>
      <c r="L631" s="157">
        <v>0</v>
      </c>
      <c r="M631" s="157">
        <v>0</v>
      </c>
      <c r="N631" s="157">
        <v>0</v>
      </c>
      <c r="O631" s="157">
        <v>0</v>
      </c>
      <c r="P631" s="157">
        <v>0</v>
      </c>
      <c r="Q631" s="157">
        <v>0</v>
      </c>
      <c r="R631" s="157">
        <v>0</v>
      </c>
      <c r="S631" s="157">
        <v>0</v>
      </c>
      <c r="T631" s="157">
        <v>0</v>
      </c>
      <c r="U631" s="157">
        <v>0</v>
      </c>
      <c r="V631" s="157">
        <v>0</v>
      </c>
      <c r="W631" s="157">
        <v>0</v>
      </c>
      <c r="X631" s="157">
        <v>0</v>
      </c>
      <c r="Y631" s="157">
        <v>0</v>
      </c>
      <c r="Z631" s="157">
        <v>0</v>
      </c>
      <c r="AA631" s="157">
        <v>1.5115669999999999E-3</v>
      </c>
      <c r="AB631" s="157">
        <v>0</v>
      </c>
      <c r="AC631" s="157">
        <v>0</v>
      </c>
      <c r="AD631" s="157">
        <v>0</v>
      </c>
      <c r="AE631" s="157">
        <v>0</v>
      </c>
      <c r="AF631" s="157">
        <v>0</v>
      </c>
      <c r="AG631" s="157">
        <v>0</v>
      </c>
      <c r="AH631" s="157">
        <v>0</v>
      </c>
      <c r="AI631" s="157">
        <v>0</v>
      </c>
      <c r="AJ631" s="157">
        <v>0</v>
      </c>
      <c r="AK631" s="157">
        <v>0</v>
      </c>
      <c r="AL631" s="157">
        <v>0</v>
      </c>
      <c r="AM631" s="157">
        <v>0</v>
      </c>
      <c r="AN631" s="157">
        <v>0</v>
      </c>
      <c r="AO631" s="157">
        <v>0</v>
      </c>
      <c r="AP631" s="157">
        <v>0</v>
      </c>
      <c r="AQ631" s="157">
        <v>0</v>
      </c>
      <c r="AR631" s="157">
        <v>0</v>
      </c>
      <c r="AS631" s="157">
        <v>0</v>
      </c>
      <c r="AT631" s="157">
        <v>0</v>
      </c>
      <c r="AU631" s="157">
        <v>0</v>
      </c>
      <c r="AV631" s="157">
        <v>0</v>
      </c>
      <c r="AW631" s="157">
        <v>0</v>
      </c>
      <c r="AX631" s="157">
        <v>0</v>
      </c>
      <c r="AY631" s="157">
        <v>0</v>
      </c>
      <c r="AZ631" s="157">
        <v>0</v>
      </c>
      <c r="BA631" s="157">
        <v>0</v>
      </c>
      <c r="BB631" s="157">
        <v>0</v>
      </c>
      <c r="BC631" s="192">
        <v>2.41E-5</v>
      </c>
      <c r="BD631" s="157">
        <v>0</v>
      </c>
      <c r="BE631" s="157">
        <v>1.604839E-3</v>
      </c>
      <c r="BF631" s="157">
        <v>0</v>
      </c>
      <c r="BG631" s="157">
        <v>0</v>
      </c>
      <c r="BH631" s="157">
        <v>0</v>
      </c>
      <c r="BI631" s="157">
        <v>0</v>
      </c>
      <c r="BJ631" s="157">
        <v>0</v>
      </c>
      <c r="BK631" s="157">
        <v>0</v>
      </c>
      <c r="BL631" s="157">
        <v>0</v>
      </c>
      <c r="BM631" s="157">
        <v>0</v>
      </c>
      <c r="BN631" s="157">
        <v>0</v>
      </c>
      <c r="BO631" s="157">
        <v>0</v>
      </c>
      <c r="BP631" s="157">
        <v>0</v>
      </c>
      <c r="BQ631" s="157">
        <v>0</v>
      </c>
      <c r="BR631" s="157">
        <v>0</v>
      </c>
      <c r="BS631" s="157">
        <v>0</v>
      </c>
      <c r="BT631" s="157">
        <v>0</v>
      </c>
      <c r="BU631" s="157">
        <v>0</v>
      </c>
      <c r="BV631" s="157">
        <v>0</v>
      </c>
      <c r="BW631" s="157">
        <v>0</v>
      </c>
      <c r="BX631" s="157">
        <v>0</v>
      </c>
      <c r="BY631" s="157">
        <v>0</v>
      </c>
      <c r="BZ631" s="157">
        <v>0</v>
      </c>
      <c r="CA631" s="157">
        <v>0</v>
      </c>
      <c r="CB631" s="157">
        <v>0</v>
      </c>
      <c r="CC631" s="157">
        <v>0</v>
      </c>
      <c r="CD631" s="157">
        <v>0</v>
      </c>
      <c r="CE631" s="157">
        <v>0</v>
      </c>
      <c r="CF631" s="157">
        <v>0</v>
      </c>
      <c r="CG631" s="157">
        <v>0</v>
      </c>
      <c r="CH631" s="157">
        <v>0</v>
      </c>
      <c r="CI631" s="157">
        <v>0</v>
      </c>
      <c r="CJ631" s="157">
        <v>0</v>
      </c>
      <c r="CK631" s="157">
        <v>0</v>
      </c>
      <c r="CL631" s="157">
        <v>0</v>
      </c>
      <c r="CM631" s="157">
        <v>0</v>
      </c>
      <c r="CN631" s="157">
        <v>0</v>
      </c>
      <c r="CO631" s="157">
        <v>0</v>
      </c>
      <c r="CP631" s="157">
        <v>0</v>
      </c>
      <c r="CQ631" s="157">
        <v>0</v>
      </c>
      <c r="CR631" s="157">
        <v>0</v>
      </c>
      <c r="CS631" s="157">
        <v>0</v>
      </c>
      <c r="CT631" s="157">
        <v>0</v>
      </c>
      <c r="CU631" s="157">
        <v>0</v>
      </c>
      <c r="CV631" s="157">
        <v>0</v>
      </c>
      <c r="CW631" s="157">
        <v>0</v>
      </c>
      <c r="CX631" s="157">
        <v>0</v>
      </c>
      <c r="CY631" s="157">
        <v>0</v>
      </c>
      <c r="CZ631" s="157">
        <v>0</v>
      </c>
      <c r="DA631" s="157">
        <v>0</v>
      </c>
      <c r="DB631" s="157">
        <v>0</v>
      </c>
      <c r="DC631" s="157">
        <v>0</v>
      </c>
      <c r="DD631" s="157">
        <v>0</v>
      </c>
      <c r="DE631" s="157">
        <v>0</v>
      </c>
      <c r="DF631" s="157">
        <v>0</v>
      </c>
      <c r="DG631" s="157">
        <v>0</v>
      </c>
      <c r="DH631" s="157">
        <v>0</v>
      </c>
      <c r="DI631" s="157">
        <v>0</v>
      </c>
      <c r="DJ631" s="157">
        <v>0</v>
      </c>
      <c r="DK631" s="157">
        <v>0</v>
      </c>
      <c r="DL631" s="157">
        <v>0</v>
      </c>
      <c r="DM631" s="157">
        <v>0</v>
      </c>
      <c r="DN631" s="157">
        <v>0</v>
      </c>
      <c r="DO631" s="157">
        <v>0</v>
      </c>
      <c r="DP631" s="157">
        <v>0</v>
      </c>
      <c r="DQ631" s="157">
        <v>0</v>
      </c>
      <c r="DR631" s="157">
        <v>0</v>
      </c>
      <c r="DS631" s="157">
        <v>0</v>
      </c>
      <c r="DT631" s="157">
        <v>0</v>
      </c>
      <c r="DU631" s="157">
        <v>0</v>
      </c>
      <c r="DV631" s="157">
        <v>0</v>
      </c>
      <c r="DW631" s="157">
        <v>0</v>
      </c>
      <c r="DX631" s="157">
        <v>0</v>
      </c>
      <c r="DY631" s="157">
        <v>0</v>
      </c>
      <c r="DZ631" s="157">
        <v>0</v>
      </c>
      <c r="EA631" s="157">
        <v>0</v>
      </c>
      <c r="EB631" s="157">
        <v>0</v>
      </c>
      <c r="EC631" s="157">
        <v>0</v>
      </c>
      <c r="ED631" s="157">
        <v>0</v>
      </c>
      <c r="EE631" s="157">
        <v>0</v>
      </c>
      <c r="EF631" s="157">
        <v>0</v>
      </c>
      <c r="EG631" s="157">
        <v>0</v>
      </c>
      <c r="EH631" s="157">
        <v>0</v>
      </c>
      <c r="EI631" s="157">
        <v>0</v>
      </c>
      <c r="EJ631" s="157">
        <v>0</v>
      </c>
      <c r="EK631" s="157">
        <v>0</v>
      </c>
      <c r="EL631" s="157">
        <v>0</v>
      </c>
      <c r="EM631" s="157">
        <v>0</v>
      </c>
      <c r="EN631" s="157">
        <v>0</v>
      </c>
      <c r="EO631" s="157">
        <v>0</v>
      </c>
      <c r="EP631" s="157">
        <v>0</v>
      </c>
      <c r="EQ631" s="157">
        <v>0</v>
      </c>
      <c r="ER631" s="157">
        <v>0</v>
      </c>
      <c r="ES631" s="157">
        <v>0</v>
      </c>
      <c r="ET631" s="157">
        <v>0</v>
      </c>
      <c r="EU631" s="157">
        <v>0</v>
      </c>
      <c r="EV631" s="157">
        <v>0</v>
      </c>
      <c r="EW631" s="157">
        <v>0</v>
      </c>
      <c r="EX631" s="157">
        <v>0</v>
      </c>
      <c r="EY631" s="157">
        <v>0</v>
      </c>
      <c r="EZ631" s="157">
        <v>0</v>
      </c>
      <c r="FA631" s="157">
        <v>0</v>
      </c>
      <c r="FB631" s="157">
        <v>0</v>
      </c>
      <c r="FC631" s="157">
        <v>0</v>
      </c>
      <c r="FD631" s="157">
        <v>0</v>
      </c>
      <c r="FE631" s="157">
        <v>0</v>
      </c>
      <c r="FF631" s="157">
        <v>0</v>
      </c>
      <c r="FG631" s="157">
        <v>0</v>
      </c>
      <c r="FH631" s="157">
        <v>0</v>
      </c>
      <c r="FI631" s="157">
        <v>0</v>
      </c>
      <c r="FJ631" s="157">
        <v>0</v>
      </c>
      <c r="FK631" s="157">
        <v>0</v>
      </c>
      <c r="FL631" s="157">
        <v>0</v>
      </c>
      <c r="FM631" s="157">
        <v>0</v>
      </c>
      <c r="FN631" s="157">
        <v>0</v>
      </c>
      <c r="FO631" s="157">
        <v>0</v>
      </c>
      <c r="FP631" s="157">
        <v>0</v>
      </c>
      <c r="FQ631" s="157">
        <v>0</v>
      </c>
      <c r="FR631" s="157">
        <v>0</v>
      </c>
      <c r="FS631" s="157">
        <v>0</v>
      </c>
      <c r="FT631" s="157">
        <v>0</v>
      </c>
      <c r="FU631" s="157">
        <v>0</v>
      </c>
      <c r="FV631" s="157">
        <v>0</v>
      </c>
      <c r="FW631" s="157">
        <v>0</v>
      </c>
      <c r="FX631" s="157">
        <v>0</v>
      </c>
      <c r="FY631" s="157">
        <v>0</v>
      </c>
      <c r="FZ631" s="157">
        <v>0</v>
      </c>
      <c r="GA631" s="157">
        <v>0</v>
      </c>
      <c r="GB631" s="157">
        <v>0</v>
      </c>
      <c r="GC631" s="157">
        <v>0</v>
      </c>
      <c r="GD631" s="157">
        <v>0</v>
      </c>
      <c r="GE631" s="157">
        <v>0</v>
      </c>
      <c r="GF631" s="157">
        <v>0</v>
      </c>
      <c r="GG631" s="157">
        <v>0</v>
      </c>
      <c r="GH631" s="157">
        <v>0</v>
      </c>
      <c r="GI631" s="157">
        <v>0</v>
      </c>
      <c r="GJ631" s="157">
        <v>0</v>
      </c>
      <c r="GK631" s="157">
        <v>0</v>
      </c>
      <c r="GL631" s="157">
        <v>0</v>
      </c>
      <c r="GM631" s="157">
        <v>0</v>
      </c>
      <c r="GN631" s="157">
        <v>0</v>
      </c>
      <c r="GO631" s="157">
        <v>0</v>
      </c>
      <c r="GP631" s="157">
        <v>0</v>
      </c>
      <c r="GQ631" s="157">
        <v>0</v>
      </c>
      <c r="GR631" s="157">
        <v>0</v>
      </c>
      <c r="GS631" s="157">
        <v>0</v>
      </c>
      <c r="GT631" s="157">
        <v>0</v>
      </c>
      <c r="GU631" s="157">
        <v>0</v>
      </c>
      <c r="GV631" s="157">
        <v>0</v>
      </c>
      <c r="GW631" s="157">
        <v>0</v>
      </c>
      <c r="GX631" s="157">
        <v>0</v>
      </c>
      <c r="GY631" s="157">
        <v>0</v>
      </c>
      <c r="GZ631" s="157">
        <v>0</v>
      </c>
      <c r="HA631" s="157">
        <v>0</v>
      </c>
    </row>
    <row r="632" spans="1:209" x14ac:dyDescent="0.2">
      <c r="A632" s="157" t="s">
        <v>4441</v>
      </c>
      <c r="B632" s="157">
        <v>0</v>
      </c>
      <c r="C632" s="192">
        <v>1.15E-5</v>
      </c>
      <c r="D632" s="157">
        <v>0</v>
      </c>
      <c r="E632" s="157">
        <v>0</v>
      </c>
      <c r="F632" s="157">
        <v>1.065327E-3</v>
      </c>
      <c r="G632" s="157">
        <v>0</v>
      </c>
      <c r="H632" s="157">
        <v>0</v>
      </c>
      <c r="I632" s="192">
        <v>1.31E-5</v>
      </c>
      <c r="J632" s="192">
        <v>5.1999999999999997E-5</v>
      </c>
      <c r="K632" s="192">
        <v>2.6800000000000001E-5</v>
      </c>
      <c r="L632" s="157">
        <v>0</v>
      </c>
      <c r="M632" s="192">
        <v>5.2899999999999998E-5</v>
      </c>
      <c r="N632" s="157">
        <v>0</v>
      </c>
      <c r="O632" s="192">
        <v>2.7500000000000001E-5</v>
      </c>
      <c r="P632" s="192">
        <v>8.8200000000000003E-6</v>
      </c>
      <c r="Q632" s="157">
        <v>0</v>
      </c>
      <c r="R632" s="192">
        <v>8.7299999999999994E-5</v>
      </c>
      <c r="S632" s="192">
        <v>2.4000000000000001E-5</v>
      </c>
      <c r="T632" s="157">
        <v>0</v>
      </c>
      <c r="U632" s="192">
        <v>4.4100000000000001E-5</v>
      </c>
      <c r="V632" s="157">
        <v>0</v>
      </c>
      <c r="W632" s="157">
        <v>0</v>
      </c>
      <c r="X632" s="157">
        <v>0</v>
      </c>
      <c r="Y632" s="192">
        <v>2.0000000000000002E-5</v>
      </c>
      <c r="Z632" s="192">
        <v>3.5200000000000002E-5</v>
      </c>
      <c r="AA632" s="157">
        <v>0</v>
      </c>
      <c r="AB632" s="192">
        <v>2.9899999999999998E-5</v>
      </c>
      <c r="AC632" s="157">
        <v>0</v>
      </c>
      <c r="AD632" s="157">
        <v>0</v>
      </c>
      <c r="AE632" s="157">
        <v>0</v>
      </c>
      <c r="AF632" s="157">
        <v>0</v>
      </c>
      <c r="AG632" s="157">
        <v>0</v>
      </c>
      <c r="AH632" s="157">
        <v>0</v>
      </c>
      <c r="AI632" s="157">
        <v>1.5471500000000001E-4</v>
      </c>
      <c r="AJ632" s="157">
        <v>0</v>
      </c>
      <c r="AK632" s="157">
        <v>0</v>
      </c>
      <c r="AL632" s="157">
        <v>0</v>
      </c>
      <c r="AM632" s="192">
        <v>4.1399999999999997E-5</v>
      </c>
      <c r="AN632" s="192">
        <v>1.6500000000000001E-5</v>
      </c>
      <c r="AO632" s="192">
        <v>2.5299999999999998E-5</v>
      </c>
      <c r="AP632" s="157">
        <v>0</v>
      </c>
      <c r="AQ632" s="192">
        <v>2.09E-5</v>
      </c>
      <c r="AR632" s="192">
        <v>2.55E-5</v>
      </c>
      <c r="AS632" s="192">
        <v>9.1100000000000005E-5</v>
      </c>
      <c r="AT632" s="157">
        <v>0</v>
      </c>
      <c r="AU632" s="157">
        <v>0</v>
      </c>
      <c r="AV632" s="157">
        <v>0</v>
      </c>
      <c r="AW632" s="157">
        <v>0</v>
      </c>
      <c r="AX632" s="157">
        <v>0</v>
      </c>
      <c r="AY632" s="157">
        <v>0</v>
      </c>
      <c r="AZ632" s="192">
        <v>3.79E-5</v>
      </c>
      <c r="BA632" s="157">
        <v>0</v>
      </c>
      <c r="BB632" s="192">
        <v>2.4600000000000002E-5</v>
      </c>
      <c r="BC632" s="157">
        <v>0</v>
      </c>
      <c r="BD632" s="157">
        <v>0</v>
      </c>
      <c r="BE632" s="157">
        <v>0</v>
      </c>
      <c r="BF632" s="192">
        <v>3.8099999999999998E-5</v>
      </c>
      <c r="BG632" s="157">
        <v>0</v>
      </c>
      <c r="BH632" s="157">
        <v>0</v>
      </c>
      <c r="BI632" s="157">
        <v>0</v>
      </c>
      <c r="BJ632" s="157">
        <v>0</v>
      </c>
      <c r="BK632" s="157">
        <v>0</v>
      </c>
      <c r="BL632" s="192">
        <v>3.5800000000000003E-5</v>
      </c>
      <c r="BM632" s="157">
        <v>0</v>
      </c>
      <c r="BN632" s="157">
        <v>0</v>
      </c>
      <c r="BO632" s="157">
        <v>0</v>
      </c>
      <c r="BP632" s="157">
        <v>0</v>
      </c>
      <c r="BQ632" s="157">
        <v>0</v>
      </c>
      <c r="BR632" s="157">
        <v>0</v>
      </c>
      <c r="BS632" s="157">
        <v>0</v>
      </c>
      <c r="BT632" s="157">
        <v>0</v>
      </c>
      <c r="BU632" s="157">
        <v>0</v>
      </c>
      <c r="BV632" s="157">
        <v>0</v>
      </c>
      <c r="BW632" s="192">
        <v>4.7800000000000003E-5</v>
      </c>
      <c r="BX632" s="157">
        <v>0</v>
      </c>
      <c r="BY632" s="157">
        <v>5.5405799999999996E-4</v>
      </c>
      <c r="BZ632" s="157">
        <v>0</v>
      </c>
      <c r="CA632" s="157">
        <v>0</v>
      </c>
      <c r="CB632" s="157">
        <v>0</v>
      </c>
      <c r="CC632" s="192">
        <v>9.0600000000000007E-5</v>
      </c>
      <c r="CD632" s="157">
        <v>0</v>
      </c>
      <c r="CE632" s="157">
        <v>1.2451699999999999E-4</v>
      </c>
      <c r="CF632" s="157">
        <v>0</v>
      </c>
      <c r="CG632" s="157">
        <v>0</v>
      </c>
      <c r="CH632" s="157">
        <v>1.5966799999999999E-4</v>
      </c>
      <c r="CI632" s="192">
        <v>9.4300000000000002E-5</v>
      </c>
      <c r="CJ632" s="157">
        <v>0</v>
      </c>
      <c r="CK632" s="157">
        <v>0</v>
      </c>
      <c r="CL632" s="192">
        <v>6.6500000000000004E-5</v>
      </c>
      <c r="CM632" s="157">
        <v>0</v>
      </c>
      <c r="CN632" s="192">
        <v>2.65E-5</v>
      </c>
      <c r="CO632" s="192">
        <v>2.5199999999999999E-5</v>
      </c>
      <c r="CP632" s="192">
        <v>2.5000000000000001E-5</v>
      </c>
      <c r="CQ632" s="192">
        <v>2.4000000000000001E-5</v>
      </c>
      <c r="CR632" s="157">
        <v>0</v>
      </c>
      <c r="CS632" s="157">
        <v>0</v>
      </c>
      <c r="CT632" s="157">
        <v>0</v>
      </c>
      <c r="CU632" s="157">
        <v>0</v>
      </c>
      <c r="CV632" s="157">
        <v>0</v>
      </c>
      <c r="CW632" s="192">
        <v>2.37E-5</v>
      </c>
      <c r="CX632" s="192">
        <v>4.4799999999999998E-5</v>
      </c>
      <c r="CY632" s="157">
        <v>0</v>
      </c>
      <c r="CZ632" s="157">
        <v>0</v>
      </c>
      <c r="DA632" s="157">
        <v>0</v>
      </c>
      <c r="DB632" s="157">
        <v>0</v>
      </c>
      <c r="DC632" s="192">
        <v>3.0499999999999999E-5</v>
      </c>
      <c r="DD632" s="192">
        <v>6.02E-5</v>
      </c>
      <c r="DE632" s="157">
        <v>1.45637E-4</v>
      </c>
      <c r="DF632" s="157">
        <v>0</v>
      </c>
      <c r="DG632" s="157">
        <v>0</v>
      </c>
      <c r="DH632" s="157">
        <v>1.35007E-4</v>
      </c>
      <c r="DI632" s="192">
        <v>8.0699999999999996E-5</v>
      </c>
      <c r="DJ632" s="192">
        <v>3.3500000000000001E-5</v>
      </c>
      <c r="DK632" s="192">
        <v>5.1E-5</v>
      </c>
      <c r="DL632" s="157">
        <v>0</v>
      </c>
      <c r="DM632" s="157">
        <v>0</v>
      </c>
      <c r="DN632" s="157">
        <v>0</v>
      </c>
      <c r="DO632" s="157">
        <v>0</v>
      </c>
      <c r="DP632" s="157">
        <v>0</v>
      </c>
      <c r="DQ632" s="157">
        <v>0</v>
      </c>
      <c r="DR632" s="157">
        <v>0</v>
      </c>
      <c r="DS632" s="157">
        <v>0</v>
      </c>
      <c r="DT632" s="157">
        <v>0</v>
      </c>
      <c r="DU632" s="157">
        <v>0</v>
      </c>
      <c r="DV632" s="157">
        <v>0</v>
      </c>
      <c r="DW632" s="157">
        <v>0</v>
      </c>
      <c r="DX632" s="157">
        <v>0</v>
      </c>
      <c r="DY632" s="157">
        <v>0</v>
      </c>
      <c r="DZ632" s="157">
        <v>0</v>
      </c>
      <c r="EA632" s="157">
        <v>0</v>
      </c>
      <c r="EB632" s="157">
        <v>0</v>
      </c>
      <c r="EC632" s="157">
        <v>0</v>
      </c>
      <c r="ED632" s="157">
        <v>0</v>
      </c>
      <c r="EE632" s="192">
        <v>2.6599999999999999E-5</v>
      </c>
      <c r="EF632" s="157">
        <v>0</v>
      </c>
      <c r="EG632" s="157">
        <v>0</v>
      </c>
      <c r="EH632" s="157">
        <v>0</v>
      </c>
      <c r="EI632" s="157">
        <v>0</v>
      </c>
      <c r="EJ632" s="157">
        <v>0</v>
      </c>
      <c r="EK632" s="192">
        <v>7.3700000000000002E-5</v>
      </c>
      <c r="EL632" s="157">
        <v>0</v>
      </c>
      <c r="EM632" s="157">
        <v>0</v>
      </c>
      <c r="EN632" s="157">
        <v>0</v>
      </c>
      <c r="EO632" s="192">
        <v>6.5500000000000006E-5</v>
      </c>
      <c r="EP632" s="157">
        <v>0</v>
      </c>
      <c r="EQ632" s="157">
        <v>0</v>
      </c>
      <c r="ER632" s="157">
        <v>6.2021899999999998E-4</v>
      </c>
      <c r="ES632" s="157">
        <v>0</v>
      </c>
      <c r="ET632" s="157">
        <v>0</v>
      </c>
      <c r="EU632" s="157">
        <v>0</v>
      </c>
      <c r="EV632" s="157">
        <v>0</v>
      </c>
      <c r="EW632" s="157">
        <v>0</v>
      </c>
      <c r="EX632" s="192">
        <v>7.2700000000000005E-5</v>
      </c>
      <c r="EY632" s="157">
        <v>0</v>
      </c>
      <c r="EZ632" s="157">
        <v>0</v>
      </c>
      <c r="FA632" s="157">
        <v>0</v>
      </c>
      <c r="FB632" s="157">
        <v>0</v>
      </c>
      <c r="FC632" s="157">
        <v>0</v>
      </c>
      <c r="FD632" s="192">
        <v>2.51E-5</v>
      </c>
      <c r="FE632" s="157">
        <v>0</v>
      </c>
      <c r="FF632" s="192">
        <v>3.3899999999999997E-5</v>
      </c>
      <c r="FG632" s="157">
        <v>0</v>
      </c>
      <c r="FH632" s="157">
        <v>0</v>
      </c>
      <c r="FI632" s="192">
        <v>2.76E-5</v>
      </c>
      <c r="FJ632" s="157">
        <v>0</v>
      </c>
      <c r="FK632" s="192">
        <v>9.2399999999999996E-5</v>
      </c>
      <c r="FL632" s="157">
        <v>0</v>
      </c>
      <c r="FM632" s="157">
        <v>0</v>
      </c>
      <c r="FN632" s="157">
        <v>0</v>
      </c>
      <c r="FO632" s="157">
        <v>0</v>
      </c>
      <c r="FP632" s="157">
        <v>0</v>
      </c>
      <c r="FQ632" s="157">
        <v>0</v>
      </c>
      <c r="FR632" s="157">
        <v>0</v>
      </c>
      <c r="FS632" s="157">
        <v>0</v>
      </c>
      <c r="FT632" s="157">
        <v>0</v>
      </c>
      <c r="FU632" s="157">
        <v>0</v>
      </c>
      <c r="FV632" s="157">
        <v>0</v>
      </c>
      <c r="FW632" s="157">
        <v>0</v>
      </c>
      <c r="FX632" s="157">
        <v>3.5824000000000001E-4</v>
      </c>
      <c r="FY632" s="157">
        <v>0</v>
      </c>
      <c r="FZ632" s="157">
        <v>0</v>
      </c>
      <c r="GA632" s="157">
        <v>0</v>
      </c>
      <c r="GB632" s="157">
        <v>0</v>
      </c>
      <c r="GC632" s="157">
        <v>0</v>
      </c>
      <c r="GD632" s="157">
        <v>1.4721600000000001E-4</v>
      </c>
      <c r="GE632" s="157">
        <v>1.12961E-4</v>
      </c>
      <c r="GF632" s="157">
        <v>0</v>
      </c>
      <c r="GG632" s="157">
        <v>0</v>
      </c>
      <c r="GH632" s="157">
        <v>0</v>
      </c>
      <c r="GI632" s="157">
        <v>0</v>
      </c>
      <c r="GJ632" s="157">
        <v>0</v>
      </c>
      <c r="GK632" s="157">
        <v>0</v>
      </c>
      <c r="GL632" s="192">
        <v>6.6199999999999996E-5</v>
      </c>
      <c r="GM632" s="157">
        <v>0</v>
      </c>
      <c r="GN632" s="192">
        <v>8.0699999999999996E-5</v>
      </c>
      <c r="GO632" s="157">
        <v>0</v>
      </c>
      <c r="GP632" s="157">
        <v>3.5640500000000001E-4</v>
      </c>
      <c r="GQ632" s="157">
        <v>0</v>
      </c>
      <c r="GR632" s="157">
        <v>0</v>
      </c>
      <c r="GS632" s="157">
        <v>0</v>
      </c>
      <c r="GT632" s="157">
        <v>0</v>
      </c>
      <c r="GU632" s="157">
        <v>0</v>
      </c>
      <c r="GV632" s="157">
        <v>0</v>
      </c>
      <c r="GW632" s="157">
        <v>0</v>
      </c>
      <c r="GX632" s="157">
        <v>0</v>
      </c>
      <c r="GY632" s="157">
        <v>0</v>
      </c>
      <c r="GZ632" s="157">
        <v>0</v>
      </c>
      <c r="HA632" s="157">
        <v>0</v>
      </c>
    </row>
    <row r="633" spans="1:209" x14ac:dyDescent="0.2">
      <c r="A633" s="157" t="s">
        <v>4442</v>
      </c>
      <c r="B633" s="157">
        <v>0</v>
      </c>
      <c r="C633" s="157">
        <v>0</v>
      </c>
      <c r="D633" s="157">
        <v>0</v>
      </c>
      <c r="E633" s="157">
        <v>0</v>
      </c>
      <c r="F633" s="157">
        <v>0</v>
      </c>
      <c r="G633" s="157">
        <v>0</v>
      </c>
      <c r="H633" s="157">
        <v>0</v>
      </c>
      <c r="I633" s="157">
        <v>0</v>
      </c>
      <c r="J633" s="157">
        <v>0</v>
      </c>
      <c r="K633" s="157">
        <v>0</v>
      </c>
      <c r="L633" s="157">
        <v>1.36482E-4</v>
      </c>
      <c r="M633" s="157">
        <v>0</v>
      </c>
      <c r="N633" s="157">
        <v>0</v>
      </c>
      <c r="O633" s="157">
        <v>0</v>
      </c>
      <c r="P633" s="157">
        <v>0</v>
      </c>
      <c r="Q633" s="157">
        <v>0</v>
      </c>
      <c r="R633" s="157">
        <v>0</v>
      </c>
      <c r="S633" s="157">
        <v>0</v>
      </c>
      <c r="T633" s="157">
        <v>0</v>
      </c>
      <c r="U633" s="157">
        <v>0</v>
      </c>
      <c r="V633" s="157">
        <v>0</v>
      </c>
      <c r="W633" s="157">
        <v>0</v>
      </c>
      <c r="X633" s="157">
        <v>0</v>
      </c>
      <c r="Y633" s="157">
        <v>0</v>
      </c>
      <c r="Z633" s="157">
        <v>0</v>
      </c>
      <c r="AA633" s="157">
        <v>0</v>
      </c>
      <c r="AB633" s="157">
        <v>0</v>
      </c>
      <c r="AC633" s="157">
        <v>0</v>
      </c>
      <c r="AD633" s="157">
        <v>0</v>
      </c>
      <c r="AE633" s="157">
        <v>0</v>
      </c>
      <c r="AF633" s="157">
        <v>0</v>
      </c>
      <c r="AG633" s="157">
        <v>0</v>
      </c>
      <c r="AH633" s="157">
        <v>0</v>
      </c>
      <c r="AI633" s="157">
        <v>0</v>
      </c>
      <c r="AJ633" s="157">
        <v>0</v>
      </c>
      <c r="AK633" s="157">
        <v>0</v>
      </c>
      <c r="AL633" s="157">
        <v>0</v>
      </c>
      <c r="AM633" s="157">
        <v>0</v>
      </c>
      <c r="AN633" s="157">
        <v>0</v>
      </c>
      <c r="AO633" s="157">
        <v>0</v>
      </c>
      <c r="AP633" s="157">
        <v>0</v>
      </c>
      <c r="AQ633" s="157">
        <v>0</v>
      </c>
      <c r="AR633" s="157">
        <v>0</v>
      </c>
      <c r="AS633" s="157">
        <v>0</v>
      </c>
      <c r="AT633" s="157">
        <v>0</v>
      </c>
      <c r="AU633" s="157">
        <v>0</v>
      </c>
      <c r="AV633" s="192">
        <v>9.7899999999999994E-5</v>
      </c>
      <c r="AW633" s="157">
        <v>1.36761E-4</v>
      </c>
      <c r="AX633" s="157">
        <v>0</v>
      </c>
      <c r="AY633" s="157">
        <v>0</v>
      </c>
      <c r="AZ633" s="157">
        <v>0</v>
      </c>
      <c r="BA633" s="157">
        <v>0</v>
      </c>
      <c r="BB633" s="157">
        <v>0</v>
      </c>
      <c r="BC633" s="157">
        <v>0</v>
      </c>
      <c r="BD633" s="157">
        <v>0</v>
      </c>
      <c r="BE633" s="157">
        <v>0</v>
      </c>
      <c r="BF633" s="157">
        <v>0</v>
      </c>
      <c r="BG633" s="157">
        <v>0</v>
      </c>
      <c r="BH633" s="157">
        <v>0</v>
      </c>
      <c r="BI633" s="157">
        <v>0</v>
      </c>
      <c r="BJ633" s="157">
        <v>0</v>
      </c>
      <c r="BK633" s="157">
        <v>0</v>
      </c>
      <c r="BL633" s="157">
        <v>0</v>
      </c>
      <c r="BM633" s="157">
        <v>0</v>
      </c>
      <c r="BN633" s="157">
        <v>0</v>
      </c>
      <c r="BO633" s="157">
        <v>0</v>
      </c>
      <c r="BP633" s="157">
        <v>0</v>
      </c>
      <c r="BQ633" s="157">
        <v>0</v>
      </c>
      <c r="BR633" s="157">
        <v>0</v>
      </c>
      <c r="BS633" s="157">
        <v>0</v>
      </c>
      <c r="BT633" s="157">
        <v>0</v>
      </c>
      <c r="BU633" s="157">
        <v>0</v>
      </c>
      <c r="BV633" s="157">
        <v>0</v>
      </c>
      <c r="BW633" s="157">
        <v>0</v>
      </c>
      <c r="BX633" s="157">
        <v>0</v>
      </c>
      <c r="BY633" s="157">
        <v>0</v>
      </c>
      <c r="BZ633" s="157">
        <v>0</v>
      </c>
      <c r="CA633" s="157">
        <v>0</v>
      </c>
      <c r="CB633" s="157">
        <v>0</v>
      </c>
      <c r="CC633" s="157">
        <v>0</v>
      </c>
      <c r="CD633" s="157">
        <v>0</v>
      </c>
      <c r="CE633" s="157">
        <v>0</v>
      </c>
      <c r="CF633" s="157">
        <v>0</v>
      </c>
      <c r="CG633" s="157">
        <v>0</v>
      </c>
      <c r="CH633" s="157">
        <v>0</v>
      </c>
      <c r="CI633" s="157">
        <v>0</v>
      </c>
      <c r="CJ633" s="157">
        <v>0</v>
      </c>
      <c r="CK633" s="157">
        <v>0</v>
      </c>
      <c r="CL633" s="157">
        <v>0</v>
      </c>
      <c r="CM633" s="157">
        <v>0</v>
      </c>
      <c r="CN633" s="157">
        <v>0</v>
      </c>
      <c r="CO633" s="157">
        <v>0</v>
      </c>
      <c r="CP633" s="157">
        <v>0</v>
      </c>
      <c r="CQ633" s="157">
        <v>0</v>
      </c>
      <c r="CR633" s="157">
        <v>0</v>
      </c>
      <c r="CS633" s="157">
        <v>0</v>
      </c>
      <c r="CT633" s="157">
        <v>0</v>
      </c>
      <c r="CU633" s="157">
        <v>0</v>
      </c>
      <c r="CV633" s="157">
        <v>0</v>
      </c>
      <c r="CW633" s="157">
        <v>0</v>
      </c>
      <c r="CX633" s="157">
        <v>0</v>
      </c>
      <c r="CY633" s="157">
        <v>0</v>
      </c>
      <c r="CZ633" s="157">
        <v>0</v>
      </c>
      <c r="DA633" s="157">
        <v>0</v>
      </c>
      <c r="DB633" s="157">
        <v>0</v>
      </c>
      <c r="DC633" s="157">
        <v>0</v>
      </c>
      <c r="DD633" s="157">
        <v>0</v>
      </c>
      <c r="DE633" s="157">
        <v>0</v>
      </c>
      <c r="DF633" s="157">
        <v>0</v>
      </c>
      <c r="DG633" s="157">
        <v>0</v>
      </c>
      <c r="DH633" s="157">
        <v>0</v>
      </c>
      <c r="DI633" s="157">
        <v>0</v>
      </c>
      <c r="DJ633" s="157">
        <v>0</v>
      </c>
      <c r="DK633" s="157">
        <v>0</v>
      </c>
      <c r="DL633" s="157">
        <v>0</v>
      </c>
      <c r="DM633" s="157">
        <v>0</v>
      </c>
      <c r="DN633" s="157">
        <v>0</v>
      </c>
      <c r="DO633" s="157">
        <v>0</v>
      </c>
      <c r="DP633" s="157">
        <v>0</v>
      </c>
      <c r="DQ633" s="157">
        <v>0</v>
      </c>
      <c r="DR633" s="157">
        <v>0</v>
      </c>
      <c r="DS633" s="157">
        <v>0</v>
      </c>
      <c r="DT633" s="157">
        <v>0</v>
      </c>
      <c r="DU633" s="157">
        <v>0</v>
      </c>
      <c r="DV633" s="157">
        <v>0</v>
      </c>
      <c r="DW633" s="157">
        <v>0</v>
      </c>
      <c r="DX633" s="157">
        <v>0</v>
      </c>
      <c r="DY633" s="157">
        <v>0</v>
      </c>
      <c r="DZ633" s="157">
        <v>0</v>
      </c>
      <c r="EA633" s="157">
        <v>0</v>
      </c>
      <c r="EB633" s="157">
        <v>0</v>
      </c>
      <c r="EC633" s="157">
        <v>0</v>
      </c>
      <c r="ED633" s="157">
        <v>0</v>
      </c>
      <c r="EE633" s="157">
        <v>0</v>
      </c>
      <c r="EF633" s="157">
        <v>0</v>
      </c>
      <c r="EG633" s="157">
        <v>0</v>
      </c>
      <c r="EH633" s="157">
        <v>0</v>
      </c>
      <c r="EI633" s="157">
        <v>0</v>
      </c>
      <c r="EJ633" s="157">
        <v>0</v>
      </c>
      <c r="EK633" s="157">
        <v>0</v>
      </c>
      <c r="EL633" s="157">
        <v>0</v>
      </c>
      <c r="EM633" s="157">
        <v>0</v>
      </c>
      <c r="EN633" s="157">
        <v>0</v>
      </c>
      <c r="EO633" s="157">
        <v>0</v>
      </c>
      <c r="EP633" s="157">
        <v>0</v>
      </c>
      <c r="EQ633" s="157">
        <v>0</v>
      </c>
      <c r="ER633" s="157">
        <v>0</v>
      </c>
      <c r="ES633" s="157">
        <v>0</v>
      </c>
      <c r="ET633" s="157">
        <v>0</v>
      </c>
      <c r="EU633" s="157">
        <v>0</v>
      </c>
      <c r="EV633" s="157">
        <v>0</v>
      </c>
      <c r="EW633" s="157">
        <v>0</v>
      </c>
      <c r="EX633" s="157">
        <v>0</v>
      </c>
      <c r="EY633" s="157">
        <v>0</v>
      </c>
      <c r="EZ633" s="157">
        <v>0</v>
      </c>
      <c r="FA633" s="157">
        <v>0</v>
      </c>
      <c r="FB633" s="157">
        <v>0</v>
      </c>
      <c r="FC633" s="157">
        <v>0</v>
      </c>
      <c r="FD633" s="157">
        <v>0</v>
      </c>
      <c r="FE633" s="157">
        <v>0</v>
      </c>
      <c r="FF633" s="157">
        <v>0</v>
      </c>
      <c r="FG633" s="157">
        <v>0</v>
      </c>
      <c r="FH633" s="157">
        <v>0</v>
      </c>
      <c r="FI633" s="157">
        <v>0</v>
      </c>
      <c r="FJ633" s="157">
        <v>0</v>
      </c>
      <c r="FK633" s="157">
        <v>0</v>
      </c>
      <c r="FL633" s="157">
        <v>0</v>
      </c>
      <c r="FM633" s="157">
        <v>0</v>
      </c>
      <c r="FN633" s="157">
        <v>0</v>
      </c>
      <c r="FO633" s="157">
        <v>0</v>
      </c>
      <c r="FP633" s="157">
        <v>0</v>
      </c>
      <c r="FQ633" s="157">
        <v>0</v>
      </c>
      <c r="FR633" s="157">
        <v>0</v>
      </c>
      <c r="FS633" s="157">
        <v>0</v>
      </c>
      <c r="FT633" s="157">
        <v>0</v>
      </c>
      <c r="FU633" s="157">
        <v>0</v>
      </c>
      <c r="FV633" s="157">
        <v>0</v>
      </c>
      <c r="FW633" s="157">
        <v>0</v>
      </c>
      <c r="FX633" s="157">
        <v>0</v>
      </c>
      <c r="FY633" s="157">
        <v>0</v>
      </c>
      <c r="FZ633" s="157">
        <v>0</v>
      </c>
      <c r="GA633" s="157">
        <v>0</v>
      </c>
      <c r="GB633" s="157">
        <v>0</v>
      </c>
      <c r="GC633" s="157">
        <v>0</v>
      </c>
      <c r="GD633" s="157">
        <v>0</v>
      </c>
      <c r="GE633" s="157">
        <v>0</v>
      </c>
      <c r="GF633" s="157">
        <v>0</v>
      </c>
      <c r="GG633" s="157">
        <v>0</v>
      </c>
      <c r="GH633" s="157">
        <v>0</v>
      </c>
      <c r="GI633" s="157">
        <v>0</v>
      </c>
      <c r="GJ633" s="157">
        <v>0</v>
      </c>
      <c r="GK633" s="157">
        <v>0</v>
      </c>
      <c r="GL633" s="157">
        <v>0</v>
      </c>
      <c r="GM633" s="157">
        <v>0</v>
      </c>
      <c r="GN633" s="157">
        <v>0</v>
      </c>
      <c r="GO633" s="157">
        <v>0</v>
      </c>
      <c r="GP633" s="157">
        <v>0</v>
      </c>
      <c r="GQ633" s="157">
        <v>0</v>
      </c>
      <c r="GR633" s="157">
        <v>0</v>
      </c>
      <c r="GS633" s="157">
        <v>0</v>
      </c>
      <c r="GT633" s="157">
        <v>0</v>
      </c>
      <c r="GU633" s="157">
        <v>0</v>
      </c>
      <c r="GV633" s="157">
        <v>0</v>
      </c>
      <c r="GW633" s="157">
        <v>0</v>
      </c>
      <c r="GX633" s="157">
        <v>0</v>
      </c>
      <c r="GY633" s="157">
        <v>0</v>
      </c>
      <c r="GZ633" s="157">
        <v>0</v>
      </c>
      <c r="HA633" s="157">
        <v>0</v>
      </c>
    </row>
    <row r="634" spans="1:209" x14ac:dyDescent="0.2">
      <c r="A634" s="157" t="s">
        <v>4443</v>
      </c>
      <c r="B634" s="157">
        <v>0</v>
      </c>
      <c r="C634" s="157">
        <v>0</v>
      </c>
      <c r="D634" s="157">
        <v>0</v>
      </c>
      <c r="E634" s="157">
        <v>0</v>
      </c>
      <c r="F634" s="157">
        <v>0</v>
      </c>
      <c r="G634" s="157">
        <v>0</v>
      </c>
      <c r="H634" s="157">
        <v>0</v>
      </c>
      <c r="I634" s="157">
        <v>0</v>
      </c>
      <c r="J634" s="157">
        <v>0</v>
      </c>
      <c r="K634" s="157">
        <v>0</v>
      </c>
      <c r="L634" s="157">
        <v>0</v>
      </c>
      <c r="M634" s="157">
        <v>0</v>
      </c>
      <c r="N634" s="157">
        <v>0</v>
      </c>
      <c r="O634" s="157">
        <v>0</v>
      </c>
      <c r="P634" s="157">
        <v>0</v>
      </c>
      <c r="Q634" s="157">
        <v>0</v>
      </c>
      <c r="R634" s="157">
        <v>0</v>
      </c>
      <c r="S634" s="157">
        <v>0</v>
      </c>
      <c r="T634" s="157">
        <v>0</v>
      </c>
      <c r="U634" s="157">
        <v>0</v>
      </c>
      <c r="V634" s="157">
        <v>0</v>
      </c>
      <c r="W634" s="157">
        <v>0</v>
      </c>
      <c r="X634" s="157">
        <v>0</v>
      </c>
      <c r="Y634" s="157">
        <v>0</v>
      </c>
      <c r="Z634" s="157">
        <v>0</v>
      </c>
      <c r="AA634" s="157">
        <v>0</v>
      </c>
      <c r="AB634" s="157">
        <v>0</v>
      </c>
      <c r="AC634" s="157">
        <v>1.389639E-3</v>
      </c>
      <c r="AD634" s="157">
        <v>0</v>
      </c>
      <c r="AE634" s="157">
        <v>0</v>
      </c>
      <c r="AF634" s="157">
        <v>0</v>
      </c>
      <c r="AG634" s="157">
        <v>0</v>
      </c>
      <c r="AH634" s="157">
        <v>0</v>
      </c>
      <c r="AI634" s="157">
        <v>0</v>
      </c>
      <c r="AJ634" s="157">
        <v>0</v>
      </c>
      <c r="AK634" s="157">
        <v>0</v>
      </c>
      <c r="AL634" s="157">
        <v>0</v>
      </c>
      <c r="AM634" s="157">
        <v>0</v>
      </c>
      <c r="AN634" s="157">
        <v>0</v>
      </c>
      <c r="AO634" s="157">
        <v>0</v>
      </c>
      <c r="AP634" s="157">
        <v>0</v>
      </c>
      <c r="AQ634" s="157">
        <v>0</v>
      </c>
      <c r="AR634" s="157">
        <v>0</v>
      </c>
      <c r="AS634" s="157">
        <v>0</v>
      </c>
      <c r="AT634" s="157">
        <v>0</v>
      </c>
      <c r="AU634" s="157">
        <v>0</v>
      </c>
      <c r="AV634" s="157">
        <v>0</v>
      </c>
      <c r="AW634" s="157">
        <v>0</v>
      </c>
      <c r="AX634" s="157">
        <v>0</v>
      </c>
      <c r="AY634" s="157">
        <v>0</v>
      </c>
      <c r="AZ634" s="157">
        <v>0</v>
      </c>
      <c r="BA634" s="157">
        <v>0</v>
      </c>
      <c r="BB634" s="157">
        <v>0</v>
      </c>
      <c r="BC634" s="157">
        <v>0</v>
      </c>
      <c r="BD634" s="157">
        <v>0</v>
      </c>
      <c r="BE634" s="157">
        <v>0</v>
      </c>
      <c r="BF634" s="157">
        <v>0</v>
      </c>
      <c r="BG634" s="157">
        <v>0</v>
      </c>
      <c r="BH634" s="157">
        <v>0</v>
      </c>
      <c r="BI634" s="157">
        <v>0</v>
      </c>
      <c r="BJ634" s="157">
        <v>0</v>
      </c>
      <c r="BK634" s="157">
        <v>0</v>
      </c>
      <c r="BL634" s="157">
        <v>0</v>
      </c>
      <c r="BM634" s="157">
        <v>0</v>
      </c>
      <c r="BN634" s="157">
        <v>0</v>
      </c>
      <c r="BO634" s="157">
        <v>0</v>
      </c>
      <c r="BP634" s="157">
        <v>0</v>
      </c>
      <c r="BQ634" s="157">
        <v>0</v>
      </c>
      <c r="BR634" s="157">
        <v>0</v>
      </c>
      <c r="BS634" s="157">
        <v>0</v>
      </c>
      <c r="BT634" s="157">
        <v>0</v>
      </c>
      <c r="BU634" s="157">
        <v>0</v>
      </c>
      <c r="BV634" s="157">
        <v>0</v>
      </c>
      <c r="BW634" s="157">
        <v>0</v>
      </c>
      <c r="BX634" s="157">
        <v>0</v>
      </c>
      <c r="BY634" s="157">
        <v>0</v>
      </c>
      <c r="BZ634" s="157">
        <v>0</v>
      </c>
      <c r="CA634" s="157">
        <v>0</v>
      </c>
      <c r="CB634" s="157">
        <v>0</v>
      </c>
      <c r="CC634" s="157">
        <v>0</v>
      </c>
      <c r="CD634" s="157">
        <v>0</v>
      </c>
      <c r="CE634" s="157">
        <v>0</v>
      </c>
      <c r="CF634" s="157">
        <v>0</v>
      </c>
      <c r="CG634" s="157">
        <v>0</v>
      </c>
      <c r="CH634" s="157">
        <v>0</v>
      </c>
      <c r="CI634" s="157">
        <v>0</v>
      </c>
      <c r="CJ634" s="157">
        <v>0</v>
      </c>
      <c r="CK634" s="157">
        <v>0</v>
      </c>
      <c r="CL634" s="157">
        <v>0</v>
      </c>
      <c r="CM634" s="157">
        <v>0</v>
      </c>
      <c r="CN634" s="157">
        <v>0</v>
      </c>
      <c r="CO634" s="157">
        <v>0</v>
      </c>
      <c r="CP634" s="157">
        <v>0</v>
      </c>
      <c r="CQ634" s="157">
        <v>0</v>
      </c>
      <c r="CR634" s="157">
        <v>0</v>
      </c>
      <c r="CS634" s="157">
        <v>0</v>
      </c>
      <c r="CT634" s="157">
        <v>0</v>
      </c>
      <c r="CU634" s="157">
        <v>0</v>
      </c>
      <c r="CV634" s="157">
        <v>0</v>
      </c>
      <c r="CW634" s="157">
        <v>0</v>
      </c>
      <c r="CX634" s="192">
        <v>8.9499999999999994E-5</v>
      </c>
      <c r="CY634" s="192">
        <v>5.52E-5</v>
      </c>
      <c r="CZ634" s="157">
        <v>0</v>
      </c>
      <c r="DA634" s="157">
        <v>0</v>
      </c>
      <c r="DB634" s="157">
        <v>0</v>
      </c>
      <c r="DC634" s="157">
        <v>0</v>
      </c>
      <c r="DD634" s="192">
        <v>1.5E-5</v>
      </c>
      <c r="DE634" s="157">
        <v>0</v>
      </c>
      <c r="DF634" s="157">
        <v>0</v>
      </c>
      <c r="DG634" s="157">
        <v>0</v>
      </c>
      <c r="DH634" s="157">
        <v>0</v>
      </c>
      <c r="DI634" s="157">
        <v>0</v>
      </c>
      <c r="DJ634" s="157">
        <v>0</v>
      </c>
      <c r="DK634" s="157">
        <v>0</v>
      </c>
      <c r="DL634" s="157">
        <v>0</v>
      </c>
      <c r="DM634" s="157">
        <v>0</v>
      </c>
      <c r="DN634" s="157">
        <v>1.124487E-3</v>
      </c>
      <c r="DO634" s="157">
        <v>0</v>
      </c>
      <c r="DP634" s="157">
        <v>0</v>
      </c>
      <c r="DQ634" s="157">
        <v>0</v>
      </c>
      <c r="DR634" s="157">
        <v>0</v>
      </c>
      <c r="DS634" s="157">
        <v>0</v>
      </c>
      <c r="DT634" s="157">
        <v>0</v>
      </c>
      <c r="DU634" s="157">
        <v>2.3630460000000002E-3</v>
      </c>
      <c r="DV634" s="157">
        <v>0</v>
      </c>
      <c r="DW634" s="157">
        <v>0</v>
      </c>
      <c r="DX634" s="157">
        <v>0</v>
      </c>
      <c r="DY634" s="157">
        <v>0</v>
      </c>
      <c r="DZ634" s="157">
        <v>0</v>
      </c>
      <c r="EA634" s="157">
        <v>0</v>
      </c>
      <c r="EB634" s="157">
        <v>0</v>
      </c>
      <c r="EC634" s="157">
        <v>0</v>
      </c>
      <c r="ED634" s="157">
        <v>0</v>
      </c>
      <c r="EE634" s="157">
        <v>0</v>
      </c>
      <c r="EF634" s="157">
        <v>0</v>
      </c>
      <c r="EG634" s="157">
        <v>0</v>
      </c>
      <c r="EH634" s="157">
        <v>0</v>
      </c>
      <c r="EI634" s="192">
        <v>2.26E-5</v>
      </c>
      <c r="EJ634" s="157">
        <v>0</v>
      </c>
      <c r="EK634" s="157">
        <v>0</v>
      </c>
      <c r="EL634" s="157">
        <v>0</v>
      </c>
      <c r="EM634" s="192">
        <v>1.5299999999999999E-5</v>
      </c>
      <c r="EN634" s="157">
        <v>0</v>
      </c>
      <c r="EO634" s="157">
        <v>0</v>
      </c>
      <c r="EP634" s="157">
        <v>0</v>
      </c>
      <c r="EQ634" s="157">
        <v>0</v>
      </c>
      <c r="ER634" s="157">
        <v>0</v>
      </c>
      <c r="ES634" s="157">
        <v>0</v>
      </c>
      <c r="ET634" s="157">
        <v>0</v>
      </c>
      <c r="EU634" s="157">
        <v>0</v>
      </c>
      <c r="EV634" s="157">
        <v>0</v>
      </c>
      <c r="EW634" s="157">
        <v>0</v>
      </c>
      <c r="EX634" s="157">
        <v>0</v>
      </c>
      <c r="EY634" s="157">
        <v>0</v>
      </c>
      <c r="EZ634" s="157">
        <v>0</v>
      </c>
      <c r="FA634" s="157">
        <v>0</v>
      </c>
      <c r="FB634" s="157">
        <v>0</v>
      </c>
      <c r="FC634" s="157">
        <v>0</v>
      </c>
      <c r="FD634" s="157">
        <v>0</v>
      </c>
      <c r="FE634" s="157">
        <v>0</v>
      </c>
      <c r="FF634" s="157">
        <v>0</v>
      </c>
      <c r="FG634" s="157">
        <v>0</v>
      </c>
      <c r="FH634" s="157">
        <v>0</v>
      </c>
      <c r="FI634" s="157">
        <v>0</v>
      </c>
      <c r="FJ634" s="157">
        <v>0</v>
      </c>
      <c r="FK634" s="157">
        <v>0</v>
      </c>
      <c r="FL634" s="157">
        <v>0</v>
      </c>
      <c r="FM634" s="157">
        <v>0</v>
      </c>
      <c r="FN634" s="157">
        <v>0</v>
      </c>
      <c r="FO634" s="157">
        <v>0</v>
      </c>
      <c r="FP634" s="157">
        <v>0</v>
      </c>
      <c r="FQ634" s="157">
        <v>0</v>
      </c>
      <c r="FR634" s="157">
        <v>0</v>
      </c>
      <c r="FS634" s="157">
        <v>0</v>
      </c>
      <c r="FT634" s="157">
        <v>0</v>
      </c>
      <c r="FU634" s="157">
        <v>0</v>
      </c>
      <c r="FV634" s="157">
        <v>0</v>
      </c>
      <c r="FW634" s="157">
        <v>0</v>
      </c>
      <c r="FX634" s="157">
        <v>0</v>
      </c>
      <c r="FY634" s="157">
        <v>0</v>
      </c>
      <c r="FZ634" s="157">
        <v>0</v>
      </c>
      <c r="GA634" s="157">
        <v>0</v>
      </c>
      <c r="GB634" s="157">
        <v>0</v>
      </c>
      <c r="GC634" s="157">
        <v>0</v>
      </c>
      <c r="GD634" s="157">
        <v>0</v>
      </c>
      <c r="GE634" s="157">
        <v>0</v>
      </c>
      <c r="GF634" s="157">
        <v>0</v>
      </c>
      <c r="GG634" s="157">
        <v>0</v>
      </c>
      <c r="GH634" s="157">
        <v>0</v>
      </c>
      <c r="GI634" s="157">
        <v>0</v>
      </c>
      <c r="GJ634" s="157">
        <v>0</v>
      </c>
      <c r="GK634" s="157">
        <v>0</v>
      </c>
      <c r="GL634" s="157">
        <v>0</v>
      </c>
      <c r="GM634" s="157">
        <v>0</v>
      </c>
      <c r="GN634" s="157">
        <v>0</v>
      </c>
      <c r="GO634" s="157">
        <v>0</v>
      </c>
      <c r="GP634" s="157">
        <v>0</v>
      </c>
      <c r="GQ634" s="157">
        <v>0</v>
      </c>
      <c r="GR634" s="157">
        <v>0</v>
      </c>
      <c r="GS634" s="157">
        <v>0</v>
      </c>
      <c r="GT634" s="157">
        <v>0</v>
      </c>
      <c r="GU634" s="157">
        <v>0</v>
      </c>
      <c r="GV634" s="157">
        <v>0</v>
      </c>
      <c r="GW634" s="157">
        <v>0</v>
      </c>
      <c r="GX634" s="157">
        <v>0</v>
      </c>
      <c r="GY634" s="157">
        <v>0</v>
      </c>
      <c r="GZ634" s="157">
        <v>0</v>
      </c>
      <c r="HA634" s="157">
        <v>0</v>
      </c>
    </row>
    <row r="635" spans="1:209" x14ac:dyDescent="0.2">
      <c r="A635" s="157" t="s">
        <v>4444</v>
      </c>
      <c r="B635" s="157">
        <v>0</v>
      </c>
      <c r="C635" s="157">
        <v>0</v>
      </c>
      <c r="D635" s="157">
        <v>0</v>
      </c>
      <c r="E635" s="157">
        <v>0</v>
      </c>
      <c r="F635" s="157">
        <v>0</v>
      </c>
      <c r="G635" s="157">
        <v>0</v>
      </c>
      <c r="H635" s="157">
        <v>0</v>
      </c>
      <c r="I635" s="157">
        <v>0</v>
      </c>
      <c r="J635" s="157">
        <v>0</v>
      </c>
      <c r="K635" s="157">
        <v>0</v>
      </c>
      <c r="L635" s="157">
        <v>0</v>
      </c>
      <c r="M635" s="157">
        <v>0</v>
      </c>
      <c r="N635" s="157">
        <v>0</v>
      </c>
      <c r="O635" s="157">
        <v>0</v>
      </c>
      <c r="P635" s="157">
        <v>0</v>
      </c>
      <c r="Q635" s="157">
        <v>0</v>
      </c>
      <c r="R635" s="157">
        <v>0</v>
      </c>
      <c r="S635" s="157">
        <v>0</v>
      </c>
      <c r="T635" s="157">
        <v>0</v>
      </c>
      <c r="U635" s="157">
        <v>0</v>
      </c>
      <c r="V635" s="157">
        <v>0</v>
      </c>
      <c r="W635" s="157">
        <v>0</v>
      </c>
      <c r="X635" s="157">
        <v>0</v>
      </c>
      <c r="Y635" s="157">
        <v>0</v>
      </c>
      <c r="Z635" s="157">
        <v>0</v>
      </c>
      <c r="AA635" s="192">
        <v>4.9299999999999999E-5</v>
      </c>
      <c r="AB635" s="157">
        <v>0</v>
      </c>
      <c r="AC635" s="157">
        <v>0</v>
      </c>
      <c r="AD635" s="157">
        <v>0</v>
      </c>
      <c r="AE635" s="157">
        <v>0</v>
      </c>
      <c r="AF635" s="157">
        <v>0</v>
      </c>
      <c r="AG635" s="192">
        <v>1.34E-5</v>
      </c>
      <c r="AH635" s="157">
        <v>0</v>
      </c>
      <c r="AI635" s="157">
        <v>0</v>
      </c>
      <c r="AJ635" s="192">
        <v>7.1000000000000005E-5</v>
      </c>
      <c r="AK635" s="157">
        <v>0</v>
      </c>
      <c r="AL635" s="157">
        <v>0</v>
      </c>
      <c r="AM635" s="157">
        <v>1.2413100000000001E-4</v>
      </c>
      <c r="AN635" s="192">
        <v>1.6500000000000001E-5</v>
      </c>
      <c r="AO635" s="157">
        <v>1.26496E-4</v>
      </c>
      <c r="AP635" s="157">
        <v>2.8015100000000002E-4</v>
      </c>
      <c r="AQ635" s="192">
        <v>6.2799999999999995E-5</v>
      </c>
      <c r="AR635" s="157">
        <v>0</v>
      </c>
      <c r="AS635" s="157">
        <v>0</v>
      </c>
      <c r="AT635" s="157">
        <v>0</v>
      </c>
      <c r="AU635" s="157">
        <v>0</v>
      </c>
      <c r="AV635" s="157">
        <v>0</v>
      </c>
      <c r="AW635" s="157">
        <v>0</v>
      </c>
      <c r="AX635" s="157">
        <v>0</v>
      </c>
      <c r="AY635" s="192">
        <v>2.6999999999999999E-5</v>
      </c>
      <c r="AZ635" s="157">
        <v>1.51762E-4</v>
      </c>
      <c r="BA635" s="192">
        <v>2.41E-5</v>
      </c>
      <c r="BB635" s="192">
        <v>7.3899999999999994E-5</v>
      </c>
      <c r="BC635" s="157">
        <v>0</v>
      </c>
      <c r="BD635" s="157">
        <v>0</v>
      </c>
      <c r="BE635" s="157">
        <v>0</v>
      </c>
      <c r="BF635" s="157">
        <v>0</v>
      </c>
      <c r="BG635" s="157">
        <v>0</v>
      </c>
      <c r="BH635" s="157">
        <v>0</v>
      </c>
      <c r="BI635" s="157">
        <v>0</v>
      </c>
      <c r="BJ635" s="157">
        <v>0</v>
      </c>
      <c r="BK635" s="192">
        <v>3.4400000000000003E-5</v>
      </c>
      <c r="BL635" s="157">
        <v>0</v>
      </c>
      <c r="BM635" s="157">
        <v>0</v>
      </c>
      <c r="BN635" s="157">
        <v>0</v>
      </c>
      <c r="BO635" s="157">
        <v>0</v>
      </c>
      <c r="BP635" s="157">
        <v>0</v>
      </c>
      <c r="BQ635" s="157">
        <v>0</v>
      </c>
      <c r="BR635" s="157">
        <v>0</v>
      </c>
      <c r="BS635" s="157">
        <v>0</v>
      </c>
      <c r="BT635" s="157">
        <v>0</v>
      </c>
      <c r="BU635" s="157">
        <v>0</v>
      </c>
      <c r="BV635" s="157">
        <v>0</v>
      </c>
      <c r="BW635" s="157">
        <v>0</v>
      </c>
      <c r="BX635" s="157">
        <v>0</v>
      </c>
      <c r="BY635" s="157">
        <v>0</v>
      </c>
      <c r="BZ635" s="157">
        <v>0</v>
      </c>
      <c r="CA635" s="157">
        <v>0</v>
      </c>
      <c r="CB635" s="157">
        <v>0</v>
      </c>
      <c r="CC635" s="157">
        <v>0</v>
      </c>
      <c r="CD635" s="157">
        <v>0</v>
      </c>
      <c r="CE635" s="157">
        <v>0</v>
      </c>
      <c r="CF635" s="157">
        <v>0</v>
      </c>
      <c r="CG635" s="157">
        <v>0</v>
      </c>
      <c r="CH635" s="157">
        <v>0</v>
      </c>
      <c r="CI635" s="157">
        <v>0</v>
      </c>
      <c r="CJ635" s="157">
        <v>0</v>
      </c>
      <c r="CK635" s="157">
        <v>0</v>
      </c>
      <c r="CL635" s="157">
        <v>0</v>
      </c>
      <c r="CM635" s="157">
        <v>0</v>
      </c>
      <c r="CN635" s="157">
        <v>0</v>
      </c>
      <c r="CO635" s="157">
        <v>0</v>
      </c>
      <c r="CP635" s="157">
        <v>0</v>
      </c>
      <c r="CQ635" s="157">
        <v>0</v>
      </c>
      <c r="CR635" s="157">
        <v>0</v>
      </c>
      <c r="CS635" s="157">
        <v>0</v>
      </c>
      <c r="CT635" s="157">
        <v>0</v>
      </c>
      <c r="CU635" s="157">
        <v>0</v>
      </c>
      <c r="CV635" s="157">
        <v>0</v>
      </c>
      <c r="CW635" s="157">
        <v>0</v>
      </c>
      <c r="CX635" s="192">
        <v>4.4799999999999998E-5</v>
      </c>
      <c r="CY635" s="157">
        <v>0</v>
      </c>
      <c r="CZ635" s="157">
        <v>0</v>
      </c>
      <c r="DA635" s="157">
        <v>0</v>
      </c>
      <c r="DB635" s="157">
        <v>0</v>
      </c>
      <c r="DC635" s="157">
        <v>0</v>
      </c>
      <c r="DD635" s="157">
        <v>1.05334E-4</v>
      </c>
      <c r="DE635" s="157">
        <v>0</v>
      </c>
      <c r="DF635" s="157">
        <v>0</v>
      </c>
      <c r="DG635" s="157">
        <v>0</v>
      </c>
      <c r="DH635" s="157">
        <v>0</v>
      </c>
      <c r="DI635" s="157">
        <v>0</v>
      </c>
      <c r="DJ635" s="157">
        <v>0</v>
      </c>
      <c r="DK635" s="157">
        <v>0</v>
      </c>
      <c r="DL635" s="157">
        <v>1.5006500000000001E-4</v>
      </c>
      <c r="DM635" s="157">
        <v>0</v>
      </c>
      <c r="DN635" s="157">
        <v>0</v>
      </c>
      <c r="DO635" s="157">
        <v>0</v>
      </c>
      <c r="DP635" s="157">
        <v>0</v>
      </c>
      <c r="DQ635" s="157">
        <v>0</v>
      </c>
      <c r="DR635" s="157">
        <v>0</v>
      </c>
      <c r="DS635" s="157">
        <v>0</v>
      </c>
      <c r="DT635" s="157">
        <v>0</v>
      </c>
      <c r="DU635" s="157">
        <v>0</v>
      </c>
      <c r="DV635" s="157">
        <v>0</v>
      </c>
      <c r="DW635" s="157">
        <v>0</v>
      </c>
      <c r="DX635" s="157">
        <v>0</v>
      </c>
      <c r="DY635" s="157">
        <v>0</v>
      </c>
      <c r="DZ635" s="157">
        <v>0</v>
      </c>
      <c r="EA635" s="157">
        <v>0</v>
      </c>
      <c r="EB635" s="157">
        <v>0</v>
      </c>
      <c r="EC635" s="157">
        <v>0</v>
      </c>
      <c r="ED635" s="157">
        <v>0</v>
      </c>
      <c r="EE635" s="157">
        <v>0</v>
      </c>
      <c r="EF635" s="157">
        <v>0</v>
      </c>
      <c r="EG635" s="157">
        <v>0</v>
      </c>
      <c r="EH635" s="192">
        <v>7.9400000000000006E-5</v>
      </c>
      <c r="EI635" s="157">
        <v>0</v>
      </c>
      <c r="EJ635" s="157">
        <v>0</v>
      </c>
      <c r="EK635" s="157">
        <v>0</v>
      </c>
      <c r="EL635" s="157">
        <v>0</v>
      </c>
      <c r="EM635" s="192">
        <v>4.5800000000000002E-5</v>
      </c>
      <c r="EN635" s="192">
        <v>2.6599999999999999E-5</v>
      </c>
      <c r="EO635" s="157">
        <v>0</v>
      </c>
      <c r="EP635" s="157">
        <v>0</v>
      </c>
      <c r="EQ635" s="192">
        <v>4.4499999999999997E-5</v>
      </c>
      <c r="ER635" s="157">
        <v>0</v>
      </c>
      <c r="ES635" s="192">
        <v>4.57E-5</v>
      </c>
      <c r="ET635" s="157">
        <v>0</v>
      </c>
      <c r="EU635" s="157">
        <v>0</v>
      </c>
      <c r="EV635" s="192">
        <v>4.07E-5</v>
      </c>
      <c r="EW635" s="157">
        <v>0</v>
      </c>
      <c r="EX635" s="192">
        <v>4.85E-5</v>
      </c>
      <c r="EY635" s="157">
        <v>0</v>
      </c>
      <c r="EZ635" s="157">
        <v>0</v>
      </c>
      <c r="FA635" s="157">
        <v>0</v>
      </c>
      <c r="FB635" s="157">
        <v>0</v>
      </c>
      <c r="FC635" s="157">
        <v>0</v>
      </c>
      <c r="FD635" s="192">
        <v>2.51E-5</v>
      </c>
      <c r="FE635" s="157">
        <v>0</v>
      </c>
      <c r="FF635" s="157">
        <v>0</v>
      </c>
      <c r="FG635" s="157">
        <v>0</v>
      </c>
      <c r="FH635" s="157">
        <v>0</v>
      </c>
      <c r="FI635" s="192">
        <v>2.76E-5</v>
      </c>
      <c r="FJ635" s="157">
        <v>0</v>
      </c>
      <c r="FK635" s="157">
        <v>0</v>
      </c>
      <c r="FL635" s="157">
        <v>0</v>
      </c>
      <c r="FM635" s="157">
        <v>0</v>
      </c>
      <c r="FN635" s="157">
        <v>0</v>
      </c>
      <c r="FO635" s="157">
        <v>0</v>
      </c>
      <c r="FP635" s="157">
        <v>0</v>
      </c>
      <c r="FQ635" s="157">
        <v>0</v>
      </c>
      <c r="FR635" s="157">
        <v>0</v>
      </c>
      <c r="FS635" s="157">
        <v>0</v>
      </c>
      <c r="FT635" s="157">
        <v>0</v>
      </c>
      <c r="FU635" s="157">
        <v>0</v>
      </c>
      <c r="FV635" s="157">
        <v>0</v>
      </c>
      <c r="FW635" s="157">
        <v>0</v>
      </c>
      <c r="FX635" s="157">
        <v>0</v>
      </c>
      <c r="FY635" s="157">
        <v>0</v>
      </c>
      <c r="FZ635" s="157">
        <v>0</v>
      </c>
      <c r="GA635" s="157">
        <v>0</v>
      </c>
      <c r="GB635" s="157">
        <v>0</v>
      </c>
      <c r="GC635" s="157">
        <v>0</v>
      </c>
      <c r="GD635" s="157">
        <v>0</v>
      </c>
      <c r="GE635" s="157">
        <v>0</v>
      </c>
      <c r="GF635" s="157">
        <v>0</v>
      </c>
      <c r="GG635" s="157">
        <v>0</v>
      </c>
      <c r="GH635" s="157">
        <v>0</v>
      </c>
      <c r="GI635" s="157">
        <v>0</v>
      </c>
      <c r="GJ635" s="157">
        <v>0</v>
      </c>
      <c r="GK635" s="157">
        <v>0</v>
      </c>
      <c r="GL635" s="157">
        <v>0</v>
      </c>
      <c r="GM635" s="157">
        <v>0</v>
      </c>
      <c r="GN635" s="157">
        <v>0</v>
      </c>
      <c r="GO635" s="157">
        <v>0</v>
      </c>
      <c r="GP635" s="157">
        <v>0</v>
      </c>
      <c r="GQ635" s="157">
        <v>0</v>
      </c>
      <c r="GR635" s="157">
        <v>0</v>
      </c>
      <c r="GS635" s="157">
        <v>0</v>
      </c>
      <c r="GT635" s="157">
        <v>0</v>
      </c>
      <c r="GU635" s="157">
        <v>0</v>
      </c>
      <c r="GV635" s="157">
        <v>0</v>
      </c>
      <c r="GW635" s="157">
        <v>0</v>
      </c>
      <c r="GX635" s="157">
        <v>0</v>
      </c>
      <c r="GY635" s="157">
        <v>0</v>
      </c>
      <c r="GZ635" s="157">
        <v>0</v>
      </c>
      <c r="HA635" s="157">
        <v>0</v>
      </c>
    </row>
    <row r="636" spans="1:209" x14ac:dyDescent="0.2">
      <c r="A636" s="157" t="s">
        <v>4445</v>
      </c>
      <c r="B636" s="192">
        <v>2.9799999999999999E-5</v>
      </c>
      <c r="C636" s="192">
        <v>1.7200000000000001E-5</v>
      </c>
      <c r="D636" s="192">
        <v>1.0200000000000001E-5</v>
      </c>
      <c r="E636" s="192">
        <v>2.3300000000000001E-5</v>
      </c>
      <c r="F636" s="157">
        <v>0</v>
      </c>
      <c r="G636" s="157">
        <v>0</v>
      </c>
      <c r="H636" s="192">
        <v>3.15E-5</v>
      </c>
      <c r="I636" s="157">
        <v>0</v>
      </c>
      <c r="J636" s="157">
        <v>0</v>
      </c>
      <c r="K636" s="192">
        <v>2.6800000000000001E-5</v>
      </c>
      <c r="L636" s="192">
        <v>6.8200000000000004E-5</v>
      </c>
      <c r="M636" s="192">
        <v>8.8200000000000003E-6</v>
      </c>
      <c r="N636" s="192">
        <v>6.7600000000000003E-5</v>
      </c>
      <c r="O636" s="192">
        <v>1.1E-5</v>
      </c>
      <c r="P636" s="192">
        <v>3.5299999999999997E-5</v>
      </c>
      <c r="Q636" s="192">
        <v>9.48E-5</v>
      </c>
      <c r="R636" s="192">
        <v>2.1800000000000001E-5</v>
      </c>
      <c r="S636" s="192">
        <v>7.1899999999999999E-5</v>
      </c>
      <c r="T636" s="157">
        <v>2.5862299999999998E-4</v>
      </c>
      <c r="U636" s="192">
        <v>2.2099999999999998E-5</v>
      </c>
      <c r="V636" s="192">
        <v>6.0900000000000003E-5</v>
      </c>
      <c r="W636" s="192">
        <v>1.0499999999999999E-5</v>
      </c>
      <c r="X636" s="157">
        <v>0</v>
      </c>
      <c r="Y636" s="157">
        <v>0</v>
      </c>
      <c r="Z636" s="157">
        <v>0</v>
      </c>
      <c r="AA636" s="157">
        <v>0</v>
      </c>
      <c r="AB636" s="192">
        <v>3.9900000000000001E-5</v>
      </c>
      <c r="AC636" s="192">
        <v>7.7200000000000006E-5</v>
      </c>
      <c r="AD636" s="157">
        <v>2.9113199999999999E-4</v>
      </c>
      <c r="AE636" s="157">
        <v>0</v>
      </c>
      <c r="AF636" s="157">
        <v>0</v>
      </c>
      <c r="AG636" s="192">
        <v>2.6699999999999998E-5</v>
      </c>
      <c r="AH636" s="192">
        <v>3.68E-5</v>
      </c>
      <c r="AI636" s="192">
        <v>3.8699999999999999E-5</v>
      </c>
      <c r="AJ636" s="157">
        <v>0</v>
      </c>
      <c r="AK636" s="192">
        <v>2.3300000000000001E-5</v>
      </c>
      <c r="AL636" s="192">
        <v>6.2500000000000001E-5</v>
      </c>
      <c r="AM636" s="157">
        <v>1.2413100000000001E-4</v>
      </c>
      <c r="AN636" s="192">
        <v>3.3099999999999998E-5</v>
      </c>
      <c r="AO636" s="157">
        <v>0</v>
      </c>
      <c r="AP636" s="157">
        <v>0</v>
      </c>
      <c r="AQ636" s="157">
        <v>0</v>
      </c>
      <c r="AR636" s="157">
        <v>0</v>
      </c>
      <c r="AS636" s="157">
        <v>0</v>
      </c>
      <c r="AT636" s="157">
        <v>0</v>
      </c>
      <c r="AU636" s="157">
        <v>1.0305E-4</v>
      </c>
      <c r="AV636" s="192">
        <v>4.8999999999999998E-5</v>
      </c>
      <c r="AW636" s="157">
        <v>0</v>
      </c>
      <c r="AX636" s="157">
        <v>0</v>
      </c>
      <c r="AY636" s="157">
        <v>0</v>
      </c>
      <c r="AZ636" s="157">
        <v>0</v>
      </c>
      <c r="BA636" s="192">
        <v>4.8199999999999999E-5</v>
      </c>
      <c r="BB636" s="192">
        <v>2.4600000000000002E-5</v>
      </c>
      <c r="BC636" s="157">
        <v>1.6851600000000001E-4</v>
      </c>
      <c r="BD636" s="157">
        <v>0</v>
      </c>
      <c r="BE636" s="157">
        <v>0</v>
      </c>
      <c r="BF636" s="192">
        <v>3.8099999999999998E-5</v>
      </c>
      <c r="BG636" s="157">
        <v>0</v>
      </c>
      <c r="BH636" s="157">
        <v>0</v>
      </c>
      <c r="BI636" s="157">
        <v>0</v>
      </c>
      <c r="BJ636" s="157">
        <v>0</v>
      </c>
      <c r="BK636" s="192">
        <v>6.8899999999999994E-5</v>
      </c>
      <c r="BL636" s="157">
        <v>0</v>
      </c>
      <c r="BM636" s="157">
        <v>0</v>
      </c>
      <c r="BN636" s="157">
        <v>0</v>
      </c>
      <c r="BO636" s="157">
        <v>0</v>
      </c>
      <c r="BP636" s="157">
        <v>0</v>
      </c>
      <c r="BQ636" s="157">
        <v>0</v>
      </c>
      <c r="BR636" s="192">
        <v>3.1699999999999998E-5</v>
      </c>
      <c r="BS636" s="157">
        <v>0</v>
      </c>
      <c r="BT636" s="157">
        <v>0</v>
      </c>
      <c r="BU636" s="157">
        <v>0</v>
      </c>
      <c r="BV636" s="157">
        <v>0</v>
      </c>
      <c r="BW636" s="192">
        <v>3.5899999999999998E-5</v>
      </c>
      <c r="BX636" s="192">
        <v>9.59E-5</v>
      </c>
      <c r="BY636" s="192">
        <v>2.5199999999999999E-5</v>
      </c>
      <c r="BZ636" s="157">
        <v>0</v>
      </c>
      <c r="CA636" s="192">
        <v>2.5700000000000001E-5</v>
      </c>
      <c r="CB636" s="192">
        <v>9.6700000000000006E-5</v>
      </c>
      <c r="CC636" s="157">
        <v>1.08684E-4</v>
      </c>
      <c r="CD636" s="192">
        <v>4.0000000000000003E-5</v>
      </c>
      <c r="CE636" s="157">
        <v>0</v>
      </c>
      <c r="CF636" s="192">
        <v>5.5399999999999998E-5</v>
      </c>
      <c r="CG636" s="157">
        <v>1.3879300000000001E-4</v>
      </c>
      <c r="CH636" s="192">
        <v>7.9800000000000002E-5</v>
      </c>
      <c r="CI636" s="192">
        <v>5.66E-5</v>
      </c>
      <c r="CJ636" s="157">
        <v>0</v>
      </c>
      <c r="CK636" s="157">
        <v>0</v>
      </c>
      <c r="CL636" s="192">
        <v>6.6500000000000004E-5</v>
      </c>
      <c r="CM636" s="192">
        <v>9.4099999999999997E-5</v>
      </c>
      <c r="CN636" s="192">
        <v>3.9700000000000003E-5</v>
      </c>
      <c r="CO636" s="192">
        <v>5.0300000000000003E-5</v>
      </c>
      <c r="CP636" s="192">
        <v>7.4999999999999993E-5</v>
      </c>
      <c r="CQ636" s="192">
        <v>3.6000000000000001E-5</v>
      </c>
      <c r="CR636" s="192">
        <v>1.7499999999999998E-5</v>
      </c>
      <c r="CS636" s="157">
        <v>0</v>
      </c>
      <c r="CT636" s="192">
        <v>7.1400000000000001E-5</v>
      </c>
      <c r="CU636" s="157">
        <v>2.7908499999999999E-4</v>
      </c>
      <c r="CV636" s="157">
        <v>5.0785700000000001E-4</v>
      </c>
      <c r="CW636" s="192">
        <v>7.1199999999999996E-5</v>
      </c>
      <c r="CX636" s="157">
        <v>0</v>
      </c>
      <c r="CY636" s="157">
        <v>0</v>
      </c>
      <c r="CZ636" s="157">
        <v>1.5252000000000001E-4</v>
      </c>
      <c r="DA636" s="192">
        <v>1.2500000000000001E-5</v>
      </c>
      <c r="DB636" s="157">
        <v>0</v>
      </c>
      <c r="DC636" s="192">
        <v>1.0200000000000001E-5</v>
      </c>
      <c r="DD636" s="157">
        <v>0</v>
      </c>
      <c r="DE636" s="192">
        <v>1.3200000000000001E-5</v>
      </c>
      <c r="DF636" s="192">
        <v>4.5899999999999998E-5</v>
      </c>
      <c r="DG636" s="157">
        <v>0</v>
      </c>
      <c r="DH636" s="157">
        <v>0</v>
      </c>
      <c r="DI636" s="157">
        <v>0</v>
      </c>
      <c r="DJ636" s="192">
        <v>6.7000000000000002E-5</v>
      </c>
      <c r="DK636" s="157">
        <v>0</v>
      </c>
      <c r="DL636" s="192">
        <v>6.0000000000000002E-5</v>
      </c>
      <c r="DM636" s="192">
        <v>3.7799999999999997E-5</v>
      </c>
      <c r="DN636" s="192">
        <v>6.6099999999999994E-5</v>
      </c>
      <c r="DO636" s="157">
        <v>2.4206400000000001E-4</v>
      </c>
      <c r="DP636" s="157">
        <v>0</v>
      </c>
      <c r="DQ636" s="192">
        <v>5.2599999999999998E-5</v>
      </c>
      <c r="DR636" s="157">
        <v>0</v>
      </c>
      <c r="DS636" s="157">
        <v>2.7249199999999999E-4</v>
      </c>
      <c r="DT636" s="157">
        <v>0</v>
      </c>
      <c r="DU636" s="157">
        <v>0</v>
      </c>
      <c r="DV636" s="157">
        <v>0</v>
      </c>
      <c r="DW636" s="157">
        <v>2.26004E-4</v>
      </c>
      <c r="DX636" s="192">
        <v>2.72E-5</v>
      </c>
      <c r="DY636" s="157">
        <v>9.1516500000000001E-4</v>
      </c>
      <c r="DZ636" s="157">
        <v>2.909919E-3</v>
      </c>
      <c r="EA636" s="192">
        <v>4.57E-5</v>
      </c>
      <c r="EB636" s="192">
        <v>3.5200000000000002E-5</v>
      </c>
      <c r="EC636" s="192">
        <v>3.6600000000000002E-5</v>
      </c>
      <c r="ED636" s="157">
        <v>0</v>
      </c>
      <c r="EE636" s="157">
        <v>0</v>
      </c>
      <c r="EF636" s="157">
        <v>3.92042E-4</v>
      </c>
      <c r="EG636" s="157">
        <v>2.1408700000000001E-4</v>
      </c>
      <c r="EH636" s="157">
        <v>0</v>
      </c>
      <c r="EI636" s="157">
        <v>3.2831100000000002E-4</v>
      </c>
      <c r="EJ636" s="157">
        <v>3.58687E-4</v>
      </c>
      <c r="EK636" s="157">
        <v>0</v>
      </c>
      <c r="EL636" s="157">
        <v>1.0105089999999999E-3</v>
      </c>
      <c r="EM636" s="157">
        <v>0</v>
      </c>
      <c r="EN636" s="192">
        <v>2.6599999999999999E-5</v>
      </c>
      <c r="EO636" s="192">
        <v>6.5500000000000006E-5</v>
      </c>
      <c r="EP636" s="192">
        <v>1.77E-5</v>
      </c>
      <c r="EQ636" s="192">
        <v>1.7799999999999999E-5</v>
      </c>
      <c r="ER636" s="192">
        <v>4.1300000000000001E-5</v>
      </c>
      <c r="ES636" s="157">
        <v>0</v>
      </c>
      <c r="ET636" s="192">
        <v>3.7200000000000003E-5</v>
      </c>
      <c r="EU636" s="157">
        <v>0</v>
      </c>
      <c r="EV636" s="157">
        <v>0</v>
      </c>
      <c r="EW636" s="192">
        <v>7.2799999999999994E-5</v>
      </c>
      <c r="EX636" s="157">
        <v>0</v>
      </c>
      <c r="EY636" s="157">
        <v>1.5527999999999999E-4</v>
      </c>
      <c r="EZ636" s="157">
        <v>0</v>
      </c>
      <c r="FA636" s="192">
        <v>4.1999999999999998E-5</v>
      </c>
      <c r="FB636" s="192">
        <v>2.6999999999999999E-5</v>
      </c>
      <c r="FC636" s="192">
        <v>2.7100000000000001E-5</v>
      </c>
      <c r="FD636" s="157">
        <v>0</v>
      </c>
      <c r="FE636" s="157">
        <v>0</v>
      </c>
      <c r="FF636" s="157">
        <v>0</v>
      </c>
      <c r="FG636" s="157">
        <v>0</v>
      </c>
      <c r="FH636" s="192">
        <v>4.74E-5</v>
      </c>
      <c r="FI636" s="157">
        <v>1.9301799999999999E-4</v>
      </c>
      <c r="FJ636" s="192">
        <v>2.9799999999999999E-5</v>
      </c>
      <c r="FK636" s="157">
        <v>0</v>
      </c>
      <c r="FL636" s="192">
        <v>9.6299999999999996E-5</v>
      </c>
      <c r="FM636" s="157">
        <v>0</v>
      </c>
      <c r="FN636" s="157">
        <v>3.9602600000000001E-4</v>
      </c>
      <c r="FO636" s="192">
        <v>9.0599999999999997E-6</v>
      </c>
      <c r="FP636" s="157">
        <v>0</v>
      </c>
      <c r="FQ636" s="192">
        <v>3.1300000000000002E-5</v>
      </c>
      <c r="FR636" s="157">
        <v>0</v>
      </c>
      <c r="FS636" s="192">
        <v>9.3999999999999994E-5</v>
      </c>
      <c r="FT636" s="192">
        <v>8.7100000000000003E-5</v>
      </c>
      <c r="FU636" s="192">
        <v>8.6399999999999999E-5</v>
      </c>
      <c r="FV636" s="157">
        <v>0</v>
      </c>
      <c r="FW636" s="157">
        <v>0</v>
      </c>
      <c r="FX636" s="157">
        <v>0</v>
      </c>
      <c r="FY636" s="157">
        <v>0</v>
      </c>
      <c r="FZ636" s="157">
        <v>0</v>
      </c>
      <c r="GA636" s="157">
        <v>0</v>
      </c>
      <c r="GB636" s="192">
        <v>4.21E-5</v>
      </c>
      <c r="GC636" s="157">
        <v>1.13263E-4</v>
      </c>
      <c r="GD636" s="157">
        <v>0</v>
      </c>
      <c r="GE636" s="192">
        <v>2.26E-5</v>
      </c>
      <c r="GF636" s="157">
        <v>0</v>
      </c>
      <c r="GG636" s="157">
        <v>2.44608E-4</v>
      </c>
      <c r="GH636" s="192">
        <v>2.3300000000000001E-5</v>
      </c>
      <c r="GI636" s="157">
        <v>0</v>
      </c>
      <c r="GJ636" s="157">
        <v>0</v>
      </c>
      <c r="GK636" s="192">
        <v>5.9200000000000002E-5</v>
      </c>
      <c r="GL636" s="157">
        <v>0</v>
      </c>
      <c r="GM636" s="157">
        <v>0</v>
      </c>
      <c r="GN636" s="157">
        <v>0</v>
      </c>
      <c r="GO636" s="157">
        <v>0</v>
      </c>
      <c r="GP636" s="157">
        <v>0</v>
      </c>
      <c r="GQ636" s="157">
        <v>0</v>
      </c>
      <c r="GR636" s="192">
        <v>5.3000000000000001E-5</v>
      </c>
      <c r="GS636" s="157">
        <v>5.1160240000000003E-3</v>
      </c>
      <c r="GT636" s="157">
        <v>0</v>
      </c>
      <c r="GU636" s="157">
        <v>0</v>
      </c>
      <c r="GV636" s="157">
        <v>0</v>
      </c>
      <c r="GW636" s="157">
        <v>0</v>
      </c>
      <c r="GX636" s="157">
        <v>0</v>
      </c>
      <c r="GY636" s="157">
        <v>1.0752688E-2</v>
      </c>
      <c r="GZ636" s="157">
        <v>0</v>
      </c>
      <c r="HA636" s="157">
        <v>0</v>
      </c>
    </row>
    <row r="637" spans="1:209" x14ac:dyDescent="0.2">
      <c r="A637" s="157" t="s">
        <v>4446</v>
      </c>
      <c r="B637" s="192">
        <v>2.9799999999999999E-5</v>
      </c>
      <c r="C637" s="157">
        <v>0</v>
      </c>
      <c r="D637" s="192">
        <v>5.1100000000000002E-6</v>
      </c>
      <c r="E637" s="157">
        <v>0</v>
      </c>
      <c r="F637" s="157">
        <v>0</v>
      </c>
      <c r="G637" s="157">
        <v>0</v>
      </c>
      <c r="H637" s="192">
        <v>3.15E-5</v>
      </c>
      <c r="I637" s="157">
        <v>0</v>
      </c>
      <c r="J637" s="157">
        <v>0</v>
      </c>
      <c r="K637" s="157">
        <v>0</v>
      </c>
      <c r="L637" s="192">
        <v>3.4100000000000002E-5</v>
      </c>
      <c r="M637" s="157">
        <v>0</v>
      </c>
      <c r="N637" s="157">
        <v>0</v>
      </c>
      <c r="O637" s="157">
        <v>0</v>
      </c>
      <c r="P637" s="192">
        <v>4.4100000000000001E-6</v>
      </c>
      <c r="Q637" s="157">
        <v>0</v>
      </c>
      <c r="R637" s="157">
        <v>0</v>
      </c>
      <c r="S637" s="157">
        <v>0</v>
      </c>
      <c r="T637" s="157">
        <v>0</v>
      </c>
      <c r="U637" s="157">
        <v>0</v>
      </c>
      <c r="V637" s="157">
        <v>0</v>
      </c>
      <c r="W637" s="157">
        <v>0</v>
      </c>
      <c r="X637" s="157">
        <v>0</v>
      </c>
      <c r="Y637" s="192">
        <v>4.0000000000000003E-5</v>
      </c>
      <c r="Z637" s="157">
        <v>0</v>
      </c>
      <c r="AA637" s="192">
        <v>4.9299999999999999E-5</v>
      </c>
      <c r="AB637" s="157">
        <v>0</v>
      </c>
      <c r="AC637" s="157">
        <v>0</v>
      </c>
      <c r="AD637" s="157">
        <v>0</v>
      </c>
      <c r="AE637" s="157">
        <v>0</v>
      </c>
      <c r="AF637" s="157">
        <v>0</v>
      </c>
      <c r="AG637" s="157">
        <v>0</v>
      </c>
      <c r="AH637" s="157">
        <v>0</v>
      </c>
      <c r="AI637" s="157">
        <v>0</v>
      </c>
      <c r="AJ637" s="157">
        <v>0</v>
      </c>
      <c r="AK637" s="157">
        <v>0</v>
      </c>
      <c r="AL637" s="157">
        <v>0</v>
      </c>
      <c r="AM637" s="157">
        <v>0</v>
      </c>
      <c r="AN637" s="192">
        <v>3.3099999999999998E-5</v>
      </c>
      <c r="AO637" s="157">
        <v>0</v>
      </c>
      <c r="AP637" s="157">
        <v>0</v>
      </c>
      <c r="AQ637" s="157">
        <v>0</v>
      </c>
      <c r="AR637" s="157">
        <v>0</v>
      </c>
      <c r="AS637" s="192">
        <v>9.1100000000000005E-5</v>
      </c>
      <c r="AT637" s="192">
        <v>6.9900000000000005E-5</v>
      </c>
      <c r="AU637" s="157">
        <v>0</v>
      </c>
      <c r="AV637" s="157">
        <v>0</v>
      </c>
      <c r="AW637" s="157">
        <v>0</v>
      </c>
      <c r="AX637" s="157">
        <v>0</v>
      </c>
      <c r="AY637" s="157">
        <v>0</v>
      </c>
      <c r="AZ637" s="157">
        <v>0</v>
      </c>
      <c r="BA637" s="192">
        <v>2.41E-5</v>
      </c>
      <c r="BB637" s="192">
        <v>2.4600000000000002E-5</v>
      </c>
      <c r="BC637" s="157">
        <v>0</v>
      </c>
      <c r="BD637" s="157">
        <v>0</v>
      </c>
      <c r="BE637" s="192">
        <v>6.1699999999999995E-5</v>
      </c>
      <c r="BF637" s="157">
        <v>0</v>
      </c>
      <c r="BG637" s="157">
        <v>0</v>
      </c>
      <c r="BH637" s="157">
        <v>0</v>
      </c>
      <c r="BI637" s="157">
        <v>0</v>
      </c>
      <c r="BJ637" s="157">
        <v>0</v>
      </c>
      <c r="BK637" s="192">
        <v>3.4400000000000003E-5</v>
      </c>
      <c r="BL637" s="157">
        <v>0</v>
      </c>
      <c r="BM637" s="157">
        <v>0</v>
      </c>
      <c r="BN637" s="157">
        <v>0</v>
      </c>
      <c r="BO637" s="157">
        <v>1.11217E-4</v>
      </c>
      <c r="BP637" s="157">
        <v>0</v>
      </c>
      <c r="BQ637" s="157">
        <v>0</v>
      </c>
      <c r="BR637" s="157">
        <v>0</v>
      </c>
      <c r="BS637" s="157">
        <v>0</v>
      </c>
      <c r="BT637" s="157">
        <v>0</v>
      </c>
      <c r="BU637" s="157">
        <v>0</v>
      </c>
      <c r="BV637" s="157">
        <v>0</v>
      </c>
      <c r="BW637" s="192">
        <v>2.3900000000000002E-5</v>
      </c>
      <c r="BX637" s="157">
        <v>0</v>
      </c>
      <c r="BY637" s="157">
        <v>0</v>
      </c>
      <c r="BZ637" s="157">
        <v>0</v>
      </c>
      <c r="CA637" s="157">
        <v>0</v>
      </c>
      <c r="CB637" s="157">
        <v>0</v>
      </c>
      <c r="CC637" s="157">
        <v>0</v>
      </c>
      <c r="CD637" s="157">
        <v>0</v>
      </c>
      <c r="CE637" s="192">
        <v>6.2299999999999996E-5</v>
      </c>
      <c r="CF637" s="157">
        <v>0</v>
      </c>
      <c r="CG637" s="157">
        <v>0</v>
      </c>
      <c r="CH637" s="157">
        <v>0</v>
      </c>
      <c r="CI637" s="157">
        <v>0</v>
      </c>
      <c r="CJ637" s="157">
        <v>0</v>
      </c>
      <c r="CK637" s="157">
        <v>1.3451700000000001E-4</v>
      </c>
      <c r="CL637" s="192">
        <v>6.6500000000000004E-5</v>
      </c>
      <c r="CM637" s="157">
        <v>0</v>
      </c>
      <c r="CN637" s="192">
        <v>3.9700000000000003E-5</v>
      </c>
      <c r="CO637" s="192">
        <v>1.26E-5</v>
      </c>
      <c r="CP637" s="192">
        <v>2.5000000000000001E-5</v>
      </c>
      <c r="CQ637" s="192">
        <v>6.0099999999999997E-5</v>
      </c>
      <c r="CR637" s="157">
        <v>0</v>
      </c>
      <c r="CS637" s="157">
        <v>0</v>
      </c>
      <c r="CT637" s="157">
        <v>0</v>
      </c>
      <c r="CU637" s="157">
        <v>0</v>
      </c>
      <c r="CV637" s="157">
        <v>0</v>
      </c>
      <c r="CW637" s="157">
        <v>0</v>
      </c>
      <c r="CX637" s="157">
        <v>0</v>
      </c>
      <c r="CY637" s="157">
        <v>0</v>
      </c>
      <c r="CZ637" s="157">
        <v>0</v>
      </c>
      <c r="DA637" s="192">
        <v>1.2500000000000001E-5</v>
      </c>
      <c r="DB637" s="157">
        <v>0</v>
      </c>
      <c r="DC637" s="157">
        <v>0</v>
      </c>
      <c r="DD637" s="157">
        <v>0</v>
      </c>
      <c r="DE637" s="192">
        <v>1.3200000000000001E-5</v>
      </c>
      <c r="DF637" s="157">
        <v>0</v>
      </c>
      <c r="DG637" s="157">
        <v>0</v>
      </c>
      <c r="DH637" s="157">
        <v>0</v>
      </c>
      <c r="DI637" s="157">
        <v>0</v>
      </c>
      <c r="DJ637" s="157">
        <v>0</v>
      </c>
      <c r="DK637" s="157">
        <v>0</v>
      </c>
      <c r="DL637" s="157">
        <v>0</v>
      </c>
      <c r="DM637" s="157">
        <v>0</v>
      </c>
      <c r="DN637" s="157">
        <v>0</v>
      </c>
      <c r="DO637" s="157">
        <v>0</v>
      </c>
      <c r="DP637" s="157">
        <v>0</v>
      </c>
      <c r="DQ637" s="157">
        <v>0</v>
      </c>
      <c r="DR637" s="157">
        <v>0</v>
      </c>
      <c r="DS637" s="157">
        <v>0</v>
      </c>
      <c r="DT637" s="157">
        <v>0</v>
      </c>
      <c r="DU637" s="157">
        <v>0</v>
      </c>
      <c r="DV637" s="157">
        <v>0</v>
      </c>
      <c r="DW637" s="157">
        <v>0</v>
      </c>
      <c r="DX637" s="192">
        <v>2.72E-5</v>
      </c>
      <c r="DY637" s="157">
        <v>0</v>
      </c>
      <c r="DZ637" s="157">
        <v>0</v>
      </c>
      <c r="EA637" s="157">
        <v>0</v>
      </c>
      <c r="EB637" s="157">
        <v>0</v>
      </c>
      <c r="EC637" s="157">
        <v>0</v>
      </c>
      <c r="ED637" s="157">
        <v>0</v>
      </c>
      <c r="EE637" s="157">
        <v>0</v>
      </c>
      <c r="EF637" s="157">
        <v>0</v>
      </c>
      <c r="EG637" s="157">
        <v>0</v>
      </c>
      <c r="EH637" s="157">
        <v>0</v>
      </c>
      <c r="EI637" s="157">
        <v>0</v>
      </c>
      <c r="EJ637" s="157">
        <v>0</v>
      </c>
      <c r="EK637" s="157">
        <v>0</v>
      </c>
      <c r="EL637" s="157">
        <v>0</v>
      </c>
      <c r="EM637" s="157">
        <v>0</v>
      </c>
      <c r="EN637" s="157">
        <v>0</v>
      </c>
      <c r="EO637" s="157">
        <v>0</v>
      </c>
      <c r="EP637" s="157">
        <v>0</v>
      </c>
      <c r="EQ637" s="157">
        <v>0</v>
      </c>
      <c r="ER637" s="157">
        <v>0</v>
      </c>
      <c r="ES637" s="157">
        <v>0</v>
      </c>
      <c r="ET637" s="157">
        <v>0</v>
      </c>
      <c r="EU637" s="157">
        <v>0</v>
      </c>
      <c r="EV637" s="157">
        <v>0</v>
      </c>
      <c r="EW637" s="157">
        <v>0</v>
      </c>
      <c r="EX637" s="157">
        <v>0</v>
      </c>
      <c r="EY637" s="157">
        <v>0</v>
      </c>
      <c r="EZ637" s="157">
        <v>0</v>
      </c>
      <c r="FA637" s="157">
        <v>0</v>
      </c>
      <c r="FB637" s="157">
        <v>0</v>
      </c>
      <c r="FC637" s="157">
        <v>0</v>
      </c>
      <c r="FD637" s="157">
        <v>0</v>
      </c>
      <c r="FE637" s="157">
        <v>0</v>
      </c>
      <c r="FF637" s="157">
        <v>0</v>
      </c>
      <c r="FG637" s="157">
        <v>0</v>
      </c>
      <c r="FH637" s="157">
        <v>0</v>
      </c>
      <c r="FI637" s="157">
        <v>0</v>
      </c>
      <c r="FJ637" s="157">
        <v>0</v>
      </c>
      <c r="FK637" s="157">
        <v>0</v>
      </c>
      <c r="FL637" s="157">
        <v>0</v>
      </c>
      <c r="FM637" s="157">
        <v>0</v>
      </c>
      <c r="FN637" s="157">
        <v>0</v>
      </c>
      <c r="FO637" s="157">
        <v>0</v>
      </c>
      <c r="FP637" s="157">
        <v>0</v>
      </c>
      <c r="FQ637" s="157">
        <v>0</v>
      </c>
      <c r="FR637" s="157">
        <v>0</v>
      </c>
      <c r="FS637" s="157">
        <v>0</v>
      </c>
      <c r="FT637" s="157">
        <v>0</v>
      </c>
      <c r="FU637" s="157">
        <v>0</v>
      </c>
      <c r="FV637" s="157">
        <v>0</v>
      </c>
      <c r="FW637" s="157">
        <v>0</v>
      </c>
      <c r="FX637" s="157">
        <v>0</v>
      </c>
      <c r="FY637" s="157">
        <v>0</v>
      </c>
      <c r="FZ637" s="157">
        <v>0</v>
      </c>
      <c r="GA637" s="157">
        <v>0</v>
      </c>
      <c r="GB637" s="157">
        <v>0</v>
      </c>
      <c r="GC637" s="157">
        <v>0</v>
      </c>
      <c r="GD637" s="157">
        <v>0</v>
      </c>
      <c r="GE637" s="192">
        <v>2.26E-5</v>
      </c>
      <c r="GF637" s="157">
        <v>0</v>
      </c>
      <c r="GG637" s="157">
        <v>0</v>
      </c>
      <c r="GH637" s="157">
        <v>0</v>
      </c>
      <c r="GI637" s="157">
        <v>0</v>
      </c>
      <c r="GJ637" s="157">
        <v>0</v>
      </c>
      <c r="GK637" s="157">
        <v>0</v>
      </c>
      <c r="GL637" s="157">
        <v>0</v>
      </c>
      <c r="GM637" s="192">
        <v>7.6799999999999997E-5</v>
      </c>
      <c r="GN637" s="157">
        <v>0</v>
      </c>
      <c r="GO637" s="157">
        <v>0</v>
      </c>
      <c r="GP637" s="157">
        <v>0</v>
      </c>
      <c r="GQ637" s="157">
        <v>0</v>
      </c>
      <c r="GR637" s="157">
        <v>0</v>
      </c>
      <c r="GS637" s="157">
        <v>0</v>
      </c>
      <c r="GT637" s="157">
        <v>0</v>
      </c>
      <c r="GU637" s="157">
        <v>0</v>
      </c>
      <c r="GV637" s="157">
        <v>0</v>
      </c>
      <c r="GW637" s="157">
        <v>0</v>
      </c>
      <c r="GX637" s="157">
        <v>0</v>
      </c>
      <c r="GY637" s="157">
        <v>0</v>
      </c>
      <c r="GZ637" s="157">
        <v>3.7735849000000002E-2</v>
      </c>
      <c r="HA637" s="157">
        <v>0</v>
      </c>
    </row>
    <row r="638" spans="1:209" x14ac:dyDescent="0.2">
      <c r="A638" s="157" t="s">
        <v>4447</v>
      </c>
      <c r="B638" s="157">
        <v>0</v>
      </c>
      <c r="C638" s="192">
        <v>1.15E-5</v>
      </c>
      <c r="D638" s="192">
        <v>5.1100000000000002E-6</v>
      </c>
      <c r="E638" s="157">
        <v>0</v>
      </c>
      <c r="F638" s="157">
        <v>0</v>
      </c>
      <c r="G638" s="157">
        <v>0</v>
      </c>
      <c r="H638" s="157">
        <v>0</v>
      </c>
      <c r="I638" s="157">
        <v>0</v>
      </c>
      <c r="J638" s="157">
        <v>0</v>
      </c>
      <c r="K638" s="157">
        <v>0</v>
      </c>
      <c r="L638" s="157">
        <v>0</v>
      </c>
      <c r="M638" s="157">
        <v>0</v>
      </c>
      <c r="N638" s="192">
        <v>1.6900000000000001E-5</v>
      </c>
      <c r="O638" s="157">
        <v>0</v>
      </c>
      <c r="P638" s="157">
        <v>0</v>
      </c>
      <c r="Q638" s="157">
        <v>0</v>
      </c>
      <c r="R638" s="157">
        <v>0</v>
      </c>
      <c r="S638" s="192">
        <v>9.59E-5</v>
      </c>
      <c r="T638" s="157">
        <v>0</v>
      </c>
      <c r="U638" s="157">
        <v>0</v>
      </c>
      <c r="V638" s="192">
        <v>2.0299999999999999E-5</v>
      </c>
      <c r="W638" s="157">
        <v>0</v>
      </c>
      <c r="X638" s="157">
        <v>0</v>
      </c>
      <c r="Y638" s="157">
        <v>0</v>
      </c>
      <c r="Z638" s="157">
        <v>0</v>
      </c>
      <c r="AA638" s="157">
        <v>0</v>
      </c>
      <c r="AB638" s="157">
        <v>0</v>
      </c>
      <c r="AC638" s="157">
        <v>0</v>
      </c>
      <c r="AD638" s="157">
        <v>0</v>
      </c>
      <c r="AE638" s="192">
        <v>4.1699999999999997E-5</v>
      </c>
      <c r="AF638" s="157">
        <v>0</v>
      </c>
      <c r="AG638" s="157">
        <v>0</v>
      </c>
      <c r="AH638" s="157">
        <v>0</v>
      </c>
      <c r="AI638" s="157">
        <v>0</v>
      </c>
      <c r="AJ638" s="157">
        <v>0</v>
      </c>
      <c r="AK638" s="192">
        <v>2.3300000000000001E-5</v>
      </c>
      <c r="AL638" s="157">
        <v>0</v>
      </c>
      <c r="AM638" s="157">
        <v>0</v>
      </c>
      <c r="AN638" s="157">
        <v>0</v>
      </c>
      <c r="AO638" s="157">
        <v>0</v>
      </c>
      <c r="AP638" s="157">
        <v>0</v>
      </c>
      <c r="AQ638" s="157">
        <v>0</v>
      </c>
      <c r="AR638" s="157">
        <v>0</v>
      </c>
      <c r="AS638" s="192">
        <v>4.5500000000000001E-5</v>
      </c>
      <c r="AT638" s="192">
        <v>1.0699999999999999E-5</v>
      </c>
      <c r="AU638" s="157">
        <v>0</v>
      </c>
      <c r="AV638" s="157">
        <v>0</v>
      </c>
      <c r="AW638" s="157">
        <v>0</v>
      </c>
      <c r="AX638" s="157">
        <v>0</v>
      </c>
      <c r="AY638" s="157">
        <v>2.4319700000000001E-4</v>
      </c>
      <c r="AZ638" s="157">
        <v>0</v>
      </c>
      <c r="BA638" s="157">
        <v>0</v>
      </c>
      <c r="BB638" s="157">
        <v>0</v>
      </c>
      <c r="BC638" s="157">
        <v>0</v>
      </c>
      <c r="BD638" s="157">
        <v>0</v>
      </c>
      <c r="BE638" s="157">
        <v>0</v>
      </c>
      <c r="BF638" s="157">
        <v>0</v>
      </c>
      <c r="BG638" s="157">
        <v>0</v>
      </c>
      <c r="BH638" s="157">
        <v>0</v>
      </c>
      <c r="BI638" s="157">
        <v>0</v>
      </c>
      <c r="BJ638" s="192">
        <v>5.63E-5</v>
      </c>
      <c r="BK638" s="157">
        <v>0</v>
      </c>
      <c r="BL638" s="157">
        <v>0</v>
      </c>
      <c r="BM638" s="157">
        <v>0</v>
      </c>
      <c r="BN638" s="157">
        <v>0</v>
      </c>
      <c r="BO638" s="157">
        <v>1.55704E-4</v>
      </c>
      <c r="BP638" s="157">
        <v>0</v>
      </c>
      <c r="BQ638" s="157">
        <v>0</v>
      </c>
      <c r="BR638" s="157">
        <v>0</v>
      </c>
      <c r="BS638" s="157">
        <v>0</v>
      </c>
      <c r="BT638" s="157">
        <v>0</v>
      </c>
      <c r="BU638" s="157">
        <v>0</v>
      </c>
      <c r="BV638" s="157">
        <v>0</v>
      </c>
      <c r="BW638" s="157">
        <v>0</v>
      </c>
      <c r="BX638" s="157">
        <v>0</v>
      </c>
      <c r="BY638" s="157">
        <v>0</v>
      </c>
      <c r="BZ638" s="157">
        <v>0</v>
      </c>
      <c r="CA638" s="192">
        <v>1.7099999999999999E-5</v>
      </c>
      <c r="CB638" s="157">
        <v>0</v>
      </c>
      <c r="CC638" s="157">
        <v>0</v>
      </c>
      <c r="CD638" s="157">
        <v>0</v>
      </c>
      <c r="CE638" s="157">
        <v>0</v>
      </c>
      <c r="CF638" s="157">
        <v>0</v>
      </c>
      <c r="CG638" s="157">
        <v>4.1637800000000002E-4</v>
      </c>
      <c r="CH638" s="157">
        <v>0</v>
      </c>
      <c r="CI638" s="157">
        <v>0</v>
      </c>
      <c r="CJ638" s="157">
        <v>0</v>
      </c>
      <c r="CK638" s="157">
        <v>0</v>
      </c>
      <c r="CL638" s="157">
        <v>0</v>
      </c>
      <c r="CM638" s="157">
        <v>0</v>
      </c>
      <c r="CN638" s="157">
        <v>0</v>
      </c>
      <c r="CO638" s="157">
        <v>0</v>
      </c>
      <c r="CP638" s="157">
        <v>0</v>
      </c>
      <c r="CQ638" s="157">
        <v>0</v>
      </c>
      <c r="CR638" s="157">
        <v>0</v>
      </c>
      <c r="CS638" s="157">
        <v>0</v>
      </c>
      <c r="CT638" s="157">
        <v>0</v>
      </c>
      <c r="CU638" s="157">
        <v>0</v>
      </c>
      <c r="CV638" s="157">
        <v>0</v>
      </c>
      <c r="CW638" s="157">
        <v>0</v>
      </c>
      <c r="CX638" s="157">
        <v>0</v>
      </c>
      <c r="CY638" s="192">
        <v>2.76E-5</v>
      </c>
      <c r="CZ638" s="157">
        <v>0</v>
      </c>
      <c r="DA638" s="157">
        <v>0</v>
      </c>
      <c r="DB638" s="157">
        <v>0</v>
      </c>
      <c r="DC638" s="157">
        <v>0</v>
      </c>
      <c r="DD638" s="157">
        <v>0</v>
      </c>
      <c r="DE638" s="157">
        <v>0</v>
      </c>
      <c r="DF638" s="157">
        <v>0</v>
      </c>
      <c r="DG638" s="157">
        <v>0</v>
      </c>
      <c r="DH638" s="157">
        <v>0</v>
      </c>
      <c r="DI638" s="157">
        <v>0</v>
      </c>
      <c r="DJ638" s="157">
        <v>0</v>
      </c>
      <c r="DK638" s="157">
        <v>0</v>
      </c>
      <c r="DL638" s="157">
        <v>0</v>
      </c>
      <c r="DM638" s="157">
        <v>0</v>
      </c>
      <c r="DN638" s="157">
        <v>0</v>
      </c>
      <c r="DO638" s="157">
        <v>0</v>
      </c>
      <c r="DP638" s="157">
        <v>0</v>
      </c>
      <c r="DQ638" s="157">
        <v>0</v>
      </c>
      <c r="DR638" s="157">
        <v>0</v>
      </c>
      <c r="DS638" s="157">
        <v>0</v>
      </c>
      <c r="DT638" s="157">
        <v>0</v>
      </c>
      <c r="DU638" s="157">
        <v>0</v>
      </c>
      <c r="DV638" s="157">
        <v>0</v>
      </c>
      <c r="DW638" s="157">
        <v>0</v>
      </c>
      <c r="DX638" s="157">
        <v>0</v>
      </c>
      <c r="DY638" s="157">
        <v>0</v>
      </c>
      <c r="DZ638" s="157">
        <v>0</v>
      </c>
      <c r="EA638" s="157">
        <v>0</v>
      </c>
      <c r="EB638" s="192">
        <v>3.5200000000000002E-5</v>
      </c>
      <c r="EC638" s="157">
        <v>0</v>
      </c>
      <c r="ED638" s="157">
        <v>0</v>
      </c>
      <c r="EE638" s="157">
        <v>0</v>
      </c>
      <c r="EF638" s="157">
        <v>0</v>
      </c>
      <c r="EG638" s="157">
        <v>0</v>
      </c>
      <c r="EH638" s="157">
        <v>0</v>
      </c>
      <c r="EI638" s="157">
        <v>0</v>
      </c>
      <c r="EJ638" s="157">
        <v>0</v>
      </c>
      <c r="EK638" s="157">
        <v>0</v>
      </c>
      <c r="EL638" s="157">
        <v>1.0105100000000001E-4</v>
      </c>
      <c r="EM638" s="157">
        <v>0</v>
      </c>
      <c r="EN638" s="157">
        <v>0</v>
      </c>
      <c r="EO638" s="157">
        <v>0</v>
      </c>
      <c r="EP638" s="157">
        <v>0</v>
      </c>
      <c r="EQ638" s="157">
        <v>0</v>
      </c>
      <c r="ER638" s="157">
        <v>0</v>
      </c>
      <c r="ES638" s="157">
        <v>0</v>
      </c>
      <c r="ET638" s="157">
        <v>0</v>
      </c>
      <c r="EU638" s="157">
        <v>0</v>
      </c>
      <c r="EV638" s="157">
        <v>0</v>
      </c>
      <c r="EW638" s="157">
        <v>0</v>
      </c>
      <c r="EX638" s="157">
        <v>0</v>
      </c>
      <c r="EY638" s="157">
        <v>0</v>
      </c>
      <c r="EZ638" s="157">
        <v>0</v>
      </c>
      <c r="FA638" s="157">
        <v>0</v>
      </c>
      <c r="FB638" s="157">
        <v>0</v>
      </c>
      <c r="FC638" s="192">
        <v>5.4200000000000003E-5</v>
      </c>
      <c r="FD638" s="157">
        <v>0</v>
      </c>
      <c r="FE638" s="157">
        <v>1.3468900000000001E-4</v>
      </c>
      <c r="FF638" s="157">
        <v>0</v>
      </c>
      <c r="FG638" s="157">
        <v>1.5129799999999999E-3</v>
      </c>
      <c r="FH638" s="192">
        <v>9.48E-5</v>
      </c>
      <c r="FI638" s="157">
        <v>0</v>
      </c>
      <c r="FJ638" s="157">
        <v>0</v>
      </c>
      <c r="FK638" s="157">
        <v>0</v>
      </c>
      <c r="FL638" s="192">
        <v>6.4200000000000002E-5</v>
      </c>
      <c r="FM638" s="157">
        <v>0</v>
      </c>
      <c r="FN638" s="157">
        <v>0</v>
      </c>
      <c r="FO638" s="157">
        <v>0</v>
      </c>
      <c r="FP638" s="157">
        <v>0</v>
      </c>
      <c r="FQ638" s="157">
        <v>0</v>
      </c>
      <c r="FR638" s="157">
        <v>0</v>
      </c>
      <c r="FS638" s="192">
        <v>9.3999999999999994E-5</v>
      </c>
      <c r="FT638" s="157">
        <v>0</v>
      </c>
      <c r="FU638" s="192">
        <v>2.8799999999999999E-5</v>
      </c>
      <c r="FV638" s="157">
        <v>0</v>
      </c>
      <c r="FW638" s="157">
        <v>0</v>
      </c>
      <c r="FX638" s="157">
        <v>0</v>
      </c>
      <c r="FY638" s="157">
        <v>0</v>
      </c>
      <c r="FZ638" s="157">
        <v>1.35544E-4</v>
      </c>
      <c r="GA638" s="157">
        <v>0</v>
      </c>
      <c r="GB638" s="157">
        <v>0</v>
      </c>
      <c r="GC638" s="192">
        <v>7.5500000000000006E-5</v>
      </c>
      <c r="GD638" s="157">
        <v>0</v>
      </c>
      <c r="GE638" s="157">
        <v>0</v>
      </c>
      <c r="GF638" s="157">
        <v>0</v>
      </c>
      <c r="GG638" s="157">
        <v>0</v>
      </c>
      <c r="GH638" s="157">
        <v>0</v>
      </c>
      <c r="GI638" s="157">
        <v>0</v>
      </c>
      <c r="GJ638" s="157">
        <v>0</v>
      </c>
      <c r="GK638" s="157">
        <v>0</v>
      </c>
      <c r="GL638" s="157">
        <v>0</v>
      </c>
      <c r="GM638" s="157">
        <v>0</v>
      </c>
      <c r="GN638" s="157">
        <v>0</v>
      </c>
      <c r="GO638" s="157">
        <v>0</v>
      </c>
      <c r="GP638" s="192">
        <v>7.1299999999999998E-5</v>
      </c>
      <c r="GQ638" s="157">
        <v>0</v>
      </c>
      <c r="GR638" s="157">
        <v>0</v>
      </c>
      <c r="GS638" s="157">
        <v>0</v>
      </c>
      <c r="GT638" s="157">
        <v>0</v>
      </c>
      <c r="GU638" s="157">
        <v>0</v>
      </c>
      <c r="GV638" s="157">
        <v>0</v>
      </c>
      <c r="GW638" s="157">
        <v>0</v>
      </c>
      <c r="GX638" s="157">
        <v>0</v>
      </c>
      <c r="GY638" s="157">
        <v>0</v>
      </c>
      <c r="GZ638" s="157">
        <v>0</v>
      </c>
      <c r="HA638" s="157">
        <v>0</v>
      </c>
    </row>
    <row r="639" spans="1:209" x14ac:dyDescent="0.2">
      <c r="A639" s="157" t="s">
        <v>4448</v>
      </c>
      <c r="B639" s="157">
        <v>5.2215400000000004E-4</v>
      </c>
      <c r="C639" s="157">
        <v>4.7646899999999998E-4</v>
      </c>
      <c r="D639" s="157">
        <v>1.2581770000000001E-3</v>
      </c>
      <c r="E639" s="157">
        <v>4.1952200000000003E-4</v>
      </c>
      <c r="F639" s="157">
        <v>3.0249999999999998E-4</v>
      </c>
      <c r="G639" s="157">
        <v>3.8441799999999998E-4</v>
      </c>
      <c r="H639" s="157">
        <v>2.3321040000000002E-3</v>
      </c>
      <c r="I639" s="157">
        <v>6.3032699999999997E-4</v>
      </c>
      <c r="J639" s="157">
        <v>1.90717E-4</v>
      </c>
      <c r="K639" s="157">
        <v>1.1252809999999999E-3</v>
      </c>
      <c r="L639" s="157">
        <v>1.2931623E-2</v>
      </c>
      <c r="M639" s="157">
        <v>1.2260089999999999E-3</v>
      </c>
      <c r="N639" s="157">
        <v>1.5718749999999999E-3</v>
      </c>
      <c r="O639" s="157">
        <v>5.7156999999999998E-4</v>
      </c>
      <c r="P639" s="157">
        <v>9.8384800000000006E-4</v>
      </c>
      <c r="Q639" s="157">
        <v>1.8015170000000001E-3</v>
      </c>
      <c r="R639" s="157">
        <v>3.7087130000000002E-3</v>
      </c>
      <c r="S639" s="157">
        <v>4.6974240000000004E-3</v>
      </c>
      <c r="T639" s="157">
        <v>2.1013160000000002E-3</v>
      </c>
      <c r="U639" s="157">
        <v>2.624903E-3</v>
      </c>
      <c r="V639" s="157">
        <v>7.9165300000000002E-4</v>
      </c>
      <c r="W639" s="157">
        <v>3.8309100000000001E-4</v>
      </c>
      <c r="X639" s="157">
        <v>9.1268600000000001E-4</v>
      </c>
      <c r="Y639" s="157">
        <v>7.2017299999999995E-4</v>
      </c>
      <c r="Z639" s="157">
        <v>1.26658E-3</v>
      </c>
      <c r="AA639" s="157">
        <v>4.0253679999999997E-3</v>
      </c>
      <c r="AB639" s="157">
        <v>1.3471710000000001E-3</v>
      </c>
      <c r="AC639" s="157">
        <v>8.4922399999999999E-4</v>
      </c>
      <c r="AD639" s="157">
        <v>1.319799E-3</v>
      </c>
      <c r="AE639" s="157">
        <v>2.9201100000000001E-4</v>
      </c>
      <c r="AF639" s="192">
        <v>8.9900000000000003E-5</v>
      </c>
      <c r="AG639" s="157">
        <v>2.8850780000000001E-3</v>
      </c>
      <c r="AH639" s="157">
        <v>5.1560899999999999E-4</v>
      </c>
      <c r="AI639" s="157">
        <v>2.7075100000000001E-4</v>
      </c>
      <c r="AJ639" s="157">
        <v>1.2075149999999999E-3</v>
      </c>
      <c r="AK639" s="157">
        <v>4.6567899999999998E-4</v>
      </c>
      <c r="AL639" s="157">
        <v>1.602998E-3</v>
      </c>
      <c r="AM639" s="157">
        <v>1.8619700000000001E-4</v>
      </c>
      <c r="AN639" s="157">
        <v>1.3236500000000001E-4</v>
      </c>
      <c r="AO639" s="157">
        <v>1.5179500000000001E-4</v>
      </c>
      <c r="AP639" s="157">
        <v>0</v>
      </c>
      <c r="AQ639" s="157">
        <v>1.04664E-4</v>
      </c>
      <c r="AR639" s="157">
        <v>2.8021200000000001E-4</v>
      </c>
      <c r="AS639" s="157">
        <v>2.869244E-3</v>
      </c>
      <c r="AT639" s="157">
        <v>6.8243999999999998E-4</v>
      </c>
      <c r="AU639" s="157">
        <v>9.1199509999999994E-3</v>
      </c>
      <c r="AV639" s="157">
        <v>1.8309997000000001E-2</v>
      </c>
      <c r="AW639" s="157">
        <v>1.3231674000000001E-2</v>
      </c>
      <c r="AX639" s="157">
        <v>7.6095899999999996E-4</v>
      </c>
      <c r="AY639" s="157">
        <v>2.8102790000000002E-3</v>
      </c>
      <c r="AZ639" s="192">
        <v>7.5900000000000002E-5</v>
      </c>
      <c r="BA639" s="157">
        <v>5.2981399999999998E-4</v>
      </c>
      <c r="BB639" s="157">
        <v>1.47885E-4</v>
      </c>
      <c r="BC639" s="157">
        <v>5.7295549999999999E-3</v>
      </c>
      <c r="BD639" s="157">
        <v>7.1351990000000001E-3</v>
      </c>
      <c r="BE639" s="157">
        <v>7.0983269999999998E-3</v>
      </c>
      <c r="BF639" s="157">
        <v>1.5619640000000001E-3</v>
      </c>
      <c r="BG639" s="157">
        <v>1.733568E-3</v>
      </c>
      <c r="BH639" s="157">
        <v>3.6644859999999998E-3</v>
      </c>
      <c r="BI639" s="157">
        <v>5.7795100000000005E-4</v>
      </c>
      <c r="BJ639" s="157">
        <v>1.239088E-3</v>
      </c>
      <c r="BK639" s="157">
        <v>4.7188500000000001E-3</v>
      </c>
      <c r="BL639" s="157">
        <v>3.57692E-4</v>
      </c>
      <c r="BM639" s="157">
        <v>2.1043770000000002E-3</v>
      </c>
      <c r="BN639" s="157">
        <v>1.7725130000000001E-3</v>
      </c>
      <c r="BO639" s="157">
        <v>1.1121740000000001E-3</v>
      </c>
      <c r="BP639" s="157">
        <v>8.7908599999999995E-4</v>
      </c>
      <c r="BQ639" s="157">
        <v>1.9728580000000001E-3</v>
      </c>
      <c r="BR639" s="157">
        <v>1.1628E-4</v>
      </c>
      <c r="BS639" s="157">
        <v>1.4727539999999999E-3</v>
      </c>
      <c r="BT639" s="157">
        <v>1.042149E-3</v>
      </c>
      <c r="BU639" s="157">
        <v>2.7489860000000001E-3</v>
      </c>
      <c r="BV639" s="157">
        <v>9.5052500000000002E-4</v>
      </c>
      <c r="BW639" s="157">
        <v>1.517904E-3</v>
      </c>
      <c r="BX639" s="157">
        <v>4.3854389999999997E-3</v>
      </c>
      <c r="BY639" s="157">
        <v>2.51845E-4</v>
      </c>
      <c r="BZ639" s="157">
        <v>5.2608799999999997E-4</v>
      </c>
      <c r="CA639" s="157">
        <v>2.8222499999999999E-4</v>
      </c>
      <c r="CB639" s="157">
        <v>1.0875080000000001E-3</v>
      </c>
      <c r="CC639" s="157">
        <v>1.08684E-4</v>
      </c>
      <c r="CD639" s="157">
        <v>4.9941099999999995E-4</v>
      </c>
      <c r="CE639" s="157">
        <v>5.2919900000000005E-4</v>
      </c>
      <c r="CF639" s="157">
        <v>6.6461700000000005E-4</v>
      </c>
      <c r="CG639" s="157">
        <v>2.4982649999999999E-3</v>
      </c>
      <c r="CH639" s="157">
        <v>6.3867199999999996E-4</v>
      </c>
      <c r="CI639" s="157">
        <v>6.4125499999999997E-4</v>
      </c>
      <c r="CJ639" s="157">
        <v>3.7074299999999998E-4</v>
      </c>
      <c r="CK639" s="157">
        <v>2.2598869999999999E-3</v>
      </c>
      <c r="CL639" s="157">
        <v>8.6408399999999999E-4</v>
      </c>
      <c r="CM639" s="157">
        <v>3.3680170000000001E-3</v>
      </c>
      <c r="CN639" s="157">
        <v>6.6229600000000004E-4</v>
      </c>
      <c r="CO639" s="157">
        <v>7.8019799999999996E-4</v>
      </c>
      <c r="CP639" s="157">
        <v>1.274936E-3</v>
      </c>
      <c r="CQ639" s="157">
        <v>2.271089E-3</v>
      </c>
      <c r="CR639" s="157">
        <v>6.4615300000000001E-4</v>
      </c>
      <c r="CS639" s="157">
        <v>4.0650000000000001E-4</v>
      </c>
      <c r="CT639" s="157">
        <v>4.7597500000000001E-4</v>
      </c>
      <c r="CU639" s="157">
        <v>1.3555539999999999E-3</v>
      </c>
      <c r="CV639" s="157">
        <v>1.4638229999999999E-3</v>
      </c>
      <c r="CW639" s="157">
        <v>1.073942E-3</v>
      </c>
      <c r="CX639" s="157">
        <v>1.9700020000000002E-3</v>
      </c>
      <c r="CY639" s="157">
        <v>6.3532400000000004E-4</v>
      </c>
      <c r="CZ639" s="157">
        <v>2.8597570000000001E-3</v>
      </c>
      <c r="DA639" s="157">
        <v>9.8408000000000002E-4</v>
      </c>
      <c r="DB639" s="157">
        <v>8.3093700000000002E-4</v>
      </c>
      <c r="DC639" s="157">
        <v>1.312456E-3</v>
      </c>
      <c r="DD639" s="192">
        <v>9.0299999999999999E-5</v>
      </c>
      <c r="DE639" s="157">
        <v>6.3550900000000003E-4</v>
      </c>
      <c r="DF639" s="157">
        <v>1.240524E-3</v>
      </c>
      <c r="DG639" s="157">
        <v>3.823529E-3</v>
      </c>
      <c r="DH639" s="157">
        <v>2.6326449999999999E-3</v>
      </c>
      <c r="DI639" s="157">
        <v>2.5005549999999998E-3</v>
      </c>
      <c r="DJ639" s="157">
        <v>9.05159E-4</v>
      </c>
      <c r="DK639" s="157">
        <v>5.0968400000000005E-4</v>
      </c>
      <c r="DL639" s="157">
        <v>1.0804650000000001E-3</v>
      </c>
      <c r="DM639" s="157">
        <v>1.4731989999999999E-3</v>
      </c>
      <c r="DN639" s="157">
        <v>5.0712200000000004E-4</v>
      </c>
      <c r="DO639" s="157">
        <v>2.5935400000000001E-3</v>
      </c>
      <c r="DP639" s="157">
        <v>8.6568500000000004E-4</v>
      </c>
      <c r="DQ639" s="157">
        <v>3.6812100000000001E-4</v>
      </c>
      <c r="DR639" s="157">
        <v>2.0398999999999999E-3</v>
      </c>
      <c r="DS639" s="157">
        <v>1.226214E-3</v>
      </c>
      <c r="DT639" s="157">
        <v>9.7391600000000002E-4</v>
      </c>
      <c r="DU639" s="157">
        <v>6.5754300000000002E-4</v>
      </c>
      <c r="DV639" s="157">
        <v>4.3847800000000001E-4</v>
      </c>
      <c r="DW639" s="157">
        <v>2.2252740000000002E-3</v>
      </c>
      <c r="DX639" s="157">
        <v>4.0794099999999999E-4</v>
      </c>
      <c r="DY639" s="157">
        <v>4.3652559999999997E-3</v>
      </c>
      <c r="DZ639" s="157">
        <v>2.84666E-3</v>
      </c>
      <c r="EA639" s="157">
        <v>2.1933830000000001E-3</v>
      </c>
      <c r="EB639" s="157">
        <v>6.6894299999999997E-4</v>
      </c>
      <c r="EC639" s="157">
        <v>1.224482E-3</v>
      </c>
      <c r="ED639" s="157">
        <v>1.575501E-3</v>
      </c>
      <c r="EE639" s="157">
        <v>0</v>
      </c>
      <c r="EF639" s="157">
        <v>7.8408299999999998E-4</v>
      </c>
      <c r="EG639" s="157">
        <v>2.8442979999999999E-3</v>
      </c>
      <c r="EH639" s="192">
        <v>7.9400000000000006E-5</v>
      </c>
      <c r="EI639" s="157">
        <v>3.0000790000000001E-3</v>
      </c>
      <c r="EJ639" s="157">
        <v>2.0524879999999999E-3</v>
      </c>
      <c r="EK639" s="192">
        <v>7.3700000000000002E-5</v>
      </c>
      <c r="EL639" s="157">
        <v>1.1115599999999999E-3</v>
      </c>
      <c r="EM639" s="157">
        <v>2.44124E-4</v>
      </c>
      <c r="EN639" s="157">
        <v>3.1908099999999998E-4</v>
      </c>
      <c r="EO639" s="157">
        <v>2.1612419999999999E-3</v>
      </c>
      <c r="EP639" s="157">
        <v>7.7690500000000004E-4</v>
      </c>
      <c r="EQ639" s="157">
        <v>1.51266E-4</v>
      </c>
      <c r="ER639" s="192">
        <v>8.2700000000000004E-5</v>
      </c>
      <c r="ES639" s="157">
        <v>1.8272300000000001E-4</v>
      </c>
      <c r="ET639" s="157">
        <v>5.6181870000000002E-3</v>
      </c>
      <c r="EU639" s="157">
        <v>1.7118190000000001E-3</v>
      </c>
      <c r="EV639" s="192">
        <v>6.0999999999999999E-5</v>
      </c>
      <c r="EW639" s="157">
        <v>8.9230400000000001E-4</v>
      </c>
      <c r="EX639" s="192">
        <v>2.4199999999999999E-5</v>
      </c>
      <c r="EY639" s="157">
        <v>3.05383E-3</v>
      </c>
      <c r="EZ639" s="157">
        <v>1.6298969999999999E-3</v>
      </c>
      <c r="FA639" s="157">
        <v>3.8631109999999998E-3</v>
      </c>
      <c r="FB639" s="157">
        <v>3.3174210000000001E-3</v>
      </c>
      <c r="FC639" s="157">
        <v>2.9556119999999998E-3</v>
      </c>
      <c r="FD639" s="157">
        <v>2.5058300000000002E-4</v>
      </c>
      <c r="FE639" s="157">
        <v>9.4282399999999998E-4</v>
      </c>
      <c r="FF639" s="157">
        <v>3.0520900000000002E-4</v>
      </c>
      <c r="FG639" s="157">
        <v>3.9815299999999999E-4</v>
      </c>
      <c r="FH639" s="157">
        <v>9.2467500000000002E-4</v>
      </c>
      <c r="FI639" s="157">
        <v>1.4889980000000001E-3</v>
      </c>
      <c r="FJ639" s="157">
        <v>3.2824999999999998E-4</v>
      </c>
      <c r="FK639" s="157">
        <v>6.4685999999999997E-4</v>
      </c>
      <c r="FL639" s="157">
        <v>8.34778E-4</v>
      </c>
      <c r="FM639" s="157">
        <v>2.53818E-4</v>
      </c>
      <c r="FN639" s="157">
        <v>0</v>
      </c>
      <c r="FO639" s="157">
        <v>2.309406E-3</v>
      </c>
      <c r="FP639" s="157">
        <v>0</v>
      </c>
      <c r="FQ639" s="157">
        <v>5.9533100000000005E-4</v>
      </c>
      <c r="FR639" s="157">
        <v>3.014755E-3</v>
      </c>
      <c r="FS639" s="157">
        <v>2.114562E-3</v>
      </c>
      <c r="FT639" s="157">
        <v>4.6622080000000002E-3</v>
      </c>
      <c r="FU639" s="157">
        <v>3.8866819999999998E-3</v>
      </c>
      <c r="FV639" s="157">
        <v>1.240182E-3</v>
      </c>
      <c r="FW639" s="157">
        <v>1.2398330000000001E-3</v>
      </c>
      <c r="FX639" s="157">
        <v>3.32651E-4</v>
      </c>
      <c r="FY639" s="192">
        <v>8.1500000000000002E-5</v>
      </c>
      <c r="FZ639" s="157">
        <v>2.8012470000000002E-3</v>
      </c>
      <c r="GA639" s="157">
        <v>0</v>
      </c>
      <c r="GB639" s="157">
        <v>5.4778400000000005E-4</v>
      </c>
      <c r="GC639" s="157">
        <v>0</v>
      </c>
      <c r="GD639" s="157">
        <v>2.9443200000000002E-4</v>
      </c>
      <c r="GE639" s="157">
        <v>1.3555300000000001E-4</v>
      </c>
      <c r="GF639" s="157">
        <v>4.1680420000000003E-3</v>
      </c>
      <c r="GG639" s="157">
        <v>1.423171E-3</v>
      </c>
      <c r="GH639" s="157">
        <v>1.936854E-3</v>
      </c>
      <c r="GI639" s="157">
        <v>1.955437E-3</v>
      </c>
      <c r="GJ639" s="157">
        <v>1.6162899999999999E-4</v>
      </c>
      <c r="GK639" s="157">
        <v>4.4658700000000003E-3</v>
      </c>
      <c r="GL639" s="157">
        <v>6.9474300000000005E-4</v>
      </c>
      <c r="GM639" s="157">
        <v>9.9827199999999992E-4</v>
      </c>
      <c r="GN639" s="157">
        <v>8.0703700000000003E-4</v>
      </c>
      <c r="GO639" s="157">
        <v>1.118747E-3</v>
      </c>
      <c r="GP639" s="157">
        <v>2.1384299999999999E-4</v>
      </c>
      <c r="GQ639" s="157">
        <v>1.2339299999999999E-4</v>
      </c>
      <c r="GR639" s="157">
        <v>4.0824980000000004E-3</v>
      </c>
      <c r="GS639" s="157">
        <v>9.1357600000000004E-4</v>
      </c>
      <c r="GT639" s="157">
        <v>0</v>
      </c>
      <c r="GU639" s="157">
        <v>0</v>
      </c>
      <c r="GV639" s="157">
        <v>0</v>
      </c>
      <c r="GW639" s="157">
        <v>0</v>
      </c>
      <c r="GX639" s="157">
        <v>0</v>
      </c>
      <c r="GY639" s="157">
        <v>0</v>
      </c>
      <c r="GZ639" s="157">
        <v>0</v>
      </c>
      <c r="HA639" s="157">
        <v>0</v>
      </c>
    </row>
    <row r="640" spans="1:209" x14ac:dyDescent="0.2">
      <c r="A640" s="157" t="s">
        <v>4449</v>
      </c>
      <c r="B640" s="192">
        <v>5.9700000000000001E-5</v>
      </c>
      <c r="C640" s="192">
        <v>4.5899999999999998E-5</v>
      </c>
      <c r="D640" s="192">
        <v>5.1100000000000002E-5</v>
      </c>
      <c r="E640" s="157">
        <v>0</v>
      </c>
      <c r="F640" s="192">
        <v>9.2100000000000003E-5</v>
      </c>
      <c r="G640" s="192">
        <v>7.1199999999999996E-5</v>
      </c>
      <c r="H640" s="157">
        <v>3.1514899999999997E-4</v>
      </c>
      <c r="I640" s="157">
        <v>1.83845E-4</v>
      </c>
      <c r="J640" s="157">
        <v>1.12697E-4</v>
      </c>
      <c r="K640" s="157">
        <v>1.33962E-4</v>
      </c>
      <c r="L640" s="157">
        <v>3.2414400000000001E-4</v>
      </c>
      <c r="M640" s="157">
        <v>2.0286499999999999E-4</v>
      </c>
      <c r="N640" s="157">
        <v>1.6901899999999999E-4</v>
      </c>
      <c r="O640" s="192">
        <v>1.6500000000000001E-5</v>
      </c>
      <c r="P640" s="192">
        <v>9.7100000000000002E-5</v>
      </c>
      <c r="Q640" s="157">
        <v>1.26422E-4</v>
      </c>
      <c r="R640" s="192">
        <v>6.5400000000000004E-5</v>
      </c>
      <c r="S640" s="157">
        <v>1.19832E-4</v>
      </c>
      <c r="T640" s="157">
        <v>0</v>
      </c>
      <c r="U640" s="157">
        <v>2.4263799999999999E-4</v>
      </c>
      <c r="V640" s="157">
        <v>1.01494E-4</v>
      </c>
      <c r="W640" s="192">
        <v>2.0999999999999999E-5</v>
      </c>
      <c r="X640" s="157">
        <v>1.82537E-4</v>
      </c>
      <c r="Y640" s="157">
        <v>1.00024E-4</v>
      </c>
      <c r="Z640" s="157">
        <v>1.40731E-4</v>
      </c>
      <c r="AA640" s="192">
        <v>9.8599999999999998E-5</v>
      </c>
      <c r="AB640" s="192">
        <v>4.99E-5</v>
      </c>
      <c r="AC640" s="157">
        <v>0</v>
      </c>
      <c r="AD640" s="192">
        <v>3.8800000000000001E-5</v>
      </c>
      <c r="AE640" s="192">
        <v>1.3900000000000001E-5</v>
      </c>
      <c r="AF640" s="192">
        <v>5.9899999999999999E-5</v>
      </c>
      <c r="AG640" s="192">
        <v>2.6699999999999998E-5</v>
      </c>
      <c r="AH640" s="192">
        <v>7.3700000000000002E-5</v>
      </c>
      <c r="AI640" s="157">
        <v>0</v>
      </c>
      <c r="AJ640" s="157">
        <v>0</v>
      </c>
      <c r="AK640" s="192">
        <v>9.31E-5</v>
      </c>
      <c r="AL640" s="157">
        <v>0</v>
      </c>
      <c r="AM640" s="192">
        <v>4.1399999999999997E-5</v>
      </c>
      <c r="AN640" s="192">
        <v>9.9300000000000001E-5</v>
      </c>
      <c r="AO640" s="157">
        <v>3.0359000000000001E-4</v>
      </c>
      <c r="AP640" s="157">
        <v>0</v>
      </c>
      <c r="AQ640" s="157">
        <v>1.04664E-4</v>
      </c>
      <c r="AR640" s="157">
        <v>1.52843E-4</v>
      </c>
      <c r="AS640" s="157">
        <v>1.3663099999999999E-4</v>
      </c>
      <c r="AT640" s="157">
        <v>2.14942E-4</v>
      </c>
      <c r="AU640" s="157">
        <v>1.0305E-4</v>
      </c>
      <c r="AV640" s="157">
        <v>5.3852900000000005E-4</v>
      </c>
      <c r="AW640" s="157">
        <v>3.0771299999999999E-4</v>
      </c>
      <c r="AX640" s="192">
        <v>9.9300000000000001E-5</v>
      </c>
      <c r="AY640" s="192">
        <v>8.1100000000000006E-5</v>
      </c>
      <c r="AZ640" s="157">
        <v>1.51762E-4</v>
      </c>
      <c r="BA640" s="192">
        <v>4.8199999999999999E-5</v>
      </c>
      <c r="BB640" s="157">
        <v>2.7112300000000001E-4</v>
      </c>
      <c r="BC640" s="192">
        <v>2.41E-5</v>
      </c>
      <c r="BD640" s="192">
        <v>3.6999999999999998E-5</v>
      </c>
      <c r="BE640" s="157">
        <v>0</v>
      </c>
      <c r="BF640" s="192">
        <v>7.6199999999999995E-5</v>
      </c>
      <c r="BG640" s="157">
        <v>2.5533199999999999E-4</v>
      </c>
      <c r="BH640" s="157">
        <v>2.02334E-4</v>
      </c>
      <c r="BI640" s="157">
        <v>1.8060999999999999E-4</v>
      </c>
      <c r="BJ640" s="157">
        <v>1.3141800000000001E-4</v>
      </c>
      <c r="BK640" s="192">
        <v>8.6100000000000006E-5</v>
      </c>
      <c r="BL640" s="192">
        <v>7.1500000000000003E-5</v>
      </c>
      <c r="BM640" s="157">
        <v>0</v>
      </c>
      <c r="BN640" s="157">
        <v>0</v>
      </c>
      <c r="BO640" s="157">
        <v>1.55704E-4</v>
      </c>
      <c r="BP640" s="157">
        <v>1.3319499999999999E-4</v>
      </c>
      <c r="BQ640" s="157">
        <v>2.39134E-4</v>
      </c>
      <c r="BR640" s="157">
        <v>1.05709E-4</v>
      </c>
      <c r="BS640" s="157">
        <v>0</v>
      </c>
      <c r="BT640" s="157">
        <v>1.15794E-4</v>
      </c>
      <c r="BU640" s="157">
        <v>1.35196E-4</v>
      </c>
      <c r="BV640" s="192">
        <v>9.5099999999999994E-5</v>
      </c>
      <c r="BW640" s="192">
        <v>5.9799999999999997E-5</v>
      </c>
      <c r="BX640" s="192">
        <v>2.4000000000000001E-5</v>
      </c>
      <c r="BY640" s="192">
        <v>2.5199999999999999E-5</v>
      </c>
      <c r="BZ640" s="157">
        <v>0</v>
      </c>
      <c r="CA640" s="192">
        <v>3.4199999999999998E-5</v>
      </c>
      <c r="CB640" s="192">
        <v>4.8300000000000002E-5</v>
      </c>
      <c r="CC640" s="192">
        <v>1.8099999999999999E-5</v>
      </c>
      <c r="CD640" s="192">
        <v>9.9900000000000002E-5</v>
      </c>
      <c r="CE640" s="157">
        <v>1.2451699999999999E-4</v>
      </c>
      <c r="CF640" s="192">
        <v>8.3100000000000001E-5</v>
      </c>
      <c r="CG640" s="157">
        <v>0</v>
      </c>
      <c r="CH640" s="157">
        <v>3.1933599999999998E-4</v>
      </c>
      <c r="CI640" s="192">
        <v>1.8899999999999999E-5</v>
      </c>
      <c r="CJ640" s="157">
        <v>1.05927E-4</v>
      </c>
      <c r="CK640" s="157">
        <v>1.07614E-4</v>
      </c>
      <c r="CL640" s="192">
        <v>7.75E-5</v>
      </c>
      <c r="CM640" s="157">
        <v>0</v>
      </c>
      <c r="CN640" s="192">
        <v>9.2700000000000004E-5</v>
      </c>
      <c r="CO640" s="157">
        <v>1.00671E-4</v>
      </c>
      <c r="CP640" s="157">
        <v>1.7499099999999999E-4</v>
      </c>
      <c r="CQ640" s="192">
        <v>4.8099999999999997E-5</v>
      </c>
      <c r="CR640" s="192">
        <v>8.7299999999999994E-5</v>
      </c>
      <c r="CS640" s="192">
        <v>3.1300000000000002E-5</v>
      </c>
      <c r="CT640" s="192">
        <v>2.3799999999999999E-5</v>
      </c>
      <c r="CU640" s="192">
        <v>7.9699999999999999E-5</v>
      </c>
      <c r="CV640" s="157">
        <v>0</v>
      </c>
      <c r="CW640" s="157">
        <v>1.06801E-4</v>
      </c>
      <c r="CX640" s="192">
        <v>2.2399999999999999E-5</v>
      </c>
      <c r="CY640" s="192">
        <v>5.52E-5</v>
      </c>
      <c r="CZ640" s="157">
        <v>1.1438999999999999E-4</v>
      </c>
      <c r="DA640" s="157">
        <v>2.11764E-4</v>
      </c>
      <c r="DB640" s="157">
        <v>2.3266199999999999E-4</v>
      </c>
      <c r="DC640" s="192">
        <v>7.1199999999999996E-5</v>
      </c>
      <c r="DD640" s="157">
        <v>1.3543E-4</v>
      </c>
      <c r="DE640" s="157">
        <v>1.8535700000000001E-4</v>
      </c>
      <c r="DF640" s="192">
        <v>4.5899999999999998E-5</v>
      </c>
      <c r="DG640" s="157">
        <v>0</v>
      </c>
      <c r="DH640" s="157">
        <v>0</v>
      </c>
      <c r="DI640" s="192">
        <v>8.0699999999999996E-5</v>
      </c>
      <c r="DJ640" s="157">
        <v>1.34098E-4</v>
      </c>
      <c r="DK640" s="157">
        <v>4.0774700000000002E-4</v>
      </c>
      <c r="DL640" s="157">
        <v>2.40103E-4</v>
      </c>
      <c r="DM640" s="157">
        <v>1.13323E-4</v>
      </c>
      <c r="DN640" s="157">
        <v>1.3229299999999999E-4</v>
      </c>
      <c r="DO640" s="192">
        <v>3.4600000000000001E-5</v>
      </c>
      <c r="DP640" s="157">
        <v>0</v>
      </c>
      <c r="DQ640" s="157">
        <v>1.3147199999999999E-4</v>
      </c>
      <c r="DR640" s="192">
        <v>8.1600000000000005E-5</v>
      </c>
      <c r="DS640" s="157">
        <v>0</v>
      </c>
      <c r="DT640" s="192">
        <v>8.4699999999999999E-5</v>
      </c>
      <c r="DU640" s="157">
        <v>1.23289E-4</v>
      </c>
      <c r="DV640" s="192">
        <v>3.3699999999999999E-5</v>
      </c>
      <c r="DW640" s="192">
        <v>3.4799999999999999E-5</v>
      </c>
      <c r="DX640" s="157">
        <v>1.0878399999999999E-4</v>
      </c>
      <c r="DY640" s="192">
        <v>3.2400000000000001E-5</v>
      </c>
      <c r="DZ640" s="157">
        <v>0</v>
      </c>
      <c r="EA640" s="157">
        <v>1.8278200000000001E-4</v>
      </c>
      <c r="EB640" s="157">
        <v>1.05623E-4</v>
      </c>
      <c r="EC640" s="192">
        <v>1.8300000000000001E-5</v>
      </c>
      <c r="ED640" s="192">
        <v>4.9200000000000003E-5</v>
      </c>
      <c r="EE640" s="157">
        <v>1.3309899999999999E-4</v>
      </c>
      <c r="EF640" s="157">
        <v>0</v>
      </c>
      <c r="EG640" s="157">
        <v>0</v>
      </c>
      <c r="EH640" s="157">
        <v>3.5739799999999998E-4</v>
      </c>
      <c r="EI640" s="157">
        <v>0</v>
      </c>
      <c r="EJ640" s="157">
        <v>0</v>
      </c>
      <c r="EK640" s="157">
        <v>1.4744899999999999E-4</v>
      </c>
      <c r="EL640" s="157">
        <v>0</v>
      </c>
      <c r="EM640" s="157">
        <v>1.4494900000000001E-4</v>
      </c>
      <c r="EN640" s="157">
        <v>0</v>
      </c>
      <c r="EO640" s="157">
        <v>1.30984E-4</v>
      </c>
      <c r="EP640" s="192">
        <v>7.0599999999999995E-5</v>
      </c>
      <c r="EQ640" s="157">
        <v>1.15674E-4</v>
      </c>
      <c r="ER640" s="192">
        <v>4.1300000000000001E-5</v>
      </c>
      <c r="ES640" s="157">
        <v>3.1976599999999997E-4</v>
      </c>
      <c r="ET640" s="157">
        <v>2.2323899999999999E-4</v>
      </c>
      <c r="EU640" s="192">
        <v>3.7200000000000003E-5</v>
      </c>
      <c r="EV640" s="192">
        <v>6.0999999999999999E-5</v>
      </c>
      <c r="EW640" s="157">
        <v>1.27472E-4</v>
      </c>
      <c r="EX640" s="192">
        <v>7.2700000000000005E-5</v>
      </c>
      <c r="EY640" s="157">
        <v>0</v>
      </c>
      <c r="EZ640" s="157">
        <v>1.74632E-4</v>
      </c>
      <c r="FA640" s="157">
        <v>0</v>
      </c>
      <c r="FB640" s="157">
        <v>3.7759300000000001E-4</v>
      </c>
      <c r="FC640" s="157">
        <v>7.0500800000000002E-4</v>
      </c>
      <c r="FD640" s="157">
        <v>3.50816E-4</v>
      </c>
      <c r="FE640" s="157">
        <v>0</v>
      </c>
      <c r="FF640" s="157">
        <v>1.01736E-4</v>
      </c>
      <c r="FG640" s="157">
        <v>0</v>
      </c>
      <c r="FH640" s="192">
        <v>4.74E-5</v>
      </c>
      <c r="FI640" s="192">
        <v>2.76E-5</v>
      </c>
      <c r="FJ640" s="157">
        <v>0</v>
      </c>
      <c r="FK640" s="192">
        <v>9.2399999999999996E-5</v>
      </c>
      <c r="FL640" s="157">
        <v>1.28427E-4</v>
      </c>
      <c r="FM640" s="157">
        <v>0</v>
      </c>
      <c r="FN640" s="157">
        <v>1.2053E-4</v>
      </c>
      <c r="FO640" s="157">
        <v>7.4263300000000003E-4</v>
      </c>
      <c r="FP640" s="157">
        <v>1.6463599999999999E-4</v>
      </c>
      <c r="FQ640" s="192">
        <v>9.3999999999999994E-5</v>
      </c>
      <c r="FR640" s="157">
        <v>3.1886799999999998E-4</v>
      </c>
      <c r="FS640" s="157">
        <v>3.75922E-4</v>
      </c>
      <c r="FT640" s="157">
        <v>5.2286399999999995E-4</v>
      </c>
      <c r="FU640" s="157">
        <v>2.3032200000000001E-4</v>
      </c>
      <c r="FV640" s="192">
        <v>6.8899999999999994E-5</v>
      </c>
      <c r="FW640" s="192">
        <v>4.9599999999999999E-5</v>
      </c>
      <c r="FX640" s="192">
        <v>5.1199999999999998E-5</v>
      </c>
      <c r="FY640" s="157">
        <v>4.3445199999999999E-4</v>
      </c>
      <c r="FZ640" s="157">
        <v>0</v>
      </c>
      <c r="GA640" s="157">
        <v>1.16686E-4</v>
      </c>
      <c r="GB640" s="157">
        <v>3.7923500000000001E-4</v>
      </c>
      <c r="GC640" s="157">
        <v>0</v>
      </c>
      <c r="GD640" s="192">
        <v>3.68E-5</v>
      </c>
      <c r="GE640" s="192">
        <v>2.26E-5</v>
      </c>
      <c r="GF640" s="157">
        <v>0</v>
      </c>
      <c r="GG640" s="192">
        <v>4.4499999999999997E-5</v>
      </c>
      <c r="GH640" s="192">
        <v>4.6699999999999997E-5</v>
      </c>
      <c r="GI640" s="157">
        <v>0</v>
      </c>
      <c r="GJ640" s="157">
        <v>0</v>
      </c>
      <c r="GK640" s="192">
        <v>2.9600000000000001E-5</v>
      </c>
      <c r="GL640" s="157">
        <v>0</v>
      </c>
      <c r="GM640" s="157">
        <v>4.2234599999999998E-4</v>
      </c>
      <c r="GN640" s="157">
        <v>0</v>
      </c>
      <c r="GO640" s="157">
        <v>0</v>
      </c>
      <c r="GP640" s="157">
        <v>1.4256199999999999E-4</v>
      </c>
      <c r="GQ640" s="157">
        <v>1.8509E-4</v>
      </c>
      <c r="GR640" s="157">
        <v>4.2415600000000002E-4</v>
      </c>
      <c r="GS640" s="157">
        <v>0</v>
      </c>
      <c r="GT640" s="157">
        <v>0</v>
      </c>
      <c r="GU640" s="157">
        <v>0</v>
      </c>
      <c r="GV640" s="157">
        <v>0</v>
      </c>
      <c r="GW640" s="157">
        <v>0</v>
      </c>
      <c r="GX640" s="157">
        <v>0</v>
      </c>
      <c r="GY640" s="157">
        <v>0</v>
      </c>
      <c r="GZ640" s="157">
        <v>0</v>
      </c>
      <c r="HA640" s="157">
        <v>0</v>
      </c>
    </row>
    <row r="641" spans="1:209" x14ac:dyDescent="0.2">
      <c r="A641" s="157" t="s">
        <v>4450</v>
      </c>
      <c r="B641" s="157">
        <v>1.34268E-4</v>
      </c>
      <c r="C641" s="157">
        <v>1.4925499999999999E-4</v>
      </c>
      <c r="D641" s="192">
        <v>7.6699999999999994E-5</v>
      </c>
      <c r="E641" s="157">
        <v>1.6314699999999999E-4</v>
      </c>
      <c r="F641" s="157">
        <v>1.4467399999999999E-4</v>
      </c>
      <c r="G641" s="192">
        <v>5.7000000000000003E-5</v>
      </c>
      <c r="H641" s="157">
        <v>0</v>
      </c>
      <c r="I641" s="157">
        <v>0</v>
      </c>
      <c r="J641" s="157">
        <v>1.12697E-4</v>
      </c>
      <c r="K641" s="157">
        <v>0</v>
      </c>
      <c r="L641" s="157">
        <v>7.8647470000000001E-3</v>
      </c>
      <c r="M641" s="157">
        <v>4.4983099999999998E-4</v>
      </c>
      <c r="N641" s="157">
        <v>0</v>
      </c>
      <c r="O641" s="192">
        <v>2.1999999999999999E-5</v>
      </c>
      <c r="P641" s="157">
        <v>0</v>
      </c>
      <c r="Q641" s="157">
        <v>0</v>
      </c>
      <c r="R641" s="157">
        <v>0</v>
      </c>
      <c r="S641" s="192">
        <v>7.1899999999999999E-5</v>
      </c>
      <c r="T641" s="192">
        <v>3.2299999999999999E-5</v>
      </c>
      <c r="U641" s="157">
        <v>0</v>
      </c>
      <c r="V641" s="192">
        <v>6.0900000000000003E-5</v>
      </c>
      <c r="W641" s="192">
        <v>2.62E-5</v>
      </c>
      <c r="X641" s="157">
        <v>0</v>
      </c>
      <c r="Y641" s="157">
        <v>1.8004300000000001E-4</v>
      </c>
      <c r="Z641" s="157">
        <v>2.9905399999999999E-4</v>
      </c>
      <c r="AA641" s="192">
        <v>3.29E-5</v>
      </c>
      <c r="AB641" s="157">
        <v>0</v>
      </c>
      <c r="AC641" s="192">
        <v>7.7200000000000006E-5</v>
      </c>
      <c r="AD641" s="192">
        <v>3.8800000000000001E-5</v>
      </c>
      <c r="AE641" s="192">
        <v>6.9499999999999995E-5</v>
      </c>
      <c r="AF641" s="192">
        <v>3.0000000000000001E-5</v>
      </c>
      <c r="AG641" s="192">
        <v>2.6699999999999998E-5</v>
      </c>
      <c r="AH641" s="157">
        <v>1.10488E-4</v>
      </c>
      <c r="AI641" s="157">
        <v>0</v>
      </c>
      <c r="AJ641" s="157">
        <v>1.7757600000000001E-4</v>
      </c>
      <c r="AK641" s="157">
        <v>0</v>
      </c>
      <c r="AL641" s="157">
        <v>3.3309000000000002E-4</v>
      </c>
      <c r="AM641" s="157">
        <v>2.27574E-4</v>
      </c>
      <c r="AN641" s="157">
        <v>1.8200200000000001E-4</v>
      </c>
      <c r="AO641" s="157">
        <v>5.31282E-4</v>
      </c>
      <c r="AP641" s="157">
        <v>2.8015100000000002E-4</v>
      </c>
      <c r="AQ641" s="157">
        <v>4.6052099999999998E-4</v>
      </c>
      <c r="AR641" s="157">
        <v>7.3874100000000001E-4</v>
      </c>
      <c r="AS641" s="157">
        <v>2.2771799999999999E-4</v>
      </c>
      <c r="AT641" s="192">
        <v>1.0699999999999999E-5</v>
      </c>
      <c r="AU641" s="157">
        <v>9.7897799999999992E-4</v>
      </c>
      <c r="AV641" s="157">
        <v>6.0217370000000001E-3</v>
      </c>
      <c r="AW641" s="157">
        <v>9.3681619999999993E-3</v>
      </c>
      <c r="AX641" s="157">
        <v>0</v>
      </c>
      <c r="AY641" s="157">
        <v>0</v>
      </c>
      <c r="AZ641" s="157">
        <v>7.5881199999999998E-4</v>
      </c>
      <c r="BA641" s="157">
        <v>0</v>
      </c>
      <c r="BB641" s="192">
        <v>4.9299999999999999E-5</v>
      </c>
      <c r="BC641" s="192">
        <v>4.8099999999999997E-5</v>
      </c>
      <c r="BD641" s="157">
        <v>0</v>
      </c>
      <c r="BE641" s="192">
        <v>6.1699999999999995E-5</v>
      </c>
      <c r="BF641" s="192">
        <v>7.6199999999999995E-5</v>
      </c>
      <c r="BG641" s="157">
        <v>1.7470100000000001E-4</v>
      </c>
      <c r="BH641" s="157">
        <v>1.5737100000000001E-4</v>
      </c>
      <c r="BI641" s="157">
        <v>2.3479300000000001E-4</v>
      </c>
      <c r="BJ641" s="157">
        <v>0</v>
      </c>
      <c r="BK641" s="157">
        <v>0</v>
      </c>
      <c r="BL641" s="157">
        <v>0</v>
      </c>
      <c r="BM641" s="157">
        <v>0</v>
      </c>
      <c r="BN641" s="157">
        <v>1.7292800000000001E-4</v>
      </c>
      <c r="BO641" s="192">
        <v>6.6699999999999995E-5</v>
      </c>
      <c r="BP641" s="192">
        <v>7.9900000000000004E-5</v>
      </c>
      <c r="BQ641" s="157">
        <v>3.5870200000000002E-4</v>
      </c>
      <c r="BR641" s="157">
        <v>0</v>
      </c>
      <c r="BS641" s="192">
        <v>5.66E-5</v>
      </c>
      <c r="BT641" s="157">
        <v>3.4738299999999999E-4</v>
      </c>
      <c r="BU641" s="157">
        <v>0</v>
      </c>
      <c r="BV641" s="157">
        <v>0</v>
      </c>
      <c r="BW641" s="157">
        <v>3.7051199999999998E-4</v>
      </c>
      <c r="BX641" s="192">
        <v>2.4000000000000001E-5</v>
      </c>
      <c r="BY641" s="192">
        <v>2.5199999999999999E-5</v>
      </c>
      <c r="BZ641" s="157">
        <v>1.5473200000000001E-4</v>
      </c>
      <c r="CA641" s="192">
        <v>3.4199999999999998E-5</v>
      </c>
      <c r="CB641" s="157">
        <v>0</v>
      </c>
      <c r="CC641" s="192">
        <v>1.8099999999999999E-5</v>
      </c>
      <c r="CD641" s="157">
        <v>0</v>
      </c>
      <c r="CE641" s="192">
        <v>6.2299999999999996E-5</v>
      </c>
      <c r="CF641" s="157">
        <v>0</v>
      </c>
      <c r="CG641" s="157">
        <v>0</v>
      </c>
      <c r="CH641" s="157">
        <v>2.39502E-4</v>
      </c>
      <c r="CI641" s="192">
        <v>1.8899999999999999E-5</v>
      </c>
      <c r="CJ641" s="192">
        <v>5.3000000000000001E-5</v>
      </c>
      <c r="CK641" s="157">
        <v>3.7664799999999999E-4</v>
      </c>
      <c r="CL641" s="157">
        <v>1.99404E-4</v>
      </c>
      <c r="CM641" s="192">
        <v>9.4099999999999997E-5</v>
      </c>
      <c r="CN641" s="157">
        <v>0</v>
      </c>
      <c r="CO641" s="157">
        <v>0</v>
      </c>
      <c r="CP641" s="157">
        <v>0</v>
      </c>
      <c r="CQ641" s="192">
        <v>2.4000000000000001E-5</v>
      </c>
      <c r="CR641" s="192">
        <v>1.7499999999999998E-5</v>
      </c>
      <c r="CS641" s="192">
        <v>4.1699999999999997E-5</v>
      </c>
      <c r="CT641" s="192">
        <v>2.3799999999999999E-5</v>
      </c>
      <c r="CU641" s="157">
        <v>1.19608E-4</v>
      </c>
      <c r="CV641" s="157">
        <v>0</v>
      </c>
      <c r="CW641" s="192">
        <v>4.1499999999999999E-5</v>
      </c>
      <c r="CX641" s="157">
        <v>0</v>
      </c>
      <c r="CY641" s="157">
        <v>0</v>
      </c>
      <c r="CZ641" s="157">
        <v>1.9065E-4</v>
      </c>
      <c r="DA641" s="157">
        <v>0</v>
      </c>
      <c r="DB641" s="157">
        <v>0</v>
      </c>
      <c r="DC641" s="157">
        <v>0</v>
      </c>
      <c r="DD641" s="157">
        <v>7.2229300000000005E-4</v>
      </c>
      <c r="DE641" s="157">
        <v>0</v>
      </c>
      <c r="DF641" s="157">
        <v>4.1350799999999999E-4</v>
      </c>
      <c r="DG641" s="157">
        <v>0</v>
      </c>
      <c r="DH641" s="157">
        <v>8.7754800000000002E-4</v>
      </c>
      <c r="DI641" s="157">
        <v>9.8812199999999992E-4</v>
      </c>
      <c r="DJ641" s="157">
        <v>1.00573E-4</v>
      </c>
      <c r="DK641" s="157">
        <v>0</v>
      </c>
      <c r="DL641" s="157">
        <v>0</v>
      </c>
      <c r="DM641" s="157">
        <v>0</v>
      </c>
      <c r="DN641" s="157">
        <v>0</v>
      </c>
      <c r="DO641" s="157">
        <v>0</v>
      </c>
      <c r="DP641" s="157">
        <v>0</v>
      </c>
      <c r="DQ641" s="157">
        <v>0</v>
      </c>
      <c r="DR641" s="157">
        <v>0</v>
      </c>
      <c r="DS641" s="157">
        <v>0</v>
      </c>
      <c r="DT641" s="157">
        <v>0</v>
      </c>
      <c r="DU641" s="157">
        <v>0</v>
      </c>
      <c r="DV641" s="192">
        <v>6.7500000000000001E-5</v>
      </c>
      <c r="DW641" s="192">
        <v>1.7399999999999999E-5</v>
      </c>
      <c r="DX641" s="192">
        <v>5.4400000000000001E-5</v>
      </c>
      <c r="DY641" s="157">
        <v>0</v>
      </c>
      <c r="DZ641" s="157">
        <v>0</v>
      </c>
      <c r="EA641" s="157">
        <v>0</v>
      </c>
      <c r="EB641" s="157">
        <v>0</v>
      </c>
      <c r="EC641" s="157">
        <v>5.84827E-4</v>
      </c>
      <c r="ED641" s="157">
        <v>0</v>
      </c>
      <c r="EE641" s="157">
        <v>0</v>
      </c>
      <c r="EF641" s="157">
        <v>0</v>
      </c>
      <c r="EG641" s="157">
        <v>0</v>
      </c>
      <c r="EH641" s="157">
        <v>1.19133E-4</v>
      </c>
      <c r="EI641" s="157">
        <v>0</v>
      </c>
      <c r="EJ641" s="157">
        <v>0</v>
      </c>
      <c r="EK641" s="157">
        <v>0</v>
      </c>
      <c r="EL641" s="157">
        <v>0</v>
      </c>
      <c r="EM641" s="157">
        <v>9.9175299999999995E-4</v>
      </c>
      <c r="EN641" s="157">
        <v>1.86131E-4</v>
      </c>
      <c r="EO641" s="157">
        <v>7.8590599999999995E-4</v>
      </c>
      <c r="EP641" s="192">
        <v>3.5299999999999997E-5</v>
      </c>
      <c r="EQ641" s="157">
        <v>9.5208399999999996E-4</v>
      </c>
      <c r="ER641" s="192">
        <v>2.0699999999999998E-5</v>
      </c>
      <c r="ES641" s="157">
        <v>1.8272300000000001E-4</v>
      </c>
      <c r="ET641" s="157">
        <v>0</v>
      </c>
      <c r="EU641" s="192">
        <v>7.4400000000000006E-5</v>
      </c>
      <c r="EV641" s="157">
        <v>3.8620199999999999E-4</v>
      </c>
      <c r="EW641" s="157">
        <v>0</v>
      </c>
      <c r="EX641" s="157">
        <v>1.6959000000000001E-4</v>
      </c>
      <c r="EY641" s="157">
        <v>1.0352E-4</v>
      </c>
      <c r="EZ641" s="157">
        <v>0</v>
      </c>
      <c r="FA641" s="157">
        <v>0</v>
      </c>
      <c r="FB641" s="157">
        <v>0</v>
      </c>
      <c r="FC641" s="157">
        <v>0</v>
      </c>
      <c r="FD641" s="157">
        <v>1.252913E-3</v>
      </c>
      <c r="FE641" s="192">
        <v>6.7299999999999996E-5</v>
      </c>
      <c r="FF641" s="192">
        <v>3.3899999999999997E-5</v>
      </c>
      <c r="FG641" s="157">
        <v>0</v>
      </c>
      <c r="FH641" s="157">
        <v>0</v>
      </c>
      <c r="FI641" s="192">
        <v>5.5099999999999998E-5</v>
      </c>
      <c r="FJ641" s="192">
        <v>2.9799999999999999E-5</v>
      </c>
      <c r="FK641" s="157">
        <v>3.2342999999999998E-4</v>
      </c>
      <c r="FL641" s="157">
        <v>0</v>
      </c>
      <c r="FM641" s="157">
        <v>0</v>
      </c>
      <c r="FN641" s="157">
        <v>0</v>
      </c>
      <c r="FO641" s="157">
        <v>0</v>
      </c>
      <c r="FP641" s="157">
        <v>0</v>
      </c>
      <c r="FQ641" s="192">
        <v>4.6999999999999997E-5</v>
      </c>
      <c r="FR641" s="157">
        <v>0</v>
      </c>
      <c r="FS641" s="157">
        <v>0</v>
      </c>
      <c r="FT641" s="157">
        <v>0</v>
      </c>
      <c r="FU641" s="157">
        <v>0</v>
      </c>
      <c r="FV641" s="157">
        <v>0</v>
      </c>
      <c r="FW641" s="157">
        <v>0</v>
      </c>
      <c r="FX641" s="192">
        <v>5.1199999999999998E-5</v>
      </c>
      <c r="FY641" s="157">
        <v>8.6890399999999999E-4</v>
      </c>
      <c r="FZ641" s="157">
        <v>1.3554420000000001E-3</v>
      </c>
      <c r="GA641" s="157">
        <v>0</v>
      </c>
      <c r="GB641" s="157">
        <v>0</v>
      </c>
      <c r="GC641" s="157">
        <v>0</v>
      </c>
      <c r="GD641" s="157">
        <v>0</v>
      </c>
      <c r="GE641" s="157">
        <v>0</v>
      </c>
      <c r="GF641" s="157">
        <v>0</v>
      </c>
      <c r="GG641" s="157">
        <v>1.7789600000000001E-4</v>
      </c>
      <c r="GH641" s="157">
        <v>0</v>
      </c>
      <c r="GI641" s="157">
        <v>0</v>
      </c>
      <c r="GJ641" s="157">
        <v>1.6162899999999999E-4</v>
      </c>
      <c r="GK641" s="157">
        <v>0</v>
      </c>
      <c r="GL641" s="192">
        <v>3.3099999999999998E-5</v>
      </c>
      <c r="GM641" s="192">
        <v>7.6799999999999997E-5</v>
      </c>
      <c r="GN641" s="157">
        <v>2.4211100000000001E-4</v>
      </c>
      <c r="GO641" s="157">
        <v>0</v>
      </c>
      <c r="GP641" s="157">
        <v>0</v>
      </c>
      <c r="GQ641" s="192">
        <v>2.0599999999999999E-5</v>
      </c>
      <c r="GR641" s="157">
        <v>0</v>
      </c>
      <c r="GS641" s="157">
        <v>0</v>
      </c>
      <c r="GT641" s="157">
        <v>0</v>
      </c>
      <c r="GU641" s="157">
        <v>0</v>
      </c>
      <c r="GV641" s="157">
        <v>0</v>
      </c>
      <c r="GW641" s="157">
        <v>0</v>
      </c>
      <c r="GX641" s="157">
        <v>0</v>
      </c>
      <c r="GY641" s="157">
        <v>0</v>
      </c>
      <c r="GZ641" s="157">
        <v>0</v>
      </c>
      <c r="HA641" s="157">
        <v>0</v>
      </c>
    </row>
    <row r="642" spans="1:209" x14ac:dyDescent="0.2">
      <c r="A642" s="157" t="s">
        <v>4451</v>
      </c>
      <c r="B642" s="157">
        <v>0</v>
      </c>
      <c r="C642" s="157">
        <v>0</v>
      </c>
      <c r="D642" s="157">
        <v>0</v>
      </c>
      <c r="E642" s="157">
        <v>0</v>
      </c>
      <c r="F642" s="157">
        <v>0</v>
      </c>
      <c r="G642" s="157">
        <v>0</v>
      </c>
      <c r="H642" s="192">
        <v>6.3E-5</v>
      </c>
      <c r="I642" s="192">
        <v>2.6299999999999999E-5</v>
      </c>
      <c r="J642" s="157">
        <v>0</v>
      </c>
      <c r="K642" s="157">
        <v>0</v>
      </c>
      <c r="L642" s="157">
        <v>1.70602E-4</v>
      </c>
      <c r="M642" s="192">
        <v>1.7600000000000001E-5</v>
      </c>
      <c r="N642" s="157">
        <v>0</v>
      </c>
      <c r="O642" s="157">
        <v>0</v>
      </c>
      <c r="P642" s="157">
        <v>0</v>
      </c>
      <c r="Q642" s="157">
        <v>0</v>
      </c>
      <c r="R642" s="157">
        <v>0</v>
      </c>
      <c r="S642" s="157">
        <v>0</v>
      </c>
      <c r="T642" s="157">
        <v>0</v>
      </c>
      <c r="U642" s="192">
        <v>6.6199999999999996E-5</v>
      </c>
      <c r="V642" s="157">
        <v>0</v>
      </c>
      <c r="W642" s="157">
        <v>0</v>
      </c>
      <c r="X642" s="157">
        <v>0</v>
      </c>
      <c r="Y642" s="157">
        <v>0</v>
      </c>
      <c r="Z642" s="157">
        <v>0</v>
      </c>
      <c r="AA642" s="157">
        <v>1.64301E-4</v>
      </c>
      <c r="AB642" s="192">
        <v>3.9900000000000001E-5</v>
      </c>
      <c r="AC642" s="157">
        <v>0</v>
      </c>
      <c r="AD642" s="157">
        <v>1.16453E-4</v>
      </c>
      <c r="AE642" s="157">
        <v>0</v>
      </c>
      <c r="AF642" s="157">
        <v>0</v>
      </c>
      <c r="AG642" s="192">
        <v>2.6699999999999998E-5</v>
      </c>
      <c r="AH642" s="157">
        <v>0</v>
      </c>
      <c r="AI642" s="192">
        <v>7.7399999999999998E-5</v>
      </c>
      <c r="AJ642" s="157">
        <v>0</v>
      </c>
      <c r="AK642" s="157">
        <v>0</v>
      </c>
      <c r="AL642" s="157">
        <v>0</v>
      </c>
      <c r="AM642" s="157">
        <v>1.65508E-4</v>
      </c>
      <c r="AN642" s="192">
        <v>1.6500000000000001E-5</v>
      </c>
      <c r="AO642" s="157">
        <v>1.26496E-4</v>
      </c>
      <c r="AP642" s="157">
        <v>0</v>
      </c>
      <c r="AQ642" s="192">
        <v>6.2799999999999995E-5</v>
      </c>
      <c r="AR642" s="192">
        <v>7.64E-5</v>
      </c>
      <c r="AS642" s="192">
        <v>9.1100000000000005E-5</v>
      </c>
      <c r="AT642" s="192">
        <v>2.69E-5</v>
      </c>
      <c r="AU642" s="157">
        <v>0</v>
      </c>
      <c r="AV642" s="157">
        <v>1.4687200000000001E-4</v>
      </c>
      <c r="AW642" s="157">
        <v>0</v>
      </c>
      <c r="AX642" s="157">
        <v>0</v>
      </c>
      <c r="AY642" s="157">
        <v>0</v>
      </c>
      <c r="AZ642" s="192">
        <v>7.5900000000000002E-5</v>
      </c>
      <c r="BA642" s="157">
        <v>2.1674199999999999E-4</v>
      </c>
      <c r="BB642" s="192">
        <v>9.8599999999999998E-5</v>
      </c>
      <c r="BC642" s="157">
        <v>0</v>
      </c>
      <c r="BD642" s="157">
        <v>0</v>
      </c>
      <c r="BE642" s="157">
        <v>0</v>
      </c>
      <c r="BF642" s="157">
        <v>0</v>
      </c>
      <c r="BG642" s="157">
        <v>0</v>
      </c>
      <c r="BH642" s="157">
        <v>0</v>
      </c>
      <c r="BI642" s="157">
        <v>0</v>
      </c>
      <c r="BJ642" s="157">
        <v>0</v>
      </c>
      <c r="BK642" s="157">
        <v>0</v>
      </c>
      <c r="BL642" s="157">
        <v>0</v>
      </c>
      <c r="BM642" s="157">
        <v>0</v>
      </c>
      <c r="BN642" s="157">
        <v>0</v>
      </c>
      <c r="BO642" s="157">
        <v>0</v>
      </c>
      <c r="BP642" s="157">
        <v>0</v>
      </c>
      <c r="BQ642" s="157">
        <v>0</v>
      </c>
      <c r="BR642" s="157">
        <v>0</v>
      </c>
      <c r="BS642" s="157">
        <v>0</v>
      </c>
      <c r="BT642" s="157">
        <v>0</v>
      </c>
      <c r="BU642" s="157">
        <v>0</v>
      </c>
      <c r="BV642" s="157">
        <v>0</v>
      </c>
      <c r="BW642" s="192">
        <v>2.3900000000000002E-5</v>
      </c>
      <c r="BX642" s="157">
        <v>0</v>
      </c>
      <c r="BY642" s="157">
        <v>0</v>
      </c>
      <c r="BZ642" s="157">
        <v>0</v>
      </c>
      <c r="CA642" s="157">
        <v>0</v>
      </c>
      <c r="CB642" s="157">
        <v>0</v>
      </c>
      <c r="CC642" s="157">
        <v>0</v>
      </c>
      <c r="CD642" s="157">
        <v>0</v>
      </c>
      <c r="CE642" s="157">
        <v>0</v>
      </c>
      <c r="CF642" s="157">
        <v>0</v>
      </c>
      <c r="CG642" s="157">
        <v>0</v>
      </c>
      <c r="CH642" s="157">
        <v>0</v>
      </c>
      <c r="CI642" s="157">
        <v>0</v>
      </c>
      <c r="CJ642" s="157">
        <v>0</v>
      </c>
      <c r="CK642" s="157">
        <v>0</v>
      </c>
      <c r="CL642" s="157">
        <v>0</v>
      </c>
      <c r="CM642" s="157">
        <v>0</v>
      </c>
      <c r="CN642" s="157">
        <v>0</v>
      </c>
      <c r="CO642" s="192">
        <v>3.7799999999999997E-5</v>
      </c>
      <c r="CP642" s="157">
        <v>0</v>
      </c>
      <c r="CQ642" s="192">
        <v>1.2E-5</v>
      </c>
      <c r="CR642" s="157">
        <v>0</v>
      </c>
      <c r="CS642" s="157">
        <v>0</v>
      </c>
      <c r="CT642" s="157">
        <v>0</v>
      </c>
      <c r="CU642" s="157">
        <v>0</v>
      </c>
      <c r="CV642" s="157">
        <v>0</v>
      </c>
      <c r="CW642" s="157">
        <v>0</v>
      </c>
      <c r="CX642" s="157">
        <v>0</v>
      </c>
      <c r="CY642" s="157">
        <v>0</v>
      </c>
      <c r="CZ642" s="157">
        <v>2.28781E-4</v>
      </c>
      <c r="DA642" s="157">
        <v>0</v>
      </c>
      <c r="DB642" s="192">
        <v>1.66E-5</v>
      </c>
      <c r="DC642" s="157">
        <v>0</v>
      </c>
      <c r="DD642" s="192">
        <v>4.5099999999999998E-5</v>
      </c>
      <c r="DE642" s="192">
        <v>1.3200000000000001E-5</v>
      </c>
      <c r="DF642" s="157">
        <v>0</v>
      </c>
      <c r="DG642" s="157">
        <v>0</v>
      </c>
      <c r="DH642" s="157">
        <v>0</v>
      </c>
      <c r="DI642" s="157">
        <v>0</v>
      </c>
      <c r="DJ642" s="157">
        <v>0</v>
      </c>
      <c r="DK642" s="157">
        <v>0</v>
      </c>
      <c r="DL642" s="157">
        <v>1.20052E-4</v>
      </c>
      <c r="DM642" s="157">
        <v>0</v>
      </c>
      <c r="DN642" s="157">
        <v>0</v>
      </c>
      <c r="DO642" s="157">
        <v>1.3832199999999999E-4</v>
      </c>
      <c r="DP642" s="192">
        <v>5.9700000000000001E-5</v>
      </c>
      <c r="DQ642" s="157">
        <v>0</v>
      </c>
      <c r="DR642" s="157">
        <v>0</v>
      </c>
      <c r="DS642" s="157">
        <v>0</v>
      </c>
      <c r="DT642" s="157">
        <v>0</v>
      </c>
      <c r="DU642" s="157">
        <v>0</v>
      </c>
      <c r="DV642" s="157">
        <v>0</v>
      </c>
      <c r="DW642" s="157">
        <v>1.9123499999999999E-4</v>
      </c>
      <c r="DX642" s="157">
        <v>0</v>
      </c>
      <c r="DY642" s="157">
        <v>0</v>
      </c>
      <c r="DZ642" s="157">
        <v>0</v>
      </c>
      <c r="EA642" s="157">
        <v>0</v>
      </c>
      <c r="EB642" s="157">
        <v>0</v>
      </c>
      <c r="EC642" s="157">
        <v>0</v>
      </c>
      <c r="ED642" s="157">
        <v>0</v>
      </c>
      <c r="EE642" s="157">
        <v>0</v>
      </c>
      <c r="EF642" s="157">
        <v>0</v>
      </c>
      <c r="EG642" s="157">
        <v>0</v>
      </c>
      <c r="EH642" s="157">
        <v>0</v>
      </c>
      <c r="EI642" s="157">
        <v>0</v>
      </c>
      <c r="EJ642" s="157">
        <v>0</v>
      </c>
      <c r="EK642" s="157">
        <v>0</v>
      </c>
      <c r="EL642" s="157">
        <v>0</v>
      </c>
      <c r="EM642" s="157">
        <v>0</v>
      </c>
      <c r="EN642" s="157">
        <v>0</v>
      </c>
      <c r="EO642" s="157">
        <v>0</v>
      </c>
      <c r="EP642" s="157">
        <v>0</v>
      </c>
      <c r="EQ642" s="157">
        <v>0</v>
      </c>
      <c r="ER642" s="157">
        <v>0</v>
      </c>
      <c r="ES642" s="157">
        <v>0</v>
      </c>
      <c r="ET642" s="157">
        <v>0</v>
      </c>
      <c r="EU642" s="157">
        <v>0</v>
      </c>
      <c r="EV642" s="192">
        <v>2.0299999999999999E-5</v>
      </c>
      <c r="EW642" s="157">
        <v>0</v>
      </c>
      <c r="EX642" s="157">
        <v>0</v>
      </c>
      <c r="EY642" s="157">
        <v>0</v>
      </c>
      <c r="EZ642" s="157">
        <v>0</v>
      </c>
      <c r="FA642" s="157">
        <v>0</v>
      </c>
      <c r="FB642" s="157">
        <v>0</v>
      </c>
      <c r="FC642" s="157">
        <v>0</v>
      </c>
      <c r="FD642" s="157">
        <v>0</v>
      </c>
      <c r="FE642" s="157">
        <v>0</v>
      </c>
      <c r="FF642" s="157">
        <v>0</v>
      </c>
      <c r="FG642" s="157">
        <v>0</v>
      </c>
      <c r="FH642" s="157">
        <v>0</v>
      </c>
      <c r="FI642" s="157">
        <v>1.65444E-4</v>
      </c>
      <c r="FJ642" s="157">
        <v>0</v>
      </c>
      <c r="FK642" s="157">
        <v>0</v>
      </c>
      <c r="FL642" s="157">
        <v>0</v>
      </c>
      <c r="FM642" s="157">
        <v>0</v>
      </c>
      <c r="FN642" s="157">
        <v>0</v>
      </c>
      <c r="FO642" s="157">
        <v>0</v>
      </c>
      <c r="FP642" s="157">
        <v>0</v>
      </c>
      <c r="FQ642" s="157">
        <v>0</v>
      </c>
      <c r="FR642" s="157">
        <v>0</v>
      </c>
      <c r="FS642" s="157">
        <v>0</v>
      </c>
      <c r="FT642" s="157">
        <v>0</v>
      </c>
      <c r="FU642" s="157">
        <v>0</v>
      </c>
      <c r="FV642" s="157">
        <v>0</v>
      </c>
      <c r="FW642" s="157">
        <v>0</v>
      </c>
      <c r="FX642" s="157">
        <v>0</v>
      </c>
      <c r="FY642" s="192">
        <v>5.4299999999999998E-5</v>
      </c>
      <c r="FZ642" s="157">
        <v>0</v>
      </c>
      <c r="GA642" s="157">
        <v>0</v>
      </c>
      <c r="GB642" s="157">
        <v>0</v>
      </c>
      <c r="GC642" s="157">
        <v>0</v>
      </c>
      <c r="GD642" s="157">
        <v>0</v>
      </c>
      <c r="GE642" s="157">
        <v>0</v>
      </c>
      <c r="GF642" s="157">
        <v>1.2380299999999999E-4</v>
      </c>
      <c r="GG642" s="157">
        <v>1.3342200000000001E-4</v>
      </c>
      <c r="GH642" s="192">
        <v>6.9999999999999994E-5</v>
      </c>
      <c r="GI642" s="157">
        <v>1.0291800000000001E-4</v>
      </c>
      <c r="GJ642" s="157">
        <v>0</v>
      </c>
      <c r="GK642" s="192">
        <v>5.9200000000000002E-5</v>
      </c>
      <c r="GL642" s="157">
        <v>0</v>
      </c>
      <c r="GM642" s="192">
        <v>7.6799999999999997E-5</v>
      </c>
      <c r="GN642" s="157">
        <v>0</v>
      </c>
      <c r="GO642" s="157">
        <v>0</v>
      </c>
      <c r="GP642" s="157">
        <v>0</v>
      </c>
      <c r="GQ642" s="157">
        <v>0</v>
      </c>
      <c r="GR642" s="157">
        <v>0</v>
      </c>
      <c r="GS642" s="157">
        <v>0</v>
      </c>
      <c r="GT642" s="157">
        <v>0</v>
      </c>
      <c r="GU642" s="157">
        <v>0</v>
      </c>
      <c r="GV642" s="157">
        <v>0</v>
      </c>
      <c r="GW642" s="157">
        <v>0</v>
      </c>
      <c r="GX642" s="157">
        <v>0</v>
      </c>
      <c r="GY642" s="157">
        <v>0</v>
      </c>
      <c r="GZ642" s="157">
        <v>0</v>
      </c>
      <c r="HA642" s="157">
        <v>0</v>
      </c>
    </row>
    <row r="643" spans="1:209" x14ac:dyDescent="0.2">
      <c r="A643" s="157" t="s">
        <v>4452</v>
      </c>
      <c r="B643" s="157">
        <v>0</v>
      </c>
      <c r="C643" s="192">
        <v>5.7400000000000001E-6</v>
      </c>
      <c r="D643" s="192">
        <v>1.0200000000000001E-5</v>
      </c>
      <c r="E643" s="157">
        <v>0</v>
      </c>
      <c r="F643" s="157">
        <v>0</v>
      </c>
      <c r="G643" s="157">
        <v>0</v>
      </c>
      <c r="H643" s="157">
        <v>0</v>
      </c>
      <c r="I643" s="157">
        <v>0</v>
      </c>
      <c r="J643" s="157">
        <v>0</v>
      </c>
      <c r="K643" s="192">
        <v>2.6800000000000001E-5</v>
      </c>
      <c r="L643" s="157">
        <v>6.1416699999999999E-4</v>
      </c>
      <c r="M643" s="192">
        <v>9.7E-5</v>
      </c>
      <c r="N643" s="192">
        <v>3.3800000000000002E-5</v>
      </c>
      <c r="O643" s="157">
        <v>0</v>
      </c>
      <c r="P643" s="157">
        <v>0</v>
      </c>
      <c r="Q643" s="157">
        <v>0</v>
      </c>
      <c r="R643" s="192">
        <v>2.1800000000000001E-5</v>
      </c>
      <c r="S643" s="157">
        <v>0</v>
      </c>
      <c r="T643" s="192">
        <v>6.4700000000000001E-5</v>
      </c>
      <c r="U643" s="192">
        <v>2.2099999999999998E-5</v>
      </c>
      <c r="V643" s="192">
        <v>4.0599999999999998E-5</v>
      </c>
      <c r="W643" s="157">
        <v>0</v>
      </c>
      <c r="X643" s="157">
        <v>0</v>
      </c>
      <c r="Y643" s="157">
        <v>0</v>
      </c>
      <c r="Z643" s="192">
        <v>1.7600000000000001E-5</v>
      </c>
      <c r="AA643" s="157">
        <v>0</v>
      </c>
      <c r="AB643" s="157">
        <v>0</v>
      </c>
      <c r="AC643" s="157">
        <v>0</v>
      </c>
      <c r="AD643" s="192">
        <v>7.7600000000000002E-5</v>
      </c>
      <c r="AE643" s="157">
        <v>0</v>
      </c>
      <c r="AF643" s="157">
        <v>0</v>
      </c>
      <c r="AG643" s="192">
        <v>2.6699999999999998E-5</v>
      </c>
      <c r="AH643" s="192">
        <v>3.68E-5</v>
      </c>
      <c r="AI643" s="157">
        <v>1.5471500000000001E-4</v>
      </c>
      <c r="AJ643" s="192">
        <v>3.5500000000000002E-5</v>
      </c>
      <c r="AK643" s="157">
        <v>0</v>
      </c>
      <c r="AL643" s="157">
        <v>0</v>
      </c>
      <c r="AM643" s="157">
        <v>0</v>
      </c>
      <c r="AN643" s="157">
        <v>0</v>
      </c>
      <c r="AO643" s="157">
        <v>0</v>
      </c>
      <c r="AP643" s="157">
        <v>0</v>
      </c>
      <c r="AQ643" s="157">
        <v>0</v>
      </c>
      <c r="AR643" s="157">
        <v>0</v>
      </c>
      <c r="AS643" s="157">
        <v>0</v>
      </c>
      <c r="AT643" s="157">
        <v>0</v>
      </c>
      <c r="AU643" s="157">
        <v>0</v>
      </c>
      <c r="AV643" s="192">
        <v>4.8999999999999998E-5</v>
      </c>
      <c r="AW643" s="157">
        <v>4.44475E-4</v>
      </c>
      <c r="AX643" s="157">
        <v>0</v>
      </c>
      <c r="AY643" s="157">
        <v>1.08088E-4</v>
      </c>
      <c r="AZ643" s="157">
        <v>0</v>
      </c>
      <c r="BA643" s="157">
        <v>0</v>
      </c>
      <c r="BB643" s="157">
        <v>0</v>
      </c>
      <c r="BC643" s="192">
        <v>7.2200000000000007E-5</v>
      </c>
      <c r="BD643" s="157">
        <v>0</v>
      </c>
      <c r="BE643" s="157">
        <v>1.85174E-4</v>
      </c>
      <c r="BF643" s="157">
        <v>1.52387E-4</v>
      </c>
      <c r="BG643" s="157">
        <v>5.3753999999999998E-4</v>
      </c>
      <c r="BH643" s="157">
        <v>5.3955599999999995E-4</v>
      </c>
      <c r="BI643" s="192">
        <v>9.0299999999999999E-5</v>
      </c>
      <c r="BJ643" s="157">
        <v>0</v>
      </c>
      <c r="BK643" s="157">
        <v>0</v>
      </c>
      <c r="BL643" s="157">
        <v>0</v>
      </c>
      <c r="BM643" s="157">
        <v>0</v>
      </c>
      <c r="BN643" s="157">
        <v>1.7292800000000001E-4</v>
      </c>
      <c r="BO643" s="157">
        <v>0</v>
      </c>
      <c r="BP643" s="157">
        <v>4.2622299999999999E-4</v>
      </c>
      <c r="BQ643" s="157">
        <v>6.5761900000000002E-4</v>
      </c>
      <c r="BR643" s="157">
        <v>0</v>
      </c>
      <c r="BS643" s="157">
        <v>5.0979900000000002E-4</v>
      </c>
      <c r="BT643" s="157">
        <v>2.3158900000000001E-4</v>
      </c>
      <c r="BU643" s="157">
        <v>9.4637200000000001E-4</v>
      </c>
      <c r="BV643" s="157">
        <v>1.4257899999999999E-4</v>
      </c>
      <c r="BW643" s="192">
        <v>1.2E-5</v>
      </c>
      <c r="BX643" s="157">
        <v>0</v>
      </c>
      <c r="BY643" s="192">
        <v>2.5199999999999999E-5</v>
      </c>
      <c r="BZ643" s="157">
        <v>0</v>
      </c>
      <c r="CA643" s="192">
        <v>4.2799999999999997E-5</v>
      </c>
      <c r="CB643" s="192">
        <v>2.4199999999999999E-5</v>
      </c>
      <c r="CC643" s="192">
        <v>7.25E-5</v>
      </c>
      <c r="CD643" s="192">
        <v>5.9899999999999999E-5</v>
      </c>
      <c r="CE643" s="192">
        <v>6.2299999999999996E-5</v>
      </c>
      <c r="CF643" s="157">
        <v>0</v>
      </c>
      <c r="CG643" s="157">
        <v>1.3879300000000001E-4</v>
      </c>
      <c r="CH643" s="157">
        <v>0</v>
      </c>
      <c r="CI643" s="157">
        <v>0</v>
      </c>
      <c r="CJ643" s="157">
        <v>0</v>
      </c>
      <c r="CK643" s="157">
        <v>1.61421E-4</v>
      </c>
      <c r="CL643" s="192">
        <v>5.5399999999999998E-5</v>
      </c>
      <c r="CM643" s="157">
        <v>0</v>
      </c>
      <c r="CN643" s="157">
        <v>0</v>
      </c>
      <c r="CO643" s="157">
        <v>0</v>
      </c>
      <c r="CP643" s="157">
        <v>0</v>
      </c>
      <c r="CQ643" s="192">
        <v>6.0099999999999997E-5</v>
      </c>
      <c r="CR643" s="192">
        <v>1.7499999999999998E-5</v>
      </c>
      <c r="CS643" s="192">
        <v>4.1699999999999997E-5</v>
      </c>
      <c r="CT643" s="192">
        <v>4.7599999999999998E-5</v>
      </c>
      <c r="CU643" s="192">
        <v>3.9900000000000001E-5</v>
      </c>
      <c r="CV643" s="157">
        <v>0</v>
      </c>
      <c r="CW643" s="192">
        <v>9.4900000000000003E-5</v>
      </c>
      <c r="CX643" s="157">
        <v>0</v>
      </c>
      <c r="CY643" s="157">
        <v>0</v>
      </c>
      <c r="CZ643" s="157">
        <v>1.9065E-4</v>
      </c>
      <c r="DA643" s="157">
        <v>0</v>
      </c>
      <c r="DB643" s="157">
        <v>0</v>
      </c>
      <c r="DC643" s="157">
        <v>0</v>
      </c>
      <c r="DD643" s="192">
        <v>1.5E-5</v>
      </c>
      <c r="DE643" s="157">
        <v>0</v>
      </c>
      <c r="DF643" s="157">
        <v>2.2972699999999999E-4</v>
      </c>
      <c r="DG643" s="157">
        <v>0</v>
      </c>
      <c r="DH643" s="157">
        <v>0</v>
      </c>
      <c r="DI643" s="192">
        <v>2.02E-5</v>
      </c>
      <c r="DJ643" s="192">
        <v>3.3500000000000001E-5</v>
      </c>
      <c r="DK643" s="157">
        <v>0</v>
      </c>
      <c r="DL643" s="157">
        <v>0</v>
      </c>
      <c r="DM643" s="192">
        <v>3.7799999999999997E-5</v>
      </c>
      <c r="DN643" s="157">
        <v>0</v>
      </c>
      <c r="DO643" s="157">
        <v>1.7290299999999999E-4</v>
      </c>
      <c r="DP643" s="192">
        <v>5.9700000000000001E-5</v>
      </c>
      <c r="DQ643" s="192">
        <v>2.6299999999999999E-5</v>
      </c>
      <c r="DR643" s="192">
        <v>4.0800000000000002E-5</v>
      </c>
      <c r="DS643" s="157">
        <v>0</v>
      </c>
      <c r="DT643" s="157">
        <v>0</v>
      </c>
      <c r="DU643" s="157">
        <v>0</v>
      </c>
      <c r="DV643" s="157">
        <v>0</v>
      </c>
      <c r="DW643" s="157">
        <v>1.3908E-4</v>
      </c>
      <c r="DX643" s="192">
        <v>2.72E-5</v>
      </c>
      <c r="DY643" s="157">
        <v>0</v>
      </c>
      <c r="DZ643" s="157">
        <v>0</v>
      </c>
      <c r="EA643" s="157">
        <v>0</v>
      </c>
      <c r="EB643" s="192">
        <v>7.0400000000000004E-5</v>
      </c>
      <c r="EC643" s="192">
        <v>3.6600000000000002E-5</v>
      </c>
      <c r="ED643" s="157">
        <v>0</v>
      </c>
      <c r="EE643" s="157">
        <v>0</v>
      </c>
      <c r="EF643" s="192">
        <v>3.2700000000000002E-5</v>
      </c>
      <c r="EG643" s="157">
        <v>0</v>
      </c>
      <c r="EH643" s="157">
        <v>0</v>
      </c>
      <c r="EI643" s="157">
        <v>0</v>
      </c>
      <c r="EJ643" s="157">
        <v>0</v>
      </c>
      <c r="EK643" s="157">
        <v>0</v>
      </c>
      <c r="EL643" s="157">
        <v>0</v>
      </c>
      <c r="EM643" s="192">
        <v>2.2900000000000001E-5</v>
      </c>
      <c r="EN643" s="192">
        <v>5.3199999999999999E-5</v>
      </c>
      <c r="EO643" s="157">
        <v>1.96477E-4</v>
      </c>
      <c r="EP643" s="157">
        <v>0</v>
      </c>
      <c r="EQ643" s="157">
        <v>0</v>
      </c>
      <c r="ER643" s="192">
        <v>4.1300000000000001E-5</v>
      </c>
      <c r="ES643" s="157">
        <v>0</v>
      </c>
      <c r="ET643" s="192">
        <v>3.7200000000000003E-5</v>
      </c>
      <c r="EU643" s="157">
        <v>0</v>
      </c>
      <c r="EV643" s="192">
        <v>2.0299999999999999E-5</v>
      </c>
      <c r="EW643" s="192">
        <v>1.8199999999999999E-5</v>
      </c>
      <c r="EX643" s="157">
        <v>0</v>
      </c>
      <c r="EY643" s="157">
        <v>1.5527999999999999E-4</v>
      </c>
      <c r="EZ643" s="192">
        <v>5.8199999999999998E-5</v>
      </c>
      <c r="FA643" s="157">
        <v>0</v>
      </c>
      <c r="FB643" s="157">
        <v>0</v>
      </c>
      <c r="FC643" s="157">
        <v>0</v>
      </c>
      <c r="FD643" s="192">
        <v>2.51E-5</v>
      </c>
      <c r="FE643" s="157">
        <v>0</v>
      </c>
      <c r="FF643" s="157">
        <v>0</v>
      </c>
      <c r="FG643" s="157">
        <v>0</v>
      </c>
      <c r="FH643" s="157">
        <v>0</v>
      </c>
      <c r="FI643" s="157">
        <v>0</v>
      </c>
      <c r="FJ643" s="157">
        <v>0</v>
      </c>
      <c r="FK643" s="157">
        <v>0</v>
      </c>
      <c r="FL643" s="192">
        <v>3.2100000000000001E-5</v>
      </c>
      <c r="FM643" s="192">
        <v>4.2299999999999998E-5</v>
      </c>
      <c r="FN643" s="157">
        <v>0</v>
      </c>
      <c r="FO643" s="157">
        <v>0</v>
      </c>
      <c r="FP643" s="157">
        <v>0</v>
      </c>
      <c r="FQ643" s="192">
        <v>3.1300000000000002E-5</v>
      </c>
      <c r="FR643" s="157">
        <v>0</v>
      </c>
      <c r="FS643" s="157">
        <v>0</v>
      </c>
      <c r="FT643" s="157">
        <v>0</v>
      </c>
      <c r="FU643" s="157">
        <v>0</v>
      </c>
      <c r="FV643" s="192">
        <v>4.5899999999999998E-5</v>
      </c>
      <c r="FW643" s="157">
        <v>0</v>
      </c>
      <c r="FX643" s="157">
        <v>1.7912000000000001E-4</v>
      </c>
      <c r="FY643" s="157">
        <v>1.6291999999999999E-4</v>
      </c>
      <c r="FZ643" s="157">
        <v>0</v>
      </c>
      <c r="GA643" s="157">
        <v>0</v>
      </c>
      <c r="GB643" s="157">
        <v>0</v>
      </c>
      <c r="GC643" s="157">
        <v>0</v>
      </c>
      <c r="GD643" s="157">
        <v>0</v>
      </c>
      <c r="GE643" s="157">
        <v>0</v>
      </c>
      <c r="GF643" s="157">
        <v>1.2380299999999999E-4</v>
      </c>
      <c r="GG643" s="157">
        <v>1.5565899999999999E-4</v>
      </c>
      <c r="GH643" s="192">
        <v>9.3300000000000005E-5</v>
      </c>
      <c r="GI643" s="157">
        <v>2.05835E-4</v>
      </c>
      <c r="GJ643" s="157">
        <v>0</v>
      </c>
      <c r="GK643" s="157">
        <v>1.18301E-4</v>
      </c>
      <c r="GL643" s="192">
        <v>6.6199999999999996E-5</v>
      </c>
      <c r="GM643" s="192">
        <v>7.6799999999999997E-5</v>
      </c>
      <c r="GN643" s="157">
        <v>0</v>
      </c>
      <c r="GO643" s="157">
        <v>0</v>
      </c>
      <c r="GP643" s="157">
        <v>0</v>
      </c>
      <c r="GQ643" s="157">
        <v>0</v>
      </c>
      <c r="GR643" s="157">
        <v>0</v>
      </c>
      <c r="GS643" s="157">
        <v>0</v>
      </c>
      <c r="GT643" s="157">
        <v>0</v>
      </c>
      <c r="GU643" s="157">
        <v>0</v>
      </c>
      <c r="GV643" s="157">
        <v>0</v>
      </c>
      <c r="GW643" s="157">
        <v>0</v>
      </c>
      <c r="GX643" s="157">
        <v>0</v>
      </c>
      <c r="GY643" s="157">
        <v>0</v>
      </c>
      <c r="GZ643" s="157">
        <v>0</v>
      </c>
      <c r="HA643" s="157">
        <v>0</v>
      </c>
    </row>
    <row r="644" spans="1:209" x14ac:dyDescent="0.2">
      <c r="A644" s="157" t="s">
        <v>4453</v>
      </c>
      <c r="B644" s="192">
        <v>5.9700000000000001E-5</v>
      </c>
      <c r="C644" s="157">
        <v>3.6165699999999998E-4</v>
      </c>
      <c r="D644" s="157">
        <v>2.14811E-4</v>
      </c>
      <c r="E644" s="192">
        <v>4.6600000000000001E-5</v>
      </c>
      <c r="F644" s="157">
        <v>1.97283E-4</v>
      </c>
      <c r="G644" s="157">
        <v>0</v>
      </c>
      <c r="H644" s="157">
        <v>0</v>
      </c>
      <c r="I644" s="157">
        <v>0</v>
      </c>
      <c r="J644" s="157">
        <v>0</v>
      </c>
      <c r="K644" s="157">
        <v>0</v>
      </c>
      <c r="L644" s="157">
        <v>0</v>
      </c>
      <c r="M644" s="157">
        <v>0</v>
      </c>
      <c r="N644" s="157">
        <v>0</v>
      </c>
      <c r="O644" s="157">
        <v>0</v>
      </c>
      <c r="P644" s="157">
        <v>0</v>
      </c>
      <c r="Q644" s="157">
        <v>0</v>
      </c>
      <c r="R644" s="157">
        <v>0</v>
      </c>
      <c r="S644" s="157">
        <v>0</v>
      </c>
      <c r="T644" s="157">
        <v>0</v>
      </c>
      <c r="U644" s="157">
        <v>0</v>
      </c>
      <c r="V644" s="157">
        <v>0</v>
      </c>
      <c r="W644" s="157">
        <v>0</v>
      </c>
      <c r="X644" s="157">
        <v>0</v>
      </c>
      <c r="Y644" s="192">
        <v>2.0000000000000002E-5</v>
      </c>
      <c r="Z644" s="157">
        <v>0</v>
      </c>
      <c r="AA644" s="157">
        <v>0</v>
      </c>
      <c r="AB644" s="157">
        <v>0</v>
      </c>
      <c r="AC644" s="157">
        <v>0</v>
      </c>
      <c r="AD644" s="157">
        <v>0</v>
      </c>
      <c r="AE644" s="157">
        <v>4.1715900000000001E-4</v>
      </c>
      <c r="AF644" s="157">
        <v>0</v>
      </c>
      <c r="AG644" s="157">
        <v>0</v>
      </c>
      <c r="AH644" s="157">
        <v>0</v>
      </c>
      <c r="AI644" s="157">
        <v>0</v>
      </c>
      <c r="AJ644" s="157">
        <v>0</v>
      </c>
      <c r="AK644" s="157">
        <v>0</v>
      </c>
      <c r="AL644" s="157">
        <v>0</v>
      </c>
      <c r="AM644" s="157">
        <v>0</v>
      </c>
      <c r="AN644" s="157">
        <v>0</v>
      </c>
      <c r="AO644" s="157">
        <v>0</v>
      </c>
      <c r="AP644" s="157">
        <v>0</v>
      </c>
      <c r="AQ644" s="157">
        <v>0</v>
      </c>
      <c r="AR644" s="157">
        <v>0</v>
      </c>
      <c r="AS644" s="157">
        <v>0</v>
      </c>
      <c r="AT644" s="157">
        <v>0</v>
      </c>
      <c r="AU644" s="157">
        <v>0</v>
      </c>
      <c r="AV644" s="157">
        <v>0</v>
      </c>
      <c r="AW644" s="157">
        <v>0</v>
      </c>
      <c r="AX644" s="157">
        <v>0</v>
      </c>
      <c r="AY644" s="157">
        <v>0</v>
      </c>
      <c r="AZ644" s="157">
        <v>0</v>
      </c>
      <c r="BA644" s="157">
        <v>0</v>
      </c>
      <c r="BB644" s="157">
        <v>0</v>
      </c>
      <c r="BC644" s="157">
        <v>0</v>
      </c>
      <c r="BD644" s="157">
        <v>0</v>
      </c>
      <c r="BE644" s="157">
        <v>0</v>
      </c>
      <c r="BF644" s="157">
        <v>0</v>
      </c>
      <c r="BG644" s="157">
        <v>0</v>
      </c>
      <c r="BH644" s="157">
        <v>0</v>
      </c>
      <c r="BI644" s="157">
        <v>0</v>
      </c>
      <c r="BJ644" s="157">
        <v>0</v>
      </c>
      <c r="BK644" s="157">
        <v>0</v>
      </c>
      <c r="BL644" s="157">
        <v>0</v>
      </c>
      <c r="BM644" s="157">
        <v>0</v>
      </c>
      <c r="BN644" s="157">
        <v>0</v>
      </c>
      <c r="BO644" s="157">
        <v>0</v>
      </c>
      <c r="BP644" s="157">
        <v>0</v>
      </c>
      <c r="BQ644" s="157">
        <v>1.7935100000000001E-4</v>
      </c>
      <c r="BR644" s="157">
        <v>0</v>
      </c>
      <c r="BS644" s="157">
        <v>0</v>
      </c>
      <c r="BT644" s="157">
        <v>0</v>
      </c>
      <c r="BU644" s="157">
        <v>0</v>
      </c>
      <c r="BV644" s="157">
        <v>0</v>
      </c>
      <c r="BW644" s="157">
        <v>0</v>
      </c>
      <c r="BX644" s="157">
        <v>0</v>
      </c>
      <c r="BY644" s="157">
        <v>0</v>
      </c>
      <c r="BZ644" s="157">
        <v>0</v>
      </c>
      <c r="CA644" s="157">
        <v>0</v>
      </c>
      <c r="CB644" s="157">
        <v>0</v>
      </c>
      <c r="CC644" s="157">
        <v>0</v>
      </c>
      <c r="CD644" s="157">
        <v>0</v>
      </c>
      <c r="CE644" s="157">
        <v>0</v>
      </c>
      <c r="CF644" s="157">
        <v>0</v>
      </c>
      <c r="CG644" s="157">
        <v>0</v>
      </c>
      <c r="CH644" s="157">
        <v>0</v>
      </c>
      <c r="CI644" s="157">
        <v>0</v>
      </c>
      <c r="CJ644" s="157">
        <v>0</v>
      </c>
      <c r="CK644" s="157">
        <v>0</v>
      </c>
      <c r="CL644" s="157">
        <v>0</v>
      </c>
      <c r="CM644" s="157">
        <v>0</v>
      </c>
      <c r="CN644" s="157">
        <v>0</v>
      </c>
      <c r="CO644" s="157">
        <v>0</v>
      </c>
      <c r="CP644" s="157">
        <v>0</v>
      </c>
      <c r="CQ644" s="157">
        <v>0</v>
      </c>
      <c r="CR644" s="157">
        <v>0</v>
      </c>
      <c r="CS644" s="157">
        <v>0</v>
      </c>
      <c r="CT644" s="157">
        <v>0</v>
      </c>
      <c r="CU644" s="157">
        <v>0</v>
      </c>
      <c r="CV644" s="157">
        <v>0</v>
      </c>
      <c r="CW644" s="157">
        <v>0</v>
      </c>
      <c r="CX644" s="157">
        <v>0</v>
      </c>
      <c r="CY644" s="157">
        <v>0</v>
      </c>
      <c r="CZ644" s="157">
        <v>0</v>
      </c>
      <c r="DA644" s="157">
        <v>0</v>
      </c>
      <c r="DB644" s="157">
        <v>0</v>
      </c>
      <c r="DC644" s="157">
        <v>0</v>
      </c>
      <c r="DD644" s="157">
        <v>0</v>
      </c>
      <c r="DE644" s="157">
        <v>0</v>
      </c>
      <c r="DF644" s="157">
        <v>0</v>
      </c>
      <c r="DG644" s="157">
        <v>0</v>
      </c>
      <c r="DH644" s="157">
        <v>0</v>
      </c>
      <c r="DI644" s="157">
        <v>0</v>
      </c>
      <c r="DJ644" s="157">
        <v>0</v>
      </c>
      <c r="DK644" s="157">
        <v>0</v>
      </c>
      <c r="DL644" s="157">
        <v>0</v>
      </c>
      <c r="DM644" s="157">
        <v>0</v>
      </c>
      <c r="DN644" s="157">
        <v>0</v>
      </c>
      <c r="DO644" s="157">
        <v>0</v>
      </c>
      <c r="DP644" s="157">
        <v>0</v>
      </c>
      <c r="DQ644" s="157">
        <v>0</v>
      </c>
      <c r="DR644" s="157">
        <v>0</v>
      </c>
      <c r="DS644" s="157">
        <v>0</v>
      </c>
      <c r="DT644" s="157">
        <v>0</v>
      </c>
      <c r="DU644" s="157">
        <v>0</v>
      </c>
      <c r="DV644" s="157">
        <v>0</v>
      </c>
      <c r="DW644" s="157">
        <v>0</v>
      </c>
      <c r="DX644" s="157">
        <v>0</v>
      </c>
      <c r="DY644" s="157">
        <v>0</v>
      </c>
      <c r="DZ644" s="157">
        <v>0</v>
      </c>
      <c r="EA644" s="157">
        <v>0</v>
      </c>
      <c r="EB644" s="157">
        <v>0</v>
      </c>
      <c r="EC644" s="157">
        <v>0</v>
      </c>
      <c r="ED644" s="157">
        <v>0</v>
      </c>
      <c r="EE644" s="157">
        <v>0</v>
      </c>
      <c r="EF644" s="157">
        <v>0</v>
      </c>
      <c r="EG644" s="157">
        <v>0</v>
      </c>
      <c r="EH644" s="157">
        <v>0</v>
      </c>
      <c r="EI644" s="157">
        <v>0</v>
      </c>
      <c r="EJ644" s="157">
        <v>0</v>
      </c>
      <c r="EK644" s="157">
        <v>0</v>
      </c>
      <c r="EL644" s="157">
        <v>0</v>
      </c>
      <c r="EM644" s="157">
        <v>0</v>
      </c>
      <c r="EN644" s="157">
        <v>0</v>
      </c>
      <c r="EO644" s="157">
        <v>0</v>
      </c>
      <c r="EP644" s="157">
        <v>0</v>
      </c>
      <c r="EQ644" s="157">
        <v>0</v>
      </c>
      <c r="ER644" s="157">
        <v>0</v>
      </c>
      <c r="ES644" s="157">
        <v>0</v>
      </c>
      <c r="ET644" s="157">
        <v>0</v>
      </c>
      <c r="EU644" s="157">
        <v>0</v>
      </c>
      <c r="EV644" s="157">
        <v>0</v>
      </c>
      <c r="EW644" s="157">
        <v>0</v>
      </c>
      <c r="EX644" s="157">
        <v>0</v>
      </c>
      <c r="EY644" s="157">
        <v>0</v>
      </c>
      <c r="EZ644" s="157">
        <v>0</v>
      </c>
      <c r="FA644" s="157">
        <v>0</v>
      </c>
      <c r="FB644" s="157">
        <v>0</v>
      </c>
      <c r="FC644" s="157">
        <v>0</v>
      </c>
      <c r="FD644" s="157">
        <v>0</v>
      </c>
      <c r="FE644" s="157">
        <v>0</v>
      </c>
      <c r="FF644" s="157">
        <v>0</v>
      </c>
      <c r="FG644" s="157">
        <v>0</v>
      </c>
      <c r="FH644" s="157">
        <v>0</v>
      </c>
      <c r="FI644" s="157">
        <v>0</v>
      </c>
      <c r="FJ644" s="157">
        <v>0</v>
      </c>
      <c r="FK644" s="192">
        <v>9.2399999999999996E-5</v>
      </c>
      <c r="FL644" s="157">
        <v>0</v>
      </c>
      <c r="FM644" s="157">
        <v>0</v>
      </c>
      <c r="FN644" s="157">
        <v>0</v>
      </c>
      <c r="FO644" s="157">
        <v>0</v>
      </c>
      <c r="FP644" s="157">
        <v>0</v>
      </c>
      <c r="FQ644" s="157">
        <v>0</v>
      </c>
      <c r="FR644" s="157">
        <v>0</v>
      </c>
      <c r="FS644" s="157">
        <v>0</v>
      </c>
      <c r="FT644" s="157">
        <v>0</v>
      </c>
      <c r="FU644" s="157">
        <v>0</v>
      </c>
      <c r="FV644" s="157">
        <v>0</v>
      </c>
      <c r="FW644" s="157">
        <v>0</v>
      </c>
      <c r="FX644" s="157">
        <v>0</v>
      </c>
      <c r="FY644" s="157">
        <v>0</v>
      </c>
      <c r="FZ644" s="157">
        <v>0</v>
      </c>
      <c r="GA644" s="157">
        <v>0</v>
      </c>
      <c r="GB644" s="157">
        <v>0</v>
      </c>
      <c r="GC644" s="157">
        <v>0</v>
      </c>
      <c r="GD644" s="157">
        <v>0</v>
      </c>
      <c r="GE644" s="157">
        <v>0</v>
      </c>
      <c r="GF644" s="157">
        <v>0</v>
      </c>
      <c r="GG644" s="157">
        <v>0</v>
      </c>
      <c r="GH644" s="157">
        <v>0</v>
      </c>
      <c r="GI644" s="157">
        <v>0</v>
      </c>
      <c r="GJ644" s="157">
        <v>0</v>
      </c>
      <c r="GK644" s="157">
        <v>0</v>
      </c>
      <c r="GL644" s="157">
        <v>0</v>
      </c>
      <c r="GM644" s="157">
        <v>0</v>
      </c>
      <c r="GN644" s="157">
        <v>0</v>
      </c>
      <c r="GO644" s="157">
        <v>0</v>
      </c>
      <c r="GP644" s="157">
        <v>0</v>
      </c>
      <c r="GQ644" s="157">
        <v>0</v>
      </c>
      <c r="GR644" s="157">
        <v>0</v>
      </c>
      <c r="GS644" s="157">
        <v>0</v>
      </c>
      <c r="GT644" s="157">
        <v>0</v>
      </c>
      <c r="GU644" s="157">
        <v>0</v>
      </c>
      <c r="GV644" s="157">
        <v>0</v>
      </c>
      <c r="GW644" s="157">
        <v>0</v>
      </c>
      <c r="GX644" s="157">
        <v>0</v>
      </c>
      <c r="GY644" s="157">
        <v>0</v>
      </c>
      <c r="GZ644" s="157">
        <v>0</v>
      </c>
      <c r="HA644" s="157">
        <v>0</v>
      </c>
    </row>
    <row r="645" spans="1:209" x14ac:dyDescent="0.2">
      <c r="A645" s="157" t="s">
        <v>4454</v>
      </c>
      <c r="B645" s="157">
        <v>3.2821100000000002E-4</v>
      </c>
      <c r="C645" s="157">
        <v>2.98511E-4</v>
      </c>
      <c r="D645" s="157">
        <v>2.5061199999999999E-4</v>
      </c>
      <c r="E645" s="157">
        <v>5.5936199999999999E-4</v>
      </c>
      <c r="F645" s="157">
        <v>2.7619599999999998E-4</v>
      </c>
      <c r="G645" s="192">
        <v>9.9699999999999998E-5</v>
      </c>
      <c r="H645" s="157">
        <v>3.46664E-4</v>
      </c>
      <c r="I645" s="157">
        <v>0</v>
      </c>
      <c r="J645" s="157">
        <v>1.12697E-4</v>
      </c>
      <c r="K645" s="157">
        <v>0</v>
      </c>
      <c r="L645" s="157">
        <v>0</v>
      </c>
      <c r="M645" s="157">
        <v>2.0286499999999999E-4</v>
      </c>
      <c r="N645" s="157">
        <v>0</v>
      </c>
      <c r="O645" s="157">
        <v>1.4289199999999999E-4</v>
      </c>
      <c r="P645" s="157">
        <v>0</v>
      </c>
      <c r="Q645" s="157">
        <v>0</v>
      </c>
      <c r="R645" s="157">
        <v>0</v>
      </c>
      <c r="S645" s="157">
        <v>0</v>
      </c>
      <c r="T645" s="192">
        <v>9.7E-5</v>
      </c>
      <c r="U645" s="157">
        <v>0</v>
      </c>
      <c r="V645" s="157">
        <v>0</v>
      </c>
      <c r="W645" s="157">
        <v>1.36444E-4</v>
      </c>
      <c r="X645" s="157">
        <v>0</v>
      </c>
      <c r="Y645" s="157">
        <v>3.0007200000000002E-4</v>
      </c>
      <c r="Z645" s="157">
        <v>2.1109699999999999E-4</v>
      </c>
      <c r="AA645" s="157">
        <v>1.4787099999999999E-4</v>
      </c>
      <c r="AB645" s="157">
        <v>0</v>
      </c>
      <c r="AC645" s="157">
        <v>0</v>
      </c>
      <c r="AD645" s="192">
        <v>9.7E-5</v>
      </c>
      <c r="AE645" s="157">
        <v>3.3372700000000003E-4</v>
      </c>
      <c r="AF645" s="157">
        <v>2.6958199999999998E-4</v>
      </c>
      <c r="AG645" s="157">
        <v>3.6063499999999999E-4</v>
      </c>
      <c r="AH645" s="192">
        <v>1.2300000000000001E-5</v>
      </c>
      <c r="AI645" s="157">
        <v>1.93394E-4</v>
      </c>
      <c r="AJ645" s="157">
        <v>2.8412100000000003E-4</v>
      </c>
      <c r="AK645" s="157">
        <v>0</v>
      </c>
      <c r="AL645" s="157">
        <v>0</v>
      </c>
      <c r="AM645" s="192">
        <v>2.0699999999999998E-5</v>
      </c>
      <c r="AN645" s="192">
        <v>4.9599999999999999E-5</v>
      </c>
      <c r="AO645" s="157">
        <v>0</v>
      </c>
      <c r="AP645" s="157">
        <v>0</v>
      </c>
      <c r="AQ645" s="192">
        <v>6.2799999999999995E-5</v>
      </c>
      <c r="AR645" s="157">
        <v>1.01895E-4</v>
      </c>
      <c r="AS645" s="192">
        <v>9.1100000000000005E-5</v>
      </c>
      <c r="AT645" s="157">
        <v>2.4718299999999999E-4</v>
      </c>
      <c r="AU645" s="157">
        <v>0</v>
      </c>
      <c r="AV645" s="157">
        <v>0</v>
      </c>
      <c r="AW645" s="157">
        <v>0</v>
      </c>
      <c r="AX645" s="157">
        <v>0</v>
      </c>
      <c r="AY645" s="157">
        <v>0</v>
      </c>
      <c r="AZ645" s="157">
        <v>1.51762E-4</v>
      </c>
      <c r="BA645" s="192">
        <v>2.41E-5</v>
      </c>
      <c r="BB645" s="192">
        <v>4.9299999999999999E-5</v>
      </c>
      <c r="BC645" s="157">
        <v>1.20369E-4</v>
      </c>
      <c r="BD645" s="157">
        <v>0</v>
      </c>
      <c r="BE645" s="157">
        <v>4.9379700000000003E-4</v>
      </c>
      <c r="BF645" s="157">
        <v>1.1429000000000001E-4</v>
      </c>
      <c r="BG645" s="157">
        <v>5.2410200000000003E-4</v>
      </c>
      <c r="BH645" s="157">
        <v>1.1465570000000001E-3</v>
      </c>
      <c r="BI645" s="157">
        <v>3.43159E-4</v>
      </c>
      <c r="BJ645" s="157">
        <v>0</v>
      </c>
      <c r="BK645" s="157">
        <v>2.2388700000000001E-4</v>
      </c>
      <c r="BL645" s="157">
        <v>2.14615E-4</v>
      </c>
      <c r="BM645" s="157">
        <v>1.6835019999999999E-3</v>
      </c>
      <c r="BN645" s="157">
        <v>3.89088E-4</v>
      </c>
      <c r="BO645" s="157">
        <v>2.0019100000000001E-4</v>
      </c>
      <c r="BP645" s="157">
        <v>6.9261300000000002E-4</v>
      </c>
      <c r="BQ645" s="157">
        <v>7.7718700000000004E-4</v>
      </c>
      <c r="BR645" s="157">
        <v>0</v>
      </c>
      <c r="BS645" s="157">
        <v>3.96511E-4</v>
      </c>
      <c r="BT645" s="157">
        <v>0</v>
      </c>
      <c r="BU645" s="157">
        <v>1.1266340000000001E-3</v>
      </c>
      <c r="BV645" s="157">
        <v>0</v>
      </c>
      <c r="BW645" s="157">
        <v>0</v>
      </c>
      <c r="BX645" s="157">
        <v>2.63606E-4</v>
      </c>
      <c r="BY645" s="157">
        <v>0</v>
      </c>
      <c r="BZ645" s="157">
        <v>0</v>
      </c>
      <c r="CA645" s="192">
        <v>1.7099999999999999E-5</v>
      </c>
      <c r="CB645" s="157">
        <v>0</v>
      </c>
      <c r="CC645" s="192">
        <v>7.25E-5</v>
      </c>
      <c r="CD645" s="192">
        <v>4.0000000000000003E-5</v>
      </c>
      <c r="CE645" s="157">
        <v>0</v>
      </c>
      <c r="CF645" s="192">
        <v>5.5399999999999998E-5</v>
      </c>
      <c r="CG645" s="157">
        <v>0</v>
      </c>
      <c r="CH645" s="157">
        <v>1.5966799999999999E-4</v>
      </c>
      <c r="CI645" s="157">
        <v>0</v>
      </c>
      <c r="CJ645" s="157">
        <v>0</v>
      </c>
      <c r="CK645" s="157">
        <v>0</v>
      </c>
      <c r="CL645" s="157">
        <v>0</v>
      </c>
      <c r="CM645" s="157">
        <v>0</v>
      </c>
      <c r="CN645" s="157">
        <v>0</v>
      </c>
      <c r="CO645" s="157">
        <v>0</v>
      </c>
      <c r="CP645" s="157">
        <v>0</v>
      </c>
      <c r="CQ645" s="157">
        <v>0</v>
      </c>
      <c r="CR645" s="157">
        <v>0</v>
      </c>
      <c r="CS645" s="192">
        <v>5.2099999999999999E-5</v>
      </c>
      <c r="CT645" s="192">
        <v>7.1400000000000001E-5</v>
      </c>
      <c r="CU645" s="157">
        <v>0</v>
      </c>
      <c r="CV645" s="157">
        <v>0</v>
      </c>
      <c r="CW645" s="157">
        <v>2.19535E-4</v>
      </c>
      <c r="CX645" s="192">
        <v>8.9499999999999994E-5</v>
      </c>
      <c r="CY645" s="157">
        <v>0</v>
      </c>
      <c r="CZ645" s="157">
        <v>1.5252000000000001E-4</v>
      </c>
      <c r="DA645" s="157">
        <v>0</v>
      </c>
      <c r="DB645" s="157">
        <v>0</v>
      </c>
      <c r="DC645" s="157">
        <v>0</v>
      </c>
      <c r="DD645" s="157">
        <v>1.05334E-4</v>
      </c>
      <c r="DE645" s="157">
        <v>0</v>
      </c>
      <c r="DF645" s="157">
        <v>0</v>
      </c>
      <c r="DG645" s="157">
        <v>0</v>
      </c>
      <c r="DH645" s="157">
        <v>0</v>
      </c>
      <c r="DI645" s="157">
        <v>0</v>
      </c>
      <c r="DJ645" s="157">
        <v>2.0114699999999999E-4</v>
      </c>
      <c r="DK645" s="157">
        <v>0</v>
      </c>
      <c r="DL645" s="157">
        <v>3.6015500000000002E-4</v>
      </c>
      <c r="DM645" s="157">
        <v>2.6442000000000002E-4</v>
      </c>
      <c r="DN645" s="157">
        <v>0</v>
      </c>
      <c r="DO645" s="157">
        <v>0</v>
      </c>
      <c r="DP645" s="157">
        <v>4.02991E-4</v>
      </c>
      <c r="DQ645" s="192">
        <v>5.2599999999999998E-5</v>
      </c>
      <c r="DR645" s="157">
        <v>0</v>
      </c>
      <c r="DS645" s="157">
        <v>0</v>
      </c>
      <c r="DT645" s="192">
        <v>4.2299999999999998E-5</v>
      </c>
      <c r="DU645" s="192">
        <v>4.1100000000000003E-5</v>
      </c>
      <c r="DV645" s="157">
        <v>0</v>
      </c>
      <c r="DW645" s="192">
        <v>5.2200000000000002E-5</v>
      </c>
      <c r="DX645" s="192">
        <v>5.4400000000000001E-5</v>
      </c>
      <c r="DY645" s="157">
        <v>0</v>
      </c>
      <c r="DZ645" s="157">
        <v>0</v>
      </c>
      <c r="EA645" s="157">
        <v>0</v>
      </c>
      <c r="EB645" s="157">
        <v>0</v>
      </c>
      <c r="EC645" s="157">
        <v>0</v>
      </c>
      <c r="ED645" s="157">
        <v>0</v>
      </c>
      <c r="EE645" s="157">
        <v>0</v>
      </c>
      <c r="EF645" s="157">
        <v>0</v>
      </c>
      <c r="EG645" s="157">
        <v>0</v>
      </c>
      <c r="EH645" s="192">
        <v>3.9700000000000003E-5</v>
      </c>
      <c r="EI645" s="157">
        <v>0</v>
      </c>
      <c r="EJ645" s="192">
        <v>1.9899999999999999E-5</v>
      </c>
      <c r="EK645" s="157">
        <v>0</v>
      </c>
      <c r="EL645" s="157">
        <v>0</v>
      </c>
      <c r="EM645" s="157">
        <v>1.06804E-4</v>
      </c>
      <c r="EN645" s="157">
        <v>1.59541E-4</v>
      </c>
      <c r="EO645" s="157">
        <v>1.30984E-4</v>
      </c>
      <c r="EP645" s="192">
        <v>7.0599999999999995E-5</v>
      </c>
      <c r="EQ645" s="192">
        <v>6.2299999999999996E-5</v>
      </c>
      <c r="ER645" s="192">
        <v>2.0699999999999998E-5</v>
      </c>
      <c r="ES645" s="192">
        <v>6.8499999999999998E-5</v>
      </c>
      <c r="ET645" s="192">
        <v>7.4400000000000006E-5</v>
      </c>
      <c r="EU645" s="157">
        <v>0</v>
      </c>
      <c r="EV645" s="157">
        <v>1.6261199999999999E-4</v>
      </c>
      <c r="EW645" s="157">
        <v>0</v>
      </c>
      <c r="EX645" s="192">
        <v>2.4199999999999999E-5</v>
      </c>
      <c r="EY645" s="157">
        <v>1.0352E-4</v>
      </c>
      <c r="EZ645" s="157">
        <v>0</v>
      </c>
      <c r="FA645" s="157">
        <v>0</v>
      </c>
      <c r="FB645" s="157">
        <v>0</v>
      </c>
      <c r="FC645" s="157">
        <v>0</v>
      </c>
      <c r="FD645" s="192">
        <v>2.51E-5</v>
      </c>
      <c r="FE645" s="157">
        <v>4.7141199999999999E-4</v>
      </c>
      <c r="FF645" s="157">
        <v>2.7129699999999999E-4</v>
      </c>
      <c r="FG645" s="157">
        <v>3.1852200000000001E-4</v>
      </c>
      <c r="FH645" s="157">
        <v>0</v>
      </c>
      <c r="FI645" s="157">
        <v>2.20592E-4</v>
      </c>
      <c r="FJ645" s="192">
        <v>5.9700000000000001E-5</v>
      </c>
      <c r="FK645" s="157">
        <v>6.9306499999999998E-4</v>
      </c>
      <c r="FL645" s="192">
        <v>9.6299999999999996E-5</v>
      </c>
      <c r="FM645" s="192">
        <v>8.4599999999999996E-5</v>
      </c>
      <c r="FN645" s="157">
        <v>0</v>
      </c>
      <c r="FO645" s="157">
        <v>0</v>
      </c>
      <c r="FP645" s="157">
        <v>0</v>
      </c>
      <c r="FQ645" s="192">
        <v>1.5699999999999999E-5</v>
      </c>
      <c r="FR645" s="157">
        <v>0</v>
      </c>
      <c r="FS645" s="157">
        <v>0</v>
      </c>
      <c r="FT645" s="157">
        <v>0</v>
      </c>
      <c r="FU645" s="157">
        <v>0</v>
      </c>
      <c r="FV645" s="157">
        <v>0</v>
      </c>
      <c r="FW645" s="157">
        <v>0</v>
      </c>
      <c r="FX645" s="192">
        <v>2.5599999999999999E-5</v>
      </c>
      <c r="FY645" s="157">
        <v>1.6291999999999999E-4</v>
      </c>
      <c r="FZ645" s="157">
        <v>0</v>
      </c>
      <c r="GA645" s="157">
        <v>0</v>
      </c>
      <c r="GB645" s="157">
        <v>0</v>
      </c>
      <c r="GC645" s="157">
        <v>0</v>
      </c>
      <c r="GD645" s="157">
        <v>1.10412E-4</v>
      </c>
      <c r="GE645" s="192">
        <v>2.26E-5</v>
      </c>
      <c r="GF645" s="192">
        <v>8.25E-5</v>
      </c>
      <c r="GG645" s="157">
        <v>3.5579299999999997E-4</v>
      </c>
      <c r="GH645" s="157">
        <v>1.8668499999999999E-4</v>
      </c>
      <c r="GI645" s="157">
        <v>3.0875299999999999E-4</v>
      </c>
      <c r="GJ645" s="157">
        <v>0</v>
      </c>
      <c r="GK645" s="192">
        <v>5.9200000000000002E-5</v>
      </c>
      <c r="GL645" s="157">
        <v>0</v>
      </c>
      <c r="GM645" s="157">
        <v>0</v>
      </c>
      <c r="GN645" s="157">
        <v>4.0351900000000002E-4</v>
      </c>
      <c r="GO645" s="157">
        <v>0</v>
      </c>
      <c r="GP645" s="192">
        <v>7.1299999999999998E-5</v>
      </c>
      <c r="GQ645" s="157">
        <v>0</v>
      </c>
      <c r="GR645" s="157">
        <v>0</v>
      </c>
      <c r="GS645" s="157">
        <v>0</v>
      </c>
      <c r="GT645" s="157">
        <v>0</v>
      </c>
      <c r="GU645" s="157">
        <v>0</v>
      </c>
      <c r="GV645" s="157">
        <v>0</v>
      </c>
      <c r="GW645" s="157">
        <v>0</v>
      </c>
      <c r="GX645" s="157">
        <v>0</v>
      </c>
      <c r="GY645" s="157">
        <v>0</v>
      </c>
      <c r="GZ645" s="157">
        <v>0</v>
      </c>
      <c r="HA645" s="157">
        <v>0</v>
      </c>
    </row>
    <row r="646" spans="1:209" x14ac:dyDescent="0.2">
      <c r="A646" s="157" t="s">
        <v>4455</v>
      </c>
      <c r="B646" s="157">
        <v>0</v>
      </c>
      <c r="C646" s="157">
        <v>0</v>
      </c>
      <c r="D646" s="157">
        <v>0</v>
      </c>
      <c r="E646" s="157">
        <v>0</v>
      </c>
      <c r="F646" s="157">
        <v>0</v>
      </c>
      <c r="G646" s="157">
        <v>4.1289400000000002E-4</v>
      </c>
      <c r="H646" s="157">
        <v>0</v>
      </c>
      <c r="I646" s="157">
        <v>0</v>
      </c>
      <c r="J646" s="157">
        <v>5.1146899999999996E-4</v>
      </c>
      <c r="K646" s="157">
        <v>0</v>
      </c>
      <c r="L646" s="157">
        <v>0</v>
      </c>
      <c r="M646" s="157">
        <v>0</v>
      </c>
      <c r="N646" s="157">
        <v>0</v>
      </c>
      <c r="O646" s="157">
        <v>6.5400799999999998E-4</v>
      </c>
      <c r="P646" s="157">
        <v>0</v>
      </c>
      <c r="Q646" s="157">
        <v>0</v>
      </c>
      <c r="R646" s="157">
        <v>0</v>
      </c>
      <c r="S646" s="157">
        <v>0</v>
      </c>
      <c r="T646" s="157">
        <v>0</v>
      </c>
      <c r="U646" s="157">
        <v>0</v>
      </c>
      <c r="V646" s="157">
        <v>0</v>
      </c>
      <c r="W646" s="157">
        <v>4.1457799999999997E-4</v>
      </c>
      <c r="X646" s="157">
        <v>0</v>
      </c>
      <c r="Y646" s="157">
        <v>0</v>
      </c>
      <c r="Z646" s="157">
        <v>0</v>
      </c>
      <c r="AA646" s="157">
        <v>0</v>
      </c>
      <c r="AB646" s="157">
        <v>0</v>
      </c>
      <c r="AC646" s="157">
        <v>0</v>
      </c>
      <c r="AD646" s="157">
        <v>0</v>
      </c>
      <c r="AE646" s="157">
        <v>0</v>
      </c>
      <c r="AF646" s="157">
        <v>4.1934999999999997E-4</v>
      </c>
      <c r="AG646" s="157">
        <v>0</v>
      </c>
      <c r="AH646" s="157">
        <v>0</v>
      </c>
      <c r="AI646" s="157">
        <v>0</v>
      </c>
      <c r="AJ646" s="157">
        <v>0</v>
      </c>
      <c r="AK646" s="157">
        <v>0</v>
      </c>
      <c r="AL646" s="157">
        <v>0</v>
      </c>
      <c r="AM646" s="157">
        <v>0</v>
      </c>
      <c r="AN646" s="157">
        <v>0</v>
      </c>
      <c r="AO646" s="157">
        <v>0</v>
      </c>
      <c r="AP646" s="157">
        <v>0</v>
      </c>
      <c r="AQ646" s="157">
        <v>0</v>
      </c>
      <c r="AR646" s="157">
        <v>0</v>
      </c>
      <c r="AS646" s="157">
        <v>0</v>
      </c>
      <c r="AT646" s="157">
        <v>0</v>
      </c>
      <c r="AU646" s="157">
        <v>0</v>
      </c>
      <c r="AV646" s="157">
        <v>0</v>
      </c>
      <c r="AW646" s="157">
        <v>0</v>
      </c>
      <c r="AX646" s="157">
        <v>0</v>
      </c>
      <c r="AY646" s="157">
        <v>0</v>
      </c>
      <c r="AZ646" s="157">
        <v>0</v>
      </c>
      <c r="BA646" s="157">
        <v>0</v>
      </c>
      <c r="BB646" s="157">
        <v>0</v>
      </c>
      <c r="BC646" s="157">
        <v>0</v>
      </c>
      <c r="BD646" s="157">
        <v>0</v>
      </c>
      <c r="BE646" s="157">
        <v>0</v>
      </c>
      <c r="BF646" s="157">
        <v>0</v>
      </c>
      <c r="BG646" s="157">
        <v>0</v>
      </c>
      <c r="BH646" s="157">
        <v>0</v>
      </c>
      <c r="BI646" s="157">
        <v>0</v>
      </c>
      <c r="BJ646" s="157">
        <v>0</v>
      </c>
      <c r="BK646" s="157">
        <v>0</v>
      </c>
      <c r="BL646" s="157">
        <v>0</v>
      </c>
      <c r="BM646" s="157">
        <v>0</v>
      </c>
      <c r="BN646" s="157">
        <v>0</v>
      </c>
      <c r="BO646" s="157">
        <v>0</v>
      </c>
      <c r="BP646" s="157">
        <v>0</v>
      </c>
      <c r="BQ646" s="157">
        <v>0</v>
      </c>
      <c r="BR646" s="157">
        <v>0</v>
      </c>
      <c r="BS646" s="157">
        <v>0</v>
      </c>
      <c r="BT646" s="157">
        <v>0</v>
      </c>
      <c r="BU646" s="157">
        <v>0</v>
      </c>
      <c r="BV646" s="157">
        <v>0</v>
      </c>
      <c r="BW646" s="157">
        <v>0</v>
      </c>
      <c r="BX646" s="157">
        <v>0</v>
      </c>
      <c r="BY646" s="157">
        <v>0</v>
      </c>
      <c r="BZ646" s="157">
        <v>0</v>
      </c>
      <c r="CA646" s="157">
        <v>0</v>
      </c>
      <c r="CB646" s="157">
        <v>0</v>
      </c>
      <c r="CC646" s="157">
        <v>0</v>
      </c>
      <c r="CD646" s="157">
        <v>0</v>
      </c>
      <c r="CE646" s="157">
        <v>0</v>
      </c>
      <c r="CF646" s="157">
        <v>0</v>
      </c>
      <c r="CG646" s="157">
        <v>0</v>
      </c>
      <c r="CH646" s="157">
        <v>0</v>
      </c>
      <c r="CI646" s="157">
        <v>0</v>
      </c>
      <c r="CJ646" s="157">
        <v>0</v>
      </c>
      <c r="CK646" s="157">
        <v>0</v>
      </c>
      <c r="CL646" s="157">
        <v>0</v>
      </c>
      <c r="CM646" s="157">
        <v>0</v>
      </c>
      <c r="CN646" s="157">
        <v>0</v>
      </c>
      <c r="CO646" s="157">
        <v>0</v>
      </c>
      <c r="CP646" s="157">
        <v>0</v>
      </c>
      <c r="CQ646" s="157">
        <v>0</v>
      </c>
      <c r="CR646" s="157">
        <v>0</v>
      </c>
      <c r="CS646" s="157">
        <v>0</v>
      </c>
      <c r="CT646" s="157">
        <v>0</v>
      </c>
      <c r="CU646" s="157">
        <v>0</v>
      </c>
      <c r="CV646" s="157">
        <v>0</v>
      </c>
      <c r="CW646" s="157">
        <v>0</v>
      </c>
      <c r="CX646" s="157">
        <v>0</v>
      </c>
      <c r="CY646" s="157">
        <v>0</v>
      </c>
      <c r="CZ646" s="157">
        <v>0</v>
      </c>
      <c r="DA646" s="157">
        <v>0</v>
      </c>
      <c r="DB646" s="157">
        <v>0</v>
      </c>
      <c r="DC646" s="157">
        <v>0</v>
      </c>
      <c r="DD646" s="157">
        <v>0</v>
      </c>
      <c r="DE646" s="157">
        <v>0</v>
      </c>
      <c r="DF646" s="157">
        <v>0</v>
      </c>
      <c r="DG646" s="157">
        <v>0</v>
      </c>
      <c r="DH646" s="157">
        <v>0</v>
      </c>
      <c r="DI646" s="157">
        <v>0</v>
      </c>
      <c r="DJ646" s="157">
        <v>0</v>
      </c>
      <c r="DK646" s="157">
        <v>0</v>
      </c>
      <c r="DL646" s="157">
        <v>0</v>
      </c>
      <c r="DM646" s="157">
        <v>0</v>
      </c>
      <c r="DN646" s="157">
        <v>0</v>
      </c>
      <c r="DO646" s="157">
        <v>0</v>
      </c>
      <c r="DP646" s="157">
        <v>0</v>
      </c>
      <c r="DQ646" s="157">
        <v>0</v>
      </c>
      <c r="DR646" s="157">
        <v>0</v>
      </c>
      <c r="DS646" s="157">
        <v>0</v>
      </c>
      <c r="DT646" s="157">
        <v>0</v>
      </c>
      <c r="DU646" s="157">
        <v>0</v>
      </c>
      <c r="DV646" s="157">
        <v>3.3729099999999998E-4</v>
      </c>
      <c r="DW646" s="157">
        <v>0</v>
      </c>
      <c r="DX646" s="157">
        <v>0</v>
      </c>
      <c r="DY646" s="157">
        <v>0</v>
      </c>
      <c r="DZ646" s="157">
        <v>0</v>
      </c>
      <c r="EA646" s="157">
        <v>0</v>
      </c>
      <c r="EB646" s="157">
        <v>0</v>
      </c>
      <c r="EC646" s="157">
        <v>0</v>
      </c>
      <c r="ED646" s="157">
        <v>0</v>
      </c>
      <c r="EE646" s="157">
        <v>0</v>
      </c>
      <c r="EF646" s="157">
        <v>0</v>
      </c>
      <c r="EG646" s="157">
        <v>0</v>
      </c>
      <c r="EH646" s="157">
        <v>0</v>
      </c>
      <c r="EI646" s="157">
        <v>0</v>
      </c>
      <c r="EJ646" s="157">
        <v>0</v>
      </c>
      <c r="EK646" s="157">
        <v>0</v>
      </c>
      <c r="EL646" s="157">
        <v>0</v>
      </c>
      <c r="EM646" s="157">
        <v>0</v>
      </c>
      <c r="EN646" s="157">
        <v>0</v>
      </c>
      <c r="EO646" s="157">
        <v>0</v>
      </c>
      <c r="EP646" s="157">
        <v>9.7113099999999997E-4</v>
      </c>
      <c r="EQ646" s="157">
        <v>0</v>
      </c>
      <c r="ER646" s="157">
        <v>0</v>
      </c>
      <c r="ES646" s="157">
        <v>0</v>
      </c>
      <c r="ET646" s="157">
        <v>0</v>
      </c>
      <c r="EU646" s="157">
        <v>0</v>
      </c>
      <c r="EV646" s="157">
        <v>0</v>
      </c>
      <c r="EW646" s="157">
        <v>0</v>
      </c>
      <c r="EX646" s="157">
        <v>0</v>
      </c>
      <c r="EY646" s="157">
        <v>0</v>
      </c>
      <c r="EZ646" s="157">
        <v>0</v>
      </c>
      <c r="FA646" s="157">
        <v>0</v>
      </c>
      <c r="FB646" s="157">
        <v>0</v>
      </c>
      <c r="FC646" s="157">
        <v>0</v>
      </c>
      <c r="FD646" s="157">
        <v>0</v>
      </c>
      <c r="FE646" s="157">
        <v>0</v>
      </c>
      <c r="FF646" s="157">
        <v>0</v>
      </c>
      <c r="FG646" s="157">
        <v>0</v>
      </c>
      <c r="FH646" s="157">
        <v>0</v>
      </c>
      <c r="FI646" s="157">
        <v>0</v>
      </c>
      <c r="FJ646" s="157">
        <v>4.4761399999999999E-4</v>
      </c>
      <c r="FK646" s="157">
        <v>0</v>
      </c>
      <c r="FL646" s="157">
        <v>0</v>
      </c>
      <c r="FM646" s="157">
        <v>0</v>
      </c>
      <c r="FN646" s="157">
        <v>0</v>
      </c>
      <c r="FO646" s="157">
        <v>0</v>
      </c>
      <c r="FP646" s="157">
        <v>0</v>
      </c>
      <c r="FQ646" s="157">
        <v>0</v>
      </c>
      <c r="FR646" s="157">
        <v>0</v>
      </c>
      <c r="FS646" s="157">
        <v>0</v>
      </c>
      <c r="FT646" s="157">
        <v>0</v>
      </c>
      <c r="FU646" s="157">
        <v>0</v>
      </c>
      <c r="FV646" s="157">
        <v>0</v>
      </c>
      <c r="FW646" s="157">
        <v>0</v>
      </c>
      <c r="FX646" s="157">
        <v>0</v>
      </c>
      <c r="FY646" s="157">
        <v>0</v>
      </c>
      <c r="FZ646" s="157">
        <v>0</v>
      </c>
      <c r="GA646" s="157">
        <v>0</v>
      </c>
      <c r="GB646" s="157">
        <v>0</v>
      </c>
      <c r="GC646" s="157">
        <v>0</v>
      </c>
      <c r="GD646" s="157">
        <v>0</v>
      </c>
      <c r="GE646" s="157">
        <v>0</v>
      </c>
      <c r="GF646" s="157">
        <v>0</v>
      </c>
      <c r="GG646" s="157">
        <v>0</v>
      </c>
      <c r="GH646" s="157">
        <v>0</v>
      </c>
      <c r="GI646" s="157">
        <v>0</v>
      </c>
      <c r="GJ646" s="157">
        <v>3.2325799999999999E-4</v>
      </c>
      <c r="GK646" s="157">
        <v>0</v>
      </c>
      <c r="GL646" s="157">
        <v>0</v>
      </c>
      <c r="GM646" s="157">
        <v>0</v>
      </c>
      <c r="GN646" s="157">
        <v>0</v>
      </c>
      <c r="GO646" s="157">
        <v>0</v>
      </c>
      <c r="GP646" s="157">
        <v>3.5640500000000001E-4</v>
      </c>
      <c r="GQ646" s="157">
        <v>0</v>
      </c>
      <c r="GR646" s="157">
        <v>0</v>
      </c>
      <c r="GS646" s="157">
        <v>0</v>
      </c>
      <c r="GT646" s="157">
        <v>0</v>
      </c>
      <c r="GU646" s="157">
        <v>0</v>
      </c>
      <c r="GV646" s="157">
        <v>0</v>
      </c>
      <c r="GW646" s="157">
        <v>0</v>
      </c>
      <c r="GX646" s="157">
        <v>0</v>
      </c>
      <c r="GY646" s="157">
        <v>0</v>
      </c>
      <c r="GZ646" s="157">
        <v>0</v>
      </c>
      <c r="HA646" s="157">
        <v>0</v>
      </c>
    </row>
    <row r="647" spans="1:209" x14ac:dyDescent="0.2">
      <c r="A647" s="157" t="s">
        <v>4456</v>
      </c>
      <c r="B647" s="192">
        <v>4.4799999999999998E-5</v>
      </c>
      <c r="C647" s="192">
        <v>4.5899999999999998E-5</v>
      </c>
      <c r="D647" s="192">
        <v>4.0899999999999998E-5</v>
      </c>
      <c r="E647" s="192">
        <v>2.3300000000000001E-5</v>
      </c>
      <c r="F647" s="192">
        <v>3.9499999999999998E-5</v>
      </c>
      <c r="G647" s="192">
        <v>8.5400000000000002E-5</v>
      </c>
      <c r="H647" s="192">
        <v>3.15E-5</v>
      </c>
      <c r="I647" s="157">
        <v>1.05054E-4</v>
      </c>
      <c r="J647" s="157">
        <v>1.21366E-4</v>
      </c>
      <c r="K647" s="192">
        <v>5.3600000000000002E-5</v>
      </c>
      <c r="L647" s="192">
        <v>6.8200000000000004E-5</v>
      </c>
      <c r="M647" s="192">
        <v>5.2899999999999998E-5</v>
      </c>
      <c r="N647" s="192">
        <v>8.4499999999999994E-5</v>
      </c>
      <c r="O647" s="157">
        <v>1.09917E-4</v>
      </c>
      <c r="P647" s="157">
        <v>1.0588499999999999E-4</v>
      </c>
      <c r="Q647" s="192">
        <v>9.48E-5</v>
      </c>
      <c r="R647" s="157">
        <v>0</v>
      </c>
      <c r="S647" s="192">
        <v>4.7899999999999999E-5</v>
      </c>
      <c r="T647" s="157">
        <v>1.29312E-4</v>
      </c>
      <c r="U647" s="157">
        <v>0</v>
      </c>
      <c r="V647" s="157">
        <v>1.8268900000000001E-4</v>
      </c>
      <c r="W647" s="157">
        <v>1.36444E-4</v>
      </c>
      <c r="X647" s="157">
        <v>1.21692E-4</v>
      </c>
      <c r="Y647" s="157">
        <v>1.20029E-4</v>
      </c>
      <c r="Z647" s="192">
        <v>5.2800000000000003E-5</v>
      </c>
      <c r="AA647" s="192">
        <v>4.9299999999999999E-5</v>
      </c>
      <c r="AB647" s="192">
        <v>5.9899999999999999E-5</v>
      </c>
      <c r="AC647" s="192">
        <v>7.7200000000000006E-5</v>
      </c>
      <c r="AD647" s="192">
        <v>1.9400000000000001E-5</v>
      </c>
      <c r="AE647" s="192">
        <v>2.7800000000000001E-5</v>
      </c>
      <c r="AF647" s="157">
        <v>1.3479099999999999E-4</v>
      </c>
      <c r="AG647" s="157">
        <v>1.0685500000000001E-4</v>
      </c>
      <c r="AH647" s="192">
        <v>1.2300000000000001E-5</v>
      </c>
      <c r="AI647" s="192">
        <v>7.7399999999999998E-5</v>
      </c>
      <c r="AJ647" s="157">
        <v>1.06545E-4</v>
      </c>
      <c r="AK647" s="157">
        <v>1.8627199999999999E-4</v>
      </c>
      <c r="AL647" s="157">
        <v>1.04091E-4</v>
      </c>
      <c r="AM647" s="157">
        <v>0</v>
      </c>
      <c r="AN647" s="192">
        <v>9.9300000000000001E-5</v>
      </c>
      <c r="AO647" s="192">
        <v>2.5299999999999998E-5</v>
      </c>
      <c r="AP647" s="157">
        <v>1.4007599999999999E-4</v>
      </c>
      <c r="AQ647" s="192">
        <v>8.3700000000000002E-5</v>
      </c>
      <c r="AR647" s="192">
        <v>7.64E-5</v>
      </c>
      <c r="AS647" s="192">
        <v>9.1100000000000005E-5</v>
      </c>
      <c r="AT647" s="192">
        <v>9.1399999999999999E-5</v>
      </c>
      <c r="AU647" s="157">
        <v>0</v>
      </c>
      <c r="AV647" s="157">
        <v>0</v>
      </c>
      <c r="AW647" s="157">
        <v>0</v>
      </c>
      <c r="AX647" s="192">
        <v>6.6199999999999996E-5</v>
      </c>
      <c r="AY647" s="157">
        <v>1.08088E-4</v>
      </c>
      <c r="AZ647" s="157">
        <v>0</v>
      </c>
      <c r="BA647" s="192">
        <v>4.8199999999999999E-5</v>
      </c>
      <c r="BB647" s="157">
        <v>0</v>
      </c>
      <c r="BC647" s="157">
        <v>0</v>
      </c>
      <c r="BD647" s="157">
        <v>0</v>
      </c>
      <c r="BE647" s="192">
        <v>6.1699999999999995E-5</v>
      </c>
      <c r="BF647" s="157">
        <v>3.0477400000000001E-4</v>
      </c>
      <c r="BG647" s="157">
        <v>0</v>
      </c>
      <c r="BH647" s="157">
        <v>0</v>
      </c>
      <c r="BI647" s="157">
        <v>0</v>
      </c>
      <c r="BJ647" s="192">
        <v>7.5099999999999996E-5</v>
      </c>
      <c r="BK647" s="157">
        <v>0</v>
      </c>
      <c r="BL647" s="192">
        <v>3.5800000000000003E-5</v>
      </c>
      <c r="BM647" s="157">
        <v>0</v>
      </c>
      <c r="BN647" s="192">
        <v>4.32E-5</v>
      </c>
      <c r="BO647" s="192">
        <v>4.4499999999999997E-5</v>
      </c>
      <c r="BP647" s="157">
        <v>0</v>
      </c>
      <c r="BQ647" s="157">
        <v>0</v>
      </c>
      <c r="BR647" s="157">
        <v>1.9027700000000001E-4</v>
      </c>
      <c r="BS647" s="157">
        <v>0</v>
      </c>
      <c r="BT647" s="157">
        <v>0</v>
      </c>
      <c r="BU647" s="192">
        <v>4.5099999999999998E-5</v>
      </c>
      <c r="BV647" s="192">
        <v>4.7500000000000003E-5</v>
      </c>
      <c r="BW647" s="157">
        <v>1.91232E-4</v>
      </c>
      <c r="BX647" s="192">
        <v>2.4000000000000001E-5</v>
      </c>
      <c r="BY647" s="192">
        <v>2.5199999999999999E-5</v>
      </c>
      <c r="BZ647" s="157">
        <v>0</v>
      </c>
      <c r="CA647" s="192">
        <v>8.5499999999999995E-6</v>
      </c>
      <c r="CB647" s="192">
        <v>7.25E-5</v>
      </c>
      <c r="CC647" s="192">
        <v>1.8099999999999999E-5</v>
      </c>
      <c r="CD647" s="192">
        <v>2.0000000000000002E-5</v>
      </c>
      <c r="CE647" s="192">
        <v>3.1099999999999997E-5</v>
      </c>
      <c r="CF647" s="192">
        <v>5.5399999999999998E-5</v>
      </c>
      <c r="CG647" s="157">
        <v>1.3879300000000001E-4</v>
      </c>
      <c r="CH647" s="157">
        <v>1.5966799999999999E-4</v>
      </c>
      <c r="CI647" s="157">
        <v>1.3202299999999999E-4</v>
      </c>
      <c r="CJ647" s="157">
        <v>0</v>
      </c>
      <c r="CK647" s="157">
        <v>1.8832399999999999E-4</v>
      </c>
      <c r="CL647" s="157">
        <v>1.6616999999999999E-4</v>
      </c>
      <c r="CM647" s="192">
        <v>7.5300000000000001E-5</v>
      </c>
      <c r="CN647" s="157">
        <v>1.4570499999999999E-4</v>
      </c>
      <c r="CO647" s="192">
        <v>8.81E-5</v>
      </c>
      <c r="CP647" s="157">
        <v>1.7499099999999999E-4</v>
      </c>
      <c r="CQ647" s="192">
        <v>3.6000000000000001E-5</v>
      </c>
      <c r="CR647" s="157">
        <v>3.3180800000000001E-4</v>
      </c>
      <c r="CS647" s="157">
        <v>1.04231E-4</v>
      </c>
      <c r="CT647" s="192">
        <v>2.3799999999999999E-5</v>
      </c>
      <c r="CU647" s="157">
        <v>1.9934600000000001E-4</v>
      </c>
      <c r="CV647" s="157">
        <v>2.38991E-4</v>
      </c>
      <c r="CW647" s="192">
        <v>1.7799999999999999E-5</v>
      </c>
      <c r="CX647" s="192">
        <v>8.9499999999999994E-5</v>
      </c>
      <c r="CY647" s="192">
        <v>8.2899999999999996E-5</v>
      </c>
      <c r="CZ647" s="157">
        <v>0</v>
      </c>
      <c r="DA647" s="192">
        <v>7.47E-5</v>
      </c>
      <c r="DB647" s="192">
        <v>9.9699999999999998E-5</v>
      </c>
      <c r="DC647" s="157">
        <v>1.4243700000000001E-4</v>
      </c>
      <c r="DD647" s="157">
        <v>1.3543E-4</v>
      </c>
      <c r="DE647" s="157">
        <v>2.51556E-4</v>
      </c>
      <c r="DF647" s="157">
        <v>1.8378099999999999E-4</v>
      </c>
      <c r="DG647" s="157">
        <v>0</v>
      </c>
      <c r="DH647" s="157">
        <v>1.35007E-4</v>
      </c>
      <c r="DI647" s="157">
        <v>2.0165800000000001E-4</v>
      </c>
      <c r="DJ647" s="157">
        <v>0</v>
      </c>
      <c r="DK647" s="157">
        <v>4.5871600000000002E-4</v>
      </c>
      <c r="DL647" s="157">
        <v>0</v>
      </c>
      <c r="DM647" s="157">
        <v>2.26646E-4</v>
      </c>
      <c r="DN647" s="192">
        <v>8.8200000000000003E-5</v>
      </c>
      <c r="DO647" s="157">
        <v>0</v>
      </c>
      <c r="DP647" s="192">
        <v>1.49E-5</v>
      </c>
      <c r="DQ647" s="192">
        <v>2.6299999999999999E-5</v>
      </c>
      <c r="DR647" s="157">
        <v>0</v>
      </c>
      <c r="DS647" s="157">
        <v>1.13538E-4</v>
      </c>
      <c r="DT647" s="157">
        <v>2.11721E-4</v>
      </c>
      <c r="DU647" s="192">
        <v>2.05E-5</v>
      </c>
      <c r="DV647" s="157">
        <v>1.6864500000000001E-4</v>
      </c>
      <c r="DW647" s="192">
        <v>8.6899999999999998E-5</v>
      </c>
      <c r="DX647" s="192">
        <v>8.1600000000000005E-5</v>
      </c>
      <c r="DY647" s="192">
        <v>8.1000000000000004E-5</v>
      </c>
      <c r="DZ647" s="157">
        <v>2.5303599999999999E-4</v>
      </c>
      <c r="EA647" s="157">
        <v>2.2847699999999999E-4</v>
      </c>
      <c r="EB647" s="157">
        <v>0</v>
      </c>
      <c r="EC647" s="157">
        <v>2.37586E-4</v>
      </c>
      <c r="ED647" s="192">
        <v>4.9200000000000003E-5</v>
      </c>
      <c r="EE647" s="157">
        <v>1.0647899999999999E-4</v>
      </c>
      <c r="EF647" s="157">
        <v>2.28691E-4</v>
      </c>
      <c r="EG647" s="157">
        <v>1.52919E-4</v>
      </c>
      <c r="EH647" s="192">
        <v>7.9400000000000006E-5</v>
      </c>
      <c r="EI647" s="157">
        <v>1.2453200000000001E-4</v>
      </c>
      <c r="EJ647" s="157">
        <v>3.1883299999999997E-4</v>
      </c>
      <c r="EK647" s="192">
        <v>7.3700000000000002E-5</v>
      </c>
      <c r="EL647" s="157">
        <v>2.3578600000000001E-4</v>
      </c>
      <c r="EM647" s="157">
        <v>1.22062E-4</v>
      </c>
      <c r="EN647" s="157">
        <v>1.3295000000000001E-4</v>
      </c>
      <c r="EO647" s="157">
        <v>1.96477E-4</v>
      </c>
      <c r="EP647" s="157">
        <v>1.5891200000000001E-4</v>
      </c>
      <c r="EQ647" s="157">
        <v>1.2457200000000001E-4</v>
      </c>
      <c r="ER647" s="157">
        <v>0</v>
      </c>
      <c r="ES647" s="157">
        <v>2.7408499999999998E-4</v>
      </c>
      <c r="ET647" s="157">
        <v>0</v>
      </c>
      <c r="EU647" s="157">
        <v>4.0934800000000003E-4</v>
      </c>
      <c r="EV647" s="192">
        <v>8.1299999999999997E-5</v>
      </c>
      <c r="EW647" s="157">
        <v>1.09262E-4</v>
      </c>
      <c r="EX647" s="157">
        <v>2.42272E-4</v>
      </c>
      <c r="EY647" s="157">
        <v>0</v>
      </c>
      <c r="EZ647" s="157">
        <v>4.0747400000000001E-4</v>
      </c>
      <c r="FA647" s="157">
        <v>3.7791300000000001E-4</v>
      </c>
      <c r="FB647" s="157">
        <v>4.3153400000000002E-4</v>
      </c>
      <c r="FC647" s="157">
        <v>4.0673599999999999E-4</v>
      </c>
      <c r="FD647" s="157">
        <v>1.00233E-4</v>
      </c>
      <c r="FE647" s="157">
        <v>0</v>
      </c>
      <c r="FF647" s="157">
        <v>1.3564800000000001E-4</v>
      </c>
      <c r="FG647" s="157">
        <v>0</v>
      </c>
      <c r="FH647" s="192">
        <v>7.1099999999999994E-5</v>
      </c>
      <c r="FI647" s="192">
        <v>2.76E-5</v>
      </c>
      <c r="FJ647" s="157">
        <v>1.19364E-4</v>
      </c>
      <c r="FK647" s="157">
        <v>0</v>
      </c>
      <c r="FL647" s="157">
        <v>0</v>
      </c>
      <c r="FM647" s="157">
        <v>2.1151500000000001E-4</v>
      </c>
      <c r="FN647" s="192">
        <v>1.7200000000000001E-5</v>
      </c>
      <c r="FO647" s="157">
        <v>3.5320300000000001E-4</v>
      </c>
      <c r="FP647" s="157">
        <v>1.6463599999999999E-4</v>
      </c>
      <c r="FQ647" s="157">
        <v>1.2533299999999999E-4</v>
      </c>
      <c r="FR647" s="157">
        <v>2.3190400000000001E-4</v>
      </c>
      <c r="FS647" s="157">
        <v>1.87961E-4</v>
      </c>
      <c r="FT647" s="157">
        <v>1.3071599999999999E-4</v>
      </c>
      <c r="FU647" s="157">
        <v>4.6064400000000002E-4</v>
      </c>
      <c r="FV647" s="157">
        <v>2.5263E-4</v>
      </c>
      <c r="FW647" s="157">
        <v>6.9430700000000002E-4</v>
      </c>
      <c r="FX647" s="192">
        <v>2.5599999999999999E-5</v>
      </c>
      <c r="FY647" s="157">
        <v>1.9007299999999999E-4</v>
      </c>
      <c r="FZ647" s="192">
        <v>4.5200000000000001E-5</v>
      </c>
      <c r="GA647" s="157">
        <v>1.16686E-4</v>
      </c>
      <c r="GB647" s="157">
        <v>1.2641200000000001E-4</v>
      </c>
      <c r="GC647" s="157">
        <v>6.0406999999999995E-4</v>
      </c>
      <c r="GD647" s="157">
        <v>1.10412E-4</v>
      </c>
      <c r="GE647" s="157">
        <v>0</v>
      </c>
      <c r="GF647" s="157">
        <v>0</v>
      </c>
      <c r="GG647" s="157">
        <v>0</v>
      </c>
      <c r="GH647" s="192">
        <v>4.6699999999999997E-5</v>
      </c>
      <c r="GI647" s="192">
        <v>5.1499999999999998E-5</v>
      </c>
      <c r="GJ647" s="157">
        <v>1.6162899999999999E-4</v>
      </c>
      <c r="GK647" s="192">
        <v>5.9200000000000002E-5</v>
      </c>
      <c r="GL647" s="192">
        <v>9.9199999999999999E-5</v>
      </c>
      <c r="GM647" s="157">
        <v>1.5358E-4</v>
      </c>
      <c r="GN647" s="157">
        <v>0</v>
      </c>
      <c r="GO647" s="157">
        <v>0</v>
      </c>
      <c r="GP647" s="157">
        <v>2.8512399999999999E-4</v>
      </c>
      <c r="GQ647" s="157">
        <v>2.26221E-4</v>
      </c>
      <c r="GR647" s="157">
        <v>4.2415600000000002E-4</v>
      </c>
      <c r="GS647" s="157">
        <v>0</v>
      </c>
      <c r="GT647" s="157">
        <v>0</v>
      </c>
      <c r="GU647" s="157">
        <v>0</v>
      </c>
      <c r="GV647" s="157">
        <v>0</v>
      </c>
      <c r="GW647" s="157">
        <v>1.3888889E-2</v>
      </c>
      <c r="GX647" s="157">
        <v>0</v>
      </c>
      <c r="GY647" s="157">
        <v>0</v>
      </c>
      <c r="GZ647" s="157">
        <v>0</v>
      </c>
      <c r="HA647" s="157">
        <v>1.0638297999999999E-2</v>
      </c>
    </row>
    <row r="648" spans="1:209" x14ac:dyDescent="0.2">
      <c r="A648" s="157" t="s">
        <v>4457</v>
      </c>
      <c r="B648" s="157">
        <v>0</v>
      </c>
      <c r="C648" s="157">
        <v>0</v>
      </c>
      <c r="D648" s="157">
        <v>0</v>
      </c>
      <c r="E648" s="157">
        <v>0</v>
      </c>
      <c r="F648" s="192">
        <v>2.6299999999999999E-5</v>
      </c>
      <c r="G648" s="157">
        <v>0</v>
      </c>
      <c r="H648" s="157">
        <v>0</v>
      </c>
      <c r="I648" s="157">
        <v>1.3131800000000001E-4</v>
      </c>
      <c r="J648" s="157">
        <v>0</v>
      </c>
      <c r="K648" s="157">
        <v>0</v>
      </c>
      <c r="L648" s="157">
        <v>0</v>
      </c>
      <c r="M648" s="192">
        <v>9.7E-5</v>
      </c>
      <c r="N648" s="192">
        <v>5.0699999999999999E-5</v>
      </c>
      <c r="O648" s="157">
        <v>0</v>
      </c>
      <c r="P648" s="192">
        <v>3.9700000000000003E-5</v>
      </c>
      <c r="Q648" s="157">
        <v>0</v>
      </c>
      <c r="R648" s="157">
        <v>0</v>
      </c>
      <c r="S648" s="157">
        <v>0</v>
      </c>
      <c r="T648" s="157">
        <v>0</v>
      </c>
      <c r="U648" s="157">
        <v>0</v>
      </c>
      <c r="V648" s="192">
        <v>4.0599999999999998E-5</v>
      </c>
      <c r="W648" s="157">
        <v>0</v>
      </c>
      <c r="X648" s="157">
        <v>3.0422899999999999E-4</v>
      </c>
      <c r="Y648" s="157">
        <v>0</v>
      </c>
      <c r="Z648" s="157">
        <v>2.1109699999999999E-4</v>
      </c>
      <c r="AA648" s="192">
        <v>1.6399999999999999E-5</v>
      </c>
      <c r="AB648" s="157">
        <v>1.1974899999999999E-4</v>
      </c>
      <c r="AC648" s="157">
        <v>0</v>
      </c>
      <c r="AD648" s="157">
        <v>0</v>
      </c>
      <c r="AE648" s="157">
        <v>0</v>
      </c>
      <c r="AF648" s="157">
        <v>0</v>
      </c>
      <c r="AG648" s="192">
        <v>2.6699999999999998E-5</v>
      </c>
      <c r="AH648" s="157">
        <v>0</v>
      </c>
      <c r="AI648" s="157">
        <v>0</v>
      </c>
      <c r="AJ648" s="157">
        <v>0</v>
      </c>
      <c r="AK648" s="157">
        <v>1.1642E-4</v>
      </c>
      <c r="AL648" s="157">
        <v>0</v>
      </c>
      <c r="AM648" s="157">
        <v>0</v>
      </c>
      <c r="AN648" s="157">
        <v>0</v>
      </c>
      <c r="AO648" s="157">
        <v>0</v>
      </c>
      <c r="AP648" s="157">
        <v>0</v>
      </c>
      <c r="AQ648" s="157">
        <v>0</v>
      </c>
      <c r="AR648" s="157">
        <v>0</v>
      </c>
      <c r="AS648" s="157">
        <v>1.8217400000000001E-4</v>
      </c>
      <c r="AT648" s="157">
        <v>0</v>
      </c>
      <c r="AU648" s="157">
        <v>2.0610100000000001E-4</v>
      </c>
      <c r="AV648" s="157">
        <v>0</v>
      </c>
      <c r="AW648" s="192">
        <v>6.8399999999999996E-5</v>
      </c>
      <c r="AX648" s="157">
        <v>0</v>
      </c>
      <c r="AY648" s="192">
        <v>2.6999999999999999E-5</v>
      </c>
      <c r="AZ648" s="157">
        <v>0</v>
      </c>
      <c r="BA648" s="157">
        <v>0</v>
      </c>
      <c r="BB648" s="157">
        <v>0</v>
      </c>
      <c r="BC648" s="192">
        <v>2.41E-5</v>
      </c>
      <c r="BD648" s="157">
        <v>0</v>
      </c>
      <c r="BE648" s="157">
        <v>0</v>
      </c>
      <c r="BF648" s="157">
        <v>0</v>
      </c>
      <c r="BG648" s="157">
        <v>0</v>
      </c>
      <c r="BH648" s="157">
        <v>0</v>
      </c>
      <c r="BI648" s="157">
        <v>0</v>
      </c>
      <c r="BJ648" s="192">
        <v>1.88E-5</v>
      </c>
      <c r="BK648" s="192">
        <v>3.4400000000000003E-5</v>
      </c>
      <c r="BL648" s="157">
        <v>0</v>
      </c>
      <c r="BM648" s="157">
        <v>0</v>
      </c>
      <c r="BN648" s="157">
        <v>0</v>
      </c>
      <c r="BO648" s="157">
        <v>0</v>
      </c>
      <c r="BP648" s="157">
        <v>0</v>
      </c>
      <c r="BQ648" s="157">
        <v>0</v>
      </c>
      <c r="BR648" s="157">
        <v>0</v>
      </c>
      <c r="BS648" s="157">
        <v>0</v>
      </c>
      <c r="BT648" s="157">
        <v>0</v>
      </c>
      <c r="BU648" s="192">
        <v>4.5099999999999998E-5</v>
      </c>
      <c r="BV648" s="157">
        <v>0</v>
      </c>
      <c r="BW648" s="157">
        <v>0</v>
      </c>
      <c r="BX648" s="157">
        <v>0</v>
      </c>
      <c r="BY648" s="157">
        <v>0</v>
      </c>
      <c r="BZ648" s="192">
        <v>3.0899999999999999E-5</v>
      </c>
      <c r="CA648" s="157">
        <v>0</v>
      </c>
      <c r="CB648" s="192">
        <v>9.6700000000000006E-5</v>
      </c>
      <c r="CC648" s="157">
        <v>0</v>
      </c>
      <c r="CD648" s="157">
        <v>0</v>
      </c>
      <c r="CE648" s="157">
        <v>0</v>
      </c>
      <c r="CF648" s="192">
        <v>2.7699999999999999E-5</v>
      </c>
      <c r="CG648" s="157">
        <v>0</v>
      </c>
      <c r="CH648" s="157">
        <v>5.5883799999999998E-4</v>
      </c>
      <c r="CI648" s="192">
        <v>1.8899999999999999E-5</v>
      </c>
      <c r="CJ648" s="157">
        <v>0</v>
      </c>
      <c r="CK648" s="157">
        <v>0</v>
      </c>
      <c r="CL648" s="192">
        <v>3.3200000000000001E-5</v>
      </c>
      <c r="CM648" s="192">
        <v>1.88E-5</v>
      </c>
      <c r="CN648" s="192">
        <v>3.9700000000000003E-5</v>
      </c>
      <c r="CO648" s="192">
        <v>7.5500000000000006E-5</v>
      </c>
      <c r="CP648" s="192">
        <v>5.0000000000000002E-5</v>
      </c>
      <c r="CQ648" s="157">
        <v>0</v>
      </c>
      <c r="CR648" s="157">
        <v>0</v>
      </c>
      <c r="CS648" s="192">
        <v>2.0800000000000001E-5</v>
      </c>
      <c r="CT648" s="157">
        <v>1.1899400000000001E-4</v>
      </c>
      <c r="CU648" s="157">
        <v>0</v>
      </c>
      <c r="CV648" s="157">
        <v>0</v>
      </c>
      <c r="CW648" s="192">
        <v>7.1199999999999996E-5</v>
      </c>
      <c r="CX648" s="192">
        <v>2.2399999999999999E-5</v>
      </c>
      <c r="CY648" s="157">
        <v>0</v>
      </c>
      <c r="CZ648" s="157">
        <v>0</v>
      </c>
      <c r="DA648" s="192">
        <v>6.2299999999999996E-5</v>
      </c>
      <c r="DB648" s="192">
        <v>6.6500000000000004E-5</v>
      </c>
      <c r="DC648" s="192">
        <v>1.0200000000000001E-5</v>
      </c>
      <c r="DD648" s="157">
        <v>0</v>
      </c>
      <c r="DE648" s="192">
        <v>2.65E-5</v>
      </c>
      <c r="DF648" s="157">
        <v>0</v>
      </c>
      <c r="DG648" s="157">
        <v>0</v>
      </c>
      <c r="DH648" s="157">
        <v>0</v>
      </c>
      <c r="DI648" s="157">
        <v>0</v>
      </c>
      <c r="DJ648" s="157">
        <v>0</v>
      </c>
      <c r="DK648" s="157">
        <v>0</v>
      </c>
      <c r="DL648" s="157">
        <v>0</v>
      </c>
      <c r="DM648" s="157">
        <v>0</v>
      </c>
      <c r="DN648" s="157">
        <v>0</v>
      </c>
      <c r="DO648" s="157">
        <v>0</v>
      </c>
      <c r="DP648" s="157">
        <v>0</v>
      </c>
      <c r="DQ648" s="157">
        <v>0</v>
      </c>
      <c r="DR648" s="157">
        <v>0</v>
      </c>
      <c r="DS648" s="157">
        <v>0</v>
      </c>
      <c r="DT648" s="157">
        <v>0</v>
      </c>
      <c r="DU648" s="157">
        <v>0</v>
      </c>
      <c r="DV648" s="157">
        <v>0</v>
      </c>
      <c r="DW648" s="157">
        <v>0</v>
      </c>
      <c r="DX648" s="157">
        <v>0</v>
      </c>
      <c r="DY648" s="157">
        <v>0</v>
      </c>
      <c r="DZ648" s="157">
        <v>0</v>
      </c>
      <c r="EA648" s="157">
        <v>0</v>
      </c>
      <c r="EB648" s="157">
        <v>0</v>
      </c>
      <c r="EC648" s="157">
        <v>0</v>
      </c>
      <c r="ED648" s="157">
        <v>0</v>
      </c>
      <c r="EE648" s="157">
        <v>0</v>
      </c>
      <c r="EF648" s="157">
        <v>0</v>
      </c>
      <c r="EG648" s="157">
        <v>0</v>
      </c>
      <c r="EH648" s="157">
        <v>0</v>
      </c>
      <c r="EI648" s="157">
        <v>0</v>
      </c>
      <c r="EJ648" s="157">
        <v>0</v>
      </c>
      <c r="EK648" s="157">
        <v>0</v>
      </c>
      <c r="EL648" s="157">
        <v>0</v>
      </c>
      <c r="EM648" s="192">
        <v>3.0499999999999999E-5</v>
      </c>
      <c r="EN648" s="157">
        <v>0</v>
      </c>
      <c r="EO648" s="157">
        <v>0</v>
      </c>
      <c r="EP648" s="157">
        <v>0</v>
      </c>
      <c r="EQ648" s="192">
        <v>8.8999999999999995E-6</v>
      </c>
      <c r="ER648" s="157">
        <v>0</v>
      </c>
      <c r="ES648" s="157">
        <v>0</v>
      </c>
      <c r="ET648" s="157">
        <v>1.86033E-4</v>
      </c>
      <c r="EU648" s="157">
        <v>0</v>
      </c>
      <c r="EV648" s="157">
        <v>0</v>
      </c>
      <c r="EW648" s="157">
        <v>0</v>
      </c>
      <c r="EX648" s="157">
        <v>0</v>
      </c>
      <c r="EY648" s="157">
        <v>0</v>
      </c>
      <c r="EZ648" s="157">
        <v>0</v>
      </c>
      <c r="FA648" s="157">
        <v>0</v>
      </c>
      <c r="FB648" s="157">
        <v>0</v>
      </c>
      <c r="FC648" s="157">
        <v>0</v>
      </c>
      <c r="FD648" s="157">
        <v>0</v>
      </c>
      <c r="FE648" s="157">
        <v>0</v>
      </c>
      <c r="FF648" s="157">
        <v>0</v>
      </c>
      <c r="FG648" s="157">
        <v>0</v>
      </c>
      <c r="FH648" s="157">
        <v>0</v>
      </c>
      <c r="FI648" s="157">
        <v>0</v>
      </c>
      <c r="FJ648" s="157">
        <v>0</v>
      </c>
      <c r="FK648" s="157">
        <v>0</v>
      </c>
      <c r="FL648" s="192">
        <v>9.6299999999999996E-5</v>
      </c>
      <c r="FM648" s="157">
        <v>0</v>
      </c>
      <c r="FN648" s="157">
        <v>0</v>
      </c>
      <c r="FO648" s="157">
        <v>0</v>
      </c>
      <c r="FP648" s="157">
        <v>0</v>
      </c>
      <c r="FQ648" s="157">
        <v>0</v>
      </c>
      <c r="FR648" s="157">
        <v>0</v>
      </c>
      <c r="FS648" s="157">
        <v>0</v>
      </c>
      <c r="FT648" s="157">
        <v>0</v>
      </c>
      <c r="FU648" s="157">
        <v>0</v>
      </c>
      <c r="FV648" s="157">
        <v>0</v>
      </c>
      <c r="FW648" s="157">
        <v>0</v>
      </c>
      <c r="FX648" s="157">
        <v>0</v>
      </c>
      <c r="FY648" s="192">
        <v>2.72E-5</v>
      </c>
      <c r="FZ648" s="157">
        <v>0</v>
      </c>
      <c r="GA648" s="157">
        <v>0</v>
      </c>
      <c r="GB648" s="157">
        <v>0</v>
      </c>
      <c r="GC648" s="157">
        <v>0</v>
      </c>
      <c r="GD648" s="157">
        <v>0</v>
      </c>
      <c r="GE648" s="157">
        <v>0</v>
      </c>
      <c r="GF648" s="157">
        <v>0</v>
      </c>
      <c r="GG648" s="157">
        <v>0</v>
      </c>
      <c r="GH648" s="157">
        <v>0</v>
      </c>
      <c r="GI648" s="157">
        <v>0</v>
      </c>
      <c r="GJ648" s="157">
        <v>0</v>
      </c>
      <c r="GK648" s="157">
        <v>0</v>
      </c>
      <c r="GL648" s="192">
        <v>3.3099999999999998E-5</v>
      </c>
      <c r="GM648" s="157">
        <v>0</v>
      </c>
      <c r="GN648" s="157">
        <v>0</v>
      </c>
      <c r="GO648" s="157">
        <v>0</v>
      </c>
      <c r="GP648" s="157">
        <v>0</v>
      </c>
      <c r="GQ648" s="157">
        <v>0</v>
      </c>
      <c r="GR648" s="157">
        <v>0</v>
      </c>
      <c r="GS648" s="157">
        <v>0</v>
      </c>
      <c r="GT648" s="157">
        <v>0</v>
      </c>
      <c r="GU648" s="157">
        <v>0</v>
      </c>
      <c r="GV648" s="157">
        <v>0</v>
      </c>
      <c r="GW648" s="157">
        <v>0</v>
      </c>
      <c r="GX648" s="157">
        <v>0</v>
      </c>
      <c r="GY648" s="157">
        <v>0</v>
      </c>
      <c r="GZ648" s="157">
        <v>0</v>
      </c>
      <c r="HA648" s="157">
        <v>0</v>
      </c>
    </row>
    <row r="649" spans="1:209" x14ac:dyDescent="0.2">
      <c r="A649" s="157" t="s">
        <v>4458</v>
      </c>
      <c r="B649" s="157">
        <v>0</v>
      </c>
      <c r="C649" s="157">
        <v>0</v>
      </c>
      <c r="D649" s="157">
        <v>0</v>
      </c>
      <c r="E649" s="157">
        <v>0</v>
      </c>
      <c r="F649" s="157">
        <v>0</v>
      </c>
      <c r="G649" s="192">
        <v>1.42E-5</v>
      </c>
      <c r="H649" s="157">
        <v>0</v>
      </c>
      <c r="I649" s="157">
        <v>0</v>
      </c>
      <c r="J649" s="157">
        <v>0</v>
      </c>
      <c r="K649" s="157">
        <v>0</v>
      </c>
      <c r="L649" s="157">
        <v>0</v>
      </c>
      <c r="M649" s="157">
        <v>3.9073529999999997E-3</v>
      </c>
      <c r="N649" s="157">
        <v>0</v>
      </c>
      <c r="O649" s="157">
        <v>0</v>
      </c>
      <c r="P649" s="157">
        <v>0</v>
      </c>
      <c r="Q649" s="157">
        <v>0</v>
      </c>
      <c r="R649" s="157">
        <v>0</v>
      </c>
      <c r="S649" s="157">
        <v>0</v>
      </c>
      <c r="T649" s="157">
        <v>0</v>
      </c>
      <c r="U649" s="157">
        <v>0</v>
      </c>
      <c r="V649" s="157">
        <v>0</v>
      </c>
      <c r="W649" s="157">
        <v>0</v>
      </c>
      <c r="X649" s="157">
        <v>0</v>
      </c>
      <c r="Y649" s="157">
        <v>0</v>
      </c>
      <c r="Z649" s="157">
        <v>4.6089429999999999E-3</v>
      </c>
      <c r="AA649" s="157">
        <v>0</v>
      </c>
      <c r="AB649" s="157">
        <v>0</v>
      </c>
      <c r="AC649" s="157">
        <v>0</v>
      </c>
      <c r="AD649" s="157">
        <v>3.5129940000000002E-3</v>
      </c>
      <c r="AE649" s="157">
        <v>0</v>
      </c>
      <c r="AF649" s="157">
        <v>0</v>
      </c>
      <c r="AG649" s="157">
        <v>0</v>
      </c>
      <c r="AH649" s="157">
        <v>0</v>
      </c>
      <c r="AI649" s="157">
        <v>0</v>
      </c>
      <c r="AJ649" s="157">
        <v>0</v>
      </c>
      <c r="AK649" s="157">
        <v>0</v>
      </c>
      <c r="AL649" s="157">
        <v>0</v>
      </c>
      <c r="AM649" s="157">
        <v>0</v>
      </c>
      <c r="AN649" s="157">
        <v>0</v>
      </c>
      <c r="AO649" s="157">
        <v>0</v>
      </c>
      <c r="AP649" s="157">
        <v>0</v>
      </c>
      <c r="AQ649" s="157">
        <v>0</v>
      </c>
      <c r="AR649" s="157">
        <v>0</v>
      </c>
      <c r="AS649" s="157">
        <v>0</v>
      </c>
      <c r="AT649" s="157">
        <v>0</v>
      </c>
      <c r="AU649" s="157">
        <v>0</v>
      </c>
      <c r="AV649" s="157">
        <v>0</v>
      </c>
      <c r="AW649" s="157">
        <v>0</v>
      </c>
      <c r="AX649" s="157">
        <v>0</v>
      </c>
      <c r="AY649" s="157">
        <v>0</v>
      </c>
      <c r="AZ649" s="157">
        <v>0</v>
      </c>
      <c r="BA649" s="157">
        <v>0</v>
      </c>
      <c r="BB649" s="157">
        <v>0</v>
      </c>
      <c r="BC649" s="157">
        <v>0</v>
      </c>
      <c r="BD649" s="157">
        <v>0</v>
      </c>
      <c r="BE649" s="157">
        <v>0</v>
      </c>
      <c r="BF649" s="157">
        <v>4.1906360000000002E-3</v>
      </c>
      <c r="BG649" s="157">
        <v>0</v>
      </c>
      <c r="BH649" s="157">
        <v>0</v>
      </c>
      <c r="BI649" s="157">
        <v>0</v>
      </c>
      <c r="BJ649" s="157">
        <v>0</v>
      </c>
      <c r="BK649" s="157">
        <v>0</v>
      </c>
      <c r="BL649" s="157">
        <v>0</v>
      </c>
      <c r="BM649" s="157">
        <v>0</v>
      </c>
      <c r="BN649" s="157">
        <v>0</v>
      </c>
      <c r="BO649" s="157">
        <v>0</v>
      </c>
      <c r="BP649" s="157">
        <v>0</v>
      </c>
      <c r="BQ649" s="157">
        <v>0</v>
      </c>
      <c r="BR649" s="157">
        <v>0</v>
      </c>
      <c r="BS649" s="157">
        <v>0</v>
      </c>
      <c r="BT649" s="157">
        <v>0</v>
      </c>
      <c r="BU649" s="157">
        <v>0</v>
      </c>
      <c r="BV649" s="157">
        <v>0</v>
      </c>
      <c r="BW649" s="157">
        <v>0</v>
      </c>
      <c r="BX649" s="157">
        <v>0</v>
      </c>
      <c r="BY649" s="157">
        <v>0</v>
      </c>
      <c r="BZ649" s="157">
        <v>0</v>
      </c>
      <c r="CA649" s="157">
        <v>0</v>
      </c>
      <c r="CB649" s="157">
        <v>0</v>
      </c>
      <c r="CC649" s="157">
        <v>0</v>
      </c>
      <c r="CD649" s="157">
        <v>0</v>
      </c>
      <c r="CE649" s="157">
        <v>0</v>
      </c>
      <c r="CF649" s="157">
        <v>0</v>
      </c>
      <c r="CG649" s="157">
        <v>0</v>
      </c>
      <c r="CH649" s="157">
        <v>4.1513649999999997E-3</v>
      </c>
      <c r="CI649" s="157">
        <v>0</v>
      </c>
      <c r="CJ649" s="157">
        <v>0</v>
      </c>
      <c r="CK649" s="157">
        <v>0</v>
      </c>
      <c r="CL649" s="157">
        <v>0</v>
      </c>
      <c r="CM649" s="157">
        <v>0</v>
      </c>
      <c r="CN649" s="157">
        <v>0</v>
      </c>
      <c r="CO649" s="157">
        <v>0</v>
      </c>
      <c r="CP649" s="157">
        <v>0</v>
      </c>
      <c r="CQ649" s="157">
        <v>0</v>
      </c>
      <c r="CR649" s="157">
        <v>0</v>
      </c>
      <c r="CS649" s="157">
        <v>0</v>
      </c>
      <c r="CT649" s="157">
        <v>0</v>
      </c>
      <c r="CU649" s="157">
        <v>0</v>
      </c>
      <c r="CV649" s="157">
        <v>0</v>
      </c>
      <c r="CW649" s="157">
        <v>1.6079460000000001E-3</v>
      </c>
      <c r="CX649" s="157">
        <v>0</v>
      </c>
      <c r="CY649" s="157">
        <v>0</v>
      </c>
      <c r="CZ649" s="157">
        <v>5.0331730000000002E-3</v>
      </c>
      <c r="DA649" s="157">
        <v>0</v>
      </c>
      <c r="DB649" s="157">
        <v>0</v>
      </c>
      <c r="DC649" s="157">
        <v>0</v>
      </c>
      <c r="DD649" s="157">
        <v>0</v>
      </c>
      <c r="DE649" s="157">
        <v>0</v>
      </c>
      <c r="DF649" s="157">
        <v>0</v>
      </c>
      <c r="DG649" s="157">
        <v>0</v>
      </c>
      <c r="DH649" s="157">
        <v>0</v>
      </c>
      <c r="DI649" s="157">
        <v>0</v>
      </c>
      <c r="DJ649" s="157">
        <v>6.2020180000000001E-3</v>
      </c>
      <c r="DK649" s="157">
        <v>0</v>
      </c>
      <c r="DL649" s="157">
        <v>0</v>
      </c>
      <c r="DM649" s="157">
        <v>0</v>
      </c>
      <c r="DN649" s="157">
        <v>0</v>
      </c>
      <c r="DO649" s="157">
        <v>1.729027E-3</v>
      </c>
      <c r="DP649" s="157">
        <v>5.8806850000000001E-3</v>
      </c>
      <c r="DQ649" s="157">
        <v>4.6015090000000002E-3</v>
      </c>
      <c r="DR649" s="157">
        <v>0</v>
      </c>
      <c r="DS649" s="157">
        <v>0</v>
      </c>
      <c r="DT649" s="157">
        <v>0</v>
      </c>
      <c r="DU649" s="157">
        <v>0</v>
      </c>
      <c r="DV649" s="157">
        <v>0</v>
      </c>
      <c r="DW649" s="157">
        <v>3.4248360000000001E-3</v>
      </c>
      <c r="DX649" s="157">
        <v>0</v>
      </c>
      <c r="DY649" s="157">
        <v>0</v>
      </c>
      <c r="DZ649" s="157">
        <v>0</v>
      </c>
      <c r="EA649" s="157">
        <v>0</v>
      </c>
      <c r="EB649" s="157">
        <v>0</v>
      </c>
      <c r="EC649" s="157">
        <v>0</v>
      </c>
      <c r="ED649" s="157">
        <v>0</v>
      </c>
      <c r="EE649" s="157">
        <v>0</v>
      </c>
      <c r="EF649" s="157">
        <v>0</v>
      </c>
      <c r="EG649" s="157">
        <v>0</v>
      </c>
      <c r="EH649" s="157">
        <v>0</v>
      </c>
      <c r="EI649" s="157">
        <v>0</v>
      </c>
      <c r="EJ649" s="157">
        <v>0</v>
      </c>
      <c r="EK649" s="157">
        <v>0</v>
      </c>
      <c r="EL649" s="157">
        <v>0</v>
      </c>
      <c r="EM649" s="157">
        <v>0</v>
      </c>
      <c r="EN649" s="157">
        <v>0</v>
      </c>
      <c r="EO649" s="157">
        <v>4.1914989999999996E-3</v>
      </c>
      <c r="EP649" s="157">
        <v>0</v>
      </c>
      <c r="EQ649" s="157">
        <v>0</v>
      </c>
      <c r="ER649" s="157">
        <v>0</v>
      </c>
      <c r="ES649" s="157">
        <v>0</v>
      </c>
      <c r="ET649" s="157">
        <v>0</v>
      </c>
      <c r="EU649" s="157">
        <v>0</v>
      </c>
      <c r="EV649" s="157">
        <v>0</v>
      </c>
      <c r="EW649" s="157">
        <v>0</v>
      </c>
      <c r="EX649" s="157">
        <v>0</v>
      </c>
      <c r="EY649" s="157">
        <v>3.2091099999999998E-3</v>
      </c>
      <c r="EZ649" s="157">
        <v>0</v>
      </c>
      <c r="FA649" s="157">
        <v>0</v>
      </c>
      <c r="FB649" s="157">
        <v>0</v>
      </c>
      <c r="FC649" s="157">
        <v>0</v>
      </c>
      <c r="FD649" s="157">
        <v>0</v>
      </c>
      <c r="FE649" s="157">
        <v>0</v>
      </c>
      <c r="FF649" s="192">
        <v>3.3899999999999997E-5</v>
      </c>
      <c r="FG649" s="157">
        <v>0</v>
      </c>
      <c r="FH649" s="157">
        <v>0</v>
      </c>
      <c r="FI649" s="157">
        <v>0</v>
      </c>
      <c r="FJ649" s="157">
        <v>0</v>
      </c>
      <c r="FK649" s="157">
        <v>0</v>
      </c>
      <c r="FL649" s="157">
        <v>0</v>
      </c>
      <c r="FM649" s="157">
        <v>0</v>
      </c>
      <c r="FN649" s="157">
        <v>0</v>
      </c>
      <c r="FO649" s="157">
        <v>0</v>
      </c>
      <c r="FP649" s="157">
        <v>0</v>
      </c>
      <c r="FQ649" s="157">
        <v>0</v>
      </c>
      <c r="FR649" s="157">
        <v>0</v>
      </c>
      <c r="FS649" s="157">
        <v>0</v>
      </c>
      <c r="FT649" s="157">
        <v>0</v>
      </c>
      <c r="FU649" s="157">
        <v>0</v>
      </c>
      <c r="FV649" s="157">
        <v>0</v>
      </c>
      <c r="FW649" s="157">
        <v>0</v>
      </c>
      <c r="FX649" s="157">
        <v>0</v>
      </c>
      <c r="FY649" s="157">
        <v>0</v>
      </c>
      <c r="FZ649" s="157">
        <v>0</v>
      </c>
      <c r="GA649" s="157">
        <v>0</v>
      </c>
      <c r="GB649" s="157">
        <v>0</v>
      </c>
      <c r="GC649" s="157">
        <v>0</v>
      </c>
      <c r="GD649" s="157">
        <v>0</v>
      </c>
      <c r="GE649" s="157">
        <v>0</v>
      </c>
      <c r="GF649" s="157">
        <v>9.4090460000000008E-3</v>
      </c>
      <c r="GG649" s="157">
        <v>1.845675E-3</v>
      </c>
      <c r="GH649" s="157">
        <v>8.4474830000000004E-3</v>
      </c>
      <c r="GI649" s="157">
        <v>1.955437E-3</v>
      </c>
      <c r="GJ649" s="157">
        <v>0</v>
      </c>
      <c r="GK649" s="192">
        <v>2.9600000000000001E-5</v>
      </c>
      <c r="GL649" s="157">
        <v>1.4887349999999999E-3</v>
      </c>
      <c r="GM649" s="157">
        <v>0</v>
      </c>
      <c r="GN649" s="157">
        <v>0</v>
      </c>
      <c r="GO649" s="157">
        <v>0</v>
      </c>
      <c r="GP649" s="157">
        <v>0</v>
      </c>
      <c r="GQ649" s="157">
        <v>0</v>
      </c>
      <c r="GR649" s="157">
        <v>0</v>
      </c>
      <c r="GS649" s="157">
        <v>0</v>
      </c>
      <c r="GT649" s="157">
        <v>0</v>
      </c>
      <c r="GU649" s="157">
        <v>0</v>
      </c>
      <c r="GV649" s="157">
        <v>0</v>
      </c>
      <c r="GW649" s="157">
        <v>0</v>
      </c>
      <c r="GX649" s="157">
        <v>0</v>
      </c>
      <c r="GY649" s="157">
        <v>0</v>
      </c>
      <c r="GZ649" s="157">
        <v>0</v>
      </c>
      <c r="HA649" s="157">
        <v>0</v>
      </c>
    </row>
    <row r="650" spans="1:209" x14ac:dyDescent="0.2">
      <c r="A650" s="157" t="s">
        <v>4459</v>
      </c>
      <c r="B650" s="157">
        <v>1.1934949999999999E-3</v>
      </c>
      <c r="C650" s="157">
        <v>0</v>
      </c>
      <c r="D650" s="192">
        <v>1.0200000000000001E-5</v>
      </c>
      <c r="E650" s="157">
        <v>0</v>
      </c>
      <c r="F650" s="192">
        <v>3.9499999999999998E-5</v>
      </c>
      <c r="G650" s="157">
        <v>0</v>
      </c>
      <c r="H650" s="157">
        <v>0</v>
      </c>
      <c r="I650" s="157">
        <v>0</v>
      </c>
      <c r="J650" s="157">
        <v>0</v>
      </c>
      <c r="K650" s="157">
        <v>1.0717000000000001E-4</v>
      </c>
      <c r="L650" s="157">
        <v>0</v>
      </c>
      <c r="M650" s="157">
        <v>0</v>
      </c>
      <c r="N650" s="157">
        <v>0</v>
      </c>
      <c r="O650" s="157">
        <v>0</v>
      </c>
      <c r="P650" s="157">
        <v>0</v>
      </c>
      <c r="Q650" s="157">
        <v>0</v>
      </c>
      <c r="R650" s="157">
        <v>0</v>
      </c>
      <c r="S650" s="157">
        <v>0</v>
      </c>
      <c r="T650" s="157">
        <v>0</v>
      </c>
      <c r="U650" s="157">
        <v>0</v>
      </c>
      <c r="V650" s="192">
        <v>2.0299999999999999E-5</v>
      </c>
      <c r="W650" s="157">
        <v>0</v>
      </c>
      <c r="X650" s="157">
        <v>0</v>
      </c>
      <c r="Y650" s="157">
        <v>1.4003400000000001E-4</v>
      </c>
      <c r="Z650" s="157">
        <v>0</v>
      </c>
      <c r="AA650" s="157">
        <v>0</v>
      </c>
      <c r="AB650" s="157">
        <v>0</v>
      </c>
      <c r="AC650" s="157">
        <v>0</v>
      </c>
      <c r="AD650" s="157">
        <v>0</v>
      </c>
      <c r="AE650" s="157">
        <v>0</v>
      </c>
      <c r="AF650" s="157">
        <v>0</v>
      </c>
      <c r="AG650" s="157">
        <v>0</v>
      </c>
      <c r="AH650" s="157">
        <v>0</v>
      </c>
      <c r="AI650" s="157">
        <v>4.25466E-4</v>
      </c>
      <c r="AJ650" s="192">
        <v>3.5500000000000002E-5</v>
      </c>
      <c r="AK650" s="157">
        <v>0</v>
      </c>
      <c r="AL650" s="157">
        <v>0</v>
      </c>
      <c r="AM650" s="157">
        <v>0</v>
      </c>
      <c r="AN650" s="157">
        <v>0</v>
      </c>
      <c r="AO650" s="157">
        <v>0</v>
      </c>
      <c r="AP650" s="157">
        <v>0</v>
      </c>
      <c r="AQ650" s="157">
        <v>0</v>
      </c>
      <c r="AR650" s="157">
        <v>0</v>
      </c>
      <c r="AS650" s="157">
        <v>0</v>
      </c>
      <c r="AT650" s="157">
        <v>0</v>
      </c>
      <c r="AU650" s="157">
        <v>0</v>
      </c>
      <c r="AV650" s="157">
        <v>0</v>
      </c>
      <c r="AW650" s="157">
        <v>0</v>
      </c>
      <c r="AX650" s="157">
        <v>0</v>
      </c>
      <c r="AY650" s="157">
        <v>0</v>
      </c>
      <c r="AZ650" s="157">
        <v>0</v>
      </c>
      <c r="BA650" s="157">
        <v>0</v>
      </c>
      <c r="BB650" s="157">
        <v>0</v>
      </c>
      <c r="BC650" s="157">
        <v>0</v>
      </c>
      <c r="BD650" s="157">
        <v>0</v>
      </c>
      <c r="BE650" s="157">
        <v>0</v>
      </c>
      <c r="BF650" s="192">
        <v>3.8099999999999998E-5</v>
      </c>
      <c r="BG650" s="157">
        <v>0</v>
      </c>
      <c r="BH650" s="157">
        <v>0</v>
      </c>
      <c r="BI650" s="157">
        <v>0</v>
      </c>
      <c r="BJ650" s="157">
        <v>0</v>
      </c>
      <c r="BK650" s="157">
        <v>0</v>
      </c>
      <c r="BL650" s="157">
        <v>0</v>
      </c>
      <c r="BM650" s="157">
        <v>0</v>
      </c>
      <c r="BN650" s="157">
        <v>0</v>
      </c>
      <c r="BO650" s="157">
        <v>0</v>
      </c>
      <c r="BP650" s="157">
        <v>0</v>
      </c>
      <c r="BQ650" s="157">
        <v>0</v>
      </c>
      <c r="BR650" s="157">
        <v>0</v>
      </c>
      <c r="BS650" s="157">
        <v>0</v>
      </c>
      <c r="BT650" s="157">
        <v>0</v>
      </c>
      <c r="BU650" s="157">
        <v>0</v>
      </c>
      <c r="BV650" s="192">
        <v>4.7500000000000003E-5</v>
      </c>
      <c r="BW650" s="192">
        <v>5.9799999999999997E-5</v>
      </c>
      <c r="BX650" s="157">
        <v>0</v>
      </c>
      <c r="BY650" s="157">
        <v>0</v>
      </c>
      <c r="BZ650" s="157">
        <v>1.5473200000000001E-4</v>
      </c>
      <c r="CA650" s="157">
        <v>0</v>
      </c>
      <c r="CB650" s="157">
        <v>0</v>
      </c>
      <c r="CC650" s="157">
        <v>2.7170999999999999E-4</v>
      </c>
      <c r="CD650" s="157">
        <v>0</v>
      </c>
      <c r="CE650" s="157">
        <v>0</v>
      </c>
      <c r="CF650" s="192">
        <v>2.7699999999999999E-5</v>
      </c>
      <c r="CG650" s="157">
        <v>0</v>
      </c>
      <c r="CH650" s="157">
        <v>0</v>
      </c>
      <c r="CI650" s="157">
        <v>0</v>
      </c>
      <c r="CJ650" s="157">
        <v>0</v>
      </c>
      <c r="CK650" s="157">
        <v>0</v>
      </c>
      <c r="CL650" s="192">
        <v>1.11E-5</v>
      </c>
      <c r="CM650" s="157">
        <v>0</v>
      </c>
      <c r="CN650" s="157">
        <v>0</v>
      </c>
      <c r="CO650" s="157">
        <v>0</v>
      </c>
      <c r="CP650" s="192">
        <v>5.0000000000000002E-5</v>
      </c>
      <c r="CQ650" s="192">
        <v>1.2E-5</v>
      </c>
      <c r="CR650" s="157">
        <v>0</v>
      </c>
      <c r="CS650" s="157">
        <v>0</v>
      </c>
      <c r="CT650" s="157">
        <v>0</v>
      </c>
      <c r="CU650" s="157">
        <v>0</v>
      </c>
      <c r="CV650" s="157">
        <v>0</v>
      </c>
      <c r="CW650" s="157">
        <v>0</v>
      </c>
      <c r="CX650" s="157">
        <v>0</v>
      </c>
      <c r="CY650" s="157">
        <v>0</v>
      </c>
      <c r="CZ650" s="157">
        <v>0</v>
      </c>
      <c r="DA650" s="157">
        <v>0</v>
      </c>
      <c r="DB650" s="157">
        <v>0</v>
      </c>
      <c r="DC650" s="157">
        <v>0</v>
      </c>
      <c r="DD650" s="157">
        <v>0</v>
      </c>
      <c r="DE650" s="157">
        <v>0</v>
      </c>
      <c r="DF650" s="157">
        <v>0</v>
      </c>
      <c r="DG650" s="157">
        <v>0</v>
      </c>
      <c r="DH650" s="157">
        <v>0</v>
      </c>
      <c r="DI650" s="157">
        <v>0</v>
      </c>
      <c r="DJ650" s="157">
        <v>0</v>
      </c>
      <c r="DK650" s="157">
        <v>0</v>
      </c>
      <c r="DL650" s="157">
        <v>0</v>
      </c>
      <c r="DM650" s="192">
        <v>3.7799999999999997E-5</v>
      </c>
      <c r="DN650" s="157">
        <v>0</v>
      </c>
      <c r="DO650" s="157">
        <v>0</v>
      </c>
      <c r="DP650" s="157">
        <v>0</v>
      </c>
      <c r="DQ650" s="157">
        <v>0</v>
      </c>
      <c r="DR650" s="157">
        <v>0</v>
      </c>
      <c r="DS650" s="192">
        <v>2.27E-5</v>
      </c>
      <c r="DT650" s="157">
        <v>0</v>
      </c>
      <c r="DU650" s="157">
        <v>0</v>
      </c>
      <c r="DV650" s="157">
        <v>0</v>
      </c>
      <c r="DW650" s="157">
        <v>0</v>
      </c>
      <c r="DX650" s="192">
        <v>5.4400000000000001E-5</v>
      </c>
      <c r="DY650" s="157">
        <v>0</v>
      </c>
      <c r="DZ650" s="157">
        <v>0</v>
      </c>
      <c r="EA650" s="157">
        <v>0</v>
      </c>
      <c r="EB650" s="157">
        <v>2.1124499999999999E-4</v>
      </c>
      <c r="EC650" s="192">
        <v>1.8300000000000001E-5</v>
      </c>
      <c r="ED650" s="157">
        <v>0</v>
      </c>
      <c r="EE650" s="157">
        <v>0</v>
      </c>
      <c r="EF650" s="157">
        <v>4.24712E-4</v>
      </c>
      <c r="EG650" s="157">
        <v>0</v>
      </c>
      <c r="EH650" s="157">
        <v>0</v>
      </c>
      <c r="EI650" s="157">
        <v>0</v>
      </c>
      <c r="EJ650" s="157">
        <v>0</v>
      </c>
      <c r="EK650" s="157">
        <v>0</v>
      </c>
      <c r="EL650" s="192">
        <v>3.3699999999999999E-5</v>
      </c>
      <c r="EM650" s="157">
        <v>0</v>
      </c>
      <c r="EN650" s="192">
        <v>5.3199999999999999E-5</v>
      </c>
      <c r="EO650" s="157">
        <v>0</v>
      </c>
      <c r="EP650" s="157">
        <v>0</v>
      </c>
      <c r="EQ650" s="157">
        <v>0</v>
      </c>
      <c r="ER650" s="192">
        <v>4.1300000000000001E-5</v>
      </c>
      <c r="ES650" s="157">
        <v>0</v>
      </c>
      <c r="ET650" s="157">
        <v>0</v>
      </c>
      <c r="EU650" s="157">
        <v>0</v>
      </c>
      <c r="EV650" s="157">
        <v>1.42285E-4</v>
      </c>
      <c r="EW650" s="157">
        <v>0</v>
      </c>
      <c r="EX650" s="157">
        <v>0</v>
      </c>
      <c r="EY650" s="157">
        <v>0</v>
      </c>
      <c r="EZ650" s="157">
        <v>0</v>
      </c>
      <c r="FA650" s="157">
        <v>0</v>
      </c>
      <c r="FB650" s="157">
        <v>0</v>
      </c>
      <c r="FC650" s="157">
        <v>0</v>
      </c>
      <c r="FD650" s="157">
        <v>0</v>
      </c>
      <c r="FE650" s="157">
        <v>0</v>
      </c>
      <c r="FF650" s="157">
        <v>0</v>
      </c>
      <c r="FG650" s="157">
        <v>0</v>
      </c>
      <c r="FH650" s="157">
        <v>0</v>
      </c>
      <c r="FI650" s="157">
        <v>0</v>
      </c>
      <c r="FJ650" s="157">
        <v>0</v>
      </c>
      <c r="FK650" s="192">
        <v>4.6199999999999998E-5</v>
      </c>
      <c r="FL650" s="157">
        <v>0</v>
      </c>
      <c r="FM650" s="157">
        <v>0</v>
      </c>
      <c r="FN650" s="157">
        <v>0</v>
      </c>
      <c r="FO650" s="157">
        <v>0</v>
      </c>
      <c r="FP650" s="157">
        <v>0</v>
      </c>
      <c r="FQ650" s="157">
        <v>0</v>
      </c>
      <c r="FR650" s="157">
        <v>0</v>
      </c>
      <c r="FS650" s="157">
        <v>0</v>
      </c>
      <c r="FT650" s="157">
        <v>0</v>
      </c>
      <c r="FU650" s="157">
        <v>0</v>
      </c>
      <c r="FV650" s="157">
        <v>0</v>
      </c>
      <c r="FW650" s="157">
        <v>0</v>
      </c>
      <c r="FX650" s="157">
        <v>0</v>
      </c>
      <c r="FY650" s="157">
        <v>0</v>
      </c>
      <c r="FZ650" s="157">
        <v>0</v>
      </c>
      <c r="GA650" s="157">
        <v>0</v>
      </c>
      <c r="GB650" s="157">
        <v>0</v>
      </c>
      <c r="GC650" s="157">
        <v>0</v>
      </c>
      <c r="GD650" s="192">
        <v>3.68E-5</v>
      </c>
      <c r="GE650" s="192">
        <v>2.26E-5</v>
      </c>
      <c r="GF650" s="157">
        <v>0</v>
      </c>
      <c r="GG650" s="157">
        <v>0</v>
      </c>
      <c r="GH650" s="157">
        <v>0</v>
      </c>
      <c r="GI650" s="157">
        <v>0</v>
      </c>
      <c r="GJ650" s="157">
        <v>0</v>
      </c>
      <c r="GK650" s="157">
        <v>0</v>
      </c>
      <c r="GL650" s="157">
        <v>0</v>
      </c>
      <c r="GM650" s="192">
        <v>3.8399999999999998E-5</v>
      </c>
      <c r="GN650" s="157">
        <v>0</v>
      </c>
      <c r="GO650" s="157">
        <v>0</v>
      </c>
      <c r="GP650" s="157">
        <v>0</v>
      </c>
      <c r="GQ650" s="157">
        <v>0</v>
      </c>
      <c r="GR650" s="157">
        <v>0</v>
      </c>
      <c r="GS650" s="157">
        <v>0</v>
      </c>
      <c r="GT650" s="157">
        <v>0</v>
      </c>
      <c r="GU650" s="157">
        <v>0</v>
      </c>
      <c r="GV650" s="157">
        <v>0</v>
      </c>
      <c r="GW650" s="157">
        <v>0</v>
      </c>
      <c r="GX650" s="157">
        <v>0</v>
      </c>
      <c r="GY650" s="157">
        <v>0</v>
      </c>
      <c r="GZ650" s="157">
        <v>0</v>
      </c>
      <c r="HA650" s="157">
        <v>0</v>
      </c>
    </row>
    <row r="651" spans="1:209" x14ac:dyDescent="0.2">
      <c r="A651" s="157" t="s">
        <v>4460</v>
      </c>
      <c r="B651" s="157">
        <v>0</v>
      </c>
      <c r="C651" s="157">
        <v>0</v>
      </c>
      <c r="D651" s="192">
        <v>1.0200000000000001E-5</v>
      </c>
      <c r="E651" s="157">
        <v>0</v>
      </c>
      <c r="F651" s="157">
        <v>0</v>
      </c>
      <c r="G651" s="157">
        <v>0</v>
      </c>
      <c r="H651" s="157">
        <v>0</v>
      </c>
      <c r="I651" s="157">
        <v>2.3637199999999999E-4</v>
      </c>
      <c r="J651" s="157">
        <v>0</v>
      </c>
      <c r="K651" s="157">
        <v>0</v>
      </c>
      <c r="L651" s="157">
        <v>0</v>
      </c>
      <c r="M651" s="157">
        <v>0</v>
      </c>
      <c r="N651" s="157">
        <v>0</v>
      </c>
      <c r="O651" s="157">
        <v>0</v>
      </c>
      <c r="P651" s="157">
        <v>0</v>
      </c>
      <c r="Q651" s="157">
        <v>0</v>
      </c>
      <c r="R651" s="192">
        <v>6.5400000000000004E-5</v>
      </c>
      <c r="S651" s="157">
        <v>2.87597E-4</v>
      </c>
      <c r="T651" s="192">
        <v>6.4700000000000001E-5</v>
      </c>
      <c r="U651" s="157">
        <v>0</v>
      </c>
      <c r="V651" s="157">
        <v>0</v>
      </c>
      <c r="W651" s="157">
        <v>0</v>
      </c>
      <c r="X651" s="157">
        <v>1.21692E-4</v>
      </c>
      <c r="Y651" s="157">
        <v>0</v>
      </c>
      <c r="Z651" s="192">
        <v>1.7600000000000001E-5</v>
      </c>
      <c r="AA651" s="157">
        <v>0</v>
      </c>
      <c r="AB651" s="192">
        <v>9.9799999999999993E-6</v>
      </c>
      <c r="AC651" s="157">
        <v>0</v>
      </c>
      <c r="AD651" s="157">
        <v>0</v>
      </c>
      <c r="AE651" s="192">
        <v>1.3900000000000001E-5</v>
      </c>
      <c r="AF651" s="157">
        <v>0</v>
      </c>
      <c r="AG651" s="157">
        <v>0</v>
      </c>
      <c r="AH651" s="157">
        <v>0</v>
      </c>
      <c r="AI651" s="157">
        <v>0</v>
      </c>
      <c r="AJ651" s="157">
        <v>1.06545E-4</v>
      </c>
      <c r="AK651" s="192">
        <v>6.9900000000000005E-5</v>
      </c>
      <c r="AL651" s="157">
        <v>0</v>
      </c>
      <c r="AM651" s="157">
        <v>0</v>
      </c>
      <c r="AN651" s="157">
        <v>0</v>
      </c>
      <c r="AO651" s="157">
        <v>0</v>
      </c>
      <c r="AP651" s="157">
        <v>0</v>
      </c>
      <c r="AQ651" s="157">
        <v>0</v>
      </c>
      <c r="AR651" s="157">
        <v>0</v>
      </c>
      <c r="AS651" s="157">
        <v>0</v>
      </c>
      <c r="AT651" s="192">
        <v>5.3700000000000003E-6</v>
      </c>
      <c r="AU651" s="157">
        <v>0</v>
      </c>
      <c r="AV651" s="157">
        <v>0</v>
      </c>
      <c r="AW651" s="157">
        <v>0</v>
      </c>
      <c r="AX651" s="157">
        <v>0</v>
      </c>
      <c r="AY651" s="157">
        <v>1.08088E-4</v>
      </c>
      <c r="AZ651" s="157">
        <v>0</v>
      </c>
      <c r="BA651" s="192">
        <v>2.41E-5</v>
      </c>
      <c r="BB651" s="157">
        <v>0</v>
      </c>
      <c r="BC651" s="157">
        <v>0</v>
      </c>
      <c r="BD651" s="157">
        <v>0</v>
      </c>
      <c r="BE651" s="157">
        <v>0</v>
      </c>
      <c r="BF651" s="157">
        <v>0</v>
      </c>
      <c r="BG651" s="157">
        <v>0</v>
      </c>
      <c r="BH651" s="157">
        <v>0</v>
      </c>
      <c r="BI651" s="157">
        <v>0</v>
      </c>
      <c r="BJ651" s="157">
        <v>0</v>
      </c>
      <c r="BK651" s="157">
        <v>0</v>
      </c>
      <c r="BL651" s="157">
        <v>0</v>
      </c>
      <c r="BM651" s="157">
        <v>0</v>
      </c>
      <c r="BN651" s="157">
        <v>0</v>
      </c>
      <c r="BO651" s="157">
        <v>0</v>
      </c>
      <c r="BP651" s="157">
        <v>0</v>
      </c>
      <c r="BQ651" s="157">
        <v>0</v>
      </c>
      <c r="BR651" s="157">
        <v>0</v>
      </c>
      <c r="BS651" s="157">
        <v>0</v>
      </c>
      <c r="BT651" s="157">
        <v>0</v>
      </c>
      <c r="BU651" s="157">
        <v>0</v>
      </c>
      <c r="BV651" s="157">
        <v>0</v>
      </c>
      <c r="BW651" s="157">
        <v>0</v>
      </c>
      <c r="BX651" s="157">
        <v>0</v>
      </c>
      <c r="BY651" s="157">
        <v>0</v>
      </c>
      <c r="BZ651" s="157">
        <v>0</v>
      </c>
      <c r="CA651" s="157">
        <v>0</v>
      </c>
      <c r="CB651" s="157">
        <v>0</v>
      </c>
      <c r="CC651" s="157">
        <v>0</v>
      </c>
      <c r="CD651" s="157">
        <v>0</v>
      </c>
      <c r="CE651" s="157">
        <v>0</v>
      </c>
      <c r="CF651" s="192">
        <v>2.7699999999999999E-5</v>
      </c>
      <c r="CG651" s="157">
        <v>0</v>
      </c>
      <c r="CH651" s="157">
        <v>0</v>
      </c>
      <c r="CI651" s="157">
        <v>0</v>
      </c>
      <c r="CJ651" s="157">
        <v>0</v>
      </c>
      <c r="CK651" s="157">
        <v>0</v>
      </c>
      <c r="CL651" s="157">
        <v>0</v>
      </c>
      <c r="CM651" s="157">
        <v>0</v>
      </c>
      <c r="CN651" s="157">
        <v>0</v>
      </c>
      <c r="CO651" s="192">
        <v>2.5199999999999999E-5</v>
      </c>
      <c r="CP651" s="192">
        <v>2.5000000000000001E-5</v>
      </c>
      <c r="CQ651" s="157">
        <v>0</v>
      </c>
      <c r="CR651" s="157">
        <v>0</v>
      </c>
      <c r="CS651" s="157">
        <v>0</v>
      </c>
      <c r="CT651" s="157">
        <v>0</v>
      </c>
      <c r="CU651" s="157">
        <v>0</v>
      </c>
      <c r="CV651" s="157">
        <v>0</v>
      </c>
      <c r="CW651" s="157">
        <v>0</v>
      </c>
      <c r="CX651" s="157">
        <v>0</v>
      </c>
      <c r="CY651" s="157">
        <v>0</v>
      </c>
      <c r="CZ651" s="157">
        <v>0</v>
      </c>
      <c r="DA651" s="192">
        <v>6.2299999999999996E-5</v>
      </c>
      <c r="DB651" s="157">
        <v>0</v>
      </c>
      <c r="DC651" s="157">
        <v>0</v>
      </c>
      <c r="DD651" s="157">
        <v>0</v>
      </c>
      <c r="DE651" s="157">
        <v>0</v>
      </c>
      <c r="DF651" s="157">
        <v>0</v>
      </c>
      <c r="DG651" s="157">
        <v>0</v>
      </c>
      <c r="DH651" s="157">
        <v>0</v>
      </c>
      <c r="DI651" s="157">
        <v>0</v>
      </c>
      <c r="DJ651" s="157">
        <v>0</v>
      </c>
      <c r="DK651" s="157">
        <v>0</v>
      </c>
      <c r="DL651" s="157">
        <v>0</v>
      </c>
      <c r="DM651" s="157">
        <v>1.5109699999999999E-4</v>
      </c>
      <c r="DN651" s="157">
        <v>0</v>
      </c>
      <c r="DO651" s="157">
        <v>0</v>
      </c>
      <c r="DP651" s="157">
        <v>0</v>
      </c>
      <c r="DQ651" s="157">
        <v>0</v>
      </c>
      <c r="DR651" s="157">
        <v>0</v>
      </c>
      <c r="DS651" s="192">
        <v>2.27E-5</v>
      </c>
      <c r="DT651" s="157">
        <v>0</v>
      </c>
      <c r="DU651" s="157">
        <v>0</v>
      </c>
      <c r="DV651" s="157">
        <v>0</v>
      </c>
      <c r="DW651" s="157">
        <v>0</v>
      </c>
      <c r="DX651" s="157">
        <v>0</v>
      </c>
      <c r="DY651" s="157">
        <v>0</v>
      </c>
      <c r="DZ651" s="192">
        <v>6.3299999999999994E-5</v>
      </c>
      <c r="EA651" s="157">
        <v>0</v>
      </c>
      <c r="EB651" s="157">
        <v>0</v>
      </c>
      <c r="EC651" s="157">
        <v>0</v>
      </c>
      <c r="ED651" s="157">
        <v>0</v>
      </c>
      <c r="EE651" s="157">
        <v>0</v>
      </c>
      <c r="EF651" s="192">
        <v>9.7999999999999997E-5</v>
      </c>
      <c r="EG651" s="157">
        <v>0</v>
      </c>
      <c r="EH651" s="157">
        <v>0</v>
      </c>
      <c r="EI651" s="157">
        <v>0</v>
      </c>
      <c r="EJ651" s="157">
        <v>0</v>
      </c>
      <c r="EK651" s="157">
        <v>0</v>
      </c>
      <c r="EL651" s="157">
        <v>2.0210200000000001E-4</v>
      </c>
      <c r="EM651" s="157">
        <v>0</v>
      </c>
      <c r="EN651" s="157">
        <v>0</v>
      </c>
      <c r="EO651" s="157">
        <v>0</v>
      </c>
      <c r="EP651" s="157">
        <v>0</v>
      </c>
      <c r="EQ651" s="157">
        <v>0</v>
      </c>
      <c r="ER651" s="157">
        <v>0</v>
      </c>
      <c r="ES651" s="192">
        <v>2.2799999999999999E-5</v>
      </c>
      <c r="ET651" s="157">
        <v>0</v>
      </c>
      <c r="EU651" s="157">
        <v>0</v>
      </c>
      <c r="EV651" s="157">
        <v>0</v>
      </c>
      <c r="EW651" s="192">
        <v>3.6399999999999997E-5</v>
      </c>
      <c r="EX651" s="157">
        <v>0</v>
      </c>
      <c r="EY651" s="192">
        <v>5.1799999999999999E-5</v>
      </c>
      <c r="EZ651" s="192">
        <v>5.8199999999999998E-5</v>
      </c>
      <c r="FA651" s="157">
        <v>0</v>
      </c>
      <c r="FB651" s="157">
        <v>0</v>
      </c>
      <c r="FC651" s="157">
        <v>0</v>
      </c>
      <c r="FD651" s="192">
        <v>2.51E-5</v>
      </c>
      <c r="FE651" s="157">
        <v>0</v>
      </c>
      <c r="FF651" s="157">
        <v>0</v>
      </c>
      <c r="FG651" s="192">
        <v>7.9599999999999997E-5</v>
      </c>
      <c r="FH651" s="157">
        <v>0</v>
      </c>
      <c r="FI651" s="157">
        <v>0</v>
      </c>
      <c r="FJ651" s="157">
        <v>0</v>
      </c>
      <c r="FK651" s="157">
        <v>0</v>
      </c>
      <c r="FL651" s="157">
        <v>0</v>
      </c>
      <c r="FM651" s="157">
        <v>0</v>
      </c>
      <c r="FN651" s="157">
        <v>0</v>
      </c>
      <c r="FO651" s="157">
        <v>0</v>
      </c>
      <c r="FP651" s="157">
        <v>0</v>
      </c>
      <c r="FQ651" s="157">
        <v>0</v>
      </c>
      <c r="FR651" s="157">
        <v>0</v>
      </c>
      <c r="FS651" s="192">
        <v>9.3999999999999994E-5</v>
      </c>
      <c r="FT651" s="157">
        <v>0</v>
      </c>
      <c r="FU651" s="192">
        <v>2.8799999999999999E-5</v>
      </c>
      <c r="FV651" s="157">
        <v>0</v>
      </c>
      <c r="FW651" s="157">
        <v>0</v>
      </c>
      <c r="FX651" s="157">
        <v>0</v>
      </c>
      <c r="FY651" s="157">
        <v>0</v>
      </c>
      <c r="FZ651" s="157">
        <v>0</v>
      </c>
      <c r="GA651" s="157">
        <v>0</v>
      </c>
      <c r="GB651" s="157">
        <v>0</v>
      </c>
      <c r="GC651" s="157">
        <v>0</v>
      </c>
      <c r="GD651" s="157">
        <v>0</v>
      </c>
      <c r="GE651" s="157">
        <v>0</v>
      </c>
      <c r="GF651" s="157">
        <v>0</v>
      </c>
      <c r="GG651" s="157">
        <v>0</v>
      </c>
      <c r="GH651" s="157">
        <v>0</v>
      </c>
      <c r="GI651" s="157">
        <v>0</v>
      </c>
      <c r="GJ651" s="157">
        <v>0</v>
      </c>
      <c r="GK651" s="157">
        <v>0</v>
      </c>
      <c r="GL651" s="157">
        <v>0</v>
      </c>
      <c r="GM651" s="157">
        <v>0</v>
      </c>
      <c r="GN651" s="157">
        <v>0</v>
      </c>
      <c r="GO651" s="157">
        <v>0</v>
      </c>
      <c r="GP651" s="157">
        <v>6.4152800000000004E-4</v>
      </c>
      <c r="GQ651" s="157">
        <v>0</v>
      </c>
      <c r="GR651" s="157">
        <v>0</v>
      </c>
      <c r="GS651" s="157">
        <v>1.0962910000000001E-3</v>
      </c>
      <c r="GT651" s="157">
        <v>0</v>
      </c>
      <c r="GU651" s="157">
        <v>0</v>
      </c>
      <c r="GV651" s="157">
        <v>0</v>
      </c>
      <c r="GW651" s="157">
        <v>0</v>
      </c>
      <c r="GX651" s="157">
        <v>0</v>
      </c>
      <c r="GY651" s="157">
        <v>0</v>
      </c>
      <c r="GZ651" s="157">
        <v>0</v>
      </c>
      <c r="HA651" s="157">
        <v>0</v>
      </c>
    </row>
    <row r="652" spans="1:209" x14ac:dyDescent="0.2">
      <c r="A652" s="157" t="s">
        <v>4461</v>
      </c>
      <c r="B652" s="157">
        <v>2.8196330000000002E-3</v>
      </c>
      <c r="C652" s="157">
        <v>2.7554849999999998E-3</v>
      </c>
      <c r="D652" s="157">
        <v>1.8668070000000001E-3</v>
      </c>
      <c r="E652" s="157">
        <v>3.96215E-4</v>
      </c>
      <c r="F652" s="157">
        <v>1.6703270000000001E-3</v>
      </c>
      <c r="G652" s="157">
        <v>0</v>
      </c>
      <c r="H652" s="192">
        <v>6.3E-5</v>
      </c>
      <c r="I652" s="192">
        <v>1.31E-5</v>
      </c>
      <c r="J652" s="192">
        <v>8.67E-6</v>
      </c>
      <c r="K652" s="157">
        <v>0</v>
      </c>
      <c r="L652" s="157">
        <v>0</v>
      </c>
      <c r="M652" s="157">
        <v>4.3166101999999998E-2</v>
      </c>
      <c r="N652" s="157">
        <v>0</v>
      </c>
      <c r="O652" s="157">
        <v>0</v>
      </c>
      <c r="P652" s="157">
        <v>0</v>
      </c>
      <c r="Q652" s="157">
        <v>0</v>
      </c>
      <c r="R652" s="157">
        <v>0</v>
      </c>
      <c r="S652" s="157">
        <v>0</v>
      </c>
      <c r="T652" s="157">
        <v>0</v>
      </c>
      <c r="U652" s="157">
        <v>0</v>
      </c>
      <c r="V652" s="157">
        <v>0</v>
      </c>
      <c r="W652" s="192">
        <v>5.2499999999999997E-6</v>
      </c>
      <c r="X652" s="157">
        <v>0</v>
      </c>
      <c r="Y652" s="157">
        <v>1.4403459999999999E-3</v>
      </c>
      <c r="Z652" s="157">
        <v>4.2166555000000001E-2</v>
      </c>
      <c r="AA652" s="157">
        <v>4.1075200000000001E-4</v>
      </c>
      <c r="AB652" s="157">
        <v>0</v>
      </c>
      <c r="AC652" s="157">
        <v>1.5440399999999999E-4</v>
      </c>
      <c r="AD652" s="157">
        <v>0</v>
      </c>
      <c r="AE652" s="157">
        <v>2.1970380000000001E-3</v>
      </c>
      <c r="AF652" s="157">
        <v>0</v>
      </c>
      <c r="AG652" s="157">
        <v>3.04536E-3</v>
      </c>
      <c r="AH652" s="157">
        <v>0</v>
      </c>
      <c r="AI652" s="157">
        <v>0</v>
      </c>
      <c r="AJ652" s="157">
        <v>3.622545E-3</v>
      </c>
      <c r="AK652" s="192">
        <v>2.3300000000000001E-5</v>
      </c>
      <c r="AL652" s="157">
        <v>0</v>
      </c>
      <c r="AM652" s="157">
        <v>0</v>
      </c>
      <c r="AN652" s="157">
        <v>0</v>
      </c>
      <c r="AO652" s="157">
        <v>0</v>
      </c>
      <c r="AP652" s="157">
        <v>0</v>
      </c>
      <c r="AQ652" s="157">
        <v>0</v>
      </c>
      <c r="AR652" s="192">
        <v>5.0899999999999997E-5</v>
      </c>
      <c r="AS652" s="157">
        <v>0</v>
      </c>
      <c r="AT652" s="157">
        <v>0</v>
      </c>
      <c r="AU652" s="192">
        <v>5.1499999999999998E-5</v>
      </c>
      <c r="AV652" s="157">
        <v>0</v>
      </c>
      <c r="AW652" s="157">
        <v>0</v>
      </c>
      <c r="AX652" s="157">
        <v>0</v>
      </c>
      <c r="AY652" s="192">
        <v>2.6999999999999999E-5</v>
      </c>
      <c r="AZ652" s="157">
        <v>0</v>
      </c>
      <c r="BA652" s="157">
        <v>0</v>
      </c>
      <c r="BB652" s="157">
        <v>0</v>
      </c>
      <c r="BC652" s="157">
        <v>1.1073929999999999E-3</v>
      </c>
      <c r="BD652" s="157">
        <v>9.6121900000000003E-4</v>
      </c>
      <c r="BE652" s="157">
        <v>1.85174E-4</v>
      </c>
      <c r="BF652" s="157">
        <v>2.8496324E-2</v>
      </c>
      <c r="BG652" s="157">
        <v>0</v>
      </c>
      <c r="BH652" s="157">
        <v>0</v>
      </c>
      <c r="BI652" s="157">
        <v>0</v>
      </c>
      <c r="BJ652" s="157">
        <v>0</v>
      </c>
      <c r="BK652" s="157">
        <v>3.530526E-3</v>
      </c>
      <c r="BL652" s="192">
        <v>3.5800000000000003E-5</v>
      </c>
      <c r="BM652" s="157">
        <v>0</v>
      </c>
      <c r="BN652" s="157">
        <v>0</v>
      </c>
      <c r="BO652" s="157">
        <v>0</v>
      </c>
      <c r="BP652" s="192">
        <v>2.6599999999999999E-5</v>
      </c>
      <c r="BQ652" s="157">
        <v>1.7935100000000001E-4</v>
      </c>
      <c r="BR652" s="192">
        <v>6.3399999999999996E-5</v>
      </c>
      <c r="BS652" s="157">
        <v>0</v>
      </c>
      <c r="BT652" s="157">
        <v>0</v>
      </c>
      <c r="BU652" s="192">
        <v>4.5099999999999998E-5</v>
      </c>
      <c r="BV652" s="157">
        <v>0</v>
      </c>
      <c r="BW652" s="157">
        <v>0</v>
      </c>
      <c r="BX652" s="157">
        <v>3.594622E-3</v>
      </c>
      <c r="BY652" s="157">
        <v>0</v>
      </c>
      <c r="BZ652" s="157">
        <v>0</v>
      </c>
      <c r="CA652" s="157">
        <v>0</v>
      </c>
      <c r="CB652" s="157">
        <v>0</v>
      </c>
      <c r="CC652" s="157">
        <v>0</v>
      </c>
      <c r="CD652" s="157">
        <v>0</v>
      </c>
      <c r="CE652" s="157">
        <v>0</v>
      </c>
      <c r="CF652" s="157">
        <v>0</v>
      </c>
      <c r="CG652" s="157">
        <v>0</v>
      </c>
      <c r="CH652" s="157">
        <v>4.5186012999999997E-2</v>
      </c>
      <c r="CI652" s="157">
        <v>0</v>
      </c>
      <c r="CJ652" s="157">
        <v>0</v>
      </c>
      <c r="CK652" s="157">
        <v>0</v>
      </c>
      <c r="CL652" s="157">
        <v>0</v>
      </c>
      <c r="CM652" s="157">
        <v>0</v>
      </c>
      <c r="CN652" s="157">
        <v>0</v>
      </c>
      <c r="CO652" s="157">
        <v>0</v>
      </c>
      <c r="CP652" s="157">
        <v>0</v>
      </c>
      <c r="CQ652" s="157">
        <v>0</v>
      </c>
      <c r="CR652" s="157">
        <v>0</v>
      </c>
      <c r="CS652" s="157">
        <v>0</v>
      </c>
      <c r="CT652" s="157">
        <v>0</v>
      </c>
      <c r="CU652" s="157">
        <v>0</v>
      </c>
      <c r="CV652" s="157">
        <v>0</v>
      </c>
      <c r="CW652" s="157">
        <v>3.4627206000000001E-2</v>
      </c>
      <c r="CX652" s="157">
        <v>2.5520479999999999E-3</v>
      </c>
      <c r="CY652" s="157">
        <v>0</v>
      </c>
      <c r="CZ652" s="157">
        <v>0</v>
      </c>
      <c r="DA652" s="157">
        <v>0</v>
      </c>
      <c r="DB652" s="157">
        <v>0</v>
      </c>
      <c r="DC652" s="157">
        <v>0</v>
      </c>
      <c r="DD652" s="157">
        <v>0</v>
      </c>
      <c r="DE652" s="157">
        <v>0</v>
      </c>
      <c r="DF652" s="157">
        <v>0</v>
      </c>
      <c r="DG652" s="157">
        <v>0</v>
      </c>
      <c r="DH652" s="157">
        <v>0</v>
      </c>
      <c r="DI652" s="157">
        <v>0</v>
      </c>
      <c r="DJ652" s="157">
        <v>2.8059942000000001E-2</v>
      </c>
      <c r="DK652" s="157">
        <v>0</v>
      </c>
      <c r="DL652" s="157">
        <v>1.5306580000000001E-3</v>
      </c>
      <c r="DM652" s="157">
        <v>6.7993800000000005E-4</v>
      </c>
      <c r="DN652" s="157">
        <v>0</v>
      </c>
      <c r="DO652" s="157">
        <v>0</v>
      </c>
      <c r="DP652" s="157">
        <v>0</v>
      </c>
      <c r="DQ652" s="157">
        <v>2.0115168999999999E-2</v>
      </c>
      <c r="DR652" s="157">
        <v>0</v>
      </c>
      <c r="DS652" s="157">
        <v>0</v>
      </c>
      <c r="DT652" s="157">
        <v>2.9640899999999997E-4</v>
      </c>
      <c r="DU652" s="192">
        <v>4.1100000000000003E-5</v>
      </c>
      <c r="DV652" s="157">
        <v>0</v>
      </c>
      <c r="DW652" s="157">
        <v>0</v>
      </c>
      <c r="DX652" s="157">
        <v>0</v>
      </c>
      <c r="DY652" s="157">
        <v>0</v>
      </c>
      <c r="DZ652" s="157">
        <v>0</v>
      </c>
      <c r="EA652" s="157">
        <v>0</v>
      </c>
      <c r="EB652" s="157">
        <v>0</v>
      </c>
      <c r="EC652" s="157">
        <v>0</v>
      </c>
      <c r="ED652" s="157">
        <v>0</v>
      </c>
      <c r="EE652" s="157">
        <v>0</v>
      </c>
      <c r="EF652" s="157">
        <v>0</v>
      </c>
      <c r="EG652" s="157">
        <v>0</v>
      </c>
      <c r="EH652" s="157">
        <v>0</v>
      </c>
      <c r="EI652" s="157">
        <v>0</v>
      </c>
      <c r="EJ652" s="157">
        <v>0</v>
      </c>
      <c r="EK652" s="157">
        <v>0</v>
      </c>
      <c r="EL652" s="157">
        <v>0</v>
      </c>
      <c r="EM652" s="157">
        <v>0</v>
      </c>
      <c r="EN652" s="157">
        <v>0</v>
      </c>
      <c r="EO652" s="157">
        <v>3.5365774000000003E-2</v>
      </c>
      <c r="EP652" s="157">
        <v>0</v>
      </c>
      <c r="EQ652" s="157">
        <v>0</v>
      </c>
      <c r="ER652" s="157">
        <v>0</v>
      </c>
      <c r="ES652" s="157">
        <v>0</v>
      </c>
      <c r="ET652" s="157">
        <v>2.4556309999999998E-3</v>
      </c>
      <c r="EU652" s="157">
        <v>0</v>
      </c>
      <c r="EV652" s="157">
        <v>0</v>
      </c>
      <c r="EW652" s="157">
        <v>0</v>
      </c>
      <c r="EX652" s="157">
        <v>0</v>
      </c>
      <c r="EY652" s="157">
        <v>0</v>
      </c>
      <c r="EZ652" s="157">
        <v>0</v>
      </c>
      <c r="FA652" s="157">
        <v>0</v>
      </c>
      <c r="FB652" s="192">
        <v>8.0900000000000001E-5</v>
      </c>
      <c r="FC652" s="157">
        <v>0</v>
      </c>
      <c r="FD652" s="157">
        <v>0</v>
      </c>
      <c r="FE652" s="157">
        <v>0</v>
      </c>
      <c r="FF652" s="157">
        <v>0</v>
      </c>
      <c r="FG652" s="192">
        <v>7.9599999999999997E-5</v>
      </c>
      <c r="FH652" s="157">
        <v>0</v>
      </c>
      <c r="FI652" s="157">
        <v>2.6195329999999998E-3</v>
      </c>
      <c r="FJ652" s="192">
        <v>5.9700000000000001E-5</v>
      </c>
      <c r="FK652" s="157">
        <v>1.2937210000000001E-3</v>
      </c>
      <c r="FL652" s="157">
        <v>0</v>
      </c>
      <c r="FM652" s="157">
        <v>0</v>
      </c>
      <c r="FN652" s="157">
        <v>0</v>
      </c>
      <c r="FO652" s="157">
        <v>0</v>
      </c>
      <c r="FP652" s="157">
        <v>0</v>
      </c>
      <c r="FQ652" s="157">
        <v>0</v>
      </c>
      <c r="FR652" s="157">
        <v>0</v>
      </c>
      <c r="FS652" s="192">
        <v>4.6999999999999997E-5</v>
      </c>
      <c r="FT652" s="157">
        <v>0</v>
      </c>
      <c r="FU652" s="192">
        <v>2.8799999999999999E-5</v>
      </c>
      <c r="FV652" s="157">
        <v>0</v>
      </c>
      <c r="FW652" s="157">
        <v>0</v>
      </c>
      <c r="FX652" s="157">
        <v>0</v>
      </c>
      <c r="FY652" s="157">
        <v>0</v>
      </c>
      <c r="FZ652" s="157">
        <v>0</v>
      </c>
      <c r="GA652" s="157">
        <v>0</v>
      </c>
      <c r="GB652" s="157">
        <v>0</v>
      </c>
      <c r="GC652" s="157">
        <v>0</v>
      </c>
      <c r="GD652" s="157">
        <v>0</v>
      </c>
      <c r="GE652" s="157">
        <v>0</v>
      </c>
      <c r="GF652" s="157">
        <v>0</v>
      </c>
      <c r="GG652" s="157">
        <v>0</v>
      </c>
      <c r="GH652" s="157">
        <v>0</v>
      </c>
      <c r="GI652" s="157">
        <v>0</v>
      </c>
      <c r="GJ652" s="157">
        <v>0</v>
      </c>
      <c r="GK652" s="157">
        <v>2.425174E-3</v>
      </c>
      <c r="GL652" s="157">
        <v>1.3927945000000001E-2</v>
      </c>
      <c r="GM652" s="157">
        <v>0</v>
      </c>
      <c r="GN652" s="157">
        <v>0</v>
      </c>
      <c r="GO652" s="157">
        <v>0</v>
      </c>
      <c r="GP652" s="157">
        <v>0</v>
      </c>
      <c r="GQ652" s="157">
        <v>0</v>
      </c>
      <c r="GR652" s="192">
        <v>5.3000000000000001E-5</v>
      </c>
      <c r="GS652" s="157">
        <v>0</v>
      </c>
      <c r="GT652" s="157">
        <v>0</v>
      </c>
      <c r="GU652" s="157">
        <v>0</v>
      </c>
      <c r="GV652" s="157">
        <v>0</v>
      </c>
      <c r="GW652" s="157">
        <v>0</v>
      </c>
      <c r="GX652" s="157">
        <v>0</v>
      </c>
      <c r="GY652" s="157">
        <v>0</v>
      </c>
      <c r="GZ652" s="157">
        <v>0</v>
      </c>
      <c r="HA652" s="157">
        <v>0</v>
      </c>
    </row>
    <row r="653" spans="1:209" x14ac:dyDescent="0.2">
      <c r="A653" s="157" t="s">
        <v>4462</v>
      </c>
      <c r="B653" s="192">
        <v>1.49E-5</v>
      </c>
      <c r="C653" s="157">
        <v>0</v>
      </c>
      <c r="D653" s="192">
        <v>5.1100000000000002E-6</v>
      </c>
      <c r="E653" s="192">
        <v>6.9900000000000005E-5</v>
      </c>
      <c r="F653" s="157">
        <v>0</v>
      </c>
      <c r="G653" s="157">
        <v>0</v>
      </c>
      <c r="H653" s="157">
        <v>0</v>
      </c>
      <c r="I653" s="157">
        <v>0</v>
      </c>
      <c r="J653" s="157">
        <v>0</v>
      </c>
      <c r="K653" s="157">
        <v>0</v>
      </c>
      <c r="L653" s="192">
        <v>6.8200000000000004E-5</v>
      </c>
      <c r="M653" s="157">
        <v>0</v>
      </c>
      <c r="N653" s="157">
        <v>0</v>
      </c>
      <c r="O653" s="157">
        <v>0</v>
      </c>
      <c r="P653" s="192">
        <v>8.8200000000000003E-6</v>
      </c>
      <c r="Q653" s="192">
        <v>9.48E-5</v>
      </c>
      <c r="R653" s="192">
        <v>4.3600000000000003E-5</v>
      </c>
      <c r="S653" s="192">
        <v>2.4000000000000001E-5</v>
      </c>
      <c r="T653" s="192">
        <v>6.4700000000000001E-5</v>
      </c>
      <c r="U653" s="157">
        <v>0</v>
      </c>
      <c r="V653" s="157">
        <v>0</v>
      </c>
      <c r="W653" s="157">
        <v>0</v>
      </c>
      <c r="X653" s="157">
        <v>0</v>
      </c>
      <c r="Y653" s="157">
        <v>0</v>
      </c>
      <c r="Z653" s="157">
        <v>0</v>
      </c>
      <c r="AA653" s="192">
        <v>3.29E-5</v>
      </c>
      <c r="AB653" s="157">
        <v>0</v>
      </c>
      <c r="AC653" s="157">
        <v>0</v>
      </c>
      <c r="AD653" s="157">
        <v>6.5989900000000003E-4</v>
      </c>
      <c r="AE653" s="157">
        <v>0</v>
      </c>
      <c r="AF653" s="157">
        <v>0</v>
      </c>
      <c r="AG653" s="157">
        <v>0</v>
      </c>
      <c r="AH653" s="192">
        <v>2.4600000000000002E-5</v>
      </c>
      <c r="AI653" s="192">
        <v>3.8699999999999999E-5</v>
      </c>
      <c r="AJ653" s="157">
        <v>0</v>
      </c>
      <c r="AK653" s="192">
        <v>2.3300000000000001E-5</v>
      </c>
      <c r="AL653" s="157">
        <v>0</v>
      </c>
      <c r="AM653" s="192">
        <v>4.1399999999999997E-5</v>
      </c>
      <c r="AN653" s="157">
        <v>0</v>
      </c>
      <c r="AO653" s="157">
        <v>0</v>
      </c>
      <c r="AP653" s="157">
        <v>0</v>
      </c>
      <c r="AQ653" s="157">
        <v>0</v>
      </c>
      <c r="AR653" s="157">
        <v>1.01895E-4</v>
      </c>
      <c r="AS653" s="157">
        <v>0</v>
      </c>
      <c r="AT653" s="157">
        <v>0</v>
      </c>
      <c r="AU653" s="157">
        <v>0</v>
      </c>
      <c r="AV653" s="192">
        <v>4.8999999999999998E-5</v>
      </c>
      <c r="AW653" s="192">
        <v>6.8399999999999996E-5</v>
      </c>
      <c r="AX653" s="157">
        <v>0</v>
      </c>
      <c r="AY653" s="192">
        <v>8.1100000000000006E-5</v>
      </c>
      <c r="AZ653" s="157">
        <v>0</v>
      </c>
      <c r="BA653" s="157">
        <v>0</v>
      </c>
      <c r="BB653" s="157">
        <v>0</v>
      </c>
      <c r="BC653" s="157">
        <v>0</v>
      </c>
      <c r="BD653" s="157">
        <v>0</v>
      </c>
      <c r="BE653" s="157">
        <v>0</v>
      </c>
      <c r="BF653" s="157">
        <v>0</v>
      </c>
      <c r="BG653" s="157">
        <v>0</v>
      </c>
      <c r="BH653" s="157">
        <v>0</v>
      </c>
      <c r="BI653" s="157">
        <v>0</v>
      </c>
      <c r="BJ653" s="157">
        <v>0</v>
      </c>
      <c r="BK653" s="157">
        <v>0</v>
      </c>
      <c r="BL653" s="157">
        <v>0</v>
      </c>
      <c r="BM653" s="157">
        <v>0</v>
      </c>
      <c r="BN653" s="157">
        <v>0</v>
      </c>
      <c r="BO653" s="157">
        <v>0</v>
      </c>
      <c r="BP653" s="157">
        <v>0</v>
      </c>
      <c r="BQ653" s="157">
        <v>0</v>
      </c>
      <c r="BR653" s="192">
        <v>1.06E-5</v>
      </c>
      <c r="BS653" s="157">
        <v>0</v>
      </c>
      <c r="BT653" s="157">
        <v>0</v>
      </c>
      <c r="BU653" s="157">
        <v>0</v>
      </c>
      <c r="BV653" s="157">
        <v>0</v>
      </c>
      <c r="BW653" s="157">
        <v>0</v>
      </c>
      <c r="BX653" s="157">
        <v>0</v>
      </c>
      <c r="BY653" s="157">
        <v>0</v>
      </c>
      <c r="BZ653" s="192">
        <v>3.0899999999999999E-5</v>
      </c>
      <c r="CA653" s="157">
        <v>0</v>
      </c>
      <c r="CB653" s="192">
        <v>2.4199999999999999E-5</v>
      </c>
      <c r="CC653" s="192">
        <v>1.8099999999999999E-5</v>
      </c>
      <c r="CD653" s="157">
        <v>0</v>
      </c>
      <c r="CE653" s="192">
        <v>3.1099999999999997E-5</v>
      </c>
      <c r="CF653" s="157">
        <v>0</v>
      </c>
      <c r="CG653" s="157">
        <v>2.7758500000000001E-4</v>
      </c>
      <c r="CH653" s="157">
        <v>0</v>
      </c>
      <c r="CI653" s="157">
        <v>0</v>
      </c>
      <c r="CJ653" s="157">
        <v>0</v>
      </c>
      <c r="CK653" s="157">
        <v>0</v>
      </c>
      <c r="CL653" s="157">
        <v>0</v>
      </c>
      <c r="CM653" s="192">
        <v>1.88E-5</v>
      </c>
      <c r="CN653" s="157">
        <v>0</v>
      </c>
      <c r="CO653" s="192">
        <v>1.26E-5</v>
      </c>
      <c r="CP653" s="157">
        <v>0</v>
      </c>
      <c r="CQ653" s="192">
        <v>1.2E-5</v>
      </c>
      <c r="CR653" s="157">
        <v>0</v>
      </c>
      <c r="CS653" s="157">
        <v>0</v>
      </c>
      <c r="CT653" s="192">
        <v>2.3799999999999999E-5</v>
      </c>
      <c r="CU653" s="192">
        <v>7.9699999999999999E-5</v>
      </c>
      <c r="CV653" s="192">
        <v>8.9599999999999996E-5</v>
      </c>
      <c r="CW653" s="192">
        <v>2.97E-5</v>
      </c>
      <c r="CX653" s="192">
        <v>2.2399999999999999E-5</v>
      </c>
      <c r="CY653" s="157">
        <v>0</v>
      </c>
      <c r="CZ653" s="157">
        <v>1.0676430000000001E-3</v>
      </c>
      <c r="DA653" s="192">
        <v>1.2500000000000001E-5</v>
      </c>
      <c r="DB653" s="157">
        <v>0</v>
      </c>
      <c r="DC653" s="157">
        <v>0</v>
      </c>
      <c r="DD653" s="157">
        <v>0</v>
      </c>
      <c r="DE653" s="192">
        <v>1.3200000000000001E-5</v>
      </c>
      <c r="DF653" s="157">
        <v>0</v>
      </c>
      <c r="DG653" s="157">
        <v>0</v>
      </c>
      <c r="DH653" s="157">
        <v>0</v>
      </c>
      <c r="DI653" s="157">
        <v>0</v>
      </c>
      <c r="DJ653" s="157">
        <v>0</v>
      </c>
      <c r="DK653" s="157">
        <v>0</v>
      </c>
      <c r="DL653" s="157">
        <v>0</v>
      </c>
      <c r="DM653" s="157">
        <v>1.13323E-4</v>
      </c>
      <c r="DN653" s="157">
        <v>0</v>
      </c>
      <c r="DO653" s="157">
        <v>1.2794799999999999E-3</v>
      </c>
      <c r="DP653" s="157">
        <v>0</v>
      </c>
      <c r="DQ653" s="192">
        <v>1.31E-5</v>
      </c>
      <c r="DR653" s="157">
        <v>1.2239400000000001E-4</v>
      </c>
      <c r="DS653" s="192">
        <v>4.5399999999999999E-5</v>
      </c>
      <c r="DT653" s="157">
        <v>0</v>
      </c>
      <c r="DU653" s="157">
        <v>0</v>
      </c>
      <c r="DV653" s="157">
        <v>0</v>
      </c>
      <c r="DW653" s="157">
        <v>1.0952519999999999E-3</v>
      </c>
      <c r="DX653" s="157">
        <v>0</v>
      </c>
      <c r="DY653" s="157">
        <v>3.004657E-3</v>
      </c>
      <c r="DZ653" s="157">
        <v>9.4256070000000008E-3</v>
      </c>
      <c r="EA653" s="192">
        <v>9.1399999999999999E-5</v>
      </c>
      <c r="EB653" s="157">
        <v>0</v>
      </c>
      <c r="EC653" s="157">
        <v>0</v>
      </c>
      <c r="ED653" s="157">
        <v>0</v>
      </c>
      <c r="EE653" s="157">
        <v>0</v>
      </c>
      <c r="EF653" s="157">
        <v>1.9275379999999999E-3</v>
      </c>
      <c r="EG653" s="157">
        <v>1.345689E-3</v>
      </c>
      <c r="EH653" s="157">
        <v>0</v>
      </c>
      <c r="EI653" s="157">
        <v>9.3964700000000005E-4</v>
      </c>
      <c r="EJ653" s="157">
        <v>1.1956239999999999E-3</v>
      </c>
      <c r="EK653" s="157">
        <v>0</v>
      </c>
      <c r="EL653" s="157">
        <v>1.8526E-3</v>
      </c>
      <c r="EM653" s="157">
        <v>0</v>
      </c>
      <c r="EN653" s="157">
        <v>0</v>
      </c>
      <c r="EO653" s="157">
        <v>0</v>
      </c>
      <c r="EP653" s="157">
        <v>0</v>
      </c>
      <c r="EQ653" s="157">
        <v>0</v>
      </c>
      <c r="ER653" s="157">
        <v>0</v>
      </c>
      <c r="ES653" s="157">
        <v>0</v>
      </c>
      <c r="ET653" s="157">
        <v>0</v>
      </c>
      <c r="EU653" s="157">
        <v>0</v>
      </c>
      <c r="EV653" s="157">
        <v>0</v>
      </c>
      <c r="EW653" s="192">
        <v>3.6399999999999997E-5</v>
      </c>
      <c r="EX653" s="157">
        <v>0</v>
      </c>
      <c r="EY653" s="157">
        <v>6.7287800000000002E-4</v>
      </c>
      <c r="EZ653" s="157">
        <v>0</v>
      </c>
      <c r="FA653" s="192">
        <v>8.3999999999999995E-5</v>
      </c>
      <c r="FB653" s="157">
        <v>0</v>
      </c>
      <c r="FC653" s="157">
        <v>0</v>
      </c>
      <c r="FD653" s="157">
        <v>0</v>
      </c>
      <c r="FE653" s="157">
        <v>0</v>
      </c>
      <c r="FF653" s="157">
        <v>0</v>
      </c>
      <c r="FG653" s="157">
        <v>0</v>
      </c>
      <c r="FH653" s="192">
        <v>2.37E-5</v>
      </c>
      <c r="FI653" s="192">
        <v>8.2700000000000004E-5</v>
      </c>
      <c r="FJ653" s="157">
        <v>0</v>
      </c>
      <c r="FK653" s="157">
        <v>0</v>
      </c>
      <c r="FL653" s="157">
        <v>0</v>
      </c>
      <c r="FM653" s="192">
        <v>4.2299999999999998E-5</v>
      </c>
      <c r="FN653" s="157">
        <v>1.03311E-4</v>
      </c>
      <c r="FO653" s="192">
        <v>9.0599999999999997E-6</v>
      </c>
      <c r="FP653" s="157">
        <v>0</v>
      </c>
      <c r="FQ653" s="157">
        <v>0</v>
      </c>
      <c r="FR653" s="192">
        <v>2.9E-5</v>
      </c>
      <c r="FS653" s="192">
        <v>4.6999999999999997E-5</v>
      </c>
      <c r="FT653" s="157">
        <v>0</v>
      </c>
      <c r="FU653" s="157">
        <v>0</v>
      </c>
      <c r="FV653" s="192">
        <v>2.3E-5</v>
      </c>
      <c r="FW653" s="157">
        <v>0</v>
      </c>
      <c r="FX653" s="157">
        <v>0</v>
      </c>
      <c r="FY653" s="157">
        <v>0</v>
      </c>
      <c r="FZ653" s="157">
        <v>0</v>
      </c>
      <c r="GA653" s="157">
        <v>0</v>
      </c>
      <c r="GB653" s="157">
        <v>0</v>
      </c>
      <c r="GC653" s="157">
        <v>0</v>
      </c>
      <c r="GD653" s="157">
        <v>0</v>
      </c>
      <c r="GE653" s="157">
        <v>0</v>
      </c>
      <c r="GF653" s="157">
        <v>2.88874E-4</v>
      </c>
      <c r="GG653" s="157">
        <v>1.6677790000000001E-3</v>
      </c>
      <c r="GH653" s="192">
        <v>4.6699999999999997E-5</v>
      </c>
      <c r="GI653" s="157">
        <v>1.2350130000000001E-3</v>
      </c>
      <c r="GJ653" s="157">
        <v>0</v>
      </c>
      <c r="GK653" s="157">
        <v>0</v>
      </c>
      <c r="GL653" s="157">
        <v>0</v>
      </c>
      <c r="GM653" s="157">
        <v>0</v>
      </c>
      <c r="GN653" s="157">
        <v>0</v>
      </c>
      <c r="GO653" s="157">
        <v>0</v>
      </c>
      <c r="GP653" s="157">
        <v>0</v>
      </c>
      <c r="GQ653" s="157">
        <v>0</v>
      </c>
      <c r="GR653" s="157">
        <v>1.0603900000000001E-4</v>
      </c>
      <c r="GS653" s="157">
        <v>1.2241915000000001E-2</v>
      </c>
      <c r="GT653" s="157">
        <v>0</v>
      </c>
      <c r="GU653" s="157">
        <v>0</v>
      </c>
      <c r="GV653" s="157">
        <v>0</v>
      </c>
      <c r="GW653" s="157">
        <v>0</v>
      </c>
      <c r="GX653" s="157">
        <v>0</v>
      </c>
      <c r="GY653" s="157">
        <v>0</v>
      </c>
      <c r="GZ653" s="157">
        <v>0</v>
      </c>
      <c r="HA653" s="157">
        <v>0</v>
      </c>
    </row>
    <row r="654" spans="1:209" x14ac:dyDescent="0.2">
      <c r="A654" s="157" t="s">
        <v>4463</v>
      </c>
      <c r="B654" s="157">
        <v>7.0117900000000002E-4</v>
      </c>
      <c r="C654" s="157">
        <v>7.5775799999999998E-4</v>
      </c>
      <c r="D654" s="157">
        <v>4.106976E-3</v>
      </c>
      <c r="E654" s="157">
        <v>4.7778869999999998E-3</v>
      </c>
      <c r="F654" s="157">
        <v>2.472611E-3</v>
      </c>
      <c r="G654" s="157">
        <v>7.0191919999999996E-3</v>
      </c>
      <c r="H654" s="157">
        <v>0</v>
      </c>
      <c r="I654" s="157">
        <v>0</v>
      </c>
      <c r="J654" s="157">
        <v>1.1824471E-2</v>
      </c>
      <c r="K654" s="157">
        <v>1.3985638999999999E-2</v>
      </c>
      <c r="L654" s="157">
        <v>2.9548246E-2</v>
      </c>
      <c r="M654" s="157">
        <v>1.7860923000000001E-2</v>
      </c>
      <c r="N654" s="157">
        <v>1.2135553E-2</v>
      </c>
      <c r="O654" s="157">
        <v>1.1151108999999999E-2</v>
      </c>
      <c r="P654" s="157">
        <v>0</v>
      </c>
      <c r="Q654" s="157">
        <v>3.06574E-3</v>
      </c>
      <c r="R654" s="157">
        <v>2.1685065E-2</v>
      </c>
      <c r="S654" s="157">
        <v>4.0982620000000001E-3</v>
      </c>
      <c r="T654" s="157">
        <v>1.6163970000000001E-3</v>
      </c>
      <c r="U654" s="157">
        <v>8.5585090000000006E-3</v>
      </c>
      <c r="V654" s="157">
        <v>1.5751866999999999E-2</v>
      </c>
      <c r="W654" s="157">
        <v>5.7778589999999998E-3</v>
      </c>
      <c r="X654" s="157">
        <v>0</v>
      </c>
      <c r="Y654" s="157">
        <v>2.0604949999999999E-3</v>
      </c>
      <c r="Z654" s="157">
        <v>2.1443901000000001E-2</v>
      </c>
      <c r="AA654" s="157">
        <v>7.0813619999999999E-3</v>
      </c>
      <c r="AB654" s="192">
        <v>4.99E-5</v>
      </c>
      <c r="AC654" s="157">
        <v>1.5710646000000002E-2</v>
      </c>
      <c r="AD654" s="157">
        <v>4.2097704E-2</v>
      </c>
      <c r="AE654" s="157">
        <v>8.62129E-4</v>
      </c>
      <c r="AF654" s="157">
        <v>3.5195449999999998E-3</v>
      </c>
      <c r="AG654" s="157">
        <v>2.2212427E-2</v>
      </c>
      <c r="AH654" s="157">
        <v>2.0869899999999999E-4</v>
      </c>
      <c r="AI654" s="157">
        <v>2.0112939999999998E-3</v>
      </c>
      <c r="AJ654" s="157">
        <v>1.9746422E-2</v>
      </c>
      <c r="AK654" s="192">
        <v>9.31E-5</v>
      </c>
      <c r="AL654" s="157">
        <v>9.9302590000000003E-3</v>
      </c>
      <c r="AM654" s="157">
        <v>2.9584569999999998E-3</v>
      </c>
      <c r="AN654" s="157">
        <v>1.6711059999999999E-3</v>
      </c>
      <c r="AO654" s="157">
        <v>3.8960710000000001E-3</v>
      </c>
      <c r="AP654" s="157">
        <v>2.9415880000000002E-3</v>
      </c>
      <c r="AQ654" s="157">
        <v>3.2445780000000001E-3</v>
      </c>
      <c r="AR654" s="157">
        <v>2.1143260000000001E-3</v>
      </c>
      <c r="AS654" s="192">
        <v>4.5500000000000001E-5</v>
      </c>
      <c r="AT654" s="192">
        <v>5.3700000000000003E-6</v>
      </c>
      <c r="AU654" s="157">
        <v>1.6642621999999999E-2</v>
      </c>
      <c r="AV654" s="157">
        <v>1.6939195000000001E-2</v>
      </c>
      <c r="AW654" s="157">
        <v>1.2445295E-2</v>
      </c>
      <c r="AX654" s="157">
        <v>1.4325889E-2</v>
      </c>
      <c r="AY654" s="157">
        <v>3.8100899999999999E-3</v>
      </c>
      <c r="AZ654" s="157">
        <v>2.3523160000000001E-3</v>
      </c>
      <c r="BA654" s="157">
        <v>1.2522880000000001E-3</v>
      </c>
      <c r="BB654" s="157">
        <v>3.228828E-3</v>
      </c>
      <c r="BC654" s="157">
        <v>2.4795970000000001E-3</v>
      </c>
      <c r="BD654" s="157">
        <v>4.4733630000000002E-3</v>
      </c>
      <c r="BE654" s="157">
        <v>1.1542497000000001E-2</v>
      </c>
      <c r="BF654" s="157">
        <v>1.2952874E-2</v>
      </c>
      <c r="BG654" s="157">
        <v>0.13031325199999999</v>
      </c>
      <c r="BH654" s="157">
        <v>0.108877948</v>
      </c>
      <c r="BI654" s="157">
        <v>0.11851610999999999</v>
      </c>
      <c r="BJ654" s="157">
        <v>1.6164461000000001E-2</v>
      </c>
      <c r="BK654" s="157">
        <v>3.4788599999999999E-3</v>
      </c>
      <c r="BL654" s="157">
        <v>1.07308E-4</v>
      </c>
      <c r="BM654" s="157">
        <v>0.13552188600000001</v>
      </c>
      <c r="BN654" s="157">
        <v>0.135575634</v>
      </c>
      <c r="BO654" s="192">
        <v>2.2200000000000001E-5</v>
      </c>
      <c r="BP654" s="157">
        <v>7.8105437E-2</v>
      </c>
      <c r="BQ654" s="157">
        <v>0.104382137</v>
      </c>
      <c r="BR654" s="157">
        <v>6.3425600000000003E-4</v>
      </c>
      <c r="BS654" s="157">
        <v>8.3437180999999999E-2</v>
      </c>
      <c r="BT654" s="157">
        <v>7.4339972000000004E-2</v>
      </c>
      <c r="BU654" s="157">
        <v>0.130734565</v>
      </c>
      <c r="BV654" s="157">
        <v>1.4115299E-2</v>
      </c>
      <c r="BW654" s="157">
        <v>1.5430032999999999E-2</v>
      </c>
      <c r="BX654" s="157">
        <v>3.1872319999999999E-3</v>
      </c>
      <c r="BY654" s="157">
        <v>4.0295199999999999E-4</v>
      </c>
      <c r="BZ654" s="157">
        <v>1.5473170000000001E-3</v>
      </c>
      <c r="CA654" s="192">
        <v>8.5499999999999995E-6</v>
      </c>
      <c r="CB654" s="157">
        <v>7.9750600000000002E-4</v>
      </c>
      <c r="CC654" s="157">
        <v>4.5284900000000001E-4</v>
      </c>
      <c r="CD654" s="157">
        <v>0</v>
      </c>
      <c r="CE654" s="157">
        <v>6.5371680000000003E-3</v>
      </c>
      <c r="CF654" s="157">
        <v>1.052311E-3</v>
      </c>
      <c r="CG654" s="157">
        <v>4.4413600000000001E-3</v>
      </c>
      <c r="CH654" s="157">
        <v>2.1235829000000001E-2</v>
      </c>
      <c r="CI654" s="157">
        <v>6.2993909999999997E-3</v>
      </c>
      <c r="CJ654" s="157">
        <v>1.8590117E-2</v>
      </c>
      <c r="CK654" s="157">
        <v>1.7702447999999999E-2</v>
      </c>
      <c r="CL654" s="157">
        <v>1.113339E-2</v>
      </c>
      <c r="CM654" s="157">
        <v>7.0182700000000001E-3</v>
      </c>
      <c r="CN654" s="157">
        <v>8.7423009999999992E-3</v>
      </c>
      <c r="CO654" s="157">
        <v>6.5687640000000004E-3</v>
      </c>
      <c r="CP654" s="157">
        <v>2.0498980000000001E-3</v>
      </c>
      <c r="CQ654" s="157">
        <v>1.994713E-3</v>
      </c>
      <c r="CR654" s="157">
        <v>4.7151700000000002E-4</v>
      </c>
      <c r="CS654" s="157">
        <v>4.0650000000000001E-4</v>
      </c>
      <c r="CT654" s="192">
        <v>7.1400000000000001E-5</v>
      </c>
      <c r="CU654" s="157">
        <v>3.8673150000000001E-3</v>
      </c>
      <c r="CV654" s="157">
        <v>1.105335E-3</v>
      </c>
      <c r="CW654" s="157">
        <v>1.0680083999999999E-2</v>
      </c>
      <c r="CX654" s="157">
        <v>3.3669128999999999E-2</v>
      </c>
      <c r="CY654" s="157">
        <v>4.336777E-3</v>
      </c>
      <c r="CZ654" s="157">
        <v>2.3755051999999999E-2</v>
      </c>
      <c r="DA654" s="157">
        <v>0</v>
      </c>
      <c r="DB654" s="192">
        <v>3.3200000000000001E-5</v>
      </c>
      <c r="DC654" s="192">
        <v>1.0200000000000001E-5</v>
      </c>
      <c r="DD654" s="157">
        <v>1.279061E-3</v>
      </c>
      <c r="DE654" s="157">
        <v>1.2379187E-2</v>
      </c>
      <c r="DF654" s="157">
        <v>8.7755569999999998E-3</v>
      </c>
      <c r="DG654" s="157">
        <v>8.8235290000000001E-3</v>
      </c>
      <c r="DH654" s="157">
        <v>2.1668692E-2</v>
      </c>
      <c r="DI654" s="157">
        <v>1.6878743000000002E-2</v>
      </c>
      <c r="DJ654" s="157">
        <v>1.652754E-2</v>
      </c>
      <c r="DK654" s="157">
        <v>5.0968400000000001E-3</v>
      </c>
      <c r="DL654" s="157">
        <v>6.8429420000000003E-3</v>
      </c>
      <c r="DM654" s="157">
        <v>1.4354248E-2</v>
      </c>
      <c r="DN654" s="157">
        <v>1.2788288E-2</v>
      </c>
      <c r="DO654" s="157">
        <v>7.5108929000000005E-2</v>
      </c>
      <c r="DP654" s="157">
        <v>3.9702089999999997E-3</v>
      </c>
      <c r="DQ654" s="157">
        <v>4.7855700000000003E-3</v>
      </c>
      <c r="DR654" s="157">
        <v>1.795112E-3</v>
      </c>
      <c r="DS654" s="157">
        <v>3.3607340000000002E-3</v>
      </c>
      <c r="DT654" s="157">
        <v>2.7735434E-2</v>
      </c>
      <c r="DU654" s="157">
        <v>1.4568693000000001E-2</v>
      </c>
      <c r="DV654" s="157">
        <v>2.2227469E-2</v>
      </c>
      <c r="DW654" s="157">
        <v>6.8913961999999995E-2</v>
      </c>
      <c r="DX654" s="157">
        <v>5.2760400000000001E-3</v>
      </c>
      <c r="DY654" s="157">
        <v>0</v>
      </c>
      <c r="DZ654" s="157">
        <v>0</v>
      </c>
      <c r="EA654" s="157">
        <v>1.4622560000000001E-3</v>
      </c>
      <c r="EB654" s="157">
        <v>3.5207499999999998E-4</v>
      </c>
      <c r="EC654" s="157">
        <v>1.7800684000000001E-2</v>
      </c>
      <c r="ED654" s="157">
        <v>1.0683866E-2</v>
      </c>
      <c r="EE654" s="157">
        <v>1.4294841000000001E-2</v>
      </c>
      <c r="EF654" s="157">
        <v>0</v>
      </c>
      <c r="EG654" s="192">
        <v>3.0599999999999998E-5</v>
      </c>
      <c r="EH654" s="157">
        <v>1.0880788000000001E-2</v>
      </c>
      <c r="EI654" s="192">
        <v>4.5300000000000003E-5</v>
      </c>
      <c r="EJ654" s="192">
        <v>1.9899999999999999E-5</v>
      </c>
      <c r="EK654" s="157">
        <v>1.032144E-3</v>
      </c>
      <c r="EL654" s="157">
        <v>1.34735E-4</v>
      </c>
      <c r="EM654" s="157">
        <v>5.4164999999999997E-4</v>
      </c>
      <c r="EN654" s="157">
        <v>9.5724299999999998E-4</v>
      </c>
      <c r="EO654" s="157">
        <v>2.1481433000000001E-2</v>
      </c>
      <c r="EP654" s="157">
        <v>6.5507200000000003E-3</v>
      </c>
      <c r="EQ654" s="157">
        <v>2.04654E-4</v>
      </c>
      <c r="ER654" s="157">
        <v>8.8898099999999995E-4</v>
      </c>
      <c r="ES654" s="157">
        <v>7.0576950000000001E-3</v>
      </c>
      <c r="ET654" s="157">
        <v>4.6136099999999998E-3</v>
      </c>
      <c r="EU654" s="157">
        <v>4.7633220000000004E-3</v>
      </c>
      <c r="EV654" s="157">
        <v>6.3011999999999996E-4</v>
      </c>
      <c r="EW654" s="157">
        <v>1.8756599999999999E-3</v>
      </c>
      <c r="EX654" s="157">
        <v>4.675841E-3</v>
      </c>
      <c r="EY654" s="157">
        <v>3.3747411999999997E-2</v>
      </c>
      <c r="EZ654" s="157">
        <v>3.1433730000000001E-3</v>
      </c>
      <c r="FA654" s="192">
        <v>8.3999999999999995E-5</v>
      </c>
      <c r="FB654" s="192">
        <v>2.6999999999999999E-5</v>
      </c>
      <c r="FC654" s="157">
        <v>0</v>
      </c>
      <c r="FD654" s="157">
        <v>1.854311E-3</v>
      </c>
      <c r="FE654" s="157">
        <v>0</v>
      </c>
      <c r="FF654" s="192">
        <v>3.3899999999999997E-5</v>
      </c>
      <c r="FG654" s="157">
        <v>1.274088E-3</v>
      </c>
      <c r="FH654" s="157">
        <v>2.1575740000000002E-3</v>
      </c>
      <c r="FI654" s="157">
        <v>1.5358738E-2</v>
      </c>
      <c r="FJ654" s="157">
        <v>1.9157888000000001E-2</v>
      </c>
      <c r="FK654" s="157">
        <v>6.4224E-3</v>
      </c>
      <c r="FL654" s="192">
        <v>3.2100000000000001E-5</v>
      </c>
      <c r="FM654" s="157">
        <v>5.9224199999999999E-4</v>
      </c>
      <c r="FN654" s="192">
        <v>1.7200000000000001E-5</v>
      </c>
      <c r="FO654" s="192">
        <v>9.0599999999999997E-6</v>
      </c>
      <c r="FP654" s="157">
        <v>8.1906489999999995E-3</v>
      </c>
      <c r="FQ654" s="157">
        <v>2.03666E-4</v>
      </c>
      <c r="FR654" s="157">
        <v>0</v>
      </c>
      <c r="FS654" s="157">
        <v>0</v>
      </c>
      <c r="FT654" s="192">
        <v>4.3600000000000003E-5</v>
      </c>
      <c r="FU654" s="192">
        <v>2.8799999999999999E-5</v>
      </c>
      <c r="FV654" s="157">
        <v>1.6535759999999999E-3</v>
      </c>
      <c r="FW654" s="157">
        <v>0</v>
      </c>
      <c r="FX654" s="157">
        <v>9.7236399999999998E-4</v>
      </c>
      <c r="FY654" s="157">
        <v>7.6029099999999996E-4</v>
      </c>
      <c r="FZ654" s="157">
        <v>2.8554646999999999E-2</v>
      </c>
      <c r="GA654" s="157">
        <v>5.8732009999999998E-3</v>
      </c>
      <c r="GB654" s="157">
        <v>2.2332720000000001E-3</v>
      </c>
      <c r="GC654" s="192">
        <v>7.5500000000000006E-5</v>
      </c>
      <c r="GD654" s="157">
        <v>2.9443160000000002E-3</v>
      </c>
      <c r="GE654" s="157">
        <v>4.4280780000000002E-3</v>
      </c>
      <c r="GF654" s="157">
        <v>1.6507098000000001E-2</v>
      </c>
      <c r="GG654" s="157">
        <v>1.7989771000000002E-2</v>
      </c>
      <c r="GH654" s="157">
        <v>3.500338E-3</v>
      </c>
      <c r="GI654" s="157">
        <v>4.2607935E-2</v>
      </c>
      <c r="GJ654" s="157">
        <v>1.7617585000000002E-2</v>
      </c>
      <c r="GK654" s="157">
        <v>8.1036319999999995E-3</v>
      </c>
      <c r="GL654" s="157">
        <v>6.7820160000000001E-3</v>
      </c>
      <c r="GM654" s="157">
        <v>1.1748896E-2</v>
      </c>
      <c r="GN654" s="157">
        <v>0</v>
      </c>
      <c r="GO654" s="157">
        <v>1.1507112E-2</v>
      </c>
      <c r="GP654" s="157">
        <v>9.2665200000000003E-4</v>
      </c>
      <c r="GQ654" s="157">
        <v>1.114653E-2</v>
      </c>
      <c r="GR654" s="157">
        <v>0</v>
      </c>
      <c r="GS654" s="157">
        <v>0</v>
      </c>
      <c r="GT654" s="157">
        <v>0</v>
      </c>
      <c r="GU654" s="157">
        <v>0</v>
      </c>
      <c r="GV654" s="157">
        <v>3.1240199999999998E-4</v>
      </c>
      <c r="GW654" s="157">
        <v>0</v>
      </c>
      <c r="GX654" s="157">
        <v>0</v>
      </c>
      <c r="GY654" s="157">
        <v>0</v>
      </c>
      <c r="GZ654" s="157">
        <v>0</v>
      </c>
      <c r="HA654" s="157">
        <v>1.0638297999999999E-2</v>
      </c>
    </row>
    <row r="655" spans="1:209" x14ac:dyDescent="0.2">
      <c r="A655" s="157" t="s">
        <v>4464</v>
      </c>
      <c r="B655" s="192">
        <v>1.49E-5</v>
      </c>
      <c r="C655" s="192">
        <v>2.3E-5</v>
      </c>
      <c r="D655" s="157">
        <v>1.2274900000000001E-4</v>
      </c>
      <c r="E655" s="157">
        <v>3.2629499999999999E-4</v>
      </c>
      <c r="F655" s="157">
        <v>1.3152199999999999E-4</v>
      </c>
      <c r="G655" s="157">
        <v>0</v>
      </c>
      <c r="H655" s="157">
        <v>3.1514899999999997E-4</v>
      </c>
      <c r="I655" s="157">
        <v>0</v>
      </c>
      <c r="J655" s="157">
        <v>0</v>
      </c>
      <c r="K655" s="192">
        <v>8.0400000000000003E-5</v>
      </c>
      <c r="L655" s="157">
        <v>3.4120400000000001E-4</v>
      </c>
      <c r="M655" s="157">
        <v>0</v>
      </c>
      <c r="N655" s="192">
        <v>3.3800000000000002E-5</v>
      </c>
      <c r="O655" s="157">
        <v>0</v>
      </c>
      <c r="P655" s="157">
        <v>0</v>
      </c>
      <c r="Q655" s="157">
        <v>0</v>
      </c>
      <c r="R655" s="157">
        <v>2.61792E-4</v>
      </c>
      <c r="S655" s="157">
        <v>0</v>
      </c>
      <c r="T655" s="157">
        <v>0</v>
      </c>
      <c r="U655" s="157">
        <v>0</v>
      </c>
      <c r="V655" s="157">
        <v>1.8268900000000001E-4</v>
      </c>
      <c r="W655" s="157">
        <v>0</v>
      </c>
      <c r="X655" s="157">
        <v>0</v>
      </c>
      <c r="Y655" s="157">
        <v>1.20029E-4</v>
      </c>
      <c r="Z655" s="157">
        <v>0</v>
      </c>
      <c r="AA655" s="157">
        <v>1.15011E-4</v>
      </c>
      <c r="AB655" s="157">
        <v>0</v>
      </c>
      <c r="AC655" s="157">
        <v>0</v>
      </c>
      <c r="AD655" s="157">
        <v>1.3586199999999999E-4</v>
      </c>
      <c r="AE655" s="157">
        <v>0</v>
      </c>
      <c r="AF655" s="157">
        <v>0</v>
      </c>
      <c r="AG655" s="192">
        <v>1.34E-5</v>
      </c>
      <c r="AH655" s="157">
        <v>0</v>
      </c>
      <c r="AI655" s="157">
        <v>0</v>
      </c>
      <c r="AJ655" s="157">
        <v>0</v>
      </c>
      <c r="AK655" s="157">
        <v>0</v>
      </c>
      <c r="AL655" s="157">
        <v>0</v>
      </c>
      <c r="AM655" s="157">
        <v>2.6895100000000002E-4</v>
      </c>
      <c r="AN655" s="157">
        <v>2.15093E-4</v>
      </c>
      <c r="AO655" s="157">
        <v>2.0239300000000001E-4</v>
      </c>
      <c r="AP655" s="157">
        <v>0</v>
      </c>
      <c r="AQ655" s="192">
        <v>8.3700000000000002E-5</v>
      </c>
      <c r="AR655" s="157">
        <v>1.2736900000000001E-4</v>
      </c>
      <c r="AS655" s="157">
        <v>6.3761000000000004E-4</v>
      </c>
      <c r="AT655" s="157">
        <v>1.1284400000000001E-4</v>
      </c>
      <c r="AU655" s="157">
        <v>2.0610100000000001E-4</v>
      </c>
      <c r="AV655" s="157">
        <v>2.4478599999999998E-4</v>
      </c>
      <c r="AW655" s="157">
        <v>1.36761E-4</v>
      </c>
      <c r="AX655" s="192">
        <v>9.9300000000000001E-5</v>
      </c>
      <c r="AY655" s="157">
        <v>0</v>
      </c>
      <c r="AZ655" s="157">
        <v>2.2764399999999999E-4</v>
      </c>
      <c r="BA655" s="157">
        <v>0</v>
      </c>
      <c r="BB655" s="192">
        <v>2.4600000000000002E-5</v>
      </c>
      <c r="BC655" s="192">
        <v>2.41E-5</v>
      </c>
      <c r="BD655" s="192">
        <v>7.3899999999999994E-5</v>
      </c>
      <c r="BE655" s="157">
        <v>0</v>
      </c>
      <c r="BF655" s="157">
        <v>0</v>
      </c>
      <c r="BG655" s="157">
        <v>0</v>
      </c>
      <c r="BH655" s="157">
        <v>0</v>
      </c>
      <c r="BI655" s="157">
        <v>0</v>
      </c>
      <c r="BJ655" s="157">
        <v>1.3141800000000001E-4</v>
      </c>
      <c r="BK655" s="192">
        <v>6.8899999999999994E-5</v>
      </c>
      <c r="BL655" s="157">
        <v>1.78846E-4</v>
      </c>
      <c r="BM655" s="157">
        <v>0</v>
      </c>
      <c r="BN655" s="157">
        <v>0</v>
      </c>
      <c r="BO655" s="157">
        <v>1.33461E-4</v>
      </c>
      <c r="BP655" s="157">
        <v>0</v>
      </c>
      <c r="BQ655" s="157">
        <v>1.19567E-4</v>
      </c>
      <c r="BR655" s="157">
        <v>0</v>
      </c>
      <c r="BS655" s="157">
        <v>0</v>
      </c>
      <c r="BT655" s="157">
        <v>0</v>
      </c>
      <c r="BU655" s="157">
        <v>0</v>
      </c>
      <c r="BV655" s="157">
        <v>0</v>
      </c>
      <c r="BW655" s="157">
        <v>0</v>
      </c>
      <c r="BX655" s="157">
        <v>0</v>
      </c>
      <c r="BY655" s="157">
        <v>0</v>
      </c>
      <c r="BZ655" s="192">
        <v>6.19E-5</v>
      </c>
      <c r="CA655" s="157">
        <v>0</v>
      </c>
      <c r="CB655" s="157">
        <v>0</v>
      </c>
      <c r="CC655" s="157">
        <v>0</v>
      </c>
      <c r="CD655" s="157">
        <v>0</v>
      </c>
      <c r="CE655" s="157">
        <v>0</v>
      </c>
      <c r="CF655" s="157">
        <v>0</v>
      </c>
      <c r="CG655" s="157">
        <v>0</v>
      </c>
      <c r="CH655" s="157">
        <v>0</v>
      </c>
      <c r="CI655" s="157">
        <v>0</v>
      </c>
      <c r="CJ655" s="157">
        <v>0</v>
      </c>
      <c r="CK655" s="157">
        <v>0</v>
      </c>
      <c r="CL655" s="157">
        <v>0</v>
      </c>
      <c r="CM655" s="157">
        <v>0</v>
      </c>
      <c r="CN655" s="157">
        <v>0</v>
      </c>
      <c r="CO655" s="157">
        <v>0</v>
      </c>
      <c r="CP655" s="157">
        <v>0</v>
      </c>
      <c r="CQ655" s="157">
        <v>0</v>
      </c>
      <c r="CR655" s="157">
        <v>0</v>
      </c>
      <c r="CS655" s="157">
        <v>0</v>
      </c>
      <c r="CT655" s="157">
        <v>0</v>
      </c>
      <c r="CU655" s="157">
        <v>0</v>
      </c>
      <c r="CV655" s="157">
        <v>0</v>
      </c>
      <c r="CW655" s="157">
        <v>0</v>
      </c>
      <c r="CX655" s="157">
        <v>0</v>
      </c>
      <c r="CY655" s="157">
        <v>0</v>
      </c>
      <c r="CZ655" s="157">
        <v>3.4317100000000003E-4</v>
      </c>
      <c r="DA655" s="157">
        <v>0</v>
      </c>
      <c r="DB655" s="157">
        <v>0</v>
      </c>
      <c r="DC655" s="157">
        <v>0</v>
      </c>
      <c r="DD655" s="157">
        <v>1.20382E-4</v>
      </c>
      <c r="DE655" s="157">
        <v>0</v>
      </c>
      <c r="DF655" s="157">
        <v>0</v>
      </c>
      <c r="DG655" s="157">
        <v>0</v>
      </c>
      <c r="DH655" s="157">
        <v>0</v>
      </c>
      <c r="DI655" s="157">
        <v>0</v>
      </c>
      <c r="DJ655" s="157">
        <v>0</v>
      </c>
      <c r="DK655" s="157">
        <v>0</v>
      </c>
      <c r="DL655" s="157">
        <v>0</v>
      </c>
      <c r="DM655" s="157">
        <v>0</v>
      </c>
      <c r="DN655" s="157">
        <v>0</v>
      </c>
      <c r="DO655" s="157">
        <v>2.7664399999999999E-4</v>
      </c>
      <c r="DP655" s="192">
        <v>7.4599999999999997E-5</v>
      </c>
      <c r="DQ655" s="157">
        <v>0</v>
      </c>
      <c r="DR655" s="157">
        <v>0</v>
      </c>
      <c r="DS655" s="157">
        <v>0</v>
      </c>
      <c r="DT655" s="157">
        <v>0</v>
      </c>
      <c r="DU655" s="157">
        <v>0</v>
      </c>
      <c r="DV655" s="157">
        <v>0</v>
      </c>
      <c r="DW655" s="157">
        <v>5.0416399999999998E-4</v>
      </c>
      <c r="DX655" s="157">
        <v>0</v>
      </c>
      <c r="DY655" s="157">
        <v>0</v>
      </c>
      <c r="DZ655" s="157">
        <v>0</v>
      </c>
      <c r="EA655" s="157">
        <v>0</v>
      </c>
      <c r="EB655" s="192">
        <v>7.0400000000000004E-5</v>
      </c>
      <c r="EC655" s="157">
        <v>0</v>
      </c>
      <c r="ED655" s="157">
        <v>0</v>
      </c>
      <c r="EE655" s="157">
        <v>0</v>
      </c>
      <c r="EF655" s="157">
        <v>0</v>
      </c>
      <c r="EG655" s="157">
        <v>0</v>
      </c>
      <c r="EH655" s="157">
        <v>1.98555E-4</v>
      </c>
      <c r="EI655" s="157">
        <v>0</v>
      </c>
      <c r="EJ655" s="157">
        <v>0</v>
      </c>
      <c r="EK655" s="157">
        <v>0</v>
      </c>
      <c r="EL655" s="157">
        <v>0</v>
      </c>
      <c r="EM655" s="157">
        <v>1.7546400000000001E-4</v>
      </c>
      <c r="EN655" s="157">
        <v>0</v>
      </c>
      <c r="EO655" s="157">
        <v>0</v>
      </c>
      <c r="EP655" s="157">
        <v>0</v>
      </c>
      <c r="EQ655" s="157">
        <v>1.6906199999999999E-4</v>
      </c>
      <c r="ER655" s="192">
        <v>4.1300000000000001E-5</v>
      </c>
      <c r="ES655" s="192">
        <v>4.57E-5</v>
      </c>
      <c r="ET655" s="157">
        <v>0</v>
      </c>
      <c r="EU655" s="157">
        <v>0</v>
      </c>
      <c r="EV655" s="192">
        <v>2.0299999999999999E-5</v>
      </c>
      <c r="EW655" s="157">
        <v>0</v>
      </c>
      <c r="EX655" s="157">
        <v>0</v>
      </c>
      <c r="EY655" s="157">
        <v>1.5527999999999999E-4</v>
      </c>
      <c r="EZ655" s="157">
        <v>0</v>
      </c>
      <c r="FA655" s="157">
        <v>0</v>
      </c>
      <c r="FB655" s="157">
        <v>0</v>
      </c>
      <c r="FC655" s="157">
        <v>0</v>
      </c>
      <c r="FD655" s="192">
        <v>2.51E-5</v>
      </c>
      <c r="FE655" s="157">
        <v>2.02034E-4</v>
      </c>
      <c r="FF655" s="157">
        <v>0</v>
      </c>
      <c r="FG655" s="192">
        <v>7.9599999999999997E-5</v>
      </c>
      <c r="FH655" s="157">
        <v>0</v>
      </c>
      <c r="FI655" s="157">
        <v>0</v>
      </c>
      <c r="FJ655" s="157">
        <v>0</v>
      </c>
      <c r="FK655" s="157">
        <v>2.31022E-4</v>
      </c>
      <c r="FL655" s="157">
        <v>0</v>
      </c>
      <c r="FM655" s="157">
        <v>0</v>
      </c>
      <c r="FN655" s="157">
        <v>0</v>
      </c>
      <c r="FO655" s="157">
        <v>0</v>
      </c>
      <c r="FP655" s="157">
        <v>0</v>
      </c>
      <c r="FQ655" s="157">
        <v>0</v>
      </c>
      <c r="FR655" s="157">
        <v>0</v>
      </c>
      <c r="FS655" s="157">
        <v>0</v>
      </c>
      <c r="FT655" s="157">
        <v>0</v>
      </c>
      <c r="FU655" s="157">
        <v>0</v>
      </c>
      <c r="FV655" s="157">
        <v>0</v>
      </c>
      <c r="FW655" s="157">
        <v>0</v>
      </c>
      <c r="FX655" s="192">
        <v>5.1199999999999998E-5</v>
      </c>
      <c r="FY655" s="157">
        <v>1.08613E-4</v>
      </c>
      <c r="FZ655" s="157">
        <v>0</v>
      </c>
      <c r="GA655" s="157">
        <v>0</v>
      </c>
      <c r="GB655" s="157">
        <v>0</v>
      </c>
      <c r="GC655" s="157">
        <v>0</v>
      </c>
      <c r="GD655" s="192">
        <v>3.68E-5</v>
      </c>
      <c r="GE655" s="157">
        <v>0</v>
      </c>
      <c r="GF655" s="192">
        <v>4.1300000000000001E-5</v>
      </c>
      <c r="GG655" s="192">
        <v>8.8900000000000006E-5</v>
      </c>
      <c r="GH655" s="157">
        <v>0</v>
      </c>
      <c r="GI655" s="157">
        <v>2.5729399999999998E-4</v>
      </c>
      <c r="GJ655" s="157">
        <v>0</v>
      </c>
      <c r="GK655" s="157">
        <v>0</v>
      </c>
      <c r="GL655" s="157">
        <v>0</v>
      </c>
      <c r="GM655" s="157">
        <v>0</v>
      </c>
      <c r="GN655" s="157">
        <v>0</v>
      </c>
      <c r="GO655" s="157">
        <v>0</v>
      </c>
      <c r="GP655" s="157">
        <v>0</v>
      </c>
      <c r="GQ655" s="157">
        <v>0</v>
      </c>
      <c r="GR655" s="157">
        <v>0</v>
      </c>
      <c r="GS655" s="157">
        <v>0</v>
      </c>
      <c r="GT655" s="157">
        <v>0</v>
      </c>
      <c r="GU655" s="157">
        <v>0</v>
      </c>
      <c r="GV655" s="157">
        <v>0</v>
      </c>
      <c r="GW655" s="157">
        <v>0</v>
      </c>
      <c r="GX655" s="157">
        <v>0</v>
      </c>
      <c r="GY655" s="157">
        <v>0</v>
      </c>
      <c r="GZ655" s="157">
        <v>0</v>
      </c>
      <c r="HA655" s="157">
        <v>0</v>
      </c>
    </row>
    <row r="656" spans="1:209" x14ac:dyDescent="0.2">
      <c r="A656" s="157" t="s">
        <v>4465</v>
      </c>
      <c r="B656" s="157">
        <v>0</v>
      </c>
      <c r="C656" s="157">
        <v>0</v>
      </c>
      <c r="D656" s="157">
        <v>0</v>
      </c>
      <c r="E656" s="157">
        <v>0</v>
      </c>
      <c r="F656" s="157">
        <v>0</v>
      </c>
      <c r="G656" s="157">
        <v>0</v>
      </c>
      <c r="H656" s="157">
        <v>0</v>
      </c>
      <c r="I656" s="157">
        <v>0</v>
      </c>
      <c r="J656" s="157">
        <v>0</v>
      </c>
      <c r="K656" s="157">
        <v>0</v>
      </c>
      <c r="L656" s="157">
        <v>0</v>
      </c>
      <c r="M656" s="157">
        <v>0</v>
      </c>
      <c r="N656" s="157">
        <v>0</v>
      </c>
      <c r="O656" s="157">
        <v>0</v>
      </c>
      <c r="P656" s="157">
        <v>0</v>
      </c>
      <c r="Q656" s="157">
        <v>0</v>
      </c>
      <c r="R656" s="157">
        <v>0</v>
      </c>
      <c r="S656" s="157">
        <v>0</v>
      </c>
      <c r="T656" s="157">
        <v>0</v>
      </c>
      <c r="U656" s="157">
        <v>0</v>
      </c>
      <c r="V656" s="157">
        <v>0</v>
      </c>
      <c r="W656" s="157">
        <v>0</v>
      </c>
      <c r="X656" s="157">
        <v>0</v>
      </c>
      <c r="Y656" s="157">
        <v>0</v>
      </c>
      <c r="Z656" s="157">
        <v>0</v>
      </c>
      <c r="AA656" s="157">
        <v>0</v>
      </c>
      <c r="AB656" s="157">
        <v>0</v>
      </c>
      <c r="AC656" s="157">
        <v>0</v>
      </c>
      <c r="AD656" s="157">
        <v>0</v>
      </c>
      <c r="AE656" s="157">
        <v>0</v>
      </c>
      <c r="AF656" s="157">
        <v>0</v>
      </c>
      <c r="AG656" s="157">
        <v>0</v>
      </c>
      <c r="AH656" s="157">
        <v>1.2276400000000001E-4</v>
      </c>
      <c r="AI656" s="157">
        <v>0</v>
      </c>
      <c r="AJ656" s="157">
        <v>0</v>
      </c>
      <c r="AK656" s="157">
        <v>0</v>
      </c>
      <c r="AL656" s="157">
        <v>0</v>
      </c>
      <c r="AM656" s="157">
        <v>0</v>
      </c>
      <c r="AN656" s="157">
        <v>0</v>
      </c>
      <c r="AO656" s="157">
        <v>0</v>
      </c>
      <c r="AP656" s="157">
        <v>0</v>
      </c>
      <c r="AQ656" s="157">
        <v>0</v>
      </c>
      <c r="AR656" s="157">
        <v>0</v>
      </c>
      <c r="AS656" s="157">
        <v>0</v>
      </c>
      <c r="AT656" s="157">
        <v>0</v>
      </c>
      <c r="AU656" s="157">
        <v>0</v>
      </c>
      <c r="AV656" s="157">
        <v>0</v>
      </c>
      <c r="AW656" s="157">
        <v>0</v>
      </c>
      <c r="AX656" s="157">
        <v>0</v>
      </c>
      <c r="AY656" s="157">
        <v>0</v>
      </c>
      <c r="AZ656" s="157">
        <v>0</v>
      </c>
      <c r="BA656" s="157">
        <v>0</v>
      </c>
      <c r="BB656" s="157">
        <v>0</v>
      </c>
      <c r="BC656" s="157">
        <v>0</v>
      </c>
      <c r="BD656" s="157">
        <v>0</v>
      </c>
      <c r="BE656" s="157">
        <v>0</v>
      </c>
      <c r="BF656" s="157">
        <v>0</v>
      </c>
      <c r="BG656" s="157">
        <v>0</v>
      </c>
      <c r="BH656" s="157">
        <v>0</v>
      </c>
      <c r="BI656" s="157">
        <v>0</v>
      </c>
      <c r="BJ656" s="157">
        <v>0</v>
      </c>
      <c r="BK656" s="157">
        <v>0</v>
      </c>
      <c r="BL656" s="157">
        <v>0</v>
      </c>
      <c r="BM656" s="157">
        <v>0</v>
      </c>
      <c r="BN656" s="157">
        <v>0</v>
      </c>
      <c r="BO656" s="157">
        <v>0</v>
      </c>
      <c r="BP656" s="157">
        <v>0</v>
      </c>
      <c r="BQ656" s="157">
        <v>0</v>
      </c>
      <c r="BR656" s="157">
        <v>0</v>
      </c>
      <c r="BS656" s="157">
        <v>0</v>
      </c>
      <c r="BT656" s="157">
        <v>0</v>
      </c>
      <c r="BU656" s="157">
        <v>0</v>
      </c>
      <c r="BV656" s="157">
        <v>0</v>
      </c>
      <c r="BW656" s="157">
        <v>0</v>
      </c>
      <c r="BX656" s="157">
        <v>0</v>
      </c>
      <c r="BY656" s="157">
        <v>0</v>
      </c>
      <c r="BZ656" s="157">
        <v>0</v>
      </c>
      <c r="CA656" s="157">
        <v>0</v>
      </c>
      <c r="CB656" s="157">
        <v>0</v>
      </c>
      <c r="CC656" s="157">
        <v>0</v>
      </c>
      <c r="CD656" s="157">
        <v>0</v>
      </c>
      <c r="CE656" s="157">
        <v>0</v>
      </c>
      <c r="CF656" s="157">
        <v>0</v>
      </c>
      <c r="CG656" s="157">
        <v>0</v>
      </c>
      <c r="CH656" s="157">
        <v>0</v>
      </c>
      <c r="CI656" s="157">
        <v>0</v>
      </c>
      <c r="CJ656" s="157">
        <v>0</v>
      </c>
      <c r="CK656" s="157">
        <v>0</v>
      </c>
      <c r="CL656" s="157">
        <v>0</v>
      </c>
      <c r="CM656" s="157">
        <v>0</v>
      </c>
      <c r="CN656" s="157">
        <v>0</v>
      </c>
      <c r="CO656" s="157">
        <v>0</v>
      </c>
      <c r="CP656" s="157">
        <v>0</v>
      </c>
      <c r="CQ656" s="157">
        <v>0</v>
      </c>
      <c r="CR656" s="157">
        <v>0</v>
      </c>
      <c r="CS656" s="157">
        <v>0</v>
      </c>
      <c r="CT656" s="157">
        <v>0</v>
      </c>
      <c r="CU656" s="157">
        <v>0</v>
      </c>
      <c r="CV656" s="157">
        <v>0</v>
      </c>
      <c r="CW656" s="157">
        <v>0</v>
      </c>
      <c r="CX656" s="157">
        <v>0</v>
      </c>
      <c r="CY656" s="157">
        <v>0</v>
      </c>
      <c r="CZ656" s="157">
        <v>0</v>
      </c>
      <c r="DA656" s="157">
        <v>0</v>
      </c>
      <c r="DB656" s="157">
        <v>0</v>
      </c>
      <c r="DC656" s="157">
        <v>0</v>
      </c>
      <c r="DD656" s="157">
        <v>0</v>
      </c>
      <c r="DE656" s="157">
        <v>0</v>
      </c>
      <c r="DF656" s="157">
        <v>0</v>
      </c>
      <c r="DG656" s="157">
        <v>0</v>
      </c>
      <c r="DH656" s="157">
        <v>0</v>
      </c>
      <c r="DI656" s="157">
        <v>0</v>
      </c>
      <c r="DJ656" s="157">
        <v>0</v>
      </c>
      <c r="DK656" s="157">
        <v>0</v>
      </c>
      <c r="DL656" s="157">
        <v>0</v>
      </c>
      <c r="DM656" s="157">
        <v>0</v>
      </c>
      <c r="DN656" s="157">
        <v>0</v>
      </c>
      <c r="DO656" s="157">
        <v>0</v>
      </c>
      <c r="DP656" s="157">
        <v>0</v>
      </c>
      <c r="DQ656" s="157">
        <v>0</v>
      </c>
      <c r="DR656" s="157">
        <v>0</v>
      </c>
      <c r="DS656" s="157">
        <v>0</v>
      </c>
      <c r="DT656" s="157">
        <v>0</v>
      </c>
      <c r="DU656" s="157">
        <v>0</v>
      </c>
      <c r="DV656" s="157">
        <v>0</v>
      </c>
      <c r="DW656" s="157">
        <v>0</v>
      </c>
      <c r="DX656" s="157">
        <v>0</v>
      </c>
      <c r="DY656" s="157">
        <v>0</v>
      </c>
      <c r="DZ656" s="157">
        <v>0</v>
      </c>
      <c r="EA656" s="157">
        <v>0</v>
      </c>
      <c r="EB656" s="157">
        <v>0</v>
      </c>
      <c r="EC656" s="157">
        <v>0</v>
      </c>
      <c r="ED656" s="157">
        <v>0</v>
      </c>
      <c r="EE656" s="157">
        <v>0</v>
      </c>
      <c r="EF656" s="157">
        <v>0</v>
      </c>
      <c r="EG656" s="157">
        <v>0</v>
      </c>
      <c r="EH656" s="157">
        <v>0</v>
      </c>
      <c r="EI656" s="157">
        <v>0</v>
      </c>
      <c r="EJ656" s="157">
        <v>0</v>
      </c>
      <c r="EK656" s="157">
        <v>0</v>
      </c>
      <c r="EL656" s="157">
        <v>0</v>
      </c>
      <c r="EM656" s="157">
        <v>0</v>
      </c>
      <c r="EN656" s="157">
        <v>0</v>
      </c>
      <c r="EO656" s="157">
        <v>0</v>
      </c>
      <c r="EP656" s="157">
        <v>0</v>
      </c>
      <c r="EQ656" s="157">
        <v>0</v>
      </c>
      <c r="ER656" s="157">
        <v>0</v>
      </c>
      <c r="ES656" s="157">
        <v>0</v>
      </c>
      <c r="ET656" s="157">
        <v>0</v>
      </c>
      <c r="EU656" s="157">
        <v>0</v>
      </c>
      <c r="EV656" s="157">
        <v>0</v>
      </c>
      <c r="EW656" s="157">
        <v>0</v>
      </c>
      <c r="EX656" s="157">
        <v>0</v>
      </c>
      <c r="EY656" s="157">
        <v>0</v>
      </c>
      <c r="EZ656" s="157">
        <v>0</v>
      </c>
      <c r="FA656" s="157">
        <v>0</v>
      </c>
      <c r="FB656" s="157">
        <v>0</v>
      </c>
      <c r="FC656" s="157">
        <v>0</v>
      </c>
      <c r="FD656" s="157">
        <v>0</v>
      </c>
      <c r="FE656" s="157">
        <v>0</v>
      </c>
      <c r="FF656" s="157">
        <v>0</v>
      </c>
      <c r="FG656" s="157">
        <v>0</v>
      </c>
      <c r="FH656" s="157">
        <v>0</v>
      </c>
      <c r="FI656" s="157">
        <v>0</v>
      </c>
      <c r="FJ656" s="157">
        <v>0</v>
      </c>
      <c r="FK656" s="157">
        <v>0</v>
      </c>
      <c r="FL656" s="157">
        <v>0</v>
      </c>
      <c r="FM656" s="157">
        <v>0</v>
      </c>
      <c r="FN656" s="157">
        <v>0</v>
      </c>
      <c r="FO656" s="157">
        <v>0</v>
      </c>
      <c r="FP656" s="157">
        <v>0</v>
      </c>
      <c r="FQ656" s="157">
        <v>0</v>
      </c>
      <c r="FR656" s="157">
        <v>0</v>
      </c>
      <c r="FS656" s="157">
        <v>0</v>
      </c>
      <c r="FT656" s="157">
        <v>0</v>
      </c>
      <c r="FU656" s="157">
        <v>0</v>
      </c>
      <c r="FV656" s="157">
        <v>0</v>
      </c>
      <c r="FW656" s="157">
        <v>0</v>
      </c>
      <c r="FX656" s="157">
        <v>0</v>
      </c>
      <c r="FY656" s="157">
        <v>0</v>
      </c>
      <c r="FZ656" s="157">
        <v>0</v>
      </c>
      <c r="GA656" s="157">
        <v>0</v>
      </c>
      <c r="GB656" s="157">
        <v>0</v>
      </c>
      <c r="GC656" s="157">
        <v>0</v>
      </c>
      <c r="GD656" s="157">
        <v>0</v>
      </c>
      <c r="GE656" s="157">
        <v>0</v>
      </c>
      <c r="GF656" s="157">
        <v>0</v>
      </c>
      <c r="GG656" s="157">
        <v>0</v>
      </c>
      <c r="GH656" s="157">
        <v>0</v>
      </c>
      <c r="GI656" s="157">
        <v>0</v>
      </c>
      <c r="GJ656" s="157">
        <v>0</v>
      </c>
      <c r="GK656" s="157">
        <v>0</v>
      </c>
      <c r="GL656" s="157">
        <v>0</v>
      </c>
      <c r="GM656" s="157">
        <v>0</v>
      </c>
      <c r="GN656" s="157">
        <v>0</v>
      </c>
      <c r="GO656" s="157">
        <v>0</v>
      </c>
      <c r="GP656" s="157">
        <v>0</v>
      </c>
      <c r="GQ656" s="157">
        <v>0</v>
      </c>
      <c r="GR656" s="157">
        <v>0</v>
      </c>
      <c r="GS656" s="157">
        <v>0</v>
      </c>
      <c r="GT656" s="157">
        <v>0</v>
      </c>
      <c r="GU656" s="157">
        <v>0</v>
      </c>
      <c r="GV656" s="157">
        <v>0</v>
      </c>
      <c r="GW656" s="157">
        <v>0</v>
      </c>
      <c r="GX656" s="157">
        <v>0</v>
      </c>
      <c r="GY656" s="157">
        <v>0</v>
      </c>
      <c r="GZ656" s="157">
        <v>0</v>
      </c>
      <c r="HA656" s="157">
        <v>0</v>
      </c>
    </row>
    <row r="657" spans="1:209" x14ac:dyDescent="0.2">
      <c r="A657" s="157" t="s">
        <v>4466</v>
      </c>
      <c r="B657" s="157">
        <v>0</v>
      </c>
      <c r="C657" s="192">
        <v>5.7400000000000001E-6</v>
      </c>
      <c r="D657" s="157">
        <v>0</v>
      </c>
      <c r="E657" s="157">
        <v>0</v>
      </c>
      <c r="F657" s="157">
        <v>0</v>
      </c>
      <c r="G657" s="157">
        <v>0</v>
      </c>
      <c r="H657" s="157">
        <v>5.0423899999999997E-4</v>
      </c>
      <c r="I657" s="157">
        <v>0</v>
      </c>
      <c r="J657" s="157">
        <v>0</v>
      </c>
      <c r="K657" s="192">
        <v>2.6800000000000001E-5</v>
      </c>
      <c r="L657" s="157">
        <v>2.3201860000000001E-3</v>
      </c>
      <c r="M657" s="157">
        <v>0</v>
      </c>
      <c r="N657" s="157">
        <v>2.0282300000000001E-4</v>
      </c>
      <c r="O657" s="192">
        <v>5.4999999999999999E-6</v>
      </c>
      <c r="P657" s="157">
        <v>0</v>
      </c>
      <c r="Q657" s="192">
        <v>3.1600000000000002E-5</v>
      </c>
      <c r="R657" s="157">
        <v>0</v>
      </c>
      <c r="S657" s="157">
        <v>0</v>
      </c>
      <c r="T657" s="157">
        <v>0</v>
      </c>
      <c r="U657" s="157">
        <v>0</v>
      </c>
      <c r="V657" s="157">
        <v>2.2328699999999999E-4</v>
      </c>
      <c r="W657" s="157">
        <v>1.1545200000000001E-4</v>
      </c>
      <c r="X657" s="157">
        <v>0</v>
      </c>
      <c r="Y657" s="157">
        <v>0</v>
      </c>
      <c r="Z657" s="157">
        <v>0</v>
      </c>
      <c r="AA657" s="157">
        <v>1.64301E-4</v>
      </c>
      <c r="AB657" s="157">
        <v>0</v>
      </c>
      <c r="AC657" s="157">
        <v>0</v>
      </c>
      <c r="AD657" s="157">
        <v>4.65811E-4</v>
      </c>
      <c r="AE657" s="157">
        <v>0</v>
      </c>
      <c r="AF657" s="157">
        <v>0</v>
      </c>
      <c r="AG657" s="192">
        <v>1.34E-5</v>
      </c>
      <c r="AH657" s="157">
        <v>0</v>
      </c>
      <c r="AI657" s="157">
        <v>0</v>
      </c>
      <c r="AJ657" s="157">
        <v>1.06545E-4</v>
      </c>
      <c r="AK657" s="157">
        <v>0</v>
      </c>
      <c r="AL657" s="157">
        <v>0</v>
      </c>
      <c r="AM657" s="157">
        <v>0</v>
      </c>
      <c r="AN657" s="157">
        <v>0</v>
      </c>
      <c r="AO657" s="157">
        <v>0</v>
      </c>
      <c r="AP657" s="157">
        <v>0</v>
      </c>
      <c r="AQ657" s="157">
        <v>0</v>
      </c>
      <c r="AR657" s="157">
        <v>0</v>
      </c>
      <c r="AS657" s="157">
        <v>6.8315300000000004E-4</v>
      </c>
      <c r="AT657" s="157">
        <v>3.5465399999999998E-4</v>
      </c>
      <c r="AU657" s="157">
        <v>2.4216820000000001E-3</v>
      </c>
      <c r="AV657" s="157">
        <v>1.713502E-3</v>
      </c>
      <c r="AW657" s="157">
        <v>1.7778990000000001E-3</v>
      </c>
      <c r="AX657" s="157">
        <v>1.3234100000000001E-4</v>
      </c>
      <c r="AY657" s="157">
        <v>4.8639400000000002E-4</v>
      </c>
      <c r="AZ657" s="157">
        <v>0</v>
      </c>
      <c r="BA657" s="157">
        <v>0</v>
      </c>
      <c r="BB657" s="157">
        <v>0</v>
      </c>
      <c r="BC657" s="157">
        <v>3.1295900000000002E-4</v>
      </c>
      <c r="BD657" s="157">
        <v>2.5879000000000001E-4</v>
      </c>
      <c r="BE657" s="157">
        <v>1.85174E-4</v>
      </c>
      <c r="BF657" s="157">
        <v>0</v>
      </c>
      <c r="BG657" s="157">
        <v>0</v>
      </c>
      <c r="BH657" s="157">
        <v>0</v>
      </c>
      <c r="BI657" s="157">
        <v>0</v>
      </c>
      <c r="BJ657" s="157">
        <v>2.8161100000000002E-4</v>
      </c>
      <c r="BK657" s="157">
        <v>3.2721900000000001E-4</v>
      </c>
      <c r="BL657" s="157">
        <v>1.07308E-4</v>
      </c>
      <c r="BM657" s="157">
        <v>0</v>
      </c>
      <c r="BN657" s="157">
        <v>0</v>
      </c>
      <c r="BO657" s="157">
        <v>4.22626E-4</v>
      </c>
      <c r="BP657" s="157">
        <v>0</v>
      </c>
      <c r="BQ657" s="157">
        <v>0</v>
      </c>
      <c r="BR657" s="157">
        <v>1.2685100000000001E-4</v>
      </c>
      <c r="BS657" s="157">
        <v>0</v>
      </c>
      <c r="BT657" s="157">
        <v>0</v>
      </c>
      <c r="BU657" s="157">
        <v>0</v>
      </c>
      <c r="BV657" s="157">
        <v>1.4257899999999999E-4</v>
      </c>
      <c r="BW657" s="157">
        <v>0</v>
      </c>
      <c r="BX657" s="157">
        <v>1.67749E-4</v>
      </c>
      <c r="BY657" s="192">
        <v>5.0399999999999999E-5</v>
      </c>
      <c r="BZ657" s="192">
        <v>6.19E-5</v>
      </c>
      <c r="CA657" s="157">
        <v>0</v>
      </c>
      <c r="CB657" s="157">
        <v>0</v>
      </c>
      <c r="CC657" s="192">
        <v>1.8099999999999999E-5</v>
      </c>
      <c r="CD657" s="157">
        <v>0</v>
      </c>
      <c r="CE657" s="192">
        <v>6.2299999999999996E-5</v>
      </c>
      <c r="CF657" s="157">
        <v>0</v>
      </c>
      <c r="CG657" s="157">
        <v>1.3879300000000001E-4</v>
      </c>
      <c r="CH657" s="157">
        <v>0</v>
      </c>
      <c r="CI657" s="192">
        <v>1.8899999999999999E-5</v>
      </c>
      <c r="CJ657" s="157">
        <v>0</v>
      </c>
      <c r="CK657" s="157">
        <v>0</v>
      </c>
      <c r="CL657" s="192">
        <v>1.11E-5</v>
      </c>
      <c r="CM657" s="157">
        <v>0</v>
      </c>
      <c r="CN657" s="157">
        <v>0</v>
      </c>
      <c r="CO657" s="192">
        <v>5.0300000000000003E-5</v>
      </c>
      <c r="CP657" s="157">
        <v>0</v>
      </c>
      <c r="CQ657" s="157">
        <v>0</v>
      </c>
      <c r="CR657" s="157">
        <v>0</v>
      </c>
      <c r="CS657" s="192">
        <v>2.0800000000000001E-5</v>
      </c>
      <c r="CT657" s="157">
        <v>0</v>
      </c>
      <c r="CU657" s="157">
        <v>0</v>
      </c>
      <c r="CV657" s="157">
        <v>0</v>
      </c>
      <c r="CW657" s="192">
        <v>4.1499999999999999E-5</v>
      </c>
      <c r="CX657" s="157">
        <v>0</v>
      </c>
      <c r="CY657" s="157">
        <v>0</v>
      </c>
      <c r="CZ657" s="157">
        <v>5.3382099999999997E-4</v>
      </c>
      <c r="DA657" s="157">
        <v>0</v>
      </c>
      <c r="DB657" s="157">
        <v>0</v>
      </c>
      <c r="DC657" s="157">
        <v>0</v>
      </c>
      <c r="DD657" s="192">
        <v>1.5E-5</v>
      </c>
      <c r="DE657" s="192">
        <v>1.3200000000000001E-5</v>
      </c>
      <c r="DF657" s="157">
        <v>0</v>
      </c>
      <c r="DG657" s="157">
        <v>0</v>
      </c>
      <c r="DH657" s="157">
        <v>0</v>
      </c>
      <c r="DI657" s="192">
        <v>2.02E-5</v>
      </c>
      <c r="DJ657" s="157">
        <v>0</v>
      </c>
      <c r="DK657" s="157">
        <v>1.01937E-4</v>
      </c>
      <c r="DL657" s="157">
        <v>0</v>
      </c>
      <c r="DM657" s="157">
        <v>0</v>
      </c>
      <c r="DN657" s="157">
        <v>0</v>
      </c>
      <c r="DO657" s="157">
        <v>2.7664399999999999E-4</v>
      </c>
      <c r="DP657" s="192">
        <v>7.4599999999999997E-5</v>
      </c>
      <c r="DQ657" s="192">
        <v>2.6299999999999999E-5</v>
      </c>
      <c r="DR657" s="157">
        <v>0</v>
      </c>
      <c r="DS657" s="157">
        <v>0</v>
      </c>
      <c r="DT657" s="157">
        <v>0</v>
      </c>
      <c r="DU657" s="157">
        <v>0</v>
      </c>
      <c r="DV657" s="157">
        <v>0</v>
      </c>
      <c r="DW657" s="157">
        <v>9.3878799999999997E-4</v>
      </c>
      <c r="DX657" s="192">
        <v>2.72E-5</v>
      </c>
      <c r="DY657" s="157">
        <v>3.5634700000000002E-4</v>
      </c>
      <c r="DZ657" s="157">
        <v>1.26518E-4</v>
      </c>
      <c r="EA657" s="157">
        <v>0</v>
      </c>
      <c r="EB657" s="157">
        <v>0</v>
      </c>
      <c r="EC657" s="157">
        <v>0</v>
      </c>
      <c r="ED657" s="192">
        <v>4.9200000000000003E-5</v>
      </c>
      <c r="EE657" s="157">
        <v>0</v>
      </c>
      <c r="EF657" s="157">
        <v>8.1675300000000003E-4</v>
      </c>
      <c r="EG657" s="157">
        <v>3.6700600000000002E-4</v>
      </c>
      <c r="EH657" s="192">
        <v>7.9400000000000006E-5</v>
      </c>
      <c r="EI657" s="157">
        <v>1.132105E-3</v>
      </c>
      <c r="EJ657" s="157">
        <v>2.5905200000000001E-4</v>
      </c>
      <c r="EK657" s="157">
        <v>0</v>
      </c>
      <c r="EL657" s="157">
        <v>1.34735E-4</v>
      </c>
      <c r="EM657" s="192">
        <v>4.5800000000000002E-5</v>
      </c>
      <c r="EN657" s="157">
        <v>1.59541E-4</v>
      </c>
      <c r="EO657" s="157">
        <v>0</v>
      </c>
      <c r="EP657" s="157">
        <v>0</v>
      </c>
      <c r="EQ657" s="192">
        <v>7.1199999999999996E-5</v>
      </c>
      <c r="ER657" s="192">
        <v>6.2000000000000003E-5</v>
      </c>
      <c r="ES657" s="192">
        <v>4.57E-5</v>
      </c>
      <c r="ET657" s="157">
        <v>2.2323899999999999E-4</v>
      </c>
      <c r="EU657" s="192">
        <v>3.7200000000000003E-5</v>
      </c>
      <c r="EV657" s="157">
        <v>0</v>
      </c>
      <c r="EW657" s="192">
        <v>5.4599999999999999E-5</v>
      </c>
      <c r="EX657" s="157">
        <v>0</v>
      </c>
      <c r="EY657" s="157">
        <v>2.5879899999999999E-4</v>
      </c>
      <c r="EZ657" s="157">
        <v>0</v>
      </c>
      <c r="FA657" s="157">
        <v>1.25971E-4</v>
      </c>
      <c r="FB657" s="157">
        <v>1.07884E-4</v>
      </c>
      <c r="FC657" s="192">
        <v>8.1299999999999997E-5</v>
      </c>
      <c r="FD657" s="157">
        <v>0</v>
      </c>
      <c r="FE657" s="157">
        <v>2.02034E-4</v>
      </c>
      <c r="FF657" s="157">
        <v>2.7129699999999999E-4</v>
      </c>
      <c r="FG657" s="157">
        <v>4.7778300000000002E-4</v>
      </c>
      <c r="FH657" s="157">
        <v>0</v>
      </c>
      <c r="FI657" s="192">
        <v>2.76E-5</v>
      </c>
      <c r="FJ657" s="192">
        <v>2.9799999999999999E-5</v>
      </c>
      <c r="FK657" s="157">
        <v>0</v>
      </c>
      <c r="FL657" s="157">
        <v>0</v>
      </c>
      <c r="FM657" s="157">
        <v>0</v>
      </c>
      <c r="FN657" s="157">
        <v>1.2053E-4</v>
      </c>
      <c r="FO657" s="192">
        <v>6.3399999999999996E-5</v>
      </c>
      <c r="FP657" s="157">
        <v>0</v>
      </c>
      <c r="FQ657" s="157">
        <v>0</v>
      </c>
      <c r="FR657" s="192">
        <v>2.9E-5</v>
      </c>
      <c r="FS657" s="157">
        <v>3.2893199999999999E-4</v>
      </c>
      <c r="FT657" s="157">
        <v>4.1393400000000003E-4</v>
      </c>
      <c r="FU657" s="157">
        <v>2.0153200000000001E-4</v>
      </c>
      <c r="FV657" s="192">
        <v>2.3E-5</v>
      </c>
      <c r="FW657" s="157">
        <v>2.9755999999999999E-4</v>
      </c>
      <c r="FX657" s="192">
        <v>2.5599999999999999E-5</v>
      </c>
      <c r="FY657" s="192">
        <v>2.72E-5</v>
      </c>
      <c r="FZ657" s="157">
        <v>0</v>
      </c>
      <c r="GA657" s="157">
        <v>0</v>
      </c>
      <c r="GB657" s="157">
        <v>0</v>
      </c>
      <c r="GC657" s="192">
        <v>7.5500000000000006E-5</v>
      </c>
      <c r="GD657" s="157">
        <v>0</v>
      </c>
      <c r="GE657" s="157">
        <v>0</v>
      </c>
      <c r="GF657" s="157">
        <v>4.5394499999999998E-4</v>
      </c>
      <c r="GG657" s="157">
        <v>4.0026699999999999E-4</v>
      </c>
      <c r="GH657" s="157">
        <v>1.16678E-4</v>
      </c>
      <c r="GI657" s="157">
        <v>5.1458899999999998E-4</v>
      </c>
      <c r="GJ657" s="157">
        <v>0</v>
      </c>
      <c r="GK657" s="192">
        <v>8.8700000000000001E-5</v>
      </c>
      <c r="GL657" s="192">
        <v>3.3099999999999998E-5</v>
      </c>
      <c r="GM657" s="157">
        <v>0</v>
      </c>
      <c r="GN657" s="157">
        <v>4.0351900000000002E-4</v>
      </c>
      <c r="GO657" s="157">
        <v>0</v>
      </c>
      <c r="GP657" s="157">
        <v>0</v>
      </c>
      <c r="GQ657" s="157">
        <v>0</v>
      </c>
      <c r="GR657" s="157">
        <v>3.7113599999999999E-4</v>
      </c>
      <c r="GS657" s="157">
        <v>5.4814499999999999E-4</v>
      </c>
      <c r="GT657" s="157">
        <v>0</v>
      </c>
      <c r="GU657" s="157">
        <v>0</v>
      </c>
      <c r="GV657" s="157">
        <v>3.1240199999999998E-4</v>
      </c>
      <c r="GW657" s="157">
        <v>0</v>
      </c>
      <c r="GX657" s="157">
        <v>0</v>
      </c>
      <c r="GY657" s="157">
        <v>0</v>
      </c>
      <c r="GZ657" s="157">
        <v>0</v>
      </c>
      <c r="HA657" s="157">
        <v>0</v>
      </c>
    </row>
    <row r="658" spans="1:209" x14ac:dyDescent="0.2">
      <c r="A658" s="157" t="s">
        <v>4467</v>
      </c>
      <c r="B658" s="157">
        <v>0</v>
      </c>
      <c r="C658" s="192">
        <v>5.7400000000000001E-6</v>
      </c>
      <c r="D658" s="157">
        <v>0</v>
      </c>
      <c r="E658" s="157">
        <v>0</v>
      </c>
      <c r="F658" s="192">
        <v>1.3200000000000001E-5</v>
      </c>
      <c r="G658" s="192">
        <v>4.2700000000000001E-5</v>
      </c>
      <c r="H658" s="157">
        <v>1.8908999999999999E-4</v>
      </c>
      <c r="I658" s="157">
        <v>0</v>
      </c>
      <c r="J658" s="192">
        <v>2.5999999999999998E-5</v>
      </c>
      <c r="K658" s="192">
        <v>2.6800000000000001E-5</v>
      </c>
      <c r="L658" s="157">
        <v>0</v>
      </c>
      <c r="M658" s="192">
        <v>1.7600000000000001E-5</v>
      </c>
      <c r="N658" s="157">
        <v>0</v>
      </c>
      <c r="O658" s="192">
        <v>1.1E-5</v>
      </c>
      <c r="P658" s="157">
        <v>0</v>
      </c>
      <c r="Q658" s="157">
        <v>0</v>
      </c>
      <c r="R658" s="157">
        <v>0</v>
      </c>
      <c r="S658" s="157">
        <v>1.9173200000000001E-4</v>
      </c>
      <c r="T658" s="157">
        <v>1.6164E-4</v>
      </c>
      <c r="U658" s="157">
        <v>2.2058000000000001E-4</v>
      </c>
      <c r="V658" s="192">
        <v>2.0299999999999999E-5</v>
      </c>
      <c r="W658" s="192">
        <v>1.5699999999999999E-5</v>
      </c>
      <c r="X658" s="157">
        <v>0</v>
      </c>
      <c r="Y658" s="157">
        <v>0</v>
      </c>
      <c r="Z658" s="192">
        <v>7.0400000000000004E-5</v>
      </c>
      <c r="AA658" s="192">
        <v>1.6399999999999999E-5</v>
      </c>
      <c r="AB658" s="157">
        <v>0</v>
      </c>
      <c r="AC658" s="192">
        <v>7.7200000000000006E-5</v>
      </c>
      <c r="AD658" s="157">
        <v>1.5527E-4</v>
      </c>
      <c r="AE658" s="157">
        <v>0</v>
      </c>
      <c r="AF658" s="157">
        <v>0</v>
      </c>
      <c r="AG658" s="192">
        <v>4.0099999999999999E-5</v>
      </c>
      <c r="AH658" s="192">
        <v>3.68E-5</v>
      </c>
      <c r="AI658" s="157">
        <v>1.16036E-4</v>
      </c>
      <c r="AJ658" s="192">
        <v>3.5500000000000002E-5</v>
      </c>
      <c r="AK658" s="157">
        <v>0</v>
      </c>
      <c r="AL658" s="157">
        <v>1.6654500000000001E-4</v>
      </c>
      <c r="AM658" s="157">
        <v>0</v>
      </c>
      <c r="AN658" s="192">
        <v>1.6500000000000001E-5</v>
      </c>
      <c r="AO658" s="157">
        <v>0</v>
      </c>
      <c r="AP658" s="157">
        <v>0</v>
      </c>
      <c r="AQ658" s="157">
        <v>0</v>
      </c>
      <c r="AR658" s="157">
        <v>0</v>
      </c>
      <c r="AS658" s="157">
        <v>2.2771799999999999E-4</v>
      </c>
      <c r="AT658" s="157">
        <v>2.7405099999999998E-4</v>
      </c>
      <c r="AU658" s="157">
        <v>0</v>
      </c>
      <c r="AV658" s="157">
        <v>0</v>
      </c>
      <c r="AW658" s="157">
        <v>0</v>
      </c>
      <c r="AX658" s="157">
        <v>0</v>
      </c>
      <c r="AY658" s="157">
        <v>0</v>
      </c>
      <c r="AZ658" s="157">
        <v>0</v>
      </c>
      <c r="BA658" s="157">
        <v>0</v>
      </c>
      <c r="BB658" s="157">
        <v>0</v>
      </c>
      <c r="BC658" s="192">
        <v>2.41E-5</v>
      </c>
      <c r="BD658" s="157">
        <v>0</v>
      </c>
      <c r="BE658" s="192">
        <v>6.1699999999999995E-5</v>
      </c>
      <c r="BF658" s="192">
        <v>3.8099999999999998E-5</v>
      </c>
      <c r="BG658" s="157">
        <v>1.0482040000000001E-3</v>
      </c>
      <c r="BH658" s="157">
        <v>4.4963000000000002E-4</v>
      </c>
      <c r="BI658" s="157">
        <v>2.8897599999999998E-4</v>
      </c>
      <c r="BJ658" s="157">
        <v>0</v>
      </c>
      <c r="BK658" s="192">
        <v>6.8899999999999994E-5</v>
      </c>
      <c r="BL658" s="192">
        <v>3.5800000000000003E-5</v>
      </c>
      <c r="BM658" s="157">
        <v>0</v>
      </c>
      <c r="BN658" s="157">
        <v>8.2140800000000003E-4</v>
      </c>
      <c r="BO658" s="157">
        <v>1.11217E-4</v>
      </c>
      <c r="BP658" s="157">
        <v>2.3975099999999999E-4</v>
      </c>
      <c r="BQ658" s="157">
        <v>3.5870200000000002E-4</v>
      </c>
      <c r="BR658" s="157">
        <v>0</v>
      </c>
      <c r="BS658" s="157">
        <v>1.6993299999999999E-4</v>
      </c>
      <c r="BT658" s="157">
        <v>1.15794E-4</v>
      </c>
      <c r="BU658" s="157">
        <v>7.6611099999999998E-4</v>
      </c>
      <c r="BV658" s="192">
        <v>4.7500000000000003E-5</v>
      </c>
      <c r="BW658" s="192">
        <v>7.1699999999999995E-5</v>
      </c>
      <c r="BX658" s="192">
        <v>7.1899999999999999E-5</v>
      </c>
      <c r="BY658" s="192">
        <v>5.0399999999999999E-5</v>
      </c>
      <c r="BZ658" s="192">
        <v>3.0899999999999999E-5</v>
      </c>
      <c r="CA658" s="157">
        <v>0</v>
      </c>
      <c r="CB658" s="192">
        <v>4.8300000000000002E-5</v>
      </c>
      <c r="CC658" s="192">
        <v>9.0600000000000007E-5</v>
      </c>
      <c r="CD658" s="192">
        <v>4.0000000000000003E-5</v>
      </c>
      <c r="CE658" s="157">
        <v>0</v>
      </c>
      <c r="CF658" s="192">
        <v>5.5399999999999998E-5</v>
      </c>
      <c r="CG658" s="157">
        <v>0</v>
      </c>
      <c r="CH658" s="157">
        <v>0</v>
      </c>
      <c r="CI658" s="192">
        <v>7.5400000000000003E-5</v>
      </c>
      <c r="CJ658" s="157">
        <v>1.05927E-4</v>
      </c>
      <c r="CK658" s="157">
        <v>2.1522699999999999E-4</v>
      </c>
      <c r="CL658" s="157">
        <v>2.8802800000000001E-4</v>
      </c>
      <c r="CM658" s="192">
        <v>1.88E-5</v>
      </c>
      <c r="CN658" s="157">
        <v>2.1193500000000001E-4</v>
      </c>
      <c r="CO658" s="157">
        <v>2.0134100000000001E-4</v>
      </c>
      <c r="CP658" s="157">
        <v>4.9997500000000005E-4</v>
      </c>
      <c r="CQ658" s="157">
        <v>2.0427800000000001E-4</v>
      </c>
      <c r="CR658" s="157">
        <v>0</v>
      </c>
      <c r="CS658" s="192">
        <v>8.3399999999999994E-5</v>
      </c>
      <c r="CT658" s="192">
        <v>2.3799999999999999E-5</v>
      </c>
      <c r="CU658" s="157">
        <v>0</v>
      </c>
      <c r="CV658" s="157">
        <v>0</v>
      </c>
      <c r="CW658" s="157">
        <v>1.4833500000000001E-4</v>
      </c>
      <c r="CX658" s="192">
        <v>6.7199999999999994E-5</v>
      </c>
      <c r="CY658" s="157">
        <v>1.65737E-4</v>
      </c>
      <c r="CZ658" s="157">
        <v>2.6691099999999999E-4</v>
      </c>
      <c r="DA658" s="157">
        <v>0</v>
      </c>
      <c r="DB658" s="157">
        <v>0</v>
      </c>
      <c r="DC658" s="157">
        <v>0</v>
      </c>
      <c r="DD658" s="157">
        <v>1.50478E-4</v>
      </c>
      <c r="DE658" s="157">
        <v>2.25076E-4</v>
      </c>
      <c r="DF658" s="157">
        <v>1.3783600000000001E-4</v>
      </c>
      <c r="DG658" s="157">
        <v>0</v>
      </c>
      <c r="DH658" s="157">
        <v>2.7001500000000002E-4</v>
      </c>
      <c r="DI658" s="157">
        <v>1.81492E-4</v>
      </c>
      <c r="DJ658" s="192">
        <v>6.7000000000000002E-5</v>
      </c>
      <c r="DK658" s="157">
        <v>0</v>
      </c>
      <c r="DL658" s="157">
        <v>2.40103E-4</v>
      </c>
      <c r="DM658" s="192">
        <v>3.7799999999999997E-5</v>
      </c>
      <c r="DN658" s="192">
        <v>8.8200000000000003E-5</v>
      </c>
      <c r="DO658" s="157">
        <v>1.03742E-4</v>
      </c>
      <c r="DP658" s="192">
        <v>5.9700000000000001E-5</v>
      </c>
      <c r="DQ658" s="192">
        <v>2.6299999999999999E-5</v>
      </c>
      <c r="DR658" s="157">
        <v>0</v>
      </c>
      <c r="DS658" s="157">
        <v>0</v>
      </c>
      <c r="DT658" s="157">
        <v>0</v>
      </c>
      <c r="DU658" s="192">
        <v>8.2200000000000006E-5</v>
      </c>
      <c r="DV658" s="157">
        <v>0</v>
      </c>
      <c r="DW658" s="192">
        <v>6.9499999999999995E-5</v>
      </c>
      <c r="DX658" s="192">
        <v>2.72E-5</v>
      </c>
      <c r="DY658" s="157">
        <v>0</v>
      </c>
      <c r="DZ658" s="157">
        <v>0</v>
      </c>
      <c r="EA658" s="157">
        <v>1.8278200000000001E-4</v>
      </c>
      <c r="EB658" s="157">
        <v>0</v>
      </c>
      <c r="EC658" s="192">
        <v>1.8300000000000001E-5</v>
      </c>
      <c r="ED658" s="192">
        <v>4.9200000000000003E-5</v>
      </c>
      <c r="EE658" s="157">
        <v>0</v>
      </c>
      <c r="EF658" s="157">
        <v>0</v>
      </c>
      <c r="EG658" s="157">
        <v>0</v>
      </c>
      <c r="EH658" s="157">
        <v>2.3826500000000001E-4</v>
      </c>
      <c r="EI658" s="157">
        <v>0</v>
      </c>
      <c r="EJ658" s="157">
        <v>0</v>
      </c>
      <c r="EK658" s="157">
        <v>0</v>
      </c>
      <c r="EL658" s="157">
        <v>0</v>
      </c>
      <c r="EM658" s="157">
        <v>2.0598E-4</v>
      </c>
      <c r="EN658" s="157">
        <v>2.12721E-4</v>
      </c>
      <c r="EO658" s="157">
        <v>0</v>
      </c>
      <c r="EP658" s="157">
        <v>0</v>
      </c>
      <c r="EQ658" s="157">
        <v>1.2457200000000001E-4</v>
      </c>
      <c r="ER658" s="192">
        <v>2.0699999999999998E-5</v>
      </c>
      <c r="ES658" s="192">
        <v>9.1399999999999999E-5</v>
      </c>
      <c r="ET658" s="157">
        <v>1.4882599999999999E-4</v>
      </c>
      <c r="EU658" s="157">
        <v>0</v>
      </c>
      <c r="EV658" s="192">
        <v>4.07E-5</v>
      </c>
      <c r="EW658" s="157">
        <v>0</v>
      </c>
      <c r="EX658" s="192">
        <v>2.4199999999999999E-5</v>
      </c>
      <c r="EY658" s="157">
        <v>0</v>
      </c>
      <c r="EZ658" s="157">
        <v>0</v>
      </c>
      <c r="FA658" s="157">
        <v>0</v>
      </c>
      <c r="FB658" s="157">
        <v>0</v>
      </c>
      <c r="FC658" s="157">
        <v>0</v>
      </c>
      <c r="FD658" s="157">
        <v>1.00233E-4</v>
      </c>
      <c r="FE658" s="157">
        <v>0</v>
      </c>
      <c r="FF658" s="157">
        <v>3.7303299999999999E-4</v>
      </c>
      <c r="FG658" s="157">
        <v>1.5926100000000001E-4</v>
      </c>
      <c r="FH658" s="157">
        <v>0</v>
      </c>
      <c r="FI658" s="157">
        <v>1.10296E-4</v>
      </c>
      <c r="FJ658" s="157">
        <v>0</v>
      </c>
      <c r="FK658" s="157">
        <v>0</v>
      </c>
      <c r="FL658" s="157">
        <v>0</v>
      </c>
      <c r="FM658" s="192">
        <v>4.2299999999999998E-5</v>
      </c>
      <c r="FN658" s="157">
        <v>0</v>
      </c>
      <c r="FO658" s="157">
        <v>0</v>
      </c>
      <c r="FP658" s="157">
        <v>0</v>
      </c>
      <c r="FQ658" s="192">
        <v>3.1300000000000002E-5</v>
      </c>
      <c r="FR658" s="157">
        <v>0</v>
      </c>
      <c r="FS658" s="157">
        <v>0</v>
      </c>
      <c r="FT658" s="157">
        <v>0</v>
      </c>
      <c r="FU658" s="157">
        <v>0</v>
      </c>
      <c r="FV658" s="157">
        <v>0</v>
      </c>
      <c r="FW658" s="157">
        <v>0</v>
      </c>
      <c r="FX658" s="157">
        <v>0</v>
      </c>
      <c r="FY658" s="192">
        <v>2.72E-5</v>
      </c>
      <c r="FZ658" s="157">
        <v>3.1627000000000001E-4</v>
      </c>
      <c r="GA658" s="192">
        <v>3.8899999999999997E-5</v>
      </c>
      <c r="GB658" s="157">
        <v>0</v>
      </c>
      <c r="GC658" s="157">
        <v>0</v>
      </c>
      <c r="GD658" s="192">
        <v>3.68E-5</v>
      </c>
      <c r="GE658" s="192">
        <v>2.26E-5</v>
      </c>
      <c r="GF658" s="192">
        <v>4.1300000000000001E-5</v>
      </c>
      <c r="GG658" s="157">
        <v>1.3342200000000001E-4</v>
      </c>
      <c r="GH658" s="192">
        <v>6.9999999999999994E-5</v>
      </c>
      <c r="GI658" s="157">
        <v>0</v>
      </c>
      <c r="GJ658" s="157">
        <v>0</v>
      </c>
      <c r="GK658" s="157">
        <v>1.18301E-4</v>
      </c>
      <c r="GL658" s="192">
        <v>3.3099999999999998E-5</v>
      </c>
      <c r="GM658" s="157">
        <v>0</v>
      </c>
      <c r="GN658" s="157">
        <v>4.8422200000000003E-4</v>
      </c>
      <c r="GO658" s="157">
        <v>0</v>
      </c>
      <c r="GP658" s="157">
        <v>0</v>
      </c>
      <c r="GQ658" s="192">
        <v>2.0599999999999999E-5</v>
      </c>
      <c r="GR658" s="157">
        <v>0</v>
      </c>
      <c r="GS658" s="157">
        <v>0</v>
      </c>
      <c r="GT658" s="157">
        <v>0</v>
      </c>
      <c r="GU658" s="157">
        <v>0</v>
      </c>
      <c r="GV658" s="157">
        <v>6.2480499999999998E-4</v>
      </c>
      <c r="GW658" s="157">
        <v>0</v>
      </c>
      <c r="GX658" s="157">
        <v>0</v>
      </c>
      <c r="GY658" s="157">
        <v>0</v>
      </c>
      <c r="GZ658" s="157">
        <v>0</v>
      </c>
      <c r="HA658" s="157">
        <v>0</v>
      </c>
    </row>
    <row r="659" spans="1:209" x14ac:dyDescent="0.2">
      <c r="A659" s="157" t="s">
        <v>4468</v>
      </c>
      <c r="B659" s="157">
        <v>0</v>
      </c>
      <c r="C659" s="192">
        <v>5.7400000000000001E-6</v>
      </c>
      <c r="D659" s="157">
        <v>0</v>
      </c>
      <c r="E659" s="157">
        <v>0</v>
      </c>
      <c r="F659" s="192">
        <v>2.6299999999999999E-5</v>
      </c>
      <c r="G659" s="192">
        <v>4.2700000000000001E-5</v>
      </c>
      <c r="H659" s="157">
        <v>0</v>
      </c>
      <c r="I659" s="157">
        <v>0</v>
      </c>
      <c r="J659" s="192">
        <v>1.73E-5</v>
      </c>
      <c r="K659" s="192">
        <v>5.3600000000000002E-5</v>
      </c>
      <c r="L659" s="157">
        <v>0</v>
      </c>
      <c r="M659" s="192">
        <v>1.7600000000000001E-5</v>
      </c>
      <c r="N659" s="157">
        <v>3.0423400000000001E-4</v>
      </c>
      <c r="O659" s="192">
        <v>7.1400000000000001E-5</v>
      </c>
      <c r="P659" s="157">
        <v>0</v>
      </c>
      <c r="Q659" s="192">
        <v>3.1600000000000002E-5</v>
      </c>
      <c r="R659" s="157">
        <v>0</v>
      </c>
      <c r="S659" s="157">
        <v>0</v>
      </c>
      <c r="T659" s="192">
        <v>3.2299999999999999E-5</v>
      </c>
      <c r="U659" s="157">
        <v>0</v>
      </c>
      <c r="V659" s="192">
        <v>6.0900000000000003E-5</v>
      </c>
      <c r="W659" s="192">
        <v>4.7200000000000002E-5</v>
      </c>
      <c r="X659" s="157">
        <v>0</v>
      </c>
      <c r="Y659" s="157">
        <v>0</v>
      </c>
      <c r="Z659" s="192">
        <v>1.7600000000000001E-5</v>
      </c>
      <c r="AA659" s="157">
        <v>0</v>
      </c>
      <c r="AB659" s="192">
        <v>2.9899999999999998E-5</v>
      </c>
      <c r="AC659" s="192">
        <v>3.8600000000000003E-5</v>
      </c>
      <c r="AD659" s="192">
        <v>1.9400000000000001E-5</v>
      </c>
      <c r="AE659" s="192">
        <v>1.3900000000000001E-5</v>
      </c>
      <c r="AF659" s="192">
        <v>5.9899999999999999E-5</v>
      </c>
      <c r="AG659" s="192">
        <v>9.3499999999999996E-5</v>
      </c>
      <c r="AH659" s="157">
        <v>0</v>
      </c>
      <c r="AI659" s="157">
        <v>0</v>
      </c>
      <c r="AJ659" s="157">
        <v>1.4206099999999999E-4</v>
      </c>
      <c r="AK659" s="157">
        <v>0</v>
      </c>
      <c r="AL659" s="157">
        <v>0</v>
      </c>
      <c r="AM659" s="192">
        <v>4.1399999999999997E-5</v>
      </c>
      <c r="AN659" s="157">
        <v>1.65456E-4</v>
      </c>
      <c r="AO659" s="157">
        <v>0</v>
      </c>
      <c r="AP659" s="157">
        <v>0</v>
      </c>
      <c r="AQ659" s="192">
        <v>6.2799999999999995E-5</v>
      </c>
      <c r="AR659" s="157">
        <v>1.2736900000000001E-4</v>
      </c>
      <c r="AS659" s="192">
        <v>4.5500000000000001E-5</v>
      </c>
      <c r="AT659" s="192">
        <v>4.8399999999999997E-5</v>
      </c>
      <c r="AU659" s="157">
        <v>0</v>
      </c>
      <c r="AV659" s="157">
        <v>0</v>
      </c>
      <c r="AW659" s="157">
        <v>0</v>
      </c>
      <c r="AX659" s="192">
        <v>6.6199999999999996E-5</v>
      </c>
      <c r="AY659" s="157">
        <v>1.6213100000000001E-4</v>
      </c>
      <c r="AZ659" s="192">
        <v>7.5900000000000002E-5</v>
      </c>
      <c r="BA659" s="157">
        <v>2.1674199999999999E-4</v>
      </c>
      <c r="BB659" s="157">
        <v>1.72533E-4</v>
      </c>
      <c r="BC659" s="157">
        <v>0</v>
      </c>
      <c r="BD659" s="157">
        <v>0</v>
      </c>
      <c r="BE659" s="157">
        <v>0</v>
      </c>
      <c r="BF659" s="157">
        <v>0</v>
      </c>
      <c r="BG659" s="157">
        <v>0</v>
      </c>
      <c r="BH659" s="157">
        <v>0</v>
      </c>
      <c r="BI659" s="157">
        <v>0</v>
      </c>
      <c r="BJ659" s="157">
        <v>2.2528899999999999E-4</v>
      </c>
      <c r="BK659" s="192">
        <v>1.7200000000000001E-5</v>
      </c>
      <c r="BL659" s="192">
        <v>7.1500000000000003E-5</v>
      </c>
      <c r="BM659" s="157">
        <v>0</v>
      </c>
      <c r="BN659" s="157">
        <v>0</v>
      </c>
      <c r="BO659" s="192">
        <v>2.2200000000000001E-5</v>
      </c>
      <c r="BP659" s="157">
        <v>0</v>
      </c>
      <c r="BQ659" s="157">
        <v>0</v>
      </c>
      <c r="BR659" s="192">
        <v>1.06E-5</v>
      </c>
      <c r="BS659" s="157">
        <v>0</v>
      </c>
      <c r="BT659" s="157">
        <v>0</v>
      </c>
      <c r="BU659" s="157">
        <v>0</v>
      </c>
      <c r="BV659" s="192">
        <v>4.7500000000000003E-5</v>
      </c>
      <c r="BW659" s="157">
        <v>0</v>
      </c>
      <c r="BX659" s="192">
        <v>2.4000000000000001E-5</v>
      </c>
      <c r="BY659" s="157">
        <v>0</v>
      </c>
      <c r="BZ659" s="192">
        <v>3.0899999999999999E-5</v>
      </c>
      <c r="CA659" s="157">
        <v>0</v>
      </c>
      <c r="CB659" s="192">
        <v>2.4199999999999999E-5</v>
      </c>
      <c r="CC659" s="192">
        <v>1.8099999999999999E-5</v>
      </c>
      <c r="CD659" s="157">
        <v>0</v>
      </c>
      <c r="CE659" s="157">
        <v>0</v>
      </c>
      <c r="CF659" s="157">
        <v>0</v>
      </c>
      <c r="CG659" s="157">
        <v>2.7758500000000001E-4</v>
      </c>
      <c r="CH659" s="157">
        <v>0</v>
      </c>
      <c r="CI659" s="192">
        <v>1.8899999999999999E-5</v>
      </c>
      <c r="CJ659" s="157">
        <v>0</v>
      </c>
      <c r="CK659" s="192">
        <v>2.69E-5</v>
      </c>
      <c r="CL659" s="157">
        <v>0</v>
      </c>
      <c r="CM659" s="157">
        <v>0</v>
      </c>
      <c r="CN659" s="157">
        <v>0</v>
      </c>
      <c r="CO659" s="157">
        <v>0</v>
      </c>
      <c r="CP659" s="157">
        <v>0</v>
      </c>
      <c r="CQ659" s="157">
        <v>0</v>
      </c>
      <c r="CR659" s="157">
        <v>0</v>
      </c>
      <c r="CS659" s="192">
        <v>3.1300000000000002E-5</v>
      </c>
      <c r="CT659" s="192">
        <v>4.7599999999999998E-5</v>
      </c>
      <c r="CU659" s="157">
        <v>0</v>
      </c>
      <c r="CV659" s="157">
        <v>0</v>
      </c>
      <c r="CW659" s="192">
        <v>2.37E-5</v>
      </c>
      <c r="CX659" s="157">
        <v>0</v>
      </c>
      <c r="CY659" s="192">
        <v>8.2899999999999996E-5</v>
      </c>
      <c r="CZ659" s="192">
        <v>3.8099999999999998E-5</v>
      </c>
      <c r="DA659" s="157">
        <v>0</v>
      </c>
      <c r="DB659" s="192">
        <v>1.66E-5</v>
      </c>
      <c r="DC659" s="192">
        <v>4.07E-5</v>
      </c>
      <c r="DD659" s="157">
        <v>0</v>
      </c>
      <c r="DE659" s="157">
        <v>0</v>
      </c>
      <c r="DF659" s="157">
        <v>0</v>
      </c>
      <c r="DG659" s="157">
        <v>0</v>
      </c>
      <c r="DH659" s="157">
        <v>0</v>
      </c>
      <c r="DI659" s="157">
        <v>0</v>
      </c>
      <c r="DJ659" s="157">
        <v>0</v>
      </c>
      <c r="DK659" s="157">
        <v>0</v>
      </c>
      <c r="DL659" s="157">
        <v>1.20052E-4</v>
      </c>
      <c r="DM659" s="192">
        <v>3.7799999999999997E-5</v>
      </c>
      <c r="DN659" s="157">
        <v>0</v>
      </c>
      <c r="DO659" s="157">
        <v>0</v>
      </c>
      <c r="DP659" s="192">
        <v>2.9899999999999998E-5</v>
      </c>
      <c r="DQ659" s="192">
        <v>2.6299999999999999E-5</v>
      </c>
      <c r="DR659" s="157">
        <v>0</v>
      </c>
      <c r="DS659" s="192">
        <v>2.27E-5</v>
      </c>
      <c r="DT659" s="157">
        <v>0</v>
      </c>
      <c r="DU659" s="192">
        <v>4.1100000000000003E-5</v>
      </c>
      <c r="DV659" s="192">
        <v>3.3699999999999999E-5</v>
      </c>
      <c r="DW659" s="157">
        <v>0</v>
      </c>
      <c r="DX659" s="157">
        <v>0</v>
      </c>
      <c r="DY659" s="157">
        <v>1.417291E-3</v>
      </c>
      <c r="DZ659" s="157">
        <v>1.89777E-4</v>
      </c>
      <c r="EA659" s="157">
        <v>1.3708599999999999E-4</v>
      </c>
      <c r="EB659" s="157">
        <v>0</v>
      </c>
      <c r="EC659" s="157">
        <v>0</v>
      </c>
      <c r="ED659" s="157">
        <v>0</v>
      </c>
      <c r="EE659" s="192">
        <v>7.9900000000000004E-5</v>
      </c>
      <c r="EF659" s="157">
        <v>2.28691E-4</v>
      </c>
      <c r="EG659" s="157">
        <v>7.0342799999999997E-4</v>
      </c>
      <c r="EH659" s="157">
        <v>0</v>
      </c>
      <c r="EI659" s="157">
        <v>8.6039999999999999E-4</v>
      </c>
      <c r="EJ659" s="157">
        <v>1.3948899999999999E-4</v>
      </c>
      <c r="EK659" s="157">
        <v>0</v>
      </c>
      <c r="EL659" s="157">
        <v>1.0105100000000001E-4</v>
      </c>
      <c r="EM659" s="157">
        <v>0</v>
      </c>
      <c r="EN659" s="157">
        <v>0</v>
      </c>
      <c r="EO659" s="157">
        <v>0</v>
      </c>
      <c r="EP659" s="157">
        <v>0</v>
      </c>
      <c r="EQ659" s="157">
        <v>0</v>
      </c>
      <c r="ER659" s="192">
        <v>2.0699999999999998E-5</v>
      </c>
      <c r="ES659" s="157">
        <v>0</v>
      </c>
      <c r="ET659" s="157">
        <v>0</v>
      </c>
      <c r="EU659" s="157">
        <v>0</v>
      </c>
      <c r="EV659" s="157">
        <v>0</v>
      </c>
      <c r="EW659" s="192">
        <v>7.2799999999999994E-5</v>
      </c>
      <c r="EX659" s="157">
        <v>0</v>
      </c>
      <c r="EY659" s="157">
        <v>0</v>
      </c>
      <c r="EZ659" s="157">
        <v>0</v>
      </c>
      <c r="FA659" s="157">
        <v>0</v>
      </c>
      <c r="FB659" s="157">
        <v>0</v>
      </c>
      <c r="FC659" s="157">
        <v>0</v>
      </c>
      <c r="FD659" s="157">
        <v>0</v>
      </c>
      <c r="FE659" s="157">
        <v>0</v>
      </c>
      <c r="FF659" s="192">
        <v>3.3899999999999997E-5</v>
      </c>
      <c r="FG659" s="157">
        <v>0</v>
      </c>
      <c r="FH659" s="192">
        <v>4.74E-5</v>
      </c>
      <c r="FI659" s="192">
        <v>5.5099999999999998E-5</v>
      </c>
      <c r="FJ659" s="192">
        <v>2.9799999999999999E-5</v>
      </c>
      <c r="FK659" s="192">
        <v>4.6199999999999998E-5</v>
      </c>
      <c r="FL659" s="192">
        <v>3.2100000000000001E-5</v>
      </c>
      <c r="FM659" s="157">
        <v>0</v>
      </c>
      <c r="FN659" s="192">
        <v>3.4400000000000003E-5</v>
      </c>
      <c r="FO659" s="192">
        <v>2.72E-5</v>
      </c>
      <c r="FP659" s="157">
        <v>0</v>
      </c>
      <c r="FQ659" s="192">
        <v>4.6999999999999997E-5</v>
      </c>
      <c r="FR659" s="192">
        <v>2.9E-5</v>
      </c>
      <c r="FS659" s="157">
        <v>0</v>
      </c>
      <c r="FT659" s="157">
        <v>0</v>
      </c>
      <c r="FU659" s="157">
        <v>0</v>
      </c>
      <c r="FV659" s="192">
        <v>2.3E-5</v>
      </c>
      <c r="FW659" s="192">
        <v>4.9599999999999999E-5</v>
      </c>
      <c r="FX659" s="157">
        <v>0</v>
      </c>
      <c r="FY659" s="157">
        <v>0</v>
      </c>
      <c r="FZ659" s="157">
        <v>0</v>
      </c>
      <c r="GA659" s="157">
        <v>0</v>
      </c>
      <c r="GB659" s="192">
        <v>4.21E-5</v>
      </c>
      <c r="GC659" s="192">
        <v>3.7799999999999997E-5</v>
      </c>
      <c r="GD659" s="192">
        <v>3.68E-5</v>
      </c>
      <c r="GE659" s="192">
        <v>2.26E-5</v>
      </c>
      <c r="GF659" s="192">
        <v>4.1300000000000001E-5</v>
      </c>
      <c r="GG659" s="192">
        <v>2.2200000000000001E-5</v>
      </c>
      <c r="GH659" s="192">
        <v>2.3300000000000001E-5</v>
      </c>
      <c r="GI659" s="157">
        <v>0</v>
      </c>
      <c r="GJ659" s="157">
        <v>0</v>
      </c>
      <c r="GK659" s="157">
        <v>0</v>
      </c>
      <c r="GL659" s="192">
        <v>3.3099999999999998E-5</v>
      </c>
      <c r="GM659" s="157">
        <v>0</v>
      </c>
      <c r="GN659" s="157">
        <v>0</v>
      </c>
      <c r="GO659" s="157">
        <v>0</v>
      </c>
      <c r="GP659" s="157">
        <v>0</v>
      </c>
      <c r="GQ659" s="157">
        <v>0</v>
      </c>
      <c r="GR659" s="157">
        <v>0</v>
      </c>
      <c r="GS659" s="157">
        <v>7.3086099999999997E-4</v>
      </c>
      <c r="GT659" s="157">
        <v>0</v>
      </c>
      <c r="GU659" s="157">
        <v>0</v>
      </c>
      <c r="GV659" s="157">
        <v>0</v>
      </c>
      <c r="GW659" s="157">
        <v>0</v>
      </c>
      <c r="GX659" s="157">
        <v>0</v>
      </c>
      <c r="GY659" s="157">
        <v>0</v>
      </c>
      <c r="GZ659" s="157">
        <v>0</v>
      </c>
      <c r="HA659" s="157">
        <v>0</v>
      </c>
    </row>
    <row r="660" spans="1:209" x14ac:dyDescent="0.2">
      <c r="A660" s="157" t="s">
        <v>4469</v>
      </c>
      <c r="B660" s="157">
        <v>0</v>
      </c>
      <c r="C660" s="157">
        <v>0</v>
      </c>
      <c r="D660" s="157">
        <v>0</v>
      </c>
      <c r="E660" s="157">
        <v>0</v>
      </c>
      <c r="F660" s="157">
        <v>0</v>
      </c>
      <c r="G660" s="157">
        <v>0</v>
      </c>
      <c r="H660" s="157">
        <v>0</v>
      </c>
      <c r="I660" s="157">
        <v>0</v>
      </c>
      <c r="J660" s="157">
        <v>0</v>
      </c>
      <c r="K660" s="157">
        <v>0</v>
      </c>
      <c r="L660" s="157">
        <v>0</v>
      </c>
      <c r="M660" s="157">
        <v>0</v>
      </c>
      <c r="N660" s="157">
        <v>0</v>
      </c>
      <c r="O660" s="157">
        <v>0</v>
      </c>
      <c r="P660" s="157">
        <v>0</v>
      </c>
      <c r="Q660" s="192">
        <v>6.3200000000000005E-5</v>
      </c>
      <c r="R660" s="157">
        <v>0</v>
      </c>
      <c r="S660" s="157">
        <v>0</v>
      </c>
      <c r="T660" s="157">
        <v>0</v>
      </c>
      <c r="U660" s="157">
        <v>0</v>
      </c>
      <c r="V660" s="157">
        <v>0</v>
      </c>
      <c r="W660" s="157">
        <v>0</v>
      </c>
      <c r="X660" s="157">
        <v>0</v>
      </c>
      <c r="Y660" s="157">
        <v>0</v>
      </c>
      <c r="Z660" s="157">
        <v>0</v>
      </c>
      <c r="AA660" s="157">
        <v>0</v>
      </c>
      <c r="AB660" s="157">
        <v>0</v>
      </c>
      <c r="AC660" s="157">
        <v>0</v>
      </c>
      <c r="AD660" s="157">
        <v>0</v>
      </c>
      <c r="AE660" s="157">
        <v>0</v>
      </c>
      <c r="AF660" s="157">
        <v>0</v>
      </c>
      <c r="AG660" s="157">
        <v>0</v>
      </c>
      <c r="AH660" s="157">
        <v>0</v>
      </c>
      <c r="AI660" s="157">
        <v>0</v>
      </c>
      <c r="AJ660" s="157">
        <v>0</v>
      </c>
      <c r="AK660" s="157">
        <v>0</v>
      </c>
      <c r="AL660" s="157">
        <v>0</v>
      </c>
      <c r="AM660" s="157">
        <v>4.34459E-4</v>
      </c>
      <c r="AN660" s="192">
        <v>3.3099999999999998E-5</v>
      </c>
      <c r="AO660" s="157">
        <v>3.0359000000000001E-4</v>
      </c>
      <c r="AP660" s="157">
        <v>0</v>
      </c>
      <c r="AQ660" s="157">
        <v>1.25597E-4</v>
      </c>
      <c r="AR660" s="157">
        <v>0</v>
      </c>
      <c r="AS660" s="157">
        <v>0</v>
      </c>
      <c r="AT660" s="157">
        <v>0</v>
      </c>
      <c r="AU660" s="157">
        <v>0</v>
      </c>
      <c r="AV660" s="157">
        <v>0</v>
      </c>
      <c r="AW660" s="157">
        <v>0</v>
      </c>
      <c r="AX660" s="157">
        <v>0</v>
      </c>
      <c r="AY660" s="157">
        <v>0</v>
      </c>
      <c r="AZ660" s="157">
        <v>1.89703E-4</v>
      </c>
      <c r="BA660" s="157">
        <v>2.4082500000000001E-4</v>
      </c>
      <c r="BB660" s="192">
        <v>7.3899999999999994E-5</v>
      </c>
      <c r="BC660" s="157">
        <v>0</v>
      </c>
      <c r="BD660" s="157">
        <v>0</v>
      </c>
      <c r="BE660" s="157">
        <v>0</v>
      </c>
      <c r="BF660" s="157">
        <v>0</v>
      </c>
      <c r="BG660" s="157">
        <v>0</v>
      </c>
      <c r="BH660" s="157">
        <v>0</v>
      </c>
      <c r="BI660" s="157">
        <v>0</v>
      </c>
      <c r="BJ660" s="157">
        <v>0</v>
      </c>
      <c r="BK660" s="157">
        <v>0</v>
      </c>
      <c r="BL660" s="157">
        <v>0</v>
      </c>
      <c r="BM660" s="157">
        <v>0</v>
      </c>
      <c r="BN660" s="157">
        <v>0</v>
      </c>
      <c r="BO660" s="157">
        <v>0</v>
      </c>
      <c r="BP660" s="157">
        <v>0</v>
      </c>
      <c r="BQ660" s="157">
        <v>0</v>
      </c>
      <c r="BR660" s="157">
        <v>1.4799299999999999E-4</v>
      </c>
      <c r="BS660" s="157">
        <v>0</v>
      </c>
      <c r="BT660" s="157">
        <v>0</v>
      </c>
      <c r="BU660" s="157">
        <v>0</v>
      </c>
      <c r="BV660" s="157">
        <v>0</v>
      </c>
      <c r="BW660" s="192">
        <v>3.5899999999999998E-5</v>
      </c>
      <c r="BX660" s="157">
        <v>0</v>
      </c>
      <c r="BY660" s="157">
        <v>0</v>
      </c>
      <c r="BZ660" s="157">
        <v>0</v>
      </c>
      <c r="CA660" s="157">
        <v>0</v>
      </c>
      <c r="CB660" s="157">
        <v>0</v>
      </c>
      <c r="CC660" s="157">
        <v>0</v>
      </c>
      <c r="CD660" s="157">
        <v>0</v>
      </c>
      <c r="CE660" s="157">
        <v>0</v>
      </c>
      <c r="CF660" s="192">
        <v>2.7699999999999999E-5</v>
      </c>
      <c r="CG660" s="157">
        <v>0</v>
      </c>
      <c r="CH660" s="157">
        <v>0</v>
      </c>
      <c r="CI660" s="157">
        <v>0</v>
      </c>
      <c r="CJ660" s="157">
        <v>0</v>
      </c>
      <c r="CK660" s="192">
        <v>5.38E-5</v>
      </c>
      <c r="CL660" s="157">
        <v>0</v>
      </c>
      <c r="CM660" s="157">
        <v>0</v>
      </c>
      <c r="CN660" s="157">
        <v>0</v>
      </c>
      <c r="CO660" s="157">
        <v>0</v>
      </c>
      <c r="CP660" s="192">
        <v>5.0000000000000002E-5</v>
      </c>
      <c r="CQ660" s="157">
        <v>0</v>
      </c>
      <c r="CR660" s="157">
        <v>1.9209899999999999E-4</v>
      </c>
      <c r="CS660" s="192">
        <v>4.1699999999999997E-5</v>
      </c>
      <c r="CT660" s="157">
        <v>0</v>
      </c>
      <c r="CU660" s="157">
        <v>0</v>
      </c>
      <c r="CV660" s="157">
        <v>0</v>
      </c>
      <c r="CW660" s="157">
        <v>0</v>
      </c>
      <c r="CX660" s="157">
        <v>0</v>
      </c>
      <c r="CY660" s="157">
        <v>0</v>
      </c>
      <c r="CZ660" s="157">
        <v>0</v>
      </c>
      <c r="DA660" s="157">
        <v>0</v>
      </c>
      <c r="DB660" s="157">
        <v>0</v>
      </c>
      <c r="DC660" s="157">
        <v>0</v>
      </c>
      <c r="DD660" s="157">
        <v>0</v>
      </c>
      <c r="DE660" s="192">
        <v>1.3200000000000001E-5</v>
      </c>
      <c r="DF660" s="157">
        <v>0</v>
      </c>
      <c r="DG660" s="157">
        <v>0</v>
      </c>
      <c r="DH660" s="157">
        <v>0</v>
      </c>
      <c r="DI660" s="192">
        <v>8.0699999999999996E-5</v>
      </c>
      <c r="DJ660" s="157">
        <v>0</v>
      </c>
      <c r="DK660" s="157">
        <v>1.01937E-4</v>
      </c>
      <c r="DL660" s="157">
        <v>0</v>
      </c>
      <c r="DM660" s="157">
        <v>0</v>
      </c>
      <c r="DN660" s="157">
        <v>0</v>
      </c>
      <c r="DO660" s="157">
        <v>0</v>
      </c>
      <c r="DP660" s="157">
        <v>0</v>
      </c>
      <c r="DQ660" s="157">
        <v>0</v>
      </c>
      <c r="DR660" s="157">
        <v>0</v>
      </c>
      <c r="DS660" s="157">
        <v>0</v>
      </c>
      <c r="DT660" s="157">
        <v>0</v>
      </c>
      <c r="DU660" s="157">
        <v>0</v>
      </c>
      <c r="DV660" s="157">
        <v>0</v>
      </c>
      <c r="DW660" s="157">
        <v>0</v>
      </c>
      <c r="DX660" s="157">
        <v>0</v>
      </c>
      <c r="DY660" s="157">
        <v>0</v>
      </c>
      <c r="DZ660" s="157">
        <v>0</v>
      </c>
      <c r="EA660" s="157">
        <v>0</v>
      </c>
      <c r="EB660" s="157">
        <v>0</v>
      </c>
      <c r="EC660" s="192">
        <v>5.4799999999999997E-5</v>
      </c>
      <c r="ED660" s="157">
        <v>0</v>
      </c>
      <c r="EE660" s="157">
        <v>0</v>
      </c>
      <c r="EF660" s="157">
        <v>0</v>
      </c>
      <c r="EG660" s="157">
        <v>0</v>
      </c>
      <c r="EH660" s="157">
        <v>0</v>
      </c>
      <c r="EI660" s="157">
        <v>0</v>
      </c>
      <c r="EJ660" s="157">
        <v>0</v>
      </c>
      <c r="EK660" s="157">
        <v>2.9489799999999998E-4</v>
      </c>
      <c r="EL660" s="157">
        <v>0</v>
      </c>
      <c r="EM660" s="157">
        <v>0</v>
      </c>
      <c r="EN660" s="157">
        <v>0</v>
      </c>
      <c r="EO660" s="157">
        <v>0</v>
      </c>
      <c r="EP660" s="157">
        <v>0</v>
      </c>
      <c r="EQ660" s="157">
        <v>0</v>
      </c>
      <c r="ER660" s="157">
        <v>0</v>
      </c>
      <c r="ES660" s="157">
        <v>0</v>
      </c>
      <c r="ET660" s="157">
        <v>0</v>
      </c>
      <c r="EU660" s="192">
        <v>3.7200000000000003E-5</v>
      </c>
      <c r="EV660" s="157">
        <v>0</v>
      </c>
      <c r="EW660" s="157">
        <v>0</v>
      </c>
      <c r="EX660" s="157">
        <v>0</v>
      </c>
      <c r="EY660" s="157">
        <v>0</v>
      </c>
      <c r="EZ660" s="157">
        <v>0</v>
      </c>
      <c r="FA660" s="157">
        <v>0</v>
      </c>
      <c r="FB660" s="157">
        <v>0</v>
      </c>
      <c r="FC660" s="157">
        <v>0</v>
      </c>
      <c r="FD660" s="157">
        <v>0</v>
      </c>
      <c r="FE660" s="157">
        <v>0</v>
      </c>
      <c r="FF660" s="157">
        <v>0</v>
      </c>
      <c r="FG660" s="157">
        <v>0</v>
      </c>
      <c r="FH660" s="157">
        <v>0</v>
      </c>
      <c r="FI660" s="157">
        <v>0</v>
      </c>
      <c r="FJ660" s="157">
        <v>0</v>
      </c>
      <c r="FK660" s="157">
        <v>0</v>
      </c>
      <c r="FL660" s="157">
        <v>0</v>
      </c>
      <c r="FM660" s="157">
        <v>0</v>
      </c>
      <c r="FN660" s="157">
        <v>7.57615E-4</v>
      </c>
      <c r="FO660" s="157">
        <v>0</v>
      </c>
      <c r="FP660" s="157">
        <v>0</v>
      </c>
      <c r="FQ660" s="157">
        <v>2.19333E-4</v>
      </c>
      <c r="FR660" s="157">
        <v>0</v>
      </c>
      <c r="FS660" s="157">
        <v>0</v>
      </c>
      <c r="FT660" s="157">
        <v>0</v>
      </c>
      <c r="FU660" s="157">
        <v>0</v>
      </c>
      <c r="FV660" s="157">
        <v>0</v>
      </c>
      <c r="FW660" s="157">
        <v>0</v>
      </c>
      <c r="FX660" s="157">
        <v>0</v>
      </c>
      <c r="FY660" s="157">
        <v>0</v>
      </c>
      <c r="FZ660" s="157">
        <v>0</v>
      </c>
      <c r="GA660" s="157">
        <v>0</v>
      </c>
      <c r="GB660" s="157">
        <v>0</v>
      </c>
      <c r="GC660" s="157">
        <v>1.5101700000000001E-4</v>
      </c>
      <c r="GD660" s="157">
        <v>0</v>
      </c>
      <c r="GE660" s="157">
        <v>0</v>
      </c>
      <c r="GF660" s="157">
        <v>0</v>
      </c>
      <c r="GG660" s="157">
        <v>0</v>
      </c>
      <c r="GH660" s="157">
        <v>0</v>
      </c>
      <c r="GI660" s="157">
        <v>0</v>
      </c>
      <c r="GJ660" s="157">
        <v>0</v>
      </c>
      <c r="GK660" s="157">
        <v>0</v>
      </c>
      <c r="GL660" s="157">
        <v>0</v>
      </c>
      <c r="GM660" s="192">
        <v>3.8399999999999998E-5</v>
      </c>
      <c r="GN660" s="157">
        <v>0</v>
      </c>
      <c r="GO660" s="157">
        <v>0</v>
      </c>
      <c r="GP660" s="157">
        <v>0</v>
      </c>
      <c r="GQ660" s="157">
        <v>0</v>
      </c>
      <c r="GR660" s="157">
        <v>0</v>
      </c>
      <c r="GS660" s="157">
        <v>0</v>
      </c>
      <c r="GT660" s="157">
        <v>0</v>
      </c>
      <c r="GU660" s="157">
        <v>0</v>
      </c>
      <c r="GV660" s="157">
        <v>0</v>
      </c>
      <c r="GW660" s="157">
        <v>0</v>
      </c>
      <c r="GX660" s="157">
        <v>0</v>
      </c>
      <c r="GY660" s="157">
        <v>0</v>
      </c>
      <c r="GZ660" s="157">
        <v>0</v>
      </c>
      <c r="HA660" s="157">
        <v>0</v>
      </c>
    </row>
    <row r="661" spans="1:209" x14ac:dyDescent="0.2">
      <c r="A661" s="157" t="s">
        <v>4470</v>
      </c>
      <c r="B661" s="157">
        <v>0</v>
      </c>
      <c r="C661" s="157">
        <v>0</v>
      </c>
      <c r="D661" s="157">
        <v>0</v>
      </c>
      <c r="E661" s="157">
        <v>0</v>
      </c>
      <c r="F661" s="157">
        <v>0</v>
      </c>
      <c r="G661" s="157">
        <v>0</v>
      </c>
      <c r="H661" s="157">
        <v>0</v>
      </c>
      <c r="I661" s="157">
        <v>0</v>
      </c>
      <c r="J661" s="157">
        <v>0</v>
      </c>
      <c r="K661" s="157">
        <v>0</v>
      </c>
      <c r="L661" s="157">
        <v>0</v>
      </c>
      <c r="M661" s="157">
        <v>0</v>
      </c>
      <c r="N661" s="157">
        <v>0</v>
      </c>
      <c r="O661" s="157">
        <v>0</v>
      </c>
      <c r="P661" s="157">
        <v>0</v>
      </c>
      <c r="Q661" s="157">
        <v>1.8963300000000001E-4</v>
      </c>
      <c r="R661" s="157">
        <v>0</v>
      </c>
      <c r="S661" s="192">
        <v>4.7899999999999999E-5</v>
      </c>
      <c r="T661" s="157">
        <v>2.9095100000000001E-4</v>
      </c>
      <c r="U661" s="157">
        <v>0</v>
      </c>
      <c r="V661" s="157">
        <v>0</v>
      </c>
      <c r="W661" s="157">
        <v>0</v>
      </c>
      <c r="X661" s="157">
        <v>0</v>
      </c>
      <c r="Y661" s="157">
        <v>0</v>
      </c>
      <c r="Z661" s="157">
        <v>0</v>
      </c>
      <c r="AA661" s="157">
        <v>0</v>
      </c>
      <c r="AB661" s="157">
        <v>0</v>
      </c>
      <c r="AC661" s="192">
        <v>1.9300000000000002E-5</v>
      </c>
      <c r="AD661" s="157">
        <v>0</v>
      </c>
      <c r="AE661" s="157">
        <v>0</v>
      </c>
      <c r="AF661" s="157">
        <v>0</v>
      </c>
      <c r="AG661" s="157">
        <v>0</v>
      </c>
      <c r="AH661" s="157">
        <v>8.9617799999999997E-4</v>
      </c>
      <c r="AI661" s="192">
        <v>7.7399999999999998E-5</v>
      </c>
      <c r="AJ661" s="157">
        <v>0</v>
      </c>
      <c r="AK661" s="157">
        <v>0</v>
      </c>
      <c r="AL661" s="157">
        <v>0</v>
      </c>
      <c r="AM661" s="157">
        <v>0</v>
      </c>
      <c r="AN661" s="157">
        <v>0</v>
      </c>
      <c r="AO661" s="157">
        <v>0</v>
      </c>
      <c r="AP661" s="157">
        <v>0</v>
      </c>
      <c r="AQ661" s="157">
        <v>0</v>
      </c>
      <c r="AR661" s="157">
        <v>0</v>
      </c>
      <c r="AS661" s="157">
        <v>0</v>
      </c>
      <c r="AT661" s="157">
        <v>0</v>
      </c>
      <c r="AU661" s="157">
        <v>0</v>
      </c>
      <c r="AV661" s="157">
        <v>0</v>
      </c>
      <c r="AW661" s="157">
        <v>0</v>
      </c>
      <c r="AX661" s="192">
        <v>3.3099999999999998E-5</v>
      </c>
      <c r="AY661" s="157">
        <v>0</v>
      </c>
      <c r="AZ661" s="157">
        <v>0</v>
      </c>
      <c r="BA661" s="157">
        <v>0</v>
      </c>
      <c r="BB661" s="157">
        <v>0</v>
      </c>
      <c r="BC661" s="157">
        <v>0</v>
      </c>
      <c r="BD661" s="157">
        <v>0</v>
      </c>
      <c r="BE661" s="157">
        <v>0</v>
      </c>
      <c r="BF661" s="157">
        <v>0</v>
      </c>
      <c r="BG661" s="157">
        <v>0</v>
      </c>
      <c r="BH661" s="157">
        <v>0</v>
      </c>
      <c r="BI661" s="157">
        <v>0</v>
      </c>
      <c r="BJ661" s="157">
        <v>0</v>
      </c>
      <c r="BK661" s="157">
        <v>0</v>
      </c>
      <c r="BL661" s="157">
        <v>0</v>
      </c>
      <c r="BM661" s="157">
        <v>0</v>
      </c>
      <c r="BN661" s="157">
        <v>0</v>
      </c>
      <c r="BO661" s="157">
        <v>0</v>
      </c>
      <c r="BP661" s="157">
        <v>0</v>
      </c>
      <c r="BQ661" s="157">
        <v>0</v>
      </c>
      <c r="BR661" s="157">
        <v>2.32561E-4</v>
      </c>
      <c r="BS661" s="157">
        <v>0</v>
      </c>
      <c r="BT661" s="157">
        <v>0</v>
      </c>
      <c r="BU661" s="157">
        <v>0</v>
      </c>
      <c r="BV661" s="157">
        <v>2.8515799999999998E-4</v>
      </c>
      <c r="BW661" s="157">
        <v>0</v>
      </c>
      <c r="BX661" s="157">
        <v>0</v>
      </c>
      <c r="BY661" s="157">
        <v>0</v>
      </c>
      <c r="BZ661" s="157">
        <v>3.4040999999999997E-4</v>
      </c>
      <c r="CA661" s="157">
        <v>3.1386840000000001E-3</v>
      </c>
      <c r="CB661" s="157">
        <v>4.35003E-4</v>
      </c>
      <c r="CC661" s="157">
        <v>0</v>
      </c>
      <c r="CD661" s="157">
        <v>4.9941099999999995E-4</v>
      </c>
      <c r="CE661" s="157">
        <v>0</v>
      </c>
      <c r="CF661" s="157">
        <v>4.9846299999999999E-4</v>
      </c>
      <c r="CG661" s="157">
        <v>0</v>
      </c>
      <c r="CH661" s="157">
        <v>0</v>
      </c>
      <c r="CI661" s="157">
        <v>0</v>
      </c>
      <c r="CJ661" s="157">
        <v>0</v>
      </c>
      <c r="CK661" s="157">
        <v>0</v>
      </c>
      <c r="CL661" s="157">
        <v>0</v>
      </c>
      <c r="CM661" s="157">
        <v>0</v>
      </c>
      <c r="CN661" s="157">
        <v>0</v>
      </c>
      <c r="CO661" s="157">
        <v>0</v>
      </c>
      <c r="CP661" s="192">
        <v>5.0000000000000002E-5</v>
      </c>
      <c r="CQ661" s="157">
        <v>3.6048999999999999E-4</v>
      </c>
      <c r="CR661" s="157">
        <v>4.54053E-4</v>
      </c>
      <c r="CS661" s="157">
        <v>1.0423069999999999E-3</v>
      </c>
      <c r="CT661" s="157">
        <v>1.5945169999999999E-3</v>
      </c>
      <c r="CU661" s="157">
        <v>0</v>
      </c>
      <c r="CV661" s="157">
        <v>0</v>
      </c>
      <c r="CW661" s="157">
        <v>0</v>
      </c>
      <c r="CX661" s="192">
        <v>2.2399999999999999E-5</v>
      </c>
      <c r="CY661" s="157">
        <v>1.9335899999999999E-4</v>
      </c>
      <c r="CZ661" s="157">
        <v>0</v>
      </c>
      <c r="DA661" s="157">
        <v>0</v>
      </c>
      <c r="DB661" s="157">
        <v>0</v>
      </c>
      <c r="DC661" s="157">
        <v>0</v>
      </c>
      <c r="DD661" s="157">
        <v>0</v>
      </c>
      <c r="DE661" s="157">
        <v>0</v>
      </c>
      <c r="DF661" s="157">
        <v>0</v>
      </c>
      <c r="DG661" s="157">
        <v>0</v>
      </c>
      <c r="DH661" s="157">
        <v>0</v>
      </c>
      <c r="DI661" s="157">
        <v>0</v>
      </c>
      <c r="DJ661" s="157">
        <v>0</v>
      </c>
      <c r="DK661" s="157">
        <v>0</v>
      </c>
      <c r="DL661" s="157">
        <v>0</v>
      </c>
      <c r="DM661" s="157">
        <v>0</v>
      </c>
      <c r="DN661" s="157">
        <v>0</v>
      </c>
      <c r="DO661" s="157">
        <v>0</v>
      </c>
      <c r="DP661" s="157">
        <v>0</v>
      </c>
      <c r="DQ661" s="157">
        <v>0</v>
      </c>
      <c r="DR661" s="157">
        <v>0</v>
      </c>
      <c r="DS661" s="157">
        <v>0</v>
      </c>
      <c r="DT661" s="157">
        <v>2.5406499999999999E-4</v>
      </c>
      <c r="DU661" s="157">
        <v>0</v>
      </c>
      <c r="DV661" s="157">
        <v>0</v>
      </c>
      <c r="DW661" s="157">
        <v>0</v>
      </c>
      <c r="DX661" s="157">
        <v>0</v>
      </c>
      <c r="DY661" s="157">
        <v>0</v>
      </c>
      <c r="DZ661" s="157">
        <v>0</v>
      </c>
      <c r="EA661" s="157">
        <v>1.8278200000000001E-4</v>
      </c>
      <c r="EB661" s="157">
        <v>1.6547549999999999E-3</v>
      </c>
      <c r="EC661" s="157">
        <v>0</v>
      </c>
      <c r="ED661" s="157">
        <v>0</v>
      </c>
      <c r="EE661" s="157">
        <v>0</v>
      </c>
      <c r="EF661" s="157">
        <v>0</v>
      </c>
      <c r="EG661" s="157">
        <v>0</v>
      </c>
      <c r="EH661" s="157">
        <v>0</v>
      </c>
      <c r="EI661" s="157">
        <v>0</v>
      </c>
      <c r="EJ661" s="157">
        <v>0</v>
      </c>
      <c r="EK661" s="157">
        <v>2.2117400000000001E-4</v>
      </c>
      <c r="EL661" s="157">
        <v>0</v>
      </c>
      <c r="EM661" s="157">
        <v>0</v>
      </c>
      <c r="EN661" s="157">
        <v>0</v>
      </c>
      <c r="EO661" s="157">
        <v>0</v>
      </c>
      <c r="EP661" s="157">
        <v>0</v>
      </c>
      <c r="EQ661" s="157">
        <v>0</v>
      </c>
      <c r="ER661" s="157">
        <v>0</v>
      </c>
      <c r="ES661" s="157">
        <v>0</v>
      </c>
      <c r="ET661" s="157">
        <v>0</v>
      </c>
      <c r="EU661" s="157">
        <v>0</v>
      </c>
      <c r="EV661" s="157">
        <v>0</v>
      </c>
      <c r="EW661" s="157">
        <v>0</v>
      </c>
      <c r="EX661" s="157">
        <v>0</v>
      </c>
      <c r="EY661" s="157">
        <v>0</v>
      </c>
      <c r="EZ661" s="157">
        <v>0</v>
      </c>
      <c r="FA661" s="157">
        <v>0</v>
      </c>
      <c r="FB661" s="157">
        <v>0</v>
      </c>
      <c r="FC661" s="157">
        <v>0</v>
      </c>
      <c r="FD661" s="157">
        <v>0</v>
      </c>
      <c r="FE661" s="157">
        <v>0</v>
      </c>
      <c r="FF661" s="157">
        <v>0</v>
      </c>
      <c r="FG661" s="157">
        <v>0</v>
      </c>
      <c r="FH661" s="157">
        <v>0</v>
      </c>
      <c r="FI661" s="157">
        <v>0</v>
      </c>
      <c r="FJ661" s="157">
        <v>0</v>
      </c>
      <c r="FK661" s="157">
        <v>0</v>
      </c>
      <c r="FL661" s="157">
        <v>1.7658769999999999E-3</v>
      </c>
      <c r="FM661" s="192">
        <v>4.2299999999999998E-5</v>
      </c>
      <c r="FN661" s="157">
        <v>0</v>
      </c>
      <c r="FO661" s="157">
        <v>0</v>
      </c>
      <c r="FP661" s="157">
        <v>0</v>
      </c>
      <c r="FQ661" s="157">
        <v>8.9299699999999997E-4</v>
      </c>
      <c r="FR661" s="157">
        <v>0</v>
      </c>
      <c r="FS661" s="157">
        <v>0</v>
      </c>
      <c r="FT661" s="157">
        <v>0</v>
      </c>
      <c r="FU661" s="157">
        <v>0</v>
      </c>
      <c r="FV661" s="157">
        <v>0</v>
      </c>
      <c r="FW661" s="157">
        <v>0</v>
      </c>
      <c r="FX661" s="157">
        <v>0</v>
      </c>
      <c r="FY661" s="157">
        <v>0</v>
      </c>
      <c r="FZ661" s="157">
        <v>0</v>
      </c>
      <c r="GA661" s="157">
        <v>0</v>
      </c>
      <c r="GB661" s="157">
        <v>0</v>
      </c>
      <c r="GC661" s="157">
        <v>1.13263E-4</v>
      </c>
      <c r="GD661" s="157">
        <v>0</v>
      </c>
      <c r="GE661" s="157">
        <v>0</v>
      </c>
      <c r="GF661" s="157">
        <v>0</v>
      </c>
      <c r="GG661" s="157">
        <v>0</v>
      </c>
      <c r="GH661" s="157">
        <v>0</v>
      </c>
      <c r="GI661" s="157">
        <v>0</v>
      </c>
      <c r="GJ661" s="157">
        <v>0</v>
      </c>
      <c r="GK661" s="157">
        <v>0</v>
      </c>
      <c r="GL661" s="157">
        <v>0</v>
      </c>
      <c r="GM661" s="157">
        <v>0</v>
      </c>
      <c r="GN661" s="157">
        <v>0</v>
      </c>
      <c r="GO661" s="157">
        <v>0</v>
      </c>
      <c r="GP661" s="157">
        <v>0</v>
      </c>
      <c r="GQ661" s="157">
        <v>0</v>
      </c>
      <c r="GR661" s="157">
        <v>0</v>
      </c>
      <c r="GS661" s="157">
        <v>0</v>
      </c>
      <c r="GT661" s="157">
        <v>0</v>
      </c>
      <c r="GU661" s="157">
        <v>0</v>
      </c>
      <c r="GV661" s="157">
        <v>0</v>
      </c>
      <c r="GW661" s="157">
        <v>0</v>
      </c>
      <c r="GX661" s="157">
        <v>0</v>
      </c>
      <c r="GY661" s="157">
        <v>0</v>
      </c>
      <c r="GZ661" s="157">
        <v>0</v>
      </c>
      <c r="HA661" s="157">
        <v>0</v>
      </c>
    </row>
    <row r="662" spans="1:209" x14ac:dyDescent="0.2">
      <c r="A662" s="157" t="s">
        <v>4471</v>
      </c>
      <c r="B662" s="157">
        <v>0</v>
      </c>
      <c r="C662" s="157">
        <v>0</v>
      </c>
      <c r="D662" s="157">
        <v>0</v>
      </c>
      <c r="E662" s="157">
        <v>0</v>
      </c>
      <c r="F662" s="157">
        <v>0</v>
      </c>
      <c r="G662" s="157">
        <v>0</v>
      </c>
      <c r="H662" s="157">
        <v>0</v>
      </c>
      <c r="I662" s="157">
        <v>0</v>
      </c>
      <c r="J662" s="157">
        <v>0</v>
      </c>
      <c r="K662" s="157">
        <v>0</v>
      </c>
      <c r="L662" s="192">
        <v>1.7099999999999999E-5</v>
      </c>
      <c r="M662" s="157">
        <v>0</v>
      </c>
      <c r="N662" s="157">
        <v>0</v>
      </c>
      <c r="O662" s="157">
        <v>0</v>
      </c>
      <c r="P662" s="157">
        <v>0</v>
      </c>
      <c r="Q662" s="157">
        <v>0</v>
      </c>
      <c r="R662" s="157">
        <v>0</v>
      </c>
      <c r="S662" s="157">
        <v>0</v>
      </c>
      <c r="T662" s="157">
        <v>0</v>
      </c>
      <c r="U662" s="157">
        <v>0</v>
      </c>
      <c r="V662" s="157">
        <v>0</v>
      </c>
      <c r="W662" s="157">
        <v>0</v>
      </c>
      <c r="X662" s="157">
        <v>0</v>
      </c>
      <c r="Y662" s="157">
        <v>0</v>
      </c>
      <c r="Z662" s="157">
        <v>0</v>
      </c>
      <c r="AA662" s="157">
        <v>0</v>
      </c>
      <c r="AB662" s="157">
        <v>0</v>
      </c>
      <c r="AC662" s="157">
        <v>0</v>
      </c>
      <c r="AD662" s="157">
        <v>1.94088E-4</v>
      </c>
      <c r="AE662" s="157">
        <v>0</v>
      </c>
      <c r="AF662" s="157">
        <v>0</v>
      </c>
      <c r="AG662" s="157">
        <v>0</v>
      </c>
      <c r="AH662" s="157">
        <v>0</v>
      </c>
      <c r="AI662" s="157">
        <v>0</v>
      </c>
      <c r="AJ662" s="157">
        <v>0</v>
      </c>
      <c r="AK662" s="157">
        <v>0</v>
      </c>
      <c r="AL662" s="157">
        <v>0</v>
      </c>
      <c r="AM662" s="157">
        <v>0</v>
      </c>
      <c r="AN662" s="157">
        <v>0</v>
      </c>
      <c r="AO662" s="157">
        <v>0</v>
      </c>
      <c r="AP662" s="157">
        <v>0</v>
      </c>
      <c r="AQ662" s="157">
        <v>0</v>
      </c>
      <c r="AR662" s="157">
        <v>0</v>
      </c>
      <c r="AS662" s="157">
        <v>0</v>
      </c>
      <c r="AT662" s="157">
        <v>0</v>
      </c>
      <c r="AU662" s="157">
        <v>0</v>
      </c>
      <c r="AV662" s="157">
        <v>0</v>
      </c>
      <c r="AW662" s="157">
        <v>0</v>
      </c>
      <c r="AX662" s="157">
        <v>0</v>
      </c>
      <c r="AY662" s="157">
        <v>0</v>
      </c>
      <c r="AZ662" s="157">
        <v>0</v>
      </c>
      <c r="BA662" s="157">
        <v>0</v>
      </c>
      <c r="BB662" s="157">
        <v>0</v>
      </c>
      <c r="BC662" s="157">
        <v>0</v>
      </c>
      <c r="BD662" s="157">
        <v>0</v>
      </c>
      <c r="BE662" s="157">
        <v>0</v>
      </c>
      <c r="BF662" s="157">
        <v>0</v>
      </c>
      <c r="BG662" s="157">
        <v>0</v>
      </c>
      <c r="BH662" s="157">
        <v>0</v>
      </c>
      <c r="BI662" s="157">
        <v>0</v>
      </c>
      <c r="BJ662" s="157">
        <v>0</v>
      </c>
      <c r="BK662" s="157">
        <v>0</v>
      </c>
      <c r="BL662" s="157">
        <v>0</v>
      </c>
      <c r="BM662" s="157">
        <v>0</v>
      </c>
      <c r="BN662" s="157">
        <v>0</v>
      </c>
      <c r="BO662" s="157">
        <v>0</v>
      </c>
      <c r="BP662" s="157">
        <v>0</v>
      </c>
      <c r="BQ662" s="157">
        <v>0</v>
      </c>
      <c r="BR662" s="157">
        <v>0</v>
      </c>
      <c r="BS662" s="157">
        <v>0</v>
      </c>
      <c r="BT662" s="157">
        <v>0</v>
      </c>
      <c r="BU662" s="157">
        <v>0</v>
      </c>
      <c r="BV662" s="157">
        <v>0</v>
      </c>
      <c r="BW662" s="157">
        <v>0</v>
      </c>
      <c r="BX662" s="157">
        <v>0</v>
      </c>
      <c r="BY662" s="157">
        <v>0</v>
      </c>
      <c r="BZ662" s="157">
        <v>0</v>
      </c>
      <c r="CA662" s="157">
        <v>0</v>
      </c>
      <c r="CB662" s="157">
        <v>0</v>
      </c>
      <c r="CC662" s="157">
        <v>0</v>
      </c>
      <c r="CD662" s="157">
        <v>0</v>
      </c>
      <c r="CE662" s="192">
        <v>3.1099999999999997E-5</v>
      </c>
      <c r="CF662" s="157">
        <v>0</v>
      </c>
      <c r="CG662" s="157">
        <v>0</v>
      </c>
      <c r="CH662" s="157">
        <v>0</v>
      </c>
      <c r="CI662" s="157">
        <v>0</v>
      </c>
      <c r="CJ662" s="157">
        <v>0</v>
      </c>
      <c r="CK662" s="157">
        <v>0</v>
      </c>
      <c r="CL662" s="157">
        <v>0</v>
      </c>
      <c r="CM662" s="157">
        <v>0</v>
      </c>
      <c r="CN662" s="157">
        <v>0</v>
      </c>
      <c r="CO662" s="157">
        <v>0</v>
      </c>
      <c r="CP662" s="157">
        <v>0</v>
      </c>
      <c r="CQ662" s="157">
        <v>0</v>
      </c>
      <c r="CR662" s="157">
        <v>0</v>
      </c>
      <c r="CS662" s="157">
        <v>0</v>
      </c>
      <c r="CT662" s="157">
        <v>0</v>
      </c>
      <c r="CU662" s="157">
        <v>0</v>
      </c>
      <c r="CV662" s="157">
        <v>0</v>
      </c>
      <c r="CW662" s="157">
        <v>0</v>
      </c>
      <c r="CX662" s="157">
        <v>0</v>
      </c>
      <c r="CY662" s="157">
        <v>0</v>
      </c>
      <c r="CZ662" s="157">
        <v>2.6691099999999999E-4</v>
      </c>
      <c r="DA662" s="157">
        <v>0</v>
      </c>
      <c r="DB662" s="157">
        <v>0</v>
      </c>
      <c r="DC662" s="157">
        <v>0</v>
      </c>
      <c r="DD662" s="157">
        <v>0</v>
      </c>
      <c r="DE662" s="157">
        <v>0</v>
      </c>
      <c r="DF662" s="157">
        <v>0</v>
      </c>
      <c r="DG662" s="157">
        <v>0</v>
      </c>
      <c r="DH662" s="157">
        <v>0</v>
      </c>
      <c r="DI662" s="157">
        <v>0</v>
      </c>
      <c r="DJ662" s="157">
        <v>0</v>
      </c>
      <c r="DK662" s="157">
        <v>0</v>
      </c>
      <c r="DL662" s="157">
        <v>0</v>
      </c>
      <c r="DM662" s="157">
        <v>0</v>
      </c>
      <c r="DN662" s="157">
        <v>0</v>
      </c>
      <c r="DO662" s="157">
        <v>1.3832199999999999E-4</v>
      </c>
      <c r="DP662" s="157">
        <v>0</v>
      </c>
      <c r="DQ662" s="157">
        <v>0</v>
      </c>
      <c r="DR662" s="157">
        <v>0</v>
      </c>
      <c r="DS662" s="157">
        <v>0</v>
      </c>
      <c r="DT662" s="157">
        <v>0</v>
      </c>
      <c r="DU662" s="157">
        <v>0</v>
      </c>
      <c r="DV662" s="157">
        <v>0</v>
      </c>
      <c r="DW662" s="157">
        <v>1.9123499999999999E-4</v>
      </c>
      <c r="DX662" s="157">
        <v>0</v>
      </c>
      <c r="DY662" s="157">
        <v>0</v>
      </c>
      <c r="DZ662" s="157">
        <v>0</v>
      </c>
      <c r="EA662" s="157">
        <v>0</v>
      </c>
      <c r="EB662" s="157">
        <v>0</v>
      </c>
      <c r="EC662" s="157">
        <v>0</v>
      </c>
      <c r="ED662" s="157">
        <v>0</v>
      </c>
      <c r="EE662" s="157">
        <v>0</v>
      </c>
      <c r="EF662" s="157">
        <v>0</v>
      </c>
      <c r="EG662" s="157">
        <v>0</v>
      </c>
      <c r="EH662" s="157">
        <v>0</v>
      </c>
      <c r="EI662" s="157">
        <v>0</v>
      </c>
      <c r="EJ662" s="157">
        <v>0</v>
      </c>
      <c r="EK662" s="157">
        <v>0</v>
      </c>
      <c r="EL662" s="157">
        <v>0</v>
      </c>
      <c r="EM662" s="157">
        <v>0</v>
      </c>
      <c r="EN662" s="157">
        <v>0</v>
      </c>
      <c r="EO662" s="157">
        <v>0</v>
      </c>
      <c r="EP662" s="157">
        <v>0</v>
      </c>
      <c r="EQ662" s="157">
        <v>0</v>
      </c>
      <c r="ER662" s="157">
        <v>0</v>
      </c>
      <c r="ES662" s="157">
        <v>0</v>
      </c>
      <c r="ET662" s="157">
        <v>0</v>
      </c>
      <c r="EU662" s="157">
        <v>0</v>
      </c>
      <c r="EV662" s="157">
        <v>0</v>
      </c>
      <c r="EW662" s="157">
        <v>0</v>
      </c>
      <c r="EX662" s="157">
        <v>0</v>
      </c>
      <c r="EY662" s="192">
        <v>5.1799999999999999E-5</v>
      </c>
      <c r="EZ662" s="157">
        <v>0</v>
      </c>
      <c r="FA662" s="157">
        <v>0</v>
      </c>
      <c r="FB662" s="157">
        <v>0</v>
      </c>
      <c r="FC662" s="157">
        <v>0</v>
      </c>
      <c r="FD662" s="157">
        <v>0</v>
      </c>
      <c r="FE662" s="157">
        <v>0</v>
      </c>
      <c r="FF662" s="157">
        <v>0</v>
      </c>
      <c r="FG662" s="157">
        <v>0</v>
      </c>
      <c r="FH662" s="157">
        <v>0</v>
      </c>
      <c r="FI662" s="157">
        <v>0</v>
      </c>
      <c r="FJ662" s="157">
        <v>0</v>
      </c>
      <c r="FK662" s="157">
        <v>0</v>
      </c>
      <c r="FL662" s="157">
        <v>0</v>
      </c>
      <c r="FM662" s="157">
        <v>0</v>
      </c>
      <c r="FN662" s="157">
        <v>0</v>
      </c>
      <c r="FO662" s="157">
        <v>0</v>
      </c>
      <c r="FP662" s="157">
        <v>0</v>
      </c>
      <c r="FQ662" s="157">
        <v>0</v>
      </c>
      <c r="FR662" s="157">
        <v>0</v>
      </c>
      <c r="FS662" s="157">
        <v>0</v>
      </c>
      <c r="FT662" s="157">
        <v>0</v>
      </c>
      <c r="FU662" s="157">
        <v>0</v>
      </c>
      <c r="FV662" s="157">
        <v>0</v>
      </c>
      <c r="FW662" s="157">
        <v>0</v>
      </c>
      <c r="FX662" s="157">
        <v>0</v>
      </c>
      <c r="FY662" s="157">
        <v>0</v>
      </c>
      <c r="FZ662" s="157">
        <v>0</v>
      </c>
      <c r="GA662" s="157">
        <v>0</v>
      </c>
      <c r="GB662" s="157">
        <v>0</v>
      </c>
      <c r="GC662" s="157">
        <v>0</v>
      </c>
      <c r="GD662" s="157">
        <v>0</v>
      </c>
      <c r="GE662" s="157">
        <v>0</v>
      </c>
      <c r="GF662" s="157">
        <v>0</v>
      </c>
      <c r="GG662" s="157">
        <v>1.11185E-4</v>
      </c>
      <c r="GH662" s="157">
        <v>0</v>
      </c>
      <c r="GI662" s="157">
        <v>1.0291800000000001E-4</v>
      </c>
      <c r="GJ662" s="157">
        <v>0</v>
      </c>
      <c r="GK662" s="157">
        <v>0</v>
      </c>
      <c r="GL662" s="157">
        <v>0</v>
      </c>
      <c r="GM662" s="157">
        <v>0</v>
      </c>
      <c r="GN662" s="157">
        <v>0</v>
      </c>
      <c r="GO662" s="157">
        <v>0</v>
      </c>
      <c r="GP662" s="157">
        <v>0</v>
      </c>
      <c r="GQ662" s="157">
        <v>0</v>
      </c>
      <c r="GR662" s="157">
        <v>0</v>
      </c>
      <c r="GS662" s="157">
        <v>0</v>
      </c>
      <c r="GT662" s="157">
        <v>0</v>
      </c>
      <c r="GU662" s="157">
        <v>0</v>
      </c>
      <c r="GV662" s="157">
        <v>0</v>
      </c>
      <c r="GW662" s="157">
        <v>0</v>
      </c>
      <c r="GX662" s="157">
        <v>0</v>
      </c>
      <c r="GY662" s="157">
        <v>0</v>
      </c>
      <c r="GZ662" s="157">
        <v>0</v>
      </c>
      <c r="HA662" s="157">
        <v>0</v>
      </c>
    </row>
    <row r="663" spans="1:209" x14ac:dyDescent="0.2">
      <c r="A663" s="157" t="s">
        <v>4472</v>
      </c>
      <c r="B663" s="157">
        <v>0</v>
      </c>
      <c r="C663" s="157">
        <v>0</v>
      </c>
      <c r="D663" s="157">
        <v>0</v>
      </c>
      <c r="E663" s="157">
        <v>0</v>
      </c>
      <c r="F663" s="157">
        <v>0</v>
      </c>
      <c r="G663" s="157">
        <v>0</v>
      </c>
      <c r="H663" s="157">
        <v>0</v>
      </c>
      <c r="I663" s="157">
        <v>0</v>
      </c>
      <c r="J663" s="157">
        <v>0</v>
      </c>
      <c r="K663" s="157">
        <v>0</v>
      </c>
      <c r="L663" s="157">
        <v>0</v>
      </c>
      <c r="M663" s="157">
        <v>0</v>
      </c>
      <c r="N663" s="157">
        <v>0</v>
      </c>
      <c r="O663" s="157">
        <v>0</v>
      </c>
      <c r="P663" s="192">
        <v>4.4100000000000001E-6</v>
      </c>
      <c r="Q663" s="157">
        <v>0</v>
      </c>
      <c r="R663" s="157">
        <v>0</v>
      </c>
      <c r="S663" s="157">
        <v>0</v>
      </c>
      <c r="T663" s="157">
        <v>0</v>
      </c>
      <c r="U663" s="157">
        <v>0</v>
      </c>
      <c r="V663" s="157">
        <v>0</v>
      </c>
      <c r="W663" s="157">
        <v>0</v>
      </c>
      <c r="X663" s="157">
        <v>0</v>
      </c>
      <c r="Y663" s="157">
        <v>0</v>
      </c>
      <c r="Z663" s="157">
        <v>0</v>
      </c>
      <c r="AA663" s="157">
        <v>0</v>
      </c>
      <c r="AB663" s="157">
        <v>0</v>
      </c>
      <c r="AC663" s="157">
        <v>0</v>
      </c>
      <c r="AD663" s="157">
        <v>0</v>
      </c>
      <c r="AE663" s="157">
        <v>0</v>
      </c>
      <c r="AF663" s="157">
        <v>0</v>
      </c>
      <c r="AG663" s="157">
        <v>0</v>
      </c>
      <c r="AH663" s="157">
        <v>0</v>
      </c>
      <c r="AI663" s="157">
        <v>0</v>
      </c>
      <c r="AJ663" s="157">
        <v>0</v>
      </c>
      <c r="AK663" s="157">
        <v>0</v>
      </c>
      <c r="AL663" s="157">
        <v>0</v>
      </c>
      <c r="AM663" s="157">
        <v>0</v>
      </c>
      <c r="AN663" s="192">
        <v>1.6500000000000001E-5</v>
      </c>
      <c r="AO663" s="157">
        <v>0</v>
      </c>
      <c r="AP663" s="157">
        <v>0</v>
      </c>
      <c r="AQ663" s="157">
        <v>0</v>
      </c>
      <c r="AR663" s="157">
        <v>0</v>
      </c>
      <c r="AS663" s="157">
        <v>0</v>
      </c>
      <c r="AT663" s="157">
        <v>0</v>
      </c>
      <c r="AU663" s="157">
        <v>0</v>
      </c>
      <c r="AV663" s="157">
        <v>0</v>
      </c>
      <c r="AW663" s="157">
        <v>0</v>
      </c>
      <c r="AX663" s="157">
        <v>0</v>
      </c>
      <c r="AY663" s="157">
        <v>0</v>
      </c>
      <c r="AZ663" s="192">
        <v>3.79E-5</v>
      </c>
      <c r="BA663" s="157">
        <v>0</v>
      </c>
      <c r="BB663" s="157">
        <v>0</v>
      </c>
      <c r="BC663" s="157">
        <v>0</v>
      </c>
      <c r="BD663" s="157">
        <v>0</v>
      </c>
      <c r="BE663" s="157">
        <v>0</v>
      </c>
      <c r="BF663" s="157">
        <v>0</v>
      </c>
      <c r="BG663" s="157">
        <v>0</v>
      </c>
      <c r="BH663" s="157">
        <v>0</v>
      </c>
      <c r="BI663" s="157">
        <v>0</v>
      </c>
      <c r="BJ663" s="157">
        <v>0</v>
      </c>
      <c r="BK663" s="157">
        <v>0</v>
      </c>
      <c r="BL663" s="157">
        <v>0</v>
      </c>
      <c r="BM663" s="157">
        <v>0</v>
      </c>
      <c r="BN663" s="157">
        <v>0</v>
      </c>
      <c r="BO663" s="157">
        <v>0</v>
      </c>
      <c r="BP663" s="157">
        <v>0</v>
      </c>
      <c r="BQ663" s="157">
        <v>0</v>
      </c>
      <c r="BR663" s="192">
        <v>1.06E-5</v>
      </c>
      <c r="BS663" s="157">
        <v>0</v>
      </c>
      <c r="BT663" s="157">
        <v>0</v>
      </c>
      <c r="BU663" s="157">
        <v>0</v>
      </c>
      <c r="BV663" s="157">
        <v>0</v>
      </c>
      <c r="BW663" s="157">
        <v>0</v>
      </c>
      <c r="BX663" s="157">
        <v>0</v>
      </c>
      <c r="BY663" s="157">
        <v>0</v>
      </c>
      <c r="BZ663" s="192">
        <v>6.19E-5</v>
      </c>
      <c r="CA663" s="157">
        <v>0</v>
      </c>
      <c r="CB663" s="157">
        <v>0</v>
      </c>
      <c r="CC663" s="192">
        <v>1.8099999999999999E-5</v>
      </c>
      <c r="CD663" s="157">
        <v>0</v>
      </c>
      <c r="CE663" s="157">
        <v>0</v>
      </c>
      <c r="CF663" s="157">
        <v>0</v>
      </c>
      <c r="CG663" s="157">
        <v>0</v>
      </c>
      <c r="CH663" s="157">
        <v>0</v>
      </c>
      <c r="CI663" s="157">
        <v>0</v>
      </c>
      <c r="CJ663" s="157">
        <v>0</v>
      </c>
      <c r="CK663" s="157">
        <v>0</v>
      </c>
      <c r="CL663" s="157">
        <v>0</v>
      </c>
      <c r="CM663" s="157">
        <v>0</v>
      </c>
      <c r="CN663" s="157">
        <v>0</v>
      </c>
      <c r="CO663" s="192">
        <v>2.5199999999999999E-5</v>
      </c>
      <c r="CP663" s="157">
        <v>0</v>
      </c>
      <c r="CQ663" s="157">
        <v>0</v>
      </c>
      <c r="CR663" s="157">
        <v>0</v>
      </c>
      <c r="CS663" s="157">
        <v>0</v>
      </c>
      <c r="CT663" s="157">
        <v>0</v>
      </c>
      <c r="CU663" s="157">
        <v>0</v>
      </c>
      <c r="CV663" s="157">
        <v>0</v>
      </c>
      <c r="CW663" s="157">
        <v>0</v>
      </c>
      <c r="CX663" s="157">
        <v>0</v>
      </c>
      <c r="CY663" s="157">
        <v>0</v>
      </c>
      <c r="CZ663" s="157">
        <v>0</v>
      </c>
      <c r="DA663" s="157">
        <v>0</v>
      </c>
      <c r="DB663" s="157">
        <v>0</v>
      </c>
      <c r="DC663" s="157">
        <v>0</v>
      </c>
      <c r="DD663" s="157">
        <v>0</v>
      </c>
      <c r="DE663" s="192">
        <v>2.65E-5</v>
      </c>
      <c r="DF663" s="157">
        <v>0</v>
      </c>
      <c r="DG663" s="157">
        <v>0</v>
      </c>
      <c r="DH663" s="157">
        <v>0</v>
      </c>
      <c r="DI663" s="157">
        <v>0</v>
      </c>
      <c r="DJ663" s="157">
        <v>0</v>
      </c>
      <c r="DK663" s="157">
        <v>0</v>
      </c>
      <c r="DL663" s="157">
        <v>0</v>
      </c>
      <c r="DM663" s="157">
        <v>1.5109699999999999E-4</v>
      </c>
      <c r="DN663" s="157">
        <v>0</v>
      </c>
      <c r="DO663" s="157">
        <v>0</v>
      </c>
      <c r="DP663" s="157">
        <v>0</v>
      </c>
      <c r="DQ663" s="157">
        <v>0</v>
      </c>
      <c r="DR663" s="157">
        <v>0</v>
      </c>
      <c r="DS663" s="157">
        <v>0</v>
      </c>
      <c r="DT663" s="157">
        <v>0</v>
      </c>
      <c r="DU663" s="157">
        <v>0</v>
      </c>
      <c r="DV663" s="157">
        <v>0</v>
      </c>
      <c r="DW663" s="157">
        <v>0</v>
      </c>
      <c r="DX663" s="157">
        <v>0</v>
      </c>
      <c r="DY663" s="157">
        <v>0</v>
      </c>
      <c r="DZ663" s="157">
        <v>0</v>
      </c>
      <c r="EA663" s="157">
        <v>0</v>
      </c>
      <c r="EB663" s="157">
        <v>0</v>
      </c>
      <c r="EC663" s="157">
        <v>0</v>
      </c>
      <c r="ED663" s="157">
        <v>0</v>
      </c>
      <c r="EE663" s="157">
        <v>0</v>
      </c>
      <c r="EF663" s="157">
        <v>0</v>
      </c>
      <c r="EG663" s="157">
        <v>0</v>
      </c>
      <c r="EH663" s="157">
        <v>0</v>
      </c>
      <c r="EI663" s="157">
        <v>0</v>
      </c>
      <c r="EJ663" s="157">
        <v>0</v>
      </c>
      <c r="EK663" s="157">
        <v>0</v>
      </c>
      <c r="EL663" s="157">
        <v>0</v>
      </c>
      <c r="EM663" s="157">
        <v>0</v>
      </c>
      <c r="EN663" s="157">
        <v>0</v>
      </c>
      <c r="EO663" s="157">
        <v>0</v>
      </c>
      <c r="EP663" s="157">
        <v>0</v>
      </c>
      <c r="EQ663" s="157">
        <v>0</v>
      </c>
      <c r="ER663" s="157">
        <v>0</v>
      </c>
      <c r="ES663" s="157">
        <v>0</v>
      </c>
      <c r="ET663" s="157">
        <v>0</v>
      </c>
      <c r="EU663" s="157">
        <v>0</v>
      </c>
      <c r="EV663" s="157">
        <v>0</v>
      </c>
      <c r="EW663" s="157">
        <v>0</v>
      </c>
      <c r="EX663" s="157">
        <v>0</v>
      </c>
      <c r="EY663" s="157">
        <v>0</v>
      </c>
      <c r="EZ663" s="157">
        <v>0</v>
      </c>
      <c r="FA663" s="157">
        <v>0</v>
      </c>
      <c r="FB663" s="157">
        <v>0</v>
      </c>
      <c r="FC663" s="157">
        <v>0</v>
      </c>
      <c r="FD663" s="157">
        <v>0</v>
      </c>
      <c r="FE663" s="157">
        <v>0</v>
      </c>
      <c r="FF663" s="157">
        <v>0</v>
      </c>
      <c r="FG663" s="157">
        <v>0</v>
      </c>
      <c r="FH663" s="157">
        <v>0</v>
      </c>
      <c r="FI663" s="157">
        <v>0</v>
      </c>
      <c r="FJ663" s="157">
        <v>0</v>
      </c>
      <c r="FK663" s="157">
        <v>0</v>
      </c>
      <c r="FL663" s="157">
        <v>0</v>
      </c>
      <c r="FM663" s="157">
        <v>0</v>
      </c>
      <c r="FN663" s="157">
        <v>0</v>
      </c>
      <c r="FO663" s="157">
        <v>0</v>
      </c>
      <c r="FP663" s="157">
        <v>0</v>
      </c>
      <c r="FQ663" s="157">
        <v>0</v>
      </c>
      <c r="FR663" s="157">
        <v>0</v>
      </c>
      <c r="FS663" s="157">
        <v>0</v>
      </c>
      <c r="FT663" s="157">
        <v>0</v>
      </c>
      <c r="FU663" s="157">
        <v>0</v>
      </c>
      <c r="FV663" s="157">
        <v>0</v>
      </c>
      <c r="FW663" s="157">
        <v>0</v>
      </c>
      <c r="FX663" s="157">
        <v>0</v>
      </c>
      <c r="FY663" s="157">
        <v>0</v>
      </c>
      <c r="FZ663" s="157">
        <v>0</v>
      </c>
      <c r="GA663" s="157">
        <v>0</v>
      </c>
      <c r="GB663" s="157">
        <v>0</v>
      </c>
      <c r="GC663" s="157">
        <v>0</v>
      </c>
      <c r="GD663" s="157">
        <v>0</v>
      </c>
      <c r="GE663" s="157">
        <v>0</v>
      </c>
      <c r="GF663" s="157">
        <v>0</v>
      </c>
      <c r="GG663" s="157">
        <v>0</v>
      </c>
      <c r="GH663" s="157">
        <v>0</v>
      </c>
      <c r="GI663" s="157">
        <v>0</v>
      </c>
      <c r="GJ663" s="157">
        <v>0</v>
      </c>
      <c r="GK663" s="157">
        <v>0</v>
      </c>
      <c r="GL663" s="157">
        <v>0</v>
      </c>
      <c r="GM663" s="157">
        <v>0</v>
      </c>
      <c r="GN663" s="157">
        <v>0</v>
      </c>
      <c r="GO663" s="157">
        <v>0</v>
      </c>
      <c r="GP663" s="157">
        <v>0</v>
      </c>
      <c r="GQ663" s="157">
        <v>0</v>
      </c>
      <c r="GR663" s="157">
        <v>0</v>
      </c>
      <c r="GS663" s="157">
        <v>1.8271499999999999E-4</v>
      </c>
      <c r="GT663" s="157">
        <v>0</v>
      </c>
      <c r="GU663" s="157">
        <v>0</v>
      </c>
      <c r="GV663" s="157">
        <v>0</v>
      </c>
      <c r="GW663" s="157">
        <v>0</v>
      </c>
      <c r="GX663" s="157">
        <v>0</v>
      </c>
      <c r="GY663" s="157">
        <v>0</v>
      </c>
      <c r="GZ663" s="157">
        <v>0</v>
      </c>
      <c r="HA663" s="157">
        <v>0</v>
      </c>
    </row>
    <row r="664" spans="1:209" x14ac:dyDescent="0.2">
      <c r="A664" s="157" t="s">
        <v>4473</v>
      </c>
      <c r="B664" s="157">
        <v>0</v>
      </c>
      <c r="C664" s="157">
        <v>0</v>
      </c>
      <c r="D664" s="157">
        <v>0</v>
      </c>
      <c r="E664" s="157">
        <v>0</v>
      </c>
      <c r="F664" s="157">
        <v>0</v>
      </c>
      <c r="G664" s="157">
        <v>0</v>
      </c>
      <c r="H664" s="157">
        <v>0</v>
      </c>
      <c r="I664" s="157">
        <v>0</v>
      </c>
      <c r="J664" s="157">
        <v>0</v>
      </c>
      <c r="K664" s="192">
        <v>5.3600000000000002E-5</v>
      </c>
      <c r="L664" s="157">
        <v>0</v>
      </c>
      <c r="M664" s="157">
        <v>0</v>
      </c>
      <c r="N664" s="157">
        <v>0</v>
      </c>
      <c r="O664" s="157">
        <v>0</v>
      </c>
      <c r="P664" s="157">
        <v>0</v>
      </c>
      <c r="Q664" s="192">
        <v>3.1600000000000002E-5</v>
      </c>
      <c r="R664" s="157">
        <v>1.52712E-4</v>
      </c>
      <c r="S664" s="192">
        <v>2.4000000000000001E-5</v>
      </c>
      <c r="T664" s="157">
        <v>0</v>
      </c>
      <c r="U664" s="157">
        <v>3.08812E-4</v>
      </c>
      <c r="V664" s="157">
        <v>0</v>
      </c>
      <c r="W664" s="157">
        <v>0</v>
      </c>
      <c r="X664" s="157">
        <v>0</v>
      </c>
      <c r="Y664" s="157">
        <v>0</v>
      </c>
      <c r="Z664" s="157">
        <v>0</v>
      </c>
      <c r="AA664" s="157">
        <v>0</v>
      </c>
      <c r="AB664" s="157">
        <v>0</v>
      </c>
      <c r="AC664" s="157">
        <v>0</v>
      </c>
      <c r="AD664" s="157">
        <v>0</v>
      </c>
      <c r="AE664" s="157">
        <v>0</v>
      </c>
      <c r="AF664" s="157">
        <v>0</v>
      </c>
      <c r="AG664" s="157">
        <v>0</v>
      </c>
      <c r="AH664" s="157">
        <v>0</v>
      </c>
      <c r="AI664" s="157">
        <v>0</v>
      </c>
      <c r="AJ664" s="157">
        <v>0</v>
      </c>
      <c r="AK664" s="157">
        <v>0</v>
      </c>
      <c r="AL664" s="157">
        <v>0</v>
      </c>
      <c r="AM664" s="157">
        <v>0</v>
      </c>
      <c r="AN664" s="157">
        <v>0</v>
      </c>
      <c r="AO664" s="157">
        <v>0</v>
      </c>
      <c r="AP664" s="157">
        <v>0</v>
      </c>
      <c r="AQ664" s="157">
        <v>0</v>
      </c>
      <c r="AR664" s="157">
        <v>0</v>
      </c>
      <c r="AS664" s="157">
        <v>0</v>
      </c>
      <c r="AT664" s="157">
        <v>0</v>
      </c>
      <c r="AU664" s="157">
        <v>0</v>
      </c>
      <c r="AV664" s="157">
        <v>0</v>
      </c>
      <c r="AW664" s="157">
        <v>0</v>
      </c>
      <c r="AX664" s="157">
        <v>0</v>
      </c>
      <c r="AY664" s="157">
        <v>0</v>
      </c>
      <c r="AZ664" s="157">
        <v>0</v>
      </c>
      <c r="BA664" s="157">
        <v>0</v>
      </c>
      <c r="BB664" s="157">
        <v>0</v>
      </c>
      <c r="BC664" s="157">
        <v>0</v>
      </c>
      <c r="BD664" s="157">
        <v>0</v>
      </c>
      <c r="BE664" s="157">
        <v>0</v>
      </c>
      <c r="BF664" s="157">
        <v>0</v>
      </c>
      <c r="BG664" s="157">
        <v>0</v>
      </c>
      <c r="BH664" s="157">
        <v>0</v>
      </c>
      <c r="BI664" s="157">
        <v>0</v>
      </c>
      <c r="BJ664" s="157">
        <v>0</v>
      </c>
      <c r="BK664" s="157">
        <v>0</v>
      </c>
      <c r="BL664" s="157">
        <v>0</v>
      </c>
      <c r="BM664" s="157">
        <v>0</v>
      </c>
      <c r="BN664" s="157">
        <v>0</v>
      </c>
      <c r="BO664" s="157">
        <v>0</v>
      </c>
      <c r="BP664" s="157">
        <v>0</v>
      </c>
      <c r="BQ664" s="157">
        <v>0</v>
      </c>
      <c r="BR664" s="157">
        <v>0</v>
      </c>
      <c r="BS664" s="157">
        <v>0</v>
      </c>
      <c r="BT664" s="157">
        <v>0</v>
      </c>
      <c r="BU664" s="157">
        <v>0</v>
      </c>
      <c r="BV664" s="157">
        <v>0</v>
      </c>
      <c r="BW664" s="157">
        <v>0</v>
      </c>
      <c r="BX664" s="157">
        <v>0</v>
      </c>
      <c r="BY664" s="157">
        <v>0</v>
      </c>
      <c r="BZ664" s="157">
        <v>0</v>
      </c>
      <c r="CA664" s="157">
        <v>0</v>
      </c>
      <c r="CB664" s="157">
        <v>0</v>
      </c>
      <c r="CC664" s="157">
        <v>0</v>
      </c>
      <c r="CD664" s="157">
        <v>0</v>
      </c>
      <c r="CE664" s="157">
        <v>0</v>
      </c>
      <c r="CF664" s="157">
        <v>0</v>
      </c>
      <c r="CG664" s="157">
        <v>0</v>
      </c>
      <c r="CH664" s="157">
        <v>0</v>
      </c>
      <c r="CI664" s="157">
        <v>0</v>
      </c>
      <c r="CJ664" s="157">
        <v>0</v>
      </c>
      <c r="CK664" s="157">
        <v>0</v>
      </c>
      <c r="CL664" s="157">
        <v>0</v>
      </c>
      <c r="CM664" s="157">
        <v>0</v>
      </c>
      <c r="CN664" s="157">
        <v>0</v>
      </c>
      <c r="CO664" s="157">
        <v>0</v>
      </c>
      <c r="CP664" s="157">
        <v>0</v>
      </c>
      <c r="CQ664" s="157">
        <v>0</v>
      </c>
      <c r="CR664" s="157">
        <v>0</v>
      </c>
      <c r="CS664" s="157">
        <v>0</v>
      </c>
      <c r="CT664" s="157">
        <v>0</v>
      </c>
      <c r="CU664" s="157">
        <v>0</v>
      </c>
      <c r="CV664" s="157">
        <v>0</v>
      </c>
      <c r="CW664" s="157">
        <v>0</v>
      </c>
      <c r="CX664" s="157">
        <v>0</v>
      </c>
      <c r="CY664" s="157">
        <v>0</v>
      </c>
      <c r="CZ664" s="157">
        <v>0</v>
      </c>
      <c r="DA664" s="157">
        <v>0</v>
      </c>
      <c r="DB664" s="157">
        <v>0</v>
      </c>
      <c r="DC664" s="157">
        <v>0</v>
      </c>
      <c r="DD664" s="157">
        <v>0</v>
      </c>
      <c r="DE664" s="157">
        <v>0</v>
      </c>
      <c r="DF664" s="157">
        <v>0</v>
      </c>
      <c r="DG664" s="157">
        <v>0</v>
      </c>
      <c r="DH664" s="157">
        <v>0</v>
      </c>
      <c r="DI664" s="157">
        <v>0</v>
      </c>
      <c r="DJ664" s="157">
        <v>0</v>
      </c>
      <c r="DK664" s="157">
        <v>0</v>
      </c>
      <c r="DL664" s="157">
        <v>0</v>
      </c>
      <c r="DM664" s="157">
        <v>0</v>
      </c>
      <c r="DN664" s="157">
        <v>0</v>
      </c>
      <c r="DO664" s="157">
        <v>0</v>
      </c>
      <c r="DP664" s="157">
        <v>0</v>
      </c>
      <c r="DQ664" s="157">
        <v>0</v>
      </c>
      <c r="DR664" s="157">
        <v>0</v>
      </c>
      <c r="DS664" s="157">
        <v>0</v>
      </c>
      <c r="DT664" s="157">
        <v>0</v>
      </c>
      <c r="DU664" s="157">
        <v>0</v>
      </c>
      <c r="DV664" s="157">
        <v>0</v>
      </c>
      <c r="DW664" s="157">
        <v>0</v>
      </c>
      <c r="DX664" s="157">
        <v>0</v>
      </c>
      <c r="DY664" s="157">
        <v>0</v>
      </c>
      <c r="DZ664" s="157">
        <v>0</v>
      </c>
      <c r="EA664" s="192">
        <v>4.57E-5</v>
      </c>
      <c r="EB664" s="157">
        <v>0</v>
      </c>
      <c r="EC664" s="157">
        <v>0</v>
      </c>
      <c r="ED664" s="157">
        <v>0</v>
      </c>
      <c r="EE664" s="157">
        <v>0</v>
      </c>
      <c r="EF664" s="157">
        <v>0</v>
      </c>
      <c r="EG664" s="157">
        <v>0</v>
      </c>
      <c r="EH664" s="157">
        <v>0</v>
      </c>
      <c r="EI664" s="157">
        <v>0</v>
      </c>
      <c r="EJ664" s="157">
        <v>0</v>
      </c>
      <c r="EK664" s="157">
        <v>0</v>
      </c>
      <c r="EL664" s="157">
        <v>0</v>
      </c>
      <c r="EM664" s="157">
        <v>0</v>
      </c>
      <c r="EN664" s="157">
        <v>0</v>
      </c>
      <c r="EO664" s="157">
        <v>0</v>
      </c>
      <c r="EP664" s="157">
        <v>0</v>
      </c>
      <c r="EQ664" s="157">
        <v>0</v>
      </c>
      <c r="ER664" s="157">
        <v>0</v>
      </c>
      <c r="ES664" s="157">
        <v>0</v>
      </c>
      <c r="ET664" s="157">
        <v>0</v>
      </c>
      <c r="EU664" s="157">
        <v>0</v>
      </c>
      <c r="EV664" s="157">
        <v>0</v>
      </c>
      <c r="EW664" s="157">
        <v>0</v>
      </c>
      <c r="EX664" s="157">
        <v>0</v>
      </c>
      <c r="EY664" s="157">
        <v>0</v>
      </c>
      <c r="EZ664" s="157">
        <v>0</v>
      </c>
      <c r="FA664" s="157">
        <v>0</v>
      </c>
      <c r="FB664" s="157">
        <v>0</v>
      </c>
      <c r="FC664" s="157">
        <v>0</v>
      </c>
      <c r="FD664" s="157">
        <v>0</v>
      </c>
      <c r="FE664" s="157">
        <v>0</v>
      </c>
      <c r="FF664" s="157">
        <v>0</v>
      </c>
      <c r="FG664" s="157">
        <v>0</v>
      </c>
      <c r="FH664" s="157">
        <v>0</v>
      </c>
      <c r="FI664" s="157">
        <v>0</v>
      </c>
      <c r="FJ664" s="157">
        <v>0</v>
      </c>
      <c r="FK664" s="157">
        <v>0</v>
      </c>
      <c r="FL664" s="157">
        <v>0</v>
      </c>
      <c r="FM664" s="157">
        <v>0</v>
      </c>
      <c r="FN664" s="157">
        <v>0</v>
      </c>
      <c r="FO664" s="157">
        <v>0</v>
      </c>
      <c r="FP664" s="157">
        <v>0</v>
      </c>
      <c r="FQ664" s="157">
        <v>0</v>
      </c>
      <c r="FR664" s="157">
        <v>0</v>
      </c>
      <c r="FS664" s="157">
        <v>0</v>
      </c>
      <c r="FT664" s="157">
        <v>0</v>
      </c>
      <c r="FU664" s="157">
        <v>0</v>
      </c>
      <c r="FV664" s="157">
        <v>0</v>
      </c>
      <c r="FW664" s="157">
        <v>0</v>
      </c>
      <c r="FX664" s="157">
        <v>0</v>
      </c>
      <c r="FY664" s="157">
        <v>0</v>
      </c>
      <c r="FZ664" s="157">
        <v>0</v>
      </c>
      <c r="GA664" s="157">
        <v>0</v>
      </c>
      <c r="GB664" s="157">
        <v>0</v>
      </c>
      <c r="GC664" s="157">
        <v>0</v>
      </c>
      <c r="GD664" s="157">
        <v>0</v>
      </c>
      <c r="GE664" s="157">
        <v>0</v>
      </c>
      <c r="GF664" s="157">
        <v>0</v>
      </c>
      <c r="GG664" s="157">
        <v>0</v>
      </c>
      <c r="GH664" s="157">
        <v>0</v>
      </c>
      <c r="GI664" s="157">
        <v>0</v>
      </c>
      <c r="GJ664" s="157">
        <v>0</v>
      </c>
      <c r="GK664" s="157">
        <v>0</v>
      </c>
      <c r="GL664" s="157">
        <v>0</v>
      </c>
      <c r="GM664" s="157">
        <v>0</v>
      </c>
      <c r="GN664" s="157">
        <v>0</v>
      </c>
      <c r="GO664" s="157">
        <v>0</v>
      </c>
      <c r="GP664" s="157">
        <v>0</v>
      </c>
      <c r="GQ664" s="157">
        <v>0</v>
      </c>
      <c r="GR664" s="157">
        <v>0</v>
      </c>
      <c r="GS664" s="157">
        <v>0</v>
      </c>
      <c r="GT664" s="157">
        <v>0</v>
      </c>
      <c r="GU664" s="157">
        <v>0</v>
      </c>
      <c r="GV664" s="157">
        <v>0</v>
      </c>
      <c r="GW664" s="157">
        <v>0</v>
      </c>
      <c r="GX664" s="157">
        <v>0</v>
      </c>
      <c r="GY664" s="157">
        <v>0</v>
      </c>
      <c r="GZ664" s="157">
        <v>0</v>
      </c>
      <c r="HA664" s="157">
        <v>0</v>
      </c>
    </row>
    <row r="665" spans="1:209" x14ac:dyDescent="0.2">
      <c r="A665" s="157" t="s">
        <v>4474</v>
      </c>
      <c r="B665" s="157">
        <v>0</v>
      </c>
      <c r="C665" s="157">
        <v>0</v>
      </c>
      <c r="D665" s="157">
        <v>0</v>
      </c>
      <c r="E665" s="157">
        <v>0</v>
      </c>
      <c r="F665" s="157">
        <v>0</v>
      </c>
      <c r="G665" s="157">
        <v>0</v>
      </c>
      <c r="H665" s="157">
        <v>1.0084779999999999E-3</v>
      </c>
      <c r="I665" s="157">
        <v>0</v>
      </c>
      <c r="J665" s="157">
        <v>0</v>
      </c>
      <c r="K665" s="157">
        <v>6.1622499999999998E-4</v>
      </c>
      <c r="L665" s="157">
        <v>0</v>
      </c>
      <c r="M665" s="157">
        <v>1.0937060000000001E-3</v>
      </c>
      <c r="N665" s="157">
        <v>1.18313E-4</v>
      </c>
      <c r="O665" s="157">
        <v>0</v>
      </c>
      <c r="P665" s="157">
        <v>0</v>
      </c>
      <c r="Q665" s="192">
        <v>9.48E-5</v>
      </c>
      <c r="R665" s="157">
        <v>2.3124920000000002E-3</v>
      </c>
      <c r="S665" s="192">
        <v>2.4000000000000001E-5</v>
      </c>
      <c r="T665" s="192">
        <v>6.4700000000000001E-5</v>
      </c>
      <c r="U665" s="157">
        <v>7.2791399999999997E-4</v>
      </c>
      <c r="V665" s="157">
        <v>3.0448200000000002E-4</v>
      </c>
      <c r="W665" s="157">
        <v>0</v>
      </c>
      <c r="X665" s="157">
        <v>0</v>
      </c>
      <c r="Y665" s="157">
        <v>0</v>
      </c>
      <c r="Z665" s="157">
        <v>1.75914E-4</v>
      </c>
      <c r="AA665" s="157">
        <v>0</v>
      </c>
      <c r="AB665" s="157">
        <v>0</v>
      </c>
      <c r="AC665" s="157">
        <v>0</v>
      </c>
      <c r="AD665" s="157">
        <v>2.7560509999999998E-3</v>
      </c>
      <c r="AE665" s="157">
        <v>0</v>
      </c>
      <c r="AF665" s="157">
        <v>0</v>
      </c>
      <c r="AG665" s="157">
        <v>0</v>
      </c>
      <c r="AH665" s="157">
        <v>0</v>
      </c>
      <c r="AI665" s="192">
        <v>3.8699999999999999E-5</v>
      </c>
      <c r="AJ665" s="157">
        <v>0</v>
      </c>
      <c r="AK665" s="157">
        <v>0</v>
      </c>
      <c r="AL665" s="157">
        <v>0</v>
      </c>
      <c r="AM665" s="157">
        <v>1.38613E-3</v>
      </c>
      <c r="AN665" s="157">
        <v>2.3494760000000001E-3</v>
      </c>
      <c r="AO665" s="157">
        <v>1.7709410000000001E-3</v>
      </c>
      <c r="AP665" s="157">
        <v>5.6030299999999995E-4</v>
      </c>
      <c r="AQ665" s="157">
        <v>3.55857E-4</v>
      </c>
      <c r="AR665" s="157">
        <v>1.248217E-3</v>
      </c>
      <c r="AS665" s="157">
        <v>4.0989200000000003E-4</v>
      </c>
      <c r="AT665" s="192">
        <v>9.6700000000000006E-5</v>
      </c>
      <c r="AU665" s="157">
        <v>0</v>
      </c>
      <c r="AV665" s="157">
        <v>0</v>
      </c>
      <c r="AW665" s="157">
        <v>0</v>
      </c>
      <c r="AX665" s="157">
        <v>3.63937E-4</v>
      </c>
      <c r="AY665" s="157">
        <v>0</v>
      </c>
      <c r="AZ665" s="157">
        <v>4.1355239999999998E-3</v>
      </c>
      <c r="BA665" s="157">
        <v>2.4082500000000001E-4</v>
      </c>
      <c r="BB665" s="157">
        <v>5.4224600000000003E-4</v>
      </c>
      <c r="BC665" s="157">
        <v>0</v>
      </c>
      <c r="BD665" s="157">
        <v>0</v>
      </c>
      <c r="BE665" s="157">
        <v>0</v>
      </c>
      <c r="BF665" s="157">
        <v>5.7145000000000004E-4</v>
      </c>
      <c r="BG665" s="192">
        <v>1.34E-5</v>
      </c>
      <c r="BH665" s="192">
        <v>8.9900000000000003E-5</v>
      </c>
      <c r="BI665" s="157">
        <v>0</v>
      </c>
      <c r="BJ665" s="157">
        <v>1.12644E-4</v>
      </c>
      <c r="BK665" s="157">
        <v>0</v>
      </c>
      <c r="BL665" s="157">
        <v>9.3000000000000005E-4</v>
      </c>
      <c r="BM665" s="157">
        <v>0</v>
      </c>
      <c r="BN665" s="192">
        <v>4.32E-5</v>
      </c>
      <c r="BO665" s="157">
        <v>2.66922E-4</v>
      </c>
      <c r="BP665" s="157">
        <v>0</v>
      </c>
      <c r="BQ665" s="157">
        <v>0</v>
      </c>
      <c r="BR665" s="157">
        <v>0</v>
      </c>
      <c r="BS665" s="157">
        <v>0</v>
      </c>
      <c r="BT665" s="157">
        <v>0</v>
      </c>
      <c r="BU665" s="157">
        <v>0</v>
      </c>
      <c r="BV665" s="157">
        <v>5.2278899999999996E-4</v>
      </c>
      <c r="BW665" s="157">
        <v>0</v>
      </c>
      <c r="BX665" s="157">
        <v>0</v>
      </c>
      <c r="BY665" s="157">
        <v>0</v>
      </c>
      <c r="BZ665" s="157">
        <v>0</v>
      </c>
      <c r="CA665" s="157">
        <v>0</v>
      </c>
      <c r="CB665" s="157">
        <v>0</v>
      </c>
      <c r="CC665" s="157">
        <v>0</v>
      </c>
      <c r="CD665" s="157">
        <v>0</v>
      </c>
      <c r="CE665" s="157">
        <v>0</v>
      </c>
      <c r="CF665" s="157">
        <v>0</v>
      </c>
      <c r="CG665" s="157">
        <v>0</v>
      </c>
      <c r="CH665" s="192">
        <v>7.9800000000000002E-5</v>
      </c>
      <c r="CI665" s="157">
        <v>0</v>
      </c>
      <c r="CJ665" s="157">
        <v>0</v>
      </c>
      <c r="CK665" s="157">
        <v>0</v>
      </c>
      <c r="CL665" s="157">
        <v>0</v>
      </c>
      <c r="CM665" s="157">
        <v>0</v>
      </c>
      <c r="CN665" s="157">
        <v>0</v>
      </c>
      <c r="CO665" s="157">
        <v>0</v>
      </c>
      <c r="CP665" s="157">
        <v>0</v>
      </c>
      <c r="CQ665" s="157">
        <v>0</v>
      </c>
      <c r="CR665" s="157">
        <v>0</v>
      </c>
      <c r="CS665" s="157">
        <v>0</v>
      </c>
      <c r="CT665" s="157">
        <v>0</v>
      </c>
      <c r="CU665" s="157">
        <v>0</v>
      </c>
      <c r="CV665" s="192">
        <v>2.9899999999999998E-5</v>
      </c>
      <c r="CW665" s="192">
        <v>1.19E-5</v>
      </c>
      <c r="CX665" s="157">
        <v>0</v>
      </c>
      <c r="CY665" s="157">
        <v>0</v>
      </c>
      <c r="CZ665" s="157">
        <v>3.8892699999999998E-3</v>
      </c>
      <c r="DA665" s="157">
        <v>0</v>
      </c>
      <c r="DB665" s="157">
        <v>0</v>
      </c>
      <c r="DC665" s="157">
        <v>0</v>
      </c>
      <c r="DD665" s="157">
        <v>1.700399E-3</v>
      </c>
      <c r="DE665" s="157">
        <v>0</v>
      </c>
      <c r="DF665" s="157">
        <v>0</v>
      </c>
      <c r="DG665" s="157">
        <v>0</v>
      </c>
      <c r="DH665" s="157">
        <v>0</v>
      </c>
      <c r="DI665" s="157">
        <v>0</v>
      </c>
      <c r="DJ665" s="157">
        <v>5.0286600000000003E-4</v>
      </c>
      <c r="DK665" s="157">
        <v>0</v>
      </c>
      <c r="DL665" s="157">
        <v>0</v>
      </c>
      <c r="DM665" s="157">
        <v>0</v>
      </c>
      <c r="DN665" s="157">
        <v>0</v>
      </c>
      <c r="DO665" s="157">
        <v>4.287987E-3</v>
      </c>
      <c r="DP665" s="157">
        <v>2.9851200000000002E-4</v>
      </c>
      <c r="DQ665" s="192">
        <v>6.5699999999999998E-5</v>
      </c>
      <c r="DR665" s="157">
        <v>0</v>
      </c>
      <c r="DS665" s="157">
        <v>0</v>
      </c>
      <c r="DT665" s="157">
        <v>0</v>
      </c>
      <c r="DU665" s="157">
        <v>0</v>
      </c>
      <c r="DV665" s="157">
        <v>0</v>
      </c>
      <c r="DW665" s="157">
        <v>4.328854E-3</v>
      </c>
      <c r="DX665" s="157">
        <v>0</v>
      </c>
      <c r="DY665" s="157">
        <v>0</v>
      </c>
      <c r="DZ665" s="157">
        <v>0</v>
      </c>
      <c r="EA665" s="157">
        <v>0</v>
      </c>
      <c r="EB665" s="157">
        <v>0</v>
      </c>
      <c r="EC665" s="157">
        <v>0</v>
      </c>
      <c r="ED665" s="157">
        <v>0</v>
      </c>
      <c r="EE665" s="157">
        <v>0</v>
      </c>
      <c r="EF665" s="157">
        <v>0</v>
      </c>
      <c r="EG665" s="157">
        <v>0</v>
      </c>
      <c r="EH665" s="157">
        <v>2.3826500000000001E-4</v>
      </c>
      <c r="EI665" s="157">
        <v>0</v>
      </c>
      <c r="EJ665" s="157">
        <v>0</v>
      </c>
      <c r="EK665" s="157">
        <v>0</v>
      </c>
      <c r="EL665" s="157">
        <v>0</v>
      </c>
      <c r="EM665" s="157">
        <v>5.4164999999999997E-4</v>
      </c>
      <c r="EN665" s="157">
        <v>0</v>
      </c>
      <c r="EO665" s="157">
        <v>2.2922260000000001E-3</v>
      </c>
      <c r="EP665" s="157">
        <v>0</v>
      </c>
      <c r="EQ665" s="157">
        <v>8.8979800000000002E-4</v>
      </c>
      <c r="ER665" s="157">
        <v>0</v>
      </c>
      <c r="ES665" s="157">
        <v>1.14202E-4</v>
      </c>
      <c r="ET665" s="157">
        <v>0</v>
      </c>
      <c r="EU665" s="157">
        <v>0</v>
      </c>
      <c r="EV665" s="157">
        <v>5.2848800000000003E-4</v>
      </c>
      <c r="EW665" s="157">
        <v>0</v>
      </c>
      <c r="EX665" s="157">
        <v>7.0258699999999996E-4</v>
      </c>
      <c r="EY665" s="157">
        <v>2.846791E-3</v>
      </c>
      <c r="EZ665" s="157">
        <v>0</v>
      </c>
      <c r="FA665" s="157">
        <v>0</v>
      </c>
      <c r="FB665" s="157">
        <v>0</v>
      </c>
      <c r="FC665" s="157">
        <v>0</v>
      </c>
      <c r="FD665" s="157">
        <v>1.428321E-3</v>
      </c>
      <c r="FE665" s="157">
        <v>0</v>
      </c>
      <c r="FF665" s="157">
        <v>0</v>
      </c>
      <c r="FG665" s="157">
        <v>0</v>
      </c>
      <c r="FH665" s="157">
        <v>0</v>
      </c>
      <c r="FI665" s="157">
        <v>0</v>
      </c>
      <c r="FJ665" s="157">
        <v>0</v>
      </c>
      <c r="FK665" s="157">
        <v>0</v>
      </c>
      <c r="FL665" s="157">
        <v>0</v>
      </c>
      <c r="FM665" s="157">
        <v>0</v>
      </c>
      <c r="FN665" s="157">
        <v>0</v>
      </c>
      <c r="FO665" s="157">
        <v>0</v>
      </c>
      <c r="FP665" s="157">
        <v>0</v>
      </c>
      <c r="FQ665" s="157">
        <v>0</v>
      </c>
      <c r="FR665" s="157">
        <v>0</v>
      </c>
      <c r="FS665" s="157">
        <v>0</v>
      </c>
      <c r="FT665" s="157">
        <v>0</v>
      </c>
      <c r="FU665" s="157">
        <v>0</v>
      </c>
      <c r="FV665" s="157">
        <v>0</v>
      </c>
      <c r="FW665" s="157">
        <v>0</v>
      </c>
      <c r="FX665" s="157">
        <v>0</v>
      </c>
      <c r="FY665" s="157">
        <v>4.8875899999999996E-4</v>
      </c>
      <c r="FZ665" s="157">
        <v>0</v>
      </c>
      <c r="GA665" s="157">
        <v>0</v>
      </c>
      <c r="GB665" s="157">
        <v>0</v>
      </c>
      <c r="GC665" s="157">
        <v>0</v>
      </c>
      <c r="GD665" s="157">
        <v>0</v>
      </c>
      <c r="GE665" s="157">
        <v>0</v>
      </c>
      <c r="GF665" s="157">
        <v>2.4347969999999998E-3</v>
      </c>
      <c r="GG665" s="157">
        <v>3.446742E-3</v>
      </c>
      <c r="GH665" s="157">
        <v>2.146874E-3</v>
      </c>
      <c r="GI665" s="157">
        <v>3.2419079999999999E-3</v>
      </c>
      <c r="GJ665" s="157">
        <v>0</v>
      </c>
      <c r="GK665" s="157">
        <v>0</v>
      </c>
      <c r="GL665" s="157">
        <v>1.3233200000000001E-4</v>
      </c>
      <c r="GM665" s="157">
        <v>0</v>
      </c>
      <c r="GN665" s="157">
        <v>0</v>
      </c>
      <c r="GO665" s="157">
        <v>0</v>
      </c>
      <c r="GP665" s="157">
        <v>0</v>
      </c>
      <c r="GQ665" s="192">
        <v>8.2299999999999995E-5</v>
      </c>
      <c r="GR665" s="157">
        <v>0</v>
      </c>
      <c r="GS665" s="157">
        <v>0</v>
      </c>
      <c r="GT665" s="157">
        <v>0</v>
      </c>
      <c r="GU665" s="157">
        <v>0</v>
      </c>
      <c r="GV665" s="157">
        <v>0</v>
      </c>
      <c r="GW665" s="157">
        <v>0</v>
      </c>
      <c r="GX665" s="157">
        <v>0</v>
      </c>
      <c r="GY665" s="157">
        <v>0</v>
      </c>
      <c r="GZ665" s="157">
        <v>0</v>
      </c>
      <c r="HA665" s="157">
        <v>0</v>
      </c>
    </row>
    <row r="666" spans="1:209" x14ac:dyDescent="0.2">
      <c r="A666" s="157" t="s">
        <v>4475</v>
      </c>
      <c r="B666" s="192">
        <v>2.9799999999999999E-5</v>
      </c>
      <c r="C666" s="157">
        <v>0</v>
      </c>
      <c r="D666" s="157">
        <v>0</v>
      </c>
      <c r="E666" s="157">
        <v>0</v>
      </c>
      <c r="F666" s="157">
        <v>0</v>
      </c>
      <c r="G666" s="157">
        <v>0</v>
      </c>
      <c r="H666" s="157">
        <v>0</v>
      </c>
      <c r="I666" s="157">
        <v>0</v>
      </c>
      <c r="J666" s="157">
        <v>0</v>
      </c>
      <c r="K666" s="157">
        <v>0</v>
      </c>
      <c r="L666" s="157">
        <v>0</v>
      </c>
      <c r="M666" s="157">
        <v>0</v>
      </c>
      <c r="N666" s="157">
        <v>0</v>
      </c>
      <c r="O666" s="157">
        <v>0</v>
      </c>
      <c r="P666" s="157">
        <v>0</v>
      </c>
      <c r="Q666" s="157">
        <v>0</v>
      </c>
      <c r="R666" s="157">
        <v>0</v>
      </c>
      <c r="S666" s="157">
        <v>0</v>
      </c>
      <c r="T666" s="157">
        <v>0</v>
      </c>
      <c r="U666" s="157">
        <v>0</v>
      </c>
      <c r="V666" s="157">
        <v>0</v>
      </c>
      <c r="W666" s="157">
        <v>0</v>
      </c>
      <c r="X666" s="157">
        <v>0</v>
      </c>
      <c r="Y666" s="157">
        <v>0</v>
      </c>
      <c r="Z666" s="157">
        <v>0</v>
      </c>
      <c r="AA666" s="157">
        <v>0</v>
      </c>
      <c r="AB666" s="157">
        <v>0</v>
      </c>
      <c r="AC666" s="157">
        <v>0</v>
      </c>
      <c r="AD666" s="157">
        <v>0</v>
      </c>
      <c r="AE666" s="157">
        <v>0</v>
      </c>
      <c r="AF666" s="157">
        <v>0</v>
      </c>
      <c r="AG666" s="157">
        <v>0</v>
      </c>
      <c r="AH666" s="157">
        <v>0</v>
      </c>
      <c r="AI666" s="192">
        <v>3.8699999999999999E-5</v>
      </c>
      <c r="AJ666" s="157">
        <v>0</v>
      </c>
      <c r="AK666" s="157">
        <v>0</v>
      </c>
      <c r="AL666" s="157">
        <v>0</v>
      </c>
      <c r="AM666" s="157">
        <v>0</v>
      </c>
      <c r="AN666" s="157">
        <v>0</v>
      </c>
      <c r="AO666" s="157">
        <v>0</v>
      </c>
      <c r="AP666" s="157">
        <v>0</v>
      </c>
      <c r="AQ666" s="157">
        <v>0</v>
      </c>
      <c r="AR666" s="157">
        <v>0</v>
      </c>
      <c r="AS666" s="157">
        <v>0</v>
      </c>
      <c r="AT666" s="157">
        <v>0</v>
      </c>
      <c r="AU666" s="157">
        <v>0</v>
      </c>
      <c r="AV666" s="157">
        <v>0</v>
      </c>
      <c r="AW666" s="157">
        <v>0</v>
      </c>
      <c r="AX666" s="157">
        <v>0</v>
      </c>
      <c r="AY666" s="157">
        <v>1.6213100000000001E-4</v>
      </c>
      <c r="AZ666" s="157">
        <v>0</v>
      </c>
      <c r="BA666" s="157">
        <v>0</v>
      </c>
      <c r="BB666" s="157">
        <v>0</v>
      </c>
      <c r="BC666" s="157">
        <v>0</v>
      </c>
      <c r="BD666" s="157">
        <v>0</v>
      </c>
      <c r="BE666" s="157">
        <v>0</v>
      </c>
      <c r="BF666" s="157">
        <v>0</v>
      </c>
      <c r="BG666" s="157">
        <v>0</v>
      </c>
      <c r="BH666" s="157">
        <v>0</v>
      </c>
      <c r="BI666" s="192">
        <v>5.4200000000000003E-5</v>
      </c>
      <c r="BJ666" s="157">
        <v>0</v>
      </c>
      <c r="BK666" s="157">
        <v>0</v>
      </c>
      <c r="BL666" s="157">
        <v>0</v>
      </c>
      <c r="BM666" s="157">
        <v>0</v>
      </c>
      <c r="BN666" s="157">
        <v>0</v>
      </c>
      <c r="BO666" s="157">
        <v>0</v>
      </c>
      <c r="BP666" s="157">
        <v>0</v>
      </c>
      <c r="BQ666" s="157">
        <v>0</v>
      </c>
      <c r="BR666" s="157">
        <v>0</v>
      </c>
      <c r="BS666" s="157">
        <v>0</v>
      </c>
      <c r="BT666" s="157">
        <v>0</v>
      </c>
      <c r="BU666" s="157">
        <v>0</v>
      </c>
      <c r="BV666" s="157">
        <v>0</v>
      </c>
      <c r="BW666" s="192">
        <v>3.5899999999999998E-5</v>
      </c>
      <c r="BX666" s="157">
        <v>0</v>
      </c>
      <c r="BY666" s="157">
        <v>0</v>
      </c>
      <c r="BZ666" s="157">
        <v>0</v>
      </c>
      <c r="CA666" s="157">
        <v>0</v>
      </c>
      <c r="CB666" s="157">
        <v>0</v>
      </c>
      <c r="CC666" s="157">
        <v>0</v>
      </c>
      <c r="CD666" s="157">
        <v>0</v>
      </c>
      <c r="CE666" s="157">
        <v>0</v>
      </c>
      <c r="CF666" s="192">
        <v>8.3100000000000001E-5</v>
      </c>
      <c r="CG666" s="157">
        <v>0</v>
      </c>
      <c r="CH666" s="157">
        <v>0</v>
      </c>
      <c r="CI666" s="157">
        <v>0</v>
      </c>
      <c r="CJ666" s="157">
        <v>0</v>
      </c>
      <c r="CK666" s="157">
        <v>0</v>
      </c>
      <c r="CL666" s="192">
        <v>3.3200000000000001E-5</v>
      </c>
      <c r="CM666" s="157">
        <v>0</v>
      </c>
      <c r="CN666" s="157">
        <v>0</v>
      </c>
      <c r="CO666" s="192">
        <v>2.5199999999999999E-5</v>
      </c>
      <c r="CP666" s="192">
        <v>5.0000000000000002E-5</v>
      </c>
      <c r="CQ666" s="192">
        <v>9.6100000000000005E-5</v>
      </c>
      <c r="CR666" s="157">
        <v>0</v>
      </c>
      <c r="CS666" s="157">
        <v>0</v>
      </c>
      <c r="CT666" s="157">
        <v>0</v>
      </c>
      <c r="CU666" s="192">
        <v>7.9699999999999999E-5</v>
      </c>
      <c r="CV666" s="157">
        <v>0</v>
      </c>
      <c r="CW666" s="157">
        <v>0</v>
      </c>
      <c r="CX666" s="192">
        <v>2.2399999999999999E-5</v>
      </c>
      <c r="CY666" s="157">
        <v>0</v>
      </c>
      <c r="CZ666" s="157">
        <v>0</v>
      </c>
      <c r="DA666" s="157">
        <v>0</v>
      </c>
      <c r="DB666" s="157">
        <v>0</v>
      </c>
      <c r="DC666" s="157">
        <v>0</v>
      </c>
      <c r="DD666" s="157">
        <v>0</v>
      </c>
      <c r="DE666" s="192">
        <v>1.3200000000000001E-5</v>
      </c>
      <c r="DF666" s="157">
        <v>0</v>
      </c>
      <c r="DG666" s="157">
        <v>0</v>
      </c>
      <c r="DH666" s="157">
        <v>0</v>
      </c>
      <c r="DI666" s="157">
        <v>0</v>
      </c>
      <c r="DJ666" s="157">
        <v>0</v>
      </c>
      <c r="DK666" s="157">
        <v>0</v>
      </c>
      <c r="DL666" s="192">
        <v>6.0000000000000002E-5</v>
      </c>
      <c r="DM666" s="157">
        <v>0</v>
      </c>
      <c r="DN666" s="192">
        <v>2.1999999999999999E-5</v>
      </c>
      <c r="DO666" s="157">
        <v>0</v>
      </c>
      <c r="DP666" s="157">
        <v>0</v>
      </c>
      <c r="DQ666" s="157">
        <v>0</v>
      </c>
      <c r="DR666" s="192">
        <v>4.0800000000000002E-5</v>
      </c>
      <c r="DS666" s="192">
        <v>2.27E-5</v>
      </c>
      <c r="DT666" s="157">
        <v>0</v>
      </c>
      <c r="DU666" s="157">
        <v>0</v>
      </c>
      <c r="DV666" s="157">
        <v>0</v>
      </c>
      <c r="DW666" s="157">
        <v>0</v>
      </c>
      <c r="DX666" s="157">
        <v>0</v>
      </c>
      <c r="DY666" s="157">
        <v>0</v>
      </c>
      <c r="DZ666" s="157">
        <v>0</v>
      </c>
      <c r="EA666" s="157">
        <v>0</v>
      </c>
      <c r="EB666" s="157">
        <v>0</v>
      </c>
      <c r="EC666" s="157">
        <v>0</v>
      </c>
      <c r="ED666" s="157">
        <v>0</v>
      </c>
      <c r="EE666" s="157">
        <v>0</v>
      </c>
      <c r="EF666" s="157">
        <v>0</v>
      </c>
      <c r="EG666" s="157">
        <v>0</v>
      </c>
      <c r="EH666" s="157">
        <v>0</v>
      </c>
      <c r="EI666" s="157">
        <v>0</v>
      </c>
      <c r="EJ666" s="157">
        <v>0</v>
      </c>
      <c r="EK666" s="157">
        <v>2.9489799999999998E-4</v>
      </c>
      <c r="EL666" s="157">
        <v>0</v>
      </c>
      <c r="EM666" s="157">
        <v>0</v>
      </c>
      <c r="EN666" s="157">
        <v>0</v>
      </c>
      <c r="EO666" s="157">
        <v>0</v>
      </c>
      <c r="EP666" s="157">
        <v>0</v>
      </c>
      <c r="EQ666" s="157">
        <v>0</v>
      </c>
      <c r="ER666" s="157">
        <v>0</v>
      </c>
      <c r="ES666" s="157">
        <v>0</v>
      </c>
      <c r="ET666" s="157">
        <v>0</v>
      </c>
      <c r="EU666" s="157">
        <v>0</v>
      </c>
      <c r="EV666" s="157">
        <v>0</v>
      </c>
      <c r="EW666" s="157">
        <v>0</v>
      </c>
      <c r="EX666" s="192">
        <v>2.4199999999999999E-5</v>
      </c>
      <c r="EY666" s="157">
        <v>0</v>
      </c>
      <c r="EZ666" s="157">
        <v>0</v>
      </c>
      <c r="FA666" s="157">
        <v>0</v>
      </c>
      <c r="FB666" s="157">
        <v>0</v>
      </c>
      <c r="FC666" s="157">
        <v>0</v>
      </c>
      <c r="FD666" s="157">
        <v>0</v>
      </c>
      <c r="FE666" s="157">
        <v>0</v>
      </c>
      <c r="FF666" s="157">
        <v>0</v>
      </c>
      <c r="FG666" s="157">
        <v>0</v>
      </c>
      <c r="FH666" s="192">
        <v>4.74E-5</v>
      </c>
      <c r="FI666" s="157">
        <v>0</v>
      </c>
      <c r="FJ666" s="157">
        <v>0</v>
      </c>
      <c r="FK666" s="157">
        <v>0</v>
      </c>
      <c r="FL666" s="157">
        <v>0</v>
      </c>
      <c r="FM666" s="157">
        <v>0</v>
      </c>
      <c r="FN666" s="157">
        <v>0</v>
      </c>
      <c r="FO666" s="157">
        <v>0</v>
      </c>
      <c r="FP666" s="157">
        <v>0</v>
      </c>
      <c r="FQ666" s="192">
        <v>1.5699999999999999E-5</v>
      </c>
      <c r="FR666" s="157">
        <v>0</v>
      </c>
      <c r="FS666" s="157">
        <v>0</v>
      </c>
      <c r="FT666" s="157">
        <v>0</v>
      </c>
      <c r="FU666" s="157">
        <v>0</v>
      </c>
      <c r="FV666" s="157">
        <v>0</v>
      </c>
      <c r="FW666" s="157">
        <v>0</v>
      </c>
      <c r="FX666" s="157">
        <v>0</v>
      </c>
      <c r="FY666" s="157">
        <v>0</v>
      </c>
      <c r="FZ666" s="157">
        <v>0</v>
      </c>
      <c r="GA666" s="192">
        <v>3.8899999999999997E-5</v>
      </c>
      <c r="GB666" s="157">
        <v>0</v>
      </c>
      <c r="GC666" s="157">
        <v>0</v>
      </c>
      <c r="GD666" s="192">
        <v>3.68E-5</v>
      </c>
      <c r="GE666" s="157">
        <v>0</v>
      </c>
      <c r="GF666" s="157">
        <v>0</v>
      </c>
      <c r="GG666" s="157">
        <v>0</v>
      </c>
      <c r="GH666" s="157">
        <v>0</v>
      </c>
      <c r="GI666" s="157">
        <v>0</v>
      </c>
      <c r="GJ666" s="157">
        <v>0</v>
      </c>
      <c r="GK666" s="157">
        <v>0</v>
      </c>
      <c r="GL666" s="157">
        <v>0</v>
      </c>
      <c r="GM666" s="157">
        <v>0</v>
      </c>
      <c r="GN666" s="157">
        <v>0</v>
      </c>
      <c r="GO666" s="157">
        <v>1.5982099999999999E-4</v>
      </c>
      <c r="GP666" s="157">
        <v>0</v>
      </c>
      <c r="GQ666" s="157">
        <v>0</v>
      </c>
      <c r="GR666" s="157">
        <v>0</v>
      </c>
      <c r="GS666" s="157">
        <v>0</v>
      </c>
      <c r="GT666" s="157">
        <v>0</v>
      </c>
      <c r="GU666" s="157">
        <v>0</v>
      </c>
      <c r="GV666" s="157">
        <v>0</v>
      </c>
      <c r="GW666" s="157">
        <v>0</v>
      </c>
      <c r="GX666" s="157">
        <v>0</v>
      </c>
      <c r="GY666" s="157">
        <v>0</v>
      </c>
      <c r="GZ666" s="157">
        <v>0</v>
      </c>
      <c r="HA666" s="157">
        <v>0</v>
      </c>
    </row>
    <row r="667" spans="1:209" x14ac:dyDescent="0.2">
      <c r="A667" s="157" t="s">
        <v>4476</v>
      </c>
      <c r="B667" s="157">
        <v>0</v>
      </c>
      <c r="C667" s="157">
        <v>0</v>
      </c>
      <c r="D667" s="157">
        <v>0</v>
      </c>
      <c r="E667" s="157">
        <v>0</v>
      </c>
      <c r="F667" s="157">
        <v>0</v>
      </c>
      <c r="G667" s="157">
        <v>0</v>
      </c>
      <c r="H667" s="157">
        <v>0</v>
      </c>
      <c r="I667" s="157">
        <v>0</v>
      </c>
      <c r="J667" s="157">
        <v>0</v>
      </c>
      <c r="K667" s="157">
        <v>0</v>
      </c>
      <c r="L667" s="157">
        <v>0</v>
      </c>
      <c r="M667" s="157">
        <v>0</v>
      </c>
      <c r="N667" s="157">
        <v>0</v>
      </c>
      <c r="O667" s="157">
        <v>0</v>
      </c>
      <c r="P667" s="157">
        <v>0</v>
      </c>
      <c r="Q667" s="157">
        <v>0</v>
      </c>
      <c r="R667" s="157">
        <v>0</v>
      </c>
      <c r="S667" s="157">
        <v>0</v>
      </c>
      <c r="T667" s="157">
        <v>0</v>
      </c>
      <c r="U667" s="157">
        <v>0</v>
      </c>
      <c r="V667" s="157">
        <v>0</v>
      </c>
      <c r="W667" s="157">
        <v>0</v>
      </c>
      <c r="X667" s="157">
        <v>0</v>
      </c>
      <c r="Y667" s="157">
        <v>0</v>
      </c>
      <c r="Z667" s="157">
        <v>0</v>
      </c>
      <c r="AA667" s="157">
        <v>0</v>
      </c>
      <c r="AB667" s="157">
        <v>0</v>
      </c>
      <c r="AC667" s="157">
        <v>0</v>
      </c>
      <c r="AD667" s="157">
        <v>0</v>
      </c>
      <c r="AE667" s="157">
        <v>0</v>
      </c>
      <c r="AF667" s="157">
        <v>0</v>
      </c>
      <c r="AG667" s="157">
        <v>0</v>
      </c>
      <c r="AH667" s="157">
        <v>0</v>
      </c>
      <c r="AI667" s="157">
        <v>0</v>
      </c>
      <c r="AJ667" s="157">
        <v>0</v>
      </c>
      <c r="AK667" s="157">
        <v>0</v>
      </c>
      <c r="AL667" s="157">
        <v>0</v>
      </c>
      <c r="AM667" s="157">
        <v>0</v>
      </c>
      <c r="AN667" s="157">
        <v>0</v>
      </c>
      <c r="AO667" s="157">
        <v>0</v>
      </c>
      <c r="AP667" s="157">
        <v>0</v>
      </c>
      <c r="AQ667" s="157">
        <v>0</v>
      </c>
      <c r="AR667" s="157">
        <v>0</v>
      </c>
      <c r="AS667" s="157">
        <v>0</v>
      </c>
      <c r="AT667" s="157">
        <v>0</v>
      </c>
      <c r="AU667" s="157">
        <v>0</v>
      </c>
      <c r="AV667" s="157">
        <v>0</v>
      </c>
      <c r="AW667" s="157">
        <v>0</v>
      </c>
      <c r="AX667" s="157">
        <v>0</v>
      </c>
      <c r="AY667" s="157">
        <v>0</v>
      </c>
      <c r="AZ667" s="157">
        <v>0</v>
      </c>
      <c r="BA667" s="157">
        <v>0</v>
      </c>
      <c r="BB667" s="157">
        <v>0</v>
      </c>
      <c r="BC667" s="157">
        <v>0</v>
      </c>
      <c r="BD667" s="157">
        <v>0</v>
      </c>
      <c r="BE667" s="157">
        <v>0</v>
      </c>
      <c r="BF667" s="157">
        <v>0</v>
      </c>
      <c r="BG667" s="157">
        <v>0</v>
      </c>
      <c r="BH667" s="157">
        <v>0</v>
      </c>
      <c r="BI667" s="157">
        <v>0</v>
      </c>
      <c r="BJ667" s="157">
        <v>0</v>
      </c>
      <c r="BK667" s="157">
        <v>0</v>
      </c>
      <c r="BL667" s="157">
        <v>0</v>
      </c>
      <c r="BM667" s="157">
        <v>0</v>
      </c>
      <c r="BN667" s="157">
        <v>0</v>
      </c>
      <c r="BO667" s="157">
        <v>0</v>
      </c>
      <c r="BP667" s="157">
        <v>0</v>
      </c>
      <c r="BQ667" s="157">
        <v>0</v>
      </c>
      <c r="BR667" s="157">
        <v>0</v>
      </c>
      <c r="BS667" s="157">
        <v>0</v>
      </c>
      <c r="BT667" s="157">
        <v>0</v>
      </c>
      <c r="BU667" s="157">
        <v>0</v>
      </c>
      <c r="BV667" s="157">
        <v>0</v>
      </c>
      <c r="BW667" s="157">
        <v>0</v>
      </c>
      <c r="BX667" s="157">
        <v>0</v>
      </c>
      <c r="BY667" s="157">
        <v>0</v>
      </c>
      <c r="BZ667" s="157">
        <v>0</v>
      </c>
      <c r="CA667" s="157">
        <v>0</v>
      </c>
      <c r="CB667" s="157">
        <v>0</v>
      </c>
      <c r="CC667" s="157">
        <v>0</v>
      </c>
      <c r="CD667" s="157">
        <v>0</v>
      </c>
      <c r="CE667" s="157">
        <v>0</v>
      </c>
      <c r="CF667" s="157">
        <v>0</v>
      </c>
      <c r="CG667" s="157">
        <v>0</v>
      </c>
      <c r="CH667" s="157">
        <v>0</v>
      </c>
      <c r="CI667" s="157">
        <v>0</v>
      </c>
      <c r="CJ667" s="157">
        <v>0</v>
      </c>
      <c r="CK667" s="157">
        <v>0</v>
      </c>
      <c r="CL667" s="157">
        <v>0</v>
      </c>
      <c r="CM667" s="157">
        <v>0</v>
      </c>
      <c r="CN667" s="157">
        <v>0</v>
      </c>
      <c r="CO667" s="157">
        <v>0</v>
      </c>
      <c r="CP667" s="157">
        <v>0</v>
      </c>
      <c r="CQ667" s="157">
        <v>0</v>
      </c>
      <c r="CR667" s="157">
        <v>0</v>
      </c>
      <c r="CS667" s="157">
        <v>0</v>
      </c>
      <c r="CT667" s="157">
        <v>0</v>
      </c>
      <c r="CU667" s="157">
        <v>0</v>
      </c>
      <c r="CV667" s="157">
        <v>0</v>
      </c>
      <c r="CW667" s="157">
        <v>0</v>
      </c>
      <c r="CX667" s="157">
        <v>0</v>
      </c>
      <c r="CY667" s="157">
        <v>0</v>
      </c>
      <c r="CZ667" s="157">
        <v>0</v>
      </c>
      <c r="DA667" s="157">
        <v>0</v>
      </c>
      <c r="DB667" s="157">
        <v>0</v>
      </c>
      <c r="DC667" s="157">
        <v>0</v>
      </c>
      <c r="DD667" s="157">
        <v>0</v>
      </c>
      <c r="DE667" s="157">
        <v>0</v>
      </c>
      <c r="DF667" s="157">
        <v>0</v>
      </c>
      <c r="DG667" s="157">
        <v>0</v>
      </c>
      <c r="DH667" s="157">
        <v>0</v>
      </c>
      <c r="DI667" s="157">
        <v>0</v>
      </c>
      <c r="DJ667" s="157">
        <v>0</v>
      </c>
      <c r="DK667" s="157">
        <v>0</v>
      </c>
      <c r="DL667" s="157">
        <v>0</v>
      </c>
      <c r="DM667" s="157">
        <v>0</v>
      </c>
      <c r="DN667" s="157">
        <v>0</v>
      </c>
      <c r="DO667" s="157">
        <v>0</v>
      </c>
      <c r="DP667" s="157">
        <v>0</v>
      </c>
      <c r="DQ667" s="157">
        <v>0</v>
      </c>
      <c r="DR667" s="157">
        <v>0</v>
      </c>
      <c r="DS667" s="157">
        <v>0</v>
      </c>
      <c r="DT667" s="157">
        <v>0</v>
      </c>
      <c r="DU667" s="157">
        <v>0</v>
      </c>
      <c r="DV667" s="157">
        <v>0</v>
      </c>
      <c r="DW667" s="157">
        <v>0</v>
      </c>
      <c r="DX667" s="157">
        <v>0</v>
      </c>
      <c r="DY667" s="157">
        <v>0</v>
      </c>
      <c r="DZ667" s="157">
        <v>0</v>
      </c>
      <c r="EA667" s="157">
        <v>0</v>
      </c>
      <c r="EB667" s="157">
        <v>0</v>
      </c>
      <c r="EC667" s="157">
        <v>0</v>
      </c>
      <c r="ED667" s="157">
        <v>0</v>
      </c>
      <c r="EE667" s="157">
        <v>0</v>
      </c>
      <c r="EF667" s="157">
        <v>0</v>
      </c>
      <c r="EG667" s="157">
        <v>0</v>
      </c>
      <c r="EH667" s="157">
        <v>0</v>
      </c>
      <c r="EI667" s="157">
        <v>0</v>
      </c>
      <c r="EJ667" s="157">
        <v>0</v>
      </c>
      <c r="EK667" s="157">
        <v>0</v>
      </c>
      <c r="EL667" s="157">
        <v>0</v>
      </c>
      <c r="EM667" s="157">
        <v>0</v>
      </c>
      <c r="EN667" s="157">
        <v>0</v>
      </c>
      <c r="EO667" s="157">
        <v>0</v>
      </c>
      <c r="EP667" s="157">
        <v>0</v>
      </c>
      <c r="EQ667" s="157">
        <v>0</v>
      </c>
      <c r="ER667" s="157">
        <v>0</v>
      </c>
      <c r="ES667" s="157">
        <v>0</v>
      </c>
      <c r="ET667" s="157">
        <v>0</v>
      </c>
      <c r="EU667" s="157">
        <v>0</v>
      </c>
      <c r="EV667" s="157">
        <v>0</v>
      </c>
      <c r="EW667" s="157">
        <v>0</v>
      </c>
      <c r="EX667" s="157">
        <v>0</v>
      </c>
      <c r="EY667" s="157">
        <v>0</v>
      </c>
      <c r="EZ667" s="157">
        <v>0</v>
      </c>
      <c r="FA667" s="157">
        <v>0</v>
      </c>
      <c r="FB667" s="157">
        <v>0</v>
      </c>
      <c r="FC667" s="192">
        <v>2.7100000000000001E-5</v>
      </c>
      <c r="FD667" s="157">
        <v>0</v>
      </c>
      <c r="FE667" s="157">
        <v>0</v>
      </c>
      <c r="FF667" s="157">
        <v>0</v>
      </c>
      <c r="FG667" s="157">
        <v>0</v>
      </c>
      <c r="FH667" s="157">
        <v>0</v>
      </c>
      <c r="FI667" s="157">
        <v>0</v>
      </c>
      <c r="FJ667" s="157">
        <v>0</v>
      </c>
      <c r="FK667" s="157">
        <v>0</v>
      </c>
      <c r="FL667" s="157">
        <v>0</v>
      </c>
      <c r="FM667" s="157">
        <v>0</v>
      </c>
      <c r="FN667" s="157">
        <v>0</v>
      </c>
      <c r="FO667" s="192">
        <v>5.4299999999999998E-5</v>
      </c>
      <c r="FP667" s="157">
        <v>0</v>
      </c>
      <c r="FQ667" s="157">
        <v>0</v>
      </c>
      <c r="FR667" s="157">
        <v>0</v>
      </c>
      <c r="FS667" s="192">
        <v>4.6999999999999997E-5</v>
      </c>
      <c r="FT667" s="157">
        <v>1.3071599999999999E-4</v>
      </c>
      <c r="FU667" s="157">
        <v>2.3032200000000001E-4</v>
      </c>
      <c r="FV667" s="157">
        <v>0</v>
      </c>
      <c r="FW667" s="157">
        <v>0</v>
      </c>
      <c r="FX667" s="157">
        <v>0</v>
      </c>
      <c r="FY667" s="157">
        <v>0</v>
      </c>
      <c r="FZ667" s="157">
        <v>0</v>
      </c>
      <c r="GA667" s="157">
        <v>0</v>
      </c>
      <c r="GB667" s="157">
        <v>0</v>
      </c>
      <c r="GC667" s="157">
        <v>0</v>
      </c>
      <c r="GD667" s="157">
        <v>0</v>
      </c>
      <c r="GE667" s="157">
        <v>0</v>
      </c>
      <c r="GF667" s="157">
        <v>0</v>
      </c>
      <c r="GG667" s="157">
        <v>0</v>
      </c>
      <c r="GH667" s="157">
        <v>0</v>
      </c>
      <c r="GI667" s="157">
        <v>0</v>
      </c>
      <c r="GJ667" s="157">
        <v>0</v>
      </c>
      <c r="GK667" s="157">
        <v>0</v>
      </c>
      <c r="GL667" s="157">
        <v>0</v>
      </c>
      <c r="GM667" s="157">
        <v>0</v>
      </c>
      <c r="GN667" s="157">
        <v>0</v>
      </c>
      <c r="GO667" s="157">
        <v>0</v>
      </c>
      <c r="GP667" s="157">
        <v>0</v>
      </c>
      <c r="GQ667" s="157">
        <v>0</v>
      </c>
      <c r="GR667" s="157">
        <v>1.0603900000000001E-4</v>
      </c>
      <c r="GS667" s="157">
        <v>0</v>
      </c>
      <c r="GT667" s="157">
        <v>0</v>
      </c>
      <c r="GU667" s="157">
        <v>0</v>
      </c>
      <c r="GV667" s="157">
        <v>0</v>
      </c>
      <c r="GW667" s="157">
        <v>0</v>
      </c>
      <c r="GX667" s="157">
        <v>0</v>
      </c>
      <c r="GY667" s="157">
        <v>0</v>
      </c>
      <c r="GZ667" s="157">
        <v>0</v>
      </c>
      <c r="HA667" s="157">
        <v>0</v>
      </c>
    </row>
    <row r="668" spans="1:209" x14ac:dyDescent="0.2">
      <c r="A668" s="157" t="s">
        <v>4477</v>
      </c>
      <c r="B668" s="192">
        <v>8.9499999999999994E-5</v>
      </c>
      <c r="C668" s="192">
        <v>2.87E-5</v>
      </c>
      <c r="D668" s="157">
        <v>1.6366500000000001E-4</v>
      </c>
      <c r="E668" s="157">
        <v>4.1952200000000003E-4</v>
      </c>
      <c r="F668" s="157">
        <v>1.1836999999999999E-4</v>
      </c>
      <c r="G668" s="157">
        <v>0</v>
      </c>
      <c r="H668" s="192">
        <v>6.3E-5</v>
      </c>
      <c r="I668" s="157">
        <v>0</v>
      </c>
      <c r="J668" s="157">
        <v>0</v>
      </c>
      <c r="K668" s="157">
        <v>0</v>
      </c>
      <c r="L668" s="157">
        <v>0</v>
      </c>
      <c r="M668" s="157">
        <v>0</v>
      </c>
      <c r="N668" s="157">
        <v>0</v>
      </c>
      <c r="O668" s="157">
        <v>0</v>
      </c>
      <c r="P668" s="157">
        <v>0</v>
      </c>
      <c r="Q668" s="157">
        <v>0</v>
      </c>
      <c r="R668" s="157">
        <v>0</v>
      </c>
      <c r="S668" s="157">
        <v>0</v>
      </c>
      <c r="T668" s="157">
        <v>1.29312E-4</v>
      </c>
      <c r="U668" s="157">
        <v>0</v>
      </c>
      <c r="V668" s="157">
        <v>0</v>
      </c>
      <c r="W668" s="157">
        <v>0</v>
      </c>
      <c r="X668" s="157">
        <v>0</v>
      </c>
      <c r="Y668" s="157">
        <v>1.8004300000000001E-4</v>
      </c>
      <c r="Z668" s="157">
        <v>0</v>
      </c>
      <c r="AA668" s="157">
        <v>0</v>
      </c>
      <c r="AB668" s="157">
        <v>0</v>
      </c>
      <c r="AC668" s="157">
        <v>0</v>
      </c>
      <c r="AD668" s="157">
        <v>0</v>
      </c>
      <c r="AE668" s="192">
        <v>6.9499999999999995E-5</v>
      </c>
      <c r="AF668" s="157">
        <v>0</v>
      </c>
      <c r="AG668" s="157">
        <v>0</v>
      </c>
      <c r="AH668" s="192">
        <v>8.5900000000000001E-5</v>
      </c>
      <c r="AI668" s="157">
        <v>1.5471500000000001E-4</v>
      </c>
      <c r="AJ668" s="157">
        <v>0</v>
      </c>
      <c r="AK668" s="157">
        <v>0</v>
      </c>
      <c r="AL668" s="157">
        <v>0</v>
      </c>
      <c r="AM668" s="157">
        <v>0</v>
      </c>
      <c r="AN668" s="157">
        <v>0</v>
      </c>
      <c r="AO668" s="157">
        <v>0</v>
      </c>
      <c r="AP668" s="157">
        <v>0</v>
      </c>
      <c r="AQ668" s="157">
        <v>0</v>
      </c>
      <c r="AR668" s="157">
        <v>0</v>
      </c>
      <c r="AS668" s="192">
        <v>4.5500000000000001E-5</v>
      </c>
      <c r="AT668" s="192">
        <v>5.3700000000000003E-6</v>
      </c>
      <c r="AU668" s="157">
        <v>0</v>
      </c>
      <c r="AV668" s="157">
        <v>0</v>
      </c>
      <c r="AW668" s="157">
        <v>0</v>
      </c>
      <c r="AX668" s="157">
        <v>0</v>
      </c>
      <c r="AY668" s="192">
        <v>5.3999999999999998E-5</v>
      </c>
      <c r="AZ668" s="157">
        <v>0</v>
      </c>
      <c r="BA668" s="157">
        <v>0</v>
      </c>
      <c r="BB668" s="157">
        <v>0</v>
      </c>
      <c r="BC668" s="157">
        <v>0</v>
      </c>
      <c r="BD668" s="157">
        <v>0</v>
      </c>
      <c r="BE668" s="157">
        <v>0</v>
      </c>
      <c r="BF668" s="157">
        <v>0</v>
      </c>
      <c r="BG668" s="157">
        <v>8.1974900000000004E-4</v>
      </c>
      <c r="BH668" s="157">
        <v>2.9226000000000002E-4</v>
      </c>
      <c r="BI668" s="157">
        <v>1.6254900000000001E-4</v>
      </c>
      <c r="BJ668" s="192">
        <v>1.88E-5</v>
      </c>
      <c r="BK668" s="157">
        <v>0</v>
      </c>
      <c r="BL668" s="192">
        <v>3.5800000000000003E-5</v>
      </c>
      <c r="BM668" s="157">
        <v>0</v>
      </c>
      <c r="BN668" s="157">
        <v>7.3494399999999996E-4</v>
      </c>
      <c r="BO668" s="157">
        <v>0</v>
      </c>
      <c r="BP668" s="192">
        <v>5.3300000000000001E-5</v>
      </c>
      <c r="BQ668" s="157">
        <v>1.7935100000000001E-4</v>
      </c>
      <c r="BR668" s="157">
        <v>0</v>
      </c>
      <c r="BS668" s="157">
        <v>5.0979900000000002E-4</v>
      </c>
      <c r="BT668" s="157">
        <v>0</v>
      </c>
      <c r="BU668" s="157">
        <v>3.15457E-4</v>
      </c>
      <c r="BV668" s="157">
        <v>0</v>
      </c>
      <c r="BW668" s="157">
        <v>0</v>
      </c>
      <c r="BX668" s="157">
        <v>0</v>
      </c>
      <c r="BY668" s="157">
        <v>2.7702899999999998E-4</v>
      </c>
      <c r="BZ668" s="157">
        <v>1.5473200000000001E-4</v>
      </c>
      <c r="CA668" s="192">
        <v>5.9899999999999999E-5</v>
      </c>
      <c r="CB668" s="192">
        <v>2.4199999999999999E-5</v>
      </c>
      <c r="CC668" s="192">
        <v>9.0600000000000007E-5</v>
      </c>
      <c r="CD668" s="157">
        <v>1.9976400000000001E-4</v>
      </c>
      <c r="CE668" s="157">
        <v>3.4242300000000001E-4</v>
      </c>
      <c r="CF668" s="192">
        <v>2.7699999999999999E-5</v>
      </c>
      <c r="CG668" s="157">
        <v>0</v>
      </c>
      <c r="CH668" s="157">
        <v>0</v>
      </c>
      <c r="CI668" s="192">
        <v>1.8899999999999999E-5</v>
      </c>
      <c r="CJ668" s="157">
        <v>0</v>
      </c>
      <c r="CK668" s="192">
        <v>5.38E-5</v>
      </c>
      <c r="CL668" s="157">
        <v>4.9850999999999997E-4</v>
      </c>
      <c r="CM668" s="192">
        <v>1.88E-5</v>
      </c>
      <c r="CN668" s="157">
        <v>1.4570499999999999E-4</v>
      </c>
      <c r="CO668" s="192">
        <v>8.81E-5</v>
      </c>
      <c r="CP668" s="157">
        <v>1.2499399999999999E-4</v>
      </c>
      <c r="CQ668" s="192">
        <v>2.4000000000000001E-5</v>
      </c>
      <c r="CR668" s="192">
        <v>1.7499999999999998E-5</v>
      </c>
      <c r="CS668" s="192">
        <v>6.2500000000000001E-5</v>
      </c>
      <c r="CT668" s="192">
        <v>9.5199999999999997E-5</v>
      </c>
      <c r="CU668" s="157">
        <v>0</v>
      </c>
      <c r="CV668" s="157">
        <v>0</v>
      </c>
      <c r="CW668" s="192">
        <v>5.93E-6</v>
      </c>
      <c r="CX668" s="157">
        <v>0</v>
      </c>
      <c r="CY668" s="157">
        <v>0</v>
      </c>
      <c r="CZ668" s="157">
        <v>0</v>
      </c>
      <c r="DA668" s="157">
        <v>0</v>
      </c>
      <c r="DB668" s="157">
        <v>0</v>
      </c>
      <c r="DC668" s="157">
        <v>0</v>
      </c>
      <c r="DD668" s="157">
        <v>1.3543E-4</v>
      </c>
      <c r="DE668" s="157">
        <v>1.7211700000000001E-4</v>
      </c>
      <c r="DF668" s="157">
        <v>0</v>
      </c>
      <c r="DG668" s="157">
        <v>0</v>
      </c>
      <c r="DH668" s="157">
        <v>0</v>
      </c>
      <c r="DI668" s="157">
        <v>1.4116000000000001E-4</v>
      </c>
      <c r="DJ668" s="157">
        <v>0</v>
      </c>
      <c r="DK668" s="157">
        <v>0</v>
      </c>
      <c r="DL668" s="157">
        <v>0</v>
      </c>
      <c r="DM668" s="157">
        <v>0</v>
      </c>
      <c r="DN668" s="157">
        <v>0</v>
      </c>
      <c r="DO668" s="157">
        <v>0</v>
      </c>
      <c r="DP668" s="157">
        <v>0</v>
      </c>
      <c r="DQ668" s="157">
        <v>0</v>
      </c>
      <c r="DR668" s="157">
        <v>0</v>
      </c>
      <c r="DS668" s="157">
        <v>0</v>
      </c>
      <c r="DT668" s="192">
        <v>4.2299999999999998E-5</v>
      </c>
      <c r="DU668" s="192">
        <v>2.05E-5</v>
      </c>
      <c r="DV668" s="157">
        <v>0</v>
      </c>
      <c r="DW668" s="157">
        <v>0</v>
      </c>
      <c r="DX668" s="157">
        <v>1.63177E-4</v>
      </c>
      <c r="DY668" s="157">
        <v>0</v>
      </c>
      <c r="DZ668" s="157">
        <v>0</v>
      </c>
      <c r="EA668" s="192">
        <v>9.1399999999999999E-5</v>
      </c>
      <c r="EB668" s="192">
        <v>3.5200000000000002E-5</v>
      </c>
      <c r="EC668" s="157">
        <v>0</v>
      </c>
      <c r="ED668" s="192">
        <v>4.9200000000000003E-5</v>
      </c>
      <c r="EE668" s="157">
        <v>0</v>
      </c>
      <c r="EF668" s="157">
        <v>0</v>
      </c>
      <c r="EG668" s="157">
        <v>0</v>
      </c>
      <c r="EH668" s="157">
        <v>0</v>
      </c>
      <c r="EI668" s="157">
        <v>0</v>
      </c>
      <c r="EJ668" s="157">
        <v>0</v>
      </c>
      <c r="EK668" s="157">
        <v>0</v>
      </c>
      <c r="EL668" s="157">
        <v>0</v>
      </c>
      <c r="EM668" s="157">
        <v>2.2886599999999999E-4</v>
      </c>
      <c r="EN668" s="192">
        <v>5.3199999999999999E-5</v>
      </c>
      <c r="EO668" s="157">
        <v>0</v>
      </c>
      <c r="EP668" s="157">
        <v>0</v>
      </c>
      <c r="EQ668" s="157">
        <v>3.3812300000000002E-4</v>
      </c>
      <c r="ER668" s="157">
        <v>2.6876200000000003E-4</v>
      </c>
      <c r="ES668" s="157">
        <v>0</v>
      </c>
      <c r="ET668" s="157">
        <v>0</v>
      </c>
      <c r="EU668" s="157">
        <v>0</v>
      </c>
      <c r="EV668" s="157">
        <v>1.82938E-4</v>
      </c>
      <c r="EW668" s="157">
        <v>0</v>
      </c>
      <c r="EX668" s="192">
        <v>4.85E-5</v>
      </c>
      <c r="EY668" s="157">
        <v>0</v>
      </c>
      <c r="EZ668" s="157">
        <v>0</v>
      </c>
      <c r="FA668" s="157">
        <v>0</v>
      </c>
      <c r="FB668" s="192">
        <v>2.6999999999999999E-5</v>
      </c>
      <c r="FC668" s="157">
        <v>0</v>
      </c>
      <c r="FD668" s="157">
        <v>1.25291E-4</v>
      </c>
      <c r="FE668" s="157">
        <v>0</v>
      </c>
      <c r="FF668" s="192">
        <v>6.7799999999999995E-5</v>
      </c>
      <c r="FG668" s="157">
        <v>0</v>
      </c>
      <c r="FH668" s="192">
        <v>2.37E-5</v>
      </c>
      <c r="FI668" s="157">
        <v>0</v>
      </c>
      <c r="FJ668" s="157">
        <v>0</v>
      </c>
      <c r="FK668" s="157">
        <v>2.31022E-4</v>
      </c>
      <c r="FL668" s="192">
        <v>6.4200000000000002E-5</v>
      </c>
      <c r="FM668" s="157">
        <v>2.53818E-4</v>
      </c>
      <c r="FN668" s="192">
        <v>1.7200000000000001E-5</v>
      </c>
      <c r="FO668" s="192">
        <v>9.0599999999999997E-6</v>
      </c>
      <c r="FP668" s="157">
        <v>0</v>
      </c>
      <c r="FQ668" s="192">
        <v>6.2700000000000006E-5</v>
      </c>
      <c r="FR668" s="157">
        <v>0</v>
      </c>
      <c r="FS668" s="157">
        <v>0</v>
      </c>
      <c r="FT668" s="157">
        <v>0</v>
      </c>
      <c r="FU668" s="157">
        <v>0</v>
      </c>
      <c r="FV668" s="157">
        <v>0</v>
      </c>
      <c r="FW668" s="157">
        <v>0</v>
      </c>
      <c r="FX668" s="192">
        <v>5.1199999999999998E-5</v>
      </c>
      <c r="FY668" s="192">
        <v>5.4299999999999998E-5</v>
      </c>
      <c r="FZ668" s="157">
        <v>1.35544E-4</v>
      </c>
      <c r="GA668" s="157">
        <v>0</v>
      </c>
      <c r="GB668" s="157">
        <v>0</v>
      </c>
      <c r="GC668" s="157">
        <v>0</v>
      </c>
      <c r="GD668" s="157">
        <v>0</v>
      </c>
      <c r="GE668" s="192">
        <v>6.7799999999999995E-5</v>
      </c>
      <c r="GF668" s="157">
        <v>0</v>
      </c>
      <c r="GG668" s="157">
        <v>0</v>
      </c>
      <c r="GH668" s="157">
        <v>0</v>
      </c>
      <c r="GI668" s="157">
        <v>0</v>
      </c>
      <c r="GJ668" s="157">
        <v>0</v>
      </c>
      <c r="GK668" s="157">
        <v>0</v>
      </c>
      <c r="GL668" s="157">
        <v>0</v>
      </c>
      <c r="GM668" s="157">
        <v>1.15185E-4</v>
      </c>
      <c r="GN668" s="192">
        <v>8.0699999999999996E-5</v>
      </c>
      <c r="GO668" s="157">
        <v>0</v>
      </c>
      <c r="GP668" s="157">
        <v>0</v>
      </c>
      <c r="GQ668" s="192">
        <v>4.1100000000000003E-5</v>
      </c>
      <c r="GR668" s="157">
        <v>0</v>
      </c>
      <c r="GS668" s="157">
        <v>0</v>
      </c>
      <c r="GT668" s="157">
        <v>0</v>
      </c>
      <c r="GU668" s="157">
        <v>0</v>
      </c>
      <c r="GV668" s="157">
        <v>0</v>
      </c>
      <c r="GW668" s="157">
        <v>0</v>
      </c>
      <c r="GX668" s="157">
        <v>0</v>
      </c>
      <c r="GY668" s="157">
        <v>0</v>
      </c>
      <c r="GZ668" s="157">
        <v>0</v>
      </c>
      <c r="HA668" s="157">
        <v>0</v>
      </c>
    </row>
    <row r="669" spans="1:209" x14ac:dyDescent="0.2">
      <c r="A669" s="157" t="s">
        <v>4478</v>
      </c>
      <c r="B669" s="157">
        <v>0</v>
      </c>
      <c r="C669" s="157">
        <v>0</v>
      </c>
      <c r="D669" s="157">
        <v>0</v>
      </c>
      <c r="E669" s="157">
        <v>0</v>
      </c>
      <c r="F669" s="157">
        <v>0</v>
      </c>
      <c r="G669" s="157">
        <v>0</v>
      </c>
      <c r="H669" s="157">
        <v>0</v>
      </c>
      <c r="I669" s="157">
        <v>0</v>
      </c>
      <c r="J669" s="157">
        <v>0</v>
      </c>
      <c r="K669" s="157">
        <v>0</v>
      </c>
      <c r="L669" s="157">
        <v>0</v>
      </c>
      <c r="M669" s="157">
        <v>0</v>
      </c>
      <c r="N669" s="157">
        <v>0</v>
      </c>
      <c r="O669" s="157">
        <v>0</v>
      </c>
      <c r="P669" s="157">
        <v>0</v>
      </c>
      <c r="Q669" s="157">
        <v>0</v>
      </c>
      <c r="R669" s="157">
        <v>0</v>
      </c>
      <c r="S669" s="157">
        <v>0</v>
      </c>
      <c r="T669" s="157">
        <v>0</v>
      </c>
      <c r="U669" s="157">
        <v>0</v>
      </c>
      <c r="V669" s="157">
        <v>0</v>
      </c>
      <c r="W669" s="157">
        <v>0</v>
      </c>
      <c r="X669" s="157">
        <v>0</v>
      </c>
      <c r="Y669" s="157">
        <v>0</v>
      </c>
      <c r="Z669" s="157">
        <v>0</v>
      </c>
      <c r="AA669" s="157">
        <v>0</v>
      </c>
      <c r="AB669" s="157">
        <v>0</v>
      </c>
      <c r="AC669" s="157">
        <v>0</v>
      </c>
      <c r="AD669" s="192">
        <v>1.9400000000000001E-5</v>
      </c>
      <c r="AE669" s="157">
        <v>0</v>
      </c>
      <c r="AF669" s="157">
        <v>0</v>
      </c>
      <c r="AG669" s="157">
        <v>0</v>
      </c>
      <c r="AH669" s="157">
        <v>0</v>
      </c>
      <c r="AI669" s="157">
        <v>0</v>
      </c>
      <c r="AJ669" s="157">
        <v>0</v>
      </c>
      <c r="AK669" s="157">
        <v>0</v>
      </c>
      <c r="AL669" s="157">
        <v>0</v>
      </c>
      <c r="AM669" s="157">
        <v>0</v>
      </c>
      <c r="AN669" s="157">
        <v>0</v>
      </c>
      <c r="AO669" s="157">
        <v>0</v>
      </c>
      <c r="AP669" s="157">
        <v>0</v>
      </c>
      <c r="AQ669" s="157">
        <v>0</v>
      </c>
      <c r="AR669" s="157">
        <v>0</v>
      </c>
      <c r="AS669" s="157">
        <v>0</v>
      </c>
      <c r="AT669" s="157">
        <v>0</v>
      </c>
      <c r="AU669" s="157">
        <v>0</v>
      </c>
      <c r="AV669" s="157">
        <v>0</v>
      </c>
      <c r="AW669" s="157">
        <v>0</v>
      </c>
      <c r="AX669" s="157">
        <v>0</v>
      </c>
      <c r="AY669" s="157">
        <v>0</v>
      </c>
      <c r="AZ669" s="157">
        <v>0</v>
      </c>
      <c r="BA669" s="157">
        <v>0</v>
      </c>
      <c r="BB669" s="157">
        <v>0</v>
      </c>
      <c r="BC669" s="157">
        <v>0</v>
      </c>
      <c r="BD669" s="157">
        <v>0</v>
      </c>
      <c r="BE669" s="157">
        <v>0</v>
      </c>
      <c r="BF669" s="157">
        <v>0</v>
      </c>
      <c r="BG669" s="157">
        <v>0</v>
      </c>
      <c r="BH669" s="157">
        <v>0</v>
      </c>
      <c r="BI669" s="157">
        <v>0</v>
      </c>
      <c r="BJ669" s="157">
        <v>0</v>
      </c>
      <c r="BK669" s="157">
        <v>0</v>
      </c>
      <c r="BL669" s="157">
        <v>0</v>
      </c>
      <c r="BM669" s="157">
        <v>0</v>
      </c>
      <c r="BN669" s="157">
        <v>0</v>
      </c>
      <c r="BO669" s="157">
        <v>0</v>
      </c>
      <c r="BP669" s="157">
        <v>0</v>
      </c>
      <c r="BQ669" s="157">
        <v>0</v>
      </c>
      <c r="BR669" s="157">
        <v>0</v>
      </c>
      <c r="BS669" s="157">
        <v>0</v>
      </c>
      <c r="BT669" s="157">
        <v>0</v>
      </c>
      <c r="BU669" s="157">
        <v>0</v>
      </c>
      <c r="BV669" s="157">
        <v>0</v>
      </c>
      <c r="BW669" s="157">
        <v>0</v>
      </c>
      <c r="BX669" s="157">
        <v>0</v>
      </c>
      <c r="BY669" s="157">
        <v>0</v>
      </c>
      <c r="BZ669" s="157">
        <v>0</v>
      </c>
      <c r="CA669" s="157">
        <v>0</v>
      </c>
      <c r="CB669" s="157">
        <v>0</v>
      </c>
      <c r="CC669" s="157">
        <v>0</v>
      </c>
      <c r="CD669" s="157">
        <v>0</v>
      </c>
      <c r="CE669" s="157">
        <v>0</v>
      </c>
      <c r="CF669" s="157">
        <v>0</v>
      </c>
      <c r="CG669" s="157">
        <v>0</v>
      </c>
      <c r="CH669" s="157">
        <v>0</v>
      </c>
      <c r="CI669" s="157">
        <v>0</v>
      </c>
      <c r="CJ669" s="157">
        <v>0</v>
      </c>
      <c r="CK669" s="157">
        <v>0</v>
      </c>
      <c r="CL669" s="157">
        <v>0</v>
      </c>
      <c r="CM669" s="157">
        <v>0</v>
      </c>
      <c r="CN669" s="157">
        <v>0</v>
      </c>
      <c r="CO669" s="157">
        <v>0</v>
      </c>
      <c r="CP669" s="157">
        <v>0</v>
      </c>
      <c r="CQ669" s="157">
        <v>0</v>
      </c>
      <c r="CR669" s="157">
        <v>0</v>
      </c>
      <c r="CS669" s="157">
        <v>0</v>
      </c>
      <c r="CT669" s="157">
        <v>0</v>
      </c>
      <c r="CU669" s="157">
        <v>0</v>
      </c>
      <c r="CV669" s="157">
        <v>0</v>
      </c>
      <c r="CW669" s="157">
        <v>0</v>
      </c>
      <c r="CX669" s="157">
        <v>0</v>
      </c>
      <c r="CY669" s="157">
        <v>0</v>
      </c>
      <c r="CZ669" s="192">
        <v>7.6299999999999998E-5</v>
      </c>
      <c r="DA669" s="157">
        <v>0</v>
      </c>
      <c r="DB669" s="157">
        <v>0</v>
      </c>
      <c r="DC669" s="157">
        <v>0</v>
      </c>
      <c r="DD669" s="157">
        <v>0</v>
      </c>
      <c r="DE669" s="157">
        <v>0</v>
      </c>
      <c r="DF669" s="157">
        <v>0</v>
      </c>
      <c r="DG669" s="157">
        <v>0</v>
      </c>
      <c r="DH669" s="157">
        <v>0</v>
      </c>
      <c r="DI669" s="157">
        <v>0</v>
      </c>
      <c r="DJ669" s="157">
        <v>0</v>
      </c>
      <c r="DK669" s="157">
        <v>0</v>
      </c>
      <c r="DL669" s="157">
        <v>0</v>
      </c>
      <c r="DM669" s="157">
        <v>0</v>
      </c>
      <c r="DN669" s="157">
        <v>0</v>
      </c>
      <c r="DO669" s="157">
        <v>1.03742E-4</v>
      </c>
      <c r="DP669" s="192">
        <v>7.4599999999999997E-5</v>
      </c>
      <c r="DQ669" s="157">
        <v>0</v>
      </c>
      <c r="DR669" s="157">
        <v>0</v>
      </c>
      <c r="DS669" s="157">
        <v>0</v>
      </c>
      <c r="DT669" s="157">
        <v>0</v>
      </c>
      <c r="DU669" s="157">
        <v>0</v>
      </c>
      <c r="DV669" s="157">
        <v>0</v>
      </c>
      <c r="DW669" s="157">
        <v>1.7385E-4</v>
      </c>
      <c r="DX669" s="157">
        <v>0</v>
      </c>
      <c r="DY669" s="157">
        <v>0</v>
      </c>
      <c r="DZ669" s="157">
        <v>0</v>
      </c>
      <c r="EA669" s="157">
        <v>0</v>
      </c>
      <c r="EB669" s="157">
        <v>0</v>
      </c>
      <c r="EC669" s="157">
        <v>0</v>
      </c>
      <c r="ED669" s="157">
        <v>0</v>
      </c>
      <c r="EE669" s="157">
        <v>0</v>
      </c>
      <c r="EF669" s="157">
        <v>0</v>
      </c>
      <c r="EG669" s="157">
        <v>0</v>
      </c>
      <c r="EH669" s="157">
        <v>0</v>
      </c>
      <c r="EI669" s="157">
        <v>0</v>
      </c>
      <c r="EJ669" s="157">
        <v>0</v>
      </c>
      <c r="EK669" s="157">
        <v>0</v>
      </c>
      <c r="EL669" s="157">
        <v>0</v>
      </c>
      <c r="EM669" s="157">
        <v>0</v>
      </c>
      <c r="EN669" s="157">
        <v>0</v>
      </c>
      <c r="EO669" s="157">
        <v>0</v>
      </c>
      <c r="EP669" s="157">
        <v>0</v>
      </c>
      <c r="EQ669" s="157">
        <v>0</v>
      </c>
      <c r="ER669" s="157">
        <v>0</v>
      </c>
      <c r="ES669" s="157">
        <v>0</v>
      </c>
      <c r="ET669" s="157">
        <v>0</v>
      </c>
      <c r="EU669" s="157">
        <v>0</v>
      </c>
      <c r="EV669" s="157">
        <v>0</v>
      </c>
      <c r="EW669" s="157">
        <v>0</v>
      </c>
      <c r="EX669" s="157">
        <v>0</v>
      </c>
      <c r="EY669" s="157">
        <v>0</v>
      </c>
      <c r="EZ669" s="157">
        <v>0</v>
      </c>
      <c r="FA669" s="157">
        <v>0</v>
      </c>
      <c r="FB669" s="157">
        <v>0</v>
      </c>
      <c r="FC669" s="157">
        <v>0</v>
      </c>
      <c r="FD669" s="157">
        <v>0</v>
      </c>
      <c r="FE669" s="157">
        <v>0</v>
      </c>
      <c r="FF669" s="157">
        <v>0</v>
      </c>
      <c r="FG669" s="157">
        <v>0</v>
      </c>
      <c r="FH669" s="157">
        <v>0</v>
      </c>
      <c r="FI669" s="157">
        <v>0</v>
      </c>
      <c r="FJ669" s="157">
        <v>0</v>
      </c>
      <c r="FK669" s="157">
        <v>0</v>
      </c>
      <c r="FL669" s="157">
        <v>0</v>
      </c>
      <c r="FM669" s="157">
        <v>0</v>
      </c>
      <c r="FN669" s="157">
        <v>0</v>
      </c>
      <c r="FO669" s="157">
        <v>0</v>
      </c>
      <c r="FP669" s="157">
        <v>0</v>
      </c>
      <c r="FQ669" s="157">
        <v>0</v>
      </c>
      <c r="FR669" s="157">
        <v>0</v>
      </c>
      <c r="FS669" s="157">
        <v>0</v>
      </c>
      <c r="FT669" s="157">
        <v>0</v>
      </c>
      <c r="FU669" s="157">
        <v>0</v>
      </c>
      <c r="FV669" s="157">
        <v>0</v>
      </c>
      <c r="FW669" s="157">
        <v>0</v>
      </c>
      <c r="FX669" s="157">
        <v>0</v>
      </c>
      <c r="FY669" s="157">
        <v>0</v>
      </c>
      <c r="FZ669" s="157">
        <v>0</v>
      </c>
      <c r="GA669" s="157">
        <v>0</v>
      </c>
      <c r="GB669" s="157">
        <v>0</v>
      </c>
      <c r="GC669" s="157">
        <v>0</v>
      </c>
      <c r="GD669" s="157">
        <v>0</v>
      </c>
      <c r="GE669" s="157">
        <v>0</v>
      </c>
      <c r="GF669" s="157">
        <v>0</v>
      </c>
      <c r="GG669" s="157">
        <v>0</v>
      </c>
      <c r="GH669" s="192">
        <v>2.3300000000000001E-5</v>
      </c>
      <c r="GI669" s="192">
        <v>5.1499999999999998E-5</v>
      </c>
      <c r="GJ669" s="157">
        <v>0</v>
      </c>
      <c r="GK669" s="157">
        <v>0</v>
      </c>
      <c r="GL669" s="157">
        <v>0</v>
      </c>
      <c r="GM669" s="157">
        <v>0</v>
      </c>
      <c r="GN669" s="157">
        <v>0</v>
      </c>
      <c r="GO669" s="157">
        <v>0</v>
      </c>
      <c r="GP669" s="157">
        <v>0</v>
      </c>
      <c r="GQ669" s="157">
        <v>0</v>
      </c>
      <c r="GR669" s="157">
        <v>0</v>
      </c>
      <c r="GS669" s="157">
        <v>0</v>
      </c>
      <c r="GT669" s="157">
        <v>0</v>
      </c>
      <c r="GU669" s="157">
        <v>0</v>
      </c>
      <c r="GV669" s="157">
        <v>0</v>
      </c>
      <c r="GW669" s="157">
        <v>0</v>
      </c>
      <c r="GX669" s="157">
        <v>0</v>
      </c>
      <c r="GY669" s="157">
        <v>0</v>
      </c>
      <c r="GZ669" s="157">
        <v>0</v>
      </c>
      <c r="HA669" s="157">
        <v>0</v>
      </c>
    </row>
    <row r="670" spans="1:209" x14ac:dyDescent="0.2">
      <c r="A670" s="157" t="s">
        <v>4479</v>
      </c>
      <c r="B670" s="157">
        <v>0</v>
      </c>
      <c r="C670" s="157">
        <v>0</v>
      </c>
      <c r="D670" s="157">
        <v>0</v>
      </c>
      <c r="E670" s="157">
        <v>0</v>
      </c>
      <c r="F670" s="157">
        <v>0</v>
      </c>
      <c r="G670" s="157">
        <v>1.2813899999999999E-4</v>
      </c>
      <c r="H670" s="157">
        <v>0</v>
      </c>
      <c r="I670" s="192">
        <v>3.9400000000000002E-5</v>
      </c>
      <c r="J670" s="192">
        <v>7.7999999999999999E-5</v>
      </c>
      <c r="K670" s="157">
        <v>0</v>
      </c>
      <c r="L670" s="157">
        <v>0</v>
      </c>
      <c r="M670" s="157">
        <v>0</v>
      </c>
      <c r="N670" s="157">
        <v>1.35215E-4</v>
      </c>
      <c r="O670" s="192">
        <v>6.05E-5</v>
      </c>
      <c r="P670" s="157">
        <v>1.7647499999999999E-4</v>
      </c>
      <c r="Q670" s="157">
        <v>0</v>
      </c>
      <c r="R670" s="157">
        <v>0</v>
      </c>
      <c r="S670" s="157">
        <v>0</v>
      </c>
      <c r="T670" s="192">
        <v>6.4700000000000001E-5</v>
      </c>
      <c r="U670" s="157">
        <v>0</v>
      </c>
      <c r="V670" s="192">
        <v>2.0299999999999999E-5</v>
      </c>
      <c r="W670" s="157">
        <v>1.3119600000000001E-4</v>
      </c>
      <c r="X670" s="157">
        <v>1.82537E-4</v>
      </c>
      <c r="Y670" s="157">
        <v>0</v>
      </c>
      <c r="Z670" s="157">
        <v>0</v>
      </c>
      <c r="AA670" s="157">
        <v>0</v>
      </c>
      <c r="AB670" s="192">
        <v>7.9800000000000002E-5</v>
      </c>
      <c r="AC670" s="192">
        <v>3.8600000000000003E-5</v>
      </c>
      <c r="AD670" s="157">
        <v>0</v>
      </c>
      <c r="AE670" s="157">
        <v>0</v>
      </c>
      <c r="AF670" s="157">
        <v>2.8455899999999998E-4</v>
      </c>
      <c r="AG670" s="157">
        <v>0</v>
      </c>
      <c r="AH670" s="157">
        <v>0</v>
      </c>
      <c r="AI670" s="192">
        <v>3.8699999999999999E-5</v>
      </c>
      <c r="AJ670" s="157">
        <v>0</v>
      </c>
      <c r="AK670" s="192">
        <v>9.31E-5</v>
      </c>
      <c r="AL670" s="157">
        <v>0</v>
      </c>
      <c r="AM670" s="157">
        <v>1.0344300000000001E-4</v>
      </c>
      <c r="AN670" s="157">
        <v>1.4891000000000001E-4</v>
      </c>
      <c r="AO670" s="157">
        <v>1.01197E-4</v>
      </c>
      <c r="AP670" s="157">
        <v>0</v>
      </c>
      <c r="AQ670" s="192">
        <v>6.2799999999999995E-5</v>
      </c>
      <c r="AR670" s="192">
        <v>5.0899999999999997E-5</v>
      </c>
      <c r="AS670" s="157">
        <v>0</v>
      </c>
      <c r="AT670" s="157">
        <v>0</v>
      </c>
      <c r="AU670" s="157">
        <v>0</v>
      </c>
      <c r="AV670" s="157">
        <v>0</v>
      </c>
      <c r="AW670" s="157">
        <v>0</v>
      </c>
      <c r="AX670" s="157">
        <v>0</v>
      </c>
      <c r="AY670" s="192">
        <v>2.6999999999999999E-5</v>
      </c>
      <c r="AZ670" s="192">
        <v>7.5900000000000002E-5</v>
      </c>
      <c r="BA670" s="192">
        <v>9.6299999999999996E-5</v>
      </c>
      <c r="BB670" s="157">
        <v>1.47885E-4</v>
      </c>
      <c r="BC670" s="157">
        <v>0</v>
      </c>
      <c r="BD670" s="157">
        <v>0</v>
      </c>
      <c r="BE670" s="157">
        <v>0</v>
      </c>
      <c r="BF670" s="157">
        <v>0</v>
      </c>
      <c r="BG670" s="157">
        <v>0</v>
      </c>
      <c r="BH670" s="157">
        <v>0</v>
      </c>
      <c r="BI670" s="192">
        <v>3.6100000000000003E-5</v>
      </c>
      <c r="BJ670" s="192">
        <v>5.63E-5</v>
      </c>
      <c r="BK670" s="157">
        <v>0</v>
      </c>
      <c r="BL670" s="157">
        <v>0</v>
      </c>
      <c r="BM670" s="157">
        <v>0</v>
      </c>
      <c r="BN670" s="192">
        <v>4.32E-5</v>
      </c>
      <c r="BO670" s="157">
        <v>0</v>
      </c>
      <c r="BP670" s="157">
        <v>0</v>
      </c>
      <c r="BQ670" s="157">
        <v>0</v>
      </c>
      <c r="BR670" s="157">
        <v>0</v>
      </c>
      <c r="BS670" s="157">
        <v>0</v>
      </c>
      <c r="BT670" s="157">
        <v>0</v>
      </c>
      <c r="BU670" s="157">
        <v>0</v>
      </c>
      <c r="BV670" s="192">
        <v>4.7500000000000003E-5</v>
      </c>
      <c r="BW670" s="157">
        <v>1.1951999999999999E-4</v>
      </c>
      <c r="BX670" s="157">
        <v>0</v>
      </c>
      <c r="BY670" s="157">
        <v>0</v>
      </c>
      <c r="BZ670" s="192">
        <v>6.19E-5</v>
      </c>
      <c r="CA670" s="157">
        <v>0</v>
      </c>
      <c r="CB670" s="192">
        <v>2.4199999999999999E-5</v>
      </c>
      <c r="CC670" s="157">
        <v>0</v>
      </c>
      <c r="CD670" s="157">
        <v>0</v>
      </c>
      <c r="CE670" s="157">
        <v>0</v>
      </c>
      <c r="CF670" s="192">
        <v>8.3100000000000001E-5</v>
      </c>
      <c r="CG670" s="157">
        <v>0</v>
      </c>
      <c r="CH670" s="157">
        <v>0</v>
      </c>
      <c r="CI670" s="192">
        <v>7.5400000000000003E-5</v>
      </c>
      <c r="CJ670" s="157">
        <v>0</v>
      </c>
      <c r="CK670" s="157">
        <v>0</v>
      </c>
      <c r="CL670" s="157">
        <v>1.99404E-4</v>
      </c>
      <c r="CM670" s="157">
        <v>3.1986800000000001E-4</v>
      </c>
      <c r="CN670" s="192">
        <v>5.3000000000000001E-5</v>
      </c>
      <c r="CO670" s="157">
        <v>2.0134100000000001E-4</v>
      </c>
      <c r="CP670" s="192">
        <v>7.4999999999999993E-5</v>
      </c>
      <c r="CQ670" s="192">
        <v>9.6100000000000005E-5</v>
      </c>
      <c r="CR670" s="192">
        <v>1.7499999999999998E-5</v>
      </c>
      <c r="CS670" s="192">
        <v>1.04E-5</v>
      </c>
      <c r="CT670" s="157">
        <v>0</v>
      </c>
      <c r="CU670" s="157">
        <v>0</v>
      </c>
      <c r="CV670" s="157">
        <v>0</v>
      </c>
      <c r="CW670" s="157">
        <v>0</v>
      </c>
      <c r="CX670" s="157">
        <v>0</v>
      </c>
      <c r="CY670" s="157">
        <v>0</v>
      </c>
      <c r="CZ670" s="157">
        <v>0</v>
      </c>
      <c r="DA670" s="157">
        <v>1.9930699999999999E-4</v>
      </c>
      <c r="DB670" s="192">
        <v>8.3100000000000001E-5</v>
      </c>
      <c r="DC670" s="157">
        <v>1.11915E-4</v>
      </c>
      <c r="DD670" s="157">
        <v>0</v>
      </c>
      <c r="DE670" s="192">
        <v>6.6199999999999996E-5</v>
      </c>
      <c r="DF670" s="157">
        <v>0</v>
      </c>
      <c r="DG670" s="157">
        <v>0</v>
      </c>
      <c r="DH670" s="157">
        <v>0</v>
      </c>
      <c r="DI670" s="157">
        <v>0</v>
      </c>
      <c r="DJ670" s="157">
        <v>0</v>
      </c>
      <c r="DK670" s="192">
        <v>5.1E-5</v>
      </c>
      <c r="DL670" s="157">
        <v>0</v>
      </c>
      <c r="DM670" s="157">
        <v>0</v>
      </c>
      <c r="DN670" s="157">
        <v>0</v>
      </c>
      <c r="DO670" s="157">
        <v>0</v>
      </c>
      <c r="DP670" s="157">
        <v>0</v>
      </c>
      <c r="DQ670" s="157">
        <v>0</v>
      </c>
      <c r="DR670" s="157">
        <v>0</v>
      </c>
      <c r="DS670" s="157">
        <v>0</v>
      </c>
      <c r="DT670" s="157">
        <v>0</v>
      </c>
      <c r="DU670" s="192">
        <v>8.2200000000000006E-5</v>
      </c>
      <c r="DV670" s="157">
        <v>0</v>
      </c>
      <c r="DW670" s="157">
        <v>0</v>
      </c>
      <c r="DX670" s="192">
        <v>2.72E-5</v>
      </c>
      <c r="DY670" s="157">
        <v>1.05284E-4</v>
      </c>
      <c r="DZ670" s="157">
        <v>0</v>
      </c>
      <c r="EA670" s="157">
        <v>0</v>
      </c>
      <c r="EB670" s="192">
        <v>3.5200000000000002E-5</v>
      </c>
      <c r="EC670" s="157">
        <v>0</v>
      </c>
      <c r="ED670" s="192">
        <v>4.9200000000000003E-5</v>
      </c>
      <c r="EE670" s="157">
        <v>0</v>
      </c>
      <c r="EF670" s="157">
        <v>0</v>
      </c>
      <c r="EG670" s="157">
        <v>0</v>
      </c>
      <c r="EH670" s="157">
        <v>0</v>
      </c>
      <c r="EI670" s="157">
        <v>0</v>
      </c>
      <c r="EJ670" s="192">
        <v>3.9900000000000001E-5</v>
      </c>
      <c r="EK670" s="157">
        <v>0</v>
      </c>
      <c r="EL670" s="192">
        <v>3.3699999999999999E-5</v>
      </c>
      <c r="EM670" s="157">
        <v>0</v>
      </c>
      <c r="EN670" s="157">
        <v>0</v>
      </c>
      <c r="EO670" s="157">
        <v>0</v>
      </c>
      <c r="EP670" s="192">
        <v>5.3000000000000001E-5</v>
      </c>
      <c r="EQ670" s="157">
        <v>0</v>
      </c>
      <c r="ER670" s="157">
        <v>0</v>
      </c>
      <c r="ES670" s="157">
        <v>0</v>
      </c>
      <c r="ET670" s="157">
        <v>0</v>
      </c>
      <c r="EU670" s="157">
        <v>0</v>
      </c>
      <c r="EV670" s="157">
        <v>0</v>
      </c>
      <c r="EW670" s="157">
        <v>0</v>
      </c>
      <c r="EX670" s="157">
        <v>0</v>
      </c>
      <c r="EY670" s="157">
        <v>0</v>
      </c>
      <c r="EZ670" s="157">
        <v>0</v>
      </c>
      <c r="FA670" s="157">
        <v>0</v>
      </c>
      <c r="FB670" s="157">
        <v>0</v>
      </c>
      <c r="FC670" s="157">
        <v>0</v>
      </c>
      <c r="FD670" s="157">
        <v>0</v>
      </c>
      <c r="FE670" s="157">
        <v>0</v>
      </c>
      <c r="FF670" s="157">
        <v>0</v>
      </c>
      <c r="FG670" s="157">
        <v>0</v>
      </c>
      <c r="FH670" s="157">
        <v>0</v>
      </c>
      <c r="FI670" s="157">
        <v>0</v>
      </c>
      <c r="FJ670" s="157">
        <v>0</v>
      </c>
      <c r="FK670" s="157">
        <v>0</v>
      </c>
      <c r="FL670" s="157">
        <v>0</v>
      </c>
      <c r="FM670" s="157">
        <v>0</v>
      </c>
      <c r="FN670" s="157">
        <v>0</v>
      </c>
      <c r="FO670" s="157">
        <v>0</v>
      </c>
      <c r="FP670" s="157">
        <v>0</v>
      </c>
      <c r="FQ670" s="157">
        <v>0</v>
      </c>
      <c r="FR670" s="157">
        <v>0</v>
      </c>
      <c r="FS670" s="157">
        <v>0</v>
      </c>
      <c r="FT670" s="157">
        <v>0</v>
      </c>
      <c r="FU670" s="157">
        <v>0</v>
      </c>
      <c r="FV670" s="192">
        <v>9.1899999999999998E-5</v>
      </c>
      <c r="FW670" s="157">
        <v>0</v>
      </c>
      <c r="FX670" s="157">
        <v>0</v>
      </c>
      <c r="FY670" s="157">
        <v>0</v>
      </c>
      <c r="FZ670" s="157">
        <v>0</v>
      </c>
      <c r="GA670" s="157">
        <v>0</v>
      </c>
      <c r="GB670" s="157">
        <v>0</v>
      </c>
      <c r="GC670" s="157">
        <v>0</v>
      </c>
      <c r="GD670" s="192">
        <v>3.68E-5</v>
      </c>
      <c r="GE670" s="192">
        <v>2.26E-5</v>
      </c>
      <c r="GF670" s="157">
        <v>0</v>
      </c>
      <c r="GG670" s="157">
        <v>0</v>
      </c>
      <c r="GH670" s="157">
        <v>0</v>
      </c>
      <c r="GI670" s="157">
        <v>0</v>
      </c>
      <c r="GJ670" s="157">
        <v>0</v>
      </c>
      <c r="GK670" s="157">
        <v>0</v>
      </c>
      <c r="GL670" s="157">
        <v>0</v>
      </c>
      <c r="GM670" s="192">
        <v>7.6799999999999997E-5</v>
      </c>
      <c r="GN670" s="157">
        <v>0</v>
      </c>
      <c r="GO670" s="157">
        <v>0</v>
      </c>
      <c r="GP670" s="157">
        <v>0</v>
      </c>
      <c r="GQ670" s="157">
        <v>0</v>
      </c>
      <c r="GR670" s="157">
        <v>0</v>
      </c>
      <c r="GS670" s="157">
        <v>0</v>
      </c>
      <c r="GT670" s="157">
        <v>0</v>
      </c>
      <c r="GU670" s="157">
        <v>0</v>
      </c>
      <c r="GV670" s="157">
        <v>0</v>
      </c>
      <c r="GW670" s="157">
        <v>0</v>
      </c>
      <c r="GX670" s="157">
        <v>0</v>
      </c>
      <c r="GY670" s="157">
        <v>0</v>
      </c>
      <c r="GZ670" s="157">
        <v>0</v>
      </c>
      <c r="HA670" s="157">
        <v>0</v>
      </c>
    </row>
    <row r="671" spans="1:209" x14ac:dyDescent="0.2">
      <c r="A671" s="157" t="s">
        <v>4480</v>
      </c>
      <c r="B671" s="157">
        <v>0</v>
      </c>
      <c r="C671" s="157">
        <v>0</v>
      </c>
      <c r="D671" s="157">
        <v>0</v>
      </c>
      <c r="E671" s="157">
        <v>0</v>
      </c>
      <c r="F671" s="157">
        <v>0</v>
      </c>
      <c r="G671" s="157">
        <v>0</v>
      </c>
      <c r="H671" s="157">
        <v>1.2606E-4</v>
      </c>
      <c r="I671" s="157">
        <v>0</v>
      </c>
      <c r="J671" s="192">
        <v>1.73E-5</v>
      </c>
      <c r="K671" s="157">
        <v>0</v>
      </c>
      <c r="L671" s="157">
        <v>1.53542E-4</v>
      </c>
      <c r="M671" s="157">
        <v>0</v>
      </c>
      <c r="N671" s="157">
        <v>0</v>
      </c>
      <c r="O671" s="192">
        <v>1.6500000000000001E-5</v>
      </c>
      <c r="P671" s="192">
        <v>1.7600000000000001E-5</v>
      </c>
      <c r="Q671" s="192">
        <v>3.1600000000000002E-5</v>
      </c>
      <c r="R671" s="157">
        <v>0</v>
      </c>
      <c r="S671" s="192">
        <v>2.4000000000000001E-5</v>
      </c>
      <c r="T671" s="192">
        <v>3.2299999999999999E-5</v>
      </c>
      <c r="U671" s="157">
        <v>0</v>
      </c>
      <c r="V671" s="192">
        <v>6.0900000000000003E-5</v>
      </c>
      <c r="W671" s="157">
        <v>0</v>
      </c>
      <c r="X671" s="157">
        <v>0</v>
      </c>
      <c r="Y671" s="157">
        <v>0</v>
      </c>
      <c r="Z671" s="192">
        <v>1.7600000000000001E-5</v>
      </c>
      <c r="AA671" s="192">
        <v>3.29E-5</v>
      </c>
      <c r="AB671" s="192">
        <v>9.9799999999999993E-6</v>
      </c>
      <c r="AC671" s="192">
        <v>3.8600000000000003E-5</v>
      </c>
      <c r="AD671" s="192">
        <v>7.7600000000000002E-5</v>
      </c>
      <c r="AE671" s="157">
        <v>0</v>
      </c>
      <c r="AF671" s="157">
        <v>0</v>
      </c>
      <c r="AG671" s="157">
        <v>0</v>
      </c>
      <c r="AH671" s="157">
        <v>0</v>
      </c>
      <c r="AI671" s="157">
        <v>0</v>
      </c>
      <c r="AJ671" s="157">
        <v>0</v>
      </c>
      <c r="AK671" s="157">
        <v>0</v>
      </c>
      <c r="AL671" s="157">
        <v>0</v>
      </c>
      <c r="AM671" s="192">
        <v>4.1399999999999997E-5</v>
      </c>
      <c r="AN671" s="157">
        <v>0</v>
      </c>
      <c r="AO671" s="157">
        <v>0</v>
      </c>
      <c r="AP671" s="157">
        <v>1.4007599999999999E-4</v>
      </c>
      <c r="AQ671" s="157">
        <v>0</v>
      </c>
      <c r="AR671" s="192">
        <v>7.64E-5</v>
      </c>
      <c r="AS671" s="192">
        <v>9.1100000000000005E-5</v>
      </c>
      <c r="AT671" s="192">
        <v>2.1500000000000001E-5</v>
      </c>
      <c r="AU671" s="157">
        <v>0</v>
      </c>
      <c r="AV671" s="192">
        <v>9.7899999999999994E-5</v>
      </c>
      <c r="AW671" s="192">
        <v>6.8399999999999996E-5</v>
      </c>
      <c r="AX671" s="157">
        <v>0</v>
      </c>
      <c r="AY671" s="157">
        <v>0</v>
      </c>
      <c r="AZ671" s="157">
        <v>0</v>
      </c>
      <c r="BA671" s="157">
        <v>0</v>
      </c>
      <c r="BB671" s="192">
        <v>2.4600000000000002E-5</v>
      </c>
      <c r="BC671" s="157">
        <v>0</v>
      </c>
      <c r="BD671" s="157">
        <v>0</v>
      </c>
      <c r="BE671" s="157">
        <v>0</v>
      </c>
      <c r="BF671" s="157">
        <v>0</v>
      </c>
      <c r="BG671" s="157">
        <v>0</v>
      </c>
      <c r="BH671" s="157">
        <v>0</v>
      </c>
      <c r="BI671" s="157">
        <v>0</v>
      </c>
      <c r="BJ671" s="157">
        <v>0</v>
      </c>
      <c r="BK671" s="157">
        <v>0</v>
      </c>
      <c r="BL671" s="157">
        <v>1.07308E-4</v>
      </c>
      <c r="BM671" s="157">
        <v>0</v>
      </c>
      <c r="BN671" s="157">
        <v>1.29696E-4</v>
      </c>
      <c r="BO671" s="157">
        <v>0</v>
      </c>
      <c r="BP671" s="157">
        <v>0</v>
      </c>
      <c r="BQ671" s="157">
        <v>0</v>
      </c>
      <c r="BR671" s="192">
        <v>2.1100000000000001E-5</v>
      </c>
      <c r="BS671" s="157">
        <v>0</v>
      </c>
      <c r="BT671" s="157">
        <v>0</v>
      </c>
      <c r="BU671" s="157">
        <v>0</v>
      </c>
      <c r="BV671" s="192">
        <v>4.7500000000000003E-5</v>
      </c>
      <c r="BW671" s="192">
        <v>2.3900000000000002E-5</v>
      </c>
      <c r="BX671" s="157">
        <v>0</v>
      </c>
      <c r="BY671" s="157">
        <v>0</v>
      </c>
      <c r="BZ671" s="157">
        <v>1.5473200000000001E-4</v>
      </c>
      <c r="CA671" s="157">
        <v>0</v>
      </c>
      <c r="CB671" s="192">
        <v>4.8300000000000002E-5</v>
      </c>
      <c r="CC671" s="157">
        <v>0</v>
      </c>
      <c r="CD671" s="157">
        <v>0</v>
      </c>
      <c r="CE671" s="192">
        <v>6.2299999999999996E-5</v>
      </c>
      <c r="CF671" s="192">
        <v>2.7699999999999999E-5</v>
      </c>
      <c r="CG671" s="157">
        <v>1.3879300000000001E-4</v>
      </c>
      <c r="CH671" s="157">
        <v>0</v>
      </c>
      <c r="CI671" s="157">
        <v>1.6974399999999999E-4</v>
      </c>
      <c r="CJ671" s="157">
        <v>1.05927E-4</v>
      </c>
      <c r="CK671" s="157">
        <v>1.61421E-4</v>
      </c>
      <c r="CL671" s="192">
        <v>4.4299999999999999E-5</v>
      </c>
      <c r="CM671" s="192">
        <v>1.88E-5</v>
      </c>
      <c r="CN671" s="192">
        <v>2.65E-5</v>
      </c>
      <c r="CO671" s="157">
        <v>2.7684399999999999E-4</v>
      </c>
      <c r="CP671" s="192">
        <v>7.4999999999999993E-5</v>
      </c>
      <c r="CQ671" s="157">
        <v>1.56212E-4</v>
      </c>
      <c r="CR671" s="192">
        <v>3.4900000000000001E-5</v>
      </c>
      <c r="CS671" s="192">
        <v>6.2500000000000001E-5</v>
      </c>
      <c r="CT671" s="192">
        <v>2.3799999999999999E-5</v>
      </c>
      <c r="CU671" s="192">
        <v>3.9900000000000001E-5</v>
      </c>
      <c r="CV671" s="192">
        <v>8.9599999999999996E-5</v>
      </c>
      <c r="CW671" s="192">
        <v>5.93E-6</v>
      </c>
      <c r="CX671" s="192">
        <v>2.2399999999999999E-5</v>
      </c>
      <c r="CY671" s="157">
        <v>0</v>
      </c>
      <c r="CZ671" s="157">
        <v>0</v>
      </c>
      <c r="DA671" s="192">
        <v>1.2500000000000001E-5</v>
      </c>
      <c r="DB671" s="157">
        <v>0</v>
      </c>
      <c r="DC671" s="157">
        <v>0</v>
      </c>
      <c r="DD671" s="157">
        <v>0</v>
      </c>
      <c r="DE671" s="192">
        <v>1.3200000000000001E-5</v>
      </c>
      <c r="DF671" s="157">
        <v>0</v>
      </c>
      <c r="DG671" s="157">
        <v>2.9411800000000001E-4</v>
      </c>
      <c r="DH671" s="157">
        <v>0</v>
      </c>
      <c r="DI671" s="157">
        <v>0</v>
      </c>
      <c r="DJ671" s="157">
        <v>0</v>
      </c>
      <c r="DK671" s="157">
        <v>0</v>
      </c>
      <c r="DL671" s="192">
        <v>3.0000000000000001E-5</v>
      </c>
      <c r="DM671" s="157">
        <v>0</v>
      </c>
      <c r="DN671" s="192">
        <v>6.6099999999999994E-5</v>
      </c>
      <c r="DO671" s="157">
        <v>0</v>
      </c>
      <c r="DP671" s="192">
        <v>4.4799999999999998E-5</v>
      </c>
      <c r="DQ671" s="157">
        <v>0</v>
      </c>
      <c r="DR671" s="157">
        <v>1.2239400000000001E-4</v>
      </c>
      <c r="DS671" s="157">
        <v>2.0436900000000001E-4</v>
      </c>
      <c r="DT671" s="157">
        <v>0</v>
      </c>
      <c r="DU671" s="157">
        <v>0</v>
      </c>
      <c r="DV671" s="157">
        <v>0</v>
      </c>
      <c r="DW671" s="192">
        <v>8.6899999999999998E-5</v>
      </c>
      <c r="DX671" s="157">
        <v>0</v>
      </c>
      <c r="DY671" s="192">
        <v>5.6700000000000003E-5</v>
      </c>
      <c r="DZ671" s="157">
        <v>0</v>
      </c>
      <c r="EA671" s="157">
        <v>0</v>
      </c>
      <c r="EB671" s="157">
        <v>0</v>
      </c>
      <c r="EC671" s="157">
        <v>0</v>
      </c>
      <c r="ED671" s="157">
        <v>0</v>
      </c>
      <c r="EE671" s="157">
        <v>1.8633899999999999E-4</v>
      </c>
      <c r="EF671" s="192">
        <v>3.2700000000000002E-5</v>
      </c>
      <c r="EG671" s="157">
        <v>0</v>
      </c>
      <c r="EH671" s="192">
        <v>3.9700000000000003E-5</v>
      </c>
      <c r="EI671" s="157">
        <v>0</v>
      </c>
      <c r="EJ671" s="157">
        <v>0</v>
      </c>
      <c r="EK671" s="157">
        <v>0</v>
      </c>
      <c r="EL671" s="157">
        <v>0</v>
      </c>
      <c r="EM671" s="192">
        <v>7.6299999999999998E-6</v>
      </c>
      <c r="EN671" s="192">
        <v>2.6599999999999999E-5</v>
      </c>
      <c r="EO671" s="157">
        <v>0</v>
      </c>
      <c r="EP671" s="157">
        <v>0</v>
      </c>
      <c r="EQ671" s="192">
        <v>1.7799999999999999E-5</v>
      </c>
      <c r="ER671" s="157">
        <v>0</v>
      </c>
      <c r="ES671" s="157">
        <v>0</v>
      </c>
      <c r="ET671" s="157">
        <v>0</v>
      </c>
      <c r="EU671" s="157">
        <v>1.1163999999999999E-4</v>
      </c>
      <c r="EV671" s="192">
        <v>2.0299999999999999E-5</v>
      </c>
      <c r="EW671" s="157">
        <v>0</v>
      </c>
      <c r="EX671" s="157">
        <v>0</v>
      </c>
      <c r="EY671" s="157">
        <v>0</v>
      </c>
      <c r="EZ671" s="157">
        <v>0</v>
      </c>
      <c r="FA671" s="157">
        <v>0</v>
      </c>
      <c r="FB671" s="157">
        <v>0</v>
      </c>
      <c r="FC671" s="157">
        <v>0</v>
      </c>
      <c r="FD671" s="157">
        <v>0</v>
      </c>
      <c r="FE671" s="157">
        <v>0</v>
      </c>
      <c r="FF671" s="157">
        <v>0</v>
      </c>
      <c r="FG671" s="157">
        <v>0</v>
      </c>
      <c r="FH671" s="157">
        <v>1.6596699999999999E-4</v>
      </c>
      <c r="FI671" s="192">
        <v>8.2700000000000004E-5</v>
      </c>
      <c r="FJ671" s="157">
        <v>0</v>
      </c>
      <c r="FK671" s="157">
        <v>0</v>
      </c>
      <c r="FL671" s="192">
        <v>9.6299999999999996E-5</v>
      </c>
      <c r="FM671" s="157">
        <v>0</v>
      </c>
      <c r="FN671" s="192">
        <v>6.8899999999999994E-5</v>
      </c>
      <c r="FO671" s="157">
        <v>0</v>
      </c>
      <c r="FP671" s="157">
        <v>2.0579499999999999E-4</v>
      </c>
      <c r="FQ671" s="157">
        <v>0</v>
      </c>
      <c r="FR671" s="157">
        <v>0</v>
      </c>
      <c r="FS671" s="157">
        <v>0</v>
      </c>
      <c r="FT671" s="157">
        <v>0</v>
      </c>
      <c r="FU671" s="157">
        <v>0</v>
      </c>
      <c r="FV671" s="157">
        <v>0</v>
      </c>
      <c r="FW671" s="157">
        <v>0</v>
      </c>
      <c r="FX671" s="157">
        <v>0</v>
      </c>
      <c r="FY671" s="192">
        <v>8.1500000000000002E-5</v>
      </c>
      <c r="FZ671" s="157">
        <v>0</v>
      </c>
      <c r="GA671" s="157">
        <v>0</v>
      </c>
      <c r="GB671" s="192">
        <v>8.4300000000000003E-5</v>
      </c>
      <c r="GC671" s="192">
        <v>3.7799999999999997E-5</v>
      </c>
      <c r="GD671" s="157">
        <v>0</v>
      </c>
      <c r="GE671" s="157">
        <v>0</v>
      </c>
      <c r="GF671" s="157">
        <v>0</v>
      </c>
      <c r="GG671" s="192">
        <v>6.6699999999999995E-5</v>
      </c>
      <c r="GH671" s="192">
        <v>2.3300000000000001E-5</v>
      </c>
      <c r="GI671" s="192">
        <v>5.1499999999999998E-5</v>
      </c>
      <c r="GJ671" s="157">
        <v>0</v>
      </c>
      <c r="GK671" s="157">
        <v>0</v>
      </c>
      <c r="GL671" s="157">
        <v>0</v>
      </c>
      <c r="GM671" s="192">
        <v>7.6799999999999997E-5</v>
      </c>
      <c r="GN671" s="157">
        <v>0</v>
      </c>
      <c r="GO671" s="157">
        <v>4.7946300000000001E-4</v>
      </c>
      <c r="GP671" s="192">
        <v>7.1299999999999998E-5</v>
      </c>
      <c r="GQ671" s="192">
        <v>6.1699999999999995E-5</v>
      </c>
      <c r="GR671" s="157">
        <v>0</v>
      </c>
      <c r="GS671" s="157">
        <v>0</v>
      </c>
      <c r="GT671" s="157">
        <v>0</v>
      </c>
      <c r="GU671" s="157">
        <v>0</v>
      </c>
      <c r="GV671" s="157">
        <v>0</v>
      </c>
      <c r="GW671" s="157">
        <v>0</v>
      </c>
      <c r="GX671" s="157">
        <v>0</v>
      </c>
      <c r="GY671" s="157">
        <v>0</v>
      </c>
      <c r="GZ671" s="157">
        <v>0</v>
      </c>
      <c r="HA671" s="157">
        <v>0</v>
      </c>
    </row>
    <row r="672" spans="1:209" x14ac:dyDescent="0.2">
      <c r="A672" s="157" t="s">
        <v>4481</v>
      </c>
      <c r="B672" s="157">
        <v>0</v>
      </c>
      <c r="C672" s="157">
        <v>0</v>
      </c>
      <c r="D672" s="157">
        <v>0</v>
      </c>
      <c r="E672" s="157">
        <v>0</v>
      </c>
      <c r="F672" s="192">
        <v>2.6299999999999999E-5</v>
      </c>
      <c r="G672" s="192">
        <v>7.1199999999999996E-5</v>
      </c>
      <c r="H672" s="192">
        <v>9.4500000000000007E-5</v>
      </c>
      <c r="I672" s="157">
        <v>0</v>
      </c>
      <c r="J672" s="192">
        <v>3.4700000000000003E-5</v>
      </c>
      <c r="K672" s="157">
        <v>1.8754700000000001E-4</v>
      </c>
      <c r="L672" s="157">
        <v>0</v>
      </c>
      <c r="M672" s="192">
        <v>8.8200000000000003E-6</v>
      </c>
      <c r="N672" s="157">
        <v>1.85921E-4</v>
      </c>
      <c r="O672" s="192">
        <v>2.1999999999999999E-5</v>
      </c>
      <c r="P672" s="192">
        <v>1.7600000000000001E-5</v>
      </c>
      <c r="Q672" s="157">
        <v>3.4766099999999998E-4</v>
      </c>
      <c r="R672" s="157">
        <v>0</v>
      </c>
      <c r="S672" s="157">
        <v>1.4379900000000001E-4</v>
      </c>
      <c r="T672" s="157">
        <v>6.7888699999999998E-4</v>
      </c>
      <c r="U672" s="157">
        <v>0</v>
      </c>
      <c r="V672" s="192">
        <v>8.1199999999999995E-5</v>
      </c>
      <c r="W672" s="192">
        <v>4.1999999999999998E-5</v>
      </c>
      <c r="X672" s="157">
        <v>0</v>
      </c>
      <c r="Y672" s="157">
        <v>0</v>
      </c>
      <c r="Z672" s="192">
        <v>1.7600000000000001E-5</v>
      </c>
      <c r="AA672" s="157">
        <v>0</v>
      </c>
      <c r="AB672" s="192">
        <v>2.0000000000000002E-5</v>
      </c>
      <c r="AC672" s="192">
        <v>3.8600000000000003E-5</v>
      </c>
      <c r="AD672" s="157">
        <v>0</v>
      </c>
      <c r="AE672" s="157">
        <v>0</v>
      </c>
      <c r="AF672" s="192">
        <v>5.9899999999999999E-5</v>
      </c>
      <c r="AG672" s="192">
        <v>2.6699999999999998E-5</v>
      </c>
      <c r="AH672" s="192">
        <v>4.9100000000000001E-5</v>
      </c>
      <c r="AI672" s="157">
        <v>1.16036E-4</v>
      </c>
      <c r="AJ672" s="157">
        <v>3.1963599999999999E-4</v>
      </c>
      <c r="AK672" s="157">
        <v>0</v>
      </c>
      <c r="AL672" s="157">
        <v>0</v>
      </c>
      <c r="AM672" s="192">
        <v>2.0699999999999998E-5</v>
      </c>
      <c r="AN672" s="192">
        <v>3.3099999999999998E-5</v>
      </c>
      <c r="AO672" s="192">
        <v>5.0599999999999997E-5</v>
      </c>
      <c r="AP672" s="157">
        <v>0</v>
      </c>
      <c r="AQ672" s="192">
        <v>4.1900000000000002E-5</v>
      </c>
      <c r="AR672" s="157">
        <v>1.01895E-4</v>
      </c>
      <c r="AS672" s="157">
        <v>0</v>
      </c>
      <c r="AT672" s="192">
        <v>3.7599999999999999E-5</v>
      </c>
      <c r="AU672" s="157">
        <v>0</v>
      </c>
      <c r="AV672" s="157">
        <v>0</v>
      </c>
      <c r="AW672" s="157">
        <v>0</v>
      </c>
      <c r="AX672" s="157">
        <v>0</v>
      </c>
      <c r="AY672" s="157">
        <v>1.6213100000000001E-4</v>
      </c>
      <c r="AZ672" s="157">
        <v>1.13822E-4</v>
      </c>
      <c r="BA672" s="192">
        <v>9.6299999999999996E-5</v>
      </c>
      <c r="BB672" s="192">
        <v>7.3899999999999994E-5</v>
      </c>
      <c r="BC672" s="157">
        <v>0</v>
      </c>
      <c r="BD672" s="157">
        <v>0</v>
      </c>
      <c r="BE672" s="157">
        <v>0</v>
      </c>
      <c r="BF672" s="157">
        <v>0</v>
      </c>
      <c r="BG672" s="157">
        <v>0</v>
      </c>
      <c r="BH672" s="157">
        <v>0</v>
      </c>
      <c r="BI672" s="157">
        <v>0</v>
      </c>
      <c r="BJ672" s="157">
        <v>1.12644E-4</v>
      </c>
      <c r="BK672" s="157">
        <v>0</v>
      </c>
      <c r="BL672" s="157">
        <v>2.14615E-4</v>
      </c>
      <c r="BM672" s="157">
        <v>0</v>
      </c>
      <c r="BN672" s="157">
        <v>0</v>
      </c>
      <c r="BO672" s="192">
        <v>2.2200000000000001E-5</v>
      </c>
      <c r="BP672" s="157">
        <v>0</v>
      </c>
      <c r="BQ672" s="157">
        <v>0</v>
      </c>
      <c r="BR672" s="192">
        <v>3.1699999999999998E-5</v>
      </c>
      <c r="BS672" s="157">
        <v>0</v>
      </c>
      <c r="BT672" s="157">
        <v>0</v>
      </c>
      <c r="BU672" s="157">
        <v>0</v>
      </c>
      <c r="BV672" s="192">
        <v>4.7500000000000003E-5</v>
      </c>
      <c r="BW672" s="157">
        <v>0</v>
      </c>
      <c r="BX672" s="157">
        <v>0</v>
      </c>
      <c r="BY672" s="192">
        <v>7.5599999999999994E-5</v>
      </c>
      <c r="BZ672" s="192">
        <v>3.0899999999999999E-5</v>
      </c>
      <c r="CA672" s="157">
        <v>0</v>
      </c>
      <c r="CB672" s="157">
        <v>1.20834E-4</v>
      </c>
      <c r="CC672" s="157">
        <v>4.5284900000000001E-4</v>
      </c>
      <c r="CD672" s="157">
        <v>0</v>
      </c>
      <c r="CE672" s="157">
        <v>0</v>
      </c>
      <c r="CF672" s="192">
        <v>2.7699999999999999E-5</v>
      </c>
      <c r="CG672" s="157">
        <v>1.3879300000000001E-4</v>
      </c>
      <c r="CH672" s="157">
        <v>0</v>
      </c>
      <c r="CI672" s="157">
        <v>0</v>
      </c>
      <c r="CJ672" s="157">
        <v>0</v>
      </c>
      <c r="CK672" s="157">
        <v>0</v>
      </c>
      <c r="CL672" s="157">
        <v>0</v>
      </c>
      <c r="CM672" s="157">
        <v>0</v>
      </c>
      <c r="CN672" s="157">
        <v>0</v>
      </c>
      <c r="CO672" s="157">
        <v>0</v>
      </c>
      <c r="CP672" s="157">
        <v>0</v>
      </c>
      <c r="CQ672" s="157">
        <v>0</v>
      </c>
      <c r="CR672" s="192">
        <v>1.7499999999999998E-5</v>
      </c>
      <c r="CS672" s="192">
        <v>4.1699999999999997E-5</v>
      </c>
      <c r="CT672" s="192">
        <v>4.7599999999999998E-5</v>
      </c>
      <c r="CU672" s="157">
        <v>3.7875769999999999E-3</v>
      </c>
      <c r="CV672" s="157">
        <v>7.4684800000000004E-4</v>
      </c>
      <c r="CW672" s="192">
        <v>1.19E-5</v>
      </c>
      <c r="CX672" s="192">
        <v>6.7199999999999994E-5</v>
      </c>
      <c r="CY672" s="157">
        <v>1.10491E-4</v>
      </c>
      <c r="CZ672" s="157">
        <v>0</v>
      </c>
      <c r="DA672" s="192">
        <v>3.7400000000000001E-5</v>
      </c>
      <c r="DB672" s="192">
        <v>1.66E-5</v>
      </c>
      <c r="DC672" s="192">
        <v>6.0999999999999999E-5</v>
      </c>
      <c r="DD672" s="157">
        <v>0</v>
      </c>
      <c r="DE672" s="157">
        <v>0</v>
      </c>
      <c r="DF672" s="157">
        <v>0</v>
      </c>
      <c r="DG672" s="157">
        <v>0</v>
      </c>
      <c r="DH672" s="157">
        <v>0</v>
      </c>
      <c r="DI672" s="157">
        <v>0</v>
      </c>
      <c r="DJ672" s="157">
        <v>0</v>
      </c>
      <c r="DK672" s="157">
        <v>0</v>
      </c>
      <c r="DL672" s="157">
        <v>1.20052E-4</v>
      </c>
      <c r="DM672" s="157">
        <v>1.13323E-4</v>
      </c>
      <c r="DN672" s="192">
        <v>2.1999999999999999E-5</v>
      </c>
      <c r="DO672" s="157">
        <v>0</v>
      </c>
      <c r="DP672" s="157">
        <v>0</v>
      </c>
      <c r="DQ672" s="192">
        <v>1.31E-5</v>
      </c>
      <c r="DR672" s="157">
        <v>3.2638399999999998E-4</v>
      </c>
      <c r="DS672" s="157">
        <v>4.5188249999999998E-3</v>
      </c>
      <c r="DT672" s="192">
        <v>8.4699999999999999E-5</v>
      </c>
      <c r="DU672" s="192">
        <v>6.1600000000000007E-5</v>
      </c>
      <c r="DV672" s="157">
        <v>0</v>
      </c>
      <c r="DW672" s="157">
        <v>0</v>
      </c>
      <c r="DX672" s="192">
        <v>5.4400000000000001E-5</v>
      </c>
      <c r="DY672" s="157">
        <v>6.0740999999999996E-4</v>
      </c>
      <c r="DZ672" s="157">
        <v>0</v>
      </c>
      <c r="EA672" s="157">
        <v>2.2847699999999999E-4</v>
      </c>
      <c r="EB672" s="157">
        <v>4.2249099999999999E-4</v>
      </c>
      <c r="EC672" s="157">
        <v>0</v>
      </c>
      <c r="ED672" s="157">
        <v>0</v>
      </c>
      <c r="EE672" s="157">
        <v>0</v>
      </c>
      <c r="EF672" s="192">
        <v>6.5300000000000002E-5</v>
      </c>
      <c r="EG672" s="157">
        <v>2.1408700000000001E-4</v>
      </c>
      <c r="EH672" s="157">
        <v>0</v>
      </c>
      <c r="EI672" s="157">
        <v>4.9812599999999999E-4</v>
      </c>
      <c r="EJ672" s="192">
        <v>7.9699999999999999E-5</v>
      </c>
      <c r="EK672" s="157">
        <v>0</v>
      </c>
      <c r="EL672" s="157">
        <v>2.0210200000000001E-4</v>
      </c>
      <c r="EM672" s="157">
        <v>0</v>
      </c>
      <c r="EN672" s="157">
        <v>0</v>
      </c>
      <c r="EO672" s="157">
        <v>0</v>
      </c>
      <c r="EP672" s="192">
        <v>1.77E-5</v>
      </c>
      <c r="EQ672" s="157">
        <v>0</v>
      </c>
      <c r="ER672" s="157">
        <v>2.0673999999999999E-4</v>
      </c>
      <c r="ES672" s="157">
        <v>0</v>
      </c>
      <c r="ET672" s="157">
        <v>0</v>
      </c>
      <c r="EU672" s="157">
        <v>0</v>
      </c>
      <c r="EV672" s="157">
        <v>0</v>
      </c>
      <c r="EW672" s="157">
        <v>2.36734E-4</v>
      </c>
      <c r="EX672" s="157">
        <v>0</v>
      </c>
      <c r="EY672" s="157">
        <v>0</v>
      </c>
      <c r="EZ672" s="157">
        <v>4.0747400000000001E-4</v>
      </c>
      <c r="FA672" s="157">
        <v>0</v>
      </c>
      <c r="FB672" s="157">
        <v>0</v>
      </c>
      <c r="FC672" s="192">
        <v>2.7100000000000001E-5</v>
      </c>
      <c r="FD672" s="157">
        <v>0</v>
      </c>
      <c r="FE672" s="157">
        <v>0</v>
      </c>
      <c r="FF672" s="157">
        <v>0</v>
      </c>
      <c r="FG672" s="192">
        <v>7.9599999999999997E-5</v>
      </c>
      <c r="FH672" s="157">
        <v>9.7209399999999995E-4</v>
      </c>
      <c r="FI672" s="157">
        <v>1.65444E-4</v>
      </c>
      <c r="FJ672" s="157">
        <v>0</v>
      </c>
      <c r="FK672" s="157">
        <v>0</v>
      </c>
      <c r="FL672" s="157">
        <v>0</v>
      </c>
      <c r="FM672" s="192">
        <v>4.2299999999999998E-5</v>
      </c>
      <c r="FN672" s="157">
        <v>0</v>
      </c>
      <c r="FO672" s="157">
        <v>0</v>
      </c>
      <c r="FP672" s="157">
        <v>0</v>
      </c>
      <c r="FQ672" s="192">
        <v>1.5699999999999999E-5</v>
      </c>
      <c r="FR672" s="157">
        <v>0</v>
      </c>
      <c r="FS672" s="157">
        <v>0</v>
      </c>
      <c r="FT672" s="157">
        <v>0</v>
      </c>
      <c r="FU672" s="157">
        <v>0</v>
      </c>
      <c r="FV672" s="157">
        <v>8.0382200000000004E-4</v>
      </c>
      <c r="FW672" s="157">
        <v>0</v>
      </c>
      <c r="FX672" s="157">
        <v>1.7912000000000001E-4</v>
      </c>
      <c r="FY672" s="157">
        <v>0</v>
      </c>
      <c r="FZ672" s="157">
        <v>0</v>
      </c>
      <c r="GA672" s="157">
        <v>0</v>
      </c>
      <c r="GB672" s="157">
        <v>2.9495999999999998E-4</v>
      </c>
      <c r="GC672" s="157">
        <v>0</v>
      </c>
      <c r="GD672" s="157">
        <v>1.8401999999999999E-4</v>
      </c>
      <c r="GE672" s="157">
        <v>0</v>
      </c>
      <c r="GF672" s="157">
        <v>0</v>
      </c>
      <c r="GG672" s="157">
        <v>0</v>
      </c>
      <c r="GH672" s="157">
        <v>0</v>
      </c>
      <c r="GI672" s="157">
        <v>0</v>
      </c>
      <c r="GJ672" s="157">
        <v>0</v>
      </c>
      <c r="GK672" s="157">
        <v>0</v>
      </c>
      <c r="GL672" s="157">
        <v>0</v>
      </c>
      <c r="GM672" s="157">
        <v>0</v>
      </c>
      <c r="GN672" s="157">
        <v>0</v>
      </c>
      <c r="GO672" s="157">
        <v>0</v>
      </c>
      <c r="GP672" s="157">
        <v>0</v>
      </c>
      <c r="GQ672" s="157">
        <v>0</v>
      </c>
      <c r="GR672" s="157">
        <v>0</v>
      </c>
      <c r="GS672" s="157">
        <v>0</v>
      </c>
      <c r="GT672" s="157">
        <v>0</v>
      </c>
      <c r="GU672" s="157">
        <v>0</v>
      </c>
      <c r="GV672" s="157">
        <v>0</v>
      </c>
      <c r="GW672" s="157">
        <v>0</v>
      </c>
      <c r="GX672" s="157">
        <v>0</v>
      </c>
      <c r="GY672" s="157">
        <v>0</v>
      </c>
      <c r="GZ672" s="157">
        <v>0</v>
      </c>
      <c r="HA672" s="157">
        <v>0</v>
      </c>
    </row>
    <row r="673" spans="1:209" x14ac:dyDescent="0.2">
      <c r="A673" s="157" t="s">
        <v>4482</v>
      </c>
      <c r="B673" s="157">
        <v>0</v>
      </c>
      <c r="C673" s="192">
        <v>1.15E-5</v>
      </c>
      <c r="D673" s="157">
        <v>0</v>
      </c>
      <c r="E673" s="157">
        <v>0</v>
      </c>
      <c r="F673" s="157">
        <v>0</v>
      </c>
      <c r="G673" s="157">
        <v>0</v>
      </c>
      <c r="H673" s="157">
        <v>0</v>
      </c>
      <c r="I673" s="192">
        <v>9.1899999999999998E-5</v>
      </c>
      <c r="J673" s="157">
        <v>0</v>
      </c>
      <c r="K673" s="157">
        <v>0</v>
      </c>
      <c r="L673" s="157">
        <v>0</v>
      </c>
      <c r="M673" s="192">
        <v>2.65E-5</v>
      </c>
      <c r="N673" s="157">
        <v>0</v>
      </c>
      <c r="O673" s="157">
        <v>0</v>
      </c>
      <c r="P673" s="192">
        <v>8.8200000000000003E-6</v>
      </c>
      <c r="Q673" s="157">
        <v>1.26422E-4</v>
      </c>
      <c r="R673" s="192">
        <v>2.1800000000000001E-5</v>
      </c>
      <c r="S673" s="157">
        <v>0</v>
      </c>
      <c r="T673" s="157">
        <v>0</v>
      </c>
      <c r="U673" s="157">
        <v>0</v>
      </c>
      <c r="V673" s="157">
        <v>0</v>
      </c>
      <c r="W673" s="157">
        <v>0</v>
      </c>
      <c r="X673" s="157">
        <v>0</v>
      </c>
      <c r="Y673" s="157">
        <v>0</v>
      </c>
      <c r="Z673" s="192">
        <v>5.2800000000000003E-5</v>
      </c>
      <c r="AA673" s="157">
        <v>0</v>
      </c>
      <c r="AB673" s="192">
        <v>2.9899999999999998E-5</v>
      </c>
      <c r="AC673" s="192">
        <v>1.9300000000000002E-5</v>
      </c>
      <c r="AD673" s="157">
        <v>0</v>
      </c>
      <c r="AE673" s="157">
        <v>0</v>
      </c>
      <c r="AF673" s="192">
        <v>1.5E-5</v>
      </c>
      <c r="AG673" s="157">
        <v>0</v>
      </c>
      <c r="AH673" s="157">
        <v>0</v>
      </c>
      <c r="AI673" s="157">
        <v>0</v>
      </c>
      <c r="AJ673" s="157">
        <v>0</v>
      </c>
      <c r="AK673" s="192">
        <v>2.3300000000000001E-5</v>
      </c>
      <c r="AL673" s="157">
        <v>0</v>
      </c>
      <c r="AM673" s="157">
        <v>0</v>
      </c>
      <c r="AN673" s="192">
        <v>6.6199999999999996E-5</v>
      </c>
      <c r="AO673" s="192">
        <v>2.5299999999999998E-5</v>
      </c>
      <c r="AP673" s="157">
        <v>0</v>
      </c>
      <c r="AQ673" s="157">
        <v>0</v>
      </c>
      <c r="AR673" s="157">
        <v>0</v>
      </c>
      <c r="AS673" s="157">
        <v>0</v>
      </c>
      <c r="AT673" s="192">
        <v>5.3700000000000003E-6</v>
      </c>
      <c r="AU673" s="157">
        <v>0</v>
      </c>
      <c r="AV673" s="157">
        <v>0</v>
      </c>
      <c r="AW673" s="157">
        <v>0</v>
      </c>
      <c r="AX673" s="157">
        <v>0</v>
      </c>
      <c r="AY673" s="157">
        <v>0</v>
      </c>
      <c r="AZ673" s="157">
        <v>0</v>
      </c>
      <c r="BA673" s="157">
        <v>0</v>
      </c>
      <c r="BB673" s="157">
        <v>0</v>
      </c>
      <c r="BC673" s="157">
        <v>0</v>
      </c>
      <c r="BD673" s="157">
        <v>0</v>
      </c>
      <c r="BE673" s="157">
        <v>0</v>
      </c>
      <c r="BF673" s="157">
        <v>0</v>
      </c>
      <c r="BG673" s="157">
        <v>0</v>
      </c>
      <c r="BH673" s="157">
        <v>0</v>
      </c>
      <c r="BI673" s="157">
        <v>0</v>
      </c>
      <c r="BJ673" s="157">
        <v>0</v>
      </c>
      <c r="BK673" s="157">
        <v>0</v>
      </c>
      <c r="BL673" s="157">
        <v>0</v>
      </c>
      <c r="BM673" s="157">
        <v>0</v>
      </c>
      <c r="BN673" s="157">
        <v>0</v>
      </c>
      <c r="BO673" s="157">
        <v>0</v>
      </c>
      <c r="BP673" s="157">
        <v>0</v>
      </c>
      <c r="BQ673" s="157">
        <v>0</v>
      </c>
      <c r="BR673" s="157">
        <v>0</v>
      </c>
      <c r="BS673" s="157">
        <v>0</v>
      </c>
      <c r="BT673" s="157">
        <v>0</v>
      </c>
      <c r="BU673" s="157">
        <v>0</v>
      </c>
      <c r="BV673" s="157">
        <v>0</v>
      </c>
      <c r="BW673" s="157">
        <v>0</v>
      </c>
      <c r="BX673" s="192">
        <v>4.7899999999999999E-5</v>
      </c>
      <c r="BY673" s="157">
        <v>0</v>
      </c>
      <c r="BZ673" s="157">
        <v>0</v>
      </c>
      <c r="CA673" s="157">
        <v>0</v>
      </c>
      <c r="CB673" s="192">
        <v>4.8300000000000002E-5</v>
      </c>
      <c r="CC673" s="157">
        <v>0</v>
      </c>
      <c r="CD673" s="157">
        <v>0</v>
      </c>
      <c r="CE673" s="157">
        <v>0</v>
      </c>
      <c r="CF673" s="157">
        <v>0</v>
      </c>
      <c r="CG673" s="157">
        <v>0</v>
      </c>
      <c r="CH673" s="157">
        <v>0</v>
      </c>
      <c r="CI673" s="192">
        <v>3.7700000000000002E-5</v>
      </c>
      <c r="CJ673" s="157">
        <v>0</v>
      </c>
      <c r="CK673" s="157">
        <v>0</v>
      </c>
      <c r="CL673" s="192">
        <v>2.2200000000000001E-5</v>
      </c>
      <c r="CM673" s="192">
        <v>1.88E-5</v>
      </c>
      <c r="CN673" s="157">
        <v>0</v>
      </c>
      <c r="CO673" s="157">
        <v>0</v>
      </c>
      <c r="CP673" s="192">
        <v>2.5000000000000001E-5</v>
      </c>
      <c r="CQ673" s="192">
        <v>2.4000000000000001E-5</v>
      </c>
      <c r="CR673" s="192">
        <v>1.7499999999999998E-5</v>
      </c>
      <c r="CS673" s="192">
        <v>2.0800000000000001E-5</v>
      </c>
      <c r="CT673" s="157">
        <v>0</v>
      </c>
      <c r="CU673" s="192">
        <v>3.9900000000000001E-5</v>
      </c>
      <c r="CV673" s="192">
        <v>5.9700000000000001E-5</v>
      </c>
      <c r="CW673" s="192">
        <v>1.19E-5</v>
      </c>
      <c r="CX673" s="157">
        <v>0</v>
      </c>
      <c r="CY673" s="192">
        <v>8.2899999999999996E-5</v>
      </c>
      <c r="CZ673" s="157">
        <v>0</v>
      </c>
      <c r="DA673" s="157">
        <v>0</v>
      </c>
      <c r="DB673" s="192">
        <v>1.66E-5</v>
      </c>
      <c r="DC673" s="192">
        <v>1.0200000000000001E-5</v>
      </c>
      <c r="DD673" s="157">
        <v>0</v>
      </c>
      <c r="DE673" s="192">
        <v>2.65E-5</v>
      </c>
      <c r="DF673" s="157">
        <v>0</v>
      </c>
      <c r="DG673" s="157">
        <v>0</v>
      </c>
      <c r="DH673" s="157">
        <v>0</v>
      </c>
      <c r="DI673" s="157">
        <v>0</v>
      </c>
      <c r="DJ673" s="157">
        <v>0</v>
      </c>
      <c r="DK673" s="157">
        <v>0</v>
      </c>
      <c r="DL673" s="192">
        <v>3.0000000000000001E-5</v>
      </c>
      <c r="DM673" s="192">
        <v>7.5500000000000006E-5</v>
      </c>
      <c r="DN673" s="192">
        <v>4.4100000000000001E-5</v>
      </c>
      <c r="DO673" s="157">
        <v>0</v>
      </c>
      <c r="DP673" s="157">
        <v>0</v>
      </c>
      <c r="DQ673" s="192">
        <v>1.31E-5</v>
      </c>
      <c r="DR673" s="157">
        <v>0</v>
      </c>
      <c r="DS673" s="192">
        <v>4.5399999999999999E-5</v>
      </c>
      <c r="DT673" s="157">
        <v>0</v>
      </c>
      <c r="DU673" s="157">
        <v>0</v>
      </c>
      <c r="DV673" s="157">
        <v>0</v>
      </c>
      <c r="DW673" s="157">
        <v>0</v>
      </c>
      <c r="DX673" s="157">
        <v>0</v>
      </c>
      <c r="DY673" s="157">
        <v>0</v>
      </c>
      <c r="DZ673" s="157">
        <v>0</v>
      </c>
      <c r="EA673" s="192">
        <v>9.1399999999999999E-5</v>
      </c>
      <c r="EB673" s="157">
        <v>0</v>
      </c>
      <c r="EC673" s="157">
        <v>0</v>
      </c>
      <c r="ED673" s="157">
        <v>0</v>
      </c>
      <c r="EE673" s="157">
        <v>0</v>
      </c>
      <c r="EF673" s="192">
        <v>3.2700000000000002E-5</v>
      </c>
      <c r="EG673" s="157">
        <v>0</v>
      </c>
      <c r="EH673" s="157">
        <v>0</v>
      </c>
      <c r="EI673" s="192">
        <v>2.26E-5</v>
      </c>
      <c r="EJ673" s="157">
        <v>0</v>
      </c>
      <c r="EK673" s="157">
        <v>0</v>
      </c>
      <c r="EL673" s="157">
        <v>1.0105100000000001E-4</v>
      </c>
      <c r="EM673" s="157">
        <v>0</v>
      </c>
      <c r="EN673" s="192">
        <v>2.6599999999999999E-5</v>
      </c>
      <c r="EO673" s="157">
        <v>0</v>
      </c>
      <c r="EP673" s="157">
        <v>0</v>
      </c>
      <c r="EQ673" s="192">
        <v>8.8999999999999995E-6</v>
      </c>
      <c r="ER673" s="192">
        <v>2.0699999999999998E-5</v>
      </c>
      <c r="ES673" s="192">
        <v>2.2799999999999999E-5</v>
      </c>
      <c r="ET673" s="157">
        <v>0</v>
      </c>
      <c r="EU673" s="157">
        <v>0</v>
      </c>
      <c r="EV673" s="157">
        <v>0</v>
      </c>
      <c r="EW673" s="157">
        <v>0</v>
      </c>
      <c r="EX673" s="157">
        <v>0</v>
      </c>
      <c r="EY673" s="157">
        <v>0</v>
      </c>
      <c r="EZ673" s="157">
        <v>0</v>
      </c>
      <c r="FA673" s="157">
        <v>0</v>
      </c>
      <c r="FB673" s="157">
        <v>0</v>
      </c>
      <c r="FC673" s="157">
        <v>0</v>
      </c>
      <c r="FD673" s="157">
        <v>0</v>
      </c>
      <c r="FE673" s="157">
        <v>0</v>
      </c>
      <c r="FF673" s="157">
        <v>0</v>
      </c>
      <c r="FG673" s="157">
        <v>0</v>
      </c>
      <c r="FH673" s="192">
        <v>2.37E-5</v>
      </c>
      <c r="FI673" s="157">
        <v>0</v>
      </c>
      <c r="FJ673" s="157">
        <v>0</v>
      </c>
      <c r="FK673" s="157">
        <v>0</v>
      </c>
      <c r="FL673" s="157">
        <v>0</v>
      </c>
      <c r="FM673" s="157">
        <v>0</v>
      </c>
      <c r="FN673" s="157">
        <v>4.9933699999999998E-4</v>
      </c>
      <c r="FO673" s="157">
        <v>0</v>
      </c>
      <c r="FP673" s="157">
        <v>0</v>
      </c>
      <c r="FQ673" s="192">
        <v>1.5699999999999999E-5</v>
      </c>
      <c r="FR673" s="157">
        <v>0</v>
      </c>
      <c r="FS673" s="157">
        <v>0</v>
      </c>
      <c r="FT673" s="157">
        <v>0</v>
      </c>
      <c r="FU673" s="157">
        <v>0</v>
      </c>
      <c r="FV673" s="157">
        <v>0</v>
      </c>
      <c r="FW673" s="157">
        <v>0</v>
      </c>
      <c r="FX673" s="157">
        <v>0</v>
      </c>
      <c r="FY673" s="157">
        <v>0</v>
      </c>
      <c r="FZ673" s="157">
        <v>0</v>
      </c>
      <c r="GA673" s="157">
        <v>0</v>
      </c>
      <c r="GB673" s="157">
        <v>0</v>
      </c>
      <c r="GC673" s="157">
        <v>0</v>
      </c>
      <c r="GD673" s="157">
        <v>0</v>
      </c>
      <c r="GE673" s="157">
        <v>0</v>
      </c>
      <c r="GF673" s="157">
        <v>0</v>
      </c>
      <c r="GG673" s="157">
        <v>0</v>
      </c>
      <c r="GH673" s="157">
        <v>0</v>
      </c>
      <c r="GI673" s="157">
        <v>0</v>
      </c>
      <c r="GJ673" s="157">
        <v>0</v>
      </c>
      <c r="GK673" s="157">
        <v>0</v>
      </c>
      <c r="GL673" s="192">
        <v>3.3099999999999998E-5</v>
      </c>
      <c r="GM673" s="157">
        <v>0</v>
      </c>
      <c r="GN673" s="157">
        <v>0</v>
      </c>
      <c r="GO673" s="157">
        <v>0</v>
      </c>
      <c r="GP673" s="157">
        <v>0</v>
      </c>
      <c r="GQ673" s="157">
        <v>0</v>
      </c>
      <c r="GR673" s="192">
        <v>5.3000000000000001E-5</v>
      </c>
      <c r="GS673" s="157">
        <v>0</v>
      </c>
      <c r="GT673" s="157">
        <v>0</v>
      </c>
      <c r="GU673" s="157">
        <v>0</v>
      </c>
      <c r="GV673" s="157">
        <v>3.1240199999999998E-4</v>
      </c>
      <c r="GW673" s="157">
        <v>0</v>
      </c>
      <c r="GX673" s="157">
        <v>0</v>
      </c>
      <c r="GY673" s="157">
        <v>0</v>
      </c>
      <c r="GZ673" s="157">
        <v>0</v>
      </c>
      <c r="HA673" s="157">
        <v>0</v>
      </c>
    </row>
    <row r="674" spans="1:209" x14ac:dyDescent="0.2">
      <c r="A674" s="157" t="s">
        <v>4483</v>
      </c>
      <c r="B674" s="157">
        <v>0</v>
      </c>
      <c r="C674" s="157">
        <v>0</v>
      </c>
      <c r="D674" s="157">
        <v>0</v>
      </c>
      <c r="E674" s="157">
        <v>0</v>
      </c>
      <c r="F674" s="157">
        <v>0</v>
      </c>
      <c r="G674" s="157">
        <v>0</v>
      </c>
      <c r="H674" s="157">
        <v>0</v>
      </c>
      <c r="I674" s="157">
        <v>0</v>
      </c>
      <c r="J674" s="157">
        <v>0</v>
      </c>
      <c r="K674" s="157">
        <v>0</v>
      </c>
      <c r="L674" s="157">
        <v>0</v>
      </c>
      <c r="M674" s="157">
        <v>0</v>
      </c>
      <c r="N674" s="157">
        <v>0</v>
      </c>
      <c r="O674" s="157">
        <v>0</v>
      </c>
      <c r="P674" s="157">
        <v>0</v>
      </c>
      <c r="Q674" s="157">
        <v>0</v>
      </c>
      <c r="R674" s="157">
        <v>0</v>
      </c>
      <c r="S674" s="157">
        <v>0</v>
      </c>
      <c r="T674" s="157">
        <v>0</v>
      </c>
      <c r="U674" s="157">
        <v>0</v>
      </c>
      <c r="V674" s="157">
        <v>0</v>
      </c>
      <c r="W674" s="157">
        <v>0</v>
      </c>
      <c r="X674" s="157">
        <v>0</v>
      </c>
      <c r="Y674" s="157">
        <v>0</v>
      </c>
      <c r="Z674" s="157">
        <v>0</v>
      </c>
      <c r="AA674" s="157">
        <v>0</v>
      </c>
      <c r="AB674" s="157">
        <v>0</v>
      </c>
      <c r="AC674" s="157">
        <v>0</v>
      </c>
      <c r="AD674" s="157">
        <v>0</v>
      </c>
      <c r="AE674" s="157">
        <v>0</v>
      </c>
      <c r="AF674" s="157">
        <v>0</v>
      </c>
      <c r="AG674" s="157">
        <v>0</v>
      </c>
      <c r="AH674" s="157">
        <v>0</v>
      </c>
      <c r="AI674" s="157">
        <v>0</v>
      </c>
      <c r="AJ674" s="157">
        <v>0</v>
      </c>
      <c r="AK674" s="157">
        <v>0</v>
      </c>
      <c r="AL674" s="157">
        <v>0</v>
      </c>
      <c r="AM674" s="157">
        <v>0</v>
      </c>
      <c r="AN674" s="157">
        <v>0</v>
      </c>
      <c r="AO674" s="157">
        <v>0</v>
      </c>
      <c r="AP674" s="157">
        <v>0</v>
      </c>
      <c r="AQ674" s="157">
        <v>0</v>
      </c>
      <c r="AR674" s="157">
        <v>0</v>
      </c>
      <c r="AS674" s="157">
        <v>0</v>
      </c>
      <c r="AT674" s="157">
        <v>0</v>
      </c>
      <c r="AU674" s="157">
        <v>0</v>
      </c>
      <c r="AV674" s="157">
        <v>0</v>
      </c>
      <c r="AW674" s="157">
        <v>0</v>
      </c>
      <c r="AX674" s="157">
        <v>0</v>
      </c>
      <c r="AY674" s="157">
        <v>0</v>
      </c>
      <c r="AZ674" s="157">
        <v>0</v>
      </c>
      <c r="BA674" s="157">
        <v>0</v>
      </c>
      <c r="BB674" s="157">
        <v>0</v>
      </c>
      <c r="BC674" s="157">
        <v>0</v>
      </c>
      <c r="BD674" s="157">
        <v>0</v>
      </c>
      <c r="BE674" s="157">
        <v>0</v>
      </c>
      <c r="BF674" s="157">
        <v>0</v>
      </c>
      <c r="BG674" s="157">
        <v>0</v>
      </c>
      <c r="BH674" s="157">
        <v>0</v>
      </c>
      <c r="BI674" s="157">
        <v>0</v>
      </c>
      <c r="BJ674" s="157">
        <v>0</v>
      </c>
      <c r="BK674" s="157">
        <v>0</v>
      </c>
      <c r="BL674" s="157">
        <v>0</v>
      </c>
      <c r="BM674" s="157">
        <v>0</v>
      </c>
      <c r="BN674" s="157">
        <v>0</v>
      </c>
      <c r="BO674" s="157">
        <v>0</v>
      </c>
      <c r="BP674" s="157">
        <v>0</v>
      </c>
      <c r="BQ674" s="157">
        <v>0</v>
      </c>
      <c r="BR674" s="157">
        <v>0</v>
      </c>
      <c r="BS674" s="157">
        <v>0</v>
      </c>
      <c r="BT674" s="157">
        <v>0</v>
      </c>
      <c r="BU674" s="157">
        <v>0</v>
      </c>
      <c r="BV674" s="157">
        <v>0</v>
      </c>
      <c r="BW674" s="157">
        <v>0</v>
      </c>
      <c r="BX674" s="157">
        <v>0</v>
      </c>
      <c r="BY674" s="157">
        <v>0</v>
      </c>
      <c r="BZ674" s="157">
        <v>0</v>
      </c>
      <c r="CA674" s="157">
        <v>0</v>
      </c>
      <c r="CB674" s="157">
        <v>0</v>
      </c>
      <c r="CC674" s="157">
        <v>0</v>
      </c>
      <c r="CD674" s="157">
        <v>0</v>
      </c>
      <c r="CE674" s="157">
        <v>0</v>
      </c>
      <c r="CF674" s="157">
        <v>0</v>
      </c>
      <c r="CG674" s="157">
        <v>0</v>
      </c>
      <c r="CH674" s="157">
        <v>0</v>
      </c>
      <c r="CI674" s="157">
        <v>0</v>
      </c>
      <c r="CJ674" s="157">
        <v>0</v>
      </c>
      <c r="CK674" s="157">
        <v>0</v>
      </c>
      <c r="CL674" s="157">
        <v>0</v>
      </c>
      <c r="CM674" s="157">
        <v>0</v>
      </c>
      <c r="CN674" s="157">
        <v>0</v>
      </c>
      <c r="CO674" s="157">
        <v>0</v>
      </c>
      <c r="CP674" s="157">
        <v>0</v>
      </c>
      <c r="CQ674" s="157">
        <v>0</v>
      </c>
      <c r="CR674" s="157">
        <v>0</v>
      </c>
      <c r="CS674" s="157">
        <v>0</v>
      </c>
      <c r="CT674" s="157">
        <v>0</v>
      </c>
      <c r="CU674" s="157">
        <v>0</v>
      </c>
      <c r="CV674" s="157">
        <v>0</v>
      </c>
      <c r="CW674" s="157">
        <v>0</v>
      </c>
      <c r="CX674" s="157">
        <v>0</v>
      </c>
      <c r="CY674" s="157">
        <v>0</v>
      </c>
      <c r="CZ674" s="157">
        <v>0</v>
      </c>
      <c r="DA674" s="157">
        <v>0</v>
      </c>
      <c r="DB674" s="157">
        <v>0</v>
      </c>
      <c r="DC674" s="157">
        <v>0</v>
      </c>
      <c r="DD674" s="157">
        <v>0</v>
      </c>
      <c r="DE674" s="157">
        <v>0</v>
      </c>
      <c r="DF674" s="157">
        <v>0</v>
      </c>
      <c r="DG674" s="157">
        <v>0</v>
      </c>
      <c r="DH674" s="157">
        <v>0</v>
      </c>
      <c r="DI674" s="157">
        <v>0</v>
      </c>
      <c r="DJ674" s="157">
        <v>0</v>
      </c>
      <c r="DK674" s="157">
        <v>0</v>
      </c>
      <c r="DL674" s="157">
        <v>0</v>
      </c>
      <c r="DM674" s="157">
        <v>0</v>
      </c>
      <c r="DN674" s="157">
        <v>0</v>
      </c>
      <c r="DO674" s="157">
        <v>0</v>
      </c>
      <c r="DP674" s="157">
        <v>0</v>
      </c>
      <c r="DQ674" s="157">
        <v>0</v>
      </c>
      <c r="DR674" s="157">
        <v>1.2239400000000001E-4</v>
      </c>
      <c r="DS674" s="157">
        <v>0</v>
      </c>
      <c r="DT674" s="157">
        <v>0</v>
      </c>
      <c r="DU674" s="157">
        <v>0</v>
      </c>
      <c r="DV674" s="157">
        <v>0</v>
      </c>
      <c r="DW674" s="157">
        <v>0</v>
      </c>
      <c r="DX674" s="157">
        <v>0</v>
      </c>
      <c r="DY674" s="157">
        <v>0</v>
      </c>
      <c r="DZ674" s="157">
        <v>0</v>
      </c>
      <c r="EA674" s="157">
        <v>0</v>
      </c>
      <c r="EB674" s="157">
        <v>0</v>
      </c>
      <c r="EC674" s="157">
        <v>0</v>
      </c>
      <c r="ED674" s="157">
        <v>0</v>
      </c>
      <c r="EE674" s="157">
        <v>0</v>
      </c>
      <c r="EF674" s="157">
        <v>0</v>
      </c>
      <c r="EG674" s="157">
        <v>0</v>
      </c>
      <c r="EH674" s="157">
        <v>0</v>
      </c>
      <c r="EI674" s="157">
        <v>0</v>
      </c>
      <c r="EJ674" s="157">
        <v>0</v>
      </c>
      <c r="EK674" s="157">
        <v>0</v>
      </c>
      <c r="EL674" s="157">
        <v>0</v>
      </c>
      <c r="EM674" s="157">
        <v>0</v>
      </c>
      <c r="EN674" s="157">
        <v>0</v>
      </c>
      <c r="EO674" s="157">
        <v>0</v>
      </c>
      <c r="EP674" s="157">
        <v>0</v>
      </c>
      <c r="EQ674" s="157">
        <v>0</v>
      </c>
      <c r="ER674" s="157">
        <v>0</v>
      </c>
      <c r="ES674" s="157">
        <v>0</v>
      </c>
      <c r="ET674" s="157">
        <v>0</v>
      </c>
      <c r="EU674" s="157">
        <v>0</v>
      </c>
      <c r="EV674" s="157">
        <v>0</v>
      </c>
      <c r="EW674" s="157">
        <v>0</v>
      </c>
      <c r="EX674" s="157">
        <v>0</v>
      </c>
      <c r="EY674" s="157">
        <v>0</v>
      </c>
      <c r="EZ674" s="157">
        <v>0</v>
      </c>
      <c r="FA674" s="157">
        <v>0</v>
      </c>
      <c r="FB674" s="157">
        <v>0</v>
      </c>
      <c r="FC674" s="157">
        <v>0</v>
      </c>
      <c r="FD674" s="157">
        <v>0</v>
      </c>
      <c r="FE674" s="157">
        <v>0</v>
      </c>
      <c r="FF674" s="157">
        <v>0</v>
      </c>
      <c r="FG674" s="157">
        <v>0</v>
      </c>
      <c r="FH674" s="192">
        <v>2.37E-5</v>
      </c>
      <c r="FI674" s="157">
        <v>0</v>
      </c>
      <c r="FJ674" s="157">
        <v>0</v>
      </c>
      <c r="FK674" s="157">
        <v>0</v>
      </c>
      <c r="FL674" s="157">
        <v>0</v>
      </c>
      <c r="FM674" s="157">
        <v>0</v>
      </c>
      <c r="FN674" s="157">
        <v>0</v>
      </c>
      <c r="FO674" s="157">
        <v>0</v>
      </c>
      <c r="FP674" s="157">
        <v>0</v>
      </c>
      <c r="FQ674" s="157">
        <v>0</v>
      </c>
      <c r="FR674" s="157">
        <v>0</v>
      </c>
      <c r="FS674" s="157">
        <v>0</v>
      </c>
      <c r="FT674" s="157">
        <v>0</v>
      </c>
      <c r="FU674" s="157">
        <v>0</v>
      </c>
      <c r="FV674" s="157">
        <v>0</v>
      </c>
      <c r="FW674" s="157">
        <v>0</v>
      </c>
      <c r="FX674" s="157">
        <v>0</v>
      </c>
      <c r="FY674" s="157">
        <v>0</v>
      </c>
      <c r="FZ674" s="157">
        <v>0</v>
      </c>
      <c r="GA674" s="157">
        <v>0</v>
      </c>
      <c r="GB674" s="157">
        <v>0</v>
      </c>
      <c r="GC674" s="157">
        <v>0</v>
      </c>
      <c r="GD674" s="157">
        <v>0</v>
      </c>
      <c r="GE674" s="157">
        <v>0</v>
      </c>
      <c r="GF674" s="157">
        <v>0</v>
      </c>
      <c r="GG674" s="157">
        <v>0</v>
      </c>
      <c r="GH674" s="157">
        <v>0</v>
      </c>
      <c r="GI674" s="157">
        <v>0</v>
      </c>
      <c r="GJ674" s="157">
        <v>0</v>
      </c>
      <c r="GK674" s="157">
        <v>0</v>
      </c>
      <c r="GL674" s="157">
        <v>0</v>
      </c>
      <c r="GM674" s="157">
        <v>0</v>
      </c>
      <c r="GN674" s="157">
        <v>0</v>
      </c>
      <c r="GO674" s="157">
        <v>0</v>
      </c>
      <c r="GP674" s="157">
        <v>0</v>
      </c>
      <c r="GQ674" s="157">
        <v>0</v>
      </c>
      <c r="GR674" s="157">
        <v>0</v>
      </c>
      <c r="GS674" s="157">
        <v>0</v>
      </c>
      <c r="GT674" s="157">
        <v>0</v>
      </c>
      <c r="GU674" s="157">
        <v>0</v>
      </c>
      <c r="GV674" s="157">
        <v>0</v>
      </c>
      <c r="GW674" s="157">
        <v>0</v>
      </c>
      <c r="GX674" s="157">
        <v>0</v>
      </c>
      <c r="GY674" s="157">
        <v>0</v>
      </c>
      <c r="GZ674" s="157">
        <v>0</v>
      </c>
      <c r="HA674" s="157">
        <v>0</v>
      </c>
    </row>
    <row r="675" spans="1:209" x14ac:dyDescent="0.2">
      <c r="A675" s="157" t="s">
        <v>4484</v>
      </c>
      <c r="B675" s="157">
        <v>0</v>
      </c>
      <c r="C675" s="157">
        <v>0</v>
      </c>
      <c r="D675" s="157">
        <v>0</v>
      </c>
      <c r="E675" s="157">
        <v>0</v>
      </c>
      <c r="F675" s="157">
        <v>0</v>
      </c>
      <c r="G675" s="157">
        <v>3.1323000000000001E-4</v>
      </c>
      <c r="H675" s="157">
        <v>0</v>
      </c>
      <c r="I675" s="157">
        <v>0</v>
      </c>
      <c r="J675" s="157">
        <v>2.6873799999999997E-4</v>
      </c>
      <c r="K675" s="157">
        <v>0</v>
      </c>
      <c r="L675" s="157">
        <v>0</v>
      </c>
      <c r="M675" s="157">
        <v>0</v>
      </c>
      <c r="N675" s="157">
        <v>0</v>
      </c>
      <c r="O675" s="157">
        <v>3.5173499999999999E-4</v>
      </c>
      <c r="P675" s="157">
        <v>0</v>
      </c>
      <c r="Q675" s="157">
        <v>0</v>
      </c>
      <c r="R675" s="157">
        <v>0</v>
      </c>
      <c r="S675" s="157">
        <v>0</v>
      </c>
      <c r="T675" s="157">
        <v>0</v>
      </c>
      <c r="U675" s="157">
        <v>0</v>
      </c>
      <c r="V675" s="157">
        <v>0</v>
      </c>
      <c r="W675" s="157">
        <v>1.78426E-4</v>
      </c>
      <c r="X675" s="157">
        <v>0</v>
      </c>
      <c r="Y675" s="157">
        <v>0</v>
      </c>
      <c r="Z675" s="157">
        <v>0</v>
      </c>
      <c r="AA675" s="157">
        <v>0</v>
      </c>
      <c r="AB675" s="157">
        <v>0</v>
      </c>
      <c r="AC675" s="157">
        <v>0</v>
      </c>
      <c r="AD675" s="157">
        <v>0</v>
      </c>
      <c r="AE675" s="157">
        <v>0</v>
      </c>
      <c r="AF675" s="157">
        <v>1.3479099999999999E-4</v>
      </c>
      <c r="AG675" s="157">
        <v>0</v>
      </c>
      <c r="AH675" s="157">
        <v>0</v>
      </c>
      <c r="AI675" s="157">
        <v>1.5471500000000001E-4</v>
      </c>
      <c r="AJ675" s="157">
        <v>0</v>
      </c>
      <c r="AK675" s="157">
        <v>0</v>
      </c>
      <c r="AL675" s="157">
        <v>0</v>
      </c>
      <c r="AM675" s="157">
        <v>0</v>
      </c>
      <c r="AN675" s="157">
        <v>0</v>
      </c>
      <c r="AO675" s="157">
        <v>0</v>
      </c>
      <c r="AP675" s="157">
        <v>0</v>
      </c>
      <c r="AQ675" s="157">
        <v>0</v>
      </c>
      <c r="AR675" s="157">
        <v>0</v>
      </c>
      <c r="AS675" s="157">
        <v>0</v>
      </c>
      <c r="AT675" s="157">
        <v>0</v>
      </c>
      <c r="AU675" s="157">
        <v>0</v>
      </c>
      <c r="AV675" s="157">
        <v>0</v>
      </c>
      <c r="AW675" s="157">
        <v>0</v>
      </c>
      <c r="AX675" s="157">
        <v>0</v>
      </c>
      <c r="AY675" s="157">
        <v>0</v>
      </c>
      <c r="AZ675" s="157">
        <v>0</v>
      </c>
      <c r="BA675" s="157">
        <v>0</v>
      </c>
      <c r="BB675" s="157">
        <v>0</v>
      </c>
      <c r="BC675" s="157">
        <v>0</v>
      </c>
      <c r="BD675" s="157">
        <v>0</v>
      </c>
      <c r="BE675" s="157">
        <v>0</v>
      </c>
      <c r="BF675" s="157">
        <v>0</v>
      </c>
      <c r="BG675" s="157">
        <v>0</v>
      </c>
      <c r="BH675" s="157">
        <v>0</v>
      </c>
      <c r="BI675" s="157">
        <v>0</v>
      </c>
      <c r="BJ675" s="157">
        <v>0</v>
      </c>
      <c r="BK675" s="157">
        <v>0</v>
      </c>
      <c r="BL675" s="157">
        <v>0</v>
      </c>
      <c r="BM675" s="157">
        <v>0</v>
      </c>
      <c r="BN675" s="157">
        <v>0</v>
      </c>
      <c r="BO675" s="157">
        <v>0</v>
      </c>
      <c r="BP675" s="157">
        <v>0</v>
      </c>
      <c r="BQ675" s="157">
        <v>0</v>
      </c>
      <c r="BR675" s="157">
        <v>0</v>
      </c>
      <c r="BS675" s="157">
        <v>0</v>
      </c>
      <c r="BT675" s="157">
        <v>0</v>
      </c>
      <c r="BU675" s="157">
        <v>0</v>
      </c>
      <c r="BV675" s="157">
        <v>0</v>
      </c>
      <c r="BW675" s="157">
        <v>0</v>
      </c>
      <c r="BX675" s="157">
        <v>0</v>
      </c>
      <c r="BY675" s="157">
        <v>3.7776699999999999E-4</v>
      </c>
      <c r="BZ675" s="157">
        <v>1.5473200000000001E-4</v>
      </c>
      <c r="CA675" s="157">
        <v>0</v>
      </c>
      <c r="CB675" s="157">
        <v>0</v>
      </c>
      <c r="CC675" s="157">
        <v>4.8907699999999998E-4</v>
      </c>
      <c r="CD675" s="157">
        <v>0</v>
      </c>
      <c r="CE675" s="157">
        <v>3.1129399999999999E-4</v>
      </c>
      <c r="CF675" s="157">
        <v>1.6615400000000001E-4</v>
      </c>
      <c r="CG675" s="157">
        <v>0</v>
      </c>
      <c r="CH675" s="157">
        <v>0</v>
      </c>
      <c r="CI675" s="157">
        <v>0</v>
      </c>
      <c r="CJ675" s="157">
        <v>0</v>
      </c>
      <c r="CK675" s="157">
        <v>0</v>
      </c>
      <c r="CL675" s="192">
        <v>4.4299999999999999E-5</v>
      </c>
      <c r="CM675" s="157">
        <v>0</v>
      </c>
      <c r="CN675" s="157">
        <v>0</v>
      </c>
      <c r="CO675" s="157">
        <v>0</v>
      </c>
      <c r="CP675" s="157">
        <v>0</v>
      </c>
      <c r="CQ675" s="157">
        <v>0</v>
      </c>
      <c r="CR675" s="157">
        <v>0</v>
      </c>
      <c r="CS675" s="157">
        <v>0</v>
      </c>
      <c r="CT675" s="157">
        <v>0</v>
      </c>
      <c r="CU675" s="157">
        <v>0</v>
      </c>
      <c r="CV675" s="157">
        <v>0</v>
      </c>
      <c r="CW675" s="157">
        <v>0</v>
      </c>
      <c r="CX675" s="157">
        <v>0</v>
      </c>
      <c r="CY675" s="157">
        <v>0</v>
      </c>
      <c r="CZ675" s="157">
        <v>0</v>
      </c>
      <c r="DA675" s="157">
        <v>0</v>
      </c>
      <c r="DB675" s="157">
        <v>0</v>
      </c>
      <c r="DC675" s="157">
        <v>0</v>
      </c>
      <c r="DD675" s="192">
        <v>1.5E-5</v>
      </c>
      <c r="DE675" s="157">
        <v>0</v>
      </c>
      <c r="DF675" s="157">
        <v>0</v>
      </c>
      <c r="DG675" s="157">
        <v>0</v>
      </c>
      <c r="DH675" s="157">
        <v>0</v>
      </c>
      <c r="DI675" s="192">
        <v>2.02E-5</v>
      </c>
      <c r="DJ675" s="157">
        <v>0</v>
      </c>
      <c r="DK675" s="157">
        <v>0</v>
      </c>
      <c r="DL675" s="157">
        <v>0</v>
      </c>
      <c r="DM675" s="157">
        <v>0</v>
      </c>
      <c r="DN675" s="192">
        <v>2.1999999999999999E-5</v>
      </c>
      <c r="DO675" s="157">
        <v>0</v>
      </c>
      <c r="DP675" s="157">
        <v>0</v>
      </c>
      <c r="DQ675" s="157">
        <v>0</v>
      </c>
      <c r="DR675" s="157">
        <v>0</v>
      </c>
      <c r="DS675" s="157">
        <v>0</v>
      </c>
      <c r="DT675" s="157">
        <v>0</v>
      </c>
      <c r="DU675" s="157">
        <v>0</v>
      </c>
      <c r="DV675" s="157">
        <v>3.0356200000000001E-4</v>
      </c>
      <c r="DW675" s="157">
        <v>0</v>
      </c>
      <c r="DX675" s="157">
        <v>3.2635299999999998E-4</v>
      </c>
      <c r="DY675" s="157">
        <v>0</v>
      </c>
      <c r="DZ675" s="157">
        <v>0</v>
      </c>
      <c r="EA675" s="157">
        <v>0</v>
      </c>
      <c r="EB675" s="157">
        <v>0</v>
      </c>
      <c r="EC675" s="157">
        <v>0</v>
      </c>
      <c r="ED675" s="157">
        <v>0</v>
      </c>
      <c r="EE675" s="157">
        <v>0</v>
      </c>
      <c r="EF675" s="157">
        <v>0</v>
      </c>
      <c r="EG675" s="157">
        <v>0</v>
      </c>
      <c r="EH675" s="157">
        <v>0</v>
      </c>
      <c r="EI675" s="157">
        <v>0</v>
      </c>
      <c r="EJ675" s="157">
        <v>0</v>
      </c>
      <c r="EK675" s="157">
        <v>0</v>
      </c>
      <c r="EL675" s="157">
        <v>0</v>
      </c>
      <c r="EM675" s="192">
        <v>7.6299999999999998E-6</v>
      </c>
      <c r="EN675" s="157">
        <v>0</v>
      </c>
      <c r="EO675" s="157">
        <v>0</v>
      </c>
      <c r="EP675" s="157">
        <v>1.9422600000000001E-4</v>
      </c>
      <c r="EQ675" s="157">
        <v>0</v>
      </c>
      <c r="ER675" s="157">
        <v>5.3752300000000004E-4</v>
      </c>
      <c r="ES675" s="157">
        <v>0</v>
      </c>
      <c r="ET675" s="157">
        <v>0</v>
      </c>
      <c r="EU675" s="157">
        <v>0</v>
      </c>
      <c r="EV675" s="157">
        <v>0</v>
      </c>
      <c r="EW675" s="157">
        <v>0</v>
      </c>
      <c r="EX675" s="157">
        <v>0</v>
      </c>
      <c r="EY675" s="157">
        <v>0</v>
      </c>
      <c r="EZ675" s="157">
        <v>0</v>
      </c>
      <c r="FA675" s="157">
        <v>0</v>
      </c>
      <c r="FB675" s="157">
        <v>0</v>
      </c>
      <c r="FC675" s="157">
        <v>0</v>
      </c>
      <c r="FD675" s="157">
        <v>0</v>
      </c>
      <c r="FE675" s="157">
        <v>0</v>
      </c>
      <c r="FF675" s="157">
        <v>0</v>
      </c>
      <c r="FG675" s="157">
        <v>0</v>
      </c>
      <c r="FH675" s="157">
        <v>0</v>
      </c>
      <c r="FI675" s="157">
        <v>0</v>
      </c>
      <c r="FJ675" s="157">
        <v>5.9681899999999995E-4</v>
      </c>
      <c r="FK675" s="157">
        <v>0</v>
      </c>
      <c r="FL675" s="157">
        <v>0</v>
      </c>
      <c r="FM675" s="157">
        <v>0</v>
      </c>
      <c r="FN675" s="157">
        <v>0</v>
      </c>
      <c r="FO675" s="157">
        <v>0</v>
      </c>
      <c r="FP675" s="157">
        <v>0</v>
      </c>
      <c r="FQ675" s="157">
        <v>0</v>
      </c>
      <c r="FR675" s="157">
        <v>0</v>
      </c>
      <c r="FS675" s="157">
        <v>0</v>
      </c>
      <c r="FT675" s="157">
        <v>0</v>
      </c>
      <c r="FU675" s="157">
        <v>0</v>
      </c>
      <c r="FV675" s="157">
        <v>0</v>
      </c>
      <c r="FW675" s="157">
        <v>0</v>
      </c>
      <c r="FX675" s="157">
        <v>3.5824000000000001E-4</v>
      </c>
      <c r="FY675" s="157">
        <v>0</v>
      </c>
      <c r="FZ675" s="157">
        <v>0</v>
      </c>
      <c r="GA675" s="157">
        <v>0</v>
      </c>
      <c r="GB675" s="157">
        <v>0</v>
      </c>
      <c r="GC675" s="157">
        <v>0</v>
      </c>
      <c r="GD675" s="157">
        <v>4.4164699999999998E-4</v>
      </c>
      <c r="GE675" s="157">
        <v>4.0665999999999999E-4</v>
      </c>
      <c r="GF675" s="157">
        <v>0</v>
      </c>
      <c r="GG675" s="192">
        <v>2.2200000000000001E-5</v>
      </c>
      <c r="GH675" s="192">
        <v>2.3300000000000001E-5</v>
      </c>
      <c r="GI675" s="157">
        <v>1.0291800000000001E-4</v>
      </c>
      <c r="GJ675" s="157">
        <v>1.6162899999999999E-4</v>
      </c>
      <c r="GK675" s="157">
        <v>0</v>
      </c>
      <c r="GL675" s="157">
        <v>0</v>
      </c>
      <c r="GM675" s="157">
        <v>3.0716100000000002E-4</v>
      </c>
      <c r="GN675" s="157">
        <v>0</v>
      </c>
      <c r="GO675" s="157">
        <v>0</v>
      </c>
      <c r="GP675" s="157">
        <v>0</v>
      </c>
      <c r="GQ675" s="157">
        <v>0</v>
      </c>
      <c r="GR675" s="157">
        <v>0</v>
      </c>
      <c r="GS675" s="157">
        <v>0</v>
      </c>
      <c r="GT675" s="157">
        <v>0</v>
      </c>
      <c r="GU675" s="157">
        <v>0</v>
      </c>
      <c r="GV675" s="157">
        <v>0</v>
      </c>
      <c r="GW675" s="157">
        <v>0</v>
      </c>
      <c r="GX675" s="157">
        <v>0</v>
      </c>
      <c r="GY675" s="157">
        <v>0</v>
      </c>
      <c r="GZ675" s="157">
        <v>0</v>
      </c>
      <c r="HA675" s="157">
        <v>0</v>
      </c>
    </row>
    <row r="676" spans="1:209" x14ac:dyDescent="0.2">
      <c r="A676" s="157" t="s">
        <v>4485</v>
      </c>
      <c r="B676" s="192">
        <v>1.49E-5</v>
      </c>
      <c r="C676" s="192">
        <v>5.7400000000000001E-6</v>
      </c>
      <c r="D676" s="157">
        <v>0</v>
      </c>
      <c r="E676" s="157">
        <v>0</v>
      </c>
      <c r="F676" s="192">
        <v>1.3200000000000001E-5</v>
      </c>
      <c r="G676" s="157">
        <v>0</v>
      </c>
      <c r="H676" s="157">
        <v>7.8787300000000002E-4</v>
      </c>
      <c r="I676" s="157">
        <v>0</v>
      </c>
      <c r="J676" s="157">
        <v>0</v>
      </c>
      <c r="K676" s="157">
        <v>0</v>
      </c>
      <c r="L676" s="157">
        <v>0</v>
      </c>
      <c r="M676" s="157">
        <v>0</v>
      </c>
      <c r="N676" s="157">
        <v>0</v>
      </c>
      <c r="O676" s="157">
        <v>0</v>
      </c>
      <c r="P676" s="157">
        <v>0</v>
      </c>
      <c r="Q676" s="157">
        <v>0</v>
      </c>
      <c r="R676" s="157">
        <v>0</v>
      </c>
      <c r="S676" s="157">
        <v>0</v>
      </c>
      <c r="T676" s="157">
        <v>0</v>
      </c>
      <c r="U676" s="157">
        <v>0</v>
      </c>
      <c r="V676" s="157">
        <v>0</v>
      </c>
      <c r="W676" s="157">
        <v>0</v>
      </c>
      <c r="X676" s="157">
        <v>0</v>
      </c>
      <c r="Y676" s="157">
        <v>0</v>
      </c>
      <c r="Z676" s="157">
        <v>0</v>
      </c>
      <c r="AA676" s="157">
        <v>0</v>
      </c>
      <c r="AB676" s="157">
        <v>0</v>
      </c>
      <c r="AC676" s="157">
        <v>0</v>
      </c>
      <c r="AD676" s="157">
        <v>0</v>
      </c>
      <c r="AE676" s="157">
        <v>0</v>
      </c>
      <c r="AF676" s="157">
        <v>0</v>
      </c>
      <c r="AG676" s="157">
        <v>0</v>
      </c>
      <c r="AH676" s="157">
        <v>0</v>
      </c>
      <c r="AI676" s="157">
        <v>9.2829000000000002E-4</v>
      </c>
      <c r="AJ676" s="157">
        <v>0</v>
      </c>
      <c r="AK676" s="157">
        <v>0</v>
      </c>
      <c r="AL676" s="157">
        <v>0</v>
      </c>
      <c r="AM676" s="157">
        <v>0</v>
      </c>
      <c r="AN676" s="157">
        <v>0</v>
      </c>
      <c r="AO676" s="157">
        <v>0</v>
      </c>
      <c r="AP676" s="157">
        <v>0</v>
      </c>
      <c r="AQ676" s="157">
        <v>0</v>
      </c>
      <c r="AR676" s="157">
        <v>0</v>
      </c>
      <c r="AS676" s="157">
        <v>2.4593520000000002E-3</v>
      </c>
      <c r="AT676" s="157">
        <v>9.4574299999999997E-4</v>
      </c>
      <c r="AU676" s="157">
        <v>0</v>
      </c>
      <c r="AV676" s="157">
        <v>0</v>
      </c>
      <c r="AW676" s="157">
        <v>0</v>
      </c>
      <c r="AX676" s="157">
        <v>0</v>
      </c>
      <c r="AY676" s="157">
        <v>0</v>
      </c>
      <c r="AZ676" s="157">
        <v>0</v>
      </c>
      <c r="BA676" s="157">
        <v>0</v>
      </c>
      <c r="BB676" s="157">
        <v>0</v>
      </c>
      <c r="BC676" s="157">
        <v>0</v>
      </c>
      <c r="BD676" s="192">
        <v>3.6999999999999998E-5</v>
      </c>
      <c r="BE676" s="157">
        <v>0</v>
      </c>
      <c r="BF676" s="157">
        <v>0</v>
      </c>
      <c r="BG676" s="157">
        <v>3.6552749999999999E-3</v>
      </c>
      <c r="BH676" s="157">
        <v>1.5287429999999999E-3</v>
      </c>
      <c r="BI676" s="157">
        <v>1.1920240000000001E-3</v>
      </c>
      <c r="BJ676" s="157">
        <v>0</v>
      </c>
      <c r="BK676" s="192">
        <v>3.4400000000000003E-5</v>
      </c>
      <c r="BL676" s="157">
        <v>6.0807700000000005E-4</v>
      </c>
      <c r="BM676" s="157">
        <v>7.1548820000000004E-3</v>
      </c>
      <c r="BN676" s="157">
        <v>4.2799709999999996E-3</v>
      </c>
      <c r="BO676" s="157">
        <v>1.5570429999999999E-3</v>
      </c>
      <c r="BP676" s="157">
        <v>5.0614029999999999E-3</v>
      </c>
      <c r="BQ676" s="157">
        <v>3.7065819999999999E-3</v>
      </c>
      <c r="BR676" s="192">
        <v>1.06E-5</v>
      </c>
      <c r="BS676" s="157">
        <v>4.1350400000000004E-3</v>
      </c>
      <c r="BT676" s="157">
        <v>4.9791569999999997E-3</v>
      </c>
      <c r="BU676" s="157">
        <v>1.3204146E-2</v>
      </c>
      <c r="BV676" s="157">
        <v>0</v>
      </c>
      <c r="BW676" s="157">
        <v>0</v>
      </c>
      <c r="BX676" s="192">
        <v>4.7899999999999999E-5</v>
      </c>
      <c r="BY676" s="157">
        <v>2.2414179999999998E-3</v>
      </c>
      <c r="BZ676" s="157">
        <v>4.3324900000000003E-4</v>
      </c>
      <c r="CA676" s="157">
        <v>0</v>
      </c>
      <c r="CB676" s="157">
        <v>0</v>
      </c>
      <c r="CC676" s="157">
        <v>1.59403E-3</v>
      </c>
      <c r="CD676" s="157">
        <v>0</v>
      </c>
      <c r="CE676" s="157">
        <v>4.0468200000000001E-4</v>
      </c>
      <c r="CF676" s="157">
        <v>1.38462E-4</v>
      </c>
      <c r="CG676" s="157">
        <v>0</v>
      </c>
      <c r="CH676" s="157">
        <v>0</v>
      </c>
      <c r="CI676" s="192">
        <v>3.7700000000000002E-5</v>
      </c>
      <c r="CJ676" s="157">
        <v>0</v>
      </c>
      <c r="CK676" s="157">
        <v>0</v>
      </c>
      <c r="CL676" s="157">
        <v>1.88326E-4</v>
      </c>
      <c r="CM676" s="157">
        <v>0</v>
      </c>
      <c r="CN676" s="157">
        <v>0</v>
      </c>
      <c r="CO676" s="157">
        <v>0</v>
      </c>
      <c r="CP676" s="157">
        <v>0</v>
      </c>
      <c r="CQ676" s="157">
        <v>0</v>
      </c>
      <c r="CR676" s="157">
        <v>0</v>
      </c>
      <c r="CS676" s="157">
        <v>0</v>
      </c>
      <c r="CT676" s="157">
        <v>0</v>
      </c>
      <c r="CU676" s="157">
        <v>0</v>
      </c>
      <c r="CV676" s="157">
        <v>0</v>
      </c>
      <c r="CW676" s="157">
        <v>0</v>
      </c>
      <c r="CX676" s="157">
        <v>0</v>
      </c>
      <c r="CY676" s="157">
        <v>0</v>
      </c>
      <c r="CZ676" s="192">
        <v>3.8099999999999998E-5</v>
      </c>
      <c r="DA676" s="157">
        <v>0</v>
      </c>
      <c r="DB676" s="157">
        <v>0</v>
      </c>
      <c r="DC676" s="157">
        <v>0</v>
      </c>
      <c r="DD676" s="157">
        <v>0</v>
      </c>
      <c r="DE676" s="157">
        <v>0</v>
      </c>
      <c r="DF676" s="157">
        <v>0</v>
      </c>
      <c r="DG676" s="157">
        <v>0</v>
      </c>
      <c r="DH676" s="157">
        <v>0</v>
      </c>
      <c r="DI676" s="157">
        <v>1.20995E-4</v>
      </c>
      <c r="DJ676" s="157">
        <v>0</v>
      </c>
      <c r="DK676" s="157">
        <v>0</v>
      </c>
      <c r="DL676" s="157">
        <v>0</v>
      </c>
      <c r="DM676" s="157">
        <v>0</v>
      </c>
      <c r="DN676" s="157">
        <v>0</v>
      </c>
      <c r="DO676" s="157">
        <v>0</v>
      </c>
      <c r="DP676" s="157">
        <v>0</v>
      </c>
      <c r="DQ676" s="157">
        <v>0</v>
      </c>
      <c r="DR676" s="157">
        <v>0</v>
      </c>
      <c r="DS676" s="157">
        <v>0</v>
      </c>
      <c r="DT676" s="157">
        <v>0</v>
      </c>
      <c r="DU676" s="157">
        <v>0</v>
      </c>
      <c r="DV676" s="157">
        <v>0</v>
      </c>
      <c r="DW676" s="157">
        <v>0</v>
      </c>
      <c r="DX676" s="157">
        <v>7.3429400000000003E-4</v>
      </c>
      <c r="DY676" s="157">
        <v>0</v>
      </c>
      <c r="DZ676" s="157">
        <v>0</v>
      </c>
      <c r="EA676" s="157">
        <v>0</v>
      </c>
      <c r="EB676" s="157">
        <v>0</v>
      </c>
      <c r="EC676" s="157">
        <v>0</v>
      </c>
      <c r="ED676" s="157">
        <v>0</v>
      </c>
      <c r="EE676" s="157">
        <v>0</v>
      </c>
      <c r="EF676" s="157">
        <v>0</v>
      </c>
      <c r="EG676" s="157">
        <v>0</v>
      </c>
      <c r="EH676" s="157">
        <v>0</v>
      </c>
      <c r="EI676" s="157">
        <v>0</v>
      </c>
      <c r="EJ676" s="157">
        <v>0</v>
      </c>
      <c r="EK676" s="157">
        <v>0</v>
      </c>
      <c r="EL676" s="157">
        <v>0</v>
      </c>
      <c r="EM676" s="157">
        <v>0</v>
      </c>
      <c r="EN676" s="157">
        <v>0</v>
      </c>
      <c r="EO676" s="157">
        <v>0</v>
      </c>
      <c r="EP676" s="157">
        <v>0</v>
      </c>
      <c r="EQ676" s="157">
        <v>0</v>
      </c>
      <c r="ER676" s="157">
        <v>1.1990900000000001E-3</v>
      </c>
      <c r="ES676" s="157">
        <v>0</v>
      </c>
      <c r="ET676" s="157">
        <v>0</v>
      </c>
      <c r="EU676" s="157">
        <v>0</v>
      </c>
      <c r="EV676" s="157">
        <v>0</v>
      </c>
      <c r="EW676" s="157">
        <v>0</v>
      </c>
      <c r="EX676" s="157">
        <v>0</v>
      </c>
      <c r="EY676" s="157">
        <v>0</v>
      </c>
      <c r="EZ676" s="157">
        <v>0</v>
      </c>
      <c r="FA676" s="157">
        <v>0</v>
      </c>
      <c r="FB676" s="157">
        <v>0</v>
      </c>
      <c r="FC676" s="157">
        <v>0</v>
      </c>
      <c r="FD676" s="157">
        <v>0</v>
      </c>
      <c r="FE676" s="157">
        <v>1.6836150000000001E-3</v>
      </c>
      <c r="FF676" s="157">
        <v>1.254748E-3</v>
      </c>
      <c r="FG676" s="157">
        <v>2.3889150000000001E-3</v>
      </c>
      <c r="FH676" s="157">
        <v>0</v>
      </c>
      <c r="FI676" s="157">
        <v>0</v>
      </c>
      <c r="FJ676" s="157">
        <v>0</v>
      </c>
      <c r="FK676" s="192">
        <v>9.2399999999999996E-5</v>
      </c>
      <c r="FL676" s="157">
        <v>0</v>
      </c>
      <c r="FM676" s="157">
        <v>0</v>
      </c>
      <c r="FN676" s="157">
        <v>0</v>
      </c>
      <c r="FO676" s="157">
        <v>0</v>
      </c>
      <c r="FP676" s="192">
        <v>4.1199999999999999E-5</v>
      </c>
      <c r="FQ676" s="157">
        <v>0</v>
      </c>
      <c r="FR676" s="157">
        <v>0</v>
      </c>
      <c r="FS676" s="157">
        <v>0</v>
      </c>
      <c r="FT676" s="157">
        <v>0</v>
      </c>
      <c r="FU676" s="157">
        <v>0</v>
      </c>
      <c r="FV676" s="157">
        <v>0</v>
      </c>
      <c r="FW676" s="157">
        <v>0</v>
      </c>
      <c r="FX676" s="157">
        <v>9.2118699999999996E-4</v>
      </c>
      <c r="FY676" s="157">
        <v>0</v>
      </c>
      <c r="FZ676" s="157">
        <v>0</v>
      </c>
      <c r="GA676" s="157">
        <v>0</v>
      </c>
      <c r="GB676" s="157">
        <v>0</v>
      </c>
      <c r="GC676" s="157">
        <v>0</v>
      </c>
      <c r="GD676" s="157">
        <v>8.0968700000000002E-4</v>
      </c>
      <c r="GE676" s="157">
        <v>8.5850499999999997E-4</v>
      </c>
      <c r="GF676" s="157">
        <v>0</v>
      </c>
      <c r="GG676" s="157">
        <v>0</v>
      </c>
      <c r="GH676" s="157">
        <v>0</v>
      </c>
      <c r="GI676" s="157">
        <v>0</v>
      </c>
      <c r="GJ676" s="157">
        <v>0</v>
      </c>
      <c r="GK676" s="157">
        <v>0</v>
      </c>
      <c r="GL676" s="157">
        <v>0</v>
      </c>
      <c r="GM676" s="157">
        <v>1.9197499999999999E-4</v>
      </c>
      <c r="GN676" s="157">
        <v>1.4526669999999999E-3</v>
      </c>
      <c r="GO676" s="157">
        <v>1.5982099999999999E-4</v>
      </c>
      <c r="GP676" s="157">
        <v>0</v>
      </c>
      <c r="GQ676" s="157">
        <v>0</v>
      </c>
      <c r="GR676" s="157">
        <v>0</v>
      </c>
      <c r="GS676" s="157">
        <v>0</v>
      </c>
      <c r="GT676" s="157">
        <v>0</v>
      </c>
      <c r="GU676" s="157">
        <v>0</v>
      </c>
      <c r="GV676" s="157">
        <v>3.1240199999999998E-4</v>
      </c>
      <c r="GW676" s="157">
        <v>0</v>
      </c>
      <c r="GX676" s="157">
        <v>0</v>
      </c>
      <c r="GY676" s="157">
        <v>0</v>
      </c>
      <c r="GZ676" s="157">
        <v>0</v>
      </c>
      <c r="HA676" s="157">
        <v>0</v>
      </c>
    </row>
    <row r="677" spans="1:209" x14ac:dyDescent="0.2">
      <c r="A677" s="157" t="s">
        <v>4486</v>
      </c>
      <c r="B677" s="157">
        <v>0</v>
      </c>
      <c r="C677" s="157">
        <v>0</v>
      </c>
      <c r="D677" s="157">
        <v>0</v>
      </c>
      <c r="E677" s="157">
        <v>0</v>
      </c>
      <c r="F677" s="157">
        <v>0</v>
      </c>
      <c r="G677" s="157">
        <v>0</v>
      </c>
      <c r="H677" s="157">
        <v>0</v>
      </c>
      <c r="I677" s="157">
        <v>0</v>
      </c>
      <c r="J677" s="157">
        <v>0</v>
      </c>
      <c r="K677" s="157">
        <v>0</v>
      </c>
      <c r="L677" s="192">
        <v>3.4100000000000002E-5</v>
      </c>
      <c r="M677" s="192">
        <v>1.7600000000000001E-5</v>
      </c>
      <c r="N677" s="157">
        <v>0</v>
      </c>
      <c r="O677" s="157">
        <v>0</v>
      </c>
      <c r="P677" s="157">
        <v>0</v>
      </c>
      <c r="Q677" s="157">
        <v>0</v>
      </c>
      <c r="R677" s="157">
        <v>0</v>
      </c>
      <c r="S677" s="192">
        <v>2.4000000000000001E-5</v>
      </c>
      <c r="T677" s="157">
        <v>0</v>
      </c>
      <c r="U677" s="157">
        <v>0</v>
      </c>
      <c r="V677" s="157">
        <v>0</v>
      </c>
      <c r="W677" s="157">
        <v>0</v>
      </c>
      <c r="X677" s="157">
        <v>0</v>
      </c>
      <c r="Y677" s="157">
        <v>0</v>
      </c>
      <c r="Z677" s="157">
        <v>0</v>
      </c>
      <c r="AA677" s="157">
        <v>0</v>
      </c>
      <c r="AB677" s="157">
        <v>0</v>
      </c>
      <c r="AC677" s="157">
        <v>0</v>
      </c>
      <c r="AD677" s="192">
        <v>7.7600000000000002E-5</v>
      </c>
      <c r="AE677" s="157">
        <v>0</v>
      </c>
      <c r="AF677" s="192">
        <v>5.9899999999999999E-5</v>
      </c>
      <c r="AG677" s="157">
        <v>0</v>
      </c>
      <c r="AH677" s="157">
        <v>0</v>
      </c>
      <c r="AI677" s="192">
        <v>7.7399999999999998E-5</v>
      </c>
      <c r="AJ677" s="157">
        <v>0</v>
      </c>
      <c r="AK677" s="157">
        <v>0</v>
      </c>
      <c r="AL677" s="157">
        <v>0</v>
      </c>
      <c r="AM677" s="157">
        <v>0</v>
      </c>
      <c r="AN677" s="157">
        <v>0</v>
      </c>
      <c r="AO677" s="157">
        <v>0</v>
      </c>
      <c r="AP677" s="157">
        <v>0</v>
      </c>
      <c r="AQ677" s="157">
        <v>0</v>
      </c>
      <c r="AR677" s="157">
        <v>0</v>
      </c>
      <c r="AS677" s="157">
        <v>0</v>
      </c>
      <c r="AT677" s="157">
        <v>0</v>
      </c>
      <c r="AU677" s="157">
        <v>0</v>
      </c>
      <c r="AV677" s="157">
        <v>0</v>
      </c>
      <c r="AW677" s="157">
        <v>0</v>
      </c>
      <c r="AX677" s="157">
        <v>0</v>
      </c>
      <c r="AY677" s="157">
        <v>0</v>
      </c>
      <c r="AZ677" s="157">
        <v>0</v>
      </c>
      <c r="BA677" s="157">
        <v>0</v>
      </c>
      <c r="BB677" s="157">
        <v>0</v>
      </c>
      <c r="BC677" s="157">
        <v>0</v>
      </c>
      <c r="BD677" s="157">
        <v>0</v>
      </c>
      <c r="BE677" s="157">
        <v>0</v>
      </c>
      <c r="BF677" s="157">
        <v>0</v>
      </c>
      <c r="BG677" s="157">
        <v>0</v>
      </c>
      <c r="BH677" s="157">
        <v>0</v>
      </c>
      <c r="BI677" s="157">
        <v>0</v>
      </c>
      <c r="BJ677" s="157">
        <v>0</v>
      </c>
      <c r="BK677" s="157">
        <v>0</v>
      </c>
      <c r="BL677" s="157">
        <v>0</v>
      </c>
      <c r="BM677" s="157">
        <v>0</v>
      </c>
      <c r="BN677" s="157">
        <v>0</v>
      </c>
      <c r="BO677" s="157">
        <v>0</v>
      </c>
      <c r="BP677" s="157">
        <v>0</v>
      </c>
      <c r="BQ677" s="157">
        <v>0</v>
      </c>
      <c r="BR677" s="157">
        <v>3.9112499999999998E-4</v>
      </c>
      <c r="BS677" s="157">
        <v>0</v>
      </c>
      <c r="BT677" s="157">
        <v>0</v>
      </c>
      <c r="BU677" s="157">
        <v>0</v>
      </c>
      <c r="BV677" s="157">
        <v>0</v>
      </c>
      <c r="BW677" s="157">
        <v>0</v>
      </c>
      <c r="BX677" s="157">
        <v>0</v>
      </c>
      <c r="BY677" s="157">
        <v>0</v>
      </c>
      <c r="BZ677" s="157">
        <v>0</v>
      </c>
      <c r="CA677" s="157">
        <v>0</v>
      </c>
      <c r="CB677" s="192">
        <v>2.4199999999999999E-5</v>
      </c>
      <c r="CC677" s="157">
        <v>0</v>
      </c>
      <c r="CD677" s="157">
        <v>0</v>
      </c>
      <c r="CE677" s="157">
        <v>0</v>
      </c>
      <c r="CF677" s="157">
        <v>0</v>
      </c>
      <c r="CG677" s="157">
        <v>0</v>
      </c>
      <c r="CH677" s="157">
        <v>0</v>
      </c>
      <c r="CI677" s="192">
        <v>1.8899999999999999E-5</v>
      </c>
      <c r="CJ677" s="157">
        <v>0</v>
      </c>
      <c r="CK677" s="157">
        <v>0</v>
      </c>
      <c r="CL677" s="157">
        <v>0</v>
      </c>
      <c r="CM677" s="157">
        <v>0</v>
      </c>
      <c r="CN677" s="157">
        <v>0</v>
      </c>
      <c r="CO677" s="157">
        <v>0</v>
      </c>
      <c r="CP677" s="157">
        <v>0</v>
      </c>
      <c r="CQ677" s="192">
        <v>1.2E-5</v>
      </c>
      <c r="CR677" s="192">
        <v>5.24E-5</v>
      </c>
      <c r="CS677" s="192">
        <v>2.0800000000000001E-5</v>
      </c>
      <c r="CT677" s="157">
        <v>0</v>
      </c>
      <c r="CU677" s="157">
        <v>0</v>
      </c>
      <c r="CV677" s="157">
        <v>0</v>
      </c>
      <c r="CW677" s="192">
        <v>5.93E-6</v>
      </c>
      <c r="CX677" s="157">
        <v>0</v>
      </c>
      <c r="CY677" s="157">
        <v>0</v>
      </c>
      <c r="CZ677" s="157">
        <v>2.28781E-4</v>
      </c>
      <c r="DA677" s="157">
        <v>0</v>
      </c>
      <c r="DB677" s="157">
        <v>0</v>
      </c>
      <c r="DC677" s="157">
        <v>0</v>
      </c>
      <c r="DD677" s="157">
        <v>0</v>
      </c>
      <c r="DE677" s="157">
        <v>0</v>
      </c>
      <c r="DF677" s="157">
        <v>0</v>
      </c>
      <c r="DG677" s="157">
        <v>0</v>
      </c>
      <c r="DH677" s="157">
        <v>0</v>
      </c>
      <c r="DI677" s="157">
        <v>0</v>
      </c>
      <c r="DJ677" s="192">
        <v>3.3500000000000001E-5</v>
      </c>
      <c r="DK677" s="157">
        <v>0</v>
      </c>
      <c r="DL677" s="157">
        <v>0</v>
      </c>
      <c r="DM677" s="157">
        <v>0</v>
      </c>
      <c r="DN677" s="157">
        <v>0</v>
      </c>
      <c r="DO677" s="157">
        <v>1.03742E-4</v>
      </c>
      <c r="DP677" s="157">
        <v>1.7910699999999999E-4</v>
      </c>
      <c r="DQ677" s="192">
        <v>1.31E-5</v>
      </c>
      <c r="DR677" s="157">
        <v>0</v>
      </c>
      <c r="DS677" s="157">
        <v>0</v>
      </c>
      <c r="DT677" s="157">
        <v>0</v>
      </c>
      <c r="DU677" s="157">
        <v>0</v>
      </c>
      <c r="DV677" s="157">
        <v>0</v>
      </c>
      <c r="DW677" s="157">
        <v>1.7385E-4</v>
      </c>
      <c r="DX677" s="157">
        <v>0</v>
      </c>
      <c r="DY677" s="157">
        <v>0</v>
      </c>
      <c r="DZ677" s="157">
        <v>0</v>
      </c>
      <c r="EA677" s="157">
        <v>0</v>
      </c>
      <c r="EB677" s="157">
        <v>0</v>
      </c>
      <c r="EC677" s="157">
        <v>0</v>
      </c>
      <c r="ED677" s="157">
        <v>0</v>
      </c>
      <c r="EE677" s="157">
        <v>0</v>
      </c>
      <c r="EF677" s="157">
        <v>0</v>
      </c>
      <c r="EG677" s="157">
        <v>0</v>
      </c>
      <c r="EH677" s="157">
        <v>0</v>
      </c>
      <c r="EI677" s="157">
        <v>0</v>
      </c>
      <c r="EJ677" s="157">
        <v>0</v>
      </c>
      <c r="EK677" s="157">
        <v>6.6352100000000003E-4</v>
      </c>
      <c r="EL677" s="157">
        <v>0</v>
      </c>
      <c r="EM677" s="157">
        <v>0</v>
      </c>
      <c r="EN677" s="157">
        <v>0</v>
      </c>
      <c r="EO677" s="157">
        <v>0</v>
      </c>
      <c r="EP677" s="157">
        <v>0</v>
      </c>
      <c r="EQ677" s="157">
        <v>0</v>
      </c>
      <c r="ER677" s="157">
        <v>0</v>
      </c>
      <c r="ES677" s="157">
        <v>0</v>
      </c>
      <c r="ET677" s="192">
        <v>3.7200000000000003E-5</v>
      </c>
      <c r="EU677" s="157">
        <v>0</v>
      </c>
      <c r="EV677" s="157">
        <v>0</v>
      </c>
      <c r="EW677" s="157">
        <v>0</v>
      </c>
      <c r="EX677" s="157">
        <v>0</v>
      </c>
      <c r="EY677" s="157">
        <v>0</v>
      </c>
      <c r="EZ677" s="157">
        <v>0</v>
      </c>
      <c r="FA677" s="157">
        <v>0</v>
      </c>
      <c r="FB677" s="157">
        <v>0</v>
      </c>
      <c r="FC677" s="157">
        <v>0</v>
      </c>
      <c r="FD677" s="157">
        <v>0</v>
      </c>
      <c r="FE677" s="157">
        <v>0</v>
      </c>
      <c r="FF677" s="157">
        <v>0</v>
      </c>
      <c r="FG677" s="157">
        <v>0</v>
      </c>
      <c r="FH677" s="157">
        <v>0</v>
      </c>
      <c r="FI677" s="157">
        <v>0</v>
      </c>
      <c r="FJ677" s="157">
        <v>0</v>
      </c>
      <c r="FK677" s="157">
        <v>0</v>
      </c>
      <c r="FL677" s="157">
        <v>0</v>
      </c>
      <c r="FM677" s="157">
        <v>0</v>
      </c>
      <c r="FN677" s="192">
        <v>6.8899999999999994E-5</v>
      </c>
      <c r="FO677" s="157">
        <v>0</v>
      </c>
      <c r="FP677" s="157">
        <v>0</v>
      </c>
      <c r="FQ677" s="192">
        <v>7.8300000000000006E-5</v>
      </c>
      <c r="FR677" s="157">
        <v>0</v>
      </c>
      <c r="FS677" s="157">
        <v>0</v>
      </c>
      <c r="FT677" s="157">
        <v>0</v>
      </c>
      <c r="FU677" s="157">
        <v>0</v>
      </c>
      <c r="FV677" s="157">
        <v>0</v>
      </c>
      <c r="FW677" s="157">
        <v>0</v>
      </c>
      <c r="FX677" s="157">
        <v>0</v>
      </c>
      <c r="FY677" s="157">
        <v>0</v>
      </c>
      <c r="FZ677" s="157">
        <v>0</v>
      </c>
      <c r="GA677" s="157">
        <v>0</v>
      </c>
      <c r="GB677" s="157">
        <v>0</v>
      </c>
      <c r="GC677" s="157">
        <v>1.13263E-4</v>
      </c>
      <c r="GD677" s="157">
        <v>0</v>
      </c>
      <c r="GE677" s="157">
        <v>0</v>
      </c>
      <c r="GF677" s="157">
        <v>5.36481E-4</v>
      </c>
      <c r="GG677" s="157">
        <v>1.11185E-4</v>
      </c>
      <c r="GH677" s="157">
        <v>1.16678E-4</v>
      </c>
      <c r="GI677" s="157">
        <v>1.0291800000000001E-4</v>
      </c>
      <c r="GJ677" s="157">
        <v>0</v>
      </c>
      <c r="GK677" s="157">
        <v>0</v>
      </c>
      <c r="GL677" s="157">
        <v>0</v>
      </c>
      <c r="GM677" s="157">
        <v>0</v>
      </c>
      <c r="GN677" s="157">
        <v>0</v>
      </c>
      <c r="GO677" s="157">
        <v>0</v>
      </c>
      <c r="GP677" s="157">
        <v>0</v>
      </c>
      <c r="GQ677" s="157">
        <v>0</v>
      </c>
      <c r="GR677" s="157">
        <v>0</v>
      </c>
      <c r="GS677" s="157">
        <v>0</v>
      </c>
      <c r="GT677" s="157">
        <v>0</v>
      </c>
      <c r="GU677" s="157">
        <v>0</v>
      </c>
      <c r="GV677" s="157">
        <v>0</v>
      </c>
      <c r="GW677" s="157">
        <v>0</v>
      </c>
      <c r="GX677" s="157">
        <v>0</v>
      </c>
      <c r="GY677" s="157">
        <v>0</v>
      </c>
      <c r="GZ677" s="157">
        <v>0</v>
      </c>
      <c r="HA677" s="157">
        <v>0</v>
      </c>
    </row>
    <row r="678" spans="1:209" x14ac:dyDescent="0.2">
      <c r="A678" s="157" t="s">
        <v>4487</v>
      </c>
      <c r="B678" s="157">
        <v>6.8625999999999995E-4</v>
      </c>
      <c r="C678" s="157">
        <v>2.29624E-4</v>
      </c>
      <c r="D678" s="157">
        <v>2.0969599999999999E-4</v>
      </c>
      <c r="E678" s="157">
        <v>2.7968099999999999E-4</v>
      </c>
      <c r="F678" s="157">
        <v>1.0521700000000001E-4</v>
      </c>
      <c r="G678" s="157">
        <v>1.2102059999999999E-3</v>
      </c>
      <c r="H678" s="157">
        <v>1.7648360000000001E-3</v>
      </c>
      <c r="I678" s="157">
        <v>3.9132780000000001E-3</v>
      </c>
      <c r="J678" s="157">
        <v>1.1963169999999999E-3</v>
      </c>
      <c r="K678" s="157">
        <v>4.8226299999999997E-4</v>
      </c>
      <c r="L678" s="157">
        <v>1.347755E-3</v>
      </c>
      <c r="M678" s="157">
        <v>4.6658899999999998E-3</v>
      </c>
      <c r="N678" s="157">
        <v>6.5917299999999999E-4</v>
      </c>
      <c r="O678" s="157">
        <v>9.0681799999999999E-4</v>
      </c>
      <c r="P678" s="157">
        <v>3.1147840000000002E-3</v>
      </c>
      <c r="Q678" s="157">
        <v>3.4766099999999998E-4</v>
      </c>
      <c r="R678" s="157">
        <v>1.30896E-4</v>
      </c>
      <c r="S678" s="192">
        <v>4.7899999999999999E-5</v>
      </c>
      <c r="T678" s="157">
        <v>4.84919E-4</v>
      </c>
      <c r="U678" s="192">
        <v>2.2099999999999998E-5</v>
      </c>
      <c r="V678" s="157">
        <v>1.055538E-3</v>
      </c>
      <c r="W678" s="157">
        <v>1.1597700000000001E-3</v>
      </c>
      <c r="X678" s="157">
        <v>2.3121389999999999E-3</v>
      </c>
      <c r="Y678" s="157">
        <v>3.4008200000000001E-4</v>
      </c>
      <c r="Z678" s="157">
        <v>3.9756540000000003E-3</v>
      </c>
      <c r="AA678" s="157">
        <v>2.8588329999999999E-3</v>
      </c>
      <c r="AB678" s="157">
        <v>4.7799619999999996E-3</v>
      </c>
      <c r="AC678" s="157">
        <v>2.354667E-3</v>
      </c>
      <c r="AD678" s="157">
        <v>1.455661E-3</v>
      </c>
      <c r="AE678" s="192">
        <v>8.3399999999999994E-5</v>
      </c>
      <c r="AF678" s="157">
        <v>1.1232589999999999E-3</v>
      </c>
      <c r="AG678" s="157">
        <v>2.0035259999999998E-3</v>
      </c>
      <c r="AH678" s="157">
        <v>7.9796700000000001E-4</v>
      </c>
      <c r="AI678" s="157">
        <v>1.3924339999999999E-3</v>
      </c>
      <c r="AJ678" s="157">
        <v>1.4561210000000001E-3</v>
      </c>
      <c r="AK678" s="157">
        <v>5.4717330000000003E-3</v>
      </c>
      <c r="AL678" s="192">
        <v>2.0800000000000001E-5</v>
      </c>
      <c r="AM678" s="157">
        <v>2.5446869999999999E-3</v>
      </c>
      <c r="AN678" s="157">
        <v>1.5387420000000001E-3</v>
      </c>
      <c r="AO678" s="157">
        <v>3.7442759999999999E-3</v>
      </c>
      <c r="AP678" s="157">
        <v>7.0037799999999998E-4</v>
      </c>
      <c r="AQ678" s="157">
        <v>2.4909989999999998E-3</v>
      </c>
      <c r="AR678" s="157">
        <v>1.783167E-3</v>
      </c>
      <c r="AS678" s="157">
        <v>2.5048959999999999E-3</v>
      </c>
      <c r="AT678" s="157">
        <v>9.7261099999999996E-4</v>
      </c>
      <c r="AU678" s="157">
        <v>1.80338E-3</v>
      </c>
      <c r="AV678" s="157">
        <v>1.9582879999999999E-3</v>
      </c>
      <c r="AW678" s="157">
        <v>2.0172319999999999E-3</v>
      </c>
      <c r="AX678" s="157">
        <v>1.0256410000000001E-3</v>
      </c>
      <c r="AY678" s="157">
        <v>6.7554799999999999E-4</v>
      </c>
      <c r="AZ678" s="157">
        <v>2.4661380000000001E-3</v>
      </c>
      <c r="BA678" s="157">
        <v>2.1915039999999999E-3</v>
      </c>
      <c r="BB678" s="157">
        <v>2.2429260000000001E-3</v>
      </c>
      <c r="BC678" s="157">
        <v>1.059246E-3</v>
      </c>
      <c r="BD678" s="157">
        <v>3.3272950000000001E-3</v>
      </c>
      <c r="BE678" s="157">
        <v>7.2835010000000004E-3</v>
      </c>
      <c r="BF678" s="157">
        <v>1.4857710000000001E-3</v>
      </c>
      <c r="BG678" s="157">
        <v>2.6877020000000001E-3</v>
      </c>
      <c r="BH678" s="157">
        <v>1.5062610000000001E-3</v>
      </c>
      <c r="BI678" s="157">
        <v>2.0047680000000001E-3</v>
      </c>
      <c r="BJ678" s="157">
        <v>7.8850999999999997E-4</v>
      </c>
      <c r="BK678" s="157">
        <v>2.2905360000000001E-3</v>
      </c>
      <c r="BL678" s="157">
        <v>4.2923100000000002E-4</v>
      </c>
      <c r="BM678" s="157">
        <v>4.2087500000000003E-4</v>
      </c>
      <c r="BN678" s="157">
        <v>8.2140800000000003E-4</v>
      </c>
      <c r="BO678" s="157">
        <v>1.4903130000000001E-3</v>
      </c>
      <c r="BP678" s="157">
        <v>1.252031E-3</v>
      </c>
      <c r="BQ678" s="157">
        <v>1.1956720000000001E-3</v>
      </c>
      <c r="BR678" s="157">
        <v>3.1712800000000002E-4</v>
      </c>
      <c r="BS678" s="157">
        <v>1.359465E-3</v>
      </c>
      <c r="BT678" s="157">
        <v>9.2635500000000002E-4</v>
      </c>
      <c r="BU678" s="157">
        <v>2.118071E-3</v>
      </c>
      <c r="BV678" s="157">
        <v>1.0931039999999999E-3</v>
      </c>
      <c r="BW678" s="157">
        <v>2.6294399999999998E-3</v>
      </c>
      <c r="BX678" s="157">
        <v>1.869204E-3</v>
      </c>
      <c r="BY678" s="157">
        <v>8.8145699999999999E-4</v>
      </c>
      <c r="BZ678" s="157">
        <v>1.021229E-3</v>
      </c>
      <c r="CA678" s="157">
        <v>4.7037499999999998E-4</v>
      </c>
      <c r="CB678" s="157">
        <v>3.1416899999999999E-4</v>
      </c>
      <c r="CC678" s="157">
        <v>1.358548E-3</v>
      </c>
      <c r="CD678" s="157">
        <v>4.1950499999999998E-4</v>
      </c>
      <c r="CE678" s="157">
        <v>4.3269830000000004E-3</v>
      </c>
      <c r="CF678" s="157">
        <v>9.13849E-4</v>
      </c>
      <c r="CG678" s="157">
        <v>4.1637800000000002E-4</v>
      </c>
      <c r="CH678" s="157">
        <v>2.9538559999999999E-3</v>
      </c>
      <c r="CI678" s="157">
        <v>2.6593239999999998E-3</v>
      </c>
      <c r="CJ678" s="157">
        <v>1.271119E-3</v>
      </c>
      <c r="CK678" s="157">
        <v>1.372074E-3</v>
      </c>
      <c r="CL678" s="157">
        <v>4.5641359999999999E-3</v>
      </c>
      <c r="CM678" s="157">
        <v>2.5965720000000001E-3</v>
      </c>
      <c r="CN678" s="157">
        <v>2.7286580000000001E-3</v>
      </c>
      <c r="CO678" s="157">
        <v>5.2222939999999997E-3</v>
      </c>
      <c r="CP678" s="157">
        <v>1.2999349999999999E-3</v>
      </c>
      <c r="CQ678" s="157">
        <v>1.7904349999999999E-3</v>
      </c>
      <c r="CR678" s="157">
        <v>2.6195400000000001E-4</v>
      </c>
      <c r="CS678" s="157">
        <v>9.4850000000000002E-4</v>
      </c>
      <c r="CT678" s="157">
        <v>9.5195000000000002E-4</v>
      </c>
      <c r="CU678" s="157">
        <v>1.9934600000000001E-4</v>
      </c>
      <c r="CV678" s="157">
        <v>0</v>
      </c>
      <c r="CW678" s="157">
        <v>3.7380289999999999E-3</v>
      </c>
      <c r="CX678" s="157">
        <v>1.0073879999999999E-3</v>
      </c>
      <c r="CY678" s="157">
        <v>1.795481E-3</v>
      </c>
      <c r="CZ678" s="157">
        <v>1.753985E-3</v>
      </c>
      <c r="DA678" s="157">
        <v>2.292035E-3</v>
      </c>
      <c r="DB678" s="157">
        <v>2.1770560000000001E-3</v>
      </c>
      <c r="DC678" s="157">
        <v>2.2993419999999998E-3</v>
      </c>
      <c r="DD678" s="157">
        <v>1.1135349999999999E-3</v>
      </c>
      <c r="DE678" s="157">
        <v>3.7998149999999998E-3</v>
      </c>
      <c r="DF678" s="192">
        <v>4.5899999999999998E-5</v>
      </c>
      <c r="DG678" s="157">
        <v>0</v>
      </c>
      <c r="DH678" s="157">
        <v>1.485082E-3</v>
      </c>
      <c r="DI678" s="157">
        <v>2.5812180000000001E-3</v>
      </c>
      <c r="DJ678" s="157">
        <v>1.307452E-3</v>
      </c>
      <c r="DK678" s="157">
        <v>7.1355799999999999E-4</v>
      </c>
      <c r="DL678" s="157">
        <v>1.980852E-3</v>
      </c>
      <c r="DM678" s="157">
        <v>1.057681E-3</v>
      </c>
      <c r="DN678" s="157">
        <v>2.4915110000000001E-3</v>
      </c>
      <c r="DO678" s="157">
        <v>7.2619099999999995E-4</v>
      </c>
      <c r="DP678" s="157">
        <v>7.9105699999999996E-4</v>
      </c>
      <c r="DQ678" s="157">
        <v>1.8800449999999999E-3</v>
      </c>
      <c r="DR678" s="157">
        <v>9.7915200000000006E-4</v>
      </c>
      <c r="DS678" s="157">
        <v>3.1790699999999998E-4</v>
      </c>
      <c r="DT678" s="157">
        <v>4.6578599999999999E-4</v>
      </c>
      <c r="DU678" s="157">
        <v>2.3835940000000002E-3</v>
      </c>
      <c r="DV678" s="157">
        <v>7.7576900000000005E-4</v>
      </c>
      <c r="DW678" s="157">
        <v>1.3386419999999999E-3</v>
      </c>
      <c r="DX678" s="157">
        <v>3.1275500000000002E-3</v>
      </c>
      <c r="DY678" s="192">
        <v>8.1000000000000004E-6</v>
      </c>
      <c r="DZ678" s="157">
        <v>0</v>
      </c>
      <c r="EA678" s="157">
        <v>1.8278200000000001E-4</v>
      </c>
      <c r="EB678" s="157">
        <v>5.9852799999999997E-4</v>
      </c>
      <c r="EC678" s="192">
        <v>1.8300000000000001E-5</v>
      </c>
      <c r="ED678" s="157">
        <v>2.560189E-3</v>
      </c>
      <c r="EE678" s="157">
        <v>7.4535499999999995E-4</v>
      </c>
      <c r="EF678" s="157">
        <v>0</v>
      </c>
      <c r="EG678" s="157">
        <v>0</v>
      </c>
      <c r="EH678" s="157">
        <v>1.1913270000000001E-3</v>
      </c>
      <c r="EI678" s="157">
        <v>0</v>
      </c>
      <c r="EJ678" s="157">
        <v>0</v>
      </c>
      <c r="EK678" s="157">
        <v>2.9489799999999998E-4</v>
      </c>
      <c r="EL678" s="157">
        <v>0</v>
      </c>
      <c r="EM678" s="157">
        <v>4.80619E-4</v>
      </c>
      <c r="EN678" s="157">
        <v>1.9410759999999999E-3</v>
      </c>
      <c r="EO678" s="157">
        <v>1.9647649999999998E-3</v>
      </c>
      <c r="EP678" s="157">
        <v>9.7113099999999997E-4</v>
      </c>
      <c r="EQ678" s="157">
        <v>4.3600099999999999E-4</v>
      </c>
      <c r="ER678" s="157">
        <v>1.0130250000000001E-3</v>
      </c>
      <c r="ES678" s="157">
        <v>1.1191809999999999E-3</v>
      </c>
      <c r="ET678" s="157">
        <v>1.190609E-3</v>
      </c>
      <c r="EU678" s="157">
        <v>5.9541499999999996E-4</v>
      </c>
      <c r="EV678" s="157">
        <v>3.8620199999999999E-4</v>
      </c>
      <c r="EW678" s="157">
        <v>9.6514599999999995E-4</v>
      </c>
      <c r="EX678" s="157">
        <v>1.114449E-3</v>
      </c>
      <c r="EY678" s="157">
        <v>2.0703900000000001E-4</v>
      </c>
      <c r="EZ678" s="157">
        <v>0</v>
      </c>
      <c r="FA678" s="157">
        <v>0</v>
      </c>
      <c r="FB678" s="157">
        <v>0</v>
      </c>
      <c r="FC678" s="157">
        <v>0</v>
      </c>
      <c r="FD678" s="157">
        <v>7.76806E-4</v>
      </c>
      <c r="FE678" s="157">
        <v>8.0813499999999997E-4</v>
      </c>
      <c r="FF678" s="157">
        <v>4.0016280000000001E-3</v>
      </c>
      <c r="FG678" s="157">
        <v>6.3704400000000002E-4</v>
      </c>
      <c r="FH678" s="157">
        <v>2.4183799999999999E-3</v>
      </c>
      <c r="FI678" s="157">
        <v>1.7647380000000001E-3</v>
      </c>
      <c r="FJ678" s="157">
        <v>7.4602399999999997E-4</v>
      </c>
      <c r="FK678" s="157">
        <v>5.0824699999999997E-4</v>
      </c>
      <c r="FL678" s="157">
        <v>1.284274E-3</v>
      </c>
      <c r="FM678" s="157">
        <v>2.9612099999999999E-4</v>
      </c>
      <c r="FN678" s="157">
        <v>0</v>
      </c>
      <c r="FO678" s="157">
        <v>0</v>
      </c>
      <c r="FP678" s="157">
        <v>1.028976E-3</v>
      </c>
      <c r="FQ678" s="157">
        <v>1.0496629999999999E-3</v>
      </c>
      <c r="FR678" s="157">
        <v>0</v>
      </c>
      <c r="FS678" s="157">
        <v>0</v>
      </c>
      <c r="FT678" s="157">
        <v>0</v>
      </c>
      <c r="FU678" s="157">
        <v>0</v>
      </c>
      <c r="FV678" s="157">
        <v>1.8373099999999999E-4</v>
      </c>
      <c r="FW678" s="157">
        <v>0</v>
      </c>
      <c r="FX678" s="157">
        <v>9.7236399999999998E-4</v>
      </c>
      <c r="FY678" s="157">
        <v>1.9007299999999999E-4</v>
      </c>
      <c r="FZ678" s="157">
        <v>2.2590699999999999E-4</v>
      </c>
      <c r="GA678" s="157">
        <v>1.4391289999999999E-3</v>
      </c>
      <c r="GB678" s="157">
        <v>1.6854899999999999E-4</v>
      </c>
      <c r="GC678" s="192">
        <v>3.7799999999999997E-5</v>
      </c>
      <c r="GD678" s="157">
        <v>1.177726E-3</v>
      </c>
      <c r="GE678" s="157">
        <v>4.202155E-3</v>
      </c>
      <c r="GF678" s="157">
        <v>1.238032E-3</v>
      </c>
      <c r="GG678" s="157">
        <v>1.5121189999999999E-3</v>
      </c>
      <c r="GH678" s="157">
        <v>1.330129E-3</v>
      </c>
      <c r="GI678" s="157">
        <v>1.389389E-3</v>
      </c>
      <c r="GJ678" s="157">
        <v>4.84888E-4</v>
      </c>
      <c r="GK678" s="157">
        <v>2.7505030000000001E-3</v>
      </c>
      <c r="GL678" s="157">
        <v>2.0511459999999998E-3</v>
      </c>
      <c r="GM678" s="157">
        <v>3.1100020000000002E-3</v>
      </c>
      <c r="GN678" s="157">
        <v>2.9860379999999999E-3</v>
      </c>
      <c r="GO678" s="157">
        <v>2.876778E-3</v>
      </c>
      <c r="GP678" s="157">
        <v>1.3543369999999999E-3</v>
      </c>
      <c r="GQ678" s="157">
        <v>1.1311050000000001E-3</v>
      </c>
      <c r="GR678" s="157">
        <v>0</v>
      </c>
      <c r="GS678" s="157">
        <v>0</v>
      </c>
      <c r="GT678" s="157">
        <v>0</v>
      </c>
      <c r="GU678" s="157">
        <v>0</v>
      </c>
      <c r="GV678" s="157">
        <v>0</v>
      </c>
      <c r="GW678" s="157">
        <v>0</v>
      </c>
      <c r="GX678" s="157">
        <v>0</v>
      </c>
      <c r="GY678" s="157">
        <v>0</v>
      </c>
      <c r="GZ678" s="157">
        <v>0</v>
      </c>
      <c r="HA678" s="157">
        <v>0</v>
      </c>
    </row>
    <row r="679" spans="1:209" x14ac:dyDescent="0.2">
      <c r="A679" s="157" t="s">
        <v>4488</v>
      </c>
      <c r="B679" s="157">
        <v>0</v>
      </c>
      <c r="C679" s="157">
        <v>0</v>
      </c>
      <c r="D679" s="157">
        <v>0</v>
      </c>
      <c r="E679" s="157">
        <v>0</v>
      </c>
      <c r="F679" s="157">
        <v>0</v>
      </c>
      <c r="G679" s="157">
        <v>5.9798399999999997E-4</v>
      </c>
      <c r="H679" s="157">
        <v>0</v>
      </c>
      <c r="I679" s="157">
        <v>0</v>
      </c>
      <c r="J679" s="157">
        <v>0</v>
      </c>
      <c r="K679" s="157">
        <v>0</v>
      </c>
      <c r="L679" s="157">
        <v>0</v>
      </c>
      <c r="M679" s="157">
        <v>0</v>
      </c>
      <c r="N679" s="157">
        <v>0</v>
      </c>
      <c r="O679" s="157">
        <v>4.56157E-4</v>
      </c>
      <c r="P679" s="157">
        <v>0</v>
      </c>
      <c r="Q679" s="157">
        <v>0</v>
      </c>
      <c r="R679" s="157">
        <v>0</v>
      </c>
      <c r="S679" s="157">
        <v>0</v>
      </c>
      <c r="T679" s="157">
        <v>0</v>
      </c>
      <c r="U679" s="157">
        <v>0</v>
      </c>
      <c r="V679" s="157">
        <v>0</v>
      </c>
      <c r="W679" s="157">
        <v>2.1516100000000001E-4</v>
      </c>
      <c r="X679" s="157">
        <v>0</v>
      </c>
      <c r="Y679" s="157">
        <v>0</v>
      </c>
      <c r="Z679" s="157">
        <v>0</v>
      </c>
      <c r="AA679" s="157">
        <v>0</v>
      </c>
      <c r="AB679" s="157">
        <v>0</v>
      </c>
      <c r="AC679" s="157">
        <v>0</v>
      </c>
      <c r="AD679" s="157">
        <v>8.2681520000000008E-3</v>
      </c>
      <c r="AE679" s="157">
        <v>0</v>
      </c>
      <c r="AF679" s="157">
        <v>1.8421449999999999E-3</v>
      </c>
      <c r="AG679" s="157">
        <v>0</v>
      </c>
      <c r="AH679" s="157">
        <v>0</v>
      </c>
      <c r="AI679" s="157">
        <v>0</v>
      </c>
      <c r="AJ679" s="157">
        <v>0</v>
      </c>
      <c r="AK679" s="157">
        <v>0</v>
      </c>
      <c r="AL679" s="157">
        <v>0</v>
      </c>
      <c r="AM679" s="157">
        <v>0</v>
      </c>
      <c r="AN679" s="157">
        <v>0</v>
      </c>
      <c r="AO679" s="157">
        <v>0</v>
      </c>
      <c r="AP679" s="157">
        <v>0</v>
      </c>
      <c r="AQ679" s="157">
        <v>0</v>
      </c>
      <c r="AR679" s="157">
        <v>0</v>
      </c>
      <c r="AS679" s="157">
        <v>0</v>
      </c>
      <c r="AT679" s="157">
        <v>0</v>
      </c>
      <c r="AU679" s="157">
        <v>0</v>
      </c>
      <c r="AV679" s="157">
        <v>0</v>
      </c>
      <c r="AW679" s="157">
        <v>0</v>
      </c>
      <c r="AX679" s="157">
        <v>0</v>
      </c>
      <c r="AY679" s="157">
        <v>0</v>
      </c>
      <c r="AZ679" s="157">
        <v>0</v>
      </c>
      <c r="BA679" s="157">
        <v>0</v>
      </c>
      <c r="BB679" s="157">
        <v>0</v>
      </c>
      <c r="BC679" s="157">
        <v>0</v>
      </c>
      <c r="BD679" s="157">
        <v>0</v>
      </c>
      <c r="BE679" s="157">
        <v>0</v>
      </c>
      <c r="BF679" s="157">
        <v>0</v>
      </c>
      <c r="BG679" s="157">
        <v>0</v>
      </c>
      <c r="BH679" s="157">
        <v>0</v>
      </c>
      <c r="BI679" s="157">
        <v>0</v>
      </c>
      <c r="BJ679" s="157">
        <v>0</v>
      </c>
      <c r="BK679" s="157">
        <v>0</v>
      </c>
      <c r="BL679" s="157">
        <v>0</v>
      </c>
      <c r="BM679" s="157">
        <v>0</v>
      </c>
      <c r="BN679" s="157">
        <v>0</v>
      </c>
      <c r="BO679" s="157">
        <v>0</v>
      </c>
      <c r="BP679" s="157">
        <v>0</v>
      </c>
      <c r="BQ679" s="157">
        <v>0</v>
      </c>
      <c r="BR679" s="157">
        <v>0</v>
      </c>
      <c r="BS679" s="157">
        <v>0</v>
      </c>
      <c r="BT679" s="157">
        <v>0</v>
      </c>
      <c r="BU679" s="157">
        <v>0</v>
      </c>
      <c r="BV679" s="157">
        <v>0</v>
      </c>
      <c r="BW679" s="157">
        <v>0</v>
      </c>
      <c r="BX679" s="157">
        <v>0</v>
      </c>
      <c r="BY679" s="157">
        <v>0</v>
      </c>
      <c r="BZ679" s="157">
        <v>0</v>
      </c>
      <c r="CA679" s="157">
        <v>0</v>
      </c>
      <c r="CB679" s="157">
        <v>0</v>
      </c>
      <c r="CC679" s="157">
        <v>0</v>
      </c>
      <c r="CD679" s="157">
        <v>0</v>
      </c>
      <c r="CE679" s="157">
        <v>0</v>
      </c>
      <c r="CF679" s="157">
        <v>0</v>
      </c>
      <c r="CG679" s="157">
        <v>0</v>
      </c>
      <c r="CH679" s="157">
        <v>0</v>
      </c>
      <c r="CI679" s="157">
        <v>0</v>
      </c>
      <c r="CJ679" s="157">
        <v>0</v>
      </c>
      <c r="CK679" s="157">
        <v>0</v>
      </c>
      <c r="CL679" s="157">
        <v>0</v>
      </c>
      <c r="CM679" s="157">
        <v>0</v>
      </c>
      <c r="CN679" s="157">
        <v>0</v>
      </c>
      <c r="CO679" s="157">
        <v>0</v>
      </c>
      <c r="CP679" s="157">
        <v>0</v>
      </c>
      <c r="CQ679" s="157">
        <v>0</v>
      </c>
      <c r="CR679" s="157">
        <v>0</v>
      </c>
      <c r="CS679" s="157">
        <v>0</v>
      </c>
      <c r="CT679" s="157">
        <v>0</v>
      </c>
      <c r="CU679" s="157">
        <v>0</v>
      </c>
      <c r="CV679" s="157">
        <v>0</v>
      </c>
      <c r="CW679" s="157">
        <v>0</v>
      </c>
      <c r="CX679" s="157">
        <v>0</v>
      </c>
      <c r="CY679" s="157">
        <v>0</v>
      </c>
      <c r="CZ679" s="157">
        <v>0</v>
      </c>
      <c r="DA679" s="157">
        <v>0</v>
      </c>
      <c r="DB679" s="157">
        <v>0</v>
      </c>
      <c r="DC679" s="157">
        <v>0</v>
      </c>
      <c r="DD679" s="157">
        <v>0</v>
      </c>
      <c r="DE679" s="157">
        <v>0</v>
      </c>
      <c r="DF679" s="157">
        <v>0</v>
      </c>
      <c r="DG679" s="157">
        <v>0</v>
      </c>
      <c r="DH679" s="157">
        <v>0</v>
      </c>
      <c r="DI679" s="157">
        <v>0</v>
      </c>
      <c r="DJ679" s="157">
        <v>0</v>
      </c>
      <c r="DK679" s="157">
        <v>0</v>
      </c>
      <c r="DL679" s="157">
        <v>0</v>
      </c>
      <c r="DM679" s="157">
        <v>0</v>
      </c>
      <c r="DN679" s="157">
        <v>0</v>
      </c>
      <c r="DO679" s="157">
        <v>3.5272150000000002E-3</v>
      </c>
      <c r="DP679" s="192">
        <v>1.49E-5</v>
      </c>
      <c r="DQ679" s="157">
        <v>0</v>
      </c>
      <c r="DR679" s="157">
        <v>0</v>
      </c>
      <c r="DS679" s="157">
        <v>0</v>
      </c>
      <c r="DT679" s="157">
        <v>0</v>
      </c>
      <c r="DU679" s="157">
        <v>0</v>
      </c>
      <c r="DV679" s="157">
        <v>0</v>
      </c>
      <c r="DW679" s="157">
        <v>5.0590219999999998E-3</v>
      </c>
      <c r="DX679" s="157">
        <v>0</v>
      </c>
      <c r="DY679" s="157">
        <v>0</v>
      </c>
      <c r="DZ679" s="157">
        <v>0</v>
      </c>
      <c r="EA679" s="157">
        <v>0</v>
      </c>
      <c r="EB679" s="157">
        <v>0</v>
      </c>
      <c r="EC679" s="157">
        <v>0</v>
      </c>
      <c r="ED679" s="157">
        <v>0</v>
      </c>
      <c r="EE679" s="157">
        <v>0</v>
      </c>
      <c r="EF679" s="157">
        <v>0</v>
      </c>
      <c r="EG679" s="157">
        <v>0</v>
      </c>
      <c r="EH679" s="157">
        <v>0</v>
      </c>
      <c r="EI679" s="157">
        <v>0</v>
      </c>
      <c r="EJ679" s="157">
        <v>0</v>
      </c>
      <c r="EK679" s="157">
        <v>0</v>
      </c>
      <c r="EL679" s="157">
        <v>0</v>
      </c>
      <c r="EM679" s="157">
        <v>0</v>
      </c>
      <c r="EN679" s="157">
        <v>0</v>
      </c>
      <c r="EO679" s="157">
        <v>0</v>
      </c>
      <c r="EP679" s="157">
        <v>3.5137279999999998E-3</v>
      </c>
      <c r="EQ679" s="157">
        <v>0</v>
      </c>
      <c r="ER679" s="157">
        <v>0</v>
      </c>
      <c r="ES679" s="157">
        <v>0</v>
      </c>
      <c r="ET679" s="157">
        <v>0</v>
      </c>
      <c r="EU679" s="157">
        <v>0</v>
      </c>
      <c r="EV679" s="157">
        <v>0</v>
      </c>
      <c r="EW679" s="157">
        <v>0</v>
      </c>
      <c r="EX679" s="157">
        <v>0</v>
      </c>
      <c r="EY679" s="157">
        <v>3.5714290000000001E-3</v>
      </c>
      <c r="EZ679" s="157">
        <v>0</v>
      </c>
      <c r="FA679" s="157">
        <v>0</v>
      </c>
      <c r="FB679" s="157">
        <v>0</v>
      </c>
      <c r="FC679" s="157">
        <v>0</v>
      </c>
      <c r="FD679" s="157">
        <v>0</v>
      </c>
      <c r="FE679" s="157">
        <v>0</v>
      </c>
      <c r="FF679" s="157">
        <v>0</v>
      </c>
      <c r="FG679" s="157">
        <v>0</v>
      </c>
      <c r="FH679" s="157">
        <v>0</v>
      </c>
      <c r="FI679" s="157">
        <v>0</v>
      </c>
      <c r="FJ679" s="157">
        <v>2.0590249999999999E-3</v>
      </c>
      <c r="FK679" s="157">
        <v>0</v>
      </c>
      <c r="FL679" s="157">
        <v>0</v>
      </c>
      <c r="FM679" s="157">
        <v>0</v>
      </c>
      <c r="FN679" s="157">
        <v>0</v>
      </c>
      <c r="FO679" s="157">
        <v>0</v>
      </c>
      <c r="FP679" s="157">
        <v>0</v>
      </c>
      <c r="FQ679" s="157">
        <v>0</v>
      </c>
      <c r="FR679" s="157">
        <v>0</v>
      </c>
      <c r="FS679" s="157">
        <v>0</v>
      </c>
      <c r="FT679" s="157">
        <v>0</v>
      </c>
      <c r="FU679" s="157">
        <v>0</v>
      </c>
      <c r="FV679" s="157">
        <v>0</v>
      </c>
      <c r="FW679" s="157">
        <v>0</v>
      </c>
      <c r="FX679" s="157">
        <v>0</v>
      </c>
      <c r="FY679" s="157">
        <v>0</v>
      </c>
      <c r="FZ679" s="157">
        <v>0</v>
      </c>
      <c r="GA679" s="157">
        <v>0</v>
      </c>
      <c r="GB679" s="157">
        <v>0</v>
      </c>
      <c r="GC679" s="157">
        <v>0</v>
      </c>
      <c r="GD679" s="157">
        <v>0</v>
      </c>
      <c r="GE679" s="157">
        <v>0</v>
      </c>
      <c r="GF679" s="192">
        <v>4.1300000000000001E-5</v>
      </c>
      <c r="GG679" s="157">
        <v>0</v>
      </c>
      <c r="GH679" s="157">
        <v>0</v>
      </c>
      <c r="GI679" s="157">
        <v>3.344826E-3</v>
      </c>
      <c r="GJ679" s="157">
        <v>0</v>
      </c>
      <c r="GK679" s="157">
        <v>0</v>
      </c>
      <c r="GL679" s="157">
        <v>0</v>
      </c>
      <c r="GM679" s="157">
        <v>0</v>
      </c>
      <c r="GN679" s="157">
        <v>0</v>
      </c>
      <c r="GO679" s="157">
        <v>0</v>
      </c>
      <c r="GP679" s="157">
        <v>0</v>
      </c>
      <c r="GQ679" s="157">
        <v>0</v>
      </c>
      <c r="GR679" s="157">
        <v>0</v>
      </c>
      <c r="GS679" s="157">
        <v>0</v>
      </c>
      <c r="GT679" s="157">
        <v>0</v>
      </c>
      <c r="GU679" s="157">
        <v>0</v>
      </c>
      <c r="GV679" s="157">
        <v>0</v>
      </c>
      <c r="GW679" s="157">
        <v>0</v>
      </c>
      <c r="GX679" s="157">
        <v>0</v>
      </c>
      <c r="GY679" s="157">
        <v>0</v>
      </c>
      <c r="GZ679" s="157">
        <v>0</v>
      </c>
      <c r="HA679" s="157">
        <v>0</v>
      </c>
    </row>
    <row r="680" spans="1:209" x14ac:dyDescent="0.2">
      <c r="A680" s="157" t="s">
        <v>4489</v>
      </c>
      <c r="B680" s="192">
        <v>1.49E-5</v>
      </c>
      <c r="C680" s="192">
        <v>1.15E-5</v>
      </c>
      <c r="D680" s="192">
        <v>4.0899999999999998E-5</v>
      </c>
      <c r="E680" s="192">
        <v>2.3300000000000001E-5</v>
      </c>
      <c r="F680" s="192">
        <v>2.6299999999999999E-5</v>
      </c>
      <c r="G680" s="157">
        <v>0</v>
      </c>
      <c r="H680" s="157">
        <v>0</v>
      </c>
      <c r="I680" s="157">
        <v>0</v>
      </c>
      <c r="J680" s="157">
        <v>0</v>
      </c>
      <c r="K680" s="157">
        <v>0</v>
      </c>
      <c r="L680" s="157">
        <v>0</v>
      </c>
      <c r="M680" s="157">
        <v>0</v>
      </c>
      <c r="N680" s="157">
        <v>0</v>
      </c>
      <c r="O680" s="157">
        <v>0</v>
      </c>
      <c r="P680" s="157">
        <v>0</v>
      </c>
      <c r="Q680" s="157">
        <v>0</v>
      </c>
      <c r="R680" s="192">
        <v>4.3600000000000003E-5</v>
      </c>
      <c r="S680" s="192">
        <v>7.1899999999999999E-5</v>
      </c>
      <c r="T680" s="157">
        <v>0</v>
      </c>
      <c r="U680" s="192">
        <v>4.4100000000000001E-5</v>
      </c>
      <c r="V680" s="192">
        <v>8.1199999999999995E-5</v>
      </c>
      <c r="W680" s="157">
        <v>0</v>
      </c>
      <c r="X680" s="157">
        <v>0</v>
      </c>
      <c r="Y680" s="192">
        <v>6.0000000000000002E-5</v>
      </c>
      <c r="Z680" s="157">
        <v>0</v>
      </c>
      <c r="AA680" s="157">
        <v>0</v>
      </c>
      <c r="AB680" s="157">
        <v>0</v>
      </c>
      <c r="AC680" s="157">
        <v>0</v>
      </c>
      <c r="AD680" s="192">
        <v>3.8800000000000001E-5</v>
      </c>
      <c r="AE680" s="157">
        <v>0</v>
      </c>
      <c r="AF680" s="157">
        <v>0</v>
      </c>
      <c r="AG680" s="157">
        <v>0</v>
      </c>
      <c r="AH680" s="192">
        <v>9.8200000000000002E-5</v>
      </c>
      <c r="AI680" s="157">
        <v>0</v>
      </c>
      <c r="AJ680" s="157">
        <v>0</v>
      </c>
      <c r="AK680" s="157">
        <v>0</v>
      </c>
      <c r="AL680" s="157">
        <v>0</v>
      </c>
      <c r="AM680" s="157">
        <v>0</v>
      </c>
      <c r="AN680" s="157">
        <v>0</v>
      </c>
      <c r="AO680" s="157">
        <v>0</v>
      </c>
      <c r="AP680" s="157">
        <v>0</v>
      </c>
      <c r="AQ680" s="157">
        <v>0</v>
      </c>
      <c r="AR680" s="157">
        <v>0</v>
      </c>
      <c r="AS680" s="157">
        <v>0</v>
      </c>
      <c r="AT680" s="157">
        <v>0</v>
      </c>
      <c r="AU680" s="157">
        <v>0</v>
      </c>
      <c r="AV680" s="157">
        <v>0</v>
      </c>
      <c r="AW680" s="157">
        <v>0</v>
      </c>
      <c r="AX680" s="157">
        <v>0</v>
      </c>
      <c r="AY680" s="157">
        <v>0</v>
      </c>
      <c r="AZ680" s="157">
        <v>0</v>
      </c>
      <c r="BA680" s="157">
        <v>0</v>
      </c>
      <c r="BB680" s="157">
        <v>0</v>
      </c>
      <c r="BC680" s="157">
        <v>0</v>
      </c>
      <c r="BD680" s="157">
        <v>0</v>
      </c>
      <c r="BE680" s="192">
        <v>6.1699999999999995E-5</v>
      </c>
      <c r="BF680" s="157">
        <v>0</v>
      </c>
      <c r="BG680" s="157">
        <v>1.6126199999999999E-4</v>
      </c>
      <c r="BH680" s="157">
        <v>1.7985200000000001E-4</v>
      </c>
      <c r="BI680" s="192">
        <v>7.2200000000000007E-5</v>
      </c>
      <c r="BJ680" s="192">
        <v>3.7499999999999997E-5</v>
      </c>
      <c r="BK680" s="192">
        <v>6.8899999999999994E-5</v>
      </c>
      <c r="BL680" s="157">
        <v>0</v>
      </c>
      <c r="BM680" s="157">
        <v>0</v>
      </c>
      <c r="BN680" s="157">
        <v>1.7292800000000001E-4</v>
      </c>
      <c r="BO680" s="157">
        <v>0</v>
      </c>
      <c r="BP680" s="192">
        <v>5.3300000000000001E-5</v>
      </c>
      <c r="BQ680" s="157">
        <v>8.3697000000000003E-4</v>
      </c>
      <c r="BR680" s="192">
        <v>2.1100000000000001E-5</v>
      </c>
      <c r="BS680" s="157">
        <v>0</v>
      </c>
      <c r="BT680" s="157">
        <v>0</v>
      </c>
      <c r="BU680" s="157">
        <v>1.80261E-4</v>
      </c>
      <c r="BV680" s="157">
        <v>0</v>
      </c>
      <c r="BW680" s="157">
        <v>0</v>
      </c>
      <c r="BX680" s="157">
        <v>1.19821E-4</v>
      </c>
      <c r="BY680" s="192">
        <v>7.5599999999999994E-5</v>
      </c>
      <c r="BZ680" s="157">
        <v>0</v>
      </c>
      <c r="CA680" s="192">
        <v>5.13E-5</v>
      </c>
      <c r="CB680" s="157">
        <v>0</v>
      </c>
      <c r="CC680" s="192">
        <v>3.6199999999999999E-5</v>
      </c>
      <c r="CD680" s="192">
        <v>9.9900000000000002E-5</v>
      </c>
      <c r="CE680" s="157">
        <v>0</v>
      </c>
      <c r="CF680" s="157">
        <v>0</v>
      </c>
      <c r="CG680" s="157">
        <v>0</v>
      </c>
      <c r="CH680" s="157">
        <v>0</v>
      </c>
      <c r="CI680" s="157">
        <v>0</v>
      </c>
      <c r="CJ680" s="157">
        <v>0</v>
      </c>
      <c r="CK680" s="157">
        <v>0</v>
      </c>
      <c r="CL680" s="157">
        <v>0</v>
      </c>
      <c r="CM680" s="157">
        <v>0</v>
      </c>
      <c r="CN680" s="157">
        <v>0</v>
      </c>
      <c r="CO680" s="157">
        <v>0</v>
      </c>
      <c r="CP680" s="157">
        <v>0</v>
      </c>
      <c r="CQ680" s="192">
        <v>1.2E-5</v>
      </c>
      <c r="CR680" s="157">
        <v>0</v>
      </c>
      <c r="CS680" s="192">
        <v>2.0800000000000001E-5</v>
      </c>
      <c r="CT680" s="192">
        <v>4.7599999999999998E-5</v>
      </c>
      <c r="CU680" s="157">
        <v>0</v>
      </c>
      <c r="CV680" s="157">
        <v>0</v>
      </c>
      <c r="CW680" s="192">
        <v>5.93E-6</v>
      </c>
      <c r="CX680" s="157">
        <v>0</v>
      </c>
      <c r="CY680" s="157">
        <v>0</v>
      </c>
      <c r="CZ680" s="192">
        <v>3.8099999999999998E-5</v>
      </c>
      <c r="DA680" s="157">
        <v>0</v>
      </c>
      <c r="DB680" s="157">
        <v>0</v>
      </c>
      <c r="DC680" s="157">
        <v>0</v>
      </c>
      <c r="DD680" s="192">
        <v>1.5E-5</v>
      </c>
      <c r="DE680" s="157">
        <v>0</v>
      </c>
      <c r="DF680" s="157">
        <v>0</v>
      </c>
      <c r="DG680" s="157">
        <v>0</v>
      </c>
      <c r="DH680" s="157">
        <v>0</v>
      </c>
      <c r="DI680" s="192">
        <v>2.02E-5</v>
      </c>
      <c r="DJ680" s="157">
        <v>0</v>
      </c>
      <c r="DK680" s="157">
        <v>0</v>
      </c>
      <c r="DL680" s="157">
        <v>0</v>
      </c>
      <c r="DM680" s="157">
        <v>0</v>
      </c>
      <c r="DN680" s="157">
        <v>0</v>
      </c>
      <c r="DO680" s="157">
        <v>0</v>
      </c>
      <c r="DP680" s="157">
        <v>0</v>
      </c>
      <c r="DQ680" s="157">
        <v>0</v>
      </c>
      <c r="DR680" s="157">
        <v>0</v>
      </c>
      <c r="DS680" s="157">
        <v>0</v>
      </c>
      <c r="DT680" s="157">
        <v>0</v>
      </c>
      <c r="DU680" s="157">
        <v>0</v>
      </c>
      <c r="DV680" s="157">
        <v>0</v>
      </c>
      <c r="DW680" s="157">
        <v>0</v>
      </c>
      <c r="DX680" s="192">
        <v>5.4400000000000001E-5</v>
      </c>
      <c r="DY680" s="157">
        <v>0</v>
      </c>
      <c r="DZ680" s="157">
        <v>0</v>
      </c>
      <c r="EA680" s="157">
        <v>0</v>
      </c>
      <c r="EB680" s="157">
        <v>0</v>
      </c>
      <c r="EC680" s="157">
        <v>0</v>
      </c>
      <c r="ED680" s="157">
        <v>0</v>
      </c>
      <c r="EE680" s="157">
        <v>0</v>
      </c>
      <c r="EF680" s="157">
        <v>0</v>
      </c>
      <c r="EG680" s="157">
        <v>0</v>
      </c>
      <c r="EH680" s="157">
        <v>0</v>
      </c>
      <c r="EI680" s="157">
        <v>0</v>
      </c>
      <c r="EJ680" s="157">
        <v>0</v>
      </c>
      <c r="EK680" s="157">
        <v>0</v>
      </c>
      <c r="EL680" s="157">
        <v>0</v>
      </c>
      <c r="EM680" s="192">
        <v>3.0499999999999999E-5</v>
      </c>
      <c r="EN680" s="192">
        <v>2.6599999999999999E-5</v>
      </c>
      <c r="EO680" s="157">
        <v>0</v>
      </c>
      <c r="EP680" s="157">
        <v>0</v>
      </c>
      <c r="EQ680" s="192">
        <v>3.5599999999999998E-5</v>
      </c>
      <c r="ER680" s="157">
        <v>1.6539199999999999E-4</v>
      </c>
      <c r="ES680" s="157">
        <v>0</v>
      </c>
      <c r="ET680" s="157">
        <v>0</v>
      </c>
      <c r="EU680" s="157">
        <v>0</v>
      </c>
      <c r="EV680" s="157">
        <v>0</v>
      </c>
      <c r="EW680" s="157">
        <v>0</v>
      </c>
      <c r="EX680" s="157">
        <v>0</v>
      </c>
      <c r="EY680" s="157">
        <v>0</v>
      </c>
      <c r="EZ680" s="157">
        <v>0</v>
      </c>
      <c r="FA680" s="157">
        <v>0</v>
      </c>
      <c r="FB680" s="157">
        <v>0</v>
      </c>
      <c r="FC680" s="157">
        <v>0</v>
      </c>
      <c r="FD680" s="157">
        <v>0</v>
      </c>
      <c r="FE680" s="157">
        <v>0</v>
      </c>
      <c r="FF680" s="157">
        <v>0</v>
      </c>
      <c r="FG680" s="157">
        <v>0</v>
      </c>
      <c r="FH680" s="157">
        <v>0</v>
      </c>
      <c r="FI680" s="157">
        <v>0</v>
      </c>
      <c r="FJ680" s="157">
        <v>0</v>
      </c>
      <c r="FK680" s="157">
        <v>0</v>
      </c>
      <c r="FL680" s="157">
        <v>0</v>
      </c>
      <c r="FM680" s="192">
        <v>8.4599999999999996E-5</v>
      </c>
      <c r="FN680" s="157">
        <v>0</v>
      </c>
      <c r="FO680" s="157">
        <v>0</v>
      </c>
      <c r="FP680" s="157">
        <v>0</v>
      </c>
      <c r="FQ680" s="192">
        <v>3.1300000000000002E-5</v>
      </c>
      <c r="FR680" s="157">
        <v>0</v>
      </c>
      <c r="FS680" s="157">
        <v>0</v>
      </c>
      <c r="FT680" s="157">
        <v>0</v>
      </c>
      <c r="FU680" s="157">
        <v>0</v>
      </c>
      <c r="FV680" s="157">
        <v>0</v>
      </c>
      <c r="FW680" s="157">
        <v>0</v>
      </c>
      <c r="FX680" s="192">
        <v>5.1199999999999998E-5</v>
      </c>
      <c r="FY680" s="192">
        <v>8.1500000000000002E-5</v>
      </c>
      <c r="FZ680" s="157">
        <v>0</v>
      </c>
      <c r="GA680" s="157">
        <v>0</v>
      </c>
      <c r="GB680" s="157">
        <v>0</v>
      </c>
      <c r="GC680" s="157">
        <v>0</v>
      </c>
      <c r="GD680" s="192">
        <v>7.36E-5</v>
      </c>
      <c r="GE680" s="192">
        <v>2.26E-5</v>
      </c>
      <c r="GF680" s="192">
        <v>8.25E-5</v>
      </c>
      <c r="GG680" s="192">
        <v>4.4499999999999997E-5</v>
      </c>
      <c r="GH680" s="192">
        <v>6.9999999999999994E-5</v>
      </c>
      <c r="GI680" s="157">
        <v>0</v>
      </c>
      <c r="GJ680" s="157">
        <v>0</v>
      </c>
      <c r="GK680" s="192">
        <v>2.9600000000000001E-5</v>
      </c>
      <c r="GL680" s="157">
        <v>0</v>
      </c>
      <c r="GM680" s="157">
        <v>0</v>
      </c>
      <c r="GN680" s="157">
        <v>0</v>
      </c>
      <c r="GO680" s="157">
        <v>0</v>
      </c>
      <c r="GP680" s="157">
        <v>0</v>
      </c>
      <c r="GQ680" s="157">
        <v>0</v>
      </c>
      <c r="GR680" s="157">
        <v>0</v>
      </c>
      <c r="GS680" s="157">
        <v>0</v>
      </c>
      <c r="GT680" s="157">
        <v>0</v>
      </c>
      <c r="GU680" s="157">
        <v>0</v>
      </c>
      <c r="GV680" s="157">
        <v>0</v>
      </c>
      <c r="GW680" s="157">
        <v>0</v>
      </c>
      <c r="GX680" s="157">
        <v>0</v>
      </c>
      <c r="GY680" s="157">
        <v>0</v>
      </c>
      <c r="GZ680" s="157">
        <v>0</v>
      </c>
      <c r="HA680" s="157">
        <v>0</v>
      </c>
    </row>
    <row r="681" spans="1:209" x14ac:dyDescent="0.2">
      <c r="A681" s="157" t="s">
        <v>4490</v>
      </c>
      <c r="B681" s="157">
        <v>0</v>
      </c>
      <c r="C681" s="157">
        <v>0</v>
      </c>
      <c r="D681" s="157">
        <v>0</v>
      </c>
      <c r="E681" s="157">
        <v>0</v>
      </c>
      <c r="F681" s="157">
        <v>0</v>
      </c>
      <c r="G681" s="157">
        <v>0</v>
      </c>
      <c r="H681" s="157">
        <v>0</v>
      </c>
      <c r="I681" s="157">
        <v>0</v>
      </c>
      <c r="J681" s="157">
        <v>0</v>
      </c>
      <c r="K681" s="157">
        <v>0</v>
      </c>
      <c r="L681" s="157">
        <v>0</v>
      </c>
      <c r="M681" s="157">
        <v>0</v>
      </c>
      <c r="N681" s="157">
        <v>0</v>
      </c>
      <c r="O681" s="157">
        <v>0</v>
      </c>
      <c r="P681" s="157">
        <v>0</v>
      </c>
      <c r="Q681" s="157">
        <v>0</v>
      </c>
      <c r="R681" s="157">
        <v>0</v>
      </c>
      <c r="S681" s="157">
        <v>0</v>
      </c>
      <c r="T681" s="157">
        <v>0</v>
      </c>
      <c r="U681" s="157">
        <v>0</v>
      </c>
      <c r="V681" s="157">
        <v>0</v>
      </c>
      <c r="W681" s="157">
        <v>0</v>
      </c>
      <c r="X681" s="157">
        <v>0</v>
      </c>
      <c r="Y681" s="157">
        <v>0</v>
      </c>
      <c r="Z681" s="157">
        <v>0</v>
      </c>
      <c r="AA681" s="157">
        <v>0</v>
      </c>
      <c r="AB681" s="157">
        <v>0</v>
      </c>
      <c r="AC681" s="157">
        <v>0</v>
      </c>
      <c r="AD681" s="157">
        <v>0</v>
      </c>
      <c r="AE681" s="157">
        <v>0</v>
      </c>
      <c r="AF681" s="157">
        <v>0</v>
      </c>
      <c r="AG681" s="157">
        <v>0</v>
      </c>
      <c r="AH681" s="157">
        <v>0</v>
      </c>
      <c r="AI681" s="192">
        <v>7.7399999999999998E-5</v>
      </c>
      <c r="AJ681" s="157">
        <v>0</v>
      </c>
      <c r="AK681" s="157">
        <v>0</v>
      </c>
      <c r="AL681" s="157">
        <v>0</v>
      </c>
      <c r="AM681" s="157">
        <v>0</v>
      </c>
      <c r="AN681" s="157">
        <v>0</v>
      </c>
      <c r="AO681" s="157">
        <v>0</v>
      </c>
      <c r="AP681" s="157">
        <v>0</v>
      </c>
      <c r="AQ681" s="157">
        <v>0</v>
      </c>
      <c r="AR681" s="157">
        <v>0</v>
      </c>
      <c r="AS681" s="157">
        <v>0</v>
      </c>
      <c r="AT681" s="157">
        <v>0</v>
      </c>
      <c r="AU681" s="157">
        <v>0</v>
      </c>
      <c r="AV681" s="157">
        <v>0</v>
      </c>
      <c r="AW681" s="157">
        <v>0</v>
      </c>
      <c r="AX681" s="157">
        <v>0</v>
      </c>
      <c r="AY681" s="157">
        <v>0</v>
      </c>
      <c r="AZ681" s="157">
        <v>0</v>
      </c>
      <c r="BA681" s="157">
        <v>0</v>
      </c>
      <c r="BB681" s="157">
        <v>0</v>
      </c>
      <c r="BC681" s="157">
        <v>0</v>
      </c>
      <c r="BD681" s="157">
        <v>0</v>
      </c>
      <c r="BE681" s="157">
        <v>0</v>
      </c>
      <c r="BF681" s="157">
        <v>0</v>
      </c>
      <c r="BG681" s="157">
        <v>0</v>
      </c>
      <c r="BH681" s="157">
        <v>0</v>
      </c>
      <c r="BI681" s="157">
        <v>0</v>
      </c>
      <c r="BJ681" s="157">
        <v>0</v>
      </c>
      <c r="BK681" s="157">
        <v>0</v>
      </c>
      <c r="BL681" s="157">
        <v>0</v>
      </c>
      <c r="BM681" s="157">
        <v>0</v>
      </c>
      <c r="BN681" s="157">
        <v>0</v>
      </c>
      <c r="BO681" s="157">
        <v>0</v>
      </c>
      <c r="BP681" s="157">
        <v>0</v>
      </c>
      <c r="BQ681" s="157">
        <v>0</v>
      </c>
      <c r="BR681" s="157">
        <v>0</v>
      </c>
      <c r="BS681" s="157">
        <v>0</v>
      </c>
      <c r="BT681" s="157">
        <v>0</v>
      </c>
      <c r="BU681" s="157">
        <v>0</v>
      </c>
      <c r="BV681" s="157">
        <v>0</v>
      </c>
      <c r="BW681" s="157">
        <v>0</v>
      </c>
      <c r="BX681" s="157">
        <v>0</v>
      </c>
      <c r="BY681" s="157">
        <v>1.00738E-4</v>
      </c>
      <c r="BZ681" s="157">
        <v>0</v>
      </c>
      <c r="CA681" s="157">
        <v>0</v>
      </c>
      <c r="CB681" s="157">
        <v>0</v>
      </c>
      <c r="CC681" s="192">
        <v>9.0600000000000007E-5</v>
      </c>
      <c r="CD681" s="157">
        <v>0</v>
      </c>
      <c r="CE681" s="157">
        <v>0</v>
      </c>
      <c r="CF681" s="157">
        <v>0</v>
      </c>
      <c r="CG681" s="157">
        <v>0</v>
      </c>
      <c r="CH681" s="157">
        <v>0</v>
      </c>
      <c r="CI681" s="157">
        <v>0</v>
      </c>
      <c r="CJ681" s="157">
        <v>0</v>
      </c>
      <c r="CK681" s="157">
        <v>0</v>
      </c>
      <c r="CL681" s="192">
        <v>3.3200000000000001E-5</v>
      </c>
      <c r="CM681" s="157">
        <v>0</v>
      </c>
      <c r="CN681" s="157">
        <v>0</v>
      </c>
      <c r="CO681" s="157">
        <v>0</v>
      </c>
      <c r="CP681" s="157">
        <v>0</v>
      </c>
      <c r="CQ681" s="157">
        <v>0</v>
      </c>
      <c r="CR681" s="157">
        <v>0</v>
      </c>
      <c r="CS681" s="157">
        <v>0</v>
      </c>
      <c r="CT681" s="157">
        <v>0</v>
      </c>
      <c r="CU681" s="157">
        <v>0</v>
      </c>
      <c r="CV681" s="157">
        <v>0</v>
      </c>
      <c r="CW681" s="157">
        <v>0</v>
      </c>
      <c r="CX681" s="157">
        <v>0</v>
      </c>
      <c r="CY681" s="157">
        <v>0</v>
      </c>
      <c r="CZ681" s="157">
        <v>0</v>
      </c>
      <c r="DA681" s="157">
        <v>0</v>
      </c>
      <c r="DB681" s="157">
        <v>0</v>
      </c>
      <c r="DC681" s="157">
        <v>0</v>
      </c>
      <c r="DD681" s="192">
        <v>9.0299999999999999E-5</v>
      </c>
      <c r="DE681" s="157">
        <v>0</v>
      </c>
      <c r="DF681" s="157">
        <v>0</v>
      </c>
      <c r="DG681" s="157">
        <v>0</v>
      </c>
      <c r="DH681" s="157">
        <v>0</v>
      </c>
      <c r="DI681" s="157">
        <v>0</v>
      </c>
      <c r="DJ681" s="157">
        <v>0</v>
      </c>
      <c r="DK681" s="157">
        <v>0</v>
      </c>
      <c r="DL681" s="157">
        <v>0</v>
      </c>
      <c r="DM681" s="157">
        <v>0</v>
      </c>
      <c r="DN681" s="157">
        <v>0</v>
      </c>
      <c r="DO681" s="157">
        <v>0</v>
      </c>
      <c r="DP681" s="157">
        <v>0</v>
      </c>
      <c r="DQ681" s="157">
        <v>0</v>
      </c>
      <c r="DR681" s="157">
        <v>0</v>
      </c>
      <c r="DS681" s="157">
        <v>0</v>
      </c>
      <c r="DT681" s="157">
        <v>0</v>
      </c>
      <c r="DU681" s="157">
        <v>0</v>
      </c>
      <c r="DV681" s="157">
        <v>0</v>
      </c>
      <c r="DW681" s="157">
        <v>0</v>
      </c>
      <c r="DX681" s="192">
        <v>5.4400000000000001E-5</v>
      </c>
      <c r="DY681" s="157">
        <v>0</v>
      </c>
      <c r="DZ681" s="157">
        <v>0</v>
      </c>
      <c r="EA681" s="157">
        <v>0</v>
      </c>
      <c r="EB681" s="157">
        <v>0</v>
      </c>
      <c r="EC681" s="157">
        <v>0</v>
      </c>
      <c r="ED681" s="157">
        <v>0</v>
      </c>
      <c r="EE681" s="157">
        <v>0</v>
      </c>
      <c r="EF681" s="157">
        <v>0</v>
      </c>
      <c r="EG681" s="157">
        <v>0</v>
      </c>
      <c r="EH681" s="157">
        <v>0</v>
      </c>
      <c r="EI681" s="157">
        <v>0</v>
      </c>
      <c r="EJ681" s="157">
        <v>0</v>
      </c>
      <c r="EK681" s="157">
        <v>0</v>
      </c>
      <c r="EL681" s="157">
        <v>0</v>
      </c>
      <c r="EM681" s="192">
        <v>3.0499999999999999E-5</v>
      </c>
      <c r="EN681" s="157">
        <v>1.86131E-4</v>
      </c>
      <c r="EO681" s="157">
        <v>0</v>
      </c>
      <c r="EP681" s="157">
        <v>0</v>
      </c>
      <c r="EQ681" s="157">
        <v>0</v>
      </c>
      <c r="ER681" s="157">
        <v>4.1347900000000002E-4</v>
      </c>
      <c r="ES681" s="157">
        <v>0</v>
      </c>
      <c r="ET681" s="157">
        <v>0</v>
      </c>
      <c r="EU681" s="157">
        <v>0</v>
      </c>
      <c r="EV681" s="192">
        <v>4.07E-5</v>
      </c>
      <c r="EW681" s="157">
        <v>0</v>
      </c>
      <c r="EX681" s="157">
        <v>1.21136E-4</v>
      </c>
      <c r="EY681" s="157">
        <v>0</v>
      </c>
      <c r="EZ681" s="157">
        <v>0</v>
      </c>
      <c r="FA681" s="157">
        <v>0</v>
      </c>
      <c r="FB681" s="157">
        <v>0</v>
      </c>
      <c r="FC681" s="157">
        <v>0</v>
      </c>
      <c r="FD681" s="192">
        <v>2.51E-5</v>
      </c>
      <c r="FE681" s="157">
        <v>0</v>
      </c>
      <c r="FF681" s="157">
        <v>0</v>
      </c>
      <c r="FG681" s="157">
        <v>0</v>
      </c>
      <c r="FH681" s="157">
        <v>0</v>
      </c>
      <c r="FI681" s="157">
        <v>0</v>
      </c>
      <c r="FJ681" s="157">
        <v>0</v>
      </c>
      <c r="FK681" s="157">
        <v>0</v>
      </c>
      <c r="FL681" s="157">
        <v>0</v>
      </c>
      <c r="FM681" s="157">
        <v>0</v>
      </c>
      <c r="FN681" s="157">
        <v>0</v>
      </c>
      <c r="FO681" s="157">
        <v>0</v>
      </c>
      <c r="FP681" s="157">
        <v>0</v>
      </c>
      <c r="FQ681" s="157">
        <v>0</v>
      </c>
      <c r="FR681" s="157">
        <v>0</v>
      </c>
      <c r="FS681" s="157">
        <v>0</v>
      </c>
      <c r="FT681" s="157">
        <v>0</v>
      </c>
      <c r="FU681" s="157">
        <v>0</v>
      </c>
      <c r="FV681" s="157">
        <v>0</v>
      </c>
      <c r="FW681" s="157">
        <v>0</v>
      </c>
      <c r="FX681" s="157">
        <v>1.2794299999999999E-4</v>
      </c>
      <c r="FY681" s="192">
        <v>5.4299999999999998E-5</v>
      </c>
      <c r="FZ681" s="157">
        <v>0</v>
      </c>
      <c r="GA681" s="157">
        <v>0</v>
      </c>
      <c r="GB681" s="157">
        <v>0</v>
      </c>
      <c r="GC681" s="157">
        <v>0</v>
      </c>
      <c r="GD681" s="157">
        <v>0</v>
      </c>
      <c r="GE681" s="192">
        <v>2.26E-5</v>
      </c>
      <c r="GF681" s="157">
        <v>0</v>
      </c>
      <c r="GG681" s="157">
        <v>0</v>
      </c>
      <c r="GH681" s="157">
        <v>0</v>
      </c>
      <c r="GI681" s="157">
        <v>0</v>
      </c>
      <c r="GJ681" s="157">
        <v>0</v>
      </c>
      <c r="GK681" s="157">
        <v>0</v>
      </c>
      <c r="GL681" s="157">
        <v>0</v>
      </c>
      <c r="GM681" s="157">
        <v>0</v>
      </c>
      <c r="GN681" s="157">
        <v>0</v>
      </c>
      <c r="GO681" s="157">
        <v>0</v>
      </c>
      <c r="GP681" s="157">
        <v>0</v>
      </c>
      <c r="GQ681" s="157">
        <v>0</v>
      </c>
      <c r="GR681" s="157">
        <v>0</v>
      </c>
      <c r="GS681" s="157">
        <v>0</v>
      </c>
      <c r="GT681" s="157">
        <v>0</v>
      </c>
      <c r="GU681" s="157">
        <v>0</v>
      </c>
      <c r="GV681" s="157">
        <v>0</v>
      </c>
      <c r="GW681" s="157">
        <v>0</v>
      </c>
      <c r="GX681" s="157">
        <v>0</v>
      </c>
      <c r="GY681" s="157">
        <v>0</v>
      </c>
      <c r="GZ681" s="157">
        <v>0</v>
      </c>
      <c r="HA681" s="157">
        <v>0</v>
      </c>
    </row>
    <row r="682" spans="1:209" x14ac:dyDescent="0.2">
      <c r="A682" s="157" t="s">
        <v>4491</v>
      </c>
      <c r="B682" s="157">
        <v>0</v>
      </c>
      <c r="C682" s="157">
        <v>0</v>
      </c>
      <c r="D682" s="157">
        <v>0</v>
      </c>
      <c r="E682" s="157">
        <v>0</v>
      </c>
      <c r="F682" s="157">
        <v>0</v>
      </c>
      <c r="G682" s="157">
        <v>0</v>
      </c>
      <c r="H682" s="157">
        <v>2.5211899999999998E-4</v>
      </c>
      <c r="I682" s="157">
        <v>0</v>
      </c>
      <c r="J682" s="157">
        <v>0</v>
      </c>
      <c r="K682" s="157">
        <v>0</v>
      </c>
      <c r="L682" s="157">
        <v>0</v>
      </c>
      <c r="M682" s="157">
        <v>0</v>
      </c>
      <c r="N682" s="157">
        <v>0</v>
      </c>
      <c r="O682" s="157">
        <v>0</v>
      </c>
      <c r="P682" s="157">
        <v>0</v>
      </c>
      <c r="Q682" s="157">
        <v>0</v>
      </c>
      <c r="R682" s="157">
        <v>1.52712E-4</v>
      </c>
      <c r="S682" s="157">
        <v>1.19832E-4</v>
      </c>
      <c r="T682" s="157">
        <v>0</v>
      </c>
      <c r="U682" s="157">
        <v>1.1029E-4</v>
      </c>
      <c r="V682" s="157">
        <v>0</v>
      </c>
      <c r="W682" s="157">
        <v>0</v>
      </c>
      <c r="X682" s="157">
        <v>0</v>
      </c>
      <c r="Y682" s="157">
        <v>0</v>
      </c>
      <c r="Z682" s="157">
        <v>0</v>
      </c>
      <c r="AA682" s="157">
        <v>0</v>
      </c>
      <c r="AB682" s="157">
        <v>0</v>
      </c>
      <c r="AC682" s="157">
        <v>0</v>
      </c>
      <c r="AD682" s="157">
        <v>0</v>
      </c>
      <c r="AE682" s="157">
        <v>0</v>
      </c>
      <c r="AF682" s="157">
        <v>0</v>
      </c>
      <c r="AG682" s="157">
        <v>0</v>
      </c>
      <c r="AH682" s="157">
        <v>0</v>
      </c>
      <c r="AI682" s="157">
        <v>0</v>
      </c>
      <c r="AJ682" s="157">
        <v>0</v>
      </c>
      <c r="AK682" s="157">
        <v>0</v>
      </c>
      <c r="AL682" s="157">
        <v>0</v>
      </c>
      <c r="AM682" s="157">
        <v>0</v>
      </c>
      <c r="AN682" s="157">
        <v>0</v>
      </c>
      <c r="AO682" s="157">
        <v>0</v>
      </c>
      <c r="AP682" s="157">
        <v>0</v>
      </c>
      <c r="AQ682" s="157">
        <v>0</v>
      </c>
      <c r="AR682" s="157">
        <v>0</v>
      </c>
      <c r="AS682" s="157">
        <v>5.0097900000000003E-4</v>
      </c>
      <c r="AT682" s="157">
        <v>2.31062E-4</v>
      </c>
      <c r="AU682" s="157">
        <v>0</v>
      </c>
      <c r="AV682" s="157">
        <v>0</v>
      </c>
      <c r="AW682" s="157">
        <v>0</v>
      </c>
      <c r="AX682" s="157">
        <v>0</v>
      </c>
      <c r="AY682" s="157">
        <v>0</v>
      </c>
      <c r="AZ682" s="157">
        <v>0</v>
      </c>
      <c r="BA682" s="157">
        <v>0</v>
      </c>
      <c r="BB682" s="157">
        <v>0</v>
      </c>
      <c r="BC682" s="157">
        <v>0</v>
      </c>
      <c r="BD682" s="157">
        <v>0</v>
      </c>
      <c r="BE682" s="157">
        <v>0</v>
      </c>
      <c r="BF682" s="157">
        <v>0</v>
      </c>
      <c r="BG682" s="192">
        <v>5.38E-5</v>
      </c>
      <c r="BH682" s="157">
        <v>0</v>
      </c>
      <c r="BI682" s="192">
        <v>7.2200000000000007E-5</v>
      </c>
      <c r="BJ682" s="157">
        <v>0</v>
      </c>
      <c r="BK682" s="157">
        <v>0</v>
      </c>
      <c r="BL682" s="157">
        <v>3.9346100000000001E-4</v>
      </c>
      <c r="BM682" s="157">
        <v>0</v>
      </c>
      <c r="BN682" s="157">
        <v>0</v>
      </c>
      <c r="BO682" s="157">
        <v>1.55704E-4</v>
      </c>
      <c r="BP682" s="157">
        <v>0</v>
      </c>
      <c r="BQ682" s="192">
        <v>5.9799999999999997E-5</v>
      </c>
      <c r="BR682" s="157">
        <v>0</v>
      </c>
      <c r="BS682" s="157">
        <v>0</v>
      </c>
      <c r="BT682" s="157">
        <v>0</v>
      </c>
      <c r="BU682" s="192">
        <v>9.0099999999999995E-5</v>
      </c>
      <c r="BV682" s="157">
        <v>0</v>
      </c>
      <c r="BW682" s="157">
        <v>0</v>
      </c>
      <c r="BX682" s="157">
        <v>0</v>
      </c>
      <c r="BY682" s="157">
        <v>0</v>
      </c>
      <c r="BZ682" s="157">
        <v>0</v>
      </c>
      <c r="CA682" s="157">
        <v>0</v>
      </c>
      <c r="CB682" s="157">
        <v>0</v>
      </c>
      <c r="CC682" s="157">
        <v>0</v>
      </c>
      <c r="CD682" s="157">
        <v>0</v>
      </c>
      <c r="CE682" s="157">
        <v>0</v>
      </c>
      <c r="CF682" s="157">
        <v>0</v>
      </c>
      <c r="CG682" s="157">
        <v>0</v>
      </c>
      <c r="CH682" s="157">
        <v>0</v>
      </c>
      <c r="CI682" s="157">
        <v>0</v>
      </c>
      <c r="CJ682" s="157">
        <v>0</v>
      </c>
      <c r="CK682" s="157">
        <v>0</v>
      </c>
      <c r="CL682" s="157">
        <v>0</v>
      </c>
      <c r="CM682" s="157">
        <v>0</v>
      </c>
      <c r="CN682" s="157">
        <v>0</v>
      </c>
      <c r="CO682" s="157">
        <v>0</v>
      </c>
      <c r="CP682" s="157">
        <v>0</v>
      </c>
      <c r="CQ682" s="157">
        <v>0</v>
      </c>
      <c r="CR682" s="157">
        <v>0</v>
      </c>
      <c r="CS682" s="157">
        <v>0</v>
      </c>
      <c r="CT682" s="157">
        <v>0</v>
      </c>
      <c r="CU682" s="157">
        <v>0</v>
      </c>
      <c r="CV682" s="157">
        <v>0</v>
      </c>
      <c r="CW682" s="157">
        <v>0</v>
      </c>
      <c r="CX682" s="157">
        <v>0</v>
      </c>
      <c r="CY682" s="157">
        <v>0</v>
      </c>
      <c r="CZ682" s="157">
        <v>0</v>
      </c>
      <c r="DA682" s="157">
        <v>0</v>
      </c>
      <c r="DB682" s="157">
        <v>0</v>
      </c>
      <c r="DC682" s="157">
        <v>0</v>
      </c>
      <c r="DD682" s="157">
        <v>0</v>
      </c>
      <c r="DE682" s="157">
        <v>0</v>
      </c>
      <c r="DF682" s="157">
        <v>0</v>
      </c>
      <c r="DG682" s="157">
        <v>0</v>
      </c>
      <c r="DH682" s="157">
        <v>0</v>
      </c>
      <c r="DI682" s="157">
        <v>0</v>
      </c>
      <c r="DJ682" s="157">
        <v>0</v>
      </c>
      <c r="DK682" s="157">
        <v>0</v>
      </c>
      <c r="DL682" s="157">
        <v>0</v>
      </c>
      <c r="DM682" s="157">
        <v>0</v>
      </c>
      <c r="DN682" s="157">
        <v>0</v>
      </c>
      <c r="DO682" s="157">
        <v>0</v>
      </c>
      <c r="DP682" s="157">
        <v>0</v>
      </c>
      <c r="DQ682" s="157">
        <v>0</v>
      </c>
      <c r="DR682" s="157">
        <v>0</v>
      </c>
      <c r="DS682" s="157">
        <v>0</v>
      </c>
      <c r="DT682" s="157">
        <v>0</v>
      </c>
      <c r="DU682" s="157">
        <v>0</v>
      </c>
      <c r="DV682" s="157">
        <v>0</v>
      </c>
      <c r="DW682" s="157">
        <v>0</v>
      </c>
      <c r="DX682" s="157">
        <v>0</v>
      </c>
      <c r="DY682" s="157">
        <v>0</v>
      </c>
      <c r="DZ682" s="157">
        <v>0</v>
      </c>
      <c r="EA682" s="157">
        <v>0</v>
      </c>
      <c r="EB682" s="157">
        <v>0</v>
      </c>
      <c r="EC682" s="157">
        <v>0</v>
      </c>
      <c r="ED682" s="157">
        <v>0</v>
      </c>
      <c r="EE682" s="157">
        <v>0</v>
      </c>
      <c r="EF682" s="157">
        <v>0</v>
      </c>
      <c r="EG682" s="157">
        <v>0</v>
      </c>
      <c r="EH682" s="157">
        <v>0</v>
      </c>
      <c r="EI682" s="157">
        <v>0</v>
      </c>
      <c r="EJ682" s="157">
        <v>0</v>
      </c>
      <c r="EK682" s="157">
        <v>0</v>
      </c>
      <c r="EL682" s="157">
        <v>0</v>
      </c>
      <c r="EM682" s="157">
        <v>0</v>
      </c>
      <c r="EN682" s="157">
        <v>0</v>
      </c>
      <c r="EO682" s="157">
        <v>0</v>
      </c>
      <c r="EP682" s="157">
        <v>0</v>
      </c>
      <c r="EQ682" s="157">
        <v>0</v>
      </c>
      <c r="ER682" s="157">
        <v>0</v>
      </c>
      <c r="ES682" s="157">
        <v>0</v>
      </c>
      <c r="ET682" s="157">
        <v>0</v>
      </c>
      <c r="EU682" s="157">
        <v>0</v>
      </c>
      <c r="EV682" s="157">
        <v>0</v>
      </c>
      <c r="EW682" s="157">
        <v>0</v>
      </c>
      <c r="EX682" s="157">
        <v>0</v>
      </c>
      <c r="EY682" s="157">
        <v>0</v>
      </c>
      <c r="EZ682" s="157">
        <v>0</v>
      </c>
      <c r="FA682" s="157">
        <v>0</v>
      </c>
      <c r="FB682" s="157">
        <v>0</v>
      </c>
      <c r="FC682" s="157">
        <v>0</v>
      </c>
      <c r="FD682" s="157">
        <v>0</v>
      </c>
      <c r="FE682" s="157">
        <v>3.3672299999999998E-4</v>
      </c>
      <c r="FF682" s="157">
        <v>6.1041800000000005E-4</v>
      </c>
      <c r="FG682" s="157">
        <v>3.9815299999999999E-4</v>
      </c>
      <c r="FH682" s="157">
        <v>0</v>
      </c>
      <c r="FI682" s="157">
        <v>0</v>
      </c>
      <c r="FJ682" s="157">
        <v>0</v>
      </c>
      <c r="FK682" s="157">
        <v>0</v>
      </c>
      <c r="FL682" s="157">
        <v>0</v>
      </c>
      <c r="FM682" s="157">
        <v>0</v>
      </c>
      <c r="FN682" s="157">
        <v>0</v>
      </c>
      <c r="FO682" s="157">
        <v>0</v>
      </c>
      <c r="FP682" s="157">
        <v>0</v>
      </c>
      <c r="FQ682" s="157">
        <v>0</v>
      </c>
      <c r="FR682" s="157">
        <v>0</v>
      </c>
      <c r="FS682" s="157">
        <v>0</v>
      </c>
      <c r="FT682" s="157">
        <v>0</v>
      </c>
      <c r="FU682" s="157">
        <v>0</v>
      </c>
      <c r="FV682" s="157">
        <v>0</v>
      </c>
      <c r="FW682" s="157">
        <v>0</v>
      </c>
      <c r="FX682" s="157">
        <v>0</v>
      </c>
      <c r="FY682" s="157">
        <v>0</v>
      </c>
      <c r="FZ682" s="157">
        <v>0</v>
      </c>
      <c r="GA682" s="157">
        <v>0</v>
      </c>
      <c r="GB682" s="157">
        <v>0</v>
      </c>
      <c r="GC682" s="157">
        <v>0</v>
      </c>
      <c r="GD682" s="157">
        <v>0</v>
      </c>
      <c r="GE682" s="157">
        <v>0</v>
      </c>
      <c r="GF682" s="157">
        <v>0</v>
      </c>
      <c r="GG682" s="157">
        <v>0</v>
      </c>
      <c r="GH682" s="157">
        <v>0</v>
      </c>
      <c r="GI682" s="157">
        <v>0</v>
      </c>
      <c r="GJ682" s="157">
        <v>0</v>
      </c>
      <c r="GK682" s="157">
        <v>0</v>
      </c>
      <c r="GL682" s="157">
        <v>0</v>
      </c>
      <c r="GM682" s="157">
        <v>0</v>
      </c>
      <c r="GN682" s="157">
        <v>3.2281500000000001E-4</v>
      </c>
      <c r="GO682" s="157">
        <v>0</v>
      </c>
      <c r="GP682" s="157">
        <v>0</v>
      </c>
      <c r="GQ682" s="157">
        <v>0</v>
      </c>
      <c r="GR682" s="157">
        <v>0</v>
      </c>
      <c r="GS682" s="157">
        <v>0</v>
      </c>
      <c r="GT682" s="157">
        <v>0</v>
      </c>
      <c r="GU682" s="157">
        <v>0</v>
      </c>
      <c r="GV682" s="157">
        <v>0</v>
      </c>
      <c r="GW682" s="157">
        <v>0</v>
      </c>
      <c r="GX682" s="157">
        <v>0</v>
      </c>
      <c r="GY682" s="157">
        <v>0</v>
      </c>
      <c r="GZ682" s="157">
        <v>0</v>
      </c>
      <c r="HA682" s="157">
        <v>0</v>
      </c>
    </row>
    <row r="683" spans="1:209" x14ac:dyDescent="0.2">
      <c r="A683" s="157" t="s">
        <v>4492</v>
      </c>
      <c r="B683" s="157">
        <v>0</v>
      </c>
      <c r="C683" s="157">
        <v>0</v>
      </c>
      <c r="D683" s="157">
        <v>0</v>
      </c>
      <c r="E683" s="157">
        <v>0</v>
      </c>
      <c r="F683" s="157">
        <v>0</v>
      </c>
      <c r="G683" s="157">
        <v>0</v>
      </c>
      <c r="H683" s="157">
        <v>0</v>
      </c>
      <c r="I683" s="157">
        <v>0</v>
      </c>
      <c r="J683" s="157">
        <v>0</v>
      </c>
      <c r="K683" s="157">
        <v>0</v>
      </c>
      <c r="L683" s="157">
        <v>0</v>
      </c>
      <c r="M683" s="157">
        <v>0</v>
      </c>
      <c r="N683" s="157">
        <v>0</v>
      </c>
      <c r="O683" s="157">
        <v>0</v>
      </c>
      <c r="P683" s="157">
        <v>0</v>
      </c>
      <c r="Q683" s="157">
        <v>0</v>
      </c>
      <c r="R683" s="157">
        <v>2.3997600000000001E-4</v>
      </c>
      <c r="S683" s="192">
        <v>2.4000000000000001E-5</v>
      </c>
      <c r="T683" s="157">
        <v>0</v>
      </c>
      <c r="U683" s="157">
        <v>1.3234799999999999E-4</v>
      </c>
      <c r="V683" s="157">
        <v>0</v>
      </c>
      <c r="W683" s="157">
        <v>0</v>
      </c>
      <c r="X683" s="157">
        <v>0</v>
      </c>
      <c r="Y683" s="157">
        <v>0</v>
      </c>
      <c r="Z683" s="157">
        <v>0</v>
      </c>
      <c r="AA683" s="157">
        <v>0</v>
      </c>
      <c r="AB683" s="157">
        <v>0</v>
      </c>
      <c r="AC683" s="157">
        <v>0</v>
      </c>
      <c r="AD683" s="157">
        <v>0</v>
      </c>
      <c r="AE683" s="157">
        <v>0</v>
      </c>
      <c r="AF683" s="157">
        <v>0</v>
      </c>
      <c r="AG683" s="157">
        <v>0</v>
      </c>
      <c r="AH683" s="157">
        <v>0</v>
      </c>
      <c r="AI683" s="157">
        <v>0</v>
      </c>
      <c r="AJ683" s="157">
        <v>0</v>
      </c>
      <c r="AK683" s="157">
        <v>0</v>
      </c>
      <c r="AL683" s="157">
        <v>0</v>
      </c>
      <c r="AM683" s="157">
        <v>0</v>
      </c>
      <c r="AN683" s="157">
        <v>0</v>
      </c>
      <c r="AO683" s="157">
        <v>0</v>
      </c>
      <c r="AP683" s="157">
        <v>0</v>
      </c>
      <c r="AQ683" s="157">
        <v>0</v>
      </c>
      <c r="AR683" s="157">
        <v>0</v>
      </c>
      <c r="AS683" s="157">
        <v>0</v>
      </c>
      <c r="AT683" s="157">
        <v>0</v>
      </c>
      <c r="AU683" s="157">
        <v>0</v>
      </c>
      <c r="AV683" s="157">
        <v>0</v>
      </c>
      <c r="AW683" s="157">
        <v>0</v>
      </c>
      <c r="AX683" s="157">
        <v>0</v>
      </c>
      <c r="AY683" s="157">
        <v>0</v>
      </c>
      <c r="AZ683" s="157">
        <v>0</v>
      </c>
      <c r="BA683" s="157">
        <v>0</v>
      </c>
      <c r="BB683" s="157">
        <v>0</v>
      </c>
      <c r="BC683" s="157">
        <v>0</v>
      </c>
      <c r="BD683" s="157">
        <v>0</v>
      </c>
      <c r="BE683" s="157">
        <v>0</v>
      </c>
      <c r="BF683" s="157">
        <v>0</v>
      </c>
      <c r="BG683" s="157">
        <v>0</v>
      </c>
      <c r="BH683" s="157">
        <v>0</v>
      </c>
      <c r="BI683" s="157">
        <v>0</v>
      </c>
      <c r="BJ683" s="157">
        <v>0</v>
      </c>
      <c r="BK683" s="157">
        <v>0</v>
      </c>
      <c r="BL683" s="157">
        <v>0</v>
      </c>
      <c r="BM683" s="157">
        <v>0</v>
      </c>
      <c r="BN683" s="157">
        <v>0</v>
      </c>
      <c r="BO683" s="157">
        <v>0</v>
      </c>
      <c r="BP683" s="157">
        <v>0</v>
      </c>
      <c r="BQ683" s="157">
        <v>0</v>
      </c>
      <c r="BR683" s="157">
        <v>0</v>
      </c>
      <c r="BS683" s="157">
        <v>0</v>
      </c>
      <c r="BT683" s="157">
        <v>0</v>
      </c>
      <c r="BU683" s="157">
        <v>0</v>
      </c>
      <c r="BV683" s="157">
        <v>0</v>
      </c>
      <c r="BW683" s="157">
        <v>0</v>
      </c>
      <c r="BX683" s="157">
        <v>0</v>
      </c>
      <c r="BY683" s="157">
        <v>0</v>
      </c>
      <c r="BZ683" s="157">
        <v>0</v>
      </c>
      <c r="CA683" s="157">
        <v>0</v>
      </c>
      <c r="CB683" s="157">
        <v>0</v>
      </c>
      <c r="CC683" s="157">
        <v>0</v>
      </c>
      <c r="CD683" s="157">
        <v>0</v>
      </c>
      <c r="CE683" s="157">
        <v>0</v>
      </c>
      <c r="CF683" s="157">
        <v>0</v>
      </c>
      <c r="CG683" s="157">
        <v>0</v>
      </c>
      <c r="CH683" s="157">
        <v>0</v>
      </c>
      <c r="CI683" s="157">
        <v>0</v>
      </c>
      <c r="CJ683" s="157">
        <v>0</v>
      </c>
      <c r="CK683" s="157">
        <v>0</v>
      </c>
      <c r="CL683" s="157">
        <v>0</v>
      </c>
      <c r="CM683" s="157">
        <v>0</v>
      </c>
      <c r="CN683" s="157">
        <v>0</v>
      </c>
      <c r="CO683" s="157">
        <v>0</v>
      </c>
      <c r="CP683" s="157">
        <v>0</v>
      </c>
      <c r="CQ683" s="157">
        <v>0</v>
      </c>
      <c r="CR683" s="157">
        <v>0</v>
      </c>
      <c r="CS683" s="157">
        <v>0</v>
      </c>
      <c r="CT683" s="157">
        <v>0</v>
      </c>
      <c r="CU683" s="157">
        <v>0</v>
      </c>
      <c r="CV683" s="157">
        <v>0</v>
      </c>
      <c r="CW683" s="157">
        <v>0</v>
      </c>
      <c r="CX683" s="157">
        <v>0</v>
      </c>
      <c r="CY683" s="157">
        <v>0</v>
      </c>
      <c r="CZ683" s="157">
        <v>0</v>
      </c>
      <c r="DA683" s="157">
        <v>0</v>
      </c>
      <c r="DB683" s="157">
        <v>0</v>
      </c>
      <c r="DC683" s="157">
        <v>0</v>
      </c>
      <c r="DD683" s="157">
        <v>0</v>
      </c>
      <c r="DE683" s="157">
        <v>0</v>
      </c>
      <c r="DF683" s="157">
        <v>0</v>
      </c>
      <c r="DG683" s="157">
        <v>0</v>
      </c>
      <c r="DH683" s="157">
        <v>0</v>
      </c>
      <c r="DI683" s="157">
        <v>0</v>
      </c>
      <c r="DJ683" s="157">
        <v>0</v>
      </c>
      <c r="DK683" s="157">
        <v>0</v>
      </c>
      <c r="DL683" s="157">
        <v>0</v>
      </c>
      <c r="DM683" s="157">
        <v>0</v>
      </c>
      <c r="DN683" s="157">
        <v>0</v>
      </c>
      <c r="DO683" s="157">
        <v>0</v>
      </c>
      <c r="DP683" s="157">
        <v>0</v>
      </c>
      <c r="DQ683" s="157">
        <v>0</v>
      </c>
      <c r="DR683" s="157">
        <v>0</v>
      </c>
      <c r="DS683" s="157">
        <v>0</v>
      </c>
      <c r="DT683" s="157">
        <v>0</v>
      </c>
      <c r="DU683" s="157">
        <v>0</v>
      </c>
      <c r="DV683" s="157">
        <v>0</v>
      </c>
      <c r="DW683" s="157">
        <v>0</v>
      </c>
      <c r="DX683" s="157">
        <v>0</v>
      </c>
      <c r="DY683" s="157">
        <v>0</v>
      </c>
      <c r="DZ683" s="157">
        <v>0</v>
      </c>
      <c r="EA683" s="157">
        <v>0</v>
      </c>
      <c r="EB683" s="157">
        <v>0</v>
      </c>
      <c r="EC683" s="157">
        <v>0</v>
      </c>
      <c r="ED683" s="157">
        <v>0</v>
      </c>
      <c r="EE683" s="157">
        <v>0</v>
      </c>
      <c r="EF683" s="157">
        <v>0</v>
      </c>
      <c r="EG683" s="157">
        <v>0</v>
      </c>
      <c r="EH683" s="157">
        <v>0</v>
      </c>
      <c r="EI683" s="157">
        <v>0</v>
      </c>
      <c r="EJ683" s="157">
        <v>0</v>
      </c>
      <c r="EK683" s="157">
        <v>0</v>
      </c>
      <c r="EL683" s="157">
        <v>0</v>
      </c>
      <c r="EM683" s="157">
        <v>0</v>
      </c>
      <c r="EN683" s="157">
        <v>0</v>
      </c>
      <c r="EO683" s="157">
        <v>0</v>
      </c>
      <c r="EP683" s="157">
        <v>0</v>
      </c>
      <c r="EQ683" s="157">
        <v>0</v>
      </c>
      <c r="ER683" s="157">
        <v>0</v>
      </c>
      <c r="ES683" s="157">
        <v>0</v>
      </c>
      <c r="ET683" s="157">
        <v>0</v>
      </c>
      <c r="EU683" s="157">
        <v>0</v>
      </c>
      <c r="EV683" s="157">
        <v>0</v>
      </c>
      <c r="EW683" s="157">
        <v>0</v>
      </c>
      <c r="EX683" s="157">
        <v>0</v>
      </c>
      <c r="EY683" s="157">
        <v>0</v>
      </c>
      <c r="EZ683" s="157">
        <v>0</v>
      </c>
      <c r="FA683" s="157">
        <v>0</v>
      </c>
      <c r="FB683" s="157">
        <v>0</v>
      </c>
      <c r="FC683" s="157">
        <v>0</v>
      </c>
      <c r="FD683" s="157">
        <v>0</v>
      </c>
      <c r="FE683" s="157">
        <v>0</v>
      </c>
      <c r="FF683" s="157">
        <v>0</v>
      </c>
      <c r="FG683" s="157">
        <v>0</v>
      </c>
      <c r="FH683" s="157">
        <v>0</v>
      </c>
      <c r="FI683" s="157">
        <v>0</v>
      </c>
      <c r="FJ683" s="157">
        <v>0</v>
      </c>
      <c r="FK683" s="157">
        <v>0</v>
      </c>
      <c r="FL683" s="157">
        <v>0</v>
      </c>
      <c r="FM683" s="157">
        <v>0</v>
      </c>
      <c r="FN683" s="157">
        <v>0</v>
      </c>
      <c r="FO683" s="157">
        <v>0</v>
      </c>
      <c r="FP683" s="157">
        <v>0</v>
      </c>
      <c r="FQ683" s="157">
        <v>0</v>
      </c>
      <c r="FR683" s="157">
        <v>0</v>
      </c>
      <c r="FS683" s="157">
        <v>0</v>
      </c>
      <c r="FT683" s="157">
        <v>0</v>
      </c>
      <c r="FU683" s="157">
        <v>0</v>
      </c>
      <c r="FV683" s="157">
        <v>0</v>
      </c>
      <c r="FW683" s="157">
        <v>0</v>
      </c>
      <c r="FX683" s="157">
        <v>0</v>
      </c>
      <c r="FY683" s="157">
        <v>0</v>
      </c>
      <c r="FZ683" s="157">
        <v>0</v>
      </c>
      <c r="GA683" s="157">
        <v>0</v>
      </c>
      <c r="GB683" s="157">
        <v>0</v>
      </c>
      <c r="GC683" s="157">
        <v>0</v>
      </c>
      <c r="GD683" s="157">
        <v>0</v>
      </c>
      <c r="GE683" s="157">
        <v>0</v>
      </c>
      <c r="GF683" s="157">
        <v>0</v>
      </c>
      <c r="GG683" s="157">
        <v>0</v>
      </c>
      <c r="GH683" s="157">
        <v>0</v>
      </c>
      <c r="GI683" s="157">
        <v>0</v>
      </c>
      <c r="GJ683" s="157">
        <v>0</v>
      </c>
      <c r="GK683" s="157">
        <v>0</v>
      </c>
      <c r="GL683" s="157">
        <v>0</v>
      </c>
      <c r="GM683" s="157">
        <v>0</v>
      </c>
      <c r="GN683" s="157">
        <v>0</v>
      </c>
      <c r="GO683" s="157">
        <v>0</v>
      </c>
      <c r="GP683" s="157">
        <v>0</v>
      </c>
      <c r="GQ683" s="157">
        <v>0</v>
      </c>
      <c r="GR683" s="157">
        <v>0</v>
      </c>
      <c r="GS683" s="157">
        <v>0</v>
      </c>
      <c r="GT683" s="157">
        <v>0</v>
      </c>
      <c r="GU683" s="157">
        <v>0</v>
      </c>
      <c r="GV683" s="157">
        <v>0</v>
      </c>
      <c r="GW683" s="157">
        <v>0</v>
      </c>
      <c r="GX683" s="157">
        <v>0</v>
      </c>
      <c r="GY683" s="157">
        <v>0</v>
      </c>
      <c r="GZ683" s="157">
        <v>0</v>
      </c>
      <c r="HA683" s="157">
        <v>0</v>
      </c>
    </row>
    <row r="684" spans="1:209" x14ac:dyDescent="0.2">
      <c r="A684" s="157" t="s">
        <v>4493</v>
      </c>
      <c r="B684" s="157">
        <v>6.7880049999999997E-3</v>
      </c>
      <c r="C684" s="157">
        <v>3.2491759999999999E-3</v>
      </c>
      <c r="D684" s="157">
        <v>3.426742E-3</v>
      </c>
      <c r="E684" s="157">
        <v>5.1041810000000002E-3</v>
      </c>
      <c r="F684" s="157">
        <v>3.4984809999999999E-3</v>
      </c>
      <c r="G684" s="192">
        <v>1.42E-5</v>
      </c>
      <c r="H684" s="157">
        <v>2.7733129999999999E-3</v>
      </c>
      <c r="I684" s="157">
        <v>1.9172429999999999E-3</v>
      </c>
      <c r="J684" s="192">
        <v>2.5999999999999998E-5</v>
      </c>
      <c r="K684" s="157">
        <v>5.6799909999999997E-3</v>
      </c>
      <c r="L684" s="157">
        <v>0</v>
      </c>
      <c r="M684" s="157">
        <v>2.5666809999999999E-3</v>
      </c>
      <c r="N684" s="157">
        <v>6.3382070000000002E-3</v>
      </c>
      <c r="O684" s="192">
        <v>1.6500000000000001E-5</v>
      </c>
      <c r="P684" s="157">
        <v>6.5295800000000003E-4</v>
      </c>
      <c r="Q684" s="157">
        <v>3.1921620000000001E-3</v>
      </c>
      <c r="R684" s="157">
        <v>4.297744E-3</v>
      </c>
      <c r="S684" s="157">
        <v>3.2354699999999998E-3</v>
      </c>
      <c r="T684" s="157">
        <v>4.0733200000000001E-3</v>
      </c>
      <c r="U684" s="157">
        <v>6.3747659999999996E-3</v>
      </c>
      <c r="V684" s="157">
        <v>5.6430660000000004E-3</v>
      </c>
      <c r="W684" s="192">
        <v>4.1999999999999998E-5</v>
      </c>
      <c r="X684" s="157">
        <v>1.3386069999999999E-3</v>
      </c>
      <c r="Y684" s="157">
        <v>4.4210609999999996E-3</v>
      </c>
      <c r="Z684" s="157">
        <v>1.3017630000000001E-3</v>
      </c>
      <c r="AA684" s="157">
        <v>1.347266E-3</v>
      </c>
      <c r="AB684" s="157">
        <v>1.8461230000000001E-3</v>
      </c>
      <c r="AC684" s="157">
        <v>0</v>
      </c>
      <c r="AD684" s="157">
        <v>1.280981E-3</v>
      </c>
      <c r="AE684" s="157">
        <v>4.1994019999999996E-3</v>
      </c>
      <c r="AF684" s="192">
        <v>3.0000000000000001E-5</v>
      </c>
      <c r="AG684" s="157">
        <v>1.188759E-3</v>
      </c>
      <c r="AH684" s="157">
        <v>3.879347E-3</v>
      </c>
      <c r="AI684" s="157">
        <v>7.0782079999999999E-3</v>
      </c>
      <c r="AJ684" s="157">
        <v>1.1720000000000001E-3</v>
      </c>
      <c r="AK684" s="157">
        <v>9.3135899999999998E-4</v>
      </c>
      <c r="AL684" s="157">
        <v>2.6230870000000001E-3</v>
      </c>
      <c r="AM684" s="157">
        <v>9.7236000000000002E-4</v>
      </c>
      <c r="AN684" s="157">
        <v>3.64003E-4</v>
      </c>
      <c r="AO684" s="157">
        <v>1.3914540000000001E-3</v>
      </c>
      <c r="AP684" s="157">
        <v>3.3618150000000002E-3</v>
      </c>
      <c r="AQ684" s="157">
        <v>2.3863349999999998E-3</v>
      </c>
      <c r="AR684" s="157">
        <v>4.6617079999999997E-3</v>
      </c>
      <c r="AS684" s="157">
        <v>1.2296760000000001E-3</v>
      </c>
      <c r="AT684" s="157">
        <v>2.874845E-3</v>
      </c>
      <c r="AU684" s="157">
        <v>1.0305E-4</v>
      </c>
      <c r="AV684" s="192">
        <v>4.8999999999999998E-5</v>
      </c>
      <c r="AW684" s="157">
        <v>0</v>
      </c>
      <c r="AX684" s="157">
        <v>5.889165E-3</v>
      </c>
      <c r="AY684" s="157">
        <v>1.161942E-3</v>
      </c>
      <c r="AZ684" s="157">
        <v>1.1382180000000001E-3</v>
      </c>
      <c r="BA684" s="157">
        <v>1.1559579999999999E-3</v>
      </c>
      <c r="BB684" s="157">
        <v>5.1759799999999997E-4</v>
      </c>
      <c r="BC684" s="157">
        <v>7.1017600000000004E-3</v>
      </c>
      <c r="BD684" s="157">
        <v>4.8430629999999999E-3</v>
      </c>
      <c r="BE684" s="157">
        <v>9.2586899999999995E-4</v>
      </c>
      <c r="BF684" s="157">
        <v>1.180997E-3</v>
      </c>
      <c r="BG684" s="157">
        <v>1.0602986E-2</v>
      </c>
      <c r="BH684" s="157">
        <v>9.8244189999999992E-3</v>
      </c>
      <c r="BI684" s="157">
        <v>1.5532440000000001E-3</v>
      </c>
      <c r="BJ684" s="157">
        <v>3.0038489999999998E-3</v>
      </c>
      <c r="BK684" s="157">
        <v>4.6671830000000001E-3</v>
      </c>
      <c r="BL684" s="157">
        <v>2.7184599999999998E-3</v>
      </c>
      <c r="BM684" s="157">
        <v>3.7878790000000001E-3</v>
      </c>
      <c r="BN684" s="157">
        <v>8.2140849999999994E-3</v>
      </c>
      <c r="BO684" s="157">
        <v>4.648887E-3</v>
      </c>
      <c r="BP684" s="157">
        <v>1.5983379999999999E-3</v>
      </c>
      <c r="BQ684" s="157">
        <v>1.0880612E-2</v>
      </c>
      <c r="BR684" s="157">
        <v>7.6110700000000002E-4</v>
      </c>
      <c r="BS684" s="157">
        <v>5.3245719999999996E-3</v>
      </c>
      <c r="BT684" s="157">
        <v>2.5474759999999999E-3</v>
      </c>
      <c r="BU684" s="157">
        <v>1.0004506999999999E-2</v>
      </c>
      <c r="BV684" s="157">
        <v>9.4101989999999993E-3</v>
      </c>
      <c r="BW684" s="157">
        <v>1.43424E-3</v>
      </c>
      <c r="BX684" s="157">
        <v>4.7688660000000001E-3</v>
      </c>
      <c r="BY684" s="157">
        <v>7.7316340000000002E-3</v>
      </c>
      <c r="BZ684" s="157">
        <v>7.0867120000000002E-3</v>
      </c>
      <c r="CA684" s="157">
        <v>3.292625E-3</v>
      </c>
      <c r="CB684" s="157">
        <v>4.0600300000000001E-3</v>
      </c>
      <c r="CC684" s="157">
        <v>6.9195380000000003E-3</v>
      </c>
      <c r="CD684" s="157">
        <v>9.4888030000000005E-3</v>
      </c>
      <c r="CE684" s="157">
        <v>3.4242309999999998E-3</v>
      </c>
      <c r="CF684" s="157">
        <v>6.0092490000000004E-3</v>
      </c>
      <c r="CG684" s="157">
        <v>0</v>
      </c>
      <c r="CH684" s="157">
        <v>1.437011E-3</v>
      </c>
      <c r="CI684" s="192">
        <v>3.7700000000000002E-5</v>
      </c>
      <c r="CJ684" s="157">
        <v>1.218156E-3</v>
      </c>
      <c r="CK684" s="157">
        <v>1.076137E-3</v>
      </c>
      <c r="CL684" s="157">
        <v>1.1077999999999999E-3</v>
      </c>
      <c r="CM684" s="192">
        <v>7.5300000000000001E-5</v>
      </c>
      <c r="CN684" s="192">
        <v>7.9499999999999994E-5</v>
      </c>
      <c r="CO684" s="157">
        <v>0</v>
      </c>
      <c r="CP684" s="192">
        <v>1E-4</v>
      </c>
      <c r="CQ684" s="157">
        <v>2.5474650000000001E-3</v>
      </c>
      <c r="CR684" s="157">
        <v>2.3401210000000001E-3</v>
      </c>
      <c r="CS684" s="157">
        <v>7.5046119999999999E-3</v>
      </c>
      <c r="CT684" s="157">
        <v>1.0423856E-2</v>
      </c>
      <c r="CU684" s="157">
        <v>4.3856199999999998E-4</v>
      </c>
      <c r="CV684" s="157">
        <v>8.9621799999999995E-4</v>
      </c>
      <c r="CW684" s="157">
        <v>1.222276E-3</v>
      </c>
      <c r="CX684" s="157">
        <v>1.1193189999999999E-3</v>
      </c>
      <c r="CY684" s="157">
        <v>2.154577E-3</v>
      </c>
      <c r="CZ684" s="157">
        <v>6.5202469999999998E-3</v>
      </c>
      <c r="DA684" s="157">
        <v>8.9688300000000001E-4</v>
      </c>
      <c r="DB684" s="157">
        <v>5.8165599999999995E-4</v>
      </c>
      <c r="DC684" s="157">
        <v>1.2921079999999999E-3</v>
      </c>
      <c r="DD684" s="157">
        <v>6.3652099999999996E-3</v>
      </c>
      <c r="DE684" s="192">
        <v>2.65E-5</v>
      </c>
      <c r="DF684" s="157">
        <v>2.7567199999999998E-3</v>
      </c>
      <c r="DG684" s="157">
        <v>2.3529409999999999E-3</v>
      </c>
      <c r="DH684" s="157">
        <v>2.025111E-3</v>
      </c>
      <c r="DI684" s="157">
        <v>2.6618810000000001E-3</v>
      </c>
      <c r="DJ684" s="157">
        <v>1.2068789999999999E-3</v>
      </c>
      <c r="DK684" s="157">
        <v>0</v>
      </c>
      <c r="DL684" s="157">
        <v>1.6807230000000001E-3</v>
      </c>
      <c r="DM684" s="157">
        <v>3.1730439999999999E-3</v>
      </c>
      <c r="DN684" s="192">
        <v>2.1999999999999999E-5</v>
      </c>
      <c r="DO684" s="157">
        <v>3.5272150000000002E-3</v>
      </c>
      <c r="DP684" s="157">
        <v>2.1492859999999998E-3</v>
      </c>
      <c r="DQ684" s="157">
        <v>1.038626E-3</v>
      </c>
      <c r="DR684" s="157">
        <v>1.5503240000000001E-3</v>
      </c>
      <c r="DS684" s="157">
        <v>9.3101399999999997E-4</v>
      </c>
      <c r="DT684" s="157">
        <v>3.599255E-3</v>
      </c>
      <c r="DU684" s="192">
        <v>6.1600000000000007E-5</v>
      </c>
      <c r="DV684" s="192">
        <v>3.3699999999999999E-5</v>
      </c>
      <c r="DW684" s="157">
        <v>5.3371809999999999E-3</v>
      </c>
      <c r="DX684" s="157">
        <v>5.0856679999999998E-3</v>
      </c>
      <c r="DY684" s="157">
        <v>0</v>
      </c>
      <c r="DZ684" s="157">
        <v>0</v>
      </c>
      <c r="EA684" s="157">
        <v>1.050996E-3</v>
      </c>
      <c r="EB684" s="157">
        <v>5.4571699999999999E-3</v>
      </c>
      <c r="EC684" s="157">
        <v>3.9841369999999996E-3</v>
      </c>
      <c r="ED684" s="157">
        <v>5.4157800000000002E-4</v>
      </c>
      <c r="EE684" s="192">
        <v>5.3199999999999999E-5</v>
      </c>
      <c r="EF684" s="157">
        <v>0</v>
      </c>
      <c r="EG684" s="157">
        <v>0</v>
      </c>
      <c r="EH684" s="157">
        <v>8.7363999999999996E-4</v>
      </c>
      <c r="EI684" s="157">
        <v>0</v>
      </c>
      <c r="EJ684" s="157">
        <v>0</v>
      </c>
      <c r="EK684" s="157">
        <v>5.8979699999999998E-4</v>
      </c>
      <c r="EL684" s="192">
        <v>3.3699999999999999E-5</v>
      </c>
      <c r="EM684" s="157">
        <v>5.5004160000000002E-3</v>
      </c>
      <c r="EN684" s="157">
        <v>6.1157200000000001E-4</v>
      </c>
      <c r="EO684" s="157">
        <v>3.2746089999999999E-3</v>
      </c>
      <c r="EP684" s="157">
        <v>0</v>
      </c>
      <c r="EQ684" s="157">
        <v>2.6427009999999999E-3</v>
      </c>
      <c r="ER684" s="157">
        <v>1.8234442999999999E-2</v>
      </c>
      <c r="ES684" s="157">
        <v>9.5929800000000003E-4</v>
      </c>
      <c r="ET684" s="157">
        <v>4.3903709999999997E-3</v>
      </c>
      <c r="EU684" s="157">
        <v>3.2747840000000002E-3</v>
      </c>
      <c r="EV684" s="157">
        <v>1.8090529999999999E-3</v>
      </c>
      <c r="EW684" s="157">
        <v>1.7846089999999999E-3</v>
      </c>
      <c r="EX684" s="157">
        <v>2.1562170000000002E-3</v>
      </c>
      <c r="EY684" s="157">
        <v>4.5031059999999998E-3</v>
      </c>
      <c r="EZ684" s="157">
        <v>2.32842E-4</v>
      </c>
      <c r="FA684" s="157">
        <v>0</v>
      </c>
      <c r="FB684" s="157">
        <v>0</v>
      </c>
      <c r="FC684" s="157">
        <v>0</v>
      </c>
      <c r="FD684" s="157">
        <v>5.9137490000000003E-3</v>
      </c>
      <c r="FE684" s="157">
        <v>2.020338E-3</v>
      </c>
      <c r="FF684" s="157">
        <v>1.0953608E-2</v>
      </c>
      <c r="FG684" s="157">
        <v>1.8713171000000001E-2</v>
      </c>
      <c r="FH684" s="157">
        <v>3.9357940000000003E-3</v>
      </c>
      <c r="FI684" s="157">
        <v>2.4816600000000002E-4</v>
      </c>
      <c r="FJ684" s="192">
        <v>8.9499999999999994E-5</v>
      </c>
      <c r="FK684" s="157">
        <v>7.3464860000000002E-3</v>
      </c>
      <c r="FL684" s="157">
        <v>7.4166830000000003E-3</v>
      </c>
      <c r="FM684" s="157">
        <v>9.1374420000000008E-3</v>
      </c>
      <c r="FN684" s="192">
        <v>5.1700000000000003E-5</v>
      </c>
      <c r="FO684" s="157">
        <v>0</v>
      </c>
      <c r="FP684" s="157">
        <v>1.6463599999999999E-4</v>
      </c>
      <c r="FQ684" s="157">
        <v>4.5433180000000002E-3</v>
      </c>
      <c r="FR684" s="157">
        <v>0</v>
      </c>
      <c r="FS684" s="157">
        <v>0</v>
      </c>
      <c r="FT684" s="192">
        <v>4.3600000000000003E-5</v>
      </c>
      <c r="FU684" s="157">
        <v>0</v>
      </c>
      <c r="FV684" s="157">
        <v>1.033485E-3</v>
      </c>
      <c r="FW684" s="157">
        <v>0</v>
      </c>
      <c r="FX684" s="157">
        <v>9.4421699999999997E-3</v>
      </c>
      <c r="FY684" s="157">
        <v>3.2312370000000001E-3</v>
      </c>
      <c r="FZ684" s="157">
        <v>1.084354E-3</v>
      </c>
      <c r="GA684" s="157">
        <v>0</v>
      </c>
      <c r="GB684" s="157">
        <v>1.095567E-3</v>
      </c>
      <c r="GC684" s="157">
        <v>1.13263E-4</v>
      </c>
      <c r="GD684" s="157">
        <v>6.2566710000000001E-3</v>
      </c>
      <c r="GE684" s="157">
        <v>5.1284369999999996E-3</v>
      </c>
      <c r="GF684" s="157">
        <v>3.7966330000000002E-3</v>
      </c>
      <c r="GG684" s="157">
        <v>3.0687119999999999E-3</v>
      </c>
      <c r="GH684" s="157">
        <v>2.4735719999999998E-3</v>
      </c>
      <c r="GI684" s="157">
        <v>4.3740029999999996E-3</v>
      </c>
      <c r="GJ684" s="157">
        <v>0</v>
      </c>
      <c r="GK684" s="157">
        <v>5.0573759999999997E-3</v>
      </c>
      <c r="GL684" s="157">
        <v>4.9624499999999998E-4</v>
      </c>
      <c r="GM684" s="157">
        <v>1.4590130000000001E-3</v>
      </c>
      <c r="GN684" s="157">
        <v>8.7160039999999994E-3</v>
      </c>
      <c r="GO684" s="157">
        <v>6.3928399999999995E-4</v>
      </c>
      <c r="GP684" s="157">
        <v>2.1384299999999999E-4</v>
      </c>
      <c r="GQ684" s="157">
        <v>3.0848300000000002E-4</v>
      </c>
      <c r="GR684" s="192">
        <v>5.3000000000000001E-5</v>
      </c>
      <c r="GS684" s="157">
        <v>0</v>
      </c>
      <c r="GT684" s="157">
        <v>0</v>
      </c>
      <c r="GU684" s="157">
        <v>0</v>
      </c>
      <c r="GV684" s="157">
        <v>3.1240199999999998E-4</v>
      </c>
      <c r="GW684" s="157">
        <v>0</v>
      </c>
      <c r="GX684" s="157">
        <v>0</v>
      </c>
      <c r="GY684" s="157">
        <v>0</v>
      </c>
      <c r="GZ684" s="157">
        <v>0</v>
      </c>
      <c r="HA684" s="157">
        <v>0</v>
      </c>
    </row>
    <row r="685" spans="1:209" x14ac:dyDescent="0.2">
      <c r="A685" s="157" t="s">
        <v>4494</v>
      </c>
      <c r="B685" s="157">
        <v>0</v>
      </c>
      <c r="C685" s="157">
        <v>0</v>
      </c>
      <c r="D685" s="192">
        <v>1.0200000000000001E-5</v>
      </c>
      <c r="E685" s="192">
        <v>2.3300000000000001E-5</v>
      </c>
      <c r="F685" s="192">
        <v>1.3200000000000001E-5</v>
      </c>
      <c r="G685" s="192">
        <v>1.42E-5</v>
      </c>
      <c r="H685" s="157">
        <v>0</v>
      </c>
      <c r="I685" s="157">
        <v>2.8889999999999997E-4</v>
      </c>
      <c r="J685" s="192">
        <v>2.5999999999999998E-5</v>
      </c>
      <c r="K685" s="192">
        <v>2.6800000000000001E-5</v>
      </c>
      <c r="L685" s="157">
        <v>4.0944499999999998E-4</v>
      </c>
      <c r="M685" s="192">
        <v>6.1699999999999995E-5</v>
      </c>
      <c r="N685" s="157">
        <v>0</v>
      </c>
      <c r="O685" s="192">
        <v>3.3000000000000003E-5</v>
      </c>
      <c r="P685" s="192">
        <v>8.3800000000000004E-5</v>
      </c>
      <c r="Q685" s="192">
        <v>3.1600000000000002E-5</v>
      </c>
      <c r="R685" s="157">
        <v>0</v>
      </c>
      <c r="S685" s="157">
        <v>0</v>
      </c>
      <c r="T685" s="157">
        <v>0</v>
      </c>
      <c r="U685" s="192">
        <v>6.6199999999999996E-5</v>
      </c>
      <c r="V685" s="157">
        <v>0</v>
      </c>
      <c r="W685" s="192">
        <v>5.2499999999999997E-6</v>
      </c>
      <c r="X685" s="157">
        <v>3.0422899999999999E-4</v>
      </c>
      <c r="Y685" s="157">
        <v>0</v>
      </c>
      <c r="Z685" s="192">
        <v>7.0400000000000004E-5</v>
      </c>
      <c r="AA685" s="157">
        <v>0</v>
      </c>
      <c r="AB685" s="157">
        <v>2.39497E-4</v>
      </c>
      <c r="AC685" s="192">
        <v>1.9300000000000002E-5</v>
      </c>
      <c r="AD685" s="157">
        <v>0</v>
      </c>
      <c r="AE685" s="157">
        <v>0</v>
      </c>
      <c r="AF685" s="192">
        <v>4.49E-5</v>
      </c>
      <c r="AG685" s="192">
        <v>1.34E-5</v>
      </c>
      <c r="AH685" s="157">
        <v>0</v>
      </c>
      <c r="AI685" s="192">
        <v>7.7399999999999998E-5</v>
      </c>
      <c r="AJ685" s="192">
        <v>3.5500000000000002E-5</v>
      </c>
      <c r="AK685" s="157">
        <v>4.42395E-4</v>
      </c>
      <c r="AL685" s="192">
        <v>2.0800000000000001E-5</v>
      </c>
      <c r="AM685" s="157">
        <v>0</v>
      </c>
      <c r="AN685" s="157">
        <v>0</v>
      </c>
      <c r="AO685" s="157">
        <v>0</v>
      </c>
      <c r="AP685" s="157">
        <v>0</v>
      </c>
      <c r="AQ685" s="157">
        <v>0</v>
      </c>
      <c r="AR685" s="192">
        <v>5.0899999999999997E-5</v>
      </c>
      <c r="AS685" s="157">
        <v>0</v>
      </c>
      <c r="AT685" s="192">
        <v>1.0699999999999999E-5</v>
      </c>
      <c r="AU685" s="157">
        <v>3.6067599999999999E-4</v>
      </c>
      <c r="AV685" s="157">
        <v>3.4269999999999998E-4</v>
      </c>
      <c r="AW685" s="157">
        <v>4.7866500000000003E-4</v>
      </c>
      <c r="AX685" s="157">
        <v>0</v>
      </c>
      <c r="AY685" s="192">
        <v>2.6999999999999999E-5</v>
      </c>
      <c r="AZ685" s="192">
        <v>3.79E-5</v>
      </c>
      <c r="BA685" s="157">
        <v>0</v>
      </c>
      <c r="BB685" s="192">
        <v>4.9299999999999999E-5</v>
      </c>
      <c r="BC685" s="157">
        <v>0</v>
      </c>
      <c r="BD685" s="157">
        <v>0</v>
      </c>
      <c r="BE685" s="157">
        <v>0</v>
      </c>
      <c r="BF685" s="192">
        <v>3.8099999999999998E-5</v>
      </c>
      <c r="BG685" s="157">
        <v>1.2094700000000001E-4</v>
      </c>
      <c r="BH685" s="192">
        <v>4.5000000000000003E-5</v>
      </c>
      <c r="BI685" s="157">
        <v>4.3346299999999998E-4</v>
      </c>
      <c r="BJ685" s="192">
        <v>1.88E-5</v>
      </c>
      <c r="BK685" s="157">
        <v>0</v>
      </c>
      <c r="BL685" s="157">
        <v>0</v>
      </c>
      <c r="BM685" s="157">
        <v>4.2087500000000003E-4</v>
      </c>
      <c r="BN685" s="157">
        <v>0</v>
      </c>
      <c r="BO685" s="192">
        <v>2.2200000000000001E-5</v>
      </c>
      <c r="BP685" s="192">
        <v>2.6599999999999999E-5</v>
      </c>
      <c r="BQ685" s="157">
        <v>0</v>
      </c>
      <c r="BR685" s="192">
        <v>4.2299999999999998E-5</v>
      </c>
      <c r="BS685" s="157">
        <v>0</v>
      </c>
      <c r="BT685" s="157">
        <v>2.3158900000000001E-4</v>
      </c>
      <c r="BU685" s="157">
        <v>1.35196E-4</v>
      </c>
      <c r="BV685" s="157">
        <v>0</v>
      </c>
      <c r="BW685" s="157">
        <v>0</v>
      </c>
      <c r="BX685" s="157">
        <v>0</v>
      </c>
      <c r="BY685" s="157">
        <v>0</v>
      </c>
      <c r="BZ685" s="157">
        <v>0</v>
      </c>
      <c r="CA685" s="157">
        <v>0</v>
      </c>
      <c r="CB685" s="192">
        <v>9.6700000000000006E-5</v>
      </c>
      <c r="CC685" s="157">
        <v>0</v>
      </c>
      <c r="CD685" s="192">
        <v>4.0000000000000003E-5</v>
      </c>
      <c r="CE685" s="157">
        <v>0</v>
      </c>
      <c r="CF685" s="192">
        <v>8.3100000000000001E-5</v>
      </c>
      <c r="CG685" s="157">
        <v>0</v>
      </c>
      <c r="CH685" s="157">
        <v>0</v>
      </c>
      <c r="CI685" s="192">
        <v>7.5400000000000003E-5</v>
      </c>
      <c r="CJ685" s="157">
        <v>0</v>
      </c>
      <c r="CK685" s="157">
        <v>0</v>
      </c>
      <c r="CL685" s="192">
        <v>1.11E-5</v>
      </c>
      <c r="CM685" s="192">
        <v>1.88E-5</v>
      </c>
      <c r="CN685" s="192">
        <v>3.9700000000000003E-5</v>
      </c>
      <c r="CO685" s="192">
        <v>5.0300000000000003E-5</v>
      </c>
      <c r="CP685" s="192">
        <v>7.4999999999999993E-5</v>
      </c>
      <c r="CQ685" s="192">
        <v>1.2E-5</v>
      </c>
      <c r="CR685" s="192">
        <v>6.9900000000000005E-5</v>
      </c>
      <c r="CS685" s="157">
        <v>0</v>
      </c>
      <c r="CT685" s="192">
        <v>2.3799999999999999E-5</v>
      </c>
      <c r="CU685" s="192">
        <v>7.9699999999999999E-5</v>
      </c>
      <c r="CV685" s="192">
        <v>8.9599999999999996E-5</v>
      </c>
      <c r="CW685" s="192">
        <v>1.19E-5</v>
      </c>
      <c r="CX685" s="157">
        <v>0</v>
      </c>
      <c r="CY685" s="157">
        <v>0</v>
      </c>
      <c r="CZ685" s="192">
        <v>7.6299999999999998E-5</v>
      </c>
      <c r="DA685" s="157">
        <v>1.9930699999999999E-4</v>
      </c>
      <c r="DB685" s="157">
        <v>3.3237499999999999E-4</v>
      </c>
      <c r="DC685" s="157">
        <v>1.6278500000000001E-4</v>
      </c>
      <c r="DD685" s="192">
        <v>1.5E-5</v>
      </c>
      <c r="DE685" s="192">
        <v>3.9700000000000003E-5</v>
      </c>
      <c r="DF685" s="157">
        <v>0</v>
      </c>
      <c r="DG685" s="157">
        <v>0</v>
      </c>
      <c r="DH685" s="157">
        <v>0</v>
      </c>
      <c r="DI685" s="192">
        <v>2.02E-5</v>
      </c>
      <c r="DJ685" s="157">
        <v>0</v>
      </c>
      <c r="DK685" s="157">
        <v>0</v>
      </c>
      <c r="DL685" s="192">
        <v>3.0000000000000001E-5</v>
      </c>
      <c r="DM685" s="157">
        <v>0</v>
      </c>
      <c r="DN685" s="157">
        <v>0</v>
      </c>
      <c r="DO685" s="157">
        <v>0</v>
      </c>
      <c r="DP685" s="192">
        <v>2.9899999999999998E-5</v>
      </c>
      <c r="DQ685" s="157">
        <v>0</v>
      </c>
      <c r="DR685" s="192">
        <v>4.0800000000000002E-5</v>
      </c>
      <c r="DS685" s="157">
        <v>1.36246E-4</v>
      </c>
      <c r="DT685" s="192">
        <v>8.4699999999999999E-5</v>
      </c>
      <c r="DU685" s="157">
        <v>0</v>
      </c>
      <c r="DV685" s="157">
        <v>0</v>
      </c>
      <c r="DW685" s="192">
        <v>1.7399999999999999E-5</v>
      </c>
      <c r="DX685" s="192">
        <v>2.72E-5</v>
      </c>
      <c r="DY685" s="192">
        <v>5.6700000000000003E-5</v>
      </c>
      <c r="DZ685" s="157">
        <v>2.5303599999999999E-4</v>
      </c>
      <c r="EA685" s="192">
        <v>4.57E-5</v>
      </c>
      <c r="EB685" s="157">
        <v>0</v>
      </c>
      <c r="EC685" s="157">
        <v>0</v>
      </c>
      <c r="ED685" s="192">
        <v>9.8499999999999995E-5</v>
      </c>
      <c r="EE685" s="157">
        <v>0</v>
      </c>
      <c r="EF685" s="192">
        <v>6.5300000000000002E-5</v>
      </c>
      <c r="EG685" s="192">
        <v>6.1199999999999997E-5</v>
      </c>
      <c r="EH685" s="157">
        <v>0</v>
      </c>
      <c r="EI685" s="157">
        <v>1.47174E-4</v>
      </c>
      <c r="EJ685" s="157">
        <v>1.19562E-4</v>
      </c>
      <c r="EK685" s="157">
        <v>2.2117400000000001E-4</v>
      </c>
      <c r="EL685" s="157">
        <v>1.34735E-4</v>
      </c>
      <c r="EM685" s="192">
        <v>2.2900000000000001E-5</v>
      </c>
      <c r="EN685" s="157">
        <v>0</v>
      </c>
      <c r="EO685" s="157">
        <v>0</v>
      </c>
      <c r="EP685" s="192">
        <v>1.77E-5</v>
      </c>
      <c r="EQ685" s="192">
        <v>8.8999999999999995E-6</v>
      </c>
      <c r="ER685" s="157">
        <v>0</v>
      </c>
      <c r="ES685" s="192">
        <v>6.8499999999999998E-5</v>
      </c>
      <c r="ET685" s="157">
        <v>0</v>
      </c>
      <c r="EU685" s="157">
        <v>1.1163999999999999E-4</v>
      </c>
      <c r="EV685" s="157">
        <v>0</v>
      </c>
      <c r="EW685" s="157">
        <v>2.00313E-4</v>
      </c>
      <c r="EX685" s="192">
        <v>7.2700000000000005E-5</v>
      </c>
      <c r="EY685" s="157">
        <v>0</v>
      </c>
      <c r="EZ685" s="192">
        <v>5.8199999999999998E-5</v>
      </c>
      <c r="FA685" s="157">
        <v>0</v>
      </c>
      <c r="FB685" s="157">
        <v>0</v>
      </c>
      <c r="FC685" s="157">
        <v>0</v>
      </c>
      <c r="FD685" s="192">
        <v>5.0099999999999998E-5</v>
      </c>
      <c r="FE685" s="157">
        <v>0</v>
      </c>
      <c r="FF685" s="192">
        <v>6.7799999999999995E-5</v>
      </c>
      <c r="FG685" s="192">
        <v>7.9599999999999997E-5</v>
      </c>
      <c r="FH685" s="157">
        <v>3.3193399999999998E-4</v>
      </c>
      <c r="FI685" s="192">
        <v>5.5099999999999998E-5</v>
      </c>
      <c r="FJ685" s="157">
        <v>0</v>
      </c>
      <c r="FK685" s="157">
        <v>0</v>
      </c>
      <c r="FL685" s="192">
        <v>6.4200000000000002E-5</v>
      </c>
      <c r="FM685" s="157">
        <v>0</v>
      </c>
      <c r="FN685" s="157">
        <v>1.2053E-4</v>
      </c>
      <c r="FO685" s="192">
        <v>1.8099999999999999E-5</v>
      </c>
      <c r="FP685" s="192">
        <v>8.2299999999999995E-5</v>
      </c>
      <c r="FQ685" s="192">
        <v>4.6999999999999997E-5</v>
      </c>
      <c r="FR685" s="192">
        <v>2.9E-5</v>
      </c>
      <c r="FS685" s="157">
        <v>0</v>
      </c>
      <c r="FT685" s="157">
        <v>0</v>
      </c>
      <c r="FU685" s="157">
        <v>0</v>
      </c>
      <c r="FV685" s="192">
        <v>4.5899999999999998E-5</v>
      </c>
      <c r="FW685" s="157">
        <v>0</v>
      </c>
      <c r="FX685" s="157">
        <v>0</v>
      </c>
      <c r="FY685" s="192">
        <v>5.4299999999999998E-5</v>
      </c>
      <c r="FZ685" s="157">
        <v>0</v>
      </c>
      <c r="GA685" s="192">
        <v>7.7799999999999994E-5</v>
      </c>
      <c r="GB685" s="157">
        <v>2.52823E-4</v>
      </c>
      <c r="GC685" s="157">
        <v>0</v>
      </c>
      <c r="GD685" s="157">
        <v>0</v>
      </c>
      <c r="GE685" s="157">
        <v>0</v>
      </c>
      <c r="GF685" s="157">
        <v>0</v>
      </c>
      <c r="GG685" s="192">
        <v>4.4499999999999997E-5</v>
      </c>
      <c r="GH685" s="157">
        <v>0</v>
      </c>
      <c r="GI685" s="157">
        <v>0</v>
      </c>
      <c r="GJ685" s="157">
        <v>0</v>
      </c>
      <c r="GK685" s="157">
        <v>0</v>
      </c>
      <c r="GL685" s="157">
        <v>0</v>
      </c>
      <c r="GM685" s="192">
        <v>3.8399999999999998E-5</v>
      </c>
      <c r="GN685" s="192">
        <v>8.0699999999999996E-5</v>
      </c>
      <c r="GO685" s="157">
        <v>0</v>
      </c>
      <c r="GP685" s="192">
        <v>7.1299999999999998E-5</v>
      </c>
      <c r="GQ685" s="192">
        <v>4.1100000000000003E-5</v>
      </c>
      <c r="GR685" s="157">
        <v>0</v>
      </c>
      <c r="GS685" s="157">
        <v>0</v>
      </c>
      <c r="GT685" s="157">
        <v>0</v>
      </c>
      <c r="GU685" s="157">
        <v>0</v>
      </c>
      <c r="GV685" s="157">
        <v>6.2480499999999998E-4</v>
      </c>
      <c r="GW685" s="157">
        <v>0</v>
      </c>
      <c r="GX685" s="157">
        <v>0</v>
      </c>
      <c r="GY685" s="157">
        <v>0</v>
      </c>
      <c r="GZ685" s="157">
        <v>0</v>
      </c>
      <c r="HA685" s="157">
        <v>0</v>
      </c>
    </row>
    <row r="686" spans="1:209" x14ac:dyDescent="0.2">
      <c r="A686" s="157" t="s">
        <v>4495</v>
      </c>
      <c r="B686" s="157">
        <v>0</v>
      </c>
      <c r="C686" s="157">
        <v>0</v>
      </c>
      <c r="D686" s="157">
        <v>0</v>
      </c>
      <c r="E686" s="157">
        <v>0</v>
      </c>
      <c r="F686" s="157">
        <v>0</v>
      </c>
      <c r="G686" s="157">
        <v>0</v>
      </c>
      <c r="H686" s="157">
        <v>0</v>
      </c>
      <c r="I686" s="157">
        <v>0</v>
      </c>
      <c r="J686" s="157">
        <v>0</v>
      </c>
      <c r="K686" s="157">
        <v>1.366413E-2</v>
      </c>
      <c r="L686" s="157">
        <v>0</v>
      </c>
      <c r="M686" s="157">
        <v>0</v>
      </c>
      <c r="N686" s="157">
        <v>0</v>
      </c>
      <c r="O686" s="157">
        <v>0</v>
      </c>
      <c r="P686" s="157">
        <v>0</v>
      </c>
      <c r="Q686" s="157">
        <v>6.2579009999999997E-3</v>
      </c>
      <c r="R686" s="157">
        <v>2.6986342999999999E-2</v>
      </c>
      <c r="S686" s="157">
        <v>2.2816058E-2</v>
      </c>
      <c r="T686" s="157">
        <v>7.8556879999999996E-3</v>
      </c>
      <c r="U686" s="157">
        <v>2.6756368999999999E-2</v>
      </c>
      <c r="V686" s="157">
        <v>2.4967520000000001E-3</v>
      </c>
      <c r="W686" s="157">
        <v>0</v>
      </c>
      <c r="X686" s="157">
        <v>0</v>
      </c>
      <c r="Y686" s="157">
        <v>0</v>
      </c>
      <c r="Z686" s="157">
        <v>0</v>
      </c>
      <c r="AA686" s="157">
        <v>0</v>
      </c>
      <c r="AB686" s="157">
        <v>0</v>
      </c>
      <c r="AC686" s="157">
        <v>0</v>
      </c>
      <c r="AD686" s="157">
        <v>0</v>
      </c>
      <c r="AE686" s="157">
        <v>0</v>
      </c>
      <c r="AF686" s="157">
        <v>0</v>
      </c>
      <c r="AG686" s="157">
        <v>0</v>
      </c>
      <c r="AH686" s="157">
        <v>1.47317E-3</v>
      </c>
      <c r="AI686" s="157">
        <v>0</v>
      </c>
      <c r="AJ686" s="157">
        <v>0</v>
      </c>
      <c r="AK686" s="157">
        <v>0</v>
      </c>
      <c r="AL686" s="157">
        <v>0</v>
      </c>
      <c r="AM686" s="157">
        <v>0</v>
      </c>
      <c r="AN686" s="157">
        <v>0</v>
      </c>
      <c r="AO686" s="157">
        <v>0</v>
      </c>
      <c r="AP686" s="157">
        <v>0</v>
      </c>
      <c r="AQ686" s="157">
        <v>0</v>
      </c>
      <c r="AR686" s="157">
        <v>0</v>
      </c>
      <c r="AS686" s="157">
        <v>0</v>
      </c>
      <c r="AT686" s="157">
        <v>0</v>
      </c>
      <c r="AU686" s="157">
        <v>0</v>
      </c>
      <c r="AV686" s="157">
        <v>0</v>
      </c>
      <c r="AW686" s="157">
        <v>0</v>
      </c>
      <c r="AX686" s="157">
        <v>5.2936300000000003E-4</v>
      </c>
      <c r="AY686" s="157">
        <v>0</v>
      </c>
      <c r="AZ686" s="157">
        <v>0</v>
      </c>
      <c r="BA686" s="157">
        <v>0</v>
      </c>
      <c r="BB686" s="157">
        <v>0</v>
      </c>
      <c r="BC686" s="157">
        <v>0</v>
      </c>
      <c r="BD686" s="157">
        <v>0</v>
      </c>
      <c r="BE686" s="157">
        <v>0</v>
      </c>
      <c r="BF686" s="157">
        <v>0</v>
      </c>
      <c r="BG686" s="157">
        <v>0</v>
      </c>
      <c r="BH686" s="157">
        <v>0</v>
      </c>
      <c r="BI686" s="157">
        <v>0</v>
      </c>
      <c r="BJ686" s="157">
        <v>0</v>
      </c>
      <c r="BK686" s="192">
        <v>3.4400000000000003E-5</v>
      </c>
      <c r="BL686" s="157">
        <v>0</v>
      </c>
      <c r="BM686" s="157">
        <v>0</v>
      </c>
      <c r="BN686" s="157">
        <v>0</v>
      </c>
      <c r="BO686" s="157">
        <v>0</v>
      </c>
      <c r="BP686" s="157">
        <v>0</v>
      </c>
      <c r="BQ686" s="157">
        <v>0</v>
      </c>
      <c r="BR686" s="157">
        <v>1.9027700000000001E-4</v>
      </c>
      <c r="BS686" s="157">
        <v>0</v>
      </c>
      <c r="BT686" s="157">
        <v>0</v>
      </c>
      <c r="BU686" s="157">
        <v>0</v>
      </c>
      <c r="BV686" s="157">
        <v>3.9922059999999999E-3</v>
      </c>
      <c r="BW686" s="157">
        <v>0</v>
      </c>
      <c r="BX686" s="157">
        <v>0</v>
      </c>
      <c r="BY686" s="157">
        <v>0</v>
      </c>
      <c r="BZ686" s="157">
        <v>2.16624E-4</v>
      </c>
      <c r="CA686" s="157">
        <v>5.5589799999999998E-4</v>
      </c>
      <c r="CB686" s="157">
        <v>9.6667400000000005E-4</v>
      </c>
      <c r="CC686" s="157">
        <v>0</v>
      </c>
      <c r="CD686" s="157">
        <v>2.0775479999999998E-3</v>
      </c>
      <c r="CE686" s="157">
        <v>0</v>
      </c>
      <c r="CF686" s="157">
        <v>3.8769400000000001E-4</v>
      </c>
      <c r="CG686" s="157">
        <v>0</v>
      </c>
      <c r="CH686" s="157">
        <v>0</v>
      </c>
      <c r="CI686" s="157">
        <v>0</v>
      </c>
      <c r="CJ686" s="157">
        <v>0</v>
      </c>
      <c r="CK686" s="157">
        <v>0</v>
      </c>
      <c r="CL686" s="157">
        <v>0</v>
      </c>
      <c r="CM686" s="157">
        <v>0</v>
      </c>
      <c r="CN686" s="157">
        <v>0</v>
      </c>
      <c r="CO686" s="157">
        <v>0</v>
      </c>
      <c r="CP686" s="157">
        <v>0</v>
      </c>
      <c r="CQ686" s="192">
        <v>6.0099999999999997E-5</v>
      </c>
      <c r="CR686" s="157">
        <v>1.2224499999999999E-4</v>
      </c>
      <c r="CS686" s="157">
        <v>5.9411499999999999E-4</v>
      </c>
      <c r="CT686" s="157">
        <v>9.9954800000000006E-4</v>
      </c>
      <c r="CU686" s="157">
        <v>0</v>
      </c>
      <c r="CV686" s="157">
        <v>2.6587799999999999E-3</v>
      </c>
      <c r="CW686" s="157">
        <v>0</v>
      </c>
      <c r="CX686" s="157">
        <v>0</v>
      </c>
      <c r="CY686" s="157">
        <v>1.160157E-3</v>
      </c>
      <c r="CZ686" s="157">
        <v>0</v>
      </c>
      <c r="DA686" s="157">
        <v>0</v>
      </c>
      <c r="DB686" s="157">
        <v>0</v>
      </c>
      <c r="DC686" s="157">
        <v>0</v>
      </c>
      <c r="DD686" s="157">
        <v>0</v>
      </c>
      <c r="DE686" s="192">
        <v>1.3200000000000001E-5</v>
      </c>
      <c r="DF686" s="157">
        <v>0</v>
      </c>
      <c r="DG686" s="157">
        <v>0</v>
      </c>
      <c r="DH686" s="157">
        <v>0</v>
      </c>
      <c r="DI686" s="157">
        <v>0</v>
      </c>
      <c r="DJ686" s="157">
        <v>0</v>
      </c>
      <c r="DK686" s="157">
        <v>0</v>
      </c>
      <c r="DL686" s="157">
        <v>0</v>
      </c>
      <c r="DM686" s="157">
        <v>0</v>
      </c>
      <c r="DN686" s="192">
        <v>2.1999999999999999E-5</v>
      </c>
      <c r="DO686" s="157">
        <v>0</v>
      </c>
      <c r="DP686" s="157">
        <v>0</v>
      </c>
      <c r="DQ686" s="157">
        <v>0</v>
      </c>
      <c r="DR686" s="157">
        <v>0</v>
      </c>
      <c r="DS686" s="157">
        <v>0</v>
      </c>
      <c r="DT686" s="157">
        <v>4.23442E-4</v>
      </c>
      <c r="DU686" s="157">
        <v>0</v>
      </c>
      <c r="DV686" s="157">
        <v>0</v>
      </c>
      <c r="DW686" s="157">
        <v>0</v>
      </c>
      <c r="DX686" s="157">
        <v>0</v>
      </c>
      <c r="DY686" s="157">
        <v>0</v>
      </c>
      <c r="DZ686" s="157">
        <v>0</v>
      </c>
      <c r="EA686" s="157">
        <v>4.3410710000000002E-3</v>
      </c>
      <c r="EB686" s="157">
        <v>1.021019E-3</v>
      </c>
      <c r="EC686" s="157">
        <v>0</v>
      </c>
      <c r="ED686" s="192">
        <v>4.9200000000000003E-5</v>
      </c>
      <c r="EE686" s="157">
        <v>0</v>
      </c>
      <c r="EF686" s="192">
        <v>9.7999999999999997E-5</v>
      </c>
      <c r="EG686" s="157">
        <v>0</v>
      </c>
      <c r="EH686" s="157">
        <v>0</v>
      </c>
      <c r="EI686" s="157">
        <v>0</v>
      </c>
      <c r="EJ686" s="157">
        <v>0</v>
      </c>
      <c r="EK686" s="157">
        <v>2.2117400000000001E-4</v>
      </c>
      <c r="EL686" s="157">
        <v>0</v>
      </c>
      <c r="EM686" s="157">
        <v>0</v>
      </c>
      <c r="EN686" s="157">
        <v>0</v>
      </c>
      <c r="EO686" s="157">
        <v>0</v>
      </c>
      <c r="EP686" s="157">
        <v>0</v>
      </c>
      <c r="EQ686" s="157">
        <v>0</v>
      </c>
      <c r="ER686" s="157">
        <v>0</v>
      </c>
      <c r="ES686" s="157">
        <v>0</v>
      </c>
      <c r="ET686" s="157">
        <v>0</v>
      </c>
      <c r="EU686" s="157">
        <v>0</v>
      </c>
      <c r="EV686" s="157">
        <v>0</v>
      </c>
      <c r="EW686" s="192">
        <v>3.6399999999999997E-5</v>
      </c>
      <c r="EX686" s="157">
        <v>0</v>
      </c>
      <c r="EY686" s="157">
        <v>0</v>
      </c>
      <c r="EZ686" s="157">
        <v>0</v>
      </c>
      <c r="FA686" s="157">
        <v>0</v>
      </c>
      <c r="FB686" s="157">
        <v>0</v>
      </c>
      <c r="FC686" s="157">
        <v>0</v>
      </c>
      <c r="FD686" s="157">
        <v>0</v>
      </c>
      <c r="FE686" s="157">
        <v>0</v>
      </c>
      <c r="FF686" s="157">
        <v>0</v>
      </c>
      <c r="FG686" s="157">
        <v>0</v>
      </c>
      <c r="FH686" s="157">
        <v>0</v>
      </c>
      <c r="FI686" s="157">
        <v>0</v>
      </c>
      <c r="FJ686" s="157">
        <v>0</v>
      </c>
      <c r="FK686" s="157">
        <v>0</v>
      </c>
      <c r="FL686" s="157">
        <v>1.3805950000000001E-3</v>
      </c>
      <c r="FM686" s="157">
        <v>1.4383009999999999E-3</v>
      </c>
      <c r="FN686" s="157">
        <v>0</v>
      </c>
      <c r="FO686" s="157">
        <v>0</v>
      </c>
      <c r="FP686" s="157">
        <v>0</v>
      </c>
      <c r="FQ686" s="157">
        <v>9.08664E-4</v>
      </c>
      <c r="FR686" s="157">
        <v>0</v>
      </c>
      <c r="FS686" s="157">
        <v>0</v>
      </c>
      <c r="FT686" s="157">
        <v>0</v>
      </c>
      <c r="FU686" s="157">
        <v>0</v>
      </c>
      <c r="FV686" s="157">
        <v>0</v>
      </c>
      <c r="FW686" s="157">
        <v>0</v>
      </c>
      <c r="FX686" s="157">
        <v>0</v>
      </c>
      <c r="FY686" s="157">
        <v>0</v>
      </c>
      <c r="FZ686" s="157">
        <v>0</v>
      </c>
      <c r="GA686" s="157">
        <v>0</v>
      </c>
      <c r="GB686" s="157">
        <v>0</v>
      </c>
      <c r="GC686" s="157">
        <v>1.13263E-4</v>
      </c>
      <c r="GD686" s="192">
        <v>3.68E-5</v>
      </c>
      <c r="GE686" s="157">
        <v>0</v>
      </c>
      <c r="GF686" s="157">
        <v>0</v>
      </c>
      <c r="GG686" s="157">
        <v>0</v>
      </c>
      <c r="GH686" s="157">
        <v>0</v>
      </c>
      <c r="GI686" s="157">
        <v>0</v>
      </c>
      <c r="GJ686" s="157">
        <v>0</v>
      </c>
      <c r="GK686" s="157">
        <v>0</v>
      </c>
      <c r="GL686" s="157">
        <v>0</v>
      </c>
      <c r="GM686" s="157">
        <v>0</v>
      </c>
      <c r="GN686" s="157">
        <v>0</v>
      </c>
      <c r="GO686" s="157">
        <v>0</v>
      </c>
      <c r="GP686" s="157">
        <v>0</v>
      </c>
      <c r="GQ686" s="157">
        <v>0</v>
      </c>
      <c r="GR686" s="157">
        <v>0</v>
      </c>
      <c r="GS686" s="157">
        <v>0</v>
      </c>
      <c r="GT686" s="157">
        <v>0</v>
      </c>
      <c r="GU686" s="157">
        <v>0</v>
      </c>
      <c r="GV686" s="157">
        <v>0</v>
      </c>
      <c r="GW686" s="157">
        <v>0</v>
      </c>
      <c r="GX686" s="157">
        <v>0</v>
      </c>
      <c r="GY686" s="157">
        <v>0</v>
      </c>
      <c r="GZ686" s="157">
        <v>0</v>
      </c>
      <c r="HA686" s="157">
        <v>0</v>
      </c>
    </row>
    <row r="687" spans="1:209" x14ac:dyDescent="0.2">
      <c r="A687" s="157" t="s">
        <v>4496</v>
      </c>
      <c r="B687" s="157">
        <v>0</v>
      </c>
      <c r="C687" s="157">
        <v>0</v>
      </c>
      <c r="D687" s="192">
        <v>1.0200000000000001E-5</v>
      </c>
      <c r="E687" s="157">
        <v>0</v>
      </c>
      <c r="F687" s="157">
        <v>0</v>
      </c>
      <c r="G687" s="192">
        <v>1.42E-5</v>
      </c>
      <c r="H687" s="192">
        <v>3.15E-5</v>
      </c>
      <c r="I687" s="157">
        <v>0</v>
      </c>
      <c r="J687" s="157">
        <v>0</v>
      </c>
      <c r="K687" s="192">
        <v>8.0400000000000003E-5</v>
      </c>
      <c r="L687" s="157">
        <v>0</v>
      </c>
      <c r="M687" s="157">
        <v>2.0286499999999999E-4</v>
      </c>
      <c r="N687" s="157">
        <v>0</v>
      </c>
      <c r="O687" s="157">
        <v>0</v>
      </c>
      <c r="P687" s="157">
        <v>2.51477E-4</v>
      </c>
      <c r="Q687" s="157">
        <v>2.21239E-4</v>
      </c>
      <c r="R687" s="192">
        <v>8.7299999999999994E-5</v>
      </c>
      <c r="S687" s="192">
        <v>4.7899999999999999E-5</v>
      </c>
      <c r="T687" s="157">
        <v>0</v>
      </c>
      <c r="U687" s="157">
        <v>1.9852199999999999E-4</v>
      </c>
      <c r="V687" s="192">
        <v>6.0900000000000003E-5</v>
      </c>
      <c r="W687" s="192">
        <v>2.0999999999999999E-5</v>
      </c>
      <c r="X687" s="157">
        <v>0</v>
      </c>
      <c r="Y687" s="157">
        <v>0</v>
      </c>
      <c r="Z687" s="157">
        <v>1.2313999999999999E-4</v>
      </c>
      <c r="AA687" s="157">
        <v>0</v>
      </c>
      <c r="AB687" s="192">
        <v>2.9899999999999998E-5</v>
      </c>
      <c r="AC687" s="157">
        <v>0</v>
      </c>
      <c r="AD687" s="157">
        <v>0</v>
      </c>
      <c r="AE687" s="157">
        <v>0</v>
      </c>
      <c r="AF687" s="192">
        <v>3.0000000000000001E-5</v>
      </c>
      <c r="AG687" s="192">
        <v>6.6799999999999997E-5</v>
      </c>
      <c r="AH687" s="192">
        <v>9.8200000000000002E-5</v>
      </c>
      <c r="AI687" s="157">
        <v>0</v>
      </c>
      <c r="AJ687" s="157">
        <v>1.065454E-3</v>
      </c>
      <c r="AK687" s="157">
        <v>0</v>
      </c>
      <c r="AL687" s="157">
        <v>0</v>
      </c>
      <c r="AM687" s="157">
        <v>0</v>
      </c>
      <c r="AN687" s="157">
        <v>0</v>
      </c>
      <c r="AO687" s="157">
        <v>0</v>
      </c>
      <c r="AP687" s="157">
        <v>0</v>
      </c>
      <c r="AQ687" s="192">
        <v>8.3700000000000002E-5</v>
      </c>
      <c r="AR687" s="192">
        <v>5.0899999999999997E-5</v>
      </c>
      <c r="AS687" s="157">
        <v>0</v>
      </c>
      <c r="AT687" s="157">
        <v>0</v>
      </c>
      <c r="AU687" s="157">
        <v>0</v>
      </c>
      <c r="AV687" s="157">
        <v>0</v>
      </c>
      <c r="AW687" s="157">
        <v>0</v>
      </c>
      <c r="AX687" s="157">
        <v>2.6468200000000002E-4</v>
      </c>
      <c r="AY687" s="192">
        <v>2.6999999999999999E-5</v>
      </c>
      <c r="AZ687" s="157">
        <v>0</v>
      </c>
      <c r="BA687" s="192">
        <v>9.6299999999999996E-5</v>
      </c>
      <c r="BB687" s="192">
        <v>4.9299999999999999E-5</v>
      </c>
      <c r="BC687" s="157">
        <v>0</v>
      </c>
      <c r="BD687" s="157">
        <v>0</v>
      </c>
      <c r="BE687" s="157">
        <v>0</v>
      </c>
      <c r="BF687" s="157">
        <v>0</v>
      </c>
      <c r="BG687" s="157">
        <v>0</v>
      </c>
      <c r="BH687" s="157">
        <v>0</v>
      </c>
      <c r="BI687" s="157">
        <v>0</v>
      </c>
      <c r="BJ687" s="157">
        <v>0</v>
      </c>
      <c r="BK687" s="157">
        <v>0</v>
      </c>
      <c r="BL687" s="192">
        <v>7.1500000000000003E-5</v>
      </c>
      <c r="BM687" s="157">
        <v>0</v>
      </c>
      <c r="BN687" s="157">
        <v>0</v>
      </c>
      <c r="BO687" s="157">
        <v>1.33461E-4</v>
      </c>
      <c r="BP687" s="157">
        <v>0</v>
      </c>
      <c r="BQ687" s="157">
        <v>0</v>
      </c>
      <c r="BR687" s="192">
        <v>8.4599999999999996E-5</v>
      </c>
      <c r="BS687" s="157">
        <v>0</v>
      </c>
      <c r="BT687" s="157">
        <v>0</v>
      </c>
      <c r="BU687" s="157">
        <v>0</v>
      </c>
      <c r="BV687" s="157">
        <v>3.3268399999999997E-4</v>
      </c>
      <c r="BW687" s="157">
        <v>1.07568E-4</v>
      </c>
      <c r="BX687" s="157">
        <v>0</v>
      </c>
      <c r="BY687" s="157">
        <v>0</v>
      </c>
      <c r="BZ687" s="192">
        <v>9.2800000000000006E-5</v>
      </c>
      <c r="CA687" s="192">
        <v>2.5700000000000001E-5</v>
      </c>
      <c r="CB687" s="157">
        <v>0</v>
      </c>
      <c r="CC687" s="157">
        <v>0</v>
      </c>
      <c r="CD687" s="157">
        <v>0</v>
      </c>
      <c r="CE687" s="157">
        <v>0</v>
      </c>
      <c r="CF687" s="157">
        <v>0</v>
      </c>
      <c r="CG687" s="157">
        <v>0</v>
      </c>
      <c r="CH687" s="157">
        <v>0</v>
      </c>
      <c r="CI687" s="157">
        <v>0</v>
      </c>
      <c r="CJ687" s="157">
        <v>0</v>
      </c>
      <c r="CK687" s="192">
        <v>5.38E-5</v>
      </c>
      <c r="CL687" s="157">
        <v>0</v>
      </c>
      <c r="CM687" s="157">
        <v>1.1289399999999999E-4</v>
      </c>
      <c r="CN687" s="192">
        <v>2.65E-5</v>
      </c>
      <c r="CO687" s="157">
        <v>0</v>
      </c>
      <c r="CP687" s="192">
        <v>7.4999999999999993E-5</v>
      </c>
      <c r="CQ687" s="192">
        <v>1.2E-5</v>
      </c>
      <c r="CR687" s="192">
        <v>3.4900000000000001E-5</v>
      </c>
      <c r="CS687" s="157">
        <v>1.56346E-4</v>
      </c>
      <c r="CT687" s="192">
        <v>7.1400000000000001E-5</v>
      </c>
      <c r="CU687" s="157">
        <v>0</v>
      </c>
      <c r="CV687" s="157">
        <v>0</v>
      </c>
      <c r="CW687" s="192">
        <v>2.97E-5</v>
      </c>
      <c r="CX687" s="157">
        <v>0</v>
      </c>
      <c r="CY687" s="157">
        <v>0</v>
      </c>
      <c r="CZ687" s="157">
        <v>0</v>
      </c>
      <c r="DA687" s="157">
        <v>0</v>
      </c>
      <c r="DB687" s="157">
        <v>1.8280600000000001E-4</v>
      </c>
      <c r="DC687" s="192">
        <v>5.0899999999999997E-5</v>
      </c>
      <c r="DD687" s="157">
        <v>0</v>
      </c>
      <c r="DE687" s="157">
        <v>0</v>
      </c>
      <c r="DF687" s="157">
        <v>0</v>
      </c>
      <c r="DG687" s="157">
        <v>0</v>
      </c>
      <c r="DH687" s="157">
        <v>0</v>
      </c>
      <c r="DI687" s="192">
        <v>8.0699999999999996E-5</v>
      </c>
      <c r="DJ687" s="157">
        <v>1.34098E-4</v>
      </c>
      <c r="DK687" s="157">
        <v>0</v>
      </c>
      <c r="DL687" s="157">
        <v>0</v>
      </c>
      <c r="DM687" s="157">
        <v>0</v>
      </c>
      <c r="DN687" s="157">
        <v>0</v>
      </c>
      <c r="DO687" s="157">
        <v>0</v>
      </c>
      <c r="DP687" s="157">
        <v>0</v>
      </c>
      <c r="DQ687" s="192">
        <v>2.6299999999999999E-5</v>
      </c>
      <c r="DR687" s="157">
        <v>0</v>
      </c>
      <c r="DS687" s="192">
        <v>4.5399999999999999E-5</v>
      </c>
      <c r="DT687" s="157">
        <v>0</v>
      </c>
      <c r="DU687" s="157">
        <v>0</v>
      </c>
      <c r="DV687" s="157">
        <v>0</v>
      </c>
      <c r="DW687" s="157">
        <v>0</v>
      </c>
      <c r="DX687" s="157">
        <v>0</v>
      </c>
      <c r="DY687" s="192">
        <v>3.2400000000000001E-5</v>
      </c>
      <c r="DZ687" s="157">
        <v>0</v>
      </c>
      <c r="EA687" s="157">
        <v>0</v>
      </c>
      <c r="EB687" s="192">
        <v>3.5200000000000002E-5</v>
      </c>
      <c r="EC687" s="192">
        <v>5.4799999999999997E-5</v>
      </c>
      <c r="ED687" s="157">
        <v>1.9693799999999999E-4</v>
      </c>
      <c r="EE687" s="157">
        <v>0</v>
      </c>
      <c r="EF687" s="192">
        <v>3.2700000000000002E-5</v>
      </c>
      <c r="EG687" s="157">
        <v>0</v>
      </c>
      <c r="EH687" s="157">
        <v>0</v>
      </c>
      <c r="EI687" s="157">
        <v>0</v>
      </c>
      <c r="EJ687" s="157">
        <v>0</v>
      </c>
      <c r="EK687" s="157">
        <v>0</v>
      </c>
      <c r="EL687" s="157">
        <v>0</v>
      </c>
      <c r="EM687" s="157">
        <v>0</v>
      </c>
      <c r="EN687" s="157">
        <v>0</v>
      </c>
      <c r="EO687" s="157">
        <v>1.30984E-4</v>
      </c>
      <c r="EP687" s="157">
        <v>0</v>
      </c>
      <c r="EQ687" s="157">
        <v>0</v>
      </c>
      <c r="ER687" s="157">
        <v>0</v>
      </c>
      <c r="ES687" s="157">
        <v>0</v>
      </c>
      <c r="ET687" s="157">
        <v>0</v>
      </c>
      <c r="EU687" s="157">
        <v>0</v>
      </c>
      <c r="EV687" s="157">
        <v>0</v>
      </c>
      <c r="EW687" s="157">
        <v>0</v>
      </c>
      <c r="EX687" s="157">
        <v>0</v>
      </c>
      <c r="EY687" s="157">
        <v>0</v>
      </c>
      <c r="EZ687" s="157">
        <v>0</v>
      </c>
      <c r="FA687" s="157">
        <v>0</v>
      </c>
      <c r="FB687" s="157">
        <v>0</v>
      </c>
      <c r="FC687" s="157">
        <v>4.88083E-4</v>
      </c>
      <c r="FD687" s="157">
        <v>0</v>
      </c>
      <c r="FE687" s="157">
        <v>1.3468900000000001E-4</v>
      </c>
      <c r="FF687" s="157">
        <v>2.7129699999999999E-4</v>
      </c>
      <c r="FG687" s="157">
        <v>0</v>
      </c>
      <c r="FH687" s="192">
        <v>2.37E-5</v>
      </c>
      <c r="FI687" s="157">
        <v>1.10296E-4</v>
      </c>
      <c r="FJ687" s="157">
        <v>0</v>
      </c>
      <c r="FK687" s="192">
        <v>9.2399999999999996E-5</v>
      </c>
      <c r="FL687" s="157">
        <v>0</v>
      </c>
      <c r="FM687" s="157">
        <v>0</v>
      </c>
      <c r="FN687" s="157">
        <v>2.7549600000000002E-4</v>
      </c>
      <c r="FO687" s="157">
        <v>1.35847E-4</v>
      </c>
      <c r="FP687" s="157">
        <v>0</v>
      </c>
      <c r="FQ687" s="157">
        <v>1.4100000000000001E-4</v>
      </c>
      <c r="FR687" s="157">
        <v>1.7392800000000001E-4</v>
      </c>
      <c r="FS687" s="192">
        <v>4.6999999999999997E-5</v>
      </c>
      <c r="FT687" s="157">
        <v>0</v>
      </c>
      <c r="FU687" s="157">
        <v>0</v>
      </c>
      <c r="FV687" s="157">
        <v>0</v>
      </c>
      <c r="FW687" s="192">
        <v>4.9599999999999999E-5</v>
      </c>
      <c r="FX687" s="157">
        <v>0</v>
      </c>
      <c r="FY687" s="157">
        <v>0</v>
      </c>
      <c r="FZ687" s="157">
        <v>0</v>
      </c>
      <c r="GA687" s="157">
        <v>0</v>
      </c>
      <c r="GB687" s="157">
        <v>0</v>
      </c>
      <c r="GC687" s="157">
        <v>0</v>
      </c>
      <c r="GD687" s="157">
        <v>0</v>
      </c>
      <c r="GE687" s="157">
        <v>0</v>
      </c>
      <c r="GF687" s="157">
        <v>0</v>
      </c>
      <c r="GG687" s="157">
        <v>0</v>
      </c>
      <c r="GH687" s="157">
        <v>0</v>
      </c>
      <c r="GI687" s="157">
        <v>0</v>
      </c>
      <c r="GJ687" s="157">
        <v>0</v>
      </c>
      <c r="GK687" s="157">
        <v>0</v>
      </c>
      <c r="GL687" s="157">
        <v>1.98498E-4</v>
      </c>
      <c r="GM687" s="157">
        <v>0</v>
      </c>
      <c r="GN687" s="192">
        <v>8.0699999999999996E-5</v>
      </c>
      <c r="GO687" s="157">
        <v>0</v>
      </c>
      <c r="GP687" s="157">
        <v>0</v>
      </c>
      <c r="GQ687" s="157">
        <v>0</v>
      </c>
      <c r="GR687" s="157">
        <v>0</v>
      </c>
      <c r="GS687" s="157">
        <v>0</v>
      </c>
      <c r="GT687" s="157">
        <v>0</v>
      </c>
      <c r="GU687" s="157">
        <v>0</v>
      </c>
      <c r="GV687" s="157">
        <v>0</v>
      </c>
      <c r="GW687" s="157">
        <v>0</v>
      </c>
      <c r="GX687" s="157">
        <v>0</v>
      </c>
      <c r="GY687" s="157">
        <v>0</v>
      </c>
      <c r="GZ687" s="157">
        <v>0</v>
      </c>
      <c r="HA687" s="157">
        <v>0</v>
      </c>
    </row>
    <row r="688" spans="1:209" x14ac:dyDescent="0.2">
      <c r="A688" s="157" t="s">
        <v>4497</v>
      </c>
      <c r="B688" s="157">
        <v>0</v>
      </c>
      <c r="C688" s="157">
        <v>0</v>
      </c>
      <c r="D688" s="157">
        <v>0</v>
      </c>
      <c r="E688" s="157">
        <v>0</v>
      </c>
      <c r="F688" s="157">
        <v>0</v>
      </c>
      <c r="G688" s="157">
        <v>0</v>
      </c>
      <c r="H688" s="157">
        <v>0</v>
      </c>
      <c r="I688" s="157">
        <v>0</v>
      </c>
      <c r="J688" s="157">
        <v>0</v>
      </c>
      <c r="K688" s="157">
        <v>0</v>
      </c>
      <c r="L688" s="157">
        <v>0</v>
      </c>
      <c r="M688" s="157">
        <v>0</v>
      </c>
      <c r="N688" s="157">
        <v>0</v>
      </c>
      <c r="O688" s="157">
        <v>0</v>
      </c>
      <c r="P688" s="157">
        <v>0</v>
      </c>
      <c r="Q688" s="157">
        <v>0</v>
      </c>
      <c r="R688" s="157">
        <v>0</v>
      </c>
      <c r="S688" s="157">
        <v>0</v>
      </c>
      <c r="T688" s="157">
        <v>0</v>
      </c>
      <c r="U688" s="157">
        <v>0</v>
      </c>
      <c r="V688" s="157">
        <v>0</v>
      </c>
      <c r="W688" s="157">
        <v>0</v>
      </c>
      <c r="X688" s="157">
        <v>0</v>
      </c>
      <c r="Y688" s="157">
        <v>0</v>
      </c>
      <c r="Z688" s="157">
        <v>0</v>
      </c>
      <c r="AA688" s="192">
        <v>4.9299999999999999E-5</v>
      </c>
      <c r="AB688" s="157">
        <v>0</v>
      </c>
      <c r="AC688" s="157">
        <v>0</v>
      </c>
      <c r="AD688" s="192">
        <v>7.7600000000000002E-5</v>
      </c>
      <c r="AE688" s="157">
        <v>0</v>
      </c>
      <c r="AF688" s="157">
        <v>0</v>
      </c>
      <c r="AG688" s="157">
        <v>0</v>
      </c>
      <c r="AH688" s="192">
        <v>2.4600000000000002E-5</v>
      </c>
      <c r="AI688" s="157">
        <v>0</v>
      </c>
      <c r="AJ688" s="157">
        <v>0</v>
      </c>
      <c r="AK688" s="157">
        <v>0</v>
      </c>
      <c r="AL688" s="157">
        <v>0</v>
      </c>
      <c r="AM688" s="157">
        <v>0</v>
      </c>
      <c r="AN688" s="157">
        <v>0</v>
      </c>
      <c r="AO688" s="157">
        <v>0</v>
      </c>
      <c r="AP688" s="157">
        <v>0</v>
      </c>
      <c r="AQ688" s="157">
        <v>0</v>
      </c>
      <c r="AR688" s="157">
        <v>0</v>
      </c>
      <c r="AS688" s="157">
        <v>2.7326100000000001E-4</v>
      </c>
      <c r="AT688" s="192">
        <v>5.91E-5</v>
      </c>
      <c r="AU688" s="157">
        <v>0</v>
      </c>
      <c r="AV688" s="157">
        <v>0</v>
      </c>
      <c r="AW688" s="157">
        <v>0</v>
      </c>
      <c r="AX688" s="157">
        <v>0</v>
      </c>
      <c r="AY688" s="157">
        <v>0</v>
      </c>
      <c r="AZ688" s="157">
        <v>0</v>
      </c>
      <c r="BA688" s="157">
        <v>0</v>
      </c>
      <c r="BB688" s="157">
        <v>0</v>
      </c>
      <c r="BC688" s="157">
        <v>1.6851600000000001E-4</v>
      </c>
      <c r="BD688" s="192">
        <v>7.3899999999999994E-5</v>
      </c>
      <c r="BE688" s="157">
        <v>0</v>
      </c>
      <c r="BF688" s="157">
        <v>0</v>
      </c>
      <c r="BG688" s="157">
        <v>0</v>
      </c>
      <c r="BH688" s="157">
        <v>0</v>
      </c>
      <c r="BI688" s="157">
        <v>0</v>
      </c>
      <c r="BJ688" s="157">
        <v>0</v>
      </c>
      <c r="BK688" s="157">
        <v>1.3777700000000001E-4</v>
      </c>
      <c r="BL688" s="192">
        <v>3.5800000000000003E-5</v>
      </c>
      <c r="BM688" s="157">
        <v>0</v>
      </c>
      <c r="BN688" s="157">
        <v>0</v>
      </c>
      <c r="BO688" s="192">
        <v>8.8999999999999995E-5</v>
      </c>
      <c r="BP688" s="157">
        <v>0</v>
      </c>
      <c r="BQ688" s="157">
        <v>0</v>
      </c>
      <c r="BR688" s="157">
        <v>0</v>
      </c>
      <c r="BS688" s="157">
        <v>0</v>
      </c>
      <c r="BT688" s="157">
        <v>0</v>
      </c>
      <c r="BU688" s="157">
        <v>0</v>
      </c>
      <c r="BV688" s="157">
        <v>0</v>
      </c>
      <c r="BW688" s="157">
        <v>0</v>
      </c>
      <c r="BX688" s="192">
        <v>9.59E-5</v>
      </c>
      <c r="BY688" s="157">
        <v>0</v>
      </c>
      <c r="BZ688" s="157">
        <v>0</v>
      </c>
      <c r="CA688" s="192">
        <v>3.4199999999999998E-5</v>
      </c>
      <c r="CB688" s="157">
        <v>0</v>
      </c>
      <c r="CC688" s="157">
        <v>0</v>
      </c>
      <c r="CD688" s="157">
        <v>0</v>
      </c>
      <c r="CE688" s="157">
        <v>0</v>
      </c>
      <c r="CF688" s="157">
        <v>0</v>
      </c>
      <c r="CG688" s="157">
        <v>0</v>
      </c>
      <c r="CH688" s="157">
        <v>0</v>
      </c>
      <c r="CI688" s="157">
        <v>0</v>
      </c>
      <c r="CJ688" s="157">
        <v>0</v>
      </c>
      <c r="CK688" s="157">
        <v>0</v>
      </c>
      <c r="CL688" s="157">
        <v>0</v>
      </c>
      <c r="CM688" s="157">
        <v>0</v>
      </c>
      <c r="CN688" s="157">
        <v>0</v>
      </c>
      <c r="CO688" s="157">
        <v>0</v>
      </c>
      <c r="CP688" s="157">
        <v>0</v>
      </c>
      <c r="CQ688" s="157">
        <v>0</v>
      </c>
      <c r="CR688" s="157">
        <v>0</v>
      </c>
      <c r="CS688" s="192">
        <v>1.04E-5</v>
      </c>
      <c r="CT688" s="157">
        <v>0</v>
      </c>
      <c r="CU688" s="157">
        <v>0</v>
      </c>
      <c r="CV688" s="157">
        <v>0</v>
      </c>
      <c r="CW688" s="157">
        <v>0</v>
      </c>
      <c r="CX688" s="157">
        <v>0</v>
      </c>
      <c r="CY688" s="157">
        <v>0</v>
      </c>
      <c r="CZ688" s="157">
        <v>0</v>
      </c>
      <c r="DA688" s="157">
        <v>0</v>
      </c>
      <c r="DB688" s="157">
        <v>0</v>
      </c>
      <c r="DC688" s="157">
        <v>0</v>
      </c>
      <c r="DD688" s="157">
        <v>0</v>
      </c>
      <c r="DE688" s="157">
        <v>0</v>
      </c>
      <c r="DF688" s="157">
        <v>0</v>
      </c>
      <c r="DG688" s="157">
        <v>0</v>
      </c>
      <c r="DH688" s="157">
        <v>0</v>
      </c>
      <c r="DI688" s="157">
        <v>0</v>
      </c>
      <c r="DJ688" s="157">
        <v>0</v>
      </c>
      <c r="DK688" s="157">
        <v>0</v>
      </c>
      <c r="DL688" s="157">
        <v>0</v>
      </c>
      <c r="DM688" s="157">
        <v>0</v>
      </c>
      <c r="DN688" s="157">
        <v>0</v>
      </c>
      <c r="DO688" s="157">
        <v>0</v>
      </c>
      <c r="DP688" s="192">
        <v>5.9700000000000001E-5</v>
      </c>
      <c r="DQ688" s="157">
        <v>0</v>
      </c>
      <c r="DR688" s="157">
        <v>0</v>
      </c>
      <c r="DS688" s="157">
        <v>0</v>
      </c>
      <c r="DT688" s="157">
        <v>0</v>
      </c>
      <c r="DU688" s="157">
        <v>0</v>
      </c>
      <c r="DV688" s="157">
        <v>0</v>
      </c>
      <c r="DW688" s="192">
        <v>1.7399999999999999E-5</v>
      </c>
      <c r="DX688" s="157">
        <v>0</v>
      </c>
      <c r="DY688" s="157">
        <v>0</v>
      </c>
      <c r="DZ688" s="157">
        <v>0</v>
      </c>
      <c r="EA688" s="157">
        <v>0</v>
      </c>
      <c r="EB688" s="157">
        <v>0</v>
      </c>
      <c r="EC688" s="157">
        <v>0</v>
      </c>
      <c r="ED688" s="157">
        <v>0</v>
      </c>
      <c r="EE688" s="157">
        <v>0</v>
      </c>
      <c r="EF688" s="157">
        <v>0</v>
      </c>
      <c r="EG688" s="157">
        <v>0</v>
      </c>
      <c r="EH688" s="157">
        <v>0</v>
      </c>
      <c r="EI688" s="157">
        <v>0</v>
      </c>
      <c r="EJ688" s="157">
        <v>0</v>
      </c>
      <c r="EK688" s="157">
        <v>0</v>
      </c>
      <c r="EL688" s="157">
        <v>0</v>
      </c>
      <c r="EM688" s="157">
        <v>0</v>
      </c>
      <c r="EN688" s="157">
        <v>0</v>
      </c>
      <c r="EO688" s="157">
        <v>0</v>
      </c>
      <c r="EP688" s="157">
        <v>0</v>
      </c>
      <c r="EQ688" s="157">
        <v>0</v>
      </c>
      <c r="ER688" s="157">
        <v>0</v>
      </c>
      <c r="ES688" s="157">
        <v>0</v>
      </c>
      <c r="ET688" s="192">
        <v>3.7200000000000003E-5</v>
      </c>
      <c r="EU688" s="157">
        <v>0</v>
      </c>
      <c r="EV688" s="157">
        <v>0</v>
      </c>
      <c r="EW688" s="157">
        <v>0</v>
      </c>
      <c r="EX688" s="157">
        <v>0</v>
      </c>
      <c r="EY688" s="192">
        <v>5.1799999999999999E-5</v>
      </c>
      <c r="EZ688" s="157">
        <v>0</v>
      </c>
      <c r="FA688" s="157">
        <v>0</v>
      </c>
      <c r="FB688" s="157">
        <v>0</v>
      </c>
      <c r="FC688" s="157">
        <v>0</v>
      </c>
      <c r="FD688" s="157">
        <v>0</v>
      </c>
      <c r="FE688" s="157">
        <v>0</v>
      </c>
      <c r="FF688" s="192">
        <v>3.3899999999999997E-5</v>
      </c>
      <c r="FG688" s="157">
        <v>0</v>
      </c>
      <c r="FH688" s="157">
        <v>0</v>
      </c>
      <c r="FI688" s="157">
        <v>0</v>
      </c>
      <c r="FJ688" s="157">
        <v>0</v>
      </c>
      <c r="FK688" s="157">
        <v>0</v>
      </c>
      <c r="FL688" s="157">
        <v>0</v>
      </c>
      <c r="FM688" s="157">
        <v>0</v>
      </c>
      <c r="FN688" s="157">
        <v>0</v>
      </c>
      <c r="FO688" s="157">
        <v>0</v>
      </c>
      <c r="FP688" s="157">
        <v>0</v>
      </c>
      <c r="FQ688" s="157">
        <v>0</v>
      </c>
      <c r="FR688" s="157">
        <v>0</v>
      </c>
      <c r="FS688" s="157">
        <v>0</v>
      </c>
      <c r="FT688" s="157">
        <v>0</v>
      </c>
      <c r="FU688" s="157">
        <v>0</v>
      </c>
      <c r="FV688" s="157">
        <v>0</v>
      </c>
      <c r="FW688" s="157">
        <v>0</v>
      </c>
      <c r="FX688" s="157">
        <v>0</v>
      </c>
      <c r="FY688" s="157">
        <v>0</v>
      </c>
      <c r="FZ688" s="157">
        <v>0</v>
      </c>
      <c r="GA688" s="157">
        <v>0</v>
      </c>
      <c r="GB688" s="157">
        <v>0</v>
      </c>
      <c r="GC688" s="157">
        <v>0</v>
      </c>
      <c r="GD688" s="157">
        <v>0</v>
      </c>
      <c r="GE688" s="157">
        <v>0</v>
      </c>
      <c r="GF688" s="157">
        <v>0</v>
      </c>
      <c r="GG688" s="157">
        <v>0</v>
      </c>
      <c r="GH688" s="192">
        <v>6.9999999999999994E-5</v>
      </c>
      <c r="GI688" s="157">
        <v>0</v>
      </c>
      <c r="GJ688" s="157">
        <v>0</v>
      </c>
      <c r="GK688" s="192">
        <v>5.9200000000000002E-5</v>
      </c>
      <c r="GL688" s="157">
        <v>0</v>
      </c>
      <c r="GM688" s="157">
        <v>0</v>
      </c>
      <c r="GN688" s="157">
        <v>0</v>
      </c>
      <c r="GO688" s="157">
        <v>0</v>
      </c>
      <c r="GP688" s="157">
        <v>0</v>
      </c>
      <c r="GQ688" s="157">
        <v>0</v>
      </c>
      <c r="GR688" s="157">
        <v>0</v>
      </c>
      <c r="GS688" s="157">
        <v>0</v>
      </c>
      <c r="GT688" s="157">
        <v>0</v>
      </c>
      <c r="GU688" s="157">
        <v>0</v>
      </c>
      <c r="GV688" s="157">
        <v>0</v>
      </c>
      <c r="GW688" s="157">
        <v>0</v>
      </c>
      <c r="GX688" s="157">
        <v>0</v>
      </c>
      <c r="GY688" s="157">
        <v>0</v>
      </c>
      <c r="GZ688" s="157">
        <v>0</v>
      </c>
      <c r="HA688" s="157">
        <v>0</v>
      </c>
    </row>
    <row r="689" spans="1:209" x14ac:dyDescent="0.2">
      <c r="A689" s="157" t="s">
        <v>4498</v>
      </c>
      <c r="B689" s="157">
        <v>4.02805E-4</v>
      </c>
      <c r="C689" s="157">
        <v>3.2147300000000002E-4</v>
      </c>
      <c r="D689" s="157">
        <v>4.9099600000000005E-4</v>
      </c>
      <c r="E689" s="157">
        <v>5.8266899999999996E-4</v>
      </c>
      <c r="F689" s="157">
        <v>3.5510899999999999E-4</v>
      </c>
      <c r="G689" s="157">
        <v>0</v>
      </c>
      <c r="H689" s="157">
        <v>1.5757499999999999E-4</v>
      </c>
      <c r="I689" s="157">
        <v>1.05054E-4</v>
      </c>
      <c r="J689" s="192">
        <v>2.5999999999999998E-5</v>
      </c>
      <c r="K689" s="157">
        <v>4.0188600000000001E-4</v>
      </c>
      <c r="L689" s="157">
        <v>0</v>
      </c>
      <c r="M689" s="157">
        <v>2.7342600000000001E-4</v>
      </c>
      <c r="N689" s="157">
        <v>2.5352799999999999E-4</v>
      </c>
      <c r="O689" s="192">
        <v>4.9499999999999997E-5</v>
      </c>
      <c r="P689" s="157">
        <v>4.8089399999999999E-4</v>
      </c>
      <c r="Q689" s="157">
        <v>8.2174500000000003E-4</v>
      </c>
      <c r="R689" s="157">
        <v>1.7452799999999999E-4</v>
      </c>
      <c r="S689" s="157">
        <v>6.7106100000000003E-4</v>
      </c>
      <c r="T689" s="157">
        <v>4.84919E-4</v>
      </c>
      <c r="U689" s="157">
        <v>3.9704399999999999E-4</v>
      </c>
      <c r="V689" s="157">
        <v>2.6388399999999998E-4</v>
      </c>
      <c r="W689" s="157">
        <v>1.1545200000000001E-4</v>
      </c>
      <c r="X689" s="192">
        <v>6.0800000000000001E-5</v>
      </c>
      <c r="Y689" s="157">
        <v>5.2012499999999997E-4</v>
      </c>
      <c r="Z689" s="192">
        <v>8.7999999999999998E-5</v>
      </c>
      <c r="AA689" s="192">
        <v>6.5699999999999998E-5</v>
      </c>
      <c r="AB689" s="157">
        <v>6.8855399999999997E-4</v>
      </c>
      <c r="AC689" s="157">
        <v>5.7901600000000001E-4</v>
      </c>
      <c r="AD689" s="157">
        <v>1.7467900000000001E-4</v>
      </c>
      <c r="AE689" s="157">
        <v>4.1715900000000001E-4</v>
      </c>
      <c r="AF689" s="192">
        <v>5.9899999999999999E-5</v>
      </c>
      <c r="AG689" s="157">
        <v>2.40423E-4</v>
      </c>
      <c r="AH689" s="157">
        <v>4.9105700000000004E-4</v>
      </c>
      <c r="AI689" s="157">
        <v>6.5753800000000005E-4</v>
      </c>
      <c r="AJ689" s="157">
        <v>3.1963599999999999E-4</v>
      </c>
      <c r="AK689" s="157">
        <v>1.8627199999999999E-4</v>
      </c>
      <c r="AL689" s="192">
        <v>2.0800000000000001E-5</v>
      </c>
      <c r="AM689" s="157">
        <v>0</v>
      </c>
      <c r="AN689" s="192">
        <v>6.6199999999999996E-5</v>
      </c>
      <c r="AO689" s="192">
        <v>2.5299999999999998E-5</v>
      </c>
      <c r="AP689" s="157">
        <v>0</v>
      </c>
      <c r="AQ689" s="157">
        <v>0</v>
      </c>
      <c r="AR689" s="192">
        <v>5.0899999999999997E-5</v>
      </c>
      <c r="AS689" s="192">
        <v>9.1100000000000005E-5</v>
      </c>
      <c r="AT689" s="157">
        <v>2.6330400000000001E-4</v>
      </c>
      <c r="AU689" s="157">
        <v>0</v>
      </c>
      <c r="AV689" s="157">
        <v>0</v>
      </c>
      <c r="AW689" s="157">
        <v>0</v>
      </c>
      <c r="AX689" s="157">
        <v>3.3085200000000002E-4</v>
      </c>
      <c r="AY689" s="157">
        <v>2.1617500000000001E-4</v>
      </c>
      <c r="AZ689" s="157">
        <v>0</v>
      </c>
      <c r="BA689" s="157">
        <v>3.1307200000000001E-4</v>
      </c>
      <c r="BB689" s="157">
        <v>1.72533E-4</v>
      </c>
      <c r="BC689" s="192">
        <v>7.2200000000000007E-5</v>
      </c>
      <c r="BD689" s="192">
        <v>7.3899999999999994E-5</v>
      </c>
      <c r="BE689" s="157">
        <v>0</v>
      </c>
      <c r="BF689" s="157">
        <v>0</v>
      </c>
      <c r="BG689" s="157">
        <v>0</v>
      </c>
      <c r="BH689" s="157">
        <v>0</v>
      </c>
      <c r="BI689" s="157">
        <v>0</v>
      </c>
      <c r="BJ689" s="157">
        <v>2.2528899999999999E-4</v>
      </c>
      <c r="BK689" s="157">
        <v>3.4444199999999998E-4</v>
      </c>
      <c r="BL689" s="157">
        <v>1.43077E-4</v>
      </c>
      <c r="BM689" s="157">
        <v>0</v>
      </c>
      <c r="BN689" s="192">
        <v>8.6500000000000002E-5</v>
      </c>
      <c r="BO689" s="157">
        <v>1.11217E-4</v>
      </c>
      <c r="BP689" s="157">
        <v>0</v>
      </c>
      <c r="BQ689" s="192">
        <v>5.9799999999999997E-5</v>
      </c>
      <c r="BR689" s="192">
        <v>7.3999999999999996E-5</v>
      </c>
      <c r="BS689" s="157">
        <v>0</v>
      </c>
      <c r="BT689" s="157">
        <v>1.15794E-4</v>
      </c>
      <c r="BU689" s="192">
        <v>9.0099999999999995E-5</v>
      </c>
      <c r="BV689" s="157">
        <v>1.9010500000000001E-4</v>
      </c>
      <c r="BW689" s="157">
        <v>3.1075200000000002E-4</v>
      </c>
      <c r="BX689" s="157">
        <v>2.8757000000000001E-4</v>
      </c>
      <c r="BY689" s="192">
        <v>7.5599999999999994E-5</v>
      </c>
      <c r="BZ689" s="157">
        <v>4.9514100000000005E-4</v>
      </c>
      <c r="CA689" s="157">
        <v>1.9670199999999999E-4</v>
      </c>
      <c r="CB689" s="157">
        <v>6.0417100000000003E-4</v>
      </c>
      <c r="CC689" s="157">
        <v>4.8907699999999998E-4</v>
      </c>
      <c r="CD689" s="157">
        <v>4.5945799999999999E-4</v>
      </c>
      <c r="CE689" s="192">
        <v>3.1099999999999997E-5</v>
      </c>
      <c r="CF689" s="157">
        <v>4.4307800000000002E-4</v>
      </c>
      <c r="CG689" s="157">
        <v>5.5517000000000001E-4</v>
      </c>
      <c r="CH689" s="157">
        <v>0</v>
      </c>
      <c r="CI689" s="157">
        <v>2.112371E-3</v>
      </c>
      <c r="CJ689" s="192">
        <v>5.3000000000000001E-5</v>
      </c>
      <c r="CK689" s="157">
        <v>2.9593799999999998E-4</v>
      </c>
      <c r="CL689" s="157">
        <v>3.21262E-4</v>
      </c>
      <c r="CM689" s="157">
        <v>4.5910400000000002E-3</v>
      </c>
      <c r="CN689" s="157">
        <v>2.64918E-4</v>
      </c>
      <c r="CO689" s="157">
        <v>3.334718E-3</v>
      </c>
      <c r="CP689" s="157">
        <v>2.124894E-3</v>
      </c>
      <c r="CQ689" s="157">
        <v>1.1535689999999999E-3</v>
      </c>
      <c r="CR689" s="157">
        <v>2.6195400000000001E-4</v>
      </c>
      <c r="CS689" s="157">
        <v>3.6480799999999999E-4</v>
      </c>
      <c r="CT689" s="157">
        <v>2.8558499999999998E-4</v>
      </c>
      <c r="CU689" s="157">
        <v>7.9738499999999996E-4</v>
      </c>
      <c r="CV689" s="157">
        <v>2.8678969999999999E-3</v>
      </c>
      <c r="CW689" s="157">
        <v>3.0260200000000001E-4</v>
      </c>
      <c r="CX689" s="157">
        <v>1.11932E-4</v>
      </c>
      <c r="CY689" s="157">
        <v>8.4801939999999999E-3</v>
      </c>
      <c r="CZ689" s="157">
        <v>1.9065E-4</v>
      </c>
      <c r="DA689" s="157">
        <v>4.4844200000000001E-4</v>
      </c>
      <c r="DB689" s="157">
        <v>2.9913699999999999E-4</v>
      </c>
      <c r="DC689" s="157">
        <v>4.1713699999999999E-4</v>
      </c>
      <c r="DD689" s="157">
        <v>4.6648099999999998E-4</v>
      </c>
      <c r="DE689" s="192">
        <v>9.2700000000000004E-5</v>
      </c>
      <c r="DF689" s="157">
        <v>0</v>
      </c>
      <c r="DG689" s="157">
        <v>0</v>
      </c>
      <c r="DH689" s="157">
        <v>0</v>
      </c>
      <c r="DI689" s="157">
        <v>1.81492E-4</v>
      </c>
      <c r="DJ689" s="157">
        <v>4.6934199999999998E-4</v>
      </c>
      <c r="DK689" s="157">
        <v>0</v>
      </c>
      <c r="DL689" s="157">
        <v>3.3014200000000001E-4</v>
      </c>
      <c r="DM689" s="157">
        <v>1.3598760000000001E-3</v>
      </c>
      <c r="DN689" s="192">
        <v>8.8200000000000003E-5</v>
      </c>
      <c r="DO689" s="157">
        <v>2.7664399999999999E-4</v>
      </c>
      <c r="DP689" s="157">
        <v>2.3881E-4</v>
      </c>
      <c r="DQ689" s="157">
        <v>4.6015100000000001E-4</v>
      </c>
      <c r="DR689" s="157">
        <v>2.85586E-4</v>
      </c>
      <c r="DS689" s="157">
        <v>8.4018299999999999E-4</v>
      </c>
      <c r="DT689" s="157">
        <v>5.0812999999999997E-4</v>
      </c>
      <c r="DU689" s="157">
        <v>2.8767499999999999E-4</v>
      </c>
      <c r="DV689" s="157">
        <v>0</v>
      </c>
      <c r="DW689" s="157">
        <v>3.4769899999999998E-4</v>
      </c>
      <c r="DX689" s="192">
        <v>8.1600000000000005E-5</v>
      </c>
      <c r="DY689" s="157">
        <v>6.9811700000000001E-3</v>
      </c>
      <c r="DZ689" s="157">
        <v>1.834514E-3</v>
      </c>
      <c r="EA689" s="157">
        <v>2.3304699999999999E-3</v>
      </c>
      <c r="EB689" s="157">
        <v>4.5769799999999998E-4</v>
      </c>
      <c r="EC689" s="192">
        <v>1.8300000000000001E-5</v>
      </c>
      <c r="ED689" s="157">
        <v>1.2308600000000001E-3</v>
      </c>
      <c r="EE689" s="192">
        <v>5.3199999999999999E-5</v>
      </c>
      <c r="EF689" s="157">
        <v>4.5738199999999999E-4</v>
      </c>
      <c r="EG689" s="157">
        <v>5.5050919999999996E-3</v>
      </c>
      <c r="EH689" s="157">
        <v>2.3826500000000001E-4</v>
      </c>
      <c r="EI689" s="157">
        <v>5.2076850000000001E-3</v>
      </c>
      <c r="EJ689" s="157">
        <v>3.726362E-3</v>
      </c>
      <c r="EK689" s="157">
        <v>0</v>
      </c>
      <c r="EL689" s="157">
        <v>3.3683600000000003E-4</v>
      </c>
      <c r="EM689" s="157">
        <v>4.1195899999999999E-4</v>
      </c>
      <c r="EN689" s="157">
        <v>1.329504E-3</v>
      </c>
      <c r="EO689" s="157">
        <v>5.2393700000000004E-4</v>
      </c>
      <c r="EP689" s="192">
        <v>1.77E-5</v>
      </c>
      <c r="EQ689" s="157">
        <v>2.9363300000000001E-4</v>
      </c>
      <c r="ER689" s="192">
        <v>2.0699999999999998E-5</v>
      </c>
      <c r="ES689" s="157">
        <v>6.6237299999999995E-4</v>
      </c>
      <c r="ET689" s="157">
        <v>1.4882599999999999E-4</v>
      </c>
      <c r="EU689" s="192">
        <v>3.7200000000000003E-5</v>
      </c>
      <c r="EV689" s="157">
        <v>6.9109900000000003E-4</v>
      </c>
      <c r="EW689" s="157">
        <v>5.0988800000000001E-4</v>
      </c>
      <c r="EX689" s="157">
        <v>1.6959000000000001E-4</v>
      </c>
      <c r="EY689" s="157">
        <v>2.0703900000000001E-4</v>
      </c>
      <c r="EZ689" s="157">
        <v>2.32842E-4</v>
      </c>
      <c r="FA689" s="157">
        <v>0</v>
      </c>
      <c r="FB689" s="157">
        <v>0</v>
      </c>
      <c r="FC689" s="157">
        <v>0</v>
      </c>
      <c r="FD689" s="157">
        <v>3.50816E-4</v>
      </c>
      <c r="FE689" s="192">
        <v>6.7299999999999996E-5</v>
      </c>
      <c r="FF689" s="157">
        <v>2.0347299999999999E-4</v>
      </c>
      <c r="FG689" s="157">
        <v>0</v>
      </c>
      <c r="FH689" s="157">
        <v>5.2161099999999995E-4</v>
      </c>
      <c r="FI689" s="157">
        <v>1.43385E-3</v>
      </c>
      <c r="FJ689" s="157">
        <v>0</v>
      </c>
      <c r="FK689" s="157">
        <v>2.7722599999999999E-4</v>
      </c>
      <c r="FL689" s="157">
        <v>4.17389E-4</v>
      </c>
      <c r="FM689" s="157">
        <v>7.6145399999999995E-4</v>
      </c>
      <c r="FN689" s="157">
        <v>0</v>
      </c>
      <c r="FO689" s="157">
        <v>0</v>
      </c>
      <c r="FP689" s="157">
        <v>0</v>
      </c>
      <c r="FQ689" s="157">
        <v>3.6033199999999999E-4</v>
      </c>
      <c r="FR689" s="157">
        <v>0</v>
      </c>
      <c r="FS689" s="157">
        <v>0</v>
      </c>
      <c r="FT689" s="157">
        <v>0</v>
      </c>
      <c r="FU689" s="157">
        <v>0</v>
      </c>
      <c r="FV689" s="157">
        <v>6.8899E-4</v>
      </c>
      <c r="FW689" s="157">
        <v>0</v>
      </c>
      <c r="FX689" s="192">
        <v>2.5599999999999999E-5</v>
      </c>
      <c r="FY689" s="157">
        <v>2.4437900000000003E-4</v>
      </c>
      <c r="FZ689" s="157">
        <v>0</v>
      </c>
      <c r="GA689" s="157">
        <v>0</v>
      </c>
      <c r="GB689" s="157">
        <v>1.6854899999999999E-4</v>
      </c>
      <c r="GC689" s="157">
        <v>0</v>
      </c>
      <c r="GD689" s="157">
        <v>6.9927499999999996E-4</v>
      </c>
      <c r="GE689" s="157">
        <v>2.2592200000000001E-4</v>
      </c>
      <c r="GF689" s="157">
        <v>5.77748E-4</v>
      </c>
      <c r="GG689" s="157">
        <v>2.0013299999999999E-4</v>
      </c>
      <c r="GH689" s="157">
        <v>1.143444E-3</v>
      </c>
      <c r="GI689" s="157">
        <v>7.7188300000000001E-4</v>
      </c>
      <c r="GJ689" s="157">
        <v>1.6162899999999999E-4</v>
      </c>
      <c r="GK689" s="157">
        <v>2.3660200000000001E-4</v>
      </c>
      <c r="GL689" s="157">
        <v>8.6015799999999997E-4</v>
      </c>
      <c r="GM689" s="157">
        <v>1.15185E-4</v>
      </c>
      <c r="GN689" s="157">
        <v>1.6140699999999999E-4</v>
      </c>
      <c r="GO689" s="157">
        <v>1.9178520000000001E-3</v>
      </c>
      <c r="GP689" s="157">
        <v>0</v>
      </c>
      <c r="GQ689" s="157">
        <v>2.4678699999999999E-4</v>
      </c>
      <c r="GR689" s="157">
        <v>0</v>
      </c>
      <c r="GS689" s="157">
        <v>4.7505940000000003E-3</v>
      </c>
      <c r="GT689" s="157">
        <v>0</v>
      </c>
      <c r="GU689" s="157">
        <v>0</v>
      </c>
      <c r="GV689" s="157">
        <v>0</v>
      </c>
      <c r="GW689" s="157">
        <v>0</v>
      </c>
      <c r="GX689" s="157">
        <v>0</v>
      </c>
      <c r="GY689" s="157">
        <v>0</v>
      </c>
      <c r="GZ689" s="157">
        <v>1.8867925000000001E-2</v>
      </c>
      <c r="HA689" s="157">
        <v>0</v>
      </c>
    </row>
    <row r="690" spans="1:209" x14ac:dyDescent="0.2">
      <c r="A690" s="157" t="s">
        <v>4499</v>
      </c>
      <c r="B690" s="192">
        <v>8.9499999999999994E-5</v>
      </c>
      <c r="C690" s="157">
        <v>0</v>
      </c>
      <c r="D690" s="157">
        <v>0</v>
      </c>
      <c r="E690" s="192">
        <v>9.3200000000000002E-5</v>
      </c>
      <c r="F690" s="157">
        <v>2.23587E-4</v>
      </c>
      <c r="G690" s="157">
        <v>0</v>
      </c>
      <c r="H690" s="192">
        <v>6.3E-5</v>
      </c>
      <c r="I690" s="157">
        <v>0</v>
      </c>
      <c r="J690" s="157">
        <v>0</v>
      </c>
      <c r="K690" s="192">
        <v>5.3600000000000002E-5</v>
      </c>
      <c r="L690" s="157">
        <v>0</v>
      </c>
      <c r="M690" s="157">
        <v>0</v>
      </c>
      <c r="N690" s="157">
        <v>0</v>
      </c>
      <c r="O690" s="157">
        <v>0</v>
      </c>
      <c r="P690" s="192">
        <v>1.7600000000000001E-5</v>
      </c>
      <c r="Q690" s="192">
        <v>9.48E-5</v>
      </c>
      <c r="R690" s="192">
        <v>4.3600000000000003E-5</v>
      </c>
      <c r="S690" s="157">
        <v>1.9652490000000001E-3</v>
      </c>
      <c r="T690" s="157">
        <v>5.1724699999999998E-4</v>
      </c>
      <c r="U690" s="157">
        <v>0</v>
      </c>
      <c r="V690" s="192">
        <v>2.0299999999999999E-5</v>
      </c>
      <c r="W690" s="157">
        <v>0</v>
      </c>
      <c r="X690" s="157">
        <v>0</v>
      </c>
      <c r="Y690" s="192">
        <v>8.0000000000000007E-5</v>
      </c>
      <c r="Z690" s="157">
        <v>0</v>
      </c>
      <c r="AA690" s="157">
        <v>0</v>
      </c>
      <c r="AB690" s="192">
        <v>8.9800000000000001E-5</v>
      </c>
      <c r="AC690" s="192">
        <v>5.7899999999999998E-5</v>
      </c>
      <c r="AD690" s="157">
        <v>1.5527E-4</v>
      </c>
      <c r="AE690" s="157">
        <v>4.0325400000000003E-4</v>
      </c>
      <c r="AF690" s="157">
        <v>0</v>
      </c>
      <c r="AG690" s="157">
        <v>0</v>
      </c>
      <c r="AH690" s="157">
        <v>1.9642300000000001E-4</v>
      </c>
      <c r="AI690" s="157">
        <v>3.8678699999999998E-4</v>
      </c>
      <c r="AJ690" s="157">
        <v>0</v>
      </c>
      <c r="AK690" s="157">
        <v>0</v>
      </c>
      <c r="AL690" s="157">
        <v>0</v>
      </c>
      <c r="AM690" s="157">
        <v>1.4482000000000001E-4</v>
      </c>
      <c r="AN690" s="192">
        <v>1.6500000000000001E-5</v>
      </c>
      <c r="AO690" s="192">
        <v>2.5299999999999998E-5</v>
      </c>
      <c r="AP690" s="157">
        <v>0</v>
      </c>
      <c r="AQ690" s="192">
        <v>2.09E-5</v>
      </c>
      <c r="AR690" s="157">
        <v>0</v>
      </c>
      <c r="AS690" s="157">
        <v>5.9206600000000003E-4</v>
      </c>
      <c r="AT690" s="157">
        <v>6.7169270000000001E-3</v>
      </c>
      <c r="AU690" s="157">
        <v>0</v>
      </c>
      <c r="AV690" s="157">
        <v>0</v>
      </c>
      <c r="AW690" s="157">
        <v>0</v>
      </c>
      <c r="AX690" s="192">
        <v>3.3099999999999998E-5</v>
      </c>
      <c r="AY690" s="157">
        <v>0</v>
      </c>
      <c r="AZ690" s="157">
        <v>2.2764399999999999E-4</v>
      </c>
      <c r="BA690" s="157">
        <v>0</v>
      </c>
      <c r="BB690" s="157">
        <v>0</v>
      </c>
      <c r="BC690" s="157">
        <v>0</v>
      </c>
      <c r="BD690" s="157">
        <v>1.4788E-4</v>
      </c>
      <c r="BE690" s="157">
        <v>0</v>
      </c>
      <c r="BF690" s="157">
        <v>0</v>
      </c>
      <c r="BG690" s="157">
        <v>0</v>
      </c>
      <c r="BH690" s="157">
        <v>0</v>
      </c>
      <c r="BI690" s="157">
        <v>0</v>
      </c>
      <c r="BJ690" s="157">
        <v>0</v>
      </c>
      <c r="BK690" s="157">
        <v>1.7222099999999999E-4</v>
      </c>
      <c r="BL690" s="157">
        <v>6.43846E-4</v>
      </c>
      <c r="BM690" s="157">
        <v>0</v>
      </c>
      <c r="BN690" s="157">
        <v>0</v>
      </c>
      <c r="BO690" s="157">
        <v>1.8239650000000001E-3</v>
      </c>
      <c r="BP690" s="157">
        <v>0</v>
      </c>
      <c r="BQ690" s="157">
        <v>0</v>
      </c>
      <c r="BR690" s="157">
        <v>0</v>
      </c>
      <c r="BS690" s="157">
        <v>0</v>
      </c>
      <c r="BT690" s="157">
        <v>0</v>
      </c>
      <c r="BU690" s="157">
        <v>0</v>
      </c>
      <c r="BV690" s="157">
        <v>0</v>
      </c>
      <c r="BW690" s="157">
        <v>0</v>
      </c>
      <c r="BX690" s="157">
        <v>2.3964099999999999E-4</v>
      </c>
      <c r="BY690" s="192">
        <v>2.5199999999999999E-5</v>
      </c>
      <c r="BZ690" s="157">
        <v>7.4271199999999997E-4</v>
      </c>
      <c r="CA690" s="157">
        <v>0</v>
      </c>
      <c r="CB690" s="157">
        <v>4.1083599999999998E-4</v>
      </c>
      <c r="CC690" s="157">
        <v>0</v>
      </c>
      <c r="CD690" s="157">
        <v>1.8578080000000001E-3</v>
      </c>
      <c r="CE690" s="157">
        <v>0</v>
      </c>
      <c r="CF690" s="157">
        <v>1.0246190000000001E-3</v>
      </c>
      <c r="CG690" s="157">
        <v>0</v>
      </c>
      <c r="CH690" s="157">
        <v>0</v>
      </c>
      <c r="CI690" s="157">
        <v>1.3579530000000001E-3</v>
      </c>
      <c r="CJ690" s="157">
        <v>2.6481600000000002E-4</v>
      </c>
      <c r="CK690" s="192">
        <v>2.69E-5</v>
      </c>
      <c r="CL690" s="192">
        <v>1.11E-5</v>
      </c>
      <c r="CM690" s="157">
        <v>0</v>
      </c>
      <c r="CN690" s="157">
        <v>0</v>
      </c>
      <c r="CO690" s="157">
        <v>1.799489E-3</v>
      </c>
      <c r="CP690" s="157">
        <v>1.949903E-3</v>
      </c>
      <c r="CQ690" s="157">
        <v>2.6075460000000001E-3</v>
      </c>
      <c r="CR690" s="157">
        <v>4.54053E-4</v>
      </c>
      <c r="CS690" s="157">
        <v>6.5665400000000001E-4</v>
      </c>
      <c r="CT690" s="157">
        <v>5.2357300000000005E-4</v>
      </c>
      <c r="CU690" s="192">
        <v>3.9900000000000001E-5</v>
      </c>
      <c r="CV690" s="192">
        <v>5.9700000000000001E-5</v>
      </c>
      <c r="CW690" s="192">
        <v>1.19E-5</v>
      </c>
      <c r="CX690" s="157">
        <v>0</v>
      </c>
      <c r="CY690" s="157">
        <v>3.86719E-4</v>
      </c>
      <c r="CZ690" s="157">
        <v>1.1438999999999999E-4</v>
      </c>
      <c r="DA690" s="157">
        <v>0</v>
      </c>
      <c r="DB690" s="157">
        <v>0</v>
      </c>
      <c r="DC690" s="157">
        <v>0</v>
      </c>
      <c r="DD690" s="192">
        <v>1.5E-5</v>
      </c>
      <c r="DE690" s="157">
        <v>1.9859700000000001E-4</v>
      </c>
      <c r="DF690" s="157">
        <v>0</v>
      </c>
      <c r="DG690" s="157">
        <v>0</v>
      </c>
      <c r="DH690" s="192">
        <v>6.7500000000000001E-5</v>
      </c>
      <c r="DI690" s="192">
        <v>2.02E-5</v>
      </c>
      <c r="DJ690" s="157">
        <v>0</v>
      </c>
      <c r="DK690" s="157">
        <v>0</v>
      </c>
      <c r="DL690" s="157">
        <v>0</v>
      </c>
      <c r="DM690" s="157">
        <v>0</v>
      </c>
      <c r="DN690" s="157">
        <v>1.785951E-3</v>
      </c>
      <c r="DO690" s="157">
        <v>3.4580499999999997E-4</v>
      </c>
      <c r="DP690" s="192">
        <v>5.9700000000000001E-5</v>
      </c>
      <c r="DQ690" s="157">
        <v>0</v>
      </c>
      <c r="DR690" s="157">
        <v>0</v>
      </c>
      <c r="DS690" s="157">
        <v>0</v>
      </c>
      <c r="DT690" s="157">
        <v>5.0812999999999997E-4</v>
      </c>
      <c r="DU690" s="157">
        <v>4.9315700000000004E-4</v>
      </c>
      <c r="DV690" s="157">
        <v>0</v>
      </c>
      <c r="DW690" s="157">
        <v>1.56465E-4</v>
      </c>
      <c r="DX690" s="192">
        <v>5.4400000000000001E-5</v>
      </c>
      <c r="DY690" s="157">
        <v>1.21482E-4</v>
      </c>
      <c r="DZ690" s="157">
        <v>0</v>
      </c>
      <c r="EA690" s="157">
        <v>1.7501371000000002E-2</v>
      </c>
      <c r="EB690" s="157">
        <v>5.6332099999999998E-4</v>
      </c>
      <c r="EC690" s="157">
        <v>0</v>
      </c>
      <c r="ED690" s="157">
        <v>0</v>
      </c>
      <c r="EE690" s="157">
        <v>1.0647899999999999E-4</v>
      </c>
      <c r="EF690" s="157">
        <v>0</v>
      </c>
      <c r="EG690" s="157">
        <v>0</v>
      </c>
      <c r="EH690" s="192">
        <v>7.9400000000000006E-5</v>
      </c>
      <c r="EI690" s="192">
        <v>4.5300000000000003E-5</v>
      </c>
      <c r="EJ690" s="157">
        <v>0</v>
      </c>
      <c r="EK690" s="157">
        <v>1.4744899999999999E-4</v>
      </c>
      <c r="EL690" s="157">
        <v>0</v>
      </c>
      <c r="EM690" s="157">
        <v>3.3566999999999999E-4</v>
      </c>
      <c r="EN690" s="157">
        <v>3.9885099999999998E-4</v>
      </c>
      <c r="EO690" s="157">
        <v>0</v>
      </c>
      <c r="EP690" s="157">
        <v>0</v>
      </c>
      <c r="EQ690" s="192">
        <v>8.0099999999999995E-5</v>
      </c>
      <c r="ER690" s="157">
        <v>0</v>
      </c>
      <c r="ES690" s="157">
        <v>2.28404E-4</v>
      </c>
      <c r="ET690" s="157">
        <v>2.6044600000000001E-4</v>
      </c>
      <c r="EU690" s="157">
        <v>0</v>
      </c>
      <c r="EV690" s="157">
        <v>0</v>
      </c>
      <c r="EW690" s="157">
        <v>0</v>
      </c>
      <c r="EX690" s="157">
        <v>2.18044E-4</v>
      </c>
      <c r="EY690" s="157">
        <v>1.5527999999999999E-4</v>
      </c>
      <c r="EZ690" s="157">
        <v>1.74632E-4</v>
      </c>
      <c r="FA690" s="157">
        <v>0</v>
      </c>
      <c r="FB690" s="157">
        <v>0</v>
      </c>
      <c r="FC690" s="157">
        <v>0</v>
      </c>
      <c r="FD690" s="157">
        <v>0</v>
      </c>
      <c r="FE690" s="157">
        <v>2.2223719999999998E-3</v>
      </c>
      <c r="FF690" s="157">
        <v>1.01736E-4</v>
      </c>
      <c r="FG690" s="157">
        <v>0</v>
      </c>
      <c r="FH690" s="157">
        <v>0</v>
      </c>
      <c r="FI690" s="157">
        <v>0</v>
      </c>
      <c r="FJ690" s="157">
        <v>0</v>
      </c>
      <c r="FK690" s="157">
        <v>0</v>
      </c>
      <c r="FL690" s="157">
        <v>8.9899200000000004E-4</v>
      </c>
      <c r="FM690" s="157">
        <v>1.522907E-3</v>
      </c>
      <c r="FN690" s="192">
        <v>6.8899999999999994E-5</v>
      </c>
      <c r="FO690" s="157">
        <v>0</v>
      </c>
      <c r="FP690" s="157">
        <v>0</v>
      </c>
      <c r="FQ690" s="157">
        <v>6.42331E-4</v>
      </c>
      <c r="FR690" s="157">
        <v>0</v>
      </c>
      <c r="FS690" s="157">
        <v>0</v>
      </c>
      <c r="FT690" s="157">
        <v>0</v>
      </c>
      <c r="FU690" s="157">
        <v>0</v>
      </c>
      <c r="FV690" s="192">
        <v>2.3E-5</v>
      </c>
      <c r="FW690" s="157">
        <v>0</v>
      </c>
      <c r="FX690" s="157">
        <v>0</v>
      </c>
      <c r="FY690" s="157">
        <v>4.8875899999999996E-4</v>
      </c>
      <c r="FZ690" s="157">
        <v>0</v>
      </c>
      <c r="GA690" s="157">
        <v>0</v>
      </c>
      <c r="GB690" s="157">
        <v>0</v>
      </c>
      <c r="GC690" s="157">
        <v>0</v>
      </c>
      <c r="GD690" s="157">
        <v>4.04843E-4</v>
      </c>
      <c r="GE690" s="157">
        <v>0</v>
      </c>
      <c r="GF690" s="157">
        <v>1.2792999999999999E-3</v>
      </c>
      <c r="GG690" s="157">
        <v>3.1131900000000001E-4</v>
      </c>
      <c r="GH690" s="157">
        <v>7.7007400000000004E-4</v>
      </c>
      <c r="GI690" s="157">
        <v>2.05835E-4</v>
      </c>
      <c r="GJ690" s="157">
        <v>0</v>
      </c>
      <c r="GK690" s="157">
        <v>3.25328E-4</v>
      </c>
      <c r="GL690" s="157">
        <v>0</v>
      </c>
      <c r="GM690" s="157">
        <v>1.5358E-4</v>
      </c>
      <c r="GN690" s="157">
        <v>0</v>
      </c>
      <c r="GO690" s="157">
        <v>0</v>
      </c>
      <c r="GP690" s="157">
        <v>0</v>
      </c>
      <c r="GQ690" s="192">
        <v>6.1699999999999995E-5</v>
      </c>
      <c r="GR690" s="157">
        <v>0</v>
      </c>
      <c r="GS690" s="157">
        <v>0</v>
      </c>
      <c r="GT690" s="157">
        <v>0</v>
      </c>
      <c r="GU690" s="157">
        <v>0</v>
      </c>
      <c r="GV690" s="157">
        <v>0</v>
      </c>
      <c r="GW690" s="157">
        <v>0</v>
      </c>
      <c r="GX690" s="157">
        <v>0</v>
      </c>
      <c r="GY690" s="157">
        <v>0</v>
      </c>
      <c r="GZ690" s="157">
        <v>0</v>
      </c>
      <c r="HA690" s="157">
        <v>0</v>
      </c>
    </row>
    <row r="691" spans="1:209" x14ac:dyDescent="0.2">
      <c r="A691" s="157" t="s">
        <v>4500</v>
      </c>
      <c r="B691" s="157">
        <v>0</v>
      </c>
      <c r="C691" s="157">
        <v>0</v>
      </c>
      <c r="D691" s="157">
        <v>0</v>
      </c>
      <c r="E691" s="157">
        <v>0</v>
      </c>
      <c r="F691" s="157">
        <v>0</v>
      </c>
      <c r="G691" s="157">
        <v>0</v>
      </c>
      <c r="H691" s="157">
        <v>0</v>
      </c>
      <c r="I691" s="157">
        <v>0</v>
      </c>
      <c r="J691" s="157">
        <v>0</v>
      </c>
      <c r="K691" s="157">
        <v>0</v>
      </c>
      <c r="L691" s="157">
        <v>1.53542E-4</v>
      </c>
      <c r="M691" s="192">
        <v>1.7600000000000001E-5</v>
      </c>
      <c r="N691" s="192">
        <v>1.6900000000000001E-5</v>
      </c>
      <c r="O691" s="157">
        <v>0</v>
      </c>
      <c r="P691" s="157">
        <v>0</v>
      </c>
      <c r="Q691" s="157">
        <v>0</v>
      </c>
      <c r="R691" s="157">
        <v>0</v>
      </c>
      <c r="S691" s="157">
        <v>0</v>
      </c>
      <c r="T691" s="157">
        <v>0</v>
      </c>
      <c r="U691" s="157">
        <v>0</v>
      </c>
      <c r="V691" s="157">
        <v>0</v>
      </c>
      <c r="W691" s="157">
        <v>0</v>
      </c>
      <c r="X691" s="157">
        <v>0</v>
      </c>
      <c r="Y691" s="157">
        <v>0</v>
      </c>
      <c r="Z691" s="157">
        <v>0</v>
      </c>
      <c r="AA691" s="192">
        <v>1.6399999999999999E-5</v>
      </c>
      <c r="AB691" s="192">
        <v>3.9900000000000001E-5</v>
      </c>
      <c r="AC691" s="157">
        <v>0</v>
      </c>
      <c r="AD691" s="157">
        <v>0</v>
      </c>
      <c r="AE691" s="157">
        <v>0</v>
      </c>
      <c r="AF691" s="157">
        <v>0</v>
      </c>
      <c r="AG691" s="157">
        <v>0</v>
      </c>
      <c r="AH691" s="157">
        <v>0</v>
      </c>
      <c r="AI691" s="157">
        <v>0</v>
      </c>
      <c r="AJ691" s="157">
        <v>0</v>
      </c>
      <c r="AK691" s="157">
        <v>0</v>
      </c>
      <c r="AL691" s="157">
        <v>0</v>
      </c>
      <c r="AM691" s="157">
        <v>0</v>
      </c>
      <c r="AN691" s="157">
        <v>0</v>
      </c>
      <c r="AO691" s="157">
        <v>0</v>
      </c>
      <c r="AP691" s="157">
        <v>0</v>
      </c>
      <c r="AQ691" s="157">
        <v>0</v>
      </c>
      <c r="AR691" s="157">
        <v>0</v>
      </c>
      <c r="AS691" s="157">
        <v>0</v>
      </c>
      <c r="AT691" s="157">
        <v>0</v>
      </c>
      <c r="AU691" s="157">
        <v>1.54575E-4</v>
      </c>
      <c r="AV691" s="157">
        <v>0</v>
      </c>
      <c r="AW691" s="157">
        <v>1.02571E-4</v>
      </c>
      <c r="AX691" s="157">
        <v>0</v>
      </c>
      <c r="AY691" s="157">
        <v>0</v>
      </c>
      <c r="AZ691" s="157">
        <v>0</v>
      </c>
      <c r="BA691" s="157">
        <v>0</v>
      </c>
      <c r="BB691" s="157">
        <v>0</v>
      </c>
      <c r="BC691" s="192">
        <v>2.41E-5</v>
      </c>
      <c r="BD691" s="157">
        <v>0</v>
      </c>
      <c r="BE691" s="157">
        <v>0</v>
      </c>
      <c r="BF691" s="157">
        <v>0</v>
      </c>
      <c r="BG691" s="157">
        <v>0</v>
      </c>
      <c r="BH691" s="157">
        <v>0</v>
      </c>
      <c r="BI691" s="157">
        <v>0</v>
      </c>
      <c r="BJ691" s="157">
        <v>0</v>
      </c>
      <c r="BK691" s="157">
        <v>0</v>
      </c>
      <c r="BL691" s="157">
        <v>0</v>
      </c>
      <c r="BM691" s="157">
        <v>0</v>
      </c>
      <c r="BN691" s="157">
        <v>0</v>
      </c>
      <c r="BO691" s="157">
        <v>0</v>
      </c>
      <c r="BP691" s="157">
        <v>0</v>
      </c>
      <c r="BQ691" s="157">
        <v>0</v>
      </c>
      <c r="BR691" s="157">
        <v>0</v>
      </c>
      <c r="BS691" s="157">
        <v>0</v>
      </c>
      <c r="BT691" s="157">
        <v>0</v>
      </c>
      <c r="BU691" s="157">
        <v>0</v>
      </c>
      <c r="BV691" s="157">
        <v>0</v>
      </c>
      <c r="BW691" s="157">
        <v>0</v>
      </c>
      <c r="BX691" s="157">
        <v>0</v>
      </c>
      <c r="BY691" s="157">
        <v>0</v>
      </c>
      <c r="BZ691" s="157">
        <v>0</v>
      </c>
      <c r="CA691" s="157">
        <v>0</v>
      </c>
      <c r="CB691" s="157">
        <v>0</v>
      </c>
      <c r="CC691" s="157">
        <v>0</v>
      </c>
      <c r="CD691" s="157">
        <v>0</v>
      </c>
      <c r="CE691" s="157">
        <v>0</v>
      </c>
      <c r="CF691" s="157">
        <v>0</v>
      </c>
      <c r="CG691" s="157">
        <v>0</v>
      </c>
      <c r="CH691" s="157">
        <v>0</v>
      </c>
      <c r="CI691" s="157">
        <v>0</v>
      </c>
      <c r="CJ691" s="157">
        <v>0</v>
      </c>
      <c r="CK691" s="157">
        <v>0</v>
      </c>
      <c r="CL691" s="157">
        <v>0</v>
      </c>
      <c r="CM691" s="157">
        <v>0</v>
      </c>
      <c r="CN691" s="157">
        <v>0</v>
      </c>
      <c r="CO691" s="157">
        <v>0</v>
      </c>
      <c r="CP691" s="157">
        <v>0</v>
      </c>
      <c r="CQ691" s="157">
        <v>0</v>
      </c>
      <c r="CR691" s="157">
        <v>0</v>
      </c>
      <c r="CS691" s="157">
        <v>0</v>
      </c>
      <c r="CT691" s="157">
        <v>0</v>
      </c>
      <c r="CU691" s="157">
        <v>0</v>
      </c>
      <c r="CV691" s="157">
        <v>0</v>
      </c>
      <c r="CW691" s="192">
        <v>2.37E-5</v>
      </c>
      <c r="CX691" s="157">
        <v>0</v>
      </c>
      <c r="CY691" s="157">
        <v>0</v>
      </c>
      <c r="CZ691" s="157">
        <v>0</v>
      </c>
      <c r="DA691" s="157">
        <v>0</v>
      </c>
      <c r="DB691" s="157">
        <v>0</v>
      </c>
      <c r="DC691" s="157">
        <v>0</v>
      </c>
      <c r="DD691" s="157">
        <v>0</v>
      </c>
      <c r="DE691" s="157">
        <v>0</v>
      </c>
      <c r="DF691" s="157">
        <v>0</v>
      </c>
      <c r="DG691" s="157">
        <v>0</v>
      </c>
      <c r="DH691" s="157">
        <v>0</v>
      </c>
      <c r="DI691" s="157">
        <v>0</v>
      </c>
      <c r="DJ691" s="157">
        <v>1.00573E-4</v>
      </c>
      <c r="DK691" s="157">
        <v>0</v>
      </c>
      <c r="DL691" s="157">
        <v>0</v>
      </c>
      <c r="DM691" s="157">
        <v>0</v>
      </c>
      <c r="DN691" s="157">
        <v>0</v>
      </c>
      <c r="DO691" s="157">
        <v>0</v>
      </c>
      <c r="DP691" s="157">
        <v>0</v>
      </c>
      <c r="DQ691" s="157">
        <v>0</v>
      </c>
      <c r="DR691" s="157">
        <v>0</v>
      </c>
      <c r="DS691" s="157">
        <v>0</v>
      </c>
      <c r="DT691" s="157">
        <v>0</v>
      </c>
      <c r="DU691" s="157">
        <v>0</v>
      </c>
      <c r="DV691" s="157">
        <v>0</v>
      </c>
      <c r="DW691" s="157">
        <v>0</v>
      </c>
      <c r="DX691" s="157">
        <v>0</v>
      </c>
      <c r="DY691" s="157">
        <v>0</v>
      </c>
      <c r="DZ691" s="157">
        <v>0</v>
      </c>
      <c r="EA691" s="157">
        <v>0</v>
      </c>
      <c r="EB691" s="157">
        <v>0</v>
      </c>
      <c r="EC691" s="157">
        <v>0</v>
      </c>
      <c r="ED691" s="157">
        <v>0</v>
      </c>
      <c r="EE691" s="157">
        <v>0</v>
      </c>
      <c r="EF691" s="157">
        <v>0</v>
      </c>
      <c r="EG691" s="157">
        <v>0</v>
      </c>
      <c r="EH691" s="157">
        <v>0</v>
      </c>
      <c r="EI691" s="157">
        <v>0</v>
      </c>
      <c r="EJ691" s="157">
        <v>0</v>
      </c>
      <c r="EK691" s="157">
        <v>0</v>
      </c>
      <c r="EL691" s="157">
        <v>0</v>
      </c>
      <c r="EM691" s="157">
        <v>0</v>
      </c>
      <c r="EN691" s="157">
        <v>0</v>
      </c>
      <c r="EO691" s="157">
        <v>0</v>
      </c>
      <c r="EP691" s="157">
        <v>0</v>
      </c>
      <c r="EQ691" s="157">
        <v>0</v>
      </c>
      <c r="ER691" s="157">
        <v>0</v>
      </c>
      <c r="ES691" s="157">
        <v>0</v>
      </c>
      <c r="ET691" s="157">
        <v>0</v>
      </c>
      <c r="EU691" s="157">
        <v>0</v>
      </c>
      <c r="EV691" s="157">
        <v>0</v>
      </c>
      <c r="EW691" s="157">
        <v>0</v>
      </c>
      <c r="EX691" s="157">
        <v>0</v>
      </c>
      <c r="EY691" s="157">
        <v>0</v>
      </c>
      <c r="EZ691" s="157">
        <v>0</v>
      </c>
      <c r="FA691" s="157">
        <v>0</v>
      </c>
      <c r="FB691" s="157">
        <v>0</v>
      </c>
      <c r="FC691" s="157">
        <v>0</v>
      </c>
      <c r="FD691" s="157">
        <v>0</v>
      </c>
      <c r="FE691" s="157">
        <v>0</v>
      </c>
      <c r="FF691" s="157">
        <v>0</v>
      </c>
      <c r="FG691" s="157">
        <v>0</v>
      </c>
      <c r="FH691" s="157">
        <v>0</v>
      </c>
      <c r="FI691" s="157">
        <v>0</v>
      </c>
      <c r="FJ691" s="157">
        <v>0</v>
      </c>
      <c r="FK691" s="157">
        <v>0</v>
      </c>
      <c r="FL691" s="157">
        <v>0</v>
      </c>
      <c r="FM691" s="157">
        <v>0</v>
      </c>
      <c r="FN691" s="157">
        <v>0</v>
      </c>
      <c r="FO691" s="157">
        <v>0</v>
      </c>
      <c r="FP691" s="157">
        <v>0</v>
      </c>
      <c r="FQ691" s="157">
        <v>0</v>
      </c>
      <c r="FR691" s="157">
        <v>0</v>
      </c>
      <c r="FS691" s="157">
        <v>0</v>
      </c>
      <c r="FT691" s="157">
        <v>0</v>
      </c>
      <c r="FU691" s="157">
        <v>0</v>
      </c>
      <c r="FV691" s="157">
        <v>0</v>
      </c>
      <c r="FW691" s="157">
        <v>0</v>
      </c>
      <c r="FX691" s="157">
        <v>0</v>
      </c>
      <c r="FY691" s="157">
        <v>0</v>
      </c>
      <c r="FZ691" s="157">
        <v>0</v>
      </c>
      <c r="GA691" s="157">
        <v>0</v>
      </c>
      <c r="GB691" s="157">
        <v>0</v>
      </c>
      <c r="GC691" s="157">
        <v>0</v>
      </c>
      <c r="GD691" s="157">
        <v>0</v>
      </c>
      <c r="GE691" s="157">
        <v>0</v>
      </c>
      <c r="GF691" s="157">
        <v>0</v>
      </c>
      <c r="GG691" s="157">
        <v>0</v>
      </c>
      <c r="GH691" s="157">
        <v>0</v>
      </c>
      <c r="GI691" s="157">
        <v>0</v>
      </c>
      <c r="GJ691" s="157">
        <v>0</v>
      </c>
      <c r="GK691" s="157">
        <v>0</v>
      </c>
      <c r="GL691" s="192">
        <v>3.3099999999999998E-5</v>
      </c>
      <c r="GM691" s="157">
        <v>0</v>
      </c>
      <c r="GN691" s="157">
        <v>0</v>
      </c>
      <c r="GO691" s="157">
        <v>0</v>
      </c>
      <c r="GP691" s="157">
        <v>0</v>
      </c>
      <c r="GQ691" s="157">
        <v>0</v>
      </c>
      <c r="GR691" s="157">
        <v>0</v>
      </c>
      <c r="GS691" s="157">
        <v>0</v>
      </c>
      <c r="GT691" s="157">
        <v>0</v>
      </c>
      <c r="GU691" s="157">
        <v>0</v>
      </c>
      <c r="GV691" s="157">
        <v>0</v>
      </c>
      <c r="GW691" s="157">
        <v>0</v>
      </c>
      <c r="GX691" s="157">
        <v>0</v>
      </c>
      <c r="GY691" s="157">
        <v>0</v>
      </c>
      <c r="GZ691" s="157">
        <v>0</v>
      </c>
      <c r="HA691" s="157">
        <v>0</v>
      </c>
    </row>
    <row r="692" spans="1:209" x14ac:dyDescent="0.2">
      <c r="A692" s="157" t="s">
        <v>4501</v>
      </c>
      <c r="B692" s="157">
        <v>0</v>
      </c>
      <c r="C692" s="157">
        <v>0</v>
      </c>
      <c r="D692" s="157">
        <v>0</v>
      </c>
      <c r="E692" s="157">
        <v>0</v>
      </c>
      <c r="F692" s="157">
        <v>0</v>
      </c>
      <c r="G692" s="157">
        <v>0</v>
      </c>
      <c r="H692" s="157">
        <v>0</v>
      </c>
      <c r="I692" s="157">
        <v>1.3131800000000001E-4</v>
      </c>
      <c r="J692" s="157">
        <v>0</v>
      </c>
      <c r="K692" s="157">
        <v>0</v>
      </c>
      <c r="L692" s="157">
        <v>0</v>
      </c>
      <c r="M692" s="157">
        <v>0</v>
      </c>
      <c r="N692" s="157">
        <v>0</v>
      </c>
      <c r="O692" s="157">
        <v>0</v>
      </c>
      <c r="P692" s="192">
        <v>1.3200000000000001E-5</v>
      </c>
      <c r="Q692" s="157">
        <v>0</v>
      </c>
      <c r="R692" s="157">
        <v>0</v>
      </c>
      <c r="S692" s="157">
        <v>0</v>
      </c>
      <c r="T692" s="157">
        <v>0</v>
      </c>
      <c r="U692" s="157">
        <v>0</v>
      </c>
      <c r="V692" s="157">
        <v>0</v>
      </c>
      <c r="W692" s="157">
        <v>0</v>
      </c>
      <c r="X692" s="157">
        <v>0</v>
      </c>
      <c r="Y692" s="157">
        <v>0</v>
      </c>
      <c r="Z692" s="157">
        <v>0</v>
      </c>
      <c r="AA692" s="157">
        <v>0</v>
      </c>
      <c r="AB692" s="157">
        <v>1.6964399999999999E-4</v>
      </c>
      <c r="AC692" s="157">
        <v>0</v>
      </c>
      <c r="AD692" s="157">
        <v>0</v>
      </c>
      <c r="AE692" s="157">
        <v>0</v>
      </c>
      <c r="AF692" s="157">
        <v>0</v>
      </c>
      <c r="AG692" s="157">
        <v>0</v>
      </c>
      <c r="AH692" s="157">
        <v>0</v>
      </c>
      <c r="AI692" s="157">
        <v>0</v>
      </c>
      <c r="AJ692" s="157">
        <v>0</v>
      </c>
      <c r="AK692" s="157">
        <v>2.0955600000000001E-4</v>
      </c>
      <c r="AL692" s="157">
        <v>0</v>
      </c>
      <c r="AM692" s="157">
        <v>0</v>
      </c>
      <c r="AN692" s="157">
        <v>0</v>
      </c>
      <c r="AO692" s="157">
        <v>0</v>
      </c>
      <c r="AP692" s="157">
        <v>0</v>
      </c>
      <c r="AQ692" s="157">
        <v>0</v>
      </c>
      <c r="AR692" s="157">
        <v>0</v>
      </c>
      <c r="AS692" s="157">
        <v>0</v>
      </c>
      <c r="AT692" s="157">
        <v>0</v>
      </c>
      <c r="AU692" s="157">
        <v>0</v>
      </c>
      <c r="AV692" s="157">
        <v>0</v>
      </c>
      <c r="AW692" s="157">
        <v>0</v>
      </c>
      <c r="AX692" s="157">
        <v>0</v>
      </c>
      <c r="AY692" s="157">
        <v>1.08088E-4</v>
      </c>
      <c r="AZ692" s="157">
        <v>0</v>
      </c>
      <c r="BA692" s="157">
        <v>0</v>
      </c>
      <c r="BB692" s="157">
        <v>0</v>
      </c>
      <c r="BC692" s="157">
        <v>0</v>
      </c>
      <c r="BD692" s="157">
        <v>0</v>
      </c>
      <c r="BE692" s="157">
        <v>0</v>
      </c>
      <c r="BF692" s="157">
        <v>0</v>
      </c>
      <c r="BG692" s="157">
        <v>0</v>
      </c>
      <c r="BH692" s="157">
        <v>0</v>
      </c>
      <c r="BI692" s="157">
        <v>0</v>
      </c>
      <c r="BJ692" s="157">
        <v>0</v>
      </c>
      <c r="BK692" s="157">
        <v>0</v>
      </c>
      <c r="BL692" s="157">
        <v>0</v>
      </c>
      <c r="BM692" s="157">
        <v>0</v>
      </c>
      <c r="BN692" s="157">
        <v>0</v>
      </c>
      <c r="BO692" s="192">
        <v>2.2200000000000001E-5</v>
      </c>
      <c r="BP692" s="157">
        <v>0</v>
      </c>
      <c r="BQ692" s="157">
        <v>0</v>
      </c>
      <c r="BR692" s="157">
        <v>0</v>
      </c>
      <c r="BS692" s="157">
        <v>0</v>
      </c>
      <c r="BT692" s="157">
        <v>0</v>
      </c>
      <c r="BU692" s="157">
        <v>0</v>
      </c>
      <c r="BV692" s="157">
        <v>0</v>
      </c>
      <c r="BW692" s="157">
        <v>0</v>
      </c>
      <c r="BX692" s="157">
        <v>0</v>
      </c>
      <c r="BY692" s="157">
        <v>0</v>
      </c>
      <c r="BZ692" s="157">
        <v>0</v>
      </c>
      <c r="CA692" s="157">
        <v>0</v>
      </c>
      <c r="CB692" s="157">
        <v>0</v>
      </c>
      <c r="CC692" s="157">
        <v>0</v>
      </c>
      <c r="CD692" s="157">
        <v>0</v>
      </c>
      <c r="CE692" s="157">
        <v>0</v>
      </c>
      <c r="CF692" s="157">
        <v>0</v>
      </c>
      <c r="CG692" s="157">
        <v>0</v>
      </c>
      <c r="CH692" s="157">
        <v>0</v>
      </c>
      <c r="CI692" s="157">
        <v>0</v>
      </c>
      <c r="CJ692" s="157">
        <v>0</v>
      </c>
      <c r="CK692" s="157">
        <v>0</v>
      </c>
      <c r="CL692" s="157">
        <v>0</v>
      </c>
      <c r="CM692" s="157">
        <v>0</v>
      </c>
      <c r="CN692" s="157">
        <v>0</v>
      </c>
      <c r="CO692" s="157">
        <v>0</v>
      </c>
      <c r="CP692" s="157">
        <v>0</v>
      </c>
      <c r="CQ692" s="157">
        <v>0</v>
      </c>
      <c r="CR692" s="157">
        <v>0</v>
      </c>
      <c r="CS692" s="157">
        <v>0</v>
      </c>
      <c r="CT692" s="157">
        <v>0</v>
      </c>
      <c r="CU692" s="157">
        <v>0</v>
      </c>
      <c r="CV692" s="157">
        <v>0</v>
      </c>
      <c r="CW692" s="157">
        <v>0</v>
      </c>
      <c r="CX692" s="157">
        <v>0</v>
      </c>
      <c r="CY692" s="157">
        <v>0</v>
      </c>
      <c r="CZ692" s="157">
        <v>0</v>
      </c>
      <c r="DA692" s="192">
        <v>2.4899999999999999E-5</v>
      </c>
      <c r="DB692" s="157">
        <v>0</v>
      </c>
      <c r="DC692" s="192">
        <v>6.0999999999999999E-5</v>
      </c>
      <c r="DD692" s="157">
        <v>0</v>
      </c>
      <c r="DE692" s="157">
        <v>0</v>
      </c>
      <c r="DF692" s="157">
        <v>0</v>
      </c>
      <c r="DG692" s="157">
        <v>0</v>
      </c>
      <c r="DH692" s="157">
        <v>0</v>
      </c>
      <c r="DI692" s="157">
        <v>0</v>
      </c>
      <c r="DJ692" s="157">
        <v>0</v>
      </c>
      <c r="DK692" s="157">
        <v>0</v>
      </c>
      <c r="DL692" s="157">
        <v>0</v>
      </c>
      <c r="DM692" s="157">
        <v>0</v>
      </c>
      <c r="DN692" s="157">
        <v>0</v>
      </c>
      <c r="DO692" s="157">
        <v>0</v>
      </c>
      <c r="DP692" s="157">
        <v>0</v>
      </c>
      <c r="DQ692" s="157">
        <v>0</v>
      </c>
      <c r="DR692" s="157">
        <v>0</v>
      </c>
      <c r="DS692" s="157">
        <v>0</v>
      </c>
      <c r="DT692" s="157">
        <v>0</v>
      </c>
      <c r="DU692" s="157">
        <v>0</v>
      </c>
      <c r="DV692" s="157">
        <v>0</v>
      </c>
      <c r="DW692" s="157">
        <v>0</v>
      </c>
      <c r="DX692" s="157">
        <v>0</v>
      </c>
      <c r="DY692" s="157">
        <v>0</v>
      </c>
      <c r="DZ692" s="157">
        <v>0</v>
      </c>
      <c r="EA692" s="157">
        <v>0</v>
      </c>
      <c r="EB692" s="157">
        <v>0</v>
      </c>
      <c r="EC692" s="157">
        <v>0</v>
      </c>
      <c r="ED692" s="157">
        <v>0</v>
      </c>
      <c r="EE692" s="157">
        <v>0</v>
      </c>
      <c r="EF692" s="157">
        <v>0</v>
      </c>
      <c r="EG692" s="157">
        <v>0</v>
      </c>
      <c r="EH692" s="157">
        <v>0</v>
      </c>
      <c r="EI692" s="157">
        <v>0</v>
      </c>
      <c r="EJ692" s="157">
        <v>0</v>
      </c>
      <c r="EK692" s="157">
        <v>0</v>
      </c>
      <c r="EL692" s="157">
        <v>0</v>
      </c>
      <c r="EM692" s="157">
        <v>0</v>
      </c>
      <c r="EN692" s="157">
        <v>0</v>
      </c>
      <c r="EO692" s="157">
        <v>0</v>
      </c>
      <c r="EP692" s="157">
        <v>0</v>
      </c>
      <c r="EQ692" s="157">
        <v>0</v>
      </c>
      <c r="ER692" s="157">
        <v>0</v>
      </c>
      <c r="ES692" s="157">
        <v>0</v>
      </c>
      <c r="ET692" s="157">
        <v>0</v>
      </c>
      <c r="EU692" s="157">
        <v>0</v>
      </c>
      <c r="EV692" s="157">
        <v>0</v>
      </c>
      <c r="EW692" s="157">
        <v>0</v>
      </c>
      <c r="EX692" s="157">
        <v>0</v>
      </c>
      <c r="EY692" s="157">
        <v>0</v>
      </c>
      <c r="EZ692" s="157">
        <v>0</v>
      </c>
      <c r="FA692" s="157">
        <v>0</v>
      </c>
      <c r="FB692" s="157">
        <v>0</v>
      </c>
      <c r="FC692" s="157">
        <v>0</v>
      </c>
      <c r="FD692" s="157">
        <v>0</v>
      </c>
      <c r="FE692" s="157">
        <v>0</v>
      </c>
      <c r="FF692" s="157">
        <v>0</v>
      </c>
      <c r="FG692" s="157">
        <v>0</v>
      </c>
      <c r="FH692" s="157">
        <v>0</v>
      </c>
      <c r="FI692" s="157">
        <v>0</v>
      </c>
      <c r="FJ692" s="157">
        <v>0</v>
      </c>
      <c r="FK692" s="157">
        <v>0</v>
      </c>
      <c r="FL692" s="157">
        <v>0</v>
      </c>
      <c r="FM692" s="157">
        <v>0</v>
      </c>
      <c r="FN692" s="157">
        <v>0</v>
      </c>
      <c r="FO692" s="157">
        <v>0</v>
      </c>
      <c r="FP692" s="157">
        <v>0</v>
      </c>
      <c r="FQ692" s="157">
        <v>0</v>
      </c>
      <c r="FR692" s="157">
        <v>0</v>
      </c>
      <c r="FS692" s="157">
        <v>0</v>
      </c>
      <c r="FT692" s="157">
        <v>0</v>
      </c>
      <c r="FU692" s="157">
        <v>0</v>
      </c>
      <c r="FV692" s="157">
        <v>0</v>
      </c>
      <c r="FW692" s="157">
        <v>0</v>
      </c>
      <c r="FX692" s="157">
        <v>0</v>
      </c>
      <c r="FY692" s="157">
        <v>0</v>
      </c>
      <c r="FZ692" s="157">
        <v>0</v>
      </c>
      <c r="GA692" s="157">
        <v>0</v>
      </c>
      <c r="GB692" s="157">
        <v>0</v>
      </c>
      <c r="GC692" s="157">
        <v>0</v>
      </c>
      <c r="GD692" s="157">
        <v>0</v>
      </c>
      <c r="GE692" s="157">
        <v>0</v>
      </c>
      <c r="GF692" s="157">
        <v>0</v>
      </c>
      <c r="GG692" s="157">
        <v>0</v>
      </c>
      <c r="GH692" s="157">
        <v>0</v>
      </c>
      <c r="GI692" s="157">
        <v>0</v>
      </c>
      <c r="GJ692" s="157">
        <v>0</v>
      </c>
      <c r="GK692" s="157">
        <v>0</v>
      </c>
      <c r="GL692" s="157">
        <v>0</v>
      </c>
      <c r="GM692" s="157">
        <v>0</v>
      </c>
      <c r="GN692" s="157">
        <v>0</v>
      </c>
      <c r="GO692" s="157">
        <v>0</v>
      </c>
      <c r="GP692" s="157">
        <v>8.5537099999999995E-4</v>
      </c>
      <c r="GQ692" s="157">
        <v>0</v>
      </c>
      <c r="GR692" s="157">
        <v>0</v>
      </c>
      <c r="GS692" s="157">
        <v>0</v>
      </c>
      <c r="GT692" s="157">
        <v>0</v>
      </c>
      <c r="GU692" s="157">
        <v>0</v>
      </c>
      <c r="GV692" s="157">
        <v>0</v>
      </c>
      <c r="GW692" s="157">
        <v>0</v>
      </c>
      <c r="GX692" s="157">
        <v>0</v>
      </c>
      <c r="GY692" s="157">
        <v>0</v>
      </c>
      <c r="GZ692" s="157">
        <v>0</v>
      </c>
      <c r="HA692" s="157">
        <v>0</v>
      </c>
    </row>
    <row r="693" spans="1:209" x14ac:dyDescent="0.2">
      <c r="A693" s="157" t="s">
        <v>4502</v>
      </c>
      <c r="B693" s="157">
        <v>0</v>
      </c>
      <c r="C693" s="157">
        <v>0</v>
      </c>
      <c r="D693" s="157">
        <v>0</v>
      </c>
      <c r="E693" s="157">
        <v>0</v>
      </c>
      <c r="F693" s="157">
        <v>0</v>
      </c>
      <c r="G693" s="157">
        <v>0</v>
      </c>
      <c r="H693" s="157">
        <v>0</v>
      </c>
      <c r="I693" s="157">
        <v>0</v>
      </c>
      <c r="J693" s="157">
        <v>0</v>
      </c>
      <c r="K693" s="157">
        <v>0</v>
      </c>
      <c r="L693" s="157">
        <v>0</v>
      </c>
      <c r="M693" s="157">
        <v>0</v>
      </c>
      <c r="N693" s="157">
        <v>0</v>
      </c>
      <c r="O693" s="157">
        <v>0</v>
      </c>
      <c r="P693" s="157">
        <v>0</v>
      </c>
      <c r="Q693" s="157">
        <v>0</v>
      </c>
      <c r="R693" s="157">
        <v>0</v>
      </c>
      <c r="S693" s="157">
        <v>0</v>
      </c>
      <c r="T693" s="157">
        <v>0</v>
      </c>
      <c r="U693" s="157">
        <v>0</v>
      </c>
      <c r="V693" s="157">
        <v>0</v>
      </c>
      <c r="W693" s="157">
        <v>0</v>
      </c>
      <c r="X693" s="157">
        <v>0</v>
      </c>
      <c r="Y693" s="157">
        <v>0</v>
      </c>
      <c r="Z693" s="157">
        <v>0</v>
      </c>
      <c r="AA693" s="157">
        <v>0</v>
      </c>
      <c r="AB693" s="157">
        <v>0</v>
      </c>
      <c r="AC693" s="157">
        <v>2.0844589999999999E-3</v>
      </c>
      <c r="AD693" s="157">
        <v>0</v>
      </c>
      <c r="AE693" s="157">
        <v>0</v>
      </c>
      <c r="AF693" s="157">
        <v>0</v>
      </c>
      <c r="AG693" s="157">
        <v>0</v>
      </c>
      <c r="AH693" s="157">
        <v>0</v>
      </c>
      <c r="AI693" s="157">
        <v>0</v>
      </c>
      <c r="AJ693" s="157">
        <v>0</v>
      </c>
      <c r="AK693" s="157">
        <v>0</v>
      </c>
      <c r="AL693" s="157">
        <v>0</v>
      </c>
      <c r="AM693" s="157">
        <v>0</v>
      </c>
      <c r="AN693" s="157">
        <v>0</v>
      </c>
      <c r="AO693" s="157">
        <v>0</v>
      </c>
      <c r="AP693" s="157">
        <v>0</v>
      </c>
      <c r="AQ693" s="157">
        <v>0</v>
      </c>
      <c r="AR693" s="157">
        <v>0</v>
      </c>
      <c r="AS693" s="157">
        <v>0</v>
      </c>
      <c r="AT693" s="157">
        <v>0</v>
      </c>
      <c r="AU693" s="157">
        <v>0</v>
      </c>
      <c r="AV693" s="157">
        <v>0</v>
      </c>
      <c r="AW693" s="157">
        <v>0</v>
      </c>
      <c r="AX693" s="157">
        <v>0</v>
      </c>
      <c r="AY693" s="157">
        <v>0</v>
      </c>
      <c r="AZ693" s="157">
        <v>0</v>
      </c>
      <c r="BA693" s="157">
        <v>0</v>
      </c>
      <c r="BB693" s="157">
        <v>0</v>
      </c>
      <c r="BC693" s="157">
        <v>0</v>
      </c>
      <c r="BD693" s="157">
        <v>0</v>
      </c>
      <c r="BE693" s="157">
        <v>0</v>
      </c>
      <c r="BF693" s="157">
        <v>0</v>
      </c>
      <c r="BG693" s="157">
        <v>0</v>
      </c>
      <c r="BH693" s="157">
        <v>0</v>
      </c>
      <c r="BI693" s="157">
        <v>0</v>
      </c>
      <c r="BJ693" s="157">
        <v>0</v>
      </c>
      <c r="BK693" s="157">
        <v>0</v>
      </c>
      <c r="BL693" s="157">
        <v>0</v>
      </c>
      <c r="BM693" s="157">
        <v>0</v>
      </c>
      <c r="BN693" s="157">
        <v>0</v>
      </c>
      <c r="BO693" s="157">
        <v>0</v>
      </c>
      <c r="BP693" s="157">
        <v>0</v>
      </c>
      <c r="BQ693" s="157">
        <v>0</v>
      </c>
      <c r="BR693" s="157">
        <v>0</v>
      </c>
      <c r="BS693" s="157">
        <v>0</v>
      </c>
      <c r="BT693" s="157">
        <v>0</v>
      </c>
      <c r="BU693" s="157">
        <v>0</v>
      </c>
      <c r="BV693" s="157">
        <v>0</v>
      </c>
      <c r="BW693" s="157">
        <v>0</v>
      </c>
      <c r="BX693" s="157">
        <v>0</v>
      </c>
      <c r="BY693" s="157">
        <v>0</v>
      </c>
      <c r="BZ693" s="157">
        <v>0</v>
      </c>
      <c r="CA693" s="157">
        <v>0</v>
      </c>
      <c r="CB693" s="157">
        <v>0</v>
      </c>
      <c r="CC693" s="157">
        <v>0</v>
      </c>
      <c r="CD693" s="157">
        <v>0</v>
      </c>
      <c r="CE693" s="157">
        <v>0</v>
      </c>
      <c r="CF693" s="157">
        <v>0</v>
      </c>
      <c r="CG693" s="157">
        <v>0</v>
      </c>
      <c r="CH693" s="157">
        <v>0</v>
      </c>
      <c r="CI693" s="157">
        <v>0</v>
      </c>
      <c r="CJ693" s="157">
        <v>0</v>
      </c>
      <c r="CK693" s="157">
        <v>0</v>
      </c>
      <c r="CL693" s="157">
        <v>0</v>
      </c>
      <c r="CM693" s="157">
        <v>0</v>
      </c>
      <c r="CN693" s="157">
        <v>0</v>
      </c>
      <c r="CO693" s="157">
        <v>0</v>
      </c>
      <c r="CP693" s="157">
        <v>0</v>
      </c>
      <c r="CQ693" s="157">
        <v>0</v>
      </c>
      <c r="CR693" s="157">
        <v>0</v>
      </c>
      <c r="CS693" s="157">
        <v>0</v>
      </c>
      <c r="CT693" s="157">
        <v>0</v>
      </c>
      <c r="CU693" s="157">
        <v>0</v>
      </c>
      <c r="CV693" s="157">
        <v>0</v>
      </c>
      <c r="CW693" s="157">
        <v>0</v>
      </c>
      <c r="CX693" s="157">
        <v>3.1340900000000001E-4</v>
      </c>
      <c r="CY693" s="157">
        <v>2.2263963000000001E-2</v>
      </c>
      <c r="CZ693" s="157">
        <v>0</v>
      </c>
      <c r="DA693" s="157">
        <v>0</v>
      </c>
      <c r="DB693" s="157">
        <v>0</v>
      </c>
      <c r="DC693" s="157">
        <v>0</v>
      </c>
      <c r="DD693" s="157">
        <v>0</v>
      </c>
      <c r="DE693" s="157">
        <v>0</v>
      </c>
      <c r="DF693" s="157">
        <v>0</v>
      </c>
      <c r="DG693" s="157">
        <v>0</v>
      </c>
      <c r="DH693" s="157">
        <v>0</v>
      </c>
      <c r="DI693" s="157">
        <v>0</v>
      </c>
      <c r="DJ693" s="157">
        <v>0</v>
      </c>
      <c r="DK693" s="157">
        <v>0</v>
      </c>
      <c r="DL693" s="157">
        <v>0</v>
      </c>
      <c r="DM693" s="157">
        <v>0</v>
      </c>
      <c r="DN693" s="157">
        <v>6.7248749999999999E-3</v>
      </c>
      <c r="DO693" s="157">
        <v>0</v>
      </c>
      <c r="DP693" s="157">
        <v>0</v>
      </c>
      <c r="DQ693" s="157">
        <v>0</v>
      </c>
      <c r="DR693" s="157">
        <v>0</v>
      </c>
      <c r="DS693" s="157">
        <v>0</v>
      </c>
      <c r="DT693" s="157">
        <v>0</v>
      </c>
      <c r="DU693" s="157">
        <v>4.6438989999999999E-3</v>
      </c>
      <c r="DV693" s="157">
        <v>0</v>
      </c>
      <c r="DW693" s="157">
        <v>0</v>
      </c>
      <c r="DX693" s="157">
        <v>0</v>
      </c>
      <c r="DY693" s="157">
        <v>0</v>
      </c>
      <c r="DZ693" s="157">
        <v>0</v>
      </c>
      <c r="EA693" s="157">
        <v>0</v>
      </c>
      <c r="EB693" s="157">
        <v>0</v>
      </c>
      <c r="EC693" s="157">
        <v>0</v>
      </c>
      <c r="ED693" s="157">
        <v>0</v>
      </c>
      <c r="EE693" s="157">
        <v>0</v>
      </c>
      <c r="EF693" s="157">
        <v>0</v>
      </c>
      <c r="EG693" s="157">
        <v>0</v>
      </c>
      <c r="EH693" s="157">
        <v>0</v>
      </c>
      <c r="EI693" s="157">
        <v>0</v>
      </c>
      <c r="EJ693" s="157">
        <v>0</v>
      </c>
      <c r="EK693" s="157">
        <v>0</v>
      </c>
      <c r="EL693" s="157">
        <v>0</v>
      </c>
      <c r="EM693" s="157">
        <v>0</v>
      </c>
      <c r="EN693" s="157">
        <v>0</v>
      </c>
      <c r="EO693" s="157">
        <v>0</v>
      </c>
      <c r="EP693" s="157">
        <v>0</v>
      </c>
      <c r="EQ693" s="157">
        <v>0</v>
      </c>
      <c r="ER693" s="157">
        <v>0</v>
      </c>
      <c r="ES693" s="157">
        <v>0</v>
      </c>
      <c r="ET693" s="157">
        <v>0</v>
      </c>
      <c r="EU693" s="157">
        <v>0</v>
      </c>
      <c r="EV693" s="157">
        <v>0</v>
      </c>
      <c r="EW693" s="157">
        <v>0</v>
      </c>
      <c r="EX693" s="157">
        <v>0</v>
      </c>
      <c r="EY693" s="157">
        <v>0</v>
      </c>
      <c r="EZ693" s="157">
        <v>0</v>
      </c>
      <c r="FA693" s="157">
        <v>0</v>
      </c>
      <c r="FB693" s="157">
        <v>0</v>
      </c>
      <c r="FC693" s="157">
        <v>0</v>
      </c>
      <c r="FD693" s="157">
        <v>0</v>
      </c>
      <c r="FE693" s="157">
        <v>0</v>
      </c>
      <c r="FF693" s="157">
        <v>0</v>
      </c>
      <c r="FG693" s="157">
        <v>0</v>
      </c>
      <c r="FH693" s="157">
        <v>0</v>
      </c>
      <c r="FI693" s="157">
        <v>0</v>
      </c>
      <c r="FJ693" s="157">
        <v>0</v>
      </c>
      <c r="FK693" s="157">
        <v>0</v>
      </c>
      <c r="FL693" s="157">
        <v>0</v>
      </c>
      <c r="FM693" s="157">
        <v>0</v>
      </c>
      <c r="FN693" s="157">
        <v>0</v>
      </c>
      <c r="FO693" s="157">
        <v>0</v>
      </c>
      <c r="FP693" s="157">
        <v>0</v>
      </c>
      <c r="FQ693" s="157">
        <v>0</v>
      </c>
      <c r="FR693" s="157">
        <v>0</v>
      </c>
      <c r="FS693" s="157">
        <v>0</v>
      </c>
      <c r="FT693" s="157">
        <v>0</v>
      </c>
      <c r="FU693" s="157">
        <v>0</v>
      </c>
      <c r="FV693" s="157">
        <v>0</v>
      </c>
      <c r="FW693" s="157">
        <v>0</v>
      </c>
      <c r="FX693" s="157">
        <v>0</v>
      </c>
      <c r="FY693" s="157">
        <v>0</v>
      </c>
      <c r="FZ693" s="157">
        <v>0</v>
      </c>
      <c r="GA693" s="157">
        <v>0</v>
      </c>
      <c r="GB693" s="157">
        <v>0</v>
      </c>
      <c r="GC693" s="157">
        <v>0</v>
      </c>
      <c r="GD693" s="157">
        <v>0</v>
      </c>
      <c r="GE693" s="157">
        <v>0</v>
      </c>
      <c r="GF693" s="157">
        <v>0</v>
      </c>
      <c r="GG693" s="157">
        <v>0</v>
      </c>
      <c r="GH693" s="157">
        <v>0</v>
      </c>
      <c r="GI693" s="157">
        <v>0</v>
      </c>
      <c r="GJ693" s="157">
        <v>0</v>
      </c>
      <c r="GK693" s="157">
        <v>0</v>
      </c>
      <c r="GL693" s="157">
        <v>0</v>
      </c>
      <c r="GM693" s="157">
        <v>0</v>
      </c>
      <c r="GN693" s="157">
        <v>0</v>
      </c>
      <c r="GO693" s="157">
        <v>0</v>
      </c>
      <c r="GP693" s="157">
        <v>0</v>
      </c>
      <c r="GQ693" s="157">
        <v>0</v>
      </c>
      <c r="GR693" s="157">
        <v>0</v>
      </c>
      <c r="GS693" s="157">
        <v>0</v>
      </c>
      <c r="GT693" s="157">
        <v>0</v>
      </c>
      <c r="GU693" s="157">
        <v>0</v>
      </c>
      <c r="GV693" s="157">
        <v>0</v>
      </c>
      <c r="GW693" s="157">
        <v>0</v>
      </c>
      <c r="GX693" s="157">
        <v>0</v>
      </c>
      <c r="GY693" s="157">
        <v>0</v>
      </c>
      <c r="GZ693" s="157">
        <v>0</v>
      </c>
      <c r="HA693" s="157">
        <v>0</v>
      </c>
    </row>
    <row r="694" spans="1:209" x14ac:dyDescent="0.2">
      <c r="A694" s="157" t="s">
        <v>4503</v>
      </c>
      <c r="B694" s="157">
        <v>0</v>
      </c>
      <c r="C694" s="157">
        <v>0</v>
      </c>
      <c r="D694" s="157">
        <v>0</v>
      </c>
      <c r="E694" s="157">
        <v>0</v>
      </c>
      <c r="F694" s="157">
        <v>0</v>
      </c>
      <c r="G694" s="157">
        <v>0</v>
      </c>
      <c r="H694" s="157">
        <v>1.5757499999999999E-4</v>
      </c>
      <c r="I694" s="157">
        <v>0</v>
      </c>
      <c r="J694" s="157">
        <v>0</v>
      </c>
      <c r="K694" s="157">
        <v>2.1433929999999999E-3</v>
      </c>
      <c r="L694" s="157">
        <v>4.2479869999999999E-3</v>
      </c>
      <c r="M694" s="157">
        <v>1.3274414E-2</v>
      </c>
      <c r="N694" s="157">
        <v>2.112736E-3</v>
      </c>
      <c r="O694" s="157">
        <v>0</v>
      </c>
      <c r="P694" s="157">
        <v>0</v>
      </c>
      <c r="Q694" s="157">
        <v>0</v>
      </c>
      <c r="R694" s="157">
        <v>0</v>
      </c>
      <c r="S694" s="157">
        <v>0</v>
      </c>
      <c r="T694" s="192">
        <v>3.2299999999999999E-5</v>
      </c>
      <c r="U694" s="157">
        <v>0</v>
      </c>
      <c r="V694" s="157">
        <v>4.1206560000000003E-3</v>
      </c>
      <c r="W694" s="157">
        <v>0</v>
      </c>
      <c r="X694" s="157">
        <v>0</v>
      </c>
      <c r="Y694" s="157">
        <v>0</v>
      </c>
      <c r="Z694" s="157">
        <v>9.2178869999999993E-3</v>
      </c>
      <c r="AA694" s="157">
        <v>0</v>
      </c>
      <c r="AB694" s="157">
        <v>0</v>
      </c>
      <c r="AC694" s="157">
        <v>6.7551920000000001E-3</v>
      </c>
      <c r="AD694" s="157">
        <v>4.2699399999999998E-4</v>
      </c>
      <c r="AE694" s="157">
        <v>0</v>
      </c>
      <c r="AF694" s="157">
        <v>0</v>
      </c>
      <c r="AG694" s="157">
        <v>0</v>
      </c>
      <c r="AH694" s="157">
        <v>0</v>
      </c>
      <c r="AI694" s="157">
        <v>0</v>
      </c>
      <c r="AJ694" s="157">
        <v>0</v>
      </c>
      <c r="AK694" s="192">
        <v>2.3300000000000001E-5</v>
      </c>
      <c r="AL694" s="157">
        <v>0</v>
      </c>
      <c r="AM694" s="157">
        <v>0</v>
      </c>
      <c r="AN694" s="157">
        <v>0</v>
      </c>
      <c r="AO694" s="192">
        <v>5.0599999999999997E-5</v>
      </c>
      <c r="AP694" s="157">
        <v>0</v>
      </c>
      <c r="AQ694" s="157">
        <v>0</v>
      </c>
      <c r="AR694" s="157">
        <v>0</v>
      </c>
      <c r="AS694" s="157">
        <v>5.0097900000000003E-4</v>
      </c>
      <c r="AT694" s="192">
        <v>3.2199999999999997E-5</v>
      </c>
      <c r="AU694" s="157">
        <v>3.6067599999999999E-4</v>
      </c>
      <c r="AV694" s="157">
        <v>7.686282E-3</v>
      </c>
      <c r="AW694" s="157">
        <v>5.4704599999999999E-3</v>
      </c>
      <c r="AX694" s="157">
        <v>1.0554177E-2</v>
      </c>
      <c r="AY694" s="157">
        <v>7.8363599999999999E-4</v>
      </c>
      <c r="AZ694" s="157">
        <v>0</v>
      </c>
      <c r="BA694" s="157">
        <v>0</v>
      </c>
      <c r="BB694" s="157">
        <v>0</v>
      </c>
      <c r="BC694" s="157">
        <v>0</v>
      </c>
      <c r="BD694" s="157">
        <v>0</v>
      </c>
      <c r="BE694" s="157">
        <v>0</v>
      </c>
      <c r="BF694" s="157">
        <v>3.5391824000000002E-2</v>
      </c>
      <c r="BG694" s="157">
        <v>0</v>
      </c>
      <c r="BH694" s="157">
        <v>0</v>
      </c>
      <c r="BI694" s="157">
        <v>0</v>
      </c>
      <c r="BJ694" s="157">
        <v>1.877405E-3</v>
      </c>
      <c r="BK694" s="157">
        <v>0</v>
      </c>
      <c r="BL694" s="192">
        <v>7.1500000000000003E-5</v>
      </c>
      <c r="BM694" s="157">
        <v>0</v>
      </c>
      <c r="BN694" s="157">
        <v>0</v>
      </c>
      <c r="BO694" s="192">
        <v>2.2200000000000001E-5</v>
      </c>
      <c r="BP694" s="157">
        <v>0</v>
      </c>
      <c r="BQ694" s="157">
        <v>0</v>
      </c>
      <c r="BR694" s="157">
        <v>0</v>
      </c>
      <c r="BS694" s="157">
        <v>0</v>
      </c>
      <c r="BT694" s="157">
        <v>0</v>
      </c>
      <c r="BU694" s="157">
        <v>0</v>
      </c>
      <c r="BV694" s="157">
        <v>8.5071999999999995E-3</v>
      </c>
      <c r="BW694" s="157">
        <v>0</v>
      </c>
      <c r="BX694" s="157">
        <v>0</v>
      </c>
      <c r="BY694" s="157">
        <v>0</v>
      </c>
      <c r="BZ694" s="157">
        <v>0</v>
      </c>
      <c r="CA694" s="157">
        <v>0</v>
      </c>
      <c r="CB694" s="157">
        <v>0</v>
      </c>
      <c r="CC694" s="157">
        <v>0</v>
      </c>
      <c r="CD694" s="157">
        <v>0</v>
      </c>
      <c r="CE694" s="157">
        <v>0</v>
      </c>
      <c r="CF694" s="157">
        <v>0</v>
      </c>
      <c r="CG694" s="157">
        <v>9.7154800000000003E-4</v>
      </c>
      <c r="CH694" s="157">
        <v>1.5647452999999999E-2</v>
      </c>
      <c r="CI694" s="157">
        <v>0</v>
      </c>
      <c r="CJ694" s="157">
        <v>0</v>
      </c>
      <c r="CK694" s="157">
        <v>0</v>
      </c>
      <c r="CL694" s="192">
        <v>1.11E-5</v>
      </c>
      <c r="CM694" s="157">
        <v>0</v>
      </c>
      <c r="CN694" s="157">
        <v>0</v>
      </c>
      <c r="CO694" s="157">
        <v>0</v>
      </c>
      <c r="CP694" s="157">
        <v>0</v>
      </c>
      <c r="CQ694" s="157">
        <v>0</v>
      </c>
      <c r="CR694" s="157">
        <v>0</v>
      </c>
      <c r="CS694" s="157">
        <v>0</v>
      </c>
      <c r="CT694" s="157">
        <v>0</v>
      </c>
      <c r="CU694" s="157">
        <v>0</v>
      </c>
      <c r="CV694" s="157">
        <v>0</v>
      </c>
      <c r="CW694" s="157">
        <v>8.9594000000000002E-4</v>
      </c>
      <c r="CX694" s="157">
        <v>4.7011399999999999E-4</v>
      </c>
      <c r="CY694" s="192">
        <v>5.52E-5</v>
      </c>
      <c r="CZ694" s="157">
        <v>3.0504099999999998E-4</v>
      </c>
      <c r="DA694" s="157">
        <v>0</v>
      </c>
      <c r="DB694" s="157">
        <v>0</v>
      </c>
      <c r="DC694" s="157">
        <v>0</v>
      </c>
      <c r="DD694" s="157">
        <v>0</v>
      </c>
      <c r="DE694" s="157">
        <v>0</v>
      </c>
      <c r="DF694" s="157">
        <v>0</v>
      </c>
      <c r="DG694" s="157">
        <v>0</v>
      </c>
      <c r="DH694" s="157">
        <v>0</v>
      </c>
      <c r="DI694" s="157">
        <v>0</v>
      </c>
      <c r="DJ694" s="157">
        <v>3.7547349999999999E-3</v>
      </c>
      <c r="DK694" s="157">
        <v>0</v>
      </c>
      <c r="DL694" s="192">
        <v>6.0000000000000002E-5</v>
      </c>
      <c r="DM694" s="157">
        <v>0</v>
      </c>
      <c r="DN694" s="157">
        <v>7.2540460000000001E-3</v>
      </c>
      <c r="DO694" s="157">
        <v>7.2619099999999995E-4</v>
      </c>
      <c r="DP694" s="157">
        <v>8.3583300000000002E-4</v>
      </c>
      <c r="DQ694" s="157">
        <v>2.18243E-3</v>
      </c>
      <c r="DR694" s="157">
        <v>0</v>
      </c>
      <c r="DS694" s="157">
        <v>0</v>
      </c>
      <c r="DT694" s="192">
        <v>8.4699999999999999E-5</v>
      </c>
      <c r="DU694" s="157">
        <v>5.6096660000000001E-3</v>
      </c>
      <c r="DV694" s="157">
        <v>0</v>
      </c>
      <c r="DW694" s="157">
        <v>6.7801299999999999E-4</v>
      </c>
      <c r="DX694" s="157">
        <v>0</v>
      </c>
      <c r="DY694" s="157">
        <v>0</v>
      </c>
      <c r="DZ694" s="157">
        <v>0</v>
      </c>
      <c r="EA694" s="157">
        <v>0</v>
      </c>
      <c r="EB694" s="157">
        <v>0</v>
      </c>
      <c r="EC694" s="157">
        <v>0</v>
      </c>
      <c r="ED694" s="157">
        <v>0</v>
      </c>
      <c r="EE694" s="157">
        <v>0</v>
      </c>
      <c r="EF694" s="157">
        <v>0</v>
      </c>
      <c r="EG694" s="157">
        <v>0</v>
      </c>
      <c r="EH694" s="157">
        <v>0</v>
      </c>
      <c r="EI694" s="157">
        <v>0</v>
      </c>
      <c r="EJ694" s="157">
        <v>0</v>
      </c>
      <c r="EK694" s="157">
        <v>0</v>
      </c>
      <c r="EL694" s="157">
        <v>0</v>
      </c>
      <c r="EM694" s="192">
        <v>7.6299999999999998E-6</v>
      </c>
      <c r="EN694" s="157">
        <v>0</v>
      </c>
      <c r="EO694" s="157">
        <v>1.9254699E-2</v>
      </c>
      <c r="EP694" s="157">
        <v>0</v>
      </c>
      <c r="EQ694" s="157">
        <v>0</v>
      </c>
      <c r="ER694" s="157">
        <v>0</v>
      </c>
      <c r="ES694" s="157">
        <v>0</v>
      </c>
      <c r="ET694" s="157">
        <v>0</v>
      </c>
      <c r="EU694" s="157">
        <v>0</v>
      </c>
      <c r="EV694" s="157">
        <v>0</v>
      </c>
      <c r="EW694" s="157">
        <v>0</v>
      </c>
      <c r="EX694" s="157">
        <v>0</v>
      </c>
      <c r="EY694" s="157">
        <v>1.552795E-3</v>
      </c>
      <c r="EZ694" s="157">
        <v>0</v>
      </c>
      <c r="FA694" s="157">
        <v>0</v>
      </c>
      <c r="FB694" s="157">
        <v>0</v>
      </c>
      <c r="FC694" s="157">
        <v>0</v>
      </c>
      <c r="FD694" s="157">
        <v>0</v>
      </c>
      <c r="FE694" s="157">
        <v>1.3468900000000001E-4</v>
      </c>
      <c r="FF694" s="157">
        <v>1.2208360000000001E-3</v>
      </c>
      <c r="FG694" s="157">
        <v>1.9111320000000001E-3</v>
      </c>
      <c r="FH694" s="157">
        <v>0</v>
      </c>
      <c r="FI694" s="157">
        <v>0</v>
      </c>
      <c r="FJ694" s="192">
        <v>2.9799999999999999E-5</v>
      </c>
      <c r="FK694" s="157">
        <v>0</v>
      </c>
      <c r="FL694" s="157">
        <v>0</v>
      </c>
      <c r="FM694" s="157">
        <v>0</v>
      </c>
      <c r="FN694" s="157">
        <v>0</v>
      </c>
      <c r="FO694" s="157">
        <v>0</v>
      </c>
      <c r="FP694" s="157">
        <v>0</v>
      </c>
      <c r="FQ694" s="157">
        <v>0</v>
      </c>
      <c r="FR694" s="192">
        <v>2.9E-5</v>
      </c>
      <c r="FS694" s="157">
        <v>0</v>
      </c>
      <c r="FT694" s="157">
        <v>0</v>
      </c>
      <c r="FU694" s="192">
        <v>2.8799999999999999E-5</v>
      </c>
      <c r="FV694" s="157">
        <v>0</v>
      </c>
      <c r="FW694" s="157">
        <v>0</v>
      </c>
      <c r="FX694" s="157">
        <v>0</v>
      </c>
      <c r="FY694" s="157">
        <v>0</v>
      </c>
      <c r="FZ694" s="157">
        <v>0</v>
      </c>
      <c r="GA694" s="157">
        <v>0</v>
      </c>
      <c r="GB694" s="157">
        <v>0</v>
      </c>
      <c r="GC694" s="157">
        <v>0</v>
      </c>
      <c r="GD694" s="157">
        <v>0</v>
      </c>
      <c r="GE694" s="157">
        <v>0</v>
      </c>
      <c r="GF694" s="157">
        <v>1.2380299999999999E-4</v>
      </c>
      <c r="GG694" s="192">
        <v>2.2200000000000001E-5</v>
      </c>
      <c r="GH694" s="157">
        <v>1.283457E-3</v>
      </c>
      <c r="GI694" s="157">
        <v>3.60212E-4</v>
      </c>
      <c r="GJ694" s="157">
        <v>0</v>
      </c>
      <c r="GK694" s="157">
        <v>0</v>
      </c>
      <c r="GL694" s="157">
        <v>4.9624499999999998E-4</v>
      </c>
      <c r="GM694" s="157">
        <v>0</v>
      </c>
      <c r="GN694" s="157">
        <v>1.129852E-3</v>
      </c>
      <c r="GO694" s="157">
        <v>0</v>
      </c>
      <c r="GP694" s="157">
        <v>0</v>
      </c>
      <c r="GQ694" s="157">
        <v>0</v>
      </c>
      <c r="GR694" s="157">
        <v>0</v>
      </c>
      <c r="GS694" s="157">
        <v>0</v>
      </c>
      <c r="GT694" s="157">
        <v>0</v>
      </c>
      <c r="GU694" s="157">
        <v>0</v>
      </c>
      <c r="GV694" s="157">
        <v>0</v>
      </c>
      <c r="GW694" s="157">
        <v>0</v>
      </c>
      <c r="GX694" s="157">
        <v>0</v>
      </c>
      <c r="GY694" s="157">
        <v>0</v>
      </c>
      <c r="GZ694" s="157">
        <v>0</v>
      </c>
      <c r="HA694" s="157">
        <v>0</v>
      </c>
    </row>
    <row r="695" spans="1:209" x14ac:dyDescent="0.2">
      <c r="A695" s="157" t="s">
        <v>4504</v>
      </c>
      <c r="B695" s="157">
        <v>3.5804899999999999E-4</v>
      </c>
      <c r="C695" s="157">
        <v>7.4053699999999999E-4</v>
      </c>
      <c r="D695" s="157">
        <v>4.5008E-4</v>
      </c>
      <c r="E695" s="157">
        <v>4.42829E-4</v>
      </c>
      <c r="F695" s="157">
        <v>5.7869599999999996E-4</v>
      </c>
      <c r="G695" s="157">
        <v>0</v>
      </c>
      <c r="H695" s="157">
        <v>0</v>
      </c>
      <c r="I695" s="157">
        <v>0</v>
      </c>
      <c r="J695" s="157">
        <v>0</v>
      </c>
      <c r="K695" s="157">
        <v>1.4735830000000001E-3</v>
      </c>
      <c r="L695" s="157">
        <v>0</v>
      </c>
      <c r="M695" s="157">
        <v>0</v>
      </c>
      <c r="N695" s="157">
        <v>0</v>
      </c>
      <c r="O695" s="157">
        <v>0</v>
      </c>
      <c r="P695" s="157">
        <v>0</v>
      </c>
      <c r="Q695" s="157">
        <v>1.2010110000000001E-3</v>
      </c>
      <c r="R695" s="157">
        <v>7.1774509999999996E-3</v>
      </c>
      <c r="S695" s="157">
        <v>2.1330139999999999E-3</v>
      </c>
      <c r="T695" s="157">
        <v>5.1724699999999998E-4</v>
      </c>
      <c r="U695" s="157">
        <v>3.5072240000000002E-3</v>
      </c>
      <c r="V695" s="157">
        <v>5.4806799999999997E-4</v>
      </c>
      <c r="W695" s="157">
        <v>0</v>
      </c>
      <c r="X695" s="157">
        <v>0</v>
      </c>
      <c r="Y695" s="157">
        <v>3.2007699999999999E-4</v>
      </c>
      <c r="Z695" s="157">
        <v>0</v>
      </c>
      <c r="AA695" s="157">
        <v>0</v>
      </c>
      <c r="AB695" s="157">
        <v>0</v>
      </c>
      <c r="AC695" s="157">
        <v>0</v>
      </c>
      <c r="AD695" s="157">
        <v>0</v>
      </c>
      <c r="AE695" s="157">
        <v>5.0059099999999999E-4</v>
      </c>
      <c r="AF695" s="157">
        <v>0</v>
      </c>
      <c r="AG695" s="157">
        <v>0</v>
      </c>
      <c r="AH695" s="157">
        <v>0</v>
      </c>
      <c r="AI695" s="157">
        <v>0</v>
      </c>
      <c r="AJ695" s="157">
        <v>0</v>
      </c>
      <c r="AK695" s="157">
        <v>0</v>
      </c>
      <c r="AL695" s="157">
        <v>0</v>
      </c>
      <c r="AM695" s="157">
        <v>0</v>
      </c>
      <c r="AN695" s="157">
        <v>0</v>
      </c>
      <c r="AO695" s="157">
        <v>0</v>
      </c>
      <c r="AP695" s="157">
        <v>0</v>
      </c>
      <c r="AQ695" s="157">
        <v>0</v>
      </c>
      <c r="AR695" s="157">
        <v>0</v>
      </c>
      <c r="AS695" s="157">
        <v>0</v>
      </c>
      <c r="AT695" s="157">
        <v>0</v>
      </c>
      <c r="AU695" s="157">
        <v>0</v>
      </c>
      <c r="AV695" s="157">
        <v>0</v>
      </c>
      <c r="AW695" s="157">
        <v>0</v>
      </c>
      <c r="AX695" s="157">
        <v>0</v>
      </c>
      <c r="AY695" s="157">
        <v>0</v>
      </c>
      <c r="AZ695" s="157">
        <v>0</v>
      </c>
      <c r="BA695" s="157">
        <v>0</v>
      </c>
      <c r="BB695" s="157">
        <v>0</v>
      </c>
      <c r="BC695" s="157">
        <v>0</v>
      </c>
      <c r="BD695" s="157">
        <v>0</v>
      </c>
      <c r="BE695" s="157">
        <v>0</v>
      </c>
      <c r="BF695" s="157">
        <v>0</v>
      </c>
      <c r="BG695" s="157">
        <v>0</v>
      </c>
      <c r="BH695" s="157">
        <v>0</v>
      </c>
      <c r="BI695" s="157">
        <v>0</v>
      </c>
      <c r="BJ695" s="157">
        <v>0</v>
      </c>
      <c r="BK695" s="157">
        <v>0</v>
      </c>
      <c r="BL695" s="157">
        <v>0</v>
      </c>
      <c r="BM695" s="157">
        <v>0</v>
      </c>
      <c r="BN695" s="157">
        <v>0</v>
      </c>
      <c r="BO695" s="157">
        <v>0</v>
      </c>
      <c r="BP695" s="157">
        <v>0</v>
      </c>
      <c r="BQ695" s="157">
        <v>1.19567E-4</v>
      </c>
      <c r="BR695" s="157">
        <v>0</v>
      </c>
      <c r="BS695" s="157">
        <v>0</v>
      </c>
      <c r="BT695" s="157">
        <v>0</v>
      </c>
      <c r="BU695" s="157">
        <v>0</v>
      </c>
      <c r="BV695" s="157">
        <v>7.1289400000000005E-4</v>
      </c>
      <c r="BW695" s="157">
        <v>0</v>
      </c>
      <c r="BX695" s="157">
        <v>0</v>
      </c>
      <c r="BY695" s="157">
        <v>0</v>
      </c>
      <c r="BZ695" s="157">
        <v>0</v>
      </c>
      <c r="CA695" s="157">
        <v>0</v>
      </c>
      <c r="CB695" s="157">
        <v>1.4500099999999999E-4</v>
      </c>
      <c r="CC695" s="157">
        <v>0</v>
      </c>
      <c r="CD695" s="157">
        <v>0</v>
      </c>
      <c r="CE695" s="157">
        <v>0</v>
      </c>
      <c r="CF695" s="157">
        <v>0</v>
      </c>
      <c r="CG695" s="157">
        <v>0</v>
      </c>
      <c r="CH695" s="157">
        <v>0</v>
      </c>
      <c r="CI695" s="157">
        <v>0</v>
      </c>
      <c r="CJ695" s="157">
        <v>0</v>
      </c>
      <c r="CK695" s="157">
        <v>0</v>
      </c>
      <c r="CL695" s="157">
        <v>0</v>
      </c>
      <c r="CM695" s="157">
        <v>0</v>
      </c>
      <c r="CN695" s="157">
        <v>0</v>
      </c>
      <c r="CO695" s="157">
        <v>0</v>
      </c>
      <c r="CP695" s="157">
        <v>0</v>
      </c>
      <c r="CQ695" s="157">
        <v>0</v>
      </c>
      <c r="CR695" s="157">
        <v>0</v>
      </c>
      <c r="CS695" s="192">
        <v>2.0800000000000001E-5</v>
      </c>
      <c r="CT695" s="157">
        <v>0</v>
      </c>
      <c r="CU695" s="157">
        <v>0</v>
      </c>
      <c r="CV695" s="157">
        <v>2.09118E-4</v>
      </c>
      <c r="CW695" s="157">
        <v>0</v>
      </c>
      <c r="CX695" s="157">
        <v>0</v>
      </c>
      <c r="CY695" s="157">
        <v>1.38114E-4</v>
      </c>
      <c r="CZ695" s="157">
        <v>0</v>
      </c>
      <c r="DA695" s="157">
        <v>0</v>
      </c>
      <c r="DB695" s="157">
        <v>0</v>
      </c>
      <c r="DC695" s="157">
        <v>0</v>
      </c>
      <c r="DD695" s="157">
        <v>2.8590799999999997E-4</v>
      </c>
      <c r="DE695" s="157">
        <v>0</v>
      </c>
      <c r="DF695" s="157">
        <v>0</v>
      </c>
      <c r="DG695" s="157">
        <v>0</v>
      </c>
      <c r="DH695" s="157">
        <v>0</v>
      </c>
      <c r="DI695" s="157">
        <v>0</v>
      </c>
      <c r="DJ695" s="157">
        <v>0</v>
      </c>
      <c r="DK695" s="157">
        <v>0</v>
      </c>
      <c r="DL695" s="157">
        <v>0</v>
      </c>
      <c r="DM695" s="157">
        <v>0</v>
      </c>
      <c r="DN695" s="157">
        <v>0</v>
      </c>
      <c r="DO695" s="157">
        <v>0</v>
      </c>
      <c r="DP695" s="157">
        <v>0</v>
      </c>
      <c r="DQ695" s="157">
        <v>0</v>
      </c>
      <c r="DR695" s="157">
        <v>0</v>
      </c>
      <c r="DS695" s="157">
        <v>0</v>
      </c>
      <c r="DT695" s="157">
        <v>0</v>
      </c>
      <c r="DU695" s="157">
        <v>0</v>
      </c>
      <c r="DV695" s="157">
        <v>0</v>
      </c>
      <c r="DW695" s="157">
        <v>0</v>
      </c>
      <c r="DX695" s="157">
        <v>0</v>
      </c>
      <c r="DY695" s="157">
        <v>0</v>
      </c>
      <c r="DZ695" s="157">
        <v>0</v>
      </c>
      <c r="EA695" s="157">
        <v>5.0264999999999999E-4</v>
      </c>
      <c r="EB695" s="157">
        <v>0</v>
      </c>
      <c r="EC695" s="157">
        <v>0</v>
      </c>
      <c r="ED695" s="157">
        <v>0</v>
      </c>
      <c r="EE695" s="157">
        <v>0</v>
      </c>
      <c r="EF695" s="157">
        <v>0</v>
      </c>
      <c r="EG695" s="157">
        <v>0</v>
      </c>
      <c r="EH695" s="157">
        <v>0</v>
      </c>
      <c r="EI695" s="157">
        <v>0</v>
      </c>
      <c r="EJ695" s="157">
        <v>0</v>
      </c>
      <c r="EK695" s="157">
        <v>0</v>
      </c>
      <c r="EL695" s="157">
        <v>0</v>
      </c>
      <c r="EM695" s="157">
        <v>6.1793899999999997E-4</v>
      </c>
      <c r="EN695" s="157">
        <v>0</v>
      </c>
      <c r="EO695" s="157">
        <v>0</v>
      </c>
      <c r="EP695" s="157">
        <v>0</v>
      </c>
      <c r="EQ695" s="157">
        <v>1.51266E-4</v>
      </c>
      <c r="ER695" s="157">
        <v>0</v>
      </c>
      <c r="ES695" s="157">
        <v>1.5988299999999999E-4</v>
      </c>
      <c r="ET695" s="157">
        <v>0</v>
      </c>
      <c r="EU695" s="157">
        <v>0</v>
      </c>
      <c r="EV695" s="157">
        <v>1.0569749999999999E-3</v>
      </c>
      <c r="EW695" s="157">
        <v>0</v>
      </c>
      <c r="EX695" s="157">
        <v>2.18044E-4</v>
      </c>
      <c r="EY695" s="157">
        <v>0</v>
      </c>
      <c r="EZ695" s="157">
        <v>0</v>
      </c>
      <c r="FA695" s="157">
        <v>0</v>
      </c>
      <c r="FB695" s="157">
        <v>0</v>
      </c>
      <c r="FC695" s="157">
        <v>0</v>
      </c>
      <c r="FD695" s="157">
        <v>4.2599000000000001E-4</v>
      </c>
      <c r="FE695" s="157">
        <v>0</v>
      </c>
      <c r="FF695" s="157">
        <v>0</v>
      </c>
      <c r="FG695" s="157">
        <v>0</v>
      </c>
      <c r="FH695" s="157">
        <v>0</v>
      </c>
      <c r="FI695" s="157">
        <v>0</v>
      </c>
      <c r="FJ695" s="157">
        <v>0</v>
      </c>
      <c r="FK695" s="157">
        <v>2.7722599999999999E-4</v>
      </c>
      <c r="FL695" s="192">
        <v>9.6299999999999996E-5</v>
      </c>
      <c r="FM695" s="157">
        <v>0</v>
      </c>
      <c r="FN695" s="157">
        <v>0</v>
      </c>
      <c r="FO695" s="157">
        <v>0</v>
      </c>
      <c r="FP695" s="157">
        <v>0</v>
      </c>
      <c r="FQ695" s="192">
        <v>1.5699999999999999E-5</v>
      </c>
      <c r="FR695" s="157">
        <v>0</v>
      </c>
      <c r="FS695" s="157">
        <v>0</v>
      </c>
      <c r="FT695" s="157">
        <v>0</v>
      </c>
      <c r="FU695" s="157">
        <v>0</v>
      </c>
      <c r="FV695" s="157">
        <v>0</v>
      </c>
      <c r="FW695" s="157">
        <v>0</v>
      </c>
      <c r="FX695" s="157">
        <v>0</v>
      </c>
      <c r="FY695" s="157">
        <v>1.9007299999999999E-4</v>
      </c>
      <c r="FZ695" s="157">
        <v>0</v>
      </c>
      <c r="GA695" s="157">
        <v>0</v>
      </c>
      <c r="GB695" s="157">
        <v>0</v>
      </c>
      <c r="GC695" s="157">
        <v>0</v>
      </c>
      <c r="GD695" s="157">
        <v>0</v>
      </c>
      <c r="GE695" s="157">
        <v>0</v>
      </c>
      <c r="GF695" s="157">
        <v>0</v>
      </c>
      <c r="GG695" s="157">
        <v>0</v>
      </c>
      <c r="GH695" s="157">
        <v>0</v>
      </c>
      <c r="GI695" s="157">
        <v>0</v>
      </c>
      <c r="GJ695" s="157">
        <v>0</v>
      </c>
      <c r="GK695" s="157">
        <v>0</v>
      </c>
      <c r="GL695" s="157">
        <v>0</v>
      </c>
      <c r="GM695" s="157">
        <v>0</v>
      </c>
      <c r="GN695" s="157">
        <v>0</v>
      </c>
      <c r="GO695" s="157">
        <v>0</v>
      </c>
      <c r="GP695" s="157">
        <v>0</v>
      </c>
      <c r="GQ695" s="192">
        <v>4.1100000000000003E-5</v>
      </c>
      <c r="GR695" s="157">
        <v>0</v>
      </c>
      <c r="GS695" s="157">
        <v>0</v>
      </c>
      <c r="GT695" s="157">
        <v>0</v>
      </c>
      <c r="GU695" s="157">
        <v>0</v>
      </c>
      <c r="GV695" s="157">
        <v>0</v>
      </c>
      <c r="GW695" s="157">
        <v>0</v>
      </c>
      <c r="GX695" s="157">
        <v>0</v>
      </c>
      <c r="GY695" s="157">
        <v>0</v>
      </c>
      <c r="GZ695" s="157">
        <v>0</v>
      </c>
      <c r="HA695" s="157">
        <v>0</v>
      </c>
    </row>
    <row r="696" spans="1:209" x14ac:dyDescent="0.2">
      <c r="A696" s="157" t="s">
        <v>4505</v>
      </c>
      <c r="B696" s="157">
        <v>0</v>
      </c>
      <c r="C696" s="157">
        <v>0</v>
      </c>
      <c r="D696" s="157">
        <v>0</v>
      </c>
      <c r="E696" s="157">
        <v>0</v>
      </c>
      <c r="F696" s="157">
        <v>0</v>
      </c>
      <c r="G696" s="192">
        <v>7.1199999999999996E-5</v>
      </c>
      <c r="H696" s="157">
        <v>0</v>
      </c>
      <c r="I696" s="157">
        <v>0</v>
      </c>
      <c r="J696" s="157">
        <v>0</v>
      </c>
      <c r="K696" s="157">
        <v>0</v>
      </c>
      <c r="L696" s="157">
        <v>2.38843E-4</v>
      </c>
      <c r="M696" s="157">
        <v>0</v>
      </c>
      <c r="N696" s="157">
        <v>0</v>
      </c>
      <c r="O696" s="192">
        <v>2.7500000000000001E-5</v>
      </c>
      <c r="P696" s="157">
        <v>0</v>
      </c>
      <c r="Q696" s="157">
        <v>0</v>
      </c>
      <c r="R696" s="157">
        <v>0</v>
      </c>
      <c r="S696" s="157">
        <v>0</v>
      </c>
      <c r="T696" s="157">
        <v>0</v>
      </c>
      <c r="U696" s="157">
        <v>0</v>
      </c>
      <c r="V696" s="157">
        <v>0</v>
      </c>
      <c r="W696" s="192">
        <v>1.5699999999999999E-5</v>
      </c>
      <c r="X696" s="157">
        <v>0</v>
      </c>
      <c r="Y696" s="157">
        <v>0</v>
      </c>
      <c r="Z696" s="157">
        <v>0</v>
      </c>
      <c r="AA696" s="157">
        <v>0</v>
      </c>
      <c r="AB696" s="157">
        <v>0</v>
      </c>
      <c r="AC696" s="157">
        <v>0</v>
      </c>
      <c r="AD696" s="157">
        <v>0</v>
      </c>
      <c r="AE696" s="157">
        <v>0</v>
      </c>
      <c r="AF696" s="192">
        <v>1.5E-5</v>
      </c>
      <c r="AG696" s="192">
        <v>4.0099999999999999E-5</v>
      </c>
      <c r="AH696" s="157">
        <v>0</v>
      </c>
      <c r="AI696" s="157">
        <v>0</v>
      </c>
      <c r="AJ696" s="157">
        <v>0</v>
      </c>
      <c r="AK696" s="157">
        <v>0</v>
      </c>
      <c r="AL696" s="157">
        <v>0</v>
      </c>
      <c r="AM696" s="157">
        <v>0</v>
      </c>
      <c r="AN696" s="157">
        <v>0</v>
      </c>
      <c r="AO696" s="157">
        <v>0</v>
      </c>
      <c r="AP696" s="157">
        <v>0</v>
      </c>
      <c r="AQ696" s="157">
        <v>0</v>
      </c>
      <c r="AR696" s="157">
        <v>0</v>
      </c>
      <c r="AS696" s="157">
        <v>0</v>
      </c>
      <c r="AT696" s="157">
        <v>0</v>
      </c>
      <c r="AU696" s="157">
        <v>1.54575E-4</v>
      </c>
      <c r="AV696" s="192">
        <v>9.7899999999999994E-5</v>
      </c>
      <c r="AW696" s="157">
        <v>2.7352300000000002E-4</v>
      </c>
      <c r="AX696" s="157">
        <v>0</v>
      </c>
      <c r="AY696" s="157">
        <v>0</v>
      </c>
      <c r="AZ696" s="157">
        <v>0</v>
      </c>
      <c r="BA696" s="157">
        <v>0</v>
      </c>
      <c r="BB696" s="157">
        <v>0</v>
      </c>
      <c r="BC696" s="192">
        <v>4.8099999999999997E-5</v>
      </c>
      <c r="BD696" s="157">
        <v>0</v>
      </c>
      <c r="BE696" s="157">
        <v>0</v>
      </c>
      <c r="BF696" s="157">
        <v>0</v>
      </c>
      <c r="BG696" s="157">
        <v>0</v>
      </c>
      <c r="BH696" s="157">
        <v>0</v>
      </c>
      <c r="BI696" s="192">
        <v>9.0299999999999999E-5</v>
      </c>
      <c r="BJ696" s="157">
        <v>0</v>
      </c>
      <c r="BK696" s="157">
        <v>0</v>
      </c>
      <c r="BL696" s="157">
        <v>0</v>
      </c>
      <c r="BM696" s="157">
        <v>0</v>
      </c>
      <c r="BN696" s="157">
        <v>0</v>
      </c>
      <c r="BO696" s="157">
        <v>0</v>
      </c>
      <c r="BP696" s="157">
        <v>0</v>
      </c>
      <c r="BQ696" s="157">
        <v>0</v>
      </c>
      <c r="BR696" s="157">
        <v>0</v>
      </c>
      <c r="BS696" s="157">
        <v>0</v>
      </c>
      <c r="BT696" s="157">
        <v>0</v>
      </c>
      <c r="BU696" s="192">
        <v>4.5099999999999998E-5</v>
      </c>
      <c r="BV696" s="157">
        <v>0</v>
      </c>
      <c r="BW696" s="192">
        <v>9.5600000000000006E-5</v>
      </c>
      <c r="BX696" s="157">
        <v>0</v>
      </c>
      <c r="BY696" s="157">
        <v>0</v>
      </c>
      <c r="BZ696" s="157">
        <v>0</v>
      </c>
      <c r="CA696" s="157">
        <v>0</v>
      </c>
      <c r="CB696" s="157">
        <v>0</v>
      </c>
      <c r="CC696" s="157">
        <v>0</v>
      </c>
      <c r="CD696" s="157">
        <v>0</v>
      </c>
      <c r="CE696" s="157">
        <v>0</v>
      </c>
      <c r="CF696" s="157">
        <v>0</v>
      </c>
      <c r="CG696" s="157">
        <v>0</v>
      </c>
      <c r="CH696" s="157">
        <v>0</v>
      </c>
      <c r="CI696" s="192">
        <v>5.66E-5</v>
      </c>
      <c r="CJ696" s="157">
        <v>0</v>
      </c>
      <c r="CK696" s="157">
        <v>0</v>
      </c>
      <c r="CL696" s="192">
        <v>5.5399999999999998E-5</v>
      </c>
      <c r="CM696" s="157">
        <v>1.8815699999999999E-4</v>
      </c>
      <c r="CN696" s="157">
        <v>0</v>
      </c>
      <c r="CO696" s="192">
        <v>5.0300000000000003E-5</v>
      </c>
      <c r="CP696" s="192">
        <v>5.0000000000000002E-5</v>
      </c>
      <c r="CQ696" s="157">
        <v>0</v>
      </c>
      <c r="CR696" s="192">
        <v>1.7499999999999998E-5</v>
      </c>
      <c r="CS696" s="157">
        <v>0</v>
      </c>
      <c r="CT696" s="157">
        <v>0</v>
      </c>
      <c r="CU696" s="157">
        <v>0</v>
      </c>
      <c r="CV696" s="157">
        <v>0</v>
      </c>
      <c r="CW696" s="157">
        <v>0</v>
      </c>
      <c r="CX696" s="157">
        <v>0</v>
      </c>
      <c r="CY696" s="157">
        <v>0</v>
      </c>
      <c r="CZ696" s="157">
        <v>0</v>
      </c>
      <c r="DA696" s="157">
        <v>0</v>
      </c>
      <c r="DB696" s="157">
        <v>0</v>
      </c>
      <c r="DC696" s="157">
        <v>0</v>
      </c>
      <c r="DD696" s="157">
        <v>0</v>
      </c>
      <c r="DE696" s="192">
        <v>2.65E-5</v>
      </c>
      <c r="DF696" s="157">
        <v>0</v>
      </c>
      <c r="DG696" s="157">
        <v>0</v>
      </c>
      <c r="DH696" s="157">
        <v>0</v>
      </c>
      <c r="DI696" s="192">
        <v>4.0299999999999997E-5</v>
      </c>
      <c r="DJ696" s="157">
        <v>0</v>
      </c>
      <c r="DK696" s="157">
        <v>1.52905E-4</v>
      </c>
      <c r="DL696" s="157">
        <v>1.20052E-4</v>
      </c>
      <c r="DM696" s="192">
        <v>3.7799999999999997E-5</v>
      </c>
      <c r="DN696" s="157">
        <v>0</v>
      </c>
      <c r="DO696" s="157">
        <v>0</v>
      </c>
      <c r="DP696" s="157">
        <v>0</v>
      </c>
      <c r="DQ696" s="157">
        <v>0</v>
      </c>
      <c r="DR696" s="157">
        <v>0</v>
      </c>
      <c r="DS696" s="192">
        <v>9.0799999999999998E-5</v>
      </c>
      <c r="DT696" s="157">
        <v>0</v>
      </c>
      <c r="DU696" s="157">
        <v>0</v>
      </c>
      <c r="DV696" s="157">
        <v>0</v>
      </c>
      <c r="DW696" s="157">
        <v>0</v>
      </c>
      <c r="DX696" s="192">
        <v>5.4400000000000001E-5</v>
      </c>
      <c r="DY696" s="157">
        <v>0</v>
      </c>
      <c r="DZ696" s="157">
        <v>0</v>
      </c>
      <c r="EA696" s="157">
        <v>0</v>
      </c>
      <c r="EB696" s="157">
        <v>0</v>
      </c>
      <c r="EC696" s="157">
        <v>0</v>
      </c>
      <c r="ED696" s="157">
        <v>1.4770300000000001E-4</v>
      </c>
      <c r="EE696" s="157">
        <v>0</v>
      </c>
      <c r="EF696" s="157">
        <v>0</v>
      </c>
      <c r="EG696" s="157">
        <v>0</v>
      </c>
      <c r="EH696" s="157">
        <v>0</v>
      </c>
      <c r="EI696" s="157">
        <v>0</v>
      </c>
      <c r="EJ696" s="157">
        <v>0</v>
      </c>
      <c r="EK696" s="157">
        <v>0</v>
      </c>
      <c r="EL696" s="157">
        <v>0</v>
      </c>
      <c r="EM696" s="157">
        <v>0</v>
      </c>
      <c r="EN696" s="157">
        <v>0</v>
      </c>
      <c r="EO696" s="157">
        <v>0</v>
      </c>
      <c r="EP696" s="157">
        <v>0</v>
      </c>
      <c r="EQ696" s="157">
        <v>0</v>
      </c>
      <c r="ER696" s="157">
        <v>0</v>
      </c>
      <c r="ES696" s="157">
        <v>0</v>
      </c>
      <c r="ET696" s="192">
        <v>3.7200000000000003E-5</v>
      </c>
      <c r="EU696" s="157">
        <v>0</v>
      </c>
      <c r="EV696" s="157">
        <v>0</v>
      </c>
      <c r="EW696" s="192">
        <v>1.8199999999999999E-5</v>
      </c>
      <c r="EX696" s="157">
        <v>0</v>
      </c>
      <c r="EY696" s="157">
        <v>0</v>
      </c>
      <c r="EZ696" s="157">
        <v>0</v>
      </c>
      <c r="FA696" s="157">
        <v>0</v>
      </c>
      <c r="FB696" s="157">
        <v>0</v>
      </c>
      <c r="FC696" s="157">
        <v>0</v>
      </c>
      <c r="FD696" s="157">
        <v>0</v>
      </c>
      <c r="FE696" s="157">
        <v>0</v>
      </c>
      <c r="FF696" s="157">
        <v>0</v>
      </c>
      <c r="FG696" s="157">
        <v>0</v>
      </c>
      <c r="FH696" s="192">
        <v>7.1099999999999994E-5</v>
      </c>
      <c r="FI696" s="157">
        <v>0</v>
      </c>
      <c r="FJ696" s="157">
        <v>0</v>
      </c>
      <c r="FK696" s="157">
        <v>0</v>
      </c>
      <c r="FL696" s="157">
        <v>0</v>
      </c>
      <c r="FM696" s="157">
        <v>0</v>
      </c>
      <c r="FN696" s="157">
        <v>0</v>
      </c>
      <c r="FO696" s="157">
        <v>0</v>
      </c>
      <c r="FP696" s="157">
        <v>0</v>
      </c>
      <c r="FQ696" s="157">
        <v>0</v>
      </c>
      <c r="FR696" s="157">
        <v>0</v>
      </c>
      <c r="FS696" s="157">
        <v>0</v>
      </c>
      <c r="FT696" s="157">
        <v>0</v>
      </c>
      <c r="FU696" s="157">
        <v>0</v>
      </c>
      <c r="FV696" s="157">
        <v>0</v>
      </c>
      <c r="FW696" s="157">
        <v>0</v>
      </c>
      <c r="FX696" s="157">
        <v>0</v>
      </c>
      <c r="FY696" s="157">
        <v>0</v>
      </c>
      <c r="FZ696" s="157">
        <v>0</v>
      </c>
      <c r="GA696" s="192">
        <v>7.7799999999999994E-5</v>
      </c>
      <c r="GB696" s="157">
        <v>0</v>
      </c>
      <c r="GC696" s="157">
        <v>0</v>
      </c>
      <c r="GD696" s="157">
        <v>0</v>
      </c>
      <c r="GE696" s="157">
        <v>0</v>
      </c>
      <c r="GF696" s="157">
        <v>0</v>
      </c>
      <c r="GG696" s="157">
        <v>0</v>
      </c>
      <c r="GH696" s="157">
        <v>0</v>
      </c>
      <c r="GI696" s="157">
        <v>0</v>
      </c>
      <c r="GJ696" s="157">
        <v>0</v>
      </c>
      <c r="GK696" s="157">
        <v>0</v>
      </c>
      <c r="GL696" s="157">
        <v>0</v>
      </c>
      <c r="GM696" s="157">
        <v>0</v>
      </c>
      <c r="GN696" s="157">
        <v>0</v>
      </c>
      <c r="GO696" s="157">
        <v>0</v>
      </c>
      <c r="GP696" s="157">
        <v>0</v>
      </c>
      <c r="GQ696" s="157">
        <v>0</v>
      </c>
      <c r="GR696" s="157">
        <v>0</v>
      </c>
      <c r="GS696" s="157">
        <v>0</v>
      </c>
      <c r="GT696" s="157">
        <v>0</v>
      </c>
      <c r="GU696" s="157">
        <v>0</v>
      </c>
      <c r="GV696" s="157">
        <v>0</v>
      </c>
      <c r="GW696" s="157">
        <v>0</v>
      </c>
      <c r="GX696" s="157">
        <v>0</v>
      </c>
      <c r="GY696" s="157">
        <v>0</v>
      </c>
      <c r="GZ696" s="157">
        <v>0</v>
      </c>
      <c r="HA696" s="157">
        <v>0</v>
      </c>
    </row>
    <row r="697" spans="1:209" x14ac:dyDescent="0.2">
      <c r="A697" s="157" t="s">
        <v>4506</v>
      </c>
      <c r="B697" s="157">
        <v>1.283008E-3</v>
      </c>
      <c r="C697" s="157">
        <v>1.125156E-3</v>
      </c>
      <c r="D697" s="157">
        <v>2.383376E-3</v>
      </c>
      <c r="E697" s="157">
        <v>1.8878479999999999E-3</v>
      </c>
      <c r="F697" s="157">
        <v>7.1021799999999998E-4</v>
      </c>
      <c r="G697" s="157">
        <v>2.7051700000000001E-4</v>
      </c>
      <c r="H697" s="157">
        <v>7.2484299999999997E-4</v>
      </c>
      <c r="I697" s="157">
        <v>1.300049E-3</v>
      </c>
      <c r="J697" s="157">
        <v>1.0489449999999999E-3</v>
      </c>
      <c r="K697" s="157">
        <v>1.1520739999999999E-3</v>
      </c>
      <c r="L697" s="157">
        <v>3.1220140000000002E-3</v>
      </c>
      <c r="M697" s="157">
        <v>9.7022299999999998E-4</v>
      </c>
      <c r="N697" s="157">
        <v>6.7607500000000005E-4</v>
      </c>
      <c r="O697" s="157">
        <v>3.29752E-4</v>
      </c>
      <c r="P697" s="157">
        <v>1.0897330000000001E-3</v>
      </c>
      <c r="Q697" s="157">
        <v>1.0429840000000001E-3</v>
      </c>
      <c r="R697" s="157">
        <v>2.2470440000000001E-3</v>
      </c>
      <c r="S697" s="157">
        <v>2.1090470000000002E-3</v>
      </c>
      <c r="T697" s="157">
        <v>1.487085E-3</v>
      </c>
      <c r="U697" s="157">
        <v>1.9190469999999999E-3</v>
      </c>
      <c r="V697" s="157">
        <v>1.3397210000000001E-3</v>
      </c>
      <c r="W697" s="157">
        <v>1.9416999999999999E-4</v>
      </c>
      <c r="X697" s="157">
        <v>1.2169150000000001E-3</v>
      </c>
      <c r="Y697" s="157">
        <v>1.6003840000000001E-3</v>
      </c>
      <c r="Z697" s="157">
        <v>9.3234399999999999E-4</v>
      </c>
      <c r="AA697" s="157">
        <v>1.396556E-3</v>
      </c>
      <c r="AB697" s="157">
        <v>1.057779E-3</v>
      </c>
      <c r="AC697" s="157">
        <v>9.2642600000000005E-4</v>
      </c>
      <c r="AD697" s="157">
        <v>3.7847179999999998E-3</v>
      </c>
      <c r="AE697" s="157">
        <v>1.404436E-3</v>
      </c>
      <c r="AF697" s="192">
        <v>7.4900000000000005E-5</v>
      </c>
      <c r="AG697" s="157">
        <v>7.0791300000000001E-4</v>
      </c>
      <c r="AH697" s="157">
        <v>4.1739799999999998E-4</v>
      </c>
      <c r="AI697" s="157">
        <v>2.4754389999999999E-3</v>
      </c>
      <c r="AJ697" s="157">
        <v>1.775757E-3</v>
      </c>
      <c r="AK697" s="157">
        <v>1.1641990000000001E-3</v>
      </c>
      <c r="AL697" s="157">
        <v>2.9145400000000002E-4</v>
      </c>
      <c r="AM697" s="157">
        <v>1.5309500000000001E-3</v>
      </c>
      <c r="AN697" s="157">
        <v>7.6109799999999998E-4</v>
      </c>
      <c r="AO697" s="157">
        <v>8.6017199999999998E-4</v>
      </c>
      <c r="AP697" s="157">
        <v>2.8015100000000002E-4</v>
      </c>
      <c r="AQ697" s="157">
        <v>3.55857E-4</v>
      </c>
      <c r="AR697" s="157">
        <v>7.6421400000000004E-4</v>
      </c>
      <c r="AS697" s="192">
        <v>4.5500000000000001E-5</v>
      </c>
      <c r="AT697" s="157">
        <v>7.0393400000000003E-4</v>
      </c>
      <c r="AU697" s="192">
        <v>5.1499999999999998E-5</v>
      </c>
      <c r="AV697" s="157">
        <v>2.9374300000000001E-4</v>
      </c>
      <c r="AW697" s="157">
        <v>1.0599019999999999E-3</v>
      </c>
      <c r="AX697" s="157">
        <v>5.6244800000000001E-4</v>
      </c>
      <c r="AY697" s="157">
        <v>1.459183E-3</v>
      </c>
      <c r="AZ697" s="157">
        <v>2.2384950000000001E-3</v>
      </c>
      <c r="BA697" s="157">
        <v>5.7797899999999995E-4</v>
      </c>
      <c r="BB697" s="157">
        <v>3.4506599999999999E-4</v>
      </c>
      <c r="BC697" s="157">
        <v>1.5407210000000001E-3</v>
      </c>
      <c r="BD697" s="157">
        <v>4.4363900000000001E-4</v>
      </c>
      <c r="BE697" s="157">
        <v>0</v>
      </c>
      <c r="BF697" s="157">
        <v>2.6667699999999999E-4</v>
      </c>
      <c r="BG697" s="192">
        <v>5.38E-5</v>
      </c>
      <c r="BH697" s="157">
        <v>0</v>
      </c>
      <c r="BI697" s="192">
        <v>5.4200000000000003E-5</v>
      </c>
      <c r="BJ697" s="157">
        <v>1.070121E-3</v>
      </c>
      <c r="BK697" s="157">
        <v>7.7499399999999999E-4</v>
      </c>
      <c r="BL697" s="157">
        <v>6.43846E-4</v>
      </c>
      <c r="BM697" s="157">
        <v>0</v>
      </c>
      <c r="BN697" s="157">
        <v>0</v>
      </c>
      <c r="BO697" s="157">
        <v>2.66922E-4</v>
      </c>
      <c r="BP697" s="192">
        <v>5.3300000000000001E-5</v>
      </c>
      <c r="BQ697" s="157">
        <v>5.9783600000000003E-4</v>
      </c>
      <c r="BR697" s="157">
        <v>1.5010729999999999E-3</v>
      </c>
      <c r="BS697" s="157">
        <v>0</v>
      </c>
      <c r="BT697" s="157">
        <v>0</v>
      </c>
      <c r="BU697" s="157">
        <v>1.35196E-4</v>
      </c>
      <c r="BV697" s="157">
        <v>1.1406299999999999E-3</v>
      </c>
      <c r="BW697" s="157">
        <v>6.2150400000000005E-4</v>
      </c>
      <c r="BX697" s="157">
        <v>5.9910400000000004E-4</v>
      </c>
      <c r="BY697" s="157">
        <v>3.5258300000000001E-4</v>
      </c>
      <c r="BZ697" s="157">
        <v>3.3112580000000001E-3</v>
      </c>
      <c r="CA697" s="157">
        <v>4.7037499999999998E-4</v>
      </c>
      <c r="CB697" s="157">
        <v>1.1116749999999999E-3</v>
      </c>
      <c r="CC697" s="157">
        <v>1.5578020000000001E-3</v>
      </c>
      <c r="CD697" s="157">
        <v>1.338421E-3</v>
      </c>
      <c r="CE697" s="157">
        <v>1.4319510000000001E-3</v>
      </c>
      <c r="CF697" s="157">
        <v>3.9877050000000002E-3</v>
      </c>
      <c r="CG697" s="157">
        <v>5.5517000000000001E-4</v>
      </c>
      <c r="CH697" s="157">
        <v>7.9833900000000001E-4</v>
      </c>
      <c r="CI697" s="157">
        <v>2.8102069999999999E-3</v>
      </c>
      <c r="CJ697" s="157">
        <v>7.9444900000000002E-4</v>
      </c>
      <c r="CK697" s="157">
        <v>1.210654E-3</v>
      </c>
      <c r="CL697" s="157">
        <v>8.0869399999999999E-4</v>
      </c>
      <c r="CM697" s="157">
        <v>1.034866E-3</v>
      </c>
      <c r="CN697" s="157">
        <v>7.1527899999999998E-4</v>
      </c>
      <c r="CO697" s="157">
        <v>4.2659220000000001E-3</v>
      </c>
      <c r="CP697" s="157">
        <v>1.9999000000000002E-3</v>
      </c>
      <c r="CQ697" s="157">
        <v>8.6157170000000002E-3</v>
      </c>
      <c r="CR697" s="157">
        <v>8.2078900000000005E-4</v>
      </c>
      <c r="CS697" s="157">
        <v>2.0533449999999998E-3</v>
      </c>
      <c r="CT697" s="157">
        <v>8.5675499999999995E-4</v>
      </c>
      <c r="CU697" s="157">
        <v>9.9673100000000005E-4</v>
      </c>
      <c r="CV697" s="157">
        <v>1.852184E-3</v>
      </c>
      <c r="CW697" s="157">
        <v>1.809681E-3</v>
      </c>
      <c r="CX697" s="157">
        <v>9.62615E-4</v>
      </c>
      <c r="CY697" s="157">
        <v>1.0496660000000001E-3</v>
      </c>
      <c r="CZ697" s="157">
        <v>4.6137419999999997E-3</v>
      </c>
      <c r="DA697" s="157">
        <v>1.5197190000000001E-3</v>
      </c>
      <c r="DB697" s="157">
        <v>7.47844E-4</v>
      </c>
      <c r="DC697" s="157">
        <v>8.2410000000000003E-4</v>
      </c>
      <c r="DD697" s="157">
        <v>8.8781899999999998E-4</v>
      </c>
      <c r="DE697" s="157">
        <v>1.562293E-3</v>
      </c>
      <c r="DF697" s="157">
        <v>2.7567200000000003E-4</v>
      </c>
      <c r="DG697" s="157">
        <v>2.9411800000000001E-4</v>
      </c>
      <c r="DH697" s="157">
        <v>3.3751899999999999E-4</v>
      </c>
      <c r="DI697" s="157">
        <v>4.8397799999999998E-4</v>
      </c>
      <c r="DJ697" s="157">
        <v>1.072782E-3</v>
      </c>
      <c r="DK697" s="157">
        <v>1.0193680000000001E-3</v>
      </c>
      <c r="DL697" s="157">
        <v>5.1021900000000002E-4</v>
      </c>
      <c r="DM697" s="157">
        <v>5.2884099999999995E-4</v>
      </c>
      <c r="DN697" s="157">
        <v>3.0868300000000003E-4</v>
      </c>
      <c r="DO697" s="157">
        <v>2.3168960000000001E-3</v>
      </c>
      <c r="DP697" s="157">
        <v>3.044822E-3</v>
      </c>
      <c r="DQ697" s="157">
        <v>3.0238500000000001E-4</v>
      </c>
      <c r="DR697" s="157">
        <v>2.0399E-4</v>
      </c>
      <c r="DS697" s="157">
        <v>6.3581499999999997E-4</v>
      </c>
      <c r="DT697" s="157">
        <v>8.4688299999999999E-4</v>
      </c>
      <c r="DU697" s="157">
        <v>9.6576699999999997E-4</v>
      </c>
      <c r="DV697" s="157">
        <v>9.4441399999999997E-4</v>
      </c>
      <c r="DW697" s="157">
        <v>2.938057E-3</v>
      </c>
      <c r="DX697" s="157">
        <v>2.0125099999999999E-3</v>
      </c>
      <c r="DY697" s="157">
        <v>9.4108119999999993E-3</v>
      </c>
      <c r="DZ697" s="157">
        <v>2.5746457E-2</v>
      </c>
      <c r="EA697" s="157">
        <v>4.3867669999999997E-3</v>
      </c>
      <c r="EB697" s="157">
        <v>4.9290599999999999E-4</v>
      </c>
      <c r="EC697" s="192">
        <v>9.1399999999999999E-5</v>
      </c>
      <c r="ED697" s="157">
        <v>8.3698500000000005E-4</v>
      </c>
      <c r="EE697" s="157">
        <v>1.1978920000000001E-3</v>
      </c>
      <c r="EF697" s="157">
        <v>1.0356430999999999E-2</v>
      </c>
      <c r="EG697" s="157">
        <v>1.9267823E-2</v>
      </c>
      <c r="EH697" s="157">
        <v>2.3032320000000001E-3</v>
      </c>
      <c r="EI697" s="157">
        <v>2.3060987000000002E-2</v>
      </c>
      <c r="EJ697" s="157">
        <v>3.3078930000000001E-3</v>
      </c>
      <c r="EK697" s="157">
        <v>1.76939E-3</v>
      </c>
      <c r="EL697" s="157">
        <v>9.3303689999999998E-3</v>
      </c>
      <c r="EM697" s="157">
        <v>9.7649499999999997E-4</v>
      </c>
      <c r="EN697" s="157">
        <v>1.063603E-3</v>
      </c>
      <c r="EO697" s="157">
        <v>9.1688999999999996E-4</v>
      </c>
      <c r="EP697" s="157">
        <v>1.05942E-4</v>
      </c>
      <c r="EQ697" s="157">
        <v>8.0971700000000005E-4</v>
      </c>
      <c r="ER697" s="157">
        <v>5.9954500000000005E-4</v>
      </c>
      <c r="ES697" s="157">
        <v>4.7964900000000002E-4</v>
      </c>
      <c r="ET697" s="157">
        <v>6.6971800000000003E-4</v>
      </c>
      <c r="EU697" s="157">
        <v>3.3492100000000001E-4</v>
      </c>
      <c r="EV697" s="157">
        <v>2.2359100000000001E-4</v>
      </c>
      <c r="EW697" s="157">
        <v>4.5525699999999998E-4</v>
      </c>
      <c r="EX697" s="157">
        <v>1.3324929999999999E-3</v>
      </c>
      <c r="EY697" s="157">
        <v>1.6045549999999999E-3</v>
      </c>
      <c r="EZ697" s="157">
        <v>9.3137000000000005E-4</v>
      </c>
      <c r="FA697" s="157">
        <v>3.569179E-3</v>
      </c>
      <c r="FB697" s="157">
        <v>2.5352640000000002E-3</v>
      </c>
      <c r="FC697" s="157">
        <v>3.3623469999999999E-3</v>
      </c>
      <c r="FD697" s="157">
        <v>1.052447E-3</v>
      </c>
      <c r="FE697" s="157">
        <v>6.7344599999999996E-4</v>
      </c>
      <c r="FF697" s="157">
        <v>1.4582200000000001E-3</v>
      </c>
      <c r="FG697" s="157">
        <v>1.7518709999999999E-3</v>
      </c>
      <c r="FH697" s="157">
        <v>9.4838400000000003E-4</v>
      </c>
      <c r="FI697" s="157">
        <v>1.875034E-3</v>
      </c>
      <c r="FJ697" s="157">
        <v>8.05706E-4</v>
      </c>
      <c r="FK697" s="157">
        <v>1.108904E-3</v>
      </c>
      <c r="FL697" s="157">
        <v>9.3109900000000001E-4</v>
      </c>
      <c r="FM697" s="157">
        <v>1.692119E-3</v>
      </c>
      <c r="FN697" s="157">
        <v>1.6305938999999998E-2</v>
      </c>
      <c r="FO697" s="157">
        <v>2.9433609999999998E-3</v>
      </c>
      <c r="FP697" s="157">
        <v>3.70431E-4</v>
      </c>
      <c r="FQ697" s="157">
        <v>1.127996E-3</v>
      </c>
      <c r="FR697" s="157">
        <v>1.5073770000000001E-3</v>
      </c>
      <c r="FS697" s="157">
        <v>9.8679600000000007E-4</v>
      </c>
      <c r="FT697" s="157">
        <v>1.394305E-3</v>
      </c>
      <c r="FU697" s="157">
        <v>1.295561E-3</v>
      </c>
      <c r="FV697" s="157">
        <v>1.8373099999999999E-4</v>
      </c>
      <c r="FW697" s="157">
        <v>1.2398330000000001E-3</v>
      </c>
      <c r="FX697" s="157">
        <v>5.8853599999999996E-4</v>
      </c>
      <c r="FY697" s="157">
        <v>7.6029099999999996E-4</v>
      </c>
      <c r="FZ697" s="157">
        <v>8.1326499999999997E-4</v>
      </c>
      <c r="GA697" s="157">
        <v>5.8343100000000003E-4</v>
      </c>
      <c r="GB697" s="157">
        <v>2.9495999999999998E-4</v>
      </c>
      <c r="GC697" s="157">
        <v>2.0387360000000002E-3</v>
      </c>
      <c r="GD697" s="157">
        <v>2.3186489999999999E-3</v>
      </c>
      <c r="GE697" s="157">
        <v>1.6944169999999999E-3</v>
      </c>
      <c r="GF697" s="157">
        <v>3.9617039999999999E-3</v>
      </c>
      <c r="GG697" s="157">
        <v>6.3153209999999996E-3</v>
      </c>
      <c r="GH697" s="157">
        <v>2.940284E-3</v>
      </c>
      <c r="GI697" s="157">
        <v>1.903978E-3</v>
      </c>
      <c r="GJ697" s="157">
        <v>5.6570199999999996E-4</v>
      </c>
      <c r="GK697" s="157">
        <v>2.4547499999999999E-3</v>
      </c>
      <c r="GL697" s="157">
        <v>8.6015799999999997E-4</v>
      </c>
      <c r="GM697" s="157">
        <v>2.7260510000000002E-3</v>
      </c>
      <c r="GN697" s="157">
        <v>1.29126E-3</v>
      </c>
      <c r="GO697" s="157">
        <v>2.5571359999999998E-3</v>
      </c>
      <c r="GP697" s="157">
        <v>4.9896599999999999E-4</v>
      </c>
      <c r="GQ697" s="157">
        <v>5.1413900000000005E-4</v>
      </c>
      <c r="GR697" s="157">
        <v>1.378506E-3</v>
      </c>
      <c r="GS697" s="157">
        <v>1.1328339E-2</v>
      </c>
      <c r="GT697" s="157">
        <v>0</v>
      </c>
      <c r="GU697" s="157">
        <v>1.3157894999999999E-2</v>
      </c>
      <c r="GV697" s="157">
        <v>1.0309278E-2</v>
      </c>
      <c r="GW697" s="157">
        <v>0</v>
      </c>
      <c r="GX697" s="157">
        <v>0</v>
      </c>
      <c r="GY697" s="157">
        <v>0</v>
      </c>
      <c r="GZ697" s="157">
        <v>0</v>
      </c>
      <c r="HA697" s="157">
        <v>0</v>
      </c>
    </row>
    <row r="698" spans="1:209" x14ac:dyDescent="0.2">
      <c r="A698" s="157" t="s">
        <v>4507</v>
      </c>
      <c r="B698" s="157">
        <v>0</v>
      </c>
      <c r="C698" s="157">
        <v>0</v>
      </c>
      <c r="D698" s="157">
        <v>0</v>
      </c>
      <c r="E698" s="157">
        <v>0</v>
      </c>
      <c r="F698" s="157">
        <v>0</v>
      </c>
      <c r="G698" s="157">
        <v>3.4170499999999998E-4</v>
      </c>
      <c r="H698" s="157">
        <v>5.9878399999999999E-4</v>
      </c>
      <c r="I698" s="157">
        <v>1.1030720000000001E-3</v>
      </c>
      <c r="J698" s="157">
        <v>1.12697E-4</v>
      </c>
      <c r="K698" s="157">
        <v>2.4113199999999999E-4</v>
      </c>
      <c r="L698" s="157">
        <v>0</v>
      </c>
      <c r="M698" s="157">
        <v>1.0055039999999999E-3</v>
      </c>
      <c r="N698" s="157">
        <v>0</v>
      </c>
      <c r="O698" s="192">
        <v>5.5000000000000002E-5</v>
      </c>
      <c r="P698" s="157">
        <v>4.1471599999999998E-4</v>
      </c>
      <c r="Q698" s="157">
        <v>5.689E-4</v>
      </c>
      <c r="R698" s="157">
        <v>1.7452799999999999E-4</v>
      </c>
      <c r="S698" s="157">
        <v>6.7106100000000003E-4</v>
      </c>
      <c r="T698" s="157">
        <v>6.1423100000000002E-4</v>
      </c>
      <c r="U698" s="157">
        <v>6.83798E-4</v>
      </c>
      <c r="V698" s="192">
        <v>2.0299999999999999E-5</v>
      </c>
      <c r="W698" s="192">
        <v>8.92E-5</v>
      </c>
      <c r="X698" s="157">
        <v>1.2777610000000001E-3</v>
      </c>
      <c r="Y698" s="157">
        <v>0</v>
      </c>
      <c r="Z698" s="157">
        <v>8.6197800000000001E-4</v>
      </c>
      <c r="AA698" s="157">
        <v>1.15011E-4</v>
      </c>
      <c r="AB698" s="157">
        <v>1.6864580000000001E-3</v>
      </c>
      <c r="AC698" s="192">
        <v>3.8600000000000003E-5</v>
      </c>
      <c r="AD698" s="157">
        <v>0</v>
      </c>
      <c r="AE698" s="157">
        <v>0</v>
      </c>
      <c r="AF698" s="157">
        <v>9.7349100000000005E-4</v>
      </c>
      <c r="AG698" s="157">
        <v>5.6098699999999999E-4</v>
      </c>
      <c r="AH698" s="157">
        <v>9.4528400000000001E-4</v>
      </c>
      <c r="AI698" s="192">
        <v>7.7399999999999998E-5</v>
      </c>
      <c r="AJ698" s="157">
        <v>2.13091E-4</v>
      </c>
      <c r="AK698" s="157">
        <v>7.6837100000000001E-4</v>
      </c>
      <c r="AL698" s="157">
        <v>0</v>
      </c>
      <c r="AM698" s="157">
        <v>0</v>
      </c>
      <c r="AN698" s="157">
        <v>0</v>
      </c>
      <c r="AO698" s="157">
        <v>0</v>
      </c>
      <c r="AP698" s="157">
        <v>0</v>
      </c>
      <c r="AQ698" s="157">
        <v>0</v>
      </c>
      <c r="AR698" s="157">
        <v>0</v>
      </c>
      <c r="AS698" s="157">
        <v>9.5641499999999996E-4</v>
      </c>
      <c r="AT698" s="157">
        <v>5.4810099999999995E-4</v>
      </c>
      <c r="AU698" s="157">
        <v>0</v>
      </c>
      <c r="AV698" s="157">
        <v>0</v>
      </c>
      <c r="AW698" s="157">
        <v>0</v>
      </c>
      <c r="AX698" s="192">
        <v>9.9300000000000001E-5</v>
      </c>
      <c r="AY698" s="157">
        <v>0</v>
      </c>
      <c r="AZ698" s="157">
        <v>0</v>
      </c>
      <c r="BA698" s="157">
        <v>0</v>
      </c>
      <c r="BB698" s="157">
        <v>0</v>
      </c>
      <c r="BC698" s="157">
        <v>1.4444300000000001E-4</v>
      </c>
      <c r="BD698" s="192">
        <v>7.3899999999999994E-5</v>
      </c>
      <c r="BE698" s="157">
        <v>4.9379700000000003E-4</v>
      </c>
      <c r="BF698" s="157">
        <v>5.3335399999999999E-4</v>
      </c>
      <c r="BG698" s="157">
        <v>1.6126199999999999E-4</v>
      </c>
      <c r="BH698" s="157">
        <v>2.02334E-4</v>
      </c>
      <c r="BI698" s="157">
        <v>0</v>
      </c>
      <c r="BJ698" s="157">
        <v>0</v>
      </c>
      <c r="BK698" s="192">
        <v>5.1700000000000003E-5</v>
      </c>
      <c r="BL698" s="157">
        <v>4.6500000000000003E-4</v>
      </c>
      <c r="BM698" s="157">
        <v>0</v>
      </c>
      <c r="BN698" s="157">
        <v>1.29696E-4</v>
      </c>
      <c r="BO698" s="157">
        <v>4.0038299999999998E-4</v>
      </c>
      <c r="BP698" s="192">
        <v>2.6599999999999999E-5</v>
      </c>
      <c r="BQ698" s="157">
        <v>0</v>
      </c>
      <c r="BR698" s="157">
        <v>1.37422E-4</v>
      </c>
      <c r="BS698" s="157">
        <v>0</v>
      </c>
      <c r="BT698" s="157">
        <v>0</v>
      </c>
      <c r="BU698" s="157">
        <v>0</v>
      </c>
      <c r="BV698" s="157">
        <v>2.8515799999999998E-4</v>
      </c>
      <c r="BW698" s="157">
        <v>3.5856000000000001E-4</v>
      </c>
      <c r="BX698" s="192">
        <v>2.4000000000000001E-5</v>
      </c>
      <c r="BY698" s="157">
        <v>0</v>
      </c>
      <c r="BZ698" s="157">
        <v>1.8567799999999999E-4</v>
      </c>
      <c r="CA698" s="157">
        <v>1.6249299999999999E-4</v>
      </c>
      <c r="CB698" s="157">
        <v>1.015008E-3</v>
      </c>
      <c r="CC698" s="157">
        <v>2.1736800000000001E-4</v>
      </c>
      <c r="CD698" s="157">
        <v>2.19741E-4</v>
      </c>
      <c r="CE698" s="157">
        <v>6.2258699999999997E-4</v>
      </c>
      <c r="CF698" s="157">
        <v>5.2615500000000005E-4</v>
      </c>
      <c r="CG698" s="157">
        <v>0</v>
      </c>
      <c r="CH698" s="157">
        <v>7.9833900000000001E-4</v>
      </c>
      <c r="CI698" s="157">
        <v>3.2062799999999999E-4</v>
      </c>
      <c r="CJ698" s="157">
        <v>0</v>
      </c>
      <c r="CK698" s="192">
        <v>5.38E-5</v>
      </c>
      <c r="CL698" s="157">
        <v>2.4814720000000002E-3</v>
      </c>
      <c r="CM698" s="157">
        <v>6.5855099999999995E-4</v>
      </c>
      <c r="CN698" s="157">
        <v>1.404066E-3</v>
      </c>
      <c r="CO698" s="157">
        <v>8.0536599999999996E-4</v>
      </c>
      <c r="CP698" s="192">
        <v>7.4999999999999993E-5</v>
      </c>
      <c r="CQ698" s="157">
        <v>7.8106200000000001E-4</v>
      </c>
      <c r="CR698" s="157">
        <v>1.3970899999999999E-4</v>
      </c>
      <c r="CS698" s="157">
        <v>7.2961499999999997E-4</v>
      </c>
      <c r="CT698" s="157">
        <v>1.1185419999999999E-3</v>
      </c>
      <c r="CU698" s="157">
        <v>2.1529380000000001E-3</v>
      </c>
      <c r="CV698" s="157">
        <v>4.1823499999999998E-4</v>
      </c>
      <c r="CW698" s="157">
        <v>9.5527399999999999E-4</v>
      </c>
      <c r="CX698" s="157">
        <v>3.5818200000000002E-4</v>
      </c>
      <c r="CY698" s="157">
        <v>1.9335899999999999E-4</v>
      </c>
      <c r="CZ698" s="157">
        <v>0</v>
      </c>
      <c r="DA698" s="157">
        <v>1.220758E-3</v>
      </c>
      <c r="DB698" s="157">
        <v>5.3180000000000002E-4</v>
      </c>
      <c r="DC698" s="157">
        <v>5.3922599999999996E-4</v>
      </c>
      <c r="DD698" s="157">
        <v>0</v>
      </c>
      <c r="DE698" s="157">
        <v>1.5358139999999999E-3</v>
      </c>
      <c r="DF698" s="157">
        <v>0</v>
      </c>
      <c r="DG698" s="157">
        <v>0</v>
      </c>
      <c r="DH698" s="157">
        <v>4.7252600000000002E-4</v>
      </c>
      <c r="DI698" s="157">
        <v>6.6547000000000004E-4</v>
      </c>
      <c r="DJ698" s="157">
        <v>3.35244E-4</v>
      </c>
      <c r="DK698" s="157">
        <v>3.0581E-4</v>
      </c>
      <c r="DL698" s="157">
        <v>4.2018099999999999E-4</v>
      </c>
      <c r="DM698" s="157">
        <v>1.4354249999999999E-3</v>
      </c>
      <c r="DN698" s="157">
        <v>1.7639000000000001E-4</v>
      </c>
      <c r="DO698" s="157">
        <v>0</v>
      </c>
      <c r="DP698" s="157">
        <v>0</v>
      </c>
      <c r="DQ698" s="157">
        <v>1.0254789999999999E-3</v>
      </c>
      <c r="DR698" s="157">
        <v>4.0798000000000001E-4</v>
      </c>
      <c r="DS698" s="157">
        <v>2.6567959999999999E-3</v>
      </c>
      <c r="DT698" s="192">
        <v>8.4699999999999999E-5</v>
      </c>
      <c r="DU698" s="157">
        <v>1.43838E-4</v>
      </c>
      <c r="DV698" s="157">
        <v>2.36104E-4</v>
      </c>
      <c r="DW698" s="157">
        <v>0</v>
      </c>
      <c r="DX698" s="157">
        <v>8.70275E-4</v>
      </c>
      <c r="DY698" s="157">
        <v>0</v>
      </c>
      <c r="DZ698" s="157">
        <v>0</v>
      </c>
      <c r="EA698" s="157">
        <v>2.2847699999999999E-4</v>
      </c>
      <c r="EB698" s="157">
        <v>4.5769799999999998E-4</v>
      </c>
      <c r="EC698" s="157">
        <v>0</v>
      </c>
      <c r="ED698" s="157">
        <v>1.4770300000000001E-4</v>
      </c>
      <c r="EE698" s="192">
        <v>2.6599999999999999E-5</v>
      </c>
      <c r="EF698" s="157">
        <v>0</v>
      </c>
      <c r="EG698" s="157">
        <v>0</v>
      </c>
      <c r="EH698" s="157">
        <v>0</v>
      </c>
      <c r="EI698" s="157">
        <v>0</v>
      </c>
      <c r="EJ698" s="157">
        <v>0</v>
      </c>
      <c r="EK698" s="157">
        <v>0</v>
      </c>
      <c r="EL698" s="157">
        <v>0</v>
      </c>
      <c r="EM698" s="157">
        <v>0</v>
      </c>
      <c r="EN698" s="157">
        <v>0</v>
      </c>
      <c r="EO698" s="157">
        <v>1.375336E-3</v>
      </c>
      <c r="EP698" s="192">
        <v>5.3000000000000001E-5</v>
      </c>
      <c r="EQ698" s="157">
        <v>0</v>
      </c>
      <c r="ER698" s="157">
        <v>0</v>
      </c>
      <c r="ES698" s="157">
        <v>0</v>
      </c>
      <c r="ET698" s="157">
        <v>3.3485900000000001E-4</v>
      </c>
      <c r="EU698" s="192">
        <v>7.4400000000000006E-5</v>
      </c>
      <c r="EV698" s="157">
        <v>0</v>
      </c>
      <c r="EW698" s="157">
        <v>5.6451899999999998E-4</v>
      </c>
      <c r="EX698" s="192">
        <v>9.6899999999999997E-5</v>
      </c>
      <c r="EY698" s="157">
        <v>0</v>
      </c>
      <c r="EZ698" s="157">
        <v>3.9001109999999999E-3</v>
      </c>
      <c r="FA698" s="157">
        <v>0</v>
      </c>
      <c r="FB698" s="157">
        <v>0</v>
      </c>
      <c r="FC698" s="157">
        <v>0</v>
      </c>
      <c r="FD698" s="192">
        <v>2.51E-5</v>
      </c>
      <c r="FE698" s="157">
        <v>2.02034E-4</v>
      </c>
      <c r="FF698" s="157">
        <v>9.8345099999999999E-4</v>
      </c>
      <c r="FG698" s="157">
        <v>4.7778300000000002E-4</v>
      </c>
      <c r="FH698" s="157">
        <v>5.4532099999999998E-4</v>
      </c>
      <c r="FI698" s="157">
        <v>3.5846199999999998E-4</v>
      </c>
      <c r="FJ698" s="192">
        <v>5.9700000000000001E-5</v>
      </c>
      <c r="FK698" s="157">
        <v>0</v>
      </c>
      <c r="FL698" s="157">
        <v>1.3163809999999999E-3</v>
      </c>
      <c r="FM698" s="157">
        <v>3.8072699999999998E-4</v>
      </c>
      <c r="FN698" s="157">
        <v>0</v>
      </c>
      <c r="FO698" s="157">
        <v>0</v>
      </c>
      <c r="FP698" s="157">
        <v>0</v>
      </c>
      <c r="FQ698" s="157">
        <v>9.3999700000000003E-4</v>
      </c>
      <c r="FR698" s="157">
        <v>0</v>
      </c>
      <c r="FS698" s="157">
        <v>0</v>
      </c>
      <c r="FT698" s="157">
        <v>0</v>
      </c>
      <c r="FU698" s="157">
        <v>0</v>
      </c>
      <c r="FV698" s="157">
        <v>1.768408E-3</v>
      </c>
      <c r="FW698" s="157">
        <v>0</v>
      </c>
      <c r="FX698" s="157">
        <v>0</v>
      </c>
      <c r="FY698" s="157">
        <v>0</v>
      </c>
      <c r="FZ698" s="157">
        <v>2.2590699999999999E-4</v>
      </c>
      <c r="GA698" s="192">
        <v>3.8899999999999997E-5</v>
      </c>
      <c r="GB698" s="157">
        <v>2.52823E-4</v>
      </c>
      <c r="GC698" s="192">
        <v>3.7799999999999997E-5</v>
      </c>
      <c r="GD698" s="157">
        <v>2.5762799999999998E-4</v>
      </c>
      <c r="GE698" s="157">
        <v>2.4851499999999999E-4</v>
      </c>
      <c r="GF698" s="157">
        <v>0</v>
      </c>
      <c r="GG698" s="157">
        <v>0</v>
      </c>
      <c r="GH698" s="157">
        <v>0</v>
      </c>
      <c r="GI698" s="157">
        <v>1.0291800000000001E-4</v>
      </c>
      <c r="GJ698" s="157">
        <v>2.42444E-4</v>
      </c>
      <c r="GK698" s="157">
        <v>3.8447900000000002E-4</v>
      </c>
      <c r="GL698" s="157">
        <v>5.6241099999999997E-4</v>
      </c>
      <c r="GM698" s="157">
        <v>7.6790199999999999E-4</v>
      </c>
      <c r="GN698" s="157">
        <v>1.210556E-3</v>
      </c>
      <c r="GO698" s="157">
        <v>0</v>
      </c>
      <c r="GP698" s="157">
        <v>2.1384279999999999E-3</v>
      </c>
      <c r="GQ698" s="157">
        <v>0</v>
      </c>
      <c r="GR698" s="157">
        <v>0</v>
      </c>
      <c r="GS698" s="157">
        <v>0</v>
      </c>
      <c r="GT698" s="157">
        <v>0</v>
      </c>
      <c r="GU698" s="157">
        <v>0</v>
      </c>
      <c r="GV698" s="157">
        <v>0</v>
      </c>
      <c r="GW698" s="157">
        <v>0</v>
      </c>
      <c r="GX698" s="157">
        <v>0</v>
      </c>
      <c r="GY698" s="157">
        <v>0</v>
      </c>
      <c r="GZ698" s="157">
        <v>0</v>
      </c>
      <c r="HA698" s="157">
        <v>0</v>
      </c>
    </row>
    <row r="699" spans="1:209" x14ac:dyDescent="0.2">
      <c r="A699" s="157" t="s">
        <v>4508</v>
      </c>
      <c r="B699" s="157">
        <v>0</v>
      </c>
      <c r="C699" s="157">
        <v>0</v>
      </c>
      <c r="D699" s="192">
        <v>5.1100000000000002E-6</v>
      </c>
      <c r="E699" s="157">
        <v>0</v>
      </c>
      <c r="F699" s="157">
        <v>0</v>
      </c>
      <c r="G699" s="157">
        <v>0</v>
      </c>
      <c r="H699" s="157">
        <v>0</v>
      </c>
      <c r="I699" s="192">
        <v>1.31E-5</v>
      </c>
      <c r="J699" s="157">
        <v>0</v>
      </c>
      <c r="K699" s="157">
        <v>0</v>
      </c>
      <c r="L699" s="157">
        <v>0</v>
      </c>
      <c r="M699" s="157">
        <v>0</v>
      </c>
      <c r="N699" s="157">
        <v>0</v>
      </c>
      <c r="O699" s="192">
        <v>1.1E-5</v>
      </c>
      <c r="P699" s="157">
        <v>0</v>
      </c>
      <c r="Q699" s="157">
        <v>0</v>
      </c>
      <c r="R699" s="157">
        <v>0</v>
      </c>
      <c r="S699" s="157">
        <v>0</v>
      </c>
      <c r="T699" s="157">
        <v>0</v>
      </c>
      <c r="U699" s="157">
        <v>0</v>
      </c>
      <c r="V699" s="157">
        <v>0</v>
      </c>
      <c r="W699" s="157">
        <v>0</v>
      </c>
      <c r="X699" s="157">
        <v>0</v>
      </c>
      <c r="Y699" s="157">
        <v>0</v>
      </c>
      <c r="Z699" s="157">
        <v>0</v>
      </c>
      <c r="AA699" s="157">
        <v>0</v>
      </c>
      <c r="AB699" s="157">
        <v>0</v>
      </c>
      <c r="AC699" s="157">
        <v>0</v>
      </c>
      <c r="AD699" s="157">
        <v>0</v>
      </c>
      <c r="AE699" s="157">
        <v>0</v>
      </c>
      <c r="AF699" s="157">
        <v>0</v>
      </c>
      <c r="AG699" s="157">
        <v>0</v>
      </c>
      <c r="AH699" s="157">
        <v>0</v>
      </c>
      <c r="AI699" s="157">
        <v>0</v>
      </c>
      <c r="AJ699" s="157">
        <v>0</v>
      </c>
      <c r="AK699" s="157">
        <v>0</v>
      </c>
      <c r="AL699" s="157">
        <v>0</v>
      </c>
      <c r="AM699" s="157">
        <v>0</v>
      </c>
      <c r="AN699" s="157">
        <v>0</v>
      </c>
      <c r="AO699" s="192">
        <v>2.5299999999999998E-5</v>
      </c>
      <c r="AP699" s="157">
        <v>0</v>
      </c>
      <c r="AQ699" s="157">
        <v>0</v>
      </c>
      <c r="AR699" s="157">
        <v>0</v>
      </c>
      <c r="AS699" s="157">
        <v>0</v>
      </c>
      <c r="AT699" s="157">
        <v>0</v>
      </c>
      <c r="AU699" s="157">
        <v>0</v>
      </c>
      <c r="AV699" s="157">
        <v>0</v>
      </c>
      <c r="AW699" s="157">
        <v>0</v>
      </c>
      <c r="AX699" s="157">
        <v>0</v>
      </c>
      <c r="AY699" s="157">
        <v>0</v>
      </c>
      <c r="AZ699" s="157">
        <v>0</v>
      </c>
      <c r="BA699" s="157">
        <v>0</v>
      </c>
      <c r="BB699" s="157">
        <v>0</v>
      </c>
      <c r="BC699" s="157">
        <v>0</v>
      </c>
      <c r="BD699" s="157">
        <v>0</v>
      </c>
      <c r="BE699" s="157">
        <v>0</v>
      </c>
      <c r="BF699" s="157">
        <v>0</v>
      </c>
      <c r="BG699" s="157">
        <v>0</v>
      </c>
      <c r="BH699" s="157">
        <v>0</v>
      </c>
      <c r="BI699" s="157">
        <v>0</v>
      </c>
      <c r="BJ699" s="157">
        <v>0</v>
      </c>
      <c r="BK699" s="157">
        <v>0</v>
      </c>
      <c r="BL699" s="157">
        <v>0</v>
      </c>
      <c r="BM699" s="157">
        <v>0</v>
      </c>
      <c r="BN699" s="157">
        <v>0</v>
      </c>
      <c r="BO699" s="192">
        <v>2.2200000000000001E-5</v>
      </c>
      <c r="BP699" s="157">
        <v>0</v>
      </c>
      <c r="BQ699" s="157">
        <v>0</v>
      </c>
      <c r="BR699" s="192">
        <v>2.1100000000000001E-5</v>
      </c>
      <c r="BS699" s="157">
        <v>0</v>
      </c>
      <c r="BT699" s="157">
        <v>0</v>
      </c>
      <c r="BU699" s="157">
        <v>0</v>
      </c>
      <c r="BV699" s="157">
        <v>0</v>
      </c>
      <c r="BW699" s="157">
        <v>0</v>
      </c>
      <c r="BX699" s="157">
        <v>0</v>
      </c>
      <c r="BY699" s="157">
        <v>0</v>
      </c>
      <c r="BZ699" s="192">
        <v>3.0899999999999999E-5</v>
      </c>
      <c r="CA699" s="157">
        <v>0</v>
      </c>
      <c r="CB699" s="157">
        <v>0</v>
      </c>
      <c r="CC699" s="192">
        <v>1.8099999999999999E-5</v>
      </c>
      <c r="CD699" s="157">
        <v>0</v>
      </c>
      <c r="CE699" s="157">
        <v>0</v>
      </c>
      <c r="CF699" s="157">
        <v>0</v>
      </c>
      <c r="CG699" s="157">
        <v>0</v>
      </c>
      <c r="CH699" s="157">
        <v>0</v>
      </c>
      <c r="CI699" s="192">
        <v>1.8899999999999999E-5</v>
      </c>
      <c r="CJ699" s="157">
        <v>0</v>
      </c>
      <c r="CK699" s="157">
        <v>0</v>
      </c>
      <c r="CL699" s="157">
        <v>0</v>
      </c>
      <c r="CM699" s="157">
        <v>0</v>
      </c>
      <c r="CN699" s="192">
        <v>1.3200000000000001E-5</v>
      </c>
      <c r="CO699" s="157">
        <v>0</v>
      </c>
      <c r="CP699" s="192">
        <v>2.5000000000000001E-5</v>
      </c>
      <c r="CQ699" s="157">
        <v>0</v>
      </c>
      <c r="CR699" s="157">
        <v>0</v>
      </c>
      <c r="CS699" s="192">
        <v>3.1300000000000002E-5</v>
      </c>
      <c r="CT699" s="157">
        <v>0</v>
      </c>
      <c r="CU699" s="157">
        <v>0</v>
      </c>
      <c r="CV699" s="157">
        <v>0</v>
      </c>
      <c r="CW699" s="192">
        <v>5.93E-6</v>
      </c>
      <c r="CX699" s="157">
        <v>0</v>
      </c>
      <c r="CY699" s="157">
        <v>0</v>
      </c>
      <c r="CZ699" s="157">
        <v>0</v>
      </c>
      <c r="DA699" s="157">
        <v>0</v>
      </c>
      <c r="DB699" s="157">
        <v>0</v>
      </c>
      <c r="DC699" s="157">
        <v>0</v>
      </c>
      <c r="DD699" s="157">
        <v>0</v>
      </c>
      <c r="DE699" s="157">
        <v>0</v>
      </c>
      <c r="DF699" s="157">
        <v>0</v>
      </c>
      <c r="DG699" s="157">
        <v>0</v>
      </c>
      <c r="DH699" s="157">
        <v>0</v>
      </c>
      <c r="DI699" s="157">
        <v>0</v>
      </c>
      <c r="DJ699" s="157">
        <v>0</v>
      </c>
      <c r="DK699" s="157">
        <v>0</v>
      </c>
      <c r="DL699" s="192">
        <v>3.0000000000000001E-5</v>
      </c>
      <c r="DM699" s="157">
        <v>0</v>
      </c>
      <c r="DN699" s="157">
        <v>0</v>
      </c>
      <c r="DO699" s="157">
        <v>0</v>
      </c>
      <c r="DP699" s="157">
        <v>0</v>
      </c>
      <c r="DQ699" s="157">
        <v>0</v>
      </c>
      <c r="DR699" s="157">
        <v>0</v>
      </c>
      <c r="DS699" s="157">
        <v>0</v>
      </c>
      <c r="DT699" s="157">
        <v>0</v>
      </c>
      <c r="DU699" s="192">
        <v>2.05E-5</v>
      </c>
      <c r="DV699" s="157">
        <v>0</v>
      </c>
      <c r="DW699" s="157">
        <v>0</v>
      </c>
      <c r="DX699" s="157">
        <v>0</v>
      </c>
      <c r="DY699" s="192">
        <v>8.1000000000000004E-6</v>
      </c>
      <c r="DZ699" s="192">
        <v>6.3299999999999994E-5</v>
      </c>
      <c r="EA699" s="157">
        <v>0</v>
      </c>
      <c r="EB699" s="157">
        <v>0</v>
      </c>
      <c r="EC699" s="157">
        <v>0</v>
      </c>
      <c r="ED699" s="157">
        <v>0</v>
      </c>
      <c r="EE699" s="192">
        <v>2.6599999999999999E-5</v>
      </c>
      <c r="EF699" s="157">
        <v>0</v>
      </c>
      <c r="EG699" s="157">
        <v>0</v>
      </c>
      <c r="EH699" s="157">
        <v>0</v>
      </c>
      <c r="EI699" s="157">
        <v>0</v>
      </c>
      <c r="EJ699" s="157">
        <v>0</v>
      </c>
      <c r="EK699" s="157">
        <v>0</v>
      </c>
      <c r="EL699" s="157">
        <v>0</v>
      </c>
      <c r="EM699" s="157">
        <v>0</v>
      </c>
      <c r="EN699" s="157">
        <v>0</v>
      </c>
      <c r="EO699" s="157">
        <v>0</v>
      </c>
      <c r="EP699" s="157">
        <v>0</v>
      </c>
      <c r="EQ699" s="157">
        <v>0</v>
      </c>
      <c r="ER699" s="157">
        <v>0</v>
      </c>
      <c r="ES699" s="157">
        <v>0</v>
      </c>
      <c r="ET699" s="157">
        <v>0</v>
      </c>
      <c r="EU699" s="157">
        <v>0</v>
      </c>
      <c r="EV699" s="157">
        <v>0</v>
      </c>
      <c r="EW699" s="157">
        <v>0</v>
      </c>
      <c r="EX699" s="157">
        <v>0</v>
      </c>
      <c r="EY699" s="157">
        <v>0</v>
      </c>
      <c r="EZ699" s="157">
        <v>0</v>
      </c>
      <c r="FA699" s="157">
        <v>0</v>
      </c>
      <c r="FB699" s="157">
        <v>0</v>
      </c>
      <c r="FC699" s="157">
        <v>0</v>
      </c>
      <c r="FD699" s="157">
        <v>0</v>
      </c>
      <c r="FE699" s="192">
        <v>6.7299999999999996E-5</v>
      </c>
      <c r="FF699" s="157">
        <v>0</v>
      </c>
      <c r="FG699" s="157">
        <v>0</v>
      </c>
      <c r="FH699" s="192">
        <v>2.37E-5</v>
      </c>
      <c r="FI699" s="157">
        <v>0</v>
      </c>
      <c r="FJ699" s="157">
        <v>0</v>
      </c>
      <c r="FK699" s="157">
        <v>0</v>
      </c>
      <c r="FL699" s="157">
        <v>0</v>
      </c>
      <c r="FM699" s="157">
        <v>0</v>
      </c>
      <c r="FN699" s="157">
        <v>0</v>
      </c>
      <c r="FO699" s="192">
        <v>9.0599999999999997E-6</v>
      </c>
      <c r="FP699" s="157">
        <v>0</v>
      </c>
      <c r="FQ699" s="157">
        <v>0</v>
      </c>
      <c r="FR699" s="157">
        <v>0</v>
      </c>
      <c r="FS699" s="157">
        <v>0</v>
      </c>
      <c r="FT699" s="192">
        <v>2.1800000000000001E-5</v>
      </c>
      <c r="FU699" s="157">
        <v>0</v>
      </c>
      <c r="FV699" s="157">
        <v>0</v>
      </c>
      <c r="FW699" s="157">
        <v>0</v>
      </c>
      <c r="FX699" s="157">
        <v>0</v>
      </c>
      <c r="FY699" s="157">
        <v>0</v>
      </c>
      <c r="FZ699" s="157">
        <v>0</v>
      </c>
      <c r="GA699" s="157">
        <v>0</v>
      </c>
      <c r="GB699" s="157">
        <v>0</v>
      </c>
      <c r="GC699" s="157">
        <v>0</v>
      </c>
      <c r="GD699" s="157">
        <v>0</v>
      </c>
      <c r="GE699" s="157">
        <v>0</v>
      </c>
      <c r="GF699" s="192">
        <v>4.1300000000000001E-5</v>
      </c>
      <c r="GG699" s="157">
        <v>0</v>
      </c>
      <c r="GH699" s="157">
        <v>0</v>
      </c>
      <c r="GI699" s="157">
        <v>0</v>
      </c>
      <c r="GJ699" s="157">
        <v>0</v>
      </c>
      <c r="GK699" s="157">
        <v>0</v>
      </c>
      <c r="GL699" s="157">
        <v>0</v>
      </c>
      <c r="GM699" s="157">
        <v>0</v>
      </c>
      <c r="GN699" s="157">
        <v>0</v>
      </c>
      <c r="GO699" s="157">
        <v>0</v>
      </c>
      <c r="GP699" s="157">
        <v>0</v>
      </c>
      <c r="GQ699" s="157">
        <v>0</v>
      </c>
      <c r="GR699" s="157">
        <v>0</v>
      </c>
      <c r="GS699" s="157">
        <v>0</v>
      </c>
      <c r="GT699" s="157">
        <v>0</v>
      </c>
      <c r="GU699" s="157">
        <v>0</v>
      </c>
      <c r="GV699" s="157">
        <v>3.1240199999999998E-4</v>
      </c>
      <c r="GW699" s="157">
        <v>0</v>
      </c>
      <c r="GX699" s="157">
        <v>0</v>
      </c>
      <c r="GY699" s="157">
        <v>0</v>
      </c>
      <c r="GZ699" s="157">
        <v>0</v>
      </c>
      <c r="HA699" s="157">
        <v>0</v>
      </c>
    </row>
    <row r="700" spans="1:209" x14ac:dyDescent="0.2">
      <c r="A700" s="157" t="s">
        <v>4509</v>
      </c>
      <c r="B700" s="157">
        <v>0</v>
      </c>
      <c r="C700" s="157">
        <v>0</v>
      </c>
      <c r="D700" s="157">
        <v>1.5343600000000001E-4</v>
      </c>
      <c r="E700" s="157">
        <v>1.6314699999999999E-4</v>
      </c>
      <c r="F700" s="157">
        <v>0</v>
      </c>
      <c r="G700" s="157">
        <v>0</v>
      </c>
      <c r="H700" s="157">
        <v>0</v>
      </c>
      <c r="I700" s="157">
        <v>0</v>
      </c>
      <c r="J700" s="157">
        <v>0</v>
      </c>
      <c r="K700" s="192">
        <v>2.6800000000000001E-5</v>
      </c>
      <c r="L700" s="157">
        <v>0</v>
      </c>
      <c r="M700" s="157">
        <v>1.5876400000000001E-4</v>
      </c>
      <c r="N700" s="157">
        <v>0</v>
      </c>
      <c r="O700" s="157">
        <v>0</v>
      </c>
      <c r="P700" s="157">
        <v>0</v>
      </c>
      <c r="Q700" s="157">
        <v>0</v>
      </c>
      <c r="R700" s="157">
        <v>1.7452799999999999E-4</v>
      </c>
      <c r="S700" s="157">
        <v>0</v>
      </c>
      <c r="T700" s="157">
        <v>0</v>
      </c>
      <c r="U700" s="192">
        <v>6.6199999999999996E-5</v>
      </c>
      <c r="V700" s="192">
        <v>2.0299999999999999E-5</v>
      </c>
      <c r="W700" s="157">
        <v>0</v>
      </c>
      <c r="X700" s="157">
        <v>0</v>
      </c>
      <c r="Y700" s="157">
        <v>1.00024E-4</v>
      </c>
      <c r="Z700" s="192">
        <v>5.2800000000000003E-5</v>
      </c>
      <c r="AA700" s="192">
        <v>6.5699999999999998E-5</v>
      </c>
      <c r="AB700" s="157">
        <v>0</v>
      </c>
      <c r="AC700" s="157">
        <v>0</v>
      </c>
      <c r="AD700" s="157">
        <v>0</v>
      </c>
      <c r="AE700" s="157">
        <v>0</v>
      </c>
      <c r="AF700" s="157">
        <v>0</v>
      </c>
      <c r="AG700" s="192">
        <v>2.6699999999999998E-5</v>
      </c>
      <c r="AH700" s="157">
        <v>0</v>
      </c>
      <c r="AI700" s="157">
        <v>0</v>
      </c>
      <c r="AJ700" s="157">
        <v>1.7757600000000001E-4</v>
      </c>
      <c r="AK700" s="157">
        <v>0</v>
      </c>
      <c r="AL700" s="157">
        <v>0</v>
      </c>
      <c r="AM700" s="157">
        <v>0</v>
      </c>
      <c r="AN700" s="157">
        <v>0</v>
      </c>
      <c r="AO700" s="157">
        <v>0</v>
      </c>
      <c r="AP700" s="157">
        <v>0</v>
      </c>
      <c r="AQ700" s="157">
        <v>0</v>
      </c>
      <c r="AR700" s="157">
        <v>0</v>
      </c>
      <c r="AS700" s="157">
        <v>1.2752200000000001E-3</v>
      </c>
      <c r="AT700" s="157">
        <v>0</v>
      </c>
      <c r="AU700" s="192">
        <v>5.1499999999999998E-5</v>
      </c>
      <c r="AV700" s="157">
        <v>0</v>
      </c>
      <c r="AW700" s="157">
        <v>0</v>
      </c>
      <c r="AX700" s="157">
        <v>0</v>
      </c>
      <c r="AY700" s="157">
        <v>0</v>
      </c>
      <c r="AZ700" s="157">
        <v>0</v>
      </c>
      <c r="BA700" s="157">
        <v>0</v>
      </c>
      <c r="BB700" s="157">
        <v>0</v>
      </c>
      <c r="BC700" s="157">
        <v>4.8147499999999998E-4</v>
      </c>
      <c r="BD700" s="157">
        <v>7.0242899999999997E-4</v>
      </c>
      <c r="BE700" s="157">
        <v>0</v>
      </c>
      <c r="BF700" s="192">
        <v>3.8099999999999998E-5</v>
      </c>
      <c r="BG700" s="157">
        <v>0</v>
      </c>
      <c r="BH700" s="157">
        <v>0</v>
      </c>
      <c r="BI700" s="157">
        <v>0</v>
      </c>
      <c r="BJ700" s="157">
        <v>0</v>
      </c>
      <c r="BK700" s="157">
        <v>2.2388700000000001E-4</v>
      </c>
      <c r="BL700" s="157">
        <v>0</v>
      </c>
      <c r="BM700" s="157">
        <v>0</v>
      </c>
      <c r="BN700" s="157">
        <v>0</v>
      </c>
      <c r="BO700" s="192">
        <v>4.4499999999999997E-5</v>
      </c>
      <c r="BP700" s="157">
        <v>0</v>
      </c>
      <c r="BQ700" s="157">
        <v>0</v>
      </c>
      <c r="BR700" s="157">
        <v>0</v>
      </c>
      <c r="BS700" s="157">
        <v>0</v>
      </c>
      <c r="BT700" s="157">
        <v>0</v>
      </c>
      <c r="BU700" s="157">
        <v>0</v>
      </c>
      <c r="BV700" s="157">
        <v>0</v>
      </c>
      <c r="BW700" s="157">
        <v>0</v>
      </c>
      <c r="BX700" s="157">
        <v>1.9171300000000001E-4</v>
      </c>
      <c r="BY700" s="157">
        <v>3.0221399999999998E-4</v>
      </c>
      <c r="BZ700" s="192">
        <v>9.2800000000000006E-5</v>
      </c>
      <c r="CA700" s="157">
        <v>0</v>
      </c>
      <c r="CB700" s="157">
        <v>0</v>
      </c>
      <c r="CC700" s="157">
        <v>1.08684E-4</v>
      </c>
      <c r="CD700" s="157">
        <v>0</v>
      </c>
      <c r="CE700" s="192">
        <v>9.3399999999999993E-5</v>
      </c>
      <c r="CF700" s="157">
        <v>0</v>
      </c>
      <c r="CG700" s="157">
        <v>0</v>
      </c>
      <c r="CH700" s="157">
        <v>0</v>
      </c>
      <c r="CI700" s="157">
        <v>0</v>
      </c>
      <c r="CJ700" s="157">
        <v>0</v>
      </c>
      <c r="CK700" s="157">
        <v>0</v>
      </c>
      <c r="CL700" s="157">
        <v>0</v>
      </c>
      <c r="CM700" s="157">
        <v>0</v>
      </c>
      <c r="CN700" s="157">
        <v>0</v>
      </c>
      <c r="CO700" s="157">
        <v>0</v>
      </c>
      <c r="CP700" s="157">
        <v>0</v>
      </c>
      <c r="CQ700" s="157">
        <v>0</v>
      </c>
      <c r="CR700" s="157">
        <v>0</v>
      </c>
      <c r="CS700" s="157">
        <v>0</v>
      </c>
      <c r="CT700" s="157">
        <v>0</v>
      </c>
      <c r="CU700" s="157">
        <v>0</v>
      </c>
      <c r="CV700" s="157">
        <v>0</v>
      </c>
      <c r="CW700" s="192">
        <v>1.19E-5</v>
      </c>
      <c r="CX700" s="157">
        <v>0</v>
      </c>
      <c r="CY700" s="157">
        <v>0</v>
      </c>
      <c r="CZ700" s="157">
        <v>0</v>
      </c>
      <c r="DA700" s="157">
        <v>0</v>
      </c>
      <c r="DB700" s="157">
        <v>0</v>
      </c>
      <c r="DC700" s="157">
        <v>0</v>
      </c>
      <c r="DD700" s="192">
        <v>7.5199999999999998E-5</v>
      </c>
      <c r="DE700" s="157">
        <v>0</v>
      </c>
      <c r="DF700" s="157">
        <v>0</v>
      </c>
      <c r="DG700" s="157">
        <v>0</v>
      </c>
      <c r="DH700" s="157">
        <v>0</v>
      </c>
      <c r="DI700" s="192">
        <v>4.0299999999999997E-5</v>
      </c>
      <c r="DJ700" s="157">
        <v>3.0172E-4</v>
      </c>
      <c r="DK700" s="157">
        <v>0</v>
      </c>
      <c r="DL700" s="192">
        <v>3.0000000000000001E-5</v>
      </c>
      <c r="DM700" s="157">
        <v>0</v>
      </c>
      <c r="DN700" s="157">
        <v>0</v>
      </c>
      <c r="DO700" s="157">
        <v>0</v>
      </c>
      <c r="DP700" s="157">
        <v>0</v>
      </c>
      <c r="DQ700" s="157">
        <v>0</v>
      </c>
      <c r="DR700" s="157">
        <v>0</v>
      </c>
      <c r="DS700" s="157">
        <v>0</v>
      </c>
      <c r="DT700" s="157">
        <v>0</v>
      </c>
      <c r="DU700" s="157">
        <v>0</v>
      </c>
      <c r="DV700" s="157">
        <v>0</v>
      </c>
      <c r="DW700" s="157">
        <v>0</v>
      </c>
      <c r="DX700" s="157">
        <v>1.3598000000000001E-4</v>
      </c>
      <c r="DY700" s="157">
        <v>0</v>
      </c>
      <c r="DZ700" s="157">
        <v>0</v>
      </c>
      <c r="EA700" s="157">
        <v>0</v>
      </c>
      <c r="EB700" s="157">
        <v>0</v>
      </c>
      <c r="EC700" s="157">
        <v>0</v>
      </c>
      <c r="ED700" s="157">
        <v>0</v>
      </c>
      <c r="EE700" s="157">
        <v>0</v>
      </c>
      <c r="EF700" s="157">
        <v>0</v>
      </c>
      <c r="EG700" s="157">
        <v>0</v>
      </c>
      <c r="EH700" s="192">
        <v>3.9700000000000003E-5</v>
      </c>
      <c r="EI700" s="157">
        <v>0</v>
      </c>
      <c r="EJ700" s="157">
        <v>0</v>
      </c>
      <c r="EK700" s="157">
        <v>0</v>
      </c>
      <c r="EL700" s="157">
        <v>0</v>
      </c>
      <c r="EM700" s="157">
        <v>5.87423E-4</v>
      </c>
      <c r="EN700" s="157">
        <v>0</v>
      </c>
      <c r="EO700" s="157">
        <v>1.96477E-4</v>
      </c>
      <c r="EP700" s="157">
        <v>0</v>
      </c>
      <c r="EQ700" s="157">
        <v>2.3134800000000001E-4</v>
      </c>
      <c r="ER700" s="157">
        <v>3.1011E-4</v>
      </c>
      <c r="ES700" s="157">
        <v>0</v>
      </c>
      <c r="ET700" s="157">
        <v>8.92957E-4</v>
      </c>
      <c r="EU700" s="157">
        <v>0</v>
      </c>
      <c r="EV700" s="157">
        <v>0</v>
      </c>
      <c r="EW700" s="157">
        <v>0</v>
      </c>
      <c r="EX700" s="192">
        <v>7.2700000000000005E-5</v>
      </c>
      <c r="EY700" s="157">
        <v>0</v>
      </c>
      <c r="EZ700" s="157">
        <v>0</v>
      </c>
      <c r="FA700" s="157">
        <v>0</v>
      </c>
      <c r="FB700" s="157">
        <v>0</v>
      </c>
      <c r="FC700" s="157">
        <v>0</v>
      </c>
      <c r="FD700" s="157">
        <v>1.00233E-4</v>
      </c>
      <c r="FE700" s="157">
        <v>0</v>
      </c>
      <c r="FF700" s="157">
        <v>0</v>
      </c>
      <c r="FG700" s="192">
        <v>7.9599999999999997E-5</v>
      </c>
      <c r="FH700" s="157">
        <v>0</v>
      </c>
      <c r="FI700" s="157">
        <v>0</v>
      </c>
      <c r="FJ700" s="157">
        <v>0</v>
      </c>
      <c r="FK700" s="157">
        <v>1.38613E-4</v>
      </c>
      <c r="FL700" s="157">
        <v>0</v>
      </c>
      <c r="FM700" s="157">
        <v>0</v>
      </c>
      <c r="FN700" s="157">
        <v>0</v>
      </c>
      <c r="FO700" s="157">
        <v>0</v>
      </c>
      <c r="FP700" s="157">
        <v>0</v>
      </c>
      <c r="FQ700" s="157">
        <v>0</v>
      </c>
      <c r="FR700" s="157">
        <v>0</v>
      </c>
      <c r="FS700" s="157">
        <v>0</v>
      </c>
      <c r="FT700" s="157">
        <v>0</v>
      </c>
      <c r="FU700" s="157">
        <v>0</v>
      </c>
      <c r="FV700" s="157">
        <v>0</v>
      </c>
      <c r="FW700" s="157">
        <v>0</v>
      </c>
      <c r="FX700" s="157">
        <v>1.02354E-4</v>
      </c>
      <c r="FY700" s="157">
        <v>5.7021800000000005E-4</v>
      </c>
      <c r="FZ700" s="157">
        <v>0</v>
      </c>
      <c r="GA700" s="157">
        <v>0</v>
      </c>
      <c r="GB700" s="157">
        <v>0</v>
      </c>
      <c r="GC700" s="157">
        <v>0</v>
      </c>
      <c r="GD700" s="192">
        <v>7.36E-5</v>
      </c>
      <c r="GE700" s="192">
        <v>9.0400000000000002E-5</v>
      </c>
      <c r="GF700" s="157">
        <v>0</v>
      </c>
      <c r="GG700" s="157">
        <v>0</v>
      </c>
      <c r="GH700" s="157">
        <v>0</v>
      </c>
      <c r="GI700" s="157">
        <v>0</v>
      </c>
      <c r="GJ700" s="157">
        <v>0</v>
      </c>
      <c r="GK700" s="157">
        <v>1.18301E-4</v>
      </c>
      <c r="GL700" s="192">
        <v>3.3099999999999998E-5</v>
      </c>
      <c r="GM700" s="192">
        <v>7.6799999999999997E-5</v>
      </c>
      <c r="GN700" s="157">
        <v>0</v>
      </c>
      <c r="GO700" s="157">
        <v>0</v>
      </c>
      <c r="GP700" s="157">
        <v>0</v>
      </c>
      <c r="GQ700" s="157">
        <v>0</v>
      </c>
      <c r="GR700" s="157">
        <v>0</v>
      </c>
      <c r="GS700" s="157">
        <v>0</v>
      </c>
      <c r="GT700" s="157">
        <v>0</v>
      </c>
      <c r="GU700" s="157">
        <v>0</v>
      </c>
      <c r="GV700" s="157">
        <v>0</v>
      </c>
      <c r="GW700" s="157">
        <v>0</v>
      </c>
      <c r="GX700" s="157">
        <v>0</v>
      </c>
      <c r="GY700" s="157">
        <v>0</v>
      </c>
      <c r="GZ700" s="157">
        <v>0</v>
      </c>
      <c r="HA700" s="157">
        <v>0</v>
      </c>
    </row>
    <row r="701" spans="1:209" x14ac:dyDescent="0.2">
      <c r="A701" s="157" t="s">
        <v>4510</v>
      </c>
      <c r="B701" s="157">
        <v>0</v>
      </c>
      <c r="C701" s="157">
        <v>0</v>
      </c>
      <c r="D701" s="157">
        <v>0</v>
      </c>
      <c r="E701" s="157">
        <v>0</v>
      </c>
      <c r="F701" s="157">
        <v>0</v>
      </c>
      <c r="G701" s="157">
        <v>0</v>
      </c>
      <c r="H701" s="157">
        <v>0</v>
      </c>
      <c r="I701" s="157">
        <v>0</v>
      </c>
      <c r="J701" s="157">
        <v>0</v>
      </c>
      <c r="K701" s="157">
        <v>0</v>
      </c>
      <c r="L701" s="157">
        <v>0</v>
      </c>
      <c r="M701" s="157">
        <v>0</v>
      </c>
      <c r="N701" s="157">
        <v>0</v>
      </c>
      <c r="O701" s="157">
        <v>0</v>
      </c>
      <c r="P701" s="192">
        <v>4.4100000000000001E-6</v>
      </c>
      <c r="Q701" s="157">
        <v>0</v>
      </c>
      <c r="R701" s="157">
        <v>0</v>
      </c>
      <c r="S701" s="157">
        <v>0</v>
      </c>
      <c r="T701" s="157">
        <v>0</v>
      </c>
      <c r="U701" s="157">
        <v>0</v>
      </c>
      <c r="V701" s="157">
        <v>0</v>
      </c>
      <c r="W701" s="157">
        <v>0</v>
      </c>
      <c r="X701" s="157">
        <v>0</v>
      </c>
      <c r="Y701" s="157">
        <v>0</v>
      </c>
      <c r="Z701" s="157">
        <v>0</v>
      </c>
      <c r="AA701" s="157">
        <v>0</v>
      </c>
      <c r="AB701" s="157">
        <v>0</v>
      </c>
      <c r="AC701" s="157">
        <v>0</v>
      </c>
      <c r="AD701" s="157">
        <v>0</v>
      </c>
      <c r="AE701" s="157">
        <v>0</v>
      </c>
      <c r="AF701" s="157">
        <v>0</v>
      </c>
      <c r="AG701" s="157">
        <v>0</v>
      </c>
      <c r="AH701" s="157">
        <v>0</v>
      </c>
      <c r="AI701" s="157">
        <v>0</v>
      </c>
      <c r="AJ701" s="157">
        <v>0</v>
      </c>
      <c r="AK701" s="157">
        <v>0</v>
      </c>
      <c r="AL701" s="157">
        <v>0</v>
      </c>
      <c r="AM701" s="157">
        <v>0</v>
      </c>
      <c r="AN701" s="157">
        <v>0</v>
      </c>
      <c r="AO701" s="157">
        <v>0</v>
      </c>
      <c r="AP701" s="157">
        <v>0</v>
      </c>
      <c r="AQ701" s="157">
        <v>0</v>
      </c>
      <c r="AR701" s="157">
        <v>0</v>
      </c>
      <c r="AS701" s="157">
        <v>0</v>
      </c>
      <c r="AT701" s="157">
        <v>0</v>
      </c>
      <c r="AU701" s="157">
        <v>0</v>
      </c>
      <c r="AV701" s="157">
        <v>0</v>
      </c>
      <c r="AW701" s="157">
        <v>0</v>
      </c>
      <c r="AX701" s="157">
        <v>0</v>
      </c>
      <c r="AY701" s="157">
        <v>0</v>
      </c>
      <c r="AZ701" s="157">
        <v>0</v>
      </c>
      <c r="BA701" s="157">
        <v>0</v>
      </c>
      <c r="BB701" s="157">
        <v>0</v>
      </c>
      <c r="BC701" s="157">
        <v>0</v>
      </c>
      <c r="BD701" s="157">
        <v>0</v>
      </c>
      <c r="BE701" s="157">
        <v>0</v>
      </c>
      <c r="BF701" s="157">
        <v>0</v>
      </c>
      <c r="BG701" s="157">
        <v>0</v>
      </c>
      <c r="BH701" s="157">
        <v>0</v>
      </c>
      <c r="BI701" s="157">
        <v>0</v>
      </c>
      <c r="BJ701" s="157">
        <v>0</v>
      </c>
      <c r="BK701" s="157">
        <v>0</v>
      </c>
      <c r="BL701" s="157">
        <v>0</v>
      </c>
      <c r="BM701" s="157">
        <v>0</v>
      </c>
      <c r="BN701" s="157">
        <v>0</v>
      </c>
      <c r="BO701" s="192">
        <v>2.2200000000000001E-5</v>
      </c>
      <c r="BP701" s="157">
        <v>0</v>
      </c>
      <c r="BQ701" s="157">
        <v>0</v>
      </c>
      <c r="BR701" s="157">
        <v>0</v>
      </c>
      <c r="BS701" s="157">
        <v>0</v>
      </c>
      <c r="BT701" s="157">
        <v>0</v>
      </c>
      <c r="BU701" s="157">
        <v>0</v>
      </c>
      <c r="BV701" s="157">
        <v>0</v>
      </c>
      <c r="BW701" s="157">
        <v>0</v>
      </c>
      <c r="BX701" s="157">
        <v>0</v>
      </c>
      <c r="BY701" s="157">
        <v>0</v>
      </c>
      <c r="BZ701" s="157">
        <v>0</v>
      </c>
      <c r="CA701" s="157">
        <v>0</v>
      </c>
      <c r="CB701" s="157">
        <v>0</v>
      </c>
      <c r="CC701" s="157">
        <v>0</v>
      </c>
      <c r="CD701" s="157">
        <v>0</v>
      </c>
      <c r="CE701" s="157">
        <v>0</v>
      </c>
      <c r="CF701" s="157">
        <v>0</v>
      </c>
      <c r="CG701" s="157">
        <v>1.3879300000000001E-4</v>
      </c>
      <c r="CH701" s="157">
        <v>0</v>
      </c>
      <c r="CI701" s="157">
        <v>0</v>
      </c>
      <c r="CJ701" s="157">
        <v>0</v>
      </c>
      <c r="CK701" s="157">
        <v>0</v>
      </c>
      <c r="CL701" s="157">
        <v>0</v>
      </c>
      <c r="CM701" s="157">
        <v>0</v>
      </c>
      <c r="CN701" s="157">
        <v>0</v>
      </c>
      <c r="CO701" s="157">
        <v>0</v>
      </c>
      <c r="CP701" s="157">
        <v>0</v>
      </c>
      <c r="CQ701" s="157">
        <v>0</v>
      </c>
      <c r="CR701" s="157">
        <v>0</v>
      </c>
      <c r="CS701" s="157">
        <v>0</v>
      </c>
      <c r="CT701" s="157">
        <v>0</v>
      </c>
      <c r="CU701" s="157">
        <v>0</v>
      </c>
      <c r="CV701" s="157">
        <v>0</v>
      </c>
      <c r="CW701" s="157">
        <v>0</v>
      </c>
      <c r="CX701" s="157">
        <v>0</v>
      </c>
      <c r="CY701" s="157">
        <v>0</v>
      </c>
      <c r="CZ701" s="157">
        <v>0</v>
      </c>
      <c r="DA701" s="157">
        <v>0</v>
      </c>
      <c r="DB701" s="157">
        <v>0</v>
      </c>
      <c r="DC701" s="157">
        <v>0</v>
      </c>
      <c r="DD701" s="157">
        <v>0</v>
      </c>
      <c r="DE701" s="157">
        <v>0</v>
      </c>
      <c r="DF701" s="157">
        <v>0</v>
      </c>
      <c r="DG701" s="157">
        <v>0</v>
      </c>
      <c r="DH701" s="157">
        <v>0</v>
      </c>
      <c r="DI701" s="157">
        <v>0</v>
      </c>
      <c r="DJ701" s="157">
        <v>0</v>
      </c>
      <c r="DK701" s="157">
        <v>0</v>
      </c>
      <c r="DL701" s="157">
        <v>0</v>
      </c>
      <c r="DM701" s="157">
        <v>0</v>
      </c>
      <c r="DN701" s="157">
        <v>0</v>
      </c>
      <c r="DO701" s="157">
        <v>0</v>
      </c>
      <c r="DP701" s="157">
        <v>0</v>
      </c>
      <c r="DQ701" s="157">
        <v>0</v>
      </c>
      <c r="DR701" s="157">
        <v>0</v>
      </c>
      <c r="DS701" s="157">
        <v>0</v>
      </c>
      <c r="DT701" s="157">
        <v>0</v>
      </c>
      <c r="DU701" s="157">
        <v>0</v>
      </c>
      <c r="DV701" s="157">
        <v>0</v>
      </c>
      <c r="DW701" s="157">
        <v>0</v>
      </c>
      <c r="DX701" s="157">
        <v>0</v>
      </c>
      <c r="DY701" s="157">
        <v>0</v>
      </c>
      <c r="DZ701" s="157">
        <v>0</v>
      </c>
      <c r="EA701" s="157">
        <v>0</v>
      </c>
      <c r="EB701" s="157">
        <v>0</v>
      </c>
      <c r="EC701" s="157">
        <v>0</v>
      </c>
      <c r="ED701" s="157">
        <v>0</v>
      </c>
      <c r="EE701" s="157">
        <v>0</v>
      </c>
      <c r="EF701" s="157">
        <v>0</v>
      </c>
      <c r="EG701" s="157">
        <v>0</v>
      </c>
      <c r="EH701" s="157">
        <v>0</v>
      </c>
      <c r="EI701" s="192">
        <v>1.13E-5</v>
      </c>
      <c r="EJ701" s="157">
        <v>0</v>
      </c>
      <c r="EK701" s="157">
        <v>0</v>
      </c>
      <c r="EL701" s="157">
        <v>0</v>
      </c>
      <c r="EM701" s="157">
        <v>0</v>
      </c>
      <c r="EN701" s="157">
        <v>0</v>
      </c>
      <c r="EO701" s="157">
        <v>0</v>
      </c>
      <c r="EP701" s="157">
        <v>0</v>
      </c>
      <c r="EQ701" s="157">
        <v>0</v>
      </c>
      <c r="ER701" s="157">
        <v>0</v>
      </c>
      <c r="ES701" s="157">
        <v>0</v>
      </c>
      <c r="ET701" s="157">
        <v>0</v>
      </c>
      <c r="EU701" s="157">
        <v>0</v>
      </c>
      <c r="EV701" s="157">
        <v>0</v>
      </c>
      <c r="EW701" s="192">
        <v>1.8199999999999999E-5</v>
      </c>
      <c r="EX701" s="157">
        <v>0</v>
      </c>
      <c r="EY701" s="157">
        <v>0</v>
      </c>
      <c r="EZ701" s="157">
        <v>0</v>
      </c>
      <c r="FA701" s="157">
        <v>0</v>
      </c>
      <c r="FB701" s="157">
        <v>0</v>
      </c>
      <c r="FC701" s="157">
        <v>0</v>
      </c>
      <c r="FD701" s="157">
        <v>0</v>
      </c>
      <c r="FE701" s="157">
        <v>0</v>
      </c>
      <c r="FF701" s="157">
        <v>0</v>
      </c>
      <c r="FG701" s="157">
        <v>0</v>
      </c>
      <c r="FH701" s="157">
        <v>0</v>
      </c>
      <c r="FI701" s="157">
        <v>0</v>
      </c>
      <c r="FJ701" s="157">
        <v>0</v>
      </c>
      <c r="FK701" s="157">
        <v>0</v>
      </c>
      <c r="FL701" s="157">
        <v>0</v>
      </c>
      <c r="FM701" s="157">
        <v>0</v>
      </c>
      <c r="FN701" s="157">
        <v>0</v>
      </c>
      <c r="FO701" s="157">
        <v>0</v>
      </c>
      <c r="FP701" s="157">
        <v>0</v>
      </c>
      <c r="FQ701" s="157">
        <v>0</v>
      </c>
      <c r="FR701" s="157">
        <v>0</v>
      </c>
      <c r="FS701" s="157">
        <v>0</v>
      </c>
      <c r="FT701" s="157">
        <v>0</v>
      </c>
      <c r="FU701" s="157">
        <v>0</v>
      </c>
      <c r="FV701" s="157">
        <v>0</v>
      </c>
      <c r="FW701" s="157">
        <v>0</v>
      </c>
      <c r="FX701" s="157">
        <v>0</v>
      </c>
      <c r="FY701" s="157">
        <v>0</v>
      </c>
      <c r="FZ701" s="157">
        <v>0</v>
      </c>
      <c r="GA701" s="157">
        <v>0</v>
      </c>
      <c r="GB701" s="157">
        <v>0</v>
      </c>
      <c r="GC701" s="157">
        <v>0</v>
      </c>
      <c r="GD701" s="157">
        <v>0</v>
      </c>
      <c r="GE701" s="157">
        <v>0</v>
      </c>
      <c r="GF701" s="157">
        <v>0</v>
      </c>
      <c r="GG701" s="157">
        <v>0</v>
      </c>
      <c r="GH701" s="157">
        <v>0</v>
      </c>
      <c r="GI701" s="157">
        <v>0</v>
      </c>
      <c r="GJ701" s="157">
        <v>0</v>
      </c>
      <c r="GK701" s="157">
        <v>0</v>
      </c>
      <c r="GL701" s="157">
        <v>0</v>
      </c>
      <c r="GM701" s="157">
        <v>0</v>
      </c>
      <c r="GN701" s="157">
        <v>0</v>
      </c>
      <c r="GO701" s="157">
        <v>0</v>
      </c>
      <c r="GP701" s="157">
        <v>0</v>
      </c>
      <c r="GQ701" s="157">
        <v>0</v>
      </c>
      <c r="GR701" s="157">
        <v>0</v>
      </c>
      <c r="GS701" s="157">
        <v>0</v>
      </c>
      <c r="GT701" s="157">
        <v>0</v>
      </c>
      <c r="GU701" s="157">
        <v>0</v>
      </c>
      <c r="GV701" s="157">
        <v>0</v>
      </c>
      <c r="GW701" s="157">
        <v>0</v>
      </c>
      <c r="GX701" s="157">
        <v>0</v>
      </c>
      <c r="GY701" s="157">
        <v>0</v>
      </c>
      <c r="GZ701" s="157">
        <v>0</v>
      </c>
      <c r="HA701" s="157">
        <v>0</v>
      </c>
    </row>
    <row r="702" spans="1:209" x14ac:dyDescent="0.2">
      <c r="A702" s="157" t="s">
        <v>4511</v>
      </c>
      <c r="B702" s="157">
        <v>0</v>
      </c>
      <c r="C702" s="157">
        <v>0</v>
      </c>
      <c r="D702" s="192">
        <v>1.0200000000000001E-5</v>
      </c>
      <c r="E702" s="157">
        <v>0</v>
      </c>
      <c r="F702" s="157">
        <v>0</v>
      </c>
      <c r="G702" s="157">
        <v>0</v>
      </c>
      <c r="H702" s="157">
        <v>0</v>
      </c>
      <c r="I702" s="157">
        <v>0</v>
      </c>
      <c r="J702" s="192">
        <v>8.67E-6</v>
      </c>
      <c r="K702" s="157">
        <v>0</v>
      </c>
      <c r="L702" s="157">
        <v>0</v>
      </c>
      <c r="M702" s="157">
        <v>0</v>
      </c>
      <c r="N702" s="157">
        <v>0</v>
      </c>
      <c r="O702" s="157">
        <v>0</v>
      </c>
      <c r="P702" s="157">
        <v>0</v>
      </c>
      <c r="Q702" s="157">
        <v>0</v>
      </c>
      <c r="R702" s="157">
        <v>0</v>
      </c>
      <c r="S702" s="157">
        <v>0</v>
      </c>
      <c r="T702" s="157">
        <v>0</v>
      </c>
      <c r="U702" s="157">
        <v>0</v>
      </c>
      <c r="V702" s="157">
        <v>0</v>
      </c>
      <c r="W702" s="157">
        <v>0</v>
      </c>
      <c r="X702" s="157">
        <v>0</v>
      </c>
      <c r="Y702" s="157">
        <v>0</v>
      </c>
      <c r="Z702" s="157">
        <v>0</v>
      </c>
      <c r="AA702" s="157">
        <v>0</v>
      </c>
      <c r="AB702" s="157">
        <v>0</v>
      </c>
      <c r="AC702" s="157">
        <v>0</v>
      </c>
      <c r="AD702" s="192">
        <v>1.9400000000000001E-5</v>
      </c>
      <c r="AE702" s="157">
        <v>0</v>
      </c>
      <c r="AF702" s="157">
        <v>0</v>
      </c>
      <c r="AG702" s="157">
        <v>0</v>
      </c>
      <c r="AH702" s="157">
        <v>0</v>
      </c>
      <c r="AI702" s="157">
        <v>1.93394E-4</v>
      </c>
      <c r="AJ702" s="157">
        <v>0</v>
      </c>
      <c r="AK702" s="157">
        <v>0</v>
      </c>
      <c r="AL702" s="157">
        <v>0</v>
      </c>
      <c r="AM702" s="157">
        <v>0</v>
      </c>
      <c r="AN702" s="157">
        <v>0</v>
      </c>
      <c r="AO702" s="157">
        <v>0</v>
      </c>
      <c r="AP702" s="157">
        <v>0</v>
      </c>
      <c r="AQ702" s="157">
        <v>0</v>
      </c>
      <c r="AR702" s="157">
        <v>0</v>
      </c>
      <c r="AS702" s="157">
        <v>0</v>
      </c>
      <c r="AT702" s="157">
        <v>0</v>
      </c>
      <c r="AU702" s="157">
        <v>0</v>
      </c>
      <c r="AV702" s="157">
        <v>0</v>
      </c>
      <c r="AW702" s="157">
        <v>0</v>
      </c>
      <c r="AX702" s="157">
        <v>0</v>
      </c>
      <c r="AY702" s="157">
        <v>0</v>
      </c>
      <c r="AZ702" s="157">
        <v>0</v>
      </c>
      <c r="BA702" s="157">
        <v>0</v>
      </c>
      <c r="BB702" s="157">
        <v>0</v>
      </c>
      <c r="BC702" s="157">
        <v>0</v>
      </c>
      <c r="BD702" s="157">
        <v>0</v>
      </c>
      <c r="BE702" s="157">
        <v>0</v>
      </c>
      <c r="BF702" s="157">
        <v>0</v>
      </c>
      <c r="BG702" s="157">
        <v>0</v>
      </c>
      <c r="BH702" s="157">
        <v>0</v>
      </c>
      <c r="BI702" s="157">
        <v>0</v>
      </c>
      <c r="BJ702" s="157">
        <v>0</v>
      </c>
      <c r="BK702" s="157">
        <v>0</v>
      </c>
      <c r="BL702" s="157">
        <v>0</v>
      </c>
      <c r="BM702" s="157">
        <v>0</v>
      </c>
      <c r="BN702" s="157">
        <v>0</v>
      </c>
      <c r="BO702" s="157">
        <v>0</v>
      </c>
      <c r="BP702" s="157">
        <v>0</v>
      </c>
      <c r="BQ702" s="157">
        <v>0</v>
      </c>
      <c r="BR702" s="157">
        <v>0</v>
      </c>
      <c r="BS702" s="157">
        <v>0</v>
      </c>
      <c r="BT702" s="157">
        <v>0</v>
      </c>
      <c r="BU702" s="157">
        <v>0</v>
      </c>
      <c r="BV702" s="157">
        <v>0</v>
      </c>
      <c r="BW702" s="157">
        <v>3.9441600000000003E-4</v>
      </c>
      <c r="BX702" s="157">
        <v>0</v>
      </c>
      <c r="BY702" s="157">
        <v>0</v>
      </c>
      <c r="BZ702" s="157">
        <v>3.09463E-4</v>
      </c>
      <c r="CA702" s="157">
        <v>0</v>
      </c>
      <c r="CB702" s="157">
        <v>0</v>
      </c>
      <c r="CC702" s="157">
        <v>0</v>
      </c>
      <c r="CD702" s="157">
        <v>0</v>
      </c>
      <c r="CE702" s="157">
        <v>1.55647E-4</v>
      </c>
      <c r="CF702" s="157">
        <v>2.2153900000000001E-4</v>
      </c>
      <c r="CG702" s="157">
        <v>0</v>
      </c>
      <c r="CH702" s="157">
        <v>0</v>
      </c>
      <c r="CI702" s="157">
        <v>6.7897599999999997E-4</v>
      </c>
      <c r="CJ702" s="192">
        <v>5.3000000000000001E-5</v>
      </c>
      <c r="CK702" s="192">
        <v>2.69E-5</v>
      </c>
      <c r="CL702" s="157">
        <v>4.7635400000000001E-4</v>
      </c>
      <c r="CM702" s="157">
        <v>1.0160499999999999E-3</v>
      </c>
      <c r="CN702" s="157">
        <v>2.38426E-4</v>
      </c>
      <c r="CO702" s="157">
        <v>1.6358989999999999E-3</v>
      </c>
      <c r="CP702" s="157">
        <v>7.7496100000000001E-4</v>
      </c>
      <c r="CQ702" s="157">
        <v>8.0509500000000003E-4</v>
      </c>
      <c r="CR702" s="192">
        <v>5.24E-5</v>
      </c>
      <c r="CS702" s="192">
        <v>1.04E-5</v>
      </c>
      <c r="CT702" s="157">
        <v>0</v>
      </c>
      <c r="CU702" s="157">
        <v>0</v>
      </c>
      <c r="CV702" s="157">
        <v>0</v>
      </c>
      <c r="CW702" s="157">
        <v>0</v>
      </c>
      <c r="CX702" s="157">
        <v>0</v>
      </c>
      <c r="CY702" s="157">
        <v>0</v>
      </c>
      <c r="CZ702" s="157">
        <v>0</v>
      </c>
      <c r="DA702" s="157">
        <v>0</v>
      </c>
      <c r="DB702" s="157">
        <v>0</v>
      </c>
      <c r="DC702" s="157">
        <v>0</v>
      </c>
      <c r="DD702" s="192">
        <v>3.01E-5</v>
      </c>
      <c r="DE702" s="157">
        <v>3.0451499999999999E-4</v>
      </c>
      <c r="DF702" s="157">
        <v>0</v>
      </c>
      <c r="DG702" s="157">
        <v>0</v>
      </c>
      <c r="DH702" s="157">
        <v>2.02511E-4</v>
      </c>
      <c r="DI702" s="157">
        <v>3.42818E-4</v>
      </c>
      <c r="DJ702" s="157">
        <v>0</v>
      </c>
      <c r="DK702" s="157">
        <v>0</v>
      </c>
      <c r="DL702" s="157">
        <v>0</v>
      </c>
      <c r="DM702" s="157">
        <v>0</v>
      </c>
      <c r="DN702" s="157">
        <v>0</v>
      </c>
      <c r="DO702" s="157">
        <v>0</v>
      </c>
      <c r="DP702" s="192">
        <v>2.9899999999999998E-5</v>
      </c>
      <c r="DQ702" s="157">
        <v>0</v>
      </c>
      <c r="DR702" s="157">
        <v>0</v>
      </c>
      <c r="DS702" s="157">
        <v>0</v>
      </c>
      <c r="DT702" s="157">
        <v>0</v>
      </c>
      <c r="DU702" s="157">
        <v>0</v>
      </c>
      <c r="DV702" s="157">
        <v>0</v>
      </c>
      <c r="DW702" s="157">
        <v>0</v>
      </c>
      <c r="DX702" s="192">
        <v>8.1600000000000005E-5</v>
      </c>
      <c r="DY702" s="157">
        <v>0</v>
      </c>
      <c r="DZ702" s="157">
        <v>0</v>
      </c>
      <c r="EA702" s="157">
        <v>0</v>
      </c>
      <c r="EB702" s="157">
        <v>0</v>
      </c>
      <c r="EC702" s="157">
        <v>0</v>
      </c>
      <c r="ED702" s="157">
        <v>4.9234400000000003E-4</v>
      </c>
      <c r="EE702" s="157">
        <v>1.0647899999999999E-4</v>
      </c>
      <c r="EF702" s="157">
        <v>0</v>
      </c>
      <c r="EG702" s="157">
        <v>0</v>
      </c>
      <c r="EH702" s="192">
        <v>3.9700000000000003E-5</v>
      </c>
      <c r="EI702" s="157">
        <v>0</v>
      </c>
      <c r="EJ702" s="157">
        <v>0</v>
      </c>
      <c r="EK702" s="157">
        <v>0</v>
      </c>
      <c r="EL702" s="157">
        <v>0</v>
      </c>
      <c r="EM702" s="192">
        <v>7.6299999999999998E-6</v>
      </c>
      <c r="EN702" s="157">
        <v>0</v>
      </c>
      <c r="EO702" s="157">
        <v>0</v>
      </c>
      <c r="EP702" s="157">
        <v>0</v>
      </c>
      <c r="EQ702" s="157">
        <v>0</v>
      </c>
      <c r="ER702" s="157">
        <v>0</v>
      </c>
      <c r="ES702" s="157">
        <v>0</v>
      </c>
      <c r="ET702" s="157">
        <v>0</v>
      </c>
      <c r="EU702" s="157">
        <v>0</v>
      </c>
      <c r="EV702" s="157">
        <v>0</v>
      </c>
      <c r="EW702" s="157">
        <v>0</v>
      </c>
      <c r="EX702" s="157">
        <v>0</v>
      </c>
      <c r="EY702" s="157">
        <v>0</v>
      </c>
      <c r="EZ702" s="157">
        <v>0</v>
      </c>
      <c r="FA702" s="157">
        <v>0</v>
      </c>
      <c r="FB702" s="157">
        <v>0</v>
      </c>
      <c r="FC702" s="157">
        <v>0</v>
      </c>
      <c r="FD702" s="157">
        <v>0</v>
      </c>
      <c r="FE702" s="157">
        <v>0</v>
      </c>
      <c r="FF702" s="157">
        <v>0</v>
      </c>
      <c r="FG702" s="157">
        <v>0</v>
      </c>
      <c r="FH702" s="157">
        <v>0</v>
      </c>
      <c r="FI702" s="157">
        <v>0</v>
      </c>
      <c r="FJ702" s="157">
        <v>0</v>
      </c>
      <c r="FK702" s="157">
        <v>0</v>
      </c>
      <c r="FL702" s="157">
        <v>0</v>
      </c>
      <c r="FM702" s="157">
        <v>0</v>
      </c>
      <c r="FN702" s="157">
        <v>0</v>
      </c>
      <c r="FO702" s="157">
        <v>0</v>
      </c>
      <c r="FP702" s="157">
        <v>0</v>
      </c>
      <c r="FQ702" s="157">
        <v>0</v>
      </c>
      <c r="FR702" s="157">
        <v>0</v>
      </c>
      <c r="FS702" s="157">
        <v>0</v>
      </c>
      <c r="FT702" s="157">
        <v>0</v>
      </c>
      <c r="FU702" s="157">
        <v>0</v>
      </c>
      <c r="FV702" s="157">
        <v>0</v>
      </c>
      <c r="FW702" s="157">
        <v>0</v>
      </c>
      <c r="FX702" s="157">
        <v>0</v>
      </c>
      <c r="FY702" s="192">
        <v>2.72E-5</v>
      </c>
      <c r="FZ702" s="192">
        <v>4.5200000000000001E-5</v>
      </c>
      <c r="GA702" s="157">
        <v>0</v>
      </c>
      <c r="GB702" s="157">
        <v>0</v>
      </c>
      <c r="GC702" s="157">
        <v>0</v>
      </c>
      <c r="GD702" s="157">
        <v>1.10412E-4</v>
      </c>
      <c r="GE702" s="192">
        <v>2.26E-5</v>
      </c>
      <c r="GF702" s="157">
        <v>0</v>
      </c>
      <c r="GG702" s="157">
        <v>0</v>
      </c>
      <c r="GH702" s="157">
        <v>0</v>
      </c>
      <c r="GI702" s="157">
        <v>0</v>
      </c>
      <c r="GJ702" s="157">
        <v>0</v>
      </c>
      <c r="GK702" s="157">
        <v>0</v>
      </c>
      <c r="GL702" s="157">
        <v>0</v>
      </c>
      <c r="GM702" s="157">
        <v>2.6876599999999998E-4</v>
      </c>
      <c r="GN702" s="157">
        <v>0</v>
      </c>
      <c r="GO702" s="157">
        <v>0</v>
      </c>
      <c r="GP702" s="157">
        <v>0</v>
      </c>
      <c r="GQ702" s="157">
        <v>0</v>
      </c>
      <c r="GR702" s="157">
        <v>0</v>
      </c>
      <c r="GS702" s="157">
        <v>0</v>
      </c>
      <c r="GT702" s="157">
        <v>0</v>
      </c>
      <c r="GU702" s="157">
        <v>0</v>
      </c>
      <c r="GV702" s="157">
        <v>0</v>
      </c>
      <c r="GW702" s="157">
        <v>0</v>
      </c>
      <c r="GX702" s="157">
        <v>0</v>
      </c>
      <c r="GY702" s="157">
        <v>0</v>
      </c>
      <c r="GZ702" s="157">
        <v>0</v>
      </c>
      <c r="HA702" s="157">
        <v>0</v>
      </c>
    </row>
    <row r="703" spans="1:209" x14ac:dyDescent="0.2">
      <c r="A703" s="157" t="s">
        <v>4512</v>
      </c>
      <c r="B703" s="157">
        <v>0</v>
      </c>
      <c r="C703" s="157">
        <v>0</v>
      </c>
      <c r="D703" s="157">
        <v>0</v>
      </c>
      <c r="E703" s="157">
        <v>0</v>
      </c>
      <c r="F703" s="157">
        <v>0</v>
      </c>
      <c r="G703" s="157">
        <v>0</v>
      </c>
      <c r="H703" s="157">
        <v>0</v>
      </c>
      <c r="I703" s="157">
        <v>0</v>
      </c>
      <c r="J703" s="157">
        <v>0</v>
      </c>
      <c r="K703" s="157">
        <v>0</v>
      </c>
      <c r="L703" s="157">
        <v>0</v>
      </c>
      <c r="M703" s="157">
        <v>7.9381899999999997E-4</v>
      </c>
      <c r="N703" s="157">
        <v>0</v>
      </c>
      <c r="O703" s="157">
        <v>0</v>
      </c>
      <c r="P703" s="157">
        <v>0</v>
      </c>
      <c r="Q703" s="157">
        <v>0</v>
      </c>
      <c r="R703" s="157">
        <v>0</v>
      </c>
      <c r="S703" s="157">
        <v>0</v>
      </c>
      <c r="T703" s="157">
        <v>0</v>
      </c>
      <c r="U703" s="157">
        <v>0</v>
      </c>
      <c r="V703" s="157">
        <v>0</v>
      </c>
      <c r="W703" s="157">
        <v>0</v>
      </c>
      <c r="X703" s="157">
        <v>0</v>
      </c>
      <c r="Y703" s="157">
        <v>0</v>
      </c>
      <c r="Z703" s="157">
        <v>1.284171E-3</v>
      </c>
      <c r="AA703" s="192">
        <v>9.8599999999999998E-5</v>
      </c>
      <c r="AB703" s="157">
        <v>0</v>
      </c>
      <c r="AC703" s="157">
        <v>0</v>
      </c>
      <c r="AD703" s="157">
        <v>0</v>
      </c>
      <c r="AE703" s="157">
        <v>0</v>
      </c>
      <c r="AF703" s="157">
        <v>0</v>
      </c>
      <c r="AG703" s="157">
        <v>0</v>
      </c>
      <c r="AH703" s="192">
        <v>3.68E-5</v>
      </c>
      <c r="AI703" s="157">
        <v>0</v>
      </c>
      <c r="AJ703" s="157">
        <v>0</v>
      </c>
      <c r="AK703" s="157">
        <v>0</v>
      </c>
      <c r="AL703" s="157">
        <v>0</v>
      </c>
      <c r="AM703" s="157">
        <v>0</v>
      </c>
      <c r="AN703" s="157">
        <v>0</v>
      </c>
      <c r="AO703" s="157">
        <v>0</v>
      </c>
      <c r="AP703" s="157">
        <v>0</v>
      </c>
      <c r="AQ703" s="157">
        <v>0</v>
      </c>
      <c r="AR703" s="157">
        <v>0</v>
      </c>
      <c r="AS703" s="157">
        <v>0</v>
      </c>
      <c r="AT703" s="157">
        <v>0</v>
      </c>
      <c r="AU703" s="157">
        <v>0</v>
      </c>
      <c r="AV703" s="157">
        <v>0</v>
      </c>
      <c r="AW703" s="157">
        <v>0</v>
      </c>
      <c r="AX703" s="157">
        <v>0</v>
      </c>
      <c r="AY703" s="157">
        <v>0</v>
      </c>
      <c r="AZ703" s="157">
        <v>0</v>
      </c>
      <c r="BA703" s="157">
        <v>0</v>
      </c>
      <c r="BB703" s="157">
        <v>0</v>
      </c>
      <c r="BC703" s="192">
        <v>7.2200000000000007E-5</v>
      </c>
      <c r="BD703" s="157">
        <v>2.2181999999999999E-4</v>
      </c>
      <c r="BE703" s="157">
        <v>1.85174E-4</v>
      </c>
      <c r="BF703" s="157">
        <v>8.0002999999999997E-4</v>
      </c>
      <c r="BG703" s="157">
        <v>0</v>
      </c>
      <c r="BH703" s="157">
        <v>0</v>
      </c>
      <c r="BI703" s="157">
        <v>0</v>
      </c>
      <c r="BJ703" s="157">
        <v>0</v>
      </c>
      <c r="BK703" s="157">
        <v>2.06665E-4</v>
      </c>
      <c r="BL703" s="157">
        <v>0</v>
      </c>
      <c r="BM703" s="157">
        <v>0</v>
      </c>
      <c r="BN703" s="157">
        <v>0</v>
      </c>
      <c r="BO703" s="157">
        <v>0</v>
      </c>
      <c r="BP703" s="157">
        <v>0</v>
      </c>
      <c r="BQ703" s="157">
        <v>0</v>
      </c>
      <c r="BR703" s="157">
        <v>0</v>
      </c>
      <c r="BS703" s="157">
        <v>0</v>
      </c>
      <c r="BT703" s="157">
        <v>0</v>
      </c>
      <c r="BU703" s="157">
        <v>0</v>
      </c>
      <c r="BV703" s="157">
        <v>0</v>
      </c>
      <c r="BW703" s="157">
        <v>0</v>
      </c>
      <c r="BX703" s="157">
        <v>2.3964099999999999E-4</v>
      </c>
      <c r="BY703" s="157">
        <v>0</v>
      </c>
      <c r="BZ703" s="157">
        <v>0</v>
      </c>
      <c r="CA703" s="157">
        <v>0</v>
      </c>
      <c r="CB703" s="157">
        <v>0</v>
      </c>
      <c r="CC703" s="157">
        <v>0</v>
      </c>
      <c r="CD703" s="192">
        <v>2.0000000000000002E-5</v>
      </c>
      <c r="CE703" s="157">
        <v>0</v>
      </c>
      <c r="CF703" s="192">
        <v>2.7699999999999999E-5</v>
      </c>
      <c r="CG703" s="157">
        <v>0</v>
      </c>
      <c r="CH703" s="157">
        <v>1.7563469999999999E-3</v>
      </c>
      <c r="CI703" s="157">
        <v>2.4518599999999999E-4</v>
      </c>
      <c r="CJ703" s="157">
        <v>0</v>
      </c>
      <c r="CK703" s="192">
        <v>5.38E-5</v>
      </c>
      <c r="CL703" s="157">
        <v>0</v>
      </c>
      <c r="CM703" s="157">
        <v>0</v>
      </c>
      <c r="CN703" s="157">
        <v>0</v>
      </c>
      <c r="CO703" s="157">
        <v>0</v>
      </c>
      <c r="CP703" s="157">
        <v>0</v>
      </c>
      <c r="CQ703" s="157">
        <v>0</v>
      </c>
      <c r="CR703" s="157">
        <v>0</v>
      </c>
      <c r="CS703" s="157">
        <v>0</v>
      </c>
      <c r="CT703" s="157">
        <v>0</v>
      </c>
      <c r="CU703" s="157">
        <v>0</v>
      </c>
      <c r="CV703" s="157">
        <v>0</v>
      </c>
      <c r="CW703" s="157">
        <v>5.5773800000000001E-4</v>
      </c>
      <c r="CX703" s="157">
        <v>0</v>
      </c>
      <c r="CY703" s="157">
        <v>0</v>
      </c>
      <c r="CZ703" s="157">
        <v>0</v>
      </c>
      <c r="DA703" s="157">
        <v>0</v>
      </c>
      <c r="DB703" s="157">
        <v>0</v>
      </c>
      <c r="DC703" s="157">
        <v>0</v>
      </c>
      <c r="DD703" s="157">
        <v>0</v>
      </c>
      <c r="DE703" s="157">
        <v>0</v>
      </c>
      <c r="DF703" s="157">
        <v>0</v>
      </c>
      <c r="DG703" s="157">
        <v>0</v>
      </c>
      <c r="DH703" s="157">
        <v>0</v>
      </c>
      <c r="DI703" s="157">
        <v>0</v>
      </c>
      <c r="DJ703" s="157">
        <v>4.3581700000000002E-4</v>
      </c>
      <c r="DK703" s="157">
        <v>0</v>
      </c>
      <c r="DL703" s="157">
        <v>0</v>
      </c>
      <c r="DM703" s="157">
        <v>0</v>
      </c>
      <c r="DN703" s="157">
        <v>0</v>
      </c>
      <c r="DO703" s="157">
        <v>0</v>
      </c>
      <c r="DP703" s="157">
        <v>0</v>
      </c>
      <c r="DQ703" s="157">
        <v>6.1791700000000005E-4</v>
      </c>
      <c r="DR703" s="157">
        <v>0</v>
      </c>
      <c r="DS703" s="157">
        <v>0</v>
      </c>
      <c r="DT703" s="157">
        <v>0</v>
      </c>
      <c r="DU703" s="157">
        <v>0</v>
      </c>
      <c r="DV703" s="157">
        <v>0</v>
      </c>
      <c r="DW703" s="157">
        <v>0</v>
      </c>
      <c r="DX703" s="157">
        <v>0</v>
      </c>
      <c r="DY703" s="157">
        <v>0</v>
      </c>
      <c r="DZ703" s="157">
        <v>0</v>
      </c>
      <c r="EA703" s="157">
        <v>0</v>
      </c>
      <c r="EB703" s="157">
        <v>0</v>
      </c>
      <c r="EC703" s="157">
        <v>0</v>
      </c>
      <c r="ED703" s="157">
        <v>0</v>
      </c>
      <c r="EE703" s="192">
        <v>2.6599999999999999E-5</v>
      </c>
      <c r="EF703" s="157">
        <v>0</v>
      </c>
      <c r="EG703" s="157">
        <v>0</v>
      </c>
      <c r="EH703" s="157">
        <v>0</v>
      </c>
      <c r="EI703" s="157">
        <v>0</v>
      </c>
      <c r="EJ703" s="157">
        <v>0</v>
      </c>
      <c r="EK703" s="157">
        <v>0</v>
      </c>
      <c r="EL703" s="157">
        <v>0</v>
      </c>
      <c r="EM703" s="157">
        <v>0</v>
      </c>
      <c r="EN703" s="157">
        <v>0</v>
      </c>
      <c r="EO703" s="157">
        <v>1.30984E-4</v>
      </c>
      <c r="EP703" s="157">
        <v>0</v>
      </c>
      <c r="EQ703" s="157">
        <v>0</v>
      </c>
      <c r="ER703" s="157">
        <v>0</v>
      </c>
      <c r="ES703" s="157">
        <v>0</v>
      </c>
      <c r="ET703" s="192">
        <v>7.4400000000000006E-5</v>
      </c>
      <c r="EU703" s="157">
        <v>0</v>
      </c>
      <c r="EV703" s="157">
        <v>0</v>
      </c>
      <c r="EW703" s="157">
        <v>0</v>
      </c>
      <c r="EX703" s="157">
        <v>0</v>
      </c>
      <c r="EY703" s="192">
        <v>5.1799999999999999E-5</v>
      </c>
      <c r="EZ703" s="157">
        <v>0</v>
      </c>
      <c r="FA703" s="157">
        <v>0</v>
      </c>
      <c r="FB703" s="157">
        <v>0</v>
      </c>
      <c r="FC703" s="157">
        <v>0</v>
      </c>
      <c r="FD703" s="157">
        <v>0</v>
      </c>
      <c r="FE703" s="157">
        <v>0</v>
      </c>
      <c r="FF703" s="157">
        <v>0</v>
      </c>
      <c r="FG703" s="157">
        <v>0</v>
      </c>
      <c r="FH703" s="157">
        <v>0</v>
      </c>
      <c r="FI703" s="157">
        <v>0</v>
      </c>
      <c r="FJ703" s="157">
        <v>0</v>
      </c>
      <c r="FK703" s="157">
        <v>0</v>
      </c>
      <c r="FL703" s="157">
        <v>0</v>
      </c>
      <c r="FM703" s="157">
        <v>0</v>
      </c>
      <c r="FN703" s="157">
        <v>0</v>
      </c>
      <c r="FO703" s="157">
        <v>0</v>
      </c>
      <c r="FP703" s="157">
        <v>0</v>
      </c>
      <c r="FQ703" s="192">
        <v>3.1300000000000002E-5</v>
      </c>
      <c r="FR703" s="157">
        <v>0</v>
      </c>
      <c r="FS703" s="157">
        <v>0</v>
      </c>
      <c r="FT703" s="157">
        <v>0</v>
      </c>
      <c r="FU703" s="157">
        <v>0</v>
      </c>
      <c r="FV703" s="157">
        <v>0</v>
      </c>
      <c r="FW703" s="157">
        <v>0</v>
      </c>
      <c r="FX703" s="157">
        <v>0</v>
      </c>
      <c r="FY703" s="157">
        <v>0</v>
      </c>
      <c r="FZ703" s="157">
        <v>0</v>
      </c>
      <c r="GA703" s="157">
        <v>0</v>
      </c>
      <c r="GB703" s="157">
        <v>0</v>
      </c>
      <c r="GC703" s="157">
        <v>0</v>
      </c>
      <c r="GD703" s="192">
        <v>7.36E-5</v>
      </c>
      <c r="GE703" s="157">
        <v>0</v>
      </c>
      <c r="GF703" s="157">
        <v>0</v>
      </c>
      <c r="GG703" s="157">
        <v>0</v>
      </c>
      <c r="GH703" s="157">
        <v>0</v>
      </c>
      <c r="GI703" s="157">
        <v>0</v>
      </c>
      <c r="GJ703" s="157">
        <v>0</v>
      </c>
      <c r="GK703" s="157">
        <v>2.3660200000000001E-4</v>
      </c>
      <c r="GL703" s="157">
        <v>2.3158099999999999E-4</v>
      </c>
      <c r="GM703" s="157">
        <v>0</v>
      </c>
      <c r="GN703" s="157">
        <v>0</v>
      </c>
      <c r="GO703" s="157">
        <v>0</v>
      </c>
      <c r="GP703" s="157">
        <v>0</v>
      </c>
      <c r="GQ703" s="192">
        <v>2.0599999999999999E-5</v>
      </c>
      <c r="GR703" s="157">
        <v>0</v>
      </c>
      <c r="GS703" s="157">
        <v>0</v>
      </c>
      <c r="GT703" s="157">
        <v>0</v>
      </c>
      <c r="GU703" s="157">
        <v>0</v>
      </c>
      <c r="GV703" s="157">
        <v>0</v>
      </c>
      <c r="GW703" s="157">
        <v>0</v>
      </c>
      <c r="GX703" s="157">
        <v>0</v>
      </c>
      <c r="GY703" s="157">
        <v>0</v>
      </c>
      <c r="GZ703" s="157">
        <v>0</v>
      </c>
      <c r="HA703" s="157">
        <v>0</v>
      </c>
    </row>
    <row r="704" spans="1:209" x14ac:dyDescent="0.2">
      <c r="A704" s="157" t="s">
        <v>4513</v>
      </c>
      <c r="B704" s="157">
        <v>0</v>
      </c>
      <c r="C704" s="157">
        <v>0</v>
      </c>
      <c r="D704" s="157">
        <v>0</v>
      </c>
      <c r="E704" s="157">
        <v>0</v>
      </c>
      <c r="F704" s="157">
        <v>0</v>
      </c>
      <c r="G704" s="157">
        <v>0</v>
      </c>
      <c r="H704" s="157">
        <v>0</v>
      </c>
      <c r="I704" s="157">
        <v>0</v>
      </c>
      <c r="J704" s="157">
        <v>0</v>
      </c>
      <c r="K704" s="157">
        <v>3.7509400000000002E-4</v>
      </c>
      <c r="L704" s="157">
        <v>0</v>
      </c>
      <c r="M704" s="157">
        <v>0</v>
      </c>
      <c r="N704" s="157">
        <v>6.92977E-4</v>
      </c>
      <c r="O704" s="157">
        <v>0</v>
      </c>
      <c r="P704" s="157">
        <v>0</v>
      </c>
      <c r="Q704" s="157">
        <v>0</v>
      </c>
      <c r="R704" s="157">
        <v>0</v>
      </c>
      <c r="S704" s="157">
        <v>0</v>
      </c>
      <c r="T704" s="157">
        <v>0</v>
      </c>
      <c r="U704" s="157">
        <v>0</v>
      </c>
      <c r="V704" s="157">
        <v>8.5254999999999999E-4</v>
      </c>
      <c r="W704" s="157">
        <v>0</v>
      </c>
      <c r="X704" s="157">
        <v>0</v>
      </c>
      <c r="Y704" s="157">
        <v>0</v>
      </c>
      <c r="Z704" s="157">
        <v>0</v>
      </c>
      <c r="AA704" s="157">
        <v>0</v>
      </c>
      <c r="AB704" s="157">
        <v>0</v>
      </c>
      <c r="AC704" s="157">
        <v>0</v>
      </c>
      <c r="AD704" s="157">
        <v>0</v>
      </c>
      <c r="AE704" s="157">
        <v>0</v>
      </c>
      <c r="AF704" s="157">
        <v>0</v>
      </c>
      <c r="AG704" s="157">
        <v>0</v>
      </c>
      <c r="AH704" s="157">
        <v>0</v>
      </c>
      <c r="AI704" s="157">
        <v>0</v>
      </c>
      <c r="AJ704" s="157">
        <v>0</v>
      </c>
      <c r="AK704" s="157">
        <v>0</v>
      </c>
      <c r="AL704" s="157">
        <v>0</v>
      </c>
      <c r="AM704" s="157">
        <v>0</v>
      </c>
      <c r="AN704" s="157">
        <v>0</v>
      </c>
      <c r="AO704" s="157">
        <v>0</v>
      </c>
      <c r="AP704" s="157">
        <v>0</v>
      </c>
      <c r="AQ704" s="157">
        <v>0</v>
      </c>
      <c r="AR704" s="157">
        <v>0</v>
      </c>
      <c r="AS704" s="157">
        <v>0</v>
      </c>
      <c r="AT704" s="157">
        <v>0</v>
      </c>
      <c r="AU704" s="157">
        <v>0</v>
      </c>
      <c r="AV704" s="157">
        <v>0</v>
      </c>
      <c r="AW704" s="157">
        <v>0</v>
      </c>
      <c r="AX704" s="157">
        <v>2.6468200000000002E-4</v>
      </c>
      <c r="AY704" s="157">
        <v>4.5937300000000001E-4</v>
      </c>
      <c r="AZ704" s="157">
        <v>0</v>
      </c>
      <c r="BA704" s="157">
        <v>0</v>
      </c>
      <c r="BB704" s="157">
        <v>0</v>
      </c>
      <c r="BC704" s="157">
        <v>0</v>
      </c>
      <c r="BD704" s="157">
        <v>0</v>
      </c>
      <c r="BE704" s="157">
        <v>0</v>
      </c>
      <c r="BF704" s="157">
        <v>0</v>
      </c>
      <c r="BG704" s="157">
        <v>0</v>
      </c>
      <c r="BH704" s="157">
        <v>0</v>
      </c>
      <c r="BI704" s="157">
        <v>0</v>
      </c>
      <c r="BJ704" s="157">
        <v>5.44448E-4</v>
      </c>
      <c r="BK704" s="157">
        <v>0</v>
      </c>
      <c r="BL704" s="157">
        <v>0</v>
      </c>
      <c r="BM704" s="157">
        <v>0</v>
      </c>
      <c r="BN704" s="157">
        <v>0</v>
      </c>
      <c r="BO704" s="157">
        <v>0</v>
      </c>
      <c r="BP704" s="157">
        <v>0</v>
      </c>
      <c r="BQ704" s="157">
        <v>0</v>
      </c>
      <c r="BR704" s="157">
        <v>0</v>
      </c>
      <c r="BS704" s="157">
        <v>0</v>
      </c>
      <c r="BT704" s="157">
        <v>0</v>
      </c>
      <c r="BU704" s="157">
        <v>0</v>
      </c>
      <c r="BV704" s="157">
        <v>3.3268399999999997E-4</v>
      </c>
      <c r="BW704" s="157">
        <v>0</v>
      </c>
      <c r="BX704" s="157">
        <v>0</v>
      </c>
      <c r="BY704" s="157">
        <v>0</v>
      </c>
      <c r="BZ704" s="157">
        <v>0</v>
      </c>
      <c r="CA704" s="157">
        <v>0</v>
      </c>
      <c r="CB704" s="157">
        <v>0</v>
      </c>
      <c r="CC704" s="157">
        <v>0</v>
      </c>
      <c r="CD704" s="157">
        <v>0</v>
      </c>
      <c r="CE704" s="157">
        <v>0</v>
      </c>
      <c r="CF704" s="157">
        <v>0</v>
      </c>
      <c r="CG704" s="157">
        <v>1.2491329999999999E-3</v>
      </c>
      <c r="CH704" s="157">
        <v>0</v>
      </c>
      <c r="CI704" s="157">
        <v>0</v>
      </c>
      <c r="CJ704" s="157">
        <v>0</v>
      </c>
      <c r="CK704" s="157">
        <v>0</v>
      </c>
      <c r="CL704" s="157">
        <v>0</v>
      </c>
      <c r="CM704" s="157">
        <v>0</v>
      </c>
      <c r="CN704" s="157">
        <v>0</v>
      </c>
      <c r="CO704" s="157">
        <v>0</v>
      </c>
      <c r="CP704" s="157">
        <v>0</v>
      </c>
      <c r="CQ704" s="157">
        <v>0</v>
      </c>
      <c r="CR704" s="157">
        <v>0</v>
      </c>
      <c r="CS704" s="157">
        <v>0</v>
      </c>
      <c r="CT704" s="157">
        <v>0</v>
      </c>
      <c r="CU704" s="157">
        <v>0</v>
      </c>
      <c r="CV704" s="157">
        <v>0</v>
      </c>
      <c r="CW704" s="157">
        <v>0</v>
      </c>
      <c r="CX704" s="157">
        <v>0</v>
      </c>
      <c r="CY704" s="157">
        <v>0</v>
      </c>
      <c r="CZ704" s="157">
        <v>0</v>
      </c>
      <c r="DA704" s="157">
        <v>0</v>
      </c>
      <c r="DB704" s="157">
        <v>0</v>
      </c>
      <c r="DC704" s="157">
        <v>0</v>
      </c>
      <c r="DD704" s="157">
        <v>0</v>
      </c>
      <c r="DE704" s="157">
        <v>0</v>
      </c>
      <c r="DF704" s="157">
        <v>0</v>
      </c>
      <c r="DG704" s="157">
        <v>0</v>
      </c>
      <c r="DH704" s="157">
        <v>0</v>
      </c>
      <c r="DI704" s="157">
        <v>0</v>
      </c>
      <c r="DJ704" s="157">
        <v>0</v>
      </c>
      <c r="DK704" s="157">
        <v>0</v>
      </c>
      <c r="DL704" s="157">
        <v>0</v>
      </c>
      <c r="DM704" s="157">
        <v>0</v>
      </c>
      <c r="DN704" s="157">
        <v>0</v>
      </c>
      <c r="DO704" s="157">
        <v>0</v>
      </c>
      <c r="DP704" s="157">
        <v>0</v>
      </c>
      <c r="DQ704" s="157">
        <v>0</v>
      </c>
      <c r="DR704" s="157">
        <v>0</v>
      </c>
      <c r="DS704" s="157">
        <v>0</v>
      </c>
      <c r="DT704" s="157">
        <v>0</v>
      </c>
      <c r="DU704" s="157">
        <v>0</v>
      </c>
      <c r="DV704" s="157">
        <v>0</v>
      </c>
      <c r="DW704" s="157">
        <v>0</v>
      </c>
      <c r="DX704" s="157">
        <v>0</v>
      </c>
      <c r="DY704" s="157">
        <v>0</v>
      </c>
      <c r="DZ704" s="157">
        <v>0</v>
      </c>
      <c r="EA704" s="157">
        <v>0</v>
      </c>
      <c r="EB704" s="157">
        <v>0</v>
      </c>
      <c r="EC704" s="157">
        <v>0</v>
      </c>
      <c r="ED704" s="157">
        <v>0</v>
      </c>
      <c r="EE704" s="157">
        <v>0</v>
      </c>
      <c r="EF704" s="157">
        <v>0</v>
      </c>
      <c r="EG704" s="157">
        <v>0</v>
      </c>
      <c r="EH704" s="157">
        <v>0</v>
      </c>
      <c r="EI704" s="157">
        <v>0</v>
      </c>
      <c r="EJ704" s="157">
        <v>0</v>
      </c>
      <c r="EK704" s="157">
        <v>0</v>
      </c>
      <c r="EL704" s="157">
        <v>0</v>
      </c>
      <c r="EM704" s="157">
        <v>0</v>
      </c>
      <c r="EN704" s="157">
        <v>0</v>
      </c>
      <c r="EO704" s="157">
        <v>0</v>
      </c>
      <c r="EP704" s="157">
        <v>0</v>
      </c>
      <c r="EQ704" s="157">
        <v>0</v>
      </c>
      <c r="ER704" s="157">
        <v>0</v>
      </c>
      <c r="ES704" s="157">
        <v>0</v>
      </c>
      <c r="ET704" s="157">
        <v>0</v>
      </c>
      <c r="EU704" s="157">
        <v>0</v>
      </c>
      <c r="EV704" s="157">
        <v>0</v>
      </c>
      <c r="EW704" s="157">
        <v>0</v>
      </c>
      <c r="EX704" s="157">
        <v>0</v>
      </c>
      <c r="EY704" s="157">
        <v>0</v>
      </c>
      <c r="EZ704" s="157">
        <v>0</v>
      </c>
      <c r="FA704" s="157">
        <v>0</v>
      </c>
      <c r="FB704" s="157">
        <v>0</v>
      </c>
      <c r="FC704" s="157">
        <v>0</v>
      </c>
      <c r="FD704" s="157">
        <v>0</v>
      </c>
      <c r="FE704" s="157">
        <v>0</v>
      </c>
      <c r="FF704" s="157">
        <v>0</v>
      </c>
      <c r="FG704" s="157">
        <v>0</v>
      </c>
      <c r="FH704" s="157">
        <v>0</v>
      </c>
      <c r="FI704" s="157">
        <v>0</v>
      </c>
      <c r="FJ704" s="157">
        <v>0</v>
      </c>
      <c r="FK704" s="157">
        <v>0</v>
      </c>
      <c r="FL704" s="157">
        <v>0</v>
      </c>
      <c r="FM704" s="157">
        <v>0</v>
      </c>
      <c r="FN704" s="157">
        <v>0</v>
      </c>
      <c r="FO704" s="157">
        <v>0</v>
      </c>
      <c r="FP704" s="157">
        <v>0</v>
      </c>
      <c r="FQ704" s="157">
        <v>0</v>
      </c>
      <c r="FR704" s="157">
        <v>0</v>
      </c>
      <c r="FS704" s="157">
        <v>0</v>
      </c>
      <c r="FT704" s="157">
        <v>0</v>
      </c>
      <c r="FU704" s="157">
        <v>0</v>
      </c>
      <c r="FV704" s="157">
        <v>0</v>
      </c>
      <c r="FW704" s="157">
        <v>0</v>
      </c>
      <c r="FX704" s="157">
        <v>0</v>
      </c>
      <c r="FY704" s="157">
        <v>0</v>
      </c>
      <c r="FZ704" s="157">
        <v>0</v>
      </c>
      <c r="GA704" s="157">
        <v>0</v>
      </c>
      <c r="GB704" s="157">
        <v>0</v>
      </c>
      <c r="GC704" s="157">
        <v>0</v>
      </c>
      <c r="GD704" s="157">
        <v>0</v>
      </c>
      <c r="GE704" s="157">
        <v>0</v>
      </c>
      <c r="GF704" s="157">
        <v>0</v>
      </c>
      <c r="GG704" s="157">
        <v>0</v>
      </c>
      <c r="GH704" s="157">
        <v>0</v>
      </c>
      <c r="GI704" s="157">
        <v>0</v>
      </c>
      <c r="GJ704" s="157">
        <v>0</v>
      </c>
      <c r="GK704" s="157">
        <v>0</v>
      </c>
      <c r="GL704" s="157">
        <v>0</v>
      </c>
      <c r="GM704" s="157">
        <v>0</v>
      </c>
      <c r="GN704" s="157">
        <v>0</v>
      </c>
      <c r="GO704" s="157">
        <v>0</v>
      </c>
      <c r="GP704" s="157">
        <v>0</v>
      </c>
      <c r="GQ704" s="157">
        <v>0</v>
      </c>
      <c r="GR704" s="157">
        <v>0</v>
      </c>
      <c r="GS704" s="157">
        <v>0</v>
      </c>
      <c r="GT704" s="157">
        <v>0</v>
      </c>
      <c r="GU704" s="157">
        <v>0</v>
      </c>
      <c r="GV704" s="157">
        <v>0</v>
      </c>
      <c r="GW704" s="157">
        <v>0</v>
      </c>
      <c r="GX704" s="157">
        <v>0</v>
      </c>
      <c r="GY704" s="157">
        <v>0</v>
      </c>
      <c r="GZ704" s="157">
        <v>0</v>
      </c>
      <c r="HA704" s="157">
        <v>0</v>
      </c>
    </row>
    <row r="705" spans="1:209" x14ac:dyDescent="0.2">
      <c r="A705" s="157" t="s">
        <v>4514</v>
      </c>
      <c r="B705" s="157">
        <v>0</v>
      </c>
      <c r="C705" s="157">
        <v>0</v>
      </c>
      <c r="D705" s="157">
        <v>0</v>
      </c>
      <c r="E705" s="157">
        <v>0</v>
      </c>
      <c r="F705" s="157">
        <v>0</v>
      </c>
      <c r="G705" s="157">
        <v>0</v>
      </c>
      <c r="H705" s="157">
        <v>0</v>
      </c>
      <c r="I705" s="192">
        <v>2.6299999999999999E-5</v>
      </c>
      <c r="J705" s="157">
        <v>0</v>
      </c>
      <c r="K705" s="157">
        <v>0</v>
      </c>
      <c r="L705" s="157">
        <v>0</v>
      </c>
      <c r="M705" s="157">
        <v>0</v>
      </c>
      <c r="N705" s="157">
        <v>0</v>
      </c>
      <c r="O705" s="157">
        <v>0</v>
      </c>
      <c r="P705" s="157">
        <v>0</v>
      </c>
      <c r="Q705" s="157">
        <v>0</v>
      </c>
      <c r="R705" s="192">
        <v>8.7299999999999994E-5</v>
      </c>
      <c r="S705" s="157">
        <v>1.67765E-4</v>
      </c>
      <c r="T705" s="192">
        <v>3.2299999999999999E-5</v>
      </c>
      <c r="U705" s="157">
        <v>0</v>
      </c>
      <c r="V705" s="157">
        <v>0</v>
      </c>
      <c r="W705" s="157">
        <v>0</v>
      </c>
      <c r="X705" s="157">
        <v>0</v>
      </c>
      <c r="Y705" s="157">
        <v>0</v>
      </c>
      <c r="Z705" s="157">
        <v>0</v>
      </c>
      <c r="AA705" s="157">
        <v>0</v>
      </c>
      <c r="AB705" s="157">
        <v>0</v>
      </c>
      <c r="AC705" s="157">
        <v>0</v>
      </c>
      <c r="AD705" s="157">
        <v>0</v>
      </c>
      <c r="AE705" s="157">
        <v>0</v>
      </c>
      <c r="AF705" s="192">
        <v>1.5E-5</v>
      </c>
      <c r="AG705" s="157">
        <v>0</v>
      </c>
      <c r="AH705" s="157">
        <v>0</v>
      </c>
      <c r="AI705" s="157">
        <v>0</v>
      </c>
      <c r="AJ705" s="157">
        <v>1.06545E-4</v>
      </c>
      <c r="AK705" s="157">
        <v>0</v>
      </c>
      <c r="AL705" s="157">
        <v>0</v>
      </c>
      <c r="AM705" s="157">
        <v>0</v>
      </c>
      <c r="AN705" s="157">
        <v>0</v>
      </c>
      <c r="AO705" s="157">
        <v>0</v>
      </c>
      <c r="AP705" s="157">
        <v>0</v>
      </c>
      <c r="AQ705" s="157">
        <v>0</v>
      </c>
      <c r="AR705" s="157">
        <v>0</v>
      </c>
      <c r="AS705" s="157">
        <v>0</v>
      </c>
      <c r="AT705" s="157">
        <v>0</v>
      </c>
      <c r="AU705" s="157">
        <v>1.54575E-4</v>
      </c>
      <c r="AV705" s="157">
        <v>0</v>
      </c>
      <c r="AW705" s="157">
        <v>0</v>
      </c>
      <c r="AX705" s="157">
        <v>0</v>
      </c>
      <c r="AY705" s="192">
        <v>2.6999999999999999E-5</v>
      </c>
      <c r="AZ705" s="157">
        <v>0</v>
      </c>
      <c r="BA705" s="157">
        <v>0</v>
      </c>
      <c r="BB705" s="157">
        <v>0</v>
      </c>
      <c r="BC705" s="157">
        <v>0</v>
      </c>
      <c r="BD705" s="157">
        <v>0</v>
      </c>
      <c r="BE705" s="157">
        <v>0</v>
      </c>
      <c r="BF705" s="157">
        <v>0</v>
      </c>
      <c r="BG705" s="192">
        <v>2.69E-5</v>
      </c>
      <c r="BH705" s="157">
        <v>0</v>
      </c>
      <c r="BI705" s="157">
        <v>0</v>
      </c>
      <c r="BJ705" s="192">
        <v>9.3900000000000006E-5</v>
      </c>
      <c r="BK705" s="157">
        <v>0</v>
      </c>
      <c r="BL705" s="157">
        <v>0</v>
      </c>
      <c r="BM705" s="157">
        <v>0</v>
      </c>
      <c r="BN705" s="157">
        <v>0</v>
      </c>
      <c r="BO705" s="157">
        <v>0</v>
      </c>
      <c r="BP705" s="157">
        <v>0</v>
      </c>
      <c r="BQ705" s="157">
        <v>0</v>
      </c>
      <c r="BR705" s="192">
        <v>1.06E-5</v>
      </c>
      <c r="BS705" s="157">
        <v>0</v>
      </c>
      <c r="BT705" s="157">
        <v>0</v>
      </c>
      <c r="BU705" s="157">
        <v>0</v>
      </c>
      <c r="BV705" s="157">
        <v>0</v>
      </c>
      <c r="BW705" s="157">
        <v>0</v>
      </c>
      <c r="BX705" s="157">
        <v>0</v>
      </c>
      <c r="BY705" s="157">
        <v>0</v>
      </c>
      <c r="BZ705" s="157">
        <v>0</v>
      </c>
      <c r="CA705" s="157">
        <v>0</v>
      </c>
      <c r="CB705" s="157">
        <v>0</v>
      </c>
      <c r="CC705" s="157">
        <v>0</v>
      </c>
      <c r="CD705" s="157">
        <v>0</v>
      </c>
      <c r="CE705" s="157">
        <v>0</v>
      </c>
      <c r="CF705" s="157">
        <v>0</v>
      </c>
      <c r="CG705" s="157">
        <v>0</v>
      </c>
      <c r="CH705" s="157">
        <v>0</v>
      </c>
      <c r="CI705" s="157">
        <v>0</v>
      </c>
      <c r="CJ705" s="157">
        <v>0</v>
      </c>
      <c r="CK705" s="157">
        <v>0</v>
      </c>
      <c r="CL705" s="157">
        <v>0</v>
      </c>
      <c r="CM705" s="157">
        <v>0</v>
      </c>
      <c r="CN705" s="157">
        <v>0</v>
      </c>
      <c r="CO705" s="157">
        <v>0</v>
      </c>
      <c r="CP705" s="157">
        <v>0</v>
      </c>
      <c r="CQ705" s="157">
        <v>0</v>
      </c>
      <c r="CR705" s="157">
        <v>0</v>
      </c>
      <c r="CS705" s="157">
        <v>0</v>
      </c>
      <c r="CT705" s="157">
        <v>0</v>
      </c>
      <c r="CU705" s="157">
        <v>0</v>
      </c>
      <c r="CV705" s="157">
        <v>0</v>
      </c>
      <c r="CW705" s="157">
        <v>0</v>
      </c>
      <c r="CX705" s="157">
        <v>0</v>
      </c>
      <c r="CY705" s="157">
        <v>0</v>
      </c>
      <c r="CZ705" s="157">
        <v>0</v>
      </c>
      <c r="DA705" s="157">
        <v>0</v>
      </c>
      <c r="DB705" s="157">
        <v>0</v>
      </c>
      <c r="DC705" s="157">
        <v>0</v>
      </c>
      <c r="DD705" s="157">
        <v>0</v>
      </c>
      <c r="DE705" s="157">
        <v>0</v>
      </c>
      <c r="DF705" s="157">
        <v>0</v>
      </c>
      <c r="DG705" s="157">
        <v>0</v>
      </c>
      <c r="DH705" s="157">
        <v>0</v>
      </c>
      <c r="DI705" s="157">
        <v>0</v>
      </c>
      <c r="DJ705" s="157">
        <v>0</v>
      </c>
      <c r="DK705" s="157">
        <v>0</v>
      </c>
      <c r="DL705" s="157">
        <v>0</v>
      </c>
      <c r="DM705" s="157">
        <v>0</v>
      </c>
      <c r="DN705" s="157">
        <v>0</v>
      </c>
      <c r="DO705" s="157">
        <v>0</v>
      </c>
      <c r="DP705" s="157">
        <v>0</v>
      </c>
      <c r="DQ705" s="157">
        <v>0</v>
      </c>
      <c r="DR705" s="157">
        <v>0</v>
      </c>
      <c r="DS705" s="157">
        <v>0</v>
      </c>
      <c r="DT705" s="157">
        <v>0</v>
      </c>
      <c r="DU705" s="157">
        <v>0</v>
      </c>
      <c r="DV705" s="157">
        <v>0</v>
      </c>
      <c r="DW705" s="157">
        <v>0</v>
      </c>
      <c r="DX705" s="157">
        <v>0</v>
      </c>
      <c r="DY705" s="157">
        <v>0</v>
      </c>
      <c r="DZ705" s="157">
        <v>6.3259099999999995E-4</v>
      </c>
      <c r="EA705" s="157">
        <v>0</v>
      </c>
      <c r="EB705" s="157">
        <v>0</v>
      </c>
      <c r="EC705" s="157">
        <v>0</v>
      </c>
      <c r="ED705" s="157">
        <v>0</v>
      </c>
      <c r="EE705" s="157">
        <v>0</v>
      </c>
      <c r="EF705" s="157">
        <v>1.96021E-4</v>
      </c>
      <c r="EG705" s="157">
        <v>0</v>
      </c>
      <c r="EH705" s="157">
        <v>0</v>
      </c>
      <c r="EI705" s="157">
        <v>0</v>
      </c>
      <c r="EJ705" s="157">
        <v>0</v>
      </c>
      <c r="EK705" s="157">
        <v>0</v>
      </c>
      <c r="EL705" s="157">
        <v>1.34735E-4</v>
      </c>
      <c r="EM705" s="157">
        <v>0</v>
      </c>
      <c r="EN705" s="157">
        <v>0</v>
      </c>
      <c r="EO705" s="157">
        <v>0</v>
      </c>
      <c r="EP705" s="157">
        <v>0</v>
      </c>
      <c r="EQ705" s="157">
        <v>0</v>
      </c>
      <c r="ER705" s="157">
        <v>0</v>
      </c>
      <c r="ES705" s="157">
        <v>0</v>
      </c>
      <c r="ET705" s="157">
        <v>0</v>
      </c>
      <c r="EU705" s="192">
        <v>3.7200000000000003E-5</v>
      </c>
      <c r="EV705" s="157">
        <v>0</v>
      </c>
      <c r="EW705" s="192">
        <v>1.8199999999999999E-5</v>
      </c>
      <c r="EX705" s="157">
        <v>0</v>
      </c>
      <c r="EY705" s="157">
        <v>0</v>
      </c>
      <c r="EZ705" s="157">
        <v>0</v>
      </c>
      <c r="FA705" s="157">
        <v>0</v>
      </c>
      <c r="FB705" s="157">
        <v>0</v>
      </c>
      <c r="FC705" s="157">
        <v>0</v>
      </c>
      <c r="FD705" s="157">
        <v>0</v>
      </c>
      <c r="FE705" s="157">
        <v>0</v>
      </c>
      <c r="FF705" s="157">
        <v>0</v>
      </c>
      <c r="FG705" s="157">
        <v>6.3704400000000002E-4</v>
      </c>
      <c r="FH705" s="192">
        <v>2.37E-5</v>
      </c>
      <c r="FI705" s="157">
        <v>0</v>
      </c>
      <c r="FJ705" s="157">
        <v>0</v>
      </c>
      <c r="FK705" s="157">
        <v>0</v>
      </c>
      <c r="FL705" s="157">
        <v>0</v>
      </c>
      <c r="FM705" s="157">
        <v>0</v>
      </c>
      <c r="FN705" s="157">
        <v>0</v>
      </c>
      <c r="FO705" s="192">
        <v>2.72E-5</v>
      </c>
      <c r="FP705" s="192">
        <v>4.1199999999999999E-5</v>
      </c>
      <c r="FQ705" s="157">
        <v>0</v>
      </c>
      <c r="FR705" s="157">
        <v>0</v>
      </c>
      <c r="FS705" s="157">
        <v>0</v>
      </c>
      <c r="FT705" s="157">
        <v>0</v>
      </c>
      <c r="FU705" s="192">
        <v>8.6399999999999999E-5</v>
      </c>
      <c r="FV705" s="157">
        <v>0</v>
      </c>
      <c r="FW705" s="157">
        <v>0</v>
      </c>
      <c r="FX705" s="157">
        <v>0</v>
      </c>
      <c r="FY705" s="157">
        <v>0</v>
      </c>
      <c r="FZ705" s="157">
        <v>0</v>
      </c>
      <c r="GA705" s="192">
        <v>7.7799999999999994E-5</v>
      </c>
      <c r="GB705" s="157">
        <v>0</v>
      </c>
      <c r="GC705" s="157">
        <v>0</v>
      </c>
      <c r="GD705" s="157">
        <v>0</v>
      </c>
      <c r="GE705" s="157">
        <v>0</v>
      </c>
      <c r="GF705" s="157">
        <v>0</v>
      </c>
      <c r="GG705" s="157">
        <v>0</v>
      </c>
      <c r="GH705" s="157">
        <v>0</v>
      </c>
      <c r="GI705" s="157">
        <v>0</v>
      </c>
      <c r="GJ705" s="157">
        <v>0</v>
      </c>
      <c r="GK705" s="157">
        <v>0</v>
      </c>
      <c r="GL705" s="157">
        <v>0</v>
      </c>
      <c r="GM705" s="157">
        <v>0</v>
      </c>
      <c r="GN705" s="157">
        <v>0</v>
      </c>
      <c r="GO705" s="157">
        <v>0</v>
      </c>
      <c r="GP705" s="157">
        <v>0</v>
      </c>
      <c r="GQ705" s="157">
        <v>0</v>
      </c>
      <c r="GR705" s="157">
        <v>0</v>
      </c>
      <c r="GS705" s="157">
        <v>3.6542999999999998E-4</v>
      </c>
      <c r="GT705" s="157">
        <v>0</v>
      </c>
      <c r="GU705" s="157">
        <v>0</v>
      </c>
      <c r="GV705" s="157">
        <v>0</v>
      </c>
      <c r="GW705" s="157">
        <v>0</v>
      </c>
      <c r="GX705" s="157">
        <v>0</v>
      </c>
      <c r="GY705" s="157">
        <v>0</v>
      </c>
      <c r="GZ705" s="157">
        <v>0</v>
      </c>
      <c r="HA705" s="157">
        <v>0</v>
      </c>
    </row>
    <row r="706" spans="1:209" x14ac:dyDescent="0.2">
      <c r="A706" s="157" t="s">
        <v>4515</v>
      </c>
      <c r="B706" s="157">
        <v>0</v>
      </c>
      <c r="C706" s="157">
        <v>0</v>
      </c>
      <c r="D706" s="157">
        <v>0</v>
      </c>
      <c r="E706" s="157">
        <v>0</v>
      </c>
      <c r="F706" s="157">
        <v>0</v>
      </c>
      <c r="G706" s="157">
        <v>0</v>
      </c>
      <c r="H706" s="157">
        <v>0</v>
      </c>
      <c r="I706" s="157">
        <v>0</v>
      </c>
      <c r="J706" s="157">
        <v>0</v>
      </c>
      <c r="K706" s="157">
        <v>2.277355E-3</v>
      </c>
      <c r="L706" s="157">
        <v>0</v>
      </c>
      <c r="M706" s="157">
        <v>0</v>
      </c>
      <c r="N706" s="157">
        <v>3.786022E-3</v>
      </c>
      <c r="O706" s="157">
        <v>0</v>
      </c>
      <c r="P706" s="157">
        <v>0</v>
      </c>
      <c r="Q706" s="157">
        <v>0</v>
      </c>
      <c r="R706" s="157">
        <v>0</v>
      </c>
      <c r="S706" s="157">
        <v>0</v>
      </c>
      <c r="T706" s="157">
        <v>0</v>
      </c>
      <c r="U706" s="157">
        <v>0</v>
      </c>
      <c r="V706" s="157">
        <v>2.862131E-3</v>
      </c>
      <c r="W706" s="157">
        <v>0</v>
      </c>
      <c r="X706" s="157">
        <v>0</v>
      </c>
      <c r="Y706" s="157">
        <v>0</v>
      </c>
      <c r="Z706" s="157">
        <v>0</v>
      </c>
      <c r="AA706" s="157">
        <v>0</v>
      </c>
      <c r="AB706" s="192">
        <v>9.9799999999999993E-6</v>
      </c>
      <c r="AC706" s="157">
        <v>0</v>
      </c>
      <c r="AD706" s="157">
        <v>0</v>
      </c>
      <c r="AE706" s="157">
        <v>0</v>
      </c>
      <c r="AF706" s="157">
        <v>0</v>
      </c>
      <c r="AG706" s="157">
        <v>0</v>
      </c>
      <c r="AH706" s="157">
        <v>0</v>
      </c>
      <c r="AI706" s="157">
        <v>0</v>
      </c>
      <c r="AJ706" s="157">
        <v>0</v>
      </c>
      <c r="AK706" s="157">
        <v>0</v>
      </c>
      <c r="AL706" s="192">
        <v>2.0800000000000001E-5</v>
      </c>
      <c r="AM706" s="157">
        <v>0</v>
      </c>
      <c r="AN706" s="157">
        <v>0</v>
      </c>
      <c r="AO706" s="157">
        <v>0</v>
      </c>
      <c r="AP706" s="157">
        <v>0</v>
      </c>
      <c r="AQ706" s="192">
        <v>2.09E-5</v>
      </c>
      <c r="AR706" s="157">
        <v>0</v>
      </c>
      <c r="AS706" s="157">
        <v>0</v>
      </c>
      <c r="AT706" s="157">
        <v>0</v>
      </c>
      <c r="AU706" s="192">
        <v>5.1499999999999998E-5</v>
      </c>
      <c r="AV706" s="157">
        <v>0</v>
      </c>
      <c r="AW706" s="157">
        <v>0</v>
      </c>
      <c r="AX706" s="157">
        <v>3.8709679999999998E-3</v>
      </c>
      <c r="AY706" s="157">
        <v>1.6483369999999999E-3</v>
      </c>
      <c r="AZ706" s="157">
        <v>0</v>
      </c>
      <c r="BA706" s="157">
        <v>0</v>
      </c>
      <c r="BB706" s="157">
        <v>0</v>
      </c>
      <c r="BC706" s="157">
        <v>0</v>
      </c>
      <c r="BD706" s="157">
        <v>0</v>
      </c>
      <c r="BE706" s="157">
        <v>0</v>
      </c>
      <c r="BF706" s="157">
        <v>0</v>
      </c>
      <c r="BG706" s="192">
        <v>2.69E-5</v>
      </c>
      <c r="BH706" s="157">
        <v>0</v>
      </c>
      <c r="BI706" s="192">
        <v>3.6100000000000003E-5</v>
      </c>
      <c r="BJ706" s="157">
        <v>3.1164930000000001E-3</v>
      </c>
      <c r="BK706" s="157">
        <v>0</v>
      </c>
      <c r="BL706" s="157">
        <v>0</v>
      </c>
      <c r="BM706" s="157">
        <v>0</v>
      </c>
      <c r="BN706" s="157">
        <v>0</v>
      </c>
      <c r="BO706" s="157">
        <v>0</v>
      </c>
      <c r="BP706" s="157">
        <v>0</v>
      </c>
      <c r="BQ706" s="157">
        <v>0</v>
      </c>
      <c r="BR706" s="157">
        <v>0</v>
      </c>
      <c r="BS706" s="192">
        <v>5.66E-5</v>
      </c>
      <c r="BT706" s="157">
        <v>0</v>
      </c>
      <c r="BU706" s="192">
        <v>4.5099999999999998E-5</v>
      </c>
      <c r="BV706" s="157">
        <v>2.3763130000000001E-3</v>
      </c>
      <c r="BW706" s="157">
        <v>0</v>
      </c>
      <c r="BX706" s="157">
        <v>0</v>
      </c>
      <c r="BY706" s="157">
        <v>0</v>
      </c>
      <c r="BZ706" s="157">
        <v>0</v>
      </c>
      <c r="CA706" s="157">
        <v>0</v>
      </c>
      <c r="CB706" s="192">
        <v>2.4199999999999999E-5</v>
      </c>
      <c r="CC706" s="157">
        <v>0</v>
      </c>
      <c r="CD706" s="157">
        <v>0</v>
      </c>
      <c r="CE706" s="157">
        <v>0</v>
      </c>
      <c r="CF706" s="157">
        <v>0</v>
      </c>
      <c r="CG706" s="157">
        <v>2.0818880000000001E-3</v>
      </c>
      <c r="CH706" s="157">
        <v>0</v>
      </c>
      <c r="CI706" s="157">
        <v>0</v>
      </c>
      <c r="CJ706" s="157">
        <v>0</v>
      </c>
      <c r="CK706" s="157">
        <v>0</v>
      </c>
      <c r="CL706" s="157">
        <v>0</v>
      </c>
      <c r="CM706" s="157">
        <v>0</v>
      </c>
      <c r="CN706" s="192">
        <v>1.3200000000000001E-5</v>
      </c>
      <c r="CO706" s="157">
        <v>0</v>
      </c>
      <c r="CP706" s="157">
        <v>0</v>
      </c>
      <c r="CQ706" s="157">
        <v>0</v>
      </c>
      <c r="CR706" s="157">
        <v>0</v>
      </c>
      <c r="CS706" s="157">
        <v>0</v>
      </c>
      <c r="CT706" s="157">
        <v>0</v>
      </c>
      <c r="CU706" s="157">
        <v>0</v>
      </c>
      <c r="CV706" s="157">
        <v>0</v>
      </c>
      <c r="CW706" s="157">
        <v>0</v>
      </c>
      <c r="CX706" s="157">
        <v>0</v>
      </c>
      <c r="CY706" s="157">
        <v>0</v>
      </c>
      <c r="CZ706" s="157">
        <v>0</v>
      </c>
      <c r="DA706" s="157">
        <v>0</v>
      </c>
      <c r="DB706" s="157">
        <v>0</v>
      </c>
      <c r="DC706" s="157">
        <v>0</v>
      </c>
      <c r="DD706" s="157">
        <v>0</v>
      </c>
      <c r="DE706" s="157">
        <v>0</v>
      </c>
      <c r="DF706" s="157">
        <v>0</v>
      </c>
      <c r="DG706" s="157">
        <v>0</v>
      </c>
      <c r="DH706" s="157">
        <v>0</v>
      </c>
      <c r="DI706" s="157">
        <v>0</v>
      </c>
      <c r="DJ706" s="157">
        <v>0</v>
      </c>
      <c r="DK706" s="157">
        <v>0</v>
      </c>
      <c r="DL706" s="157">
        <v>0</v>
      </c>
      <c r="DM706" s="157">
        <v>0</v>
      </c>
      <c r="DN706" s="157">
        <v>0</v>
      </c>
      <c r="DO706" s="157">
        <v>0</v>
      </c>
      <c r="DP706" s="157">
        <v>0</v>
      </c>
      <c r="DQ706" s="157">
        <v>0</v>
      </c>
      <c r="DR706" s="157">
        <v>0</v>
      </c>
      <c r="DS706" s="157">
        <v>0</v>
      </c>
      <c r="DT706" s="157">
        <v>0</v>
      </c>
      <c r="DU706" s="157">
        <v>0</v>
      </c>
      <c r="DV706" s="157">
        <v>0</v>
      </c>
      <c r="DW706" s="157">
        <v>0</v>
      </c>
      <c r="DX706" s="157">
        <v>0</v>
      </c>
      <c r="DY706" s="157">
        <v>0</v>
      </c>
      <c r="DZ706" s="157">
        <v>0</v>
      </c>
      <c r="EA706" s="157">
        <v>0</v>
      </c>
      <c r="EB706" s="157">
        <v>0</v>
      </c>
      <c r="EC706" s="157">
        <v>0</v>
      </c>
      <c r="ED706" s="157">
        <v>0</v>
      </c>
      <c r="EE706" s="157">
        <v>0</v>
      </c>
      <c r="EF706" s="157">
        <v>0</v>
      </c>
      <c r="EG706" s="157">
        <v>0</v>
      </c>
      <c r="EH706" s="157">
        <v>0</v>
      </c>
      <c r="EI706" s="157">
        <v>0</v>
      </c>
      <c r="EJ706" s="157">
        <v>0</v>
      </c>
      <c r="EK706" s="157">
        <v>0</v>
      </c>
      <c r="EL706" s="157">
        <v>0</v>
      </c>
      <c r="EM706" s="157">
        <v>0</v>
      </c>
      <c r="EN706" s="157">
        <v>0</v>
      </c>
      <c r="EO706" s="157">
        <v>0</v>
      </c>
      <c r="EP706" s="157">
        <v>0</v>
      </c>
      <c r="EQ706" s="157">
        <v>0</v>
      </c>
      <c r="ER706" s="157">
        <v>0</v>
      </c>
      <c r="ES706" s="157">
        <v>0</v>
      </c>
      <c r="ET706" s="157">
        <v>0</v>
      </c>
      <c r="EU706" s="157">
        <v>0</v>
      </c>
      <c r="EV706" s="157">
        <v>0</v>
      </c>
      <c r="EW706" s="157">
        <v>0</v>
      </c>
      <c r="EX706" s="157">
        <v>0</v>
      </c>
      <c r="EY706" s="157">
        <v>0</v>
      </c>
      <c r="EZ706" s="157">
        <v>0</v>
      </c>
      <c r="FA706" s="157">
        <v>0</v>
      </c>
      <c r="FB706" s="157">
        <v>0</v>
      </c>
      <c r="FC706" s="157">
        <v>0</v>
      </c>
      <c r="FD706" s="157">
        <v>0</v>
      </c>
      <c r="FE706" s="157">
        <v>0</v>
      </c>
      <c r="FF706" s="192">
        <v>3.3899999999999997E-5</v>
      </c>
      <c r="FG706" s="157">
        <v>0</v>
      </c>
      <c r="FH706" s="157">
        <v>0</v>
      </c>
      <c r="FI706" s="157">
        <v>0</v>
      </c>
      <c r="FJ706" s="157">
        <v>0</v>
      </c>
      <c r="FK706" s="157">
        <v>0</v>
      </c>
      <c r="FL706" s="157">
        <v>0</v>
      </c>
      <c r="FM706" s="157">
        <v>0</v>
      </c>
      <c r="FN706" s="157">
        <v>0</v>
      </c>
      <c r="FO706" s="157">
        <v>0</v>
      </c>
      <c r="FP706" s="157">
        <v>0</v>
      </c>
      <c r="FQ706" s="157">
        <v>0</v>
      </c>
      <c r="FR706" s="157">
        <v>0</v>
      </c>
      <c r="FS706" s="157">
        <v>0</v>
      </c>
      <c r="FT706" s="157">
        <v>0</v>
      </c>
      <c r="FU706" s="157">
        <v>0</v>
      </c>
      <c r="FV706" s="157">
        <v>0</v>
      </c>
      <c r="FW706" s="157">
        <v>0</v>
      </c>
      <c r="FX706" s="192">
        <v>2.5599999999999999E-5</v>
      </c>
      <c r="FY706" s="157">
        <v>0</v>
      </c>
      <c r="FZ706" s="157">
        <v>0</v>
      </c>
      <c r="GA706" s="157">
        <v>0</v>
      </c>
      <c r="GB706" s="157">
        <v>0</v>
      </c>
      <c r="GC706" s="157">
        <v>0</v>
      </c>
      <c r="GD706" s="157">
        <v>0</v>
      </c>
      <c r="GE706" s="157">
        <v>0</v>
      </c>
      <c r="GF706" s="157">
        <v>0</v>
      </c>
      <c r="GG706" s="157">
        <v>0</v>
      </c>
      <c r="GH706" s="157">
        <v>0</v>
      </c>
      <c r="GI706" s="157">
        <v>0</v>
      </c>
      <c r="GJ706" s="157">
        <v>0</v>
      </c>
      <c r="GK706" s="157">
        <v>0</v>
      </c>
      <c r="GL706" s="157">
        <v>0</v>
      </c>
      <c r="GM706" s="157">
        <v>0</v>
      </c>
      <c r="GN706" s="157">
        <v>0</v>
      </c>
      <c r="GO706" s="157">
        <v>0</v>
      </c>
      <c r="GP706" s="157">
        <v>0</v>
      </c>
      <c r="GQ706" s="157">
        <v>0</v>
      </c>
      <c r="GR706" s="157">
        <v>0</v>
      </c>
      <c r="GS706" s="157">
        <v>0</v>
      </c>
      <c r="GT706" s="157">
        <v>0</v>
      </c>
      <c r="GU706" s="157">
        <v>0</v>
      </c>
      <c r="GV706" s="157">
        <v>0</v>
      </c>
      <c r="GW706" s="157">
        <v>0</v>
      </c>
      <c r="GX706" s="157">
        <v>0</v>
      </c>
      <c r="GY706" s="157">
        <v>0</v>
      </c>
      <c r="GZ706" s="157">
        <v>0</v>
      </c>
      <c r="HA706" s="157">
        <v>0</v>
      </c>
    </row>
    <row r="707" spans="1:209" x14ac:dyDescent="0.2">
      <c r="A707" s="157" t="s">
        <v>4516</v>
      </c>
      <c r="B707" s="157">
        <v>0</v>
      </c>
      <c r="C707" s="157">
        <v>0</v>
      </c>
      <c r="D707" s="192">
        <v>1.5299999999999999E-5</v>
      </c>
      <c r="E707" s="157">
        <v>0</v>
      </c>
      <c r="F707" s="157">
        <v>0</v>
      </c>
      <c r="G707" s="157">
        <v>0</v>
      </c>
      <c r="H707" s="157">
        <v>0</v>
      </c>
      <c r="I707" s="157">
        <v>0</v>
      </c>
      <c r="J707" s="157">
        <v>0</v>
      </c>
      <c r="K707" s="157">
        <v>0</v>
      </c>
      <c r="L707" s="157">
        <v>0</v>
      </c>
      <c r="M707" s="192">
        <v>1.7600000000000001E-5</v>
      </c>
      <c r="N707" s="157">
        <v>0</v>
      </c>
      <c r="O707" s="157">
        <v>0</v>
      </c>
      <c r="P707" s="157">
        <v>0</v>
      </c>
      <c r="Q707" s="157">
        <v>0</v>
      </c>
      <c r="R707" s="157">
        <v>0</v>
      </c>
      <c r="S707" s="157">
        <v>0</v>
      </c>
      <c r="T707" s="157">
        <v>0</v>
      </c>
      <c r="U707" s="157">
        <v>0</v>
      </c>
      <c r="V707" s="157">
        <v>0</v>
      </c>
      <c r="W707" s="157">
        <v>0</v>
      </c>
      <c r="X707" s="157">
        <v>0</v>
      </c>
      <c r="Y707" s="157">
        <v>0</v>
      </c>
      <c r="Z707" s="157">
        <v>0</v>
      </c>
      <c r="AA707" s="157">
        <v>0</v>
      </c>
      <c r="AB707" s="157">
        <v>0</v>
      </c>
      <c r="AC707" s="157">
        <v>0</v>
      </c>
      <c r="AD707" s="157">
        <v>0</v>
      </c>
      <c r="AE707" s="157">
        <v>0</v>
      </c>
      <c r="AF707" s="157">
        <v>0</v>
      </c>
      <c r="AG707" s="157">
        <v>0</v>
      </c>
      <c r="AH707" s="192">
        <v>1.2300000000000001E-5</v>
      </c>
      <c r="AI707" s="157">
        <v>0</v>
      </c>
      <c r="AJ707" s="157">
        <v>0</v>
      </c>
      <c r="AK707" s="157">
        <v>0</v>
      </c>
      <c r="AL707" s="157">
        <v>0</v>
      </c>
      <c r="AM707" s="192">
        <v>4.1399999999999997E-5</v>
      </c>
      <c r="AN707" s="157">
        <v>0</v>
      </c>
      <c r="AO707" s="192">
        <v>5.0599999999999997E-5</v>
      </c>
      <c r="AP707" s="157">
        <v>0</v>
      </c>
      <c r="AQ707" s="192">
        <v>2.09E-5</v>
      </c>
      <c r="AR707" s="192">
        <v>2.55E-5</v>
      </c>
      <c r="AS707" s="157">
        <v>0</v>
      </c>
      <c r="AT707" s="157">
        <v>0</v>
      </c>
      <c r="AU707" s="157">
        <v>0</v>
      </c>
      <c r="AV707" s="157">
        <v>0</v>
      </c>
      <c r="AW707" s="157">
        <v>0</v>
      </c>
      <c r="AX707" s="157">
        <v>0</v>
      </c>
      <c r="AY707" s="157">
        <v>0</v>
      </c>
      <c r="AZ707" s="157">
        <v>0</v>
      </c>
      <c r="BA707" s="157">
        <v>0</v>
      </c>
      <c r="BB707" s="157">
        <v>0</v>
      </c>
      <c r="BC707" s="157">
        <v>0</v>
      </c>
      <c r="BD707" s="157">
        <v>0</v>
      </c>
      <c r="BE707" s="157">
        <v>0</v>
      </c>
      <c r="BF707" s="157">
        <v>0</v>
      </c>
      <c r="BG707" s="192">
        <v>4.0299999999999997E-5</v>
      </c>
      <c r="BH707" s="157">
        <v>0</v>
      </c>
      <c r="BI707" s="157">
        <v>0</v>
      </c>
      <c r="BJ707" s="157">
        <v>0</v>
      </c>
      <c r="BK707" s="157">
        <v>0</v>
      </c>
      <c r="BL707" s="157">
        <v>0</v>
      </c>
      <c r="BM707" s="157">
        <v>4.2087500000000003E-4</v>
      </c>
      <c r="BN707" s="157">
        <v>0</v>
      </c>
      <c r="BO707" s="157">
        <v>0</v>
      </c>
      <c r="BP707" s="157">
        <v>0</v>
      </c>
      <c r="BQ707" s="157">
        <v>0</v>
      </c>
      <c r="BR707" s="192">
        <v>1.06E-5</v>
      </c>
      <c r="BS707" s="157">
        <v>0</v>
      </c>
      <c r="BT707" s="157">
        <v>0</v>
      </c>
      <c r="BU707" s="157">
        <v>0</v>
      </c>
      <c r="BV707" s="157">
        <v>0</v>
      </c>
      <c r="BW707" s="157">
        <v>0</v>
      </c>
      <c r="BX707" s="192">
        <v>7.1899999999999999E-5</v>
      </c>
      <c r="BY707" s="157">
        <v>0</v>
      </c>
      <c r="BZ707" s="157">
        <v>0</v>
      </c>
      <c r="CA707" s="192">
        <v>8.5499999999999995E-6</v>
      </c>
      <c r="CB707" s="157">
        <v>0</v>
      </c>
      <c r="CC707" s="192">
        <v>1.8099999999999999E-5</v>
      </c>
      <c r="CD707" s="192">
        <v>4.0000000000000003E-5</v>
      </c>
      <c r="CE707" s="192">
        <v>3.1099999999999997E-5</v>
      </c>
      <c r="CF707" s="157">
        <v>0</v>
      </c>
      <c r="CG707" s="157">
        <v>0</v>
      </c>
      <c r="CH707" s="157">
        <v>0</v>
      </c>
      <c r="CI707" s="157">
        <v>0</v>
      </c>
      <c r="CJ707" s="157">
        <v>0</v>
      </c>
      <c r="CK707" s="157">
        <v>0</v>
      </c>
      <c r="CL707" s="192">
        <v>1.11E-5</v>
      </c>
      <c r="CM707" s="157">
        <v>0</v>
      </c>
      <c r="CN707" s="157">
        <v>0</v>
      </c>
      <c r="CO707" s="157">
        <v>0</v>
      </c>
      <c r="CP707" s="157">
        <v>0</v>
      </c>
      <c r="CQ707" s="157">
        <v>0</v>
      </c>
      <c r="CR707" s="157">
        <v>0</v>
      </c>
      <c r="CS707" s="192">
        <v>1.04E-5</v>
      </c>
      <c r="CT707" s="157">
        <v>0</v>
      </c>
      <c r="CU707" s="157">
        <v>0</v>
      </c>
      <c r="CV707" s="157">
        <v>0</v>
      </c>
      <c r="CW707" s="192">
        <v>1.19E-5</v>
      </c>
      <c r="CX707" s="157">
        <v>0</v>
      </c>
      <c r="CY707" s="157">
        <v>0</v>
      </c>
      <c r="CZ707" s="157">
        <v>0</v>
      </c>
      <c r="DA707" s="157">
        <v>0</v>
      </c>
      <c r="DB707" s="157">
        <v>0</v>
      </c>
      <c r="DC707" s="157">
        <v>0</v>
      </c>
      <c r="DD707" s="157">
        <v>0</v>
      </c>
      <c r="DE707" s="157">
        <v>0</v>
      </c>
      <c r="DF707" s="157">
        <v>0</v>
      </c>
      <c r="DG707" s="157">
        <v>0</v>
      </c>
      <c r="DH707" s="157">
        <v>0</v>
      </c>
      <c r="DI707" s="157">
        <v>0</v>
      </c>
      <c r="DJ707" s="157">
        <v>0</v>
      </c>
      <c r="DK707" s="157">
        <v>0</v>
      </c>
      <c r="DL707" s="157">
        <v>0</v>
      </c>
      <c r="DM707" s="157">
        <v>0</v>
      </c>
      <c r="DN707" s="157">
        <v>0</v>
      </c>
      <c r="DO707" s="157">
        <v>0</v>
      </c>
      <c r="DP707" s="157">
        <v>0</v>
      </c>
      <c r="DQ707" s="157">
        <v>0</v>
      </c>
      <c r="DR707" s="157">
        <v>0</v>
      </c>
      <c r="DS707" s="157">
        <v>0</v>
      </c>
      <c r="DT707" s="157">
        <v>0</v>
      </c>
      <c r="DU707" s="157">
        <v>0</v>
      </c>
      <c r="DV707" s="157">
        <v>0</v>
      </c>
      <c r="DW707" s="157">
        <v>0</v>
      </c>
      <c r="DX707" s="157">
        <v>0</v>
      </c>
      <c r="DY707" s="157">
        <v>0</v>
      </c>
      <c r="DZ707" s="157">
        <v>0</v>
      </c>
      <c r="EA707" s="157">
        <v>0</v>
      </c>
      <c r="EB707" s="157">
        <v>0</v>
      </c>
      <c r="EC707" s="157">
        <v>0</v>
      </c>
      <c r="ED707" s="157">
        <v>0</v>
      </c>
      <c r="EE707" s="157">
        <v>0</v>
      </c>
      <c r="EF707" s="157">
        <v>0</v>
      </c>
      <c r="EG707" s="157">
        <v>0</v>
      </c>
      <c r="EH707" s="157">
        <v>0</v>
      </c>
      <c r="EI707" s="157">
        <v>0</v>
      </c>
      <c r="EJ707" s="157">
        <v>0</v>
      </c>
      <c r="EK707" s="157">
        <v>0</v>
      </c>
      <c r="EL707" s="157">
        <v>0</v>
      </c>
      <c r="EM707" s="157">
        <v>0</v>
      </c>
      <c r="EN707" s="192">
        <v>2.6599999999999999E-5</v>
      </c>
      <c r="EO707" s="157">
        <v>0</v>
      </c>
      <c r="EP707" s="157">
        <v>0</v>
      </c>
      <c r="EQ707" s="157">
        <v>0</v>
      </c>
      <c r="ER707" s="192">
        <v>2.0699999999999998E-5</v>
      </c>
      <c r="ES707" s="157">
        <v>0</v>
      </c>
      <c r="ET707" s="157">
        <v>0</v>
      </c>
      <c r="EU707" s="157">
        <v>0</v>
      </c>
      <c r="EV707" s="157">
        <v>0</v>
      </c>
      <c r="EW707" s="157">
        <v>0</v>
      </c>
      <c r="EX707" s="157">
        <v>0</v>
      </c>
      <c r="EY707" s="157">
        <v>0</v>
      </c>
      <c r="EZ707" s="157">
        <v>0</v>
      </c>
      <c r="FA707" s="157">
        <v>0</v>
      </c>
      <c r="FB707" s="157">
        <v>0</v>
      </c>
      <c r="FC707" s="157">
        <v>0</v>
      </c>
      <c r="FD707" s="157">
        <v>0</v>
      </c>
      <c r="FE707" s="157">
        <v>0</v>
      </c>
      <c r="FF707" s="192">
        <v>6.7799999999999995E-5</v>
      </c>
      <c r="FG707" s="157">
        <v>0</v>
      </c>
      <c r="FH707" s="157">
        <v>0</v>
      </c>
      <c r="FI707" s="157">
        <v>0</v>
      </c>
      <c r="FJ707" s="157">
        <v>0</v>
      </c>
      <c r="FK707" s="192">
        <v>4.6199999999999998E-5</v>
      </c>
      <c r="FL707" s="157">
        <v>0</v>
      </c>
      <c r="FM707" s="157">
        <v>0</v>
      </c>
      <c r="FN707" s="157">
        <v>0</v>
      </c>
      <c r="FO707" s="157">
        <v>0</v>
      </c>
      <c r="FP707" s="157">
        <v>0</v>
      </c>
      <c r="FQ707" s="192">
        <v>1.5699999999999999E-5</v>
      </c>
      <c r="FR707" s="157">
        <v>0</v>
      </c>
      <c r="FS707" s="157">
        <v>0</v>
      </c>
      <c r="FT707" s="157">
        <v>0</v>
      </c>
      <c r="FU707" s="157">
        <v>0</v>
      </c>
      <c r="FV707" s="157">
        <v>0</v>
      </c>
      <c r="FW707" s="157">
        <v>0</v>
      </c>
      <c r="FX707" s="157">
        <v>0</v>
      </c>
      <c r="FY707" s="157">
        <v>0</v>
      </c>
      <c r="FZ707" s="157">
        <v>0</v>
      </c>
      <c r="GA707" s="157">
        <v>0</v>
      </c>
      <c r="GB707" s="157">
        <v>0</v>
      </c>
      <c r="GC707" s="157">
        <v>0</v>
      </c>
      <c r="GD707" s="192">
        <v>3.68E-5</v>
      </c>
      <c r="GE707" s="192">
        <v>2.26E-5</v>
      </c>
      <c r="GF707" s="157">
        <v>0</v>
      </c>
      <c r="GG707" s="157">
        <v>0</v>
      </c>
      <c r="GH707" s="157">
        <v>0</v>
      </c>
      <c r="GI707" s="157">
        <v>0</v>
      </c>
      <c r="GJ707" s="157">
        <v>0</v>
      </c>
      <c r="GK707" s="157">
        <v>0</v>
      </c>
      <c r="GL707" s="157">
        <v>0</v>
      </c>
      <c r="GM707" s="157">
        <v>0</v>
      </c>
      <c r="GN707" s="157">
        <v>0</v>
      </c>
      <c r="GO707" s="157">
        <v>0</v>
      </c>
      <c r="GP707" s="157">
        <v>0</v>
      </c>
      <c r="GQ707" s="157">
        <v>0</v>
      </c>
      <c r="GR707" s="157">
        <v>0</v>
      </c>
      <c r="GS707" s="157">
        <v>0</v>
      </c>
      <c r="GT707" s="157">
        <v>0</v>
      </c>
      <c r="GU707" s="157">
        <v>0</v>
      </c>
      <c r="GV707" s="157">
        <v>0</v>
      </c>
      <c r="GW707" s="157">
        <v>0</v>
      </c>
      <c r="GX707" s="157">
        <v>0</v>
      </c>
      <c r="GY707" s="157">
        <v>0</v>
      </c>
      <c r="GZ707" s="157">
        <v>0</v>
      </c>
      <c r="HA707" s="157">
        <v>0</v>
      </c>
    </row>
    <row r="708" spans="1:209" x14ac:dyDescent="0.2">
      <c r="A708" s="157" t="s">
        <v>4517</v>
      </c>
      <c r="B708" s="157">
        <v>0</v>
      </c>
      <c r="C708" s="157">
        <v>0</v>
      </c>
      <c r="D708" s="157">
        <v>0</v>
      </c>
      <c r="E708" s="157">
        <v>0</v>
      </c>
      <c r="F708" s="157">
        <v>0</v>
      </c>
      <c r="G708" s="157">
        <v>0</v>
      </c>
      <c r="H708" s="157">
        <v>0</v>
      </c>
      <c r="I708" s="157">
        <v>0</v>
      </c>
      <c r="J708" s="157">
        <v>0</v>
      </c>
      <c r="K708" s="157">
        <v>0</v>
      </c>
      <c r="L708" s="157">
        <v>0</v>
      </c>
      <c r="M708" s="157">
        <v>0</v>
      </c>
      <c r="N708" s="157">
        <v>0</v>
      </c>
      <c r="O708" s="157">
        <v>0</v>
      </c>
      <c r="P708" s="157">
        <v>0</v>
      </c>
      <c r="Q708" s="157">
        <v>0</v>
      </c>
      <c r="R708" s="157">
        <v>0</v>
      </c>
      <c r="S708" s="157">
        <v>0</v>
      </c>
      <c r="T708" s="157">
        <v>0</v>
      </c>
      <c r="U708" s="157">
        <v>0</v>
      </c>
      <c r="V708" s="157">
        <v>0</v>
      </c>
      <c r="W708" s="157">
        <v>0</v>
      </c>
      <c r="X708" s="157">
        <v>0</v>
      </c>
      <c r="Y708" s="157">
        <v>0</v>
      </c>
      <c r="Z708" s="157">
        <v>0</v>
      </c>
      <c r="AA708" s="157">
        <v>0</v>
      </c>
      <c r="AB708" s="157">
        <v>0</v>
      </c>
      <c r="AC708" s="157">
        <v>0</v>
      </c>
      <c r="AD708" s="157">
        <v>0</v>
      </c>
      <c r="AE708" s="157">
        <v>0</v>
      </c>
      <c r="AF708" s="157">
        <v>0</v>
      </c>
      <c r="AG708" s="157">
        <v>0</v>
      </c>
      <c r="AH708" s="157">
        <v>0</v>
      </c>
      <c r="AI708" s="157">
        <v>0</v>
      </c>
      <c r="AJ708" s="157">
        <v>0</v>
      </c>
      <c r="AK708" s="157">
        <v>0</v>
      </c>
      <c r="AL708" s="157">
        <v>0</v>
      </c>
      <c r="AM708" s="157">
        <v>0</v>
      </c>
      <c r="AN708" s="157">
        <v>0</v>
      </c>
      <c r="AO708" s="157">
        <v>0</v>
      </c>
      <c r="AP708" s="157">
        <v>0</v>
      </c>
      <c r="AQ708" s="157">
        <v>0</v>
      </c>
      <c r="AR708" s="157">
        <v>0</v>
      </c>
      <c r="AS708" s="157">
        <v>0</v>
      </c>
      <c r="AT708" s="157">
        <v>0</v>
      </c>
      <c r="AU708" s="157">
        <v>0</v>
      </c>
      <c r="AV708" s="157">
        <v>0</v>
      </c>
      <c r="AW708" s="157">
        <v>0</v>
      </c>
      <c r="AX708" s="157">
        <v>0</v>
      </c>
      <c r="AY708" s="157">
        <v>0</v>
      </c>
      <c r="AZ708" s="157">
        <v>0</v>
      </c>
      <c r="BA708" s="157">
        <v>0</v>
      </c>
      <c r="BB708" s="157">
        <v>0</v>
      </c>
      <c r="BC708" s="157">
        <v>0</v>
      </c>
      <c r="BD708" s="157">
        <v>0</v>
      </c>
      <c r="BE708" s="157">
        <v>0</v>
      </c>
      <c r="BF708" s="157">
        <v>0</v>
      </c>
      <c r="BG708" s="157">
        <v>0</v>
      </c>
      <c r="BH708" s="157">
        <v>0</v>
      </c>
      <c r="BI708" s="157">
        <v>0</v>
      </c>
      <c r="BJ708" s="157">
        <v>0</v>
      </c>
      <c r="BK708" s="157">
        <v>0</v>
      </c>
      <c r="BL708" s="157">
        <v>0</v>
      </c>
      <c r="BM708" s="157">
        <v>0</v>
      </c>
      <c r="BN708" s="157">
        <v>0</v>
      </c>
      <c r="BO708" s="157">
        <v>0</v>
      </c>
      <c r="BP708" s="157">
        <v>0</v>
      </c>
      <c r="BQ708" s="157">
        <v>1.19567E-4</v>
      </c>
      <c r="BR708" s="157">
        <v>0</v>
      </c>
      <c r="BS708" s="157">
        <v>0</v>
      </c>
      <c r="BT708" s="157">
        <v>0</v>
      </c>
      <c r="BU708" s="157">
        <v>0</v>
      </c>
      <c r="BV708" s="157">
        <v>0</v>
      </c>
      <c r="BW708" s="157">
        <v>0</v>
      </c>
      <c r="BX708" s="157">
        <v>0</v>
      </c>
      <c r="BY708" s="157">
        <v>0</v>
      </c>
      <c r="BZ708" s="157">
        <v>0</v>
      </c>
      <c r="CA708" s="157">
        <v>0</v>
      </c>
      <c r="CB708" s="157">
        <v>0</v>
      </c>
      <c r="CC708" s="157">
        <v>0</v>
      </c>
      <c r="CD708" s="157">
        <v>0</v>
      </c>
      <c r="CE708" s="157">
        <v>0</v>
      </c>
      <c r="CF708" s="157">
        <v>0</v>
      </c>
      <c r="CG708" s="157">
        <v>0</v>
      </c>
      <c r="CH708" s="157">
        <v>0</v>
      </c>
      <c r="CI708" s="157">
        <v>0</v>
      </c>
      <c r="CJ708" s="157">
        <v>0</v>
      </c>
      <c r="CK708" s="157">
        <v>0</v>
      </c>
      <c r="CL708" s="157">
        <v>0</v>
      </c>
      <c r="CM708" s="157">
        <v>0</v>
      </c>
      <c r="CN708" s="157">
        <v>0</v>
      </c>
      <c r="CO708" s="157">
        <v>0</v>
      </c>
      <c r="CP708" s="157">
        <v>0</v>
      </c>
      <c r="CQ708" s="157">
        <v>0</v>
      </c>
      <c r="CR708" s="157">
        <v>0</v>
      </c>
      <c r="CS708" s="157">
        <v>0</v>
      </c>
      <c r="CT708" s="157">
        <v>0</v>
      </c>
      <c r="CU708" s="157">
        <v>0</v>
      </c>
      <c r="CV708" s="157">
        <v>0</v>
      </c>
      <c r="CW708" s="157">
        <v>0</v>
      </c>
      <c r="CX708" s="157">
        <v>0</v>
      </c>
      <c r="CY708" s="157">
        <v>0</v>
      </c>
      <c r="CZ708" s="157">
        <v>0</v>
      </c>
      <c r="DA708" s="157">
        <v>0</v>
      </c>
      <c r="DB708" s="157">
        <v>0</v>
      </c>
      <c r="DC708" s="157">
        <v>0</v>
      </c>
      <c r="DD708" s="157">
        <v>0</v>
      </c>
      <c r="DE708" s="157">
        <v>0</v>
      </c>
      <c r="DF708" s="157">
        <v>0</v>
      </c>
      <c r="DG708" s="157">
        <v>0</v>
      </c>
      <c r="DH708" s="157">
        <v>0</v>
      </c>
      <c r="DI708" s="157">
        <v>0</v>
      </c>
      <c r="DJ708" s="157">
        <v>0</v>
      </c>
      <c r="DK708" s="157">
        <v>0</v>
      </c>
      <c r="DL708" s="157">
        <v>0</v>
      </c>
      <c r="DM708" s="157">
        <v>0</v>
      </c>
      <c r="DN708" s="157">
        <v>0</v>
      </c>
      <c r="DO708" s="157">
        <v>0</v>
      </c>
      <c r="DP708" s="157">
        <v>0</v>
      </c>
      <c r="DQ708" s="157">
        <v>0</v>
      </c>
      <c r="DR708" s="157">
        <v>0</v>
      </c>
      <c r="DS708" s="157">
        <v>0</v>
      </c>
      <c r="DT708" s="157">
        <v>0</v>
      </c>
      <c r="DU708" s="157">
        <v>0</v>
      </c>
      <c r="DV708" s="157">
        <v>0</v>
      </c>
      <c r="DW708" s="157">
        <v>0</v>
      </c>
      <c r="DX708" s="157">
        <v>0</v>
      </c>
      <c r="DY708" s="157">
        <v>0</v>
      </c>
      <c r="DZ708" s="157">
        <v>0</v>
      </c>
      <c r="EA708" s="157">
        <v>0</v>
      </c>
      <c r="EB708" s="157">
        <v>0</v>
      </c>
      <c r="EC708" s="157">
        <v>0</v>
      </c>
      <c r="ED708" s="157">
        <v>0</v>
      </c>
      <c r="EE708" s="157">
        <v>0</v>
      </c>
      <c r="EF708" s="157">
        <v>0</v>
      </c>
      <c r="EG708" s="157">
        <v>0</v>
      </c>
      <c r="EH708" s="157">
        <v>0</v>
      </c>
      <c r="EI708" s="157">
        <v>0</v>
      </c>
      <c r="EJ708" s="157">
        <v>0</v>
      </c>
      <c r="EK708" s="157">
        <v>0</v>
      </c>
      <c r="EL708" s="157">
        <v>0</v>
      </c>
      <c r="EM708" s="157">
        <v>0</v>
      </c>
      <c r="EN708" s="157">
        <v>0</v>
      </c>
      <c r="EO708" s="157">
        <v>0</v>
      </c>
      <c r="EP708" s="157">
        <v>0</v>
      </c>
      <c r="EQ708" s="157">
        <v>0</v>
      </c>
      <c r="ER708" s="157">
        <v>0</v>
      </c>
      <c r="ES708" s="157">
        <v>0</v>
      </c>
      <c r="ET708" s="157">
        <v>0</v>
      </c>
      <c r="EU708" s="157">
        <v>0</v>
      </c>
      <c r="EV708" s="157">
        <v>0</v>
      </c>
      <c r="EW708" s="157">
        <v>0</v>
      </c>
      <c r="EX708" s="157">
        <v>0</v>
      </c>
      <c r="EY708" s="157">
        <v>0</v>
      </c>
      <c r="EZ708" s="157">
        <v>0</v>
      </c>
      <c r="FA708" s="157">
        <v>0</v>
      </c>
      <c r="FB708" s="157">
        <v>0</v>
      </c>
      <c r="FC708" s="157">
        <v>0</v>
      </c>
      <c r="FD708" s="157">
        <v>0</v>
      </c>
      <c r="FE708" s="157">
        <v>0</v>
      </c>
      <c r="FF708" s="157">
        <v>0</v>
      </c>
      <c r="FG708" s="157">
        <v>0</v>
      </c>
      <c r="FH708" s="157">
        <v>0</v>
      </c>
      <c r="FI708" s="157">
        <v>0</v>
      </c>
      <c r="FJ708" s="157">
        <v>0</v>
      </c>
      <c r="FK708" s="157">
        <v>0</v>
      </c>
      <c r="FL708" s="157">
        <v>0</v>
      </c>
      <c r="FM708" s="157">
        <v>0</v>
      </c>
      <c r="FN708" s="157">
        <v>0</v>
      </c>
      <c r="FO708" s="157">
        <v>0</v>
      </c>
      <c r="FP708" s="157">
        <v>0</v>
      </c>
      <c r="FQ708" s="157">
        <v>0</v>
      </c>
      <c r="FR708" s="157">
        <v>0</v>
      </c>
      <c r="FS708" s="157">
        <v>0</v>
      </c>
      <c r="FT708" s="157">
        <v>0</v>
      </c>
      <c r="FU708" s="157">
        <v>0</v>
      </c>
      <c r="FV708" s="157">
        <v>0</v>
      </c>
      <c r="FW708" s="157">
        <v>0</v>
      </c>
      <c r="FX708" s="157">
        <v>0</v>
      </c>
      <c r="FY708" s="157">
        <v>0</v>
      </c>
      <c r="FZ708" s="157">
        <v>0</v>
      </c>
      <c r="GA708" s="157">
        <v>0</v>
      </c>
      <c r="GB708" s="157">
        <v>0</v>
      </c>
      <c r="GC708" s="157">
        <v>0</v>
      </c>
      <c r="GD708" s="157">
        <v>0</v>
      </c>
      <c r="GE708" s="157">
        <v>0</v>
      </c>
      <c r="GF708" s="157">
        <v>0</v>
      </c>
      <c r="GG708" s="157">
        <v>0</v>
      </c>
      <c r="GH708" s="157">
        <v>0</v>
      </c>
      <c r="GI708" s="157">
        <v>0</v>
      </c>
      <c r="GJ708" s="157">
        <v>0</v>
      </c>
      <c r="GK708" s="157">
        <v>0</v>
      </c>
      <c r="GL708" s="157">
        <v>0</v>
      </c>
      <c r="GM708" s="157">
        <v>0</v>
      </c>
      <c r="GN708" s="157">
        <v>0</v>
      </c>
      <c r="GO708" s="157">
        <v>0</v>
      </c>
      <c r="GP708" s="157">
        <v>0</v>
      </c>
      <c r="GQ708" s="157">
        <v>0</v>
      </c>
      <c r="GR708" s="157">
        <v>0</v>
      </c>
      <c r="GS708" s="157">
        <v>0</v>
      </c>
      <c r="GT708" s="157">
        <v>0</v>
      </c>
      <c r="GU708" s="157">
        <v>0</v>
      </c>
      <c r="GV708" s="157">
        <v>0</v>
      </c>
      <c r="GW708" s="157">
        <v>0</v>
      </c>
      <c r="GX708" s="157">
        <v>0</v>
      </c>
      <c r="GY708" s="157">
        <v>0</v>
      </c>
      <c r="GZ708" s="157">
        <v>0</v>
      </c>
      <c r="HA708" s="157">
        <v>0</v>
      </c>
    </row>
    <row r="709" spans="1:209" x14ac:dyDescent="0.2">
      <c r="A709" s="157" t="s">
        <v>4518</v>
      </c>
      <c r="B709" s="192">
        <v>4.4799999999999998E-5</v>
      </c>
      <c r="C709" s="157">
        <v>1.09071E-4</v>
      </c>
      <c r="D709" s="192">
        <v>7.1600000000000006E-5</v>
      </c>
      <c r="E709" s="157">
        <v>1.8645399999999999E-4</v>
      </c>
      <c r="F709" s="157">
        <v>1.1836999999999999E-4</v>
      </c>
      <c r="G709" s="192">
        <v>2.8500000000000002E-5</v>
      </c>
      <c r="H709" s="157">
        <v>2.20604E-4</v>
      </c>
      <c r="I709" s="157">
        <v>2.23241E-4</v>
      </c>
      <c r="J709" s="192">
        <v>2.5999999999999998E-5</v>
      </c>
      <c r="K709" s="157">
        <v>1.8754700000000001E-4</v>
      </c>
      <c r="L709" s="157">
        <v>5.1180599999999996E-4</v>
      </c>
      <c r="M709" s="157">
        <v>1.23483E-4</v>
      </c>
      <c r="N709" s="157">
        <v>1.18313E-4</v>
      </c>
      <c r="O709" s="192">
        <v>8.2399999999999997E-5</v>
      </c>
      <c r="P709" s="157">
        <v>3.0000799999999999E-4</v>
      </c>
      <c r="Q709" s="157">
        <v>3.16056E-4</v>
      </c>
      <c r="R709" s="157">
        <v>1.30896E-4</v>
      </c>
      <c r="S709" s="157">
        <v>4.5536200000000001E-4</v>
      </c>
      <c r="T709" s="157">
        <v>4.5259100000000002E-4</v>
      </c>
      <c r="U709" s="192">
        <v>8.8200000000000003E-5</v>
      </c>
      <c r="V709" s="157">
        <v>1.21793E-4</v>
      </c>
      <c r="W709" s="192">
        <v>8.3999999999999995E-5</v>
      </c>
      <c r="X709" s="157">
        <v>3.0422899999999999E-4</v>
      </c>
      <c r="Y709" s="192">
        <v>6.0000000000000002E-5</v>
      </c>
      <c r="Z709" s="157">
        <v>1.40731E-4</v>
      </c>
      <c r="AA709" s="157">
        <v>0</v>
      </c>
      <c r="AB709" s="157">
        <v>4.1911999999999999E-4</v>
      </c>
      <c r="AC709" s="157">
        <v>2.3160699999999999E-4</v>
      </c>
      <c r="AD709" s="192">
        <v>5.8199999999999998E-5</v>
      </c>
      <c r="AE709" s="157">
        <v>1.6686399999999999E-4</v>
      </c>
      <c r="AF709" s="192">
        <v>4.49E-5</v>
      </c>
      <c r="AG709" s="157">
        <v>2.27066E-4</v>
      </c>
      <c r="AH709" s="157">
        <v>1.47317E-4</v>
      </c>
      <c r="AI709" s="157">
        <v>5.0282400000000002E-4</v>
      </c>
      <c r="AJ709" s="157">
        <v>2.8412100000000003E-4</v>
      </c>
      <c r="AK709" s="157">
        <v>2.0955600000000001E-4</v>
      </c>
      <c r="AL709" s="157">
        <v>1.04091E-4</v>
      </c>
      <c r="AM709" s="157">
        <v>2.06885E-4</v>
      </c>
      <c r="AN709" s="157">
        <v>3.8054899999999999E-4</v>
      </c>
      <c r="AO709" s="157">
        <v>1.26496E-4</v>
      </c>
      <c r="AP709" s="157">
        <v>5.6030299999999995E-4</v>
      </c>
      <c r="AQ709" s="157">
        <v>3.97723E-4</v>
      </c>
      <c r="AR709" s="157">
        <v>1.2736900000000001E-4</v>
      </c>
      <c r="AS709" s="157">
        <v>0</v>
      </c>
      <c r="AT709" s="157">
        <v>4.7824500000000003E-4</v>
      </c>
      <c r="AU709" s="157">
        <v>0</v>
      </c>
      <c r="AV709" s="157">
        <v>5.8748700000000004E-4</v>
      </c>
      <c r="AW709" s="157">
        <v>9.2314000000000003E-4</v>
      </c>
      <c r="AX709" s="192">
        <v>3.3099999999999998E-5</v>
      </c>
      <c r="AY709" s="192">
        <v>2.6999999999999999E-5</v>
      </c>
      <c r="AZ709" s="157">
        <v>1.89703E-4</v>
      </c>
      <c r="BA709" s="157">
        <v>5.0573199999999995E-4</v>
      </c>
      <c r="BB709" s="157">
        <v>7.1477900000000002E-4</v>
      </c>
      <c r="BC709" s="192">
        <v>9.6299999999999996E-5</v>
      </c>
      <c r="BD709" s="157">
        <v>1.1090999999999999E-4</v>
      </c>
      <c r="BE709" s="192">
        <v>6.1699999999999995E-5</v>
      </c>
      <c r="BF709" s="157">
        <v>1.90483E-4</v>
      </c>
      <c r="BG709" s="192">
        <v>4.0299999999999997E-5</v>
      </c>
      <c r="BH709" s="192">
        <v>4.5000000000000003E-5</v>
      </c>
      <c r="BI709" s="192">
        <v>3.6100000000000003E-5</v>
      </c>
      <c r="BJ709" s="192">
        <v>1.88E-5</v>
      </c>
      <c r="BK709" s="157">
        <v>1.20555E-4</v>
      </c>
      <c r="BL709" s="157">
        <v>1.07308E-4</v>
      </c>
      <c r="BM709" s="157">
        <v>0</v>
      </c>
      <c r="BN709" s="157">
        <v>0</v>
      </c>
      <c r="BO709" s="192">
        <v>4.4499999999999997E-5</v>
      </c>
      <c r="BP709" s="192">
        <v>7.9900000000000004E-5</v>
      </c>
      <c r="BQ709" s="157">
        <v>1.7935100000000001E-4</v>
      </c>
      <c r="BR709" s="157">
        <v>5.0740500000000005E-4</v>
      </c>
      <c r="BS709" s="192">
        <v>5.66E-5</v>
      </c>
      <c r="BT709" s="157">
        <v>0</v>
      </c>
      <c r="BU709" s="157">
        <v>1.80261E-4</v>
      </c>
      <c r="BV709" s="157">
        <v>1.4257899999999999E-4</v>
      </c>
      <c r="BW709" s="157">
        <v>3.1075200000000002E-4</v>
      </c>
      <c r="BX709" s="192">
        <v>7.1899999999999999E-5</v>
      </c>
      <c r="BY709" s="157">
        <v>1.76291E-4</v>
      </c>
      <c r="BZ709" s="157">
        <v>3.7135599999999999E-4</v>
      </c>
      <c r="CA709" s="157">
        <v>2.3091100000000001E-4</v>
      </c>
      <c r="CB709" s="157">
        <v>4.35003E-4</v>
      </c>
      <c r="CC709" s="157">
        <v>4.8907699999999998E-4</v>
      </c>
      <c r="CD709" s="157">
        <v>1.3983499999999999E-4</v>
      </c>
      <c r="CE709" s="157">
        <v>2.4903499999999999E-4</v>
      </c>
      <c r="CF709" s="157">
        <v>3.6000099999999998E-4</v>
      </c>
      <c r="CG709" s="157">
        <v>0</v>
      </c>
      <c r="CH709" s="157">
        <v>2.39502E-4</v>
      </c>
      <c r="CI709" s="157">
        <v>7.7327899999999998E-4</v>
      </c>
      <c r="CJ709" s="157">
        <v>1.05927E-4</v>
      </c>
      <c r="CK709" s="192">
        <v>8.0699999999999996E-5</v>
      </c>
      <c r="CL709" s="157">
        <v>4.7635400000000001E-4</v>
      </c>
      <c r="CM709" s="157">
        <v>6.2091900000000005E-4</v>
      </c>
      <c r="CN709" s="157">
        <v>3.5764E-4</v>
      </c>
      <c r="CO709" s="157">
        <v>1.2709679999999999E-3</v>
      </c>
      <c r="CP709" s="157">
        <v>4.9997500000000005E-4</v>
      </c>
      <c r="CQ709" s="157">
        <v>1.3217979999999999E-3</v>
      </c>
      <c r="CR709" s="157">
        <v>1.3970899999999999E-4</v>
      </c>
      <c r="CS709" s="157">
        <v>3.0226899999999998E-4</v>
      </c>
      <c r="CT709" s="157">
        <v>1.42793E-4</v>
      </c>
      <c r="CU709" s="157">
        <v>6.3790799999999996E-4</v>
      </c>
      <c r="CV709" s="157">
        <v>7.4684800000000004E-4</v>
      </c>
      <c r="CW709" s="157">
        <v>6.2300500000000004E-4</v>
      </c>
      <c r="CX709" s="157">
        <v>1.34318E-4</v>
      </c>
      <c r="CY709" s="157">
        <v>8.5630600000000004E-4</v>
      </c>
      <c r="CZ709" s="157">
        <v>1.9065E-4</v>
      </c>
      <c r="DA709" s="157">
        <v>4.3598500000000001E-4</v>
      </c>
      <c r="DB709" s="157">
        <v>3.4899399999999999E-4</v>
      </c>
      <c r="DC709" s="157">
        <v>4.0696299999999999E-4</v>
      </c>
      <c r="DD709" s="192">
        <v>6.02E-5</v>
      </c>
      <c r="DE709" s="157">
        <v>2.7803499999999999E-4</v>
      </c>
      <c r="DF709" s="192">
        <v>9.1899999999999998E-5</v>
      </c>
      <c r="DG709" s="157">
        <v>0</v>
      </c>
      <c r="DH709" s="157">
        <v>1.35007E-4</v>
      </c>
      <c r="DI709" s="157">
        <v>3.42818E-4</v>
      </c>
      <c r="DJ709" s="192">
        <v>6.7000000000000002E-5</v>
      </c>
      <c r="DK709" s="157">
        <v>2.5484200000000002E-4</v>
      </c>
      <c r="DL709" s="157">
        <v>3.3014200000000001E-4</v>
      </c>
      <c r="DM709" s="157">
        <v>5.2884099999999995E-4</v>
      </c>
      <c r="DN709" s="157">
        <v>3.5278000000000002E-4</v>
      </c>
      <c r="DO709" s="157">
        <v>2.0748300000000001E-4</v>
      </c>
      <c r="DP709" s="157">
        <v>1.6418199999999999E-4</v>
      </c>
      <c r="DQ709" s="157">
        <v>2.7609100000000001E-4</v>
      </c>
      <c r="DR709" s="157">
        <v>2.4478800000000002E-4</v>
      </c>
      <c r="DS709" s="157">
        <v>3.8602999999999999E-4</v>
      </c>
      <c r="DT709" s="192">
        <v>4.2299999999999998E-5</v>
      </c>
      <c r="DU709" s="157">
        <v>1.23289E-4</v>
      </c>
      <c r="DV709" s="192">
        <v>3.3699999999999999E-5</v>
      </c>
      <c r="DW709" s="157">
        <v>1.56465E-4</v>
      </c>
      <c r="DX709" s="157">
        <v>2.4476499999999998E-4</v>
      </c>
      <c r="DY709" s="157">
        <v>7.2889199999999997E-4</v>
      </c>
      <c r="DZ709" s="157">
        <v>1.26518E-4</v>
      </c>
      <c r="EA709" s="157">
        <v>3.1986800000000001E-4</v>
      </c>
      <c r="EB709" s="157">
        <v>3.1686799999999999E-4</v>
      </c>
      <c r="EC709" s="157">
        <v>1.0965500000000001E-4</v>
      </c>
      <c r="ED709" s="157">
        <v>1.9693799999999999E-4</v>
      </c>
      <c r="EE709" s="192">
        <v>7.9900000000000004E-5</v>
      </c>
      <c r="EF709" s="157">
        <v>1.30681E-4</v>
      </c>
      <c r="EG709" s="157">
        <v>3.9759000000000002E-4</v>
      </c>
      <c r="EH709" s="157">
        <v>0</v>
      </c>
      <c r="EI709" s="157">
        <v>2.49063E-4</v>
      </c>
      <c r="EJ709" s="157">
        <v>3.58687E-4</v>
      </c>
      <c r="EK709" s="157">
        <v>5.1607200000000002E-4</v>
      </c>
      <c r="EL709" s="157">
        <v>1.34735E-4</v>
      </c>
      <c r="EM709" s="192">
        <v>7.6299999999999998E-5</v>
      </c>
      <c r="EN709" s="157">
        <v>2.39311E-4</v>
      </c>
      <c r="EO709" s="157">
        <v>0</v>
      </c>
      <c r="EP709" s="192">
        <v>5.3000000000000001E-5</v>
      </c>
      <c r="EQ709" s="192">
        <v>8.8999999999999995E-5</v>
      </c>
      <c r="ER709" s="157">
        <v>1.86066E-4</v>
      </c>
      <c r="ES709" s="192">
        <v>6.8499999999999998E-5</v>
      </c>
      <c r="ET709" s="192">
        <v>7.4400000000000006E-5</v>
      </c>
      <c r="EU709" s="157">
        <v>1.4885399999999999E-4</v>
      </c>
      <c r="EV709" s="192">
        <v>6.0999999999999999E-5</v>
      </c>
      <c r="EW709" s="157">
        <v>5.4630900000000003E-4</v>
      </c>
      <c r="EX709" s="192">
        <v>7.2700000000000005E-5</v>
      </c>
      <c r="EY709" s="157">
        <v>3.1055900000000002E-4</v>
      </c>
      <c r="EZ709" s="157">
        <v>3.4926400000000001E-4</v>
      </c>
      <c r="FA709" s="157">
        <v>6.2985500000000002E-4</v>
      </c>
      <c r="FB709" s="157">
        <v>1.88796E-4</v>
      </c>
      <c r="FC709" s="157">
        <v>1.8981E-4</v>
      </c>
      <c r="FD709" s="192">
        <v>5.0099999999999998E-5</v>
      </c>
      <c r="FE709" s="157">
        <v>2.02034E-4</v>
      </c>
      <c r="FF709" s="192">
        <v>3.3899999999999997E-5</v>
      </c>
      <c r="FG709" s="192">
        <v>7.9599999999999997E-5</v>
      </c>
      <c r="FH709" s="157">
        <v>1.6596699999999999E-4</v>
      </c>
      <c r="FI709" s="157">
        <v>3.8603699999999999E-4</v>
      </c>
      <c r="FJ709" s="192">
        <v>5.9700000000000001E-5</v>
      </c>
      <c r="FK709" s="192">
        <v>9.2399999999999996E-5</v>
      </c>
      <c r="FL709" s="192">
        <v>6.4200000000000002E-5</v>
      </c>
      <c r="FM709" s="192">
        <v>8.4599999999999996E-5</v>
      </c>
      <c r="FN709" s="192">
        <v>8.6100000000000006E-5</v>
      </c>
      <c r="FO709" s="157">
        <v>1.8113E-4</v>
      </c>
      <c r="FP709" s="157">
        <v>0</v>
      </c>
      <c r="FQ709" s="157">
        <v>3.6033199999999999E-4</v>
      </c>
      <c r="FR709" s="157">
        <v>1.7392800000000001E-4</v>
      </c>
      <c r="FS709" s="157">
        <v>4.6990299999999998E-4</v>
      </c>
      <c r="FT709" s="157">
        <v>1.0893E-4</v>
      </c>
      <c r="FU709" s="157">
        <v>4.8943399999999996E-4</v>
      </c>
      <c r="FV709" s="157">
        <v>2.9856199999999999E-4</v>
      </c>
      <c r="FW709" s="157">
        <v>1.9837300000000001E-4</v>
      </c>
      <c r="FX709" s="192">
        <v>5.1199999999999998E-5</v>
      </c>
      <c r="FY709" s="192">
        <v>2.72E-5</v>
      </c>
      <c r="FZ709" s="192">
        <v>4.5200000000000001E-5</v>
      </c>
      <c r="GA709" s="157">
        <v>1.16686E-4</v>
      </c>
      <c r="GB709" s="192">
        <v>4.21E-5</v>
      </c>
      <c r="GC709" s="157">
        <v>0</v>
      </c>
      <c r="GD709" s="157">
        <v>2.5762799999999998E-4</v>
      </c>
      <c r="GE709" s="157">
        <v>1.3555300000000001E-4</v>
      </c>
      <c r="GF709" s="157">
        <v>1.6507100000000001E-4</v>
      </c>
      <c r="GG709" s="157">
        <v>5.3368899999999995E-4</v>
      </c>
      <c r="GH709" s="157">
        <v>2.8002700000000002E-4</v>
      </c>
      <c r="GI709" s="157">
        <v>3.0875299999999999E-4</v>
      </c>
      <c r="GJ709" s="157">
        <v>0</v>
      </c>
      <c r="GK709" s="192">
        <v>8.8700000000000001E-5</v>
      </c>
      <c r="GL709" s="157">
        <v>4.9624499999999998E-4</v>
      </c>
      <c r="GM709" s="157">
        <v>1.9197499999999999E-4</v>
      </c>
      <c r="GN709" s="157">
        <v>1.6140699999999999E-4</v>
      </c>
      <c r="GO709" s="157">
        <v>4.7946300000000001E-4</v>
      </c>
      <c r="GP709" s="157">
        <v>0</v>
      </c>
      <c r="GQ709" s="192">
        <v>4.1100000000000003E-5</v>
      </c>
      <c r="GR709" s="157">
        <v>0</v>
      </c>
      <c r="GS709" s="157">
        <v>5.4814499999999999E-4</v>
      </c>
      <c r="GT709" s="157">
        <v>1.2987013E-2</v>
      </c>
      <c r="GU709" s="157">
        <v>0</v>
      </c>
      <c r="GV709" s="157">
        <v>6.2480499999999998E-4</v>
      </c>
      <c r="GW709" s="157">
        <v>1.3888889E-2</v>
      </c>
      <c r="GX709" s="157">
        <v>0</v>
      </c>
      <c r="GY709" s="157">
        <v>0</v>
      </c>
      <c r="GZ709" s="157">
        <v>0</v>
      </c>
      <c r="HA709" s="157">
        <v>0</v>
      </c>
    </row>
    <row r="710" spans="1:209" x14ac:dyDescent="0.2">
      <c r="A710" s="157" t="s">
        <v>4519</v>
      </c>
      <c r="B710" s="157">
        <v>0</v>
      </c>
      <c r="C710" s="157">
        <v>0</v>
      </c>
      <c r="D710" s="157">
        <v>0</v>
      </c>
      <c r="E710" s="157">
        <v>0</v>
      </c>
      <c r="F710" s="157">
        <v>0</v>
      </c>
      <c r="G710" s="157">
        <v>0</v>
      </c>
      <c r="H710" s="192">
        <v>3.15E-5</v>
      </c>
      <c r="I710" s="157">
        <v>0</v>
      </c>
      <c r="J710" s="157">
        <v>0</v>
      </c>
      <c r="K710" s="157">
        <v>0</v>
      </c>
      <c r="L710" s="157">
        <v>0</v>
      </c>
      <c r="M710" s="157">
        <v>0</v>
      </c>
      <c r="N710" s="157">
        <v>0</v>
      </c>
      <c r="O710" s="157">
        <v>0</v>
      </c>
      <c r="P710" s="157">
        <v>0</v>
      </c>
      <c r="Q710" s="157">
        <v>1.58028E-4</v>
      </c>
      <c r="R710" s="157">
        <v>0</v>
      </c>
      <c r="S710" s="192">
        <v>7.1899999999999999E-5</v>
      </c>
      <c r="T710" s="157">
        <v>1.034494E-3</v>
      </c>
      <c r="U710" s="157">
        <v>0</v>
      </c>
      <c r="V710" s="157">
        <v>0</v>
      </c>
      <c r="W710" s="157">
        <v>0</v>
      </c>
      <c r="X710" s="157">
        <v>0</v>
      </c>
      <c r="Y710" s="157">
        <v>0</v>
      </c>
      <c r="Z710" s="157">
        <v>0</v>
      </c>
      <c r="AA710" s="157">
        <v>0</v>
      </c>
      <c r="AB710" s="157">
        <v>0</v>
      </c>
      <c r="AC710" s="157">
        <v>0</v>
      </c>
      <c r="AD710" s="157">
        <v>0</v>
      </c>
      <c r="AE710" s="157">
        <v>0</v>
      </c>
      <c r="AF710" s="157">
        <v>0</v>
      </c>
      <c r="AG710" s="157">
        <v>0</v>
      </c>
      <c r="AH710" s="157">
        <v>1.7186980000000001E-3</v>
      </c>
      <c r="AI710" s="157">
        <v>2.7075100000000001E-4</v>
      </c>
      <c r="AJ710" s="157">
        <v>0</v>
      </c>
      <c r="AK710" s="157">
        <v>0</v>
      </c>
      <c r="AL710" s="192">
        <v>2.0800000000000001E-5</v>
      </c>
      <c r="AM710" s="157">
        <v>0</v>
      </c>
      <c r="AN710" s="157">
        <v>0</v>
      </c>
      <c r="AO710" s="157">
        <v>0</v>
      </c>
      <c r="AP710" s="157">
        <v>0</v>
      </c>
      <c r="AQ710" s="157">
        <v>0</v>
      </c>
      <c r="AR710" s="157">
        <v>0</v>
      </c>
      <c r="AS710" s="157">
        <v>0</v>
      </c>
      <c r="AT710" s="157">
        <v>0</v>
      </c>
      <c r="AU710" s="157">
        <v>0</v>
      </c>
      <c r="AV710" s="157">
        <v>0</v>
      </c>
      <c r="AW710" s="157">
        <v>0</v>
      </c>
      <c r="AX710" s="192">
        <v>6.6199999999999996E-5</v>
      </c>
      <c r="AY710" s="157">
        <v>0</v>
      </c>
      <c r="AZ710" s="157">
        <v>0</v>
      </c>
      <c r="BA710" s="157">
        <v>0</v>
      </c>
      <c r="BB710" s="157">
        <v>0</v>
      </c>
      <c r="BC710" s="157">
        <v>0</v>
      </c>
      <c r="BD710" s="157">
        <v>0</v>
      </c>
      <c r="BE710" s="157">
        <v>0</v>
      </c>
      <c r="BF710" s="157">
        <v>0</v>
      </c>
      <c r="BG710" s="157">
        <v>0</v>
      </c>
      <c r="BH710" s="157">
        <v>0</v>
      </c>
      <c r="BI710" s="157">
        <v>0</v>
      </c>
      <c r="BJ710" s="157">
        <v>0</v>
      </c>
      <c r="BK710" s="157">
        <v>0</v>
      </c>
      <c r="BL710" s="157">
        <v>0</v>
      </c>
      <c r="BM710" s="157">
        <v>0</v>
      </c>
      <c r="BN710" s="157">
        <v>0</v>
      </c>
      <c r="BO710" s="157">
        <v>0</v>
      </c>
      <c r="BP710" s="157">
        <v>0</v>
      </c>
      <c r="BQ710" s="157">
        <v>0</v>
      </c>
      <c r="BR710" s="157">
        <v>1.7970599999999999E-4</v>
      </c>
      <c r="BS710" s="157">
        <v>0</v>
      </c>
      <c r="BT710" s="157">
        <v>0</v>
      </c>
      <c r="BU710" s="157">
        <v>0</v>
      </c>
      <c r="BV710" s="192">
        <v>9.5099999999999994E-5</v>
      </c>
      <c r="BW710" s="157">
        <v>0</v>
      </c>
      <c r="BX710" s="157">
        <v>0</v>
      </c>
      <c r="BY710" s="157">
        <v>0</v>
      </c>
      <c r="BZ710" s="157">
        <v>4.3324900000000003E-4</v>
      </c>
      <c r="CA710" s="157">
        <v>9.7495899999999996E-4</v>
      </c>
      <c r="CB710" s="157">
        <v>4.5917000000000001E-4</v>
      </c>
      <c r="CC710" s="157">
        <v>0</v>
      </c>
      <c r="CD710" s="157">
        <v>1.877784E-3</v>
      </c>
      <c r="CE710" s="157">
        <v>0</v>
      </c>
      <c r="CF710" s="157">
        <v>1.1630810000000001E-3</v>
      </c>
      <c r="CG710" s="157">
        <v>0</v>
      </c>
      <c r="CH710" s="157">
        <v>0</v>
      </c>
      <c r="CI710" s="157">
        <v>0</v>
      </c>
      <c r="CJ710" s="157">
        <v>0</v>
      </c>
      <c r="CK710" s="157">
        <v>0</v>
      </c>
      <c r="CL710" s="157">
        <v>0</v>
      </c>
      <c r="CM710" s="157">
        <v>0</v>
      </c>
      <c r="CN710" s="157">
        <v>0</v>
      </c>
      <c r="CO710" s="157">
        <v>0</v>
      </c>
      <c r="CP710" s="157">
        <v>1.7499099999999999E-4</v>
      </c>
      <c r="CQ710" s="157">
        <v>3.3645799999999998E-4</v>
      </c>
      <c r="CR710" s="157">
        <v>4.7151700000000002E-4</v>
      </c>
      <c r="CS710" s="157">
        <v>2.011653E-3</v>
      </c>
      <c r="CT710" s="157">
        <v>2.7368570000000001E-3</v>
      </c>
      <c r="CU710" s="157">
        <v>0</v>
      </c>
      <c r="CV710" s="157">
        <v>0</v>
      </c>
      <c r="CW710" s="157">
        <v>0</v>
      </c>
      <c r="CX710" s="192">
        <v>2.2399999999999999E-5</v>
      </c>
      <c r="CY710" s="157">
        <v>4.9720999999999999E-4</v>
      </c>
      <c r="CZ710" s="157">
        <v>0</v>
      </c>
      <c r="DA710" s="157">
        <v>0</v>
      </c>
      <c r="DB710" s="157">
        <v>0</v>
      </c>
      <c r="DC710" s="157">
        <v>0</v>
      </c>
      <c r="DD710" s="157">
        <v>6.1695900000000004E-4</v>
      </c>
      <c r="DE710" s="157">
        <v>0</v>
      </c>
      <c r="DF710" s="157">
        <v>0</v>
      </c>
      <c r="DG710" s="157">
        <v>0</v>
      </c>
      <c r="DH710" s="157">
        <v>0</v>
      </c>
      <c r="DI710" s="157">
        <v>0</v>
      </c>
      <c r="DJ710" s="157">
        <v>0</v>
      </c>
      <c r="DK710" s="157">
        <v>0</v>
      </c>
      <c r="DL710" s="157">
        <v>0</v>
      </c>
      <c r="DM710" s="157">
        <v>0</v>
      </c>
      <c r="DN710" s="157">
        <v>0</v>
      </c>
      <c r="DO710" s="157">
        <v>0</v>
      </c>
      <c r="DP710" s="157">
        <v>0</v>
      </c>
      <c r="DQ710" s="157">
        <v>0</v>
      </c>
      <c r="DR710" s="157">
        <v>0</v>
      </c>
      <c r="DS710" s="157">
        <v>0</v>
      </c>
      <c r="DT710" s="157">
        <v>3.3875300000000001E-4</v>
      </c>
      <c r="DU710" s="192">
        <v>2.05E-5</v>
      </c>
      <c r="DV710" s="157">
        <v>0</v>
      </c>
      <c r="DW710" s="157">
        <v>0</v>
      </c>
      <c r="DX710" s="157">
        <v>0</v>
      </c>
      <c r="DY710" s="157">
        <v>0</v>
      </c>
      <c r="DZ710" s="157">
        <v>0</v>
      </c>
      <c r="EA710" s="157">
        <v>1.3708599999999999E-4</v>
      </c>
      <c r="EB710" s="157">
        <v>1.267472E-3</v>
      </c>
      <c r="EC710" s="157">
        <v>0</v>
      </c>
      <c r="ED710" s="157">
        <v>0</v>
      </c>
      <c r="EE710" s="157">
        <v>0</v>
      </c>
      <c r="EF710" s="157">
        <v>0</v>
      </c>
      <c r="EG710" s="157">
        <v>0</v>
      </c>
      <c r="EH710" s="157">
        <v>5.5595299999999998E-4</v>
      </c>
      <c r="EI710" s="157">
        <v>0</v>
      </c>
      <c r="EJ710" s="157">
        <v>0</v>
      </c>
      <c r="EK710" s="157">
        <v>3.68623E-4</v>
      </c>
      <c r="EL710" s="157">
        <v>0</v>
      </c>
      <c r="EM710" s="157">
        <v>6.8659799999999996E-4</v>
      </c>
      <c r="EN710" s="157">
        <v>1.1965540000000001E-3</v>
      </c>
      <c r="EO710" s="157">
        <v>0</v>
      </c>
      <c r="EP710" s="157">
        <v>0</v>
      </c>
      <c r="EQ710" s="157">
        <v>5.2498099999999999E-4</v>
      </c>
      <c r="ER710" s="157">
        <v>0</v>
      </c>
      <c r="ES710" s="157">
        <v>2.9692599999999998E-4</v>
      </c>
      <c r="ET710" s="157">
        <v>0</v>
      </c>
      <c r="EU710" s="157">
        <v>0</v>
      </c>
      <c r="EV710" s="157">
        <v>3.8620199999999999E-4</v>
      </c>
      <c r="EW710" s="157">
        <v>0</v>
      </c>
      <c r="EX710" s="157">
        <v>5.5722499999999995E-4</v>
      </c>
      <c r="EY710" s="157">
        <v>0</v>
      </c>
      <c r="EZ710" s="157">
        <v>0</v>
      </c>
      <c r="FA710" s="157">
        <v>0</v>
      </c>
      <c r="FB710" s="157">
        <v>0</v>
      </c>
      <c r="FC710" s="157">
        <v>0</v>
      </c>
      <c r="FD710" s="157">
        <v>6.0139799999999995E-4</v>
      </c>
      <c r="FE710" s="157">
        <v>0</v>
      </c>
      <c r="FF710" s="157">
        <v>0</v>
      </c>
      <c r="FG710" s="157">
        <v>0</v>
      </c>
      <c r="FH710" s="157">
        <v>0</v>
      </c>
      <c r="FI710" s="157">
        <v>0</v>
      </c>
      <c r="FJ710" s="157">
        <v>0</v>
      </c>
      <c r="FK710" s="157">
        <v>0</v>
      </c>
      <c r="FL710" s="157">
        <v>1.284274E-3</v>
      </c>
      <c r="FM710" s="157">
        <v>5.4993900000000005E-4</v>
      </c>
      <c r="FN710" s="157">
        <v>0</v>
      </c>
      <c r="FO710" s="157">
        <v>0</v>
      </c>
      <c r="FP710" s="157">
        <v>0</v>
      </c>
      <c r="FQ710" s="157">
        <v>8.6166400000000005E-4</v>
      </c>
      <c r="FR710" s="157">
        <v>0</v>
      </c>
      <c r="FS710" s="157">
        <v>0</v>
      </c>
      <c r="FT710" s="157">
        <v>0</v>
      </c>
      <c r="FU710" s="157">
        <v>0</v>
      </c>
      <c r="FV710" s="157">
        <v>0</v>
      </c>
      <c r="FW710" s="157">
        <v>0</v>
      </c>
      <c r="FX710" s="157">
        <v>0</v>
      </c>
      <c r="FY710" s="157">
        <v>1.1132830000000001E-3</v>
      </c>
      <c r="FZ710" s="157">
        <v>0</v>
      </c>
      <c r="GA710" s="157">
        <v>0</v>
      </c>
      <c r="GB710" s="157">
        <v>0</v>
      </c>
      <c r="GC710" s="192">
        <v>7.5500000000000006E-5</v>
      </c>
      <c r="GD710" s="157">
        <v>1.10412E-4</v>
      </c>
      <c r="GE710" s="157">
        <v>0</v>
      </c>
      <c r="GF710" s="157">
        <v>0</v>
      </c>
      <c r="GG710" s="157">
        <v>0</v>
      </c>
      <c r="GH710" s="157">
        <v>0</v>
      </c>
      <c r="GI710" s="157">
        <v>0</v>
      </c>
      <c r="GJ710" s="157">
        <v>0</v>
      </c>
      <c r="GK710" s="157">
        <v>0</v>
      </c>
      <c r="GL710" s="157">
        <v>0</v>
      </c>
      <c r="GM710" s="157">
        <v>0</v>
      </c>
      <c r="GN710" s="157">
        <v>0</v>
      </c>
      <c r="GO710" s="157">
        <v>0</v>
      </c>
      <c r="GP710" s="157">
        <v>0</v>
      </c>
      <c r="GQ710" s="157">
        <v>2.05656E-4</v>
      </c>
      <c r="GR710" s="157">
        <v>0</v>
      </c>
      <c r="GS710" s="157">
        <v>0</v>
      </c>
      <c r="GT710" s="157">
        <v>0</v>
      </c>
      <c r="GU710" s="157">
        <v>0</v>
      </c>
      <c r="GV710" s="157">
        <v>0</v>
      </c>
      <c r="GW710" s="157">
        <v>0</v>
      </c>
      <c r="GX710" s="157">
        <v>0</v>
      </c>
      <c r="GY710" s="157">
        <v>0</v>
      </c>
      <c r="GZ710" s="157">
        <v>0</v>
      </c>
      <c r="HA710" s="157">
        <v>0</v>
      </c>
    </row>
    <row r="711" spans="1:209" x14ac:dyDescent="0.2">
      <c r="A711" s="157" t="s">
        <v>4520</v>
      </c>
      <c r="B711" s="157">
        <v>0</v>
      </c>
      <c r="C711" s="157">
        <v>0</v>
      </c>
      <c r="D711" s="157">
        <v>0</v>
      </c>
      <c r="E711" s="157">
        <v>0</v>
      </c>
      <c r="F711" s="157">
        <v>0</v>
      </c>
      <c r="G711" s="157">
        <v>0</v>
      </c>
      <c r="H711" s="157">
        <v>0</v>
      </c>
      <c r="I711" s="157">
        <v>0</v>
      </c>
      <c r="J711" s="157">
        <v>0</v>
      </c>
      <c r="K711" s="157">
        <v>0</v>
      </c>
      <c r="L711" s="157">
        <v>0</v>
      </c>
      <c r="M711" s="157">
        <v>0</v>
      </c>
      <c r="N711" s="157">
        <v>0</v>
      </c>
      <c r="O711" s="157">
        <v>0</v>
      </c>
      <c r="P711" s="157">
        <v>0</v>
      </c>
      <c r="Q711" s="157">
        <v>0</v>
      </c>
      <c r="R711" s="157">
        <v>0</v>
      </c>
      <c r="S711" s="157">
        <v>0</v>
      </c>
      <c r="T711" s="157">
        <v>0</v>
      </c>
      <c r="U711" s="157">
        <v>0</v>
      </c>
      <c r="V711" s="157">
        <v>0</v>
      </c>
      <c r="W711" s="157">
        <v>0</v>
      </c>
      <c r="X711" s="157">
        <v>0</v>
      </c>
      <c r="Y711" s="157">
        <v>0</v>
      </c>
      <c r="Z711" s="157">
        <v>0</v>
      </c>
      <c r="AA711" s="157">
        <v>0</v>
      </c>
      <c r="AB711" s="157">
        <v>0</v>
      </c>
      <c r="AC711" s="157">
        <v>6.3498799999999996E-3</v>
      </c>
      <c r="AD711" s="157">
        <v>0</v>
      </c>
      <c r="AE711" s="157">
        <v>0</v>
      </c>
      <c r="AF711" s="157">
        <v>0</v>
      </c>
      <c r="AG711" s="157">
        <v>0</v>
      </c>
      <c r="AH711" s="157">
        <v>0</v>
      </c>
      <c r="AI711" s="157">
        <v>0</v>
      </c>
      <c r="AJ711" s="157">
        <v>0</v>
      </c>
      <c r="AK711" s="157">
        <v>0</v>
      </c>
      <c r="AL711" s="157">
        <v>0</v>
      </c>
      <c r="AM711" s="157">
        <v>0</v>
      </c>
      <c r="AN711" s="157">
        <v>0</v>
      </c>
      <c r="AO711" s="157">
        <v>0</v>
      </c>
      <c r="AP711" s="157">
        <v>0</v>
      </c>
      <c r="AQ711" s="157">
        <v>0</v>
      </c>
      <c r="AR711" s="157">
        <v>0</v>
      </c>
      <c r="AS711" s="157">
        <v>0</v>
      </c>
      <c r="AT711" s="157">
        <v>0</v>
      </c>
      <c r="AU711" s="157">
        <v>0</v>
      </c>
      <c r="AV711" s="157">
        <v>0</v>
      </c>
      <c r="AW711" s="157">
        <v>0</v>
      </c>
      <c r="AX711" s="157">
        <v>0</v>
      </c>
      <c r="AY711" s="157">
        <v>0</v>
      </c>
      <c r="AZ711" s="157">
        <v>0</v>
      </c>
      <c r="BA711" s="157">
        <v>0</v>
      </c>
      <c r="BB711" s="157">
        <v>0</v>
      </c>
      <c r="BC711" s="157">
        <v>0</v>
      </c>
      <c r="BD711" s="157">
        <v>0</v>
      </c>
      <c r="BE711" s="157">
        <v>0</v>
      </c>
      <c r="BF711" s="157">
        <v>0</v>
      </c>
      <c r="BG711" s="157">
        <v>0</v>
      </c>
      <c r="BH711" s="157">
        <v>0</v>
      </c>
      <c r="BI711" s="157">
        <v>0</v>
      </c>
      <c r="BJ711" s="157">
        <v>0</v>
      </c>
      <c r="BK711" s="157">
        <v>0</v>
      </c>
      <c r="BL711" s="157">
        <v>0</v>
      </c>
      <c r="BM711" s="157">
        <v>0</v>
      </c>
      <c r="BN711" s="157">
        <v>0</v>
      </c>
      <c r="BO711" s="157">
        <v>0</v>
      </c>
      <c r="BP711" s="157">
        <v>0</v>
      </c>
      <c r="BQ711" s="157">
        <v>0</v>
      </c>
      <c r="BR711" s="157">
        <v>0</v>
      </c>
      <c r="BS711" s="157">
        <v>0</v>
      </c>
      <c r="BT711" s="157">
        <v>0</v>
      </c>
      <c r="BU711" s="157">
        <v>0</v>
      </c>
      <c r="BV711" s="157">
        <v>0</v>
      </c>
      <c r="BW711" s="157">
        <v>0</v>
      </c>
      <c r="BX711" s="157">
        <v>0</v>
      </c>
      <c r="BY711" s="157">
        <v>0</v>
      </c>
      <c r="BZ711" s="157">
        <v>0</v>
      </c>
      <c r="CA711" s="157">
        <v>0</v>
      </c>
      <c r="CB711" s="157">
        <v>0</v>
      </c>
      <c r="CC711" s="157">
        <v>0</v>
      </c>
      <c r="CD711" s="157">
        <v>0</v>
      </c>
      <c r="CE711" s="157">
        <v>0</v>
      </c>
      <c r="CF711" s="157">
        <v>0</v>
      </c>
      <c r="CG711" s="157">
        <v>0</v>
      </c>
      <c r="CH711" s="157">
        <v>0</v>
      </c>
      <c r="CI711" s="157">
        <v>0</v>
      </c>
      <c r="CJ711" s="157">
        <v>0</v>
      </c>
      <c r="CK711" s="157">
        <v>0</v>
      </c>
      <c r="CL711" s="157">
        <v>0</v>
      </c>
      <c r="CM711" s="157">
        <v>0</v>
      </c>
      <c r="CN711" s="157">
        <v>0</v>
      </c>
      <c r="CO711" s="157">
        <v>0</v>
      </c>
      <c r="CP711" s="157">
        <v>0</v>
      </c>
      <c r="CQ711" s="157">
        <v>0</v>
      </c>
      <c r="CR711" s="157">
        <v>0</v>
      </c>
      <c r="CS711" s="157">
        <v>0</v>
      </c>
      <c r="CT711" s="157">
        <v>0</v>
      </c>
      <c r="CU711" s="157">
        <v>0</v>
      </c>
      <c r="CV711" s="157">
        <v>0</v>
      </c>
      <c r="CW711" s="157">
        <v>0</v>
      </c>
      <c r="CX711" s="157">
        <v>7.1636400000000004E-4</v>
      </c>
      <c r="CY711" s="157">
        <v>6.7675820000000003E-3</v>
      </c>
      <c r="CZ711" s="157">
        <v>0</v>
      </c>
      <c r="DA711" s="157">
        <v>0</v>
      </c>
      <c r="DB711" s="157">
        <v>0</v>
      </c>
      <c r="DC711" s="157">
        <v>0</v>
      </c>
      <c r="DD711" s="157">
        <v>0</v>
      </c>
      <c r="DE711" s="157">
        <v>0</v>
      </c>
      <c r="DF711" s="157">
        <v>0</v>
      </c>
      <c r="DG711" s="157">
        <v>0</v>
      </c>
      <c r="DH711" s="157">
        <v>0</v>
      </c>
      <c r="DI711" s="157">
        <v>0</v>
      </c>
      <c r="DJ711" s="157">
        <v>0</v>
      </c>
      <c r="DK711" s="157">
        <v>0</v>
      </c>
      <c r="DL711" s="157">
        <v>0</v>
      </c>
      <c r="DM711" s="157">
        <v>0</v>
      </c>
      <c r="DN711" s="157">
        <v>8.9738500000000002E-3</v>
      </c>
      <c r="DO711" s="157">
        <v>0</v>
      </c>
      <c r="DP711" s="157">
        <v>0</v>
      </c>
      <c r="DQ711" s="157">
        <v>0</v>
      </c>
      <c r="DR711" s="157">
        <v>0</v>
      </c>
      <c r="DS711" s="157">
        <v>0</v>
      </c>
      <c r="DT711" s="157">
        <v>0</v>
      </c>
      <c r="DU711" s="157">
        <v>5.0137669999999997E-3</v>
      </c>
      <c r="DV711" s="157">
        <v>0</v>
      </c>
      <c r="DW711" s="157">
        <v>0</v>
      </c>
      <c r="DX711" s="157">
        <v>0</v>
      </c>
      <c r="DY711" s="157">
        <v>0</v>
      </c>
      <c r="DZ711" s="157">
        <v>0</v>
      </c>
      <c r="EA711" s="157">
        <v>0</v>
      </c>
      <c r="EB711" s="157">
        <v>0</v>
      </c>
      <c r="EC711" s="157">
        <v>0</v>
      </c>
      <c r="ED711" s="157">
        <v>0</v>
      </c>
      <c r="EE711" s="157">
        <v>0</v>
      </c>
      <c r="EF711" s="157">
        <v>0</v>
      </c>
      <c r="EG711" s="157">
        <v>0</v>
      </c>
      <c r="EH711" s="157">
        <v>0</v>
      </c>
      <c r="EI711" s="157">
        <v>0</v>
      </c>
      <c r="EJ711" s="157">
        <v>0</v>
      </c>
      <c r="EK711" s="157">
        <v>0</v>
      </c>
      <c r="EL711" s="157">
        <v>0</v>
      </c>
      <c r="EM711" s="157">
        <v>0</v>
      </c>
      <c r="EN711" s="157">
        <v>0</v>
      </c>
      <c r="EO711" s="157">
        <v>0</v>
      </c>
      <c r="EP711" s="157">
        <v>0</v>
      </c>
      <c r="EQ711" s="157">
        <v>0</v>
      </c>
      <c r="ER711" s="157">
        <v>0</v>
      </c>
      <c r="ES711" s="157">
        <v>0</v>
      </c>
      <c r="ET711" s="157">
        <v>0</v>
      </c>
      <c r="EU711" s="157">
        <v>0</v>
      </c>
      <c r="EV711" s="157">
        <v>0</v>
      </c>
      <c r="EW711" s="157">
        <v>0</v>
      </c>
      <c r="EX711" s="157">
        <v>0</v>
      </c>
      <c r="EY711" s="157">
        <v>0</v>
      </c>
      <c r="EZ711" s="157">
        <v>0</v>
      </c>
      <c r="FA711" s="157">
        <v>0</v>
      </c>
      <c r="FB711" s="157">
        <v>0</v>
      </c>
      <c r="FC711" s="157">
        <v>0</v>
      </c>
      <c r="FD711" s="157">
        <v>0</v>
      </c>
      <c r="FE711" s="157">
        <v>0</v>
      </c>
      <c r="FF711" s="157">
        <v>0</v>
      </c>
      <c r="FG711" s="157">
        <v>0</v>
      </c>
      <c r="FH711" s="157">
        <v>0</v>
      </c>
      <c r="FI711" s="157">
        <v>0</v>
      </c>
      <c r="FJ711" s="157">
        <v>0</v>
      </c>
      <c r="FK711" s="157">
        <v>0</v>
      </c>
      <c r="FL711" s="157">
        <v>0</v>
      </c>
      <c r="FM711" s="157">
        <v>0</v>
      </c>
      <c r="FN711" s="157">
        <v>0</v>
      </c>
      <c r="FO711" s="157">
        <v>0</v>
      </c>
      <c r="FP711" s="157">
        <v>0</v>
      </c>
      <c r="FQ711" s="157">
        <v>0</v>
      </c>
      <c r="FR711" s="157">
        <v>0</v>
      </c>
      <c r="FS711" s="157">
        <v>0</v>
      </c>
      <c r="FT711" s="157">
        <v>0</v>
      </c>
      <c r="FU711" s="157">
        <v>0</v>
      </c>
      <c r="FV711" s="157">
        <v>0</v>
      </c>
      <c r="FW711" s="157">
        <v>0</v>
      </c>
      <c r="FX711" s="157">
        <v>0</v>
      </c>
      <c r="FY711" s="157">
        <v>0</v>
      </c>
      <c r="FZ711" s="157">
        <v>0</v>
      </c>
      <c r="GA711" s="157">
        <v>0</v>
      </c>
      <c r="GB711" s="157">
        <v>0</v>
      </c>
      <c r="GC711" s="157">
        <v>0</v>
      </c>
      <c r="GD711" s="157">
        <v>0</v>
      </c>
      <c r="GE711" s="157">
        <v>0</v>
      </c>
      <c r="GF711" s="157">
        <v>0</v>
      </c>
      <c r="GG711" s="157">
        <v>0</v>
      </c>
      <c r="GH711" s="157">
        <v>0</v>
      </c>
      <c r="GI711" s="157">
        <v>0</v>
      </c>
      <c r="GJ711" s="157">
        <v>0</v>
      </c>
      <c r="GK711" s="157">
        <v>0</v>
      </c>
      <c r="GL711" s="157">
        <v>0</v>
      </c>
      <c r="GM711" s="157">
        <v>0</v>
      </c>
      <c r="GN711" s="157">
        <v>0</v>
      </c>
      <c r="GO711" s="157">
        <v>0</v>
      </c>
      <c r="GP711" s="157">
        <v>0</v>
      </c>
      <c r="GQ711" s="157">
        <v>0</v>
      </c>
      <c r="GR711" s="157">
        <v>0</v>
      </c>
      <c r="GS711" s="157">
        <v>0</v>
      </c>
      <c r="GT711" s="157">
        <v>0</v>
      </c>
      <c r="GU711" s="157">
        <v>0</v>
      </c>
      <c r="GV711" s="157">
        <v>0</v>
      </c>
      <c r="GW711" s="157">
        <v>0</v>
      </c>
      <c r="GX711" s="157">
        <v>0</v>
      </c>
      <c r="GY711" s="157">
        <v>0</v>
      </c>
      <c r="GZ711" s="157">
        <v>0</v>
      </c>
      <c r="HA711" s="157">
        <v>0</v>
      </c>
    </row>
    <row r="712" spans="1:209" x14ac:dyDescent="0.2">
      <c r="A712" s="157" t="s">
        <v>4521</v>
      </c>
      <c r="B712" s="157">
        <v>0</v>
      </c>
      <c r="C712" s="157">
        <v>0</v>
      </c>
      <c r="D712" s="157">
        <v>0</v>
      </c>
      <c r="E712" s="157">
        <v>0</v>
      </c>
      <c r="F712" s="157">
        <v>0</v>
      </c>
      <c r="G712" s="157">
        <v>0</v>
      </c>
      <c r="H712" s="157">
        <v>0</v>
      </c>
      <c r="I712" s="157">
        <v>0</v>
      </c>
      <c r="J712" s="157">
        <v>0</v>
      </c>
      <c r="K712" s="192">
        <v>2.6800000000000001E-5</v>
      </c>
      <c r="L712" s="157">
        <v>0</v>
      </c>
      <c r="M712" s="157">
        <v>0</v>
      </c>
      <c r="N712" s="157">
        <v>0</v>
      </c>
      <c r="O712" s="157">
        <v>0</v>
      </c>
      <c r="P712" s="157">
        <v>0</v>
      </c>
      <c r="Q712" s="192">
        <v>3.1600000000000002E-5</v>
      </c>
      <c r="R712" s="157">
        <v>3.7087099999999999E-4</v>
      </c>
      <c r="S712" s="157">
        <v>7.6692600000000002E-4</v>
      </c>
      <c r="T712" s="157">
        <v>2.2629599999999999E-4</v>
      </c>
      <c r="U712" s="157">
        <v>1.1029E-4</v>
      </c>
      <c r="V712" s="157">
        <v>0</v>
      </c>
      <c r="W712" s="157">
        <v>0</v>
      </c>
      <c r="X712" s="157">
        <v>0</v>
      </c>
      <c r="Y712" s="157">
        <v>0</v>
      </c>
      <c r="Z712" s="157">
        <v>0</v>
      </c>
      <c r="AA712" s="157">
        <v>0</v>
      </c>
      <c r="AB712" s="157">
        <v>0</v>
      </c>
      <c r="AC712" s="157">
        <v>0</v>
      </c>
      <c r="AD712" s="157">
        <v>0</v>
      </c>
      <c r="AE712" s="157">
        <v>0</v>
      </c>
      <c r="AF712" s="157">
        <v>0</v>
      </c>
      <c r="AG712" s="157">
        <v>0</v>
      </c>
      <c r="AH712" s="157">
        <v>0</v>
      </c>
      <c r="AI712" s="157">
        <v>0</v>
      </c>
      <c r="AJ712" s="157">
        <v>0</v>
      </c>
      <c r="AK712" s="157">
        <v>0</v>
      </c>
      <c r="AL712" s="157">
        <v>0</v>
      </c>
      <c r="AM712" s="157">
        <v>0</v>
      </c>
      <c r="AN712" s="157">
        <v>0</v>
      </c>
      <c r="AO712" s="157">
        <v>0</v>
      </c>
      <c r="AP712" s="157">
        <v>0</v>
      </c>
      <c r="AQ712" s="157">
        <v>0</v>
      </c>
      <c r="AR712" s="157">
        <v>0</v>
      </c>
      <c r="AS712" s="157">
        <v>0</v>
      </c>
      <c r="AT712" s="157">
        <v>0</v>
      </c>
      <c r="AU712" s="157">
        <v>0</v>
      </c>
      <c r="AV712" s="157">
        <v>0</v>
      </c>
      <c r="AW712" s="157">
        <v>0</v>
      </c>
      <c r="AX712" s="157">
        <v>0</v>
      </c>
      <c r="AY712" s="157">
        <v>0</v>
      </c>
      <c r="AZ712" s="157">
        <v>0</v>
      </c>
      <c r="BA712" s="157">
        <v>0</v>
      </c>
      <c r="BB712" s="157">
        <v>0</v>
      </c>
      <c r="BC712" s="157">
        <v>0</v>
      </c>
      <c r="BD712" s="157">
        <v>0</v>
      </c>
      <c r="BE712" s="157">
        <v>0</v>
      </c>
      <c r="BF712" s="157">
        <v>0</v>
      </c>
      <c r="BG712" s="157">
        <v>0</v>
      </c>
      <c r="BH712" s="157">
        <v>0</v>
      </c>
      <c r="BI712" s="157">
        <v>0</v>
      </c>
      <c r="BJ712" s="157">
        <v>0</v>
      </c>
      <c r="BK712" s="157">
        <v>0</v>
      </c>
      <c r="BL712" s="157">
        <v>0</v>
      </c>
      <c r="BM712" s="157">
        <v>0</v>
      </c>
      <c r="BN712" s="157">
        <v>0</v>
      </c>
      <c r="BO712" s="157">
        <v>0</v>
      </c>
      <c r="BP712" s="157">
        <v>0</v>
      </c>
      <c r="BQ712" s="157">
        <v>0</v>
      </c>
      <c r="BR712" s="157">
        <v>0</v>
      </c>
      <c r="BS712" s="157">
        <v>0</v>
      </c>
      <c r="BT712" s="157">
        <v>0</v>
      </c>
      <c r="BU712" s="157">
        <v>0</v>
      </c>
      <c r="BV712" s="192">
        <v>4.7500000000000003E-5</v>
      </c>
      <c r="BW712" s="157">
        <v>0</v>
      </c>
      <c r="BX712" s="157">
        <v>0</v>
      </c>
      <c r="BY712" s="157">
        <v>0</v>
      </c>
      <c r="BZ712" s="157">
        <v>0</v>
      </c>
      <c r="CA712" s="157">
        <v>0</v>
      </c>
      <c r="CB712" s="157">
        <v>0</v>
      </c>
      <c r="CC712" s="157">
        <v>0</v>
      </c>
      <c r="CD712" s="157">
        <v>0</v>
      </c>
      <c r="CE712" s="157">
        <v>0</v>
      </c>
      <c r="CF712" s="157">
        <v>0</v>
      </c>
      <c r="CG712" s="157">
        <v>0</v>
      </c>
      <c r="CH712" s="157">
        <v>0</v>
      </c>
      <c r="CI712" s="157">
        <v>0</v>
      </c>
      <c r="CJ712" s="157">
        <v>0</v>
      </c>
      <c r="CK712" s="157">
        <v>0</v>
      </c>
      <c r="CL712" s="157">
        <v>0</v>
      </c>
      <c r="CM712" s="157">
        <v>0</v>
      </c>
      <c r="CN712" s="157">
        <v>0</v>
      </c>
      <c r="CO712" s="157">
        <v>0</v>
      </c>
      <c r="CP712" s="157">
        <v>0</v>
      </c>
      <c r="CQ712" s="157">
        <v>0</v>
      </c>
      <c r="CR712" s="157">
        <v>0</v>
      </c>
      <c r="CS712" s="157">
        <v>0</v>
      </c>
      <c r="CT712" s="157">
        <v>0</v>
      </c>
      <c r="CU712" s="157">
        <v>0</v>
      </c>
      <c r="CV712" s="192">
        <v>2.9899999999999998E-5</v>
      </c>
      <c r="CW712" s="157">
        <v>0</v>
      </c>
      <c r="CX712" s="157">
        <v>0</v>
      </c>
      <c r="CY712" s="157">
        <v>0</v>
      </c>
      <c r="CZ712" s="157">
        <v>0</v>
      </c>
      <c r="DA712" s="157">
        <v>0</v>
      </c>
      <c r="DB712" s="157">
        <v>0</v>
      </c>
      <c r="DC712" s="157">
        <v>0</v>
      </c>
      <c r="DD712" s="157">
        <v>0</v>
      </c>
      <c r="DE712" s="157">
        <v>0</v>
      </c>
      <c r="DF712" s="157">
        <v>0</v>
      </c>
      <c r="DG712" s="157">
        <v>0</v>
      </c>
      <c r="DH712" s="157">
        <v>0</v>
      </c>
      <c r="DI712" s="157">
        <v>0</v>
      </c>
      <c r="DJ712" s="157">
        <v>0</v>
      </c>
      <c r="DK712" s="157">
        <v>0</v>
      </c>
      <c r="DL712" s="157">
        <v>0</v>
      </c>
      <c r="DM712" s="157">
        <v>0</v>
      </c>
      <c r="DN712" s="157">
        <v>0</v>
      </c>
      <c r="DO712" s="157">
        <v>0</v>
      </c>
      <c r="DP712" s="157">
        <v>0</v>
      </c>
      <c r="DQ712" s="157">
        <v>0</v>
      </c>
      <c r="DR712" s="157">
        <v>0</v>
      </c>
      <c r="DS712" s="157">
        <v>0</v>
      </c>
      <c r="DT712" s="157">
        <v>0</v>
      </c>
      <c r="DU712" s="157">
        <v>0</v>
      </c>
      <c r="DV712" s="157">
        <v>0</v>
      </c>
      <c r="DW712" s="157">
        <v>0</v>
      </c>
      <c r="DX712" s="157">
        <v>0</v>
      </c>
      <c r="DY712" s="157">
        <v>0</v>
      </c>
      <c r="DZ712" s="157">
        <v>0</v>
      </c>
      <c r="EA712" s="157">
        <v>0</v>
      </c>
      <c r="EB712" s="157">
        <v>0</v>
      </c>
      <c r="EC712" s="157">
        <v>0</v>
      </c>
      <c r="ED712" s="157">
        <v>0</v>
      </c>
      <c r="EE712" s="157">
        <v>0</v>
      </c>
      <c r="EF712" s="157">
        <v>0</v>
      </c>
      <c r="EG712" s="157">
        <v>0</v>
      </c>
      <c r="EH712" s="157">
        <v>0</v>
      </c>
      <c r="EI712" s="157">
        <v>0</v>
      </c>
      <c r="EJ712" s="157">
        <v>0</v>
      </c>
      <c r="EK712" s="157">
        <v>0</v>
      </c>
      <c r="EL712" s="157">
        <v>0</v>
      </c>
      <c r="EM712" s="157">
        <v>0</v>
      </c>
      <c r="EN712" s="157">
        <v>0</v>
      </c>
      <c r="EO712" s="157">
        <v>0</v>
      </c>
      <c r="EP712" s="157">
        <v>0</v>
      </c>
      <c r="EQ712" s="157">
        <v>0</v>
      </c>
      <c r="ER712" s="157">
        <v>0</v>
      </c>
      <c r="ES712" s="157">
        <v>0</v>
      </c>
      <c r="ET712" s="157">
        <v>0</v>
      </c>
      <c r="EU712" s="157">
        <v>0</v>
      </c>
      <c r="EV712" s="157">
        <v>0</v>
      </c>
      <c r="EW712" s="157">
        <v>0</v>
      </c>
      <c r="EX712" s="157">
        <v>0</v>
      </c>
      <c r="EY712" s="157">
        <v>0</v>
      </c>
      <c r="EZ712" s="157">
        <v>0</v>
      </c>
      <c r="FA712" s="157">
        <v>0</v>
      </c>
      <c r="FB712" s="157">
        <v>0</v>
      </c>
      <c r="FC712" s="157">
        <v>0</v>
      </c>
      <c r="FD712" s="157">
        <v>0</v>
      </c>
      <c r="FE712" s="157">
        <v>0</v>
      </c>
      <c r="FF712" s="157">
        <v>0</v>
      </c>
      <c r="FG712" s="157">
        <v>0</v>
      </c>
      <c r="FH712" s="157">
        <v>0</v>
      </c>
      <c r="FI712" s="157">
        <v>0</v>
      </c>
      <c r="FJ712" s="157">
        <v>0</v>
      </c>
      <c r="FK712" s="157">
        <v>0</v>
      </c>
      <c r="FL712" s="157">
        <v>0</v>
      </c>
      <c r="FM712" s="157">
        <v>0</v>
      </c>
      <c r="FN712" s="157">
        <v>0</v>
      </c>
      <c r="FO712" s="157">
        <v>0</v>
      </c>
      <c r="FP712" s="157">
        <v>0</v>
      </c>
      <c r="FQ712" s="157">
        <v>0</v>
      </c>
      <c r="FR712" s="157">
        <v>0</v>
      </c>
      <c r="FS712" s="157">
        <v>0</v>
      </c>
      <c r="FT712" s="157">
        <v>0</v>
      </c>
      <c r="FU712" s="157">
        <v>0</v>
      </c>
      <c r="FV712" s="157">
        <v>0</v>
      </c>
      <c r="FW712" s="157">
        <v>0</v>
      </c>
      <c r="FX712" s="157">
        <v>0</v>
      </c>
      <c r="FY712" s="157">
        <v>0</v>
      </c>
      <c r="FZ712" s="157">
        <v>0</v>
      </c>
      <c r="GA712" s="157">
        <v>0</v>
      </c>
      <c r="GB712" s="157">
        <v>0</v>
      </c>
      <c r="GC712" s="157">
        <v>0</v>
      </c>
      <c r="GD712" s="157">
        <v>0</v>
      </c>
      <c r="GE712" s="157">
        <v>0</v>
      </c>
      <c r="GF712" s="157">
        <v>0</v>
      </c>
      <c r="GG712" s="157">
        <v>0</v>
      </c>
      <c r="GH712" s="157">
        <v>0</v>
      </c>
      <c r="GI712" s="157">
        <v>0</v>
      </c>
      <c r="GJ712" s="157">
        <v>0</v>
      </c>
      <c r="GK712" s="157">
        <v>0</v>
      </c>
      <c r="GL712" s="157">
        <v>0</v>
      </c>
      <c r="GM712" s="157">
        <v>0</v>
      </c>
      <c r="GN712" s="157">
        <v>0</v>
      </c>
      <c r="GO712" s="157">
        <v>0</v>
      </c>
      <c r="GP712" s="157">
        <v>0</v>
      </c>
      <c r="GQ712" s="192">
        <v>6.1699999999999995E-5</v>
      </c>
      <c r="GR712" s="157">
        <v>0</v>
      </c>
      <c r="GS712" s="157">
        <v>0</v>
      </c>
      <c r="GT712" s="157">
        <v>0</v>
      </c>
      <c r="GU712" s="157">
        <v>0</v>
      </c>
      <c r="GV712" s="157">
        <v>0</v>
      </c>
      <c r="GW712" s="157">
        <v>0</v>
      </c>
      <c r="GX712" s="157">
        <v>0</v>
      </c>
      <c r="GY712" s="157">
        <v>0</v>
      </c>
      <c r="GZ712" s="157">
        <v>0</v>
      </c>
      <c r="HA712" s="157">
        <v>0</v>
      </c>
    </row>
    <row r="713" spans="1:209" x14ac:dyDescent="0.2">
      <c r="A713" s="157" t="s">
        <v>4522</v>
      </c>
      <c r="B713" s="157">
        <v>0</v>
      </c>
      <c r="C713" s="157">
        <v>0</v>
      </c>
      <c r="D713" s="157">
        <v>0</v>
      </c>
      <c r="E713" s="157">
        <v>0</v>
      </c>
      <c r="F713" s="157">
        <v>0</v>
      </c>
      <c r="G713" s="157">
        <v>0</v>
      </c>
      <c r="H713" s="157">
        <v>0</v>
      </c>
      <c r="I713" s="157">
        <v>0</v>
      </c>
      <c r="J713" s="157">
        <v>0</v>
      </c>
      <c r="K713" s="157">
        <v>0</v>
      </c>
      <c r="L713" s="157">
        <v>0</v>
      </c>
      <c r="M713" s="157">
        <v>0</v>
      </c>
      <c r="N713" s="157">
        <v>0</v>
      </c>
      <c r="O713" s="192">
        <v>1.1E-5</v>
      </c>
      <c r="P713" s="192">
        <v>1.3200000000000001E-5</v>
      </c>
      <c r="Q713" s="157">
        <v>0</v>
      </c>
      <c r="R713" s="157">
        <v>0</v>
      </c>
      <c r="S713" s="157">
        <v>0</v>
      </c>
      <c r="T713" s="157">
        <v>0</v>
      </c>
      <c r="U713" s="157">
        <v>0</v>
      </c>
      <c r="V713" s="157">
        <v>0</v>
      </c>
      <c r="W713" s="157">
        <v>0</v>
      </c>
      <c r="X713" s="157">
        <v>0</v>
      </c>
      <c r="Y713" s="157">
        <v>0</v>
      </c>
      <c r="Z713" s="157">
        <v>0</v>
      </c>
      <c r="AA713" s="157">
        <v>0</v>
      </c>
      <c r="AB713" s="157">
        <v>0</v>
      </c>
      <c r="AC713" s="157">
        <v>0</v>
      </c>
      <c r="AD713" s="157">
        <v>0</v>
      </c>
      <c r="AE713" s="157">
        <v>0</v>
      </c>
      <c r="AF713" s="157">
        <v>0</v>
      </c>
      <c r="AG713" s="157">
        <v>0</v>
      </c>
      <c r="AH713" s="157">
        <v>0</v>
      </c>
      <c r="AI713" s="157">
        <v>0</v>
      </c>
      <c r="AJ713" s="157">
        <v>0</v>
      </c>
      <c r="AK713" s="157">
        <v>0</v>
      </c>
      <c r="AL713" s="157">
        <v>0</v>
      </c>
      <c r="AM713" s="157">
        <v>0</v>
      </c>
      <c r="AN713" s="157">
        <v>0</v>
      </c>
      <c r="AO713" s="157">
        <v>0</v>
      </c>
      <c r="AP713" s="157">
        <v>0</v>
      </c>
      <c r="AQ713" s="157">
        <v>0</v>
      </c>
      <c r="AR713" s="157">
        <v>0</v>
      </c>
      <c r="AS713" s="157">
        <v>0</v>
      </c>
      <c r="AT713" s="157">
        <v>0</v>
      </c>
      <c r="AU713" s="157">
        <v>0</v>
      </c>
      <c r="AV713" s="157">
        <v>0</v>
      </c>
      <c r="AW713" s="157">
        <v>0</v>
      </c>
      <c r="AX713" s="157">
        <v>0</v>
      </c>
      <c r="AY713" s="157">
        <v>0</v>
      </c>
      <c r="AZ713" s="157">
        <v>0</v>
      </c>
      <c r="BA713" s="157">
        <v>0</v>
      </c>
      <c r="BB713" s="157">
        <v>0</v>
      </c>
      <c r="BC713" s="157">
        <v>0</v>
      </c>
      <c r="BD713" s="157">
        <v>0</v>
      </c>
      <c r="BE713" s="157">
        <v>0</v>
      </c>
      <c r="BF713" s="157">
        <v>0</v>
      </c>
      <c r="BG713" s="157">
        <v>0</v>
      </c>
      <c r="BH713" s="157">
        <v>0</v>
      </c>
      <c r="BI713" s="157">
        <v>0</v>
      </c>
      <c r="BJ713" s="157">
        <v>0</v>
      </c>
      <c r="BK713" s="157">
        <v>0</v>
      </c>
      <c r="BL713" s="157">
        <v>0</v>
      </c>
      <c r="BM713" s="157">
        <v>0</v>
      </c>
      <c r="BN713" s="157">
        <v>0</v>
      </c>
      <c r="BO713" s="157">
        <v>0</v>
      </c>
      <c r="BP713" s="157">
        <v>0</v>
      </c>
      <c r="BQ713" s="157">
        <v>0</v>
      </c>
      <c r="BR713" s="157">
        <v>0</v>
      </c>
      <c r="BS713" s="157">
        <v>0</v>
      </c>
      <c r="BT713" s="157">
        <v>0</v>
      </c>
      <c r="BU713" s="157">
        <v>0</v>
      </c>
      <c r="BV713" s="157">
        <v>0</v>
      </c>
      <c r="BW713" s="192">
        <v>2.3900000000000002E-5</v>
      </c>
      <c r="BX713" s="157">
        <v>2.15677E-4</v>
      </c>
      <c r="BY713" s="157">
        <v>0</v>
      </c>
      <c r="BZ713" s="157">
        <v>0</v>
      </c>
      <c r="CA713" s="157">
        <v>0</v>
      </c>
      <c r="CB713" s="157">
        <v>0</v>
      </c>
      <c r="CC713" s="157">
        <v>0</v>
      </c>
      <c r="CD713" s="157">
        <v>0</v>
      </c>
      <c r="CE713" s="157">
        <v>0</v>
      </c>
      <c r="CF713" s="157">
        <v>0</v>
      </c>
      <c r="CG713" s="157">
        <v>0</v>
      </c>
      <c r="CH713" s="157">
        <v>0</v>
      </c>
      <c r="CI713" s="157">
        <v>0</v>
      </c>
      <c r="CJ713" s="157">
        <v>0</v>
      </c>
      <c r="CK713" s="157">
        <v>0</v>
      </c>
      <c r="CL713" s="157">
        <v>0</v>
      </c>
      <c r="CM713" s="157">
        <v>0</v>
      </c>
      <c r="CN713" s="157">
        <v>0</v>
      </c>
      <c r="CO713" s="157">
        <v>0</v>
      </c>
      <c r="CP713" s="157">
        <v>0</v>
      </c>
      <c r="CQ713" s="192">
        <v>1.2E-5</v>
      </c>
      <c r="CR713" s="157">
        <v>0</v>
      </c>
      <c r="CS713" s="192">
        <v>3.1300000000000002E-5</v>
      </c>
      <c r="CT713" s="157">
        <v>0</v>
      </c>
      <c r="CU713" s="157">
        <v>0</v>
      </c>
      <c r="CV713" s="157">
        <v>0</v>
      </c>
      <c r="CW713" s="157">
        <v>0</v>
      </c>
      <c r="CX713" s="157">
        <v>0</v>
      </c>
      <c r="CY713" s="157">
        <v>0</v>
      </c>
      <c r="CZ713" s="157">
        <v>0</v>
      </c>
      <c r="DA713" s="157">
        <v>0</v>
      </c>
      <c r="DB713" s="157">
        <v>0</v>
      </c>
      <c r="DC713" s="157">
        <v>0</v>
      </c>
      <c r="DD713" s="157">
        <v>0</v>
      </c>
      <c r="DE713" s="192">
        <v>1.3200000000000001E-5</v>
      </c>
      <c r="DF713" s="157">
        <v>0</v>
      </c>
      <c r="DG713" s="157">
        <v>0</v>
      </c>
      <c r="DH713" s="157">
        <v>0</v>
      </c>
      <c r="DI713" s="157">
        <v>0</v>
      </c>
      <c r="DJ713" s="157">
        <v>0</v>
      </c>
      <c r="DK713" s="157">
        <v>0</v>
      </c>
      <c r="DL713" s="157">
        <v>0</v>
      </c>
      <c r="DM713" s="157">
        <v>0</v>
      </c>
      <c r="DN713" s="157">
        <v>0</v>
      </c>
      <c r="DO713" s="157">
        <v>0</v>
      </c>
      <c r="DP713" s="157">
        <v>0</v>
      </c>
      <c r="DQ713" s="157">
        <v>0</v>
      </c>
      <c r="DR713" s="157">
        <v>0</v>
      </c>
      <c r="DS713" s="157">
        <v>0</v>
      </c>
      <c r="DT713" s="157">
        <v>0</v>
      </c>
      <c r="DU713" s="157">
        <v>0</v>
      </c>
      <c r="DV713" s="157">
        <v>0</v>
      </c>
      <c r="DW713" s="157">
        <v>0</v>
      </c>
      <c r="DX713" s="157">
        <v>0</v>
      </c>
      <c r="DY713" s="157">
        <v>0</v>
      </c>
      <c r="DZ713" s="157">
        <v>0</v>
      </c>
      <c r="EA713" s="157">
        <v>0</v>
      </c>
      <c r="EB713" s="157">
        <v>0</v>
      </c>
      <c r="EC713" s="157">
        <v>0</v>
      </c>
      <c r="ED713" s="157">
        <v>0</v>
      </c>
      <c r="EE713" s="157">
        <v>0</v>
      </c>
      <c r="EF713" s="157">
        <v>0</v>
      </c>
      <c r="EG713" s="157">
        <v>0</v>
      </c>
      <c r="EH713" s="157">
        <v>0</v>
      </c>
      <c r="EI713" s="157">
        <v>0</v>
      </c>
      <c r="EJ713" s="157">
        <v>0</v>
      </c>
      <c r="EK713" s="192">
        <v>7.3700000000000002E-5</v>
      </c>
      <c r="EL713" s="157">
        <v>0</v>
      </c>
      <c r="EM713" s="157">
        <v>0</v>
      </c>
      <c r="EN713" s="157">
        <v>0</v>
      </c>
      <c r="EO713" s="157">
        <v>0</v>
      </c>
      <c r="EP713" s="157">
        <v>0</v>
      </c>
      <c r="EQ713" s="157">
        <v>0</v>
      </c>
      <c r="ER713" s="157">
        <v>0</v>
      </c>
      <c r="ES713" s="157">
        <v>0</v>
      </c>
      <c r="ET713" s="157">
        <v>0</v>
      </c>
      <c r="EU713" s="157">
        <v>0</v>
      </c>
      <c r="EV713" s="157">
        <v>0</v>
      </c>
      <c r="EW713" s="157">
        <v>0</v>
      </c>
      <c r="EX713" s="157">
        <v>0</v>
      </c>
      <c r="EY713" s="192">
        <v>5.1799999999999999E-5</v>
      </c>
      <c r="EZ713" s="157">
        <v>0</v>
      </c>
      <c r="FA713" s="192">
        <v>4.1999999999999998E-5</v>
      </c>
      <c r="FB713" s="157">
        <v>0</v>
      </c>
      <c r="FC713" s="157">
        <v>0</v>
      </c>
      <c r="FD713" s="157">
        <v>0</v>
      </c>
      <c r="FE713" s="157">
        <v>0</v>
      </c>
      <c r="FF713" s="157">
        <v>0</v>
      </c>
      <c r="FG713" s="157">
        <v>0</v>
      </c>
      <c r="FH713" s="157">
        <v>0</v>
      </c>
      <c r="FI713" s="157">
        <v>0</v>
      </c>
      <c r="FJ713" s="157">
        <v>0</v>
      </c>
      <c r="FK713" s="157">
        <v>0</v>
      </c>
      <c r="FL713" s="157">
        <v>0</v>
      </c>
      <c r="FM713" s="157">
        <v>0</v>
      </c>
      <c r="FN713" s="157">
        <v>0</v>
      </c>
      <c r="FO713" s="157">
        <v>0</v>
      </c>
      <c r="FP713" s="157">
        <v>0</v>
      </c>
      <c r="FQ713" s="157">
        <v>0</v>
      </c>
      <c r="FR713" s="157">
        <v>0</v>
      </c>
      <c r="FS713" s="157">
        <v>0</v>
      </c>
      <c r="FT713" s="157">
        <v>0</v>
      </c>
      <c r="FU713" s="157">
        <v>0</v>
      </c>
      <c r="FV713" s="157">
        <v>0</v>
      </c>
      <c r="FW713" s="157">
        <v>0</v>
      </c>
      <c r="FX713" s="157">
        <v>0</v>
      </c>
      <c r="FY713" s="157">
        <v>0</v>
      </c>
      <c r="FZ713" s="157">
        <v>0</v>
      </c>
      <c r="GA713" s="157">
        <v>0</v>
      </c>
      <c r="GB713" s="157">
        <v>0</v>
      </c>
      <c r="GC713" s="157">
        <v>0</v>
      </c>
      <c r="GD713" s="157">
        <v>0</v>
      </c>
      <c r="GE713" s="157">
        <v>0</v>
      </c>
      <c r="GF713" s="192">
        <v>8.25E-5</v>
      </c>
      <c r="GG713" s="157">
        <v>0</v>
      </c>
      <c r="GH713" s="157">
        <v>0</v>
      </c>
      <c r="GI713" s="157">
        <v>0</v>
      </c>
      <c r="GJ713" s="157">
        <v>0</v>
      </c>
      <c r="GK713" s="157">
        <v>0</v>
      </c>
      <c r="GL713" s="157">
        <v>0</v>
      </c>
      <c r="GM713" s="157">
        <v>0</v>
      </c>
      <c r="GN713" s="157">
        <v>0</v>
      </c>
      <c r="GO713" s="157">
        <v>0</v>
      </c>
      <c r="GP713" s="157">
        <v>0</v>
      </c>
      <c r="GQ713" s="157">
        <v>0</v>
      </c>
      <c r="GR713" s="157">
        <v>0</v>
      </c>
      <c r="GS713" s="157">
        <v>0</v>
      </c>
      <c r="GT713" s="157">
        <v>0</v>
      </c>
      <c r="GU713" s="157">
        <v>0</v>
      </c>
      <c r="GV713" s="157">
        <v>0</v>
      </c>
      <c r="GW713" s="157">
        <v>0</v>
      </c>
      <c r="GX713" s="157">
        <v>0</v>
      </c>
      <c r="GY713" s="157">
        <v>0</v>
      </c>
      <c r="GZ713" s="157">
        <v>0</v>
      </c>
      <c r="HA713" s="157">
        <v>0</v>
      </c>
    </row>
    <row r="714" spans="1:209" x14ac:dyDescent="0.2">
      <c r="A714" s="157" t="s">
        <v>4523</v>
      </c>
      <c r="B714" s="157">
        <v>0</v>
      </c>
      <c r="C714" s="157">
        <v>0</v>
      </c>
      <c r="D714" s="157">
        <v>0</v>
      </c>
      <c r="E714" s="157">
        <v>0</v>
      </c>
      <c r="F714" s="157">
        <v>0</v>
      </c>
      <c r="G714" s="157">
        <v>0</v>
      </c>
      <c r="H714" s="157">
        <v>0</v>
      </c>
      <c r="I714" s="157">
        <v>0</v>
      </c>
      <c r="J714" s="157">
        <v>0</v>
      </c>
      <c r="K714" s="157">
        <v>0</v>
      </c>
      <c r="L714" s="157">
        <v>0</v>
      </c>
      <c r="M714" s="157">
        <v>0</v>
      </c>
      <c r="N714" s="157">
        <v>0</v>
      </c>
      <c r="O714" s="157">
        <v>0</v>
      </c>
      <c r="P714" s="157">
        <v>0</v>
      </c>
      <c r="Q714" s="157">
        <v>0</v>
      </c>
      <c r="R714" s="157">
        <v>0</v>
      </c>
      <c r="S714" s="157">
        <v>0</v>
      </c>
      <c r="T714" s="192">
        <v>3.2299999999999999E-5</v>
      </c>
      <c r="U714" s="157">
        <v>0</v>
      </c>
      <c r="V714" s="157">
        <v>0</v>
      </c>
      <c r="W714" s="157">
        <v>0</v>
      </c>
      <c r="X714" s="157">
        <v>0</v>
      </c>
      <c r="Y714" s="157">
        <v>0</v>
      </c>
      <c r="Z714" s="157">
        <v>0</v>
      </c>
      <c r="AA714" s="157">
        <v>0</v>
      </c>
      <c r="AB714" s="157">
        <v>0</v>
      </c>
      <c r="AC714" s="157">
        <v>0</v>
      </c>
      <c r="AD714" s="157">
        <v>0</v>
      </c>
      <c r="AE714" s="157">
        <v>0</v>
      </c>
      <c r="AF714" s="157">
        <v>0</v>
      </c>
      <c r="AG714" s="157">
        <v>0</v>
      </c>
      <c r="AH714" s="157">
        <v>2.3325200000000001E-4</v>
      </c>
      <c r="AI714" s="157">
        <v>0</v>
      </c>
      <c r="AJ714" s="192">
        <v>3.5500000000000002E-5</v>
      </c>
      <c r="AK714" s="157">
        <v>0</v>
      </c>
      <c r="AL714" s="157">
        <v>0</v>
      </c>
      <c r="AM714" s="192">
        <v>8.2799999999999993E-5</v>
      </c>
      <c r="AN714" s="192">
        <v>3.3099999999999998E-5</v>
      </c>
      <c r="AO714" s="192">
        <v>7.5900000000000002E-5</v>
      </c>
      <c r="AP714" s="157">
        <v>0</v>
      </c>
      <c r="AQ714" s="192">
        <v>4.1900000000000002E-5</v>
      </c>
      <c r="AR714" s="192">
        <v>5.0899999999999997E-5</v>
      </c>
      <c r="AS714" s="192">
        <v>9.1100000000000005E-5</v>
      </c>
      <c r="AT714" s="192">
        <v>1.0699999999999999E-5</v>
      </c>
      <c r="AU714" s="157">
        <v>0</v>
      </c>
      <c r="AV714" s="157">
        <v>0</v>
      </c>
      <c r="AW714" s="157">
        <v>0</v>
      </c>
      <c r="AX714" s="157">
        <v>0</v>
      </c>
      <c r="AY714" s="157">
        <v>0</v>
      </c>
      <c r="AZ714" s="192">
        <v>3.79E-5</v>
      </c>
      <c r="BA714" s="157">
        <v>0</v>
      </c>
      <c r="BB714" s="157">
        <v>0</v>
      </c>
      <c r="BC714" s="157">
        <v>0</v>
      </c>
      <c r="BD714" s="157">
        <v>0</v>
      </c>
      <c r="BE714" s="157">
        <v>0</v>
      </c>
      <c r="BF714" s="157">
        <v>0</v>
      </c>
      <c r="BG714" s="157">
        <v>0</v>
      </c>
      <c r="BH714" s="157">
        <v>0</v>
      </c>
      <c r="BI714" s="157">
        <v>0</v>
      </c>
      <c r="BJ714" s="157">
        <v>0</v>
      </c>
      <c r="BK714" s="157">
        <v>0</v>
      </c>
      <c r="BL714" s="157">
        <v>0</v>
      </c>
      <c r="BM714" s="157">
        <v>0</v>
      </c>
      <c r="BN714" s="157">
        <v>0</v>
      </c>
      <c r="BO714" s="192">
        <v>2.2200000000000001E-5</v>
      </c>
      <c r="BP714" s="157">
        <v>0</v>
      </c>
      <c r="BQ714" s="157">
        <v>0</v>
      </c>
      <c r="BR714" s="192">
        <v>2.1100000000000001E-5</v>
      </c>
      <c r="BS714" s="157">
        <v>0</v>
      </c>
      <c r="BT714" s="157">
        <v>0</v>
      </c>
      <c r="BU714" s="157">
        <v>0</v>
      </c>
      <c r="BV714" s="192">
        <v>4.7500000000000003E-5</v>
      </c>
      <c r="BW714" s="157">
        <v>0</v>
      </c>
      <c r="BX714" s="157">
        <v>0</v>
      </c>
      <c r="BY714" s="157">
        <v>0</v>
      </c>
      <c r="BZ714" s="157">
        <v>0</v>
      </c>
      <c r="CA714" s="157">
        <v>1.19732E-4</v>
      </c>
      <c r="CB714" s="157">
        <v>2.1750200000000001E-4</v>
      </c>
      <c r="CC714" s="157">
        <v>0</v>
      </c>
      <c r="CD714" s="192">
        <v>5.9899999999999999E-5</v>
      </c>
      <c r="CE714" s="157">
        <v>0</v>
      </c>
      <c r="CF714" s="192">
        <v>5.5399999999999998E-5</v>
      </c>
      <c r="CG714" s="157">
        <v>0</v>
      </c>
      <c r="CH714" s="157">
        <v>0</v>
      </c>
      <c r="CI714" s="157">
        <v>0</v>
      </c>
      <c r="CJ714" s="157">
        <v>0</v>
      </c>
      <c r="CK714" s="157">
        <v>0</v>
      </c>
      <c r="CL714" s="157">
        <v>0</v>
      </c>
      <c r="CM714" s="157">
        <v>0</v>
      </c>
      <c r="CN714" s="157">
        <v>0</v>
      </c>
      <c r="CO714" s="157">
        <v>0</v>
      </c>
      <c r="CP714" s="157">
        <v>0</v>
      </c>
      <c r="CQ714" s="192">
        <v>1.2E-5</v>
      </c>
      <c r="CR714" s="192">
        <v>3.4900000000000001E-5</v>
      </c>
      <c r="CS714" s="192">
        <v>6.2500000000000001E-5</v>
      </c>
      <c r="CT714" s="157">
        <v>1.1899400000000001E-4</v>
      </c>
      <c r="CU714" s="157">
        <v>0</v>
      </c>
      <c r="CV714" s="157">
        <v>0</v>
      </c>
      <c r="CW714" s="157">
        <v>0</v>
      </c>
      <c r="CX714" s="192">
        <v>4.4799999999999998E-5</v>
      </c>
      <c r="CY714" s="157">
        <v>0</v>
      </c>
      <c r="CZ714" s="157">
        <v>0</v>
      </c>
      <c r="DA714" s="157">
        <v>0</v>
      </c>
      <c r="DB714" s="157">
        <v>0</v>
      </c>
      <c r="DC714" s="157">
        <v>0</v>
      </c>
      <c r="DD714" s="192">
        <v>1.5E-5</v>
      </c>
      <c r="DE714" s="157">
        <v>0</v>
      </c>
      <c r="DF714" s="157">
        <v>0</v>
      </c>
      <c r="DG714" s="157">
        <v>0</v>
      </c>
      <c r="DH714" s="157">
        <v>0</v>
      </c>
      <c r="DI714" s="157">
        <v>0</v>
      </c>
      <c r="DJ714" s="157">
        <v>0</v>
      </c>
      <c r="DK714" s="157">
        <v>0</v>
      </c>
      <c r="DL714" s="157">
        <v>0</v>
      </c>
      <c r="DM714" s="157">
        <v>0</v>
      </c>
      <c r="DN714" s="157">
        <v>0</v>
      </c>
      <c r="DO714" s="157">
        <v>0</v>
      </c>
      <c r="DP714" s="157">
        <v>0</v>
      </c>
      <c r="DQ714" s="157">
        <v>0</v>
      </c>
      <c r="DR714" s="157">
        <v>0</v>
      </c>
      <c r="DS714" s="157">
        <v>0</v>
      </c>
      <c r="DT714" s="192">
        <v>4.2299999999999998E-5</v>
      </c>
      <c r="DU714" s="157">
        <v>0</v>
      </c>
      <c r="DV714" s="157">
        <v>0</v>
      </c>
      <c r="DW714" s="157">
        <v>0</v>
      </c>
      <c r="DX714" s="157">
        <v>0</v>
      </c>
      <c r="DY714" s="157">
        <v>0</v>
      </c>
      <c r="DZ714" s="157">
        <v>0</v>
      </c>
      <c r="EA714" s="192">
        <v>9.1399999999999999E-5</v>
      </c>
      <c r="EB714" s="157">
        <v>2.1124499999999999E-4</v>
      </c>
      <c r="EC714" s="157">
        <v>0</v>
      </c>
      <c r="ED714" s="192">
        <v>4.9200000000000003E-5</v>
      </c>
      <c r="EE714" s="192">
        <v>2.6599999999999999E-5</v>
      </c>
      <c r="EF714" s="157">
        <v>0</v>
      </c>
      <c r="EG714" s="157">
        <v>0</v>
      </c>
      <c r="EH714" s="157">
        <v>0</v>
      </c>
      <c r="EI714" s="157">
        <v>0</v>
      </c>
      <c r="EJ714" s="157">
        <v>0</v>
      </c>
      <c r="EK714" s="157">
        <v>0</v>
      </c>
      <c r="EL714" s="157">
        <v>0</v>
      </c>
      <c r="EM714" s="192">
        <v>7.6299999999999998E-6</v>
      </c>
      <c r="EN714" s="157">
        <v>0</v>
      </c>
      <c r="EO714" s="157">
        <v>0</v>
      </c>
      <c r="EP714" s="157">
        <v>0</v>
      </c>
      <c r="EQ714" s="157">
        <v>0</v>
      </c>
      <c r="ER714" s="157">
        <v>0</v>
      </c>
      <c r="ES714" s="157">
        <v>0</v>
      </c>
      <c r="ET714" s="157">
        <v>0</v>
      </c>
      <c r="EU714" s="157">
        <v>0</v>
      </c>
      <c r="EV714" s="157">
        <v>0</v>
      </c>
      <c r="EW714" s="157">
        <v>0</v>
      </c>
      <c r="EX714" s="157">
        <v>0</v>
      </c>
      <c r="EY714" s="157">
        <v>0</v>
      </c>
      <c r="EZ714" s="157">
        <v>0</v>
      </c>
      <c r="FA714" s="157">
        <v>0</v>
      </c>
      <c r="FB714" s="157">
        <v>0</v>
      </c>
      <c r="FC714" s="157">
        <v>0</v>
      </c>
      <c r="FD714" s="192">
        <v>2.51E-5</v>
      </c>
      <c r="FE714" s="157">
        <v>0</v>
      </c>
      <c r="FF714" s="157">
        <v>1.01736E-4</v>
      </c>
      <c r="FG714" s="157">
        <v>0</v>
      </c>
      <c r="FH714" s="157">
        <v>0</v>
      </c>
      <c r="FI714" s="157">
        <v>0</v>
      </c>
      <c r="FJ714" s="157">
        <v>0</v>
      </c>
      <c r="FK714" s="157">
        <v>0</v>
      </c>
      <c r="FL714" s="192">
        <v>6.4200000000000002E-5</v>
      </c>
      <c r="FM714" s="192">
        <v>4.2299999999999998E-5</v>
      </c>
      <c r="FN714" s="157">
        <v>0</v>
      </c>
      <c r="FO714" s="157">
        <v>0</v>
      </c>
      <c r="FP714" s="157">
        <v>0</v>
      </c>
      <c r="FQ714" s="192">
        <v>1.5699999999999999E-5</v>
      </c>
      <c r="FR714" s="157">
        <v>0</v>
      </c>
      <c r="FS714" s="157">
        <v>0</v>
      </c>
      <c r="FT714" s="157">
        <v>0</v>
      </c>
      <c r="FU714" s="157">
        <v>0</v>
      </c>
      <c r="FV714" s="157">
        <v>0</v>
      </c>
      <c r="FW714" s="157">
        <v>0</v>
      </c>
      <c r="FX714" s="157">
        <v>0</v>
      </c>
      <c r="FY714" s="157">
        <v>0</v>
      </c>
      <c r="FZ714" s="157">
        <v>0</v>
      </c>
      <c r="GA714" s="157">
        <v>0</v>
      </c>
      <c r="GB714" s="157">
        <v>0</v>
      </c>
      <c r="GC714" s="157">
        <v>0</v>
      </c>
      <c r="GD714" s="157">
        <v>0</v>
      </c>
      <c r="GE714" s="157">
        <v>0</v>
      </c>
      <c r="GF714" s="157">
        <v>0</v>
      </c>
      <c r="GG714" s="157">
        <v>0</v>
      </c>
      <c r="GH714" s="157">
        <v>0</v>
      </c>
      <c r="GI714" s="157">
        <v>0</v>
      </c>
      <c r="GJ714" s="157">
        <v>0</v>
      </c>
      <c r="GK714" s="157">
        <v>0</v>
      </c>
      <c r="GL714" s="157">
        <v>0</v>
      </c>
      <c r="GM714" s="157">
        <v>0</v>
      </c>
      <c r="GN714" s="157">
        <v>0</v>
      </c>
      <c r="GO714" s="157">
        <v>0</v>
      </c>
      <c r="GP714" s="157">
        <v>0</v>
      </c>
      <c r="GQ714" s="192">
        <v>6.1699999999999995E-5</v>
      </c>
      <c r="GR714" s="157">
        <v>0</v>
      </c>
      <c r="GS714" s="157">
        <v>0</v>
      </c>
      <c r="GT714" s="157">
        <v>0</v>
      </c>
      <c r="GU714" s="157">
        <v>0</v>
      </c>
      <c r="GV714" s="157">
        <v>0</v>
      </c>
      <c r="GW714" s="157">
        <v>0</v>
      </c>
      <c r="GX714" s="157">
        <v>0</v>
      </c>
      <c r="GY714" s="157">
        <v>0</v>
      </c>
      <c r="GZ714" s="157">
        <v>0</v>
      </c>
      <c r="HA714" s="157">
        <v>0</v>
      </c>
    </row>
    <row r="715" spans="1:209" x14ac:dyDescent="0.2">
      <c r="A715" s="157" t="s">
        <v>4524</v>
      </c>
      <c r="B715" s="157">
        <v>0</v>
      </c>
      <c r="C715" s="157">
        <v>0</v>
      </c>
      <c r="D715" s="157">
        <v>0</v>
      </c>
      <c r="E715" s="157">
        <v>0</v>
      </c>
      <c r="F715" s="157">
        <v>0</v>
      </c>
      <c r="G715" s="157">
        <v>0</v>
      </c>
      <c r="H715" s="157">
        <v>0</v>
      </c>
      <c r="I715" s="157">
        <v>0</v>
      </c>
      <c r="J715" s="157">
        <v>0</v>
      </c>
      <c r="K715" s="157">
        <v>0</v>
      </c>
      <c r="L715" s="157">
        <v>0</v>
      </c>
      <c r="M715" s="157">
        <v>0</v>
      </c>
      <c r="N715" s="157">
        <v>0</v>
      </c>
      <c r="O715" s="157">
        <v>0</v>
      </c>
      <c r="P715" s="157">
        <v>0</v>
      </c>
      <c r="Q715" s="157">
        <v>0</v>
      </c>
      <c r="R715" s="192">
        <v>8.7299999999999994E-5</v>
      </c>
      <c r="S715" s="157">
        <v>9.3469099999999997E-4</v>
      </c>
      <c r="T715" s="157">
        <v>1.6164E-4</v>
      </c>
      <c r="U715" s="192">
        <v>4.4100000000000001E-5</v>
      </c>
      <c r="V715" s="157">
        <v>0</v>
      </c>
      <c r="W715" s="157">
        <v>0</v>
      </c>
      <c r="X715" s="157">
        <v>0</v>
      </c>
      <c r="Y715" s="157">
        <v>0</v>
      </c>
      <c r="Z715" s="157">
        <v>0</v>
      </c>
      <c r="AA715" s="157">
        <v>0</v>
      </c>
      <c r="AB715" s="157">
        <v>0</v>
      </c>
      <c r="AC715" s="157">
        <v>0</v>
      </c>
      <c r="AD715" s="157">
        <v>0</v>
      </c>
      <c r="AE715" s="157">
        <v>0</v>
      </c>
      <c r="AF715" s="157">
        <v>0</v>
      </c>
      <c r="AG715" s="157">
        <v>0</v>
      </c>
      <c r="AH715" s="157">
        <v>0</v>
      </c>
      <c r="AI715" s="157">
        <v>0</v>
      </c>
      <c r="AJ715" s="157">
        <v>0</v>
      </c>
      <c r="AK715" s="157">
        <v>0</v>
      </c>
      <c r="AL715" s="157">
        <v>0</v>
      </c>
      <c r="AM715" s="157">
        <v>0</v>
      </c>
      <c r="AN715" s="157">
        <v>0</v>
      </c>
      <c r="AO715" s="157">
        <v>0</v>
      </c>
      <c r="AP715" s="157">
        <v>0</v>
      </c>
      <c r="AQ715" s="157">
        <v>0</v>
      </c>
      <c r="AR715" s="157">
        <v>0</v>
      </c>
      <c r="AS715" s="157">
        <v>0</v>
      </c>
      <c r="AT715" s="157">
        <v>0</v>
      </c>
      <c r="AU715" s="157">
        <v>0</v>
      </c>
      <c r="AV715" s="157">
        <v>0</v>
      </c>
      <c r="AW715" s="157">
        <v>0</v>
      </c>
      <c r="AX715" s="192">
        <v>9.9300000000000001E-5</v>
      </c>
      <c r="AY715" s="157">
        <v>0</v>
      </c>
      <c r="AZ715" s="157">
        <v>0</v>
      </c>
      <c r="BA715" s="157">
        <v>0</v>
      </c>
      <c r="BB715" s="157">
        <v>0</v>
      </c>
      <c r="BC715" s="157">
        <v>0</v>
      </c>
      <c r="BD715" s="157">
        <v>0</v>
      </c>
      <c r="BE715" s="157">
        <v>0</v>
      </c>
      <c r="BF715" s="157">
        <v>0</v>
      </c>
      <c r="BG715" s="157">
        <v>0</v>
      </c>
      <c r="BH715" s="157">
        <v>0</v>
      </c>
      <c r="BI715" s="157">
        <v>0</v>
      </c>
      <c r="BJ715" s="157">
        <v>0</v>
      </c>
      <c r="BK715" s="157">
        <v>0</v>
      </c>
      <c r="BL715" s="157">
        <v>0</v>
      </c>
      <c r="BM715" s="157">
        <v>0</v>
      </c>
      <c r="BN715" s="157">
        <v>0</v>
      </c>
      <c r="BO715" s="157">
        <v>0</v>
      </c>
      <c r="BP715" s="157">
        <v>0</v>
      </c>
      <c r="BQ715" s="157">
        <v>0</v>
      </c>
      <c r="BR715" s="157">
        <v>0</v>
      </c>
      <c r="BS715" s="157">
        <v>0</v>
      </c>
      <c r="BT715" s="157">
        <v>0</v>
      </c>
      <c r="BU715" s="157">
        <v>0</v>
      </c>
      <c r="BV715" s="192">
        <v>4.7500000000000003E-5</v>
      </c>
      <c r="BW715" s="157">
        <v>0</v>
      </c>
      <c r="BX715" s="157">
        <v>0</v>
      </c>
      <c r="BY715" s="157">
        <v>0</v>
      </c>
      <c r="BZ715" s="157">
        <v>0</v>
      </c>
      <c r="CA715" s="157">
        <v>0</v>
      </c>
      <c r="CB715" s="192">
        <v>2.4199999999999999E-5</v>
      </c>
      <c r="CC715" s="157">
        <v>0</v>
      </c>
      <c r="CD715" s="157">
        <v>0</v>
      </c>
      <c r="CE715" s="157">
        <v>0</v>
      </c>
      <c r="CF715" s="157">
        <v>0</v>
      </c>
      <c r="CG715" s="157">
        <v>0</v>
      </c>
      <c r="CH715" s="157">
        <v>0</v>
      </c>
      <c r="CI715" s="157">
        <v>0</v>
      </c>
      <c r="CJ715" s="157">
        <v>0</v>
      </c>
      <c r="CK715" s="157">
        <v>0</v>
      </c>
      <c r="CL715" s="157">
        <v>0</v>
      </c>
      <c r="CM715" s="157">
        <v>0</v>
      </c>
      <c r="CN715" s="157">
        <v>0</v>
      </c>
      <c r="CO715" s="157">
        <v>0</v>
      </c>
      <c r="CP715" s="157">
        <v>0</v>
      </c>
      <c r="CQ715" s="157">
        <v>0</v>
      </c>
      <c r="CR715" s="157">
        <v>0</v>
      </c>
      <c r="CS715" s="157">
        <v>0</v>
      </c>
      <c r="CT715" s="157">
        <v>0</v>
      </c>
      <c r="CU715" s="157">
        <v>0</v>
      </c>
      <c r="CV715" s="157">
        <v>0</v>
      </c>
      <c r="CW715" s="157">
        <v>0</v>
      </c>
      <c r="CX715" s="157">
        <v>0</v>
      </c>
      <c r="CY715" s="192">
        <v>8.2899999999999996E-5</v>
      </c>
      <c r="CZ715" s="157">
        <v>0</v>
      </c>
      <c r="DA715" s="157">
        <v>0</v>
      </c>
      <c r="DB715" s="157">
        <v>0</v>
      </c>
      <c r="DC715" s="157">
        <v>0</v>
      </c>
      <c r="DD715" s="157">
        <v>0</v>
      </c>
      <c r="DE715" s="157">
        <v>0</v>
      </c>
      <c r="DF715" s="157">
        <v>0</v>
      </c>
      <c r="DG715" s="157">
        <v>0</v>
      </c>
      <c r="DH715" s="157">
        <v>0</v>
      </c>
      <c r="DI715" s="157">
        <v>0</v>
      </c>
      <c r="DJ715" s="157">
        <v>0</v>
      </c>
      <c r="DK715" s="157">
        <v>0</v>
      </c>
      <c r="DL715" s="157">
        <v>0</v>
      </c>
      <c r="DM715" s="157">
        <v>0</v>
      </c>
      <c r="DN715" s="157">
        <v>0</v>
      </c>
      <c r="DO715" s="157">
        <v>0</v>
      </c>
      <c r="DP715" s="157">
        <v>0</v>
      </c>
      <c r="DQ715" s="157">
        <v>0</v>
      </c>
      <c r="DR715" s="157">
        <v>0</v>
      </c>
      <c r="DS715" s="157">
        <v>0</v>
      </c>
      <c r="DT715" s="157">
        <v>0</v>
      </c>
      <c r="DU715" s="192">
        <v>4.1100000000000003E-5</v>
      </c>
      <c r="DV715" s="157">
        <v>0</v>
      </c>
      <c r="DW715" s="157">
        <v>0</v>
      </c>
      <c r="DX715" s="157">
        <v>0</v>
      </c>
      <c r="DY715" s="157">
        <v>0</v>
      </c>
      <c r="DZ715" s="157">
        <v>0</v>
      </c>
      <c r="EA715" s="157">
        <v>0</v>
      </c>
      <c r="EB715" s="192">
        <v>3.5200000000000002E-5</v>
      </c>
      <c r="EC715" s="157">
        <v>0</v>
      </c>
      <c r="ED715" s="157">
        <v>0</v>
      </c>
      <c r="EE715" s="157">
        <v>0</v>
      </c>
      <c r="EF715" s="157">
        <v>0</v>
      </c>
      <c r="EG715" s="157">
        <v>0</v>
      </c>
      <c r="EH715" s="157">
        <v>0</v>
      </c>
      <c r="EI715" s="157">
        <v>0</v>
      </c>
      <c r="EJ715" s="157">
        <v>0</v>
      </c>
      <c r="EK715" s="157">
        <v>0</v>
      </c>
      <c r="EL715" s="157">
        <v>0</v>
      </c>
      <c r="EM715" s="157">
        <v>0</v>
      </c>
      <c r="EN715" s="157">
        <v>0</v>
      </c>
      <c r="EO715" s="157">
        <v>0</v>
      </c>
      <c r="EP715" s="157">
        <v>0</v>
      </c>
      <c r="EQ715" s="157">
        <v>0</v>
      </c>
      <c r="ER715" s="157">
        <v>0</v>
      </c>
      <c r="ES715" s="157">
        <v>0</v>
      </c>
      <c r="ET715" s="157">
        <v>0</v>
      </c>
      <c r="EU715" s="157">
        <v>0</v>
      </c>
      <c r="EV715" s="157">
        <v>0</v>
      </c>
      <c r="EW715" s="157">
        <v>0</v>
      </c>
      <c r="EX715" s="157">
        <v>0</v>
      </c>
      <c r="EY715" s="157">
        <v>0</v>
      </c>
      <c r="EZ715" s="157">
        <v>0</v>
      </c>
      <c r="FA715" s="157">
        <v>0</v>
      </c>
      <c r="FB715" s="157">
        <v>0</v>
      </c>
      <c r="FC715" s="157">
        <v>0</v>
      </c>
      <c r="FD715" s="157">
        <v>0</v>
      </c>
      <c r="FE715" s="157">
        <v>0</v>
      </c>
      <c r="FF715" s="157">
        <v>0</v>
      </c>
      <c r="FG715" s="157">
        <v>0</v>
      </c>
      <c r="FH715" s="157">
        <v>0</v>
      </c>
      <c r="FI715" s="157">
        <v>0</v>
      </c>
      <c r="FJ715" s="157">
        <v>0</v>
      </c>
      <c r="FK715" s="157">
        <v>0</v>
      </c>
      <c r="FL715" s="157">
        <v>0</v>
      </c>
      <c r="FM715" s="157">
        <v>0</v>
      </c>
      <c r="FN715" s="157">
        <v>0</v>
      </c>
      <c r="FO715" s="157">
        <v>0</v>
      </c>
      <c r="FP715" s="157">
        <v>0</v>
      </c>
      <c r="FQ715" s="157">
        <v>0</v>
      </c>
      <c r="FR715" s="157">
        <v>0</v>
      </c>
      <c r="FS715" s="157">
        <v>0</v>
      </c>
      <c r="FT715" s="157">
        <v>0</v>
      </c>
      <c r="FU715" s="157">
        <v>0</v>
      </c>
      <c r="FV715" s="157">
        <v>0</v>
      </c>
      <c r="FW715" s="157">
        <v>0</v>
      </c>
      <c r="FX715" s="157">
        <v>0</v>
      </c>
      <c r="FY715" s="157">
        <v>0</v>
      </c>
      <c r="FZ715" s="157">
        <v>0</v>
      </c>
      <c r="GA715" s="157">
        <v>0</v>
      </c>
      <c r="GB715" s="157">
        <v>0</v>
      </c>
      <c r="GC715" s="157">
        <v>0</v>
      </c>
      <c r="GD715" s="157">
        <v>0</v>
      </c>
      <c r="GE715" s="157">
        <v>0</v>
      </c>
      <c r="GF715" s="157">
        <v>0</v>
      </c>
      <c r="GG715" s="157">
        <v>0</v>
      </c>
      <c r="GH715" s="157">
        <v>0</v>
      </c>
      <c r="GI715" s="157">
        <v>0</v>
      </c>
      <c r="GJ715" s="157">
        <v>0</v>
      </c>
      <c r="GK715" s="157">
        <v>0</v>
      </c>
      <c r="GL715" s="157">
        <v>0</v>
      </c>
      <c r="GM715" s="157">
        <v>0</v>
      </c>
      <c r="GN715" s="157">
        <v>0</v>
      </c>
      <c r="GO715" s="157">
        <v>0</v>
      </c>
      <c r="GP715" s="157">
        <v>0</v>
      </c>
      <c r="GQ715" s="157">
        <v>0</v>
      </c>
      <c r="GR715" s="157">
        <v>0</v>
      </c>
      <c r="GS715" s="157">
        <v>0</v>
      </c>
      <c r="GT715" s="157">
        <v>0</v>
      </c>
      <c r="GU715" s="157">
        <v>0</v>
      </c>
      <c r="GV715" s="157">
        <v>0</v>
      </c>
      <c r="GW715" s="157">
        <v>0</v>
      </c>
      <c r="GX715" s="157">
        <v>0</v>
      </c>
      <c r="GY715" s="157">
        <v>0</v>
      </c>
      <c r="GZ715" s="157">
        <v>0</v>
      </c>
      <c r="HA715" s="157">
        <v>0</v>
      </c>
    </row>
    <row r="716" spans="1:209" x14ac:dyDescent="0.2">
      <c r="A716" s="157" t="s">
        <v>4525</v>
      </c>
      <c r="B716" s="192">
        <v>4.4799999999999998E-5</v>
      </c>
      <c r="C716" s="192">
        <v>5.1700000000000003E-5</v>
      </c>
      <c r="D716" s="157">
        <v>0</v>
      </c>
      <c r="E716" s="157">
        <v>0</v>
      </c>
      <c r="F716" s="157">
        <v>0</v>
      </c>
      <c r="G716" s="157">
        <v>1.9363290000000001E-3</v>
      </c>
      <c r="H716" s="157">
        <v>1.1345369999999999E-3</v>
      </c>
      <c r="I716" s="157">
        <v>8.2599049999999997E-3</v>
      </c>
      <c r="J716" s="157">
        <v>3.90104E-4</v>
      </c>
      <c r="K716" s="157">
        <v>4.0188600000000001E-4</v>
      </c>
      <c r="L716" s="157">
        <v>1.6548380000000001E-3</v>
      </c>
      <c r="M716" s="157">
        <v>2.1433110000000002E-3</v>
      </c>
      <c r="N716" s="157">
        <v>1.639483E-3</v>
      </c>
      <c r="O716" s="157">
        <v>1.09917E-4</v>
      </c>
      <c r="P716" s="157">
        <v>9.3531799999999998E-4</v>
      </c>
      <c r="Q716" s="157">
        <v>3.4134009999999999E-3</v>
      </c>
      <c r="R716" s="157">
        <v>7.1992699999999998E-4</v>
      </c>
      <c r="S716" s="157">
        <v>1.797484E-3</v>
      </c>
      <c r="T716" s="157">
        <v>9.0518200000000004E-4</v>
      </c>
      <c r="U716" s="157">
        <v>1.345539E-3</v>
      </c>
      <c r="V716" s="157">
        <v>3.6537800000000002E-4</v>
      </c>
      <c r="W716" s="192">
        <v>4.1999999999999998E-5</v>
      </c>
      <c r="X716" s="157">
        <v>8.3967139999999996E-3</v>
      </c>
      <c r="Y716" s="192">
        <v>2.0000000000000002E-5</v>
      </c>
      <c r="Z716" s="157">
        <v>2.1989230000000002E-3</v>
      </c>
      <c r="AA716" s="157">
        <v>0</v>
      </c>
      <c r="AB716" s="157">
        <v>1.2573599999999999E-3</v>
      </c>
      <c r="AC716" s="157">
        <v>8.8782499999999996E-4</v>
      </c>
      <c r="AD716" s="192">
        <v>1.9400000000000001E-5</v>
      </c>
      <c r="AE716" s="157">
        <v>4.3106399999999999E-4</v>
      </c>
      <c r="AF716" s="157">
        <v>1.3479099999999999E-4</v>
      </c>
      <c r="AG716" s="157">
        <v>1.282257E-3</v>
      </c>
      <c r="AH716" s="157">
        <v>1.47317E-4</v>
      </c>
      <c r="AI716" s="157">
        <v>5.0282400000000002E-4</v>
      </c>
      <c r="AJ716" s="157">
        <v>1.1009699999999999E-3</v>
      </c>
      <c r="AK716" s="157">
        <v>8.6616369999999998E-3</v>
      </c>
      <c r="AL716" s="157">
        <v>4.78818E-4</v>
      </c>
      <c r="AM716" s="157">
        <v>4.5514699999999998E-4</v>
      </c>
      <c r="AN716" s="157">
        <v>3.4745799999999998E-4</v>
      </c>
      <c r="AO716" s="157">
        <v>5.05983E-4</v>
      </c>
      <c r="AP716" s="157">
        <v>1.120605E-3</v>
      </c>
      <c r="AQ716" s="157">
        <v>1.4652930000000001E-3</v>
      </c>
      <c r="AR716" s="157">
        <v>2.2926399999999999E-4</v>
      </c>
      <c r="AS716" s="157">
        <v>2.1860909999999998E-3</v>
      </c>
      <c r="AT716" s="157">
        <v>2.8802179999999999E-3</v>
      </c>
      <c r="AU716" s="157">
        <v>8.2440229999999996E-3</v>
      </c>
      <c r="AV716" s="157">
        <v>6.1196510000000003E-3</v>
      </c>
      <c r="AW716" s="157">
        <v>4.5131290000000003E-3</v>
      </c>
      <c r="AX716" s="157">
        <v>2.3159600000000001E-4</v>
      </c>
      <c r="AY716" s="157">
        <v>3.4588050000000001E-3</v>
      </c>
      <c r="AZ716" s="157">
        <v>4.9322799999999996E-4</v>
      </c>
      <c r="BA716" s="157">
        <v>1.27637E-3</v>
      </c>
      <c r="BB716" s="157">
        <v>5.4224600000000003E-4</v>
      </c>
      <c r="BC716" s="157">
        <v>0</v>
      </c>
      <c r="BD716" s="192">
        <v>7.3899999999999994E-5</v>
      </c>
      <c r="BE716" s="157">
        <v>0</v>
      </c>
      <c r="BF716" s="157">
        <v>6.4764399999999995E-4</v>
      </c>
      <c r="BG716" s="192">
        <v>4.0299999999999997E-5</v>
      </c>
      <c r="BH716" s="192">
        <v>2.2500000000000001E-5</v>
      </c>
      <c r="BI716" s="157">
        <v>0</v>
      </c>
      <c r="BJ716" s="157">
        <v>7.3218800000000004E-4</v>
      </c>
      <c r="BK716" s="157">
        <v>0</v>
      </c>
      <c r="BL716" s="157">
        <v>8.2269199999999998E-4</v>
      </c>
      <c r="BM716" s="157">
        <v>4.2087500000000003E-4</v>
      </c>
      <c r="BN716" s="157">
        <v>1.7292800000000001E-4</v>
      </c>
      <c r="BO716" s="157">
        <v>1.5570429999999999E-3</v>
      </c>
      <c r="BP716" s="192">
        <v>5.3300000000000001E-5</v>
      </c>
      <c r="BQ716" s="192">
        <v>5.9799999999999997E-5</v>
      </c>
      <c r="BR716" s="157">
        <v>1.4059350000000001E-3</v>
      </c>
      <c r="BS716" s="157">
        <v>0</v>
      </c>
      <c r="BT716" s="157">
        <v>1.15794E-4</v>
      </c>
      <c r="BU716" s="157">
        <v>0</v>
      </c>
      <c r="BV716" s="157">
        <v>9.0299900000000003E-4</v>
      </c>
      <c r="BW716" s="157">
        <v>5.3784000000000004E-4</v>
      </c>
      <c r="BX716" s="157">
        <v>0</v>
      </c>
      <c r="BY716" s="157">
        <v>1.00738E-4</v>
      </c>
      <c r="BZ716" s="157">
        <v>7.1176599999999996E-4</v>
      </c>
      <c r="CA716" s="157">
        <v>1.9670199999999999E-4</v>
      </c>
      <c r="CB716" s="157">
        <v>2.1750200000000001E-4</v>
      </c>
      <c r="CC716" s="192">
        <v>5.4299999999999998E-5</v>
      </c>
      <c r="CD716" s="192">
        <v>2.0000000000000002E-5</v>
      </c>
      <c r="CE716" s="157">
        <v>1.2451699999999999E-4</v>
      </c>
      <c r="CF716" s="157">
        <v>1.0246190000000001E-3</v>
      </c>
      <c r="CG716" s="157">
        <v>3.8861899999999999E-3</v>
      </c>
      <c r="CH716" s="157">
        <v>2.714354E-3</v>
      </c>
      <c r="CI716" s="157">
        <v>6.0353399999999997E-4</v>
      </c>
      <c r="CJ716" s="157">
        <v>1.3240820000000001E-3</v>
      </c>
      <c r="CK716" s="157">
        <v>3.7664780000000002E-3</v>
      </c>
      <c r="CL716" s="157">
        <v>3.76652E-4</v>
      </c>
      <c r="CM716" s="157">
        <v>7.90261E-4</v>
      </c>
      <c r="CN716" s="157">
        <v>1.2848530000000001E-3</v>
      </c>
      <c r="CO716" s="157">
        <v>1.2206319999999999E-3</v>
      </c>
      <c r="CP716" s="157">
        <v>1.19994E-3</v>
      </c>
      <c r="CQ716" s="157">
        <v>3.4847399999999998E-4</v>
      </c>
      <c r="CR716" s="157">
        <v>5.0644399999999999E-4</v>
      </c>
      <c r="CS716" s="157">
        <v>1.3445760000000001E-3</v>
      </c>
      <c r="CT716" s="157">
        <v>1.42793E-4</v>
      </c>
      <c r="CU716" s="157">
        <v>2.551631E-3</v>
      </c>
      <c r="CV716" s="157">
        <v>3.58487E-4</v>
      </c>
      <c r="CW716" s="157">
        <v>1.803748E-3</v>
      </c>
      <c r="CX716" s="157">
        <v>4.9250100000000001E-4</v>
      </c>
      <c r="CY716" s="157">
        <v>1.2236893E-2</v>
      </c>
      <c r="CZ716" s="157">
        <v>6.1008199999999996E-4</v>
      </c>
      <c r="DA716" s="157">
        <v>3.5003360000000002E-3</v>
      </c>
      <c r="DB716" s="157">
        <v>3.9885000000000002E-4</v>
      </c>
      <c r="DC716" s="157">
        <v>4.0696299999999999E-4</v>
      </c>
      <c r="DD716" s="157">
        <v>2.212023E-3</v>
      </c>
      <c r="DE716" s="157">
        <v>1.73441E-3</v>
      </c>
      <c r="DF716" s="157">
        <v>4.5945300000000002E-4</v>
      </c>
      <c r="DG716" s="157">
        <v>5.5882350000000004E-3</v>
      </c>
      <c r="DH716" s="157">
        <v>2.1601189999999998E-3</v>
      </c>
      <c r="DI716" s="157">
        <v>1.0486200000000001E-3</v>
      </c>
      <c r="DJ716" s="157">
        <v>3.2183450000000001E-3</v>
      </c>
      <c r="DK716" s="157">
        <v>2.2426099999999999E-3</v>
      </c>
      <c r="DL716" s="157">
        <v>2.7311739999999998E-3</v>
      </c>
      <c r="DM716" s="157">
        <v>3.3996900000000002E-4</v>
      </c>
      <c r="DN716" s="157">
        <v>5.9531700000000005E-4</v>
      </c>
      <c r="DO716" s="157">
        <v>2.7664399999999999E-4</v>
      </c>
      <c r="DP716" s="157">
        <v>3.2985570000000001E-3</v>
      </c>
      <c r="DQ716" s="157">
        <v>1.6433960000000001E-3</v>
      </c>
      <c r="DR716" s="157">
        <v>1.42793E-3</v>
      </c>
      <c r="DS716" s="192">
        <v>9.0799999999999998E-5</v>
      </c>
      <c r="DT716" s="157">
        <v>4.23442E-4</v>
      </c>
      <c r="DU716" s="157">
        <v>1.294538E-3</v>
      </c>
      <c r="DV716" s="157">
        <v>2.6983299999999998E-4</v>
      </c>
      <c r="DW716" s="157">
        <v>4.5200900000000002E-4</v>
      </c>
      <c r="DX716" s="192">
        <v>8.1600000000000005E-5</v>
      </c>
      <c r="DY716" s="157">
        <v>6.23608E-4</v>
      </c>
      <c r="DZ716" s="157">
        <v>5.566802E-3</v>
      </c>
      <c r="EA716" s="157">
        <v>1.91921E-3</v>
      </c>
      <c r="EB716" s="157">
        <v>1.4082999999999999E-4</v>
      </c>
      <c r="EC716" s="157">
        <v>3.4724099999999998E-4</v>
      </c>
      <c r="ED716" s="157">
        <v>2.9540600000000001E-4</v>
      </c>
      <c r="EE716" s="157">
        <v>1.3309899999999999E-4</v>
      </c>
      <c r="EF716" s="157">
        <v>1.241465E-3</v>
      </c>
      <c r="EG716" s="157">
        <v>1.896198E-3</v>
      </c>
      <c r="EH716" s="157">
        <v>1.906123E-3</v>
      </c>
      <c r="EI716" s="157">
        <v>2.3660999999999999E-3</v>
      </c>
      <c r="EJ716" s="157">
        <v>1.255405E-3</v>
      </c>
      <c r="EK716" s="157">
        <v>1.76939E-3</v>
      </c>
      <c r="EL716" s="157">
        <v>5.3893799999999998E-4</v>
      </c>
      <c r="EM716" s="157">
        <v>3.2346409999999999E-3</v>
      </c>
      <c r="EN716" s="157">
        <v>7.5515850000000004E-3</v>
      </c>
      <c r="EO716" s="157">
        <v>1.178859E-3</v>
      </c>
      <c r="EP716" s="157">
        <v>5.4736499999999996E-4</v>
      </c>
      <c r="EQ716" s="157">
        <v>2.5003339999999999E-3</v>
      </c>
      <c r="ER716" s="192">
        <v>6.2000000000000003E-5</v>
      </c>
      <c r="ES716" s="157">
        <v>1.5531500000000001E-3</v>
      </c>
      <c r="ET716" s="157">
        <v>0</v>
      </c>
      <c r="EU716" s="157">
        <v>1.3768980000000001E-3</v>
      </c>
      <c r="EV716" s="157">
        <v>1.8700329999999999E-3</v>
      </c>
      <c r="EW716" s="157">
        <v>4.5525699999999998E-4</v>
      </c>
      <c r="EX716" s="157">
        <v>1.550538E-3</v>
      </c>
      <c r="EY716" s="157">
        <v>5.6935799999999995E-4</v>
      </c>
      <c r="EZ716" s="157">
        <v>1.222423E-3</v>
      </c>
      <c r="FA716" s="157">
        <v>1.67961E-4</v>
      </c>
      <c r="FB716" s="157">
        <v>3.5062199999999998E-4</v>
      </c>
      <c r="FC716" s="157">
        <v>4.88083E-4</v>
      </c>
      <c r="FD716" s="157">
        <v>1.9044279999999999E-3</v>
      </c>
      <c r="FE716" s="157">
        <v>2.020338E-3</v>
      </c>
      <c r="FF716" s="157">
        <v>1.7295170000000001E-3</v>
      </c>
      <c r="FG716" s="157">
        <v>7.9630499999999997E-4</v>
      </c>
      <c r="FH716" s="157">
        <v>2.6080599999999998E-4</v>
      </c>
      <c r="FI716" s="157">
        <v>1.3787018E-2</v>
      </c>
      <c r="FJ716" s="192">
        <v>2.9799999999999999E-5</v>
      </c>
      <c r="FK716" s="157">
        <v>0</v>
      </c>
      <c r="FL716" s="192">
        <v>9.6299999999999996E-5</v>
      </c>
      <c r="FM716" s="157">
        <v>2.53818E-4</v>
      </c>
      <c r="FN716" s="157">
        <v>2.8410559999999998E-3</v>
      </c>
      <c r="FO716" s="157">
        <v>8.5130999999999998E-4</v>
      </c>
      <c r="FP716" s="157">
        <v>9.0549900000000004E-4</v>
      </c>
      <c r="FQ716" s="157">
        <v>5.4833200000000001E-4</v>
      </c>
      <c r="FR716" s="157">
        <v>1.0435690000000001E-3</v>
      </c>
      <c r="FS716" s="157">
        <v>1.0572811E-2</v>
      </c>
      <c r="FT716" s="157">
        <v>4.7929199999999998E-4</v>
      </c>
      <c r="FU716" s="157">
        <v>4.520067E-3</v>
      </c>
      <c r="FV716" s="157">
        <v>1.14832E-4</v>
      </c>
      <c r="FW716" s="157">
        <v>1.586987E-3</v>
      </c>
      <c r="FX716" s="157">
        <v>0</v>
      </c>
      <c r="FY716" s="157">
        <v>1.955034E-3</v>
      </c>
      <c r="FZ716" s="157">
        <v>9.0362799999999996E-4</v>
      </c>
      <c r="GA716" s="192">
        <v>3.8899999999999997E-5</v>
      </c>
      <c r="GB716" s="157">
        <v>1.221979E-3</v>
      </c>
      <c r="GC716" s="157">
        <v>3.8509460000000001E-3</v>
      </c>
      <c r="GD716" s="157">
        <v>3.31236E-4</v>
      </c>
      <c r="GE716" s="192">
        <v>9.0400000000000002E-5</v>
      </c>
      <c r="GF716" s="157">
        <v>7.0155200000000003E-4</v>
      </c>
      <c r="GG716" s="157">
        <v>4.4474100000000002E-4</v>
      </c>
      <c r="GH716" s="157">
        <v>1.1667789999999999E-3</v>
      </c>
      <c r="GI716" s="157">
        <v>1.0291800000000001E-4</v>
      </c>
      <c r="GJ716" s="192">
        <v>8.0799999999999999E-5</v>
      </c>
      <c r="GK716" s="157">
        <v>0</v>
      </c>
      <c r="GL716" s="157">
        <v>3.3744669999999999E-3</v>
      </c>
      <c r="GM716" s="157">
        <v>1.9197499999999999E-4</v>
      </c>
      <c r="GN716" s="157">
        <v>9.6844499999999996E-4</v>
      </c>
      <c r="GO716" s="157">
        <v>1.5982099999999999E-4</v>
      </c>
      <c r="GP716" s="157">
        <v>6.4152800000000004E-4</v>
      </c>
      <c r="GQ716" s="157">
        <v>1.1105399999999999E-3</v>
      </c>
      <c r="GR716" s="157">
        <v>1.9617200000000001E-3</v>
      </c>
      <c r="GS716" s="157">
        <v>3.5994883999999998E-2</v>
      </c>
      <c r="GT716" s="157">
        <v>0</v>
      </c>
      <c r="GU716" s="157">
        <v>0</v>
      </c>
      <c r="GV716" s="157">
        <v>2.499219E-3</v>
      </c>
      <c r="GW716" s="157">
        <v>0</v>
      </c>
      <c r="GX716" s="157">
        <v>0</v>
      </c>
      <c r="GY716" s="157">
        <v>0</v>
      </c>
      <c r="GZ716" s="157">
        <v>0</v>
      </c>
      <c r="HA716" s="157">
        <v>0</v>
      </c>
    </row>
    <row r="717" spans="1:209" x14ac:dyDescent="0.2">
      <c r="A717" s="157" t="s">
        <v>4526</v>
      </c>
      <c r="B717" s="157">
        <v>6.4150399999999999E-4</v>
      </c>
      <c r="C717" s="157">
        <v>1.0103449999999999E-3</v>
      </c>
      <c r="D717" s="157">
        <v>6.2397400000000001E-4</v>
      </c>
      <c r="E717" s="157">
        <v>1.3517920000000001E-3</v>
      </c>
      <c r="F717" s="157">
        <v>1.8018489999999999E-3</v>
      </c>
      <c r="G717" s="192">
        <v>7.1199999999999996E-5</v>
      </c>
      <c r="H717" s="157">
        <v>1.2606E-4</v>
      </c>
      <c r="I717" s="192">
        <v>9.1899999999999998E-5</v>
      </c>
      <c r="J717" s="157">
        <v>0</v>
      </c>
      <c r="K717" s="192">
        <v>5.3600000000000002E-5</v>
      </c>
      <c r="L717" s="157">
        <v>0</v>
      </c>
      <c r="M717" s="157">
        <v>8.3792000000000003E-4</v>
      </c>
      <c r="N717" s="192">
        <v>1.6900000000000001E-5</v>
      </c>
      <c r="O717" s="192">
        <v>9.8900000000000005E-5</v>
      </c>
      <c r="P717" s="157">
        <v>1.5441599999999999E-4</v>
      </c>
      <c r="Q717" s="157">
        <v>1.26422E-4</v>
      </c>
      <c r="R717" s="157">
        <v>2.1816000000000001E-4</v>
      </c>
      <c r="S717" s="157">
        <v>2.87597E-4</v>
      </c>
      <c r="T717" s="157">
        <v>4.5259100000000002E-4</v>
      </c>
      <c r="U717" s="157">
        <v>4.4116000000000001E-4</v>
      </c>
      <c r="V717" s="157">
        <v>1.4209199999999999E-4</v>
      </c>
      <c r="W717" s="157">
        <v>3.04374E-4</v>
      </c>
      <c r="X717" s="157">
        <v>1.82537E-4</v>
      </c>
      <c r="Y717" s="157">
        <v>8.4020199999999996E-4</v>
      </c>
      <c r="Z717" s="157">
        <v>2.6387099999999999E-4</v>
      </c>
      <c r="AA717" s="192">
        <v>1.6399999999999999E-5</v>
      </c>
      <c r="AB717" s="192">
        <v>8.9800000000000001E-5</v>
      </c>
      <c r="AC717" s="157">
        <v>0</v>
      </c>
      <c r="AD717" s="192">
        <v>3.8800000000000001E-5</v>
      </c>
      <c r="AE717" s="157">
        <v>1.251477E-3</v>
      </c>
      <c r="AF717" s="192">
        <v>8.9900000000000003E-5</v>
      </c>
      <c r="AG717" s="157">
        <v>3.7399200000000002E-4</v>
      </c>
      <c r="AH717" s="157">
        <v>4.9105700000000004E-4</v>
      </c>
      <c r="AI717" s="192">
        <v>3.8699999999999999E-5</v>
      </c>
      <c r="AJ717" s="157">
        <v>2.8412100000000003E-4</v>
      </c>
      <c r="AK717" s="157">
        <v>0</v>
      </c>
      <c r="AL717" s="192">
        <v>6.2500000000000001E-5</v>
      </c>
      <c r="AM717" s="192">
        <v>4.1399999999999997E-5</v>
      </c>
      <c r="AN717" s="157">
        <v>1.15819E-4</v>
      </c>
      <c r="AO717" s="192">
        <v>5.0599999999999997E-5</v>
      </c>
      <c r="AP717" s="157">
        <v>2.8015100000000002E-4</v>
      </c>
      <c r="AQ717" s="157">
        <v>1.88395E-4</v>
      </c>
      <c r="AR717" s="157">
        <v>3.05686E-4</v>
      </c>
      <c r="AS717" s="157">
        <v>1.3663099999999999E-4</v>
      </c>
      <c r="AT717" s="157">
        <v>5.69595E-4</v>
      </c>
      <c r="AU717" s="157">
        <v>0</v>
      </c>
      <c r="AV717" s="157">
        <v>0</v>
      </c>
      <c r="AW717" s="157">
        <v>0</v>
      </c>
      <c r="AX717" s="157">
        <v>1.9851100000000001E-4</v>
      </c>
      <c r="AY717" s="157">
        <v>1.8915300000000001E-4</v>
      </c>
      <c r="AZ717" s="192">
        <v>7.5900000000000002E-5</v>
      </c>
      <c r="BA717" s="157">
        <v>1.9265999999999999E-4</v>
      </c>
      <c r="BB717" s="192">
        <v>4.9299999999999999E-5</v>
      </c>
      <c r="BC717" s="192">
        <v>2.41E-5</v>
      </c>
      <c r="BD717" s="157">
        <v>0</v>
      </c>
      <c r="BE717" s="157">
        <v>0</v>
      </c>
      <c r="BF717" s="157">
        <v>2.6667699999999999E-4</v>
      </c>
      <c r="BG717" s="157">
        <v>1.4782400000000001E-4</v>
      </c>
      <c r="BH717" s="157">
        <v>5.1707499999999998E-4</v>
      </c>
      <c r="BI717" s="192">
        <v>1.8099999999999999E-5</v>
      </c>
      <c r="BJ717" s="192">
        <v>9.3900000000000006E-5</v>
      </c>
      <c r="BK717" s="192">
        <v>6.8899999999999994E-5</v>
      </c>
      <c r="BL717" s="157">
        <v>2.50385E-4</v>
      </c>
      <c r="BM717" s="157">
        <v>0</v>
      </c>
      <c r="BN717" s="157">
        <v>1.7292800000000001E-4</v>
      </c>
      <c r="BO717" s="157">
        <v>3.3365199999999998E-4</v>
      </c>
      <c r="BP717" s="157">
        <v>3.7294500000000001E-4</v>
      </c>
      <c r="BQ717" s="157">
        <v>4.7826900000000002E-4</v>
      </c>
      <c r="BR717" s="157">
        <v>1.37422E-4</v>
      </c>
      <c r="BS717" s="192">
        <v>5.66E-5</v>
      </c>
      <c r="BT717" s="157">
        <v>0</v>
      </c>
      <c r="BU717" s="157">
        <v>3.15457E-4</v>
      </c>
      <c r="BV717" s="157">
        <v>0</v>
      </c>
      <c r="BW717" s="192">
        <v>7.1699999999999995E-5</v>
      </c>
      <c r="BX717" s="192">
        <v>2.4000000000000001E-5</v>
      </c>
      <c r="BY717" s="157">
        <v>3.2739800000000001E-4</v>
      </c>
      <c r="BZ717" s="157">
        <v>2.16624E-4</v>
      </c>
      <c r="CA717" s="157">
        <v>6.4141999999999997E-4</v>
      </c>
      <c r="CB717" s="157">
        <v>2.9000199999999998E-4</v>
      </c>
      <c r="CC717" s="157">
        <v>4.8907699999999998E-4</v>
      </c>
      <c r="CD717" s="157">
        <v>3.7955200000000001E-4</v>
      </c>
      <c r="CE717" s="157">
        <v>1.2451699999999999E-4</v>
      </c>
      <c r="CF717" s="157">
        <v>1.6615400000000001E-4</v>
      </c>
      <c r="CG717" s="157">
        <v>1.3879300000000001E-4</v>
      </c>
      <c r="CH717" s="157">
        <v>0</v>
      </c>
      <c r="CI717" s="157">
        <v>1.13163E-4</v>
      </c>
      <c r="CJ717" s="157">
        <v>0</v>
      </c>
      <c r="CK717" s="157">
        <v>0</v>
      </c>
      <c r="CL717" s="192">
        <v>6.6500000000000004E-5</v>
      </c>
      <c r="CM717" s="157">
        <v>1.50526E-4</v>
      </c>
      <c r="CN717" s="192">
        <v>3.9700000000000003E-5</v>
      </c>
      <c r="CO717" s="157">
        <v>1.6359E-4</v>
      </c>
      <c r="CP717" s="157">
        <v>2.2498900000000001E-4</v>
      </c>
      <c r="CQ717" s="157">
        <v>2.0427800000000001E-4</v>
      </c>
      <c r="CR717" s="157">
        <v>1.04782E-4</v>
      </c>
      <c r="CS717" s="157">
        <v>4.89884E-4</v>
      </c>
      <c r="CT717" s="157">
        <v>4.9977400000000003E-4</v>
      </c>
      <c r="CU717" s="157">
        <v>0</v>
      </c>
      <c r="CV717" s="192">
        <v>2.9899999999999998E-5</v>
      </c>
      <c r="CW717" s="157">
        <v>4.6873699999999999E-4</v>
      </c>
      <c r="CX717" s="157">
        <v>3.3579600000000002E-4</v>
      </c>
      <c r="CY717" s="192">
        <v>5.52E-5</v>
      </c>
      <c r="CZ717" s="192">
        <v>3.8099999999999998E-5</v>
      </c>
      <c r="DA717" s="192">
        <v>4.9799999999999998E-5</v>
      </c>
      <c r="DB717" s="192">
        <v>6.6500000000000004E-5</v>
      </c>
      <c r="DC717" s="157">
        <v>1.5261100000000001E-4</v>
      </c>
      <c r="DD717" s="157">
        <v>3.9124199999999998E-4</v>
      </c>
      <c r="DE717" s="157">
        <v>1.05918E-4</v>
      </c>
      <c r="DF717" s="157">
        <v>0</v>
      </c>
      <c r="DG717" s="157">
        <v>0</v>
      </c>
      <c r="DH717" s="157">
        <v>1.35007E-4</v>
      </c>
      <c r="DI717" s="192">
        <v>6.05E-5</v>
      </c>
      <c r="DJ717" s="157">
        <v>5.3639099999999999E-4</v>
      </c>
      <c r="DK717" s="192">
        <v>5.1E-5</v>
      </c>
      <c r="DL717" s="157">
        <v>7.8033599999999996E-4</v>
      </c>
      <c r="DM717" s="157">
        <v>6.7993800000000005E-4</v>
      </c>
      <c r="DN717" s="157">
        <v>0</v>
      </c>
      <c r="DO717" s="157">
        <v>2.7664399999999999E-4</v>
      </c>
      <c r="DP717" s="157">
        <v>2.8358600000000001E-4</v>
      </c>
      <c r="DQ717" s="157">
        <v>3.6812100000000001E-4</v>
      </c>
      <c r="DR717" s="157">
        <v>0</v>
      </c>
      <c r="DS717" s="157">
        <v>0</v>
      </c>
      <c r="DT717" s="157">
        <v>2.11721E-4</v>
      </c>
      <c r="DU717" s="192">
        <v>8.2200000000000006E-5</v>
      </c>
      <c r="DV717" s="157">
        <v>0</v>
      </c>
      <c r="DW717" s="192">
        <v>6.9499999999999995E-5</v>
      </c>
      <c r="DX717" s="157">
        <v>1.90373E-4</v>
      </c>
      <c r="DY717" s="192">
        <v>4.0500000000000002E-5</v>
      </c>
      <c r="DZ717" s="157">
        <v>0</v>
      </c>
      <c r="EA717" s="157">
        <v>2.7417300000000001E-4</v>
      </c>
      <c r="EB717" s="157">
        <v>5.2811299999999998E-4</v>
      </c>
      <c r="EC717" s="157">
        <v>1.0965500000000001E-4</v>
      </c>
      <c r="ED717" s="157">
        <v>0</v>
      </c>
      <c r="EE717" s="157">
        <v>1.3309899999999999E-4</v>
      </c>
      <c r="EF717" s="192">
        <v>6.5300000000000002E-5</v>
      </c>
      <c r="EG717" s="157">
        <v>1.8350300000000001E-4</v>
      </c>
      <c r="EH717" s="157">
        <v>3.1768699999999998E-4</v>
      </c>
      <c r="EI717" s="192">
        <v>6.7899999999999997E-5</v>
      </c>
      <c r="EJ717" s="192">
        <v>3.9900000000000001E-5</v>
      </c>
      <c r="EK717" s="157">
        <v>0</v>
      </c>
      <c r="EL717" s="157">
        <v>0</v>
      </c>
      <c r="EM717" s="157">
        <v>2.8226800000000002E-4</v>
      </c>
      <c r="EN717" s="157">
        <v>2.6590099999999997E-4</v>
      </c>
      <c r="EO717" s="157">
        <v>1.1133670000000001E-3</v>
      </c>
      <c r="EP717" s="192">
        <v>3.5299999999999997E-5</v>
      </c>
      <c r="EQ717" s="157">
        <v>2.04654E-4</v>
      </c>
      <c r="ER717" s="157">
        <v>4.34153E-4</v>
      </c>
      <c r="ES717" s="157">
        <v>2.5124499999999998E-4</v>
      </c>
      <c r="ET717" s="192">
        <v>3.7200000000000003E-5</v>
      </c>
      <c r="EU717" s="192">
        <v>3.7200000000000003E-5</v>
      </c>
      <c r="EV717" s="157">
        <v>3.0489699999999999E-4</v>
      </c>
      <c r="EW717" s="192">
        <v>1.8199999999999999E-5</v>
      </c>
      <c r="EX717" s="157">
        <v>4.3608900000000002E-4</v>
      </c>
      <c r="EY717" s="192">
        <v>5.1799999999999999E-5</v>
      </c>
      <c r="EZ717" s="157">
        <v>0</v>
      </c>
      <c r="FA717" s="157">
        <v>0</v>
      </c>
      <c r="FB717" s="157">
        <v>0</v>
      </c>
      <c r="FC717" s="157">
        <v>0</v>
      </c>
      <c r="FD717" s="157">
        <v>4.5104900000000002E-4</v>
      </c>
      <c r="FE717" s="157">
        <v>2.6937800000000002E-4</v>
      </c>
      <c r="FF717" s="157">
        <v>1.6956E-4</v>
      </c>
      <c r="FG717" s="157">
        <v>3.9815299999999999E-4</v>
      </c>
      <c r="FH717" s="157">
        <v>0</v>
      </c>
      <c r="FI717" s="157">
        <v>1.65444E-4</v>
      </c>
      <c r="FJ717" s="157">
        <v>0</v>
      </c>
      <c r="FK717" s="157">
        <v>6.4685999999999997E-4</v>
      </c>
      <c r="FL717" s="157">
        <v>8.0267100000000003E-4</v>
      </c>
      <c r="FM717" s="157">
        <v>3.8072699999999998E-4</v>
      </c>
      <c r="FN717" s="157">
        <v>0</v>
      </c>
      <c r="FO717" s="157">
        <v>0</v>
      </c>
      <c r="FP717" s="157">
        <v>0</v>
      </c>
      <c r="FQ717" s="157">
        <v>4.3866499999999998E-4</v>
      </c>
      <c r="FR717" s="157">
        <v>0</v>
      </c>
      <c r="FS717" s="157">
        <v>0</v>
      </c>
      <c r="FT717" s="157">
        <v>0</v>
      </c>
      <c r="FU717" s="157">
        <v>0</v>
      </c>
      <c r="FV717" s="157">
        <v>0</v>
      </c>
      <c r="FW717" s="157">
        <v>0</v>
      </c>
      <c r="FX717" s="157">
        <v>4.0941699999999997E-4</v>
      </c>
      <c r="FY717" s="157">
        <v>4.6160500000000002E-4</v>
      </c>
      <c r="FZ717" s="192">
        <v>9.0400000000000002E-5</v>
      </c>
      <c r="GA717" s="192">
        <v>7.7799999999999994E-5</v>
      </c>
      <c r="GB717" s="157">
        <v>0</v>
      </c>
      <c r="GC717" s="157">
        <v>0</v>
      </c>
      <c r="GD717" s="157">
        <v>1.4721600000000001E-4</v>
      </c>
      <c r="GE717" s="157">
        <v>4.5184499999999998E-4</v>
      </c>
      <c r="GF717" s="157">
        <v>1.6507100000000001E-4</v>
      </c>
      <c r="GG717" s="192">
        <v>8.8900000000000006E-5</v>
      </c>
      <c r="GH717" s="157">
        <v>1.4001399999999999E-4</v>
      </c>
      <c r="GI717" s="157">
        <v>2.05835E-4</v>
      </c>
      <c r="GJ717" s="192">
        <v>8.0799999999999999E-5</v>
      </c>
      <c r="GK717" s="192">
        <v>2.9600000000000001E-5</v>
      </c>
      <c r="GL717" s="157">
        <v>1.65415E-4</v>
      </c>
      <c r="GM717" s="157">
        <v>2.6876599999999998E-4</v>
      </c>
      <c r="GN717" s="192">
        <v>8.0699999999999996E-5</v>
      </c>
      <c r="GO717" s="157">
        <v>0</v>
      </c>
      <c r="GP717" s="157">
        <v>0</v>
      </c>
      <c r="GQ717" s="192">
        <v>8.2299999999999995E-5</v>
      </c>
      <c r="GR717" s="157">
        <v>0</v>
      </c>
      <c r="GS717" s="157">
        <v>1.8271499999999999E-4</v>
      </c>
      <c r="GT717" s="157">
        <v>0</v>
      </c>
      <c r="GU717" s="157">
        <v>0</v>
      </c>
      <c r="GV717" s="157">
        <v>0</v>
      </c>
      <c r="GW717" s="157">
        <v>0</v>
      </c>
      <c r="GX717" s="157">
        <v>0</v>
      </c>
      <c r="GY717" s="157">
        <v>0</v>
      </c>
      <c r="GZ717" s="157">
        <v>0</v>
      </c>
      <c r="HA717" s="157">
        <v>0</v>
      </c>
    </row>
    <row r="718" spans="1:209" x14ac:dyDescent="0.2">
      <c r="A718" s="157" t="s">
        <v>4527</v>
      </c>
      <c r="B718" s="157">
        <v>0</v>
      </c>
      <c r="C718" s="157">
        <v>0</v>
      </c>
      <c r="D718" s="157">
        <v>0</v>
      </c>
      <c r="E718" s="157">
        <v>0</v>
      </c>
      <c r="F718" s="157">
        <v>0</v>
      </c>
      <c r="G718" s="157">
        <v>0</v>
      </c>
      <c r="H718" s="157">
        <v>0</v>
      </c>
      <c r="I718" s="157">
        <v>0</v>
      </c>
      <c r="J718" s="157">
        <v>0</v>
      </c>
      <c r="K718" s="157">
        <v>0</v>
      </c>
      <c r="L718" s="157">
        <v>0</v>
      </c>
      <c r="M718" s="157">
        <v>0</v>
      </c>
      <c r="N718" s="157">
        <v>0</v>
      </c>
      <c r="O718" s="157">
        <v>0</v>
      </c>
      <c r="P718" s="157">
        <v>0</v>
      </c>
      <c r="Q718" s="157">
        <v>0</v>
      </c>
      <c r="R718" s="157">
        <v>0</v>
      </c>
      <c r="S718" s="157">
        <v>0</v>
      </c>
      <c r="T718" s="157">
        <v>0</v>
      </c>
      <c r="U718" s="157">
        <v>0</v>
      </c>
      <c r="V718" s="157">
        <v>0</v>
      </c>
      <c r="W718" s="157">
        <v>0</v>
      </c>
      <c r="X718" s="157">
        <v>0</v>
      </c>
      <c r="Y718" s="157">
        <v>0</v>
      </c>
      <c r="Z718" s="157">
        <v>0</v>
      </c>
      <c r="AA718" s="157">
        <v>0</v>
      </c>
      <c r="AB718" s="157">
        <v>0</v>
      </c>
      <c r="AC718" s="157">
        <v>0</v>
      </c>
      <c r="AD718" s="157">
        <v>0</v>
      </c>
      <c r="AE718" s="157">
        <v>0</v>
      </c>
      <c r="AF718" s="157">
        <v>0</v>
      </c>
      <c r="AG718" s="157">
        <v>0</v>
      </c>
      <c r="AH718" s="157">
        <v>0</v>
      </c>
      <c r="AI718" s="157">
        <v>0</v>
      </c>
      <c r="AJ718" s="157">
        <v>0</v>
      </c>
      <c r="AK718" s="157">
        <v>0</v>
      </c>
      <c r="AL718" s="157">
        <v>0</v>
      </c>
      <c r="AM718" s="157">
        <v>0</v>
      </c>
      <c r="AN718" s="157">
        <v>0</v>
      </c>
      <c r="AO718" s="157">
        <v>0</v>
      </c>
      <c r="AP718" s="157">
        <v>0</v>
      </c>
      <c r="AQ718" s="157">
        <v>0</v>
      </c>
      <c r="AR718" s="157">
        <v>0</v>
      </c>
      <c r="AS718" s="157">
        <v>0</v>
      </c>
      <c r="AT718" s="157">
        <v>0</v>
      </c>
      <c r="AU718" s="157">
        <v>1.54575E-4</v>
      </c>
      <c r="AV718" s="157">
        <v>0</v>
      </c>
      <c r="AW718" s="157">
        <v>0</v>
      </c>
      <c r="AX718" s="157">
        <v>0</v>
      </c>
      <c r="AY718" s="157">
        <v>0</v>
      </c>
      <c r="AZ718" s="157">
        <v>0</v>
      </c>
      <c r="BA718" s="157">
        <v>0</v>
      </c>
      <c r="BB718" s="157">
        <v>0</v>
      </c>
      <c r="BC718" s="157">
        <v>0</v>
      </c>
      <c r="BD718" s="157">
        <v>0</v>
      </c>
      <c r="BE718" s="157">
        <v>0</v>
      </c>
      <c r="BF718" s="157">
        <v>0</v>
      </c>
      <c r="BG718" s="157">
        <v>0</v>
      </c>
      <c r="BH718" s="157">
        <v>0</v>
      </c>
      <c r="BI718" s="157">
        <v>0</v>
      </c>
      <c r="BJ718" s="157">
        <v>0</v>
      </c>
      <c r="BK718" s="157">
        <v>0</v>
      </c>
      <c r="BL718" s="157">
        <v>0</v>
      </c>
      <c r="BM718" s="157">
        <v>0</v>
      </c>
      <c r="BN718" s="157">
        <v>0</v>
      </c>
      <c r="BO718" s="157">
        <v>0</v>
      </c>
      <c r="BP718" s="157">
        <v>0</v>
      </c>
      <c r="BQ718" s="157">
        <v>0</v>
      </c>
      <c r="BR718" s="157">
        <v>0</v>
      </c>
      <c r="BS718" s="157">
        <v>0</v>
      </c>
      <c r="BT718" s="157">
        <v>0</v>
      </c>
      <c r="BU718" s="157">
        <v>0</v>
      </c>
      <c r="BV718" s="157">
        <v>0</v>
      </c>
      <c r="BW718" s="157">
        <v>0</v>
      </c>
      <c r="BX718" s="157">
        <v>0</v>
      </c>
      <c r="BY718" s="157">
        <v>0</v>
      </c>
      <c r="BZ718" s="157">
        <v>0</v>
      </c>
      <c r="CA718" s="157">
        <v>0</v>
      </c>
      <c r="CB718" s="157">
        <v>0</v>
      </c>
      <c r="CC718" s="157">
        <v>0</v>
      </c>
      <c r="CD718" s="157">
        <v>0</v>
      </c>
      <c r="CE718" s="157">
        <v>0</v>
      </c>
      <c r="CF718" s="157">
        <v>0</v>
      </c>
      <c r="CG718" s="157">
        <v>0</v>
      </c>
      <c r="CH718" s="157">
        <v>0</v>
      </c>
      <c r="CI718" s="157">
        <v>0</v>
      </c>
      <c r="CJ718" s="157">
        <v>0</v>
      </c>
      <c r="CK718" s="157">
        <v>0</v>
      </c>
      <c r="CL718" s="157">
        <v>0</v>
      </c>
      <c r="CM718" s="157">
        <v>0</v>
      </c>
      <c r="CN718" s="157">
        <v>0</v>
      </c>
      <c r="CO718" s="157">
        <v>0</v>
      </c>
      <c r="CP718" s="157">
        <v>0</v>
      </c>
      <c r="CQ718" s="157">
        <v>0</v>
      </c>
      <c r="CR718" s="157">
        <v>0</v>
      </c>
      <c r="CS718" s="157">
        <v>0</v>
      </c>
      <c r="CT718" s="157">
        <v>0</v>
      </c>
      <c r="CU718" s="157">
        <v>0</v>
      </c>
      <c r="CV718" s="157">
        <v>0</v>
      </c>
      <c r="CW718" s="157">
        <v>0</v>
      </c>
      <c r="CX718" s="157">
        <v>0</v>
      </c>
      <c r="CY718" s="157">
        <v>0</v>
      </c>
      <c r="CZ718" s="157">
        <v>0</v>
      </c>
      <c r="DA718" s="157">
        <v>0</v>
      </c>
      <c r="DB718" s="157">
        <v>0</v>
      </c>
      <c r="DC718" s="157">
        <v>0</v>
      </c>
      <c r="DD718" s="157">
        <v>0</v>
      </c>
      <c r="DE718" s="157">
        <v>0</v>
      </c>
      <c r="DF718" s="157">
        <v>0</v>
      </c>
      <c r="DG718" s="157">
        <v>0</v>
      </c>
      <c r="DH718" s="157">
        <v>0</v>
      </c>
      <c r="DI718" s="157">
        <v>0</v>
      </c>
      <c r="DJ718" s="157">
        <v>0</v>
      </c>
      <c r="DK718" s="157">
        <v>0</v>
      </c>
      <c r="DL718" s="157">
        <v>0</v>
      </c>
      <c r="DM718" s="157">
        <v>0</v>
      </c>
      <c r="DN718" s="157">
        <v>0</v>
      </c>
      <c r="DO718" s="157">
        <v>0</v>
      </c>
      <c r="DP718" s="157">
        <v>0</v>
      </c>
      <c r="DQ718" s="157">
        <v>0</v>
      </c>
      <c r="DR718" s="157">
        <v>0</v>
      </c>
      <c r="DS718" s="157">
        <v>0</v>
      </c>
      <c r="DT718" s="157">
        <v>0</v>
      </c>
      <c r="DU718" s="157">
        <v>0</v>
      </c>
      <c r="DV718" s="157">
        <v>0</v>
      </c>
      <c r="DW718" s="157">
        <v>0</v>
      </c>
      <c r="DX718" s="157">
        <v>0</v>
      </c>
      <c r="DY718" s="157">
        <v>0</v>
      </c>
      <c r="DZ718" s="157">
        <v>0</v>
      </c>
      <c r="EA718" s="157">
        <v>0</v>
      </c>
      <c r="EB718" s="157">
        <v>0</v>
      </c>
      <c r="EC718" s="157">
        <v>0</v>
      </c>
      <c r="ED718" s="157">
        <v>0</v>
      </c>
      <c r="EE718" s="157">
        <v>0</v>
      </c>
      <c r="EF718" s="157">
        <v>0</v>
      </c>
      <c r="EG718" s="157">
        <v>0</v>
      </c>
      <c r="EH718" s="157">
        <v>0</v>
      </c>
      <c r="EI718" s="157">
        <v>0</v>
      </c>
      <c r="EJ718" s="157">
        <v>0</v>
      </c>
      <c r="EK718" s="157">
        <v>0</v>
      </c>
      <c r="EL718" s="157">
        <v>0</v>
      </c>
      <c r="EM718" s="157">
        <v>0</v>
      </c>
      <c r="EN718" s="157">
        <v>0</v>
      </c>
      <c r="EO718" s="157">
        <v>0</v>
      </c>
      <c r="EP718" s="157">
        <v>0</v>
      </c>
      <c r="EQ718" s="157">
        <v>0</v>
      </c>
      <c r="ER718" s="157">
        <v>0</v>
      </c>
      <c r="ES718" s="157">
        <v>0</v>
      </c>
      <c r="ET718" s="157">
        <v>0</v>
      </c>
      <c r="EU718" s="157">
        <v>0</v>
      </c>
      <c r="EV718" s="157">
        <v>0</v>
      </c>
      <c r="EW718" s="157">
        <v>0</v>
      </c>
      <c r="EX718" s="157">
        <v>0</v>
      </c>
      <c r="EY718" s="157">
        <v>0</v>
      </c>
      <c r="EZ718" s="157">
        <v>0</v>
      </c>
      <c r="FA718" s="157">
        <v>0</v>
      </c>
      <c r="FB718" s="157">
        <v>0</v>
      </c>
      <c r="FC718" s="157">
        <v>0</v>
      </c>
      <c r="FD718" s="157">
        <v>0</v>
      </c>
      <c r="FE718" s="157">
        <v>0</v>
      </c>
      <c r="FF718" s="157">
        <v>0</v>
      </c>
      <c r="FG718" s="157">
        <v>0</v>
      </c>
      <c r="FH718" s="157">
        <v>0</v>
      </c>
      <c r="FI718" s="157">
        <v>0</v>
      </c>
      <c r="FJ718" s="157">
        <v>0</v>
      </c>
      <c r="FK718" s="157">
        <v>0</v>
      </c>
      <c r="FL718" s="157">
        <v>0</v>
      </c>
      <c r="FM718" s="157">
        <v>0</v>
      </c>
      <c r="FN718" s="157">
        <v>0</v>
      </c>
      <c r="FO718" s="157">
        <v>0</v>
      </c>
      <c r="FP718" s="157">
        <v>0</v>
      </c>
      <c r="FQ718" s="157">
        <v>0</v>
      </c>
      <c r="FR718" s="157">
        <v>0</v>
      </c>
      <c r="FS718" s="157">
        <v>0</v>
      </c>
      <c r="FT718" s="157">
        <v>0</v>
      </c>
      <c r="FU718" s="157">
        <v>0</v>
      </c>
      <c r="FV718" s="157">
        <v>0</v>
      </c>
      <c r="FW718" s="157">
        <v>0</v>
      </c>
      <c r="FX718" s="157">
        <v>0</v>
      </c>
      <c r="FY718" s="157">
        <v>0</v>
      </c>
      <c r="FZ718" s="157">
        <v>0</v>
      </c>
      <c r="GA718" s="157">
        <v>0</v>
      </c>
      <c r="GB718" s="157">
        <v>0</v>
      </c>
      <c r="GC718" s="157">
        <v>0</v>
      </c>
      <c r="GD718" s="157">
        <v>0</v>
      </c>
      <c r="GE718" s="157">
        <v>0</v>
      </c>
      <c r="GF718" s="157">
        <v>0</v>
      </c>
      <c r="GG718" s="157">
        <v>0</v>
      </c>
      <c r="GH718" s="157">
        <v>0</v>
      </c>
      <c r="GI718" s="157">
        <v>0</v>
      </c>
      <c r="GJ718" s="157">
        <v>0</v>
      </c>
      <c r="GK718" s="157">
        <v>0</v>
      </c>
      <c r="GL718" s="157">
        <v>0</v>
      </c>
      <c r="GM718" s="157">
        <v>0</v>
      </c>
      <c r="GN718" s="157">
        <v>0</v>
      </c>
      <c r="GO718" s="157">
        <v>0</v>
      </c>
      <c r="GP718" s="157">
        <v>0</v>
      </c>
      <c r="GQ718" s="157">
        <v>0</v>
      </c>
      <c r="GR718" s="157">
        <v>0</v>
      </c>
      <c r="GS718" s="157">
        <v>0</v>
      </c>
      <c r="GT718" s="157">
        <v>0</v>
      </c>
      <c r="GU718" s="157">
        <v>0</v>
      </c>
      <c r="GV718" s="157">
        <v>0</v>
      </c>
      <c r="GW718" s="157">
        <v>0</v>
      </c>
      <c r="GX718" s="157">
        <v>0</v>
      </c>
      <c r="GY718" s="157">
        <v>0</v>
      </c>
      <c r="GZ718" s="157">
        <v>0</v>
      </c>
      <c r="HA718" s="157">
        <v>0</v>
      </c>
    </row>
    <row r="719" spans="1:209" x14ac:dyDescent="0.2">
      <c r="A719" s="157" t="s">
        <v>4528</v>
      </c>
      <c r="B719" s="192">
        <v>1.49E-5</v>
      </c>
      <c r="C719" s="192">
        <v>4.0200000000000001E-5</v>
      </c>
      <c r="D719" s="192">
        <v>9.7200000000000004E-5</v>
      </c>
      <c r="E719" s="157">
        <v>1.3984100000000001E-4</v>
      </c>
      <c r="F719" s="157">
        <v>0</v>
      </c>
      <c r="G719" s="157">
        <v>0</v>
      </c>
      <c r="H719" s="157">
        <v>0</v>
      </c>
      <c r="I719" s="157">
        <v>0</v>
      </c>
      <c r="J719" s="157">
        <v>0</v>
      </c>
      <c r="K719" s="157">
        <v>0</v>
      </c>
      <c r="L719" s="157">
        <v>0</v>
      </c>
      <c r="M719" s="157">
        <v>0</v>
      </c>
      <c r="N719" s="157">
        <v>0</v>
      </c>
      <c r="O719" s="157">
        <v>0</v>
      </c>
      <c r="P719" s="157">
        <v>0</v>
      </c>
      <c r="Q719" s="157">
        <v>0</v>
      </c>
      <c r="R719" s="157">
        <v>0</v>
      </c>
      <c r="S719" s="157">
        <v>0</v>
      </c>
      <c r="T719" s="157">
        <v>0</v>
      </c>
      <c r="U719" s="157">
        <v>0</v>
      </c>
      <c r="V719" s="157">
        <v>0</v>
      </c>
      <c r="W719" s="157">
        <v>0</v>
      </c>
      <c r="X719" s="157">
        <v>0</v>
      </c>
      <c r="Y719" s="192">
        <v>2.0000000000000002E-5</v>
      </c>
      <c r="Z719" s="157">
        <v>0</v>
      </c>
      <c r="AA719" s="192">
        <v>3.29E-5</v>
      </c>
      <c r="AB719" s="157">
        <v>0</v>
      </c>
      <c r="AC719" s="157">
        <v>0</v>
      </c>
      <c r="AD719" s="157">
        <v>0</v>
      </c>
      <c r="AE719" s="192">
        <v>2.7800000000000001E-5</v>
      </c>
      <c r="AF719" s="157">
        <v>0</v>
      </c>
      <c r="AG719" s="157">
        <v>0</v>
      </c>
      <c r="AH719" s="157">
        <v>0</v>
      </c>
      <c r="AI719" s="157">
        <v>0</v>
      </c>
      <c r="AJ719" s="157">
        <v>0</v>
      </c>
      <c r="AK719" s="157">
        <v>0</v>
      </c>
      <c r="AL719" s="157">
        <v>0</v>
      </c>
      <c r="AM719" s="157">
        <v>0</v>
      </c>
      <c r="AN719" s="157">
        <v>0</v>
      </c>
      <c r="AO719" s="157">
        <v>0</v>
      </c>
      <c r="AP719" s="157">
        <v>0</v>
      </c>
      <c r="AQ719" s="157">
        <v>0</v>
      </c>
      <c r="AR719" s="157">
        <v>0</v>
      </c>
      <c r="AS719" s="157">
        <v>0</v>
      </c>
      <c r="AT719" s="157">
        <v>0</v>
      </c>
      <c r="AU719" s="192">
        <v>5.1499999999999998E-5</v>
      </c>
      <c r="AV719" s="157">
        <v>0</v>
      </c>
      <c r="AW719" s="157">
        <v>0</v>
      </c>
      <c r="AX719" s="157">
        <v>0</v>
      </c>
      <c r="AY719" s="157">
        <v>0</v>
      </c>
      <c r="AZ719" s="157">
        <v>0</v>
      </c>
      <c r="BA719" s="157">
        <v>0</v>
      </c>
      <c r="BB719" s="157">
        <v>0</v>
      </c>
      <c r="BC719" s="157">
        <v>2.1666400000000001E-4</v>
      </c>
      <c r="BD719" s="192">
        <v>3.6999999999999998E-5</v>
      </c>
      <c r="BE719" s="157">
        <v>1.85174E-4</v>
      </c>
      <c r="BF719" s="157">
        <v>0</v>
      </c>
      <c r="BG719" s="157">
        <v>0</v>
      </c>
      <c r="BH719" s="157">
        <v>0</v>
      </c>
      <c r="BI719" s="157">
        <v>0</v>
      </c>
      <c r="BJ719" s="157">
        <v>0</v>
      </c>
      <c r="BK719" s="192">
        <v>3.4400000000000003E-5</v>
      </c>
      <c r="BL719" s="157">
        <v>0</v>
      </c>
      <c r="BM719" s="157">
        <v>0</v>
      </c>
      <c r="BN719" s="157">
        <v>0</v>
      </c>
      <c r="BO719" s="157">
        <v>0</v>
      </c>
      <c r="BP719" s="157">
        <v>0</v>
      </c>
      <c r="BQ719" s="157">
        <v>1.19567E-4</v>
      </c>
      <c r="BR719" s="157">
        <v>0</v>
      </c>
      <c r="BS719" s="157">
        <v>0</v>
      </c>
      <c r="BT719" s="157">
        <v>0</v>
      </c>
      <c r="BU719" s="157">
        <v>0</v>
      </c>
      <c r="BV719" s="157">
        <v>0</v>
      </c>
      <c r="BW719" s="157">
        <v>0</v>
      </c>
      <c r="BX719" s="192">
        <v>2.4000000000000001E-5</v>
      </c>
      <c r="BY719" s="157">
        <v>0</v>
      </c>
      <c r="BZ719" s="192">
        <v>3.0899999999999999E-5</v>
      </c>
      <c r="CA719" s="157">
        <v>0</v>
      </c>
      <c r="CB719" s="157">
        <v>0</v>
      </c>
      <c r="CC719" s="192">
        <v>9.0600000000000007E-5</v>
      </c>
      <c r="CD719" s="192">
        <v>2.0000000000000002E-5</v>
      </c>
      <c r="CE719" s="192">
        <v>3.1099999999999997E-5</v>
      </c>
      <c r="CF719" s="157">
        <v>0</v>
      </c>
      <c r="CG719" s="157">
        <v>0</v>
      </c>
      <c r="CH719" s="157">
        <v>0</v>
      </c>
      <c r="CI719" s="157">
        <v>0</v>
      </c>
      <c r="CJ719" s="157">
        <v>0</v>
      </c>
      <c r="CK719" s="157">
        <v>0</v>
      </c>
      <c r="CL719" s="192">
        <v>1.11E-5</v>
      </c>
      <c r="CM719" s="157">
        <v>0</v>
      </c>
      <c r="CN719" s="157">
        <v>0</v>
      </c>
      <c r="CO719" s="157">
        <v>0</v>
      </c>
      <c r="CP719" s="157">
        <v>0</v>
      </c>
      <c r="CQ719" s="157">
        <v>0</v>
      </c>
      <c r="CR719" s="157">
        <v>0</v>
      </c>
      <c r="CS719" s="157">
        <v>0</v>
      </c>
      <c r="CT719" s="157">
        <v>0</v>
      </c>
      <c r="CU719" s="157">
        <v>0</v>
      </c>
      <c r="CV719" s="157">
        <v>0</v>
      </c>
      <c r="CW719" s="157">
        <v>0</v>
      </c>
      <c r="CX719" s="157">
        <v>0</v>
      </c>
      <c r="CY719" s="157">
        <v>0</v>
      </c>
      <c r="CZ719" s="157">
        <v>0</v>
      </c>
      <c r="DA719" s="157">
        <v>0</v>
      </c>
      <c r="DB719" s="157">
        <v>0</v>
      </c>
      <c r="DC719" s="157">
        <v>0</v>
      </c>
      <c r="DD719" s="157">
        <v>0</v>
      </c>
      <c r="DE719" s="157">
        <v>0</v>
      </c>
      <c r="DF719" s="157">
        <v>0</v>
      </c>
      <c r="DG719" s="157">
        <v>0</v>
      </c>
      <c r="DH719" s="157">
        <v>0</v>
      </c>
      <c r="DI719" s="157">
        <v>0</v>
      </c>
      <c r="DJ719" s="157">
        <v>0</v>
      </c>
      <c r="DK719" s="157">
        <v>0</v>
      </c>
      <c r="DL719" s="157">
        <v>0</v>
      </c>
      <c r="DM719" s="157">
        <v>0</v>
      </c>
      <c r="DN719" s="157">
        <v>0</v>
      </c>
      <c r="DO719" s="157">
        <v>0</v>
      </c>
      <c r="DP719" s="157">
        <v>0</v>
      </c>
      <c r="DQ719" s="157">
        <v>0</v>
      </c>
      <c r="DR719" s="157">
        <v>0</v>
      </c>
      <c r="DS719" s="157">
        <v>0</v>
      </c>
      <c r="DT719" s="157">
        <v>0</v>
      </c>
      <c r="DU719" s="157">
        <v>0</v>
      </c>
      <c r="DV719" s="157">
        <v>0</v>
      </c>
      <c r="DW719" s="157">
        <v>0</v>
      </c>
      <c r="DX719" s="157">
        <v>0</v>
      </c>
      <c r="DY719" s="157">
        <v>0</v>
      </c>
      <c r="DZ719" s="157">
        <v>0</v>
      </c>
      <c r="EA719" s="157">
        <v>0</v>
      </c>
      <c r="EB719" s="157">
        <v>0</v>
      </c>
      <c r="EC719" s="157">
        <v>0</v>
      </c>
      <c r="ED719" s="157">
        <v>0</v>
      </c>
      <c r="EE719" s="157">
        <v>0</v>
      </c>
      <c r="EF719" s="157">
        <v>0</v>
      </c>
      <c r="EG719" s="157">
        <v>0</v>
      </c>
      <c r="EH719" s="157">
        <v>0</v>
      </c>
      <c r="EI719" s="157">
        <v>0</v>
      </c>
      <c r="EJ719" s="157">
        <v>0</v>
      </c>
      <c r="EK719" s="157">
        <v>0</v>
      </c>
      <c r="EL719" s="157">
        <v>0</v>
      </c>
      <c r="EM719" s="157">
        <v>0</v>
      </c>
      <c r="EN719" s="157">
        <v>0</v>
      </c>
      <c r="EO719" s="157">
        <v>0</v>
      </c>
      <c r="EP719" s="157">
        <v>0</v>
      </c>
      <c r="EQ719" s="157">
        <v>0</v>
      </c>
      <c r="ER719" s="192">
        <v>4.1300000000000001E-5</v>
      </c>
      <c r="ES719" s="157">
        <v>0</v>
      </c>
      <c r="ET719" s="157">
        <v>1.86033E-4</v>
      </c>
      <c r="EU719" s="157">
        <v>0</v>
      </c>
      <c r="EV719" s="157">
        <v>0</v>
      </c>
      <c r="EW719" s="157">
        <v>0</v>
      </c>
      <c r="EX719" s="157">
        <v>0</v>
      </c>
      <c r="EY719" s="157">
        <v>0</v>
      </c>
      <c r="EZ719" s="157">
        <v>0</v>
      </c>
      <c r="FA719" s="157">
        <v>0</v>
      </c>
      <c r="FB719" s="157">
        <v>0</v>
      </c>
      <c r="FC719" s="157">
        <v>0</v>
      </c>
      <c r="FD719" s="157">
        <v>0</v>
      </c>
      <c r="FE719" s="157">
        <v>0</v>
      </c>
      <c r="FF719" s="157">
        <v>0</v>
      </c>
      <c r="FG719" s="157">
        <v>0</v>
      </c>
      <c r="FH719" s="157">
        <v>0</v>
      </c>
      <c r="FI719" s="157">
        <v>0</v>
      </c>
      <c r="FJ719" s="157">
        <v>0</v>
      </c>
      <c r="FK719" s="192">
        <v>4.6199999999999998E-5</v>
      </c>
      <c r="FL719" s="157">
        <v>0</v>
      </c>
      <c r="FM719" s="157">
        <v>0</v>
      </c>
      <c r="FN719" s="157">
        <v>0</v>
      </c>
      <c r="FO719" s="157">
        <v>0</v>
      </c>
      <c r="FP719" s="157">
        <v>0</v>
      </c>
      <c r="FQ719" s="157">
        <v>0</v>
      </c>
      <c r="FR719" s="157">
        <v>0</v>
      </c>
      <c r="FS719" s="157">
        <v>0</v>
      </c>
      <c r="FT719" s="157">
        <v>0</v>
      </c>
      <c r="FU719" s="157">
        <v>0</v>
      </c>
      <c r="FV719" s="157">
        <v>0</v>
      </c>
      <c r="FW719" s="157">
        <v>0</v>
      </c>
      <c r="FX719" s="157">
        <v>0</v>
      </c>
      <c r="FY719" s="157">
        <v>0</v>
      </c>
      <c r="FZ719" s="157">
        <v>0</v>
      </c>
      <c r="GA719" s="157">
        <v>0</v>
      </c>
      <c r="GB719" s="157">
        <v>0</v>
      </c>
      <c r="GC719" s="157">
        <v>0</v>
      </c>
      <c r="GD719" s="157">
        <v>0</v>
      </c>
      <c r="GE719" s="192">
        <v>4.5200000000000001E-5</v>
      </c>
      <c r="GF719" s="157">
        <v>0</v>
      </c>
      <c r="GG719" s="157">
        <v>0</v>
      </c>
      <c r="GH719" s="157">
        <v>0</v>
      </c>
      <c r="GI719" s="192">
        <v>5.1499999999999998E-5</v>
      </c>
      <c r="GJ719" s="157">
        <v>0</v>
      </c>
      <c r="GK719" s="192">
        <v>2.9600000000000001E-5</v>
      </c>
      <c r="GL719" s="157">
        <v>0</v>
      </c>
      <c r="GM719" s="157">
        <v>0</v>
      </c>
      <c r="GN719" s="157">
        <v>0</v>
      </c>
      <c r="GO719" s="157">
        <v>0</v>
      </c>
      <c r="GP719" s="157">
        <v>0</v>
      </c>
      <c r="GQ719" s="157">
        <v>0</v>
      </c>
      <c r="GR719" s="157">
        <v>0</v>
      </c>
      <c r="GS719" s="157">
        <v>0</v>
      </c>
      <c r="GT719" s="157">
        <v>0</v>
      </c>
      <c r="GU719" s="157">
        <v>0</v>
      </c>
      <c r="GV719" s="157">
        <v>0</v>
      </c>
      <c r="GW719" s="157">
        <v>0</v>
      </c>
      <c r="GX719" s="157">
        <v>0</v>
      </c>
      <c r="GY719" s="157">
        <v>0</v>
      </c>
      <c r="GZ719" s="157">
        <v>0</v>
      </c>
      <c r="HA719" s="157">
        <v>0</v>
      </c>
    </row>
    <row r="720" spans="1:209" x14ac:dyDescent="0.2">
      <c r="A720" s="157" t="s">
        <v>4529</v>
      </c>
      <c r="B720" s="157">
        <v>0</v>
      </c>
      <c r="C720" s="192">
        <v>5.7400000000000001E-6</v>
      </c>
      <c r="D720" s="192">
        <v>5.1100000000000002E-6</v>
      </c>
      <c r="E720" s="192">
        <v>2.3300000000000001E-5</v>
      </c>
      <c r="F720" s="157">
        <v>0</v>
      </c>
      <c r="G720" s="157">
        <v>0</v>
      </c>
      <c r="H720" s="157">
        <v>0</v>
      </c>
      <c r="I720" s="157">
        <v>0</v>
      </c>
      <c r="J720" s="157">
        <v>0</v>
      </c>
      <c r="K720" s="157">
        <v>0</v>
      </c>
      <c r="L720" s="157">
        <v>0</v>
      </c>
      <c r="M720" s="157">
        <v>0</v>
      </c>
      <c r="N720" s="157">
        <v>0</v>
      </c>
      <c r="O720" s="157">
        <v>0</v>
      </c>
      <c r="P720" s="157">
        <v>0</v>
      </c>
      <c r="Q720" s="192">
        <v>6.3200000000000005E-5</v>
      </c>
      <c r="R720" s="157">
        <v>0</v>
      </c>
      <c r="S720" s="157">
        <v>0</v>
      </c>
      <c r="T720" s="157">
        <v>3.5560700000000003E-4</v>
      </c>
      <c r="U720" s="157">
        <v>0</v>
      </c>
      <c r="V720" s="157">
        <v>0</v>
      </c>
      <c r="W720" s="157">
        <v>0</v>
      </c>
      <c r="X720" s="157">
        <v>0</v>
      </c>
      <c r="Y720" s="157">
        <v>0</v>
      </c>
      <c r="Z720" s="157">
        <v>0</v>
      </c>
      <c r="AA720" s="157">
        <v>0</v>
      </c>
      <c r="AB720" s="192">
        <v>9.9799999999999993E-6</v>
      </c>
      <c r="AC720" s="157">
        <v>0</v>
      </c>
      <c r="AD720" s="157">
        <v>0</v>
      </c>
      <c r="AE720" s="157">
        <v>0</v>
      </c>
      <c r="AF720" s="157">
        <v>0</v>
      </c>
      <c r="AG720" s="157">
        <v>0</v>
      </c>
      <c r="AH720" s="157">
        <v>1.9642300000000001E-4</v>
      </c>
      <c r="AI720" s="157">
        <v>0</v>
      </c>
      <c r="AJ720" s="157">
        <v>0</v>
      </c>
      <c r="AK720" s="157">
        <v>0</v>
      </c>
      <c r="AL720" s="157">
        <v>0</v>
      </c>
      <c r="AM720" s="192">
        <v>2.0699999999999998E-5</v>
      </c>
      <c r="AN720" s="157">
        <v>0</v>
      </c>
      <c r="AO720" s="157">
        <v>0</v>
      </c>
      <c r="AP720" s="157">
        <v>0</v>
      </c>
      <c r="AQ720" s="157">
        <v>0</v>
      </c>
      <c r="AR720" s="157">
        <v>0</v>
      </c>
      <c r="AS720" s="157">
        <v>0</v>
      </c>
      <c r="AT720" s="157">
        <v>0</v>
      </c>
      <c r="AU720" s="157">
        <v>0</v>
      </c>
      <c r="AV720" s="157">
        <v>0</v>
      </c>
      <c r="AW720" s="157">
        <v>0</v>
      </c>
      <c r="AX720" s="157">
        <v>0</v>
      </c>
      <c r="AY720" s="157">
        <v>0</v>
      </c>
      <c r="AZ720" s="157">
        <v>0</v>
      </c>
      <c r="BA720" s="157">
        <v>0</v>
      </c>
      <c r="BB720" s="157">
        <v>0</v>
      </c>
      <c r="BC720" s="157">
        <v>0</v>
      </c>
      <c r="BD720" s="157">
        <v>0</v>
      </c>
      <c r="BE720" s="157">
        <v>0</v>
      </c>
      <c r="BF720" s="157">
        <v>0</v>
      </c>
      <c r="BG720" s="157">
        <v>0</v>
      </c>
      <c r="BH720" s="157">
        <v>0</v>
      </c>
      <c r="BI720" s="157">
        <v>0</v>
      </c>
      <c r="BJ720" s="157">
        <v>0</v>
      </c>
      <c r="BK720" s="157">
        <v>0</v>
      </c>
      <c r="BL720" s="157">
        <v>0</v>
      </c>
      <c r="BM720" s="157">
        <v>0</v>
      </c>
      <c r="BN720" s="157">
        <v>0</v>
      </c>
      <c r="BO720" s="157">
        <v>0</v>
      </c>
      <c r="BP720" s="157">
        <v>0</v>
      </c>
      <c r="BQ720" s="157">
        <v>0</v>
      </c>
      <c r="BR720" s="192">
        <v>5.2899999999999998E-5</v>
      </c>
      <c r="BS720" s="157">
        <v>0</v>
      </c>
      <c r="BT720" s="157">
        <v>0</v>
      </c>
      <c r="BU720" s="157">
        <v>0</v>
      </c>
      <c r="BV720" s="192">
        <v>9.5099999999999994E-5</v>
      </c>
      <c r="BW720" s="157">
        <v>0</v>
      </c>
      <c r="BX720" s="157">
        <v>0</v>
      </c>
      <c r="BY720" s="157">
        <v>0</v>
      </c>
      <c r="BZ720" s="157">
        <v>3.4040999999999997E-4</v>
      </c>
      <c r="CA720" s="157">
        <v>1.19732E-4</v>
      </c>
      <c r="CB720" s="192">
        <v>9.6700000000000006E-5</v>
      </c>
      <c r="CC720" s="157">
        <v>0</v>
      </c>
      <c r="CD720" s="157">
        <v>4.1950499999999998E-4</v>
      </c>
      <c r="CE720" s="157">
        <v>0</v>
      </c>
      <c r="CF720" s="157">
        <v>1.93847E-4</v>
      </c>
      <c r="CG720" s="157">
        <v>0</v>
      </c>
      <c r="CH720" s="157">
        <v>0</v>
      </c>
      <c r="CI720" s="157">
        <v>0</v>
      </c>
      <c r="CJ720" s="157">
        <v>0</v>
      </c>
      <c r="CK720" s="157">
        <v>0</v>
      </c>
      <c r="CL720" s="157">
        <v>0</v>
      </c>
      <c r="CM720" s="157">
        <v>0</v>
      </c>
      <c r="CN720" s="157">
        <v>0</v>
      </c>
      <c r="CO720" s="157">
        <v>0</v>
      </c>
      <c r="CP720" s="157">
        <v>0</v>
      </c>
      <c r="CQ720" s="157">
        <v>2.5234299999999998E-4</v>
      </c>
      <c r="CR720" s="157">
        <v>1.2224499999999999E-4</v>
      </c>
      <c r="CS720" s="157">
        <v>5.7326899999999995E-4</v>
      </c>
      <c r="CT720" s="157">
        <v>7.6155999999999999E-4</v>
      </c>
      <c r="CU720" s="157">
        <v>0</v>
      </c>
      <c r="CV720" s="157">
        <v>0</v>
      </c>
      <c r="CW720" s="157">
        <v>0</v>
      </c>
      <c r="CX720" s="157">
        <v>0</v>
      </c>
      <c r="CY720" s="157">
        <v>1.65737E-4</v>
      </c>
      <c r="CZ720" s="157">
        <v>0</v>
      </c>
      <c r="DA720" s="192">
        <v>1.2500000000000001E-5</v>
      </c>
      <c r="DB720" s="192">
        <v>1.66E-5</v>
      </c>
      <c r="DC720" s="192">
        <v>6.0999999999999999E-5</v>
      </c>
      <c r="DD720" s="157">
        <v>0</v>
      </c>
      <c r="DE720" s="157">
        <v>0</v>
      </c>
      <c r="DF720" s="157">
        <v>0</v>
      </c>
      <c r="DG720" s="157">
        <v>0</v>
      </c>
      <c r="DH720" s="157">
        <v>0</v>
      </c>
      <c r="DI720" s="157">
        <v>0</v>
      </c>
      <c r="DJ720" s="157">
        <v>0</v>
      </c>
      <c r="DK720" s="157">
        <v>0</v>
      </c>
      <c r="DL720" s="157">
        <v>0</v>
      </c>
      <c r="DM720" s="157">
        <v>0</v>
      </c>
      <c r="DN720" s="157">
        <v>0</v>
      </c>
      <c r="DO720" s="157">
        <v>0</v>
      </c>
      <c r="DP720" s="157">
        <v>0</v>
      </c>
      <c r="DQ720" s="157">
        <v>0</v>
      </c>
      <c r="DR720" s="157">
        <v>0</v>
      </c>
      <c r="DS720" s="157">
        <v>0</v>
      </c>
      <c r="DT720" s="192">
        <v>8.4699999999999999E-5</v>
      </c>
      <c r="DU720" s="157">
        <v>0</v>
      </c>
      <c r="DV720" s="157">
        <v>0</v>
      </c>
      <c r="DW720" s="157">
        <v>0</v>
      </c>
      <c r="DX720" s="157">
        <v>0</v>
      </c>
      <c r="DY720" s="157">
        <v>0</v>
      </c>
      <c r="DZ720" s="157">
        <v>0</v>
      </c>
      <c r="EA720" s="157">
        <v>0</v>
      </c>
      <c r="EB720" s="157">
        <v>4.2249099999999999E-4</v>
      </c>
      <c r="EC720" s="157">
        <v>0</v>
      </c>
      <c r="ED720" s="157">
        <v>0</v>
      </c>
      <c r="EE720" s="157">
        <v>0</v>
      </c>
      <c r="EF720" s="157">
        <v>0</v>
      </c>
      <c r="EG720" s="157">
        <v>0</v>
      </c>
      <c r="EH720" s="157">
        <v>0</v>
      </c>
      <c r="EI720" s="157">
        <v>0</v>
      </c>
      <c r="EJ720" s="157">
        <v>0</v>
      </c>
      <c r="EK720" s="157">
        <v>0</v>
      </c>
      <c r="EL720" s="157">
        <v>0</v>
      </c>
      <c r="EM720" s="157">
        <v>0</v>
      </c>
      <c r="EN720" s="157">
        <v>0</v>
      </c>
      <c r="EO720" s="157">
        <v>0</v>
      </c>
      <c r="EP720" s="157">
        <v>0</v>
      </c>
      <c r="EQ720" s="157">
        <v>0</v>
      </c>
      <c r="ER720" s="157">
        <v>0</v>
      </c>
      <c r="ES720" s="157">
        <v>0</v>
      </c>
      <c r="ET720" s="157">
        <v>0</v>
      </c>
      <c r="EU720" s="157">
        <v>0</v>
      </c>
      <c r="EV720" s="157">
        <v>0</v>
      </c>
      <c r="EW720" s="157">
        <v>0</v>
      </c>
      <c r="EX720" s="157">
        <v>0</v>
      </c>
      <c r="EY720" s="157">
        <v>0</v>
      </c>
      <c r="EZ720" s="157">
        <v>0</v>
      </c>
      <c r="FA720" s="157">
        <v>0</v>
      </c>
      <c r="FB720" s="157">
        <v>0</v>
      </c>
      <c r="FC720" s="157">
        <v>0</v>
      </c>
      <c r="FD720" s="157">
        <v>0</v>
      </c>
      <c r="FE720" s="157">
        <v>0</v>
      </c>
      <c r="FF720" s="157">
        <v>0</v>
      </c>
      <c r="FG720" s="157">
        <v>0</v>
      </c>
      <c r="FH720" s="157">
        <v>0</v>
      </c>
      <c r="FI720" s="157">
        <v>0</v>
      </c>
      <c r="FJ720" s="157">
        <v>0</v>
      </c>
      <c r="FK720" s="157">
        <v>0</v>
      </c>
      <c r="FL720" s="157">
        <v>3.8528199999999997E-4</v>
      </c>
      <c r="FM720" s="157">
        <v>3.3842399999999998E-4</v>
      </c>
      <c r="FN720" s="157">
        <v>0</v>
      </c>
      <c r="FO720" s="157">
        <v>0</v>
      </c>
      <c r="FP720" s="157">
        <v>0</v>
      </c>
      <c r="FQ720" s="157">
        <v>1.2533299999999999E-4</v>
      </c>
      <c r="FR720" s="157">
        <v>0</v>
      </c>
      <c r="FS720" s="157">
        <v>0</v>
      </c>
      <c r="FT720" s="157">
        <v>0</v>
      </c>
      <c r="FU720" s="157">
        <v>0</v>
      </c>
      <c r="FV720" s="157">
        <v>0</v>
      </c>
      <c r="FW720" s="157">
        <v>0</v>
      </c>
      <c r="FX720" s="157">
        <v>0</v>
      </c>
      <c r="FY720" s="157">
        <v>0</v>
      </c>
      <c r="FZ720" s="157">
        <v>0</v>
      </c>
      <c r="GA720" s="157">
        <v>0</v>
      </c>
      <c r="GB720" s="157">
        <v>0</v>
      </c>
      <c r="GC720" s="157">
        <v>0</v>
      </c>
      <c r="GD720" s="157">
        <v>0</v>
      </c>
      <c r="GE720" s="157">
        <v>0</v>
      </c>
      <c r="GF720" s="157">
        <v>0</v>
      </c>
      <c r="GG720" s="157">
        <v>0</v>
      </c>
      <c r="GH720" s="157">
        <v>0</v>
      </c>
      <c r="GI720" s="157">
        <v>0</v>
      </c>
      <c r="GJ720" s="157">
        <v>0</v>
      </c>
      <c r="GK720" s="157">
        <v>0</v>
      </c>
      <c r="GL720" s="157">
        <v>0</v>
      </c>
      <c r="GM720" s="157">
        <v>0</v>
      </c>
      <c r="GN720" s="157">
        <v>0</v>
      </c>
      <c r="GO720" s="157">
        <v>0</v>
      </c>
      <c r="GP720" s="157">
        <v>0</v>
      </c>
      <c r="GQ720" s="157">
        <v>0</v>
      </c>
      <c r="GR720" s="157">
        <v>0</v>
      </c>
      <c r="GS720" s="157">
        <v>0</v>
      </c>
      <c r="GT720" s="157">
        <v>0</v>
      </c>
      <c r="GU720" s="157">
        <v>0</v>
      </c>
      <c r="GV720" s="157">
        <v>0</v>
      </c>
      <c r="GW720" s="157">
        <v>0</v>
      </c>
      <c r="GX720" s="157">
        <v>0</v>
      </c>
      <c r="GY720" s="157">
        <v>0</v>
      </c>
      <c r="GZ720" s="157">
        <v>0</v>
      </c>
      <c r="HA720" s="157">
        <v>0</v>
      </c>
    </row>
    <row r="721" spans="1:209" x14ac:dyDescent="0.2">
      <c r="A721" s="157" t="s">
        <v>4530</v>
      </c>
      <c r="B721" s="157">
        <v>0</v>
      </c>
      <c r="C721" s="157">
        <v>0</v>
      </c>
      <c r="D721" s="157">
        <v>0</v>
      </c>
      <c r="E721" s="157">
        <v>0</v>
      </c>
      <c r="F721" s="157">
        <v>0</v>
      </c>
      <c r="G721" s="157">
        <v>0</v>
      </c>
      <c r="H721" s="157">
        <v>0</v>
      </c>
      <c r="I721" s="157">
        <v>0</v>
      </c>
      <c r="J721" s="157">
        <v>0</v>
      </c>
      <c r="K721" s="157">
        <v>0</v>
      </c>
      <c r="L721" s="157">
        <v>0</v>
      </c>
      <c r="M721" s="157">
        <v>0</v>
      </c>
      <c r="N721" s="157">
        <v>0</v>
      </c>
      <c r="O721" s="157">
        <v>0</v>
      </c>
      <c r="P721" s="157">
        <v>0</v>
      </c>
      <c r="Q721" s="157">
        <v>0</v>
      </c>
      <c r="R721" s="157">
        <v>0</v>
      </c>
      <c r="S721" s="157">
        <v>0</v>
      </c>
      <c r="T721" s="157">
        <v>0</v>
      </c>
      <c r="U721" s="157">
        <v>0</v>
      </c>
      <c r="V721" s="157">
        <v>0</v>
      </c>
      <c r="W721" s="157">
        <v>0</v>
      </c>
      <c r="X721" s="157">
        <v>0</v>
      </c>
      <c r="Y721" s="157">
        <v>0</v>
      </c>
      <c r="Z721" s="157">
        <v>0</v>
      </c>
      <c r="AA721" s="157">
        <v>0</v>
      </c>
      <c r="AB721" s="157">
        <v>0</v>
      </c>
      <c r="AC721" s="157">
        <v>0</v>
      </c>
      <c r="AD721" s="157">
        <v>0</v>
      </c>
      <c r="AE721" s="157">
        <v>0</v>
      </c>
      <c r="AF721" s="157">
        <v>0</v>
      </c>
      <c r="AG721" s="157">
        <v>0</v>
      </c>
      <c r="AH721" s="157">
        <v>0</v>
      </c>
      <c r="AI721" s="157">
        <v>0</v>
      </c>
      <c r="AJ721" s="157">
        <v>0</v>
      </c>
      <c r="AK721" s="157">
        <v>0</v>
      </c>
      <c r="AL721" s="157">
        <v>0</v>
      </c>
      <c r="AM721" s="157">
        <v>0</v>
      </c>
      <c r="AN721" s="157">
        <v>0</v>
      </c>
      <c r="AO721" s="157">
        <v>0</v>
      </c>
      <c r="AP721" s="157">
        <v>0</v>
      </c>
      <c r="AQ721" s="157">
        <v>0</v>
      </c>
      <c r="AR721" s="157">
        <v>0</v>
      </c>
      <c r="AS721" s="157">
        <v>0</v>
      </c>
      <c r="AT721" s="157">
        <v>0</v>
      </c>
      <c r="AU721" s="157">
        <v>1.54575E-4</v>
      </c>
      <c r="AV721" s="157">
        <v>0</v>
      </c>
      <c r="AW721" s="192">
        <v>3.4199999999999998E-5</v>
      </c>
      <c r="AX721" s="157">
        <v>0</v>
      </c>
      <c r="AY721" s="157">
        <v>0</v>
      </c>
      <c r="AZ721" s="157">
        <v>0</v>
      </c>
      <c r="BA721" s="157">
        <v>0</v>
      </c>
      <c r="BB721" s="157">
        <v>0</v>
      </c>
      <c r="BC721" s="157">
        <v>0</v>
      </c>
      <c r="BD721" s="157">
        <v>0</v>
      </c>
      <c r="BE721" s="157">
        <v>0</v>
      </c>
      <c r="BF721" s="157">
        <v>0</v>
      </c>
      <c r="BG721" s="157">
        <v>0</v>
      </c>
      <c r="BH721" s="157">
        <v>0</v>
      </c>
      <c r="BI721" s="157">
        <v>0</v>
      </c>
      <c r="BJ721" s="157">
        <v>0</v>
      </c>
      <c r="BK721" s="157">
        <v>0</v>
      </c>
      <c r="BL721" s="157">
        <v>0</v>
      </c>
      <c r="BM721" s="157">
        <v>0</v>
      </c>
      <c r="BN721" s="157">
        <v>0</v>
      </c>
      <c r="BO721" s="157">
        <v>0</v>
      </c>
      <c r="BP721" s="157">
        <v>0</v>
      </c>
      <c r="BQ721" s="157">
        <v>0</v>
      </c>
      <c r="BR721" s="157">
        <v>0</v>
      </c>
      <c r="BS721" s="157">
        <v>0</v>
      </c>
      <c r="BT721" s="157">
        <v>0</v>
      </c>
      <c r="BU721" s="157">
        <v>0</v>
      </c>
      <c r="BV721" s="157">
        <v>0</v>
      </c>
      <c r="BW721" s="157">
        <v>0</v>
      </c>
      <c r="BX721" s="157">
        <v>0</v>
      </c>
      <c r="BY721" s="157">
        <v>0</v>
      </c>
      <c r="BZ721" s="157">
        <v>0</v>
      </c>
      <c r="CA721" s="157">
        <v>0</v>
      </c>
      <c r="CB721" s="157">
        <v>0</v>
      </c>
      <c r="CC721" s="157">
        <v>0</v>
      </c>
      <c r="CD721" s="157">
        <v>0</v>
      </c>
      <c r="CE721" s="157">
        <v>0</v>
      </c>
      <c r="CF721" s="157">
        <v>0</v>
      </c>
      <c r="CG721" s="157">
        <v>0</v>
      </c>
      <c r="CH721" s="157">
        <v>0</v>
      </c>
      <c r="CI721" s="157">
        <v>0</v>
      </c>
      <c r="CJ721" s="157">
        <v>0</v>
      </c>
      <c r="CK721" s="157">
        <v>0</v>
      </c>
      <c r="CL721" s="157">
        <v>0</v>
      </c>
      <c r="CM721" s="157">
        <v>0</v>
      </c>
      <c r="CN721" s="157">
        <v>0</v>
      </c>
      <c r="CO721" s="157">
        <v>0</v>
      </c>
      <c r="CP721" s="157">
        <v>0</v>
      </c>
      <c r="CQ721" s="157">
        <v>0</v>
      </c>
      <c r="CR721" s="157">
        <v>0</v>
      </c>
      <c r="CS721" s="157">
        <v>0</v>
      </c>
      <c r="CT721" s="157">
        <v>0</v>
      </c>
      <c r="CU721" s="157">
        <v>0</v>
      </c>
      <c r="CV721" s="157">
        <v>0</v>
      </c>
      <c r="CW721" s="157">
        <v>0</v>
      </c>
      <c r="CX721" s="157">
        <v>0</v>
      </c>
      <c r="CY721" s="157">
        <v>0</v>
      </c>
      <c r="CZ721" s="157">
        <v>0</v>
      </c>
      <c r="DA721" s="157">
        <v>0</v>
      </c>
      <c r="DB721" s="157">
        <v>0</v>
      </c>
      <c r="DC721" s="157">
        <v>0</v>
      </c>
      <c r="DD721" s="157">
        <v>0</v>
      </c>
      <c r="DE721" s="157">
        <v>0</v>
      </c>
      <c r="DF721" s="157">
        <v>0</v>
      </c>
      <c r="DG721" s="157">
        <v>0</v>
      </c>
      <c r="DH721" s="157">
        <v>0</v>
      </c>
      <c r="DI721" s="157">
        <v>0</v>
      </c>
      <c r="DJ721" s="157">
        <v>0</v>
      </c>
      <c r="DK721" s="157">
        <v>0</v>
      </c>
      <c r="DL721" s="157">
        <v>0</v>
      </c>
      <c r="DM721" s="157">
        <v>0</v>
      </c>
      <c r="DN721" s="157">
        <v>0</v>
      </c>
      <c r="DO721" s="157">
        <v>0</v>
      </c>
      <c r="DP721" s="157">
        <v>0</v>
      </c>
      <c r="DQ721" s="157">
        <v>0</v>
      </c>
      <c r="DR721" s="157">
        <v>0</v>
      </c>
      <c r="DS721" s="157">
        <v>0</v>
      </c>
      <c r="DT721" s="157">
        <v>0</v>
      </c>
      <c r="DU721" s="157">
        <v>0</v>
      </c>
      <c r="DV721" s="157">
        <v>0</v>
      </c>
      <c r="DW721" s="157">
        <v>0</v>
      </c>
      <c r="DX721" s="157">
        <v>0</v>
      </c>
      <c r="DY721" s="157">
        <v>0</v>
      </c>
      <c r="DZ721" s="157">
        <v>0</v>
      </c>
      <c r="EA721" s="157">
        <v>0</v>
      </c>
      <c r="EB721" s="157">
        <v>0</v>
      </c>
      <c r="EC721" s="157">
        <v>0</v>
      </c>
      <c r="ED721" s="157">
        <v>0</v>
      </c>
      <c r="EE721" s="157">
        <v>0</v>
      </c>
      <c r="EF721" s="157">
        <v>0</v>
      </c>
      <c r="EG721" s="157">
        <v>0</v>
      </c>
      <c r="EH721" s="157">
        <v>0</v>
      </c>
      <c r="EI721" s="157">
        <v>0</v>
      </c>
      <c r="EJ721" s="157">
        <v>0</v>
      </c>
      <c r="EK721" s="157">
        <v>0</v>
      </c>
      <c r="EL721" s="157">
        <v>0</v>
      </c>
      <c r="EM721" s="192">
        <v>1.5299999999999999E-5</v>
      </c>
      <c r="EN721" s="157">
        <v>0</v>
      </c>
      <c r="EO721" s="157">
        <v>0</v>
      </c>
      <c r="EP721" s="157">
        <v>0</v>
      </c>
      <c r="EQ721" s="157">
        <v>0</v>
      </c>
      <c r="ER721" s="157">
        <v>0</v>
      </c>
      <c r="ES721" s="157">
        <v>0</v>
      </c>
      <c r="ET721" s="157">
        <v>0</v>
      </c>
      <c r="EU721" s="157">
        <v>0</v>
      </c>
      <c r="EV721" s="157">
        <v>0</v>
      </c>
      <c r="EW721" s="157">
        <v>0</v>
      </c>
      <c r="EX721" s="157">
        <v>0</v>
      </c>
      <c r="EY721" s="157">
        <v>0</v>
      </c>
      <c r="EZ721" s="157">
        <v>0</v>
      </c>
      <c r="FA721" s="157">
        <v>0</v>
      </c>
      <c r="FB721" s="157">
        <v>0</v>
      </c>
      <c r="FC721" s="157">
        <v>0</v>
      </c>
      <c r="FD721" s="157">
        <v>0</v>
      </c>
      <c r="FE721" s="157">
        <v>0</v>
      </c>
      <c r="FF721" s="157">
        <v>0</v>
      </c>
      <c r="FG721" s="157">
        <v>0</v>
      </c>
      <c r="FH721" s="157">
        <v>0</v>
      </c>
      <c r="FI721" s="157">
        <v>0</v>
      </c>
      <c r="FJ721" s="157">
        <v>0</v>
      </c>
      <c r="FK721" s="157">
        <v>0</v>
      </c>
      <c r="FL721" s="157">
        <v>0</v>
      </c>
      <c r="FM721" s="157">
        <v>0</v>
      </c>
      <c r="FN721" s="157">
        <v>0</v>
      </c>
      <c r="FO721" s="157">
        <v>0</v>
      </c>
      <c r="FP721" s="157">
        <v>0</v>
      </c>
      <c r="FQ721" s="157">
        <v>0</v>
      </c>
      <c r="FR721" s="157">
        <v>0</v>
      </c>
      <c r="FS721" s="157">
        <v>0</v>
      </c>
      <c r="FT721" s="157">
        <v>0</v>
      </c>
      <c r="FU721" s="157">
        <v>0</v>
      </c>
      <c r="FV721" s="157">
        <v>0</v>
      </c>
      <c r="FW721" s="157">
        <v>0</v>
      </c>
      <c r="FX721" s="157">
        <v>0</v>
      </c>
      <c r="FY721" s="157">
        <v>0</v>
      </c>
      <c r="FZ721" s="157">
        <v>0</v>
      </c>
      <c r="GA721" s="157">
        <v>0</v>
      </c>
      <c r="GB721" s="157">
        <v>0</v>
      </c>
      <c r="GC721" s="157">
        <v>0</v>
      </c>
      <c r="GD721" s="157">
        <v>0</v>
      </c>
      <c r="GE721" s="157">
        <v>0</v>
      </c>
      <c r="GF721" s="157">
        <v>0</v>
      </c>
      <c r="GG721" s="157">
        <v>0</v>
      </c>
      <c r="GH721" s="157">
        <v>0</v>
      </c>
      <c r="GI721" s="157">
        <v>0</v>
      </c>
      <c r="GJ721" s="157">
        <v>0</v>
      </c>
      <c r="GK721" s="157">
        <v>0</v>
      </c>
      <c r="GL721" s="157">
        <v>0</v>
      </c>
      <c r="GM721" s="157">
        <v>0</v>
      </c>
      <c r="GN721" s="157">
        <v>0</v>
      </c>
      <c r="GO721" s="157">
        <v>0</v>
      </c>
      <c r="GP721" s="157">
        <v>0</v>
      </c>
      <c r="GQ721" s="157">
        <v>0</v>
      </c>
      <c r="GR721" s="157">
        <v>0</v>
      </c>
      <c r="GS721" s="157">
        <v>0</v>
      </c>
      <c r="GT721" s="157">
        <v>0</v>
      </c>
      <c r="GU721" s="157">
        <v>0</v>
      </c>
      <c r="GV721" s="157">
        <v>0</v>
      </c>
      <c r="GW721" s="157">
        <v>0</v>
      </c>
      <c r="GX721" s="157">
        <v>0</v>
      </c>
      <c r="GY721" s="157">
        <v>0</v>
      </c>
      <c r="GZ721" s="157">
        <v>0</v>
      </c>
      <c r="HA721" s="157">
        <v>0</v>
      </c>
    </row>
    <row r="722" spans="1:209" x14ac:dyDescent="0.2">
      <c r="A722" s="157" t="s">
        <v>4531</v>
      </c>
      <c r="B722" s="157">
        <v>0</v>
      </c>
      <c r="C722" s="157">
        <v>0</v>
      </c>
      <c r="D722" s="157">
        <v>0</v>
      </c>
      <c r="E722" s="157">
        <v>0</v>
      </c>
      <c r="F722" s="157">
        <v>0</v>
      </c>
      <c r="G722" s="157">
        <v>0</v>
      </c>
      <c r="H722" s="157">
        <v>0</v>
      </c>
      <c r="I722" s="157">
        <v>1.83845E-4</v>
      </c>
      <c r="J722" s="157">
        <v>0</v>
      </c>
      <c r="K722" s="157">
        <v>0</v>
      </c>
      <c r="L722" s="157">
        <v>0</v>
      </c>
      <c r="M722" s="157">
        <v>0</v>
      </c>
      <c r="N722" s="157">
        <v>0</v>
      </c>
      <c r="O722" s="157">
        <v>0</v>
      </c>
      <c r="P722" s="157">
        <v>0</v>
      </c>
      <c r="Q722" s="157">
        <v>0</v>
      </c>
      <c r="R722" s="157">
        <v>0</v>
      </c>
      <c r="S722" s="157">
        <v>0</v>
      </c>
      <c r="T722" s="157">
        <v>0</v>
      </c>
      <c r="U722" s="157">
        <v>0</v>
      </c>
      <c r="V722" s="157">
        <v>0</v>
      </c>
      <c r="W722" s="157">
        <v>0</v>
      </c>
      <c r="X722" s="157">
        <v>0</v>
      </c>
      <c r="Y722" s="157">
        <v>0</v>
      </c>
      <c r="Z722" s="157">
        <v>0</v>
      </c>
      <c r="AA722" s="157">
        <v>0</v>
      </c>
      <c r="AB722" s="192">
        <v>5.9899999999999999E-5</v>
      </c>
      <c r="AC722" s="157">
        <v>0</v>
      </c>
      <c r="AD722" s="157">
        <v>0</v>
      </c>
      <c r="AE722" s="157">
        <v>0</v>
      </c>
      <c r="AF722" s="157">
        <v>0</v>
      </c>
      <c r="AG722" s="157">
        <v>0</v>
      </c>
      <c r="AH722" s="157">
        <v>0</v>
      </c>
      <c r="AI722" s="157">
        <v>0</v>
      </c>
      <c r="AJ722" s="157">
        <v>0</v>
      </c>
      <c r="AK722" s="157">
        <v>1.1642E-4</v>
      </c>
      <c r="AL722" s="157">
        <v>0</v>
      </c>
      <c r="AM722" s="192">
        <v>4.1399999999999997E-5</v>
      </c>
      <c r="AN722" s="157">
        <v>0</v>
      </c>
      <c r="AO722" s="192">
        <v>2.5299999999999998E-5</v>
      </c>
      <c r="AP722" s="157">
        <v>0</v>
      </c>
      <c r="AQ722" s="157">
        <v>0</v>
      </c>
      <c r="AR722" s="157">
        <v>0</v>
      </c>
      <c r="AS722" s="157">
        <v>0</v>
      </c>
      <c r="AT722" s="157">
        <v>0</v>
      </c>
      <c r="AU722" s="157">
        <v>0</v>
      </c>
      <c r="AV722" s="157">
        <v>0</v>
      </c>
      <c r="AW722" s="157">
        <v>0</v>
      </c>
      <c r="AX722" s="157">
        <v>0</v>
      </c>
      <c r="AY722" s="157">
        <v>0</v>
      </c>
      <c r="AZ722" s="157">
        <v>0</v>
      </c>
      <c r="BA722" s="157">
        <v>0</v>
      </c>
      <c r="BB722" s="157">
        <v>0</v>
      </c>
      <c r="BC722" s="157">
        <v>0</v>
      </c>
      <c r="BD722" s="157">
        <v>0</v>
      </c>
      <c r="BE722" s="157">
        <v>0</v>
      </c>
      <c r="BF722" s="157">
        <v>0</v>
      </c>
      <c r="BG722" s="157">
        <v>0</v>
      </c>
      <c r="BH722" s="157">
        <v>0</v>
      </c>
      <c r="BI722" s="157">
        <v>0</v>
      </c>
      <c r="BJ722" s="157">
        <v>0</v>
      </c>
      <c r="BK722" s="157">
        <v>0</v>
      </c>
      <c r="BL722" s="157">
        <v>0</v>
      </c>
      <c r="BM722" s="157">
        <v>0</v>
      </c>
      <c r="BN722" s="157">
        <v>0</v>
      </c>
      <c r="BO722" s="157">
        <v>0</v>
      </c>
      <c r="BP722" s="157">
        <v>0</v>
      </c>
      <c r="BQ722" s="157">
        <v>0</v>
      </c>
      <c r="BR722" s="157">
        <v>0</v>
      </c>
      <c r="BS722" s="157">
        <v>0</v>
      </c>
      <c r="BT722" s="157">
        <v>0</v>
      </c>
      <c r="BU722" s="157">
        <v>0</v>
      </c>
      <c r="BV722" s="157">
        <v>0</v>
      </c>
      <c r="BW722" s="157">
        <v>0</v>
      </c>
      <c r="BX722" s="157">
        <v>0</v>
      </c>
      <c r="BY722" s="157">
        <v>0</v>
      </c>
      <c r="BZ722" s="157">
        <v>0</v>
      </c>
      <c r="CA722" s="157">
        <v>0</v>
      </c>
      <c r="CB722" s="157">
        <v>0</v>
      </c>
      <c r="CC722" s="157">
        <v>0</v>
      </c>
      <c r="CD722" s="157">
        <v>0</v>
      </c>
      <c r="CE722" s="157">
        <v>0</v>
      </c>
      <c r="CF722" s="157">
        <v>0</v>
      </c>
      <c r="CG722" s="157">
        <v>0</v>
      </c>
      <c r="CH722" s="157">
        <v>0</v>
      </c>
      <c r="CI722" s="157">
        <v>0</v>
      </c>
      <c r="CJ722" s="157">
        <v>0</v>
      </c>
      <c r="CK722" s="157">
        <v>0</v>
      </c>
      <c r="CL722" s="157">
        <v>0</v>
      </c>
      <c r="CM722" s="157">
        <v>0</v>
      </c>
      <c r="CN722" s="157">
        <v>0</v>
      </c>
      <c r="CO722" s="157">
        <v>0</v>
      </c>
      <c r="CP722" s="157">
        <v>0</v>
      </c>
      <c r="CQ722" s="157">
        <v>0</v>
      </c>
      <c r="CR722" s="157">
        <v>0</v>
      </c>
      <c r="CS722" s="157">
        <v>0</v>
      </c>
      <c r="CT722" s="157">
        <v>0</v>
      </c>
      <c r="CU722" s="192">
        <v>3.9900000000000001E-5</v>
      </c>
      <c r="CV722" s="157">
        <v>0</v>
      </c>
      <c r="CW722" s="157">
        <v>0</v>
      </c>
      <c r="CX722" s="157">
        <v>0</v>
      </c>
      <c r="CY722" s="157">
        <v>0</v>
      </c>
      <c r="CZ722" s="157">
        <v>0</v>
      </c>
      <c r="DA722" s="157">
        <v>1.9930699999999999E-4</v>
      </c>
      <c r="DB722" s="157">
        <v>2.4928100000000001E-4</v>
      </c>
      <c r="DC722" s="157">
        <v>8.8514500000000005E-4</v>
      </c>
      <c r="DD722" s="192">
        <v>3.01E-5</v>
      </c>
      <c r="DE722" s="157">
        <v>0</v>
      </c>
      <c r="DF722" s="157">
        <v>0</v>
      </c>
      <c r="DG722" s="157">
        <v>0</v>
      </c>
      <c r="DH722" s="157">
        <v>0</v>
      </c>
      <c r="DI722" s="157">
        <v>0</v>
      </c>
      <c r="DJ722" s="157">
        <v>0</v>
      </c>
      <c r="DK722" s="157">
        <v>0</v>
      </c>
      <c r="DL722" s="157">
        <v>0</v>
      </c>
      <c r="DM722" s="157">
        <v>0</v>
      </c>
      <c r="DN722" s="157">
        <v>0</v>
      </c>
      <c r="DO722" s="157">
        <v>0</v>
      </c>
      <c r="DP722" s="157">
        <v>0</v>
      </c>
      <c r="DQ722" s="157">
        <v>0</v>
      </c>
      <c r="DR722" s="157">
        <v>0</v>
      </c>
      <c r="DS722" s="157">
        <v>0</v>
      </c>
      <c r="DT722" s="157">
        <v>0</v>
      </c>
      <c r="DU722" s="157">
        <v>0</v>
      </c>
      <c r="DV722" s="157">
        <v>0</v>
      </c>
      <c r="DW722" s="157">
        <v>0</v>
      </c>
      <c r="DX722" s="157">
        <v>0</v>
      </c>
      <c r="DY722" s="157">
        <v>0</v>
      </c>
      <c r="DZ722" s="157">
        <v>0</v>
      </c>
      <c r="EA722" s="157">
        <v>0</v>
      </c>
      <c r="EB722" s="157">
        <v>0</v>
      </c>
      <c r="EC722" s="157">
        <v>0</v>
      </c>
      <c r="ED722" s="157">
        <v>0</v>
      </c>
      <c r="EE722" s="157">
        <v>0</v>
      </c>
      <c r="EF722" s="157">
        <v>0</v>
      </c>
      <c r="EG722" s="157">
        <v>0</v>
      </c>
      <c r="EH722" s="157">
        <v>0</v>
      </c>
      <c r="EI722" s="157">
        <v>0</v>
      </c>
      <c r="EJ722" s="157">
        <v>0</v>
      </c>
      <c r="EK722" s="157">
        <v>0</v>
      </c>
      <c r="EL722" s="157">
        <v>0</v>
      </c>
      <c r="EM722" s="157">
        <v>0</v>
      </c>
      <c r="EN722" s="157">
        <v>0</v>
      </c>
      <c r="EO722" s="157">
        <v>0</v>
      </c>
      <c r="EP722" s="157">
        <v>0</v>
      </c>
      <c r="EQ722" s="157">
        <v>0</v>
      </c>
      <c r="ER722" s="157">
        <v>0</v>
      </c>
      <c r="ES722" s="192">
        <v>9.1399999999999999E-5</v>
      </c>
      <c r="ET722" s="157">
        <v>0</v>
      </c>
      <c r="EU722" s="157">
        <v>0</v>
      </c>
      <c r="EV722" s="192">
        <v>6.0999999999999999E-5</v>
      </c>
      <c r="EW722" s="157">
        <v>0</v>
      </c>
      <c r="EX722" s="157">
        <v>2.42272E-4</v>
      </c>
      <c r="EY722" s="157">
        <v>0</v>
      </c>
      <c r="EZ722" s="157">
        <v>0</v>
      </c>
      <c r="FA722" s="157">
        <v>0</v>
      </c>
      <c r="FB722" s="157">
        <v>0</v>
      </c>
      <c r="FC722" s="157">
        <v>0</v>
      </c>
      <c r="FD722" s="157">
        <v>0</v>
      </c>
      <c r="FE722" s="157">
        <v>0</v>
      </c>
      <c r="FF722" s="157">
        <v>0</v>
      </c>
      <c r="FG722" s="157">
        <v>0</v>
      </c>
      <c r="FH722" s="157">
        <v>0</v>
      </c>
      <c r="FI722" s="157">
        <v>0</v>
      </c>
      <c r="FJ722" s="157">
        <v>0</v>
      </c>
      <c r="FK722" s="157">
        <v>0</v>
      </c>
      <c r="FL722" s="157">
        <v>0</v>
      </c>
      <c r="FM722" s="157">
        <v>0</v>
      </c>
      <c r="FN722" s="157">
        <v>0</v>
      </c>
      <c r="FO722" s="157">
        <v>0</v>
      </c>
      <c r="FP722" s="157">
        <v>0</v>
      </c>
      <c r="FQ722" s="157">
        <v>0</v>
      </c>
      <c r="FR722" s="157">
        <v>0</v>
      </c>
      <c r="FS722" s="157">
        <v>0</v>
      </c>
      <c r="FT722" s="157">
        <v>0</v>
      </c>
      <c r="FU722" s="157">
        <v>0</v>
      </c>
      <c r="FV722" s="157">
        <v>0</v>
      </c>
      <c r="FW722" s="157">
        <v>0</v>
      </c>
      <c r="FX722" s="157">
        <v>0</v>
      </c>
      <c r="FY722" s="157">
        <v>0</v>
      </c>
      <c r="FZ722" s="157">
        <v>0</v>
      </c>
      <c r="GA722" s="157">
        <v>0</v>
      </c>
      <c r="GB722" s="157">
        <v>0</v>
      </c>
      <c r="GC722" s="157">
        <v>0</v>
      </c>
      <c r="GD722" s="157">
        <v>0</v>
      </c>
      <c r="GE722" s="157">
        <v>0</v>
      </c>
      <c r="GF722" s="157">
        <v>0</v>
      </c>
      <c r="GG722" s="157">
        <v>0</v>
      </c>
      <c r="GH722" s="157">
        <v>0</v>
      </c>
      <c r="GI722" s="157">
        <v>0</v>
      </c>
      <c r="GJ722" s="157">
        <v>0</v>
      </c>
      <c r="GK722" s="157">
        <v>0</v>
      </c>
      <c r="GL722" s="157">
        <v>0</v>
      </c>
      <c r="GM722" s="157">
        <v>0</v>
      </c>
      <c r="GN722" s="157">
        <v>0</v>
      </c>
      <c r="GO722" s="157">
        <v>0</v>
      </c>
      <c r="GP722" s="157">
        <v>0</v>
      </c>
      <c r="GQ722" s="157">
        <v>1.2339299999999999E-4</v>
      </c>
      <c r="GR722" s="157">
        <v>0</v>
      </c>
      <c r="GS722" s="157">
        <v>0</v>
      </c>
      <c r="GT722" s="157">
        <v>0</v>
      </c>
      <c r="GU722" s="157">
        <v>0</v>
      </c>
      <c r="GV722" s="157">
        <v>0</v>
      </c>
      <c r="GW722" s="157">
        <v>0</v>
      </c>
      <c r="GX722" s="157">
        <v>0</v>
      </c>
      <c r="GY722" s="157">
        <v>0</v>
      </c>
      <c r="GZ722" s="157">
        <v>0</v>
      </c>
      <c r="HA722" s="157">
        <v>0</v>
      </c>
    </row>
    <row r="723" spans="1:209" x14ac:dyDescent="0.2">
      <c r="A723" s="157" t="s">
        <v>4532</v>
      </c>
      <c r="B723" s="157">
        <v>0</v>
      </c>
      <c r="C723" s="157">
        <v>0</v>
      </c>
      <c r="D723" s="157">
        <v>0</v>
      </c>
      <c r="E723" s="157">
        <v>0</v>
      </c>
      <c r="F723" s="157">
        <v>0</v>
      </c>
      <c r="G723" s="157">
        <v>0</v>
      </c>
      <c r="H723" s="157">
        <v>0</v>
      </c>
      <c r="I723" s="157">
        <v>0</v>
      </c>
      <c r="J723" s="157">
        <v>0</v>
      </c>
      <c r="K723" s="157">
        <v>0</v>
      </c>
      <c r="L723" s="157">
        <v>0</v>
      </c>
      <c r="M723" s="157">
        <v>0</v>
      </c>
      <c r="N723" s="157">
        <v>0</v>
      </c>
      <c r="O723" s="157">
        <v>0</v>
      </c>
      <c r="P723" s="157">
        <v>0</v>
      </c>
      <c r="Q723" s="157">
        <v>0</v>
      </c>
      <c r="R723" s="157">
        <v>0</v>
      </c>
      <c r="S723" s="157">
        <v>0</v>
      </c>
      <c r="T723" s="157">
        <v>0</v>
      </c>
      <c r="U723" s="157">
        <v>0</v>
      </c>
      <c r="V723" s="157">
        <v>0</v>
      </c>
      <c r="W723" s="157">
        <v>0</v>
      </c>
      <c r="X723" s="157">
        <v>0</v>
      </c>
      <c r="Y723" s="157">
        <v>0</v>
      </c>
      <c r="Z723" s="157">
        <v>0</v>
      </c>
      <c r="AA723" s="157">
        <v>0</v>
      </c>
      <c r="AB723" s="157">
        <v>0</v>
      </c>
      <c r="AC723" s="157">
        <v>0</v>
      </c>
      <c r="AD723" s="157">
        <v>0</v>
      </c>
      <c r="AE723" s="157">
        <v>0</v>
      </c>
      <c r="AF723" s="157">
        <v>0</v>
      </c>
      <c r="AG723" s="157">
        <v>0</v>
      </c>
      <c r="AH723" s="157">
        <v>0</v>
      </c>
      <c r="AI723" s="157">
        <v>0</v>
      </c>
      <c r="AJ723" s="157">
        <v>0</v>
      </c>
      <c r="AK723" s="157">
        <v>0</v>
      </c>
      <c r="AL723" s="157">
        <v>0</v>
      </c>
      <c r="AM723" s="157">
        <v>1.11718E-3</v>
      </c>
      <c r="AN723" s="157">
        <v>1.9192910000000001E-3</v>
      </c>
      <c r="AO723" s="157">
        <v>2.5299200000000001E-4</v>
      </c>
      <c r="AP723" s="157">
        <v>8.4045400000000003E-4</v>
      </c>
      <c r="AQ723" s="157">
        <v>2.3026000000000001E-4</v>
      </c>
      <c r="AR723" s="157">
        <v>6.3684500000000003E-4</v>
      </c>
      <c r="AS723" s="157">
        <v>0</v>
      </c>
      <c r="AT723" s="157">
        <v>0</v>
      </c>
      <c r="AU723" s="157">
        <v>0</v>
      </c>
      <c r="AV723" s="157">
        <v>0</v>
      </c>
      <c r="AW723" s="157">
        <v>0</v>
      </c>
      <c r="AX723" s="157">
        <v>0</v>
      </c>
      <c r="AY723" s="157">
        <v>0</v>
      </c>
      <c r="AZ723" s="157">
        <v>2.6558400000000002E-4</v>
      </c>
      <c r="BA723" s="157">
        <v>8.1880400000000002E-4</v>
      </c>
      <c r="BB723" s="157">
        <v>1.0598440000000001E-3</v>
      </c>
      <c r="BC723" s="157">
        <v>0</v>
      </c>
      <c r="BD723" s="157">
        <v>0</v>
      </c>
      <c r="BE723" s="157">
        <v>0</v>
      </c>
      <c r="BF723" s="157">
        <v>0</v>
      </c>
      <c r="BG723" s="157">
        <v>0</v>
      </c>
      <c r="BH723" s="157">
        <v>0</v>
      </c>
      <c r="BI723" s="157">
        <v>0</v>
      </c>
      <c r="BJ723" s="157">
        <v>0</v>
      </c>
      <c r="BK723" s="157">
        <v>0</v>
      </c>
      <c r="BL723" s="157">
        <v>0</v>
      </c>
      <c r="BM723" s="157">
        <v>0</v>
      </c>
      <c r="BN723" s="157">
        <v>0</v>
      </c>
      <c r="BO723" s="157">
        <v>0</v>
      </c>
      <c r="BP723" s="157">
        <v>0</v>
      </c>
      <c r="BQ723" s="157">
        <v>0</v>
      </c>
      <c r="BR723" s="157">
        <v>0</v>
      </c>
      <c r="BS723" s="157">
        <v>0</v>
      </c>
      <c r="BT723" s="157">
        <v>0</v>
      </c>
      <c r="BU723" s="157">
        <v>0</v>
      </c>
      <c r="BV723" s="157">
        <v>0</v>
      </c>
      <c r="BW723" s="157">
        <v>0</v>
      </c>
      <c r="BX723" s="157">
        <v>0</v>
      </c>
      <c r="BY723" s="157">
        <v>0</v>
      </c>
      <c r="BZ723" s="157">
        <v>0</v>
      </c>
      <c r="CA723" s="157">
        <v>0</v>
      </c>
      <c r="CB723" s="157">
        <v>0</v>
      </c>
      <c r="CC723" s="192">
        <v>1.8099999999999999E-5</v>
      </c>
      <c r="CD723" s="157">
        <v>0</v>
      </c>
      <c r="CE723" s="157">
        <v>0</v>
      </c>
      <c r="CF723" s="157">
        <v>0</v>
      </c>
      <c r="CG723" s="157">
        <v>0</v>
      </c>
      <c r="CH723" s="157">
        <v>0</v>
      </c>
      <c r="CI723" s="157">
        <v>0</v>
      </c>
      <c r="CJ723" s="157">
        <v>0</v>
      </c>
      <c r="CK723" s="157">
        <v>0</v>
      </c>
      <c r="CL723" s="157">
        <v>0</v>
      </c>
      <c r="CM723" s="157">
        <v>0</v>
      </c>
      <c r="CN723" s="157">
        <v>0</v>
      </c>
      <c r="CO723" s="157">
        <v>0</v>
      </c>
      <c r="CP723" s="157">
        <v>0</v>
      </c>
      <c r="CQ723" s="157">
        <v>0</v>
      </c>
      <c r="CR723" s="157">
        <v>0</v>
      </c>
      <c r="CS723" s="157">
        <v>0</v>
      </c>
      <c r="CT723" s="157">
        <v>0</v>
      </c>
      <c r="CU723" s="157">
        <v>0</v>
      </c>
      <c r="CV723" s="157">
        <v>0</v>
      </c>
      <c r="CW723" s="157">
        <v>0</v>
      </c>
      <c r="CX723" s="157">
        <v>0</v>
      </c>
      <c r="CY723" s="157">
        <v>0</v>
      </c>
      <c r="CZ723" s="157">
        <v>0</v>
      </c>
      <c r="DA723" s="157">
        <v>0</v>
      </c>
      <c r="DB723" s="157">
        <v>0</v>
      </c>
      <c r="DC723" s="157">
        <v>0</v>
      </c>
      <c r="DD723" s="192">
        <v>1.5E-5</v>
      </c>
      <c r="DE723" s="157">
        <v>0</v>
      </c>
      <c r="DF723" s="157">
        <v>0</v>
      </c>
      <c r="DG723" s="157">
        <v>0</v>
      </c>
      <c r="DH723" s="157">
        <v>0</v>
      </c>
      <c r="DI723" s="157">
        <v>0</v>
      </c>
      <c r="DJ723" s="157">
        <v>0</v>
      </c>
      <c r="DK723" s="157">
        <v>0</v>
      </c>
      <c r="DL723" s="157">
        <v>0</v>
      </c>
      <c r="DM723" s="157">
        <v>0</v>
      </c>
      <c r="DN723" s="157">
        <v>0</v>
      </c>
      <c r="DO723" s="157">
        <v>0</v>
      </c>
      <c r="DP723" s="157">
        <v>0</v>
      </c>
      <c r="DQ723" s="157">
        <v>0</v>
      </c>
      <c r="DR723" s="157">
        <v>0</v>
      </c>
      <c r="DS723" s="157">
        <v>0</v>
      </c>
      <c r="DT723" s="157">
        <v>0</v>
      </c>
      <c r="DU723" s="157">
        <v>0</v>
      </c>
      <c r="DV723" s="157">
        <v>0</v>
      </c>
      <c r="DW723" s="157">
        <v>0</v>
      </c>
      <c r="DX723" s="157">
        <v>0</v>
      </c>
      <c r="DY723" s="157">
        <v>0</v>
      </c>
      <c r="DZ723" s="157">
        <v>0</v>
      </c>
      <c r="EA723" s="157">
        <v>0</v>
      </c>
      <c r="EB723" s="157">
        <v>0</v>
      </c>
      <c r="EC723" s="157">
        <v>0</v>
      </c>
      <c r="ED723" s="157">
        <v>0</v>
      </c>
      <c r="EE723" s="157">
        <v>0</v>
      </c>
      <c r="EF723" s="157">
        <v>0</v>
      </c>
      <c r="EG723" s="157">
        <v>0</v>
      </c>
      <c r="EH723" s="157">
        <v>0</v>
      </c>
      <c r="EI723" s="157">
        <v>0</v>
      </c>
      <c r="EJ723" s="157">
        <v>0</v>
      </c>
      <c r="EK723" s="157">
        <v>0</v>
      </c>
      <c r="EL723" s="157">
        <v>0</v>
      </c>
      <c r="EM723" s="157">
        <v>0</v>
      </c>
      <c r="EN723" s="157">
        <v>0</v>
      </c>
      <c r="EO723" s="157">
        <v>0</v>
      </c>
      <c r="EP723" s="157">
        <v>0</v>
      </c>
      <c r="EQ723" s="192">
        <v>8.8999999999999995E-6</v>
      </c>
      <c r="ER723" s="192">
        <v>2.0699999999999998E-5</v>
      </c>
      <c r="ES723" s="157">
        <v>0</v>
      </c>
      <c r="ET723" s="157">
        <v>0</v>
      </c>
      <c r="EU723" s="157">
        <v>0</v>
      </c>
      <c r="EV723" s="157">
        <v>0</v>
      </c>
      <c r="EW723" s="157">
        <v>0</v>
      </c>
      <c r="EX723" s="157">
        <v>0</v>
      </c>
      <c r="EY723" s="157">
        <v>0</v>
      </c>
      <c r="EZ723" s="157">
        <v>0</v>
      </c>
      <c r="FA723" s="157">
        <v>0</v>
      </c>
      <c r="FB723" s="157">
        <v>0</v>
      </c>
      <c r="FC723" s="157">
        <v>0</v>
      </c>
      <c r="FD723" s="157">
        <v>0</v>
      </c>
      <c r="FE723" s="157">
        <v>0</v>
      </c>
      <c r="FF723" s="157">
        <v>0</v>
      </c>
      <c r="FG723" s="157">
        <v>0</v>
      </c>
      <c r="FH723" s="157">
        <v>0</v>
      </c>
      <c r="FI723" s="157">
        <v>0</v>
      </c>
      <c r="FJ723" s="157">
        <v>0</v>
      </c>
      <c r="FK723" s="157">
        <v>0</v>
      </c>
      <c r="FL723" s="157">
        <v>0</v>
      </c>
      <c r="FM723" s="157">
        <v>0</v>
      </c>
      <c r="FN723" s="157">
        <v>0</v>
      </c>
      <c r="FO723" s="157">
        <v>0</v>
      </c>
      <c r="FP723" s="157">
        <v>0</v>
      </c>
      <c r="FQ723" s="157">
        <v>0</v>
      </c>
      <c r="FR723" s="157">
        <v>0</v>
      </c>
      <c r="FS723" s="157">
        <v>0</v>
      </c>
      <c r="FT723" s="157">
        <v>0</v>
      </c>
      <c r="FU723" s="157">
        <v>0</v>
      </c>
      <c r="FV723" s="157">
        <v>0</v>
      </c>
      <c r="FW723" s="157">
        <v>0</v>
      </c>
      <c r="FX723" s="157">
        <v>0</v>
      </c>
      <c r="FY723" s="157">
        <v>0</v>
      </c>
      <c r="FZ723" s="157">
        <v>0</v>
      </c>
      <c r="GA723" s="157">
        <v>0</v>
      </c>
      <c r="GB723" s="157">
        <v>0</v>
      </c>
      <c r="GC723" s="157">
        <v>0</v>
      </c>
      <c r="GD723" s="192">
        <v>3.68E-5</v>
      </c>
      <c r="GE723" s="157">
        <v>0</v>
      </c>
      <c r="GF723" s="157">
        <v>0</v>
      </c>
      <c r="GG723" s="157">
        <v>0</v>
      </c>
      <c r="GH723" s="157">
        <v>0</v>
      </c>
      <c r="GI723" s="157">
        <v>0</v>
      </c>
      <c r="GJ723" s="157">
        <v>0</v>
      </c>
      <c r="GK723" s="157">
        <v>0</v>
      </c>
      <c r="GL723" s="157">
        <v>0</v>
      </c>
      <c r="GM723" s="157">
        <v>0</v>
      </c>
      <c r="GN723" s="157">
        <v>0</v>
      </c>
      <c r="GO723" s="157">
        <v>0</v>
      </c>
      <c r="GP723" s="157">
        <v>0</v>
      </c>
      <c r="GQ723" s="157">
        <v>0</v>
      </c>
      <c r="GR723" s="157">
        <v>0</v>
      </c>
      <c r="GS723" s="157">
        <v>0</v>
      </c>
      <c r="GT723" s="157">
        <v>0</v>
      </c>
      <c r="GU723" s="157">
        <v>0</v>
      </c>
      <c r="GV723" s="157">
        <v>0</v>
      </c>
      <c r="GW723" s="157">
        <v>0</v>
      </c>
      <c r="GX723" s="157">
        <v>0</v>
      </c>
      <c r="GY723" s="157">
        <v>0</v>
      </c>
      <c r="GZ723" s="157">
        <v>0</v>
      </c>
      <c r="HA723" s="157">
        <v>0</v>
      </c>
    </row>
    <row r="724" spans="1:209" x14ac:dyDescent="0.2">
      <c r="A724" s="157" t="s">
        <v>4533</v>
      </c>
      <c r="B724" s="157">
        <v>0</v>
      </c>
      <c r="C724" s="157">
        <v>0</v>
      </c>
      <c r="D724" s="157">
        <v>0</v>
      </c>
      <c r="E724" s="157">
        <v>0</v>
      </c>
      <c r="F724" s="157">
        <v>0</v>
      </c>
      <c r="G724" s="157">
        <v>0</v>
      </c>
      <c r="H724" s="157">
        <v>0</v>
      </c>
      <c r="I724" s="157">
        <v>0</v>
      </c>
      <c r="J724" s="157">
        <v>0</v>
      </c>
      <c r="K724" s="157">
        <v>0</v>
      </c>
      <c r="L724" s="157">
        <v>5.9710700000000004E-4</v>
      </c>
      <c r="M724" s="157">
        <v>0</v>
      </c>
      <c r="N724" s="157">
        <v>0</v>
      </c>
      <c r="O724" s="157">
        <v>0</v>
      </c>
      <c r="P724" s="157">
        <v>0</v>
      </c>
      <c r="Q724" s="192">
        <v>3.1600000000000002E-5</v>
      </c>
      <c r="R724" s="157">
        <v>0</v>
      </c>
      <c r="S724" s="157">
        <v>0</v>
      </c>
      <c r="T724" s="157">
        <v>0</v>
      </c>
      <c r="U724" s="157">
        <v>0</v>
      </c>
      <c r="V724" s="157">
        <v>0</v>
      </c>
      <c r="W724" s="157">
        <v>0</v>
      </c>
      <c r="X724" s="157">
        <v>0</v>
      </c>
      <c r="Y724" s="157">
        <v>0</v>
      </c>
      <c r="Z724" s="157">
        <v>0</v>
      </c>
      <c r="AA724" s="157">
        <v>0</v>
      </c>
      <c r="AB724" s="157">
        <v>0</v>
      </c>
      <c r="AC724" s="157">
        <v>0</v>
      </c>
      <c r="AD724" s="157">
        <v>0</v>
      </c>
      <c r="AE724" s="157">
        <v>0</v>
      </c>
      <c r="AF724" s="157">
        <v>0</v>
      </c>
      <c r="AG724" s="157">
        <v>0</v>
      </c>
      <c r="AH724" s="157">
        <v>0</v>
      </c>
      <c r="AI724" s="157">
        <v>0</v>
      </c>
      <c r="AJ724" s="157">
        <v>0</v>
      </c>
      <c r="AK724" s="157">
        <v>0</v>
      </c>
      <c r="AL724" s="157">
        <v>0</v>
      </c>
      <c r="AM724" s="192">
        <v>8.2799999999999993E-5</v>
      </c>
      <c r="AN724" s="157">
        <v>0</v>
      </c>
      <c r="AO724" s="157">
        <v>0</v>
      </c>
      <c r="AP724" s="157">
        <v>0</v>
      </c>
      <c r="AQ724" s="192">
        <v>2.09E-5</v>
      </c>
      <c r="AR724" s="157">
        <v>0</v>
      </c>
      <c r="AS724" s="157">
        <v>0</v>
      </c>
      <c r="AT724" s="157">
        <v>0</v>
      </c>
      <c r="AU724" s="157">
        <v>4.6372600000000003E-4</v>
      </c>
      <c r="AV724" s="157">
        <v>2.9374300000000001E-4</v>
      </c>
      <c r="AW724" s="157">
        <v>4.3079870000000001E-3</v>
      </c>
      <c r="AX724" s="157">
        <v>0</v>
      </c>
      <c r="AY724" s="157">
        <v>0</v>
      </c>
      <c r="AZ724" s="157">
        <v>0</v>
      </c>
      <c r="BA724" s="157">
        <v>0</v>
      </c>
      <c r="BB724" s="157">
        <v>0</v>
      </c>
      <c r="BC724" s="157">
        <v>0</v>
      </c>
      <c r="BD724" s="157">
        <v>0</v>
      </c>
      <c r="BE724" s="157">
        <v>0</v>
      </c>
      <c r="BF724" s="157">
        <v>0</v>
      </c>
      <c r="BG724" s="192">
        <v>2.69E-5</v>
      </c>
      <c r="BH724" s="157">
        <v>0</v>
      </c>
      <c r="BI724" s="157">
        <v>7.4049999999999995E-4</v>
      </c>
      <c r="BJ724" s="157">
        <v>0</v>
      </c>
      <c r="BK724" s="157">
        <v>0</v>
      </c>
      <c r="BL724" s="157">
        <v>0</v>
      </c>
      <c r="BM724" s="157">
        <v>0</v>
      </c>
      <c r="BN724" s="157">
        <v>0</v>
      </c>
      <c r="BO724" s="157">
        <v>0</v>
      </c>
      <c r="BP724" s="157">
        <v>2.450785E-3</v>
      </c>
      <c r="BQ724" s="157">
        <v>0</v>
      </c>
      <c r="BR724" s="192">
        <v>2.1100000000000001E-5</v>
      </c>
      <c r="BS724" s="192">
        <v>5.66E-5</v>
      </c>
      <c r="BT724" s="157">
        <v>4.63177E-4</v>
      </c>
      <c r="BU724" s="192">
        <v>4.5099999999999998E-5</v>
      </c>
      <c r="BV724" s="157">
        <v>0</v>
      </c>
      <c r="BW724" s="157">
        <v>0</v>
      </c>
      <c r="BX724" s="157">
        <v>0</v>
      </c>
      <c r="BY724" s="157">
        <v>0</v>
      </c>
      <c r="BZ724" s="157">
        <v>0</v>
      </c>
      <c r="CA724" s="157">
        <v>0</v>
      </c>
      <c r="CB724" s="157">
        <v>0</v>
      </c>
      <c r="CC724" s="157">
        <v>0</v>
      </c>
      <c r="CD724" s="157">
        <v>0</v>
      </c>
      <c r="CE724" s="157">
        <v>0</v>
      </c>
      <c r="CF724" s="157">
        <v>0</v>
      </c>
      <c r="CG724" s="157">
        <v>0</v>
      </c>
      <c r="CH724" s="157">
        <v>0</v>
      </c>
      <c r="CI724" s="157">
        <v>0</v>
      </c>
      <c r="CJ724" s="157">
        <v>5.82596E-4</v>
      </c>
      <c r="CK724" s="157">
        <v>4.0355099999999999E-4</v>
      </c>
      <c r="CL724" s="157">
        <v>0</v>
      </c>
      <c r="CM724" s="157">
        <v>0</v>
      </c>
      <c r="CN724" s="157">
        <v>0</v>
      </c>
      <c r="CO724" s="157">
        <v>0</v>
      </c>
      <c r="CP724" s="157">
        <v>0</v>
      </c>
      <c r="CQ724" s="157">
        <v>0</v>
      </c>
      <c r="CR724" s="157">
        <v>0</v>
      </c>
      <c r="CS724" s="157">
        <v>0</v>
      </c>
      <c r="CT724" s="157">
        <v>0</v>
      </c>
      <c r="CU724" s="157">
        <v>0</v>
      </c>
      <c r="CV724" s="157">
        <v>0</v>
      </c>
      <c r="CW724" s="157">
        <v>0</v>
      </c>
      <c r="CX724" s="157">
        <v>0</v>
      </c>
      <c r="CY724" s="157">
        <v>0</v>
      </c>
      <c r="CZ724" s="157">
        <v>0</v>
      </c>
      <c r="DA724" s="157">
        <v>0</v>
      </c>
      <c r="DB724" s="157">
        <v>0</v>
      </c>
      <c r="DC724" s="157">
        <v>0</v>
      </c>
      <c r="DD724" s="157">
        <v>0</v>
      </c>
      <c r="DE724" s="157">
        <v>0</v>
      </c>
      <c r="DF724" s="157">
        <v>0</v>
      </c>
      <c r="DG724" s="157">
        <v>0</v>
      </c>
      <c r="DH724" s="157">
        <v>0</v>
      </c>
      <c r="DI724" s="192">
        <v>2.02E-5</v>
      </c>
      <c r="DJ724" s="157">
        <v>0</v>
      </c>
      <c r="DK724" s="157">
        <v>0</v>
      </c>
      <c r="DL724" s="157">
        <v>0</v>
      </c>
      <c r="DM724" s="157">
        <v>0</v>
      </c>
      <c r="DN724" s="157">
        <v>0</v>
      </c>
      <c r="DO724" s="157">
        <v>0</v>
      </c>
      <c r="DP724" s="157">
        <v>0</v>
      </c>
      <c r="DQ724" s="157">
        <v>0</v>
      </c>
      <c r="DR724" s="157">
        <v>0</v>
      </c>
      <c r="DS724" s="157">
        <v>0</v>
      </c>
      <c r="DT724" s="157">
        <v>0</v>
      </c>
      <c r="DU724" s="157">
        <v>0</v>
      </c>
      <c r="DV724" s="157">
        <v>0</v>
      </c>
      <c r="DW724" s="157">
        <v>0</v>
      </c>
      <c r="DX724" s="157">
        <v>0</v>
      </c>
      <c r="DY724" s="157">
        <v>0</v>
      </c>
      <c r="DZ724" s="157">
        <v>0</v>
      </c>
      <c r="EA724" s="157">
        <v>0</v>
      </c>
      <c r="EB724" s="157">
        <v>0</v>
      </c>
      <c r="EC724" s="192">
        <v>3.6600000000000002E-5</v>
      </c>
      <c r="ED724" s="157">
        <v>0</v>
      </c>
      <c r="EE724" s="157">
        <v>0</v>
      </c>
      <c r="EF724" s="157">
        <v>0</v>
      </c>
      <c r="EG724" s="157">
        <v>0</v>
      </c>
      <c r="EH724" s="157">
        <v>0</v>
      </c>
      <c r="EI724" s="157">
        <v>0</v>
      </c>
      <c r="EJ724" s="157">
        <v>0</v>
      </c>
      <c r="EK724" s="157">
        <v>0</v>
      </c>
      <c r="EL724" s="157">
        <v>0</v>
      </c>
      <c r="EM724" s="157">
        <v>0</v>
      </c>
      <c r="EN724" s="157">
        <v>0</v>
      </c>
      <c r="EO724" s="157">
        <v>0</v>
      </c>
      <c r="EP724" s="157">
        <v>0</v>
      </c>
      <c r="EQ724" s="157">
        <v>0</v>
      </c>
      <c r="ER724" s="157">
        <v>0</v>
      </c>
      <c r="ES724" s="157">
        <v>0</v>
      </c>
      <c r="ET724" s="157">
        <v>0</v>
      </c>
      <c r="EU724" s="157">
        <v>0</v>
      </c>
      <c r="EV724" s="157">
        <v>0</v>
      </c>
      <c r="EW724" s="192">
        <v>3.6399999999999997E-5</v>
      </c>
      <c r="EX724" s="192">
        <v>7.2700000000000005E-5</v>
      </c>
      <c r="EY724" s="157">
        <v>0</v>
      </c>
      <c r="EZ724" s="157">
        <v>0</v>
      </c>
      <c r="FA724" s="157">
        <v>0</v>
      </c>
      <c r="FB724" s="157">
        <v>0</v>
      </c>
      <c r="FC724" s="157">
        <v>0</v>
      </c>
      <c r="FD724" s="157">
        <v>0</v>
      </c>
      <c r="FE724" s="157">
        <v>0</v>
      </c>
      <c r="FF724" s="157">
        <v>0</v>
      </c>
      <c r="FG724" s="157">
        <v>0</v>
      </c>
      <c r="FH724" s="157">
        <v>0</v>
      </c>
      <c r="FI724" s="157">
        <v>0</v>
      </c>
      <c r="FJ724" s="157">
        <v>0</v>
      </c>
      <c r="FK724" s="157">
        <v>0</v>
      </c>
      <c r="FL724" s="157">
        <v>0</v>
      </c>
      <c r="FM724" s="157">
        <v>0</v>
      </c>
      <c r="FN724" s="157">
        <v>0</v>
      </c>
      <c r="FO724" s="157">
        <v>0</v>
      </c>
      <c r="FP724" s="157">
        <v>0</v>
      </c>
      <c r="FQ724" s="157">
        <v>0</v>
      </c>
      <c r="FR724" s="157">
        <v>0</v>
      </c>
      <c r="FS724" s="157">
        <v>0</v>
      </c>
      <c r="FT724" s="157">
        <v>0</v>
      </c>
      <c r="FU724" s="157">
        <v>0</v>
      </c>
      <c r="FV724" s="157">
        <v>0</v>
      </c>
      <c r="FW724" s="157">
        <v>0</v>
      </c>
      <c r="FX724" s="157">
        <v>0</v>
      </c>
      <c r="FY724" s="157">
        <v>0</v>
      </c>
      <c r="FZ724" s="157">
        <v>0</v>
      </c>
      <c r="GA724" s="157">
        <v>0</v>
      </c>
      <c r="GB724" s="157">
        <v>0</v>
      </c>
      <c r="GC724" s="157">
        <v>0</v>
      </c>
      <c r="GD724" s="157">
        <v>0</v>
      </c>
      <c r="GE724" s="157">
        <v>0</v>
      </c>
      <c r="GF724" s="157">
        <v>0</v>
      </c>
      <c r="GG724" s="157">
        <v>0</v>
      </c>
      <c r="GH724" s="157">
        <v>0</v>
      </c>
      <c r="GI724" s="157">
        <v>0</v>
      </c>
      <c r="GJ724" s="157">
        <v>0</v>
      </c>
      <c r="GK724" s="157">
        <v>0</v>
      </c>
      <c r="GL724" s="157">
        <v>0</v>
      </c>
      <c r="GM724" s="157">
        <v>0</v>
      </c>
      <c r="GN724" s="157">
        <v>0</v>
      </c>
      <c r="GO724" s="157">
        <v>0</v>
      </c>
      <c r="GP724" s="157">
        <v>0</v>
      </c>
      <c r="GQ724" s="157">
        <v>0</v>
      </c>
      <c r="GR724" s="157">
        <v>0</v>
      </c>
      <c r="GS724" s="157">
        <v>0</v>
      </c>
      <c r="GT724" s="157">
        <v>0</v>
      </c>
      <c r="GU724" s="157">
        <v>0</v>
      </c>
      <c r="GV724" s="157">
        <v>0</v>
      </c>
      <c r="GW724" s="157">
        <v>0</v>
      </c>
      <c r="GX724" s="157">
        <v>0</v>
      </c>
      <c r="GY724" s="157">
        <v>0</v>
      </c>
      <c r="GZ724" s="157">
        <v>0</v>
      </c>
      <c r="HA724" s="157">
        <v>0</v>
      </c>
    </row>
    <row r="725" spans="1:209" x14ac:dyDescent="0.2">
      <c r="A725" s="157" t="s">
        <v>4534</v>
      </c>
      <c r="B725" s="157">
        <v>1.6410599999999999E-4</v>
      </c>
      <c r="C725" s="157">
        <v>1.09071E-4</v>
      </c>
      <c r="D725" s="192">
        <v>6.6500000000000004E-5</v>
      </c>
      <c r="E725" s="157">
        <v>1.1653400000000001E-4</v>
      </c>
      <c r="F725" s="192">
        <v>6.58E-5</v>
      </c>
      <c r="G725" s="192">
        <v>1.42E-5</v>
      </c>
      <c r="H725" s="157">
        <v>0</v>
      </c>
      <c r="I725" s="157">
        <v>0</v>
      </c>
      <c r="J725" s="157">
        <v>0</v>
      </c>
      <c r="K725" s="157">
        <v>1.0717000000000001E-4</v>
      </c>
      <c r="L725" s="157">
        <v>0</v>
      </c>
      <c r="M725" s="157">
        <v>1.5876400000000001E-4</v>
      </c>
      <c r="N725" s="192">
        <v>3.3800000000000002E-5</v>
      </c>
      <c r="O725" s="192">
        <v>1.6500000000000001E-5</v>
      </c>
      <c r="P725" s="157">
        <v>0</v>
      </c>
      <c r="Q725" s="192">
        <v>3.1600000000000002E-5</v>
      </c>
      <c r="R725" s="192">
        <v>2.1800000000000001E-5</v>
      </c>
      <c r="S725" s="192">
        <v>4.7899999999999999E-5</v>
      </c>
      <c r="T725" s="192">
        <v>3.2299999999999999E-5</v>
      </c>
      <c r="U725" s="157">
        <v>0</v>
      </c>
      <c r="V725" s="192">
        <v>2.0299999999999999E-5</v>
      </c>
      <c r="W725" s="157">
        <v>0</v>
      </c>
      <c r="X725" s="157">
        <v>0</v>
      </c>
      <c r="Y725" s="157">
        <v>1.00024E-4</v>
      </c>
      <c r="Z725" s="157">
        <v>1.5832199999999999E-4</v>
      </c>
      <c r="AA725" s="192">
        <v>3.29E-5</v>
      </c>
      <c r="AB725" s="157">
        <v>0</v>
      </c>
      <c r="AC725" s="157">
        <v>0</v>
      </c>
      <c r="AD725" s="192">
        <v>3.8800000000000001E-5</v>
      </c>
      <c r="AE725" s="157">
        <v>1.11242E-4</v>
      </c>
      <c r="AF725" s="157">
        <v>0</v>
      </c>
      <c r="AG725" s="192">
        <v>2.6699999999999998E-5</v>
      </c>
      <c r="AH725" s="157">
        <v>1.35041E-4</v>
      </c>
      <c r="AI725" s="157">
        <v>1.16036E-4</v>
      </c>
      <c r="AJ725" s="157">
        <v>1.06545E-4</v>
      </c>
      <c r="AK725" s="157">
        <v>0</v>
      </c>
      <c r="AL725" s="157">
        <v>0</v>
      </c>
      <c r="AM725" s="157">
        <v>0</v>
      </c>
      <c r="AN725" s="157">
        <v>0</v>
      </c>
      <c r="AO725" s="157">
        <v>0</v>
      </c>
      <c r="AP725" s="157">
        <v>0</v>
      </c>
      <c r="AQ725" s="157">
        <v>0</v>
      </c>
      <c r="AR725" s="157">
        <v>0</v>
      </c>
      <c r="AS725" s="157">
        <v>0</v>
      </c>
      <c r="AT725" s="157">
        <v>0</v>
      </c>
      <c r="AU725" s="157">
        <v>0</v>
      </c>
      <c r="AV725" s="157">
        <v>0</v>
      </c>
      <c r="AW725" s="157">
        <v>0</v>
      </c>
      <c r="AX725" s="192">
        <v>6.6199999999999996E-5</v>
      </c>
      <c r="AY725" s="157">
        <v>1.08088E-4</v>
      </c>
      <c r="AZ725" s="157">
        <v>0</v>
      </c>
      <c r="BA725" s="157">
        <v>0</v>
      </c>
      <c r="BB725" s="157">
        <v>0</v>
      </c>
      <c r="BC725" s="192">
        <v>4.8099999999999997E-5</v>
      </c>
      <c r="BD725" s="157">
        <v>0</v>
      </c>
      <c r="BE725" s="157">
        <v>0</v>
      </c>
      <c r="BF725" s="157">
        <v>3.4287E-4</v>
      </c>
      <c r="BG725" s="157">
        <v>0</v>
      </c>
      <c r="BH725" s="157">
        <v>0</v>
      </c>
      <c r="BI725" s="157">
        <v>0</v>
      </c>
      <c r="BJ725" s="192">
        <v>3.7499999999999997E-5</v>
      </c>
      <c r="BK725" s="192">
        <v>1.7200000000000001E-5</v>
      </c>
      <c r="BL725" s="157">
        <v>0</v>
      </c>
      <c r="BM725" s="157">
        <v>0</v>
      </c>
      <c r="BN725" s="157">
        <v>0</v>
      </c>
      <c r="BO725" s="157">
        <v>0</v>
      </c>
      <c r="BP725" s="157">
        <v>0</v>
      </c>
      <c r="BQ725" s="157">
        <v>0</v>
      </c>
      <c r="BR725" s="192">
        <v>3.1699999999999998E-5</v>
      </c>
      <c r="BS725" s="157">
        <v>0</v>
      </c>
      <c r="BT725" s="157">
        <v>0</v>
      </c>
      <c r="BU725" s="157">
        <v>0</v>
      </c>
      <c r="BV725" s="157">
        <v>1.9010500000000001E-4</v>
      </c>
      <c r="BW725" s="157">
        <v>0</v>
      </c>
      <c r="BX725" s="192">
        <v>2.4000000000000001E-5</v>
      </c>
      <c r="BY725" s="157">
        <v>0</v>
      </c>
      <c r="BZ725" s="157">
        <v>0</v>
      </c>
      <c r="CA725" s="192">
        <v>6.8399999999999996E-5</v>
      </c>
      <c r="CB725" s="192">
        <v>2.4199999999999999E-5</v>
      </c>
      <c r="CC725" s="192">
        <v>1.8099999999999999E-5</v>
      </c>
      <c r="CD725" s="157">
        <v>1.7978800000000001E-4</v>
      </c>
      <c r="CE725" s="157">
        <v>0</v>
      </c>
      <c r="CF725" s="157">
        <v>1.6615400000000001E-4</v>
      </c>
      <c r="CG725" s="157">
        <v>0</v>
      </c>
      <c r="CH725" s="157">
        <v>3.9917000000000002E-4</v>
      </c>
      <c r="CI725" s="157">
        <v>0</v>
      </c>
      <c r="CJ725" s="157">
        <v>0</v>
      </c>
      <c r="CK725" s="157">
        <v>0</v>
      </c>
      <c r="CL725" s="157">
        <v>0</v>
      </c>
      <c r="CM725" s="157">
        <v>0</v>
      </c>
      <c r="CN725" s="157">
        <v>0</v>
      </c>
      <c r="CO725" s="157">
        <v>0</v>
      </c>
      <c r="CP725" s="157">
        <v>0</v>
      </c>
      <c r="CQ725" s="192">
        <v>6.0099999999999997E-5</v>
      </c>
      <c r="CR725" s="192">
        <v>6.9900000000000005E-5</v>
      </c>
      <c r="CS725" s="192">
        <v>7.2999999999999999E-5</v>
      </c>
      <c r="CT725" s="157">
        <v>1.42793E-4</v>
      </c>
      <c r="CU725" s="157">
        <v>0</v>
      </c>
      <c r="CV725" s="157">
        <v>0</v>
      </c>
      <c r="CW725" s="157">
        <v>2.78869E-4</v>
      </c>
      <c r="CX725" s="157">
        <v>1.11932E-4</v>
      </c>
      <c r="CY725" s="192">
        <v>5.52E-5</v>
      </c>
      <c r="CZ725" s="157">
        <v>0</v>
      </c>
      <c r="DA725" s="157">
        <v>0</v>
      </c>
      <c r="DB725" s="157">
        <v>0</v>
      </c>
      <c r="DC725" s="157">
        <v>0</v>
      </c>
      <c r="DD725" s="192">
        <v>6.02E-5</v>
      </c>
      <c r="DE725" s="157">
        <v>0</v>
      </c>
      <c r="DF725" s="157">
        <v>0</v>
      </c>
      <c r="DG725" s="157">
        <v>0</v>
      </c>
      <c r="DH725" s="157">
        <v>0</v>
      </c>
      <c r="DI725" s="157">
        <v>0</v>
      </c>
      <c r="DJ725" s="157">
        <v>1.67622E-4</v>
      </c>
      <c r="DK725" s="157">
        <v>0</v>
      </c>
      <c r="DL725" s="157">
        <v>1.5006500000000001E-4</v>
      </c>
      <c r="DM725" s="157">
        <v>1.13323E-4</v>
      </c>
      <c r="DN725" s="157">
        <v>0</v>
      </c>
      <c r="DO725" s="192">
        <v>3.4600000000000001E-5</v>
      </c>
      <c r="DP725" s="192">
        <v>1.49E-5</v>
      </c>
      <c r="DQ725" s="157">
        <v>2.1035499999999999E-4</v>
      </c>
      <c r="DR725" s="157">
        <v>0</v>
      </c>
      <c r="DS725" s="157">
        <v>0</v>
      </c>
      <c r="DT725" s="157">
        <v>4.6578599999999999E-4</v>
      </c>
      <c r="DU725" s="157">
        <v>0</v>
      </c>
      <c r="DV725" s="157">
        <v>0</v>
      </c>
      <c r="DW725" s="192">
        <v>3.4799999999999999E-5</v>
      </c>
      <c r="DX725" s="192">
        <v>5.4400000000000001E-5</v>
      </c>
      <c r="DY725" s="157">
        <v>0</v>
      </c>
      <c r="DZ725" s="157">
        <v>0</v>
      </c>
      <c r="EA725" s="157">
        <v>0</v>
      </c>
      <c r="EB725" s="157">
        <v>0</v>
      </c>
      <c r="EC725" s="157">
        <v>0</v>
      </c>
      <c r="ED725" s="157">
        <v>0</v>
      </c>
      <c r="EE725" s="157">
        <v>0</v>
      </c>
      <c r="EF725" s="157">
        <v>0</v>
      </c>
      <c r="EG725" s="157">
        <v>0</v>
      </c>
      <c r="EH725" s="157">
        <v>0</v>
      </c>
      <c r="EI725" s="157">
        <v>0</v>
      </c>
      <c r="EJ725" s="157">
        <v>0</v>
      </c>
      <c r="EK725" s="157">
        <v>0</v>
      </c>
      <c r="EL725" s="157">
        <v>0</v>
      </c>
      <c r="EM725" s="192">
        <v>4.5800000000000002E-5</v>
      </c>
      <c r="EN725" s="157">
        <v>1.0636E-4</v>
      </c>
      <c r="EO725" s="157">
        <v>1.96477E-4</v>
      </c>
      <c r="EP725" s="157">
        <v>0</v>
      </c>
      <c r="EQ725" s="192">
        <v>8.8999999999999995E-5</v>
      </c>
      <c r="ER725" s="157">
        <v>0</v>
      </c>
      <c r="ES725" s="157">
        <v>0</v>
      </c>
      <c r="ET725" s="157">
        <v>1.4882599999999999E-4</v>
      </c>
      <c r="EU725" s="157">
        <v>0</v>
      </c>
      <c r="EV725" s="192">
        <v>6.0999999999999999E-5</v>
      </c>
      <c r="EW725" s="157">
        <v>0</v>
      </c>
      <c r="EX725" s="157">
        <v>0</v>
      </c>
      <c r="EY725" s="157">
        <v>0</v>
      </c>
      <c r="EZ725" s="157">
        <v>0</v>
      </c>
      <c r="FA725" s="157">
        <v>0</v>
      </c>
      <c r="FB725" s="157">
        <v>0</v>
      </c>
      <c r="FC725" s="157">
        <v>0</v>
      </c>
      <c r="FD725" s="157">
        <v>1.25291E-4</v>
      </c>
      <c r="FE725" s="157">
        <v>0</v>
      </c>
      <c r="FF725" s="157">
        <v>0</v>
      </c>
      <c r="FG725" s="157">
        <v>0</v>
      </c>
      <c r="FH725" s="157">
        <v>0</v>
      </c>
      <c r="FI725" s="157">
        <v>0</v>
      </c>
      <c r="FJ725" s="157">
        <v>0</v>
      </c>
      <c r="FK725" s="192">
        <v>4.6199999999999998E-5</v>
      </c>
      <c r="FL725" s="157">
        <v>1.6053399999999999E-4</v>
      </c>
      <c r="FM725" s="157">
        <v>0</v>
      </c>
      <c r="FN725" s="157">
        <v>0</v>
      </c>
      <c r="FO725" s="157">
        <v>0</v>
      </c>
      <c r="FP725" s="157">
        <v>0</v>
      </c>
      <c r="FQ725" s="192">
        <v>7.8300000000000006E-5</v>
      </c>
      <c r="FR725" s="157">
        <v>0</v>
      </c>
      <c r="FS725" s="157">
        <v>0</v>
      </c>
      <c r="FT725" s="157">
        <v>0</v>
      </c>
      <c r="FU725" s="157">
        <v>0</v>
      </c>
      <c r="FV725" s="157">
        <v>0</v>
      </c>
      <c r="FW725" s="157">
        <v>0</v>
      </c>
      <c r="FX725" s="157">
        <v>0</v>
      </c>
      <c r="FY725" s="157">
        <v>0</v>
      </c>
      <c r="FZ725" s="157">
        <v>0</v>
      </c>
      <c r="GA725" s="157">
        <v>0</v>
      </c>
      <c r="GB725" s="157">
        <v>0</v>
      </c>
      <c r="GC725" s="157">
        <v>0</v>
      </c>
      <c r="GD725" s="192">
        <v>3.68E-5</v>
      </c>
      <c r="GE725" s="157">
        <v>0</v>
      </c>
      <c r="GF725" s="157">
        <v>0</v>
      </c>
      <c r="GG725" s="192">
        <v>8.8900000000000006E-5</v>
      </c>
      <c r="GH725" s="192">
        <v>2.3300000000000001E-5</v>
      </c>
      <c r="GI725" s="157">
        <v>0</v>
      </c>
      <c r="GJ725" s="157">
        <v>0</v>
      </c>
      <c r="GK725" s="192">
        <v>5.9200000000000002E-5</v>
      </c>
      <c r="GL725" s="157">
        <v>1.65415E-4</v>
      </c>
      <c r="GM725" s="192">
        <v>3.8399999999999998E-5</v>
      </c>
      <c r="GN725" s="157">
        <v>0</v>
      </c>
      <c r="GO725" s="157">
        <v>0</v>
      </c>
      <c r="GP725" s="157">
        <v>0</v>
      </c>
      <c r="GQ725" s="157">
        <v>0</v>
      </c>
      <c r="GR725" s="157">
        <v>0</v>
      </c>
      <c r="GS725" s="157">
        <v>0</v>
      </c>
      <c r="GT725" s="157">
        <v>0</v>
      </c>
      <c r="GU725" s="157">
        <v>0</v>
      </c>
      <c r="GV725" s="157">
        <v>0</v>
      </c>
      <c r="GW725" s="157">
        <v>0</v>
      </c>
      <c r="GX725" s="157">
        <v>0</v>
      </c>
      <c r="GY725" s="157">
        <v>0</v>
      </c>
      <c r="GZ725" s="157">
        <v>0</v>
      </c>
      <c r="HA725" s="157">
        <v>0</v>
      </c>
    </row>
    <row r="726" spans="1:209" x14ac:dyDescent="0.2">
      <c r="A726" s="157" t="s">
        <v>4535</v>
      </c>
      <c r="B726" s="157">
        <v>0</v>
      </c>
      <c r="C726" s="157">
        <v>0</v>
      </c>
      <c r="D726" s="157">
        <v>0</v>
      </c>
      <c r="E726" s="157">
        <v>0</v>
      </c>
      <c r="F726" s="157">
        <v>0</v>
      </c>
      <c r="G726" s="157">
        <v>0</v>
      </c>
      <c r="H726" s="157">
        <v>2.20604E-4</v>
      </c>
      <c r="I726" s="157">
        <v>0</v>
      </c>
      <c r="J726" s="157">
        <v>0</v>
      </c>
      <c r="K726" s="192">
        <v>2.6800000000000001E-5</v>
      </c>
      <c r="L726" s="157">
        <v>0</v>
      </c>
      <c r="M726" s="157">
        <v>0</v>
      </c>
      <c r="N726" s="157">
        <v>0</v>
      </c>
      <c r="O726" s="157">
        <v>0</v>
      </c>
      <c r="P726" s="157">
        <v>0</v>
      </c>
      <c r="Q726" s="157">
        <v>0</v>
      </c>
      <c r="R726" s="157">
        <v>0</v>
      </c>
      <c r="S726" s="157">
        <v>0</v>
      </c>
      <c r="T726" s="157">
        <v>0</v>
      </c>
      <c r="U726" s="157">
        <v>0</v>
      </c>
      <c r="V726" s="157">
        <v>0</v>
      </c>
      <c r="W726" s="157">
        <v>0</v>
      </c>
      <c r="X726" s="157">
        <v>0</v>
      </c>
      <c r="Y726" s="157">
        <v>0</v>
      </c>
      <c r="Z726" s="157">
        <v>0</v>
      </c>
      <c r="AA726" s="157">
        <v>0</v>
      </c>
      <c r="AB726" s="157">
        <v>0</v>
      </c>
      <c r="AC726" s="157">
        <v>0</v>
      </c>
      <c r="AD726" s="157">
        <v>0</v>
      </c>
      <c r="AE726" s="157">
        <v>0</v>
      </c>
      <c r="AF726" s="157">
        <v>0</v>
      </c>
      <c r="AG726" s="157">
        <v>0</v>
      </c>
      <c r="AH726" s="157">
        <v>0</v>
      </c>
      <c r="AI726" s="157">
        <v>0</v>
      </c>
      <c r="AJ726" s="157">
        <v>0</v>
      </c>
      <c r="AK726" s="157">
        <v>0</v>
      </c>
      <c r="AL726" s="157">
        <v>0</v>
      </c>
      <c r="AM726" s="157">
        <v>0</v>
      </c>
      <c r="AN726" s="157">
        <v>0</v>
      </c>
      <c r="AO726" s="157">
        <v>0</v>
      </c>
      <c r="AP726" s="157">
        <v>0</v>
      </c>
      <c r="AQ726" s="157">
        <v>0</v>
      </c>
      <c r="AR726" s="157">
        <v>0</v>
      </c>
      <c r="AS726" s="157">
        <v>3.0514190000000001E-3</v>
      </c>
      <c r="AT726" s="192">
        <v>2.69E-5</v>
      </c>
      <c r="AU726" s="157">
        <v>0</v>
      </c>
      <c r="AV726" s="157">
        <v>0</v>
      </c>
      <c r="AW726" s="157">
        <v>0</v>
      </c>
      <c r="AX726" s="157">
        <v>2.97767E-4</v>
      </c>
      <c r="AY726" s="192">
        <v>8.1100000000000006E-5</v>
      </c>
      <c r="AZ726" s="157">
        <v>0</v>
      </c>
      <c r="BA726" s="157">
        <v>0</v>
      </c>
      <c r="BB726" s="157">
        <v>0</v>
      </c>
      <c r="BC726" s="157">
        <v>0</v>
      </c>
      <c r="BD726" s="157">
        <v>0</v>
      </c>
      <c r="BE726" s="157">
        <v>0</v>
      </c>
      <c r="BF726" s="157">
        <v>0</v>
      </c>
      <c r="BG726" s="157">
        <v>0</v>
      </c>
      <c r="BH726" s="157">
        <v>0</v>
      </c>
      <c r="BI726" s="157">
        <v>0</v>
      </c>
      <c r="BJ726" s="157">
        <v>0</v>
      </c>
      <c r="BK726" s="157">
        <v>0</v>
      </c>
      <c r="BL726" s="192">
        <v>7.1500000000000003E-5</v>
      </c>
      <c r="BM726" s="157">
        <v>0</v>
      </c>
      <c r="BN726" s="157">
        <v>0</v>
      </c>
      <c r="BO726" s="157">
        <v>1.33461E-4</v>
      </c>
      <c r="BP726" s="157">
        <v>0</v>
      </c>
      <c r="BQ726" s="157">
        <v>0</v>
      </c>
      <c r="BR726" s="157">
        <v>0</v>
      </c>
      <c r="BS726" s="157">
        <v>0</v>
      </c>
      <c r="BT726" s="157">
        <v>0</v>
      </c>
      <c r="BU726" s="157">
        <v>0</v>
      </c>
      <c r="BV726" s="157">
        <v>1.4257899999999999E-4</v>
      </c>
      <c r="BW726" s="157">
        <v>0</v>
      </c>
      <c r="BX726" s="157">
        <v>0</v>
      </c>
      <c r="BY726" s="157">
        <v>0</v>
      </c>
      <c r="BZ726" s="157">
        <v>0</v>
      </c>
      <c r="CA726" s="157">
        <v>0</v>
      </c>
      <c r="CB726" s="157">
        <v>0</v>
      </c>
      <c r="CC726" s="157">
        <v>0</v>
      </c>
      <c r="CD726" s="157">
        <v>0</v>
      </c>
      <c r="CE726" s="157">
        <v>0</v>
      </c>
      <c r="CF726" s="157">
        <v>0</v>
      </c>
      <c r="CG726" s="157">
        <v>0</v>
      </c>
      <c r="CH726" s="157">
        <v>0</v>
      </c>
      <c r="CI726" s="157">
        <v>0</v>
      </c>
      <c r="CJ726" s="157">
        <v>0</v>
      </c>
      <c r="CK726" s="157">
        <v>0</v>
      </c>
      <c r="CL726" s="157">
        <v>0</v>
      </c>
      <c r="CM726" s="157">
        <v>0</v>
      </c>
      <c r="CN726" s="157">
        <v>0</v>
      </c>
      <c r="CO726" s="157">
        <v>0</v>
      </c>
      <c r="CP726" s="157">
        <v>0</v>
      </c>
      <c r="CQ726" s="157">
        <v>0</v>
      </c>
      <c r="CR726" s="157">
        <v>0</v>
      </c>
      <c r="CS726" s="157">
        <v>0</v>
      </c>
      <c r="CT726" s="157">
        <v>0</v>
      </c>
      <c r="CU726" s="157">
        <v>0</v>
      </c>
      <c r="CV726" s="157">
        <v>0</v>
      </c>
      <c r="CW726" s="157">
        <v>0</v>
      </c>
      <c r="CX726" s="157">
        <v>0</v>
      </c>
      <c r="CY726" s="157">
        <v>0</v>
      </c>
      <c r="CZ726" s="157">
        <v>0</v>
      </c>
      <c r="DA726" s="157">
        <v>0</v>
      </c>
      <c r="DB726" s="157">
        <v>0</v>
      </c>
      <c r="DC726" s="157">
        <v>0</v>
      </c>
      <c r="DD726" s="157">
        <v>0</v>
      </c>
      <c r="DE726" s="157">
        <v>0</v>
      </c>
      <c r="DF726" s="157">
        <v>0</v>
      </c>
      <c r="DG726" s="157">
        <v>0</v>
      </c>
      <c r="DH726" s="157">
        <v>0</v>
      </c>
      <c r="DI726" s="157">
        <v>0</v>
      </c>
      <c r="DJ726" s="157">
        <v>0</v>
      </c>
      <c r="DK726" s="157">
        <v>0</v>
      </c>
      <c r="DL726" s="157">
        <v>0</v>
      </c>
      <c r="DM726" s="157">
        <v>0</v>
      </c>
      <c r="DN726" s="157">
        <v>0</v>
      </c>
      <c r="DO726" s="157">
        <v>0</v>
      </c>
      <c r="DP726" s="157">
        <v>0</v>
      </c>
      <c r="DQ726" s="157">
        <v>0</v>
      </c>
      <c r="DR726" s="157">
        <v>0</v>
      </c>
      <c r="DS726" s="157">
        <v>0</v>
      </c>
      <c r="DT726" s="157">
        <v>0</v>
      </c>
      <c r="DU726" s="157">
        <v>0</v>
      </c>
      <c r="DV726" s="157">
        <v>0</v>
      </c>
      <c r="DW726" s="157">
        <v>0</v>
      </c>
      <c r="DX726" s="157">
        <v>0</v>
      </c>
      <c r="DY726" s="157">
        <v>0</v>
      </c>
      <c r="DZ726" s="157">
        <v>0</v>
      </c>
      <c r="EA726" s="157">
        <v>0</v>
      </c>
      <c r="EB726" s="157">
        <v>0</v>
      </c>
      <c r="EC726" s="157">
        <v>0</v>
      </c>
      <c r="ED726" s="157">
        <v>0</v>
      </c>
      <c r="EE726" s="157">
        <v>0</v>
      </c>
      <c r="EF726" s="157">
        <v>0</v>
      </c>
      <c r="EG726" s="157">
        <v>0</v>
      </c>
      <c r="EH726" s="157">
        <v>0</v>
      </c>
      <c r="EI726" s="157">
        <v>0</v>
      </c>
      <c r="EJ726" s="157">
        <v>0</v>
      </c>
      <c r="EK726" s="157">
        <v>0</v>
      </c>
      <c r="EL726" s="157">
        <v>0</v>
      </c>
      <c r="EM726" s="157">
        <v>0</v>
      </c>
      <c r="EN726" s="157">
        <v>0</v>
      </c>
      <c r="EO726" s="157">
        <v>0</v>
      </c>
      <c r="EP726" s="157">
        <v>0</v>
      </c>
      <c r="EQ726" s="157">
        <v>0</v>
      </c>
      <c r="ER726" s="157">
        <v>0</v>
      </c>
      <c r="ES726" s="157">
        <v>0</v>
      </c>
      <c r="ET726" s="157">
        <v>0</v>
      </c>
      <c r="EU726" s="157">
        <v>0</v>
      </c>
      <c r="EV726" s="157">
        <v>0</v>
      </c>
      <c r="EW726" s="157">
        <v>0</v>
      </c>
      <c r="EX726" s="157">
        <v>0</v>
      </c>
      <c r="EY726" s="157">
        <v>0</v>
      </c>
      <c r="EZ726" s="157">
        <v>0</v>
      </c>
      <c r="FA726" s="157">
        <v>0</v>
      </c>
      <c r="FB726" s="157">
        <v>0</v>
      </c>
      <c r="FC726" s="157">
        <v>0</v>
      </c>
      <c r="FD726" s="157">
        <v>0</v>
      </c>
      <c r="FE726" s="192">
        <v>6.7299999999999996E-5</v>
      </c>
      <c r="FF726" s="157">
        <v>0</v>
      </c>
      <c r="FG726" s="157">
        <v>0</v>
      </c>
      <c r="FH726" s="157">
        <v>0</v>
      </c>
      <c r="FI726" s="157">
        <v>0</v>
      </c>
      <c r="FJ726" s="157">
        <v>0</v>
      </c>
      <c r="FK726" s="157">
        <v>0</v>
      </c>
      <c r="FL726" s="157">
        <v>0</v>
      </c>
      <c r="FM726" s="157">
        <v>0</v>
      </c>
      <c r="FN726" s="157">
        <v>0</v>
      </c>
      <c r="FO726" s="157">
        <v>0</v>
      </c>
      <c r="FP726" s="157">
        <v>0</v>
      </c>
      <c r="FQ726" s="157">
        <v>0</v>
      </c>
      <c r="FR726" s="157">
        <v>0</v>
      </c>
      <c r="FS726" s="157">
        <v>0</v>
      </c>
      <c r="FT726" s="157">
        <v>0</v>
      </c>
      <c r="FU726" s="157">
        <v>0</v>
      </c>
      <c r="FV726" s="157">
        <v>0</v>
      </c>
      <c r="FW726" s="157">
        <v>0</v>
      </c>
      <c r="FX726" s="157">
        <v>0</v>
      </c>
      <c r="FY726" s="157">
        <v>0</v>
      </c>
      <c r="FZ726" s="157">
        <v>0</v>
      </c>
      <c r="GA726" s="157">
        <v>0</v>
      </c>
      <c r="GB726" s="157">
        <v>0</v>
      </c>
      <c r="GC726" s="157">
        <v>0</v>
      </c>
      <c r="GD726" s="157">
        <v>0</v>
      </c>
      <c r="GE726" s="157">
        <v>0</v>
      </c>
      <c r="GF726" s="157">
        <v>0</v>
      </c>
      <c r="GG726" s="157">
        <v>0</v>
      </c>
      <c r="GH726" s="157">
        <v>0</v>
      </c>
      <c r="GI726" s="157">
        <v>0</v>
      </c>
      <c r="GJ726" s="157">
        <v>0</v>
      </c>
      <c r="GK726" s="157">
        <v>0</v>
      </c>
      <c r="GL726" s="157">
        <v>0</v>
      </c>
      <c r="GM726" s="157">
        <v>0</v>
      </c>
      <c r="GN726" s="157">
        <v>0</v>
      </c>
      <c r="GO726" s="157">
        <v>0</v>
      </c>
      <c r="GP726" s="157">
        <v>0</v>
      </c>
      <c r="GQ726" s="157">
        <v>0</v>
      </c>
      <c r="GR726" s="157">
        <v>0</v>
      </c>
      <c r="GS726" s="157">
        <v>0</v>
      </c>
      <c r="GT726" s="157">
        <v>0</v>
      </c>
      <c r="GU726" s="157">
        <v>0</v>
      </c>
      <c r="GV726" s="157">
        <v>0</v>
      </c>
      <c r="GW726" s="157">
        <v>0</v>
      </c>
      <c r="GX726" s="157">
        <v>0</v>
      </c>
      <c r="GY726" s="157">
        <v>0</v>
      </c>
      <c r="GZ726" s="157">
        <v>0</v>
      </c>
      <c r="HA726" s="157">
        <v>0</v>
      </c>
    </row>
    <row r="727" spans="1:209" x14ac:dyDescent="0.2">
      <c r="A727" s="157" t="s">
        <v>4536</v>
      </c>
      <c r="B727" s="157">
        <v>5.8182899999999996E-4</v>
      </c>
      <c r="C727" s="157">
        <v>4.0184200000000002E-4</v>
      </c>
      <c r="D727" s="157">
        <v>1.1712300000000001E-3</v>
      </c>
      <c r="E727" s="157">
        <v>1.3051790000000001E-3</v>
      </c>
      <c r="F727" s="157">
        <v>8.81196E-4</v>
      </c>
      <c r="G727" s="157">
        <v>3.1323000000000001E-4</v>
      </c>
      <c r="H727" s="157">
        <v>0</v>
      </c>
      <c r="I727" s="157">
        <v>0</v>
      </c>
      <c r="J727" s="157">
        <v>1.30035E-4</v>
      </c>
      <c r="K727" s="157">
        <v>0</v>
      </c>
      <c r="L727" s="157">
        <v>0</v>
      </c>
      <c r="M727" s="157">
        <v>0</v>
      </c>
      <c r="N727" s="157">
        <v>0</v>
      </c>
      <c r="O727" s="192">
        <v>2.7500000000000001E-5</v>
      </c>
      <c r="P727" s="157">
        <v>0</v>
      </c>
      <c r="Q727" s="157">
        <v>1.26422E-4</v>
      </c>
      <c r="R727" s="157">
        <v>0</v>
      </c>
      <c r="S727" s="192">
        <v>4.7899999999999999E-5</v>
      </c>
      <c r="T727" s="157">
        <v>5.4957499999999996E-4</v>
      </c>
      <c r="U727" s="157">
        <v>0</v>
      </c>
      <c r="V727" s="157">
        <v>0</v>
      </c>
      <c r="W727" s="192">
        <v>4.7200000000000002E-5</v>
      </c>
      <c r="X727" s="157">
        <v>0</v>
      </c>
      <c r="Y727" s="157">
        <v>1.0402499999999999E-3</v>
      </c>
      <c r="Z727" s="157">
        <v>0</v>
      </c>
      <c r="AA727" s="157">
        <v>0</v>
      </c>
      <c r="AB727" s="157">
        <v>0</v>
      </c>
      <c r="AC727" s="157">
        <v>0</v>
      </c>
      <c r="AD727" s="157">
        <v>0</v>
      </c>
      <c r="AE727" s="157">
        <v>8.2041299999999998E-4</v>
      </c>
      <c r="AF727" s="192">
        <v>5.9899999999999999E-5</v>
      </c>
      <c r="AG727" s="157">
        <v>0</v>
      </c>
      <c r="AH727" s="157">
        <v>1.8046329999999999E-3</v>
      </c>
      <c r="AI727" s="157">
        <v>1.5471500000000001E-4</v>
      </c>
      <c r="AJ727" s="157">
        <v>0</v>
      </c>
      <c r="AK727" s="157">
        <v>0</v>
      </c>
      <c r="AL727" s="157">
        <v>0</v>
      </c>
      <c r="AM727" s="157">
        <v>0</v>
      </c>
      <c r="AN727" s="157">
        <v>0</v>
      </c>
      <c r="AO727" s="157">
        <v>0</v>
      </c>
      <c r="AP727" s="157">
        <v>0</v>
      </c>
      <c r="AQ727" s="157">
        <v>0</v>
      </c>
      <c r="AR727" s="157">
        <v>0</v>
      </c>
      <c r="AS727" s="157">
        <v>0</v>
      </c>
      <c r="AT727" s="157">
        <v>0</v>
      </c>
      <c r="AU727" s="157">
        <v>0</v>
      </c>
      <c r="AV727" s="157">
        <v>0</v>
      </c>
      <c r="AW727" s="157">
        <v>0</v>
      </c>
      <c r="AX727" s="157">
        <v>0</v>
      </c>
      <c r="AY727" s="157">
        <v>0</v>
      </c>
      <c r="AZ727" s="157">
        <v>0</v>
      </c>
      <c r="BA727" s="157">
        <v>0</v>
      </c>
      <c r="BB727" s="157">
        <v>0</v>
      </c>
      <c r="BC727" s="157">
        <v>0</v>
      </c>
      <c r="BD727" s="157">
        <v>0</v>
      </c>
      <c r="BE727" s="157">
        <v>0</v>
      </c>
      <c r="BF727" s="157">
        <v>0</v>
      </c>
      <c r="BG727" s="157">
        <v>0</v>
      </c>
      <c r="BH727" s="157">
        <v>0</v>
      </c>
      <c r="BI727" s="157">
        <v>0</v>
      </c>
      <c r="BJ727" s="157">
        <v>0</v>
      </c>
      <c r="BK727" s="157">
        <v>0</v>
      </c>
      <c r="BL727" s="157">
        <v>0</v>
      </c>
      <c r="BM727" s="157">
        <v>0</v>
      </c>
      <c r="BN727" s="157">
        <v>0</v>
      </c>
      <c r="BO727" s="157">
        <v>0</v>
      </c>
      <c r="BP727" s="157">
        <v>0</v>
      </c>
      <c r="BQ727" s="157">
        <v>3.5870200000000002E-4</v>
      </c>
      <c r="BR727" s="157">
        <v>1.2685100000000001E-4</v>
      </c>
      <c r="BS727" s="157">
        <v>0</v>
      </c>
      <c r="BT727" s="157">
        <v>0</v>
      </c>
      <c r="BU727" s="157">
        <v>0</v>
      </c>
      <c r="BV727" s="157">
        <v>2.8515799999999998E-4</v>
      </c>
      <c r="BW727" s="157">
        <v>0</v>
      </c>
      <c r="BX727" s="157">
        <v>0</v>
      </c>
      <c r="BY727" s="157">
        <v>0</v>
      </c>
      <c r="BZ727" s="157">
        <v>4.02302E-4</v>
      </c>
      <c r="CA727" s="157">
        <v>4.1906099999999998E-4</v>
      </c>
      <c r="CB727" s="157">
        <v>9.4250699999999998E-4</v>
      </c>
      <c r="CC727" s="157">
        <v>0</v>
      </c>
      <c r="CD727" s="157">
        <v>1.8578080000000001E-3</v>
      </c>
      <c r="CE727" s="157">
        <v>0</v>
      </c>
      <c r="CF727" s="157">
        <v>6.6461700000000005E-4</v>
      </c>
      <c r="CG727" s="157">
        <v>0</v>
      </c>
      <c r="CH727" s="157">
        <v>0</v>
      </c>
      <c r="CI727" s="157">
        <v>0</v>
      </c>
      <c r="CJ727" s="157">
        <v>0</v>
      </c>
      <c r="CK727" s="157">
        <v>0</v>
      </c>
      <c r="CL727" s="157">
        <v>0</v>
      </c>
      <c r="CM727" s="157">
        <v>0</v>
      </c>
      <c r="CN727" s="157">
        <v>0</v>
      </c>
      <c r="CO727" s="157">
        <v>0</v>
      </c>
      <c r="CP727" s="157">
        <v>0</v>
      </c>
      <c r="CQ727" s="157">
        <v>3.9653900000000001E-4</v>
      </c>
      <c r="CR727" s="157">
        <v>3.84199E-4</v>
      </c>
      <c r="CS727" s="157">
        <v>1.511346E-3</v>
      </c>
      <c r="CT727" s="157">
        <v>1.6421140000000001E-3</v>
      </c>
      <c r="CU727" s="157">
        <v>0</v>
      </c>
      <c r="CV727" s="157">
        <v>0</v>
      </c>
      <c r="CW727" s="157">
        <v>0</v>
      </c>
      <c r="CX727" s="157">
        <v>0</v>
      </c>
      <c r="CY727" s="157">
        <v>2.76228E-4</v>
      </c>
      <c r="CZ727" s="157">
        <v>0</v>
      </c>
      <c r="DA727" s="157">
        <v>0</v>
      </c>
      <c r="DB727" s="157">
        <v>0</v>
      </c>
      <c r="DC727" s="157">
        <v>0</v>
      </c>
      <c r="DD727" s="157">
        <v>0</v>
      </c>
      <c r="DE727" s="157">
        <v>0</v>
      </c>
      <c r="DF727" s="157">
        <v>0</v>
      </c>
      <c r="DG727" s="157">
        <v>0</v>
      </c>
      <c r="DH727" s="157">
        <v>0</v>
      </c>
      <c r="DI727" s="157">
        <v>0</v>
      </c>
      <c r="DJ727" s="157">
        <v>0</v>
      </c>
      <c r="DK727" s="157">
        <v>0</v>
      </c>
      <c r="DL727" s="157">
        <v>0</v>
      </c>
      <c r="DM727" s="157">
        <v>0</v>
      </c>
      <c r="DN727" s="157">
        <v>0</v>
      </c>
      <c r="DO727" s="157">
        <v>0</v>
      </c>
      <c r="DP727" s="157">
        <v>0</v>
      </c>
      <c r="DQ727" s="157">
        <v>0</v>
      </c>
      <c r="DR727" s="157">
        <v>0</v>
      </c>
      <c r="DS727" s="157">
        <v>0</v>
      </c>
      <c r="DT727" s="157">
        <v>3.3875300000000001E-4</v>
      </c>
      <c r="DU727" s="157">
        <v>0</v>
      </c>
      <c r="DV727" s="157">
        <v>1.0118700000000001E-4</v>
      </c>
      <c r="DW727" s="192">
        <v>1.7399999999999999E-5</v>
      </c>
      <c r="DX727" s="157">
        <v>0</v>
      </c>
      <c r="DY727" s="157">
        <v>0</v>
      </c>
      <c r="DZ727" s="157">
        <v>0</v>
      </c>
      <c r="EA727" s="157">
        <v>2.2847699999999999E-4</v>
      </c>
      <c r="EB727" s="157">
        <v>1.267472E-3</v>
      </c>
      <c r="EC727" s="192">
        <v>1.8300000000000001E-5</v>
      </c>
      <c r="ED727" s="157">
        <v>0</v>
      </c>
      <c r="EE727" s="157">
        <v>0</v>
      </c>
      <c r="EF727" s="157">
        <v>0</v>
      </c>
      <c r="EG727" s="157">
        <v>0</v>
      </c>
      <c r="EH727" s="157">
        <v>0</v>
      </c>
      <c r="EI727" s="157">
        <v>0</v>
      </c>
      <c r="EJ727" s="157">
        <v>0</v>
      </c>
      <c r="EK727" s="157">
        <v>0</v>
      </c>
      <c r="EL727" s="157">
        <v>0</v>
      </c>
      <c r="EM727" s="157">
        <v>0</v>
      </c>
      <c r="EN727" s="157">
        <v>0</v>
      </c>
      <c r="EO727" s="157">
        <v>0</v>
      </c>
      <c r="EP727" s="157">
        <v>1.5891200000000001E-4</v>
      </c>
      <c r="EQ727" s="157">
        <v>0</v>
      </c>
      <c r="ER727" s="157">
        <v>0</v>
      </c>
      <c r="ES727" s="157">
        <v>0</v>
      </c>
      <c r="ET727" s="157">
        <v>0</v>
      </c>
      <c r="EU727" s="157">
        <v>0</v>
      </c>
      <c r="EV727" s="157">
        <v>0</v>
      </c>
      <c r="EW727" s="157">
        <v>1.27472E-4</v>
      </c>
      <c r="EX727" s="157">
        <v>0</v>
      </c>
      <c r="EY727" s="157">
        <v>0</v>
      </c>
      <c r="EZ727" s="157">
        <v>0</v>
      </c>
      <c r="FA727" s="157">
        <v>0</v>
      </c>
      <c r="FB727" s="157">
        <v>0</v>
      </c>
      <c r="FC727" s="157">
        <v>0</v>
      </c>
      <c r="FD727" s="157">
        <v>0</v>
      </c>
      <c r="FE727" s="157">
        <v>0</v>
      </c>
      <c r="FF727" s="157">
        <v>0</v>
      </c>
      <c r="FG727" s="157">
        <v>0</v>
      </c>
      <c r="FH727" s="157">
        <v>0</v>
      </c>
      <c r="FI727" s="157">
        <v>0</v>
      </c>
      <c r="FJ727" s="192">
        <v>8.9499999999999994E-5</v>
      </c>
      <c r="FK727" s="157">
        <v>5.5445199999999998E-4</v>
      </c>
      <c r="FL727" s="157">
        <v>1.7658769999999999E-3</v>
      </c>
      <c r="FM727" s="157">
        <v>1.776725E-3</v>
      </c>
      <c r="FN727" s="157">
        <v>0</v>
      </c>
      <c r="FO727" s="157">
        <v>0</v>
      </c>
      <c r="FP727" s="157">
        <v>0</v>
      </c>
      <c r="FQ727" s="157">
        <v>1.5509950000000001E-3</v>
      </c>
      <c r="FR727" s="157">
        <v>0</v>
      </c>
      <c r="FS727" s="157">
        <v>0</v>
      </c>
      <c r="FT727" s="157">
        <v>0</v>
      </c>
      <c r="FU727" s="157">
        <v>0</v>
      </c>
      <c r="FV727" s="157">
        <v>0</v>
      </c>
      <c r="FW727" s="157">
        <v>0</v>
      </c>
      <c r="FX727" s="157">
        <v>0</v>
      </c>
      <c r="FY727" s="157">
        <v>0</v>
      </c>
      <c r="FZ727" s="157">
        <v>0</v>
      </c>
      <c r="GA727" s="157">
        <v>0</v>
      </c>
      <c r="GB727" s="157">
        <v>0</v>
      </c>
      <c r="GC727" s="192">
        <v>3.7799999999999997E-5</v>
      </c>
      <c r="GD727" s="192">
        <v>7.36E-5</v>
      </c>
      <c r="GE727" s="157">
        <v>0</v>
      </c>
      <c r="GF727" s="157">
        <v>0</v>
      </c>
      <c r="GG727" s="157">
        <v>0</v>
      </c>
      <c r="GH727" s="157">
        <v>0</v>
      </c>
      <c r="GI727" s="192">
        <v>5.1499999999999998E-5</v>
      </c>
      <c r="GJ727" s="157">
        <v>0</v>
      </c>
      <c r="GK727" s="157">
        <v>0</v>
      </c>
      <c r="GL727" s="157">
        <v>0</v>
      </c>
      <c r="GM727" s="157">
        <v>0</v>
      </c>
      <c r="GN727" s="157">
        <v>1.6140699999999999E-4</v>
      </c>
      <c r="GO727" s="157">
        <v>0</v>
      </c>
      <c r="GP727" s="157">
        <v>1.4256199999999999E-4</v>
      </c>
      <c r="GQ727" s="157">
        <v>0</v>
      </c>
      <c r="GR727" s="157">
        <v>0</v>
      </c>
      <c r="GS727" s="157">
        <v>0</v>
      </c>
      <c r="GT727" s="157">
        <v>0</v>
      </c>
      <c r="GU727" s="157">
        <v>0</v>
      </c>
      <c r="GV727" s="157">
        <v>0</v>
      </c>
      <c r="GW727" s="157">
        <v>0</v>
      </c>
      <c r="GX727" s="157">
        <v>0</v>
      </c>
      <c r="GY727" s="157">
        <v>0</v>
      </c>
      <c r="GZ727" s="157">
        <v>0</v>
      </c>
      <c r="HA727" s="157">
        <v>0</v>
      </c>
    </row>
    <row r="728" spans="1:209" x14ac:dyDescent="0.2">
      <c r="A728" s="157" t="s">
        <v>4537</v>
      </c>
      <c r="B728" s="157">
        <v>1.044309E-3</v>
      </c>
      <c r="C728" s="157">
        <v>9.9312300000000005E-4</v>
      </c>
      <c r="D728" s="157">
        <v>2.107191E-3</v>
      </c>
      <c r="E728" s="157">
        <v>1.678087E-3</v>
      </c>
      <c r="F728" s="157">
        <v>1.709784E-3</v>
      </c>
      <c r="G728" s="157">
        <v>3.2746700000000001E-4</v>
      </c>
      <c r="H728" s="157">
        <v>7.5635800000000005E-4</v>
      </c>
      <c r="I728" s="157">
        <v>7.3538100000000001E-4</v>
      </c>
      <c r="J728" s="192">
        <v>8.67E-6</v>
      </c>
      <c r="K728" s="157">
        <v>1.071696E-3</v>
      </c>
      <c r="L728" s="157">
        <v>0</v>
      </c>
      <c r="M728" s="157">
        <v>6.5269500000000001E-4</v>
      </c>
      <c r="N728" s="192">
        <v>6.7600000000000003E-5</v>
      </c>
      <c r="O728" s="157">
        <v>5.3309899999999999E-4</v>
      </c>
      <c r="P728" s="157">
        <v>2.1618200000000001E-4</v>
      </c>
      <c r="Q728" s="157">
        <v>9.7977200000000006E-4</v>
      </c>
      <c r="R728" s="157">
        <v>3.0542299999999998E-4</v>
      </c>
      <c r="S728" s="157">
        <v>2.0611140000000002E-3</v>
      </c>
      <c r="T728" s="157">
        <v>2.747874E-3</v>
      </c>
      <c r="U728" s="157">
        <v>2.095511E-3</v>
      </c>
      <c r="V728" s="157">
        <v>6.4956200000000001E-4</v>
      </c>
      <c r="W728" s="157">
        <v>4.5656100000000002E-4</v>
      </c>
      <c r="X728" s="157">
        <v>1.399452E-3</v>
      </c>
      <c r="Y728" s="157">
        <v>1.380331E-3</v>
      </c>
      <c r="Z728" s="157">
        <v>1.75914E-4</v>
      </c>
      <c r="AA728" s="157">
        <v>1.3144099999999999E-4</v>
      </c>
      <c r="AB728" s="157">
        <v>3.7920400000000001E-4</v>
      </c>
      <c r="AC728" s="157">
        <v>1.3510400000000001E-4</v>
      </c>
      <c r="AD728" s="157">
        <v>0</v>
      </c>
      <c r="AE728" s="157">
        <v>1.696447E-3</v>
      </c>
      <c r="AF728" s="157">
        <v>7.7879299999999995E-4</v>
      </c>
      <c r="AG728" s="157">
        <v>3.3392099999999999E-4</v>
      </c>
      <c r="AH728" s="157">
        <v>2.4430070000000001E-3</v>
      </c>
      <c r="AI728" s="157">
        <v>6.1886000000000005E-4</v>
      </c>
      <c r="AJ728" s="157">
        <v>5.3272699999999998E-4</v>
      </c>
      <c r="AK728" s="157">
        <v>6.7523500000000005E-4</v>
      </c>
      <c r="AL728" s="157">
        <v>1.3323619999999999E-3</v>
      </c>
      <c r="AM728" s="192">
        <v>4.1399999999999997E-5</v>
      </c>
      <c r="AN728" s="157">
        <v>1.65456E-4</v>
      </c>
      <c r="AO728" s="192">
        <v>7.5900000000000002E-5</v>
      </c>
      <c r="AP728" s="157">
        <v>0</v>
      </c>
      <c r="AQ728" s="157">
        <v>2.5119299999999998E-4</v>
      </c>
      <c r="AR728" s="157">
        <v>3.8210700000000002E-4</v>
      </c>
      <c r="AS728" s="157">
        <v>2.2771799999999999E-4</v>
      </c>
      <c r="AT728" s="157">
        <v>5.8571600000000001E-4</v>
      </c>
      <c r="AU728" s="157">
        <v>0</v>
      </c>
      <c r="AV728" s="157">
        <v>0</v>
      </c>
      <c r="AW728" s="157">
        <v>2.0514200000000001E-4</v>
      </c>
      <c r="AX728" s="157">
        <v>7.2787399999999999E-4</v>
      </c>
      <c r="AY728" s="192">
        <v>8.1100000000000006E-5</v>
      </c>
      <c r="AZ728" s="192">
        <v>3.79E-5</v>
      </c>
      <c r="BA728" s="157">
        <v>5.2981399999999998E-4</v>
      </c>
      <c r="BB728" s="157">
        <v>2.4647500000000001E-4</v>
      </c>
      <c r="BC728" s="157">
        <v>1.6851600000000001E-4</v>
      </c>
      <c r="BD728" s="157">
        <v>2.2181999999999999E-4</v>
      </c>
      <c r="BE728" s="157">
        <v>0</v>
      </c>
      <c r="BF728" s="157">
        <v>6.09547E-4</v>
      </c>
      <c r="BG728" s="157">
        <v>4.0315499999999998E-4</v>
      </c>
      <c r="BH728" s="157">
        <v>7.4189000000000004E-4</v>
      </c>
      <c r="BI728" s="192">
        <v>5.4200000000000003E-5</v>
      </c>
      <c r="BJ728" s="157">
        <v>1.50192E-4</v>
      </c>
      <c r="BK728" s="157">
        <v>6.0277300000000002E-4</v>
      </c>
      <c r="BL728" s="157">
        <v>6.43846E-4</v>
      </c>
      <c r="BM728" s="157">
        <v>4.2087500000000003E-4</v>
      </c>
      <c r="BN728" s="157">
        <v>1.7292800000000001E-4</v>
      </c>
      <c r="BO728" s="157">
        <v>1.1121740000000001E-3</v>
      </c>
      <c r="BP728" s="157">
        <v>1.59834E-4</v>
      </c>
      <c r="BQ728" s="157">
        <v>5.3805200000000002E-4</v>
      </c>
      <c r="BR728" s="157">
        <v>1.0148100000000001E-3</v>
      </c>
      <c r="BS728" s="157">
        <v>0</v>
      </c>
      <c r="BT728" s="157">
        <v>3.4738299999999999E-4</v>
      </c>
      <c r="BU728" s="192">
        <v>9.0099999999999995E-5</v>
      </c>
      <c r="BV728" s="157">
        <v>8.0794600000000003E-4</v>
      </c>
      <c r="BW728" s="157">
        <v>3.9441600000000003E-4</v>
      </c>
      <c r="BX728" s="157">
        <v>6.2306799999999995E-4</v>
      </c>
      <c r="BY728" s="157">
        <v>2.51845E-4</v>
      </c>
      <c r="BZ728" s="157">
        <v>6.4987300000000003E-4</v>
      </c>
      <c r="CA728" s="157">
        <v>2.9077719999999999E-3</v>
      </c>
      <c r="CB728" s="157">
        <v>2.6341860000000002E-3</v>
      </c>
      <c r="CC728" s="157">
        <v>3.9850699999999998E-4</v>
      </c>
      <c r="CD728" s="157">
        <v>6.7919900000000001E-4</v>
      </c>
      <c r="CE728" s="157">
        <v>2.17906E-4</v>
      </c>
      <c r="CF728" s="157">
        <v>8.3077200000000002E-4</v>
      </c>
      <c r="CG728" s="157">
        <v>0</v>
      </c>
      <c r="CH728" s="157">
        <v>3.9917000000000002E-4</v>
      </c>
      <c r="CI728" s="157">
        <v>6.6011599999999998E-4</v>
      </c>
      <c r="CJ728" s="157">
        <v>1.05927E-4</v>
      </c>
      <c r="CK728" s="157">
        <v>5.3806800000000005E-4</v>
      </c>
      <c r="CL728" s="157">
        <v>1.4401400000000001E-4</v>
      </c>
      <c r="CM728" s="157">
        <v>4.13946E-4</v>
      </c>
      <c r="CN728" s="157">
        <v>3.0465599999999999E-4</v>
      </c>
      <c r="CO728" s="157">
        <v>6.0402399999999999E-4</v>
      </c>
      <c r="CP728" s="157">
        <v>6.4996800000000001E-4</v>
      </c>
      <c r="CQ728" s="157">
        <v>1.057438E-3</v>
      </c>
      <c r="CR728" s="157">
        <v>3.14345E-4</v>
      </c>
      <c r="CS728" s="157">
        <v>1.407115E-3</v>
      </c>
      <c r="CT728" s="157">
        <v>1.832504E-3</v>
      </c>
      <c r="CU728" s="157">
        <v>2.352285E-3</v>
      </c>
      <c r="CV728" s="157">
        <v>2.3600409999999998E-3</v>
      </c>
      <c r="CW728" s="157">
        <v>6.1707199999999998E-4</v>
      </c>
      <c r="CX728" s="157">
        <v>2.4625E-4</v>
      </c>
      <c r="CY728" s="157">
        <v>8.5630600000000004E-4</v>
      </c>
      <c r="CZ728" s="157">
        <v>0</v>
      </c>
      <c r="DA728" s="157">
        <v>7.9723000000000001E-4</v>
      </c>
      <c r="DB728" s="157">
        <v>5.1518099999999997E-4</v>
      </c>
      <c r="DC728" s="157">
        <v>1.32263E-3</v>
      </c>
      <c r="DD728" s="157">
        <v>1.0232489999999999E-3</v>
      </c>
      <c r="DE728" s="157">
        <v>2.51556E-4</v>
      </c>
      <c r="DF728" s="157">
        <v>8.2701599999999997E-4</v>
      </c>
      <c r="DG728" s="157">
        <v>1.4705880000000001E-3</v>
      </c>
      <c r="DH728" s="157">
        <v>4.7252600000000002E-4</v>
      </c>
      <c r="DI728" s="157">
        <v>6.0497299999999997E-4</v>
      </c>
      <c r="DJ728" s="157">
        <v>3.35244E-4</v>
      </c>
      <c r="DK728" s="157">
        <v>2.0387399999999999E-4</v>
      </c>
      <c r="DL728" s="157">
        <v>6.00258E-4</v>
      </c>
      <c r="DM728" s="157">
        <v>4.9106599999999996E-4</v>
      </c>
      <c r="DN728" s="157">
        <v>3.9687799999999998E-4</v>
      </c>
      <c r="DO728" s="157">
        <v>0</v>
      </c>
      <c r="DP728" s="192">
        <v>7.4599999999999997E-5</v>
      </c>
      <c r="DQ728" s="157">
        <v>1.0517739999999999E-3</v>
      </c>
      <c r="DR728" s="157">
        <v>1.346334E-3</v>
      </c>
      <c r="DS728" s="157">
        <v>3.065534E-3</v>
      </c>
      <c r="DT728" s="157">
        <v>5.9281799999999995E-4</v>
      </c>
      <c r="DU728" s="157">
        <v>1.1096039999999999E-3</v>
      </c>
      <c r="DV728" s="157">
        <v>1.0118700000000001E-4</v>
      </c>
      <c r="DW728" s="192">
        <v>3.4799999999999999E-5</v>
      </c>
      <c r="DX728" s="157">
        <v>2.17569E-4</v>
      </c>
      <c r="DY728" s="157">
        <v>9.3136300000000005E-4</v>
      </c>
      <c r="DZ728" s="157">
        <v>2.720142E-3</v>
      </c>
      <c r="EA728" s="157">
        <v>2.8331200000000002E-3</v>
      </c>
      <c r="EB728" s="157">
        <v>1.056226E-3</v>
      </c>
      <c r="EC728" s="157">
        <v>9.6862000000000001E-4</v>
      </c>
      <c r="ED728" s="157">
        <v>0</v>
      </c>
      <c r="EE728" s="192">
        <v>5.3199999999999999E-5</v>
      </c>
      <c r="EF728" s="157">
        <v>1.666177E-3</v>
      </c>
      <c r="EG728" s="157">
        <v>4.7404960000000003E-3</v>
      </c>
      <c r="EH728" s="157">
        <v>2.3826500000000001E-4</v>
      </c>
      <c r="EI728" s="157">
        <v>4.0755790000000002E-3</v>
      </c>
      <c r="EJ728" s="192">
        <v>9.9599999999999995E-5</v>
      </c>
      <c r="EK728" s="157">
        <v>1.1058680000000001E-3</v>
      </c>
      <c r="EL728" s="157">
        <v>1.886284E-3</v>
      </c>
      <c r="EM728" s="157">
        <v>1.01464E-3</v>
      </c>
      <c r="EN728" s="157">
        <v>8.7747300000000003E-4</v>
      </c>
      <c r="EO728" s="157">
        <v>5.8943000000000005E-4</v>
      </c>
      <c r="EP728" s="192">
        <v>5.3000000000000001E-5</v>
      </c>
      <c r="EQ728" s="157">
        <v>5.2498099999999999E-4</v>
      </c>
      <c r="ER728" s="157">
        <v>4.5482699999999999E-4</v>
      </c>
      <c r="ES728" s="157">
        <v>5.7101099999999996E-4</v>
      </c>
      <c r="ET728" s="157">
        <v>4.4647799999999999E-4</v>
      </c>
      <c r="EU728" s="157">
        <v>2.9770799999999999E-4</v>
      </c>
      <c r="EV728" s="157">
        <v>6.0979299999999997E-4</v>
      </c>
      <c r="EW728" s="157">
        <v>7.6483200000000001E-4</v>
      </c>
      <c r="EX728" s="157">
        <v>4.3608900000000002E-4</v>
      </c>
      <c r="EY728" s="157">
        <v>1.5527999999999999E-4</v>
      </c>
      <c r="EZ728" s="157">
        <v>6.98527E-4</v>
      </c>
      <c r="FA728" s="192">
        <v>4.1999999999999998E-5</v>
      </c>
      <c r="FB728" s="157">
        <v>0</v>
      </c>
      <c r="FC728" s="157">
        <v>0</v>
      </c>
      <c r="FD728" s="157">
        <v>9.0209700000000003E-4</v>
      </c>
      <c r="FE728" s="157">
        <v>6.0610099999999995E-4</v>
      </c>
      <c r="FF728" s="157">
        <v>1.695605E-3</v>
      </c>
      <c r="FG728" s="157">
        <v>2.7870680000000002E-3</v>
      </c>
      <c r="FH728" s="157">
        <v>3.366764E-3</v>
      </c>
      <c r="FI728" s="157">
        <v>2.4816600000000002E-4</v>
      </c>
      <c r="FJ728" s="157">
        <v>1.4920499999999999E-4</v>
      </c>
      <c r="FK728" s="157">
        <v>4.1583899999999999E-4</v>
      </c>
      <c r="FL728" s="157">
        <v>2.408014E-3</v>
      </c>
      <c r="FM728" s="157">
        <v>6.7684799999999997E-4</v>
      </c>
      <c r="FN728" s="157">
        <v>5.3377399999999999E-4</v>
      </c>
      <c r="FO728" s="157">
        <v>0</v>
      </c>
      <c r="FP728" s="157">
        <v>1.2347700000000001E-4</v>
      </c>
      <c r="FQ728" s="157">
        <v>3.2743220000000001E-3</v>
      </c>
      <c r="FR728" s="192">
        <v>2.9E-5</v>
      </c>
      <c r="FS728" s="157">
        <v>0</v>
      </c>
      <c r="FT728" s="157">
        <v>0</v>
      </c>
      <c r="FU728" s="157">
        <v>0</v>
      </c>
      <c r="FV728" s="157">
        <v>5.7415799999999996E-4</v>
      </c>
      <c r="FW728" s="157">
        <v>0</v>
      </c>
      <c r="FX728" s="157">
        <v>8.4442199999999995E-4</v>
      </c>
      <c r="FY728" s="157">
        <v>5.7021800000000005E-4</v>
      </c>
      <c r="FZ728" s="157">
        <v>5.8735799999999996E-4</v>
      </c>
      <c r="GA728" s="157">
        <v>0</v>
      </c>
      <c r="GB728" s="157">
        <v>1.0534299999999999E-3</v>
      </c>
      <c r="GC728" s="157">
        <v>1.13263E-4</v>
      </c>
      <c r="GD728" s="157">
        <v>6.25667E-4</v>
      </c>
      <c r="GE728" s="157">
        <v>3.6147600000000001E-4</v>
      </c>
      <c r="GF728" s="157">
        <v>1.2380299999999999E-4</v>
      </c>
      <c r="GG728" s="157">
        <v>3.3355599999999999E-4</v>
      </c>
      <c r="GH728" s="192">
        <v>4.6699999999999997E-5</v>
      </c>
      <c r="GI728" s="157">
        <v>3.0875299999999999E-4</v>
      </c>
      <c r="GJ728" s="192">
        <v>8.0799999999999999E-5</v>
      </c>
      <c r="GK728" s="157">
        <v>2.95753E-4</v>
      </c>
      <c r="GL728" s="157">
        <v>5.2932800000000003E-4</v>
      </c>
      <c r="GM728" s="157">
        <v>1.15185E-4</v>
      </c>
      <c r="GN728" s="157">
        <v>2.0175929999999998E-3</v>
      </c>
      <c r="GO728" s="157">
        <v>0</v>
      </c>
      <c r="GP728" s="157">
        <v>0</v>
      </c>
      <c r="GQ728" s="157">
        <v>1.4395900000000001E-4</v>
      </c>
      <c r="GR728" s="157">
        <v>0</v>
      </c>
      <c r="GS728" s="157">
        <v>2.1925820000000002E-3</v>
      </c>
      <c r="GT728" s="157">
        <v>0</v>
      </c>
      <c r="GU728" s="157">
        <v>0</v>
      </c>
      <c r="GV728" s="157">
        <v>6.2480499999999998E-4</v>
      </c>
      <c r="GW728" s="157">
        <v>0</v>
      </c>
      <c r="GX728" s="157">
        <v>0</v>
      </c>
      <c r="GY728" s="157">
        <v>0</v>
      </c>
      <c r="GZ728" s="157">
        <v>0</v>
      </c>
      <c r="HA728" s="157">
        <v>0</v>
      </c>
    </row>
    <row r="729" spans="1:209" x14ac:dyDescent="0.2">
      <c r="A729" s="157" t="s">
        <v>4538</v>
      </c>
      <c r="B729" s="192">
        <v>4.4799999999999998E-5</v>
      </c>
      <c r="C729" s="192">
        <v>2.3E-5</v>
      </c>
      <c r="D729" s="192">
        <v>2.5599999999999999E-5</v>
      </c>
      <c r="E729" s="157">
        <v>0</v>
      </c>
      <c r="F729" s="192">
        <v>1.3200000000000001E-5</v>
      </c>
      <c r="G729" s="157">
        <v>0</v>
      </c>
      <c r="H729" s="157">
        <v>0</v>
      </c>
      <c r="I729" s="157">
        <v>0</v>
      </c>
      <c r="J729" s="192">
        <v>1.73E-5</v>
      </c>
      <c r="K729" s="157">
        <v>1.0717000000000001E-4</v>
      </c>
      <c r="L729" s="157">
        <v>0</v>
      </c>
      <c r="M729" s="192">
        <v>4.4100000000000001E-5</v>
      </c>
      <c r="N729" s="192">
        <v>1.6900000000000001E-5</v>
      </c>
      <c r="O729" s="192">
        <v>2.1999999999999999E-5</v>
      </c>
      <c r="P729" s="157">
        <v>0</v>
      </c>
      <c r="Q729" s="157">
        <v>0</v>
      </c>
      <c r="R729" s="192">
        <v>2.1800000000000001E-5</v>
      </c>
      <c r="S729" s="157">
        <v>0</v>
      </c>
      <c r="T729" s="192">
        <v>3.2299999999999999E-5</v>
      </c>
      <c r="U729" s="192">
        <v>4.4100000000000001E-5</v>
      </c>
      <c r="V729" s="157">
        <v>0</v>
      </c>
      <c r="W729" s="157">
        <v>0</v>
      </c>
      <c r="X729" s="157">
        <v>0</v>
      </c>
      <c r="Y729" s="192">
        <v>2.0000000000000002E-5</v>
      </c>
      <c r="Z729" s="192">
        <v>8.7999999999999998E-5</v>
      </c>
      <c r="AA729" s="192">
        <v>9.8599999999999998E-5</v>
      </c>
      <c r="AB729" s="157">
        <v>0</v>
      </c>
      <c r="AC729" s="192">
        <v>1.9300000000000002E-5</v>
      </c>
      <c r="AD729" s="157">
        <v>1.16453E-4</v>
      </c>
      <c r="AE729" s="192">
        <v>1.3900000000000001E-5</v>
      </c>
      <c r="AF729" s="192">
        <v>3.0000000000000001E-5</v>
      </c>
      <c r="AG729" s="192">
        <v>1.34E-5</v>
      </c>
      <c r="AH729" s="192">
        <v>2.4600000000000002E-5</v>
      </c>
      <c r="AI729" s="157">
        <v>0</v>
      </c>
      <c r="AJ729" s="192">
        <v>3.5500000000000002E-5</v>
      </c>
      <c r="AK729" s="157">
        <v>0</v>
      </c>
      <c r="AL729" s="157">
        <v>0</v>
      </c>
      <c r="AM729" s="157">
        <v>0</v>
      </c>
      <c r="AN729" s="157">
        <v>0</v>
      </c>
      <c r="AO729" s="157">
        <v>0</v>
      </c>
      <c r="AP729" s="157">
        <v>0</v>
      </c>
      <c r="AQ729" s="157">
        <v>0</v>
      </c>
      <c r="AR729" s="157">
        <v>0</v>
      </c>
      <c r="AS729" s="157">
        <v>0</v>
      </c>
      <c r="AT729" s="157">
        <v>0</v>
      </c>
      <c r="AU729" s="157">
        <v>0</v>
      </c>
      <c r="AV729" s="157">
        <v>0</v>
      </c>
      <c r="AW729" s="157">
        <v>0</v>
      </c>
      <c r="AX729" s="157">
        <v>0</v>
      </c>
      <c r="AY729" s="157">
        <v>0</v>
      </c>
      <c r="AZ729" s="157">
        <v>0</v>
      </c>
      <c r="BA729" s="157">
        <v>0</v>
      </c>
      <c r="BB729" s="157">
        <v>0</v>
      </c>
      <c r="BC729" s="192">
        <v>2.41E-5</v>
      </c>
      <c r="BD729" s="157">
        <v>1.1090999999999999E-4</v>
      </c>
      <c r="BE729" s="157">
        <v>2.4689800000000001E-4</v>
      </c>
      <c r="BF729" s="192">
        <v>3.8099999999999998E-5</v>
      </c>
      <c r="BG729" s="157">
        <v>3.8971699999999998E-4</v>
      </c>
      <c r="BH729" s="157">
        <v>1.5737100000000001E-4</v>
      </c>
      <c r="BI729" s="192">
        <v>5.4200000000000003E-5</v>
      </c>
      <c r="BJ729" s="192">
        <v>3.7499999999999997E-5</v>
      </c>
      <c r="BK729" s="157">
        <v>0</v>
      </c>
      <c r="BL729" s="157">
        <v>0</v>
      </c>
      <c r="BM729" s="157">
        <v>0</v>
      </c>
      <c r="BN729" s="157">
        <v>0</v>
      </c>
      <c r="BO729" s="157">
        <v>0</v>
      </c>
      <c r="BP729" s="157">
        <v>2.9302899999999999E-4</v>
      </c>
      <c r="BQ729" s="157">
        <v>2.39134E-4</v>
      </c>
      <c r="BR729" s="157">
        <v>0</v>
      </c>
      <c r="BS729" s="157">
        <v>1.6993299999999999E-4</v>
      </c>
      <c r="BT729" s="157">
        <v>0</v>
      </c>
      <c r="BU729" s="157">
        <v>3.6052300000000002E-4</v>
      </c>
      <c r="BV729" s="157">
        <v>0</v>
      </c>
      <c r="BW729" s="192">
        <v>5.9799999999999997E-5</v>
      </c>
      <c r="BX729" s="192">
        <v>7.1899999999999999E-5</v>
      </c>
      <c r="BY729" s="192">
        <v>5.0399999999999999E-5</v>
      </c>
      <c r="BZ729" s="192">
        <v>6.19E-5</v>
      </c>
      <c r="CA729" s="192">
        <v>8.5499999999999995E-6</v>
      </c>
      <c r="CB729" s="157">
        <v>0</v>
      </c>
      <c r="CC729" s="157">
        <v>0</v>
      </c>
      <c r="CD729" s="157">
        <v>0</v>
      </c>
      <c r="CE729" s="157">
        <v>0</v>
      </c>
      <c r="CF729" s="157">
        <v>0</v>
      </c>
      <c r="CG729" s="157">
        <v>0</v>
      </c>
      <c r="CH729" s="157">
        <v>2.39502E-4</v>
      </c>
      <c r="CI729" s="192">
        <v>9.4300000000000002E-5</v>
      </c>
      <c r="CJ729" s="157">
        <v>0</v>
      </c>
      <c r="CK729" s="192">
        <v>2.69E-5</v>
      </c>
      <c r="CL729" s="157">
        <v>1.1078000000000001E-4</v>
      </c>
      <c r="CM729" s="157">
        <v>2.06973E-4</v>
      </c>
      <c r="CN729" s="157">
        <v>0</v>
      </c>
      <c r="CO729" s="192">
        <v>8.81E-5</v>
      </c>
      <c r="CP729" s="157">
        <v>0</v>
      </c>
      <c r="CQ729" s="192">
        <v>4.8099999999999997E-5</v>
      </c>
      <c r="CR729" s="157">
        <v>0</v>
      </c>
      <c r="CS729" s="192">
        <v>4.1699999999999997E-5</v>
      </c>
      <c r="CT729" s="192">
        <v>2.3799999999999999E-5</v>
      </c>
      <c r="CU729" s="157">
        <v>0</v>
      </c>
      <c r="CV729" s="157">
        <v>0</v>
      </c>
      <c r="CW729" s="157">
        <v>1.36468E-4</v>
      </c>
      <c r="CX729" s="192">
        <v>2.2399999999999999E-5</v>
      </c>
      <c r="CY729" s="157">
        <v>0</v>
      </c>
      <c r="CZ729" s="157">
        <v>1.5252000000000001E-4</v>
      </c>
      <c r="DA729" s="157">
        <v>0</v>
      </c>
      <c r="DB729" s="157">
        <v>0</v>
      </c>
      <c r="DC729" s="157">
        <v>0</v>
      </c>
      <c r="DD729" s="192">
        <v>1.5E-5</v>
      </c>
      <c r="DE729" s="192">
        <v>3.9700000000000003E-5</v>
      </c>
      <c r="DF729" s="157">
        <v>0</v>
      </c>
      <c r="DG729" s="157">
        <v>0</v>
      </c>
      <c r="DH729" s="157">
        <v>0</v>
      </c>
      <c r="DI729" s="192">
        <v>4.0299999999999997E-5</v>
      </c>
      <c r="DJ729" s="157">
        <v>1.67622E-4</v>
      </c>
      <c r="DK729" s="157">
        <v>0</v>
      </c>
      <c r="DL729" s="192">
        <v>3.0000000000000001E-5</v>
      </c>
      <c r="DM729" s="157">
        <v>0</v>
      </c>
      <c r="DN729" s="192">
        <v>8.8200000000000003E-5</v>
      </c>
      <c r="DO729" s="157">
        <v>0</v>
      </c>
      <c r="DP729" s="157">
        <v>1.6418199999999999E-4</v>
      </c>
      <c r="DQ729" s="192">
        <v>9.2E-5</v>
      </c>
      <c r="DR729" s="157">
        <v>0</v>
      </c>
      <c r="DS729" s="157">
        <v>0</v>
      </c>
      <c r="DT729" s="157">
        <v>0</v>
      </c>
      <c r="DU729" s="157">
        <v>0</v>
      </c>
      <c r="DV729" s="157">
        <v>0</v>
      </c>
      <c r="DW729" s="192">
        <v>6.9499999999999995E-5</v>
      </c>
      <c r="DX729" s="157">
        <v>0</v>
      </c>
      <c r="DY729" s="157">
        <v>0</v>
      </c>
      <c r="DZ729" s="157">
        <v>0</v>
      </c>
      <c r="EA729" s="157">
        <v>0</v>
      </c>
      <c r="EB729" s="157">
        <v>0</v>
      </c>
      <c r="EC729" s="157">
        <v>0</v>
      </c>
      <c r="ED729" s="157">
        <v>2.9540600000000001E-4</v>
      </c>
      <c r="EE729" s="192">
        <v>5.3199999999999999E-5</v>
      </c>
      <c r="EF729" s="157">
        <v>0</v>
      </c>
      <c r="EG729" s="157">
        <v>0</v>
      </c>
      <c r="EH729" s="192">
        <v>7.9400000000000006E-5</v>
      </c>
      <c r="EI729" s="157">
        <v>0</v>
      </c>
      <c r="EJ729" s="157">
        <v>0</v>
      </c>
      <c r="EK729" s="157">
        <v>0</v>
      </c>
      <c r="EL729" s="157">
        <v>0</v>
      </c>
      <c r="EM729" s="192">
        <v>9.1500000000000001E-5</v>
      </c>
      <c r="EN729" s="192">
        <v>2.6599999999999999E-5</v>
      </c>
      <c r="EO729" s="157">
        <v>1.30984E-4</v>
      </c>
      <c r="EP729" s="192">
        <v>3.5299999999999997E-5</v>
      </c>
      <c r="EQ729" s="192">
        <v>8.8999999999999995E-5</v>
      </c>
      <c r="ER729" s="192">
        <v>4.1300000000000001E-5</v>
      </c>
      <c r="ES729" s="192">
        <v>6.8499999999999998E-5</v>
      </c>
      <c r="ET729" s="192">
        <v>7.4400000000000006E-5</v>
      </c>
      <c r="EU729" s="157">
        <v>0</v>
      </c>
      <c r="EV729" s="157">
        <v>0</v>
      </c>
      <c r="EW729" s="157">
        <v>0</v>
      </c>
      <c r="EX729" s="157">
        <v>0</v>
      </c>
      <c r="EY729" s="157">
        <v>0</v>
      </c>
      <c r="EZ729" s="157">
        <v>0</v>
      </c>
      <c r="FA729" s="157">
        <v>0</v>
      </c>
      <c r="FB729" s="157">
        <v>0</v>
      </c>
      <c r="FC729" s="157">
        <v>0</v>
      </c>
      <c r="FD729" s="157">
        <v>0</v>
      </c>
      <c r="FE729" s="157">
        <v>0</v>
      </c>
      <c r="FF729" s="157">
        <v>0</v>
      </c>
      <c r="FG729" s="157">
        <v>0</v>
      </c>
      <c r="FH729" s="157">
        <v>0</v>
      </c>
      <c r="FI729" s="192">
        <v>2.76E-5</v>
      </c>
      <c r="FJ729" s="192">
        <v>2.9799999999999999E-5</v>
      </c>
      <c r="FK729" s="157">
        <v>0</v>
      </c>
      <c r="FL729" s="192">
        <v>3.2100000000000001E-5</v>
      </c>
      <c r="FM729" s="157">
        <v>0</v>
      </c>
      <c r="FN729" s="157">
        <v>0</v>
      </c>
      <c r="FO729" s="157">
        <v>0</v>
      </c>
      <c r="FP729" s="157">
        <v>0</v>
      </c>
      <c r="FQ729" s="157">
        <v>1.4100000000000001E-4</v>
      </c>
      <c r="FR729" s="157">
        <v>0</v>
      </c>
      <c r="FS729" s="157">
        <v>0</v>
      </c>
      <c r="FT729" s="157">
        <v>0</v>
      </c>
      <c r="FU729" s="157">
        <v>0</v>
      </c>
      <c r="FV729" s="157">
        <v>0</v>
      </c>
      <c r="FW729" s="157">
        <v>0</v>
      </c>
      <c r="FX729" s="157">
        <v>0</v>
      </c>
      <c r="FY729" s="157">
        <v>1.35766E-4</v>
      </c>
      <c r="FZ729" s="157">
        <v>0</v>
      </c>
      <c r="GA729" s="157">
        <v>2.33372E-4</v>
      </c>
      <c r="GB729" s="157">
        <v>0</v>
      </c>
      <c r="GC729" s="157">
        <v>0</v>
      </c>
      <c r="GD729" s="192">
        <v>3.68E-5</v>
      </c>
      <c r="GE729" s="192">
        <v>2.26E-5</v>
      </c>
      <c r="GF729" s="192">
        <v>8.25E-5</v>
      </c>
      <c r="GG729" s="157">
        <v>1.11185E-4</v>
      </c>
      <c r="GH729" s="192">
        <v>9.3300000000000005E-5</v>
      </c>
      <c r="GI729" s="157">
        <v>0</v>
      </c>
      <c r="GJ729" s="157">
        <v>0</v>
      </c>
      <c r="GK729" s="192">
        <v>2.9600000000000001E-5</v>
      </c>
      <c r="GL729" s="157">
        <v>1.3233200000000001E-4</v>
      </c>
      <c r="GM729" s="157">
        <v>1.15185E-4</v>
      </c>
      <c r="GN729" s="157">
        <v>0</v>
      </c>
      <c r="GO729" s="157">
        <v>0</v>
      </c>
      <c r="GP729" s="157">
        <v>0</v>
      </c>
      <c r="GQ729" s="157">
        <v>0</v>
      </c>
      <c r="GR729" s="157">
        <v>0</v>
      </c>
      <c r="GS729" s="157">
        <v>0</v>
      </c>
      <c r="GT729" s="157">
        <v>0</v>
      </c>
      <c r="GU729" s="157">
        <v>0</v>
      </c>
      <c r="GV729" s="157">
        <v>0</v>
      </c>
      <c r="GW729" s="157">
        <v>0</v>
      </c>
      <c r="GX729" s="157">
        <v>0</v>
      </c>
      <c r="GY729" s="157">
        <v>0</v>
      </c>
      <c r="GZ729" s="157">
        <v>0</v>
      </c>
      <c r="HA729" s="157">
        <v>0</v>
      </c>
    </row>
    <row r="730" spans="1:209" x14ac:dyDescent="0.2">
      <c r="A730" s="157" t="s">
        <v>4539</v>
      </c>
      <c r="B730" s="157">
        <v>0</v>
      </c>
      <c r="C730" s="157">
        <v>0</v>
      </c>
      <c r="D730" s="157">
        <v>0</v>
      </c>
      <c r="E730" s="157">
        <v>0</v>
      </c>
      <c r="F730" s="157">
        <v>0</v>
      </c>
      <c r="G730" s="157">
        <v>0</v>
      </c>
      <c r="H730" s="157">
        <v>0</v>
      </c>
      <c r="I730" s="157">
        <v>0</v>
      </c>
      <c r="J730" s="157">
        <v>0</v>
      </c>
      <c r="K730" s="157">
        <v>5.8943299999999999E-4</v>
      </c>
      <c r="L730" s="157">
        <v>0</v>
      </c>
      <c r="M730" s="157">
        <v>0</v>
      </c>
      <c r="N730" s="157">
        <v>1.352151E-3</v>
      </c>
      <c r="O730" s="157">
        <v>0</v>
      </c>
      <c r="P730" s="157">
        <v>0</v>
      </c>
      <c r="Q730" s="157">
        <v>0</v>
      </c>
      <c r="R730" s="157">
        <v>0</v>
      </c>
      <c r="S730" s="157">
        <v>0</v>
      </c>
      <c r="T730" s="157">
        <v>0</v>
      </c>
      <c r="U730" s="157">
        <v>0</v>
      </c>
      <c r="V730" s="157">
        <v>2.171971E-3</v>
      </c>
      <c r="W730" s="157">
        <v>0</v>
      </c>
      <c r="X730" s="157">
        <v>0</v>
      </c>
      <c r="Y730" s="157">
        <v>0</v>
      </c>
      <c r="Z730" s="157">
        <v>0</v>
      </c>
      <c r="AA730" s="157">
        <v>0</v>
      </c>
      <c r="AB730" s="157">
        <v>0</v>
      </c>
      <c r="AC730" s="157">
        <v>0</v>
      </c>
      <c r="AD730" s="157">
        <v>0</v>
      </c>
      <c r="AE730" s="157">
        <v>0</v>
      </c>
      <c r="AF730" s="157">
        <v>0</v>
      </c>
      <c r="AG730" s="157">
        <v>0</v>
      </c>
      <c r="AH730" s="157">
        <v>1.9642300000000001E-4</v>
      </c>
      <c r="AI730" s="192">
        <v>3.8699999999999999E-5</v>
      </c>
      <c r="AJ730" s="157">
        <v>0</v>
      </c>
      <c r="AK730" s="157">
        <v>0</v>
      </c>
      <c r="AL730" s="157">
        <v>0</v>
      </c>
      <c r="AM730" s="157">
        <v>0</v>
      </c>
      <c r="AN730" s="157">
        <v>0</v>
      </c>
      <c r="AO730" s="157">
        <v>0</v>
      </c>
      <c r="AP730" s="157">
        <v>0</v>
      </c>
      <c r="AQ730" s="157">
        <v>0</v>
      </c>
      <c r="AR730" s="157">
        <v>0</v>
      </c>
      <c r="AS730" s="157">
        <v>0</v>
      </c>
      <c r="AT730" s="157">
        <v>0</v>
      </c>
      <c r="AU730" s="157">
        <v>0</v>
      </c>
      <c r="AV730" s="157">
        <v>0</v>
      </c>
      <c r="AW730" s="157">
        <v>0</v>
      </c>
      <c r="AX730" s="157">
        <v>1.687345E-3</v>
      </c>
      <c r="AY730" s="157">
        <v>5.9448200000000002E-4</v>
      </c>
      <c r="AZ730" s="157">
        <v>0</v>
      </c>
      <c r="BA730" s="157">
        <v>0</v>
      </c>
      <c r="BB730" s="157">
        <v>0</v>
      </c>
      <c r="BC730" s="157">
        <v>0</v>
      </c>
      <c r="BD730" s="157">
        <v>0</v>
      </c>
      <c r="BE730" s="157">
        <v>0</v>
      </c>
      <c r="BF730" s="157">
        <v>0</v>
      </c>
      <c r="BG730" s="157">
        <v>0</v>
      </c>
      <c r="BH730" s="157">
        <v>0</v>
      </c>
      <c r="BI730" s="157">
        <v>0</v>
      </c>
      <c r="BJ730" s="157">
        <v>1.520698E-3</v>
      </c>
      <c r="BK730" s="157">
        <v>0</v>
      </c>
      <c r="BL730" s="157">
        <v>0</v>
      </c>
      <c r="BM730" s="157">
        <v>0</v>
      </c>
      <c r="BN730" s="157">
        <v>0</v>
      </c>
      <c r="BO730" s="157">
        <v>0</v>
      </c>
      <c r="BP730" s="157">
        <v>0</v>
      </c>
      <c r="BQ730" s="157">
        <v>0</v>
      </c>
      <c r="BR730" s="157">
        <v>0</v>
      </c>
      <c r="BS730" s="157">
        <v>0</v>
      </c>
      <c r="BT730" s="157">
        <v>0</v>
      </c>
      <c r="BU730" s="157">
        <v>0</v>
      </c>
      <c r="BV730" s="157">
        <v>1.283209E-3</v>
      </c>
      <c r="BW730" s="157">
        <v>0</v>
      </c>
      <c r="BX730" s="157">
        <v>0</v>
      </c>
      <c r="BY730" s="157">
        <v>0</v>
      </c>
      <c r="BZ730" s="157">
        <v>1.5473200000000001E-4</v>
      </c>
      <c r="CA730" s="192">
        <v>5.13E-5</v>
      </c>
      <c r="CB730" s="157">
        <v>1.20834E-4</v>
      </c>
      <c r="CC730" s="157">
        <v>0</v>
      </c>
      <c r="CD730" s="192">
        <v>7.9900000000000004E-5</v>
      </c>
      <c r="CE730" s="157">
        <v>0</v>
      </c>
      <c r="CF730" s="157">
        <v>0</v>
      </c>
      <c r="CG730" s="157">
        <v>1.3879300000000001E-4</v>
      </c>
      <c r="CH730" s="157">
        <v>0</v>
      </c>
      <c r="CI730" s="157">
        <v>2.0746499999999999E-4</v>
      </c>
      <c r="CJ730" s="157">
        <v>4.2370599999999998E-4</v>
      </c>
      <c r="CK730" s="157">
        <v>3.2284099999999998E-4</v>
      </c>
      <c r="CL730" s="157">
        <v>0</v>
      </c>
      <c r="CM730" s="157">
        <v>0</v>
      </c>
      <c r="CN730" s="157">
        <v>0</v>
      </c>
      <c r="CO730" s="157">
        <v>0</v>
      </c>
      <c r="CP730" s="157">
        <v>0</v>
      </c>
      <c r="CQ730" s="192">
        <v>2.4000000000000001E-5</v>
      </c>
      <c r="CR730" s="192">
        <v>3.4900000000000001E-5</v>
      </c>
      <c r="CS730" s="192">
        <v>6.2500000000000001E-5</v>
      </c>
      <c r="CT730" s="192">
        <v>9.5199999999999997E-5</v>
      </c>
      <c r="CU730" s="157">
        <v>0</v>
      </c>
      <c r="CV730" s="157">
        <v>0</v>
      </c>
      <c r="CW730" s="157">
        <v>0</v>
      </c>
      <c r="CX730" s="157">
        <v>0</v>
      </c>
      <c r="CY730" s="157">
        <v>0</v>
      </c>
      <c r="CZ730" s="157">
        <v>0</v>
      </c>
      <c r="DA730" s="157">
        <v>0</v>
      </c>
      <c r="DB730" s="157">
        <v>0</v>
      </c>
      <c r="DC730" s="157">
        <v>0</v>
      </c>
      <c r="DD730" s="157">
        <v>0</v>
      </c>
      <c r="DE730" s="157">
        <v>0</v>
      </c>
      <c r="DF730" s="157">
        <v>0</v>
      </c>
      <c r="DG730" s="157">
        <v>0</v>
      </c>
      <c r="DH730" s="157">
        <v>0</v>
      </c>
      <c r="DI730" s="157">
        <v>0</v>
      </c>
      <c r="DJ730" s="157">
        <v>0</v>
      </c>
      <c r="DK730" s="157">
        <v>0</v>
      </c>
      <c r="DL730" s="157">
        <v>0</v>
      </c>
      <c r="DM730" s="157">
        <v>0</v>
      </c>
      <c r="DN730" s="157">
        <v>0</v>
      </c>
      <c r="DO730" s="157">
        <v>0</v>
      </c>
      <c r="DP730" s="157">
        <v>0</v>
      </c>
      <c r="DQ730" s="157">
        <v>0</v>
      </c>
      <c r="DR730" s="157">
        <v>0</v>
      </c>
      <c r="DS730" s="157">
        <v>0</v>
      </c>
      <c r="DT730" s="157">
        <v>0</v>
      </c>
      <c r="DU730" s="157">
        <v>0</v>
      </c>
      <c r="DV730" s="157">
        <v>0</v>
      </c>
      <c r="DW730" s="157">
        <v>0</v>
      </c>
      <c r="DX730" s="157">
        <v>0</v>
      </c>
      <c r="DY730" s="157">
        <v>0</v>
      </c>
      <c r="DZ730" s="157">
        <v>0</v>
      </c>
      <c r="EA730" s="157">
        <v>0</v>
      </c>
      <c r="EB730" s="157">
        <v>0</v>
      </c>
      <c r="EC730" s="157">
        <v>0</v>
      </c>
      <c r="ED730" s="157">
        <v>0</v>
      </c>
      <c r="EE730" s="157">
        <v>0</v>
      </c>
      <c r="EF730" s="157">
        <v>0</v>
      </c>
      <c r="EG730" s="157">
        <v>0</v>
      </c>
      <c r="EH730" s="157">
        <v>0</v>
      </c>
      <c r="EI730" s="157">
        <v>0</v>
      </c>
      <c r="EJ730" s="157">
        <v>0</v>
      </c>
      <c r="EK730" s="157">
        <v>0</v>
      </c>
      <c r="EL730" s="157">
        <v>0</v>
      </c>
      <c r="EM730" s="157">
        <v>0</v>
      </c>
      <c r="EN730" s="157">
        <v>0</v>
      </c>
      <c r="EO730" s="157">
        <v>0</v>
      </c>
      <c r="EP730" s="157">
        <v>0</v>
      </c>
      <c r="EQ730" s="192">
        <v>8.8999999999999995E-6</v>
      </c>
      <c r="ER730" s="157">
        <v>0</v>
      </c>
      <c r="ES730" s="192">
        <v>6.8499999999999998E-5</v>
      </c>
      <c r="ET730" s="157">
        <v>0</v>
      </c>
      <c r="EU730" s="157">
        <v>0</v>
      </c>
      <c r="EV730" s="157">
        <v>0</v>
      </c>
      <c r="EW730" s="157">
        <v>0</v>
      </c>
      <c r="EX730" s="157">
        <v>0</v>
      </c>
      <c r="EY730" s="157">
        <v>0</v>
      </c>
      <c r="EZ730" s="157">
        <v>0</v>
      </c>
      <c r="FA730" s="157">
        <v>0</v>
      </c>
      <c r="FB730" s="157">
        <v>0</v>
      </c>
      <c r="FC730" s="157">
        <v>0</v>
      </c>
      <c r="FD730" s="157">
        <v>0</v>
      </c>
      <c r="FE730" s="157">
        <v>0</v>
      </c>
      <c r="FF730" s="157">
        <v>0</v>
      </c>
      <c r="FG730" s="157">
        <v>0</v>
      </c>
      <c r="FH730" s="157">
        <v>0</v>
      </c>
      <c r="FI730" s="157">
        <v>0</v>
      </c>
      <c r="FJ730" s="157">
        <v>0</v>
      </c>
      <c r="FK730" s="157">
        <v>0</v>
      </c>
      <c r="FL730" s="192">
        <v>9.6299999999999996E-5</v>
      </c>
      <c r="FM730" s="192">
        <v>8.4599999999999996E-5</v>
      </c>
      <c r="FN730" s="157">
        <v>0</v>
      </c>
      <c r="FO730" s="157">
        <v>0</v>
      </c>
      <c r="FP730" s="157">
        <v>0</v>
      </c>
      <c r="FQ730" s="192">
        <v>6.2700000000000006E-5</v>
      </c>
      <c r="FR730" s="157">
        <v>0</v>
      </c>
      <c r="FS730" s="157">
        <v>0</v>
      </c>
      <c r="FT730" s="157">
        <v>0</v>
      </c>
      <c r="FU730" s="157">
        <v>0</v>
      </c>
      <c r="FV730" s="157">
        <v>0</v>
      </c>
      <c r="FW730" s="157">
        <v>0</v>
      </c>
      <c r="FX730" s="157">
        <v>0</v>
      </c>
      <c r="FY730" s="157">
        <v>0</v>
      </c>
      <c r="FZ730" s="157">
        <v>0</v>
      </c>
      <c r="GA730" s="157">
        <v>0</v>
      </c>
      <c r="GB730" s="157">
        <v>0</v>
      </c>
      <c r="GC730" s="157">
        <v>0</v>
      </c>
      <c r="GD730" s="157">
        <v>0</v>
      </c>
      <c r="GE730" s="157">
        <v>0</v>
      </c>
      <c r="GF730" s="157">
        <v>0</v>
      </c>
      <c r="GG730" s="157">
        <v>0</v>
      </c>
      <c r="GH730" s="157">
        <v>0</v>
      </c>
      <c r="GI730" s="157">
        <v>0</v>
      </c>
      <c r="GJ730" s="157">
        <v>0</v>
      </c>
      <c r="GK730" s="157">
        <v>0</v>
      </c>
      <c r="GL730" s="157">
        <v>0</v>
      </c>
      <c r="GM730" s="157">
        <v>0</v>
      </c>
      <c r="GN730" s="157">
        <v>0</v>
      </c>
      <c r="GO730" s="157">
        <v>0</v>
      </c>
      <c r="GP730" s="157">
        <v>0</v>
      </c>
      <c r="GQ730" s="157">
        <v>1.02828E-4</v>
      </c>
      <c r="GR730" s="157">
        <v>0</v>
      </c>
      <c r="GS730" s="157">
        <v>0</v>
      </c>
      <c r="GT730" s="157">
        <v>0</v>
      </c>
      <c r="GU730" s="157">
        <v>0</v>
      </c>
      <c r="GV730" s="157">
        <v>0</v>
      </c>
      <c r="GW730" s="157">
        <v>0</v>
      </c>
      <c r="GX730" s="157">
        <v>0</v>
      </c>
      <c r="GY730" s="157">
        <v>0</v>
      </c>
      <c r="GZ730" s="157">
        <v>0</v>
      </c>
      <c r="HA730" s="157">
        <v>0</v>
      </c>
    </row>
    <row r="731" spans="1:209" x14ac:dyDescent="0.2">
      <c r="A731" s="157" t="s">
        <v>4540</v>
      </c>
      <c r="B731" s="157">
        <v>0</v>
      </c>
      <c r="C731" s="157">
        <v>0</v>
      </c>
      <c r="D731" s="157">
        <v>0</v>
      </c>
      <c r="E731" s="157">
        <v>0</v>
      </c>
      <c r="F731" s="157">
        <v>0</v>
      </c>
      <c r="G731" s="157">
        <v>0</v>
      </c>
      <c r="H731" s="157">
        <v>0</v>
      </c>
      <c r="I731" s="157">
        <v>0</v>
      </c>
      <c r="J731" s="157">
        <v>0</v>
      </c>
      <c r="K731" s="157">
        <v>0</v>
      </c>
      <c r="L731" s="157">
        <v>0</v>
      </c>
      <c r="M731" s="157">
        <v>0</v>
      </c>
      <c r="N731" s="157">
        <v>0</v>
      </c>
      <c r="O731" s="157">
        <v>0</v>
      </c>
      <c r="P731" s="157">
        <v>0</v>
      </c>
      <c r="Q731" s="192">
        <v>9.48E-5</v>
      </c>
      <c r="R731" s="157">
        <v>0</v>
      </c>
      <c r="S731" s="157">
        <v>0</v>
      </c>
      <c r="T731" s="192">
        <v>3.2299999999999999E-5</v>
      </c>
      <c r="U731" s="157">
        <v>0</v>
      </c>
      <c r="V731" s="157">
        <v>0</v>
      </c>
      <c r="W731" s="157">
        <v>0</v>
      </c>
      <c r="X731" s="157">
        <v>0</v>
      </c>
      <c r="Y731" s="157">
        <v>0</v>
      </c>
      <c r="Z731" s="157">
        <v>0</v>
      </c>
      <c r="AA731" s="157">
        <v>0</v>
      </c>
      <c r="AB731" s="157">
        <v>0</v>
      </c>
      <c r="AC731" s="157">
        <v>0</v>
      </c>
      <c r="AD731" s="157">
        <v>0</v>
      </c>
      <c r="AE731" s="157">
        <v>0</v>
      </c>
      <c r="AF731" s="157">
        <v>0</v>
      </c>
      <c r="AG731" s="157">
        <v>0</v>
      </c>
      <c r="AH731" s="192">
        <v>1.2300000000000001E-5</v>
      </c>
      <c r="AI731" s="157">
        <v>0</v>
      </c>
      <c r="AJ731" s="157">
        <v>0</v>
      </c>
      <c r="AK731" s="157">
        <v>0</v>
      </c>
      <c r="AL731" s="157">
        <v>0</v>
      </c>
      <c r="AM731" s="157">
        <v>0</v>
      </c>
      <c r="AN731" s="157">
        <v>0</v>
      </c>
      <c r="AO731" s="157">
        <v>0</v>
      </c>
      <c r="AP731" s="157">
        <v>0</v>
      </c>
      <c r="AQ731" s="157">
        <v>0</v>
      </c>
      <c r="AR731" s="157">
        <v>0</v>
      </c>
      <c r="AS731" s="192">
        <v>9.1100000000000005E-5</v>
      </c>
      <c r="AT731" s="157">
        <v>0</v>
      </c>
      <c r="AU731" s="157">
        <v>0</v>
      </c>
      <c r="AV731" s="157">
        <v>0</v>
      </c>
      <c r="AW731" s="157">
        <v>0</v>
      </c>
      <c r="AX731" s="157">
        <v>0</v>
      </c>
      <c r="AY731" s="157">
        <v>0</v>
      </c>
      <c r="AZ731" s="157">
        <v>0</v>
      </c>
      <c r="BA731" s="157">
        <v>0</v>
      </c>
      <c r="BB731" s="157">
        <v>0</v>
      </c>
      <c r="BC731" s="157">
        <v>0</v>
      </c>
      <c r="BD731" s="157">
        <v>0</v>
      </c>
      <c r="BE731" s="157">
        <v>0</v>
      </c>
      <c r="BF731" s="157">
        <v>0</v>
      </c>
      <c r="BG731" s="157">
        <v>0</v>
      </c>
      <c r="BH731" s="157">
        <v>0</v>
      </c>
      <c r="BI731" s="157">
        <v>0</v>
      </c>
      <c r="BJ731" s="157">
        <v>0</v>
      </c>
      <c r="BK731" s="157">
        <v>0</v>
      </c>
      <c r="BL731" s="157">
        <v>0</v>
      </c>
      <c r="BM731" s="157">
        <v>0</v>
      </c>
      <c r="BN731" s="157">
        <v>0</v>
      </c>
      <c r="BO731" s="157">
        <v>0</v>
      </c>
      <c r="BP731" s="157">
        <v>0</v>
      </c>
      <c r="BQ731" s="157">
        <v>0</v>
      </c>
      <c r="BR731" s="192">
        <v>2.1100000000000001E-5</v>
      </c>
      <c r="BS731" s="157">
        <v>0</v>
      </c>
      <c r="BT731" s="157">
        <v>0</v>
      </c>
      <c r="BU731" s="157">
        <v>0</v>
      </c>
      <c r="BV731" s="192">
        <v>9.5099999999999994E-5</v>
      </c>
      <c r="BW731" s="157">
        <v>0</v>
      </c>
      <c r="BX731" s="157">
        <v>0</v>
      </c>
      <c r="BY731" s="157">
        <v>0</v>
      </c>
      <c r="BZ731" s="157">
        <v>0</v>
      </c>
      <c r="CA731" s="192">
        <v>9.4099999999999997E-5</v>
      </c>
      <c r="CB731" s="157">
        <v>1.69168E-4</v>
      </c>
      <c r="CC731" s="157">
        <v>0</v>
      </c>
      <c r="CD731" s="157">
        <v>1.5981099999999999E-4</v>
      </c>
      <c r="CE731" s="157">
        <v>0</v>
      </c>
      <c r="CF731" s="192">
        <v>5.5399999999999998E-5</v>
      </c>
      <c r="CG731" s="157">
        <v>0</v>
      </c>
      <c r="CH731" s="157">
        <v>0</v>
      </c>
      <c r="CI731" s="192">
        <v>1.8899999999999999E-5</v>
      </c>
      <c r="CJ731" s="157">
        <v>0</v>
      </c>
      <c r="CK731" s="157">
        <v>0</v>
      </c>
      <c r="CL731" s="157">
        <v>0</v>
      </c>
      <c r="CM731" s="157">
        <v>0</v>
      </c>
      <c r="CN731" s="157">
        <v>0</v>
      </c>
      <c r="CO731" s="157">
        <v>0</v>
      </c>
      <c r="CP731" s="157">
        <v>0</v>
      </c>
      <c r="CQ731" s="192">
        <v>2.4000000000000001E-5</v>
      </c>
      <c r="CR731" s="192">
        <v>6.9900000000000005E-5</v>
      </c>
      <c r="CS731" s="192">
        <v>8.3399999999999994E-5</v>
      </c>
      <c r="CT731" s="157">
        <v>1.1899400000000001E-4</v>
      </c>
      <c r="CU731" s="157">
        <v>0</v>
      </c>
      <c r="CV731" s="157">
        <v>0</v>
      </c>
      <c r="CW731" s="157">
        <v>0</v>
      </c>
      <c r="CX731" s="157">
        <v>0</v>
      </c>
      <c r="CY731" s="157">
        <v>0</v>
      </c>
      <c r="CZ731" s="157">
        <v>0</v>
      </c>
      <c r="DA731" s="157">
        <v>0</v>
      </c>
      <c r="DB731" s="157">
        <v>0</v>
      </c>
      <c r="DC731" s="157">
        <v>0</v>
      </c>
      <c r="DD731" s="157">
        <v>0</v>
      </c>
      <c r="DE731" s="157">
        <v>0</v>
      </c>
      <c r="DF731" s="157">
        <v>0</v>
      </c>
      <c r="DG731" s="157">
        <v>0</v>
      </c>
      <c r="DH731" s="157">
        <v>0</v>
      </c>
      <c r="DI731" s="157">
        <v>0</v>
      </c>
      <c r="DJ731" s="157">
        <v>0</v>
      </c>
      <c r="DK731" s="157">
        <v>0</v>
      </c>
      <c r="DL731" s="157">
        <v>0</v>
      </c>
      <c r="DM731" s="157">
        <v>0</v>
      </c>
      <c r="DN731" s="192">
        <v>2.1999999999999999E-5</v>
      </c>
      <c r="DO731" s="157">
        <v>0</v>
      </c>
      <c r="DP731" s="157">
        <v>0</v>
      </c>
      <c r="DQ731" s="157">
        <v>0</v>
      </c>
      <c r="DR731" s="157">
        <v>0</v>
      </c>
      <c r="DS731" s="157">
        <v>0</v>
      </c>
      <c r="DT731" s="157">
        <v>0</v>
      </c>
      <c r="DU731" s="157">
        <v>0</v>
      </c>
      <c r="DV731" s="157">
        <v>0</v>
      </c>
      <c r="DW731" s="157">
        <v>0</v>
      </c>
      <c r="DX731" s="157">
        <v>0</v>
      </c>
      <c r="DY731" s="157">
        <v>0</v>
      </c>
      <c r="DZ731" s="157">
        <v>0</v>
      </c>
      <c r="EA731" s="192">
        <v>9.1399999999999999E-5</v>
      </c>
      <c r="EB731" s="157">
        <v>1.05623E-4</v>
      </c>
      <c r="EC731" s="157">
        <v>0</v>
      </c>
      <c r="ED731" s="157">
        <v>0</v>
      </c>
      <c r="EE731" s="157">
        <v>0</v>
      </c>
      <c r="EF731" s="157">
        <v>0</v>
      </c>
      <c r="EG731" s="157">
        <v>0</v>
      </c>
      <c r="EH731" s="157">
        <v>0</v>
      </c>
      <c r="EI731" s="157">
        <v>0</v>
      </c>
      <c r="EJ731" s="157">
        <v>0</v>
      </c>
      <c r="EK731" s="157">
        <v>0</v>
      </c>
      <c r="EL731" s="157">
        <v>0</v>
      </c>
      <c r="EM731" s="157">
        <v>0</v>
      </c>
      <c r="EN731" s="157">
        <v>0</v>
      </c>
      <c r="EO731" s="157">
        <v>0</v>
      </c>
      <c r="EP731" s="157">
        <v>0</v>
      </c>
      <c r="EQ731" s="157">
        <v>0</v>
      </c>
      <c r="ER731" s="157">
        <v>0</v>
      </c>
      <c r="ES731" s="157">
        <v>0</v>
      </c>
      <c r="ET731" s="157">
        <v>0</v>
      </c>
      <c r="EU731" s="157">
        <v>0</v>
      </c>
      <c r="EV731" s="157">
        <v>0</v>
      </c>
      <c r="EW731" s="157">
        <v>0</v>
      </c>
      <c r="EX731" s="157">
        <v>0</v>
      </c>
      <c r="EY731" s="157">
        <v>0</v>
      </c>
      <c r="EZ731" s="157">
        <v>0</v>
      </c>
      <c r="FA731" s="157">
        <v>0</v>
      </c>
      <c r="FB731" s="157">
        <v>0</v>
      </c>
      <c r="FC731" s="157">
        <v>0</v>
      </c>
      <c r="FD731" s="157">
        <v>0</v>
      </c>
      <c r="FE731" s="157">
        <v>0</v>
      </c>
      <c r="FF731" s="157">
        <v>0</v>
      </c>
      <c r="FG731" s="157">
        <v>0</v>
      </c>
      <c r="FH731" s="157">
        <v>0</v>
      </c>
      <c r="FI731" s="157">
        <v>0</v>
      </c>
      <c r="FJ731" s="157">
        <v>0</v>
      </c>
      <c r="FK731" s="157">
        <v>0</v>
      </c>
      <c r="FL731" s="157">
        <v>6.1003000000000001E-4</v>
      </c>
      <c r="FM731" s="192">
        <v>8.4599999999999996E-5</v>
      </c>
      <c r="FN731" s="157">
        <v>0</v>
      </c>
      <c r="FO731" s="157">
        <v>0</v>
      </c>
      <c r="FP731" s="157">
        <v>0</v>
      </c>
      <c r="FQ731" s="157">
        <v>6.7366400000000003E-4</v>
      </c>
      <c r="FR731" s="157">
        <v>0</v>
      </c>
      <c r="FS731" s="157">
        <v>0</v>
      </c>
      <c r="FT731" s="157">
        <v>0</v>
      </c>
      <c r="FU731" s="157">
        <v>0</v>
      </c>
      <c r="FV731" s="157">
        <v>0</v>
      </c>
      <c r="FW731" s="157">
        <v>0</v>
      </c>
      <c r="FX731" s="157">
        <v>0</v>
      </c>
      <c r="FY731" s="157">
        <v>0</v>
      </c>
      <c r="FZ731" s="157">
        <v>0</v>
      </c>
      <c r="GA731" s="157">
        <v>0</v>
      </c>
      <c r="GB731" s="157">
        <v>0</v>
      </c>
      <c r="GC731" s="157">
        <v>0</v>
      </c>
      <c r="GD731" s="157">
        <v>0</v>
      </c>
      <c r="GE731" s="157">
        <v>0</v>
      </c>
      <c r="GF731" s="157">
        <v>0</v>
      </c>
      <c r="GG731" s="157">
        <v>0</v>
      </c>
      <c r="GH731" s="157">
        <v>0</v>
      </c>
      <c r="GI731" s="157">
        <v>0</v>
      </c>
      <c r="GJ731" s="157">
        <v>0</v>
      </c>
      <c r="GK731" s="157">
        <v>0</v>
      </c>
      <c r="GL731" s="157">
        <v>0</v>
      </c>
      <c r="GM731" s="157">
        <v>0</v>
      </c>
      <c r="GN731" s="157">
        <v>0</v>
      </c>
      <c r="GO731" s="157">
        <v>0</v>
      </c>
      <c r="GP731" s="157">
        <v>0</v>
      </c>
      <c r="GQ731" s="157">
        <v>0</v>
      </c>
      <c r="GR731" s="157">
        <v>0</v>
      </c>
      <c r="GS731" s="157">
        <v>0</v>
      </c>
      <c r="GT731" s="157">
        <v>0</v>
      </c>
      <c r="GU731" s="157">
        <v>0</v>
      </c>
      <c r="GV731" s="157">
        <v>0</v>
      </c>
      <c r="GW731" s="157">
        <v>0</v>
      </c>
      <c r="GX731" s="157">
        <v>0</v>
      </c>
      <c r="GY731" s="157">
        <v>0</v>
      </c>
      <c r="GZ731" s="157">
        <v>0</v>
      </c>
      <c r="HA731" s="157">
        <v>0</v>
      </c>
    </row>
    <row r="732" spans="1:209" x14ac:dyDescent="0.2">
      <c r="A732" s="157" t="s">
        <v>4541</v>
      </c>
      <c r="B732" s="157">
        <v>0</v>
      </c>
      <c r="C732" s="157">
        <v>0</v>
      </c>
      <c r="D732" s="157">
        <v>0</v>
      </c>
      <c r="E732" s="157">
        <v>0</v>
      </c>
      <c r="F732" s="157">
        <v>0</v>
      </c>
      <c r="G732" s="157">
        <v>0</v>
      </c>
      <c r="H732" s="157">
        <v>0</v>
      </c>
      <c r="I732" s="157">
        <v>0</v>
      </c>
      <c r="J732" s="157">
        <v>0</v>
      </c>
      <c r="K732" s="157">
        <v>0</v>
      </c>
      <c r="L732" s="157">
        <v>0</v>
      </c>
      <c r="M732" s="157">
        <v>0</v>
      </c>
      <c r="N732" s="157">
        <v>0</v>
      </c>
      <c r="O732" s="157">
        <v>0</v>
      </c>
      <c r="P732" s="157">
        <v>0</v>
      </c>
      <c r="Q732" s="157">
        <v>0</v>
      </c>
      <c r="R732" s="157">
        <v>0</v>
      </c>
      <c r="S732" s="157">
        <v>0</v>
      </c>
      <c r="T732" s="157">
        <v>0</v>
      </c>
      <c r="U732" s="157">
        <v>0</v>
      </c>
      <c r="V732" s="157">
        <v>0</v>
      </c>
      <c r="W732" s="157">
        <v>0</v>
      </c>
      <c r="X732" s="157">
        <v>0</v>
      </c>
      <c r="Y732" s="157">
        <v>0</v>
      </c>
      <c r="Z732" s="157">
        <v>1.2313999999999999E-4</v>
      </c>
      <c r="AA732" s="157">
        <v>0</v>
      </c>
      <c r="AB732" s="157">
        <v>0</v>
      </c>
      <c r="AC732" s="157">
        <v>0</v>
      </c>
      <c r="AD732" s="157">
        <v>0</v>
      </c>
      <c r="AE732" s="192">
        <v>1.3900000000000001E-5</v>
      </c>
      <c r="AF732" s="157">
        <v>0</v>
      </c>
      <c r="AG732" s="157">
        <v>0</v>
      </c>
      <c r="AH732" s="157">
        <v>0</v>
      </c>
      <c r="AI732" s="157">
        <v>0</v>
      </c>
      <c r="AJ732" s="157">
        <v>0</v>
      </c>
      <c r="AK732" s="157">
        <v>0</v>
      </c>
      <c r="AL732" s="157">
        <v>0</v>
      </c>
      <c r="AM732" s="192">
        <v>6.2100000000000005E-5</v>
      </c>
      <c r="AN732" s="157">
        <v>0</v>
      </c>
      <c r="AO732" s="157">
        <v>0</v>
      </c>
      <c r="AP732" s="157">
        <v>0</v>
      </c>
      <c r="AQ732" s="157">
        <v>0</v>
      </c>
      <c r="AR732" s="157">
        <v>0</v>
      </c>
      <c r="AS732" s="192">
        <v>9.1100000000000005E-5</v>
      </c>
      <c r="AT732" s="192">
        <v>2.69E-5</v>
      </c>
      <c r="AU732" s="157">
        <v>0</v>
      </c>
      <c r="AV732" s="157">
        <v>0</v>
      </c>
      <c r="AW732" s="192">
        <v>3.4199999999999998E-5</v>
      </c>
      <c r="AX732" s="157">
        <v>0</v>
      </c>
      <c r="AY732" s="157">
        <v>0</v>
      </c>
      <c r="AZ732" s="157">
        <v>0</v>
      </c>
      <c r="BA732" s="157">
        <v>0</v>
      </c>
      <c r="BB732" s="157">
        <v>0</v>
      </c>
      <c r="BC732" s="157">
        <v>0</v>
      </c>
      <c r="BD732" s="157">
        <v>0</v>
      </c>
      <c r="BE732" s="157">
        <v>0</v>
      </c>
      <c r="BF732" s="157">
        <v>0</v>
      </c>
      <c r="BG732" s="157">
        <v>0</v>
      </c>
      <c r="BH732" s="157">
        <v>0</v>
      </c>
      <c r="BI732" s="157">
        <v>0</v>
      </c>
      <c r="BJ732" s="157">
        <v>0</v>
      </c>
      <c r="BK732" s="157">
        <v>0</v>
      </c>
      <c r="BL732" s="157">
        <v>0</v>
      </c>
      <c r="BM732" s="157">
        <v>0</v>
      </c>
      <c r="BN732" s="157">
        <v>0</v>
      </c>
      <c r="BO732" s="157">
        <v>1.7794800000000001E-4</v>
      </c>
      <c r="BP732" s="157">
        <v>0</v>
      </c>
      <c r="BQ732" s="157">
        <v>0</v>
      </c>
      <c r="BR732" s="157">
        <v>0</v>
      </c>
      <c r="BS732" s="157">
        <v>0</v>
      </c>
      <c r="BT732" s="157">
        <v>0</v>
      </c>
      <c r="BU732" s="157">
        <v>0</v>
      </c>
      <c r="BV732" s="157">
        <v>0</v>
      </c>
      <c r="BW732" s="157">
        <v>0</v>
      </c>
      <c r="BX732" s="157">
        <v>0</v>
      </c>
      <c r="BY732" s="157">
        <v>0</v>
      </c>
      <c r="BZ732" s="157">
        <v>0</v>
      </c>
      <c r="CA732" s="157">
        <v>0</v>
      </c>
      <c r="CB732" s="157">
        <v>0</v>
      </c>
      <c r="CC732" s="157">
        <v>0</v>
      </c>
      <c r="CD732" s="157">
        <v>0</v>
      </c>
      <c r="CE732" s="157">
        <v>0</v>
      </c>
      <c r="CF732" s="157">
        <v>0</v>
      </c>
      <c r="CG732" s="157">
        <v>0</v>
      </c>
      <c r="CH732" s="157">
        <v>1.5966799999999999E-4</v>
      </c>
      <c r="CI732" s="157">
        <v>0</v>
      </c>
      <c r="CJ732" s="157">
        <v>0</v>
      </c>
      <c r="CK732" s="157">
        <v>0</v>
      </c>
      <c r="CL732" s="157">
        <v>0</v>
      </c>
      <c r="CM732" s="157">
        <v>0</v>
      </c>
      <c r="CN732" s="157">
        <v>0</v>
      </c>
      <c r="CO732" s="157">
        <v>0</v>
      </c>
      <c r="CP732" s="157">
        <v>0</v>
      </c>
      <c r="CQ732" s="157">
        <v>0</v>
      </c>
      <c r="CR732" s="157">
        <v>0</v>
      </c>
      <c r="CS732" s="157">
        <v>0</v>
      </c>
      <c r="CT732" s="157">
        <v>0</v>
      </c>
      <c r="CU732" s="157">
        <v>0</v>
      </c>
      <c r="CV732" s="157">
        <v>0</v>
      </c>
      <c r="CW732" s="157">
        <v>0</v>
      </c>
      <c r="CX732" s="157">
        <v>0</v>
      </c>
      <c r="CY732" s="157">
        <v>0</v>
      </c>
      <c r="CZ732" s="157">
        <v>0</v>
      </c>
      <c r="DA732" s="157">
        <v>0</v>
      </c>
      <c r="DB732" s="157">
        <v>0</v>
      </c>
      <c r="DC732" s="157">
        <v>0</v>
      </c>
      <c r="DD732" s="157">
        <v>0</v>
      </c>
      <c r="DE732" s="157">
        <v>0</v>
      </c>
      <c r="DF732" s="157">
        <v>0</v>
      </c>
      <c r="DG732" s="157">
        <v>0</v>
      </c>
      <c r="DH732" s="157">
        <v>0</v>
      </c>
      <c r="DI732" s="157">
        <v>0</v>
      </c>
      <c r="DJ732" s="157">
        <v>0</v>
      </c>
      <c r="DK732" s="157">
        <v>0</v>
      </c>
      <c r="DL732" s="157">
        <v>0</v>
      </c>
      <c r="DM732" s="157">
        <v>0</v>
      </c>
      <c r="DN732" s="157">
        <v>0</v>
      </c>
      <c r="DO732" s="157">
        <v>0</v>
      </c>
      <c r="DP732" s="157">
        <v>0</v>
      </c>
      <c r="DQ732" s="157">
        <v>0</v>
      </c>
      <c r="DR732" s="157">
        <v>0</v>
      </c>
      <c r="DS732" s="157">
        <v>0</v>
      </c>
      <c r="DT732" s="157">
        <v>0</v>
      </c>
      <c r="DU732" s="157">
        <v>0</v>
      </c>
      <c r="DV732" s="157">
        <v>0</v>
      </c>
      <c r="DW732" s="157">
        <v>0</v>
      </c>
      <c r="DX732" s="157">
        <v>0</v>
      </c>
      <c r="DY732" s="157">
        <v>0</v>
      </c>
      <c r="DZ732" s="157">
        <v>1.89777E-4</v>
      </c>
      <c r="EA732" s="157">
        <v>0</v>
      </c>
      <c r="EB732" s="157">
        <v>0</v>
      </c>
      <c r="EC732" s="157">
        <v>0</v>
      </c>
      <c r="ED732" s="157">
        <v>0</v>
      </c>
      <c r="EE732" s="157">
        <v>0</v>
      </c>
      <c r="EF732" s="157">
        <v>0</v>
      </c>
      <c r="EG732" s="157">
        <v>0</v>
      </c>
      <c r="EH732" s="157">
        <v>0</v>
      </c>
      <c r="EI732" s="157">
        <v>0</v>
      </c>
      <c r="EJ732" s="157">
        <v>0</v>
      </c>
      <c r="EK732" s="157">
        <v>0</v>
      </c>
      <c r="EL732" s="157">
        <v>0</v>
      </c>
      <c r="EM732" s="192">
        <v>1.5299999999999999E-5</v>
      </c>
      <c r="EN732" s="192">
        <v>7.9800000000000002E-5</v>
      </c>
      <c r="EO732" s="157">
        <v>0</v>
      </c>
      <c r="EP732" s="157">
        <v>0</v>
      </c>
      <c r="EQ732" s="157">
        <v>0</v>
      </c>
      <c r="ER732" s="157">
        <v>0</v>
      </c>
      <c r="ES732" s="157">
        <v>0</v>
      </c>
      <c r="ET732" s="157">
        <v>0</v>
      </c>
      <c r="EU732" s="157">
        <v>0</v>
      </c>
      <c r="EV732" s="157">
        <v>0</v>
      </c>
      <c r="EW732" s="157">
        <v>0</v>
      </c>
      <c r="EX732" s="157">
        <v>0</v>
      </c>
      <c r="EY732" s="157">
        <v>0</v>
      </c>
      <c r="EZ732" s="157">
        <v>0</v>
      </c>
      <c r="FA732" s="157">
        <v>0</v>
      </c>
      <c r="FB732" s="157">
        <v>0</v>
      </c>
      <c r="FC732" s="157">
        <v>0</v>
      </c>
      <c r="FD732" s="157">
        <v>0</v>
      </c>
      <c r="FE732" s="192">
        <v>6.7299999999999996E-5</v>
      </c>
      <c r="FF732" s="157">
        <v>0</v>
      </c>
      <c r="FG732" s="192">
        <v>7.9599999999999997E-5</v>
      </c>
      <c r="FH732" s="157">
        <v>0</v>
      </c>
      <c r="FI732" s="157">
        <v>0</v>
      </c>
      <c r="FJ732" s="157">
        <v>0</v>
      </c>
      <c r="FK732" s="157">
        <v>0</v>
      </c>
      <c r="FL732" s="157">
        <v>0</v>
      </c>
      <c r="FM732" s="157">
        <v>0</v>
      </c>
      <c r="FN732" s="157">
        <v>0</v>
      </c>
      <c r="FO732" s="192">
        <v>4.5300000000000003E-5</v>
      </c>
      <c r="FP732" s="157">
        <v>0</v>
      </c>
      <c r="FQ732" s="157">
        <v>0</v>
      </c>
      <c r="FR732" s="157">
        <v>0</v>
      </c>
      <c r="FS732" s="192">
        <v>4.6999999999999997E-5</v>
      </c>
      <c r="FT732" s="157">
        <v>0</v>
      </c>
      <c r="FU732" s="157">
        <v>2.3032200000000001E-4</v>
      </c>
      <c r="FV732" s="157">
        <v>0</v>
      </c>
      <c r="FW732" s="157">
        <v>0</v>
      </c>
      <c r="FX732" s="157">
        <v>0</v>
      </c>
      <c r="FY732" s="157">
        <v>0</v>
      </c>
      <c r="FZ732" s="157">
        <v>0</v>
      </c>
      <c r="GA732" s="157">
        <v>0</v>
      </c>
      <c r="GB732" s="157">
        <v>0</v>
      </c>
      <c r="GC732" s="157">
        <v>0</v>
      </c>
      <c r="GD732" s="157">
        <v>0</v>
      </c>
      <c r="GE732" s="157">
        <v>0</v>
      </c>
      <c r="GF732" s="157">
        <v>0</v>
      </c>
      <c r="GG732" s="157">
        <v>0</v>
      </c>
      <c r="GH732" s="157">
        <v>0</v>
      </c>
      <c r="GI732" s="157">
        <v>0</v>
      </c>
      <c r="GJ732" s="157">
        <v>0</v>
      </c>
      <c r="GK732" s="157">
        <v>0</v>
      </c>
      <c r="GL732" s="157">
        <v>0</v>
      </c>
      <c r="GM732" s="157">
        <v>0</v>
      </c>
      <c r="GN732" s="157">
        <v>0</v>
      </c>
      <c r="GO732" s="157">
        <v>0</v>
      </c>
      <c r="GP732" s="157">
        <v>0</v>
      </c>
      <c r="GQ732" s="157">
        <v>0</v>
      </c>
      <c r="GR732" s="157">
        <v>2.65097E-4</v>
      </c>
      <c r="GS732" s="157">
        <v>0</v>
      </c>
      <c r="GT732" s="157">
        <v>0</v>
      </c>
      <c r="GU732" s="157">
        <v>0</v>
      </c>
      <c r="GV732" s="157">
        <v>0</v>
      </c>
      <c r="GW732" s="157">
        <v>0</v>
      </c>
      <c r="GX732" s="157">
        <v>0</v>
      </c>
      <c r="GY732" s="157">
        <v>0</v>
      </c>
      <c r="GZ732" s="157">
        <v>0</v>
      </c>
      <c r="HA732" s="157">
        <v>0</v>
      </c>
    </row>
    <row r="733" spans="1:209" x14ac:dyDescent="0.2">
      <c r="A733" s="157" t="s">
        <v>4542</v>
      </c>
      <c r="B733" s="192">
        <v>7.4599999999999997E-5</v>
      </c>
      <c r="C733" s="192">
        <v>3.4400000000000003E-5</v>
      </c>
      <c r="D733" s="192">
        <v>5.63E-5</v>
      </c>
      <c r="E733" s="192">
        <v>6.9900000000000005E-5</v>
      </c>
      <c r="F733" s="192">
        <v>1.3200000000000001E-5</v>
      </c>
      <c r="G733" s="192">
        <v>4.2700000000000001E-5</v>
      </c>
      <c r="H733" s="192">
        <v>9.4500000000000007E-5</v>
      </c>
      <c r="I733" s="157">
        <v>6.5658999999999997E-4</v>
      </c>
      <c r="J733" s="157">
        <v>1.5604099999999999E-4</v>
      </c>
      <c r="K733" s="192">
        <v>5.3600000000000002E-5</v>
      </c>
      <c r="L733" s="157">
        <v>8.35949E-4</v>
      </c>
      <c r="M733" s="192">
        <v>7.9400000000000006E-5</v>
      </c>
      <c r="N733" s="192">
        <v>3.3800000000000002E-5</v>
      </c>
      <c r="O733" s="192">
        <v>6.05E-5</v>
      </c>
      <c r="P733" s="157">
        <v>2.3824100000000001E-4</v>
      </c>
      <c r="Q733" s="157">
        <v>0</v>
      </c>
      <c r="R733" s="157">
        <v>0</v>
      </c>
      <c r="S733" s="192">
        <v>2.4000000000000001E-5</v>
      </c>
      <c r="T733" s="157">
        <v>0</v>
      </c>
      <c r="U733" s="157">
        <v>0</v>
      </c>
      <c r="V733" s="192">
        <v>2.0299999999999999E-5</v>
      </c>
      <c r="W733" s="192">
        <v>8.3999999999999995E-5</v>
      </c>
      <c r="X733" s="157">
        <v>4.2591999999999999E-4</v>
      </c>
      <c r="Y733" s="157">
        <v>0</v>
      </c>
      <c r="Z733" s="192">
        <v>5.2800000000000003E-5</v>
      </c>
      <c r="AA733" s="157">
        <v>1.80731E-4</v>
      </c>
      <c r="AB733" s="157">
        <v>7.8834399999999996E-4</v>
      </c>
      <c r="AC733" s="157">
        <v>1.15803E-4</v>
      </c>
      <c r="AD733" s="157">
        <v>8.1517000000000004E-4</v>
      </c>
      <c r="AE733" s="192">
        <v>6.9499999999999995E-5</v>
      </c>
      <c r="AF733" s="157">
        <v>1.19814E-4</v>
      </c>
      <c r="AG733" s="157">
        <v>1.3356800000000001E-4</v>
      </c>
      <c r="AH733" s="192">
        <v>8.5900000000000001E-5</v>
      </c>
      <c r="AI733" s="157">
        <v>0</v>
      </c>
      <c r="AJ733" s="192">
        <v>7.1000000000000005E-5</v>
      </c>
      <c r="AK733" s="157">
        <v>1.0012109999999999E-3</v>
      </c>
      <c r="AL733" s="157">
        <v>0</v>
      </c>
      <c r="AM733" s="157">
        <v>1.2413100000000001E-4</v>
      </c>
      <c r="AN733" s="157">
        <v>3.4745799999999998E-4</v>
      </c>
      <c r="AO733" s="157">
        <v>5.31282E-4</v>
      </c>
      <c r="AP733" s="157">
        <v>1.4007599999999999E-4</v>
      </c>
      <c r="AQ733" s="157">
        <v>2.3026000000000001E-4</v>
      </c>
      <c r="AR733" s="157">
        <v>3.05686E-4</v>
      </c>
      <c r="AS733" s="157">
        <v>3.1880500000000002E-4</v>
      </c>
      <c r="AT733" s="192">
        <v>1.6099999999999998E-5</v>
      </c>
      <c r="AU733" s="157">
        <v>1.0820280000000001E-3</v>
      </c>
      <c r="AV733" s="157">
        <v>1.8603739999999999E-3</v>
      </c>
      <c r="AW733" s="157">
        <v>1.504376E-3</v>
      </c>
      <c r="AX733" s="157">
        <v>0</v>
      </c>
      <c r="AY733" s="157">
        <v>1.08088E-4</v>
      </c>
      <c r="AZ733" s="157">
        <v>0</v>
      </c>
      <c r="BA733" s="157">
        <v>1.68577E-4</v>
      </c>
      <c r="BB733" s="157">
        <v>2.4647500000000001E-4</v>
      </c>
      <c r="BC733" s="157">
        <v>0</v>
      </c>
      <c r="BD733" s="192">
        <v>7.3899999999999994E-5</v>
      </c>
      <c r="BE733" s="157">
        <v>0</v>
      </c>
      <c r="BF733" s="157">
        <v>0</v>
      </c>
      <c r="BG733" s="157">
        <v>1.9485839999999999E-3</v>
      </c>
      <c r="BH733" s="157">
        <v>4.2714899999999999E-4</v>
      </c>
      <c r="BI733" s="157">
        <v>1.697732E-3</v>
      </c>
      <c r="BJ733" s="157">
        <v>0</v>
      </c>
      <c r="BK733" s="192">
        <v>3.4400000000000003E-5</v>
      </c>
      <c r="BL733" s="192">
        <v>7.1500000000000003E-5</v>
      </c>
      <c r="BM733" s="157">
        <v>4.2087500000000003E-4</v>
      </c>
      <c r="BN733" s="157">
        <v>5.18784E-4</v>
      </c>
      <c r="BO733" s="192">
        <v>8.8999999999999995E-5</v>
      </c>
      <c r="BP733" s="157">
        <v>9.856419999999999E-4</v>
      </c>
      <c r="BQ733" s="157">
        <v>1.0761049999999999E-3</v>
      </c>
      <c r="BR733" s="157">
        <v>0</v>
      </c>
      <c r="BS733" s="157">
        <v>7.9302099999999998E-4</v>
      </c>
      <c r="BT733" s="157">
        <v>8.1055999999999999E-4</v>
      </c>
      <c r="BU733" s="157">
        <v>1.171699E-3</v>
      </c>
      <c r="BV733" s="157">
        <v>0</v>
      </c>
      <c r="BW733" s="157">
        <v>0</v>
      </c>
      <c r="BX733" s="192">
        <v>7.1899999999999999E-5</v>
      </c>
      <c r="BY733" s="157">
        <v>0</v>
      </c>
      <c r="BZ733" s="157">
        <v>0</v>
      </c>
      <c r="CA733" s="192">
        <v>3.4199999999999998E-5</v>
      </c>
      <c r="CB733" s="157">
        <v>1.20834E-4</v>
      </c>
      <c r="CC733" s="157">
        <v>0</v>
      </c>
      <c r="CD733" s="192">
        <v>4.0000000000000003E-5</v>
      </c>
      <c r="CE733" s="192">
        <v>3.1099999999999997E-5</v>
      </c>
      <c r="CF733" s="157">
        <v>0</v>
      </c>
      <c r="CG733" s="157">
        <v>1.3879300000000001E-4</v>
      </c>
      <c r="CH733" s="157">
        <v>1.5966799999999999E-4</v>
      </c>
      <c r="CI733" s="192">
        <v>9.4300000000000002E-5</v>
      </c>
      <c r="CJ733" s="157">
        <v>1.05927E-4</v>
      </c>
      <c r="CK733" s="157">
        <v>1.3451700000000001E-4</v>
      </c>
      <c r="CL733" s="192">
        <v>3.3200000000000001E-5</v>
      </c>
      <c r="CM733" s="157">
        <v>0</v>
      </c>
      <c r="CN733" s="157">
        <v>0</v>
      </c>
      <c r="CO733" s="157">
        <v>0</v>
      </c>
      <c r="CP733" s="157">
        <v>0</v>
      </c>
      <c r="CQ733" s="192">
        <v>6.0099999999999997E-5</v>
      </c>
      <c r="CR733" s="157">
        <v>0</v>
      </c>
      <c r="CS733" s="192">
        <v>3.1300000000000002E-5</v>
      </c>
      <c r="CT733" s="157">
        <v>0</v>
      </c>
      <c r="CU733" s="157">
        <v>0</v>
      </c>
      <c r="CV733" s="157">
        <v>0</v>
      </c>
      <c r="CW733" s="192">
        <v>7.7100000000000004E-5</v>
      </c>
      <c r="CX733" s="192">
        <v>2.2399999999999999E-5</v>
      </c>
      <c r="CY733" s="157">
        <v>0</v>
      </c>
      <c r="CZ733" s="157">
        <v>6.8634200000000005E-4</v>
      </c>
      <c r="DA733" s="157">
        <v>7.84773E-4</v>
      </c>
      <c r="DB733" s="157">
        <v>3.8223100000000002E-4</v>
      </c>
      <c r="DC733" s="157">
        <v>4.0696299999999999E-4</v>
      </c>
      <c r="DD733" s="157">
        <v>1.6552599999999999E-4</v>
      </c>
      <c r="DE733" s="157">
        <v>0</v>
      </c>
      <c r="DF733" s="157">
        <v>0</v>
      </c>
      <c r="DG733" s="157">
        <v>0</v>
      </c>
      <c r="DH733" s="157">
        <v>0</v>
      </c>
      <c r="DI733" s="157">
        <v>0</v>
      </c>
      <c r="DJ733" s="157">
        <v>0</v>
      </c>
      <c r="DK733" s="157">
        <v>0</v>
      </c>
      <c r="DL733" s="192">
        <v>3.0000000000000001E-5</v>
      </c>
      <c r="DM733" s="192">
        <v>3.7799999999999997E-5</v>
      </c>
      <c r="DN733" s="192">
        <v>2.1999999999999999E-5</v>
      </c>
      <c r="DO733" s="157">
        <v>7.9535200000000004E-4</v>
      </c>
      <c r="DP733" s="157">
        <v>2.08958E-4</v>
      </c>
      <c r="DQ733" s="157">
        <v>0</v>
      </c>
      <c r="DR733" s="157">
        <v>0</v>
      </c>
      <c r="DS733" s="157">
        <v>1.13538E-4</v>
      </c>
      <c r="DT733" s="192">
        <v>8.4699999999999999E-5</v>
      </c>
      <c r="DU733" s="192">
        <v>6.1600000000000007E-5</v>
      </c>
      <c r="DV733" s="157">
        <v>2.36104E-4</v>
      </c>
      <c r="DW733" s="157">
        <v>7.6493799999999995E-4</v>
      </c>
      <c r="DX733" s="157">
        <v>0</v>
      </c>
      <c r="DY733" s="157">
        <v>0</v>
      </c>
      <c r="DZ733" s="157">
        <v>0</v>
      </c>
      <c r="EA733" s="157">
        <v>0</v>
      </c>
      <c r="EB733" s="157">
        <v>0</v>
      </c>
      <c r="EC733" s="157">
        <v>0</v>
      </c>
      <c r="ED733" s="157">
        <v>0</v>
      </c>
      <c r="EE733" s="192">
        <v>7.9900000000000004E-5</v>
      </c>
      <c r="EF733" s="157">
        <v>1.63351E-4</v>
      </c>
      <c r="EG733" s="192">
        <v>3.0599999999999998E-5</v>
      </c>
      <c r="EH733" s="157">
        <v>2.3826500000000001E-4</v>
      </c>
      <c r="EI733" s="192">
        <v>3.4E-5</v>
      </c>
      <c r="EJ733" s="157">
        <v>0</v>
      </c>
      <c r="EK733" s="157">
        <v>0</v>
      </c>
      <c r="EL733" s="157">
        <v>0</v>
      </c>
      <c r="EM733" s="157">
        <v>1.60206E-4</v>
      </c>
      <c r="EN733" s="157">
        <v>1.86131E-4</v>
      </c>
      <c r="EO733" s="157">
        <v>1.96477E-4</v>
      </c>
      <c r="EP733" s="157">
        <v>1.2359799999999999E-4</v>
      </c>
      <c r="EQ733" s="157">
        <v>2.5804199999999999E-4</v>
      </c>
      <c r="ER733" s="157">
        <v>0</v>
      </c>
      <c r="ES733" s="157">
        <v>1.8272300000000001E-4</v>
      </c>
      <c r="ET733" s="157">
        <v>0</v>
      </c>
      <c r="EU733" s="192">
        <v>3.7200000000000003E-5</v>
      </c>
      <c r="EV733" s="192">
        <v>6.0999999999999999E-5</v>
      </c>
      <c r="EW733" s="192">
        <v>3.6399999999999997E-5</v>
      </c>
      <c r="EX733" s="157">
        <v>2.18044E-4</v>
      </c>
      <c r="EY733" s="157">
        <v>2.0703900000000001E-4</v>
      </c>
      <c r="EZ733" s="157">
        <v>0</v>
      </c>
      <c r="FA733" s="157">
        <v>0</v>
      </c>
      <c r="FB733" s="157">
        <v>0</v>
      </c>
      <c r="FC733" s="157">
        <v>0</v>
      </c>
      <c r="FD733" s="157">
        <v>1.75408E-4</v>
      </c>
      <c r="FE733" s="157">
        <v>0</v>
      </c>
      <c r="FF733" s="157">
        <v>1.3564800000000001E-4</v>
      </c>
      <c r="FG733" s="157">
        <v>2.3889199999999999E-4</v>
      </c>
      <c r="FH733" s="157">
        <v>0</v>
      </c>
      <c r="FI733" s="157">
        <v>0</v>
      </c>
      <c r="FJ733" s="157">
        <v>2.9840900000000002E-4</v>
      </c>
      <c r="FK733" s="157">
        <v>0</v>
      </c>
      <c r="FL733" s="157">
        <v>1.9264099999999999E-4</v>
      </c>
      <c r="FM733" s="192">
        <v>4.2299999999999998E-5</v>
      </c>
      <c r="FN733" s="157">
        <v>0</v>
      </c>
      <c r="FO733" s="192">
        <v>9.0599999999999997E-6</v>
      </c>
      <c r="FP733" s="192">
        <v>4.1199999999999999E-5</v>
      </c>
      <c r="FQ733" s="192">
        <v>7.8300000000000006E-5</v>
      </c>
      <c r="FR733" s="157">
        <v>0</v>
      </c>
      <c r="FS733" s="157">
        <v>0</v>
      </c>
      <c r="FT733" s="157">
        <v>0</v>
      </c>
      <c r="FU733" s="157">
        <v>0</v>
      </c>
      <c r="FV733" s="192">
        <v>9.1899999999999998E-5</v>
      </c>
      <c r="FW733" s="157">
        <v>0</v>
      </c>
      <c r="FX733" s="157">
        <v>0</v>
      </c>
      <c r="FY733" s="157">
        <v>2.17226E-4</v>
      </c>
      <c r="FZ733" s="157">
        <v>0</v>
      </c>
      <c r="GA733" s="192">
        <v>3.8899999999999997E-5</v>
      </c>
      <c r="GB733" s="157">
        <v>0</v>
      </c>
      <c r="GC733" s="157">
        <v>0</v>
      </c>
      <c r="GD733" s="157">
        <v>0</v>
      </c>
      <c r="GE733" s="192">
        <v>2.26E-5</v>
      </c>
      <c r="GF733" s="157">
        <v>2.4760599999999999E-4</v>
      </c>
      <c r="GG733" s="157">
        <v>6.6711099999999996E-4</v>
      </c>
      <c r="GH733" s="157">
        <v>3.7336900000000002E-4</v>
      </c>
      <c r="GI733" s="157">
        <v>5.1458899999999998E-4</v>
      </c>
      <c r="GJ733" s="157">
        <v>1.6162899999999999E-4</v>
      </c>
      <c r="GK733" s="157">
        <v>1.7745200000000001E-4</v>
      </c>
      <c r="GL733" s="157">
        <v>0</v>
      </c>
      <c r="GM733" s="157">
        <v>0</v>
      </c>
      <c r="GN733" s="157">
        <v>0</v>
      </c>
      <c r="GO733" s="157">
        <v>0</v>
      </c>
      <c r="GP733" s="157">
        <v>1.3543369999999999E-3</v>
      </c>
      <c r="GQ733" s="157">
        <v>3.7018000000000001E-4</v>
      </c>
      <c r="GR733" s="157">
        <v>0</v>
      </c>
      <c r="GS733" s="157">
        <v>0</v>
      </c>
      <c r="GT733" s="157">
        <v>0</v>
      </c>
      <c r="GU733" s="157">
        <v>0</v>
      </c>
      <c r="GV733" s="157">
        <v>0</v>
      </c>
      <c r="GW733" s="157">
        <v>0</v>
      </c>
      <c r="GX733" s="157">
        <v>0</v>
      </c>
      <c r="GY733" s="157">
        <v>0</v>
      </c>
      <c r="GZ733" s="157">
        <v>0</v>
      </c>
      <c r="HA733" s="157">
        <v>0</v>
      </c>
    </row>
    <row r="734" spans="1:209" x14ac:dyDescent="0.2">
      <c r="A734" s="157" t="s">
        <v>4543</v>
      </c>
      <c r="B734" s="157">
        <v>4.6247900000000002E-4</v>
      </c>
      <c r="C734" s="157">
        <v>9.1849499999999997E-4</v>
      </c>
      <c r="D734" s="157">
        <v>9.4618999999999997E-4</v>
      </c>
      <c r="E734" s="157">
        <v>1.048804E-3</v>
      </c>
      <c r="F734" s="157">
        <v>8.4174E-4</v>
      </c>
      <c r="G734" s="157">
        <v>0</v>
      </c>
      <c r="H734" s="157">
        <v>6.3029799999999995E-4</v>
      </c>
      <c r="I734" s="157">
        <v>0</v>
      </c>
      <c r="J734" s="157">
        <v>0</v>
      </c>
      <c r="K734" s="157">
        <v>2.4113199999999999E-4</v>
      </c>
      <c r="L734" s="157">
        <v>0</v>
      </c>
      <c r="M734" s="157">
        <v>2.3814600000000001E-4</v>
      </c>
      <c r="N734" s="157">
        <v>0</v>
      </c>
      <c r="O734" s="157">
        <v>0</v>
      </c>
      <c r="P734" s="157">
        <v>0</v>
      </c>
      <c r="Q734" s="157">
        <v>0</v>
      </c>
      <c r="R734" s="157">
        <v>3.7087099999999999E-4</v>
      </c>
      <c r="S734" s="157">
        <v>8.6279200000000003E-4</v>
      </c>
      <c r="T734" s="157">
        <v>2.2629599999999999E-4</v>
      </c>
      <c r="U734" s="157">
        <v>1.080843E-3</v>
      </c>
      <c r="V734" s="192">
        <v>2.0299999999999999E-5</v>
      </c>
      <c r="W734" s="157">
        <v>0</v>
      </c>
      <c r="X734" s="157">
        <v>0</v>
      </c>
      <c r="Y734" s="157">
        <v>1.6203890000000001E-3</v>
      </c>
      <c r="Z734" s="192">
        <v>5.2800000000000003E-5</v>
      </c>
      <c r="AA734" s="192">
        <v>1.6399999999999999E-5</v>
      </c>
      <c r="AB734" s="157">
        <v>0</v>
      </c>
      <c r="AC734" s="157">
        <v>7.5272100000000003E-4</v>
      </c>
      <c r="AD734" s="157">
        <v>0</v>
      </c>
      <c r="AE734" s="157">
        <v>2.2665649999999999E-3</v>
      </c>
      <c r="AF734" s="157">
        <v>0</v>
      </c>
      <c r="AG734" s="157">
        <v>0</v>
      </c>
      <c r="AH734" s="157">
        <v>2.8235800000000002E-4</v>
      </c>
      <c r="AI734" s="192">
        <v>3.8699999999999999E-5</v>
      </c>
      <c r="AJ734" s="157">
        <v>0</v>
      </c>
      <c r="AK734" s="157">
        <v>0</v>
      </c>
      <c r="AL734" s="157">
        <v>0</v>
      </c>
      <c r="AM734" s="157">
        <v>0</v>
      </c>
      <c r="AN734" s="157">
        <v>0</v>
      </c>
      <c r="AO734" s="157">
        <v>0</v>
      </c>
      <c r="AP734" s="157">
        <v>0</v>
      </c>
      <c r="AQ734" s="157">
        <v>0</v>
      </c>
      <c r="AR734" s="157">
        <v>0</v>
      </c>
      <c r="AS734" s="192">
        <v>9.1100000000000005E-5</v>
      </c>
      <c r="AT734" s="157">
        <v>7.3617500000000005E-4</v>
      </c>
      <c r="AU734" s="157">
        <v>0</v>
      </c>
      <c r="AV734" s="157">
        <v>0</v>
      </c>
      <c r="AW734" s="157">
        <v>0</v>
      </c>
      <c r="AX734" s="192">
        <v>9.9300000000000001E-5</v>
      </c>
      <c r="AY734" s="157">
        <v>0</v>
      </c>
      <c r="AZ734" s="157">
        <v>0</v>
      </c>
      <c r="BA734" s="157">
        <v>0</v>
      </c>
      <c r="BB734" s="157">
        <v>0</v>
      </c>
      <c r="BC734" s="157">
        <v>0</v>
      </c>
      <c r="BD734" s="157">
        <v>2.2181999999999999E-4</v>
      </c>
      <c r="BE734" s="157">
        <v>0</v>
      </c>
      <c r="BF734" s="192">
        <v>7.6199999999999995E-5</v>
      </c>
      <c r="BG734" s="192">
        <v>1.34E-5</v>
      </c>
      <c r="BH734" s="157">
        <v>0</v>
      </c>
      <c r="BI734" s="192">
        <v>3.6100000000000003E-5</v>
      </c>
      <c r="BJ734" s="157">
        <v>0</v>
      </c>
      <c r="BK734" s="192">
        <v>5.1700000000000003E-5</v>
      </c>
      <c r="BL734" s="157">
        <v>5.0076899999999998E-4</v>
      </c>
      <c r="BM734" s="157">
        <v>0</v>
      </c>
      <c r="BN734" s="192">
        <v>4.32E-5</v>
      </c>
      <c r="BO734" s="157">
        <v>6.6730399999999997E-4</v>
      </c>
      <c r="BP734" s="192">
        <v>2.6599999999999999E-5</v>
      </c>
      <c r="BQ734" s="157">
        <v>2.39134E-4</v>
      </c>
      <c r="BR734" s="192">
        <v>2.1100000000000001E-5</v>
      </c>
      <c r="BS734" s="157">
        <v>0</v>
      </c>
      <c r="BT734" s="157">
        <v>3.4738299999999999E-4</v>
      </c>
      <c r="BU734" s="157">
        <v>0</v>
      </c>
      <c r="BV734" s="192">
        <v>4.7500000000000003E-5</v>
      </c>
      <c r="BW734" s="157">
        <v>0</v>
      </c>
      <c r="BX734" s="192">
        <v>7.1899999999999999E-5</v>
      </c>
      <c r="BY734" s="192">
        <v>5.0399999999999999E-5</v>
      </c>
      <c r="BZ734" s="157">
        <v>1.5473200000000001E-4</v>
      </c>
      <c r="CA734" s="157">
        <v>4.7037499999999998E-4</v>
      </c>
      <c r="CB734" s="192">
        <v>9.6700000000000006E-5</v>
      </c>
      <c r="CC734" s="192">
        <v>7.25E-5</v>
      </c>
      <c r="CD734" s="157">
        <v>4.5945799999999999E-4</v>
      </c>
      <c r="CE734" s="192">
        <v>6.2299999999999996E-5</v>
      </c>
      <c r="CF734" s="157">
        <v>2.2153900000000001E-4</v>
      </c>
      <c r="CG734" s="157">
        <v>0</v>
      </c>
      <c r="CH734" s="157">
        <v>0</v>
      </c>
      <c r="CI734" s="157">
        <v>0</v>
      </c>
      <c r="CJ734" s="157">
        <v>0</v>
      </c>
      <c r="CK734" s="157">
        <v>0</v>
      </c>
      <c r="CL734" s="157">
        <v>0</v>
      </c>
      <c r="CM734" s="157">
        <v>0</v>
      </c>
      <c r="CN734" s="157">
        <v>0</v>
      </c>
      <c r="CO734" s="157">
        <v>0</v>
      </c>
      <c r="CP734" s="157">
        <v>0</v>
      </c>
      <c r="CQ734" s="157">
        <v>1.2016299999999999E-4</v>
      </c>
      <c r="CR734" s="157">
        <v>0</v>
      </c>
      <c r="CS734" s="157">
        <v>3.43961E-4</v>
      </c>
      <c r="CT734" s="157">
        <v>3.09384E-4</v>
      </c>
      <c r="CU734" s="157">
        <v>0</v>
      </c>
      <c r="CV734" s="157">
        <v>0</v>
      </c>
      <c r="CW734" s="157">
        <v>1.12734E-4</v>
      </c>
      <c r="CX734" s="157">
        <v>1.5670500000000001E-4</v>
      </c>
      <c r="CY734" s="157">
        <v>1.38114E-4</v>
      </c>
      <c r="CZ734" s="157">
        <v>0</v>
      </c>
      <c r="DA734" s="157">
        <v>0</v>
      </c>
      <c r="DB734" s="157">
        <v>0</v>
      </c>
      <c r="DC734" s="157">
        <v>0</v>
      </c>
      <c r="DD734" s="157">
        <v>0</v>
      </c>
      <c r="DE734" s="157">
        <v>0</v>
      </c>
      <c r="DF734" s="157">
        <v>0</v>
      </c>
      <c r="DG734" s="157">
        <v>0</v>
      </c>
      <c r="DH734" s="157">
        <v>0</v>
      </c>
      <c r="DI734" s="157">
        <v>0</v>
      </c>
      <c r="DJ734" s="157">
        <v>2.0114699999999999E-4</v>
      </c>
      <c r="DK734" s="157">
        <v>0</v>
      </c>
      <c r="DL734" s="157">
        <v>0</v>
      </c>
      <c r="DM734" s="157">
        <v>0</v>
      </c>
      <c r="DN734" s="157">
        <v>4.8507299999999998E-4</v>
      </c>
      <c r="DO734" s="157">
        <v>0</v>
      </c>
      <c r="DP734" s="157">
        <v>0</v>
      </c>
      <c r="DQ734" s="157">
        <v>6.3106399999999997E-4</v>
      </c>
      <c r="DR734" s="157">
        <v>0</v>
      </c>
      <c r="DS734" s="157">
        <v>0</v>
      </c>
      <c r="DT734" s="192">
        <v>8.4699999999999999E-5</v>
      </c>
      <c r="DU734" s="157">
        <v>1.1301519999999999E-3</v>
      </c>
      <c r="DV734" s="157">
        <v>0</v>
      </c>
      <c r="DW734" s="157">
        <v>0</v>
      </c>
      <c r="DX734" s="157">
        <v>0</v>
      </c>
      <c r="DY734" s="157">
        <v>0</v>
      </c>
      <c r="DZ734" s="157">
        <v>0</v>
      </c>
      <c r="EA734" s="157">
        <v>0</v>
      </c>
      <c r="EB734" s="157">
        <v>2.8165999999999998E-4</v>
      </c>
      <c r="EC734" s="157">
        <v>0</v>
      </c>
      <c r="ED734" s="157">
        <v>0</v>
      </c>
      <c r="EE734" s="157">
        <v>0</v>
      </c>
      <c r="EF734" s="157">
        <v>0</v>
      </c>
      <c r="EG734" s="157">
        <v>0</v>
      </c>
      <c r="EH734" s="157">
        <v>0</v>
      </c>
      <c r="EI734" s="157">
        <v>0</v>
      </c>
      <c r="EJ734" s="157">
        <v>0</v>
      </c>
      <c r="EK734" s="157">
        <v>0</v>
      </c>
      <c r="EL734" s="157">
        <v>0</v>
      </c>
      <c r="EM734" s="157">
        <v>0</v>
      </c>
      <c r="EN734" s="157">
        <v>0</v>
      </c>
      <c r="EO734" s="157">
        <v>4.5844499999999998E-4</v>
      </c>
      <c r="EP734" s="157">
        <v>0</v>
      </c>
      <c r="EQ734" s="157">
        <v>0</v>
      </c>
      <c r="ER734" s="192">
        <v>6.2000000000000003E-5</v>
      </c>
      <c r="ES734" s="157">
        <v>0</v>
      </c>
      <c r="ET734" s="157">
        <v>0</v>
      </c>
      <c r="EU734" s="157">
        <v>0</v>
      </c>
      <c r="EV734" s="157">
        <v>0</v>
      </c>
      <c r="EW734" s="157">
        <v>0</v>
      </c>
      <c r="EX734" s="157">
        <v>0</v>
      </c>
      <c r="EY734" s="157">
        <v>0</v>
      </c>
      <c r="EZ734" s="157">
        <v>0</v>
      </c>
      <c r="FA734" s="157">
        <v>0</v>
      </c>
      <c r="FB734" s="157">
        <v>0</v>
      </c>
      <c r="FC734" s="157">
        <v>0</v>
      </c>
      <c r="FD734" s="157">
        <v>0</v>
      </c>
      <c r="FE734" s="157">
        <v>9.4282399999999998E-4</v>
      </c>
      <c r="FF734" s="157">
        <v>4.7476899999999999E-4</v>
      </c>
      <c r="FG734" s="157">
        <v>1.0351970000000001E-3</v>
      </c>
      <c r="FH734" s="157">
        <v>0</v>
      </c>
      <c r="FI734" s="157">
        <v>0</v>
      </c>
      <c r="FJ734" s="157">
        <v>0</v>
      </c>
      <c r="FK734" s="157">
        <v>6.9306499999999998E-4</v>
      </c>
      <c r="FL734" s="157">
        <v>4.4949600000000002E-4</v>
      </c>
      <c r="FM734" s="192">
        <v>4.2299999999999998E-5</v>
      </c>
      <c r="FN734" s="157">
        <v>0</v>
      </c>
      <c r="FO734" s="157">
        <v>0</v>
      </c>
      <c r="FP734" s="157">
        <v>0</v>
      </c>
      <c r="FQ734" s="157">
        <v>1.5666599999999999E-4</v>
      </c>
      <c r="FR734" s="157">
        <v>0</v>
      </c>
      <c r="FS734" s="157">
        <v>0</v>
      </c>
      <c r="FT734" s="157">
        <v>0</v>
      </c>
      <c r="FU734" s="157">
        <v>0</v>
      </c>
      <c r="FV734" s="157">
        <v>0</v>
      </c>
      <c r="FW734" s="157">
        <v>0</v>
      </c>
      <c r="FX734" s="192">
        <v>7.6799999999999997E-5</v>
      </c>
      <c r="FY734" s="157">
        <v>0</v>
      </c>
      <c r="FZ734" s="157">
        <v>0</v>
      </c>
      <c r="GA734" s="157">
        <v>0</v>
      </c>
      <c r="GB734" s="157">
        <v>0</v>
      </c>
      <c r="GC734" s="157">
        <v>0</v>
      </c>
      <c r="GD734" s="192">
        <v>3.68E-5</v>
      </c>
      <c r="GE734" s="157">
        <v>0</v>
      </c>
      <c r="GF734" s="157">
        <v>0</v>
      </c>
      <c r="GG734" s="157">
        <v>0</v>
      </c>
      <c r="GH734" s="157">
        <v>0</v>
      </c>
      <c r="GI734" s="157">
        <v>1.54377E-4</v>
      </c>
      <c r="GJ734" s="157">
        <v>0</v>
      </c>
      <c r="GK734" s="157">
        <v>0</v>
      </c>
      <c r="GL734" s="157">
        <v>8.2707500000000003E-4</v>
      </c>
      <c r="GM734" s="157">
        <v>0</v>
      </c>
      <c r="GN734" s="157">
        <v>1.4526669999999999E-3</v>
      </c>
      <c r="GO734" s="157">
        <v>0</v>
      </c>
      <c r="GP734" s="157">
        <v>0</v>
      </c>
      <c r="GQ734" s="157">
        <v>0</v>
      </c>
      <c r="GR734" s="157">
        <v>0</v>
      </c>
      <c r="GS734" s="157">
        <v>0</v>
      </c>
      <c r="GT734" s="157">
        <v>0</v>
      </c>
      <c r="GU734" s="157">
        <v>0</v>
      </c>
      <c r="GV734" s="157">
        <v>0</v>
      </c>
      <c r="GW734" s="157">
        <v>0</v>
      </c>
      <c r="GX734" s="157">
        <v>0</v>
      </c>
      <c r="GY734" s="157">
        <v>0</v>
      </c>
      <c r="GZ734" s="157">
        <v>0</v>
      </c>
      <c r="HA734" s="157">
        <v>0</v>
      </c>
    </row>
    <row r="735" spans="1:209" x14ac:dyDescent="0.2">
      <c r="A735" s="157" t="s">
        <v>4544</v>
      </c>
      <c r="B735" s="157">
        <v>9.9955199999999991E-4</v>
      </c>
      <c r="C735" s="157">
        <v>1.93458E-3</v>
      </c>
      <c r="D735" s="192">
        <v>2.05E-5</v>
      </c>
      <c r="E735" s="157">
        <v>3.2629499999999999E-4</v>
      </c>
      <c r="F735" s="192">
        <v>9.2100000000000003E-5</v>
      </c>
      <c r="G735" s="157">
        <v>2.306509E-3</v>
      </c>
      <c r="H735" s="157">
        <v>0</v>
      </c>
      <c r="I735" s="157">
        <v>7.3538100000000001E-4</v>
      </c>
      <c r="J735" s="157">
        <v>5.6348300000000004E-4</v>
      </c>
      <c r="K735" s="157">
        <v>1.1520739999999999E-3</v>
      </c>
      <c r="L735" s="157">
        <v>1.347755E-3</v>
      </c>
      <c r="M735" s="157">
        <v>3.4398799999999999E-4</v>
      </c>
      <c r="N735" s="157">
        <v>2.3493619999999998E-3</v>
      </c>
      <c r="O735" s="157">
        <v>6.7599100000000003E-4</v>
      </c>
      <c r="P735" s="157">
        <v>4.2353999999999997E-4</v>
      </c>
      <c r="Q735" s="157">
        <v>6.9532199999999995E-4</v>
      </c>
      <c r="R735" s="192">
        <v>2.1800000000000001E-5</v>
      </c>
      <c r="S735" s="157">
        <v>1.4379900000000001E-4</v>
      </c>
      <c r="T735" s="157">
        <v>1.066822E-3</v>
      </c>
      <c r="U735" s="157">
        <v>0</v>
      </c>
      <c r="V735" s="157">
        <v>3.085417E-3</v>
      </c>
      <c r="W735" s="157">
        <v>1.6845530000000001E-3</v>
      </c>
      <c r="X735" s="157">
        <v>1.82537E-4</v>
      </c>
      <c r="Y735" s="192">
        <v>4.0000000000000003E-5</v>
      </c>
      <c r="Z735" s="157">
        <v>3.6941900000000001E-4</v>
      </c>
      <c r="AA735" s="157">
        <v>0</v>
      </c>
      <c r="AB735" s="157">
        <v>6.7857499999999995E-4</v>
      </c>
      <c r="AC735" s="192">
        <v>5.7899999999999998E-5</v>
      </c>
      <c r="AD735" s="157">
        <v>5.4344699999999996E-4</v>
      </c>
      <c r="AE735" s="157">
        <v>5.4230700000000001E-4</v>
      </c>
      <c r="AF735" s="157">
        <v>2.0817729999999999E-3</v>
      </c>
      <c r="AG735" s="157">
        <v>1.789817E-3</v>
      </c>
      <c r="AH735" s="157">
        <v>2.4061769999999998E-3</v>
      </c>
      <c r="AI735" s="157">
        <v>3.5197649999999998E-3</v>
      </c>
      <c r="AJ735" s="157">
        <v>4.403878E-3</v>
      </c>
      <c r="AK735" s="157">
        <v>3.2597600000000001E-4</v>
      </c>
      <c r="AL735" s="157">
        <v>3.8929949999999998E-3</v>
      </c>
      <c r="AM735" s="157">
        <v>2.048163E-3</v>
      </c>
      <c r="AN735" s="157">
        <v>1.0423730000000001E-3</v>
      </c>
      <c r="AO735" s="157">
        <v>3.3141899999999998E-3</v>
      </c>
      <c r="AP735" s="157">
        <v>2.24121E-3</v>
      </c>
      <c r="AQ735" s="157">
        <v>1.528092E-3</v>
      </c>
      <c r="AR735" s="157">
        <v>4.1777050000000003E-3</v>
      </c>
      <c r="AS735" s="157">
        <v>0</v>
      </c>
      <c r="AT735" s="157">
        <v>0</v>
      </c>
      <c r="AU735" s="157">
        <v>0</v>
      </c>
      <c r="AV735" s="157">
        <v>1.9582900000000001E-4</v>
      </c>
      <c r="AW735" s="157">
        <v>1.0940920000000001E-3</v>
      </c>
      <c r="AX735" s="157">
        <v>2.8453269999999999E-3</v>
      </c>
      <c r="AY735" s="157">
        <v>8.10657E-4</v>
      </c>
      <c r="AZ735" s="157">
        <v>4.8184539999999998E-3</v>
      </c>
      <c r="BA735" s="157">
        <v>1.5894419999999999E-3</v>
      </c>
      <c r="BB735" s="157">
        <v>9.36607E-4</v>
      </c>
      <c r="BC735" s="157">
        <v>8.6665500000000003E-4</v>
      </c>
      <c r="BD735" s="157">
        <v>2.5879000000000001E-4</v>
      </c>
      <c r="BE735" s="192">
        <v>6.1699999999999995E-5</v>
      </c>
      <c r="BF735" s="157">
        <v>6.09547E-4</v>
      </c>
      <c r="BG735" s="157">
        <v>0</v>
      </c>
      <c r="BH735" s="157">
        <v>0</v>
      </c>
      <c r="BI735" s="157">
        <v>0</v>
      </c>
      <c r="BJ735" s="157">
        <v>1.5394720000000001E-3</v>
      </c>
      <c r="BK735" s="157">
        <v>4.6499600000000002E-4</v>
      </c>
      <c r="BL735" s="157">
        <v>0</v>
      </c>
      <c r="BM735" s="157">
        <v>0</v>
      </c>
      <c r="BN735" s="157">
        <v>0</v>
      </c>
      <c r="BO735" s="157">
        <v>0</v>
      </c>
      <c r="BP735" s="157">
        <v>0</v>
      </c>
      <c r="BQ735" s="157">
        <v>4.7826900000000002E-4</v>
      </c>
      <c r="BR735" s="157">
        <v>4.43979E-4</v>
      </c>
      <c r="BS735" s="157">
        <v>0</v>
      </c>
      <c r="BT735" s="157">
        <v>0</v>
      </c>
      <c r="BU735" s="157">
        <v>0</v>
      </c>
      <c r="BV735" s="157">
        <v>2.9466280000000002E-3</v>
      </c>
      <c r="BW735" s="157">
        <v>1.123488E-3</v>
      </c>
      <c r="BX735" s="157">
        <v>2.3964099999999999E-4</v>
      </c>
      <c r="BY735" s="157">
        <v>7.1523910000000001E-3</v>
      </c>
      <c r="BZ735" s="157">
        <v>2.6613850000000001E-3</v>
      </c>
      <c r="CA735" s="157">
        <v>1.9499179999999999E-3</v>
      </c>
      <c r="CB735" s="157">
        <v>2.1750160000000001E-3</v>
      </c>
      <c r="CC735" s="157">
        <v>5.2711659999999999E-3</v>
      </c>
      <c r="CD735" s="157">
        <v>3.4758979999999998E-3</v>
      </c>
      <c r="CE735" s="157">
        <v>1.8988919999999999E-3</v>
      </c>
      <c r="CF735" s="157">
        <v>1.4400039999999999E-3</v>
      </c>
      <c r="CG735" s="157">
        <v>9.7154800000000003E-4</v>
      </c>
      <c r="CH735" s="157">
        <v>2.39502E-4</v>
      </c>
      <c r="CI735" s="192">
        <v>1.8899999999999999E-5</v>
      </c>
      <c r="CJ735" s="157">
        <v>9.5333899999999999E-4</v>
      </c>
      <c r="CK735" s="157">
        <v>2.9862790000000001E-3</v>
      </c>
      <c r="CL735" s="157">
        <v>6.5360199999999998E-4</v>
      </c>
      <c r="CM735" s="157">
        <v>2.06973E-4</v>
      </c>
      <c r="CN735" s="192">
        <v>3.9700000000000003E-5</v>
      </c>
      <c r="CO735" s="157">
        <v>0</v>
      </c>
      <c r="CP735" s="192">
        <v>7.4999999999999993E-5</v>
      </c>
      <c r="CQ735" s="157">
        <v>5.4073499999999998E-4</v>
      </c>
      <c r="CR735" s="157">
        <v>6.4615300000000001E-4</v>
      </c>
      <c r="CS735" s="157">
        <v>2.2513839999999999E-3</v>
      </c>
      <c r="CT735" s="157">
        <v>2.8320519999999998E-3</v>
      </c>
      <c r="CU735" s="157">
        <v>7.1764599999999995E-4</v>
      </c>
      <c r="CV735" s="157">
        <v>9.8583999999999998E-4</v>
      </c>
      <c r="CW735" s="157">
        <v>1.8986799999999999E-4</v>
      </c>
      <c r="CX735" s="157">
        <v>1.4551150000000001E-3</v>
      </c>
      <c r="CY735" s="157">
        <v>2.2098199999999999E-4</v>
      </c>
      <c r="CZ735" s="157">
        <v>1.906505E-3</v>
      </c>
      <c r="DA735" s="157">
        <v>1.083734E-3</v>
      </c>
      <c r="DB735" s="157">
        <v>1.894537E-3</v>
      </c>
      <c r="DC735" s="157">
        <v>1.7499410000000001E-3</v>
      </c>
      <c r="DD735" s="157">
        <v>4.3036639999999996E-3</v>
      </c>
      <c r="DE735" s="157">
        <v>0</v>
      </c>
      <c r="DF735" s="157">
        <v>3.2161730000000001E-3</v>
      </c>
      <c r="DG735" s="157">
        <v>9.1176469999999996E-3</v>
      </c>
      <c r="DH735" s="157">
        <v>5.4002970000000001E-3</v>
      </c>
      <c r="DI735" s="157">
        <v>3.4281799999999999E-3</v>
      </c>
      <c r="DJ735" s="157">
        <v>3.35244E-4</v>
      </c>
      <c r="DK735" s="157">
        <v>0</v>
      </c>
      <c r="DL735" s="157">
        <v>1.0114349E-2</v>
      </c>
      <c r="DM735" s="157">
        <v>1.888717E-3</v>
      </c>
      <c r="DN735" s="192">
        <v>6.6099999999999994E-5</v>
      </c>
      <c r="DO735" s="157">
        <v>8.9909400000000002E-4</v>
      </c>
      <c r="DP735" s="157">
        <v>2.5821279999999999E-3</v>
      </c>
      <c r="DQ735" s="157">
        <v>5.91623E-4</v>
      </c>
      <c r="DR735" s="157">
        <v>2.4478800000000002E-4</v>
      </c>
      <c r="DS735" s="157">
        <v>1.7484899999999999E-3</v>
      </c>
      <c r="DT735" s="157">
        <v>1.9901760000000002E-3</v>
      </c>
      <c r="DU735" s="157">
        <v>1.23289E-4</v>
      </c>
      <c r="DV735" s="157">
        <v>6.4085300000000004E-4</v>
      </c>
      <c r="DW735" s="157">
        <v>9.5617300000000005E-4</v>
      </c>
      <c r="DX735" s="157">
        <v>2.1756869999999999E-3</v>
      </c>
      <c r="DY735" s="157">
        <v>0</v>
      </c>
      <c r="DZ735" s="157">
        <v>0</v>
      </c>
      <c r="EA735" s="157">
        <v>7.3112800000000005E-4</v>
      </c>
      <c r="EB735" s="157">
        <v>1.161849E-3</v>
      </c>
      <c r="EC735" s="157">
        <v>5.610688E-3</v>
      </c>
      <c r="ED735" s="192">
        <v>4.9200000000000003E-5</v>
      </c>
      <c r="EE735" s="157">
        <v>1.8633899999999999E-4</v>
      </c>
      <c r="EF735" s="157">
        <v>0</v>
      </c>
      <c r="EG735" s="157">
        <v>0</v>
      </c>
      <c r="EH735" s="157">
        <v>1.985545E-3</v>
      </c>
      <c r="EI735" s="157">
        <v>0</v>
      </c>
      <c r="EJ735" s="157">
        <v>0</v>
      </c>
      <c r="EK735" s="157">
        <v>2.9489799999999998E-4</v>
      </c>
      <c r="EL735" s="157">
        <v>0</v>
      </c>
      <c r="EM735" s="157">
        <v>4.569694E-3</v>
      </c>
      <c r="EN735" s="157">
        <v>3.9087430000000001E-3</v>
      </c>
      <c r="EO735" s="157">
        <v>9.8238300000000008E-4</v>
      </c>
      <c r="EP735" s="157">
        <v>8.8284599999999996E-4</v>
      </c>
      <c r="EQ735" s="157">
        <v>3.1498870000000001E-3</v>
      </c>
      <c r="ER735" s="157">
        <v>3.9900760000000004E-3</v>
      </c>
      <c r="ES735" s="157">
        <v>2.695172E-3</v>
      </c>
      <c r="ET735" s="157">
        <v>7.81337E-4</v>
      </c>
      <c r="EU735" s="157">
        <v>1.0419769999999999E-3</v>
      </c>
      <c r="EV735" s="157">
        <v>2.581458E-3</v>
      </c>
      <c r="EW735" s="157">
        <v>4.9167799999999995E-4</v>
      </c>
      <c r="EX735" s="157">
        <v>3.2706660000000002E-3</v>
      </c>
      <c r="EY735" s="157">
        <v>2.380952E-3</v>
      </c>
      <c r="EZ735" s="157">
        <v>9.3137000000000005E-4</v>
      </c>
      <c r="FA735" s="157">
        <v>1.0917489999999999E-3</v>
      </c>
      <c r="FB735" s="157">
        <v>5.9336000000000002E-4</v>
      </c>
      <c r="FC735" s="192">
        <v>5.4200000000000003E-5</v>
      </c>
      <c r="FD735" s="157">
        <v>3.858972E-3</v>
      </c>
      <c r="FE735" s="157">
        <v>0</v>
      </c>
      <c r="FF735" s="157">
        <v>0</v>
      </c>
      <c r="FG735" s="192">
        <v>7.9599999999999997E-5</v>
      </c>
      <c r="FH735" s="157">
        <v>4.7419200000000002E-4</v>
      </c>
      <c r="FI735" s="157">
        <v>4.1361099999999998E-4</v>
      </c>
      <c r="FJ735" s="157">
        <v>2.0888699999999999E-4</v>
      </c>
      <c r="FK735" s="157">
        <v>1.7557639999999999E-3</v>
      </c>
      <c r="FL735" s="157">
        <v>6.5176909999999999E-3</v>
      </c>
      <c r="FM735" s="157">
        <v>1.6498159999999999E-3</v>
      </c>
      <c r="FN735" s="192">
        <v>3.4400000000000003E-5</v>
      </c>
      <c r="FO735" s="157">
        <v>0</v>
      </c>
      <c r="FP735" s="157">
        <v>2.0579499999999999E-4</v>
      </c>
      <c r="FQ735" s="157">
        <v>4.0263199999999999E-3</v>
      </c>
      <c r="FR735" s="192">
        <v>8.7000000000000001E-5</v>
      </c>
      <c r="FS735" s="157">
        <v>1.456698E-3</v>
      </c>
      <c r="FT735" s="157">
        <v>8.0608299999999997E-4</v>
      </c>
      <c r="FU735" s="157">
        <v>2.0153200000000001E-4</v>
      </c>
      <c r="FV735" s="157">
        <v>2.2966330000000002E-3</v>
      </c>
      <c r="FW735" s="157">
        <v>3.3723469999999999E-3</v>
      </c>
      <c r="FX735" s="157">
        <v>6.1156600000000002E-3</v>
      </c>
      <c r="FY735" s="157">
        <v>4.3988270000000001E-3</v>
      </c>
      <c r="FZ735" s="157">
        <v>4.6536850000000003E-3</v>
      </c>
      <c r="GA735" s="157">
        <v>3.1116299999999999E-4</v>
      </c>
      <c r="GB735" s="157">
        <v>2.9495999999999998E-4</v>
      </c>
      <c r="GC735" s="157">
        <v>1.13263E-4</v>
      </c>
      <c r="GD735" s="157">
        <v>2.502668E-3</v>
      </c>
      <c r="GE735" s="157">
        <v>2.2140390000000001E-3</v>
      </c>
      <c r="GF735" s="157">
        <v>1.0729610000000001E-3</v>
      </c>
      <c r="GG735" s="157">
        <v>1.423171E-3</v>
      </c>
      <c r="GH735" s="157">
        <v>1.750169E-3</v>
      </c>
      <c r="GI735" s="157">
        <v>1.33793E-3</v>
      </c>
      <c r="GJ735" s="157">
        <v>1.373848E-3</v>
      </c>
      <c r="GK735" s="157">
        <v>4.4362900000000002E-4</v>
      </c>
      <c r="GL735" s="157">
        <v>1.3233200000000001E-4</v>
      </c>
      <c r="GM735" s="157">
        <v>7.2950700000000001E-4</v>
      </c>
      <c r="GN735" s="192">
        <v>8.0699999999999996E-5</v>
      </c>
      <c r="GO735" s="157">
        <v>1.5982099999999999E-4</v>
      </c>
      <c r="GP735" s="157">
        <v>3.5640500000000001E-4</v>
      </c>
      <c r="GQ735" s="157">
        <v>1.6452439999999999E-3</v>
      </c>
      <c r="GR735" s="157">
        <v>2.3858759999999999E-3</v>
      </c>
      <c r="GS735" s="157">
        <v>0</v>
      </c>
      <c r="GT735" s="157">
        <v>0</v>
      </c>
      <c r="GU735" s="157">
        <v>1.3157894999999999E-2</v>
      </c>
      <c r="GV735" s="157">
        <v>0</v>
      </c>
      <c r="GW735" s="157">
        <v>0</v>
      </c>
      <c r="GX735" s="157">
        <v>0</v>
      </c>
      <c r="GY735" s="157">
        <v>0</v>
      </c>
      <c r="GZ735" s="157">
        <v>0</v>
      </c>
      <c r="HA735" s="157">
        <v>1.0638297999999999E-2</v>
      </c>
    </row>
    <row r="736" spans="1:209" x14ac:dyDescent="0.2">
      <c r="A736" s="157" t="s">
        <v>4545</v>
      </c>
      <c r="B736" s="157">
        <v>0</v>
      </c>
      <c r="C736" s="157">
        <v>0</v>
      </c>
      <c r="D736" s="157">
        <v>0</v>
      </c>
      <c r="E736" s="157">
        <v>0</v>
      </c>
      <c r="F736" s="157">
        <v>0</v>
      </c>
      <c r="G736" s="157">
        <v>0</v>
      </c>
      <c r="H736" s="157">
        <v>0</v>
      </c>
      <c r="I736" s="157">
        <v>0</v>
      </c>
      <c r="J736" s="157">
        <v>0</v>
      </c>
      <c r="K736" s="157">
        <v>0</v>
      </c>
      <c r="L736" s="157">
        <v>0</v>
      </c>
      <c r="M736" s="157">
        <v>0</v>
      </c>
      <c r="N736" s="157">
        <v>0</v>
      </c>
      <c r="O736" s="157">
        <v>0</v>
      </c>
      <c r="P736" s="157">
        <v>0</v>
      </c>
      <c r="Q736" s="157">
        <v>0</v>
      </c>
      <c r="R736" s="157">
        <v>0</v>
      </c>
      <c r="S736" s="157">
        <v>0</v>
      </c>
      <c r="T736" s="157">
        <v>1.29312E-4</v>
      </c>
      <c r="U736" s="157">
        <v>0</v>
      </c>
      <c r="V736" s="157">
        <v>0</v>
      </c>
      <c r="W736" s="157">
        <v>0</v>
      </c>
      <c r="X736" s="157">
        <v>0</v>
      </c>
      <c r="Y736" s="157">
        <v>0</v>
      </c>
      <c r="Z736" s="157">
        <v>0</v>
      </c>
      <c r="AA736" s="157">
        <v>0</v>
      </c>
      <c r="AB736" s="157">
        <v>0</v>
      </c>
      <c r="AC736" s="157">
        <v>0</v>
      </c>
      <c r="AD736" s="157">
        <v>0</v>
      </c>
      <c r="AE736" s="157">
        <v>0</v>
      </c>
      <c r="AF736" s="157">
        <v>0</v>
      </c>
      <c r="AG736" s="157">
        <v>0</v>
      </c>
      <c r="AH736" s="157">
        <v>2.8235800000000002E-4</v>
      </c>
      <c r="AI736" s="192">
        <v>7.7399999999999998E-5</v>
      </c>
      <c r="AJ736" s="157">
        <v>0</v>
      </c>
      <c r="AK736" s="157">
        <v>0</v>
      </c>
      <c r="AL736" s="157">
        <v>0</v>
      </c>
      <c r="AM736" s="157">
        <v>0</v>
      </c>
      <c r="AN736" s="157">
        <v>0</v>
      </c>
      <c r="AO736" s="157">
        <v>0</v>
      </c>
      <c r="AP736" s="157">
        <v>0</v>
      </c>
      <c r="AQ736" s="157">
        <v>0</v>
      </c>
      <c r="AR736" s="157">
        <v>0</v>
      </c>
      <c r="AS736" s="157">
        <v>0</v>
      </c>
      <c r="AT736" s="157">
        <v>0</v>
      </c>
      <c r="AU736" s="157">
        <v>0</v>
      </c>
      <c r="AV736" s="157">
        <v>0</v>
      </c>
      <c r="AW736" s="157">
        <v>0</v>
      </c>
      <c r="AX736" s="157">
        <v>0</v>
      </c>
      <c r="AY736" s="157">
        <v>0</v>
      </c>
      <c r="AZ736" s="157">
        <v>0</v>
      </c>
      <c r="BA736" s="157">
        <v>0</v>
      </c>
      <c r="BB736" s="157">
        <v>0</v>
      </c>
      <c r="BC736" s="157">
        <v>0</v>
      </c>
      <c r="BD736" s="157">
        <v>0</v>
      </c>
      <c r="BE736" s="157">
        <v>0</v>
      </c>
      <c r="BF736" s="157">
        <v>0</v>
      </c>
      <c r="BG736" s="157">
        <v>0</v>
      </c>
      <c r="BH736" s="157">
        <v>0</v>
      </c>
      <c r="BI736" s="157">
        <v>0</v>
      </c>
      <c r="BJ736" s="157">
        <v>0</v>
      </c>
      <c r="BK736" s="157">
        <v>0</v>
      </c>
      <c r="BL736" s="157">
        <v>0</v>
      </c>
      <c r="BM736" s="157">
        <v>0</v>
      </c>
      <c r="BN736" s="157">
        <v>0</v>
      </c>
      <c r="BO736" s="157">
        <v>0</v>
      </c>
      <c r="BP736" s="157">
        <v>0</v>
      </c>
      <c r="BQ736" s="157">
        <v>0</v>
      </c>
      <c r="BR736" s="192">
        <v>1.06E-5</v>
      </c>
      <c r="BS736" s="157">
        <v>0</v>
      </c>
      <c r="BT736" s="157">
        <v>0</v>
      </c>
      <c r="BU736" s="157">
        <v>0</v>
      </c>
      <c r="BV736" s="192">
        <v>4.7500000000000003E-5</v>
      </c>
      <c r="BW736" s="157">
        <v>0</v>
      </c>
      <c r="BX736" s="157">
        <v>0</v>
      </c>
      <c r="BY736" s="157">
        <v>0</v>
      </c>
      <c r="BZ736" s="192">
        <v>9.2800000000000006E-5</v>
      </c>
      <c r="CA736" s="157">
        <v>1.45389E-4</v>
      </c>
      <c r="CB736" s="157">
        <v>0</v>
      </c>
      <c r="CC736" s="157">
        <v>0</v>
      </c>
      <c r="CD736" s="157">
        <v>1.5981099999999999E-4</v>
      </c>
      <c r="CE736" s="157">
        <v>0</v>
      </c>
      <c r="CF736" s="157">
        <v>1.1077E-4</v>
      </c>
      <c r="CG736" s="157">
        <v>0</v>
      </c>
      <c r="CH736" s="157">
        <v>0</v>
      </c>
      <c r="CI736" s="157">
        <v>0</v>
      </c>
      <c r="CJ736" s="157">
        <v>0</v>
      </c>
      <c r="CK736" s="157">
        <v>0</v>
      </c>
      <c r="CL736" s="157">
        <v>0</v>
      </c>
      <c r="CM736" s="157">
        <v>0</v>
      </c>
      <c r="CN736" s="157">
        <v>0</v>
      </c>
      <c r="CO736" s="157">
        <v>0</v>
      </c>
      <c r="CP736" s="157">
        <v>0</v>
      </c>
      <c r="CQ736" s="192">
        <v>4.8099999999999997E-5</v>
      </c>
      <c r="CR736" s="192">
        <v>3.4900000000000001E-5</v>
      </c>
      <c r="CS736" s="157">
        <v>1.56346E-4</v>
      </c>
      <c r="CT736" s="157">
        <v>3.5698099999999998E-4</v>
      </c>
      <c r="CU736" s="157">
        <v>0</v>
      </c>
      <c r="CV736" s="157">
        <v>0</v>
      </c>
      <c r="CW736" s="157">
        <v>0</v>
      </c>
      <c r="CX736" s="157">
        <v>0</v>
      </c>
      <c r="CY736" s="157">
        <v>1.10491E-4</v>
      </c>
      <c r="CZ736" s="157">
        <v>0</v>
      </c>
      <c r="DA736" s="157">
        <v>0</v>
      </c>
      <c r="DB736" s="157">
        <v>0</v>
      </c>
      <c r="DC736" s="157">
        <v>0</v>
      </c>
      <c r="DD736" s="157">
        <v>0</v>
      </c>
      <c r="DE736" s="157">
        <v>0</v>
      </c>
      <c r="DF736" s="157">
        <v>0</v>
      </c>
      <c r="DG736" s="157">
        <v>0</v>
      </c>
      <c r="DH736" s="157">
        <v>0</v>
      </c>
      <c r="DI736" s="157">
        <v>0</v>
      </c>
      <c r="DJ736" s="157">
        <v>0</v>
      </c>
      <c r="DK736" s="157">
        <v>0</v>
      </c>
      <c r="DL736" s="157">
        <v>0</v>
      </c>
      <c r="DM736" s="157">
        <v>0</v>
      </c>
      <c r="DN736" s="157">
        <v>0</v>
      </c>
      <c r="DO736" s="157">
        <v>0</v>
      </c>
      <c r="DP736" s="157">
        <v>0</v>
      </c>
      <c r="DQ736" s="157">
        <v>0</v>
      </c>
      <c r="DR736" s="157">
        <v>0</v>
      </c>
      <c r="DS736" s="157">
        <v>0</v>
      </c>
      <c r="DT736" s="192">
        <v>4.2299999999999998E-5</v>
      </c>
      <c r="DU736" s="157">
        <v>0</v>
      </c>
      <c r="DV736" s="157">
        <v>0</v>
      </c>
      <c r="DW736" s="157">
        <v>0</v>
      </c>
      <c r="DX736" s="157">
        <v>0</v>
      </c>
      <c r="DY736" s="157">
        <v>0</v>
      </c>
      <c r="DZ736" s="157">
        <v>0</v>
      </c>
      <c r="EA736" s="157">
        <v>0</v>
      </c>
      <c r="EB736" s="192">
        <v>7.0400000000000004E-5</v>
      </c>
      <c r="EC736" s="157">
        <v>0</v>
      </c>
      <c r="ED736" s="157">
        <v>0</v>
      </c>
      <c r="EE736" s="157">
        <v>0</v>
      </c>
      <c r="EF736" s="157">
        <v>0</v>
      </c>
      <c r="EG736" s="157">
        <v>0</v>
      </c>
      <c r="EH736" s="157">
        <v>0</v>
      </c>
      <c r="EI736" s="157">
        <v>0</v>
      </c>
      <c r="EJ736" s="157">
        <v>0</v>
      </c>
      <c r="EK736" s="157">
        <v>0</v>
      </c>
      <c r="EL736" s="157">
        <v>0</v>
      </c>
      <c r="EM736" s="157">
        <v>0</v>
      </c>
      <c r="EN736" s="157">
        <v>0</v>
      </c>
      <c r="EO736" s="157">
        <v>0</v>
      </c>
      <c r="EP736" s="157">
        <v>0</v>
      </c>
      <c r="EQ736" s="157">
        <v>0</v>
      </c>
      <c r="ER736" s="157">
        <v>0</v>
      </c>
      <c r="ES736" s="157">
        <v>0</v>
      </c>
      <c r="ET736" s="157">
        <v>0</v>
      </c>
      <c r="EU736" s="157">
        <v>0</v>
      </c>
      <c r="EV736" s="157">
        <v>0</v>
      </c>
      <c r="EW736" s="157">
        <v>0</v>
      </c>
      <c r="EX736" s="157">
        <v>0</v>
      </c>
      <c r="EY736" s="157">
        <v>0</v>
      </c>
      <c r="EZ736" s="157">
        <v>0</v>
      </c>
      <c r="FA736" s="157">
        <v>0</v>
      </c>
      <c r="FB736" s="157">
        <v>0</v>
      </c>
      <c r="FC736" s="157">
        <v>0</v>
      </c>
      <c r="FD736" s="157">
        <v>0</v>
      </c>
      <c r="FE736" s="157">
        <v>0</v>
      </c>
      <c r="FF736" s="157">
        <v>0</v>
      </c>
      <c r="FG736" s="157">
        <v>0</v>
      </c>
      <c r="FH736" s="157">
        <v>0</v>
      </c>
      <c r="FI736" s="157">
        <v>0</v>
      </c>
      <c r="FJ736" s="157">
        <v>0</v>
      </c>
      <c r="FK736" s="157">
        <v>0</v>
      </c>
      <c r="FL736" s="192">
        <v>9.6299999999999996E-5</v>
      </c>
      <c r="FM736" s="157">
        <v>1.6921199999999999E-4</v>
      </c>
      <c r="FN736" s="157">
        <v>0</v>
      </c>
      <c r="FO736" s="157">
        <v>0</v>
      </c>
      <c r="FP736" s="157">
        <v>0</v>
      </c>
      <c r="FQ736" s="157">
        <v>1.09666E-4</v>
      </c>
      <c r="FR736" s="157">
        <v>0</v>
      </c>
      <c r="FS736" s="157">
        <v>0</v>
      </c>
      <c r="FT736" s="157">
        <v>0</v>
      </c>
      <c r="FU736" s="157">
        <v>0</v>
      </c>
      <c r="FV736" s="157">
        <v>0</v>
      </c>
      <c r="FW736" s="157">
        <v>0</v>
      </c>
      <c r="FX736" s="157">
        <v>0</v>
      </c>
      <c r="FY736" s="157">
        <v>0</v>
      </c>
      <c r="FZ736" s="157">
        <v>0</v>
      </c>
      <c r="GA736" s="157">
        <v>0</v>
      </c>
      <c r="GB736" s="157">
        <v>0</v>
      </c>
      <c r="GC736" s="157">
        <v>0</v>
      </c>
      <c r="GD736" s="157">
        <v>0</v>
      </c>
      <c r="GE736" s="157">
        <v>0</v>
      </c>
      <c r="GF736" s="157">
        <v>0</v>
      </c>
      <c r="GG736" s="157">
        <v>0</v>
      </c>
      <c r="GH736" s="157">
        <v>0</v>
      </c>
      <c r="GI736" s="157">
        <v>0</v>
      </c>
      <c r="GJ736" s="157">
        <v>0</v>
      </c>
      <c r="GK736" s="157">
        <v>0</v>
      </c>
      <c r="GL736" s="157">
        <v>0</v>
      </c>
      <c r="GM736" s="157">
        <v>0</v>
      </c>
      <c r="GN736" s="157">
        <v>0</v>
      </c>
      <c r="GO736" s="157">
        <v>0</v>
      </c>
      <c r="GP736" s="157">
        <v>0</v>
      </c>
      <c r="GQ736" s="157">
        <v>0</v>
      </c>
      <c r="GR736" s="157">
        <v>0</v>
      </c>
      <c r="GS736" s="157">
        <v>0</v>
      </c>
      <c r="GT736" s="157">
        <v>0</v>
      </c>
      <c r="GU736" s="157">
        <v>0</v>
      </c>
      <c r="GV736" s="157">
        <v>0</v>
      </c>
      <c r="GW736" s="157">
        <v>0</v>
      </c>
      <c r="GX736" s="157">
        <v>0</v>
      </c>
      <c r="GY736" s="157">
        <v>0</v>
      </c>
      <c r="GZ736" s="157">
        <v>0</v>
      </c>
      <c r="HA736" s="157">
        <v>0</v>
      </c>
    </row>
    <row r="737" spans="1:209" x14ac:dyDescent="0.2">
      <c r="A737" s="157" t="s">
        <v>4546</v>
      </c>
      <c r="B737" s="157">
        <v>0</v>
      </c>
      <c r="C737" s="157">
        <v>0</v>
      </c>
      <c r="D737" s="157">
        <v>0</v>
      </c>
      <c r="E737" s="157">
        <v>0</v>
      </c>
      <c r="F737" s="157">
        <v>0</v>
      </c>
      <c r="G737" s="157">
        <v>0</v>
      </c>
      <c r="H737" s="157">
        <v>0</v>
      </c>
      <c r="I737" s="157">
        <v>0</v>
      </c>
      <c r="J737" s="157">
        <v>0</v>
      </c>
      <c r="K737" s="157">
        <v>0</v>
      </c>
      <c r="L737" s="157">
        <v>0</v>
      </c>
      <c r="M737" s="157">
        <v>0</v>
      </c>
      <c r="N737" s="157">
        <v>0</v>
      </c>
      <c r="O737" s="157">
        <v>0</v>
      </c>
      <c r="P737" s="157">
        <v>0</v>
      </c>
      <c r="Q737" s="157">
        <v>0</v>
      </c>
      <c r="R737" s="157">
        <v>0</v>
      </c>
      <c r="S737" s="157">
        <v>0</v>
      </c>
      <c r="T737" s="157">
        <v>0</v>
      </c>
      <c r="U737" s="157">
        <v>0</v>
      </c>
      <c r="V737" s="157">
        <v>0</v>
      </c>
      <c r="W737" s="157">
        <v>0</v>
      </c>
      <c r="X737" s="157">
        <v>0</v>
      </c>
      <c r="Y737" s="157">
        <v>0</v>
      </c>
      <c r="Z737" s="157">
        <v>0</v>
      </c>
      <c r="AA737" s="157">
        <v>0</v>
      </c>
      <c r="AB737" s="157">
        <v>0</v>
      </c>
      <c r="AC737" s="157">
        <v>0</v>
      </c>
      <c r="AD737" s="157">
        <v>0</v>
      </c>
      <c r="AE737" s="157">
        <v>0</v>
      </c>
      <c r="AF737" s="157">
        <v>0</v>
      </c>
      <c r="AG737" s="157">
        <v>0</v>
      </c>
      <c r="AH737" s="157">
        <v>0</v>
      </c>
      <c r="AI737" s="157">
        <v>0</v>
      </c>
      <c r="AJ737" s="157">
        <v>0</v>
      </c>
      <c r="AK737" s="157">
        <v>0</v>
      </c>
      <c r="AL737" s="157">
        <v>0</v>
      </c>
      <c r="AM737" s="157">
        <v>0</v>
      </c>
      <c r="AN737" s="157">
        <v>0</v>
      </c>
      <c r="AO737" s="157">
        <v>0</v>
      </c>
      <c r="AP737" s="157">
        <v>0</v>
      </c>
      <c r="AQ737" s="157">
        <v>0</v>
      </c>
      <c r="AR737" s="157">
        <v>0</v>
      </c>
      <c r="AS737" s="157">
        <v>0</v>
      </c>
      <c r="AT737" s="157">
        <v>0</v>
      </c>
      <c r="AU737" s="157">
        <v>0</v>
      </c>
      <c r="AV737" s="157">
        <v>0</v>
      </c>
      <c r="AW737" s="157">
        <v>0</v>
      </c>
      <c r="AX737" s="157">
        <v>0</v>
      </c>
      <c r="AY737" s="157">
        <v>0</v>
      </c>
      <c r="AZ737" s="157">
        <v>0</v>
      </c>
      <c r="BA737" s="157">
        <v>0</v>
      </c>
      <c r="BB737" s="157">
        <v>0</v>
      </c>
      <c r="BC737" s="157">
        <v>0</v>
      </c>
      <c r="BD737" s="157">
        <v>0</v>
      </c>
      <c r="BE737" s="157">
        <v>0</v>
      </c>
      <c r="BF737" s="157">
        <v>0</v>
      </c>
      <c r="BG737" s="157">
        <v>0</v>
      </c>
      <c r="BH737" s="157">
        <v>0</v>
      </c>
      <c r="BI737" s="157">
        <v>0</v>
      </c>
      <c r="BJ737" s="157">
        <v>0</v>
      </c>
      <c r="BK737" s="157">
        <v>0</v>
      </c>
      <c r="BL737" s="157">
        <v>0</v>
      </c>
      <c r="BM737" s="157">
        <v>0</v>
      </c>
      <c r="BN737" s="157">
        <v>0</v>
      </c>
      <c r="BO737" s="157">
        <v>0</v>
      </c>
      <c r="BP737" s="157">
        <v>0</v>
      </c>
      <c r="BQ737" s="157">
        <v>0</v>
      </c>
      <c r="BR737" s="157">
        <v>0</v>
      </c>
      <c r="BS737" s="157">
        <v>0</v>
      </c>
      <c r="BT737" s="157">
        <v>1.15794E-4</v>
      </c>
      <c r="BU737" s="157">
        <v>0</v>
      </c>
      <c r="BV737" s="157">
        <v>0</v>
      </c>
      <c r="BW737" s="157">
        <v>0</v>
      </c>
      <c r="BX737" s="157">
        <v>0</v>
      </c>
      <c r="BY737" s="157">
        <v>0</v>
      </c>
      <c r="BZ737" s="157">
        <v>0</v>
      </c>
      <c r="CA737" s="157">
        <v>0</v>
      </c>
      <c r="CB737" s="157">
        <v>0</v>
      </c>
      <c r="CC737" s="157">
        <v>0</v>
      </c>
      <c r="CD737" s="157">
        <v>0</v>
      </c>
      <c r="CE737" s="157">
        <v>0</v>
      </c>
      <c r="CF737" s="157">
        <v>0</v>
      </c>
      <c r="CG737" s="157">
        <v>0</v>
      </c>
      <c r="CH737" s="157">
        <v>0</v>
      </c>
      <c r="CI737" s="157">
        <v>0</v>
      </c>
      <c r="CJ737" s="157">
        <v>0</v>
      </c>
      <c r="CK737" s="157">
        <v>0</v>
      </c>
      <c r="CL737" s="157">
        <v>0</v>
      </c>
      <c r="CM737" s="157">
        <v>0</v>
      </c>
      <c r="CN737" s="157">
        <v>0</v>
      </c>
      <c r="CO737" s="157">
        <v>0</v>
      </c>
      <c r="CP737" s="157">
        <v>0</v>
      </c>
      <c r="CQ737" s="157">
        <v>0</v>
      </c>
      <c r="CR737" s="157">
        <v>0</v>
      </c>
      <c r="CS737" s="157">
        <v>0</v>
      </c>
      <c r="CT737" s="157">
        <v>0</v>
      </c>
      <c r="CU737" s="157">
        <v>0</v>
      </c>
      <c r="CV737" s="157">
        <v>0</v>
      </c>
      <c r="CW737" s="157">
        <v>0</v>
      </c>
      <c r="CX737" s="157">
        <v>0</v>
      </c>
      <c r="CY737" s="157">
        <v>0</v>
      </c>
      <c r="CZ737" s="157">
        <v>0</v>
      </c>
      <c r="DA737" s="157">
        <v>0</v>
      </c>
      <c r="DB737" s="157">
        <v>0</v>
      </c>
      <c r="DC737" s="157">
        <v>0</v>
      </c>
      <c r="DD737" s="157">
        <v>0</v>
      </c>
      <c r="DE737" s="157">
        <v>0</v>
      </c>
      <c r="DF737" s="157">
        <v>0</v>
      </c>
      <c r="DG737" s="157">
        <v>0</v>
      </c>
      <c r="DH737" s="157">
        <v>0</v>
      </c>
      <c r="DI737" s="157">
        <v>0</v>
      </c>
      <c r="DJ737" s="157">
        <v>0</v>
      </c>
      <c r="DK737" s="157">
        <v>0</v>
      </c>
      <c r="DL737" s="157">
        <v>0</v>
      </c>
      <c r="DM737" s="157">
        <v>0</v>
      </c>
      <c r="DN737" s="157">
        <v>0</v>
      </c>
      <c r="DO737" s="157">
        <v>0</v>
      </c>
      <c r="DP737" s="157">
        <v>0</v>
      </c>
      <c r="DQ737" s="157">
        <v>0</v>
      </c>
      <c r="DR737" s="157">
        <v>0</v>
      </c>
      <c r="DS737" s="157">
        <v>0</v>
      </c>
      <c r="DT737" s="157">
        <v>0</v>
      </c>
      <c r="DU737" s="157">
        <v>0</v>
      </c>
      <c r="DV737" s="157">
        <v>0</v>
      </c>
      <c r="DW737" s="157">
        <v>0</v>
      </c>
      <c r="DX737" s="157">
        <v>0</v>
      </c>
      <c r="DY737" s="157">
        <v>0</v>
      </c>
      <c r="DZ737" s="157">
        <v>0</v>
      </c>
      <c r="EA737" s="157">
        <v>0</v>
      </c>
      <c r="EB737" s="157">
        <v>0</v>
      </c>
      <c r="EC737" s="157">
        <v>0</v>
      </c>
      <c r="ED737" s="157">
        <v>0</v>
      </c>
      <c r="EE737" s="157">
        <v>0</v>
      </c>
      <c r="EF737" s="157">
        <v>0</v>
      </c>
      <c r="EG737" s="157">
        <v>0</v>
      </c>
      <c r="EH737" s="157">
        <v>0</v>
      </c>
      <c r="EI737" s="157">
        <v>0</v>
      </c>
      <c r="EJ737" s="157">
        <v>0</v>
      </c>
      <c r="EK737" s="157">
        <v>0</v>
      </c>
      <c r="EL737" s="157">
        <v>0</v>
      </c>
      <c r="EM737" s="157">
        <v>0</v>
      </c>
      <c r="EN737" s="157">
        <v>0</v>
      </c>
      <c r="EO737" s="157">
        <v>0</v>
      </c>
      <c r="EP737" s="157">
        <v>0</v>
      </c>
      <c r="EQ737" s="157">
        <v>0</v>
      </c>
      <c r="ER737" s="157">
        <v>0</v>
      </c>
      <c r="ES737" s="157">
        <v>0</v>
      </c>
      <c r="ET737" s="157">
        <v>0</v>
      </c>
      <c r="EU737" s="157">
        <v>0</v>
      </c>
      <c r="EV737" s="157">
        <v>0</v>
      </c>
      <c r="EW737" s="157">
        <v>0</v>
      </c>
      <c r="EX737" s="157">
        <v>0</v>
      </c>
      <c r="EY737" s="157">
        <v>0</v>
      </c>
      <c r="EZ737" s="157">
        <v>0</v>
      </c>
      <c r="FA737" s="157">
        <v>0</v>
      </c>
      <c r="FB737" s="157">
        <v>0</v>
      </c>
      <c r="FC737" s="157">
        <v>0</v>
      </c>
      <c r="FD737" s="157">
        <v>0</v>
      </c>
      <c r="FE737" s="157">
        <v>0</v>
      </c>
      <c r="FF737" s="157">
        <v>0</v>
      </c>
      <c r="FG737" s="157">
        <v>0</v>
      </c>
      <c r="FH737" s="157">
        <v>0</v>
      </c>
      <c r="FI737" s="157">
        <v>0</v>
      </c>
      <c r="FJ737" s="157">
        <v>0</v>
      </c>
      <c r="FK737" s="157">
        <v>0</v>
      </c>
      <c r="FL737" s="157">
        <v>0</v>
      </c>
      <c r="FM737" s="157">
        <v>0</v>
      </c>
      <c r="FN737" s="157">
        <v>0</v>
      </c>
      <c r="FO737" s="157">
        <v>0</v>
      </c>
      <c r="FP737" s="157">
        <v>0</v>
      </c>
      <c r="FQ737" s="157">
        <v>0</v>
      </c>
      <c r="FR737" s="157">
        <v>0</v>
      </c>
      <c r="FS737" s="157">
        <v>0</v>
      </c>
      <c r="FT737" s="157">
        <v>0</v>
      </c>
      <c r="FU737" s="157">
        <v>0</v>
      </c>
      <c r="FV737" s="157">
        <v>0</v>
      </c>
      <c r="FW737" s="157">
        <v>0</v>
      </c>
      <c r="FX737" s="157">
        <v>0</v>
      </c>
      <c r="FY737" s="157">
        <v>0</v>
      </c>
      <c r="FZ737" s="157">
        <v>0</v>
      </c>
      <c r="GA737" s="157">
        <v>0</v>
      </c>
      <c r="GB737" s="157">
        <v>0</v>
      </c>
      <c r="GC737" s="157">
        <v>0</v>
      </c>
      <c r="GD737" s="157">
        <v>0</v>
      </c>
      <c r="GE737" s="157">
        <v>0</v>
      </c>
      <c r="GF737" s="157">
        <v>0</v>
      </c>
      <c r="GG737" s="157">
        <v>0</v>
      </c>
      <c r="GH737" s="157">
        <v>0</v>
      </c>
      <c r="GI737" s="157">
        <v>0</v>
      </c>
      <c r="GJ737" s="157">
        <v>0</v>
      </c>
      <c r="GK737" s="157">
        <v>0</v>
      </c>
      <c r="GL737" s="157">
        <v>0</v>
      </c>
      <c r="GM737" s="157">
        <v>0</v>
      </c>
      <c r="GN737" s="157">
        <v>0</v>
      </c>
      <c r="GO737" s="157">
        <v>0</v>
      </c>
      <c r="GP737" s="157">
        <v>0</v>
      </c>
      <c r="GQ737" s="157">
        <v>0</v>
      </c>
      <c r="GR737" s="157">
        <v>0</v>
      </c>
      <c r="GS737" s="157">
        <v>0</v>
      </c>
      <c r="GT737" s="157">
        <v>0</v>
      </c>
      <c r="GU737" s="157">
        <v>0</v>
      </c>
      <c r="GV737" s="157">
        <v>0</v>
      </c>
      <c r="GW737" s="157">
        <v>0</v>
      </c>
      <c r="GX737" s="157">
        <v>0</v>
      </c>
      <c r="GY737" s="157">
        <v>0</v>
      </c>
      <c r="GZ737" s="157">
        <v>0</v>
      </c>
      <c r="HA737" s="157">
        <v>0</v>
      </c>
    </row>
    <row r="738" spans="1:209" x14ac:dyDescent="0.2">
      <c r="A738" s="157" t="s">
        <v>4547</v>
      </c>
      <c r="B738" s="157">
        <v>0</v>
      </c>
      <c r="C738" s="157">
        <v>0</v>
      </c>
      <c r="D738" s="157">
        <v>0</v>
      </c>
      <c r="E738" s="157">
        <v>0</v>
      </c>
      <c r="F738" s="157">
        <v>0</v>
      </c>
      <c r="G738" s="157">
        <v>0</v>
      </c>
      <c r="H738" s="157">
        <v>0</v>
      </c>
      <c r="I738" s="157">
        <v>0</v>
      </c>
      <c r="J738" s="157">
        <v>0</v>
      </c>
      <c r="K738" s="157">
        <v>0</v>
      </c>
      <c r="L738" s="157">
        <v>0</v>
      </c>
      <c r="M738" s="157">
        <v>0</v>
      </c>
      <c r="N738" s="157">
        <v>0</v>
      </c>
      <c r="O738" s="157">
        <v>0</v>
      </c>
      <c r="P738" s="157">
        <v>0</v>
      </c>
      <c r="Q738" s="157">
        <v>0</v>
      </c>
      <c r="R738" s="157">
        <v>0</v>
      </c>
      <c r="S738" s="157">
        <v>0</v>
      </c>
      <c r="T738" s="157">
        <v>0</v>
      </c>
      <c r="U738" s="157">
        <v>0</v>
      </c>
      <c r="V738" s="157">
        <v>0</v>
      </c>
      <c r="W738" s="157">
        <v>0</v>
      </c>
      <c r="X738" s="157">
        <v>0</v>
      </c>
      <c r="Y738" s="157">
        <v>0</v>
      </c>
      <c r="Z738" s="157">
        <v>0</v>
      </c>
      <c r="AA738" s="157">
        <v>0</v>
      </c>
      <c r="AB738" s="157">
        <v>0</v>
      </c>
      <c r="AC738" s="157">
        <v>0</v>
      </c>
      <c r="AD738" s="157">
        <v>0</v>
      </c>
      <c r="AE738" s="157">
        <v>0</v>
      </c>
      <c r="AF738" s="157">
        <v>0</v>
      </c>
      <c r="AG738" s="157">
        <v>0</v>
      </c>
      <c r="AH738" s="157">
        <v>0</v>
      </c>
      <c r="AI738" s="157">
        <v>0</v>
      </c>
      <c r="AJ738" s="157">
        <v>0</v>
      </c>
      <c r="AK738" s="157">
        <v>0</v>
      </c>
      <c r="AL738" s="157">
        <v>0</v>
      </c>
      <c r="AM738" s="157">
        <v>0</v>
      </c>
      <c r="AN738" s="157">
        <v>0</v>
      </c>
      <c r="AO738" s="157">
        <v>0</v>
      </c>
      <c r="AP738" s="157">
        <v>0</v>
      </c>
      <c r="AQ738" s="157">
        <v>0</v>
      </c>
      <c r="AR738" s="157">
        <v>0</v>
      </c>
      <c r="AS738" s="157">
        <v>0</v>
      </c>
      <c r="AT738" s="157">
        <v>0</v>
      </c>
      <c r="AU738" s="157">
        <v>1.0305E-4</v>
      </c>
      <c r="AV738" s="157">
        <v>0</v>
      </c>
      <c r="AW738" s="157">
        <v>0</v>
      </c>
      <c r="AX738" s="157">
        <v>0</v>
      </c>
      <c r="AY738" s="157">
        <v>0</v>
      </c>
      <c r="AZ738" s="157">
        <v>0</v>
      </c>
      <c r="BA738" s="157">
        <v>0</v>
      </c>
      <c r="BB738" s="157">
        <v>0</v>
      </c>
      <c r="BC738" s="157">
        <v>0</v>
      </c>
      <c r="BD738" s="157">
        <v>0</v>
      </c>
      <c r="BE738" s="157">
        <v>0</v>
      </c>
      <c r="BF738" s="157">
        <v>0</v>
      </c>
      <c r="BG738" s="157">
        <v>0</v>
      </c>
      <c r="BH738" s="157">
        <v>0</v>
      </c>
      <c r="BI738" s="157">
        <v>0</v>
      </c>
      <c r="BJ738" s="157">
        <v>0</v>
      </c>
      <c r="BK738" s="157">
        <v>0</v>
      </c>
      <c r="BL738" s="157">
        <v>0</v>
      </c>
      <c r="BM738" s="157">
        <v>0</v>
      </c>
      <c r="BN738" s="157">
        <v>0</v>
      </c>
      <c r="BO738" s="157">
        <v>0</v>
      </c>
      <c r="BP738" s="157">
        <v>0</v>
      </c>
      <c r="BQ738" s="157">
        <v>0</v>
      </c>
      <c r="BR738" s="157">
        <v>0</v>
      </c>
      <c r="BS738" s="157">
        <v>0</v>
      </c>
      <c r="BT738" s="157">
        <v>0</v>
      </c>
      <c r="BU738" s="157">
        <v>0</v>
      </c>
      <c r="BV738" s="157">
        <v>0</v>
      </c>
      <c r="BW738" s="157">
        <v>0</v>
      </c>
      <c r="BX738" s="157">
        <v>0</v>
      </c>
      <c r="BY738" s="157">
        <v>0</v>
      </c>
      <c r="BZ738" s="157">
        <v>0</v>
      </c>
      <c r="CA738" s="157">
        <v>0</v>
      </c>
      <c r="CB738" s="157">
        <v>0</v>
      </c>
      <c r="CC738" s="157">
        <v>0</v>
      </c>
      <c r="CD738" s="157">
        <v>0</v>
      </c>
      <c r="CE738" s="157">
        <v>0</v>
      </c>
      <c r="CF738" s="157">
        <v>0</v>
      </c>
      <c r="CG738" s="157">
        <v>0</v>
      </c>
      <c r="CH738" s="157">
        <v>0</v>
      </c>
      <c r="CI738" s="157">
        <v>0</v>
      </c>
      <c r="CJ738" s="157">
        <v>0</v>
      </c>
      <c r="CK738" s="157">
        <v>0</v>
      </c>
      <c r="CL738" s="157">
        <v>0</v>
      </c>
      <c r="CM738" s="157">
        <v>0</v>
      </c>
      <c r="CN738" s="157">
        <v>0</v>
      </c>
      <c r="CO738" s="157">
        <v>0</v>
      </c>
      <c r="CP738" s="157">
        <v>0</v>
      </c>
      <c r="CQ738" s="157">
        <v>0</v>
      </c>
      <c r="CR738" s="157">
        <v>0</v>
      </c>
      <c r="CS738" s="157">
        <v>0</v>
      </c>
      <c r="CT738" s="157">
        <v>0</v>
      </c>
      <c r="CU738" s="157">
        <v>0</v>
      </c>
      <c r="CV738" s="157">
        <v>0</v>
      </c>
      <c r="CW738" s="157">
        <v>0</v>
      </c>
      <c r="CX738" s="157">
        <v>0</v>
      </c>
      <c r="CY738" s="157">
        <v>0</v>
      </c>
      <c r="CZ738" s="157">
        <v>0</v>
      </c>
      <c r="DA738" s="157">
        <v>0</v>
      </c>
      <c r="DB738" s="157">
        <v>0</v>
      </c>
      <c r="DC738" s="157">
        <v>0</v>
      </c>
      <c r="DD738" s="157">
        <v>0</v>
      </c>
      <c r="DE738" s="157">
        <v>0</v>
      </c>
      <c r="DF738" s="157">
        <v>0</v>
      </c>
      <c r="DG738" s="157">
        <v>0</v>
      </c>
      <c r="DH738" s="157">
        <v>0</v>
      </c>
      <c r="DI738" s="157">
        <v>0</v>
      </c>
      <c r="DJ738" s="157">
        <v>0</v>
      </c>
      <c r="DK738" s="157">
        <v>0</v>
      </c>
      <c r="DL738" s="157">
        <v>0</v>
      </c>
      <c r="DM738" s="157">
        <v>0</v>
      </c>
      <c r="DN738" s="157">
        <v>0</v>
      </c>
      <c r="DO738" s="157">
        <v>0</v>
      </c>
      <c r="DP738" s="157">
        <v>0</v>
      </c>
      <c r="DQ738" s="157">
        <v>0</v>
      </c>
      <c r="DR738" s="157">
        <v>0</v>
      </c>
      <c r="DS738" s="157">
        <v>0</v>
      </c>
      <c r="DT738" s="157">
        <v>0</v>
      </c>
      <c r="DU738" s="157">
        <v>0</v>
      </c>
      <c r="DV738" s="157">
        <v>0</v>
      </c>
      <c r="DW738" s="157">
        <v>0</v>
      </c>
      <c r="DX738" s="157">
        <v>0</v>
      </c>
      <c r="DY738" s="157">
        <v>0</v>
      </c>
      <c r="DZ738" s="157">
        <v>0</v>
      </c>
      <c r="EA738" s="157">
        <v>0</v>
      </c>
      <c r="EB738" s="157">
        <v>0</v>
      </c>
      <c r="EC738" s="157">
        <v>0</v>
      </c>
      <c r="ED738" s="157">
        <v>0</v>
      </c>
      <c r="EE738" s="157">
        <v>0</v>
      </c>
      <c r="EF738" s="157">
        <v>0</v>
      </c>
      <c r="EG738" s="157">
        <v>0</v>
      </c>
      <c r="EH738" s="157">
        <v>0</v>
      </c>
      <c r="EI738" s="157">
        <v>0</v>
      </c>
      <c r="EJ738" s="157">
        <v>0</v>
      </c>
      <c r="EK738" s="157">
        <v>0</v>
      </c>
      <c r="EL738" s="157">
        <v>0</v>
      </c>
      <c r="EM738" s="157">
        <v>0</v>
      </c>
      <c r="EN738" s="157">
        <v>0</v>
      </c>
      <c r="EO738" s="157">
        <v>0</v>
      </c>
      <c r="EP738" s="157">
        <v>0</v>
      </c>
      <c r="EQ738" s="157">
        <v>0</v>
      </c>
      <c r="ER738" s="157">
        <v>0</v>
      </c>
      <c r="ES738" s="157">
        <v>0</v>
      </c>
      <c r="ET738" s="157">
        <v>0</v>
      </c>
      <c r="EU738" s="157">
        <v>0</v>
      </c>
      <c r="EV738" s="157">
        <v>0</v>
      </c>
      <c r="EW738" s="157">
        <v>0</v>
      </c>
      <c r="EX738" s="157">
        <v>0</v>
      </c>
      <c r="EY738" s="157">
        <v>0</v>
      </c>
      <c r="EZ738" s="157">
        <v>0</v>
      </c>
      <c r="FA738" s="157">
        <v>0</v>
      </c>
      <c r="FB738" s="157">
        <v>0</v>
      </c>
      <c r="FC738" s="157">
        <v>0</v>
      </c>
      <c r="FD738" s="157">
        <v>0</v>
      </c>
      <c r="FE738" s="157">
        <v>0</v>
      </c>
      <c r="FF738" s="157">
        <v>0</v>
      </c>
      <c r="FG738" s="157">
        <v>0</v>
      </c>
      <c r="FH738" s="157">
        <v>0</v>
      </c>
      <c r="FI738" s="157">
        <v>0</v>
      </c>
      <c r="FJ738" s="157">
        <v>0</v>
      </c>
      <c r="FK738" s="157">
        <v>0</v>
      </c>
      <c r="FL738" s="157">
        <v>0</v>
      </c>
      <c r="FM738" s="157">
        <v>0</v>
      </c>
      <c r="FN738" s="157">
        <v>0</v>
      </c>
      <c r="FO738" s="157">
        <v>0</v>
      </c>
      <c r="FP738" s="157">
        <v>0</v>
      </c>
      <c r="FQ738" s="157">
        <v>0</v>
      </c>
      <c r="FR738" s="157">
        <v>0</v>
      </c>
      <c r="FS738" s="157">
        <v>0</v>
      </c>
      <c r="FT738" s="157">
        <v>0</v>
      </c>
      <c r="FU738" s="157">
        <v>0</v>
      </c>
      <c r="FV738" s="157">
        <v>0</v>
      </c>
      <c r="FW738" s="157">
        <v>0</v>
      </c>
      <c r="FX738" s="157">
        <v>0</v>
      </c>
      <c r="FY738" s="157">
        <v>0</v>
      </c>
      <c r="FZ738" s="157">
        <v>0</v>
      </c>
      <c r="GA738" s="157">
        <v>0</v>
      </c>
      <c r="GB738" s="157">
        <v>0</v>
      </c>
      <c r="GC738" s="157">
        <v>0</v>
      </c>
      <c r="GD738" s="157">
        <v>0</v>
      </c>
      <c r="GE738" s="157">
        <v>0</v>
      </c>
      <c r="GF738" s="157">
        <v>0</v>
      </c>
      <c r="GG738" s="157">
        <v>0</v>
      </c>
      <c r="GH738" s="157">
        <v>0</v>
      </c>
      <c r="GI738" s="157">
        <v>0</v>
      </c>
      <c r="GJ738" s="157">
        <v>0</v>
      </c>
      <c r="GK738" s="157">
        <v>0</v>
      </c>
      <c r="GL738" s="157">
        <v>0</v>
      </c>
      <c r="GM738" s="157">
        <v>0</v>
      </c>
      <c r="GN738" s="157">
        <v>0</v>
      </c>
      <c r="GO738" s="157">
        <v>0</v>
      </c>
      <c r="GP738" s="157">
        <v>0</v>
      </c>
      <c r="GQ738" s="157">
        <v>0</v>
      </c>
      <c r="GR738" s="157">
        <v>0</v>
      </c>
      <c r="GS738" s="157">
        <v>0</v>
      </c>
      <c r="GT738" s="157">
        <v>0</v>
      </c>
      <c r="GU738" s="157">
        <v>0</v>
      </c>
      <c r="GV738" s="157">
        <v>0</v>
      </c>
      <c r="GW738" s="157">
        <v>0</v>
      </c>
      <c r="GX738" s="157">
        <v>0</v>
      </c>
      <c r="GY738" s="157">
        <v>0</v>
      </c>
      <c r="GZ738" s="157">
        <v>0</v>
      </c>
      <c r="HA738" s="157">
        <v>0</v>
      </c>
    </row>
    <row r="739" spans="1:209" x14ac:dyDescent="0.2">
      <c r="A739" s="157" t="s">
        <v>4548</v>
      </c>
      <c r="B739" s="157">
        <v>0</v>
      </c>
      <c r="C739" s="157">
        <v>0</v>
      </c>
      <c r="D739" s="157">
        <v>0</v>
      </c>
      <c r="E739" s="157">
        <v>0</v>
      </c>
      <c r="F739" s="157">
        <v>0</v>
      </c>
      <c r="G739" s="157">
        <v>0</v>
      </c>
      <c r="H739" s="157">
        <v>0</v>
      </c>
      <c r="I739" s="157">
        <v>0</v>
      </c>
      <c r="J739" s="157">
        <v>0</v>
      </c>
      <c r="K739" s="157">
        <v>0</v>
      </c>
      <c r="L739" s="157">
        <v>0</v>
      </c>
      <c r="M739" s="157">
        <v>0</v>
      </c>
      <c r="N739" s="157">
        <v>0</v>
      </c>
      <c r="O739" s="157">
        <v>0</v>
      </c>
      <c r="P739" s="157">
        <v>0</v>
      </c>
      <c r="Q739" s="157">
        <v>0</v>
      </c>
      <c r="R739" s="157">
        <v>0</v>
      </c>
      <c r="S739" s="157">
        <v>0</v>
      </c>
      <c r="T739" s="157">
        <v>0</v>
      </c>
      <c r="U739" s="157">
        <v>0</v>
      </c>
      <c r="V739" s="157">
        <v>0</v>
      </c>
      <c r="W739" s="157">
        <v>0</v>
      </c>
      <c r="X739" s="157">
        <v>0</v>
      </c>
      <c r="Y739" s="157">
        <v>0</v>
      </c>
      <c r="Z739" s="157">
        <v>0</v>
      </c>
      <c r="AA739" s="157">
        <v>0</v>
      </c>
      <c r="AB739" s="157">
        <v>0</v>
      </c>
      <c r="AC739" s="157">
        <v>0</v>
      </c>
      <c r="AD739" s="157">
        <v>0</v>
      </c>
      <c r="AE739" s="157">
        <v>0</v>
      </c>
      <c r="AF739" s="157">
        <v>0</v>
      </c>
      <c r="AG739" s="157">
        <v>0</v>
      </c>
      <c r="AH739" s="157">
        <v>0</v>
      </c>
      <c r="AI739" s="157">
        <v>0</v>
      </c>
      <c r="AJ739" s="157">
        <v>0</v>
      </c>
      <c r="AK739" s="157">
        <v>0</v>
      </c>
      <c r="AL739" s="157">
        <v>0</v>
      </c>
      <c r="AM739" s="157">
        <v>0</v>
      </c>
      <c r="AN739" s="157">
        <v>0</v>
      </c>
      <c r="AO739" s="157">
        <v>0</v>
      </c>
      <c r="AP739" s="157">
        <v>0</v>
      </c>
      <c r="AQ739" s="157">
        <v>0</v>
      </c>
      <c r="AR739" s="157">
        <v>0</v>
      </c>
      <c r="AS739" s="157">
        <v>0</v>
      </c>
      <c r="AT739" s="157">
        <v>0</v>
      </c>
      <c r="AU739" s="157">
        <v>0</v>
      </c>
      <c r="AV739" s="157">
        <v>0</v>
      </c>
      <c r="AW739" s="157">
        <v>0</v>
      </c>
      <c r="AX739" s="157">
        <v>0</v>
      </c>
      <c r="AY739" s="157">
        <v>0</v>
      </c>
      <c r="AZ739" s="157">
        <v>0</v>
      </c>
      <c r="BA739" s="157">
        <v>0</v>
      </c>
      <c r="BB739" s="157">
        <v>0</v>
      </c>
      <c r="BC739" s="157">
        <v>0</v>
      </c>
      <c r="BD739" s="157">
        <v>0</v>
      </c>
      <c r="BE739" s="157">
        <v>0</v>
      </c>
      <c r="BF739" s="157">
        <v>0</v>
      </c>
      <c r="BG739" s="157">
        <v>0</v>
      </c>
      <c r="BH739" s="157">
        <v>0</v>
      </c>
      <c r="BI739" s="157">
        <v>0</v>
      </c>
      <c r="BJ739" s="157">
        <v>0</v>
      </c>
      <c r="BK739" s="157">
        <v>0</v>
      </c>
      <c r="BL739" s="157">
        <v>0</v>
      </c>
      <c r="BM739" s="157">
        <v>0</v>
      </c>
      <c r="BN739" s="157">
        <v>0</v>
      </c>
      <c r="BO739" s="157">
        <v>0</v>
      </c>
      <c r="BP739" s="157">
        <v>0</v>
      </c>
      <c r="BQ739" s="157">
        <v>0</v>
      </c>
      <c r="BR739" s="157">
        <v>0</v>
      </c>
      <c r="BS739" s="157">
        <v>0</v>
      </c>
      <c r="BT739" s="157">
        <v>0</v>
      </c>
      <c r="BU739" s="157">
        <v>0</v>
      </c>
      <c r="BV739" s="157">
        <v>0</v>
      </c>
      <c r="BW739" s="157">
        <v>0</v>
      </c>
      <c r="BX739" s="192">
        <v>4.7899999999999999E-5</v>
      </c>
      <c r="BY739" s="157">
        <v>0</v>
      </c>
      <c r="BZ739" s="157">
        <v>0</v>
      </c>
      <c r="CA739" s="157">
        <v>0</v>
      </c>
      <c r="CB739" s="157">
        <v>0</v>
      </c>
      <c r="CC739" s="157">
        <v>0</v>
      </c>
      <c r="CD739" s="157">
        <v>0</v>
      </c>
      <c r="CE739" s="157">
        <v>0</v>
      </c>
      <c r="CF739" s="157">
        <v>0</v>
      </c>
      <c r="CG739" s="157">
        <v>0</v>
      </c>
      <c r="CH739" s="157">
        <v>0</v>
      </c>
      <c r="CI739" s="157">
        <v>0</v>
      </c>
      <c r="CJ739" s="157">
        <v>0</v>
      </c>
      <c r="CK739" s="157">
        <v>0</v>
      </c>
      <c r="CL739" s="157">
        <v>0</v>
      </c>
      <c r="CM739" s="157">
        <v>0</v>
      </c>
      <c r="CN739" s="157">
        <v>0</v>
      </c>
      <c r="CO739" s="157">
        <v>0</v>
      </c>
      <c r="CP739" s="157">
        <v>0</v>
      </c>
      <c r="CQ739" s="157">
        <v>0</v>
      </c>
      <c r="CR739" s="157">
        <v>0</v>
      </c>
      <c r="CS739" s="157">
        <v>0</v>
      </c>
      <c r="CT739" s="157">
        <v>0</v>
      </c>
      <c r="CU739" s="157">
        <v>0</v>
      </c>
      <c r="CV739" s="157">
        <v>0</v>
      </c>
      <c r="CW739" s="157">
        <v>0</v>
      </c>
      <c r="CX739" s="157">
        <v>0</v>
      </c>
      <c r="CY739" s="157">
        <v>0</v>
      </c>
      <c r="CZ739" s="157">
        <v>0</v>
      </c>
      <c r="DA739" s="157">
        <v>0</v>
      </c>
      <c r="DB739" s="157">
        <v>0</v>
      </c>
      <c r="DC739" s="157">
        <v>0</v>
      </c>
      <c r="DD739" s="157">
        <v>0</v>
      </c>
      <c r="DE739" s="157">
        <v>0</v>
      </c>
      <c r="DF739" s="157">
        <v>0</v>
      </c>
      <c r="DG739" s="157">
        <v>0</v>
      </c>
      <c r="DH739" s="157">
        <v>0</v>
      </c>
      <c r="DI739" s="157">
        <v>0</v>
      </c>
      <c r="DJ739" s="157">
        <v>0</v>
      </c>
      <c r="DK739" s="157">
        <v>0</v>
      </c>
      <c r="DL739" s="157">
        <v>0</v>
      </c>
      <c r="DM739" s="157">
        <v>0</v>
      </c>
      <c r="DN739" s="157">
        <v>0</v>
      </c>
      <c r="DO739" s="157">
        <v>0</v>
      </c>
      <c r="DP739" s="157">
        <v>0</v>
      </c>
      <c r="DQ739" s="157">
        <v>0</v>
      </c>
      <c r="DR739" s="157">
        <v>0</v>
      </c>
      <c r="DS739" s="157">
        <v>0</v>
      </c>
      <c r="DT739" s="157">
        <v>0</v>
      </c>
      <c r="DU739" s="157">
        <v>0</v>
      </c>
      <c r="DV739" s="157">
        <v>0</v>
      </c>
      <c r="DW739" s="157">
        <v>0</v>
      </c>
      <c r="DX739" s="157">
        <v>0</v>
      </c>
      <c r="DY739" s="157">
        <v>0</v>
      </c>
      <c r="DZ739" s="157">
        <v>0</v>
      </c>
      <c r="EA739" s="157">
        <v>0</v>
      </c>
      <c r="EB739" s="157">
        <v>0</v>
      </c>
      <c r="EC739" s="157">
        <v>0</v>
      </c>
      <c r="ED739" s="157">
        <v>0</v>
      </c>
      <c r="EE739" s="157">
        <v>0</v>
      </c>
      <c r="EF739" s="157">
        <v>0</v>
      </c>
      <c r="EG739" s="192">
        <v>9.1799999999999995E-5</v>
      </c>
      <c r="EH739" s="157">
        <v>0</v>
      </c>
      <c r="EI739" s="157">
        <v>0</v>
      </c>
      <c r="EJ739" s="157">
        <v>0</v>
      </c>
      <c r="EK739" s="157">
        <v>0</v>
      </c>
      <c r="EL739" s="157">
        <v>0</v>
      </c>
      <c r="EM739" s="157">
        <v>0</v>
      </c>
      <c r="EN739" s="157">
        <v>0</v>
      </c>
      <c r="EO739" s="157">
        <v>0</v>
      </c>
      <c r="EP739" s="157">
        <v>0</v>
      </c>
      <c r="EQ739" s="157">
        <v>0</v>
      </c>
      <c r="ER739" s="157">
        <v>0</v>
      </c>
      <c r="ES739" s="157">
        <v>0</v>
      </c>
      <c r="ET739" s="157">
        <v>0</v>
      </c>
      <c r="EU739" s="157">
        <v>0</v>
      </c>
      <c r="EV739" s="157">
        <v>0</v>
      </c>
      <c r="EW739" s="157">
        <v>0</v>
      </c>
      <c r="EX739" s="157">
        <v>0</v>
      </c>
      <c r="EY739" s="157">
        <v>0</v>
      </c>
      <c r="EZ739" s="157">
        <v>0</v>
      </c>
      <c r="FA739" s="157">
        <v>0</v>
      </c>
      <c r="FB739" s="157">
        <v>0</v>
      </c>
      <c r="FC739" s="157">
        <v>0</v>
      </c>
      <c r="FD739" s="157">
        <v>0</v>
      </c>
      <c r="FE739" s="157">
        <v>0</v>
      </c>
      <c r="FF739" s="157">
        <v>0</v>
      </c>
      <c r="FG739" s="157">
        <v>0</v>
      </c>
      <c r="FH739" s="157">
        <v>0</v>
      </c>
      <c r="FI739" s="157">
        <v>0</v>
      </c>
      <c r="FJ739" s="157">
        <v>0</v>
      </c>
      <c r="FK739" s="157">
        <v>0</v>
      </c>
      <c r="FL739" s="157">
        <v>0</v>
      </c>
      <c r="FM739" s="157">
        <v>0</v>
      </c>
      <c r="FN739" s="157">
        <v>0</v>
      </c>
      <c r="FO739" s="157">
        <v>0</v>
      </c>
      <c r="FP739" s="157">
        <v>0</v>
      </c>
      <c r="FQ739" s="157">
        <v>0</v>
      </c>
      <c r="FR739" s="157">
        <v>0</v>
      </c>
      <c r="FS739" s="157">
        <v>0</v>
      </c>
      <c r="FT739" s="157">
        <v>0</v>
      </c>
      <c r="FU739" s="157">
        <v>0</v>
      </c>
      <c r="FV739" s="157">
        <v>0</v>
      </c>
      <c r="FW739" s="157">
        <v>0</v>
      </c>
      <c r="FX739" s="157">
        <v>0</v>
      </c>
      <c r="FY739" s="157">
        <v>0</v>
      </c>
      <c r="FZ739" s="157">
        <v>0</v>
      </c>
      <c r="GA739" s="157">
        <v>0</v>
      </c>
      <c r="GB739" s="157">
        <v>0</v>
      </c>
      <c r="GC739" s="157">
        <v>0</v>
      </c>
      <c r="GD739" s="157">
        <v>0</v>
      </c>
      <c r="GE739" s="157">
        <v>0</v>
      </c>
      <c r="GF739" s="157">
        <v>0</v>
      </c>
      <c r="GG739" s="157">
        <v>0</v>
      </c>
      <c r="GH739" s="157">
        <v>0</v>
      </c>
      <c r="GI739" s="157">
        <v>0</v>
      </c>
      <c r="GJ739" s="157">
        <v>0</v>
      </c>
      <c r="GK739" s="157">
        <v>0</v>
      </c>
      <c r="GL739" s="157">
        <v>0</v>
      </c>
      <c r="GM739" s="157">
        <v>0</v>
      </c>
      <c r="GN739" s="157">
        <v>0</v>
      </c>
      <c r="GO739" s="157">
        <v>0</v>
      </c>
      <c r="GP739" s="157">
        <v>0</v>
      </c>
      <c r="GQ739" s="157">
        <v>0</v>
      </c>
      <c r="GR739" s="157">
        <v>0</v>
      </c>
      <c r="GS739" s="157">
        <v>0</v>
      </c>
      <c r="GT739" s="157">
        <v>0</v>
      </c>
      <c r="GU739" s="157">
        <v>0</v>
      </c>
      <c r="GV739" s="157">
        <v>0</v>
      </c>
      <c r="GW739" s="157">
        <v>0</v>
      </c>
      <c r="GX739" s="157">
        <v>0</v>
      </c>
      <c r="GY739" s="157">
        <v>1.0752688E-2</v>
      </c>
      <c r="GZ739" s="157">
        <v>0</v>
      </c>
      <c r="HA739" s="157">
        <v>0</v>
      </c>
    </row>
    <row r="740" spans="1:209" x14ac:dyDescent="0.2">
      <c r="A740" s="157" t="s">
        <v>4549</v>
      </c>
      <c r="B740" s="157">
        <v>0</v>
      </c>
      <c r="C740" s="157">
        <v>0</v>
      </c>
      <c r="D740" s="157">
        <v>0</v>
      </c>
      <c r="E740" s="157">
        <v>0</v>
      </c>
      <c r="F740" s="157">
        <v>0</v>
      </c>
      <c r="G740" s="157">
        <v>0</v>
      </c>
      <c r="H740" s="157">
        <v>0</v>
      </c>
      <c r="I740" s="157">
        <v>0</v>
      </c>
      <c r="J740" s="157">
        <v>0</v>
      </c>
      <c r="K740" s="157">
        <v>0</v>
      </c>
      <c r="L740" s="157">
        <v>0</v>
      </c>
      <c r="M740" s="157">
        <v>0</v>
      </c>
      <c r="N740" s="157">
        <v>0</v>
      </c>
      <c r="O740" s="157">
        <v>0</v>
      </c>
      <c r="P740" s="157">
        <v>0</v>
      </c>
      <c r="Q740" s="157">
        <v>0</v>
      </c>
      <c r="R740" s="157">
        <v>0</v>
      </c>
      <c r="S740" s="157">
        <v>0</v>
      </c>
      <c r="T740" s="192">
        <v>9.7E-5</v>
      </c>
      <c r="U740" s="157">
        <v>0</v>
      </c>
      <c r="V740" s="157">
        <v>0</v>
      </c>
      <c r="W740" s="157">
        <v>0</v>
      </c>
      <c r="X740" s="157">
        <v>0</v>
      </c>
      <c r="Y740" s="157">
        <v>0</v>
      </c>
      <c r="Z740" s="157">
        <v>0</v>
      </c>
      <c r="AA740" s="157">
        <v>0</v>
      </c>
      <c r="AB740" s="157">
        <v>0</v>
      </c>
      <c r="AC740" s="157">
        <v>0</v>
      </c>
      <c r="AD740" s="157">
        <v>0</v>
      </c>
      <c r="AE740" s="157">
        <v>0</v>
      </c>
      <c r="AF740" s="157">
        <v>0</v>
      </c>
      <c r="AG740" s="157">
        <v>0</v>
      </c>
      <c r="AH740" s="192">
        <v>7.3700000000000002E-5</v>
      </c>
      <c r="AI740" s="192">
        <v>7.7399999999999998E-5</v>
      </c>
      <c r="AJ740" s="157">
        <v>0</v>
      </c>
      <c r="AK740" s="157">
        <v>0</v>
      </c>
      <c r="AL740" s="157">
        <v>0</v>
      </c>
      <c r="AM740" s="157">
        <v>0</v>
      </c>
      <c r="AN740" s="157">
        <v>0</v>
      </c>
      <c r="AO740" s="157">
        <v>0</v>
      </c>
      <c r="AP740" s="157">
        <v>0</v>
      </c>
      <c r="AQ740" s="157">
        <v>0</v>
      </c>
      <c r="AR740" s="157">
        <v>0</v>
      </c>
      <c r="AS740" s="157">
        <v>0</v>
      </c>
      <c r="AT740" s="157">
        <v>0</v>
      </c>
      <c r="AU740" s="157">
        <v>0</v>
      </c>
      <c r="AV740" s="157">
        <v>0</v>
      </c>
      <c r="AW740" s="157">
        <v>0</v>
      </c>
      <c r="AX740" s="157">
        <v>0</v>
      </c>
      <c r="AY740" s="157">
        <v>0</v>
      </c>
      <c r="AZ740" s="157">
        <v>0</v>
      </c>
      <c r="BA740" s="157">
        <v>0</v>
      </c>
      <c r="BB740" s="157">
        <v>0</v>
      </c>
      <c r="BC740" s="157">
        <v>0</v>
      </c>
      <c r="BD740" s="157">
        <v>0</v>
      </c>
      <c r="BE740" s="157">
        <v>0</v>
      </c>
      <c r="BF740" s="157">
        <v>0</v>
      </c>
      <c r="BG740" s="157">
        <v>0</v>
      </c>
      <c r="BH740" s="157">
        <v>0</v>
      </c>
      <c r="BI740" s="157">
        <v>0</v>
      </c>
      <c r="BJ740" s="157">
        <v>0</v>
      </c>
      <c r="BK740" s="157">
        <v>0</v>
      </c>
      <c r="BL740" s="157">
        <v>0</v>
      </c>
      <c r="BM740" s="157">
        <v>0</v>
      </c>
      <c r="BN740" s="157">
        <v>0</v>
      </c>
      <c r="BO740" s="157">
        <v>0</v>
      </c>
      <c r="BP740" s="157">
        <v>0</v>
      </c>
      <c r="BQ740" s="157">
        <v>0</v>
      </c>
      <c r="BR740" s="192">
        <v>1.06E-5</v>
      </c>
      <c r="BS740" s="157">
        <v>0</v>
      </c>
      <c r="BT740" s="157">
        <v>0</v>
      </c>
      <c r="BU740" s="157">
        <v>0</v>
      </c>
      <c r="BV740" s="157">
        <v>0</v>
      </c>
      <c r="BW740" s="157">
        <v>0</v>
      </c>
      <c r="BX740" s="157">
        <v>0</v>
      </c>
      <c r="BY740" s="157">
        <v>0</v>
      </c>
      <c r="BZ740" s="192">
        <v>3.0899999999999999E-5</v>
      </c>
      <c r="CA740" s="157">
        <v>1.2828399999999999E-4</v>
      </c>
      <c r="CB740" s="157">
        <v>0</v>
      </c>
      <c r="CC740" s="157">
        <v>0</v>
      </c>
      <c r="CD740" s="157">
        <v>1.3983499999999999E-4</v>
      </c>
      <c r="CE740" s="157">
        <v>0</v>
      </c>
      <c r="CF740" s="192">
        <v>5.5399999999999998E-5</v>
      </c>
      <c r="CG740" s="157">
        <v>0</v>
      </c>
      <c r="CH740" s="157">
        <v>0</v>
      </c>
      <c r="CI740" s="157">
        <v>0</v>
      </c>
      <c r="CJ740" s="157">
        <v>0</v>
      </c>
      <c r="CK740" s="157">
        <v>0</v>
      </c>
      <c r="CL740" s="157">
        <v>0</v>
      </c>
      <c r="CM740" s="157">
        <v>0</v>
      </c>
      <c r="CN740" s="157">
        <v>0</v>
      </c>
      <c r="CO740" s="157">
        <v>0</v>
      </c>
      <c r="CP740" s="157">
        <v>0</v>
      </c>
      <c r="CQ740" s="192">
        <v>8.4099999999999998E-5</v>
      </c>
      <c r="CR740" s="192">
        <v>5.24E-5</v>
      </c>
      <c r="CS740" s="192">
        <v>8.3399999999999994E-5</v>
      </c>
      <c r="CT740" s="157">
        <v>1.66591E-4</v>
      </c>
      <c r="CU740" s="157">
        <v>0</v>
      </c>
      <c r="CV740" s="157">
        <v>0</v>
      </c>
      <c r="CW740" s="157">
        <v>0</v>
      </c>
      <c r="CX740" s="157">
        <v>0</v>
      </c>
      <c r="CY740" s="192">
        <v>5.52E-5</v>
      </c>
      <c r="CZ740" s="157">
        <v>0</v>
      </c>
      <c r="DA740" s="157">
        <v>0</v>
      </c>
      <c r="DB740" s="157">
        <v>0</v>
      </c>
      <c r="DC740" s="157">
        <v>0</v>
      </c>
      <c r="DD740" s="157">
        <v>0</v>
      </c>
      <c r="DE740" s="157">
        <v>0</v>
      </c>
      <c r="DF740" s="157">
        <v>0</v>
      </c>
      <c r="DG740" s="157">
        <v>0</v>
      </c>
      <c r="DH740" s="157">
        <v>0</v>
      </c>
      <c r="DI740" s="157">
        <v>0</v>
      </c>
      <c r="DJ740" s="157">
        <v>0</v>
      </c>
      <c r="DK740" s="157">
        <v>0</v>
      </c>
      <c r="DL740" s="157">
        <v>0</v>
      </c>
      <c r="DM740" s="157">
        <v>0</v>
      </c>
      <c r="DN740" s="157">
        <v>0</v>
      </c>
      <c r="DO740" s="157">
        <v>0</v>
      </c>
      <c r="DP740" s="157">
        <v>0</v>
      </c>
      <c r="DQ740" s="157">
        <v>0</v>
      </c>
      <c r="DR740" s="157">
        <v>0</v>
      </c>
      <c r="DS740" s="157">
        <v>0</v>
      </c>
      <c r="DT740" s="157">
        <v>0</v>
      </c>
      <c r="DU740" s="157">
        <v>0</v>
      </c>
      <c r="DV740" s="157">
        <v>0</v>
      </c>
      <c r="DW740" s="157">
        <v>0</v>
      </c>
      <c r="DX740" s="157">
        <v>0</v>
      </c>
      <c r="DY740" s="157">
        <v>0</v>
      </c>
      <c r="DZ740" s="157">
        <v>0</v>
      </c>
      <c r="EA740" s="192">
        <v>4.57E-5</v>
      </c>
      <c r="EB740" s="157">
        <v>1.05623E-4</v>
      </c>
      <c r="EC740" s="157">
        <v>0</v>
      </c>
      <c r="ED740" s="157">
        <v>0</v>
      </c>
      <c r="EE740" s="157">
        <v>0</v>
      </c>
      <c r="EF740" s="157">
        <v>0</v>
      </c>
      <c r="EG740" s="157">
        <v>0</v>
      </c>
      <c r="EH740" s="157">
        <v>0</v>
      </c>
      <c r="EI740" s="157">
        <v>0</v>
      </c>
      <c r="EJ740" s="157">
        <v>0</v>
      </c>
      <c r="EK740" s="157">
        <v>0</v>
      </c>
      <c r="EL740" s="157">
        <v>0</v>
      </c>
      <c r="EM740" s="157">
        <v>0</v>
      </c>
      <c r="EN740" s="157">
        <v>0</v>
      </c>
      <c r="EO740" s="157">
        <v>0</v>
      </c>
      <c r="EP740" s="157">
        <v>0</v>
      </c>
      <c r="EQ740" s="157">
        <v>0</v>
      </c>
      <c r="ER740" s="157">
        <v>0</v>
      </c>
      <c r="ES740" s="157">
        <v>0</v>
      </c>
      <c r="ET740" s="157">
        <v>0</v>
      </c>
      <c r="EU740" s="157">
        <v>0</v>
      </c>
      <c r="EV740" s="157">
        <v>0</v>
      </c>
      <c r="EW740" s="157">
        <v>0</v>
      </c>
      <c r="EX740" s="157">
        <v>0</v>
      </c>
      <c r="EY740" s="157">
        <v>0</v>
      </c>
      <c r="EZ740" s="157">
        <v>0</v>
      </c>
      <c r="FA740" s="157">
        <v>0</v>
      </c>
      <c r="FB740" s="157">
        <v>0</v>
      </c>
      <c r="FC740" s="157">
        <v>0</v>
      </c>
      <c r="FD740" s="157">
        <v>0</v>
      </c>
      <c r="FE740" s="157">
        <v>0</v>
      </c>
      <c r="FF740" s="157">
        <v>0</v>
      </c>
      <c r="FG740" s="157">
        <v>0</v>
      </c>
      <c r="FH740" s="157">
        <v>0</v>
      </c>
      <c r="FI740" s="157">
        <v>0</v>
      </c>
      <c r="FJ740" s="157">
        <v>0</v>
      </c>
      <c r="FK740" s="157">
        <v>0</v>
      </c>
      <c r="FL740" s="157">
        <v>2.2474800000000001E-4</v>
      </c>
      <c r="FM740" s="157">
        <v>0</v>
      </c>
      <c r="FN740" s="157">
        <v>0</v>
      </c>
      <c r="FO740" s="157">
        <v>0</v>
      </c>
      <c r="FP740" s="157">
        <v>0</v>
      </c>
      <c r="FQ740" s="157">
        <v>1.5666599999999999E-4</v>
      </c>
      <c r="FR740" s="157">
        <v>0</v>
      </c>
      <c r="FS740" s="157">
        <v>0</v>
      </c>
      <c r="FT740" s="157">
        <v>0</v>
      </c>
      <c r="FU740" s="157">
        <v>0</v>
      </c>
      <c r="FV740" s="157">
        <v>0</v>
      </c>
      <c r="FW740" s="157">
        <v>0</v>
      </c>
      <c r="FX740" s="157">
        <v>0</v>
      </c>
      <c r="FY740" s="157">
        <v>0</v>
      </c>
      <c r="FZ740" s="157">
        <v>0</v>
      </c>
      <c r="GA740" s="157">
        <v>0</v>
      </c>
      <c r="GB740" s="157">
        <v>0</v>
      </c>
      <c r="GC740" s="157">
        <v>0</v>
      </c>
      <c r="GD740" s="157">
        <v>0</v>
      </c>
      <c r="GE740" s="157">
        <v>0</v>
      </c>
      <c r="GF740" s="157">
        <v>0</v>
      </c>
      <c r="GG740" s="157">
        <v>0</v>
      </c>
      <c r="GH740" s="157">
        <v>0</v>
      </c>
      <c r="GI740" s="157">
        <v>0</v>
      </c>
      <c r="GJ740" s="157">
        <v>0</v>
      </c>
      <c r="GK740" s="157">
        <v>0</v>
      </c>
      <c r="GL740" s="157">
        <v>0</v>
      </c>
      <c r="GM740" s="157">
        <v>0</v>
      </c>
      <c r="GN740" s="157">
        <v>0</v>
      </c>
      <c r="GO740" s="157">
        <v>0</v>
      </c>
      <c r="GP740" s="157">
        <v>0</v>
      </c>
      <c r="GQ740" s="157">
        <v>0</v>
      </c>
      <c r="GR740" s="157">
        <v>0</v>
      </c>
      <c r="GS740" s="157">
        <v>0</v>
      </c>
      <c r="GT740" s="157">
        <v>0</v>
      </c>
      <c r="GU740" s="157">
        <v>0</v>
      </c>
      <c r="GV740" s="157">
        <v>0</v>
      </c>
      <c r="GW740" s="157">
        <v>0</v>
      </c>
      <c r="GX740" s="157">
        <v>0</v>
      </c>
      <c r="GY740" s="157">
        <v>0</v>
      </c>
      <c r="GZ740" s="157">
        <v>0</v>
      </c>
      <c r="HA740" s="157">
        <v>0</v>
      </c>
    </row>
    <row r="741" spans="1:209" x14ac:dyDescent="0.2">
      <c r="A741" s="157" t="s">
        <v>4550</v>
      </c>
      <c r="B741" s="157">
        <v>0</v>
      </c>
      <c r="C741" s="192">
        <v>5.7400000000000001E-6</v>
      </c>
      <c r="D741" s="192">
        <v>5.1100000000000002E-6</v>
      </c>
      <c r="E741" s="157">
        <v>0</v>
      </c>
      <c r="F741" s="157">
        <v>0</v>
      </c>
      <c r="G741" s="157">
        <v>0</v>
      </c>
      <c r="H741" s="157">
        <v>0</v>
      </c>
      <c r="I741" s="157">
        <v>0</v>
      </c>
      <c r="J741" s="157">
        <v>0</v>
      </c>
      <c r="K741" s="157">
        <v>0</v>
      </c>
      <c r="L741" s="157">
        <v>0</v>
      </c>
      <c r="M741" s="157">
        <v>0</v>
      </c>
      <c r="N741" s="157">
        <v>0</v>
      </c>
      <c r="O741" s="157">
        <v>0</v>
      </c>
      <c r="P741" s="157">
        <v>0</v>
      </c>
      <c r="Q741" s="157">
        <v>0</v>
      </c>
      <c r="R741" s="157">
        <v>0</v>
      </c>
      <c r="S741" s="157">
        <v>0</v>
      </c>
      <c r="T741" s="157">
        <v>0</v>
      </c>
      <c r="U741" s="157">
        <v>0</v>
      </c>
      <c r="V741" s="157">
        <v>0</v>
      </c>
      <c r="W741" s="157">
        <v>0</v>
      </c>
      <c r="X741" s="157">
        <v>0</v>
      </c>
      <c r="Y741" s="157">
        <v>0</v>
      </c>
      <c r="Z741" s="192">
        <v>1.7600000000000001E-5</v>
      </c>
      <c r="AA741" s="192">
        <v>1.6399999999999999E-5</v>
      </c>
      <c r="AB741" s="157">
        <v>0</v>
      </c>
      <c r="AC741" s="157">
        <v>0</v>
      </c>
      <c r="AD741" s="157">
        <v>0</v>
      </c>
      <c r="AE741" s="157">
        <v>0</v>
      </c>
      <c r="AF741" s="157">
        <v>0</v>
      </c>
      <c r="AG741" s="192">
        <v>1.34E-5</v>
      </c>
      <c r="AH741" s="157">
        <v>0</v>
      </c>
      <c r="AI741" s="192">
        <v>3.8699999999999999E-5</v>
      </c>
      <c r="AJ741" s="157">
        <v>0</v>
      </c>
      <c r="AK741" s="157">
        <v>0</v>
      </c>
      <c r="AL741" s="157">
        <v>0</v>
      </c>
      <c r="AM741" s="157">
        <v>0</v>
      </c>
      <c r="AN741" s="157">
        <v>0</v>
      </c>
      <c r="AO741" s="157">
        <v>0</v>
      </c>
      <c r="AP741" s="157">
        <v>0</v>
      </c>
      <c r="AQ741" s="157">
        <v>0</v>
      </c>
      <c r="AR741" s="157">
        <v>0</v>
      </c>
      <c r="AS741" s="192">
        <v>4.5500000000000001E-5</v>
      </c>
      <c r="AT741" s="192">
        <v>5.3700000000000003E-6</v>
      </c>
      <c r="AU741" s="157">
        <v>0</v>
      </c>
      <c r="AV741" s="157">
        <v>0</v>
      </c>
      <c r="AW741" s="157">
        <v>0</v>
      </c>
      <c r="AX741" s="157">
        <v>0</v>
      </c>
      <c r="AY741" s="157">
        <v>0</v>
      </c>
      <c r="AZ741" s="157">
        <v>0</v>
      </c>
      <c r="BA741" s="157">
        <v>0</v>
      </c>
      <c r="BB741" s="157">
        <v>0</v>
      </c>
      <c r="BC741" s="157">
        <v>0</v>
      </c>
      <c r="BD741" s="157">
        <v>0</v>
      </c>
      <c r="BE741" s="157">
        <v>0</v>
      </c>
      <c r="BF741" s="157">
        <v>1.52387E-4</v>
      </c>
      <c r="BG741" s="157">
        <v>1.07508E-4</v>
      </c>
      <c r="BH741" s="192">
        <v>8.9900000000000003E-5</v>
      </c>
      <c r="BI741" s="192">
        <v>5.4200000000000003E-5</v>
      </c>
      <c r="BJ741" s="157">
        <v>0</v>
      </c>
      <c r="BK741" s="157">
        <v>0</v>
      </c>
      <c r="BL741" s="157">
        <v>0</v>
      </c>
      <c r="BM741" s="157">
        <v>0</v>
      </c>
      <c r="BN741" s="192">
        <v>8.6500000000000002E-5</v>
      </c>
      <c r="BO741" s="192">
        <v>4.4499999999999997E-5</v>
      </c>
      <c r="BP741" s="157">
        <v>2.13112E-4</v>
      </c>
      <c r="BQ741" s="192">
        <v>5.9799999999999997E-5</v>
      </c>
      <c r="BR741" s="157">
        <v>0</v>
      </c>
      <c r="BS741" s="157">
        <v>0</v>
      </c>
      <c r="BT741" s="157">
        <v>1.15794E-4</v>
      </c>
      <c r="BU741" s="157">
        <v>4.0558800000000002E-4</v>
      </c>
      <c r="BV741" s="157">
        <v>0</v>
      </c>
      <c r="BW741" s="157">
        <v>0</v>
      </c>
      <c r="BX741" s="157">
        <v>0</v>
      </c>
      <c r="BY741" s="192">
        <v>5.0399999999999999E-5</v>
      </c>
      <c r="BZ741" s="192">
        <v>6.19E-5</v>
      </c>
      <c r="CA741" s="157">
        <v>0</v>
      </c>
      <c r="CB741" s="157">
        <v>0</v>
      </c>
      <c r="CC741" s="192">
        <v>1.8099999999999999E-5</v>
      </c>
      <c r="CD741" s="157">
        <v>0</v>
      </c>
      <c r="CE741" s="157">
        <v>0</v>
      </c>
      <c r="CF741" s="192">
        <v>2.7699999999999999E-5</v>
      </c>
      <c r="CG741" s="157">
        <v>0</v>
      </c>
      <c r="CH741" s="157">
        <v>0</v>
      </c>
      <c r="CI741" s="157">
        <v>0</v>
      </c>
      <c r="CJ741" s="157">
        <v>0</v>
      </c>
      <c r="CK741" s="157">
        <v>0</v>
      </c>
      <c r="CL741" s="157">
        <v>0</v>
      </c>
      <c r="CM741" s="157">
        <v>0</v>
      </c>
      <c r="CN741" s="157">
        <v>0</v>
      </c>
      <c r="CO741" s="157">
        <v>0</v>
      </c>
      <c r="CP741" s="157">
        <v>0</v>
      </c>
      <c r="CQ741" s="157">
        <v>0</v>
      </c>
      <c r="CR741" s="157">
        <v>0</v>
      </c>
      <c r="CS741" s="157">
        <v>0</v>
      </c>
      <c r="CT741" s="157">
        <v>0</v>
      </c>
      <c r="CU741" s="157">
        <v>0</v>
      </c>
      <c r="CV741" s="157">
        <v>0</v>
      </c>
      <c r="CW741" s="192">
        <v>1.7799999999999999E-5</v>
      </c>
      <c r="CX741" s="157">
        <v>0</v>
      </c>
      <c r="CY741" s="157">
        <v>0</v>
      </c>
      <c r="CZ741" s="157">
        <v>0</v>
      </c>
      <c r="DA741" s="157">
        <v>0</v>
      </c>
      <c r="DB741" s="157">
        <v>0</v>
      </c>
      <c r="DC741" s="157">
        <v>0</v>
      </c>
      <c r="DD741" s="157">
        <v>0</v>
      </c>
      <c r="DE741" s="157">
        <v>0</v>
      </c>
      <c r="DF741" s="157">
        <v>0</v>
      </c>
      <c r="DG741" s="157">
        <v>0</v>
      </c>
      <c r="DH741" s="157">
        <v>0</v>
      </c>
      <c r="DI741" s="157">
        <v>0</v>
      </c>
      <c r="DJ741" s="192">
        <v>3.3500000000000001E-5</v>
      </c>
      <c r="DK741" s="157">
        <v>0</v>
      </c>
      <c r="DL741" s="157">
        <v>0</v>
      </c>
      <c r="DM741" s="157">
        <v>0</v>
      </c>
      <c r="DN741" s="157">
        <v>0</v>
      </c>
      <c r="DO741" s="157">
        <v>0</v>
      </c>
      <c r="DP741" s="157">
        <v>0</v>
      </c>
      <c r="DQ741" s="157">
        <v>0</v>
      </c>
      <c r="DR741" s="157">
        <v>0</v>
      </c>
      <c r="DS741" s="157">
        <v>0</v>
      </c>
      <c r="DT741" s="157">
        <v>0</v>
      </c>
      <c r="DU741" s="157">
        <v>0</v>
      </c>
      <c r="DV741" s="157">
        <v>0</v>
      </c>
      <c r="DW741" s="157">
        <v>0</v>
      </c>
      <c r="DX741" s="157">
        <v>0</v>
      </c>
      <c r="DY741" s="157">
        <v>0</v>
      </c>
      <c r="DZ741" s="157">
        <v>0</v>
      </c>
      <c r="EA741" s="157">
        <v>0</v>
      </c>
      <c r="EB741" s="157">
        <v>0</v>
      </c>
      <c r="EC741" s="157">
        <v>0</v>
      </c>
      <c r="ED741" s="157">
        <v>0</v>
      </c>
      <c r="EE741" s="157">
        <v>0</v>
      </c>
      <c r="EF741" s="157">
        <v>0</v>
      </c>
      <c r="EG741" s="157">
        <v>0</v>
      </c>
      <c r="EH741" s="157">
        <v>0</v>
      </c>
      <c r="EI741" s="157">
        <v>0</v>
      </c>
      <c r="EJ741" s="157">
        <v>0</v>
      </c>
      <c r="EK741" s="157">
        <v>0</v>
      </c>
      <c r="EL741" s="157">
        <v>0</v>
      </c>
      <c r="EM741" s="157">
        <v>0</v>
      </c>
      <c r="EN741" s="157">
        <v>0</v>
      </c>
      <c r="EO741" s="157">
        <v>0</v>
      </c>
      <c r="EP741" s="157">
        <v>0</v>
      </c>
      <c r="EQ741" s="157">
        <v>0</v>
      </c>
      <c r="ER741" s="157">
        <v>0</v>
      </c>
      <c r="ES741" s="157">
        <v>0</v>
      </c>
      <c r="ET741" s="157">
        <v>0</v>
      </c>
      <c r="EU741" s="157">
        <v>0</v>
      </c>
      <c r="EV741" s="157">
        <v>0</v>
      </c>
      <c r="EW741" s="157">
        <v>0</v>
      </c>
      <c r="EX741" s="157">
        <v>0</v>
      </c>
      <c r="EY741" s="157">
        <v>0</v>
      </c>
      <c r="EZ741" s="157">
        <v>0</v>
      </c>
      <c r="FA741" s="157">
        <v>0</v>
      </c>
      <c r="FB741" s="157">
        <v>0</v>
      </c>
      <c r="FC741" s="157">
        <v>0</v>
      </c>
      <c r="FD741" s="157">
        <v>0</v>
      </c>
      <c r="FE741" s="192">
        <v>6.7299999999999996E-5</v>
      </c>
      <c r="FF741" s="157">
        <v>0</v>
      </c>
      <c r="FG741" s="157">
        <v>1.5926100000000001E-4</v>
      </c>
      <c r="FH741" s="157">
        <v>0</v>
      </c>
      <c r="FI741" s="157">
        <v>0</v>
      </c>
      <c r="FJ741" s="157">
        <v>0</v>
      </c>
      <c r="FK741" s="157">
        <v>0</v>
      </c>
      <c r="FL741" s="157">
        <v>0</v>
      </c>
      <c r="FM741" s="157">
        <v>0</v>
      </c>
      <c r="FN741" s="157">
        <v>0</v>
      </c>
      <c r="FO741" s="157">
        <v>0</v>
      </c>
      <c r="FP741" s="157">
        <v>0</v>
      </c>
      <c r="FQ741" s="157">
        <v>0</v>
      </c>
      <c r="FR741" s="157">
        <v>0</v>
      </c>
      <c r="FS741" s="157">
        <v>0</v>
      </c>
      <c r="FT741" s="157">
        <v>0</v>
      </c>
      <c r="FU741" s="157">
        <v>0</v>
      </c>
      <c r="FV741" s="157">
        <v>0</v>
      </c>
      <c r="FW741" s="157">
        <v>0</v>
      </c>
      <c r="FX741" s="157">
        <v>0</v>
      </c>
      <c r="FY741" s="157">
        <v>0</v>
      </c>
      <c r="FZ741" s="157">
        <v>0</v>
      </c>
      <c r="GA741" s="157">
        <v>0</v>
      </c>
      <c r="GB741" s="157">
        <v>0</v>
      </c>
      <c r="GC741" s="157">
        <v>0</v>
      </c>
      <c r="GD741" s="157">
        <v>0</v>
      </c>
      <c r="GE741" s="157">
        <v>0</v>
      </c>
      <c r="GF741" s="157">
        <v>0</v>
      </c>
      <c r="GG741" s="157">
        <v>0</v>
      </c>
      <c r="GH741" s="157">
        <v>0</v>
      </c>
      <c r="GI741" s="157">
        <v>0</v>
      </c>
      <c r="GJ741" s="157">
        <v>0</v>
      </c>
      <c r="GK741" s="157">
        <v>0</v>
      </c>
      <c r="GL741" s="157">
        <v>0</v>
      </c>
      <c r="GM741" s="192">
        <v>3.8399999999999998E-5</v>
      </c>
      <c r="GN741" s="157">
        <v>1.6140699999999999E-4</v>
      </c>
      <c r="GO741" s="157">
        <v>0</v>
      </c>
      <c r="GP741" s="157">
        <v>0</v>
      </c>
      <c r="GQ741" s="157">
        <v>0</v>
      </c>
      <c r="GR741" s="157">
        <v>0</v>
      </c>
      <c r="GS741" s="157">
        <v>0</v>
      </c>
      <c r="GT741" s="157">
        <v>0</v>
      </c>
      <c r="GU741" s="157">
        <v>0</v>
      </c>
      <c r="GV741" s="157">
        <v>0</v>
      </c>
      <c r="GW741" s="157">
        <v>0</v>
      </c>
      <c r="GX741" s="157">
        <v>0</v>
      </c>
      <c r="GY741" s="157">
        <v>0</v>
      </c>
      <c r="GZ741" s="157">
        <v>0</v>
      </c>
      <c r="HA741" s="157">
        <v>0</v>
      </c>
    </row>
    <row r="742" spans="1:209" x14ac:dyDescent="0.2">
      <c r="A742" s="157" t="s">
        <v>4551</v>
      </c>
      <c r="B742" s="157">
        <v>0</v>
      </c>
      <c r="C742" s="157">
        <v>0</v>
      </c>
      <c r="D742" s="192">
        <v>5.1100000000000002E-6</v>
      </c>
      <c r="E742" s="157">
        <v>0</v>
      </c>
      <c r="F742" s="157">
        <v>0</v>
      </c>
      <c r="G742" s="157">
        <v>0</v>
      </c>
      <c r="H742" s="157">
        <v>0</v>
      </c>
      <c r="I742" s="157">
        <v>0</v>
      </c>
      <c r="J742" s="157">
        <v>0</v>
      </c>
      <c r="K742" s="157">
        <v>0</v>
      </c>
      <c r="L742" s="157">
        <v>0</v>
      </c>
      <c r="M742" s="192">
        <v>8.8200000000000003E-6</v>
      </c>
      <c r="N742" s="157">
        <v>0</v>
      </c>
      <c r="O742" s="157">
        <v>0</v>
      </c>
      <c r="P742" s="157">
        <v>0</v>
      </c>
      <c r="Q742" s="157">
        <v>0</v>
      </c>
      <c r="R742" s="157">
        <v>0</v>
      </c>
      <c r="S742" s="157">
        <v>0</v>
      </c>
      <c r="T742" s="157">
        <v>0</v>
      </c>
      <c r="U742" s="157">
        <v>0</v>
      </c>
      <c r="V742" s="157">
        <v>0</v>
      </c>
      <c r="W742" s="192">
        <v>1.0499999999999999E-5</v>
      </c>
      <c r="X742" s="157">
        <v>0</v>
      </c>
      <c r="Y742" s="192">
        <v>6.0000000000000002E-5</v>
      </c>
      <c r="Z742" s="157">
        <v>0</v>
      </c>
      <c r="AA742" s="192">
        <v>3.29E-5</v>
      </c>
      <c r="AB742" s="157">
        <v>0</v>
      </c>
      <c r="AC742" s="157">
        <v>0</v>
      </c>
      <c r="AD742" s="157">
        <v>0</v>
      </c>
      <c r="AE742" s="157">
        <v>0</v>
      </c>
      <c r="AF742" s="192">
        <v>1.5E-5</v>
      </c>
      <c r="AG742" s="157">
        <v>0</v>
      </c>
      <c r="AH742" s="157">
        <v>0</v>
      </c>
      <c r="AI742" s="192">
        <v>7.7399999999999998E-5</v>
      </c>
      <c r="AJ742" s="157">
        <v>0</v>
      </c>
      <c r="AK742" s="192">
        <v>2.3300000000000001E-5</v>
      </c>
      <c r="AL742" s="157">
        <v>0</v>
      </c>
      <c r="AM742" s="157">
        <v>0</v>
      </c>
      <c r="AN742" s="157">
        <v>0</v>
      </c>
      <c r="AO742" s="192">
        <v>2.5299999999999998E-5</v>
      </c>
      <c r="AP742" s="157">
        <v>0</v>
      </c>
      <c r="AQ742" s="192">
        <v>2.09E-5</v>
      </c>
      <c r="AR742" s="157">
        <v>0</v>
      </c>
      <c r="AS742" s="157">
        <v>0</v>
      </c>
      <c r="AT742" s="157">
        <v>0</v>
      </c>
      <c r="AU742" s="157">
        <v>0</v>
      </c>
      <c r="AV742" s="157">
        <v>0</v>
      </c>
      <c r="AW742" s="157">
        <v>0</v>
      </c>
      <c r="AX742" s="192">
        <v>3.3099999999999998E-5</v>
      </c>
      <c r="AY742" s="157">
        <v>0</v>
      </c>
      <c r="AZ742" s="157">
        <v>0</v>
      </c>
      <c r="BA742" s="157">
        <v>0</v>
      </c>
      <c r="BB742" s="157">
        <v>0</v>
      </c>
      <c r="BC742" s="192">
        <v>9.6299999999999996E-5</v>
      </c>
      <c r="BD742" s="157">
        <v>0</v>
      </c>
      <c r="BE742" s="157">
        <v>0</v>
      </c>
      <c r="BF742" s="157">
        <v>0</v>
      </c>
      <c r="BG742" s="157">
        <v>0</v>
      </c>
      <c r="BH742" s="157">
        <v>0</v>
      </c>
      <c r="BI742" s="157">
        <v>0</v>
      </c>
      <c r="BJ742" s="157">
        <v>0</v>
      </c>
      <c r="BK742" s="157">
        <v>0</v>
      </c>
      <c r="BL742" s="157">
        <v>0</v>
      </c>
      <c r="BM742" s="157">
        <v>0</v>
      </c>
      <c r="BN742" s="157">
        <v>0</v>
      </c>
      <c r="BO742" s="157">
        <v>0</v>
      </c>
      <c r="BP742" s="157">
        <v>0</v>
      </c>
      <c r="BQ742" s="157">
        <v>0</v>
      </c>
      <c r="BR742" s="157">
        <v>0</v>
      </c>
      <c r="BS742" s="157">
        <v>0</v>
      </c>
      <c r="BT742" s="157">
        <v>0</v>
      </c>
      <c r="BU742" s="157">
        <v>0</v>
      </c>
      <c r="BV742" s="157">
        <v>0</v>
      </c>
      <c r="BW742" s="157">
        <v>0</v>
      </c>
      <c r="BX742" s="192">
        <v>7.1899999999999999E-5</v>
      </c>
      <c r="BY742" s="157">
        <v>2.7702899999999998E-4</v>
      </c>
      <c r="BZ742" s="157">
        <v>1.2378500000000001E-4</v>
      </c>
      <c r="CA742" s="157">
        <v>0</v>
      </c>
      <c r="CB742" s="157">
        <v>0</v>
      </c>
      <c r="CC742" s="157">
        <v>2.5359599999999998E-4</v>
      </c>
      <c r="CD742" s="157">
        <v>0</v>
      </c>
      <c r="CE742" s="157">
        <v>1.2451699999999999E-4</v>
      </c>
      <c r="CF742" s="157">
        <v>1.1077E-4</v>
      </c>
      <c r="CG742" s="157">
        <v>0</v>
      </c>
      <c r="CH742" s="157">
        <v>0</v>
      </c>
      <c r="CI742" s="157">
        <v>0</v>
      </c>
      <c r="CJ742" s="157">
        <v>0</v>
      </c>
      <c r="CK742" s="157">
        <v>0</v>
      </c>
      <c r="CL742" s="192">
        <v>1.11E-5</v>
      </c>
      <c r="CM742" s="157">
        <v>0</v>
      </c>
      <c r="CN742" s="157">
        <v>0</v>
      </c>
      <c r="CO742" s="157">
        <v>0</v>
      </c>
      <c r="CP742" s="157">
        <v>0</v>
      </c>
      <c r="CQ742" s="157">
        <v>0</v>
      </c>
      <c r="CR742" s="157">
        <v>0</v>
      </c>
      <c r="CS742" s="157">
        <v>0</v>
      </c>
      <c r="CT742" s="157">
        <v>0</v>
      </c>
      <c r="CU742" s="157">
        <v>0</v>
      </c>
      <c r="CV742" s="157">
        <v>0</v>
      </c>
      <c r="CW742" s="157">
        <v>0</v>
      </c>
      <c r="CX742" s="157">
        <v>0</v>
      </c>
      <c r="CY742" s="157">
        <v>0</v>
      </c>
      <c r="CZ742" s="157">
        <v>0</v>
      </c>
      <c r="DA742" s="157">
        <v>0</v>
      </c>
      <c r="DB742" s="192">
        <v>1.66E-5</v>
      </c>
      <c r="DC742" s="157">
        <v>0</v>
      </c>
      <c r="DD742" s="157">
        <v>0</v>
      </c>
      <c r="DE742" s="192">
        <v>2.65E-5</v>
      </c>
      <c r="DF742" s="157">
        <v>0</v>
      </c>
      <c r="DG742" s="157">
        <v>0</v>
      </c>
      <c r="DH742" s="157">
        <v>0</v>
      </c>
      <c r="DI742" s="157">
        <v>0</v>
      </c>
      <c r="DJ742" s="157">
        <v>0</v>
      </c>
      <c r="DK742" s="157">
        <v>0</v>
      </c>
      <c r="DL742" s="157">
        <v>0</v>
      </c>
      <c r="DM742" s="157">
        <v>0</v>
      </c>
      <c r="DN742" s="157">
        <v>0</v>
      </c>
      <c r="DO742" s="157">
        <v>0</v>
      </c>
      <c r="DP742" s="157">
        <v>0</v>
      </c>
      <c r="DQ742" s="157">
        <v>0</v>
      </c>
      <c r="DR742" s="157">
        <v>0</v>
      </c>
      <c r="DS742" s="157">
        <v>0</v>
      </c>
      <c r="DT742" s="157">
        <v>0</v>
      </c>
      <c r="DU742" s="157">
        <v>0</v>
      </c>
      <c r="DV742" s="157">
        <v>0</v>
      </c>
      <c r="DW742" s="157">
        <v>0</v>
      </c>
      <c r="DX742" s="192">
        <v>5.4400000000000001E-5</v>
      </c>
      <c r="DY742" s="192">
        <v>8.1000000000000004E-6</v>
      </c>
      <c r="DZ742" s="157">
        <v>0</v>
      </c>
      <c r="EA742" s="157">
        <v>0</v>
      </c>
      <c r="EB742" s="157">
        <v>0</v>
      </c>
      <c r="EC742" s="157">
        <v>0</v>
      </c>
      <c r="ED742" s="157">
        <v>0</v>
      </c>
      <c r="EE742" s="157">
        <v>0</v>
      </c>
      <c r="EF742" s="157">
        <v>0</v>
      </c>
      <c r="EG742" s="157">
        <v>0</v>
      </c>
      <c r="EH742" s="157">
        <v>0</v>
      </c>
      <c r="EI742" s="157">
        <v>0</v>
      </c>
      <c r="EJ742" s="157">
        <v>0</v>
      </c>
      <c r="EK742" s="157">
        <v>0</v>
      </c>
      <c r="EL742" s="157">
        <v>0</v>
      </c>
      <c r="EM742" s="157">
        <v>0</v>
      </c>
      <c r="EN742" s="192">
        <v>5.3199999999999999E-5</v>
      </c>
      <c r="EO742" s="157">
        <v>0</v>
      </c>
      <c r="EP742" s="157">
        <v>0</v>
      </c>
      <c r="EQ742" s="157">
        <v>0</v>
      </c>
      <c r="ER742" s="157">
        <v>2.0673999999999999E-4</v>
      </c>
      <c r="ES742" s="157">
        <v>0</v>
      </c>
      <c r="ET742" s="157">
        <v>0</v>
      </c>
      <c r="EU742" s="157">
        <v>0</v>
      </c>
      <c r="EV742" s="157">
        <v>0</v>
      </c>
      <c r="EW742" s="157">
        <v>0</v>
      </c>
      <c r="EX742" s="157">
        <v>0</v>
      </c>
      <c r="EY742" s="157">
        <v>0</v>
      </c>
      <c r="EZ742" s="157">
        <v>0</v>
      </c>
      <c r="FA742" s="157">
        <v>0</v>
      </c>
      <c r="FB742" s="157">
        <v>0</v>
      </c>
      <c r="FC742" s="157">
        <v>0</v>
      </c>
      <c r="FD742" s="157">
        <v>0</v>
      </c>
      <c r="FE742" s="157">
        <v>0</v>
      </c>
      <c r="FF742" s="157">
        <v>0</v>
      </c>
      <c r="FG742" s="157">
        <v>0</v>
      </c>
      <c r="FH742" s="157">
        <v>0</v>
      </c>
      <c r="FI742" s="157">
        <v>0</v>
      </c>
      <c r="FJ742" s="157">
        <v>0</v>
      </c>
      <c r="FK742" s="157">
        <v>0</v>
      </c>
      <c r="FL742" s="157">
        <v>0</v>
      </c>
      <c r="FM742" s="157">
        <v>0</v>
      </c>
      <c r="FN742" s="157">
        <v>0</v>
      </c>
      <c r="FO742" s="157">
        <v>0</v>
      </c>
      <c r="FP742" s="157">
        <v>0</v>
      </c>
      <c r="FQ742" s="157">
        <v>0</v>
      </c>
      <c r="FR742" s="157">
        <v>0</v>
      </c>
      <c r="FS742" s="157">
        <v>0</v>
      </c>
      <c r="FT742" s="157">
        <v>0</v>
      </c>
      <c r="FU742" s="157">
        <v>0</v>
      </c>
      <c r="FV742" s="157">
        <v>0</v>
      </c>
      <c r="FW742" s="157">
        <v>0</v>
      </c>
      <c r="FX742" s="157">
        <v>1.7912000000000001E-4</v>
      </c>
      <c r="FY742" s="157">
        <v>0</v>
      </c>
      <c r="FZ742" s="157">
        <v>0</v>
      </c>
      <c r="GA742" s="157">
        <v>0</v>
      </c>
      <c r="GB742" s="157">
        <v>0</v>
      </c>
      <c r="GC742" s="157">
        <v>0</v>
      </c>
      <c r="GD742" s="157">
        <v>1.4721600000000001E-4</v>
      </c>
      <c r="GE742" s="157">
        <v>1.80738E-4</v>
      </c>
      <c r="GF742" s="157">
        <v>0</v>
      </c>
      <c r="GG742" s="157">
        <v>0</v>
      </c>
      <c r="GH742" s="157">
        <v>0</v>
      </c>
      <c r="GI742" s="157">
        <v>0</v>
      </c>
      <c r="GJ742" s="157">
        <v>0</v>
      </c>
      <c r="GK742" s="192">
        <v>2.9600000000000001E-5</v>
      </c>
      <c r="GL742" s="157">
        <v>0</v>
      </c>
      <c r="GM742" s="157">
        <v>1.15185E-4</v>
      </c>
      <c r="GN742" s="157">
        <v>0</v>
      </c>
      <c r="GO742" s="157">
        <v>0</v>
      </c>
      <c r="GP742" s="157">
        <v>0</v>
      </c>
      <c r="GQ742" s="157">
        <v>0</v>
      </c>
      <c r="GR742" s="157">
        <v>0</v>
      </c>
      <c r="GS742" s="157">
        <v>0</v>
      </c>
      <c r="GT742" s="157">
        <v>0</v>
      </c>
      <c r="GU742" s="157">
        <v>0</v>
      </c>
      <c r="GV742" s="157">
        <v>0</v>
      </c>
      <c r="GW742" s="157">
        <v>0</v>
      </c>
      <c r="GX742" s="157">
        <v>0</v>
      </c>
      <c r="GY742" s="157">
        <v>0</v>
      </c>
      <c r="GZ742" s="157">
        <v>0</v>
      </c>
      <c r="HA742" s="157">
        <v>0</v>
      </c>
    </row>
    <row r="743" spans="1:209" x14ac:dyDescent="0.2">
      <c r="A743" s="157" t="s">
        <v>4552</v>
      </c>
      <c r="B743" s="157">
        <v>0</v>
      </c>
      <c r="C743" s="157">
        <v>0</v>
      </c>
      <c r="D743" s="157">
        <v>0</v>
      </c>
      <c r="E743" s="157">
        <v>0</v>
      </c>
      <c r="F743" s="157">
        <v>0</v>
      </c>
      <c r="G743" s="157">
        <v>0</v>
      </c>
      <c r="H743" s="157">
        <v>0</v>
      </c>
      <c r="I743" s="157">
        <v>0</v>
      </c>
      <c r="J743" s="157">
        <v>0</v>
      </c>
      <c r="K743" s="157">
        <v>2.14339E-4</v>
      </c>
      <c r="L743" s="157">
        <v>0</v>
      </c>
      <c r="M743" s="157">
        <v>0</v>
      </c>
      <c r="N743" s="157">
        <v>0</v>
      </c>
      <c r="O743" s="157">
        <v>0</v>
      </c>
      <c r="P743" s="157">
        <v>0</v>
      </c>
      <c r="Q743" s="192">
        <v>9.48E-5</v>
      </c>
      <c r="R743" s="157">
        <v>9.3808599999999998E-4</v>
      </c>
      <c r="S743" s="157">
        <v>0</v>
      </c>
      <c r="T743" s="157">
        <v>0</v>
      </c>
      <c r="U743" s="157">
        <v>1.9852199999999999E-4</v>
      </c>
      <c r="V743" s="192">
        <v>8.1199999999999995E-5</v>
      </c>
      <c r="W743" s="157">
        <v>0</v>
      </c>
      <c r="X743" s="157">
        <v>0</v>
      </c>
      <c r="Y743" s="157">
        <v>0</v>
      </c>
      <c r="Z743" s="157">
        <v>0</v>
      </c>
      <c r="AA743" s="157">
        <v>0</v>
      </c>
      <c r="AB743" s="157">
        <v>0</v>
      </c>
      <c r="AC743" s="157">
        <v>0</v>
      </c>
      <c r="AD743" s="157">
        <v>0</v>
      </c>
      <c r="AE743" s="157">
        <v>0</v>
      </c>
      <c r="AF743" s="157">
        <v>0</v>
      </c>
      <c r="AG743" s="157">
        <v>0</v>
      </c>
      <c r="AH743" s="157">
        <v>0</v>
      </c>
      <c r="AI743" s="157">
        <v>0</v>
      </c>
      <c r="AJ743" s="157">
        <v>0</v>
      </c>
      <c r="AK743" s="157">
        <v>0</v>
      </c>
      <c r="AL743" s="157">
        <v>0</v>
      </c>
      <c r="AM743" s="157">
        <v>0</v>
      </c>
      <c r="AN743" s="157">
        <v>0</v>
      </c>
      <c r="AO743" s="157">
        <v>0</v>
      </c>
      <c r="AP743" s="157">
        <v>0</v>
      </c>
      <c r="AQ743" s="157">
        <v>0</v>
      </c>
      <c r="AR743" s="157">
        <v>0</v>
      </c>
      <c r="AS743" s="157">
        <v>0</v>
      </c>
      <c r="AT743" s="157">
        <v>0</v>
      </c>
      <c r="AU743" s="157">
        <v>0</v>
      </c>
      <c r="AV743" s="157">
        <v>0</v>
      </c>
      <c r="AW743" s="157">
        <v>0</v>
      </c>
      <c r="AX743" s="157">
        <v>0</v>
      </c>
      <c r="AY743" s="157">
        <v>0</v>
      </c>
      <c r="AZ743" s="157">
        <v>0</v>
      </c>
      <c r="BA743" s="157">
        <v>0</v>
      </c>
      <c r="BB743" s="157">
        <v>0</v>
      </c>
      <c r="BC743" s="157">
        <v>0</v>
      </c>
      <c r="BD743" s="157">
        <v>0</v>
      </c>
      <c r="BE743" s="157">
        <v>0</v>
      </c>
      <c r="BF743" s="157">
        <v>0</v>
      </c>
      <c r="BG743" s="157">
        <v>0</v>
      </c>
      <c r="BH743" s="157">
        <v>0</v>
      </c>
      <c r="BI743" s="157">
        <v>0</v>
      </c>
      <c r="BJ743" s="157">
        <v>0</v>
      </c>
      <c r="BK743" s="157">
        <v>0</v>
      </c>
      <c r="BL743" s="157">
        <v>0</v>
      </c>
      <c r="BM743" s="157">
        <v>0</v>
      </c>
      <c r="BN743" s="157">
        <v>0</v>
      </c>
      <c r="BO743" s="157">
        <v>0</v>
      </c>
      <c r="BP743" s="157">
        <v>0</v>
      </c>
      <c r="BQ743" s="157">
        <v>0</v>
      </c>
      <c r="BR743" s="157">
        <v>0</v>
      </c>
      <c r="BS743" s="157">
        <v>0</v>
      </c>
      <c r="BT743" s="157">
        <v>0</v>
      </c>
      <c r="BU743" s="157">
        <v>0</v>
      </c>
      <c r="BV743" s="157">
        <v>0</v>
      </c>
      <c r="BW743" s="157">
        <v>0</v>
      </c>
      <c r="BX743" s="157">
        <v>0</v>
      </c>
      <c r="BY743" s="157">
        <v>0</v>
      </c>
      <c r="BZ743" s="157">
        <v>0</v>
      </c>
      <c r="CA743" s="157">
        <v>0</v>
      </c>
      <c r="CB743" s="192">
        <v>9.6700000000000006E-5</v>
      </c>
      <c r="CC743" s="157">
        <v>0</v>
      </c>
      <c r="CD743" s="157">
        <v>0</v>
      </c>
      <c r="CE743" s="157">
        <v>0</v>
      </c>
      <c r="CF743" s="157">
        <v>0</v>
      </c>
      <c r="CG743" s="157">
        <v>0</v>
      </c>
      <c r="CH743" s="157">
        <v>0</v>
      </c>
      <c r="CI743" s="157">
        <v>0</v>
      </c>
      <c r="CJ743" s="157">
        <v>0</v>
      </c>
      <c r="CK743" s="157">
        <v>0</v>
      </c>
      <c r="CL743" s="157">
        <v>0</v>
      </c>
      <c r="CM743" s="157">
        <v>0</v>
      </c>
      <c r="CN743" s="157">
        <v>0</v>
      </c>
      <c r="CO743" s="157">
        <v>0</v>
      </c>
      <c r="CP743" s="157">
        <v>0</v>
      </c>
      <c r="CQ743" s="157">
        <v>0</v>
      </c>
      <c r="CR743" s="157">
        <v>0</v>
      </c>
      <c r="CS743" s="157">
        <v>0</v>
      </c>
      <c r="CT743" s="157">
        <v>0</v>
      </c>
      <c r="CU743" s="157">
        <v>0</v>
      </c>
      <c r="CV743" s="192">
        <v>2.9899999999999998E-5</v>
      </c>
      <c r="CW743" s="157">
        <v>0</v>
      </c>
      <c r="CX743" s="157">
        <v>0</v>
      </c>
      <c r="CY743" s="157">
        <v>0</v>
      </c>
      <c r="CZ743" s="157">
        <v>0</v>
      </c>
      <c r="DA743" s="157">
        <v>0</v>
      </c>
      <c r="DB743" s="157">
        <v>0</v>
      </c>
      <c r="DC743" s="157">
        <v>0</v>
      </c>
      <c r="DD743" s="157">
        <v>0</v>
      </c>
      <c r="DE743" s="157">
        <v>0</v>
      </c>
      <c r="DF743" s="157">
        <v>0</v>
      </c>
      <c r="DG743" s="157">
        <v>0</v>
      </c>
      <c r="DH743" s="157">
        <v>0</v>
      </c>
      <c r="DI743" s="157">
        <v>0</v>
      </c>
      <c r="DJ743" s="157">
        <v>0</v>
      </c>
      <c r="DK743" s="157">
        <v>0</v>
      </c>
      <c r="DL743" s="157">
        <v>0</v>
      </c>
      <c r="DM743" s="157">
        <v>0</v>
      </c>
      <c r="DN743" s="157">
        <v>0</v>
      </c>
      <c r="DO743" s="157">
        <v>0</v>
      </c>
      <c r="DP743" s="157">
        <v>0</v>
      </c>
      <c r="DQ743" s="157">
        <v>0</v>
      </c>
      <c r="DR743" s="157">
        <v>0</v>
      </c>
      <c r="DS743" s="157">
        <v>0</v>
      </c>
      <c r="DT743" s="157">
        <v>0</v>
      </c>
      <c r="DU743" s="157">
        <v>0</v>
      </c>
      <c r="DV743" s="157">
        <v>0</v>
      </c>
      <c r="DW743" s="157">
        <v>0</v>
      </c>
      <c r="DX743" s="157">
        <v>0</v>
      </c>
      <c r="DY743" s="157">
        <v>0</v>
      </c>
      <c r="DZ743" s="157">
        <v>0</v>
      </c>
      <c r="EA743" s="157">
        <v>0</v>
      </c>
      <c r="EB743" s="157">
        <v>0</v>
      </c>
      <c r="EC743" s="157">
        <v>0</v>
      </c>
      <c r="ED743" s="157">
        <v>0</v>
      </c>
      <c r="EE743" s="157">
        <v>0</v>
      </c>
      <c r="EF743" s="157">
        <v>0</v>
      </c>
      <c r="EG743" s="157">
        <v>0</v>
      </c>
      <c r="EH743" s="157">
        <v>0</v>
      </c>
      <c r="EI743" s="157">
        <v>0</v>
      </c>
      <c r="EJ743" s="157">
        <v>0</v>
      </c>
      <c r="EK743" s="157">
        <v>0</v>
      </c>
      <c r="EL743" s="157">
        <v>0</v>
      </c>
      <c r="EM743" s="157">
        <v>0</v>
      </c>
      <c r="EN743" s="157">
        <v>0</v>
      </c>
      <c r="EO743" s="157">
        <v>0</v>
      </c>
      <c r="EP743" s="157">
        <v>0</v>
      </c>
      <c r="EQ743" s="157">
        <v>0</v>
      </c>
      <c r="ER743" s="157">
        <v>0</v>
      </c>
      <c r="ES743" s="157">
        <v>0</v>
      </c>
      <c r="ET743" s="157">
        <v>0</v>
      </c>
      <c r="EU743" s="157">
        <v>0</v>
      </c>
      <c r="EV743" s="157">
        <v>0</v>
      </c>
      <c r="EW743" s="157">
        <v>0</v>
      </c>
      <c r="EX743" s="157">
        <v>0</v>
      </c>
      <c r="EY743" s="157">
        <v>0</v>
      </c>
      <c r="EZ743" s="157">
        <v>0</v>
      </c>
      <c r="FA743" s="157">
        <v>0</v>
      </c>
      <c r="FB743" s="157">
        <v>0</v>
      </c>
      <c r="FC743" s="157">
        <v>0</v>
      </c>
      <c r="FD743" s="157">
        <v>0</v>
      </c>
      <c r="FE743" s="157">
        <v>0</v>
      </c>
      <c r="FF743" s="157">
        <v>0</v>
      </c>
      <c r="FG743" s="157">
        <v>0</v>
      </c>
      <c r="FH743" s="157">
        <v>0</v>
      </c>
      <c r="FI743" s="157">
        <v>0</v>
      </c>
      <c r="FJ743" s="157">
        <v>0</v>
      </c>
      <c r="FK743" s="157">
        <v>0</v>
      </c>
      <c r="FL743" s="157">
        <v>0</v>
      </c>
      <c r="FM743" s="157">
        <v>0</v>
      </c>
      <c r="FN743" s="157">
        <v>0</v>
      </c>
      <c r="FO743" s="157">
        <v>0</v>
      </c>
      <c r="FP743" s="157">
        <v>0</v>
      </c>
      <c r="FQ743" s="157">
        <v>0</v>
      </c>
      <c r="FR743" s="157">
        <v>0</v>
      </c>
      <c r="FS743" s="157">
        <v>0</v>
      </c>
      <c r="FT743" s="157">
        <v>0</v>
      </c>
      <c r="FU743" s="157">
        <v>0</v>
      </c>
      <c r="FV743" s="157">
        <v>0</v>
      </c>
      <c r="FW743" s="157">
        <v>0</v>
      </c>
      <c r="FX743" s="157">
        <v>0</v>
      </c>
      <c r="FY743" s="157">
        <v>0</v>
      </c>
      <c r="FZ743" s="157">
        <v>0</v>
      </c>
      <c r="GA743" s="157">
        <v>0</v>
      </c>
      <c r="GB743" s="157">
        <v>0</v>
      </c>
      <c r="GC743" s="157">
        <v>0</v>
      </c>
      <c r="GD743" s="157">
        <v>0</v>
      </c>
      <c r="GE743" s="157">
        <v>0</v>
      </c>
      <c r="GF743" s="157">
        <v>0</v>
      </c>
      <c r="GG743" s="157">
        <v>0</v>
      </c>
      <c r="GH743" s="157">
        <v>0</v>
      </c>
      <c r="GI743" s="157">
        <v>0</v>
      </c>
      <c r="GJ743" s="157">
        <v>0</v>
      </c>
      <c r="GK743" s="157">
        <v>0</v>
      </c>
      <c r="GL743" s="157">
        <v>0</v>
      </c>
      <c r="GM743" s="157">
        <v>0</v>
      </c>
      <c r="GN743" s="157">
        <v>0</v>
      </c>
      <c r="GO743" s="157">
        <v>0</v>
      </c>
      <c r="GP743" s="157">
        <v>0</v>
      </c>
      <c r="GQ743" s="157">
        <v>0</v>
      </c>
      <c r="GR743" s="157">
        <v>0</v>
      </c>
      <c r="GS743" s="157">
        <v>0</v>
      </c>
      <c r="GT743" s="157">
        <v>0</v>
      </c>
      <c r="GU743" s="157">
        <v>0</v>
      </c>
      <c r="GV743" s="157">
        <v>0</v>
      </c>
      <c r="GW743" s="157">
        <v>0</v>
      </c>
      <c r="GX743" s="157">
        <v>0</v>
      </c>
      <c r="GY743" s="157">
        <v>0</v>
      </c>
      <c r="GZ743" s="157">
        <v>0</v>
      </c>
      <c r="HA743" s="157">
        <v>0</v>
      </c>
    </row>
    <row r="744" spans="1:209" x14ac:dyDescent="0.2">
      <c r="A744" s="157" t="s">
        <v>4553</v>
      </c>
      <c r="B744" s="157">
        <v>6.8625999999999995E-4</v>
      </c>
      <c r="C744" s="157">
        <v>4.0758199999999997E-4</v>
      </c>
      <c r="D744" s="157">
        <v>5.0633899999999996E-4</v>
      </c>
      <c r="E744" s="157">
        <v>5.5936199999999999E-4</v>
      </c>
      <c r="F744" s="157">
        <v>5.2608699999999995E-4</v>
      </c>
      <c r="G744" s="157">
        <v>9.5392700000000003E-4</v>
      </c>
      <c r="H744" s="157">
        <v>1.2606E-4</v>
      </c>
      <c r="I744" s="157">
        <v>0</v>
      </c>
      <c r="J744" s="157">
        <v>4.0744099999999998E-4</v>
      </c>
      <c r="K744" s="157">
        <v>4.5547099999999999E-4</v>
      </c>
      <c r="L744" s="157">
        <v>2.2178200000000001E-4</v>
      </c>
      <c r="M744" s="192">
        <v>2.65E-5</v>
      </c>
      <c r="N744" s="157">
        <v>1.85921E-4</v>
      </c>
      <c r="O744" s="157">
        <v>4.7814E-4</v>
      </c>
      <c r="P744" s="157">
        <v>0</v>
      </c>
      <c r="Q744" s="157">
        <v>1.58028E-4</v>
      </c>
      <c r="R744" s="157">
        <v>1.1344300000000001E-3</v>
      </c>
      <c r="S744" s="192">
        <v>7.1899999999999999E-5</v>
      </c>
      <c r="T744" s="157">
        <v>2.9095100000000001E-4</v>
      </c>
      <c r="U744" s="157">
        <v>3.5292800000000002E-4</v>
      </c>
      <c r="V744" s="157">
        <v>5.2776899999999998E-4</v>
      </c>
      <c r="W744" s="157">
        <v>2.9912599999999998E-4</v>
      </c>
      <c r="X744" s="157">
        <v>0</v>
      </c>
      <c r="Y744" s="157">
        <v>2.0004800000000001E-4</v>
      </c>
      <c r="Z744" s="192">
        <v>7.0400000000000004E-5</v>
      </c>
      <c r="AA744" s="157">
        <v>0</v>
      </c>
      <c r="AB744" s="157">
        <v>0</v>
      </c>
      <c r="AC744" s="192">
        <v>1.9300000000000002E-5</v>
      </c>
      <c r="AD744" s="192">
        <v>5.8199999999999998E-5</v>
      </c>
      <c r="AE744" s="157">
        <v>4.1715900000000001E-4</v>
      </c>
      <c r="AF744" s="157">
        <v>4.3432699999999998E-4</v>
      </c>
      <c r="AG744" s="157">
        <v>1.3356800000000001E-4</v>
      </c>
      <c r="AH744" s="157">
        <v>3.0690999999999997E-4</v>
      </c>
      <c r="AI744" s="192">
        <v>3.8699999999999999E-5</v>
      </c>
      <c r="AJ744" s="192">
        <v>7.1000000000000005E-5</v>
      </c>
      <c r="AK744" s="157">
        <v>0</v>
      </c>
      <c r="AL744" s="157">
        <v>0</v>
      </c>
      <c r="AM744" s="157">
        <v>8.4822900000000004E-4</v>
      </c>
      <c r="AN744" s="157">
        <v>2.3163900000000001E-4</v>
      </c>
      <c r="AO744" s="157">
        <v>7.0837700000000005E-4</v>
      </c>
      <c r="AP744" s="157">
        <v>4.2022700000000001E-4</v>
      </c>
      <c r="AQ744" s="157">
        <v>2.09328E-4</v>
      </c>
      <c r="AR744" s="157">
        <v>4.8400199999999998E-4</v>
      </c>
      <c r="AS744" s="157">
        <v>3.6434800000000002E-4</v>
      </c>
      <c r="AT744" s="192">
        <v>5.91E-5</v>
      </c>
      <c r="AU744" s="157">
        <v>3.0915100000000002E-4</v>
      </c>
      <c r="AV744" s="157">
        <v>2.9374300000000001E-4</v>
      </c>
      <c r="AW744" s="157">
        <v>3.7609399999999999E-4</v>
      </c>
      <c r="AX744" s="157">
        <v>1.9851100000000001E-4</v>
      </c>
      <c r="AY744" s="157">
        <v>6.2150400000000005E-4</v>
      </c>
      <c r="AZ744" s="157">
        <v>7.2087099999999999E-4</v>
      </c>
      <c r="BA744" s="192">
        <v>9.6299999999999996E-5</v>
      </c>
      <c r="BB744" s="157">
        <v>2.4647500000000001E-4</v>
      </c>
      <c r="BC744" s="192">
        <v>4.8099999999999997E-5</v>
      </c>
      <c r="BD744" s="192">
        <v>7.3899999999999994E-5</v>
      </c>
      <c r="BE744" s="157">
        <v>0</v>
      </c>
      <c r="BF744" s="157">
        <v>0</v>
      </c>
      <c r="BG744" s="157">
        <v>2.01578E-4</v>
      </c>
      <c r="BH744" s="192">
        <v>8.9900000000000003E-5</v>
      </c>
      <c r="BI744" s="157">
        <v>0</v>
      </c>
      <c r="BJ744" s="157">
        <v>2.6283699999999998E-4</v>
      </c>
      <c r="BK744" s="157">
        <v>1.7222099999999999E-4</v>
      </c>
      <c r="BL744" s="157">
        <v>1.43077E-4</v>
      </c>
      <c r="BM744" s="157">
        <v>0</v>
      </c>
      <c r="BN744" s="157">
        <v>1.7292800000000001E-4</v>
      </c>
      <c r="BO744" s="192">
        <v>8.8999999999999995E-5</v>
      </c>
      <c r="BP744" s="192">
        <v>2.6599999999999999E-5</v>
      </c>
      <c r="BQ744" s="157">
        <v>2.9891800000000001E-4</v>
      </c>
      <c r="BR744" s="192">
        <v>6.3399999999999996E-5</v>
      </c>
      <c r="BS744" s="192">
        <v>5.66E-5</v>
      </c>
      <c r="BT744" s="157">
        <v>0</v>
      </c>
      <c r="BU744" s="192">
        <v>9.0099999999999995E-5</v>
      </c>
      <c r="BV744" s="157">
        <v>3.8021000000000002E-4</v>
      </c>
      <c r="BW744" s="157">
        <v>0</v>
      </c>
      <c r="BX744" s="157">
        <v>1.67749E-4</v>
      </c>
      <c r="BY744" s="157">
        <v>0</v>
      </c>
      <c r="BZ744" s="192">
        <v>3.0899999999999999E-5</v>
      </c>
      <c r="CA744" s="192">
        <v>9.4099999999999997E-5</v>
      </c>
      <c r="CB744" s="192">
        <v>7.25E-5</v>
      </c>
      <c r="CC744" s="157">
        <v>0</v>
      </c>
      <c r="CD744" s="157">
        <v>2.5969399999999998E-4</v>
      </c>
      <c r="CE744" s="192">
        <v>3.1099999999999997E-5</v>
      </c>
      <c r="CF744" s="192">
        <v>8.3100000000000001E-5</v>
      </c>
      <c r="CG744" s="157">
        <v>2.7758500000000001E-4</v>
      </c>
      <c r="CH744" s="192">
        <v>7.9800000000000002E-5</v>
      </c>
      <c r="CI744" s="157">
        <v>0</v>
      </c>
      <c r="CJ744" s="157">
        <v>0</v>
      </c>
      <c r="CK744" s="192">
        <v>5.38E-5</v>
      </c>
      <c r="CL744" s="192">
        <v>1.11E-5</v>
      </c>
      <c r="CM744" s="157">
        <v>0</v>
      </c>
      <c r="CN744" s="157">
        <v>0</v>
      </c>
      <c r="CO744" s="192">
        <v>2.5199999999999999E-5</v>
      </c>
      <c r="CP744" s="157">
        <v>0</v>
      </c>
      <c r="CQ744" s="192">
        <v>3.6000000000000001E-5</v>
      </c>
      <c r="CR744" s="157">
        <v>0</v>
      </c>
      <c r="CS744" s="157">
        <v>2.0846100000000001E-4</v>
      </c>
      <c r="CT744" s="192">
        <v>4.7599999999999998E-5</v>
      </c>
      <c r="CU744" s="157">
        <v>0</v>
      </c>
      <c r="CV744" s="157">
        <v>0</v>
      </c>
      <c r="CW744" s="192">
        <v>4.7500000000000003E-5</v>
      </c>
      <c r="CX744" s="157">
        <v>1.34318E-4</v>
      </c>
      <c r="CY744" s="192">
        <v>2.76E-5</v>
      </c>
      <c r="CZ744" s="192">
        <v>7.6299999999999998E-5</v>
      </c>
      <c r="DA744" s="157">
        <v>0</v>
      </c>
      <c r="DB744" s="157">
        <v>0</v>
      </c>
      <c r="DC744" s="157">
        <v>0</v>
      </c>
      <c r="DD744" s="192">
        <v>1.5E-5</v>
      </c>
      <c r="DE744" s="157">
        <v>0</v>
      </c>
      <c r="DF744" s="157">
        <v>0</v>
      </c>
      <c r="DG744" s="157">
        <v>0</v>
      </c>
      <c r="DH744" s="157">
        <v>0</v>
      </c>
      <c r="DI744" s="157">
        <v>0</v>
      </c>
      <c r="DJ744" s="157">
        <v>1.67622E-4</v>
      </c>
      <c r="DK744" s="157">
        <v>0</v>
      </c>
      <c r="DL744" s="157">
        <v>4.2018099999999999E-4</v>
      </c>
      <c r="DM744" s="192">
        <v>3.7799999999999997E-5</v>
      </c>
      <c r="DN744" s="192">
        <v>6.6099999999999994E-5</v>
      </c>
      <c r="DO744" s="192">
        <v>3.4600000000000001E-5</v>
      </c>
      <c r="DP744" s="192">
        <v>8.9599999999999996E-5</v>
      </c>
      <c r="DQ744" s="192">
        <v>2.6299999999999999E-5</v>
      </c>
      <c r="DR744" s="157">
        <v>0</v>
      </c>
      <c r="DS744" s="157">
        <v>0</v>
      </c>
      <c r="DT744" s="157">
        <v>1.6937699999999999E-4</v>
      </c>
      <c r="DU744" s="157">
        <v>1.23289E-4</v>
      </c>
      <c r="DV744" s="157">
        <v>5.7339399999999997E-4</v>
      </c>
      <c r="DW744" s="192">
        <v>3.4799999999999999E-5</v>
      </c>
      <c r="DX744" s="157">
        <v>0</v>
      </c>
      <c r="DY744" s="157">
        <v>0</v>
      </c>
      <c r="DZ744" s="157">
        <v>0</v>
      </c>
      <c r="EA744" s="157">
        <v>0</v>
      </c>
      <c r="EB744" s="157">
        <v>1.05623E-4</v>
      </c>
      <c r="EC744" s="157">
        <v>0</v>
      </c>
      <c r="ED744" s="157">
        <v>0</v>
      </c>
      <c r="EE744" s="192">
        <v>2.6599999999999999E-5</v>
      </c>
      <c r="EF744" s="157">
        <v>0</v>
      </c>
      <c r="EG744" s="157">
        <v>0</v>
      </c>
      <c r="EH744" s="157">
        <v>0</v>
      </c>
      <c r="EI744" s="192">
        <v>2.26E-5</v>
      </c>
      <c r="EJ744" s="157">
        <v>0</v>
      </c>
      <c r="EK744" s="157">
        <v>0</v>
      </c>
      <c r="EL744" s="157">
        <v>0</v>
      </c>
      <c r="EM744" s="192">
        <v>1.5299999999999999E-5</v>
      </c>
      <c r="EN744" s="192">
        <v>5.3199999999999999E-5</v>
      </c>
      <c r="EO744" s="192">
        <v>6.5500000000000006E-5</v>
      </c>
      <c r="EP744" s="157">
        <v>3.0016800000000002E-4</v>
      </c>
      <c r="EQ744" s="192">
        <v>1.7799999999999999E-5</v>
      </c>
      <c r="ER744" s="192">
        <v>2.0699999999999998E-5</v>
      </c>
      <c r="ES744" s="157">
        <v>0</v>
      </c>
      <c r="ET744" s="157">
        <v>2.9765199999999998E-4</v>
      </c>
      <c r="EU744" s="157">
        <v>0</v>
      </c>
      <c r="EV744" s="192">
        <v>2.0299999999999999E-5</v>
      </c>
      <c r="EW744" s="157">
        <v>0</v>
      </c>
      <c r="EX744" s="192">
        <v>4.85E-5</v>
      </c>
      <c r="EY744" s="157">
        <v>0</v>
      </c>
      <c r="EZ744" s="157">
        <v>0</v>
      </c>
      <c r="FA744" s="157">
        <v>0</v>
      </c>
      <c r="FB744" s="157">
        <v>0</v>
      </c>
      <c r="FC744" s="157">
        <v>0</v>
      </c>
      <c r="FD744" s="157">
        <v>0</v>
      </c>
      <c r="FE744" s="157">
        <v>2.02034E-4</v>
      </c>
      <c r="FF744" s="157">
        <v>2.0347299999999999E-4</v>
      </c>
      <c r="FG744" s="157">
        <v>1.5926100000000001E-4</v>
      </c>
      <c r="FH744" s="157">
        <v>0</v>
      </c>
      <c r="FI744" s="192">
        <v>2.76E-5</v>
      </c>
      <c r="FJ744" s="157">
        <v>5.3713700000000003E-4</v>
      </c>
      <c r="FK744" s="157">
        <v>9.2408599999999996E-4</v>
      </c>
      <c r="FL744" s="157">
        <v>1.6053399999999999E-4</v>
      </c>
      <c r="FM744" s="157">
        <v>1.6921199999999999E-4</v>
      </c>
      <c r="FN744" s="157">
        <v>0</v>
      </c>
      <c r="FO744" s="157">
        <v>0</v>
      </c>
      <c r="FP744" s="157">
        <v>0</v>
      </c>
      <c r="FQ744" s="157">
        <v>1.2533299999999999E-4</v>
      </c>
      <c r="FR744" s="157">
        <v>0</v>
      </c>
      <c r="FS744" s="157">
        <v>0</v>
      </c>
      <c r="FT744" s="157">
        <v>0</v>
      </c>
      <c r="FU744" s="157">
        <v>0</v>
      </c>
      <c r="FV744" s="192">
        <v>2.3E-5</v>
      </c>
      <c r="FW744" s="157">
        <v>0</v>
      </c>
      <c r="FX744" s="157">
        <v>0</v>
      </c>
      <c r="FY744" s="157">
        <v>0</v>
      </c>
      <c r="FZ744" s="157">
        <v>0</v>
      </c>
      <c r="GA744" s="157">
        <v>0</v>
      </c>
      <c r="GB744" s="157">
        <v>0</v>
      </c>
      <c r="GC744" s="157">
        <v>0</v>
      </c>
      <c r="GD744" s="157">
        <v>0</v>
      </c>
      <c r="GE744" s="192">
        <v>4.5200000000000001E-5</v>
      </c>
      <c r="GF744" s="192">
        <v>4.1300000000000001E-5</v>
      </c>
      <c r="GG744" s="192">
        <v>2.2200000000000001E-5</v>
      </c>
      <c r="GH744" s="192">
        <v>4.6699999999999997E-5</v>
      </c>
      <c r="GI744" s="192">
        <v>5.1499999999999998E-5</v>
      </c>
      <c r="GJ744" s="157">
        <v>4.0407300000000002E-4</v>
      </c>
      <c r="GK744" s="192">
        <v>8.8700000000000001E-5</v>
      </c>
      <c r="GL744" s="192">
        <v>3.3099999999999998E-5</v>
      </c>
      <c r="GM744" s="157">
        <v>0</v>
      </c>
      <c r="GN744" s="157">
        <v>0</v>
      </c>
      <c r="GO744" s="157">
        <v>0</v>
      </c>
      <c r="GP744" s="157">
        <v>0</v>
      </c>
      <c r="GQ744" s="157">
        <v>0</v>
      </c>
      <c r="GR744" s="157">
        <v>0</v>
      </c>
      <c r="GS744" s="157">
        <v>0</v>
      </c>
      <c r="GT744" s="157">
        <v>0</v>
      </c>
      <c r="GU744" s="157">
        <v>0</v>
      </c>
      <c r="GV744" s="157">
        <v>0</v>
      </c>
      <c r="GW744" s="157">
        <v>0</v>
      </c>
      <c r="GX744" s="157">
        <v>0</v>
      </c>
      <c r="GY744" s="157">
        <v>0</v>
      </c>
      <c r="GZ744" s="157">
        <v>0</v>
      </c>
      <c r="HA744" s="157">
        <v>0</v>
      </c>
    </row>
    <row r="745" spans="1:209" x14ac:dyDescent="0.2">
      <c r="A745" s="157" t="s">
        <v>4554</v>
      </c>
      <c r="B745" s="157">
        <v>0</v>
      </c>
      <c r="C745" s="157">
        <v>0</v>
      </c>
      <c r="D745" s="157">
        <v>0</v>
      </c>
      <c r="E745" s="157">
        <v>0</v>
      </c>
      <c r="F745" s="157">
        <v>0</v>
      </c>
      <c r="G745" s="157">
        <v>0</v>
      </c>
      <c r="H745" s="157">
        <v>0</v>
      </c>
      <c r="I745" s="157">
        <v>0</v>
      </c>
      <c r="J745" s="157">
        <v>0</v>
      </c>
      <c r="K745" s="157">
        <v>0</v>
      </c>
      <c r="L745" s="157">
        <v>0</v>
      </c>
      <c r="M745" s="192">
        <v>1.7600000000000001E-5</v>
      </c>
      <c r="N745" s="157">
        <v>0</v>
      </c>
      <c r="O745" s="157">
        <v>0</v>
      </c>
      <c r="P745" s="157">
        <v>0</v>
      </c>
      <c r="Q745" s="157">
        <v>0</v>
      </c>
      <c r="R745" s="157">
        <v>0</v>
      </c>
      <c r="S745" s="157">
        <v>0</v>
      </c>
      <c r="T745" s="157">
        <v>0</v>
      </c>
      <c r="U745" s="157">
        <v>0</v>
      </c>
      <c r="V745" s="157">
        <v>0</v>
      </c>
      <c r="W745" s="157">
        <v>0</v>
      </c>
      <c r="X745" s="157">
        <v>0</v>
      </c>
      <c r="Y745" s="157">
        <v>0</v>
      </c>
      <c r="Z745" s="157">
        <v>0</v>
      </c>
      <c r="AA745" s="157">
        <v>0</v>
      </c>
      <c r="AB745" s="157">
        <v>0</v>
      </c>
      <c r="AC745" s="157">
        <v>0</v>
      </c>
      <c r="AD745" s="157">
        <v>0</v>
      </c>
      <c r="AE745" s="157">
        <v>0</v>
      </c>
      <c r="AF745" s="157">
        <v>0</v>
      </c>
      <c r="AG745" s="157">
        <v>0</v>
      </c>
      <c r="AH745" s="157">
        <v>0</v>
      </c>
      <c r="AI745" s="157">
        <v>0</v>
      </c>
      <c r="AJ745" s="157">
        <v>0</v>
      </c>
      <c r="AK745" s="157">
        <v>0</v>
      </c>
      <c r="AL745" s="157">
        <v>0</v>
      </c>
      <c r="AM745" s="157">
        <v>0</v>
      </c>
      <c r="AN745" s="157">
        <v>0</v>
      </c>
      <c r="AO745" s="157">
        <v>0</v>
      </c>
      <c r="AP745" s="157">
        <v>0</v>
      </c>
      <c r="AQ745" s="157">
        <v>0</v>
      </c>
      <c r="AR745" s="157">
        <v>0</v>
      </c>
      <c r="AS745" s="157">
        <v>0</v>
      </c>
      <c r="AT745" s="157">
        <v>0</v>
      </c>
      <c r="AU745" s="157">
        <v>0</v>
      </c>
      <c r="AV745" s="157">
        <v>0</v>
      </c>
      <c r="AW745" s="157">
        <v>0</v>
      </c>
      <c r="AX745" s="157">
        <v>0</v>
      </c>
      <c r="AY745" s="157">
        <v>0</v>
      </c>
      <c r="AZ745" s="157">
        <v>0</v>
      </c>
      <c r="BA745" s="157">
        <v>0</v>
      </c>
      <c r="BB745" s="157">
        <v>0</v>
      </c>
      <c r="BC745" s="157">
        <v>0</v>
      </c>
      <c r="BD745" s="157">
        <v>0</v>
      </c>
      <c r="BE745" s="157">
        <v>0</v>
      </c>
      <c r="BF745" s="192">
        <v>3.8099999999999998E-5</v>
      </c>
      <c r="BG745" s="157">
        <v>0</v>
      </c>
      <c r="BH745" s="157">
        <v>0</v>
      </c>
      <c r="BI745" s="157">
        <v>0</v>
      </c>
      <c r="BJ745" s="157">
        <v>0</v>
      </c>
      <c r="BK745" s="157">
        <v>0</v>
      </c>
      <c r="BL745" s="157">
        <v>0</v>
      </c>
      <c r="BM745" s="157">
        <v>0</v>
      </c>
      <c r="BN745" s="157">
        <v>0</v>
      </c>
      <c r="BO745" s="157">
        <v>0</v>
      </c>
      <c r="BP745" s="157">
        <v>0</v>
      </c>
      <c r="BQ745" s="157">
        <v>0</v>
      </c>
      <c r="BR745" s="157">
        <v>0</v>
      </c>
      <c r="BS745" s="157">
        <v>0</v>
      </c>
      <c r="BT745" s="157">
        <v>0</v>
      </c>
      <c r="BU745" s="157">
        <v>0</v>
      </c>
      <c r="BV745" s="157">
        <v>0</v>
      </c>
      <c r="BW745" s="157">
        <v>0</v>
      </c>
      <c r="BX745" s="157">
        <v>0</v>
      </c>
      <c r="BY745" s="157">
        <v>0</v>
      </c>
      <c r="BZ745" s="157">
        <v>0</v>
      </c>
      <c r="CA745" s="157">
        <v>0</v>
      </c>
      <c r="CB745" s="157">
        <v>0</v>
      </c>
      <c r="CC745" s="157">
        <v>0</v>
      </c>
      <c r="CD745" s="157">
        <v>0</v>
      </c>
      <c r="CE745" s="157">
        <v>0</v>
      </c>
      <c r="CF745" s="157">
        <v>0</v>
      </c>
      <c r="CG745" s="157">
        <v>0</v>
      </c>
      <c r="CH745" s="157">
        <v>1.5966799999999999E-4</v>
      </c>
      <c r="CI745" s="157">
        <v>0</v>
      </c>
      <c r="CJ745" s="157">
        <v>0</v>
      </c>
      <c r="CK745" s="157">
        <v>0</v>
      </c>
      <c r="CL745" s="157">
        <v>0</v>
      </c>
      <c r="CM745" s="157">
        <v>0</v>
      </c>
      <c r="CN745" s="157">
        <v>0</v>
      </c>
      <c r="CO745" s="157">
        <v>0</v>
      </c>
      <c r="CP745" s="157">
        <v>0</v>
      </c>
      <c r="CQ745" s="157">
        <v>0</v>
      </c>
      <c r="CR745" s="157">
        <v>0</v>
      </c>
      <c r="CS745" s="157">
        <v>0</v>
      </c>
      <c r="CT745" s="157">
        <v>0</v>
      </c>
      <c r="CU745" s="157">
        <v>0</v>
      </c>
      <c r="CV745" s="157">
        <v>0</v>
      </c>
      <c r="CW745" s="157">
        <v>0</v>
      </c>
      <c r="CX745" s="157">
        <v>0</v>
      </c>
      <c r="CY745" s="157">
        <v>0</v>
      </c>
      <c r="CZ745" s="157">
        <v>0</v>
      </c>
      <c r="DA745" s="157">
        <v>0</v>
      </c>
      <c r="DB745" s="157">
        <v>0</v>
      </c>
      <c r="DC745" s="157">
        <v>0</v>
      </c>
      <c r="DD745" s="157">
        <v>0</v>
      </c>
      <c r="DE745" s="157">
        <v>0</v>
      </c>
      <c r="DF745" s="157">
        <v>0</v>
      </c>
      <c r="DG745" s="157">
        <v>0</v>
      </c>
      <c r="DH745" s="157">
        <v>0</v>
      </c>
      <c r="DI745" s="157">
        <v>0</v>
      </c>
      <c r="DJ745" s="192">
        <v>3.3500000000000001E-5</v>
      </c>
      <c r="DK745" s="157">
        <v>0</v>
      </c>
      <c r="DL745" s="157">
        <v>0</v>
      </c>
      <c r="DM745" s="157">
        <v>0</v>
      </c>
      <c r="DN745" s="157">
        <v>0</v>
      </c>
      <c r="DO745" s="157">
        <v>0</v>
      </c>
      <c r="DP745" s="157">
        <v>0</v>
      </c>
      <c r="DQ745" s="157">
        <v>0</v>
      </c>
      <c r="DR745" s="157">
        <v>0</v>
      </c>
      <c r="DS745" s="157">
        <v>0</v>
      </c>
      <c r="DT745" s="157">
        <v>0</v>
      </c>
      <c r="DU745" s="157">
        <v>0</v>
      </c>
      <c r="DV745" s="157">
        <v>0</v>
      </c>
      <c r="DW745" s="157">
        <v>0</v>
      </c>
      <c r="DX745" s="157">
        <v>0</v>
      </c>
      <c r="DY745" s="157">
        <v>0</v>
      </c>
      <c r="DZ745" s="157">
        <v>0</v>
      </c>
      <c r="EA745" s="157">
        <v>0</v>
      </c>
      <c r="EB745" s="157">
        <v>0</v>
      </c>
      <c r="EC745" s="157">
        <v>0</v>
      </c>
      <c r="ED745" s="157">
        <v>0</v>
      </c>
      <c r="EE745" s="157">
        <v>0</v>
      </c>
      <c r="EF745" s="157">
        <v>0</v>
      </c>
      <c r="EG745" s="157">
        <v>0</v>
      </c>
      <c r="EH745" s="157">
        <v>0</v>
      </c>
      <c r="EI745" s="157">
        <v>0</v>
      </c>
      <c r="EJ745" s="157">
        <v>0</v>
      </c>
      <c r="EK745" s="157">
        <v>0</v>
      </c>
      <c r="EL745" s="157">
        <v>0</v>
      </c>
      <c r="EM745" s="157">
        <v>0</v>
      </c>
      <c r="EN745" s="157">
        <v>0</v>
      </c>
      <c r="EO745" s="157">
        <v>0</v>
      </c>
      <c r="EP745" s="157">
        <v>0</v>
      </c>
      <c r="EQ745" s="157">
        <v>0</v>
      </c>
      <c r="ER745" s="157">
        <v>0</v>
      </c>
      <c r="ES745" s="157">
        <v>0</v>
      </c>
      <c r="ET745" s="157">
        <v>0</v>
      </c>
      <c r="EU745" s="157">
        <v>0</v>
      </c>
      <c r="EV745" s="157">
        <v>0</v>
      </c>
      <c r="EW745" s="157">
        <v>0</v>
      </c>
      <c r="EX745" s="157">
        <v>0</v>
      </c>
      <c r="EY745" s="157">
        <v>0</v>
      </c>
      <c r="EZ745" s="157">
        <v>0</v>
      </c>
      <c r="FA745" s="157">
        <v>0</v>
      </c>
      <c r="FB745" s="157">
        <v>0</v>
      </c>
      <c r="FC745" s="157">
        <v>0</v>
      </c>
      <c r="FD745" s="157">
        <v>0</v>
      </c>
      <c r="FE745" s="157">
        <v>0</v>
      </c>
      <c r="FF745" s="157">
        <v>0</v>
      </c>
      <c r="FG745" s="157">
        <v>0</v>
      </c>
      <c r="FH745" s="157">
        <v>0</v>
      </c>
      <c r="FI745" s="157">
        <v>0</v>
      </c>
      <c r="FJ745" s="157">
        <v>0</v>
      </c>
      <c r="FK745" s="157">
        <v>0</v>
      </c>
      <c r="FL745" s="157">
        <v>0</v>
      </c>
      <c r="FM745" s="157">
        <v>0</v>
      </c>
      <c r="FN745" s="157">
        <v>0</v>
      </c>
      <c r="FO745" s="157">
        <v>0</v>
      </c>
      <c r="FP745" s="157">
        <v>0</v>
      </c>
      <c r="FQ745" s="157">
        <v>0</v>
      </c>
      <c r="FR745" s="157">
        <v>0</v>
      </c>
      <c r="FS745" s="157">
        <v>0</v>
      </c>
      <c r="FT745" s="157">
        <v>0</v>
      </c>
      <c r="FU745" s="157">
        <v>0</v>
      </c>
      <c r="FV745" s="157">
        <v>0</v>
      </c>
      <c r="FW745" s="157">
        <v>0</v>
      </c>
      <c r="FX745" s="157">
        <v>0</v>
      </c>
      <c r="FY745" s="157">
        <v>0</v>
      </c>
      <c r="FZ745" s="157">
        <v>0</v>
      </c>
      <c r="GA745" s="157">
        <v>0</v>
      </c>
      <c r="GB745" s="157">
        <v>0</v>
      </c>
      <c r="GC745" s="157">
        <v>0</v>
      </c>
      <c r="GD745" s="157">
        <v>0</v>
      </c>
      <c r="GE745" s="157">
        <v>0</v>
      </c>
      <c r="GF745" s="157">
        <v>0</v>
      </c>
      <c r="GG745" s="157">
        <v>0</v>
      </c>
      <c r="GH745" s="157">
        <v>0</v>
      </c>
      <c r="GI745" s="157">
        <v>0</v>
      </c>
      <c r="GJ745" s="157">
        <v>0</v>
      </c>
      <c r="GK745" s="157">
        <v>0</v>
      </c>
      <c r="GL745" s="192">
        <v>3.3099999999999998E-5</v>
      </c>
      <c r="GM745" s="157">
        <v>0</v>
      </c>
      <c r="GN745" s="157">
        <v>0</v>
      </c>
      <c r="GO745" s="157">
        <v>0</v>
      </c>
      <c r="GP745" s="157">
        <v>0</v>
      </c>
      <c r="GQ745" s="157">
        <v>0</v>
      </c>
      <c r="GR745" s="157">
        <v>0</v>
      </c>
      <c r="GS745" s="157">
        <v>0</v>
      </c>
      <c r="GT745" s="157">
        <v>0</v>
      </c>
      <c r="GU745" s="157">
        <v>0</v>
      </c>
      <c r="GV745" s="157">
        <v>0</v>
      </c>
      <c r="GW745" s="157">
        <v>0</v>
      </c>
      <c r="GX745" s="157">
        <v>0</v>
      </c>
      <c r="GY745" s="157">
        <v>0</v>
      </c>
      <c r="GZ745" s="157">
        <v>0</v>
      </c>
      <c r="HA745" s="157">
        <v>0</v>
      </c>
    </row>
    <row r="746" spans="1:209" x14ac:dyDescent="0.2">
      <c r="A746" s="157" t="s">
        <v>4555</v>
      </c>
      <c r="B746" s="192">
        <v>2.9799999999999999E-5</v>
      </c>
      <c r="C746" s="192">
        <v>2.3E-5</v>
      </c>
      <c r="D746" s="192">
        <v>6.6500000000000004E-5</v>
      </c>
      <c r="E746" s="192">
        <v>2.3300000000000001E-5</v>
      </c>
      <c r="F746" s="192">
        <v>1.3200000000000001E-5</v>
      </c>
      <c r="G746" s="157">
        <v>2.42041E-4</v>
      </c>
      <c r="H746" s="157">
        <v>4.4120900000000002E-4</v>
      </c>
      <c r="I746" s="157">
        <v>3.8082200000000001E-4</v>
      </c>
      <c r="J746" s="157">
        <v>5.1146899999999996E-4</v>
      </c>
      <c r="K746" s="192">
        <v>8.0400000000000003E-5</v>
      </c>
      <c r="L746" s="157">
        <v>4.9645150000000001E-3</v>
      </c>
      <c r="M746" s="157">
        <v>6.3505500000000004E-4</v>
      </c>
      <c r="N746" s="157">
        <v>2.3662600000000001E-4</v>
      </c>
      <c r="O746" s="192">
        <v>6.05E-5</v>
      </c>
      <c r="P746" s="157">
        <v>1.50004E-4</v>
      </c>
      <c r="Q746" s="157">
        <v>4.1087200000000001E-4</v>
      </c>
      <c r="R746" s="157">
        <v>1.0908000000000001E-4</v>
      </c>
      <c r="S746" s="157">
        <v>1.67765E-4</v>
      </c>
      <c r="T746" s="192">
        <v>6.4700000000000001E-5</v>
      </c>
      <c r="U746" s="192">
        <v>2.2099999999999998E-5</v>
      </c>
      <c r="V746" s="157">
        <v>2.4358600000000001E-4</v>
      </c>
      <c r="W746" s="192">
        <v>5.77E-5</v>
      </c>
      <c r="X746" s="157">
        <v>4.2591999999999999E-4</v>
      </c>
      <c r="Y746" s="157">
        <v>0</v>
      </c>
      <c r="Z746" s="157">
        <v>4.7496700000000002E-4</v>
      </c>
      <c r="AA746" s="157">
        <v>3.61462E-4</v>
      </c>
      <c r="AB746" s="157">
        <v>6.5861700000000001E-4</v>
      </c>
      <c r="AC746" s="157">
        <v>5.2111499999999995E-4</v>
      </c>
      <c r="AD746" s="157">
        <v>5.8226399999999998E-4</v>
      </c>
      <c r="AE746" s="192">
        <v>5.5600000000000003E-5</v>
      </c>
      <c r="AF746" s="157">
        <v>1.64745E-4</v>
      </c>
      <c r="AG746" s="157">
        <v>4.4077599999999998E-4</v>
      </c>
      <c r="AH746" s="192">
        <v>9.8200000000000002E-5</v>
      </c>
      <c r="AI746" s="157">
        <v>1.5471500000000001E-4</v>
      </c>
      <c r="AJ746" s="157">
        <v>2.4860600000000001E-4</v>
      </c>
      <c r="AK746" s="157">
        <v>1.047779E-3</v>
      </c>
      <c r="AL746" s="157">
        <v>1.8736299999999999E-4</v>
      </c>
      <c r="AM746" s="157">
        <v>7.6547500000000005E-4</v>
      </c>
      <c r="AN746" s="157">
        <v>5.2945900000000003E-4</v>
      </c>
      <c r="AO746" s="157">
        <v>5.5658200000000002E-4</v>
      </c>
      <c r="AP746" s="157">
        <v>0</v>
      </c>
      <c r="AQ746" s="157">
        <v>4.3958799999999998E-4</v>
      </c>
      <c r="AR746" s="157">
        <v>5.0947600000000003E-4</v>
      </c>
      <c r="AS746" s="157">
        <v>4.3721819999999996E-3</v>
      </c>
      <c r="AT746" s="157">
        <v>1.18218E-4</v>
      </c>
      <c r="AU746" s="157">
        <v>2.4886644999999999E-2</v>
      </c>
      <c r="AV746" s="157">
        <v>1.0476843E-2</v>
      </c>
      <c r="AW746" s="157">
        <v>6.0175050000000002E-3</v>
      </c>
      <c r="AX746" s="157">
        <v>2.97767E-4</v>
      </c>
      <c r="AY746" s="157">
        <v>1.540249E-3</v>
      </c>
      <c r="AZ746" s="157">
        <v>3.0352500000000002E-4</v>
      </c>
      <c r="BA746" s="157">
        <v>3.8531900000000002E-4</v>
      </c>
      <c r="BB746" s="157">
        <v>4.1900800000000001E-4</v>
      </c>
      <c r="BC746" s="157">
        <v>5.2962300000000001E-4</v>
      </c>
      <c r="BD746" s="157">
        <v>3.3272899999999998E-4</v>
      </c>
      <c r="BE746" s="157">
        <v>4.9379700000000003E-4</v>
      </c>
      <c r="BF746" s="157">
        <v>3.4287E-4</v>
      </c>
      <c r="BG746" s="157">
        <v>2.3920550000000001E-3</v>
      </c>
      <c r="BH746" s="157">
        <v>7.6437100000000002E-4</v>
      </c>
      <c r="BI746" s="157">
        <v>7.9468300000000002E-4</v>
      </c>
      <c r="BJ746" s="157">
        <v>2.6283699999999998E-4</v>
      </c>
      <c r="BK746" s="157">
        <v>2.5833099999999999E-4</v>
      </c>
      <c r="BL746" s="192">
        <v>3.5800000000000003E-5</v>
      </c>
      <c r="BM746" s="157">
        <v>4.2087500000000003E-4</v>
      </c>
      <c r="BN746" s="157">
        <v>1.210497E-3</v>
      </c>
      <c r="BO746" s="157">
        <v>2.4467800000000002E-4</v>
      </c>
      <c r="BP746" s="157">
        <v>5.1679589999999997E-3</v>
      </c>
      <c r="BQ746" s="157">
        <v>4.1848500000000002E-4</v>
      </c>
      <c r="BR746" s="192">
        <v>9.5099999999999994E-5</v>
      </c>
      <c r="BS746" s="157">
        <v>1.0195989999999999E-3</v>
      </c>
      <c r="BT746" s="157">
        <v>5.7897199999999997E-4</v>
      </c>
      <c r="BU746" s="157">
        <v>1.6223520000000001E-3</v>
      </c>
      <c r="BV746" s="157">
        <v>1.9010500000000001E-4</v>
      </c>
      <c r="BW746" s="157">
        <v>4.4222400000000001E-4</v>
      </c>
      <c r="BX746" s="157">
        <v>5.5117499999999999E-4</v>
      </c>
      <c r="BY746" s="192">
        <v>7.5599999999999994E-5</v>
      </c>
      <c r="BZ746" s="157">
        <v>2.16624E-4</v>
      </c>
      <c r="CA746" s="192">
        <v>4.2799999999999997E-5</v>
      </c>
      <c r="CB746" s="192">
        <v>9.6700000000000006E-5</v>
      </c>
      <c r="CC746" s="157">
        <v>1.44912E-4</v>
      </c>
      <c r="CD746" s="192">
        <v>4.0000000000000003E-5</v>
      </c>
      <c r="CE746" s="157">
        <v>2.4903499999999999E-4</v>
      </c>
      <c r="CF746" s="157">
        <v>1.6615400000000001E-4</v>
      </c>
      <c r="CG746" s="157">
        <v>1.526718E-3</v>
      </c>
      <c r="CH746" s="157">
        <v>3.1933599999999998E-4</v>
      </c>
      <c r="CI746" s="157">
        <v>5.2809299999999999E-4</v>
      </c>
      <c r="CJ746" s="157">
        <v>2.1185319999999998E-3</v>
      </c>
      <c r="CK746" s="157">
        <v>4.5735799999999999E-4</v>
      </c>
      <c r="CL746" s="157">
        <v>4.54198E-4</v>
      </c>
      <c r="CM746" s="157">
        <v>5.2684100000000001E-4</v>
      </c>
      <c r="CN746" s="157">
        <v>2.7816400000000002E-4</v>
      </c>
      <c r="CO746" s="157">
        <v>8.1795000000000001E-4</v>
      </c>
      <c r="CP746" s="157">
        <v>1.4999300000000001E-4</v>
      </c>
      <c r="CQ746" s="157">
        <v>2.88392E-4</v>
      </c>
      <c r="CR746" s="157">
        <v>1.5717199999999999E-4</v>
      </c>
      <c r="CS746" s="157">
        <v>1.56346E-4</v>
      </c>
      <c r="CT746" s="192">
        <v>9.5199999999999997E-5</v>
      </c>
      <c r="CU746" s="157">
        <v>1.19608E-4</v>
      </c>
      <c r="CV746" s="192">
        <v>5.9700000000000001E-5</v>
      </c>
      <c r="CW746" s="157">
        <v>2.3140199999999999E-4</v>
      </c>
      <c r="CX746" s="157">
        <v>2.4625E-4</v>
      </c>
      <c r="CY746" s="192">
        <v>2.76E-5</v>
      </c>
      <c r="CZ746" s="157">
        <v>1.1438999999999999E-4</v>
      </c>
      <c r="DA746" s="157">
        <v>1.9930699999999999E-4</v>
      </c>
      <c r="DB746" s="157">
        <v>3.4899399999999999E-4</v>
      </c>
      <c r="DC746" s="157">
        <v>3.9678899999999999E-4</v>
      </c>
      <c r="DD746" s="157">
        <v>1.50478E-4</v>
      </c>
      <c r="DE746" s="157">
        <v>3.97193E-4</v>
      </c>
      <c r="DF746" s="157">
        <v>1.3783600000000001E-4</v>
      </c>
      <c r="DG746" s="157">
        <v>5.8823499999999999E-4</v>
      </c>
      <c r="DH746" s="157">
        <v>4.7252600000000002E-4</v>
      </c>
      <c r="DI746" s="157">
        <v>8.0663100000000004E-4</v>
      </c>
      <c r="DJ746" s="157">
        <v>1.67622E-4</v>
      </c>
      <c r="DK746" s="157">
        <v>4.5871600000000002E-4</v>
      </c>
      <c r="DL746" s="157">
        <v>4.5019400000000001E-4</v>
      </c>
      <c r="DM746" s="192">
        <v>7.5500000000000006E-5</v>
      </c>
      <c r="DN746" s="157">
        <v>3.7482900000000003E-4</v>
      </c>
      <c r="DO746" s="157">
        <v>6.5702999999999996E-4</v>
      </c>
      <c r="DP746" s="157">
        <v>2.3881E-4</v>
      </c>
      <c r="DQ746" s="192">
        <v>6.5699999999999998E-5</v>
      </c>
      <c r="DR746" s="157">
        <v>4.8957600000000003E-4</v>
      </c>
      <c r="DS746" s="157">
        <v>1.8166100000000001E-4</v>
      </c>
      <c r="DT746" s="157">
        <v>1.27033E-4</v>
      </c>
      <c r="DU746" s="157">
        <v>1.43838E-4</v>
      </c>
      <c r="DV746" s="157">
        <v>2.6983299999999998E-4</v>
      </c>
      <c r="DW746" s="157">
        <v>6.2585799999999997E-4</v>
      </c>
      <c r="DX746" s="157">
        <v>5.1672600000000001E-4</v>
      </c>
      <c r="DY746" s="157">
        <v>1.13383E-4</v>
      </c>
      <c r="DZ746" s="157">
        <v>0</v>
      </c>
      <c r="EA746" s="157">
        <v>1.3708599999999999E-4</v>
      </c>
      <c r="EB746" s="157">
        <v>2.1124499999999999E-4</v>
      </c>
      <c r="EC746" s="192">
        <v>7.3100000000000001E-5</v>
      </c>
      <c r="ED746" s="157">
        <v>1.4770300000000001E-4</v>
      </c>
      <c r="EE746" s="157">
        <v>6.1225600000000004E-4</v>
      </c>
      <c r="EF746" s="192">
        <v>9.7999999999999997E-5</v>
      </c>
      <c r="EG746" s="157">
        <v>0</v>
      </c>
      <c r="EH746" s="157">
        <v>3.5739799999999998E-4</v>
      </c>
      <c r="EI746" s="157">
        <v>0</v>
      </c>
      <c r="EJ746" s="157">
        <v>0</v>
      </c>
      <c r="EK746" s="157">
        <v>1.4744899999999999E-4</v>
      </c>
      <c r="EL746" s="157">
        <v>1.0105100000000001E-4</v>
      </c>
      <c r="EM746" s="157">
        <v>2.0598E-4</v>
      </c>
      <c r="EN746" s="192">
        <v>7.9800000000000002E-5</v>
      </c>
      <c r="EO746" s="192">
        <v>6.5500000000000006E-5</v>
      </c>
      <c r="EP746" s="157">
        <v>2.47197E-4</v>
      </c>
      <c r="EQ746" s="157">
        <v>1.42368E-4</v>
      </c>
      <c r="ER746" s="192">
        <v>8.2700000000000004E-5</v>
      </c>
      <c r="ES746" s="157">
        <v>2.7408499999999998E-4</v>
      </c>
      <c r="ET746" s="157">
        <v>6.3251099999999999E-4</v>
      </c>
      <c r="EU746" s="157">
        <v>2.9770799999999999E-4</v>
      </c>
      <c r="EV746" s="157">
        <v>0</v>
      </c>
      <c r="EW746" s="157">
        <v>8.9230400000000001E-4</v>
      </c>
      <c r="EX746" s="157">
        <v>4.3608900000000002E-4</v>
      </c>
      <c r="EY746" s="157">
        <v>2.0703900000000001E-4</v>
      </c>
      <c r="EZ746" s="157">
        <v>1.16421E-4</v>
      </c>
      <c r="FA746" s="157">
        <v>2.93932E-4</v>
      </c>
      <c r="FB746" s="157">
        <v>1.6182499999999999E-4</v>
      </c>
      <c r="FC746" s="157">
        <v>1.6269400000000001E-4</v>
      </c>
      <c r="FD746" s="157">
        <v>2.5058300000000002E-4</v>
      </c>
      <c r="FE746" s="157">
        <v>8.0813499999999997E-4</v>
      </c>
      <c r="FF746" s="157">
        <v>2.7129699999999999E-4</v>
      </c>
      <c r="FG746" s="157">
        <v>7.9630499999999997E-4</v>
      </c>
      <c r="FH746" s="157">
        <v>3.7935399999999999E-4</v>
      </c>
      <c r="FI746" s="157">
        <v>6.0662900000000002E-4</v>
      </c>
      <c r="FJ746" s="157">
        <v>1.4920499999999999E-4</v>
      </c>
      <c r="FK746" s="192">
        <v>4.6199999999999998E-5</v>
      </c>
      <c r="FL746" s="157">
        <v>0</v>
      </c>
      <c r="FM746" s="157">
        <v>2.1151500000000001E-4</v>
      </c>
      <c r="FN746" s="192">
        <v>1.7200000000000001E-5</v>
      </c>
      <c r="FO746" s="157">
        <v>1.7207299999999999E-4</v>
      </c>
      <c r="FP746" s="157">
        <v>5.7622700000000001E-4</v>
      </c>
      <c r="FQ746" s="157">
        <v>1.5666599999999999E-4</v>
      </c>
      <c r="FR746" s="157">
        <v>6.9571300000000004E-4</v>
      </c>
      <c r="FS746" s="157">
        <v>4.2291200000000001E-4</v>
      </c>
      <c r="FT746" s="157">
        <v>1.7428800000000001E-4</v>
      </c>
      <c r="FU746" s="157">
        <v>3.74273E-4</v>
      </c>
      <c r="FV746" s="157">
        <v>1.14832E-4</v>
      </c>
      <c r="FW746" s="157">
        <v>3.9674699999999997E-4</v>
      </c>
      <c r="FX746" s="157">
        <v>1.02354E-4</v>
      </c>
      <c r="FY746" s="157">
        <v>1.9007299999999999E-4</v>
      </c>
      <c r="FZ746" s="157">
        <v>4.9699499999999997E-4</v>
      </c>
      <c r="GA746" s="192">
        <v>7.7799999999999994E-5</v>
      </c>
      <c r="GB746" s="157">
        <v>2.9495999999999998E-4</v>
      </c>
      <c r="GC746" s="157">
        <v>1.13263E-4</v>
      </c>
      <c r="GD746" s="157">
        <v>2.9443200000000002E-4</v>
      </c>
      <c r="GE746" s="157">
        <v>2.9369900000000002E-4</v>
      </c>
      <c r="GF746" s="157">
        <v>1.2380299999999999E-4</v>
      </c>
      <c r="GG746" s="157">
        <v>2.44608E-4</v>
      </c>
      <c r="GH746" s="192">
        <v>9.3300000000000005E-5</v>
      </c>
      <c r="GI746" s="157">
        <v>3.60212E-4</v>
      </c>
      <c r="GJ746" s="157">
        <v>6.4651699999999999E-4</v>
      </c>
      <c r="GK746" s="157">
        <v>6.21081E-4</v>
      </c>
      <c r="GL746" s="157">
        <v>3.63913E-4</v>
      </c>
      <c r="GM746" s="157">
        <v>5.3753099999999995E-4</v>
      </c>
      <c r="GN746" s="157">
        <v>1.6140699999999999E-4</v>
      </c>
      <c r="GO746" s="157">
        <v>1.118747E-3</v>
      </c>
      <c r="GP746" s="157">
        <v>5.0609449999999999E-3</v>
      </c>
      <c r="GQ746" s="157">
        <v>1.8509E-4</v>
      </c>
      <c r="GR746" s="157">
        <v>3.1811699999999998E-4</v>
      </c>
      <c r="GS746" s="157">
        <v>0</v>
      </c>
      <c r="GT746" s="157">
        <v>0</v>
      </c>
      <c r="GU746" s="157">
        <v>1.3157894999999999E-2</v>
      </c>
      <c r="GV746" s="157">
        <v>0</v>
      </c>
      <c r="GW746" s="157">
        <v>0</v>
      </c>
      <c r="GX746" s="157">
        <v>0</v>
      </c>
      <c r="GY746" s="157">
        <v>0</v>
      </c>
      <c r="GZ746" s="157">
        <v>0</v>
      </c>
      <c r="HA746" s="157">
        <v>0</v>
      </c>
    </row>
    <row r="747" spans="1:209" x14ac:dyDescent="0.2">
      <c r="A747" s="157" t="s">
        <v>4556</v>
      </c>
      <c r="B747" s="157">
        <v>0</v>
      </c>
      <c r="C747" s="192">
        <v>1.15E-5</v>
      </c>
      <c r="D747" s="192">
        <v>5.1100000000000002E-6</v>
      </c>
      <c r="E747" s="157">
        <v>0</v>
      </c>
      <c r="F747" s="157">
        <v>0</v>
      </c>
      <c r="G747" s="157">
        <v>0</v>
      </c>
      <c r="H747" s="157">
        <v>0</v>
      </c>
      <c r="I747" s="192">
        <v>6.5699999999999998E-5</v>
      </c>
      <c r="J747" s="192">
        <v>8.67E-6</v>
      </c>
      <c r="K747" s="192">
        <v>2.6800000000000001E-5</v>
      </c>
      <c r="L747" s="192">
        <v>1.7099999999999999E-5</v>
      </c>
      <c r="M747" s="157">
        <v>0</v>
      </c>
      <c r="N747" s="192">
        <v>1.6900000000000001E-5</v>
      </c>
      <c r="O747" s="157">
        <v>0</v>
      </c>
      <c r="P747" s="192">
        <v>3.5299999999999997E-5</v>
      </c>
      <c r="Q747" s="157">
        <v>0</v>
      </c>
      <c r="R747" s="192">
        <v>2.1800000000000001E-5</v>
      </c>
      <c r="S747" s="157">
        <v>0</v>
      </c>
      <c r="T747" s="157">
        <v>0</v>
      </c>
      <c r="U747" s="192">
        <v>4.4100000000000001E-5</v>
      </c>
      <c r="V747" s="157">
        <v>0</v>
      </c>
      <c r="W747" s="192">
        <v>2.62E-5</v>
      </c>
      <c r="X747" s="157">
        <v>0</v>
      </c>
      <c r="Y747" s="192">
        <v>2.0000000000000002E-5</v>
      </c>
      <c r="Z747" s="157">
        <v>0</v>
      </c>
      <c r="AA747" s="192">
        <v>1.6399999999999999E-5</v>
      </c>
      <c r="AB747" s="192">
        <v>9.9799999999999993E-6</v>
      </c>
      <c r="AC747" s="192">
        <v>1.9300000000000002E-5</v>
      </c>
      <c r="AD747" s="157">
        <v>0</v>
      </c>
      <c r="AE747" s="157">
        <v>0</v>
      </c>
      <c r="AF747" s="157">
        <v>0</v>
      </c>
      <c r="AG747" s="192">
        <v>6.6799999999999997E-5</v>
      </c>
      <c r="AH747" s="192">
        <v>1.2300000000000001E-5</v>
      </c>
      <c r="AI747" s="157">
        <v>0</v>
      </c>
      <c r="AJ747" s="157">
        <v>0</v>
      </c>
      <c r="AK747" s="157">
        <v>0</v>
      </c>
      <c r="AL747" s="192">
        <v>4.1600000000000002E-5</v>
      </c>
      <c r="AM747" s="157">
        <v>0</v>
      </c>
      <c r="AN747" s="157">
        <v>0</v>
      </c>
      <c r="AO747" s="192">
        <v>7.5900000000000002E-5</v>
      </c>
      <c r="AP747" s="157">
        <v>0</v>
      </c>
      <c r="AQ747" s="157">
        <v>0</v>
      </c>
      <c r="AR747" s="192">
        <v>2.55E-5</v>
      </c>
      <c r="AS747" s="157">
        <v>0</v>
      </c>
      <c r="AT747" s="192">
        <v>1.6099999999999998E-5</v>
      </c>
      <c r="AU747" s="157">
        <v>0</v>
      </c>
      <c r="AV747" s="157">
        <v>0</v>
      </c>
      <c r="AW747" s="157">
        <v>0</v>
      </c>
      <c r="AX747" s="192">
        <v>3.3099999999999998E-5</v>
      </c>
      <c r="AY747" s="157">
        <v>0</v>
      </c>
      <c r="AZ747" s="192">
        <v>3.79E-5</v>
      </c>
      <c r="BA747" s="192">
        <v>7.2200000000000007E-5</v>
      </c>
      <c r="BB747" s="157">
        <v>0</v>
      </c>
      <c r="BC747" s="157">
        <v>0</v>
      </c>
      <c r="BD747" s="157">
        <v>0</v>
      </c>
      <c r="BE747" s="157">
        <v>0</v>
      </c>
      <c r="BF747" s="157">
        <v>0</v>
      </c>
      <c r="BG747" s="157">
        <v>0</v>
      </c>
      <c r="BH747" s="157">
        <v>0</v>
      </c>
      <c r="BI747" s="157">
        <v>0</v>
      </c>
      <c r="BJ747" s="157">
        <v>0</v>
      </c>
      <c r="BK747" s="157">
        <v>0</v>
      </c>
      <c r="BL747" s="157">
        <v>0</v>
      </c>
      <c r="BM747" s="157">
        <v>0</v>
      </c>
      <c r="BN747" s="157">
        <v>0</v>
      </c>
      <c r="BO747" s="192">
        <v>2.2200000000000001E-5</v>
      </c>
      <c r="BP747" s="157">
        <v>0</v>
      </c>
      <c r="BQ747" s="157">
        <v>0</v>
      </c>
      <c r="BR747" s="192">
        <v>4.2299999999999998E-5</v>
      </c>
      <c r="BS747" s="157">
        <v>0</v>
      </c>
      <c r="BT747" s="157">
        <v>0</v>
      </c>
      <c r="BU747" s="157">
        <v>0</v>
      </c>
      <c r="BV747" s="192">
        <v>4.7500000000000003E-5</v>
      </c>
      <c r="BW747" s="157">
        <v>0</v>
      </c>
      <c r="BX747" s="157">
        <v>0</v>
      </c>
      <c r="BY747" s="157">
        <v>0</v>
      </c>
      <c r="BZ747" s="192">
        <v>3.0899999999999999E-5</v>
      </c>
      <c r="CA747" s="157">
        <v>0</v>
      </c>
      <c r="CB747" s="192">
        <v>2.4199999999999999E-5</v>
      </c>
      <c r="CC747" s="157">
        <v>0</v>
      </c>
      <c r="CD747" s="192">
        <v>5.9899999999999999E-5</v>
      </c>
      <c r="CE747" s="192">
        <v>3.1099999999999997E-5</v>
      </c>
      <c r="CF747" s="192">
        <v>5.5399999999999998E-5</v>
      </c>
      <c r="CG747" s="157">
        <v>0</v>
      </c>
      <c r="CH747" s="157">
        <v>0</v>
      </c>
      <c r="CI747" s="157">
        <v>0</v>
      </c>
      <c r="CJ747" s="157">
        <v>0</v>
      </c>
      <c r="CK747" s="157">
        <v>0</v>
      </c>
      <c r="CL747" s="157">
        <v>0</v>
      </c>
      <c r="CM747" s="192">
        <v>9.4099999999999997E-5</v>
      </c>
      <c r="CN747" s="157">
        <v>0</v>
      </c>
      <c r="CO747" s="192">
        <v>1.26E-5</v>
      </c>
      <c r="CP747" s="192">
        <v>7.4999999999999993E-5</v>
      </c>
      <c r="CQ747" s="192">
        <v>4.8099999999999997E-5</v>
      </c>
      <c r="CR747" s="192">
        <v>6.9900000000000005E-5</v>
      </c>
      <c r="CS747" s="192">
        <v>4.1699999999999997E-5</v>
      </c>
      <c r="CT747" s="192">
        <v>2.3799999999999999E-5</v>
      </c>
      <c r="CU747" s="157">
        <v>0</v>
      </c>
      <c r="CV747" s="192">
        <v>2.9899999999999998E-5</v>
      </c>
      <c r="CW747" s="192">
        <v>5.93E-6</v>
      </c>
      <c r="CX747" s="157">
        <v>0</v>
      </c>
      <c r="CY747" s="157">
        <v>0</v>
      </c>
      <c r="CZ747" s="157">
        <v>0</v>
      </c>
      <c r="DA747" s="157">
        <v>0</v>
      </c>
      <c r="DB747" s="157">
        <v>0</v>
      </c>
      <c r="DC747" s="192">
        <v>1.0200000000000001E-5</v>
      </c>
      <c r="DD747" s="157">
        <v>0</v>
      </c>
      <c r="DE747" s="157">
        <v>0</v>
      </c>
      <c r="DF747" s="192">
        <v>4.5899999999999998E-5</v>
      </c>
      <c r="DG747" s="157">
        <v>0</v>
      </c>
      <c r="DH747" s="157">
        <v>0</v>
      </c>
      <c r="DI747" s="192">
        <v>2.02E-5</v>
      </c>
      <c r="DJ747" s="157">
        <v>0</v>
      </c>
      <c r="DK747" s="157">
        <v>0</v>
      </c>
      <c r="DL747" s="157">
        <v>0</v>
      </c>
      <c r="DM747" s="157">
        <v>0</v>
      </c>
      <c r="DN747" s="192">
        <v>2.1999999999999999E-5</v>
      </c>
      <c r="DO747" s="157">
        <v>0</v>
      </c>
      <c r="DP747" s="157">
        <v>0</v>
      </c>
      <c r="DQ747" s="157">
        <v>0</v>
      </c>
      <c r="DR747" s="192">
        <v>4.0800000000000002E-5</v>
      </c>
      <c r="DS747" s="157">
        <v>0</v>
      </c>
      <c r="DT747" s="192">
        <v>4.2299999999999998E-5</v>
      </c>
      <c r="DU747" s="192">
        <v>6.1600000000000007E-5</v>
      </c>
      <c r="DV747" s="192">
        <v>3.3699999999999999E-5</v>
      </c>
      <c r="DW747" s="157">
        <v>0</v>
      </c>
      <c r="DX747" s="192">
        <v>2.72E-5</v>
      </c>
      <c r="DY747" s="192">
        <v>8.1000000000000004E-6</v>
      </c>
      <c r="DZ747" s="192">
        <v>6.3299999999999994E-5</v>
      </c>
      <c r="EA747" s="157">
        <v>0</v>
      </c>
      <c r="EB747" s="157">
        <v>0</v>
      </c>
      <c r="EC747" s="157">
        <v>0</v>
      </c>
      <c r="ED747" s="157">
        <v>0</v>
      </c>
      <c r="EE747" s="192">
        <v>5.3199999999999999E-5</v>
      </c>
      <c r="EF747" s="157">
        <v>0</v>
      </c>
      <c r="EG747" s="192">
        <v>6.1199999999999997E-5</v>
      </c>
      <c r="EH747" s="157">
        <v>0</v>
      </c>
      <c r="EI747" s="192">
        <v>4.5300000000000003E-5</v>
      </c>
      <c r="EJ747" s="157">
        <v>0</v>
      </c>
      <c r="EK747" s="157">
        <v>0</v>
      </c>
      <c r="EL747" s="157">
        <v>0</v>
      </c>
      <c r="EM747" s="192">
        <v>1.5299999999999999E-5</v>
      </c>
      <c r="EN747" s="157">
        <v>0</v>
      </c>
      <c r="EO747" s="157">
        <v>0</v>
      </c>
      <c r="EP747" s="157">
        <v>0</v>
      </c>
      <c r="EQ747" s="157">
        <v>0</v>
      </c>
      <c r="ER747" s="192">
        <v>2.0699999999999998E-5</v>
      </c>
      <c r="ES747" s="192">
        <v>2.2799999999999999E-5</v>
      </c>
      <c r="ET747" s="157">
        <v>0</v>
      </c>
      <c r="EU747" s="157">
        <v>1.1163999999999999E-4</v>
      </c>
      <c r="EV747" s="157">
        <v>0</v>
      </c>
      <c r="EW747" s="157">
        <v>0</v>
      </c>
      <c r="EX747" s="157">
        <v>0</v>
      </c>
      <c r="EY747" s="157">
        <v>0</v>
      </c>
      <c r="EZ747" s="157">
        <v>0</v>
      </c>
      <c r="FA747" s="157">
        <v>2.5194200000000001E-4</v>
      </c>
      <c r="FB747" s="192">
        <v>8.0900000000000001E-5</v>
      </c>
      <c r="FC747" s="192">
        <v>2.7100000000000001E-5</v>
      </c>
      <c r="FD747" s="157">
        <v>0</v>
      </c>
      <c r="FE747" s="157">
        <v>0</v>
      </c>
      <c r="FF747" s="157">
        <v>0</v>
      </c>
      <c r="FG747" s="157">
        <v>0</v>
      </c>
      <c r="FH747" s="192">
        <v>7.1099999999999994E-5</v>
      </c>
      <c r="FI747" s="157">
        <v>0</v>
      </c>
      <c r="FJ747" s="157">
        <v>0</v>
      </c>
      <c r="FK747" s="157">
        <v>0</v>
      </c>
      <c r="FL747" s="157">
        <v>0</v>
      </c>
      <c r="FM747" s="157">
        <v>0</v>
      </c>
      <c r="FN747" s="157">
        <v>1.2053E-4</v>
      </c>
      <c r="FO747" s="192">
        <v>5.4299999999999998E-5</v>
      </c>
      <c r="FP747" s="157">
        <v>0</v>
      </c>
      <c r="FQ747" s="192">
        <v>1.5699999999999999E-5</v>
      </c>
      <c r="FR747" s="157">
        <v>0</v>
      </c>
      <c r="FS747" s="192">
        <v>9.3999999999999994E-5</v>
      </c>
      <c r="FT747" s="157">
        <v>0</v>
      </c>
      <c r="FU747" s="157">
        <v>1.4395099999999999E-4</v>
      </c>
      <c r="FV747" s="157">
        <v>0</v>
      </c>
      <c r="FW747" s="157">
        <v>0</v>
      </c>
      <c r="FX747" s="157">
        <v>0</v>
      </c>
      <c r="FY747" s="157">
        <v>0</v>
      </c>
      <c r="FZ747" s="157">
        <v>0</v>
      </c>
      <c r="GA747" s="157">
        <v>0</v>
      </c>
      <c r="GB747" s="157">
        <v>0</v>
      </c>
      <c r="GC747" s="157">
        <v>0</v>
      </c>
      <c r="GD747" s="157">
        <v>0</v>
      </c>
      <c r="GE747" s="192">
        <v>4.5200000000000001E-5</v>
      </c>
      <c r="GF747" s="192">
        <v>4.1300000000000001E-5</v>
      </c>
      <c r="GG747" s="192">
        <v>2.2200000000000001E-5</v>
      </c>
      <c r="GH747" s="192">
        <v>6.9999999999999994E-5</v>
      </c>
      <c r="GI747" s="157">
        <v>0</v>
      </c>
      <c r="GJ747" s="157">
        <v>0</v>
      </c>
      <c r="GK747" s="192">
        <v>2.9600000000000001E-5</v>
      </c>
      <c r="GL747" s="192">
        <v>6.6199999999999996E-5</v>
      </c>
      <c r="GM747" s="192">
        <v>3.8399999999999998E-5</v>
      </c>
      <c r="GN747" s="157">
        <v>0</v>
      </c>
      <c r="GO747" s="157">
        <v>0</v>
      </c>
      <c r="GP747" s="192">
        <v>7.1299999999999998E-5</v>
      </c>
      <c r="GQ747" s="157">
        <v>0</v>
      </c>
      <c r="GR747" s="157">
        <v>0</v>
      </c>
      <c r="GS747" s="157">
        <v>0</v>
      </c>
      <c r="GT747" s="157">
        <v>1.2987013E-2</v>
      </c>
      <c r="GU747" s="157">
        <v>0</v>
      </c>
      <c r="GV747" s="157">
        <v>3.1240199999999998E-4</v>
      </c>
      <c r="GW747" s="157">
        <v>0</v>
      </c>
      <c r="GX747" s="157">
        <v>0</v>
      </c>
      <c r="GY747" s="157">
        <v>0</v>
      </c>
      <c r="GZ747" s="157">
        <v>0</v>
      </c>
      <c r="HA747" s="157">
        <v>0</v>
      </c>
    </row>
    <row r="748" spans="1:209" x14ac:dyDescent="0.2">
      <c r="A748" s="157" t="s">
        <v>4557</v>
      </c>
      <c r="B748" s="157">
        <v>0</v>
      </c>
      <c r="C748" s="157">
        <v>0</v>
      </c>
      <c r="D748" s="157">
        <v>0</v>
      </c>
      <c r="E748" s="157">
        <v>0</v>
      </c>
      <c r="F748" s="157">
        <v>0</v>
      </c>
      <c r="G748" s="157">
        <v>0</v>
      </c>
      <c r="H748" s="157">
        <v>0</v>
      </c>
      <c r="I748" s="157">
        <v>0</v>
      </c>
      <c r="J748" s="157">
        <v>0</v>
      </c>
      <c r="K748" s="157">
        <v>0</v>
      </c>
      <c r="L748" s="157">
        <v>0</v>
      </c>
      <c r="M748" s="157">
        <v>0</v>
      </c>
      <c r="N748" s="157">
        <v>0</v>
      </c>
      <c r="O748" s="157">
        <v>0</v>
      </c>
      <c r="P748" s="157">
        <v>0</v>
      </c>
      <c r="Q748" s="157">
        <v>0</v>
      </c>
      <c r="R748" s="157">
        <v>0</v>
      </c>
      <c r="S748" s="157">
        <v>0</v>
      </c>
      <c r="T748" s="157">
        <v>0</v>
      </c>
      <c r="U748" s="157">
        <v>0</v>
      </c>
      <c r="V748" s="157">
        <v>0</v>
      </c>
      <c r="W748" s="157">
        <v>0</v>
      </c>
      <c r="X748" s="157">
        <v>0</v>
      </c>
      <c r="Y748" s="157">
        <v>0</v>
      </c>
      <c r="Z748" s="157">
        <v>0</v>
      </c>
      <c r="AA748" s="157">
        <v>0</v>
      </c>
      <c r="AB748" s="157">
        <v>0</v>
      </c>
      <c r="AC748" s="157">
        <v>0</v>
      </c>
      <c r="AD748" s="157">
        <v>0</v>
      </c>
      <c r="AE748" s="157">
        <v>0</v>
      </c>
      <c r="AF748" s="157">
        <v>0</v>
      </c>
      <c r="AG748" s="157">
        <v>0</v>
      </c>
      <c r="AH748" s="157">
        <v>0</v>
      </c>
      <c r="AI748" s="157">
        <v>0</v>
      </c>
      <c r="AJ748" s="157">
        <v>0</v>
      </c>
      <c r="AK748" s="157">
        <v>0</v>
      </c>
      <c r="AL748" s="157">
        <v>0</v>
      </c>
      <c r="AM748" s="157">
        <v>0</v>
      </c>
      <c r="AN748" s="157">
        <v>0</v>
      </c>
      <c r="AO748" s="157">
        <v>0</v>
      </c>
      <c r="AP748" s="157">
        <v>0</v>
      </c>
      <c r="AQ748" s="157">
        <v>0</v>
      </c>
      <c r="AR748" s="157">
        <v>0</v>
      </c>
      <c r="AS748" s="157">
        <v>0</v>
      </c>
      <c r="AT748" s="157">
        <v>0</v>
      </c>
      <c r="AU748" s="157">
        <v>0</v>
      </c>
      <c r="AV748" s="157">
        <v>0</v>
      </c>
      <c r="AW748" s="157">
        <v>0</v>
      </c>
      <c r="AX748" s="157">
        <v>0</v>
      </c>
      <c r="AY748" s="157">
        <v>0</v>
      </c>
      <c r="AZ748" s="157">
        <v>0</v>
      </c>
      <c r="BA748" s="157">
        <v>0</v>
      </c>
      <c r="BB748" s="157">
        <v>0</v>
      </c>
      <c r="BC748" s="157">
        <v>0</v>
      </c>
      <c r="BD748" s="157">
        <v>0</v>
      </c>
      <c r="BE748" s="157">
        <v>0</v>
      </c>
      <c r="BF748" s="157">
        <v>0</v>
      </c>
      <c r="BG748" s="157">
        <v>0</v>
      </c>
      <c r="BH748" s="157">
        <v>0</v>
      </c>
      <c r="BI748" s="157">
        <v>0</v>
      </c>
      <c r="BJ748" s="157">
        <v>0</v>
      </c>
      <c r="BK748" s="157">
        <v>0</v>
      </c>
      <c r="BL748" s="157">
        <v>0</v>
      </c>
      <c r="BM748" s="157">
        <v>0</v>
      </c>
      <c r="BN748" s="157">
        <v>0</v>
      </c>
      <c r="BO748" s="157">
        <v>0</v>
      </c>
      <c r="BP748" s="157">
        <v>0</v>
      </c>
      <c r="BQ748" s="157">
        <v>0</v>
      </c>
      <c r="BR748" s="157">
        <v>0</v>
      </c>
      <c r="BS748" s="157">
        <v>0</v>
      </c>
      <c r="BT748" s="157">
        <v>0</v>
      </c>
      <c r="BU748" s="157">
        <v>0</v>
      </c>
      <c r="BV748" s="157">
        <v>0</v>
      </c>
      <c r="BW748" s="157">
        <v>0</v>
      </c>
      <c r="BX748" s="157">
        <v>0</v>
      </c>
      <c r="BY748" s="157">
        <v>0</v>
      </c>
      <c r="BZ748" s="157">
        <v>0</v>
      </c>
      <c r="CA748" s="157">
        <v>0</v>
      </c>
      <c r="CB748" s="157">
        <v>0</v>
      </c>
      <c r="CC748" s="157">
        <v>0</v>
      </c>
      <c r="CD748" s="157">
        <v>0</v>
      </c>
      <c r="CE748" s="157">
        <v>0</v>
      </c>
      <c r="CF748" s="157">
        <v>0</v>
      </c>
      <c r="CG748" s="157">
        <v>0</v>
      </c>
      <c r="CH748" s="157">
        <v>0</v>
      </c>
      <c r="CI748" s="157">
        <v>0</v>
      </c>
      <c r="CJ748" s="157">
        <v>0</v>
      </c>
      <c r="CK748" s="157">
        <v>0</v>
      </c>
      <c r="CL748" s="157">
        <v>0</v>
      </c>
      <c r="CM748" s="157">
        <v>0</v>
      </c>
      <c r="CN748" s="157">
        <v>0</v>
      </c>
      <c r="CO748" s="157">
        <v>0</v>
      </c>
      <c r="CP748" s="157">
        <v>0</v>
      </c>
      <c r="CQ748" s="157">
        <v>0</v>
      </c>
      <c r="CR748" s="157">
        <v>0</v>
      </c>
      <c r="CS748" s="157">
        <v>0</v>
      </c>
      <c r="CT748" s="157">
        <v>0</v>
      </c>
      <c r="CU748" s="157">
        <v>0</v>
      </c>
      <c r="CV748" s="157">
        <v>0</v>
      </c>
      <c r="CW748" s="157">
        <v>0</v>
      </c>
      <c r="CX748" s="157">
        <v>0</v>
      </c>
      <c r="CY748" s="157">
        <v>0</v>
      </c>
      <c r="CZ748" s="157">
        <v>0</v>
      </c>
      <c r="DA748" s="157">
        <v>0</v>
      </c>
      <c r="DB748" s="157">
        <v>0</v>
      </c>
      <c r="DC748" s="157">
        <v>0</v>
      </c>
      <c r="DD748" s="157">
        <v>3.1600299999999998E-4</v>
      </c>
      <c r="DE748" s="157">
        <v>0</v>
      </c>
      <c r="DF748" s="157">
        <v>0</v>
      </c>
      <c r="DG748" s="157">
        <v>0</v>
      </c>
      <c r="DH748" s="157">
        <v>0</v>
      </c>
      <c r="DI748" s="157">
        <v>0</v>
      </c>
      <c r="DJ748" s="157">
        <v>0</v>
      </c>
      <c r="DK748" s="157">
        <v>0</v>
      </c>
      <c r="DL748" s="157">
        <v>0</v>
      </c>
      <c r="DM748" s="157">
        <v>0</v>
      </c>
      <c r="DN748" s="157">
        <v>0</v>
      </c>
      <c r="DO748" s="157">
        <v>0</v>
      </c>
      <c r="DP748" s="157">
        <v>0</v>
      </c>
      <c r="DQ748" s="157">
        <v>0</v>
      </c>
      <c r="DR748" s="157">
        <v>0</v>
      </c>
      <c r="DS748" s="157">
        <v>0</v>
      </c>
      <c r="DT748" s="157">
        <v>0</v>
      </c>
      <c r="DU748" s="157">
        <v>0</v>
      </c>
      <c r="DV748" s="157">
        <v>0</v>
      </c>
      <c r="DW748" s="157">
        <v>0</v>
      </c>
      <c r="DX748" s="157">
        <v>0</v>
      </c>
      <c r="DY748" s="157">
        <v>0</v>
      </c>
      <c r="DZ748" s="157">
        <v>0</v>
      </c>
      <c r="EA748" s="157">
        <v>0</v>
      </c>
      <c r="EB748" s="157">
        <v>0</v>
      </c>
      <c r="EC748" s="157">
        <v>0</v>
      </c>
      <c r="ED748" s="157">
        <v>0</v>
      </c>
      <c r="EE748" s="157">
        <v>0</v>
      </c>
      <c r="EF748" s="157">
        <v>0</v>
      </c>
      <c r="EG748" s="157">
        <v>0</v>
      </c>
      <c r="EH748" s="157">
        <v>1.19133E-4</v>
      </c>
      <c r="EI748" s="157">
        <v>0</v>
      </c>
      <c r="EJ748" s="157">
        <v>0</v>
      </c>
      <c r="EK748" s="157">
        <v>0</v>
      </c>
      <c r="EL748" s="157">
        <v>0</v>
      </c>
      <c r="EM748" s="157">
        <v>7.6288699999999996E-4</v>
      </c>
      <c r="EN748" s="157">
        <v>1.9942570000000001E-3</v>
      </c>
      <c r="EO748" s="157">
        <v>0</v>
      </c>
      <c r="EP748" s="157">
        <v>0</v>
      </c>
      <c r="EQ748" s="192">
        <v>3.5599999999999998E-5</v>
      </c>
      <c r="ER748" s="157">
        <v>0</v>
      </c>
      <c r="ES748" s="157">
        <v>3.8828700000000002E-4</v>
      </c>
      <c r="ET748" s="157">
        <v>0</v>
      </c>
      <c r="EU748" s="157">
        <v>0</v>
      </c>
      <c r="EV748" s="157">
        <v>2.3172140000000002E-3</v>
      </c>
      <c r="EW748" s="157">
        <v>0</v>
      </c>
      <c r="EX748" s="157">
        <v>2.42272E-4</v>
      </c>
      <c r="EY748" s="157">
        <v>0</v>
      </c>
      <c r="EZ748" s="157">
        <v>0</v>
      </c>
      <c r="FA748" s="157">
        <v>0</v>
      </c>
      <c r="FB748" s="157">
        <v>0</v>
      </c>
      <c r="FC748" s="157">
        <v>0</v>
      </c>
      <c r="FD748" s="157">
        <v>5.0116500000000003E-4</v>
      </c>
      <c r="FE748" s="157">
        <v>0</v>
      </c>
      <c r="FF748" s="157">
        <v>0</v>
      </c>
      <c r="FG748" s="157">
        <v>0</v>
      </c>
      <c r="FH748" s="157">
        <v>0</v>
      </c>
      <c r="FI748" s="157">
        <v>0</v>
      </c>
      <c r="FJ748" s="157">
        <v>0</v>
      </c>
      <c r="FK748" s="157">
        <v>0</v>
      </c>
      <c r="FL748" s="157">
        <v>0</v>
      </c>
      <c r="FM748" s="157">
        <v>0</v>
      </c>
      <c r="FN748" s="157">
        <v>0</v>
      </c>
      <c r="FO748" s="157">
        <v>0</v>
      </c>
      <c r="FP748" s="157">
        <v>0</v>
      </c>
      <c r="FQ748" s="157">
        <v>0</v>
      </c>
      <c r="FR748" s="157">
        <v>0</v>
      </c>
      <c r="FS748" s="157">
        <v>0</v>
      </c>
      <c r="FT748" s="157">
        <v>0</v>
      </c>
      <c r="FU748" s="157">
        <v>0</v>
      </c>
      <c r="FV748" s="157">
        <v>0</v>
      </c>
      <c r="FW748" s="157">
        <v>0</v>
      </c>
      <c r="FX748" s="157">
        <v>0</v>
      </c>
      <c r="FY748" s="157">
        <v>5.1591199999999999E-4</v>
      </c>
      <c r="FZ748" s="157">
        <v>0</v>
      </c>
      <c r="GA748" s="157">
        <v>0</v>
      </c>
      <c r="GB748" s="157">
        <v>0</v>
      </c>
      <c r="GC748" s="157">
        <v>0</v>
      </c>
      <c r="GD748" s="157">
        <v>0</v>
      </c>
      <c r="GE748" s="157">
        <v>0</v>
      </c>
      <c r="GF748" s="157">
        <v>0</v>
      </c>
      <c r="GG748" s="157">
        <v>0</v>
      </c>
      <c r="GH748" s="157">
        <v>0</v>
      </c>
      <c r="GI748" s="157">
        <v>0</v>
      </c>
      <c r="GJ748" s="157">
        <v>0</v>
      </c>
      <c r="GK748" s="157">
        <v>0</v>
      </c>
      <c r="GL748" s="157">
        <v>0</v>
      </c>
      <c r="GM748" s="157">
        <v>0</v>
      </c>
      <c r="GN748" s="157">
        <v>0</v>
      </c>
      <c r="GO748" s="157">
        <v>0</v>
      </c>
      <c r="GP748" s="157">
        <v>0</v>
      </c>
      <c r="GQ748" s="157">
        <v>1.02828E-4</v>
      </c>
      <c r="GR748" s="157">
        <v>0</v>
      </c>
      <c r="GS748" s="157">
        <v>0</v>
      </c>
      <c r="GT748" s="157">
        <v>0</v>
      </c>
      <c r="GU748" s="157">
        <v>0</v>
      </c>
      <c r="GV748" s="157">
        <v>0</v>
      </c>
      <c r="GW748" s="157">
        <v>0</v>
      </c>
      <c r="GX748" s="157">
        <v>0</v>
      </c>
      <c r="GY748" s="157">
        <v>0</v>
      </c>
      <c r="GZ748" s="157">
        <v>0</v>
      </c>
      <c r="HA748" s="157">
        <v>0</v>
      </c>
    </row>
    <row r="749" spans="1:209" x14ac:dyDescent="0.2">
      <c r="A749" s="157" t="s">
        <v>4558</v>
      </c>
      <c r="B749" s="157">
        <v>0</v>
      </c>
      <c r="C749" s="157">
        <v>0</v>
      </c>
      <c r="D749" s="157">
        <v>0</v>
      </c>
      <c r="E749" s="157">
        <v>0</v>
      </c>
      <c r="F749" s="157">
        <v>0</v>
      </c>
      <c r="G749" s="157">
        <v>0</v>
      </c>
      <c r="H749" s="157">
        <v>0</v>
      </c>
      <c r="I749" s="157">
        <v>0</v>
      </c>
      <c r="J749" s="157">
        <v>0</v>
      </c>
      <c r="K749" s="157">
        <v>3.4830100000000003E-4</v>
      </c>
      <c r="L749" s="157">
        <v>0</v>
      </c>
      <c r="M749" s="157">
        <v>0</v>
      </c>
      <c r="N749" s="157">
        <v>0</v>
      </c>
      <c r="O749" s="157">
        <v>0</v>
      </c>
      <c r="P749" s="157">
        <v>0</v>
      </c>
      <c r="Q749" s="157">
        <v>2.21239E-4</v>
      </c>
      <c r="R749" s="157">
        <v>6.9811099999999996E-4</v>
      </c>
      <c r="S749" s="192">
        <v>2.4000000000000001E-5</v>
      </c>
      <c r="T749" s="157">
        <v>0</v>
      </c>
      <c r="U749" s="157">
        <v>2.6469599999999997E-4</v>
      </c>
      <c r="V749" s="157">
        <v>1.6239E-4</v>
      </c>
      <c r="W749" s="157">
        <v>0</v>
      </c>
      <c r="X749" s="157">
        <v>0</v>
      </c>
      <c r="Y749" s="157">
        <v>0</v>
      </c>
      <c r="Z749" s="157">
        <v>0</v>
      </c>
      <c r="AA749" s="157">
        <v>3.1217099999999998E-4</v>
      </c>
      <c r="AB749" s="157">
        <v>0</v>
      </c>
      <c r="AC749" s="157">
        <v>0</v>
      </c>
      <c r="AD749" s="157">
        <v>0</v>
      </c>
      <c r="AE749" s="157">
        <v>0</v>
      </c>
      <c r="AF749" s="157">
        <v>0</v>
      </c>
      <c r="AG749" s="157">
        <v>0</v>
      </c>
      <c r="AH749" s="157">
        <v>0</v>
      </c>
      <c r="AI749" s="157">
        <v>0</v>
      </c>
      <c r="AJ749" s="157">
        <v>0</v>
      </c>
      <c r="AK749" s="157">
        <v>0</v>
      </c>
      <c r="AL749" s="157">
        <v>0</v>
      </c>
      <c r="AM749" s="157">
        <v>0</v>
      </c>
      <c r="AN749" s="157">
        <v>0</v>
      </c>
      <c r="AO749" s="157">
        <v>0</v>
      </c>
      <c r="AP749" s="157">
        <v>0</v>
      </c>
      <c r="AQ749" s="157">
        <v>0</v>
      </c>
      <c r="AR749" s="157">
        <v>0</v>
      </c>
      <c r="AS749" s="157">
        <v>0</v>
      </c>
      <c r="AT749" s="157">
        <v>0</v>
      </c>
      <c r="AU749" s="157">
        <v>0</v>
      </c>
      <c r="AV749" s="157">
        <v>0</v>
      </c>
      <c r="AW749" s="157">
        <v>0</v>
      </c>
      <c r="AX749" s="192">
        <v>3.3099999999999998E-5</v>
      </c>
      <c r="AY749" s="157">
        <v>1.3511E-4</v>
      </c>
      <c r="AZ749" s="157">
        <v>0</v>
      </c>
      <c r="BA749" s="157">
        <v>0</v>
      </c>
      <c r="BB749" s="157">
        <v>0</v>
      </c>
      <c r="BC749" s="157">
        <v>6.7406499999999995E-4</v>
      </c>
      <c r="BD749" s="157">
        <v>3.6969900000000003E-4</v>
      </c>
      <c r="BE749" s="157">
        <v>3.70348E-4</v>
      </c>
      <c r="BF749" s="157">
        <v>0</v>
      </c>
      <c r="BG749" s="157">
        <v>0</v>
      </c>
      <c r="BH749" s="157">
        <v>0</v>
      </c>
      <c r="BI749" s="157">
        <v>0</v>
      </c>
      <c r="BJ749" s="192">
        <v>3.7499999999999997E-5</v>
      </c>
      <c r="BK749" s="157">
        <v>2.92775E-4</v>
      </c>
      <c r="BL749" s="157">
        <v>0</v>
      </c>
      <c r="BM749" s="157">
        <v>0</v>
      </c>
      <c r="BN749" s="157">
        <v>0</v>
      </c>
      <c r="BO749" s="157">
        <v>0</v>
      </c>
      <c r="BP749" s="157">
        <v>0</v>
      </c>
      <c r="BQ749" s="157">
        <v>0</v>
      </c>
      <c r="BR749" s="157">
        <v>0</v>
      </c>
      <c r="BS749" s="157">
        <v>0</v>
      </c>
      <c r="BT749" s="157">
        <v>0</v>
      </c>
      <c r="BU749" s="157">
        <v>0</v>
      </c>
      <c r="BV749" s="157">
        <v>1.4257899999999999E-4</v>
      </c>
      <c r="BW749" s="157">
        <v>0</v>
      </c>
      <c r="BX749" s="157">
        <v>1.67749E-4</v>
      </c>
      <c r="BY749" s="157">
        <v>0</v>
      </c>
      <c r="BZ749" s="157">
        <v>0</v>
      </c>
      <c r="CA749" s="157">
        <v>0</v>
      </c>
      <c r="CB749" s="157">
        <v>0</v>
      </c>
      <c r="CC749" s="157">
        <v>0</v>
      </c>
      <c r="CD749" s="157">
        <v>0</v>
      </c>
      <c r="CE749" s="157">
        <v>0</v>
      </c>
      <c r="CF749" s="157">
        <v>0</v>
      </c>
      <c r="CG749" s="157">
        <v>4.1637800000000002E-4</v>
      </c>
      <c r="CH749" s="157">
        <v>0</v>
      </c>
      <c r="CI749" s="157">
        <v>0</v>
      </c>
      <c r="CJ749" s="157">
        <v>0</v>
      </c>
      <c r="CK749" s="157">
        <v>0</v>
      </c>
      <c r="CL749" s="157">
        <v>0</v>
      </c>
      <c r="CM749" s="157">
        <v>0</v>
      </c>
      <c r="CN749" s="157">
        <v>0</v>
      </c>
      <c r="CO749" s="157">
        <v>0</v>
      </c>
      <c r="CP749" s="157">
        <v>0</v>
      </c>
      <c r="CQ749" s="157">
        <v>0</v>
      </c>
      <c r="CR749" s="157">
        <v>0</v>
      </c>
      <c r="CS749" s="157">
        <v>0</v>
      </c>
      <c r="CT749" s="157">
        <v>0</v>
      </c>
      <c r="CU749" s="157">
        <v>0</v>
      </c>
      <c r="CV749" s="157">
        <v>0</v>
      </c>
      <c r="CW749" s="157">
        <v>0</v>
      </c>
      <c r="CX749" s="157">
        <v>0</v>
      </c>
      <c r="CY749" s="157">
        <v>0</v>
      </c>
      <c r="CZ749" s="157">
        <v>0</v>
      </c>
      <c r="DA749" s="157">
        <v>0</v>
      </c>
      <c r="DB749" s="157">
        <v>0</v>
      </c>
      <c r="DC749" s="157">
        <v>0</v>
      </c>
      <c r="DD749" s="157">
        <v>6.4705399999999999E-4</v>
      </c>
      <c r="DE749" s="157">
        <v>0</v>
      </c>
      <c r="DF749" s="157">
        <v>0</v>
      </c>
      <c r="DG749" s="157">
        <v>0</v>
      </c>
      <c r="DH749" s="157">
        <v>0</v>
      </c>
      <c r="DI749" s="157">
        <v>0</v>
      </c>
      <c r="DJ749" s="157">
        <v>0</v>
      </c>
      <c r="DK749" s="157">
        <v>0</v>
      </c>
      <c r="DL749" s="157">
        <v>0</v>
      </c>
      <c r="DM749" s="157">
        <v>0</v>
      </c>
      <c r="DN749" s="157">
        <v>0</v>
      </c>
      <c r="DO749" s="157">
        <v>0</v>
      </c>
      <c r="DP749" s="157">
        <v>0</v>
      </c>
      <c r="DQ749" s="157">
        <v>0</v>
      </c>
      <c r="DR749" s="157">
        <v>0</v>
      </c>
      <c r="DS749" s="157">
        <v>0</v>
      </c>
      <c r="DT749" s="157">
        <v>0</v>
      </c>
      <c r="DU749" s="157">
        <v>0</v>
      </c>
      <c r="DV749" s="157">
        <v>0</v>
      </c>
      <c r="DW749" s="157">
        <v>0</v>
      </c>
      <c r="DX749" s="157">
        <v>0</v>
      </c>
      <c r="DY749" s="157">
        <v>0</v>
      </c>
      <c r="DZ749" s="157">
        <v>0</v>
      </c>
      <c r="EA749" s="157">
        <v>0</v>
      </c>
      <c r="EB749" s="157">
        <v>0</v>
      </c>
      <c r="EC749" s="157">
        <v>0</v>
      </c>
      <c r="ED749" s="157">
        <v>0</v>
      </c>
      <c r="EE749" s="157">
        <v>0</v>
      </c>
      <c r="EF749" s="157">
        <v>0</v>
      </c>
      <c r="EG749" s="157">
        <v>0</v>
      </c>
      <c r="EH749" s="157">
        <v>2.7797599999999998E-4</v>
      </c>
      <c r="EI749" s="157">
        <v>0</v>
      </c>
      <c r="EJ749" s="157">
        <v>0</v>
      </c>
      <c r="EK749" s="157">
        <v>0</v>
      </c>
      <c r="EL749" s="157">
        <v>0</v>
      </c>
      <c r="EM749" s="157">
        <v>5.7979400000000001E-4</v>
      </c>
      <c r="EN749" s="157">
        <v>1.59541E-4</v>
      </c>
      <c r="EO749" s="157">
        <v>0</v>
      </c>
      <c r="EP749" s="157">
        <v>0</v>
      </c>
      <c r="EQ749" s="157">
        <v>8.2751299999999999E-4</v>
      </c>
      <c r="ER749" s="157">
        <v>0</v>
      </c>
      <c r="ES749" s="192">
        <v>9.1399999999999999E-5</v>
      </c>
      <c r="ET749" s="157">
        <v>5.9530499999999997E-4</v>
      </c>
      <c r="EU749" s="157">
        <v>0</v>
      </c>
      <c r="EV749" s="192">
        <v>6.0999999999999999E-5</v>
      </c>
      <c r="EW749" s="157">
        <v>0</v>
      </c>
      <c r="EX749" s="157">
        <v>2.42272E-4</v>
      </c>
      <c r="EY749" s="157">
        <v>0</v>
      </c>
      <c r="EZ749" s="157">
        <v>0</v>
      </c>
      <c r="FA749" s="157">
        <v>0</v>
      </c>
      <c r="FB749" s="157">
        <v>0</v>
      </c>
      <c r="FC749" s="157">
        <v>0</v>
      </c>
      <c r="FD749" s="157">
        <v>6.7657299999999997E-4</v>
      </c>
      <c r="FE749" s="157">
        <v>0</v>
      </c>
      <c r="FF749" s="157">
        <v>0</v>
      </c>
      <c r="FG749" s="157">
        <v>0</v>
      </c>
      <c r="FH749" s="157">
        <v>0</v>
      </c>
      <c r="FI749" s="157">
        <v>0</v>
      </c>
      <c r="FJ749" s="157">
        <v>0</v>
      </c>
      <c r="FK749" s="157">
        <v>0</v>
      </c>
      <c r="FL749" s="157">
        <v>0</v>
      </c>
      <c r="FM749" s="157">
        <v>0</v>
      </c>
      <c r="FN749" s="157">
        <v>0</v>
      </c>
      <c r="FO749" s="157">
        <v>0</v>
      </c>
      <c r="FP749" s="192">
        <v>8.2299999999999995E-5</v>
      </c>
      <c r="FQ749" s="192">
        <v>9.3999999999999994E-5</v>
      </c>
      <c r="FR749" s="157">
        <v>0</v>
      </c>
      <c r="FS749" s="157">
        <v>0</v>
      </c>
      <c r="FT749" s="157">
        <v>0</v>
      </c>
      <c r="FU749" s="157">
        <v>0</v>
      </c>
      <c r="FV749" s="157">
        <v>0</v>
      </c>
      <c r="FW749" s="157">
        <v>0</v>
      </c>
      <c r="FX749" s="157">
        <v>0</v>
      </c>
      <c r="FY749" s="157">
        <v>4.0729900000000002E-4</v>
      </c>
      <c r="FZ749" s="157">
        <v>0</v>
      </c>
      <c r="GA749" s="157">
        <v>0</v>
      </c>
      <c r="GB749" s="157">
        <v>0</v>
      </c>
      <c r="GC749" s="157">
        <v>0</v>
      </c>
      <c r="GD749" s="157">
        <v>0</v>
      </c>
      <c r="GE749" s="157">
        <v>0</v>
      </c>
      <c r="GF749" s="157">
        <v>0</v>
      </c>
      <c r="GG749" s="157">
        <v>0</v>
      </c>
      <c r="GH749" s="157">
        <v>0</v>
      </c>
      <c r="GI749" s="157">
        <v>0</v>
      </c>
      <c r="GJ749" s="157">
        <v>0</v>
      </c>
      <c r="GK749" s="157">
        <v>7.9853300000000003E-4</v>
      </c>
      <c r="GL749" s="157">
        <v>0</v>
      </c>
      <c r="GM749" s="157">
        <v>0</v>
      </c>
      <c r="GN749" s="157">
        <v>0</v>
      </c>
      <c r="GO749" s="157">
        <v>0</v>
      </c>
      <c r="GP749" s="157">
        <v>0</v>
      </c>
      <c r="GQ749" s="192">
        <v>4.1100000000000003E-5</v>
      </c>
      <c r="GR749" s="157">
        <v>0</v>
      </c>
      <c r="GS749" s="157">
        <v>0</v>
      </c>
      <c r="GT749" s="157">
        <v>0</v>
      </c>
      <c r="GU749" s="157">
        <v>0</v>
      </c>
      <c r="GV749" s="157">
        <v>0</v>
      </c>
      <c r="GW749" s="157">
        <v>0</v>
      </c>
      <c r="GX749" s="157">
        <v>0</v>
      </c>
      <c r="GY749" s="157">
        <v>0</v>
      </c>
      <c r="GZ749" s="157">
        <v>0</v>
      </c>
      <c r="HA749" s="157">
        <v>0</v>
      </c>
    </row>
    <row r="750" spans="1:209" x14ac:dyDescent="0.2">
      <c r="A750" s="157" t="s">
        <v>4559</v>
      </c>
      <c r="B750" s="157">
        <v>0</v>
      </c>
      <c r="C750" s="157">
        <v>0</v>
      </c>
      <c r="D750" s="157">
        <v>0</v>
      </c>
      <c r="E750" s="157">
        <v>0</v>
      </c>
      <c r="F750" s="157">
        <v>0</v>
      </c>
      <c r="G750" s="157">
        <v>0</v>
      </c>
      <c r="H750" s="157">
        <v>0</v>
      </c>
      <c r="I750" s="157">
        <v>0</v>
      </c>
      <c r="J750" s="192">
        <v>4.3300000000000002E-5</v>
      </c>
      <c r="K750" s="157">
        <v>0</v>
      </c>
      <c r="L750" s="157">
        <v>0</v>
      </c>
      <c r="M750" s="157">
        <v>0</v>
      </c>
      <c r="N750" s="157">
        <v>0</v>
      </c>
      <c r="O750" s="192">
        <v>5.4999999999999999E-6</v>
      </c>
      <c r="P750" s="157">
        <v>0</v>
      </c>
      <c r="Q750" s="157">
        <v>0</v>
      </c>
      <c r="R750" s="157">
        <v>0</v>
      </c>
      <c r="S750" s="157">
        <v>0</v>
      </c>
      <c r="T750" s="157">
        <v>0</v>
      </c>
      <c r="U750" s="157">
        <v>0</v>
      </c>
      <c r="V750" s="157">
        <v>0</v>
      </c>
      <c r="W750" s="157">
        <v>0</v>
      </c>
      <c r="X750" s="157">
        <v>0</v>
      </c>
      <c r="Y750" s="157">
        <v>0</v>
      </c>
      <c r="Z750" s="157">
        <v>0</v>
      </c>
      <c r="AA750" s="157">
        <v>0</v>
      </c>
      <c r="AB750" s="157">
        <v>0</v>
      </c>
      <c r="AC750" s="157">
        <v>0</v>
      </c>
      <c r="AD750" s="157">
        <v>2.8472720999999999E-2</v>
      </c>
      <c r="AE750" s="157">
        <v>0</v>
      </c>
      <c r="AF750" s="157">
        <v>0</v>
      </c>
      <c r="AG750" s="157">
        <v>0</v>
      </c>
      <c r="AH750" s="157">
        <v>0</v>
      </c>
      <c r="AI750" s="157">
        <v>0</v>
      </c>
      <c r="AJ750" s="157">
        <v>0</v>
      </c>
      <c r="AK750" s="157">
        <v>0</v>
      </c>
      <c r="AL750" s="157">
        <v>0</v>
      </c>
      <c r="AM750" s="157">
        <v>0</v>
      </c>
      <c r="AN750" s="157">
        <v>0</v>
      </c>
      <c r="AO750" s="157">
        <v>0</v>
      </c>
      <c r="AP750" s="157">
        <v>0</v>
      </c>
      <c r="AQ750" s="157">
        <v>0</v>
      </c>
      <c r="AR750" s="192">
        <v>2.55E-5</v>
      </c>
      <c r="AS750" s="157">
        <v>0</v>
      </c>
      <c r="AT750" s="192">
        <v>5.3700000000000003E-6</v>
      </c>
      <c r="AU750" s="157">
        <v>0</v>
      </c>
      <c r="AV750" s="157">
        <v>0</v>
      </c>
      <c r="AW750" s="157">
        <v>0</v>
      </c>
      <c r="AX750" s="157">
        <v>0</v>
      </c>
      <c r="AY750" s="157">
        <v>0</v>
      </c>
      <c r="AZ750" s="157">
        <v>0</v>
      </c>
      <c r="BA750" s="157">
        <v>0</v>
      </c>
      <c r="BB750" s="157">
        <v>0</v>
      </c>
      <c r="BC750" s="157">
        <v>0</v>
      </c>
      <c r="BD750" s="157">
        <v>0</v>
      </c>
      <c r="BE750" s="157">
        <v>0</v>
      </c>
      <c r="BF750" s="157">
        <v>0</v>
      </c>
      <c r="BG750" s="157">
        <v>0</v>
      </c>
      <c r="BH750" s="157">
        <v>0</v>
      </c>
      <c r="BI750" s="157">
        <v>0</v>
      </c>
      <c r="BJ750" s="157">
        <v>0</v>
      </c>
      <c r="BK750" s="157">
        <v>0</v>
      </c>
      <c r="BL750" s="157">
        <v>0</v>
      </c>
      <c r="BM750" s="157">
        <v>0</v>
      </c>
      <c r="BN750" s="157">
        <v>0</v>
      </c>
      <c r="BO750" s="192">
        <v>4.4499999999999997E-5</v>
      </c>
      <c r="BP750" s="157">
        <v>0</v>
      </c>
      <c r="BQ750" s="157">
        <v>0</v>
      </c>
      <c r="BR750" s="157">
        <v>0</v>
      </c>
      <c r="BS750" s="157">
        <v>0</v>
      </c>
      <c r="BT750" s="157">
        <v>0</v>
      </c>
      <c r="BU750" s="157">
        <v>0</v>
      </c>
      <c r="BV750" s="157">
        <v>0</v>
      </c>
      <c r="BW750" s="157">
        <v>0</v>
      </c>
      <c r="BX750" s="157">
        <v>0</v>
      </c>
      <c r="BY750" s="157">
        <v>0</v>
      </c>
      <c r="BZ750" s="157">
        <v>0</v>
      </c>
      <c r="CA750" s="157">
        <v>0</v>
      </c>
      <c r="CB750" s="157">
        <v>0</v>
      </c>
      <c r="CC750" s="157">
        <v>0</v>
      </c>
      <c r="CD750" s="157">
        <v>0</v>
      </c>
      <c r="CE750" s="157">
        <v>0</v>
      </c>
      <c r="CF750" s="157">
        <v>0</v>
      </c>
      <c r="CG750" s="157">
        <v>0</v>
      </c>
      <c r="CH750" s="157">
        <v>0</v>
      </c>
      <c r="CI750" s="157">
        <v>0</v>
      </c>
      <c r="CJ750" s="192">
        <v>5.3000000000000001E-5</v>
      </c>
      <c r="CK750" s="157">
        <v>0</v>
      </c>
      <c r="CL750" s="157">
        <v>0</v>
      </c>
      <c r="CM750" s="157">
        <v>0</v>
      </c>
      <c r="CN750" s="157">
        <v>0</v>
      </c>
      <c r="CO750" s="157">
        <v>0</v>
      </c>
      <c r="CP750" s="157">
        <v>0</v>
      </c>
      <c r="CQ750" s="157">
        <v>0</v>
      </c>
      <c r="CR750" s="157">
        <v>0</v>
      </c>
      <c r="CS750" s="157">
        <v>0</v>
      </c>
      <c r="CT750" s="157">
        <v>0</v>
      </c>
      <c r="CU750" s="157">
        <v>0</v>
      </c>
      <c r="CV750" s="157">
        <v>0</v>
      </c>
      <c r="CW750" s="157">
        <v>0</v>
      </c>
      <c r="CX750" s="157">
        <v>0</v>
      </c>
      <c r="CY750" s="157">
        <v>0</v>
      </c>
      <c r="CZ750" s="157">
        <v>2.8406924E-2</v>
      </c>
      <c r="DA750" s="157">
        <v>0</v>
      </c>
      <c r="DB750" s="192">
        <v>3.3200000000000001E-5</v>
      </c>
      <c r="DC750" s="192">
        <v>1.0200000000000001E-5</v>
      </c>
      <c r="DD750" s="157">
        <v>0</v>
      </c>
      <c r="DE750" s="192">
        <v>1.3200000000000001E-5</v>
      </c>
      <c r="DF750" s="157">
        <v>0</v>
      </c>
      <c r="DG750" s="157">
        <v>0</v>
      </c>
      <c r="DH750" s="157">
        <v>0</v>
      </c>
      <c r="DI750" s="157">
        <v>0</v>
      </c>
      <c r="DJ750" s="157">
        <v>0</v>
      </c>
      <c r="DK750" s="157">
        <v>0</v>
      </c>
      <c r="DL750" s="157">
        <v>0</v>
      </c>
      <c r="DM750" s="157">
        <v>0</v>
      </c>
      <c r="DN750" s="157">
        <v>0</v>
      </c>
      <c r="DO750" s="157">
        <v>2.0713742E-2</v>
      </c>
      <c r="DP750" s="157">
        <v>2.4418275E-2</v>
      </c>
      <c r="DQ750" s="157">
        <v>0</v>
      </c>
      <c r="DR750" s="157">
        <v>0</v>
      </c>
      <c r="DS750" s="157">
        <v>0</v>
      </c>
      <c r="DT750" s="157">
        <v>0</v>
      </c>
      <c r="DU750" s="157">
        <v>0</v>
      </c>
      <c r="DV750" s="157">
        <v>0</v>
      </c>
      <c r="DW750" s="157">
        <v>3.1484154E-2</v>
      </c>
      <c r="DX750" s="157">
        <v>0</v>
      </c>
      <c r="DY750" s="157">
        <v>0</v>
      </c>
      <c r="DZ750" s="157">
        <v>0</v>
      </c>
      <c r="EA750" s="157">
        <v>0</v>
      </c>
      <c r="EB750" s="157">
        <v>0</v>
      </c>
      <c r="EC750" s="157">
        <v>0</v>
      </c>
      <c r="ED750" s="157">
        <v>0</v>
      </c>
      <c r="EE750" s="157">
        <v>0</v>
      </c>
      <c r="EF750" s="157">
        <v>0</v>
      </c>
      <c r="EG750" s="157">
        <v>0</v>
      </c>
      <c r="EH750" s="157">
        <v>0</v>
      </c>
      <c r="EI750" s="157">
        <v>0</v>
      </c>
      <c r="EJ750" s="157">
        <v>0</v>
      </c>
      <c r="EK750" s="157">
        <v>0</v>
      </c>
      <c r="EL750" s="157">
        <v>0</v>
      </c>
      <c r="EM750" s="157">
        <v>0</v>
      </c>
      <c r="EN750" s="157">
        <v>0</v>
      </c>
      <c r="EO750" s="157">
        <v>0</v>
      </c>
      <c r="EP750" s="157">
        <v>0</v>
      </c>
      <c r="EQ750" s="157">
        <v>0</v>
      </c>
      <c r="ER750" s="157">
        <v>0</v>
      </c>
      <c r="ES750" s="157">
        <v>0</v>
      </c>
      <c r="ET750" s="157">
        <v>0</v>
      </c>
      <c r="EU750" s="157">
        <v>0</v>
      </c>
      <c r="EV750" s="157">
        <v>0</v>
      </c>
      <c r="EW750" s="157">
        <v>0</v>
      </c>
      <c r="EX750" s="157">
        <v>0</v>
      </c>
      <c r="EY750" s="157">
        <v>2.1325052000000001E-2</v>
      </c>
      <c r="EZ750" s="157">
        <v>0</v>
      </c>
      <c r="FA750" s="157">
        <v>0</v>
      </c>
      <c r="FB750" s="157">
        <v>0</v>
      </c>
      <c r="FC750" s="157">
        <v>0</v>
      </c>
      <c r="FD750" s="157">
        <v>0</v>
      </c>
      <c r="FE750" s="157">
        <v>0</v>
      </c>
      <c r="FF750" s="192">
        <v>3.3899999999999997E-5</v>
      </c>
      <c r="FG750" s="157">
        <v>0</v>
      </c>
      <c r="FH750" s="157">
        <v>0</v>
      </c>
      <c r="FI750" s="157">
        <v>0</v>
      </c>
      <c r="FJ750" s="157">
        <v>0</v>
      </c>
      <c r="FK750" s="157">
        <v>0</v>
      </c>
      <c r="FL750" s="157">
        <v>0</v>
      </c>
      <c r="FM750" s="157">
        <v>0</v>
      </c>
      <c r="FN750" s="157">
        <v>0</v>
      </c>
      <c r="FO750" s="157">
        <v>0</v>
      </c>
      <c r="FP750" s="157">
        <v>0</v>
      </c>
      <c r="FQ750" s="157">
        <v>0</v>
      </c>
      <c r="FR750" s="157">
        <v>0</v>
      </c>
      <c r="FS750" s="192">
        <v>4.6999999999999997E-5</v>
      </c>
      <c r="FT750" s="157">
        <v>0</v>
      </c>
      <c r="FU750" s="157">
        <v>0</v>
      </c>
      <c r="FV750" s="157">
        <v>0</v>
      </c>
      <c r="FW750" s="192">
        <v>4.9599999999999999E-5</v>
      </c>
      <c r="FX750" s="157">
        <v>0</v>
      </c>
      <c r="FY750" s="157">
        <v>0</v>
      </c>
      <c r="FZ750" s="157">
        <v>0</v>
      </c>
      <c r="GA750" s="157">
        <v>0</v>
      </c>
      <c r="GB750" s="157">
        <v>0</v>
      </c>
      <c r="GC750" s="157">
        <v>0</v>
      </c>
      <c r="GD750" s="157">
        <v>0</v>
      </c>
      <c r="GE750" s="157">
        <v>0</v>
      </c>
      <c r="GF750" s="157">
        <v>2.0014856000000001E-2</v>
      </c>
      <c r="GG750" s="157">
        <v>2.3726929000000001E-2</v>
      </c>
      <c r="GH750" s="157">
        <v>2.1118708E-2</v>
      </c>
      <c r="GI750" s="157">
        <v>1.8525189000000001E-2</v>
      </c>
      <c r="GJ750" s="157">
        <v>2.42444E-4</v>
      </c>
      <c r="GK750" s="157">
        <v>0</v>
      </c>
      <c r="GL750" s="192">
        <v>3.3099999999999998E-5</v>
      </c>
      <c r="GM750" s="157">
        <v>0</v>
      </c>
      <c r="GN750" s="157">
        <v>0</v>
      </c>
      <c r="GO750" s="157">
        <v>0</v>
      </c>
      <c r="GP750" s="157">
        <v>1.4256199999999999E-4</v>
      </c>
      <c r="GQ750" s="157">
        <v>0</v>
      </c>
      <c r="GR750" s="157">
        <v>1.0603900000000001E-4</v>
      </c>
      <c r="GS750" s="157">
        <v>0</v>
      </c>
      <c r="GT750" s="157">
        <v>0</v>
      </c>
      <c r="GU750" s="157">
        <v>0</v>
      </c>
      <c r="GV750" s="157">
        <v>0</v>
      </c>
      <c r="GW750" s="157">
        <v>0</v>
      </c>
      <c r="GX750" s="157">
        <v>0</v>
      </c>
      <c r="GY750" s="157">
        <v>0</v>
      </c>
      <c r="GZ750" s="157">
        <v>0</v>
      </c>
      <c r="HA750" s="157">
        <v>0</v>
      </c>
    </row>
    <row r="751" spans="1:209" x14ac:dyDescent="0.2">
      <c r="A751" s="157" t="s">
        <v>4560</v>
      </c>
      <c r="B751" s="157">
        <v>0</v>
      </c>
      <c r="C751" s="157">
        <v>0</v>
      </c>
      <c r="D751" s="192">
        <v>1.5299999999999999E-5</v>
      </c>
      <c r="E751" s="157">
        <v>0</v>
      </c>
      <c r="F751" s="157">
        <v>0</v>
      </c>
      <c r="G751" s="157">
        <v>0</v>
      </c>
      <c r="H751" s="192">
        <v>3.15E-5</v>
      </c>
      <c r="I751" s="157">
        <v>0</v>
      </c>
      <c r="J751" s="157">
        <v>0</v>
      </c>
      <c r="K751" s="157">
        <v>0</v>
      </c>
      <c r="L751" s="157">
        <v>0</v>
      </c>
      <c r="M751" s="157">
        <v>0</v>
      </c>
      <c r="N751" s="157">
        <v>0</v>
      </c>
      <c r="O751" s="157">
        <v>0</v>
      </c>
      <c r="P751" s="157">
        <v>0</v>
      </c>
      <c r="Q751" s="192">
        <v>3.1600000000000002E-5</v>
      </c>
      <c r="R751" s="192">
        <v>4.3600000000000003E-5</v>
      </c>
      <c r="S751" s="192">
        <v>9.59E-5</v>
      </c>
      <c r="T751" s="157">
        <v>0</v>
      </c>
      <c r="U751" s="192">
        <v>6.6199999999999996E-5</v>
      </c>
      <c r="V751" s="157">
        <v>0</v>
      </c>
      <c r="W751" s="157">
        <v>0</v>
      </c>
      <c r="X751" s="157">
        <v>0</v>
      </c>
      <c r="Y751" s="157">
        <v>0</v>
      </c>
      <c r="Z751" s="157">
        <v>0</v>
      </c>
      <c r="AA751" s="157">
        <v>0</v>
      </c>
      <c r="AB751" s="157">
        <v>0</v>
      </c>
      <c r="AC751" s="157">
        <v>0</v>
      </c>
      <c r="AD751" s="157">
        <v>0</v>
      </c>
      <c r="AE751" s="192">
        <v>1.3900000000000001E-5</v>
      </c>
      <c r="AF751" s="157">
        <v>0</v>
      </c>
      <c r="AG751" s="157">
        <v>0</v>
      </c>
      <c r="AH751" s="157">
        <v>0</v>
      </c>
      <c r="AI751" s="157">
        <v>0</v>
      </c>
      <c r="AJ751" s="192">
        <v>3.5500000000000002E-5</v>
      </c>
      <c r="AK751" s="192">
        <v>4.6600000000000001E-5</v>
      </c>
      <c r="AL751" s="157">
        <v>0</v>
      </c>
      <c r="AM751" s="157">
        <v>0</v>
      </c>
      <c r="AN751" s="157">
        <v>0</v>
      </c>
      <c r="AO751" s="157">
        <v>0</v>
      </c>
      <c r="AP751" s="157">
        <v>0</v>
      </c>
      <c r="AQ751" s="157">
        <v>0</v>
      </c>
      <c r="AR751" s="157">
        <v>0</v>
      </c>
      <c r="AS751" s="157">
        <v>0</v>
      </c>
      <c r="AT751" s="157">
        <v>0</v>
      </c>
      <c r="AU751" s="157">
        <v>0</v>
      </c>
      <c r="AV751" s="157">
        <v>0</v>
      </c>
      <c r="AW751" s="157">
        <v>0</v>
      </c>
      <c r="AX751" s="157">
        <v>0</v>
      </c>
      <c r="AY751" s="157">
        <v>0</v>
      </c>
      <c r="AZ751" s="157">
        <v>0</v>
      </c>
      <c r="BA751" s="157">
        <v>0</v>
      </c>
      <c r="BB751" s="157">
        <v>0</v>
      </c>
      <c r="BC751" s="157">
        <v>0</v>
      </c>
      <c r="BD751" s="157">
        <v>0</v>
      </c>
      <c r="BE751" s="157">
        <v>0</v>
      </c>
      <c r="BF751" s="157">
        <v>0</v>
      </c>
      <c r="BG751" s="157">
        <v>0</v>
      </c>
      <c r="BH751" s="157">
        <v>0</v>
      </c>
      <c r="BI751" s="157">
        <v>0</v>
      </c>
      <c r="BJ751" s="157">
        <v>0</v>
      </c>
      <c r="BK751" s="157">
        <v>0</v>
      </c>
      <c r="BL751" s="157">
        <v>0</v>
      </c>
      <c r="BM751" s="157">
        <v>0</v>
      </c>
      <c r="BN751" s="157">
        <v>0</v>
      </c>
      <c r="BO751" s="157">
        <v>0</v>
      </c>
      <c r="BP751" s="157">
        <v>0</v>
      </c>
      <c r="BQ751" s="157">
        <v>0</v>
      </c>
      <c r="BR751" s="157">
        <v>0</v>
      </c>
      <c r="BS751" s="157">
        <v>0</v>
      </c>
      <c r="BT751" s="157">
        <v>0</v>
      </c>
      <c r="BU751" s="157">
        <v>0</v>
      </c>
      <c r="BV751" s="157">
        <v>0</v>
      </c>
      <c r="BW751" s="157">
        <v>0</v>
      </c>
      <c r="BX751" s="157">
        <v>0</v>
      </c>
      <c r="BY751" s="157">
        <v>0</v>
      </c>
      <c r="BZ751" s="157">
        <v>0</v>
      </c>
      <c r="CA751" s="157">
        <v>0</v>
      </c>
      <c r="CB751" s="157">
        <v>0</v>
      </c>
      <c r="CC751" s="192">
        <v>1.8099999999999999E-5</v>
      </c>
      <c r="CD751" s="157">
        <v>0</v>
      </c>
      <c r="CE751" s="157">
        <v>0</v>
      </c>
      <c r="CF751" s="157">
        <v>0</v>
      </c>
      <c r="CG751" s="157">
        <v>0</v>
      </c>
      <c r="CH751" s="157">
        <v>0</v>
      </c>
      <c r="CI751" s="157">
        <v>0</v>
      </c>
      <c r="CJ751" s="157">
        <v>0</v>
      </c>
      <c r="CK751" s="157">
        <v>0</v>
      </c>
      <c r="CL751" s="157">
        <v>0</v>
      </c>
      <c r="CM751" s="157">
        <v>0</v>
      </c>
      <c r="CN751" s="157">
        <v>0</v>
      </c>
      <c r="CO751" s="157">
        <v>0</v>
      </c>
      <c r="CP751" s="157">
        <v>0</v>
      </c>
      <c r="CQ751" s="157">
        <v>0</v>
      </c>
      <c r="CR751" s="157">
        <v>0</v>
      </c>
      <c r="CS751" s="157">
        <v>0</v>
      </c>
      <c r="CT751" s="157">
        <v>0</v>
      </c>
      <c r="CU751" s="157">
        <v>0</v>
      </c>
      <c r="CV751" s="157">
        <v>0</v>
      </c>
      <c r="CW751" s="157">
        <v>0</v>
      </c>
      <c r="CX751" s="157">
        <v>0</v>
      </c>
      <c r="CY751" s="157">
        <v>0</v>
      </c>
      <c r="CZ751" s="157">
        <v>0</v>
      </c>
      <c r="DA751" s="157">
        <v>0</v>
      </c>
      <c r="DB751" s="157">
        <v>0</v>
      </c>
      <c r="DC751" s="157">
        <v>0</v>
      </c>
      <c r="DD751" s="157">
        <v>0</v>
      </c>
      <c r="DE751" s="157">
        <v>0</v>
      </c>
      <c r="DF751" s="157">
        <v>0</v>
      </c>
      <c r="DG751" s="157">
        <v>0</v>
      </c>
      <c r="DH751" s="157">
        <v>0</v>
      </c>
      <c r="DI751" s="157">
        <v>0</v>
      </c>
      <c r="DJ751" s="157">
        <v>0</v>
      </c>
      <c r="DK751" s="157">
        <v>0</v>
      </c>
      <c r="DL751" s="157">
        <v>0</v>
      </c>
      <c r="DM751" s="157">
        <v>0</v>
      </c>
      <c r="DN751" s="157">
        <v>0</v>
      </c>
      <c r="DO751" s="157">
        <v>0</v>
      </c>
      <c r="DP751" s="157">
        <v>0</v>
      </c>
      <c r="DQ751" s="157">
        <v>0</v>
      </c>
      <c r="DR751" s="157">
        <v>0</v>
      </c>
      <c r="DS751" s="157">
        <v>0</v>
      </c>
      <c r="DT751" s="157">
        <v>0</v>
      </c>
      <c r="DU751" s="157">
        <v>0</v>
      </c>
      <c r="DV751" s="157">
        <v>0</v>
      </c>
      <c r="DW751" s="157">
        <v>0</v>
      </c>
      <c r="DX751" s="157">
        <v>0</v>
      </c>
      <c r="DY751" s="157">
        <v>0</v>
      </c>
      <c r="DZ751" s="157">
        <v>0</v>
      </c>
      <c r="EA751" s="157">
        <v>1.325169E-3</v>
      </c>
      <c r="EB751" s="157">
        <v>0</v>
      </c>
      <c r="EC751" s="157">
        <v>0</v>
      </c>
      <c r="ED751" s="157">
        <v>0</v>
      </c>
      <c r="EE751" s="157">
        <v>0</v>
      </c>
      <c r="EF751" s="157">
        <v>0</v>
      </c>
      <c r="EG751" s="157">
        <v>0</v>
      </c>
      <c r="EH751" s="157">
        <v>0</v>
      </c>
      <c r="EI751" s="192">
        <v>1.13E-5</v>
      </c>
      <c r="EJ751" s="157">
        <v>0</v>
      </c>
      <c r="EK751" s="157">
        <v>0</v>
      </c>
      <c r="EL751" s="157">
        <v>0</v>
      </c>
      <c r="EM751" s="157">
        <v>0</v>
      </c>
      <c r="EN751" s="157">
        <v>0</v>
      </c>
      <c r="EO751" s="157">
        <v>0</v>
      </c>
      <c r="EP751" s="157">
        <v>0</v>
      </c>
      <c r="EQ751" s="157">
        <v>0</v>
      </c>
      <c r="ER751" s="157">
        <v>0</v>
      </c>
      <c r="ES751" s="157">
        <v>0</v>
      </c>
      <c r="ET751" s="157">
        <v>0</v>
      </c>
      <c r="EU751" s="157">
        <v>0</v>
      </c>
      <c r="EV751" s="192">
        <v>2.0299999999999999E-5</v>
      </c>
      <c r="EW751" s="157">
        <v>0</v>
      </c>
      <c r="EX751" s="157">
        <v>0</v>
      </c>
      <c r="EY751" s="157">
        <v>0</v>
      </c>
      <c r="EZ751" s="157">
        <v>0</v>
      </c>
      <c r="FA751" s="157">
        <v>1.25971E-4</v>
      </c>
      <c r="FB751" s="157">
        <v>0</v>
      </c>
      <c r="FC751" s="157">
        <v>0</v>
      </c>
      <c r="FD751" s="157">
        <v>0</v>
      </c>
      <c r="FE751" s="157">
        <v>0</v>
      </c>
      <c r="FF751" s="192">
        <v>6.7799999999999995E-5</v>
      </c>
      <c r="FG751" s="157">
        <v>0</v>
      </c>
      <c r="FH751" s="157">
        <v>0</v>
      </c>
      <c r="FI751" s="192">
        <v>8.2700000000000004E-5</v>
      </c>
      <c r="FJ751" s="157">
        <v>0</v>
      </c>
      <c r="FK751" s="157">
        <v>0</v>
      </c>
      <c r="FL751" s="157">
        <v>0</v>
      </c>
      <c r="FM751" s="157">
        <v>0</v>
      </c>
      <c r="FN751" s="157">
        <v>0</v>
      </c>
      <c r="FO751" s="157">
        <v>0</v>
      </c>
      <c r="FP751" s="157">
        <v>0</v>
      </c>
      <c r="FQ751" s="157">
        <v>0</v>
      </c>
      <c r="FR751" s="157">
        <v>0</v>
      </c>
      <c r="FS751" s="157">
        <v>0</v>
      </c>
      <c r="FT751" s="157">
        <v>0</v>
      </c>
      <c r="FU751" s="157">
        <v>0</v>
      </c>
      <c r="FV751" s="157">
        <v>0</v>
      </c>
      <c r="FW751" s="157">
        <v>0</v>
      </c>
      <c r="FX751" s="157">
        <v>0</v>
      </c>
      <c r="FY751" s="157">
        <v>0</v>
      </c>
      <c r="FZ751" s="157">
        <v>0</v>
      </c>
      <c r="GA751" s="157">
        <v>0</v>
      </c>
      <c r="GB751" s="157">
        <v>0</v>
      </c>
      <c r="GC751" s="157">
        <v>0</v>
      </c>
      <c r="GD751" s="157">
        <v>0</v>
      </c>
      <c r="GE751" s="157">
        <v>0</v>
      </c>
      <c r="GF751" s="157">
        <v>0</v>
      </c>
      <c r="GG751" s="157">
        <v>0</v>
      </c>
      <c r="GH751" s="157">
        <v>0</v>
      </c>
      <c r="GI751" s="157">
        <v>0</v>
      </c>
      <c r="GJ751" s="157">
        <v>0</v>
      </c>
      <c r="GK751" s="157">
        <v>0</v>
      </c>
      <c r="GL751" s="157">
        <v>0</v>
      </c>
      <c r="GM751" s="157">
        <v>0</v>
      </c>
      <c r="GN751" s="192">
        <v>8.0699999999999996E-5</v>
      </c>
      <c r="GO751" s="157">
        <v>0</v>
      </c>
      <c r="GP751" s="157">
        <v>0</v>
      </c>
      <c r="GQ751" s="157">
        <v>0</v>
      </c>
      <c r="GR751" s="157">
        <v>0</v>
      </c>
      <c r="GS751" s="157">
        <v>0</v>
      </c>
      <c r="GT751" s="157">
        <v>0</v>
      </c>
      <c r="GU751" s="157">
        <v>0</v>
      </c>
      <c r="GV751" s="157">
        <v>0</v>
      </c>
      <c r="GW751" s="157">
        <v>0</v>
      </c>
      <c r="GX751" s="157">
        <v>0</v>
      </c>
      <c r="GY751" s="157">
        <v>0</v>
      </c>
      <c r="GZ751" s="157">
        <v>0</v>
      </c>
      <c r="HA751" s="157">
        <v>0</v>
      </c>
    </row>
    <row r="752" spans="1:209" x14ac:dyDescent="0.2">
      <c r="A752" s="157" t="s">
        <v>4561</v>
      </c>
      <c r="B752" s="157">
        <v>1.5962999999999999E-3</v>
      </c>
      <c r="C752" s="157">
        <v>1.383483E-3</v>
      </c>
      <c r="D752" s="157">
        <v>8.6435699999999995E-4</v>
      </c>
      <c r="E752" s="157">
        <v>2.44721E-3</v>
      </c>
      <c r="F752" s="157">
        <v>3.9719600000000001E-3</v>
      </c>
      <c r="G752" s="157">
        <v>0</v>
      </c>
      <c r="H752" s="157">
        <v>5.0423899999999997E-4</v>
      </c>
      <c r="I752" s="157">
        <v>0</v>
      </c>
      <c r="J752" s="157">
        <v>0</v>
      </c>
      <c r="K752" s="157">
        <v>1.6879219999999999E-3</v>
      </c>
      <c r="L752" s="157">
        <v>0</v>
      </c>
      <c r="M752" s="192">
        <v>8.8200000000000003E-6</v>
      </c>
      <c r="N752" s="157">
        <v>3.4648859999999999E-3</v>
      </c>
      <c r="O752" s="157">
        <v>0</v>
      </c>
      <c r="P752" s="157">
        <v>0</v>
      </c>
      <c r="Q752" s="157">
        <v>1.26422E-4</v>
      </c>
      <c r="R752" s="157">
        <v>0</v>
      </c>
      <c r="S752" s="157">
        <v>6.2312800000000003E-4</v>
      </c>
      <c r="T752" s="157">
        <v>7.5000809999999996E-3</v>
      </c>
      <c r="U752" s="157">
        <v>0</v>
      </c>
      <c r="V752" s="157">
        <v>2.638844E-3</v>
      </c>
      <c r="W752" s="157">
        <v>0</v>
      </c>
      <c r="X752" s="157">
        <v>0</v>
      </c>
      <c r="Y752" s="157">
        <v>2.560615E-3</v>
      </c>
      <c r="Z752" s="192">
        <v>1.7600000000000001E-5</v>
      </c>
      <c r="AA752" s="157">
        <v>2.3971477000000001E-2</v>
      </c>
      <c r="AB752" s="157">
        <v>0</v>
      </c>
      <c r="AC752" s="157">
        <v>1.93005E-4</v>
      </c>
      <c r="AD752" s="192">
        <v>1.9400000000000001E-5</v>
      </c>
      <c r="AE752" s="157">
        <v>3.4624209999999998E-3</v>
      </c>
      <c r="AF752" s="157">
        <v>0</v>
      </c>
      <c r="AG752" s="192">
        <v>2.6699999999999998E-5</v>
      </c>
      <c r="AH752" s="157">
        <v>4.7878019999999999E-3</v>
      </c>
      <c r="AI752" s="157">
        <v>3.6358010000000001E-3</v>
      </c>
      <c r="AJ752" s="157">
        <v>0</v>
      </c>
      <c r="AK752" s="157">
        <v>0</v>
      </c>
      <c r="AL752" s="157">
        <v>0</v>
      </c>
      <c r="AM752" s="157">
        <v>1.882655E-3</v>
      </c>
      <c r="AN752" s="157">
        <v>2.8458450000000001E-3</v>
      </c>
      <c r="AO752" s="157">
        <v>3.187694E-3</v>
      </c>
      <c r="AP752" s="157">
        <v>4.2022689999999998E-3</v>
      </c>
      <c r="AQ752" s="157">
        <v>3.977225E-3</v>
      </c>
      <c r="AR752" s="157">
        <v>4.1267580000000003E-3</v>
      </c>
      <c r="AS752" s="157">
        <v>2.0950040000000001E-3</v>
      </c>
      <c r="AT752" s="192">
        <v>7.5199999999999998E-5</v>
      </c>
      <c r="AU752" s="157">
        <v>1.0305E-4</v>
      </c>
      <c r="AV752" s="157">
        <v>0</v>
      </c>
      <c r="AW752" s="157">
        <v>0</v>
      </c>
      <c r="AX752" s="157">
        <v>3.44086E-3</v>
      </c>
      <c r="AY752" s="157">
        <v>5.2422509999999999E-3</v>
      </c>
      <c r="AZ752" s="157">
        <v>1.5935050000000001E-3</v>
      </c>
      <c r="BA752" s="157">
        <v>5.2981399999999998E-4</v>
      </c>
      <c r="BB752" s="157">
        <v>1.232377E-3</v>
      </c>
      <c r="BC752" s="157">
        <v>5.7849249999999998E-2</v>
      </c>
      <c r="BD752" s="157">
        <v>4.1849975999999997E-2</v>
      </c>
      <c r="BE752" s="157">
        <v>1.4875625E-2</v>
      </c>
      <c r="BF752" s="157">
        <v>0</v>
      </c>
      <c r="BG752" s="192">
        <v>1.34E-5</v>
      </c>
      <c r="BH752" s="157">
        <v>0</v>
      </c>
      <c r="BI752" s="192">
        <v>3.6100000000000003E-5</v>
      </c>
      <c r="BJ752" s="157">
        <v>3.604618E-3</v>
      </c>
      <c r="BK752" s="157">
        <v>8.2838200000000008E-3</v>
      </c>
      <c r="BL752" s="192">
        <v>3.5800000000000003E-5</v>
      </c>
      <c r="BM752" s="157">
        <v>0</v>
      </c>
      <c r="BN752" s="157">
        <v>0</v>
      </c>
      <c r="BO752" s="157">
        <v>1.55704E-4</v>
      </c>
      <c r="BP752" s="192">
        <v>2.6599999999999999E-5</v>
      </c>
      <c r="BQ752" s="157">
        <v>7.7718700000000004E-4</v>
      </c>
      <c r="BR752" s="157">
        <v>6.0254299999999998E-4</v>
      </c>
      <c r="BS752" s="157">
        <v>0</v>
      </c>
      <c r="BT752" s="157">
        <v>0</v>
      </c>
      <c r="BU752" s="157">
        <v>0</v>
      </c>
      <c r="BV752" s="157">
        <v>5.750677E-3</v>
      </c>
      <c r="BW752" s="157">
        <v>0</v>
      </c>
      <c r="BX752" s="157">
        <v>8.2197030000000001E-3</v>
      </c>
      <c r="BY752" s="157">
        <v>4.1554390000000004E-3</v>
      </c>
      <c r="BZ752" s="157">
        <v>6.6534630000000001E-3</v>
      </c>
      <c r="CA752" s="157">
        <v>8.6805560000000007E-3</v>
      </c>
      <c r="CB752" s="157">
        <v>7.2500500000000003E-4</v>
      </c>
      <c r="CC752" s="157">
        <v>2.5178420000000002E-3</v>
      </c>
      <c r="CD752" s="157">
        <v>9.1292279999999996E-3</v>
      </c>
      <c r="CE752" s="157">
        <v>5.6344170000000001E-3</v>
      </c>
      <c r="CF752" s="157">
        <v>8.1969480000000008E-3</v>
      </c>
      <c r="CG752" s="157">
        <v>7.6335880000000002E-3</v>
      </c>
      <c r="CH752" s="157">
        <v>1.5966799999999999E-4</v>
      </c>
      <c r="CI752" s="192">
        <v>1.8899999999999999E-5</v>
      </c>
      <c r="CJ752" s="157">
        <v>0</v>
      </c>
      <c r="CK752" s="157">
        <v>0</v>
      </c>
      <c r="CL752" s="157">
        <v>9.0839600000000001E-4</v>
      </c>
      <c r="CM752" s="157">
        <v>0</v>
      </c>
      <c r="CN752" s="157">
        <v>0</v>
      </c>
      <c r="CO752" s="192">
        <v>1.26E-5</v>
      </c>
      <c r="CP752" s="157">
        <v>5.9997000000000002E-4</v>
      </c>
      <c r="CQ752" s="157">
        <v>4.4340300000000003E-3</v>
      </c>
      <c r="CR752" s="157">
        <v>4.6627780000000002E-3</v>
      </c>
      <c r="CS752" s="157">
        <v>1.2955879E-2</v>
      </c>
      <c r="CT752" s="157">
        <v>1.7182703000000001E-2</v>
      </c>
      <c r="CU752" s="157">
        <v>0</v>
      </c>
      <c r="CV752" s="192">
        <v>5.9700000000000001E-5</v>
      </c>
      <c r="CW752" s="157">
        <v>0</v>
      </c>
      <c r="CX752" s="192">
        <v>8.9499999999999994E-5</v>
      </c>
      <c r="CY752" s="157">
        <v>2.7070330000000002E-3</v>
      </c>
      <c r="CZ752" s="157">
        <v>1.1438999999999999E-4</v>
      </c>
      <c r="DA752" s="157">
        <v>0</v>
      </c>
      <c r="DB752" s="157">
        <v>0</v>
      </c>
      <c r="DC752" s="157">
        <v>0</v>
      </c>
      <c r="DD752" s="192">
        <v>6.02E-5</v>
      </c>
      <c r="DE752" s="157">
        <v>0</v>
      </c>
      <c r="DF752" s="157">
        <v>0</v>
      </c>
      <c r="DG752" s="157">
        <v>0</v>
      </c>
      <c r="DH752" s="157">
        <v>6.7503699999999997E-4</v>
      </c>
      <c r="DI752" s="157">
        <v>7.4613299999999995E-4</v>
      </c>
      <c r="DJ752" s="157">
        <v>0</v>
      </c>
      <c r="DK752" s="192">
        <v>5.1E-5</v>
      </c>
      <c r="DL752" s="157">
        <v>0</v>
      </c>
      <c r="DM752" s="192">
        <v>3.7799999999999997E-5</v>
      </c>
      <c r="DN752" s="157">
        <v>9.0399999999999996E-4</v>
      </c>
      <c r="DO752" s="192">
        <v>6.9200000000000002E-5</v>
      </c>
      <c r="DP752" s="192">
        <v>5.9700000000000001E-5</v>
      </c>
      <c r="DQ752" s="157">
        <v>0</v>
      </c>
      <c r="DR752" s="157">
        <v>0</v>
      </c>
      <c r="DS752" s="192">
        <v>4.5399999999999999E-5</v>
      </c>
      <c r="DT752" s="157">
        <v>1.6937670000000001E-3</v>
      </c>
      <c r="DU752" s="157">
        <v>1.43838E-4</v>
      </c>
      <c r="DV752" s="157">
        <v>0</v>
      </c>
      <c r="DW752" s="192">
        <v>3.4799999999999999E-5</v>
      </c>
      <c r="DX752" s="157">
        <v>4.5961379999999996E-3</v>
      </c>
      <c r="DY752" s="157">
        <v>0</v>
      </c>
      <c r="DZ752" s="157">
        <v>0</v>
      </c>
      <c r="EA752" s="157">
        <v>5.9404100000000001E-4</v>
      </c>
      <c r="EB752" s="157">
        <v>1.4963208E-2</v>
      </c>
      <c r="EC752" s="157">
        <v>0</v>
      </c>
      <c r="ED752" s="157">
        <v>1.9693799999999999E-4</v>
      </c>
      <c r="EE752" s="157">
        <v>0</v>
      </c>
      <c r="EF752" s="157">
        <v>0</v>
      </c>
      <c r="EG752" s="157">
        <v>0</v>
      </c>
      <c r="EH752" s="157">
        <v>1.58844E-4</v>
      </c>
      <c r="EI752" s="157">
        <v>0</v>
      </c>
      <c r="EJ752" s="157">
        <v>0</v>
      </c>
      <c r="EK752" s="157">
        <v>9.5841899999999996E-4</v>
      </c>
      <c r="EL752" s="157">
        <v>0</v>
      </c>
      <c r="EM752" s="157">
        <v>3.9975280000000002E-3</v>
      </c>
      <c r="EN752" s="157">
        <v>1.621995E-3</v>
      </c>
      <c r="EO752" s="157">
        <v>0</v>
      </c>
      <c r="EP752" s="157">
        <v>0</v>
      </c>
      <c r="EQ752" s="157">
        <v>5.5701379999999997E-3</v>
      </c>
      <c r="ER752" s="157">
        <v>4.7343389999999997E-3</v>
      </c>
      <c r="ES752" s="157">
        <v>1.14202E-4</v>
      </c>
      <c r="ET752" s="157">
        <v>1.7933549E-2</v>
      </c>
      <c r="EU752" s="157">
        <v>0</v>
      </c>
      <c r="EV752" s="157">
        <v>4.4311649999999999E-3</v>
      </c>
      <c r="EW752" s="192">
        <v>7.2799999999999994E-5</v>
      </c>
      <c r="EX752" s="157">
        <v>2.42272E-4</v>
      </c>
      <c r="EY752" s="157">
        <v>0</v>
      </c>
      <c r="EZ752" s="157">
        <v>0</v>
      </c>
      <c r="FA752" s="157">
        <v>0</v>
      </c>
      <c r="FB752" s="157">
        <v>0</v>
      </c>
      <c r="FC752" s="157">
        <v>0</v>
      </c>
      <c r="FD752" s="157">
        <v>1.25291E-4</v>
      </c>
      <c r="FE752" s="157">
        <v>3.3672299999999998E-4</v>
      </c>
      <c r="FF752" s="192">
        <v>6.7799999999999995E-5</v>
      </c>
      <c r="FG752" s="157">
        <v>3.9815299999999999E-4</v>
      </c>
      <c r="FH752" s="157">
        <v>0</v>
      </c>
      <c r="FI752" s="157">
        <v>0</v>
      </c>
      <c r="FJ752" s="157">
        <v>0</v>
      </c>
      <c r="FK752" s="157">
        <v>3.0494850000000002E-3</v>
      </c>
      <c r="FL752" s="157">
        <v>2.9859370000000001E-3</v>
      </c>
      <c r="FM752" s="157">
        <v>6.3031429999999998E-3</v>
      </c>
      <c r="FN752" s="157">
        <v>0</v>
      </c>
      <c r="FO752" s="157">
        <v>0</v>
      </c>
      <c r="FP752" s="192">
        <v>4.1199999999999999E-5</v>
      </c>
      <c r="FQ752" s="157">
        <v>2.4283249999999998E-3</v>
      </c>
      <c r="FR752" s="157">
        <v>0</v>
      </c>
      <c r="FS752" s="157">
        <v>0</v>
      </c>
      <c r="FT752" s="157">
        <v>0</v>
      </c>
      <c r="FU752" s="157">
        <v>0</v>
      </c>
      <c r="FV752" s="192">
        <v>6.8899999999999994E-5</v>
      </c>
      <c r="FW752" s="157">
        <v>0</v>
      </c>
      <c r="FX752" s="157">
        <v>2.0982599999999998E-3</v>
      </c>
      <c r="FY752" s="157">
        <v>2.4980990000000002E-3</v>
      </c>
      <c r="FZ752" s="157">
        <v>0</v>
      </c>
      <c r="GA752" s="157">
        <v>0</v>
      </c>
      <c r="GB752" s="157">
        <v>0</v>
      </c>
      <c r="GC752" s="157">
        <v>4.5305200000000001E-4</v>
      </c>
      <c r="GD752" s="157">
        <v>1.8770010000000001E-3</v>
      </c>
      <c r="GE752" s="157">
        <v>7.4554369999999997E-3</v>
      </c>
      <c r="GF752" s="157">
        <v>0</v>
      </c>
      <c r="GG752" s="192">
        <v>4.4499999999999997E-5</v>
      </c>
      <c r="GH752" s="192">
        <v>4.6699999999999997E-5</v>
      </c>
      <c r="GI752" s="157">
        <v>1.1835540000000001E-3</v>
      </c>
      <c r="GJ752" s="157">
        <v>0</v>
      </c>
      <c r="GK752" s="157">
        <v>3.0166799999999999E-3</v>
      </c>
      <c r="GL752" s="157">
        <v>0</v>
      </c>
      <c r="GM752" s="157">
        <v>2.0733349999999999E-3</v>
      </c>
      <c r="GN752" s="157">
        <v>2.4211100000000001E-4</v>
      </c>
      <c r="GO752" s="157">
        <v>3.1964199999999997E-4</v>
      </c>
      <c r="GP752" s="157">
        <v>0</v>
      </c>
      <c r="GQ752" s="157">
        <v>2.05656E-4</v>
      </c>
      <c r="GR752" s="157">
        <v>0</v>
      </c>
      <c r="GS752" s="157">
        <v>0</v>
      </c>
      <c r="GT752" s="157">
        <v>0</v>
      </c>
      <c r="GU752" s="157">
        <v>1.3157894999999999E-2</v>
      </c>
      <c r="GV752" s="157">
        <v>0</v>
      </c>
      <c r="GW752" s="157">
        <v>0</v>
      </c>
      <c r="GX752" s="157">
        <v>0</v>
      </c>
      <c r="GY752" s="157">
        <v>1.0752688E-2</v>
      </c>
      <c r="GZ752" s="157">
        <v>0</v>
      </c>
      <c r="HA752" s="157">
        <v>0</v>
      </c>
    </row>
    <row r="753" spans="1:209" x14ac:dyDescent="0.2">
      <c r="A753" s="157" t="s">
        <v>4562</v>
      </c>
      <c r="B753" s="192">
        <v>1.49E-5</v>
      </c>
      <c r="C753" s="192">
        <v>5.7399999999999999E-5</v>
      </c>
      <c r="D753" s="192">
        <v>3.5800000000000003E-5</v>
      </c>
      <c r="E753" s="192">
        <v>2.3300000000000001E-5</v>
      </c>
      <c r="F753" s="192">
        <v>7.8899999999999993E-5</v>
      </c>
      <c r="G753" s="157">
        <v>3.98656E-4</v>
      </c>
      <c r="H753" s="157">
        <v>0</v>
      </c>
      <c r="I753" s="157">
        <v>1.18186E-4</v>
      </c>
      <c r="J753" s="157">
        <v>2.6873799999999997E-4</v>
      </c>
      <c r="K753" s="157">
        <v>0</v>
      </c>
      <c r="L753" s="157">
        <v>0</v>
      </c>
      <c r="M753" s="157">
        <v>0</v>
      </c>
      <c r="N753" s="157">
        <v>0</v>
      </c>
      <c r="O753" s="157">
        <v>2.6929699999999999E-4</v>
      </c>
      <c r="P753" s="157">
        <v>1.10297E-4</v>
      </c>
      <c r="Q753" s="157">
        <v>0</v>
      </c>
      <c r="R753" s="157">
        <v>0</v>
      </c>
      <c r="S753" s="157">
        <v>0</v>
      </c>
      <c r="T753" s="157">
        <v>0</v>
      </c>
      <c r="U753" s="157">
        <v>0</v>
      </c>
      <c r="V753" s="157">
        <v>0</v>
      </c>
      <c r="W753" s="157">
        <v>1.4693900000000001E-4</v>
      </c>
      <c r="X753" s="157">
        <v>0</v>
      </c>
      <c r="Y753" s="157">
        <v>0</v>
      </c>
      <c r="Z753" s="157">
        <v>0</v>
      </c>
      <c r="AA753" s="157">
        <v>0</v>
      </c>
      <c r="AB753" s="157">
        <v>3.7920400000000001E-4</v>
      </c>
      <c r="AC753" s="157">
        <v>0</v>
      </c>
      <c r="AD753" s="157">
        <v>1.7467900000000001E-4</v>
      </c>
      <c r="AE753" s="192">
        <v>6.9499999999999995E-5</v>
      </c>
      <c r="AF753" s="157">
        <v>1.64745E-4</v>
      </c>
      <c r="AG753" s="192">
        <v>6.6799999999999997E-5</v>
      </c>
      <c r="AH753" s="157">
        <v>0</v>
      </c>
      <c r="AI753" s="192">
        <v>7.7399999999999998E-5</v>
      </c>
      <c r="AJ753" s="157">
        <v>6.0375800000000003E-4</v>
      </c>
      <c r="AK753" s="157">
        <v>1.8627199999999999E-4</v>
      </c>
      <c r="AL753" s="157">
        <v>0</v>
      </c>
      <c r="AM753" s="157">
        <v>0</v>
      </c>
      <c r="AN753" s="157">
        <v>0</v>
      </c>
      <c r="AO753" s="157">
        <v>0</v>
      </c>
      <c r="AP753" s="157">
        <v>0</v>
      </c>
      <c r="AQ753" s="157">
        <v>0</v>
      </c>
      <c r="AR753" s="157">
        <v>0</v>
      </c>
      <c r="AS753" s="157">
        <v>0</v>
      </c>
      <c r="AT753" s="192">
        <v>3.2199999999999997E-5</v>
      </c>
      <c r="AU753" s="157">
        <v>0</v>
      </c>
      <c r="AV753" s="157">
        <v>0</v>
      </c>
      <c r="AW753" s="157">
        <v>0</v>
      </c>
      <c r="AX753" s="157">
        <v>0</v>
      </c>
      <c r="AY753" s="157">
        <v>0</v>
      </c>
      <c r="AZ753" s="157">
        <v>0</v>
      </c>
      <c r="BA753" s="157">
        <v>0</v>
      </c>
      <c r="BB753" s="157">
        <v>0</v>
      </c>
      <c r="BC753" s="157">
        <v>0</v>
      </c>
      <c r="BD753" s="157">
        <v>0</v>
      </c>
      <c r="BE753" s="157">
        <v>0</v>
      </c>
      <c r="BF753" s="157">
        <v>0</v>
      </c>
      <c r="BG753" s="157">
        <v>0</v>
      </c>
      <c r="BH753" s="157">
        <v>0</v>
      </c>
      <c r="BI753" s="157">
        <v>0</v>
      </c>
      <c r="BJ753" s="157">
        <v>0</v>
      </c>
      <c r="BK753" s="192">
        <v>3.4400000000000003E-5</v>
      </c>
      <c r="BL753" s="157">
        <v>0</v>
      </c>
      <c r="BM753" s="157">
        <v>0</v>
      </c>
      <c r="BN753" s="157">
        <v>0</v>
      </c>
      <c r="BO753" s="192">
        <v>2.2200000000000001E-5</v>
      </c>
      <c r="BP753" s="157">
        <v>0</v>
      </c>
      <c r="BQ753" s="157">
        <v>0</v>
      </c>
      <c r="BR753" s="157">
        <v>0</v>
      </c>
      <c r="BS753" s="157">
        <v>0</v>
      </c>
      <c r="BT753" s="157">
        <v>0</v>
      </c>
      <c r="BU753" s="157">
        <v>0</v>
      </c>
      <c r="BV753" s="157">
        <v>0</v>
      </c>
      <c r="BW753" s="157">
        <v>0</v>
      </c>
      <c r="BX753" s="157">
        <v>2.15677E-4</v>
      </c>
      <c r="BY753" s="192">
        <v>5.0399999999999999E-5</v>
      </c>
      <c r="BZ753" s="157">
        <v>0</v>
      </c>
      <c r="CA753" s="157">
        <v>0</v>
      </c>
      <c r="CB753" s="157">
        <v>0</v>
      </c>
      <c r="CC753" s="157">
        <v>0</v>
      </c>
      <c r="CD753" s="157">
        <v>0</v>
      </c>
      <c r="CE753" s="157">
        <v>0</v>
      </c>
      <c r="CF753" s="157">
        <v>0</v>
      </c>
      <c r="CG753" s="157">
        <v>0</v>
      </c>
      <c r="CH753" s="157">
        <v>0</v>
      </c>
      <c r="CI753" s="157">
        <v>0</v>
      </c>
      <c r="CJ753" s="157">
        <v>5.82596E-4</v>
      </c>
      <c r="CK753" s="157">
        <v>0</v>
      </c>
      <c r="CL753" s="157">
        <v>0</v>
      </c>
      <c r="CM753" s="157">
        <v>0</v>
      </c>
      <c r="CN753" s="157">
        <v>0</v>
      </c>
      <c r="CO753" s="157">
        <v>0</v>
      </c>
      <c r="CP753" s="157">
        <v>0</v>
      </c>
      <c r="CQ753" s="157">
        <v>0</v>
      </c>
      <c r="CR753" s="157">
        <v>0</v>
      </c>
      <c r="CS753" s="157">
        <v>0</v>
      </c>
      <c r="CT753" s="157">
        <v>0</v>
      </c>
      <c r="CU753" s="157">
        <v>0</v>
      </c>
      <c r="CV753" s="157">
        <v>0</v>
      </c>
      <c r="CW753" s="157">
        <v>0</v>
      </c>
      <c r="CX753" s="157">
        <v>2.01478E-4</v>
      </c>
      <c r="CY753" s="157">
        <v>0</v>
      </c>
      <c r="CZ753" s="157">
        <v>1.1438999999999999E-4</v>
      </c>
      <c r="DA753" s="192">
        <v>7.47E-5</v>
      </c>
      <c r="DB753" s="157">
        <v>5.1518099999999997E-4</v>
      </c>
      <c r="DC753" s="157">
        <v>3.2557099999999998E-4</v>
      </c>
      <c r="DD753" s="192">
        <v>1.5E-5</v>
      </c>
      <c r="DE753" s="157">
        <v>0</v>
      </c>
      <c r="DF753" s="157">
        <v>0</v>
      </c>
      <c r="DG753" s="157">
        <v>0</v>
      </c>
      <c r="DH753" s="157">
        <v>0</v>
      </c>
      <c r="DI753" s="157">
        <v>0</v>
      </c>
      <c r="DJ753" s="157">
        <v>0</v>
      </c>
      <c r="DK753" s="157">
        <v>0</v>
      </c>
      <c r="DL753" s="157">
        <v>0</v>
      </c>
      <c r="DM753" s="157">
        <v>0</v>
      </c>
      <c r="DN753" s="157">
        <v>1.5434100000000001E-4</v>
      </c>
      <c r="DO753" s="157">
        <v>1.3832199999999999E-4</v>
      </c>
      <c r="DP753" s="157">
        <v>2.53735E-4</v>
      </c>
      <c r="DQ753" s="157">
        <v>0</v>
      </c>
      <c r="DR753" s="157">
        <v>0</v>
      </c>
      <c r="DS753" s="157">
        <v>0</v>
      </c>
      <c r="DT753" s="157">
        <v>0</v>
      </c>
      <c r="DU753" s="192">
        <v>6.1600000000000007E-5</v>
      </c>
      <c r="DV753" s="192">
        <v>6.7500000000000001E-5</v>
      </c>
      <c r="DW753" s="192">
        <v>8.6899999999999998E-5</v>
      </c>
      <c r="DX753" s="192">
        <v>2.72E-5</v>
      </c>
      <c r="DY753" s="157">
        <v>0</v>
      </c>
      <c r="DZ753" s="157">
        <v>0</v>
      </c>
      <c r="EA753" s="157">
        <v>0</v>
      </c>
      <c r="EB753" s="157">
        <v>0</v>
      </c>
      <c r="EC753" s="157">
        <v>0</v>
      </c>
      <c r="ED753" s="157">
        <v>0</v>
      </c>
      <c r="EE753" s="157">
        <v>1.8633899999999999E-4</v>
      </c>
      <c r="EF753" s="157">
        <v>0</v>
      </c>
      <c r="EG753" s="157">
        <v>0</v>
      </c>
      <c r="EH753" s="157">
        <v>0</v>
      </c>
      <c r="EI753" s="157">
        <v>0</v>
      </c>
      <c r="EJ753" s="157">
        <v>0</v>
      </c>
      <c r="EK753" s="157">
        <v>0</v>
      </c>
      <c r="EL753" s="157">
        <v>0</v>
      </c>
      <c r="EM753" s="192">
        <v>1.5299999999999999E-5</v>
      </c>
      <c r="EN753" s="192">
        <v>7.9800000000000002E-5</v>
      </c>
      <c r="EO753" s="157">
        <v>0</v>
      </c>
      <c r="EP753" s="157">
        <v>2.47197E-4</v>
      </c>
      <c r="EQ753" s="192">
        <v>3.5599999999999998E-5</v>
      </c>
      <c r="ER753" s="192">
        <v>2.0699999999999998E-5</v>
      </c>
      <c r="ES753" s="192">
        <v>4.57E-5</v>
      </c>
      <c r="ET753" s="192">
        <v>7.4400000000000006E-5</v>
      </c>
      <c r="EU753" s="157">
        <v>0</v>
      </c>
      <c r="EV753" s="157">
        <v>0</v>
      </c>
      <c r="EW753" s="157">
        <v>0</v>
      </c>
      <c r="EX753" s="157">
        <v>0</v>
      </c>
      <c r="EY753" s="157">
        <v>2.5879899999999999E-4</v>
      </c>
      <c r="EZ753" s="157">
        <v>0</v>
      </c>
      <c r="FA753" s="157">
        <v>0</v>
      </c>
      <c r="FB753" s="157">
        <v>0</v>
      </c>
      <c r="FC753" s="157">
        <v>0</v>
      </c>
      <c r="FD753" s="192">
        <v>5.0099999999999998E-5</v>
      </c>
      <c r="FE753" s="157">
        <v>0</v>
      </c>
      <c r="FF753" s="157">
        <v>0</v>
      </c>
      <c r="FG753" s="157">
        <v>0</v>
      </c>
      <c r="FH753" s="157">
        <v>0</v>
      </c>
      <c r="FI753" s="192">
        <v>8.2700000000000004E-5</v>
      </c>
      <c r="FJ753" s="192">
        <v>2.9799999999999999E-5</v>
      </c>
      <c r="FK753" s="157">
        <v>0</v>
      </c>
      <c r="FL753" s="157">
        <v>0</v>
      </c>
      <c r="FM753" s="157">
        <v>0</v>
      </c>
      <c r="FN753" s="157">
        <v>0</v>
      </c>
      <c r="FO753" s="157">
        <v>0</v>
      </c>
      <c r="FP753" s="157">
        <v>1.6463599999999999E-4</v>
      </c>
      <c r="FQ753" s="157">
        <v>0</v>
      </c>
      <c r="FR753" s="157">
        <v>0</v>
      </c>
      <c r="FS753" s="157">
        <v>0</v>
      </c>
      <c r="FT753" s="157">
        <v>0</v>
      </c>
      <c r="FU753" s="157">
        <v>0</v>
      </c>
      <c r="FV753" s="157">
        <v>0</v>
      </c>
      <c r="FW753" s="157">
        <v>0</v>
      </c>
      <c r="FX753" s="157">
        <v>0</v>
      </c>
      <c r="FY753" s="157">
        <v>0</v>
      </c>
      <c r="FZ753" s="157">
        <v>0</v>
      </c>
      <c r="GA753" s="157">
        <v>5.0564000000000002E-4</v>
      </c>
      <c r="GB753" s="157">
        <v>0</v>
      </c>
      <c r="GC753" s="157">
        <v>0</v>
      </c>
      <c r="GD753" s="157">
        <v>0</v>
      </c>
      <c r="GE753" s="157">
        <v>0</v>
      </c>
      <c r="GF753" s="192">
        <v>8.25E-5</v>
      </c>
      <c r="GG753" s="157">
        <v>1.11185E-4</v>
      </c>
      <c r="GH753" s="157">
        <v>1.8668499999999999E-4</v>
      </c>
      <c r="GI753" s="157">
        <v>1.54377E-4</v>
      </c>
      <c r="GJ753" s="157">
        <v>0</v>
      </c>
      <c r="GK753" s="192">
        <v>2.9600000000000001E-5</v>
      </c>
      <c r="GL753" s="157">
        <v>0</v>
      </c>
      <c r="GM753" s="157">
        <v>0</v>
      </c>
      <c r="GN753" s="157">
        <v>0</v>
      </c>
      <c r="GO753" s="157">
        <v>9.5892600000000003E-4</v>
      </c>
      <c r="GP753" s="157">
        <v>0</v>
      </c>
      <c r="GQ753" s="192">
        <v>6.1699999999999995E-5</v>
      </c>
      <c r="GR753" s="157">
        <v>0</v>
      </c>
      <c r="GS753" s="157">
        <v>0</v>
      </c>
      <c r="GT753" s="157">
        <v>0</v>
      </c>
      <c r="GU753" s="157">
        <v>0</v>
      </c>
      <c r="GV753" s="157">
        <v>0</v>
      </c>
      <c r="GW753" s="157">
        <v>0</v>
      </c>
      <c r="GX753" s="157">
        <v>0</v>
      </c>
      <c r="GY753" s="157">
        <v>0</v>
      </c>
      <c r="GZ753" s="157">
        <v>0</v>
      </c>
      <c r="HA753" s="157">
        <v>0</v>
      </c>
    </row>
    <row r="754" spans="1:209" x14ac:dyDescent="0.2">
      <c r="A754" s="157" t="s">
        <v>4563</v>
      </c>
      <c r="B754" s="157">
        <v>0</v>
      </c>
      <c r="C754" s="157">
        <v>0</v>
      </c>
      <c r="D754" s="157">
        <v>0</v>
      </c>
      <c r="E754" s="157">
        <v>0</v>
      </c>
      <c r="F754" s="157">
        <v>0</v>
      </c>
      <c r="G754" s="157">
        <v>0</v>
      </c>
      <c r="H754" s="157">
        <v>5.9878399999999999E-4</v>
      </c>
      <c r="I754" s="157">
        <v>0</v>
      </c>
      <c r="J754" s="157">
        <v>0</v>
      </c>
      <c r="K754" s="157">
        <v>0</v>
      </c>
      <c r="L754" s="157">
        <v>0</v>
      </c>
      <c r="M754" s="157">
        <v>0</v>
      </c>
      <c r="N754" s="157">
        <v>0</v>
      </c>
      <c r="O754" s="157">
        <v>0</v>
      </c>
      <c r="P754" s="157">
        <v>0</v>
      </c>
      <c r="Q754" s="157">
        <v>0</v>
      </c>
      <c r="R754" s="157">
        <v>0</v>
      </c>
      <c r="S754" s="157">
        <v>0</v>
      </c>
      <c r="T754" s="157">
        <v>0</v>
      </c>
      <c r="U754" s="157">
        <v>0</v>
      </c>
      <c r="V754" s="157">
        <v>0</v>
      </c>
      <c r="W754" s="157">
        <v>0</v>
      </c>
      <c r="X754" s="157">
        <v>0</v>
      </c>
      <c r="Y754" s="157">
        <v>0</v>
      </c>
      <c r="Z754" s="157">
        <v>0</v>
      </c>
      <c r="AA754" s="157">
        <v>0</v>
      </c>
      <c r="AB754" s="157">
        <v>0</v>
      </c>
      <c r="AC754" s="157">
        <v>0</v>
      </c>
      <c r="AD754" s="157">
        <v>0</v>
      </c>
      <c r="AE754" s="157">
        <v>0</v>
      </c>
      <c r="AF754" s="157">
        <v>0</v>
      </c>
      <c r="AG754" s="157">
        <v>0</v>
      </c>
      <c r="AH754" s="157">
        <v>0</v>
      </c>
      <c r="AI754" s="157">
        <v>0</v>
      </c>
      <c r="AJ754" s="157">
        <v>0</v>
      </c>
      <c r="AK754" s="157">
        <v>0</v>
      </c>
      <c r="AL754" s="157">
        <v>0</v>
      </c>
      <c r="AM754" s="157">
        <v>0</v>
      </c>
      <c r="AN754" s="157">
        <v>0</v>
      </c>
      <c r="AO754" s="157">
        <v>0</v>
      </c>
      <c r="AP754" s="157">
        <v>0</v>
      </c>
      <c r="AQ754" s="157">
        <v>0</v>
      </c>
      <c r="AR754" s="157">
        <v>0</v>
      </c>
      <c r="AS754" s="157">
        <v>0</v>
      </c>
      <c r="AT754" s="157">
        <v>0</v>
      </c>
      <c r="AU754" s="157">
        <v>0</v>
      </c>
      <c r="AV754" s="157">
        <v>0</v>
      </c>
      <c r="AW754" s="157">
        <v>0</v>
      </c>
      <c r="AX754" s="157">
        <v>0</v>
      </c>
      <c r="AY754" s="157">
        <v>0</v>
      </c>
      <c r="AZ754" s="157">
        <v>0</v>
      </c>
      <c r="BA754" s="157">
        <v>0</v>
      </c>
      <c r="BB754" s="157">
        <v>0</v>
      </c>
      <c r="BC754" s="157">
        <v>0</v>
      </c>
      <c r="BD754" s="157">
        <v>0</v>
      </c>
      <c r="BE754" s="157">
        <v>0</v>
      </c>
      <c r="BF754" s="157">
        <v>0</v>
      </c>
      <c r="BG754" s="157">
        <v>0</v>
      </c>
      <c r="BH754" s="157">
        <v>0</v>
      </c>
      <c r="BI754" s="157">
        <v>0</v>
      </c>
      <c r="BJ754" s="157">
        <v>0</v>
      </c>
      <c r="BK754" s="157">
        <v>0</v>
      </c>
      <c r="BL754" s="157">
        <v>0</v>
      </c>
      <c r="BM754" s="157">
        <v>0</v>
      </c>
      <c r="BN754" s="157">
        <v>0</v>
      </c>
      <c r="BO754" s="157">
        <v>0</v>
      </c>
      <c r="BP754" s="157">
        <v>0</v>
      </c>
      <c r="BQ754" s="157">
        <v>0</v>
      </c>
      <c r="BR754" s="157">
        <v>0</v>
      </c>
      <c r="BS754" s="157">
        <v>0</v>
      </c>
      <c r="BT754" s="157">
        <v>0</v>
      </c>
      <c r="BU754" s="157">
        <v>0</v>
      </c>
      <c r="BV754" s="157">
        <v>0</v>
      </c>
      <c r="BW754" s="157">
        <v>0</v>
      </c>
      <c r="BX754" s="157">
        <v>0</v>
      </c>
      <c r="BY754" s="157">
        <v>0</v>
      </c>
      <c r="BZ754" s="157">
        <v>0</v>
      </c>
      <c r="CA754" s="157">
        <v>0</v>
      </c>
      <c r="CB754" s="157">
        <v>0</v>
      </c>
      <c r="CC754" s="157">
        <v>0</v>
      </c>
      <c r="CD754" s="157">
        <v>0</v>
      </c>
      <c r="CE754" s="157">
        <v>0</v>
      </c>
      <c r="CF754" s="157">
        <v>0</v>
      </c>
      <c r="CG754" s="157">
        <v>0</v>
      </c>
      <c r="CH754" s="157">
        <v>0</v>
      </c>
      <c r="CI754" s="157">
        <v>0</v>
      </c>
      <c r="CJ754" s="157">
        <v>0</v>
      </c>
      <c r="CK754" s="157">
        <v>0</v>
      </c>
      <c r="CL754" s="157">
        <v>0</v>
      </c>
      <c r="CM754" s="157">
        <v>0</v>
      </c>
      <c r="CN754" s="157">
        <v>0</v>
      </c>
      <c r="CO754" s="157">
        <v>0</v>
      </c>
      <c r="CP754" s="157">
        <v>0</v>
      </c>
      <c r="CQ754" s="157">
        <v>0</v>
      </c>
      <c r="CR754" s="157">
        <v>0</v>
      </c>
      <c r="CS754" s="157">
        <v>0</v>
      </c>
      <c r="CT754" s="157">
        <v>0</v>
      </c>
      <c r="CU754" s="157">
        <v>0</v>
      </c>
      <c r="CV754" s="157">
        <v>0</v>
      </c>
      <c r="CW754" s="157">
        <v>0</v>
      </c>
      <c r="CX754" s="157">
        <v>0</v>
      </c>
      <c r="CY754" s="157">
        <v>0</v>
      </c>
      <c r="CZ754" s="157">
        <v>0</v>
      </c>
      <c r="DA754" s="157">
        <v>0</v>
      </c>
      <c r="DB754" s="157">
        <v>0</v>
      </c>
      <c r="DC754" s="157">
        <v>0</v>
      </c>
      <c r="DD754" s="157">
        <v>0</v>
      </c>
      <c r="DE754" s="157">
        <v>0</v>
      </c>
      <c r="DF754" s="157">
        <v>0</v>
      </c>
      <c r="DG754" s="157">
        <v>0</v>
      </c>
      <c r="DH754" s="157">
        <v>0</v>
      </c>
      <c r="DI754" s="157">
        <v>0</v>
      </c>
      <c r="DJ754" s="157">
        <v>0</v>
      </c>
      <c r="DK754" s="157">
        <v>0</v>
      </c>
      <c r="DL754" s="157">
        <v>0</v>
      </c>
      <c r="DM754" s="157">
        <v>0</v>
      </c>
      <c r="DN754" s="157">
        <v>0</v>
      </c>
      <c r="DO754" s="157">
        <v>0</v>
      </c>
      <c r="DP754" s="157">
        <v>0</v>
      </c>
      <c r="DQ754" s="157">
        <v>0</v>
      </c>
      <c r="DR754" s="157">
        <v>0</v>
      </c>
      <c r="DS754" s="157">
        <v>0</v>
      </c>
      <c r="DT754" s="157">
        <v>0</v>
      </c>
      <c r="DU754" s="157">
        <v>0</v>
      </c>
      <c r="DV754" s="157">
        <v>0</v>
      </c>
      <c r="DW754" s="157">
        <v>0</v>
      </c>
      <c r="DX754" s="157">
        <v>0</v>
      </c>
      <c r="DY754" s="157">
        <v>0</v>
      </c>
      <c r="DZ754" s="157">
        <v>0</v>
      </c>
      <c r="EA754" s="157">
        <v>0</v>
      </c>
      <c r="EB754" s="157">
        <v>0</v>
      </c>
      <c r="EC754" s="157">
        <v>0</v>
      </c>
      <c r="ED754" s="157">
        <v>0</v>
      </c>
      <c r="EE754" s="157">
        <v>0</v>
      </c>
      <c r="EF754" s="157">
        <v>0</v>
      </c>
      <c r="EG754" s="157">
        <v>0</v>
      </c>
      <c r="EH754" s="157">
        <v>0</v>
      </c>
      <c r="EI754" s="157">
        <v>0</v>
      </c>
      <c r="EJ754" s="157">
        <v>0</v>
      </c>
      <c r="EK754" s="157">
        <v>0</v>
      </c>
      <c r="EL754" s="157">
        <v>0</v>
      </c>
      <c r="EM754" s="157">
        <v>0</v>
      </c>
      <c r="EN754" s="157">
        <v>0</v>
      </c>
      <c r="EO754" s="157">
        <v>0</v>
      </c>
      <c r="EP754" s="157">
        <v>0</v>
      </c>
      <c r="EQ754" s="157">
        <v>0</v>
      </c>
      <c r="ER754" s="157">
        <v>0</v>
      </c>
      <c r="ES754" s="157">
        <v>0</v>
      </c>
      <c r="ET754" s="157">
        <v>0</v>
      </c>
      <c r="EU754" s="157">
        <v>0</v>
      </c>
      <c r="EV754" s="157">
        <v>0</v>
      </c>
      <c r="EW754" s="157">
        <v>0</v>
      </c>
      <c r="EX754" s="157">
        <v>0</v>
      </c>
      <c r="EY754" s="157">
        <v>0</v>
      </c>
      <c r="EZ754" s="157">
        <v>0</v>
      </c>
      <c r="FA754" s="157">
        <v>0</v>
      </c>
      <c r="FB754" s="157">
        <v>0</v>
      </c>
      <c r="FC754" s="157">
        <v>0</v>
      </c>
      <c r="FD754" s="157">
        <v>0</v>
      </c>
      <c r="FE754" s="157">
        <v>0</v>
      </c>
      <c r="FF754" s="157">
        <v>1.3564800000000001E-4</v>
      </c>
      <c r="FG754" s="157">
        <v>1.5926100000000001E-4</v>
      </c>
      <c r="FH754" s="157">
        <v>0</v>
      </c>
      <c r="FI754" s="157">
        <v>0</v>
      </c>
      <c r="FJ754" s="157">
        <v>0</v>
      </c>
      <c r="FK754" s="157">
        <v>0</v>
      </c>
      <c r="FL754" s="157">
        <v>0</v>
      </c>
      <c r="FM754" s="157">
        <v>0</v>
      </c>
      <c r="FN754" s="157">
        <v>0</v>
      </c>
      <c r="FO754" s="157">
        <v>0</v>
      </c>
      <c r="FP754" s="157">
        <v>0</v>
      </c>
      <c r="FQ754" s="157">
        <v>0</v>
      </c>
      <c r="FR754" s="157">
        <v>0</v>
      </c>
      <c r="FS754" s="157">
        <v>0</v>
      </c>
      <c r="FT754" s="157">
        <v>0</v>
      </c>
      <c r="FU754" s="157">
        <v>0</v>
      </c>
      <c r="FV754" s="157">
        <v>0</v>
      </c>
      <c r="FW754" s="157">
        <v>0</v>
      </c>
      <c r="FX754" s="157">
        <v>0</v>
      </c>
      <c r="FY754" s="157">
        <v>0</v>
      </c>
      <c r="FZ754" s="157">
        <v>0</v>
      </c>
      <c r="GA754" s="157">
        <v>0</v>
      </c>
      <c r="GB754" s="157">
        <v>0</v>
      </c>
      <c r="GC754" s="157">
        <v>0</v>
      </c>
      <c r="GD754" s="157">
        <v>0</v>
      </c>
      <c r="GE754" s="157">
        <v>0</v>
      </c>
      <c r="GF754" s="157">
        <v>0</v>
      </c>
      <c r="GG754" s="157">
        <v>0</v>
      </c>
      <c r="GH754" s="157">
        <v>0</v>
      </c>
      <c r="GI754" s="157">
        <v>0</v>
      </c>
      <c r="GJ754" s="157">
        <v>0</v>
      </c>
      <c r="GK754" s="157">
        <v>0</v>
      </c>
      <c r="GL754" s="157">
        <v>0</v>
      </c>
      <c r="GM754" s="157">
        <v>0</v>
      </c>
      <c r="GN754" s="192">
        <v>8.0699999999999996E-5</v>
      </c>
      <c r="GO754" s="157">
        <v>0</v>
      </c>
      <c r="GP754" s="157">
        <v>0</v>
      </c>
      <c r="GQ754" s="157">
        <v>0</v>
      </c>
      <c r="GR754" s="157">
        <v>0</v>
      </c>
      <c r="GS754" s="157">
        <v>0</v>
      </c>
      <c r="GT754" s="157">
        <v>0</v>
      </c>
      <c r="GU754" s="157">
        <v>0</v>
      </c>
      <c r="GV754" s="157">
        <v>9.3720700000000001E-4</v>
      </c>
      <c r="GW754" s="157">
        <v>0</v>
      </c>
      <c r="GX754" s="157">
        <v>0</v>
      </c>
      <c r="GY754" s="157">
        <v>0</v>
      </c>
      <c r="GZ754" s="157">
        <v>0</v>
      </c>
      <c r="HA754" s="157">
        <v>0</v>
      </c>
    </row>
    <row r="755" spans="1:209" x14ac:dyDescent="0.2">
      <c r="A755" s="157" t="s">
        <v>4564</v>
      </c>
      <c r="B755" s="192">
        <v>1.49E-5</v>
      </c>
      <c r="C755" s="157">
        <v>0</v>
      </c>
      <c r="D755" s="192">
        <v>5.1100000000000002E-6</v>
      </c>
      <c r="E755" s="157">
        <v>0</v>
      </c>
      <c r="F755" s="157">
        <v>0</v>
      </c>
      <c r="G755" s="157">
        <v>0</v>
      </c>
      <c r="H755" s="192">
        <v>6.3E-5</v>
      </c>
      <c r="I755" s="157">
        <v>1.9697700000000001E-4</v>
      </c>
      <c r="J755" s="157">
        <v>0</v>
      </c>
      <c r="K755" s="192">
        <v>5.3600000000000002E-5</v>
      </c>
      <c r="L755" s="157">
        <v>0</v>
      </c>
      <c r="M755" s="157">
        <v>0</v>
      </c>
      <c r="N755" s="157">
        <v>0</v>
      </c>
      <c r="O755" s="157">
        <v>0</v>
      </c>
      <c r="P755" s="157">
        <v>0</v>
      </c>
      <c r="Q755" s="157">
        <v>0</v>
      </c>
      <c r="R755" s="157">
        <v>0</v>
      </c>
      <c r="S755" s="157">
        <v>1.9173200000000001E-4</v>
      </c>
      <c r="T755" s="192">
        <v>9.7E-5</v>
      </c>
      <c r="U755" s="192">
        <v>2.2099999999999998E-5</v>
      </c>
      <c r="V755" s="157">
        <v>0</v>
      </c>
      <c r="W755" s="157">
        <v>0</v>
      </c>
      <c r="X755" s="192">
        <v>6.0800000000000001E-5</v>
      </c>
      <c r="Y755" s="157">
        <v>0</v>
      </c>
      <c r="Z755" s="192">
        <v>1.7600000000000001E-5</v>
      </c>
      <c r="AA755" s="157">
        <v>0</v>
      </c>
      <c r="AB755" s="157">
        <v>0</v>
      </c>
      <c r="AC755" s="157">
        <v>0</v>
      </c>
      <c r="AD755" s="157">
        <v>0</v>
      </c>
      <c r="AE755" s="157">
        <v>0</v>
      </c>
      <c r="AF755" s="192">
        <v>3.0000000000000001E-5</v>
      </c>
      <c r="AG755" s="157">
        <v>0</v>
      </c>
      <c r="AH755" s="157">
        <v>0</v>
      </c>
      <c r="AI755" s="157">
        <v>0</v>
      </c>
      <c r="AJ755" s="157">
        <v>0</v>
      </c>
      <c r="AK755" s="157">
        <v>1.6298800000000001E-4</v>
      </c>
      <c r="AL755" s="157">
        <v>0</v>
      </c>
      <c r="AM755" s="157">
        <v>0</v>
      </c>
      <c r="AN755" s="157">
        <v>0</v>
      </c>
      <c r="AO755" s="157">
        <v>0</v>
      </c>
      <c r="AP755" s="157">
        <v>0</v>
      </c>
      <c r="AQ755" s="157">
        <v>0</v>
      </c>
      <c r="AR755" s="157">
        <v>0</v>
      </c>
      <c r="AS755" s="157">
        <v>0</v>
      </c>
      <c r="AT755" s="192">
        <v>5.3700000000000003E-6</v>
      </c>
      <c r="AU755" s="192">
        <v>5.1499999999999998E-5</v>
      </c>
      <c r="AV755" s="157">
        <v>0</v>
      </c>
      <c r="AW755" s="157">
        <v>0</v>
      </c>
      <c r="AX755" s="157">
        <v>0</v>
      </c>
      <c r="AY755" s="157">
        <v>3.2426299999999998E-4</v>
      </c>
      <c r="AZ755" s="157">
        <v>0</v>
      </c>
      <c r="BA755" s="157">
        <v>0</v>
      </c>
      <c r="BB755" s="157">
        <v>0</v>
      </c>
      <c r="BC755" s="157">
        <v>0</v>
      </c>
      <c r="BD755" s="157">
        <v>0</v>
      </c>
      <c r="BE755" s="157">
        <v>0</v>
      </c>
      <c r="BF755" s="157">
        <v>0</v>
      </c>
      <c r="BG755" s="192">
        <v>1.34E-5</v>
      </c>
      <c r="BH755" s="157">
        <v>0</v>
      </c>
      <c r="BI755" s="192">
        <v>7.2200000000000007E-5</v>
      </c>
      <c r="BJ755" s="192">
        <v>1.88E-5</v>
      </c>
      <c r="BK755" s="192">
        <v>1.7200000000000001E-5</v>
      </c>
      <c r="BL755" s="157">
        <v>0</v>
      </c>
      <c r="BM755" s="157">
        <v>0</v>
      </c>
      <c r="BN755" s="157">
        <v>0</v>
      </c>
      <c r="BO755" s="192">
        <v>2.2200000000000001E-5</v>
      </c>
      <c r="BP755" s="157">
        <v>1.06556E-4</v>
      </c>
      <c r="BQ755" s="157">
        <v>0</v>
      </c>
      <c r="BR755" s="157">
        <v>0</v>
      </c>
      <c r="BS755" s="157">
        <v>2.2657800000000001E-4</v>
      </c>
      <c r="BT755" s="157">
        <v>2.3158900000000001E-4</v>
      </c>
      <c r="BU755" s="157">
        <v>0</v>
      </c>
      <c r="BV755" s="192">
        <v>4.7500000000000003E-5</v>
      </c>
      <c r="BW755" s="157">
        <v>0</v>
      </c>
      <c r="BX755" s="157">
        <v>0</v>
      </c>
      <c r="BY755" s="157">
        <v>0</v>
      </c>
      <c r="BZ755" s="157">
        <v>0</v>
      </c>
      <c r="CA755" s="157">
        <v>0</v>
      </c>
      <c r="CB755" s="157">
        <v>0</v>
      </c>
      <c r="CC755" s="157">
        <v>0</v>
      </c>
      <c r="CD755" s="157">
        <v>0</v>
      </c>
      <c r="CE755" s="157">
        <v>0</v>
      </c>
      <c r="CF755" s="157">
        <v>0</v>
      </c>
      <c r="CG755" s="157">
        <v>0</v>
      </c>
      <c r="CH755" s="157">
        <v>0</v>
      </c>
      <c r="CI755" s="157">
        <v>0</v>
      </c>
      <c r="CJ755" s="157">
        <v>0</v>
      </c>
      <c r="CK755" s="157">
        <v>0</v>
      </c>
      <c r="CL755" s="157">
        <v>0</v>
      </c>
      <c r="CM755" s="157">
        <v>0</v>
      </c>
      <c r="CN755" s="157">
        <v>0</v>
      </c>
      <c r="CO755" s="157">
        <v>0</v>
      </c>
      <c r="CP755" s="157">
        <v>0</v>
      </c>
      <c r="CQ755" s="157">
        <v>0</v>
      </c>
      <c r="CR755" s="157">
        <v>0</v>
      </c>
      <c r="CS755" s="192">
        <v>1.04E-5</v>
      </c>
      <c r="CT755" s="157">
        <v>0</v>
      </c>
      <c r="CU755" s="157">
        <v>0</v>
      </c>
      <c r="CV755" s="157">
        <v>0</v>
      </c>
      <c r="CW755" s="157">
        <v>0</v>
      </c>
      <c r="CX755" s="157">
        <v>0</v>
      </c>
      <c r="CY755" s="157">
        <v>0</v>
      </c>
      <c r="CZ755" s="157">
        <v>0</v>
      </c>
      <c r="DA755" s="192">
        <v>7.47E-5</v>
      </c>
      <c r="DB755" s="192">
        <v>3.3200000000000001E-5</v>
      </c>
      <c r="DC755" s="192">
        <v>2.0299999999999999E-5</v>
      </c>
      <c r="DD755" s="157">
        <v>0</v>
      </c>
      <c r="DE755" s="157">
        <v>0</v>
      </c>
      <c r="DF755" s="157">
        <v>0</v>
      </c>
      <c r="DG755" s="157">
        <v>0</v>
      </c>
      <c r="DH755" s="157">
        <v>0</v>
      </c>
      <c r="DI755" s="157">
        <v>0</v>
      </c>
      <c r="DJ755" s="157">
        <v>0</v>
      </c>
      <c r="DK755" s="157">
        <v>0</v>
      </c>
      <c r="DL755" s="157">
        <v>0</v>
      </c>
      <c r="DM755" s="157">
        <v>0</v>
      </c>
      <c r="DN755" s="157">
        <v>0</v>
      </c>
      <c r="DO755" s="157">
        <v>0</v>
      </c>
      <c r="DP755" s="157">
        <v>0</v>
      </c>
      <c r="DQ755" s="157">
        <v>0</v>
      </c>
      <c r="DR755" s="157">
        <v>0</v>
      </c>
      <c r="DS755" s="157">
        <v>0</v>
      </c>
      <c r="DT755" s="157">
        <v>0</v>
      </c>
      <c r="DU755" s="157">
        <v>0</v>
      </c>
      <c r="DV755" s="157">
        <v>0</v>
      </c>
      <c r="DW755" s="157">
        <v>0</v>
      </c>
      <c r="DX755" s="157">
        <v>0</v>
      </c>
      <c r="DY755" s="157">
        <v>0</v>
      </c>
      <c r="DZ755" s="192">
        <v>6.3299999999999994E-5</v>
      </c>
      <c r="EA755" s="157">
        <v>0</v>
      </c>
      <c r="EB755" s="157">
        <v>0</v>
      </c>
      <c r="EC755" s="157">
        <v>0</v>
      </c>
      <c r="ED755" s="157">
        <v>0</v>
      </c>
      <c r="EE755" s="157">
        <v>0</v>
      </c>
      <c r="EF755" s="192">
        <v>3.2700000000000002E-5</v>
      </c>
      <c r="EG755" s="157">
        <v>0</v>
      </c>
      <c r="EH755" s="157">
        <v>0</v>
      </c>
      <c r="EI755" s="157">
        <v>0</v>
      </c>
      <c r="EJ755" s="157">
        <v>0</v>
      </c>
      <c r="EK755" s="157">
        <v>0</v>
      </c>
      <c r="EL755" s="192">
        <v>3.3699999999999999E-5</v>
      </c>
      <c r="EM755" s="157">
        <v>0</v>
      </c>
      <c r="EN755" s="157">
        <v>0</v>
      </c>
      <c r="EO755" s="157">
        <v>0</v>
      </c>
      <c r="EP755" s="157">
        <v>0</v>
      </c>
      <c r="EQ755" s="157">
        <v>0</v>
      </c>
      <c r="ER755" s="157">
        <v>0</v>
      </c>
      <c r="ES755" s="157">
        <v>0</v>
      </c>
      <c r="ET755" s="157">
        <v>0</v>
      </c>
      <c r="EU755" s="157">
        <v>0</v>
      </c>
      <c r="EV755" s="157">
        <v>0</v>
      </c>
      <c r="EW755" s="157">
        <v>0</v>
      </c>
      <c r="EX755" s="157">
        <v>0</v>
      </c>
      <c r="EY755" s="157">
        <v>0</v>
      </c>
      <c r="EZ755" s="157">
        <v>0</v>
      </c>
      <c r="FA755" s="157">
        <v>0</v>
      </c>
      <c r="FB755" s="157">
        <v>0</v>
      </c>
      <c r="FC755" s="192">
        <v>5.4200000000000003E-5</v>
      </c>
      <c r="FD755" s="157">
        <v>0</v>
      </c>
      <c r="FE755" s="157">
        <v>0</v>
      </c>
      <c r="FF755" s="157">
        <v>0</v>
      </c>
      <c r="FG755" s="157">
        <v>4.7778300000000002E-4</v>
      </c>
      <c r="FH755" s="157">
        <v>0</v>
      </c>
      <c r="FI755" s="157">
        <v>0</v>
      </c>
      <c r="FJ755" s="157">
        <v>0</v>
      </c>
      <c r="FK755" s="157">
        <v>0</v>
      </c>
      <c r="FL755" s="157">
        <v>0</v>
      </c>
      <c r="FM755" s="157">
        <v>0</v>
      </c>
      <c r="FN755" s="157">
        <v>0</v>
      </c>
      <c r="FO755" s="192">
        <v>9.0599999999999997E-6</v>
      </c>
      <c r="FP755" s="157">
        <v>0</v>
      </c>
      <c r="FQ755" s="157">
        <v>0</v>
      </c>
      <c r="FR755" s="157">
        <v>0</v>
      </c>
      <c r="FS755" s="157">
        <v>0</v>
      </c>
      <c r="FT755" s="157">
        <v>0</v>
      </c>
      <c r="FU755" s="157">
        <v>0</v>
      </c>
      <c r="FV755" s="157">
        <v>0</v>
      </c>
      <c r="FW755" s="157">
        <v>0</v>
      </c>
      <c r="FX755" s="157">
        <v>0</v>
      </c>
      <c r="FY755" s="157">
        <v>0</v>
      </c>
      <c r="FZ755" s="157">
        <v>0</v>
      </c>
      <c r="GA755" s="157">
        <v>0</v>
      </c>
      <c r="GB755" s="157">
        <v>0</v>
      </c>
      <c r="GC755" s="157">
        <v>0</v>
      </c>
      <c r="GD755" s="157">
        <v>0</v>
      </c>
      <c r="GE755" s="157">
        <v>0</v>
      </c>
      <c r="GF755" s="157">
        <v>0</v>
      </c>
      <c r="GG755" s="157">
        <v>0</v>
      </c>
      <c r="GH755" s="157">
        <v>0</v>
      </c>
      <c r="GI755" s="157">
        <v>1.0291800000000001E-4</v>
      </c>
      <c r="GJ755" s="157">
        <v>0</v>
      </c>
      <c r="GK755" s="157">
        <v>0</v>
      </c>
      <c r="GL755" s="157">
        <v>0</v>
      </c>
      <c r="GM755" s="157">
        <v>0</v>
      </c>
      <c r="GN755" s="157">
        <v>0</v>
      </c>
      <c r="GO755" s="157">
        <v>0</v>
      </c>
      <c r="GP755" s="157">
        <v>1.283057E-3</v>
      </c>
      <c r="GQ755" s="157">
        <v>0</v>
      </c>
      <c r="GR755" s="157">
        <v>0</v>
      </c>
      <c r="GS755" s="157">
        <v>0</v>
      </c>
      <c r="GT755" s="157">
        <v>0</v>
      </c>
      <c r="GU755" s="157">
        <v>0</v>
      </c>
      <c r="GV755" s="157">
        <v>0</v>
      </c>
      <c r="GW755" s="157">
        <v>0</v>
      </c>
      <c r="GX755" s="157">
        <v>0</v>
      </c>
      <c r="GY755" s="157">
        <v>0</v>
      </c>
      <c r="GZ755" s="157">
        <v>0</v>
      </c>
      <c r="HA755" s="157">
        <v>0</v>
      </c>
    </row>
    <row r="756" spans="1:209" x14ac:dyDescent="0.2">
      <c r="A756" s="157" t="s">
        <v>4565</v>
      </c>
      <c r="B756" s="157">
        <v>1.6410599999999999E-4</v>
      </c>
      <c r="C756" s="192">
        <v>6.8899999999999994E-5</v>
      </c>
      <c r="D756" s="157">
        <v>5.5748500000000003E-4</v>
      </c>
      <c r="E756" s="157">
        <v>1.8878479999999999E-3</v>
      </c>
      <c r="F756" s="157">
        <v>3.3669590000000001E-3</v>
      </c>
      <c r="G756" s="157">
        <v>0</v>
      </c>
      <c r="H756" s="192">
        <v>3.15E-5</v>
      </c>
      <c r="I756" s="157">
        <v>0</v>
      </c>
      <c r="J756" s="157">
        <v>0</v>
      </c>
      <c r="K756" s="157">
        <v>0</v>
      </c>
      <c r="L756" s="157">
        <v>0</v>
      </c>
      <c r="M756" s="157">
        <v>0</v>
      </c>
      <c r="N756" s="157">
        <v>0</v>
      </c>
      <c r="O756" s="157">
        <v>0</v>
      </c>
      <c r="P756" s="157">
        <v>0</v>
      </c>
      <c r="Q756" s="157">
        <v>1.26422E-4</v>
      </c>
      <c r="R756" s="192">
        <v>2.1800000000000001E-5</v>
      </c>
      <c r="S756" s="157">
        <v>0</v>
      </c>
      <c r="T756" s="157">
        <v>1.29312E-4</v>
      </c>
      <c r="U756" s="157">
        <v>0</v>
      </c>
      <c r="V756" s="157">
        <v>0</v>
      </c>
      <c r="W756" s="157">
        <v>0</v>
      </c>
      <c r="X756" s="157">
        <v>0</v>
      </c>
      <c r="Y756" s="157">
        <v>3.0607350000000002E-3</v>
      </c>
      <c r="Z756" s="157">
        <v>0</v>
      </c>
      <c r="AA756" s="157">
        <v>0</v>
      </c>
      <c r="AB756" s="157">
        <v>0</v>
      </c>
      <c r="AC756" s="157">
        <v>0</v>
      </c>
      <c r="AD756" s="157">
        <v>0</v>
      </c>
      <c r="AE756" s="157">
        <v>1.042898E-3</v>
      </c>
      <c r="AF756" s="157">
        <v>0</v>
      </c>
      <c r="AG756" s="157">
        <v>0</v>
      </c>
      <c r="AH756" s="157">
        <v>5.2788599999999998E-4</v>
      </c>
      <c r="AI756" s="157">
        <v>0</v>
      </c>
      <c r="AJ756" s="157">
        <v>0</v>
      </c>
      <c r="AK756" s="157">
        <v>0</v>
      </c>
      <c r="AL756" s="157">
        <v>0</v>
      </c>
      <c r="AM756" s="157">
        <v>0</v>
      </c>
      <c r="AN756" s="157">
        <v>0</v>
      </c>
      <c r="AO756" s="157">
        <v>0</v>
      </c>
      <c r="AP756" s="157">
        <v>0</v>
      </c>
      <c r="AQ756" s="157">
        <v>0</v>
      </c>
      <c r="AR756" s="157">
        <v>0</v>
      </c>
      <c r="AS756" s="157">
        <v>0</v>
      </c>
      <c r="AT756" s="157">
        <v>0</v>
      </c>
      <c r="AU756" s="157">
        <v>0</v>
      </c>
      <c r="AV756" s="157">
        <v>0</v>
      </c>
      <c r="AW756" s="157">
        <v>0</v>
      </c>
      <c r="AX756" s="192">
        <v>9.9300000000000001E-5</v>
      </c>
      <c r="AY756" s="157">
        <v>0</v>
      </c>
      <c r="AZ756" s="157">
        <v>0</v>
      </c>
      <c r="BA756" s="157">
        <v>0</v>
      </c>
      <c r="BB756" s="157">
        <v>0</v>
      </c>
      <c r="BC756" s="157">
        <v>0</v>
      </c>
      <c r="BD756" s="157">
        <v>0</v>
      </c>
      <c r="BE756" s="157">
        <v>0</v>
      </c>
      <c r="BF756" s="157">
        <v>0</v>
      </c>
      <c r="BG756" s="157">
        <v>0</v>
      </c>
      <c r="BH756" s="157">
        <v>0</v>
      </c>
      <c r="BI756" s="157">
        <v>0</v>
      </c>
      <c r="BJ756" s="157">
        <v>0</v>
      </c>
      <c r="BK756" s="157">
        <v>0</v>
      </c>
      <c r="BL756" s="157">
        <v>0</v>
      </c>
      <c r="BM756" s="157">
        <v>0</v>
      </c>
      <c r="BN756" s="157">
        <v>0</v>
      </c>
      <c r="BO756" s="192">
        <v>8.8999999999999995E-5</v>
      </c>
      <c r="BP756" s="157">
        <v>0</v>
      </c>
      <c r="BQ756" s="157">
        <v>3.5870200000000002E-4</v>
      </c>
      <c r="BR756" s="192">
        <v>6.3399999999999996E-5</v>
      </c>
      <c r="BS756" s="157">
        <v>0</v>
      </c>
      <c r="BT756" s="157">
        <v>0</v>
      </c>
      <c r="BU756" s="157">
        <v>0</v>
      </c>
      <c r="BV756" s="157">
        <v>2.37631E-4</v>
      </c>
      <c r="BW756" s="157">
        <v>0</v>
      </c>
      <c r="BX756" s="157">
        <v>0</v>
      </c>
      <c r="BY756" s="157">
        <v>0</v>
      </c>
      <c r="BZ756" s="192">
        <v>3.0899999999999999E-5</v>
      </c>
      <c r="CA756" s="157">
        <v>5.8155399999999997E-4</v>
      </c>
      <c r="CB756" s="157">
        <v>3.1416899999999999E-4</v>
      </c>
      <c r="CC756" s="157">
        <v>0</v>
      </c>
      <c r="CD756" s="157">
        <v>1.3983499999999999E-4</v>
      </c>
      <c r="CE756" s="157">
        <v>0</v>
      </c>
      <c r="CF756" s="157">
        <v>2.49232E-4</v>
      </c>
      <c r="CG756" s="157">
        <v>0</v>
      </c>
      <c r="CH756" s="157">
        <v>0</v>
      </c>
      <c r="CI756" s="157">
        <v>0</v>
      </c>
      <c r="CJ756" s="157">
        <v>0</v>
      </c>
      <c r="CK756" s="157">
        <v>0</v>
      </c>
      <c r="CL756" s="157">
        <v>0</v>
      </c>
      <c r="CM756" s="157">
        <v>0</v>
      </c>
      <c r="CN756" s="192">
        <v>1.3200000000000001E-5</v>
      </c>
      <c r="CO756" s="157">
        <v>0</v>
      </c>
      <c r="CP756" s="157">
        <v>0</v>
      </c>
      <c r="CQ756" s="192">
        <v>9.6100000000000005E-5</v>
      </c>
      <c r="CR756" s="192">
        <v>5.24E-5</v>
      </c>
      <c r="CS756" s="157">
        <v>3.3353799999999998E-4</v>
      </c>
      <c r="CT756" s="157">
        <v>3.5698099999999998E-4</v>
      </c>
      <c r="CU756" s="157">
        <v>0</v>
      </c>
      <c r="CV756" s="157">
        <v>0</v>
      </c>
      <c r="CW756" s="157">
        <v>0</v>
      </c>
      <c r="CX756" s="157">
        <v>0</v>
      </c>
      <c r="CY756" s="157">
        <v>0</v>
      </c>
      <c r="CZ756" s="157">
        <v>0</v>
      </c>
      <c r="DA756" s="157">
        <v>0</v>
      </c>
      <c r="DB756" s="157">
        <v>0</v>
      </c>
      <c r="DC756" s="157">
        <v>0</v>
      </c>
      <c r="DD756" s="157">
        <v>0</v>
      </c>
      <c r="DE756" s="157">
        <v>0</v>
      </c>
      <c r="DF756" s="157">
        <v>0</v>
      </c>
      <c r="DG756" s="157">
        <v>0</v>
      </c>
      <c r="DH756" s="157">
        <v>0</v>
      </c>
      <c r="DI756" s="157">
        <v>0</v>
      </c>
      <c r="DJ756" s="157">
        <v>0</v>
      </c>
      <c r="DK756" s="157">
        <v>0</v>
      </c>
      <c r="DL756" s="157">
        <v>0</v>
      </c>
      <c r="DM756" s="157">
        <v>0</v>
      </c>
      <c r="DN756" s="157">
        <v>0</v>
      </c>
      <c r="DO756" s="157">
        <v>0</v>
      </c>
      <c r="DP756" s="157">
        <v>0</v>
      </c>
      <c r="DQ756" s="157">
        <v>0</v>
      </c>
      <c r="DR756" s="157">
        <v>0</v>
      </c>
      <c r="DS756" s="157">
        <v>0</v>
      </c>
      <c r="DT756" s="192">
        <v>8.4699999999999999E-5</v>
      </c>
      <c r="DU756" s="157">
        <v>0</v>
      </c>
      <c r="DV756" s="157">
        <v>0</v>
      </c>
      <c r="DW756" s="157">
        <v>0</v>
      </c>
      <c r="DX756" s="157">
        <v>0</v>
      </c>
      <c r="DY756" s="157">
        <v>0</v>
      </c>
      <c r="DZ756" s="157">
        <v>0</v>
      </c>
      <c r="EA756" s="157">
        <v>3.6556400000000003E-4</v>
      </c>
      <c r="EB756" s="157">
        <v>3.8728299999999998E-4</v>
      </c>
      <c r="EC756" s="157">
        <v>0</v>
      </c>
      <c r="ED756" s="157">
        <v>0</v>
      </c>
      <c r="EE756" s="157">
        <v>0</v>
      </c>
      <c r="EF756" s="157">
        <v>0</v>
      </c>
      <c r="EG756" s="157">
        <v>0</v>
      </c>
      <c r="EH756" s="157">
        <v>0</v>
      </c>
      <c r="EI756" s="157">
        <v>0</v>
      </c>
      <c r="EJ756" s="157">
        <v>0</v>
      </c>
      <c r="EK756" s="157">
        <v>0</v>
      </c>
      <c r="EL756" s="157">
        <v>0</v>
      </c>
      <c r="EM756" s="157">
        <v>0</v>
      </c>
      <c r="EN756" s="157">
        <v>0</v>
      </c>
      <c r="EO756" s="157">
        <v>0</v>
      </c>
      <c r="EP756" s="157">
        <v>0</v>
      </c>
      <c r="EQ756" s="157">
        <v>0</v>
      </c>
      <c r="ER756" s="157">
        <v>0</v>
      </c>
      <c r="ES756" s="192">
        <v>4.57E-5</v>
      </c>
      <c r="ET756" s="157">
        <v>0</v>
      </c>
      <c r="EU756" s="157">
        <v>0</v>
      </c>
      <c r="EV756" s="157">
        <v>1.21959E-4</v>
      </c>
      <c r="EW756" s="157">
        <v>0</v>
      </c>
      <c r="EX756" s="157">
        <v>0</v>
      </c>
      <c r="EY756" s="157">
        <v>0</v>
      </c>
      <c r="EZ756" s="157">
        <v>0</v>
      </c>
      <c r="FA756" s="157">
        <v>0</v>
      </c>
      <c r="FB756" s="157">
        <v>0</v>
      </c>
      <c r="FC756" s="157">
        <v>0</v>
      </c>
      <c r="FD756" s="157">
        <v>0</v>
      </c>
      <c r="FE756" s="157">
        <v>0</v>
      </c>
      <c r="FF756" s="157">
        <v>0</v>
      </c>
      <c r="FG756" s="157">
        <v>0</v>
      </c>
      <c r="FH756" s="157">
        <v>0</v>
      </c>
      <c r="FI756" s="157">
        <v>0</v>
      </c>
      <c r="FJ756" s="157">
        <v>0</v>
      </c>
      <c r="FK756" s="157">
        <v>7.3926899999999997E-4</v>
      </c>
      <c r="FL756" s="157">
        <v>1.8300910000000001E-3</v>
      </c>
      <c r="FM756" s="157">
        <v>1.26909E-4</v>
      </c>
      <c r="FN756" s="192">
        <v>1.7200000000000001E-5</v>
      </c>
      <c r="FO756" s="157">
        <v>0</v>
      </c>
      <c r="FP756" s="157">
        <v>0</v>
      </c>
      <c r="FQ756" s="157">
        <v>1.284662E-3</v>
      </c>
      <c r="FR756" s="157">
        <v>0</v>
      </c>
      <c r="FS756" s="157">
        <v>0</v>
      </c>
      <c r="FT756" s="157">
        <v>0</v>
      </c>
      <c r="FU756" s="157">
        <v>0</v>
      </c>
      <c r="FV756" s="157">
        <v>0</v>
      </c>
      <c r="FW756" s="157">
        <v>0</v>
      </c>
      <c r="FX756" s="157">
        <v>0</v>
      </c>
      <c r="FY756" s="192">
        <v>2.72E-5</v>
      </c>
      <c r="FZ756" s="157">
        <v>0</v>
      </c>
      <c r="GA756" s="157">
        <v>0</v>
      </c>
      <c r="GB756" s="157">
        <v>0</v>
      </c>
      <c r="GC756" s="192">
        <v>3.7799999999999997E-5</v>
      </c>
      <c r="GD756" s="192">
        <v>3.68E-5</v>
      </c>
      <c r="GE756" s="157">
        <v>0</v>
      </c>
      <c r="GF756" s="157">
        <v>0</v>
      </c>
      <c r="GG756" s="157">
        <v>0</v>
      </c>
      <c r="GH756" s="157">
        <v>0</v>
      </c>
      <c r="GI756" s="157">
        <v>0</v>
      </c>
      <c r="GJ756" s="157">
        <v>0</v>
      </c>
      <c r="GK756" s="157">
        <v>0</v>
      </c>
      <c r="GL756" s="157">
        <v>0</v>
      </c>
      <c r="GM756" s="157">
        <v>0</v>
      </c>
      <c r="GN756" s="157">
        <v>0</v>
      </c>
      <c r="GO756" s="157">
        <v>0</v>
      </c>
      <c r="GP756" s="157">
        <v>0</v>
      </c>
      <c r="GQ756" s="157">
        <v>0</v>
      </c>
      <c r="GR756" s="157">
        <v>0</v>
      </c>
      <c r="GS756" s="157">
        <v>0</v>
      </c>
      <c r="GT756" s="157">
        <v>0</v>
      </c>
      <c r="GU756" s="157">
        <v>0</v>
      </c>
      <c r="GV756" s="157">
        <v>0</v>
      </c>
      <c r="GW756" s="157">
        <v>0</v>
      </c>
      <c r="GX756" s="157">
        <v>0</v>
      </c>
      <c r="GY756" s="157">
        <v>0</v>
      </c>
      <c r="GZ756" s="157">
        <v>0</v>
      </c>
      <c r="HA756" s="157">
        <v>0</v>
      </c>
    </row>
    <row r="757" spans="1:209" x14ac:dyDescent="0.2">
      <c r="A757" s="157" t="s">
        <v>4566</v>
      </c>
      <c r="B757" s="157">
        <v>0</v>
      </c>
      <c r="C757" s="157">
        <v>0</v>
      </c>
      <c r="D757" s="157">
        <v>0</v>
      </c>
      <c r="E757" s="157">
        <v>0</v>
      </c>
      <c r="F757" s="157">
        <v>0</v>
      </c>
      <c r="G757" s="157">
        <v>2.8475400000000002E-4</v>
      </c>
      <c r="H757" s="157">
        <v>0</v>
      </c>
      <c r="I757" s="157">
        <v>0</v>
      </c>
      <c r="J757" s="192">
        <v>4.3300000000000002E-5</v>
      </c>
      <c r="K757" s="157">
        <v>0</v>
      </c>
      <c r="L757" s="157">
        <v>0</v>
      </c>
      <c r="M757" s="157">
        <v>0</v>
      </c>
      <c r="N757" s="157">
        <v>0</v>
      </c>
      <c r="O757" s="192">
        <v>7.1400000000000001E-5</v>
      </c>
      <c r="P757" s="157">
        <v>0</v>
      </c>
      <c r="Q757" s="157">
        <v>0</v>
      </c>
      <c r="R757" s="157">
        <v>0</v>
      </c>
      <c r="S757" s="157">
        <v>0</v>
      </c>
      <c r="T757" s="157">
        <v>0</v>
      </c>
      <c r="U757" s="157">
        <v>0</v>
      </c>
      <c r="V757" s="157">
        <v>0</v>
      </c>
      <c r="W757" s="192">
        <v>4.1999999999999998E-5</v>
      </c>
      <c r="X757" s="157">
        <v>0</v>
      </c>
      <c r="Y757" s="157">
        <v>0</v>
      </c>
      <c r="Z757" s="157">
        <v>0</v>
      </c>
      <c r="AA757" s="157">
        <v>0</v>
      </c>
      <c r="AB757" s="157">
        <v>0</v>
      </c>
      <c r="AC757" s="157">
        <v>0</v>
      </c>
      <c r="AD757" s="157">
        <v>0</v>
      </c>
      <c r="AE757" s="157">
        <v>0</v>
      </c>
      <c r="AF757" s="192">
        <v>3.0000000000000001E-5</v>
      </c>
      <c r="AG757" s="157">
        <v>0</v>
      </c>
      <c r="AH757" s="157">
        <v>0</v>
      </c>
      <c r="AI757" s="192">
        <v>7.7399999999999998E-5</v>
      </c>
      <c r="AJ757" s="157">
        <v>0</v>
      </c>
      <c r="AK757" s="157">
        <v>0</v>
      </c>
      <c r="AL757" s="157">
        <v>0</v>
      </c>
      <c r="AM757" s="157">
        <v>0</v>
      </c>
      <c r="AN757" s="157">
        <v>0</v>
      </c>
      <c r="AO757" s="192">
        <v>2.5299999999999998E-5</v>
      </c>
      <c r="AP757" s="157">
        <v>0</v>
      </c>
      <c r="AQ757" s="157">
        <v>0</v>
      </c>
      <c r="AR757" s="157">
        <v>0</v>
      </c>
      <c r="AS757" s="157">
        <v>0</v>
      </c>
      <c r="AT757" s="157">
        <v>0</v>
      </c>
      <c r="AU757" s="157">
        <v>0</v>
      </c>
      <c r="AV757" s="157">
        <v>0</v>
      </c>
      <c r="AW757" s="157">
        <v>0</v>
      </c>
      <c r="AX757" s="157">
        <v>0</v>
      </c>
      <c r="AY757" s="157">
        <v>0</v>
      </c>
      <c r="AZ757" s="192">
        <v>3.79E-5</v>
      </c>
      <c r="BA757" s="157">
        <v>0</v>
      </c>
      <c r="BB757" s="157">
        <v>0</v>
      </c>
      <c r="BC757" s="157">
        <v>0</v>
      </c>
      <c r="BD757" s="157">
        <v>0</v>
      </c>
      <c r="BE757" s="157">
        <v>0</v>
      </c>
      <c r="BF757" s="157">
        <v>0</v>
      </c>
      <c r="BG757" s="157">
        <v>0</v>
      </c>
      <c r="BH757" s="157">
        <v>0</v>
      </c>
      <c r="BI757" s="157">
        <v>0</v>
      </c>
      <c r="BJ757" s="157">
        <v>0</v>
      </c>
      <c r="BK757" s="157">
        <v>0</v>
      </c>
      <c r="BL757" s="192">
        <v>7.1500000000000003E-5</v>
      </c>
      <c r="BM757" s="157">
        <v>0</v>
      </c>
      <c r="BN757" s="157">
        <v>0</v>
      </c>
      <c r="BO757" s="157">
        <v>0</v>
      </c>
      <c r="BP757" s="157">
        <v>0</v>
      </c>
      <c r="BQ757" s="157">
        <v>0</v>
      </c>
      <c r="BR757" s="157">
        <v>0</v>
      </c>
      <c r="BS757" s="157">
        <v>0</v>
      </c>
      <c r="BT757" s="157">
        <v>0</v>
      </c>
      <c r="BU757" s="157">
        <v>0</v>
      </c>
      <c r="BV757" s="157">
        <v>0</v>
      </c>
      <c r="BW757" s="157">
        <v>0</v>
      </c>
      <c r="BX757" s="157">
        <v>0</v>
      </c>
      <c r="BY757" s="157">
        <v>1.00738E-4</v>
      </c>
      <c r="BZ757" s="192">
        <v>3.0899999999999999E-5</v>
      </c>
      <c r="CA757" s="157">
        <v>0</v>
      </c>
      <c r="CB757" s="157">
        <v>0</v>
      </c>
      <c r="CC757" s="157">
        <v>0</v>
      </c>
      <c r="CD757" s="157">
        <v>0</v>
      </c>
      <c r="CE757" s="157">
        <v>2.8016400000000001E-4</v>
      </c>
      <c r="CF757" s="192">
        <v>5.5399999999999998E-5</v>
      </c>
      <c r="CG757" s="157">
        <v>0</v>
      </c>
      <c r="CH757" s="157">
        <v>0</v>
      </c>
      <c r="CI757" s="192">
        <v>3.7700000000000002E-5</v>
      </c>
      <c r="CJ757" s="157">
        <v>0</v>
      </c>
      <c r="CK757" s="157">
        <v>0</v>
      </c>
      <c r="CL757" s="157">
        <v>1.4401400000000001E-4</v>
      </c>
      <c r="CM757" s="157">
        <v>0</v>
      </c>
      <c r="CN757" s="157">
        <v>0</v>
      </c>
      <c r="CO757" s="157">
        <v>0</v>
      </c>
      <c r="CP757" s="157">
        <v>0</v>
      </c>
      <c r="CQ757" s="157">
        <v>0</v>
      </c>
      <c r="CR757" s="157">
        <v>0</v>
      </c>
      <c r="CS757" s="157">
        <v>0</v>
      </c>
      <c r="CT757" s="157">
        <v>0</v>
      </c>
      <c r="CU757" s="157">
        <v>0</v>
      </c>
      <c r="CV757" s="157">
        <v>0</v>
      </c>
      <c r="CW757" s="157">
        <v>0</v>
      </c>
      <c r="CX757" s="157">
        <v>0</v>
      </c>
      <c r="CY757" s="157">
        <v>0</v>
      </c>
      <c r="CZ757" s="157">
        <v>0</v>
      </c>
      <c r="DA757" s="157">
        <v>0</v>
      </c>
      <c r="DB757" s="157">
        <v>0</v>
      </c>
      <c r="DC757" s="157">
        <v>0</v>
      </c>
      <c r="DD757" s="192">
        <v>3.01E-5</v>
      </c>
      <c r="DE757" s="157">
        <v>0</v>
      </c>
      <c r="DF757" s="157">
        <v>0</v>
      </c>
      <c r="DG757" s="157">
        <v>0</v>
      </c>
      <c r="DH757" s="157">
        <v>2.02511E-4</v>
      </c>
      <c r="DI757" s="192">
        <v>4.0299999999999997E-5</v>
      </c>
      <c r="DJ757" s="157">
        <v>0</v>
      </c>
      <c r="DK757" s="157">
        <v>0</v>
      </c>
      <c r="DL757" s="157">
        <v>0</v>
      </c>
      <c r="DM757" s="157">
        <v>0</v>
      </c>
      <c r="DN757" s="157">
        <v>0</v>
      </c>
      <c r="DO757" s="157">
        <v>0</v>
      </c>
      <c r="DP757" s="157">
        <v>0</v>
      </c>
      <c r="DQ757" s="157">
        <v>0</v>
      </c>
      <c r="DR757" s="157">
        <v>0</v>
      </c>
      <c r="DS757" s="157">
        <v>0</v>
      </c>
      <c r="DT757" s="157">
        <v>0</v>
      </c>
      <c r="DU757" s="157">
        <v>0</v>
      </c>
      <c r="DV757" s="157">
        <v>0</v>
      </c>
      <c r="DW757" s="157">
        <v>0</v>
      </c>
      <c r="DX757" s="157">
        <v>3.8074499999999999E-4</v>
      </c>
      <c r="DY757" s="157">
        <v>0</v>
      </c>
      <c r="DZ757" s="157">
        <v>0</v>
      </c>
      <c r="EA757" s="157">
        <v>0</v>
      </c>
      <c r="EB757" s="157">
        <v>0</v>
      </c>
      <c r="EC757" s="157">
        <v>0</v>
      </c>
      <c r="ED757" s="157">
        <v>6.8928200000000005E-4</v>
      </c>
      <c r="EE757" s="157">
        <v>1.863387E-3</v>
      </c>
      <c r="EF757" s="157">
        <v>0</v>
      </c>
      <c r="EG757" s="157">
        <v>0</v>
      </c>
      <c r="EH757" s="192">
        <v>7.9400000000000006E-5</v>
      </c>
      <c r="EI757" s="157">
        <v>0</v>
      </c>
      <c r="EJ757" s="157">
        <v>0</v>
      </c>
      <c r="EK757" s="157">
        <v>0</v>
      </c>
      <c r="EL757" s="157">
        <v>0</v>
      </c>
      <c r="EM757" s="157">
        <v>0</v>
      </c>
      <c r="EN757" s="157">
        <v>0</v>
      </c>
      <c r="EO757" s="157">
        <v>0</v>
      </c>
      <c r="EP757" s="192">
        <v>8.8300000000000005E-5</v>
      </c>
      <c r="EQ757" s="157">
        <v>0</v>
      </c>
      <c r="ER757" s="157">
        <v>0</v>
      </c>
      <c r="ES757" s="157">
        <v>0</v>
      </c>
      <c r="ET757" s="157">
        <v>0</v>
      </c>
      <c r="EU757" s="157">
        <v>0</v>
      </c>
      <c r="EV757" s="157">
        <v>0</v>
      </c>
      <c r="EW757" s="157">
        <v>0</v>
      </c>
      <c r="EX757" s="157">
        <v>0</v>
      </c>
      <c r="EY757" s="157">
        <v>0</v>
      </c>
      <c r="EZ757" s="157">
        <v>0</v>
      </c>
      <c r="FA757" s="157">
        <v>0</v>
      </c>
      <c r="FB757" s="157">
        <v>0</v>
      </c>
      <c r="FC757" s="157">
        <v>0</v>
      </c>
      <c r="FD757" s="192">
        <v>7.5199999999999998E-5</v>
      </c>
      <c r="FE757" s="157">
        <v>0</v>
      </c>
      <c r="FF757" s="157">
        <v>0</v>
      </c>
      <c r="FG757" s="157">
        <v>0</v>
      </c>
      <c r="FH757" s="157">
        <v>0</v>
      </c>
      <c r="FI757" s="157">
        <v>0</v>
      </c>
      <c r="FJ757" s="192">
        <v>2.9799999999999999E-5</v>
      </c>
      <c r="FK757" s="157">
        <v>0</v>
      </c>
      <c r="FL757" s="157">
        <v>0</v>
      </c>
      <c r="FM757" s="157">
        <v>0</v>
      </c>
      <c r="FN757" s="157">
        <v>0</v>
      </c>
      <c r="FO757" s="157">
        <v>0</v>
      </c>
      <c r="FP757" s="157">
        <v>1.4817249999999999E-3</v>
      </c>
      <c r="FQ757" s="157">
        <v>0</v>
      </c>
      <c r="FR757" s="157">
        <v>0</v>
      </c>
      <c r="FS757" s="157">
        <v>0</v>
      </c>
      <c r="FT757" s="157">
        <v>0</v>
      </c>
      <c r="FU757" s="157">
        <v>0</v>
      </c>
      <c r="FV757" s="157">
        <v>0</v>
      </c>
      <c r="FW757" s="157">
        <v>0</v>
      </c>
      <c r="FX757" s="157">
        <v>1.02354E-4</v>
      </c>
      <c r="FY757" s="157">
        <v>0</v>
      </c>
      <c r="FZ757" s="157">
        <v>0</v>
      </c>
      <c r="GA757" s="157">
        <v>1.127966E-3</v>
      </c>
      <c r="GB757" s="157">
        <v>0</v>
      </c>
      <c r="GC757" s="157">
        <v>0</v>
      </c>
      <c r="GD757" s="157">
        <v>1.4721600000000001E-4</v>
      </c>
      <c r="GE757" s="157">
        <v>2.7110699999999998E-4</v>
      </c>
      <c r="GF757" s="157">
        <v>0</v>
      </c>
      <c r="GG757" s="157">
        <v>0</v>
      </c>
      <c r="GH757" s="157">
        <v>0</v>
      </c>
      <c r="GI757" s="157">
        <v>0</v>
      </c>
      <c r="GJ757" s="192">
        <v>8.0799999999999999E-5</v>
      </c>
      <c r="GK757" s="157">
        <v>0</v>
      </c>
      <c r="GL757" s="157">
        <v>0</v>
      </c>
      <c r="GM757" s="157">
        <v>5.3753099999999995E-4</v>
      </c>
      <c r="GN757" s="157">
        <v>0</v>
      </c>
      <c r="GO757" s="157">
        <v>1.2785679999999999E-3</v>
      </c>
      <c r="GP757" s="157">
        <v>0</v>
      </c>
      <c r="GQ757" s="192">
        <v>4.1100000000000003E-5</v>
      </c>
      <c r="GR757" s="157">
        <v>0</v>
      </c>
      <c r="GS757" s="157">
        <v>0</v>
      </c>
      <c r="GT757" s="157">
        <v>0</v>
      </c>
      <c r="GU757" s="157">
        <v>0</v>
      </c>
      <c r="GV757" s="157">
        <v>0</v>
      </c>
      <c r="GW757" s="157">
        <v>0</v>
      </c>
      <c r="GX757" s="157">
        <v>0</v>
      </c>
      <c r="GY757" s="157">
        <v>0</v>
      </c>
      <c r="GZ757" s="157">
        <v>0</v>
      </c>
      <c r="HA757" s="157">
        <v>0</v>
      </c>
    </row>
    <row r="758" spans="1:209" x14ac:dyDescent="0.2">
      <c r="A758" s="157" t="s">
        <v>4567</v>
      </c>
      <c r="B758" s="157">
        <v>0</v>
      </c>
      <c r="C758" s="192">
        <v>1.7200000000000001E-5</v>
      </c>
      <c r="D758" s="192">
        <v>5.1100000000000002E-6</v>
      </c>
      <c r="E758" s="192">
        <v>4.6600000000000001E-5</v>
      </c>
      <c r="F758" s="192">
        <v>3.9499999999999998E-5</v>
      </c>
      <c r="G758" s="192">
        <v>1.42E-5</v>
      </c>
      <c r="H758" s="157">
        <v>0</v>
      </c>
      <c r="I758" s="192">
        <v>3.9400000000000002E-5</v>
      </c>
      <c r="J758" s="192">
        <v>4.3300000000000002E-5</v>
      </c>
      <c r="K758" s="192">
        <v>2.6800000000000001E-5</v>
      </c>
      <c r="L758" s="192">
        <v>3.4100000000000002E-5</v>
      </c>
      <c r="M758" s="192">
        <v>8.8200000000000003E-6</v>
      </c>
      <c r="N758" s="192">
        <v>1.6900000000000001E-5</v>
      </c>
      <c r="O758" s="192">
        <v>1.6500000000000001E-5</v>
      </c>
      <c r="P758" s="192">
        <v>5.2899999999999998E-5</v>
      </c>
      <c r="Q758" s="192">
        <v>3.1600000000000002E-5</v>
      </c>
      <c r="R758" s="192">
        <v>2.1800000000000001E-5</v>
      </c>
      <c r="S758" s="192">
        <v>4.7899999999999999E-5</v>
      </c>
      <c r="T758" s="192">
        <v>6.4700000000000001E-5</v>
      </c>
      <c r="U758" s="157">
        <v>1.3234799999999999E-4</v>
      </c>
      <c r="V758" s="157">
        <v>0</v>
      </c>
      <c r="W758" s="192">
        <v>4.1999999999999998E-5</v>
      </c>
      <c r="X758" s="157">
        <v>1.82537E-4</v>
      </c>
      <c r="Y758" s="157">
        <v>0</v>
      </c>
      <c r="Z758" s="157">
        <v>0</v>
      </c>
      <c r="AA758" s="157">
        <v>0</v>
      </c>
      <c r="AB758" s="192">
        <v>3.9900000000000001E-5</v>
      </c>
      <c r="AC758" s="192">
        <v>7.7200000000000006E-5</v>
      </c>
      <c r="AD758" s="192">
        <v>5.8199999999999998E-5</v>
      </c>
      <c r="AE758" s="157">
        <v>0</v>
      </c>
      <c r="AF758" s="192">
        <v>4.49E-5</v>
      </c>
      <c r="AG758" s="157">
        <v>1.3356800000000001E-4</v>
      </c>
      <c r="AH758" s="192">
        <v>3.68E-5</v>
      </c>
      <c r="AI758" s="157">
        <v>1.16036E-4</v>
      </c>
      <c r="AJ758" s="192">
        <v>7.1000000000000005E-5</v>
      </c>
      <c r="AK758" s="192">
        <v>4.6600000000000001E-5</v>
      </c>
      <c r="AL758" s="157">
        <v>0</v>
      </c>
      <c r="AM758" s="192">
        <v>4.1399999999999997E-5</v>
      </c>
      <c r="AN758" s="192">
        <v>6.6199999999999996E-5</v>
      </c>
      <c r="AO758" s="192">
        <v>7.5900000000000002E-5</v>
      </c>
      <c r="AP758" s="157">
        <v>1.4007599999999999E-4</v>
      </c>
      <c r="AQ758" s="192">
        <v>6.2799999999999995E-5</v>
      </c>
      <c r="AR758" s="192">
        <v>7.64E-5</v>
      </c>
      <c r="AS758" s="192">
        <v>4.5500000000000001E-5</v>
      </c>
      <c r="AT758" s="192">
        <v>2.69E-5</v>
      </c>
      <c r="AU758" s="192">
        <v>5.1499999999999998E-5</v>
      </c>
      <c r="AV758" s="157">
        <v>0</v>
      </c>
      <c r="AW758" s="192">
        <v>6.8399999999999996E-5</v>
      </c>
      <c r="AX758" s="192">
        <v>6.6199999999999996E-5</v>
      </c>
      <c r="AY758" s="192">
        <v>5.3999999999999998E-5</v>
      </c>
      <c r="AZ758" s="157">
        <v>0</v>
      </c>
      <c r="BA758" s="192">
        <v>2.41E-5</v>
      </c>
      <c r="BB758" s="192">
        <v>7.3899999999999994E-5</v>
      </c>
      <c r="BC758" s="157">
        <v>0</v>
      </c>
      <c r="BD758" s="192">
        <v>3.6999999999999998E-5</v>
      </c>
      <c r="BE758" s="157">
        <v>0</v>
      </c>
      <c r="BF758" s="157">
        <v>0</v>
      </c>
      <c r="BG758" s="157">
        <v>0</v>
      </c>
      <c r="BH758" s="157">
        <v>0</v>
      </c>
      <c r="BI758" s="192">
        <v>1.8099999999999999E-5</v>
      </c>
      <c r="BJ758" s="192">
        <v>1.88E-5</v>
      </c>
      <c r="BK758" s="192">
        <v>3.4400000000000003E-5</v>
      </c>
      <c r="BL758" s="192">
        <v>3.5800000000000003E-5</v>
      </c>
      <c r="BM758" s="157">
        <v>0</v>
      </c>
      <c r="BN758" s="157">
        <v>0</v>
      </c>
      <c r="BO758" s="192">
        <v>2.2200000000000001E-5</v>
      </c>
      <c r="BP758" s="157">
        <v>0</v>
      </c>
      <c r="BQ758" s="157">
        <v>0</v>
      </c>
      <c r="BR758" s="157">
        <v>1.9027700000000001E-4</v>
      </c>
      <c r="BS758" s="157">
        <v>0</v>
      </c>
      <c r="BT758" s="157">
        <v>0</v>
      </c>
      <c r="BU758" s="192">
        <v>4.5099999999999998E-5</v>
      </c>
      <c r="BV758" s="192">
        <v>9.5099999999999994E-5</v>
      </c>
      <c r="BW758" s="192">
        <v>2.3900000000000002E-5</v>
      </c>
      <c r="BX758" s="192">
        <v>4.7899999999999999E-5</v>
      </c>
      <c r="BY758" s="157">
        <v>0</v>
      </c>
      <c r="BZ758" s="192">
        <v>6.19E-5</v>
      </c>
      <c r="CA758" s="192">
        <v>2.5700000000000001E-5</v>
      </c>
      <c r="CB758" s="192">
        <v>4.8300000000000002E-5</v>
      </c>
      <c r="CC758" s="192">
        <v>1.8099999999999999E-5</v>
      </c>
      <c r="CD758" s="192">
        <v>4.0000000000000003E-5</v>
      </c>
      <c r="CE758" s="157">
        <v>0</v>
      </c>
      <c r="CF758" s="157">
        <v>0</v>
      </c>
      <c r="CG758" s="157">
        <v>1.3879300000000001E-4</v>
      </c>
      <c r="CH758" s="157">
        <v>0</v>
      </c>
      <c r="CI758" s="192">
        <v>1.8899999999999999E-5</v>
      </c>
      <c r="CJ758" s="157">
        <v>0</v>
      </c>
      <c r="CK758" s="192">
        <v>2.69E-5</v>
      </c>
      <c r="CL758" s="192">
        <v>7.75E-5</v>
      </c>
      <c r="CM758" s="157">
        <v>2.25789E-4</v>
      </c>
      <c r="CN758" s="192">
        <v>5.3000000000000001E-5</v>
      </c>
      <c r="CO758" s="192">
        <v>8.81E-5</v>
      </c>
      <c r="CP758" s="157">
        <v>2.4998799999999998E-4</v>
      </c>
      <c r="CQ758" s="157">
        <v>1.3218E-4</v>
      </c>
      <c r="CR758" s="192">
        <v>8.7299999999999994E-5</v>
      </c>
      <c r="CS758" s="157">
        <v>1.04231E-4</v>
      </c>
      <c r="CT758" s="192">
        <v>2.3799999999999999E-5</v>
      </c>
      <c r="CU758" s="192">
        <v>3.9900000000000001E-5</v>
      </c>
      <c r="CV758" s="157">
        <v>0</v>
      </c>
      <c r="CW758" s="192">
        <v>5.93E-6</v>
      </c>
      <c r="CX758" s="192">
        <v>2.2399999999999999E-5</v>
      </c>
      <c r="CY758" s="157">
        <v>0</v>
      </c>
      <c r="CZ758" s="192">
        <v>3.8099999999999998E-5</v>
      </c>
      <c r="DA758" s="192">
        <v>4.9799999999999998E-5</v>
      </c>
      <c r="DB758" s="192">
        <v>9.9699999999999998E-5</v>
      </c>
      <c r="DC758" s="192">
        <v>4.07E-5</v>
      </c>
      <c r="DD758" s="192">
        <v>4.5099999999999998E-5</v>
      </c>
      <c r="DE758" s="192">
        <v>7.9400000000000006E-5</v>
      </c>
      <c r="DF758" s="157">
        <v>0</v>
      </c>
      <c r="DG758" s="157">
        <v>0</v>
      </c>
      <c r="DH758" s="157">
        <v>0</v>
      </c>
      <c r="DI758" s="192">
        <v>4.0299999999999997E-5</v>
      </c>
      <c r="DJ758" s="157">
        <v>0</v>
      </c>
      <c r="DK758" s="192">
        <v>5.1E-5</v>
      </c>
      <c r="DL758" s="157">
        <v>1.20052E-4</v>
      </c>
      <c r="DM758" s="192">
        <v>7.5500000000000006E-5</v>
      </c>
      <c r="DN758" s="192">
        <v>6.6099999999999994E-5</v>
      </c>
      <c r="DO758" s="157">
        <v>0</v>
      </c>
      <c r="DP758" s="192">
        <v>5.9700000000000001E-5</v>
      </c>
      <c r="DQ758" s="192">
        <v>1.31E-5</v>
      </c>
      <c r="DR758" s="157">
        <v>4.0798000000000001E-4</v>
      </c>
      <c r="DS758" s="157">
        <v>0</v>
      </c>
      <c r="DT758" s="157">
        <v>0</v>
      </c>
      <c r="DU758" s="192">
        <v>2.05E-5</v>
      </c>
      <c r="DV758" s="192">
        <v>3.3699999999999999E-5</v>
      </c>
      <c r="DW758" s="192">
        <v>3.4799999999999999E-5</v>
      </c>
      <c r="DX758" s="157">
        <v>1.0878399999999999E-4</v>
      </c>
      <c r="DY758" s="192">
        <v>7.2899999999999997E-5</v>
      </c>
      <c r="DZ758" s="157">
        <v>3.1629599999999998E-4</v>
      </c>
      <c r="EA758" s="157">
        <v>0</v>
      </c>
      <c r="EB758" s="157">
        <v>0</v>
      </c>
      <c r="EC758" s="192">
        <v>3.6600000000000002E-5</v>
      </c>
      <c r="ED758" s="157">
        <v>0</v>
      </c>
      <c r="EE758" s="157">
        <v>1.3309899999999999E-4</v>
      </c>
      <c r="EF758" s="157">
        <v>0</v>
      </c>
      <c r="EG758" s="157">
        <v>1.22335E-4</v>
      </c>
      <c r="EH758" s="192">
        <v>3.9700000000000003E-5</v>
      </c>
      <c r="EI758" s="157">
        <v>1.13211E-4</v>
      </c>
      <c r="EJ758" s="192">
        <v>3.9900000000000001E-5</v>
      </c>
      <c r="EK758" s="157">
        <v>0</v>
      </c>
      <c r="EL758" s="192">
        <v>3.3699999999999999E-5</v>
      </c>
      <c r="EM758" s="157">
        <v>0</v>
      </c>
      <c r="EN758" s="157">
        <v>0</v>
      </c>
      <c r="EO758" s="157">
        <v>0</v>
      </c>
      <c r="EP758" s="192">
        <v>1.77E-5</v>
      </c>
      <c r="EQ758" s="192">
        <v>8.8999999999999995E-6</v>
      </c>
      <c r="ER758" s="192">
        <v>2.0699999999999998E-5</v>
      </c>
      <c r="ES758" s="192">
        <v>6.8499999999999998E-5</v>
      </c>
      <c r="ET758" s="157">
        <v>0</v>
      </c>
      <c r="EU758" s="192">
        <v>7.4400000000000006E-5</v>
      </c>
      <c r="EV758" s="192">
        <v>6.0999999999999999E-5</v>
      </c>
      <c r="EW758" s="192">
        <v>1.8199999999999999E-5</v>
      </c>
      <c r="EX758" s="157">
        <v>0</v>
      </c>
      <c r="EY758" s="157">
        <v>0</v>
      </c>
      <c r="EZ758" s="192">
        <v>5.8199999999999998E-5</v>
      </c>
      <c r="FA758" s="157">
        <v>5.4587400000000001E-4</v>
      </c>
      <c r="FB758" s="157">
        <v>1.07884E-4</v>
      </c>
      <c r="FC758" s="157">
        <v>1.6269400000000001E-4</v>
      </c>
      <c r="FD758" s="192">
        <v>5.0099999999999998E-5</v>
      </c>
      <c r="FE758" s="192">
        <v>6.7299999999999996E-5</v>
      </c>
      <c r="FF758" s="157">
        <v>0</v>
      </c>
      <c r="FG758" s="157">
        <v>0</v>
      </c>
      <c r="FH758" s="157">
        <v>2.1338600000000001E-4</v>
      </c>
      <c r="FI758" s="192">
        <v>8.2700000000000004E-5</v>
      </c>
      <c r="FJ758" s="192">
        <v>5.9700000000000001E-5</v>
      </c>
      <c r="FK758" s="157">
        <v>1.38613E-4</v>
      </c>
      <c r="FL758" s="192">
        <v>3.2100000000000001E-5</v>
      </c>
      <c r="FM758" s="192">
        <v>4.2299999999999998E-5</v>
      </c>
      <c r="FN758" s="157">
        <v>2.2384099999999999E-4</v>
      </c>
      <c r="FO758" s="192">
        <v>7.25E-5</v>
      </c>
      <c r="FP758" s="192">
        <v>4.1199999999999999E-5</v>
      </c>
      <c r="FQ758" s="157">
        <v>1.2533299999999999E-4</v>
      </c>
      <c r="FR758" s="157">
        <v>1.7392800000000001E-4</v>
      </c>
      <c r="FS758" s="157">
        <v>3.2893199999999999E-4</v>
      </c>
      <c r="FT758" s="157">
        <v>1.0893E-4</v>
      </c>
      <c r="FU758" s="157">
        <v>1.15161E-4</v>
      </c>
      <c r="FV758" s="157">
        <v>0</v>
      </c>
      <c r="FW758" s="192">
        <v>4.9599999999999999E-5</v>
      </c>
      <c r="FX758" s="192">
        <v>5.1199999999999998E-5</v>
      </c>
      <c r="FY758" s="157">
        <v>0</v>
      </c>
      <c r="FZ758" s="157">
        <v>0</v>
      </c>
      <c r="GA758" s="157">
        <v>1.5558100000000001E-4</v>
      </c>
      <c r="GB758" s="157">
        <v>1.2641200000000001E-4</v>
      </c>
      <c r="GC758" s="192">
        <v>7.5500000000000006E-5</v>
      </c>
      <c r="GD758" s="157">
        <v>1.8401999999999999E-4</v>
      </c>
      <c r="GE758" s="157">
        <v>1.12961E-4</v>
      </c>
      <c r="GF758" s="157">
        <v>1.2380299999999999E-4</v>
      </c>
      <c r="GG758" s="192">
        <v>8.8900000000000006E-5</v>
      </c>
      <c r="GH758" s="192">
        <v>9.3300000000000005E-5</v>
      </c>
      <c r="GI758" s="192">
        <v>5.1499999999999998E-5</v>
      </c>
      <c r="GJ758" s="157">
        <v>0</v>
      </c>
      <c r="GK758" s="157">
        <v>0</v>
      </c>
      <c r="GL758" s="157">
        <v>0</v>
      </c>
      <c r="GM758" s="157">
        <v>0</v>
      </c>
      <c r="GN758" s="192">
        <v>8.0699999999999996E-5</v>
      </c>
      <c r="GO758" s="157">
        <v>0</v>
      </c>
      <c r="GP758" s="157">
        <v>1.4256199999999999E-4</v>
      </c>
      <c r="GQ758" s="192">
        <v>4.1100000000000003E-5</v>
      </c>
      <c r="GR758" s="157">
        <v>2.65097E-4</v>
      </c>
      <c r="GS758" s="157">
        <v>0</v>
      </c>
      <c r="GT758" s="157">
        <v>0</v>
      </c>
      <c r="GU758" s="157">
        <v>0</v>
      </c>
      <c r="GV758" s="157">
        <v>6.2480499999999998E-4</v>
      </c>
      <c r="GW758" s="157">
        <v>0</v>
      </c>
      <c r="GX758" s="157">
        <v>0</v>
      </c>
      <c r="GY758" s="157">
        <v>0</v>
      </c>
      <c r="GZ758" s="157">
        <v>0</v>
      </c>
      <c r="HA758" s="157">
        <v>0</v>
      </c>
    </row>
    <row r="759" spans="1:209" x14ac:dyDescent="0.2">
      <c r="A759" s="157" t="s">
        <v>4568</v>
      </c>
      <c r="B759" s="157">
        <v>3.6998360000000002E-3</v>
      </c>
      <c r="C759" s="157">
        <v>3.300842E-3</v>
      </c>
      <c r="D759" s="157">
        <v>3.3039929999999999E-3</v>
      </c>
      <c r="E759" s="157">
        <v>2.6569710000000002E-3</v>
      </c>
      <c r="F759" s="157">
        <v>3.4064159999999998E-3</v>
      </c>
      <c r="G759" s="157">
        <v>2.6211629E-2</v>
      </c>
      <c r="H759" s="157">
        <v>2.710283E-3</v>
      </c>
      <c r="I759" s="157">
        <v>1.2593399999999999E-2</v>
      </c>
      <c r="J759" s="157">
        <v>2.1577058E-2</v>
      </c>
      <c r="K759" s="157">
        <v>2.6524489999999999E-3</v>
      </c>
      <c r="L759" s="157">
        <v>0</v>
      </c>
      <c r="M759" s="157">
        <v>0</v>
      </c>
      <c r="N759" s="157">
        <v>2.0620299999999999E-3</v>
      </c>
      <c r="O759" s="157">
        <v>5.6772280000000003E-3</v>
      </c>
      <c r="P759" s="157">
        <v>4.9015930000000001E-3</v>
      </c>
      <c r="Q759" s="157">
        <v>7.2692799999999995E-4</v>
      </c>
      <c r="R759" s="157">
        <v>3.7523449999999998E-3</v>
      </c>
      <c r="S759" s="157">
        <v>2.0131820000000001E-3</v>
      </c>
      <c r="T759" s="157">
        <v>5.4310929999999997E-3</v>
      </c>
      <c r="U759" s="157">
        <v>1.742583E-3</v>
      </c>
      <c r="V759" s="157">
        <v>5.7039619999999999E-3</v>
      </c>
      <c r="W759" s="157">
        <v>3.1696889999999998E-3</v>
      </c>
      <c r="X759" s="157">
        <v>1.1925768E-2</v>
      </c>
      <c r="Y759" s="157">
        <v>3.0607350000000002E-3</v>
      </c>
      <c r="Z759" s="192">
        <v>1.7600000000000001E-5</v>
      </c>
      <c r="AA759" s="157">
        <v>2.7684673999999999E-2</v>
      </c>
      <c r="AB759" s="157">
        <v>1.3391877E-2</v>
      </c>
      <c r="AC759" s="157">
        <v>9.6502700000000003E-4</v>
      </c>
      <c r="AD759" s="157">
        <v>0</v>
      </c>
      <c r="AE759" s="157">
        <v>2.2526590000000002E-3</v>
      </c>
      <c r="AF759" s="157">
        <v>9.4353799999999995E-4</v>
      </c>
      <c r="AG759" s="157">
        <v>1.696319E-3</v>
      </c>
      <c r="AH759" s="157">
        <v>1.4547553E-2</v>
      </c>
      <c r="AI759" s="157">
        <v>6.8848149999999999E-3</v>
      </c>
      <c r="AJ759" s="157">
        <v>1.811273E-3</v>
      </c>
      <c r="AK759" s="157">
        <v>2.2073204999999999E-2</v>
      </c>
      <c r="AL759" s="157">
        <v>0</v>
      </c>
      <c r="AM759" s="157">
        <v>1.8081760999999998E-2</v>
      </c>
      <c r="AN759" s="157">
        <v>1.3964493E-2</v>
      </c>
      <c r="AO759" s="157">
        <v>2.3098134999999999E-2</v>
      </c>
      <c r="AP759" s="157">
        <v>2.0030816999999999E-2</v>
      </c>
      <c r="AQ759" s="157">
        <v>1.5385582E-2</v>
      </c>
      <c r="AR759" s="157">
        <v>2.5932342000000001E-2</v>
      </c>
      <c r="AS759" s="157">
        <v>2.869244E-3</v>
      </c>
      <c r="AT759" s="157">
        <v>6.3407800000000005E-4</v>
      </c>
      <c r="AU759" s="157">
        <v>1.236603E-3</v>
      </c>
      <c r="AV759" s="157">
        <v>0</v>
      </c>
      <c r="AW759" s="157">
        <v>0</v>
      </c>
      <c r="AX759" s="157">
        <v>4.7973529999999999E-3</v>
      </c>
      <c r="AY759" s="157">
        <v>3.2696520000000001E-3</v>
      </c>
      <c r="AZ759" s="157">
        <v>2.7582804999999998E-2</v>
      </c>
      <c r="BA759" s="157">
        <v>4.2144299999999999E-3</v>
      </c>
      <c r="BB759" s="157">
        <v>4.9788030000000004E-3</v>
      </c>
      <c r="BC759" s="157">
        <v>5.1228966000000001E-2</v>
      </c>
      <c r="BD759" s="157">
        <v>5.6379164000000002E-2</v>
      </c>
      <c r="BE759" s="157">
        <v>4.4441701E-2</v>
      </c>
      <c r="BF759" s="192">
        <v>3.8099999999999998E-5</v>
      </c>
      <c r="BG759" s="192">
        <v>2.69E-5</v>
      </c>
      <c r="BH759" s="157">
        <v>0</v>
      </c>
      <c r="BI759" s="192">
        <v>1.8099999999999999E-5</v>
      </c>
      <c r="BJ759" s="157">
        <v>1.520698E-3</v>
      </c>
      <c r="BK759" s="157">
        <v>2.0683717000000001E-2</v>
      </c>
      <c r="BL759" s="157">
        <v>9.65769E-4</v>
      </c>
      <c r="BM759" s="157">
        <v>0</v>
      </c>
      <c r="BN759" s="157">
        <v>0</v>
      </c>
      <c r="BO759" s="157">
        <v>1.734991E-3</v>
      </c>
      <c r="BP759" s="157">
        <v>0</v>
      </c>
      <c r="BQ759" s="157">
        <v>7.7718700000000004E-4</v>
      </c>
      <c r="BR759" s="157">
        <v>1.733634E-3</v>
      </c>
      <c r="BS759" s="157">
        <v>0</v>
      </c>
      <c r="BT759" s="157">
        <v>0</v>
      </c>
      <c r="BU759" s="157">
        <v>0</v>
      </c>
      <c r="BV759" s="157">
        <v>5.5130459999999997E-3</v>
      </c>
      <c r="BW759" s="157">
        <v>0</v>
      </c>
      <c r="BX759" s="157">
        <v>2.1591698999999999E-2</v>
      </c>
      <c r="BY759" s="157">
        <v>6.7494399999999998E-3</v>
      </c>
      <c r="BZ759" s="157">
        <v>6.0654819999999996E-3</v>
      </c>
      <c r="CA759" s="157">
        <v>8.1845240000000003E-3</v>
      </c>
      <c r="CB759" s="157">
        <v>5.5100410000000002E-3</v>
      </c>
      <c r="CC759" s="157">
        <v>6.1768650000000001E-3</v>
      </c>
      <c r="CD759" s="157">
        <v>7.6709480000000003E-3</v>
      </c>
      <c r="CE759" s="157">
        <v>6.9729800000000002E-3</v>
      </c>
      <c r="CF759" s="157">
        <v>6.1477110000000001E-3</v>
      </c>
      <c r="CG759" s="157">
        <v>4.580153E-3</v>
      </c>
      <c r="CH759" s="157">
        <v>0</v>
      </c>
      <c r="CI759" s="157">
        <v>2.0746499999999999E-4</v>
      </c>
      <c r="CJ759" s="157">
        <v>0</v>
      </c>
      <c r="CK759" s="157">
        <v>0</v>
      </c>
      <c r="CL759" s="157">
        <v>1.429062E-3</v>
      </c>
      <c r="CM759" s="192">
        <v>5.6400000000000002E-5</v>
      </c>
      <c r="CN759" s="192">
        <v>1.3200000000000001E-5</v>
      </c>
      <c r="CO759" s="192">
        <v>1.26E-5</v>
      </c>
      <c r="CP759" s="157">
        <v>0</v>
      </c>
      <c r="CQ759" s="157">
        <v>2.5114159999999998E-3</v>
      </c>
      <c r="CR759" s="157">
        <v>2.28773E-3</v>
      </c>
      <c r="CS759" s="157">
        <v>7.5150349999999998E-3</v>
      </c>
      <c r="CT759" s="157">
        <v>9.3767109999999994E-3</v>
      </c>
      <c r="CU759" s="192">
        <v>3.9900000000000001E-5</v>
      </c>
      <c r="CV759" s="192">
        <v>8.9599999999999996E-5</v>
      </c>
      <c r="CW759" s="192">
        <v>1.19E-5</v>
      </c>
      <c r="CX759" s="157">
        <v>9.4022799999999998E-4</v>
      </c>
      <c r="CY759" s="157">
        <v>1.546876E-3</v>
      </c>
      <c r="CZ759" s="157">
        <v>0</v>
      </c>
      <c r="DA759" s="157">
        <v>1.0525922E-2</v>
      </c>
      <c r="DB759" s="157">
        <v>1.3361474E-2</v>
      </c>
      <c r="DC759" s="157">
        <v>1.1272879E-2</v>
      </c>
      <c r="DD759" s="157">
        <v>3.9425170000000004E-3</v>
      </c>
      <c r="DE759" s="192">
        <v>2.65E-5</v>
      </c>
      <c r="DF759" s="192">
        <v>4.5899999999999998E-5</v>
      </c>
      <c r="DG759" s="157">
        <v>0</v>
      </c>
      <c r="DH759" s="157">
        <v>5.4003000000000005E-4</v>
      </c>
      <c r="DI759" s="157">
        <v>9.4779100000000002E-4</v>
      </c>
      <c r="DJ759" s="157">
        <v>1.34098E-4</v>
      </c>
      <c r="DK759" s="157">
        <v>1.01937E-4</v>
      </c>
      <c r="DL759" s="157">
        <v>1.110478E-3</v>
      </c>
      <c r="DM759" s="157">
        <v>7.55487E-4</v>
      </c>
      <c r="DN759" s="157">
        <v>6.1736600000000005E-4</v>
      </c>
      <c r="DO759" s="157">
        <v>1.3832199999999999E-4</v>
      </c>
      <c r="DP759" s="192">
        <v>2.9899999999999998E-5</v>
      </c>
      <c r="DQ759" s="157">
        <v>0</v>
      </c>
      <c r="DR759" s="157">
        <v>0</v>
      </c>
      <c r="DS759" s="157">
        <v>0</v>
      </c>
      <c r="DT759" s="157">
        <v>3.0911250000000001E-3</v>
      </c>
      <c r="DU759" s="157">
        <v>7.3973599999999995E-4</v>
      </c>
      <c r="DV759" s="157">
        <v>3.5955208000000002E-2</v>
      </c>
      <c r="DW759" s="192">
        <v>6.9499999999999995E-5</v>
      </c>
      <c r="DX759" s="157">
        <v>5.5480010000000003E-3</v>
      </c>
      <c r="DY759" s="157">
        <v>0</v>
      </c>
      <c r="DZ759" s="157">
        <v>0</v>
      </c>
      <c r="EA759" s="157">
        <v>2.376165E-3</v>
      </c>
      <c r="EB759" s="157">
        <v>3.520755E-3</v>
      </c>
      <c r="EC759" s="157">
        <v>0</v>
      </c>
      <c r="ED759" s="192">
        <v>4.9200000000000003E-5</v>
      </c>
      <c r="EE759" s="192">
        <v>2.6599999999999999E-5</v>
      </c>
      <c r="EF759" s="157">
        <v>0</v>
      </c>
      <c r="EG759" s="157">
        <v>0</v>
      </c>
      <c r="EH759" s="157">
        <v>3.9710899999999998E-4</v>
      </c>
      <c r="EI759" s="157">
        <v>0</v>
      </c>
      <c r="EJ759" s="157">
        <v>0</v>
      </c>
      <c r="EK759" s="157">
        <v>1.1058680000000001E-3</v>
      </c>
      <c r="EL759" s="157">
        <v>0</v>
      </c>
      <c r="EM759" s="157">
        <v>6.4463960000000001E-3</v>
      </c>
      <c r="EN759" s="157">
        <v>6.9134199999999995E-4</v>
      </c>
      <c r="EO759" s="157">
        <v>0</v>
      </c>
      <c r="EP759" s="157">
        <v>1.7127220000000001E-3</v>
      </c>
      <c r="EQ759" s="157">
        <v>2.7049869999999998E-3</v>
      </c>
      <c r="ER759" s="157">
        <v>1.0254289999999999E-2</v>
      </c>
      <c r="ES759" s="157">
        <v>1.5988299999999999E-4</v>
      </c>
      <c r="ET759" s="157">
        <v>2.2882018E-2</v>
      </c>
      <c r="EU759" s="157">
        <v>0</v>
      </c>
      <c r="EV759" s="157">
        <v>2.5408050000000001E-3</v>
      </c>
      <c r="EW759" s="157">
        <v>1.82103E-4</v>
      </c>
      <c r="EX759" s="157">
        <v>9.20632E-4</v>
      </c>
      <c r="EY759" s="192">
        <v>5.1799999999999999E-5</v>
      </c>
      <c r="EZ759" s="157">
        <v>0</v>
      </c>
      <c r="FA759" s="192">
        <v>4.1999999999999998E-5</v>
      </c>
      <c r="FB759" s="157">
        <v>0</v>
      </c>
      <c r="FC759" s="157">
        <v>1.0846299999999999E-4</v>
      </c>
      <c r="FD759" s="157">
        <v>4.1596710000000002E-3</v>
      </c>
      <c r="FE759" s="157">
        <v>1.481581E-3</v>
      </c>
      <c r="FF759" s="157">
        <v>2.8147039999999999E-3</v>
      </c>
      <c r="FG759" s="157">
        <v>3.1055900000000001E-3</v>
      </c>
      <c r="FH759" s="157">
        <v>0</v>
      </c>
      <c r="FI759" s="157">
        <v>1.65444E-4</v>
      </c>
      <c r="FJ759" s="157">
        <v>3.4884067999999997E-2</v>
      </c>
      <c r="FK759" s="157">
        <v>6.0527649999999999E-3</v>
      </c>
      <c r="FL759" s="157">
        <v>1.3870159999999999E-2</v>
      </c>
      <c r="FM759" s="157">
        <v>4.6956300000000001E-3</v>
      </c>
      <c r="FN759" s="192">
        <v>1.7200000000000001E-5</v>
      </c>
      <c r="FO759" s="157">
        <v>0</v>
      </c>
      <c r="FP759" s="192">
        <v>8.2299999999999995E-5</v>
      </c>
      <c r="FQ759" s="157">
        <v>1.2846623999999999E-2</v>
      </c>
      <c r="FR759" s="157">
        <v>0</v>
      </c>
      <c r="FS759" s="192">
        <v>4.6999999999999997E-5</v>
      </c>
      <c r="FT759" s="157">
        <v>0</v>
      </c>
      <c r="FU759" s="157">
        <v>0</v>
      </c>
      <c r="FV759" s="157">
        <v>0</v>
      </c>
      <c r="FW759" s="192">
        <v>4.9599999999999999E-5</v>
      </c>
      <c r="FX759" s="157">
        <v>1.1438076E-2</v>
      </c>
      <c r="FY759" s="157">
        <v>2.9325509999999998E-3</v>
      </c>
      <c r="FZ759" s="157">
        <v>0</v>
      </c>
      <c r="GA759" s="192">
        <v>3.8899999999999997E-5</v>
      </c>
      <c r="GB759" s="157">
        <v>0</v>
      </c>
      <c r="GC759" s="157">
        <v>3.3978900000000001E-4</v>
      </c>
      <c r="GD759" s="157">
        <v>6.1094549999999997E-3</v>
      </c>
      <c r="GE759" s="157">
        <v>7.5458060000000004E-3</v>
      </c>
      <c r="GF759" s="192">
        <v>4.1300000000000001E-5</v>
      </c>
      <c r="GG759" s="157">
        <v>0</v>
      </c>
      <c r="GH759" s="192">
        <v>2.3300000000000001E-5</v>
      </c>
      <c r="GI759" s="157">
        <v>1.595225E-3</v>
      </c>
      <c r="GJ759" s="157">
        <v>1.4385001E-2</v>
      </c>
      <c r="GK759" s="157">
        <v>4.0636459999999999E-2</v>
      </c>
      <c r="GL759" s="192">
        <v>3.3099999999999998E-5</v>
      </c>
      <c r="GM759" s="157">
        <v>2.1885199999999998E-3</v>
      </c>
      <c r="GN759" s="157">
        <v>2.6632230000000002E-3</v>
      </c>
      <c r="GO759" s="157">
        <v>6.3928399999999995E-4</v>
      </c>
      <c r="GP759" s="157">
        <v>8.6249910000000003E-3</v>
      </c>
      <c r="GQ759" s="157">
        <v>1.6452400000000001E-4</v>
      </c>
      <c r="GR759" s="157">
        <v>0</v>
      </c>
      <c r="GS759" s="157">
        <v>0</v>
      </c>
      <c r="GT759" s="157">
        <v>1.2987013E-2</v>
      </c>
      <c r="GU759" s="157">
        <v>0</v>
      </c>
      <c r="GV759" s="157">
        <v>0</v>
      </c>
      <c r="GW759" s="157">
        <v>0</v>
      </c>
      <c r="GX759" s="157">
        <v>0</v>
      </c>
      <c r="GY759" s="157">
        <v>2.1505376E-2</v>
      </c>
      <c r="GZ759" s="157">
        <v>1.8867925000000001E-2</v>
      </c>
      <c r="HA759" s="157">
        <v>0</v>
      </c>
    </row>
    <row r="760" spans="1:209" x14ac:dyDescent="0.2">
      <c r="A760" s="157" t="s">
        <v>4569</v>
      </c>
      <c r="B760" s="157">
        <v>0</v>
      </c>
      <c r="C760" s="157">
        <v>0</v>
      </c>
      <c r="D760" s="157">
        <v>0</v>
      </c>
      <c r="E760" s="157">
        <v>0</v>
      </c>
      <c r="F760" s="157">
        <v>0</v>
      </c>
      <c r="G760" s="157">
        <v>0</v>
      </c>
      <c r="H760" s="157">
        <v>1.2606E-4</v>
      </c>
      <c r="I760" s="157">
        <v>0</v>
      </c>
      <c r="J760" s="157">
        <v>0</v>
      </c>
      <c r="K760" s="157">
        <v>0</v>
      </c>
      <c r="L760" s="157">
        <v>0</v>
      </c>
      <c r="M760" s="192">
        <v>3.5299999999999997E-5</v>
      </c>
      <c r="N760" s="157">
        <v>0</v>
      </c>
      <c r="O760" s="157">
        <v>0</v>
      </c>
      <c r="P760" s="192">
        <v>8.8200000000000003E-6</v>
      </c>
      <c r="Q760" s="157">
        <v>0</v>
      </c>
      <c r="R760" s="157">
        <v>0</v>
      </c>
      <c r="S760" s="157">
        <v>0</v>
      </c>
      <c r="T760" s="157">
        <v>0</v>
      </c>
      <c r="U760" s="192">
        <v>4.4100000000000001E-5</v>
      </c>
      <c r="V760" s="157">
        <v>0</v>
      </c>
      <c r="W760" s="157">
        <v>0</v>
      </c>
      <c r="X760" s="157">
        <v>0</v>
      </c>
      <c r="Y760" s="157">
        <v>0</v>
      </c>
      <c r="Z760" s="192">
        <v>1.7600000000000001E-5</v>
      </c>
      <c r="AA760" s="157">
        <v>0</v>
      </c>
      <c r="AB760" s="192">
        <v>2.9899999999999998E-5</v>
      </c>
      <c r="AC760" s="157">
        <v>0</v>
      </c>
      <c r="AD760" s="157">
        <v>0</v>
      </c>
      <c r="AE760" s="157">
        <v>0</v>
      </c>
      <c r="AF760" s="157">
        <v>0</v>
      </c>
      <c r="AG760" s="157">
        <v>0</v>
      </c>
      <c r="AH760" s="157">
        <v>0</v>
      </c>
      <c r="AI760" s="157">
        <v>0</v>
      </c>
      <c r="AJ760" s="157">
        <v>0</v>
      </c>
      <c r="AK760" s="157">
        <v>0</v>
      </c>
      <c r="AL760" s="157">
        <v>0</v>
      </c>
      <c r="AM760" s="157">
        <v>0</v>
      </c>
      <c r="AN760" s="157">
        <v>0</v>
      </c>
      <c r="AO760" s="157">
        <v>0</v>
      </c>
      <c r="AP760" s="157">
        <v>0</v>
      </c>
      <c r="AQ760" s="157">
        <v>0</v>
      </c>
      <c r="AR760" s="157">
        <v>0</v>
      </c>
      <c r="AS760" s="157">
        <v>1.3663099999999999E-4</v>
      </c>
      <c r="AT760" s="192">
        <v>3.7599999999999999E-5</v>
      </c>
      <c r="AU760" s="157">
        <v>0</v>
      </c>
      <c r="AV760" s="157">
        <v>0</v>
      </c>
      <c r="AW760" s="157">
        <v>0</v>
      </c>
      <c r="AX760" s="157">
        <v>0</v>
      </c>
      <c r="AY760" s="157">
        <v>0</v>
      </c>
      <c r="AZ760" s="157">
        <v>0</v>
      </c>
      <c r="BA760" s="157">
        <v>0</v>
      </c>
      <c r="BB760" s="157">
        <v>0</v>
      </c>
      <c r="BC760" s="157">
        <v>0</v>
      </c>
      <c r="BD760" s="157">
        <v>0</v>
      </c>
      <c r="BE760" s="157">
        <v>0</v>
      </c>
      <c r="BF760" s="192">
        <v>3.8099999999999998E-5</v>
      </c>
      <c r="BG760" s="157">
        <v>0</v>
      </c>
      <c r="BH760" s="157">
        <v>0</v>
      </c>
      <c r="BI760" s="157">
        <v>0</v>
      </c>
      <c r="BJ760" s="157">
        <v>0</v>
      </c>
      <c r="BK760" s="157">
        <v>0</v>
      </c>
      <c r="BL760" s="157">
        <v>0</v>
      </c>
      <c r="BM760" s="157">
        <v>0</v>
      </c>
      <c r="BN760" s="157">
        <v>0</v>
      </c>
      <c r="BO760" s="157">
        <v>0</v>
      </c>
      <c r="BP760" s="157">
        <v>0</v>
      </c>
      <c r="BQ760" s="157">
        <v>0</v>
      </c>
      <c r="BR760" s="157">
        <v>0</v>
      </c>
      <c r="BS760" s="157">
        <v>0</v>
      </c>
      <c r="BT760" s="157">
        <v>0</v>
      </c>
      <c r="BU760" s="157">
        <v>0</v>
      </c>
      <c r="BV760" s="157">
        <v>0</v>
      </c>
      <c r="BW760" s="157">
        <v>0</v>
      </c>
      <c r="BX760" s="157">
        <v>0</v>
      </c>
      <c r="BY760" s="157">
        <v>0</v>
      </c>
      <c r="BZ760" s="157">
        <v>0</v>
      </c>
      <c r="CA760" s="157">
        <v>0</v>
      </c>
      <c r="CB760" s="157">
        <v>0</v>
      </c>
      <c r="CC760" s="157">
        <v>0</v>
      </c>
      <c r="CD760" s="157">
        <v>0</v>
      </c>
      <c r="CE760" s="157">
        <v>0</v>
      </c>
      <c r="CF760" s="157">
        <v>0</v>
      </c>
      <c r="CG760" s="157">
        <v>0</v>
      </c>
      <c r="CH760" s="157">
        <v>0</v>
      </c>
      <c r="CI760" s="157">
        <v>0</v>
      </c>
      <c r="CJ760" s="157">
        <v>0</v>
      </c>
      <c r="CK760" s="157">
        <v>0</v>
      </c>
      <c r="CL760" s="157">
        <v>0</v>
      </c>
      <c r="CM760" s="157">
        <v>0</v>
      </c>
      <c r="CN760" s="157">
        <v>0</v>
      </c>
      <c r="CO760" s="157">
        <v>0</v>
      </c>
      <c r="CP760" s="157">
        <v>0</v>
      </c>
      <c r="CQ760" s="157">
        <v>0</v>
      </c>
      <c r="CR760" s="157">
        <v>0</v>
      </c>
      <c r="CS760" s="157">
        <v>0</v>
      </c>
      <c r="CT760" s="157">
        <v>0</v>
      </c>
      <c r="CU760" s="157">
        <v>0</v>
      </c>
      <c r="CV760" s="157">
        <v>0</v>
      </c>
      <c r="CW760" s="192">
        <v>1.19E-5</v>
      </c>
      <c r="CX760" s="157">
        <v>0</v>
      </c>
      <c r="CY760" s="157">
        <v>0</v>
      </c>
      <c r="CZ760" s="157">
        <v>0</v>
      </c>
      <c r="DA760" s="157">
        <v>0</v>
      </c>
      <c r="DB760" s="157">
        <v>0</v>
      </c>
      <c r="DC760" s="192">
        <v>6.0999999999999999E-5</v>
      </c>
      <c r="DD760" s="157">
        <v>0</v>
      </c>
      <c r="DE760" s="157">
        <v>0</v>
      </c>
      <c r="DF760" s="157">
        <v>0</v>
      </c>
      <c r="DG760" s="157">
        <v>0</v>
      </c>
      <c r="DH760" s="157">
        <v>0</v>
      </c>
      <c r="DI760" s="157">
        <v>0</v>
      </c>
      <c r="DJ760" s="157">
        <v>0</v>
      </c>
      <c r="DK760" s="157">
        <v>0</v>
      </c>
      <c r="DL760" s="157">
        <v>0</v>
      </c>
      <c r="DM760" s="157">
        <v>0</v>
      </c>
      <c r="DN760" s="157">
        <v>0</v>
      </c>
      <c r="DO760" s="157">
        <v>0</v>
      </c>
      <c r="DP760" s="157">
        <v>0</v>
      </c>
      <c r="DQ760" s="157">
        <v>0</v>
      </c>
      <c r="DR760" s="157">
        <v>0</v>
      </c>
      <c r="DS760" s="157">
        <v>0</v>
      </c>
      <c r="DT760" s="157">
        <v>0</v>
      </c>
      <c r="DU760" s="157">
        <v>0</v>
      </c>
      <c r="DV760" s="157">
        <v>0</v>
      </c>
      <c r="DW760" s="157">
        <v>0</v>
      </c>
      <c r="DX760" s="157">
        <v>0</v>
      </c>
      <c r="DY760" s="157">
        <v>0</v>
      </c>
      <c r="DZ760" s="157">
        <v>0</v>
      </c>
      <c r="EA760" s="157">
        <v>0</v>
      </c>
      <c r="EB760" s="157">
        <v>0</v>
      </c>
      <c r="EC760" s="157">
        <v>0</v>
      </c>
      <c r="ED760" s="157">
        <v>0</v>
      </c>
      <c r="EE760" s="157">
        <v>0</v>
      </c>
      <c r="EF760" s="157">
        <v>0</v>
      </c>
      <c r="EG760" s="157">
        <v>0</v>
      </c>
      <c r="EH760" s="157">
        <v>0</v>
      </c>
      <c r="EI760" s="157">
        <v>0</v>
      </c>
      <c r="EJ760" s="157">
        <v>0</v>
      </c>
      <c r="EK760" s="157">
        <v>0</v>
      </c>
      <c r="EL760" s="157">
        <v>0</v>
      </c>
      <c r="EM760" s="157">
        <v>0</v>
      </c>
      <c r="EN760" s="157">
        <v>0</v>
      </c>
      <c r="EO760" s="192">
        <v>6.5500000000000006E-5</v>
      </c>
      <c r="EP760" s="157">
        <v>0</v>
      </c>
      <c r="EQ760" s="157">
        <v>0</v>
      </c>
      <c r="ER760" s="157">
        <v>0</v>
      </c>
      <c r="ES760" s="157">
        <v>0</v>
      </c>
      <c r="ET760" s="157">
        <v>0</v>
      </c>
      <c r="EU760" s="157">
        <v>0</v>
      </c>
      <c r="EV760" s="157">
        <v>0</v>
      </c>
      <c r="EW760" s="157">
        <v>0</v>
      </c>
      <c r="EX760" s="157">
        <v>0</v>
      </c>
      <c r="EY760" s="157">
        <v>0</v>
      </c>
      <c r="EZ760" s="157">
        <v>0</v>
      </c>
      <c r="FA760" s="157">
        <v>0</v>
      </c>
      <c r="FB760" s="157">
        <v>0</v>
      </c>
      <c r="FC760" s="157">
        <v>0</v>
      </c>
      <c r="FD760" s="157">
        <v>0</v>
      </c>
      <c r="FE760" s="157">
        <v>0</v>
      </c>
      <c r="FF760" s="157">
        <v>1.01736E-4</v>
      </c>
      <c r="FG760" s="192">
        <v>7.9599999999999997E-5</v>
      </c>
      <c r="FH760" s="157">
        <v>0</v>
      </c>
      <c r="FI760" s="157">
        <v>0</v>
      </c>
      <c r="FJ760" s="157">
        <v>0</v>
      </c>
      <c r="FK760" s="157">
        <v>0</v>
      </c>
      <c r="FL760" s="157">
        <v>0</v>
      </c>
      <c r="FM760" s="157">
        <v>0</v>
      </c>
      <c r="FN760" s="157">
        <v>0</v>
      </c>
      <c r="FO760" s="157">
        <v>0</v>
      </c>
      <c r="FP760" s="157">
        <v>0</v>
      </c>
      <c r="FQ760" s="157">
        <v>0</v>
      </c>
      <c r="FR760" s="157">
        <v>0</v>
      </c>
      <c r="FS760" s="157">
        <v>0</v>
      </c>
      <c r="FT760" s="157">
        <v>0</v>
      </c>
      <c r="FU760" s="157">
        <v>0</v>
      </c>
      <c r="FV760" s="157">
        <v>0</v>
      </c>
      <c r="FW760" s="157">
        <v>0</v>
      </c>
      <c r="FX760" s="157">
        <v>0</v>
      </c>
      <c r="FY760" s="157">
        <v>0</v>
      </c>
      <c r="FZ760" s="157">
        <v>0</v>
      </c>
      <c r="GA760" s="157">
        <v>0</v>
      </c>
      <c r="GB760" s="157">
        <v>0</v>
      </c>
      <c r="GC760" s="157">
        <v>0</v>
      </c>
      <c r="GD760" s="157">
        <v>0</v>
      </c>
      <c r="GE760" s="157">
        <v>0</v>
      </c>
      <c r="GF760" s="157">
        <v>0</v>
      </c>
      <c r="GG760" s="157">
        <v>0</v>
      </c>
      <c r="GH760" s="157">
        <v>0</v>
      </c>
      <c r="GI760" s="157">
        <v>0</v>
      </c>
      <c r="GJ760" s="157">
        <v>0</v>
      </c>
      <c r="GK760" s="157">
        <v>0</v>
      </c>
      <c r="GL760" s="157">
        <v>0</v>
      </c>
      <c r="GM760" s="157">
        <v>0</v>
      </c>
      <c r="GN760" s="157">
        <v>1.6140699999999999E-4</v>
      </c>
      <c r="GO760" s="157">
        <v>0</v>
      </c>
      <c r="GP760" s="157">
        <v>0</v>
      </c>
      <c r="GQ760" s="157">
        <v>0</v>
      </c>
      <c r="GR760" s="157">
        <v>0</v>
      </c>
      <c r="GS760" s="157">
        <v>0</v>
      </c>
      <c r="GT760" s="157">
        <v>0</v>
      </c>
      <c r="GU760" s="157">
        <v>0</v>
      </c>
      <c r="GV760" s="157">
        <v>0</v>
      </c>
      <c r="GW760" s="157">
        <v>0</v>
      </c>
      <c r="GX760" s="157">
        <v>1.3333332999999999E-2</v>
      </c>
      <c r="GY760" s="157">
        <v>0</v>
      </c>
      <c r="GZ760" s="157">
        <v>0</v>
      </c>
      <c r="HA760" s="157">
        <v>0</v>
      </c>
    </row>
    <row r="761" spans="1:209" x14ac:dyDescent="0.2">
      <c r="A761" s="157" t="s">
        <v>4570</v>
      </c>
      <c r="B761" s="157">
        <v>0</v>
      </c>
      <c r="C761" s="157">
        <v>0</v>
      </c>
      <c r="D761" s="157">
        <v>0</v>
      </c>
      <c r="E761" s="157">
        <v>0</v>
      </c>
      <c r="F761" s="157">
        <v>0</v>
      </c>
      <c r="G761" s="157">
        <v>0</v>
      </c>
      <c r="H761" s="157">
        <v>0</v>
      </c>
      <c r="I761" s="157">
        <v>0</v>
      </c>
      <c r="J761" s="157">
        <v>0</v>
      </c>
      <c r="K761" s="157">
        <v>0</v>
      </c>
      <c r="L761" s="157">
        <v>0</v>
      </c>
      <c r="M761" s="157">
        <v>0</v>
      </c>
      <c r="N761" s="157">
        <v>0</v>
      </c>
      <c r="O761" s="157">
        <v>0</v>
      </c>
      <c r="P761" s="192">
        <v>8.8200000000000003E-6</v>
      </c>
      <c r="Q761" s="157">
        <v>2.5284500000000002E-4</v>
      </c>
      <c r="R761" s="157">
        <v>0</v>
      </c>
      <c r="S761" s="157">
        <v>5.0329499999999996E-4</v>
      </c>
      <c r="T761" s="157">
        <v>7.176801E-3</v>
      </c>
      <c r="U761" s="157">
        <v>0</v>
      </c>
      <c r="V761" s="157">
        <v>0</v>
      </c>
      <c r="W761" s="157">
        <v>0</v>
      </c>
      <c r="X761" s="157">
        <v>0</v>
      </c>
      <c r="Y761" s="157">
        <v>0</v>
      </c>
      <c r="Z761" s="157">
        <v>0</v>
      </c>
      <c r="AA761" s="157">
        <v>0</v>
      </c>
      <c r="AB761" s="157">
        <v>0</v>
      </c>
      <c r="AC761" s="192">
        <v>1.9300000000000002E-5</v>
      </c>
      <c r="AD761" s="157">
        <v>0</v>
      </c>
      <c r="AE761" s="157">
        <v>0</v>
      </c>
      <c r="AF761" s="157">
        <v>0</v>
      </c>
      <c r="AG761" s="157">
        <v>0</v>
      </c>
      <c r="AH761" s="157">
        <v>1.7248363999999999E-2</v>
      </c>
      <c r="AI761" s="157">
        <v>5.8018100000000003E-4</v>
      </c>
      <c r="AJ761" s="157">
        <v>0</v>
      </c>
      <c r="AK761" s="157">
        <v>0</v>
      </c>
      <c r="AL761" s="192">
        <v>2.0800000000000001E-5</v>
      </c>
      <c r="AM761" s="157">
        <v>0</v>
      </c>
      <c r="AN761" s="157">
        <v>0</v>
      </c>
      <c r="AO761" s="157">
        <v>0</v>
      </c>
      <c r="AP761" s="157">
        <v>0</v>
      </c>
      <c r="AQ761" s="157">
        <v>0</v>
      </c>
      <c r="AR761" s="157">
        <v>0</v>
      </c>
      <c r="AS761" s="157">
        <v>0</v>
      </c>
      <c r="AT761" s="157">
        <v>0</v>
      </c>
      <c r="AU761" s="157">
        <v>0</v>
      </c>
      <c r="AV761" s="157">
        <v>0</v>
      </c>
      <c r="AW761" s="157">
        <v>0</v>
      </c>
      <c r="AX761" s="157">
        <v>3.9702200000000002E-4</v>
      </c>
      <c r="AY761" s="157">
        <v>0</v>
      </c>
      <c r="AZ761" s="157">
        <v>0</v>
      </c>
      <c r="BA761" s="157">
        <v>0</v>
      </c>
      <c r="BB761" s="157">
        <v>0</v>
      </c>
      <c r="BC761" s="192">
        <v>2.41E-5</v>
      </c>
      <c r="BD761" s="157">
        <v>0</v>
      </c>
      <c r="BE761" s="157">
        <v>0</v>
      </c>
      <c r="BF761" s="157">
        <v>0</v>
      </c>
      <c r="BG761" s="157">
        <v>0</v>
      </c>
      <c r="BH761" s="157">
        <v>0</v>
      </c>
      <c r="BI761" s="157">
        <v>0</v>
      </c>
      <c r="BJ761" s="157">
        <v>0</v>
      </c>
      <c r="BK761" s="157">
        <v>0</v>
      </c>
      <c r="BL761" s="157">
        <v>0</v>
      </c>
      <c r="BM761" s="157">
        <v>0</v>
      </c>
      <c r="BN761" s="157">
        <v>0</v>
      </c>
      <c r="BO761" s="157">
        <v>0</v>
      </c>
      <c r="BP761" s="157">
        <v>0</v>
      </c>
      <c r="BQ761" s="157">
        <v>0</v>
      </c>
      <c r="BR761" s="157">
        <v>2.7801560000000002E-3</v>
      </c>
      <c r="BS761" s="157">
        <v>0</v>
      </c>
      <c r="BT761" s="157">
        <v>0</v>
      </c>
      <c r="BU761" s="157">
        <v>0</v>
      </c>
      <c r="BV761" s="157">
        <v>2.8515749999999999E-3</v>
      </c>
      <c r="BW761" s="157">
        <v>0</v>
      </c>
      <c r="BX761" s="157">
        <v>0</v>
      </c>
      <c r="BY761" s="157">
        <v>0</v>
      </c>
      <c r="BZ761" s="157">
        <v>3.5897749999999999E-3</v>
      </c>
      <c r="CA761" s="157">
        <v>1.8165025000000001E-2</v>
      </c>
      <c r="CB761" s="157">
        <v>1.1116749999999999E-3</v>
      </c>
      <c r="CC761" s="157">
        <v>0</v>
      </c>
      <c r="CD761" s="157">
        <v>1.0427695000000001E-2</v>
      </c>
      <c r="CE761" s="157">
        <v>0</v>
      </c>
      <c r="CF761" s="157">
        <v>8.7784890000000004E-3</v>
      </c>
      <c r="CG761" s="157">
        <v>1.3879300000000001E-4</v>
      </c>
      <c r="CH761" s="157">
        <v>0</v>
      </c>
      <c r="CI761" s="157">
        <v>0</v>
      </c>
      <c r="CJ761" s="192">
        <v>5.3000000000000001E-5</v>
      </c>
      <c r="CK761" s="157">
        <v>0</v>
      </c>
      <c r="CL761" s="157">
        <v>0</v>
      </c>
      <c r="CM761" s="157">
        <v>0</v>
      </c>
      <c r="CN761" s="157">
        <v>0</v>
      </c>
      <c r="CO761" s="157">
        <v>0</v>
      </c>
      <c r="CP761" s="157">
        <v>2.9998500000000001E-4</v>
      </c>
      <c r="CQ761" s="157">
        <v>4.3859650000000003E-3</v>
      </c>
      <c r="CR761" s="157">
        <v>3.5276449999999998E-3</v>
      </c>
      <c r="CS761" s="157">
        <v>1.2393032999999999E-2</v>
      </c>
      <c r="CT761" s="157">
        <v>1.7468287999999998E-2</v>
      </c>
      <c r="CU761" s="192">
        <v>7.9699999999999999E-5</v>
      </c>
      <c r="CV761" s="192">
        <v>5.9700000000000001E-5</v>
      </c>
      <c r="CW761" s="157">
        <v>0</v>
      </c>
      <c r="CX761" s="192">
        <v>6.7199999999999994E-5</v>
      </c>
      <c r="CY761" s="157">
        <v>1.5192529999999999E-3</v>
      </c>
      <c r="CZ761" s="157">
        <v>0</v>
      </c>
      <c r="DA761" s="157">
        <v>0</v>
      </c>
      <c r="DB761" s="157">
        <v>0</v>
      </c>
      <c r="DC761" s="157">
        <v>0</v>
      </c>
      <c r="DD761" s="157">
        <v>0</v>
      </c>
      <c r="DE761" s="157">
        <v>0</v>
      </c>
      <c r="DF761" s="157">
        <v>0</v>
      </c>
      <c r="DG761" s="157">
        <v>0</v>
      </c>
      <c r="DH761" s="157">
        <v>0</v>
      </c>
      <c r="DI761" s="157">
        <v>0</v>
      </c>
      <c r="DJ761" s="157">
        <v>0</v>
      </c>
      <c r="DK761" s="192">
        <v>5.1E-5</v>
      </c>
      <c r="DL761" s="157">
        <v>0</v>
      </c>
      <c r="DM761" s="157">
        <v>0</v>
      </c>
      <c r="DN761" s="192">
        <v>4.4100000000000001E-5</v>
      </c>
      <c r="DO761" s="157">
        <v>0</v>
      </c>
      <c r="DP761" s="157">
        <v>0</v>
      </c>
      <c r="DQ761" s="157">
        <v>0</v>
      </c>
      <c r="DR761" s="192">
        <v>8.1600000000000005E-5</v>
      </c>
      <c r="DS761" s="192">
        <v>2.27E-5</v>
      </c>
      <c r="DT761" s="157">
        <v>4.4884820000000002E-3</v>
      </c>
      <c r="DU761" s="157">
        <v>2.2603E-4</v>
      </c>
      <c r="DV761" s="157">
        <v>0</v>
      </c>
      <c r="DW761" s="157">
        <v>0</v>
      </c>
      <c r="DX761" s="157">
        <v>0</v>
      </c>
      <c r="DY761" s="157">
        <v>0</v>
      </c>
      <c r="DZ761" s="157">
        <v>0</v>
      </c>
      <c r="EA761" s="157">
        <v>3.6556400000000003E-4</v>
      </c>
      <c r="EB761" s="157">
        <v>1.0386227E-2</v>
      </c>
      <c r="EC761" s="192">
        <v>1.8300000000000001E-5</v>
      </c>
      <c r="ED761" s="157">
        <v>0</v>
      </c>
      <c r="EE761" s="157">
        <v>0</v>
      </c>
      <c r="EF761" s="157">
        <v>0</v>
      </c>
      <c r="EG761" s="157">
        <v>0</v>
      </c>
      <c r="EH761" s="157">
        <v>0</v>
      </c>
      <c r="EI761" s="157">
        <v>0</v>
      </c>
      <c r="EJ761" s="157">
        <v>0</v>
      </c>
      <c r="EK761" s="157">
        <v>3.4650549999999999E-3</v>
      </c>
      <c r="EL761" s="157">
        <v>0</v>
      </c>
      <c r="EM761" s="157">
        <v>0</v>
      </c>
      <c r="EN761" s="157">
        <v>0</v>
      </c>
      <c r="EO761" s="157">
        <v>0</v>
      </c>
      <c r="EP761" s="157">
        <v>0</v>
      </c>
      <c r="EQ761" s="157">
        <v>0</v>
      </c>
      <c r="ER761" s="157">
        <v>0</v>
      </c>
      <c r="ES761" s="157">
        <v>0</v>
      </c>
      <c r="ET761" s="157">
        <v>0</v>
      </c>
      <c r="EU761" s="157">
        <v>0</v>
      </c>
      <c r="EV761" s="157">
        <v>0</v>
      </c>
      <c r="EW761" s="192">
        <v>7.2799999999999994E-5</v>
      </c>
      <c r="EX761" s="157">
        <v>0</v>
      </c>
      <c r="EY761" s="157">
        <v>0</v>
      </c>
      <c r="EZ761" s="157">
        <v>0</v>
      </c>
      <c r="FA761" s="157">
        <v>0</v>
      </c>
      <c r="FB761" s="157">
        <v>0</v>
      </c>
      <c r="FC761" s="157">
        <v>0</v>
      </c>
      <c r="FD761" s="157">
        <v>0</v>
      </c>
      <c r="FE761" s="157">
        <v>0</v>
      </c>
      <c r="FF761" s="157">
        <v>0</v>
      </c>
      <c r="FG761" s="157">
        <v>0</v>
      </c>
      <c r="FH761" s="192">
        <v>7.1099999999999994E-5</v>
      </c>
      <c r="FI761" s="157">
        <v>0</v>
      </c>
      <c r="FJ761" s="157">
        <v>0</v>
      </c>
      <c r="FK761" s="157">
        <v>0</v>
      </c>
      <c r="FL761" s="157">
        <v>5.3297370000000002E-3</v>
      </c>
      <c r="FM761" s="157">
        <v>9.983502E-3</v>
      </c>
      <c r="FN761" s="192">
        <v>3.4400000000000003E-5</v>
      </c>
      <c r="FO761" s="192">
        <v>9.0599999999999997E-6</v>
      </c>
      <c r="FP761" s="157">
        <v>0</v>
      </c>
      <c r="FQ761" s="157">
        <v>3.6189880000000001E-3</v>
      </c>
      <c r="FR761" s="157">
        <v>0</v>
      </c>
      <c r="FS761" s="157">
        <v>0</v>
      </c>
      <c r="FT761" s="157">
        <v>0</v>
      </c>
      <c r="FU761" s="157">
        <v>0</v>
      </c>
      <c r="FV761" s="157">
        <v>0</v>
      </c>
      <c r="FW761" s="157">
        <v>0</v>
      </c>
      <c r="FX761" s="157">
        <v>0</v>
      </c>
      <c r="FY761" s="157">
        <v>0</v>
      </c>
      <c r="FZ761" s="157">
        <v>0</v>
      </c>
      <c r="GA761" s="192">
        <v>3.8899999999999997E-5</v>
      </c>
      <c r="GB761" s="192">
        <v>8.4300000000000003E-5</v>
      </c>
      <c r="GC761" s="157">
        <v>3.3978900000000001E-4</v>
      </c>
      <c r="GD761" s="157">
        <v>2.20824E-4</v>
      </c>
      <c r="GE761" s="157">
        <v>0</v>
      </c>
      <c r="GF761" s="157">
        <v>0</v>
      </c>
      <c r="GG761" s="157">
        <v>0</v>
      </c>
      <c r="GH761" s="157">
        <v>0</v>
      </c>
      <c r="GI761" s="157">
        <v>0</v>
      </c>
      <c r="GJ761" s="157">
        <v>0</v>
      </c>
      <c r="GK761" s="157">
        <v>0</v>
      </c>
      <c r="GL761" s="157">
        <v>0</v>
      </c>
      <c r="GM761" s="157">
        <v>0</v>
      </c>
      <c r="GN761" s="157">
        <v>0</v>
      </c>
      <c r="GO761" s="157">
        <v>0</v>
      </c>
      <c r="GP761" s="157">
        <v>0</v>
      </c>
      <c r="GQ761" s="157">
        <v>0</v>
      </c>
      <c r="GR761" s="157">
        <v>0</v>
      </c>
      <c r="GS761" s="157">
        <v>0</v>
      </c>
      <c r="GT761" s="157">
        <v>0</v>
      </c>
      <c r="GU761" s="157">
        <v>0</v>
      </c>
      <c r="GV761" s="157">
        <v>0</v>
      </c>
      <c r="GW761" s="157">
        <v>0</v>
      </c>
      <c r="GX761" s="157">
        <v>0</v>
      </c>
      <c r="GY761" s="157">
        <v>0</v>
      </c>
      <c r="GZ761" s="157">
        <v>0</v>
      </c>
      <c r="HA761" s="157">
        <v>0</v>
      </c>
    </row>
    <row r="762" spans="1:209" x14ac:dyDescent="0.2">
      <c r="A762" s="157" t="s">
        <v>4571</v>
      </c>
      <c r="B762" s="192">
        <v>8.9499999999999994E-5</v>
      </c>
      <c r="C762" s="157">
        <v>0</v>
      </c>
      <c r="D762" s="157">
        <v>3.6313200000000001E-4</v>
      </c>
      <c r="E762" s="157">
        <v>0</v>
      </c>
      <c r="F762" s="192">
        <v>3.9499999999999998E-5</v>
      </c>
      <c r="G762" s="157">
        <v>0</v>
      </c>
      <c r="H762" s="192">
        <v>9.4500000000000007E-5</v>
      </c>
      <c r="I762" s="157">
        <v>0</v>
      </c>
      <c r="J762" s="157">
        <v>0</v>
      </c>
      <c r="K762" s="157">
        <v>0</v>
      </c>
      <c r="L762" s="157">
        <v>0</v>
      </c>
      <c r="M762" s="157">
        <v>0</v>
      </c>
      <c r="N762" s="157">
        <v>0</v>
      </c>
      <c r="O762" s="157">
        <v>0</v>
      </c>
      <c r="P762" s="157">
        <v>0</v>
      </c>
      <c r="Q762" s="157">
        <v>0</v>
      </c>
      <c r="R762" s="157">
        <v>0</v>
      </c>
      <c r="S762" s="157">
        <v>0</v>
      </c>
      <c r="T762" s="157">
        <v>0</v>
      </c>
      <c r="U762" s="157">
        <v>0</v>
      </c>
      <c r="V762" s="157">
        <v>0</v>
      </c>
      <c r="W762" s="157">
        <v>0</v>
      </c>
      <c r="X762" s="157">
        <v>0</v>
      </c>
      <c r="Y762" s="157">
        <v>2.6006199999999998E-4</v>
      </c>
      <c r="Z762" s="157">
        <v>0</v>
      </c>
      <c r="AA762" s="157">
        <v>8.2314669999999993E-3</v>
      </c>
      <c r="AB762" s="157">
        <v>0</v>
      </c>
      <c r="AC762" s="157">
        <v>0</v>
      </c>
      <c r="AD762" s="157">
        <v>0</v>
      </c>
      <c r="AE762" s="192">
        <v>1.3900000000000001E-5</v>
      </c>
      <c r="AF762" s="157">
        <v>0</v>
      </c>
      <c r="AG762" s="157">
        <v>0</v>
      </c>
      <c r="AH762" s="157">
        <v>0</v>
      </c>
      <c r="AI762" s="157">
        <v>3.481086E-3</v>
      </c>
      <c r="AJ762" s="157">
        <v>0</v>
      </c>
      <c r="AK762" s="157">
        <v>0</v>
      </c>
      <c r="AL762" s="157">
        <v>0</v>
      </c>
      <c r="AM762" s="157">
        <v>1.94472E-3</v>
      </c>
      <c r="AN762" s="157">
        <v>2.4156590000000001E-3</v>
      </c>
      <c r="AO762" s="157">
        <v>3.3394890000000002E-3</v>
      </c>
      <c r="AP762" s="157">
        <v>1.540832E-3</v>
      </c>
      <c r="AQ762" s="157">
        <v>1.8211499999999999E-3</v>
      </c>
      <c r="AR762" s="157">
        <v>1.528429E-3</v>
      </c>
      <c r="AS762" s="157">
        <v>2.0950040000000001E-3</v>
      </c>
      <c r="AT762" s="157">
        <v>1.827E-4</v>
      </c>
      <c r="AU762" s="157">
        <v>0</v>
      </c>
      <c r="AV762" s="157">
        <v>0</v>
      </c>
      <c r="AW762" s="192">
        <v>3.4199999999999998E-5</v>
      </c>
      <c r="AX762" s="157">
        <v>0</v>
      </c>
      <c r="AY762" s="157">
        <v>0</v>
      </c>
      <c r="AZ762" s="157">
        <v>1.8211480000000001E-3</v>
      </c>
      <c r="BA762" s="157">
        <v>6.5022599999999995E-4</v>
      </c>
      <c r="BB762" s="157">
        <v>1.8732130000000001E-3</v>
      </c>
      <c r="BC762" s="157">
        <v>4.5258670000000003E-3</v>
      </c>
      <c r="BD762" s="157">
        <v>5.3976120000000004E-3</v>
      </c>
      <c r="BE762" s="157">
        <v>1.0925252E-2</v>
      </c>
      <c r="BF762" s="157">
        <v>0</v>
      </c>
      <c r="BG762" s="157">
        <v>0</v>
      </c>
      <c r="BH762" s="157">
        <v>0</v>
      </c>
      <c r="BI762" s="157">
        <v>0</v>
      </c>
      <c r="BJ762" s="157">
        <v>0</v>
      </c>
      <c r="BK762" s="157">
        <v>6.0277300000000002E-4</v>
      </c>
      <c r="BL762" s="192">
        <v>3.5800000000000003E-5</v>
      </c>
      <c r="BM762" s="157">
        <v>0</v>
      </c>
      <c r="BN762" s="157">
        <v>0</v>
      </c>
      <c r="BO762" s="192">
        <v>4.4499999999999997E-5</v>
      </c>
      <c r="BP762" s="157">
        <v>0</v>
      </c>
      <c r="BQ762" s="192">
        <v>5.9799999999999997E-5</v>
      </c>
      <c r="BR762" s="157">
        <v>0</v>
      </c>
      <c r="BS762" s="157">
        <v>0</v>
      </c>
      <c r="BT762" s="157">
        <v>0</v>
      </c>
      <c r="BU762" s="157">
        <v>0</v>
      </c>
      <c r="BV762" s="157">
        <v>0</v>
      </c>
      <c r="BW762" s="157">
        <v>0</v>
      </c>
      <c r="BX762" s="157">
        <v>4.07391E-4</v>
      </c>
      <c r="BY762" s="157">
        <v>2.9465839999999999E-3</v>
      </c>
      <c r="BZ762" s="157">
        <v>2.4757070000000002E-3</v>
      </c>
      <c r="CA762" s="157">
        <v>0</v>
      </c>
      <c r="CB762" s="157">
        <v>0</v>
      </c>
      <c r="CC762" s="157">
        <v>2.3185889999999998E-3</v>
      </c>
      <c r="CD762" s="157">
        <v>0</v>
      </c>
      <c r="CE762" s="157">
        <v>3.0818080000000001E-3</v>
      </c>
      <c r="CF762" s="157">
        <v>4.7077099999999998E-4</v>
      </c>
      <c r="CG762" s="157">
        <v>0</v>
      </c>
      <c r="CH762" s="157">
        <v>0</v>
      </c>
      <c r="CI762" s="192">
        <v>1.8899999999999999E-5</v>
      </c>
      <c r="CJ762" s="157">
        <v>0</v>
      </c>
      <c r="CK762" s="157">
        <v>0</v>
      </c>
      <c r="CL762" s="157">
        <v>1.6395439999999999E-3</v>
      </c>
      <c r="CM762" s="192">
        <v>1.88E-5</v>
      </c>
      <c r="CN762" s="157">
        <v>0</v>
      </c>
      <c r="CO762" s="157">
        <v>0</v>
      </c>
      <c r="CP762" s="157">
        <v>0</v>
      </c>
      <c r="CQ762" s="192">
        <v>3.6000000000000001E-5</v>
      </c>
      <c r="CR762" s="157">
        <v>0</v>
      </c>
      <c r="CS762" s="192">
        <v>2.0800000000000001E-5</v>
      </c>
      <c r="CT762" s="157">
        <v>0</v>
      </c>
      <c r="CU762" s="157">
        <v>0</v>
      </c>
      <c r="CV762" s="157">
        <v>0</v>
      </c>
      <c r="CW762" s="157">
        <v>0</v>
      </c>
      <c r="CX762" s="157">
        <v>0</v>
      </c>
      <c r="CY762" s="157">
        <v>0</v>
      </c>
      <c r="CZ762" s="157">
        <v>0</v>
      </c>
      <c r="DA762" s="157">
        <v>0</v>
      </c>
      <c r="DB762" s="157">
        <v>0</v>
      </c>
      <c r="DC762" s="157">
        <v>0</v>
      </c>
      <c r="DD762" s="157">
        <v>0</v>
      </c>
      <c r="DE762" s="157">
        <v>0</v>
      </c>
      <c r="DF762" s="157">
        <v>0</v>
      </c>
      <c r="DG762" s="157">
        <v>0</v>
      </c>
      <c r="DH762" s="157">
        <v>3.3751899999999999E-4</v>
      </c>
      <c r="DI762" s="157">
        <v>1.230112E-3</v>
      </c>
      <c r="DJ762" s="157">
        <v>0</v>
      </c>
      <c r="DK762" s="157">
        <v>0</v>
      </c>
      <c r="DL762" s="157">
        <v>0</v>
      </c>
      <c r="DM762" s="157">
        <v>0</v>
      </c>
      <c r="DN762" s="157">
        <v>0</v>
      </c>
      <c r="DO762" s="157">
        <v>0</v>
      </c>
      <c r="DP762" s="157">
        <v>0</v>
      </c>
      <c r="DQ762" s="157">
        <v>0</v>
      </c>
      <c r="DR762" s="157">
        <v>0</v>
      </c>
      <c r="DS762" s="157">
        <v>0</v>
      </c>
      <c r="DT762" s="157">
        <v>0</v>
      </c>
      <c r="DU762" s="157">
        <v>0</v>
      </c>
      <c r="DV762" s="157">
        <v>0</v>
      </c>
      <c r="DW762" s="157">
        <v>0</v>
      </c>
      <c r="DX762" s="157">
        <v>8.3763940000000005E-3</v>
      </c>
      <c r="DY762" s="157">
        <v>0</v>
      </c>
      <c r="DZ762" s="157">
        <v>0</v>
      </c>
      <c r="EA762" s="157">
        <v>0</v>
      </c>
      <c r="EB762" s="192">
        <v>3.5200000000000002E-5</v>
      </c>
      <c r="EC762" s="157">
        <v>0</v>
      </c>
      <c r="ED762" s="192">
        <v>9.8499999999999995E-5</v>
      </c>
      <c r="EE762" s="192">
        <v>2.6599999999999999E-5</v>
      </c>
      <c r="EF762" s="157">
        <v>0</v>
      </c>
      <c r="EG762" s="157">
        <v>0</v>
      </c>
      <c r="EH762" s="157">
        <v>0</v>
      </c>
      <c r="EI762" s="157">
        <v>0</v>
      </c>
      <c r="EJ762" s="157">
        <v>0</v>
      </c>
      <c r="EK762" s="157">
        <v>0</v>
      </c>
      <c r="EL762" s="157">
        <v>0</v>
      </c>
      <c r="EM762" s="192">
        <v>7.6299999999999998E-6</v>
      </c>
      <c r="EN762" s="157">
        <v>0</v>
      </c>
      <c r="EO762" s="157">
        <v>0</v>
      </c>
      <c r="EP762" s="157">
        <v>0</v>
      </c>
      <c r="EQ762" s="157">
        <v>0</v>
      </c>
      <c r="ER762" s="157">
        <v>2.3981810000000001E-3</v>
      </c>
      <c r="ES762" s="157">
        <v>0</v>
      </c>
      <c r="ET762" s="157">
        <v>1.3394349999999999E-3</v>
      </c>
      <c r="EU762" s="157">
        <v>0</v>
      </c>
      <c r="EV762" s="157">
        <v>0</v>
      </c>
      <c r="EW762" s="157">
        <v>0</v>
      </c>
      <c r="EX762" s="157">
        <v>0</v>
      </c>
      <c r="EY762" s="157">
        <v>0</v>
      </c>
      <c r="EZ762" s="157">
        <v>0</v>
      </c>
      <c r="FA762" s="157">
        <v>0</v>
      </c>
      <c r="FB762" s="157">
        <v>0</v>
      </c>
      <c r="FC762" s="157">
        <v>0</v>
      </c>
      <c r="FD762" s="157">
        <v>0</v>
      </c>
      <c r="FE762" s="192">
        <v>6.7299999999999996E-5</v>
      </c>
      <c r="FF762" s="157">
        <v>0</v>
      </c>
      <c r="FG762" s="157">
        <v>2.3889199999999999E-4</v>
      </c>
      <c r="FH762" s="157">
        <v>0</v>
      </c>
      <c r="FI762" s="192">
        <v>2.76E-5</v>
      </c>
      <c r="FJ762" s="157">
        <v>0</v>
      </c>
      <c r="FK762" s="157">
        <v>1.38613E-4</v>
      </c>
      <c r="FL762" s="157">
        <v>0</v>
      </c>
      <c r="FM762" s="157">
        <v>0</v>
      </c>
      <c r="FN762" s="157">
        <v>0</v>
      </c>
      <c r="FO762" s="157">
        <v>0</v>
      </c>
      <c r="FP762" s="192">
        <v>4.1199999999999999E-5</v>
      </c>
      <c r="FQ762" s="157">
        <v>0</v>
      </c>
      <c r="FR762" s="157">
        <v>0</v>
      </c>
      <c r="FS762" s="157">
        <v>0</v>
      </c>
      <c r="FT762" s="157">
        <v>0</v>
      </c>
      <c r="FU762" s="157">
        <v>0</v>
      </c>
      <c r="FV762" s="157">
        <v>0</v>
      </c>
      <c r="FW762" s="157">
        <v>0</v>
      </c>
      <c r="FX762" s="157">
        <v>6.0900720000000002E-3</v>
      </c>
      <c r="FY762" s="157">
        <v>0</v>
      </c>
      <c r="FZ762" s="157">
        <v>0</v>
      </c>
      <c r="GA762" s="157">
        <v>0</v>
      </c>
      <c r="GB762" s="157">
        <v>0</v>
      </c>
      <c r="GC762" s="157">
        <v>0</v>
      </c>
      <c r="GD762" s="157">
        <v>2.5394720000000001E-3</v>
      </c>
      <c r="GE762" s="157">
        <v>2.7336600000000002E-3</v>
      </c>
      <c r="GF762" s="157">
        <v>0</v>
      </c>
      <c r="GG762" s="157">
        <v>0</v>
      </c>
      <c r="GH762" s="157">
        <v>0</v>
      </c>
      <c r="GI762" s="192">
        <v>5.1499999999999998E-5</v>
      </c>
      <c r="GJ762" s="157">
        <v>0</v>
      </c>
      <c r="GK762" s="157">
        <v>1.2717379999999999E-3</v>
      </c>
      <c r="GL762" s="157">
        <v>0</v>
      </c>
      <c r="GM762" s="157">
        <v>3.225187E-3</v>
      </c>
      <c r="GN762" s="157">
        <v>0</v>
      </c>
      <c r="GO762" s="157">
        <v>0</v>
      </c>
      <c r="GP762" s="157">
        <v>0</v>
      </c>
      <c r="GQ762" s="157">
        <v>0</v>
      </c>
      <c r="GR762" s="157">
        <v>0</v>
      </c>
      <c r="GS762" s="157">
        <v>0</v>
      </c>
      <c r="GT762" s="157">
        <v>0</v>
      </c>
      <c r="GU762" s="157">
        <v>0</v>
      </c>
      <c r="GV762" s="157">
        <v>0</v>
      </c>
      <c r="GW762" s="157">
        <v>0</v>
      </c>
      <c r="GX762" s="157">
        <v>0</v>
      </c>
      <c r="GY762" s="157">
        <v>0</v>
      </c>
      <c r="GZ762" s="157">
        <v>0</v>
      </c>
      <c r="HA762" s="157">
        <v>0</v>
      </c>
    </row>
    <row r="763" spans="1:209" x14ac:dyDescent="0.2">
      <c r="A763" s="157" t="s">
        <v>4572</v>
      </c>
      <c r="B763" s="157">
        <v>0</v>
      </c>
      <c r="C763" s="192">
        <v>1.15E-5</v>
      </c>
      <c r="D763" s="192">
        <v>1.0200000000000001E-5</v>
      </c>
      <c r="E763" s="192">
        <v>4.6600000000000001E-5</v>
      </c>
      <c r="F763" s="157">
        <v>0</v>
      </c>
      <c r="G763" s="157">
        <v>2.6638761E-2</v>
      </c>
      <c r="H763" s="157">
        <v>3.6147616E-2</v>
      </c>
      <c r="I763" s="157">
        <v>2.23241E-4</v>
      </c>
      <c r="J763" s="157">
        <v>2.5833520000000001E-3</v>
      </c>
      <c r="K763" s="157">
        <v>0</v>
      </c>
      <c r="L763" s="157">
        <v>2.3372459999999999E-3</v>
      </c>
      <c r="M763" s="157">
        <v>1.85224E-4</v>
      </c>
      <c r="N763" s="157">
        <v>0</v>
      </c>
      <c r="O763" s="157">
        <v>6.6225169999999996E-3</v>
      </c>
      <c r="P763" s="192">
        <v>7.0599999999999995E-5</v>
      </c>
      <c r="Q763" s="157">
        <v>1.58028E-4</v>
      </c>
      <c r="R763" s="157">
        <v>0</v>
      </c>
      <c r="S763" s="157">
        <v>0</v>
      </c>
      <c r="T763" s="157">
        <v>1.9396800000000001E-4</v>
      </c>
      <c r="U763" s="157">
        <v>0</v>
      </c>
      <c r="V763" s="157">
        <v>0</v>
      </c>
      <c r="W763" s="157">
        <v>2.8075880000000002E-3</v>
      </c>
      <c r="X763" s="157">
        <v>1.21692E-4</v>
      </c>
      <c r="Y763" s="192">
        <v>2.0000000000000002E-5</v>
      </c>
      <c r="Z763" s="157">
        <v>1.2313999999999999E-4</v>
      </c>
      <c r="AA763" s="157">
        <v>1.938749E-3</v>
      </c>
      <c r="AB763" s="157">
        <v>1.59665E-4</v>
      </c>
      <c r="AC763" s="157">
        <v>2.4318690000000001E-3</v>
      </c>
      <c r="AD763" s="157">
        <v>4.0370320000000003E-3</v>
      </c>
      <c r="AE763" s="192">
        <v>2.7800000000000001E-5</v>
      </c>
      <c r="AF763" s="157">
        <v>6.2902499999999996E-4</v>
      </c>
      <c r="AG763" s="157">
        <v>3.7399200000000002E-4</v>
      </c>
      <c r="AH763" s="157">
        <v>1.84146E-4</v>
      </c>
      <c r="AI763" s="157">
        <v>1.4311129999999999E-3</v>
      </c>
      <c r="AJ763" s="192">
        <v>3.5500000000000002E-5</v>
      </c>
      <c r="AK763" s="157">
        <v>2.7940799999999998E-4</v>
      </c>
      <c r="AL763" s="192">
        <v>2.0800000000000001E-5</v>
      </c>
      <c r="AM763" s="157">
        <v>6.2065500000000001E-4</v>
      </c>
      <c r="AN763" s="157">
        <v>1.456014E-3</v>
      </c>
      <c r="AO763" s="157">
        <v>7.5897499999999995E-4</v>
      </c>
      <c r="AP763" s="157">
        <v>4.2022700000000001E-4</v>
      </c>
      <c r="AQ763" s="157">
        <v>1.4652900000000001E-4</v>
      </c>
      <c r="AR763" s="157">
        <v>2.2926399999999999E-4</v>
      </c>
      <c r="AS763" s="157">
        <v>3.4613109999999999E-3</v>
      </c>
      <c r="AT763" s="157">
        <v>4.9361355000000003E-2</v>
      </c>
      <c r="AU763" s="157">
        <v>1.0305E-4</v>
      </c>
      <c r="AV763" s="157">
        <v>6.3154800000000001E-3</v>
      </c>
      <c r="AW763" s="157">
        <v>1.1761488E-2</v>
      </c>
      <c r="AX763" s="157">
        <v>0</v>
      </c>
      <c r="AY763" s="157">
        <v>0</v>
      </c>
      <c r="AZ763" s="157">
        <v>1.859089E-3</v>
      </c>
      <c r="BA763" s="157">
        <v>8.6696899999999999E-4</v>
      </c>
      <c r="BB763" s="157">
        <v>4.1900800000000001E-4</v>
      </c>
      <c r="BC763" s="157">
        <v>4.8147499999999998E-4</v>
      </c>
      <c r="BD763" s="157">
        <v>3.3272899999999998E-4</v>
      </c>
      <c r="BE763" s="157">
        <v>2.4689800000000001E-4</v>
      </c>
      <c r="BF763" s="192">
        <v>3.8099999999999998E-5</v>
      </c>
      <c r="BG763" s="192">
        <v>6.7199999999999994E-5</v>
      </c>
      <c r="BH763" s="157">
        <v>0</v>
      </c>
      <c r="BI763" s="157">
        <v>0</v>
      </c>
      <c r="BJ763" s="192">
        <v>1.88E-5</v>
      </c>
      <c r="BK763" s="157">
        <v>4.8221800000000002E-4</v>
      </c>
      <c r="BL763" s="157">
        <v>5.5621131999999997E-2</v>
      </c>
      <c r="BM763" s="157">
        <v>4.2087500000000003E-4</v>
      </c>
      <c r="BN763" s="192">
        <v>4.32E-5</v>
      </c>
      <c r="BO763" s="157">
        <v>2.7715371999999999E-2</v>
      </c>
      <c r="BP763" s="192">
        <v>5.3300000000000001E-5</v>
      </c>
      <c r="BQ763" s="157">
        <v>0</v>
      </c>
      <c r="BR763" s="192">
        <v>5.2899999999999998E-5</v>
      </c>
      <c r="BS763" s="157">
        <v>0</v>
      </c>
      <c r="BT763" s="157">
        <v>0</v>
      </c>
      <c r="BU763" s="192">
        <v>4.5099999999999998E-5</v>
      </c>
      <c r="BV763" s="192">
        <v>9.5099999999999994E-5</v>
      </c>
      <c r="BW763" s="192">
        <v>7.1699999999999995E-5</v>
      </c>
      <c r="BX763" s="157">
        <v>9.58566E-4</v>
      </c>
      <c r="BY763" s="157">
        <v>8.3108800000000001E-4</v>
      </c>
      <c r="BZ763" s="157">
        <v>8.3555100000000002E-4</v>
      </c>
      <c r="CA763" s="157">
        <v>2.39464E-4</v>
      </c>
      <c r="CB763" s="157">
        <v>2.1750200000000001E-4</v>
      </c>
      <c r="CC763" s="157">
        <v>1.883853E-3</v>
      </c>
      <c r="CD763" s="192">
        <v>4.0000000000000003E-5</v>
      </c>
      <c r="CE763" s="157">
        <v>1.2451699999999999E-4</v>
      </c>
      <c r="CF763" s="157">
        <v>3.3230899999999998E-4</v>
      </c>
      <c r="CG763" s="157">
        <v>0</v>
      </c>
      <c r="CH763" s="192">
        <v>7.9800000000000002E-5</v>
      </c>
      <c r="CI763" s="157">
        <v>4.5265099999999999E-4</v>
      </c>
      <c r="CJ763" s="157">
        <v>1.05927E-4</v>
      </c>
      <c r="CK763" s="157">
        <v>1.07614E-4</v>
      </c>
      <c r="CL763" s="157">
        <v>1.21858E-4</v>
      </c>
      <c r="CM763" s="192">
        <v>1.88E-5</v>
      </c>
      <c r="CN763" s="192">
        <v>1.3200000000000001E-5</v>
      </c>
      <c r="CO763" s="192">
        <v>2.5199999999999999E-5</v>
      </c>
      <c r="CP763" s="192">
        <v>5.0000000000000002E-5</v>
      </c>
      <c r="CQ763" s="157">
        <v>1.9226099999999999E-4</v>
      </c>
      <c r="CR763" s="157">
        <v>1.04782E-4</v>
      </c>
      <c r="CS763" s="157">
        <v>3.1269199999999999E-4</v>
      </c>
      <c r="CT763" s="157">
        <v>5.2357300000000005E-4</v>
      </c>
      <c r="CU763" s="157">
        <v>2.3921500000000001E-4</v>
      </c>
      <c r="CV763" s="157">
        <v>2.38991E-4</v>
      </c>
      <c r="CW763" s="157">
        <v>1.3053399999999999E-4</v>
      </c>
      <c r="CX763" s="157">
        <v>4.4772799999999999E-4</v>
      </c>
      <c r="CY763" s="157">
        <v>1.8231040000000001E-3</v>
      </c>
      <c r="CZ763" s="157">
        <v>6.7871579999999997E-3</v>
      </c>
      <c r="DA763" s="157">
        <v>3.48788E-4</v>
      </c>
      <c r="DB763" s="157">
        <v>5.8165599999999995E-4</v>
      </c>
      <c r="DC763" s="157">
        <v>2.13656E-4</v>
      </c>
      <c r="DD763" s="157">
        <v>1.20382E-4</v>
      </c>
      <c r="DE763" s="157">
        <v>0</v>
      </c>
      <c r="DF763" s="192">
        <v>4.5899999999999998E-5</v>
      </c>
      <c r="DG763" s="157">
        <v>0</v>
      </c>
      <c r="DH763" s="157">
        <v>1.35007E-4</v>
      </c>
      <c r="DI763" s="157">
        <v>0</v>
      </c>
      <c r="DJ763" s="157">
        <v>2.0114699999999999E-4</v>
      </c>
      <c r="DK763" s="157">
        <v>0</v>
      </c>
      <c r="DL763" s="157">
        <v>4.5019400000000001E-4</v>
      </c>
      <c r="DM763" s="157">
        <v>1.548748E-3</v>
      </c>
      <c r="DN763" s="157">
        <v>7.0776559999999999E-3</v>
      </c>
      <c r="DO763" s="157">
        <v>7.4002349999999998E-3</v>
      </c>
      <c r="DP763" s="157">
        <v>1.7313690999999999E-2</v>
      </c>
      <c r="DQ763" s="192">
        <v>1.31E-5</v>
      </c>
      <c r="DR763" s="157">
        <v>0</v>
      </c>
      <c r="DS763" s="157">
        <v>2.0436900000000001E-4</v>
      </c>
      <c r="DT763" s="157">
        <v>5.0812999999999997E-4</v>
      </c>
      <c r="DU763" s="157">
        <v>8.4658690000000009E-3</v>
      </c>
      <c r="DV763" s="157">
        <v>6.5434430000000003E-3</v>
      </c>
      <c r="DW763" s="157">
        <v>6.7627479999999998E-3</v>
      </c>
      <c r="DX763" s="157">
        <v>2.4476499999999998E-4</v>
      </c>
      <c r="DY763" s="157">
        <v>0</v>
      </c>
      <c r="DZ763" s="157">
        <v>0</v>
      </c>
      <c r="EA763" s="192">
        <v>9.1399999999999999E-5</v>
      </c>
      <c r="EB763" s="157">
        <v>4.2249099999999999E-4</v>
      </c>
      <c r="EC763" s="192">
        <v>3.6600000000000002E-5</v>
      </c>
      <c r="ED763" s="192">
        <v>9.8499999999999995E-5</v>
      </c>
      <c r="EE763" s="157">
        <v>1.0647899999999999E-4</v>
      </c>
      <c r="EF763" s="157">
        <v>0</v>
      </c>
      <c r="EG763" s="157">
        <v>0</v>
      </c>
      <c r="EH763" s="157">
        <v>6.3537399999999996E-4</v>
      </c>
      <c r="EI763" s="192">
        <v>1.13E-5</v>
      </c>
      <c r="EJ763" s="192">
        <v>1.9899999999999999E-5</v>
      </c>
      <c r="EK763" s="192">
        <v>7.3700000000000002E-5</v>
      </c>
      <c r="EL763" s="157">
        <v>0</v>
      </c>
      <c r="EM763" s="192">
        <v>1.5299999999999999E-5</v>
      </c>
      <c r="EN763" s="192">
        <v>2.6599999999999999E-5</v>
      </c>
      <c r="EO763" s="157">
        <v>0</v>
      </c>
      <c r="EP763" s="157">
        <v>1.1300430000000001E-3</v>
      </c>
      <c r="EQ763" s="192">
        <v>5.3399999999999997E-5</v>
      </c>
      <c r="ER763" s="157">
        <v>1.0130250000000001E-3</v>
      </c>
      <c r="ES763" s="157">
        <v>1.5988299999999999E-4</v>
      </c>
      <c r="ET763" s="157">
        <v>7.0692400000000005E-4</v>
      </c>
      <c r="EU763" s="157">
        <v>0</v>
      </c>
      <c r="EV763" s="157">
        <v>1.6261199999999999E-4</v>
      </c>
      <c r="EW763" s="192">
        <v>1.8199999999999999E-5</v>
      </c>
      <c r="EX763" s="157">
        <v>2.42272E-4</v>
      </c>
      <c r="EY763" s="157">
        <v>1.5424431000000001E-2</v>
      </c>
      <c r="EZ763" s="192">
        <v>5.8199999999999998E-5</v>
      </c>
      <c r="FA763" s="157">
        <v>5.4587400000000001E-4</v>
      </c>
      <c r="FB763" s="157">
        <v>3.5062199999999998E-4</v>
      </c>
      <c r="FC763" s="157">
        <v>2.8742640000000001E-3</v>
      </c>
      <c r="FD763" s="157">
        <v>2.00466E-4</v>
      </c>
      <c r="FE763" s="157">
        <v>3.0843828E-2</v>
      </c>
      <c r="FF763" s="157">
        <v>1.6413456E-2</v>
      </c>
      <c r="FG763" s="157">
        <v>5.3750596999999997E-2</v>
      </c>
      <c r="FH763" s="192">
        <v>2.37E-5</v>
      </c>
      <c r="FI763" s="157">
        <v>3.3088799999999999E-4</v>
      </c>
      <c r="FJ763" s="157">
        <v>6.8335770000000004E-3</v>
      </c>
      <c r="FK763" s="157">
        <v>0</v>
      </c>
      <c r="FL763" s="157">
        <v>0</v>
      </c>
      <c r="FM763" s="157">
        <v>1.26909E-4</v>
      </c>
      <c r="FN763" s="157">
        <v>0</v>
      </c>
      <c r="FO763" s="157">
        <v>3.1516600000000001E-3</v>
      </c>
      <c r="FP763" s="192">
        <v>8.2299999999999995E-5</v>
      </c>
      <c r="FQ763" s="192">
        <v>6.2700000000000006E-5</v>
      </c>
      <c r="FR763" s="157">
        <v>9.1892050000000006E-3</v>
      </c>
      <c r="FS763" s="157">
        <v>1.3157279999999999E-3</v>
      </c>
      <c r="FT763" s="157">
        <v>5.0107799999999996E-4</v>
      </c>
      <c r="FU763" s="157">
        <v>5.6140959999999998E-3</v>
      </c>
      <c r="FV763" s="192">
        <v>9.1899999999999998E-5</v>
      </c>
      <c r="FW763" s="157">
        <v>2.430073E-3</v>
      </c>
      <c r="FX763" s="157">
        <v>1.586489E-3</v>
      </c>
      <c r="FY763" s="192">
        <v>2.72E-5</v>
      </c>
      <c r="FZ763" s="157">
        <v>0</v>
      </c>
      <c r="GA763" s="192">
        <v>7.7799999999999994E-5</v>
      </c>
      <c r="GB763" s="157">
        <v>0</v>
      </c>
      <c r="GC763" s="157">
        <v>0</v>
      </c>
      <c r="GD763" s="157">
        <v>7.7288300000000003E-4</v>
      </c>
      <c r="GE763" s="157">
        <v>3.6147600000000001E-4</v>
      </c>
      <c r="GF763" s="157">
        <v>1.2710466E-2</v>
      </c>
      <c r="GG763" s="157">
        <v>1.1629976E-2</v>
      </c>
      <c r="GH763" s="157">
        <v>1.5004784E-2</v>
      </c>
      <c r="GI763" s="157">
        <v>4.5283800000000003E-3</v>
      </c>
      <c r="GJ763" s="157">
        <v>1.6162920000000001E-3</v>
      </c>
      <c r="GK763" s="157">
        <v>2.0702700000000001E-4</v>
      </c>
      <c r="GL763" s="192">
        <v>6.6199999999999996E-5</v>
      </c>
      <c r="GM763" s="192">
        <v>3.8399999999999998E-5</v>
      </c>
      <c r="GN763" s="157">
        <v>1.2266968E-2</v>
      </c>
      <c r="GO763" s="157">
        <v>0</v>
      </c>
      <c r="GP763" s="157">
        <v>2.1384279999999999E-3</v>
      </c>
      <c r="GQ763" s="157">
        <v>1.6452400000000001E-4</v>
      </c>
      <c r="GR763" s="157">
        <v>5.8321399999999998E-4</v>
      </c>
      <c r="GS763" s="157">
        <v>0</v>
      </c>
      <c r="GT763" s="157">
        <v>0</v>
      </c>
      <c r="GU763" s="157">
        <v>0</v>
      </c>
      <c r="GV763" s="157">
        <v>0</v>
      </c>
      <c r="GW763" s="157">
        <v>0</v>
      </c>
      <c r="GX763" s="157">
        <v>0</v>
      </c>
      <c r="GY763" s="157">
        <v>0</v>
      </c>
      <c r="GZ763" s="157">
        <v>1.8867925000000001E-2</v>
      </c>
      <c r="HA763" s="157">
        <v>0</v>
      </c>
    </row>
    <row r="764" spans="1:209" x14ac:dyDescent="0.2">
      <c r="A764" s="157" t="s">
        <v>4573</v>
      </c>
      <c r="B764" s="157">
        <v>0</v>
      </c>
      <c r="C764" s="157">
        <v>0</v>
      </c>
      <c r="D764" s="157">
        <v>0</v>
      </c>
      <c r="E764" s="157">
        <v>0</v>
      </c>
      <c r="F764" s="157">
        <v>0</v>
      </c>
      <c r="G764" s="157">
        <v>0</v>
      </c>
      <c r="H764" s="157">
        <v>0</v>
      </c>
      <c r="I764" s="157">
        <v>0</v>
      </c>
      <c r="J764" s="157">
        <v>0</v>
      </c>
      <c r="K764" s="157">
        <v>0</v>
      </c>
      <c r="L764" s="157">
        <v>0</v>
      </c>
      <c r="M764" s="157">
        <v>0</v>
      </c>
      <c r="N764" s="157">
        <v>0</v>
      </c>
      <c r="O764" s="157">
        <v>0</v>
      </c>
      <c r="P764" s="157">
        <v>0</v>
      </c>
      <c r="Q764" s="157">
        <v>0</v>
      </c>
      <c r="R764" s="157">
        <v>0</v>
      </c>
      <c r="S764" s="157">
        <v>0</v>
      </c>
      <c r="T764" s="192">
        <v>3.2299999999999999E-5</v>
      </c>
      <c r="U764" s="157">
        <v>0</v>
      </c>
      <c r="V764" s="157">
        <v>0</v>
      </c>
      <c r="W764" s="157">
        <v>0</v>
      </c>
      <c r="X764" s="157">
        <v>0</v>
      </c>
      <c r="Y764" s="157">
        <v>0</v>
      </c>
      <c r="Z764" s="157">
        <v>0</v>
      </c>
      <c r="AA764" s="157">
        <v>0</v>
      </c>
      <c r="AB764" s="157">
        <v>0</v>
      </c>
      <c r="AC764" s="157">
        <v>0</v>
      </c>
      <c r="AD764" s="157">
        <v>0</v>
      </c>
      <c r="AE764" s="157">
        <v>0</v>
      </c>
      <c r="AF764" s="157">
        <v>0</v>
      </c>
      <c r="AG764" s="157">
        <v>0</v>
      </c>
      <c r="AH764" s="157">
        <v>3.0690999999999997E-4</v>
      </c>
      <c r="AI764" s="157">
        <v>0</v>
      </c>
      <c r="AJ764" s="157">
        <v>0</v>
      </c>
      <c r="AK764" s="157">
        <v>0</v>
      </c>
      <c r="AL764" s="157">
        <v>0</v>
      </c>
      <c r="AM764" s="157">
        <v>0</v>
      </c>
      <c r="AN764" s="157">
        <v>0</v>
      </c>
      <c r="AO764" s="157">
        <v>0</v>
      </c>
      <c r="AP764" s="157">
        <v>0</v>
      </c>
      <c r="AQ764" s="157">
        <v>0</v>
      </c>
      <c r="AR764" s="157">
        <v>0</v>
      </c>
      <c r="AS764" s="157">
        <v>0</v>
      </c>
      <c r="AT764" s="157">
        <v>0</v>
      </c>
      <c r="AU764" s="157">
        <v>0</v>
      </c>
      <c r="AV764" s="157">
        <v>0</v>
      </c>
      <c r="AW764" s="157">
        <v>0</v>
      </c>
      <c r="AX764" s="157">
        <v>0</v>
      </c>
      <c r="AY764" s="157">
        <v>0</v>
      </c>
      <c r="AZ764" s="157">
        <v>0</v>
      </c>
      <c r="BA764" s="157">
        <v>0</v>
      </c>
      <c r="BB764" s="157">
        <v>0</v>
      </c>
      <c r="BC764" s="157">
        <v>0</v>
      </c>
      <c r="BD764" s="157">
        <v>0</v>
      </c>
      <c r="BE764" s="157">
        <v>0</v>
      </c>
      <c r="BF764" s="157">
        <v>0</v>
      </c>
      <c r="BG764" s="157">
        <v>0</v>
      </c>
      <c r="BH764" s="157">
        <v>0</v>
      </c>
      <c r="BI764" s="157">
        <v>0</v>
      </c>
      <c r="BJ764" s="157">
        <v>0</v>
      </c>
      <c r="BK764" s="157">
        <v>0</v>
      </c>
      <c r="BL764" s="157">
        <v>0</v>
      </c>
      <c r="BM764" s="157">
        <v>0</v>
      </c>
      <c r="BN764" s="157">
        <v>0</v>
      </c>
      <c r="BO764" s="157">
        <v>0</v>
      </c>
      <c r="BP764" s="157">
        <v>0</v>
      </c>
      <c r="BQ764" s="157">
        <v>0</v>
      </c>
      <c r="BR764" s="192">
        <v>1.06E-5</v>
      </c>
      <c r="BS764" s="157">
        <v>0</v>
      </c>
      <c r="BT764" s="157">
        <v>0</v>
      </c>
      <c r="BU764" s="157">
        <v>0</v>
      </c>
      <c r="BV764" s="157">
        <v>0</v>
      </c>
      <c r="BW764" s="157">
        <v>0</v>
      </c>
      <c r="BX764" s="157">
        <v>0</v>
      </c>
      <c r="BY764" s="157">
        <v>0</v>
      </c>
      <c r="BZ764" s="157">
        <v>0</v>
      </c>
      <c r="CA764" s="157">
        <v>4.0195699999999999E-4</v>
      </c>
      <c r="CB764" s="192">
        <v>2.4199999999999999E-5</v>
      </c>
      <c r="CC764" s="157">
        <v>0</v>
      </c>
      <c r="CD764" s="157">
        <v>2.7966999999999998E-4</v>
      </c>
      <c r="CE764" s="157">
        <v>0</v>
      </c>
      <c r="CF764" s="157">
        <v>0</v>
      </c>
      <c r="CG764" s="157">
        <v>0</v>
      </c>
      <c r="CH764" s="157">
        <v>0</v>
      </c>
      <c r="CI764" s="157">
        <v>0</v>
      </c>
      <c r="CJ764" s="157">
        <v>0</v>
      </c>
      <c r="CK764" s="157">
        <v>0</v>
      </c>
      <c r="CL764" s="157">
        <v>0</v>
      </c>
      <c r="CM764" s="157">
        <v>0</v>
      </c>
      <c r="CN764" s="157">
        <v>0</v>
      </c>
      <c r="CO764" s="157">
        <v>0</v>
      </c>
      <c r="CP764" s="192">
        <v>2.5000000000000001E-5</v>
      </c>
      <c r="CQ764" s="192">
        <v>3.6000000000000001E-5</v>
      </c>
      <c r="CR764" s="192">
        <v>5.24E-5</v>
      </c>
      <c r="CS764" s="157">
        <v>1.9803799999999999E-4</v>
      </c>
      <c r="CT764" s="157">
        <v>1.1899400000000001E-4</v>
      </c>
      <c r="CU764" s="157">
        <v>0</v>
      </c>
      <c r="CV764" s="157">
        <v>0</v>
      </c>
      <c r="CW764" s="157">
        <v>0</v>
      </c>
      <c r="CX764" s="157">
        <v>0</v>
      </c>
      <c r="CY764" s="157">
        <v>0</v>
      </c>
      <c r="CZ764" s="157">
        <v>0</v>
      </c>
      <c r="DA764" s="157">
        <v>0</v>
      </c>
      <c r="DB764" s="157">
        <v>0</v>
      </c>
      <c r="DC764" s="157">
        <v>0</v>
      </c>
      <c r="DD764" s="157">
        <v>0</v>
      </c>
      <c r="DE764" s="157">
        <v>0</v>
      </c>
      <c r="DF764" s="157">
        <v>0</v>
      </c>
      <c r="DG764" s="157">
        <v>0</v>
      </c>
      <c r="DH764" s="157">
        <v>0</v>
      </c>
      <c r="DI764" s="157">
        <v>0</v>
      </c>
      <c r="DJ764" s="157">
        <v>0</v>
      </c>
      <c r="DK764" s="157">
        <v>0</v>
      </c>
      <c r="DL764" s="157">
        <v>0</v>
      </c>
      <c r="DM764" s="157">
        <v>0</v>
      </c>
      <c r="DN764" s="157">
        <v>0</v>
      </c>
      <c r="DO764" s="157">
        <v>0</v>
      </c>
      <c r="DP764" s="157">
        <v>0</v>
      </c>
      <c r="DQ764" s="157">
        <v>0</v>
      </c>
      <c r="DR764" s="157">
        <v>0</v>
      </c>
      <c r="DS764" s="157">
        <v>0</v>
      </c>
      <c r="DT764" s="192">
        <v>8.4699999999999999E-5</v>
      </c>
      <c r="DU764" s="157">
        <v>0</v>
      </c>
      <c r="DV764" s="157">
        <v>0</v>
      </c>
      <c r="DW764" s="157">
        <v>0</v>
      </c>
      <c r="DX764" s="157">
        <v>0</v>
      </c>
      <c r="DY764" s="157">
        <v>0</v>
      </c>
      <c r="DZ764" s="157">
        <v>0</v>
      </c>
      <c r="EA764" s="157">
        <v>0</v>
      </c>
      <c r="EB764" s="157">
        <v>5.6332099999999998E-4</v>
      </c>
      <c r="EC764" s="157">
        <v>0</v>
      </c>
      <c r="ED764" s="157">
        <v>0</v>
      </c>
      <c r="EE764" s="157">
        <v>0</v>
      </c>
      <c r="EF764" s="157">
        <v>0</v>
      </c>
      <c r="EG764" s="157">
        <v>0</v>
      </c>
      <c r="EH764" s="157">
        <v>0</v>
      </c>
      <c r="EI764" s="157">
        <v>0</v>
      </c>
      <c r="EJ764" s="157">
        <v>0</v>
      </c>
      <c r="EK764" s="157">
        <v>0</v>
      </c>
      <c r="EL764" s="157">
        <v>0</v>
      </c>
      <c r="EM764" s="157">
        <v>0</v>
      </c>
      <c r="EN764" s="157">
        <v>0</v>
      </c>
      <c r="EO764" s="157">
        <v>0</v>
      </c>
      <c r="EP764" s="157">
        <v>0</v>
      </c>
      <c r="EQ764" s="157">
        <v>0</v>
      </c>
      <c r="ER764" s="157">
        <v>0</v>
      </c>
      <c r="ES764" s="157">
        <v>0</v>
      </c>
      <c r="ET764" s="157">
        <v>0</v>
      </c>
      <c r="EU764" s="157">
        <v>0</v>
      </c>
      <c r="EV764" s="157">
        <v>0</v>
      </c>
      <c r="EW764" s="157">
        <v>0</v>
      </c>
      <c r="EX764" s="157">
        <v>0</v>
      </c>
      <c r="EY764" s="157">
        <v>0</v>
      </c>
      <c r="EZ764" s="157">
        <v>0</v>
      </c>
      <c r="FA764" s="157">
        <v>0</v>
      </c>
      <c r="FB764" s="157">
        <v>0</v>
      </c>
      <c r="FC764" s="157">
        <v>0</v>
      </c>
      <c r="FD764" s="157">
        <v>0</v>
      </c>
      <c r="FE764" s="157">
        <v>0</v>
      </c>
      <c r="FF764" s="157">
        <v>0</v>
      </c>
      <c r="FG764" s="157">
        <v>0</v>
      </c>
      <c r="FH764" s="157">
        <v>0</v>
      </c>
      <c r="FI764" s="157">
        <v>0</v>
      </c>
      <c r="FJ764" s="157">
        <v>0</v>
      </c>
      <c r="FK764" s="157">
        <v>0</v>
      </c>
      <c r="FL764" s="157">
        <v>0</v>
      </c>
      <c r="FM764" s="192">
        <v>8.4599999999999996E-5</v>
      </c>
      <c r="FN764" s="157">
        <v>0</v>
      </c>
      <c r="FO764" s="157">
        <v>0</v>
      </c>
      <c r="FP764" s="157">
        <v>0</v>
      </c>
      <c r="FQ764" s="192">
        <v>6.2700000000000006E-5</v>
      </c>
      <c r="FR764" s="157">
        <v>0</v>
      </c>
      <c r="FS764" s="157">
        <v>0</v>
      </c>
      <c r="FT764" s="157">
        <v>0</v>
      </c>
      <c r="FU764" s="157">
        <v>0</v>
      </c>
      <c r="FV764" s="157">
        <v>0</v>
      </c>
      <c r="FW764" s="157">
        <v>0</v>
      </c>
      <c r="FX764" s="157">
        <v>0</v>
      </c>
      <c r="FY764" s="157">
        <v>0</v>
      </c>
      <c r="FZ764" s="157">
        <v>0</v>
      </c>
      <c r="GA764" s="157">
        <v>0</v>
      </c>
      <c r="GB764" s="157">
        <v>0</v>
      </c>
      <c r="GC764" s="157">
        <v>0</v>
      </c>
      <c r="GD764" s="157">
        <v>0</v>
      </c>
      <c r="GE764" s="157">
        <v>0</v>
      </c>
      <c r="GF764" s="157">
        <v>0</v>
      </c>
      <c r="GG764" s="157">
        <v>0</v>
      </c>
      <c r="GH764" s="157">
        <v>0</v>
      </c>
      <c r="GI764" s="157">
        <v>0</v>
      </c>
      <c r="GJ764" s="157">
        <v>0</v>
      </c>
      <c r="GK764" s="157">
        <v>0</v>
      </c>
      <c r="GL764" s="157">
        <v>0</v>
      </c>
      <c r="GM764" s="157">
        <v>0</v>
      </c>
      <c r="GN764" s="157">
        <v>0</v>
      </c>
      <c r="GO764" s="157">
        <v>0</v>
      </c>
      <c r="GP764" s="157">
        <v>0</v>
      </c>
      <c r="GQ764" s="157">
        <v>0</v>
      </c>
      <c r="GR764" s="157">
        <v>0</v>
      </c>
      <c r="GS764" s="157">
        <v>0</v>
      </c>
      <c r="GT764" s="157">
        <v>0</v>
      </c>
      <c r="GU764" s="157">
        <v>0</v>
      </c>
      <c r="GV764" s="157">
        <v>0</v>
      </c>
      <c r="GW764" s="157">
        <v>0</v>
      </c>
      <c r="GX764" s="157">
        <v>0</v>
      </c>
      <c r="GY764" s="157">
        <v>0</v>
      </c>
      <c r="GZ764" s="157">
        <v>0</v>
      </c>
      <c r="HA764" s="157">
        <v>0</v>
      </c>
    </row>
    <row r="765" spans="1:209" x14ac:dyDescent="0.2">
      <c r="A765" s="157" t="s">
        <v>4574</v>
      </c>
      <c r="B765" s="157">
        <v>0</v>
      </c>
      <c r="C765" s="192">
        <v>5.7400000000000001E-6</v>
      </c>
      <c r="D765" s="157">
        <v>0</v>
      </c>
      <c r="E765" s="157">
        <v>0</v>
      </c>
      <c r="F765" s="157">
        <v>0</v>
      </c>
      <c r="G765" s="157">
        <v>0</v>
      </c>
      <c r="H765" s="157">
        <v>0</v>
      </c>
      <c r="I765" s="192">
        <v>3.9400000000000002E-5</v>
      </c>
      <c r="J765" s="192">
        <v>8.67E-6</v>
      </c>
      <c r="K765" s="157">
        <v>0</v>
      </c>
      <c r="L765" s="157">
        <v>0</v>
      </c>
      <c r="M765" s="157">
        <v>0</v>
      </c>
      <c r="N765" s="192">
        <v>1.6900000000000001E-5</v>
      </c>
      <c r="O765" s="192">
        <v>5.4999999999999999E-6</v>
      </c>
      <c r="P765" s="192">
        <v>2.2099999999999998E-5</v>
      </c>
      <c r="Q765" s="157">
        <v>0</v>
      </c>
      <c r="R765" s="157">
        <v>0</v>
      </c>
      <c r="S765" s="157">
        <v>0</v>
      </c>
      <c r="T765" s="157">
        <v>0</v>
      </c>
      <c r="U765" s="157">
        <v>0</v>
      </c>
      <c r="V765" s="157">
        <v>0</v>
      </c>
      <c r="W765" s="157">
        <v>0</v>
      </c>
      <c r="X765" s="157">
        <v>0</v>
      </c>
      <c r="Y765" s="157">
        <v>0</v>
      </c>
      <c r="Z765" s="157">
        <v>0</v>
      </c>
      <c r="AA765" s="157">
        <v>0</v>
      </c>
      <c r="AB765" s="157">
        <v>0</v>
      </c>
      <c r="AC765" s="157">
        <v>0</v>
      </c>
      <c r="AD765" s="157">
        <v>0</v>
      </c>
      <c r="AE765" s="157">
        <v>0</v>
      </c>
      <c r="AF765" s="192">
        <v>1.5E-5</v>
      </c>
      <c r="AG765" s="192">
        <v>2.6699999999999998E-5</v>
      </c>
      <c r="AH765" s="157">
        <v>0</v>
      </c>
      <c r="AI765" s="157">
        <v>0</v>
      </c>
      <c r="AJ765" s="157">
        <v>0</v>
      </c>
      <c r="AK765" s="157">
        <v>0</v>
      </c>
      <c r="AL765" s="157">
        <v>0</v>
      </c>
      <c r="AM765" s="157">
        <v>0</v>
      </c>
      <c r="AN765" s="157">
        <v>0</v>
      </c>
      <c r="AO765" s="157">
        <v>0</v>
      </c>
      <c r="AP765" s="157">
        <v>0</v>
      </c>
      <c r="AQ765" s="157">
        <v>0</v>
      </c>
      <c r="AR765" s="157">
        <v>0</v>
      </c>
      <c r="AS765" s="157">
        <v>0</v>
      </c>
      <c r="AT765" s="157">
        <v>0</v>
      </c>
      <c r="AU765" s="157">
        <v>0</v>
      </c>
      <c r="AV765" s="157">
        <v>0</v>
      </c>
      <c r="AW765" s="157">
        <v>0</v>
      </c>
      <c r="AX765" s="157">
        <v>0</v>
      </c>
      <c r="AY765" s="157">
        <v>0</v>
      </c>
      <c r="AZ765" s="157">
        <v>0</v>
      </c>
      <c r="BA765" s="157">
        <v>0</v>
      </c>
      <c r="BB765" s="157">
        <v>0</v>
      </c>
      <c r="BC765" s="157">
        <v>0</v>
      </c>
      <c r="BD765" s="157">
        <v>0</v>
      </c>
      <c r="BE765" s="157">
        <v>0</v>
      </c>
      <c r="BF765" s="157">
        <v>0</v>
      </c>
      <c r="BG765" s="157">
        <v>0</v>
      </c>
      <c r="BH765" s="157">
        <v>0</v>
      </c>
      <c r="BI765" s="157">
        <v>0</v>
      </c>
      <c r="BJ765" s="157">
        <v>0</v>
      </c>
      <c r="BK765" s="192">
        <v>3.4400000000000003E-5</v>
      </c>
      <c r="BL765" s="157">
        <v>0</v>
      </c>
      <c r="BM765" s="157">
        <v>0</v>
      </c>
      <c r="BN765" s="157">
        <v>0</v>
      </c>
      <c r="BO765" s="157">
        <v>0</v>
      </c>
      <c r="BP765" s="157">
        <v>0</v>
      </c>
      <c r="BQ765" s="157">
        <v>0</v>
      </c>
      <c r="BR765" s="192">
        <v>3.1699999999999998E-5</v>
      </c>
      <c r="BS765" s="157">
        <v>0</v>
      </c>
      <c r="BT765" s="157">
        <v>0</v>
      </c>
      <c r="BU765" s="157">
        <v>0</v>
      </c>
      <c r="BV765" s="157">
        <v>0</v>
      </c>
      <c r="BW765" s="192">
        <v>3.5899999999999998E-5</v>
      </c>
      <c r="BX765" s="157">
        <v>0</v>
      </c>
      <c r="BY765" s="157">
        <v>0</v>
      </c>
      <c r="BZ765" s="157">
        <v>0</v>
      </c>
      <c r="CA765" s="157">
        <v>0</v>
      </c>
      <c r="CB765" s="157">
        <v>0</v>
      </c>
      <c r="CC765" s="157">
        <v>0</v>
      </c>
      <c r="CD765" s="157">
        <v>0</v>
      </c>
      <c r="CE765" s="157">
        <v>0</v>
      </c>
      <c r="CF765" s="157">
        <v>0</v>
      </c>
      <c r="CG765" s="157">
        <v>0</v>
      </c>
      <c r="CH765" s="157">
        <v>0</v>
      </c>
      <c r="CI765" s="157">
        <v>0</v>
      </c>
      <c r="CJ765" s="192">
        <v>5.3000000000000001E-5</v>
      </c>
      <c r="CK765" s="157">
        <v>0</v>
      </c>
      <c r="CL765" s="192">
        <v>4.4299999999999999E-5</v>
      </c>
      <c r="CM765" s="192">
        <v>1.88E-5</v>
      </c>
      <c r="CN765" s="192">
        <v>6.6199999999999996E-5</v>
      </c>
      <c r="CO765" s="192">
        <v>1.26E-5</v>
      </c>
      <c r="CP765" s="192">
        <v>2.5000000000000001E-5</v>
      </c>
      <c r="CQ765" s="157">
        <v>0</v>
      </c>
      <c r="CR765" s="157">
        <v>0</v>
      </c>
      <c r="CS765" s="192">
        <v>2.0800000000000001E-5</v>
      </c>
      <c r="CT765" s="157">
        <v>0</v>
      </c>
      <c r="CU765" s="157">
        <v>0</v>
      </c>
      <c r="CV765" s="157">
        <v>0</v>
      </c>
      <c r="CW765" s="157">
        <v>0</v>
      </c>
      <c r="CX765" s="157">
        <v>0</v>
      </c>
      <c r="CY765" s="157">
        <v>0</v>
      </c>
      <c r="CZ765" s="157">
        <v>0</v>
      </c>
      <c r="DA765" s="157">
        <v>0</v>
      </c>
      <c r="DB765" s="192">
        <v>3.3200000000000001E-5</v>
      </c>
      <c r="DC765" s="157">
        <v>0</v>
      </c>
      <c r="DD765" s="192">
        <v>4.5099999999999998E-5</v>
      </c>
      <c r="DE765" s="157">
        <v>0</v>
      </c>
      <c r="DF765" s="157">
        <v>0</v>
      </c>
      <c r="DG765" s="157">
        <v>0</v>
      </c>
      <c r="DH765" s="157">
        <v>0</v>
      </c>
      <c r="DI765" s="157">
        <v>0</v>
      </c>
      <c r="DJ765" s="157">
        <v>0</v>
      </c>
      <c r="DK765" s="157">
        <v>0</v>
      </c>
      <c r="DL765" s="157">
        <v>0</v>
      </c>
      <c r="DM765" s="157">
        <v>0</v>
      </c>
      <c r="DN765" s="192">
        <v>4.4100000000000001E-5</v>
      </c>
      <c r="DO765" s="157">
        <v>0</v>
      </c>
      <c r="DP765" s="157">
        <v>0</v>
      </c>
      <c r="DQ765" s="157">
        <v>0</v>
      </c>
      <c r="DR765" s="192">
        <v>4.0800000000000002E-5</v>
      </c>
      <c r="DS765" s="192">
        <v>2.27E-5</v>
      </c>
      <c r="DT765" s="192">
        <v>4.2299999999999998E-5</v>
      </c>
      <c r="DU765" s="157">
        <v>0</v>
      </c>
      <c r="DV765" s="157">
        <v>0</v>
      </c>
      <c r="DW765" s="157">
        <v>0</v>
      </c>
      <c r="DX765" s="157">
        <v>0</v>
      </c>
      <c r="DY765" s="192">
        <v>8.1000000000000004E-6</v>
      </c>
      <c r="DZ765" s="157">
        <v>0</v>
      </c>
      <c r="EA765" s="157">
        <v>0</v>
      </c>
      <c r="EB765" s="157">
        <v>0</v>
      </c>
      <c r="EC765" s="157">
        <v>0</v>
      </c>
      <c r="ED765" s="157">
        <v>0</v>
      </c>
      <c r="EE765" s="157">
        <v>0</v>
      </c>
      <c r="EF765" s="192">
        <v>9.7999999999999997E-5</v>
      </c>
      <c r="EG765" s="192">
        <v>3.0599999999999998E-5</v>
      </c>
      <c r="EH765" s="157">
        <v>0</v>
      </c>
      <c r="EI765" s="157">
        <v>0</v>
      </c>
      <c r="EJ765" s="157">
        <v>1.19562E-4</v>
      </c>
      <c r="EK765" s="157">
        <v>1.4744899999999999E-4</v>
      </c>
      <c r="EL765" s="157">
        <v>1.34735E-4</v>
      </c>
      <c r="EM765" s="192">
        <v>7.6299999999999998E-6</v>
      </c>
      <c r="EN765" s="157">
        <v>0</v>
      </c>
      <c r="EO765" s="157">
        <v>0</v>
      </c>
      <c r="EP765" s="157">
        <v>0</v>
      </c>
      <c r="EQ765" s="157">
        <v>0</v>
      </c>
      <c r="ER765" s="157">
        <v>0</v>
      </c>
      <c r="ES765" s="157">
        <v>0</v>
      </c>
      <c r="ET765" s="157">
        <v>0</v>
      </c>
      <c r="EU765" s="192">
        <v>3.7200000000000003E-5</v>
      </c>
      <c r="EV765" s="157">
        <v>0</v>
      </c>
      <c r="EW765" s="157">
        <v>0</v>
      </c>
      <c r="EX765" s="157">
        <v>0</v>
      </c>
      <c r="EY765" s="157">
        <v>0</v>
      </c>
      <c r="EZ765" s="157">
        <v>0</v>
      </c>
      <c r="FA765" s="192">
        <v>8.3999999999999995E-5</v>
      </c>
      <c r="FB765" s="192">
        <v>5.3900000000000002E-5</v>
      </c>
      <c r="FC765" s="192">
        <v>2.7100000000000001E-5</v>
      </c>
      <c r="FD765" s="192">
        <v>7.5199999999999998E-5</v>
      </c>
      <c r="FE765" s="157">
        <v>0</v>
      </c>
      <c r="FF765" s="157">
        <v>0</v>
      </c>
      <c r="FG765" s="157">
        <v>0</v>
      </c>
      <c r="FH765" s="192">
        <v>2.37E-5</v>
      </c>
      <c r="FI765" s="157">
        <v>0</v>
      </c>
      <c r="FJ765" s="157">
        <v>0</v>
      </c>
      <c r="FK765" s="157">
        <v>0</v>
      </c>
      <c r="FL765" s="157">
        <v>0</v>
      </c>
      <c r="FM765" s="157">
        <v>0</v>
      </c>
      <c r="FN765" s="157">
        <v>0</v>
      </c>
      <c r="FO765" s="157">
        <v>0</v>
      </c>
      <c r="FP765" s="157">
        <v>0</v>
      </c>
      <c r="FQ765" s="157">
        <v>0</v>
      </c>
      <c r="FR765" s="157">
        <v>0</v>
      </c>
      <c r="FS765" s="157">
        <v>0</v>
      </c>
      <c r="FT765" s="157">
        <v>1.0893E-4</v>
      </c>
      <c r="FU765" s="192">
        <v>5.7599999999999997E-5</v>
      </c>
      <c r="FV765" s="157">
        <v>0</v>
      </c>
      <c r="FW765" s="157">
        <v>0</v>
      </c>
      <c r="FX765" s="157">
        <v>0</v>
      </c>
      <c r="FY765" s="192">
        <v>2.72E-5</v>
      </c>
      <c r="FZ765" s="157">
        <v>0</v>
      </c>
      <c r="GA765" s="192">
        <v>3.8899999999999997E-5</v>
      </c>
      <c r="GB765" s="157">
        <v>0</v>
      </c>
      <c r="GC765" s="157">
        <v>0</v>
      </c>
      <c r="GD765" s="157">
        <v>0</v>
      </c>
      <c r="GE765" s="157">
        <v>0</v>
      </c>
      <c r="GF765" s="157">
        <v>0</v>
      </c>
      <c r="GG765" s="157">
        <v>0</v>
      </c>
      <c r="GH765" s="157">
        <v>0</v>
      </c>
      <c r="GI765" s="157">
        <v>0</v>
      </c>
      <c r="GJ765" s="157">
        <v>0</v>
      </c>
      <c r="GK765" s="157">
        <v>0</v>
      </c>
      <c r="GL765" s="157">
        <v>0</v>
      </c>
      <c r="GM765" s="157">
        <v>0</v>
      </c>
      <c r="GN765" s="157">
        <v>0</v>
      </c>
      <c r="GO765" s="157">
        <v>0</v>
      </c>
      <c r="GP765" s="157">
        <v>0</v>
      </c>
      <c r="GQ765" s="157">
        <v>0</v>
      </c>
      <c r="GR765" s="157">
        <v>0</v>
      </c>
      <c r="GS765" s="157">
        <v>1.8271499999999999E-4</v>
      </c>
      <c r="GT765" s="157">
        <v>0</v>
      </c>
      <c r="GU765" s="157">
        <v>0</v>
      </c>
      <c r="GV765" s="157">
        <v>3.1240199999999998E-4</v>
      </c>
      <c r="GW765" s="157">
        <v>0</v>
      </c>
      <c r="GX765" s="157">
        <v>0</v>
      </c>
      <c r="GY765" s="157">
        <v>0</v>
      </c>
      <c r="GZ765" s="157">
        <v>0</v>
      </c>
      <c r="HA765" s="157">
        <v>0</v>
      </c>
    </row>
    <row r="766" spans="1:209" x14ac:dyDescent="0.2">
      <c r="A766" s="157" t="s">
        <v>4575</v>
      </c>
      <c r="B766" s="157">
        <v>1.9543490000000002E-3</v>
      </c>
      <c r="C766" s="157">
        <v>2.6980800000000002E-4</v>
      </c>
      <c r="D766" s="157">
        <v>6.2397400000000001E-4</v>
      </c>
      <c r="E766" s="157">
        <v>1.2818720000000001E-3</v>
      </c>
      <c r="F766" s="157">
        <v>1.84131E-4</v>
      </c>
      <c r="G766" s="192">
        <v>8.5400000000000002E-5</v>
      </c>
      <c r="H766" s="157">
        <v>2.2186504999999999E-2</v>
      </c>
      <c r="I766" s="157">
        <v>5.1607989999999998E-3</v>
      </c>
      <c r="J766" s="157">
        <v>2.4273099999999999E-4</v>
      </c>
      <c r="K766" s="157">
        <v>2.7864109999999999E-3</v>
      </c>
      <c r="L766" s="157">
        <v>0</v>
      </c>
      <c r="M766" s="157">
        <v>2.4961190000000002E-3</v>
      </c>
      <c r="N766" s="157">
        <v>4.6142140000000002E-3</v>
      </c>
      <c r="O766" s="157">
        <v>1.75868E-4</v>
      </c>
      <c r="P766" s="157">
        <v>4.8265909999999999E-3</v>
      </c>
      <c r="Q766" s="157">
        <v>3.824273E-3</v>
      </c>
      <c r="R766" s="157">
        <v>2.0288839999999999E-3</v>
      </c>
      <c r="S766" s="157">
        <v>1.41402E-3</v>
      </c>
      <c r="T766" s="157">
        <v>4.2026299999999998E-4</v>
      </c>
      <c r="U766" s="157">
        <v>2.294033E-3</v>
      </c>
      <c r="V766" s="157">
        <v>2.8418319999999999E-3</v>
      </c>
      <c r="W766" s="157">
        <v>2.8338300000000001E-4</v>
      </c>
      <c r="X766" s="157">
        <v>2.4338300000000001E-4</v>
      </c>
      <c r="Y766" s="157">
        <v>9.4022599999999995E-4</v>
      </c>
      <c r="Z766" s="157">
        <v>3.3247720000000001E-3</v>
      </c>
      <c r="AA766" s="157">
        <v>2.6452419999999999E-3</v>
      </c>
      <c r="AB766" s="157">
        <v>1.1855104E-2</v>
      </c>
      <c r="AC766" s="157">
        <v>1.3510379999999999E-3</v>
      </c>
      <c r="AD766" s="157">
        <v>6.734856E-3</v>
      </c>
      <c r="AE766" s="192">
        <v>8.3399999999999994E-5</v>
      </c>
      <c r="AF766" s="157">
        <v>1.4976799999999999E-4</v>
      </c>
      <c r="AG766" s="157">
        <v>0</v>
      </c>
      <c r="AH766" s="157">
        <v>3.6829199999999999E-4</v>
      </c>
      <c r="AI766" s="157">
        <v>1.6631860000000001E-3</v>
      </c>
      <c r="AJ766" s="192">
        <v>3.5500000000000002E-5</v>
      </c>
      <c r="AK766" s="157">
        <v>5.9141289999999997E-3</v>
      </c>
      <c r="AL766" s="192">
        <v>4.1600000000000002E-5</v>
      </c>
      <c r="AM766" s="157">
        <v>3.31016E-4</v>
      </c>
      <c r="AN766" s="157">
        <v>4.4673100000000002E-4</v>
      </c>
      <c r="AO766" s="157">
        <v>2.2263259999999998E-3</v>
      </c>
      <c r="AP766" s="157">
        <v>0</v>
      </c>
      <c r="AQ766" s="157">
        <v>1.6118230000000001E-3</v>
      </c>
      <c r="AR766" s="157">
        <v>4.8400199999999998E-4</v>
      </c>
      <c r="AS766" s="157">
        <v>2.0950039E-2</v>
      </c>
      <c r="AT766" s="157">
        <v>3.6593820000000001E-3</v>
      </c>
      <c r="AU766" s="157">
        <v>1.54575E-4</v>
      </c>
      <c r="AV766" s="157">
        <v>0</v>
      </c>
      <c r="AW766" s="157">
        <v>0</v>
      </c>
      <c r="AX766" s="157">
        <v>1.687345E-3</v>
      </c>
      <c r="AY766" s="157">
        <v>9.7819329999999996E-3</v>
      </c>
      <c r="AZ766" s="192">
        <v>7.5900000000000002E-5</v>
      </c>
      <c r="BA766" s="157">
        <v>8.1880400000000002E-4</v>
      </c>
      <c r="BB766" s="157">
        <v>5.9154100000000001E-4</v>
      </c>
      <c r="BC766" s="157">
        <v>3.683286E-3</v>
      </c>
      <c r="BD766" s="157">
        <v>5.693371E-3</v>
      </c>
      <c r="BE766" s="157">
        <v>3.1479540000000001E-3</v>
      </c>
      <c r="BF766" s="157">
        <v>2.2858000000000001E-4</v>
      </c>
      <c r="BG766" s="157">
        <v>1.0750810000000001E-3</v>
      </c>
      <c r="BH766" s="192">
        <v>4.5000000000000003E-5</v>
      </c>
      <c r="BI766" s="192">
        <v>5.4200000000000003E-5</v>
      </c>
      <c r="BJ766" s="157">
        <v>3.4732000000000001E-3</v>
      </c>
      <c r="BK766" s="157">
        <v>6.6821670000000001E-3</v>
      </c>
      <c r="BL766" s="157">
        <v>1.0802304E-2</v>
      </c>
      <c r="BM766" s="157">
        <v>0</v>
      </c>
      <c r="BN766" s="192">
        <v>4.32E-5</v>
      </c>
      <c r="BO766" s="157">
        <v>4.5621372E-2</v>
      </c>
      <c r="BP766" s="157">
        <v>1.438504E-3</v>
      </c>
      <c r="BQ766" s="157">
        <v>4.7826900000000002E-4</v>
      </c>
      <c r="BR766" s="157">
        <v>6.8711100000000002E-4</v>
      </c>
      <c r="BS766" s="157">
        <v>1.6993299999999999E-4</v>
      </c>
      <c r="BT766" s="157">
        <v>9.2635500000000002E-4</v>
      </c>
      <c r="BU766" s="157">
        <v>2.568725E-3</v>
      </c>
      <c r="BV766" s="157">
        <v>1.0455779999999999E-3</v>
      </c>
      <c r="BW766" s="157">
        <v>1.91232E-4</v>
      </c>
      <c r="BX766" s="157">
        <v>2.5881279999999999E-3</v>
      </c>
      <c r="BY766" s="157">
        <v>2.6695540000000002E-3</v>
      </c>
      <c r="BZ766" s="157">
        <v>2.4757099999999998E-4</v>
      </c>
      <c r="CA766" s="157">
        <v>4.5326999999999998E-4</v>
      </c>
      <c r="CB766" s="157">
        <v>4.1083599999999998E-4</v>
      </c>
      <c r="CC766" s="157">
        <v>3.0250339999999998E-3</v>
      </c>
      <c r="CD766" s="157">
        <v>1.2185620000000001E-3</v>
      </c>
      <c r="CE766" s="157">
        <v>1.151787E-3</v>
      </c>
      <c r="CF766" s="157">
        <v>2.49232E-4</v>
      </c>
      <c r="CG766" s="157">
        <v>2.6370579999999999E-3</v>
      </c>
      <c r="CH766" s="157">
        <v>5.5883799999999998E-4</v>
      </c>
      <c r="CI766" s="157">
        <v>1.2636500000000001E-3</v>
      </c>
      <c r="CJ766" s="157">
        <v>6.6733749999999996E-3</v>
      </c>
      <c r="CK766" s="157">
        <v>4.1162229999999996E-3</v>
      </c>
      <c r="CL766" s="157">
        <v>3.6557400000000002E-4</v>
      </c>
      <c r="CM766" s="157">
        <v>0</v>
      </c>
      <c r="CN766" s="157">
        <v>0</v>
      </c>
      <c r="CO766" s="157">
        <v>0</v>
      </c>
      <c r="CP766" s="157">
        <v>0</v>
      </c>
      <c r="CQ766" s="192">
        <v>1.2E-5</v>
      </c>
      <c r="CR766" s="192">
        <v>1.7499999999999998E-5</v>
      </c>
      <c r="CS766" s="157">
        <v>1.14654E-4</v>
      </c>
      <c r="CT766" s="157">
        <v>1.1899400000000001E-4</v>
      </c>
      <c r="CU766" s="157">
        <v>3.1895399999999998E-4</v>
      </c>
      <c r="CV766" s="157">
        <v>1.19496E-4</v>
      </c>
      <c r="CW766" s="157">
        <v>5.9037129999999997E-3</v>
      </c>
      <c r="CX766" s="192">
        <v>6.7199999999999994E-5</v>
      </c>
      <c r="CY766" s="157">
        <v>9.9994479999999993E-3</v>
      </c>
      <c r="CZ766" s="157">
        <v>2.020895E-3</v>
      </c>
      <c r="DA766" s="157">
        <v>5.8546599999999998E-4</v>
      </c>
      <c r="DB766" s="157">
        <v>1.229787E-3</v>
      </c>
      <c r="DC766" s="157">
        <v>9.15667E-4</v>
      </c>
      <c r="DD766" s="157">
        <v>2.10669E-4</v>
      </c>
      <c r="DE766" s="157">
        <v>0</v>
      </c>
      <c r="DF766" s="157">
        <v>3.2161700000000001E-4</v>
      </c>
      <c r="DG766" s="157">
        <v>0</v>
      </c>
      <c r="DH766" s="157">
        <v>4.7252600000000002E-4</v>
      </c>
      <c r="DI766" s="157">
        <v>1.6132599999999999E-4</v>
      </c>
      <c r="DJ766" s="157">
        <v>7.0401299999999997E-4</v>
      </c>
      <c r="DK766" s="157">
        <v>0</v>
      </c>
      <c r="DL766" s="157">
        <v>0</v>
      </c>
      <c r="DM766" s="157">
        <v>0</v>
      </c>
      <c r="DN766" s="157">
        <v>1.0142440000000001E-3</v>
      </c>
      <c r="DO766" s="157">
        <v>1.037416E-3</v>
      </c>
      <c r="DP766" s="157">
        <v>2.08958E-4</v>
      </c>
      <c r="DQ766" s="157">
        <v>6.44211E-4</v>
      </c>
      <c r="DR766" s="157">
        <v>4.4877799999999999E-4</v>
      </c>
      <c r="DS766" s="157">
        <v>6.13107E-4</v>
      </c>
      <c r="DT766" s="157">
        <v>1.27033E-4</v>
      </c>
      <c r="DU766" s="157">
        <v>5.3425399999999996E-4</v>
      </c>
      <c r="DV766" s="192">
        <v>3.3699999999999999E-5</v>
      </c>
      <c r="DW766" s="157">
        <v>7.57984E-3</v>
      </c>
      <c r="DX766" s="157">
        <v>1.142236E-3</v>
      </c>
      <c r="DY766" s="157">
        <v>1.0123510000000001E-3</v>
      </c>
      <c r="DZ766" s="157">
        <v>3.669028E-3</v>
      </c>
      <c r="EA766" s="157">
        <v>1.082983E-2</v>
      </c>
      <c r="EB766" s="157">
        <v>3.1686799999999999E-4</v>
      </c>
      <c r="EC766" s="192">
        <v>5.4799999999999997E-5</v>
      </c>
      <c r="ED766" s="157">
        <v>4.4310999999999998E-4</v>
      </c>
      <c r="EE766" s="157">
        <v>5.0577700000000001E-4</v>
      </c>
      <c r="EF766" s="157">
        <v>6.2726650000000002E-3</v>
      </c>
      <c r="EG766" s="157">
        <v>6.1167700000000003E-4</v>
      </c>
      <c r="EH766" s="157">
        <v>0</v>
      </c>
      <c r="EI766" s="157">
        <v>5.9095900000000002E-3</v>
      </c>
      <c r="EJ766" s="157">
        <v>6.1773899999999996E-4</v>
      </c>
      <c r="EK766" s="157">
        <v>2.2117400000000001E-4</v>
      </c>
      <c r="EL766" s="157">
        <v>2.6946899999999999E-4</v>
      </c>
      <c r="EM766" s="157">
        <v>1.411341E-3</v>
      </c>
      <c r="EN766" s="157">
        <v>1.1965540000000001E-3</v>
      </c>
      <c r="EO766" s="157">
        <v>3.9295299999999998E-4</v>
      </c>
      <c r="EP766" s="157">
        <v>1.2359799999999999E-4</v>
      </c>
      <c r="EQ766" s="157">
        <v>1.041064E-3</v>
      </c>
      <c r="ER766" s="157">
        <v>2.977052E-3</v>
      </c>
      <c r="ES766" s="157">
        <v>4.5680900000000002E-4</v>
      </c>
      <c r="ET766" s="157">
        <v>1.4510549999999999E-3</v>
      </c>
      <c r="EU766" s="157">
        <v>1.5629649999999999E-3</v>
      </c>
      <c r="EV766" s="157">
        <v>5.2848800000000003E-4</v>
      </c>
      <c r="EW766" s="157">
        <v>2.5130199999999999E-3</v>
      </c>
      <c r="EX766" s="157">
        <v>2.9072599999999999E-4</v>
      </c>
      <c r="EY766" s="157">
        <v>6.7287800000000002E-4</v>
      </c>
      <c r="EZ766" s="157">
        <v>0</v>
      </c>
      <c r="FA766" s="157">
        <v>0</v>
      </c>
      <c r="FB766" s="157">
        <v>0</v>
      </c>
      <c r="FC766" s="192">
        <v>5.4200000000000003E-5</v>
      </c>
      <c r="FD766" s="157">
        <v>3.2575699999999998E-4</v>
      </c>
      <c r="FE766" s="157">
        <v>4.2427100000000002E-3</v>
      </c>
      <c r="FF766" s="157">
        <v>6.0363539999999999E-3</v>
      </c>
      <c r="FG766" s="157">
        <v>1.0351970000000001E-3</v>
      </c>
      <c r="FH766" s="157">
        <v>5.3346610000000001E-3</v>
      </c>
      <c r="FI766" s="157">
        <v>0</v>
      </c>
      <c r="FJ766" s="192">
        <v>8.9499999999999994E-5</v>
      </c>
      <c r="FK766" s="157">
        <v>8.7788199999999997E-4</v>
      </c>
      <c r="FL766" s="157">
        <v>4.4949600000000002E-4</v>
      </c>
      <c r="FM766" s="157">
        <v>4.2303000000000002E-4</v>
      </c>
      <c r="FN766" s="192">
        <v>1.7200000000000001E-5</v>
      </c>
      <c r="FO766" s="157">
        <v>0</v>
      </c>
      <c r="FP766" s="157">
        <v>6.1738600000000004E-4</v>
      </c>
      <c r="FQ766" s="157">
        <v>4.54332E-4</v>
      </c>
      <c r="FR766" s="157">
        <v>0</v>
      </c>
      <c r="FS766" s="157">
        <v>0</v>
      </c>
      <c r="FT766" s="157">
        <v>0</v>
      </c>
      <c r="FU766" s="157">
        <v>0</v>
      </c>
      <c r="FV766" s="157">
        <v>1.8373099999999999E-4</v>
      </c>
      <c r="FW766" s="157">
        <v>0</v>
      </c>
      <c r="FX766" s="157">
        <v>2.456499E-3</v>
      </c>
      <c r="FY766" s="157">
        <v>4.8875899999999996E-4</v>
      </c>
      <c r="FZ766" s="157">
        <v>9.48809E-4</v>
      </c>
      <c r="GA766" s="157">
        <v>5.4453499999999996E-4</v>
      </c>
      <c r="GB766" s="157">
        <v>1.727625E-3</v>
      </c>
      <c r="GC766" s="157">
        <v>0</v>
      </c>
      <c r="GD766" s="157">
        <v>1.6561779999999999E-3</v>
      </c>
      <c r="GE766" s="157">
        <v>8.8109699999999996E-4</v>
      </c>
      <c r="GF766" s="157">
        <v>5.36481E-4</v>
      </c>
      <c r="GG766" s="157">
        <v>1.3564600000000001E-3</v>
      </c>
      <c r="GH766" s="157">
        <v>1.4001399999999999E-4</v>
      </c>
      <c r="GI766" s="157">
        <v>3.6535790000000001E-3</v>
      </c>
      <c r="GJ766" s="157">
        <v>0</v>
      </c>
      <c r="GK766" s="157">
        <v>1.7449430000000001E-3</v>
      </c>
      <c r="GL766" s="157">
        <v>3.209052E-3</v>
      </c>
      <c r="GM766" s="157">
        <v>6.1432100000000003E-4</v>
      </c>
      <c r="GN766" s="157">
        <v>6.4563000000000001E-4</v>
      </c>
      <c r="GO766" s="157">
        <v>3.1964199999999997E-4</v>
      </c>
      <c r="GP766" s="157">
        <v>1.1404950000000001E-3</v>
      </c>
      <c r="GQ766" s="192">
        <v>8.2299999999999995E-5</v>
      </c>
      <c r="GR766" s="157">
        <v>0</v>
      </c>
      <c r="GS766" s="157">
        <v>4.9333090000000003E-3</v>
      </c>
      <c r="GT766" s="157">
        <v>0</v>
      </c>
      <c r="GU766" s="157">
        <v>0</v>
      </c>
      <c r="GV766" s="157">
        <v>0</v>
      </c>
      <c r="GW766" s="157">
        <v>0</v>
      </c>
      <c r="GX766" s="157">
        <v>0</v>
      </c>
      <c r="GY766" s="157">
        <v>1.0752688E-2</v>
      </c>
      <c r="GZ766" s="157">
        <v>0</v>
      </c>
      <c r="HA766" s="157">
        <v>1.0638297999999999E-2</v>
      </c>
    </row>
    <row r="767" spans="1:209" x14ac:dyDescent="0.2">
      <c r="A767" s="157" t="s">
        <v>4576</v>
      </c>
      <c r="B767" s="157">
        <v>0</v>
      </c>
      <c r="C767" s="157">
        <v>0</v>
      </c>
      <c r="D767" s="157">
        <v>0</v>
      </c>
      <c r="E767" s="157">
        <v>0</v>
      </c>
      <c r="F767" s="157">
        <v>0</v>
      </c>
      <c r="G767" s="157">
        <v>0</v>
      </c>
      <c r="H767" s="157">
        <v>0</v>
      </c>
      <c r="I767" s="157">
        <v>0</v>
      </c>
      <c r="J767" s="157">
        <v>0</v>
      </c>
      <c r="K767" s="157">
        <v>1.33962E-4</v>
      </c>
      <c r="L767" s="157">
        <v>0</v>
      </c>
      <c r="M767" s="157">
        <v>0</v>
      </c>
      <c r="N767" s="157">
        <v>2.7043E-4</v>
      </c>
      <c r="O767" s="157">
        <v>0</v>
      </c>
      <c r="P767" s="157">
        <v>0</v>
      </c>
      <c r="Q767" s="157">
        <v>0</v>
      </c>
      <c r="R767" s="157">
        <v>0</v>
      </c>
      <c r="S767" s="157">
        <v>0</v>
      </c>
      <c r="T767" s="157">
        <v>0</v>
      </c>
      <c r="U767" s="157">
        <v>0</v>
      </c>
      <c r="V767" s="157">
        <v>3.0448200000000002E-4</v>
      </c>
      <c r="W767" s="157">
        <v>0</v>
      </c>
      <c r="X767" s="157">
        <v>0</v>
      </c>
      <c r="Y767" s="157">
        <v>0</v>
      </c>
      <c r="Z767" s="157">
        <v>0</v>
      </c>
      <c r="AA767" s="157">
        <v>0</v>
      </c>
      <c r="AB767" s="157">
        <v>0</v>
      </c>
      <c r="AC767" s="157">
        <v>0</v>
      </c>
      <c r="AD767" s="157">
        <v>0</v>
      </c>
      <c r="AE767" s="157">
        <v>0</v>
      </c>
      <c r="AF767" s="157">
        <v>0</v>
      </c>
      <c r="AG767" s="157">
        <v>0</v>
      </c>
      <c r="AH767" s="157">
        <v>0</v>
      </c>
      <c r="AI767" s="157">
        <v>0</v>
      </c>
      <c r="AJ767" s="157">
        <v>0</v>
      </c>
      <c r="AK767" s="157">
        <v>0</v>
      </c>
      <c r="AL767" s="157">
        <v>0</v>
      </c>
      <c r="AM767" s="157">
        <v>0</v>
      </c>
      <c r="AN767" s="157">
        <v>0</v>
      </c>
      <c r="AO767" s="157">
        <v>0</v>
      </c>
      <c r="AP767" s="157">
        <v>0</v>
      </c>
      <c r="AQ767" s="157">
        <v>0</v>
      </c>
      <c r="AR767" s="157">
        <v>0</v>
      </c>
      <c r="AS767" s="157">
        <v>0</v>
      </c>
      <c r="AT767" s="157">
        <v>0</v>
      </c>
      <c r="AU767" s="157">
        <v>0</v>
      </c>
      <c r="AV767" s="157">
        <v>0</v>
      </c>
      <c r="AW767" s="157">
        <v>0</v>
      </c>
      <c r="AX767" s="157">
        <v>6.2861899999999997E-4</v>
      </c>
      <c r="AY767" s="157">
        <v>1.8915300000000001E-4</v>
      </c>
      <c r="AZ767" s="157">
        <v>0</v>
      </c>
      <c r="BA767" s="157">
        <v>0</v>
      </c>
      <c r="BB767" s="157">
        <v>0</v>
      </c>
      <c r="BC767" s="157">
        <v>0</v>
      </c>
      <c r="BD767" s="157">
        <v>0</v>
      </c>
      <c r="BE767" s="157">
        <v>0</v>
      </c>
      <c r="BF767" s="157">
        <v>0</v>
      </c>
      <c r="BG767" s="157">
        <v>0</v>
      </c>
      <c r="BH767" s="157">
        <v>0</v>
      </c>
      <c r="BI767" s="157">
        <v>0</v>
      </c>
      <c r="BJ767" s="157">
        <v>4.5057700000000002E-4</v>
      </c>
      <c r="BK767" s="157">
        <v>0</v>
      </c>
      <c r="BL767" s="157">
        <v>0</v>
      </c>
      <c r="BM767" s="157">
        <v>0</v>
      </c>
      <c r="BN767" s="157">
        <v>0</v>
      </c>
      <c r="BO767" s="157">
        <v>0</v>
      </c>
      <c r="BP767" s="157">
        <v>0</v>
      </c>
      <c r="BQ767" s="157">
        <v>0</v>
      </c>
      <c r="BR767" s="157">
        <v>0</v>
      </c>
      <c r="BS767" s="157">
        <v>0</v>
      </c>
      <c r="BT767" s="157">
        <v>0</v>
      </c>
      <c r="BU767" s="157">
        <v>0</v>
      </c>
      <c r="BV767" s="157">
        <v>3.3268399999999997E-4</v>
      </c>
      <c r="BW767" s="157">
        <v>0</v>
      </c>
      <c r="BX767" s="157">
        <v>0</v>
      </c>
      <c r="BY767" s="157">
        <v>0</v>
      </c>
      <c r="BZ767" s="157">
        <v>0</v>
      </c>
      <c r="CA767" s="157">
        <v>0</v>
      </c>
      <c r="CB767" s="157">
        <v>0</v>
      </c>
      <c r="CC767" s="157">
        <v>0</v>
      </c>
      <c r="CD767" s="157">
        <v>0</v>
      </c>
      <c r="CE767" s="157">
        <v>0</v>
      </c>
      <c r="CF767" s="157">
        <v>0</v>
      </c>
      <c r="CG767" s="157">
        <v>0</v>
      </c>
      <c r="CH767" s="157">
        <v>0</v>
      </c>
      <c r="CI767" s="157">
        <v>0</v>
      </c>
      <c r="CJ767" s="157">
        <v>0</v>
      </c>
      <c r="CK767" s="157">
        <v>0</v>
      </c>
      <c r="CL767" s="157">
        <v>0</v>
      </c>
      <c r="CM767" s="157">
        <v>0</v>
      </c>
      <c r="CN767" s="157">
        <v>0</v>
      </c>
      <c r="CO767" s="157">
        <v>0</v>
      </c>
      <c r="CP767" s="157">
        <v>0</v>
      </c>
      <c r="CQ767" s="157">
        <v>0</v>
      </c>
      <c r="CR767" s="157">
        <v>0</v>
      </c>
      <c r="CS767" s="157">
        <v>0</v>
      </c>
      <c r="CT767" s="157">
        <v>0</v>
      </c>
      <c r="CU767" s="157">
        <v>0</v>
      </c>
      <c r="CV767" s="157">
        <v>0</v>
      </c>
      <c r="CW767" s="157">
        <v>0</v>
      </c>
      <c r="CX767" s="157">
        <v>0</v>
      </c>
      <c r="CY767" s="157">
        <v>0</v>
      </c>
      <c r="CZ767" s="157">
        <v>0</v>
      </c>
      <c r="DA767" s="157">
        <v>0</v>
      </c>
      <c r="DB767" s="157">
        <v>0</v>
      </c>
      <c r="DC767" s="157">
        <v>0</v>
      </c>
      <c r="DD767" s="157">
        <v>0</v>
      </c>
      <c r="DE767" s="157">
        <v>0</v>
      </c>
      <c r="DF767" s="157">
        <v>0</v>
      </c>
      <c r="DG767" s="157">
        <v>0</v>
      </c>
      <c r="DH767" s="157">
        <v>0</v>
      </c>
      <c r="DI767" s="157">
        <v>0</v>
      </c>
      <c r="DJ767" s="157">
        <v>0</v>
      </c>
      <c r="DK767" s="157">
        <v>0</v>
      </c>
      <c r="DL767" s="157">
        <v>0</v>
      </c>
      <c r="DM767" s="157">
        <v>0</v>
      </c>
      <c r="DN767" s="157">
        <v>0</v>
      </c>
      <c r="DO767" s="157">
        <v>0</v>
      </c>
      <c r="DP767" s="157">
        <v>0</v>
      </c>
      <c r="DQ767" s="157">
        <v>0</v>
      </c>
      <c r="DR767" s="157">
        <v>0</v>
      </c>
      <c r="DS767" s="157">
        <v>0</v>
      </c>
      <c r="DT767" s="157">
        <v>0</v>
      </c>
      <c r="DU767" s="157">
        <v>0</v>
      </c>
      <c r="DV767" s="157">
        <v>0</v>
      </c>
      <c r="DW767" s="157">
        <v>0</v>
      </c>
      <c r="DX767" s="157">
        <v>0</v>
      </c>
      <c r="DY767" s="157">
        <v>0</v>
      </c>
      <c r="DZ767" s="157">
        <v>0</v>
      </c>
      <c r="EA767" s="157">
        <v>0</v>
      </c>
      <c r="EB767" s="157">
        <v>0</v>
      </c>
      <c r="EC767" s="157">
        <v>0</v>
      </c>
      <c r="ED767" s="157">
        <v>0</v>
      </c>
      <c r="EE767" s="157">
        <v>0</v>
      </c>
      <c r="EF767" s="157">
        <v>0</v>
      </c>
      <c r="EG767" s="157">
        <v>0</v>
      </c>
      <c r="EH767" s="157">
        <v>0</v>
      </c>
      <c r="EI767" s="157">
        <v>0</v>
      </c>
      <c r="EJ767" s="157">
        <v>0</v>
      </c>
      <c r="EK767" s="157">
        <v>0</v>
      </c>
      <c r="EL767" s="157">
        <v>0</v>
      </c>
      <c r="EM767" s="157">
        <v>0</v>
      </c>
      <c r="EN767" s="157">
        <v>0</v>
      </c>
      <c r="EO767" s="157">
        <v>0</v>
      </c>
      <c r="EP767" s="157">
        <v>0</v>
      </c>
      <c r="EQ767" s="157">
        <v>0</v>
      </c>
      <c r="ER767" s="157">
        <v>0</v>
      </c>
      <c r="ES767" s="157">
        <v>0</v>
      </c>
      <c r="ET767" s="157">
        <v>0</v>
      </c>
      <c r="EU767" s="157">
        <v>0</v>
      </c>
      <c r="EV767" s="157">
        <v>0</v>
      </c>
      <c r="EW767" s="157">
        <v>0</v>
      </c>
      <c r="EX767" s="157">
        <v>0</v>
      </c>
      <c r="EY767" s="157">
        <v>0</v>
      </c>
      <c r="EZ767" s="157">
        <v>0</v>
      </c>
      <c r="FA767" s="157">
        <v>0</v>
      </c>
      <c r="FB767" s="157">
        <v>0</v>
      </c>
      <c r="FC767" s="157">
        <v>0</v>
      </c>
      <c r="FD767" s="157">
        <v>0</v>
      </c>
      <c r="FE767" s="157">
        <v>0</v>
      </c>
      <c r="FF767" s="157">
        <v>0</v>
      </c>
      <c r="FG767" s="157">
        <v>0</v>
      </c>
      <c r="FH767" s="157">
        <v>0</v>
      </c>
      <c r="FI767" s="157">
        <v>0</v>
      </c>
      <c r="FJ767" s="157">
        <v>0</v>
      </c>
      <c r="FK767" s="157">
        <v>0</v>
      </c>
      <c r="FL767" s="157">
        <v>0</v>
      </c>
      <c r="FM767" s="157">
        <v>0</v>
      </c>
      <c r="FN767" s="157">
        <v>0</v>
      </c>
      <c r="FO767" s="157">
        <v>0</v>
      </c>
      <c r="FP767" s="157">
        <v>0</v>
      </c>
      <c r="FQ767" s="157">
        <v>0</v>
      </c>
      <c r="FR767" s="157">
        <v>0</v>
      </c>
      <c r="FS767" s="157">
        <v>0</v>
      </c>
      <c r="FT767" s="157">
        <v>0</v>
      </c>
      <c r="FU767" s="157">
        <v>0</v>
      </c>
      <c r="FV767" s="157">
        <v>0</v>
      </c>
      <c r="FW767" s="157">
        <v>0</v>
      </c>
      <c r="FX767" s="157">
        <v>0</v>
      </c>
      <c r="FY767" s="157">
        <v>0</v>
      </c>
      <c r="FZ767" s="157">
        <v>0</v>
      </c>
      <c r="GA767" s="157">
        <v>0</v>
      </c>
      <c r="GB767" s="157">
        <v>0</v>
      </c>
      <c r="GC767" s="157">
        <v>0</v>
      </c>
      <c r="GD767" s="157">
        <v>0</v>
      </c>
      <c r="GE767" s="157">
        <v>0</v>
      </c>
      <c r="GF767" s="157">
        <v>0</v>
      </c>
      <c r="GG767" s="157">
        <v>0</v>
      </c>
      <c r="GH767" s="157">
        <v>0</v>
      </c>
      <c r="GI767" s="157">
        <v>0</v>
      </c>
      <c r="GJ767" s="157">
        <v>0</v>
      </c>
      <c r="GK767" s="157">
        <v>0</v>
      </c>
      <c r="GL767" s="157">
        <v>0</v>
      </c>
      <c r="GM767" s="157">
        <v>0</v>
      </c>
      <c r="GN767" s="157">
        <v>0</v>
      </c>
      <c r="GO767" s="157">
        <v>0</v>
      </c>
      <c r="GP767" s="157">
        <v>0</v>
      </c>
      <c r="GQ767" s="157">
        <v>0</v>
      </c>
      <c r="GR767" s="157">
        <v>0</v>
      </c>
      <c r="GS767" s="157">
        <v>0</v>
      </c>
      <c r="GT767" s="157">
        <v>0</v>
      </c>
      <c r="GU767" s="157">
        <v>0</v>
      </c>
      <c r="GV767" s="157">
        <v>3.1240199999999998E-4</v>
      </c>
      <c r="GW767" s="157">
        <v>0</v>
      </c>
      <c r="GX767" s="157">
        <v>0</v>
      </c>
      <c r="GY767" s="157">
        <v>0</v>
      </c>
      <c r="GZ767" s="157">
        <v>0</v>
      </c>
      <c r="HA767" s="157">
        <v>0</v>
      </c>
    </row>
    <row r="768" spans="1:209" x14ac:dyDescent="0.2">
      <c r="A768" s="157" t="s">
        <v>4577</v>
      </c>
      <c r="B768" s="157">
        <v>8.6528400000000002E-4</v>
      </c>
      <c r="C768" s="157">
        <v>3.0999199999999998E-4</v>
      </c>
      <c r="D768" s="157">
        <v>6.2397400000000001E-4</v>
      </c>
      <c r="E768" s="157">
        <v>6.5258899999999997E-4</v>
      </c>
      <c r="F768" s="157">
        <v>4.60326E-4</v>
      </c>
      <c r="G768" s="157">
        <v>0</v>
      </c>
      <c r="H768" s="157">
        <v>2.20604E-4</v>
      </c>
      <c r="I768" s="157">
        <v>0</v>
      </c>
      <c r="J768" s="157">
        <v>0</v>
      </c>
      <c r="K768" s="157">
        <v>1.8754700000000001E-4</v>
      </c>
      <c r="L768" s="157">
        <v>0</v>
      </c>
      <c r="M768" s="157">
        <v>1.41123E-4</v>
      </c>
      <c r="N768" s="157">
        <v>0</v>
      </c>
      <c r="O768" s="157">
        <v>0</v>
      </c>
      <c r="P768" s="192">
        <v>2.2099999999999998E-5</v>
      </c>
      <c r="Q768" s="157">
        <v>1.26422E-4</v>
      </c>
      <c r="R768" s="157">
        <v>4.3631900000000001E-4</v>
      </c>
      <c r="S768" s="192">
        <v>2.4000000000000001E-5</v>
      </c>
      <c r="T768" s="192">
        <v>3.2299999999999999E-5</v>
      </c>
      <c r="U768" s="157">
        <v>6.1762399999999999E-4</v>
      </c>
      <c r="V768" s="192">
        <v>2.0299999999999999E-5</v>
      </c>
      <c r="W768" s="157">
        <v>0</v>
      </c>
      <c r="X768" s="157">
        <v>0</v>
      </c>
      <c r="Y768" s="157">
        <v>6.2014899999999996E-4</v>
      </c>
      <c r="Z768" s="192">
        <v>8.7999999999999998E-5</v>
      </c>
      <c r="AA768" s="157">
        <v>2.7931100000000002E-4</v>
      </c>
      <c r="AB768" s="192">
        <v>3.9900000000000001E-5</v>
      </c>
      <c r="AC768" s="157">
        <v>4.2461199999999999E-4</v>
      </c>
      <c r="AD768" s="157">
        <v>5.4344699999999996E-4</v>
      </c>
      <c r="AE768" s="157">
        <v>5.2840199999999997E-4</v>
      </c>
      <c r="AF768" s="157">
        <v>0</v>
      </c>
      <c r="AG768" s="157">
        <v>2.13709E-4</v>
      </c>
      <c r="AH768" s="192">
        <v>4.9100000000000001E-5</v>
      </c>
      <c r="AI768" s="157">
        <v>0</v>
      </c>
      <c r="AJ768" s="157">
        <v>1.4206099999999999E-4</v>
      </c>
      <c r="AK768" s="157">
        <v>0</v>
      </c>
      <c r="AL768" s="157">
        <v>0</v>
      </c>
      <c r="AM768" s="157">
        <v>5.5858999999999998E-4</v>
      </c>
      <c r="AN768" s="157">
        <v>2.9782099999999998E-4</v>
      </c>
      <c r="AO768" s="157">
        <v>4.8068399999999999E-4</v>
      </c>
      <c r="AP768" s="157">
        <v>1.4007599999999999E-4</v>
      </c>
      <c r="AQ768" s="157">
        <v>1.88395E-4</v>
      </c>
      <c r="AR768" s="157">
        <v>2.0379099999999999E-4</v>
      </c>
      <c r="AS768" s="192">
        <v>4.5500000000000001E-5</v>
      </c>
      <c r="AT768" s="157">
        <v>4.1913600000000002E-4</v>
      </c>
      <c r="AU768" s="157">
        <v>0</v>
      </c>
      <c r="AV768" s="157">
        <v>0</v>
      </c>
      <c r="AW768" s="157">
        <v>0</v>
      </c>
      <c r="AX768" s="157">
        <v>0</v>
      </c>
      <c r="AY768" s="157">
        <v>0</v>
      </c>
      <c r="AZ768" s="157">
        <v>3.0352500000000002E-4</v>
      </c>
      <c r="BA768" s="157">
        <v>2.1674199999999999E-4</v>
      </c>
      <c r="BB768" s="192">
        <v>9.8599999999999998E-5</v>
      </c>
      <c r="BC768" s="192">
        <v>9.6299999999999996E-5</v>
      </c>
      <c r="BD768" s="157">
        <v>1.1090999999999999E-4</v>
      </c>
      <c r="BE768" s="192">
        <v>6.1699999999999995E-5</v>
      </c>
      <c r="BF768" s="157">
        <v>0</v>
      </c>
      <c r="BG768" s="157">
        <v>0</v>
      </c>
      <c r="BH768" s="157">
        <v>0</v>
      </c>
      <c r="BI768" s="157">
        <v>0</v>
      </c>
      <c r="BJ768" s="157">
        <v>0</v>
      </c>
      <c r="BK768" s="192">
        <v>6.8899999999999994E-5</v>
      </c>
      <c r="BL768" s="157">
        <v>1.78846E-4</v>
      </c>
      <c r="BM768" s="157">
        <v>0</v>
      </c>
      <c r="BN768" s="192">
        <v>4.32E-5</v>
      </c>
      <c r="BO768" s="192">
        <v>8.8999999999999995E-5</v>
      </c>
      <c r="BP768" s="157">
        <v>0</v>
      </c>
      <c r="BQ768" s="192">
        <v>5.9799999999999997E-5</v>
      </c>
      <c r="BR768" s="157">
        <v>0</v>
      </c>
      <c r="BS768" s="157">
        <v>0</v>
      </c>
      <c r="BT768" s="157">
        <v>0</v>
      </c>
      <c r="BU768" s="192">
        <v>4.5099999999999998E-5</v>
      </c>
      <c r="BV768" s="192">
        <v>4.7500000000000003E-5</v>
      </c>
      <c r="BW768" s="157">
        <v>0</v>
      </c>
      <c r="BX768" s="192">
        <v>7.1899999999999999E-5</v>
      </c>
      <c r="BY768" s="157">
        <v>0</v>
      </c>
      <c r="BZ768" s="157">
        <v>0</v>
      </c>
      <c r="CA768" s="192">
        <v>5.13E-5</v>
      </c>
      <c r="CB768" s="192">
        <v>9.6700000000000006E-5</v>
      </c>
      <c r="CC768" s="157">
        <v>0</v>
      </c>
      <c r="CD768" s="157">
        <v>1.3983499999999999E-4</v>
      </c>
      <c r="CE768" s="157">
        <v>0</v>
      </c>
      <c r="CF768" s="192">
        <v>2.7699999999999999E-5</v>
      </c>
      <c r="CG768" s="157">
        <v>0</v>
      </c>
      <c r="CH768" s="157">
        <v>0</v>
      </c>
      <c r="CI768" s="157">
        <v>0</v>
      </c>
      <c r="CJ768" s="157">
        <v>0</v>
      </c>
      <c r="CK768" s="157">
        <v>0</v>
      </c>
      <c r="CL768" s="157">
        <v>0</v>
      </c>
      <c r="CM768" s="157">
        <v>0</v>
      </c>
      <c r="CN768" s="157">
        <v>0</v>
      </c>
      <c r="CO768" s="157">
        <v>0</v>
      </c>
      <c r="CP768" s="157">
        <v>0</v>
      </c>
      <c r="CQ768" s="157">
        <v>0</v>
      </c>
      <c r="CR768" s="157">
        <v>0</v>
      </c>
      <c r="CS768" s="192">
        <v>3.1300000000000002E-5</v>
      </c>
      <c r="CT768" s="192">
        <v>2.3799999999999999E-5</v>
      </c>
      <c r="CU768" s="157">
        <v>0</v>
      </c>
      <c r="CV768" s="157">
        <v>0</v>
      </c>
      <c r="CW768" s="192">
        <v>2.97E-5</v>
      </c>
      <c r="CX768" s="157">
        <v>1.11932E-4</v>
      </c>
      <c r="CY768" s="157">
        <v>0</v>
      </c>
      <c r="CZ768" s="157">
        <v>4.5756099999999999E-4</v>
      </c>
      <c r="DA768" s="192">
        <v>3.7400000000000001E-5</v>
      </c>
      <c r="DB768" s="157">
        <v>0</v>
      </c>
      <c r="DC768" s="192">
        <v>7.1199999999999996E-5</v>
      </c>
      <c r="DD768" s="157">
        <v>2.40764E-4</v>
      </c>
      <c r="DE768" s="157">
        <v>0</v>
      </c>
      <c r="DF768" s="157">
        <v>0</v>
      </c>
      <c r="DG768" s="157">
        <v>0</v>
      </c>
      <c r="DH768" s="157">
        <v>0</v>
      </c>
      <c r="DI768" s="157">
        <v>0</v>
      </c>
      <c r="DJ768" s="157">
        <v>0</v>
      </c>
      <c r="DK768" s="157">
        <v>0</v>
      </c>
      <c r="DL768" s="157">
        <v>1.20052E-4</v>
      </c>
      <c r="DM768" s="157">
        <v>1.13323E-4</v>
      </c>
      <c r="DN768" s="157">
        <v>1.5434100000000001E-4</v>
      </c>
      <c r="DO768" s="157">
        <v>2.4206400000000001E-4</v>
      </c>
      <c r="DP768" s="157">
        <v>6.5672599999999995E-4</v>
      </c>
      <c r="DQ768" s="192">
        <v>2.6299999999999999E-5</v>
      </c>
      <c r="DR768" s="157">
        <v>0</v>
      </c>
      <c r="DS768" s="157">
        <v>0</v>
      </c>
      <c r="DT768" s="192">
        <v>8.4699999999999999E-5</v>
      </c>
      <c r="DU768" s="157">
        <v>1.8493399999999999E-4</v>
      </c>
      <c r="DV768" s="157">
        <v>0</v>
      </c>
      <c r="DW768" s="157">
        <v>4.3462399999999999E-4</v>
      </c>
      <c r="DX768" s="157">
        <v>0</v>
      </c>
      <c r="DY768" s="157">
        <v>0</v>
      </c>
      <c r="DZ768" s="157">
        <v>0</v>
      </c>
      <c r="EA768" s="192">
        <v>4.57E-5</v>
      </c>
      <c r="EB768" s="157">
        <v>0</v>
      </c>
      <c r="EC768" s="157">
        <v>0</v>
      </c>
      <c r="ED768" s="157">
        <v>0</v>
      </c>
      <c r="EE768" s="157">
        <v>0</v>
      </c>
      <c r="EF768" s="157">
        <v>0</v>
      </c>
      <c r="EG768" s="192">
        <v>3.0599999999999998E-5</v>
      </c>
      <c r="EH768" s="192">
        <v>3.9700000000000003E-5</v>
      </c>
      <c r="EI768" s="157">
        <v>0</v>
      </c>
      <c r="EJ768" s="157">
        <v>0</v>
      </c>
      <c r="EK768" s="192">
        <v>7.3700000000000002E-5</v>
      </c>
      <c r="EL768" s="157">
        <v>0</v>
      </c>
      <c r="EM768" s="157">
        <v>4.8824799999999999E-4</v>
      </c>
      <c r="EN768" s="157">
        <v>9.3065300000000004E-4</v>
      </c>
      <c r="EO768" s="157">
        <v>0</v>
      </c>
      <c r="EP768" s="157">
        <v>0</v>
      </c>
      <c r="EQ768" s="157">
        <v>4.0040900000000001E-4</v>
      </c>
      <c r="ER768" s="157">
        <v>0</v>
      </c>
      <c r="ES768" s="157">
        <v>2.7408499999999998E-4</v>
      </c>
      <c r="ET768" s="192">
        <v>3.7200000000000003E-5</v>
      </c>
      <c r="EU768" s="157">
        <v>0</v>
      </c>
      <c r="EV768" s="157">
        <v>4.67508E-4</v>
      </c>
      <c r="EW768" s="157">
        <v>0</v>
      </c>
      <c r="EX768" s="192">
        <v>7.2700000000000005E-5</v>
      </c>
      <c r="EY768" s="157">
        <v>5.1759799999999997E-4</v>
      </c>
      <c r="EZ768" s="157">
        <v>0</v>
      </c>
      <c r="FA768" s="157">
        <v>0</v>
      </c>
      <c r="FB768" s="157">
        <v>0</v>
      </c>
      <c r="FC768" s="157">
        <v>0</v>
      </c>
      <c r="FD768" s="157">
        <v>2.00466E-4</v>
      </c>
      <c r="FE768" s="157">
        <v>1.3468900000000001E-4</v>
      </c>
      <c r="FF768" s="157">
        <v>2.37385E-4</v>
      </c>
      <c r="FG768" s="157">
        <v>1.5926100000000001E-4</v>
      </c>
      <c r="FH768" s="157">
        <v>0</v>
      </c>
      <c r="FI768" s="157">
        <v>1.10296E-4</v>
      </c>
      <c r="FJ768" s="157">
        <v>0</v>
      </c>
      <c r="FK768" s="157">
        <v>6.4685999999999997E-4</v>
      </c>
      <c r="FL768" s="192">
        <v>3.2100000000000001E-5</v>
      </c>
      <c r="FM768" s="192">
        <v>4.2299999999999998E-5</v>
      </c>
      <c r="FN768" s="157">
        <v>0</v>
      </c>
      <c r="FO768" s="157">
        <v>0</v>
      </c>
      <c r="FP768" s="157">
        <v>0</v>
      </c>
      <c r="FQ768" s="192">
        <v>3.1300000000000002E-5</v>
      </c>
      <c r="FR768" s="157">
        <v>0</v>
      </c>
      <c r="FS768" s="157">
        <v>0</v>
      </c>
      <c r="FT768" s="157">
        <v>0</v>
      </c>
      <c r="FU768" s="157">
        <v>0</v>
      </c>
      <c r="FV768" s="157">
        <v>0</v>
      </c>
      <c r="FW768" s="157">
        <v>0</v>
      </c>
      <c r="FX768" s="157">
        <v>0</v>
      </c>
      <c r="FY768" s="157">
        <v>4.3445199999999999E-4</v>
      </c>
      <c r="FZ768" s="157">
        <v>0</v>
      </c>
      <c r="GA768" s="192">
        <v>3.8899999999999997E-5</v>
      </c>
      <c r="GB768" s="157">
        <v>0</v>
      </c>
      <c r="GC768" s="157">
        <v>0</v>
      </c>
      <c r="GD768" s="157">
        <v>0</v>
      </c>
      <c r="GE768" s="157">
        <v>0</v>
      </c>
      <c r="GF768" s="157">
        <v>8.6662299999999996E-4</v>
      </c>
      <c r="GG768" s="157">
        <v>3.7803000000000001E-4</v>
      </c>
      <c r="GH768" s="157">
        <v>1.00343E-3</v>
      </c>
      <c r="GI768" s="157">
        <v>3.0875299999999999E-4</v>
      </c>
      <c r="GJ768" s="157">
        <v>0</v>
      </c>
      <c r="GK768" s="192">
        <v>8.8700000000000001E-5</v>
      </c>
      <c r="GL768" s="192">
        <v>3.3099999999999998E-5</v>
      </c>
      <c r="GM768" s="157">
        <v>0</v>
      </c>
      <c r="GN768" s="157">
        <v>1.6140699999999999E-4</v>
      </c>
      <c r="GO768" s="157">
        <v>0</v>
      </c>
      <c r="GP768" s="157">
        <v>0</v>
      </c>
      <c r="GQ768" s="157">
        <v>1.4395900000000001E-4</v>
      </c>
      <c r="GR768" s="157">
        <v>0</v>
      </c>
      <c r="GS768" s="157">
        <v>0</v>
      </c>
      <c r="GT768" s="157">
        <v>0</v>
      </c>
      <c r="GU768" s="157">
        <v>0</v>
      </c>
      <c r="GV768" s="157">
        <v>0</v>
      </c>
      <c r="GW768" s="157">
        <v>0</v>
      </c>
      <c r="GX768" s="157">
        <v>0</v>
      </c>
      <c r="GY768" s="157">
        <v>0</v>
      </c>
      <c r="GZ768" s="157">
        <v>0</v>
      </c>
      <c r="HA768" s="157">
        <v>0</v>
      </c>
    </row>
    <row r="769" spans="1:209" x14ac:dyDescent="0.2">
      <c r="A769" s="157" t="s">
        <v>4578</v>
      </c>
      <c r="B769" s="157">
        <v>0</v>
      </c>
      <c r="C769" s="157">
        <v>0</v>
      </c>
      <c r="D769" s="157">
        <v>0</v>
      </c>
      <c r="E769" s="157">
        <v>0</v>
      </c>
      <c r="F769" s="157">
        <v>0</v>
      </c>
      <c r="G769" s="157">
        <v>0</v>
      </c>
      <c r="H769" s="157">
        <v>0</v>
      </c>
      <c r="I769" s="157">
        <v>0</v>
      </c>
      <c r="J769" s="157">
        <v>3.90104E-4</v>
      </c>
      <c r="K769" s="157">
        <v>0</v>
      </c>
      <c r="L769" s="157">
        <v>0</v>
      </c>
      <c r="M769" s="192">
        <v>3.5299999999999997E-5</v>
      </c>
      <c r="N769" s="157">
        <v>0</v>
      </c>
      <c r="O769" s="157">
        <v>1.20909E-4</v>
      </c>
      <c r="P769" s="157">
        <v>0</v>
      </c>
      <c r="Q769" s="157">
        <v>0</v>
      </c>
      <c r="R769" s="157">
        <v>0</v>
      </c>
      <c r="S769" s="157">
        <v>0</v>
      </c>
      <c r="T769" s="157">
        <v>0</v>
      </c>
      <c r="U769" s="157">
        <v>0</v>
      </c>
      <c r="V769" s="157">
        <v>0</v>
      </c>
      <c r="W769" s="157">
        <v>1.52187E-4</v>
      </c>
      <c r="X769" s="157">
        <v>0</v>
      </c>
      <c r="Y769" s="157">
        <v>0</v>
      </c>
      <c r="Z769" s="157">
        <v>0</v>
      </c>
      <c r="AA769" s="157">
        <v>0</v>
      </c>
      <c r="AB769" s="157">
        <v>0</v>
      </c>
      <c r="AC769" s="157">
        <v>0</v>
      </c>
      <c r="AD769" s="157">
        <v>0</v>
      </c>
      <c r="AE769" s="157">
        <v>0</v>
      </c>
      <c r="AF769" s="157">
        <v>0</v>
      </c>
      <c r="AG769" s="157">
        <v>0</v>
      </c>
      <c r="AH769" s="157">
        <v>0</v>
      </c>
      <c r="AI769" s="157">
        <v>0</v>
      </c>
      <c r="AJ769" s="157">
        <v>0</v>
      </c>
      <c r="AK769" s="157">
        <v>0</v>
      </c>
      <c r="AL769" s="157">
        <v>0</v>
      </c>
      <c r="AM769" s="157">
        <v>0</v>
      </c>
      <c r="AN769" s="157">
        <v>0</v>
      </c>
      <c r="AO769" s="157">
        <v>0</v>
      </c>
      <c r="AP769" s="157">
        <v>0</v>
      </c>
      <c r="AQ769" s="157">
        <v>0</v>
      </c>
      <c r="AR769" s="157">
        <v>0</v>
      </c>
      <c r="AS769" s="157">
        <v>0</v>
      </c>
      <c r="AT769" s="157">
        <v>0</v>
      </c>
      <c r="AU769" s="157">
        <v>0</v>
      </c>
      <c r="AV769" s="157">
        <v>0</v>
      </c>
      <c r="AW769" s="157">
        <v>0</v>
      </c>
      <c r="AX769" s="157">
        <v>0</v>
      </c>
      <c r="AY769" s="157">
        <v>0</v>
      </c>
      <c r="AZ769" s="157">
        <v>0</v>
      </c>
      <c r="BA769" s="157">
        <v>0</v>
      </c>
      <c r="BB769" s="157">
        <v>0</v>
      </c>
      <c r="BC769" s="157">
        <v>0</v>
      </c>
      <c r="BD769" s="157">
        <v>0</v>
      </c>
      <c r="BE769" s="157">
        <v>0</v>
      </c>
      <c r="BF769" s="157">
        <v>0</v>
      </c>
      <c r="BG769" s="157">
        <v>0</v>
      </c>
      <c r="BH769" s="157">
        <v>0</v>
      </c>
      <c r="BI769" s="157">
        <v>0</v>
      </c>
      <c r="BJ769" s="157">
        <v>0</v>
      </c>
      <c r="BK769" s="157">
        <v>0</v>
      </c>
      <c r="BL769" s="157">
        <v>0</v>
      </c>
      <c r="BM769" s="157">
        <v>0</v>
      </c>
      <c r="BN769" s="157">
        <v>0</v>
      </c>
      <c r="BO769" s="157">
        <v>0</v>
      </c>
      <c r="BP769" s="157">
        <v>0</v>
      </c>
      <c r="BQ769" s="157">
        <v>0</v>
      </c>
      <c r="BR769" s="157">
        <v>0</v>
      </c>
      <c r="BS769" s="157">
        <v>0</v>
      </c>
      <c r="BT769" s="157">
        <v>0</v>
      </c>
      <c r="BU769" s="157">
        <v>0</v>
      </c>
      <c r="BV769" s="157">
        <v>0</v>
      </c>
      <c r="BW769" s="157">
        <v>0</v>
      </c>
      <c r="BX769" s="157">
        <v>0</v>
      </c>
      <c r="BY769" s="157">
        <v>0</v>
      </c>
      <c r="BZ769" s="157">
        <v>0</v>
      </c>
      <c r="CA769" s="157">
        <v>0</v>
      </c>
      <c r="CB769" s="157">
        <v>0</v>
      </c>
      <c r="CC769" s="157">
        <v>0</v>
      </c>
      <c r="CD769" s="157">
        <v>0</v>
      </c>
      <c r="CE769" s="157">
        <v>0</v>
      </c>
      <c r="CF769" s="157">
        <v>0</v>
      </c>
      <c r="CG769" s="157">
        <v>0</v>
      </c>
      <c r="CH769" s="157">
        <v>0</v>
      </c>
      <c r="CI769" s="157">
        <v>0</v>
      </c>
      <c r="CJ769" s="157">
        <v>0</v>
      </c>
      <c r="CK769" s="157">
        <v>0</v>
      </c>
      <c r="CL769" s="157">
        <v>0</v>
      </c>
      <c r="CM769" s="157">
        <v>0</v>
      </c>
      <c r="CN769" s="157">
        <v>0</v>
      </c>
      <c r="CO769" s="157">
        <v>0</v>
      </c>
      <c r="CP769" s="157">
        <v>0</v>
      </c>
      <c r="CQ769" s="157">
        <v>0</v>
      </c>
      <c r="CR769" s="157">
        <v>0</v>
      </c>
      <c r="CS769" s="157">
        <v>0</v>
      </c>
      <c r="CT769" s="157">
        <v>0</v>
      </c>
      <c r="CU769" s="157">
        <v>0</v>
      </c>
      <c r="CV769" s="157">
        <v>0</v>
      </c>
      <c r="CW769" s="192">
        <v>2.37E-5</v>
      </c>
      <c r="CX769" s="157">
        <v>0</v>
      </c>
      <c r="CY769" s="157">
        <v>0</v>
      </c>
      <c r="CZ769" s="157">
        <v>0</v>
      </c>
      <c r="DA769" s="157">
        <v>0</v>
      </c>
      <c r="DB769" s="157">
        <v>0</v>
      </c>
      <c r="DC769" s="157">
        <v>0</v>
      </c>
      <c r="DD769" s="157">
        <v>0</v>
      </c>
      <c r="DE769" s="157">
        <v>0</v>
      </c>
      <c r="DF769" s="157">
        <v>0</v>
      </c>
      <c r="DG769" s="157">
        <v>0</v>
      </c>
      <c r="DH769" s="157">
        <v>0</v>
      </c>
      <c r="DI769" s="157">
        <v>0</v>
      </c>
      <c r="DJ769" s="157">
        <v>0</v>
      </c>
      <c r="DK769" s="157">
        <v>0</v>
      </c>
      <c r="DL769" s="157">
        <v>0</v>
      </c>
      <c r="DM769" s="157">
        <v>0</v>
      </c>
      <c r="DN769" s="157">
        <v>0</v>
      </c>
      <c r="DO769" s="157">
        <v>0</v>
      </c>
      <c r="DP769" s="157">
        <v>0</v>
      </c>
      <c r="DQ769" s="157">
        <v>0</v>
      </c>
      <c r="DR769" s="157">
        <v>0</v>
      </c>
      <c r="DS769" s="157">
        <v>0</v>
      </c>
      <c r="DT769" s="157">
        <v>0</v>
      </c>
      <c r="DU769" s="157">
        <v>0</v>
      </c>
      <c r="DV769" s="157">
        <v>0</v>
      </c>
      <c r="DW769" s="157">
        <v>0</v>
      </c>
      <c r="DX769" s="157">
        <v>0</v>
      </c>
      <c r="DY769" s="157">
        <v>0</v>
      </c>
      <c r="DZ769" s="157">
        <v>0</v>
      </c>
      <c r="EA769" s="157">
        <v>0</v>
      </c>
      <c r="EB769" s="157">
        <v>0</v>
      </c>
      <c r="EC769" s="157">
        <v>0</v>
      </c>
      <c r="ED769" s="157">
        <v>0</v>
      </c>
      <c r="EE769" s="157">
        <v>0</v>
      </c>
      <c r="EF769" s="157">
        <v>0</v>
      </c>
      <c r="EG769" s="157">
        <v>0</v>
      </c>
      <c r="EH769" s="157">
        <v>0</v>
      </c>
      <c r="EI769" s="157">
        <v>0</v>
      </c>
      <c r="EJ769" s="157">
        <v>0</v>
      </c>
      <c r="EK769" s="157">
        <v>0</v>
      </c>
      <c r="EL769" s="157">
        <v>0</v>
      </c>
      <c r="EM769" s="157">
        <v>0</v>
      </c>
      <c r="EN769" s="157">
        <v>0</v>
      </c>
      <c r="EO769" s="157">
        <v>0</v>
      </c>
      <c r="EP769" s="157">
        <v>0</v>
      </c>
      <c r="EQ769" s="157">
        <v>0</v>
      </c>
      <c r="ER769" s="157">
        <v>0</v>
      </c>
      <c r="ES769" s="157">
        <v>0</v>
      </c>
      <c r="ET769" s="157">
        <v>0</v>
      </c>
      <c r="EU769" s="157">
        <v>0</v>
      </c>
      <c r="EV769" s="157">
        <v>0</v>
      </c>
      <c r="EW769" s="157">
        <v>0</v>
      </c>
      <c r="EX769" s="157">
        <v>0</v>
      </c>
      <c r="EY769" s="157">
        <v>0</v>
      </c>
      <c r="EZ769" s="157">
        <v>0</v>
      </c>
      <c r="FA769" s="157">
        <v>0</v>
      </c>
      <c r="FB769" s="157">
        <v>0</v>
      </c>
      <c r="FC769" s="157">
        <v>0</v>
      </c>
      <c r="FD769" s="157">
        <v>0</v>
      </c>
      <c r="FE769" s="157">
        <v>0</v>
      </c>
      <c r="FF769" s="157">
        <v>0</v>
      </c>
      <c r="FG769" s="157">
        <v>0</v>
      </c>
      <c r="FH769" s="157">
        <v>0</v>
      </c>
      <c r="FI769" s="157">
        <v>0</v>
      </c>
      <c r="FJ769" s="157">
        <v>1.19364E-4</v>
      </c>
      <c r="FK769" s="157">
        <v>0</v>
      </c>
      <c r="FL769" s="157">
        <v>0</v>
      </c>
      <c r="FM769" s="157">
        <v>0</v>
      </c>
      <c r="FN769" s="157">
        <v>0</v>
      </c>
      <c r="FO769" s="157">
        <v>0</v>
      </c>
      <c r="FP769" s="157">
        <v>0</v>
      </c>
      <c r="FQ769" s="157">
        <v>0</v>
      </c>
      <c r="FR769" s="157">
        <v>0</v>
      </c>
      <c r="FS769" s="157">
        <v>0</v>
      </c>
      <c r="FT769" s="157">
        <v>0</v>
      </c>
      <c r="FU769" s="157">
        <v>0</v>
      </c>
      <c r="FV769" s="157">
        <v>0</v>
      </c>
      <c r="FW769" s="157">
        <v>0</v>
      </c>
      <c r="FX769" s="157">
        <v>0</v>
      </c>
      <c r="FY769" s="157">
        <v>0</v>
      </c>
      <c r="FZ769" s="157">
        <v>0</v>
      </c>
      <c r="GA769" s="157">
        <v>0</v>
      </c>
      <c r="GB769" s="157">
        <v>0</v>
      </c>
      <c r="GC769" s="157">
        <v>0</v>
      </c>
      <c r="GD769" s="157">
        <v>0</v>
      </c>
      <c r="GE769" s="157">
        <v>0</v>
      </c>
      <c r="GF769" s="157">
        <v>0</v>
      </c>
      <c r="GG769" s="157">
        <v>0</v>
      </c>
      <c r="GH769" s="157">
        <v>0</v>
      </c>
      <c r="GI769" s="157">
        <v>0</v>
      </c>
      <c r="GJ769" s="157">
        <v>0</v>
      </c>
      <c r="GK769" s="157">
        <v>0</v>
      </c>
      <c r="GL769" s="157">
        <v>0</v>
      </c>
      <c r="GM769" s="157">
        <v>0</v>
      </c>
      <c r="GN769" s="157">
        <v>0</v>
      </c>
      <c r="GO769" s="157">
        <v>0</v>
      </c>
      <c r="GP769" s="157">
        <v>0</v>
      </c>
      <c r="GQ769" s="157">
        <v>0</v>
      </c>
      <c r="GR769" s="157">
        <v>0</v>
      </c>
      <c r="GS769" s="157">
        <v>0</v>
      </c>
      <c r="GT769" s="157">
        <v>0</v>
      </c>
      <c r="GU769" s="157">
        <v>0</v>
      </c>
      <c r="GV769" s="157">
        <v>0</v>
      </c>
      <c r="GW769" s="157">
        <v>0</v>
      </c>
      <c r="GX769" s="157">
        <v>0</v>
      </c>
      <c r="GY769" s="157">
        <v>0</v>
      </c>
      <c r="GZ769" s="157">
        <v>0</v>
      </c>
      <c r="HA769" s="157">
        <v>0</v>
      </c>
    </row>
    <row r="770" spans="1:209" x14ac:dyDescent="0.2">
      <c r="A770" s="157" t="s">
        <v>4579</v>
      </c>
      <c r="B770" s="157">
        <v>0</v>
      </c>
      <c r="C770" s="192">
        <v>5.7400000000000001E-6</v>
      </c>
      <c r="D770" s="157">
        <v>0</v>
      </c>
      <c r="E770" s="157">
        <v>0</v>
      </c>
      <c r="F770" s="157">
        <v>0</v>
      </c>
      <c r="G770" s="157">
        <v>0</v>
      </c>
      <c r="H770" s="157">
        <v>0</v>
      </c>
      <c r="I770" s="157">
        <v>0</v>
      </c>
      <c r="J770" s="157">
        <v>0</v>
      </c>
      <c r="K770" s="157">
        <v>0</v>
      </c>
      <c r="L770" s="157">
        <v>1.8766200000000001E-4</v>
      </c>
      <c r="M770" s="192">
        <v>8.8200000000000003E-6</v>
      </c>
      <c r="N770" s="157">
        <v>0</v>
      </c>
      <c r="O770" s="157">
        <v>0</v>
      </c>
      <c r="P770" s="157">
        <v>0</v>
      </c>
      <c r="Q770" s="157">
        <v>0</v>
      </c>
      <c r="R770" s="157">
        <v>0</v>
      </c>
      <c r="S770" s="157">
        <v>0</v>
      </c>
      <c r="T770" s="192">
        <v>3.2299999999999999E-5</v>
      </c>
      <c r="U770" s="157">
        <v>0</v>
      </c>
      <c r="V770" s="157">
        <v>0</v>
      </c>
      <c r="W770" s="157">
        <v>0</v>
      </c>
      <c r="X770" s="157">
        <v>0</v>
      </c>
      <c r="Y770" s="157">
        <v>0</v>
      </c>
      <c r="Z770" s="157">
        <v>0</v>
      </c>
      <c r="AA770" s="157">
        <v>0</v>
      </c>
      <c r="AB770" s="157">
        <v>0</v>
      </c>
      <c r="AC770" s="157">
        <v>0</v>
      </c>
      <c r="AD770" s="157">
        <v>0</v>
      </c>
      <c r="AE770" s="157">
        <v>0</v>
      </c>
      <c r="AF770" s="157">
        <v>0</v>
      </c>
      <c r="AG770" s="157">
        <v>0</v>
      </c>
      <c r="AH770" s="157">
        <v>0</v>
      </c>
      <c r="AI770" s="157">
        <v>0</v>
      </c>
      <c r="AJ770" s="157">
        <v>0</v>
      </c>
      <c r="AK770" s="157">
        <v>0</v>
      </c>
      <c r="AL770" s="157">
        <v>0</v>
      </c>
      <c r="AM770" s="157">
        <v>0</v>
      </c>
      <c r="AN770" s="157">
        <v>0</v>
      </c>
      <c r="AO770" s="192">
        <v>2.5299999999999998E-5</v>
      </c>
      <c r="AP770" s="157">
        <v>0</v>
      </c>
      <c r="AQ770" s="192">
        <v>2.09E-5</v>
      </c>
      <c r="AR770" s="192">
        <v>2.55E-5</v>
      </c>
      <c r="AS770" s="157">
        <v>0</v>
      </c>
      <c r="AT770" s="157">
        <v>0</v>
      </c>
      <c r="AU770" s="192">
        <v>5.1499999999999998E-5</v>
      </c>
      <c r="AV770" s="192">
        <v>9.7899999999999994E-5</v>
      </c>
      <c r="AW770" s="157">
        <v>3.0771299999999999E-4</v>
      </c>
      <c r="AX770" s="157">
        <v>0</v>
      </c>
      <c r="AY770" s="157">
        <v>0</v>
      </c>
      <c r="AZ770" s="157">
        <v>0</v>
      </c>
      <c r="BA770" s="157">
        <v>0</v>
      </c>
      <c r="BB770" s="157">
        <v>0</v>
      </c>
      <c r="BC770" s="157">
        <v>0</v>
      </c>
      <c r="BD770" s="157">
        <v>0</v>
      </c>
      <c r="BE770" s="157">
        <v>0</v>
      </c>
      <c r="BF770" s="157">
        <v>0</v>
      </c>
      <c r="BG770" s="192">
        <v>1.34E-5</v>
      </c>
      <c r="BH770" s="192">
        <v>2.2500000000000001E-5</v>
      </c>
      <c r="BI770" s="192">
        <v>1.8099999999999999E-5</v>
      </c>
      <c r="BJ770" s="157">
        <v>0</v>
      </c>
      <c r="BK770" s="157">
        <v>0</v>
      </c>
      <c r="BL770" s="157">
        <v>0</v>
      </c>
      <c r="BM770" s="157">
        <v>0</v>
      </c>
      <c r="BN770" s="157">
        <v>0</v>
      </c>
      <c r="BO770" s="157">
        <v>0</v>
      </c>
      <c r="BP770" s="157">
        <v>0</v>
      </c>
      <c r="BQ770" s="157">
        <v>0</v>
      </c>
      <c r="BR770" s="157">
        <v>0</v>
      </c>
      <c r="BS770" s="157">
        <v>0</v>
      </c>
      <c r="BT770" s="157">
        <v>1.15794E-4</v>
      </c>
      <c r="BU770" s="157">
        <v>0</v>
      </c>
      <c r="BV770" s="157">
        <v>0</v>
      </c>
      <c r="BW770" s="157">
        <v>0</v>
      </c>
      <c r="BX770" s="157">
        <v>0</v>
      </c>
      <c r="BY770" s="157">
        <v>0</v>
      </c>
      <c r="BZ770" s="157">
        <v>0</v>
      </c>
      <c r="CA770" s="157">
        <v>0</v>
      </c>
      <c r="CB770" s="157">
        <v>0</v>
      </c>
      <c r="CC770" s="157">
        <v>0</v>
      </c>
      <c r="CD770" s="157">
        <v>0</v>
      </c>
      <c r="CE770" s="157">
        <v>0</v>
      </c>
      <c r="CF770" s="157">
        <v>0</v>
      </c>
      <c r="CG770" s="157">
        <v>0</v>
      </c>
      <c r="CH770" s="157">
        <v>0</v>
      </c>
      <c r="CI770" s="157">
        <v>0</v>
      </c>
      <c r="CJ770" s="157">
        <v>0</v>
      </c>
      <c r="CK770" s="157">
        <v>0</v>
      </c>
      <c r="CL770" s="157">
        <v>0</v>
      </c>
      <c r="CM770" s="157">
        <v>0</v>
      </c>
      <c r="CN770" s="157">
        <v>0</v>
      </c>
      <c r="CO770" s="157">
        <v>0</v>
      </c>
      <c r="CP770" s="157">
        <v>0</v>
      </c>
      <c r="CQ770" s="157">
        <v>0</v>
      </c>
      <c r="CR770" s="157">
        <v>0</v>
      </c>
      <c r="CS770" s="157">
        <v>0</v>
      </c>
      <c r="CT770" s="157">
        <v>0</v>
      </c>
      <c r="CU770" s="157">
        <v>0</v>
      </c>
      <c r="CV770" s="157">
        <v>0</v>
      </c>
      <c r="CW770" s="157">
        <v>0</v>
      </c>
      <c r="CX770" s="157">
        <v>0</v>
      </c>
      <c r="CY770" s="157">
        <v>0</v>
      </c>
      <c r="CZ770" s="157">
        <v>0</v>
      </c>
      <c r="DA770" s="157">
        <v>0</v>
      </c>
      <c r="DB770" s="157">
        <v>0</v>
      </c>
      <c r="DC770" s="157">
        <v>0</v>
      </c>
      <c r="DD770" s="192">
        <v>3.01E-5</v>
      </c>
      <c r="DE770" s="157">
        <v>0</v>
      </c>
      <c r="DF770" s="157">
        <v>0</v>
      </c>
      <c r="DG770" s="157">
        <v>0</v>
      </c>
      <c r="DH770" s="157">
        <v>0</v>
      </c>
      <c r="DI770" s="157">
        <v>0</v>
      </c>
      <c r="DJ770" s="157">
        <v>0</v>
      </c>
      <c r="DK770" s="157">
        <v>0</v>
      </c>
      <c r="DL770" s="157">
        <v>0</v>
      </c>
      <c r="DM770" s="157">
        <v>0</v>
      </c>
      <c r="DN770" s="157">
        <v>0</v>
      </c>
      <c r="DO770" s="157">
        <v>0</v>
      </c>
      <c r="DP770" s="157">
        <v>0</v>
      </c>
      <c r="DQ770" s="157">
        <v>0</v>
      </c>
      <c r="DR770" s="157">
        <v>0</v>
      </c>
      <c r="DS770" s="157">
        <v>0</v>
      </c>
      <c r="DT770" s="157">
        <v>0</v>
      </c>
      <c r="DU770" s="157">
        <v>0</v>
      </c>
      <c r="DV770" s="157">
        <v>0</v>
      </c>
      <c r="DW770" s="157">
        <v>0</v>
      </c>
      <c r="DX770" s="157">
        <v>0</v>
      </c>
      <c r="DY770" s="157">
        <v>0</v>
      </c>
      <c r="DZ770" s="157">
        <v>0</v>
      </c>
      <c r="EA770" s="157">
        <v>0</v>
      </c>
      <c r="EB770" s="157">
        <v>0</v>
      </c>
      <c r="EC770" s="157">
        <v>0</v>
      </c>
      <c r="ED770" s="157">
        <v>0</v>
      </c>
      <c r="EE770" s="157">
        <v>0</v>
      </c>
      <c r="EF770" s="157">
        <v>0</v>
      </c>
      <c r="EG770" s="157">
        <v>0</v>
      </c>
      <c r="EH770" s="157">
        <v>0</v>
      </c>
      <c r="EI770" s="157">
        <v>0</v>
      </c>
      <c r="EJ770" s="157">
        <v>0</v>
      </c>
      <c r="EK770" s="157">
        <v>0</v>
      </c>
      <c r="EL770" s="157">
        <v>0</v>
      </c>
      <c r="EM770" s="192">
        <v>2.2900000000000001E-5</v>
      </c>
      <c r="EN770" s="157">
        <v>0</v>
      </c>
      <c r="EO770" s="157">
        <v>0</v>
      </c>
      <c r="EP770" s="157">
        <v>0</v>
      </c>
      <c r="EQ770" s="192">
        <v>1.7799999999999999E-5</v>
      </c>
      <c r="ER770" s="157">
        <v>0</v>
      </c>
      <c r="ES770" s="157">
        <v>0</v>
      </c>
      <c r="ET770" s="157">
        <v>0</v>
      </c>
      <c r="EU770" s="157">
        <v>0</v>
      </c>
      <c r="EV770" s="157">
        <v>0</v>
      </c>
      <c r="EW770" s="157">
        <v>0</v>
      </c>
      <c r="EX770" s="192">
        <v>4.85E-5</v>
      </c>
      <c r="EY770" s="157">
        <v>0</v>
      </c>
      <c r="EZ770" s="157">
        <v>0</v>
      </c>
      <c r="FA770" s="157">
        <v>0</v>
      </c>
      <c r="FB770" s="157">
        <v>0</v>
      </c>
      <c r="FC770" s="157">
        <v>0</v>
      </c>
      <c r="FD770" s="157">
        <v>0</v>
      </c>
      <c r="FE770" s="157">
        <v>0</v>
      </c>
      <c r="FF770" s="157">
        <v>0</v>
      </c>
      <c r="FG770" s="157">
        <v>0</v>
      </c>
      <c r="FH770" s="157">
        <v>0</v>
      </c>
      <c r="FI770" s="157">
        <v>0</v>
      </c>
      <c r="FJ770" s="157">
        <v>0</v>
      </c>
      <c r="FK770" s="157">
        <v>0</v>
      </c>
      <c r="FL770" s="157">
        <v>0</v>
      </c>
      <c r="FM770" s="157">
        <v>0</v>
      </c>
      <c r="FN770" s="157">
        <v>0</v>
      </c>
      <c r="FO770" s="157">
        <v>0</v>
      </c>
      <c r="FP770" s="157">
        <v>0</v>
      </c>
      <c r="FQ770" s="157">
        <v>0</v>
      </c>
      <c r="FR770" s="157">
        <v>0</v>
      </c>
      <c r="FS770" s="157">
        <v>0</v>
      </c>
      <c r="FT770" s="157">
        <v>0</v>
      </c>
      <c r="FU770" s="157">
        <v>0</v>
      </c>
      <c r="FV770" s="157">
        <v>0</v>
      </c>
      <c r="FW770" s="157">
        <v>0</v>
      </c>
      <c r="FX770" s="157">
        <v>0</v>
      </c>
      <c r="FY770" s="157">
        <v>0</v>
      </c>
      <c r="FZ770" s="157">
        <v>0</v>
      </c>
      <c r="GA770" s="157">
        <v>0</v>
      </c>
      <c r="GB770" s="157">
        <v>0</v>
      </c>
      <c r="GC770" s="157">
        <v>0</v>
      </c>
      <c r="GD770" s="157">
        <v>0</v>
      </c>
      <c r="GE770" s="157">
        <v>0</v>
      </c>
      <c r="GF770" s="157">
        <v>0</v>
      </c>
      <c r="GG770" s="157">
        <v>0</v>
      </c>
      <c r="GH770" s="157">
        <v>0</v>
      </c>
      <c r="GI770" s="157">
        <v>0</v>
      </c>
      <c r="GJ770" s="157">
        <v>0</v>
      </c>
      <c r="GK770" s="157">
        <v>0</v>
      </c>
      <c r="GL770" s="157">
        <v>0</v>
      </c>
      <c r="GM770" s="157">
        <v>0</v>
      </c>
      <c r="GN770" s="157">
        <v>0</v>
      </c>
      <c r="GO770" s="157">
        <v>0</v>
      </c>
      <c r="GP770" s="157">
        <v>0</v>
      </c>
      <c r="GQ770" s="157">
        <v>0</v>
      </c>
      <c r="GR770" s="157">
        <v>0</v>
      </c>
      <c r="GS770" s="157">
        <v>0</v>
      </c>
      <c r="GT770" s="157">
        <v>0</v>
      </c>
      <c r="GU770" s="157">
        <v>0</v>
      </c>
      <c r="GV770" s="157">
        <v>0</v>
      </c>
      <c r="GW770" s="157">
        <v>0</v>
      </c>
      <c r="GX770" s="157">
        <v>0</v>
      </c>
      <c r="GY770" s="157">
        <v>0</v>
      </c>
      <c r="GZ770" s="157">
        <v>0</v>
      </c>
      <c r="HA770" s="157">
        <v>0</v>
      </c>
    </row>
    <row r="771" spans="1:209" x14ac:dyDescent="0.2">
      <c r="A771" s="157" t="s">
        <v>4580</v>
      </c>
      <c r="B771" s="157">
        <v>0</v>
      </c>
      <c r="C771" s="157">
        <v>0</v>
      </c>
      <c r="D771" s="157">
        <v>0</v>
      </c>
      <c r="E771" s="157">
        <v>0</v>
      </c>
      <c r="F771" s="157">
        <v>0</v>
      </c>
      <c r="G771" s="157">
        <v>0</v>
      </c>
      <c r="H771" s="157">
        <v>0</v>
      </c>
      <c r="I771" s="157">
        <v>0</v>
      </c>
      <c r="J771" s="157">
        <v>0</v>
      </c>
      <c r="K771" s="157">
        <v>0</v>
      </c>
      <c r="L771" s="157">
        <v>0</v>
      </c>
      <c r="M771" s="157">
        <v>0</v>
      </c>
      <c r="N771" s="157">
        <v>0</v>
      </c>
      <c r="O771" s="157">
        <v>0</v>
      </c>
      <c r="P771" s="157">
        <v>0</v>
      </c>
      <c r="Q771" s="157">
        <v>0</v>
      </c>
      <c r="R771" s="157">
        <v>0</v>
      </c>
      <c r="S771" s="157">
        <v>0</v>
      </c>
      <c r="T771" s="157">
        <v>0</v>
      </c>
      <c r="U771" s="157">
        <v>0</v>
      </c>
      <c r="V771" s="157">
        <v>0</v>
      </c>
      <c r="W771" s="157">
        <v>0</v>
      </c>
      <c r="X771" s="157">
        <v>0</v>
      </c>
      <c r="Y771" s="157">
        <v>0</v>
      </c>
      <c r="Z771" s="157">
        <v>0</v>
      </c>
      <c r="AA771" s="157">
        <v>0</v>
      </c>
      <c r="AB771" s="157">
        <v>0</v>
      </c>
      <c r="AC771" s="192">
        <v>5.7899999999999998E-5</v>
      </c>
      <c r="AD771" s="157">
        <v>0</v>
      </c>
      <c r="AE771" s="157">
        <v>0</v>
      </c>
      <c r="AF771" s="157">
        <v>0</v>
      </c>
      <c r="AG771" s="157">
        <v>3.432708E-3</v>
      </c>
      <c r="AH771" s="157">
        <v>1.10488E-4</v>
      </c>
      <c r="AI771" s="157">
        <v>0</v>
      </c>
      <c r="AJ771" s="157">
        <v>2.4150299999999999E-3</v>
      </c>
      <c r="AK771" s="157">
        <v>0</v>
      </c>
      <c r="AL771" s="157">
        <v>0</v>
      </c>
      <c r="AM771" s="157">
        <v>0</v>
      </c>
      <c r="AN771" s="157">
        <v>0</v>
      </c>
      <c r="AO771" s="157">
        <v>0</v>
      </c>
      <c r="AP771" s="157">
        <v>0</v>
      </c>
      <c r="AQ771" s="157">
        <v>0</v>
      </c>
      <c r="AR771" s="157">
        <v>0</v>
      </c>
      <c r="AS771" s="157">
        <v>0</v>
      </c>
      <c r="AT771" s="157">
        <v>0</v>
      </c>
      <c r="AU771" s="157">
        <v>0</v>
      </c>
      <c r="AV771" s="157">
        <v>0</v>
      </c>
      <c r="AW771" s="157">
        <v>0</v>
      </c>
      <c r="AX771" s="157">
        <v>0</v>
      </c>
      <c r="AY771" s="157">
        <v>0</v>
      </c>
      <c r="AZ771" s="157">
        <v>0</v>
      </c>
      <c r="BA771" s="157">
        <v>0</v>
      </c>
      <c r="BB771" s="157">
        <v>0</v>
      </c>
      <c r="BC771" s="157">
        <v>0</v>
      </c>
      <c r="BD771" s="157">
        <v>0</v>
      </c>
      <c r="BE771" s="157">
        <v>0</v>
      </c>
      <c r="BF771" s="157">
        <v>0</v>
      </c>
      <c r="BG771" s="157">
        <v>0</v>
      </c>
      <c r="BH771" s="157">
        <v>0</v>
      </c>
      <c r="BI771" s="157">
        <v>0</v>
      </c>
      <c r="BJ771" s="157">
        <v>0</v>
      </c>
      <c r="BK771" s="157">
        <v>0</v>
      </c>
      <c r="BL771" s="157">
        <v>0</v>
      </c>
      <c r="BM771" s="157">
        <v>0</v>
      </c>
      <c r="BN771" s="157">
        <v>0</v>
      </c>
      <c r="BO771" s="157">
        <v>0</v>
      </c>
      <c r="BP771" s="157">
        <v>0</v>
      </c>
      <c r="BQ771" s="157">
        <v>0</v>
      </c>
      <c r="BR771" s="192">
        <v>7.3999999999999996E-5</v>
      </c>
      <c r="BS771" s="157">
        <v>0</v>
      </c>
      <c r="BT771" s="157">
        <v>0</v>
      </c>
      <c r="BU771" s="157">
        <v>0</v>
      </c>
      <c r="BV771" s="157">
        <v>0</v>
      </c>
      <c r="BW771" s="157">
        <v>0</v>
      </c>
      <c r="BX771" s="157">
        <v>0</v>
      </c>
      <c r="BY771" s="157">
        <v>0</v>
      </c>
      <c r="BZ771" s="157">
        <v>0</v>
      </c>
      <c r="CA771" s="157">
        <v>0</v>
      </c>
      <c r="CB771" s="157">
        <v>0</v>
      </c>
      <c r="CC771" s="157">
        <v>0</v>
      </c>
      <c r="CD771" s="157">
        <v>0</v>
      </c>
      <c r="CE771" s="157">
        <v>0</v>
      </c>
      <c r="CF771" s="157">
        <v>0</v>
      </c>
      <c r="CG771" s="157">
        <v>0</v>
      </c>
      <c r="CH771" s="157">
        <v>0</v>
      </c>
      <c r="CI771" s="157">
        <v>0</v>
      </c>
      <c r="CJ771" s="157">
        <v>0</v>
      </c>
      <c r="CK771" s="157">
        <v>0</v>
      </c>
      <c r="CL771" s="157">
        <v>0</v>
      </c>
      <c r="CM771" s="157">
        <v>0</v>
      </c>
      <c r="CN771" s="157">
        <v>0</v>
      </c>
      <c r="CO771" s="157">
        <v>0</v>
      </c>
      <c r="CP771" s="157">
        <v>0</v>
      </c>
      <c r="CQ771" s="157">
        <v>0</v>
      </c>
      <c r="CR771" s="157">
        <v>0</v>
      </c>
      <c r="CS771" s="157">
        <v>0</v>
      </c>
      <c r="CT771" s="157">
        <v>0</v>
      </c>
      <c r="CU771" s="157">
        <v>0</v>
      </c>
      <c r="CV771" s="157">
        <v>0</v>
      </c>
      <c r="CW771" s="157">
        <v>0</v>
      </c>
      <c r="CX771" s="157">
        <v>3.2236399999999998E-3</v>
      </c>
      <c r="CY771" s="157">
        <v>0</v>
      </c>
      <c r="CZ771" s="157">
        <v>0</v>
      </c>
      <c r="DA771" s="157">
        <v>0</v>
      </c>
      <c r="DB771" s="157">
        <v>0</v>
      </c>
      <c r="DC771" s="157">
        <v>0</v>
      </c>
      <c r="DD771" s="157">
        <v>0</v>
      </c>
      <c r="DE771" s="157">
        <v>0</v>
      </c>
      <c r="DF771" s="157">
        <v>0</v>
      </c>
      <c r="DG771" s="157">
        <v>0</v>
      </c>
      <c r="DH771" s="157">
        <v>0</v>
      </c>
      <c r="DI771" s="157">
        <v>0</v>
      </c>
      <c r="DJ771" s="157">
        <v>0</v>
      </c>
      <c r="DK771" s="157">
        <v>0</v>
      </c>
      <c r="DL771" s="157">
        <v>2.3710200000000002E-3</v>
      </c>
      <c r="DM771" s="157">
        <v>7.9326099999999997E-4</v>
      </c>
      <c r="DN771" s="157">
        <v>0</v>
      </c>
      <c r="DO771" s="157">
        <v>0</v>
      </c>
      <c r="DP771" s="157">
        <v>0</v>
      </c>
      <c r="DQ771" s="157">
        <v>0</v>
      </c>
      <c r="DR771" s="192">
        <v>4.0800000000000002E-5</v>
      </c>
      <c r="DS771" s="157">
        <v>0</v>
      </c>
      <c r="DT771" s="157">
        <v>1.312669E-3</v>
      </c>
      <c r="DU771" s="157">
        <v>1.43838E-4</v>
      </c>
      <c r="DV771" s="157">
        <v>0</v>
      </c>
      <c r="DW771" s="157">
        <v>0</v>
      </c>
      <c r="DX771" s="157">
        <v>0</v>
      </c>
      <c r="DY771" s="157">
        <v>0</v>
      </c>
      <c r="DZ771" s="157">
        <v>0</v>
      </c>
      <c r="EA771" s="157">
        <v>0</v>
      </c>
      <c r="EB771" s="157">
        <v>0</v>
      </c>
      <c r="EC771" s="157">
        <v>0</v>
      </c>
      <c r="ED771" s="157">
        <v>0</v>
      </c>
      <c r="EE771" s="157">
        <v>0</v>
      </c>
      <c r="EF771" s="157">
        <v>0</v>
      </c>
      <c r="EG771" s="157">
        <v>0</v>
      </c>
      <c r="EH771" s="157">
        <v>0</v>
      </c>
      <c r="EI771" s="157">
        <v>0</v>
      </c>
      <c r="EJ771" s="157">
        <v>0</v>
      </c>
      <c r="EK771" s="157">
        <v>0</v>
      </c>
      <c r="EL771" s="157">
        <v>0</v>
      </c>
      <c r="EM771" s="157">
        <v>0</v>
      </c>
      <c r="EN771" s="157">
        <v>0</v>
      </c>
      <c r="EO771" s="157">
        <v>0</v>
      </c>
      <c r="EP771" s="157">
        <v>0</v>
      </c>
      <c r="EQ771" s="157">
        <v>0</v>
      </c>
      <c r="ER771" s="157">
        <v>0</v>
      </c>
      <c r="ES771" s="157">
        <v>0</v>
      </c>
      <c r="ET771" s="157">
        <v>0</v>
      </c>
      <c r="EU771" s="157">
        <v>0</v>
      </c>
      <c r="EV771" s="157">
        <v>0</v>
      </c>
      <c r="EW771" s="157">
        <v>0</v>
      </c>
      <c r="EX771" s="157">
        <v>0</v>
      </c>
      <c r="EY771" s="157">
        <v>0</v>
      </c>
      <c r="EZ771" s="157">
        <v>0</v>
      </c>
      <c r="FA771" s="157">
        <v>0</v>
      </c>
      <c r="FB771" s="157">
        <v>0</v>
      </c>
      <c r="FC771" s="157">
        <v>0</v>
      </c>
      <c r="FD771" s="157">
        <v>0</v>
      </c>
      <c r="FE771" s="157">
        <v>0</v>
      </c>
      <c r="FF771" s="157">
        <v>0</v>
      </c>
      <c r="FG771" s="157">
        <v>0</v>
      </c>
      <c r="FH771" s="157">
        <v>0</v>
      </c>
      <c r="FI771" s="157">
        <v>3.0882919999999999E-3</v>
      </c>
      <c r="FJ771" s="157">
        <v>0</v>
      </c>
      <c r="FK771" s="157">
        <v>0</v>
      </c>
      <c r="FL771" s="157">
        <v>0</v>
      </c>
      <c r="FM771" s="157">
        <v>0</v>
      </c>
      <c r="FN771" s="157">
        <v>0</v>
      </c>
      <c r="FO771" s="157">
        <v>0</v>
      </c>
      <c r="FP771" s="157">
        <v>0</v>
      </c>
      <c r="FQ771" s="157">
        <v>0</v>
      </c>
      <c r="FR771" s="157">
        <v>0</v>
      </c>
      <c r="FS771" s="157">
        <v>0</v>
      </c>
      <c r="FT771" s="157">
        <v>0</v>
      </c>
      <c r="FU771" s="157">
        <v>0</v>
      </c>
      <c r="FV771" s="192">
        <v>2.3E-5</v>
      </c>
      <c r="FW771" s="157">
        <v>0</v>
      </c>
      <c r="FX771" s="157">
        <v>0</v>
      </c>
      <c r="FY771" s="157">
        <v>0</v>
      </c>
      <c r="FZ771" s="157">
        <v>0</v>
      </c>
      <c r="GA771" s="157">
        <v>0</v>
      </c>
      <c r="GB771" s="157">
        <v>0</v>
      </c>
      <c r="GC771" s="157">
        <v>0</v>
      </c>
      <c r="GD771" s="157">
        <v>0</v>
      </c>
      <c r="GE771" s="157">
        <v>0</v>
      </c>
      <c r="GF771" s="157">
        <v>0</v>
      </c>
      <c r="GG771" s="157">
        <v>0</v>
      </c>
      <c r="GH771" s="157">
        <v>0</v>
      </c>
      <c r="GI771" s="157">
        <v>0</v>
      </c>
      <c r="GJ771" s="157">
        <v>0</v>
      </c>
      <c r="GK771" s="157">
        <v>0</v>
      </c>
      <c r="GL771" s="157">
        <v>0</v>
      </c>
      <c r="GM771" s="157">
        <v>0</v>
      </c>
      <c r="GN771" s="157">
        <v>0</v>
      </c>
      <c r="GO771" s="157">
        <v>0</v>
      </c>
      <c r="GP771" s="157">
        <v>0</v>
      </c>
      <c r="GQ771" s="157">
        <v>0</v>
      </c>
      <c r="GR771" s="157">
        <v>0</v>
      </c>
      <c r="GS771" s="157">
        <v>0</v>
      </c>
      <c r="GT771" s="157">
        <v>0</v>
      </c>
      <c r="GU771" s="157">
        <v>0</v>
      </c>
      <c r="GV771" s="157">
        <v>0</v>
      </c>
      <c r="GW771" s="157">
        <v>0</v>
      </c>
      <c r="GX771" s="157">
        <v>0</v>
      </c>
      <c r="GY771" s="157">
        <v>0</v>
      </c>
      <c r="GZ771" s="157">
        <v>0</v>
      </c>
      <c r="HA771" s="157">
        <v>0</v>
      </c>
    </row>
    <row r="772" spans="1:209" x14ac:dyDescent="0.2">
      <c r="A772" s="157" t="s">
        <v>4581</v>
      </c>
      <c r="B772" s="192">
        <v>8.9499999999999994E-5</v>
      </c>
      <c r="C772" s="192">
        <v>5.7399999999999999E-5</v>
      </c>
      <c r="D772" s="192">
        <v>6.1400000000000002E-5</v>
      </c>
      <c r="E772" s="192">
        <v>6.9900000000000005E-5</v>
      </c>
      <c r="F772" s="192">
        <v>3.9499999999999998E-5</v>
      </c>
      <c r="G772" s="157">
        <v>0</v>
      </c>
      <c r="H772" s="157">
        <v>0</v>
      </c>
      <c r="I772" s="192">
        <v>6.5699999999999998E-5</v>
      </c>
      <c r="J772" s="157">
        <v>0</v>
      </c>
      <c r="K772" s="192">
        <v>2.6800000000000001E-5</v>
      </c>
      <c r="L772" s="157">
        <v>1.02361E-4</v>
      </c>
      <c r="M772" s="192">
        <v>4.4100000000000001E-5</v>
      </c>
      <c r="N772" s="157">
        <v>0</v>
      </c>
      <c r="O772" s="157">
        <v>0</v>
      </c>
      <c r="P772" s="192">
        <v>8.8200000000000003E-6</v>
      </c>
      <c r="Q772" s="192">
        <v>6.3200000000000005E-5</v>
      </c>
      <c r="R772" s="192">
        <v>4.3600000000000003E-5</v>
      </c>
      <c r="S772" s="192">
        <v>2.4000000000000001E-5</v>
      </c>
      <c r="T772" s="157">
        <v>0</v>
      </c>
      <c r="U772" s="192">
        <v>4.4100000000000001E-5</v>
      </c>
      <c r="V772" s="157">
        <v>0</v>
      </c>
      <c r="W772" s="157">
        <v>0</v>
      </c>
      <c r="X772" s="157">
        <v>0</v>
      </c>
      <c r="Y772" s="192">
        <v>6.0000000000000002E-5</v>
      </c>
      <c r="Z772" s="157">
        <v>0</v>
      </c>
      <c r="AA772" s="192">
        <v>4.9299999999999999E-5</v>
      </c>
      <c r="AB772" s="192">
        <v>9.9799999999999993E-6</v>
      </c>
      <c r="AC772" s="157">
        <v>0</v>
      </c>
      <c r="AD772" s="192">
        <v>5.8199999999999998E-5</v>
      </c>
      <c r="AE772" s="192">
        <v>1.3900000000000001E-5</v>
      </c>
      <c r="AF772" s="157">
        <v>0</v>
      </c>
      <c r="AG772" s="157">
        <v>0</v>
      </c>
      <c r="AH772" s="157">
        <v>0</v>
      </c>
      <c r="AI772" s="192">
        <v>3.8699999999999999E-5</v>
      </c>
      <c r="AJ772" s="192">
        <v>3.5500000000000002E-5</v>
      </c>
      <c r="AK772" s="157">
        <v>0</v>
      </c>
      <c r="AL772" s="157">
        <v>0</v>
      </c>
      <c r="AM772" s="192">
        <v>2.0699999999999998E-5</v>
      </c>
      <c r="AN772" s="157">
        <v>1.15819E-4</v>
      </c>
      <c r="AO772" s="192">
        <v>5.0599999999999997E-5</v>
      </c>
      <c r="AP772" s="157">
        <v>0</v>
      </c>
      <c r="AQ772" s="192">
        <v>6.2799999999999995E-5</v>
      </c>
      <c r="AR772" s="157">
        <v>1.2736900000000001E-4</v>
      </c>
      <c r="AS772" s="157">
        <v>1.8217400000000001E-4</v>
      </c>
      <c r="AT772" s="192">
        <v>5.3700000000000003E-6</v>
      </c>
      <c r="AU772" s="157">
        <v>5.6677699999999997E-4</v>
      </c>
      <c r="AV772" s="192">
        <v>9.7899999999999994E-5</v>
      </c>
      <c r="AW772" s="157">
        <v>1.02571E-4</v>
      </c>
      <c r="AX772" s="157">
        <v>0</v>
      </c>
      <c r="AY772" s="157">
        <v>0</v>
      </c>
      <c r="AZ772" s="157">
        <v>0</v>
      </c>
      <c r="BA772" s="192">
        <v>9.6299999999999996E-5</v>
      </c>
      <c r="BB772" s="192">
        <v>4.9299999999999999E-5</v>
      </c>
      <c r="BC772" s="157">
        <v>0</v>
      </c>
      <c r="BD772" s="192">
        <v>7.3899999999999994E-5</v>
      </c>
      <c r="BE772" s="157">
        <v>0</v>
      </c>
      <c r="BF772" s="157">
        <v>0</v>
      </c>
      <c r="BG772" s="192">
        <v>6.7199999999999994E-5</v>
      </c>
      <c r="BH772" s="192">
        <v>6.7399999999999998E-5</v>
      </c>
      <c r="BI772" s="192">
        <v>3.6100000000000003E-5</v>
      </c>
      <c r="BJ772" s="192">
        <v>1.88E-5</v>
      </c>
      <c r="BK772" s="192">
        <v>5.1700000000000003E-5</v>
      </c>
      <c r="BL772" s="157">
        <v>0</v>
      </c>
      <c r="BM772" s="157">
        <v>0</v>
      </c>
      <c r="BN772" s="192">
        <v>4.32E-5</v>
      </c>
      <c r="BO772" s="157">
        <v>0</v>
      </c>
      <c r="BP772" s="157">
        <v>0</v>
      </c>
      <c r="BQ772" s="157">
        <v>1.19567E-4</v>
      </c>
      <c r="BR772" s="157">
        <v>0</v>
      </c>
      <c r="BS772" s="157">
        <v>1.6993299999999999E-4</v>
      </c>
      <c r="BT772" s="157">
        <v>0</v>
      </c>
      <c r="BU772" s="192">
        <v>9.0099999999999995E-5</v>
      </c>
      <c r="BV772" s="157">
        <v>0</v>
      </c>
      <c r="BW772" s="157">
        <v>0</v>
      </c>
      <c r="BX772" s="157">
        <v>0</v>
      </c>
      <c r="BY772" s="192">
        <v>5.0399999999999999E-5</v>
      </c>
      <c r="BZ772" s="192">
        <v>3.0899999999999999E-5</v>
      </c>
      <c r="CA772" s="192">
        <v>1.7099999999999999E-5</v>
      </c>
      <c r="CB772" s="157">
        <v>0</v>
      </c>
      <c r="CC772" s="192">
        <v>1.8099999999999999E-5</v>
      </c>
      <c r="CD772" s="157">
        <v>0</v>
      </c>
      <c r="CE772" s="157">
        <v>0</v>
      </c>
      <c r="CF772" s="157">
        <v>0</v>
      </c>
      <c r="CG772" s="157">
        <v>0</v>
      </c>
      <c r="CH772" s="157">
        <v>0</v>
      </c>
      <c r="CI772" s="157">
        <v>0</v>
      </c>
      <c r="CJ772" s="157">
        <v>0</v>
      </c>
      <c r="CK772" s="157">
        <v>0</v>
      </c>
      <c r="CL772" s="157">
        <v>0</v>
      </c>
      <c r="CM772" s="157">
        <v>0</v>
      </c>
      <c r="CN772" s="157">
        <v>0</v>
      </c>
      <c r="CO772" s="157">
        <v>0</v>
      </c>
      <c r="CP772" s="157">
        <v>0</v>
      </c>
      <c r="CQ772" s="157">
        <v>0</v>
      </c>
      <c r="CR772" s="157">
        <v>0</v>
      </c>
      <c r="CS772" s="157">
        <v>0</v>
      </c>
      <c r="CT772" s="192">
        <v>2.3799999999999999E-5</v>
      </c>
      <c r="CU772" s="157">
        <v>0</v>
      </c>
      <c r="CV772" s="192">
        <v>2.9899999999999998E-5</v>
      </c>
      <c r="CW772" s="157">
        <v>1.06801E-4</v>
      </c>
      <c r="CX772" s="192">
        <v>4.4799999999999998E-5</v>
      </c>
      <c r="CY772" s="157">
        <v>0</v>
      </c>
      <c r="CZ772" s="157">
        <v>1.5252000000000001E-4</v>
      </c>
      <c r="DA772" s="192">
        <v>4.9799999999999998E-5</v>
      </c>
      <c r="DB772" s="157">
        <v>0</v>
      </c>
      <c r="DC772" s="192">
        <v>4.07E-5</v>
      </c>
      <c r="DD772" s="157">
        <v>0</v>
      </c>
      <c r="DE772" s="157">
        <v>0</v>
      </c>
      <c r="DF772" s="157">
        <v>0</v>
      </c>
      <c r="DG772" s="157">
        <v>0</v>
      </c>
      <c r="DH772" s="157">
        <v>0</v>
      </c>
      <c r="DI772" s="157">
        <v>0</v>
      </c>
      <c r="DJ772" s="157">
        <v>0</v>
      </c>
      <c r="DK772" s="157">
        <v>0</v>
      </c>
      <c r="DL772" s="157">
        <v>0</v>
      </c>
      <c r="DM772" s="157">
        <v>0</v>
      </c>
      <c r="DN772" s="157">
        <v>0</v>
      </c>
      <c r="DO772" s="157">
        <v>1.03742E-4</v>
      </c>
      <c r="DP772" s="192">
        <v>2.9899999999999998E-5</v>
      </c>
      <c r="DQ772" s="192">
        <v>3.9400000000000002E-5</v>
      </c>
      <c r="DR772" s="157">
        <v>0</v>
      </c>
      <c r="DS772" s="157">
        <v>0</v>
      </c>
      <c r="DT772" s="157">
        <v>0</v>
      </c>
      <c r="DU772" s="157">
        <v>0</v>
      </c>
      <c r="DV772" s="157">
        <v>0</v>
      </c>
      <c r="DW772" s="157">
        <v>1.0431E-4</v>
      </c>
      <c r="DX772" s="192">
        <v>5.4400000000000001E-5</v>
      </c>
      <c r="DY772" s="157">
        <v>0</v>
      </c>
      <c r="DZ772" s="157">
        <v>0</v>
      </c>
      <c r="EA772" s="157">
        <v>0</v>
      </c>
      <c r="EB772" s="157">
        <v>0</v>
      </c>
      <c r="EC772" s="157">
        <v>0</v>
      </c>
      <c r="ED772" s="157">
        <v>0</v>
      </c>
      <c r="EE772" s="157">
        <v>0</v>
      </c>
      <c r="EF772" s="157">
        <v>0</v>
      </c>
      <c r="EG772" s="157">
        <v>0</v>
      </c>
      <c r="EH772" s="157">
        <v>0</v>
      </c>
      <c r="EI772" s="157">
        <v>0</v>
      </c>
      <c r="EJ772" s="157">
        <v>0</v>
      </c>
      <c r="EK772" s="157">
        <v>0</v>
      </c>
      <c r="EL772" s="157">
        <v>0</v>
      </c>
      <c r="EM772" s="157">
        <v>0</v>
      </c>
      <c r="EN772" s="192">
        <v>2.6599999999999999E-5</v>
      </c>
      <c r="EO772" s="157">
        <v>0</v>
      </c>
      <c r="EP772" s="157">
        <v>0</v>
      </c>
      <c r="EQ772" s="192">
        <v>8.8999999999999995E-6</v>
      </c>
      <c r="ER772" s="192">
        <v>4.1300000000000001E-5</v>
      </c>
      <c r="ES772" s="157">
        <v>0</v>
      </c>
      <c r="ET772" s="157">
        <v>0</v>
      </c>
      <c r="EU772" s="157">
        <v>0</v>
      </c>
      <c r="EV772" s="192">
        <v>4.07E-5</v>
      </c>
      <c r="EW772" s="192">
        <v>1.8199999999999999E-5</v>
      </c>
      <c r="EX772" s="157">
        <v>0</v>
      </c>
      <c r="EY772" s="192">
        <v>5.1799999999999999E-5</v>
      </c>
      <c r="EZ772" s="157">
        <v>0</v>
      </c>
      <c r="FA772" s="157">
        <v>0</v>
      </c>
      <c r="FB772" s="157">
        <v>0</v>
      </c>
      <c r="FC772" s="157">
        <v>0</v>
      </c>
      <c r="FD772" s="157">
        <v>0</v>
      </c>
      <c r="FE772" s="157">
        <v>0</v>
      </c>
      <c r="FF772" s="157">
        <v>1.01736E-4</v>
      </c>
      <c r="FG772" s="157">
        <v>0</v>
      </c>
      <c r="FH772" s="157">
        <v>0</v>
      </c>
      <c r="FI772" s="192">
        <v>5.5099999999999998E-5</v>
      </c>
      <c r="FJ772" s="157">
        <v>0</v>
      </c>
      <c r="FK772" s="157">
        <v>0</v>
      </c>
      <c r="FL772" s="157">
        <v>0</v>
      </c>
      <c r="FM772" s="157">
        <v>0</v>
      </c>
      <c r="FN772" s="157">
        <v>0</v>
      </c>
      <c r="FO772" s="157">
        <v>0</v>
      </c>
      <c r="FP772" s="157">
        <v>0</v>
      </c>
      <c r="FQ772" s="157">
        <v>0</v>
      </c>
      <c r="FR772" s="157">
        <v>0</v>
      </c>
      <c r="FS772" s="157">
        <v>0</v>
      </c>
      <c r="FT772" s="157">
        <v>0</v>
      </c>
      <c r="FU772" s="157">
        <v>0</v>
      </c>
      <c r="FV772" s="157">
        <v>0</v>
      </c>
      <c r="FW772" s="157">
        <v>0</v>
      </c>
      <c r="FX772" s="192">
        <v>5.1199999999999998E-5</v>
      </c>
      <c r="FY772" s="192">
        <v>2.72E-5</v>
      </c>
      <c r="FZ772" s="157">
        <v>0</v>
      </c>
      <c r="GA772" s="157">
        <v>0</v>
      </c>
      <c r="GB772" s="157">
        <v>0</v>
      </c>
      <c r="GC772" s="157">
        <v>0</v>
      </c>
      <c r="GD772" s="192">
        <v>3.68E-5</v>
      </c>
      <c r="GE772" s="192">
        <v>9.0400000000000002E-5</v>
      </c>
      <c r="GF772" s="157">
        <v>1.2380299999999999E-4</v>
      </c>
      <c r="GG772" s="157">
        <v>1.7789600000000001E-4</v>
      </c>
      <c r="GH772" s="192">
        <v>4.6699999999999997E-5</v>
      </c>
      <c r="GI772" s="157">
        <v>1.54377E-4</v>
      </c>
      <c r="GJ772" s="157">
        <v>0</v>
      </c>
      <c r="GK772" s="192">
        <v>8.8700000000000001E-5</v>
      </c>
      <c r="GL772" s="192">
        <v>3.3099999999999998E-5</v>
      </c>
      <c r="GM772" s="192">
        <v>3.8399999999999998E-5</v>
      </c>
      <c r="GN772" s="157">
        <v>0</v>
      </c>
      <c r="GO772" s="157">
        <v>0</v>
      </c>
      <c r="GP772" s="157">
        <v>0</v>
      </c>
      <c r="GQ772" s="192">
        <v>8.2299999999999995E-5</v>
      </c>
      <c r="GR772" s="157">
        <v>0</v>
      </c>
      <c r="GS772" s="157">
        <v>0</v>
      </c>
      <c r="GT772" s="157">
        <v>0</v>
      </c>
      <c r="GU772" s="157">
        <v>0</v>
      </c>
      <c r="GV772" s="157">
        <v>0</v>
      </c>
      <c r="GW772" s="157">
        <v>0</v>
      </c>
      <c r="GX772" s="157">
        <v>0</v>
      </c>
      <c r="GY772" s="157">
        <v>0</v>
      </c>
      <c r="GZ772" s="157">
        <v>0</v>
      </c>
      <c r="HA772" s="157">
        <v>0</v>
      </c>
    </row>
    <row r="773" spans="1:209" x14ac:dyDescent="0.2">
      <c r="A773" s="157" t="s">
        <v>4582</v>
      </c>
      <c r="B773" s="157">
        <v>3.938535E-3</v>
      </c>
      <c r="C773" s="157">
        <v>1.2215983999999999E-2</v>
      </c>
      <c r="D773" s="157">
        <v>1.3108566E-2</v>
      </c>
      <c r="E773" s="157">
        <v>1.44735E-2</v>
      </c>
      <c r="F773" s="157">
        <v>1.2152618E-2</v>
      </c>
      <c r="G773" s="157">
        <v>0</v>
      </c>
      <c r="H773" s="157">
        <v>0</v>
      </c>
      <c r="I773" s="157">
        <v>0</v>
      </c>
      <c r="J773" s="157">
        <v>0</v>
      </c>
      <c r="K773" s="157">
        <v>0</v>
      </c>
      <c r="L773" s="192">
        <v>1.7099999999999999E-5</v>
      </c>
      <c r="M773" s="157">
        <v>0</v>
      </c>
      <c r="N773" s="157">
        <v>0</v>
      </c>
      <c r="O773" s="157">
        <v>0</v>
      </c>
      <c r="P773" s="157">
        <v>0</v>
      </c>
      <c r="Q773" s="157">
        <v>0</v>
      </c>
      <c r="R773" s="157">
        <v>0</v>
      </c>
      <c r="S773" s="157">
        <v>0</v>
      </c>
      <c r="T773" s="157">
        <v>0</v>
      </c>
      <c r="U773" s="157">
        <v>0</v>
      </c>
      <c r="V773" s="157">
        <v>0</v>
      </c>
      <c r="W773" s="157">
        <v>0</v>
      </c>
      <c r="X773" s="157">
        <v>0</v>
      </c>
      <c r="Y773" s="157">
        <v>1.5843803E-2</v>
      </c>
      <c r="Z773" s="157">
        <v>0</v>
      </c>
      <c r="AA773" s="157">
        <v>0</v>
      </c>
      <c r="AB773" s="157">
        <v>0</v>
      </c>
      <c r="AC773" s="157">
        <v>0</v>
      </c>
      <c r="AD773" s="157">
        <v>0</v>
      </c>
      <c r="AE773" s="157">
        <v>2.0218313000000002E-2</v>
      </c>
      <c r="AF773" s="157">
        <v>0</v>
      </c>
      <c r="AG773" s="157">
        <v>0</v>
      </c>
      <c r="AH773" s="157">
        <v>0</v>
      </c>
      <c r="AI773" s="157">
        <v>0</v>
      </c>
      <c r="AJ773" s="157">
        <v>0</v>
      </c>
      <c r="AK773" s="157">
        <v>0</v>
      </c>
      <c r="AL773" s="157">
        <v>0</v>
      </c>
      <c r="AM773" s="157">
        <v>0</v>
      </c>
      <c r="AN773" s="157">
        <v>0</v>
      </c>
      <c r="AO773" s="157">
        <v>0</v>
      </c>
      <c r="AP773" s="157">
        <v>0</v>
      </c>
      <c r="AQ773" s="157">
        <v>0</v>
      </c>
      <c r="AR773" s="157">
        <v>0</v>
      </c>
      <c r="AS773" s="157">
        <v>0</v>
      </c>
      <c r="AT773" s="157">
        <v>0</v>
      </c>
      <c r="AU773" s="157">
        <v>0</v>
      </c>
      <c r="AV773" s="157">
        <v>0</v>
      </c>
      <c r="AW773" s="157">
        <v>0</v>
      </c>
      <c r="AX773" s="157">
        <v>0</v>
      </c>
      <c r="AY773" s="157">
        <v>0</v>
      </c>
      <c r="AZ773" s="157">
        <v>0</v>
      </c>
      <c r="BA773" s="157">
        <v>0</v>
      </c>
      <c r="BB773" s="192">
        <v>2.4600000000000002E-5</v>
      </c>
      <c r="BC773" s="157">
        <v>0</v>
      </c>
      <c r="BD773" s="157">
        <v>0</v>
      </c>
      <c r="BE773" s="157">
        <v>0</v>
      </c>
      <c r="BF773" s="157">
        <v>0</v>
      </c>
      <c r="BG773" s="157">
        <v>0</v>
      </c>
      <c r="BH773" s="157">
        <v>0</v>
      </c>
      <c r="BI773" s="157">
        <v>0</v>
      </c>
      <c r="BJ773" s="157">
        <v>0</v>
      </c>
      <c r="BK773" s="157">
        <v>0</v>
      </c>
      <c r="BL773" s="157">
        <v>0</v>
      </c>
      <c r="BM773" s="157">
        <v>0</v>
      </c>
      <c r="BN773" s="157">
        <v>0</v>
      </c>
      <c r="BO773" s="157">
        <v>0</v>
      </c>
      <c r="BP773" s="192">
        <v>2.6599999999999999E-5</v>
      </c>
      <c r="BQ773" s="157">
        <v>2.6304779999999999E-3</v>
      </c>
      <c r="BR773" s="157">
        <v>0</v>
      </c>
      <c r="BS773" s="157">
        <v>0</v>
      </c>
      <c r="BT773" s="157">
        <v>1.15794E-4</v>
      </c>
      <c r="BU773" s="157">
        <v>0</v>
      </c>
      <c r="BV773" s="157">
        <v>0</v>
      </c>
      <c r="BW773" s="157">
        <v>0</v>
      </c>
      <c r="BX773" s="157">
        <v>0</v>
      </c>
      <c r="BY773" s="157">
        <v>0</v>
      </c>
      <c r="BZ773" s="157">
        <v>0</v>
      </c>
      <c r="CA773" s="157">
        <v>0</v>
      </c>
      <c r="CB773" s="157">
        <v>0</v>
      </c>
      <c r="CC773" s="157">
        <v>0</v>
      </c>
      <c r="CD773" s="157">
        <v>0</v>
      </c>
      <c r="CE773" s="157">
        <v>0</v>
      </c>
      <c r="CF773" s="157">
        <v>0</v>
      </c>
      <c r="CG773" s="157">
        <v>0</v>
      </c>
      <c r="CH773" s="157">
        <v>0</v>
      </c>
      <c r="CI773" s="157">
        <v>0</v>
      </c>
      <c r="CJ773" s="157">
        <v>0</v>
      </c>
      <c r="CK773" s="157">
        <v>0</v>
      </c>
      <c r="CL773" s="157">
        <v>0</v>
      </c>
      <c r="CM773" s="157">
        <v>0</v>
      </c>
      <c r="CN773" s="157">
        <v>0</v>
      </c>
      <c r="CO773" s="157">
        <v>0</v>
      </c>
      <c r="CP773" s="157">
        <v>0</v>
      </c>
      <c r="CQ773" s="157">
        <v>0</v>
      </c>
      <c r="CR773" s="157">
        <v>0</v>
      </c>
      <c r="CS773" s="157">
        <v>0</v>
      </c>
      <c r="CT773" s="157">
        <v>0</v>
      </c>
      <c r="CU773" s="157">
        <v>0</v>
      </c>
      <c r="CV773" s="157">
        <v>0</v>
      </c>
      <c r="CW773" s="157">
        <v>0</v>
      </c>
      <c r="CX773" s="157">
        <v>0</v>
      </c>
      <c r="CY773" s="157">
        <v>0</v>
      </c>
      <c r="CZ773" s="157">
        <v>0</v>
      </c>
      <c r="DA773" s="157">
        <v>0</v>
      </c>
      <c r="DB773" s="157">
        <v>0</v>
      </c>
      <c r="DC773" s="157">
        <v>0</v>
      </c>
      <c r="DD773" s="157">
        <v>0</v>
      </c>
      <c r="DE773" s="157">
        <v>0</v>
      </c>
      <c r="DF773" s="157">
        <v>0</v>
      </c>
      <c r="DG773" s="157">
        <v>0</v>
      </c>
      <c r="DH773" s="157">
        <v>0</v>
      </c>
      <c r="DI773" s="157">
        <v>0</v>
      </c>
      <c r="DJ773" s="157">
        <v>0</v>
      </c>
      <c r="DK773" s="157">
        <v>0</v>
      </c>
      <c r="DL773" s="157">
        <v>0</v>
      </c>
      <c r="DM773" s="157">
        <v>0</v>
      </c>
      <c r="DN773" s="157">
        <v>0</v>
      </c>
      <c r="DO773" s="157">
        <v>2.4206400000000001E-4</v>
      </c>
      <c r="DP773" s="157">
        <v>0</v>
      </c>
      <c r="DQ773" s="157">
        <v>0</v>
      </c>
      <c r="DR773" s="157">
        <v>0</v>
      </c>
      <c r="DS773" s="157">
        <v>0</v>
      </c>
      <c r="DT773" s="157">
        <v>0</v>
      </c>
      <c r="DU773" s="157">
        <v>0</v>
      </c>
      <c r="DV773" s="157">
        <v>0</v>
      </c>
      <c r="DW773" s="157">
        <v>1.0431E-4</v>
      </c>
      <c r="DX773" s="157">
        <v>0</v>
      </c>
      <c r="DY773" s="157">
        <v>0</v>
      </c>
      <c r="DZ773" s="157">
        <v>0</v>
      </c>
      <c r="EA773" s="157">
        <v>0</v>
      </c>
      <c r="EB773" s="157">
        <v>0</v>
      </c>
      <c r="EC773" s="157">
        <v>0</v>
      </c>
      <c r="ED773" s="157">
        <v>0</v>
      </c>
      <c r="EE773" s="157">
        <v>0</v>
      </c>
      <c r="EF773" s="157">
        <v>0</v>
      </c>
      <c r="EG773" s="157">
        <v>0</v>
      </c>
      <c r="EH773" s="157">
        <v>0</v>
      </c>
      <c r="EI773" s="157">
        <v>0</v>
      </c>
      <c r="EJ773" s="192">
        <v>1.9899999999999999E-5</v>
      </c>
      <c r="EK773" s="157">
        <v>0</v>
      </c>
      <c r="EL773" s="157">
        <v>0</v>
      </c>
      <c r="EM773" s="157">
        <v>0</v>
      </c>
      <c r="EN773" s="157">
        <v>0</v>
      </c>
      <c r="EO773" s="157">
        <v>0</v>
      </c>
      <c r="EP773" s="157">
        <v>0</v>
      </c>
      <c r="EQ773" s="157">
        <v>0</v>
      </c>
      <c r="ER773" s="157">
        <v>0</v>
      </c>
      <c r="ES773" s="157">
        <v>0</v>
      </c>
      <c r="ET773" s="157">
        <v>0</v>
      </c>
      <c r="EU773" s="157">
        <v>0</v>
      </c>
      <c r="EV773" s="157">
        <v>0</v>
      </c>
      <c r="EW773" s="157">
        <v>0</v>
      </c>
      <c r="EX773" s="157">
        <v>0</v>
      </c>
      <c r="EY773" s="157">
        <v>0</v>
      </c>
      <c r="EZ773" s="157">
        <v>0</v>
      </c>
      <c r="FA773" s="157">
        <v>0</v>
      </c>
      <c r="FB773" s="157">
        <v>0</v>
      </c>
      <c r="FC773" s="157">
        <v>0</v>
      </c>
      <c r="FD773" s="157">
        <v>0</v>
      </c>
      <c r="FE773" s="157">
        <v>0</v>
      </c>
      <c r="FF773" s="157">
        <v>0</v>
      </c>
      <c r="FG773" s="157">
        <v>0</v>
      </c>
      <c r="FH773" s="157">
        <v>0</v>
      </c>
      <c r="FI773" s="157">
        <v>0</v>
      </c>
      <c r="FJ773" s="157">
        <v>0</v>
      </c>
      <c r="FK773" s="157">
        <v>9.1484540000000003E-3</v>
      </c>
      <c r="FL773" s="157">
        <v>0</v>
      </c>
      <c r="FM773" s="157">
        <v>0</v>
      </c>
      <c r="FN773" s="157">
        <v>0</v>
      </c>
      <c r="FO773" s="157">
        <v>0</v>
      </c>
      <c r="FP773" s="157">
        <v>0</v>
      </c>
      <c r="FQ773" s="157">
        <v>0</v>
      </c>
      <c r="FR773" s="157">
        <v>0</v>
      </c>
      <c r="FS773" s="157">
        <v>0</v>
      </c>
      <c r="FT773" s="157">
        <v>0</v>
      </c>
      <c r="FU773" s="157">
        <v>0</v>
      </c>
      <c r="FV773" s="157">
        <v>0</v>
      </c>
      <c r="FW773" s="157">
        <v>0</v>
      </c>
      <c r="FX773" s="157">
        <v>0</v>
      </c>
      <c r="FY773" s="157">
        <v>0</v>
      </c>
      <c r="FZ773" s="157">
        <v>0</v>
      </c>
      <c r="GA773" s="157">
        <v>0</v>
      </c>
      <c r="GB773" s="157">
        <v>0</v>
      </c>
      <c r="GC773" s="157">
        <v>0</v>
      </c>
      <c r="GD773" s="157">
        <v>0</v>
      </c>
      <c r="GE773" s="157">
        <v>0</v>
      </c>
      <c r="GF773" s="157">
        <v>0</v>
      </c>
      <c r="GG773" s="157">
        <v>0</v>
      </c>
      <c r="GH773" s="157">
        <v>0</v>
      </c>
      <c r="GI773" s="157">
        <v>3.0360729999999998E-3</v>
      </c>
      <c r="GJ773" s="157">
        <v>0</v>
      </c>
      <c r="GK773" s="157">
        <v>0</v>
      </c>
      <c r="GL773" s="157">
        <v>0</v>
      </c>
      <c r="GM773" s="157">
        <v>0</v>
      </c>
      <c r="GN773" s="157">
        <v>0</v>
      </c>
      <c r="GO773" s="157">
        <v>0</v>
      </c>
      <c r="GP773" s="157">
        <v>0</v>
      </c>
      <c r="GQ773" s="157">
        <v>0</v>
      </c>
      <c r="GR773" s="157">
        <v>0</v>
      </c>
      <c r="GS773" s="157">
        <v>0</v>
      </c>
      <c r="GT773" s="157">
        <v>0</v>
      </c>
      <c r="GU773" s="157">
        <v>0</v>
      </c>
      <c r="GV773" s="157">
        <v>0</v>
      </c>
      <c r="GW773" s="157">
        <v>0</v>
      </c>
      <c r="GX773" s="157">
        <v>0</v>
      </c>
      <c r="GY773" s="157">
        <v>0</v>
      </c>
      <c r="GZ773" s="157">
        <v>0</v>
      </c>
      <c r="HA773" s="157">
        <v>0</v>
      </c>
    </row>
    <row r="774" spans="1:209" x14ac:dyDescent="0.2">
      <c r="A774" s="157" t="s">
        <v>4583</v>
      </c>
      <c r="B774" s="157">
        <v>0</v>
      </c>
      <c r="C774" s="157">
        <v>0</v>
      </c>
      <c r="D774" s="157">
        <v>0</v>
      </c>
      <c r="E774" s="157">
        <v>0</v>
      </c>
      <c r="F774" s="157">
        <v>0</v>
      </c>
      <c r="G774" s="157">
        <v>0</v>
      </c>
      <c r="H774" s="157">
        <v>0</v>
      </c>
      <c r="I774" s="157">
        <v>0</v>
      </c>
      <c r="J774" s="157">
        <v>0</v>
      </c>
      <c r="K774" s="157">
        <v>0</v>
      </c>
      <c r="L774" s="157">
        <v>0</v>
      </c>
      <c r="M774" s="157">
        <v>0</v>
      </c>
      <c r="N774" s="157">
        <v>0</v>
      </c>
      <c r="O774" s="157">
        <v>0</v>
      </c>
      <c r="P774" s="157">
        <v>0</v>
      </c>
      <c r="Q774" s="157">
        <v>0</v>
      </c>
      <c r="R774" s="157">
        <v>0</v>
      </c>
      <c r="S774" s="157">
        <v>0</v>
      </c>
      <c r="T774" s="157">
        <v>0</v>
      </c>
      <c r="U774" s="157">
        <v>0</v>
      </c>
      <c r="V774" s="157">
        <v>0</v>
      </c>
      <c r="W774" s="157">
        <v>0</v>
      </c>
      <c r="X774" s="157">
        <v>0</v>
      </c>
      <c r="Y774" s="157">
        <v>0</v>
      </c>
      <c r="Z774" s="157">
        <v>0</v>
      </c>
      <c r="AA774" s="157">
        <v>0</v>
      </c>
      <c r="AB774" s="157">
        <v>0</v>
      </c>
      <c r="AC774" s="157">
        <v>0</v>
      </c>
      <c r="AD774" s="157">
        <v>0</v>
      </c>
      <c r="AE774" s="157">
        <v>0</v>
      </c>
      <c r="AF774" s="157">
        <v>0</v>
      </c>
      <c r="AG774" s="157">
        <v>0</v>
      </c>
      <c r="AH774" s="157">
        <v>0</v>
      </c>
      <c r="AI774" s="157">
        <v>0</v>
      </c>
      <c r="AJ774" s="157">
        <v>0</v>
      </c>
      <c r="AK774" s="157">
        <v>0</v>
      </c>
      <c r="AL774" s="157">
        <v>0</v>
      </c>
      <c r="AM774" s="157">
        <v>0</v>
      </c>
      <c r="AN774" s="157">
        <v>0</v>
      </c>
      <c r="AO774" s="157">
        <v>0</v>
      </c>
      <c r="AP774" s="157">
        <v>0</v>
      </c>
      <c r="AQ774" s="157">
        <v>0</v>
      </c>
      <c r="AR774" s="157">
        <v>0</v>
      </c>
      <c r="AS774" s="157">
        <v>0</v>
      </c>
      <c r="AT774" s="157">
        <v>0</v>
      </c>
      <c r="AU774" s="157">
        <v>0</v>
      </c>
      <c r="AV774" s="157">
        <v>0</v>
      </c>
      <c r="AW774" s="157">
        <v>0</v>
      </c>
      <c r="AX774" s="157">
        <v>0</v>
      </c>
      <c r="AY774" s="157">
        <v>0</v>
      </c>
      <c r="AZ774" s="157">
        <v>0</v>
      </c>
      <c r="BA774" s="157">
        <v>0</v>
      </c>
      <c r="BB774" s="157">
        <v>0</v>
      </c>
      <c r="BC774" s="157">
        <v>0</v>
      </c>
      <c r="BD774" s="157">
        <v>0</v>
      </c>
      <c r="BE774" s="157">
        <v>0</v>
      </c>
      <c r="BF774" s="157">
        <v>0</v>
      </c>
      <c r="BG774" s="157">
        <v>0</v>
      </c>
      <c r="BH774" s="157">
        <v>0</v>
      </c>
      <c r="BI774" s="157">
        <v>0</v>
      </c>
      <c r="BJ774" s="157">
        <v>0</v>
      </c>
      <c r="BK774" s="157">
        <v>0</v>
      </c>
      <c r="BL774" s="157">
        <v>0</v>
      </c>
      <c r="BM774" s="157">
        <v>0</v>
      </c>
      <c r="BN774" s="157">
        <v>0</v>
      </c>
      <c r="BO774" s="157">
        <v>0</v>
      </c>
      <c r="BP774" s="157">
        <v>0</v>
      </c>
      <c r="BQ774" s="157">
        <v>0</v>
      </c>
      <c r="BR774" s="192">
        <v>2.1100000000000001E-5</v>
      </c>
      <c r="BS774" s="157">
        <v>0</v>
      </c>
      <c r="BT774" s="157">
        <v>0</v>
      </c>
      <c r="BU774" s="157">
        <v>0</v>
      </c>
      <c r="BV774" s="157">
        <v>0</v>
      </c>
      <c r="BW774" s="157">
        <v>0</v>
      </c>
      <c r="BX774" s="157">
        <v>0</v>
      </c>
      <c r="BY774" s="157">
        <v>0</v>
      </c>
      <c r="BZ774" s="157">
        <v>0</v>
      </c>
      <c r="CA774" s="157">
        <v>0</v>
      </c>
      <c r="CB774" s="157">
        <v>0</v>
      </c>
      <c r="CC774" s="157">
        <v>0</v>
      </c>
      <c r="CD774" s="157">
        <v>0</v>
      </c>
      <c r="CE774" s="157">
        <v>0</v>
      </c>
      <c r="CF774" s="157">
        <v>0</v>
      </c>
      <c r="CG774" s="157">
        <v>0</v>
      </c>
      <c r="CH774" s="157">
        <v>0</v>
      </c>
      <c r="CI774" s="157">
        <v>0</v>
      </c>
      <c r="CJ774" s="157">
        <v>0</v>
      </c>
      <c r="CK774" s="157">
        <v>0</v>
      </c>
      <c r="CL774" s="157">
        <v>0</v>
      </c>
      <c r="CM774" s="157">
        <v>0</v>
      </c>
      <c r="CN774" s="157">
        <v>1.58951E-4</v>
      </c>
      <c r="CO774" s="157">
        <v>0</v>
      </c>
      <c r="CP774" s="192">
        <v>2.5000000000000001E-5</v>
      </c>
      <c r="CQ774" s="157">
        <v>0</v>
      </c>
      <c r="CR774" s="157">
        <v>0</v>
      </c>
      <c r="CS774" s="157">
        <v>0</v>
      </c>
      <c r="CT774" s="157">
        <v>0</v>
      </c>
      <c r="CU774" s="157">
        <v>0</v>
      </c>
      <c r="CV774" s="157">
        <v>0</v>
      </c>
      <c r="CW774" s="157">
        <v>0</v>
      </c>
      <c r="CX774" s="157">
        <v>0</v>
      </c>
      <c r="CY774" s="157">
        <v>0</v>
      </c>
      <c r="CZ774" s="157">
        <v>0</v>
      </c>
      <c r="DA774" s="157">
        <v>0</v>
      </c>
      <c r="DB774" s="157">
        <v>0</v>
      </c>
      <c r="DC774" s="157">
        <v>0</v>
      </c>
      <c r="DD774" s="157">
        <v>0</v>
      </c>
      <c r="DE774" s="157">
        <v>0</v>
      </c>
      <c r="DF774" s="157">
        <v>0</v>
      </c>
      <c r="DG774" s="157">
        <v>0</v>
      </c>
      <c r="DH774" s="157">
        <v>0</v>
      </c>
      <c r="DI774" s="157">
        <v>0</v>
      </c>
      <c r="DJ774" s="157">
        <v>0</v>
      </c>
      <c r="DK774" s="157">
        <v>1.01937E-4</v>
      </c>
      <c r="DL774" s="157">
        <v>0</v>
      </c>
      <c r="DM774" s="157">
        <v>0</v>
      </c>
      <c r="DN774" s="157">
        <v>0</v>
      </c>
      <c r="DO774" s="157">
        <v>0</v>
      </c>
      <c r="DP774" s="157">
        <v>0</v>
      </c>
      <c r="DQ774" s="157">
        <v>0</v>
      </c>
      <c r="DR774" s="157">
        <v>0</v>
      </c>
      <c r="DS774" s="157">
        <v>0</v>
      </c>
      <c r="DT774" s="157">
        <v>0</v>
      </c>
      <c r="DU774" s="157">
        <v>0</v>
      </c>
      <c r="DV774" s="157">
        <v>0</v>
      </c>
      <c r="DW774" s="157">
        <v>0</v>
      </c>
      <c r="DX774" s="157">
        <v>0</v>
      </c>
      <c r="DY774" s="192">
        <v>4.8600000000000002E-5</v>
      </c>
      <c r="DZ774" s="157">
        <v>0</v>
      </c>
      <c r="EA774" s="157">
        <v>0</v>
      </c>
      <c r="EB774" s="157">
        <v>0</v>
      </c>
      <c r="EC774" s="157">
        <v>0</v>
      </c>
      <c r="ED774" s="157">
        <v>0</v>
      </c>
      <c r="EE774" s="157">
        <v>0</v>
      </c>
      <c r="EF774" s="192">
        <v>3.2700000000000002E-5</v>
      </c>
      <c r="EG774" s="157">
        <v>0</v>
      </c>
      <c r="EH774" s="157">
        <v>0</v>
      </c>
      <c r="EI774" s="157">
        <v>0</v>
      </c>
      <c r="EJ774" s="157">
        <v>0</v>
      </c>
      <c r="EK774" s="157">
        <v>0</v>
      </c>
      <c r="EL774" s="157">
        <v>0</v>
      </c>
      <c r="EM774" s="157">
        <v>0</v>
      </c>
      <c r="EN774" s="157">
        <v>0</v>
      </c>
      <c r="EO774" s="157">
        <v>0</v>
      </c>
      <c r="EP774" s="157">
        <v>0</v>
      </c>
      <c r="EQ774" s="157">
        <v>0</v>
      </c>
      <c r="ER774" s="157">
        <v>0</v>
      </c>
      <c r="ES774" s="157">
        <v>0</v>
      </c>
      <c r="ET774" s="157">
        <v>0</v>
      </c>
      <c r="EU774" s="192">
        <v>3.7200000000000003E-5</v>
      </c>
      <c r="EV774" s="157">
        <v>0</v>
      </c>
      <c r="EW774" s="192">
        <v>3.6399999999999997E-5</v>
      </c>
      <c r="EX774" s="157">
        <v>0</v>
      </c>
      <c r="EY774" s="157">
        <v>0</v>
      </c>
      <c r="EZ774" s="157">
        <v>0</v>
      </c>
      <c r="FA774" s="157">
        <v>0</v>
      </c>
      <c r="FB774" s="157">
        <v>0</v>
      </c>
      <c r="FC774" s="157">
        <v>0</v>
      </c>
      <c r="FD774" s="157">
        <v>0</v>
      </c>
      <c r="FE774" s="157">
        <v>0</v>
      </c>
      <c r="FF774" s="157">
        <v>0</v>
      </c>
      <c r="FG774" s="157">
        <v>0</v>
      </c>
      <c r="FH774" s="157">
        <v>0</v>
      </c>
      <c r="FI774" s="157">
        <v>0</v>
      </c>
      <c r="FJ774" s="157">
        <v>0</v>
      </c>
      <c r="FK774" s="157">
        <v>0</v>
      </c>
      <c r="FL774" s="157">
        <v>0</v>
      </c>
      <c r="FM774" s="192">
        <v>4.2299999999999998E-5</v>
      </c>
      <c r="FN774" s="157">
        <v>0</v>
      </c>
      <c r="FO774" s="157">
        <v>0</v>
      </c>
      <c r="FP774" s="157">
        <v>0</v>
      </c>
      <c r="FQ774" s="192">
        <v>1.5699999999999999E-5</v>
      </c>
      <c r="FR774" s="157">
        <v>0</v>
      </c>
      <c r="FS774" s="157">
        <v>0</v>
      </c>
      <c r="FT774" s="157">
        <v>0</v>
      </c>
      <c r="FU774" s="157">
        <v>0</v>
      </c>
      <c r="FV774" s="157">
        <v>0</v>
      </c>
      <c r="FW774" s="157">
        <v>0</v>
      </c>
      <c r="FX774" s="157">
        <v>0</v>
      </c>
      <c r="FY774" s="157">
        <v>0</v>
      </c>
      <c r="FZ774" s="157">
        <v>0</v>
      </c>
      <c r="GA774" s="157">
        <v>0</v>
      </c>
      <c r="GB774" s="157">
        <v>0</v>
      </c>
      <c r="GC774" s="157">
        <v>1.88772E-4</v>
      </c>
      <c r="GD774" s="157">
        <v>0</v>
      </c>
      <c r="GE774" s="157">
        <v>0</v>
      </c>
      <c r="GF774" s="157">
        <v>0</v>
      </c>
      <c r="GG774" s="157">
        <v>0</v>
      </c>
      <c r="GH774" s="157">
        <v>0</v>
      </c>
      <c r="GI774" s="157">
        <v>0</v>
      </c>
      <c r="GJ774" s="157">
        <v>0</v>
      </c>
      <c r="GK774" s="157">
        <v>0</v>
      </c>
      <c r="GL774" s="157">
        <v>0</v>
      </c>
      <c r="GM774" s="157">
        <v>0</v>
      </c>
      <c r="GN774" s="157">
        <v>0</v>
      </c>
      <c r="GO774" s="157">
        <v>0</v>
      </c>
      <c r="GP774" s="157">
        <v>0</v>
      </c>
      <c r="GQ774" s="157">
        <v>0</v>
      </c>
      <c r="GR774" s="157">
        <v>0</v>
      </c>
      <c r="GS774" s="157">
        <v>0</v>
      </c>
      <c r="GT774" s="157">
        <v>0</v>
      </c>
      <c r="GU774" s="157">
        <v>0</v>
      </c>
      <c r="GV774" s="157">
        <v>3.1240199999999998E-4</v>
      </c>
      <c r="GW774" s="157">
        <v>0</v>
      </c>
      <c r="GX774" s="157">
        <v>0</v>
      </c>
      <c r="GY774" s="157">
        <v>0</v>
      </c>
      <c r="GZ774" s="157">
        <v>0</v>
      </c>
      <c r="HA774" s="157">
        <v>0</v>
      </c>
    </row>
    <row r="775" spans="1:209" x14ac:dyDescent="0.2">
      <c r="A775" s="157" t="s">
        <v>4584</v>
      </c>
      <c r="B775" s="157">
        <v>3.1329300000000002E-4</v>
      </c>
      <c r="C775" s="157">
        <v>4.47766E-4</v>
      </c>
      <c r="D775" s="157">
        <v>3.2221600000000001E-4</v>
      </c>
      <c r="E775" s="157">
        <v>1.8645399999999999E-4</v>
      </c>
      <c r="F775" s="157">
        <v>4.7347900000000001E-4</v>
      </c>
      <c r="G775" s="157">
        <v>0</v>
      </c>
      <c r="H775" s="157">
        <v>0</v>
      </c>
      <c r="I775" s="157">
        <v>6.6972199999999998E-4</v>
      </c>
      <c r="J775" s="157">
        <v>0</v>
      </c>
      <c r="K775" s="157">
        <v>0</v>
      </c>
      <c r="L775" s="157">
        <v>0</v>
      </c>
      <c r="M775" s="157">
        <v>0</v>
      </c>
      <c r="N775" s="157">
        <v>0</v>
      </c>
      <c r="O775" s="157">
        <v>0</v>
      </c>
      <c r="P775" s="157">
        <v>1.1867939999999999E-3</v>
      </c>
      <c r="Q775" s="157">
        <v>0</v>
      </c>
      <c r="R775" s="157">
        <v>0</v>
      </c>
      <c r="S775" s="157">
        <v>0</v>
      </c>
      <c r="T775" s="192">
        <v>3.2299999999999999E-5</v>
      </c>
      <c r="U775" s="157">
        <v>0</v>
      </c>
      <c r="V775" s="192">
        <v>4.0599999999999998E-5</v>
      </c>
      <c r="W775" s="157">
        <v>0</v>
      </c>
      <c r="X775" s="157">
        <v>1.21692E-4</v>
      </c>
      <c r="Y775" s="157">
        <v>4.0009600000000001E-4</v>
      </c>
      <c r="Z775" s="157">
        <v>0</v>
      </c>
      <c r="AA775" s="157">
        <v>0</v>
      </c>
      <c r="AB775" s="157">
        <v>8.4821899999999999E-4</v>
      </c>
      <c r="AC775" s="192">
        <v>1.9300000000000002E-5</v>
      </c>
      <c r="AD775" s="157">
        <v>6.79308E-4</v>
      </c>
      <c r="AE775" s="157">
        <v>5.7011699999999998E-4</v>
      </c>
      <c r="AF775" s="157">
        <v>0</v>
      </c>
      <c r="AG775" s="192">
        <v>4.0099999999999999E-5</v>
      </c>
      <c r="AH775" s="192">
        <v>2.4600000000000002E-5</v>
      </c>
      <c r="AI775" s="157">
        <v>0</v>
      </c>
      <c r="AJ775" s="157">
        <v>2.8412100000000003E-4</v>
      </c>
      <c r="AK775" s="157">
        <v>8.6150699999999996E-4</v>
      </c>
      <c r="AL775" s="157">
        <v>0</v>
      </c>
      <c r="AM775" s="157">
        <v>2.27574E-4</v>
      </c>
      <c r="AN775" s="157">
        <v>2.8127499999999999E-4</v>
      </c>
      <c r="AO775" s="157">
        <v>2.0239300000000001E-4</v>
      </c>
      <c r="AP775" s="157">
        <v>0</v>
      </c>
      <c r="AQ775" s="157">
        <v>1.88395E-4</v>
      </c>
      <c r="AR775" s="157">
        <v>1.2736900000000001E-4</v>
      </c>
      <c r="AS775" s="157">
        <v>0</v>
      </c>
      <c r="AT775" s="157">
        <v>0</v>
      </c>
      <c r="AU775" s="157">
        <v>0</v>
      </c>
      <c r="AV775" s="157">
        <v>0</v>
      </c>
      <c r="AW775" s="157">
        <v>0</v>
      </c>
      <c r="AX775" s="192">
        <v>3.3099999999999998E-5</v>
      </c>
      <c r="AY775" s="192">
        <v>5.3999999999999998E-5</v>
      </c>
      <c r="AZ775" s="157">
        <v>1.51762E-4</v>
      </c>
      <c r="BA775" s="157">
        <v>2.4082500000000001E-4</v>
      </c>
      <c r="BB775" s="157">
        <v>1.2323799999999999E-4</v>
      </c>
      <c r="BC775" s="157">
        <v>0</v>
      </c>
      <c r="BD775" s="157">
        <v>0</v>
      </c>
      <c r="BE775" s="157">
        <v>0</v>
      </c>
      <c r="BF775" s="157">
        <v>0</v>
      </c>
      <c r="BG775" s="157">
        <v>0</v>
      </c>
      <c r="BH775" s="157">
        <v>0</v>
      </c>
      <c r="BI775" s="157">
        <v>0</v>
      </c>
      <c r="BJ775" s="157">
        <v>0</v>
      </c>
      <c r="BK775" s="157">
        <v>0</v>
      </c>
      <c r="BL775" s="157">
        <v>0</v>
      </c>
      <c r="BM775" s="157">
        <v>0</v>
      </c>
      <c r="BN775" s="157">
        <v>0</v>
      </c>
      <c r="BO775" s="157">
        <v>0</v>
      </c>
      <c r="BP775" s="157">
        <v>0</v>
      </c>
      <c r="BQ775" s="157">
        <v>0</v>
      </c>
      <c r="BR775" s="157">
        <v>0</v>
      </c>
      <c r="BS775" s="157">
        <v>0</v>
      </c>
      <c r="BT775" s="157">
        <v>0</v>
      </c>
      <c r="BU775" s="157">
        <v>0</v>
      </c>
      <c r="BV775" s="192">
        <v>4.7500000000000003E-5</v>
      </c>
      <c r="BW775" s="157">
        <v>0</v>
      </c>
      <c r="BX775" s="157">
        <v>0</v>
      </c>
      <c r="BY775" s="157">
        <v>0</v>
      </c>
      <c r="BZ775" s="157">
        <v>0</v>
      </c>
      <c r="CA775" s="192">
        <v>8.5499999999999995E-6</v>
      </c>
      <c r="CB775" s="157">
        <v>0</v>
      </c>
      <c r="CC775" s="157">
        <v>0</v>
      </c>
      <c r="CD775" s="157">
        <v>1.7978800000000001E-4</v>
      </c>
      <c r="CE775" s="157">
        <v>0</v>
      </c>
      <c r="CF775" s="157">
        <v>0</v>
      </c>
      <c r="CG775" s="157">
        <v>2.7758500000000001E-4</v>
      </c>
      <c r="CH775" s="157">
        <v>0</v>
      </c>
      <c r="CI775" s="157">
        <v>0</v>
      </c>
      <c r="CJ775" s="157">
        <v>1.05927E-4</v>
      </c>
      <c r="CK775" s="192">
        <v>5.38E-5</v>
      </c>
      <c r="CL775" s="157">
        <v>0</v>
      </c>
      <c r="CM775" s="157">
        <v>0</v>
      </c>
      <c r="CN775" s="157">
        <v>0</v>
      </c>
      <c r="CO775" s="157">
        <v>0</v>
      </c>
      <c r="CP775" s="157">
        <v>0</v>
      </c>
      <c r="CQ775" s="192">
        <v>2.4000000000000001E-5</v>
      </c>
      <c r="CR775" s="157">
        <v>0</v>
      </c>
      <c r="CS775" s="192">
        <v>6.2500000000000001E-5</v>
      </c>
      <c r="CT775" s="157">
        <v>0</v>
      </c>
      <c r="CU775" s="157">
        <v>0</v>
      </c>
      <c r="CV775" s="157">
        <v>0</v>
      </c>
      <c r="CW775" s="157">
        <v>0</v>
      </c>
      <c r="CX775" s="192">
        <v>8.9499999999999994E-5</v>
      </c>
      <c r="CY775" s="157">
        <v>0</v>
      </c>
      <c r="CZ775" s="157">
        <v>4.5756099999999999E-4</v>
      </c>
      <c r="DA775" s="157">
        <v>5.3563899999999997E-4</v>
      </c>
      <c r="DB775" s="157">
        <v>5.65037E-4</v>
      </c>
      <c r="DC775" s="157">
        <v>7.1218500000000005E-4</v>
      </c>
      <c r="DD775" s="157">
        <v>0</v>
      </c>
      <c r="DE775" s="157">
        <v>0</v>
      </c>
      <c r="DF775" s="157">
        <v>0</v>
      </c>
      <c r="DG775" s="157">
        <v>0</v>
      </c>
      <c r="DH775" s="157">
        <v>0</v>
      </c>
      <c r="DI775" s="157">
        <v>0</v>
      </c>
      <c r="DJ775" s="157">
        <v>0</v>
      </c>
      <c r="DK775" s="157">
        <v>0</v>
      </c>
      <c r="DL775" s="192">
        <v>9.0000000000000006E-5</v>
      </c>
      <c r="DM775" s="157">
        <v>0</v>
      </c>
      <c r="DN775" s="157">
        <v>0</v>
      </c>
      <c r="DO775" s="157">
        <v>6.2244999999999998E-4</v>
      </c>
      <c r="DP775" s="157">
        <v>3.1343799999999998E-4</v>
      </c>
      <c r="DQ775" s="157">
        <v>0</v>
      </c>
      <c r="DR775" s="192">
        <v>8.1600000000000005E-5</v>
      </c>
      <c r="DS775" s="157">
        <v>0</v>
      </c>
      <c r="DT775" s="192">
        <v>4.2299999999999998E-5</v>
      </c>
      <c r="DU775" s="157">
        <v>0</v>
      </c>
      <c r="DV775" s="157">
        <v>0</v>
      </c>
      <c r="DW775" s="157">
        <v>7.8232300000000002E-4</v>
      </c>
      <c r="DX775" s="157">
        <v>0</v>
      </c>
      <c r="DY775" s="157">
        <v>4.7783E-4</v>
      </c>
      <c r="DZ775" s="157">
        <v>5.6933199999999998E-4</v>
      </c>
      <c r="EA775" s="157">
        <v>0</v>
      </c>
      <c r="EB775" s="192">
        <v>7.0400000000000004E-5</v>
      </c>
      <c r="EC775" s="157">
        <v>0</v>
      </c>
      <c r="ED775" s="157">
        <v>0</v>
      </c>
      <c r="EE775" s="157">
        <v>1.3309899999999999E-4</v>
      </c>
      <c r="EF775" s="157">
        <v>1.96021E-4</v>
      </c>
      <c r="EG775" s="192">
        <v>6.1199999999999997E-5</v>
      </c>
      <c r="EH775" s="157">
        <v>0</v>
      </c>
      <c r="EI775" s="192">
        <v>3.4E-5</v>
      </c>
      <c r="EJ775" s="157">
        <v>1.7934400000000001E-4</v>
      </c>
      <c r="EK775" s="157">
        <v>0</v>
      </c>
      <c r="EL775" s="192">
        <v>3.3699999999999999E-5</v>
      </c>
      <c r="EM775" s="157">
        <v>0</v>
      </c>
      <c r="EN775" s="157">
        <v>0</v>
      </c>
      <c r="EO775" s="157">
        <v>0</v>
      </c>
      <c r="EP775" s="157">
        <v>0</v>
      </c>
      <c r="EQ775" s="157">
        <v>0</v>
      </c>
      <c r="ER775" s="157">
        <v>0</v>
      </c>
      <c r="ES775" s="192">
        <v>2.2799999999999999E-5</v>
      </c>
      <c r="ET775" s="157">
        <v>0</v>
      </c>
      <c r="EU775" s="157">
        <v>0</v>
      </c>
      <c r="EV775" s="157">
        <v>0</v>
      </c>
      <c r="EW775" s="157">
        <v>0</v>
      </c>
      <c r="EX775" s="157">
        <v>0</v>
      </c>
      <c r="EY775" s="157">
        <v>4.6583900000000001E-4</v>
      </c>
      <c r="EZ775" s="157">
        <v>0</v>
      </c>
      <c r="FA775" s="157">
        <v>0</v>
      </c>
      <c r="FB775" s="157">
        <v>0</v>
      </c>
      <c r="FC775" s="157">
        <v>0</v>
      </c>
      <c r="FD775" s="192">
        <v>2.51E-5</v>
      </c>
      <c r="FE775" s="157">
        <v>0</v>
      </c>
      <c r="FF775" s="157">
        <v>0</v>
      </c>
      <c r="FG775" s="157">
        <v>0</v>
      </c>
      <c r="FH775" s="157">
        <v>0</v>
      </c>
      <c r="FI775" s="157">
        <v>5.7905499999999998E-4</v>
      </c>
      <c r="FJ775" s="157">
        <v>0</v>
      </c>
      <c r="FK775" s="157">
        <v>0</v>
      </c>
      <c r="FL775" s="157">
        <v>0</v>
      </c>
      <c r="FM775" s="157">
        <v>0</v>
      </c>
      <c r="FN775" s="157">
        <v>0</v>
      </c>
      <c r="FO775" s="157">
        <v>0</v>
      </c>
      <c r="FP775" s="192">
        <v>4.1199999999999999E-5</v>
      </c>
      <c r="FQ775" s="157">
        <v>0</v>
      </c>
      <c r="FR775" s="157">
        <v>0</v>
      </c>
      <c r="FS775" s="157">
        <v>0</v>
      </c>
      <c r="FT775" s="157">
        <v>0</v>
      </c>
      <c r="FU775" s="157">
        <v>0</v>
      </c>
      <c r="FV775" s="157">
        <v>0</v>
      </c>
      <c r="FW775" s="157">
        <v>0</v>
      </c>
      <c r="FX775" s="157">
        <v>0</v>
      </c>
      <c r="FY775" s="157">
        <v>0</v>
      </c>
      <c r="FZ775" s="157">
        <v>0</v>
      </c>
      <c r="GA775" s="157">
        <v>0</v>
      </c>
      <c r="GB775" s="157">
        <v>0</v>
      </c>
      <c r="GC775" s="157">
        <v>0</v>
      </c>
      <c r="GD775" s="157">
        <v>0</v>
      </c>
      <c r="GE775" s="157">
        <v>0</v>
      </c>
      <c r="GF775" s="157">
        <v>1.238032E-3</v>
      </c>
      <c r="GG775" s="157">
        <v>5.7816300000000003E-4</v>
      </c>
      <c r="GH775" s="157">
        <v>7.0006799999999998E-4</v>
      </c>
      <c r="GI775" s="157">
        <v>8.7480100000000003E-4</v>
      </c>
      <c r="GJ775" s="157">
        <v>0</v>
      </c>
      <c r="GK775" s="157">
        <v>0</v>
      </c>
      <c r="GL775" s="157">
        <v>0</v>
      </c>
      <c r="GM775" s="157">
        <v>0</v>
      </c>
      <c r="GN775" s="157">
        <v>0</v>
      </c>
      <c r="GO775" s="157">
        <v>0</v>
      </c>
      <c r="GP775" s="157">
        <v>4.2768599999999998E-4</v>
      </c>
      <c r="GQ775" s="192">
        <v>4.1100000000000003E-5</v>
      </c>
      <c r="GR775" s="157">
        <v>0</v>
      </c>
      <c r="GS775" s="157">
        <v>3.6542999999999998E-4</v>
      </c>
      <c r="GT775" s="157">
        <v>0</v>
      </c>
      <c r="GU775" s="157">
        <v>0</v>
      </c>
      <c r="GV775" s="157">
        <v>0</v>
      </c>
      <c r="GW775" s="157">
        <v>0</v>
      </c>
      <c r="GX775" s="157">
        <v>0</v>
      </c>
      <c r="GY775" s="157">
        <v>0</v>
      </c>
      <c r="GZ775" s="157">
        <v>0</v>
      </c>
      <c r="HA775" s="157">
        <v>0</v>
      </c>
    </row>
    <row r="776" spans="1:209" x14ac:dyDescent="0.2">
      <c r="A776" s="157" t="s">
        <v>4585</v>
      </c>
      <c r="B776" s="157">
        <v>0</v>
      </c>
      <c r="C776" s="157">
        <v>0</v>
      </c>
      <c r="D776" s="157">
        <v>0</v>
      </c>
      <c r="E776" s="157">
        <v>0</v>
      </c>
      <c r="F776" s="157">
        <v>0</v>
      </c>
      <c r="G776" s="157">
        <v>0</v>
      </c>
      <c r="H776" s="157">
        <v>0</v>
      </c>
      <c r="I776" s="157">
        <v>0</v>
      </c>
      <c r="J776" s="157">
        <v>0</v>
      </c>
      <c r="K776" s="157">
        <v>0</v>
      </c>
      <c r="L776" s="157">
        <v>0</v>
      </c>
      <c r="M776" s="157">
        <v>0</v>
      </c>
      <c r="N776" s="157">
        <v>0</v>
      </c>
      <c r="O776" s="157">
        <v>0</v>
      </c>
      <c r="P776" s="157">
        <v>0</v>
      </c>
      <c r="Q776" s="157">
        <v>0</v>
      </c>
      <c r="R776" s="157">
        <v>0</v>
      </c>
      <c r="S776" s="157">
        <v>0</v>
      </c>
      <c r="T776" s="192">
        <v>3.2299999999999999E-5</v>
      </c>
      <c r="U776" s="157">
        <v>0</v>
      </c>
      <c r="V776" s="157">
        <v>0</v>
      </c>
      <c r="W776" s="157">
        <v>0</v>
      </c>
      <c r="X776" s="157">
        <v>0</v>
      </c>
      <c r="Y776" s="157">
        <v>0</v>
      </c>
      <c r="Z776" s="157">
        <v>0</v>
      </c>
      <c r="AA776" s="157">
        <v>0</v>
      </c>
      <c r="AB776" s="157">
        <v>0</v>
      </c>
      <c r="AC776" s="157">
        <v>0</v>
      </c>
      <c r="AD776" s="157">
        <v>0</v>
      </c>
      <c r="AE776" s="157">
        <v>0</v>
      </c>
      <c r="AF776" s="157">
        <v>0</v>
      </c>
      <c r="AG776" s="157">
        <v>0</v>
      </c>
      <c r="AH776" s="157">
        <v>1.2276400000000001E-4</v>
      </c>
      <c r="AI776" s="157">
        <v>0</v>
      </c>
      <c r="AJ776" s="157">
        <v>0</v>
      </c>
      <c r="AK776" s="157">
        <v>0</v>
      </c>
      <c r="AL776" s="157">
        <v>0</v>
      </c>
      <c r="AM776" s="157">
        <v>0</v>
      </c>
      <c r="AN776" s="157">
        <v>0</v>
      </c>
      <c r="AO776" s="157">
        <v>0</v>
      </c>
      <c r="AP776" s="157">
        <v>0</v>
      </c>
      <c r="AQ776" s="157">
        <v>0</v>
      </c>
      <c r="AR776" s="157">
        <v>0</v>
      </c>
      <c r="AS776" s="157">
        <v>0</v>
      </c>
      <c r="AT776" s="157">
        <v>0</v>
      </c>
      <c r="AU776" s="157">
        <v>0</v>
      </c>
      <c r="AV776" s="157">
        <v>0</v>
      </c>
      <c r="AW776" s="157">
        <v>0</v>
      </c>
      <c r="AX776" s="157">
        <v>0</v>
      </c>
      <c r="AY776" s="157">
        <v>0</v>
      </c>
      <c r="AZ776" s="157">
        <v>0</v>
      </c>
      <c r="BA776" s="157">
        <v>0</v>
      </c>
      <c r="BB776" s="157">
        <v>0</v>
      </c>
      <c r="BC776" s="157">
        <v>0</v>
      </c>
      <c r="BD776" s="157">
        <v>0</v>
      </c>
      <c r="BE776" s="157">
        <v>0</v>
      </c>
      <c r="BF776" s="157">
        <v>0</v>
      </c>
      <c r="BG776" s="157">
        <v>0</v>
      </c>
      <c r="BH776" s="157">
        <v>0</v>
      </c>
      <c r="BI776" s="157">
        <v>0</v>
      </c>
      <c r="BJ776" s="157">
        <v>0</v>
      </c>
      <c r="BK776" s="157">
        <v>0</v>
      </c>
      <c r="BL776" s="157">
        <v>0</v>
      </c>
      <c r="BM776" s="157">
        <v>0</v>
      </c>
      <c r="BN776" s="157">
        <v>0</v>
      </c>
      <c r="BO776" s="157">
        <v>0</v>
      </c>
      <c r="BP776" s="157">
        <v>0</v>
      </c>
      <c r="BQ776" s="157">
        <v>0</v>
      </c>
      <c r="BR776" s="157">
        <v>0</v>
      </c>
      <c r="BS776" s="157">
        <v>0</v>
      </c>
      <c r="BT776" s="157">
        <v>0</v>
      </c>
      <c r="BU776" s="157">
        <v>0</v>
      </c>
      <c r="BV776" s="157">
        <v>0</v>
      </c>
      <c r="BW776" s="157">
        <v>0</v>
      </c>
      <c r="BX776" s="157">
        <v>0</v>
      </c>
      <c r="BY776" s="157">
        <v>0</v>
      </c>
      <c r="BZ776" s="157">
        <v>0</v>
      </c>
      <c r="CA776" s="157">
        <v>4.1906099999999998E-4</v>
      </c>
      <c r="CB776" s="192">
        <v>2.4199999999999999E-5</v>
      </c>
      <c r="CC776" s="157">
        <v>0</v>
      </c>
      <c r="CD776" s="157">
        <v>5.7931599999999997E-4</v>
      </c>
      <c r="CE776" s="157">
        <v>0</v>
      </c>
      <c r="CF776" s="192">
        <v>8.3100000000000001E-5</v>
      </c>
      <c r="CG776" s="157">
        <v>0</v>
      </c>
      <c r="CH776" s="157">
        <v>0</v>
      </c>
      <c r="CI776" s="157">
        <v>0</v>
      </c>
      <c r="CJ776" s="157">
        <v>0</v>
      </c>
      <c r="CK776" s="157">
        <v>0</v>
      </c>
      <c r="CL776" s="157">
        <v>0</v>
      </c>
      <c r="CM776" s="157">
        <v>0</v>
      </c>
      <c r="CN776" s="157">
        <v>0</v>
      </c>
      <c r="CO776" s="157">
        <v>0</v>
      </c>
      <c r="CP776" s="157">
        <v>0</v>
      </c>
      <c r="CQ776" s="192">
        <v>2.4000000000000001E-5</v>
      </c>
      <c r="CR776" s="192">
        <v>3.4900000000000001E-5</v>
      </c>
      <c r="CS776" s="192">
        <v>5.2099999999999999E-5</v>
      </c>
      <c r="CT776" s="157">
        <v>2.1418899999999999E-4</v>
      </c>
      <c r="CU776" s="157">
        <v>0</v>
      </c>
      <c r="CV776" s="157">
        <v>0</v>
      </c>
      <c r="CW776" s="157">
        <v>0</v>
      </c>
      <c r="CX776" s="157">
        <v>0</v>
      </c>
      <c r="CY776" s="192">
        <v>5.52E-5</v>
      </c>
      <c r="CZ776" s="157">
        <v>0</v>
      </c>
      <c r="DA776" s="157">
        <v>0</v>
      </c>
      <c r="DB776" s="157">
        <v>0</v>
      </c>
      <c r="DC776" s="157">
        <v>0</v>
      </c>
      <c r="DD776" s="157">
        <v>0</v>
      </c>
      <c r="DE776" s="157">
        <v>0</v>
      </c>
      <c r="DF776" s="157">
        <v>0</v>
      </c>
      <c r="DG776" s="157">
        <v>0</v>
      </c>
      <c r="DH776" s="157">
        <v>0</v>
      </c>
      <c r="DI776" s="157">
        <v>0</v>
      </c>
      <c r="DJ776" s="157">
        <v>0</v>
      </c>
      <c r="DK776" s="157">
        <v>0</v>
      </c>
      <c r="DL776" s="157">
        <v>0</v>
      </c>
      <c r="DM776" s="157">
        <v>0</v>
      </c>
      <c r="DN776" s="157">
        <v>0</v>
      </c>
      <c r="DO776" s="157">
        <v>0</v>
      </c>
      <c r="DP776" s="157">
        <v>0</v>
      </c>
      <c r="DQ776" s="157">
        <v>0</v>
      </c>
      <c r="DR776" s="157">
        <v>0</v>
      </c>
      <c r="DS776" s="157">
        <v>0</v>
      </c>
      <c r="DT776" s="192">
        <v>8.4699999999999999E-5</v>
      </c>
      <c r="DU776" s="157">
        <v>0</v>
      </c>
      <c r="DV776" s="157">
        <v>0</v>
      </c>
      <c r="DW776" s="157">
        <v>0</v>
      </c>
      <c r="DX776" s="157">
        <v>0</v>
      </c>
      <c r="DY776" s="157">
        <v>0</v>
      </c>
      <c r="DZ776" s="157">
        <v>0</v>
      </c>
      <c r="EA776" s="157">
        <v>0</v>
      </c>
      <c r="EB776" s="192">
        <v>3.5200000000000002E-5</v>
      </c>
      <c r="EC776" s="157">
        <v>0</v>
      </c>
      <c r="ED776" s="157">
        <v>0</v>
      </c>
      <c r="EE776" s="157">
        <v>0</v>
      </c>
      <c r="EF776" s="157">
        <v>0</v>
      </c>
      <c r="EG776" s="157">
        <v>0</v>
      </c>
      <c r="EH776" s="157">
        <v>0</v>
      </c>
      <c r="EI776" s="157">
        <v>0</v>
      </c>
      <c r="EJ776" s="157">
        <v>0</v>
      </c>
      <c r="EK776" s="157">
        <v>0</v>
      </c>
      <c r="EL776" s="157">
        <v>0</v>
      </c>
      <c r="EM776" s="157">
        <v>0</v>
      </c>
      <c r="EN776" s="157">
        <v>0</v>
      </c>
      <c r="EO776" s="157">
        <v>0</v>
      </c>
      <c r="EP776" s="157">
        <v>0</v>
      </c>
      <c r="EQ776" s="157">
        <v>0</v>
      </c>
      <c r="ER776" s="157">
        <v>0</v>
      </c>
      <c r="ES776" s="157">
        <v>0</v>
      </c>
      <c r="ET776" s="157">
        <v>0</v>
      </c>
      <c r="EU776" s="157">
        <v>0</v>
      </c>
      <c r="EV776" s="157">
        <v>0</v>
      </c>
      <c r="EW776" s="157">
        <v>0</v>
      </c>
      <c r="EX776" s="157">
        <v>0</v>
      </c>
      <c r="EY776" s="157">
        <v>0</v>
      </c>
      <c r="EZ776" s="157">
        <v>0</v>
      </c>
      <c r="FA776" s="157">
        <v>0</v>
      </c>
      <c r="FB776" s="157">
        <v>0</v>
      </c>
      <c r="FC776" s="157">
        <v>0</v>
      </c>
      <c r="FD776" s="157">
        <v>0</v>
      </c>
      <c r="FE776" s="157">
        <v>0</v>
      </c>
      <c r="FF776" s="157">
        <v>0</v>
      </c>
      <c r="FG776" s="157">
        <v>0</v>
      </c>
      <c r="FH776" s="157">
        <v>0</v>
      </c>
      <c r="FI776" s="157">
        <v>0</v>
      </c>
      <c r="FJ776" s="157">
        <v>0</v>
      </c>
      <c r="FK776" s="157">
        <v>0</v>
      </c>
      <c r="FL776" s="192">
        <v>9.6299999999999996E-5</v>
      </c>
      <c r="FM776" s="157">
        <v>1.26909E-4</v>
      </c>
      <c r="FN776" s="157">
        <v>0</v>
      </c>
      <c r="FO776" s="157">
        <v>0</v>
      </c>
      <c r="FP776" s="157">
        <v>0</v>
      </c>
      <c r="FQ776" s="157">
        <v>1.09666E-4</v>
      </c>
      <c r="FR776" s="157">
        <v>0</v>
      </c>
      <c r="FS776" s="157">
        <v>0</v>
      </c>
      <c r="FT776" s="157">
        <v>0</v>
      </c>
      <c r="FU776" s="157">
        <v>0</v>
      </c>
      <c r="FV776" s="157">
        <v>0</v>
      </c>
      <c r="FW776" s="157">
        <v>0</v>
      </c>
      <c r="FX776" s="157">
        <v>0</v>
      </c>
      <c r="FY776" s="157">
        <v>0</v>
      </c>
      <c r="FZ776" s="157">
        <v>0</v>
      </c>
      <c r="GA776" s="157">
        <v>0</v>
      </c>
      <c r="GB776" s="157">
        <v>0</v>
      </c>
      <c r="GC776" s="157">
        <v>0</v>
      </c>
      <c r="GD776" s="192">
        <v>7.36E-5</v>
      </c>
      <c r="GE776" s="157">
        <v>0</v>
      </c>
      <c r="GF776" s="157">
        <v>0</v>
      </c>
      <c r="GG776" s="157">
        <v>0</v>
      </c>
      <c r="GH776" s="157">
        <v>0</v>
      </c>
      <c r="GI776" s="157">
        <v>0</v>
      </c>
      <c r="GJ776" s="157">
        <v>0</v>
      </c>
      <c r="GK776" s="157">
        <v>0</v>
      </c>
      <c r="GL776" s="157">
        <v>0</v>
      </c>
      <c r="GM776" s="157">
        <v>0</v>
      </c>
      <c r="GN776" s="157">
        <v>0</v>
      </c>
      <c r="GO776" s="157">
        <v>0</v>
      </c>
      <c r="GP776" s="157">
        <v>0</v>
      </c>
      <c r="GQ776" s="157">
        <v>0</v>
      </c>
      <c r="GR776" s="157">
        <v>0</v>
      </c>
      <c r="GS776" s="157">
        <v>0</v>
      </c>
      <c r="GT776" s="157">
        <v>0</v>
      </c>
      <c r="GU776" s="157">
        <v>0</v>
      </c>
      <c r="GV776" s="157">
        <v>0</v>
      </c>
      <c r="GW776" s="157">
        <v>0</v>
      </c>
      <c r="GX776" s="157">
        <v>0</v>
      </c>
      <c r="GY776" s="157">
        <v>0</v>
      </c>
      <c r="GZ776" s="157">
        <v>0</v>
      </c>
      <c r="HA776" s="157">
        <v>0</v>
      </c>
    </row>
    <row r="777" spans="1:209" x14ac:dyDescent="0.2">
      <c r="A777" s="157" t="s">
        <v>4586</v>
      </c>
      <c r="B777" s="192">
        <v>4.4799999999999998E-5</v>
      </c>
      <c r="C777" s="192">
        <v>1.7200000000000001E-5</v>
      </c>
      <c r="D777" s="192">
        <v>5.1100000000000002E-5</v>
      </c>
      <c r="E777" s="192">
        <v>2.3300000000000001E-5</v>
      </c>
      <c r="F777" s="157">
        <v>0</v>
      </c>
      <c r="G777" s="157">
        <v>0</v>
      </c>
      <c r="H777" s="157">
        <v>0</v>
      </c>
      <c r="I777" s="157">
        <v>0</v>
      </c>
      <c r="J777" s="157">
        <v>0</v>
      </c>
      <c r="K777" s="157">
        <v>0</v>
      </c>
      <c r="L777" s="157">
        <v>0</v>
      </c>
      <c r="M777" s="157">
        <v>0</v>
      </c>
      <c r="N777" s="192">
        <v>1.6900000000000001E-5</v>
      </c>
      <c r="O777" s="157">
        <v>0</v>
      </c>
      <c r="P777" s="157">
        <v>0</v>
      </c>
      <c r="Q777" s="192">
        <v>6.3200000000000005E-5</v>
      </c>
      <c r="R777" s="192">
        <v>8.7299999999999994E-5</v>
      </c>
      <c r="S777" s="192">
        <v>4.7899999999999999E-5</v>
      </c>
      <c r="T777" s="157">
        <v>5.8190300000000004E-4</v>
      </c>
      <c r="U777" s="157">
        <v>0</v>
      </c>
      <c r="V777" s="157">
        <v>0</v>
      </c>
      <c r="W777" s="157">
        <v>0</v>
      </c>
      <c r="X777" s="157">
        <v>0</v>
      </c>
      <c r="Y777" s="157">
        <v>0</v>
      </c>
      <c r="Z777" s="157">
        <v>0</v>
      </c>
      <c r="AA777" s="192">
        <v>4.9299999999999999E-5</v>
      </c>
      <c r="AB777" s="157">
        <v>0</v>
      </c>
      <c r="AC777" s="192">
        <v>3.8600000000000003E-5</v>
      </c>
      <c r="AD777" s="192">
        <v>7.7600000000000002E-5</v>
      </c>
      <c r="AE777" s="192">
        <v>2.7800000000000001E-5</v>
      </c>
      <c r="AF777" s="157">
        <v>0</v>
      </c>
      <c r="AG777" s="192">
        <v>1.34E-5</v>
      </c>
      <c r="AH777" s="157">
        <v>4.5422700000000003E-4</v>
      </c>
      <c r="AI777" s="157">
        <v>1.16036E-4</v>
      </c>
      <c r="AJ777" s="157">
        <v>1.4206099999999999E-4</v>
      </c>
      <c r="AK777" s="157">
        <v>0</v>
      </c>
      <c r="AL777" s="157">
        <v>0</v>
      </c>
      <c r="AM777" s="192">
        <v>6.2100000000000005E-5</v>
      </c>
      <c r="AN777" s="157">
        <v>0</v>
      </c>
      <c r="AO777" s="192">
        <v>5.0599999999999997E-5</v>
      </c>
      <c r="AP777" s="157">
        <v>0</v>
      </c>
      <c r="AQ777" s="192">
        <v>2.09E-5</v>
      </c>
      <c r="AR777" s="157">
        <v>0</v>
      </c>
      <c r="AS777" s="157">
        <v>2.2771799999999999E-4</v>
      </c>
      <c r="AT777" s="157">
        <v>0</v>
      </c>
      <c r="AU777" s="157">
        <v>0</v>
      </c>
      <c r="AV777" s="157">
        <v>0</v>
      </c>
      <c r="AW777" s="157">
        <v>0</v>
      </c>
      <c r="AX777" s="192">
        <v>3.3099999999999998E-5</v>
      </c>
      <c r="AY777" s="157">
        <v>1.08088E-4</v>
      </c>
      <c r="AZ777" s="157">
        <v>0</v>
      </c>
      <c r="BA777" s="157">
        <v>0</v>
      </c>
      <c r="BB777" s="192">
        <v>4.9299999999999999E-5</v>
      </c>
      <c r="BC777" s="192">
        <v>2.41E-5</v>
      </c>
      <c r="BD777" s="192">
        <v>3.6999999999999998E-5</v>
      </c>
      <c r="BE777" s="157">
        <v>0</v>
      </c>
      <c r="BF777" s="157">
        <v>0</v>
      </c>
      <c r="BG777" s="157">
        <v>4.3003200000000001E-4</v>
      </c>
      <c r="BH777" s="192">
        <v>6.7399999999999998E-5</v>
      </c>
      <c r="BI777" s="192">
        <v>3.6100000000000003E-5</v>
      </c>
      <c r="BJ777" s="157">
        <v>1.50192E-4</v>
      </c>
      <c r="BK777" s="157">
        <v>1.3777700000000001E-4</v>
      </c>
      <c r="BL777" s="157">
        <v>0</v>
      </c>
      <c r="BM777" s="157">
        <v>0</v>
      </c>
      <c r="BN777" s="157">
        <v>3.0262399999999998E-4</v>
      </c>
      <c r="BO777" s="192">
        <v>4.4499999999999997E-5</v>
      </c>
      <c r="BP777" s="192">
        <v>7.9900000000000004E-5</v>
      </c>
      <c r="BQ777" s="157">
        <v>2.39134E-4</v>
      </c>
      <c r="BR777" s="192">
        <v>3.1699999999999998E-5</v>
      </c>
      <c r="BS777" s="157">
        <v>0</v>
      </c>
      <c r="BT777" s="157">
        <v>4.63177E-4</v>
      </c>
      <c r="BU777" s="192">
        <v>9.0099999999999995E-5</v>
      </c>
      <c r="BV777" s="157">
        <v>1.9010500000000001E-4</v>
      </c>
      <c r="BW777" s="157">
        <v>0</v>
      </c>
      <c r="BX777" s="157">
        <v>1.67749E-4</v>
      </c>
      <c r="BY777" s="157">
        <v>1.00738E-4</v>
      </c>
      <c r="BZ777" s="157">
        <v>2.16624E-4</v>
      </c>
      <c r="CA777" s="157">
        <v>2.3091100000000001E-4</v>
      </c>
      <c r="CB777" s="157">
        <v>1.20834E-4</v>
      </c>
      <c r="CC777" s="192">
        <v>9.0600000000000007E-5</v>
      </c>
      <c r="CD777" s="157">
        <v>6.59222E-4</v>
      </c>
      <c r="CE777" s="192">
        <v>3.1099999999999997E-5</v>
      </c>
      <c r="CF777" s="157">
        <v>4.7077099999999998E-4</v>
      </c>
      <c r="CG777" s="157">
        <v>2.7758500000000001E-4</v>
      </c>
      <c r="CH777" s="157">
        <v>0</v>
      </c>
      <c r="CI777" s="157">
        <v>0</v>
      </c>
      <c r="CJ777" s="157">
        <v>0</v>
      </c>
      <c r="CK777" s="157">
        <v>0</v>
      </c>
      <c r="CL777" s="192">
        <v>1.11E-5</v>
      </c>
      <c r="CM777" s="157">
        <v>0</v>
      </c>
      <c r="CN777" s="157">
        <v>0</v>
      </c>
      <c r="CO777" s="157">
        <v>0</v>
      </c>
      <c r="CP777" s="157">
        <v>0</v>
      </c>
      <c r="CQ777" s="192">
        <v>7.2100000000000004E-5</v>
      </c>
      <c r="CR777" s="157">
        <v>1.7463600000000001E-4</v>
      </c>
      <c r="CS777" s="157">
        <v>5.3157699999999998E-4</v>
      </c>
      <c r="CT777" s="157">
        <v>7.6155999999999999E-4</v>
      </c>
      <c r="CU777" s="157">
        <v>0</v>
      </c>
      <c r="CV777" s="157">
        <v>0</v>
      </c>
      <c r="CW777" s="157">
        <v>0</v>
      </c>
      <c r="CX777" s="192">
        <v>6.7199999999999994E-5</v>
      </c>
      <c r="CY777" s="157">
        <v>1.65737E-4</v>
      </c>
      <c r="CZ777" s="192">
        <v>7.6299999999999998E-5</v>
      </c>
      <c r="DA777" s="157">
        <v>0</v>
      </c>
      <c r="DB777" s="157">
        <v>0</v>
      </c>
      <c r="DC777" s="157">
        <v>0</v>
      </c>
      <c r="DD777" s="157">
        <v>3.0095600000000001E-4</v>
      </c>
      <c r="DE777" s="157">
        <v>0</v>
      </c>
      <c r="DF777" s="157">
        <v>0</v>
      </c>
      <c r="DG777" s="157">
        <v>0</v>
      </c>
      <c r="DH777" s="157">
        <v>0</v>
      </c>
      <c r="DI777" s="157">
        <v>0</v>
      </c>
      <c r="DJ777" s="157">
        <v>0</v>
      </c>
      <c r="DK777" s="157">
        <v>0</v>
      </c>
      <c r="DL777" s="157">
        <v>1.80077E-4</v>
      </c>
      <c r="DM777" s="157">
        <v>0</v>
      </c>
      <c r="DN777" s="157">
        <v>0</v>
      </c>
      <c r="DO777" s="157">
        <v>1.3832199999999999E-4</v>
      </c>
      <c r="DP777" s="192">
        <v>7.4599999999999997E-5</v>
      </c>
      <c r="DQ777" s="157">
        <v>0</v>
      </c>
      <c r="DR777" s="157">
        <v>0</v>
      </c>
      <c r="DS777" s="157">
        <v>0</v>
      </c>
      <c r="DT777" s="157">
        <v>1.27033E-4</v>
      </c>
      <c r="DU777" s="192">
        <v>8.2200000000000006E-5</v>
      </c>
      <c r="DV777" s="157">
        <v>0</v>
      </c>
      <c r="DW777" s="192">
        <v>8.6899999999999998E-5</v>
      </c>
      <c r="DX777" s="192">
        <v>5.4400000000000001E-5</v>
      </c>
      <c r="DY777" s="157">
        <v>0</v>
      </c>
      <c r="DZ777" s="157">
        <v>0</v>
      </c>
      <c r="EA777" s="157">
        <v>0</v>
      </c>
      <c r="EB777" s="157">
        <v>1.76038E-4</v>
      </c>
      <c r="EC777" s="157">
        <v>0</v>
      </c>
      <c r="ED777" s="157">
        <v>0</v>
      </c>
      <c r="EE777" s="157">
        <v>0</v>
      </c>
      <c r="EF777" s="157">
        <v>0</v>
      </c>
      <c r="EG777" s="157">
        <v>0</v>
      </c>
      <c r="EH777" s="157">
        <v>0</v>
      </c>
      <c r="EI777" s="157">
        <v>0</v>
      </c>
      <c r="EJ777" s="157">
        <v>0</v>
      </c>
      <c r="EK777" s="157">
        <v>0</v>
      </c>
      <c r="EL777" s="157">
        <v>0</v>
      </c>
      <c r="EM777" s="157">
        <v>2.0598E-4</v>
      </c>
      <c r="EN777" s="157">
        <v>1.59541E-4</v>
      </c>
      <c r="EO777" s="157">
        <v>0</v>
      </c>
      <c r="EP777" s="157">
        <v>0</v>
      </c>
      <c r="EQ777" s="157">
        <v>1.8685800000000001E-4</v>
      </c>
      <c r="ER777" s="157">
        <v>1.0336999999999999E-4</v>
      </c>
      <c r="ES777" s="157">
        <v>1.37043E-4</v>
      </c>
      <c r="ET777" s="157">
        <v>0</v>
      </c>
      <c r="EU777" s="157">
        <v>0</v>
      </c>
      <c r="EV777" s="192">
        <v>8.1299999999999997E-5</v>
      </c>
      <c r="EW777" s="192">
        <v>3.6399999999999997E-5</v>
      </c>
      <c r="EX777" s="192">
        <v>2.4199999999999999E-5</v>
      </c>
      <c r="EY777" s="157">
        <v>0</v>
      </c>
      <c r="EZ777" s="157">
        <v>0</v>
      </c>
      <c r="FA777" s="157">
        <v>0</v>
      </c>
      <c r="FB777" s="157">
        <v>0</v>
      </c>
      <c r="FC777" s="157">
        <v>0</v>
      </c>
      <c r="FD777" s="157">
        <v>2.25524E-4</v>
      </c>
      <c r="FE777" s="157">
        <v>0</v>
      </c>
      <c r="FF777" s="157">
        <v>1.01736E-4</v>
      </c>
      <c r="FG777" s="157">
        <v>0</v>
      </c>
      <c r="FH777" s="157">
        <v>0</v>
      </c>
      <c r="FI777" s="157">
        <v>1.10296E-4</v>
      </c>
      <c r="FJ777" s="157">
        <v>0</v>
      </c>
      <c r="FK777" s="192">
        <v>9.2399999999999996E-5</v>
      </c>
      <c r="FL777" s="157">
        <v>3.5317500000000001E-4</v>
      </c>
      <c r="FM777" s="157">
        <v>2.1151500000000001E-4</v>
      </c>
      <c r="FN777" s="157">
        <v>0</v>
      </c>
      <c r="FO777" s="157">
        <v>0</v>
      </c>
      <c r="FP777" s="157">
        <v>0</v>
      </c>
      <c r="FQ777" s="157">
        <v>2.5066599999999997E-4</v>
      </c>
      <c r="FR777" s="157">
        <v>0</v>
      </c>
      <c r="FS777" s="157">
        <v>0</v>
      </c>
      <c r="FT777" s="157">
        <v>0</v>
      </c>
      <c r="FU777" s="157">
        <v>0</v>
      </c>
      <c r="FV777" s="157">
        <v>0</v>
      </c>
      <c r="FW777" s="157">
        <v>0</v>
      </c>
      <c r="FX777" s="157">
        <v>1.02354E-4</v>
      </c>
      <c r="FY777" s="157">
        <v>1.9007299999999999E-4</v>
      </c>
      <c r="FZ777" s="157">
        <v>0</v>
      </c>
      <c r="GA777" s="157">
        <v>0</v>
      </c>
      <c r="GB777" s="157">
        <v>0</v>
      </c>
      <c r="GC777" s="157">
        <v>0</v>
      </c>
      <c r="GD777" s="192">
        <v>7.36E-5</v>
      </c>
      <c r="GE777" s="192">
        <v>4.5200000000000001E-5</v>
      </c>
      <c r="GF777" s="157">
        <v>0</v>
      </c>
      <c r="GG777" s="157">
        <v>0</v>
      </c>
      <c r="GH777" s="157">
        <v>0</v>
      </c>
      <c r="GI777" s="157">
        <v>1.0291800000000001E-4</v>
      </c>
      <c r="GJ777" s="157">
        <v>0</v>
      </c>
      <c r="GK777" s="157">
        <v>3.5490400000000002E-4</v>
      </c>
      <c r="GL777" s="157">
        <v>0</v>
      </c>
      <c r="GM777" s="157">
        <v>0</v>
      </c>
      <c r="GN777" s="157">
        <v>0</v>
      </c>
      <c r="GO777" s="157">
        <v>0</v>
      </c>
      <c r="GP777" s="157">
        <v>0</v>
      </c>
      <c r="GQ777" s="192">
        <v>4.1100000000000003E-5</v>
      </c>
      <c r="GR777" s="157">
        <v>0</v>
      </c>
      <c r="GS777" s="157">
        <v>0</v>
      </c>
      <c r="GT777" s="157">
        <v>0</v>
      </c>
      <c r="GU777" s="157">
        <v>0</v>
      </c>
      <c r="GV777" s="157">
        <v>0</v>
      </c>
      <c r="GW777" s="157">
        <v>0</v>
      </c>
      <c r="GX777" s="157">
        <v>0</v>
      </c>
      <c r="GY777" s="157">
        <v>0</v>
      </c>
      <c r="GZ777" s="157">
        <v>0</v>
      </c>
      <c r="HA777" s="157">
        <v>0</v>
      </c>
    </row>
    <row r="778" spans="1:209" x14ac:dyDescent="0.2">
      <c r="A778" s="157" t="s">
        <v>4587</v>
      </c>
      <c r="B778" s="157">
        <v>0</v>
      </c>
      <c r="C778" s="157">
        <v>0</v>
      </c>
      <c r="D778" s="157">
        <v>0</v>
      </c>
      <c r="E778" s="157">
        <v>0</v>
      </c>
      <c r="F778" s="157">
        <v>0</v>
      </c>
      <c r="G778" s="157">
        <v>0</v>
      </c>
      <c r="H778" s="157">
        <v>0</v>
      </c>
      <c r="I778" s="157">
        <v>0</v>
      </c>
      <c r="J778" s="157">
        <v>0</v>
      </c>
      <c r="K778" s="157">
        <v>0</v>
      </c>
      <c r="L778" s="157">
        <v>0</v>
      </c>
      <c r="M778" s="157">
        <v>0</v>
      </c>
      <c r="N778" s="157">
        <v>0</v>
      </c>
      <c r="O778" s="157">
        <v>0</v>
      </c>
      <c r="P778" s="157">
        <v>0</v>
      </c>
      <c r="Q778" s="157">
        <v>0</v>
      </c>
      <c r="R778" s="157">
        <v>0</v>
      </c>
      <c r="S778" s="157">
        <v>0</v>
      </c>
      <c r="T778" s="157">
        <v>0</v>
      </c>
      <c r="U778" s="157">
        <v>0</v>
      </c>
      <c r="V778" s="157">
        <v>0</v>
      </c>
      <c r="W778" s="157">
        <v>0</v>
      </c>
      <c r="X778" s="157">
        <v>0</v>
      </c>
      <c r="Y778" s="157">
        <v>0</v>
      </c>
      <c r="Z778" s="157">
        <v>0</v>
      </c>
      <c r="AA778" s="157">
        <v>0</v>
      </c>
      <c r="AB778" s="157">
        <v>0</v>
      </c>
      <c r="AC778" s="157">
        <v>0</v>
      </c>
      <c r="AD778" s="157">
        <v>0</v>
      </c>
      <c r="AE778" s="157">
        <v>0</v>
      </c>
      <c r="AF778" s="157">
        <v>0</v>
      </c>
      <c r="AG778" s="157">
        <v>0</v>
      </c>
      <c r="AH778" s="157">
        <v>0</v>
      </c>
      <c r="AI778" s="157">
        <v>0</v>
      </c>
      <c r="AJ778" s="157">
        <v>0</v>
      </c>
      <c r="AK778" s="157">
        <v>0</v>
      </c>
      <c r="AL778" s="157">
        <v>0</v>
      </c>
      <c r="AM778" s="157">
        <v>0</v>
      </c>
      <c r="AN778" s="157">
        <v>0</v>
      </c>
      <c r="AO778" s="157">
        <v>0</v>
      </c>
      <c r="AP778" s="157">
        <v>0</v>
      </c>
      <c r="AQ778" s="157">
        <v>0</v>
      </c>
      <c r="AR778" s="157">
        <v>0</v>
      </c>
      <c r="AS778" s="157">
        <v>0</v>
      </c>
      <c r="AT778" s="157">
        <v>0</v>
      </c>
      <c r="AU778" s="157">
        <v>0</v>
      </c>
      <c r="AV778" s="157">
        <v>0</v>
      </c>
      <c r="AW778" s="157">
        <v>0</v>
      </c>
      <c r="AX778" s="157">
        <v>0</v>
      </c>
      <c r="AY778" s="157">
        <v>0</v>
      </c>
      <c r="AZ778" s="157">
        <v>0</v>
      </c>
      <c r="BA778" s="157">
        <v>0</v>
      </c>
      <c r="BB778" s="157">
        <v>0</v>
      </c>
      <c r="BC778" s="157">
        <v>0</v>
      </c>
      <c r="BD778" s="157">
        <v>0</v>
      </c>
      <c r="BE778" s="157">
        <v>0</v>
      </c>
      <c r="BF778" s="157">
        <v>0</v>
      </c>
      <c r="BG778" s="157">
        <v>0</v>
      </c>
      <c r="BH778" s="157">
        <v>0</v>
      </c>
      <c r="BI778" s="157">
        <v>0</v>
      </c>
      <c r="BJ778" s="157">
        <v>0</v>
      </c>
      <c r="BK778" s="157">
        <v>0</v>
      </c>
      <c r="BL778" s="157">
        <v>0</v>
      </c>
      <c r="BM778" s="157">
        <v>0</v>
      </c>
      <c r="BN778" s="157">
        <v>0</v>
      </c>
      <c r="BO778" s="157">
        <v>0</v>
      </c>
      <c r="BP778" s="157">
        <v>0</v>
      </c>
      <c r="BQ778" s="157">
        <v>0</v>
      </c>
      <c r="BR778" s="157">
        <v>0</v>
      </c>
      <c r="BS778" s="157">
        <v>0</v>
      </c>
      <c r="BT778" s="157">
        <v>0</v>
      </c>
      <c r="BU778" s="157">
        <v>0</v>
      </c>
      <c r="BV778" s="157">
        <v>0</v>
      </c>
      <c r="BW778" s="157">
        <v>0</v>
      </c>
      <c r="BX778" s="157">
        <v>0</v>
      </c>
      <c r="BY778" s="157">
        <v>0</v>
      </c>
      <c r="BZ778" s="157">
        <v>0</v>
      </c>
      <c r="CA778" s="157">
        <v>0</v>
      </c>
      <c r="CB778" s="157">
        <v>0</v>
      </c>
      <c r="CC778" s="157">
        <v>0</v>
      </c>
      <c r="CD778" s="157">
        <v>0</v>
      </c>
      <c r="CE778" s="157">
        <v>0</v>
      </c>
      <c r="CF778" s="157">
        <v>0</v>
      </c>
      <c r="CG778" s="157">
        <v>0</v>
      </c>
      <c r="CH778" s="157">
        <v>0</v>
      </c>
      <c r="CI778" s="157">
        <v>0</v>
      </c>
      <c r="CJ778" s="157">
        <v>0</v>
      </c>
      <c r="CK778" s="157">
        <v>0</v>
      </c>
      <c r="CL778" s="157">
        <v>0</v>
      </c>
      <c r="CM778" s="157">
        <v>0</v>
      </c>
      <c r="CN778" s="157">
        <v>0</v>
      </c>
      <c r="CO778" s="157">
        <v>0</v>
      </c>
      <c r="CP778" s="157">
        <v>0</v>
      </c>
      <c r="CQ778" s="157">
        <v>0</v>
      </c>
      <c r="CR778" s="157">
        <v>0</v>
      </c>
      <c r="CS778" s="157">
        <v>0</v>
      </c>
      <c r="CT778" s="157">
        <v>0</v>
      </c>
      <c r="CU778" s="157">
        <v>0</v>
      </c>
      <c r="CV778" s="157">
        <v>0</v>
      </c>
      <c r="CW778" s="157">
        <v>0</v>
      </c>
      <c r="CX778" s="157">
        <v>0</v>
      </c>
      <c r="CY778" s="157">
        <v>0</v>
      </c>
      <c r="CZ778" s="157">
        <v>0</v>
      </c>
      <c r="DA778" s="157">
        <v>0</v>
      </c>
      <c r="DB778" s="157">
        <v>0</v>
      </c>
      <c r="DC778" s="157">
        <v>0</v>
      </c>
      <c r="DD778" s="157">
        <v>0</v>
      </c>
      <c r="DE778" s="157">
        <v>0</v>
      </c>
      <c r="DF778" s="157">
        <v>0</v>
      </c>
      <c r="DG778" s="157">
        <v>0</v>
      </c>
      <c r="DH778" s="157">
        <v>0</v>
      </c>
      <c r="DI778" s="157">
        <v>0</v>
      </c>
      <c r="DJ778" s="157">
        <v>0</v>
      </c>
      <c r="DK778" s="157">
        <v>0</v>
      </c>
      <c r="DL778" s="157">
        <v>0</v>
      </c>
      <c r="DM778" s="157">
        <v>0</v>
      </c>
      <c r="DN778" s="157">
        <v>0</v>
      </c>
      <c r="DO778" s="157">
        <v>0</v>
      </c>
      <c r="DP778" s="157">
        <v>0</v>
      </c>
      <c r="DQ778" s="157">
        <v>0</v>
      </c>
      <c r="DR778" s="157">
        <v>0</v>
      </c>
      <c r="DS778" s="157">
        <v>0</v>
      </c>
      <c r="DT778" s="157">
        <v>0</v>
      </c>
      <c r="DU778" s="157">
        <v>0</v>
      </c>
      <c r="DV778" s="157">
        <v>0</v>
      </c>
      <c r="DW778" s="157">
        <v>0</v>
      </c>
      <c r="DX778" s="157">
        <v>0</v>
      </c>
      <c r="DY778" s="157">
        <v>0</v>
      </c>
      <c r="DZ778" s="157">
        <v>0</v>
      </c>
      <c r="EA778" s="157">
        <v>0</v>
      </c>
      <c r="EB778" s="157">
        <v>0</v>
      </c>
      <c r="EC778" s="157">
        <v>0</v>
      </c>
      <c r="ED778" s="157">
        <v>0</v>
      </c>
      <c r="EE778" s="157">
        <v>0</v>
      </c>
      <c r="EF778" s="157">
        <v>0</v>
      </c>
      <c r="EG778" s="157">
        <v>0</v>
      </c>
      <c r="EH778" s="157">
        <v>0</v>
      </c>
      <c r="EI778" s="157">
        <v>0</v>
      </c>
      <c r="EJ778" s="157">
        <v>0</v>
      </c>
      <c r="EK778" s="157">
        <v>0</v>
      </c>
      <c r="EL778" s="157">
        <v>0</v>
      </c>
      <c r="EM778" s="157">
        <v>0</v>
      </c>
      <c r="EN778" s="157">
        <v>0</v>
      </c>
      <c r="EO778" s="157">
        <v>0</v>
      </c>
      <c r="EP778" s="157">
        <v>0</v>
      </c>
      <c r="EQ778" s="157">
        <v>0</v>
      </c>
      <c r="ER778" s="157">
        <v>0</v>
      </c>
      <c r="ES778" s="157">
        <v>0</v>
      </c>
      <c r="ET778" s="157">
        <v>0</v>
      </c>
      <c r="EU778" s="157">
        <v>0</v>
      </c>
      <c r="EV778" s="157">
        <v>0</v>
      </c>
      <c r="EW778" s="157">
        <v>0</v>
      </c>
      <c r="EX778" s="157">
        <v>0</v>
      </c>
      <c r="EY778" s="157">
        <v>0</v>
      </c>
      <c r="EZ778" s="157">
        <v>0</v>
      </c>
      <c r="FA778" s="157">
        <v>0</v>
      </c>
      <c r="FB778" s="157">
        <v>0</v>
      </c>
      <c r="FC778" s="157">
        <v>0</v>
      </c>
      <c r="FD778" s="157">
        <v>0</v>
      </c>
      <c r="FE778" s="157">
        <v>0</v>
      </c>
      <c r="FF778" s="157">
        <v>0</v>
      </c>
      <c r="FG778" s="157">
        <v>1.5926100000000001E-4</v>
      </c>
      <c r="FH778" s="157">
        <v>0</v>
      </c>
      <c r="FI778" s="157">
        <v>0</v>
      </c>
      <c r="FJ778" s="157">
        <v>0</v>
      </c>
      <c r="FK778" s="157">
        <v>0</v>
      </c>
      <c r="FL778" s="157">
        <v>0</v>
      </c>
      <c r="FM778" s="157">
        <v>0</v>
      </c>
      <c r="FN778" s="157">
        <v>0</v>
      </c>
      <c r="FO778" s="157">
        <v>0</v>
      </c>
      <c r="FP778" s="157">
        <v>0</v>
      </c>
      <c r="FQ778" s="157">
        <v>0</v>
      </c>
      <c r="FR778" s="157">
        <v>0</v>
      </c>
      <c r="FS778" s="157">
        <v>0</v>
      </c>
      <c r="FT778" s="157">
        <v>0</v>
      </c>
      <c r="FU778" s="157">
        <v>0</v>
      </c>
      <c r="FV778" s="157">
        <v>0</v>
      </c>
      <c r="FW778" s="157">
        <v>0</v>
      </c>
      <c r="FX778" s="157">
        <v>0</v>
      </c>
      <c r="FY778" s="157">
        <v>0</v>
      </c>
      <c r="FZ778" s="157">
        <v>0</v>
      </c>
      <c r="GA778" s="157">
        <v>0</v>
      </c>
      <c r="GB778" s="157">
        <v>0</v>
      </c>
      <c r="GC778" s="157">
        <v>0</v>
      </c>
      <c r="GD778" s="157">
        <v>0</v>
      </c>
      <c r="GE778" s="157">
        <v>0</v>
      </c>
      <c r="GF778" s="157">
        <v>0</v>
      </c>
      <c r="GG778" s="157">
        <v>0</v>
      </c>
      <c r="GH778" s="157">
        <v>0</v>
      </c>
      <c r="GI778" s="157">
        <v>0</v>
      </c>
      <c r="GJ778" s="157">
        <v>0</v>
      </c>
      <c r="GK778" s="157">
        <v>0</v>
      </c>
      <c r="GL778" s="157">
        <v>0</v>
      </c>
      <c r="GM778" s="157">
        <v>0</v>
      </c>
      <c r="GN778" s="157">
        <v>0</v>
      </c>
      <c r="GO778" s="157">
        <v>0</v>
      </c>
      <c r="GP778" s="157">
        <v>0</v>
      </c>
      <c r="GQ778" s="157">
        <v>0</v>
      </c>
      <c r="GR778" s="157">
        <v>0</v>
      </c>
      <c r="GS778" s="157">
        <v>0</v>
      </c>
      <c r="GT778" s="157">
        <v>0</v>
      </c>
      <c r="GU778" s="157">
        <v>0</v>
      </c>
      <c r="GV778" s="157">
        <v>0</v>
      </c>
      <c r="GW778" s="157">
        <v>0</v>
      </c>
      <c r="GX778" s="157">
        <v>0</v>
      </c>
      <c r="GY778" s="157">
        <v>0</v>
      </c>
      <c r="GZ778" s="157">
        <v>0</v>
      </c>
      <c r="HA778" s="157">
        <v>0</v>
      </c>
    </row>
    <row r="779" spans="1:209" x14ac:dyDescent="0.2">
      <c r="A779" s="157" t="s">
        <v>4588</v>
      </c>
      <c r="B779" s="157">
        <v>0</v>
      </c>
      <c r="C779" s="157">
        <v>0</v>
      </c>
      <c r="D779" s="192">
        <v>5.1100000000000002E-6</v>
      </c>
      <c r="E779" s="157">
        <v>0</v>
      </c>
      <c r="F779" s="157">
        <v>0</v>
      </c>
      <c r="G779" s="157">
        <v>0</v>
      </c>
      <c r="H779" s="157">
        <v>0</v>
      </c>
      <c r="I779" s="157">
        <v>1.05054E-4</v>
      </c>
      <c r="J779" s="157">
        <v>0</v>
      </c>
      <c r="K779" s="157">
        <v>6.1622499999999998E-4</v>
      </c>
      <c r="L779" s="157">
        <v>0</v>
      </c>
      <c r="M779" s="157">
        <v>0</v>
      </c>
      <c r="N779" s="157">
        <v>0</v>
      </c>
      <c r="O779" s="157">
        <v>0</v>
      </c>
      <c r="P779" s="157">
        <v>0</v>
      </c>
      <c r="Q779" s="157">
        <v>1.26422E-4</v>
      </c>
      <c r="R779" s="192">
        <v>4.3600000000000003E-5</v>
      </c>
      <c r="S779" s="157">
        <v>1.1743560000000001E-3</v>
      </c>
      <c r="T779" s="157">
        <v>7.1121499999999996E-4</v>
      </c>
      <c r="U779" s="157">
        <v>4.63218E-4</v>
      </c>
      <c r="V779" s="192">
        <v>6.0900000000000003E-5</v>
      </c>
      <c r="W779" s="157">
        <v>0</v>
      </c>
      <c r="X779" s="157">
        <v>0</v>
      </c>
      <c r="Y779" s="157">
        <v>0</v>
      </c>
      <c r="Z779" s="157">
        <v>0</v>
      </c>
      <c r="AA779" s="157">
        <v>0</v>
      </c>
      <c r="AB779" s="192">
        <v>5.9899999999999999E-5</v>
      </c>
      <c r="AC779" s="157">
        <v>0</v>
      </c>
      <c r="AD779" s="157">
        <v>0</v>
      </c>
      <c r="AE779" s="157">
        <v>0</v>
      </c>
      <c r="AF779" s="157">
        <v>0</v>
      </c>
      <c r="AG779" s="157">
        <v>0</v>
      </c>
      <c r="AH779" s="157">
        <v>0</v>
      </c>
      <c r="AI779" s="157">
        <v>0</v>
      </c>
      <c r="AJ779" s="157">
        <v>1.0299389999999999E-3</v>
      </c>
      <c r="AK779" s="192">
        <v>2.3300000000000001E-5</v>
      </c>
      <c r="AL779" s="157">
        <v>0</v>
      </c>
      <c r="AM779" s="157">
        <v>0</v>
      </c>
      <c r="AN779" s="157">
        <v>0</v>
      </c>
      <c r="AO779" s="157">
        <v>0</v>
      </c>
      <c r="AP779" s="157">
        <v>0</v>
      </c>
      <c r="AQ779" s="157">
        <v>0</v>
      </c>
      <c r="AR779" s="157">
        <v>0</v>
      </c>
      <c r="AS779" s="157">
        <v>0</v>
      </c>
      <c r="AT779" s="157">
        <v>0</v>
      </c>
      <c r="AU779" s="157">
        <v>0</v>
      </c>
      <c r="AV779" s="157">
        <v>0</v>
      </c>
      <c r="AW779" s="157">
        <v>0</v>
      </c>
      <c r="AX779" s="192">
        <v>3.3099999999999998E-5</v>
      </c>
      <c r="AY779" s="157">
        <v>0</v>
      </c>
      <c r="AZ779" s="157">
        <v>0</v>
      </c>
      <c r="BA779" s="157">
        <v>0</v>
      </c>
      <c r="BB779" s="157">
        <v>0</v>
      </c>
      <c r="BC779" s="157">
        <v>0</v>
      </c>
      <c r="BD779" s="157">
        <v>0</v>
      </c>
      <c r="BE779" s="157">
        <v>0</v>
      </c>
      <c r="BF779" s="157">
        <v>0</v>
      </c>
      <c r="BG779" s="157">
        <v>0</v>
      </c>
      <c r="BH779" s="157">
        <v>0</v>
      </c>
      <c r="BI779" s="157">
        <v>0</v>
      </c>
      <c r="BJ779" s="157">
        <v>0</v>
      </c>
      <c r="BK779" s="157">
        <v>0</v>
      </c>
      <c r="BL779" s="157">
        <v>0</v>
      </c>
      <c r="BM779" s="157">
        <v>0</v>
      </c>
      <c r="BN779" s="157">
        <v>0</v>
      </c>
      <c r="BO779" s="157">
        <v>0</v>
      </c>
      <c r="BP779" s="157">
        <v>0</v>
      </c>
      <c r="BQ779" s="157">
        <v>0</v>
      </c>
      <c r="BR779" s="157">
        <v>0</v>
      </c>
      <c r="BS779" s="157">
        <v>0</v>
      </c>
      <c r="BT779" s="157">
        <v>0</v>
      </c>
      <c r="BU779" s="157">
        <v>0</v>
      </c>
      <c r="BV779" s="192">
        <v>4.7500000000000003E-5</v>
      </c>
      <c r="BW779" s="157">
        <v>0</v>
      </c>
      <c r="BX779" s="157">
        <v>0</v>
      </c>
      <c r="BY779" s="157">
        <v>0</v>
      </c>
      <c r="BZ779" s="157">
        <v>0</v>
      </c>
      <c r="CA779" s="157">
        <v>0</v>
      </c>
      <c r="CB779" s="192">
        <v>7.25E-5</v>
      </c>
      <c r="CC779" s="157">
        <v>0</v>
      </c>
      <c r="CD779" s="157">
        <v>0</v>
      </c>
      <c r="CE779" s="157">
        <v>0</v>
      </c>
      <c r="CF779" s="157">
        <v>0</v>
      </c>
      <c r="CG779" s="157">
        <v>0</v>
      </c>
      <c r="CH779" s="157">
        <v>0</v>
      </c>
      <c r="CI779" s="157">
        <v>0</v>
      </c>
      <c r="CJ779" s="157">
        <v>0</v>
      </c>
      <c r="CK779" s="157">
        <v>0</v>
      </c>
      <c r="CL779" s="157">
        <v>0</v>
      </c>
      <c r="CM779" s="157">
        <v>0</v>
      </c>
      <c r="CN779" s="157">
        <v>0</v>
      </c>
      <c r="CO779" s="157">
        <v>0</v>
      </c>
      <c r="CP779" s="157">
        <v>0</v>
      </c>
      <c r="CQ779" s="157">
        <v>0</v>
      </c>
      <c r="CR779" s="157">
        <v>0</v>
      </c>
      <c r="CS779" s="157">
        <v>0</v>
      </c>
      <c r="CT779" s="157">
        <v>0</v>
      </c>
      <c r="CU779" s="157">
        <v>0</v>
      </c>
      <c r="CV779" s="157">
        <v>0</v>
      </c>
      <c r="CW779" s="157">
        <v>0</v>
      </c>
      <c r="CX779" s="157">
        <v>0</v>
      </c>
      <c r="CY779" s="192">
        <v>2.76E-5</v>
      </c>
      <c r="CZ779" s="157">
        <v>0</v>
      </c>
      <c r="DA779" s="157">
        <v>0</v>
      </c>
      <c r="DB779" s="157">
        <v>0</v>
      </c>
      <c r="DC779" s="192">
        <v>6.0999999999999999E-5</v>
      </c>
      <c r="DD779" s="157">
        <v>0</v>
      </c>
      <c r="DE779" s="157">
        <v>0</v>
      </c>
      <c r="DF779" s="157">
        <v>0</v>
      </c>
      <c r="DG779" s="157">
        <v>0</v>
      </c>
      <c r="DH779" s="157">
        <v>0</v>
      </c>
      <c r="DI779" s="157">
        <v>0</v>
      </c>
      <c r="DJ779" s="157">
        <v>0</v>
      </c>
      <c r="DK779" s="157">
        <v>0</v>
      </c>
      <c r="DL779" s="157">
        <v>0</v>
      </c>
      <c r="DM779" s="157">
        <v>3.02195E-4</v>
      </c>
      <c r="DN779" s="157">
        <v>0</v>
      </c>
      <c r="DO779" s="157">
        <v>0</v>
      </c>
      <c r="DP779" s="157">
        <v>0</v>
      </c>
      <c r="DQ779" s="157">
        <v>0</v>
      </c>
      <c r="DR779" s="157">
        <v>0</v>
      </c>
      <c r="DS779" s="192">
        <v>4.5399999999999999E-5</v>
      </c>
      <c r="DT779" s="157">
        <v>0</v>
      </c>
      <c r="DU779" s="157">
        <v>0</v>
      </c>
      <c r="DV779" s="157">
        <v>0</v>
      </c>
      <c r="DW779" s="157">
        <v>0</v>
      </c>
      <c r="DX779" s="157">
        <v>0</v>
      </c>
      <c r="DY779" s="157">
        <v>0</v>
      </c>
      <c r="DZ779" s="157">
        <v>0</v>
      </c>
      <c r="EA779" s="192">
        <v>4.57E-5</v>
      </c>
      <c r="EB779" s="157">
        <v>1.05623E-4</v>
      </c>
      <c r="EC779" s="157">
        <v>0</v>
      </c>
      <c r="ED779" s="157">
        <v>0</v>
      </c>
      <c r="EE779" s="157">
        <v>0</v>
      </c>
      <c r="EF779" s="157">
        <v>0</v>
      </c>
      <c r="EG779" s="157">
        <v>0</v>
      </c>
      <c r="EH779" s="157">
        <v>0</v>
      </c>
      <c r="EI779" s="157">
        <v>0</v>
      </c>
      <c r="EJ779" s="157">
        <v>0</v>
      </c>
      <c r="EK779" s="157">
        <v>0</v>
      </c>
      <c r="EL779" s="157">
        <v>0</v>
      </c>
      <c r="EM779" s="157">
        <v>0</v>
      </c>
      <c r="EN779" s="157">
        <v>0</v>
      </c>
      <c r="EO779" s="157">
        <v>0</v>
      </c>
      <c r="EP779" s="157">
        <v>0</v>
      </c>
      <c r="EQ779" s="157">
        <v>0</v>
      </c>
      <c r="ER779" s="157">
        <v>0</v>
      </c>
      <c r="ES779" s="157">
        <v>0</v>
      </c>
      <c r="ET779" s="157">
        <v>0</v>
      </c>
      <c r="EU779" s="157">
        <v>0</v>
      </c>
      <c r="EV779" s="157">
        <v>0</v>
      </c>
      <c r="EW779" s="157">
        <v>0</v>
      </c>
      <c r="EX779" s="157">
        <v>0</v>
      </c>
      <c r="EY779" s="157">
        <v>0</v>
      </c>
      <c r="EZ779" s="157">
        <v>0</v>
      </c>
      <c r="FA779" s="157">
        <v>0</v>
      </c>
      <c r="FB779" s="157">
        <v>0</v>
      </c>
      <c r="FC779" s="157">
        <v>0</v>
      </c>
      <c r="FD779" s="157">
        <v>0</v>
      </c>
      <c r="FE779" s="157">
        <v>0</v>
      </c>
      <c r="FF779" s="157">
        <v>0</v>
      </c>
      <c r="FG779" s="157">
        <v>0</v>
      </c>
      <c r="FH779" s="157">
        <v>0</v>
      </c>
      <c r="FI779" s="157">
        <v>0</v>
      </c>
      <c r="FJ779" s="157">
        <v>0</v>
      </c>
      <c r="FK779" s="157">
        <v>0</v>
      </c>
      <c r="FL779" s="192">
        <v>3.2100000000000001E-5</v>
      </c>
      <c r="FM779" s="157">
        <v>0</v>
      </c>
      <c r="FN779" s="157">
        <v>0</v>
      </c>
      <c r="FO779" s="192">
        <v>1.8099999999999999E-5</v>
      </c>
      <c r="FP779" s="157">
        <v>0</v>
      </c>
      <c r="FQ779" s="157">
        <v>0</v>
      </c>
      <c r="FR779" s="157">
        <v>0</v>
      </c>
      <c r="FS779" s="157">
        <v>0</v>
      </c>
      <c r="FT779" s="157">
        <v>0</v>
      </c>
      <c r="FU779" s="157">
        <v>0</v>
      </c>
      <c r="FV779" s="192">
        <v>6.8899999999999994E-5</v>
      </c>
      <c r="FW779" s="157">
        <v>0</v>
      </c>
      <c r="FX779" s="157">
        <v>0</v>
      </c>
      <c r="FY779" s="157">
        <v>0</v>
      </c>
      <c r="FZ779" s="157">
        <v>0</v>
      </c>
      <c r="GA779" s="157">
        <v>0</v>
      </c>
      <c r="GB779" s="157">
        <v>0</v>
      </c>
      <c r="GC779" s="157">
        <v>0</v>
      </c>
      <c r="GD779" s="157">
        <v>0</v>
      </c>
      <c r="GE779" s="157">
        <v>0</v>
      </c>
      <c r="GF779" s="157">
        <v>0</v>
      </c>
      <c r="GG779" s="157">
        <v>0</v>
      </c>
      <c r="GH779" s="157">
        <v>0</v>
      </c>
      <c r="GI779" s="157">
        <v>0</v>
      </c>
      <c r="GJ779" s="157">
        <v>0</v>
      </c>
      <c r="GK779" s="157">
        <v>0</v>
      </c>
      <c r="GL779" s="157">
        <v>0</v>
      </c>
      <c r="GM779" s="157">
        <v>0</v>
      </c>
      <c r="GN779" s="157">
        <v>0</v>
      </c>
      <c r="GO779" s="157">
        <v>0</v>
      </c>
      <c r="GP779" s="157">
        <v>4.2768599999999998E-4</v>
      </c>
      <c r="GQ779" s="157">
        <v>0</v>
      </c>
      <c r="GR779" s="157">
        <v>0</v>
      </c>
      <c r="GS779" s="157">
        <v>0</v>
      </c>
      <c r="GT779" s="157">
        <v>0</v>
      </c>
      <c r="GU779" s="157">
        <v>0</v>
      </c>
      <c r="GV779" s="157">
        <v>0</v>
      </c>
      <c r="GW779" s="157">
        <v>0</v>
      </c>
      <c r="GX779" s="157">
        <v>0</v>
      </c>
      <c r="GY779" s="157">
        <v>0</v>
      </c>
      <c r="GZ779" s="157">
        <v>0</v>
      </c>
      <c r="HA779" s="157">
        <v>0</v>
      </c>
    </row>
    <row r="780" spans="1:209" x14ac:dyDescent="0.2">
      <c r="A780" s="157" t="s">
        <v>4589</v>
      </c>
      <c r="B780" s="157">
        <v>0</v>
      </c>
      <c r="C780" s="157">
        <v>0</v>
      </c>
      <c r="D780" s="192">
        <v>1.0200000000000001E-5</v>
      </c>
      <c r="E780" s="157">
        <v>0</v>
      </c>
      <c r="F780" s="192">
        <v>1.3200000000000001E-5</v>
      </c>
      <c r="G780" s="157">
        <v>0</v>
      </c>
      <c r="H780" s="157">
        <v>0</v>
      </c>
      <c r="I780" s="157">
        <v>0</v>
      </c>
      <c r="J780" s="157">
        <v>0</v>
      </c>
      <c r="K780" s="157">
        <v>1.0717000000000001E-4</v>
      </c>
      <c r="L780" s="157">
        <v>0</v>
      </c>
      <c r="M780" s="157">
        <v>0</v>
      </c>
      <c r="N780" s="192">
        <v>6.7600000000000003E-5</v>
      </c>
      <c r="O780" s="157">
        <v>0</v>
      </c>
      <c r="P780" s="157">
        <v>0</v>
      </c>
      <c r="Q780" s="157">
        <v>0</v>
      </c>
      <c r="R780" s="157">
        <v>0</v>
      </c>
      <c r="S780" s="157">
        <v>0</v>
      </c>
      <c r="T780" s="157">
        <v>0</v>
      </c>
      <c r="U780" s="157">
        <v>0</v>
      </c>
      <c r="V780" s="157">
        <v>1.4209199999999999E-4</v>
      </c>
      <c r="W780" s="157">
        <v>0</v>
      </c>
      <c r="X780" s="157">
        <v>0</v>
      </c>
      <c r="Y780" s="157">
        <v>0</v>
      </c>
      <c r="Z780" s="157">
        <v>0</v>
      </c>
      <c r="AA780" s="157">
        <v>5.2576200000000004E-4</v>
      </c>
      <c r="AB780" s="157">
        <v>0</v>
      </c>
      <c r="AC780" s="157">
        <v>0</v>
      </c>
      <c r="AD780" s="157">
        <v>0</v>
      </c>
      <c r="AE780" s="157">
        <v>0</v>
      </c>
      <c r="AF780" s="157">
        <v>0</v>
      </c>
      <c r="AG780" s="157">
        <v>0</v>
      </c>
      <c r="AH780" s="157">
        <v>1.35041E-4</v>
      </c>
      <c r="AI780" s="157">
        <v>0</v>
      </c>
      <c r="AJ780" s="157">
        <v>0</v>
      </c>
      <c r="AK780" s="157">
        <v>0</v>
      </c>
      <c r="AL780" s="157">
        <v>0</v>
      </c>
      <c r="AM780" s="157">
        <v>3.72393E-4</v>
      </c>
      <c r="AN780" s="157">
        <v>1.638015E-3</v>
      </c>
      <c r="AO780" s="157">
        <v>1.2649580000000001E-3</v>
      </c>
      <c r="AP780" s="157">
        <v>1.4007599999999999E-4</v>
      </c>
      <c r="AQ780" s="192">
        <v>8.3700000000000002E-5</v>
      </c>
      <c r="AR780" s="157">
        <v>1.0698999999999999E-3</v>
      </c>
      <c r="AS780" s="157">
        <v>0</v>
      </c>
      <c r="AT780" s="157">
        <v>0</v>
      </c>
      <c r="AU780" s="157">
        <v>0</v>
      </c>
      <c r="AV780" s="157">
        <v>0</v>
      </c>
      <c r="AW780" s="157">
        <v>0</v>
      </c>
      <c r="AX780" s="192">
        <v>9.9300000000000001E-5</v>
      </c>
      <c r="AY780" s="157">
        <v>2.4319700000000001E-4</v>
      </c>
      <c r="AZ780" s="157">
        <v>2.2764399999999999E-4</v>
      </c>
      <c r="BA780" s="192">
        <v>2.41E-5</v>
      </c>
      <c r="BB780" s="157">
        <v>5.1759799999999997E-4</v>
      </c>
      <c r="BC780" s="157">
        <v>1.035172E-3</v>
      </c>
      <c r="BD780" s="157">
        <v>1.1460680000000001E-3</v>
      </c>
      <c r="BE780" s="157">
        <v>4.9379700000000003E-4</v>
      </c>
      <c r="BF780" s="157">
        <v>0</v>
      </c>
      <c r="BG780" s="157">
        <v>0</v>
      </c>
      <c r="BH780" s="157">
        <v>0</v>
      </c>
      <c r="BI780" s="157">
        <v>0</v>
      </c>
      <c r="BJ780" s="157">
        <v>1.12644E-4</v>
      </c>
      <c r="BK780" s="157">
        <v>3.0999700000000001E-4</v>
      </c>
      <c r="BL780" s="157">
        <v>0</v>
      </c>
      <c r="BM780" s="157">
        <v>0</v>
      </c>
      <c r="BN780" s="157">
        <v>0</v>
      </c>
      <c r="BO780" s="157">
        <v>0</v>
      </c>
      <c r="BP780" s="157">
        <v>0</v>
      </c>
      <c r="BQ780" s="192">
        <v>5.9799999999999997E-5</v>
      </c>
      <c r="BR780" s="157">
        <v>0</v>
      </c>
      <c r="BS780" s="157">
        <v>0</v>
      </c>
      <c r="BT780" s="157">
        <v>0</v>
      </c>
      <c r="BU780" s="192">
        <v>4.5099999999999998E-5</v>
      </c>
      <c r="BV780" s="192">
        <v>9.5099999999999994E-5</v>
      </c>
      <c r="BW780" s="157">
        <v>0</v>
      </c>
      <c r="BX780" s="157">
        <v>1.19821E-4</v>
      </c>
      <c r="BY780" s="192">
        <v>5.0399999999999999E-5</v>
      </c>
      <c r="BZ780" s="157">
        <v>0</v>
      </c>
      <c r="CA780" s="192">
        <v>2.5700000000000001E-5</v>
      </c>
      <c r="CB780" s="157">
        <v>0</v>
      </c>
      <c r="CC780" s="157">
        <v>0</v>
      </c>
      <c r="CD780" s="157">
        <v>1.5981099999999999E-4</v>
      </c>
      <c r="CE780" s="157">
        <v>0</v>
      </c>
      <c r="CF780" s="157">
        <v>0</v>
      </c>
      <c r="CG780" s="157">
        <v>4.1637800000000002E-4</v>
      </c>
      <c r="CH780" s="157">
        <v>0</v>
      </c>
      <c r="CI780" s="157">
        <v>0</v>
      </c>
      <c r="CJ780" s="157">
        <v>0</v>
      </c>
      <c r="CK780" s="157">
        <v>0</v>
      </c>
      <c r="CL780" s="192">
        <v>3.3200000000000001E-5</v>
      </c>
      <c r="CM780" s="192">
        <v>1.88E-5</v>
      </c>
      <c r="CN780" s="157">
        <v>0</v>
      </c>
      <c r="CO780" s="157">
        <v>0</v>
      </c>
      <c r="CP780" s="157">
        <v>0</v>
      </c>
      <c r="CQ780" s="192">
        <v>1.2E-5</v>
      </c>
      <c r="CR780" s="157">
        <v>0</v>
      </c>
      <c r="CS780" s="192">
        <v>1.04E-5</v>
      </c>
      <c r="CT780" s="192">
        <v>2.3799999999999999E-5</v>
      </c>
      <c r="CU780" s="157">
        <v>0</v>
      </c>
      <c r="CV780" s="157">
        <v>0</v>
      </c>
      <c r="CW780" s="192">
        <v>5.93E-6</v>
      </c>
      <c r="CX780" s="157">
        <v>0</v>
      </c>
      <c r="CY780" s="157">
        <v>0</v>
      </c>
      <c r="CZ780" s="157">
        <v>0</v>
      </c>
      <c r="DA780" s="157">
        <v>0</v>
      </c>
      <c r="DB780" s="157">
        <v>0</v>
      </c>
      <c r="DC780" s="157">
        <v>0</v>
      </c>
      <c r="DD780" s="157">
        <v>0</v>
      </c>
      <c r="DE780" s="192">
        <v>1.3200000000000001E-5</v>
      </c>
      <c r="DF780" s="157">
        <v>0</v>
      </c>
      <c r="DG780" s="157">
        <v>0</v>
      </c>
      <c r="DH780" s="157">
        <v>0</v>
      </c>
      <c r="DI780" s="157">
        <v>0</v>
      </c>
      <c r="DJ780" s="157">
        <v>0</v>
      </c>
      <c r="DK780" s="157">
        <v>0</v>
      </c>
      <c r="DL780" s="157">
        <v>0</v>
      </c>
      <c r="DM780" s="157">
        <v>0</v>
      </c>
      <c r="DN780" s="157">
        <v>0</v>
      </c>
      <c r="DO780" s="157">
        <v>0</v>
      </c>
      <c r="DP780" s="157">
        <v>0</v>
      </c>
      <c r="DQ780" s="157">
        <v>0</v>
      </c>
      <c r="DR780" s="157">
        <v>0</v>
      </c>
      <c r="DS780" s="157">
        <v>0</v>
      </c>
      <c r="DT780" s="192">
        <v>4.2299999999999998E-5</v>
      </c>
      <c r="DU780" s="157">
        <v>0</v>
      </c>
      <c r="DV780" s="157">
        <v>0</v>
      </c>
      <c r="DW780" s="157">
        <v>0</v>
      </c>
      <c r="DX780" s="192">
        <v>8.1600000000000005E-5</v>
      </c>
      <c r="DY780" s="157">
        <v>0</v>
      </c>
      <c r="DZ780" s="157">
        <v>0</v>
      </c>
      <c r="EA780" s="157">
        <v>0</v>
      </c>
      <c r="EB780" s="192">
        <v>3.5200000000000002E-5</v>
      </c>
      <c r="EC780" s="157">
        <v>0</v>
      </c>
      <c r="ED780" s="157">
        <v>0</v>
      </c>
      <c r="EE780" s="157">
        <v>0</v>
      </c>
      <c r="EF780" s="157">
        <v>0</v>
      </c>
      <c r="EG780" s="157">
        <v>0</v>
      </c>
      <c r="EH780" s="157">
        <v>0</v>
      </c>
      <c r="EI780" s="192">
        <v>1.13E-5</v>
      </c>
      <c r="EJ780" s="157">
        <v>0</v>
      </c>
      <c r="EK780" s="157">
        <v>0</v>
      </c>
      <c r="EL780" s="157">
        <v>0</v>
      </c>
      <c r="EM780" s="192">
        <v>8.3900000000000006E-5</v>
      </c>
      <c r="EN780" s="192">
        <v>5.3199999999999999E-5</v>
      </c>
      <c r="EO780" s="157">
        <v>0</v>
      </c>
      <c r="EP780" s="157">
        <v>0</v>
      </c>
      <c r="EQ780" s="192">
        <v>6.2299999999999996E-5</v>
      </c>
      <c r="ER780" s="192">
        <v>4.1300000000000001E-5</v>
      </c>
      <c r="ES780" s="157">
        <v>0</v>
      </c>
      <c r="ET780" s="157">
        <v>3.3485900000000001E-4</v>
      </c>
      <c r="EU780" s="157">
        <v>0</v>
      </c>
      <c r="EV780" s="157">
        <v>0</v>
      </c>
      <c r="EW780" s="157">
        <v>0</v>
      </c>
      <c r="EX780" s="192">
        <v>4.85E-5</v>
      </c>
      <c r="EY780" s="157">
        <v>0</v>
      </c>
      <c r="EZ780" s="157">
        <v>0</v>
      </c>
      <c r="FA780" s="157">
        <v>0</v>
      </c>
      <c r="FB780" s="157">
        <v>0</v>
      </c>
      <c r="FC780" s="157">
        <v>0</v>
      </c>
      <c r="FD780" s="157">
        <v>0</v>
      </c>
      <c r="FE780" s="157">
        <v>0</v>
      </c>
      <c r="FF780" s="157">
        <v>0</v>
      </c>
      <c r="FG780" s="157">
        <v>0</v>
      </c>
      <c r="FH780" s="157">
        <v>0</v>
      </c>
      <c r="FI780" s="157">
        <v>0</v>
      </c>
      <c r="FJ780" s="157">
        <v>0</v>
      </c>
      <c r="FK780" s="192">
        <v>4.6199999999999998E-5</v>
      </c>
      <c r="FL780" s="157">
        <v>0</v>
      </c>
      <c r="FM780" s="192">
        <v>8.4599999999999996E-5</v>
      </c>
      <c r="FN780" s="157">
        <v>0</v>
      </c>
      <c r="FO780" s="157">
        <v>0</v>
      </c>
      <c r="FP780" s="157">
        <v>0</v>
      </c>
      <c r="FQ780" s="192">
        <v>6.2700000000000006E-5</v>
      </c>
      <c r="FR780" s="157">
        <v>0</v>
      </c>
      <c r="FS780" s="157">
        <v>0</v>
      </c>
      <c r="FT780" s="157">
        <v>0</v>
      </c>
      <c r="FU780" s="157">
        <v>0</v>
      </c>
      <c r="FV780" s="157">
        <v>0</v>
      </c>
      <c r="FW780" s="157">
        <v>0</v>
      </c>
      <c r="FX780" s="192">
        <v>2.5599999999999999E-5</v>
      </c>
      <c r="FY780" s="192">
        <v>5.4299999999999998E-5</v>
      </c>
      <c r="FZ780" s="157">
        <v>0</v>
      </c>
      <c r="GA780" s="157">
        <v>0</v>
      </c>
      <c r="GB780" s="157">
        <v>0</v>
      </c>
      <c r="GC780" s="157">
        <v>0</v>
      </c>
      <c r="GD780" s="157">
        <v>0</v>
      </c>
      <c r="GE780" s="157">
        <v>0</v>
      </c>
      <c r="GF780" s="157">
        <v>0</v>
      </c>
      <c r="GG780" s="157">
        <v>0</v>
      </c>
      <c r="GH780" s="157">
        <v>0</v>
      </c>
      <c r="GI780" s="157">
        <v>0</v>
      </c>
      <c r="GJ780" s="157">
        <v>0</v>
      </c>
      <c r="GK780" s="157">
        <v>0</v>
      </c>
      <c r="GL780" s="157">
        <v>0</v>
      </c>
      <c r="GM780" s="157">
        <v>0</v>
      </c>
      <c r="GN780" s="157">
        <v>0</v>
      </c>
      <c r="GO780" s="157">
        <v>0</v>
      </c>
      <c r="GP780" s="157">
        <v>0</v>
      </c>
      <c r="GQ780" s="157">
        <v>0</v>
      </c>
      <c r="GR780" s="157">
        <v>0</v>
      </c>
      <c r="GS780" s="157">
        <v>0</v>
      </c>
      <c r="GT780" s="157">
        <v>0</v>
      </c>
      <c r="GU780" s="157">
        <v>0</v>
      </c>
      <c r="GV780" s="157">
        <v>0</v>
      </c>
      <c r="GW780" s="157">
        <v>0</v>
      </c>
      <c r="GX780" s="157">
        <v>0</v>
      </c>
      <c r="GY780" s="157">
        <v>0</v>
      </c>
      <c r="GZ780" s="157">
        <v>0</v>
      </c>
      <c r="HA780" s="157">
        <v>0</v>
      </c>
    </row>
    <row r="781" spans="1:209" x14ac:dyDescent="0.2">
      <c r="A781" s="157" t="s">
        <v>4590</v>
      </c>
      <c r="B781" s="157">
        <v>0</v>
      </c>
      <c r="C781" s="157">
        <v>0</v>
      </c>
      <c r="D781" s="157">
        <v>0</v>
      </c>
      <c r="E781" s="157">
        <v>0</v>
      </c>
      <c r="F781" s="157">
        <v>0</v>
      </c>
      <c r="G781" s="157">
        <v>0</v>
      </c>
      <c r="H781" s="157">
        <v>0</v>
      </c>
      <c r="I781" s="157">
        <v>0</v>
      </c>
      <c r="J781" s="157">
        <v>0</v>
      </c>
      <c r="K781" s="192">
        <v>5.3600000000000002E-5</v>
      </c>
      <c r="L781" s="157">
        <v>0</v>
      </c>
      <c r="M781" s="157">
        <v>0</v>
      </c>
      <c r="N781" s="192">
        <v>3.3800000000000002E-5</v>
      </c>
      <c r="O781" s="157">
        <v>0</v>
      </c>
      <c r="P781" s="157">
        <v>0</v>
      </c>
      <c r="Q781" s="157">
        <v>0</v>
      </c>
      <c r="R781" s="157">
        <v>0</v>
      </c>
      <c r="S781" s="157">
        <v>0</v>
      </c>
      <c r="T781" s="157">
        <v>0</v>
      </c>
      <c r="U781" s="157">
        <v>0</v>
      </c>
      <c r="V781" s="192">
        <v>8.1199999999999995E-5</v>
      </c>
      <c r="W781" s="157">
        <v>0</v>
      </c>
      <c r="X781" s="157">
        <v>0</v>
      </c>
      <c r="Y781" s="157">
        <v>0</v>
      </c>
      <c r="Z781" s="157">
        <v>0</v>
      </c>
      <c r="AA781" s="157">
        <v>0</v>
      </c>
      <c r="AB781" s="157">
        <v>0</v>
      </c>
      <c r="AC781" s="157">
        <v>0</v>
      </c>
      <c r="AD781" s="157">
        <v>0</v>
      </c>
      <c r="AE781" s="157">
        <v>0</v>
      </c>
      <c r="AF781" s="157">
        <v>0</v>
      </c>
      <c r="AG781" s="157">
        <v>0</v>
      </c>
      <c r="AH781" s="157">
        <v>0</v>
      </c>
      <c r="AI781" s="157">
        <v>0</v>
      </c>
      <c r="AJ781" s="157">
        <v>0</v>
      </c>
      <c r="AK781" s="157">
        <v>0</v>
      </c>
      <c r="AL781" s="157">
        <v>0</v>
      </c>
      <c r="AM781" s="157">
        <v>0</v>
      </c>
      <c r="AN781" s="157">
        <v>0</v>
      </c>
      <c r="AO781" s="157">
        <v>0</v>
      </c>
      <c r="AP781" s="157">
        <v>0</v>
      </c>
      <c r="AQ781" s="157">
        <v>0</v>
      </c>
      <c r="AR781" s="157">
        <v>0</v>
      </c>
      <c r="AS781" s="157">
        <v>0</v>
      </c>
      <c r="AT781" s="157">
        <v>0</v>
      </c>
      <c r="AU781" s="157">
        <v>0</v>
      </c>
      <c r="AV781" s="157">
        <v>0</v>
      </c>
      <c r="AW781" s="157">
        <v>0</v>
      </c>
      <c r="AX781" s="157">
        <v>1.9851100000000001E-4</v>
      </c>
      <c r="AY781" s="192">
        <v>8.1100000000000006E-5</v>
      </c>
      <c r="AZ781" s="157">
        <v>0</v>
      </c>
      <c r="BA781" s="157">
        <v>0</v>
      </c>
      <c r="BB781" s="157">
        <v>0</v>
      </c>
      <c r="BC781" s="157">
        <v>0</v>
      </c>
      <c r="BD781" s="157">
        <v>0</v>
      </c>
      <c r="BE781" s="157">
        <v>0</v>
      </c>
      <c r="BF781" s="157">
        <v>0</v>
      </c>
      <c r="BG781" s="157">
        <v>0</v>
      </c>
      <c r="BH781" s="157">
        <v>0</v>
      </c>
      <c r="BI781" s="157">
        <v>0</v>
      </c>
      <c r="BJ781" s="157">
        <v>2.2528899999999999E-4</v>
      </c>
      <c r="BK781" s="157">
        <v>0</v>
      </c>
      <c r="BL781" s="157">
        <v>0</v>
      </c>
      <c r="BM781" s="157">
        <v>0</v>
      </c>
      <c r="BN781" s="157">
        <v>0</v>
      </c>
      <c r="BO781" s="157">
        <v>0</v>
      </c>
      <c r="BP781" s="157">
        <v>0</v>
      </c>
      <c r="BQ781" s="157">
        <v>0</v>
      </c>
      <c r="BR781" s="157">
        <v>0</v>
      </c>
      <c r="BS781" s="157">
        <v>0</v>
      </c>
      <c r="BT781" s="157">
        <v>0</v>
      </c>
      <c r="BU781" s="157">
        <v>0</v>
      </c>
      <c r="BV781" s="192">
        <v>4.7500000000000003E-5</v>
      </c>
      <c r="BW781" s="157">
        <v>0</v>
      </c>
      <c r="BX781" s="157">
        <v>0</v>
      </c>
      <c r="BY781" s="157">
        <v>0</v>
      </c>
      <c r="BZ781" s="157">
        <v>0</v>
      </c>
      <c r="CA781" s="157">
        <v>0</v>
      </c>
      <c r="CB781" s="157">
        <v>0</v>
      </c>
      <c r="CC781" s="157">
        <v>0</v>
      </c>
      <c r="CD781" s="157">
        <v>0</v>
      </c>
      <c r="CE781" s="157">
        <v>0</v>
      </c>
      <c r="CF781" s="157">
        <v>0</v>
      </c>
      <c r="CG781" s="157">
        <v>0</v>
      </c>
      <c r="CH781" s="157">
        <v>0</v>
      </c>
      <c r="CI781" s="157">
        <v>0</v>
      </c>
      <c r="CJ781" s="157">
        <v>0</v>
      </c>
      <c r="CK781" s="157">
        <v>0</v>
      </c>
      <c r="CL781" s="157">
        <v>0</v>
      </c>
      <c r="CM781" s="157">
        <v>0</v>
      </c>
      <c r="CN781" s="157">
        <v>0</v>
      </c>
      <c r="CO781" s="157">
        <v>0</v>
      </c>
      <c r="CP781" s="157">
        <v>0</v>
      </c>
      <c r="CQ781" s="157">
        <v>0</v>
      </c>
      <c r="CR781" s="157">
        <v>0</v>
      </c>
      <c r="CS781" s="157">
        <v>0</v>
      </c>
      <c r="CT781" s="157">
        <v>0</v>
      </c>
      <c r="CU781" s="157">
        <v>0</v>
      </c>
      <c r="CV781" s="157">
        <v>0</v>
      </c>
      <c r="CW781" s="157">
        <v>0</v>
      </c>
      <c r="CX781" s="157">
        <v>0</v>
      </c>
      <c r="CY781" s="157">
        <v>0</v>
      </c>
      <c r="CZ781" s="157">
        <v>0</v>
      </c>
      <c r="DA781" s="157">
        <v>0</v>
      </c>
      <c r="DB781" s="192">
        <v>1.66E-5</v>
      </c>
      <c r="DC781" s="157">
        <v>0</v>
      </c>
      <c r="DD781" s="157">
        <v>0</v>
      </c>
      <c r="DE781" s="157">
        <v>0</v>
      </c>
      <c r="DF781" s="157">
        <v>0</v>
      </c>
      <c r="DG781" s="157">
        <v>0</v>
      </c>
      <c r="DH781" s="157">
        <v>0</v>
      </c>
      <c r="DI781" s="157">
        <v>0</v>
      </c>
      <c r="DJ781" s="157">
        <v>0</v>
      </c>
      <c r="DK781" s="157">
        <v>0</v>
      </c>
      <c r="DL781" s="157">
        <v>0</v>
      </c>
      <c r="DM781" s="157">
        <v>0</v>
      </c>
      <c r="DN781" s="157">
        <v>0</v>
      </c>
      <c r="DO781" s="157">
        <v>0</v>
      </c>
      <c r="DP781" s="157">
        <v>0</v>
      </c>
      <c r="DQ781" s="157">
        <v>0</v>
      </c>
      <c r="DR781" s="157">
        <v>0</v>
      </c>
      <c r="DS781" s="157">
        <v>0</v>
      </c>
      <c r="DT781" s="157">
        <v>0</v>
      </c>
      <c r="DU781" s="157">
        <v>0</v>
      </c>
      <c r="DV781" s="157">
        <v>0</v>
      </c>
      <c r="DW781" s="157">
        <v>0</v>
      </c>
      <c r="DX781" s="157">
        <v>0</v>
      </c>
      <c r="DY781" s="157">
        <v>0</v>
      </c>
      <c r="DZ781" s="157">
        <v>0</v>
      </c>
      <c r="EA781" s="157">
        <v>0</v>
      </c>
      <c r="EB781" s="157">
        <v>0</v>
      </c>
      <c r="EC781" s="157">
        <v>0</v>
      </c>
      <c r="ED781" s="157">
        <v>0</v>
      </c>
      <c r="EE781" s="157">
        <v>0</v>
      </c>
      <c r="EF781" s="157">
        <v>0</v>
      </c>
      <c r="EG781" s="157">
        <v>0</v>
      </c>
      <c r="EH781" s="157">
        <v>0</v>
      </c>
      <c r="EI781" s="157">
        <v>0</v>
      </c>
      <c r="EJ781" s="157">
        <v>0</v>
      </c>
      <c r="EK781" s="157">
        <v>0</v>
      </c>
      <c r="EL781" s="157">
        <v>0</v>
      </c>
      <c r="EM781" s="157">
        <v>0</v>
      </c>
      <c r="EN781" s="157">
        <v>0</v>
      </c>
      <c r="EO781" s="157">
        <v>0</v>
      </c>
      <c r="EP781" s="157">
        <v>0</v>
      </c>
      <c r="EQ781" s="157">
        <v>0</v>
      </c>
      <c r="ER781" s="157">
        <v>0</v>
      </c>
      <c r="ES781" s="157">
        <v>0</v>
      </c>
      <c r="ET781" s="157">
        <v>0</v>
      </c>
      <c r="EU781" s="157">
        <v>0</v>
      </c>
      <c r="EV781" s="157">
        <v>0</v>
      </c>
      <c r="EW781" s="157">
        <v>0</v>
      </c>
      <c r="EX781" s="157">
        <v>0</v>
      </c>
      <c r="EY781" s="157">
        <v>0</v>
      </c>
      <c r="EZ781" s="157">
        <v>0</v>
      </c>
      <c r="FA781" s="157">
        <v>0</v>
      </c>
      <c r="FB781" s="157">
        <v>0</v>
      </c>
      <c r="FC781" s="157">
        <v>0</v>
      </c>
      <c r="FD781" s="157">
        <v>0</v>
      </c>
      <c r="FE781" s="157">
        <v>0</v>
      </c>
      <c r="FF781" s="157">
        <v>0</v>
      </c>
      <c r="FG781" s="157">
        <v>0</v>
      </c>
      <c r="FH781" s="157">
        <v>0</v>
      </c>
      <c r="FI781" s="157">
        <v>0</v>
      </c>
      <c r="FJ781" s="157">
        <v>0</v>
      </c>
      <c r="FK781" s="157">
        <v>0</v>
      </c>
      <c r="FL781" s="157">
        <v>0</v>
      </c>
      <c r="FM781" s="157">
        <v>0</v>
      </c>
      <c r="FN781" s="157">
        <v>0</v>
      </c>
      <c r="FO781" s="157">
        <v>0</v>
      </c>
      <c r="FP781" s="157">
        <v>0</v>
      </c>
      <c r="FQ781" s="157">
        <v>0</v>
      </c>
      <c r="FR781" s="157">
        <v>0</v>
      </c>
      <c r="FS781" s="157">
        <v>0</v>
      </c>
      <c r="FT781" s="157">
        <v>0</v>
      </c>
      <c r="FU781" s="157">
        <v>0</v>
      </c>
      <c r="FV781" s="157">
        <v>0</v>
      </c>
      <c r="FW781" s="157">
        <v>0</v>
      </c>
      <c r="FX781" s="157">
        <v>0</v>
      </c>
      <c r="FY781" s="157">
        <v>0</v>
      </c>
      <c r="FZ781" s="157">
        <v>0</v>
      </c>
      <c r="GA781" s="157">
        <v>0</v>
      </c>
      <c r="GB781" s="157">
        <v>0</v>
      </c>
      <c r="GC781" s="157">
        <v>0</v>
      </c>
      <c r="GD781" s="157">
        <v>0</v>
      </c>
      <c r="GE781" s="157">
        <v>0</v>
      </c>
      <c r="GF781" s="157">
        <v>0</v>
      </c>
      <c r="GG781" s="157">
        <v>0</v>
      </c>
      <c r="GH781" s="157">
        <v>0</v>
      </c>
      <c r="GI781" s="157">
        <v>0</v>
      </c>
      <c r="GJ781" s="157">
        <v>0</v>
      </c>
      <c r="GK781" s="157">
        <v>0</v>
      </c>
      <c r="GL781" s="157">
        <v>0</v>
      </c>
      <c r="GM781" s="157">
        <v>0</v>
      </c>
      <c r="GN781" s="157">
        <v>0</v>
      </c>
      <c r="GO781" s="157">
        <v>0</v>
      </c>
      <c r="GP781" s="157">
        <v>0</v>
      </c>
      <c r="GQ781" s="157">
        <v>0</v>
      </c>
      <c r="GR781" s="157">
        <v>0</v>
      </c>
      <c r="GS781" s="157">
        <v>0</v>
      </c>
      <c r="GT781" s="157">
        <v>0</v>
      </c>
      <c r="GU781" s="157">
        <v>0</v>
      </c>
      <c r="GV781" s="157">
        <v>0</v>
      </c>
      <c r="GW781" s="157">
        <v>0</v>
      </c>
      <c r="GX781" s="157">
        <v>0</v>
      </c>
      <c r="GY781" s="157">
        <v>0</v>
      </c>
      <c r="GZ781" s="157">
        <v>0</v>
      </c>
      <c r="HA781" s="157">
        <v>0</v>
      </c>
    </row>
    <row r="782" spans="1:209" x14ac:dyDescent="0.2">
      <c r="A782" s="157" t="s">
        <v>4591</v>
      </c>
      <c r="B782" s="157">
        <v>0</v>
      </c>
      <c r="C782" s="157">
        <v>0</v>
      </c>
      <c r="D782" s="157">
        <v>0</v>
      </c>
      <c r="E782" s="157">
        <v>0</v>
      </c>
      <c r="F782" s="157">
        <v>0</v>
      </c>
      <c r="G782" s="157">
        <v>0</v>
      </c>
      <c r="H782" s="157">
        <v>0</v>
      </c>
      <c r="I782" s="157">
        <v>0</v>
      </c>
      <c r="J782" s="157">
        <v>0</v>
      </c>
      <c r="K782" s="157">
        <v>0</v>
      </c>
      <c r="L782" s="157">
        <v>0</v>
      </c>
      <c r="M782" s="157">
        <v>0</v>
      </c>
      <c r="N782" s="157">
        <v>0</v>
      </c>
      <c r="O782" s="157">
        <v>0</v>
      </c>
      <c r="P782" s="157">
        <v>0</v>
      </c>
      <c r="Q782" s="157">
        <v>0</v>
      </c>
      <c r="R782" s="157">
        <v>0</v>
      </c>
      <c r="S782" s="157">
        <v>0</v>
      </c>
      <c r="T782" s="157">
        <v>0</v>
      </c>
      <c r="U782" s="157">
        <v>0</v>
      </c>
      <c r="V782" s="157">
        <v>0</v>
      </c>
      <c r="W782" s="157">
        <v>0</v>
      </c>
      <c r="X782" s="157">
        <v>0</v>
      </c>
      <c r="Y782" s="157">
        <v>0</v>
      </c>
      <c r="Z782" s="157">
        <v>0</v>
      </c>
      <c r="AA782" s="157">
        <v>0</v>
      </c>
      <c r="AB782" s="157">
        <v>0</v>
      </c>
      <c r="AC782" s="157">
        <v>0</v>
      </c>
      <c r="AD782" s="157">
        <v>0</v>
      </c>
      <c r="AE782" s="157">
        <v>0</v>
      </c>
      <c r="AF782" s="157">
        <v>0</v>
      </c>
      <c r="AG782" s="157">
        <v>0</v>
      </c>
      <c r="AH782" s="157">
        <v>0</v>
      </c>
      <c r="AI782" s="157">
        <v>0</v>
      </c>
      <c r="AJ782" s="157">
        <v>0</v>
      </c>
      <c r="AK782" s="157">
        <v>0</v>
      </c>
      <c r="AL782" s="157">
        <v>0</v>
      </c>
      <c r="AM782" s="157">
        <v>0</v>
      </c>
      <c r="AN782" s="192">
        <v>3.3099999999999998E-5</v>
      </c>
      <c r="AO782" s="157">
        <v>0</v>
      </c>
      <c r="AP782" s="157">
        <v>1.4007599999999999E-4</v>
      </c>
      <c r="AQ782" s="157">
        <v>0</v>
      </c>
      <c r="AR782" s="192">
        <v>2.55E-5</v>
      </c>
      <c r="AS782" s="157">
        <v>0</v>
      </c>
      <c r="AT782" s="157">
        <v>0</v>
      </c>
      <c r="AU782" s="157">
        <v>0</v>
      </c>
      <c r="AV782" s="157">
        <v>0</v>
      </c>
      <c r="AW782" s="157">
        <v>0</v>
      </c>
      <c r="AX782" s="157">
        <v>0</v>
      </c>
      <c r="AY782" s="157">
        <v>0</v>
      </c>
      <c r="AZ782" s="157">
        <v>0</v>
      </c>
      <c r="BA782" s="157">
        <v>0</v>
      </c>
      <c r="BB782" s="157">
        <v>0</v>
      </c>
      <c r="BC782" s="157">
        <v>0</v>
      </c>
      <c r="BD782" s="157">
        <v>0</v>
      </c>
      <c r="BE782" s="157">
        <v>0</v>
      </c>
      <c r="BF782" s="157">
        <v>0</v>
      </c>
      <c r="BG782" s="157">
        <v>0</v>
      </c>
      <c r="BH782" s="157">
        <v>0</v>
      </c>
      <c r="BI782" s="157">
        <v>0</v>
      </c>
      <c r="BJ782" s="157">
        <v>0</v>
      </c>
      <c r="BK782" s="157">
        <v>0</v>
      </c>
      <c r="BL782" s="157">
        <v>0</v>
      </c>
      <c r="BM782" s="157">
        <v>0</v>
      </c>
      <c r="BN782" s="157">
        <v>0</v>
      </c>
      <c r="BO782" s="157">
        <v>0</v>
      </c>
      <c r="BP782" s="157">
        <v>0</v>
      </c>
      <c r="BQ782" s="157">
        <v>0</v>
      </c>
      <c r="BR782" s="157">
        <v>0</v>
      </c>
      <c r="BS782" s="157">
        <v>0</v>
      </c>
      <c r="BT782" s="157">
        <v>0</v>
      </c>
      <c r="BU782" s="157">
        <v>0</v>
      </c>
      <c r="BV782" s="157">
        <v>0</v>
      </c>
      <c r="BW782" s="157">
        <v>0</v>
      </c>
      <c r="BX782" s="157">
        <v>0</v>
      </c>
      <c r="BY782" s="157">
        <v>0</v>
      </c>
      <c r="BZ782" s="157">
        <v>0</v>
      </c>
      <c r="CA782" s="157">
        <v>0</v>
      </c>
      <c r="CB782" s="157">
        <v>0</v>
      </c>
      <c r="CC782" s="157">
        <v>0</v>
      </c>
      <c r="CD782" s="157">
        <v>0</v>
      </c>
      <c r="CE782" s="157">
        <v>0</v>
      </c>
      <c r="CF782" s="157">
        <v>0</v>
      </c>
      <c r="CG782" s="157">
        <v>0</v>
      </c>
      <c r="CH782" s="157">
        <v>0</v>
      </c>
      <c r="CI782" s="157">
        <v>0</v>
      </c>
      <c r="CJ782" s="157">
        <v>0</v>
      </c>
      <c r="CK782" s="157">
        <v>0</v>
      </c>
      <c r="CL782" s="157">
        <v>0</v>
      </c>
      <c r="CM782" s="157">
        <v>0</v>
      </c>
      <c r="CN782" s="157">
        <v>0</v>
      </c>
      <c r="CO782" s="157">
        <v>0</v>
      </c>
      <c r="CP782" s="157">
        <v>0</v>
      </c>
      <c r="CQ782" s="157">
        <v>0</v>
      </c>
      <c r="CR782" s="157">
        <v>0</v>
      </c>
      <c r="CS782" s="157">
        <v>0</v>
      </c>
      <c r="CT782" s="157">
        <v>0</v>
      </c>
      <c r="CU782" s="157">
        <v>0</v>
      </c>
      <c r="CV782" s="157">
        <v>0</v>
      </c>
      <c r="CW782" s="157">
        <v>0</v>
      </c>
      <c r="CX782" s="157">
        <v>0</v>
      </c>
      <c r="CY782" s="157">
        <v>0</v>
      </c>
      <c r="CZ782" s="157">
        <v>0</v>
      </c>
      <c r="DA782" s="157">
        <v>0</v>
      </c>
      <c r="DB782" s="157">
        <v>0</v>
      </c>
      <c r="DC782" s="157">
        <v>0</v>
      </c>
      <c r="DD782" s="157">
        <v>0</v>
      </c>
      <c r="DE782" s="157">
        <v>0</v>
      </c>
      <c r="DF782" s="157">
        <v>0</v>
      </c>
      <c r="DG782" s="157">
        <v>0</v>
      </c>
      <c r="DH782" s="157">
        <v>0</v>
      </c>
      <c r="DI782" s="157">
        <v>0</v>
      </c>
      <c r="DJ782" s="157">
        <v>0</v>
      </c>
      <c r="DK782" s="157">
        <v>0</v>
      </c>
      <c r="DL782" s="157">
        <v>0</v>
      </c>
      <c r="DM782" s="157">
        <v>0</v>
      </c>
      <c r="DN782" s="157">
        <v>0</v>
      </c>
      <c r="DO782" s="157">
        <v>0</v>
      </c>
      <c r="DP782" s="157">
        <v>0</v>
      </c>
      <c r="DQ782" s="157">
        <v>0</v>
      </c>
      <c r="DR782" s="157">
        <v>0</v>
      </c>
      <c r="DS782" s="157">
        <v>0</v>
      </c>
      <c r="DT782" s="157">
        <v>0</v>
      </c>
      <c r="DU782" s="157">
        <v>0</v>
      </c>
      <c r="DV782" s="157">
        <v>0</v>
      </c>
      <c r="DW782" s="157">
        <v>0</v>
      </c>
      <c r="DX782" s="157">
        <v>0</v>
      </c>
      <c r="DY782" s="157">
        <v>0</v>
      </c>
      <c r="DZ782" s="157">
        <v>0</v>
      </c>
      <c r="EA782" s="157">
        <v>0</v>
      </c>
      <c r="EB782" s="157">
        <v>0</v>
      </c>
      <c r="EC782" s="157">
        <v>0</v>
      </c>
      <c r="ED782" s="157">
        <v>0</v>
      </c>
      <c r="EE782" s="157">
        <v>0</v>
      </c>
      <c r="EF782" s="157">
        <v>0</v>
      </c>
      <c r="EG782" s="157">
        <v>0</v>
      </c>
      <c r="EH782" s="157">
        <v>0</v>
      </c>
      <c r="EI782" s="157">
        <v>0</v>
      </c>
      <c r="EJ782" s="157">
        <v>0</v>
      </c>
      <c r="EK782" s="157">
        <v>0</v>
      </c>
      <c r="EL782" s="157">
        <v>0</v>
      </c>
      <c r="EM782" s="157">
        <v>0</v>
      </c>
      <c r="EN782" s="157">
        <v>0</v>
      </c>
      <c r="EO782" s="157">
        <v>0</v>
      </c>
      <c r="EP782" s="157">
        <v>0</v>
      </c>
      <c r="EQ782" s="157">
        <v>0</v>
      </c>
      <c r="ER782" s="157">
        <v>0</v>
      </c>
      <c r="ES782" s="157">
        <v>0</v>
      </c>
      <c r="ET782" s="157">
        <v>0</v>
      </c>
      <c r="EU782" s="157">
        <v>0</v>
      </c>
      <c r="EV782" s="157">
        <v>0</v>
      </c>
      <c r="EW782" s="157">
        <v>0</v>
      </c>
      <c r="EX782" s="157">
        <v>0</v>
      </c>
      <c r="EY782" s="157">
        <v>0</v>
      </c>
      <c r="EZ782" s="157">
        <v>0</v>
      </c>
      <c r="FA782" s="157">
        <v>0</v>
      </c>
      <c r="FB782" s="157">
        <v>0</v>
      </c>
      <c r="FC782" s="157">
        <v>0</v>
      </c>
      <c r="FD782" s="157">
        <v>0</v>
      </c>
      <c r="FE782" s="157">
        <v>0</v>
      </c>
      <c r="FF782" s="157">
        <v>0</v>
      </c>
      <c r="FG782" s="157">
        <v>0</v>
      </c>
      <c r="FH782" s="157">
        <v>0</v>
      </c>
      <c r="FI782" s="157">
        <v>0</v>
      </c>
      <c r="FJ782" s="157">
        <v>0</v>
      </c>
      <c r="FK782" s="157">
        <v>0</v>
      </c>
      <c r="FL782" s="157">
        <v>0</v>
      </c>
      <c r="FM782" s="157">
        <v>0</v>
      </c>
      <c r="FN782" s="157">
        <v>0</v>
      </c>
      <c r="FO782" s="157">
        <v>0</v>
      </c>
      <c r="FP782" s="157">
        <v>0</v>
      </c>
      <c r="FQ782" s="157">
        <v>0</v>
      </c>
      <c r="FR782" s="157">
        <v>0</v>
      </c>
      <c r="FS782" s="157">
        <v>0</v>
      </c>
      <c r="FT782" s="157">
        <v>0</v>
      </c>
      <c r="FU782" s="157">
        <v>0</v>
      </c>
      <c r="FV782" s="157">
        <v>0</v>
      </c>
      <c r="FW782" s="157">
        <v>0</v>
      </c>
      <c r="FX782" s="157">
        <v>0</v>
      </c>
      <c r="FY782" s="157">
        <v>0</v>
      </c>
      <c r="FZ782" s="157">
        <v>0</v>
      </c>
      <c r="GA782" s="157">
        <v>0</v>
      </c>
      <c r="GB782" s="157">
        <v>0</v>
      </c>
      <c r="GC782" s="157">
        <v>0</v>
      </c>
      <c r="GD782" s="157">
        <v>0</v>
      </c>
      <c r="GE782" s="157">
        <v>0</v>
      </c>
      <c r="GF782" s="157">
        <v>0</v>
      </c>
      <c r="GG782" s="157">
        <v>0</v>
      </c>
      <c r="GH782" s="157">
        <v>0</v>
      </c>
      <c r="GI782" s="157">
        <v>0</v>
      </c>
      <c r="GJ782" s="157">
        <v>0</v>
      </c>
      <c r="GK782" s="157">
        <v>0</v>
      </c>
      <c r="GL782" s="157">
        <v>0</v>
      </c>
      <c r="GM782" s="157">
        <v>0</v>
      </c>
      <c r="GN782" s="157">
        <v>0</v>
      </c>
      <c r="GO782" s="157">
        <v>0</v>
      </c>
      <c r="GP782" s="157">
        <v>0</v>
      </c>
      <c r="GQ782" s="157">
        <v>0</v>
      </c>
      <c r="GR782" s="157">
        <v>0</v>
      </c>
      <c r="GS782" s="157">
        <v>0</v>
      </c>
      <c r="GT782" s="157">
        <v>0</v>
      </c>
      <c r="GU782" s="157">
        <v>0</v>
      </c>
      <c r="GV782" s="157">
        <v>0</v>
      </c>
      <c r="GW782" s="157">
        <v>0</v>
      </c>
      <c r="GX782" s="157">
        <v>0</v>
      </c>
      <c r="GY782" s="157">
        <v>0</v>
      </c>
      <c r="GZ782" s="157">
        <v>0</v>
      </c>
      <c r="HA782" s="157">
        <v>0</v>
      </c>
    </row>
    <row r="783" spans="1:209" x14ac:dyDescent="0.2">
      <c r="A783" s="157" t="s">
        <v>4592</v>
      </c>
      <c r="B783" s="157">
        <v>1.2084140000000001E-3</v>
      </c>
      <c r="C783" s="157">
        <v>1.0390480000000001E-3</v>
      </c>
      <c r="D783" s="157">
        <v>1.800318E-3</v>
      </c>
      <c r="E783" s="157">
        <v>1.3750990000000001E-3</v>
      </c>
      <c r="F783" s="157">
        <v>6.3130499999999997E-4</v>
      </c>
      <c r="G783" s="157">
        <v>1.70853E-4</v>
      </c>
      <c r="H783" s="192">
        <v>3.15E-5</v>
      </c>
      <c r="I783" s="157">
        <v>0</v>
      </c>
      <c r="J783" s="192">
        <v>1.73E-5</v>
      </c>
      <c r="K783" s="157">
        <v>0</v>
      </c>
      <c r="L783" s="157">
        <v>0</v>
      </c>
      <c r="M783" s="157">
        <v>0</v>
      </c>
      <c r="N783" s="157">
        <v>0</v>
      </c>
      <c r="O783" s="192">
        <v>6.6000000000000005E-5</v>
      </c>
      <c r="P783" s="157">
        <v>0</v>
      </c>
      <c r="Q783" s="192">
        <v>3.1600000000000002E-5</v>
      </c>
      <c r="R783" s="192">
        <v>8.7299999999999994E-5</v>
      </c>
      <c r="S783" s="157">
        <v>0</v>
      </c>
      <c r="T783" s="157">
        <v>1.29312E-4</v>
      </c>
      <c r="U783" s="192">
        <v>6.6199999999999996E-5</v>
      </c>
      <c r="V783" s="157">
        <v>0</v>
      </c>
      <c r="W783" s="192">
        <v>1.0499999999999999E-5</v>
      </c>
      <c r="X783" s="157">
        <v>0</v>
      </c>
      <c r="Y783" s="157">
        <v>1.46035E-3</v>
      </c>
      <c r="Z783" s="157">
        <v>0</v>
      </c>
      <c r="AA783" s="157">
        <v>1.3144099999999999E-4</v>
      </c>
      <c r="AB783" s="157">
        <v>0</v>
      </c>
      <c r="AC783" s="157">
        <v>0</v>
      </c>
      <c r="AD783" s="157">
        <v>0</v>
      </c>
      <c r="AE783" s="157">
        <v>9.0384500000000002E-4</v>
      </c>
      <c r="AF783" s="157">
        <v>1.64745E-4</v>
      </c>
      <c r="AG783" s="157">
        <v>2.9385099999999998E-4</v>
      </c>
      <c r="AH783" s="157">
        <v>2.3325200000000001E-4</v>
      </c>
      <c r="AI783" s="157">
        <v>1.16036E-4</v>
      </c>
      <c r="AJ783" s="157">
        <v>1.06545E-4</v>
      </c>
      <c r="AK783" s="157">
        <v>0</v>
      </c>
      <c r="AL783" s="157">
        <v>0</v>
      </c>
      <c r="AM783" s="157">
        <v>0</v>
      </c>
      <c r="AN783" s="157">
        <v>0</v>
      </c>
      <c r="AO783" s="157">
        <v>0</v>
      </c>
      <c r="AP783" s="157">
        <v>0</v>
      </c>
      <c r="AQ783" s="157">
        <v>0</v>
      </c>
      <c r="AR783" s="157">
        <v>0</v>
      </c>
      <c r="AS783" s="157">
        <v>4.5543599999999998E-4</v>
      </c>
      <c r="AT783" s="157">
        <v>1.07471E-4</v>
      </c>
      <c r="AU783" s="157">
        <v>0</v>
      </c>
      <c r="AV783" s="157">
        <v>0</v>
      </c>
      <c r="AW783" s="157">
        <v>0</v>
      </c>
      <c r="AX783" s="157">
        <v>0</v>
      </c>
      <c r="AY783" s="157">
        <v>0</v>
      </c>
      <c r="AZ783" s="157">
        <v>0</v>
      </c>
      <c r="BA783" s="157">
        <v>0</v>
      </c>
      <c r="BB783" s="157">
        <v>0</v>
      </c>
      <c r="BC783" s="157">
        <v>2.1666400000000001E-4</v>
      </c>
      <c r="BD783" s="157">
        <v>3.3272899999999998E-4</v>
      </c>
      <c r="BE783" s="157">
        <v>0</v>
      </c>
      <c r="BF783" s="157">
        <v>0</v>
      </c>
      <c r="BG783" s="157">
        <v>1.3438499999999999E-4</v>
      </c>
      <c r="BH783" s="192">
        <v>4.5000000000000003E-5</v>
      </c>
      <c r="BI783" s="192">
        <v>5.4200000000000003E-5</v>
      </c>
      <c r="BJ783" s="157">
        <v>0</v>
      </c>
      <c r="BK783" s="157">
        <v>2.5833099999999999E-4</v>
      </c>
      <c r="BL783" s="157">
        <v>0</v>
      </c>
      <c r="BM783" s="157">
        <v>0</v>
      </c>
      <c r="BN783" s="192">
        <v>4.32E-5</v>
      </c>
      <c r="BO783" s="157">
        <v>0</v>
      </c>
      <c r="BP783" s="192">
        <v>5.3300000000000001E-5</v>
      </c>
      <c r="BQ783" s="157">
        <v>4.7826900000000002E-4</v>
      </c>
      <c r="BR783" s="157">
        <v>0</v>
      </c>
      <c r="BS783" s="192">
        <v>5.66E-5</v>
      </c>
      <c r="BT783" s="157">
        <v>1.15794E-4</v>
      </c>
      <c r="BU783" s="192">
        <v>9.0099999999999995E-5</v>
      </c>
      <c r="BV783" s="157">
        <v>1.9010500000000001E-4</v>
      </c>
      <c r="BW783" s="157">
        <v>0</v>
      </c>
      <c r="BX783" s="157">
        <v>5.7514000000000003E-4</v>
      </c>
      <c r="BY783" s="157">
        <v>2.2666E-4</v>
      </c>
      <c r="BZ783" s="157">
        <v>1.8567799999999999E-4</v>
      </c>
      <c r="CA783" s="157">
        <v>2.9933E-4</v>
      </c>
      <c r="CB783" s="157">
        <v>2.1750200000000001E-4</v>
      </c>
      <c r="CC783" s="157">
        <v>3.0793800000000001E-4</v>
      </c>
      <c r="CD783" s="157">
        <v>1.3983499999999999E-4</v>
      </c>
      <c r="CE783" s="157">
        <v>1.8677599999999999E-4</v>
      </c>
      <c r="CF783" s="157">
        <v>2.7692400000000001E-4</v>
      </c>
      <c r="CG783" s="157">
        <v>0</v>
      </c>
      <c r="CH783" s="157">
        <v>0</v>
      </c>
      <c r="CI783" s="192">
        <v>1.8899999999999999E-5</v>
      </c>
      <c r="CJ783" s="157">
        <v>0</v>
      </c>
      <c r="CK783" s="157">
        <v>0</v>
      </c>
      <c r="CL783" s="157">
        <v>0</v>
      </c>
      <c r="CM783" s="192">
        <v>3.7599999999999999E-5</v>
      </c>
      <c r="CN783" s="192">
        <v>5.3000000000000001E-5</v>
      </c>
      <c r="CO783" s="192">
        <v>7.5500000000000006E-5</v>
      </c>
      <c r="CP783" s="157">
        <v>1.4999300000000001E-4</v>
      </c>
      <c r="CQ783" s="157">
        <v>1.44196E-4</v>
      </c>
      <c r="CR783" s="192">
        <v>8.7299999999999994E-5</v>
      </c>
      <c r="CS783" s="157">
        <v>4.0650000000000001E-4</v>
      </c>
      <c r="CT783" s="157">
        <v>5.2357300000000005E-4</v>
      </c>
      <c r="CU783" s="157">
        <v>0</v>
      </c>
      <c r="CV783" s="157">
        <v>0</v>
      </c>
      <c r="CW783" s="157">
        <v>0</v>
      </c>
      <c r="CX783" s="157">
        <v>1.7909100000000001E-4</v>
      </c>
      <c r="CY783" s="192">
        <v>2.76E-5</v>
      </c>
      <c r="CZ783" s="157">
        <v>0</v>
      </c>
      <c r="DA783" s="157">
        <v>0</v>
      </c>
      <c r="DB783" s="157">
        <v>0</v>
      </c>
      <c r="DC783" s="157">
        <v>0</v>
      </c>
      <c r="DD783" s="157">
        <v>1.20382E-4</v>
      </c>
      <c r="DE783" s="192">
        <v>2.65E-5</v>
      </c>
      <c r="DF783" s="157">
        <v>0</v>
      </c>
      <c r="DG783" s="157">
        <v>0</v>
      </c>
      <c r="DH783" s="157">
        <v>0</v>
      </c>
      <c r="DI783" s="192">
        <v>6.05E-5</v>
      </c>
      <c r="DJ783" s="157">
        <v>0</v>
      </c>
      <c r="DK783" s="157">
        <v>0</v>
      </c>
      <c r="DL783" s="157">
        <v>1.80077E-4</v>
      </c>
      <c r="DM783" s="192">
        <v>3.7799999999999997E-5</v>
      </c>
      <c r="DN783" s="157">
        <v>1.9843899999999999E-4</v>
      </c>
      <c r="DO783" s="157">
        <v>0</v>
      </c>
      <c r="DP783" s="192">
        <v>1.49E-5</v>
      </c>
      <c r="DQ783" s="157">
        <v>0</v>
      </c>
      <c r="DR783" s="157">
        <v>0</v>
      </c>
      <c r="DS783" s="157">
        <v>0</v>
      </c>
      <c r="DT783" s="157">
        <v>1.6937699999999999E-4</v>
      </c>
      <c r="DU783" s="157">
        <v>1.23289E-4</v>
      </c>
      <c r="DV783" s="157">
        <v>0</v>
      </c>
      <c r="DW783" s="192">
        <v>6.9499999999999995E-5</v>
      </c>
      <c r="DX783" s="157">
        <v>2.7196099999999998E-4</v>
      </c>
      <c r="DY783" s="157">
        <v>0</v>
      </c>
      <c r="DZ783" s="157">
        <v>0</v>
      </c>
      <c r="EA783" s="192">
        <v>9.1399999999999999E-5</v>
      </c>
      <c r="EB783" s="157">
        <v>2.4645299999999999E-4</v>
      </c>
      <c r="EC783" s="157">
        <v>0</v>
      </c>
      <c r="ED783" s="157">
        <v>0</v>
      </c>
      <c r="EE783" s="157">
        <v>0</v>
      </c>
      <c r="EF783" s="157">
        <v>0</v>
      </c>
      <c r="EG783" s="157">
        <v>0</v>
      </c>
      <c r="EH783" s="157">
        <v>0</v>
      </c>
      <c r="EI783" s="157">
        <v>0</v>
      </c>
      <c r="EJ783" s="157">
        <v>0</v>
      </c>
      <c r="EK783" s="157">
        <v>0</v>
      </c>
      <c r="EL783" s="157">
        <v>0</v>
      </c>
      <c r="EM783" s="157">
        <v>1.3731999999999999E-4</v>
      </c>
      <c r="EN783" s="157">
        <v>2.39311E-4</v>
      </c>
      <c r="EO783" s="157">
        <v>0</v>
      </c>
      <c r="EP783" s="157">
        <v>0</v>
      </c>
      <c r="EQ783" s="192">
        <v>8.0099999999999995E-5</v>
      </c>
      <c r="ER783" s="157">
        <v>7.6493700000000004E-4</v>
      </c>
      <c r="ES783" s="192">
        <v>6.8499999999999998E-5</v>
      </c>
      <c r="ET783" s="157">
        <v>5.5809800000000004E-4</v>
      </c>
      <c r="EU783" s="157">
        <v>0</v>
      </c>
      <c r="EV783" s="192">
        <v>8.1299999999999997E-5</v>
      </c>
      <c r="EW783" s="192">
        <v>1.8199999999999999E-5</v>
      </c>
      <c r="EX783" s="192">
        <v>2.4199999999999999E-5</v>
      </c>
      <c r="EY783" s="157">
        <v>0</v>
      </c>
      <c r="EZ783" s="157">
        <v>0</v>
      </c>
      <c r="FA783" s="157">
        <v>0</v>
      </c>
      <c r="FB783" s="157">
        <v>0</v>
      </c>
      <c r="FC783" s="157">
        <v>0</v>
      </c>
      <c r="FD783" s="192">
        <v>5.0099999999999998E-5</v>
      </c>
      <c r="FE783" s="157">
        <v>0</v>
      </c>
      <c r="FF783" s="157">
        <v>6.1041800000000005E-4</v>
      </c>
      <c r="FG783" s="157">
        <v>1.0351970000000001E-3</v>
      </c>
      <c r="FH783" s="157">
        <v>0</v>
      </c>
      <c r="FI783" s="157">
        <v>0</v>
      </c>
      <c r="FJ783" s="157">
        <v>1.7904600000000001E-4</v>
      </c>
      <c r="FK783" s="157">
        <v>7.8547299999999997E-4</v>
      </c>
      <c r="FL783" s="157">
        <v>6.7424399999999995E-4</v>
      </c>
      <c r="FM783" s="157">
        <v>1.26909E-4</v>
      </c>
      <c r="FN783" s="157">
        <v>0</v>
      </c>
      <c r="FO783" s="157">
        <v>0</v>
      </c>
      <c r="FP783" s="157">
        <v>0</v>
      </c>
      <c r="FQ783" s="157">
        <v>3.6033199999999999E-4</v>
      </c>
      <c r="FR783" s="157">
        <v>0</v>
      </c>
      <c r="FS783" s="157">
        <v>0</v>
      </c>
      <c r="FT783" s="157">
        <v>0</v>
      </c>
      <c r="FU783" s="157">
        <v>0</v>
      </c>
      <c r="FV783" s="192">
        <v>4.5899999999999998E-5</v>
      </c>
      <c r="FW783" s="157">
        <v>0</v>
      </c>
      <c r="FX783" s="157">
        <v>7.1647900000000001E-4</v>
      </c>
      <c r="FY783" s="157">
        <v>1.6291999999999999E-4</v>
      </c>
      <c r="FZ783" s="157">
        <v>0</v>
      </c>
      <c r="GA783" s="157">
        <v>0</v>
      </c>
      <c r="GB783" s="157">
        <v>0</v>
      </c>
      <c r="GC783" s="157">
        <v>0</v>
      </c>
      <c r="GD783" s="157">
        <v>1.8401999999999999E-4</v>
      </c>
      <c r="GE783" s="157">
        <v>2.7110699999999998E-4</v>
      </c>
      <c r="GF783" s="157">
        <v>0</v>
      </c>
      <c r="GG783" s="192">
        <v>4.4499999999999997E-5</v>
      </c>
      <c r="GH783" s="192">
        <v>2.3300000000000001E-5</v>
      </c>
      <c r="GI783" s="157">
        <v>4.6313000000000002E-4</v>
      </c>
      <c r="GJ783" s="157">
        <v>0</v>
      </c>
      <c r="GK783" s="157">
        <v>7.6895800000000003E-4</v>
      </c>
      <c r="GL783" s="157">
        <v>0</v>
      </c>
      <c r="GM783" s="192">
        <v>3.8399999999999998E-5</v>
      </c>
      <c r="GN783" s="157">
        <v>4.8422200000000003E-4</v>
      </c>
      <c r="GO783" s="157">
        <v>0</v>
      </c>
      <c r="GP783" s="157">
        <v>0</v>
      </c>
      <c r="GQ783" s="157">
        <v>0</v>
      </c>
      <c r="GR783" s="157">
        <v>0</v>
      </c>
      <c r="GS783" s="157">
        <v>0</v>
      </c>
      <c r="GT783" s="157">
        <v>0</v>
      </c>
      <c r="GU783" s="157">
        <v>1.3157894999999999E-2</v>
      </c>
      <c r="GV783" s="157">
        <v>0</v>
      </c>
      <c r="GW783" s="157">
        <v>0</v>
      </c>
      <c r="GX783" s="157">
        <v>0</v>
      </c>
      <c r="GY783" s="157">
        <v>0</v>
      </c>
      <c r="GZ783" s="157">
        <v>0</v>
      </c>
      <c r="HA783" s="157">
        <v>0</v>
      </c>
    </row>
    <row r="784" spans="1:209" x14ac:dyDescent="0.2">
      <c r="A784" s="157" t="s">
        <v>4593</v>
      </c>
      <c r="B784" s="157">
        <v>2.2378E-4</v>
      </c>
      <c r="C784" s="157">
        <v>1.021826E-3</v>
      </c>
      <c r="D784" s="157">
        <v>7.9275400000000001E-4</v>
      </c>
      <c r="E784" s="157">
        <v>4.6613500000000001E-4</v>
      </c>
      <c r="F784" s="157">
        <v>8.0228299999999999E-4</v>
      </c>
      <c r="G784" s="157">
        <v>0</v>
      </c>
      <c r="H784" s="157">
        <v>0</v>
      </c>
      <c r="I784" s="157">
        <v>0</v>
      </c>
      <c r="J784" s="157">
        <v>0</v>
      </c>
      <c r="K784" s="157">
        <v>0</v>
      </c>
      <c r="L784" s="157">
        <v>0</v>
      </c>
      <c r="M784" s="192">
        <v>8.8200000000000003E-6</v>
      </c>
      <c r="N784" s="157">
        <v>1.01411E-4</v>
      </c>
      <c r="O784" s="157">
        <v>0</v>
      </c>
      <c r="P784" s="157">
        <v>0</v>
      </c>
      <c r="Q784" s="157">
        <v>0</v>
      </c>
      <c r="R784" s="157">
        <v>0</v>
      </c>
      <c r="S784" s="192">
        <v>2.4000000000000001E-5</v>
      </c>
      <c r="T784" s="157">
        <v>0</v>
      </c>
      <c r="U784" s="157">
        <v>0</v>
      </c>
      <c r="V784" s="192">
        <v>4.0599999999999998E-5</v>
      </c>
      <c r="W784" s="157">
        <v>0</v>
      </c>
      <c r="X784" s="157">
        <v>0</v>
      </c>
      <c r="Y784" s="157">
        <v>5.60134E-4</v>
      </c>
      <c r="Z784" s="157">
        <v>0</v>
      </c>
      <c r="AA784" s="157">
        <v>0</v>
      </c>
      <c r="AB784" s="157">
        <v>0</v>
      </c>
      <c r="AC784" s="157">
        <v>0</v>
      </c>
      <c r="AD784" s="157">
        <v>0</v>
      </c>
      <c r="AE784" s="157">
        <v>8.2041299999999998E-4</v>
      </c>
      <c r="AF784" s="157">
        <v>0</v>
      </c>
      <c r="AG784" s="157">
        <v>0</v>
      </c>
      <c r="AH784" s="157">
        <v>2.57805E-4</v>
      </c>
      <c r="AI784" s="157">
        <v>5.4150200000000002E-4</v>
      </c>
      <c r="AJ784" s="157">
        <v>0</v>
      </c>
      <c r="AK784" s="157">
        <v>0</v>
      </c>
      <c r="AL784" s="157">
        <v>0</v>
      </c>
      <c r="AM784" s="157">
        <v>0</v>
      </c>
      <c r="AN784" s="157">
        <v>0</v>
      </c>
      <c r="AO784" s="157">
        <v>0</v>
      </c>
      <c r="AP784" s="157">
        <v>0</v>
      </c>
      <c r="AQ784" s="157">
        <v>0</v>
      </c>
      <c r="AR784" s="157">
        <v>0</v>
      </c>
      <c r="AS784" s="157">
        <v>0</v>
      </c>
      <c r="AT784" s="157">
        <v>0</v>
      </c>
      <c r="AU784" s="157">
        <v>0</v>
      </c>
      <c r="AV784" s="157">
        <v>0</v>
      </c>
      <c r="AW784" s="157">
        <v>0</v>
      </c>
      <c r="AX784" s="192">
        <v>3.3099999999999998E-5</v>
      </c>
      <c r="AY784" s="192">
        <v>2.6999999999999999E-5</v>
      </c>
      <c r="AZ784" s="157">
        <v>0</v>
      </c>
      <c r="BA784" s="157">
        <v>0</v>
      </c>
      <c r="BB784" s="157">
        <v>0</v>
      </c>
      <c r="BC784" s="157">
        <v>0</v>
      </c>
      <c r="BD784" s="157">
        <v>0</v>
      </c>
      <c r="BE784" s="157">
        <v>0</v>
      </c>
      <c r="BF784" s="157">
        <v>1.1429000000000001E-4</v>
      </c>
      <c r="BG784" s="157">
        <v>0</v>
      </c>
      <c r="BH784" s="157">
        <v>0</v>
      </c>
      <c r="BI784" s="157">
        <v>0</v>
      </c>
      <c r="BJ784" s="192">
        <v>1.88E-5</v>
      </c>
      <c r="BK784" s="157">
        <v>0</v>
      </c>
      <c r="BL784" s="157">
        <v>0</v>
      </c>
      <c r="BM784" s="157">
        <v>0</v>
      </c>
      <c r="BN784" s="157">
        <v>0</v>
      </c>
      <c r="BO784" s="157">
        <v>0</v>
      </c>
      <c r="BP784" s="157">
        <v>0</v>
      </c>
      <c r="BQ784" s="192">
        <v>5.9799999999999997E-5</v>
      </c>
      <c r="BR784" s="157">
        <v>0</v>
      </c>
      <c r="BS784" s="157">
        <v>0</v>
      </c>
      <c r="BT784" s="157">
        <v>0</v>
      </c>
      <c r="BU784" s="157">
        <v>0</v>
      </c>
      <c r="BV784" s="157">
        <v>0</v>
      </c>
      <c r="BW784" s="157">
        <v>0</v>
      </c>
      <c r="BX784" s="157">
        <v>0</v>
      </c>
      <c r="BY784" s="157">
        <v>3.5258300000000001E-4</v>
      </c>
      <c r="BZ784" s="157">
        <v>1.5473200000000001E-4</v>
      </c>
      <c r="CA784" s="157">
        <v>1.53941E-4</v>
      </c>
      <c r="CB784" s="157">
        <v>1.4500099999999999E-4</v>
      </c>
      <c r="CC784" s="157">
        <v>2.5359599999999998E-4</v>
      </c>
      <c r="CD784" s="157">
        <v>1.7978800000000001E-4</v>
      </c>
      <c r="CE784" s="192">
        <v>9.3399999999999993E-5</v>
      </c>
      <c r="CF784" s="192">
        <v>8.3100000000000001E-5</v>
      </c>
      <c r="CG784" s="157">
        <v>0</v>
      </c>
      <c r="CH784" s="157">
        <v>0</v>
      </c>
      <c r="CI784" s="157">
        <v>0</v>
      </c>
      <c r="CJ784" s="157">
        <v>0</v>
      </c>
      <c r="CK784" s="157">
        <v>0</v>
      </c>
      <c r="CL784" s="192">
        <v>1.11E-5</v>
      </c>
      <c r="CM784" s="157">
        <v>0</v>
      </c>
      <c r="CN784" s="157">
        <v>0</v>
      </c>
      <c r="CO784" s="157">
        <v>0</v>
      </c>
      <c r="CP784" s="157">
        <v>0</v>
      </c>
      <c r="CQ784" s="192">
        <v>2.4000000000000001E-5</v>
      </c>
      <c r="CR784" s="157">
        <v>0</v>
      </c>
      <c r="CS784" s="192">
        <v>5.2099999999999999E-5</v>
      </c>
      <c r="CT784" s="192">
        <v>9.5199999999999997E-5</v>
      </c>
      <c r="CU784" s="157">
        <v>0</v>
      </c>
      <c r="CV784" s="157">
        <v>0</v>
      </c>
      <c r="CW784" s="157">
        <v>1.12734E-4</v>
      </c>
      <c r="CX784" s="157">
        <v>0</v>
      </c>
      <c r="CY784" s="157">
        <v>0</v>
      </c>
      <c r="CZ784" s="157">
        <v>0</v>
      </c>
      <c r="DA784" s="157">
        <v>0</v>
      </c>
      <c r="DB784" s="157">
        <v>0</v>
      </c>
      <c r="DC784" s="157">
        <v>0</v>
      </c>
      <c r="DD784" s="192">
        <v>6.02E-5</v>
      </c>
      <c r="DE784" s="157">
        <v>0</v>
      </c>
      <c r="DF784" s="157">
        <v>0</v>
      </c>
      <c r="DG784" s="157">
        <v>0</v>
      </c>
      <c r="DH784" s="192">
        <v>6.7500000000000001E-5</v>
      </c>
      <c r="DI784" s="192">
        <v>4.0299999999999997E-5</v>
      </c>
      <c r="DJ784" s="157">
        <v>0</v>
      </c>
      <c r="DK784" s="157">
        <v>0</v>
      </c>
      <c r="DL784" s="157">
        <v>0</v>
      </c>
      <c r="DM784" s="157">
        <v>0</v>
      </c>
      <c r="DN784" s="157">
        <v>0</v>
      </c>
      <c r="DO784" s="157">
        <v>0</v>
      </c>
      <c r="DP784" s="157">
        <v>0</v>
      </c>
      <c r="DQ784" s="192">
        <v>3.9400000000000002E-5</v>
      </c>
      <c r="DR784" s="157">
        <v>0</v>
      </c>
      <c r="DS784" s="157">
        <v>0</v>
      </c>
      <c r="DT784" s="157">
        <v>1.27033E-4</v>
      </c>
      <c r="DU784" s="157">
        <v>0</v>
      </c>
      <c r="DV784" s="157">
        <v>0</v>
      </c>
      <c r="DW784" s="157">
        <v>0</v>
      </c>
      <c r="DX784" s="157">
        <v>1.63177E-4</v>
      </c>
      <c r="DY784" s="157">
        <v>0</v>
      </c>
      <c r="DZ784" s="157">
        <v>0</v>
      </c>
      <c r="EA784" s="157">
        <v>0</v>
      </c>
      <c r="EB784" s="157">
        <v>1.76038E-4</v>
      </c>
      <c r="EC784" s="157">
        <v>0</v>
      </c>
      <c r="ED784" s="157">
        <v>0</v>
      </c>
      <c r="EE784" s="157">
        <v>0</v>
      </c>
      <c r="EF784" s="157">
        <v>0</v>
      </c>
      <c r="EG784" s="157">
        <v>0</v>
      </c>
      <c r="EH784" s="157">
        <v>1.58844E-4</v>
      </c>
      <c r="EI784" s="157">
        <v>0</v>
      </c>
      <c r="EJ784" s="157">
        <v>0</v>
      </c>
      <c r="EK784" s="157">
        <v>0</v>
      </c>
      <c r="EL784" s="157">
        <v>0</v>
      </c>
      <c r="EM784" s="157">
        <v>1.22062E-4</v>
      </c>
      <c r="EN784" s="157">
        <v>1.86131E-4</v>
      </c>
      <c r="EO784" s="157">
        <v>1.30984E-4</v>
      </c>
      <c r="EP784" s="157">
        <v>0</v>
      </c>
      <c r="EQ784" s="157">
        <v>2.2245000000000001E-4</v>
      </c>
      <c r="ER784" s="157">
        <v>4.7550100000000003E-4</v>
      </c>
      <c r="ES784" s="192">
        <v>9.1399999999999999E-5</v>
      </c>
      <c r="ET784" s="157">
        <v>0</v>
      </c>
      <c r="EU784" s="157">
        <v>0</v>
      </c>
      <c r="EV784" s="157">
        <v>1.42285E-4</v>
      </c>
      <c r="EW784" s="192">
        <v>1.8199999999999999E-5</v>
      </c>
      <c r="EX784" s="157">
        <v>1.6959000000000001E-4</v>
      </c>
      <c r="EY784" s="157">
        <v>0</v>
      </c>
      <c r="EZ784" s="157">
        <v>0</v>
      </c>
      <c r="FA784" s="157">
        <v>0</v>
      </c>
      <c r="FB784" s="157">
        <v>0</v>
      </c>
      <c r="FC784" s="157">
        <v>0</v>
      </c>
      <c r="FD784" s="157">
        <v>1.5035E-4</v>
      </c>
      <c r="FE784" s="157">
        <v>0</v>
      </c>
      <c r="FF784" s="157">
        <v>0</v>
      </c>
      <c r="FG784" s="157">
        <v>0</v>
      </c>
      <c r="FH784" s="157">
        <v>0</v>
      </c>
      <c r="FI784" s="157">
        <v>0</v>
      </c>
      <c r="FJ784" s="157">
        <v>0</v>
      </c>
      <c r="FK784" s="157">
        <v>7.8547299999999997E-4</v>
      </c>
      <c r="FL784" s="157">
        <v>1.6053399999999999E-4</v>
      </c>
      <c r="FM784" s="157">
        <v>1.26909E-4</v>
      </c>
      <c r="FN784" s="157">
        <v>0</v>
      </c>
      <c r="FO784" s="157">
        <v>0</v>
      </c>
      <c r="FP784" s="157">
        <v>0</v>
      </c>
      <c r="FQ784" s="192">
        <v>7.8300000000000006E-5</v>
      </c>
      <c r="FR784" s="157">
        <v>0</v>
      </c>
      <c r="FS784" s="157">
        <v>0</v>
      </c>
      <c r="FT784" s="157">
        <v>0</v>
      </c>
      <c r="FU784" s="157">
        <v>0</v>
      </c>
      <c r="FV784" s="157">
        <v>0</v>
      </c>
      <c r="FW784" s="157">
        <v>0</v>
      </c>
      <c r="FX784" s="157">
        <v>4.0941699999999997E-4</v>
      </c>
      <c r="FY784" s="157">
        <v>2.17226E-4</v>
      </c>
      <c r="FZ784" s="157">
        <v>0</v>
      </c>
      <c r="GA784" s="157">
        <v>0</v>
      </c>
      <c r="GB784" s="157">
        <v>0</v>
      </c>
      <c r="GC784" s="157">
        <v>0</v>
      </c>
      <c r="GD784" s="157">
        <v>4.04843E-4</v>
      </c>
      <c r="GE784" s="192">
        <v>4.5200000000000001E-5</v>
      </c>
      <c r="GF784" s="157">
        <v>0</v>
      </c>
      <c r="GG784" s="157">
        <v>0</v>
      </c>
      <c r="GH784" s="157">
        <v>0</v>
      </c>
      <c r="GI784" s="157">
        <v>1.0291800000000001E-4</v>
      </c>
      <c r="GJ784" s="157">
        <v>0</v>
      </c>
      <c r="GK784" s="157">
        <v>0</v>
      </c>
      <c r="GL784" s="192">
        <v>3.3099999999999998E-5</v>
      </c>
      <c r="GM784" s="192">
        <v>7.6799999999999997E-5</v>
      </c>
      <c r="GN784" s="157">
        <v>0</v>
      </c>
      <c r="GO784" s="157">
        <v>0</v>
      </c>
      <c r="GP784" s="157">
        <v>0</v>
      </c>
      <c r="GQ784" s="192">
        <v>2.0599999999999999E-5</v>
      </c>
      <c r="GR784" s="157">
        <v>0</v>
      </c>
      <c r="GS784" s="157">
        <v>0</v>
      </c>
      <c r="GT784" s="157">
        <v>0</v>
      </c>
      <c r="GU784" s="157">
        <v>0</v>
      </c>
      <c r="GV784" s="157">
        <v>0</v>
      </c>
      <c r="GW784" s="157">
        <v>0</v>
      </c>
      <c r="GX784" s="157">
        <v>0</v>
      </c>
      <c r="GY784" s="157">
        <v>0</v>
      </c>
      <c r="GZ784" s="157">
        <v>0</v>
      </c>
      <c r="HA784" s="157">
        <v>0</v>
      </c>
    </row>
    <row r="785" spans="1:209" x14ac:dyDescent="0.2">
      <c r="A785" s="157" t="s">
        <v>4594</v>
      </c>
      <c r="B785" s="157">
        <v>0</v>
      </c>
      <c r="C785" s="157">
        <v>0</v>
      </c>
      <c r="D785" s="157">
        <v>0</v>
      </c>
      <c r="E785" s="157">
        <v>0</v>
      </c>
      <c r="F785" s="157">
        <v>0</v>
      </c>
      <c r="G785" s="157">
        <v>0</v>
      </c>
      <c r="H785" s="157">
        <v>0</v>
      </c>
      <c r="I785" s="157">
        <v>0</v>
      </c>
      <c r="J785" s="157">
        <v>0</v>
      </c>
      <c r="K785" s="157">
        <v>0</v>
      </c>
      <c r="L785" s="157">
        <v>0</v>
      </c>
      <c r="M785" s="157">
        <v>0</v>
      </c>
      <c r="N785" s="157">
        <v>0</v>
      </c>
      <c r="O785" s="157">
        <v>0</v>
      </c>
      <c r="P785" s="157">
        <v>0</v>
      </c>
      <c r="Q785" s="157">
        <v>0</v>
      </c>
      <c r="R785" s="157">
        <v>0</v>
      </c>
      <c r="S785" s="157">
        <v>0</v>
      </c>
      <c r="T785" s="157">
        <v>0</v>
      </c>
      <c r="U785" s="157">
        <v>0</v>
      </c>
      <c r="V785" s="157">
        <v>0</v>
      </c>
      <c r="W785" s="157">
        <v>0</v>
      </c>
      <c r="X785" s="157">
        <v>0</v>
      </c>
      <c r="Y785" s="157">
        <v>0</v>
      </c>
      <c r="Z785" s="157">
        <v>0</v>
      </c>
      <c r="AA785" s="157">
        <v>0</v>
      </c>
      <c r="AB785" s="157">
        <v>0</v>
      </c>
      <c r="AC785" s="157">
        <v>0</v>
      </c>
      <c r="AD785" s="157">
        <v>0</v>
      </c>
      <c r="AE785" s="157">
        <v>0</v>
      </c>
      <c r="AF785" s="157">
        <v>0</v>
      </c>
      <c r="AG785" s="157">
        <v>0</v>
      </c>
      <c r="AH785" s="192">
        <v>9.8200000000000002E-5</v>
      </c>
      <c r="AI785" s="157">
        <v>0</v>
      </c>
      <c r="AJ785" s="157">
        <v>0</v>
      </c>
      <c r="AK785" s="157">
        <v>0</v>
      </c>
      <c r="AL785" s="157">
        <v>0</v>
      </c>
      <c r="AM785" s="157">
        <v>0</v>
      </c>
      <c r="AN785" s="157">
        <v>0</v>
      </c>
      <c r="AO785" s="157">
        <v>0</v>
      </c>
      <c r="AP785" s="157">
        <v>0</v>
      </c>
      <c r="AQ785" s="157">
        <v>0</v>
      </c>
      <c r="AR785" s="157">
        <v>0</v>
      </c>
      <c r="AS785" s="157">
        <v>0</v>
      </c>
      <c r="AT785" s="157">
        <v>0</v>
      </c>
      <c r="AU785" s="157">
        <v>0</v>
      </c>
      <c r="AV785" s="157">
        <v>0</v>
      </c>
      <c r="AW785" s="157">
        <v>0</v>
      </c>
      <c r="AX785" s="157">
        <v>0</v>
      </c>
      <c r="AY785" s="157">
        <v>0</v>
      </c>
      <c r="AZ785" s="157">
        <v>0</v>
      </c>
      <c r="BA785" s="157">
        <v>0</v>
      </c>
      <c r="BB785" s="157">
        <v>0</v>
      </c>
      <c r="BC785" s="157">
        <v>0</v>
      </c>
      <c r="BD785" s="157">
        <v>0</v>
      </c>
      <c r="BE785" s="157">
        <v>0</v>
      </c>
      <c r="BF785" s="157">
        <v>0</v>
      </c>
      <c r="BG785" s="157">
        <v>0</v>
      </c>
      <c r="BH785" s="157">
        <v>0</v>
      </c>
      <c r="BI785" s="157">
        <v>0</v>
      </c>
      <c r="BJ785" s="157">
        <v>0</v>
      </c>
      <c r="BK785" s="157">
        <v>0</v>
      </c>
      <c r="BL785" s="157">
        <v>0</v>
      </c>
      <c r="BM785" s="157">
        <v>0</v>
      </c>
      <c r="BN785" s="157">
        <v>0</v>
      </c>
      <c r="BO785" s="157">
        <v>0</v>
      </c>
      <c r="BP785" s="157">
        <v>0</v>
      </c>
      <c r="BQ785" s="157">
        <v>0</v>
      </c>
      <c r="BR785" s="192">
        <v>2.1100000000000001E-5</v>
      </c>
      <c r="BS785" s="157">
        <v>0</v>
      </c>
      <c r="BT785" s="157">
        <v>0</v>
      </c>
      <c r="BU785" s="157">
        <v>0</v>
      </c>
      <c r="BV785" s="157">
        <v>0</v>
      </c>
      <c r="BW785" s="157">
        <v>0</v>
      </c>
      <c r="BX785" s="157">
        <v>0</v>
      </c>
      <c r="BY785" s="157">
        <v>0</v>
      </c>
      <c r="BZ785" s="192">
        <v>3.0899999999999999E-5</v>
      </c>
      <c r="CA785" s="192">
        <v>2.5700000000000001E-5</v>
      </c>
      <c r="CB785" s="157">
        <v>0</v>
      </c>
      <c r="CC785" s="157">
        <v>0</v>
      </c>
      <c r="CD785" s="157">
        <v>0</v>
      </c>
      <c r="CE785" s="157">
        <v>0</v>
      </c>
      <c r="CF785" s="157">
        <v>0</v>
      </c>
      <c r="CG785" s="157">
        <v>0</v>
      </c>
      <c r="CH785" s="157">
        <v>0</v>
      </c>
      <c r="CI785" s="157">
        <v>0</v>
      </c>
      <c r="CJ785" s="157">
        <v>0</v>
      </c>
      <c r="CK785" s="157">
        <v>0</v>
      </c>
      <c r="CL785" s="157">
        <v>0</v>
      </c>
      <c r="CM785" s="157">
        <v>0</v>
      </c>
      <c r="CN785" s="157">
        <v>0</v>
      </c>
      <c r="CO785" s="157">
        <v>0</v>
      </c>
      <c r="CP785" s="157">
        <v>0</v>
      </c>
      <c r="CQ785" s="157">
        <v>0</v>
      </c>
      <c r="CR785" s="157">
        <v>0</v>
      </c>
      <c r="CS785" s="157">
        <v>0</v>
      </c>
      <c r="CT785" s="157">
        <v>0</v>
      </c>
      <c r="CU785" s="157">
        <v>0</v>
      </c>
      <c r="CV785" s="157">
        <v>0</v>
      </c>
      <c r="CW785" s="157">
        <v>0</v>
      </c>
      <c r="CX785" s="157">
        <v>0</v>
      </c>
      <c r="CY785" s="157">
        <v>0</v>
      </c>
      <c r="CZ785" s="157">
        <v>0</v>
      </c>
      <c r="DA785" s="157">
        <v>0</v>
      </c>
      <c r="DB785" s="157">
        <v>0</v>
      </c>
      <c r="DC785" s="157">
        <v>0</v>
      </c>
      <c r="DD785" s="157">
        <v>0</v>
      </c>
      <c r="DE785" s="157">
        <v>0</v>
      </c>
      <c r="DF785" s="157">
        <v>0</v>
      </c>
      <c r="DG785" s="157">
        <v>0</v>
      </c>
      <c r="DH785" s="157">
        <v>0</v>
      </c>
      <c r="DI785" s="157">
        <v>0</v>
      </c>
      <c r="DJ785" s="157">
        <v>0</v>
      </c>
      <c r="DK785" s="157">
        <v>0</v>
      </c>
      <c r="DL785" s="157">
        <v>0</v>
      </c>
      <c r="DM785" s="157">
        <v>0</v>
      </c>
      <c r="DN785" s="157">
        <v>0</v>
      </c>
      <c r="DO785" s="157">
        <v>0</v>
      </c>
      <c r="DP785" s="157">
        <v>0</v>
      </c>
      <c r="DQ785" s="157">
        <v>0</v>
      </c>
      <c r="DR785" s="157">
        <v>0</v>
      </c>
      <c r="DS785" s="157">
        <v>0</v>
      </c>
      <c r="DT785" s="192">
        <v>4.2299999999999998E-5</v>
      </c>
      <c r="DU785" s="157">
        <v>0</v>
      </c>
      <c r="DV785" s="157">
        <v>0</v>
      </c>
      <c r="DW785" s="157">
        <v>0</v>
      </c>
      <c r="DX785" s="157">
        <v>0</v>
      </c>
      <c r="DY785" s="157">
        <v>0</v>
      </c>
      <c r="DZ785" s="157">
        <v>0</v>
      </c>
      <c r="EA785" s="157">
        <v>0</v>
      </c>
      <c r="EB785" s="157">
        <v>0</v>
      </c>
      <c r="EC785" s="157">
        <v>0</v>
      </c>
      <c r="ED785" s="157">
        <v>0</v>
      </c>
      <c r="EE785" s="157">
        <v>0</v>
      </c>
      <c r="EF785" s="157">
        <v>0</v>
      </c>
      <c r="EG785" s="157">
        <v>0</v>
      </c>
      <c r="EH785" s="157">
        <v>0</v>
      </c>
      <c r="EI785" s="157">
        <v>0</v>
      </c>
      <c r="EJ785" s="157">
        <v>0</v>
      </c>
      <c r="EK785" s="157">
        <v>0</v>
      </c>
      <c r="EL785" s="157">
        <v>0</v>
      </c>
      <c r="EM785" s="157">
        <v>0</v>
      </c>
      <c r="EN785" s="157">
        <v>0</v>
      </c>
      <c r="EO785" s="157">
        <v>0</v>
      </c>
      <c r="EP785" s="157">
        <v>0</v>
      </c>
      <c r="EQ785" s="157">
        <v>0</v>
      </c>
      <c r="ER785" s="157">
        <v>0</v>
      </c>
      <c r="ES785" s="157">
        <v>0</v>
      </c>
      <c r="ET785" s="157">
        <v>0</v>
      </c>
      <c r="EU785" s="157">
        <v>0</v>
      </c>
      <c r="EV785" s="157">
        <v>0</v>
      </c>
      <c r="EW785" s="157">
        <v>0</v>
      </c>
      <c r="EX785" s="157">
        <v>0</v>
      </c>
      <c r="EY785" s="157">
        <v>0</v>
      </c>
      <c r="EZ785" s="157">
        <v>0</v>
      </c>
      <c r="FA785" s="157">
        <v>0</v>
      </c>
      <c r="FB785" s="157">
        <v>0</v>
      </c>
      <c r="FC785" s="157">
        <v>0</v>
      </c>
      <c r="FD785" s="157">
        <v>0</v>
      </c>
      <c r="FE785" s="157">
        <v>0</v>
      </c>
      <c r="FF785" s="157">
        <v>0</v>
      </c>
      <c r="FG785" s="157">
        <v>0</v>
      </c>
      <c r="FH785" s="157">
        <v>0</v>
      </c>
      <c r="FI785" s="157">
        <v>0</v>
      </c>
      <c r="FJ785" s="157">
        <v>0</v>
      </c>
      <c r="FK785" s="157">
        <v>0</v>
      </c>
      <c r="FL785" s="157">
        <v>1.9264099999999999E-4</v>
      </c>
      <c r="FM785" s="157">
        <v>0</v>
      </c>
      <c r="FN785" s="157">
        <v>0</v>
      </c>
      <c r="FO785" s="157">
        <v>0</v>
      </c>
      <c r="FP785" s="157">
        <v>0</v>
      </c>
      <c r="FQ785" s="157">
        <v>0</v>
      </c>
      <c r="FR785" s="157">
        <v>0</v>
      </c>
      <c r="FS785" s="157">
        <v>0</v>
      </c>
      <c r="FT785" s="157">
        <v>0</v>
      </c>
      <c r="FU785" s="157">
        <v>0</v>
      </c>
      <c r="FV785" s="157">
        <v>0</v>
      </c>
      <c r="FW785" s="157">
        <v>0</v>
      </c>
      <c r="FX785" s="157">
        <v>0</v>
      </c>
      <c r="FY785" s="157">
        <v>0</v>
      </c>
      <c r="FZ785" s="157">
        <v>0</v>
      </c>
      <c r="GA785" s="157">
        <v>0</v>
      </c>
      <c r="GB785" s="157">
        <v>0</v>
      </c>
      <c r="GC785" s="157">
        <v>0</v>
      </c>
      <c r="GD785" s="157">
        <v>0</v>
      </c>
      <c r="GE785" s="157">
        <v>0</v>
      </c>
      <c r="GF785" s="157">
        <v>0</v>
      </c>
      <c r="GG785" s="157">
        <v>0</v>
      </c>
      <c r="GH785" s="157">
        <v>0</v>
      </c>
      <c r="GI785" s="157">
        <v>0</v>
      </c>
      <c r="GJ785" s="157">
        <v>0</v>
      </c>
      <c r="GK785" s="157">
        <v>0</v>
      </c>
      <c r="GL785" s="157">
        <v>0</v>
      </c>
      <c r="GM785" s="157">
        <v>0</v>
      </c>
      <c r="GN785" s="157">
        <v>0</v>
      </c>
      <c r="GO785" s="157">
        <v>0</v>
      </c>
      <c r="GP785" s="157">
        <v>0</v>
      </c>
      <c r="GQ785" s="157">
        <v>0</v>
      </c>
      <c r="GR785" s="157">
        <v>0</v>
      </c>
      <c r="GS785" s="157">
        <v>0</v>
      </c>
      <c r="GT785" s="157">
        <v>0</v>
      </c>
      <c r="GU785" s="157">
        <v>0</v>
      </c>
      <c r="GV785" s="157">
        <v>0</v>
      </c>
      <c r="GW785" s="157">
        <v>0</v>
      </c>
      <c r="GX785" s="157">
        <v>0</v>
      </c>
      <c r="GY785" s="157">
        <v>0</v>
      </c>
      <c r="GZ785" s="157">
        <v>0</v>
      </c>
      <c r="HA785" s="157">
        <v>0</v>
      </c>
    </row>
    <row r="786" spans="1:209" x14ac:dyDescent="0.2">
      <c r="A786" s="157" t="s">
        <v>4595</v>
      </c>
      <c r="B786" s="157">
        <v>0</v>
      </c>
      <c r="C786" s="157">
        <v>0</v>
      </c>
      <c r="D786" s="157">
        <v>0</v>
      </c>
      <c r="E786" s="157">
        <v>0</v>
      </c>
      <c r="F786" s="157">
        <v>0</v>
      </c>
      <c r="G786" s="157">
        <v>0</v>
      </c>
      <c r="H786" s="157">
        <v>2.20604E-4</v>
      </c>
      <c r="I786" s="157">
        <v>0</v>
      </c>
      <c r="J786" s="157">
        <v>0</v>
      </c>
      <c r="K786" s="192">
        <v>5.3600000000000002E-5</v>
      </c>
      <c r="L786" s="157">
        <v>0</v>
      </c>
      <c r="M786" s="157">
        <v>0</v>
      </c>
      <c r="N786" s="157">
        <v>2.19724E-4</v>
      </c>
      <c r="O786" s="157">
        <v>0</v>
      </c>
      <c r="P786" s="157">
        <v>0</v>
      </c>
      <c r="Q786" s="157">
        <v>0</v>
      </c>
      <c r="R786" s="157">
        <v>0</v>
      </c>
      <c r="S786" s="157">
        <v>0</v>
      </c>
      <c r="T786" s="157">
        <v>0</v>
      </c>
      <c r="U786" s="157">
        <v>0</v>
      </c>
      <c r="V786" s="157">
        <v>1.6239E-4</v>
      </c>
      <c r="W786" s="157">
        <v>0</v>
      </c>
      <c r="X786" s="157">
        <v>0</v>
      </c>
      <c r="Y786" s="157">
        <v>0</v>
      </c>
      <c r="Z786" s="157">
        <v>0</v>
      </c>
      <c r="AA786" s="157">
        <v>1.4787099999999999E-4</v>
      </c>
      <c r="AB786" s="157">
        <v>0</v>
      </c>
      <c r="AC786" s="157">
        <v>0</v>
      </c>
      <c r="AD786" s="157">
        <v>0</v>
      </c>
      <c r="AE786" s="157">
        <v>0</v>
      </c>
      <c r="AF786" s="157">
        <v>0</v>
      </c>
      <c r="AG786" s="157">
        <v>0</v>
      </c>
      <c r="AH786" s="157">
        <v>0</v>
      </c>
      <c r="AI786" s="157">
        <v>3.0943000000000002E-4</v>
      </c>
      <c r="AJ786" s="157">
        <v>0</v>
      </c>
      <c r="AK786" s="157">
        <v>0</v>
      </c>
      <c r="AL786" s="157">
        <v>0</v>
      </c>
      <c r="AM786" s="157">
        <v>0</v>
      </c>
      <c r="AN786" s="157">
        <v>0</v>
      </c>
      <c r="AO786" s="157">
        <v>0</v>
      </c>
      <c r="AP786" s="157">
        <v>0</v>
      </c>
      <c r="AQ786" s="157">
        <v>0</v>
      </c>
      <c r="AR786" s="157">
        <v>0</v>
      </c>
      <c r="AS786" s="157">
        <v>2.7326100000000001E-4</v>
      </c>
      <c r="AT786" s="157">
        <v>1.8807399999999999E-4</v>
      </c>
      <c r="AU786" s="157">
        <v>0</v>
      </c>
      <c r="AV786" s="157">
        <v>0</v>
      </c>
      <c r="AW786" s="157">
        <v>0</v>
      </c>
      <c r="AX786" s="192">
        <v>3.3099999999999998E-5</v>
      </c>
      <c r="AY786" s="157">
        <v>3.2426299999999998E-4</v>
      </c>
      <c r="AZ786" s="157">
        <v>0</v>
      </c>
      <c r="BA786" s="157">
        <v>0</v>
      </c>
      <c r="BB786" s="157">
        <v>0</v>
      </c>
      <c r="BC786" s="192">
        <v>7.2200000000000007E-5</v>
      </c>
      <c r="BD786" s="192">
        <v>3.6999999999999998E-5</v>
      </c>
      <c r="BE786" s="157">
        <v>0</v>
      </c>
      <c r="BF786" s="157">
        <v>0</v>
      </c>
      <c r="BG786" s="157">
        <v>0</v>
      </c>
      <c r="BH786" s="157">
        <v>0</v>
      </c>
      <c r="BI786" s="157">
        <v>0</v>
      </c>
      <c r="BJ786" s="192">
        <v>1.88E-5</v>
      </c>
      <c r="BK786" s="192">
        <v>5.1700000000000003E-5</v>
      </c>
      <c r="BL786" s="157">
        <v>0</v>
      </c>
      <c r="BM786" s="157">
        <v>0</v>
      </c>
      <c r="BN786" s="157">
        <v>0</v>
      </c>
      <c r="BO786" s="157">
        <v>2.0019100000000001E-4</v>
      </c>
      <c r="BP786" s="157">
        <v>0</v>
      </c>
      <c r="BQ786" s="157">
        <v>0</v>
      </c>
      <c r="BR786" s="157">
        <v>0</v>
      </c>
      <c r="BS786" s="157">
        <v>0</v>
      </c>
      <c r="BT786" s="157">
        <v>0</v>
      </c>
      <c r="BU786" s="157">
        <v>0</v>
      </c>
      <c r="BV786" s="157">
        <v>0</v>
      </c>
      <c r="BW786" s="157">
        <v>0</v>
      </c>
      <c r="BX786" s="157">
        <v>0</v>
      </c>
      <c r="BY786" s="192">
        <v>2.5199999999999999E-5</v>
      </c>
      <c r="BZ786" s="157">
        <v>1.2378500000000001E-4</v>
      </c>
      <c r="CA786" s="157">
        <v>0</v>
      </c>
      <c r="CB786" s="157">
        <v>0</v>
      </c>
      <c r="CC786" s="157">
        <v>3.0793800000000001E-4</v>
      </c>
      <c r="CD786" s="157">
        <v>0</v>
      </c>
      <c r="CE786" s="157">
        <v>1.2451699999999999E-4</v>
      </c>
      <c r="CF786" s="157">
        <v>0</v>
      </c>
      <c r="CG786" s="157">
        <v>2.7758500000000001E-4</v>
      </c>
      <c r="CH786" s="157">
        <v>0</v>
      </c>
      <c r="CI786" s="192">
        <v>9.4300000000000002E-5</v>
      </c>
      <c r="CJ786" s="157">
        <v>0</v>
      </c>
      <c r="CK786" s="157">
        <v>0</v>
      </c>
      <c r="CL786" s="157">
        <v>0</v>
      </c>
      <c r="CM786" s="157">
        <v>0</v>
      </c>
      <c r="CN786" s="157">
        <v>0</v>
      </c>
      <c r="CO786" s="157">
        <v>0</v>
      </c>
      <c r="CP786" s="157">
        <v>0</v>
      </c>
      <c r="CQ786" s="157">
        <v>0</v>
      </c>
      <c r="CR786" s="157">
        <v>0</v>
      </c>
      <c r="CS786" s="157">
        <v>0</v>
      </c>
      <c r="CT786" s="157">
        <v>0</v>
      </c>
      <c r="CU786" s="157">
        <v>0</v>
      </c>
      <c r="CV786" s="157">
        <v>0</v>
      </c>
      <c r="CW786" s="157">
        <v>0</v>
      </c>
      <c r="CX786" s="157">
        <v>0</v>
      </c>
      <c r="CY786" s="157">
        <v>0</v>
      </c>
      <c r="CZ786" s="157">
        <v>0</v>
      </c>
      <c r="DA786" s="157">
        <v>0</v>
      </c>
      <c r="DB786" s="157">
        <v>0</v>
      </c>
      <c r="DC786" s="157">
        <v>0</v>
      </c>
      <c r="DD786" s="157">
        <v>0</v>
      </c>
      <c r="DE786" s="157">
        <v>0</v>
      </c>
      <c r="DF786" s="157">
        <v>0</v>
      </c>
      <c r="DG786" s="157">
        <v>0</v>
      </c>
      <c r="DH786" s="157">
        <v>0</v>
      </c>
      <c r="DI786" s="192">
        <v>2.02E-5</v>
      </c>
      <c r="DJ786" s="157">
        <v>0</v>
      </c>
      <c r="DK786" s="157">
        <v>0</v>
      </c>
      <c r="DL786" s="157">
        <v>0</v>
      </c>
      <c r="DM786" s="157">
        <v>0</v>
      </c>
      <c r="DN786" s="157">
        <v>0</v>
      </c>
      <c r="DO786" s="157">
        <v>0</v>
      </c>
      <c r="DP786" s="157">
        <v>0</v>
      </c>
      <c r="DQ786" s="157">
        <v>0</v>
      </c>
      <c r="DR786" s="157">
        <v>0</v>
      </c>
      <c r="DS786" s="157">
        <v>0</v>
      </c>
      <c r="DT786" s="157">
        <v>0</v>
      </c>
      <c r="DU786" s="157">
        <v>0</v>
      </c>
      <c r="DV786" s="157">
        <v>0</v>
      </c>
      <c r="DW786" s="157">
        <v>0</v>
      </c>
      <c r="DX786" s="192">
        <v>5.4400000000000001E-5</v>
      </c>
      <c r="DY786" s="157">
        <v>0</v>
      </c>
      <c r="DZ786" s="157">
        <v>0</v>
      </c>
      <c r="EA786" s="157">
        <v>0</v>
      </c>
      <c r="EB786" s="157">
        <v>0</v>
      </c>
      <c r="EC786" s="157">
        <v>0</v>
      </c>
      <c r="ED786" s="157">
        <v>0</v>
      </c>
      <c r="EE786" s="157">
        <v>0</v>
      </c>
      <c r="EF786" s="157">
        <v>0</v>
      </c>
      <c r="EG786" s="157">
        <v>0</v>
      </c>
      <c r="EH786" s="157">
        <v>0</v>
      </c>
      <c r="EI786" s="157">
        <v>0</v>
      </c>
      <c r="EJ786" s="157">
        <v>0</v>
      </c>
      <c r="EK786" s="157">
        <v>0</v>
      </c>
      <c r="EL786" s="157">
        <v>0</v>
      </c>
      <c r="EM786" s="157">
        <v>0</v>
      </c>
      <c r="EN786" s="157">
        <v>0</v>
      </c>
      <c r="EO786" s="157">
        <v>0</v>
      </c>
      <c r="EP786" s="157">
        <v>0</v>
      </c>
      <c r="EQ786" s="157">
        <v>0</v>
      </c>
      <c r="ER786" s="192">
        <v>4.1300000000000001E-5</v>
      </c>
      <c r="ES786" s="157">
        <v>0</v>
      </c>
      <c r="ET786" s="157">
        <v>0</v>
      </c>
      <c r="EU786" s="157">
        <v>0</v>
      </c>
      <c r="EV786" s="157">
        <v>0</v>
      </c>
      <c r="EW786" s="157">
        <v>0</v>
      </c>
      <c r="EX786" s="157">
        <v>0</v>
      </c>
      <c r="EY786" s="157">
        <v>0</v>
      </c>
      <c r="EZ786" s="192">
        <v>5.8199999999999998E-5</v>
      </c>
      <c r="FA786" s="157">
        <v>0</v>
      </c>
      <c r="FB786" s="157">
        <v>0</v>
      </c>
      <c r="FC786" s="157">
        <v>0</v>
      </c>
      <c r="FD786" s="157">
        <v>0</v>
      </c>
      <c r="FE786" s="157">
        <v>1.3468900000000001E-4</v>
      </c>
      <c r="FF786" s="157">
        <v>0</v>
      </c>
      <c r="FG786" s="157">
        <v>0</v>
      </c>
      <c r="FH786" s="157">
        <v>0</v>
      </c>
      <c r="FI786" s="157">
        <v>0</v>
      </c>
      <c r="FJ786" s="157">
        <v>0</v>
      </c>
      <c r="FK786" s="157">
        <v>0</v>
      </c>
      <c r="FL786" s="157">
        <v>0</v>
      </c>
      <c r="FM786" s="157">
        <v>0</v>
      </c>
      <c r="FN786" s="157">
        <v>0</v>
      </c>
      <c r="FO786" s="157">
        <v>0</v>
      </c>
      <c r="FP786" s="157">
        <v>0</v>
      </c>
      <c r="FQ786" s="157">
        <v>0</v>
      </c>
      <c r="FR786" s="157">
        <v>0</v>
      </c>
      <c r="FS786" s="157">
        <v>0</v>
      </c>
      <c r="FT786" s="157">
        <v>0</v>
      </c>
      <c r="FU786" s="157">
        <v>0</v>
      </c>
      <c r="FV786" s="157">
        <v>0</v>
      </c>
      <c r="FW786" s="157">
        <v>0</v>
      </c>
      <c r="FX786" s="157">
        <v>1.02354E-4</v>
      </c>
      <c r="FY786" s="157">
        <v>0</v>
      </c>
      <c r="FZ786" s="157">
        <v>0</v>
      </c>
      <c r="GA786" s="157">
        <v>0</v>
      </c>
      <c r="GB786" s="157">
        <v>0</v>
      </c>
      <c r="GC786" s="157">
        <v>0</v>
      </c>
      <c r="GD786" s="157">
        <v>1.10412E-4</v>
      </c>
      <c r="GE786" s="192">
        <v>6.7799999999999995E-5</v>
      </c>
      <c r="GF786" s="157">
        <v>0</v>
      </c>
      <c r="GG786" s="157">
        <v>0</v>
      </c>
      <c r="GH786" s="192">
        <v>2.3300000000000001E-5</v>
      </c>
      <c r="GI786" s="157">
        <v>0</v>
      </c>
      <c r="GJ786" s="157">
        <v>0</v>
      </c>
      <c r="GK786" s="157">
        <v>0</v>
      </c>
      <c r="GL786" s="157">
        <v>0</v>
      </c>
      <c r="GM786" s="157">
        <v>0</v>
      </c>
      <c r="GN786" s="157">
        <v>1.6140699999999999E-4</v>
      </c>
      <c r="GO786" s="157">
        <v>0</v>
      </c>
      <c r="GP786" s="157">
        <v>0</v>
      </c>
      <c r="GQ786" s="157">
        <v>0</v>
      </c>
      <c r="GR786" s="157">
        <v>0</v>
      </c>
      <c r="GS786" s="157">
        <v>0</v>
      </c>
      <c r="GT786" s="157">
        <v>0</v>
      </c>
      <c r="GU786" s="157">
        <v>0</v>
      </c>
      <c r="GV786" s="157">
        <v>0</v>
      </c>
      <c r="GW786" s="157">
        <v>0</v>
      </c>
      <c r="GX786" s="157">
        <v>0</v>
      </c>
      <c r="GY786" s="157">
        <v>0</v>
      </c>
      <c r="GZ786" s="157">
        <v>0</v>
      </c>
      <c r="HA786" s="157">
        <v>0</v>
      </c>
    </row>
    <row r="787" spans="1:209" x14ac:dyDescent="0.2">
      <c r="A787" s="157" t="s">
        <v>4596</v>
      </c>
      <c r="B787" s="157">
        <v>0</v>
      </c>
      <c r="C787" s="157">
        <v>0</v>
      </c>
      <c r="D787" s="157">
        <v>0</v>
      </c>
      <c r="E787" s="157">
        <v>0</v>
      </c>
      <c r="F787" s="157">
        <v>0</v>
      </c>
      <c r="G787" s="157">
        <v>0</v>
      </c>
      <c r="H787" s="157">
        <v>0</v>
      </c>
      <c r="I787" s="157">
        <v>0</v>
      </c>
      <c r="J787" s="157">
        <v>0</v>
      </c>
      <c r="K787" s="157">
        <v>0</v>
      </c>
      <c r="L787" s="157">
        <v>0</v>
      </c>
      <c r="M787" s="157">
        <v>0</v>
      </c>
      <c r="N787" s="157">
        <v>0</v>
      </c>
      <c r="O787" s="157">
        <v>0</v>
      </c>
      <c r="P787" s="157">
        <v>0</v>
      </c>
      <c r="Q787" s="157">
        <v>0</v>
      </c>
      <c r="R787" s="192">
        <v>4.3600000000000003E-5</v>
      </c>
      <c r="S787" s="157">
        <v>6.7106100000000003E-4</v>
      </c>
      <c r="T787" s="157">
        <v>2.9095100000000001E-4</v>
      </c>
      <c r="U787" s="192">
        <v>8.8200000000000003E-5</v>
      </c>
      <c r="V787" s="157">
        <v>0</v>
      </c>
      <c r="W787" s="157">
        <v>0</v>
      </c>
      <c r="X787" s="157">
        <v>0</v>
      </c>
      <c r="Y787" s="157">
        <v>0</v>
      </c>
      <c r="Z787" s="157">
        <v>0</v>
      </c>
      <c r="AA787" s="157">
        <v>0</v>
      </c>
      <c r="AB787" s="157">
        <v>0</v>
      </c>
      <c r="AC787" s="157">
        <v>0</v>
      </c>
      <c r="AD787" s="157">
        <v>0</v>
      </c>
      <c r="AE787" s="157">
        <v>0</v>
      </c>
      <c r="AF787" s="157">
        <v>0</v>
      </c>
      <c r="AG787" s="157">
        <v>0</v>
      </c>
      <c r="AH787" s="157">
        <v>0</v>
      </c>
      <c r="AI787" s="157">
        <v>0</v>
      </c>
      <c r="AJ787" s="157">
        <v>0</v>
      </c>
      <c r="AK787" s="157">
        <v>0</v>
      </c>
      <c r="AL787" s="157">
        <v>0</v>
      </c>
      <c r="AM787" s="157">
        <v>0</v>
      </c>
      <c r="AN787" s="157">
        <v>0</v>
      </c>
      <c r="AO787" s="157">
        <v>0</v>
      </c>
      <c r="AP787" s="157">
        <v>0</v>
      </c>
      <c r="AQ787" s="157">
        <v>0</v>
      </c>
      <c r="AR787" s="157">
        <v>0</v>
      </c>
      <c r="AS787" s="157">
        <v>0</v>
      </c>
      <c r="AT787" s="157">
        <v>0</v>
      </c>
      <c r="AU787" s="157">
        <v>0</v>
      </c>
      <c r="AV787" s="157">
        <v>0</v>
      </c>
      <c r="AW787" s="157">
        <v>0</v>
      </c>
      <c r="AX787" s="157">
        <v>0</v>
      </c>
      <c r="AY787" s="157">
        <v>0</v>
      </c>
      <c r="AZ787" s="157">
        <v>0</v>
      </c>
      <c r="BA787" s="157">
        <v>0</v>
      </c>
      <c r="BB787" s="157">
        <v>0</v>
      </c>
      <c r="BC787" s="157">
        <v>0</v>
      </c>
      <c r="BD787" s="157">
        <v>0</v>
      </c>
      <c r="BE787" s="157">
        <v>0</v>
      </c>
      <c r="BF787" s="157">
        <v>0</v>
      </c>
      <c r="BG787" s="157">
        <v>0</v>
      </c>
      <c r="BH787" s="157">
        <v>0</v>
      </c>
      <c r="BI787" s="157">
        <v>0</v>
      </c>
      <c r="BJ787" s="157">
        <v>0</v>
      </c>
      <c r="BK787" s="157">
        <v>0</v>
      </c>
      <c r="BL787" s="157">
        <v>0</v>
      </c>
      <c r="BM787" s="157">
        <v>0</v>
      </c>
      <c r="BN787" s="157">
        <v>0</v>
      </c>
      <c r="BO787" s="157">
        <v>0</v>
      </c>
      <c r="BP787" s="157">
        <v>0</v>
      </c>
      <c r="BQ787" s="157">
        <v>0</v>
      </c>
      <c r="BR787" s="157">
        <v>0</v>
      </c>
      <c r="BS787" s="157">
        <v>0</v>
      </c>
      <c r="BT787" s="157">
        <v>0</v>
      </c>
      <c r="BU787" s="157">
        <v>0</v>
      </c>
      <c r="BV787" s="157">
        <v>0</v>
      </c>
      <c r="BW787" s="157">
        <v>0</v>
      </c>
      <c r="BX787" s="157">
        <v>0</v>
      </c>
      <c r="BY787" s="157">
        <v>0</v>
      </c>
      <c r="BZ787" s="157">
        <v>0</v>
      </c>
      <c r="CA787" s="157">
        <v>0</v>
      </c>
      <c r="CB787" s="157">
        <v>0</v>
      </c>
      <c r="CC787" s="157">
        <v>0</v>
      </c>
      <c r="CD787" s="157">
        <v>0</v>
      </c>
      <c r="CE787" s="157">
        <v>0</v>
      </c>
      <c r="CF787" s="157">
        <v>0</v>
      </c>
      <c r="CG787" s="157">
        <v>0</v>
      </c>
      <c r="CH787" s="157">
        <v>0</v>
      </c>
      <c r="CI787" s="157">
        <v>0</v>
      </c>
      <c r="CJ787" s="157">
        <v>0</v>
      </c>
      <c r="CK787" s="157">
        <v>0</v>
      </c>
      <c r="CL787" s="157">
        <v>0</v>
      </c>
      <c r="CM787" s="157">
        <v>0</v>
      </c>
      <c r="CN787" s="157">
        <v>0</v>
      </c>
      <c r="CO787" s="157">
        <v>0</v>
      </c>
      <c r="CP787" s="157">
        <v>0</v>
      </c>
      <c r="CQ787" s="157">
        <v>0</v>
      </c>
      <c r="CR787" s="157">
        <v>0</v>
      </c>
      <c r="CS787" s="157">
        <v>0</v>
      </c>
      <c r="CT787" s="157">
        <v>0</v>
      </c>
      <c r="CU787" s="157">
        <v>0</v>
      </c>
      <c r="CV787" s="157">
        <v>0</v>
      </c>
      <c r="CW787" s="157">
        <v>0</v>
      </c>
      <c r="CX787" s="157">
        <v>0</v>
      </c>
      <c r="CY787" s="157">
        <v>0</v>
      </c>
      <c r="CZ787" s="157">
        <v>0</v>
      </c>
      <c r="DA787" s="157">
        <v>0</v>
      </c>
      <c r="DB787" s="157">
        <v>0</v>
      </c>
      <c r="DC787" s="157">
        <v>0</v>
      </c>
      <c r="DD787" s="157">
        <v>0</v>
      </c>
      <c r="DE787" s="157">
        <v>0</v>
      </c>
      <c r="DF787" s="157">
        <v>0</v>
      </c>
      <c r="DG787" s="157">
        <v>0</v>
      </c>
      <c r="DH787" s="157">
        <v>0</v>
      </c>
      <c r="DI787" s="157">
        <v>0</v>
      </c>
      <c r="DJ787" s="157">
        <v>0</v>
      </c>
      <c r="DK787" s="157">
        <v>0</v>
      </c>
      <c r="DL787" s="157">
        <v>0</v>
      </c>
      <c r="DM787" s="157">
        <v>0</v>
      </c>
      <c r="DN787" s="157">
        <v>0</v>
      </c>
      <c r="DO787" s="157">
        <v>0</v>
      </c>
      <c r="DP787" s="157">
        <v>0</v>
      </c>
      <c r="DQ787" s="157">
        <v>0</v>
      </c>
      <c r="DR787" s="157">
        <v>0</v>
      </c>
      <c r="DS787" s="157">
        <v>0</v>
      </c>
      <c r="DT787" s="157">
        <v>0</v>
      </c>
      <c r="DU787" s="157">
        <v>0</v>
      </c>
      <c r="DV787" s="157">
        <v>0</v>
      </c>
      <c r="DW787" s="157">
        <v>0</v>
      </c>
      <c r="DX787" s="157">
        <v>0</v>
      </c>
      <c r="DY787" s="157">
        <v>0</v>
      </c>
      <c r="DZ787" s="157">
        <v>0</v>
      </c>
      <c r="EA787" s="157">
        <v>0</v>
      </c>
      <c r="EB787" s="157">
        <v>1.05623E-4</v>
      </c>
      <c r="EC787" s="157">
        <v>0</v>
      </c>
      <c r="ED787" s="157">
        <v>0</v>
      </c>
      <c r="EE787" s="157">
        <v>0</v>
      </c>
      <c r="EF787" s="157">
        <v>0</v>
      </c>
      <c r="EG787" s="157">
        <v>0</v>
      </c>
      <c r="EH787" s="157">
        <v>0</v>
      </c>
      <c r="EI787" s="157">
        <v>0</v>
      </c>
      <c r="EJ787" s="157">
        <v>0</v>
      </c>
      <c r="EK787" s="157">
        <v>0</v>
      </c>
      <c r="EL787" s="157">
        <v>0</v>
      </c>
      <c r="EM787" s="157">
        <v>0</v>
      </c>
      <c r="EN787" s="157">
        <v>0</v>
      </c>
      <c r="EO787" s="157">
        <v>0</v>
      </c>
      <c r="EP787" s="157">
        <v>0</v>
      </c>
      <c r="EQ787" s="157">
        <v>0</v>
      </c>
      <c r="ER787" s="157">
        <v>0</v>
      </c>
      <c r="ES787" s="157">
        <v>0</v>
      </c>
      <c r="ET787" s="157">
        <v>0</v>
      </c>
      <c r="EU787" s="157">
        <v>0</v>
      </c>
      <c r="EV787" s="157">
        <v>0</v>
      </c>
      <c r="EW787" s="157">
        <v>0</v>
      </c>
      <c r="EX787" s="157">
        <v>0</v>
      </c>
      <c r="EY787" s="157">
        <v>0</v>
      </c>
      <c r="EZ787" s="157">
        <v>0</v>
      </c>
      <c r="FA787" s="157">
        <v>0</v>
      </c>
      <c r="FB787" s="157">
        <v>0</v>
      </c>
      <c r="FC787" s="157">
        <v>0</v>
      </c>
      <c r="FD787" s="157">
        <v>0</v>
      </c>
      <c r="FE787" s="157">
        <v>0</v>
      </c>
      <c r="FF787" s="157">
        <v>0</v>
      </c>
      <c r="FG787" s="192">
        <v>7.9599999999999997E-5</v>
      </c>
      <c r="FH787" s="157">
        <v>0</v>
      </c>
      <c r="FI787" s="157">
        <v>0</v>
      </c>
      <c r="FJ787" s="157">
        <v>0</v>
      </c>
      <c r="FK787" s="157">
        <v>0</v>
      </c>
      <c r="FL787" s="157">
        <v>0</v>
      </c>
      <c r="FM787" s="157">
        <v>0</v>
      </c>
      <c r="FN787" s="157">
        <v>0</v>
      </c>
      <c r="FO787" s="192">
        <v>1.8099999999999999E-5</v>
      </c>
      <c r="FP787" s="157">
        <v>0</v>
      </c>
      <c r="FQ787" s="157">
        <v>0</v>
      </c>
      <c r="FR787" s="157">
        <v>0</v>
      </c>
      <c r="FS787" s="157">
        <v>0</v>
      </c>
      <c r="FT787" s="157">
        <v>0</v>
      </c>
      <c r="FU787" s="157">
        <v>0</v>
      </c>
      <c r="FV787" s="157">
        <v>0</v>
      </c>
      <c r="FW787" s="157">
        <v>0</v>
      </c>
      <c r="FX787" s="157">
        <v>0</v>
      </c>
      <c r="FY787" s="157">
        <v>0</v>
      </c>
      <c r="FZ787" s="157">
        <v>0</v>
      </c>
      <c r="GA787" s="157">
        <v>0</v>
      </c>
      <c r="GB787" s="157">
        <v>0</v>
      </c>
      <c r="GC787" s="157">
        <v>0</v>
      </c>
      <c r="GD787" s="157">
        <v>0</v>
      </c>
      <c r="GE787" s="157">
        <v>0</v>
      </c>
      <c r="GF787" s="157">
        <v>0</v>
      </c>
      <c r="GG787" s="157">
        <v>0</v>
      </c>
      <c r="GH787" s="157">
        <v>0</v>
      </c>
      <c r="GI787" s="157">
        <v>0</v>
      </c>
      <c r="GJ787" s="157">
        <v>0</v>
      </c>
      <c r="GK787" s="157">
        <v>0</v>
      </c>
      <c r="GL787" s="157">
        <v>0</v>
      </c>
      <c r="GM787" s="157">
        <v>0</v>
      </c>
      <c r="GN787" s="157">
        <v>0</v>
      </c>
      <c r="GO787" s="157">
        <v>0</v>
      </c>
      <c r="GP787" s="157">
        <v>0</v>
      </c>
      <c r="GQ787" s="157">
        <v>0</v>
      </c>
      <c r="GR787" s="157">
        <v>0</v>
      </c>
      <c r="GS787" s="157">
        <v>0</v>
      </c>
      <c r="GT787" s="157">
        <v>0</v>
      </c>
      <c r="GU787" s="157">
        <v>0</v>
      </c>
      <c r="GV787" s="157">
        <v>0</v>
      </c>
      <c r="GW787" s="157">
        <v>0</v>
      </c>
      <c r="GX787" s="157">
        <v>0</v>
      </c>
      <c r="GY787" s="157">
        <v>0</v>
      </c>
      <c r="GZ787" s="157">
        <v>0</v>
      </c>
      <c r="HA787" s="157">
        <v>0</v>
      </c>
    </row>
    <row r="788" spans="1:209" x14ac:dyDescent="0.2">
      <c r="A788" s="157" t="s">
        <v>4597</v>
      </c>
      <c r="B788" s="157">
        <v>0</v>
      </c>
      <c r="C788" s="157">
        <v>0</v>
      </c>
      <c r="D788" s="157">
        <v>0</v>
      </c>
      <c r="E788" s="157">
        <v>0</v>
      </c>
      <c r="F788" s="157">
        <v>0</v>
      </c>
      <c r="G788" s="157">
        <v>0</v>
      </c>
      <c r="H788" s="192">
        <v>3.15E-5</v>
      </c>
      <c r="I788" s="192">
        <v>1.31E-5</v>
      </c>
      <c r="J788" s="157">
        <v>0</v>
      </c>
      <c r="K788" s="192">
        <v>8.0400000000000003E-5</v>
      </c>
      <c r="L788" s="157">
        <v>0</v>
      </c>
      <c r="M788" s="157">
        <v>3.5280799999999997E-4</v>
      </c>
      <c r="N788" s="192">
        <v>8.4499999999999994E-5</v>
      </c>
      <c r="O788" s="157">
        <v>0</v>
      </c>
      <c r="P788" s="157">
        <v>0</v>
      </c>
      <c r="Q788" s="157">
        <v>0</v>
      </c>
      <c r="R788" s="157">
        <v>0</v>
      </c>
      <c r="S788" s="157">
        <v>0</v>
      </c>
      <c r="T788" s="157">
        <v>0</v>
      </c>
      <c r="U788" s="157">
        <v>0</v>
      </c>
      <c r="V788" s="157">
        <v>3.2478100000000001E-4</v>
      </c>
      <c r="W788" s="157">
        <v>0</v>
      </c>
      <c r="X788" s="157">
        <v>0</v>
      </c>
      <c r="Y788" s="157">
        <v>0</v>
      </c>
      <c r="Z788" s="157">
        <v>3.3423600000000002E-4</v>
      </c>
      <c r="AA788" s="157">
        <v>0</v>
      </c>
      <c r="AB788" s="192">
        <v>2.0000000000000002E-5</v>
      </c>
      <c r="AC788" s="157">
        <v>0</v>
      </c>
      <c r="AD788" s="157">
        <v>0</v>
      </c>
      <c r="AE788" s="157">
        <v>0</v>
      </c>
      <c r="AF788" s="157">
        <v>0</v>
      </c>
      <c r="AG788" s="157">
        <v>2.40423E-4</v>
      </c>
      <c r="AH788" s="157">
        <v>0</v>
      </c>
      <c r="AI788" s="157">
        <v>0</v>
      </c>
      <c r="AJ788" s="157">
        <v>6.3927299999999999E-4</v>
      </c>
      <c r="AK788" s="157">
        <v>0</v>
      </c>
      <c r="AL788" s="157">
        <v>0</v>
      </c>
      <c r="AM788" s="157">
        <v>0</v>
      </c>
      <c r="AN788" s="157">
        <v>0</v>
      </c>
      <c r="AO788" s="157">
        <v>0</v>
      </c>
      <c r="AP788" s="157">
        <v>0</v>
      </c>
      <c r="AQ788" s="157">
        <v>0</v>
      </c>
      <c r="AR788" s="157">
        <v>0</v>
      </c>
      <c r="AS788" s="192">
        <v>4.5500000000000001E-5</v>
      </c>
      <c r="AT788" s="157">
        <v>0</v>
      </c>
      <c r="AU788" s="157">
        <v>0</v>
      </c>
      <c r="AV788" s="157">
        <v>0</v>
      </c>
      <c r="AW788" s="157">
        <v>0</v>
      </c>
      <c r="AX788" s="157">
        <v>2.3159600000000001E-4</v>
      </c>
      <c r="AY788" s="157">
        <v>3.7830699999999998E-4</v>
      </c>
      <c r="AZ788" s="157">
        <v>0</v>
      </c>
      <c r="BA788" s="157">
        <v>0</v>
      </c>
      <c r="BB788" s="192">
        <v>2.4600000000000002E-5</v>
      </c>
      <c r="BC788" s="192">
        <v>2.41E-5</v>
      </c>
      <c r="BD788" s="157">
        <v>0</v>
      </c>
      <c r="BE788" s="157">
        <v>0</v>
      </c>
      <c r="BF788" s="192">
        <v>3.8099999999999998E-5</v>
      </c>
      <c r="BG788" s="192">
        <v>2.69E-5</v>
      </c>
      <c r="BH788" s="192">
        <v>6.7399999999999998E-5</v>
      </c>
      <c r="BI788" s="157">
        <v>0</v>
      </c>
      <c r="BJ788" s="192">
        <v>7.5099999999999996E-5</v>
      </c>
      <c r="BK788" s="157">
        <v>0</v>
      </c>
      <c r="BL788" s="157">
        <v>0</v>
      </c>
      <c r="BM788" s="157">
        <v>0</v>
      </c>
      <c r="BN788" s="157">
        <v>0</v>
      </c>
      <c r="BO788" s="192">
        <v>4.4499999999999997E-5</v>
      </c>
      <c r="BP788" s="192">
        <v>5.3300000000000001E-5</v>
      </c>
      <c r="BQ788" s="157">
        <v>0</v>
      </c>
      <c r="BR788" s="192">
        <v>2.1100000000000001E-5</v>
      </c>
      <c r="BS788" s="157">
        <v>0</v>
      </c>
      <c r="BT788" s="157">
        <v>2.3158900000000001E-4</v>
      </c>
      <c r="BU788" s="157">
        <v>0</v>
      </c>
      <c r="BV788" s="192">
        <v>9.5099999999999994E-5</v>
      </c>
      <c r="BW788" s="157">
        <v>0</v>
      </c>
      <c r="BX788" s="157">
        <v>0</v>
      </c>
      <c r="BY788" s="157">
        <v>0</v>
      </c>
      <c r="BZ788" s="157">
        <v>0</v>
      </c>
      <c r="CA788" s="157">
        <v>0</v>
      </c>
      <c r="CB788" s="157">
        <v>0</v>
      </c>
      <c r="CC788" s="192">
        <v>3.6199999999999999E-5</v>
      </c>
      <c r="CD788" s="157">
        <v>0</v>
      </c>
      <c r="CE788" s="157">
        <v>0</v>
      </c>
      <c r="CF788" s="157">
        <v>0</v>
      </c>
      <c r="CG788" s="157">
        <v>1.3879300000000001E-4</v>
      </c>
      <c r="CH788" s="157">
        <v>5.5883799999999998E-4</v>
      </c>
      <c r="CI788" s="157">
        <v>0</v>
      </c>
      <c r="CJ788" s="157">
        <v>0</v>
      </c>
      <c r="CK788" s="157">
        <v>0</v>
      </c>
      <c r="CL788" s="157">
        <v>0</v>
      </c>
      <c r="CM788" s="157">
        <v>0</v>
      </c>
      <c r="CN788" s="192">
        <v>2.65E-5</v>
      </c>
      <c r="CO788" s="157">
        <v>0</v>
      </c>
      <c r="CP788" s="157">
        <v>0</v>
      </c>
      <c r="CQ788" s="157">
        <v>0</v>
      </c>
      <c r="CR788" s="157">
        <v>0</v>
      </c>
      <c r="CS788" s="157">
        <v>0</v>
      </c>
      <c r="CT788" s="157">
        <v>0</v>
      </c>
      <c r="CU788" s="157">
        <v>0</v>
      </c>
      <c r="CV788" s="157">
        <v>0</v>
      </c>
      <c r="CW788" s="157">
        <v>1.18668E-4</v>
      </c>
      <c r="CX788" s="157">
        <v>1.5670500000000001E-4</v>
      </c>
      <c r="CY788" s="157">
        <v>0</v>
      </c>
      <c r="CZ788" s="157">
        <v>0</v>
      </c>
      <c r="DA788" s="192">
        <v>1.2500000000000001E-5</v>
      </c>
      <c r="DB788" s="157">
        <v>0</v>
      </c>
      <c r="DC788" s="157">
        <v>0</v>
      </c>
      <c r="DD788" s="157">
        <v>0</v>
      </c>
      <c r="DE788" s="157">
        <v>0</v>
      </c>
      <c r="DF788" s="157">
        <v>0</v>
      </c>
      <c r="DG788" s="157">
        <v>0</v>
      </c>
      <c r="DH788" s="157">
        <v>0</v>
      </c>
      <c r="DI788" s="157">
        <v>0</v>
      </c>
      <c r="DJ788" s="192">
        <v>6.7000000000000002E-5</v>
      </c>
      <c r="DK788" s="157">
        <v>0</v>
      </c>
      <c r="DL788" s="157">
        <v>4.2018099999999999E-4</v>
      </c>
      <c r="DM788" s="157">
        <v>1.5109699999999999E-4</v>
      </c>
      <c r="DN788" s="157">
        <v>0</v>
      </c>
      <c r="DO788" s="157">
        <v>0</v>
      </c>
      <c r="DP788" s="157">
        <v>0</v>
      </c>
      <c r="DQ788" s="192">
        <v>3.9400000000000002E-5</v>
      </c>
      <c r="DR788" s="157">
        <v>0</v>
      </c>
      <c r="DS788" s="157">
        <v>0</v>
      </c>
      <c r="DT788" s="157">
        <v>1.27033E-4</v>
      </c>
      <c r="DU788" s="157">
        <v>0</v>
      </c>
      <c r="DV788" s="157">
        <v>0</v>
      </c>
      <c r="DW788" s="157">
        <v>0</v>
      </c>
      <c r="DX788" s="192">
        <v>2.72E-5</v>
      </c>
      <c r="DY788" s="157">
        <v>0</v>
      </c>
      <c r="DZ788" s="157">
        <v>0</v>
      </c>
      <c r="EA788" s="157">
        <v>0</v>
      </c>
      <c r="EB788" s="157">
        <v>0</v>
      </c>
      <c r="EC788" s="157">
        <v>0</v>
      </c>
      <c r="ED788" s="157">
        <v>0</v>
      </c>
      <c r="EE788" s="192">
        <v>2.6599999999999999E-5</v>
      </c>
      <c r="EF788" s="157">
        <v>0</v>
      </c>
      <c r="EG788" s="157">
        <v>0</v>
      </c>
      <c r="EH788" s="192">
        <v>7.9400000000000006E-5</v>
      </c>
      <c r="EI788" s="157">
        <v>0</v>
      </c>
      <c r="EJ788" s="157">
        <v>0</v>
      </c>
      <c r="EK788" s="157">
        <v>1.4744899999999999E-4</v>
      </c>
      <c r="EL788" s="157">
        <v>0</v>
      </c>
      <c r="EM788" s="157">
        <v>0</v>
      </c>
      <c r="EN788" s="157">
        <v>0</v>
      </c>
      <c r="EO788" s="157">
        <v>4.5844499999999998E-4</v>
      </c>
      <c r="EP788" s="157">
        <v>0</v>
      </c>
      <c r="EQ788" s="157">
        <v>0</v>
      </c>
      <c r="ER788" s="157">
        <v>0</v>
      </c>
      <c r="ES788" s="157">
        <v>0</v>
      </c>
      <c r="ET788" s="157">
        <v>0</v>
      </c>
      <c r="EU788" s="157">
        <v>0</v>
      </c>
      <c r="EV788" s="157">
        <v>0</v>
      </c>
      <c r="EW788" s="157">
        <v>0</v>
      </c>
      <c r="EX788" s="157">
        <v>0</v>
      </c>
      <c r="EY788" s="157">
        <v>0</v>
      </c>
      <c r="EZ788" s="157">
        <v>0</v>
      </c>
      <c r="FA788" s="157">
        <v>0</v>
      </c>
      <c r="FB788" s="157">
        <v>0</v>
      </c>
      <c r="FC788" s="157">
        <v>0</v>
      </c>
      <c r="FD788" s="157">
        <v>0</v>
      </c>
      <c r="FE788" s="157">
        <v>0</v>
      </c>
      <c r="FF788" s="157">
        <v>0</v>
      </c>
      <c r="FG788" s="157">
        <v>0</v>
      </c>
      <c r="FH788" s="157">
        <v>0</v>
      </c>
      <c r="FI788" s="157">
        <v>3.3088799999999999E-4</v>
      </c>
      <c r="FJ788" s="157">
        <v>0</v>
      </c>
      <c r="FK788" s="157">
        <v>0</v>
      </c>
      <c r="FL788" s="157">
        <v>0</v>
      </c>
      <c r="FM788" s="192">
        <v>4.2299999999999998E-5</v>
      </c>
      <c r="FN788" s="157">
        <v>0</v>
      </c>
      <c r="FO788" s="157">
        <v>0</v>
      </c>
      <c r="FP788" s="157">
        <v>0</v>
      </c>
      <c r="FQ788" s="157">
        <v>0</v>
      </c>
      <c r="FR788" s="157">
        <v>0</v>
      </c>
      <c r="FS788" s="157">
        <v>0</v>
      </c>
      <c r="FT788" s="157">
        <v>0</v>
      </c>
      <c r="FU788" s="157">
        <v>0</v>
      </c>
      <c r="FV788" s="157">
        <v>0</v>
      </c>
      <c r="FW788" s="157">
        <v>0</v>
      </c>
      <c r="FX788" s="157">
        <v>0</v>
      </c>
      <c r="FY788" s="157">
        <v>0</v>
      </c>
      <c r="FZ788" s="157">
        <v>0</v>
      </c>
      <c r="GA788" s="157">
        <v>0</v>
      </c>
      <c r="GB788" s="157">
        <v>0</v>
      </c>
      <c r="GC788" s="157">
        <v>0</v>
      </c>
      <c r="GD788" s="157">
        <v>0</v>
      </c>
      <c r="GE788" s="157">
        <v>0</v>
      </c>
      <c r="GF788" s="157">
        <v>0</v>
      </c>
      <c r="GG788" s="157">
        <v>0</v>
      </c>
      <c r="GH788" s="157">
        <v>0</v>
      </c>
      <c r="GI788" s="157">
        <v>0</v>
      </c>
      <c r="GJ788" s="157">
        <v>0</v>
      </c>
      <c r="GK788" s="157">
        <v>0</v>
      </c>
      <c r="GL788" s="192">
        <v>6.6199999999999996E-5</v>
      </c>
      <c r="GM788" s="157">
        <v>0</v>
      </c>
      <c r="GN788" s="157">
        <v>0</v>
      </c>
      <c r="GO788" s="157">
        <v>0</v>
      </c>
      <c r="GP788" s="157">
        <v>0</v>
      </c>
      <c r="GQ788" s="192">
        <v>2.0599999999999999E-5</v>
      </c>
      <c r="GR788" s="157">
        <v>0</v>
      </c>
      <c r="GS788" s="157">
        <v>0</v>
      </c>
      <c r="GT788" s="157">
        <v>0</v>
      </c>
      <c r="GU788" s="157">
        <v>0</v>
      </c>
      <c r="GV788" s="157">
        <v>0</v>
      </c>
      <c r="GW788" s="157">
        <v>0</v>
      </c>
      <c r="GX788" s="157">
        <v>0</v>
      </c>
      <c r="GY788" s="157">
        <v>0</v>
      </c>
      <c r="GZ788" s="157">
        <v>0</v>
      </c>
      <c r="HA788" s="157">
        <v>0</v>
      </c>
    </row>
    <row r="789" spans="1:209" x14ac:dyDescent="0.2">
      <c r="A789" s="157" t="s">
        <v>4598</v>
      </c>
      <c r="B789" s="157">
        <v>2.83455E-4</v>
      </c>
      <c r="C789" s="157">
        <v>4.2480399999999998E-4</v>
      </c>
      <c r="D789" s="192">
        <v>6.6500000000000004E-5</v>
      </c>
      <c r="E789" s="157">
        <v>2.5637400000000002E-4</v>
      </c>
      <c r="F789" s="192">
        <v>3.9499999999999998E-5</v>
      </c>
      <c r="G789" s="157">
        <v>5.1255799999999998E-4</v>
      </c>
      <c r="H789" s="157">
        <v>0</v>
      </c>
      <c r="I789" s="157">
        <v>0</v>
      </c>
      <c r="J789" s="157">
        <v>4.3344800000000001E-4</v>
      </c>
      <c r="K789" s="157">
        <v>0</v>
      </c>
      <c r="L789" s="157">
        <v>0</v>
      </c>
      <c r="M789" s="157">
        <v>0</v>
      </c>
      <c r="N789" s="157">
        <v>0</v>
      </c>
      <c r="O789" s="157">
        <v>2.0884300000000001E-4</v>
      </c>
      <c r="P789" s="157">
        <v>0</v>
      </c>
      <c r="Q789" s="157">
        <v>0</v>
      </c>
      <c r="R789" s="157">
        <v>0</v>
      </c>
      <c r="S789" s="157">
        <v>0</v>
      </c>
      <c r="T789" s="157">
        <v>3.2327899999999999E-4</v>
      </c>
      <c r="U789" s="157">
        <v>0</v>
      </c>
      <c r="V789" s="157">
        <v>0</v>
      </c>
      <c r="W789" s="192">
        <v>3.15E-5</v>
      </c>
      <c r="X789" s="157">
        <v>0</v>
      </c>
      <c r="Y789" s="157">
        <v>1.00024E-4</v>
      </c>
      <c r="Z789" s="157">
        <v>0</v>
      </c>
      <c r="AA789" s="157">
        <v>8.3793400000000003E-4</v>
      </c>
      <c r="AB789" s="157">
        <v>0</v>
      </c>
      <c r="AC789" s="157">
        <v>1.640547E-3</v>
      </c>
      <c r="AD789" s="157">
        <v>0</v>
      </c>
      <c r="AE789" s="157">
        <v>4.4496999999999999E-4</v>
      </c>
      <c r="AF789" s="192">
        <v>3.0000000000000001E-5</v>
      </c>
      <c r="AG789" s="157">
        <v>0</v>
      </c>
      <c r="AH789" s="157">
        <v>4.1739799999999998E-4</v>
      </c>
      <c r="AI789" s="157">
        <v>0</v>
      </c>
      <c r="AJ789" s="157">
        <v>0</v>
      </c>
      <c r="AK789" s="157">
        <v>0</v>
      </c>
      <c r="AL789" s="157">
        <v>0</v>
      </c>
      <c r="AM789" s="157">
        <v>1.965409E-3</v>
      </c>
      <c r="AN789" s="157">
        <v>1.389831E-3</v>
      </c>
      <c r="AO789" s="157">
        <v>2.7070100000000001E-3</v>
      </c>
      <c r="AP789" s="157">
        <v>1.120605E-3</v>
      </c>
      <c r="AQ789" s="157">
        <v>5.4425199999999995E-4</v>
      </c>
      <c r="AR789" s="157">
        <v>8.6611000000000001E-4</v>
      </c>
      <c r="AS789" s="157">
        <v>0</v>
      </c>
      <c r="AT789" s="157">
        <v>0</v>
      </c>
      <c r="AU789" s="157">
        <v>0</v>
      </c>
      <c r="AV789" s="192">
        <v>4.8999999999999998E-5</v>
      </c>
      <c r="AW789" s="157">
        <v>0</v>
      </c>
      <c r="AX789" s="192">
        <v>6.6199999999999996E-5</v>
      </c>
      <c r="AY789" s="157">
        <v>0</v>
      </c>
      <c r="AZ789" s="157">
        <v>1.32792E-3</v>
      </c>
      <c r="BA789" s="157">
        <v>1.9265999999999999E-4</v>
      </c>
      <c r="BB789" s="157">
        <v>1.1091390000000001E-3</v>
      </c>
      <c r="BC789" s="157">
        <v>4.5740100000000002E-4</v>
      </c>
      <c r="BD789" s="157">
        <v>6.2848899999999998E-4</v>
      </c>
      <c r="BE789" s="157">
        <v>6.7896999999999999E-4</v>
      </c>
      <c r="BF789" s="157">
        <v>0</v>
      </c>
      <c r="BG789" s="157">
        <v>0</v>
      </c>
      <c r="BH789" s="157">
        <v>0</v>
      </c>
      <c r="BI789" s="157">
        <v>0</v>
      </c>
      <c r="BJ789" s="157">
        <v>0</v>
      </c>
      <c r="BK789" s="157">
        <v>3.0999700000000001E-4</v>
      </c>
      <c r="BL789" s="157">
        <v>0</v>
      </c>
      <c r="BM789" s="157">
        <v>0</v>
      </c>
      <c r="BN789" s="157">
        <v>0</v>
      </c>
      <c r="BO789" s="157">
        <v>0</v>
      </c>
      <c r="BP789" s="157">
        <v>0</v>
      </c>
      <c r="BQ789" s="157">
        <v>1.7935100000000001E-4</v>
      </c>
      <c r="BR789" s="192">
        <v>5.2899999999999998E-5</v>
      </c>
      <c r="BS789" s="157">
        <v>0</v>
      </c>
      <c r="BT789" s="157">
        <v>0</v>
      </c>
      <c r="BU789" s="157">
        <v>0</v>
      </c>
      <c r="BV789" s="192">
        <v>4.7500000000000003E-5</v>
      </c>
      <c r="BW789" s="157">
        <v>0</v>
      </c>
      <c r="BX789" s="157">
        <v>2.63606E-4</v>
      </c>
      <c r="BY789" s="157">
        <v>0</v>
      </c>
      <c r="BZ789" s="192">
        <v>3.0899999999999999E-5</v>
      </c>
      <c r="CA789" s="157">
        <v>3.4209099999999999E-4</v>
      </c>
      <c r="CB789" s="157">
        <v>2.6583500000000002E-4</v>
      </c>
      <c r="CC789" s="157">
        <v>0</v>
      </c>
      <c r="CD789" s="157">
        <v>6.39246E-4</v>
      </c>
      <c r="CE789" s="157">
        <v>0</v>
      </c>
      <c r="CF789" s="192">
        <v>2.7699999999999999E-5</v>
      </c>
      <c r="CG789" s="157">
        <v>0</v>
      </c>
      <c r="CH789" s="157">
        <v>0</v>
      </c>
      <c r="CI789" s="157">
        <v>0</v>
      </c>
      <c r="CJ789" s="157">
        <v>0</v>
      </c>
      <c r="CK789" s="157">
        <v>0</v>
      </c>
      <c r="CL789" s="157">
        <v>0</v>
      </c>
      <c r="CM789" s="157">
        <v>0</v>
      </c>
      <c r="CN789" s="157">
        <v>0</v>
      </c>
      <c r="CO789" s="157">
        <v>0</v>
      </c>
      <c r="CP789" s="157">
        <v>0</v>
      </c>
      <c r="CQ789" s="192">
        <v>8.4099999999999998E-5</v>
      </c>
      <c r="CR789" s="192">
        <v>3.4900000000000001E-5</v>
      </c>
      <c r="CS789" s="157">
        <v>2.2930800000000001E-4</v>
      </c>
      <c r="CT789" s="157">
        <v>2.6178600000000002E-4</v>
      </c>
      <c r="CU789" s="157">
        <v>0</v>
      </c>
      <c r="CV789" s="157">
        <v>0</v>
      </c>
      <c r="CW789" s="157">
        <v>0</v>
      </c>
      <c r="CX789" s="157">
        <v>3.1340900000000001E-4</v>
      </c>
      <c r="CY789" s="157">
        <v>2.2098199999999999E-4</v>
      </c>
      <c r="CZ789" s="157">
        <v>0</v>
      </c>
      <c r="DA789" s="157">
        <v>0</v>
      </c>
      <c r="DB789" s="157">
        <v>0</v>
      </c>
      <c r="DC789" s="157">
        <v>0</v>
      </c>
      <c r="DD789" s="157">
        <v>0</v>
      </c>
      <c r="DE789" s="157">
        <v>0</v>
      </c>
      <c r="DF789" s="157">
        <v>0</v>
      </c>
      <c r="DG789" s="157">
        <v>0</v>
      </c>
      <c r="DH789" s="157">
        <v>0</v>
      </c>
      <c r="DI789" s="157">
        <v>0</v>
      </c>
      <c r="DJ789" s="157">
        <v>0</v>
      </c>
      <c r="DK789" s="157">
        <v>0</v>
      </c>
      <c r="DL789" s="157">
        <v>0</v>
      </c>
      <c r="DM789" s="157">
        <v>0</v>
      </c>
      <c r="DN789" s="157">
        <v>7.7170699999999995E-4</v>
      </c>
      <c r="DO789" s="157">
        <v>0</v>
      </c>
      <c r="DP789" s="157">
        <v>0</v>
      </c>
      <c r="DQ789" s="192">
        <v>1.31E-5</v>
      </c>
      <c r="DR789" s="157">
        <v>0</v>
      </c>
      <c r="DS789" s="157">
        <v>0</v>
      </c>
      <c r="DT789" s="192">
        <v>4.2299999999999998E-5</v>
      </c>
      <c r="DU789" s="157">
        <v>1.1917970000000001E-3</v>
      </c>
      <c r="DV789" s="157">
        <v>5.3966500000000004E-4</v>
      </c>
      <c r="DW789" s="157">
        <v>0</v>
      </c>
      <c r="DX789" s="157">
        <v>0</v>
      </c>
      <c r="DY789" s="157">
        <v>0</v>
      </c>
      <c r="DZ789" s="157">
        <v>0</v>
      </c>
      <c r="EA789" s="192">
        <v>9.1399999999999999E-5</v>
      </c>
      <c r="EB789" s="157">
        <v>0</v>
      </c>
      <c r="EC789" s="157">
        <v>0</v>
      </c>
      <c r="ED789" s="157">
        <v>0</v>
      </c>
      <c r="EE789" s="157">
        <v>0</v>
      </c>
      <c r="EF789" s="157">
        <v>0</v>
      </c>
      <c r="EG789" s="157">
        <v>0</v>
      </c>
      <c r="EH789" s="157">
        <v>0</v>
      </c>
      <c r="EI789" s="157">
        <v>0</v>
      </c>
      <c r="EJ789" s="157">
        <v>0</v>
      </c>
      <c r="EK789" s="192">
        <v>7.3700000000000002E-5</v>
      </c>
      <c r="EL789" s="157">
        <v>0</v>
      </c>
      <c r="EM789" s="157">
        <v>0</v>
      </c>
      <c r="EN789" s="157">
        <v>0</v>
      </c>
      <c r="EO789" s="157">
        <v>0</v>
      </c>
      <c r="EP789" s="157">
        <v>3.1782499999999999E-4</v>
      </c>
      <c r="EQ789" s="157">
        <v>0</v>
      </c>
      <c r="ER789" s="157">
        <v>0</v>
      </c>
      <c r="ES789" s="157">
        <v>0</v>
      </c>
      <c r="ET789" s="157">
        <v>7.81337E-4</v>
      </c>
      <c r="EU789" s="157">
        <v>0</v>
      </c>
      <c r="EV789" s="157">
        <v>0</v>
      </c>
      <c r="EW789" s="157">
        <v>0</v>
      </c>
      <c r="EX789" s="157">
        <v>0</v>
      </c>
      <c r="EY789" s="157">
        <v>0</v>
      </c>
      <c r="EZ789" s="157">
        <v>0</v>
      </c>
      <c r="FA789" s="157">
        <v>0</v>
      </c>
      <c r="FB789" s="157">
        <v>0</v>
      </c>
      <c r="FC789" s="157">
        <v>0</v>
      </c>
      <c r="FD789" s="192">
        <v>2.51E-5</v>
      </c>
      <c r="FE789" s="157">
        <v>0</v>
      </c>
      <c r="FF789" s="157">
        <v>0</v>
      </c>
      <c r="FG789" s="157">
        <v>0</v>
      </c>
      <c r="FH789" s="157">
        <v>0</v>
      </c>
      <c r="FI789" s="157">
        <v>0</v>
      </c>
      <c r="FJ789" s="157">
        <v>4.1777300000000003E-4</v>
      </c>
      <c r="FK789" s="157">
        <v>2.31022E-4</v>
      </c>
      <c r="FL789" s="157">
        <v>8.9899200000000004E-4</v>
      </c>
      <c r="FM789" s="157">
        <v>8.8836199999999996E-4</v>
      </c>
      <c r="FN789" s="157">
        <v>0</v>
      </c>
      <c r="FO789" s="157">
        <v>0</v>
      </c>
      <c r="FP789" s="157">
        <v>0</v>
      </c>
      <c r="FQ789" s="157">
        <v>6.8933099999999995E-4</v>
      </c>
      <c r="FR789" s="157">
        <v>0</v>
      </c>
      <c r="FS789" s="157">
        <v>0</v>
      </c>
      <c r="FT789" s="157">
        <v>0</v>
      </c>
      <c r="FU789" s="157">
        <v>0</v>
      </c>
      <c r="FV789" s="157">
        <v>0</v>
      </c>
      <c r="FW789" s="157">
        <v>0</v>
      </c>
      <c r="FX789" s="157">
        <v>0</v>
      </c>
      <c r="FY789" s="157">
        <v>0</v>
      </c>
      <c r="FZ789" s="157">
        <v>0</v>
      </c>
      <c r="GA789" s="157">
        <v>0</v>
      </c>
      <c r="GB789" s="157">
        <v>0</v>
      </c>
      <c r="GC789" s="157">
        <v>0</v>
      </c>
      <c r="GD789" s="157">
        <v>0</v>
      </c>
      <c r="GE789" s="157">
        <v>0</v>
      </c>
      <c r="GF789" s="157">
        <v>0</v>
      </c>
      <c r="GG789" s="157">
        <v>0</v>
      </c>
      <c r="GH789" s="157">
        <v>0</v>
      </c>
      <c r="GI789" s="157">
        <v>0</v>
      </c>
      <c r="GJ789" s="157">
        <v>6.4651699999999999E-4</v>
      </c>
      <c r="GK789" s="157">
        <v>3.25328E-4</v>
      </c>
      <c r="GL789" s="157">
        <v>0</v>
      </c>
      <c r="GM789" s="157">
        <v>0</v>
      </c>
      <c r="GN789" s="157">
        <v>0</v>
      </c>
      <c r="GO789" s="157">
        <v>0</v>
      </c>
      <c r="GP789" s="192">
        <v>7.1299999999999998E-5</v>
      </c>
      <c r="GQ789" s="157">
        <v>0</v>
      </c>
      <c r="GR789" s="157">
        <v>0</v>
      </c>
      <c r="GS789" s="157">
        <v>0</v>
      </c>
      <c r="GT789" s="157">
        <v>0</v>
      </c>
      <c r="GU789" s="157">
        <v>0</v>
      </c>
      <c r="GV789" s="157">
        <v>0</v>
      </c>
      <c r="GW789" s="157">
        <v>0</v>
      </c>
      <c r="GX789" s="157">
        <v>0</v>
      </c>
      <c r="GY789" s="157">
        <v>0</v>
      </c>
      <c r="GZ789" s="157">
        <v>0</v>
      </c>
      <c r="HA789" s="157">
        <v>0</v>
      </c>
    </row>
    <row r="790" spans="1:209" x14ac:dyDescent="0.2">
      <c r="A790" s="157" t="s">
        <v>4599</v>
      </c>
      <c r="B790" s="192">
        <v>8.9499999999999994E-5</v>
      </c>
      <c r="C790" s="192">
        <v>2.3E-5</v>
      </c>
      <c r="D790" s="192">
        <v>7.6699999999999994E-5</v>
      </c>
      <c r="E790" s="157">
        <v>1.6314699999999999E-4</v>
      </c>
      <c r="F790" s="192">
        <v>7.8899999999999993E-5</v>
      </c>
      <c r="G790" s="157">
        <v>0</v>
      </c>
      <c r="H790" s="157">
        <v>0</v>
      </c>
      <c r="I790" s="157">
        <v>0</v>
      </c>
      <c r="J790" s="157">
        <v>0</v>
      </c>
      <c r="K790" s="157">
        <v>0</v>
      </c>
      <c r="L790" s="157">
        <v>0</v>
      </c>
      <c r="M790" s="192">
        <v>3.5299999999999997E-5</v>
      </c>
      <c r="N790" s="157">
        <v>0</v>
      </c>
      <c r="O790" s="157">
        <v>0</v>
      </c>
      <c r="P790" s="157">
        <v>0</v>
      </c>
      <c r="Q790" s="157">
        <v>0</v>
      </c>
      <c r="R790" s="157">
        <v>0</v>
      </c>
      <c r="S790" s="157">
        <v>0</v>
      </c>
      <c r="T790" s="157">
        <v>0</v>
      </c>
      <c r="U790" s="157">
        <v>0</v>
      </c>
      <c r="V790" s="157">
        <v>0</v>
      </c>
      <c r="W790" s="157">
        <v>0</v>
      </c>
      <c r="X790" s="157">
        <v>0</v>
      </c>
      <c r="Y790" s="157">
        <v>2.40058E-4</v>
      </c>
      <c r="Z790" s="157">
        <v>0</v>
      </c>
      <c r="AA790" s="157">
        <v>0</v>
      </c>
      <c r="AB790" s="157">
        <v>0</v>
      </c>
      <c r="AC790" s="157">
        <v>0</v>
      </c>
      <c r="AD790" s="157">
        <v>0</v>
      </c>
      <c r="AE790" s="192">
        <v>2.7800000000000001E-5</v>
      </c>
      <c r="AF790" s="157">
        <v>0</v>
      </c>
      <c r="AG790" s="192">
        <v>1.34E-5</v>
      </c>
      <c r="AH790" s="157">
        <v>0</v>
      </c>
      <c r="AI790" s="157">
        <v>0</v>
      </c>
      <c r="AJ790" s="192">
        <v>7.1000000000000005E-5</v>
      </c>
      <c r="AK790" s="157">
        <v>0</v>
      </c>
      <c r="AL790" s="157">
        <v>0</v>
      </c>
      <c r="AM790" s="157">
        <v>0</v>
      </c>
      <c r="AN790" s="157">
        <v>0</v>
      </c>
      <c r="AO790" s="157">
        <v>0</v>
      </c>
      <c r="AP790" s="157">
        <v>0</v>
      </c>
      <c r="AQ790" s="157">
        <v>0</v>
      </c>
      <c r="AR790" s="192">
        <v>5.0899999999999997E-5</v>
      </c>
      <c r="AS790" s="157">
        <v>0</v>
      </c>
      <c r="AT790" s="157">
        <v>0</v>
      </c>
      <c r="AU790" s="192">
        <v>5.1499999999999998E-5</v>
      </c>
      <c r="AV790" s="157">
        <v>0</v>
      </c>
      <c r="AW790" s="157">
        <v>0</v>
      </c>
      <c r="AX790" s="157">
        <v>0</v>
      </c>
      <c r="AY790" s="157">
        <v>0</v>
      </c>
      <c r="AZ790" s="157">
        <v>0</v>
      </c>
      <c r="BA790" s="157">
        <v>0</v>
      </c>
      <c r="BB790" s="157">
        <v>0</v>
      </c>
      <c r="BC790" s="157">
        <v>0</v>
      </c>
      <c r="BD790" s="157">
        <v>0</v>
      </c>
      <c r="BE790" s="157">
        <v>2.4689800000000001E-4</v>
      </c>
      <c r="BF790" s="157">
        <v>0</v>
      </c>
      <c r="BG790" s="157">
        <v>0</v>
      </c>
      <c r="BH790" s="157">
        <v>0</v>
      </c>
      <c r="BI790" s="157">
        <v>0</v>
      </c>
      <c r="BJ790" s="157">
        <v>0</v>
      </c>
      <c r="BK790" s="192">
        <v>1.7200000000000001E-5</v>
      </c>
      <c r="BL790" s="157">
        <v>0</v>
      </c>
      <c r="BM790" s="157">
        <v>0</v>
      </c>
      <c r="BN790" s="157">
        <v>0</v>
      </c>
      <c r="BO790" s="157">
        <v>0</v>
      </c>
      <c r="BP790" s="157">
        <v>0</v>
      </c>
      <c r="BQ790" s="157">
        <v>0</v>
      </c>
      <c r="BR790" s="157">
        <v>0</v>
      </c>
      <c r="BS790" s="157">
        <v>0</v>
      </c>
      <c r="BT790" s="157">
        <v>0</v>
      </c>
      <c r="BU790" s="157">
        <v>0</v>
      </c>
      <c r="BV790" s="157">
        <v>0</v>
      </c>
      <c r="BW790" s="157">
        <v>0</v>
      </c>
      <c r="BX790" s="192">
        <v>9.59E-5</v>
      </c>
      <c r="BY790" s="157">
        <v>0</v>
      </c>
      <c r="BZ790" s="157">
        <v>0</v>
      </c>
      <c r="CA790" s="157">
        <v>0</v>
      </c>
      <c r="CB790" s="157">
        <v>0</v>
      </c>
      <c r="CC790" s="157">
        <v>0</v>
      </c>
      <c r="CD790" s="157">
        <v>0</v>
      </c>
      <c r="CE790" s="157">
        <v>0</v>
      </c>
      <c r="CF790" s="157">
        <v>0</v>
      </c>
      <c r="CG790" s="157">
        <v>0</v>
      </c>
      <c r="CH790" s="157">
        <v>0</v>
      </c>
      <c r="CI790" s="157">
        <v>0</v>
      </c>
      <c r="CJ790" s="157">
        <v>0</v>
      </c>
      <c r="CK790" s="157">
        <v>0</v>
      </c>
      <c r="CL790" s="157">
        <v>0</v>
      </c>
      <c r="CM790" s="157">
        <v>0</v>
      </c>
      <c r="CN790" s="157">
        <v>0</v>
      </c>
      <c r="CO790" s="157">
        <v>0</v>
      </c>
      <c r="CP790" s="157">
        <v>0</v>
      </c>
      <c r="CQ790" s="192">
        <v>1.2E-5</v>
      </c>
      <c r="CR790" s="157">
        <v>0</v>
      </c>
      <c r="CS790" s="157">
        <v>0</v>
      </c>
      <c r="CT790" s="192">
        <v>9.5199999999999997E-5</v>
      </c>
      <c r="CU790" s="157">
        <v>0</v>
      </c>
      <c r="CV790" s="157">
        <v>0</v>
      </c>
      <c r="CW790" s="192">
        <v>2.37E-5</v>
      </c>
      <c r="CX790" s="157">
        <v>0</v>
      </c>
      <c r="CY790" s="157">
        <v>0</v>
      </c>
      <c r="CZ790" s="157">
        <v>0</v>
      </c>
      <c r="DA790" s="157">
        <v>0</v>
      </c>
      <c r="DB790" s="157">
        <v>0</v>
      </c>
      <c r="DC790" s="157">
        <v>0</v>
      </c>
      <c r="DD790" s="157">
        <v>1.20382E-4</v>
      </c>
      <c r="DE790" s="157">
        <v>0</v>
      </c>
      <c r="DF790" s="157">
        <v>0</v>
      </c>
      <c r="DG790" s="157">
        <v>0</v>
      </c>
      <c r="DH790" s="157">
        <v>0</v>
      </c>
      <c r="DI790" s="157">
        <v>0</v>
      </c>
      <c r="DJ790" s="157">
        <v>0</v>
      </c>
      <c r="DK790" s="157">
        <v>0</v>
      </c>
      <c r="DL790" s="157">
        <v>1.5006500000000001E-4</v>
      </c>
      <c r="DM790" s="157">
        <v>0</v>
      </c>
      <c r="DN790" s="157">
        <v>0</v>
      </c>
      <c r="DO790" s="157">
        <v>0</v>
      </c>
      <c r="DP790" s="157">
        <v>0</v>
      </c>
      <c r="DQ790" s="157">
        <v>0</v>
      </c>
      <c r="DR790" s="157">
        <v>0</v>
      </c>
      <c r="DS790" s="157">
        <v>0</v>
      </c>
      <c r="DT790" s="157">
        <v>0</v>
      </c>
      <c r="DU790" s="157">
        <v>0</v>
      </c>
      <c r="DV790" s="157">
        <v>0</v>
      </c>
      <c r="DW790" s="157">
        <v>0</v>
      </c>
      <c r="DX790" s="157">
        <v>0</v>
      </c>
      <c r="DY790" s="157">
        <v>0</v>
      </c>
      <c r="DZ790" s="157">
        <v>0</v>
      </c>
      <c r="EA790" s="157">
        <v>0</v>
      </c>
      <c r="EB790" s="157">
        <v>0</v>
      </c>
      <c r="EC790" s="157">
        <v>0</v>
      </c>
      <c r="ED790" s="157">
        <v>0</v>
      </c>
      <c r="EE790" s="157">
        <v>0</v>
      </c>
      <c r="EF790" s="157">
        <v>0</v>
      </c>
      <c r="EG790" s="157">
        <v>0</v>
      </c>
      <c r="EH790" s="157">
        <v>0</v>
      </c>
      <c r="EI790" s="157">
        <v>0</v>
      </c>
      <c r="EJ790" s="157">
        <v>0</v>
      </c>
      <c r="EK790" s="157">
        <v>0</v>
      </c>
      <c r="EL790" s="192">
        <v>3.3699999999999999E-5</v>
      </c>
      <c r="EM790" s="157">
        <v>1.60206E-4</v>
      </c>
      <c r="EN790" s="157">
        <v>0</v>
      </c>
      <c r="EO790" s="157">
        <v>0</v>
      </c>
      <c r="EP790" s="157">
        <v>0</v>
      </c>
      <c r="EQ790" s="157">
        <v>1.42368E-4</v>
      </c>
      <c r="ER790" s="157">
        <v>0</v>
      </c>
      <c r="ES790" s="157">
        <v>0</v>
      </c>
      <c r="ET790" s="192">
        <v>7.4400000000000006E-5</v>
      </c>
      <c r="EU790" s="157">
        <v>0</v>
      </c>
      <c r="EV790" s="157">
        <v>0</v>
      </c>
      <c r="EW790" s="157">
        <v>0</v>
      </c>
      <c r="EX790" s="192">
        <v>4.85E-5</v>
      </c>
      <c r="EY790" s="157">
        <v>0</v>
      </c>
      <c r="EZ790" s="157">
        <v>0</v>
      </c>
      <c r="FA790" s="157">
        <v>0</v>
      </c>
      <c r="FB790" s="157">
        <v>0</v>
      </c>
      <c r="FC790" s="157">
        <v>0</v>
      </c>
      <c r="FD790" s="157">
        <v>1.25291E-4</v>
      </c>
      <c r="FE790" s="157">
        <v>0</v>
      </c>
      <c r="FF790" s="157">
        <v>0</v>
      </c>
      <c r="FG790" s="157">
        <v>0</v>
      </c>
      <c r="FH790" s="157">
        <v>0</v>
      </c>
      <c r="FI790" s="192">
        <v>5.5099999999999998E-5</v>
      </c>
      <c r="FJ790" s="157">
        <v>0</v>
      </c>
      <c r="FK790" s="157">
        <v>0</v>
      </c>
      <c r="FL790" s="157">
        <v>0</v>
      </c>
      <c r="FM790" s="157">
        <v>0</v>
      </c>
      <c r="FN790" s="157">
        <v>0</v>
      </c>
      <c r="FO790" s="157">
        <v>0</v>
      </c>
      <c r="FP790" s="157">
        <v>0</v>
      </c>
      <c r="FQ790" s="192">
        <v>3.1300000000000002E-5</v>
      </c>
      <c r="FR790" s="157">
        <v>0</v>
      </c>
      <c r="FS790" s="157">
        <v>0</v>
      </c>
      <c r="FT790" s="157">
        <v>0</v>
      </c>
      <c r="FU790" s="157">
        <v>0</v>
      </c>
      <c r="FV790" s="157">
        <v>0</v>
      </c>
      <c r="FW790" s="157">
        <v>0</v>
      </c>
      <c r="FX790" s="157">
        <v>0</v>
      </c>
      <c r="FY790" s="192">
        <v>5.4299999999999998E-5</v>
      </c>
      <c r="FZ790" s="157">
        <v>0</v>
      </c>
      <c r="GA790" s="157">
        <v>0</v>
      </c>
      <c r="GB790" s="157">
        <v>0</v>
      </c>
      <c r="GC790" s="157">
        <v>0</v>
      </c>
      <c r="GD790" s="157">
        <v>0</v>
      </c>
      <c r="GE790" s="157">
        <v>0</v>
      </c>
      <c r="GF790" s="157">
        <v>0</v>
      </c>
      <c r="GG790" s="157">
        <v>0</v>
      </c>
      <c r="GH790" s="157">
        <v>0</v>
      </c>
      <c r="GI790" s="157">
        <v>0</v>
      </c>
      <c r="GJ790" s="157">
        <v>0</v>
      </c>
      <c r="GK790" s="157">
        <v>0</v>
      </c>
      <c r="GL790" s="157">
        <v>0</v>
      </c>
      <c r="GM790" s="157">
        <v>0</v>
      </c>
      <c r="GN790" s="157">
        <v>0</v>
      </c>
      <c r="GO790" s="157">
        <v>0</v>
      </c>
      <c r="GP790" s="157">
        <v>0</v>
      </c>
      <c r="GQ790" s="157">
        <v>0</v>
      </c>
      <c r="GR790" s="157">
        <v>0</v>
      </c>
      <c r="GS790" s="157">
        <v>0</v>
      </c>
      <c r="GT790" s="157">
        <v>0</v>
      </c>
      <c r="GU790" s="157">
        <v>0</v>
      </c>
      <c r="GV790" s="157">
        <v>0</v>
      </c>
      <c r="GW790" s="157">
        <v>0</v>
      </c>
      <c r="GX790" s="157">
        <v>0</v>
      </c>
      <c r="GY790" s="157">
        <v>0</v>
      </c>
      <c r="GZ790" s="157">
        <v>0</v>
      </c>
      <c r="HA790" s="157">
        <v>0</v>
      </c>
    </row>
    <row r="791" spans="1:209" x14ac:dyDescent="0.2">
      <c r="A791" s="157" t="s">
        <v>4600</v>
      </c>
      <c r="B791" s="192">
        <v>5.9700000000000001E-5</v>
      </c>
      <c r="C791" s="192">
        <v>9.1799999999999995E-5</v>
      </c>
      <c r="D791" s="192">
        <v>5.63E-5</v>
      </c>
      <c r="E791" s="192">
        <v>4.6600000000000001E-5</v>
      </c>
      <c r="F791" s="192">
        <v>1.3200000000000001E-5</v>
      </c>
      <c r="G791" s="192">
        <v>7.1199999999999996E-5</v>
      </c>
      <c r="H791" s="157">
        <v>0</v>
      </c>
      <c r="I791" s="157">
        <v>0</v>
      </c>
      <c r="J791" s="192">
        <v>8.67E-6</v>
      </c>
      <c r="K791" s="192">
        <v>2.6800000000000001E-5</v>
      </c>
      <c r="L791" s="157">
        <v>0</v>
      </c>
      <c r="M791" s="157">
        <v>0</v>
      </c>
      <c r="N791" s="192">
        <v>8.4499999999999994E-5</v>
      </c>
      <c r="O791" s="192">
        <v>1.1E-5</v>
      </c>
      <c r="P791" s="157">
        <v>0</v>
      </c>
      <c r="Q791" s="157">
        <v>0</v>
      </c>
      <c r="R791" s="157">
        <v>0</v>
      </c>
      <c r="S791" s="157">
        <v>0</v>
      </c>
      <c r="T791" s="157">
        <v>0</v>
      </c>
      <c r="U791" s="157">
        <v>0</v>
      </c>
      <c r="V791" s="192">
        <v>6.0900000000000003E-5</v>
      </c>
      <c r="W791" s="192">
        <v>2.0999999999999999E-5</v>
      </c>
      <c r="X791" s="157">
        <v>0</v>
      </c>
      <c r="Y791" s="192">
        <v>4.0000000000000003E-5</v>
      </c>
      <c r="Z791" s="157">
        <v>0</v>
      </c>
      <c r="AA791" s="157">
        <v>0</v>
      </c>
      <c r="AB791" s="157">
        <v>0</v>
      </c>
      <c r="AC791" s="157">
        <v>0</v>
      </c>
      <c r="AD791" s="192">
        <v>3.8800000000000001E-5</v>
      </c>
      <c r="AE791" s="192">
        <v>2.7800000000000001E-5</v>
      </c>
      <c r="AF791" s="157">
        <v>0</v>
      </c>
      <c r="AG791" s="157">
        <v>0</v>
      </c>
      <c r="AH791" s="157">
        <v>0</v>
      </c>
      <c r="AI791" s="157">
        <v>0</v>
      </c>
      <c r="AJ791" s="192">
        <v>3.5500000000000002E-5</v>
      </c>
      <c r="AK791" s="157">
        <v>0</v>
      </c>
      <c r="AL791" s="192">
        <v>2.0800000000000001E-5</v>
      </c>
      <c r="AM791" s="157">
        <v>0</v>
      </c>
      <c r="AN791" s="157">
        <v>0</v>
      </c>
      <c r="AO791" s="157">
        <v>0</v>
      </c>
      <c r="AP791" s="157">
        <v>0</v>
      </c>
      <c r="AQ791" s="157">
        <v>0</v>
      </c>
      <c r="AR791" s="157">
        <v>0</v>
      </c>
      <c r="AS791" s="157">
        <v>0</v>
      </c>
      <c r="AT791" s="157">
        <v>0</v>
      </c>
      <c r="AU791" s="157">
        <v>0</v>
      </c>
      <c r="AV791" s="157">
        <v>0</v>
      </c>
      <c r="AW791" s="157">
        <v>0</v>
      </c>
      <c r="AX791" s="157">
        <v>1.3234100000000001E-4</v>
      </c>
      <c r="AY791" s="192">
        <v>8.1100000000000006E-5</v>
      </c>
      <c r="AZ791" s="157">
        <v>0</v>
      </c>
      <c r="BA791" s="157">
        <v>0</v>
      </c>
      <c r="BB791" s="157">
        <v>0</v>
      </c>
      <c r="BC791" s="157">
        <v>0</v>
      </c>
      <c r="BD791" s="157">
        <v>0</v>
      </c>
      <c r="BE791" s="157">
        <v>0</v>
      </c>
      <c r="BF791" s="157">
        <v>0</v>
      </c>
      <c r="BG791" s="157">
        <v>0</v>
      </c>
      <c r="BH791" s="157">
        <v>0</v>
      </c>
      <c r="BI791" s="157">
        <v>0</v>
      </c>
      <c r="BJ791" s="192">
        <v>3.7499999999999997E-5</v>
      </c>
      <c r="BK791" s="157">
        <v>0</v>
      </c>
      <c r="BL791" s="157">
        <v>0</v>
      </c>
      <c r="BM791" s="157">
        <v>0</v>
      </c>
      <c r="BN791" s="157">
        <v>0</v>
      </c>
      <c r="BO791" s="157">
        <v>0</v>
      </c>
      <c r="BP791" s="157">
        <v>0</v>
      </c>
      <c r="BQ791" s="157">
        <v>0</v>
      </c>
      <c r="BR791" s="157">
        <v>0</v>
      </c>
      <c r="BS791" s="157">
        <v>0</v>
      </c>
      <c r="BT791" s="157">
        <v>0</v>
      </c>
      <c r="BU791" s="157">
        <v>0</v>
      </c>
      <c r="BV791" s="192">
        <v>4.7500000000000003E-5</v>
      </c>
      <c r="BW791" s="192">
        <v>1.2E-5</v>
      </c>
      <c r="BX791" s="157">
        <v>0</v>
      </c>
      <c r="BY791" s="157">
        <v>0</v>
      </c>
      <c r="BZ791" s="157">
        <v>0</v>
      </c>
      <c r="CA791" s="157">
        <v>0</v>
      </c>
      <c r="CB791" s="157">
        <v>0</v>
      </c>
      <c r="CC791" s="157">
        <v>0</v>
      </c>
      <c r="CD791" s="157">
        <v>0</v>
      </c>
      <c r="CE791" s="157">
        <v>0</v>
      </c>
      <c r="CF791" s="157">
        <v>0</v>
      </c>
      <c r="CG791" s="157">
        <v>0</v>
      </c>
      <c r="CH791" s="157">
        <v>0</v>
      </c>
      <c r="CI791" s="192">
        <v>1.8899999999999999E-5</v>
      </c>
      <c r="CJ791" s="157">
        <v>0</v>
      </c>
      <c r="CK791" s="157">
        <v>0</v>
      </c>
      <c r="CL791" s="192">
        <v>4.4299999999999999E-5</v>
      </c>
      <c r="CM791" s="192">
        <v>3.7599999999999999E-5</v>
      </c>
      <c r="CN791" s="192">
        <v>2.65E-5</v>
      </c>
      <c r="CO791" s="157">
        <v>1.00671E-4</v>
      </c>
      <c r="CP791" s="157">
        <v>1.2499399999999999E-4</v>
      </c>
      <c r="CQ791" s="157">
        <v>1.3218E-4</v>
      </c>
      <c r="CR791" s="157">
        <v>0</v>
      </c>
      <c r="CS791" s="192">
        <v>1.04E-5</v>
      </c>
      <c r="CT791" s="157">
        <v>0</v>
      </c>
      <c r="CU791" s="157">
        <v>0</v>
      </c>
      <c r="CV791" s="157">
        <v>0</v>
      </c>
      <c r="CW791" s="157">
        <v>0</v>
      </c>
      <c r="CX791" s="157">
        <v>0</v>
      </c>
      <c r="CY791" s="157">
        <v>0</v>
      </c>
      <c r="CZ791" s="192">
        <v>7.6299999999999998E-5</v>
      </c>
      <c r="DA791" s="157">
        <v>0</v>
      </c>
      <c r="DB791" s="157">
        <v>0</v>
      </c>
      <c r="DC791" s="157">
        <v>0</v>
      </c>
      <c r="DD791" s="157">
        <v>0</v>
      </c>
      <c r="DE791" s="192">
        <v>1.3200000000000001E-5</v>
      </c>
      <c r="DF791" s="157">
        <v>0</v>
      </c>
      <c r="DG791" s="157">
        <v>0</v>
      </c>
      <c r="DH791" s="192">
        <v>6.7500000000000001E-5</v>
      </c>
      <c r="DI791" s="157">
        <v>0</v>
      </c>
      <c r="DJ791" s="157">
        <v>0</v>
      </c>
      <c r="DK791" s="157">
        <v>0</v>
      </c>
      <c r="DL791" s="157">
        <v>0</v>
      </c>
      <c r="DM791" s="157">
        <v>0</v>
      </c>
      <c r="DN791" s="157">
        <v>0</v>
      </c>
      <c r="DO791" s="192">
        <v>6.9200000000000002E-5</v>
      </c>
      <c r="DP791" s="157">
        <v>1.04479E-4</v>
      </c>
      <c r="DQ791" s="157">
        <v>0</v>
      </c>
      <c r="DR791" s="157">
        <v>0</v>
      </c>
      <c r="DS791" s="157">
        <v>0</v>
      </c>
      <c r="DT791" s="157">
        <v>0</v>
      </c>
      <c r="DU791" s="157">
        <v>0</v>
      </c>
      <c r="DV791" s="157">
        <v>0</v>
      </c>
      <c r="DW791" s="157">
        <v>2.6077400000000002E-4</v>
      </c>
      <c r="DX791" s="157">
        <v>0</v>
      </c>
      <c r="DY791" s="157">
        <v>0</v>
      </c>
      <c r="DZ791" s="157">
        <v>0</v>
      </c>
      <c r="EA791" s="157">
        <v>0</v>
      </c>
      <c r="EB791" s="157">
        <v>0</v>
      </c>
      <c r="EC791" s="157">
        <v>0</v>
      </c>
      <c r="ED791" s="157">
        <v>0</v>
      </c>
      <c r="EE791" s="157">
        <v>0</v>
      </c>
      <c r="EF791" s="157">
        <v>0</v>
      </c>
      <c r="EG791" s="157">
        <v>0</v>
      </c>
      <c r="EH791" s="157">
        <v>0</v>
      </c>
      <c r="EI791" s="157">
        <v>0</v>
      </c>
      <c r="EJ791" s="157">
        <v>0</v>
      </c>
      <c r="EK791" s="157">
        <v>0</v>
      </c>
      <c r="EL791" s="157">
        <v>0</v>
      </c>
      <c r="EM791" s="157">
        <v>0</v>
      </c>
      <c r="EN791" s="157">
        <v>0</v>
      </c>
      <c r="EO791" s="157">
        <v>0</v>
      </c>
      <c r="EP791" s="192">
        <v>1.77E-5</v>
      </c>
      <c r="EQ791" s="157">
        <v>0</v>
      </c>
      <c r="ER791" s="157">
        <v>0</v>
      </c>
      <c r="ES791" s="157">
        <v>0</v>
      </c>
      <c r="ET791" s="157">
        <v>0</v>
      </c>
      <c r="EU791" s="157">
        <v>0</v>
      </c>
      <c r="EV791" s="157">
        <v>0</v>
      </c>
      <c r="EW791" s="157">
        <v>0</v>
      </c>
      <c r="EX791" s="157">
        <v>0</v>
      </c>
      <c r="EY791" s="192">
        <v>5.1799999999999999E-5</v>
      </c>
      <c r="EZ791" s="157">
        <v>0</v>
      </c>
      <c r="FA791" s="157">
        <v>0</v>
      </c>
      <c r="FB791" s="157">
        <v>0</v>
      </c>
      <c r="FC791" s="157">
        <v>0</v>
      </c>
      <c r="FD791" s="157">
        <v>0</v>
      </c>
      <c r="FE791" s="157">
        <v>0</v>
      </c>
      <c r="FF791" s="157">
        <v>0</v>
      </c>
      <c r="FG791" s="157">
        <v>0</v>
      </c>
      <c r="FH791" s="157">
        <v>0</v>
      </c>
      <c r="FI791" s="157">
        <v>0</v>
      </c>
      <c r="FJ791" s="157">
        <v>0</v>
      </c>
      <c r="FK791" s="192">
        <v>4.6199999999999998E-5</v>
      </c>
      <c r="FL791" s="157">
        <v>0</v>
      </c>
      <c r="FM791" s="157">
        <v>0</v>
      </c>
      <c r="FN791" s="157">
        <v>0</v>
      </c>
      <c r="FO791" s="157">
        <v>0</v>
      </c>
      <c r="FP791" s="157">
        <v>0</v>
      </c>
      <c r="FQ791" s="157">
        <v>0</v>
      </c>
      <c r="FR791" s="157">
        <v>0</v>
      </c>
      <c r="FS791" s="157">
        <v>0</v>
      </c>
      <c r="FT791" s="157">
        <v>0</v>
      </c>
      <c r="FU791" s="157">
        <v>0</v>
      </c>
      <c r="FV791" s="157">
        <v>0</v>
      </c>
      <c r="FW791" s="157">
        <v>0</v>
      </c>
      <c r="FX791" s="157">
        <v>0</v>
      </c>
      <c r="FY791" s="157">
        <v>0</v>
      </c>
      <c r="FZ791" s="192">
        <v>4.5200000000000001E-5</v>
      </c>
      <c r="GA791" s="157">
        <v>0</v>
      </c>
      <c r="GB791" s="157">
        <v>0</v>
      </c>
      <c r="GC791" s="157">
        <v>0</v>
      </c>
      <c r="GD791" s="192">
        <v>3.68E-5</v>
      </c>
      <c r="GE791" s="157">
        <v>0</v>
      </c>
      <c r="GF791" s="157">
        <v>1.2380299999999999E-4</v>
      </c>
      <c r="GG791" s="157">
        <v>3.7803000000000001E-4</v>
      </c>
      <c r="GH791" s="192">
        <v>4.6699999999999997E-5</v>
      </c>
      <c r="GI791" s="157">
        <v>1.54377E-4</v>
      </c>
      <c r="GJ791" s="192">
        <v>8.0799999999999999E-5</v>
      </c>
      <c r="GK791" s="157">
        <v>0</v>
      </c>
      <c r="GL791" s="157">
        <v>0</v>
      </c>
      <c r="GM791" s="157">
        <v>0</v>
      </c>
      <c r="GN791" s="157">
        <v>0</v>
      </c>
      <c r="GO791" s="157">
        <v>0</v>
      </c>
      <c r="GP791" s="157">
        <v>0</v>
      </c>
      <c r="GQ791" s="157">
        <v>0</v>
      </c>
      <c r="GR791" s="157">
        <v>0</v>
      </c>
      <c r="GS791" s="157">
        <v>0</v>
      </c>
      <c r="GT791" s="157">
        <v>0</v>
      </c>
      <c r="GU791" s="157">
        <v>0</v>
      </c>
      <c r="GV791" s="157">
        <v>0</v>
      </c>
      <c r="GW791" s="157">
        <v>0</v>
      </c>
      <c r="GX791" s="157">
        <v>0</v>
      </c>
      <c r="GY791" s="157">
        <v>0</v>
      </c>
      <c r="GZ791" s="157">
        <v>0</v>
      </c>
      <c r="HA791" s="157">
        <v>0</v>
      </c>
    </row>
    <row r="792" spans="1:209" x14ac:dyDescent="0.2">
      <c r="A792" s="157" t="s">
        <v>4601</v>
      </c>
      <c r="B792" s="157">
        <v>0</v>
      </c>
      <c r="C792" s="157">
        <v>0</v>
      </c>
      <c r="D792" s="157">
        <v>0</v>
      </c>
      <c r="E792" s="157">
        <v>0</v>
      </c>
      <c r="F792" s="157">
        <v>0</v>
      </c>
      <c r="G792" s="157">
        <v>0</v>
      </c>
      <c r="H792" s="157">
        <v>0</v>
      </c>
      <c r="I792" s="157">
        <v>0</v>
      </c>
      <c r="J792" s="157">
        <v>0</v>
      </c>
      <c r="K792" s="157">
        <v>0</v>
      </c>
      <c r="L792" s="157">
        <v>0</v>
      </c>
      <c r="M792" s="157">
        <v>0</v>
      </c>
      <c r="N792" s="157">
        <v>0</v>
      </c>
      <c r="O792" s="157">
        <v>0</v>
      </c>
      <c r="P792" s="157">
        <v>0</v>
      </c>
      <c r="Q792" s="157">
        <v>0</v>
      </c>
      <c r="R792" s="157">
        <v>0</v>
      </c>
      <c r="S792" s="157">
        <v>0</v>
      </c>
      <c r="T792" s="157">
        <v>0</v>
      </c>
      <c r="U792" s="157">
        <v>0</v>
      </c>
      <c r="V792" s="157">
        <v>0</v>
      </c>
      <c r="W792" s="157">
        <v>0</v>
      </c>
      <c r="X792" s="157">
        <v>0</v>
      </c>
      <c r="Y792" s="157">
        <v>0</v>
      </c>
      <c r="Z792" s="157">
        <v>0</v>
      </c>
      <c r="AA792" s="157">
        <v>0</v>
      </c>
      <c r="AB792" s="157">
        <v>0</v>
      </c>
      <c r="AC792" s="157">
        <v>0</v>
      </c>
      <c r="AD792" s="157">
        <v>0</v>
      </c>
      <c r="AE792" s="157">
        <v>0</v>
      </c>
      <c r="AF792" s="157">
        <v>0</v>
      </c>
      <c r="AG792" s="157">
        <v>0</v>
      </c>
      <c r="AH792" s="157">
        <v>0</v>
      </c>
      <c r="AI792" s="157">
        <v>0</v>
      </c>
      <c r="AJ792" s="157">
        <v>0</v>
      </c>
      <c r="AK792" s="157">
        <v>0</v>
      </c>
      <c r="AL792" s="157">
        <v>0</v>
      </c>
      <c r="AM792" s="157">
        <v>0</v>
      </c>
      <c r="AN792" s="157">
        <v>0</v>
      </c>
      <c r="AO792" s="157">
        <v>0</v>
      </c>
      <c r="AP792" s="157">
        <v>0</v>
      </c>
      <c r="AQ792" s="157">
        <v>0</v>
      </c>
      <c r="AR792" s="157">
        <v>0</v>
      </c>
      <c r="AS792" s="157">
        <v>0</v>
      </c>
      <c r="AT792" s="157">
        <v>0</v>
      </c>
      <c r="AU792" s="157">
        <v>0</v>
      </c>
      <c r="AV792" s="157">
        <v>0</v>
      </c>
      <c r="AW792" s="157">
        <v>0</v>
      </c>
      <c r="AX792" s="157">
        <v>0</v>
      </c>
      <c r="AY792" s="157">
        <v>0</v>
      </c>
      <c r="AZ792" s="157">
        <v>0</v>
      </c>
      <c r="BA792" s="157">
        <v>0</v>
      </c>
      <c r="BB792" s="157">
        <v>0</v>
      </c>
      <c r="BC792" s="157">
        <v>0</v>
      </c>
      <c r="BD792" s="157">
        <v>0</v>
      </c>
      <c r="BE792" s="157">
        <v>0</v>
      </c>
      <c r="BF792" s="157">
        <v>0</v>
      </c>
      <c r="BG792" s="157">
        <v>0</v>
      </c>
      <c r="BH792" s="157">
        <v>0</v>
      </c>
      <c r="BI792" s="157">
        <v>0</v>
      </c>
      <c r="BJ792" s="157">
        <v>0</v>
      </c>
      <c r="BK792" s="157">
        <v>0</v>
      </c>
      <c r="BL792" s="157">
        <v>0</v>
      </c>
      <c r="BM792" s="157">
        <v>0</v>
      </c>
      <c r="BN792" s="157">
        <v>0</v>
      </c>
      <c r="BO792" s="157">
        <v>0</v>
      </c>
      <c r="BP792" s="157">
        <v>0</v>
      </c>
      <c r="BQ792" s="157">
        <v>0</v>
      </c>
      <c r="BR792" s="157">
        <v>0</v>
      </c>
      <c r="BS792" s="157">
        <v>0</v>
      </c>
      <c r="BT792" s="157">
        <v>0</v>
      </c>
      <c r="BU792" s="157">
        <v>0</v>
      </c>
      <c r="BV792" s="157">
        <v>0</v>
      </c>
      <c r="BW792" s="157">
        <v>0</v>
      </c>
      <c r="BX792" s="157">
        <v>0</v>
      </c>
      <c r="BY792" s="157">
        <v>0</v>
      </c>
      <c r="BZ792" s="157">
        <v>0</v>
      </c>
      <c r="CA792" s="157">
        <v>0</v>
      </c>
      <c r="CB792" s="192">
        <v>4.8300000000000002E-5</v>
      </c>
      <c r="CC792" s="157">
        <v>0</v>
      </c>
      <c r="CD792" s="157">
        <v>0</v>
      </c>
      <c r="CE792" s="157">
        <v>0</v>
      </c>
      <c r="CF792" s="157">
        <v>0</v>
      </c>
      <c r="CG792" s="157">
        <v>0</v>
      </c>
      <c r="CH792" s="157">
        <v>0</v>
      </c>
      <c r="CI792" s="157">
        <v>0</v>
      </c>
      <c r="CJ792" s="157">
        <v>0</v>
      </c>
      <c r="CK792" s="157">
        <v>0</v>
      </c>
      <c r="CL792" s="157">
        <v>0</v>
      </c>
      <c r="CM792" s="157">
        <v>0</v>
      </c>
      <c r="CN792" s="157">
        <v>0</v>
      </c>
      <c r="CO792" s="157">
        <v>0</v>
      </c>
      <c r="CP792" s="157">
        <v>0</v>
      </c>
      <c r="CQ792" s="157">
        <v>0</v>
      </c>
      <c r="CR792" s="192">
        <v>3.4900000000000001E-5</v>
      </c>
      <c r="CS792" s="157">
        <v>0</v>
      </c>
      <c r="CT792" s="157">
        <v>0</v>
      </c>
      <c r="CU792" s="157">
        <v>0</v>
      </c>
      <c r="CV792" s="157">
        <v>0</v>
      </c>
      <c r="CW792" s="157">
        <v>0</v>
      </c>
      <c r="CX792" s="157">
        <v>0</v>
      </c>
      <c r="CY792" s="157">
        <v>0</v>
      </c>
      <c r="CZ792" s="157">
        <v>0</v>
      </c>
      <c r="DA792" s="157">
        <v>0</v>
      </c>
      <c r="DB792" s="157">
        <v>0</v>
      </c>
      <c r="DC792" s="157">
        <v>0</v>
      </c>
      <c r="DD792" s="192">
        <v>1.5E-5</v>
      </c>
      <c r="DE792" s="157">
        <v>0</v>
      </c>
      <c r="DF792" s="157">
        <v>0</v>
      </c>
      <c r="DG792" s="157">
        <v>0</v>
      </c>
      <c r="DH792" s="157">
        <v>0</v>
      </c>
      <c r="DI792" s="157">
        <v>0</v>
      </c>
      <c r="DJ792" s="157">
        <v>0</v>
      </c>
      <c r="DK792" s="157">
        <v>0</v>
      </c>
      <c r="DL792" s="157">
        <v>0</v>
      </c>
      <c r="DM792" s="157">
        <v>0</v>
      </c>
      <c r="DN792" s="157">
        <v>0</v>
      </c>
      <c r="DO792" s="157">
        <v>0</v>
      </c>
      <c r="DP792" s="157">
        <v>0</v>
      </c>
      <c r="DQ792" s="157">
        <v>0</v>
      </c>
      <c r="DR792" s="157">
        <v>0</v>
      </c>
      <c r="DS792" s="157">
        <v>0</v>
      </c>
      <c r="DT792" s="157">
        <v>0</v>
      </c>
      <c r="DU792" s="157">
        <v>0</v>
      </c>
      <c r="DV792" s="157">
        <v>0</v>
      </c>
      <c r="DW792" s="157">
        <v>0</v>
      </c>
      <c r="DX792" s="157">
        <v>0</v>
      </c>
      <c r="DY792" s="157">
        <v>0</v>
      </c>
      <c r="DZ792" s="157">
        <v>0</v>
      </c>
      <c r="EA792" s="157">
        <v>0</v>
      </c>
      <c r="EB792" s="192">
        <v>3.5200000000000002E-5</v>
      </c>
      <c r="EC792" s="157">
        <v>0</v>
      </c>
      <c r="ED792" s="157">
        <v>0</v>
      </c>
      <c r="EE792" s="157">
        <v>0</v>
      </c>
      <c r="EF792" s="157">
        <v>0</v>
      </c>
      <c r="EG792" s="157">
        <v>0</v>
      </c>
      <c r="EH792" s="157">
        <v>0</v>
      </c>
      <c r="EI792" s="157">
        <v>0</v>
      </c>
      <c r="EJ792" s="157">
        <v>0</v>
      </c>
      <c r="EK792" s="157">
        <v>0</v>
      </c>
      <c r="EL792" s="157">
        <v>0</v>
      </c>
      <c r="EM792" s="192">
        <v>8.3900000000000006E-5</v>
      </c>
      <c r="EN792" s="192">
        <v>7.9800000000000002E-5</v>
      </c>
      <c r="EO792" s="157">
        <v>0</v>
      </c>
      <c r="EP792" s="157">
        <v>0</v>
      </c>
      <c r="EQ792" s="192">
        <v>4.4499999999999997E-5</v>
      </c>
      <c r="ER792" s="157">
        <v>0</v>
      </c>
      <c r="ES792" s="157">
        <v>0</v>
      </c>
      <c r="ET792" s="157">
        <v>0</v>
      </c>
      <c r="EU792" s="157">
        <v>0</v>
      </c>
      <c r="EV792" s="157">
        <v>2.4391699999999999E-4</v>
      </c>
      <c r="EW792" s="157">
        <v>0</v>
      </c>
      <c r="EX792" s="157">
        <v>0</v>
      </c>
      <c r="EY792" s="157">
        <v>0</v>
      </c>
      <c r="EZ792" s="157">
        <v>0</v>
      </c>
      <c r="FA792" s="157">
        <v>0</v>
      </c>
      <c r="FB792" s="157">
        <v>0</v>
      </c>
      <c r="FC792" s="157">
        <v>0</v>
      </c>
      <c r="FD792" s="157">
        <v>0</v>
      </c>
      <c r="FE792" s="157">
        <v>0</v>
      </c>
      <c r="FF792" s="157">
        <v>0</v>
      </c>
      <c r="FG792" s="157">
        <v>0</v>
      </c>
      <c r="FH792" s="157">
        <v>0</v>
      </c>
      <c r="FI792" s="157">
        <v>0</v>
      </c>
      <c r="FJ792" s="157">
        <v>0</v>
      </c>
      <c r="FK792" s="157">
        <v>0</v>
      </c>
      <c r="FL792" s="192">
        <v>6.4200000000000002E-5</v>
      </c>
      <c r="FM792" s="157">
        <v>0</v>
      </c>
      <c r="FN792" s="157">
        <v>0</v>
      </c>
      <c r="FO792" s="157">
        <v>0</v>
      </c>
      <c r="FP792" s="157">
        <v>0</v>
      </c>
      <c r="FQ792" s="192">
        <v>1.5699999999999999E-5</v>
      </c>
      <c r="FR792" s="157">
        <v>0</v>
      </c>
      <c r="FS792" s="157">
        <v>0</v>
      </c>
      <c r="FT792" s="157">
        <v>0</v>
      </c>
      <c r="FU792" s="157">
        <v>0</v>
      </c>
      <c r="FV792" s="157">
        <v>0</v>
      </c>
      <c r="FW792" s="157">
        <v>0</v>
      </c>
      <c r="FX792" s="157">
        <v>0</v>
      </c>
      <c r="FY792" s="157">
        <v>1.35766E-4</v>
      </c>
      <c r="FZ792" s="157">
        <v>0</v>
      </c>
      <c r="GA792" s="157">
        <v>0</v>
      </c>
      <c r="GB792" s="157">
        <v>0</v>
      </c>
      <c r="GC792" s="157">
        <v>0</v>
      </c>
      <c r="GD792" s="157">
        <v>0</v>
      </c>
      <c r="GE792" s="157">
        <v>0</v>
      </c>
      <c r="GF792" s="157">
        <v>0</v>
      </c>
      <c r="GG792" s="157">
        <v>0</v>
      </c>
      <c r="GH792" s="157">
        <v>0</v>
      </c>
      <c r="GI792" s="157">
        <v>0</v>
      </c>
      <c r="GJ792" s="157">
        <v>0</v>
      </c>
      <c r="GK792" s="157">
        <v>0</v>
      </c>
      <c r="GL792" s="157">
        <v>0</v>
      </c>
      <c r="GM792" s="157">
        <v>0</v>
      </c>
      <c r="GN792" s="157">
        <v>0</v>
      </c>
      <c r="GO792" s="157">
        <v>0</v>
      </c>
      <c r="GP792" s="157">
        <v>0</v>
      </c>
      <c r="GQ792" s="157">
        <v>0</v>
      </c>
      <c r="GR792" s="157">
        <v>0</v>
      </c>
      <c r="GS792" s="157">
        <v>0</v>
      </c>
      <c r="GT792" s="157">
        <v>0</v>
      </c>
      <c r="GU792" s="157">
        <v>0</v>
      </c>
      <c r="GV792" s="157">
        <v>0</v>
      </c>
      <c r="GW792" s="157">
        <v>0</v>
      </c>
      <c r="GX792" s="157">
        <v>0</v>
      </c>
      <c r="GY792" s="157">
        <v>0</v>
      </c>
      <c r="GZ792" s="157">
        <v>0</v>
      </c>
      <c r="HA792" s="157">
        <v>0</v>
      </c>
    </row>
    <row r="793" spans="1:209" x14ac:dyDescent="0.2">
      <c r="A793" s="157" t="s">
        <v>4602</v>
      </c>
      <c r="B793" s="157">
        <v>0</v>
      </c>
      <c r="C793" s="157">
        <v>0</v>
      </c>
      <c r="D793" s="157">
        <v>0</v>
      </c>
      <c r="E793" s="157">
        <v>0</v>
      </c>
      <c r="F793" s="157">
        <v>0</v>
      </c>
      <c r="G793" s="157">
        <v>0</v>
      </c>
      <c r="H793" s="157">
        <v>0</v>
      </c>
      <c r="I793" s="157">
        <v>0</v>
      </c>
      <c r="J793" s="157">
        <v>0</v>
      </c>
      <c r="K793" s="157">
        <v>0</v>
      </c>
      <c r="L793" s="157">
        <v>0</v>
      </c>
      <c r="M793" s="157">
        <v>0</v>
      </c>
      <c r="N793" s="157">
        <v>0</v>
      </c>
      <c r="O793" s="157">
        <v>0</v>
      </c>
      <c r="P793" s="157">
        <v>0</v>
      </c>
      <c r="Q793" s="157">
        <v>0</v>
      </c>
      <c r="R793" s="157">
        <v>0</v>
      </c>
      <c r="S793" s="157">
        <v>0</v>
      </c>
      <c r="T793" s="157">
        <v>0</v>
      </c>
      <c r="U793" s="157">
        <v>0</v>
      </c>
      <c r="V793" s="157">
        <v>0</v>
      </c>
      <c r="W793" s="157">
        <v>0</v>
      </c>
      <c r="X793" s="157">
        <v>0</v>
      </c>
      <c r="Y793" s="157">
        <v>0</v>
      </c>
      <c r="Z793" s="157">
        <v>0</v>
      </c>
      <c r="AA793" s="157">
        <v>0</v>
      </c>
      <c r="AB793" s="157">
        <v>0</v>
      </c>
      <c r="AC793" s="157">
        <v>0</v>
      </c>
      <c r="AD793" s="157">
        <v>0</v>
      </c>
      <c r="AE793" s="157">
        <v>0</v>
      </c>
      <c r="AF793" s="157">
        <v>0</v>
      </c>
      <c r="AG793" s="157">
        <v>0</v>
      </c>
      <c r="AH793" s="157">
        <v>0</v>
      </c>
      <c r="AI793" s="157">
        <v>0</v>
      </c>
      <c r="AJ793" s="157">
        <v>0</v>
      </c>
      <c r="AK793" s="157">
        <v>0</v>
      </c>
      <c r="AL793" s="157">
        <v>0</v>
      </c>
      <c r="AM793" s="157">
        <v>0</v>
      </c>
      <c r="AN793" s="157">
        <v>0</v>
      </c>
      <c r="AO793" s="157">
        <v>0</v>
      </c>
      <c r="AP793" s="157">
        <v>0</v>
      </c>
      <c r="AQ793" s="157">
        <v>0</v>
      </c>
      <c r="AR793" s="192">
        <v>7.64E-5</v>
      </c>
      <c r="AS793" s="157">
        <v>0</v>
      </c>
      <c r="AT793" s="157">
        <v>0</v>
      </c>
      <c r="AU793" s="157">
        <v>0</v>
      </c>
      <c r="AV793" s="157">
        <v>0</v>
      </c>
      <c r="AW793" s="157">
        <v>0</v>
      </c>
      <c r="AX793" s="157">
        <v>0</v>
      </c>
      <c r="AY793" s="157">
        <v>0</v>
      </c>
      <c r="AZ793" s="157">
        <v>0</v>
      </c>
      <c r="BA793" s="157">
        <v>0</v>
      </c>
      <c r="BB793" s="157">
        <v>0</v>
      </c>
      <c r="BC793" s="157">
        <v>0</v>
      </c>
      <c r="BD793" s="157">
        <v>0</v>
      </c>
      <c r="BE793" s="157">
        <v>0</v>
      </c>
      <c r="BF793" s="157">
        <v>0</v>
      </c>
      <c r="BG793" s="157">
        <v>4.3003200000000001E-4</v>
      </c>
      <c r="BH793" s="157">
        <v>4.0466699999999999E-4</v>
      </c>
      <c r="BI793" s="157">
        <v>2.16732E-4</v>
      </c>
      <c r="BJ793" s="157">
        <v>0</v>
      </c>
      <c r="BK793" s="157">
        <v>0</v>
      </c>
      <c r="BL793" s="157">
        <v>0</v>
      </c>
      <c r="BM793" s="157">
        <v>8.4175099999999996E-4</v>
      </c>
      <c r="BN793" s="157">
        <v>1.7292800000000001E-4</v>
      </c>
      <c r="BO793" s="157">
        <v>0</v>
      </c>
      <c r="BP793" s="157">
        <v>0</v>
      </c>
      <c r="BQ793" s="157">
        <v>4.1848500000000002E-4</v>
      </c>
      <c r="BR793" s="157">
        <v>0</v>
      </c>
      <c r="BS793" s="157">
        <v>3.96511E-4</v>
      </c>
      <c r="BT793" s="157">
        <v>1.15794E-4</v>
      </c>
      <c r="BU793" s="157">
        <v>1.35196E-4</v>
      </c>
      <c r="BV793" s="157">
        <v>0</v>
      </c>
      <c r="BW793" s="157">
        <v>0</v>
      </c>
      <c r="BX793" s="157">
        <v>0</v>
      </c>
      <c r="BY793" s="157">
        <v>0</v>
      </c>
      <c r="BZ793" s="157">
        <v>0</v>
      </c>
      <c r="CA793" s="157">
        <v>0</v>
      </c>
      <c r="CB793" s="157">
        <v>0</v>
      </c>
      <c r="CC793" s="157">
        <v>0</v>
      </c>
      <c r="CD793" s="157">
        <v>0</v>
      </c>
      <c r="CE793" s="157">
        <v>0</v>
      </c>
      <c r="CF793" s="157">
        <v>0</v>
      </c>
      <c r="CG793" s="157">
        <v>0</v>
      </c>
      <c r="CH793" s="157">
        <v>0</v>
      </c>
      <c r="CI793" s="157">
        <v>0</v>
      </c>
      <c r="CJ793" s="157">
        <v>0</v>
      </c>
      <c r="CK793" s="157">
        <v>0</v>
      </c>
      <c r="CL793" s="157">
        <v>0</v>
      </c>
      <c r="CM793" s="157">
        <v>0</v>
      </c>
      <c r="CN793" s="157">
        <v>0</v>
      </c>
      <c r="CO793" s="157">
        <v>0</v>
      </c>
      <c r="CP793" s="157">
        <v>0</v>
      </c>
      <c r="CQ793" s="157">
        <v>0</v>
      </c>
      <c r="CR793" s="157">
        <v>0</v>
      </c>
      <c r="CS793" s="157">
        <v>0</v>
      </c>
      <c r="CT793" s="157">
        <v>0</v>
      </c>
      <c r="CU793" s="157">
        <v>0</v>
      </c>
      <c r="CV793" s="157">
        <v>0</v>
      </c>
      <c r="CW793" s="157">
        <v>0</v>
      </c>
      <c r="CX793" s="157">
        <v>0</v>
      </c>
      <c r="CY793" s="157">
        <v>0</v>
      </c>
      <c r="CZ793" s="157">
        <v>0</v>
      </c>
      <c r="DA793" s="157">
        <v>0</v>
      </c>
      <c r="DB793" s="157">
        <v>0</v>
      </c>
      <c r="DC793" s="157">
        <v>0</v>
      </c>
      <c r="DD793" s="192">
        <v>4.5099999999999998E-5</v>
      </c>
      <c r="DE793" s="157">
        <v>0</v>
      </c>
      <c r="DF793" s="157">
        <v>0</v>
      </c>
      <c r="DG793" s="157">
        <v>0</v>
      </c>
      <c r="DH793" s="157">
        <v>0</v>
      </c>
      <c r="DI793" s="157">
        <v>0</v>
      </c>
      <c r="DJ793" s="157">
        <v>0</v>
      </c>
      <c r="DK793" s="157">
        <v>0</v>
      </c>
      <c r="DL793" s="157">
        <v>0</v>
      </c>
      <c r="DM793" s="157">
        <v>0</v>
      </c>
      <c r="DN793" s="157">
        <v>0</v>
      </c>
      <c r="DO793" s="157">
        <v>0</v>
      </c>
      <c r="DP793" s="157">
        <v>0</v>
      </c>
      <c r="DQ793" s="157">
        <v>0</v>
      </c>
      <c r="DR793" s="157">
        <v>0</v>
      </c>
      <c r="DS793" s="157">
        <v>0</v>
      </c>
      <c r="DT793" s="157">
        <v>0</v>
      </c>
      <c r="DU793" s="157">
        <v>0</v>
      </c>
      <c r="DV793" s="157">
        <v>0</v>
      </c>
      <c r="DW793" s="157">
        <v>0</v>
      </c>
      <c r="DX793" s="157">
        <v>0</v>
      </c>
      <c r="DY793" s="157">
        <v>0</v>
      </c>
      <c r="DZ793" s="157">
        <v>0</v>
      </c>
      <c r="EA793" s="157">
        <v>0</v>
      </c>
      <c r="EB793" s="157">
        <v>0</v>
      </c>
      <c r="EC793" s="157">
        <v>0</v>
      </c>
      <c r="ED793" s="157">
        <v>0</v>
      </c>
      <c r="EE793" s="157">
        <v>0</v>
      </c>
      <c r="EF793" s="157">
        <v>0</v>
      </c>
      <c r="EG793" s="157">
        <v>0</v>
      </c>
      <c r="EH793" s="157">
        <v>0</v>
      </c>
      <c r="EI793" s="157">
        <v>0</v>
      </c>
      <c r="EJ793" s="157">
        <v>0</v>
      </c>
      <c r="EK793" s="157">
        <v>0</v>
      </c>
      <c r="EL793" s="157">
        <v>0</v>
      </c>
      <c r="EM793" s="192">
        <v>6.8700000000000003E-5</v>
      </c>
      <c r="EN793" s="157">
        <v>0</v>
      </c>
      <c r="EO793" s="157">
        <v>0</v>
      </c>
      <c r="EP793" s="157">
        <v>0</v>
      </c>
      <c r="EQ793" s="192">
        <v>4.4499999999999997E-5</v>
      </c>
      <c r="ER793" s="157">
        <v>0</v>
      </c>
      <c r="ES793" s="157">
        <v>0</v>
      </c>
      <c r="ET793" s="157">
        <v>0</v>
      </c>
      <c r="EU793" s="157">
        <v>0</v>
      </c>
      <c r="EV793" s="192">
        <v>6.0999999999999999E-5</v>
      </c>
      <c r="EW793" s="157">
        <v>0</v>
      </c>
      <c r="EX793" s="157">
        <v>0</v>
      </c>
      <c r="EY793" s="157">
        <v>0</v>
      </c>
      <c r="EZ793" s="157">
        <v>0</v>
      </c>
      <c r="FA793" s="157">
        <v>0</v>
      </c>
      <c r="FB793" s="157">
        <v>0</v>
      </c>
      <c r="FC793" s="157">
        <v>0</v>
      </c>
      <c r="FD793" s="192">
        <v>5.0099999999999998E-5</v>
      </c>
      <c r="FE793" s="157">
        <v>0</v>
      </c>
      <c r="FF793" s="157">
        <v>0</v>
      </c>
      <c r="FG793" s="157">
        <v>0</v>
      </c>
      <c r="FH793" s="157">
        <v>0</v>
      </c>
      <c r="FI793" s="157">
        <v>0</v>
      </c>
      <c r="FJ793" s="157">
        <v>0</v>
      </c>
      <c r="FK793" s="157">
        <v>0</v>
      </c>
      <c r="FL793" s="157">
        <v>0</v>
      </c>
      <c r="FM793" s="157">
        <v>0</v>
      </c>
      <c r="FN793" s="157">
        <v>0</v>
      </c>
      <c r="FO793" s="157">
        <v>0</v>
      </c>
      <c r="FP793" s="157">
        <v>0</v>
      </c>
      <c r="FQ793" s="157">
        <v>0</v>
      </c>
      <c r="FR793" s="157">
        <v>0</v>
      </c>
      <c r="FS793" s="157">
        <v>0</v>
      </c>
      <c r="FT793" s="157">
        <v>0</v>
      </c>
      <c r="FU793" s="157">
        <v>0</v>
      </c>
      <c r="FV793" s="157">
        <v>0</v>
      </c>
      <c r="FW793" s="157">
        <v>0</v>
      </c>
      <c r="FX793" s="157">
        <v>0</v>
      </c>
      <c r="FY793" s="192">
        <v>5.4299999999999998E-5</v>
      </c>
      <c r="FZ793" s="157">
        <v>0</v>
      </c>
      <c r="GA793" s="157">
        <v>0</v>
      </c>
      <c r="GB793" s="157">
        <v>0</v>
      </c>
      <c r="GC793" s="157">
        <v>0</v>
      </c>
      <c r="GD793" s="157">
        <v>0</v>
      </c>
      <c r="GE793" s="157">
        <v>0</v>
      </c>
      <c r="GF793" s="157">
        <v>0</v>
      </c>
      <c r="GG793" s="157">
        <v>0</v>
      </c>
      <c r="GH793" s="157">
        <v>0</v>
      </c>
      <c r="GI793" s="157">
        <v>0</v>
      </c>
      <c r="GJ793" s="157">
        <v>0</v>
      </c>
      <c r="GK793" s="157">
        <v>0</v>
      </c>
      <c r="GL793" s="157">
        <v>0</v>
      </c>
      <c r="GM793" s="157">
        <v>0</v>
      </c>
      <c r="GN793" s="157">
        <v>0</v>
      </c>
      <c r="GO793" s="157">
        <v>0</v>
      </c>
      <c r="GP793" s="157">
        <v>0</v>
      </c>
      <c r="GQ793" s="157">
        <v>0</v>
      </c>
      <c r="GR793" s="157">
        <v>0</v>
      </c>
      <c r="GS793" s="157">
        <v>0</v>
      </c>
      <c r="GT793" s="157">
        <v>0</v>
      </c>
      <c r="GU793" s="157">
        <v>0</v>
      </c>
      <c r="GV793" s="157">
        <v>0</v>
      </c>
      <c r="GW793" s="157">
        <v>0</v>
      </c>
      <c r="GX793" s="157">
        <v>0</v>
      </c>
      <c r="GY793" s="157">
        <v>0</v>
      </c>
      <c r="GZ793" s="157">
        <v>0</v>
      </c>
      <c r="HA793" s="157">
        <v>0</v>
      </c>
    </row>
    <row r="794" spans="1:209" x14ac:dyDescent="0.2">
      <c r="A794" s="157" t="s">
        <v>4603</v>
      </c>
      <c r="B794" s="157">
        <v>3.2075189999999998E-3</v>
      </c>
      <c r="C794" s="157">
        <v>4.3513700000000002E-3</v>
      </c>
      <c r="D794" s="157">
        <v>3.5801779999999998E-3</v>
      </c>
      <c r="E794" s="157">
        <v>4.4049780000000004E-3</v>
      </c>
      <c r="F794" s="157">
        <v>3.6036979999999998E-3</v>
      </c>
      <c r="G794" s="157">
        <v>0</v>
      </c>
      <c r="H794" s="157">
        <v>0</v>
      </c>
      <c r="I794" s="192">
        <v>1.31E-5</v>
      </c>
      <c r="J794" s="157">
        <v>0</v>
      </c>
      <c r="K794" s="157">
        <v>0</v>
      </c>
      <c r="L794" s="157">
        <v>0</v>
      </c>
      <c r="M794" s="157">
        <v>0</v>
      </c>
      <c r="N794" s="157">
        <v>0</v>
      </c>
      <c r="O794" s="192">
        <v>5.4999999999999999E-6</v>
      </c>
      <c r="P794" s="192">
        <v>1.3200000000000001E-5</v>
      </c>
      <c r="Q794" s="192">
        <v>3.1600000000000002E-5</v>
      </c>
      <c r="R794" s="157">
        <v>0</v>
      </c>
      <c r="S794" s="157">
        <v>0</v>
      </c>
      <c r="T794" s="192">
        <v>6.4700000000000001E-5</v>
      </c>
      <c r="U794" s="157">
        <v>0</v>
      </c>
      <c r="V794" s="192">
        <v>2.0299999999999999E-5</v>
      </c>
      <c r="W794" s="157">
        <v>0</v>
      </c>
      <c r="X794" s="157">
        <v>0</v>
      </c>
      <c r="Y794" s="157">
        <v>3.2607830000000002E-3</v>
      </c>
      <c r="Z794" s="157">
        <v>0</v>
      </c>
      <c r="AA794" s="157">
        <v>0</v>
      </c>
      <c r="AB794" s="192">
        <v>3.9900000000000001E-5</v>
      </c>
      <c r="AC794" s="192">
        <v>1.9300000000000002E-5</v>
      </c>
      <c r="AD794" s="157">
        <v>0</v>
      </c>
      <c r="AE794" s="157">
        <v>5.9653759999999997E-3</v>
      </c>
      <c r="AF794" s="157">
        <v>0</v>
      </c>
      <c r="AG794" s="192">
        <v>1.34E-5</v>
      </c>
      <c r="AH794" s="157">
        <v>3.0690999999999997E-4</v>
      </c>
      <c r="AI794" s="157">
        <v>1.5471500000000001E-4</v>
      </c>
      <c r="AJ794" s="157">
        <v>0</v>
      </c>
      <c r="AK794" s="157">
        <v>0</v>
      </c>
      <c r="AL794" s="157">
        <v>0</v>
      </c>
      <c r="AM794" s="157">
        <v>0</v>
      </c>
      <c r="AN794" s="192">
        <v>3.3099999999999998E-5</v>
      </c>
      <c r="AO794" s="157">
        <v>0</v>
      </c>
      <c r="AP794" s="157">
        <v>0</v>
      </c>
      <c r="AQ794" s="157">
        <v>0</v>
      </c>
      <c r="AR794" s="192">
        <v>2.55E-5</v>
      </c>
      <c r="AS794" s="192">
        <v>4.5500000000000001E-5</v>
      </c>
      <c r="AT794" s="157">
        <v>0</v>
      </c>
      <c r="AU794" s="157">
        <v>0</v>
      </c>
      <c r="AV794" s="157">
        <v>0</v>
      </c>
      <c r="AW794" s="157">
        <v>0</v>
      </c>
      <c r="AX794" s="157">
        <v>0</v>
      </c>
      <c r="AY794" s="157">
        <v>0</v>
      </c>
      <c r="AZ794" s="157">
        <v>0</v>
      </c>
      <c r="BA794" s="192">
        <v>4.8199999999999999E-5</v>
      </c>
      <c r="BB794" s="192">
        <v>2.4600000000000002E-5</v>
      </c>
      <c r="BC794" s="157">
        <v>0</v>
      </c>
      <c r="BD794" s="157">
        <v>0</v>
      </c>
      <c r="BE794" s="157">
        <v>0</v>
      </c>
      <c r="BF794" s="157">
        <v>0</v>
      </c>
      <c r="BG794" s="157">
        <v>0</v>
      </c>
      <c r="BH794" s="157">
        <v>0</v>
      </c>
      <c r="BI794" s="192">
        <v>1.8099999999999999E-5</v>
      </c>
      <c r="BJ794" s="157">
        <v>0</v>
      </c>
      <c r="BK794" s="157">
        <v>0</v>
      </c>
      <c r="BL794" s="192">
        <v>7.1500000000000003E-5</v>
      </c>
      <c r="BM794" s="157">
        <v>0</v>
      </c>
      <c r="BN794" s="157">
        <v>1.29696E-4</v>
      </c>
      <c r="BO794" s="157">
        <v>0</v>
      </c>
      <c r="BP794" s="157">
        <v>0</v>
      </c>
      <c r="BQ794" s="157">
        <v>8.9675400000000004E-4</v>
      </c>
      <c r="BR794" s="157">
        <v>2.00848E-4</v>
      </c>
      <c r="BS794" s="157">
        <v>0</v>
      </c>
      <c r="BT794" s="157">
        <v>0</v>
      </c>
      <c r="BU794" s="157">
        <v>0</v>
      </c>
      <c r="BV794" s="157">
        <v>0</v>
      </c>
      <c r="BW794" s="157">
        <v>0</v>
      </c>
      <c r="BX794" s="157">
        <v>0</v>
      </c>
      <c r="BY794" s="157">
        <v>0</v>
      </c>
      <c r="BZ794" s="157">
        <v>1.2378500000000001E-4</v>
      </c>
      <c r="CA794" s="157">
        <v>1.000616E-3</v>
      </c>
      <c r="CB794" s="192">
        <v>7.25E-5</v>
      </c>
      <c r="CC794" s="192">
        <v>3.6199999999999999E-5</v>
      </c>
      <c r="CD794" s="157">
        <v>0</v>
      </c>
      <c r="CE794" s="157">
        <v>0</v>
      </c>
      <c r="CF794" s="157">
        <v>1.6615400000000001E-4</v>
      </c>
      <c r="CG794" s="157">
        <v>0</v>
      </c>
      <c r="CH794" s="157">
        <v>0</v>
      </c>
      <c r="CI794" s="157">
        <v>1.225929E-3</v>
      </c>
      <c r="CJ794" s="157">
        <v>5.82596E-4</v>
      </c>
      <c r="CK794" s="157">
        <v>1.3451700000000001E-4</v>
      </c>
      <c r="CL794" s="192">
        <v>2.2200000000000001E-5</v>
      </c>
      <c r="CM794" s="192">
        <v>7.5300000000000001E-5</v>
      </c>
      <c r="CN794" s="157">
        <v>0</v>
      </c>
      <c r="CO794" s="192">
        <v>5.0300000000000003E-5</v>
      </c>
      <c r="CP794" s="192">
        <v>2.5000000000000001E-5</v>
      </c>
      <c r="CQ794" s="157">
        <v>1.9226099999999999E-4</v>
      </c>
      <c r="CR794" s="192">
        <v>1.7499999999999998E-5</v>
      </c>
      <c r="CS794" s="157">
        <v>1.4592300000000001E-4</v>
      </c>
      <c r="CT794" s="157">
        <v>2.3798800000000001E-4</v>
      </c>
      <c r="CU794" s="157">
        <v>1.19608E-4</v>
      </c>
      <c r="CV794" s="192">
        <v>2.9899999999999998E-5</v>
      </c>
      <c r="CW794" s="192">
        <v>1.19E-5</v>
      </c>
      <c r="CX794" s="192">
        <v>2.2399999999999999E-5</v>
      </c>
      <c r="CY794" s="157">
        <v>0</v>
      </c>
      <c r="CZ794" s="192">
        <v>3.8099999999999998E-5</v>
      </c>
      <c r="DA794" s="192">
        <v>1.2500000000000001E-5</v>
      </c>
      <c r="DB794" s="157">
        <v>0</v>
      </c>
      <c r="DC794" s="192">
        <v>1.0200000000000001E-5</v>
      </c>
      <c r="DD794" s="192">
        <v>1.5E-5</v>
      </c>
      <c r="DE794" s="192">
        <v>1.3200000000000001E-5</v>
      </c>
      <c r="DF794" s="157">
        <v>0</v>
      </c>
      <c r="DG794" s="157">
        <v>0</v>
      </c>
      <c r="DH794" s="157">
        <v>0</v>
      </c>
      <c r="DI794" s="157">
        <v>0</v>
      </c>
      <c r="DJ794" s="192">
        <v>3.3500000000000001E-5</v>
      </c>
      <c r="DK794" s="157">
        <v>0</v>
      </c>
      <c r="DL794" s="157">
        <v>0</v>
      </c>
      <c r="DM794" s="157">
        <v>0</v>
      </c>
      <c r="DN794" s="192">
        <v>8.8200000000000003E-5</v>
      </c>
      <c r="DO794" s="157">
        <v>1.3832199999999999E-4</v>
      </c>
      <c r="DP794" s="157">
        <v>0</v>
      </c>
      <c r="DQ794" s="192">
        <v>1.31E-5</v>
      </c>
      <c r="DR794" s="157">
        <v>0</v>
      </c>
      <c r="DS794" s="157">
        <v>0</v>
      </c>
      <c r="DT794" s="157">
        <v>0</v>
      </c>
      <c r="DU794" s="192">
        <v>4.1100000000000003E-5</v>
      </c>
      <c r="DV794" s="157">
        <v>0</v>
      </c>
      <c r="DW794" s="192">
        <v>3.4799999999999999E-5</v>
      </c>
      <c r="DX794" s="157">
        <v>0</v>
      </c>
      <c r="DY794" s="192">
        <v>1.6200000000000001E-5</v>
      </c>
      <c r="DZ794" s="157">
        <v>1.26518E-4</v>
      </c>
      <c r="EA794" s="192">
        <v>4.57E-5</v>
      </c>
      <c r="EB794" s="157">
        <v>4.9290599999999999E-4</v>
      </c>
      <c r="EC794" s="157">
        <v>0</v>
      </c>
      <c r="ED794" s="157">
        <v>0</v>
      </c>
      <c r="EE794" s="192">
        <v>5.3199999999999999E-5</v>
      </c>
      <c r="EF794" s="157">
        <v>0</v>
      </c>
      <c r="EG794" s="157">
        <v>0</v>
      </c>
      <c r="EH794" s="157">
        <v>0</v>
      </c>
      <c r="EI794" s="157">
        <v>0</v>
      </c>
      <c r="EJ794" s="157">
        <v>0</v>
      </c>
      <c r="EK794" s="157">
        <v>1.4744899999999999E-4</v>
      </c>
      <c r="EL794" s="157">
        <v>0</v>
      </c>
      <c r="EM794" s="157">
        <v>0</v>
      </c>
      <c r="EN794" s="192">
        <v>2.6599999999999999E-5</v>
      </c>
      <c r="EO794" s="157">
        <v>0</v>
      </c>
      <c r="EP794" s="157">
        <v>0</v>
      </c>
      <c r="EQ794" s="157">
        <v>0</v>
      </c>
      <c r="ER794" s="157">
        <v>0</v>
      </c>
      <c r="ES794" s="157">
        <v>0</v>
      </c>
      <c r="ET794" s="192">
        <v>3.7200000000000003E-5</v>
      </c>
      <c r="EU794" s="157">
        <v>0</v>
      </c>
      <c r="EV794" s="157">
        <v>0</v>
      </c>
      <c r="EW794" s="192">
        <v>3.6399999999999997E-5</v>
      </c>
      <c r="EX794" s="157">
        <v>0</v>
      </c>
      <c r="EY794" s="157">
        <v>0</v>
      </c>
      <c r="EZ794" s="157">
        <v>0</v>
      </c>
      <c r="FA794" s="157">
        <v>0</v>
      </c>
      <c r="FB794" s="157">
        <v>0</v>
      </c>
      <c r="FC794" s="157">
        <v>0</v>
      </c>
      <c r="FD794" s="192">
        <v>2.51E-5</v>
      </c>
      <c r="FE794" s="157">
        <v>0</v>
      </c>
      <c r="FF794" s="157">
        <v>0</v>
      </c>
      <c r="FG794" s="192">
        <v>7.9599999999999997E-5</v>
      </c>
      <c r="FH794" s="157">
        <v>0</v>
      </c>
      <c r="FI794" s="157">
        <v>0</v>
      </c>
      <c r="FJ794" s="157">
        <v>0</v>
      </c>
      <c r="FK794" s="157">
        <v>2.3102159999999999E-3</v>
      </c>
      <c r="FL794" s="157">
        <v>3.21069E-4</v>
      </c>
      <c r="FM794" s="157">
        <v>0</v>
      </c>
      <c r="FN794" s="157">
        <v>0</v>
      </c>
      <c r="FO794" s="157">
        <v>0</v>
      </c>
      <c r="FP794" s="157">
        <v>0</v>
      </c>
      <c r="FQ794" s="192">
        <v>7.8300000000000006E-5</v>
      </c>
      <c r="FR794" s="157">
        <v>0</v>
      </c>
      <c r="FS794" s="157">
        <v>0</v>
      </c>
      <c r="FT794" s="157">
        <v>0</v>
      </c>
      <c r="FU794" s="192">
        <v>2.8799999999999999E-5</v>
      </c>
      <c r="FV794" s="157">
        <v>0</v>
      </c>
      <c r="FW794" s="192">
        <v>4.9599999999999999E-5</v>
      </c>
      <c r="FX794" s="157">
        <v>0</v>
      </c>
      <c r="FY794" s="192">
        <v>2.72E-5</v>
      </c>
      <c r="FZ794" s="157">
        <v>0</v>
      </c>
      <c r="GA794" s="157">
        <v>0</v>
      </c>
      <c r="GB794" s="157">
        <v>0</v>
      </c>
      <c r="GC794" s="192">
        <v>3.7799999999999997E-5</v>
      </c>
      <c r="GD794" s="157">
        <v>1.8401999999999999E-4</v>
      </c>
      <c r="GE794" s="157">
        <v>0</v>
      </c>
      <c r="GF794" s="192">
        <v>4.1300000000000001E-5</v>
      </c>
      <c r="GG794" s="157">
        <v>0</v>
      </c>
      <c r="GH794" s="157">
        <v>0</v>
      </c>
      <c r="GI794" s="157">
        <v>1.0806360000000001E-3</v>
      </c>
      <c r="GJ794" s="157">
        <v>0</v>
      </c>
      <c r="GK794" s="192">
        <v>2.9600000000000001E-5</v>
      </c>
      <c r="GL794" s="157">
        <v>0</v>
      </c>
      <c r="GM794" s="157">
        <v>0</v>
      </c>
      <c r="GN794" s="157">
        <v>0</v>
      </c>
      <c r="GO794" s="157">
        <v>0</v>
      </c>
      <c r="GP794" s="157">
        <v>0</v>
      </c>
      <c r="GQ794" s="157">
        <v>0</v>
      </c>
      <c r="GR794" s="157">
        <v>0</v>
      </c>
      <c r="GS794" s="157">
        <v>3.6542999999999998E-4</v>
      </c>
      <c r="GT794" s="157">
        <v>0</v>
      </c>
      <c r="GU794" s="157">
        <v>0</v>
      </c>
      <c r="GV794" s="157">
        <v>0</v>
      </c>
      <c r="GW794" s="157">
        <v>0</v>
      </c>
      <c r="GX794" s="157">
        <v>0</v>
      </c>
      <c r="GY794" s="157">
        <v>0</v>
      </c>
      <c r="GZ794" s="157">
        <v>0</v>
      </c>
      <c r="HA794" s="157">
        <v>0</v>
      </c>
    </row>
    <row r="795" spans="1:209" x14ac:dyDescent="0.2">
      <c r="A795" s="157" t="s">
        <v>4604</v>
      </c>
      <c r="B795" s="157">
        <v>1.8349989999999999E-3</v>
      </c>
      <c r="C795" s="157">
        <v>3.1975110000000001E-3</v>
      </c>
      <c r="D795" s="157">
        <v>1.324666E-3</v>
      </c>
      <c r="E795" s="157">
        <v>3.16972E-3</v>
      </c>
      <c r="F795" s="157">
        <v>2.6041319999999999E-3</v>
      </c>
      <c r="G795" s="157">
        <v>1.4664840000000001E-3</v>
      </c>
      <c r="H795" s="157">
        <v>1.8908999999999999E-4</v>
      </c>
      <c r="I795" s="157">
        <v>1.050544E-3</v>
      </c>
      <c r="J795" s="157">
        <v>8.0621399999999998E-4</v>
      </c>
      <c r="K795" s="157">
        <v>2.7328259999999998E-3</v>
      </c>
      <c r="L795" s="157">
        <v>0</v>
      </c>
      <c r="M795" s="157">
        <v>0</v>
      </c>
      <c r="N795" s="157">
        <v>1.149328E-3</v>
      </c>
      <c r="O795" s="157">
        <v>9.4528899999999998E-4</v>
      </c>
      <c r="P795" s="157">
        <v>1.182383E-3</v>
      </c>
      <c r="Q795" s="157">
        <v>6.3211099999999998E-4</v>
      </c>
      <c r="R795" s="157">
        <v>2.9451550000000001E-3</v>
      </c>
      <c r="S795" s="157">
        <v>2.0850809999999999E-3</v>
      </c>
      <c r="T795" s="157">
        <v>1.228462E-3</v>
      </c>
      <c r="U795" s="157">
        <v>4.6101249999999996E-3</v>
      </c>
      <c r="V795" s="157">
        <v>1.7862939999999999E-3</v>
      </c>
      <c r="W795" s="157">
        <v>1.065309E-3</v>
      </c>
      <c r="X795" s="157">
        <v>1.2169150000000001E-3</v>
      </c>
      <c r="Y795" s="157">
        <v>2.5006E-3</v>
      </c>
      <c r="Z795" s="157">
        <v>0</v>
      </c>
      <c r="AA795" s="157">
        <v>1.3144099999999999E-4</v>
      </c>
      <c r="AB795" s="157">
        <v>1.546752E-3</v>
      </c>
      <c r="AC795" s="157">
        <v>3.08809E-4</v>
      </c>
      <c r="AD795" s="157">
        <v>3.6876699999999999E-4</v>
      </c>
      <c r="AE795" s="157">
        <v>2.8644930000000001E-3</v>
      </c>
      <c r="AF795" s="157">
        <v>1.5126549999999999E-3</v>
      </c>
      <c r="AG795" s="157">
        <v>8.9490800000000003E-4</v>
      </c>
      <c r="AH795" s="157">
        <v>1.1539829999999999E-3</v>
      </c>
      <c r="AI795" s="157">
        <v>2.7075100000000001E-4</v>
      </c>
      <c r="AJ795" s="157">
        <v>7.4581799999999998E-4</v>
      </c>
      <c r="AK795" s="157">
        <v>6.9851899999999998E-4</v>
      </c>
      <c r="AL795" s="192">
        <v>4.1600000000000002E-5</v>
      </c>
      <c r="AM795" s="157">
        <v>0</v>
      </c>
      <c r="AN795" s="157">
        <v>0</v>
      </c>
      <c r="AO795" s="192">
        <v>2.5299999999999998E-5</v>
      </c>
      <c r="AP795" s="157">
        <v>0</v>
      </c>
      <c r="AQ795" s="192">
        <v>6.2799999999999995E-5</v>
      </c>
      <c r="AR795" s="192">
        <v>2.55E-5</v>
      </c>
      <c r="AS795" s="157">
        <v>1.8217400000000001E-4</v>
      </c>
      <c r="AT795" s="157">
        <v>3.1703900000000003E-4</v>
      </c>
      <c r="AU795" s="157">
        <v>0</v>
      </c>
      <c r="AV795" s="157">
        <v>0</v>
      </c>
      <c r="AW795" s="157">
        <v>0</v>
      </c>
      <c r="AX795" s="157">
        <v>6.9478900000000002E-4</v>
      </c>
      <c r="AY795" s="157">
        <v>4.3235099999999998E-4</v>
      </c>
      <c r="AZ795" s="157">
        <v>0</v>
      </c>
      <c r="BA795" s="192">
        <v>2.41E-5</v>
      </c>
      <c r="BB795" s="192">
        <v>4.9299999999999999E-5</v>
      </c>
      <c r="BC795" s="157">
        <v>0</v>
      </c>
      <c r="BD795" s="157">
        <v>0</v>
      </c>
      <c r="BE795" s="157">
        <v>1.23449E-4</v>
      </c>
      <c r="BF795" s="192">
        <v>7.6199999999999995E-5</v>
      </c>
      <c r="BG795" s="157">
        <v>0</v>
      </c>
      <c r="BH795" s="192">
        <v>2.2500000000000001E-5</v>
      </c>
      <c r="BI795" s="157">
        <v>0</v>
      </c>
      <c r="BJ795" s="157">
        <v>8.2605799999999996E-4</v>
      </c>
      <c r="BK795" s="192">
        <v>8.6100000000000006E-5</v>
      </c>
      <c r="BL795" s="157">
        <v>1.78846E-4</v>
      </c>
      <c r="BM795" s="157">
        <v>0</v>
      </c>
      <c r="BN795" s="157">
        <v>0</v>
      </c>
      <c r="BO795" s="157">
        <v>2.2243499999999999E-4</v>
      </c>
      <c r="BP795" s="157">
        <v>0</v>
      </c>
      <c r="BQ795" s="157">
        <v>1.0761049999999999E-3</v>
      </c>
      <c r="BR795" s="157">
        <v>2.4313199999999999E-4</v>
      </c>
      <c r="BS795" s="157">
        <v>0</v>
      </c>
      <c r="BT795" s="157">
        <v>0</v>
      </c>
      <c r="BU795" s="157">
        <v>0</v>
      </c>
      <c r="BV795" s="157">
        <v>8.5547300000000004E-4</v>
      </c>
      <c r="BW795" s="192">
        <v>1.2E-5</v>
      </c>
      <c r="BX795" s="192">
        <v>7.1899999999999999E-5</v>
      </c>
      <c r="BY795" s="157">
        <v>2.2666E-4</v>
      </c>
      <c r="BZ795" s="157">
        <v>3.7135599999999999E-4</v>
      </c>
      <c r="CA795" s="157">
        <v>1.197318E-3</v>
      </c>
      <c r="CB795" s="157">
        <v>7.0083899999999998E-4</v>
      </c>
      <c r="CC795" s="157">
        <v>3.4416500000000001E-4</v>
      </c>
      <c r="CD795" s="157">
        <v>8.1903399999999995E-4</v>
      </c>
      <c r="CE795" s="157">
        <v>0</v>
      </c>
      <c r="CF795" s="157">
        <v>1.135388E-3</v>
      </c>
      <c r="CG795" s="157">
        <v>0</v>
      </c>
      <c r="CH795" s="157">
        <v>0</v>
      </c>
      <c r="CI795" s="157">
        <v>7.1669699999999997E-4</v>
      </c>
      <c r="CJ795" s="157">
        <v>5.2963299999999995E-4</v>
      </c>
      <c r="CK795" s="192">
        <v>5.38E-5</v>
      </c>
      <c r="CL795" s="192">
        <v>1.11E-5</v>
      </c>
      <c r="CM795" s="157">
        <v>0</v>
      </c>
      <c r="CN795" s="192">
        <v>1.3200000000000001E-5</v>
      </c>
      <c r="CO795" s="192">
        <v>2.5199999999999999E-5</v>
      </c>
      <c r="CP795" s="157">
        <v>0</v>
      </c>
      <c r="CQ795" s="157">
        <v>2.6436E-4</v>
      </c>
      <c r="CR795" s="157">
        <v>4.3658999999999999E-4</v>
      </c>
      <c r="CS795" s="157">
        <v>1.334153E-3</v>
      </c>
      <c r="CT795" s="157">
        <v>1.9039009999999999E-3</v>
      </c>
      <c r="CU795" s="157">
        <v>0</v>
      </c>
      <c r="CV795" s="157">
        <v>4.7798300000000002E-4</v>
      </c>
      <c r="CW795" s="192">
        <v>5.93E-6</v>
      </c>
      <c r="CX795" s="157">
        <v>4.0295499999999998E-4</v>
      </c>
      <c r="CY795" s="157">
        <v>3.5909599999999999E-4</v>
      </c>
      <c r="CZ795" s="157">
        <v>1.2964230000000001E-3</v>
      </c>
      <c r="DA795" s="157">
        <v>1.4325220000000001E-3</v>
      </c>
      <c r="DB795" s="157">
        <v>8.1431899999999998E-4</v>
      </c>
      <c r="DC795" s="157">
        <v>4.7818200000000001E-4</v>
      </c>
      <c r="DD795" s="157">
        <v>1.0533439999999999E-3</v>
      </c>
      <c r="DE795" s="157">
        <v>0</v>
      </c>
      <c r="DF795" s="157">
        <v>0</v>
      </c>
      <c r="DG795" s="157">
        <v>0</v>
      </c>
      <c r="DH795" s="157">
        <v>0</v>
      </c>
      <c r="DI795" s="157">
        <v>0</v>
      </c>
      <c r="DJ795" s="157">
        <v>0</v>
      </c>
      <c r="DK795" s="157">
        <v>1.01937E-4</v>
      </c>
      <c r="DL795" s="157">
        <v>6.3027099999999996E-4</v>
      </c>
      <c r="DM795" s="157">
        <v>9.0658399999999999E-4</v>
      </c>
      <c r="DN795" s="157">
        <v>6.6146300000000005E-4</v>
      </c>
      <c r="DO795" s="157">
        <v>7.6077200000000005E-4</v>
      </c>
      <c r="DP795" s="157">
        <v>1.567188E-3</v>
      </c>
      <c r="DQ795" s="192">
        <v>1.31E-5</v>
      </c>
      <c r="DR795" s="192">
        <v>4.0800000000000002E-5</v>
      </c>
      <c r="DS795" s="192">
        <v>4.5399999999999999E-5</v>
      </c>
      <c r="DT795" s="157">
        <v>3.3875300000000001E-4</v>
      </c>
      <c r="DU795" s="157">
        <v>6.16447E-4</v>
      </c>
      <c r="DV795" s="157">
        <v>7.0831099999999999E-4</v>
      </c>
      <c r="DW795" s="157">
        <v>4.3462399999999999E-4</v>
      </c>
      <c r="DX795" s="157">
        <v>0</v>
      </c>
      <c r="DY795" s="157">
        <v>0</v>
      </c>
      <c r="DZ795" s="192">
        <v>6.3299999999999994E-5</v>
      </c>
      <c r="EA795" s="157">
        <v>1.690733E-3</v>
      </c>
      <c r="EB795" s="157">
        <v>9.8581100000000007E-4</v>
      </c>
      <c r="EC795" s="157">
        <v>0</v>
      </c>
      <c r="ED795" s="157">
        <v>0</v>
      </c>
      <c r="EE795" s="157">
        <v>0</v>
      </c>
      <c r="EF795" s="157">
        <v>0</v>
      </c>
      <c r="EG795" s="157">
        <v>0</v>
      </c>
      <c r="EH795" s="157">
        <v>0</v>
      </c>
      <c r="EI795" s="157">
        <v>0</v>
      </c>
      <c r="EJ795" s="157">
        <v>0</v>
      </c>
      <c r="EK795" s="157">
        <v>3.68623E-4</v>
      </c>
      <c r="EL795" s="192">
        <v>3.3699999999999999E-5</v>
      </c>
      <c r="EM795" s="157">
        <v>5.5690799999999995E-4</v>
      </c>
      <c r="EN795" s="157">
        <v>7.1793200000000001E-4</v>
      </c>
      <c r="EO795" s="157">
        <v>0</v>
      </c>
      <c r="EP795" s="157">
        <v>6.1799200000000004E-4</v>
      </c>
      <c r="EQ795" s="157">
        <v>4.9828700000000004E-4</v>
      </c>
      <c r="ER795" s="157">
        <v>1.6539199999999999E-4</v>
      </c>
      <c r="ES795" s="157">
        <v>3.8828700000000002E-4</v>
      </c>
      <c r="ET795" s="157">
        <v>0</v>
      </c>
      <c r="EU795" s="157">
        <v>0</v>
      </c>
      <c r="EV795" s="157">
        <v>3.0489699999999999E-4</v>
      </c>
      <c r="EW795" s="192">
        <v>3.6399999999999997E-5</v>
      </c>
      <c r="EX795" s="157">
        <v>2.6649900000000001E-4</v>
      </c>
      <c r="EY795" s="157">
        <v>8.7991700000000003E-4</v>
      </c>
      <c r="EZ795" s="157">
        <v>0</v>
      </c>
      <c r="FA795" s="192">
        <v>4.1999999999999998E-5</v>
      </c>
      <c r="FB795" s="192">
        <v>2.6999999999999999E-5</v>
      </c>
      <c r="FC795" s="157">
        <v>0</v>
      </c>
      <c r="FD795" s="157">
        <v>5.7633999999999995E-4</v>
      </c>
      <c r="FE795" s="157">
        <v>1.3468900000000001E-4</v>
      </c>
      <c r="FF795" s="157">
        <v>1.01736E-4</v>
      </c>
      <c r="FG795" s="157">
        <v>2.3889199999999999E-4</v>
      </c>
      <c r="FH795" s="157">
        <v>0</v>
      </c>
      <c r="FI795" s="157">
        <v>3.3088799999999999E-4</v>
      </c>
      <c r="FJ795" s="157">
        <v>8.9522799999999997E-4</v>
      </c>
      <c r="FK795" s="157">
        <v>2.3564200000000001E-3</v>
      </c>
      <c r="FL795" s="157">
        <v>1.22006E-3</v>
      </c>
      <c r="FM795" s="157">
        <v>8.8836199999999996E-4</v>
      </c>
      <c r="FN795" s="192">
        <v>1.7200000000000001E-5</v>
      </c>
      <c r="FO795" s="192">
        <v>8.1500000000000002E-5</v>
      </c>
      <c r="FP795" s="157">
        <v>0</v>
      </c>
      <c r="FQ795" s="157">
        <v>1.0966630000000001E-3</v>
      </c>
      <c r="FR795" s="192">
        <v>5.8E-5</v>
      </c>
      <c r="FS795" s="157">
        <v>0</v>
      </c>
      <c r="FT795" s="192">
        <v>4.3600000000000003E-5</v>
      </c>
      <c r="FU795" s="157">
        <v>0</v>
      </c>
      <c r="FV795" s="157">
        <v>0</v>
      </c>
      <c r="FW795" s="157">
        <v>0</v>
      </c>
      <c r="FX795" s="192">
        <v>7.6799999999999997E-5</v>
      </c>
      <c r="FY795" s="157">
        <v>2.9868599999999999E-4</v>
      </c>
      <c r="FZ795" s="192">
        <v>4.5200000000000001E-5</v>
      </c>
      <c r="GA795" s="157">
        <v>0</v>
      </c>
      <c r="GB795" s="157">
        <v>1.2641200000000001E-4</v>
      </c>
      <c r="GC795" s="192">
        <v>7.5500000000000006E-5</v>
      </c>
      <c r="GD795" s="157">
        <v>1.8401999999999999E-4</v>
      </c>
      <c r="GE795" s="192">
        <v>4.5200000000000001E-5</v>
      </c>
      <c r="GF795" s="157">
        <v>1.114229E-3</v>
      </c>
      <c r="GG795" s="157">
        <v>1.3564600000000001E-3</v>
      </c>
      <c r="GH795" s="157">
        <v>1.563484E-3</v>
      </c>
      <c r="GI795" s="157">
        <v>1.0806360000000001E-3</v>
      </c>
      <c r="GJ795" s="157">
        <v>5.6570199999999996E-4</v>
      </c>
      <c r="GK795" s="192">
        <v>2.9600000000000001E-5</v>
      </c>
      <c r="GL795" s="192">
        <v>3.3099999999999998E-5</v>
      </c>
      <c r="GM795" s="157">
        <v>0</v>
      </c>
      <c r="GN795" s="157">
        <v>0</v>
      </c>
      <c r="GO795" s="157">
        <v>0</v>
      </c>
      <c r="GP795" s="157">
        <v>7.8408999999999998E-4</v>
      </c>
      <c r="GQ795" s="192">
        <v>8.2299999999999995E-5</v>
      </c>
      <c r="GR795" s="157">
        <v>0</v>
      </c>
      <c r="GS795" s="157">
        <v>0</v>
      </c>
      <c r="GT795" s="157">
        <v>0</v>
      </c>
      <c r="GU795" s="157">
        <v>0</v>
      </c>
      <c r="GV795" s="157">
        <v>0</v>
      </c>
      <c r="GW795" s="157">
        <v>0</v>
      </c>
      <c r="GX795" s="157">
        <v>0</v>
      </c>
      <c r="GY795" s="157">
        <v>0</v>
      </c>
      <c r="GZ795" s="157">
        <v>0</v>
      </c>
      <c r="HA795" s="157">
        <v>0</v>
      </c>
    </row>
    <row r="796" spans="1:209" x14ac:dyDescent="0.2">
      <c r="A796" s="157" t="s">
        <v>4605</v>
      </c>
      <c r="B796" s="157">
        <v>0</v>
      </c>
      <c r="C796" s="157">
        <v>0</v>
      </c>
      <c r="D796" s="157">
        <v>5.8817199999999998E-4</v>
      </c>
      <c r="E796" s="157">
        <v>0</v>
      </c>
      <c r="F796" s="192">
        <v>3.9499999999999998E-5</v>
      </c>
      <c r="G796" s="157">
        <v>0</v>
      </c>
      <c r="H796" s="157">
        <v>0</v>
      </c>
      <c r="I796" s="157">
        <v>0</v>
      </c>
      <c r="J796" s="157">
        <v>0</v>
      </c>
      <c r="K796" s="157">
        <v>0</v>
      </c>
      <c r="L796" s="157">
        <v>0</v>
      </c>
      <c r="M796" s="157">
        <v>0</v>
      </c>
      <c r="N796" s="157">
        <v>0</v>
      </c>
      <c r="O796" s="157">
        <v>0</v>
      </c>
      <c r="P796" s="157">
        <v>0</v>
      </c>
      <c r="Q796" s="157">
        <v>0</v>
      </c>
      <c r="R796" s="157">
        <v>0</v>
      </c>
      <c r="S796" s="157">
        <v>0</v>
      </c>
      <c r="T796" s="157">
        <v>9.0518200000000004E-4</v>
      </c>
      <c r="U796" s="157">
        <v>0</v>
      </c>
      <c r="V796" s="157">
        <v>0</v>
      </c>
      <c r="W796" s="157">
        <v>0</v>
      </c>
      <c r="X796" s="157">
        <v>0</v>
      </c>
      <c r="Y796" s="157">
        <v>1.4003400000000001E-4</v>
      </c>
      <c r="Z796" s="157">
        <v>0</v>
      </c>
      <c r="AA796" s="157">
        <v>0</v>
      </c>
      <c r="AB796" s="157">
        <v>0</v>
      </c>
      <c r="AC796" s="157">
        <v>0</v>
      </c>
      <c r="AD796" s="157">
        <v>0</v>
      </c>
      <c r="AE796" s="157">
        <v>0</v>
      </c>
      <c r="AF796" s="157">
        <v>0</v>
      </c>
      <c r="AG796" s="157">
        <v>0</v>
      </c>
      <c r="AH796" s="157">
        <v>1.0926009999999999E-3</v>
      </c>
      <c r="AI796" s="157">
        <v>0</v>
      </c>
      <c r="AJ796" s="157">
        <v>0</v>
      </c>
      <c r="AK796" s="157">
        <v>0</v>
      </c>
      <c r="AL796" s="157">
        <v>0</v>
      </c>
      <c r="AM796" s="157">
        <v>0</v>
      </c>
      <c r="AN796" s="157">
        <v>0</v>
      </c>
      <c r="AO796" s="157">
        <v>0</v>
      </c>
      <c r="AP796" s="157">
        <v>0</v>
      </c>
      <c r="AQ796" s="157">
        <v>0</v>
      </c>
      <c r="AR796" s="157">
        <v>0</v>
      </c>
      <c r="AS796" s="157">
        <v>0</v>
      </c>
      <c r="AT796" s="157">
        <v>0</v>
      </c>
      <c r="AU796" s="157">
        <v>0</v>
      </c>
      <c r="AV796" s="157">
        <v>0</v>
      </c>
      <c r="AW796" s="157">
        <v>0</v>
      </c>
      <c r="AX796" s="192">
        <v>6.6199999999999996E-5</v>
      </c>
      <c r="AY796" s="157">
        <v>0</v>
      </c>
      <c r="AZ796" s="157">
        <v>0</v>
      </c>
      <c r="BA796" s="157">
        <v>0</v>
      </c>
      <c r="BB796" s="157">
        <v>0</v>
      </c>
      <c r="BC796" s="157">
        <v>0</v>
      </c>
      <c r="BD796" s="157">
        <v>0</v>
      </c>
      <c r="BE796" s="157">
        <v>0</v>
      </c>
      <c r="BF796" s="157">
        <v>0</v>
      </c>
      <c r="BG796" s="157">
        <v>0</v>
      </c>
      <c r="BH796" s="157">
        <v>0</v>
      </c>
      <c r="BI796" s="157">
        <v>0</v>
      </c>
      <c r="BJ796" s="157">
        <v>0</v>
      </c>
      <c r="BK796" s="157">
        <v>0</v>
      </c>
      <c r="BL796" s="157">
        <v>0</v>
      </c>
      <c r="BM796" s="157">
        <v>0</v>
      </c>
      <c r="BN796" s="157">
        <v>0</v>
      </c>
      <c r="BO796" s="157">
        <v>0</v>
      </c>
      <c r="BP796" s="157">
        <v>0</v>
      </c>
      <c r="BQ796" s="157">
        <v>0</v>
      </c>
      <c r="BR796" s="157">
        <v>1.9027700000000001E-4</v>
      </c>
      <c r="BS796" s="157">
        <v>0</v>
      </c>
      <c r="BT796" s="157">
        <v>0</v>
      </c>
      <c r="BU796" s="157">
        <v>0</v>
      </c>
      <c r="BV796" s="157">
        <v>5.7031499999999995E-4</v>
      </c>
      <c r="BW796" s="157">
        <v>0</v>
      </c>
      <c r="BX796" s="157">
        <v>0</v>
      </c>
      <c r="BY796" s="157">
        <v>0</v>
      </c>
      <c r="BZ796" s="157">
        <v>2.7851699999999999E-4</v>
      </c>
      <c r="CA796" s="157">
        <v>1.3512590000000001E-3</v>
      </c>
      <c r="CB796" s="157">
        <v>0</v>
      </c>
      <c r="CC796" s="157">
        <v>0</v>
      </c>
      <c r="CD796" s="157">
        <v>1.258515E-3</v>
      </c>
      <c r="CE796" s="157">
        <v>0</v>
      </c>
      <c r="CF796" s="157">
        <v>1.1077E-4</v>
      </c>
      <c r="CG796" s="157">
        <v>0</v>
      </c>
      <c r="CH796" s="157">
        <v>0</v>
      </c>
      <c r="CI796" s="157">
        <v>0</v>
      </c>
      <c r="CJ796" s="157">
        <v>0</v>
      </c>
      <c r="CK796" s="157">
        <v>0</v>
      </c>
      <c r="CL796" s="157">
        <v>0</v>
      </c>
      <c r="CM796" s="157">
        <v>0</v>
      </c>
      <c r="CN796" s="157">
        <v>0</v>
      </c>
      <c r="CO796" s="157">
        <v>0</v>
      </c>
      <c r="CP796" s="157">
        <v>0</v>
      </c>
      <c r="CQ796" s="157">
        <v>2.88392E-4</v>
      </c>
      <c r="CR796" s="157">
        <v>2.0956300000000001E-4</v>
      </c>
      <c r="CS796" s="157">
        <v>4.4819199999999998E-4</v>
      </c>
      <c r="CT796" s="157">
        <v>8.0915800000000003E-4</v>
      </c>
      <c r="CU796" s="157">
        <v>0</v>
      </c>
      <c r="CV796" s="157">
        <v>0</v>
      </c>
      <c r="CW796" s="157">
        <v>0</v>
      </c>
      <c r="CX796" s="157">
        <v>0</v>
      </c>
      <c r="CY796" s="192">
        <v>8.2899999999999996E-5</v>
      </c>
      <c r="CZ796" s="157">
        <v>0</v>
      </c>
      <c r="DA796" s="157">
        <v>0</v>
      </c>
      <c r="DB796" s="157">
        <v>0</v>
      </c>
      <c r="DC796" s="157">
        <v>0</v>
      </c>
      <c r="DD796" s="157">
        <v>0</v>
      </c>
      <c r="DE796" s="157">
        <v>0</v>
      </c>
      <c r="DF796" s="192">
        <v>4.5899999999999998E-5</v>
      </c>
      <c r="DG796" s="157">
        <v>0</v>
      </c>
      <c r="DH796" s="157">
        <v>0</v>
      </c>
      <c r="DI796" s="157">
        <v>0</v>
      </c>
      <c r="DJ796" s="157">
        <v>0</v>
      </c>
      <c r="DK796" s="157">
        <v>0</v>
      </c>
      <c r="DL796" s="157">
        <v>0</v>
      </c>
      <c r="DM796" s="157">
        <v>0</v>
      </c>
      <c r="DN796" s="157">
        <v>0</v>
      </c>
      <c r="DO796" s="157">
        <v>0</v>
      </c>
      <c r="DP796" s="157">
        <v>0</v>
      </c>
      <c r="DQ796" s="157">
        <v>0</v>
      </c>
      <c r="DR796" s="157">
        <v>0</v>
      </c>
      <c r="DS796" s="157">
        <v>0</v>
      </c>
      <c r="DT796" s="157">
        <v>2.11721E-4</v>
      </c>
      <c r="DU796" s="157">
        <v>0</v>
      </c>
      <c r="DV796" s="157">
        <v>0</v>
      </c>
      <c r="DW796" s="157">
        <v>0</v>
      </c>
      <c r="DX796" s="157">
        <v>0</v>
      </c>
      <c r="DY796" s="157">
        <v>0</v>
      </c>
      <c r="DZ796" s="157">
        <v>0</v>
      </c>
      <c r="EA796" s="157">
        <v>0</v>
      </c>
      <c r="EB796" s="157">
        <v>1.021019E-3</v>
      </c>
      <c r="EC796" s="157">
        <v>0</v>
      </c>
      <c r="ED796" s="157">
        <v>0</v>
      </c>
      <c r="EE796" s="157">
        <v>0</v>
      </c>
      <c r="EF796" s="157">
        <v>0</v>
      </c>
      <c r="EG796" s="157">
        <v>0</v>
      </c>
      <c r="EH796" s="157">
        <v>0</v>
      </c>
      <c r="EI796" s="157">
        <v>0</v>
      </c>
      <c r="EJ796" s="157">
        <v>0</v>
      </c>
      <c r="EK796" s="157">
        <v>0</v>
      </c>
      <c r="EL796" s="157">
        <v>0</v>
      </c>
      <c r="EM796" s="157">
        <v>0</v>
      </c>
      <c r="EN796" s="157">
        <v>0</v>
      </c>
      <c r="EO796" s="157">
        <v>0</v>
      </c>
      <c r="EP796" s="157">
        <v>0</v>
      </c>
      <c r="EQ796" s="157">
        <v>0</v>
      </c>
      <c r="ER796" s="157">
        <v>0</v>
      </c>
      <c r="ES796" s="157">
        <v>0</v>
      </c>
      <c r="ET796" s="157">
        <v>0</v>
      </c>
      <c r="EU796" s="157">
        <v>0</v>
      </c>
      <c r="EV796" s="157">
        <v>0</v>
      </c>
      <c r="EW796" s="157">
        <v>0</v>
      </c>
      <c r="EX796" s="157">
        <v>0</v>
      </c>
      <c r="EY796" s="157">
        <v>0</v>
      </c>
      <c r="EZ796" s="157">
        <v>0</v>
      </c>
      <c r="FA796" s="157">
        <v>0</v>
      </c>
      <c r="FB796" s="157">
        <v>0</v>
      </c>
      <c r="FC796" s="157">
        <v>0</v>
      </c>
      <c r="FD796" s="157">
        <v>0</v>
      </c>
      <c r="FE796" s="157">
        <v>0</v>
      </c>
      <c r="FF796" s="157">
        <v>0</v>
      </c>
      <c r="FG796" s="157">
        <v>0</v>
      </c>
      <c r="FH796" s="157">
        <v>0</v>
      </c>
      <c r="FI796" s="157">
        <v>0</v>
      </c>
      <c r="FJ796" s="157">
        <v>0</v>
      </c>
      <c r="FK796" s="157">
        <v>0</v>
      </c>
      <c r="FL796" s="157">
        <v>1.9264099999999999E-4</v>
      </c>
      <c r="FM796" s="157">
        <v>2.1151490000000002E-3</v>
      </c>
      <c r="FN796" s="157">
        <v>0</v>
      </c>
      <c r="FO796" s="157">
        <v>0</v>
      </c>
      <c r="FP796" s="157">
        <v>0</v>
      </c>
      <c r="FQ796" s="157">
        <v>0</v>
      </c>
      <c r="FR796" s="157">
        <v>0</v>
      </c>
      <c r="FS796" s="157">
        <v>0</v>
      </c>
      <c r="FT796" s="157">
        <v>0</v>
      </c>
      <c r="FU796" s="157">
        <v>0</v>
      </c>
      <c r="FV796" s="157">
        <v>0</v>
      </c>
      <c r="FW796" s="157">
        <v>0</v>
      </c>
      <c r="FX796" s="157">
        <v>0</v>
      </c>
      <c r="FY796" s="157">
        <v>0</v>
      </c>
      <c r="FZ796" s="157">
        <v>0</v>
      </c>
      <c r="GA796" s="157">
        <v>0</v>
      </c>
      <c r="GB796" s="157">
        <v>0</v>
      </c>
      <c r="GC796" s="157">
        <v>1.13263E-4</v>
      </c>
      <c r="GD796" s="157">
        <v>0</v>
      </c>
      <c r="GE796" s="157">
        <v>0</v>
      </c>
      <c r="GF796" s="157">
        <v>0</v>
      </c>
      <c r="GG796" s="157">
        <v>0</v>
      </c>
      <c r="GH796" s="157">
        <v>0</v>
      </c>
      <c r="GI796" s="157">
        <v>0</v>
      </c>
      <c r="GJ796" s="157">
        <v>0</v>
      </c>
      <c r="GK796" s="157">
        <v>0</v>
      </c>
      <c r="GL796" s="157">
        <v>0</v>
      </c>
      <c r="GM796" s="157">
        <v>0</v>
      </c>
      <c r="GN796" s="157">
        <v>0</v>
      </c>
      <c r="GO796" s="157">
        <v>0</v>
      </c>
      <c r="GP796" s="157">
        <v>0</v>
      </c>
      <c r="GQ796" s="157">
        <v>0</v>
      </c>
      <c r="GR796" s="157">
        <v>0</v>
      </c>
      <c r="GS796" s="157">
        <v>0</v>
      </c>
      <c r="GT796" s="157">
        <v>0</v>
      </c>
      <c r="GU796" s="157">
        <v>0</v>
      </c>
      <c r="GV796" s="157">
        <v>0</v>
      </c>
      <c r="GW796" s="157">
        <v>0</v>
      </c>
      <c r="GX796" s="157">
        <v>0</v>
      </c>
      <c r="GY796" s="157">
        <v>0</v>
      </c>
      <c r="GZ796" s="157">
        <v>0</v>
      </c>
      <c r="HA796" s="157">
        <v>0</v>
      </c>
    </row>
    <row r="797" spans="1:209" x14ac:dyDescent="0.2">
      <c r="A797" s="157" t="s">
        <v>4606</v>
      </c>
      <c r="B797" s="157">
        <v>0</v>
      </c>
      <c r="C797" s="157">
        <v>0</v>
      </c>
      <c r="D797" s="157">
        <v>0</v>
      </c>
      <c r="E797" s="157">
        <v>0</v>
      </c>
      <c r="F797" s="157">
        <v>0</v>
      </c>
      <c r="G797" s="157">
        <v>0</v>
      </c>
      <c r="H797" s="157">
        <v>0</v>
      </c>
      <c r="I797" s="157">
        <v>0</v>
      </c>
      <c r="J797" s="157">
        <v>0</v>
      </c>
      <c r="K797" s="157">
        <v>0</v>
      </c>
      <c r="L797" s="157">
        <v>0</v>
      </c>
      <c r="M797" s="157">
        <v>0</v>
      </c>
      <c r="N797" s="157">
        <v>0</v>
      </c>
      <c r="O797" s="157">
        <v>0</v>
      </c>
      <c r="P797" s="157">
        <v>0</v>
      </c>
      <c r="Q797" s="157">
        <v>0</v>
      </c>
      <c r="R797" s="157">
        <v>0</v>
      </c>
      <c r="S797" s="157">
        <v>0</v>
      </c>
      <c r="T797" s="157">
        <v>2.9095100000000001E-4</v>
      </c>
      <c r="U797" s="157">
        <v>0</v>
      </c>
      <c r="V797" s="157">
        <v>0</v>
      </c>
      <c r="W797" s="157">
        <v>0</v>
      </c>
      <c r="X797" s="157">
        <v>0</v>
      </c>
      <c r="Y797" s="157">
        <v>0</v>
      </c>
      <c r="Z797" s="157">
        <v>0</v>
      </c>
      <c r="AA797" s="157">
        <v>0</v>
      </c>
      <c r="AB797" s="157">
        <v>0</v>
      </c>
      <c r="AC797" s="157">
        <v>0</v>
      </c>
      <c r="AD797" s="157">
        <v>0</v>
      </c>
      <c r="AE797" s="157">
        <v>0</v>
      </c>
      <c r="AF797" s="157">
        <v>0</v>
      </c>
      <c r="AG797" s="157">
        <v>0</v>
      </c>
      <c r="AH797" s="157">
        <v>7.7341400000000005E-4</v>
      </c>
      <c r="AI797" s="192">
        <v>3.8699999999999999E-5</v>
      </c>
      <c r="AJ797" s="157">
        <v>0</v>
      </c>
      <c r="AK797" s="157">
        <v>0</v>
      </c>
      <c r="AL797" s="157">
        <v>0</v>
      </c>
      <c r="AM797" s="157">
        <v>0</v>
      </c>
      <c r="AN797" s="157">
        <v>0</v>
      </c>
      <c r="AO797" s="157">
        <v>0</v>
      </c>
      <c r="AP797" s="157">
        <v>0</v>
      </c>
      <c r="AQ797" s="157">
        <v>0</v>
      </c>
      <c r="AR797" s="157">
        <v>0</v>
      </c>
      <c r="AS797" s="157">
        <v>0</v>
      </c>
      <c r="AT797" s="157">
        <v>0</v>
      </c>
      <c r="AU797" s="157">
        <v>0</v>
      </c>
      <c r="AV797" s="157">
        <v>0</v>
      </c>
      <c r="AW797" s="157">
        <v>0</v>
      </c>
      <c r="AX797" s="157">
        <v>0</v>
      </c>
      <c r="AY797" s="157">
        <v>0</v>
      </c>
      <c r="AZ797" s="157">
        <v>0</v>
      </c>
      <c r="BA797" s="157">
        <v>0</v>
      </c>
      <c r="BB797" s="157">
        <v>0</v>
      </c>
      <c r="BC797" s="157">
        <v>0</v>
      </c>
      <c r="BD797" s="157">
        <v>0</v>
      </c>
      <c r="BE797" s="157">
        <v>0</v>
      </c>
      <c r="BF797" s="157">
        <v>0</v>
      </c>
      <c r="BG797" s="157">
        <v>0</v>
      </c>
      <c r="BH797" s="157">
        <v>0</v>
      </c>
      <c r="BI797" s="157">
        <v>0</v>
      </c>
      <c r="BJ797" s="157">
        <v>0</v>
      </c>
      <c r="BK797" s="157">
        <v>0</v>
      </c>
      <c r="BL797" s="157">
        <v>0</v>
      </c>
      <c r="BM797" s="157">
        <v>0</v>
      </c>
      <c r="BN797" s="157">
        <v>0</v>
      </c>
      <c r="BO797" s="157">
        <v>0</v>
      </c>
      <c r="BP797" s="157">
        <v>0</v>
      </c>
      <c r="BQ797" s="157">
        <v>0</v>
      </c>
      <c r="BR797" s="192">
        <v>9.5099999999999994E-5</v>
      </c>
      <c r="BS797" s="157">
        <v>0</v>
      </c>
      <c r="BT797" s="157">
        <v>0</v>
      </c>
      <c r="BU797" s="157">
        <v>0</v>
      </c>
      <c r="BV797" s="192">
        <v>4.7500000000000003E-5</v>
      </c>
      <c r="BW797" s="157">
        <v>0</v>
      </c>
      <c r="BX797" s="157">
        <v>0</v>
      </c>
      <c r="BY797" s="157">
        <v>0</v>
      </c>
      <c r="BZ797" s="157">
        <v>1.5473200000000001E-4</v>
      </c>
      <c r="CA797" s="157">
        <v>9.6640699999999996E-4</v>
      </c>
      <c r="CB797" s="192">
        <v>2.4199999999999999E-5</v>
      </c>
      <c r="CC797" s="157">
        <v>0</v>
      </c>
      <c r="CD797" s="157">
        <v>8.5898599999999995E-4</v>
      </c>
      <c r="CE797" s="157">
        <v>0</v>
      </c>
      <c r="CF797" s="157">
        <v>2.49232E-4</v>
      </c>
      <c r="CG797" s="157">
        <v>0</v>
      </c>
      <c r="CH797" s="157">
        <v>0</v>
      </c>
      <c r="CI797" s="157">
        <v>0</v>
      </c>
      <c r="CJ797" s="157">
        <v>0</v>
      </c>
      <c r="CK797" s="157">
        <v>0</v>
      </c>
      <c r="CL797" s="157">
        <v>0</v>
      </c>
      <c r="CM797" s="157">
        <v>0</v>
      </c>
      <c r="CN797" s="157">
        <v>0</v>
      </c>
      <c r="CO797" s="157">
        <v>0</v>
      </c>
      <c r="CP797" s="157">
        <v>0</v>
      </c>
      <c r="CQ797" s="157">
        <v>1.56212E-4</v>
      </c>
      <c r="CR797" s="192">
        <v>6.9900000000000005E-5</v>
      </c>
      <c r="CS797" s="157">
        <v>3.8565399999999998E-4</v>
      </c>
      <c r="CT797" s="157">
        <v>6.6636500000000003E-4</v>
      </c>
      <c r="CU797" s="157">
        <v>0</v>
      </c>
      <c r="CV797" s="157">
        <v>0</v>
      </c>
      <c r="CW797" s="157">
        <v>0</v>
      </c>
      <c r="CX797" s="192">
        <v>6.7199999999999994E-5</v>
      </c>
      <c r="CY797" s="157">
        <v>1.38114E-4</v>
      </c>
      <c r="CZ797" s="157">
        <v>0</v>
      </c>
      <c r="DA797" s="157">
        <v>0</v>
      </c>
      <c r="DB797" s="157">
        <v>0</v>
      </c>
      <c r="DC797" s="157">
        <v>0</v>
      </c>
      <c r="DD797" s="157">
        <v>0</v>
      </c>
      <c r="DE797" s="157">
        <v>0</v>
      </c>
      <c r="DF797" s="157">
        <v>0</v>
      </c>
      <c r="DG797" s="157">
        <v>0</v>
      </c>
      <c r="DH797" s="157">
        <v>0</v>
      </c>
      <c r="DI797" s="157">
        <v>0</v>
      </c>
      <c r="DJ797" s="157">
        <v>0</v>
      </c>
      <c r="DK797" s="157">
        <v>0</v>
      </c>
      <c r="DL797" s="157">
        <v>0</v>
      </c>
      <c r="DM797" s="157">
        <v>0</v>
      </c>
      <c r="DN797" s="157">
        <v>0</v>
      </c>
      <c r="DO797" s="157">
        <v>0</v>
      </c>
      <c r="DP797" s="157">
        <v>0</v>
      </c>
      <c r="DQ797" s="157">
        <v>0</v>
      </c>
      <c r="DR797" s="157">
        <v>0</v>
      </c>
      <c r="DS797" s="157">
        <v>0</v>
      </c>
      <c r="DT797" s="157">
        <v>1.6937699999999999E-4</v>
      </c>
      <c r="DU797" s="192">
        <v>6.1600000000000007E-5</v>
      </c>
      <c r="DV797" s="157">
        <v>0</v>
      </c>
      <c r="DW797" s="157">
        <v>0</v>
      </c>
      <c r="DX797" s="157">
        <v>0</v>
      </c>
      <c r="DY797" s="157">
        <v>0</v>
      </c>
      <c r="DZ797" s="157">
        <v>0</v>
      </c>
      <c r="EA797" s="157">
        <v>1.3708599999999999E-4</v>
      </c>
      <c r="EB797" s="157">
        <v>5.9852799999999997E-4</v>
      </c>
      <c r="EC797" s="157">
        <v>0</v>
      </c>
      <c r="ED797" s="157">
        <v>0</v>
      </c>
      <c r="EE797" s="157">
        <v>0</v>
      </c>
      <c r="EF797" s="157">
        <v>0</v>
      </c>
      <c r="EG797" s="157">
        <v>0</v>
      </c>
      <c r="EH797" s="157">
        <v>0</v>
      </c>
      <c r="EI797" s="157">
        <v>0</v>
      </c>
      <c r="EJ797" s="157">
        <v>0</v>
      </c>
      <c r="EK797" s="192">
        <v>7.3700000000000002E-5</v>
      </c>
      <c r="EL797" s="157">
        <v>0</v>
      </c>
      <c r="EM797" s="157">
        <v>0</v>
      </c>
      <c r="EN797" s="157">
        <v>0</v>
      </c>
      <c r="EO797" s="157">
        <v>0</v>
      </c>
      <c r="EP797" s="157">
        <v>0</v>
      </c>
      <c r="EQ797" s="157">
        <v>0</v>
      </c>
      <c r="ER797" s="157">
        <v>0</v>
      </c>
      <c r="ES797" s="157">
        <v>0</v>
      </c>
      <c r="ET797" s="157">
        <v>0</v>
      </c>
      <c r="EU797" s="157">
        <v>0</v>
      </c>
      <c r="EV797" s="157">
        <v>0</v>
      </c>
      <c r="EW797" s="192">
        <v>5.4599999999999999E-5</v>
      </c>
      <c r="EX797" s="157">
        <v>0</v>
      </c>
      <c r="EY797" s="157">
        <v>0</v>
      </c>
      <c r="EZ797" s="157">
        <v>0</v>
      </c>
      <c r="FA797" s="157">
        <v>0</v>
      </c>
      <c r="FB797" s="157">
        <v>0</v>
      </c>
      <c r="FC797" s="157">
        <v>0</v>
      </c>
      <c r="FD797" s="157">
        <v>0</v>
      </c>
      <c r="FE797" s="157">
        <v>0</v>
      </c>
      <c r="FF797" s="157">
        <v>0</v>
      </c>
      <c r="FG797" s="157">
        <v>0</v>
      </c>
      <c r="FH797" s="157">
        <v>0</v>
      </c>
      <c r="FI797" s="157">
        <v>0</v>
      </c>
      <c r="FJ797" s="157">
        <v>0</v>
      </c>
      <c r="FK797" s="157">
        <v>0</v>
      </c>
      <c r="FL797" s="157">
        <v>8.0267100000000003E-4</v>
      </c>
      <c r="FM797" s="157">
        <v>3.3842399999999998E-4</v>
      </c>
      <c r="FN797" s="157">
        <v>0</v>
      </c>
      <c r="FO797" s="157">
        <v>0</v>
      </c>
      <c r="FP797" s="157">
        <v>0</v>
      </c>
      <c r="FQ797" s="157">
        <v>2.8199900000000001E-4</v>
      </c>
      <c r="FR797" s="157">
        <v>0</v>
      </c>
      <c r="FS797" s="157">
        <v>0</v>
      </c>
      <c r="FT797" s="157">
        <v>0</v>
      </c>
      <c r="FU797" s="157">
        <v>0</v>
      </c>
      <c r="FV797" s="192">
        <v>2.3E-5</v>
      </c>
      <c r="FW797" s="157">
        <v>0</v>
      </c>
      <c r="FX797" s="157">
        <v>0</v>
      </c>
      <c r="FY797" s="157">
        <v>0</v>
      </c>
      <c r="FZ797" s="157">
        <v>0</v>
      </c>
      <c r="GA797" s="157">
        <v>0</v>
      </c>
      <c r="GB797" s="157">
        <v>0</v>
      </c>
      <c r="GC797" s="157">
        <v>0</v>
      </c>
      <c r="GD797" s="157">
        <v>0</v>
      </c>
      <c r="GE797" s="157">
        <v>0</v>
      </c>
      <c r="GF797" s="157">
        <v>0</v>
      </c>
      <c r="GG797" s="157">
        <v>0</v>
      </c>
      <c r="GH797" s="157">
        <v>0</v>
      </c>
      <c r="GI797" s="157">
        <v>0</v>
      </c>
      <c r="GJ797" s="157">
        <v>0</v>
      </c>
      <c r="GK797" s="157">
        <v>0</v>
      </c>
      <c r="GL797" s="157">
        <v>0</v>
      </c>
      <c r="GM797" s="157">
        <v>0</v>
      </c>
      <c r="GN797" s="157">
        <v>0</v>
      </c>
      <c r="GO797" s="157">
        <v>0</v>
      </c>
      <c r="GP797" s="157">
        <v>0</v>
      </c>
      <c r="GQ797" s="157">
        <v>0</v>
      </c>
      <c r="GR797" s="157">
        <v>0</v>
      </c>
      <c r="GS797" s="157">
        <v>0</v>
      </c>
      <c r="GT797" s="157">
        <v>0</v>
      </c>
      <c r="GU797" s="157">
        <v>0</v>
      </c>
      <c r="GV797" s="157">
        <v>0</v>
      </c>
      <c r="GW797" s="157">
        <v>0</v>
      </c>
      <c r="GX797" s="157">
        <v>0</v>
      </c>
      <c r="GY797" s="157">
        <v>0</v>
      </c>
      <c r="GZ797" s="157">
        <v>0</v>
      </c>
      <c r="HA797" s="157">
        <v>0</v>
      </c>
    </row>
    <row r="798" spans="1:209" x14ac:dyDescent="0.2">
      <c r="A798" s="157" t="s">
        <v>4607</v>
      </c>
      <c r="B798" s="157">
        <v>0</v>
      </c>
      <c r="C798" s="157">
        <v>0</v>
      </c>
      <c r="D798" s="157">
        <v>0</v>
      </c>
      <c r="E798" s="157">
        <v>0</v>
      </c>
      <c r="F798" s="157">
        <v>0</v>
      </c>
      <c r="G798" s="157">
        <v>0</v>
      </c>
      <c r="H798" s="157">
        <v>0</v>
      </c>
      <c r="I798" s="157">
        <v>0</v>
      </c>
      <c r="J798" s="157">
        <v>0</v>
      </c>
      <c r="K798" s="157">
        <v>0</v>
      </c>
      <c r="L798" s="157">
        <v>0</v>
      </c>
      <c r="M798" s="157">
        <v>0</v>
      </c>
      <c r="N798" s="157">
        <v>0</v>
      </c>
      <c r="O798" s="157">
        <v>0</v>
      </c>
      <c r="P798" s="157">
        <v>0</v>
      </c>
      <c r="Q798" s="157">
        <v>0</v>
      </c>
      <c r="R798" s="157">
        <v>0</v>
      </c>
      <c r="S798" s="157">
        <v>0</v>
      </c>
      <c r="T798" s="157">
        <v>1.29312E-4</v>
      </c>
      <c r="U798" s="157">
        <v>0</v>
      </c>
      <c r="V798" s="157">
        <v>0</v>
      </c>
      <c r="W798" s="157">
        <v>0</v>
      </c>
      <c r="X798" s="157">
        <v>0</v>
      </c>
      <c r="Y798" s="157">
        <v>0</v>
      </c>
      <c r="Z798" s="157">
        <v>0</v>
      </c>
      <c r="AA798" s="157">
        <v>0</v>
      </c>
      <c r="AB798" s="157">
        <v>0</v>
      </c>
      <c r="AC798" s="157">
        <v>0</v>
      </c>
      <c r="AD798" s="157">
        <v>0</v>
      </c>
      <c r="AE798" s="157">
        <v>0</v>
      </c>
      <c r="AF798" s="157">
        <v>0</v>
      </c>
      <c r="AG798" s="157">
        <v>0</v>
      </c>
      <c r="AH798" s="157">
        <v>1.35041E-4</v>
      </c>
      <c r="AI798" s="157">
        <v>0</v>
      </c>
      <c r="AJ798" s="157">
        <v>0</v>
      </c>
      <c r="AK798" s="157">
        <v>0</v>
      </c>
      <c r="AL798" s="157">
        <v>0</v>
      </c>
      <c r="AM798" s="157">
        <v>0</v>
      </c>
      <c r="AN798" s="157">
        <v>0</v>
      </c>
      <c r="AO798" s="157">
        <v>0</v>
      </c>
      <c r="AP798" s="157">
        <v>0</v>
      </c>
      <c r="AQ798" s="157">
        <v>0</v>
      </c>
      <c r="AR798" s="157">
        <v>0</v>
      </c>
      <c r="AS798" s="157">
        <v>0</v>
      </c>
      <c r="AT798" s="157">
        <v>0</v>
      </c>
      <c r="AU798" s="157">
        <v>0</v>
      </c>
      <c r="AV798" s="157">
        <v>0</v>
      </c>
      <c r="AW798" s="157">
        <v>0</v>
      </c>
      <c r="AX798" s="157">
        <v>0</v>
      </c>
      <c r="AY798" s="157">
        <v>0</v>
      </c>
      <c r="AZ798" s="157">
        <v>0</v>
      </c>
      <c r="BA798" s="157">
        <v>0</v>
      </c>
      <c r="BB798" s="157">
        <v>0</v>
      </c>
      <c r="BC798" s="157">
        <v>0</v>
      </c>
      <c r="BD798" s="157">
        <v>0</v>
      </c>
      <c r="BE798" s="157">
        <v>0</v>
      </c>
      <c r="BF798" s="157">
        <v>0</v>
      </c>
      <c r="BG798" s="157">
        <v>0</v>
      </c>
      <c r="BH798" s="157">
        <v>0</v>
      </c>
      <c r="BI798" s="157">
        <v>0</v>
      </c>
      <c r="BJ798" s="157">
        <v>0</v>
      </c>
      <c r="BK798" s="157">
        <v>0</v>
      </c>
      <c r="BL798" s="157">
        <v>0</v>
      </c>
      <c r="BM798" s="157">
        <v>0</v>
      </c>
      <c r="BN798" s="157">
        <v>0</v>
      </c>
      <c r="BO798" s="157">
        <v>0</v>
      </c>
      <c r="BP798" s="157">
        <v>0</v>
      </c>
      <c r="BQ798" s="157">
        <v>0</v>
      </c>
      <c r="BR798" s="192">
        <v>1.06E-5</v>
      </c>
      <c r="BS798" s="157">
        <v>0</v>
      </c>
      <c r="BT798" s="157">
        <v>0</v>
      </c>
      <c r="BU798" s="157">
        <v>0</v>
      </c>
      <c r="BV798" s="192">
        <v>4.7500000000000003E-5</v>
      </c>
      <c r="BW798" s="157">
        <v>0</v>
      </c>
      <c r="BX798" s="157">
        <v>0</v>
      </c>
      <c r="BY798" s="157">
        <v>0</v>
      </c>
      <c r="BZ798" s="157">
        <v>0</v>
      </c>
      <c r="CA798" s="157">
        <v>1.9670199999999999E-4</v>
      </c>
      <c r="CB798" s="157">
        <v>0</v>
      </c>
      <c r="CC798" s="157">
        <v>0</v>
      </c>
      <c r="CD798" s="157">
        <v>2.9964599999999998E-4</v>
      </c>
      <c r="CE798" s="157">
        <v>0</v>
      </c>
      <c r="CF798" s="192">
        <v>2.7699999999999999E-5</v>
      </c>
      <c r="CG798" s="157">
        <v>0</v>
      </c>
      <c r="CH798" s="157">
        <v>0</v>
      </c>
      <c r="CI798" s="157">
        <v>0</v>
      </c>
      <c r="CJ798" s="157">
        <v>0</v>
      </c>
      <c r="CK798" s="157">
        <v>0</v>
      </c>
      <c r="CL798" s="157">
        <v>0</v>
      </c>
      <c r="CM798" s="157">
        <v>0</v>
      </c>
      <c r="CN798" s="157">
        <v>0</v>
      </c>
      <c r="CO798" s="157">
        <v>0</v>
      </c>
      <c r="CP798" s="157">
        <v>0</v>
      </c>
      <c r="CQ798" s="192">
        <v>3.6000000000000001E-5</v>
      </c>
      <c r="CR798" s="157">
        <v>0</v>
      </c>
      <c r="CS798" s="157">
        <v>1.04231E-4</v>
      </c>
      <c r="CT798" s="157">
        <v>2.1418899999999999E-4</v>
      </c>
      <c r="CU798" s="157">
        <v>0</v>
      </c>
      <c r="CV798" s="157">
        <v>0</v>
      </c>
      <c r="CW798" s="157">
        <v>0</v>
      </c>
      <c r="CX798" s="157">
        <v>0</v>
      </c>
      <c r="CY798" s="192">
        <v>2.76E-5</v>
      </c>
      <c r="CZ798" s="157">
        <v>0</v>
      </c>
      <c r="DA798" s="157">
        <v>0</v>
      </c>
      <c r="DB798" s="157">
        <v>0</v>
      </c>
      <c r="DC798" s="157">
        <v>0</v>
      </c>
      <c r="DD798" s="157">
        <v>0</v>
      </c>
      <c r="DE798" s="157">
        <v>0</v>
      </c>
      <c r="DF798" s="157">
        <v>0</v>
      </c>
      <c r="DG798" s="157">
        <v>0</v>
      </c>
      <c r="DH798" s="157">
        <v>0</v>
      </c>
      <c r="DI798" s="157">
        <v>0</v>
      </c>
      <c r="DJ798" s="157">
        <v>0</v>
      </c>
      <c r="DK798" s="157">
        <v>0</v>
      </c>
      <c r="DL798" s="157">
        <v>0</v>
      </c>
      <c r="DM798" s="157">
        <v>0</v>
      </c>
      <c r="DN798" s="157">
        <v>0</v>
      </c>
      <c r="DO798" s="157">
        <v>0</v>
      </c>
      <c r="DP798" s="157">
        <v>0</v>
      </c>
      <c r="DQ798" s="157">
        <v>0</v>
      </c>
      <c r="DR798" s="157">
        <v>0</v>
      </c>
      <c r="DS798" s="157">
        <v>0</v>
      </c>
      <c r="DT798" s="157">
        <v>0</v>
      </c>
      <c r="DU798" s="157">
        <v>0</v>
      </c>
      <c r="DV798" s="157">
        <v>0</v>
      </c>
      <c r="DW798" s="157">
        <v>0</v>
      </c>
      <c r="DX798" s="157">
        <v>0</v>
      </c>
      <c r="DY798" s="157">
        <v>0</v>
      </c>
      <c r="DZ798" s="157">
        <v>0</v>
      </c>
      <c r="EA798" s="192">
        <v>9.1399999999999999E-5</v>
      </c>
      <c r="EB798" s="157">
        <v>1.4082999999999999E-4</v>
      </c>
      <c r="EC798" s="157">
        <v>0</v>
      </c>
      <c r="ED798" s="157">
        <v>0</v>
      </c>
      <c r="EE798" s="157">
        <v>0</v>
      </c>
      <c r="EF798" s="157">
        <v>0</v>
      </c>
      <c r="EG798" s="157">
        <v>0</v>
      </c>
      <c r="EH798" s="157">
        <v>0</v>
      </c>
      <c r="EI798" s="157">
        <v>0</v>
      </c>
      <c r="EJ798" s="157">
        <v>0</v>
      </c>
      <c r="EK798" s="157">
        <v>0</v>
      </c>
      <c r="EL798" s="157">
        <v>0</v>
      </c>
      <c r="EM798" s="157">
        <v>0</v>
      </c>
      <c r="EN798" s="157">
        <v>0</v>
      </c>
      <c r="EO798" s="157">
        <v>0</v>
      </c>
      <c r="EP798" s="157">
        <v>0</v>
      </c>
      <c r="EQ798" s="157">
        <v>0</v>
      </c>
      <c r="ER798" s="157">
        <v>0</v>
      </c>
      <c r="ES798" s="157">
        <v>0</v>
      </c>
      <c r="ET798" s="157">
        <v>0</v>
      </c>
      <c r="EU798" s="157">
        <v>0</v>
      </c>
      <c r="EV798" s="157">
        <v>0</v>
      </c>
      <c r="EW798" s="157">
        <v>0</v>
      </c>
      <c r="EX798" s="157">
        <v>0</v>
      </c>
      <c r="EY798" s="157">
        <v>0</v>
      </c>
      <c r="EZ798" s="157">
        <v>0</v>
      </c>
      <c r="FA798" s="157">
        <v>0</v>
      </c>
      <c r="FB798" s="157">
        <v>0</v>
      </c>
      <c r="FC798" s="157">
        <v>0</v>
      </c>
      <c r="FD798" s="157">
        <v>0</v>
      </c>
      <c r="FE798" s="157">
        <v>0</v>
      </c>
      <c r="FF798" s="157">
        <v>0</v>
      </c>
      <c r="FG798" s="157">
        <v>0</v>
      </c>
      <c r="FH798" s="157">
        <v>0</v>
      </c>
      <c r="FI798" s="157">
        <v>0</v>
      </c>
      <c r="FJ798" s="157">
        <v>0</v>
      </c>
      <c r="FK798" s="157">
        <v>0</v>
      </c>
      <c r="FL798" s="157">
        <v>2.8896199999999998E-4</v>
      </c>
      <c r="FM798" s="157">
        <v>1.6921199999999999E-4</v>
      </c>
      <c r="FN798" s="157">
        <v>0</v>
      </c>
      <c r="FO798" s="157">
        <v>0</v>
      </c>
      <c r="FP798" s="157">
        <v>0</v>
      </c>
      <c r="FQ798" s="157">
        <v>1.09666E-4</v>
      </c>
      <c r="FR798" s="157">
        <v>0</v>
      </c>
      <c r="FS798" s="157">
        <v>0</v>
      </c>
      <c r="FT798" s="157">
        <v>0</v>
      </c>
      <c r="FU798" s="157">
        <v>0</v>
      </c>
      <c r="FV798" s="157">
        <v>0</v>
      </c>
      <c r="FW798" s="157">
        <v>0</v>
      </c>
      <c r="FX798" s="157">
        <v>0</v>
      </c>
      <c r="FY798" s="157">
        <v>0</v>
      </c>
      <c r="FZ798" s="157">
        <v>0</v>
      </c>
      <c r="GA798" s="157">
        <v>0</v>
      </c>
      <c r="GB798" s="157">
        <v>0</v>
      </c>
      <c r="GC798" s="157">
        <v>0</v>
      </c>
      <c r="GD798" s="157">
        <v>0</v>
      </c>
      <c r="GE798" s="157">
        <v>0</v>
      </c>
      <c r="GF798" s="157">
        <v>0</v>
      </c>
      <c r="GG798" s="157">
        <v>0</v>
      </c>
      <c r="GH798" s="157">
        <v>0</v>
      </c>
      <c r="GI798" s="157">
        <v>0</v>
      </c>
      <c r="GJ798" s="157">
        <v>0</v>
      </c>
      <c r="GK798" s="157">
        <v>0</v>
      </c>
      <c r="GL798" s="157">
        <v>0</v>
      </c>
      <c r="GM798" s="157">
        <v>0</v>
      </c>
      <c r="GN798" s="157">
        <v>0</v>
      </c>
      <c r="GO798" s="157">
        <v>0</v>
      </c>
      <c r="GP798" s="157">
        <v>0</v>
      </c>
      <c r="GQ798" s="157">
        <v>0</v>
      </c>
      <c r="GR798" s="157">
        <v>0</v>
      </c>
      <c r="GS798" s="157">
        <v>0</v>
      </c>
      <c r="GT798" s="157">
        <v>0</v>
      </c>
      <c r="GU798" s="157">
        <v>0</v>
      </c>
      <c r="GV798" s="157">
        <v>0</v>
      </c>
      <c r="GW798" s="157">
        <v>0</v>
      </c>
      <c r="GX798" s="157">
        <v>0</v>
      </c>
      <c r="GY798" s="157">
        <v>0</v>
      </c>
      <c r="GZ798" s="157">
        <v>0</v>
      </c>
      <c r="HA798" s="157">
        <v>0</v>
      </c>
    </row>
    <row r="799" spans="1:209" x14ac:dyDescent="0.2">
      <c r="A799" s="157" t="s">
        <v>4608</v>
      </c>
      <c r="B799" s="157">
        <v>0</v>
      </c>
      <c r="C799" s="192">
        <v>5.7399999999999999E-5</v>
      </c>
      <c r="D799" s="192">
        <v>3.0700000000000001E-5</v>
      </c>
      <c r="E799" s="157">
        <v>2.7968099999999999E-4</v>
      </c>
      <c r="F799" s="157">
        <v>1.1836999999999999E-4</v>
      </c>
      <c r="G799" s="157">
        <v>0</v>
      </c>
      <c r="H799" s="157">
        <v>0</v>
      </c>
      <c r="I799" s="157">
        <v>0</v>
      </c>
      <c r="J799" s="157">
        <v>0</v>
      </c>
      <c r="K799" s="157">
        <v>0</v>
      </c>
      <c r="L799" s="157">
        <v>3.4598061999999999E-2</v>
      </c>
      <c r="M799" s="157">
        <v>0</v>
      </c>
      <c r="N799" s="157">
        <v>8.2819199999999995E-4</v>
      </c>
      <c r="O799" s="157">
        <v>0</v>
      </c>
      <c r="P799" s="157">
        <v>0</v>
      </c>
      <c r="Q799" s="157">
        <v>0</v>
      </c>
      <c r="R799" s="157">
        <v>0</v>
      </c>
      <c r="S799" s="157">
        <v>0</v>
      </c>
      <c r="T799" s="157">
        <v>0</v>
      </c>
      <c r="U799" s="192">
        <v>2.2099999999999998E-5</v>
      </c>
      <c r="V799" s="157">
        <v>1.4209199999999999E-4</v>
      </c>
      <c r="W799" s="157">
        <v>0</v>
      </c>
      <c r="X799" s="157">
        <v>0</v>
      </c>
      <c r="Y799" s="192">
        <v>8.0000000000000007E-5</v>
      </c>
      <c r="Z799" s="157">
        <v>0</v>
      </c>
      <c r="AA799" s="157">
        <v>2.9574100000000003E-4</v>
      </c>
      <c r="AB799" s="157">
        <v>0</v>
      </c>
      <c r="AC799" s="157">
        <v>0</v>
      </c>
      <c r="AD799" s="157">
        <v>0</v>
      </c>
      <c r="AE799" s="157">
        <v>1.9467400000000001E-4</v>
      </c>
      <c r="AF799" s="157">
        <v>0</v>
      </c>
      <c r="AG799" s="192">
        <v>5.3399999999999997E-5</v>
      </c>
      <c r="AH799" s="157">
        <v>0</v>
      </c>
      <c r="AI799" s="157">
        <v>0</v>
      </c>
      <c r="AJ799" s="192">
        <v>7.1000000000000005E-5</v>
      </c>
      <c r="AK799" s="157">
        <v>0</v>
      </c>
      <c r="AL799" s="157">
        <v>0</v>
      </c>
      <c r="AM799" s="192">
        <v>4.1399999999999997E-5</v>
      </c>
      <c r="AN799" s="192">
        <v>6.6199999999999996E-5</v>
      </c>
      <c r="AO799" s="157">
        <v>4.0478699999999999E-4</v>
      </c>
      <c r="AP799" s="157">
        <v>0</v>
      </c>
      <c r="AQ799" s="192">
        <v>8.3700000000000002E-5</v>
      </c>
      <c r="AR799" s="192">
        <v>7.64E-5</v>
      </c>
      <c r="AS799" s="157">
        <v>1.3663099999999999E-4</v>
      </c>
      <c r="AT799" s="157">
        <v>0</v>
      </c>
      <c r="AU799" s="157">
        <v>9.274526E-3</v>
      </c>
      <c r="AV799" s="157">
        <v>4.1515715000000002E-2</v>
      </c>
      <c r="AW799" s="157">
        <v>4.3216629999999999E-2</v>
      </c>
      <c r="AX799" s="157">
        <v>1.6542600000000001E-4</v>
      </c>
      <c r="AY799" s="157">
        <v>8.10657E-4</v>
      </c>
      <c r="AZ799" s="157">
        <v>1.51762E-4</v>
      </c>
      <c r="BA799" s="157">
        <v>0</v>
      </c>
      <c r="BB799" s="157">
        <v>0</v>
      </c>
      <c r="BC799" s="157">
        <v>1.6851600000000001E-4</v>
      </c>
      <c r="BD799" s="192">
        <v>3.6999999999999998E-5</v>
      </c>
      <c r="BE799" s="157">
        <v>3.70348E-4</v>
      </c>
      <c r="BF799" s="157">
        <v>0</v>
      </c>
      <c r="BG799" s="157">
        <v>0</v>
      </c>
      <c r="BH799" s="157">
        <v>0</v>
      </c>
      <c r="BI799" s="157">
        <v>0</v>
      </c>
      <c r="BJ799" s="157">
        <v>5.44448E-4</v>
      </c>
      <c r="BK799" s="157">
        <v>0</v>
      </c>
      <c r="BL799" s="157">
        <v>0</v>
      </c>
      <c r="BM799" s="157">
        <v>0</v>
      </c>
      <c r="BN799" s="157">
        <v>0</v>
      </c>
      <c r="BO799" s="157">
        <v>0</v>
      </c>
      <c r="BP799" s="157">
        <v>0</v>
      </c>
      <c r="BQ799" s="157">
        <v>0</v>
      </c>
      <c r="BR799" s="157">
        <v>0</v>
      </c>
      <c r="BS799" s="192">
        <v>5.66E-5</v>
      </c>
      <c r="BT799" s="157">
        <v>0</v>
      </c>
      <c r="BU799" s="157">
        <v>0</v>
      </c>
      <c r="BV799" s="157">
        <v>1.9010500000000001E-4</v>
      </c>
      <c r="BW799" s="157">
        <v>0</v>
      </c>
      <c r="BX799" s="157">
        <v>1.67749E-4</v>
      </c>
      <c r="BY799" s="157">
        <v>0</v>
      </c>
      <c r="BZ799" s="157">
        <v>0</v>
      </c>
      <c r="CA799" s="157">
        <v>0</v>
      </c>
      <c r="CB799" s="157">
        <v>0</v>
      </c>
      <c r="CC799" s="157">
        <v>0</v>
      </c>
      <c r="CD799" s="157">
        <v>0</v>
      </c>
      <c r="CE799" s="157">
        <v>0</v>
      </c>
      <c r="CF799" s="157">
        <v>0</v>
      </c>
      <c r="CG799" s="157">
        <v>2.7758500000000001E-4</v>
      </c>
      <c r="CH799" s="157">
        <v>0</v>
      </c>
      <c r="CI799" s="157">
        <v>0</v>
      </c>
      <c r="CJ799" s="157">
        <v>0</v>
      </c>
      <c r="CK799" s="157">
        <v>0</v>
      </c>
      <c r="CL799" s="157">
        <v>0</v>
      </c>
      <c r="CM799" s="157">
        <v>0</v>
      </c>
      <c r="CN799" s="157">
        <v>0</v>
      </c>
      <c r="CO799" s="157">
        <v>0</v>
      </c>
      <c r="CP799" s="157">
        <v>0</v>
      </c>
      <c r="CQ799" s="157">
        <v>0</v>
      </c>
      <c r="CR799" s="157">
        <v>0</v>
      </c>
      <c r="CS799" s="157">
        <v>0</v>
      </c>
      <c r="CT799" s="157">
        <v>0</v>
      </c>
      <c r="CU799" s="157">
        <v>0</v>
      </c>
      <c r="CV799" s="157">
        <v>0</v>
      </c>
      <c r="CW799" s="192">
        <v>5.93E-6</v>
      </c>
      <c r="CX799" s="157">
        <v>1.11932E-4</v>
      </c>
      <c r="CY799" s="157">
        <v>0</v>
      </c>
      <c r="CZ799" s="157">
        <v>0</v>
      </c>
      <c r="DA799" s="157">
        <v>0</v>
      </c>
      <c r="DB799" s="157">
        <v>0</v>
      </c>
      <c r="DC799" s="157">
        <v>0</v>
      </c>
      <c r="DD799" s="157">
        <v>0</v>
      </c>
      <c r="DE799" s="157">
        <v>0</v>
      </c>
      <c r="DF799" s="157">
        <v>0</v>
      </c>
      <c r="DG799" s="157">
        <v>0</v>
      </c>
      <c r="DH799" s="157">
        <v>0</v>
      </c>
      <c r="DI799" s="157">
        <v>0</v>
      </c>
      <c r="DJ799" s="157">
        <v>0</v>
      </c>
      <c r="DK799" s="157">
        <v>0</v>
      </c>
      <c r="DL799" s="157">
        <v>0</v>
      </c>
      <c r="DM799" s="157">
        <v>0</v>
      </c>
      <c r="DN799" s="157">
        <v>0</v>
      </c>
      <c r="DO799" s="157">
        <v>0</v>
      </c>
      <c r="DP799" s="157">
        <v>0</v>
      </c>
      <c r="DQ799" s="157">
        <v>0</v>
      </c>
      <c r="DR799" s="157">
        <v>0</v>
      </c>
      <c r="DS799" s="157">
        <v>0</v>
      </c>
      <c r="DT799" s="157">
        <v>0</v>
      </c>
      <c r="DU799" s="192">
        <v>2.05E-5</v>
      </c>
      <c r="DV799" s="157">
        <v>0</v>
      </c>
      <c r="DW799" s="157">
        <v>0</v>
      </c>
      <c r="DX799" s="157">
        <v>0</v>
      </c>
      <c r="DY799" s="157">
        <v>0</v>
      </c>
      <c r="DZ799" s="157">
        <v>0</v>
      </c>
      <c r="EA799" s="157">
        <v>0</v>
      </c>
      <c r="EB799" s="157">
        <v>0</v>
      </c>
      <c r="EC799" s="157">
        <v>0</v>
      </c>
      <c r="ED799" s="157">
        <v>0</v>
      </c>
      <c r="EE799" s="157">
        <v>0</v>
      </c>
      <c r="EF799" s="157">
        <v>0</v>
      </c>
      <c r="EG799" s="157">
        <v>0</v>
      </c>
      <c r="EH799" s="157">
        <v>0</v>
      </c>
      <c r="EI799" s="157">
        <v>0</v>
      </c>
      <c r="EJ799" s="157">
        <v>0</v>
      </c>
      <c r="EK799" s="157">
        <v>0</v>
      </c>
      <c r="EL799" s="157">
        <v>0</v>
      </c>
      <c r="EM799" s="157">
        <v>0</v>
      </c>
      <c r="EN799" s="157">
        <v>0</v>
      </c>
      <c r="EO799" s="157">
        <v>0</v>
      </c>
      <c r="EP799" s="192">
        <v>1.77E-5</v>
      </c>
      <c r="EQ799" s="157">
        <v>0</v>
      </c>
      <c r="ER799" s="157">
        <v>0</v>
      </c>
      <c r="ES799" s="157">
        <v>0</v>
      </c>
      <c r="ET799" s="157">
        <v>2.6044600000000001E-4</v>
      </c>
      <c r="EU799" s="157">
        <v>0</v>
      </c>
      <c r="EV799" s="157">
        <v>0</v>
      </c>
      <c r="EW799" s="157">
        <v>0</v>
      </c>
      <c r="EX799" s="157">
        <v>0</v>
      </c>
      <c r="EY799" s="157">
        <v>0</v>
      </c>
      <c r="EZ799" s="157">
        <v>0</v>
      </c>
      <c r="FA799" s="157">
        <v>0</v>
      </c>
      <c r="FB799" s="157">
        <v>0</v>
      </c>
      <c r="FC799" s="157">
        <v>0</v>
      </c>
      <c r="FD799" s="157">
        <v>0</v>
      </c>
      <c r="FE799" s="157">
        <v>0</v>
      </c>
      <c r="FF799" s="157">
        <v>0</v>
      </c>
      <c r="FG799" s="157">
        <v>0</v>
      </c>
      <c r="FH799" s="157">
        <v>0</v>
      </c>
      <c r="FI799" s="192">
        <v>8.2700000000000004E-5</v>
      </c>
      <c r="FJ799" s="157">
        <v>0</v>
      </c>
      <c r="FK799" s="157">
        <v>3.2342999999999998E-4</v>
      </c>
      <c r="FL799" s="157">
        <v>0</v>
      </c>
      <c r="FM799" s="157">
        <v>0</v>
      </c>
      <c r="FN799" s="157">
        <v>0</v>
      </c>
      <c r="FO799" s="157">
        <v>0</v>
      </c>
      <c r="FP799" s="157">
        <v>0</v>
      </c>
      <c r="FQ799" s="157">
        <v>0</v>
      </c>
      <c r="FR799" s="157">
        <v>0</v>
      </c>
      <c r="FS799" s="157">
        <v>0</v>
      </c>
      <c r="FT799" s="157">
        <v>0</v>
      </c>
      <c r="FU799" s="157">
        <v>0</v>
      </c>
      <c r="FV799" s="157">
        <v>0</v>
      </c>
      <c r="FW799" s="157">
        <v>0</v>
      </c>
      <c r="FX799" s="157">
        <v>0</v>
      </c>
      <c r="FY799" s="157">
        <v>0</v>
      </c>
      <c r="FZ799" s="157">
        <v>0</v>
      </c>
      <c r="GA799" s="157">
        <v>0</v>
      </c>
      <c r="GB799" s="157">
        <v>0</v>
      </c>
      <c r="GC799" s="157">
        <v>0</v>
      </c>
      <c r="GD799" s="157">
        <v>0</v>
      </c>
      <c r="GE799" s="157">
        <v>0</v>
      </c>
      <c r="GF799" s="157">
        <v>0</v>
      </c>
      <c r="GG799" s="157">
        <v>0</v>
      </c>
      <c r="GH799" s="157">
        <v>0</v>
      </c>
      <c r="GI799" s="192">
        <v>5.1499999999999998E-5</v>
      </c>
      <c r="GJ799" s="157">
        <v>0</v>
      </c>
      <c r="GK799" s="157">
        <v>1.18301E-4</v>
      </c>
      <c r="GL799" s="157">
        <v>0</v>
      </c>
      <c r="GM799" s="157">
        <v>0</v>
      </c>
      <c r="GN799" s="157">
        <v>0</v>
      </c>
      <c r="GO799" s="157">
        <v>0</v>
      </c>
      <c r="GP799" s="157">
        <v>0</v>
      </c>
      <c r="GQ799" s="157">
        <v>0</v>
      </c>
      <c r="GR799" s="157">
        <v>0</v>
      </c>
      <c r="GS799" s="157">
        <v>0</v>
      </c>
      <c r="GT799" s="157">
        <v>0</v>
      </c>
      <c r="GU799" s="157">
        <v>0</v>
      </c>
      <c r="GV799" s="157">
        <v>0</v>
      </c>
      <c r="GW799" s="157">
        <v>0</v>
      </c>
      <c r="GX799" s="157">
        <v>0</v>
      </c>
      <c r="GY799" s="157">
        <v>0</v>
      </c>
      <c r="GZ799" s="157">
        <v>0</v>
      </c>
      <c r="HA799" s="157">
        <v>0</v>
      </c>
    </row>
    <row r="800" spans="1:209" x14ac:dyDescent="0.2">
      <c r="A800" s="157" t="s">
        <v>4609</v>
      </c>
      <c r="B800" s="157">
        <v>0</v>
      </c>
      <c r="C800" s="157">
        <v>0</v>
      </c>
      <c r="D800" s="157">
        <v>0</v>
      </c>
      <c r="E800" s="157">
        <v>0</v>
      </c>
      <c r="F800" s="157">
        <v>0</v>
      </c>
      <c r="G800" s="157">
        <v>0</v>
      </c>
      <c r="H800" s="157">
        <v>0</v>
      </c>
      <c r="I800" s="157">
        <v>0</v>
      </c>
      <c r="J800" s="157">
        <v>0</v>
      </c>
      <c r="K800" s="157">
        <v>0</v>
      </c>
      <c r="L800" s="157">
        <v>0</v>
      </c>
      <c r="M800" s="157">
        <v>8.9966099999999995E-4</v>
      </c>
      <c r="N800" s="157">
        <v>0</v>
      </c>
      <c r="O800" s="192">
        <v>1.6500000000000001E-5</v>
      </c>
      <c r="P800" s="157">
        <v>0</v>
      </c>
      <c r="Q800" s="157">
        <v>0</v>
      </c>
      <c r="R800" s="157">
        <v>0</v>
      </c>
      <c r="S800" s="157">
        <v>0</v>
      </c>
      <c r="T800" s="157">
        <v>0</v>
      </c>
      <c r="U800" s="157">
        <v>0</v>
      </c>
      <c r="V800" s="157">
        <v>0</v>
      </c>
      <c r="W800" s="157">
        <v>0</v>
      </c>
      <c r="X800" s="157">
        <v>0</v>
      </c>
      <c r="Y800" s="157">
        <v>0</v>
      </c>
      <c r="Z800" s="157">
        <v>1.372128E-3</v>
      </c>
      <c r="AA800" s="157">
        <v>0</v>
      </c>
      <c r="AB800" s="157">
        <v>0</v>
      </c>
      <c r="AC800" s="157">
        <v>0</v>
      </c>
      <c r="AD800" s="157">
        <v>0</v>
      </c>
      <c r="AE800" s="157">
        <v>0</v>
      </c>
      <c r="AF800" s="157">
        <v>0</v>
      </c>
      <c r="AG800" s="157">
        <v>0</v>
      </c>
      <c r="AH800" s="157">
        <v>0</v>
      </c>
      <c r="AI800" s="157">
        <v>0</v>
      </c>
      <c r="AJ800" s="157">
        <v>0</v>
      </c>
      <c r="AK800" s="157">
        <v>0</v>
      </c>
      <c r="AL800" s="157">
        <v>0</v>
      </c>
      <c r="AM800" s="157">
        <v>0</v>
      </c>
      <c r="AN800" s="157">
        <v>0</v>
      </c>
      <c r="AO800" s="157">
        <v>0</v>
      </c>
      <c r="AP800" s="157">
        <v>0</v>
      </c>
      <c r="AQ800" s="157">
        <v>0</v>
      </c>
      <c r="AR800" s="157">
        <v>0</v>
      </c>
      <c r="AS800" s="157">
        <v>0</v>
      </c>
      <c r="AT800" s="157">
        <v>0</v>
      </c>
      <c r="AU800" s="157">
        <v>0</v>
      </c>
      <c r="AV800" s="157">
        <v>0</v>
      </c>
      <c r="AW800" s="157">
        <v>0</v>
      </c>
      <c r="AX800" s="157">
        <v>0</v>
      </c>
      <c r="AY800" s="157">
        <v>0</v>
      </c>
      <c r="AZ800" s="157">
        <v>0</v>
      </c>
      <c r="BA800" s="157">
        <v>0</v>
      </c>
      <c r="BB800" s="157">
        <v>0</v>
      </c>
      <c r="BC800" s="157">
        <v>0</v>
      </c>
      <c r="BD800" s="157">
        <v>0</v>
      </c>
      <c r="BE800" s="157">
        <v>0</v>
      </c>
      <c r="BF800" s="157">
        <v>1.638158E-3</v>
      </c>
      <c r="BG800" s="157">
        <v>0</v>
      </c>
      <c r="BH800" s="192">
        <v>2.2500000000000001E-5</v>
      </c>
      <c r="BI800" s="157">
        <v>0</v>
      </c>
      <c r="BJ800" s="157">
        <v>0</v>
      </c>
      <c r="BK800" s="157">
        <v>0</v>
      </c>
      <c r="BL800" s="157">
        <v>0</v>
      </c>
      <c r="BM800" s="157">
        <v>0</v>
      </c>
      <c r="BN800" s="157">
        <v>0</v>
      </c>
      <c r="BO800" s="157">
        <v>0</v>
      </c>
      <c r="BP800" s="157">
        <v>0</v>
      </c>
      <c r="BQ800" s="157">
        <v>0</v>
      </c>
      <c r="BR800" s="157">
        <v>0</v>
      </c>
      <c r="BS800" s="157">
        <v>0</v>
      </c>
      <c r="BT800" s="157">
        <v>2.3158900000000001E-4</v>
      </c>
      <c r="BU800" s="157">
        <v>0</v>
      </c>
      <c r="BV800" s="157">
        <v>0</v>
      </c>
      <c r="BW800" s="157">
        <v>0</v>
      </c>
      <c r="BX800" s="157">
        <v>0</v>
      </c>
      <c r="BY800" s="157">
        <v>0</v>
      </c>
      <c r="BZ800" s="157">
        <v>0</v>
      </c>
      <c r="CA800" s="157">
        <v>0</v>
      </c>
      <c r="CB800" s="157">
        <v>0</v>
      </c>
      <c r="CC800" s="192">
        <v>1.8099999999999999E-5</v>
      </c>
      <c r="CD800" s="157">
        <v>0</v>
      </c>
      <c r="CE800" s="157">
        <v>0</v>
      </c>
      <c r="CF800" s="157">
        <v>0</v>
      </c>
      <c r="CG800" s="157">
        <v>0</v>
      </c>
      <c r="CH800" s="157">
        <v>1.197509E-3</v>
      </c>
      <c r="CI800" s="157">
        <v>0</v>
      </c>
      <c r="CJ800" s="157">
        <v>0</v>
      </c>
      <c r="CK800" s="157">
        <v>0</v>
      </c>
      <c r="CL800" s="157">
        <v>0</v>
      </c>
      <c r="CM800" s="157">
        <v>0</v>
      </c>
      <c r="CN800" s="157">
        <v>0</v>
      </c>
      <c r="CO800" s="157">
        <v>0</v>
      </c>
      <c r="CP800" s="157">
        <v>0</v>
      </c>
      <c r="CQ800" s="157">
        <v>0</v>
      </c>
      <c r="CR800" s="157">
        <v>0</v>
      </c>
      <c r="CS800" s="157">
        <v>0</v>
      </c>
      <c r="CT800" s="157">
        <v>0</v>
      </c>
      <c r="CU800" s="157">
        <v>0</v>
      </c>
      <c r="CV800" s="157">
        <v>0</v>
      </c>
      <c r="CW800" s="157">
        <v>1.3943440000000001E-3</v>
      </c>
      <c r="CX800" s="157">
        <v>0</v>
      </c>
      <c r="CY800" s="157">
        <v>0</v>
      </c>
      <c r="CZ800" s="157">
        <v>0</v>
      </c>
      <c r="DA800" s="157">
        <v>0</v>
      </c>
      <c r="DB800" s="157">
        <v>0</v>
      </c>
      <c r="DC800" s="157">
        <v>0</v>
      </c>
      <c r="DD800" s="157">
        <v>0</v>
      </c>
      <c r="DE800" s="157">
        <v>0</v>
      </c>
      <c r="DF800" s="157">
        <v>0</v>
      </c>
      <c r="DG800" s="157">
        <v>0</v>
      </c>
      <c r="DH800" s="157">
        <v>0</v>
      </c>
      <c r="DI800" s="157">
        <v>0</v>
      </c>
      <c r="DJ800" s="157">
        <v>1.307452E-3</v>
      </c>
      <c r="DK800" s="157">
        <v>0</v>
      </c>
      <c r="DL800" s="157">
        <v>0</v>
      </c>
      <c r="DM800" s="157">
        <v>0</v>
      </c>
      <c r="DN800" s="157">
        <v>0</v>
      </c>
      <c r="DO800" s="157">
        <v>0</v>
      </c>
      <c r="DP800" s="157">
        <v>0</v>
      </c>
      <c r="DQ800" s="157">
        <v>6.1134340000000001E-3</v>
      </c>
      <c r="DR800" s="157">
        <v>0</v>
      </c>
      <c r="DS800" s="157">
        <v>0</v>
      </c>
      <c r="DT800" s="157">
        <v>0</v>
      </c>
      <c r="DU800" s="157">
        <v>0</v>
      </c>
      <c r="DV800" s="157">
        <v>0</v>
      </c>
      <c r="DW800" s="157">
        <v>0</v>
      </c>
      <c r="DX800" s="157">
        <v>0</v>
      </c>
      <c r="DY800" s="157">
        <v>0</v>
      </c>
      <c r="DZ800" s="157">
        <v>0</v>
      </c>
      <c r="EA800" s="157">
        <v>0</v>
      </c>
      <c r="EB800" s="157">
        <v>0</v>
      </c>
      <c r="EC800" s="157">
        <v>0</v>
      </c>
      <c r="ED800" s="157">
        <v>0</v>
      </c>
      <c r="EE800" s="157">
        <v>0</v>
      </c>
      <c r="EF800" s="157">
        <v>0</v>
      </c>
      <c r="EG800" s="157">
        <v>0</v>
      </c>
      <c r="EH800" s="157">
        <v>0</v>
      </c>
      <c r="EI800" s="157">
        <v>0</v>
      </c>
      <c r="EJ800" s="157">
        <v>0</v>
      </c>
      <c r="EK800" s="157">
        <v>0</v>
      </c>
      <c r="EL800" s="157">
        <v>0</v>
      </c>
      <c r="EM800" s="157">
        <v>0</v>
      </c>
      <c r="EN800" s="157">
        <v>0</v>
      </c>
      <c r="EO800" s="157">
        <v>1.1133670000000001E-3</v>
      </c>
      <c r="EP800" s="157">
        <v>0</v>
      </c>
      <c r="EQ800" s="157">
        <v>0</v>
      </c>
      <c r="ER800" s="157">
        <v>0</v>
      </c>
      <c r="ES800" s="157">
        <v>0</v>
      </c>
      <c r="ET800" s="157">
        <v>0</v>
      </c>
      <c r="EU800" s="157">
        <v>0</v>
      </c>
      <c r="EV800" s="157">
        <v>0</v>
      </c>
      <c r="EW800" s="157">
        <v>0</v>
      </c>
      <c r="EX800" s="157">
        <v>0</v>
      </c>
      <c r="EY800" s="157">
        <v>0</v>
      </c>
      <c r="EZ800" s="157">
        <v>0</v>
      </c>
      <c r="FA800" s="157">
        <v>0</v>
      </c>
      <c r="FB800" s="157">
        <v>0</v>
      </c>
      <c r="FC800" s="157">
        <v>0</v>
      </c>
      <c r="FD800" s="157">
        <v>0</v>
      </c>
      <c r="FE800" s="157">
        <v>0</v>
      </c>
      <c r="FF800" s="157">
        <v>0</v>
      </c>
      <c r="FG800" s="157">
        <v>0</v>
      </c>
      <c r="FH800" s="157">
        <v>0</v>
      </c>
      <c r="FI800" s="157">
        <v>0</v>
      </c>
      <c r="FJ800" s="157">
        <v>0</v>
      </c>
      <c r="FK800" s="157">
        <v>0</v>
      </c>
      <c r="FL800" s="157">
        <v>0</v>
      </c>
      <c r="FM800" s="157">
        <v>0</v>
      </c>
      <c r="FN800" s="157">
        <v>0</v>
      </c>
      <c r="FO800" s="157">
        <v>0</v>
      </c>
      <c r="FP800" s="157">
        <v>0</v>
      </c>
      <c r="FQ800" s="157">
        <v>0</v>
      </c>
      <c r="FR800" s="157">
        <v>0</v>
      </c>
      <c r="FS800" s="157">
        <v>0</v>
      </c>
      <c r="FT800" s="157">
        <v>0</v>
      </c>
      <c r="FU800" s="157">
        <v>0</v>
      </c>
      <c r="FV800" s="157">
        <v>0</v>
      </c>
      <c r="FW800" s="157">
        <v>0</v>
      </c>
      <c r="FX800" s="157">
        <v>0</v>
      </c>
      <c r="FY800" s="157">
        <v>0</v>
      </c>
      <c r="FZ800" s="157">
        <v>0</v>
      </c>
      <c r="GA800" s="157">
        <v>0</v>
      </c>
      <c r="GB800" s="157">
        <v>0</v>
      </c>
      <c r="GC800" s="157">
        <v>0</v>
      </c>
      <c r="GD800" s="157">
        <v>0</v>
      </c>
      <c r="GE800" s="192">
        <v>4.5200000000000001E-5</v>
      </c>
      <c r="GF800" s="157">
        <v>0</v>
      </c>
      <c r="GG800" s="157">
        <v>0</v>
      </c>
      <c r="GH800" s="157">
        <v>0</v>
      </c>
      <c r="GI800" s="157">
        <v>0</v>
      </c>
      <c r="GJ800" s="157">
        <v>0</v>
      </c>
      <c r="GK800" s="157">
        <v>0</v>
      </c>
      <c r="GL800" s="157">
        <v>3.5067990000000001E-3</v>
      </c>
      <c r="GM800" s="157">
        <v>0</v>
      </c>
      <c r="GN800" s="157">
        <v>0</v>
      </c>
      <c r="GO800" s="157">
        <v>0</v>
      </c>
      <c r="GP800" s="157">
        <v>0</v>
      </c>
      <c r="GQ800" s="157">
        <v>0</v>
      </c>
      <c r="GR800" s="157">
        <v>0</v>
      </c>
      <c r="GS800" s="157">
        <v>0</v>
      </c>
      <c r="GT800" s="157">
        <v>0</v>
      </c>
      <c r="GU800" s="157">
        <v>0</v>
      </c>
      <c r="GV800" s="157">
        <v>0</v>
      </c>
      <c r="GW800" s="157">
        <v>0</v>
      </c>
      <c r="GX800" s="157">
        <v>0</v>
      </c>
      <c r="GY800" s="157">
        <v>0</v>
      </c>
      <c r="GZ800" s="157">
        <v>0</v>
      </c>
      <c r="HA800" s="157">
        <v>0</v>
      </c>
    </row>
    <row r="801" spans="1:209" x14ac:dyDescent="0.2">
      <c r="A801" s="157" t="s">
        <v>4610</v>
      </c>
      <c r="B801" s="157">
        <v>2.6406089999999999E-3</v>
      </c>
      <c r="C801" s="157">
        <v>4.9311700000000003E-3</v>
      </c>
      <c r="D801" s="157">
        <v>4.0149139999999996E-3</v>
      </c>
      <c r="E801" s="157">
        <v>1.608167E-3</v>
      </c>
      <c r="F801" s="157">
        <v>4.6690250000000003E-3</v>
      </c>
      <c r="G801" s="157">
        <v>4.3567399999999996E-3</v>
      </c>
      <c r="H801" s="157">
        <v>1.0210835E-2</v>
      </c>
      <c r="I801" s="157">
        <v>0</v>
      </c>
      <c r="J801" s="157">
        <v>5.9729179999999998E-3</v>
      </c>
      <c r="K801" s="157">
        <v>6.9124420000000004E-3</v>
      </c>
      <c r="L801" s="157">
        <v>1.9840999000000002E-2</v>
      </c>
      <c r="M801" s="157">
        <v>8.7849279999999991E-3</v>
      </c>
      <c r="N801" s="157">
        <v>3.3296710000000002E-3</v>
      </c>
      <c r="O801" s="157">
        <v>3.65475E-3</v>
      </c>
      <c r="P801" s="157">
        <v>0</v>
      </c>
      <c r="Q801" s="157">
        <v>1.8331230000000001E-3</v>
      </c>
      <c r="R801" s="157">
        <v>1.6841921999999999E-2</v>
      </c>
      <c r="S801" s="157">
        <v>1.8693830000000001E-3</v>
      </c>
      <c r="T801" s="157">
        <v>1.196134E-3</v>
      </c>
      <c r="U801" s="157">
        <v>7.940885E-3</v>
      </c>
      <c r="V801" s="157">
        <v>4.9326079999999998E-3</v>
      </c>
      <c r="W801" s="157">
        <v>3.1014670000000001E-3</v>
      </c>
      <c r="X801" s="157">
        <v>0</v>
      </c>
      <c r="Y801" s="157">
        <v>1.9604710000000001E-3</v>
      </c>
      <c r="Z801" s="157">
        <v>8.1096299999999996E-3</v>
      </c>
      <c r="AA801" s="157">
        <v>1.445846E-3</v>
      </c>
      <c r="AB801" s="157">
        <v>0</v>
      </c>
      <c r="AC801" s="157">
        <v>7.5272100000000003E-4</v>
      </c>
      <c r="AD801" s="157">
        <v>4.1340760000000004E-3</v>
      </c>
      <c r="AE801" s="157">
        <v>1.36272E-3</v>
      </c>
      <c r="AF801" s="157">
        <v>2.7257750000000002E-3</v>
      </c>
      <c r="AG801" s="157">
        <v>2.9385099999999998E-4</v>
      </c>
      <c r="AH801" s="157">
        <v>7.1203200000000003E-4</v>
      </c>
      <c r="AI801" s="157">
        <v>4.7574840000000002E-3</v>
      </c>
      <c r="AJ801" s="157">
        <v>3.1963599999999999E-4</v>
      </c>
      <c r="AK801" s="157">
        <v>0</v>
      </c>
      <c r="AL801" s="157">
        <v>3.2268140000000002E-3</v>
      </c>
      <c r="AM801" s="157">
        <v>1.3095829E-2</v>
      </c>
      <c r="AN801" s="157">
        <v>7.3131589999999996E-3</v>
      </c>
      <c r="AO801" s="157">
        <v>1.3889240000000001E-2</v>
      </c>
      <c r="AP801" s="157">
        <v>1.7089228000000001E-2</v>
      </c>
      <c r="AQ801" s="157">
        <v>1.6201958999999998E-2</v>
      </c>
      <c r="AR801" s="157">
        <v>1.008763E-2</v>
      </c>
      <c r="AS801" s="157">
        <v>1.3663069E-2</v>
      </c>
      <c r="AT801" s="157">
        <v>5.8141720000000003E-3</v>
      </c>
      <c r="AU801" s="157">
        <v>8.4501239999999998E-3</v>
      </c>
      <c r="AV801" s="157">
        <v>1.7477724E-2</v>
      </c>
      <c r="AW801" s="157">
        <v>1.0769967E-2</v>
      </c>
      <c r="AX801" s="157">
        <v>4.5657570000000001E-3</v>
      </c>
      <c r="AY801" s="157">
        <v>1.0808770000000001E-3</v>
      </c>
      <c r="AZ801" s="157">
        <v>1.1533938000000001E-2</v>
      </c>
      <c r="BA801" s="157">
        <v>7.0320779999999998E-3</v>
      </c>
      <c r="BB801" s="157">
        <v>1.0869564999999999E-2</v>
      </c>
      <c r="BC801" s="157">
        <v>1.4925730000000001E-3</v>
      </c>
      <c r="BD801" s="157">
        <v>1.4787979999999999E-3</v>
      </c>
      <c r="BE801" s="157">
        <v>3.4565770000000002E-3</v>
      </c>
      <c r="BF801" s="157">
        <v>7.2383710000000004E-3</v>
      </c>
      <c r="BG801" s="157">
        <v>2.4861250000000001E-3</v>
      </c>
      <c r="BH801" s="157">
        <v>1.6411500000000001E-3</v>
      </c>
      <c r="BI801" s="157">
        <v>1.9867069999999999E-3</v>
      </c>
      <c r="BJ801" s="157">
        <v>4.2241620000000001E-3</v>
      </c>
      <c r="BK801" s="157">
        <v>1.9805389999999999E-3</v>
      </c>
      <c r="BL801" s="157">
        <v>1.0122687999999999E-2</v>
      </c>
      <c r="BM801" s="157">
        <v>5.8922560000000002E-3</v>
      </c>
      <c r="BN801" s="157">
        <v>2.76685E-3</v>
      </c>
      <c r="BO801" s="157">
        <v>9.2310429999999995E-3</v>
      </c>
      <c r="BP801" s="157">
        <v>2.184395E-3</v>
      </c>
      <c r="BQ801" s="157">
        <v>2.9293959999999999E-3</v>
      </c>
      <c r="BR801" s="157">
        <v>1.69135E-4</v>
      </c>
      <c r="BS801" s="157">
        <v>1.246177E-3</v>
      </c>
      <c r="BT801" s="157">
        <v>4.631774E-3</v>
      </c>
      <c r="BU801" s="157">
        <v>2.7940510000000001E-3</v>
      </c>
      <c r="BV801" s="157">
        <v>3.2317859999999999E-3</v>
      </c>
      <c r="BW801" s="157">
        <v>2.713104E-3</v>
      </c>
      <c r="BX801" s="157">
        <v>2.7558769999999999E-3</v>
      </c>
      <c r="BY801" s="157">
        <v>4.281361E-3</v>
      </c>
      <c r="BZ801" s="157">
        <v>3.7445069999999998E-3</v>
      </c>
      <c r="CA801" s="157">
        <v>4.7037499999999998E-4</v>
      </c>
      <c r="CB801" s="157">
        <v>8.9417299999999995E-4</v>
      </c>
      <c r="CC801" s="157">
        <v>6.1768650000000001E-3</v>
      </c>
      <c r="CD801" s="157">
        <v>3.19623E-4</v>
      </c>
      <c r="CE801" s="157">
        <v>1.0366080999999999E-2</v>
      </c>
      <c r="CF801" s="157">
        <v>2.9077009999999999E-3</v>
      </c>
      <c r="CG801" s="157">
        <v>1.3879249999999999E-3</v>
      </c>
      <c r="CH801" s="157">
        <v>1.0378413E-2</v>
      </c>
      <c r="CI801" s="157">
        <v>1.5465570000000001E-3</v>
      </c>
      <c r="CJ801" s="157">
        <v>4.7666970000000003E-3</v>
      </c>
      <c r="CK801" s="157">
        <v>5.4882969999999996E-3</v>
      </c>
      <c r="CL801" s="157">
        <v>3.4009460000000002E-3</v>
      </c>
      <c r="CM801" s="157">
        <v>1.429996E-3</v>
      </c>
      <c r="CN801" s="157">
        <v>2.3180340000000001E-3</v>
      </c>
      <c r="CO801" s="157">
        <v>2.0385820000000002E-3</v>
      </c>
      <c r="CP801" s="157">
        <v>1.2999349999999999E-3</v>
      </c>
      <c r="CQ801" s="157">
        <v>9.1324199999999998E-4</v>
      </c>
      <c r="CR801" s="157">
        <v>4.3658999999999999E-4</v>
      </c>
      <c r="CS801" s="157">
        <v>5.5242300000000002E-4</v>
      </c>
      <c r="CT801" s="157">
        <v>8.5675499999999995E-4</v>
      </c>
      <c r="CU801" s="157">
        <v>5.5816899999999996E-4</v>
      </c>
      <c r="CV801" s="157">
        <v>4.1823499999999998E-4</v>
      </c>
      <c r="CW801" s="157">
        <v>6.9064540000000002E-3</v>
      </c>
      <c r="CX801" s="157">
        <v>1.0521599999999999E-3</v>
      </c>
      <c r="CY801" s="157">
        <v>4.14342E-4</v>
      </c>
      <c r="CZ801" s="157">
        <v>3.6986200000000001E-3</v>
      </c>
      <c r="DA801" s="157">
        <v>0</v>
      </c>
      <c r="DB801" s="157">
        <v>0</v>
      </c>
      <c r="DC801" s="192">
        <v>2.0299999999999999E-5</v>
      </c>
      <c r="DD801" s="157">
        <v>1.1361071E-2</v>
      </c>
      <c r="DE801" s="157">
        <v>3.4158610000000001E-3</v>
      </c>
      <c r="DF801" s="157">
        <v>4.3648059999999997E-3</v>
      </c>
      <c r="DG801" s="157">
        <v>6.1764710000000002E-3</v>
      </c>
      <c r="DH801" s="157">
        <v>6.6828679999999998E-3</v>
      </c>
      <c r="DI801" s="157">
        <v>8.0864709999999996E-3</v>
      </c>
      <c r="DJ801" s="157">
        <v>1.1800596999999999E-2</v>
      </c>
      <c r="DK801" s="157">
        <v>7.1355799999999999E-4</v>
      </c>
      <c r="DL801" s="192">
        <v>3.0000000000000001E-5</v>
      </c>
      <c r="DM801" s="157">
        <v>3.02195E-4</v>
      </c>
      <c r="DN801" s="157">
        <v>8.8195099999999996E-4</v>
      </c>
      <c r="DO801" s="157">
        <v>4.8758559999999996E-3</v>
      </c>
      <c r="DP801" s="157">
        <v>1.1044939999999999E-3</v>
      </c>
      <c r="DQ801" s="157">
        <v>4.3254189999999996E-3</v>
      </c>
      <c r="DR801" s="157">
        <v>4.4877799999999999E-4</v>
      </c>
      <c r="DS801" s="192">
        <v>9.0799999999999998E-5</v>
      </c>
      <c r="DT801" s="157">
        <v>7.6219500000000002E-4</v>
      </c>
      <c r="DU801" s="157">
        <v>1.294538E-3</v>
      </c>
      <c r="DV801" s="157">
        <v>1.1569077000000001E-2</v>
      </c>
      <c r="DW801" s="157">
        <v>5.5110309999999996E-3</v>
      </c>
      <c r="DX801" s="157">
        <v>6.091923E-3</v>
      </c>
      <c r="DY801" s="192">
        <v>6.4800000000000003E-5</v>
      </c>
      <c r="DZ801" s="192">
        <v>6.3299999999999994E-5</v>
      </c>
      <c r="EA801" s="157">
        <v>1.096692E-3</v>
      </c>
      <c r="EB801" s="157">
        <v>3.8728299999999998E-4</v>
      </c>
      <c r="EC801" s="157">
        <v>4.8431020000000002E-3</v>
      </c>
      <c r="ED801" s="157">
        <v>4.1849239999999996E-3</v>
      </c>
      <c r="EE801" s="157">
        <v>4.3390299999999998E-3</v>
      </c>
      <c r="EF801" s="157">
        <v>8.4942299999999997E-4</v>
      </c>
      <c r="EG801" s="157">
        <v>0</v>
      </c>
      <c r="EH801" s="157">
        <v>1.3700262E-2</v>
      </c>
      <c r="EI801" s="192">
        <v>1.13E-5</v>
      </c>
      <c r="EJ801" s="192">
        <v>7.9699999999999999E-5</v>
      </c>
      <c r="EK801" s="157">
        <v>1.4744899999999999E-4</v>
      </c>
      <c r="EL801" s="157">
        <v>7.0735700000000004E-4</v>
      </c>
      <c r="EM801" s="157">
        <v>1.4426194E-2</v>
      </c>
      <c r="EN801" s="157">
        <v>1.2444161E-2</v>
      </c>
      <c r="EO801" s="157">
        <v>8.6449669999999999E-3</v>
      </c>
      <c r="EP801" s="157">
        <v>4.9262819999999997E-3</v>
      </c>
      <c r="EQ801" s="157">
        <v>1.5731637E-2</v>
      </c>
      <c r="ER801" s="157">
        <v>6.2228650000000002E-3</v>
      </c>
      <c r="ES801" s="157">
        <v>9.1818560000000004E-3</v>
      </c>
      <c r="ET801" s="157">
        <v>2.0835659999999998E-3</v>
      </c>
      <c r="EU801" s="157">
        <v>1.3768980000000001E-3</v>
      </c>
      <c r="EV801" s="157">
        <v>1.1464113999999999E-2</v>
      </c>
      <c r="EW801" s="157">
        <v>1.037987E-3</v>
      </c>
      <c r="EX801" s="157">
        <v>9.5212709999999996E-3</v>
      </c>
      <c r="EY801" s="157">
        <v>2.5362319999999998E-3</v>
      </c>
      <c r="EZ801" s="192">
        <v>5.8199999999999998E-5</v>
      </c>
      <c r="FA801" s="157">
        <v>0</v>
      </c>
      <c r="FB801" s="192">
        <v>2.6999999999999999E-5</v>
      </c>
      <c r="FC801" s="157">
        <v>0</v>
      </c>
      <c r="FD801" s="157">
        <v>1.1677149E-2</v>
      </c>
      <c r="FE801" s="157">
        <v>9.7649669999999994E-3</v>
      </c>
      <c r="FF801" s="157">
        <v>1.0241454000000001E-2</v>
      </c>
      <c r="FG801" s="157">
        <v>1.2979773999999999E-2</v>
      </c>
      <c r="FH801" s="157">
        <v>6.8757900000000001E-4</v>
      </c>
      <c r="FI801" s="157">
        <v>3.03314E-4</v>
      </c>
      <c r="FJ801" s="157">
        <v>1.1160514E-2</v>
      </c>
      <c r="FK801" s="157">
        <v>1.617151E-3</v>
      </c>
      <c r="FL801" s="157">
        <v>1.7658769999999999E-3</v>
      </c>
      <c r="FM801" s="157">
        <v>5.07636E-4</v>
      </c>
      <c r="FN801" s="192">
        <v>3.4400000000000003E-5</v>
      </c>
      <c r="FO801" s="157">
        <v>0</v>
      </c>
      <c r="FP801" s="157">
        <v>2.0991109999999999E-3</v>
      </c>
      <c r="FQ801" s="157">
        <v>1.456995E-3</v>
      </c>
      <c r="FR801" s="157">
        <v>0</v>
      </c>
      <c r="FS801" s="157">
        <v>0</v>
      </c>
      <c r="FT801" s="157">
        <v>0</v>
      </c>
      <c r="FU801" s="157">
        <v>0</v>
      </c>
      <c r="FV801" s="192">
        <v>4.5899999999999998E-5</v>
      </c>
      <c r="FW801" s="157">
        <v>0</v>
      </c>
      <c r="FX801" s="157">
        <v>6.7041970000000003E-3</v>
      </c>
      <c r="FY801" s="157">
        <v>1.6617791E-2</v>
      </c>
      <c r="FZ801" s="157">
        <v>8.2681969999999997E-3</v>
      </c>
      <c r="GA801" s="157">
        <v>1.866978E-3</v>
      </c>
      <c r="GB801" s="157">
        <v>1.3483900000000001E-3</v>
      </c>
      <c r="GC801" s="157">
        <v>0</v>
      </c>
      <c r="GD801" s="157">
        <v>5.9622390000000003E-3</v>
      </c>
      <c r="GE801" s="157">
        <v>9.6242910000000001E-3</v>
      </c>
      <c r="GF801" s="157">
        <v>3.4252229999999998E-3</v>
      </c>
      <c r="GG801" s="157">
        <v>5.5147879999999996E-3</v>
      </c>
      <c r="GH801" s="157">
        <v>1.330129E-3</v>
      </c>
      <c r="GI801" s="157">
        <v>3.9623319999999998E-3</v>
      </c>
      <c r="GJ801" s="157">
        <v>8.2430899999999998E-3</v>
      </c>
      <c r="GK801" s="157">
        <v>3.6673370000000001E-3</v>
      </c>
      <c r="GL801" s="157">
        <v>4.6647040000000004E-3</v>
      </c>
      <c r="GM801" s="157">
        <v>4.0314840000000001E-3</v>
      </c>
      <c r="GN801" s="157">
        <v>8.6353000000000003E-3</v>
      </c>
      <c r="GO801" s="157">
        <v>2.0776729999999999E-3</v>
      </c>
      <c r="GP801" s="157">
        <v>4.9896599999999999E-4</v>
      </c>
      <c r="GQ801" s="157">
        <v>1.2298201E-2</v>
      </c>
      <c r="GR801" s="157">
        <v>0</v>
      </c>
      <c r="GS801" s="157">
        <v>3.6542999999999998E-4</v>
      </c>
      <c r="GT801" s="157">
        <v>0</v>
      </c>
      <c r="GU801" s="157">
        <v>1.3157894999999999E-2</v>
      </c>
      <c r="GV801" s="157">
        <v>3.1240199999999998E-4</v>
      </c>
      <c r="GW801" s="157">
        <v>0</v>
      </c>
      <c r="GX801" s="157">
        <v>0</v>
      </c>
      <c r="GY801" s="157">
        <v>0</v>
      </c>
      <c r="GZ801" s="157">
        <v>0</v>
      </c>
      <c r="HA801" s="157">
        <v>0</v>
      </c>
    </row>
    <row r="802" spans="1:209" x14ac:dyDescent="0.2">
      <c r="A802" s="157" t="s">
        <v>4611</v>
      </c>
      <c r="B802" s="157">
        <v>0</v>
      </c>
      <c r="C802" s="157">
        <v>0</v>
      </c>
      <c r="D802" s="157">
        <v>0</v>
      </c>
      <c r="E802" s="157">
        <v>0</v>
      </c>
      <c r="F802" s="192">
        <v>1.3200000000000001E-5</v>
      </c>
      <c r="G802" s="157">
        <v>0</v>
      </c>
      <c r="H802" s="157">
        <v>0</v>
      </c>
      <c r="I802" s="192">
        <v>1.31E-5</v>
      </c>
      <c r="J802" s="192">
        <v>1.73E-5</v>
      </c>
      <c r="K802" s="157">
        <v>0</v>
      </c>
      <c r="L802" s="192">
        <v>1.7099999999999999E-5</v>
      </c>
      <c r="M802" s="157">
        <v>0</v>
      </c>
      <c r="N802" s="157">
        <v>0</v>
      </c>
      <c r="O802" s="157">
        <v>0</v>
      </c>
      <c r="P802" s="192">
        <v>1.3200000000000001E-5</v>
      </c>
      <c r="Q802" s="157">
        <v>0</v>
      </c>
      <c r="R802" s="157">
        <v>0</v>
      </c>
      <c r="S802" s="157">
        <v>0</v>
      </c>
      <c r="T802" s="157">
        <v>0</v>
      </c>
      <c r="U802" s="157">
        <v>0</v>
      </c>
      <c r="V802" s="157">
        <v>0</v>
      </c>
      <c r="W802" s="157">
        <v>0</v>
      </c>
      <c r="X802" s="157">
        <v>0</v>
      </c>
      <c r="Y802" s="157">
        <v>0</v>
      </c>
      <c r="Z802" s="157">
        <v>0</v>
      </c>
      <c r="AA802" s="192">
        <v>3.29E-5</v>
      </c>
      <c r="AB802" s="157">
        <v>0</v>
      </c>
      <c r="AC802" s="192">
        <v>3.8600000000000003E-5</v>
      </c>
      <c r="AD802" s="192">
        <v>1.9400000000000001E-5</v>
      </c>
      <c r="AE802" s="157">
        <v>0</v>
      </c>
      <c r="AF802" s="192">
        <v>3.0000000000000001E-5</v>
      </c>
      <c r="AG802" s="157">
        <v>0</v>
      </c>
      <c r="AH802" s="157">
        <v>0</v>
      </c>
      <c r="AI802" s="192">
        <v>7.7399999999999998E-5</v>
      </c>
      <c r="AJ802" s="157">
        <v>0</v>
      </c>
      <c r="AK802" s="157">
        <v>0</v>
      </c>
      <c r="AL802" s="157">
        <v>0</v>
      </c>
      <c r="AM802" s="192">
        <v>2.0699999999999998E-5</v>
      </c>
      <c r="AN802" s="157">
        <v>0</v>
      </c>
      <c r="AO802" s="192">
        <v>2.5299999999999998E-5</v>
      </c>
      <c r="AP802" s="157">
        <v>0</v>
      </c>
      <c r="AQ802" s="157">
        <v>0</v>
      </c>
      <c r="AR802" s="192">
        <v>2.55E-5</v>
      </c>
      <c r="AS802" s="157">
        <v>0</v>
      </c>
      <c r="AT802" s="192">
        <v>3.2199999999999997E-5</v>
      </c>
      <c r="AU802" s="192">
        <v>5.1499999999999998E-5</v>
      </c>
      <c r="AV802" s="157">
        <v>0</v>
      </c>
      <c r="AW802" s="157">
        <v>0</v>
      </c>
      <c r="AX802" s="157">
        <v>0</v>
      </c>
      <c r="AY802" s="157">
        <v>0</v>
      </c>
      <c r="AZ802" s="157">
        <v>0</v>
      </c>
      <c r="BA802" s="157">
        <v>0</v>
      </c>
      <c r="BB802" s="157">
        <v>0</v>
      </c>
      <c r="BC802" s="157">
        <v>0</v>
      </c>
      <c r="BD802" s="157">
        <v>0</v>
      </c>
      <c r="BE802" s="157">
        <v>0</v>
      </c>
      <c r="BF802" s="157">
        <v>0</v>
      </c>
      <c r="BG802" s="192">
        <v>1.34E-5</v>
      </c>
      <c r="BH802" s="157">
        <v>0</v>
      </c>
      <c r="BI802" s="192">
        <v>1.8099999999999999E-5</v>
      </c>
      <c r="BJ802" s="157">
        <v>0</v>
      </c>
      <c r="BK802" s="157">
        <v>0</v>
      </c>
      <c r="BL802" s="157">
        <v>0</v>
      </c>
      <c r="BM802" s="157">
        <v>0</v>
      </c>
      <c r="BN802" s="157">
        <v>0</v>
      </c>
      <c r="BO802" s="192">
        <v>2.2200000000000001E-5</v>
      </c>
      <c r="BP802" s="157">
        <v>0</v>
      </c>
      <c r="BQ802" s="157">
        <v>0</v>
      </c>
      <c r="BR802" s="157">
        <v>0</v>
      </c>
      <c r="BS802" s="157">
        <v>0</v>
      </c>
      <c r="BT802" s="157">
        <v>0</v>
      </c>
      <c r="BU802" s="157">
        <v>0</v>
      </c>
      <c r="BV802" s="157">
        <v>0</v>
      </c>
      <c r="BW802" s="157">
        <v>0</v>
      </c>
      <c r="BX802" s="157">
        <v>0</v>
      </c>
      <c r="BY802" s="157">
        <v>0</v>
      </c>
      <c r="BZ802" s="157">
        <v>0</v>
      </c>
      <c r="CA802" s="157">
        <v>0</v>
      </c>
      <c r="CB802" s="157">
        <v>0</v>
      </c>
      <c r="CC802" s="157">
        <v>0</v>
      </c>
      <c r="CD802" s="157">
        <v>0</v>
      </c>
      <c r="CE802" s="192">
        <v>6.2299999999999996E-5</v>
      </c>
      <c r="CF802" s="157">
        <v>0</v>
      </c>
      <c r="CG802" s="157">
        <v>0</v>
      </c>
      <c r="CH802" s="157">
        <v>0</v>
      </c>
      <c r="CI802" s="192">
        <v>1.8899999999999999E-5</v>
      </c>
      <c r="CJ802" s="192">
        <v>5.3000000000000001E-5</v>
      </c>
      <c r="CK802" s="157">
        <v>0</v>
      </c>
      <c r="CL802" s="192">
        <v>2.2200000000000001E-5</v>
      </c>
      <c r="CM802" s="157">
        <v>0</v>
      </c>
      <c r="CN802" s="157">
        <v>0</v>
      </c>
      <c r="CO802" s="192">
        <v>2.5199999999999999E-5</v>
      </c>
      <c r="CP802" s="157">
        <v>0</v>
      </c>
      <c r="CQ802" s="157">
        <v>0</v>
      </c>
      <c r="CR802" s="192">
        <v>3.4900000000000001E-5</v>
      </c>
      <c r="CS802" s="157">
        <v>0</v>
      </c>
      <c r="CT802" s="157">
        <v>0</v>
      </c>
      <c r="CU802" s="157">
        <v>0</v>
      </c>
      <c r="CV802" s="157">
        <v>0</v>
      </c>
      <c r="CW802" s="157">
        <v>0</v>
      </c>
      <c r="CX802" s="157">
        <v>0</v>
      </c>
      <c r="CY802" s="157">
        <v>0</v>
      </c>
      <c r="CZ802" s="157">
        <v>0</v>
      </c>
      <c r="DA802" s="157">
        <v>0</v>
      </c>
      <c r="DB802" s="192">
        <v>6.6500000000000004E-5</v>
      </c>
      <c r="DC802" s="192">
        <v>5.0899999999999997E-5</v>
      </c>
      <c r="DD802" s="192">
        <v>6.02E-5</v>
      </c>
      <c r="DE802" s="157">
        <v>0</v>
      </c>
      <c r="DF802" s="157">
        <v>0</v>
      </c>
      <c r="DG802" s="157">
        <v>0</v>
      </c>
      <c r="DH802" s="157">
        <v>0</v>
      </c>
      <c r="DI802" s="157">
        <v>0</v>
      </c>
      <c r="DJ802" s="157">
        <v>0</v>
      </c>
      <c r="DK802" s="157">
        <v>0</v>
      </c>
      <c r="DL802" s="157">
        <v>0</v>
      </c>
      <c r="DM802" s="157">
        <v>0</v>
      </c>
      <c r="DN802" s="157">
        <v>0</v>
      </c>
      <c r="DO802" s="157">
        <v>0</v>
      </c>
      <c r="DP802" s="157">
        <v>0</v>
      </c>
      <c r="DQ802" s="192">
        <v>2.6299999999999999E-5</v>
      </c>
      <c r="DR802" s="157">
        <v>0</v>
      </c>
      <c r="DS802" s="157">
        <v>0</v>
      </c>
      <c r="DT802" s="157">
        <v>0</v>
      </c>
      <c r="DU802" s="157">
        <v>0</v>
      </c>
      <c r="DV802" s="192">
        <v>3.3699999999999999E-5</v>
      </c>
      <c r="DW802" s="157">
        <v>0</v>
      </c>
      <c r="DX802" s="192">
        <v>5.4400000000000001E-5</v>
      </c>
      <c r="DY802" s="157">
        <v>0</v>
      </c>
      <c r="DZ802" s="157">
        <v>0</v>
      </c>
      <c r="EA802" s="157">
        <v>0</v>
      </c>
      <c r="EB802" s="192">
        <v>7.0400000000000004E-5</v>
      </c>
      <c r="EC802" s="192">
        <v>5.4799999999999997E-5</v>
      </c>
      <c r="ED802" s="157">
        <v>0</v>
      </c>
      <c r="EE802" s="157">
        <v>2.6619799999999999E-4</v>
      </c>
      <c r="EF802" s="157">
        <v>0</v>
      </c>
      <c r="EG802" s="157">
        <v>0</v>
      </c>
      <c r="EH802" s="157">
        <v>2.3826500000000001E-4</v>
      </c>
      <c r="EI802" s="157">
        <v>0</v>
      </c>
      <c r="EJ802" s="157">
        <v>0</v>
      </c>
      <c r="EK802" s="157">
        <v>0</v>
      </c>
      <c r="EL802" s="157">
        <v>0</v>
      </c>
      <c r="EM802" s="192">
        <v>7.6299999999999998E-6</v>
      </c>
      <c r="EN802" s="157">
        <v>0</v>
      </c>
      <c r="EO802" s="157">
        <v>0</v>
      </c>
      <c r="EP802" s="157">
        <v>0</v>
      </c>
      <c r="EQ802" s="192">
        <v>8.8999999999999995E-6</v>
      </c>
      <c r="ER802" s="157">
        <v>0</v>
      </c>
      <c r="ES802" s="192">
        <v>9.1399999999999999E-5</v>
      </c>
      <c r="ET802" s="192">
        <v>3.7200000000000003E-5</v>
      </c>
      <c r="EU802" s="157">
        <v>0</v>
      </c>
      <c r="EV802" s="192">
        <v>2.0299999999999999E-5</v>
      </c>
      <c r="EW802" s="157">
        <v>0</v>
      </c>
      <c r="EX802" s="157">
        <v>1.6959000000000001E-4</v>
      </c>
      <c r="EY802" s="157">
        <v>0</v>
      </c>
      <c r="EZ802" s="157">
        <v>0</v>
      </c>
      <c r="FA802" s="157">
        <v>0</v>
      </c>
      <c r="FB802" s="157">
        <v>0</v>
      </c>
      <c r="FC802" s="192">
        <v>2.7100000000000001E-5</v>
      </c>
      <c r="FD802" s="157">
        <v>1.75408E-4</v>
      </c>
      <c r="FE802" s="157">
        <v>0</v>
      </c>
      <c r="FF802" s="192">
        <v>3.3899999999999997E-5</v>
      </c>
      <c r="FG802" s="157">
        <v>0</v>
      </c>
      <c r="FH802" s="192">
        <v>2.37E-5</v>
      </c>
      <c r="FI802" s="157">
        <v>0</v>
      </c>
      <c r="FJ802" s="157">
        <v>0</v>
      </c>
      <c r="FK802" s="157">
        <v>0</v>
      </c>
      <c r="FL802" s="157">
        <v>0</v>
      </c>
      <c r="FM802" s="157">
        <v>0</v>
      </c>
      <c r="FN802" s="157">
        <v>0</v>
      </c>
      <c r="FO802" s="192">
        <v>1.8099999999999999E-5</v>
      </c>
      <c r="FP802" s="157">
        <v>2.4695400000000002E-4</v>
      </c>
      <c r="FQ802" s="157">
        <v>0</v>
      </c>
      <c r="FR802" s="157">
        <v>0</v>
      </c>
      <c r="FS802" s="192">
        <v>4.6999999999999997E-5</v>
      </c>
      <c r="FT802" s="192">
        <v>6.5400000000000004E-5</v>
      </c>
      <c r="FU802" s="157">
        <v>0</v>
      </c>
      <c r="FV802" s="157">
        <v>0</v>
      </c>
      <c r="FW802" s="157">
        <v>0</v>
      </c>
      <c r="FX802" s="157">
        <v>0</v>
      </c>
      <c r="FY802" s="192">
        <v>5.4299999999999998E-5</v>
      </c>
      <c r="FZ802" s="157">
        <v>0</v>
      </c>
      <c r="GA802" s="157">
        <v>3.1116299999999999E-4</v>
      </c>
      <c r="GB802" s="192">
        <v>4.21E-5</v>
      </c>
      <c r="GC802" s="192">
        <v>7.5500000000000006E-5</v>
      </c>
      <c r="GD802" s="192">
        <v>7.36E-5</v>
      </c>
      <c r="GE802" s="192">
        <v>9.0400000000000002E-5</v>
      </c>
      <c r="GF802" s="157">
        <v>0</v>
      </c>
      <c r="GG802" s="157">
        <v>0</v>
      </c>
      <c r="GH802" s="157">
        <v>0</v>
      </c>
      <c r="GI802" s="157">
        <v>0</v>
      </c>
      <c r="GJ802" s="157">
        <v>0</v>
      </c>
      <c r="GK802" s="157">
        <v>0</v>
      </c>
      <c r="GL802" s="157">
        <v>0</v>
      </c>
      <c r="GM802" s="192">
        <v>7.6799999999999997E-5</v>
      </c>
      <c r="GN802" s="157">
        <v>0</v>
      </c>
      <c r="GO802" s="157">
        <v>0</v>
      </c>
      <c r="GP802" s="157">
        <v>0</v>
      </c>
      <c r="GQ802" s="157">
        <v>1.2339299999999999E-4</v>
      </c>
      <c r="GR802" s="157">
        <v>0</v>
      </c>
      <c r="GS802" s="157">
        <v>0</v>
      </c>
      <c r="GT802" s="157">
        <v>0</v>
      </c>
      <c r="GU802" s="157">
        <v>0</v>
      </c>
      <c r="GV802" s="157">
        <v>0</v>
      </c>
      <c r="GW802" s="157">
        <v>0</v>
      </c>
      <c r="GX802" s="157">
        <v>0</v>
      </c>
      <c r="GY802" s="157">
        <v>0</v>
      </c>
      <c r="GZ802" s="157">
        <v>0</v>
      </c>
      <c r="HA802" s="157">
        <v>0</v>
      </c>
    </row>
    <row r="803" spans="1:209" x14ac:dyDescent="0.2">
      <c r="A803" s="157" t="s">
        <v>4612</v>
      </c>
      <c r="B803" s="157">
        <v>0</v>
      </c>
      <c r="C803" s="192">
        <v>5.7399999999999999E-5</v>
      </c>
      <c r="D803" s="192">
        <v>5.63E-5</v>
      </c>
      <c r="E803" s="157">
        <v>0</v>
      </c>
      <c r="F803" s="192">
        <v>1.3200000000000001E-5</v>
      </c>
      <c r="G803" s="157">
        <v>0</v>
      </c>
      <c r="H803" s="192">
        <v>3.15E-5</v>
      </c>
      <c r="I803" s="192">
        <v>1.31E-5</v>
      </c>
      <c r="J803" s="192">
        <v>1.73E-5</v>
      </c>
      <c r="K803" s="192">
        <v>8.0400000000000003E-5</v>
      </c>
      <c r="L803" s="157">
        <v>1.36482E-4</v>
      </c>
      <c r="M803" s="192">
        <v>5.2899999999999998E-5</v>
      </c>
      <c r="N803" s="192">
        <v>3.3800000000000002E-5</v>
      </c>
      <c r="O803" s="192">
        <v>2.7500000000000001E-5</v>
      </c>
      <c r="P803" s="192">
        <v>3.0899999999999999E-5</v>
      </c>
      <c r="Q803" s="192">
        <v>9.48E-5</v>
      </c>
      <c r="R803" s="157">
        <v>1.7452799999999999E-4</v>
      </c>
      <c r="S803" s="157">
        <v>3.3553000000000001E-4</v>
      </c>
      <c r="T803" s="157">
        <v>1.9396800000000001E-4</v>
      </c>
      <c r="U803" s="192">
        <v>4.4100000000000001E-5</v>
      </c>
      <c r="V803" s="192">
        <v>2.0299999999999999E-5</v>
      </c>
      <c r="W803" s="192">
        <v>1.5699999999999999E-5</v>
      </c>
      <c r="X803" s="157">
        <v>0</v>
      </c>
      <c r="Y803" s="157">
        <v>0</v>
      </c>
      <c r="Z803" s="157">
        <v>0</v>
      </c>
      <c r="AA803" s="192">
        <v>1.6399999999999999E-5</v>
      </c>
      <c r="AB803" s="192">
        <v>9.98E-5</v>
      </c>
      <c r="AC803" s="192">
        <v>1.9300000000000002E-5</v>
      </c>
      <c r="AD803" s="192">
        <v>1.9400000000000001E-5</v>
      </c>
      <c r="AE803" s="192">
        <v>4.1699999999999997E-5</v>
      </c>
      <c r="AF803" s="192">
        <v>3.0000000000000001E-5</v>
      </c>
      <c r="AG803" s="192">
        <v>4.0099999999999999E-5</v>
      </c>
      <c r="AH803" s="157">
        <v>0</v>
      </c>
      <c r="AI803" s="157">
        <v>1.93394E-4</v>
      </c>
      <c r="AJ803" s="157">
        <v>0</v>
      </c>
      <c r="AK803" s="157">
        <v>0</v>
      </c>
      <c r="AL803" s="192">
        <v>4.1600000000000002E-5</v>
      </c>
      <c r="AM803" s="157">
        <v>1.0344300000000001E-4</v>
      </c>
      <c r="AN803" s="157">
        <v>2.3163900000000001E-4</v>
      </c>
      <c r="AO803" s="157">
        <v>0</v>
      </c>
      <c r="AP803" s="157">
        <v>1.4007599999999999E-4</v>
      </c>
      <c r="AQ803" s="192">
        <v>6.2799999999999995E-5</v>
      </c>
      <c r="AR803" s="157">
        <v>2.8021200000000001E-4</v>
      </c>
      <c r="AS803" s="192">
        <v>4.5500000000000001E-5</v>
      </c>
      <c r="AT803" s="192">
        <v>7.5199999999999998E-5</v>
      </c>
      <c r="AU803" s="157">
        <v>0</v>
      </c>
      <c r="AV803" s="192">
        <v>4.8999999999999998E-5</v>
      </c>
      <c r="AW803" s="157">
        <v>1.36761E-4</v>
      </c>
      <c r="AX803" s="157">
        <v>0</v>
      </c>
      <c r="AY803" s="157">
        <v>0</v>
      </c>
      <c r="AZ803" s="157">
        <v>1.51762E-4</v>
      </c>
      <c r="BA803" s="157">
        <v>2.4082500000000001E-4</v>
      </c>
      <c r="BB803" s="157">
        <v>1.9718000000000001E-4</v>
      </c>
      <c r="BC803" s="157">
        <v>0</v>
      </c>
      <c r="BD803" s="192">
        <v>3.6999999999999998E-5</v>
      </c>
      <c r="BE803" s="157">
        <v>0</v>
      </c>
      <c r="BF803" s="192">
        <v>3.8099999999999998E-5</v>
      </c>
      <c r="BG803" s="157">
        <v>0</v>
      </c>
      <c r="BH803" s="157">
        <v>0</v>
      </c>
      <c r="BI803" s="157">
        <v>0</v>
      </c>
      <c r="BJ803" s="157">
        <v>0</v>
      </c>
      <c r="BK803" s="192">
        <v>3.4400000000000003E-5</v>
      </c>
      <c r="BL803" s="157">
        <v>0</v>
      </c>
      <c r="BM803" s="157">
        <v>0</v>
      </c>
      <c r="BN803" s="192">
        <v>8.6500000000000002E-5</v>
      </c>
      <c r="BO803" s="192">
        <v>2.2200000000000001E-5</v>
      </c>
      <c r="BP803" s="157">
        <v>0</v>
      </c>
      <c r="BQ803" s="157">
        <v>0</v>
      </c>
      <c r="BR803" s="157">
        <v>2.9598599999999998E-4</v>
      </c>
      <c r="BS803" s="192">
        <v>5.66E-5</v>
      </c>
      <c r="BT803" s="157">
        <v>0</v>
      </c>
      <c r="BU803" s="157">
        <v>0</v>
      </c>
      <c r="BV803" s="157">
        <v>0</v>
      </c>
      <c r="BW803" s="192">
        <v>8.3700000000000002E-5</v>
      </c>
      <c r="BX803" s="192">
        <v>4.7899999999999999E-5</v>
      </c>
      <c r="BY803" s="192">
        <v>7.5599999999999994E-5</v>
      </c>
      <c r="BZ803" s="157">
        <v>1.8567799999999999E-4</v>
      </c>
      <c r="CA803" s="192">
        <v>1.7099999999999999E-5</v>
      </c>
      <c r="CB803" s="192">
        <v>4.8300000000000002E-5</v>
      </c>
      <c r="CC803" s="157">
        <v>1.2679799999999999E-4</v>
      </c>
      <c r="CD803" s="157">
        <v>0</v>
      </c>
      <c r="CE803" s="192">
        <v>6.2299999999999996E-5</v>
      </c>
      <c r="CF803" s="157">
        <v>2.49232E-4</v>
      </c>
      <c r="CG803" s="157">
        <v>0</v>
      </c>
      <c r="CH803" s="157">
        <v>0</v>
      </c>
      <c r="CI803" s="157">
        <v>2.2632500000000001E-4</v>
      </c>
      <c r="CJ803" s="157">
        <v>1.05927E-4</v>
      </c>
      <c r="CK803" s="157">
        <v>0</v>
      </c>
      <c r="CL803" s="192">
        <v>5.5399999999999998E-5</v>
      </c>
      <c r="CM803" s="157">
        <v>1.50526E-4</v>
      </c>
      <c r="CN803" s="192">
        <v>3.9700000000000003E-5</v>
      </c>
      <c r="CO803" s="157">
        <v>2.1392500000000001E-4</v>
      </c>
      <c r="CP803" s="192">
        <v>5.0000000000000002E-5</v>
      </c>
      <c r="CQ803" s="157">
        <v>1.3218E-4</v>
      </c>
      <c r="CR803" s="192">
        <v>5.24E-5</v>
      </c>
      <c r="CS803" s="192">
        <v>1.04E-5</v>
      </c>
      <c r="CT803" s="192">
        <v>4.7599999999999998E-5</v>
      </c>
      <c r="CU803" s="157">
        <v>0</v>
      </c>
      <c r="CV803" s="192">
        <v>8.9599999999999996E-5</v>
      </c>
      <c r="CW803" s="192">
        <v>5.9299999999999998E-5</v>
      </c>
      <c r="CX803" s="192">
        <v>4.4799999999999998E-5</v>
      </c>
      <c r="CY803" s="157">
        <v>1.65737E-4</v>
      </c>
      <c r="CZ803" s="192">
        <v>3.8099999999999998E-5</v>
      </c>
      <c r="DA803" s="192">
        <v>2.4899999999999999E-5</v>
      </c>
      <c r="DB803" s="192">
        <v>1.66E-5</v>
      </c>
      <c r="DC803" s="157">
        <v>1.32263E-4</v>
      </c>
      <c r="DD803" s="157">
        <v>1.20382E-4</v>
      </c>
      <c r="DE803" s="157">
        <v>0</v>
      </c>
      <c r="DF803" s="157">
        <v>0</v>
      </c>
      <c r="DG803" s="157">
        <v>0</v>
      </c>
      <c r="DH803" s="157">
        <v>0</v>
      </c>
      <c r="DI803" s="192">
        <v>4.0299999999999997E-5</v>
      </c>
      <c r="DJ803" s="157">
        <v>0</v>
      </c>
      <c r="DK803" s="157">
        <v>0</v>
      </c>
      <c r="DL803" s="192">
        <v>3.0000000000000001E-5</v>
      </c>
      <c r="DM803" s="192">
        <v>7.5500000000000006E-5</v>
      </c>
      <c r="DN803" s="192">
        <v>6.6099999999999994E-5</v>
      </c>
      <c r="DO803" s="192">
        <v>3.4600000000000001E-5</v>
      </c>
      <c r="DP803" s="192">
        <v>2.9899999999999998E-5</v>
      </c>
      <c r="DQ803" s="192">
        <v>2.6299999999999999E-5</v>
      </c>
      <c r="DR803" s="157">
        <v>0</v>
      </c>
      <c r="DS803" s="157">
        <v>0</v>
      </c>
      <c r="DT803" s="192">
        <v>4.2299999999999998E-5</v>
      </c>
      <c r="DU803" s="192">
        <v>8.2200000000000006E-5</v>
      </c>
      <c r="DV803" s="192">
        <v>6.7500000000000001E-5</v>
      </c>
      <c r="DW803" s="192">
        <v>6.9499999999999995E-5</v>
      </c>
      <c r="DX803" s="192">
        <v>8.1600000000000005E-5</v>
      </c>
      <c r="DY803" s="157">
        <v>9.1516500000000001E-4</v>
      </c>
      <c r="DZ803" s="157">
        <v>0</v>
      </c>
      <c r="EA803" s="192">
        <v>9.1399999999999999E-5</v>
      </c>
      <c r="EB803" s="192">
        <v>3.5200000000000002E-5</v>
      </c>
      <c r="EC803" s="157">
        <v>0</v>
      </c>
      <c r="ED803" s="192">
        <v>4.9200000000000003E-5</v>
      </c>
      <c r="EE803" s="192">
        <v>5.3199999999999999E-5</v>
      </c>
      <c r="EF803" s="192">
        <v>6.5300000000000002E-5</v>
      </c>
      <c r="EG803" s="157">
        <v>3.9759000000000002E-4</v>
      </c>
      <c r="EH803" s="157">
        <v>0</v>
      </c>
      <c r="EI803" s="192">
        <v>3.4E-5</v>
      </c>
      <c r="EJ803" s="157">
        <v>1.59417E-4</v>
      </c>
      <c r="EK803" s="157">
        <v>1.4744899999999999E-4</v>
      </c>
      <c r="EL803" s="192">
        <v>6.7399999999999998E-5</v>
      </c>
      <c r="EM803" s="157">
        <v>1.3731999999999999E-4</v>
      </c>
      <c r="EN803" s="192">
        <v>2.6599999999999999E-5</v>
      </c>
      <c r="EO803" s="157">
        <v>0</v>
      </c>
      <c r="EP803" s="157">
        <v>0</v>
      </c>
      <c r="EQ803" s="157">
        <v>1.95756E-4</v>
      </c>
      <c r="ER803" s="192">
        <v>4.1300000000000001E-5</v>
      </c>
      <c r="ES803" s="192">
        <v>2.2799999999999999E-5</v>
      </c>
      <c r="ET803" s="192">
        <v>3.7200000000000003E-5</v>
      </c>
      <c r="EU803" s="192">
        <v>3.7200000000000003E-5</v>
      </c>
      <c r="EV803" s="157">
        <v>2.2359100000000001E-4</v>
      </c>
      <c r="EW803" s="157">
        <v>1.27472E-4</v>
      </c>
      <c r="EX803" s="192">
        <v>4.85E-5</v>
      </c>
      <c r="EY803" s="157">
        <v>1.0352E-4</v>
      </c>
      <c r="EZ803" s="157">
        <v>1.16421E-4</v>
      </c>
      <c r="FA803" s="157">
        <v>1.25971E-4</v>
      </c>
      <c r="FB803" s="192">
        <v>2.6999999999999999E-5</v>
      </c>
      <c r="FC803" s="157">
        <v>0</v>
      </c>
      <c r="FD803" s="192">
        <v>7.5199999999999998E-5</v>
      </c>
      <c r="FE803" s="157">
        <v>0</v>
      </c>
      <c r="FF803" s="192">
        <v>3.3899999999999997E-5</v>
      </c>
      <c r="FG803" s="192">
        <v>7.9599999999999997E-5</v>
      </c>
      <c r="FH803" s="157">
        <v>0</v>
      </c>
      <c r="FI803" s="192">
        <v>2.76E-5</v>
      </c>
      <c r="FJ803" s="157">
        <v>0</v>
      </c>
      <c r="FK803" s="157">
        <v>0</v>
      </c>
      <c r="FL803" s="157">
        <v>0</v>
      </c>
      <c r="FM803" s="157">
        <v>0</v>
      </c>
      <c r="FN803" s="192">
        <v>1.7200000000000001E-5</v>
      </c>
      <c r="FO803" s="192">
        <v>3.6199999999999999E-5</v>
      </c>
      <c r="FP803" s="157">
        <v>0</v>
      </c>
      <c r="FQ803" s="192">
        <v>4.6999999999999997E-5</v>
      </c>
      <c r="FR803" s="157">
        <v>0</v>
      </c>
      <c r="FS803" s="157">
        <v>0</v>
      </c>
      <c r="FT803" s="157">
        <v>0</v>
      </c>
      <c r="FU803" s="192">
        <v>2.8799999999999999E-5</v>
      </c>
      <c r="FV803" s="192">
        <v>2.3E-5</v>
      </c>
      <c r="FW803" s="192">
        <v>4.9599999999999999E-5</v>
      </c>
      <c r="FX803" s="192">
        <v>7.6799999999999997E-5</v>
      </c>
      <c r="FY803" s="192">
        <v>5.4299999999999998E-5</v>
      </c>
      <c r="FZ803" s="157">
        <v>0</v>
      </c>
      <c r="GA803" s="192">
        <v>3.8899999999999997E-5</v>
      </c>
      <c r="GB803" s="157">
        <v>0</v>
      </c>
      <c r="GC803" s="157">
        <v>0</v>
      </c>
      <c r="GD803" s="157">
        <v>1.8401999999999999E-4</v>
      </c>
      <c r="GE803" s="192">
        <v>9.0400000000000002E-5</v>
      </c>
      <c r="GF803" s="157">
        <v>1.6507100000000001E-4</v>
      </c>
      <c r="GG803" s="192">
        <v>2.2200000000000001E-5</v>
      </c>
      <c r="GH803" s="192">
        <v>6.9999999999999994E-5</v>
      </c>
      <c r="GI803" s="157">
        <v>0</v>
      </c>
      <c r="GJ803" s="157">
        <v>0</v>
      </c>
      <c r="GK803" s="157">
        <v>0</v>
      </c>
      <c r="GL803" s="192">
        <v>9.9199999999999999E-5</v>
      </c>
      <c r="GM803" s="157">
        <v>2.3037099999999999E-4</v>
      </c>
      <c r="GN803" s="157">
        <v>0</v>
      </c>
      <c r="GO803" s="157">
        <v>1.5982099999999999E-4</v>
      </c>
      <c r="GP803" s="157">
        <v>0</v>
      </c>
      <c r="GQ803" s="192">
        <v>4.1100000000000003E-5</v>
      </c>
      <c r="GR803" s="157">
        <v>0</v>
      </c>
      <c r="GS803" s="157">
        <v>0</v>
      </c>
      <c r="GT803" s="157">
        <v>0</v>
      </c>
      <c r="GU803" s="157">
        <v>0</v>
      </c>
      <c r="GV803" s="157">
        <v>0</v>
      </c>
      <c r="GW803" s="157">
        <v>0</v>
      </c>
      <c r="GX803" s="157">
        <v>0</v>
      </c>
      <c r="GY803" s="157">
        <v>0</v>
      </c>
      <c r="GZ803" s="157">
        <v>0</v>
      </c>
      <c r="HA803" s="157">
        <v>0</v>
      </c>
    </row>
    <row r="804" spans="1:209" x14ac:dyDescent="0.2">
      <c r="A804" s="157" t="s">
        <v>4613</v>
      </c>
      <c r="B804" s="192">
        <v>1.49E-5</v>
      </c>
      <c r="C804" s="192">
        <v>4.5899999999999998E-5</v>
      </c>
      <c r="D804" s="192">
        <v>5.1100000000000002E-5</v>
      </c>
      <c r="E804" s="192">
        <v>2.3300000000000001E-5</v>
      </c>
      <c r="F804" s="157">
        <v>1.0521700000000001E-4</v>
      </c>
      <c r="G804" s="157">
        <v>4.2713099999999997E-4</v>
      </c>
      <c r="H804" s="157">
        <v>1.8908999999999999E-4</v>
      </c>
      <c r="I804" s="192">
        <v>6.5699999999999998E-5</v>
      </c>
      <c r="J804" s="157">
        <v>1.12697E-4</v>
      </c>
      <c r="K804" s="192">
        <v>2.6800000000000001E-5</v>
      </c>
      <c r="L804" s="157">
        <v>0</v>
      </c>
      <c r="M804" s="192">
        <v>8.8200000000000003E-5</v>
      </c>
      <c r="N804" s="192">
        <v>6.7600000000000003E-5</v>
      </c>
      <c r="O804" s="157">
        <v>1.15413E-4</v>
      </c>
      <c r="P804" s="192">
        <v>6.1799999999999998E-5</v>
      </c>
      <c r="Q804" s="157">
        <v>2.21239E-4</v>
      </c>
      <c r="R804" s="157">
        <v>1.30896E-4</v>
      </c>
      <c r="S804" s="192">
        <v>9.59E-5</v>
      </c>
      <c r="T804" s="192">
        <v>9.7E-5</v>
      </c>
      <c r="U804" s="157">
        <v>2.2058000000000001E-4</v>
      </c>
      <c r="V804" s="192">
        <v>6.0900000000000003E-5</v>
      </c>
      <c r="W804" s="157">
        <v>1.41691E-4</v>
      </c>
      <c r="X804" s="192">
        <v>6.0800000000000001E-5</v>
      </c>
      <c r="Y804" s="192">
        <v>6.0000000000000002E-5</v>
      </c>
      <c r="Z804" s="157">
        <v>1.05548E-4</v>
      </c>
      <c r="AA804" s="192">
        <v>9.8599999999999998E-5</v>
      </c>
      <c r="AB804" s="192">
        <v>5.9899999999999999E-5</v>
      </c>
      <c r="AC804" s="192">
        <v>7.7200000000000006E-5</v>
      </c>
      <c r="AD804" s="192">
        <v>3.8800000000000001E-5</v>
      </c>
      <c r="AE804" s="192">
        <v>6.9499999999999995E-5</v>
      </c>
      <c r="AF804" s="157">
        <v>1.7972100000000001E-4</v>
      </c>
      <c r="AG804" s="157">
        <v>2.6713699999999997E-4</v>
      </c>
      <c r="AH804" s="192">
        <v>2.4600000000000002E-5</v>
      </c>
      <c r="AI804" s="157">
        <v>1.16036E-4</v>
      </c>
      <c r="AJ804" s="157">
        <v>1.7757600000000001E-4</v>
      </c>
      <c r="AK804" s="157">
        <v>1.3970399999999999E-4</v>
      </c>
      <c r="AL804" s="192">
        <v>4.1600000000000002E-5</v>
      </c>
      <c r="AM804" s="157">
        <v>3.31016E-4</v>
      </c>
      <c r="AN804" s="157">
        <v>3.8054899999999999E-4</v>
      </c>
      <c r="AO804" s="157">
        <v>2.0239300000000001E-4</v>
      </c>
      <c r="AP804" s="157">
        <v>2.8015100000000002E-4</v>
      </c>
      <c r="AQ804" s="157">
        <v>3.7679E-4</v>
      </c>
      <c r="AR804" s="157">
        <v>2.8021200000000001E-4</v>
      </c>
      <c r="AS804" s="157">
        <v>0</v>
      </c>
      <c r="AT804" s="157">
        <v>3.4927999999999999E-4</v>
      </c>
      <c r="AU804" s="157">
        <v>0</v>
      </c>
      <c r="AV804" s="157">
        <v>0</v>
      </c>
      <c r="AW804" s="157">
        <v>0</v>
      </c>
      <c r="AX804" s="157">
        <v>1.3234100000000001E-4</v>
      </c>
      <c r="AY804" s="157">
        <v>1.3511E-4</v>
      </c>
      <c r="AZ804" s="157">
        <v>4.9322799999999996E-4</v>
      </c>
      <c r="BA804" s="157">
        <v>1.9265999999999999E-4</v>
      </c>
      <c r="BB804" s="157">
        <v>1.47885E-4</v>
      </c>
      <c r="BC804" s="192">
        <v>2.41E-5</v>
      </c>
      <c r="BD804" s="157">
        <v>0</v>
      </c>
      <c r="BE804" s="157">
        <v>0</v>
      </c>
      <c r="BF804" s="192">
        <v>7.6199999999999995E-5</v>
      </c>
      <c r="BG804" s="192">
        <v>2.69E-5</v>
      </c>
      <c r="BH804" s="192">
        <v>2.2500000000000001E-5</v>
      </c>
      <c r="BI804" s="192">
        <v>1.8099999999999999E-5</v>
      </c>
      <c r="BJ804" s="157">
        <v>1.3141800000000001E-4</v>
      </c>
      <c r="BK804" s="192">
        <v>5.1700000000000003E-5</v>
      </c>
      <c r="BL804" s="157">
        <v>1.07308E-4</v>
      </c>
      <c r="BM804" s="157">
        <v>0</v>
      </c>
      <c r="BN804" s="157">
        <v>0</v>
      </c>
      <c r="BO804" s="157">
        <v>1.55704E-4</v>
      </c>
      <c r="BP804" s="157">
        <v>0</v>
      </c>
      <c r="BQ804" s="157">
        <v>0</v>
      </c>
      <c r="BR804" s="157">
        <v>1.37422E-4</v>
      </c>
      <c r="BS804" s="157">
        <v>0</v>
      </c>
      <c r="BT804" s="157">
        <v>0</v>
      </c>
      <c r="BU804" s="157">
        <v>0</v>
      </c>
      <c r="BV804" s="192">
        <v>4.7500000000000003E-5</v>
      </c>
      <c r="BW804" s="192">
        <v>8.3700000000000002E-5</v>
      </c>
      <c r="BX804" s="192">
        <v>4.7899999999999999E-5</v>
      </c>
      <c r="BY804" s="192">
        <v>2.5199999999999999E-5</v>
      </c>
      <c r="BZ804" s="157">
        <v>0</v>
      </c>
      <c r="CA804" s="192">
        <v>8.5500000000000005E-5</v>
      </c>
      <c r="CB804" s="157">
        <v>2.1750200000000001E-4</v>
      </c>
      <c r="CC804" s="157">
        <v>1.44912E-4</v>
      </c>
      <c r="CD804" s="157">
        <v>1.5981099999999999E-4</v>
      </c>
      <c r="CE804" s="192">
        <v>3.1099999999999997E-5</v>
      </c>
      <c r="CF804" s="157">
        <v>2.2153900000000001E-4</v>
      </c>
      <c r="CG804" s="157">
        <v>1.3879300000000001E-4</v>
      </c>
      <c r="CH804" s="192">
        <v>7.9800000000000002E-5</v>
      </c>
      <c r="CI804" s="157">
        <v>1.13163E-4</v>
      </c>
      <c r="CJ804" s="157">
        <v>0</v>
      </c>
      <c r="CK804" s="192">
        <v>5.38E-5</v>
      </c>
      <c r="CL804" s="157">
        <v>1.32936E-4</v>
      </c>
      <c r="CM804" s="157">
        <v>3.76315E-4</v>
      </c>
      <c r="CN804" s="157">
        <v>1.05967E-4</v>
      </c>
      <c r="CO804" s="192">
        <v>7.5500000000000006E-5</v>
      </c>
      <c r="CP804" s="157">
        <v>1.4999300000000001E-4</v>
      </c>
      <c r="CQ804" s="157">
        <v>1.3218E-4</v>
      </c>
      <c r="CR804" s="192">
        <v>3.4900000000000001E-5</v>
      </c>
      <c r="CS804" s="192">
        <v>9.3800000000000003E-5</v>
      </c>
      <c r="CT804" s="192">
        <v>2.3799999999999999E-5</v>
      </c>
      <c r="CU804" s="157">
        <v>1.5947699999999999E-4</v>
      </c>
      <c r="CV804" s="157">
        <v>4.4810899999999997E-4</v>
      </c>
      <c r="CW804" s="157">
        <v>1.8393500000000001E-4</v>
      </c>
      <c r="CX804" s="157">
        <v>1.7909100000000001E-4</v>
      </c>
      <c r="CY804" s="192">
        <v>5.52E-5</v>
      </c>
      <c r="CZ804" s="192">
        <v>3.8099999999999998E-5</v>
      </c>
      <c r="DA804" s="157">
        <v>1.86851E-4</v>
      </c>
      <c r="DB804" s="192">
        <v>8.3100000000000001E-5</v>
      </c>
      <c r="DC804" s="192">
        <v>8.14E-5</v>
      </c>
      <c r="DD804" s="157">
        <v>1.9562099999999999E-4</v>
      </c>
      <c r="DE804" s="192">
        <v>9.2700000000000004E-5</v>
      </c>
      <c r="DF804" s="157">
        <v>0</v>
      </c>
      <c r="DG804" s="157">
        <v>0</v>
      </c>
      <c r="DH804" s="157">
        <v>2.02511E-4</v>
      </c>
      <c r="DI804" s="192">
        <v>4.0299999999999997E-5</v>
      </c>
      <c r="DJ804" s="157">
        <v>1.67622E-4</v>
      </c>
      <c r="DK804" s="157">
        <v>1.52905E-4</v>
      </c>
      <c r="DL804" s="157">
        <v>5.7024500000000004E-4</v>
      </c>
      <c r="DM804" s="157">
        <v>1.88872E-4</v>
      </c>
      <c r="DN804" s="157">
        <v>1.5434100000000001E-4</v>
      </c>
      <c r="DO804" s="157">
        <v>0</v>
      </c>
      <c r="DP804" s="157">
        <v>1.19405E-4</v>
      </c>
      <c r="DQ804" s="157">
        <v>1.3147199999999999E-4</v>
      </c>
      <c r="DR804" s="157">
        <v>2.0399E-4</v>
      </c>
      <c r="DS804" s="192">
        <v>9.0799999999999998E-5</v>
      </c>
      <c r="DT804" s="192">
        <v>4.2299999999999998E-5</v>
      </c>
      <c r="DU804" s="192">
        <v>8.2200000000000006E-5</v>
      </c>
      <c r="DV804" s="192">
        <v>6.7500000000000001E-5</v>
      </c>
      <c r="DW804" s="192">
        <v>1.7399999999999999E-5</v>
      </c>
      <c r="DX804" s="192">
        <v>8.1600000000000005E-5</v>
      </c>
      <c r="DY804" s="192">
        <v>8.1000000000000004E-6</v>
      </c>
      <c r="DZ804" s="157">
        <v>3.1629599999999998E-4</v>
      </c>
      <c r="EA804" s="157">
        <v>4.1125899999999997E-4</v>
      </c>
      <c r="EB804" s="157">
        <v>1.05623E-4</v>
      </c>
      <c r="EC804" s="192">
        <v>9.1399999999999999E-5</v>
      </c>
      <c r="ED804" s="192">
        <v>9.8499999999999995E-5</v>
      </c>
      <c r="EE804" s="192">
        <v>5.3199999999999999E-5</v>
      </c>
      <c r="EF804" s="192">
        <v>9.7999999999999997E-5</v>
      </c>
      <c r="EG804" s="157">
        <v>1.8350300000000001E-4</v>
      </c>
      <c r="EH804" s="192">
        <v>7.9400000000000006E-5</v>
      </c>
      <c r="EI804" s="157">
        <v>1.47174E-4</v>
      </c>
      <c r="EJ804" s="157">
        <v>0</v>
      </c>
      <c r="EK804" s="157">
        <v>4.42347E-4</v>
      </c>
      <c r="EL804" s="192">
        <v>6.7399999999999998E-5</v>
      </c>
      <c r="EM804" s="157">
        <v>3.28041E-4</v>
      </c>
      <c r="EN804" s="157">
        <v>1.86131E-4</v>
      </c>
      <c r="EO804" s="157">
        <v>0</v>
      </c>
      <c r="EP804" s="157">
        <v>1.2359799999999999E-4</v>
      </c>
      <c r="EQ804" s="157">
        <v>1.8685800000000001E-4</v>
      </c>
      <c r="ER804" s="157">
        <v>1.4471800000000001E-4</v>
      </c>
      <c r="ES804" s="192">
        <v>9.1399999999999999E-5</v>
      </c>
      <c r="ET804" s="157">
        <v>1.1162000000000001E-4</v>
      </c>
      <c r="EU804" s="157">
        <v>1.8606699999999999E-4</v>
      </c>
      <c r="EV804" s="157">
        <v>2.4391699999999999E-4</v>
      </c>
      <c r="EW804" s="157">
        <v>1.82103E-4</v>
      </c>
      <c r="EX804" s="157">
        <v>1.21136E-4</v>
      </c>
      <c r="EY804" s="192">
        <v>5.1799999999999999E-5</v>
      </c>
      <c r="EZ804" s="157">
        <v>2.9105299999999999E-4</v>
      </c>
      <c r="FA804" s="157">
        <v>0</v>
      </c>
      <c r="FB804" s="157">
        <v>1.3485400000000001E-4</v>
      </c>
      <c r="FC804" s="192">
        <v>8.1299999999999997E-5</v>
      </c>
      <c r="FD804" s="157">
        <v>1.5035E-4</v>
      </c>
      <c r="FE804" s="157">
        <v>0</v>
      </c>
      <c r="FF804" s="192">
        <v>6.7799999999999995E-5</v>
      </c>
      <c r="FG804" s="157">
        <v>1.5926100000000001E-4</v>
      </c>
      <c r="FH804" s="157">
        <v>2.1338600000000001E-4</v>
      </c>
      <c r="FI804" s="157">
        <v>2.7574000000000001E-4</v>
      </c>
      <c r="FJ804" s="157">
        <v>1.19364E-4</v>
      </c>
      <c r="FK804" s="192">
        <v>4.6199999999999998E-5</v>
      </c>
      <c r="FL804" s="157">
        <v>1.6053399999999999E-4</v>
      </c>
      <c r="FM804" s="192">
        <v>4.2299999999999998E-5</v>
      </c>
      <c r="FN804" s="192">
        <v>8.6100000000000006E-5</v>
      </c>
      <c r="FO804" s="192">
        <v>2.72E-5</v>
      </c>
      <c r="FP804" s="157">
        <v>0</v>
      </c>
      <c r="FQ804" s="192">
        <v>9.3999999999999994E-5</v>
      </c>
      <c r="FR804" s="157">
        <v>0</v>
      </c>
      <c r="FS804" s="157">
        <v>0</v>
      </c>
      <c r="FT804" s="192">
        <v>6.5400000000000004E-5</v>
      </c>
      <c r="FU804" s="192">
        <v>2.8799999999999999E-5</v>
      </c>
      <c r="FV804" s="157">
        <v>2.0669699999999999E-4</v>
      </c>
      <c r="FW804" s="157">
        <v>0</v>
      </c>
      <c r="FX804" s="192">
        <v>5.1199999999999998E-5</v>
      </c>
      <c r="FY804" s="157">
        <v>1.9007299999999999E-4</v>
      </c>
      <c r="FZ804" s="192">
        <v>9.0400000000000002E-5</v>
      </c>
      <c r="GA804" s="157">
        <v>0</v>
      </c>
      <c r="GB804" s="192">
        <v>4.21E-5</v>
      </c>
      <c r="GC804" s="157">
        <v>1.13263E-4</v>
      </c>
      <c r="GD804" s="192">
        <v>7.36E-5</v>
      </c>
      <c r="GE804" s="157">
        <v>1.3555300000000001E-4</v>
      </c>
      <c r="GF804" s="192">
        <v>8.25E-5</v>
      </c>
      <c r="GG804" s="192">
        <v>8.8900000000000006E-5</v>
      </c>
      <c r="GH804" s="157">
        <v>1.16678E-4</v>
      </c>
      <c r="GI804" s="157">
        <v>0</v>
      </c>
      <c r="GJ804" s="157">
        <v>0</v>
      </c>
      <c r="GK804" s="192">
        <v>2.9600000000000001E-5</v>
      </c>
      <c r="GL804" s="157">
        <v>2.6466400000000001E-4</v>
      </c>
      <c r="GM804" s="192">
        <v>3.8399999999999998E-5</v>
      </c>
      <c r="GN804" s="157">
        <v>1.6140699999999999E-4</v>
      </c>
      <c r="GO804" s="157">
        <v>0</v>
      </c>
      <c r="GP804" s="157">
        <v>1.4256199999999999E-4</v>
      </c>
      <c r="GQ804" s="192">
        <v>6.1699999999999995E-5</v>
      </c>
      <c r="GR804" s="157">
        <v>0</v>
      </c>
      <c r="GS804" s="157">
        <v>1.8271499999999999E-4</v>
      </c>
      <c r="GT804" s="157">
        <v>0</v>
      </c>
      <c r="GU804" s="157">
        <v>0</v>
      </c>
      <c r="GV804" s="157">
        <v>0</v>
      </c>
      <c r="GW804" s="157">
        <v>1.3888889E-2</v>
      </c>
      <c r="GX804" s="157">
        <v>0</v>
      </c>
      <c r="GY804" s="157">
        <v>0</v>
      </c>
      <c r="GZ804" s="157">
        <v>0</v>
      </c>
      <c r="HA804" s="157">
        <v>0</v>
      </c>
    </row>
    <row r="805" spans="1:209" x14ac:dyDescent="0.2">
      <c r="A805" s="157" t="s">
        <v>4614</v>
      </c>
      <c r="B805" s="157">
        <v>0</v>
      </c>
      <c r="C805" s="157">
        <v>0</v>
      </c>
      <c r="D805" s="157">
        <v>0</v>
      </c>
      <c r="E805" s="157">
        <v>0</v>
      </c>
      <c r="F805" s="157">
        <v>0</v>
      </c>
      <c r="G805" s="157">
        <v>1.409534E-3</v>
      </c>
      <c r="H805" s="157">
        <v>0</v>
      </c>
      <c r="I805" s="157">
        <v>0</v>
      </c>
      <c r="J805" s="157">
        <v>2.7740700000000002E-4</v>
      </c>
      <c r="K805" s="157">
        <v>0</v>
      </c>
      <c r="L805" s="157">
        <v>0</v>
      </c>
      <c r="M805" s="157">
        <v>0</v>
      </c>
      <c r="N805" s="157">
        <v>0</v>
      </c>
      <c r="O805" s="157">
        <v>1.3299989999999999E-3</v>
      </c>
      <c r="P805" s="157">
        <v>0</v>
      </c>
      <c r="Q805" s="157">
        <v>0</v>
      </c>
      <c r="R805" s="157">
        <v>0</v>
      </c>
      <c r="S805" s="157">
        <v>0</v>
      </c>
      <c r="T805" s="157">
        <v>0</v>
      </c>
      <c r="U805" s="157">
        <v>0</v>
      </c>
      <c r="V805" s="157">
        <v>0</v>
      </c>
      <c r="W805" s="157">
        <v>6.8221799999999995E-4</v>
      </c>
      <c r="X805" s="157">
        <v>0</v>
      </c>
      <c r="Y805" s="157">
        <v>0</v>
      </c>
      <c r="Z805" s="157">
        <v>0</v>
      </c>
      <c r="AA805" s="157">
        <v>0</v>
      </c>
      <c r="AB805" s="157">
        <v>0</v>
      </c>
      <c r="AC805" s="157">
        <v>0</v>
      </c>
      <c r="AD805" s="157">
        <v>0</v>
      </c>
      <c r="AE805" s="157">
        <v>0</v>
      </c>
      <c r="AF805" s="157">
        <v>2.3962899999999999E-4</v>
      </c>
      <c r="AG805" s="157">
        <v>0</v>
      </c>
      <c r="AH805" s="157">
        <v>0</v>
      </c>
      <c r="AI805" s="157">
        <v>0</v>
      </c>
      <c r="AJ805" s="157">
        <v>0</v>
      </c>
      <c r="AK805" s="157">
        <v>0</v>
      </c>
      <c r="AL805" s="157">
        <v>0</v>
      </c>
      <c r="AM805" s="157">
        <v>0</v>
      </c>
      <c r="AN805" s="157">
        <v>0</v>
      </c>
      <c r="AO805" s="157">
        <v>0</v>
      </c>
      <c r="AP805" s="157">
        <v>0</v>
      </c>
      <c r="AQ805" s="157">
        <v>0</v>
      </c>
      <c r="AR805" s="157">
        <v>0</v>
      </c>
      <c r="AS805" s="157">
        <v>0</v>
      </c>
      <c r="AT805" s="157">
        <v>0</v>
      </c>
      <c r="AU805" s="157">
        <v>0</v>
      </c>
      <c r="AV805" s="157">
        <v>0</v>
      </c>
      <c r="AW805" s="157">
        <v>0</v>
      </c>
      <c r="AX805" s="157">
        <v>0</v>
      </c>
      <c r="AY805" s="157">
        <v>0</v>
      </c>
      <c r="AZ805" s="157">
        <v>0</v>
      </c>
      <c r="BA805" s="157">
        <v>0</v>
      </c>
      <c r="BB805" s="157">
        <v>0</v>
      </c>
      <c r="BC805" s="157">
        <v>0</v>
      </c>
      <c r="BD805" s="157">
        <v>0</v>
      </c>
      <c r="BE805" s="157">
        <v>0</v>
      </c>
      <c r="BF805" s="157">
        <v>0</v>
      </c>
      <c r="BG805" s="157">
        <v>0</v>
      </c>
      <c r="BH805" s="157">
        <v>0</v>
      </c>
      <c r="BI805" s="157">
        <v>0</v>
      </c>
      <c r="BJ805" s="157">
        <v>0</v>
      </c>
      <c r="BK805" s="157">
        <v>0</v>
      </c>
      <c r="BL805" s="157">
        <v>0</v>
      </c>
      <c r="BM805" s="157">
        <v>0</v>
      </c>
      <c r="BN805" s="157">
        <v>0</v>
      </c>
      <c r="BO805" s="157">
        <v>0</v>
      </c>
      <c r="BP805" s="157">
        <v>0</v>
      </c>
      <c r="BQ805" s="157">
        <v>0</v>
      </c>
      <c r="BR805" s="157">
        <v>0</v>
      </c>
      <c r="BS805" s="157">
        <v>0</v>
      </c>
      <c r="BT805" s="157">
        <v>0</v>
      </c>
      <c r="BU805" s="157">
        <v>0</v>
      </c>
      <c r="BV805" s="157">
        <v>0</v>
      </c>
      <c r="BW805" s="157">
        <v>0</v>
      </c>
      <c r="BX805" s="157">
        <v>0</v>
      </c>
      <c r="BY805" s="157">
        <v>0</v>
      </c>
      <c r="BZ805" s="157">
        <v>0</v>
      </c>
      <c r="CA805" s="157">
        <v>0</v>
      </c>
      <c r="CB805" s="157">
        <v>0</v>
      </c>
      <c r="CC805" s="157">
        <v>0</v>
      </c>
      <c r="CD805" s="157">
        <v>0</v>
      </c>
      <c r="CE805" s="157">
        <v>0</v>
      </c>
      <c r="CF805" s="157">
        <v>0</v>
      </c>
      <c r="CG805" s="157">
        <v>0</v>
      </c>
      <c r="CH805" s="157">
        <v>0</v>
      </c>
      <c r="CI805" s="157">
        <v>0</v>
      </c>
      <c r="CJ805" s="157">
        <v>0</v>
      </c>
      <c r="CK805" s="157">
        <v>0</v>
      </c>
      <c r="CL805" s="157">
        <v>0</v>
      </c>
      <c r="CM805" s="157">
        <v>0</v>
      </c>
      <c r="CN805" s="157">
        <v>0</v>
      </c>
      <c r="CO805" s="157">
        <v>0</v>
      </c>
      <c r="CP805" s="157">
        <v>0</v>
      </c>
      <c r="CQ805" s="157">
        <v>0</v>
      </c>
      <c r="CR805" s="157">
        <v>0</v>
      </c>
      <c r="CS805" s="157">
        <v>0</v>
      </c>
      <c r="CT805" s="157">
        <v>0</v>
      </c>
      <c r="CU805" s="157">
        <v>0</v>
      </c>
      <c r="CV805" s="157">
        <v>0</v>
      </c>
      <c r="CW805" s="157">
        <v>0</v>
      </c>
      <c r="CX805" s="157">
        <v>0</v>
      </c>
      <c r="CY805" s="157">
        <v>0</v>
      </c>
      <c r="CZ805" s="157">
        <v>0</v>
      </c>
      <c r="DA805" s="157">
        <v>0</v>
      </c>
      <c r="DB805" s="157">
        <v>0</v>
      </c>
      <c r="DC805" s="157">
        <v>0</v>
      </c>
      <c r="DD805" s="157">
        <v>0</v>
      </c>
      <c r="DE805" s="157">
        <v>0</v>
      </c>
      <c r="DF805" s="157">
        <v>0</v>
      </c>
      <c r="DG805" s="157">
        <v>0</v>
      </c>
      <c r="DH805" s="157">
        <v>0</v>
      </c>
      <c r="DI805" s="157">
        <v>0</v>
      </c>
      <c r="DJ805" s="157">
        <v>0</v>
      </c>
      <c r="DK805" s="157">
        <v>0</v>
      </c>
      <c r="DL805" s="157">
        <v>0</v>
      </c>
      <c r="DM805" s="157">
        <v>0</v>
      </c>
      <c r="DN805" s="157">
        <v>0</v>
      </c>
      <c r="DO805" s="157">
        <v>0</v>
      </c>
      <c r="DP805" s="157">
        <v>0</v>
      </c>
      <c r="DQ805" s="157">
        <v>0</v>
      </c>
      <c r="DR805" s="157">
        <v>0</v>
      </c>
      <c r="DS805" s="157">
        <v>0</v>
      </c>
      <c r="DT805" s="157">
        <v>0</v>
      </c>
      <c r="DU805" s="157">
        <v>0</v>
      </c>
      <c r="DV805" s="157">
        <v>4.0474899999999998E-4</v>
      </c>
      <c r="DW805" s="157">
        <v>0</v>
      </c>
      <c r="DX805" s="157">
        <v>0</v>
      </c>
      <c r="DY805" s="157">
        <v>0</v>
      </c>
      <c r="DZ805" s="157">
        <v>0</v>
      </c>
      <c r="EA805" s="157">
        <v>0</v>
      </c>
      <c r="EB805" s="157">
        <v>0</v>
      </c>
      <c r="EC805" s="157">
        <v>0</v>
      </c>
      <c r="ED805" s="157">
        <v>0</v>
      </c>
      <c r="EE805" s="157">
        <v>0</v>
      </c>
      <c r="EF805" s="157">
        <v>0</v>
      </c>
      <c r="EG805" s="157">
        <v>0</v>
      </c>
      <c r="EH805" s="157">
        <v>0</v>
      </c>
      <c r="EI805" s="157">
        <v>0</v>
      </c>
      <c r="EJ805" s="157">
        <v>0</v>
      </c>
      <c r="EK805" s="157">
        <v>0</v>
      </c>
      <c r="EL805" s="157">
        <v>0</v>
      </c>
      <c r="EM805" s="157">
        <v>0</v>
      </c>
      <c r="EN805" s="157">
        <v>0</v>
      </c>
      <c r="EO805" s="157">
        <v>0</v>
      </c>
      <c r="EP805" s="157">
        <v>1.05942E-4</v>
      </c>
      <c r="EQ805" s="157">
        <v>0</v>
      </c>
      <c r="ER805" s="157">
        <v>0</v>
      </c>
      <c r="ES805" s="157">
        <v>0</v>
      </c>
      <c r="ET805" s="157">
        <v>0</v>
      </c>
      <c r="EU805" s="157">
        <v>0</v>
      </c>
      <c r="EV805" s="157">
        <v>0</v>
      </c>
      <c r="EW805" s="157">
        <v>0</v>
      </c>
      <c r="EX805" s="157">
        <v>0</v>
      </c>
      <c r="EY805" s="157">
        <v>0</v>
      </c>
      <c r="EZ805" s="157">
        <v>0</v>
      </c>
      <c r="FA805" s="157">
        <v>0</v>
      </c>
      <c r="FB805" s="157">
        <v>0</v>
      </c>
      <c r="FC805" s="192">
        <v>2.7100000000000001E-5</v>
      </c>
      <c r="FD805" s="157">
        <v>0</v>
      </c>
      <c r="FE805" s="157">
        <v>0</v>
      </c>
      <c r="FF805" s="157">
        <v>0</v>
      </c>
      <c r="FG805" s="157">
        <v>0</v>
      </c>
      <c r="FH805" s="157">
        <v>0</v>
      </c>
      <c r="FI805" s="157">
        <v>0</v>
      </c>
      <c r="FJ805" s="157">
        <v>1.313002E-3</v>
      </c>
      <c r="FK805" s="157">
        <v>0</v>
      </c>
      <c r="FL805" s="157">
        <v>0</v>
      </c>
      <c r="FM805" s="157">
        <v>0</v>
      </c>
      <c r="FN805" s="157">
        <v>0</v>
      </c>
      <c r="FO805" s="157">
        <v>0</v>
      </c>
      <c r="FP805" s="157">
        <v>0</v>
      </c>
      <c r="FQ805" s="157">
        <v>0</v>
      </c>
      <c r="FR805" s="157">
        <v>0</v>
      </c>
      <c r="FS805" s="157">
        <v>0</v>
      </c>
      <c r="FT805" s="157">
        <v>0</v>
      </c>
      <c r="FU805" s="157">
        <v>0</v>
      </c>
      <c r="FV805" s="192">
        <v>2.3E-5</v>
      </c>
      <c r="FW805" s="157">
        <v>0</v>
      </c>
      <c r="FX805" s="157">
        <v>0</v>
      </c>
      <c r="FY805" s="157">
        <v>0</v>
      </c>
      <c r="FZ805" s="157">
        <v>0</v>
      </c>
      <c r="GA805" s="157">
        <v>0</v>
      </c>
      <c r="GB805" s="157">
        <v>0</v>
      </c>
      <c r="GC805" s="157">
        <v>0</v>
      </c>
      <c r="GD805" s="157">
        <v>0</v>
      </c>
      <c r="GE805" s="157">
        <v>0</v>
      </c>
      <c r="GF805" s="157">
        <v>0</v>
      </c>
      <c r="GG805" s="157">
        <v>0</v>
      </c>
      <c r="GH805" s="157">
        <v>0</v>
      </c>
      <c r="GI805" s="157">
        <v>0</v>
      </c>
      <c r="GJ805" s="157">
        <v>2.42444E-4</v>
      </c>
      <c r="GK805" s="157">
        <v>0</v>
      </c>
      <c r="GL805" s="157">
        <v>0</v>
      </c>
      <c r="GM805" s="157">
        <v>0</v>
      </c>
      <c r="GN805" s="157">
        <v>0</v>
      </c>
      <c r="GO805" s="157">
        <v>0</v>
      </c>
      <c r="GP805" s="157">
        <v>3.5640500000000001E-4</v>
      </c>
      <c r="GQ805" s="157">
        <v>0</v>
      </c>
      <c r="GR805" s="157">
        <v>0</v>
      </c>
      <c r="GS805" s="157">
        <v>0</v>
      </c>
      <c r="GT805" s="157">
        <v>0</v>
      </c>
      <c r="GU805" s="157">
        <v>0</v>
      </c>
      <c r="GV805" s="157">
        <v>0</v>
      </c>
      <c r="GW805" s="157">
        <v>0</v>
      </c>
      <c r="GX805" s="157">
        <v>0</v>
      </c>
      <c r="GY805" s="157">
        <v>0</v>
      </c>
      <c r="GZ805" s="157">
        <v>0</v>
      </c>
      <c r="HA805" s="157">
        <v>0</v>
      </c>
    </row>
    <row r="806" spans="1:209" x14ac:dyDescent="0.2">
      <c r="A806" s="157" t="s">
        <v>4615</v>
      </c>
      <c r="B806" s="157">
        <v>0</v>
      </c>
      <c r="C806" s="192">
        <v>5.7400000000000001E-6</v>
      </c>
      <c r="D806" s="192">
        <v>1.0200000000000001E-5</v>
      </c>
      <c r="E806" s="157">
        <v>0</v>
      </c>
      <c r="F806" s="157">
        <v>0</v>
      </c>
      <c r="G806" s="192">
        <v>2.8500000000000002E-5</v>
      </c>
      <c r="H806" s="157">
        <v>0</v>
      </c>
      <c r="I806" s="192">
        <v>1.31E-5</v>
      </c>
      <c r="J806" s="157">
        <v>0</v>
      </c>
      <c r="K806" s="192">
        <v>5.3600000000000002E-5</v>
      </c>
      <c r="L806" s="192">
        <v>1.7099999999999999E-5</v>
      </c>
      <c r="M806" s="157">
        <v>0</v>
      </c>
      <c r="N806" s="157">
        <v>2.19724E-4</v>
      </c>
      <c r="O806" s="192">
        <v>6.05E-5</v>
      </c>
      <c r="P806" s="192">
        <v>1.3200000000000001E-5</v>
      </c>
      <c r="Q806" s="192">
        <v>3.1600000000000002E-5</v>
      </c>
      <c r="R806" s="157">
        <v>0</v>
      </c>
      <c r="S806" s="157">
        <v>0</v>
      </c>
      <c r="T806" s="157">
        <v>0</v>
      </c>
      <c r="U806" s="157">
        <v>0</v>
      </c>
      <c r="V806" s="192">
        <v>2.0299999999999999E-5</v>
      </c>
      <c r="W806" s="192">
        <v>1.0499999999999999E-5</v>
      </c>
      <c r="X806" s="192">
        <v>6.0800000000000001E-5</v>
      </c>
      <c r="Y806" s="157">
        <v>0</v>
      </c>
      <c r="Z806" s="157">
        <v>0</v>
      </c>
      <c r="AA806" s="192">
        <v>1.6399999999999999E-5</v>
      </c>
      <c r="AB806" s="192">
        <v>9.9799999999999993E-6</v>
      </c>
      <c r="AC806" s="192">
        <v>1.9300000000000002E-5</v>
      </c>
      <c r="AD806" s="157">
        <v>0</v>
      </c>
      <c r="AE806" s="157">
        <v>0</v>
      </c>
      <c r="AF806" s="192">
        <v>4.49E-5</v>
      </c>
      <c r="AG806" s="192">
        <v>1.34E-5</v>
      </c>
      <c r="AH806" s="192">
        <v>1.2300000000000001E-5</v>
      </c>
      <c r="AI806" s="157">
        <v>0</v>
      </c>
      <c r="AJ806" s="157">
        <v>0</v>
      </c>
      <c r="AK806" s="157">
        <v>0</v>
      </c>
      <c r="AL806" s="157">
        <v>0</v>
      </c>
      <c r="AM806" s="192">
        <v>6.2100000000000005E-5</v>
      </c>
      <c r="AN806" s="192">
        <v>3.3099999999999998E-5</v>
      </c>
      <c r="AO806" s="192">
        <v>2.5299999999999998E-5</v>
      </c>
      <c r="AP806" s="157">
        <v>0</v>
      </c>
      <c r="AQ806" s="192">
        <v>4.1900000000000002E-5</v>
      </c>
      <c r="AR806" s="192">
        <v>2.55E-5</v>
      </c>
      <c r="AS806" s="192">
        <v>4.5500000000000001E-5</v>
      </c>
      <c r="AT806" s="192">
        <v>4.8399999999999997E-5</v>
      </c>
      <c r="AU806" s="157">
        <v>0</v>
      </c>
      <c r="AV806" s="157">
        <v>0</v>
      </c>
      <c r="AW806" s="157">
        <v>0</v>
      </c>
      <c r="AX806" s="192">
        <v>3.3099999999999998E-5</v>
      </c>
      <c r="AY806" s="192">
        <v>2.6999999999999999E-5</v>
      </c>
      <c r="AZ806" s="157">
        <v>0</v>
      </c>
      <c r="BA806" s="192">
        <v>9.6299999999999996E-5</v>
      </c>
      <c r="BB806" s="192">
        <v>4.9299999999999999E-5</v>
      </c>
      <c r="BC806" s="192">
        <v>2.41E-5</v>
      </c>
      <c r="BD806" s="157">
        <v>0</v>
      </c>
      <c r="BE806" s="157">
        <v>0</v>
      </c>
      <c r="BF806" s="157">
        <v>0</v>
      </c>
      <c r="BG806" s="157">
        <v>0</v>
      </c>
      <c r="BH806" s="157">
        <v>0</v>
      </c>
      <c r="BI806" s="157">
        <v>0</v>
      </c>
      <c r="BJ806" s="192">
        <v>7.5099999999999996E-5</v>
      </c>
      <c r="BK806" s="157">
        <v>0</v>
      </c>
      <c r="BL806" s="192">
        <v>7.1500000000000003E-5</v>
      </c>
      <c r="BM806" s="157">
        <v>0</v>
      </c>
      <c r="BN806" s="157">
        <v>0</v>
      </c>
      <c r="BO806" s="157">
        <v>0</v>
      </c>
      <c r="BP806" s="157">
        <v>0</v>
      </c>
      <c r="BQ806" s="157">
        <v>0</v>
      </c>
      <c r="BR806" s="157">
        <v>0</v>
      </c>
      <c r="BS806" s="157">
        <v>0</v>
      </c>
      <c r="BT806" s="157">
        <v>1.15794E-4</v>
      </c>
      <c r="BU806" s="157">
        <v>0</v>
      </c>
      <c r="BV806" s="157">
        <v>0</v>
      </c>
      <c r="BW806" s="192">
        <v>1.2E-5</v>
      </c>
      <c r="BX806" s="192">
        <v>7.1899999999999999E-5</v>
      </c>
      <c r="BY806" s="192">
        <v>2.5199999999999999E-5</v>
      </c>
      <c r="BZ806" s="157">
        <v>0</v>
      </c>
      <c r="CA806" s="157">
        <v>0</v>
      </c>
      <c r="CB806" s="192">
        <v>2.4199999999999999E-5</v>
      </c>
      <c r="CC806" s="157">
        <v>0</v>
      </c>
      <c r="CD806" s="157">
        <v>0</v>
      </c>
      <c r="CE806" s="157">
        <v>0</v>
      </c>
      <c r="CF806" s="157">
        <v>0</v>
      </c>
      <c r="CG806" s="157">
        <v>2.7758500000000001E-4</v>
      </c>
      <c r="CH806" s="157">
        <v>0</v>
      </c>
      <c r="CI806" s="157">
        <v>0</v>
      </c>
      <c r="CJ806" s="157">
        <v>0</v>
      </c>
      <c r="CK806" s="157">
        <v>0</v>
      </c>
      <c r="CL806" s="192">
        <v>1.11E-5</v>
      </c>
      <c r="CM806" s="157">
        <v>0</v>
      </c>
      <c r="CN806" s="192">
        <v>2.65E-5</v>
      </c>
      <c r="CO806" s="192">
        <v>1.26E-5</v>
      </c>
      <c r="CP806" s="157">
        <v>0</v>
      </c>
      <c r="CQ806" s="157">
        <v>0</v>
      </c>
      <c r="CR806" s="192">
        <v>5.24E-5</v>
      </c>
      <c r="CS806" s="192">
        <v>2.0800000000000001E-5</v>
      </c>
      <c r="CT806" s="157">
        <v>0</v>
      </c>
      <c r="CU806" s="192">
        <v>3.9900000000000001E-5</v>
      </c>
      <c r="CV806" s="192">
        <v>2.9899999999999998E-5</v>
      </c>
      <c r="CW806" s="192">
        <v>5.3399999999999997E-5</v>
      </c>
      <c r="CX806" s="157">
        <v>0</v>
      </c>
      <c r="CY806" s="157">
        <v>0</v>
      </c>
      <c r="CZ806" s="157">
        <v>0</v>
      </c>
      <c r="DA806" s="157">
        <v>0</v>
      </c>
      <c r="DB806" s="157">
        <v>0</v>
      </c>
      <c r="DC806" s="192">
        <v>4.07E-5</v>
      </c>
      <c r="DD806" s="157">
        <v>0</v>
      </c>
      <c r="DE806" s="157">
        <v>0</v>
      </c>
      <c r="DF806" s="157">
        <v>0</v>
      </c>
      <c r="DG806" s="157">
        <v>0</v>
      </c>
      <c r="DH806" s="157">
        <v>0</v>
      </c>
      <c r="DI806" s="157">
        <v>0</v>
      </c>
      <c r="DJ806" s="157">
        <v>0</v>
      </c>
      <c r="DK806" s="157">
        <v>0</v>
      </c>
      <c r="DL806" s="192">
        <v>3.0000000000000001E-5</v>
      </c>
      <c r="DM806" s="192">
        <v>3.7799999999999997E-5</v>
      </c>
      <c r="DN806" s="157">
        <v>0</v>
      </c>
      <c r="DO806" s="157">
        <v>0</v>
      </c>
      <c r="DP806" s="157">
        <v>0</v>
      </c>
      <c r="DQ806" s="192">
        <v>2.6299999999999999E-5</v>
      </c>
      <c r="DR806" s="157">
        <v>0</v>
      </c>
      <c r="DS806" s="192">
        <v>9.0799999999999998E-5</v>
      </c>
      <c r="DT806" s="157">
        <v>0</v>
      </c>
      <c r="DU806" s="192">
        <v>4.1100000000000003E-5</v>
      </c>
      <c r="DV806" s="157">
        <v>0</v>
      </c>
      <c r="DW806" s="192">
        <v>1.7399999999999999E-5</v>
      </c>
      <c r="DX806" s="192">
        <v>2.72E-5</v>
      </c>
      <c r="DY806" s="157">
        <v>8.2607799999999995E-4</v>
      </c>
      <c r="DZ806" s="192">
        <v>6.3299999999999994E-5</v>
      </c>
      <c r="EA806" s="157">
        <v>0</v>
      </c>
      <c r="EB806" s="157">
        <v>0</v>
      </c>
      <c r="EC806" s="157">
        <v>0</v>
      </c>
      <c r="ED806" s="157">
        <v>0</v>
      </c>
      <c r="EE806" s="157">
        <v>0</v>
      </c>
      <c r="EF806" s="192">
        <v>9.7999999999999997E-5</v>
      </c>
      <c r="EG806" s="157">
        <v>3.9759000000000002E-4</v>
      </c>
      <c r="EH806" s="157">
        <v>0</v>
      </c>
      <c r="EI806" s="157">
        <v>5.7737399999999996E-4</v>
      </c>
      <c r="EJ806" s="192">
        <v>1.9899999999999999E-5</v>
      </c>
      <c r="EK806" s="157">
        <v>0</v>
      </c>
      <c r="EL806" s="192">
        <v>3.3699999999999999E-5</v>
      </c>
      <c r="EM806" s="157">
        <v>0</v>
      </c>
      <c r="EN806" s="157">
        <v>0</v>
      </c>
      <c r="EO806" s="157">
        <v>0</v>
      </c>
      <c r="EP806" s="192">
        <v>1.77E-5</v>
      </c>
      <c r="EQ806" s="157">
        <v>0</v>
      </c>
      <c r="ER806" s="157">
        <v>0</v>
      </c>
      <c r="ES806" s="157">
        <v>0</v>
      </c>
      <c r="ET806" s="192">
        <v>3.7200000000000003E-5</v>
      </c>
      <c r="EU806" s="157">
        <v>0</v>
      </c>
      <c r="EV806" s="157">
        <v>0</v>
      </c>
      <c r="EW806" s="157">
        <v>0</v>
      </c>
      <c r="EX806" s="157">
        <v>0</v>
      </c>
      <c r="EY806" s="157">
        <v>0</v>
      </c>
      <c r="EZ806" s="157">
        <v>0</v>
      </c>
      <c r="FA806" s="157">
        <v>0</v>
      </c>
      <c r="FB806" s="157">
        <v>0</v>
      </c>
      <c r="FC806" s="157">
        <v>0</v>
      </c>
      <c r="FD806" s="157">
        <v>0</v>
      </c>
      <c r="FE806" s="157">
        <v>0</v>
      </c>
      <c r="FF806" s="192">
        <v>3.3899999999999997E-5</v>
      </c>
      <c r="FG806" s="157">
        <v>0</v>
      </c>
      <c r="FH806" s="157">
        <v>0</v>
      </c>
      <c r="FI806" s="157">
        <v>0</v>
      </c>
      <c r="FJ806" s="157">
        <v>0</v>
      </c>
      <c r="FK806" s="157">
        <v>0</v>
      </c>
      <c r="FL806" s="157">
        <v>0</v>
      </c>
      <c r="FM806" s="192">
        <v>4.2299999999999998E-5</v>
      </c>
      <c r="FN806" s="157">
        <v>0</v>
      </c>
      <c r="FO806" s="192">
        <v>9.0599999999999997E-6</v>
      </c>
      <c r="FP806" s="157">
        <v>0</v>
      </c>
      <c r="FQ806" s="157">
        <v>0</v>
      </c>
      <c r="FR806" s="157">
        <v>0</v>
      </c>
      <c r="FS806" s="157">
        <v>0</v>
      </c>
      <c r="FT806" s="157">
        <v>0</v>
      </c>
      <c r="FU806" s="192">
        <v>2.8799999999999999E-5</v>
      </c>
      <c r="FV806" s="192">
        <v>4.5899999999999998E-5</v>
      </c>
      <c r="FW806" s="192">
        <v>4.9599999999999999E-5</v>
      </c>
      <c r="FX806" s="157">
        <v>0</v>
      </c>
      <c r="FY806" s="157">
        <v>0</v>
      </c>
      <c r="FZ806" s="157">
        <v>0</v>
      </c>
      <c r="GA806" s="157">
        <v>0</v>
      </c>
      <c r="GB806" s="192">
        <v>8.4300000000000003E-5</v>
      </c>
      <c r="GC806" s="192">
        <v>3.7799999999999997E-5</v>
      </c>
      <c r="GD806" s="157">
        <v>0</v>
      </c>
      <c r="GE806" s="192">
        <v>2.26E-5</v>
      </c>
      <c r="GF806" s="157">
        <v>0</v>
      </c>
      <c r="GG806" s="192">
        <v>2.2200000000000001E-5</v>
      </c>
      <c r="GH806" s="157">
        <v>0</v>
      </c>
      <c r="GI806" s="157">
        <v>0</v>
      </c>
      <c r="GJ806" s="157">
        <v>0</v>
      </c>
      <c r="GK806" s="157">
        <v>0</v>
      </c>
      <c r="GL806" s="157">
        <v>0</v>
      </c>
      <c r="GM806" s="157">
        <v>0</v>
      </c>
      <c r="GN806" s="157">
        <v>0</v>
      </c>
      <c r="GO806" s="157">
        <v>0</v>
      </c>
      <c r="GP806" s="157">
        <v>0</v>
      </c>
      <c r="GQ806" s="157">
        <v>0</v>
      </c>
      <c r="GR806" s="157">
        <v>0</v>
      </c>
      <c r="GS806" s="157">
        <v>3.6542999999999998E-4</v>
      </c>
      <c r="GT806" s="157">
        <v>0</v>
      </c>
      <c r="GU806" s="157">
        <v>0</v>
      </c>
      <c r="GV806" s="157">
        <v>0</v>
      </c>
      <c r="GW806" s="157">
        <v>0</v>
      </c>
      <c r="GX806" s="157">
        <v>0</v>
      </c>
      <c r="GY806" s="157">
        <v>0</v>
      </c>
      <c r="GZ806" s="157">
        <v>0</v>
      </c>
      <c r="HA806" s="157">
        <v>0</v>
      </c>
    </row>
    <row r="807" spans="1:209" x14ac:dyDescent="0.2">
      <c r="A807" s="157" t="s">
        <v>4616</v>
      </c>
      <c r="B807" s="157">
        <v>0</v>
      </c>
      <c r="C807" s="157">
        <v>0</v>
      </c>
      <c r="D807" s="192">
        <v>1.0200000000000001E-5</v>
      </c>
      <c r="E807" s="157">
        <v>0</v>
      </c>
      <c r="F807" s="157">
        <v>0</v>
      </c>
      <c r="G807" s="157">
        <v>0</v>
      </c>
      <c r="H807" s="157">
        <v>5.0423899999999997E-4</v>
      </c>
      <c r="I807" s="157">
        <v>1.4444999999999999E-4</v>
      </c>
      <c r="J807" s="157">
        <v>0</v>
      </c>
      <c r="K807" s="192">
        <v>5.3600000000000002E-5</v>
      </c>
      <c r="L807" s="157">
        <v>7.1652800000000002E-4</v>
      </c>
      <c r="M807" s="157">
        <v>4.4100999999999998E-4</v>
      </c>
      <c r="N807" s="157">
        <v>0</v>
      </c>
      <c r="O807" s="157">
        <v>0</v>
      </c>
      <c r="P807" s="157">
        <v>3.13243E-4</v>
      </c>
      <c r="Q807" s="157">
        <v>2.5284500000000002E-4</v>
      </c>
      <c r="R807" s="192">
        <v>4.3600000000000003E-5</v>
      </c>
      <c r="S807" s="157">
        <v>4.7932900000000002E-4</v>
      </c>
      <c r="T807" s="192">
        <v>6.4700000000000001E-5</v>
      </c>
      <c r="U807" s="157">
        <v>3.3086999999999998E-4</v>
      </c>
      <c r="V807" s="157">
        <v>0</v>
      </c>
      <c r="W807" s="157">
        <v>0</v>
      </c>
      <c r="X807" s="157">
        <v>1.21692E-4</v>
      </c>
      <c r="Y807" s="157">
        <v>0</v>
      </c>
      <c r="Z807" s="157">
        <v>2.9905399999999999E-4</v>
      </c>
      <c r="AA807" s="157">
        <v>2.1359100000000001E-4</v>
      </c>
      <c r="AB807" s="157">
        <v>3.3928700000000002E-4</v>
      </c>
      <c r="AC807" s="192">
        <v>5.7899999999999998E-5</v>
      </c>
      <c r="AD807" s="157">
        <v>0</v>
      </c>
      <c r="AE807" s="157">
        <v>0</v>
      </c>
      <c r="AF807" s="157">
        <v>0</v>
      </c>
      <c r="AG807" s="157">
        <v>1.3356800000000001E-4</v>
      </c>
      <c r="AH807" s="157">
        <v>1.10488E-4</v>
      </c>
      <c r="AI807" s="157">
        <v>1.16036E-4</v>
      </c>
      <c r="AJ807" s="157">
        <v>1.7757600000000001E-4</v>
      </c>
      <c r="AK807" s="192">
        <v>6.9900000000000005E-5</v>
      </c>
      <c r="AL807" s="157">
        <v>0</v>
      </c>
      <c r="AM807" s="157">
        <v>5.9996699999999997E-4</v>
      </c>
      <c r="AN807" s="157">
        <v>1.3236500000000001E-4</v>
      </c>
      <c r="AO807" s="192">
        <v>7.5900000000000002E-5</v>
      </c>
      <c r="AP807" s="157">
        <v>1.4007599999999999E-4</v>
      </c>
      <c r="AQ807" s="157">
        <v>4.8145399999999997E-4</v>
      </c>
      <c r="AR807" s="157">
        <v>4.3305500000000001E-4</v>
      </c>
      <c r="AS807" s="157">
        <v>8.6532799999999995E-4</v>
      </c>
      <c r="AT807" s="157">
        <v>1.55833E-4</v>
      </c>
      <c r="AU807" s="157">
        <v>1.5972790000000001E-3</v>
      </c>
      <c r="AV807" s="157">
        <v>1.5176740000000001E-3</v>
      </c>
      <c r="AW807" s="157">
        <v>5.8123599999999995E-4</v>
      </c>
      <c r="AX807" s="157">
        <v>0</v>
      </c>
      <c r="AY807" s="157">
        <v>0</v>
      </c>
      <c r="AZ807" s="157">
        <v>3.0352500000000002E-4</v>
      </c>
      <c r="BA807" s="157">
        <v>4.3348399999999999E-4</v>
      </c>
      <c r="BB807" s="157">
        <v>3.9436099999999997E-4</v>
      </c>
      <c r="BC807" s="157">
        <v>2.64811E-4</v>
      </c>
      <c r="BD807" s="157">
        <v>2.5879000000000001E-4</v>
      </c>
      <c r="BE807" s="157">
        <v>1.85174E-4</v>
      </c>
      <c r="BF807" s="157">
        <v>1.1429000000000001E-4</v>
      </c>
      <c r="BG807" s="157">
        <v>5.9129500000000004E-4</v>
      </c>
      <c r="BH807" s="157">
        <v>3.14741E-4</v>
      </c>
      <c r="BI807" s="157">
        <v>3.2509800000000001E-4</v>
      </c>
      <c r="BJ807" s="157">
        <v>0</v>
      </c>
      <c r="BK807" s="157">
        <v>3.2721900000000001E-4</v>
      </c>
      <c r="BL807" s="157">
        <v>2.50385E-4</v>
      </c>
      <c r="BM807" s="157">
        <v>0</v>
      </c>
      <c r="BN807" s="157">
        <v>4.3231999999999998E-4</v>
      </c>
      <c r="BO807" s="157">
        <v>3.3365199999999998E-4</v>
      </c>
      <c r="BP807" s="157">
        <v>1.8647299999999999E-4</v>
      </c>
      <c r="BQ807" s="157">
        <v>2.39134E-4</v>
      </c>
      <c r="BR807" s="192">
        <v>5.2899999999999998E-5</v>
      </c>
      <c r="BS807" s="157">
        <v>7.3637699999999997E-4</v>
      </c>
      <c r="BT807" s="157">
        <v>6.9476599999999998E-4</v>
      </c>
      <c r="BU807" s="157">
        <v>1.171699E-3</v>
      </c>
      <c r="BV807" s="157">
        <v>2.37631E-4</v>
      </c>
      <c r="BW807" s="157">
        <v>0</v>
      </c>
      <c r="BX807" s="157">
        <v>2.15677E-4</v>
      </c>
      <c r="BY807" s="157">
        <v>1.76291E-4</v>
      </c>
      <c r="BZ807" s="192">
        <v>6.19E-5</v>
      </c>
      <c r="CA807" s="192">
        <v>9.4099999999999997E-5</v>
      </c>
      <c r="CB807" s="157">
        <v>2.9000199999999998E-4</v>
      </c>
      <c r="CC807" s="157">
        <v>2.3548199999999999E-4</v>
      </c>
      <c r="CD807" s="157">
        <v>2.5969399999999998E-4</v>
      </c>
      <c r="CE807" s="157">
        <v>2.17906E-4</v>
      </c>
      <c r="CF807" s="157">
        <v>0</v>
      </c>
      <c r="CG807" s="157">
        <v>0</v>
      </c>
      <c r="CH807" s="157">
        <v>1.5966799999999999E-4</v>
      </c>
      <c r="CI807" s="192">
        <v>9.4300000000000002E-5</v>
      </c>
      <c r="CJ807" s="157">
        <v>3.1777999999999998E-4</v>
      </c>
      <c r="CK807" s="157">
        <v>4.5735799999999999E-4</v>
      </c>
      <c r="CL807" s="192">
        <v>2.2200000000000001E-5</v>
      </c>
      <c r="CM807" s="157">
        <v>0</v>
      </c>
      <c r="CN807" s="157">
        <v>0</v>
      </c>
      <c r="CO807" s="157">
        <v>0</v>
      </c>
      <c r="CP807" s="157">
        <v>0</v>
      </c>
      <c r="CQ807" s="192">
        <v>4.8099999999999997E-5</v>
      </c>
      <c r="CR807" s="192">
        <v>1.7499999999999998E-5</v>
      </c>
      <c r="CS807" s="157">
        <v>1.6676899999999999E-4</v>
      </c>
      <c r="CT807" s="157">
        <v>2.3798800000000001E-4</v>
      </c>
      <c r="CU807" s="157">
        <v>0</v>
      </c>
      <c r="CV807" s="192">
        <v>8.9599999999999996E-5</v>
      </c>
      <c r="CW807" s="157">
        <v>3.9160300000000002E-4</v>
      </c>
      <c r="CX807" s="157">
        <v>2.6863700000000001E-4</v>
      </c>
      <c r="CY807" s="157">
        <v>0</v>
      </c>
      <c r="CZ807" s="157">
        <v>0</v>
      </c>
      <c r="DA807" s="157">
        <v>1.49481E-4</v>
      </c>
      <c r="DB807" s="192">
        <v>1.66E-5</v>
      </c>
      <c r="DC807" s="192">
        <v>9.1600000000000004E-5</v>
      </c>
      <c r="DD807" s="192">
        <v>6.02E-5</v>
      </c>
      <c r="DE807" s="157">
        <v>0</v>
      </c>
      <c r="DF807" s="192">
        <v>9.1899999999999998E-5</v>
      </c>
      <c r="DG807" s="157">
        <v>0</v>
      </c>
      <c r="DH807" s="157">
        <v>0</v>
      </c>
      <c r="DI807" s="157">
        <v>0</v>
      </c>
      <c r="DJ807" s="157">
        <v>3.0172E-4</v>
      </c>
      <c r="DK807" s="157">
        <v>0</v>
      </c>
      <c r="DL807" s="192">
        <v>3.0000000000000001E-5</v>
      </c>
      <c r="DM807" s="157">
        <v>1.5109699999999999E-4</v>
      </c>
      <c r="DN807" s="157">
        <v>0</v>
      </c>
      <c r="DO807" s="157">
        <v>0</v>
      </c>
      <c r="DP807" s="157">
        <v>0</v>
      </c>
      <c r="DQ807" s="157">
        <v>1.3147199999999999E-4</v>
      </c>
      <c r="DR807" s="192">
        <v>8.1600000000000005E-5</v>
      </c>
      <c r="DS807" s="157">
        <v>0</v>
      </c>
      <c r="DT807" s="157">
        <v>1.6937699999999999E-4</v>
      </c>
      <c r="DU807" s="157">
        <v>0</v>
      </c>
      <c r="DV807" s="157">
        <v>0</v>
      </c>
      <c r="DW807" s="157">
        <v>0</v>
      </c>
      <c r="DX807" s="192">
        <v>8.1600000000000005E-5</v>
      </c>
      <c r="DY807" s="157">
        <v>0</v>
      </c>
      <c r="DZ807" s="157">
        <v>0</v>
      </c>
      <c r="EA807" s="192">
        <v>4.57E-5</v>
      </c>
      <c r="EB807" s="192">
        <v>3.5200000000000002E-5</v>
      </c>
      <c r="EC807" s="157">
        <v>0</v>
      </c>
      <c r="ED807" s="192">
        <v>9.8499999999999995E-5</v>
      </c>
      <c r="EE807" s="192">
        <v>7.9900000000000004E-5</v>
      </c>
      <c r="EF807" s="157">
        <v>0</v>
      </c>
      <c r="EG807" s="157">
        <v>0</v>
      </c>
      <c r="EH807" s="192">
        <v>3.9700000000000003E-5</v>
      </c>
      <c r="EI807" s="157">
        <v>0</v>
      </c>
      <c r="EJ807" s="157">
        <v>0</v>
      </c>
      <c r="EK807" s="157">
        <v>0</v>
      </c>
      <c r="EL807" s="192">
        <v>6.7399999999999998E-5</v>
      </c>
      <c r="EM807" s="157">
        <v>0</v>
      </c>
      <c r="EN807" s="157">
        <v>0</v>
      </c>
      <c r="EO807" s="192">
        <v>6.5500000000000006E-5</v>
      </c>
      <c r="EP807" s="157">
        <v>0</v>
      </c>
      <c r="EQ807" s="157">
        <v>0</v>
      </c>
      <c r="ER807" s="157">
        <v>2.4808799999999999E-4</v>
      </c>
      <c r="ES807" s="157">
        <v>1.37043E-4</v>
      </c>
      <c r="ET807" s="157">
        <v>4.0927200000000002E-4</v>
      </c>
      <c r="EU807" s="157">
        <v>1.1163999999999999E-4</v>
      </c>
      <c r="EV807" s="157">
        <v>0</v>
      </c>
      <c r="EW807" s="157">
        <v>2.54944E-4</v>
      </c>
      <c r="EX807" s="157">
        <v>0</v>
      </c>
      <c r="EY807" s="157">
        <v>0</v>
      </c>
      <c r="EZ807" s="157">
        <v>0</v>
      </c>
      <c r="FA807" s="157">
        <v>0</v>
      </c>
      <c r="FB807" s="157">
        <v>0</v>
      </c>
      <c r="FC807" s="157">
        <v>0</v>
      </c>
      <c r="FD807" s="157">
        <v>0</v>
      </c>
      <c r="FE807" s="157">
        <v>2.02034E-4</v>
      </c>
      <c r="FF807" s="157">
        <v>2.7129699999999999E-4</v>
      </c>
      <c r="FG807" s="192">
        <v>7.9599999999999997E-5</v>
      </c>
      <c r="FH807" s="157">
        <v>3.7935399999999999E-4</v>
      </c>
      <c r="FI807" s="157">
        <v>2.20592E-4</v>
      </c>
      <c r="FJ807" s="157">
        <v>0</v>
      </c>
      <c r="FK807" s="157">
        <v>0</v>
      </c>
      <c r="FL807" s="157">
        <v>3.8528199999999997E-4</v>
      </c>
      <c r="FM807" s="192">
        <v>4.2299999999999998E-5</v>
      </c>
      <c r="FN807" s="157">
        <v>0</v>
      </c>
      <c r="FO807" s="157">
        <v>0</v>
      </c>
      <c r="FP807" s="192">
        <v>4.1199999999999999E-5</v>
      </c>
      <c r="FQ807" s="157">
        <v>3.1333199999999999E-4</v>
      </c>
      <c r="FR807" s="157">
        <v>0</v>
      </c>
      <c r="FS807" s="157">
        <v>0</v>
      </c>
      <c r="FT807" s="157">
        <v>0</v>
      </c>
      <c r="FU807" s="157">
        <v>0</v>
      </c>
      <c r="FV807" s="157">
        <v>0</v>
      </c>
      <c r="FW807" s="157">
        <v>0</v>
      </c>
      <c r="FX807" s="157">
        <v>1.7912000000000001E-4</v>
      </c>
      <c r="FY807" s="157">
        <v>0</v>
      </c>
      <c r="FZ807" s="157">
        <v>0</v>
      </c>
      <c r="GA807" s="157">
        <v>1.5558100000000001E-4</v>
      </c>
      <c r="GB807" s="157">
        <v>4.2137199999999999E-4</v>
      </c>
      <c r="GC807" s="192">
        <v>3.7799999999999997E-5</v>
      </c>
      <c r="GD807" s="157">
        <v>1.8401999999999999E-4</v>
      </c>
      <c r="GE807" s="157">
        <v>4.0665999999999999E-4</v>
      </c>
      <c r="GF807" s="157">
        <v>0</v>
      </c>
      <c r="GG807" s="157">
        <v>0</v>
      </c>
      <c r="GH807" s="157">
        <v>0</v>
      </c>
      <c r="GI807" s="157">
        <v>0</v>
      </c>
      <c r="GJ807" s="157">
        <v>0</v>
      </c>
      <c r="GK807" s="157">
        <v>4.4362900000000002E-4</v>
      </c>
      <c r="GL807" s="157">
        <v>3.3083E-4</v>
      </c>
      <c r="GM807" s="192">
        <v>3.8399999999999998E-5</v>
      </c>
      <c r="GN807" s="157">
        <v>3.2281500000000001E-4</v>
      </c>
      <c r="GO807" s="157">
        <v>3.1964199999999997E-4</v>
      </c>
      <c r="GP807" s="157">
        <v>2.8512399999999999E-4</v>
      </c>
      <c r="GQ807" s="157">
        <v>1.6452400000000001E-4</v>
      </c>
      <c r="GR807" s="157">
        <v>0</v>
      </c>
      <c r="GS807" s="157">
        <v>1.8271499999999999E-4</v>
      </c>
      <c r="GT807" s="157">
        <v>0</v>
      </c>
      <c r="GU807" s="157">
        <v>1.3157894999999999E-2</v>
      </c>
      <c r="GV807" s="157">
        <v>0</v>
      </c>
      <c r="GW807" s="157">
        <v>0</v>
      </c>
      <c r="GX807" s="157">
        <v>0</v>
      </c>
      <c r="GY807" s="157">
        <v>0</v>
      </c>
      <c r="GZ807" s="157">
        <v>0</v>
      </c>
      <c r="HA807" s="157">
        <v>0</v>
      </c>
    </row>
    <row r="808" spans="1:209" x14ac:dyDescent="0.2">
      <c r="A808" s="157" t="s">
        <v>4617</v>
      </c>
      <c r="B808" s="157">
        <v>0</v>
      </c>
      <c r="C808" s="157">
        <v>0</v>
      </c>
      <c r="D808" s="157">
        <v>0</v>
      </c>
      <c r="E808" s="157">
        <v>0</v>
      </c>
      <c r="F808" s="157">
        <v>0</v>
      </c>
      <c r="G808" s="157">
        <v>0</v>
      </c>
      <c r="H808" s="157">
        <v>0</v>
      </c>
      <c r="I808" s="157">
        <v>0</v>
      </c>
      <c r="J808" s="157">
        <v>0</v>
      </c>
      <c r="K808" s="157">
        <v>0</v>
      </c>
      <c r="L808" s="157">
        <v>0</v>
      </c>
      <c r="M808" s="157">
        <v>0</v>
      </c>
      <c r="N808" s="157">
        <v>0</v>
      </c>
      <c r="O808" s="157">
        <v>0</v>
      </c>
      <c r="P808" s="157">
        <v>0</v>
      </c>
      <c r="Q808" s="157">
        <v>0</v>
      </c>
      <c r="R808" s="157">
        <v>0</v>
      </c>
      <c r="S808" s="157">
        <v>0</v>
      </c>
      <c r="T808" s="157">
        <v>0</v>
      </c>
      <c r="U808" s="157">
        <v>0</v>
      </c>
      <c r="V808" s="157">
        <v>0</v>
      </c>
      <c r="W808" s="157">
        <v>0</v>
      </c>
      <c r="X808" s="157">
        <v>0</v>
      </c>
      <c r="Y808" s="157">
        <v>0</v>
      </c>
      <c r="Z808" s="157">
        <v>0</v>
      </c>
      <c r="AA808" s="157">
        <v>0</v>
      </c>
      <c r="AB808" s="157">
        <v>0</v>
      </c>
      <c r="AC808" s="157">
        <v>0</v>
      </c>
      <c r="AD808" s="157">
        <v>0</v>
      </c>
      <c r="AE808" s="157">
        <v>0</v>
      </c>
      <c r="AF808" s="157">
        <v>0</v>
      </c>
      <c r="AG808" s="157">
        <v>0</v>
      </c>
      <c r="AH808" s="157">
        <v>0</v>
      </c>
      <c r="AI808" s="157">
        <v>0</v>
      </c>
      <c r="AJ808" s="157">
        <v>0</v>
      </c>
      <c r="AK808" s="157">
        <v>0</v>
      </c>
      <c r="AL808" s="157">
        <v>0</v>
      </c>
      <c r="AM808" s="157">
        <v>0</v>
      </c>
      <c r="AN808" s="157">
        <v>0</v>
      </c>
      <c r="AO808" s="157">
        <v>0</v>
      </c>
      <c r="AP808" s="157">
        <v>0</v>
      </c>
      <c r="AQ808" s="157">
        <v>0</v>
      </c>
      <c r="AR808" s="157">
        <v>0</v>
      </c>
      <c r="AS808" s="157">
        <v>0</v>
      </c>
      <c r="AT808" s="157">
        <v>0</v>
      </c>
      <c r="AU808" s="157">
        <v>0</v>
      </c>
      <c r="AV808" s="157">
        <v>0</v>
      </c>
      <c r="AW808" s="157">
        <v>0</v>
      </c>
      <c r="AX808" s="157">
        <v>0</v>
      </c>
      <c r="AY808" s="157">
        <v>0</v>
      </c>
      <c r="AZ808" s="157">
        <v>0</v>
      </c>
      <c r="BA808" s="157">
        <v>0</v>
      </c>
      <c r="BB808" s="157">
        <v>0</v>
      </c>
      <c r="BC808" s="157">
        <v>0</v>
      </c>
      <c r="BD808" s="157">
        <v>0</v>
      </c>
      <c r="BE808" s="157">
        <v>0</v>
      </c>
      <c r="BF808" s="157">
        <v>0</v>
      </c>
      <c r="BG808" s="157">
        <v>0</v>
      </c>
      <c r="BH808" s="157">
        <v>0</v>
      </c>
      <c r="BI808" s="157">
        <v>0</v>
      </c>
      <c r="BJ808" s="157">
        <v>0</v>
      </c>
      <c r="BK808" s="157">
        <v>0</v>
      </c>
      <c r="BL808" s="157">
        <v>0</v>
      </c>
      <c r="BM808" s="157">
        <v>0</v>
      </c>
      <c r="BN808" s="157">
        <v>0</v>
      </c>
      <c r="BO808" s="157">
        <v>0</v>
      </c>
      <c r="BP808" s="157">
        <v>0</v>
      </c>
      <c r="BQ808" s="192">
        <v>5.9799999999999997E-5</v>
      </c>
      <c r="BR808" s="157">
        <v>0</v>
      </c>
      <c r="BS808" s="157">
        <v>0</v>
      </c>
      <c r="BT808" s="157">
        <v>0</v>
      </c>
      <c r="BU808" s="157">
        <v>0</v>
      </c>
      <c r="BV808" s="157">
        <v>0</v>
      </c>
      <c r="BW808" s="157">
        <v>0</v>
      </c>
      <c r="BX808" s="157">
        <v>0</v>
      </c>
      <c r="BY808" s="157">
        <v>0</v>
      </c>
      <c r="BZ808" s="157">
        <v>0</v>
      </c>
      <c r="CA808" s="157">
        <v>0</v>
      </c>
      <c r="CB808" s="157">
        <v>0</v>
      </c>
      <c r="CC808" s="157">
        <v>0</v>
      </c>
      <c r="CD808" s="157">
        <v>0</v>
      </c>
      <c r="CE808" s="157">
        <v>0</v>
      </c>
      <c r="CF808" s="157">
        <v>0</v>
      </c>
      <c r="CG808" s="157">
        <v>0</v>
      </c>
      <c r="CH808" s="157">
        <v>0</v>
      </c>
      <c r="CI808" s="157">
        <v>0</v>
      </c>
      <c r="CJ808" s="157">
        <v>0</v>
      </c>
      <c r="CK808" s="157">
        <v>0</v>
      </c>
      <c r="CL808" s="157">
        <v>0</v>
      </c>
      <c r="CM808" s="157">
        <v>0</v>
      </c>
      <c r="CN808" s="157">
        <v>0</v>
      </c>
      <c r="CO808" s="157">
        <v>0</v>
      </c>
      <c r="CP808" s="157">
        <v>0</v>
      </c>
      <c r="CQ808" s="157">
        <v>0</v>
      </c>
      <c r="CR808" s="157">
        <v>0</v>
      </c>
      <c r="CS808" s="157">
        <v>0</v>
      </c>
      <c r="CT808" s="157">
        <v>0</v>
      </c>
      <c r="CU808" s="157">
        <v>0</v>
      </c>
      <c r="CV808" s="157">
        <v>0</v>
      </c>
      <c r="CW808" s="157">
        <v>0</v>
      </c>
      <c r="CX808" s="157">
        <v>0</v>
      </c>
      <c r="CY808" s="157">
        <v>0</v>
      </c>
      <c r="CZ808" s="157">
        <v>0</v>
      </c>
      <c r="DA808" s="157">
        <v>0</v>
      </c>
      <c r="DB808" s="157">
        <v>0</v>
      </c>
      <c r="DC808" s="157">
        <v>0</v>
      </c>
      <c r="DD808" s="157">
        <v>0</v>
      </c>
      <c r="DE808" s="157">
        <v>0</v>
      </c>
      <c r="DF808" s="157">
        <v>0</v>
      </c>
      <c r="DG808" s="157">
        <v>0</v>
      </c>
      <c r="DH808" s="157">
        <v>0</v>
      </c>
      <c r="DI808" s="157">
        <v>0</v>
      </c>
      <c r="DJ808" s="157">
        <v>0</v>
      </c>
      <c r="DK808" s="157">
        <v>0</v>
      </c>
      <c r="DL808" s="157">
        <v>0</v>
      </c>
      <c r="DM808" s="157">
        <v>0</v>
      </c>
      <c r="DN808" s="157">
        <v>0</v>
      </c>
      <c r="DO808" s="157">
        <v>0</v>
      </c>
      <c r="DP808" s="157">
        <v>0</v>
      </c>
      <c r="DQ808" s="157">
        <v>0</v>
      </c>
      <c r="DR808" s="157">
        <v>0</v>
      </c>
      <c r="DS808" s="157">
        <v>0</v>
      </c>
      <c r="DT808" s="157">
        <v>0</v>
      </c>
      <c r="DU808" s="157">
        <v>0</v>
      </c>
      <c r="DV808" s="157">
        <v>0</v>
      </c>
      <c r="DW808" s="157">
        <v>0</v>
      </c>
      <c r="DX808" s="157">
        <v>0</v>
      </c>
      <c r="DY808" s="157">
        <v>0</v>
      </c>
      <c r="DZ808" s="157">
        <v>1.4549599999999999E-3</v>
      </c>
      <c r="EA808" s="157">
        <v>0</v>
      </c>
      <c r="EB808" s="157">
        <v>0</v>
      </c>
      <c r="EC808" s="157">
        <v>0</v>
      </c>
      <c r="ED808" s="157">
        <v>0</v>
      </c>
      <c r="EE808" s="157">
        <v>0</v>
      </c>
      <c r="EF808" s="157">
        <v>4.5738199999999999E-4</v>
      </c>
      <c r="EG808" s="157">
        <v>0</v>
      </c>
      <c r="EH808" s="157">
        <v>0</v>
      </c>
      <c r="EI808" s="157">
        <v>0</v>
      </c>
      <c r="EJ808" s="157">
        <v>0</v>
      </c>
      <c r="EK808" s="157">
        <v>0</v>
      </c>
      <c r="EL808" s="157">
        <v>3.0315300000000002E-4</v>
      </c>
      <c r="EM808" s="157">
        <v>0</v>
      </c>
      <c r="EN808" s="157">
        <v>0</v>
      </c>
      <c r="EO808" s="157">
        <v>0</v>
      </c>
      <c r="EP808" s="157">
        <v>0</v>
      </c>
      <c r="EQ808" s="157">
        <v>0</v>
      </c>
      <c r="ER808" s="157">
        <v>0</v>
      </c>
      <c r="ES808" s="157">
        <v>0</v>
      </c>
      <c r="ET808" s="157">
        <v>0</v>
      </c>
      <c r="EU808" s="157">
        <v>0</v>
      </c>
      <c r="EV808" s="157">
        <v>0</v>
      </c>
      <c r="EW808" s="157">
        <v>0</v>
      </c>
      <c r="EX808" s="157">
        <v>0</v>
      </c>
      <c r="EY808" s="157">
        <v>0</v>
      </c>
      <c r="EZ808" s="157">
        <v>0</v>
      </c>
      <c r="FA808" s="157">
        <v>0</v>
      </c>
      <c r="FB808" s="157">
        <v>0</v>
      </c>
      <c r="FC808" s="157">
        <v>0</v>
      </c>
      <c r="FD808" s="157">
        <v>0</v>
      </c>
      <c r="FE808" s="157">
        <v>0</v>
      </c>
      <c r="FF808" s="157">
        <v>0</v>
      </c>
      <c r="FG808" s="157">
        <v>0</v>
      </c>
      <c r="FH808" s="157">
        <v>0</v>
      </c>
      <c r="FI808" s="157">
        <v>0</v>
      </c>
      <c r="FJ808" s="157">
        <v>0</v>
      </c>
      <c r="FK808" s="157">
        <v>0</v>
      </c>
      <c r="FL808" s="157">
        <v>0</v>
      </c>
      <c r="FM808" s="157">
        <v>0</v>
      </c>
      <c r="FN808" s="157">
        <v>0</v>
      </c>
      <c r="FO808" s="157">
        <v>0</v>
      </c>
      <c r="FP808" s="157">
        <v>0</v>
      </c>
      <c r="FQ808" s="157">
        <v>0</v>
      </c>
      <c r="FR808" s="157">
        <v>0</v>
      </c>
      <c r="FS808" s="157">
        <v>0</v>
      </c>
      <c r="FT808" s="157">
        <v>0</v>
      </c>
      <c r="FU808" s="157">
        <v>0</v>
      </c>
      <c r="FV808" s="157">
        <v>0</v>
      </c>
      <c r="FW808" s="157">
        <v>0</v>
      </c>
      <c r="FX808" s="157">
        <v>0</v>
      </c>
      <c r="FY808" s="157">
        <v>0</v>
      </c>
      <c r="FZ808" s="157">
        <v>0</v>
      </c>
      <c r="GA808" s="157">
        <v>0</v>
      </c>
      <c r="GB808" s="157">
        <v>0</v>
      </c>
      <c r="GC808" s="157">
        <v>0</v>
      </c>
      <c r="GD808" s="157">
        <v>0</v>
      </c>
      <c r="GE808" s="157">
        <v>0</v>
      </c>
      <c r="GF808" s="157">
        <v>0</v>
      </c>
      <c r="GG808" s="157">
        <v>0</v>
      </c>
      <c r="GH808" s="157">
        <v>0</v>
      </c>
      <c r="GI808" s="157">
        <v>0</v>
      </c>
      <c r="GJ808" s="157">
        <v>0</v>
      </c>
      <c r="GK808" s="157">
        <v>0</v>
      </c>
      <c r="GL808" s="157">
        <v>0</v>
      </c>
      <c r="GM808" s="157">
        <v>0</v>
      </c>
      <c r="GN808" s="157">
        <v>0</v>
      </c>
      <c r="GO808" s="157">
        <v>0</v>
      </c>
      <c r="GP808" s="157">
        <v>0</v>
      </c>
      <c r="GQ808" s="157">
        <v>0</v>
      </c>
      <c r="GR808" s="157">
        <v>0</v>
      </c>
      <c r="GS808" s="157">
        <v>0</v>
      </c>
      <c r="GT808" s="157">
        <v>0</v>
      </c>
      <c r="GU808" s="157">
        <v>0</v>
      </c>
      <c r="GV808" s="157">
        <v>0</v>
      </c>
      <c r="GW808" s="157">
        <v>0</v>
      </c>
      <c r="GX808" s="157">
        <v>0</v>
      </c>
      <c r="GY808" s="157">
        <v>0</v>
      </c>
      <c r="GZ808" s="157">
        <v>0</v>
      </c>
      <c r="HA808" s="157">
        <v>0</v>
      </c>
    </row>
    <row r="809" spans="1:209" x14ac:dyDescent="0.2">
      <c r="A809" s="157" t="s">
        <v>4618</v>
      </c>
      <c r="B809" s="157">
        <v>1.6410599999999999E-4</v>
      </c>
      <c r="C809" s="192">
        <v>6.8899999999999994E-5</v>
      </c>
      <c r="D809" s="157">
        <v>1.3809299999999999E-4</v>
      </c>
      <c r="E809" s="157">
        <v>1.8645399999999999E-4</v>
      </c>
      <c r="F809" s="157">
        <v>1.4467399999999999E-4</v>
      </c>
      <c r="G809" s="192">
        <v>1.42E-5</v>
      </c>
      <c r="H809" s="157">
        <v>3.46664E-4</v>
      </c>
      <c r="I809" s="157">
        <v>0</v>
      </c>
      <c r="J809" s="192">
        <v>5.1999999999999997E-5</v>
      </c>
      <c r="K809" s="157">
        <v>1.6075400000000001E-4</v>
      </c>
      <c r="L809" s="157">
        <v>0</v>
      </c>
      <c r="M809" s="157">
        <v>0</v>
      </c>
      <c r="N809" s="157">
        <v>3.0423400000000001E-4</v>
      </c>
      <c r="O809" s="192">
        <v>3.3000000000000003E-5</v>
      </c>
      <c r="P809" s="157">
        <v>0</v>
      </c>
      <c r="Q809" s="192">
        <v>9.48E-5</v>
      </c>
      <c r="R809" s="157">
        <v>4.3631900000000001E-4</v>
      </c>
      <c r="S809" s="192">
        <v>9.59E-5</v>
      </c>
      <c r="T809" s="157">
        <v>1.6164E-4</v>
      </c>
      <c r="U809" s="157">
        <v>1.54406E-4</v>
      </c>
      <c r="V809" s="157">
        <v>3.4508E-4</v>
      </c>
      <c r="W809" s="157">
        <v>0</v>
      </c>
      <c r="X809" s="157">
        <v>0</v>
      </c>
      <c r="Y809" s="157">
        <v>1.20029E-4</v>
      </c>
      <c r="Z809" s="157">
        <v>0</v>
      </c>
      <c r="AA809" s="157">
        <v>5.7505299999999996E-4</v>
      </c>
      <c r="AB809" s="157">
        <v>0</v>
      </c>
      <c r="AC809" s="157">
        <v>0</v>
      </c>
      <c r="AD809" s="157">
        <v>0</v>
      </c>
      <c r="AE809" s="192">
        <v>5.5600000000000003E-5</v>
      </c>
      <c r="AF809" s="192">
        <v>1.5E-5</v>
      </c>
      <c r="AG809" s="192">
        <v>2.6699999999999998E-5</v>
      </c>
      <c r="AH809" s="192">
        <v>7.3700000000000002E-5</v>
      </c>
      <c r="AI809" s="157">
        <v>0</v>
      </c>
      <c r="AJ809" s="192">
        <v>7.1000000000000005E-5</v>
      </c>
      <c r="AK809" s="157">
        <v>0</v>
      </c>
      <c r="AL809" s="157">
        <v>0</v>
      </c>
      <c r="AM809" s="157">
        <v>0</v>
      </c>
      <c r="AN809" s="157">
        <v>0</v>
      </c>
      <c r="AO809" s="157">
        <v>0</v>
      </c>
      <c r="AP809" s="157">
        <v>0</v>
      </c>
      <c r="AQ809" s="157">
        <v>0</v>
      </c>
      <c r="AR809" s="157">
        <v>0</v>
      </c>
      <c r="AS809" s="157">
        <v>3.1880500000000002E-4</v>
      </c>
      <c r="AT809" s="157">
        <v>2.0419500000000001E-4</v>
      </c>
      <c r="AU809" s="157">
        <v>0</v>
      </c>
      <c r="AV809" s="157">
        <v>0</v>
      </c>
      <c r="AW809" s="157">
        <v>0</v>
      </c>
      <c r="AX809" s="157">
        <v>3.3085200000000002E-4</v>
      </c>
      <c r="AY809" s="157">
        <v>0</v>
      </c>
      <c r="AZ809" s="157">
        <v>0</v>
      </c>
      <c r="BA809" s="157">
        <v>0</v>
      </c>
      <c r="BB809" s="157">
        <v>0</v>
      </c>
      <c r="BC809" s="157">
        <v>1.035172E-3</v>
      </c>
      <c r="BD809" s="157">
        <v>6.2848899999999998E-4</v>
      </c>
      <c r="BE809" s="157">
        <v>2.4689800000000001E-4</v>
      </c>
      <c r="BF809" s="157">
        <v>0</v>
      </c>
      <c r="BG809" s="157">
        <v>7.9287200000000002E-4</v>
      </c>
      <c r="BH809" s="157">
        <v>7.1940800000000005E-4</v>
      </c>
      <c r="BI809" s="157">
        <v>3.43159E-4</v>
      </c>
      <c r="BJ809" s="157">
        <v>1.3141800000000001E-4</v>
      </c>
      <c r="BK809" s="157">
        <v>1.1022130000000001E-3</v>
      </c>
      <c r="BL809" s="157">
        <v>0</v>
      </c>
      <c r="BM809" s="157">
        <v>1.262626E-3</v>
      </c>
      <c r="BN809" s="157">
        <v>6.0524799999999996E-4</v>
      </c>
      <c r="BO809" s="192">
        <v>6.6699999999999995E-5</v>
      </c>
      <c r="BP809" s="192">
        <v>7.9900000000000004E-5</v>
      </c>
      <c r="BQ809" s="157">
        <v>2.9891800000000001E-4</v>
      </c>
      <c r="BR809" s="157">
        <v>0</v>
      </c>
      <c r="BS809" s="157">
        <v>2.2657800000000001E-4</v>
      </c>
      <c r="BT809" s="157">
        <v>2.3158900000000001E-4</v>
      </c>
      <c r="BU809" s="157">
        <v>1.081568E-3</v>
      </c>
      <c r="BV809" s="157">
        <v>1.9010500000000001E-4</v>
      </c>
      <c r="BW809" s="157">
        <v>0</v>
      </c>
      <c r="BX809" s="157">
        <v>1.2700999999999999E-3</v>
      </c>
      <c r="BY809" s="157">
        <v>0</v>
      </c>
      <c r="BZ809" s="157">
        <v>0</v>
      </c>
      <c r="CA809" s="157">
        <v>1.6249299999999999E-4</v>
      </c>
      <c r="CB809" s="192">
        <v>7.25E-5</v>
      </c>
      <c r="CC809" s="192">
        <v>3.6199999999999999E-5</v>
      </c>
      <c r="CD809" s="157">
        <v>2.5969399999999998E-4</v>
      </c>
      <c r="CE809" s="157">
        <v>0</v>
      </c>
      <c r="CF809" s="192">
        <v>8.3100000000000001E-5</v>
      </c>
      <c r="CG809" s="157">
        <v>0</v>
      </c>
      <c r="CH809" s="157">
        <v>0</v>
      </c>
      <c r="CI809" s="157">
        <v>0</v>
      </c>
      <c r="CJ809" s="157">
        <v>0</v>
      </c>
      <c r="CK809" s="157">
        <v>0</v>
      </c>
      <c r="CL809" s="192">
        <v>2.2200000000000001E-5</v>
      </c>
      <c r="CM809" s="157">
        <v>0</v>
      </c>
      <c r="CN809" s="157">
        <v>0</v>
      </c>
      <c r="CO809" s="157">
        <v>0</v>
      </c>
      <c r="CP809" s="157">
        <v>0</v>
      </c>
      <c r="CQ809" s="157">
        <v>0</v>
      </c>
      <c r="CR809" s="157">
        <v>0</v>
      </c>
      <c r="CS809" s="192">
        <v>8.3399999999999994E-5</v>
      </c>
      <c r="CT809" s="157">
        <v>1.42793E-4</v>
      </c>
      <c r="CU809" s="157">
        <v>0</v>
      </c>
      <c r="CV809" s="157">
        <v>0</v>
      </c>
      <c r="CW809" s="157">
        <v>0</v>
      </c>
      <c r="CX809" s="157">
        <v>0</v>
      </c>
      <c r="CY809" s="157">
        <v>0</v>
      </c>
      <c r="CZ809" s="157">
        <v>1.5252000000000001E-4</v>
      </c>
      <c r="DA809" s="157">
        <v>0</v>
      </c>
      <c r="DB809" s="157">
        <v>0</v>
      </c>
      <c r="DC809" s="157">
        <v>0</v>
      </c>
      <c r="DD809" s="157">
        <v>1.50478E-4</v>
      </c>
      <c r="DE809" s="157">
        <v>0</v>
      </c>
      <c r="DF809" s="157">
        <v>0</v>
      </c>
      <c r="DG809" s="157">
        <v>0</v>
      </c>
      <c r="DH809" s="157">
        <v>0</v>
      </c>
      <c r="DI809" s="157">
        <v>0</v>
      </c>
      <c r="DJ809" s="157">
        <v>0</v>
      </c>
      <c r="DK809" s="157">
        <v>0</v>
      </c>
      <c r="DL809" s="157">
        <v>0</v>
      </c>
      <c r="DM809" s="157">
        <v>0</v>
      </c>
      <c r="DN809" s="157">
        <v>0</v>
      </c>
      <c r="DO809" s="157">
        <v>0</v>
      </c>
      <c r="DP809" s="157">
        <v>1.7910699999999999E-4</v>
      </c>
      <c r="DQ809" s="157">
        <v>0</v>
      </c>
      <c r="DR809" s="157">
        <v>0</v>
      </c>
      <c r="DS809" s="157">
        <v>0</v>
      </c>
      <c r="DT809" s="157">
        <v>0</v>
      </c>
      <c r="DU809" s="157">
        <v>0</v>
      </c>
      <c r="DV809" s="157">
        <v>0</v>
      </c>
      <c r="DW809" s="192">
        <v>8.6899999999999998E-5</v>
      </c>
      <c r="DX809" s="192">
        <v>5.4400000000000001E-5</v>
      </c>
      <c r="DY809" s="157">
        <v>0</v>
      </c>
      <c r="DZ809" s="157">
        <v>0</v>
      </c>
      <c r="EA809" s="192">
        <v>4.57E-5</v>
      </c>
      <c r="EB809" s="157">
        <v>2.1124499999999999E-4</v>
      </c>
      <c r="EC809" s="157">
        <v>0</v>
      </c>
      <c r="ED809" s="157">
        <v>0</v>
      </c>
      <c r="EE809" s="157">
        <v>0</v>
      </c>
      <c r="EF809" s="157">
        <v>0</v>
      </c>
      <c r="EG809" s="157">
        <v>0</v>
      </c>
      <c r="EH809" s="157">
        <v>0</v>
      </c>
      <c r="EI809" s="157">
        <v>0</v>
      </c>
      <c r="EJ809" s="157">
        <v>0</v>
      </c>
      <c r="EK809" s="157">
        <v>0</v>
      </c>
      <c r="EL809" s="157">
        <v>0</v>
      </c>
      <c r="EM809" s="157">
        <v>1.5257700000000001E-4</v>
      </c>
      <c r="EN809" s="157">
        <v>6.1157200000000001E-4</v>
      </c>
      <c r="EO809" s="157">
        <v>0</v>
      </c>
      <c r="EP809" s="157">
        <v>0</v>
      </c>
      <c r="EQ809" s="157">
        <v>1.8685800000000001E-4</v>
      </c>
      <c r="ER809" s="192">
        <v>4.1300000000000001E-5</v>
      </c>
      <c r="ES809" s="192">
        <v>9.1399999999999999E-5</v>
      </c>
      <c r="ET809" s="157">
        <v>4.4647799999999999E-4</v>
      </c>
      <c r="EU809" s="157">
        <v>0</v>
      </c>
      <c r="EV809" s="157">
        <v>4.0652899999999998E-4</v>
      </c>
      <c r="EW809" s="157">
        <v>0</v>
      </c>
      <c r="EX809" s="157">
        <v>2.9072599999999999E-4</v>
      </c>
      <c r="EY809" s="157">
        <v>1.5527999999999999E-4</v>
      </c>
      <c r="EZ809" s="157">
        <v>0</v>
      </c>
      <c r="FA809" s="157">
        <v>0</v>
      </c>
      <c r="FB809" s="157">
        <v>0</v>
      </c>
      <c r="FC809" s="157">
        <v>0</v>
      </c>
      <c r="FD809" s="157">
        <v>2.25524E-4</v>
      </c>
      <c r="FE809" s="192">
        <v>6.7299999999999996E-5</v>
      </c>
      <c r="FF809" s="157">
        <v>4.0694499999999997E-4</v>
      </c>
      <c r="FG809" s="157">
        <v>0</v>
      </c>
      <c r="FH809" s="157">
        <v>0</v>
      </c>
      <c r="FI809" s="192">
        <v>2.76E-5</v>
      </c>
      <c r="FJ809" s="157">
        <v>0</v>
      </c>
      <c r="FK809" s="157">
        <v>2.7722599999999999E-4</v>
      </c>
      <c r="FL809" s="157">
        <v>1.28427E-4</v>
      </c>
      <c r="FM809" s="192">
        <v>4.2299999999999998E-5</v>
      </c>
      <c r="FN809" s="157">
        <v>0</v>
      </c>
      <c r="FO809" s="157">
        <v>0</v>
      </c>
      <c r="FP809" s="157">
        <v>0</v>
      </c>
      <c r="FQ809" s="157">
        <v>1.7233299999999999E-4</v>
      </c>
      <c r="FR809" s="157">
        <v>0</v>
      </c>
      <c r="FS809" s="157">
        <v>0</v>
      </c>
      <c r="FT809" s="157">
        <v>0</v>
      </c>
      <c r="FU809" s="157">
        <v>0</v>
      </c>
      <c r="FV809" s="157">
        <v>0</v>
      </c>
      <c r="FW809" s="157">
        <v>0</v>
      </c>
      <c r="FX809" s="157">
        <v>0</v>
      </c>
      <c r="FY809" s="192">
        <v>5.4299999999999998E-5</v>
      </c>
      <c r="FZ809" s="157">
        <v>0</v>
      </c>
      <c r="GA809" s="157">
        <v>0</v>
      </c>
      <c r="GB809" s="157">
        <v>0</v>
      </c>
      <c r="GC809" s="157">
        <v>0</v>
      </c>
      <c r="GD809" s="157">
        <v>0</v>
      </c>
      <c r="GE809" s="157">
        <v>0</v>
      </c>
      <c r="GF809" s="192">
        <v>4.1300000000000001E-5</v>
      </c>
      <c r="GG809" s="157">
        <v>1.11185E-4</v>
      </c>
      <c r="GH809" s="192">
        <v>6.9999999999999994E-5</v>
      </c>
      <c r="GI809" s="157">
        <v>1.54377E-4</v>
      </c>
      <c r="GJ809" s="157">
        <v>0</v>
      </c>
      <c r="GK809" s="157">
        <v>2.1885720000000002E-3</v>
      </c>
      <c r="GL809" s="157">
        <v>0</v>
      </c>
      <c r="GM809" s="157">
        <v>0</v>
      </c>
      <c r="GN809" s="192">
        <v>8.0699999999999996E-5</v>
      </c>
      <c r="GO809" s="157">
        <v>0</v>
      </c>
      <c r="GP809" s="157">
        <v>0</v>
      </c>
      <c r="GQ809" s="157">
        <v>1.4395900000000001E-4</v>
      </c>
      <c r="GR809" s="157">
        <v>0</v>
      </c>
      <c r="GS809" s="157">
        <v>0</v>
      </c>
      <c r="GT809" s="157">
        <v>0</v>
      </c>
      <c r="GU809" s="157">
        <v>0</v>
      </c>
      <c r="GV809" s="157">
        <v>0</v>
      </c>
      <c r="GW809" s="157">
        <v>0</v>
      </c>
      <c r="GX809" s="157">
        <v>0</v>
      </c>
      <c r="GY809" s="157">
        <v>0</v>
      </c>
      <c r="GZ809" s="157">
        <v>0</v>
      </c>
      <c r="HA809" s="157">
        <v>0</v>
      </c>
    </row>
    <row r="810" spans="1:209" x14ac:dyDescent="0.2">
      <c r="A810" s="157" t="s">
        <v>4619</v>
      </c>
      <c r="B810" s="157">
        <v>0</v>
      </c>
      <c r="C810" s="157">
        <v>0</v>
      </c>
      <c r="D810" s="157">
        <v>0</v>
      </c>
      <c r="E810" s="157">
        <v>0</v>
      </c>
      <c r="F810" s="157">
        <v>0</v>
      </c>
      <c r="G810" s="157">
        <v>0</v>
      </c>
      <c r="H810" s="192">
        <v>3.15E-5</v>
      </c>
      <c r="I810" s="157">
        <v>0</v>
      </c>
      <c r="J810" s="157">
        <v>0</v>
      </c>
      <c r="K810" s="157">
        <v>0</v>
      </c>
      <c r="L810" s="157">
        <v>0</v>
      </c>
      <c r="M810" s="157">
        <v>0</v>
      </c>
      <c r="N810" s="157">
        <v>0</v>
      </c>
      <c r="O810" s="157">
        <v>0</v>
      </c>
      <c r="P810" s="157">
        <v>0</v>
      </c>
      <c r="Q810" s="192">
        <v>3.1600000000000002E-5</v>
      </c>
      <c r="R810" s="192">
        <v>2.1800000000000001E-5</v>
      </c>
      <c r="S810" s="157">
        <v>1.9173200000000001E-4</v>
      </c>
      <c r="T810" s="157">
        <v>0</v>
      </c>
      <c r="U810" s="157">
        <v>2.2058000000000001E-4</v>
      </c>
      <c r="V810" s="157">
        <v>0</v>
      </c>
      <c r="W810" s="192">
        <v>1.0499999999999999E-5</v>
      </c>
      <c r="X810" s="157">
        <v>0</v>
      </c>
      <c r="Y810" s="157">
        <v>0</v>
      </c>
      <c r="Z810" s="157">
        <v>0</v>
      </c>
      <c r="AA810" s="157">
        <v>0</v>
      </c>
      <c r="AB810" s="192">
        <v>9.9799999999999993E-6</v>
      </c>
      <c r="AC810" s="157">
        <v>0</v>
      </c>
      <c r="AD810" s="157">
        <v>0</v>
      </c>
      <c r="AE810" s="192">
        <v>1.3900000000000001E-5</v>
      </c>
      <c r="AF810" s="192">
        <v>1.5E-5</v>
      </c>
      <c r="AG810" s="157">
        <v>0</v>
      </c>
      <c r="AH810" s="157">
        <v>0</v>
      </c>
      <c r="AI810" s="157">
        <v>0</v>
      </c>
      <c r="AJ810" s="157">
        <v>1.9533329999999998E-3</v>
      </c>
      <c r="AK810" s="192">
        <v>2.3300000000000001E-5</v>
      </c>
      <c r="AL810" s="157">
        <v>0</v>
      </c>
      <c r="AM810" s="157">
        <v>0</v>
      </c>
      <c r="AN810" s="157">
        <v>0</v>
      </c>
      <c r="AO810" s="157">
        <v>0</v>
      </c>
      <c r="AP810" s="157">
        <v>0</v>
      </c>
      <c r="AQ810" s="157">
        <v>0</v>
      </c>
      <c r="AR810" s="157">
        <v>0</v>
      </c>
      <c r="AS810" s="157">
        <v>0</v>
      </c>
      <c r="AT810" s="192">
        <v>1.0699999999999999E-5</v>
      </c>
      <c r="AU810" s="157">
        <v>0</v>
      </c>
      <c r="AV810" s="157">
        <v>0</v>
      </c>
      <c r="AW810" s="157">
        <v>0</v>
      </c>
      <c r="AX810" s="157">
        <v>0</v>
      </c>
      <c r="AY810" s="157">
        <v>0</v>
      </c>
      <c r="AZ810" s="157">
        <v>0</v>
      </c>
      <c r="BA810" s="157">
        <v>0</v>
      </c>
      <c r="BB810" s="157">
        <v>0</v>
      </c>
      <c r="BC810" s="157">
        <v>0</v>
      </c>
      <c r="BD810" s="157">
        <v>0</v>
      </c>
      <c r="BE810" s="157">
        <v>0</v>
      </c>
      <c r="BF810" s="157">
        <v>0</v>
      </c>
      <c r="BG810" s="157">
        <v>0</v>
      </c>
      <c r="BH810" s="157">
        <v>0</v>
      </c>
      <c r="BI810" s="157">
        <v>0</v>
      </c>
      <c r="BJ810" s="157">
        <v>0</v>
      </c>
      <c r="BK810" s="157">
        <v>0</v>
      </c>
      <c r="BL810" s="157">
        <v>0</v>
      </c>
      <c r="BM810" s="157">
        <v>0</v>
      </c>
      <c r="BN810" s="157">
        <v>0</v>
      </c>
      <c r="BO810" s="157">
        <v>0</v>
      </c>
      <c r="BP810" s="157">
        <v>0</v>
      </c>
      <c r="BQ810" s="157">
        <v>0</v>
      </c>
      <c r="BR810" s="157">
        <v>0</v>
      </c>
      <c r="BS810" s="157">
        <v>0</v>
      </c>
      <c r="BT810" s="157">
        <v>0</v>
      </c>
      <c r="BU810" s="157">
        <v>0</v>
      </c>
      <c r="BV810" s="192">
        <v>9.5099999999999994E-5</v>
      </c>
      <c r="BW810" s="157">
        <v>0</v>
      </c>
      <c r="BX810" s="157">
        <v>0</v>
      </c>
      <c r="BY810" s="157">
        <v>0</v>
      </c>
      <c r="BZ810" s="192">
        <v>9.2800000000000006E-5</v>
      </c>
      <c r="CA810" s="157">
        <v>0</v>
      </c>
      <c r="CB810" s="157">
        <v>0</v>
      </c>
      <c r="CC810" s="157">
        <v>0</v>
      </c>
      <c r="CD810" s="157">
        <v>0</v>
      </c>
      <c r="CE810" s="157">
        <v>0</v>
      </c>
      <c r="CF810" s="157">
        <v>0</v>
      </c>
      <c r="CG810" s="157">
        <v>0</v>
      </c>
      <c r="CH810" s="157">
        <v>0</v>
      </c>
      <c r="CI810" s="157">
        <v>0</v>
      </c>
      <c r="CJ810" s="157">
        <v>0</v>
      </c>
      <c r="CK810" s="157">
        <v>0</v>
      </c>
      <c r="CL810" s="157">
        <v>0</v>
      </c>
      <c r="CM810" s="157">
        <v>0</v>
      </c>
      <c r="CN810" s="157">
        <v>0</v>
      </c>
      <c r="CO810" s="157">
        <v>0</v>
      </c>
      <c r="CP810" s="157">
        <v>0</v>
      </c>
      <c r="CQ810" s="192">
        <v>2.4000000000000001E-5</v>
      </c>
      <c r="CR810" s="192">
        <v>5.24E-5</v>
      </c>
      <c r="CS810" s="157">
        <v>1.56346E-4</v>
      </c>
      <c r="CT810" s="157">
        <v>1.66591E-4</v>
      </c>
      <c r="CU810" s="157">
        <v>0</v>
      </c>
      <c r="CV810" s="157">
        <v>0</v>
      </c>
      <c r="CW810" s="157">
        <v>0</v>
      </c>
      <c r="CX810" s="157">
        <v>0</v>
      </c>
      <c r="CY810" s="192">
        <v>2.76E-5</v>
      </c>
      <c r="CZ810" s="157">
        <v>0</v>
      </c>
      <c r="DA810" s="157">
        <v>0</v>
      </c>
      <c r="DB810" s="157">
        <v>0</v>
      </c>
      <c r="DC810" s="192">
        <v>4.07E-5</v>
      </c>
      <c r="DD810" s="157">
        <v>0</v>
      </c>
      <c r="DE810" s="157">
        <v>0</v>
      </c>
      <c r="DF810" s="157">
        <v>0</v>
      </c>
      <c r="DG810" s="157">
        <v>0</v>
      </c>
      <c r="DH810" s="157">
        <v>0</v>
      </c>
      <c r="DI810" s="157">
        <v>0</v>
      </c>
      <c r="DJ810" s="157">
        <v>0</v>
      </c>
      <c r="DK810" s="157">
        <v>0</v>
      </c>
      <c r="DL810" s="157">
        <v>0</v>
      </c>
      <c r="DM810" s="157">
        <v>2.6442000000000002E-4</v>
      </c>
      <c r="DN810" s="157">
        <v>0</v>
      </c>
      <c r="DO810" s="157">
        <v>0</v>
      </c>
      <c r="DP810" s="157">
        <v>0</v>
      </c>
      <c r="DQ810" s="157">
        <v>0</v>
      </c>
      <c r="DR810" s="157">
        <v>0</v>
      </c>
      <c r="DS810" s="192">
        <v>4.5399999999999999E-5</v>
      </c>
      <c r="DT810" s="157">
        <v>0</v>
      </c>
      <c r="DU810" s="157">
        <v>0</v>
      </c>
      <c r="DV810" s="157">
        <v>0</v>
      </c>
      <c r="DW810" s="157">
        <v>0</v>
      </c>
      <c r="DX810" s="157">
        <v>0</v>
      </c>
      <c r="DY810" s="157">
        <v>0</v>
      </c>
      <c r="DZ810" s="157">
        <v>2.5303599999999999E-4</v>
      </c>
      <c r="EA810" s="157">
        <v>0</v>
      </c>
      <c r="EB810" s="192">
        <v>3.5200000000000002E-5</v>
      </c>
      <c r="EC810" s="192">
        <v>5.4799999999999997E-5</v>
      </c>
      <c r="ED810" s="157">
        <v>0</v>
      </c>
      <c r="EE810" s="157">
        <v>0</v>
      </c>
      <c r="EF810" s="192">
        <v>3.2700000000000002E-5</v>
      </c>
      <c r="EG810" s="157">
        <v>0</v>
      </c>
      <c r="EH810" s="157">
        <v>0</v>
      </c>
      <c r="EI810" s="192">
        <v>2.26E-5</v>
      </c>
      <c r="EJ810" s="157">
        <v>0</v>
      </c>
      <c r="EK810" s="157">
        <v>0</v>
      </c>
      <c r="EL810" s="157">
        <v>0</v>
      </c>
      <c r="EM810" s="157">
        <v>0</v>
      </c>
      <c r="EN810" s="157">
        <v>0</v>
      </c>
      <c r="EO810" s="157">
        <v>0</v>
      </c>
      <c r="EP810" s="192">
        <v>5.3000000000000001E-5</v>
      </c>
      <c r="EQ810" s="157">
        <v>0</v>
      </c>
      <c r="ER810" s="157">
        <v>0</v>
      </c>
      <c r="ES810" s="157">
        <v>0</v>
      </c>
      <c r="ET810" s="157">
        <v>0</v>
      </c>
      <c r="EU810" s="157">
        <v>0</v>
      </c>
      <c r="EV810" s="157">
        <v>0</v>
      </c>
      <c r="EW810" s="157">
        <v>0</v>
      </c>
      <c r="EX810" s="157">
        <v>0</v>
      </c>
      <c r="EY810" s="157">
        <v>0</v>
      </c>
      <c r="EZ810" s="157">
        <v>0</v>
      </c>
      <c r="FA810" s="157">
        <v>0</v>
      </c>
      <c r="FB810" s="157">
        <v>0</v>
      </c>
      <c r="FC810" s="157">
        <v>0</v>
      </c>
      <c r="FD810" s="157">
        <v>0</v>
      </c>
      <c r="FE810" s="157">
        <v>0</v>
      </c>
      <c r="FF810" s="157">
        <v>0</v>
      </c>
      <c r="FG810" s="157">
        <v>2.3889199999999999E-4</v>
      </c>
      <c r="FH810" s="157">
        <v>0</v>
      </c>
      <c r="FI810" s="157">
        <v>0</v>
      </c>
      <c r="FJ810" s="157">
        <v>0</v>
      </c>
      <c r="FK810" s="157">
        <v>0</v>
      </c>
      <c r="FL810" s="157">
        <v>0</v>
      </c>
      <c r="FM810" s="157">
        <v>0</v>
      </c>
      <c r="FN810" s="157">
        <v>0</v>
      </c>
      <c r="FO810" s="157">
        <v>0</v>
      </c>
      <c r="FP810" s="157">
        <v>0</v>
      </c>
      <c r="FQ810" s="157">
        <v>0</v>
      </c>
      <c r="FR810" s="157">
        <v>0</v>
      </c>
      <c r="FS810" s="157">
        <v>0</v>
      </c>
      <c r="FT810" s="157">
        <v>0</v>
      </c>
      <c r="FU810" s="157">
        <v>0</v>
      </c>
      <c r="FV810" s="157">
        <v>1.3779800000000001E-4</v>
      </c>
      <c r="FW810" s="157">
        <v>0</v>
      </c>
      <c r="FX810" s="157">
        <v>0</v>
      </c>
      <c r="FY810" s="157">
        <v>0</v>
      </c>
      <c r="FZ810" s="157">
        <v>0</v>
      </c>
      <c r="GA810" s="157">
        <v>0</v>
      </c>
      <c r="GB810" s="157">
        <v>0</v>
      </c>
      <c r="GC810" s="157">
        <v>0</v>
      </c>
      <c r="GD810" s="157">
        <v>0</v>
      </c>
      <c r="GE810" s="157">
        <v>0</v>
      </c>
      <c r="GF810" s="157">
        <v>0</v>
      </c>
      <c r="GG810" s="157">
        <v>0</v>
      </c>
      <c r="GH810" s="157">
        <v>0</v>
      </c>
      <c r="GI810" s="157">
        <v>0</v>
      </c>
      <c r="GJ810" s="157">
        <v>0</v>
      </c>
      <c r="GK810" s="157">
        <v>0</v>
      </c>
      <c r="GL810" s="157">
        <v>0</v>
      </c>
      <c r="GM810" s="157">
        <v>0</v>
      </c>
      <c r="GN810" s="157">
        <v>0</v>
      </c>
      <c r="GO810" s="157">
        <v>0</v>
      </c>
      <c r="GP810" s="157">
        <v>0</v>
      </c>
      <c r="GQ810" s="157">
        <v>0</v>
      </c>
      <c r="GR810" s="157">
        <v>0</v>
      </c>
      <c r="GS810" s="157">
        <v>1.8271499999999999E-4</v>
      </c>
      <c r="GT810" s="157">
        <v>0</v>
      </c>
      <c r="GU810" s="157">
        <v>0</v>
      </c>
      <c r="GV810" s="157">
        <v>0</v>
      </c>
      <c r="GW810" s="157">
        <v>0</v>
      </c>
      <c r="GX810" s="157">
        <v>0</v>
      </c>
      <c r="GY810" s="157">
        <v>0</v>
      </c>
      <c r="GZ810" s="157">
        <v>0</v>
      </c>
      <c r="HA810" s="157">
        <v>0</v>
      </c>
    </row>
    <row r="811" spans="1:209" x14ac:dyDescent="0.2">
      <c r="A811" s="157" t="s">
        <v>4620</v>
      </c>
      <c r="B811" s="157">
        <v>0</v>
      </c>
      <c r="C811" s="157">
        <v>0</v>
      </c>
      <c r="D811" s="157">
        <v>0</v>
      </c>
      <c r="E811" s="157">
        <v>0</v>
      </c>
      <c r="F811" s="157">
        <v>0</v>
      </c>
      <c r="G811" s="157">
        <v>0</v>
      </c>
      <c r="H811" s="157">
        <v>0</v>
      </c>
      <c r="I811" s="157">
        <v>0</v>
      </c>
      <c r="J811" s="157">
        <v>0</v>
      </c>
      <c r="K811" s="157">
        <v>0</v>
      </c>
      <c r="L811" s="157">
        <v>0</v>
      </c>
      <c r="M811" s="157">
        <v>0</v>
      </c>
      <c r="N811" s="157">
        <v>0</v>
      </c>
      <c r="O811" s="157">
        <v>0</v>
      </c>
      <c r="P811" s="157">
        <v>0</v>
      </c>
      <c r="Q811" s="157">
        <v>0</v>
      </c>
      <c r="R811" s="157">
        <v>0</v>
      </c>
      <c r="S811" s="157">
        <v>0</v>
      </c>
      <c r="T811" s="157">
        <v>2.2629599999999999E-4</v>
      </c>
      <c r="U811" s="157">
        <v>0</v>
      </c>
      <c r="V811" s="157">
        <v>0</v>
      </c>
      <c r="W811" s="157">
        <v>0</v>
      </c>
      <c r="X811" s="157">
        <v>0</v>
      </c>
      <c r="Y811" s="157">
        <v>0</v>
      </c>
      <c r="Z811" s="157">
        <v>0</v>
      </c>
      <c r="AA811" s="157">
        <v>0</v>
      </c>
      <c r="AB811" s="157">
        <v>0</v>
      </c>
      <c r="AC811" s="157">
        <v>0</v>
      </c>
      <c r="AD811" s="157">
        <v>0</v>
      </c>
      <c r="AE811" s="157">
        <v>0</v>
      </c>
      <c r="AF811" s="157">
        <v>0</v>
      </c>
      <c r="AG811" s="157">
        <v>0</v>
      </c>
      <c r="AH811" s="192">
        <v>3.68E-5</v>
      </c>
      <c r="AI811" s="157">
        <v>0</v>
      </c>
      <c r="AJ811" s="157">
        <v>0</v>
      </c>
      <c r="AK811" s="157">
        <v>0</v>
      </c>
      <c r="AL811" s="157">
        <v>0</v>
      </c>
      <c r="AM811" s="157">
        <v>0</v>
      </c>
      <c r="AN811" s="157">
        <v>0</v>
      </c>
      <c r="AO811" s="157">
        <v>0</v>
      </c>
      <c r="AP811" s="157">
        <v>0</v>
      </c>
      <c r="AQ811" s="157">
        <v>0</v>
      </c>
      <c r="AR811" s="157">
        <v>0</v>
      </c>
      <c r="AS811" s="157">
        <v>0</v>
      </c>
      <c r="AT811" s="157">
        <v>0</v>
      </c>
      <c r="AU811" s="157">
        <v>0</v>
      </c>
      <c r="AV811" s="157">
        <v>0</v>
      </c>
      <c r="AW811" s="157">
        <v>0</v>
      </c>
      <c r="AX811" s="192">
        <v>3.3099999999999998E-5</v>
      </c>
      <c r="AY811" s="157">
        <v>0</v>
      </c>
      <c r="AZ811" s="157">
        <v>0</v>
      </c>
      <c r="BA811" s="157">
        <v>0</v>
      </c>
      <c r="BB811" s="157">
        <v>0</v>
      </c>
      <c r="BC811" s="157">
        <v>0</v>
      </c>
      <c r="BD811" s="157">
        <v>0</v>
      </c>
      <c r="BE811" s="157">
        <v>0</v>
      </c>
      <c r="BF811" s="157">
        <v>0</v>
      </c>
      <c r="BG811" s="157">
        <v>0</v>
      </c>
      <c r="BH811" s="157">
        <v>0</v>
      </c>
      <c r="BI811" s="157">
        <v>0</v>
      </c>
      <c r="BJ811" s="157">
        <v>0</v>
      </c>
      <c r="BK811" s="157">
        <v>0</v>
      </c>
      <c r="BL811" s="157">
        <v>0</v>
      </c>
      <c r="BM811" s="157">
        <v>0</v>
      </c>
      <c r="BN811" s="157">
        <v>0</v>
      </c>
      <c r="BO811" s="157">
        <v>0</v>
      </c>
      <c r="BP811" s="157">
        <v>0</v>
      </c>
      <c r="BQ811" s="157">
        <v>0</v>
      </c>
      <c r="BR811" s="192">
        <v>2.1100000000000001E-5</v>
      </c>
      <c r="BS811" s="157">
        <v>0</v>
      </c>
      <c r="BT811" s="157">
        <v>0</v>
      </c>
      <c r="BU811" s="157">
        <v>0</v>
      </c>
      <c r="BV811" s="157">
        <v>0</v>
      </c>
      <c r="BW811" s="157">
        <v>0</v>
      </c>
      <c r="BX811" s="157">
        <v>0</v>
      </c>
      <c r="BY811" s="157">
        <v>2.2666E-4</v>
      </c>
      <c r="BZ811" s="157">
        <v>1.5473200000000001E-4</v>
      </c>
      <c r="CA811" s="192">
        <v>5.9899999999999999E-5</v>
      </c>
      <c r="CB811" s="192">
        <v>2.4199999999999999E-5</v>
      </c>
      <c r="CC811" s="157">
        <v>0</v>
      </c>
      <c r="CD811" s="157">
        <v>1.5981099999999999E-4</v>
      </c>
      <c r="CE811" s="192">
        <v>3.1099999999999997E-5</v>
      </c>
      <c r="CF811" s="157">
        <v>2.7692400000000001E-4</v>
      </c>
      <c r="CG811" s="157">
        <v>0</v>
      </c>
      <c r="CH811" s="157">
        <v>0</v>
      </c>
      <c r="CI811" s="157">
        <v>0</v>
      </c>
      <c r="CJ811" s="157">
        <v>0</v>
      </c>
      <c r="CK811" s="157">
        <v>0</v>
      </c>
      <c r="CL811" s="157">
        <v>0</v>
      </c>
      <c r="CM811" s="157">
        <v>0</v>
      </c>
      <c r="CN811" s="157">
        <v>0</v>
      </c>
      <c r="CO811" s="157">
        <v>0</v>
      </c>
      <c r="CP811" s="157">
        <v>0</v>
      </c>
      <c r="CQ811" s="192">
        <v>4.8099999999999997E-5</v>
      </c>
      <c r="CR811" s="192">
        <v>1.7499999999999998E-5</v>
      </c>
      <c r="CS811" s="157">
        <v>3.6480799999999999E-4</v>
      </c>
      <c r="CT811" s="157">
        <v>4.0457900000000002E-4</v>
      </c>
      <c r="CU811" s="157">
        <v>0</v>
      </c>
      <c r="CV811" s="192">
        <v>2.9899999999999998E-5</v>
      </c>
      <c r="CW811" s="157">
        <v>0</v>
      </c>
      <c r="CX811" s="157">
        <v>0</v>
      </c>
      <c r="CY811" s="192">
        <v>5.52E-5</v>
      </c>
      <c r="CZ811" s="157">
        <v>0</v>
      </c>
      <c r="DA811" s="157">
        <v>0</v>
      </c>
      <c r="DB811" s="157">
        <v>0</v>
      </c>
      <c r="DC811" s="157">
        <v>0</v>
      </c>
      <c r="DD811" s="192">
        <v>6.02E-5</v>
      </c>
      <c r="DE811" s="157">
        <v>0</v>
      </c>
      <c r="DF811" s="157">
        <v>0</v>
      </c>
      <c r="DG811" s="157">
        <v>0</v>
      </c>
      <c r="DH811" s="157">
        <v>1.35007E-4</v>
      </c>
      <c r="DI811" s="192">
        <v>2.02E-5</v>
      </c>
      <c r="DJ811" s="157">
        <v>0</v>
      </c>
      <c r="DK811" s="157">
        <v>0</v>
      </c>
      <c r="DL811" s="157">
        <v>0</v>
      </c>
      <c r="DM811" s="157">
        <v>0</v>
      </c>
      <c r="DN811" s="157">
        <v>0</v>
      </c>
      <c r="DO811" s="157">
        <v>0</v>
      </c>
      <c r="DP811" s="157">
        <v>0</v>
      </c>
      <c r="DQ811" s="157">
        <v>0</v>
      </c>
      <c r="DR811" s="157">
        <v>0</v>
      </c>
      <c r="DS811" s="157">
        <v>0</v>
      </c>
      <c r="DT811" s="157">
        <v>0</v>
      </c>
      <c r="DU811" s="157">
        <v>0</v>
      </c>
      <c r="DV811" s="157">
        <v>0</v>
      </c>
      <c r="DW811" s="157">
        <v>0</v>
      </c>
      <c r="DX811" s="192">
        <v>2.72E-5</v>
      </c>
      <c r="DY811" s="157">
        <v>0</v>
      </c>
      <c r="DZ811" s="157">
        <v>0</v>
      </c>
      <c r="EA811" s="157">
        <v>0</v>
      </c>
      <c r="EB811" s="157">
        <v>2.1124499999999999E-4</v>
      </c>
      <c r="EC811" s="157">
        <v>0</v>
      </c>
      <c r="ED811" s="157">
        <v>0</v>
      </c>
      <c r="EE811" s="157">
        <v>0</v>
      </c>
      <c r="EF811" s="157">
        <v>0</v>
      </c>
      <c r="EG811" s="157">
        <v>0</v>
      </c>
      <c r="EH811" s="157">
        <v>0</v>
      </c>
      <c r="EI811" s="157">
        <v>0</v>
      </c>
      <c r="EJ811" s="157">
        <v>0</v>
      </c>
      <c r="EK811" s="192">
        <v>7.3700000000000002E-5</v>
      </c>
      <c r="EL811" s="157">
        <v>0</v>
      </c>
      <c r="EM811" s="157">
        <v>1.22062E-4</v>
      </c>
      <c r="EN811" s="157">
        <v>1.59541E-4</v>
      </c>
      <c r="EO811" s="157">
        <v>0</v>
      </c>
      <c r="EP811" s="157">
        <v>0</v>
      </c>
      <c r="EQ811" s="192">
        <v>4.4499999999999997E-5</v>
      </c>
      <c r="ER811" s="157">
        <v>1.4471800000000001E-4</v>
      </c>
      <c r="ES811" s="192">
        <v>4.57E-5</v>
      </c>
      <c r="ET811" s="157">
        <v>0</v>
      </c>
      <c r="EU811" s="157">
        <v>0</v>
      </c>
      <c r="EV811" s="192">
        <v>4.07E-5</v>
      </c>
      <c r="EW811" s="157">
        <v>0</v>
      </c>
      <c r="EX811" s="192">
        <v>4.85E-5</v>
      </c>
      <c r="EY811" s="157">
        <v>0</v>
      </c>
      <c r="EZ811" s="157">
        <v>0</v>
      </c>
      <c r="FA811" s="157">
        <v>0</v>
      </c>
      <c r="FB811" s="157">
        <v>0</v>
      </c>
      <c r="FC811" s="157">
        <v>0</v>
      </c>
      <c r="FD811" s="192">
        <v>5.0099999999999998E-5</v>
      </c>
      <c r="FE811" s="157">
        <v>0</v>
      </c>
      <c r="FF811" s="157">
        <v>0</v>
      </c>
      <c r="FG811" s="157">
        <v>0</v>
      </c>
      <c r="FH811" s="157">
        <v>0</v>
      </c>
      <c r="FI811" s="157">
        <v>0</v>
      </c>
      <c r="FJ811" s="157">
        <v>0</v>
      </c>
      <c r="FK811" s="157">
        <v>0</v>
      </c>
      <c r="FL811" s="157">
        <v>4.4949600000000002E-4</v>
      </c>
      <c r="FM811" s="157">
        <v>1.6921199999999999E-4</v>
      </c>
      <c r="FN811" s="157">
        <v>0</v>
      </c>
      <c r="FO811" s="157">
        <v>0</v>
      </c>
      <c r="FP811" s="157">
        <v>0</v>
      </c>
      <c r="FQ811" s="157">
        <v>2.8199900000000001E-4</v>
      </c>
      <c r="FR811" s="157">
        <v>0</v>
      </c>
      <c r="FS811" s="157">
        <v>0</v>
      </c>
      <c r="FT811" s="157">
        <v>0</v>
      </c>
      <c r="FU811" s="157">
        <v>0</v>
      </c>
      <c r="FV811" s="157">
        <v>0</v>
      </c>
      <c r="FW811" s="157">
        <v>0</v>
      </c>
      <c r="FX811" s="192">
        <v>7.6799999999999997E-5</v>
      </c>
      <c r="FY811" s="157">
        <v>0</v>
      </c>
      <c r="FZ811" s="157">
        <v>0</v>
      </c>
      <c r="GA811" s="157">
        <v>0</v>
      </c>
      <c r="GB811" s="157">
        <v>0</v>
      </c>
      <c r="GC811" s="157">
        <v>0</v>
      </c>
      <c r="GD811" s="157">
        <v>0</v>
      </c>
      <c r="GE811" s="192">
        <v>2.26E-5</v>
      </c>
      <c r="GF811" s="157">
        <v>0</v>
      </c>
      <c r="GG811" s="157">
        <v>0</v>
      </c>
      <c r="GH811" s="157">
        <v>0</v>
      </c>
      <c r="GI811" s="157">
        <v>0</v>
      </c>
      <c r="GJ811" s="157">
        <v>0</v>
      </c>
      <c r="GK811" s="157">
        <v>0</v>
      </c>
      <c r="GL811" s="157">
        <v>0</v>
      </c>
      <c r="GM811" s="157">
        <v>0</v>
      </c>
      <c r="GN811" s="157">
        <v>0</v>
      </c>
      <c r="GO811" s="157">
        <v>0</v>
      </c>
      <c r="GP811" s="157">
        <v>0</v>
      </c>
      <c r="GQ811" s="157">
        <v>0</v>
      </c>
      <c r="GR811" s="157">
        <v>0</v>
      </c>
      <c r="GS811" s="157">
        <v>0</v>
      </c>
      <c r="GT811" s="157">
        <v>0</v>
      </c>
      <c r="GU811" s="157">
        <v>0</v>
      </c>
      <c r="GV811" s="157">
        <v>0</v>
      </c>
      <c r="GW811" s="157">
        <v>0</v>
      </c>
      <c r="GX811" s="157">
        <v>0</v>
      </c>
      <c r="GY811" s="157">
        <v>0</v>
      </c>
      <c r="GZ811" s="157">
        <v>0</v>
      </c>
      <c r="HA811" s="157">
        <v>0</v>
      </c>
    </row>
    <row r="812" spans="1:209" x14ac:dyDescent="0.2">
      <c r="A812" s="157" t="s">
        <v>4621</v>
      </c>
      <c r="B812" s="192">
        <v>1.49E-5</v>
      </c>
      <c r="C812" s="157">
        <v>0</v>
      </c>
      <c r="D812" s="192">
        <v>5.1100000000000002E-5</v>
      </c>
      <c r="E812" s="157">
        <v>0</v>
      </c>
      <c r="F812" s="192">
        <v>1.3200000000000001E-5</v>
      </c>
      <c r="G812" s="157">
        <v>0</v>
      </c>
      <c r="H812" s="157">
        <v>0</v>
      </c>
      <c r="I812" s="157">
        <v>0</v>
      </c>
      <c r="J812" s="157">
        <v>0</v>
      </c>
      <c r="K812" s="157">
        <v>0</v>
      </c>
      <c r="L812" s="157">
        <v>0</v>
      </c>
      <c r="M812" s="157">
        <v>0</v>
      </c>
      <c r="N812" s="192">
        <v>1.6900000000000001E-5</v>
      </c>
      <c r="O812" s="157">
        <v>0</v>
      </c>
      <c r="P812" s="157">
        <v>0</v>
      </c>
      <c r="Q812" s="192">
        <v>3.1600000000000002E-5</v>
      </c>
      <c r="R812" s="192">
        <v>2.1800000000000001E-5</v>
      </c>
      <c r="S812" s="192">
        <v>7.1899999999999999E-5</v>
      </c>
      <c r="T812" s="157">
        <v>1.6164E-4</v>
      </c>
      <c r="U812" s="192">
        <v>2.2099999999999998E-5</v>
      </c>
      <c r="V812" s="157">
        <v>0</v>
      </c>
      <c r="W812" s="157">
        <v>0</v>
      </c>
      <c r="X812" s="157">
        <v>0</v>
      </c>
      <c r="Y812" s="192">
        <v>4.0000000000000003E-5</v>
      </c>
      <c r="Z812" s="157">
        <v>0</v>
      </c>
      <c r="AA812" s="157">
        <v>2.6288100000000002E-4</v>
      </c>
      <c r="AB812" s="157">
        <v>0</v>
      </c>
      <c r="AC812" s="157">
        <v>2.5090699999999997E-4</v>
      </c>
      <c r="AD812" s="157">
        <v>0</v>
      </c>
      <c r="AE812" s="157">
        <v>0</v>
      </c>
      <c r="AF812" s="157">
        <v>0</v>
      </c>
      <c r="AG812" s="192">
        <v>6.6799999999999997E-5</v>
      </c>
      <c r="AH812" s="157">
        <v>1.10488E-4</v>
      </c>
      <c r="AI812" s="157">
        <v>3.0943000000000002E-4</v>
      </c>
      <c r="AJ812" s="192">
        <v>3.5500000000000002E-5</v>
      </c>
      <c r="AK812" s="157">
        <v>0</v>
      </c>
      <c r="AL812" s="157">
        <v>0</v>
      </c>
      <c r="AM812" s="157">
        <v>3.72393E-4</v>
      </c>
      <c r="AN812" s="157">
        <v>8.6037199999999998E-4</v>
      </c>
      <c r="AO812" s="157">
        <v>6.5777800000000003E-4</v>
      </c>
      <c r="AP812" s="157">
        <v>2.8015100000000002E-4</v>
      </c>
      <c r="AQ812" s="157">
        <v>3.55857E-4</v>
      </c>
      <c r="AR812" s="157">
        <v>6.6231899999999997E-4</v>
      </c>
      <c r="AS812" s="157">
        <v>0</v>
      </c>
      <c r="AT812" s="157">
        <v>0</v>
      </c>
      <c r="AU812" s="192">
        <v>5.1499999999999998E-5</v>
      </c>
      <c r="AV812" s="157">
        <v>0</v>
      </c>
      <c r="AW812" s="157">
        <v>0</v>
      </c>
      <c r="AX812" s="192">
        <v>3.3099999999999998E-5</v>
      </c>
      <c r="AY812" s="157">
        <v>0</v>
      </c>
      <c r="AZ812" s="157">
        <v>9.8645500000000001E-4</v>
      </c>
      <c r="BA812" s="157">
        <v>7.46556E-4</v>
      </c>
      <c r="BB812" s="157">
        <v>4.9295100000000004E-4</v>
      </c>
      <c r="BC812" s="157">
        <v>1.20369E-4</v>
      </c>
      <c r="BD812" s="192">
        <v>7.3899999999999994E-5</v>
      </c>
      <c r="BE812" s="157">
        <v>2.4689800000000001E-4</v>
      </c>
      <c r="BF812" s="157">
        <v>0</v>
      </c>
      <c r="BG812" s="157">
        <v>3.0908599999999997E-4</v>
      </c>
      <c r="BH812" s="157">
        <v>1.12408E-4</v>
      </c>
      <c r="BI812" s="157">
        <v>1.9867100000000001E-4</v>
      </c>
      <c r="BJ812" s="192">
        <v>5.63E-5</v>
      </c>
      <c r="BK812" s="157">
        <v>3.4444199999999998E-4</v>
      </c>
      <c r="BL812" s="157">
        <v>0</v>
      </c>
      <c r="BM812" s="157">
        <v>0</v>
      </c>
      <c r="BN812" s="157">
        <v>3.4585600000000002E-4</v>
      </c>
      <c r="BO812" s="157">
        <v>0</v>
      </c>
      <c r="BP812" s="157">
        <v>1.59834E-4</v>
      </c>
      <c r="BQ812" s="157">
        <v>0</v>
      </c>
      <c r="BR812" s="157">
        <v>0</v>
      </c>
      <c r="BS812" s="157">
        <v>1.1328900000000001E-4</v>
      </c>
      <c r="BT812" s="157">
        <v>2.3158900000000001E-4</v>
      </c>
      <c r="BU812" s="157">
        <v>4.9571900000000004E-4</v>
      </c>
      <c r="BV812" s="192">
        <v>9.5099999999999994E-5</v>
      </c>
      <c r="BW812" s="157">
        <v>2.988E-4</v>
      </c>
      <c r="BX812" s="157">
        <v>1.9171300000000001E-4</v>
      </c>
      <c r="BY812" s="157">
        <v>0</v>
      </c>
      <c r="BZ812" s="157">
        <v>4.6419499999999998E-4</v>
      </c>
      <c r="CA812" s="192">
        <v>3.4199999999999998E-5</v>
      </c>
      <c r="CB812" s="192">
        <v>4.8300000000000002E-5</v>
      </c>
      <c r="CC812" s="192">
        <v>7.25E-5</v>
      </c>
      <c r="CD812" s="157">
        <v>1.5981099999999999E-4</v>
      </c>
      <c r="CE812" s="192">
        <v>3.1099999999999997E-5</v>
      </c>
      <c r="CF812" s="157">
        <v>4.4307800000000002E-4</v>
      </c>
      <c r="CG812" s="157">
        <v>0</v>
      </c>
      <c r="CH812" s="157">
        <v>0</v>
      </c>
      <c r="CI812" s="157">
        <v>1.0561850000000001E-3</v>
      </c>
      <c r="CJ812" s="157">
        <v>0</v>
      </c>
      <c r="CK812" s="157">
        <v>0</v>
      </c>
      <c r="CL812" s="157">
        <v>1.88326E-4</v>
      </c>
      <c r="CM812" s="157">
        <v>2.069731E-3</v>
      </c>
      <c r="CN812" s="157">
        <v>7.2852500000000005E-4</v>
      </c>
      <c r="CO812" s="157">
        <v>1.8246569999999999E-3</v>
      </c>
      <c r="CP812" s="157">
        <v>9.4995300000000002E-4</v>
      </c>
      <c r="CQ812" s="157">
        <v>1.706321E-3</v>
      </c>
      <c r="CR812" s="192">
        <v>6.9900000000000005E-5</v>
      </c>
      <c r="CS812" s="157">
        <v>1.9803799999999999E-4</v>
      </c>
      <c r="CT812" s="192">
        <v>4.7599999999999998E-5</v>
      </c>
      <c r="CU812" s="157">
        <v>3.1895399999999998E-4</v>
      </c>
      <c r="CV812" s="192">
        <v>2.9899999999999998E-5</v>
      </c>
      <c r="CW812" s="157">
        <v>0</v>
      </c>
      <c r="CX812" s="192">
        <v>4.4799999999999998E-5</v>
      </c>
      <c r="CY812" s="157">
        <v>9.6679700000000003E-4</v>
      </c>
      <c r="CZ812" s="157">
        <v>0</v>
      </c>
      <c r="DA812" s="157">
        <v>0</v>
      </c>
      <c r="DB812" s="157">
        <v>0</v>
      </c>
      <c r="DC812" s="157">
        <v>0</v>
      </c>
      <c r="DD812" s="192">
        <v>4.5099999999999998E-5</v>
      </c>
      <c r="DE812" s="157">
        <v>2.7803499999999999E-4</v>
      </c>
      <c r="DF812" s="157">
        <v>0</v>
      </c>
      <c r="DG812" s="157">
        <v>2.9411800000000001E-4</v>
      </c>
      <c r="DH812" s="192">
        <v>6.7500000000000001E-5</v>
      </c>
      <c r="DI812" s="157">
        <v>1.81492E-4</v>
      </c>
      <c r="DJ812" s="157">
        <v>0</v>
      </c>
      <c r="DK812" s="157">
        <v>4.5871600000000002E-4</v>
      </c>
      <c r="DL812" s="192">
        <v>6.0000000000000002E-5</v>
      </c>
      <c r="DM812" s="157">
        <v>0</v>
      </c>
      <c r="DN812" s="157">
        <v>1.7639000000000001E-4</v>
      </c>
      <c r="DO812" s="157">
        <v>0</v>
      </c>
      <c r="DP812" s="157">
        <v>0</v>
      </c>
      <c r="DQ812" s="157">
        <v>0</v>
      </c>
      <c r="DR812" s="192">
        <v>4.0800000000000002E-5</v>
      </c>
      <c r="DS812" s="157">
        <v>3.6332299999999998E-4</v>
      </c>
      <c r="DT812" s="157">
        <v>0</v>
      </c>
      <c r="DU812" s="192">
        <v>6.1600000000000007E-5</v>
      </c>
      <c r="DV812" s="157">
        <v>0</v>
      </c>
      <c r="DW812" s="157">
        <v>0</v>
      </c>
      <c r="DX812" s="192">
        <v>8.1600000000000005E-5</v>
      </c>
      <c r="DY812" s="157">
        <v>0</v>
      </c>
      <c r="DZ812" s="157">
        <v>0</v>
      </c>
      <c r="EA812" s="157">
        <v>0</v>
      </c>
      <c r="EB812" s="157">
        <v>1.76038E-4</v>
      </c>
      <c r="EC812" s="157">
        <v>0</v>
      </c>
      <c r="ED812" s="157">
        <v>7.3851600000000004E-4</v>
      </c>
      <c r="EE812" s="157">
        <v>0</v>
      </c>
      <c r="EF812" s="157">
        <v>0</v>
      </c>
      <c r="EG812" s="157">
        <v>0</v>
      </c>
      <c r="EH812" s="157">
        <v>0</v>
      </c>
      <c r="EI812" s="157">
        <v>0</v>
      </c>
      <c r="EJ812" s="157">
        <v>0</v>
      </c>
      <c r="EK812" s="157">
        <v>0</v>
      </c>
      <c r="EL812" s="157">
        <v>0</v>
      </c>
      <c r="EM812" s="157">
        <v>1.5257700000000001E-4</v>
      </c>
      <c r="EN812" s="157">
        <v>2.39311E-4</v>
      </c>
      <c r="EO812" s="157">
        <v>0</v>
      </c>
      <c r="EP812" s="157">
        <v>0</v>
      </c>
      <c r="EQ812" s="157">
        <v>1.51266E-4</v>
      </c>
      <c r="ER812" s="192">
        <v>2.0699999999999998E-5</v>
      </c>
      <c r="ES812" s="157">
        <v>0</v>
      </c>
      <c r="ET812" s="157">
        <v>1.86033E-4</v>
      </c>
      <c r="EU812" s="157">
        <v>0</v>
      </c>
      <c r="EV812" s="192">
        <v>4.07E-5</v>
      </c>
      <c r="EW812" s="157">
        <v>0</v>
      </c>
      <c r="EX812" s="192">
        <v>7.2700000000000005E-5</v>
      </c>
      <c r="EY812" s="157">
        <v>0</v>
      </c>
      <c r="EZ812" s="157">
        <v>2.32842E-4</v>
      </c>
      <c r="FA812" s="157">
        <v>0</v>
      </c>
      <c r="FB812" s="157">
        <v>0</v>
      </c>
      <c r="FC812" s="157">
        <v>0</v>
      </c>
      <c r="FD812" s="192">
        <v>7.5199999999999998E-5</v>
      </c>
      <c r="FE812" s="157">
        <v>0</v>
      </c>
      <c r="FF812" s="157">
        <v>0</v>
      </c>
      <c r="FG812" s="157">
        <v>0</v>
      </c>
      <c r="FH812" s="192">
        <v>4.74E-5</v>
      </c>
      <c r="FI812" s="157">
        <v>3.8603699999999999E-4</v>
      </c>
      <c r="FJ812" s="157">
        <v>0</v>
      </c>
      <c r="FK812" s="192">
        <v>4.6199999999999998E-5</v>
      </c>
      <c r="FL812" s="157">
        <v>3.5317500000000001E-4</v>
      </c>
      <c r="FM812" s="157">
        <v>2.53818E-4</v>
      </c>
      <c r="FN812" s="192">
        <v>5.1700000000000003E-5</v>
      </c>
      <c r="FO812" s="157">
        <v>0</v>
      </c>
      <c r="FP812" s="157">
        <v>0</v>
      </c>
      <c r="FQ812" s="192">
        <v>1.5699999999999999E-5</v>
      </c>
      <c r="FR812" s="157">
        <v>0</v>
      </c>
      <c r="FS812" s="157">
        <v>0</v>
      </c>
      <c r="FT812" s="157">
        <v>0</v>
      </c>
      <c r="FU812" s="157">
        <v>0</v>
      </c>
      <c r="FV812" s="157">
        <v>0</v>
      </c>
      <c r="FW812" s="157">
        <v>0</v>
      </c>
      <c r="FX812" s="157">
        <v>1.7912000000000001E-4</v>
      </c>
      <c r="FY812" s="192">
        <v>8.1500000000000002E-5</v>
      </c>
      <c r="FZ812" s="157">
        <v>0</v>
      </c>
      <c r="GA812" s="192">
        <v>3.8899999999999997E-5</v>
      </c>
      <c r="GB812" s="157">
        <v>0</v>
      </c>
      <c r="GC812" s="157">
        <v>0</v>
      </c>
      <c r="GD812" s="192">
        <v>7.36E-5</v>
      </c>
      <c r="GE812" s="157">
        <v>0</v>
      </c>
      <c r="GF812" s="157">
        <v>0</v>
      </c>
      <c r="GG812" s="157">
        <v>0</v>
      </c>
      <c r="GH812" s="157">
        <v>0</v>
      </c>
      <c r="GI812" s="157">
        <v>0</v>
      </c>
      <c r="GJ812" s="157">
        <v>0</v>
      </c>
      <c r="GK812" s="157">
        <v>2.0702700000000001E-4</v>
      </c>
      <c r="GL812" s="157">
        <v>0</v>
      </c>
      <c r="GM812" s="157">
        <v>1.5358E-4</v>
      </c>
      <c r="GN812" s="157">
        <v>0</v>
      </c>
      <c r="GO812" s="157">
        <v>1.5982099999999999E-4</v>
      </c>
      <c r="GP812" s="157">
        <v>0</v>
      </c>
      <c r="GQ812" s="157">
        <v>0</v>
      </c>
      <c r="GR812" s="157">
        <v>0</v>
      </c>
      <c r="GS812" s="157">
        <v>0</v>
      </c>
      <c r="GT812" s="157">
        <v>0</v>
      </c>
      <c r="GU812" s="157">
        <v>0</v>
      </c>
      <c r="GV812" s="157">
        <v>0</v>
      </c>
      <c r="GW812" s="157">
        <v>0</v>
      </c>
      <c r="GX812" s="157">
        <v>0</v>
      </c>
      <c r="GY812" s="157">
        <v>0</v>
      </c>
      <c r="GZ812" s="157">
        <v>0</v>
      </c>
      <c r="HA812" s="157">
        <v>0</v>
      </c>
    </row>
    <row r="813" spans="1:209" x14ac:dyDescent="0.2">
      <c r="A813" s="157" t="s">
        <v>4622</v>
      </c>
      <c r="B813" s="192">
        <v>4.4799999999999998E-5</v>
      </c>
      <c r="C813" s="192">
        <v>4.0200000000000001E-5</v>
      </c>
      <c r="D813" s="192">
        <v>4.0899999999999998E-5</v>
      </c>
      <c r="E813" s="192">
        <v>4.6600000000000001E-5</v>
      </c>
      <c r="F813" s="192">
        <v>3.9499999999999998E-5</v>
      </c>
      <c r="G813" s="192">
        <v>7.1199999999999996E-5</v>
      </c>
      <c r="H813" s="192">
        <v>3.15E-5</v>
      </c>
      <c r="I813" s="157">
        <v>1.3131800000000001E-4</v>
      </c>
      <c r="J813" s="192">
        <v>3.4700000000000003E-5</v>
      </c>
      <c r="K813" s="157">
        <v>1.6075400000000001E-4</v>
      </c>
      <c r="L813" s="157">
        <v>1.70602E-4</v>
      </c>
      <c r="M813" s="192">
        <v>4.4100000000000001E-5</v>
      </c>
      <c r="N813" s="192">
        <v>6.7600000000000003E-5</v>
      </c>
      <c r="O813" s="192">
        <v>4.9499999999999997E-5</v>
      </c>
      <c r="P813" s="192">
        <v>9.7100000000000002E-5</v>
      </c>
      <c r="Q813" s="157">
        <v>1.58028E-4</v>
      </c>
      <c r="R813" s="192">
        <v>4.3600000000000003E-5</v>
      </c>
      <c r="S813" s="157">
        <v>3.8346300000000001E-4</v>
      </c>
      <c r="T813" s="192">
        <v>6.4700000000000001E-5</v>
      </c>
      <c r="U813" s="157">
        <v>1.1029E-4</v>
      </c>
      <c r="V813" s="192">
        <v>4.0599999999999998E-5</v>
      </c>
      <c r="W813" s="192">
        <v>6.3E-5</v>
      </c>
      <c r="X813" s="157">
        <v>0</v>
      </c>
      <c r="Y813" s="192">
        <v>4.0000000000000003E-5</v>
      </c>
      <c r="Z813" s="192">
        <v>7.0400000000000004E-5</v>
      </c>
      <c r="AA813" s="192">
        <v>6.5699999999999998E-5</v>
      </c>
      <c r="AB813" s="157">
        <v>1.59665E-4</v>
      </c>
      <c r="AC813" s="192">
        <v>1.9300000000000002E-5</v>
      </c>
      <c r="AD813" s="192">
        <v>3.8800000000000001E-5</v>
      </c>
      <c r="AE813" s="192">
        <v>5.5600000000000003E-5</v>
      </c>
      <c r="AF813" s="192">
        <v>3.0000000000000001E-5</v>
      </c>
      <c r="AG813" s="157">
        <v>1.3356800000000001E-4</v>
      </c>
      <c r="AH813" s="192">
        <v>3.68E-5</v>
      </c>
      <c r="AI813" s="157">
        <v>1.93394E-4</v>
      </c>
      <c r="AJ813" s="157">
        <v>1.4206099999999999E-4</v>
      </c>
      <c r="AK813" s="157">
        <v>1.3970399999999999E-4</v>
      </c>
      <c r="AL813" s="157">
        <v>0</v>
      </c>
      <c r="AM813" s="157">
        <v>1.4482000000000001E-4</v>
      </c>
      <c r="AN813" s="192">
        <v>9.9300000000000001E-5</v>
      </c>
      <c r="AO813" s="192">
        <v>2.5299999999999998E-5</v>
      </c>
      <c r="AP813" s="157">
        <v>0</v>
      </c>
      <c r="AQ813" s="192">
        <v>6.2799999999999995E-5</v>
      </c>
      <c r="AR813" s="157">
        <v>1.2736900000000001E-4</v>
      </c>
      <c r="AS813" s="157">
        <v>0</v>
      </c>
      <c r="AT813" s="192">
        <v>6.9900000000000005E-5</v>
      </c>
      <c r="AU813" s="157">
        <v>1.0305E-4</v>
      </c>
      <c r="AV813" s="192">
        <v>9.7899999999999994E-5</v>
      </c>
      <c r="AW813" s="157">
        <v>1.02571E-4</v>
      </c>
      <c r="AX813" s="157">
        <v>0</v>
      </c>
      <c r="AY813" s="192">
        <v>8.1100000000000006E-5</v>
      </c>
      <c r="AZ813" s="157">
        <v>0</v>
      </c>
      <c r="BA813" s="192">
        <v>4.8199999999999999E-5</v>
      </c>
      <c r="BB813" s="157">
        <v>1.2323799999999999E-4</v>
      </c>
      <c r="BC813" s="192">
        <v>7.2200000000000007E-5</v>
      </c>
      <c r="BD813" s="192">
        <v>3.6999999999999998E-5</v>
      </c>
      <c r="BE813" s="192">
        <v>6.1699999999999995E-5</v>
      </c>
      <c r="BF813" s="192">
        <v>3.8099999999999998E-5</v>
      </c>
      <c r="BG813" s="192">
        <v>1.34E-5</v>
      </c>
      <c r="BH813" s="192">
        <v>2.2500000000000001E-5</v>
      </c>
      <c r="BI813" s="157">
        <v>0</v>
      </c>
      <c r="BJ813" s="192">
        <v>1.88E-5</v>
      </c>
      <c r="BK813" s="157">
        <v>1.5499900000000001E-4</v>
      </c>
      <c r="BL813" s="157">
        <v>0</v>
      </c>
      <c r="BM813" s="157">
        <v>4.2087500000000003E-4</v>
      </c>
      <c r="BN813" s="157">
        <v>0</v>
      </c>
      <c r="BO813" s="192">
        <v>2.2200000000000001E-5</v>
      </c>
      <c r="BP813" s="192">
        <v>2.6599999999999999E-5</v>
      </c>
      <c r="BQ813" s="157">
        <v>0</v>
      </c>
      <c r="BR813" s="157">
        <v>2.74844E-4</v>
      </c>
      <c r="BS813" s="192">
        <v>5.66E-5</v>
      </c>
      <c r="BT813" s="157">
        <v>0</v>
      </c>
      <c r="BU813" s="192">
        <v>4.5099999999999998E-5</v>
      </c>
      <c r="BV813" s="157">
        <v>1.4257899999999999E-4</v>
      </c>
      <c r="BW813" s="157">
        <v>1.1951999999999999E-4</v>
      </c>
      <c r="BX813" s="192">
        <v>7.1899999999999999E-5</v>
      </c>
      <c r="BY813" s="192">
        <v>5.0399999999999999E-5</v>
      </c>
      <c r="BZ813" s="157">
        <v>2.4757099999999998E-4</v>
      </c>
      <c r="CA813" s="192">
        <v>4.2799999999999997E-5</v>
      </c>
      <c r="CB813" s="157">
        <v>0</v>
      </c>
      <c r="CC813" s="192">
        <v>7.25E-5</v>
      </c>
      <c r="CD813" s="192">
        <v>7.9900000000000004E-5</v>
      </c>
      <c r="CE813" s="157">
        <v>2.8016400000000001E-4</v>
      </c>
      <c r="CF813" s="157">
        <v>1.93847E-4</v>
      </c>
      <c r="CG813" s="157">
        <v>1.3879300000000001E-4</v>
      </c>
      <c r="CH813" s="157">
        <v>0</v>
      </c>
      <c r="CI813" s="192">
        <v>3.7700000000000002E-5</v>
      </c>
      <c r="CJ813" s="192">
        <v>5.3000000000000001E-5</v>
      </c>
      <c r="CK813" s="192">
        <v>8.0699999999999996E-5</v>
      </c>
      <c r="CL813" s="157">
        <v>1.6616999999999999E-4</v>
      </c>
      <c r="CM813" s="157">
        <v>2.06973E-4</v>
      </c>
      <c r="CN813" s="157">
        <v>1.4570499999999999E-4</v>
      </c>
      <c r="CO813" s="157">
        <v>1.38422E-4</v>
      </c>
      <c r="CP813" s="157">
        <v>2.2498900000000001E-4</v>
      </c>
      <c r="CQ813" s="157">
        <v>2.88392E-4</v>
      </c>
      <c r="CR813" s="192">
        <v>8.7299999999999994E-5</v>
      </c>
      <c r="CS813" s="157">
        <v>2.7099999999999997E-4</v>
      </c>
      <c r="CT813" s="192">
        <v>7.1400000000000001E-5</v>
      </c>
      <c r="CU813" s="157">
        <v>0</v>
      </c>
      <c r="CV813" s="157">
        <v>0</v>
      </c>
      <c r="CW813" s="192">
        <v>4.1499999999999999E-5</v>
      </c>
      <c r="CX813" s="192">
        <v>4.4799999999999998E-5</v>
      </c>
      <c r="CY813" s="157">
        <v>1.65737E-4</v>
      </c>
      <c r="CZ813" s="157">
        <v>0</v>
      </c>
      <c r="DA813" s="192">
        <v>6.2299999999999996E-5</v>
      </c>
      <c r="DB813" s="192">
        <v>4.99E-5</v>
      </c>
      <c r="DC813" s="192">
        <v>2.0299999999999999E-5</v>
      </c>
      <c r="DD813" s="157">
        <v>1.05334E-4</v>
      </c>
      <c r="DE813" s="157">
        <v>1.45637E-4</v>
      </c>
      <c r="DF813" s="192">
        <v>4.5899999999999998E-5</v>
      </c>
      <c r="DG813" s="157">
        <v>0</v>
      </c>
      <c r="DH813" s="157">
        <v>0</v>
      </c>
      <c r="DI813" s="192">
        <v>8.0699999999999996E-5</v>
      </c>
      <c r="DJ813" s="157">
        <v>1.00573E-4</v>
      </c>
      <c r="DK813" s="157">
        <v>3.5677899999999999E-4</v>
      </c>
      <c r="DL813" s="157">
        <v>1.20052E-4</v>
      </c>
      <c r="DM813" s="157">
        <v>1.5109699999999999E-4</v>
      </c>
      <c r="DN813" s="157">
        <v>1.3229299999999999E-4</v>
      </c>
      <c r="DO813" s="192">
        <v>6.9200000000000002E-5</v>
      </c>
      <c r="DP813" s="157">
        <v>1.3433E-4</v>
      </c>
      <c r="DQ813" s="192">
        <v>7.8899999999999993E-5</v>
      </c>
      <c r="DR813" s="157">
        <v>3.6718200000000002E-4</v>
      </c>
      <c r="DS813" s="192">
        <v>4.5399999999999999E-5</v>
      </c>
      <c r="DT813" s="192">
        <v>8.4699999999999999E-5</v>
      </c>
      <c r="DU813" s="192">
        <v>6.1600000000000007E-5</v>
      </c>
      <c r="DV813" s="192">
        <v>6.7500000000000001E-5</v>
      </c>
      <c r="DW813" s="192">
        <v>6.9499999999999995E-5</v>
      </c>
      <c r="DX813" s="192">
        <v>8.1600000000000005E-5</v>
      </c>
      <c r="DY813" s="157">
        <v>1.21482E-4</v>
      </c>
      <c r="DZ813" s="157">
        <v>3.7955500000000001E-4</v>
      </c>
      <c r="EA813" s="192">
        <v>9.1399999999999999E-5</v>
      </c>
      <c r="EB813" s="192">
        <v>7.0400000000000004E-5</v>
      </c>
      <c r="EC813" s="192">
        <v>1.8300000000000001E-5</v>
      </c>
      <c r="ED813" s="157">
        <v>1.9693799999999999E-4</v>
      </c>
      <c r="EE813" s="157">
        <v>2.39578E-4</v>
      </c>
      <c r="EF813" s="192">
        <v>9.7999999999999997E-5</v>
      </c>
      <c r="EG813" s="157">
        <v>2.7525500000000002E-4</v>
      </c>
      <c r="EH813" s="157">
        <v>1.58844E-4</v>
      </c>
      <c r="EI813" s="157">
        <v>2.3774199999999999E-4</v>
      </c>
      <c r="EJ813" s="192">
        <v>3.9900000000000001E-5</v>
      </c>
      <c r="EK813" s="157">
        <v>4.42347E-4</v>
      </c>
      <c r="EL813" s="157">
        <v>0</v>
      </c>
      <c r="EM813" s="192">
        <v>3.0499999999999999E-5</v>
      </c>
      <c r="EN813" s="157">
        <v>0</v>
      </c>
      <c r="EO813" s="157">
        <v>0</v>
      </c>
      <c r="EP813" s="192">
        <v>8.8300000000000005E-5</v>
      </c>
      <c r="EQ813" s="192">
        <v>3.5599999999999998E-5</v>
      </c>
      <c r="ER813" s="192">
        <v>6.2000000000000003E-5</v>
      </c>
      <c r="ES813" s="192">
        <v>4.57E-5</v>
      </c>
      <c r="ET813" s="157">
        <v>1.1162000000000001E-4</v>
      </c>
      <c r="EU813" s="157">
        <v>2.60494E-4</v>
      </c>
      <c r="EV813" s="192">
        <v>2.0299999999999999E-5</v>
      </c>
      <c r="EW813" s="192">
        <v>5.4599999999999999E-5</v>
      </c>
      <c r="EX813" s="192">
        <v>7.2700000000000005E-5</v>
      </c>
      <c r="EY813" s="157">
        <v>1.0352E-4</v>
      </c>
      <c r="EZ813" s="157">
        <v>0</v>
      </c>
      <c r="FA813" s="157">
        <v>5.0388400000000002E-4</v>
      </c>
      <c r="FB813" s="157">
        <v>1.88796E-4</v>
      </c>
      <c r="FC813" s="157">
        <v>3.5250400000000001E-4</v>
      </c>
      <c r="FD813" s="192">
        <v>7.5199999999999998E-5</v>
      </c>
      <c r="FE813" s="157">
        <v>0</v>
      </c>
      <c r="FF813" s="192">
        <v>6.7799999999999995E-5</v>
      </c>
      <c r="FG813" s="157">
        <v>1.5926100000000001E-4</v>
      </c>
      <c r="FH813" s="157">
        <v>3.0822500000000002E-4</v>
      </c>
      <c r="FI813" s="157">
        <v>1.65444E-4</v>
      </c>
      <c r="FJ813" s="192">
        <v>2.9799999999999999E-5</v>
      </c>
      <c r="FK813" s="157">
        <v>0</v>
      </c>
      <c r="FL813" s="192">
        <v>6.4200000000000002E-5</v>
      </c>
      <c r="FM813" s="192">
        <v>4.2299999999999998E-5</v>
      </c>
      <c r="FN813" s="157">
        <v>7.0595900000000004E-4</v>
      </c>
      <c r="FO813" s="157">
        <v>2.5358200000000003E-4</v>
      </c>
      <c r="FP813" s="192">
        <v>4.1199999999999999E-5</v>
      </c>
      <c r="FQ813" s="157">
        <v>1.87999E-4</v>
      </c>
      <c r="FR813" s="157">
        <v>4.0583200000000001E-4</v>
      </c>
      <c r="FS813" s="157">
        <v>2.3495100000000001E-4</v>
      </c>
      <c r="FT813" s="157">
        <v>3.70362E-4</v>
      </c>
      <c r="FU813" s="157">
        <v>4.03063E-4</v>
      </c>
      <c r="FV813" s="157">
        <v>0</v>
      </c>
      <c r="FW813" s="192">
        <v>4.9599999999999999E-5</v>
      </c>
      <c r="FX813" s="192">
        <v>5.1199999999999998E-5</v>
      </c>
      <c r="FY813" s="157">
        <v>0</v>
      </c>
      <c r="FZ813" s="157">
        <v>0</v>
      </c>
      <c r="GA813" s="157">
        <v>3.5005799999999999E-4</v>
      </c>
      <c r="GB813" s="157">
        <v>2.52823E-4</v>
      </c>
      <c r="GC813" s="157">
        <v>2.2652600000000001E-4</v>
      </c>
      <c r="GD813" s="157">
        <v>2.20824E-4</v>
      </c>
      <c r="GE813" s="157">
        <v>2.2592200000000001E-4</v>
      </c>
      <c r="GF813" s="157">
        <v>3.3014200000000001E-4</v>
      </c>
      <c r="GG813" s="157">
        <v>1.11185E-4</v>
      </c>
      <c r="GH813" s="157">
        <v>1.63349E-4</v>
      </c>
      <c r="GI813" s="192">
        <v>5.1499999999999998E-5</v>
      </c>
      <c r="GJ813" s="192">
        <v>8.0799999999999999E-5</v>
      </c>
      <c r="GK813" s="192">
        <v>2.9600000000000001E-5</v>
      </c>
      <c r="GL813" s="192">
        <v>3.3099999999999998E-5</v>
      </c>
      <c r="GM813" s="157">
        <v>1.5358E-4</v>
      </c>
      <c r="GN813" s="157">
        <v>0</v>
      </c>
      <c r="GO813" s="157">
        <v>1.5982099999999999E-4</v>
      </c>
      <c r="GP813" s="157">
        <v>2.8512399999999999E-4</v>
      </c>
      <c r="GQ813" s="192">
        <v>4.1100000000000003E-5</v>
      </c>
      <c r="GR813" s="157">
        <v>2.1207800000000001E-4</v>
      </c>
      <c r="GS813" s="157">
        <v>1.8271499999999999E-4</v>
      </c>
      <c r="GT813" s="157">
        <v>0</v>
      </c>
      <c r="GU813" s="157">
        <v>0</v>
      </c>
      <c r="GV813" s="157">
        <v>6.2480499999999998E-4</v>
      </c>
      <c r="GW813" s="157">
        <v>0</v>
      </c>
      <c r="GX813" s="157">
        <v>0</v>
      </c>
      <c r="GY813" s="157">
        <v>0</v>
      </c>
      <c r="GZ813" s="157">
        <v>0</v>
      </c>
      <c r="HA813" s="157">
        <v>0</v>
      </c>
    </row>
    <row r="814" spans="1:209" x14ac:dyDescent="0.2">
      <c r="A814" s="157" t="s">
        <v>4623</v>
      </c>
      <c r="B814" s="157">
        <v>0</v>
      </c>
      <c r="C814" s="157">
        <v>0</v>
      </c>
      <c r="D814" s="157">
        <v>0</v>
      </c>
      <c r="E814" s="157">
        <v>0</v>
      </c>
      <c r="F814" s="157">
        <v>0</v>
      </c>
      <c r="G814" s="157">
        <v>0</v>
      </c>
      <c r="H814" s="157">
        <v>0</v>
      </c>
      <c r="I814" s="192">
        <v>9.1899999999999998E-5</v>
      </c>
      <c r="J814" s="157">
        <v>0</v>
      </c>
      <c r="K814" s="192">
        <v>5.3600000000000002E-5</v>
      </c>
      <c r="L814" s="157">
        <v>0</v>
      </c>
      <c r="M814" s="157">
        <v>0</v>
      </c>
      <c r="N814" s="192">
        <v>3.3800000000000002E-5</v>
      </c>
      <c r="O814" s="157">
        <v>0</v>
      </c>
      <c r="P814" s="192">
        <v>2.65E-5</v>
      </c>
      <c r="Q814" s="157">
        <v>0</v>
      </c>
      <c r="R814" s="192">
        <v>4.3600000000000003E-5</v>
      </c>
      <c r="S814" s="157">
        <v>0</v>
      </c>
      <c r="T814" s="157">
        <v>0</v>
      </c>
      <c r="U814" s="192">
        <v>2.2099999999999998E-5</v>
      </c>
      <c r="V814" s="192">
        <v>2.0299999999999999E-5</v>
      </c>
      <c r="W814" s="157">
        <v>0</v>
      </c>
      <c r="X814" s="157">
        <v>2.4338300000000001E-4</v>
      </c>
      <c r="Y814" s="157">
        <v>0</v>
      </c>
      <c r="Z814" s="157">
        <v>0</v>
      </c>
      <c r="AA814" s="192">
        <v>4.9299999999999999E-5</v>
      </c>
      <c r="AB814" s="192">
        <v>4.99E-5</v>
      </c>
      <c r="AC814" s="157">
        <v>0</v>
      </c>
      <c r="AD814" s="157">
        <v>0</v>
      </c>
      <c r="AE814" s="157">
        <v>0</v>
      </c>
      <c r="AF814" s="157">
        <v>0</v>
      </c>
      <c r="AG814" s="157">
        <v>0</v>
      </c>
      <c r="AH814" s="157">
        <v>0</v>
      </c>
      <c r="AI814" s="157">
        <v>0</v>
      </c>
      <c r="AJ814" s="157">
        <v>0</v>
      </c>
      <c r="AK814" s="192">
        <v>4.6600000000000001E-5</v>
      </c>
      <c r="AL814" s="157">
        <v>0</v>
      </c>
      <c r="AM814" s="157">
        <v>0</v>
      </c>
      <c r="AN814" s="157">
        <v>0</v>
      </c>
      <c r="AO814" s="157">
        <v>0</v>
      </c>
      <c r="AP814" s="157">
        <v>0</v>
      </c>
      <c r="AQ814" s="157">
        <v>0</v>
      </c>
      <c r="AR814" s="157">
        <v>0</v>
      </c>
      <c r="AS814" s="157">
        <v>0</v>
      </c>
      <c r="AT814" s="157">
        <v>0</v>
      </c>
      <c r="AU814" s="157">
        <v>0</v>
      </c>
      <c r="AV814" s="157">
        <v>0</v>
      </c>
      <c r="AW814" s="157">
        <v>0</v>
      </c>
      <c r="AX814" s="192">
        <v>9.9300000000000001E-5</v>
      </c>
      <c r="AY814" s="157">
        <v>1.161942E-3</v>
      </c>
      <c r="AZ814" s="157">
        <v>0</v>
      </c>
      <c r="BA814" s="157">
        <v>0</v>
      </c>
      <c r="BB814" s="157">
        <v>0</v>
      </c>
      <c r="BC814" s="192">
        <v>4.8099999999999997E-5</v>
      </c>
      <c r="BD814" s="192">
        <v>3.6999999999999998E-5</v>
      </c>
      <c r="BE814" s="157">
        <v>0</v>
      </c>
      <c r="BF814" s="157">
        <v>0</v>
      </c>
      <c r="BG814" s="157">
        <v>0</v>
      </c>
      <c r="BH814" s="157">
        <v>0</v>
      </c>
      <c r="BI814" s="157">
        <v>0</v>
      </c>
      <c r="BJ814" s="192">
        <v>1.88E-5</v>
      </c>
      <c r="BK814" s="157">
        <v>0</v>
      </c>
      <c r="BL814" s="157">
        <v>0</v>
      </c>
      <c r="BM814" s="157">
        <v>0</v>
      </c>
      <c r="BN814" s="157">
        <v>0</v>
      </c>
      <c r="BO814" s="157">
        <v>0</v>
      </c>
      <c r="BP814" s="157">
        <v>0</v>
      </c>
      <c r="BQ814" s="157">
        <v>0</v>
      </c>
      <c r="BR814" s="157">
        <v>0</v>
      </c>
      <c r="BS814" s="157">
        <v>0</v>
      </c>
      <c r="BT814" s="157">
        <v>0</v>
      </c>
      <c r="BU814" s="157">
        <v>0</v>
      </c>
      <c r="BV814" s="157">
        <v>0</v>
      </c>
      <c r="BW814" s="157">
        <v>0</v>
      </c>
      <c r="BX814" s="157">
        <v>0</v>
      </c>
      <c r="BY814" s="157">
        <v>0</v>
      </c>
      <c r="BZ814" s="157">
        <v>0</v>
      </c>
      <c r="CA814" s="157">
        <v>0</v>
      </c>
      <c r="CB814" s="157">
        <v>0</v>
      </c>
      <c r="CC814" s="192">
        <v>1.8099999999999999E-5</v>
      </c>
      <c r="CD814" s="157">
        <v>0</v>
      </c>
      <c r="CE814" s="157">
        <v>0</v>
      </c>
      <c r="CF814" s="157">
        <v>0</v>
      </c>
      <c r="CG814" s="157">
        <v>1.3879249999999999E-3</v>
      </c>
      <c r="CH814" s="157">
        <v>0</v>
      </c>
      <c r="CI814" s="157">
        <v>0</v>
      </c>
      <c r="CJ814" s="157">
        <v>0</v>
      </c>
      <c r="CK814" s="157">
        <v>0</v>
      </c>
      <c r="CL814" s="157">
        <v>0</v>
      </c>
      <c r="CM814" s="157">
        <v>0</v>
      </c>
      <c r="CN814" s="157">
        <v>0</v>
      </c>
      <c r="CO814" s="157">
        <v>0</v>
      </c>
      <c r="CP814" s="157">
        <v>0</v>
      </c>
      <c r="CQ814" s="157">
        <v>0</v>
      </c>
      <c r="CR814" s="157">
        <v>0</v>
      </c>
      <c r="CS814" s="157">
        <v>0</v>
      </c>
      <c r="CT814" s="157">
        <v>0</v>
      </c>
      <c r="CU814" s="157">
        <v>0</v>
      </c>
      <c r="CV814" s="157">
        <v>0</v>
      </c>
      <c r="CW814" s="157">
        <v>0</v>
      </c>
      <c r="CX814" s="157">
        <v>0</v>
      </c>
      <c r="CY814" s="157">
        <v>0</v>
      </c>
      <c r="CZ814" s="157">
        <v>0</v>
      </c>
      <c r="DA814" s="192">
        <v>6.2299999999999996E-5</v>
      </c>
      <c r="DB814" s="192">
        <v>4.99E-5</v>
      </c>
      <c r="DC814" s="157">
        <v>1.5261100000000001E-4</v>
      </c>
      <c r="DD814" s="157">
        <v>0</v>
      </c>
      <c r="DE814" s="157">
        <v>0</v>
      </c>
      <c r="DF814" s="157">
        <v>0</v>
      </c>
      <c r="DG814" s="157">
        <v>0</v>
      </c>
      <c r="DH814" s="157">
        <v>0</v>
      </c>
      <c r="DI814" s="157">
        <v>0</v>
      </c>
      <c r="DJ814" s="157">
        <v>0</v>
      </c>
      <c r="DK814" s="157">
        <v>0</v>
      </c>
      <c r="DL814" s="157">
        <v>0</v>
      </c>
      <c r="DM814" s="157">
        <v>0</v>
      </c>
      <c r="DN814" s="157">
        <v>0</v>
      </c>
      <c r="DO814" s="157">
        <v>0</v>
      </c>
      <c r="DP814" s="157">
        <v>0</v>
      </c>
      <c r="DQ814" s="157">
        <v>0</v>
      </c>
      <c r="DR814" s="157">
        <v>0</v>
      </c>
      <c r="DS814" s="157">
        <v>0</v>
      </c>
      <c r="DT814" s="157">
        <v>0</v>
      </c>
      <c r="DU814" s="157">
        <v>0</v>
      </c>
      <c r="DV814" s="157">
        <v>0</v>
      </c>
      <c r="DW814" s="157">
        <v>0</v>
      </c>
      <c r="DX814" s="157">
        <v>0</v>
      </c>
      <c r="DY814" s="157">
        <v>0</v>
      </c>
      <c r="DZ814" s="157">
        <v>0</v>
      </c>
      <c r="EA814" s="157">
        <v>0</v>
      </c>
      <c r="EB814" s="157">
        <v>0</v>
      </c>
      <c r="EC814" s="157">
        <v>0</v>
      </c>
      <c r="ED814" s="157">
        <v>0</v>
      </c>
      <c r="EE814" s="157">
        <v>0</v>
      </c>
      <c r="EF814" s="157">
        <v>0</v>
      </c>
      <c r="EG814" s="157">
        <v>0</v>
      </c>
      <c r="EH814" s="157">
        <v>0</v>
      </c>
      <c r="EI814" s="157">
        <v>0</v>
      </c>
      <c r="EJ814" s="157">
        <v>0</v>
      </c>
      <c r="EK814" s="157">
        <v>0</v>
      </c>
      <c r="EL814" s="157">
        <v>0</v>
      </c>
      <c r="EM814" s="157">
        <v>0</v>
      </c>
      <c r="EN814" s="157">
        <v>0</v>
      </c>
      <c r="EO814" s="157">
        <v>0</v>
      </c>
      <c r="EP814" s="157">
        <v>0</v>
      </c>
      <c r="EQ814" s="157">
        <v>0</v>
      </c>
      <c r="ER814" s="157">
        <v>0</v>
      </c>
      <c r="ES814" s="157">
        <v>0</v>
      </c>
      <c r="ET814" s="157">
        <v>1.86033E-4</v>
      </c>
      <c r="EU814" s="157">
        <v>0</v>
      </c>
      <c r="EV814" s="157">
        <v>0</v>
      </c>
      <c r="EW814" s="157">
        <v>0</v>
      </c>
      <c r="EX814" s="157">
        <v>0</v>
      </c>
      <c r="EY814" s="157">
        <v>0</v>
      </c>
      <c r="EZ814" s="157">
        <v>0</v>
      </c>
      <c r="FA814" s="157">
        <v>0</v>
      </c>
      <c r="FB814" s="157">
        <v>0</v>
      </c>
      <c r="FC814" s="157">
        <v>0</v>
      </c>
      <c r="FD814" s="157">
        <v>0</v>
      </c>
      <c r="FE814" s="157">
        <v>0</v>
      </c>
      <c r="FF814" s="157">
        <v>0</v>
      </c>
      <c r="FG814" s="157">
        <v>0</v>
      </c>
      <c r="FH814" s="157">
        <v>0</v>
      </c>
      <c r="FI814" s="157">
        <v>0</v>
      </c>
      <c r="FJ814" s="157">
        <v>0</v>
      </c>
      <c r="FK814" s="157">
        <v>0</v>
      </c>
      <c r="FL814" s="157">
        <v>0</v>
      </c>
      <c r="FM814" s="157">
        <v>0</v>
      </c>
      <c r="FN814" s="157">
        <v>0</v>
      </c>
      <c r="FO814" s="157">
        <v>0</v>
      </c>
      <c r="FP814" s="157">
        <v>0</v>
      </c>
      <c r="FQ814" s="157">
        <v>0</v>
      </c>
      <c r="FR814" s="157">
        <v>0</v>
      </c>
      <c r="FS814" s="157">
        <v>0</v>
      </c>
      <c r="FT814" s="157">
        <v>0</v>
      </c>
      <c r="FU814" s="157">
        <v>0</v>
      </c>
      <c r="FV814" s="157">
        <v>0</v>
      </c>
      <c r="FW814" s="157">
        <v>0</v>
      </c>
      <c r="FX814" s="157">
        <v>0</v>
      </c>
      <c r="FY814" s="157">
        <v>0</v>
      </c>
      <c r="FZ814" s="157">
        <v>0</v>
      </c>
      <c r="GA814" s="157">
        <v>0</v>
      </c>
      <c r="GB814" s="157">
        <v>0</v>
      </c>
      <c r="GC814" s="157">
        <v>0</v>
      </c>
      <c r="GD814" s="157">
        <v>0</v>
      </c>
      <c r="GE814" s="157">
        <v>0</v>
      </c>
      <c r="GF814" s="157">
        <v>0</v>
      </c>
      <c r="GG814" s="157">
        <v>0</v>
      </c>
      <c r="GH814" s="157">
        <v>0</v>
      </c>
      <c r="GI814" s="157">
        <v>0</v>
      </c>
      <c r="GJ814" s="157">
        <v>0</v>
      </c>
      <c r="GK814" s="192">
        <v>5.9200000000000002E-5</v>
      </c>
      <c r="GL814" s="157">
        <v>0</v>
      </c>
      <c r="GM814" s="157">
        <v>0</v>
      </c>
      <c r="GN814" s="157">
        <v>0</v>
      </c>
      <c r="GO814" s="157">
        <v>0</v>
      </c>
      <c r="GP814" s="157">
        <v>0</v>
      </c>
      <c r="GQ814" s="157">
        <v>0</v>
      </c>
      <c r="GR814" s="157">
        <v>0</v>
      </c>
      <c r="GS814" s="157">
        <v>0</v>
      </c>
      <c r="GT814" s="157">
        <v>0</v>
      </c>
      <c r="GU814" s="157">
        <v>0</v>
      </c>
      <c r="GV814" s="157">
        <v>0</v>
      </c>
      <c r="GW814" s="157">
        <v>0</v>
      </c>
      <c r="GX814" s="157">
        <v>0</v>
      </c>
      <c r="GY814" s="157">
        <v>0</v>
      </c>
      <c r="GZ814" s="157">
        <v>0</v>
      </c>
      <c r="HA814" s="157">
        <v>0</v>
      </c>
    </row>
    <row r="815" spans="1:209" x14ac:dyDescent="0.2">
      <c r="A815" s="157" t="s">
        <v>4624</v>
      </c>
      <c r="B815" s="157">
        <v>0</v>
      </c>
      <c r="C815" s="157">
        <v>0</v>
      </c>
      <c r="D815" s="157">
        <v>0</v>
      </c>
      <c r="E815" s="157">
        <v>0</v>
      </c>
      <c r="F815" s="157">
        <v>0</v>
      </c>
      <c r="G815" s="157">
        <v>0</v>
      </c>
      <c r="H815" s="157">
        <v>0</v>
      </c>
      <c r="I815" s="157">
        <v>0</v>
      </c>
      <c r="J815" s="157">
        <v>0</v>
      </c>
      <c r="K815" s="157">
        <v>0</v>
      </c>
      <c r="L815" s="157">
        <v>0</v>
      </c>
      <c r="M815" s="157">
        <v>0</v>
      </c>
      <c r="N815" s="157">
        <v>0</v>
      </c>
      <c r="O815" s="157">
        <v>0</v>
      </c>
      <c r="P815" s="157">
        <v>0</v>
      </c>
      <c r="Q815" s="192">
        <v>6.3200000000000005E-5</v>
      </c>
      <c r="R815" s="157">
        <v>0</v>
      </c>
      <c r="S815" s="192">
        <v>4.7899999999999999E-5</v>
      </c>
      <c r="T815" s="192">
        <v>3.2299999999999999E-5</v>
      </c>
      <c r="U815" s="157">
        <v>0</v>
      </c>
      <c r="V815" s="157">
        <v>0</v>
      </c>
      <c r="W815" s="157">
        <v>0</v>
      </c>
      <c r="X815" s="157">
        <v>0</v>
      </c>
      <c r="Y815" s="157">
        <v>0</v>
      </c>
      <c r="Z815" s="157">
        <v>0</v>
      </c>
      <c r="AA815" s="157">
        <v>0</v>
      </c>
      <c r="AB815" s="157">
        <v>0</v>
      </c>
      <c r="AC815" s="157">
        <v>0</v>
      </c>
      <c r="AD815" s="157">
        <v>0</v>
      </c>
      <c r="AE815" s="157">
        <v>0</v>
      </c>
      <c r="AF815" s="157">
        <v>0</v>
      </c>
      <c r="AG815" s="157">
        <v>0</v>
      </c>
      <c r="AH815" s="192">
        <v>1.2300000000000001E-5</v>
      </c>
      <c r="AI815" s="157">
        <v>0</v>
      </c>
      <c r="AJ815" s="192">
        <v>7.1000000000000005E-5</v>
      </c>
      <c r="AK815" s="157">
        <v>0</v>
      </c>
      <c r="AL815" s="157">
        <v>0</v>
      </c>
      <c r="AM815" s="157">
        <v>0</v>
      </c>
      <c r="AN815" s="157">
        <v>0</v>
      </c>
      <c r="AO815" s="157">
        <v>0</v>
      </c>
      <c r="AP815" s="157">
        <v>0</v>
      </c>
      <c r="AQ815" s="157">
        <v>0</v>
      </c>
      <c r="AR815" s="157">
        <v>0</v>
      </c>
      <c r="AS815" s="157">
        <v>0</v>
      </c>
      <c r="AT815" s="192">
        <v>7.5199999999999998E-5</v>
      </c>
      <c r="AU815" s="157">
        <v>0</v>
      </c>
      <c r="AV815" s="157">
        <v>0</v>
      </c>
      <c r="AW815" s="157">
        <v>0</v>
      </c>
      <c r="AX815" s="157">
        <v>0</v>
      </c>
      <c r="AY815" s="157">
        <v>0</v>
      </c>
      <c r="AZ815" s="157">
        <v>0</v>
      </c>
      <c r="BA815" s="157">
        <v>0</v>
      </c>
      <c r="BB815" s="157">
        <v>0</v>
      </c>
      <c r="BC815" s="157">
        <v>0</v>
      </c>
      <c r="BD815" s="157">
        <v>0</v>
      </c>
      <c r="BE815" s="157">
        <v>0</v>
      </c>
      <c r="BF815" s="157">
        <v>0</v>
      </c>
      <c r="BG815" s="157">
        <v>0</v>
      </c>
      <c r="BH815" s="157">
        <v>0</v>
      </c>
      <c r="BI815" s="157">
        <v>0</v>
      </c>
      <c r="BJ815" s="157">
        <v>0</v>
      </c>
      <c r="BK815" s="157">
        <v>0</v>
      </c>
      <c r="BL815" s="157">
        <v>0</v>
      </c>
      <c r="BM815" s="157">
        <v>0</v>
      </c>
      <c r="BN815" s="157">
        <v>0</v>
      </c>
      <c r="BO815" s="192">
        <v>4.4499999999999997E-5</v>
      </c>
      <c r="BP815" s="157">
        <v>0</v>
      </c>
      <c r="BQ815" s="157">
        <v>0</v>
      </c>
      <c r="BR815" s="157">
        <v>0</v>
      </c>
      <c r="BS815" s="157">
        <v>0</v>
      </c>
      <c r="BT815" s="157">
        <v>0</v>
      </c>
      <c r="BU815" s="157">
        <v>0</v>
      </c>
      <c r="BV815" s="157">
        <v>0</v>
      </c>
      <c r="BW815" s="192">
        <v>1.2E-5</v>
      </c>
      <c r="BX815" s="157">
        <v>0</v>
      </c>
      <c r="BY815" s="192">
        <v>5.0399999999999999E-5</v>
      </c>
      <c r="BZ815" s="157">
        <v>0</v>
      </c>
      <c r="CA815" s="157">
        <v>0</v>
      </c>
      <c r="CB815" s="157">
        <v>0</v>
      </c>
      <c r="CC815" s="157">
        <v>0</v>
      </c>
      <c r="CD815" s="192">
        <v>2.0000000000000002E-5</v>
      </c>
      <c r="CE815" s="157">
        <v>0</v>
      </c>
      <c r="CF815" s="192">
        <v>8.3100000000000001E-5</v>
      </c>
      <c r="CG815" s="157">
        <v>0</v>
      </c>
      <c r="CH815" s="157">
        <v>0</v>
      </c>
      <c r="CI815" s="192">
        <v>1.8899999999999999E-5</v>
      </c>
      <c r="CJ815" s="157">
        <v>0</v>
      </c>
      <c r="CK815" s="157">
        <v>0</v>
      </c>
      <c r="CL815" s="192">
        <v>2.2200000000000001E-5</v>
      </c>
      <c r="CM815" s="192">
        <v>1.88E-5</v>
      </c>
      <c r="CN815" s="157">
        <v>0</v>
      </c>
      <c r="CO815" s="192">
        <v>1.26E-5</v>
      </c>
      <c r="CP815" s="192">
        <v>1E-4</v>
      </c>
      <c r="CQ815" s="192">
        <v>6.0099999999999997E-5</v>
      </c>
      <c r="CR815" s="157">
        <v>0</v>
      </c>
      <c r="CS815" s="192">
        <v>5.2099999999999999E-5</v>
      </c>
      <c r="CT815" s="157">
        <v>0</v>
      </c>
      <c r="CU815" s="192">
        <v>7.9699999999999999E-5</v>
      </c>
      <c r="CV815" s="157">
        <v>0</v>
      </c>
      <c r="CW815" s="192">
        <v>1.19E-5</v>
      </c>
      <c r="CX815" s="157">
        <v>0</v>
      </c>
      <c r="CY815" s="157">
        <v>0</v>
      </c>
      <c r="CZ815" s="157">
        <v>0</v>
      </c>
      <c r="DA815" s="157">
        <v>0</v>
      </c>
      <c r="DB815" s="157">
        <v>0</v>
      </c>
      <c r="DC815" s="157">
        <v>0</v>
      </c>
      <c r="DD815" s="157">
        <v>0</v>
      </c>
      <c r="DE815" s="192">
        <v>1.3200000000000001E-5</v>
      </c>
      <c r="DF815" s="157">
        <v>0</v>
      </c>
      <c r="DG815" s="157">
        <v>0</v>
      </c>
      <c r="DH815" s="157">
        <v>0</v>
      </c>
      <c r="DI815" s="157">
        <v>0</v>
      </c>
      <c r="DJ815" s="157">
        <v>0</v>
      </c>
      <c r="DK815" s="157">
        <v>0</v>
      </c>
      <c r="DL815" s="157">
        <v>0</v>
      </c>
      <c r="DM815" s="157">
        <v>0</v>
      </c>
      <c r="DN815" s="192">
        <v>2.1999999999999999E-5</v>
      </c>
      <c r="DO815" s="157">
        <v>0</v>
      </c>
      <c r="DP815" s="157">
        <v>0</v>
      </c>
      <c r="DQ815" s="157">
        <v>0</v>
      </c>
      <c r="DR815" s="157">
        <v>0</v>
      </c>
      <c r="DS815" s="157">
        <v>0</v>
      </c>
      <c r="DT815" s="192">
        <v>4.2299999999999998E-5</v>
      </c>
      <c r="DU815" s="157">
        <v>0</v>
      </c>
      <c r="DV815" s="157">
        <v>0</v>
      </c>
      <c r="DW815" s="157">
        <v>0</v>
      </c>
      <c r="DX815" s="157">
        <v>0</v>
      </c>
      <c r="DY815" s="157">
        <v>0</v>
      </c>
      <c r="DZ815" s="157">
        <v>0</v>
      </c>
      <c r="EA815" s="157">
        <v>8.2251899999999996E-4</v>
      </c>
      <c r="EB815" s="157">
        <v>0</v>
      </c>
      <c r="EC815" s="157">
        <v>0</v>
      </c>
      <c r="ED815" s="157">
        <v>0</v>
      </c>
      <c r="EE815" s="192">
        <v>2.6599999999999999E-5</v>
      </c>
      <c r="EF815" s="157">
        <v>0</v>
      </c>
      <c r="EG815" s="157">
        <v>0</v>
      </c>
      <c r="EH815" s="157">
        <v>0</v>
      </c>
      <c r="EI815" s="157">
        <v>0</v>
      </c>
      <c r="EJ815" s="157">
        <v>0</v>
      </c>
      <c r="EK815" s="157">
        <v>0</v>
      </c>
      <c r="EL815" s="157">
        <v>0</v>
      </c>
      <c r="EM815" s="192">
        <v>7.6299999999999998E-6</v>
      </c>
      <c r="EN815" s="157">
        <v>0</v>
      </c>
      <c r="EO815" s="157">
        <v>0</v>
      </c>
      <c r="EP815" s="157">
        <v>0</v>
      </c>
      <c r="EQ815" s="157">
        <v>0</v>
      </c>
      <c r="ER815" s="192">
        <v>2.0699999999999998E-5</v>
      </c>
      <c r="ES815" s="157">
        <v>0</v>
      </c>
      <c r="ET815" s="157">
        <v>0</v>
      </c>
      <c r="EU815" s="157">
        <v>0</v>
      </c>
      <c r="EV815" s="157">
        <v>0</v>
      </c>
      <c r="EW815" s="157">
        <v>0</v>
      </c>
      <c r="EX815" s="157">
        <v>0</v>
      </c>
      <c r="EY815" s="157">
        <v>0</v>
      </c>
      <c r="EZ815" s="157">
        <v>0</v>
      </c>
      <c r="FA815" s="157">
        <v>0</v>
      </c>
      <c r="FB815" s="157">
        <v>0</v>
      </c>
      <c r="FC815" s="157">
        <v>0</v>
      </c>
      <c r="FD815" s="157">
        <v>0</v>
      </c>
      <c r="FE815" s="157">
        <v>0</v>
      </c>
      <c r="FF815" s="157">
        <v>0</v>
      </c>
      <c r="FG815" s="157">
        <v>0</v>
      </c>
      <c r="FH815" s="157">
        <v>0</v>
      </c>
      <c r="FI815" s="192">
        <v>5.5099999999999998E-5</v>
      </c>
      <c r="FJ815" s="157">
        <v>0</v>
      </c>
      <c r="FK815" s="157">
        <v>0</v>
      </c>
      <c r="FL815" s="157">
        <v>0</v>
      </c>
      <c r="FM815" s="192">
        <v>8.4599999999999996E-5</v>
      </c>
      <c r="FN815" s="192">
        <v>3.4400000000000003E-5</v>
      </c>
      <c r="FO815" s="157">
        <v>0</v>
      </c>
      <c r="FP815" s="157">
        <v>0</v>
      </c>
      <c r="FQ815" s="192">
        <v>3.1300000000000002E-5</v>
      </c>
      <c r="FR815" s="157">
        <v>0</v>
      </c>
      <c r="FS815" s="157">
        <v>0</v>
      </c>
      <c r="FT815" s="157">
        <v>0</v>
      </c>
      <c r="FU815" s="157">
        <v>0</v>
      </c>
      <c r="FV815" s="157">
        <v>0</v>
      </c>
      <c r="FW815" s="157">
        <v>0</v>
      </c>
      <c r="FX815" s="157">
        <v>0</v>
      </c>
      <c r="FY815" s="192">
        <v>5.4299999999999998E-5</v>
      </c>
      <c r="FZ815" s="157">
        <v>0</v>
      </c>
      <c r="GA815" s="157">
        <v>0</v>
      </c>
      <c r="GB815" s="157">
        <v>0</v>
      </c>
      <c r="GC815" s="157">
        <v>0</v>
      </c>
      <c r="GD815" s="192">
        <v>3.68E-5</v>
      </c>
      <c r="GE815" s="157">
        <v>0</v>
      </c>
      <c r="GF815" s="157">
        <v>0</v>
      </c>
      <c r="GG815" s="157">
        <v>0</v>
      </c>
      <c r="GH815" s="157">
        <v>0</v>
      </c>
      <c r="GI815" s="157">
        <v>0</v>
      </c>
      <c r="GJ815" s="157">
        <v>0</v>
      </c>
      <c r="GK815" s="157">
        <v>0</v>
      </c>
      <c r="GL815" s="157">
        <v>0</v>
      </c>
      <c r="GM815" s="157">
        <v>0</v>
      </c>
      <c r="GN815" s="157">
        <v>0</v>
      </c>
      <c r="GO815" s="157">
        <v>0</v>
      </c>
      <c r="GP815" s="157">
        <v>0</v>
      </c>
      <c r="GQ815" s="157">
        <v>0</v>
      </c>
      <c r="GR815" s="157">
        <v>0</v>
      </c>
      <c r="GS815" s="157">
        <v>0</v>
      </c>
      <c r="GT815" s="157">
        <v>0</v>
      </c>
      <c r="GU815" s="157">
        <v>0</v>
      </c>
      <c r="GV815" s="157">
        <v>3.1240199999999998E-4</v>
      </c>
      <c r="GW815" s="157">
        <v>0</v>
      </c>
      <c r="GX815" s="157">
        <v>0</v>
      </c>
      <c r="GY815" s="157">
        <v>0</v>
      </c>
      <c r="GZ815" s="157">
        <v>0</v>
      </c>
      <c r="HA815" s="157">
        <v>0</v>
      </c>
    </row>
    <row r="816" spans="1:209" x14ac:dyDescent="0.2">
      <c r="A816" s="157" t="s">
        <v>4625</v>
      </c>
      <c r="B816" s="157">
        <v>0</v>
      </c>
      <c r="C816" s="157">
        <v>0</v>
      </c>
      <c r="D816" s="157">
        <v>0</v>
      </c>
      <c r="E816" s="157">
        <v>0</v>
      </c>
      <c r="F816" s="157">
        <v>0</v>
      </c>
      <c r="G816" s="157">
        <v>0</v>
      </c>
      <c r="H816" s="157">
        <v>0</v>
      </c>
      <c r="I816" s="157">
        <v>0</v>
      </c>
      <c r="J816" s="157">
        <v>0</v>
      </c>
      <c r="K816" s="157">
        <v>0</v>
      </c>
      <c r="L816" s="157">
        <v>0</v>
      </c>
      <c r="M816" s="157">
        <v>0</v>
      </c>
      <c r="N816" s="157">
        <v>0</v>
      </c>
      <c r="O816" s="157">
        <v>0</v>
      </c>
      <c r="P816" s="157">
        <v>0</v>
      </c>
      <c r="Q816" s="157">
        <v>0</v>
      </c>
      <c r="R816" s="157">
        <v>0</v>
      </c>
      <c r="S816" s="157">
        <v>0</v>
      </c>
      <c r="T816" s="157">
        <v>0</v>
      </c>
      <c r="U816" s="157">
        <v>0</v>
      </c>
      <c r="V816" s="157">
        <v>0</v>
      </c>
      <c r="W816" s="157">
        <v>0</v>
      </c>
      <c r="X816" s="157">
        <v>0</v>
      </c>
      <c r="Y816" s="157">
        <v>0</v>
      </c>
      <c r="Z816" s="157">
        <v>0</v>
      </c>
      <c r="AA816" s="157">
        <v>1.15011E-4</v>
      </c>
      <c r="AB816" s="157">
        <v>0</v>
      </c>
      <c r="AC816" s="157">
        <v>0</v>
      </c>
      <c r="AD816" s="157">
        <v>0</v>
      </c>
      <c r="AE816" s="157">
        <v>0</v>
      </c>
      <c r="AF816" s="157">
        <v>0</v>
      </c>
      <c r="AG816" s="157">
        <v>0</v>
      </c>
      <c r="AH816" s="157">
        <v>0</v>
      </c>
      <c r="AI816" s="157">
        <v>0</v>
      </c>
      <c r="AJ816" s="157">
        <v>0</v>
      </c>
      <c r="AK816" s="157">
        <v>0</v>
      </c>
      <c r="AL816" s="157">
        <v>0</v>
      </c>
      <c r="AM816" s="157">
        <v>0</v>
      </c>
      <c r="AN816" s="157">
        <v>0</v>
      </c>
      <c r="AO816" s="157">
        <v>0</v>
      </c>
      <c r="AP816" s="157">
        <v>0</v>
      </c>
      <c r="AQ816" s="157">
        <v>0</v>
      </c>
      <c r="AR816" s="157">
        <v>0</v>
      </c>
      <c r="AS816" s="157">
        <v>0</v>
      </c>
      <c r="AT816" s="157">
        <v>0</v>
      </c>
      <c r="AU816" s="157">
        <v>0</v>
      </c>
      <c r="AV816" s="157">
        <v>0</v>
      </c>
      <c r="AW816" s="157">
        <v>0</v>
      </c>
      <c r="AX816" s="157">
        <v>0</v>
      </c>
      <c r="AY816" s="157">
        <v>0</v>
      </c>
      <c r="AZ816" s="157">
        <v>0</v>
      </c>
      <c r="BA816" s="157">
        <v>0</v>
      </c>
      <c r="BB816" s="157">
        <v>0</v>
      </c>
      <c r="BC816" s="157">
        <v>0</v>
      </c>
      <c r="BD816" s="157">
        <v>0</v>
      </c>
      <c r="BE816" s="157">
        <v>3.08623E-4</v>
      </c>
      <c r="BF816" s="157">
        <v>0</v>
      </c>
      <c r="BG816" s="157">
        <v>0</v>
      </c>
      <c r="BH816" s="157">
        <v>0</v>
      </c>
      <c r="BI816" s="157">
        <v>0</v>
      </c>
      <c r="BJ816" s="157">
        <v>0</v>
      </c>
      <c r="BK816" s="157">
        <v>0</v>
      </c>
      <c r="BL816" s="157">
        <v>0</v>
      </c>
      <c r="BM816" s="157">
        <v>0</v>
      </c>
      <c r="BN816" s="157">
        <v>0</v>
      </c>
      <c r="BO816" s="157">
        <v>0</v>
      </c>
      <c r="BP816" s="157">
        <v>0</v>
      </c>
      <c r="BQ816" s="157">
        <v>0</v>
      </c>
      <c r="BR816" s="157">
        <v>0</v>
      </c>
      <c r="BS816" s="157">
        <v>0</v>
      </c>
      <c r="BT816" s="157">
        <v>0</v>
      </c>
      <c r="BU816" s="157">
        <v>0</v>
      </c>
      <c r="BV816" s="157">
        <v>0</v>
      </c>
      <c r="BW816" s="157">
        <v>0</v>
      </c>
      <c r="BX816" s="157">
        <v>0</v>
      </c>
      <c r="BY816" s="157">
        <v>0</v>
      </c>
      <c r="BZ816" s="157">
        <v>0</v>
      </c>
      <c r="CA816" s="157">
        <v>0</v>
      </c>
      <c r="CB816" s="157">
        <v>0</v>
      </c>
      <c r="CC816" s="157">
        <v>0</v>
      </c>
      <c r="CD816" s="157">
        <v>0</v>
      </c>
      <c r="CE816" s="157">
        <v>0</v>
      </c>
      <c r="CF816" s="157">
        <v>0</v>
      </c>
      <c r="CG816" s="157">
        <v>0</v>
      </c>
      <c r="CH816" s="157">
        <v>0</v>
      </c>
      <c r="CI816" s="157">
        <v>0</v>
      </c>
      <c r="CJ816" s="157">
        <v>0</v>
      </c>
      <c r="CK816" s="157">
        <v>0</v>
      </c>
      <c r="CL816" s="157">
        <v>0</v>
      </c>
      <c r="CM816" s="157">
        <v>0</v>
      </c>
      <c r="CN816" s="157">
        <v>0</v>
      </c>
      <c r="CO816" s="157">
        <v>0</v>
      </c>
      <c r="CP816" s="157">
        <v>0</v>
      </c>
      <c r="CQ816" s="157">
        <v>0</v>
      </c>
      <c r="CR816" s="157">
        <v>0</v>
      </c>
      <c r="CS816" s="157">
        <v>0</v>
      </c>
      <c r="CT816" s="157">
        <v>0</v>
      </c>
      <c r="CU816" s="157">
        <v>0</v>
      </c>
      <c r="CV816" s="157">
        <v>0</v>
      </c>
      <c r="CW816" s="157">
        <v>0</v>
      </c>
      <c r="CX816" s="157">
        <v>0</v>
      </c>
      <c r="CY816" s="157">
        <v>0</v>
      </c>
      <c r="CZ816" s="157">
        <v>0</v>
      </c>
      <c r="DA816" s="157">
        <v>0</v>
      </c>
      <c r="DB816" s="157">
        <v>0</v>
      </c>
      <c r="DC816" s="157">
        <v>0</v>
      </c>
      <c r="DD816" s="157">
        <v>0</v>
      </c>
      <c r="DE816" s="157">
        <v>0</v>
      </c>
      <c r="DF816" s="157">
        <v>0</v>
      </c>
      <c r="DG816" s="157">
        <v>0</v>
      </c>
      <c r="DH816" s="157">
        <v>0</v>
      </c>
      <c r="DI816" s="157">
        <v>0</v>
      </c>
      <c r="DJ816" s="157">
        <v>0</v>
      </c>
      <c r="DK816" s="157">
        <v>0</v>
      </c>
      <c r="DL816" s="157">
        <v>0</v>
      </c>
      <c r="DM816" s="157">
        <v>0</v>
      </c>
      <c r="DN816" s="157">
        <v>0</v>
      </c>
      <c r="DO816" s="157">
        <v>0</v>
      </c>
      <c r="DP816" s="157">
        <v>0</v>
      </c>
      <c r="DQ816" s="157">
        <v>0</v>
      </c>
      <c r="DR816" s="157">
        <v>0</v>
      </c>
      <c r="DS816" s="157">
        <v>0</v>
      </c>
      <c r="DT816" s="157">
        <v>0</v>
      </c>
      <c r="DU816" s="157">
        <v>0</v>
      </c>
      <c r="DV816" s="157">
        <v>0</v>
      </c>
      <c r="DW816" s="157">
        <v>0</v>
      </c>
      <c r="DX816" s="157">
        <v>0</v>
      </c>
      <c r="DY816" s="157">
        <v>0</v>
      </c>
      <c r="DZ816" s="157">
        <v>0</v>
      </c>
      <c r="EA816" s="157">
        <v>0</v>
      </c>
      <c r="EB816" s="157">
        <v>0</v>
      </c>
      <c r="EC816" s="157">
        <v>0</v>
      </c>
      <c r="ED816" s="157">
        <v>0</v>
      </c>
      <c r="EE816" s="157">
        <v>0</v>
      </c>
      <c r="EF816" s="157">
        <v>0</v>
      </c>
      <c r="EG816" s="157">
        <v>0</v>
      </c>
      <c r="EH816" s="157">
        <v>0</v>
      </c>
      <c r="EI816" s="157">
        <v>0</v>
      </c>
      <c r="EJ816" s="157">
        <v>0</v>
      </c>
      <c r="EK816" s="157">
        <v>0</v>
      </c>
      <c r="EL816" s="157">
        <v>0</v>
      </c>
      <c r="EM816" s="157">
        <v>0</v>
      </c>
      <c r="EN816" s="157">
        <v>0</v>
      </c>
      <c r="EO816" s="157">
        <v>0</v>
      </c>
      <c r="EP816" s="157">
        <v>0</v>
      </c>
      <c r="EQ816" s="157">
        <v>0</v>
      </c>
      <c r="ER816" s="157">
        <v>0</v>
      </c>
      <c r="ES816" s="157">
        <v>0</v>
      </c>
      <c r="ET816" s="157">
        <v>0</v>
      </c>
      <c r="EU816" s="157">
        <v>0</v>
      </c>
      <c r="EV816" s="157">
        <v>0</v>
      </c>
      <c r="EW816" s="157">
        <v>0</v>
      </c>
      <c r="EX816" s="157">
        <v>0</v>
      </c>
      <c r="EY816" s="157">
        <v>0</v>
      </c>
      <c r="EZ816" s="157">
        <v>0</v>
      </c>
      <c r="FA816" s="157">
        <v>0</v>
      </c>
      <c r="FB816" s="157">
        <v>0</v>
      </c>
      <c r="FC816" s="157">
        <v>0</v>
      </c>
      <c r="FD816" s="157">
        <v>0</v>
      </c>
      <c r="FE816" s="157">
        <v>0</v>
      </c>
      <c r="FF816" s="157">
        <v>0</v>
      </c>
      <c r="FG816" s="157">
        <v>0</v>
      </c>
      <c r="FH816" s="157">
        <v>0</v>
      </c>
      <c r="FI816" s="157">
        <v>0</v>
      </c>
      <c r="FJ816" s="157">
        <v>0</v>
      </c>
      <c r="FK816" s="157">
        <v>0</v>
      </c>
      <c r="FL816" s="157">
        <v>0</v>
      </c>
      <c r="FM816" s="157">
        <v>0</v>
      </c>
      <c r="FN816" s="157">
        <v>0</v>
      </c>
      <c r="FO816" s="157">
        <v>0</v>
      </c>
      <c r="FP816" s="157">
        <v>0</v>
      </c>
      <c r="FQ816" s="157">
        <v>0</v>
      </c>
      <c r="FR816" s="157">
        <v>0</v>
      </c>
      <c r="FS816" s="157">
        <v>0</v>
      </c>
      <c r="FT816" s="157">
        <v>0</v>
      </c>
      <c r="FU816" s="157">
        <v>0</v>
      </c>
      <c r="FV816" s="157">
        <v>0</v>
      </c>
      <c r="FW816" s="157">
        <v>0</v>
      </c>
      <c r="FX816" s="157">
        <v>0</v>
      </c>
      <c r="FY816" s="157">
        <v>0</v>
      </c>
      <c r="FZ816" s="157">
        <v>0</v>
      </c>
      <c r="GA816" s="157">
        <v>0</v>
      </c>
      <c r="GB816" s="157">
        <v>0</v>
      </c>
      <c r="GC816" s="157">
        <v>0</v>
      </c>
      <c r="GD816" s="157">
        <v>0</v>
      </c>
      <c r="GE816" s="157">
        <v>0</v>
      </c>
      <c r="GF816" s="157">
        <v>0</v>
      </c>
      <c r="GG816" s="157">
        <v>0</v>
      </c>
      <c r="GH816" s="157">
        <v>0</v>
      </c>
      <c r="GI816" s="157">
        <v>0</v>
      </c>
      <c r="GJ816" s="157">
        <v>0</v>
      </c>
      <c r="GK816" s="157">
        <v>0</v>
      </c>
      <c r="GL816" s="157">
        <v>0</v>
      </c>
      <c r="GM816" s="157">
        <v>0</v>
      </c>
      <c r="GN816" s="157">
        <v>0</v>
      </c>
      <c r="GO816" s="157">
        <v>0</v>
      </c>
      <c r="GP816" s="157">
        <v>0</v>
      </c>
      <c r="GQ816" s="157">
        <v>0</v>
      </c>
      <c r="GR816" s="157">
        <v>0</v>
      </c>
      <c r="GS816" s="157">
        <v>0</v>
      </c>
      <c r="GT816" s="157">
        <v>0</v>
      </c>
      <c r="GU816" s="157">
        <v>0</v>
      </c>
      <c r="GV816" s="157">
        <v>0</v>
      </c>
      <c r="GW816" s="157">
        <v>0</v>
      </c>
      <c r="GX816" s="157">
        <v>0</v>
      </c>
      <c r="GY816" s="157">
        <v>0</v>
      </c>
      <c r="GZ816" s="157">
        <v>0</v>
      </c>
      <c r="HA816" s="157">
        <v>0</v>
      </c>
    </row>
    <row r="817" spans="1:209" x14ac:dyDescent="0.2">
      <c r="A817" s="157" t="s">
        <v>4626</v>
      </c>
      <c r="B817" s="157">
        <v>1.93943E-4</v>
      </c>
      <c r="C817" s="157">
        <v>2.98511E-4</v>
      </c>
      <c r="D817" s="157">
        <v>4.0916299999999999E-4</v>
      </c>
      <c r="E817" s="157">
        <v>3.96215E-4</v>
      </c>
      <c r="F817" s="157">
        <v>6.9706599999999998E-4</v>
      </c>
      <c r="G817" s="157">
        <v>0</v>
      </c>
      <c r="H817" s="157">
        <v>3.46664E-4</v>
      </c>
      <c r="I817" s="157">
        <v>0</v>
      </c>
      <c r="J817" s="157">
        <v>0</v>
      </c>
      <c r="K817" s="157">
        <v>1.0717000000000001E-4</v>
      </c>
      <c r="L817" s="157">
        <v>0</v>
      </c>
      <c r="M817" s="157">
        <v>2.7342600000000001E-4</v>
      </c>
      <c r="N817" s="157">
        <v>2.5352799999999999E-4</v>
      </c>
      <c r="O817" s="157">
        <v>0</v>
      </c>
      <c r="P817" s="157">
        <v>0</v>
      </c>
      <c r="Q817" s="157">
        <v>0</v>
      </c>
      <c r="R817" s="157">
        <v>1.52712E-4</v>
      </c>
      <c r="S817" s="157">
        <v>1.19832E-4</v>
      </c>
      <c r="T817" s="192">
        <v>6.4700000000000001E-5</v>
      </c>
      <c r="U817" s="157">
        <v>1.7646400000000001E-4</v>
      </c>
      <c r="V817" s="157">
        <v>3.2478100000000001E-4</v>
      </c>
      <c r="W817" s="157">
        <v>0</v>
      </c>
      <c r="X817" s="157">
        <v>0</v>
      </c>
      <c r="Y817" s="157">
        <v>2.80067E-4</v>
      </c>
      <c r="Z817" s="157">
        <v>3.16645E-4</v>
      </c>
      <c r="AA817" s="192">
        <v>1.6399999999999999E-5</v>
      </c>
      <c r="AB817" s="157">
        <v>0</v>
      </c>
      <c r="AC817" s="192">
        <v>7.7200000000000006E-5</v>
      </c>
      <c r="AD817" s="157">
        <v>0</v>
      </c>
      <c r="AE817" s="157">
        <v>3.8934899999999999E-4</v>
      </c>
      <c r="AF817" s="157">
        <v>0</v>
      </c>
      <c r="AG817" s="157">
        <v>3.0720699999999999E-4</v>
      </c>
      <c r="AH817" s="157">
        <v>2.4552800000000001E-4</v>
      </c>
      <c r="AI817" s="157">
        <v>0</v>
      </c>
      <c r="AJ817" s="157">
        <v>0</v>
      </c>
      <c r="AK817" s="157">
        <v>0</v>
      </c>
      <c r="AL817" s="157">
        <v>0</v>
      </c>
      <c r="AM817" s="157">
        <v>1.65508E-4</v>
      </c>
      <c r="AN817" s="157">
        <v>5.1291399999999995E-4</v>
      </c>
      <c r="AO817" s="157">
        <v>3.0359000000000001E-4</v>
      </c>
      <c r="AP817" s="157">
        <v>0</v>
      </c>
      <c r="AQ817" s="192">
        <v>4.1900000000000002E-5</v>
      </c>
      <c r="AR817" s="157">
        <v>3.05686E-4</v>
      </c>
      <c r="AS817" s="157">
        <v>2.7326100000000001E-4</v>
      </c>
      <c r="AT817" s="192">
        <v>9.1399999999999999E-5</v>
      </c>
      <c r="AU817" s="157">
        <v>0</v>
      </c>
      <c r="AV817" s="157">
        <v>0</v>
      </c>
      <c r="AW817" s="157">
        <v>0</v>
      </c>
      <c r="AX817" s="157">
        <v>1.6542600000000001E-4</v>
      </c>
      <c r="AY817" s="157">
        <v>1.08088E-4</v>
      </c>
      <c r="AZ817" s="157">
        <v>2.2764399999999999E-4</v>
      </c>
      <c r="BA817" s="157">
        <v>2.6490699999999999E-4</v>
      </c>
      <c r="BB817" s="157">
        <v>2.21828E-4</v>
      </c>
      <c r="BC817" s="157">
        <v>1.4444300000000001E-4</v>
      </c>
      <c r="BD817" s="157">
        <v>0</v>
      </c>
      <c r="BE817" s="192">
        <v>6.1699999999999995E-5</v>
      </c>
      <c r="BF817" s="157">
        <v>2.2858000000000001E-4</v>
      </c>
      <c r="BG817" s="157">
        <v>0</v>
      </c>
      <c r="BH817" s="157">
        <v>0</v>
      </c>
      <c r="BI817" s="157">
        <v>0</v>
      </c>
      <c r="BJ817" s="157">
        <v>2.2528899999999999E-4</v>
      </c>
      <c r="BK817" s="192">
        <v>3.4400000000000003E-5</v>
      </c>
      <c r="BL817" s="192">
        <v>7.1500000000000003E-5</v>
      </c>
      <c r="BM817" s="157">
        <v>0</v>
      </c>
      <c r="BN817" s="157">
        <v>0</v>
      </c>
      <c r="BO817" s="157">
        <v>5.3384299999999999E-4</v>
      </c>
      <c r="BP817" s="157">
        <v>0</v>
      </c>
      <c r="BQ817" s="192">
        <v>5.9799999999999997E-5</v>
      </c>
      <c r="BR817" s="157">
        <v>0</v>
      </c>
      <c r="BS817" s="157">
        <v>0</v>
      </c>
      <c r="BT817" s="157">
        <v>0</v>
      </c>
      <c r="BU817" s="157">
        <v>0</v>
      </c>
      <c r="BV817" s="157">
        <v>1.4257899999999999E-4</v>
      </c>
      <c r="BW817" s="157">
        <v>0</v>
      </c>
      <c r="BX817" s="157">
        <v>2.3964099999999999E-4</v>
      </c>
      <c r="BY817" s="157">
        <v>0</v>
      </c>
      <c r="BZ817" s="157">
        <v>0</v>
      </c>
      <c r="CA817" s="157">
        <v>1.79598E-4</v>
      </c>
      <c r="CB817" s="192">
        <v>2.4199999999999999E-5</v>
      </c>
      <c r="CC817" s="157">
        <v>0</v>
      </c>
      <c r="CD817" s="192">
        <v>7.9900000000000004E-5</v>
      </c>
      <c r="CE817" s="157">
        <v>0</v>
      </c>
      <c r="CF817" s="192">
        <v>2.7699999999999999E-5</v>
      </c>
      <c r="CG817" s="157">
        <v>0</v>
      </c>
      <c r="CH817" s="157">
        <v>1.5966799999999999E-4</v>
      </c>
      <c r="CI817" s="157">
        <v>0</v>
      </c>
      <c r="CJ817" s="157">
        <v>0</v>
      </c>
      <c r="CK817" s="157">
        <v>0</v>
      </c>
      <c r="CL817" s="157">
        <v>0</v>
      </c>
      <c r="CM817" s="157">
        <v>0</v>
      </c>
      <c r="CN817" s="157">
        <v>0</v>
      </c>
      <c r="CO817" s="157">
        <v>0</v>
      </c>
      <c r="CP817" s="157">
        <v>0</v>
      </c>
      <c r="CQ817" s="192">
        <v>8.4099999999999998E-5</v>
      </c>
      <c r="CR817" s="157">
        <v>0</v>
      </c>
      <c r="CS817" s="157">
        <v>1.56346E-4</v>
      </c>
      <c r="CT817" s="157">
        <v>2.1418899999999999E-4</v>
      </c>
      <c r="CU817" s="157">
        <v>0</v>
      </c>
      <c r="CV817" s="157">
        <v>0</v>
      </c>
      <c r="CW817" s="157">
        <v>4.0347000000000001E-4</v>
      </c>
      <c r="CX817" s="157">
        <v>1.7909100000000001E-4</v>
      </c>
      <c r="CY817" s="157">
        <v>0</v>
      </c>
      <c r="CZ817" s="157">
        <v>0</v>
      </c>
      <c r="DA817" s="157">
        <v>0</v>
      </c>
      <c r="DB817" s="157">
        <v>0</v>
      </c>
      <c r="DC817" s="157">
        <v>0</v>
      </c>
      <c r="DD817" s="157">
        <v>0</v>
      </c>
      <c r="DE817" s="157">
        <v>0</v>
      </c>
      <c r="DF817" s="157">
        <v>0</v>
      </c>
      <c r="DG817" s="157">
        <v>0</v>
      </c>
      <c r="DH817" s="157">
        <v>0</v>
      </c>
      <c r="DI817" s="157">
        <v>0</v>
      </c>
      <c r="DJ817" s="157">
        <v>2.6819499999999999E-4</v>
      </c>
      <c r="DK817" s="157">
        <v>0</v>
      </c>
      <c r="DL817" s="157">
        <v>1.20052E-4</v>
      </c>
      <c r="DM817" s="157">
        <v>0</v>
      </c>
      <c r="DN817" s="192">
        <v>2.1999999999999999E-5</v>
      </c>
      <c r="DO817" s="157">
        <v>0</v>
      </c>
      <c r="DP817" s="157">
        <v>0</v>
      </c>
      <c r="DQ817" s="157">
        <v>1.4461899999999999E-4</v>
      </c>
      <c r="DR817" s="157">
        <v>0</v>
      </c>
      <c r="DS817" s="157">
        <v>0</v>
      </c>
      <c r="DT817" s="192">
        <v>4.2299999999999998E-5</v>
      </c>
      <c r="DU817" s="192">
        <v>4.1100000000000003E-5</v>
      </c>
      <c r="DV817" s="157">
        <v>0</v>
      </c>
      <c r="DW817" s="157">
        <v>0</v>
      </c>
      <c r="DX817" s="157">
        <v>0</v>
      </c>
      <c r="DY817" s="157">
        <v>0</v>
      </c>
      <c r="DZ817" s="157">
        <v>0</v>
      </c>
      <c r="EA817" s="157">
        <v>0</v>
      </c>
      <c r="EB817" s="157">
        <v>1.76038E-4</v>
      </c>
      <c r="EC817" s="157">
        <v>0</v>
      </c>
      <c r="ED817" s="157">
        <v>0</v>
      </c>
      <c r="EE817" s="157">
        <v>0</v>
      </c>
      <c r="EF817" s="157">
        <v>0</v>
      </c>
      <c r="EG817" s="157">
        <v>0</v>
      </c>
      <c r="EH817" s="157">
        <v>0</v>
      </c>
      <c r="EI817" s="157">
        <v>0</v>
      </c>
      <c r="EJ817" s="157">
        <v>0</v>
      </c>
      <c r="EK817" s="192">
        <v>7.3700000000000002E-5</v>
      </c>
      <c r="EL817" s="157">
        <v>0</v>
      </c>
      <c r="EM817" s="157">
        <v>0</v>
      </c>
      <c r="EN817" s="157">
        <v>0</v>
      </c>
      <c r="EO817" s="157">
        <v>3.2746099999999997E-4</v>
      </c>
      <c r="EP817" s="157">
        <v>0</v>
      </c>
      <c r="EQ817" s="157">
        <v>0</v>
      </c>
      <c r="ER817" s="157">
        <v>0</v>
      </c>
      <c r="ES817" s="157">
        <v>0</v>
      </c>
      <c r="ET817" s="157">
        <v>0</v>
      </c>
      <c r="EU817" s="157">
        <v>0</v>
      </c>
      <c r="EV817" s="157">
        <v>0</v>
      </c>
      <c r="EW817" s="157">
        <v>0</v>
      </c>
      <c r="EX817" s="157">
        <v>0</v>
      </c>
      <c r="EY817" s="157">
        <v>0</v>
      </c>
      <c r="EZ817" s="157">
        <v>0</v>
      </c>
      <c r="FA817" s="157">
        <v>0</v>
      </c>
      <c r="FB817" s="157">
        <v>0</v>
      </c>
      <c r="FC817" s="157">
        <v>0</v>
      </c>
      <c r="FD817" s="157">
        <v>0</v>
      </c>
      <c r="FE817" s="157">
        <v>2.6937800000000002E-4</v>
      </c>
      <c r="FF817" s="157">
        <v>3.7303299999999999E-4</v>
      </c>
      <c r="FG817" s="192">
        <v>7.9599999999999997E-5</v>
      </c>
      <c r="FH817" s="157">
        <v>0</v>
      </c>
      <c r="FI817" s="192">
        <v>5.5099999999999998E-5</v>
      </c>
      <c r="FJ817" s="157">
        <v>0</v>
      </c>
      <c r="FK817" s="192">
        <v>9.2399999999999996E-5</v>
      </c>
      <c r="FL817" s="157">
        <v>3.21069E-4</v>
      </c>
      <c r="FM817" s="157">
        <v>0</v>
      </c>
      <c r="FN817" s="157">
        <v>0</v>
      </c>
      <c r="FO817" s="157">
        <v>0</v>
      </c>
      <c r="FP817" s="157">
        <v>0</v>
      </c>
      <c r="FQ817" s="157">
        <v>1.4100000000000001E-4</v>
      </c>
      <c r="FR817" s="157">
        <v>0</v>
      </c>
      <c r="FS817" s="157">
        <v>0</v>
      </c>
      <c r="FT817" s="157">
        <v>0</v>
      </c>
      <c r="FU817" s="157">
        <v>0</v>
      </c>
      <c r="FV817" s="157">
        <v>0</v>
      </c>
      <c r="FW817" s="157">
        <v>0</v>
      </c>
      <c r="FX817" s="157">
        <v>0</v>
      </c>
      <c r="FY817" s="157">
        <v>0</v>
      </c>
      <c r="FZ817" s="157">
        <v>0</v>
      </c>
      <c r="GA817" s="157">
        <v>0</v>
      </c>
      <c r="GB817" s="157">
        <v>0</v>
      </c>
      <c r="GC817" s="192">
        <v>3.7799999999999997E-5</v>
      </c>
      <c r="GD817" s="157">
        <v>0</v>
      </c>
      <c r="GE817" s="157">
        <v>0</v>
      </c>
      <c r="GF817" s="157">
        <v>0</v>
      </c>
      <c r="GG817" s="157">
        <v>0</v>
      </c>
      <c r="GH817" s="157">
        <v>0</v>
      </c>
      <c r="GI817" s="192">
        <v>5.1499999999999998E-5</v>
      </c>
      <c r="GJ817" s="157">
        <v>0</v>
      </c>
      <c r="GK817" s="192">
        <v>2.9600000000000001E-5</v>
      </c>
      <c r="GL817" s="157">
        <v>0</v>
      </c>
      <c r="GM817" s="157">
        <v>0</v>
      </c>
      <c r="GN817" s="157">
        <v>6.4563000000000001E-4</v>
      </c>
      <c r="GO817" s="157">
        <v>0</v>
      </c>
      <c r="GP817" s="157">
        <v>0</v>
      </c>
      <c r="GQ817" s="157">
        <v>0</v>
      </c>
      <c r="GR817" s="157">
        <v>0</v>
      </c>
      <c r="GS817" s="157">
        <v>0</v>
      </c>
      <c r="GT817" s="157">
        <v>0</v>
      </c>
      <c r="GU817" s="157">
        <v>0</v>
      </c>
      <c r="GV817" s="157">
        <v>0</v>
      </c>
      <c r="GW817" s="157">
        <v>0</v>
      </c>
      <c r="GX817" s="157">
        <v>0</v>
      </c>
      <c r="GY817" s="157">
        <v>0</v>
      </c>
      <c r="GZ817" s="157">
        <v>0</v>
      </c>
      <c r="HA817" s="157">
        <v>0</v>
      </c>
    </row>
    <row r="818" spans="1:209" x14ac:dyDescent="0.2">
      <c r="A818" s="157" t="s">
        <v>4627</v>
      </c>
      <c r="B818" s="157">
        <v>2.6853649999999999E-3</v>
      </c>
      <c r="C818" s="157">
        <v>1.2227469999999999E-3</v>
      </c>
      <c r="D818" s="157">
        <v>1.5906220000000001E-3</v>
      </c>
      <c r="E818" s="157">
        <v>3.30956E-3</v>
      </c>
      <c r="F818" s="157">
        <v>4.4980469999999998E-3</v>
      </c>
      <c r="G818" s="157">
        <v>0</v>
      </c>
      <c r="H818" s="157">
        <v>3.4981560000000001E-3</v>
      </c>
      <c r="I818" s="157">
        <v>0</v>
      </c>
      <c r="J818" s="157">
        <v>0</v>
      </c>
      <c r="K818" s="157">
        <v>0</v>
      </c>
      <c r="L818" s="157">
        <v>0</v>
      </c>
      <c r="M818" s="157">
        <v>8.6438049999999992E-3</v>
      </c>
      <c r="N818" s="157">
        <v>0</v>
      </c>
      <c r="O818" s="157">
        <v>0</v>
      </c>
      <c r="P818" s="157">
        <v>0</v>
      </c>
      <c r="Q818" s="157">
        <v>0</v>
      </c>
      <c r="R818" s="157">
        <v>0</v>
      </c>
      <c r="S818" s="157">
        <v>0</v>
      </c>
      <c r="T818" s="157">
        <v>0</v>
      </c>
      <c r="U818" s="192">
        <v>2.2099999999999998E-5</v>
      </c>
      <c r="V818" s="157">
        <v>0</v>
      </c>
      <c r="W818" s="192">
        <v>5.2499999999999997E-6</v>
      </c>
      <c r="X818" s="157">
        <v>0</v>
      </c>
      <c r="Y818" s="157">
        <v>2.7006479999999999E-3</v>
      </c>
      <c r="Z818" s="157">
        <v>6.8078670000000004E-3</v>
      </c>
      <c r="AA818" s="157">
        <v>0</v>
      </c>
      <c r="AB818" s="157">
        <v>0</v>
      </c>
      <c r="AC818" s="157">
        <v>2.1616610000000001E-3</v>
      </c>
      <c r="AD818" s="157">
        <v>0</v>
      </c>
      <c r="AE818" s="157">
        <v>1.36272E-3</v>
      </c>
      <c r="AF818" s="157">
        <v>0</v>
      </c>
      <c r="AG818" s="157">
        <v>0</v>
      </c>
      <c r="AH818" s="192">
        <v>1.2300000000000001E-5</v>
      </c>
      <c r="AI818" s="157">
        <v>3.4810899999999998E-4</v>
      </c>
      <c r="AJ818" s="157">
        <v>0</v>
      </c>
      <c r="AK818" s="157">
        <v>0</v>
      </c>
      <c r="AL818" s="157">
        <v>0</v>
      </c>
      <c r="AM818" s="157">
        <v>7.8202580000000001E-3</v>
      </c>
      <c r="AN818" s="157">
        <v>2.6059333E-2</v>
      </c>
      <c r="AO818" s="157">
        <v>2.2010271000000001E-2</v>
      </c>
      <c r="AP818" s="157">
        <v>1.3447262E-2</v>
      </c>
      <c r="AQ818" s="157">
        <v>1.83999E-2</v>
      </c>
      <c r="AR818" s="157">
        <v>7.0052990000000004E-3</v>
      </c>
      <c r="AS818" s="157">
        <v>4.873161E-3</v>
      </c>
      <c r="AT818" s="157">
        <v>2.7996150000000001E-3</v>
      </c>
      <c r="AU818" s="157">
        <v>1.0305E-4</v>
      </c>
      <c r="AV818" s="157">
        <v>0</v>
      </c>
      <c r="AW818" s="157">
        <v>0</v>
      </c>
      <c r="AX818" s="157">
        <v>0</v>
      </c>
      <c r="AY818" s="157">
        <v>0</v>
      </c>
      <c r="AZ818" s="157">
        <v>1.859089E-3</v>
      </c>
      <c r="BA818" s="157">
        <v>1.7243040000000001E-2</v>
      </c>
      <c r="BB818" s="157">
        <v>1.8263827E-2</v>
      </c>
      <c r="BC818" s="157">
        <v>0</v>
      </c>
      <c r="BD818" s="157">
        <v>0</v>
      </c>
      <c r="BE818" s="157">
        <v>0</v>
      </c>
      <c r="BF818" s="157">
        <v>4.3049259999999997E-3</v>
      </c>
      <c r="BG818" s="157">
        <v>0</v>
      </c>
      <c r="BH818" s="157">
        <v>0</v>
      </c>
      <c r="BI818" s="192">
        <v>1.8099999999999999E-5</v>
      </c>
      <c r="BJ818" s="157">
        <v>0</v>
      </c>
      <c r="BK818" s="157">
        <v>0</v>
      </c>
      <c r="BL818" s="157">
        <v>1.3592299999999999E-3</v>
      </c>
      <c r="BM818" s="157">
        <v>0</v>
      </c>
      <c r="BN818" s="157">
        <v>0</v>
      </c>
      <c r="BO818" s="157">
        <v>3.1363300000000001E-3</v>
      </c>
      <c r="BP818" s="157">
        <v>0</v>
      </c>
      <c r="BQ818" s="157">
        <v>4.1848500000000002E-4</v>
      </c>
      <c r="BR818" s="157">
        <v>0</v>
      </c>
      <c r="BS818" s="157">
        <v>0</v>
      </c>
      <c r="BT818" s="157">
        <v>0</v>
      </c>
      <c r="BU818" s="157">
        <v>0</v>
      </c>
      <c r="BV818" s="157">
        <v>0</v>
      </c>
      <c r="BW818" s="157">
        <v>0</v>
      </c>
      <c r="BX818" s="192">
        <v>2.4000000000000001E-5</v>
      </c>
      <c r="BY818" s="157">
        <v>5.2887400000000003E-4</v>
      </c>
      <c r="BZ818" s="192">
        <v>9.2800000000000006E-5</v>
      </c>
      <c r="CA818" s="157">
        <v>0</v>
      </c>
      <c r="CB818" s="157">
        <v>0</v>
      </c>
      <c r="CC818" s="157">
        <v>4.7096300000000002E-4</v>
      </c>
      <c r="CD818" s="157">
        <v>0</v>
      </c>
      <c r="CE818" s="157">
        <v>5.6032900000000004E-4</v>
      </c>
      <c r="CF818" s="157">
        <v>1.1077E-4</v>
      </c>
      <c r="CG818" s="157">
        <v>0</v>
      </c>
      <c r="CH818" s="157">
        <v>3.7521949999999998E-3</v>
      </c>
      <c r="CI818" s="192">
        <v>9.4300000000000002E-5</v>
      </c>
      <c r="CJ818" s="157">
        <v>0</v>
      </c>
      <c r="CK818" s="157">
        <v>0</v>
      </c>
      <c r="CL818" s="192">
        <v>4.4299999999999999E-5</v>
      </c>
      <c r="CM818" s="192">
        <v>1.88E-5</v>
      </c>
      <c r="CN818" s="192">
        <v>1.3200000000000001E-5</v>
      </c>
      <c r="CO818" s="157">
        <v>0</v>
      </c>
      <c r="CP818" s="157">
        <v>0</v>
      </c>
      <c r="CQ818" s="157">
        <v>0</v>
      </c>
      <c r="CR818" s="157">
        <v>0</v>
      </c>
      <c r="CS818" s="157">
        <v>0</v>
      </c>
      <c r="CT818" s="157">
        <v>0</v>
      </c>
      <c r="CU818" s="157">
        <v>0</v>
      </c>
      <c r="CV818" s="157">
        <v>0</v>
      </c>
      <c r="CW818" s="157">
        <v>1.2080362000000001E-2</v>
      </c>
      <c r="CX818" s="157">
        <v>3.5818200000000002E-4</v>
      </c>
      <c r="CY818" s="157">
        <v>1.65737E-4</v>
      </c>
      <c r="CZ818" s="157">
        <v>0</v>
      </c>
      <c r="DA818" s="157">
        <v>0</v>
      </c>
      <c r="DB818" s="157">
        <v>0</v>
      </c>
      <c r="DC818" s="157">
        <v>0</v>
      </c>
      <c r="DD818" s="157">
        <v>3.76194E-4</v>
      </c>
      <c r="DE818" s="157">
        <v>0</v>
      </c>
      <c r="DF818" s="157">
        <v>0</v>
      </c>
      <c r="DG818" s="157">
        <v>0</v>
      </c>
      <c r="DH818" s="157">
        <v>0</v>
      </c>
      <c r="DI818" s="157">
        <v>1.0082900000000001E-4</v>
      </c>
      <c r="DJ818" s="157">
        <v>2.950149E-3</v>
      </c>
      <c r="DK818" s="157">
        <v>0</v>
      </c>
      <c r="DL818" s="157">
        <v>0</v>
      </c>
      <c r="DM818" s="157">
        <v>0</v>
      </c>
      <c r="DN818" s="157">
        <v>9.2604799999999995E-4</v>
      </c>
      <c r="DO818" s="157">
        <v>0</v>
      </c>
      <c r="DP818" s="157">
        <v>0</v>
      </c>
      <c r="DQ818" s="157">
        <v>5.5218109999999997E-3</v>
      </c>
      <c r="DR818" s="192">
        <v>4.0800000000000002E-5</v>
      </c>
      <c r="DS818" s="157">
        <v>0</v>
      </c>
      <c r="DT818" s="157">
        <v>0</v>
      </c>
      <c r="DU818" s="157">
        <v>1.27399E-3</v>
      </c>
      <c r="DV818" s="157">
        <v>0</v>
      </c>
      <c r="DW818" s="192">
        <v>1.7399999999999999E-5</v>
      </c>
      <c r="DX818" s="157">
        <v>4.8952999999999996E-4</v>
      </c>
      <c r="DY818" s="157">
        <v>0</v>
      </c>
      <c r="DZ818" s="157">
        <v>0</v>
      </c>
      <c r="EA818" s="157">
        <v>0</v>
      </c>
      <c r="EB818" s="157">
        <v>0</v>
      </c>
      <c r="EC818" s="157">
        <v>0</v>
      </c>
      <c r="ED818" s="157">
        <v>0</v>
      </c>
      <c r="EE818" s="157">
        <v>0</v>
      </c>
      <c r="EF818" s="157">
        <v>0</v>
      </c>
      <c r="EG818" s="157">
        <v>0</v>
      </c>
      <c r="EH818" s="157">
        <v>1.98555E-4</v>
      </c>
      <c r="EI818" s="157">
        <v>0</v>
      </c>
      <c r="EJ818" s="192">
        <v>1.9899999999999999E-5</v>
      </c>
      <c r="EK818" s="157">
        <v>0</v>
      </c>
      <c r="EL818" s="157">
        <v>0</v>
      </c>
      <c r="EM818" s="157">
        <v>9.8412400000000007E-4</v>
      </c>
      <c r="EN818" s="157">
        <v>2.39311E-4</v>
      </c>
      <c r="EO818" s="157">
        <v>6.0907720000000004E-3</v>
      </c>
      <c r="EP818" s="157">
        <v>0</v>
      </c>
      <c r="EQ818" s="157">
        <v>3.4702099999999998E-4</v>
      </c>
      <c r="ER818" s="157">
        <v>4.34153E-4</v>
      </c>
      <c r="ES818" s="157">
        <v>1.14202E-4</v>
      </c>
      <c r="ET818" s="192">
        <v>3.7200000000000003E-5</v>
      </c>
      <c r="EU818" s="157">
        <v>0</v>
      </c>
      <c r="EV818" s="157">
        <v>7.3175200000000001E-4</v>
      </c>
      <c r="EW818" s="157">
        <v>0</v>
      </c>
      <c r="EX818" s="157">
        <v>1.45363E-4</v>
      </c>
      <c r="EY818" s="157">
        <v>1.0352E-4</v>
      </c>
      <c r="EZ818" s="157">
        <v>0</v>
      </c>
      <c r="FA818" s="157">
        <v>0</v>
      </c>
      <c r="FB818" s="157">
        <v>0</v>
      </c>
      <c r="FC818" s="157">
        <v>0</v>
      </c>
      <c r="FD818" s="157">
        <v>2.00466E-4</v>
      </c>
      <c r="FE818" s="157">
        <v>1.481581E-3</v>
      </c>
      <c r="FF818" s="157">
        <v>5.6972330000000003E-3</v>
      </c>
      <c r="FG818" s="157">
        <v>9.5556600000000003E-4</v>
      </c>
      <c r="FH818" s="157">
        <v>0</v>
      </c>
      <c r="FI818" s="157">
        <v>0</v>
      </c>
      <c r="FJ818" s="157">
        <v>0</v>
      </c>
      <c r="FK818" s="157">
        <v>2.1716029999999998E-3</v>
      </c>
      <c r="FL818" s="157">
        <v>0</v>
      </c>
      <c r="FM818" s="157">
        <v>0</v>
      </c>
      <c r="FN818" s="157">
        <v>0</v>
      </c>
      <c r="FO818" s="157">
        <v>0</v>
      </c>
      <c r="FP818" s="157">
        <v>0</v>
      </c>
      <c r="FQ818" s="192">
        <v>1.5699999999999999E-5</v>
      </c>
      <c r="FR818" s="157">
        <v>0</v>
      </c>
      <c r="FS818" s="157">
        <v>0</v>
      </c>
      <c r="FT818" s="157">
        <v>0</v>
      </c>
      <c r="FU818" s="157">
        <v>0</v>
      </c>
      <c r="FV818" s="157">
        <v>0</v>
      </c>
      <c r="FW818" s="157">
        <v>0</v>
      </c>
      <c r="FX818" s="157">
        <v>4.0941699999999997E-4</v>
      </c>
      <c r="FY818" s="157">
        <v>5.4306500000000002E-4</v>
      </c>
      <c r="FZ818" s="157">
        <v>0</v>
      </c>
      <c r="GA818" s="157">
        <v>0</v>
      </c>
      <c r="GB818" s="157">
        <v>0</v>
      </c>
      <c r="GC818" s="157">
        <v>0</v>
      </c>
      <c r="GD818" s="157">
        <v>6.25667E-4</v>
      </c>
      <c r="GE818" s="157">
        <v>2.4851499999999999E-4</v>
      </c>
      <c r="GF818" s="157">
        <v>0</v>
      </c>
      <c r="GG818" s="157">
        <v>0</v>
      </c>
      <c r="GH818" s="157">
        <v>0</v>
      </c>
      <c r="GI818" s="157">
        <v>3.60212E-4</v>
      </c>
      <c r="GJ818" s="192">
        <v>8.0799999999999999E-5</v>
      </c>
      <c r="GK818" s="157">
        <v>0</v>
      </c>
      <c r="GL818" s="157">
        <v>5.2271150000000001E-3</v>
      </c>
      <c r="GM818" s="192">
        <v>7.6799999999999997E-5</v>
      </c>
      <c r="GN818" s="157">
        <v>1.9368899999999999E-3</v>
      </c>
      <c r="GO818" s="157">
        <v>0</v>
      </c>
      <c r="GP818" s="157">
        <v>0</v>
      </c>
      <c r="GQ818" s="157">
        <v>1.2339299999999999E-4</v>
      </c>
      <c r="GR818" s="192">
        <v>5.3000000000000001E-5</v>
      </c>
      <c r="GS818" s="157">
        <v>1.8271499999999999E-4</v>
      </c>
      <c r="GT818" s="157">
        <v>0</v>
      </c>
      <c r="GU818" s="157">
        <v>0</v>
      </c>
      <c r="GV818" s="157">
        <v>0</v>
      </c>
      <c r="GW818" s="157">
        <v>0</v>
      </c>
      <c r="GX818" s="157">
        <v>0</v>
      </c>
      <c r="GY818" s="157">
        <v>0</v>
      </c>
      <c r="GZ818" s="157">
        <v>0</v>
      </c>
      <c r="HA818" s="157">
        <v>0</v>
      </c>
    </row>
    <row r="819" spans="1:209" x14ac:dyDescent="0.2">
      <c r="A819" s="157" t="s">
        <v>4628</v>
      </c>
      <c r="B819" s="157">
        <v>1.6112190000000001E-3</v>
      </c>
      <c r="C819" s="157">
        <v>2.9506649999999999E-3</v>
      </c>
      <c r="D819" s="157">
        <v>2.3220010000000002E-3</v>
      </c>
      <c r="E819" s="157">
        <v>3.6591620000000001E-3</v>
      </c>
      <c r="F819" s="157">
        <v>2.4857630000000002E-3</v>
      </c>
      <c r="G819" s="157">
        <v>4.1289400000000002E-4</v>
      </c>
      <c r="H819" s="157">
        <v>5.1054170000000001E-3</v>
      </c>
      <c r="I819" s="192">
        <v>6.5699999999999998E-5</v>
      </c>
      <c r="J819" s="157">
        <v>3.5542800000000003E-4</v>
      </c>
      <c r="K819" s="157">
        <v>1.9558459999999998E-3</v>
      </c>
      <c r="L819" s="157">
        <v>1.8766200000000001E-4</v>
      </c>
      <c r="M819" s="157">
        <v>6.7386399999999997E-3</v>
      </c>
      <c r="N819" s="157">
        <v>1.7916E-3</v>
      </c>
      <c r="O819" s="157">
        <v>4.8913199999999998E-4</v>
      </c>
      <c r="P819" s="192">
        <v>5.2899999999999998E-5</v>
      </c>
      <c r="Q819" s="157">
        <v>8.2174500000000003E-4</v>
      </c>
      <c r="R819" s="157">
        <v>1.30896E-4</v>
      </c>
      <c r="S819" s="157">
        <v>5.2726200000000002E-4</v>
      </c>
      <c r="T819" s="157">
        <v>4.655223E-3</v>
      </c>
      <c r="U819" s="192">
        <v>2.2099999999999998E-5</v>
      </c>
      <c r="V819" s="157">
        <v>2.4358560000000001E-3</v>
      </c>
      <c r="W819" s="157">
        <v>3.6734799999999998E-4</v>
      </c>
      <c r="X819" s="157">
        <v>1.82537E-4</v>
      </c>
      <c r="Y819" s="157">
        <v>2.360567E-3</v>
      </c>
      <c r="Z819" s="157">
        <v>9.4993499999999995E-4</v>
      </c>
      <c r="AA819" s="157">
        <v>1.0038775E-2</v>
      </c>
      <c r="AB819" s="192">
        <v>8.9800000000000001E-5</v>
      </c>
      <c r="AC819" s="157">
        <v>2.5090699999999997E-4</v>
      </c>
      <c r="AD819" s="157">
        <v>1.4168430000000001E-3</v>
      </c>
      <c r="AE819" s="157">
        <v>8.3709939999999997E-3</v>
      </c>
      <c r="AF819" s="157">
        <v>3.4446599999999998E-4</v>
      </c>
      <c r="AG819" s="157">
        <v>1.188759E-3</v>
      </c>
      <c r="AH819" s="157">
        <v>1.0533165000000001E-2</v>
      </c>
      <c r="AI819" s="157">
        <v>1.8565789999999999E-3</v>
      </c>
      <c r="AJ819" s="157">
        <v>3.55151E-4</v>
      </c>
      <c r="AK819" s="157">
        <v>1.1642E-4</v>
      </c>
      <c r="AL819" s="157">
        <v>2.7271779999999998E-3</v>
      </c>
      <c r="AM819" s="157">
        <v>1.3013075000000001E-2</v>
      </c>
      <c r="AN819" s="157">
        <v>1.9325269999999999E-2</v>
      </c>
      <c r="AO819" s="157">
        <v>1.6242062000000002E-2</v>
      </c>
      <c r="AP819" s="157">
        <v>2.8995658000000001E-2</v>
      </c>
      <c r="AQ819" s="157">
        <v>2.7903374000000002E-2</v>
      </c>
      <c r="AR819" s="157">
        <v>1.7041981000000001E-2</v>
      </c>
      <c r="AS819" s="157">
        <v>6.3761000000000004E-4</v>
      </c>
      <c r="AT819" s="157">
        <v>7.2220399999999999E-3</v>
      </c>
      <c r="AU819" s="157">
        <v>1.54575E-4</v>
      </c>
      <c r="AV819" s="192">
        <v>9.7899999999999994E-5</v>
      </c>
      <c r="AW819" s="157">
        <v>1.02571E-4</v>
      </c>
      <c r="AX819" s="157">
        <v>1.9851119999999998E-3</v>
      </c>
      <c r="AY819" s="157">
        <v>8.9172299999999997E-4</v>
      </c>
      <c r="AZ819" s="157">
        <v>1.164776E-2</v>
      </c>
      <c r="BA819" s="157">
        <v>1.6424237000000001E-2</v>
      </c>
      <c r="BB819" s="157">
        <v>1.4098393000000001E-2</v>
      </c>
      <c r="BC819" s="157">
        <v>6.8850960000000003E-3</v>
      </c>
      <c r="BD819" s="157">
        <v>2.6618359999999999E-3</v>
      </c>
      <c r="BE819" s="157">
        <v>5.3083139999999997E-3</v>
      </c>
      <c r="BF819" s="157">
        <v>3.2763150000000001E-3</v>
      </c>
      <c r="BG819" s="157">
        <v>9.2725700000000002E-4</v>
      </c>
      <c r="BH819" s="157">
        <v>4.7211170000000004E-3</v>
      </c>
      <c r="BI819" s="157">
        <v>4.1540199999999999E-4</v>
      </c>
      <c r="BJ819" s="157">
        <v>1.4831499999999999E-3</v>
      </c>
      <c r="BK819" s="157">
        <v>5.7693960000000004E-3</v>
      </c>
      <c r="BL819" s="157">
        <v>5.4011520000000002E-3</v>
      </c>
      <c r="BM819" s="157">
        <v>1.6835019999999999E-3</v>
      </c>
      <c r="BN819" s="157">
        <v>8.6464099999999998E-4</v>
      </c>
      <c r="BO819" s="157">
        <v>8.6527129999999994E-3</v>
      </c>
      <c r="BP819" s="157">
        <v>2.3975099999999999E-4</v>
      </c>
      <c r="BQ819" s="157">
        <v>3.7663660000000002E-3</v>
      </c>
      <c r="BR819" s="157">
        <v>3.0550009999999999E-3</v>
      </c>
      <c r="BS819" s="157">
        <v>6.7973299999999996E-4</v>
      </c>
      <c r="BT819" s="157">
        <v>3.4738299999999999E-4</v>
      </c>
      <c r="BU819" s="157">
        <v>3.6953580000000001E-3</v>
      </c>
      <c r="BV819" s="157">
        <v>2.66147E-3</v>
      </c>
      <c r="BW819" s="157">
        <v>7.2907199999999999E-4</v>
      </c>
      <c r="BX819" s="157">
        <v>3.3549809999999999E-3</v>
      </c>
      <c r="BY819" s="157">
        <v>2.3925249999999999E-3</v>
      </c>
      <c r="BZ819" s="157">
        <v>2.8161169999999999E-3</v>
      </c>
      <c r="CA819" s="157">
        <v>1.4992132E-2</v>
      </c>
      <c r="CB819" s="157">
        <v>2.9966889999999999E-3</v>
      </c>
      <c r="CC819" s="157">
        <v>2.5178420000000002E-3</v>
      </c>
      <c r="CD819" s="157">
        <v>8.5898639999999991E-3</v>
      </c>
      <c r="CE819" s="157">
        <v>8.0936400000000003E-4</v>
      </c>
      <c r="CF819" s="157">
        <v>4.0153970000000004E-3</v>
      </c>
      <c r="CG819" s="157">
        <v>1.3879300000000001E-4</v>
      </c>
      <c r="CH819" s="157">
        <v>2.554686E-3</v>
      </c>
      <c r="CI819" s="157">
        <v>2.2632500000000001E-4</v>
      </c>
      <c r="CJ819" s="157">
        <v>4.2370599999999998E-4</v>
      </c>
      <c r="CK819" s="157">
        <v>1.4258809999999999E-3</v>
      </c>
      <c r="CL819" s="157">
        <v>2.5479399999999997E-4</v>
      </c>
      <c r="CM819" s="157">
        <v>1.50526E-4</v>
      </c>
      <c r="CN819" s="192">
        <v>6.6199999999999996E-5</v>
      </c>
      <c r="CO819" s="192">
        <v>1.26E-5</v>
      </c>
      <c r="CP819" s="157">
        <v>2.2498900000000001E-4</v>
      </c>
      <c r="CQ819" s="157">
        <v>1.9105979999999999E-3</v>
      </c>
      <c r="CR819" s="157">
        <v>2.2004120000000001E-3</v>
      </c>
      <c r="CS819" s="157">
        <v>6.3163819999999997E-3</v>
      </c>
      <c r="CT819" s="157">
        <v>8.9721320000000007E-3</v>
      </c>
      <c r="CU819" s="157">
        <v>1.19608E-4</v>
      </c>
      <c r="CV819" s="157">
        <v>2.6886500000000002E-4</v>
      </c>
      <c r="CW819" s="157">
        <v>2.112283E-3</v>
      </c>
      <c r="CX819" s="157">
        <v>6.2681900000000003E-4</v>
      </c>
      <c r="CY819" s="157">
        <v>8.8392899999999999E-4</v>
      </c>
      <c r="CZ819" s="157">
        <v>9.9138299999999998E-4</v>
      </c>
      <c r="DA819" s="157">
        <v>1.1211E-4</v>
      </c>
      <c r="DB819" s="157">
        <v>1.1633099999999999E-4</v>
      </c>
      <c r="DC819" s="157">
        <v>2.34004E-4</v>
      </c>
      <c r="DD819" s="157">
        <v>4.7550969999999998E-3</v>
      </c>
      <c r="DE819" s="157">
        <v>3.3099399999999998E-4</v>
      </c>
      <c r="DF819" s="157">
        <v>2.2972660000000001E-3</v>
      </c>
      <c r="DG819" s="157">
        <v>1.764706E-3</v>
      </c>
      <c r="DH819" s="157">
        <v>6.0753300000000005E-4</v>
      </c>
      <c r="DI819" s="157">
        <v>3.0248599999999998E-4</v>
      </c>
      <c r="DJ819" s="157">
        <v>1.039257E-3</v>
      </c>
      <c r="DK819" s="157">
        <v>2.0387399999999999E-4</v>
      </c>
      <c r="DL819" s="157">
        <v>2.7011599999999999E-4</v>
      </c>
      <c r="DM819" s="157">
        <v>1.171004E-3</v>
      </c>
      <c r="DN819" s="157">
        <v>6.6146300000000005E-4</v>
      </c>
      <c r="DO819" s="157">
        <v>9.3367500000000002E-4</v>
      </c>
      <c r="DP819" s="157">
        <v>3.2687060000000001E-3</v>
      </c>
      <c r="DQ819" s="157">
        <v>3.1684679999999998E-3</v>
      </c>
      <c r="DR819" s="157">
        <v>6.5276799999999997E-4</v>
      </c>
      <c r="DS819" s="157">
        <v>8.8559900000000004E-4</v>
      </c>
      <c r="DT819" s="157">
        <v>1.863144E-3</v>
      </c>
      <c r="DU819" s="157">
        <v>1.5822130000000001E-3</v>
      </c>
      <c r="DV819" s="157">
        <v>6.0712400000000001E-4</v>
      </c>
      <c r="DW819" s="157">
        <v>6.7801299999999999E-4</v>
      </c>
      <c r="DX819" s="157">
        <v>1.0606470000000001E-3</v>
      </c>
      <c r="DY819" s="192">
        <v>2.4300000000000001E-5</v>
      </c>
      <c r="DZ819" s="157">
        <v>0</v>
      </c>
      <c r="EA819" s="157">
        <v>8.6821399999999996E-4</v>
      </c>
      <c r="EB819" s="157">
        <v>8.8723020000000003E-3</v>
      </c>
      <c r="EC819" s="157">
        <v>2.5220680000000001E-3</v>
      </c>
      <c r="ED819" s="157">
        <v>1.4770300000000001E-4</v>
      </c>
      <c r="EE819" s="157">
        <v>3.7267700000000002E-4</v>
      </c>
      <c r="EF819" s="192">
        <v>3.2700000000000002E-5</v>
      </c>
      <c r="EG819" s="192">
        <v>3.0599999999999998E-5</v>
      </c>
      <c r="EH819" s="157">
        <v>1.1913270000000001E-3</v>
      </c>
      <c r="EI819" s="192">
        <v>4.5300000000000003E-5</v>
      </c>
      <c r="EJ819" s="157">
        <v>0</v>
      </c>
      <c r="EK819" s="157">
        <v>3.0227069999999999E-3</v>
      </c>
      <c r="EL819" s="157">
        <v>2.0210200000000001E-4</v>
      </c>
      <c r="EM819" s="157">
        <v>3.913611E-3</v>
      </c>
      <c r="EN819" s="157">
        <v>5.5839180000000002E-3</v>
      </c>
      <c r="EO819" s="157">
        <v>4.8464210000000001E-3</v>
      </c>
      <c r="EP819" s="157">
        <v>6.7096300000000001E-4</v>
      </c>
      <c r="EQ819" s="157">
        <v>4.2354410000000004E-3</v>
      </c>
      <c r="ER819" s="157">
        <v>2.4395290000000002E-3</v>
      </c>
      <c r="ES819" s="157">
        <v>3.1062989999999999E-3</v>
      </c>
      <c r="ET819" s="157">
        <v>4.3531639999999996E-3</v>
      </c>
      <c r="EU819" s="157">
        <v>1.3396840000000001E-3</v>
      </c>
      <c r="EV819" s="157">
        <v>1.1118563999999999E-2</v>
      </c>
      <c r="EW819" s="157">
        <v>5.6451899999999998E-4</v>
      </c>
      <c r="EX819" s="157">
        <v>4.4093420000000001E-3</v>
      </c>
      <c r="EY819" s="157">
        <v>1.190476E-3</v>
      </c>
      <c r="EZ819" s="157">
        <v>6.98527E-4</v>
      </c>
      <c r="FA819" s="192">
        <v>4.1999999999999998E-5</v>
      </c>
      <c r="FB819" s="157">
        <v>1.07884E-4</v>
      </c>
      <c r="FC819" s="157">
        <v>0</v>
      </c>
      <c r="FD819" s="157">
        <v>4.0093220000000001E-3</v>
      </c>
      <c r="FE819" s="157">
        <v>5.7916360000000002E-3</v>
      </c>
      <c r="FF819" s="157">
        <v>2.9503530000000002E-3</v>
      </c>
      <c r="FG819" s="157">
        <v>6.2908110000000003E-3</v>
      </c>
      <c r="FH819" s="157">
        <v>2.0153160000000001E-3</v>
      </c>
      <c r="FI819" s="157">
        <v>1.3787000000000001E-4</v>
      </c>
      <c r="FJ819" s="157">
        <v>8.6538700000000001E-4</v>
      </c>
      <c r="FK819" s="157">
        <v>1.5247419999999999E-3</v>
      </c>
      <c r="FL819" s="157">
        <v>9.3109869999999997E-3</v>
      </c>
      <c r="FM819" s="157">
        <v>4.6956300000000001E-3</v>
      </c>
      <c r="FN819" s="157">
        <v>7.4039600000000004E-4</v>
      </c>
      <c r="FO819" s="192">
        <v>9.0599999999999997E-6</v>
      </c>
      <c r="FP819" s="157">
        <v>0</v>
      </c>
      <c r="FQ819" s="157">
        <v>7.0656429999999999E-3</v>
      </c>
      <c r="FR819" s="157">
        <v>0</v>
      </c>
      <c r="FS819" s="157">
        <v>0</v>
      </c>
      <c r="FT819" s="157">
        <v>0</v>
      </c>
      <c r="FU819" s="157">
        <v>0</v>
      </c>
      <c r="FV819" s="157">
        <v>6.2009100000000002E-4</v>
      </c>
      <c r="FW819" s="157">
        <v>0</v>
      </c>
      <c r="FX819" s="157">
        <v>2.7891499999999998E-3</v>
      </c>
      <c r="FY819" s="157">
        <v>5.1862710000000001E-3</v>
      </c>
      <c r="FZ819" s="157">
        <v>1.7168929999999999E-3</v>
      </c>
      <c r="GA819" s="157">
        <v>1.94477E-4</v>
      </c>
      <c r="GB819" s="157">
        <v>4.6350900000000002E-4</v>
      </c>
      <c r="GC819" s="157">
        <v>1.4724199999999999E-3</v>
      </c>
      <c r="GD819" s="157">
        <v>1.4721580000000001E-3</v>
      </c>
      <c r="GE819" s="157">
        <v>1.1747960000000001E-3</v>
      </c>
      <c r="GF819" s="157">
        <v>1.815781E-3</v>
      </c>
      <c r="GG819" s="157">
        <v>1.2452749999999999E-3</v>
      </c>
      <c r="GH819" s="157">
        <v>4.083728E-3</v>
      </c>
      <c r="GI819" s="157">
        <v>8.2334200000000002E-4</v>
      </c>
      <c r="GJ819" s="192">
        <v>8.0799999999999999E-5</v>
      </c>
      <c r="GK819" s="157">
        <v>3.8447889999999999E-3</v>
      </c>
      <c r="GL819" s="157">
        <v>2.4812250000000001E-3</v>
      </c>
      <c r="GM819" s="157">
        <v>4.9913599999999996E-4</v>
      </c>
      <c r="GN819" s="157">
        <v>4.76152E-3</v>
      </c>
      <c r="GO819" s="157">
        <v>1.5982099999999999E-4</v>
      </c>
      <c r="GP819" s="157">
        <v>1.4256199999999999E-4</v>
      </c>
      <c r="GQ819" s="157">
        <v>1.0282780000000001E-3</v>
      </c>
      <c r="GR819" s="157">
        <v>0</v>
      </c>
      <c r="GS819" s="157">
        <v>0</v>
      </c>
      <c r="GT819" s="157">
        <v>0</v>
      </c>
      <c r="GU819" s="157">
        <v>0</v>
      </c>
      <c r="GV819" s="157">
        <v>6.2480499999999998E-4</v>
      </c>
      <c r="GW819" s="157">
        <v>0</v>
      </c>
      <c r="GX819" s="157">
        <v>0</v>
      </c>
      <c r="GY819" s="157">
        <v>0</v>
      </c>
      <c r="GZ819" s="157">
        <v>0</v>
      </c>
      <c r="HA819" s="157">
        <v>0</v>
      </c>
    </row>
    <row r="820" spans="1:209" x14ac:dyDescent="0.2">
      <c r="A820" s="157" t="s">
        <v>4629</v>
      </c>
      <c r="B820" s="157">
        <v>0</v>
      </c>
      <c r="C820" s="157">
        <v>0</v>
      </c>
      <c r="D820" s="157">
        <v>0</v>
      </c>
      <c r="E820" s="157">
        <v>0</v>
      </c>
      <c r="F820" s="157">
        <v>0</v>
      </c>
      <c r="G820" s="157">
        <v>0</v>
      </c>
      <c r="H820" s="192">
        <v>9.4500000000000007E-5</v>
      </c>
      <c r="I820" s="157">
        <v>2.1010899999999999E-4</v>
      </c>
      <c r="J820" s="192">
        <v>1.73E-5</v>
      </c>
      <c r="K820" s="192">
        <v>2.6800000000000001E-5</v>
      </c>
      <c r="L820" s="192">
        <v>8.53E-5</v>
      </c>
      <c r="M820" s="157">
        <v>1.67584E-4</v>
      </c>
      <c r="N820" s="157">
        <v>0</v>
      </c>
      <c r="O820" s="192">
        <v>1.6500000000000001E-5</v>
      </c>
      <c r="P820" s="157">
        <v>2.29418E-4</v>
      </c>
      <c r="Q820" s="157">
        <v>2.5284500000000002E-4</v>
      </c>
      <c r="R820" s="157">
        <v>1.52712E-4</v>
      </c>
      <c r="S820" s="192">
        <v>2.4000000000000001E-5</v>
      </c>
      <c r="T820" s="192">
        <v>3.2299999999999999E-5</v>
      </c>
      <c r="U820" s="192">
        <v>6.6199999999999996E-5</v>
      </c>
      <c r="V820" s="157">
        <v>0</v>
      </c>
      <c r="W820" s="192">
        <v>5.2499999999999997E-6</v>
      </c>
      <c r="X820" s="157">
        <v>9.7353200000000004E-4</v>
      </c>
      <c r="Y820" s="157">
        <v>0</v>
      </c>
      <c r="Z820" s="157">
        <v>1.05548E-4</v>
      </c>
      <c r="AA820" s="157">
        <v>0</v>
      </c>
      <c r="AB820" s="157">
        <v>1.2972799999999999E-4</v>
      </c>
      <c r="AC820" s="192">
        <v>7.7200000000000006E-5</v>
      </c>
      <c r="AD820" s="192">
        <v>1.9400000000000001E-5</v>
      </c>
      <c r="AE820" s="192">
        <v>6.9499999999999995E-5</v>
      </c>
      <c r="AF820" s="157">
        <v>0</v>
      </c>
      <c r="AG820" s="192">
        <v>1.34E-5</v>
      </c>
      <c r="AH820" s="192">
        <v>1.2300000000000001E-5</v>
      </c>
      <c r="AI820" s="192">
        <v>3.8699999999999999E-5</v>
      </c>
      <c r="AJ820" s="157">
        <v>0</v>
      </c>
      <c r="AK820" s="157">
        <v>6.5195100000000001E-4</v>
      </c>
      <c r="AL820" s="192">
        <v>8.3300000000000005E-5</v>
      </c>
      <c r="AM820" s="192">
        <v>2.0699999999999998E-5</v>
      </c>
      <c r="AN820" s="157">
        <v>0</v>
      </c>
      <c r="AO820" s="192">
        <v>2.5299999999999998E-5</v>
      </c>
      <c r="AP820" s="157">
        <v>0</v>
      </c>
      <c r="AQ820" s="192">
        <v>6.2799999999999995E-5</v>
      </c>
      <c r="AR820" s="157">
        <v>0</v>
      </c>
      <c r="AS820" s="157">
        <v>0</v>
      </c>
      <c r="AT820" s="192">
        <v>1.0699999999999999E-5</v>
      </c>
      <c r="AU820" s="157">
        <v>1.0305E-4</v>
      </c>
      <c r="AV820" s="192">
        <v>9.7899999999999994E-5</v>
      </c>
      <c r="AW820" s="157">
        <v>1.7095200000000001E-4</v>
      </c>
      <c r="AX820" s="192">
        <v>3.3099999999999998E-5</v>
      </c>
      <c r="AY820" s="192">
        <v>5.3999999999999998E-5</v>
      </c>
      <c r="AZ820" s="157">
        <v>0</v>
      </c>
      <c r="BA820" s="192">
        <v>9.6299999999999996E-5</v>
      </c>
      <c r="BB820" s="192">
        <v>2.4600000000000002E-5</v>
      </c>
      <c r="BC820" s="157">
        <v>0</v>
      </c>
      <c r="BD820" s="157">
        <v>0</v>
      </c>
      <c r="BE820" s="157">
        <v>0</v>
      </c>
      <c r="BF820" s="157">
        <v>1.52387E-4</v>
      </c>
      <c r="BG820" s="157">
        <v>0</v>
      </c>
      <c r="BH820" s="157">
        <v>0</v>
      </c>
      <c r="BI820" s="157">
        <v>0</v>
      </c>
      <c r="BJ820" s="192">
        <v>1.88E-5</v>
      </c>
      <c r="BK820" s="192">
        <v>5.1700000000000003E-5</v>
      </c>
      <c r="BL820" s="157">
        <v>0</v>
      </c>
      <c r="BM820" s="157">
        <v>0</v>
      </c>
      <c r="BN820" s="157">
        <v>0</v>
      </c>
      <c r="BO820" s="157">
        <v>0</v>
      </c>
      <c r="BP820" s="157">
        <v>0</v>
      </c>
      <c r="BQ820" s="157">
        <v>0</v>
      </c>
      <c r="BR820" s="192">
        <v>1.06E-5</v>
      </c>
      <c r="BS820" s="157">
        <v>0</v>
      </c>
      <c r="BT820" s="157">
        <v>1.15794E-4</v>
      </c>
      <c r="BU820" s="157">
        <v>0</v>
      </c>
      <c r="BV820" s="192">
        <v>9.5099999999999994E-5</v>
      </c>
      <c r="BW820" s="192">
        <v>2.3900000000000002E-5</v>
      </c>
      <c r="BX820" s="192">
        <v>4.7899999999999999E-5</v>
      </c>
      <c r="BY820" s="192">
        <v>2.5199999999999999E-5</v>
      </c>
      <c r="BZ820" s="157">
        <v>0</v>
      </c>
      <c r="CA820" s="192">
        <v>8.5499999999999995E-6</v>
      </c>
      <c r="CB820" s="157">
        <v>0</v>
      </c>
      <c r="CC820" s="157">
        <v>0</v>
      </c>
      <c r="CD820" s="157">
        <v>0</v>
      </c>
      <c r="CE820" s="157">
        <v>0</v>
      </c>
      <c r="CF820" s="192">
        <v>8.3100000000000001E-5</v>
      </c>
      <c r="CG820" s="157">
        <v>0</v>
      </c>
      <c r="CH820" s="192">
        <v>7.9800000000000002E-5</v>
      </c>
      <c r="CI820" s="157">
        <v>0</v>
      </c>
      <c r="CJ820" s="157">
        <v>2.1185299999999999E-4</v>
      </c>
      <c r="CK820" s="157">
        <v>0</v>
      </c>
      <c r="CL820" s="192">
        <v>1.11E-5</v>
      </c>
      <c r="CM820" s="192">
        <v>5.6400000000000002E-5</v>
      </c>
      <c r="CN820" s="157">
        <v>0</v>
      </c>
      <c r="CO820" s="192">
        <v>1.26E-5</v>
      </c>
      <c r="CP820" s="192">
        <v>7.4999999999999993E-5</v>
      </c>
      <c r="CQ820" s="192">
        <v>1.2E-5</v>
      </c>
      <c r="CR820" s="192">
        <v>5.24E-5</v>
      </c>
      <c r="CS820" s="192">
        <v>4.1699999999999997E-5</v>
      </c>
      <c r="CT820" s="192">
        <v>4.7599999999999998E-5</v>
      </c>
      <c r="CU820" s="157">
        <v>0</v>
      </c>
      <c r="CV820" s="192">
        <v>2.9899999999999998E-5</v>
      </c>
      <c r="CW820" s="157">
        <v>1.18668E-4</v>
      </c>
      <c r="CX820" s="157">
        <v>0</v>
      </c>
      <c r="CY820" s="157">
        <v>9.6679700000000003E-4</v>
      </c>
      <c r="CZ820" s="157">
        <v>1.1438999999999999E-4</v>
      </c>
      <c r="DA820" s="157">
        <v>3.23875E-4</v>
      </c>
      <c r="DB820" s="192">
        <v>8.3100000000000001E-5</v>
      </c>
      <c r="DC820" s="192">
        <v>3.0499999999999999E-5</v>
      </c>
      <c r="DD820" s="157">
        <v>0</v>
      </c>
      <c r="DE820" s="192">
        <v>2.65E-5</v>
      </c>
      <c r="DF820" s="192">
        <v>4.5899999999999998E-5</v>
      </c>
      <c r="DG820" s="157">
        <v>0</v>
      </c>
      <c r="DH820" s="192">
        <v>6.7500000000000001E-5</v>
      </c>
      <c r="DI820" s="192">
        <v>2.02E-5</v>
      </c>
      <c r="DJ820" s="157">
        <v>2.0114699999999999E-4</v>
      </c>
      <c r="DK820" s="192">
        <v>5.1E-5</v>
      </c>
      <c r="DL820" s="192">
        <v>3.0000000000000001E-5</v>
      </c>
      <c r="DM820" s="192">
        <v>7.5500000000000006E-5</v>
      </c>
      <c r="DN820" s="192">
        <v>2.1999999999999999E-5</v>
      </c>
      <c r="DO820" s="192">
        <v>3.4600000000000001E-5</v>
      </c>
      <c r="DP820" s="157">
        <v>0</v>
      </c>
      <c r="DQ820" s="192">
        <v>5.2599999999999998E-5</v>
      </c>
      <c r="DR820" s="157">
        <v>0</v>
      </c>
      <c r="DS820" s="157">
        <v>0</v>
      </c>
      <c r="DT820" s="192">
        <v>4.2299999999999998E-5</v>
      </c>
      <c r="DU820" s="157">
        <v>1.23289E-4</v>
      </c>
      <c r="DV820" s="157">
        <v>0</v>
      </c>
      <c r="DW820" s="157">
        <v>0</v>
      </c>
      <c r="DX820" s="157">
        <v>0</v>
      </c>
      <c r="DY820" s="192">
        <v>2.4300000000000001E-5</v>
      </c>
      <c r="DZ820" s="157">
        <v>7.59109E-4</v>
      </c>
      <c r="EA820" s="157">
        <v>4.1125899999999997E-4</v>
      </c>
      <c r="EB820" s="192">
        <v>3.5200000000000002E-5</v>
      </c>
      <c r="EC820" s="157">
        <v>0</v>
      </c>
      <c r="ED820" s="157">
        <v>0</v>
      </c>
      <c r="EE820" s="192">
        <v>2.6599999999999999E-5</v>
      </c>
      <c r="EF820" s="192">
        <v>6.5300000000000002E-5</v>
      </c>
      <c r="EG820" s="157">
        <v>2.4467100000000002E-4</v>
      </c>
      <c r="EH820" s="157">
        <v>0</v>
      </c>
      <c r="EI820" s="157">
        <v>1.47174E-4</v>
      </c>
      <c r="EJ820" s="157">
        <v>1.3948899999999999E-4</v>
      </c>
      <c r="EK820" s="157">
        <v>0</v>
      </c>
      <c r="EL820" s="192">
        <v>3.3699999999999999E-5</v>
      </c>
      <c r="EM820" s="192">
        <v>6.0999999999999999E-5</v>
      </c>
      <c r="EN820" s="157">
        <v>1.0636E-4</v>
      </c>
      <c r="EO820" s="157">
        <v>2.6196900000000003E-4</v>
      </c>
      <c r="EP820" s="157">
        <v>0</v>
      </c>
      <c r="EQ820" s="192">
        <v>8.0099999999999995E-5</v>
      </c>
      <c r="ER820" s="157">
        <v>0</v>
      </c>
      <c r="ES820" s="192">
        <v>2.2799999999999999E-5</v>
      </c>
      <c r="ET820" s="157">
        <v>0</v>
      </c>
      <c r="EU820" s="157">
        <v>0</v>
      </c>
      <c r="EV820" s="157">
        <v>0</v>
      </c>
      <c r="EW820" s="192">
        <v>5.4599999999999999E-5</v>
      </c>
      <c r="EX820" s="192">
        <v>2.4199999999999999E-5</v>
      </c>
      <c r="EY820" s="192">
        <v>5.1799999999999999E-5</v>
      </c>
      <c r="EZ820" s="192">
        <v>5.8199999999999998E-5</v>
      </c>
      <c r="FA820" s="192">
        <v>4.1999999999999998E-5</v>
      </c>
      <c r="FB820" s="157">
        <v>0</v>
      </c>
      <c r="FC820" s="157">
        <v>0</v>
      </c>
      <c r="FD820" s="157">
        <v>1.00233E-4</v>
      </c>
      <c r="FE820" s="157">
        <v>0</v>
      </c>
      <c r="FF820" s="192">
        <v>3.3899999999999997E-5</v>
      </c>
      <c r="FG820" s="157">
        <v>0</v>
      </c>
      <c r="FH820" s="192">
        <v>4.74E-5</v>
      </c>
      <c r="FI820" s="157">
        <v>0</v>
      </c>
      <c r="FJ820" s="157">
        <v>0</v>
      </c>
      <c r="FK820" s="157">
        <v>0</v>
      </c>
      <c r="FL820" s="157">
        <v>0</v>
      </c>
      <c r="FM820" s="157">
        <v>0</v>
      </c>
      <c r="FN820" s="157">
        <v>1.54967E-4</v>
      </c>
      <c r="FO820" s="192">
        <v>1.8099999999999999E-5</v>
      </c>
      <c r="FP820" s="157">
        <v>1.6463599999999999E-4</v>
      </c>
      <c r="FQ820" s="192">
        <v>4.6999999999999997E-5</v>
      </c>
      <c r="FR820" s="157">
        <v>0</v>
      </c>
      <c r="FS820" s="192">
        <v>4.6999999999999997E-5</v>
      </c>
      <c r="FT820" s="192">
        <v>2.1800000000000001E-5</v>
      </c>
      <c r="FU820" s="157">
        <v>1.15161E-4</v>
      </c>
      <c r="FV820" s="157">
        <v>0</v>
      </c>
      <c r="FW820" s="157">
        <v>0</v>
      </c>
      <c r="FX820" s="157">
        <v>0</v>
      </c>
      <c r="FY820" s="192">
        <v>5.4299999999999998E-5</v>
      </c>
      <c r="FZ820" s="192">
        <v>9.0400000000000002E-5</v>
      </c>
      <c r="GA820" s="192">
        <v>3.8899999999999997E-5</v>
      </c>
      <c r="GB820" s="157">
        <v>0</v>
      </c>
      <c r="GC820" s="157">
        <v>0</v>
      </c>
      <c r="GD820" s="192">
        <v>3.68E-5</v>
      </c>
      <c r="GE820" s="192">
        <v>4.5200000000000001E-5</v>
      </c>
      <c r="GF820" s="157">
        <v>1.6507100000000001E-4</v>
      </c>
      <c r="GG820" s="192">
        <v>6.6699999999999995E-5</v>
      </c>
      <c r="GH820" s="192">
        <v>2.3300000000000001E-5</v>
      </c>
      <c r="GI820" s="157">
        <v>0</v>
      </c>
      <c r="GJ820" s="157">
        <v>0</v>
      </c>
      <c r="GK820" s="157">
        <v>0</v>
      </c>
      <c r="GL820" s="192">
        <v>9.9199999999999999E-5</v>
      </c>
      <c r="GM820" s="157">
        <v>0</v>
      </c>
      <c r="GN820" s="192">
        <v>8.0699999999999996E-5</v>
      </c>
      <c r="GO820" s="157">
        <v>0</v>
      </c>
      <c r="GP820" s="192">
        <v>7.1299999999999998E-5</v>
      </c>
      <c r="GQ820" s="157">
        <v>0</v>
      </c>
      <c r="GR820" s="192">
        <v>5.3000000000000001E-5</v>
      </c>
      <c r="GS820" s="157">
        <v>7.3086099999999997E-4</v>
      </c>
      <c r="GT820" s="157">
        <v>0</v>
      </c>
      <c r="GU820" s="157">
        <v>0</v>
      </c>
      <c r="GV820" s="157">
        <v>6.2480499999999998E-4</v>
      </c>
      <c r="GW820" s="157">
        <v>0</v>
      </c>
      <c r="GX820" s="157">
        <v>0</v>
      </c>
      <c r="GY820" s="157">
        <v>0</v>
      </c>
      <c r="GZ820" s="157">
        <v>0</v>
      </c>
      <c r="HA820" s="157">
        <v>0</v>
      </c>
    </row>
    <row r="821" spans="1:209" x14ac:dyDescent="0.2">
      <c r="A821" s="157" t="s">
        <v>4630</v>
      </c>
      <c r="B821" s="157">
        <v>0</v>
      </c>
      <c r="C821" s="157">
        <v>0</v>
      </c>
      <c r="D821" s="157">
        <v>0</v>
      </c>
      <c r="E821" s="157">
        <v>0</v>
      </c>
      <c r="F821" s="157">
        <v>0</v>
      </c>
      <c r="G821" s="157">
        <v>0</v>
      </c>
      <c r="H821" s="157">
        <v>0</v>
      </c>
      <c r="I821" s="157">
        <v>0</v>
      </c>
      <c r="J821" s="157">
        <v>0</v>
      </c>
      <c r="K821" s="157">
        <v>0</v>
      </c>
      <c r="L821" s="157">
        <v>0</v>
      </c>
      <c r="M821" s="192">
        <v>1.7600000000000001E-5</v>
      </c>
      <c r="N821" s="157">
        <v>0</v>
      </c>
      <c r="O821" s="157">
        <v>0</v>
      </c>
      <c r="P821" s="157">
        <v>0</v>
      </c>
      <c r="Q821" s="157">
        <v>0</v>
      </c>
      <c r="R821" s="157">
        <v>0</v>
      </c>
      <c r="S821" s="157">
        <v>0</v>
      </c>
      <c r="T821" s="157">
        <v>0</v>
      </c>
      <c r="U821" s="157">
        <v>0</v>
      </c>
      <c r="V821" s="157">
        <v>0</v>
      </c>
      <c r="W821" s="157">
        <v>0</v>
      </c>
      <c r="X821" s="157">
        <v>0</v>
      </c>
      <c r="Y821" s="157">
        <v>0</v>
      </c>
      <c r="Z821" s="157">
        <v>0</v>
      </c>
      <c r="AA821" s="157">
        <v>0</v>
      </c>
      <c r="AB821" s="157">
        <v>0</v>
      </c>
      <c r="AC821" s="157">
        <v>0</v>
      </c>
      <c r="AD821" s="157">
        <v>0</v>
      </c>
      <c r="AE821" s="157">
        <v>0</v>
      </c>
      <c r="AF821" s="157">
        <v>0</v>
      </c>
      <c r="AG821" s="157">
        <v>0</v>
      </c>
      <c r="AH821" s="157">
        <v>0</v>
      </c>
      <c r="AI821" s="157">
        <v>0</v>
      </c>
      <c r="AJ821" s="157">
        <v>0</v>
      </c>
      <c r="AK821" s="157">
        <v>0</v>
      </c>
      <c r="AL821" s="157">
        <v>0</v>
      </c>
      <c r="AM821" s="157">
        <v>2.6895100000000002E-4</v>
      </c>
      <c r="AN821" s="192">
        <v>4.9599999999999999E-5</v>
      </c>
      <c r="AO821" s="157">
        <v>3.5418800000000002E-4</v>
      </c>
      <c r="AP821" s="157">
        <v>0</v>
      </c>
      <c r="AQ821" s="192">
        <v>8.3700000000000002E-5</v>
      </c>
      <c r="AR821" s="157">
        <v>1.7831699999999999E-4</v>
      </c>
      <c r="AS821" s="157">
        <v>0</v>
      </c>
      <c r="AT821" s="157">
        <v>0</v>
      </c>
      <c r="AU821" s="157">
        <v>0</v>
      </c>
      <c r="AV821" s="157">
        <v>0</v>
      </c>
      <c r="AW821" s="157">
        <v>0</v>
      </c>
      <c r="AX821" s="157">
        <v>0</v>
      </c>
      <c r="AY821" s="157">
        <v>0</v>
      </c>
      <c r="AZ821" s="192">
        <v>7.5900000000000002E-5</v>
      </c>
      <c r="BA821" s="157">
        <v>1.20412E-4</v>
      </c>
      <c r="BB821" s="157">
        <v>1.47885E-4</v>
      </c>
      <c r="BC821" s="157">
        <v>0</v>
      </c>
      <c r="BD821" s="157">
        <v>0</v>
      </c>
      <c r="BE821" s="157">
        <v>0</v>
      </c>
      <c r="BF821" s="157">
        <v>0</v>
      </c>
      <c r="BG821" s="192">
        <v>1.34E-5</v>
      </c>
      <c r="BH821" s="192">
        <v>4.5000000000000003E-5</v>
      </c>
      <c r="BI821" s="192">
        <v>1.8099999999999999E-5</v>
      </c>
      <c r="BJ821" s="157">
        <v>0</v>
      </c>
      <c r="BK821" s="157">
        <v>0</v>
      </c>
      <c r="BL821" s="157">
        <v>0</v>
      </c>
      <c r="BM821" s="157">
        <v>0</v>
      </c>
      <c r="BN821" s="157">
        <v>0</v>
      </c>
      <c r="BO821" s="157">
        <v>0</v>
      </c>
      <c r="BP821" s="157">
        <v>0</v>
      </c>
      <c r="BQ821" s="157">
        <v>0</v>
      </c>
      <c r="BR821" s="157">
        <v>0</v>
      </c>
      <c r="BS821" s="157">
        <v>0</v>
      </c>
      <c r="BT821" s="157">
        <v>0</v>
      </c>
      <c r="BU821" s="157">
        <v>0</v>
      </c>
      <c r="BV821" s="157">
        <v>0</v>
      </c>
      <c r="BW821" s="157">
        <v>0</v>
      </c>
      <c r="BX821" s="157">
        <v>0</v>
      </c>
      <c r="BY821" s="157">
        <v>0</v>
      </c>
      <c r="BZ821" s="157">
        <v>0</v>
      </c>
      <c r="CA821" s="157">
        <v>0</v>
      </c>
      <c r="CB821" s="157">
        <v>0</v>
      </c>
      <c r="CC821" s="157">
        <v>0</v>
      </c>
      <c r="CD821" s="157">
        <v>0</v>
      </c>
      <c r="CE821" s="157">
        <v>0</v>
      </c>
      <c r="CF821" s="157">
        <v>0</v>
      </c>
      <c r="CG821" s="157">
        <v>0</v>
      </c>
      <c r="CH821" s="157">
        <v>0</v>
      </c>
      <c r="CI821" s="157">
        <v>0</v>
      </c>
      <c r="CJ821" s="157">
        <v>0</v>
      </c>
      <c r="CK821" s="157">
        <v>0</v>
      </c>
      <c r="CL821" s="192">
        <v>2.2200000000000001E-5</v>
      </c>
      <c r="CM821" s="157">
        <v>0</v>
      </c>
      <c r="CN821" s="157">
        <v>0</v>
      </c>
      <c r="CO821" s="157">
        <v>0</v>
      </c>
      <c r="CP821" s="157">
        <v>0</v>
      </c>
      <c r="CQ821" s="157">
        <v>0</v>
      </c>
      <c r="CR821" s="157">
        <v>0</v>
      </c>
      <c r="CS821" s="157">
        <v>0</v>
      </c>
      <c r="CT821" s="157">
        <v>0</v>
      </c>
      <c r="CU821" s="157">
        <v>0</v>
      </c>
      <c r="CV821" s="157">
        <v>0</v>
      </c>
      <c r="CW821" s="192">
        <v>2.37E-5</v>
      </c>
      <c r="CX821" s="157">
        <v>0</v>
      </c>
      <c r="CY821" s="157">
        <v>0</v>
      </c>
      <c r="CZ821" s="157">
        <v>0</v>
      </c>
      <c r="DA821" s="157">
        <v>0</v>
      </c>
      <c r="DB821" s="157">
        <v>0</v>
      </c>
      <c r="DC821" s="157">
        <v>0</v>
      </c>
      <c r="DD821" s="157">
        <v>0</v>
      </c>
      <c r="DE821" s="157">
        <v>0</v>
      </c>
      <c r="DF821" s="157">
        <v>0</v>
      </c>
      <c r="DG821" s="157">
        <v>0</v>
      </c>
      <c r="DH821" s="157">
        <v>0</v>
      </c>
      <c r="DI821" s="157">
        <v>0</v>
      </c>
      <c r="DJ821" s="192">
        <v>3.3500000000000001E-5</v>
      </c>
      <c r="DK821" s="157">
        <v>0</v>
      </c>
      <c r="DL821" s="157">
        <v>0</v>
      </c>
      <c r="DM821" s="157">
        <v>0</v>
      </c>
      <c r="DN821" s="157">
        <v>0</v>
      </c>
      <c r="DO821" s="192">
        <v>3.4600000000000001E-5</v>
      </c>
      <c r="DP821" s="157">
        <v>0</v>
      </c>
      <c r="DQ821" s="157">
        <v>0</v>
      </c>
      <c r="DR821" s="157">
        <v>0</v>
      </c>
      <c r="DS821" s="157">
        <v>0</v>
      </c>
      <c r="DT821" s="157">
        <v>0</v>
      </c>
      <c r="DU821" s="157">
        <v>0</v>
      </c>
      <c r="DV821" s="157">
        <v>0</v>
      </c>
      <c r="DW821" s="192">
        <v>5.2200000000000002E-5</v>
      </c>
      <c r="DX821" s="157">
        <v>0</v>
      </c>
      <c r="DY821" s="157">
        <v>0</v>
      </c>
      <c r="DZ821" s="157">
        <v>0</v>
      </c>
      <c r="EA821" s="157">
        <v>0</v>
      </c>
      <c r="EB821" s="157">
        <v>0</v>
      </c>
      <c r="EC821" s="157">
        <v>0</v>
      </c>
      <c r="ED821" s="157">
        <v>0</v>
      </c>
      <c r="EE821" s="157">
        <v>0</v>
      </c>
      <c r="EF821" s="157">
        <v>0</v>
      </c>
      <c r="EG821" s="157">
        <v>0</v>
      </c>
      <c r="EH821" s="157">
        <v>0</v>
      </c>
      <c r="EI821" s="157">
        <v>0</v>
      </c>
      <c r="EJ821" s="157">
        <v>0</v>
      </c>
      <c r="EK821" s="157">
        <v>0</v>
      </c>
      <c r="EL821" s="157">
        <v>0</v>
      </c>
      <c r="EM821" s="157">
        <v>0</v>
      </c>
      <c r="EN821" s="157">
        <v>0</v>
      </c>
      <c r="EO821" s="157">
        <v>0</v>
      </c>
      <c r="EP821" s="157">
        <v>0</v>
      </c>
      <c r="EQ821" s="157">
        <v>0</v>
      </c>
      <c r="ER821" s="157">
        <v>0</v>
      </c>
      <c r="ES821" s="192">
        <v>2.2799999999999999E-5</v>
      </c>
      <c r="ET821" s="157">
        <v>0</v>
      </c>
      <c r="EU821" s="157">
        <v>0</v>
      </c>
      <c r="EV821" s="157">
        <v>0</v>
      </c>
      <c r="EW821" s="157">
        <v>0</v>
      </c>
      <c r="EX821" s="157">
        <v>0</v>
      </c>
      <c r="EY821" s="157">
        <v>0</v>
      </c>
      <c r="EZ821" s="157">
        <v>0</v>
      </c>
      <c r="FA821" s="157">
        <v>0</v>
      </c>
      <c r="FB821" s="157">
        <v>0</v>
      </c>
      <c r="FC821" s="157">
        <v>0</v>
      </c>
      <c r="FD821" s="157">
        <v>0</v>
      </c>
      <c r="FE821" s="157">
        <v>0</v>
      </c>
      <c r="FF821" s="157">
        <v>0</v>
      </c>
      <c r="FG821" s="157">
        <v>0</v>
      </c>
      <c r="FH821" s="157">
        <v>0</v>
      </c>
      <c r="FI821" s="157">
        <v>0</v>
      </c>
      <c r="FJ821" s="157">
        <v>0</v>
      </c>
      <c r="FK821" s="157">
        <v>0</v>
      </c>
      <c r="FL821" s="157">
        <v>0</v>
      </c>
      <c r="FM821" s="157">
        <v>0</v>
      </c>
      <c r="FN821" s="157">
        <v>0</v>
      </c>
      <c r="FO821" s="157">
        <v>0</v>
      </c>
      <c r="FP821" s="157">
        <v>0</v>
      </c>
      <c r="FQ821" s="157">
        <v>0</v>
      </c>
      <c r="FR821" s="157">
        <v>0</v>
      </c>
      <c r="FS821" s="157">
        <v>0</v>
      </c>
      <c r="FT821" s="157">
        <v>0</v>
      </c>
      <c r="FU821" s="157">
        <v>0</v>
      </c>
      <c r="FV821" s="157">
        <v>0</v>
      </c>
      <c r="FW821" s="157">
        <v>0</v>
      </c>
      <c r="FX821" s="157">
        <v>0</v>
      </c>
      <c r="FY821" s="157">
        <v>0</v>
      </c>
      <c r="FZ821" s="157">
        <v>0</v>
      </c>
      <c r="GA821" s="157">
        <v>0</v>
      </c>
      <c r="GB821" s="157">
        <v>0</v>
      </c>
      <c r="GC821" s="157">
        <v>0</v>
      </c>
      <c r="GD821" s="157">
        <v>0</v>
      </c>
      <c r="GE821" s="157">
        <v>0</v>
      </c>
      <c r="GF821" s="157">
        <v>0</v>
      </c>
      <c r="GG821" s="157">
        <v>0</v>
      </c>
      <c r="GH821" s="157">
        <v>0</v>
      </c>
      <c r="GI821" s="157">
        <v>0</v>
      </c>
      <c r="GJ821" s="157">
        <v>0</v>
      </c>
      <c r="GK821" s="157">
        <v>0</v>
      </c>
      <c r="GL821" s="157">
        <v>0</v>
      </c>
      <c r="GM821" s="157">
        <v>0</v>
      </c>
      <c r="GN821" s="157">
        <v>0</v>
      </c>
      <c r="GO821" s="157">
        <v>0</v>
      </c>
      <c r="GP821" s="157">
        <v>0</v>
      </c>
      <c r="GQ821" s="157">
        <v>0</v>
      </c>
      <c r="GR821" s="157">
        <v>0</v>
      </c>
      <c r="GS821" s="157">
        <v>0</v>
      </c>
      <c r="GT821" s="157">
        <v>0</v>
      </c>
      <c r="GU821" s="157">
        <v>0</v>
      </c>
      <c r="GV821" s="157">
        <v>0</v>
      </c>
      <c r="GW821" s="157">
        <v>0</v>
      </c>
      <c r="GX821" s="157">
        <v>0</v>
      </c>
      <c r="GY821" s="157">
        <v>0</v>
      </c>
      <c r="GZ821" s="157">
        <v>0</v>
      </c>
      <c r="HA821" s="157">
        <v>0</v>
      </c>
    </row>
    <row r="822" spans="1:209" x14ac:dyDescent="0.2">
      <c r="A822" s="157" t="s">
        <v>4631</v>
      </c>
      <c r="B822" s="157">
        <v>0</v>
      </c>
      <c r="C822" s="157">
        <v>0</v>
      </c>
      <c r="D822" s="192">
        <v>5.1100000000000002E-6</v>
      </c>
      <c r="E822" s="157">
        <v>0</v>
      </c>
      <c r="F822" s="157">
        <v>0</v>
      </c>
      <c r="G822" s="157">
        <v>0</v>
      </c>
      <c r="H822" s="157">
        <v>0</v>
      </c>
      <c r="I822" s="157">
        <v>0</v>
      </c>
      <c r="J822" s="157">
        <v>0</v>
      </c>
      <c r="K822" s="157">
        <v>0</v>
      </c>
      <c r="L822" s="157">
        <v>0</v>
      </c>
      <c r="M822" s="157">
        <v>0</v>
      </c>
      <c r="N822" s="157">
        <v>0</v>
      </c>
      <c r="O822" s="157">
        <v>0</v>
      </c>
      <c r="P822" s="157">
        <v>0</v>
      </c>
      <c r="Q822" s="157">
        <v>0</v>
      </c>
      <c r="R822" s="157">
        <v>0</v>
      </c>
      <c r="S822" s="157">
        <v>0</v>
      </c>
      <c r="T822" s="157">
        <v>0</v>
      </c>
      <c r="U822" s="157">
        <v>0</v>
      </c>
      <c r="V822" s="157">
        <v>0</v>
      </c>
      <c r="W822" s="157">
        <v>0</v>
      </c>
      <c r="X822" s="157">
        <v>0</v>
      </c>
      <c r="Y822" s="157">
        <v>0</v>
      </c>
      <c r="Z822" s="157">
        <v>0</v>
      </c>
      <c r="AA822" s="157">
        <v>0</v>
      </c>
      <c r="AB822" s="157">
        <v>0</v>
      </c>
      <c r="AC822" s="157">
        <v>0</v>
      </c>
      <c r="AD822" s="157">
        <v>0</v>
      </c>
      <c r="AE822" s="157">
        <v>0</v>
      </c>
      <c r="AF822" s="157">
        <v>0</v>
      </c>
      <c r="AG822" s="157">
        <v>0</v>
      </c>
      <c r="AH822" s="157">
        <v>0</v>
      </c>
      <c r="AI822" s="157">
        <v>0</v>
      </c>
      <c r="AJ822" s="157">
        <v>0</v>
      </c>
      <c r="AK822" s="157">
        <v>0</v>
      </c>
      <c r="AL822" s="157">
        <v>0</v>
      </c>
      <c r="AM822" s="157">
        <v>0</v>
      </c>
      <c r="AN822" s="157">
        <v>0</v>
      </c>
      <c r="AO822" s="157">
        <v>0</v>
      </c>
      <c r="AP822" s="157">
        <v>0</v>
      </c>
      <c r="AQ822" s="157">
        <v>0</v>
      </c>
      <c r="AR822" s="157">
        <v>0</v>
      </c>
      <c r="AS822" s="157">
        <v>0</v>
      </c>
      <c r="AT822" s="157">
        <v>0</v>
      </c>
      <c r="AU822" s="157">
        <v>0</v>
      </c>
      <c r="AV822" s="157">
        <v>0</v>
      </c>
      <c r="AW822" s="157">
        <v>0</v>
      </c>
      <c r="AX822" s="157">
        <v>0</v>
      </c>
      <c r="AY822" s="157">
        <v>0</v>
      </c>
      <c r="AZ822" s="157">
        <v>0</v>
      </c>
      <c r="BA822" s="157">
        <v>0</v>
      </c>
      <c r="BB822" s="157">
        <v>0</v>
      </c>
      <c r="BC822" s="157">
        <v>0</v>
      </c>
      <c r="BD822" s="157">
        <v>0</v>
      </c>
      <c r="BE822" s="157">
        <v>0</v>
      </c>
      <c r="BF822" s="157">
        <v>0</v>
      </c>
      <c r="BG822" s="157">
        <v>0</v>
      </c>
      <c r="BH822" s="157">
        <v>0</v>
      </c>
      <c r="BI822" s="157">
        <v>0</v>
      </c>
      <c r="BJ822" s="157">
        <v>0</v>
      </c>
      <c r="BK822" s="157">
        <v>0</v>
      </c>
      <c r="BL822" s="157">
        <v>0</v>
      </c>
      <c r="BM822" s="157">
        <v>0</v>
      </c>
      <c r="BN822" s="157">
        <v>0</v>
      </c>
      <c r="BO822" s="157">
        <v>0</v>
      </c>
      <c r="BP822" s="157">
        <v>0</v>
      </c>
      <c r="BQ822" s="157">
        <v>0</v>
      </c>
      <c r="BR822" s="157">
        <v>0</v>
      </c>
      <c r="BS822" s="157">
        <v>0</v>
      </c>
      <c r="BT822" s="157">
        <v>0</v>
      </c>
      <c r="BU822" s="157">
        <v>0</v>
      </c>
      <c r="BV822" s="157">
        <v>0</v>
      </c>
      <c r="BW822" s="157">
        <v>0</v>
      </c>
      <c r="BX822" s="157">
        <v>0</v>
      </c>
      <c r="BY822" s="157">
        <v>0</v>
      </c>
      <c r="BZ822" s="157">
        <v>0</v>
      </c>
      <c r="CA822" s="157">
        <v>0</v>
      </c>
      <c r="CB822" s="157">
        <v>0</v>
      </c>
      <c r="CC822" s="157">
        <v>0</v>
      </c>
      <c r="CD822" s="157">
        <v>0</v>
      </c>
      <c r="CE822" s="157">
        <v>0</v>
      </c>
      <c r="CF822" s="157">
        <v>0</v>
      </c>
      <c r="CG822" s="157">
        <v>0</v>
      </c>
      <c r="CH822" s="157">
        <v>0</v>
      </c>
      <c r="CI822" s="157">
        <v>0</v>
      </c>
      <c r="CJ822" s="157">
        <v>0</v>
      </c>
      <c r="CK822" s="157">
        <v>0</v>
      </c>
      <c r="CL822" s="157">
        <v>0</v>
      </c>
      <c r="CM822" s="157">
        <v>0</v>
      </c>
      <c r="CN822" s="157">
        <v>0</v>
      </c>
      <c r="CO822" s="157">
        <v>0</v>
      </c>
      <c r="CP822" s="157">
        <v>0</v>
      </c>
      <c r="CQ822" s="157">
        <v>0</v>
      </c>
      <c r="CR822" s="157">
        <v>0</v>
      </c>
      <c r="CS822" s="157">
        <v>0</v>
      </c>
      <c r="CT822" s="157">
        <v>0</v>
      </c>
      <c r="CU822" s="157">
        <v>0</v>
      </c>
      <c r="CV822" s="157">
        <v>0</v>
      </c>
      <c r="CW822" s="157">
        <v>0</v>
      </c>
      <c r="CX822" s="157">
        <v>0</v>
      </c>
      <c r="CY822" s="157">
        <v>0</v>
      </c>
      <c r="CZ822" s="157">
        <v>0</v>
      </c>
      <c r="DA822" s="157">
        <v>0</v>
      </c>
      <c r="DB822" s="157">
        <v>0</v>
      </c>
      <c r="DC822" s="157">
        <v>0</v>
      </c>
      <c r="DD822" s="157">
        <v>0</v>
      </c>
      <c r="DE822" s="157">
        <v>0</v>
      </c>
      <c r="DF822" s="157">
        <v>0</v>
      </c>
      <c r="DG822" s="157">
        <v>0</v>
      </c>
      <c r="DH822" s="157">
        <v>0</v>
      </c>
      <c r="DI822" s="157">
        <v>0</v>
      </c>
      <c r="DJ822" s="157">
        <v>0</v>
      </c>
      <c r="DK822" s="157">
        <v>0</v>
      </c>
      <c r="DL822" s="157">
        <v>0</v>
      </c>
      <c r="DM822" s="157">
        <v>0</v>
      </c>
      <c r="DN822" s="157">
        <v>0</v>
      </c>
      <c r="DO822" s="157">
        <v>0</v>
      </c>
      <c r="DP822" s="157">
        <v>0</v>
      </c>
      <c r="DQ822" s="157">
        <v>0</v>
      </c>
      <c r="DR822" s="157">
        <v>0</v>
      </c>
      <c r="DS822" s="157">
        <v>0</v>
      </c>
      <c r="DT822" s="157">
        <v>0</v>
      </c>
      <c r="DU822" s="157">
        <v>0</v>
      </c>
      <c r="DV822" s="157">
        <v>0</v>
      </c>
      <c r="DW822" s="157">
        <v>0</v>
      </c>
      <c r="DX822" s="157">
        <v>0</v>
      </c>
      <c r="DY822" s="157">
        <v>0</v>
      </c>
      <c r="DZ822" s="192">
        <v>6.3299999999999994E-5</v>
      </c>
      <c r="EA822" s="157">
        <v>0</v>
      </c>
      <c r="EB822" s="157">
        <v>0</v>
      </c>
      <c r="EC822" s="157">
        <v>0</v>
      </c>
      <c r="ED822" s="157">
        <v>0</v>
      </c>
      <c r="EE822" s="157">
        <v>0</v>
      </c>
      <c r="EF822" s="157">
        <v>0</v>
      </c>
      <c r="EG822" s="157">
        <v>0</v>
      </c>
      <c r="EH822" s="157">
        <v>0</v>
      </c>
      <c r="EI822" s="192">
        <v>1.13E-5</v>
      </c>
      <c r="EJ822" s="157">
        <v>0</v>
      </c>
      <c r="EK822" s="157">
        <v>0</v>
      </c>
      <c r="EL822" s="157">
        <v>0</v>
      </c>
      <c r="EM822" s="157">
        <v>0</v>
      </c>
      <c r="EN822" s="157">
        <v>0</v>
      </c>
      <c r="EO822" s="157">
        <v>0</v>
      </c>
      <c r="EP822" s="157">
        <v>0</v>
      </c>
      <c r="EQ822" s="157">
        <v>0</v>
      </c>
      <c r="ER822" s="157">
        <v>0</v>
      </c>
      <c r="ES822" s="157">
        <v>0</v>
      </c>
      <c r="ET822" s="157">
        <v>0</v>
      </c>
      <c r="EU822" s="157">
        <v>0</v>
      </c>
      <c r="EV822" s="157">
        <v>0</v>
      </c>
      <c r="EW822" s="157">
        <v>0</v>
      </c>
      <c r="EX822" s="157">
        <v>0</v>
      </c>
      <c r="EY822" s="157">
        <v>0</v>
      </c>
      <c r="EZ822" s="157">
        <v>0</v>
      </c>
      <c r="FA822" s="157">
        <v>0</v>
      </c>
      <c r="FB822" s="157">
        <v>0</v>
      </c>
      <c r="FC822" s="157">
        <v>0</v>
      </c>
      <c r="FD822" s="157">
        <v>0</v>
      </c>
      <c r="FE822" s="157">
        <v>0</v>
      </c>
      <c r="FF822" s="157">
        <v>0</v>
      </c>
      <c r="FG822" s="157">
        <v>0</v>
      </c>
      <c r="FH822" s="157">
        <v>0</v>
      </c>
      <c r="FI822" s="157">
        <v>0</v>
      </c>
      <c r="FJ822" s="157">
        <v>0</v>
      </c>
      <c r="FK822" s="157">
        <v>0</v>
      </c>
      <c r="FL822" s="157">
        <v>0</v>
      </c>
      <c r="FM822" s="157">
        <v>0</v>
      </c>
      <c r="FN822" s="157">
        <v>0</v>
      </c>
      <c r="FO822" s="157">
        <v>0</v>
      </c>
      <c r="FP822" s="157">
        <v>0</v>
      </c>
      <c r="FQ822" s="157">
        <v>0</v>
      </c>
      <c r="FR822" s="157">
        <v>0</v>
      </c>
      <c r="FS822" s="157">
        <v>0</v>
      </c>
      <c r="FT822" s="157">
        <v>0</v>
      </c>
      <c r="FU822" s="157">
        <v>0</v>
      </c>
      <c r="FV822" s="157">
        <v>0</v>
      </c>
      <c r="FW822" s="157">
        <v>0</v>
      </c>
      <c r="FX822" s="157">
        <v>0</v>
      </c>
      <c r="FY822" s="157">
        <v>0</v>
      </c>
      <c r="FZ822" s="157">
        <v>0</v>
      </c>
      <c r="GA822" s="157">
        <v>0</v>
      </c>
      <c r="GB822" s="157">
        <v>0</v>
      </c>
      <c r="GC822" s="157">
        <v>0</v>
      </c>
      <c r="GD822" s="157">
        <v>0</v>
      </c>
      <c r="GE822" s="157">
        <v>0</v>
      </c>
      <c r="GF822" s="157">
        <v>0</v>
      </c>
      <c r="GG822" s="157">
        <v>0</v>
      </c>
      <c r="GH822" s="157">
        <v>0</v>
      </c>
      <c r="GI822" s="157">
        <v>0</v>
      </c>
      <c r="GJ822" s="157">
        <v>0</v>
      </c>
      <c r="GK822" s="157">
        <v>0</v>
      </c>
      <c r="GL822" s="157">
        <v>0</v>
      </c>
      <c r="GM822" s="157">
        <v>0</v>
      </c>
      <c r="GN822" s="157">
        <v>0</v>
      </c>
      <c r="GO822" s="157">
        <v>0</v>
      </c>
      <c r="GP822" s="157">
        <v>0</v>
      </c>
      <c r="GQ822" s="157">
        <v>0</v>
      </c>
      <c r="GR822" s="157">
        <v>0</v>
      </c>
      <c r="GS822" s="157">
        <v>5.4814499999999999E-4</v>
      </c>
      <c r="GT822" s="157">
        <v>0</v>
      </c>
      <c r="GU822" s="157">
        <v>0</v>
      </c>
      <c r="GV822" s="157">
        <v>0</v>
      </c>
      <c r="GW822" s="157">
        <v>0</v>
      </c>
      <c r="GX822" s="157">
        <v>0</v>
      </c>
      <c r="GY822" s="157">
        <v>0</v>
      </c>
      <c r="GZ822" s="157">
        <v>0</v>
      </c>
      <c r="HA822" s="157">
        <v>0</v>
      </c>
    </row>
    <row r="823" spans="1:209" x14ac:dyDescent="0.2">
      <c r="A823" s="157" t="s">
        <v>4632</v>
      </c>
      <c r="B823" s="192">
        <v>5.9700000000000001E-5</v>
      </c>
      <c r="C823" s="192">
        <v>5.7400000000000001E-6</v>
      </c>
      <c r="D823" s="192">
        <v>1.0200000000000001E-5</v>
      </c>
      <c r="E823" s="157">
        <v>0</v>
      </c>
      <c r="F823" s="192">
        <v>1.3200000000000001E-5</v>
      </c>
      <c r="G823" s="157">
        <v>1.8509E-4</v>
      </c>
      <c r="H823" s="157">
        <v>0</v>
      </c>
      <c r="I823" s="157">
        <v>0</v>
      </c>
      <c r="J823" s="157">
        <v>0</v>
      </c>
      <c r="K823" s="157">
        <v>0</v>
      </c>
      <c r="L823" s="192">
        <v>3.4100000000000002E-5</v>
      </c>
      <c r="M823" s="157">
        <v>0</v>
      </c>
      <c r="N823" s="157">
        <v>0</v>
      </c>
      <c r="O823" s="157">
        <v>0</v>
      </c>
      <c r="P823" s="157">
        <v>0</v>
      </c>
      <c r="Q823" s="157">
        <v>0</v>
      </c>
      <c r="R823" s="157">
        <v>0</v>
      </c>
      <c r="S823" s="157">
        <v>0</v>
      </c>
      <c r="T823" s="157">
        <v>0</v>
      </c>
      <c r="U823" s="157">
        <v>0</v>
      </c>
      <c r="V823" s="157">
        <v>0</v>
      </c>
      <c r="W823" s="192">
        <v>1.0499999999999999E-5</v>
      </c>
      <c r="X823" s="157">
        <v>0</v>
      </c>
      <c r="Y823" s="192">
        <v>8.0000000000000007E-5</v>
      </c>
      <c r="Z823" s="157">
        <v>0</v>
      </c>
      <c r="AA823" s="157">
        <v>0</v>
      </c>
      <c r="AB823" s="157">
        <v>0</v>
      </c>
      <c r="AC823" s="157">
        <v>0</v>
      </c>
      <c r="AD823" s="157">
        <v>0</v>
      </c>
      <c r="AE823" s="192">
        <v>2.7800000000000001E-5</v>
      </c>
      <c r="AF823" s="157">
        <v>1.04838E-4</v>
      </c>
      <c r="AG823" s="157">
        <v>0</v>
      </c>
      <c r="AH823" s="157">
        <v>0</v>
      </c>
      <c r="AI823" s="157">
        <v>0</v>
      </c>
      <c r="AJ823" s="157">
        <v>0</v>
      </c>
      <c r="AK823" s="157">
        <v>0</v>
      </c>
      <c r="AL823" s="157">
        <v>0</v>
      </c>
      <c r="AM823" s="157">
        <v>0</v>
      </c>
      <c r="AN823" s="157">
        <v>0</v>
      </c>
      <c r="AO823" s="157">
        <v>0</v>
      </c>
      <c r="AP823" s="157">
        <v>0</v>
      </c>
      <c r="AQ823" s="157">
        <v>0</v>
      </c>
      <c r="AR823" s="157">
        <v>0</v>
      </c>
      <c r="AS823" s="157">
        <v>0</v>
      </c>
      <c r="AT823" s="157">
        <v>0</v>
      </c>
      <c r="AU823" s="157">
        <v>0</v>
      </c>
      <c r="AV823" s="192">
        <v>4.8999999999999998E-5</v>
      </c>
      <c r="AW823" s="157">
        <v>0</v>
      </c>
      <c r="AX823" s="157">
        <v>0</v>
      </c>
      <c r="AY823" s="157">
        <v>0</v>
      </c>
      <c r="AZ823" s="157">
        <v>0</v>
      </c>
      <c r="BA823" s="157">
        <v>0</v>
      </c>
      <c r="BB823" s="157">
        <v>0</v>
      </c>
      <c r="BC823" s="157">
        <v>0</v>
      </c>
      <c r="BD823" s="157">
        <v>0</v>
      </c>
      <c r="BE823" s="157">
        <v>0</v>
      </c>
      <c r="BF823" s="157">
        <v>0</v>
      </c>
      <c r="BG823" s="157">
        <v>0</v>
      </c>
      <c r="BH823" s="157">
        <v>0</v>
      </c>
      <c r="BI823" s="157">
        <v>0</v>
      </c>
      <c r="BJ823" s="157">
        <v>0</v>
      </c>
      <c r="BK823" s="157">
        <v>0</v>
      </c>
      <c r="BL823" s="157">
        <v>0</v>
      </c>
      <c r="BM823" s="157">
        <v>0</v>
      </c>
      <c r="BN823" s="157">
        <v>0</v>
      </c>
      <c r="BO823" s="157">
        <v>0</v>
      </c>
      <c r="BP823" s="157">
        <v>0</v>
      </c>
      <c r="BQ823" s="157">
        <v>0</v>
      </c>
      <c r="BR823" s="192">
        <v>2.1100000000000001E-5</v>
      </c>
      <c r="BS823" s="157">
        <v>0</v>
      </c>
      <c r="BT823" s="157">
        <v>0</v>
      </c>
      <c r="BU823" s="157">
        <v>0</v>
      </c>
      <c r="BV823" s="157">
        <v>0</v>
      </c>
      <c r="BW823" s="157">
        <v>0</v>
      </c>
      <c r="BX823" s="157">
        <v>0</v>
      </c>
      <c r="BY823" s="157">
        <v>0</v>
      </c>
      <c r="BZ823" s="157">
        <v>0</v>
      </c>
      <c r="CA823" s="157">
        <v>0</v>
      </c>
      <c r="CB823" s="157">
        <v>0</v>
      </c>
      <c r="CC823" s="157">
        <v>0</v>
      </c>
      <c r="CD823" s="157">
        <v>0</v>
      </c>
      <c r="CE823" s="157">
        <v>0</v>
      </c>
      <c r="CF823" s="157">
        <v>0</v>
      </c>
      <c r="CG823" s="157">
        <v>0</v>
      </c>
      <c r="CH823" s="157">
        <v>0</v>
      </c>
      <c r="CI823" s="157">
        <v>0</v>
      </c>
      <c r="CJ823" s="157">
        <v>1.05927E-4</v>
      </c>
      <c r="CK823" s="192">
        <v>5.38E-5</v>
      </c>
      <c r="CL823" s="157">
        <v>0</v>
      </c>
      <c r="CM823" s="157">
        <v>0</v>
      </c>
      <c r="CN823" s="157">
        <v>0</v>
      </c>
      <c r="CO823" s="157">
        <v>0</v>
      </c>
      <c r="CP823" s="157">
        <v>0</v>
      </c>
      <c r="CQ823" s="157">
        <v>0</v>
      </c>
      <c r="CR823" s="157">
        <v>0</v>
      </c>
      <c r="CS823" s="157">
        <v>0</v>
      </c>
      <c r="CT823" s="157">
        <v>0</v>
      </c>
      <c r="CU823" s="157">
        <v>3.5882299999999998E-4</v>
      </c>
      <c r="CV823" s="157">
        <v>0</v>
      </c>
      <c r="CW823" s="157">
        <v>0</v>
      </c>
      <c r="CX823" s="192">
        <v>6.7199999999999994E-5</v>
      </c>
      <c r="CY823" s="157">
        <v>0</v>
      </c>
      <c r="CZ823" s="157">
        <v>0</v>
      </c>
      <c r="DA823" s="157">
        <v>0</v>
      </c>
      <c r="DB823" s="157">
        <v>0</v>
      </c>
      <c r="DC823" s="157">
        <v>0</v>
      </c>
      <c r="DD823" s="192">
        <v>6.02E-5</v>
      </c>
      <c r="DE823" s="157">
        <v>0</v>
      </c>
      <c r="DF823" s="157">
        <v>0</v>
      </c>
      <c r="DG823" s="157">
        <v>0</v>
      </c>
      <c r="DH823" s="157">
        <v>0</v>
      </c>
      <c r="DI823" s="157">
        <v>0</v>
      </c>
      <c r="DJ823" s="157">
        <v>0</v>
      </c>
      <c r="DK823" s="157">
        <v>0</v>
      </c>
      <c r="DL823" s="157">
        <v>0</v>
      </c>
      <c r="DM823" s="157">
        <v>0</v>
      </c>
      <c r="DN823" s="157">
        <v>0</v>
      </c>
      <c r="DO823" s="157">
        <v>0</v>
      </c>
      <c r="DP823" s="157">
        <v>0</v>
      </c>
      <c r="DQ823" s="157">
        <v>0</v>
      </c>
      <c r="DR823" s="157">
        <v>0</v>
      </c>
      <c r="DS823" s="157">
        <v>0</v>
      </c>
      <c r="DT823" s="157">
        <v>1.6937699999999999E-4</v>
      </c>
      <c r="DU823" s="157">
        <v>0</v>
      </c>
      <c r="DV823" s="157">
        <v>0</v>
      </c>
      <c r="DW823" s="157">
        <v>0</v>
      </c>
      <c r="DX823" s="157">
        <v>0</v>
      </c>
      <c r="DY823" s="157">
        <v>0</v>
      </c>
      <c r="DZ823" s="157">
        <v>0</v>
      </c>
      <c r="EA823" s="157">
        <v>0</v>
      </c>
      <c r="EB823" s="157">
        <v>0</v>
      </c>
      <c r="EC823" s="157">
        <v>0</v>
      </c>
      <c r="ED823" s="157">
        <v>0</v>
      </c>
      <c r="EE823" s="157">
        <v>0</v>
      </c>
      <c r="EF823" s="157">
        <v>0</v>
      </c>
      <c r="EG823" s="157">
        <v>0</v>
      </c>
      <c r="EH823" s="157">
        <v>0</v>
      </c>
      <c r="EI823" s="157">
        <v>0</v>
      </c>
      <c r="EJ823" s="157">
        <v>0</v>
      </c>
      <c r="EK823" s="157">
        <v>0</v>
      </c>
      <c r="EL823" s="157">
        <v>0</v>
      </c>
      <c r="EM823" s="157">
        <v>2.0598E-4</v>
      </c>
      <c r="EN823" s="157">
        <v>3.1908099999999998E-4</v>
      </c>
      <c r="EO823" s="157">
        <v>0</v>
      </c>
      <c r="EP823" s="157">
        <v>2.47197E-4</v>
      </c>
      <c r="EQ823" s="192">
        <v>2.6699999999999998E-5</v>
      </c>
      <c r="ER823" s="157">
        <v>0</v>
      </c>
      <c r="ES823" s="157">
        <v>1.5988299999999999E-4</v>
      </c>
      <c r="ET823" s="157">
        <v>0</v>
      </c>
      <c r="EU823" s="157">
        <v>0</v>
      </c>
      <c r="EV823" s="157">
        <v>1.42285E-4</v>
      </c>
      <c r="EW823" s="157">
        <v>0</v>
      </c>
      <c r="EX823" s="192">
        <v>4.85E-5</v>
      </c>
      <c r="EY823" s="157">
        <v>0</v>
      </c>
      <c r="EZ823" s="157">
        <v>0</v>
      </c>
      <c r="FA823" s="157">
        <v>0</v>
      </c>
      <c r="FB823" s="157">
        <v>0</v>
      </c>
      <c r="FC823" s="157">
        <v>0</v>
      </c>
      <c r="FD823" s="192">
        <v>7.5199999999999998E-5</v>
      </c>
      <c r="FE823" s="157">
        <v>0</v>
      </c>
      <c r="FF823" s="157">
        <v>0</v>
      </c>
      <c r="FG823" s="157">
        <v>0</v>
      </c>
      <c r="FH823" s="157">
        <v>0</v>
      </c>
      <c r="FI823" s="157">
        <v>1.3787000000000001E-4</v>
      </c>
      <c r="FJ823" s="157">
        <v>0</v>
      </c>
      <c r="FK823" s="157">
        <v>0</v>
      </c>
      <c r="FL823" s="157">
        <v>0</v>
      </c>
      <c r="FM823" s="157">
        <v>0</v>
      </c>
      <c r="FN823" s="157">
        <v>0</v>
      </c>
      <c r="FO823" s="157">
        <v>0</v>
      </c>
      <c r="FP823" s="157">
        <v>0</v>
      </c>
      <c r="FQ823" s="157">
        <v>0</v>
      </c>
      <c r="FR823" s="157">
        <v>0</v>
      </c>
      <c r="FS823" s="157">
        <v>0</v>
      </c>
      <c r="FT823" s="157">
        <v>0</v>
      </c>
      <c r="FU823" s="157">
        <v>0</v>
      </c>
      <c r="FV823" s="157">
        <v>0</v>
      </c>
      <c r="FW823" s="157">
        <v>0</v>
      </c>
      <c r="FX823" s="157">
        <v>0</v>
      </c>
      <c r="FY823" s="157">
        <v>2.9868599999999999E-4</v>
      </c>
      <c r="FZ823" s="157">
        <v>0</v>
      </c>
      <c r="GA823" s="157">
        <v>0</v>
      </c>
      <c r="GB823" s="157">
        <v>0</v>
      </c>
      <c r="GC823" s="192">
        <v>3.7799999999999997E-5</v>
      </c>
      <c r="GD823" s="157">
        <v>0</v>
      </c>
      <c r="GE823" s="157">
        <v>0</v>
      </c>
      <c r="GF823" s="157">
        <v>0</v>
      </c>
      <c r="GG823" s="157">
        <v>0</v>
      </c>
      <c r="GH823" s="157">
        <v>0</v>
      </c>
      <c r="GI823" s="157">
        <v>0</v>
      </c>
      <c r="GJ823" s="157">
        <v>0</v>
      </c>
      <c r="GK823" s="157">
        <v>0</v>
      </c>
      <c r="GL823" s="157">
        <v>0</v>
      </c>
      <c r="GM823" s="157">
        <v>0</v>
      </c>
      <c r="GN823" s="157">
        <v>0</v>
      </c>
      <c r="GO823" s="157">
        <v>0</v>
      </c>
      <c r="GP823" s="157">
        <v>0</v>
      </c>
      <c r="GQ823" s="192">
        <v>8.2299999999999995E-5</v>
      </c>
      <c r="GR823" s="157">
        <v>0</v>
      </c>
      <c r="GS823" s="157">
        <v>0</v>
      </c>
      <c r="GT823" s="157">
        <v>0</v>
      </c>
      <c r="GU823" s="157">
        <v>0</v>
      </c>
      <c r="GV823" s="157">
        <v>0</v>
      </c>
      <c r="GW823" s="157">
        <v>0</v>
      </c>
      <c r="GX823" s="157">
        <v>0</v>
      </c>
      <c r="GY823" s="157">
        <v>0</v>
      </c>
      <c r="GZ823" s="157">
        <v>0</v>
      </c>
      <c r="HA823" s="157">
        <v>0</v>
      </c>
    </row>
    <row r="824" spans="1:209" x14ac:dyDescent="0.2">
      <c r="A824" s="157" t="s">
        <v>4633</v>
      </c>
      <c r="B824" s="192">
        <v>4.4799999999999998E-5</v>
      </c>
      <c r="C824" s="192">
        <v>1.15E-5</v>
      </c>
      <c r="D824" s="192">
        <v>2.5599999999999999E-5</v>
      </c>
      <c r="E824" s="192">
        <v>2.3300000000000001E-5</v>
      </c>
      <c r="F824" s="157">
        <v>0</v>
      </c>
      <c r="G824" s="192">
        <v>2.8500000000000002E-5</v>
      </c>
      <c r="H824" s="192">
        <v>3.15E-5</v>
      </c>
      <c r="I824" s="192">
        <v>5.2500000000000002E-5</v>
      </c>
      <c r="J824" s="192">
        <v>8.67E-6</v>
      </c>
      <c r="K824" s="192">
        <v>2.6800000000000001E-5</v>
      </c>
      <c r="L824" s="192">
        <v>1.7099999999999999E-5</v>
      </c>
      <c r="M824" s="192">
        <v>8.8200000000000003E-6</v>
      </c>
      <c r="N824" s="157">
        <v>0</v>
      </c>
      <c r="O824" s="192">
        <v>7.1400000000000001E-5</v>
      </c>
      <c r="P824" s="192">
        <v>6.1799999999999998E-5</v>
      </c>
      <c r="Q824" s="157">
        <v>0</v>
      </c>
      <c r="R824" s="157">
        <v>0</v>
      </c>
      <c r="S824" s="192">
        <v>2.4000000000000001E-5</v>
      </c>
      <c r="T824" s="157">
        <v>0</v>
      </c>
      <c r="U824" s="157">
        <v>0</v>
      </c>
      <c r="V824" s="192">
        <v>2.0299999999999999E-5</v>
      </c>
      <c r="W824" s="192">
        <v>4.7200000000000002E-5</v>
      </c>
      <c r="X824" s="157">
        <v>2.4338300000000001E-4</v>
      </c>
      <c r="Y824" s="192">
        <v>6.0000000000000002E-5</v>
      </c>
      <c r="Z824" s="192">
        <v>5.2800000000000003E-5</v>
      </c>
      <c r="AA824" s="157">
        <v>0</v>
      </c>
      <c r="AB824" s="192">
        <v>6.9900000000000005E-5</v>
      </c>
      <c r="AC824" s="192">
        <v>1.9300000000000002E-5</v>
      </c>
      <c r="AD824" s="192">
        <v>1.9400000000000001E-5</v>
      </c>
      <c r="AE824" s="192">
        <v>1.3900000000000001E-5</v>
      </c>
      <c r="AF824" s="192">
        <v>3.0000000000000001E-5</v>
      </c>
      <c r="AG824" s="192">
        <v>1.34E-5</v>
      </c>
      <c r="AH824" s="192">
        <v>1.2300000000000001E-5</v>
      </c>
      <c r="AI824" s="157">
        <v>0</v>
      </c>
      <c r="AJ824" s="192">
        <v>7.1000000000000005E-5</v>
      </c>
      <c r="AK824" s="192">
        <v>4.6600000000000001E-5</v>
      </c>
      <c r="AL824" s="157">
        <v>1.04091E-4</v>
      </c>
      <c r="AM824" s="192">
        <v>2.0699999999999998E-5</v>
      </c>
      <c r="AN824" s="192">
        <v>4.9599999999999999E-5</v>
      </c>
      <c r="AO824" s="157">
        <v>1.01197E-4</v>
      </c>
      <c r="AP824" s="157">
        <v>0</v>
      </c>
      <c r="AQ824" s="157">
        <v>1.04664E-4</v>
      </c>
      <c r="AR824" s="192">
        <v>5.0899999999999997E-5</v>
      </c>
      <c r="AS824" s="157">
        <v>0</v>
      </c>
      <c r="AT824" s="192">
        <v>2.1500000000000001E-5</v>
      </c>
      <c r="AU824" s="157">
        <v>1.54575E-4</v>
      </c>
      <c r="AV824" s="157">
        <v>0</v>
      </c>
      <c r="AW824" s="192">
        <v>3.4199999999999998E-5</v>
      </c>
      <c r="AX824" s="192">
        <v>3.3099999999999998E-5</v>
      </c>
      <c r="AY824" s="157">
        <v>0</v>
      </c>
      <c r="AZ824" s="192">
        <v>3.79E-5</v>
      </c>
      <c r="BA824" s="192">
        <v>9.6299999999999996E-5</v>
      </c>
      <c r="BB824" s="192">
        <v>7.3899999999999994E-5</v>
      </c>
      <c r="BC824" s="157">
        <v>0</v>
      </c>
      <c r="BD824" s="157">
        <v>0</v>
      </c>
      <c r="BE824" s="157">
        <v>1.23449E-4</v>
      </c>
      <c r="BF824" s="192">
        <v>7.6199999999999995E-5</v>
      </c>
      <c r="BG824" s="157">
        <v>1.2094700000000001E-4</v>
      </c>
      <c r="BH824" s="192">
        <v>2.2500000000000001E-5</v>
      </c>
      <c r="BI824" s="157">
        <v>3.6121900000000003E-4</v>
      </c>
      <c r="BJ824" s="192">
        <v>1.88E-5</v>
      </c>
      <c r="BK824" s="192">
        <v>3.4400000000000003E-5</v>
      </c>
      <c r="BL824" s="192">
        <v>3.5800000000000003E-5</v>
      </c>
      <c r="BM824" s="157">
        <v>0</v>
      </c>
      <c r="BN824" s="192">
        <v>8.6500000000000002E-5</v>
      </c>
      <c r="BO824" s="192">
        <v>8.8999999999999995E-5</v>
      </c>
      <c r="BP824" s="157">
        <v>1.8647299999999999E-4</v>
      </c>
      <c r="BQ824" s="157">
        <v>0</v>
      </c>
      <c r="BR824" s="192">
        <v>8.4599999999999996E-5</v>
      </c>
      <c r="BS824" s="157">
        <v>2.8322200000000002E-4</v>
      </c>
      <c r="BT824" s="157">
        <v>1.15794E-4</v>
      </c>
      <c r="BU824" s="192">
        <v>9.0099999999999995E-5</v>
      </c>
      <c r="BV824" s="192">
        <v>4.7500000000000003E-5</v>
      </c>
      <c r="BW824" s="157">
        <v>1.6732800000000001E-4</v>
      </c>
      <c r="BX824" s="157">
        <v>0</v>
      </c>
      <c r="BY824" s="192">
        <v>2.5199999999999999E-5</v>
      </c>
      <c r="BZ824" s="192">
        <v>9.2800000000000006E-5</v>
      </c>
      <c r="CA824" s="192">
        <v>8.5499999999999995E-6</v>
      </c>
      <c r="CB824" s="192">
        <v>2.4199999999999999E-5</v>
      </c>
      <c r="CC824" s="157">
        <v>0</v>
      </c>
      <c r="CD824" s="192">
        <v>4.0000000000000003E-5</v>
      </c>
      <c r="CE824" s="157">
        <v>0</v>
      </c>
      <c r="CF824" s="192">
        <v>8.3100000000000001E-5</v>
      </c>
      <c r="CG824" s="157">
        <v>1.3879300000000001E-4</v>
      </c>
      <c r="CH824" s="192">
        <v>7.9800000000000002E-5</v>
      </c>
      <c r="CI824" s="192">
        <v>7.5400000000000003E-5</v>
      </c>
      <c r="CJ824" s="192">
        <v>5.3000000000000001E-5</v>
      </c>
      <c r="CK824" s="157">
        <v>1.8832399999999999E-4</v>
      </c>
      <c r="CL824" s="192">
        <v>3.3200000000000001E-5</v>
      </c>
      <c r="CM824" s="192">
        <v>1.88E-5</v>
      </c>
      <c r="CN824" s="192">
        <v>3.9700000000000003E-5</v>
      </c>
      <c r="CO824" s="192">
        <v>3.7799999999999997E-5</v>
      </c>
      <c r="CP824" s="157">
        <v>1.2499399999999999E-4</v>
      </c>
      <c r="CQ824" s="192">
        <v>1.2E-5</v>
      </c>
      <c r="CR824" s="157">
        <v>2.4448999999999999E-4</v>
      </c>
      <c r="CS824" s="192">
        <v>1.04E-5</v>
      </c>
      <c r="CT824" s="157">
        <v>0</v>
      </c>
      <c r="CU824" s="157">
        <v>0</v>
      </c>
      <c r="CV824" s="157">
        <v>0</v>
      </c>
      <c r="CW824" s="192">
        <v>5.93E-6</v>
      </c>
      <c r="CX824" s="192">
        <v>4.4799999999999998E-5</v>
      </c>
      <c r="CY824" s="157">
        <v>0</v>
      </c>
      <c r="CZ824" s="192">
        <v>3.8099999999999998E-5</v>
      </c>
      <c r="DA824" s="192">
        <v>4.9799999999999998E-5</v>
      </c>
      <c r="DB824" s="192">
        <v>9.9699999999999998E-5</v>
      </c>
      <c r="DC824" s="157">
        <v>1.5261100000000001E-4</v>
      </c>
      <c r="DD824" s="157">
        <v>1.20382E-4</v>
      </c>
      <c r="DE824" s="192">
        <v>2.65E-5</v>
      </c>
      <c r="DF824" s="157">
        <v>2.2972699999999999E-4</v>
      </c>
      <c r="DG824" s="157">
        <v>2.9411800000000001E-4</v>
      </c>
      <c r="DH824" s="157">
        <v>1.35007E-4</v>
      </c>
      <c r="DI824" s="192">
        <v>8.0699999999999996E-5</v>
      </c>
      <c r="DJ824" s="157">
        <v>0</v>
      </c>
      <c r="DK824" s="157">
        <v>1.52905E-4</v>
      </c>
      <c r="DL824" s="157">
        <v>0</v>
      </c>
      <c r="DM824" s="192">
        <v>7.5500000000000006E-5</v>
      </c>
      <c r="DN824" s="192">
        <v>2.1999999999999999E-5</v>
      </c>
      <c r="DO824" s="157">
        <v>1.3832199999999999E-4</v>
      </c>
      <c r="DP824" s="192">
        <v>1.49E-5</v>
      </c>
      <c r="DQ824" s="192">
        <v>2.6299999999999999E-5</v>
      </c>
      <c r="DR824" s="157">
        <v>0</v>
      </c>
      <c r="DS824" s="192">
        <v>6.8100000000000002E-5</v>
      </c>
      <c r="DT824" s="192">
        <v>4.2299999999999998E-5</v>
      </c>
      <c r="DU824" s="192">
        <v>4.1100000000000003E-5</v>
      </c>
      <c r="DV824" s="192">
        <v>6.7500000000000001E-5</v>
      </c>
      <c r="DW824" s="192">
        <v>3.4799999999999999E-5</v>
      </c>
      <c r="DX824" s="192">
        <v>2.72E-5</v>
      </c>
      <c r="DY824" s="192">
        <v>4.0500000000000002E-5</v>
      </c>
      <c r="DZ824" s="157">
        <v>0</v>
      </c>
      <c r="EA824" s="192">
        <v>4.57E-5</v>
      </c>
      <c r="EB824" s="192">
        <v>3.5200000000000002E-5</v>
      </c>
      <c r="EC824" s="157">
        <v>1.2793099999999999E-4</v>
      </c>
      <c r="ED824" s="192">
        <v>4.9200000000000003E-5</v>
      </c>
      <c r="EE824" s="157">
        <v>2.1295900000000001E-4</v>
      </c>
      <c r="EF824" s="192">
        <v>6.5300000000000002E-5</v>
      </c>
      <c r="EG824" s="157">
        <v>0</v>
      </c>
      <c r="EH824" s="157">
        <v>1.58844E-4</v>
      </c>
      <c r="EI824" s="157">
        <v>0</v>
      </c>
      <c r="EJ824" s="192">
        <v>5.9799999999999997E-5</v>
      </c>
      <c r="EK824" s="192">
        <v>7.3700000000000002E-5</v>
      </c>
      <c r="EL824" s="157">
        <v>0</v>
      </c>
      <c r="EM824" s="192">
        <v>2.2900000000000001E-5</v>
      </c>
      <c r="EN824" s="157">
        <v>0</v>
      </c>
      <c r="EO824" s="157">
        <v>0</v>
      </c>
      <c r="EP824" s="192">
        <v>1.77E-5</v>
      </c>
      <c r="EQ824" s="192">
        <v>4.4499999999999997E-5</v>
      </c>
      <c r="ER824" s="192">
        <v>2.0699999999999998E-5</v>
      </c>
      <c r="ES824" s="157">
        <v>1.37043E-4</v>
      </c>
      <c r="ET824" s="192">
        <v>7.4400000000000006E-5</v>
      </c>
      <c r="EU824" s="157">
        <v>0</v>
      </c>
      <c r="EV824" s="157">
        <v>1.21959E-4</v>
      </c>
      <c r="EW824" s="157">
        <v>0</v>
      </c>
      <c r="EX824" s="192">
        <v>9.6899999999999997E-5</v>
      </c>
      <c r="EY824" s="157">
        <v>0</v>
      </c>
      <c r="EZ824" s="192">
        <v>5.8199999999999998E-5</v>
      </c>
      <c r="FA824" s="192">
        <v>8.3999999999999995E-5</v>
      </c>
      <c r="FB824" s="157">
        <v>1.6182499999999999E-4</v>
      </c>
      <c r="FC824" s="157">
        <v>5.6943E-4</v>
      </c>
      <c r="FD824" s="157">
        <v>1.5035E-4</v>
      </c>
      <c r="FE824" s="157">
        <v>0</v>
      </c>
      <c r="FF824" s="192">
        <v>6.7799999999999995E-5</v>
      </c>
      <c r="FG824" s="157">
        <v>0</v>
      </c>
      <c r="FH824" s="192">
        <v>9.48E-5</v>
      </c>
      <c r="FI824" s="192">
        <v>5.5099999999999998E-5</v>
      </c>
      <c r="FJ824" s="192">
        <v>2.9799999999999999E-5</v>
      </c>
      <c r="FK824" s="157">
        <v>0</v>
      </c>
      <c r="FL824" s="192">
        <v>3.2100000000000001E-5</v>
      </c>
      <c r="FM824" s="157">
        <v>2.1151500000000001E-4</v>
      </c>
      <c r="FN824" s="157">
        <v>0</v>
      </c>
      <c r="FO824" s="157">
        <v>3.3509000000000002E-4</v>
      </c>
      <c r="FP824" s="157">
        <v>2.88113E-4</v>
      </c>
      <c r="FQ824" s="192">
        <v>1.5699999999999999E-5</v>
      </c>
      <c r="FR824" s="157">
        <v>3.4785600000000001E-4</v>
      </c>
      <c r="FS824" s="157">
        <v>2.3495100000000001E-4</v>
      </c>
      <c r="FT824" s="157">
        <v>3.4857600000000002E-4</v>
      </c>
      <c r="FU824" s="157">
        <v>4.03063E-4</v>
      </c>
      <c r="FV824" s="192">
        <v>2.3E-5</v>
      </c>
      <c r="FW824" s="157">
        <v>7.4390000000000003E-4</v>
      </c>
      <c r="FX824" s="192">
        <v>5.1199999999999998E-5</v>
      </c>
      <c r="FY824" s="192">
        <v>8.1500000000000002E-5</v>
      </c>
      <c r="FZ824" s="157">
        <v>2.2590699999999999E-4</v>
      </c>
      <c r="GA824" s="157">
        <v>2.33372E-4</v>
      </c>
      <c r="GB824" s="192">
        <v>4.21E-5</v>
      </c>
      <c r="GC824" s="157">
        <v>4.5305200000000001E-4</v>
      </c>
      <c r="GD824" s="157">
        <v>0</v>
      </c>
      <c r="GE824" s="157">
        <v>1.12961E-4</v>
      </c>
      <c r="GF824" s="157">
        <v>0</v>
      </c>
      <c r="GG824" s="157">
        <v>0</v>
      </c>
      <c r="GH824" s="192">
        <v>2.3300000000000001E-5</v>
      </c>
      <c r="GI824" s="192">
        <v>5.1499999999999998E-5</v>
      </c>
      <c r="GJ824" s="192">
        <v>8.0799999999999999E-5</v>
      </c>
      <c r="GK824" s="192">
        <v>2.9600000000000001E-5</v>
      </c>
      <c r="GL824" s="157">
        <v>0</v>
      </c>
      <c r="GM824" s="157">
        <v>1.15185E-4</v>
      </c>
      <c r="GN824" s="157">
        <v>0</v>
      </c>
      <c r="GO824" s="157">
        <v>0</v>
      </c>
      <c r="GP824" s="157">
        <v>2.8512399999999999E-4</v>
      </c>
      <c r="GQ824" s="157">
        <v>1.2339299999999999E-4</v>
      </c>
      <c r="GR824" s="157">
        <v>5.8321399999999998E-4</v>
      </c>
      <c r="GS824" s="157">
        <v>0</v>
      </c>
      <c r="GT824" s="157">
        <v>0</v>
      </c>
      <c r="GU824" s="157">
        <v>0</v>
      </c>
      <c r="GV824" s="157">
        <v>0</v>
      </c>
      <c r="GW824" s="157">
        <v>0</v>
      </c>
      <c r="GX824" s="157">
        <v>0</v>
      </c>
      <c r="GY824" s="157">
        <v>0</v>
      </c>
      <c r="GZ824" s="157">
        <v>0</v>
      </c>
      <c r="HA824" s="157">
        <v>0</v>
      </c>
    </row>
    <row r="825" spans="1:209" x14ac:dyDescent="0.2">
      <c r="A825" s="157" t="s">
        <v>4634</v>
      </c>
      <c r="B825" s="157">
        <v>0</v>
      </c>
      <c r="C825" s="157">
        <v>0</v>
      </c>
      <c r="D825" s="157">
        <v>0</v>
      </c>
      <c r="E825" s="157">
        <v>0</v>
      </c>
      <c r="F825" s="157">
        <v>0</v>
      </c>
      <c r="G825" s="157">
        <v>0</v>
      </c>
      <c r="H825" s="157">
        <v>0</v>
      </c>
      <c r="I825" s="192">
        <v>5.2500000000000002E-5</v>
      </c>
      <c r="J825" s="157">
        <v>0</v>
      </c>
      <c r="K825" s="192">
        <v>5.3600000000000002E-5</v>
      </c>
      <c r="L825" s="157">
        <v>0</v>
      </c>
      <c r="M825" s="157">
        <v>0</v>
      </c>
      <c r="N825" s="192">
        <v>3.3800000000000002E-5</v>
      </c>
      <c r="O825" s="192">
        <v>1.1E-5</v>
      </c>
      <c r="P825" s="157">
        <v>0</v>
      </c>
      <c r="Q825" s="157">
        <v>0</v>
      </c>
      <c r="R825" s="192">
        <v>4.3600000000000003E-5</v>
      </c>
      <c r="S825" s="157">
        <v>0</v>
      </c>
      <c r="T825" s="157">
        <v>0</v>
      </c>
      <c r="U825" s="157">
        <v>0</v>
      </c>
      <c r="V825" s="192">
        <v>6.0900000000000003E-5</v>
      </c>
      <c r="W825" s="192">
        <v>1.0499999999999999E-5</v>
      </c>
      <c r="X825" s="157">
        <v>0</v>
      </c>
      <c r="Y825" s="157">
        <v>0</v>
      </c>
      <c r="Z825" s="157">
        <v>0</v>
      </c>
      <c r="AA825" s="157">
        <v>0</v>
      </c>
      <c r="AB825" s="157">
        <v>1.3970700000000001E-4</v>
      </c>
      <c r="AC825" s="157">
        <v>0</v>
      </c>
      <c r="AD825" s="192">
        <v>1.9400000000000001E-5</v>
      </c>
      <c r="AE825" s="157">
        <v>0</v>
      </c>
      <c r="AF825" s="157">
        <v>0</v>
      </c>
      <c r="AG825" s="157">
        <v>0</v>
      </c>
      <c r="AH825" s="157">
        <v>0</v>
      </c>
      <c r="AI825" s="157">
        <v>0</v>
      </c>
      <c r="AJ825" s="157">
        <v>2.13091E-4</v>
      </c>
      <c r="AK825" s="157">
        <v>0</v>
      </c>
      <c r="AL825" s="157">
        <v>1.2490900000000001E-4</v>
      </c>
      <c r="AM825" s="157">
        <v>0</v>
      </c>
      <c r="AN825" s="157">
        <v>0</v>
      </c>
      <c r="AO825" s="157">
        <v>0</v>
      </c>
      <c r="AP825" s="157">
        <v>0</v>
      </c>
      <c r="AQ825" s="157">
        <v>0</v>
      </c>
      <c r="AR825" s="157">
        <v>0</v>
      </c>
      <c r="AS825" s="157">
        <v>2.2771799999999999E-4</v>
      </c>
      <c r="AT825" s="192">
        <v>4.8399999999999997E-5</v>
      </c>
      <c r="AU825" s="157">
        <v>0</v>
      </c>
      <c r="AV825" s="157">
        <v>0</v>
      </c>
      <c r="AW825" s="157">
        <v>0</v>
      </c>
      <c r="AX825" s="157">
        <v>0</v>
      </c>
      <c r="AY825" s="157">
        <v>0</v>
      </c>
      <c r="AZ825" s="157">
        <v>0</v>
      </c>
      <c r="BA825" s="157">
        <v>0</v>
      </c>
      <c r="BB825" s="157">
        <v>0</v>
      </c>
      <c r="BC825" s="157">
        <v>0</v>
      </c>
      <c r="BD825" s="157">
        <v>0</v>
      </c>
      <c r="BE825" s="157">
        <v>0</v>
      </c>
      <c r="BF825" s="157">
        <v>0</v>
      </c>
      <c r="BG825" s="157">
        <v>0</v>
      </c>
      <c r="BH825" s="157">
        <v>0</v>
      </c>
      <c r="BI825" s="157">
        <v>0</v>
      </c>
      <c r="BJ825" s="157">
        <v>0</v>
      </c>
      <c r="BK825" s="157">
        <v>0</v>
      </c>
      <c r="BL825" s="192">
        <v>3.5800000000000003E-5</v>
      </c>
      <c r="BM825" s="157">
        <v>0</v>
      </c>
      <c r="BN825" s="157">
        <v>0</v>
      </c>
      <c r="BO825" s="192">
        <v>8.8999999999999995E-5</v>
      </c>
      <c r="BP825" s="157">
        <v>0</v>
      </c>
      <c r="BQ825" s="157">
        <v>0</v>
      </c>
      <c r="BR825" s="157">
        <v>0</v>
      </c>
      <c r="BS825" s="157">
        <v>0</v>
      </c>
      <c r="BT825" s="157">
        <v>0</v>
      </c>
      <c r="BU825" s="157">
        <v>0</v>
      </c>
      <c r="BV825" s="192">
        <v>4.7500000000000003E-5</v>
      </c>
      <c r="BW825" s="192">
        <v>4.7800000000000003E-5</v>
      </c>
      <c r="BX825" s="157">
        <v>0</v>
      </c>
      <c r="BY825" s="157">
        <v>0</v>
      </c>
      <c r="BZ825" s="157">
        <v>0</v>
      </c>
      <c r="CA825" s="157">
        <v>0</v>
      </c>
      <c r="CB825" s="157">
        <v>0</v>
      </c>
      <c r="CC825" s="157">
        <v>0</v>
      </c>
      <c r="CD825" s="157">
        <v>0</v>
      </c>
      <c r="CE825" s="157">
        <v>0</v>
      </c>
      <c r="CF825" s="157">
        <v>0</v>
      </c>
      <c r="CG825" s="157">
        <v>0</v>
      </c>
      <c r="CH825" s="157">
        <v>0</v>
      </c>
      <c r="CI825" s="157">
        <v>0</v>
      </c>
      <c r="CJ825" s="157">
        <v>0</v>
      </c>
      <c r="CK825" s="192">
        <v>8.0699999999999996E-5</v>
      </c>
      <c r="CL825" s="157">
        <v>0</v>
      </c>
      <c r="CM825" s="192">
        <v>1.88E-5</v>
      </c>
      <c r="CN825" s="157">
        <v>0</v>
      </c>
      <c r="CO825" s="157">
        <v>0</v>
      </c>
      <c r="CP825" s="157">
        <v>0</v>
      </c>
      <c r="CQ825" s="157">
        <v>0</v>
      </c>
      <c r="CR825" s="157">
        <v>0</v>
      </c>
      <c r="CS825" s="157">
        <v>0</v>
      </c>
      <c r="CT825" s="157">
        <v>0</v>
      </c>
      <c r="CU825" s="157">
        <v>0</v>
      </c>
      <c r="CV825" s="157">
        <v>0</v>
      </c>
      <c r="CW825" s="157">
        <v>0</v>
      </c>
      <c r="CX825" s="157">
        <v>0</v>
      </c>
      <c r="CY825" s="157">
        <v>0</v>
      </c>
      <c r="CZ825" s="157">
        <v>0</v>
      </c>
      <c r="DA825" s="192">
        <v>4.9799999999999998E-5</v>
      </c>
      <c r="DB825" s="192">
        <v>3.3200000000000001E-5</v>
      </c>
      <c r="DC825" s="157">
        <v>0</v>
      </c>
      <c r="DD825" s="157">
        <v>0</v>
      </c>
      <c r="DE825" s="157">
        <v>0</v>
      </c>
      <c r="DF825" s="157">
        <v>2.7567200000000003E-4</v>
      </c>
      <c r="DG825" s="157">
        <v>1.1764709999999999E-3</v>
      </c>
      <c r="DH825" s="157">
        <v>2.02511E-4</v>
      </c>
      <c r="DI825" s="192">
        <v>8.0699999999999996E-5</v>
      </c>
      <c r="DJ825" s="157">
        <v>0</v>
      </c>
      <c r="DK825" s="157">
        <v>0</v>
      </c>
      <c r="DL825" s="192">
        <v>6.0000000000000002E-5</v>
      </c>
      <c r="DM825" s="157">
        <v>0</v>
      </c>
      <c r="DN825" s="157">
        <v>0</v>
      </c>
      <c r="DO825" s="157">
        <v>0</v>
      </c>
      <c r="DP825" s="157">
        <v>0</v>
      </c>
      <c r="DQ825" s="157">
        <v>0</v>
      </c>
      <c r="DR825" s="157">
        <v>0</v>
      </c>
      <c r="DS825" s="157">
        <v>0</v>
      </c>
      <c r="DT825" s="157">
        <v>0</v>
      </c>
      <c r="DU825" s="192">
        <v>2.05E-5</v>
      </c>
      <c r="DV825" s="157">
        <v>0</v>
      </c>
      <c r="DW825" s="157">
        <v>0</v>
      </c>
      <c r="DX825" s="157">
        <v>0</v>
      </c>
      <c r="DY825" s="157">
        <v>0</v>
      </c>
      <c r="DZ825" s="157">
        <v>0</v>
      </c>
      <c r="EA825" s="157">
        <v>0</v>
      </c>
      <c r="EB825" s="157">
        <v>0</v>
      </c>
      <c r="EC825" s="157">
        <v>1.82759E-4</v>
      </c>
      <c r="ED825" s="157">
        <v>0</v>
      </c>
      <c r="EE825" s="157">
        <v>0</v>
      </c>
      <c r="EF825" s="157">
        <v>0</v>
      </c>
      <c r="EG825" s="157">
        <v>0</v>
      </c>
      <c r="EH825" s="157">
        <v>0</v>
      </c>
      <c r="EI825" s="157">
        <v>0</v>
      </c>
      <c r="EJ825" s="157">
        <v>0</v>
      </c>
      <c r="EK825" s="157">
        <v>0</v>
      </c>
      <c r="EL825" s="157">
        <v>0</v>
      </c>
      <c r="EM825" s="157">
        <v>0</v>
      </c>
      <c r="EN825" s="157">
        <v>0</v>
      </c>
      <c r="EO825" s="157">
        <v>0</v>
      </c>
      <c r="EP825" s="157">
        <v>0</v>
      </c>
      <c r="EQ825" s="157">
        <v>0</v>
      </c>
      <c r="ER825" s="157">
        <v>0</v>
      </c>
      <c r="ES825" s="157">
        <v>0</v>
      </c>
      <c r="ET825" s="157">
        <v>0</v>
      </c>
      <c r="EU825" s="157">
        <v>0</v>
      </c>
      <c r="EV825" s="157">
        <v>0</v>
      </c>
      <c r="EW825" s="157">
        <v>0</v>
      </c>
      <c r="EX825" s="157">
        <v>0</v>
      </c>
      <c r="EY825" s="157">
        <v>0</v>
      </c>
      <c r="EZ825" s="157">
        <v>0</v>
      </c>
      <c r="FA825" s="157">
        <v>0</v>
      </c>
      <c r="FB825" s="157">
        <v>0</v>
      </c>
      <c r="FC825" s="157">
        <v>0</v>
      </c>
      <c r="FD825" s="157">
        <v>0</v>
      </c>
      <c r="FE825" s="157">
        <v>0</v>
      </c>
      <c r="FF825" s="157">
        <v>0</v>
      </c>
      <c r="FG825" s="192">
        <v>7.9599999999999997E-5</v>
      </c>
      <c r="FH825" s="157">
        <v>0</v>
      </c>
      <c r="FI825" s="157">
        <v>0</v>
      </c>
      <c r="FJ825" s="157">
        <v>0</v>
      </c>
      <c r="FK825" s="157">
        <v>0</v>
      </c>
      <c r="FL825" s="157">
        <v>0</v>
      </c>
      <c r="FM825" s="157">
        <v>0</v>
      </c>
      <c r="FN825" s="157">
        <v>0</v>
      </c>
      <c r="FO825" s="157">
        <v>0</v>
      </c>
      <c r="FP825" s="157">
        <v>0</v>
      </c>
      <c r="FQ825" s="157">
        <v>0</v>
      </c>
      <c r="FR825" s="157">
        <v>0</v>
      </c>
      <c r="FS825" s="157">
        <v>0</v>
      </c>
      <c r="FT825" s="157">
        <v>0</v>
      </c>
      <c r="FU825" s="157">
        <v>0</v>
      </c>
      <c r="FV825" s="157">
        <v>0</v>
      </c>
      <c r="FW825" s="157">
        <v>0</v>
      </c>
      <c r="FX825" s="192">
        <v>2.5599999999999999E-5</v>
      </c>
      <c r="FY825" s="157">
        <v>0</v>
      </c>
      <c r="FZ825" s="157">
        <v>1.80726E-4</v>
      </c>
      <c r="GA825" s="157">
        <v>0</v>
      </c>
      <c r="GB825" s="157">
        <v>0</v>
      </c>
      <c r="GC825" s="157">
        <v>0</v>
      </c>
      <c r="GD825" s="157">
        <v>0</v>
      </c>
      <c r="GE825" s="157">
        <v>0</v>
      </c>
      <c r="GF825" s="157">
        <v>0</v>
      </c>
      <c r="GG825" s="157">
        <v>0</v>
      </c>
      <c r="GH825" s="157">
        <v>0</v>
      </c>
      <c r="GI825" s="157">
        <v>0</v>
      </c>
      <c r="GJ825" s="157">
        <v>0</v>
      </c>
      <c r="GK825" s="157">
        <v>0</v>
      </c>
      <c r="GL825" s="157">
        <v>0</v>
      </c>
      <c r="GM825" s="157">
        <v>0</v>
      </c>
      <c r="GN825" s="157">
        <v>0</v>
      </c>
      <c r="GO825" s="157">
        <v>0</v>
      </c>
      <c r="GP825" s="157">
        <v>0</v>
      </c>
      <c r="GQ825" s="157">
        <v>0</v>
      </c>
      <c r="GR825" s="157">
        <v>0</v>
      </c>
      <c r="GS825" s="157">
        <v>0</v>
      </c>
      <c r="GT825" s="157">
        <v>0</v>
      </c>
      <c r="GU825" s="157">
        <v>0</v>
      </c>
      <c r="GV825" s="157">
        <v>0</v>
      </c>
      <c r="GW825" s="157">
        <v>0</v>
      </c>
      <c r="GX825" s="157">
        <v>0</v>
      </c>
      <c r="GY825" s="157">
        <v>0</v>
      </c>
      <c r="GZ825" s="157">
        <v>0</v>
      </c>
      <c r="HA825" s="157">
        <v>0</v>
      </c>
    </row>
    <row r="826" spans="1:209" x14ac:dyDescent="0.2">
      <c r="A826" s="157" t="s">
        <v>4635</v>
      </c>
      <c r="B826" s="192">
        <v>7.4599999999999997E-5</v>
      </c>
      <c r="C826" s="192">
        <v>2.87E-5</v>
      </c>
      <c r="D826" s="192">
        <v>7.1600000000000006E-5</v>
      </c>
      <c r="E826" s="157">
        <v>0</v>
      </c>
      <c r="F826" s="192">
        <v>1.3200000000000001E-5</v>
      </c>
      <c r="G826" s="157">
        <v>0</v>
      </c>
      <c r="H826" s="157">
        <v>0</v>
      </c>
      <c r="I826" s="157">
        <v>0</v>
      </c>
      <c r="J826" s="157">
        <v>0</v>
      </c>
      <c r="K826" s="157">
        <v>0</v>
      </c>
      <c r="L826" s="157">
        <v>0</v>
      </c>
      <c r="M826" s="157">
        <v>0</v>
      </c>
      <c r="N826" s="157">
        <v>0</v>
      </c>
      <c r="O826" s="157">
        <v>0</v>
      </c>
      <c r="P826" s="157">
        <v>0</v>
      </c>
      <c r="Q826" s="192">
        <v>3.1600000000000002E-5</v>
      </c>
      <c r="R826" s="157">
        <v>0</v>
      </c>
      <c r="S826" s="192">
        <v>4.7899999999999999E-5</v>
      </c>
      <c r="T826" s="157">
        <v>2.2629599999999999E-4</v>
      </c>
      <c r="U826" s="157">
        <v>0</v>
      </c>
      <c r="V826" s="157">
        <v>0</v>
      </c>
      <c r="W826" s="157">
        <v>0</v>
      </c>
      <c r="X826" s="157">
        <v>0</v>
      </c>
      <c r="Y826" s="192">
        <v>2.0000000000000002E-5</v>
      </c>
      <c r="Z826" s="157">
        <v>0</v>
      </c>
      <c r="AA826" s="192">
        <v>1.6399999999999999E-5</v>
      </c>
      <c r="AB826" s="157">
        <v>0</v>
      </c>
      <c r="AC826" s="157">
        <v>0</v>
      </c>
      <c r="AD826" s="157">
        <v>0</v>
      </c>
      <c r="AE826" s="192">
        <v>4.1699999999999997E-5</v>
      </c>
      <c r="AF826" s="157">
        <v>0</v>
      </c>
      <c r="AG826" s="157">
        <v>0</v>
      </c>
      <c r="AH826" s="157">
        <v>6.9975599999999995E-4</v>
      </c>
      <c r="AI826" s="157">
        <v>0</v>
      </c>
      <c r="AJ826" s="157">
        <v>0</v>
      </c>
      <c r="AK826" s="157">
        <v>0</v>
      </c>
      <c r="AL826" s="157">
        <v>0</v>
      </c>
      <c r="AM826" s="157">
        <v>0</v>
      </c>
      <c r="AN826" s="157">
        <v>0</v>
      </c>
      <c r="AO826" s="157">
        <v>0</v>
      </c>
      <c r="AP826" s="157">
        <v>0</v>
      </c>
      <c r="AQ826" s="157">
        <v>0</v>
      </c>
      <c r="AR826" s="157">
        <v>0</v>
      </c>
      <c r="AS826" s="157">
        <v>0</v>
      </c>
      <c r="AT826" s="157">
        <v>0</v>
      </c>
      <c r="AU826" s="157">
        <v>0</v>
      </c>
      <c r="AV826" s="157">
        <v>0</v>
      </c>
      <c r="AW826" s="157">
        <v>0</v>
      </c>
      <c r="AX826" s="157">
        <v>0</v>
      </c>
      <c r="AY826" s="157">
        <v>0</v>
      </c>
      <c r="AZ826" s="157">
        <v>0</v>
      </c>
      <c r="BA826" s="157">
        <v>0</v>
      </c>
      <c r="BB826" s="157">
        <v>0</v>
      </c>
      <c r="BC826" s="157">
        <v>0</v>
      </c>
      <c r="BD826" s="157">
        <v>0</v>
      </c>
      <c r="BE826" s="157">
        <v>0</v>
      </c>
      <c r="BF826" s="157">
        <v>0</v>
      </c>
      <c r="BG826" s="192">
        <v>1.34E-5</v>
      </c>
      <c r="BH826" s="157">
        <v>0</v>
      </c>
      <c r="BI826" s="157">
        <v>0</v>
      </c>
      <c r="BJ826" s="157">
        <v>0</v>
      </c>
      <c r="BK826" s="157">
        <v>0</v>
      </c>
      <c r="BL826" s="157">
        <v>0</v>
      </c>
      <c r="BM826" s="157">
        <v>0</v>
      </c>
      <c r="BN826" s="192">
        <v>4.32E-5</v>
      </c>
      <c r="BO826" s="157">
        <v>0</v>
      </c>
      <c r="BP826" s="157">
        <v>0</v>
      </c>
      <c r="BQ826" s="157">
        <v>0</v>
      </c>
      <c r="BR826" s="157">
        <v>1.2685100000000001E-4</v>
      </c>
      <c r="BS826" s="157">
        <v>0</v>
      </c>
      <c r="BT826" s="157">
        <v>0</v>
      </c>
      <c r="BU826" s="157">
        <v>0</v>
      </c>
      <c r="BV826" s="157">
        <v>0</v>
      </c>
      <c r="BW826" s="157">
        <v>0</v>
      </c>
      <c r="BX826" s="157">
        <v>0</v>
      </c>
      <c r="BY826" s="157">
        <v>0</v>
      </c>
      <c r="BZ826" s="192">
        <v>9.2800000000000006E-5</v>
      </c>
      <c r="CA826" s="157">
        <v>5.2168899999999999E-4</v>
      </c>
      <c r="CB826" s="157">
        <v>1.69168E-4</v>
      </c>
      <c r="CC826" s="157">
        <v>0</v>
      </c>
      <c r="CD826" s="157">
        <v>9.3889199999999998E-4</v>
      </c>
      <c r="CE826" s="157">
        <v>0</v>
      </c>
      <c r="CF826" s="157">
        <v>1.1077E-4</v>
      </c>
      <c r="CG826" s="157">
        <v>0</v>
      </c>
      <c r="CH826" s="157">
        <v>0</v>
      </c>
      <c r="CI826" s="157">
        <v>0</v>
      </c>
      <c r="CJ826" s="157">
        <v>0</v>
      </c>
      <c r="CK826" s="157">
        <v>0</v>
      </c>
      <c r="CL826" s="157">
        <v>0</v>
      </c>
      <c r="CM826" s="192">
        <v>1.88E-5</v>
      </c>
      <c r="CN826" s="157">
        <v>0</v>
      </c>
      <c r="CO826" s="157">
        <v>0</v>
      </c>
      <c r="CP826" s="157">
        <v>0</v>
      </c>
      <c r="CQ826" s="157">
        <v>2.28311E-4</v>
      </c>
      <c r="CR826" s="192">
        <v>6.9900000000000005E-5</v>
      </c>
      <c r="CS826" s="157">
        <v>2.8142299999999999E-4</v>
      </c>
      <c r="CT826" s="157">
        <v>2.1418899999999999E-4</v>
      </c>
      <c r="CU826" s="157">
        <v>0</v>
      </c>
      <c r="CV826" s="157">
        <v>0</v>
      </c>
      <c r="CW826" s="157">
        <v>0</v>
      </c>
      <c r="CX826" s="157">
        <v>0</v>
      </c>
      <c r="CY826" s="192">
        <v>2.76E-5</v>
      </c>
      <c r="CZ826" s="157">
        <v>0</v>
      </c>
      <c r="DA826" s="157">
        <v>0</v>
      </c>
      <c r="DB826" s="157">
        <v>0</v>
      </c>
      <c r="DC826" s="157">
        <v>0</v>
      </c>
      <c r="DD826" s="157">
        <v>0</v>
      </c>
      <c r="DE826" s="157">
        <v>0</v>
      </c>
      <c r="DF826" s="157">
        <v>0</v>
      </c>
      <c r="DG826" s="157">
        <v>0</v>
      </c>
      <c r="DH826" s="157">
        <v>0</v>
      </c>
      <c r="DI826" s="157">
        <v>0</v>
      </c>
      <c r="DJ826" s="157">
        <v>0</v>
      </c>
      <c r="DK826" s="157">
        <v>0</v>
      </c>
      <c r="DL826" s="157">
        <v>0</v>
      </c>
      <c r="DM826" s="157">
        <v>0</v>
      </c>
      <c r="DN826" s="157">
        <v>0</v>
      </c>
      <c r="DO826" s="157">
        <v>0</v>
      </c>
      <c r="DP826" s="157">
        <v>0</v>
      </c>
      <c r="DQ826" s="157">
        <v>0</v>
      </c>
      <c r="DR826" s="157">
        <v>0</v>
      </c>
      <c r="DS826" s="157">
        <v>0</v>
      </c>
      <c r="DT826" s="192">
        <v>8.4699999999999999E-5</v>
      </c>
      <c r="DU826" s="157">
        <v>0</v>
      </c>
      <c r="DV826" s="157">
        <v>0</v>
      </c>
      <c r="DW826" s="157">
        <v>0</v>
      </c>
      <c r="DX826" s="157">
        <v>0</v>
      </c>
      <c r="DY826" s="157">
        <v>0</v>
      </c>
      <c r="DZ826" s="157">
        <v>0</v>
      </c>
      <c r="EA826" s="192">
        <v>9.1399999999999999E-5</v>
      </c>
      <c r="EB826" s="157">
        <v>4.2249099999999999E-4</v>
      </c>
      <c r="EC826" s="157">
        <v>0</v>
      </c>
      <c r="ED826" s="157">
        <v>0</v>
      </c>
      <c r="EE826" s="157">
        <v>0</v>
      </c>
      <c r="EF826" s="157">
        <v>0</v>
      </c>
      <c r="EG826" s="157">
        <v>0</v>
      </c>
      <c r="EH826" s="157">
        <v>0</v>
      </c>
      <c r="EI826" s="157">
        <v>0</v>
      </c>
      <c r="EJ826" s="157">
        <v>0</v>
      </c>
      <c r="EK826" s="157">
        <v>0</v>
      </c>
      <c r="EL826" s="157">
        <v>0</v>
      </c>
      <c r="EM826" s="157">
        <v>0</v>
      </c>
      <c r="EN826" s="157">
        <v>0</v>
      </c>
      <c r="EO826" s="157">
        <v>0</v>
      </c>
      <c r="EP826" s="157">
        <v>0</v>
      </c>
      <c r="EQ826" s="157">
        <v>0</v>
      </c>
      <c r="ER826" s="157">
        <v>0</v>
      </c>
      <c r="ES826" s="157">
        <v>0</v>
      </c>
      <c r="ET826" s="157">
        <v>0</v>
      </c>
      <c r="EU826" s="157">
        <v>0</v>
      </c>
      <c r="EV826" s="157">
        <v>0</v>
      </c>
      <c r="EW826" s="157">
        <v>0</v>
      </c>
      <c r="EX826" s="157">
        <v>0</v>
      </c>
      <c r="EY826" s="157">
        <v>0</v>
      </c>
      <c r="EZ826" s="157">
        <v>0</v>
      </c>
      <c r="FA826" s="157">
        <v>0</v>
      </c>
      <c r="FB826" s="157">
        <v>0</v>
      </c>
      <c r="FC826" s="157">
        <v>0</v>
      </c>
      <c r="FD826" s="157">
        <v>0</v>
      </c>
      <c r="FE826" s="157">
        <v>0</v>
      </c>
      <c r="FF826" s="157">
        <v>0</v>
      </c>
      <c r="FG826" s="157">
        <v>0</v>
      </c>
      <c r="FH826" s="157">
        <v>0</v>
      </c>
      <c r="FI826" s="157">
        <v>0</v>
      </c>
      <c r="FJ826" s="157">
        <v>0</v>
      </c>
      <c r="FK826" s="157">
        <v>0</v>
      </c>
      <c r="FL826" s="157">
        <v>6.4213699999999998E-4</v>
      </c>
      <c r="FM826" s="157">
        <v>1.099877E-3</v>
      </c>
      <c r="FN826" s="157">
        <v>0</v>
      </c>
      <c r="FO826" s="157">
        <v>0</v>
      </c>
      <c r="FP826" s="157">
        <v>0</v>
      </c>
      <c r="FQ826" s="157">
        <v>5.3266499999999998E-4</v>
      </c>
      <c r="FR826" s="157">
        <v>0</v>
      </c>
      <c r="FS826" s="157">
        <v>0</v>
      </c>
      <c r="FT826" s="157">
        <v>0</v>
      </c>
      <c r="FU826" s="157">
        <v>0</v>
      </c>
      <c r="FV826" s="157">
        <v>0</v>
      </c>
      <c r="FW826" s="157">
        <v>0</v>
      </c>
      <c r="FX826" s="157">
        <v>0</v>
      </c>
      <c r="FY826" s="157">
        <v>0</v>
      </c>
      <c r="FZ826" s="157">
        <v>0</v>
      </c>
      <c r="GA826" s="157">
        <v>0</v>
      </c>
      <c r="GB826" s="157">
        <v>0</v>
      </c>
      <c r="GC826" s="157">
        <v>0</v>
      </c>
      <c r="GD826" s="157">
        <v>0</v>
      </c>
      <c r="GE826" s="157">
        <v>0</v>
      </c>
      <c r="GF826" s="157">
        <v>0</v>
      </c>
      <c r="GG826" s="157">
        <v>0</v>
      </c>
      <c r="GH826" s="157">
        <v>0</v>
      </c>
      <c r="GI826" s="157">
        <v>0</v>
      </c>
      <c r="GJ826" s="157">
        <v>0</v>
      </c>
      <c r="GK826" s="157">
        <v>0</v>
      </c>
      <c r="GL826" s="157">
        <v>0</v>
      </c>
      <c r="GM826" s="157">
        <v>0</v>
      </c>
      <c r="GN826" s="157">
        <v>0</v>
      </c>
      <c r="GO826" s="157">
        <v>0</v>
      </c>
      <c r="GP826" s="157">
        <v>0</v>
      </c>
      <c r="GQ826" s="157">
        <v>0</v>
      </c>
      <c r="GR826" s="157">
        <v>0</v>
      </c>
      <c r="GS826" s="157">
        <v>0</v>
      </c>
      <c r="GT826" s="157">
        <v>0</v>
      </c>
      <c r="GU826" s="157">
        <v>0</v>
      </c>
      <c r="GV826" s="157">
        <v>0</v>
      </c>
      <c r="GW826" s="157">
        <v>0</v>
      </c>
      <c r="GX826" s="157">
        <v>0</v>
      </c>
      <c r="GY826" s="157">
        <v>0</v>
      </c>
      <c r="GZ826" s="157">
        <v>0</v>
      </c>
      <c r="HA826" s="157">
        <v>0</v>
      </c>
    </row>
    <row r="827" spans="1:209" x14ac:dyDescent="0.2">
      <c r="A827" s="157" t="s">
        <v>4636</v>
      </c>
      <c r="B827" s="157">
        <v>1.34268E-4</v>
      </c>
      <c r="C827" s="157">
        <v>2.6980800000000002E-4</v>
      </c>
      <c r="D827" s="157">
        <v>4.0404900000000002E-4</v>
      </c>
      <c r="E827" s="157">
        <v>4.42829E-4</v>
      </c>
      <c r="F827" s="157">
        <v>1.7097799999999999E-4</v>
      </c>
      <c r="G827" s="157">
        <v>6.4069699999999997E-4</v>
      </c>
      <c r="H827" s="157">
        <v>3.1514899999999997E-4</v>
      </c>
      <c r="I827" s="157">
        <v>2.23241E-4</v>
      </c>
      <c r="J827" s="157">
        <v>2.5139999999999999E-4</v>
      </c>
      <c r="K827" s="157">
        <v>1.4735830000000001E-3</v>
      </c>
      <c r="L827" s="157">
        <v>2.9343519999999999E-3</v>
      </c>
      <c r="M827" s="157">
        <v>8.3792000000000003E-4</v>
      </c>
      <c r="N827" s="157">
        <v>1.1155239999999999E-3</v>
      </c>
      <c r="O827" s="157">
        <v>2.9128100000000001E-4</v>
      </c>
      <c r="P827" s="157">
        <v>5.6913199999999997E-4</v>
      </c>
      <c r="Q827" s="157">
        <v>6.7319850000000002E-3</v>
      </c>
      <c r="R827" s="157">
        <v>3.163314E-3</v>
      </c>
      <c r="S827" s="157">
        <v>3.355303E-3</v>
      </c>
      <c r="T827" s="157">
        <v>5.2694530000000003E-3</v>
      </c>
      <c r="U827" s="157">
        <v>1.2352489999999999E-3</v>
      </c>
      <c r="V827" s="157">
        <v>5.8866500000000004E-4</v>
      </c>
      <c r="W827" s="157">
        <v>3.0962200000000001E-4</v>
      </c>
      <c r="X827" s="157">
        <v>1.21692E-4</v>
      </c>
      <c r="Y827" s="157">
        <v>4.0009600000000001E-4</v>
      </c>
      <c r="Z827" s="157">
        <v>5.9810699999999996E-4</v>
      </c>
      <c r="AA827" s="157">
        <v>1.7744480000000001E-3</v>
      </c>
      <c r="AB827" s="157">
        <v>2.9937099999999999E-4</v>
      </c>
      <c r="AC827" s="157">
        <v>2.2774649999999998E-3</v>
      </c>
      <c r="AD827" s="157">
        <v>3.241271E-3</v>
      </c>
      <c r="AE827" s="157">
        <v>2.6420099999999999E-4</v>
      </c>
      <c r="AF827" s="157">
        <v>1.04838E-4</v>
      </c>
      <c r="AG827" s="157">
        <v>6.8119899999999995E-4</v>
      </c>
      <c r="AH827" s="157">
        <v>1.018943E-3</v>
      </c>
      <c r="AI827" s="157">
        <v>1.315077E-3</v>
      </c>
      <c r="AJ827" s="157">
        <v>9.2339400000000002E-4</v>
      </c>
      <c r="AK827" s="157">
        <v>4.6567899999999998E-4</v>
      </c>
      <c r="AL827" s="157">
        <v>7.4945399999999998E-4</v>
      </c>
      <c r="AM827" s="157">
        <v>1.882655E-3</v>
      </c>
      <c r="AN827" s="157">
        <v>1.77038E-3</v>
      </c>
      <c r="AO827" s="157">
        <v>4.0478699999999999E-4</v>
      </c>
      <c r="AP827" s="157">
        <v>5.6030299999999995E-4</v>
      </c>
      <c r="AQ827" s="157">
        <v>4.1865499999999998E-4</v>
      </c>
      <c r="AR827" s="157">
        <v>1.120848E-3</v>
      </c>
      <c r="AS827" s="192">
        <v>4.5500000000000001E-5</v>
      </c>
      <c r="AT827" s="157">
        <v>2.25689E-4</v>
      </c>
      <c r="AU827" s="157">
        <v>2.009481E-3</v>
      </c>
      <c r="AV827" s="157">
        <v>3.818662E-3</v>
      </c>
      <c r="AW827" s="157">
        <v>2.598468E-3</v>
      </c>
      <c r="AX827" s="157">
        <v>3.3085200000000002E-4</v>
      </c>
      <c r="AY827" s="157">
        <v>8.3767900000000003E-4</v>
      </c>
      <c r="AZ827" s="157">
        <v>1.214099E-3</v>
      </c>
      <c r="BA827" s="157">
        <v>3.7327810000000001E-3</v>
      </c>
      <c r="BB827" s="157">
        <v>8.3801600000000002E-4</v>
      </c>
      <c r="BC827" s="157">
        <v>2.3351550000000002E-3</v>
      </c>
      <c r="BD827" s="157">
        <v>9.2424900000000003E-4</v>
      </c>
      <c r="BE827" s="157">
        <v>1.48139E-3</v>
      </c>
      <c r="BF827" s="157">
        <v>7.2383699999999996E-4</v>
      </c>
      <c r="BG827" s="192">
        <v>5.38E-5</v>
      </c>
      <c r="BH827" s="157">
        <v>0</v>
      </c>
      <c r="BI827" s="192">
        <v>3.6100000000000003E-5</v>
      </c>
      <c r="BJ827" s="157">
        <v>3.9425499999999999E-4</v>
      </c>
      <c r="BK827" s="157">
        <v>2.032205E-3</v>
      </c>
      <c r="BL827" s="157">
        <v>1.78846E-4</v>
      </c>
      <c r="BM827" s="157">
        <v>0</v>
      </c>
      <c r="BN827" s="157">
        <v>0</v>
      </c>
      <c r="BO827" s="157">
        <v>1.55704E-4</v>
      </c>
      <c r="BP827" s="192">
        <v>2.6599999999999999E-5</v>
      </c>
      <c r="BQ827" s="157">
        <v>0</v>
      </c>
      <c r="BR827" s="157">
        <v>6.4482700000000005E-4</v>
      </c>
      <c r="BS827" s="157">
        <v>1.1328900000000001E-4</v>
      </c>
      <c r="BT827" s="157">
        <v>1.15794E-4</v>
      </c>
      <c r="BU827" s="157">
        <v>1.35196E-4</v>
      </c>
      <c r="BV827" s="157">
        <v>1.0931039999999999E-3</v>
      </c>
      <c r="BW827" s="157">
        <v>1.529856E-3</v>
      </c>
      <c r="BX827" s="157">
        <v>1.2700999999999999E-3</v>
      </c>
      <c r="BY827" s="157">
        <v>4.2813600000000002E-4</v>
      </c>
      <c r="BZ827" s="157">
        <v>9.2838999999999997E-4</v>
      </c>
      <c r="CA827" s="157">
        <v>4.1906099999999998E-4</v>
      </c>
      <c r="CB827" s="157">
        <v>3.359192E-3</v>
      </c>
      <c r="CC827" s="157">
        <v>3.043147E-3</v>
      </c>
      <c r="CD827" s="157">
        <v>7.3912800000000003E-4</v>
      </c>
      <c r="CE827" s="157">
        <v>9.0275200000000005E-4</v>
      </c>
      <c r="CF827" s="157">
        <v>9.6923400000000002E-4</v>
      </c>
      <c r="CG827" s="157">
        <v>4.1637800000000002E-4</v>
      </c>
      <c r="CH827" s="157">
        <v>8.78173E-4</v>
      </c>
      <c r="CI827" s="157">
        <v>1.9237659999999999E-3</v>
      </c>
      <c r="CJ827" s="157">
        <v>2.6481600000000002E-4</v>
      </c>
      <c r="CK827" s="157">
        <v>1.2644609999999999E-3</v>
      </c>
      <c r="CL827" s="157">
        <v>1.373672E-3</v>
      </c>
      <c r="CM827" s="157">
        <v>3.2739380000000001E-3</v>
      </c>
      <c r="CN827" s="157">
        <v>9.8019699999999993E-4</v>
      </c>
      <c r="CO827" s="157">
        <v>2.906867E-3</v>
      </c>
      <c r="CP827" s="157">
        <v>1.4249289999999999E-3</v>
      </c>
      <c r="CQ827" s="157">
        <v>2.4993989999999998E-3</v>
      </c>
      <c r="CR827" s="157">
        <v>1.135133E-3</v>
      </c>
      <c r="CS827" s="157">
        <v>1.0631530000000001E-3</v>
      </c>
      <c r="CT827" s="157">
        <v>8.3295699999999995E-4</v>
      </c>
      <c r="CU827" s="157">
        <v>5.4620839999999999E-3</v>
      </c>
      <c r="CV827" s="157">
        <v>1.3503017000000001E-2</v>
      </c>
      <c r="CW827" s="157">
        <v>2.5572870000000001E-3</v>
      </c>
      <c r="CX827" s="157">
        <v>6.7159200000000004E-4</v>
      </c>
      <c r="CY827" s="157">
        <v>3.1489970000000002E-3</v>
      </c>
      <c r="CZ827" s="157">
        <v>4.3087009999999999E-3</v>
      </c>
      <c r="DA827" s="157">
        <v>1.2456699999999999E-4</v>
      </c>
      <c r="DB827" s="157">
        <v>2.3266199999999999E-4</v>
      </c>
      <c r="DC827" s="157">
        <v>2.9504800000000001E-4</v>
      </c>
      <c r="DD827" s="192">
        <v>1.5E-5</v>
      </c>
      <c r="DE827" s="157">
        <v>1.297498E-3</v>
      </c>
      <c r="DF827" s="157">
        <v>9.6485199999999998E-4</v>
      </c>
      <c r="DG827" s="157">
        <v>2.9411760000000002E-3</v>
      </c>
      <c r="DH827" s="157">
        <v>1.8226E-3</v>
      </c>
      <c r="DI827" s="157">
        <v>1.068785E-3</v>
      </c>
      <c r="DJ827" s="157">
        <v>1.005733E-3</v>
      </c>
      <c r="DK827" s="157">
        <v>1.52905E-4</v>
      </c>
      <c r="DL827" s="157">
        <v>6.00258E-4</v>
      </c>
      <c r="DM827" s="157">
        <v>2.2664600000000001E-3</v>
      </c>
      <c r="DN827" s="157">
        <v>1.807999E-3</v>
      </c>
      <c r="DO827" s="157">
        <v>5.6712079999999996E-3</v>
      </c>
      <c r="DP827" s="157">
        <v>6.2687500000000005E-4</v>
      </c>
      <c r="DQ827" s="157">
        <v>1.4461890000000001E-3</v>
      </c>
      <c r="DR827" s="157">
        <v>3.0190529999999998E-3</v>
      </c>
      <c r="DS827" s="157">
        <v>1.0967800999999999E-2</v>
      </c>
      <c r="DT827" s="157">
        <v>2.11721E-4</v>
      </c>
      <c r="DU827" s="157">
        <v>3.4932000000000002E-4</v>
      </c>
      <c r="DV827" s="192">
        <v>3.3699999999999999E-5</v>
      </c>
      <c r="DW827" s="157">
        <v>6.3976629999999996E-3</v>
      </c>
      <c r="DX827" s="157">
        <v>5.4392199999999996E-4</v>
      </c>
      <c r="DY827" s="157">
        <v>6.7787000000000004E-3</v>
      </c>
      <c r="DZ827" s="157">
        <v>2.2267206000000001E-2</v>
      </c>
      <c r="EA827" s="157">
        <v>2.6046429999999998E-3</v>
      </c>
      <c r="EB827" s="157">
        <v>9.8581100000000007E-4</v>
      </c>
      <c r="EC827" s="157">
        <v>7.8586200000000002E-4</v>
      </c>
      <c r="ED827" s="157">
        <v>1.033923E-3</v>
      </c>
      <c r="EE827" s="157">
        <v>1.3309899999999999E-4</v>
      </c>
      <c r="EF827" s="157">
        <v>4.6064879999999997E-3</v>
      </c>
      <c r="EG827" s="157">
        <v>2.3549560000000001E-3</v>
      </c>
      <c r="EH827" s="157">
        <v>0</v>
      </c>
      <c r="EI827" s="157">
        <v>2.3208159999999999E-3</v>
      </c>
      <c r="EJ827" s="157">
        <v>2.2716860000000002E-3</v>
      </c>
      <c r="EK827" s="157">
        <v>5.1607200000000002E-4</v>
      </c>
      <c r="EL827" s="157">
        <v>5.2546479999999998E-3</v>
      </c>
      <c r="EM827" s="192">
        <v>4.5800000000000002E-5</v>
      </c>
      <c r="EN827" s="192">
        <v>2.6599999999999999E-5</v>
      </c>
      <c r="EO827" s="157">
        <v>9.8238300000000008E-4</v>
      </c>
      <c r="EP827" s="157">
        <v>4.2376600000000001E-4</v>
      </c>
      <c r="EQ827" s="192">
        <v>6.2299999999999996E-5</v>
      </c>
      <c r="ER827" s="157">
        <v>1.0957199999999999E-3</v>
      </c>
      <c r="ES827" s="157">
        <v>2.0556400000000001E-4</v>
      </c>
      <c r="ET827" s="157">
        <v>1.1534029999999999E-3</v>
      </c>
      <c r="EU827" s="157">
        <v>9.6754999999999996E-4</v>
      </c>
      <c r="EV827" s="157">
        <v>1.42285E-4</v>
      </c>
      <c r="EW827" s="157">
        <v>2.4583890000000001E-3</v>
      </c>
      <c r="EX827" s="192">
        <v>7.2700000000000005E-5</v>
      </c>
      <c r="EY827" s="157">
        <v>3.2091099999999998E-3</v>
      </c>
      <c r="EZ827" s="157">
        <v>1.92095E-3</v>
      </c>
      <c r="FA827" s="157">
        <v>8.6080199999999992E-3</v>
      </c>
      <c r="FB827" s="157">
        <v>1.2136899999999999E-3</v>
      </c>
      <c r="FC827" s="157">
        <v>1.2473219999999999E-3</v>
      </c>
      <c r="FD827" s="192">
        <v>5.0099999999999998E-5</v>
      </c>
      <c r="FE827" s="157">
        <v>1.3468900000000001E-4</v>
      </c>
      <c r="FF827" s="157">
        <v>4.7476899999999999E-4</v>
      </c>
      <c r="FG827" s="157">
        <v>0</v>
      </c>
      <c r="FH827" s="157">
        <v>3.1533770000000002E-3</v>
      </c>
      <c r="FI827" s="157">
        <v>2.922848E-3</v>
      </c>
      <c r="FJ827" s="157">
        <v>4.77455E-4</v>
      </c>
      <c r="FK827" s="157">
        <v>2.7722599999999999E-4</v>
      </c>
      <c r="FL827" s="157">
        <v>1.7979840000000001E-3</v>
      </c>
      <c r="FM827" s="157">
        <v>5.07636E-4</v>
      </c>
      <c r="FN827" s="157">
        <v>1.0847668E-2</v>
      </c>
      <c r="FO827" s="157">
        <v>7.9697199999999996E-4</v>
      </c>
      <c r="FP827" s="157">
        <v>1.2347700000000001E-4</v>
      </c>
      <c r="FQ827" s="157">
        <v>1.644995E-3</v>
      </c>
      <c r="FR827" s="157">
        <v>1.304461E-3</v>
      </c>
      <c r="FS827" s="157">
        <v>1.0337860000000001E-3</v>
      </c>
      <c r="FT827" s="157">
        <v>1.1546589999999999E-3</v>
      </c>
      <c r="FU827" s="157">
        <v>1.8425749999999999E-3</v>
      </c>
      <c r="FV827" s="157">
        <v>8.4975399999999998E-4</v>
      </c>
      <c r="FW827" s="157">
        <v>7.9349300000000004E-4</v>
      </c>
      <c r="FX827" s="157">
        <v>6.6530199999999999E-4</v>
      </c>
      <c r="FY827" s="192">
        <v>5.4299999999999998E-5</v>
      </c>
      <c r="FZ827" s="157">
        <v>1.7168929999999999E-3</v>
      </c>
      <c r="GA827" s="157">
        <v>0</v>
      </c>
      <c r="GB827" s="157">
        <v>9.2701800000000005E-4</v>
      </c>
      <c r="GC827" s="157">
        <v>5.6631599999999998E-4</v>
      </c>
      <c r="GD827" s="157">
        <v>2.0978250000000002E-3</v>
      </c>
      <c r="GE827" s="157">
        <v>1.4910870000000001E-3</v>
      </c>
      <c r="GF827" s="157">
        <v>1.320568E-3</v>
      </c>
      <c r="GG827" s="157">
        <v>7.0269069999999998E-3</v>
      </c>
      <c r="GH827" s="157">
        <v>3.9670500000000002E-4</v>
      </c>
      <c r="GI827" s="157">
        <v>4.3740029999999996E-3</v>
      </c>
      <c r="GJ827" s="157">
        <v>2.42444E-4</v>
      </c>
      <c r="GK827" s="157">
        <v>4.7320499999999998E-4</v>
      </c>
      <c r="GL827" s="157">
        <v>9.9248999999999995E-4</v>
      </c>
      <c r="GM827" s="157">
        <v>6.1432100000000003E-4</v>
      </c>
      <c r="GN827" s="157">
        <v>1.6140699999999999E-4</v>
      </c>
      <c r="GO827" s="157">
        <v>3.1964199999999997E-4</v>
      </c>
      <c r="GP827" s="157">
        <v>5.7024699999999996E-4</v>
      </c>
      <c r="GQ827" s="192">
        <v>4.1100000000000003E-5</v>
      </c>
      <c r="GR827" s="157">
        <v>1.378506E-3</v>
      </c>
      <c r="GS827" s="157">
        <v>2.3752968999999999E-2</v>
      </c>
      <c r="GT827" s="157">
        <v>0</v>
      </c>
      <c r="GU827" s="157">
        <v>0</v>
      </c>
      <c r="GV827" s="157">
        <v>5.9356449999999998E-3</v>
      </c>
      <c r="GW827" s="157">
        <v>0</v>
      </c>
      <c r="GX827" s="157">
        <v>0</v>
      </c>
      <c r="GY827" s="157">
        <v>1.0752688E-2</v>
      </c>
      <c r="GZ827" s="157">
        <v>0</v>
      </c>
      <c r="HA827" s="157">
        <v>0</v>
      </c>
    </row>
    <row r="828" spans="1:209" x14ac:dyDescent="0.2">
      <c r="A828" s="157" t="s">
        <v>4637</v>
      </c>
      <c r="B828" s="157">
        <v>0</v>
      </c>
      <c r="C828" s="157">
        <v>0</v>
      </c>
      <c r="D828" s="192">
        <v>1.0200000000000001E-5</v>
      </c>
      <c r="E828" s="192">
        <v>2.3300000000000001E-5</v>
      </c>
      <c r="F828" s="157">
        <v>0</v>
      </c>
      <c r="G828" s="192">
        <v>8.5400000000000002E-5</v>
      </c>
      <c r="H828" s="157">
        <v>0</v>
      </c>
      <c r="I828" s="192">
        <v>3.9400000000000002E-5</v>
      </c>
      <c r="J828" s="192">
        <v>6.9400000000000006E-5</v>
      </c>
      <c r="K828" s="157">
        <v>0</v>
      </c>
      <c r="L828" s="192">
        <v>3.4100000000000002E-5</v>
      </c>
      <c r="M828" s="192">
        <v>4.4100000000000001E-5</v>
      </c>
      <c r="N828" s="157">
        <v>0</v>
      </c>
      <c r="O828" s="157">
        <v>2.5281000000000001E-4</v>
      </c>
      <c r="P828" s="192">
        <v>2.2099999999999998E-5</v>
      </c>
      <c r="Q828" s="192">
        <v>3.1600000000000002E-5</v>
      </c>
      <c r="R828" s="157">
        <v>0</v>
      </c>
      <c r="S828" s="157">
        <v>0</v>
      </c>
      <c r="T828" s="157">
        <v>0</v>
      </c>
      <c r="U828" s="157">
        <v>0</v>
      </c>
      <c r="V828" s="157">
        <v>0</v>
      </c>
      <c r="W828" s="157">
        <v>2.2565700000000001E-4</v>
      </c>
      <c r="X828" s="157">
        <v>0</v>
      </c>
      <c r="Y828" s="192">
        <v>2.0000000000000002E-5</v>
      </c>
      <c r="Z828" s="192">
        <v>7.0400000000000004E-5</v>
      </c>
      <c r="AA828" s="192">
        <v>1.6399999999999999E-5</v>
      </c>
      <c r="AB828" s="192">
        <v>3.9900000000000001E-5</v>
      </c>
      <c r="AC828" s="157">
        <v>0</v>
      </c>
      <c r="AD828" s="192">
        <v>7.7600000000000002E-5</v>
      </c>
      <c r="AE828" s="192">
        <v>1.3900000000000001E-5</v>
      </c>
      <c r="AF828" s="157">
        <v>1.64745E-4</v>
      </c>
      <c r="AG828" s="192">
        <v>6.6799999999999997E-5</v>
      </c>
      <c r="AH828" s="192">
        <v>4.9100000000000001E-5</v>
      </c>
      <c r="AI828" s="157">
        <v>0</v>
      </c>
      <c r="AJ828" s="192">
        <v>3.5500000000000002E-5</v>
      </c>
      <c r="AK828" s="192">
        <v>4.6600000000000001E-5</v>
      </c>
      <c r="AL828" s="157">
        <v>2.0818200000000001E-4</v>
      </c>
      <c r="AM828" s="157">
        <v>0</v>
      </c>
      <c r="AN828" s="192">
        <v>3.3099999999999998E-5</v>
      </c>
      <c r="AO828" s="157">
        <v>0</v>
      </c>
      <c r="AP828" s="157">
        <v>1.4007599999999999E-4</v>
      </c>
      <c r="AQ828" s="157">
        <v>0</v>
      </c>
      <c r="AR828" s="157">
        <v>0</v>
      </c>
      <c r="AS828" s="157">
        <v>0</v>
      </c>
      <c r="AT828" s="157">
        <v>0</v>
      </c>
      <c r="AU828" s="157">
        <v>0</v>
      </c>
      <c r="AV828" s="192">
        <v>9.7899999999999994E-5</v>
      </c>
      <c r="AW828" s="157">
        <v>1.02571E-4</v>
      </c>
      <c r="AX828" s="157">
        <v>0</v>
      </c>
      <c r="AY828" s="192">
        <v>2.6999999999999999E-5</v>
      </c>
      <c r="AZ828" s="157">
        <v>0</v>
      </c>
      <c r="BA828" s="192">
        <v>2.41E-5</v>
      </c>
      <c r="BB828" s="157">
        <v>0</v>
      </c>
      <c r="BC828" s="192">
        <v>2.41E-5</v>
      </c>
      <c r="BD828" s="192">
        <v>7.3899999999999994E-5</v>
      </c>
      <c r="BE828" s="157">
        <v>3.08623E-4</v>
      </c>
      <c r="BF828" s="157">
        <v>2.2858000000000001E-4</v>
      </c>
      <c r="BG828" s="192">
        <v>4.0299999999999997E-5</v>
      </c>
      <c r="BH828" s="157">
        <v>1.12408E-4</v>
      </c>
      <c r="BI828" s="157">
        <v>1.26427E-4</v>
      </c>
      <c r="BJ828" s="192">
        <v>1.88E-5</v>
      </c>
      <c r="BK828" s="192">
        <v>5.1700000000000003E-5</v>
      </c>
      <c r="BL828" s="157">
        <v>0</v>
      </c>
      <c r="BM828" s="157">
        <v>0</v>
      </c>
      <c r="BN828" s="157">
        <v>1.29696E-4</v>
      </c>
      <c r="BO828" s="157">
        <v>0</v>
      </c>
      <c r="BP828" s="192">
        <v>7.9900000000000004E-5</v>
      </c>
      <c r="BQ828" s="157">
        <v>1.19567E-4</v>
      </c>
      <c r="BR828" s="157">
        <v>0</v>
      </c>
      <c r="BS828" s="157">
        <v>1.1328900000000001E-4</v>
      </c>
      <c r="BT828" s="157">
        <v>0</v>
      </c>
      <c r="BU828" s="192">
        <v>4.5099999999999998E-5</v>
      </c>
      <c r="BV828" s="157">
        <v>0</v>
      </c>
      <c r="BW828" s="157">
        <v>1.07568E-4</v>
      </c>
      <c r="BX828" s="157">
        <v>1.19821E-4</v>
      </c>
      <c r="BY828" s="157">
        <v>0</v>
      </c>
      <c r="BZ828" s="157">
        <v>0</v>
      </c>
      <c r="CA828" s="192">
        <v>1.7099999999999999E-5</v>
      </c>
      <c r="CB828" s="192">
        <v>2.4199999999999999E-5</v>
      </c>
      <c r="CC828" s="157">
        <v>0</v>
      </c>
      <c r="CD828" s="157">
        <v>0</v>
      </c>
      <c r="CE828" s="192">
        <v>6.2299999999999996E-5</v>
      </c>
      <c r="CF828" s="157">
        <v>0</v>
      </c>
      <c r="CG828" s="157">
        <v>0</v>
      </c>
      <c r="CH828" s="157">
        <v>2.39502E-4</v>
      </c>
      <c r="CI828" s="192">
        <v>7.5400000000000003E-5</v>
      </c>
      <c r="CJ828" s="157">
        <v>2.6481600000000002E-4</v>
      </c>
      <c r="CK828" s="157">
        <v>1.07614E-4</v>
      </c>
      <c r="CL828" s="192">
        <v>8.8599999999999999E-5</v>
      </c>
      <c r="CM828" s="192">
        <v>1.88E-5</v>
      </c>
      <c r="CN828" s="192">
        <v>5.3000000000000001E-5</v>
      </c>
      <c r="CO828" s="192">
        <v>3.7799999999999997E-5</v>
      </c>
      <c r="CP828" s="192">
        <v>2.5000000000000001E-5</v>
      </c>
      <c r="CQ828" s="192">
        <v>4.8099999999999997E-5</v>
      </c>
      <c r="CR828" s="192">
        <v>1.7499999999999998E-5</v>
      </c>
      <c r="CS828" s="192">
        <v>1.04E-5</v>
      </c>
      <c r="CT828" s="192">
        <v>2.3799999999999999E-5</v>
      </c>
      <c r="CU828" s="157">
        <v>3.1895399999999998E-4</v>
      </c>
      <c r="CV828" s="157">
        <v>0</v>
      </c>
      <c r="CW828" s="192">
        <v>6.5300000000000002E-5</v>
      </c>
      <c r="CX828" s="192">
        <v>6.7199999999999994E-5</v>
      </c>
      <c r="CY828" s="157">
        <v>0</v>
      </c>
      <c r="CZ828" s="157">
        <v>0</v>
      </c>
      <c r="DA828" s="192">
        <v>4.9799999999999998E-5</v>
      </c>
      <c r="DB828" s="192">
        <v>4.99E-5</v>
      </c>
      <c r="DC828" s="192">
        <v>9.1600000000000004E-5</v>
      </c>
      <c r="DD828" s="157">
        <v>1.05334E-4</v>
      </c>
      <c r="DE828" s="192">
        <v>9.2700000000000004E-5</v>
      </c>
      <c r="DF828" s="157">
        <v>1.3783600000000001E-4</v>
      </c>
      <c r="DG828" s="157">
        <v>5.8823499999999999E-4</v>
      </c>
      <c r="DH828" s="157">
        <v>1.35007E-4</v>
      </c>
      <c r="DI828" s="157">
        <v>1.81492E-4</v>
      </c>
      <c r="DJ828" s="157">
        <v>2.3467099999999999E-4</v>
      </c>
      <c r="DK828" s="192">
        <v>5.1E-5</v>
      </c>
      <c r="DL828" s="192">
        <v>6.0000000000000002E-5</v>
      </c>
      <c r="DM828" s="192">
        <v>3.7799999999999997E-5</v>
      </c>
      <c r="DN828" s="192">
        <v>4.4100000000000001E-5</v>
      </c>
      <c r="DO828" s="157">
        <v>0</v>
      </c>
      <c r="DP828" s="157">
        <v>0</v>
      </c>
      <c r="DQ828" s="157">
        <v>1.4461899999999999E-4</v>
      </c>
      <c r="DR828" s="157">
        <v>2.85586E-4</v>
      </c>
      <c r="DS828" s="192">
        <v>6.8100000000000002E-5</v>
      </c>
      <c r="DT828" s="157">
        <v>2.11721E-4</v>
      </c>
      <c r="DU828" s="192">
        <v>6.1600000000000007E-5</v>
      </c>
      <c r="DV828" s="157">
        <v>1.0118700000000001E-4</v>
      </c>
      <c r="DW828" s="192">
        <v>1.7399999999999999E-5</v>
      </c>
      <c r="DX828" s="192">
        <v>5.4400000000000001E-5</v>
      </c>
      <c r="DY828" s="192">
        <v>8.1000000000000004E-6</v>
      </c>
      <c r="DZ828" s="192">
        <v>6.3299999999999994E-5</v>
      </c>
      <c r="EA828" s="192">
        <v>4.57E-5</v>
      </c>
      <c r="EB828" s="157">
        <v>0</v>
      </c>
      <c r="EC828" s="157">
        <v>2.74138E-4</v>
      </c>
      <c r="ED828" s="157">
        <v>0</v>
      </c>
      <c r="EE828" s="157">
        <v>3.7267700000000002E-4</v>
      </c>
      <c r="EF828" s="157">
        <v>0</v>
      </c>
      <c r="EG828" s="157">
        <v>0</v>
      </c>
      <c r="EH828" s="157">
        <v>1.19133E-4</v>
      </c>
      <c r="EI828" s="192">
        <v>2.26E-5</v>
      </c>
      <c r="EJ828" s="157">
        <v>0</v>
      </c>
      <c r="EK828" s="157">
        <v>0</v>
      </c>
      <c r="EL828" s="157">
        <v>0</v>
      </c>
      <c r="EM828" s="157">
        <v>2.5175300000000001E-4</v>
      </c>
      <c r="EN828" s="157">
        <v>1.3295000000000001E-4</v>
      </c>
      <c r="EO828" s="157">
        <v>0</v>
      </c>
      <c r="EP828" s="192">
        <v>8.8300000000000005E-5</v>
      </c>
      <c r="EQ828" s="157">
        <v>3.4702099999999998E-4</v>
      </c>
      <c r="ER828" s="192">
        <v>2.0699999999999998E-5</v>
      </c>
      <c r="ES828" s="157">
        <v>2.0556400000000001E-4</v>
      </c>
      <c r="ET828" s="192">
        <v>7.4400000000000006E-5</v>
      </c>
      <c r="EU828" s="192">
        <v>7.4400000000000006E-5</v>
      </c>
      <c r="EV828" s="157">
        <v>2.2359100000000001E-4</v>
      </c>
      <c r="EW828" s="192">
        <v>5.4599999999999999E-5</v>
      </c>
      <c r="EX828" s="157">
        <v>1.9381699999999999E-4</v>
      </c>
      <c r="EY828" s="157">
        <v>0</v>
      </c>
      <c r="EZ828" s="157">
        <v>1.16421E-4</v>
      </c>
      <c r="FA828" s="192">
        <v>4.1999999999999998E-5</v>
      </c>
      <c r="FB828" s="157">
        <v>0</v>
      </c>
      <c r="FC828" s="157">
        <v>0</v>
      </c>
      <c r="FD828" s="157">
        <v>2.25524E-4</v>
      </c>
      <c r="FE828" s="157">
        <v>0</v>
      </c>
      <c r="FF828" s="157">
        <v>0</v>
      </c>
      <c r="FG828" s="157">
        <v>0</v>
      </c>
      <c r="FH828" s="192">
        <v>9.48E-5</v>
      </c>
      <c r="FI828" s="192">
        <v>8.2700000000000004E-5</v>
      </c>
      <c r="FJ828" s="157">
        <v>2.0888699999999999E-4</v>
      </c>
      <c r="FK828" s="157">
        <v>0</v>
      </c>
      <c r="FL828" s="157">
        <v>0</v>
      </c>
      <c r="FM828" s="192">
        <v>4.2299999999999998E-5</v>
      </c>
      <c r="FN828" s="157">
        <v>0</v>
      </c>
      <c r="FO828" s="157">
        <v>0</v>
      </c>
      <c r="FP828" s="157">
        <v>2.0579499999999999E-4</v>
      </c>
      <c r="FQ828" s="192">
        <v>1.5699999999999999E-5</v>
      </c>
      <c r="FR828" s="157">
        <v>0</v>
      </c>
      <c r="FS828" s="157">
        <v>0</v>
      </c>
      <c r="FT828" s="157">
        <v>0</v>
      </c>
      <c r="FU828" s="157">
        <v>0</v>
      </c>
      <c r="FV828" s="157">
        <v>1.14832E-4</v>
      </c>
      <c r="FW828" s="157">
        <v>0</v>
      </c>
      <c r="FX828" s="192">
        <v>2.5599999999999999E-5</v>
      </c>
      <c r="FY828" s="157">
        <v>3.2583900000000002E-4</v>
      </c>
      <c r="FZ828" s="192">
        <v>9.0400000000000002E-5</v>
      </c>
      <c r="GA828" s="157">
        <v>1.94477E-4</v>
      </c>
      <c r="GB828" s="192">
        <v>8.4300000000000003E-5</v>
      </c>
      <c r="GC828" s="157">
        <v>0</v>
      </c>
      <c r="GD828" s="192">
        <v>3.68E-5</v>
      </c>
      <c r="GE828" s="157">
        <v>1.12961E-4</v>
      </c>
      <c r="GF828" s="157">
        <v>0</v>
      </c>
      <c r="GG828" s="157">
        <v>0</v>
      </c>
      <c r="GH828" s="192">
        <v>2.3300000000000001E-5</v>
      </c>
      <c r="GI828" s="157">
        <v>0</v>
      </c>
      <c r="GJ828" s="157">
        <v>0</v>
      </c>
      <c r="GK828" s="157">
        <v>1.18301E-4</v>
      </c>
      <c r="GL828" s="157">
        <v>0</v>
      </c>
      <c r="GM828" s="157">
        <v>1.15185E-4</v>
      </c>
      <c r="GN828" s="157">
        <v>0</v>
      </c>
      <c r="GO828" s="157">
        <v>6.3928399999999995E-4</v>
      </c>
      <c r="GP828" s="192">
        <v>7.1299999999999998E-5</v>
      </c>
      <c r="GQ828" s="157">
        <v>1.6452400000000001E-4</v>
      </c>
      <c r="GR828" s="157">
        <v>0</v>
      </c>
      <c r="GS828" s="157">
        <v>0</v>
      </c>
      <c r="GT828" s="157">
        <v>0</v>
      </c>
      <c r="GU828" s="157">
        <v>0</v>
      </c>
      <c r="GV828" s="157">
        <v>0</v>
      </c>
      <c r="GW828" s="157">
        <v>0</v>
      </c>
      <c r="GX828" s="157">
        <v>0</v>
      </c>
      <c r="GY828" s="157">
        <v>0</v>
      </c>
      <c r="GZ828" s="157">
        <v>0</v>
      </c>
      <c r="HA828" s="157">
        <v>0</v>
      </c>
    </row>
    <row r="829" spans="1:209" x14ac:dyDescent="0.2">
      <c r="A829" s="157" t="s">
        <v>4638</v>
      </c>
      <c r="B829" s="157">
        <v>0</v>
      </c>
      <c r="C829" s="157">
        <v>0</v>
      </c>
      <c r="D829" s="157">
        <v>0</v>
      </c>
      <c r="E829" s="157">
        <v>0</v>
      </c>
      <c r="F829" s="157">
        <v>0</v>
      </c>
      <c r="G829" s="157">
        <v>0</v>
      </c>
      <c r="H829" s="157">
        <v>0</v>
      </c>
      <c r="I829" s="157">
        <v>0</v>
      </c>
      <c r="J829" s="157">
        <v>0</v>
      </c>
      <c r="K829" s="157">
        <v>0</v>
      </c>
      <c r="L829" s="157">
        <v>0</v>
      </c>
      <c r="M829" s="157">
        <v>0</v>
      </c>
      <c r="N829" s="192">
        <v>1.6900000000000001E-5</v>
      </c>
      <c r="O829" s="157">
        <v>0</v>
      </c>
      <c r="P829" s="192">
        <v>4.4100000000000001E-6</v>
      </c>
      <c r="Q829" s="157">
        <v>0</v>
      </c>
      <c r="R829" s="157">
        <v>0</v>
      </c>
      <c r="S829" s="157">
        <v>0</v>
      </c>
      <c r="T829" s="157">
        <v>0</v>
      </c>
      <c r="U829" s="157">
        <v>0</v>
      </c>
      <c r="V829" s="157">
        <v>0</v>
      </c>
      <c r="W829" s="157">
        <v>0</v>
      </c>
      <c r="X829" s="157">
        <v>0</v>
      </c>
      <c r="Y829" s="157">
        <v>0</v>
      </c>
      <c r="Z829" s="157">
        <v>0</v>
      </c>
      <c r="AA829" s="157">
        <v>0</v>
      </c>
      <c r="AB829" s="157">
        <v>0</v>
      </c>
      <c r="AC829" s="192">
        <v>1.9300000000000002E-5</v>
      </c>
      <c r="AD829" s="157">
        <v>0</v>
      </c>
      <c r="AE829" s="157">
        <v>0</v>
      </c>
      <c r="AF829" s="157">
        <v>0</v>
      </c>
      <c r="AG829" s="157">
        <v>0</v>
      </c>
      <c r="AH829" s="157">
        <v>0</v>
      </c>
      <c r="AI829" s="157">
        <v>0</v>
      </c>
      <c r="AJ829" s="157">
        <v>0</v>
      </c>
      <c r="AK829" s="157">
        <v>0</v>
      </c>
      <c r="AL829" s="157">
        <v>0</v>
      </c>
      <c r="AM829" s="157">
        <v>0</v>
      </c>
      <c r="AN829" s="192">
        <v>3.3099999999999998E-5</v>
      </c>
      <c r="AO829" s="157">
        <v>0</v>
      </c>
      <c r="AP829" s="157">
        <v>0</v>
      </c>
      <c r="AQ829" s="157">
        <v>0</v>
      </c>
      <c r="AR829" s="157">
        <v>0</v>
      </c>
      <c r="AS829" s="157">
        <v>0</v>
      </c>
      <c r="AT829" s="192">
        <v>5.3700000000000003E-6</v>
      </c>
      <c r="AU829" s="157">
        <v>0</v>
      </c>
      <c r="AV829" s="157">
        <v>0</v>
      </c>
      <c r="AW829" s="157">
        <v>0</v>
      </c>
      <c r="AX829" s="157">
        <v>0</v>
      </c>
      <c r="AY829" s="157">
        <v>0</v>
      </c>
      <c r="AZ829" s="157">
        <v>0</v>
      </c>
      <c r="BA829" s="157">
        <v>0</v>
      </c>
      <c r="BB829" s="192">
        <v>2.4600000000000002E-5</v>
      </c>
      <c r="BC829" s="157">
        <v>0</v>
      </c>
      <c r="BD829" s="157">
        <v>0</v>
      </c>
      <c r="BE829" s="157">
        <v>0</v>
      </c>
      <c r="BF829" s="157">
        <v>0</v>
      </c>
      <c r="BG829" s="157">
        <v>0</v>
      </c>
      <c r="BH829" s="157">
        <v>0</v>
      </c>
      <c r="BI829" s="157">
        <v>0</v>
      </c>
      <c r="BJ829" s="157">
        <v>0</v>
      </c>
      <c r="BK829" s="157">
        <v>0</v>
      </c>
      <c r="BL829" s="157">
        <v>0</v>
      </c>
      <c r="BM829" s="157">
        <v>0</v>
      </c>
      <c r="BN829" s="157">
        <v>0</v>
      </c>
      <c r="BO829" s="157">
        <v>0</v>
      </c>
      <c r="BP829" s="157">
        <v>0</v>
      </c>
      <c r="BQ829" s="157">
        <v>0</v>
      </c>
      <c r="BR829" s="157">
        <v>0</v>
      </c>
      <c r="BS829" s="157">
        <v>0</v>
      </c>
      <c r="BT829" s="157">
        <v>0</v>
      </c>
      <c r="BU829" s="157">
        <v>0</v>
      </c>
      <c r="BV829" s="157">
        <v>0</v>
      </c>
      <c r="BW829" s="157">
        <v>0</v>
      </c>
      <c r="BX829" s="157">
        <v>0</v>
      </c>
      <c r="BY829" s="157">
        <v>0</v>
      </c>
      <c r="BZ829" s="157">
        <v>0</v>
      </c>
      <c r="CA829" s="157">
        <v>0</v>
      </c>
      <c r="CB829" s="157">
        <v>0</v>
      </c>
      <c r="CC829" s="157">
        <v>0</v>
      </c>
      <c r="CD829" s="157">
        <v>0</v>
      </c>
      <c r="CE829" s="157">
        <v>0</v>
      </c>
      <c r="CF829" s="157">
        <v>0</v>
      </c>
      <c r="CG829" s="157">
        <v>0</v>
      </c>
      <c r="CH829" s="157">
        <v>0</v>
      </c>
      <c r="CI829" s="157">
        <v>0</v>
      </c>
      <c r="CJ829" s="157">
        <v>0</v>
      </c>
      <c r="CK829" s="157">
        <v>0</v>
      </c>
      <c r="CL829" s="157">
        <v>0</v>
      </c>
      <c r="CM829" s="157">
        <v>0</v>
      </c>
      <c r="CN829" s="157">
        <v>0</v>
      </c>
      <c r="CO829" s="157">
        <v>0</v>
      </c>
      <c r="CP829" s="157">
        <v>0</v>
      </c>
      <c r="CQ829" s="157">
        <v>0</v>
      </c>
      <c r="CR829" s="157">
        <v>0</v>
      </c>
      <c r="CS829" s="157">
        <v>0</v>
      </c>
      <c r="CT829" s="157">
        <v>0</v>
      </c>
      <c r="CU829" s="157">
        <v>0</v>
      </c>
      <c r="CV829" s="157">
        <v>0</v>
      </c>
      <c r="CW829" s="192">
        <v>1.19E-5</v>
      </c>
      <c r="CX829" s="157">
        <v>0</v>
      </c>
      <c r="CY829" s="157">
        <v>0</v>
      </c>
      <c r="CZ829" s="157">
        <v>0</v>
      </c>
      <c r="DA829" s="157">
        <v>0</v>
      </c>
      <c r="DB829" s="192">
        <v>3.3200000000000001E-5</v>
      </c>
      <c r="DC829" s="157">
        <v>0</v>
      </c>
      <c r="DD829" s="157">
        <v>0</v>
      </c>
      <c r="DE829" s="157">
        <v>0</v>
      </c>
      <c r="DF829" s="157">
        <v>0</v>
      </c>
      <c r="DG829" s="157">
        <v>0</v>
      </c>
      <c r="DH829" s="157">
        <v>0</v>
      </c>
      <c r="DI829" s="157">
        <v>0</v>
      </c>
      <c r="DJ829" s="157">
        <v>0</v>
      </c>
      <c r="DK829" s="157">
        <v>0</v>
      </c>
      <c r="DL829" s="192">
        <v>3.0000000000000001E-5</v>
      </c>
      <c r="DM829" s="157">
        <v>0</v>
      </c>
      <c r="DN829" s="192">
        <v>2.1999999999999999E-5</v>
      </c>
      <c r="DO829" s="157">
        <v>0</v>
      </c>
      <c r="DP829" s="157">
        <v>0</v>
      </c>
      <c r="DQ829" s="157">
        <v>0</v>
      </c>
      <c r="DR829" s="157">
        <v>0</v>
      </c>
      <c r="DS829" s="157">
        <v>0</v>
      </c>
      <c r="DT829" s="157">
        <v>0</v>
      </c>
      <c r="DU829" s="192">
        <v>4.1100000000000003E-5</v>
      </c>
      <c r="DV829" s="157">
        <v>0</v>
      </c>
      <c r="DW829" s="157">
        <v>0</v>
      </c>
      <c r="DX829" s="157">
        <v>0</v>
      </c>
      <c r="DY829" s="157">
        <v>1.3768E-4</v>
      </c>
      <c r="DZ829" s="157">
        <v>0</v>
      </c>
      <c r="EA829" s="157">
        <v>0</v>
      </c>
      <c r="EB829" s="157">
        <v>0</v>
      </c>
      <c r="EC829" s="157">
        <v>0</v>
      </c>
      <c r="ED829" s="157">
        <v>0</v>
      </c>
      <c r="EE829" s="157">
        <v>0</v>
      </c>
      <c r="EF829" s="157">
        <v>0</v>
      </c>
      <c r="EG829" s="157">
        <v>0</v>
      </c>
      <c r="EH829" s="157">
        <v>0</v>
      </c>
      <c r="EI829" s="157">
        <v>2.151E-4</v>
      </c>
      <c r="EJ829" s="157">
        <v>0</v>
      </c>
      <c r="EK829" s="157">
        <v>0</v>
      </c>
      <c r="EL829" s="157">
        <v>0</v>
      </c>
      <c r="EM829" s="157">
        <v>0</v>
      </c>
      <c r="EN829" s="157">
        <v>0</v>
      </c>
      <c r="EO829" s="157">
        <v>0</v>
      </c>
      <c r="EP829" s="157">
        <v>0</v>
      </c>
      <c r="EQ829" s="157">
        <v>0</v>
      </c>
      <c r="ER829" s="157">
        <v>0</v>
      </c>
      <c r="ES829" s="157">
        <v>0</v>
      </c>
      <c r="ET829" s="157">
        <v>0</v>
      </c>
      <c r="EU829" s="157">
        <v>0</v>
      </c>
      <c r="EV829" s="157">
        <v>0</v>
      </c>
      <c r="EW829" s="157">
        <v>0</v>
      </c>
      <c r="EX829" s="157">
        <v>0</v>
      </c>
      <c r="EY829" s="157">
        <v>0</v>
      </c>
      <c r="EZ829" s="157">
        <v>0</v>
      </c>
      <c r="FA829" s="157">
        <v>0</v>
      </c>
      <c r="FB829" s="157">
        <v>0</v>
      </c>
      <c r="FC829" s="157">
        <v>0</v>
      </c>
      <c r="FD829" s="192">
        <v>2.51E-5</v>
      </c>
      <c r="FE829" s="157">
        <v>0</v>
      </c>
      <c r="FF829" s="157">
        <v>0</v>
      </c>
      <c r="FG829" s="157">
        <v>0</v>
      </c>
      <c r="FH829" s="192">
        <v>2.37E-5</v>
      </c>
      <c r="FI829" s="192">
        <v>2.76E-5</v>
      </c>
      <c r="FJ829" s="157">
        <v>0</v>
      </c>
      <c r="FK829" s="157">
        <v>0</v>
      </c>
      <c r="FL829" s="157">
        <v>0</v>
      </c>
      <c r="FM829" s="157">
        <v>0</v>
      </c>
      <c r="FN829" s="157">
        <v>0</v>
      </c>
      <c r="FO829" s="157">
        <v>0</v>
      </c>
      <c r="FP829" s="157">
        <v>0</v>
      </c>
      <c r="FQ829" s="157">
        <v>0</v>
      </c>
      <c r="FR829" s="157">
        <v>0</v>
      </c>
      <c r="FS829" s="157">
        <v>0</v>
      </c>
      <c r="FT829" s="157">
        <v>0</v>
      </c>
      <c r="FU829" s="157">
        <v>0</v>
      </c>
      <c r="FV829" s="157">
        <v>0</v>
      </c>
      <c r="FW829" s="157">
        <v>0</v>
      </c>
      <c r="FX829" s="157">
        <v>0</v>
      </c>
      <c r="FY829" s="157">
        <v>0</v>
      </c>
      <c r="FZ829" s="157">
        <v>0</v>
      </c>
      <c r="GA829" s="157">
        <v>0</v>
      </c>
      <c r="GB829" s="157">
        <v>0</v>
      </c>
      <c r="GC829" s="157">
        <v>0</v>
      </c>
      <c r="GD829" s="157">
        <v>0</v>
      </c>
      <c r="GE829" s="157">
        <v>0</v>
      </c>
      <c r="GF829" s="157">
        <v>0</v>
      </c>
      <c r="GG829" s="157">
        <v>0</v>
      </c>
      <c r="GH829" s="157">
        <v>0</v>
      </c>
      <c r="GI829" s="157">
        <v>0</v>
      </c>
      <c r="GJ829" s="157">
        <v>0</v>
      </c>
      <c r="GK829" s="157">
        <v>0</v>
      </c>
      <c r="GL829" s="157">
        <v>0</v>
      </c>
      <c r="GM829" s="157">
        <v>0</v>
      </c>
      <c r="GN829" s="157">
        <v>0</v>
      </c>
      <c r="GO829" s="157">
        <v>0</v>
      </c>
      <c r="GP829" s="157">
        <v>0</v>
      </c>
      <c r="GQ829" s="157">
        <v>0</v>
      </c>
      <c r="GR829" s="157">
        <v>0</v>
      </c>
      <c r="GS829" s="157">
        <v>0</v>
      </c>
      <c r="GT829" s="157">
        <v>0</v>
      </c>
      <c r="GU829" s="157">
        <v>0</v>
      </c>
      <c r="GV829" s="157">
        <v>0</v>
      </c>
      <c r="GW829" s="157">
        <v>0</v>
      </c>
      <c r="GX829" s="157">
        <v>0</v>
      </c>
      <c r="GY829" s="157">
        <v>0</v>
      </c>
      <c r="GZ829" s="157">
        <v>0</v>
      </c>
      <c r="HA829" s="157">
        <v>0</v>
      </c>
    </row>
    <row r="830" spans="1:209" x14ac:dyDescent="0.2">
      <c r="A830" s="157" t="s">
        <v>4639</v>
      </c>
      <c r="B830" s="157">
        <v>0</v>
      </c>
      <c r="C830" s="192">
        <v>1.15E-5</v>
      </c>
      <c r="D830" s="192">
        <v>3.5800000000000003E-5</v>
      </c>
      <c r="E830" s="157">
        <v>0</v>
      </c>
      <c r="F830" s="192">
        <v>6.58E-5</v>
      </c>
      <c r="G830" s="157">
        <v>0</v>
      </c>
      <c r="H830" s="192">
        <v>9.4500000000000007E-5</v>
      </c>
      <c r="I830" s="192">
        <v>1.31E-5</v>
      </c>
      <c r="J830" s="157">
        <v>0</v>
      </c>
      <c r="K830" s="157">
        <v>0</v>
      </c>
      <c r="L830" s="192">
        <v>6.8200000000000004E-5</v>
      </c>
      <c r="M830" s="157">
        <v>0</v>
      </c>
      <c r="N830" s="192">
        <v>8.4499999999999994E-5</v>
      </c>
      <c r="O830" s="157">
        <v>0</v>
      </c>
      <c r="P830" s="192">
        <v>9.2600000000000001E-5</v>
      </c>
      <c r="Q830" s="157">
        <v>0</v>
      </c>
      <c r="R830" s="157">
        <v>0</v>
      </c>
      <c r="S830" s="157">
        <v>0</v>
      </c>
      <c r="T830" s="157">
        <v>0</v>
      </c>
      <c r="U830" s="157">
        <v>0</v>
      </c>
      <c r="V830" s="192">
        <v>4.0599999999999998E-5</v>
      </c>
      <c r="W830" s="157">
        <v>0</v>
      </c>
      <c r="X830" s="157">
        <v>0</v>
      </c>
      <c r="Y830" s="192">
        <v>6.0000000000000002E-5</v>
      </c>
      <c r="Z830" s="157">
        <v>0</v>
      </c>
      <c r="AA830" s="157">
        <v>0</v>
      </c>
      <c r="AB830" s="192">
        <v>9.9799999999999993E-6</v>
      </c>
      <c r="AC830" s="157">
        <v>0</v>
      </c>
      <c r="AD830" s="157">
        <v>0</v>
      </c>
      <c r="AE830" s="157">
        <v>0</v>
      </c>
      <c r="AF830" s="157">
        <v>0</v>
      </c>
      <c r="AG830" s="192">
        <v>2.6699999999999998E-5</v>
      </c>
      <c r="AH830" s="192">
        <v>1.2300000000000001E-5</v>
      </c>
      <c r="AI830" s="157">
        <v>0</v>
      </c>
      <c r="AJ830" s="157">
        <v>1.06545E-4</v>
      </c>
      <c r="AK830" s="192">
        <v>4.6600000000000001E-5</v>
      </c>
      <c r="AL830" s="157">
        <v>0</v>
      </c>
      <c r="AM830" s="192">
        <v>2.0699999999999998E-5</v>
      </c>
      <c r="AN830" s="192">
        <v>8.2700000000000004E-5</v>
      </c>
      <c r="AO830" s="157">
        <v>0</v>
      </c>
      <c r="AP830" s="157">
        <v>0</v>
      </c>
      <c r="AQ830" s="192">
        <v>6.2799999999999995E-5</v>
      </c>
      <c r="AR830" s="157">
        <v>2.2926399999999999E-4</v>
      </c>
      <c r="AS830" s="157">
        <v>4.5543599999999998E-4</v>
      </c>
      <c r="AT830" s="157">
        <v>1.61206E-4</v>
      </c>
      <c r="AU830" s="157">
        <v>1.0305E-4</v>
      </c>
      <c r="AV830" s="157">
        <v>0</v>
      </c>
      <c r="AW830" s="157">
        <v>2.0514200000000001E-4</v>
      </c>
      <c r="AX830" s="192">
        <v>3.3099999999999998E-5</v>
      </c>
      <c r="AY830" s="192">
        <v>5.3999999999999998E-5</v>
      </c>
      <c r="AZ830" s="192">
        <v>3.79E-5</v>
      </c>
      <c r="BA830" s="192">
        <v>2.41E-5</v>
      </c>
      <c r="BB830" s="192">
        <v>2.4600000000000002E-5</v>
      </c>
      <c r="BC830" s="157">
        <v>0</v>
      </c>
      <c r="BD830" s="157">
        <v>0</v>
      </c>
      <c r="BE830" s="157">
        <v>0</v>
      </c>
      <c r="BF830" s="157">
        <v>0</v>
      </c>
      <c r="BG830" s="192">
        <v>5.38E-5</v>
      </c>
      <c r="BH830" s="157">
        <v>2.2481500000000001E-4</v>
      </c>
      <c r="BI830" s="157">
        <v>0</v>
      </c>
      <c r="BJ830" s="157">
        <v>0</v>
      </c>
      <c r="BK830" s="157">
        <v>0</v>
      </c>
      <c r="BL830" s="157">
        <v>0</v>
      </c>
      <c r="BM830" s="157">
        <v>0</v>
      </c>
      <c r="BN830" s="157">
        <v>1.29696E-4</v>
      </c>
      <c r="BO830" s="157">
        <v>1.11217E-4</v>
      </c>
      <c r="BP830" s="157">
        <v>0</v>
      </c>
      <c r="BQ830" s="157">
        <v>1.19567E-4</v>
      </c>
      <c r="BR830" s="157">
        <v>0</v>
      </c>
      <c r="BS830" s="192">
        <v>5.66E-5</v>
      </c>
      <c r="BT830" s="157">
        <v>0</v>
      </c>
      <c r="BU830" s="157">
        <v>0</v>
      </c>
      <c r="BV830" s="192">
        <v>4.7500000000000003E-5</v>
      </c>
      <c r="BW830" s="157">
        <v>0</v>
      </c>
      <c r="BX830" s="157">
        <v>0</v>
      </c>
      <c r="BY830" s="157">
        <v>1.00738E-4</v>
      </c>
      <c r="BZ830" s="192">
        <v>3.0899999999999999E-5</v>
      </c>
      <c r="CA830" s="157">
        <v>0</v>
      </c>
      <c r="CB830" s="157">
        <v>0</v>
      </c>
      <c r="CC830" s="157">
        <v>0</v>
      </c>
      <c r="CD830" s="192">
        <v>7.9900000000000004E-5</v>
      </c>
      <c r="CE830" s="157">
        <v>0</v>
      </c>
      <c r="CF830" s="157">
        <v>0</v>
      </c>
      <c r="CG830" s="157">
        <v>1.3879300000000001E-4</v>
      </c>
      <c r="CH830" s="157">
        <v>1.5966799999999999E-4</v>
      </c>
      <c r="CI830" s="157">
        <v>0</v>
      </c>
      <c r="CJ830" s="157">
        <v>0</v>
      </c>
      <c r="CK830" s="157">
        <v>0</v>
      </c>
      <c r="CL830" s="192">
        <v>1.11E-5</v>
      </c>
      <c r="CM830" s="157">
        <v>0</v>
      </c>
      <c r="CN830" s="157">
        <v>0</v>
      </c>
      <c r="CO830" s="157">
        <v>0</v>
      </c>
      <c r="CP830" s="157">
        <v>0</v>
      </c>
      <c r="CQ830" s="157">
        <v>0</v>
      </c>
      <c r="CR830" s="157">
        <v>0</v>
      </c>
      <c r="CS830" s="157">
        <v>0</v>
      </c>
      <c r="CT830" s="157">
        <v>0</v>
      </c>
      <c r="CU830" s="157">
        <v>0</v>
      </c>
      <c r="CV830" s="157">
        <v>0</v>
      </c>
      <c r="CW830" s="157">
        <v>0</v>
      </c>
      <c r="CX830" s="192">
        <v>4.4799999999999998E-5</v>
      </c>
      <c r="CY830" s="157">
        <v>0</v>
      </c>
      <c r="CZ830" s="157">
        <v>0</v>
      </c>
      <c r="DA830" s="192">
        <v>3.7400000000000001E-5</v>
      </c>
      <c r="DB830" s="192">
        <v>4.99E-5</v>
      </c>
      <c r="DC830" s="192">
        <v>6.0999999999999999E-5</v>
      </c>
      <c r="DD830" s="157">
        <v>0</v>
      </c>
      <c r="DE830" s="157">
        <v>0</v>
      </c>
      <c r="DF830" s="157">
        <v>0</v>
      </c>
      <c r="DG830" s="157">
        <v>0</v>
      </c>
      <c r="DH830" s="192">
        <v>6.7500000000000001E-5</v>
      </c>
      <c r="DI830" s="157">
        <v>0</v>
      </c>
      <c r="DJ830" s="192">
        <v>3.3500000000000001E-5</v>
      </c>
      <c r="DK830" s="157">
        <v>0</v>
      </c>
      <c r="DL830" s="157">
        <v>0</v>
      </c>
      <c r="DM830" s="157">
        <v>1.13323E-4</v>
      </c>
      <c r="DN830" s="192">
        <v>2.1999999999999999E-5</v>
      </c>
      <c r="DO830" s="157">
        <v>0</v>
      </c>
      <c r="DP830" s="192">
        <v>2.9899999999999998E-5</v>
      </c>
      <c r="DQ830" s="157">
        <v>0</v>
      </c>
      <c r="DR830" s="157">
        <v>0</v>
      </c>
      <c r="DS830" s="157">
        <v>0</v>
      </c>
      <c r="DT830" s="157">
        <v>0</v>
      </c>
      <c r="DU830" s="157">
        <v>0</v>
      </c>
      <c r="DV830" s="157">
        <v>0</v>
      </c>
      <c r="DW830" s="192">
        <v>1.7399999999999999E-5</v>
      </c>
      <c r="DX830" s="157">
        <v>0</v>
      </c>
      <c r="DY830" s="157">
        <v>0</v>
      </c>
      <c r="DZ830" s="157">
        <v>0</v>
      </c>
      <c r="EA830" s="157">
        <v>0</v>
      </c>
      <c r="EB830" s="157">
        <v>0</v>
      </c>
      <c r="EC830" s="157">
        <v>0</v>
      </c>
      <c r="ED830" s="157">
        <v>0</v>
      </c>
      <c r="EE830" s="157">
        <v>0</v>
      </c>
      <c r="EF830" s="157">
        <v>0</v>
      </c>
      <c r="EG830" s="157">
        <v>0</v>
      </c>
      <c r="EH830" s="157">
        <v>0</v>
      </c>
      <c r="EI830" s="157">
        <v>0</v>
      </c>
      <c r="EJ830" s="157">
        <v>0</v>
      </c>
      <c r="EK830" s="157">
        <v>0</v>
      </c>
      <c r="EL830" s="157">
        <v>0</v>
      </c>
      <c r="EM830" s="192">
        <v>1.5299999999999999E-5</v>
      </c>
      <c r="EN830" s="157">
        <v>0</v>
      </c>
      <c r="EO830" s="157">
        <v>0</v>
      </c>
      <c r="EP830" s="157">
        <v>0</v>
      </c>
      <c r="EQ830" s="192">
        <v>3.5599999999999998E-5</v>
      </c>
      <c r="ER830" s="157">
        <v>0</v>
      </c>
      <c r="ES830" s="192">
        <v>6.8499999999999998E-5</v>
      </c>
      <c r="ET830" s="157">
        <v>0</v>
      </c>
      <c r="EU830" s="157">
        <v>0</v>
      </c>
      <c r="EV830" s="157">
        <v>0</v>
      </c>
      <c r="EW830" s="157">
        <v>0</v>
      </c>
      <c r="EX830" s="157">
        <v>0</v>
      </c>
      <c r="EY830" s="157">
        <v>0</v>
      </c>
      <c r="EZ830" s="157">
        <v>0</v>
      </c>
      <c r="FA830" s="157">
        <v>0</v>
      </c>
      <c r="FB830" s="157">
        <v>0</v>
      </c>
      <c r="FC830" s="157">
        <v>0</v>
      </c>
      <c r="FD830" s="157">
        <v>1.00233E-4</v>
      </c>
      <c r="FE830" s="157">
        <v>0</v>
      </c>
      <c r="FF830" s="157">
        <v>1.01736E-4</v>
      </c>
      <c r="FG830" s="157">
        <v>0</v>
      </c>
      <c r="FH830" s="157">
        <v>0</v>
      </c>
      <c r="FI830" s="157">
        <v>0</v>
      </c>
      <c r="FJ830" s="157">
        <v>0</v>
      </c>
      <c r="FK830" s="157">
        <v>0</v>
      </c>
      <c r="FL830" s="157">
        <v>0</v>
      </c>
      <c r="FM830" s="192">
        <v>8.4599999999999996E-5</v>
      </c>
      <c r="FN830" s="157">
        <v>0</v>
      </c>
      <c r="FO830" s="157">
        <v>0</v>
      </c>
      <c r="FP830" s="192">
        <v>4.1199999999999999E-5</v>
      </c>
      <c r="FQ830" s="192">
        <v>3.1300000000000002E-5</v>
      </c>
      <c r="FR830" s="157">
        <v>0</v>
      </c>
      <c r="FS830" s="157">
        <v>0</v>
      </c>
      <c r="FT830" s="157">
        <v>0</v>
      </c>
      <c r="FU830" s="157">
        <v>0</v>
      </c>
      <c r="FV830" s="157">
        <v>0</v>
      </c>
      <c r="FW830" s="157">
        <v>0</v>
      </c>
      <c r="FX830" s="157">
        <v>0</v>
      </c>
      <c r="FY830" s="192">
        <v>2.72E-5</v>
      </c>
      <c r="FZ830" s="157">
        <v>0</v>
      </c>
      <c r="GA830" s="157">
        <v>0</v>
      </c>
      <c r="GB830" s="157">
        <v>0</v>
      </c>
      <c r="GC830" s="157">
        <v>0</v>
      </c>
      <c r="GD830" s="157">
        <v>0</v>
      </c>
      <c r="GE830" s="192">
        <v>4.5200000000000001E-5</v>
      </c>
      <c r="GF830" s="157">
        <v>0</v>
      </c>
      <c r="GG830" s="157">
        <v>0</v>
      </c>
      <c r="GH830" s="157">
        <v>0</v>
      </c>
      <c r="GI830" s="157">
        <v>0</v>
      </c>
      <c r="GJ830" s="157">
        <v>0</v>
      </c>
      <c r="GK830" s="192">
        <v>2.9600000000000001E-5</v>
      </c>
      <c r="GL830" s="157">
        <v>0</v>
      </c>
      <c r="GM830" s="157">
        <v>0</v>
      </c>
      <c r="GN830" s="157">
        <v>0</v>
      </c>
      <c r="GO830" s="157">
        <v>0</v>
      </c>
      <c r="GP830" s="157">
        <v>0</v>
      </c>
      <c r="GQ830" s="157">
        <v>0</v>
      </c>
      <c r="GR830" s="157">
        <v>0</v>
      </c>
      <c r="GS830" s="157">
        <v>0</v>
      </c>
      <c r="GT830" s="157">
        <v>0</v>
      </c>
      <c r="GU830" s="157">
        <v>0</v>
      </c>
      <c r="GV830" s="157">
        <v>0</v>
      </c>
      <c r="GW830" s="157">
        <v>0</v>
      </c>
      <c r="GX830" s="157">
        <v>0</v>
      </c>
      <c r="GY830" s="157">
        <v>0</v>
      </c>
      <c r="GZ830" s="157">
        <v>0</v>
      </c>
      <c r="HA830" s="157">
        <v>0</v>
      </c>
    </row>
    <row r="831" spans="1:209" x14ac:dyDescent="0.2">
      <c r="A831" s="157" t="s">
        <v>4640</v>
      </c>
      <c r="B831" s="157">
        <v>2.53618E-4</v>
      </c>
      <c r="C831" s="157">
        <v>4.7072900000000003E-4</v>
      </c>
      <c r="D831" s="192">
        <v>9.7200000000000004E-5</v>
      </c>
      <c r="E831" s="157">
        <v>1.8645399999999999E-4</v>
      </c>
      <c r="F831" s="157">
        <v>7.2336999999999998E-4</v>
      </c>
      <c r="G831" s="157">
        <v>0</v>
      </c>
      <c r="H831" s="157">
        <v>0</v>
      </c>
      <c r="I831" s="157">
        <v>0</v>
      </c>
      <c r="J831" s="157">
        <v>0</v>
      </c>
      <c r="K831" s="157">
        <v>0</v>
      </c>
      <c r="L831" s="157">
        <v>0</v>
      </c>
      <c r="M831" s="192">
        <v>8.8200000000000003E-6</v>
      </c>
      <c r="N831" s="157">
        <v>0</v>
      </c>
      <c r="O831" s="157">
        <v>0</v>
      </c>
      <c r="P831" s="157">
        <v>0</v>
      </c>
      <c r="Q831" s="157">
        <v>0</v>
      </c>
      <c r="R831" s="157">
        <v>0</v>
      </c>
      <c r="S831" s="157">
        <v>0</v>
      </c>
      <c r="T831" s="157">
        <v>0</v>
      </c>
      <c r="U831" s="157">
        <v>0</v>
      </c>
      <c r="V831" s="157">
        <v>0</v>
      </c>
      <c r="W831" s="157">
        <v>0</v>
      </c>
      <c r="X831" s="157">
        <v>0</v>
      </c>
      <c r="Y831" s="157">
        <v>2.80067E-4</v>
      </c>
      <c r="Z831" s="192">
        <v>1.7600000000000001E-5</v>
      </c>
      <c r="AA831" s="157">
        <v>0</v>
      </c>
      <c r="AB831" s="157">
        <v>0</v>
      </c>
      <c r="AC831" s="157">
        <v>0</v>
      </c>
      <c r="AD831" s="157">
        <v>0</v>
      </c>
      <c r="AE831" s="157">
        <v>1.2653829999999999E-3</v>
      </c>
      <c r="AF831" s="157">
        <v>0</v>
      </c>
      <c r="AG831" s="157">
        <v>0</v>
      </c>
      <c r="AH831" s="157">
        <v>0</v>
      </c>
      <c r="AI831" s="157">
        <v>0</v>
      </c>
      <c r="AJ831" s="157">
        <v>1.06545E-4</v>
      </c>
      <c r="AK831" s="157">
        <v>0</v>
      </c>
      <c r="AL831" s="157">
        <v>0</v>
      </c>
      <c r="AM831" s="157">
        <v>0</v>
      </c>
      <c r="AN831" s="157">
        <v>0</v>
      </c>
      <c r="AO831" s="157">
        <v>0</v>
      </c>
      <c r="AP831" s="157">
        <v>0</v>
      </c>
      <c r="AQ831" s="157">
        <v>0</v>
      </c>
      <c r="AR831" s="157">
        <v>0</v>
      </c>
      <c r="AS831" s="157">
        <v>0</v>
      </c>
      <c r="AT831" s="157">
        <v>0</v>
      </c>
      <c r="AU831" s="157">
        <v>0</v>
      </c>
      <c r="AV831" s="157">
        <v>0</v>
      </c>
      <c r="AW831" s="157">
        <v>0</v>
      </c>
      <c r="AX831" s="157">
        <v>0</v>
      </c>
      <c r="AY831" s="157">
        <v>0</v>
      </c>
      <c r="AZ831" s="157">
        <v>0</v>
      </c>
      <c r="BA831" s="157">
        <v>0</v>
      </c>
      <c r="BB831" s="157">
        <v>0</v>
      </c>
      <c r="BC831" s="157">
        <v>0</v>
      </c>
      <c r="BD831" s="157">
        <v>0</v>
      </c>
      <c r="BE831" s="157">
        <v>0</v>
      </c>
      <c r="BF831" s="192">
        <v>7.6199999999999995E-5</v>
      </c>
      <c r="BG831" s="157">
        <v>0</v>
      </c>
      <c r="BH831" s="157">
        <v>0</v>
      </c>
      <c r="BI831" s="157">
        <v>0</v>
      </c>
      <c r="BJ831" s="157">
        <v>0</v>
      </c>
      <c r="BK831" s="157">
        <v>0</v>
      </c>
      <c r="BL831" s="157">
        <v>0</v>
      </c>
      <c r="BM831" s="157">
        <v>0</v>
      </c>
      <c r="BN831" s="157">
        <v>0</v>
      </c>
      <c r="BO831" s="157">
        <v>0</v>
      </c>
      <c r="BP831" s="157">
        <v>0</v>
      </c>
      <c r="BQ831" s="157">
        <v>0</v>
      </c>
      <c r="BR831" s="192">
        <v>2.1100000000000001E-5</v>
      </c>
      <c r="BS831" s="157">
        <v>0</v>
      </c>
      <c r="BT831" s="157">
        <v>0</v>
      </c>
      <c r="BU831" s="157">
        <v>0</v>
      </c>
      <c r="BV831" s="157">
        <v>0</v>
      </c>
      <c r="BW831" s="157">
        <v>0</v>
      </c>
      <c r="BX831" s="157">
        <v>0</v>
      </c>
      <c r="BY831" s="157">
        <v>1.00738E-4</v>
      </c>
      <c r="BZ831" s="157">
        <v>0</v>
      </c>
      <c r="CA831" s="157">
        <v>0</v>
      </c>
      <c r="CB831" s="192">
        <v>2.4199999999999999E-5</v>
      </c>
      <c r="CC831" s="157">
        <v>1.8113999999999999E-4</v>
      </c>
      <c r="CD831" s="192">
        <v>4.0000000000000003E-5</v>
      </c>
      <c r="CE831" s="192">
        <v>6.2299999999999996E-5</v>
      </c>
      <c r="CF831" s="192">
        <v>2.7699999999999999E-5</v>
      </c>
      <c r="CG831" s="157">
        <v>0</v>
      </c>
      <c r="CH831" s="192">
        <v>7.9800000000000002E-5</v>
      </c>
      <c r="CI831" s="157">
        <v>0</v>
      </c>
      <c r="CJ831" s="157">
        <v>0</v>
      </c>
      <c r="CK831" s="157">
        <v>0</v>
      </c>
      <c r="CL831" s="192">
        <v>1.11E-5</v>
      </c>
      <c r="CM831" s="157">
        <v>0</v>
      </c>
      <c r="CN831" s="157">
        <v>0</v>
      </c>
      <c r="CO831" s="157">
        <v>0</v>
      </c>
      <c r="CP831" s="157">
        <v>0</v>
      </c>
      <c r="CQ831" s="157">
        <v>0</v>
      </c>
      <c r="CR831" s="157">
        <v>0</v>
      </c>
      <c r="CS831" s="192">
        <v>2.0800000000000001E-5</v>
      </c>
      <c r="CT831" s="192">
        <v>2.3799999999999999E-5</v>
      </c>
      <c r="CU831" s="157">
        <v>1.19608E-4</v>
      </c>
      <c r="CV831" s="157">
        <v>0</v>
      </c>
      <c r="CW831" s="192">
        <v>1.7799999999999999E-5</v>
      </c>
      <c r="CX831" s="157">
        <v>0</v>
      </c>
      <c r="CY831" s="157">
        <v>0</v>
      </c>
      <c r="CZ831" s="157">
        <v>0</v>
      </c>
      <c r="DA831" s="157">
        <v>0</v>
      </c>
      <c r="DB831" s="157">
        <v>0</v>
      </c>
      <c r="DC831" s="157">
        <v>0</v>
      </c>
      <c r="DD831" s="192">
        <v>4.5099999999999998E-5</v>
      </c>
      <c r="DE831" s="157">
        <v>0</v>
      </c>
      <c r="DF831" s="157">
        <v>0</v>
      </c>
      <c r="DG831" s="157">
        <v>0</v>
      </c>
      <c r="DH831" s="157">
        <v>0</v>
      </c>
      <c r="DI831" s="192">
        <v>2.02E-5</v>
      </c>
      <c r="DJ831" s="157">
        <v>0</v>
      </c>
      <c r="DK831" s="157">
        <v>0</v>
      </c>
      <c r="DL831" s="192">
        <v>9.0000000000000006E-5</v>
      </c>
      <c r="DM831" s="157">
        <v>0</v>
      </c>
      <c r="DN831" s="157">
        <v>0</v>
      </c>
      <c r="DO831" s="157">
        <v>0</v>
      </c>
      <c r="DP831" s="157">
        <v>0</v>
      </c>
      <c r="DQ831" s="157">
        <v>0</v>
      </c>
      <c r="DR831" s="157">
        <v>0</v>
      </c>
      <c r="DS831" s="157">
        <v>3.1790699999999998E-4</v>
      </c>
      <c r="DT831" s="157">
        <v>0</v>
      </c>
      <c r="DU831" s="192">
        <v>4.1100000000000003E-5</v>
      </c>
      <c r="DV831" s="157">
        <v>0</v>
      </c>
      <c r="DW831" s="157">
        <v>0</v>
      </c>
      <c r="DX831" s="192">
        <v>2.72E-5</v>
      </c>
      <c r="DY831" s="157">
        <v>0</v>
      </c>
      <c r="DZ831" s="157">
        <v>0</v>
      </c>
      <c r="EA831" s="157">
        <v>0</v>
      </c>
      <c r="EB831" s="192">
        <v>7.0400000000000004E-5</v>
      </c>
      <c r="EC831" s="157">
        <v>0</v>
      </c>
      <c r="ED831" s="157">
        <v>0</v>
      </c>
      <c r="EE831" s="192">
        <v>2.6599999999999999E-5</v>
      </c>
      <c r="EF831" s="157">
        <v>0</v>
      </c>
      <c r="EG831" s="157">
        <v>0</v>
      </c>
      <c r="EH831" s="192">
        <v>3.9700000000000003E-5</v>
      </c>
      <c r="EI831" s="157">
        <v>0</v>
      </c>
      <c r="EJ831" s="157">
        <v>0</v>
      </c>
      <c r="EK831" s="157">
        <v>0</v>
      </c>
      <c r="EL831" s="157">
        <v>0</v>
      </c>
      <c r="EM831" s="192">
        <v>2.2900000000000001E-5</v>
      </c>
      <c r="EN831" s="192">
        <v>5.3199999999999999E-5</v>
      </c>
      <c r="EO831" s="157">
        <v>0</v>
      </c>
      <c r="EP831" s="157">
        <v>0</v>
      </c>
      <c r="EQ831" s="192">
        <v>8.0099999999999995E-5</v>
      </c>
      <c r="ER831" s="192">
        <v>4.1300000000000001E-5</v>
      </c>
      <c r="ES831" s="192">
        <v>2.2799999999999999E-5</v>
      </c>
      <c r="ET831" s="157">
        <v>0</v>
      </c>
      <c r="EU831" s="157">
        <v>0</v>
      </c>
      <c r="EV831" s="157">
        <v>3.8620199999999999E-4</v>
      </c>
      <c r="EW831" s="192">
        <v>1.8199999999999999E-5</v>
      </c>
      <c r="EX831" s="192">
        <v>2.4199999999999999E-5</v>
      </c>
      <c r="EY831" s="157">
        <v>0</v>
      </c>
      <c r="EZ831" s="157">
        <v>1.16421E-4</v>
      </c>
      <c r="FA831" s="157">
        <v>0</v>
      </c>
      <c r="FB831" s="157">
        <v>0</v>
      </c>
      <c r="FC831" s="157">
        <v>0</v>
      </c>
      <c r="FD831" s="192">
        <v>2.51E-5</v>
      </c>
      <c r="FE831" s="157">
        <v>0</v>
      </c>
      <c r="FF831" s="157">
        <v>0</v>
      </c>
      <c r="FG831" s="157">
        <v>0</v>
      </c>
      <c r="FH831" s="157">
        <v>2.6080599999999998E-4</v>
      </c>
      <c r="FI831" s="157">
        <v>0</v>
      </c>
      <c r="FJ831" s="157">
        <v>0</v>
      </c>
      <c r="FK831" s="157">
        <v>2.7722599999999999E-4</v>
      </c>
      <c r="FL831" s="192">
        <v>3.2100000000000001E-5</v>
      </c>
      <c r="FM831" s="157">
        <v>0</v>
      </c>
      <c r="FN831" s="157">
        <v>0</v>
      </c>
      <c r="FO831" s="157">
        <v>0</v>
      </c>
      <c r="FP831" s="157">
        <v>0</v>
      </c>
      <c r="FQ831" s="192">
        <v>4.6999999999999997E-5</v>
      </c>
      <c r="FR831" s="157">
        <v>0</v>
      </c>
      <c r="FS831" s="157">
        <v>0</v>
      </c>
      <c r="FT831" s="157">
        <v>0</v>
      </c>
      <c r="FU831" s="157">
        <v>0</v>
      </c>
      <c r="FV831" s="192">
        <v>6.8899999999999994E-5</v>
      </c>
      <c r="FW831" s="157">
        <v>0</v>
      </c>
      <c r="FX831" s="192">
        <v>2.5599999999999999E-5</v>
      </c>
      <c r="FY831" s="157">
        <v>1.08613E-4</v>
      </c>
      <c r="FZ831" s="157">
        <v>0</v>
      </c>
      <c r="GA831" s="157">
        <v>0</v>
      </c>
      <c r="GB831" s="157">
        <v>1.2641200000000001E-4</v>
      </c>
      <c r="GC831" s="157">
        <v>0</v>
      </c>
      <c r="GD831" s="192">
        <v>3.68E-5</v>
      </c>
      <c r="GE831" s="157">
        <v>0</v>
      </c>
      <c r="GF831" s="157">
        <v>0</v>
      </c>
      <c r="GG831" s="157">
        <v>0</v>
      </c>
      <c r="GH831" s="157">
        <v>0</v>
      </c>
      <c r="GI831" s="157">
        <v>0</v>
      </c>
      <c r="GJ831" s="157">
        <v>0</v>
      </c>
      <c r="GK831" s="157">
        <v>0</v>
      </c>
      <c r="GL831" s="157">
        <v>0</v>
      </c>
      <c r="GM831" s="157">
        <v>0</v>
      </c>
      <c r="GN831" s="157">
        <v>0</v>
      </c>
      <c r="GO831" s="157">
        <v>0</v>
      </c>
      <c r="GP831" s="157">
        <v>0</v>
      </c>
      <c r="GQ831" s="192">
        <v>2.0599999999999999E-5</v>
      </c>
      <c r="GR831" s="157">
        <v>0</v>
      </c>
      <c r="GS831" s="157">
        <v>0</v>
      </c>
      <c r="GT831" s="157">
        <v>0</v>
      </c>
      <c r="GU831" s="157">
        <v>0</v>
      </c>
      <c r="GV831" s="157">
        <v>0</v>
      </c>
      <c r="GW831" s="157">
        <v>0</v>
      </c>
      <c r="GX831" s="157">
        <v>0</v>
      </c>
      <c r="GY831" s="157">
        <v>0</v>
      </c>
      <c r="GZ831" s="157">
        <v>0</v>
      </c>
      <c r="HA831" s="157">
        <v>0</v>
      </c>
    </row>
    <row r="832" spans="1:209" x14ac:dyDescent="0.2">
      <c r="A832" s="157" t="s">
        <v>4641</v>
      </c>
      <c r="B832" s="157">
        <v>0</v>
      </c>
      <c r="C832" s="157">
        <v>0</v>
      </c>
      <c r="D832" s="157">
        <v>0</v>
      </c>
      <c r="E832" s="157">
        <v>0</v>
      </c>
      <c r="F832" s="157">
        <v>0</v>
      </c>
      <c r="G832" s="157">
        <v>0</v>
      </c>
      <c r="H832" s="157">
        <v>0</v>
      </c>
      <c r="I832" s="157">
        <v>0</v>
      </c>
      <c r="J832" s="157">
        <v>0</v>
      </c>
      <c r="K832" s="157">
        <v>0</v>
      </c>
      <c r="L832" s="157">
        <v>0</v>
      </c>
      <c r="M832" s="157">
        <v>0</v>
      </c>
      <c r="N832" s="157">
        <v>0</v>
      </c>
      <c r="O832" s="157">
        <v>0</v>
      </c>
      <c r="P832" s="157">
        <v>0</v>
      </c>
      <c r="Q832" s="157">
        <v>0</v>
      </c>
      <c r="R832" s="157">
        <v>0</v>
      </c>
      <c r="S832" s="157">
        <v>0</v>
      </c>
      <c r="T832" s="157">
        <v>0</v>
      </c>
      <c r="U832" s="157">
        <v>0</v>
      </c>
      <c r="V832" s="157">
        <v>0</v>
      </c>
      <c r="W832" s="157">
        <v>0</v>
      </c>
      <c r="X832" s="157">
        <v>0</v>
      </c>
      <c r="Y832" s="157">
        <v>0</v>
      </c>
      <c r="Z832" s="157">
        <v>0</v>
      </c>
      <c r="AA832" s="192">
        <v>9.8599999999999998E-5</v>
      </c>
      <c r="AB832" s="157">
        <v>0</v>
      </c>
      <c r="AC832" s="157">
        <v>0</v>
      </c>
      <c r="AD832" s="157">
        <v>0</v>
      </c>
      <c r="AE832" s="157">
        <v>0</v>
      </c>
      <c r="AF832" s="157">
        <v>0</v>
      </c>
      <c r="AG832" s="157">
        <v>0</v>
      </c>
      <c r="AH832" s="157">
        <v>0</v>
      </c>
      <c r="AI832" s="157">
        <v>0</v>
      </c>
      <c r="AJ832" s="157">
        <v>0</v>
      </c>
      <c r="AK832" s="157">
        <v>0</v>
      </c>
      <c r="AL832" s="157">
        <v>0</v>
      </c>
      <c r="AM832" s="157">
        <v>0</v>
      </c>
      <c r="AN832" s="157">
        <v>0</v>
      </c>
      <c r="AO832" s="157">
        <v>0</v>
      </c>
      <c r="AP832" s="157">
        <v>0</v>
      </c>
      <c r="AQ832" s="157">
        <v>0</v>
      </c>
      <c r="AR832" s="157">
        <v>0</v>
      </c>
      <c r="AS832" s="157">
        <v>0</v>
      </c>
      <c r="AT832" s="157">
        <v>0</v>
      </c>
      <c r="AU832" s="157">
        <v>0</v>
      </c>
      <c r="AV832" s="157">
        <v>0</v>
      </c>
      <c r="AW832" s="157">
        <v>0</v>
      </c>
      <c r="AX832" s="157">
        <v>0</v>
      </c>
      <c r="AY832" s="157">
        <v>0</v>
      </c>
      <c r="AZ832" s="157">
        <v>0</v>
      </c>
      <c r="BA832" s="157">
        <v>0</v>
      </c>
      <c r="BB832" s="157">
        <v>0</v>
      </c>
      <c r="BC832" s="157">
        <v>2.1666400000000001E-4</v>
      </c>
      <c r="BD832" s="157">
        <v>2.5879000000000001E-4</v>
      </c>
      <c r="BE832" s="157">
        <v>3.08623E-4</v>
      </c>
      <c r="BF832" s="157">
        <v>0</v>
      </c>
      <c r="BG832" s="157">
        <v>0</v>
      </c>
      <c r="BH832" s="157">
        <v>0</v>
      </c>
      <c r="BI832" s="157">
        <v>0</v>
      </c>
      <c r="BJ832" s="157">
        <v>0</v>
      </c>
      <c r="BK832" s="157">
        <v>1.3777700000000001E-4</v>
      </c>
      <c r="BL832" s="157">
        <v>0</v>
      </c>
      <c r="BM832" s="157">
        <v>0</v>
      </c>
      <c r="BN832" s="157">
        <v>0</v>
      </c>
      <c r="BO832" s="157">
        <v>0</v>
      </c>
      <c r="BP832" s="157">
        <v>0</v>
      </c>
      <c r="BQ832" s="157">
        <v>0</v>
      </c>
      <c r="BR832" s="157">
        <v>0</v>
      </c>
      <c r="BS832" s="157">
        <v>0</v>
      </c>
      <c r="BT832" s="157">
        <v>0</v>
      </c>
      <c r="BU832" s="157">
        <v>0</v>
      </c>
      <c r="BV832" s="157">
        <v>0</v>
      </c>
      <c r="BW832" s="157">
        <v>0</v>
      </c>
      <c r="BX832" s="157">
        <v>2.15677E-4</v>
      </c>
      <c r="BY832" s="157">
        <v>1.76291E-4</v>
      </c>
      <c r="BZ832" s="157">
        <v>0</v>
      </c>
      <c r="CA832" s="157">
        <v>0</v>
      </c>
      <c r="CB832" s="157">
        <v>0</v>
      </c>
      <c r="CC832" s="192">
        <v>3.6199999999999999E-5</v>
      </c>
      <c r="CD832" s="157">
        <v>0</v>
      </c>
      <c r="CE832" s="157">
        <v>1.55647E-4</v>
      </c>
      <c r="CF832" s="157">
        <v>0</v>
      </c>
      <c r="CG832" s="157">
        <v>0</v>
      </c>
      <c r="CH832" s="157">
        <v>0</v>
      </c>
      <c r="CI832" s="157">
        <v>0</v>
      </c>
      <c r="CJ832" s="157">
        <v>0</v>
      </c>
      <c r="CK832" s="157">
        <v>0</v>
      </c>
      <c r="CL832" s="157">
        <v>0</v>
      </c>
      <c r="CM832" s="157">
        <v>0</v>
      </c>
      <c r="CN832" s="157">
        <v>0</v>
      </c>
      <c r="CO832" s="157">
        <v>0</v>
      </c>
      <c r="CP832" s="157">
        <v>0</v>
      </c>
      <c r="CQ832" s="157">
        <v>0</v>
      </c>
      <c r="CR832" s="157">
        <v>0</v>
      </c>
      <c r="CS832" s="157">
        <v>0</v>
      </c>
      <c r="CT832" s="157">
        <v>0</v>
      </c>
      <c r="CU832" s="157">
        <v>0</v>
      </c>
      <c r="CV832" s="157">
        <v>0</v>
      </c>
      <c r="CW832" s="157">
        <v>0</v>
      </c>
      <c r="CX832" s="157">
        <v>0</v>
      </c>
      <c r="CY832" s="157">
        <v>0</v>
      </c>
      <c r="CZ832" s="157">
        <v>0</v>
      </c>
      <c r="DA832" s="157">
        <v>0</v>
      </c>
      <c r="DB832" s="157">
        <v>0</v>
      </c>
      <c r="DC832" s="157">
        <v>0</v>
      </c>
      <c r="DD832" s="157">
        <v>0</v>
      </c>
      <c r="DE832" s="157">
        <v>0</v>
      </c>
      <c r="DF832" s="157">
        <v>0</v>
      </c>
      <c r="DG832" s="157">
        <v>0</v>
      </c>
      <c r="DH832" s="157">
        <v>0</v>
      </c>
      <c r="DI832" s="157">
        <v>0</v>
      </c>
      <c r="DJ832" s="157">
        <v>0</v>
      </c>
      <c r="DK832" s="157">
        <v>0</v>
      </c>
      <c r="DL832" s="157">
        <v>0</v>
      </c>
      <c r="DM832" s="157">
        <v>0</v>
      </c>
      <c r="DN832" s="157">
        <v>0</v>
      </c>
      <c r="DO832" s="157">
        <v>0</v>
      </c>
      <c r="DP832" s="157">
        <v>0</v>
      </c>
      <c r="DQ832" s="157">
        <v>0</v>
      </c>
      <c r="DR832" s="157">
        <v>0</v>
      </c>
      <c r="DS832" s="157">
        <v>0</v>
      </c>
      <c r="DT832" s="157">
        <v>0</v>
      </c>
      <c r="DU832" s="157">
        <v>0</v>
      </c>
      <c r="DV832" s="157">
        <v>0</v>
      </c>
      <c r="DW832" s="157">
        <v>0</v>
      </c>
      <c r="DX832" s="192">
        <v>2.72E-5</v>
      </c>
      <c r="DY832" s="157">
        <v>0</v>
      </c>
      <c r="DZ832" s="157">
        <v>0</v>
      </c>
      <c r="EA832" s="157">
        <v>0</v>
      </c>
      <c r="EB832" s="157">
        <v>0</v>
      </c>
      <c r="EC832" s="157">
        <v>0</v>
      </c>
      <c r="ED832" s="157">
        <v>0</v>
      </c>
      <c r="EE832" s="157">
        <v>0</v>
      </c>
      <c r="EF832" s="157">
        <v>0</v>
      </c>
      <c r="EG832" s="157">
        <v>0</v>
      </c>
      <c r="EH832" s="157">
        <v>0</v>
      </c>
      <c r="EI832" s="157">
        <v>0</v>
      </c>
      <c r="EJ832" s="157">
        <v>0</v>
      </c>
      <c r="EK832" s="157">
        <v>0</v>
      </c>
      <c r="EL832" s="157">
        <v>0</v>
      </c>
      <c r="EM832" s="157">
        <v>0</v>
      </c>
      <c r="EN832" s="157">
        <v>0</v>
      </c>
      <c r="EO832" s="157">
        <v>0</v>
      </c>
      <c r="EP832" s="157">
        <v>0</v>
      </c>
      <c r="EQ832" s="157">
        <v>0</v>
      </c>
      <c r="ER832" s="157">
        <v>1.0336999999999999E-4</v>
      </c>
      <c r="ES832" s="157">
        <v>0</v>
      </c>
      <c r="ET832" s="157">
        <v>1.1162000000000001E-4</v>
      </c>
      <c r="EU832" s="157">
        <v>0</v>
      </c>
      <c r="EV832" s="157">
        <v>0</v>
      </c>
      <c r="EW832" s="157">
        <v>0</v>
      </c>
      <c r="EX832" s="157">
        <v>0</v>
      </c>
      <c r="EY832" s="157">
        <v>0</v>
      </c>
      <c r="EZ832" s="157">
        <v>0</v>
      </c>
      <c r="FA832" s="157">
        <v>0</v>
      </c>
      <c r="FB832" s="157">
        <v>0</v>
      </c>
      <c r="FC832" s="157">
        <v>0</v>
      </c>
      <c r="FD832" s="157">
        <v>0</v>
      </c>
      <c r="FE832" s="157">
        <v>0</v>
      </c>
      <c r="FF832" s="157">
        <v>0</v>
      </c>
      <c r="FG832" s="157">
        <v>0</v>
      </c>
      <c r="FH832" s="157">
        <v>0</v>
      </c>
      <c r="FI832" s="157">
        <v>0</v>
      </c>
      <c r="FJ832" s="157">
        <v>0</v>
      </c>
      <c r="FK832" s="157">
        <v>0</v>
      </c>
      <c r="FL832" s="157">
        <v>0</v>
      </c>
      <c r="FM832" s="157">
        <v>0</v>
      </c>
      <c r="FN832" s="157">
        <v>0</v>
      </c>
      <c r="FO832" s="157">
        <v>0</v>
      </c>
      <c r="FP832" s="157">
        <v>0</v>
      </c>
      <c r="FQ832" s="157">
        <v>0</v>
      </c>
      <c r="FR832" s="157">
        <v>0</v>
      </c>
      <c r="FS832" s="157">
        <v>0</v>
      </c>
      <c r="FT832" s="157">
        <v>0</v>
      </c>
      <c r="FU832" s="157">
        <v>0</v>
      </c>
      <c r="FV832" s="157">
        <v>0</v>
      </c>
      <c r="FW832" s="157">
        <v>0</v>
      </c>
      <c r="FX832" s="157">
        <v>0</v>
      </c>
      <c r="FY832" s="157">
        <v>0</v>
      </c>
      <c r="FZ832" s="157">
        <v>0</v>
      </c>
      <c r="GA832" s="157">
        <v>0</v>
      </c>
      <c r="GB832" s="157">
        <v>0</v>
      </c>
      <c r="GC832" s="157">
        <v>0</v>
      </c>
      <c r="GD832" s="192">
        <v>3.68E-5</v>
      </c>
      <c r="GE832" s="192">
        <v>9.0400000000000002E-5</v>
      </c>
      <c r="GF832" s="157">
        <v>0</v>
      </c>
      <c r="GG832" s="157">
        <v>0</v>
      </c>
      <c r="GH832" s="157">
        <v>0</v>
      </c>
      <c r="GI832" s="157">
        <v>0</v>
      </c>
      <c r="GJ832" s="157">
        <v>0</v>
      </c>
      <c r="GK832" s="157">
        <v>1.18301E-4</v>
      </c>
      <c r="GL832" s="157">
        <v>0</v>
      </c>
      <c r="GM832" s="157">
        <v>1.15185E-4</v>
      </c>
      <c r="GN832" s="157">
        <v>0</v>
      </c>
      <c r="GO832" s="157">
        <v>0</v>
      </c>
      <c r="GP832" s="157">
        <v>0</v>
      </c>
      <c r="GQ832" s="157">
        <v>0</v>
      </c>
      <c r="GR832" s="157">
        <v>0</v>
      </c>
      <c r="GS832" s="157">
        <v>0</v>
      </c>
      <c r="GT832" s="157">
        <v>0</v>
      </c>
      <c r="GU832" s="157">
        <v>0</v>
      </c>
      <c r="GV832" s="157">
        <v>0</v>
      </c>
      <c r="GW832" s="157">
        <v>0</v>
      </c>
      <c r="GX832" s="157">
        <v>0</v>
      </c>
      <c r="GY832" s="157">
        <v>0</v>
      </c>
      <c r="GZ832" s="157">
        <v>0</v>
      </c>
      <c r="HA832" s="157">
        <v>0</v>
      </c>
    </row>
    <row r="833" spans="1:209" x14ac:dyDescent="0.2">
      <c r="A833" s="157" t="s">
        <v>4642</v>
      </c>
      <c r="B833" s="157">
        <v>0</v>
      </c>
      <c r="C833" s="157">
        <v>0</v>
      </c>
      <c r="D833" s="157">
        <v>0</v>
      </c>
      <c r="E833" s="157">
        <v>0</v>
      </c>
      <c r="F833" s="157">
        <v>0</v>
      </c>
      <c r="G833" s="157">
        <v>0</v>
      </c>
      <c r="H833" s="157">
        <v>0</v>
      </c>
      <c r="I833" s="157">
        <v>0</v>
      </c>
      <c r="J833" s="157">
        <v>0</v>
      </c>
      <c r="K833" s="157">
        <v>0</v>
      </c>
      <c r="L833" s="157">
        <v>0</v>
      </c>
      <c r="M833" s="157">
        <v>0</v>
      </c>
      <c r="N833" s="157">
        <v>0</v>
      </c>
      <c r="O833" s="157">
        <v>0</v>
      </c>
      <c r="P833" s="157">
        <v>0</v>
      </c>
      <c r="Q833" s="157">
        <v>0</v>
      </c>
      <c r="R833" s="157">
        <v>0</v>
      </c>
      <c r="S833" s="157">
        <v>0</v>
      </c>
      <c r="T833" s="157">
        <v>0</v>
      </c>
      <c r="U833" s="157">
        <v>0</v>
      </c>
      <c r="V833" s="157">
        <v>0</v>
      </c>
      <c r="W833" s="157">
        <v>0</v>
      </c>
      <c r="X833" s="157">
        <v>0</v>
      </c>
      <c r="Y833" s="157">
        <v>0</v>
      </c>
      <c r="Z833" s="157">
        <v>0</v>
      </c>
      <c r="AA833" s="157">
        <v>0</v>
      </c>
      <c r="AB833" s="157">
        <v>0</v>
      </c>
      <c r="AC833" s="157">
        <v>0</v>
      </c>
      <c r="AD833" s="157">
        <v>0</v>
      </c>
      <c r="AE833" s="157">
        <v>0</v>
      </c>
      <c r="AF833" s="157">
        <v>0</v>
      </c>
      <c r="AG833" s="157">
        <v>0</v>
      </c>
      <c r="AH833" s="157">
        <v>0</v>
      </c>
      <c r="AI833" s="192">
        <v>3.8699999999999999E-5</v>
      </c>
      <c r="AJ833" s="157">
        <v>0</v>
      </c>
      <c r="AK833" s="157">
        <v>0</v>
      </c>
      <c r="AL833" s="157">
        <v>0</v>
      </c>
      <c r="AM833" s="157">
        <v>0</v>
      </c>
      <c r="AN833" s="157">
        <v>0</v>
      </c>
      <c r="AO833" s="157">
        <v>0</v>
      </c>
      <c r="AP833" s="157">
        <v>0</v>
      </c>
      <c r="AQ833" s="157">
        <v>0</v>
      </c>
      <c r="AR833" s="157">
        <v>0</v>
      </c>
      <c r="AS833" s="157">
        <v>0</v>
      </c>
      <c r="AT833" s="157">
        <v>0</v>
      </c>
      <c r="AU833" s="157">
        <v>0</v>
      </c>
      <c r="AV833" s="157">
        <v>0</v>
      </c>
      <c r="AW833" s="157">
        <v>0</v>
      </c>
      <c r="AX833" s="157">
        <v>0</v>
      </c>
      <c r="AY833" s="157">
        <v>0</v>
      </c>
      <c r="AZ833" s="157">
        <v>0</v>
      </c>
      <c r="BA833" s="157">
        <v>0</v>
      </c>
      <c r="BB833" s="157">
        <v>0</v>
      </c>
      <c r="BC833" s="157">
        <v>0</v>
      </c>
      <c r="BD833" s="157">
        <v>0</v>
      </c>
      <c r="BE833" s="157">
        <v>0</v>
      </c>
      <c r="BF833" s="157">
        <v>0</v>
      </c>
      <c r="BG833" s="157">
        <v>0</v>
      </c>
      <c r="BH833" s="157">
        <v>0</v>
      </c>
      <c r="BI833" s="157">
        <v>0</v>
      </c>
      <c r="BJ833" s="157">
        <v>0</v>
      </c>
      <c r="BK833" s="157">
        <v>0</v>
      </c>
      <c r="BL833" s="157">
        <v>0</v>
      </c>
      <c r="BM833" s="157">
        <v>0</v>
      </c>
      <c r="BN833" s="157">
        <v>0</v>
      </c>
      <c r="BO833" s="157">
        <v>0</v>
      </c>
      <c r="BP833" s="157">
        <v>0</v>
      </c>
      <c r="BQ833" s="157">
        <v>0</v>
      </c>
      <c r="BR833" s="157">
        <v>0</v>
      </c>
      <c r="BS833" s="157">
        <v>0</v>
      </c>
      <c r="BT833" s="157">
        <v>0</v>
      </c>
      <c r="BU833" s="157">
        <v>0</v>
      </c>
      <c r="BV833" s="157">
        <v>0</v>
      </c>
      <c r="BW833" s="157">
        <v>0</v>
      </c>
      <c r="BX833" s="157">
        <v>0</v>
      </c>
      <c r="BY833" s="192">
        <v>5.0399999999999999E-5</v>
      </c>
      <c r="BZ833" s="192">
        <v>3.0899999999999999E-5</v>
      </c>
      <c r="CA833" s="157">
        <v>0</v>
      </c>
      <c r="CB833" s="157">
        <v>0</v>
      </c>
      <c r="CC833" s="157">
        <v>0</v>
      </c>
      <c r="CD833" s="157">
        <v>0</v>
      </c>
      <c r="CE833" s="192">
        <v>3.1099999999999997E-5</v>
      </c>
      <c r="CF833" s="157">
        <v>0</v>
      </c>
      <c r="CG833" s="157">
        <v>0</v>
      </c>
      <c r="CH833" s="157">
        <v>0</v>
      </c>
      <c r="CI833" s="157">
        <v>0</v>
      </c>
      <c r="CJ833" s="157">
        <v>0</v>
      </c>
      <c r="CK833" s="157">
        <v>0</v>
      </c>
      <c r="CL833" s="157">
        <v>0</v>
      </c>
      <c r="CM833" s="157">
        <v>0</v>
      </c>
      <c r="CN833" s="157">
        <v>0</v>
      </c>
      <c r="CO833" s="157">
        <v>0</v>
      </c>
      <c r="CP833" s="157">
        <v>0</v>
      </c>
      <c r="CQ833" s="157">
        <v>0</v>
      </c>
      <c r="CR833" s="157">
        <v>0</v>
      </c>
      <c r="CS833" s="157">
        <v>0</v>
      </c>
      <c r="CT833" s="157">
        <v>0</v>
      </c>
      <c r="CU833" s="157">
        <v>0</v>
      </c>
      <c r="CV833" s="157">
        <v>0</v>
      </c>
      <c r="CW833" s="157">
        <v>0</v>
      </c>
      <c r="CX833" s="157">
        <v>0</v>
      </c>
      <c r="CY833" s="157">
        <v>0</v>
      </c>
      <c r="CZ833" s="157">
        <v>0</v>
      </c>
      <c r="DA833" s="157">
        <v>0</v>
      </c>
      <c r="DB833" s="157">
        <v>0</v>
      </c>
      <c r="DC833" s="157">
        <v>0</v>
      </c>
      <c r="DD833" s="192">
        <v>1.5E-5</v>
      </c>
      <c r="DE833" s="157">
        <v>0</v>
      </c>
      <c r="DF833" s="157">
        <v>0</v>
      </c>
      <c r="DG833" s="157">
        <v>0</v>
      </c>
      <c r="DH833" s="157">
        <v>0</v>
      </c>
      <c r="DI833" s="157">
        <v>0</v>
      </c>
      <c r="DJ833" s="157">
        <v>0</v>
      </c>
      <c r="DK833" s="157">
        <v>0</v>
      </c>
      <c r="DL833" s="157">
        <v>0</v>
      </c>
      <c r="DM833" s="157">
        <v>0</v>
      </c>
      <c r="DN833" s="157">
        <v>0</v>
      </c>
      <c r="DO833" s="157">
        <v>0</v>
      </c>
      <c r="DP833" s="157">
        <v>0</v>
      </c>
      <c r="DQ833" s="157">
        <v>0</v>
      </c>
      <c r="DR833" s="157">
        <v>0</v>
      </c>
      <c r="DS833" s="157">
        <v>0</v>
      </c>
      <c r="DT833" s="157">
        <v>0</v>
      </c>
      <c r="DU833" s="157">
        <v>0</v>
      </c>
      <c r="DV833" s="157">
        <v>0</v>
      </c>
      <c r="DW833" s="157">
        <v>0</v>
      </c>
      <c r="DX833" s="157">
        <v>0</v>
      </c>
      <c r="DY833" s="157">
        <v>0</v>
      </c>
      <c r="DZ833" s="157">
        <v>0</v>
      </c>
      <c r="EA833" s="157">
        <v>0</v>
      </c>
      <c r="EB833" s="157">
        <v>0</v>
      </c>
      <c r="EC833" s="157">
        <v>0</v>
      </c>
      <c r="ED833" s="157">
        <v>0</v>
      </c>
      <c r="EE833" s="157">
        <v>0</v>
      </c>
      <c r="EF833" s="157">
        <v>0</v>
      </c>
      <c r="EG833" s="157">
        <v>0</v>
      </c>
      <c r="EH833" s="192">
        <v>7.9400000000000006E-5</v>
      </c>
      <c r="EI833" s="157">
        <v>0</v>
      </c>
      <c r="EJ833" s="157">
        <v>0</v>
      </c>
      <c r="EK833" s="157">
        <v>0</v>
      </c>
      <c r="EL833" s="157">
        <v>0</v>
      </c>
      <c r="EM833" s="157">
        <v>3.0515499999999999E-4</v>
      </c>
      <c r="EN833" s="157">
        <v>1.59541E-4</v>
      </c>
      <c r="EO833" s="157">
        <v>0</v>
      </c>
      <c r="EP833" s="157">
        <v>0</v>
      </c>
      <c r="EQ833" s="192">
        <v>1.7799999999999999E-5</v>
      </c>
      <c r="ER833" s="192">
        <v>4.1300000000000001E-5</v>
      </c>
      <c r="ES833" s="192">
        <v>9.1399999999999999E-5</v>
      </c>
      <c r="ET833" s="157">
        <v>0</v>
      </c>
      <c r="EU833" s="157">
        <v>0</v>
      </c>
      <c r="EV833" s="157">
        <v>1.82938E-4</v>
      </c>
      <c r="EW833" s="157">
        <v>0</v>
      </c>
      <c r="EX833" s="192">
        <v>4.85E-5</v>
      </c>
      <c r="EY833" s="157">
        <v>0</v>
      </c>
      <c r="EZ833" s="157">
        <v>0</v>
      </c>
      <c r="FA833" s="157">
        <v>0</v>
      </c>
      <c r="FB833" s="157">
        <v>0</v>
      </c>
      <c r="FC833" s="157">
        <v>0</v>
      </c>
      <c r="FD833" s="157">
        <v>1.00233E-4</v>
      </c>
      <c r="FE833" s="157">
        <v>0</v>
      </c>
      <c r="FF833" s="157">
        <v>0</v>
      </c>
      <c r="FG833" s="157">
        <v>0</v>
      </c>
      <c r="FH833" s="157">
        <v>0</v>
      </c>
      <c r="FI833" s="157">
        <v>0</v>
      </c>
      <c r="FJ833" s="157">
        <v>0</v>
      </c>
      <c r="FK833" s="157">
        <v>0</v>
      </c>
      <c r="FL833" s="157">
        <v>0</v>
      </c>
      <c r="FM833" s="157">
        <v>0</v>
      </c>
      <c r="FN833" s="157">
        <v>0</v>
      </c>
      <c r="FO833" s="157">
        <v>0</v>
      </c>
      <c r="FP833" s="157">
        <v>0</v>
      </c>
      <c r="FQ833" s="157">
        <v>0</v>
      </c>
      <c r="FR833" s="157">
        <v>0</v>
      </c>
      <c r="FS833" s="157">
        <v>0</v>
      </c>
      <c r="FT833" s="157">
        <v>0</v>
      </c>
      <c r="FU833" s="157">
        <v>0</v>
      </c>
      <c r="FV833" s="157">
        <v>0</v>
      </c>
      <c r="FW833" s="157">
        <v>0</v>
      </c>
      <c r="FX833" s="157">
        <v>0</v>
      </c>
      <c r="FY833" s="157">
        <v>3.52992E-4</v>
      </c>
      <c r="FZ833" s="157">
        <v>0</v>
      </c>
      <c r="GA833" s="157">
        <v>0</v>
      </c>
      <c r="GB833" s="157">
        <v>0</v>
      </c>
      <c r="GC833" s="157">
        <v>0</v>
      </c>
      <c r="GD833" s="192">
        <v>3.68E-5</v>
      </c>
      <c r="GE833" s="192">
        <v>2.26E-5</v>
      </c>
      <c r="GF833" s="157">
        <v>0</v>
      </c>
      <c r="GG833" s="157">
        <v>0</v>
      </c>
      <c r="GH833" s="157">
        <v>0</v>
      </c>
      <c r="GI833" s="157">
        <v>0</v>
      </c>
      <c r="GJ833" s="157">
        <v>0</v>
      </c>
      <c r="GK833" s="157">
        <v>0</v>
      </c>
      <c r="GL833" s="157">
        <v>0</v>
      </c>
      <c r="GM833" s="157">
        <v>0</v>
      </c>
      <c r="GN833" s="157">
        <v>0</v>
      </c>
      <c r="GO833" s="157">
        <v>0</v>
      </c>
      <c r="GP833" s="157">
        <v>0</v>
      </c>
      <c r="GQ833" s="192">
        <v>8.2299999999999995E-5</v>
      </c>
      <c r="GR833" s="157">
        <v>0</v>
      </c>
      <c r="GS833" s="157">
        <v>0</v>
      </c>
      <c r="GT833" s="157">
        <v>0</v>
      </c>
      <c r="GU833" s="157">
        <v>0</v>
      </c>
      <c r="GV833" s="157">
        <v>0</v>
      </c>
      <c r="GW833" s="157">
        <v>0</v>
      </c>
      <c r="GX833" s="157">
        <v>0</v>
      </c>
      <c r="GY833" s="157">
        <v>0</v>
      </c>
      <c r="GZ833" s="157">
        <v>0</v>
      </c>
      <c r="HA833" s="157">
        <v>0</v>
      </c>
    </row>
    <row r="834" spans="1:209" x14ac:dyDescent="0.2">
      <c r="A834" s="157" t="s">
        <v>4643</v>
      </c>
      <c r="B834" s="157">
        <v>0</v>
      </c>
      <c r="C834" s="157">
        <v>0</v>
      </c>
      <c r="D834" s="192">
        <v>5.1100000000000002E-6</v>
      </c>
      <c r="E834" s="157">
        <v>0</v>
      </c>
      <c r="F834" s="157">
        <v>0</v>
      </c>
      <c r="G834" s="192">
        <v>1.42E-5</v>
      </c>
      <c r="H834" s="157">
        <v>0</v>
      </c>
      <c r="I834" s="157">
        <v>0</v>
      </c>
      <c r="J834" s="157">
        <v>0</v>
      </c>
      <c r="K834" s="157">
        <v>0</v>
      </c>
      <c r="L834" s="157">
        <v>0</v>
      </c>
      <c r="M834" s="157">
        <v>0</v>
      </c>
      <c r="N834" s="157">
        <v>0</v>
      </c>
      <c r="O834" s="157">
        <v>0</v>
      </c>
      <c r="P834" s="157">
        <v>0</v>
      </c>
      <c r="Q834" s="157">
        <v>0</v>
      </c>
      <c r="R834" s="157">
        <v>0</v>
      </c>
      <c r="S834" s="157">
        <v>0</v>
      </c>
      <c r="T834" s="157">
        <v>0</v>
      </c>
      <c r="U834" s="157">
        <v>0</v>
      </c>
      <c r="V834" s="157">
        <v>0</v>
      </c>
      <c r="W834" s="157">
        <v>0</v>
      </c>
      <c r="X834" s="157">
        <v>0</v>
      </c>
      <c r="Y834" s="157">
        <v>0</v>
      </c>
      <c r="Z834" s="157">
        <v>0</v>
      </c>
      <c r="AA834" s="157">
        <v>0</v>
      </c>
      <c r="AB834" s="157">
        <v>0</v>
      </c>
      <c r="AC834" s="157">
        <v>0</v>
      </c>
      <c r="AD834" s="157">
        <v>0</v>
      </c>
      <c r="AE834" s="157">
        <v>0</v>
      </c>
      <c r="AF834" s="157">
        <v>0</v>
      </c>
      <c r="AG834" s="157">
        <v>0</v>
      </c>
      <c r="AH834" s="192">
        <v>1.2300000000000001E-5</v>
      </c>
      <c r="AI834" s="157">
        <v>0</v>
      </c>
      <c r="AJ834" s="157">
        <v>0</v>
      </c>
      <c r="AK834" s="157">
        <v>0</v>
      </c>
      <c r="AL834" s="157">
        <v>0</v>
      </c>
      <c r="AM834" s="157">
        <v>0</v>
      </c>
      <c r="AN834" s="157">
        <v>0</v>
      </c>
      <c r="AO834" s="157">
        <v>0</v>
      </c>
      <c r="AP834" s="157">
        <v>0</v>
      </c>
      <c r="AQ834" s="157">
        <v>0</v>
      </c>
      <c r="AR834" s="157">
        <v>0</v>
      </c>
      <c r="AS834" s="157">
        <v>0</v>
      </c>
      <c r="AT834" s="157">
        <v>0</v>
      </c>
      <c r="AU834" s="157">
        <v>0</v>
      </c>
      <c r="AV834" s="157">
        <v>0</v>
      </c>
      <c r="AW834" s="157">
        <v>0</v>
      </c>
      <c r="AX834" s="157">
        <v>0</v>
      </c>
      <c r="AY834" s="157">
        <v>0</v>
      </c>
      <c r="AZ834" s="157">
        <v>0</v>
      </c>
      <c r="BA834" s="157">
        <v>0</v>
      </c>
      <c r="BB834" s="157">
        <v>0</v>
      </c>
      <c r="BC834" s="157">
        <v>0</v>
      </c>
      <c r="BD834" s="157">
        <v>0</v>
      </c>
      <c r="BE834" s="157">
        <v>0</v>
      </c>
      <c r="BF834" s="157">
        <v>0</v>
      </c>
      <c r="BG834" s="157">
        <v>0</v>
      </c>
      <c r="BH834" s="157">
        <v>0</v>
      </c>
      <c r="BI834" s="157">
        <v>0</v>
      </c>
      <c r="BJ834" s="157">
        <v>0</v>
      </c>
      <c r="BK834" s="157">
        <v>0</v>
      </c>
      <c r="BL834" s="157">
        <v>0</v>
      </c>
      <c r="BM834" s="157">
        <v>0</v>
      </c>
      <c r="BN834" s="157">
        <v>0</v>
      </c>
      <c r="BO834" s="157">
        <v>0</v>
      </c>
      <c r="BP834" s="157">
        <v>0</v>
      </c>
      <c r="BQ834" s="157">
        <v>0</v>
      </c>
      <c r="BR834" s="157">
        <v>0</v>
      </c>
      <c r="BS834" s="157">
        <v>0</v>
      </c>
      <c r="BT834" s="157">
        <v>0</v>
      </c>
      <c r="BU834" s="157">
        <v>0</v>
      </c>
      <c r="BV834" s="157">
        <v>0</v>
      </c>
      <c r="BW834" s="157">
        <v>0</v>
      </c>
      <c r="BX834" s="157">
        <v>0</v>
      </c>
      <c r="BY834" s="157">
        <v>0</v>
      </c>
      <c r="BZ834" s="157">
        <v>0</v>
      </c>
      <c r="CA834" s="157">
        <v>0</v>
      </c>
      <c r="CB834" s="157">
        <v>0</v>
      </c>
      <c r="CC834" s="157">
        <v>0</v>
      </c>
      <c r="CD834" s="157">
        <v>0</v>
      </c>
      <c r="CE834" s="157">
        <v>0</v>
      </c>
      <c r="CF834" s="157">
        <v>0</v>
      </c>
      <c r="CG834" s="157">
        <v>0</v>
      </c>
      <c r="CH834" s="157">
        <v>0</v>
      </c>
      <c r="CI834" s="157">
        <v>0</v>
      </c>
      <c r="CJ834" s="157">
        <v>0</v>
      </c>
      <c r="CK834" s="157">
        <v>0</v>
      </c>
      <c r="CL834" s="157">
        <v>0</v>
      </c>
      <c r="CM834" s="192">
        <v>1.88E-5</v>
      </c>
      <c r="CN834" s="157">
        <v>0</v>
      </c>
      <c r="CO834" s="157">
        <v>0</v>
      </c>
      <c r="CP834" s="157">
        <v>0</v>
      </c>
      <c r="CQ834" s="157">
        <v>0</v>
      </c>
      <c r="CR834" s="157">
        <v>0</v>
      </c>
      <c r="CS834" s="157">
        <v>0</v>
      </c>
      <c r="CT834" s="157">
        <v>0</v>
      </c>
      <c r="CU834" s="157">
        <v>0</v>
      </c>
      <c r="CV834" s="157">
        <v>0</v>
      </c>
      <c r="CW834" s="192">
        <v>5.93E-6</v>
      </c>
      <c r="CX834" s="157">
        <v>0</v>
      </c>
      <c r="CY834" s="157">
        <v>0</v>
      </c>
      <c r="CZ834" s="157">
        <v>0</v>
      </c>
      <c r="DA834" s="157">
        <v>0</v>
      </c>
      <c r="DB834" s="157">
        <v>0</v>
      </c>
      <c r="DC834" s="157">
        <v>0</v>
      </c>
      <c r="DD834" s="157">
        <v>0</v>
      </c>
      <c r="DE834" s="157">
        <v>0</v>
      </c>
      <c r="DF834" s="157">
        <v>0</v>
      </c>
      <c r="DG834" s="157">
        <v>0</v>
      </c>
      <c r="DH834" s="157">
        <v>0</v>
      </c>
      <c r="DI834" s="157">
        <v>0</v>
      </c>
      <c r="DJ834" s="192">
        <v>3.3500000000000001E-5</v>
      </c>
      <c r="DK834" s="157">
        <v>0</v>
      </c>
      <c r="DL834" s="157">
        <v>0</v>
      </c>
      <c r="DM834" s="157">
        <v>0</v>
      </c>
      <c r="DN834" s="157">
        <v>0</v>
      </c>
      <c r="DO834" s="157">
        <v>0</v>
      </c>
      <c r="DP834" s="157">
        <v>0</v>
      </c>
      <c r="DQ834" s="157">
        <v>0</v>
      </c>
      <c r="DR834" s="157">
        <v>0</v>
      </c>
      <c r="DS834" s="157">
        <v>0</v>
      </c>
      <c r="DT834" s="157">
        <v>0</v>
      </c>
      <c r="DU834" s="157">
        <v>0</v>
      </c>
      <c r="DV834" s="157">
        <v>0</v>
      </c>
      <c r="DW834" s="157">
        <v>0</v>
      </c>
      <c r="DX834" s="157">
        <v>0</v>
      </c>
      <c r="DY834" s="157">
        <v>0</v>
      </c>
      <c r="DZ834" s="157">
        <v>0</v>
      </c>
      <c r="EA834" s="157">
        <v>0</v>
      </c>
      <c r="EB834" s="157">
        <v>0</v>
      </c>
      <c r="EC834" s="157">
        <v>0</v>
      </c>
      <c r="ED834" s="157">
        <v>0</v>
      </c>
      <c r="EE834" s="157">
        <v>0</v>
      </c>
      <c r="EF834" s="157">
        <v>0</v>
      </c>
      <c r="EG834" s="157">
        <v>0</v>
      </c>
      <c r="EH834" s="157">
        <v>0</v>
      </c>
      <c r="EI834" s="157">
        <v>0</v>
      </c>
      <c r="EJ834" s="157">
        <v>0</v>
      </c>
      <c r="EK834" s="157">
        <v>0</v>
      </c>
      <c r="EL834" s="157">
        <v>0</v>
      </c>
      <c r="EM834" s="157">
        <v>0</v>
      </c>
      <c r="EN834" s="157">
        <v>0</v>
      </c>
      <c r="EO834" s="157">
        <v>0</v>
      </c>
      <c r="EP834" s="157">
        <v>0</v>
      </c>
      <c r="EQ834" s="157">
        <v>0</v>
      </c>
      <c r="ER834" s="157">
        <v>0</v>
      </c>
      <c r="ES834" s="157">
        <v>0</v>
      </c>
      <c r="ET834" s="157">
        <v>0</v>
      </c>
      <c r="EU834" s="157">
        <v>0</v>
      </c>
      <c r="EV834" s="157">
        <v>0</v>
      </c>
      <c r="EW834" s="157">
        <v>0</v>
      </c>
      <c r="EX834" s="157">
        <v>0</v>
      </c>
      <c r="EY834" s="157">
        <v>0</v>
      </c>
      <c r="EZ834" s="157">
        <v>0</v>
      </c>
      <c r="FA834" s="157">
        <v>0</v>
      </c>
      <c r="FB834" s="157">
        <v>0</v>
      </c>
      <c r="FC834" s="157">
        <v>0</v>
      </c>
      <c r="FD834" s="157">
        <v>0</v>
      </c>
      <c r="FE834" s="157">
        <v>0</v>
      </c>
      <c r="FF834" s="157">
        <v>0</v>
      </c>
      <c r="FG834" s="157">
        <v>0</v>
      </c>
      <c r="FH834" s="157">
        <v>0</v>
      </c>
      <c r="FI834" s="157">
        <v>0</v>
      </c>
      <c r="FJ834" s="157">
        <v>0</v>
      </c>
      <c r="FK834" s="157">
        <v>0</v>
      </c>
      <c r="FL834" s="157">
        <v>0</v>
      </c>
      <c r="FM834" s="157">
        <v>0</v>
      </c>
      <c r="FN834" s="157">
        <v>0</v>
      </c>
      <c r="FO834" s="157">
        <v>0</v>
      </c>
      <c r="FP834" s="157">
        <v>0</v>
      </c>
      <c r="FQ834" s="157">
        <v>0</v>
      </c>
      <c r="FR834" s="157">
        <v>0</v>
      </c>
      <c r="FS834" s="157">
        <v>0</v>
      </c>
      <c r="FT834" s="157">
        <v>0</v>
      </c>
      <c r="FU834" s="157">
        <v>0</v>
      </c>
      <c r="FV834" s="157">
        <v>0</v>
      </c>
      <c r="FW834" s="157">
        <v>0</v>
      </c>
      <c r="FX834" s="157">
        <v>0</v>
      </c>
      <c r="FY834" s="157">
        <v>0</v>
      </c>
      <c r="FZ834" s="157">
        <v>0</v>
      </c>
      <c r="GA834" s="157">
        <v>0</v>
      </c>
      <c r="GB834" s="157">
        <v>0</v>
      </c>
      <c r="GC834" s="157">
        <v>0</v>
      </c>
      <c r="GD834" s="157">
        <v>0</v>
      </c>
      <c r="GE834" s="157">
        <v>0</v>
      </c>
      <c r="GF834" s="157">
        <v>0</v>
      </c>
      <c r="GG834" s="157">
        <v>0</v>
      </c>
      <c r="GH834" s="157">
        <v>0</v>
      </c>
      <c r="GI834" s="157">
        <v>0</v>
      </c>
      <c r="GJ834" s="157">
        <v>0</v>
      </c>
      <c r="GK834" s="157">
        <v>0</v>
      </c>
      <c r="GL834" s="157">
        <v>0</v>
      </c>
      <c r="GM834" s="157">
        <v>0</v>
      </c>
      <c r="GN834" s="157">
        <v>0</v>
      </c>
      <c r="GO834" s="157">
        <v>0</v>
      </c>
      <c r="GP834" s="157">
        <v>0</v>
      </c>
      <c r="GQ834" s="157">
        <v>0</v>
      </c>
      <c r="GR834" s="157">
        <v>0</v>
      </c>
      <c r="GS834" s="157">
        <v>0</v>
      </c>
      <c r="GT834" s="157">
        <v>0</v>
      </c>
      <c r="GU834" s="157">
        <v>0</v>
      </c>
      <c r="GV834" s="157">
        <v>0</v>
      </c>
      <c r="GW834" s="157">
        <v>0</v>
      </c>
      <c r="GX834" s="157">
        <v>1.3333332999999999E-2</v>
      </c>
      <c r="GY834" s="157">
        <v>0</v>
      </c>
      <c r="GZ834" s="157">
        <v>0</v>
      </c>
      <c r="HA834" s="157">
        <v>0</v>
      </c>
    </row>
    <row r="835" spans="1:209" x14ac:dyDescent="0.2">
      <c r="A835" s="157" t="s">
        <v>4644</v>
      </c>
      <c r="B835" s="157">
        <v>0</v>
      </c>
      <c r="C835" s="192">
        <v>5.7400000000000001E-6</v>
      </c>
      <c r="D835" s="192">
        <v>1.0200000000000001E-5</v>
      </c>
      <c r="E835" s="157">
        <v>0</v>
      </c>
      <c r="F835" s="157">
        <v>0</v>
      </c>
      <c r="G835" s="157">
        <v>0</v>
      </c>
      <c r="H835" s="157">
        <v>0</v>
      </c>
      <c r="I835" s="157">
        <v>2.23241E-4</v>
      </c>
      <c r="J835" s="157">
        <v>0</v>
      </c>
      <c r="K835" s="192">
        <v>2.6800000000000001E-5</v>
      </c>
      <c r="L835" s="157">
        <v>0</v>
      </c>
      <c r="M835" s="192">
        <v>8.8200000000000003E-5</v>
      </c>
      <c r="N835" s="157">
        <v>0</v>
      </c>
      <c r="O835" s="157">
        <v>0</v>
      </c>
      <c r="P835" s="192">
        <v>7.9400000000000006E-5</v>
      </c>
      <c r="Q835" s="192">
        <v>3.1600000000000002E-5</v>
      </c>
      <c r="R835" s="192">
        <v>8.7299999999999994E-5</v>
      </c>
      <c r="S835" s="157">
        <v>3.1156400000000001E-4</v>
      </c>
      <c r="T835" s="157">
        <v>0</v>
      </c>
      <c r="U835" s="157">
        <v>1.3234799999999999E-4</v>
      </c>
      <c r="V835" s="192">
        <v>8.1199999999999995E-5</v>
      </c>
      <c r="W835" s="157">
        <v>0</v>
      </c>
      <c r="X835" s="157">
        <v>1.82537E-4</v>
      </c>
      <c r="Y835" s="157">
        <v>0</v>
      </c>
      <c r="Z835" s="192">
        <v>3.5200000000000002E-5</v>
      </c>
      <c r="AA835" s="157">
        <v>0</v>
      </c>
      <c r="AB835" s="192">
        <v>3.9900000000000001E-5</v>
      </c>
      <c r="AC835" s="192">
        <v>5.7899999999999998E-5</v>
      </c>
      <c r="AD835" s="192">
        <v>1.9400000000000001E-5</v>
      </c>
      <c r="AE835" s="192">
        <v>1.3900000000000001E-5</v>
      </c>
      <c r="AF835" s="157">
        <v>0</v>
      </c>
      <c r="AG835" s="157">
        <v>0</v>
      </c>
      <c r="AH835" s="157">
        <v>0</v>
      </c>
      <c r="AI835" s="192">
        <v>7.7399999999999998E-5</v>
      </c>
      <c r="AJ835" s="157">
        <v>0</v>
      </c>
      <c r="AK835" s="157">
        <v>1.1642E-4</v>
      </c>
      <c r="AL835" s="157">
        <v>0</v>
      </c>
      <c r="AM835" s="157">
        <v>1.65508E-4</v>
      </c>
      <c r="AN835" s="192">
        <v>1.6500000000000001E-5</v>
      </c>
      <c r="AO835" s="192">
        <v>5.0599999999999997E-5</v>
      </c>
      <c r="AP835" s="157">
        <v>1.4007599999999999E-4</v>
      </c>
      <c r="AQ835" s="192">
        <v>6.2799999999999995E-5</v>
      </c>
      <c r="AR835" s="157">
        <v>2.2926399999999999E-4</v>
      </c>
      <c r="AS835" s="157">
        <v>0</v>
      </c>
      <c r="AT835" s="192">
        <v>5.3700000000000003E-6</v>
      </c>
      <c r="AU835" s="157">
        <v>0</v>
      </c>
      <c r="AV835" s="157">
        <v>0</v>
      </c>
      <c r="AW835" s="157">
        <v>0</v>
      </c>
      <c r="AX835" s="157">
        <v>0</v>
      </c>
      <c r="AY835" s="157">
        <v>0</v>
      </c>
      <c r="AZ835" s="192">
        <v>3.79E-5</v>
      </c>
      <c r="BA835" s="192">
        <v>2.41E-5</v>
      </c>
      <c r="BB835" s="192">
        <v>4.9299999999999999E-5</v>
      </c>
      <c r="BC835" s="157">
        <v>0</v>
      </c>
      <c r="BD835" s="157">
        <v>0</v>
      </c>
      <c r="BE835" s="157">
        <v>0</v>
      </c>
      <c r="BF835" s="192">
        <v>3.8099999999999998E-5</v>
      </c>
      <c r="BG835" s="192">
        <v>1.34E-5</v>
      </c>
      <c r="BH835" s="157">
        <v>0</v>
      </c>
      <c r="BI835" s="157">
        <v>0</v>
      </c>
      <c r="BJ835" s="157">
        <v>0</v>
      </c>
      <c r="BK835" s="157">
        <v>0</v>
      </c>
      <c r="BL835" s="157">
        <v>0</v>
      </c>
      <c r="BM835" s="157">
        <v>0</v>
      </c>
      <c r="BN835" s="157">
        <v>0</v>
      </c>
      <c r="BO835" s="157">
        <v>0</v>
      </c>
      <c r="BP835" s="192">
        <v>7.9900000000000004E-5</v>
      </c>
      <c r="BQ835" s="157">
        <v>0</v>
      </c>
      <c r="BR835" s="157">
        <v>0</v>
      </c>
      <c r="BS835" s="157">
        <v>0</v>
      </c>
      <c r="BT835" s="157">
        <v>0</v>
      </c>
      <c r="BU835" s="192">
        <v>4.5099999999999998E-5</v>
      </c>
      <c r="BV835" s="157">
        <v>0</v>
      </c>
      <c r="BW835" s="157">
        <v>0</v>
      </c>
      <c r="BX835" s="157">
        <v>0</v>
      </c>
      <c r="BY835" s="157">
        <v>1.5110699999999999E-4</v>
      </c>
      <c r="BZ835" s="192">
        <v>9.2800000000000006E-5</v>
      </c>
      <c r="CA835" s="157">
        <v>0</v>
      </c>
      <c r="CB835" s="157">
        <v>0</v>
      </c>
      <c r="CC835" s="192">
        <v>5.4299999999999998E-5</v>
      </c>
      <c r="CD835" s="157">
        <v>0</v>
      </c>
      <c r="CE835" s="157">
        <v>0</v>
      </c>
      <c r="CF835" s="157">
        <v>0</v>
      </c>
      <c r="CG835" s="157">
        <v>0</v>
      </c>
      <c r="CH835" s="157">
        <v>2.39502E-4</v>
      </c>
      <c r="CI835" s="192">
        <v>3.7700000000000002E-5</v>
      </c>
      <c r="CJ835" s="157">
        <v>0</v>
      </c>
      <c r="CK835" s="157">
        <v>0</v>
      </c>
      <c r="CL835" s="192">
        <v>3.3200000000000001E-5</v>
      </c>
      <c r="CM835" s="192">
        <v>1.88E-5</v>
      </c>
      <c r="CN835" s="157">
        <v>1.19213E-4</v>
      </c>
      <c r="CO835" s="192">
        <v>2.5199999999999999E-5</v>
      </c>
      <c r="CP835" s="192">
        <v>2.5000000000000001E-5</v>
      </c>
      <c r="CQ835" s="192">
        <v>4.8099999999999997E-5</v>
      </c>
      <c r="CR835" s="157">
        <v>0</v>
      </c>
      <c r="CS835" s="157">
        <v>0</v>
      </c>
      <c r="CT835" s="192">
        <v>2.3799999999999999E-5</v>
      </c>
      <c r="CU835" s="157">
        <v>0</v>
      </c>
      <c r="CV835" s="157">
        <v>0</v>
      </c>
      <c r="CW835" s="192">
        <v>1.7799999999999999E-5</v>
      </c>
      <c r="CX835" s="157">
        <v>0</v>
      </c>
      <c r="CY835" s="157">
        <v>0</v>
      </c>
      <c r="CZ835" s="157">
        <v>0</v>
      </c>
      <c r="DA835" s="157">
        <v>2.4913399999999998E-4</v>
      </c>
      <c r="DB835" s="157">
        <v>0</v>
      </c>
      <c r="DC835" s="192">
        <v>1.0200000000000001E-5</v>
      </c>
      <c r="DD835" s="157">
        <v>2.2571700000000001E-4</v>
      </c>
      <c r="DE835" s="157">
        <v>1.05918E-4</v>
      </c>
      <c r="DF835" s="157">
        <v>0</v>
      </c>
      <c r="DG835" s="157">
        <v>0</v>
      </c>
      <c r="DH835" s="192">
        <v>6.7500000000000001E-5</v>
      </c>
      <c r="DI835" s="192">
        <v>4.0299999999999997E-5</v>
      </c>
      <c r="DJ835" s="157">
        <v>1.00573E-4</v>
      </c>
      <c r="DK835" s="157">
        <v>0</v>
      </c>
      <c r="DL835" s="157">
        <v>0</v>
      </c>
      <c r="DM835" s="157">
        <v>0</v>
      </c>
      <c r="DN835" s="157">
        <v>1.3229299999999999E-4</v>
      </c>
      <c r="DO835" s="157">
        <v>0</v>
      </c>
      <c r="DP835" s="157">
        <v>0</v>
      </c>
      <c r="DQ835" s="157">
        <v>1.05177E-4</v>
      </c>
      <c r="DR835" s="157">
        <v>0</v>
      </c>
      <c r="DS835" s="157">
        <v>0</v>
      </c>
      <c r="DT835" s="157">
        <v>0</v>
      </c>
      <c r="DU835" s="192">
        <v>2.05E-5</v>
      </c>
      <c r="DV835" s="157">
        <v>0</v>
      </c>
      <c r="DW835" s="157">
        <v>0</v>
      </c>
      <c r="DX835" s="192">
        <v>8.1600000000000005E-5</v>
      </c>
      <c r="DY835" s="192">
        <v>3.2400000000000001E-5</v>
      </c>
      <c r="DZ835" s="157">
        <v>0</v>
      </c>
      <c r="EA835" s="157">
        <v>0</v>
      </c>
      <c r="EB835" s="157">
        <v>0</v>
      </c>
      <c r="EC835" s="157">
        <v>0</v>
      </c>
      <c r="ED835" s="157">
        <v>0</v>
      </c>
      <c r="EE835" s="157">
        <v>0</v>
      </c>
      <c r="EF835" s="157">
        <v>0</v>
      </c>
      <c r="EG835" s="157">
        <v>0</v>
      </c>
      <c r="EH835" s="192">
        <v>7.9400000000000006E-5</v>
      </c>
      <c r="EI835" s="157">
        <v>0</v>
      </c>
      <c r="EJ835" s="157">
        <v>0</v>
      </c>
      <c r="EK835" s="157">
        <v>0</v>
      </c>
      <c r="EL835" s="157">
        <v>0</v>
      </c>
      <c r="EM835" s="157">
        <v>3.5092800000000003E-4</v>
      </c>
      <c r="EN835" s="157">
        <v>1.86131E-4</v>
      </c>
      <c r="EO835" s="192">
        <v>6.5500000000000006E-5</v>
      </c>
      <c r="EP835" s="157">
        <v>0</v>
      </c>
      <c r="EQ835" s="157">
        <v>2.2245000000000001E-4</v>
      </c>
      <c r="ER835" s="157">
        <v>2.4808799999999999E-4</v>
      </c>
      <c r="ES835" s="192">
        <v>4.57E-5</v>
      </c>
      <c r="ET835" s="157">
        <v>0</v>
      </c>
      <c r="EU835" s="157">
        <v>0</v>
      </c>
      <c r="EV835" s="157">
        <v>1.82938E-4</v>
      </c>
      <c r="EW835" s="157">
        <v>0</v>
      </c>
      <c r="EX835" s="157">
        <v>3.1495299999999998E-4</v>
      </c>
      <c r="EY835" s="157">
        <v>0</v>
      </c>
      <c r="EZ835" s="157">
        <v>0</v>
      </c>
      <c r="FA835" s="192">
        <v>8.3999999999999995E-5</v>
      </c>
      <c r="FB835" s="157">
        <v>0</v>
      </c>
      <c r="FC835" s="157">
        <v>0</v>
      </c>
      <c r="FD835" s="157">
        <v>3.0069899999999997E-4</v>
      </c>
      <c r="FE835" s="157">
        <v>0</v>
      </c>
      <c r="FF835" s="157">
        <v>0</v>
      </c>
      <c r="FG835" s="157">
        <v>0</v>
      </c>
      <c r="FH835" s="157">
        <v>0</v>
      </c>
      <c r="FI835" s="157">
        <v>0</v>
      </c>
      <c r="FJ835" s="157">
        <v>0</v>
      </c>
      <c r="FK835" s="157">
        <v>0</v>
      </c>
      <c r="FL835" s="157">
        <v>0</v>
      </c>
      <c r="FM835" s="157">
        <v>0</v>
      </c>
      <c r="FN835" s="157">
        <v>0</v>
      </c>
      <c r="FO835" s="192">
        <v>9.0599999999999997E-6</v>
      </c>
      <c r="FP835" s="157">
        <v>0</v>
      </c>
      <c r="FQ835" s="157">
        <v>0</v>
      </c>
      <c r="FR835" s="157">
        <v>0</v>
      </c>
      <c r="FS835" s="157">
        <v>0</v>
      </c>
      <c r="FT835" s="157">
        <v>0</v>
      </c>
      <c r="FU835" s="157">
        <v>0</v>
      </c>
      <c r="FV835" s="157">
        <v>0</v>
      </c>
      <c r="FW835" s="157">
        <v>0</v>
      </c>
      <c r="FX835" s="157">
        <v>0</v>
      </c>
      <c r="FY835" s="157">
        <v>2.9868599999999999E-4</v>
      </c>
      <c r="FZ835" s="157">
        <v>0</v>
      </c>
      <c r="GA835" s="192">
        <v>3.8899999999999997E-5</v>
      </c>
      <c r="GB835" s="157">
        <v>0</v>
      </c>
      <c r="GC835" s="157">
        <v>0</v>
      </c>
      <c r="GD835" s="192">
        <v>7.36E-5</v>
      </c>
      <c r="GE835" s="192">
        <v>2.26E-5</v>
      </c>
      <c r="GF835" s="157">
        <v>0</v>
      </c>
      <c r="GG835" s="157">
        <v>0</v>
      </c>
      <c r="GH835" s="157">
        <v>0</v>
      </c>
      <c r="GI835" s="157">
        <v>0</v>
      </c>
      <c r="GJ835" s="157">
        <v>0</v>
      </c>
      <c r="GK835" s="157">
        <v>0</v>
      </c>
      <c r="GL835" s="157">
        <v>0</v>
      </c>
      <c r="GM835" s="192">
        <v>3.8399999999999998E-5</v>
      </c>
      <c r="GN835" s="157">
        <v>0</v>
      </c>
      <c r="GO835" s="157">
        <v>0</v>
      </c>
      <c r="GP835" s="157">
        <v>0</v>
      </c>
      <c r="GQ835" s="192">
        <v>2.0599999999999999E-5</v>
      </c>
      <c r="GR835" s="157">
        <v>0</v>
      </c>
      <c r="GS835" s="157">
        <v>0</v>
      </c>
      <c r="GT835" s="157">
        <v>0</v>
      </c>
      <c r="GU835" s="157">
        <v>0</v>
      </c>
      <c r="GV835" s="157">
        <v>0</v>
      </c>
      <c r="GW835" s="157">
        <v>0</v>
      </c>
      <c r="GX835" s="157">
        <v>0</v>
      </c>
      <c r="GY835" s="157">
        <v>0</v>
      </c>
      <c r="GZ835" s="157">
        <v>0</v>
      </c>
      <c r="HA835" s="157">
        <v>0</v>
      </c>
    </row>
    <row r="836" spans="1:209" x14ac:dyDescent="0.2">
      <c r="A836" s="157" t="s">
        <v>4645</v>
      </c>
      <c r="B836" s="157">
        <v>0</v>
      </c>
      <c r="C836" s="157">
        <v>0</v>
      </c>
      <c r="D836" s="157">
        <v>0</v>
      </c>
      <c r="E836" s="157">
        <v>0</v>
      </c>
      <c r="F836" s="157">
        <v>0</v>
      </c>
      <c r="G836" s="157">
        <v>0</v>
      </c>
      <c r="H836" s="157">
        <v>0</v>
      </c>
      <c r="I836" s="157">
        <v>0</v>
      </c>
      <c r="J836" s="157">
        <v>0</v>
      </c>
      <c r="K836" s="157">
        <v>5.6264100000000001E-4</v>
      </c>
      <c r="L836" s="157">
        <v>0</v>
      </c>
      <c r="M836" s="157">
        <v>0</v>
      </c>
      <c r="N836" s="157">
        <v>2.6873999999999999E-3</v>
      </c>
      <c r="O836" s="157">
        <v>0</v>
      </c>
      <c r="P836" s="157">
        <v>0</v>
      </c>
      <c r="Q836" s="157">
        <v>0</v>
      </c>
      <c r="R836" s="157">
        <v>0</v>
      </c>
      <c r="S836" s="157">
        <v>0</v>
      </c>
      <c r="T836" s="157">
        <v>0</v>
      </c>
      <c r="U836" s="157">
        <v>0</v>
      </c>
      <c r="V836" s="157">
        <v>8.7284799999999996E-4</v>
      </c>
      <c r="W836" s="157">
        <v>0</v>
      </c>
      <c r="X836" s="157">
        <v>0</v>
      </c>
      <c r="Y836" s="157">
        <v>0</v>
      </c>
      <c r="Z836" s="157">
        <v>0</v>
      </c>
      <c r="AA836" s="157">
        <v>0</v>
      </c>
      <c r="AB836" s="157">
        <v>0</v>
      </c>
      <c r="AC836" s="157">
        <v>0</v>
      </c>
      <c r="AD836" s="157">
        <v>0</v>
      </c>
      <c r="AE836" s="157">
        <v>0</v>
      </c>
      <c r="AF836" s="157">
        <v>0</v>
      </c>
      <c r="AG836" s="192">
        <v>1.34E-5</v>
      </c>
      <c r="AH836" s="157">
        <v>0</v>
      </c>
      <c r="AI836" s="192">
        <v>7.7399999999999998E-5</v>
      </c>
      <c r="AJ836" s="157">
        <v>0</v>
      </c>
      <c r="AK836" s="157">
        <v>0</v>
      </c>
      <c r="AL836" s="157">
        <v>0</v>
      </c>
      <c r="AM836" s="157">
        <v>0</v>
      </c>
      <c r="AN836" s="157">
        <v>0</v>
      </c>
      <c r="AO836" s="157">
        <v>0</v>
      </c>
      <c r="AP836" s="157">
        <v>0</v>
      </c>
      <c r="AQ836" s="157">
        <v>0</v>
      </c>
      <c r="AR836" s="157">
        <v>0</v>
      </c>
      <c r="AS836" s="157">
        <v>0</v>
      </c>
      <c r="AT836" s="157">
        <v>0</v>
      </c>
      <c r="AU836" s="157">
        <v>0</v>
      </c>
      <c r="AV836" s="157">
        <v>0</v>
      </c>
      <c r="AW836" s="157">
        <v>0</v>
      </c>
      <c r="AX836" s="157">
        <v>5.2936300000000003E-4</v>
      </c>
      <c r="AY836" s="157">
        <v>3.7020019999999998E-3</v>
      </c>
      <c r="AZ836" s="157">
        <v>0</v>
      </c>
      <c r="BA836" s="157">
        <v>0</v>
      </c>
      <c r="BB836" s="157">
        <v>0</v>
      </c>
      <c r="BC836" s="157">
        <v>0</v>
      </c>
      <c r="BD836" s="157">
        <v>0</v>
      </c>
      <c r="BE836" s="157">
        <v>0</v>
      </c>
      <c r="BF836" s="157">
        <v>0</v>
      </c>
      <c r="BG836" s="157">
        <v>0</v>
      </c>
      <c r="BH836" s="157">
        <v>0</v>
      </c>
      <c r="BI836" s="157">
        <v>0</v>
      </c>
      <c r="BJ836" s="157">
        <v>1.9900500000000002E-3</v>
      </c>
      <c r="BK836" s="157">
        <v>0</v>
      </c>
      <c r="BL836" s="157">
        <v>0</v>
      </c>
      <c r="BM836" s="157">
        <v>0</v>
      </c>
      <c r="BN836" s="157">
        <v>0</v>
      </c>
      <c r="BO836" s="157">
        <v>0</v>
      </c>
      <c r="BP836" s="157">
        <v>0</v>
      </c>
      <c r="BQ836" s="157">
        <v>0</v>
      </c>
      <c r="BR836" s="157">
        <v>0</v>
      </c>
      <c r="BS836" s="157">
        <v>0</v>
      </c>
      <c r="BT836" s="157">
        <v>0</v>
      </c>
      <c r="BU836" s="157">
        <v>0</v>
      </c>
      <c r="BV836" s="157">
        <v>2.8515799999999998E-4</v>
      </c>
      <c r="BW836" s="157">
        <v>0</v>
      </c>
      <c r="BX836" s="157">
        <v>0</v>
      </c>
      <c r="BY836" s="157">
        <v>0</v>
      </c>
      <c r="BZ836" s="157">
        <v>0</v>
      </c>
      <c r="CA836" s="157">
        <v>0</v>
      </c>
      <c r="CB836" s="157">
        <v>0</v>
      </c>
      <c r="CC836" s="157">
        <v>0</v>
      </c>
      <c r="CD836" s="157">
        <v>0</v>
      </c>
      <c r="CE836" s="157">
        <v>0</v>
      </c>
      <c r="CF836" s="157">
        <v>0</v>
      </c>
      <c r="CG836" s="157">
        <v>2.6370579999999999E-3</v>
      </c>
      <c r="CH836" s="157">
        <v>0</v>
      </c>
      <c r="CI836" s="157">
        <v>2.4518599999999999E-4</v>
      </c>
      <c r="CJ836" s="157">
        <v>8.4741299999999999E-4</v>
      </c>
      <c r="CK836" s="157">
        <v>1.694915E-3</v>
      </c>
      <c r="CL836" s="157">
        <v>0</v>
      </c>
      <c r="CM836" s="157">
        <v>0</v>
      </c>
      <c r="CN836" s="157">
        <v>0</v>
      </c>
      <c r="CO836" s="157">
        <v>0</v>
      </c>
      <c r="CP836" s="157">
        <v>0</v>
      </c>
      <c r="CQ836" s="157">
        <v>0</v>
      </c>
      <c r="CR836" s="157">
        <v>0</v>
      </c>
      <c r="CS836" s="157">
        <v>0</v>
      </c>
      <c r="CT836" s="157">
        <v>0</v>
      </c>
      <c r="CU836" s="157">
        <v>0</v>
      </c>
      <c r="CV836" s="157">
        <v>0</v>
      </c>
      <c r="CW836" s="157">
        <v>0</v>
      </c>
      <c r="CX836" s="157">
        <v>1.11932E-4</v>
      </c>
      <c r="CY836" s="157">
        <v>0</v>
      </c>
      <c r="CZ836" s="157">
        <v>0</v>
      </c>
      <c r="DA836" s="157">
        <v>0</v>
      </c>
      <c r="DB836" s="157">
        <v>0</v>
      </c>
      <c r="DC836" s="157">
        <v>0</v>
      </c>
      <c r="DD836" s="192">
        <v>1.5E-5</v>
      </c>
      <c r="DE836" s="157">
        <v>0</v>
      </c>
      <c r="DF836" s="157">
        <v>0</v>
      </c>
      <c r="DG836" s="157">
        <v>2.9411800000000001E-4</v>
      </c>
      <c r="DH836" s="157">
        <v>0</v>
      </c>
      <c r="DI836" s="157">
        <v>0</v>
      </c>
      <c r="DJ836" s="157">
        <v>0</v>
      </c>
      <c r="DK836" s="157">
        <v>0</v>
      </c>
      <c r="DL836" s="157">
        <v>0</v>
      </c>
      <c r="DM836" s="157">
        <v>0</v>
      </c>
      <c r="DN836" s="157">
        <v>0</v>
      </c>
      <c r="DO836" s="157">
        <v>0</v>
      </c>
      <c r="DP836" s="157">
        <v>0</v>
      </c>
      <c r="DQ836" s="157">
        <v>0</v>
      </c>
      <c r="DR836" s="157">
        <v>0</v>
      </c>
      <c r="DS836" s="157">
        <v>0</v>
      </c>
      <c r="DT836" s="157">
        <v>0</v>
      </c>
      <c r="DU836" s="157">
        <v>0</v>
      </c>
      <c r="DV836" s="157">
        <v>0</v>
      </c>
      <c r="DW836" s="157">
        <v>0</v>
      </c>
      <c r="DX836" s="157">
        <v>0</v>
      </c>
      <c r="DY836" s="157">
        <v>0</v>
      </c>
      <c r="DZ836" s="157">
        <v>0</v>
      </c>
      <c r="EA836" s="157">
        <v>0</v>
      </c>
      <c r="EB836" s="157">
        <v>0</v>
      </c>
      <c r="EC836" s="157">
        <v>0</v>
      </c>
      <c r="ED836" s="157">
        <v>0</v>
      </c>
      <c r="EE836" s="192">
        <v>2.6599999999999999E-5</v>
      </c>
      <c r="EF836" s="157">
        <v>0</v>
      </c>
      <c r="EG836" s="157">
        <v>0</v>
      </c>
      <c r="EH836" s="192">
        <v>7.9400000000000006E-5</v>
      </c>
      <c r="EI836" s="157">
        <v>0</v>
      </c>
      <c r="EJ836" s="157">
        <v>0</v>
      </c>
      <c r="EK836" s="157">
        <v>0</v>
      </c>
      <c r="EL836" s="157">
        <v>0</v>
      </c>
      <c r="EM836" s="157">
        <v>0</v>
      </c>
      <c r="EN836" s="157">
        <v>0</v>
      </c>
      <c r="EO836" s="157">
        <v>0</v>
      </c>
      <c r="EP836" s="157">
        <v>0</v>
      </c>
      <c r="EQ836" s="157">
        <v>0</v>
      </c>
      <c r="ER836" s="157">
        <v>0</v>
      </c>
      <c r="ES836" s="157">
        <v>0</v>
      </c>
      <c r="ET836" s="157">
        <v>0</v>
      </c>
      <c r="EU836" s="157">
        <v>0</v>
      </c>
      <c r="EV836" s="157">
        <v>0</v>
      </c>
      <c r="EW836" s="157">
        <v>0</v>
      </c>
      <c r="EX836" s="192">
        <v>4.85E-5</v>
      </c>
      <c r="EY836" s="157">
        <v>0</v>
      </c>
      <c r="EZ836" s="157">
        <v>0</v>
      </c>
      <c r="FA836" s="157">
        <v>0</v>
      </c>
      <c r="FB836" s="157">
        <v>0</v>
      </c>
      <c r="FC836" s="157">
        <v>0</v>
      </c>
      <c r="FD836" s="157">
        <v>0</v>
      </c>
      <c r="FE836" s="157">
        <v>0</v>
      </c>
      <c r="FF836" s="157">
        <v>0</v>
      </c>
      <c r="FG836" s="157">
        <v>0</v>
      </c>
      <c r="FH836" s="157">
        <v>0</v>
      </c>
      <c r="FI836" s="192">
        <v>8.2700000000000004E-5</v>
      </c>
      <c r="FJ836" s="157">
        <v>0</v>
      </c>
      <c r="FK836" s="157">
        <v>0</v>
      </c>
      <c r="FL836" s="157">
        <v>0</v>
      </c>
      <c r="FM836" s="157">
        <v>0</v>
      </c>
      <c r="FN836" s="157">
        <v>0</v>
      </c>
      <c r="FO836" s="157">
        <v>0</v>
      </c>
      <c r="FP836" s="157">
        <v>0</v>
      </c>
      <c r="FQ836" s="157">
        <v>0</v>
      </c>
      <c r="FR836" s="157">
        <v>0</v>
      </c>
      <c r="FS836" s="157">
        <v>0</v>
      </c>
      <c r="FT836" s="157">
        <v>0</v>
      </c>
      <c r="FU836" s="157">
        <v>0</v>
      </c>
      <c r="FV836" s="157">
        <v>0</v>
      </c>
      <c r="FW836" s="157">
        <v>0</v>
      </c>
      <c r="FX836" s="157">
        <v>0</v>
      </c>
      <c r="FY836" s="157">
        <v>0</v>
      </c>
      <c r="FZ836" s="157">
        <v>0</v>
      </c>
      <c r="GA836" s="157">
        <v>0</v>
      </c>
      <c r="GB836" s="157">
        <v>0</v>
      </c>
      <c r="GC836" s="157">
        <v>0</v>
      </c>
      <c r="GD836" s="192">
        <v>3.68E-5</v>
      </c>
      <c r="GE836" s="157">
        <v>0</v>
      </c>
      <c r="GF836" s="157">
        <v>0</v>
      </c>
      <c r="GG836" s="157">
        <v>0</v>
      </c>
      <c r="GH836" s="157">
        <v>0</v>
      </c>
      <c r="GI836" s="157">
        <v>0</v>
      </c>
      <c r="GJ836" s="157">
        <v>0</v>
      </c>
      <c r="GK836" s="157">
        <v>0</v>
      </c>
      <c r="GL836" s="157">
        <v>0</v>
      </c>
      <c r="GM836" s="157">
        <v>0</v>
      </c>
      <c r="GN836" s="157">
        <v>0</v>
      </c>
      <c r="GO836" s="157">
        <v>0</v>
      </c>
      <c r="GP836" s="157">
        <v>0</v>
      </c>
      <c r="GQ836" s="157">
        <v>0</v>
      </c>
      <c r="GR836" s="157">
        <v>0</v>
      </c>
      <c r="GS836" s="157">
        <v>0</v>
      </c>
      <c r="GT836" s="157">
        <v>0</v>
      </c>
      <c r="GU836" s="157">
        <v>0</v>
      </c>
      <c r="GV836" s="157">
        <v>0</v>
      </c>
      <c r="GW836" s="157">
        <v>0</v>
      </c>
      <c r="GX836" s="157">
        <v>0</v>
      </c>
      <c r="GY836" s="157">
        <v>0</v>
      </c>
      <c r="GZ836" s="157">
        <v>0</v>
      </c>
      <c r="HA836" s="157">
        <v>0</v>
      </c>
    </row>
    <row r="837" spans="1:209" x14ac:dyDescent="0.2">
      <c r="A837" s="157" t="s">
        <v>4646</v>
      </c>
      <c r="B837" s="157">
        <v>0</v>
      </c>
      <c r="C837" s="157">
        <v>0</v>
      </c>
      <c r="D837" s="192">
        <v>2.05E-5</v>
      </c>
      <c r="E837" s="192">
        <v>9.3200000000000002E-5</v>
      </c>
      <c r="F837" s="157">
        <v>0</v>
      </c>
      <c r="G837" s="157">
        <v>0</v>
      </c>
      <c r="H837" s="157">
        <v>0</v>
      </c>
      <c r="I837" s="157">
        <v>0</v>
      </c>
      <c r="J837" s="157">
        <v>0</v>
      </c>
      <c r="K837" s="157">
        <v>0</v>
      </c>
      <c r="L837" s="157">
        <v>0</v>
      </c>
      <c r="M837" s="157">
        <v>0</v>
      </c>
      <c r="N837" s="157">
        <v>0</v>
      </c>
      <c r="O837" s="157">
        <v>0</v>
      </c>
      <c r="P837" s="157">
        <v>0</v>
      </c>
      <c r="Q837" s="157">
        <v>0</v>
      </c>
      <c r="R837" s="192">
        <v>2.1800000000000001E-5</v>
      </c>
      <c r="S837" s="157">
        <v>0</v>
      </c>
      <c r="T837" s="157">
        <v>0</v>
      </c>
      <c r="U837" s="157">
        <v>0</v>
      </c>
      <c r="V837" s="157">
        <v>0</v>
      </c>
      <c r="W837" s="157">
        <v>0</v>
      </c>
      <c r="X837" s="157">
        <v>0</v>
      </c>
      <c r="Y837" s="192">
        <v>2.0000000000000002E-5</v>
      </c>
      <c r="Z837" s="157">
        <v>0</v>
      </c>
      <c r="AA837" s="157">
        <v>0</v>
      </c>
      <c r="AB837" s="157">
        <v>0</v>
      </c>
      <c r="AC837" s="157">
        <v>0</v>
      </c>
      <c r="AD837" s="157">
        <v>0</v>
      </c>
      <c r="AE837" s="157">
        <v>0</v>
      </c>
      <c r="AF837" s="157">
        <v>0</v>
      </c>
      <c r="AG837" s="157">
        <v>0</v>
      </c>
      <c r="AH837" s="157">
        <v>0</v>
      </c>
      <c r="AI837" s="192">
        <v>3.8699999999999999E-5</v>
      </c>
      <c r="AJ837" s="157">
        <v>0</v>
      </c>
      <c r="AK837" s="157">
        <v>0</v>
      </c>
      <c r="AL837" s="157">
        <v>0</v>
      </c>
      <c r="AM837" s="157">
        <v>2.06885E-4</v>
      </c>
      <c r="AN837" s="192">
        <v>3.3099999999999998E-5</v>
      </c>
      <c r="AO837" s="157">
        <v>2.2769199999999999E-4</v>
      </c>
      <c r="AP837" s="157">
        <v>0</v>
      </c>
      <c r="AQ837" s="157">
        <v>1.25597E-4</v>
      </c>
      <c r="AR837" s="157">
        <v>0</v>
      </c>
      <c r="AS837" s="157">
        <v>0</v>
      </c>
      <c r="AT837" s="157">
        <v>0</v>
      </c>
      <c r="AU837" s="157">
        <v>0</v>
      </c>
      <c r="AV837" s="157">
        <v>0</v>
      </c>
      <c r="AW837" s="157">
        <v>0</v>
      </c>
      <c r="AX837" s="157">
        <v>0</v>
      </c>
      <c r="AY837" s="157">
        <v>0</v>
      </c>
      <c r="AZ837" s="192">
        <v>3.79E-5</v>
      </c>
      <c r="BA837" s="157">
        <v>0</v>
      </c>
      <c r="BB837" s="192">
        <v>7.3899999999999994E-5</v>
      </c>
      <c r="BC837" s="157">
        <v>0</v>
      </c>
      <c r="BD837" s="157">
        <v>0</v>
      </c>
      <c r="BE837" s="157">
        <v>0</v>
      </c>
      <c r="BF837" s="157">
        <v>0</v>
      </c>
      <c r="BG837" s="157">
        <v>0</v>
      </c>
      <c r="BH837" s="157">
        <v>0</v>
      </c>
      <c r="BI837" s="157">
        <v>0</v>
      </c>
      <c r="BJ837" s="157">
        <v>0</v>
      </c>
      <c r="BK837" s="157">
        <v>0</v>
      </c>
      <c r="BL837" s="157">
        <v>0</v>
      </c>
      <c r="BM837" s="157">
        <v>0</v>
      </c>
      <c r="BN837" s="157">
        <v>0</v>
      </c>
      <c r="BO837" s="157">
        <v>0</v>
      </c>
      <c r="BP837" s="157">
        <v>0</v>
      </c>
      <c r="BQ837" s="157">
        <v>0</v>
      </c>
      <c r="BR837" s="157">
        <v>0</v>
      </c>
      <c r="BS837" s="157">
        <v>0</v>
      </c>
      <c r="BT837" s="157">
        <v>0</v>
      </c>
      <c r="BU837" s="157">
        <v>0</v>
      </c>
      <c r="BV837" s="157">
        <v>0</v>
      </c>
      <c r="BW837" s="192">
        <v>8.3700000000000002E-5</v>
      </c>
      <c r="BX837" s="157">
        <v>0</v>
      </c>
      <c r="BY837" s="157">
        <v>0</v>
      </c>
      <c r="BZ837" s="192">
        <v>6.19E-5</v>
      </c>
      <c r="CA837" s="157">
        <v>0</v>
      </c>
      <c r="CB837" s="157">
        <v>0</v>
      </c>
      <c r="CC837" s="192">
        <v>3.6199999999999999E-5</v>
      </c>
      <c r="CD837" s="157">
        <v>0</v>
      </c>
      <c r="CE837" s="157">
        <v>0</v>
      </c>
      <c r="CF837" s="192">
        <v>5.5399999999999998E-5</v>
      </c>
      <c r="CG837" s="157">
        <v>0</v>
      </c>
      <c r="CH837" s="157">
        <v>0</v>
      </c>
      <c r="CI837" s="192">
        <v>1.8899999999999999E-5</v>
      </c>
      <c r="CJ837" s="157">
        <v>0</v>
      </c>
      <c r="CK837" s="157">
        <v>0</v>
      </c>
      <c r="CL837" s="157">
        <v>1.4401400000000001E-4</v>
      </c>
      <c r="CM837" s="192">
        <v>3.7599999999999999E-5</v>
      </c>
      <c r="CN837" s="192">
        <v>5.3000000000000001E-5</v>
      </c>
      <c r="CO837" s="192">
        <v>1.26E-5</v>
      </c>
      <c r="CP837" s="157">
        <v>0</v>
      </c>
      <c r="CQ837" s="157">
        <v>1.0814700000000001E-4</v>
      </c>
      <c r="CR837" s="157">
        <v>0</v>
      </c>
      <c r="CS837" s="157">
        <v>0</v>
      </c>
      <c r="CT837" s="157">
        <v>0</v>
      </c>
      <c r="CU837" s="157">
        <v>0</v>
      </c>
      <c r="CV837" s="157">
        <v>0</v>
      </c>
      <c r="CW837" s="157">
        <v>0</v>
      </c>
      <c r="CX837" s="157">
        <v>0</v>
      </c>
      <c r="CY837" s="157">
        <v>0</v>
      </c>
      <c r="CZ837" s="157">
        <v>0</v>
      </c>
      <c r="DA837" s="157">
        <v>0</v>
      </c>
      <c r="DB837" s="157">
        <v>0</v>
      </c>
      <c r="DC837" s="157">
        <v>0</v>
      </c>
      <c r="DD837" s="192">
        <v>4.5099999999999998E-5</v>
      </c>
      <c r="DE837" s="157">
        <v>0</v>
      </c>
      <c r="DF837" s="157">
        <v>0</v>
      </c>
      <c r="DG837" s="157">
        <v>0</v>
      </c>
      <c r="DH837" s="157">
        <v>0</v>
      </c>
      <c r="DI837" s="192">
        <v>2.02E-5</v>
      </c>
      <c r="DJ837" s="157">
        <v>0</v>
      </c>
      <c r="DK837" s="157">
        <v>3.0581E-4</v>
      </c>
      <c r="DL837" s="157">
        <v>0</v>
      </c>
      <c r="DM837" s="157">
        <v>0</v>
      </c>
      <c r="DN837" s="157">
        <v>0</v>
      </c>
      <c r="DO837" s="157">
        <v>0</v>
      </c>
      <c r="DP837" s="157">
        <v>0</v>
      </c>
      <c r="DQ837" s="157">
        <v>0</v>
      </c>
      <c r="DR837" s="157">
        <v>0</v>
      </c>
      <c r="DS837" s="157">
        <v>0</v>
      </c>
      <c r="DT837" s="157">
        <v>0</v>
      </c>
      <c r="DU837" s="157">
        <v>0</v>
      </c>
      <c r="DV837" s="157">
        <v>0</v>
      </c>
      <c r="DW837" s="157">
        <v>0</v>
      </c>
      <c r="DX837" s="157">
        <v>0</v>
      </c>
      <c r="DY837" s="157">
        <v>0</v>
      </c>
      <c r="DZ837" s="157">
        <v>0</v>
      </c>
      <c r="EA837" s="157">
        <v>0</v>
      </c>
      <c r="EB837" s="157">
        <v>0</v>
      </c>
      <c r="EC837" s="157">
        <v>0</v>
      </c>
      <c r="ED837" s="192">
        <v>9.8499999999999995E-5</v>
      </c>
      <c r="EE837" s="157">
        <v>2.39578E-4</v>
      </c>
      <c r="EF837" s="157">
        <v>0</v>
      </c>
      <c r="EG837" s="157">
        <v>0</v>
      </c>
      <c r="EH837" s="157">
        <v>0</v>
      </c>
      <c r="EI837" s="157">
        <v>0</v>
      </c>
      <c r="EJ837" s="157">
        <v>0</v>
      </c>
      <c r="EK837" s="157">
        <v>0</v>
      </c>
      <c r="EL837" s="157">
        <v>0</v>
      </c>
      <c r="EM837" s="157">
        <v>0</v>
      </c>
      <c r="EN837" s="157">
        <v>0</v>
      </c>
      <c r="EO837" s="157">
        <v>0</v>
      </c>
      <c r="EP837" s="157">
        <v>0</v>
      </c>
      <c r="EQ837" s="157">
        <v>0</v>
      </c>
      <c r="ER837" s="157">
        <v>0</v>
      </c>
      <c r="ES837" s="192">
        <v>4.57E-5</v>
      </c>
      <c r="ET837" s="157">
        <v>0</v>
      </c>
      <c r="EU837" s="157">
        <v>0</v>
      </c>
      <c r="EV837" s="157">
        <v>0</v>
      </c>
      <c r="EW837" s="192">
        <v>3.6399999999999997E-5</v>
      </c>
      <c r="EX837" s="157">
        <v>0</v>
      </c>
      <c r="EY837" s="157">
        <v>0</v>
      </c>
      <c r="EZ837" s="157">
        <v>0</v>
      </c>
      <c r="FA837" s="157">
        <v>0</v>
      </c>
      <c r="FB837" s="157">
        <v>0</v>
      </c>
      <c r="FC837" s="157">
        <v>0</v>
      </c>
      <c r="FD837" s="157">
        <v>0</v>
      </c>
      <c r="FE837" s="157">
        <v>0</v>
      </c>
      <c r="FF837" s="157">
        <v>0</v>
      </c>
      <c r="FG837" s="157">
        <v>0</v>
      </c>
      <c r="FH837" s="157">
        <v>0</v>
      </c>
      <c r="FI837" s="157">
        <v>0</v>
      </c>
      <c r="FJ837" s="157">
        <v>0</v>
      </c>
      <c r="FK837" s="157">
        <v>0</v>
      </c>
      <c r="FL837" s="157">
        <v>0</v>
      </c>
      <c r="FM837" s="157">
        <v>0</v>
      </c>
      <c r="FN837" s="157">
        <v>0</v>
      </c>
      <c r="FO837" s="157">
        <v>0</v>
      </c>
      <c r="FP837" s="157">
        <v>4.1158999999999998E-4</v>
      </c>
      <c r="FQ837" s="157">
        <v>0</v>
      </c>
      <c r="FR837" s="157">
        <v>0</v>
      </c>
      <c r="FS837" s="157">
        <v>0</v>
      </c>
      <c r="FT837" s="157">
        <v>0</v>
      </c>
      <c r="FU837" s="157">
        <v>0</v>
      </c>
      <c r="FV837" s="157">
        <v>0</v>
      </c>
      <c r="FW837" s="157">
        <v>0</v>
      </c>
      <c r="FX837" s="157">
        <v>0</v>
      </c>
      <c r="FY837" s="157">
        <v>0</v>
      </c>
      <c r="FZ837" s="157">
        <v>0</v>
      </c>
      <c r="GA837" s="157">
        <v>2.33372E-4</v>
      </c>
      <c r="GB837" s="157">
        <v>0</v>
      </c>
      <c r="GC837" s="157">
        <v>0</v>
      </c>
      <c r="GD837" s="157">
        <v>0</v>
      </c>
      <c r="GE837" s="157">
        <v>0</v>
      </c>
      <c r="GF837" s="157">
        <v>0</v>
      </c>
      <c r="GG837" s="157">
        <v>0</v>
      </c>
      <c r="GH837" s="157">
        <v>0</v>
      </c>
      <c r="GI837" s="157">
        <v>0</v>
      </c>
      <c r="GJ837" s="157">
        <v>0</v>
      </c>
      <c r="GK837" s="157">
        <v>0</v>
      </c>
      <c r="GL837" s="157">
        <v>0</v>
      </c>
      <c r="GM837" s="192">
        <v>3.8399999999999998E-5</v>
      </c>
      <c r="GN837" s="157">
        <v>0</v>
      </c>
      <c r="GO837" s="157">
        <v>0</v>
      </c>
      <c r="GP837" s="157">
        <v>0</v>
      </c>
      <c r="GQ837" s="157">
        <v>2.4678699999999999E-4</v>
      </c>
      <c r="GR837" s="157">
        <v>0</v>
      </c>
      <c r="GS837" s="157">
        <v>0</v>
      </c>
      <c r="GT837" s="157">
        <v>0</v>
      </c>
      <c r="GU837" s="157">
        <v>0</v>
      </c>
      <c r="GV837" s="157">
        <v>0</v>
      </c>
      <c r="GW837" s="157">
        <v>0</v>
      </c>
      <c r="GX837" s="157">
        <v>0</v>
      </c>
      <c r="GY837" s="157">
        <v>0</v>
      </c>
      <c r="GZ837" s="157">
        <v>0</v>
      </c>
      <c r="HA837" s="157">
        <v>0</v>
      </c>
    </row>
    <row r="838" spans="1:209" x14ac:dyDescent="0.2">
      <c r="A838" s="157" t="s">
        <v>4647</v>
      </c>
      <c r="B838" s="157">
        <v>0</v>
      </c>
      <c r="C838" s="157">
        <v>0</v>
      </c>
      <c r="D838" s="192">
        <v>5.1100000000000002E-6</v>
      </c>
      <c r="E838" s="157">
        <v>0</v>
      </c>
      <c r="F838" s="157">
        <v>0</v>
      </c>
      <c r="G838" s="157">
        <v>0</v>
      </c>
      <c r="H838" s="157">
        <v>0</v>
      </c>
      <c r="I838" s="157">
        <v>0</v>
      </c>
      <c r="J838" s="157">
        <v>0</v>
      </c>
      <c r="K838" s="157">
        <v>0</v>
      </c>
      <c r="L838" s="157">
        <v>0</v>
      </c>
      <c r="M838" s="157">
        <v>0</v>
      </c>
      <c r="N838" s="157">
        <v>0</v>
      </c>
      <c r="O838" s="157">
        <v>0</v>
      </c>
      <c r="P838" s="157">
        <v>0</v>
      </c>
      <c r="Q838" s="157">
        <v>0</v>
      </c>
      <c r="R838" s="157">
        <v>0</v>
      </c>
      <c r="S838" s="157">
        <v>0</v>
      </c>
      <c r="T838" s="157">
        <v>5.1724699999999998E-4</v>
      </c>
      <c r="U838" s="157">
        <v>0</v>
      </c>
      <c r="V838" s="157">
        <v>0</v>
      </c>
      <c r="W838" s="157">
        <v>0</v>
      </c>
      <c r="X838" s="157">
        <v>0</v>
      </c>
      <c r="Y838" s="192">
        <v>2.0000000000000002E-5</v>
      </c>
      <c r="Z838" s="157">
        <v>0</v>
      </c>
      <c r="AA838" s="157">
        <v>0</v>
      </c>
      <c r="AB838" s="157">
        <v>0</v>
      </c>
      <c r="AC838" s="157">
        <v>0</v>
      </c>
      <c r="AD838" s="157">
        <v>0</v>
      </c>
      <c r="AE838" s="157">
        <v>0</v>
      </c>
      <c r="AF838" s="157">
        <v>0</v>
      </c>
      <c r="AG838" s="157">
        <v>0</v>
      </c>
      <c r="AH838" s="157">
        <v>0</v>
      </c>
      <c r="AI838" s="157">
        <v>0</v>
      </c>
      <c r="AJ838" s="157">
        <v>0</v>
      </c>
      <c r="AK838" s="157">
        <v>0</v>
      </c>
      <c r="AL838" s="157">
        <v>0</v>
      </c>
      <c r="AM838" s="157">
        <v>0</v>
      </c>
      <c r="AN838" s="157">
        <v>0</v>
      </c>
      <c r="AO838" s="157">
        <v>0</v>
      </c>
      <c r="AP838" s="157">
        <v>0</v>
      </c>
      <c r="AQ838" s="157">
        <v>0</v>
      </c>
      <c r="AR838" s="157">
        <v>0</v>
      </c>
      <c r="AS838" s="157">
        <v>0</v>
      </c>
      <c r="AT838" s="157">
        <v>0</v>
      </c>
      <c r="AU838" s="157">
        <v>0</v>
      </c>
      <c r="AV838" s="157">
        <v>0</v>
      </c>
      <c r="AW838" s="157">
        <v>0</v>
      </c>
      <c r="AX838" s="157">
        <v>0</v>
      </c>
      <c r="AY838" s="192">
        <v>2.6999999999999999E-5</v>
      </c>
      <c r="AZ838" s="157">
        <v>0</v>
      </c>
      <c r="BA838" s="157">
        <v>0</v>
      </c>
      <c r="BB838" s="157">
        <v>0</v>
      </c>
      <c r="BC838" s="157">
        <v>0</v>
      </c>
      <c r="BD838" s="157">
        <v>0</v>
      </c>
      <c r="BE838" s="157">
        <v>0</v>
      </c>
      <c r="BF838" s="192">
        <v>3.8099999999999998E-5</v>
      </c>
      <c r="BG838" s="157">
        <v>0</v>
      </c>
      <c r="BH838" s="157">
        <v>0</v>
      </c>
      <c r="BI838" s="157">
        <v>0</v>
      </c>
      <c r="BJ838" s="157">
        <v>0</v>
      </c>
      <c r="BK838" s="157">
        <v>0</v>
      </c>
      <c r="BL838" s="157">
        <v>0</v>
      </c>
      <c r="BM838" s="157">
        <v>0</v>
      </c>
      <c r="BN838" s="157">
        <v>0</v>
      </c>
      <c r="BO838" s="157">
        <v>0</v>
      </c>
      <c r="BP838" s="157">
        <v>0</v>
      </c>
      <c r="BQ838" s="157">
        <v>0</v>
      </c>
      <c r="BR838" s="192">
        <v>3.1699999999999998E-5</v>
      </c>
      <c r="BS838" s="157">
        <v>0</v>
      </c>
      <c r="BT838" s="157">
        <v>0</v>
      </c>
      <c r="BU838" s="157">
        <v>0</v>
      </c>
      <c r="BV838" s="157">
        <v>0</v>
      </c>
      <c r="BW838" s="157">
        <v>0</v>
      </c>
      <c r="BX838" s="157">
        <v>0</v>
      </c>
      <c r="BY838" s="192">
        <v>7.5599999999999994E-5</v>
      </c>
      <c r="BZ838" s="192">
        <v>3.0899999999999999E-5</v>
      </c>
      <c r="CA838" s="157">
        <v>0</v>
      </c>
      <c r="CB838" s="157">
        <v>0</v>
      </c>
      <c r="CC838" s="157">
        <v>0</v>
      </c>
      <c r="CD838" s="157">
        <v>0</v>
      </c>
      <c r="CE838" s="192">
        <v>9.3399999999999993E-5</v>
      </c>
      <c r="CF838" s="157">
        <v>0</v>
      </c>
      <c r="CG838" s="157">
        <v>0</v>
      </c>
      <c r="CH838" s="157">
        <v>0</v>
      </c>
      <c r="CI838" s="157">
        <v>0</v>
      </c>
      <c r="CJ838" s="157">
        <v>0</v>
      </c>
      <c r="CK838" s="157">
        <v>0</v>
      </c>
      <c r="CL838" s="157">
        <v>1.21858E-4</v>
      </c>
      <c r="CM838" s="157">
        <v>0</v>
      </c>
      <c r="CN838" s="157">
        <v>0</v>
      </c>
      <c r="CO838" s="157">
        <v>0</v>
      </c>
      <c r="CP838" s="157">
        <v>0</v>
      </c>
      <c r="CQ838" s="157">
        <v>0</v>
      </c>
      <c r="CR838" s="157">
        <v>0</v>
      </c>
      <c r="CS838" s="192">
        <v>1.04E-5</v>
      </c>
      <c r="CT838" s="157">
        <v>0</v>
      </c>
      <c r="CU838" s="157">
        <v>0</v>
      </c>
      <c r="CV838" s="157">
        <v>0</v>
      </c>
      <c r="CW838" s="157">
        <v>0</v>
      </c>
      <c r="CX838" s="157">
        <v>0</v>
      </c>
      <c r="CY838" s="157">
        <v>4.6958699999999999E-4</v>
      </c>
      <c r="CZ838" s="157">
        <v>0</v>
      </c>
      <c r="DA838" s="157">
        <v>0</v>
      </c>
      <c r="DB838" s="157">
        <v>0</v>
      </c>
      <c r="DC838" s="157">
        <v>0</v>
      </c>
      <c r="DD838" s="157">
        <v>0</v>
      </c>
      <c r="DE838" s="157">
        <v>0</v>
      </c>
      <c r="DF838" s="157">
        <v>0</v>
      </c>
      <c r="DG838" s="157">
        <v>0</v>
      </c>
      <c r="DH838" s="192">
        <v>6.7500000000000001E-5</v>
      </c>
      <c r="DI838" s="192">
        <v>8.0699999999999996E-5</v>
      </c>
      <c r="DJ838" s="157">
        <v>0</v>
      </c>
      <c r="DK838" s="157">
        <v>0</v>
      </c>
      <c r="DL838" s="157">
        <v>0</v>
      </c>
      <c r="DM838" s="157">
        <v>0</v>
      </c>
      <c r="DN838" s="157">
        <v>0</v>
      </c>
      <c r="DO838" s="157">
        <v>0</v>
      </c>
      <c r="DP838" s="157">
        <v>0</v>
      </c>
      <c r="DQ838" s="157">
        <v>0</v>
      </c>
      <c r="DR838" s="157">
        <v>0</v>
      </c>
      <c r="DS838" s="157">
        <v>0</v>
      </c>
      <c r="DT838" s="157">
        <v>0</v>
      </c>
      <c r="DU838" s="157">
        <v>0</v>
      </c>
      <c r="DV838" s="157">
        <v>0</v>
      </c>
      <c r="DW838" s="157">
        <v>0</v>
      </c>
      <c r="DX838" s="157">
        <v>6.5270599999999997E-4</v>
      </c>
      <c r="DY838" s="157">
        <v>0</v>
      </c>
      <c r="DZ838" s="157">
        <v>0</v>
      </c>
      <c r="EA838" s="157">
        <v>0</v>
      </c>
      <c r="EB838" s="157">
        <v>1.05623E-4</v>
      </c>
      <c r="EC838" s="157">
        <v>0</v>
      </c>
      <c r="ED838" s="157">
        <v>0</v>
      </c>
      <c r="EE838" s="157">
        <v>0</v>
      </c>
      <c r="EF838" s="157">
        <v>0</v>
      </c>
      <c r="EG838" s="157">
        <v>0</v>
      </c>
      <c r="EH838" s="157">
        <v>0</v>
      </c>
      <c r="EI838" s="157">
        <v>0</v>
      </c>
      <c r="EJ838" s="157">
        <v>0</v>
      </c>
      <c r="EK838" s="157">
        <v>0</v>
      </c>
      <c r="EL838" s="192">
        <v>3.3699999999999999E-5</v>
      </c>
      <c r="EM838" s="157">
        <v>0</v>
      </c>
      <c r="EN838" s="157">
        <v>3.9885099999999998E-4</v>
      </c>
      <c r="EO838" s="157">
        <v>0</v>
      </c>
      <c r="EP838" s="157">
        <v>0</v>
      </c>
      <c r="EQ838" s="157">
        <v>0</v>
      </c>
      <c r="ER838" s="157">
        <v>4.5482699999999999E-4</v>
      </c>
      <c r="ES838" s="157">
        <v>0</v>
      </c>
      <c r="ET838" s="157">
        <v>0</v>
      </c>
      <c r="EU838" s="157">
        <v>0</v>
      </c>
      <c r="EV838" s="157">
        <v>6.7077300000000005E-4</v>
      </c>
      <c r="EW838" s="157">
        <v>0</v>
      </c>
      <c r="EX838" s="157">
        <v>0</v>
      </c>
      <c r="EY838" s="157">
        <v>0</v>
      </c>
      <c r="EZ838" s="157">
        <v>0</v>
      </c>
      <c r="FA838" s="157">
        <v>0</v>
      </c>
      <c r="FB838" s="157">
        <v>0</v>
      </c>
      <c r="FC838" s="157">
        <v>0</v>
      </c>
      <c r="FD838" s="157">
        <v>0</v>
      </c>
      <c r="FE838" s="157">
        <v>0</v>
      </c>
      <c r="FF838" s="157">
        <v>0</v>
      </c>
      <c r="FG838" s="157">
        <v>0</v>
      </c>
      <c r="FH838" s="157">
        <v>0</v>
      </c>
      <c r="FI838" s="157">
        <v>0</v>
      </c>
      <c r="FJ838" s="157">
        <v>0</v>
      </c>
      <c r="FK838" s="157">
        <v>0</v>
      </c>
      <c r="FL838" s="157">
        <v>0</v>
      </c>
      <c r="FM838" s="157">
        <v>0</v>
      </c>
      <c r="FN838" s="157">
        <v>0</v>
      </c>
      <c r="FO838" s="157">
        <v>0</v>
      </c>
      <c r="FP838" s="157">
        <v>0</v>
      </c>
      <c r="FQ838" s="157">
        <v>0</v>
      </c>
      <c r="FR838" s="157">
        <v>0</v>
      </c>
      <c r="FS838" s="157">
        <v>0</v>
      </c>
      <c r="FT838" s="157">
        <v>0</v>
      </c>
      <c r="FU838" s="157">
        <v>0</v>
      </c>
      <c r="FV838" s="157">
        <v>0</v>
      </c>
      <c r="FW838" s="157">
        <v>0</v>
      </c>
      <c r="FX838" s="157">
        <v>0</v>
      </c>
      <c r="FY838" s="157">
        <v>0</v>
      </c>
      <c r="FZ838" s="157">
        <v>0</v>
      </c>
      <c r="GA838" s="157">
        <v>0</v>
      </c>
      <c r="GB838" s="157">
        <v>0</v>
      </c>
      <c r="GC838" s="157">
        <v>0</v>
      </c>
      <c r="GD838" s="157">
        <v>1.10412E-4</v>
      </c>
      <c r="GE838" s="157">
        <v>1.12961E-4</v>
      </c>
      <c r="GF838" s="157">
        <v>0</v>
      </c>
      <c r="GG838" s="157">
        <v>0</v>
      </c>
      <c r="GH838" s="157">
        <v>0</v>
      </c>
      <c r="GI838" s="157">
        <v>0</v>
      </c>
      <c r="GJ838" s="157">
        <v>0</v>
      </c>
      <c r="GK838" s="157">
        <v>0</v>
      </c>
      <c r="GL838" s="157">
        <v>0</v>
      </c>
      <c r="GM838" s="157">
        <v>1.9197499999999999E-4</v>
      </c>
      <c r="GN838" s="157">
        <v>0</v>
      </c>
      <c r="GO838" s="157">
        <v>0</v>
      </c>
      <c r="GP838" s="157">
        <v>0</v>
      </c>
      <c r="GQ838" s="157">
        <v>0</v>
      </c>
      <c r="GR838" s="157">
        <v>0</v>
      </c>
      <c r="GS838" s="157">
        <v>0</v>
      </c>
      <c r="GT838" s="157">
        <v>0</v>
      </c>
      <c r="GU838" s="157">
        <v>0</v>
      </c>
      <c r="GV838" s="157">
        <v>0</v>
      </c>
      <c r="GW838" s="157">
        <v>0</v>
      </c>
      <c r="GX838" s="157">
        <v>0</v>
      </c>
      <c r="GY838" s="157">
        <v>0</v>
      </c>
      <c r="GZ838" s="157">
        <v>0</v>
      </c>
      <c r="HA838" s="157">
        <v>0</v>
      </c>
    </row>
    <row r="839" spans="1:209" x14ac:dyDescent="0.2">
      <c r="A839" s="157" t="s">
        <v>4648</v>
      </c>
      <c r="B839" s="157">
        <v>0</v>
      </c>
      <c r="C839" s="157">
        <v>0</v>
      </c>
      <c r="D839" s="157">
        <v>0</v>
      </c>
      <c r="E839" s="157">
        <v>0</v>
      </c>
      <c r="F839" s="157">
        <v>0</v>
      </c>
      <c r="G839" s="157">
        <v>0</v>
      </c>
      <c r="H839" s="157">
        <v>0</v>
      </c>
      <c r="I839" s="157">
        <v>0</v>
      </c>
      <c r="J839" s="157">
        <v>0</v>
      </c>
      <c r="K839" s="157">
        <v>0</v>
      </c>
      <c r="L839" s="157">
        <v>0</v>
      </c>
      <c r="M839" s="157">
        <v>0</v>
      </c>
      <c r="N839" s="157">
        <v>0</v>
      </c>
      <c r="O839" s="157">
        <v>0</v>
      </c>
      <c r="P839" s="157">
        <v>0</v>
      </c>
      <c r="Q839" s="157">
        <v>0</v>
      </c>
      <c r="R839" s="157">
        <v>0</v>
      </c>
      <c r="S839" s="157">
        <v>0</v>
      </c>
      <c r="T839" s="157">
        <v>0</v>
      </c>
      <c r="U839" s="157">
        <v>0</v>
      </c>
      <c r="V839" s="157">
        <v>0</v>
      </c>
      <c r="W839" s="157">
        <v>0</v>
      </c>
      <c r="X839" s="157">
        <v>0</v>
      </c>
      <c r="Y839" s="157">
        <v>0</v>
      </c>
      <c r="Z839" s="157">
        <v>0</v>
      </c>
      <c r="AA839" s="157">
        <v>0</v>
      </c>
      <c r="AB839" s="157">
        <v>0</v>
      </c>
      <c r="AC839" s="157">
        <v>0</v>
      </c>
      <c r="AD839" s="157">
        <v>0</v>
      </c>
      <c r="AE839" s="157">
        <v>0</v>
      </c>
      <c r="AF839" s="157">
        <v>0</v>
      </c>
      <c r="AG839" s="157">
        <v>0</v>
      </c>
      <c r="AH839" s="192">
        <v>1.2300000000000001E-5</v>
      </c>
      <c r="AI839" s="157">
        <v>0</v>
      </c>
      <c r="AJ839" s="157">
        <v>0</v>
      </c>
      <c r="AK839" s="157">
        <v>0</v>
      </c>
      <c r="AL839" s="157">
        <v>0</v>
      </c>
      <c r="AM839" s="157">
        <v>0</v>
      </c>
      <c r="AN839" s="157">
        <v>0</v>
      </c>
      <c r="AO839" s="157">
        <v>0</v>
      </c>
      <c r="AP839" s="157">
        <v>0</v>
      </c>
      <c r="AQ839" s="157">
        <v>0</v>
      </c>
      <c r="AR839" s="157">
        <v>0</v>
      </c>
      <c r="AS839" s="157">
        <v>0</v>
      </c>
      <c r="AT839" s="192">
        <v>1.6099999999999998E-5</v>
      </c>
      <c r="AU839" s="157">
        <v>0</v>
      </c>
      <c r="AV839" s="157">
        <v>0</v>
      </c>
      <c r="AW839" s="157">
        <v>0</v>
      </c>
      <c r="AX839" s="157">
        <v>0</v>
      </c>
      <c r="AY839" s="157">
        <v>0</v>
      </c>
      <c r="AZ839" s="157">
        <v>0</v>
      </c>
      <c r="BA839" s="157">
        <v>0</v>
      </c>
      <c r="BB839" s="157">
        <v>0</v>
      </c>
      <c r="BC839" s="157">
        <v>0</v>
      </c>
      <c r="BD839" s="157">
        <v>0</v>
      </c>
      <c r="BE839" s="157">
        <v>0</v>
      </c>
      <c r="BF839" s="157">
        <v>0</v>
      </c>
      <c r="BG839" s="157">
        <v>0</v>
      </c>
      <c r="BH839" s="157">
        <v>0</v>
      </c>
      <c r="BI839" s="157">
        <v>0</v>
      </c>
      <c r="BJ839" s="157">
        <v>0</v>
      </c>
      <c r="BK839" s="157">
        <v>0</v>
      </c>
      <c r="BL839" s="157">
        <v>0</v>
      </c>
      <c r="BM839" s="157">
        <v>0</v>
      </c>
      <c r="BN839" s="157">
        <v>0</v>
      </c>
      <c r="BO839" s="157">
        <v>0</v>
      </c>
      <c r="BP839" s="157">
        <v>0</v>
      </c>
      <c r="BQ839" s="157">
        <v>0</v>
      </c>
      <c r="BR839" s="157">
        <v>0</v>
      </c>
      <c r="BS839" s="157">
        <v>0</v>
      </c>
      <c r="BT839" s="157">
        <v>0</v>
      </c>
      <c r="BU839" s="157">
        <v>0</v>
      </c>
      <c r="BV839" s="157">
        <v>0</v>
      </c>
      <c r="BW839" s="157">
        <v>0</v>
      </c>
      <c r="BX839" s="157">
        <v>0</v>
      </c>
      <c r="BY839" s="157">
        <v>0</v>
      </c>
      <c r="BZ839" s="157">
        <v>0</v>
      </c>
      <c r="CA839" s="157">
        <v>0</v>
      </c>
      <c r="CB839" s="192">
        <v>4.8300000000000002E-5</v>
      </c>
      <c r="CC839" s="157">
        <v>0</v>
      </c>
      <c r="CD839" s="157">
        <v>0</v>
      </c>
      <c r="CE839" s="157">
        <v>0</v>
      </c>
      <c r="CF839" s="157">
        <v>0</v>
      </c>
      <c r="CG839" s="157">
        <v>0</v>
      </c>
      <c r="CH839" s="157">
        <v>0</v>
      </c>
      <c r="CI839" s="157">
        <v>0</v>
      </c>
      <c r="CJ839" s="157">
        <v>0</v>
      </c>
      <c r="CK839" s="157">
        <v>0</v>
      </c>
      <c r="CL839" s="157">
        <v>0</v>
      </c>
      <c r="CM839" s="157">
        <v>0</v>
      </c>
      <c r="CN839" s="157">
        <v>0</v>
      </c>
      <c r="CO839" s="157">
        <v>0</v>
      </c>
      <c r="CP839" s="192">
        <v>2.5000000000000001E-5</v>
      </c>
      <c r="CQ839" s="157">
        <v>0</v>
      </c>
      <c r="CR839" s="157">
        <v>0</v>
      </c>
      <c r="CS839" s="157">
        <v>0</v>
      </c>
      <c r="CT839" s="157">
        <v>0</v>
      </c>
      <c r="CU839" s="157">
        <v>0</v>
      </c>
      <c r="CV839" s="157">
        <v>0</v>
      </c>
      <c r="CW839" s="157">
        <v>0</v>
      </c>
      <c r="CX839" s="157">
        <v>0</v>
      </c>
      <c r="CY839" s="157">
        <v>0</v>
      </c>
      <c r="CZ839" s="157">
        <v>0</v>
      </c>
      <c r="DA839" s="157">
        <v>0</v>
      </c>
      <c r="DB839" s="157">
        <v>0</v>
      </c>
      <c r="DC839" s="157">
        <v>0</v>
      </c>
      <c r="DD839" s="157">
        <v>0</v>
      </c>
      <c r="DE839" s="157">
        <v>0</v>
      </c>
      <c r="DF839" s="157">
        <v>0</v>
      </c>
      <c r="DG839" s="157">
        <v>0</v>
      </c>
      <c r="DH839" s="157">
        <v>0</v>
      </c>
      <c r="DI839" s="157">
        <v>0</v>
      </c>
      <c r="DJ839" s="157">
        <v>0</v>
      </c>
      <c r="DK839" s="157">
        <v>0</v>
      </c>
      <c r="DL839" s="157">
        <v>0</v>
      </c>
      <c r="DM839" s="157">
        <v>0</v>
      </c>
      <c r="DN839" s="157">
        <v>0</v>
      </c>
      <c r="DO839" s="157">
        <v>0</v>
      </c>
      <c r="DP839" s="157">
        <v>0</v>
      </c>
      <c r="DQ839" s="157">
        <v>0</v>
      </c>
      <c r="DR839" s="157">
        <v>0</v>
      </c>
      <c r="DS839" s="157">
        <v>0</v>
      </c>
      <c r="DT839" s="157">
        <v>0</v>
      </c>
      <c r="DU839" s="157">
        <v>0</v>
      </c>
      <c r="DV839" s="157">
        <v>0</v>
      </c>
      <c r="DW839" s="157">
        <v>0</v>
      </c>
      <c r="DX839" s="157">
        <v>0</v>
      </c>
      <c r="DY839" s="157">
        <v>0</v>
      </c>
      <c r="DZ839" s="157">
        <v>0</v>
      </c>
      <c r="EA839" s="157">
        <v>2.2847699999999999E-4</v>
      </c>
      <c r="EB839" s="157">
        <v>0</v>
      </c>
      <c r="EC839" s="157">
        <v>0</v>
      </c>
      <c r="ED839" s="157">
        <v>0</v>
      </c>
      <c r="EE839" s="157">
        <v>0</v>
      </c>
      <c r="EF839" s="157">
        <v>0</v>
      </c>
      <c r="EG839" s="157">
        <v>0</v>
      </c>
      <c r="EH839" s="157">
        <v>0</v>
      </c>
      <c r="EI839" s="157">
        <v>0</v>
      </c>
      <c r="EJ839" s="157">
        <v>0</v>
      </c>
      <c r="EK839" s="157">
        <v>0</v>
      </c>
      <c r="EL839" s="157">
        <v>0</v>
      </c>
      <c r="EM839" s="157">
        <v>0</v>
      </c>
      <c r="EN839" s="157">
        <v>0</v>
      </c>
      <c r="EO839" s="157">
        <v>0</v>
      </c>
      <c r="EP839" s="157">
        <v>0</v>
      </c>
      <c r="EQ839" s="157">
        <v>0</v>
      </c>
      <c r="ER839" s="157">
        <v>0</v>
      </c>
      <c r="ES839" s="157">
        <v>0</v>
      </c>
      <c r="ET839" s="157">
        <v>0</v>
      </c>
      <c r="EU839" s="157">
        <v>0</v>
      </c>
      <c r="EV839" s="157">
        <v>0</v>
      </c>
      <c r="EW839" s="157">
        <v>0</v>
      </c>
      <c r="EX839" s="157">
        <v>0</v>
      </c>
      <c r="EY839" s="157">
        <v>0</v>
      </c>
      <c r="EZ839" s="157">
        <v>0</v>
      </c>
      <c r="FA839" s="157">
        <v>0</v>
      </c>
      <c r="FB839" s="157">
        <v>0</v>
      </c>
      <c r="FC839" s="157">
        <v>0</v>
      </c>
      <c r="FD839" s="157">
        <v>0</v>
      </c>
      <c r="FE839" s="157">
        <v>0</v>
      </c>
      <c r="FF839" s="157">
        <v>0</v>
      </c>
      <c r="FG839" s="157">
        <v>0</v>
      </c>
      <c r="FH839" s="157">
        <v>0</v>
      </c>
      <c r="FI839" s="157">
        <v>0</v>
      </c>
      <c r="FJ839" s="157">
        <v>0</v>
      </c>
      <c r="FK839" s="157">
        <v>0</v>
      </c>
      <c r="FL839" s="157">
        <v>0</v>
      </c>
      <c r="FM839" s="157">
        <v>0</v>
      </c>
      <c r="FN839" s="192">
        <v>1.7200000000000001E-5</v>
      </c>
      <c r="FO839" s="157">
        <v>0</v>
      </c>
      <c r="FP839" s="157">
        <v>0</v>
      </c>
      <c r="FQ839" s="192">
        <v>1.5699999999999999E-5</v>
      </c>
      <c r="FR839" s="157">
        <v>0</v>
      </c>
      <c r="FS839" s="157">
        <v>0</v>
      </c>
      <c r="FT839" s="157">
        <v>0</v>
      </c>
      <c r="FU839" s="157">
        <v>0</v>
      </c>
      <c r="FV839" s="157">
        <v>0</v>
      </c>
      <c r="FW839" s="157">
        <v>0</v>
      </c>
      <c r="FX839" s="157">
        <v>0</v>
      </c>
      <c r="FY839" s="157">
        <v>0</v>
      </c>
      <c r="FZ839" s="157">
        <v>0</v>
      </c>
      <c r="GA839" s="157">
        <v>0</v>
      </c>
      <c r="GB839" s="157">
        <v>0</v>
      </c>
      <c r="GC839" s="157">
        <v>0</v>
      </c>
      <c r="GD839" s="157">
        <v>0</v>
      </c>
      <c r="GE839" s="157">
        <v>0</v>
      </c>
      <c r="GF839" s="157">
        <v>0</v>
      </c>
      <c r="GG839" s="157">
        <v>0</v>
      </c>
      <c r="GH839" s="157">
        <v>0</v>
      </c>
      <c r="GI839" s="157">
        <v>0</v>
      </c>
      <c r="GJ839" s="157">
        <v>0</v>
      </c>
      <c r="GK839" s="157">
        <v>0</v>
      </c>
      <c r="GL839" s="157">
        <v>0</v>
      </c>
      <c r="GM839" s="157">
        <v>0</v>
      </c>
      <c r="GN839" s="157">
        <v>0</v>
      </c>
      <c r="GO839" s="157">
        <v>0</v>
      </c>
      <c r="GP839" s="157">
        <v>0</v>
      </c>
      <c r="GQ839" s="157">
        <v>0</v>
      </c>
      <c r="GR839" s="157">
        <v>0</v>
      </c>
      <c r="GS839" s="157">
        <v>0</v>
      </c>
      <c r="GT839" s="157">
        <v>0</v>
      </c>
      <c r="GU839" s="157">
        <v>0</v>
      </c>
      <c r="GV839" s="157">
        <v>0</v>
      </c>
      <c r="GW839" s="157">
        <v>0</v>
      </c>
      <c r="GX839" s="157">
        <v>0</v>
      </c>
      <c r="GY839" s="157">
        <v>0</v>
      </c>
      <c r="GZ839" s="157">
        <v>0</v>
      </c>
      <c r="HA839" s="157">
        <v>0</v>
      </c>
    </row>
    <row r="840" spans="1:209" x14ac:dyDescent="0.2">
      <c r="A840" s="157" t="s">
        <v>4649</v>
      </c>
      <c r="B840" s="157">
        <v>0</v>
      </c>
      <c r="C840" s="157">
        <v>0</v>
      </c>
      <c r="D840" s="157">
        <v>0</v>
      </c>
      <c r="E840" s="157">
        <v>0</v>
      </c>
      <c r="F840" s="157">
        <v>0</v>
      </c>
      <c r="G840" s="157">
        <v>0</v>
      </c>
      <c r="H840" s="157">
        <v>0</v>
      </c>
      <c r="I840" s="157">
        <v>0</v>
      </c>
      <c r="J840" s="157">
        <v>0</v>
      </c>
      <c r="K840" s="157">
        <v>0</v>
      </c>
      <c r="L840" s="157">
        <v>2.2178200000000001E-4</v>
      </c>
      <c r="M840" s="192">
        <v>8.8200000000000003E-6</v>
      </c>
      <c r="N840" s="157">
        <v>0</v>
      </c>
      <c r="O840" s="157">
        <v>0</v>
      </c>
      <c r="P840" s="157">
        <v>0</v>
      </c>
      <c r="Q840" s="157">
        <v>0</v>
      </c>
      <c r="R840" s="157">
        <v>0</v>
      </c>
      <c r="S840" s="157">
        <v>0</v>
      </c>
      <c r="T840" s="157">
        <v>0</v>
      </c>
      <c r="U840" s="157">
        <v>0</v>
      </c>
      <c r="V840" s="157">
        <v>0</v>
      </c>
      <c r="W840" s="157">
        <v>0</v>
      </c>
      <c r="X840" s="157">
        <v>0</v>
      </c>
      <c r="Y840" s="157">
        <v>0</v>
      </c>
      <c r="Z840" s="192">
        <v>1.7600000000000001E-5</v>
      </c>
      <c r="AA840" s="157">
        <v>0</v>
      </c>
      <c r="AB840" s="157">
        <v>0</v>
      </c>
      <c r="AC840" s="157">
        <v>0</v>
      </c>
      <c r="AD840" s="192">
        <v>1.9400000000000001E-5</v>
      </c>
      <c r="AE840" s="157">
        <v>0</v>
      </c>
      <c r="AF840" s="157">
        <v>0</v>
      </c>
      <c r="AG840" s="157">
        <v>0</v>
      </c>
      <c r="AH840" s="157">
        <v>0</v>
      </c>
      <c r="AI840" s="157">
        <v>0</v>
      </c>
      <c r="AJ840" s="157">
        <v>0</v>
      </c>
      <c r="AK840" s="157">
        <v>0</v>
      </c>
      <c r="AL840" s="157">
        <v>0</v>
      </c>
      <c r="AM840" s="157">
        <v>0</v>
      </c>
      <c r="AN840" s="157">
        <v>0</v>
      </c>
      <c r="AO840" s="157">
        <v>0</v>
      </c>
      <c r="AP840" s="157">
        <v>0</v>
      </c>
      <c r="AQ840" s="157">
        <v>0</v>
      </c>
      <c r="AR840" s="157">
        <v>0</v>
      </c>
      <c r="AS840" s="157">
        <v>0</v>
      </c>
      <c r="AT840" s="157">
        <v>0</v>
      </c>
      <c r="AU840" s="157">
        <v>2.0610100000000001E-4</v>
      </c>
      <c r="AV840" s="157">
        <v>0</v>
      </c>
      <c r="AW840" s="157">
        <v>1.7095200000000001E-4</v>
      </c>
      <c r="AX840" s="157">
        <v>0</v>
      </c>
      <c r="AY840" s="157">
        <v>0</v>
      </c>
      <c r="AZ840" s="157">
        <v>0</v>
      </c>
      <c r="BA840" s="157">
        <v>0</v>
      </c>
      <c r="BB840" s="157">
        <v>0</v>
      </c>
      <c r="BC840" s="157">
        <v>0</v>
      </c>
      <c r="BD840" s="157">
        <v>0</v>
      </c>
      <c r="BE840" s="157">
        <v>0</v>
      </c>
      <c r="BF840" s="157">
        <v>0</v>
      </c>
      <c r="BG840" s="157">
        <v>0</v>
      </c>
      <c r="BH840" s="157">
        <v>0</v>
      </c>
      <c r="BI840" s="192">
        <v>1.8099999999999999E-5</v>
      </c>
      <c r="BJ840" s="157">
        <v>0</v>
      </c>
      <c r="BK840" s="157">
        <v>0</v>
      </c>
      <c r="BL840" s="157">
        <v>0</v>
      </c>
      <c r="BM840" s="157">
        <v>0</v>
      </c>
      <c r="BN840" s="157">
        <v>0</v>
      </c>
      <c r="BO840" s="157">
        <v>0</v>
      </c>
      <c r="BP840" s="157">
        <v>0</v>
      </c>
      <c r="BQ840" s="157">
        <v>0</v>
      </c>
      <c r="BR840" s="157">
        <v>0</v>
      </c>
      <c r="BS840" s="192">
        <v>5.66E-5</v>
      </c>
      <c r="BT840" s="157">
        <v>0</v>
      </c>
      <c r="BU840" s="192">
        <v>9.0099999999999995E-5</v>
      </c>
      <c r="BV840" s="157">
        <v>0</v>
      </c>
      <c r="BW840" s="157">
        <v>0</v>
      </c>
      <c r="BX840" s="157">
        <v>0</v>
      </c>
      <c r="BY840" s="157">
        <v>0</v>
      </c>
      <c r="BZ840" s="157">
        <v>0</v>
      </c>
      <c r="CA840" s="157">
        <v>0</v>
      </c>
      <c r="CB840" s="157">
        <v>0</v>
      </c>
      <c r="CC840" s="157">
        <v>0</v>
      </c>
      <c r="CD840" s="157">
        <v>0</v>
      </c>
      <c r="CE840" s="157">
        <v>0</v>
      </c>
      <c r="CF840" s="157">
        <v>0</v>
      </c>
      <c r="CG840" s="157">
        <v>0</v>
      </c>
      <c r="CH840" s="157">
        <v>0</v>
      </c>
      <c r="CI840" s="157">
        <v>0</v>
      </c>
      <c r="CJ840" s="157">
        <v>0</v>
      </c>
      <c r="CK840" s="157">
        <v>0</v>
      </c>
      <c r="CL840" s="157">
        <v>0</v>
      </c>
      <c r="CM840" s="192">
        <v>1.88E-5</v>
      </c>
      <c r="CN840" s="157">
        <v>0</v>
      </c>
      <c r="CO840" s="157">
        <v>0</v>
      </c>
      <c r="CP840" s="157">
        <v>0</v>
      </c>
      <c r="CQ840" s="157">
        <v>0</v>
      </c>
      <c r="CR840" s="157">
        <v>0</v>
      </c>
      <c r="CS840" s="157">
        <v>0</v>
      </c>
      <c r="CT840" s="157">
        <v>0</v>
      </c>
      <c r="CU840" s="157">
        <v>0</v>
      </c>
      <c r="CV840" s="157">
        <v>0</v>
      </c>
      <c r="CW840" s="157">
        <v>0</v>
      </c>
      <c r="CX840" s="157">
        <v>0</v>
      </c>
      <c r="CY840" s="157">
        <v>0</v>
      </c>
      <c r="CZ840" s="157">
        <v>0</v>
      </c>
      <c r="DA840" s="157">
        <v>0</v>
      </c>
      <c r="DB840" s="157">
        <v>0</v>
      </c>
      <c r="DC840" s="157">
        <v>0</v>
      </c>
      <c r="DD840" s="157">
        <v>0</v>
      </c>
      <c r="DE840" s="157">
        <v>0</v>
      </c>
      <c r="DF840" s="157">
        <v>0</v>
      </c>
      <c r="DG840" s="157">
        <v>0</v>
      </c>
      <c r="DH840" s="157">
        <v>0</v>
      </c>
      <c r="DI840" s="157">
        <v>0</v>
      </c>
      <c r="DJ840" s="157">
        <v>0</v>
      </c>
      <c r="DK840" s="157">
        <v>0</v>
      </c>
      <c r="DL840" s="157">
        <v>0</v>
      </c>
      <c r="DM840" s="157">
        <v>0</v>
      </c>
      <c r="DN840" s="157">
        <v>0</v>
      </c>
      <c r="DO840" s="192">
        <v>3.4600000000000001E-5</v>
      </c>
      <c r="DP840" s="157">
        <v>0</v>
      </c>
      <c r="DQ840" s="157">
        <v>0</v>
      </c>
      <c r="DR840" s="157">
        <v>0</v>
      </c>
      <c r="DS840" s="157">
        <v>0</v>
      </c>
      <c r="DT840" s="157">
        <v>0</v>
      </c>
      <c r="DU840" s="157">
        <v>0</v>
      </c>
      <c r="DV840" s="157">
        <v>0</v>
      </c>
      <c r="DW840" s="192">
        <v>3.4799999999999999E-5</v>
      </c>
      <c r="DX840" s="157">
        <v>0</v>
      </c>
      <c r="DY840" s="157">
        <v>0</v>
      </c>
      <c r="DZ840" s="157">
        <v>0</v>
      </c>
      <c r="EA840" s="157">
        <v>0</v>
      </c>
      <c r="EB840" s="157">
        <v>0</v>
      </c>
      <c r="EC840" s="157">
        <v>0</v>
      </c>
      <c r="ED840" s="157">
        <v>0</v>
      </c>
      <c r="EE840" s="157">
        <v>0</v>
      </c>
      <c r="EF840" s="157">
        <v>0</v>
      </c>
      <c r="EG840" s="157">
        <v>0</v>
      </c>
      <c r="EH840" s="157">
        <v>0</v>
      </c>
      <c r="EI840" s="157">
        <v>0</v>
      </c>
      <c r="EJ840" s="157">
        <v>0</v>
      </c>
      <c r="EK840" s="157">
        <v>0</v>
      </c>
      <c r="EL840" s="157">
        <v>0</v>
      </c>
      <c r="EM840" s="157">
        <v>0</v>
      </c>
      <c r="EN840" s="157">
        <v>0</v>
      </c>
      <c r="EO840" s="192">
        <v>6.5500000000000006E-5</v>
      </c>
      <c r="EP840" s="157">
        <v>0</v>
      </c>
      <c r="EQ840" s="192">
        <v>8.8999999999999995E-6</v>
      </c>
      <c r="ER840" s="157">
        <v>0</v>
      </c>
      <c r="ES840" s="157">
        <v>0</v>
      </c>
      <c r="ET840" s="157">
        <v>0</v>
      </c>
      <c r="EU840" s="157">
        <v>0</v>
      </c>
      <c r="EV840" s="157">
        <v>0</v>
      </c>
      <c r="EW840" s="157">
        <v>0</v>
      </c>
      <c r="EX840" s="157">
        <v>0</v>
      </c>
      <c r="EY840" s="157">
        <v>0</v>
      </c>
      <c r="EZ840" s="157">
        <v>0</v>
      </c>
      <c r="FA840" s="157">
        <v>0</v>
      </c>
      <c r="FB840" s="157">
        <v>0</v>
      </c>
      <c r="FC840" s="157">
        <v>0</v>
      </c>
      <c r="FD840" s="157">
        <v>0</v>
      </c>
      <c r="FE840" s="157">
        <v>1.3468900000000001E-4</v>
      </c>
      <c r="FF840" s="157">
        <v>0</v>
      </c>
      <c r="FG840" s="157">
        <v>0</v>
      </c>
      <c r="FH840" s="157">
        <v>0</v>
      </c>
      <c r="FI840" s="157">
        <v>0</v>
      </c>
      <c r="FJ840" s="157">
        <v>0</v>
      </c>
      <c r="FK840" s="157">
        <v>0</v>
      </c>
      <c r="FL840" s="157">
        <v>0</v>
      </c>
      <c r="FM840" s="157">
        <v>0</v>
      </c>
      <c r="FN840" s="157">
        <v>0</v>
      </c>
      <c r="FO840" s="157">
        <v>0</v>
      </c>
      <c r="FP840" s="157">
        <v>0</v>
      </c>
      <c r="FQ840" s="157">
        <v>0</v>
      </c>
      <c r="FR840" s="157">
        <v>0</v>
      </c>
      <c r="FS840" s="157">
        <v>0</v>
      </c>
      <c r="FT840" s="157">
        <v>0</v>
      </c>
      <c r="FU840" s="157">
        <v>0</v>
      </c>
      <c r="FV840" s="157">
        <v>0</v>
      </c>
      <c r="FW840" s="157">
        <v>0</v>
      </c>
      <c r="FX840" s="157">
        <v>0</v>
      </c>
      <c r="FY840" s="157">
        <v>0</v>
      </c>
      <c r="FZ840" s="157">
        <v>0</v>
      </c>
      <c r="GA840" s="192">
        <v>3.8899999999999997E-5</v>
      </c>
      <c r="GB840" s="157">
        <v>0</v>
      </c>
      <c r="GC840" s="157">
        <v>0</v>
      </c>
      <c r="GD840" s="192">
        <v>7.36E-5</v>
      </c>
      <c r="GE840" s="157">
        <v>0</v>
      </c>
      <c r="GF840" s="157">
        <v>0</v>
      </c>
      <c r="GG840" s="192">
        <v>2.2200000000000001E-5</v>
      </c>
      <c r="GH840" s="192">
        <v>2.3300000000000001E-5</v>
      </c>
      <c r="GI840" s="192">
        <v>5.1499999999999998E-5</v>
      </c>
      <c r="GJ840" s="157">
        <v>0</v>
      </c>
      <c r="GK840" s="157">
        <v>0</v>
      </c>
      <c r="GL840" s="157">
        <v>0</v>
      </c>
      <c r="GM840" s="157">
        <v>0</v>
      </c>
      <c r="GN840" s="157">
        <v>0</v>
      </c>
      <c r="GO840" s="157">
        <v>0</v>
      </c>
      <c r="GP840" s="157">
        <v>0</v>
      </c>
      <c r="GQ840" s="157">
        <v>0</v>
      </c>
      <c r="GR840" s="157">
        <v>0</v>
      </c>
      <c r="GS840" s="157">
        <v>0</v>
      </c>
      <c r="GT840" s="157">
        <v>0</v>
      </c>
      <c r="GU840" s="157">
        <v>0</v>
      </c>
      <c r="GV840" s="157">
        <v>0</v>
      </c>
      <c r="GW840" s="157">
        <v>0</v>
      </c>
      <c r="GX840" s="157">
        <v>0</v>
      </c>
      <c r="GY840" s="157">
        <v>0</v>
      </c>
      <c r="GZ840" s="157">
        <v>0</v>
      </c>
      <c r="HA840" s="157">
        <v>0</v>
      </c>
    </row>
    <row r="841" spans="1:209" x14ac:dyDescent="0.2">
      <c r="A841" s="157" t="s">
        <v>4650</v>
      </c>
      <c r="B841" s="157">
        <v>0</v>
      </c>
      <c r="C841" s="157">
        <v>0</v>
      </c>
      <c r="D841" s="157">
        <v>0</v>
      </c>
      <c r="E841" s="157">
        <v>0</v>
      </c>
      <c r="F841" s="157">
        <v>0</v>
      </c>
      <c r="G841" s="157">
        <v>0</v>
      </c>
      <c r="H841" s="157">
        <v>0</v>
      </c>
      <c r="I841" s="192">
        <v>3.9400000000000002E-5</v>
      </c>
      <c r="J841" s="157">
        <v>0</v>
      </c>
      <c r="K841" s="157">
        <v>0</v>
      </c>
      <c r="L841" s="157">
        <v>0</v>
      </c>
      <c r="M841" s="192">
        <v>1.7600000000000001E-5</v>
      </c>
      <c r="N841" s="157">
        <v>0</v>
      </c>
      <c r="O841" s="157">
        <v>0</v>
      </c>
      <c r="P841" s="192">
        <v>8.8200000000000003E-6</v>
      </c>
      <c r="Q841" s="157">
        <v>0</v>
      </c>
      <c r="R841" s="157">
        <v>0</v>
      </c>
      <c r="S841" s="157">
        <v>0</v>
      </c>
      <c r="T841" s="157">
        <v>0</v>
      </c>
      <c r="U841" s="157">
        <v>0</v>
      </c>
      <c r="V841" s="157">
        <v>0</v>
      </c>
      <c r="W841" s="157">
        <v>0</v>
      </c>
      <c r="X841" s="157">
        <v>0</v>
      </c>
      <c r="Y841" s="157">
        <v>0</v>
      </c>
      <c r="Z841" s="157">
        <v>0</v>
      </c>
      <c r="AA841" s="157">
        <v>0</v>
      </c>
      <c r="AB841" s="192">
        <v>2.0000000000000002E-5</v>
      </c>
      <c r="AC841" s="157">
        <v>0</v>
      </c>
      <c r="AD841" s="157">
        <v>0</v>
      </c>
      <c r="AE841" s="157">
        <v>0</v>
      </c>
      <c r="AF841" s="157">
        <v>0</v>
      </c>
      <c r="AG841" s="157">
        <v>0</v>
      </c>
      <c r="AH841" s="157">
        <v>0</v>
      </c>
      <c r="AI841" s="157">
        <v>0</v>
      </c>
      <c r="AJ841" s="157">
        <v>0</v>
      </c>
      <c r="AK841" s="157">
        <v>0</v>
      </c>
      <c r="AL841" s="157">
        <v>0</v>
      </c>
      <c r="AM841" s="157">
        <v>0</v>
      </c>
      <c r="AN841" s="192">
        <v>1.6500000000000001E-5</v>
      </c>
      <c r="AO841" s="157">
        <v>0</v>
      </c>
      <c r="AP841" s="157">
        <v>0</v>
      </c>
      <c r="AQ841" s="157">
        <v>0</v>
      </c>
      <c r="AR841" s="157">
        <v>0</v>
      </c>
      <c r="AS841" s="157">
        <v>0</v>
      </c>
      <c r="AT841" s="157">
        <v>0</v>
      </c>
      <c r="AU841" s="157">
        <v>0</v>
      </c>
      <c r="AV841" s="157">
        <v>0</v>
      </c>
      <c r="AW841" s="157">
        <v>0</v>
      </c>
      <c r="AX841" s="157">
        <v>0</v>
      </c>
      <c r="AY841" s="157">
        <v>0</v>
      </c>
      <c r="AZ841" s="157">
        <v>0</v>
      </c>
      <c r="BA841" s="157">
        <v>0</v>
      </c>
      <c r="BB841" s="157">
        <v>0</v>
      </c>
      <c r="BC841" s="157">
        <v>0</v>
      </c>
      <c r="BD841" s="157">
        <v>0</v>
      </c>
      <c r="BE841" s="157">
        <v>0</v>
      </c>
      <c r="BF841" s="157">
        <v>0</v>
      </c>
      <c r="BG841" s="157">
        <v>0</v>
      </c>
      <c r="BH841" s="157">
        <v>0</v>
      </c>
      <c r="BI841" s="157">
        <v>0</v>
      </c>
      <c r="BJ841" s="157">
        <v>0</v>
      </c>
      <c r="BK841" s="157">
        <v>0</v>
      </c>
      <c r="BL841" s="157">
        <v>0</v>
      </c>
      <c r="BM841" s="157">
        <v>0</v>
      </c>
      <c r="BN841" s="157">
        <v>0</v>
      </c>
      <c r="BO841" s="157">
        <v>0</v>
      </c>
      <c r="BP841" s="157">
        <v>0</v>
      </c>
      <c r="BQ841" s="157">
        <v>0</v>
      </c>
      <c r="BR841" s="157">
        <v>0</v>
      </c>
      <c r="BS841" s="157">
        <v>0</v>
      </c>
      <c r="BT841" s="157">
        <v>0</v>
      </c>
      <c r="BU841" s="157">
        <v>0</v>
      </c>
      <c r="BV841" s="157">
        <v>0</v>
      </c>
      <c r="BW841" s="157">
        <v>0</v>
      </c>
      <c r="BX841" s="157">
        <v>0</v>
      </c>
      <c r="BY841" s="157">
        <v>0</v>
      </c>
      <c r="BZ841" s="157">
        <v>0</v>
      </c>
      <c r="CA841" s="157">
        <v>0</v>
      </c>
      <c r="CB841" s="157">
        <v>0</v>
      </c>
      <c r="CC841" s="157">
        <v>0</v>
      </c>
      <c r="CD841" s="157">
        <v>0</v>
      </c>
      <c r="CE841" s="157">
        <v>0</v>
      </c>
      <c r="CF841" s="157">
        <v>0</v>
      </c>
      <c r="CG841" s="157">
        <v>0</v>
      </c>
      <c r="CH841" s="157">
        <v>0</v>
      </c>
      <c r="CI841" s="157">
        <v>0</v>
      </c>
      <c r="CJ841" s="157">
        <v>0</v>
      </c>
      <c r="CK841" s="157">
        <v>0</v>
      </c>
      <c r="CL841" s="157">
        <v>0</v>
      </c>
      <c r="CM841" s="157">
        <v>0</v>
      </c>
      <c r="CN841" s="157">
        <v>0</v>
      </c>
      <c r="CO841" s="192">
        <v>1.26E-5</v>
      </c>
      <c r="CP841" s="157">
        <v>0</v>
      </c>
      <c r="CQ841" s="157">
        <v>0</v>
      </c>
      <c r="CR841" s="157">
        <v>0</v>
      </c>
      <c r="CS841" s="157">
        <v>0</v>
      </c>
      <c r="CT841" s="157">
        <v>0</v>
      </c>
      <c r="CU841" s="157">
        <v>0</v>
      </c>
      <c r="CV841" s="157">
        <v>0</v>
      </c>
      <c r="CW841" s="157">
        <v>0</v>
      </c>
      <c r="CX841" s="157">
        <v>0</v>
      </c>
      <c r="CY841" s="192">
        <v>2.76E-5</v>
      </c>
      <c r="CZ841" s="157">
        <v>0</v>
      </c>
      <c r="DA841" s="157">
        <v>0</v>
      </c>
      <c r="DB841" s="157">
        <v>0</v>
      </c>
      <c r="DC841" s="157">
        <v>0</v>
      </c>
      <c r="DD841" s="157">
        <v>0</v>
      </c>
      <c r="DE841" s="157">
        <v>0</v>
      </c>
      <c r="DF841" s="157">
        <v>0</v>
      </c>
      <c r="DG841" s="157">
        <v>0</v>
      </c>
      <c r="DH841" s="157">
        <v>0</v>
      </c>
      <c r="DI841" s="157">
        <v>0</v>
      </c>
      <c r="DJ841" s="157">
        <v>0</v>
      </c>
      <c r="DK841" s="157">
        <v>0</v>
      </c>
      <c r="DL841" s="157">
        <v>0</v>
      </c>
      <c r="DM841" s="157">
        <v>0</v>
      </c>
      <c r="DN841" s="157">
        <v>0</v>
      </c>
      <c r="DO841" s="157">
        <v>0</v>
      </c>
      <c r="DP841" s="157">
        <v>0</v>
      </c>
      <c r="DQ841" s="157">
        <v>0</v>
      </c>
      <c r="DR841" s="157">
        <v>0</v>
      </c>
      <c r="DS841" s="157">
        <v>0</v>
      </c>
      <c r="DT841" s="157">
        <v>0</v>
      </c>
      <c r="DU841" s="157">
        <v>0</v>
      </c>
      <c r="DV841" s="157">
        <v>0</v>
      </c>
      <c r="DW841" s="192">
        <v>1.7399999999999999E-5</v>
      </c>
      <c r="DX841" s="157">
        <v>0</v>
      </c>
      <c r="DY841" s="157">
        <v>0</v>
      </c>
      <c r="DZ841" s="157">
        <v>0</v>
      </c>
      <c r="EA841" s="157">
        <v>0</v>
      </c>
      <c r="EB841" s="157">
        <v>0</v>
      </c>
      <c r="EC841" s="157">
        <v>0</v>
      </c>
      <c r="ED841" s="157">
        <v>0</v>
      </c>
      <c r="EE841" s="157">
        <v>0</v>
      </c>
      <c r="EF841" s="157">
        <v>0</v>
      </c>
      <c r="EG841" s="157">
        <v>0</v>
      </c>
      <c r="EH841" s="157">
        <v>0</v>
      </c>
      <c r="EI841" s="157">
        <v>0</v>
      </c>
      <c r="EJ841" s="157">
        <v>0</v>
      </c>
      <c r="EK841" s="157">
        <v>0</v>
      </c>
      <c r="EL841" s="157">
        <v>0</v>
      </c>
      <c r="EM841" s="157">
        <v>0</v>
      </c>
      <c r="EN841" s="157">
        <v>0</v>
      </c>
      <c r="EO841" s="157">
        <v>0</v>
      </c>
      <c r="EP841" s="157">
        <v>0</v>
      </c>
      <c r="EQ841" s="157">
        <v>0</v>
      </c>
      <c r="ER841" s="157">
        <v>0</v>
      </c>
      <c r="ES841" s="157">
        <v>0</v>
      </c>
      <c r="ET841" s="157">
        <v>0</v>
      </c>
      <c r="EU841" s="157">
        <v>0</v>
      </c>
      <c r="EV841" s="157">
        <v>0</v>
      </c>
      <c r="EW841" s="157">
        <v>0</v>
      </c>
      <c r="EX841" s="157">
        <v>0</v>
      </c>
      <c r="EY841" s="157">
        <v>0</v>
      </c>
      <c r="EZ841" s="157">
        <v>0</v>
      </c>
      <c r="FA841" s="157">
        <v>0</v>
      </c>
      <c r="FB841" s="157">
        <v>0</v>
      </c>
      <c r="FC841" s="157">
        <v>0</v>
      </c>
      <c r="FD841" s="157">
        <v>0</v>
      </c>
      <c r="FE841" s="157">
        <v>0</v>
      </c>
      <c r="FF841" s="157">
        <v>0</v>
      </c>
      <c r="FG841" s="157">
        <v>0</v>
      </c>
      <c r="FH841" s="157">
        <v>0</v>
      </c>
      <c r="FI841" s="157">
        <v>0</v>
      </c>
      <c r="FJ841" s="157">
        <v>0</v>
      </c>
      <c r="FK841" s="157">
        <v>0</v>
      </c>
      <c r="FL841" s="157">
        <v>0</v>
      </c>
      <c r="FM841" s="157">
        <v>0</v>
      </c>
      <c r="FN841" s="157">
        <v>0</v>
      </c>
      <c r="FO841" s="157">
        <v>0</v>
      </c>
      <c r="FP841" s="157">
        <v>0</v>
      </c>
      <c r="FQ841" s="157">
        <v>0</v>
      </c>
      <c r="FR841" s="157">
        <v>0</v>
      </c>
      <c r="FS841" s="157">
        <v>0</v>
      </c>
      <c r="FT841" s="157">
        <v>0</v>
      </c>
      <c r="FU841" s="157">
        <v>0</v>
      </c>
      <c r="FV841" s="157">
        <v>0</v>
      </c>
      <c r="FW841" s="157">
        <v>0</v>
      </c>
      <c r="FX841" s="157">
        <v>0</v>
      </c>
      <c r="FY841" s="157">
        <v>0</v>
      </c>
      <c r="FZ841" s="157">
        <v>0</v>
      </c>
      <c r="GA841" s="157">
        <v>0</v>
      </c>
      <c r="GB841" s="157">
        <v>0</v>
      </c>
      <c r="GC841" s="157">
        <v>0</v>
      </c>
      <c r="GD841" s="157">
        <v>0</v>
      </c>
      <c r="GE841" s="157">
        <v>0</v>
      </c>
      <c r="GF841" s="157">
        <v>0</v>
      </c>
      <c r="GG841" s="157">
        <v>0</v>
      </c>
      <c r="GH841" s="157">
        <v>0</v>
      </c>
      <c r="GI841" s="157">
        <v>0</v>
      </c>
      <c r="GJ841" s="157">
        <v>0</v>
      </c>
      <c r="GK841" s="157">
        <v>0</v>
      </c>
      <c r="GL841" s="157">
        <v>0</v>
      </c>
      <c r="GM841" s="157">
        <v>0</v>
      </c>
      <c r="GN841" s="157">
        <v>0</v>
      </c>
      <c r="GO841" s="157">
        <v>0</v>
      </c>
      <c r="GP841" s="157">
        <v>0</v>
      </c>
      <c r="GQ841" s="157">
        <v>0</v>
      </c>
      <c r="GR841" s="157">
        <v>0</v>
      </c>
      <c r="GS841" s="157">
        <v>1.8271499999999999E-4</v>
      </c>
      <c r="GT841" s="157">
        <v>0</v>
      </c>
      <c r="GU841" s="157">
        <v>0</v>
      </c>
      <c r="GV841" s="157">
        <v>0</v>
      </c>
      <c r="GW841" s="157">
        <v>0</v>
      </c>
      <c r="GX841" s="157">
        <v>0</v>
      </c>
      <c r="GY841" s="157">
        <v>0</v>
      </c>
      <c r="GZ841" s="157">
        <v>0</v>
      </c>
      <c r="HA841" s="157">
        <v>0</v>
      </c>
    </row>
    <row r="842" spans="1:209" x14ac:dyDescent="0.2">
      <c r="A842" s="157" t="s">
        <v>4651</v>
      </c>
      <c r="B842" s="157">
        <v>0</v>
      </c>
      <c r="C842" s="157">
        <v>0</v>
      </c>
      <c r="D842" s="157">
        <v>0</v>
      </c>
      <c r="E842" s="157">
        <v>0</v>
      </c>
      <c r="F842" s="157">
        <v>0</v>
      </c>
      <c r="G842" s="157">
        <v>0</v>
      </c>
      <c r="H842" s="157">
        <v>0</v>
      </c>
      <c r="I842" s="157">
        <v>0</v>
      </c>
      <c r="J842" s="157">
        <v>0</v>
      </c>
      <c r="K842" s="157">
        <v>2.4113199999999999E-4</v>
      </c>
      <c r="L842" s="157">
        <v>0</v>
      </c>
      <c r="M842" s="157">
        <v>0</v>
      </c>
      <c r="N842" s="157">
        <v>7.7748699999999999E-4</v>
      </c>
      <c r="O842" s="157">
        <v>0</v>
      </c>
      <c r="P842" s="157">
        <v>0</v>
      </c>
      <c r="Q842" s="157">
        <v>0</v>
      </c>
      <c r="R842" s="192">
        <v>2.1800000000000001E-5</v>
      </c>
      <c r="S842" s="157">
        <v>0</v>
      </c>
      <c r="T842" s="157">
        <v>0</v>
      </c>
      <c r="U842" s="192">
        <v>2.2099999999999998E-5</v>
      </c>
      <c r="V842" s="157">
        <v>5.4806799999999997E-4</v>
      </c>
      <c r="W842" s="157">
        <v>0</v>
      </c>
      <c r="X842" s="157">
        <v>0</v>
      </c>
      <c r="Y842" s="157">
        <v>0</v>
      </c>
      <c r="Z842" s="157">
        <v>0</v>
      </c>
      <c r="AA842" s="192">
        <v>9.8599999999999998E-5</v>
      </c>
      <c r="AB842" s="157">
        <v>0</v>
      </c>
      <c r="AC842" s="157">
        <v>0</v>
      </c>
      <c r="AD842" s="157">
        <v>0</v>
      </c>
      <c r="AE842" s="157">
        <v>0</v>
      </c>
      <c r="AF842" s="157">
        <v>0</v>
      </c>
      <c r="AG842" s="157">
        <v>0</v>
      </c>
      <c r="AH842" s="157">
        <v>0</v>
      </c>
      <c r="AI842" s="157">
        <v>0</v>
      </c>
      <c r="AJ842" s="157">
        <v>0</v>
      </c>
      <c r="AK842" s="157">
        <v>0</v>
      </c>
      <c r="AL842" s="157">
        <v>0</v>
      </c>
      <c r="AM842" s="157">
        <v>0</v>
      </c>
      <c r="AN842" s="157">
        <v>0</v>
      </c>
      <c r="AO842" s="157">
        <v>0</v>
      </c>
      <c r="AP842" s="157">
        <v>0</v>
      </c>
      <c r="AQ842" s="157">
        <v>0</v>
      </c>
      <c r="AR842" s="157">
        <v>0</v>
      </c>
      <c r="AS842" s="157">
        <v>0</v>
      </c>
      <c r="AT842" s="157">
        <v>0</v>
      </c>
      <c r="AU842" s="157">
        <v>0</v>
      </c>
      <c r="AV842" s="157">
        <v>0</v>
      </c>
      <c r="AW842" s="157">
        <v>0</v>
      </c>
      <c r="AX842" s="157">
        <v>3.9702200000000002E-4</v>
      </c>
      <c r="AY842" s="157">
        <v>1.08088E-4</v>
      </c>
      <c r="AZ842" s="157">
        <v>0</v>
      </c>
      <c r="BA842" s="157">
        <v>0</v>
      </c>
      <c r="BB842" s="157">
        <v>0</v>
      </c>
      <c r="BC842" s="157">
        <v>0</v>
      </c>
      <c r="BD842" s="157">
        <v>0</v>
      </c>
      <c r="BE842" s="192">
        <v>6.1699999999999995E-5</v>
      </c>
      <c r="BF842" s="157">
        <v>0</v>
      </c>
      <c r="BG842" s="157">
        <v>0</v>
      </c>
      <c r="BH842" s="157">
        <v>0</v>
      </c>
      <c r="BI842" s="157">
        <v>0</v>
      </c>
      <c r="BJ842" s="157">
        <v>6.3831800000000002E-4</v>
      </c>
      <c r="BK842" s="192">
        <v>3.4400000000000003E-5</v>
      </c>
      <c r="BL842" s="157">
        <v>0</v>
      </c>
      <c r="BM842" s="157">
        <v>0</v>
      </c>
      <c r="BN842" s="157">
        <v>0</v>
      </c>
      <c r="BO842" s="157">
        <v>0</v>
      </c>
      <c r="BP842" s="157">
        <v>0</v>
      </c>
      <c r="BQ842" s="157">
        <v>0</v>
      </c>
      <c r="BR842" s="157">
        <v>0</v>
      </c>
      <c r="BS842" s="157">
        <v>0</v>
      </c>
      <c r="BT842" s="157">
        <v>0</v>
      </c>
      <c r="BU842" s="157">
        <v>0</v>
      </c>
      <c r="BV842" s="157">
        <v>1.9010500000000001E-4</v>
      </c>
      <c r="BW842" s="157">
        <v>0</v>
      </c>
      <c r="BX842" s="157">
        <v>4.5531899999999998E-4</v>
      </c>
      <c r="BY842" s="157">
        <v>0</v>
      </c>
      <c r="BZ842" s="157">
        <v>0</v>
      </c>
      <c r="CA842" s="157">
        <v>0</v>
      </c>
      <c r="CB842" s="157">
        <v>0</v>
      </c>
      <c r="CC842" s="157">
        <v>0</v>
      </c>
      <c r="CD842" s="157">
        <v>0</v>
      </c>
      <c r="CE842" s="157">
        <v>0</v>
      </c>
      <c r="CF842" s="157">
        <v>0</v>
      </c>
      <c r="CG842" s="157">
        <v>0</v>
      </c>
      <c r="CH842" s="157">
        <v>0</v>
      </c>
      <c r="CI842" s="157">
        <v>0</v>
      </c>
      <c r="CJ842" s="157">
        <v>0</v>
      </c>
      <c r="CK842" s="157">
        <v>0</v>
      </c>
      <c r="CL842" s="157">
        <v>0</v>
      </c>
      <c r="CM842" s="157">
        <v>0</v>
      </c>
      <c r="CN842" s="157">
        <v>0</v>
      </c>
      <c r="CO842" s="157">
        <v>0</v>
      </c>
      <c r="CP842" s="157">
        <v>0</v>
      </c>
      <c r="CQ842" s="157">
        <v>0</v>
      </c>
      <c r="CR842" s="157">
        <v>0</v>
      </c>
      <c r="CS842" s="157">
        <v>0</v>
      </c>
      <c r="CT842" s="157">
        <v>0</v>
      </c>
      <c r="CU842" s="157">
        <v>0</v>
      </c>
      <c r="CV842" s="157">
        <v>0</v>
      </c>
      <c r="CW842" s="157">
        <v>0</v>
      </c>
      <c r="CX842" s="157">
        <v>0</v>
      </c>
      <c r="CY842" s="157">
        <v>0</v>
      </c>
      <c r="CZ842" s="157">
        <v>0</v>
      </c>
      <c r="DA842" s="157">
        <v>0</v>
      </c>
      <c r="DB842" s="157">
        <v>0</v>
      </c>
      <c r="DC842" s="157">
        <v>0</v>
      </c>
      <c r="DD842" s="157">
        <v>0</v>
      </c>
      <c r="DE842" s="157">
        <v>0</v>
      </c>
      <c r="DF842" s="192">
        <v>9.1899999999999998E-5</v>
      </c>
      <c r="DG842" s="157">
        <v>0</v>
      </c>
      <c r="DH842" s="157">
        <v>0</v>
      </c>
      <c r="DI842" s="157">
        <v>0</v>
      </c>
      <c r="DJ842" s="157">
        <v>0</v>
      </c>
      <c r="DK842" s="157">
        <v>0</v>
      </c>
      <c r="DL842" s="157">
        <v>0</v>
      </c>
      <c r="DM842" s="192">
        <v>3.7799999999999997E-5</v>
      </c>
      <c r="DN842" s="157">
        <v>0</v>
      </c>
      <c r="DO842" s="157">
        <v>0</v>
      </c>
      <c r="DP842" s="157">
        <v>0</v>
      </c>
      <c r="DQ842" s="157">
        <v>0</v>
      </c>
      <c r="DR842" s="157">
        <v>0</v>
      </c>
      <c r="DS842" s="157">
        <v>0</v>
      </c>
      <c r="DT842" s="157">
        <v>0</v>
      </c>
      <c r="DU842" s="157">
        <v>0</v>
      </c>
      <c r="DV842" s="157">
        <v>0</v>
      </c>
      <c r="DW842" s="157">
        <v>0</v>
      </c>
      <c r="DX842" s="157">
        <v>0</v>
      </c>
      <c r="DY842" s="157">
        <v>0</v>
      </c>
      <c r="DZ842" s="157">
        <v>0</v>
      </c>
      <c r="EA842" s="157">
        <v>0</v>
      </c>
      <c r="EB842" s="157">
        <v>0</v>
      </c>
      <c r="EC842" s="157">
        <v>0</v>
      </c>
      <c r="ED842" s="157">
        <v>0</v>
      </c>
      <c r="EE842" s="157">
        <v>0</v>
      </c>
      <c r="EF842" s="157">
        <v>0</v>
      </c>
      <c r="EG842" s="157">
        <v>0</v>
      </c>
      <c r="EH842" s="157">
        <v>0</v>
      </c>
      <c r="EI842" s="157">
        <v>0</v>
      </c>
      <c r="EJ842" s="157">
        <v>0</v>
      </c>
      <c r="EK842" s="157">
        <v>0</v>
      </c>
      <c r="EL842" s="157">
        <v>0</v>
      </c>
      <c r="EM842" s="157">
        <v>0</v>
      </c>
      <c r="EN842" s="157">
        <v>0</v>
      </c>
      <c r="EO842" s="157">
        <v>0</v>
      </c>
      <c r="EP842" s="157">
        <v>0</v>
      </c>
      <c r="EQ842" s="157">
        <v>0</v>
      </c>
      <c r="ER842" s="157">
        <v>0</v>
      </c>
      <c r="ES842" s="157">
        <v>0</v>
      </c>
      <c r="ET842" s="157">
        <v>0</v>
      </c>
      <c r="EU842" s="157">
        <v>0</v>
      </c>
      <c r="EV842" s="157">
        <v>0</v>
      </c>
      <c r="EW842" s="157">
        <v>0</v>
      </c>
      <c r="EX842" s="157">
        <v>0</v>
      </c>
      <c r="EY842" s="157">
        <v>0</v>
      </c>
      <c r="EZ842" s="157">
        <v>0</v>
      </c>
      <c r="FA842" s="157">
        <v>0</v>
      </c>
      <c r="FB842" s="157">
        <v>0</v>
      </c>
      <c r="FC842" s="157">
        <v>0</v>
      </c>
      <c r="FD842" s="157">
        <v>0</v>
      </c>
      <c r="FE842" s="157">
        <v>0</v>
      </c>
      <c r="FF842" s="157">
        <v>0</v>
      </c>
      <c r="FG842" s="157">
        <v>0</v>
      </c>
      <c r="FH842" s="157">
        <v>0</v>
      </c>
      <c r="FI842" s="157">
        <v>0</v>
      </c>
      <c r="FJ842" s="192">
        <v>2.9799999999999999E-5</v>
      </c>
      <c r="FK842" s="157">
        <v>0</v>
      </c>
      <c r="FL842" s="157">
        <v>0</v>
      </c>
      <c r="FM842" s="157">
        <v>0</v>
      </c>
      <c r="FN842" s="157">
        <v>0</v>
      </c>
      <c r="FO842" s="157">
        <v>0</v>
      </c>
      <c r="FP842" s="157">
        <v>0</v>
      </c>
      <c r="FQ842" s="192">
        <v>1.5699999999999999E-5</v>
      </c>
      <c r="FR842" s="157">
        <v>0</v>
      </c>
      <c r="FS842" s="157">
        <v>0</v>
      </c>
      <c r="FT842" s="157">
        <v>0</v>
      </c>
      <c r="FU842" s="157">
        <v>0</v>
      </c>
      <c r="FV842" s="157">
        <v>0</v>
      </c>
      <c r="FW842" s="157">
        <v>0</v>
      </c>
      <c r="FX842" s="157">
        <v>0</v>
      </c>
      <c r="FY842" s="157">
        <v>0</v>
      </c>
      <c r="FZ842" s="157">
        <v>0</v>
      </c>
      <c r="GA842" s="157">
        <v>0</v>
      </c>
      <c r="GB842" s="157">
        <v>0</v>
      </c>
      <c r="GC842" s="157">
        <v>0</v>
      </c>
      <c r="GD842" s="157">
        <v>0</v>
      </c>
      <c r="GE842" s="157">
        <v>0</v>
      </c>
      <c r="GF842" s="157">
        <v>0</v>
      </c>
      <c r="GG842" s="157">
        <v>0</v>
      </c>
      <c r="GH842" s="157">
        <v>0</v>
      </c>
      <c r="GI842" s="157">
        <v>0</v>
      </c>
      <c r="GJ842" s="157">
        <v>0</v>
      </c>
      <c r="GK842" s="157">
        <v>0</v>
      </c>
      <c r="GL842" s="157">
        <v>0</v>
      </c>
      <c r="GM842" s="157">
        <v>0</v>
      </c>
      <c r="GN842" s="157">
        <v>0</v>
      </c>
      <c r="GO842" s="157">
        <v>0</v>
      </c>
      <c r="GP842" s="157">
        <v>0</v>
      </c>
      <c r="GQ842" s="157">
        <v>0</v>
      </c>
      <c r="GR842" s="157">
        <v>0</v>
      </c>
      <c r="GS842" s="157">
        <v>0</v>
      </c>
      <c r="GT842" s="157">
        <v>0</v>
      </c>
      <c r="GU842" s="157">
        <v>0</v>
      </c>
      <c r="GV842" s="157">
        <v>0</v>
      </c>
      <c r="GW842" s="157">
        <v>0</v>
      </c>
      <c r="GX842" s="157">
        <v>0</v>
      </c>
      <c r="GY842" s="157">
        <v>0</v>
      </c>
      <c r="GZ842" s="157">
        <v>0</v>
      </c>
      <c r="HA842" s="157">
        <v>0</v>
      </c>
    </row>
    <row r="843" spans="1:209" x14ac:dyDescent="0.2">
      <c r="A843" s="157" t="s">
        <v>4652</v>
      </c>
      <c r="B843" s="192">
        <v>7.4599999999999997E-5</v>
      </c>
      <c r="C843" s="157">
        <v>0</v>
      </c>
      <c r="D843" s="192">
        <v>7.1600000000000006E-5</v>
      </c>
      <c r="E843" s="157">
        <v>0</v>
      </c>
      <c r="F843" s="157">
        <v>0</v>
      </c>
      <c r="G843" s="192">
        <v>1.42E-5</v>
      </c>
      <c r="H843" s="192">
        <v>3.15E-5</v>
      </c>
      <c r="I843" s="157">
        <v>0</v>
      </c>
      <c r="J843" s="157">
        <v>0</v>
      </c>
      <c r="K843" s="192">
        <v>5.3600000000000002E-5</v>
      </c>
      <c r="L843" s="157">
        <v>0</v>
      </c>
      <c r="M843" s="157">
        <v>0</v>
      </c>
      <c r="N843" s="157">
        <v>0</v>
      </c>
      <c r="O843" s="157">
        <v>0</v>
      </c>
      <c r="P843" s="157">
        <v>0</v>
      </c>
      <c r="Q843" s="192">
        <v>3.1600000000000002E-5</v>
      </c>
      <c r="R843" s="157">
        <v>1.0908000000000001E-4</v>
      </c>
      <c r="S843" s="157">
        <v>7.4295999999999997E-4</v>
      </c>
      <c r="T843" s="157">
        <v>3.8793500000000001E-4</v>
      </c>
      <c r="U843" s="157">
        <v>1.1029E-4</v>
      </c>
      <c r="V843" s="157">
        <v>0</v>
      </c>
      <c r="W843" s="192">
        <v>5.2499999999999997E-6</v>
      </c>
      <c r="X843" s="157">
        <v>0</v>
      </c>
      <c r="Y843" s="157">
        <v>0</v>
      </c>
      <c r="Z843" s="192">
        <v>5.2800000000000003E-5</v>
      </c>
      <c r="AA843" s="157">
        <v>0</v>
      </c>
      <c r="AB843" s="157">
        <v>0</v>
      </c>
      <c r="AC843" s="192">
        <v>9.6500000000000001E-5</v>
      </c>
      <c r="AD843" s="157">
        <v>0</v>
      </c>
      <c r="AE843" s="192">
        <v>5.5600000000000003E-5</v>
      </c>
      <c r="AF843" s="157">
        <v>0</v>
      </c>
      <c r="AG843" s="192">
        <v>1.34E-5</v>
      </c>
      <c r="AH843" s="192">
        <v>3.68E-5</v>
      </c>
      <c r="AI843" s="192">
        <v>3.8699999999999999E-5</v>
      </c>
      <c r="AJ843" s="157">
        <v>0</v>
      </c>
      <c r="AK843" s="157">
        <v>0</v>
      </c>
      <c r="AL843" s="157">
        <v>0</v>
      </c>
      <c r="AM843" s="157">
        <v>0</v>
      </c>
      <c r="AN843" s="157">
        <v>0</v>
      </c>
      <c r="AO843" s="157">
        <v>0</v>
      </c>
      <c r="AP843" s="157">
        <v>0</v>
      </c>
      <c r="AQ843" s="157">
        <v>0</v>
      </c>
      <c r="AR843" s="192">
        <v>2.55E-5</v>
      </c>
      <c r="AS843" s="157">
        <v>2.2771799999999999E-4</v>
      </c>
      <c r="AT843" s="192">
        <v>6.4499999999999996E-5</v>
      </c>
      <c r="AU843" s="157">
        <v>0</v>
      </c>
      <c r="AV843" s="157">
        <v>0</v>
      </c>
      <c r="AW843" s="157">
        <v>0</v>
      </c>
      <c r="AX843" s="157">
        <v>0</v>
      </c>
      <c r="AY843" s="192">
        <v>2.6999999999999999E-5</v>
      </c>
      <c r="AZ843" s="157">
        <v>0</v>
      </c>
      <c r="BA843" s="157">
        <v>0</v>
      </c>
      <c r="BB843" s="157">
        <v>0</v>
      </c>
      <c r="BC843" s="157">
        <v>0</v>
      </c>
      <c r="BD843" s="157">
        <v>0</v>
      </c>
      <c r="BE843" s="157">
        <v>0</v>
      </c>
      <c r="BF843" s="157">
        <v>0</v>
      </c>
      <c r="BG843" s="157">
        <v>0</v>
      </c>
      <c r="BH843" s="157">
        <v>0</v>
      </c>
      <c r="BI843" s="157">
        <v>0</v>
      </c>
      <c r="BJ843" s="157">
        <v>0</v>
      </c>
      <c r="BK843" s="192">
        <v>1.7200000000000001E-5</v>
      </c>
      <c r="BL843" s="157">
        <v>0</v>
      </c>
      <c r="BM843" s="157">
        <v>0</v>
      </c>
      <c r="BN843" s="157">
        <v>0</v>
      </c>
      <c r="BO843" s="157">
        <v>2.0019100000000001E-4</v>
      </c>
      <c r="BP843" s="157">
        <v>0</v>
      </c>
      <c r="BQ843" s="157">
        <v>0</v>
      </c>
      <c r="BR843" s="192">
        <v>4.2299999999999998E-5</v>
      </c>
      <c r="BS843" s="157">
        <v>0</v>
      </c>
      <c r="BT843" s="157">
        <v>0</v>
      </c>
      <c r="BU843" s="157">
        <v>0</v>
      </c>
      <c r="BV843" s="157">
        <v>1.4257899999999999E-4</v>
      </c>
      <c r="BW843" s="157">
        <v>0</v>
      </c>
      <c r="BX843" s="157">
        <v>0</v>
      </c>
      <c r="BY843" s="157">
        <v>0</v>
      </c>
      <c r="BZ843" s="192">
        <v>3.0899999999999999E-5</v>
      </c>
      <c r="CA843" s="192">
        <v>1.7099999999999999E-5</v>
      </c>
      <c r="CB843" s="192">
        <v>4.8300000000000002E-5</v>
      </c>
      <c r="CC843" s="157">
        <v>0</v>
      </c>
      <c r="CD843" s="192">
        <v>2.0000000000000002E-5</v>
      </c>
      <c r="CE843" s="157">
        <v>0</v>
      </c>
      <c r="CF843" s="157">
        <v>0</v>
      </c>
      <c r="CG843" s="157">
        <v>0</v>
      </c>
      <c r="CH843" s="157">
        <v>0</v>
      </c>
      <c r="CI843" s="157">
        <v>0</v>
      </c>
      <c r="CJ843" s="157">
        <v>0</v>
      </c>
      <c r="CK843" s="157">
        <v>0</v>
      </c>
      <c r="CL843" s="157">
        <v>0</v>
      </c>
      <c r="CM843" s="157">
        <v>0</v>
      </c>
      <c r="CN843" s="192">
        <v>1.3200000000000001E-5</v>
      </c>
      <c r="CO843" s="157">
        <v>0</v>
      </c>
      <c r="CP843" s="192">
        <v>2.5000000000000001E-5</v>
      </c>
      <c r="CQ843" s="157">
        <v>0</v>
      </c>
      <c r="CR843" s="192">
        <v>1.7499999999999998E-5</v>
      </c>
      <c r="CS843" s="192">
        <v>1.04E-5</v>
      </c>
      <c r="CT843" s="192">
        <v>7.1400000000000001E-5</v>
      </c>
      <c r="CU843" s="192">
        <v>3.9900000000000001E-5</v>
      </c>
      <c r="CV843" s="192">
        <v>2.9899999999999998E-5</v>
      </c>
      <c r="CW843" s="157">
        <v>0</v>
      </c>
      <c r="CX843" s="157">
        <v>0</v>
      </c>
      <c r="CY843" s="157">
        <v>8.2868299999999998E-4</v>
      </c>
      <c r="CZ843" s="157">
        <v>0</v>
      </c>
      <c r="DA843" s="157">
        <v>0</v>
      </c>
      <c r="DB843" s="157">
        <v>0</v>
      </c>
      <c r="DC843" s="157">
        <v>0</v>
      </c>
      <c r="DD843" s="157">
        <v>0</v>
      </c>
      <c r="DE843" s="157">
        <v>0</v>
      </c>
      <c r="DF843" s="157">
        <v>0</v>
      </c>
      <c r="DG843" s="157">
        <v>0</v>
      </c>
      <c r="DH843" s="157">
        <v>0</v>
      </c>
      <c r="DI843" s="157">
        <v>0</v>
      </c>
      <c r="DJ843" s="157">
        <v>0</v>
      </c>
      <c r="DK843" s="157">
        <v>0</v>
      </c>
      <c r="DL843" s="157">
        <v>0</v>
      </c>
      <c r="DM843" s="157">
        <v>1.5109699999999999E-4</v>
      </c>
      <c r="DN843" s="192">
        <v>8.8200000000000003E-5</v>
      </c>
      <c r="DO843" s="157">
        <v>0</v>
      </c>
      <c r="DP843" s="157">
        <v>0</v>
      </c>
      <c r="DQ843" s="157">
        <v>0</v>
      </c>
      <c r="DR843" s="157">
        <v>0</v>
      </c>
      <c r="DS843" s="192">
        <v>4.5399999999999999E-5</v>
      </c>
      <c r="DT843" s="157">
        <v>0</v>
      </c>
      <c r="DU843" s="157">
        <v>1.43838E-4</v>
      </c>
      <c r="DV843" s="157">
        <v>0</v>
      </c>
      <c r="DW843" s="157">
        <v>0</v>
      </c>
      <c r="DX843" s="157">
        <v>0</v>
      </c>
      <c r="DY843" s="157">
        <v>0</v>
      </c>
      <c r="DZ843" s="157">
        <v>1.3284410000000001E-3</v>
      </c>
      <c r="EA843" s="192">
        <v>9.1399999999999999E-5</v>
      </c>
      <c r="EB843" s="157">
        <v>2.4645299999999999E-4</v>
      </c>
      <c r="EC843" s="157">
        <v>0</v>
      </c>
      <c r="ED843" s="157">
        <v>0</v>
      </c>
      <c r="EE843" s="157">
        <v>0</v>
      </c>
      <c r="EF843" s="157">
        <v>1.30681E-4</v>
      </c>
      <c r="EG843" s="157">
        <v>0</v>
      </c>
      <c r="EH843" s="157">
        <v>0</v>
      </c>
      <c r="EI843" s="157">
        <v>0</v>
      </c>
      <c r="EJ843" s="157">
        <v>0</v>
      </c>
      <c r="EK843" s="157">
        <v>0</v>
      </c>
      <c r="EL843" s="192">
        <v>6.7399999999999998E-5</v>
      </c>
      <c r="EM843" s="157">
        <v>0</v>
      </c>
      <c r="EN843" s="157">
        <v>0</v>
      </c>
      <c r="EO843" s="157">
        <v>0</v>
      </c>
      <c r="EP843" s="192">
        <v>5.3000000000000001E-5</v>
      </c>
      <c r="EQ843" s="157">
        <v>0</v>
      </c>
      <c r="ER843" s="157">
        <v>0</v>
      </c>
      <c r="ES843" s="157">
        <v>0</v>
      </c>
      <c r="ET843" s="157">
        <v>0</v>
      </c>
      <c r="EU843" s="157">
        <v>0</v>
      </c>
      <c r="EV843" s="157">
        <v>0</v>
      </c>
      <c r="EW843" s="157">
        <v>0</v>
      </c>
      <c r="EX843" s="157">
        <v>0</v>
      </c>
      <c r="EY843" s="157">
        <v>0</v>
      </c>
      <c r="EZ843" s="157">
        <v>0</v>
      </c>
      <c r="FA843" s="157">
        <v>0</v>
      </c>
      <c r="FB843" s="157">
        <v>0</v>
      </c>
      <c r="FC843" s="157">
        <v>0</v>
      </c>
      <c r="FD843" s="157">
        <v>0</v>
      </c>
      <c r="FE843" s="192">
        <v>6.7299999999999996E-5</v>
      </c>
      <c r="FF843" s="192">
        <v>6.7799999999999995E-5</v>
      </c>
      <c r="FG843" s="157">
        <v>1.9111320000000001E-3</v>
      </c>
      <c r="FH843" s="192">
        <v>4.74E-5</v>
      </c>
      <c r="FI843" s="157">
        <v>0</v>
      </c>
      <c r="FJ843" s="157">
        <v>0</v>
      </c>
      <c r="FK843" s="157">
        <v>1.38613E-4</v>
      </c>
      <c r="FL843" s="192">
        <v>3.2100000000000001E-5</v>
      </c>
      <c r="FM843" s="157">
        <v>0</v>
      </c>
      <c r="FN843" s="157">
        <v>0</v>
      </c>
      <c r="FO843" s="192">
        <v>9.0599999999999997E-6</v>
      </c>
      <c r="FP843" s="157">
        <v>0</v>
      </c>
      <c r="FQ843" s="192">
        <v>9.3999999999999994E-5</v>
      </c>
      <c r="FR843" s="192">
        <v>5.8E-5</v>
      </c>
      <c r="FS843" s="157">
        <v>1.4097099999999999E-4</v>
      </c>
      <c r="FT843" s="157">
        <v>0</v>
      </c>
      <c r="FU843" s="157">
        <v>3.16693E-4</v>
      </c>
      <c r="FV843" s="157">
        <v>0</v>
      </c>
      <c r="FW843" s="157">
        <v>0</v>
      </c>
      <c r="FX843" s="157">
        <v>0</v>
      </c>
      <c r="FY843" s="157">
        <v>0</v>
      </c>
      <c r="FZ843" s="157">
        <v>1.35544E-4</v>
      </c>
      <c r="GA843" s="157">
        <v>0</v>
      </c>
      <c r="GB843" s="157">
        <v>0</v>
      </c>
      <c r="GC843" s="157">
        <v>0</v>
      </c>
      <c r="GD843" s="157">
        <v>0</v>
      </c>
      <c r="GE843" s="157">
        <v>0</v>
      </c>
      <c r="GF843" s="157">
        <v>0</v>
      </c>
      <c r="GG843" s="157">
        <v>0</v>
      </c>
      <c r="GH843" s="157">
        <v>0</v>
      </c>
      <c r="GI843" s="157">
        <v>0</v>
      </c>
      <c r="GJ843" s="157">
        <v>0</v>
      </c>
      <c r="GK843" s="157">
        <v>0</v>
      </c>
      <c r="GL843" s="157">
        <v>0</v>
      </c>
      <c r="GM843" s="157">
        <v>0</v>
      </c>
      <c r="GN843" s="157">
        <v>0</v>
      </c>
      <c r="GO843" s="157">
        <v>0</v>
      </c>
      <c r="GP843" s="157">
        <v>0</v>
      </c>
      <c r="GQ843" s="157">
        <v>0</v>
      </c>
      <c r="GR843" s="192">
        <v>5.3000000000000001E-5</v>
      </c>
      <c r="GS843" s="157">
        <v>0</v>
      </c>
      <c r="GT843" s="157">
        <v>0</v>
      </c>
      <c r="GU843" s="157">
        <v>0</v>
      </c>
      <c r="GV843" s="157">
        <v>0</v>
      </c>
      <c r="GW843" s="157">
        <v>0</v>
      </c>
      <c r="GX843" s="157">
        <v>0</v>
      </c>
      <c r="GY843" s="157">
        <v>1.0752688E-2</v>
      </c>
      <c r="GZ843" s="157">
        <v>0</v>
      </c>
      <c r="HA843" s="157">
        <v>0</v>
      </c>
    </row>
    <row r="844" spans="1:209" x14ac:dyDescent="0.2">
      <c r="A844" s="157" t="s">
        <v>4653</v>
      </c>
      <c r="B844" s="192">
        <v>8.9499999999999994E-5</v>
      </c>
      <c r="C844" s="157">
        <v>0</v>
      </c>
      <c r="D844" s="192">
        <v>9.7200000000000004E-5</v>
      </c>
      <c r="E844" s="157">
        <v>0</v>
      </c>
      <c r="F844" s="192">
        <v>6.58E-5</v>
      </c>
      <c r="G844" s="157">
        <v>0</v>
      </c>
      <c r="H844" s="157">
        <v>0</v>
      </c>
      <c r="I844" s="157">
        <v>0</v>
      </c>
      <c r="J844" s="157">
        <v>0</v>
      </c>
      <c r="K844" s="157">
        <v>0</v>
      </c>
      <c r="L844" s="157">
        <v>0</v>
      </c>
      <c r="M844" s="157">
        <v>0</v>
      </c>
      <c r="N844" s="157">
        <v>0</v>
      </c>
      <c r="O844" s="157">
        <v>0</v>
      </c>
      <c r="P844" s="157">
        <v>0</v>
      </c>
      <c r="Q844" s="157">
        <v>0</v>
      </c>
      <c r="R844" s="157">
        <v>0</v>
      </c>
      <c r="S844" s="157">
        <v>0</v>
      </c>
      <c r="T844" s="157">
        <v>1.6164E-4</v>
      </c>
      <c r="U844" s="157">
        <v>0</v>
      </c>
      <c r="V844" s="157">
        <v>0</v>
      </c>
      <c r="W844" s="157">
        <v>0</v>
      </c>
      <c r="X844" s="157">
        <v>0</v>
      </c>
      <c r="Y844" s="192">
        <v>6.0000000000000002E-5</v>
      </c>
      <c r="Z844" s="157">
        <v>0</v>
      </c>
      <c r="AA844" s="157">
        <v>0</v>
      </c>
      <c r="AB844" s="157">
        <v>0</v>
      </c>
      <c r="AC844" s="157">
        <v>0</v>
      </c>
      <c r="AD844" s="157">
        <v>0</v>
      </c>
      <c r="AE844" s="192">
        <v>1.3900000000000001E-5</v>
      </c>
      <c r="AF844" s="157">
        <v>0</v>
      </c>
      <c r="AG844" s="157">
        <v>0</v>
      </c>
      <c r="AH844" s="157">
        <v>1.84146E-4</v>
      </c>
      <c r="AI844" s="157">
        <v>3.0943000000000002E-4</v>
      </c>
      <c r="AJ844" s="157">
        <v>0</v>
      </c>
      <c r="AK844" s="157">
        <v>0</v>
      </c>
      <c r="AL844" s="157">
        <v>0</v>
      </c>
      <c r="AM844" s="157">
        <v>0</v>
      </c>
      <c r="AN844" s="157">
        <v>0</v>
      </c>
      <c r="AO844" s="157">
        <v>0</v>
      </c>
      <c r="AP844" s="157">
        <v>0</v>
      </c>
      <c r="AQ844" s="157">
        <v>0</v>
      </c>
      <c r="AR844" s="157">
        <v>0</v>
      </c>
      <c r="AS844" s="157">
        <v>0</v>
      </c>
      <c r="AT844" s="157">
        <v>0</v>
      </c>
      <c r="AU844" s="157">
        <v>0</v>
      </c>
      <c r="AV844" s="157">
        <v>0</v>
      </c>
      <c r="AW844" s="157">
        <v>0</v>
      </c>
      <c r="AX844" s="157">
        <v>0</v>
      </c>
      <c r="AY844" s="157">
        <v>0</v>
      </c>
      <c r="AZ844" s="157">
        <v>0</v>
      </c>
      <c r="BA844" s="157">
        <v>0</v>
      </c>
      <c r="BB844" s="157">
        <v>0</v>
      </c>
      <c r="BC844" s="157">
        <v>0</v>
      </c>
      <c r="BD844" s="157">
        <v>0</v>
      </c>
      <c r="BE844" s="157">
        <v>0</v>
      </c>
      <c r="BF844" s="157">
        <v>0</v>
      </c>
      <c r="BG844" s="157">
        <v>0</v>
      </c>
      <c r="BH844" s="157">
        <v>0</v>
      </c>
      <c r="BI844" s="157">
        <v>0</v>
      </c>
      <c r="BJ844" s="157">
        <v>0</v>
      </c>
      <c r="BK844" s="157">
        <v>0</v>
      </c>
      <c r="BL844" s="157">
        <v>0</v>
      </c>
      <c r="BM844" s="157">
        <v>0</v>
      </c>
      <c r="BN844" s="157">
        <v>0</v>
      </c>
      <c r="BO844" s="157">
        <v>0</v>
      </c>
      <c r="BP844" s="157">
        <v>0</v>
      </c>
      <c r="BQ844" s="157">
        <v>0</v>
      </c>
      <c r="BR844" s="192">
        <v>1.06E-5</v>
      </c>
      <c r="BS844" s="157">
        <v>0</v>
      </c>
      <c r="BT844" s="157">
        <v>0</v>
      </c>
      <c r="BU844" s="157">
        <v>0</v>
      </c>
      <c r="BV844" s="192">
        <v>4.7500000000000003E-5</v>
      </c>
      <c r="BW844" s="157">
        <v>0</v>
      </c>
      <c r="BX844" s="157">
        <v>0</v>
      </c>
      <c r="BY844" s="157">
        <v>4.78505E-4</v>
      </c>
      <c r="BZ844" s="157">
        <v>1.2378500000000001E-4</v>
      </c>
      <c r="CA844" s="192">
        <v>4.2799999999999997E-5</v>
      </c>
      <c r="CB844" s="157">
        <v>0</v>
      </c>
      <c r="CC844" s="157">
        <v>5.4341899999999996E-4</v>
      </c>
      <c r="CD844" s="192">
        <v>4.0000000000000003E-5</v>
      </c>
      <c r="CE844" s="157">
        <v>4.3581099999999998E-4</v>
      </c>
      <c r="CF844" s="157">
        <v>1.93847E-4</v>
      </c>
      <c r="CG844" s="157">
        <v>0</v>
      </c>
      <c r="CH844" s="157">
        <v>0</v>
      </c>
      <c r="CI844" s="192">
        <v>3.7700000000000002E-5</v>
      </c>
      <c r="CJ844" s="157">
        <v>0</v>
      </c>
      <c r="CK844" s="157">
        <v>0</v>
      </c>
      <c r="CL844" s="157">
        <v>1.1078000000000001E-4</v>
      </c>
      <c r="CM844" s="157">
        <v>0</v>
      </c>
      <c r="CN844" s="157">
        <v>0</v>
      </c>
      <c r="CO844" s="157">
        <v>0</v>
      </c>
      <c r="CP844" s="157">
        <v>0</v>
      </c>
      <c r="CQ844" s="192">
        <v>3.6000000000000001E-5</v>
      </c>
      <c r="CR844" s="157">
        <v>0</v>
      </c>
      <c r="CS844" s="157">
        <v>1.14654E-4</v>
      </c>
      <c r="CT844" s="157">
        <v>2.3798800000000001E-4</v>
      </c>
      <c r="CU844" s="157">
        <v>0</v>
      </c>
      <c r="CV844" s="157">
        <v>0</v>
      </c>
      <c r="CW844" s="157">
        <v>0</v>
      </c>
      <c r="CX844" s="157">
        <v>0</v>
      </c>
      <c r="CY844" s="157">
        <v>0</v>
      </c>
      <c r="CZ844" s="157">
        <v>0</v>
      </c>
      <c r="DA844" s="157">
        <v>0</v>
      </c>
      <c r="DB844" s="157">
        <v>0</v>
      </c>
      <c r="DC844" s="157">
        <v>0</v>
      </c>
      <c r="DD844" s="157">
        <v>0</v>
      </c>
      <c r="DE844" s="157">
        <v>0</v>
      </c>
      <c r="DF844" s="157">
        <v>0</v>
      </c>
      <c r="DG844" s="157">
        <v>0</v>
      </c>
      <c r="DH844" s="157">
        <v>2.02511E-4</v>
      </c>
      <c r="DI844" s="157">
        <v>1.6132599999999999E-4</v>
      </c>
      <c r="DJ844" s="157">
        <v>0</v>
      </c>
      <c r="DK844" s="157">
        <v>0</v>
      </c>
      <c r="DL844" s="157">
        <v>0</v>
      </c>
      <c r="DM844" s="157">
        <v>0</v>
      </c>
      <c r="DN844" s="157">
        <v>0</v>
      </c>
      <c r="DO844" s="157">
        <v>0</v>
      </c>
      <c r="DP844" s="157">
        <v>0</v>
      </c>
      <c r="DQ844" s="157">
        <v>0</v>
      </c>
      <c r="DR844" s="157">
        <v>0</v>
      </c>
      <c r="DS844" s="157">
        <v>0</v>
      </c>
      <c r="DT844" s="192">
        <v>4.2299999999999998E-5</v>
      </c>
      <c r="DU844" s="157">
        <v>0</v>
      </c>
      <c r="DV844" s="157">
        <v>0</v>
      </c>
      <c r="DW844" s="157">
        <v>0</v>
      </c>
      <c r="DX844" s="157">
        <v>6.5270599999999997E-4</v>
      </c>
      <c r="DY844" s="157">
        <v>0</v>
      </c>
      <c r="DZ844" s="157">
        <v>0</v>
      </c>
      <c r="EA844" s="157">
        <v>0</v>
      </c>
      <c r="EB844" s="192">
        <v>3.5200000000000002E-5</v>
      </c>
      <c r="EC844" s="157">
        <v>0</v>
      </c>
      <c r="ED844" s="157">
        <v>0</v>
      </c>
      <c r="EE844" s="157">
        <v>0</v>
      </c>
      <c r="EF844" s="157">
        <v>0</v>
      </c>
      <c r="EG844" s="157">
        <v>0</v>
      </c>
      <c r="EH844" s="157">
        <v>0</v>
      </c>
      <c r="EI844" s="157">
        <v>0</v>
      </c>
      <c r="EJ844" s="157">
        <v>0</v>
      </c>
      <c r="EK844" s="157">
        <v>0</v>
      </c>
      <c r="EL844" s="157">
        <v>0</v>
      </c>
      <c r="EM844" s="157">
        <v>0</v>
      </c>
      <c r="EN844" s="157">
        <v>0</v>
      </c>
      <c r="EO844" s="157">
        <v>0</v>
      </c>
      <c r="EP844" s="157">
        <v>0</v>
      </c>
      <c r="EQ844" s="157">
        <v>0</v>
      </c>
      <c r="ER844" s="157">
        <v>8.2695900000000005E-4</v>
      </c>
      <c r="ES844" s="157">
        <v>0</v>
      </c>
      <c r="ET844" s="157">
        <v>0</v>
      </c>
      <c r="EU844" s="157">
        <v>0</v>
      </c>
      <c r="EV844" s="157">
        <v>0</v>
      </c>
      <c r="EW844" s="157">
        <v>0</v>
      </c>
      <c r="EX844" s="157">
        <v>0</v>
      </c>
      <c r="EY844" s="157">
        <v>0</v>
      </c>
      <c r="EZ844" s="157">
        <v>0</v>
      </c>
      <c r="FA844" s="157">
        <v>0</v>
      </c>
      <c r="FB844" s="157">
        <v>0</v>
      </c>
      <c r="FC844" s="157">
        <v>0</v>
      </c>
      <c r="FD844" s="157">
        <v>0</v>
      </c>
      <c r="FE844" s="157">
        <v>0</v>
      </c>
      <c r="FF844" s="157">
        <v>0</v>
      </c>
      <c r="FG844" s="157">
        <v>0</v>
      </c>
      <c r="FH844" s="157">
        <v>0</v>
      </c>
      <c r="FI844" s="157">
        <v>0</v>
      </c>
      <c r="FJ844" s="157">
        <v>0</v>
      </c>
      <c r="FK844" s="157">
        <v>0</v>
      </c>
      <c r="FL844" s="157">
        <v>2.5685500000000001E-4</v>
      </c>
      <c r="FM844" s="157">
        <v>2.53818E-4</v>
      </c>
      <c r="FN844" s="157">
        <v>0</v>
      </c>
      <c r="FO844" s="157">
        <v>0</v>
      </c>
      <c r="FP844" s="192">
        <v>4.1199999999999999E-5</v>
      </c>
      <c r="FQ844" s="192">
        <v>7.8300000000000006E-5</v>
      </c>
      <c r="FR844" s="157">
        <v>0</v>
      </c>
      <c r="FS844" s="157">
        <v>0</v>
      </c>
      <c r="FT844" s="157">
        <v>0</v>
      </c>
      <c r="FU844" s="157">
        <v>0</v>
      </c>
      <c r="FV844" s="157">
        <v>0</v>
      </c>
      <c r="FW844" s="157">
        <v>0</v>
      </c>
      <c r="FX844" s="157">
        <v>6.1412499999999998E-4</v>
      </c>
      <c r="FY844" s="157">
        <v>0</v>
      </c>
      <c r="FZ844" s="157">
        <v>0</v>
      </c>
      <c r="GA844" s="157">
        <v>0</v>
      </c>
      <c r="GB844" s="157">
        <v>0</v>
      </c>
      <c r="GC844" s="157">
        <v>0</v>
      </c>
      <c r="GD844" s="157">
        <v>2.20824E-4</v>
      </c>
      <c r="GE844" s="157">
        <v>8.3591299999999998E-4</v>
      </c>
      <c r="GF844" s="157">
        <v>0</v>
      </c>
      <c r="GG844" s="157">
        <v>0</v>
      </c>
      <c r="GH844" s="157">
        <v>0</v>
      </c>
      <c r="GI844" s="157">
        <v>0</v>
      </c>
      <c r="GJ844" s="157">
        <v>0</v>
      </c>
      <c r="GK844" s="157">
        <v>0</v>
      </c>
      <c r="GL844" s="157">
        <v>0</v>
      </c>
      <c r="GM844" s="157">
        <v>3.4555600000000001E-4</v>
      </c>
      <c r="GN844" s="157">
        <v>0</v>
      </c>
      <c r="GO844" s="157">
        <v>0</v>
      </c>
      <c r="GP844" s="157">
        <v>0</v>
      </c>
      <c r="GQ844" s="157">
        <v>0</v>
      </c>
      <c r="GR844" s="157">
        <v>0</v>
      </c>
      <c r="GS844" s="157">
        <v>0</v>
      </c>
      <c r="GT844" s="157">
        <v>0</v>
      </c>
      <c r="GU844" s="157">
        <v>0</v>
      </c>
      <c r="GV844" s="157">
        <v>0</v>
      </c>
      <c r="GW844" s="157">
        <v>0</v>
      </c>
      <c r="GX844" s="157">
        <v>0</v>
      </c>
      <c r="GY844" s="157">
        <v>0</v>
      </c>
      <c r="GZ844" s="157">
        <v>0</v>
      </c>
      <c r="HA844" s="157">
        <v>0</v>
      </c>
    </row>
    <row r="845" spans="1:209" x14ac:dyDescent="0.2">
      <c r="A845" s="157" t="s">
        <v>4654</v>
      </c>
      <c r="B845" s="157">
        <v>0</v>
      </c>
      <c r="C845" s="157">
        <v>0</v>
      </c>
      <c r="D845" s="157">
        <v>0</v>
      </c>
      <c r="E845" s="157">
        <v>0</v>
      </c>
      <c r="F845" s="157">
        <v>0</v>
      </c>
      <c r="G845" s="157">
        <v>1.56615E-4</v>
      </c>
      <c r="H845" s="157">
        <v>0</v>
      </c>
      <c r="I845" s="157">
        <v>0</v>
      </c>
      <c r="J845" s="192">
        <v>4.3300000000000002E-5</v>
      </c>
      <c r="K845" s="157">
        <v>0</v>
      </c>
      <c r="L845" s="157">
        <v>0</v>
      </c>
      <c r="M845" s="157">
        <v>0</v>
      </c>
      <c r="N845" s="157">
        <v>0</v>
      </c>
      <c r="O845" s="192">
        <v>7.6899999999999999E-5</v>
      </c>
      <c r="P845" s="157">
        <v>0</v>
      </c>
      <c r="Q845" s="157">
        <v>0</v>
      </c>
      <c r="R845" s="157">
        <v>0</v>
      </c>
      <c r="S845" s="157">
        <v>0</v>
      </c>
      <c r="T845" s="157">
        <v>0</v>
      </c>
      <c r="U845" s="157">
        <v>0</v>
      </c>
      <c r="V845" s="157">
        <v>0</v>
      </c>
      <c r="W845" s="157">
        <v>1.4693900000000001E-4</v>
      </c>
      <c r="X845" s="157">
        <v>0</v>
      </c>
      <c r="Y845" s="157">
        <v>0</v>
      </c>
      <c r="Z845" s="157">
        <v>0</v>
      </c>
      <c r="AA845" s="157">
        <v>0</v>
      </c>
      <c r="AB845" s="157">
        <v>0</v>
      </c>
      <c r="AC845" s="157">
        <v>0</v>
      </c>
      <c r="AD845" s="157">
        <v>0</v>
      </c>
      <c r="AE845" s="157">
        <v>0</v>
      </c>
      <c r="AF845" s="157">
        <v>1.04838E-4</v>
      </c>
      <c r="AG845" s="157">
        <v>0</v>
      </c>
      <c r="AH845" s="157">
        <v>0</v>
      </c>
      <c r="AI845" s="157">
        <v>0</v>
      </c>
      <c r="AJ845" s="157">
        <v>0</v>
      </c>
      <c r="AK845" s="157">
        <v>0</v>
      </c>
      <c r="AL845" s="157">
        <v>0</v>
      </c>
      <c r="AM845" s="157">
        <v>0</v>
      </c>
      <c r="AN845" s="157">
        <v>0</v>
      </c>
      <c r="AO845" s="157">
        <v>0</v>
      </c>
      <c r="AP845" s="157">
        <v>0</v>
      </c>
      <c r="AQ845" s="157">
        <v>0</v>
      </c>
      <c r="AR845" s="157">
        <v>0</v>
      </c>
      <c r="AS845" s="157">
        <v>0</v>
      </c>
      <c r="AT845" s="157">
        <v>0</v>
      </c>
      <c r="AU845" s="157">
        <v>0</v>
      </c>
      <c r="AV845" s="157">
        <v>0</v>
      </c>
      <c r="AW845" s="157">
        <v>0</v>
      </c>
      <c r="AX845" s="157">
        <v>0</v>
      </c>
      <c r="AY845" s="157">
        <v>0</v>
      </c>
      <c r="AZ845" s="157">
        <v>0</v>
      </c>
      <c r="BA845" s="157">
        <v>0</v>
      </c>
      <c r="BB845" s="157">
        <v>0</v>
      </c>
      <c r="BC845" s="157">
        <v>0</v>
      </c>
      <c r="BD845" s="157">
        <v>0</v>
      </c>
      <c r="BE845" s="157">
        <v>0</v>
      </c>
      <c r="BF845" s="157">
        <v>0</v>
      </c>
      <c r="BG845" s="157">
        <v>0</v>
      </c>
      <c r="BH845" s="157">
        <v>0</v>
      </c>
      <c r="BI845" s="157">
        <v>0</v>
      </c>
      <c r="BJ845" s="157">
        <v>0</v>
      </c>
      <c r="BK845" s="157">
        <v>0</v>
      </c>
      <c r="BL845" s="157">
        <v>0</v>
      </c>
      <c r="BM845" s="157">
        <v>0</v>
      </c>
      <c r="BN845" s="157">
        <v>0</v>
      </c>
      <c r="BO845" s="157">
        <v>0</v>
      </c>
      <c r="BP845" s="157">
        <v>0</v>
      </c>
      <c r="BQ845" s="157">
        <v>0</v>
      </c>
      <c r="BR845" s="157">
        <v>0</v>
      </c>
      <c r="BS845" s="157">
        <v>0</v>
      </c>
      <c r="BT845" s="157">
        <v>0</v>
      </c>
      <c r="BU845" s="157">
        <v>0</v>
      </c>
      <c r="BV845" s="157">
        <v>0</v>
      </c>
      <c r="BW845" s="157">
        <v>0</v>
      </c>
      <c r="BX845" s="157">
        <v>0</v>
      </c>
      <c r="BY845" s="157">
        <v>0</v>
      </c>
      <c r="BZ845" s="157">
        <v>0</v>
      </c>
      <c r="CA845" s="157">
        <v>0</v>
      </c>
      <c r="CB845" s="157">
        <v>0</v>
      </c>
      <c r="CC845" s="157">
        <v>0</v>
      </c>
      <c r="CD845" s="157">
        <v>0</v>
      </c>
      <c r="CE845" s="157">
        <v>0</v>
      </c>
      <c r="CF845" s="157">
        <v>0</v>
      </c>
      <c r="CG845" s="157">
        <v>0</v>
      </c>
      <c r="CH845" s="157">
        <v>0</v>
      </c>
      <c r="CI845" s="157">
        <v>0</v>
      </c>
      <c r="CJ845" s="157">
        <v>0</v>
      </c>
      <c r="CK845" s="157">
        <v>0</v>
      </c>
      <c r="CL845" s="157">
        <v>0</v>
      </c>
      <c r="CM845" s="157">
        <v>0</v>
      </c>
      <c r="CN845" s="157">
        <v>0</v>
      </c>
      <c r="CO845" s="157">
        <v>0</v>
      </c>
      <c r="CP845" s="157">
        <v>0</v>
      </c>
      <c r="CQ845" s="157">
        <v>0</v>
      </c>
      <c r="CR845" s="157">
        <v>0</v>
      </c>
      <c r="CS845" s="157">
        <v>0</v>
      </c>
      <c r="CT845" s="157">
        <v>0</v>
      </c>
      <c r="CU845" s="157">
        <v>0</v>
      </c>
      <c r="CV845" s="157">
        <v>0</v>
      </c>
      <c r="CW845" s="157">
        <v>0</v>
      </c>
      <c r="CX845" s="157">
        <v>0</v>
      </c>
      <c r="CY845" s="157">
        <v>0</v>
      </c>
      <c r="CZ845" s="157">
        <v>0</v>
      </c>
      <c r="DA845" s="157">
        <v>0</v>
      </c>
      <c r="DB845" s="157">
        <v>0</v>
      </c>
      <c r="DC845" s="157">
        <v>0</v>
      </c>
      <c r="DD845" s="157">
        <v>0</v>
      </c>
      <c r="DE845" s="157">
        <v>0</v>
      </c>
      <c r="DF845" s="157">
        <v>0</v>
      </c>
      <c r="DG845" s="157">
        <v>0</v>
      </c>
      <c r="DH845" s="157">
        <v>0</v>
      </c>
      <c r="DI845" s="157">
        <v>0</v>
      </c>
      <c r="DJ845" s="157">
        <v>0</v>
      </c>
      <c r="DK845" s="157">
        <v>0</v>
      </c>
      <c r="DL845" s="157">
        <v>0</v>
      </c>
      <c r="DM845" s="157">
        <v>0</v>
      </c>
      <c r="DN845" s="157">
        <v>0</v>
      </c>
      <c r="DO845" s="157">
        <v>0</v>
      </c>
      <c r="DP845" s="157">
        <v>0</v>
      </c>
      <c r="DQ845" s="157">
        <v>0</v>
      </c>
      <c r="DR845" s="157">
        <v>0</v>
      </c>
      <c r="DS845" s="157">
        <v>0</v>
      </c>
      <c r="DT845" s="157">
        <v>0</v>
      </c>
      <c r="DU845" s="157">
        <v>0</v>
      </c>
      <c r="DV845" s="157">
        <v>0</v>
      </c>
      <c r="DW845" s="157">
        <v>0</v>
      </c>
      <c r="DX845" s="157">
        <v>0</v>
      </c>
      <c r="DY845" s="157">
        <v>0</v>
      </c>
      <c r="DZ845" s="157">
        <v>0</v>
      </c>
      <c r="EA845" s="157">
        <v>0</v>
      </c>
      <c r="EB845" s="157">
        <v>0</v>
      </c>
      <c r="EC845" s="157">
        <v>0</v>
      </c>
      <c r="ED845" s="157">
        <v>0</v>
      </c>
      <c r="EE845" s="157">
        <v>0</v>
      </c>
      <c r="EF845" s="157">
        <v>0</v>
      </c>
      <c r="EG845" s="157">
        <v>0</v>
      </c>
      <c r="EH845" s="157">
        <v>0</v>
      </c>
      <c r="EI845" s="157">
        <v>0</v>
      </c>
      <c r="EJ845" s="157">
        <v>0</v>
      </c>
      <c r="EK845" s="157">
        <v>0</v>
      </c>
      <c r="EL845" s="157">
        <v>0</v>
      </c>
      <c r="EM845" s="157">
        <v>0</v>
      </c>
      <c r="EN845" s="157">
        <v>0</v>
      </c>
      <c r="EO845" s="157">
        <v>0</v>
      </c>
      <c r="EP845" s="157">
        <v>2.2954E-4</v>
      </c>
      <c r="EQ845" s="157">
        <v>0</v>
      </c>
      <c r="ER845" s="157">
        <v>0</v>
      </c>
      <c r="ES845" s="157">
        <v>0</v>
      </c>
      <c r="ET845" s="157">
        <v>0</v>
      </c>
      <c r="EU845" s="157">
        <v>0</v>
      </c>
      <c r="EV845" s="157">
        <v>0</v>
      </c>
      <c r="EW845" s="157">
        <v>0</v>
      </c>
      <c r="EX845" s="157">
        <v>0</v>
      </c>
      <c r="EY845" s="157">
        <v>0</v>
      </c>
      <c r="EZ845" s="157">
        <v>0</v>
      </c>
      <c r="FA845" s="157">
        <v>0</v>
      </c>
      <c r="FB845" s="157">
        <v>0</v>
      </c>
      <c r="FC845" s="157">
        <v>0</v>
      </c>
      <c r="FD845" s="157">
        <v>0</v>
      </c>
      <c r="FE845" s="157">
        <v>0</v>
      </c>
      <c r="FF845" s="157">
        <v>0</v>
      </c>
      <c r="FG845" s="157">
        <v>0</v>
      </c>
      <c r="FH845" s="157">
        <v>0</v>
      </c>
      <c r="FI845" s="157">
        <v>0</v>
      </c>
      <c r="FJ845" s="157">
        <v>0</v>
      </c>
      <c r="FK845" s="157">
        <v>0</v>
      </c>
      <c r="FL845" s="157">
        <v>0</v>
      </c>
      <c r="FM845" s="157">
        <v>0</v>
      </c>
      <c r="FN845" s="157">
        <v>0</v>
      </c>
      <c r="FO845" s="157">
        <v>0</v>
      </c>
      <c r="FP845" s="157">
        <v>0</v>
      </c>
      <c r="FQ845" s="157">
        <v>0</v>
      </c>
      <c r="FR845" s="157">
        <v>0</v>
      </c>
      <c r="FS845" s="157">
        <v>0</v>
      </c>
      <c r="FT845" s="157">
        <v>0</v>
      </c>
      <c r="FU845" s="157">
        <v>0</v>
      </c>
      <c r="FV845" s="157">
        <v>0</v>
      </c>
      <c r="FW845" s="157">
        <v>0</v>
      </c>
      <c r="FX845" s="157">
        <v>0</v>
      </c>
      <c r="FY845" s="157">
        <v>0</v>
      </c>
      <c r="FZ845" s="157">
        <v>0</v>
      </c>
      <c r="GA845" s="157">
        <v>0</v>
      </c>
      <c r="GB845" s="157">
        <v>0</v>
      </c>
      <c r="GC845" s="157">
        <v>0</v>
      </c>
      <c r="GD845" s="157">
        <v>0</v>
      </c>
      <c r="GE845" s="157">
        <v>0</v>
      </c>
      <c r="GF845" s="157">
        <v>0</v>
      </c>
      <c r="GG845" s="157">
        <v>0</v>
      </c>
      <c r="GH845" s="157">
        <v>0</v>
      </c>
      <c r="GI845" s="157">
        <v>0</v>
      </c>
      <c r="GJ845" s="157">
        <v>1.6162899999999999E-4</v>
      </c>
      <c r="GK845" s="157">
        <v>0</v>
      </c>
      <c r="GL845" s="157">
        <v>0</v>
      </c>
      <c r="GM845" s="157">
        <v>0</v>
      </c>
      <c r="GN845" s="157">
        <v>0</v>
      </c>
      <c r="GO845" s="157">
        <v>0</v>
      </c>
      <c r="GP845" s="157">
        <v>0</v>
      </c>
      <c r="GQ845" s="157">
        <v>0</v>
      </c>
      <c r="GR845" s="157">
        <v>0</v>
      </c>
      <c r="GS845" s="157">
        <v>0</v>
      </c>
      <c r="GT845" s="157">
        <v>0</v>
      </c>
      <c r="GU845" s="157">
        <v>0</v>
      </c>
      <c r="GV845" s="157">
        <v>0</v>
      </c>
      <c r="GW845" s="157">
        <v>0</v>
      </c>
      <c r="GX845" s="157">
        <v>0</v>
      </c>
      <c r="GY845" s="157">
        <v>0</v>
      </c>
      <c r="GZ845" s="157">
        <v>0</v>
      </c>
      <c r="HA845" s="157">
        <v>0</v>
      </c>
    </row>
    <row r="846" spans="1:209" x14ac:dyDescent="0.2">
      <c r="A846" s="157" t="s">
        <v>4655</v>
      </c>
      <c r="B846" s="157">
        <v>0</v>
      </c>
      <c r="C846" s="157">
        <v>0</v>
      </c>
      <c r="D846" s="157">
        <v>0</v>
      </c>
      <c r="E846" s="157">
        <v>0</v>
      </c>
      <c r="F846" s="157">
        <v>0</v>
      </c>
      <c r="G846" s="157">
        <v>0</v>
      </c>
      <c r="H846" s="157">
        <v>0</v>
      </c>
      <c r="I846" s="157">
        <v>0</v>
      </c>
      <c r="J846" s="157">
        <v>0</v>
      </c>
      <c r="K846" s="157">
        <v>0</v>
      </c>
      <c r="L846" s="157">
        <v>0</v>
      </c>
      <c r="M846" s="157">
        <v>0</v>
      </c>
      <c r="N846" s="157">
        <v>0</v>
      </c>
      <c r="O846" s="157">
        <v>0</v>
      </c>
      <c r="P846" s="157">
        <v>0</v>
      </c>
      <c r="Q846" s="192">
        <v>3.1600000000000002E-5</v>
      </c>
      <c r="R846" s="157">
        <v>0</v>
      </c>
      <c r="S846" s="157">
        <v>1.19832E-4</v>
      </c>
      <c r="T846" s="157">
        <v>1.131478E-3</v>
      </c>
      <c r="U846" s="192">
        <v>2.2099999999999998E-5</v>
      </c>
      <c r="V846" s="157">
        <v>0</v>
      </c>
      <c r="W846" s="157">
        <v>0</v>
      </c>
      <c r="X846" s="157">
        <v>0</v>
      </c>
      <c r="Y846" s="157">
        <v>0</v>
      </c>
      <c r="Z846" s="157">
        <v>0</v>
      </c>
      <c r="AA846" s="157">
        <v>0</v>
      </c>
      <c r="AB846" s="157">
        <v>0</v>
      </c>
      <c r="AC846" s="192">
        <v>1.9300000000000002E-5</v>
      </c>
      <c r="AD846" s="157">
        <v>0</v>
      </c>
      <c r="AE846" s="157">
        <v>0</v>
      </c>
      <c r="AF846" s="157">
        <v>0</v>
      </c>
      <c r="AG846" s="157">
        <v>0</v>
      </c>
      <c r="AH846" s="157">
        <v>4.309022E-3</v>
      </c>
      <c r="AI846" s="157">
        <v>2.7075100000000001E-4</v>
      </c>
      <c r="AJ846" s="157">
        <v>0</v>
      </c>
      <c r="AK846" s="157">
        <v>0</v>
      </c>
      <c r="AL846" s="157">
        <v>0</v>
      </c>
      <c r="AM846" s="157">
        <v>0</v>
      </c>
      <c r="AN846" s="157">
        <v>0</v>
      </c>
      <c r="AO846" s="157">
        <v>0</v>
      </c>
      <c r="AP846" s="157">
        <v>0</v>
      </c>
      <c r="AQ846" s="157">
        <v>0</v>
      </c>
      <c r="AR846" s="157">
        <v>0</v>
      </c>
      <c r="AS846" s="157">
        <v>0</v>
      </c>
      <c r="AT846" s="157">
        <v>0</v>
      </c>
      <c r="AU846" s="157">
        <v>0</v>
      </c>
      <c r="AV846" s="157">
        <v>0</v>
      </c>
      <c r="AW846" s="157">
        <v>0</v>
      </c>
      <c r="AX846" s="157">
        <v>1.3234100000000001E-4</v>
      </c>
      <c r="AY846" s="157">
        <v>0</v>
      </c>
      <c r="AZ846" s="157">
        <v>0</v>
      </c>
      <c r="BA846" s="157">
        <v>0</v>
      </c>
      <c r="BB846" s="157">
        <v>0</v>
      </c>
      <c r="BC846" s="157">
        <v>0</v>
      </c>
      <c r="BD846" s="157">
        <v>0</v>
      </c>
      <c r="BE846" s="157">
        <v>0</v>
      </c>
      <c r="BF846" s="157">
        <v>0</v>
      </c>
      <c r="BG846" s="157">
        <v>0</v>
      </c>
      <c r="BH846" s="157">
        <v>0</v>
      </c>
      <c r="BI846" s="157">
        <v>0</v>
      </c>
      <c r="BJ846" s="157">
        <v>0</v>
      </c>
      <c r="BK846" s="157">
        <v>0</v>
      </c>
      <c r="BL846" s="157">
        <v>0</v>
      </c>
      <c r="BM846" s="157">
        <v>0</v>
      </c>
      <c r="BN846" s="157">
        <v>0</v>
      </c>
      <c r="BO846" s="157">
        <v>0</v>
      </c>
      <c r="BP846" s="157">
        <v>0</v>
      </c>
      <c r="BQ846" s="157">
        <v>0</v>
      </c>
      <c r="BR846" s="157">
        <v>4.5455000000000002E-4</v>
      </c>
      <c r="BS846" s="157">
        <v>0</v>
      </c>
      <c r="BT846" s="157">
        <v>0</v>
      </c>
      <c r="BU846" s="157">
        <v>0</v>
      </c>
      <c r="BV846" s="157">
        <v>4.7526300000000002E-4</v>
      </c>
      <c r="BW846" s="157">
        <v>0</v>
      </c>
      <c r="BX846" s="157">
        <v>0</v>
      </c>
      <c r="BY846" s="157">
        <v>0</v>
      </c>
      <c r="BZ846" s="157">
        <v>9.2838999999999997E-4</v>
      </c>
      <c r="CA846" s="157">
        <v>3.4123560000000001E-3</v>
      </c>
      <c r="CB846" s="157">
        <v>4.1083599999999998E-4</v>
      </c>
      <c r="CC846" s="157">
        <v>0</v>
      </c>
      <c r="CD846" s="157">
        <v>9.0692979999999999E-3</v>
      </c>
      <c r="CE846" s="157">
        <v>0</v>
      </c>
      <c r="CF846" s="157">
        <v>1.38462E-3</v>
      </c>
      <c r="CG846" s="157">
        <v>0</v>
      </c>
      <c r="CH846" s="157">
        <v>0</v>
      </c>
      <c r="CI846" s="157">
        <v>0</v>
      </c>
      <c r="CJ846" s="157">
        <v>0</v>
      </c>
      <c r="CK846" s="157">
        <v>0</v>
      </c>
      <c r="CL846" s="157">
        <v>0</v>
      </c>
      <c r="CM846" s="157">
        <v>0</v>
      </c>
      <c r="CN846" s="157">
        <v>0</v>
      </c>
      <c r="CO846" s="157">
        <v>0</v>
      </c>
      <c r="CP846" s="192">
        <v>7.4999999999999993E-5</v>
      </c>
      <c r="CQ846" s="157">
        <v>6.0081700000000002E-4</v>
      </c>
      <c r="CR846" s="157">
        <v>6.1122599999999998E-4</v>
      </c>
      <c r="CS846" s="157">
        <v>1.7302299999999999E-3</v>
      </c>
      <c r="CT846" s="157">
        <v>2.3322780000000001E-3</v>
      </c>
      <c r="CU846" s="157">
        <v>0</v>
      </c>
      <c r="CV846" s="157">
        <v>0</v>
      </c>
      <c r="CW846" s="157">
        <v>0</v>
      </c>
      <c r="CX846" s="192">
        <v>6.7199999999999994E-5</v>
      </c>
      <c r="CY846" s="157">
        <v>3.03851E-4</v>
      </c>
      <c r="CZ846" s="157">
        <v>0</v>
      </c>
      <c r="DA846" s="157">
        <v>0</v>
      </c>
      <c r="DB846" s="157">
        <v>0</v>
      </c>
      <c r="DC846" s="157">
        <v>0</v>
      </c>
      <c r="DD846" s="157">
        <v>0</v>
      </c>
      <c r="DE846" s="157">
        <v>0</v>
      </c>
      <c r="DF846" s="157">
        <v>0</v>
      </c>
      <c r="DG846" s="157">
        <v>0</v>
      </c>
      <c r="DH846" s="157">
        <v>0</v>
      </c>
      <c r="DI846" s="157">
        <v>0</v>
      </c>
      <c r="DJ846" s="157">
        <v>0</v>
      </c>
      <c r="DK846" s="157">
        <v>0</v>
      </c>
      <c r="DL846" s="157">
        <v>0</v>
      </c>
      <c r="DM846" s="157">
        <v>0</v>
      </c>
      <c r="DN846" s="157">
        <v>0</v>
      </c>
      <c r="DO846" s="157">
        <v>0</v>
      </c>
      <c r="DP846" s="157">
        <v>0</v>
      </c>
      <c r="DQ846" s="157">
        <v>0</v>
      </c>
      <c r="DR846" s="157">
        <v>0</v>
      </c>
      <c r="DS846" s="192">
        <v>2.27E-5</v>
      </c>
      <c r="DT846" s="157">
        <v>2.4136180000000002E-3</v>
      </c>
      <c r="DU846" s="157">
        <v>0</v>
      </c>
      <c r="DV846" s="157">
        <v>0</v>
      </c>
      <c r="DW846" s="157">
        <v>0</v>
      </c>
      <c r="DX846" s="157">
        <v>0</v>
      </c>
      <c r="DY846" s="157">
        <v>0</v>
      </c>
      <c r="DZ846" s="157">
        <v>0</v>
      </c>
      <c r="EA846" s="157">
        <v>2.7417300000000001E-4</v>
      </c>
      <c r="EB846" s="157">
        <v>2.5701510000000001E-3</v>
      </c>
      <c r="EC846" s="157">
        <v>0</v>
      </c>
      <c r="ED846" s="157">
        <v>0</v>
      </c>
      <c r="EE846" s="157">
        <v>0</v>
      </c>
      <c r="EF846" s="157">
        <v>0</v>
      </c>
      <c r="EG846" s="157">
        <v>0</v>
      </c>
      <c r="EH846" s="157">
        <v>0</v>
      </c>
      <c r="EI846" s="157">
        <v>0</v>
      </c>
      <c r="EJ846" s="157">
        <v>0</v>
      </c>
      <c r="EK846" s="157">
        <v>4.42347E-4</v>
      </c>
      <c r="EL846" s="157">
        <v>0</v>
      </c>
      <c r="EM846" s="157">
        <v>0</v>
      </c>
      <c r="EN846" s="157">
        <v>0</v>
      </c>
      <c r="EO846" s="157">
        <v>0</v>
      </c>
      <c r="EP846" s="157">
        <v>0</v>
      </c>
      <c r="EQ846" s="157">
        <v>0</v>
      </c>
      <c r="ER846" s="157">
        <v>0</v>
      </c>
      <c r="ES846" s="157">
        <v>0</v>
      </c>
      <c r="ET846" s="157">
        <v>0</v>
      </c>
      <c r="EU846" s="157">
        <v>0</v>
      </c>
      <c r="EV846" s="157">
        <v>0</v>
      </c>
      <c r="EW846" s="192">
        <v>3.6399999999999997E-5</v>
      </c>
      <c r="EX846" s="157">
        <v>0</v>
      </c>
      <c r="EY846" s="157">
        <v>0</v>
      </c>
      <c r="EZ846" s="157">
        <v>0</v>
      </c>
      <c r="FA846" s="157">
        <v>0</v>
      </c>
      <c r="FB846" s="157">
        <v>0</v>
      </c>
      <c r="FC846" s="157">
        <v>0</v>
      </c>
      <c r="FD846" s="157">
        <v>0</v>
      </c>
      <c r="FE846" s="157">
        <v>0</v>
      </c>
      <c r="FF846" s="157">
        <v>0</v>
      </c>
      <c r="FG846" s="157">
        <v>0</v>
      </c>
      <c r="FH846" s="157">
        <v>0</v>
      </c>
      <c r="FI846" s="157">
        <v>0</v>
      </c>
      <c r="FJ846" s="157">
        <v>0</v>
      </c>
      <c r="FK846" s="157">
        <v>0</v>
      </c>
      <c r="FL846" s="157">
        <v>1.284274E-3</v>
      </c>
      <c r="FM846" s="157">
        <v>8.9682300000000006E-3</v>
      </c>
      <c r="FN846" s="192">
        <v>1.7200000000000001E-5</v>
      </c>
      <c r="FO846" s="157">
        <v>0</v>
      </c>
      <c r="FP846" s="157">
        <v>0</v>
      </c>
      <c r="FQ846" s="157">
        <v>9.5566300000000004E-4</v>
      </c>
      <c r="FR846" s="157">
        <v>0</v>
      </c>
      <c r="FS846" s="157">
        <v>0</v>
      </c>
      <c r="FT846" s="157">
        <v>0</v>
      </c>
      <c r="FU846" s="157">
        <v>0</v>
      </c>
      <c r="FV846" s="157">
        <v>0</v>
      </c>
      <c r="FW846" s="157">
        <v>0</v>
      </c>
      <c r="FX846" s="157">
        <v>0</v>
      </c>
      <c r="FY846" s="157">
        <v>0</v>
      </c>
      <c r="FZ846" s="157">
        <v>0</v>
      </c>
      <c r="GA846" s="157">
        <v>0</v>
      </c>
      <c r="GB846" s="157">
        <v>0</v>
      </c>
      <c r="GC846" s="157">
        <v>0</v>
      </c>
      <c r="GD846" s="157">
        <v>1.4721600000000001E-4</v>
      </c>
      <c r="GE846" s="157">
        <v>0</v>
      </c>
      <c r="GF846" s="157">
        <v>0</v>
      </c>
      <c r="GG846" s="157">
        <v>0</v>
      </c>
      <c r="GH846" s="157">
        <v>0</v>
      </c>
      <c r="GI846" s="157">
        <v>0</v>
      </c>
      <c r="GJ846" s="157">
        <v>0</v>
      </c>
      <c r="GK846" s="157">
        <v>0</v>
      </c>
      <c r="GL846" s="157">
        <v>0</v>
      </c>
      <c r="GM846" s="157">
        <v>0</v>
      </c>
      <c r="GN846" s="157">
        <v>0</v>
      </c>
      <c r="GO846" s="157">
        <v>0</v>
      </c>
      <c r="GP846" s="157">
        <v>0</v>
      </c>
      <c r="GQ846" s="157">
        <v>0</v>
      </c>
      <c r="GR846" s="157">
        <v>0</v>
      </c>
      <c r="GS846" s="157">
        <v>0</v>
      </c>
      <c r="GT846" s="157">
        <v>0</v>
      </c>
      <c r="GU846" s="157">
        <v>0</v>
      </c>
      <c r="GV846" s="157">
        <v>0</v>
      </c>
      <c r="GW846" s="157">
        <v>0</v>
      </c>
      <c r="GX846" s="157">
        <v>0</v>
      </c>
      <c r="GY846" s="157">
        <v>1.0752688E-2</v>
      </c>
      <c r="GZ846" s="157">
        <v>0</v>
      </c>
      <c r="HA846" s="157">
        <v>0</v>
      </c>
    </row>
    <row r="847" spans="1:209" x14ac:dyDescent="0.2">
      <c r="A847" s="157" t="s">
        <v>4656</v>
      </c>
      <c r="B847" s="192">
        <v>8.9499999999999994E-5</v>
      </c>
      <c r="C847" s="157">
        <v>4.2480399999999998E-4</v>
      </c>
      <c r="D847" s="192">
        <v>8.6899999999999998E-5</v>
      </c>
      <c r="E847" s="157">
        <v>9.3227100000000003E-4</v>
      </c>
      <c r="F847" s="157">
        <v>1.7097799999999999E-4</v>
      </c>
      <c r="G847" s="157">
        <v>0</v>
      </c>
      <c r="H847" s="192">
        <v>3.15E-5</v>
      </c>
      <c r="I847" s="157">
        <v>2.6263600000000001E-4</v>
      </c>
      <c r="J847" s="157">
        <v>0</v>
      </c>
      <c r="K847" s="157">
        <v>1.33962E-4</v>
      </c>
      <c r="L847" s="157">
        <v>1.70602E-4</v>
      </c>
      <c r="M847" s="157">
        <v>4.6747100000000001E-4</v>
      </c>
      <c r="N847" s="192">
        <v>1.6900000000000001E-5</v>
      </c>
      <c r="O847" s="157">
        <v>0</v>
      </c>
      <c r="P847" s="157">
        <v>4.6765899999999999E-4</v>
      </c>
      <c r="Q847" s="192">
        <v>6.3200000000000005E-5</v>
      </c>
      <c r="R847" s="157">
        <v>0</v>
      </c>
      <c r="S847" s="192">
        <v>2.4000000000000001E-5</v>
      </c>
      <c r="T847" s="157">
        <v>0</v>
      </c>
      <c r="U847" s="192">
        <v>4.4100000000000001E-5</v>
      </c>
      <c r="V847" s="157">
        <v>4.6687200000000001E-4</v>
      </c>
      <c r="W847" s="157">
        <v>0</v>
      </c>
      <c r="X847" s="192">
        <v>6.0800000000000001E-5</v>
      </c>
      <c r="Y847" s="157">
        <v>5.0011999999999995E-4</v>
      </c>
      <c r="Z847" s="157">
        <v>1.75914E-4</v>
      </c>
      <c r="AA847" s="157">
        <v>0</v>
      </c>
      <c r="AB847" s="157">
        <v>2.1953900000000001E-4</v>
      </c>
      <c r="AC847" s="192">
        <v>5.7899999999999998E-5</v>
      </c>
      <c r="AD847" s="157">
        <v>0</v>
      </c>
      <c r="AE847" s="157">
        <v>5.4230700000000001E-4</v>
      </c>
      <c r="AF847" s="157">
        <v>0</v>
      </c>
      <c r="AG847" s="157">
        <v>8.8155199999999996E-4</v>
      </c>
      <c r="AH847" s="157">
        <v>0</v>
      </c>
      <c r="AI847" s="192">
        <v>3.8699999999999999E-5</v>
      </c>
      <c r="AJ847" s="157">
        <v>1.4206099999999999E-4</v>
      </c>
      <c r="AK847" s="157">
        <v>1.8627199999999999E-4</v>
      </c>
      <c r="AL847" s="157">
        <v>0</v>
      </c>
      <c r="AM847" s="157">
        <v>0</v>
      </c>
      <c r="AN847" s="157">
        <v>0</v>
      </c>
      <c r="AO847" s="157">
        <v>1.01197E-4</v>
      </c>
      <c r="AP847" s="157">
        <v>0</v>
      </c>
      <c r="AQ847" s="192">
        <v>6.2799999999999995E-5</v>
      </c>
      <c r="AR847" s="192">
        <v>2.55E-5</v>
      </c>
      <c r="AS847" s="157">
        <v>3.1880500000000002E-4</v>
      </c>
      <c r="AT847" s="192">
        <v>4.8399999999999997E-5</v>
      </c>
      <c r="AU847" s="157">
        <v>1.90643E-3</v>
      </c>
      <c r="AV847" s="192">
        <v>4.8999999999999998E-5</v>
      </c>
      <c r="AW847" s="157">
        <v>1.36761E-4</v>
      </c>
      <c r="AX847" s="157">
        <v>1.9851100000000001E-4</v>
      </c>
      <c r="AY847" s="192">
        <v>5.3999999999999998E-5</v>
      </c>
      <c r="AZ847" s="192">
        <v>3.79E-5</v>
      </c>
      <c r="BA847" s="192">
        <v>2.41E-5</v>
      </c>
      <c r="BB847" s="157">
        <v>2.4647500000000001E-4</v>
      </c>
      <c r="BC847" s="157">
        <v>0</v>
      </c>
      <c r="BD847" s="157">
        <v>0</v>
      </c>
      <c r="BE847" s="157">
        <v>0</v>
      </c>
      <c r="BF847" s="157">
        <v>1.52387E-4</v>
      </c>
      <c r="BG847" s="157">
        <v>0</v>
      </c>
      <c r="BH847" s="157">
        <v>0</v>
      </c>
      <c r="BI847" s="157">
        <v>0</v>
      </c>
      <c r="BJ847" s="192">
        <v>3.7499999999999997E-5</v>
      </c>
      <c r="BK847" s="157">
        <v>0</v>
      </c>
      <c r="BL847" s="157">
        <v>0</v>
      </c>
      <c r="BM847" s="157">
        <v>0</v>
      </c>
      <c r="BN847" s="157">
        <v>0</v>
      </c>
      <c r="BO847" s="157">
        <v>2.2243499999999999E-4</v>
      </c>
      <c r="BP847" s="157">
        <v>0</v>
      </c>
      <c r="BQ847" s="192">
        <v>5.9799999999999997E-5</v>
      </c>
      <c r="BR847" s="157">
        <v>0</v>
      </c>
      <c r="BS847" s="157">
        <v>0</v>
      </c>
      <c r="BT847" s="157">
        <v>0</v>
      </c>
      <c r="BU847" s="157">
        <v>0</v>
      </c>
      <c r="BV847" s="192">
        <v>9.5099999999999994E-5</v>
      </c>
      <c r="BW847" s="157">
        <v>0</v>
      </c>
      <c r="BX847" s="157">
        <v>0</v>
      </c>
      <c r="BY847" s="157">
        <v>0</v>
      </c>
      <c r="BZ847" s="157">
        <v>0</v>
      </c>
      <c r="CA847" s="157">
        <v>0</v>
      </c>
      <c r="CB847" s="157">
        <v>0</v>
      </c>
      <c r="CC847" s="157">
        <v>1.6302600000000001E-4</v>
      </c>
      <c r="CD847" s="157">
        <v>0</v>
      </c>
      <c r="CE847" s="192">
        <v>3.1099999999999997E-5</v>
      </c>
      <c r="CF847" s="157">
        <v>0</v>
      </c>
      <c r="CG847" s="157">
        <v>0</v>
      </c>
      <c r="CH847" s="192">
        <v>7.9800000000000002E-5</v>
      </c>
      <c r="CI847" s="192">
        <v>1.8899999999999999E-5</v>
      </c>
      <c r="CJ847" s="157">
        <v>0</v>
      </c>
      <c r="CK847" s="157">
        <v>0</v>
      </c>
      <c r="CL847" s="157">
        <v>0</v>
      </c>
      <c r="CM847" s="157">
        <v>0</v>
      </c>
      <c r="CN847" s="157">
        <v>0</v>
      </c>
      <c r="CO847" s="157">
        <v>0</v>
      </c>
      <c r="CP847" s="157">
        <v>0</v>
      </c>
      <c r="CQ847" s="157">
        <v>0</v>
      </c>
      <c r="CR847" s="157">
        <v>0</v>
      </c>
      <c r="CS847" s="157">
        <v>0</v>
      </c>
      <c r="CT847" s="157">
        <v>0</v>
      </c>
      <c r="CU847" s="157">
        <v>0</v>
      </c>
      <c r="CV847" s="192">
        <v>8.9599999999999996E-5</v>
      </c>
      <c r="CW847" s="157">
        <v>2.0173500000000001E-4</v>
      </c>
      <c r="CX847" s="157">
        <v>3.3579600000000002E-4</v>
      </c>
      <c r="CY847" s="157">
        <v>0</v>
      </c>
      <c r="CZ847" s="157">
        <v>0</v>
      </c>
      <c r="DA847" s="157">
        <v>3.61245E-4</v>
      </c>
      <c r="DB847" s="157">
        <v>2.9913699999999999E-4</v>
      </c>
      <c r="DC847" s="157">
        <v>3.4591899999999998E-4</v>
      </c>
      <c r="DD847" s="157">
        <v>2.8590799999999997E-4</v>
      </c>
      <c r="DE847" s="157">
        <v>0</v>
      </c>
      <c r="DF847" s="157">
        <v>0</v>
      </c>
      <c r="DG847" s="157">
        <v>0</v>
      </c>
      <c r="DH847" s="157">
        <v>0</v>
      </c>
      <c r="DI847" s="192">
        <v>2.02E-5</v>
      </c>
      <c r="DJ847" s="157">
        <v>3.6876900000000002E-4</v>
      </c>
      <c r="DK847" s="157">
        <v>0</v>
      </c>
      <c r="DL847" s="157">
        <v>4.5019400000000001E-4</v>
      </c>
      <c r="DM847" s="157">
        <v>1.13323E-4</v>
      </c>
      <c r="DN847" s="157">
        <v>0</v>
      </c>
      <c r="DO847" s="157">
        <v>0</v>
      </c>
      <c r="DP847" s="157">
        <v>0</v>
      </c>
      <c r="DQ847" s="157">
        <v>9.4659599999999996E-4</v>
      </c>
      <c r="DR847" s="157">
        <v>0</v>
      </c>
      <c r="DS847" s="157">
        <v>0</v>
      </c>
      <c r="DT847" s="157">
        <v>3.8109800000000002E-4</v>
      </c>
      <c r="DU847" s="192">
        <v>6.1600000000000007E-5</v>
      </c>
      <c r="DV847" s="157">
        <v>0</v>
      </c>
      <c r="DW847" s="192">
        <v>3.4799999999999999E-5</v>
      </c>
      <c r="DX847" s="157">
        <v>1.3598000000000001E-4</v>
      </c>
      <c r="DY847" s="157">
        <v>0</v>
      </c>
      <c r="DZ847" s="157">
        <v>0</v>
      </c>
      <c r="EA847" s="157">
        <v>0</v>
      </c>
      <c r="EB847" s="157">
        <v>0</v>
      </c>
      <c r="EC847" s="157">
        <v>0</v>
      </c>
      <c r="ED847" s="192">
        <v>4.9200000000000003E-5</v>
      </c>
      <c r="EE847" s="157">
        <v>2.39578E-4</v>
      </c>
      <c r="EF847" s="157">
        <v>0</v>
      </c>
      <c r="EG847" s="157">
        <v>0</v>
      </c>
      <c r="EH847" s="157">
        <v>7.9421799999999996E-4</v>
      </c>
      <c r="EI847" s="157">
        <v>0</v>
      </c>
      <c r="EJ847" s="157">
        <v>0</v>
      </c>
      <c r="EK847" s="157">
        <v>0</v>
      </c>
      <c r="EL847" s="157">
        <v>0</v>
      </c>
      <c r="EM847" s="157">
        <v>5.0350500000000001E-4</v>
      </c>
      <c r="EN847" s="192">
        <v>7.9800000000000002E-5</v>
      </c>
      <c r="EO847" s="157">
        <v>2.6196900000000003E-4</v>
      </c>
      <c r="EP847" s="157">
        <v>0</v>
      </c>
      <c r="EQ847" s="157">
        <v>8.0971700000000005E-4</v>
      </c>
      <c r="ER847" s="192">
        <v>6.2000000000000003E-5</v>
      </c>
      <c r="ES847" s="157">
        <v>2.5124499999999998E-4</v>
      </c>
      <c r="ET847" s="157">
        <v>0</v>
      </c>
      <c r="EU847" s="157">
        <v>0</v>
      </c>
      <c r="EV847" s="192">
        <v>8.1299999999999997E-5</v>
      </c>
      <c r="EW847" s="157">
        <v>0</v>
      </c>
      <c r="EX847" s="157">
        <v>3.63407E-4</v>
      </c>
      <c r="EY847" s="157">
        <v>0</v>
      </c>
      <c r="EZ847" s="157">
        <v>0</v>
      </c>
      <c r="FA847" s="157">
        <v>0</v>
      </c>
      <c r="FB847" s="157">
        <v>0</v>
      </c>
      <c r="FC847" s="157">
        <v>0</v>
      </c>
      <c r="FD847" s="157">
        <v>2.25524E-4</v>
      </c>
      <c r="FE847" s="157">
        <v>1.3468900000000001E-4</v>
      </c>
      <c r="FF847" s="157">
        <v>0</v>
      </c>
      <c r="FG847" s="157">
        <v>0</v>
      </c>
      <c r="FH847" s="157">
        <v>0</v>
      </c>
      <c r="FI847" s="157">
        <v>4.9633299999999995E-4</v>
      </c>
      <c r="FJ847" s="157">
        <v>0</v>
      </c>
      <c r="FK847" s="157">
        <v>4.1583899999999999E-4</v>
      </c>
      <c r="FL847" s="157">
        <v>0</v>
      </c>
      <c r="FM847" s="157">
        <v>0</v>
      </c>
      <c r="FN847" s="157">
        <v>0</v>
      </c>
      <c r="FO847" s="157">
        <v>0</v>
      </c>
      <c r="FP847" s="157">
        <v>2.4695400000000002E-4</v>
      </c>
      <c r="FQ847" s="157">
        <v>0</v>
      </c>
      <c r="FR847" s="157">
        <v>0</v>
      </c>
      <c r="FS847" s="157">
        <v>0</v>
      </c>
      <c r="FT847" s="157">
        <v>0</v>
      </c>
      <c r="FU847" s="157">
        <v>0</v>
      </c>
      <c r="FV847" s="157">
        <v>0</v>
      </c>
      <c r="FW847" s="157">
        <v>0</v>
      </c>
      <c r="FX847" s="192">
        <v>5.1199999999999998E-5</v>
      </c>
      <c r="FY847" s="157">
        <v>0</v>
      </c>
      <c r="FZ847" s="157">
        <v>0</v>
      </c>
      <c r="GA847" s="157">
        <v>3.1116299999999999E-4</v>
      </c>
      <c r="GB847" s="157">
        <v>0</v>
      </c>
      <c r="GC847" s="157">
        <v>0</v>
      </c>
      <c r="GD847" s="192">
        <v>7.36E-5</v>
      </c>
      <c r="GE847" s="192">
        <v>2.26E-5</v>
      </c>
      <c r="GF847" s="157">
        <v>0</v>
      </c>
      <c r="GG847" s="157">
        <v>0</v>
      </c>
      <c r="GH847" s="157">
        <v>0</v>
      </c>
      <c r="GI847" s="157">
        <v>1.54377E-4</v>
      </c>
      <c r="GJ847" s="157">
        <v>0</v>
      </c>
      <c r="GK847" s="157">
        <v>0</v>
      </c>
      <c r="GL847" s="157">
        <v>7.2782599999999999E-4</v>
      </c>
      <c r="GM847" s="157">
        <v>1.15185E-4</v>
      </c>
      <c r="GN847" s="157">
        <v>0</v>
      </c>
      <c r="GO847" s="157">
        <v>0</v>
      </c>
      <c r="GP847" s="157">
        <v>0</v>
      </c>
      <c r="GQ847" s="157">
        <v>1.4395900000000001E-4</v>
      </c>
      <c r="GR847" s="157">
        <v>0</v>
      </c>
      <c r="GS847" s="157">
        <v>0</v>
      </c>
      <c r="GT847" s="157">
        <v>0</v>
      </c>
      <c r="GU847" s="157">
        <v>0</v>
      </c>
      <c r="GV847" s="157">
        <v>0</v>
      </c>
      <c r="GW847" s="157">
        <v>0</v>
      </c>
      <c r="GX847" s="157">
        <v>0</v>
      </c>
      <c r="GY847" s="157">
        <v>0</v>
      </c>
      <c r="GZ847" s="157">
        <v>0</v>
      </c>
      <c r="HA847" s="157">
        <v>0</v>
      </c>
    </row>
    <row r="848" spans="1:209" x14ac:dyDescent="0.2">
      <c r="A848" s="157" t="s">
        <v>4657</v>
      </c>
      <c r="B848" s="157">
        <v>5.8182899999999996E-4</v>
      </c>
      <c r="C848" s="157">
        <v>1.383483E-3</v>
      </c>
      <c r="D848" s="157">
        <v>3.4267400000000001E-4</v>
      </c>
      <c r="E848" s="157">
        <v>6.5258899999999997E-4</v>
      </c>
      <c r="F848" s="157">
        <v>8.81196E-4</v>
      </c>
      <c r="G848" s="157">
        <v>0</v>
      </c>
      <c r="H848" s="157">
        <v>0</v>
      </c>
      <c r="I848" s="157">
        <v>0</v>
      </c>
      <c r="J848" s="157">
        <v>0</v>
      </c>
      <c r="K848" s="157">
        <v>0</v>
      </c>
      <c r="L848" s="157">
        <v>0</v>
      </c>
      <c r="M848" s="157">
        <v>0</v>
      </c>
      <c r="N848" s="157">
        <v>0</v>
      </c>
      <c r="O848" s="157">
        <v>0</v>
      </c>
      <c r="P848" s="157">
        <v>0</v>
      </c>
      <c r="Q848" s="157">
        <v>0</v>
      </c>
      <c r="R848" s="157">
        <v>0</v>
      </c>
      <c r="S848" s="157">
        <v>0</v>
      </c>
      <c r="T848" s="157">
        <v>0</v>
      </c>
      <c r="U848" s="157">
        <v>0</v>
      </c>
      <c r="V848" s="157">
        <v>0</v>
      </c>
      <c r="W848" s="157">
        <v>0</v>
      </c>
      <c r="X848" s="157">
        <v>0</v>
      </c>
      <c r="Y848" s="157">
        <v>3.6008600000000002E-4</v>
      </c>
      <c r="Z848" s="157">
        <v>0</v>
      </c>
      <c r="AA848" s="157">
        <v>0</v>
      </c>
      <c r="AB848" s="157">
        <v>0</v>
      </c>
      <c r="AC848" s="157">
        <v>0</v>
      </c>
      <c r="AD848" s="157">
        <v>0</v>
      </c>
      <c r="AE848" s="157">
        <v>1.001182E-3</v>
      </c>
      <c r="AF848" s="157">
        <v>0</v>
      </c>
      <c r="AG848" s="157">
        <v>0</v>
      </c>
      <c r="AH848" s="157">
        <v>0</v>
      </c>
      <c r="AI848" s="157">
        <v>0</v>
      </c>
      <c r="AJ848" s="157">
        <v>0</v>
      </c>
      <c r="AK848" s="157">
        <v>0</v>
      </c>
      <c r="AL848" s="157">
        <v>0</v>
      </c>
      <c r="AM848" s="157">
        <v>0</v>
      </c>
      <c r="AN848" s="157">
        <v>0</v>
      </c>
      <c r="AO848" s="157">
        <v>0</v>
      </c>
      <c r="AP848" s="157">
        <v>0</v>
      </c>
      <c r="AQ848" s="157">
        <v>0</v>
      </c>
      <c r="AR848" s="157">
        <v>0</v>
      </c>
      <c r="AS848" s="157">
        <v>0</v>
      </c>
      <c r="AT848" s="157">
        <v>0</v>
      </c>
      <c r="AU848" s="157">
        <v>0</v>
      </c>
      <c r="AV848" s="157">
        <v>0</v>
      </c>
      <c r="AW848" s="157">
        <v>0</v>
      </c>
      <c r="AX848" s="157">
        <v>0</v>
      </c>
      <c r="AY848" s="157">
        <v>0</v>
      </c>
      <c r="AZ848" s="157">
        <v>0</v>
      </c>
      <c r="BA848" s="157">
        <v>0</v>
      </c>
      <c r="BB848" s="157">
        <v>0</v>
      </c>
      <c r="BC848" s="157">
        <v>0</v>
      </c>
      <c r="BD848" s="157">
        <v>0</v>
      </c>
      <c r="BE848" s="157">
        <v>0</v>
      </c>
      <c r="BF848" s="157">
        <v>0</v>
      </c>
      <c r="BG848" s="157">
        <v>0</v>
      </c>
      <c r="BH848" s="157">
        <v>0</v>
      </c>
      <c r="BI848" s="157">
        <v>0</v>
      </c>
      <c r="BJ848" s="157">
        <v>0</v>
      </c>
      <c r="BK848" s="157">
        <v>0</v>
      </c>
      <c r="BL848" s="157">
        <v>0</v>
      </c>
      <c r="BM848" s="157">
        <v>0</v>
      </c>
      <c r="BN848" s="157">
        <v>0</v>
      </c>
      <c r="BO848" s="157">
        <v>0</v>
      </c>
      <c r="BP848" s="157">
        <v>0</v>
      </c>
      <c r="BQ848" s="157">
        <v>2.39134E-4</v>
      </c>
      <c r="BR848" s="157">
        <v>0</v>
      </c>
      <c r="BS848" s="157">
        <v>0</v>
      </c>
      <c r="BT848" s="157">
        <v>0</v>
      </c>
      <c r="BU848" s="157">
        <v>0</v>
      </c>
      <c r="BV848" s="157">
        <v>0</v>
      </c>
      <c r="BW848" s="192">
        <v>1.2E-5</v>
      </c>
      <c r="BX848" s="157">
        <v>0</v>
      </c>
      <c r="BY848" s="157">
        <v>0</v>
      </c>
      <c r="BZ848" s="157">
        <v>0</v>
      </c>
      <c r="CA848" s="157">
        <v>0</v>
      </c>
      <c r="CB848" s="157">
        <v>0</v>
      </c>
      <c r="CC848" s="157">
        <v>0</v>
      </c>
      <c r="CD848" s="157">
        <v>0</v>
      </c>
      <c r="CE848" s="157">
        <v>0</v>
      </c>
      <c r="CF848" s="157">
        <v>0</v>
      </c>
      <c r="CG848" s="157">
        <v>0</v>
      </c>
      <c r="CH848" s="157">
        <v>0</v>
      </c>
      <c r="CI848" s="157">
        <v>0</v>
      </c>
      <c r="CJ848" s="157">
        <v>0</v>
      </c>
      <c r="CK848" s="157">
        <v>0</v>
      </c>
      <c r="CL848" s="157">
        <v>0</v>
      </c>
      <c r="CM848" s="157">
        <v>0</v>
      </c>
      <c r="CN848" s="157">
        <v>0</v>
      </c>
      <c r="CO848" s="157">
        <v>0</v>
      </c>
      <c r="CP848" s="157">
        <v>0</v>
      </c>
      <c r="CQ848" s="157">
        <v>0</v>
      </c>
      <c r="CR848" s="157">
        <v>0</v>
      </c>
      <c r="CS848" s="157">
        <v>0</v>
      </c>
      <c r="CT848" s="157">
        <v>0</v>
      </c>
      <c r="CU848" s="157">
        <v>0</v>
      </c>
      <c r="CV848" s="157">
        <v>0</v>
      </c>
      <c r="CW848" s="157">
        <v>0</v>
      </c>
      <c r="CX848" s="157">
        <v>0</v>
      </c>
      <c r="CY848" s="157">
        <v>0</v>
      </c>
      <c r="CZ848" s="157">
        <v>0</v>
      </c>
      <c r="DA848" s="157">
        <v>0</v>
      </c>
      <c r="DB848" s="157">
        <v>0</v>
      </c>
      <c r="DC848" s="157">
        <v>0</v>
      </c>
      <c r="DD848" s="157">
        <v>0</v>
      </c>
      <c r="DE848" s="157">
        <v>0</v>
      </c>
      <c r="DF848" s="157">
        <v>0</v>
      </c>
      <c r="DG848" s="157">
        <v>0</v>
      </c>
      <c r="DH848" s="157">
        <v>0</v>
      </c>
      <c r="DI848" s="157">
        <v>0</v>
      </c>
      <c r="DJ848" s="157">
        <v>0</v>
      </c>
      <c r="DK848" s="157">
        <v>0</v>
      </c>
      <c r="DL848" s="157">
        <v>0</v>
      </c>
      <c r="DM848" s="157">
        <v>0</v>
      </c>
      <c r="DN848" s="157">
        <v>0</v>
      </c>
      <c r="DO848" s="157">
        <v>0</v>
      </c>
      <c r="DP848" s="157">
        <v>0</v>
      </c>
      <c r="DQ848" s="157">
        <v>0</v>
      </c>
      <c r="DR848" s="157">
        <v>0</v>
      </c>
      <c r="DS848" s="157">
        <v>0</v>
      </c>
      <c r="DT848" s="157">
        <v>0</v>
      </c>
      <c r="DU848" s="157">
        <v>0</v>
      </c>
      <c r="DV848" s="157">
        <v>0</v>
      </c>
      <c r="DW848" s="192">
        <v>1.7399999999999999E-5</v>
      </c>
      <c r="DX848" s="157">
        <v>0</v>
      </c>
      <c r="DY848" s="157">
        <v>0</v>
      </c>
      <c r="DZ848" s="157">
        <v>0</v>
      </c>
      <c r="EA848" s="157">
        <v>0</v>
      </c>
      <c r="EB848" s="157">
        <v>0</v>
      </c>
      <c r="EC848" s="157">
        <v>0</v>
      </c>
      <c r="ED848" s="157">
        <v>0</v>
      </c>
      <c r="EE848" s="157">
        <v>0</v>
      </c>
      <c r="EF848" s="157">
        <v>0</v>
      </c>
      <c r="EG848" s="157">
        <v>0</v>
      </c>
      <c r="EH848" s="157">
        <v>0</v>
      </c>
      <c r="EI848" s="157">
        <v>0</v>
      </c>
      <c r="EJ848" s="157">
        <v>0</v>
      </c>
      <c r="EK848" s="157">
        <v>0</v>
      </c>
      <c r="EL848" s="157">
        <v>0</v>
      </c>
      <c r="EM848" s="157">
        <v>0</v>
      </c>
      <c r="EN848" s="157">
        <v>0</v>
      </c>
      <c r="EO848" s="157">
        <v>0</v>
      </c>
      <c r="EP848" s="157">
        <v>0</v>
      </c>
      <c r="EQ848" s="157">
        <v>0</v>
      </c>
      <c r="ER848" s="157">
        <v>0</v>
      </c>
      <c r="ES848" s="157">
        <v>0</v>
      </c>
      <c r="ET848" s="157">
        <v>0</v>
      </c>
      <c r="EU848" s="157">
        <v>0</v>
      </c>
      <c r="EV848" s="157">
        <v>0</v>
      </c>
      <c r="EW848" s="157">
        <v>0</v>
      </c>
      <c r="EX848" s="157">
        <v>0</v>
      </c>
      <c r="EY848" s="157">
        <v>0</v>
      </c>
      <c r="EZ848" s="157">
        <v>0</v>
      </c>
      <c r="FA848" s="192">
        <v>4.1999999999999998E-5</v>
      </c>
      <c r="FB848" s="157">
        <v>0</v>
      </c>
      <c r="FC848" s="157">
        <v>6.2366099999999996E-4</v>
      </c>
      <c r="FD848" s="157">
        <v>0</v>
      </c>
      <c r="FE848" s="157">
        <v>0</v>
      </c>
      <c r="FF848" s="157">
        <v>0</v>
      </c>
      <c r="FG848" s="157">
        <v>0</v>
      </c>
      <c r="FH848" s="157">
        <v>0</v>
      </c>
      <c r="FI848" s="157">
        <v>0</v>
      </c>
      <c r="FJ848" s="157">
        <v>0</v>
      </c>
      <c r="FK848" s="157">
        <v>9.2408599999999996E-4</v>
      </c>
      <c r="FL848" s="157">
        <v>0</v>
      </c>
      <c r="FM848" s="157">
        <v>0</v>
      </c>
      <c r="FN848" s="157">
        <v>0</v>
      </c>
      <c r="FO848" s="157">
        <v>5.70559E-4</v>
      </c>
      <c r="FP848" s="157">
        <v>0</v>
      </c>
      <c r="FQ848" s="157">
        <v>0</v>
      </c>
      <c r="FR848" s="157">
        <v>3.7684399999999999E-4</v>
      </c>
      <c r="FS848" s="157">
        <v>1.4097099999999999E-4</v>
      </c>
      <c r="FT848" s="192">
        <v>8.7100000000000003E-5</v>
      </c>
      <c r="FU848" s="157">
        <v>2.5911199999999998E-4</v>
      </c>
      <c r="FV848" s="157">
        <v>0</v>
      </c>
      <c r="FW848" s="157">
        <v>2.4796699999999998E-4</v>
      </c>
      <c r="FX848" s="157">
        <v>0</v>
      </c>
      <c r="FY848" s="157">
        <v>0</v>
      </c>
      <c r="FZ848" s="192">
        <v>4.5200000000000001E-5</v>
      </c>
      <c r="GA848" s="157">
        <v>0</v>
      </c>
      <c r="GB848" s="157">
        <v>0</v>
      </c>
      <c r="GC848" s="157">
        <v>0</v>
      </c>
      <c r="GD848" s="157">
        <v>0</v>
      </c>
      <c r="GE848" s="157">
        <v>0</v>
      </c>
      <c r="GF848" s="157">
        <v>0</v>
      </c>
      <c r="GG848" s="157">
        <v>0</v>
      </c>
      <c r="GH848" s="157">
        <v>0</v>
      </c>
      <c r="GI848" s="157">
        <v>1.54377E-4</v>
      </c>
      <c r="GJ848" s="157">
        <v>0</v>
      </c>
      <c r="GK848" s="157">
        <v>0</v>
      </c>
      <c r="GL848" s="157">
        <v>0</v>
      </c>
      <c r="GM848" s="157">
        <v>0</v>
      </c>
      <c r="GN848" s="157">
        <v>0</v>
      </c>
      <c r="GO848" s="157">
        <v>0</v>
      </c>
      <c r="GP848" s="157">
        <v>0</v>
      </c>
      <c r="GQ848" s="157">
        <v>0</v>
      </c>
      <c r="GR848" s="157">
        <v>3.7113599999999999E-4</v>
      </c>
      <c r="GS848" s="157">
        <v>0</v>
      </c>
      <c r="GT848" s="157">
        <v>0</v>
      </c>
      <c r="GU848" s="157">
        <v>0</v>
      </c>
      <c r="GV848" s="157">
        <v>0</v>
      </c>
      <c r="GW848" s="157">
        <v>0</v>
      </c>
      <c r="GX848" s="157">
        <v>0</v>
      </c>
      <c r="GY848" s="157">
        <v>0</v>
      </c>
      <c r="GZ848" s="157">
        <v>0</v>
      </c>
      <c r="HA848" s="157">
        <v>0</v>
      </c>
    </row>
    <row r="849" spans="1:209" x14ac:dyDescent="0.2">
      <c r="A849" s="157" t="s">
        <v>4658</v>
      </c>
      <c r="B849" s="157">
        <v>0</v>
      </c>
      <c r="C849" s="157">
        <v>0</v>
      </c>
      <c r="D849" s="157">
        <v>0</v>
      </c>
      <c r="E849" s="157">
        <v>0</v>
      </c>
      <c r="F849" s="157">
        <v>0</v>
      </c>
      <c r="G849" s="157">
        <v>0</v>
      </c>
      <c r="H849" s="157">
        <v>0</v>
      </c>
      <c r="I849" s="157">
        <v>0</v>
      </c>
      <c r="J849" s="157">
        <v>0</v>
      </c>
      <c r="K849" s="192">
        <v>2.6800000000000001E-5</v>
      </c>
      <c r="L849" s="157">
        <v>0</v>
      </c>
      <c r="M849" s="157">
        <v>0</v>
      </c>
      <c r="N849" s="157">
        <v>0</v>
      </c>
      <c r="O849" s="157">
        <v>0</v>
      </c>
      <c r="P849" s="157">
        <v>0</v>
      </c>
      <c r="Q849" s="192">
        <v>3.1600000000000002E-5</v>
      </c>
      <c r="R849" s="157">
        <v>2.3997600000000001E-4</v>
      </c>
      <c r="S849" s="192">
        <v>4.7899999999999999E-5</v>
      </c>
      <c r="T849" s="157">
        <v>5.4957499999999996E-4</v>
      </c>
      <c r="U849" s="157">
        <v>0</v>
      </c>
      <c r="V849" s="157">
        <v>0</v>
      </c>
      <c r="W849" s="157">
        <v>0</v>
      </c>
      <c r="X849" s="157">
        <v>0</v>
      </c>
      <c r="Y849" s="157">
        <v>0</v>
      </c>
      <c r="Z849" s="157">
        <v>0</v>
      </c>
      <c r="AA849" s="157">
        <v>0</v>
      </c>
      <c r="AB849" s="157">
        <v>0</v>
      </c>
      <c r="AC849" s="157">
        <v>0</v>
      </c>
      <c r="AD849" s="192">
        <v>7.7600000000000002E-5</v>
      </c>
      <c r="AE849" s="157">
        <v>0</v>
      </c>
      <c r="AF849" s="157">
        <v>0</v>
      </c>
      <c r="AG849" s="157">
        <v>0</v>
      </c>
      <c r="AH849" s="157">
        <v>8.7162600000000002E-4</v>
      </c>
      <c r="AI849" s="192">
        <v>3.8699999999999999E-5</v>
      </c>
      <c r="AJ849" s="157">
        <v>0</v>
      </c>
      <c r="AK849" s="157">
        <v>0</v>
      </c>
      <c r="AL849" s="157">
        <v>0</v>
      </c>
      <c r="AM849" s="157">
        <v>0</v>
      </c>
      <c r="AN849" s="157">
        <v>0</v>
      </c>
      <c r="AO849" s="157">
        <v>0</v>
      </c>
      <c r="AP849" s="157">
        <v>0</v>
      </c>
      <c r="AQ849" s="157">
        <v>0</v>
      </c>
      <c r="AR849" s="157">
        <v>0</v>
      </c>
      <c r="AS849" s="157">
        <v>0</v>
      </c>
      <c r="AT849" s="157">
        <v>0</v>
      </c>
      <c r="AU849" s="157">
        <v>0</v>
      </c>
      <c r="AV849" s="157">
        <v>0</v>
      </c>
      <c r="AW849" s="157">
        <v>0</v>
      </c>
      <c r="AX849" s="157">
        <v>0</v>
      </c>
      <c r="AY849" s="157">
        <v>0</v>
      </c>
      <c r="AZ849" s="157">
        <v>0</v>
      </c>
      <c r="BA849" s="157">
        <v>0</v>
      </c>
      <c r="BB849" s="157">
        <v>0</v>
      </c>
      <c r="BC849" s="157">
        <v>0</v>
      </c>
      <c r="BD849" s="157">
        <v>0</v>
      </c>
      <c r="BE849" s="157">
        <v>0</v>
      </c>
      <c r="BF849" s="157">
        <v>0</v>
      </c>
      <c r="BG849" s="157">
        <v>0</v>
      </c>
      <c r="BH849" s="157">
        <v>0</v>
      </c>
      <c r="BI849" s="157">
        <v>0</v>
      </c>
      <c r="BJ849" s="157">
        <v>0</v>
      </c>
      <c r="BK849" s="157">
        <v>0</v>
      </c>
      <c r="BL849" s="157">
        <v>0</v>
      </c>
      <c r="BM849" s="157">
        <v>0</v>
      </c>
      <c r="BN849" s="157">
        <v>0</v>
      </c>
      <c r="BO849" s="157">
        <v>0</v>
      </c>
      <c r="BP849" s="157">
        <v>0</v>
      </c>
      <c r="BQ849" s="157">
        <v>0</v>
      </c>
      <c r="BR849" s="192">
        <v>9.5099999999999994E-5</v>
      </c>
      <c r="BS849" s="157">
        <v>0</v>
      </c>
      <c r="BT849" s="157">
        <v>0</v>
      </c>
      <c r="BU849" s="157">
        <v>0</v>
      </c>
      <c r="BV849" s="157">
        <v>1.4257899999999999E-4</v>
      </c>
      <c r="BW849" s="157">
        <v>0</v>
      </c>
      <c r="BX849" s="157">
        <v>0</v>
      </c>
      <c r="BY849" s="157">
        <v>0</v>
      </c>
      <c r="BZ849" s="157">
        <v>3.09463E-4</v>
      </c>
      <c r="CA849" s="157">
        <v>5.9865899999999998E-4</v>
      </c>
      <c r="CB849" s="157">
        <v>6.5250499999999995E-4</v>
      </c>
      <c r="CC849" s="157">
        <v>0</v>
      </c>
      <c r="CD849" s="157">
        <v>7.9905700000000004E-4</v>
      </c>
      <c r="CE849" s="157">
        <v>0</v>
      </c>
      <c r="CF849" s="157">
        <v>5.5384800000000001E-4</v>
      </c>
      <c r="CG849" s="157">
        <v>0</v>
      </c>
      <c r="CH849" s="157">
        <v>0</v>
      </c>
      <c r="CI849" s="157">
        <v>0</v>
      </c>
      <c r="CJ849" s="157">
        <v>0</v>
      </c>
      <c r="CK849" s="157">
        <v>0</v>
      </c>
      <c r="CL849" s="157">
        <v>0</v>
      </c>
      <c r="CM849" s="157">
        <v>0</v>
      </c>
      <c r="CN849" s="157">
        <v>0</v>
      </c>
      <c r="CO849" s="157">
        <v>0</v>
      </c>
      <c r="CP849" s="157">
        <v>0</v>
      </c>
      <c r="CQ849" s="157">
        <v>2.76376E-4</v>
      </c>
      <c r="CR849" s="157">
        <v>4.7151700000000002E-4</v>
      </c>
      <c r="CS849" s="157">
        <v>1.0423069999999999E-3</v>
      </c>
      <c r="CT849" s="157">
        <v>1.5945169999999999E-3</v>
      </c>
      <c r="CU849" s="157">
        <v>0</v>
      </c>
      <c r="CV849" s="192">
        <v>5.9700000000000001E-5</v>
      </c>
      <c r="CW849" s="157">
        <v>0</v>
      </c>
      <c r="CX849" s="157">
        <v>0</v>
      </c>
      <c r="CY849" s="192">
        <v>8.2899999999999996E-5</v>
      </c>
      <c r="CZ849" s="157">
        <v>4.4612219999999999E-3</v>
      </c>
      <c r="DA849" s="157">
        <v>0</v>
      </c>
      <c r="DB849" s="157">
        <v>0</v>
      </c>
      <c r="DC849" s="157">
        <v>0</v>
      </c>
      <c r="DD849" s="157">
        <v>0</v>
      </c>
      <c r="DE849" s="157">
        <v>0</v>
      </c>
      <c r="DF849" s="157">
        <v>0</v>
      </c>
      <c r="DG849" s="157">
        <v>2.9411800000000001E-4</v>
      </c>
      <c r="DH849" s="157">
        <v>0</v>
      </c>
      <c r="DI849" s="157">
        <v>0</v>
      </c>
      <c r="DJ849" s="157">
        <v>0</v>
      </c>
      <c r="DK849" s="157">
        <v>0</v>
      </c>
      <c r="DL849" s="157">
        <v>0</v>
      </c>
      <c r="DM849" s="157">
        <v>0</v>
      </c>
      <c r="DN849" s="157">
        <v>0</v>
      </c>
      <c r="DO849" s="157">
        <v>1.3832199999999999E-4</v>
      </c>
      <c r="DP849" s="157">
        <v>4.5970840000000004E-3</v>
      </c>
      <c r="DQ849" s="157">
        <v>0</v>
      </c>
      <c r="DR849" s="192">
        <v>4.0800000000000002E-5</v>
      </c>
      <c r="DS849" s="157">
        <v>0</v>
      </c>
      <c r="DT849" s="192">
        <v>4.2299999999999998E-5</v>
      </c>
      <c r="DU849" s="192">
        <v>6.1600000000000007E-5</v>
      </c>
      <c r="DV849" s="157">
        <v>0</v>
      </c>
      <c r="DW849" s="192">
        <v>5.2200000000000002E-5</v>
      </c>
      <c r="DX849" s="157">
        <v>0</v>
      </c>
      <c r="DY849" s="157">
        <v>0</v>
      </c>
      <c r="DZ849" s="157">
        <v>0</v>
      </c>
      <c r="EA849" s="157">
        <v>0</v>
      </c>
      <c r="EB849" s="157">
        <v>4.5417740000000002E-3</v>
      </c>
      <c r="EC849" s="157">
        <v>0</v>
      </c>
      <c r="ED849" s="157">
        <v>0</v>
      </c>
      <c r="EE849" s="157">
        <v>0</v>
      </c>
      <c r="EF849" s="157">
        <v>0</v>
      </c>
      <c r="EG849" s="157">
        <v>0</v>
      </c>
      <c r="EH849" s="157">
        <v>0</v>
      </c>
      <c r="EI849" s="157">
        <v>0</v>
      </c>
      <c r="EJ849" s="157">
        <v>0</v>
      </c>
      <c r="EK849" s="157">
        <v>1.4744899999999999E-4</v>
      </c>
      <c r="EL849" s="157">
        <v>0</v>
      </c>
      <c r="EM849" s="157">
        <v>0</v>
      </c>
      <c r="EN849" s="157">
        <v>0</v>
      </c>
      <c r="EO849" s="157">
        <v>0</v>
      </c>
      <c r="EP849" s="157">
        <v>0</v>
      </c>
      <c r="EQ849" s="157">
        <v>0</v>
      </c>
      <c r="ER849" s="157">
        <v>0</v>
      </c>
      <c r="ES849" s="157">
        <v>0</v>
      </c>
      <c r="ET849" s="157">
        <v>0</v>
      </c>
      <c r="EU849" s="157">
        <v>0</v>
      </c>
      <c r="EV849" s="157">
        <v>0</v>
      </c>
      <c r="EW849" s="157">
        <v>0</v>
      </c>
      <c r="EX849" s="157">
        <v>0</v>
      </c>
      <c r="EY849" s="157">
        <v>1.2422360000000001E-3</v>
      </c>
      <c r="EZ849" s="157">
        <v>0</v>
      </c>
      <c r="FA849" s="157">
        <v>0</v>
      </c>
      <c r="FB849" s="157">
        <v>0</v>
      </c>
      <c r="FC849" s="157">
        <v>0</v>
      </c>
      <c r="FD849" s="157">
        <v>0</v>
      </c>
      <c r="FE849" s="157">
        <v>0</v>
      </c>
      <c r="FF849" s="157">
        <v>0</v>
      </c>
      <c r="FG849" s="157">
        <v>0</v>
      </c>
      <c r="FH849" s="157">
        <v>0</v>
      </c>
      <c r="FI849" s="157">
        <v>0</v>
      </c>
      <c r="FJ849" s="157">
        <v>0</v>
      </c>
      <c r="FK849" s="157">
        <v>0</v>
      </c>
      <c r="FL849" s="157">
        <v>2.375907E-3</v>
      </c>
      <c r="FM849" s="157">
        <v>1.2267859999999999E-3</v>
      </c>
      <c r="FN849" s="157">
        <v>0</v>
      </c>
      <c r="FO849" s="157">
        <v>0</v>
      </c>
      <c r="FP849" s="157">
        <v>0</v>
      </c>
      <c r="FQ849" s="157">
        <v>1.06533E-3</v>
      </c>
      <c r="FR849" s="157">
        <v>0</v>
      </c>
      <c r="FS849" s="157">
        <v>0</v>
      </c>
      <c r="FT849" s="157">
        <v>0</v>
      </c>
      <c r="FU849" s="157">
        <v>0</v>
      </c>
      <c r="FV849" s="192">
        <v>2.3E-5</v>
      </c>
      <c r="FW849" s="157">
        <v>0</v>
      </c>
      <c r="FX849" s="157">
        <v>0</v>
      </c>
      <c r="FY849" s="157">
        <v>0</v>
      </c>
      <c r="FZ849" s="157">
        <v>0</v>
      </c>
      <c r="GA849" s="157">
        <v>0</v>
      </c>
      <c r="GB849" s="157">
        <v>0</v>
      </c>
      <c r="GC849" s="157">
        <v>0</v>
      </c>
      <c r="GD849" s="157">
        <v>0</v>
      </c>
      <c r="GE849" s="157">
        <v>0</v>
      </c>
      <c r="GF849" s="157">
        <v>1.1554969999999999E-3</v>
      </c>
      <c r="GG849" s="157">
        <v>1.334223E-3</v>
      </c>
      <c r="GH849" s="157">
        <v>5.3438499999999998E-3</v>
      </c>
      <c r="GI849" s="157">
        <v>0</v>
      </c>
      <c r="GJ849" s="157">
        <v>0</v>
      </c>
      <c r="GK849" s="157">
        <v>0</v>
      </c>
      <c r="GL849" s="157">
        <v>0</v>
      </c>
      <c r="GM849" s="157">
        <v>0</v>
      </c>
      <c r="GN849" s="157">
        <v>0</v>
      </c>
      <c r="GO849" s="157">
        <v>0</v>
      </c>
      <c r="GP849" s="157">
        <v>0</v>
      </c>
      <c r="GQ849" s="157">
        <v>0</v>
      </c>
      <c r="GR849" s="157">
        <v>0</v>
      </c>
      <c r="GS849" s="157">
        <v>0</v>
      </c>
      <c r="GT849" s="157">
        <v>0</v>
      </c>
      <c r="GU849" s="157">
        <v>0</v>
      </c>
      <c r="GV849" s="157">
        <v>0</v>
      </c>
      <c r="GW849" s="157">
        <v>0</v>
      </c>
      <c r="GX849" s="157">
        <v>0</v>
      </c>
      <c r="GY849" s="157">
        <v>0</v>
      </c>
      <c r="GZ849" s="157">
        <v>0</v>
      </c>
      <c r="HA849" s="157">
        <v>0</v>
      </c>
    </row>
    <row r="850" spans="1:209" x14ac:dyDescent="0.2">
      <c r="A850" s="157" t="s">
        <v>4659</v>
      </c>
      <c r="B850" s="157">
        <v>0</v>
      </c>
      <c r="C850" s="157">
        <v>0</v>
      </c>
      <c r="D850" s="192">
        <v>5.1100000000000002E-6</v>
      </c>
      <c r="E850" s="157">
        <v>0</v>
      </c>
      <c r="F850" s="157">
        <v>0</v>
      </c>
      <c r="G850" s="157">
        <v>0</v>
      </c>
      <c r="H850" s="157">
        <v>0</v>
      </c>
      <c r="I850" s="157">
        <v>0</v>
      </c>
      <c r="J850" s="157">
        <v>0</v>
      </c>
      <c r="K850" s="157">
        <v>0</v>
      </c>
      <c r="L850" s="157">
        <v>0</v>
      </c>
      <c r="M850" s="157">
        <v>0</v>
      </c>
      <c r="N850" s="157">
        <v>0</v>
      </c>
      <c r="O850" s="157">
        <v>0</v>
      </c>
      <c r="P850" s="157">
        <v>0</v>
      </c>
      <c r="Q850" s="157">
        <v>0</v>
      </c>
      <c r="R850" s="157">
        <v>0</v>
      </c>
      <c r="S850" s="157">
        <v>0</v>
      </c>
      <c r="T850" s="157">
        <v>0</v>
      </c>
      <c r="U850" s="157">
        <v>0</v>
      </c>
      <c r="V850" s="157">
        <v>0</v>
      </c>
      <c r="W850" s="157">
        <v>0</v>
      </c>
      <c r="X850" s="157">
        <v>0</v>
      </c>
      <c r="Y850" s="157">
        <v>0</v>
      </c>
      <c r="Z850" s="157">
        <v>0</v>
      </c>
      <c r="AA850" s="157">
        <v>0</v>
      </c>
      <c r="AB850" s="157">
        <v>0</v>
      </c>
      <c r="AC850" s="157">
        <v>0</v>
      </c>
      <c r="AD850" s="157">
        <v>0</v>
      </c>
      <c r="AE850" s="157">
        <v>0</v>
      </c>
      <c r="AF850" s="157">
        <v>0</v>
      </c>
      <c r="AG850" s="157">
        <v>0</v>
      </c>
      <c r="AH850" s="157">
        <v>0</v>
      </c>
      <c r="AI850" s="157">
        <v>0</v>
      </c>
      <c r="AJ850" s="157">
        <v>0</v>
      </c>
      <c r="AK850" s="157">
        <v>0</v>
      </c>
      <c r="AL850" s="157">
        <v>0</v>
      </c>
      <c r="AM850" s="157">
        <v>0</v>
      </c>
      <c r="AN850" s="157">
        <v>0</v>
      </c>
      <c r="AO850" s="157">
        <v>0</v>
      </c>
      <c r="AP850" s="157">
        <v>0</v>
      </c>
      <c r="AQ850" s="157">
        <v>0</v>
      </c>
      <c r="AR850" s="157">
        <v>0</v>
      </c>
      <c r="AS850" s="157">
        <v>0</v>
      </c>
      <c r="AT850" s="157">
        <v>0</v>
      </c>
      <c r="AU850" s="157">
        <v>0</v>
      </c>
      <c r="AV850" s="157">
        <v>0</v>
      </c>
      <c r="AW850" s="157">
        <v>0</v>
      </c>
      <c r="AX850" s="157">
        <v>0</v>
      </c>
      <c r="AY850" s="157">
        <v>0</v>
      </c>
      <c r="AZ850" s="157">
        <v>0</v>
      </c>
      <c r="BA850" s="157">
        <v>0</v>
      </c>
      <c r="BB850" s="157">
        <v>0</v>
      </c>
      <c r="BC850" s="157">
        <v>0</v>
      </c>
      <c r="BD850" s="157">
        <v>0</v>
      </c>
      <c r="BE850" s="157">
        <v>0</v>
      </c>
      <c r="BF850" s="157">
        <v>0</v>
      </c>
      <c r="BG850" s="157">
        <v>0</v>
      </c>
      <c r="BH850" s="157">
        <v>0</v>
      </c>
      <c r="BI850" s="157">
        <v>0</v>
      </c>
      <c r="BJ850" s="157">
        <v>0</v>
      </c>
      <c r="BK850" s="157">
        <v>0</v>
      </c>
      <c r="BL850" s="157">
        <v>0</v>
      </c>
      <c r="BM850" s="157">
        <v>0</v>
      </c>
      <c r="BN850" s="157">
        <v>0</v>
      </c>
      <c r="BO850" s="157">
        <v>0</v>
      </c>
      <c r="BP850" s="157">
        <v>0</v>
      </c>
      <c r="BQ850" s="157">
        <v>0</v>
      </c>
      <c r="BR850" s="157">
        <v>0</v>
      </c>
      <c r="BS850" s="157">
        <v>0</v>
      </c>
      <c r="BT850" s="157">
        <v>0</v>
      </c>
      <c r="BU850" s="157">
        <v>0</v>
      </c>
      <c r="BV850" s="157">
        <v>0</v>
      </c>
      <c r="BW850" s="157">
        <v>0</v>
      </c>
      <c r="BX850" s="157">
        <v>0</v>
      </c>
      <c r="BY850" s="157">
        <v>0</v>
      </c>
      <c r="BZ850" s="157">
        <v>0</v>
      </c>
      <c r="CA850" s="157">
        <v>0</v>
      </c>
      <c r="CB850" s="157">
        <v>0</v>
      </c>
      <c r="CC850" s="157">
        <v>0</v>
      </c>
      <c r="CD850" s="157">
        <v>0</v>
      </c>
      <c r="CE850" s="157">
        <v>0</v>
      </c>
      <c r="CF850" s="157">
        <v>0</v>
      </c>
      <c r="CG850" s="157">
        <v>0</v>
      </c>
      <c r="CH850" s="157">
        <v>0</v>
      </c>
      <c r="CI850" s="157">
        <v>0</v>
      </c>
      <c r="CJ850" s="157">
        <v>0</v>
      </c>
      <c r="CK850" s="157">
        <v>0</v>
      </c>
      <c r="CL850" s="157">
        <v>0</v>
      </c>
      <c r="CM850" s="157">
        <v>0</v>
      </c>
      <c r="CN850" s="157">
        <v>0</v>
      </c>
      <c r="CO850" s="157">
        <v>0</v>
      </c>
      <c r="CP850" s="157">
        <v>0</v>
      </c>
      <c r="CQ850" s="157">
        <v>0</v>
      </c>
      <c r="CR850" s="157">
        <v>0</v>
      </c>
      <c r="CS850" s="157">
        <v>0</v>
      </c>
      <c r="CT850" s="157">
        <v>0</v>
      </c>
      <c r="CU850" s="157">
        <v>0</v>
      </c>
      <c r="CV850" s="157">
        <v>0</v>
      </c>
      <c r="CW850" s="157">
        <v>0</v>
      </c>
      <c r="CX850" s="157">
        <v>0</v>
      </c>
      <c r="CY850" s="157">
        <v>0</v>
      </c>
      <c r="CZ850" s="157">
        <v>0</v>
      </c>
      <c r="DA850" s="157">
        <v>0</v>
      </c>
      <c r="DB850" s="157">
        <v>0</v>
      </c>
      <c r="DC850" s="157">
        <v>0</v>
      </c>
      <c r="DD850" s="157">
        <v>0</v>
      </c>
      <c r="DE850" s="157">
        <v>0</v>
      </c>
      <c r="DF850" s="157">
        <v>0</v>
      </c>
      <c r="DG850" s="157">
        <v>0</v>
      </c>
      <c r="DH850" s="157">
        <v>0</v>
      </c>
      <c r="DI850" s="157">
        <v>0</v>
      </c>
      <c r="DJ850" s="157">
        <v>0</v>
      </c>
      <c r="DK850" s="157">
        <v>0</v>
      </c>
      <c r="DL850" s="157">
        <v>0</v>
      </c>
      <c r="DM850" s="157">
        <v>0</v>
      </c>
      <c r="DN850" s="157">
        <v>0</v>
      </c>
      <c r="DO850" s="157">
        <v>0</v>
      </c>
      <c r="DP850" s="157">
        <v>0</v>
      </c>
      <c r="DQ850" s="157">
        <v>0</v>
      </c>
      <c r="DR850" s="157">
        <v>0</v>
      </c>
      <c r="DS850" s="157">
        <v>0</v>
      </c>
      <c r="DT850" s="157">
        <v>0</v>
      </c>
      <c r="DU850" s="157">
        <v>0</v>
      </c>
      <c r="DV850" s="157">
        <v>0</v>
      </c>
      <c r="DW850" s="157">
        <v>0</v>
      </c>
      <c r="DX850" s="157">
        <v>0</v>
      </c>
      <c r="DY850" s="192">
        <v>8.1000000000000004E-6</v>
      </c>
      <c r="DZ850" s="157">
        <v>0</v>
      </c>
      <c r="EA850" s="157">
        <v>0</v>
      </c>
      <c r="EB850" s="157">
        <v>0</v>
      </c>
      <c r="EC850" s="157">
        <v>0</v>
      </c>
      <c r="ED850" s="157">
        <v>0</v>
      </c>
      <c r="EE850" s="157">
        <v>0</v>
      </c>
      <c r="EF850" s="157">
        <v>0</v>
      </c>
      <c r="EG850" s="157">
        <v>0</v>
      </c>
      <c r="EH850" s="157">
        <v>0</v>
      </c>
      <c r="EI850" s="157">
        <v>0</v>
      </c>
      <c r="EJ850" s="157">
        <v>1.7934400000000001E-4</v>
      </c>
      <c r="EK850" s="157">
        <v>0</v>
      </c>
      <c r="EL850" s="157">
        <v>0</v>
      </c>
      <c r="EM850" s="157">
        <v>0</v>
      </c>
      <c r="EN850" s="157">
        <v>0</v>
      </c>
      <c r="EO850" s="157">
        <v>0</v>
      </c>
      <c r="EP850" s="157">
        <v>0</v>
      </c>
      <c r="EQ850" s="157">
        <v>0</v>
      </c>
      <c r="ER850" s="157">
        <v>0</v>
      </c>
      <c r="ES850" s="157">
        <v>0</v>
      </c>
      <c r="ET850" s="157">
        <v>0</v>
      </c>
      <c r="EU850" s="157">
        <v>0</v>
      </c>
      <c r="EV850" s="157">
        <v>0</v>
      </c>
      <c r="EW850" s="157">
        <v>0</v>
      </c>
      <c r="EX850" s="157">
        <v>0</v>
      </c>
      <c r="EY850" s="157">
        <v>0</v>
      </c>
      <c r="EZ850" s="157">
        <v>0</v>
      </c>
      <c r="FA850" s="157">
        <v>0</v>
      </c>
      <c r="FB850" s="192">
        <v>2.6999999999999999E-5</v>
      </c>
      <c r="FC850" s="157">
        <v>0</v>
      </c>
      <c r="FD850" s="157">
        <v>0</v>
      </c>
      <c r="FE850" s="157">
        <v>0</v>
      </c>
      <c r="FF850" s="157">
        <v>0</v>
      </c>
      <c r="FG850" s="157">
        <v>0</v>
      </c>
      <c r="FH850" s="157">
        <v>0</v>
      </c>
      <c r="FI850" s="157">
        <v>0</v>
      </c>
      <c r="FJ850" s="157">
        <v>0</v>
      </c>
      <c r="FK850" s="157">
        <v>0</v>
      </c>
      <c r="FL850" s="157">
        <v>0</v>
      </c>
      <c r="FM850" s="157">
        <v>0</v>
      </c>
      <c r="FN850" s="157">
        <v>0</v>
      </c>
      <c r="FO850" s="157">
        <v>0</v>
      </c>
      <c r="FP850" s="157">
        <v>0</v>
      </c>
      <c r="FQ850" s="157">
        <v>0</v>
      </c>
      <c r="FR850" s="157">
        <v>0</v>
      </c>
      <c r="FS850" s="157">
        <v>0</v>
      </c>
      <c r="FT850" s="157">
        <v>0</v>
      </c>
      <c r="FU850" s="157">
        <v>0</v>
      </c>
      <c r="FV850" s="157">
        <v>0</v>
      </c>
      <c r="FW850" s="157">
        <v>0</v>
      </c>
      <c r="FX850" s="157">
        <v>0</v>
      </c>
      <c r="FY850" s="157">
        <v>0</v>
      </c>
      <c r="FZ850" s="157">
        <v>0</v>
      </c>
      <c r="GA850" s="157">
        <v>0</v>
      </c>
      <c r="GB850" s="157">
        <v>0</v>
      </c>
      <c r="GC850" s="157">
        <v>0</v>
      </c>
      <c r="GD850" s="157">
        <v>0</v>
      </c>
      <c r="GE850" s="157">
        <v>0</v>
      </c>
      <c r="GF850" s="157">
        <v>0</v>
      </c>
      <c r="GG850" s="157">
        <v>0</v>
      </c>
      <c r="GH850" s="157">
        <v>0</v>
      </c>
      <c r="GI850" s="157">
        <v>0</v>
      </c>
      <c r="GJ850" s="157">
        <v>0</v>
      </c>
      <c r="GK850" s="157">
        <v>0</v>
      </c>
      <c r="GL850" s="157">
        <v>0</v>
      </c>
      <c r="GM850" s="157">
        <v>0</v>
      </c>
      <c r="GN850" s="157">
        <v>0</v>
      </c>
      <c r="GO850" s="157">
        <v>0</v>
      </c>
      <c r="GP850" s="157">
        <v>0</v>
      </c>
      <c r="GQ850" s="157">
        <v>0</v>
      </c>
      <c r="GR850" s="157">
        <v>0</v>
      </c>
      <c r="GS850" s="157">
        <v>0</v>
      </c>
      <c r="GT850" s="157">
        <v>0</v>
      </c>
      <c r="GU850" s="157">
        <v>0</v>
      </c>
      <c r="GV850" s="157">
        <v>0</v>
      </c>
      <c r="GW850" s="157">
        <v>0</v>
      </c>
      <c r="GX850" s="157">
        <v>0</v>
      </c>
      <c r="GY850" s="157">
        <v>0</v>
      </c>
      <c r="GZ850" s="157">
        <v>0</v>
      </c>
      <c r="HA850" s="157">
        <v>0</v>
      </c>
    </row>
    <row r="851" spans="1:209" x14ac:dyDescent="0.2">
      <c r="A851" s="157" t="s">
        <v>4660</v>
      </c>
      <c r="B851" s="157">
        <v>0</v>
      </c>
      <c r="C851" s="157">
        <v>0</v>
      </c>
      <c r="D851" s="157">
        <v>0</v>
      </c>
      <c r="E851" s="157">
        <v>0</v>
      </c>
      <c r="F851" s="157">
        <v>0</v>
      </c>
      <c r="G851" s="157">
        <v>0</v>
      </c>
      <c r="H851" s="157">
        <v>0</v>
      </c>
      <c r="I851" s="157">
        <v>0</v>
      </c>
      <c r="J851" s="157">
        <v>0</v>
      </c>
      <c r="K851" s="157">
        <v>0</v>
      </c>
      <c r="L851" s="157">
        <v>0</v>
      </c>
      <c r="M851" s="157">
        <v>0</v>
      </c>
      <c r="N851" s="157">
        <v>0</v>
      </c>
      <c r="O851" s="157">
        <v>0</v>
      </c>
      <c r="P851" s="157">
        <v>0</v>
      </c>
      <c r="Q851" s="157">
        <v>0</v>
      </c>
      <c r="R851" s="157">
        <v>0</v>
      </c>
      <c r="S851" s="157">
        <v>1.4379900000000001E-4</v>
      </c>
      <c r="T851" s="192">
        <v>3.2299999999999999E-5</v>
      </c>
      <c r="U851" s="157">
        <v>0</v>
      </c>
      <c r="V851" s="157">
        <v>0</v>
      </c>
      <c r="W851" s="157">
        <v>0</v>
      </c>
      <c r="X851" s="157">
        <v>0</v>
      </c>
      <c r="Y851" s="157">
        <v>0</v>
      </c>
      <c r="Z851" s="157">
        <v>0</v>
      </c>
      <c r="AA851" s="157">
        <v>0</v>
      </c>
      <c r="AB851" s="157">
        <v>0</v>
      </c>
      <c r="AC851" s="157">
        <v>0</v>
      </c>
      <c r="AD851" s="157">
        <v>0</v>
      </c>
      <c r="AE851" s="157">
        <v>0</v>
      </c>
      <c r="AF851" s="157">
        <v>0</v>
      </c>
      <c r="AG851" s="157">
        <v>0</v>
      </c>
      <c r="AH851" s="157">
        <v>0</v>
      </c>
      <c r="AI851" s="157">
        <v>0</v>
      </c>
      <c r="AJ851" s="157">
        <v>0</v>
      </c>
      <c r="AK851" s="157">
        <v>0</v>
      </c>
      <c r="AL851" s="157">
        <v>0</v>
      </c>
      <c r="AM851" s="157">
        <v>0</v>
      </c>
      <c r="AN851" s="157">
        <v>0</v>
      </c>
      <c r="AO851" s="157">
        <v>0</v>
      </c>
      <c r="AP851" s="157">
        <v>0</v>
      </c>
      <c r="AQ851" s="157">
        <v>0</v>
      </c>
      <c r="AR851" s="157">
        <v>0</v>
      </c>
      <c r="AS851" s="157">
        <v>0</v>
      </c>
      <c r="AT851" s="157">
        <v>0</v>
      </c>
      <c r="AU851" s="157">
        <v>0</v>
      </c>
      <c r="AV851" s="157">
        <v>0</v>
      </c>
      <c r="AW851" s="157">
        <v>0</v>
      </c>
      <c r="AX851" s="157">
        <v>0</v>
      </c>
      <c r="AY851" s="157">
        <v>0</v>
      </c>
      <c r="AZ851" s="157">
        <v>0</v>
      </c>
      <c r="BA851" s="157">
        <v>0</v>
      </c>
      <c r="BB851" s="157">
        <v>0</v>
      </c>
      <c r="BC851" s="157">
        <v>0</v>
      </c>
      <c r="BD851" s="157">
        <v>0</v>
      </c>
      <c r="BE851" s="157">
        <v>0</v>
      </c>
      <c r="BF851" s="157">
        <v>0</v>
      </c>
      <c r="BG851" s="157">
        <v>0</v>
      </c>
      <c r="BH851" s="157">
        <v>0</v>
      </c>
      <c r="BI851" s="157">
        <v>0</v>
      </c>
      <c r="BJ851" s="157">
        <v>0</v>
      </c>
      <c r="BK851" s="157">
        <v>0</v>
      </c>
      <c r="BL851" s="157">
        <v>0</v>
      </c>
      <c r="BM851" s="157">
        <v>0</v>
      </c>
      <c r="BN851" s="157">
        <v>0</v>
      </c>
      <c r="BO851" s="157">
        <v>0</v>
      </c>
      <c r="BP851" s="157">
        <v>0</v>
      </c>
      <c r="BQ851" s="157">
        <v>0</v>
      </c>
      <c r="BR851" s="157">
        <v>0</v>
      </c>
      <c r="BS851" s="157">
        <v>0</v>
      </c>
      <c r="BT851" s="157">
        <v>0</v>
      </c>
      <c r="BU851" s="157">
        <v>0</v>
      </c>
      <c r="BV851" s="157">
        <v>0</v>
      </c>
      <c r="BW851" s="157">
        <v>0</v>
      </c>
      <c r="BX851" s="157">
        <v>0</v>
      </c>
      <c r="BY851" s="157">
        <v>0</v>
      </c>
      <c r="BZ851" s="157">
        <v>0</v>
      </c>
      <c r="CA851" s="157">
        <v>0</v>
      </c>
      <c r="CB851" s="157">
        <v>0</v>
      </c>
      <c r="CC851" s="157">
        <v>0</v>
      </c>
      <c r="CD851" s="157">
        <v>0</v>
      </c>
      <c r="CE851" s="157">
        <v>0</v>
      </c>
      <c r="CF851" s="157">
        <v>0</v>
      </c>
      <c r="CG851" s="157">
        <v>0</v>
      </c>
      <c r="CH851" s="157">
        <v>0</v>
      </c>
      <c r="CI851" s="157">
        <v>0</v>
      </c>
      <c r="CJ851" s="157">
        <v>0</v>
      </c>
      <c r="CK851" s="157">
        <v>0</v>
      </c>
      <c r="CL851" s="157">
        <v>0</v>
      </c>
      <c r="CM851" s="157">
        <v>0</v>
      </c>
      <c r="CN851" s="157">
        <v>0</v>
      </c>
      <c r="CO851" s="157">
        <v>0</v>
      </c>
      <c r="CP851" s="157">
        <v>0</v>
      </c>
      <c r="CQ851" s="157">
        <v>0</v>
      </c>
      <c r="CR851" s="157">
        <v>0</v>
      </c>
      <c r="CS851" s="157">
        <v>0</v>
      </c>
      <c r="CT851" s="157">
        <v>0</v>
      </c>
      <c r="CU851" s="157">
        <v>0</v>
      </c>
      <c r="CV851" s="157">
        <v>0</v>
      </c>
      <c r="CW851" s="157">
        <v>0</v>
      </c>
      <c r="CX851" s="157">
        <v>0</v>
      </c>
      <c r="CY851" s="157">
        <v>0</v>
      </c>
      <c r="CZ851" s="157">
        <v>0</v>
      </c>
      <c r="DA851" s="157">
        <v>0</v>
      </c>
      <c r="DB851" s="157">
        <v>0</v>
      </c>
      <c r="DC851" s="157">
        <v>0</v>
      </c>
      <c r="DD851" s="157">
        <v>0</v>
      </c>
      <c r="DE851" s="157">
        <v>0</v>
      </c>
      <c r="DF851" s="157">
        <v>0</v>
      </c>
      <c r="DG851" s="157">
        <v>0</v>
      </c>
      <c r="DH851" s="157">
        <v>0</v>
      </c>
      <c r="DI851" s="157">
        <v>0</v>
      </c>
      <c r="DJ851" s="157">
        <v>0</v>
      </c>
      <c r="DK851" s="157">
        <v>0</v>
      </c>
      <c r="DL851" s="157">
        <v>0</v>
      </c>
      <c r="DM851" s="157">
        <v>0</v>
      </c>
      <c r="DN851" s="157">
        <v>0</v>
      </c>
      <c r="DO851" s="157">
        <v>0</v>
      </c>
      <c r="DP851" s="157">
        <v>0</v>
      </c>
      <c r="DQ851" s="157">
        <v>0</v>
      </c>
      <c r="DR851" s="157">
        <v>0</v>
      </c>
      <c r="DS851" s="157">
        <v>0</v>
      </c>
      <c r="DT851" s="157">
        <v>0</v>
      </c>
      <c r="DU851" s="157">
        <v>0</v>
      </c>
      <c r="DV851" s="157">
        <v>0</v>
      </c>
      <c r="DW851" s="157">
        <v>0</v>
      </c>
      <c r="DX851" s="157">
        <v>0</v>
      </c>
      <c r="DY851" s="157">
        <v>0</v>
      </c>
      <c r="DZ851" s="157">
        <v>0</v>
      </c>
      <c r="EA851" s="157">
        <v>0</v>
      </c>
      <c r="EB851" s="157">
        <v>0</v>
      </c>
      <c r="EC851" s="157">
        <v>0</v>
      </c>
      <c r="ED851" s="157">
        <v>0</v>
      </c>
      <c r="EE851" s="157">
        <v>0</v>
      </c>
      <c r="EF851" s="157">
        <v>0</v>
      </c>
      <c r="EG851" s="157">
        <v>0</v>
      </c>
      <c r="EH851" s="157">
        <v>0</v>
      </c>
      <c r="EI851" s="157">
        <v>0</v>
      </c>
      <c r="EJ851" s="157">
        <v>0</v>
      </c>
      <c r="EK851" s="157">
        <v>0</v>
      </c>
      <c r="EL851" s="157">
        <v>0</v>
      </c>
      <c r="EM851" s="157">
        <v>0</v>
      </c>
      <c r="EN851" s="157">
        <v>0</v>
      </c>
      <c r="EO851" s="157">
        <v>0</v>
      </c>
      <c r="EP851" s="157">
        <v>0</v>
      </c>
      <c r="EQ851" s="157">
        <v>0</v>
      </c>
      <c r="ER851" s="157">
        <v>0</v>
      </c>
      <c r="ES851" s="157">
        <v>0</v>
      </c>
      <c r="ET851" s="157">
        <v>0</v>
      </c>
      <c r="EU851" s="157">
        <v>0</v>
      </c>
      <c r="EV851" s="157">
        <v>0</v>
      </c>
      <c r="EW851" s="157">
        <v>0</v>
      </c>
      <c r="EX851" s="157">
        <v>0</v>
      </c>
      <c r="EY851" s="157">
        <v>0</v>
      </c>
      <c r="EZ851" s="157">
        <v>0</v>
      </c>
      <c r="FA851" s="157">
        <v>0</v>
      </c>
      <c r="FB851" s="157">
        <v>0</v>
      </c>
      <c r="FC851" s="157">
        <v>0</v>
      </c>
      <c r="FD851" s="157">
        <v>0</v>
      </c>
      <c r="FE851" s="157">
        <v>0</v>
      </c>
      <c r="FF851" s="157">
        <v>0</v>
      </c>
      <c r="FG851" s="157">
        <v>0</v>
      </c>
      <c r="FH851" s="157">
        <v>0</v>
      </c>
      <c r="FI851" s="157">
        <v>0</v>
      </c>
      <c r="FJ851" s="157">
        <v>0</v>
      </c>
      <c r="FK851" s="157">
        <v>0</v>
      </c>
      <c r="FL851" s="157">
        <v>0</v>
      </c>
      <c r="FM851" s="157">
        <v>0</v>
      </c>
      <c r="FN851" s="157">
        <v>0</v>
      </c>
      <c r="FO851" s="157">
        <v>0</v>
      </c>
      <c r="FP851" s="157">
        <v>0</v>
      </c>
      <c r="FQ851" s="157">
        <v>0</v>
      </c>
      <c r="FR851" s="157">
        <v>0</v>
      </c>
      <c r="FS851" s="157">
        <v>0</v>
      </c>
      <c r="FT851" s="157">
        <v>0</v>
      </c>
      <c r="FU851" s="157">
        <v>0</v>
      </c>
      <c r="FV851" s="157">
        <v>0</v>
      </c>
      <c r="FW851" s="157">
        <v>0</v>
      </c>
      <c r="FX851" s="157">
        <v>0</v>
      </c>
      <c r="FY851" s="157">
        <v>0</v>
      </c>
      <c r="FZ851" s="157">
        <v>0</v>
      </c>
      <c r="GA851" s="157">
        <v>0</v>
      </c>
      <c r="GB851" s="157">
        <v>0</v>
      </c>
      <c r="GC851" s="157">
        <v>0</v>
      </c>
      <c r="GD851" s="157">
        <v>0</v>
      </c>
      <c r="GE851" s="157">
        <v>0</v>
      </c>
      <c r="GF851" s="157">
        <v>0</v>
      </c>
      <c r="GG851" s="157">
        <v>0</v>
      </c>
      <c r="GH851" s="157">
        <v>0</v>
      </c>
      <c r="GI851" s="157">
        <v>0</v>
      </c>
      <c r="GJ851" s="157">
        <v>0</v>
      </c>
      <c r="GK851" s="157">
        <v>0</v>
      </c>
      <c r="GL851" s="157">
        <v>0</v>
      </c>
      <c r="GM851" s="157">
        <v>0</v>
      </c>
      <c r="GN851" s="157">
        <v>0</v>
      </c>
      <c r="GO851" s="157">
        <v>0</v>
      </c>
      <c r="GP851" s="157">
        <v>0</v>
      </c>
      <c r="GQ851" s="157">
        <v>0</v>
      </c>
      <c r="GR851" s="157">
        <v>0</v>
      </c>
      <c r="GS851" s="157">
        <v>0</v>
      </c>
      <c r="GT851" s="157">
        <v>0</v>
      </c>
      <c r="GU851" s="157">
        <v>0</v>
      </c>
      <c r="GV851" s="157">
        <v>0</v>
      </c>
      <c r="GW851" s="157">
        <v>0</v>
      </c>
      <c r="GX851" s="157">
        <v>0</v>
      </c>
      <c r="GY851" s="157">
        <v>0</v>
      </c>
      <c r="GZ851" s="157">
        <v>0</v>
      </c>
      <c r="HA851" s="157">
        <v>0</v>
      </c>
    </row>
    <row r="852" spans="1:209" x14ac:dyDescent="0.2">
      <c r="A852" s="157" t="s">
        <v>4661</v>
      </c>
      <c r="B852" s="157">
        <v>0</v>
      </c>
      <c r="C852" s="157">
        <v>0</v>
      </c>
      <c r="D852" s="157">
        <v>0</v>
      </c>
      <c r="E852" s="157">
        <v>0</v>
      </c>
      <c r="F852" s="157">
        <v>0</v>
      </c>
      <c r="G852" s="157">
        <v>0</v>
      </c>
      <c r="H852" s="157">
        <v>0</v>
      </c>
      <c r="I852" s="157">
        <v>0</v>
      </c>
      <c r="J852" s="157">
        <v>0</v>
      </c>
      <c r="K852" s="157">
        <v>0</v>
      </c>
      <c r="L852" s="157">
        <v>0</v>
      </c>
      <c r="M852" s="157">
        <v>0</v>
      </c>
      <c r="N852" s="157">
        <v>0</v>
      </c>
      <c r="O852" s="157">
        <v>0</v>
      </c>
      <c r="P852" s="157">
        <v>0</v>
      </c>
      <c r="Q852" s="157">
        <v>0</v>
      </c>
      <c r="R852" s="157">
        <v>0</v>
      </c>
      <c r="S852" s="157">
        <v>0</v>
      </c>
      <c r="T852" s="157">
        <v>0</v>
      </c>
      <c r="U852" s="157">
        <v>0</v>
      </c>
      <c r="V852" s="157">
        <v>0</v>
      </c>
      <c r="W852" s="157">
        <v>0</v>
      </c>
      <c r="X852" s="157">
        <v>0</v>
      </c>
      <c r="Y852" s="157">
        <v>0</v>
      </c>
      <c r="Z852" s="157">
        <v>0</v>
      </c>
      <c r="AA852" s="157">
        <v>0</v>
      </c>
      <c r="AB852" s="157">
        <v>0</v>
      </c>
      <c r="AC852" s="157">
        <v>0</v>
      </c>
      <c r="AD852" s="157">
        <v>0</v>
      </c>
      <c r="AE852" s="157">
        <v>0</v>
      </c>
      <c r="AF852" s="157">
        <v>0</v>
      </c>
      <c r="AG852" s="157">
        <v>0</v>
      </c>
      <c r="AH852" s="157">
        <v>0</v>
      </c>
      <c r="AI852" s="157">
        <v>0</v>
      </c>
      <c r="AJ852" s="157">
        <v>0</v>
      </c>
      <c r="AK852" s="157">
        <v>0</v>
      </c>
      <c r="AL852" s="157">
        <v>0</v>
      </c>
      <c r="AM852" s="157">
        <v>0</v>
      </c>
      <c r="AN852" s="157">
        <v>0</v>
      </c>
      <c r="AO852" s="157">
        <v>0</v>
      </c>
      <c r="AP852" s="157">
        <v>0</v>
      </c>
      <c r="AQ852" s="157">
        <v>0</v>
      </c>
      <c r="AR852" s="157">
        <v>0</v>
      </c>
      <c r="AS852" s="157">
        <v>0</v>
      </c>
      <c r="AT852" s="157">
        <v>0</v>
      </c>
      <c r="AU852" s="157">
        <v>0</v>
      </c>
      <c r="AV852" s="157">
        <v>0</v>
      </c>
      <c r="AW852" s="157">
        <v>0</v>
      </c>
      <c r="AX852" s="157">
        <v>0</v>
      </c>
      <c r="AY852" s="157">
        <v>0</v>
      </c>
      <c r="AZ852" s="157">
        <v>0</v>
      </c>
      <c r="BA852" s="157">
        <v>0</v>
      </c>
      <c r="BB852" s="157">
        <v>0</v>
      </c>
      <c r="BC852" s="157">
        <v>0</v>
      </c>
      <c r="BD852" s="157">
        <v>0</v>
      </c>
      <c r="BE852" s="157">
        <v>0</v>
      </c>
      <c r="BF852" s="157">
        <v>0</v>
      </c>
      <c r="BG852" s="157">
        <v>0</v>
      </c>
      <c r="BH852" s="157">
        <v>0</v>
      </c>
      <c r="BI852" s="157">
        <v>0</v>
      </c>
      <c r="BJ852" s="157">
        <v>0</v>
      </c>
      <c r="BK852" s="157">
        <v>0</v>
      </c>
      <c r="BL852" s="157">
        <v>0</v>
      </c>
      <c r="BM852" s="157">
        <v>0</v>
      </c>
      <c r="BN852" s="157">
        <v>0</v>
      </c>
      <c r="BO852" s="157">
        <v>0</v>
      </c>
      <c r="BP852" s="157">
        <v>0</v>
      </c>
      <c r="BQ852" s="157">
        <v>0</v>
      </c>
      <c r="BR852" s="157">
        <v>0</v>
      </c>
      <c r="BS852" s="157">
        <v>0</v>
      </c>
      <c r="BT852" s="157">
        <v>0</v>
      </c>
      <c r="BU852" s="157">
        <v>0</v>
      </c>
      <c r="BV852" s="157">
        <v>0</v>
      </c>
      <c r="BW852" s="157">
        <v>0</v>
      </c>
      <c r="BX852" s="157">
        <v>1.67749E-4</v>
      </c>
      <c r="BY852" s="157">
        <v>0</v>
      </c>
      <c r="BZ852" s="157">
        <v>0</v>
      </c>
      <c r="CA852" s="192">
        <v>8.5499999999999995E-6</v>
      </c>
      <c r="CB852" s="157">
        <v>0</v>
      </c>
      <c r="CC852" s="157">
        <v>0</v>
      </c>
      <c r="CD852" s="157">
        <v>0</v>
      </c>
      <c r="CE852" s="157">
        <v>0</v>
      </c>
      <c r="CF852" s="157">
        <v>0</v>
      </c>
      <c r="CG852" s="157">
        <v>0</v>
      </c>
      <c r="CH852" s="157">
        <v>0</v>
      </c>
      <c r="CI852" s="157">
        <v>0</v>
      </c>
      <c r="CJ852" s="157">
        <v>0</v>
      </c>
      <c r="CK852" s="157">
        <v>0</v>
      </c>
      <c r="CL852" s="157">
        <v>0</v>
      </c>
      <c r="CM852" s="157">
        <v>0</v>
      </c>
      <c r="CN852" s="157">
        <v>0</v>
      </c>
      <c r="CO852" s="157">
        <v>0</v>
      </c>
      <c r="CP852" s="157">
        <v>0</v>
      </c>
      <c r="CQ852" s="157">
        <v>0</v>
      </c>
      <c r="CR852" s="157">
        <v>0</v>
      </c>
      <c r="CS852" s="157">
        <v>0</v>
      </c>
      <c r="CT852" s="192">
        <v>4.7599999999999998E-5</v>
      </c>
      <c r="CU852" s="192">
        <v>7.9699999999999999E-5</v>
      </c>
      <c r="CV852" s="157">
        <v>0</v>
      </c>
      <c r="CW852" s="157">
        <v>0</v>
      </c>
      <c r="CX852" s="157">
        <v>0</v>
      </c>
      <c r="CY852" s="157">
        <v>0</v>
      </c>
      <c r="CZ852" s="157">
        <v>0</v>
      </c>
      <c r="DA852" s="157">
        <v>0</v>
      </c>
      <c r="DB852" s="157">
        <v>0</v>
      </c>
      <c r="DC852" s="157">
        <v>0</v>
      </c>
      <c r="DD852" s="157">
        <v>0</v>
      </c>
      <c r="DE852" s="157">
        <v>0</v>
      </c>
      <c r="DF852" s="157">
        <v>0</v>
      </c>
      <c r="DG852" s="157">
        <v>0</v>
      </c>
      <c r="DH852" s="157">
        <v>0</v>
      </c>
      <c r="DI852" s="157">
        <v>0</v>
      </c>
      <c r="DJ852" s="157">
        <v>0</v>
      </c>
      <c r="DK852" s="157">
        <v>0</v>
      </c>
      <c r="DL852" s="157">
        <v>0</v>
      </c>
      <c r="DM852" s="157">
        <v>0</v>
      </c>
      <c r="DN852" s="157">
        <v>0</v>
      </c>
      <c r="DO852" s="157">
        <v>0</v>
      </c>
      <c r="DP852" s="157">
        <v>0</v>
      </c>
      <c r="DQ852" s="157">
        <v>0</v>
      </c>
      <c r="DR852" s="157">
        <v>0</v>
      </c>
      <c r="DS852" s="157">
        <v>0</v>
      </c>
      <c r="DT852" s="157">
        <v>0</v>
      </c>
      <c r="DU852" s="157">
        <v>0</v>
      </c>
      <c r="DV852" s="157">
        <v>0</v>
      </c>
      <c r="DW852" s="157">
        <v>0</v>
      </c>
      <c r="DX852" s="157">
        <v>0</v>
      </c>
      <c r="DY852" s="157">
        <v>0</v>
      </c>
      <c r="DZ852" s="157">
        <v>0</v>
      </c>
      <c r="EA852" s="157">
        <v>0</v>
      </c>
      <c r="EB852" s="157">
        <v>0</v>
      </c>
      <c r="EC852" s="157">
        <v>0</v>
      </c>
      <c r="ED852" s="157">
        <v>0</v>
      </c>
      <c r="EE852" s="157">
        <v>0</v>
      </c>
      <c r="EF852" s="157">
        <v>0</v>
      </c>
      <c r="EG852" s="157">
        <v>0</v>
      </c>
      <c r="EH852" s="157">
        <v>0</v>
      </c>
      <c r="EI852" s="157">
        <v>0</v>
      </c>
      <c r="EJ852" s="157">
        <v>0</v>
      </c>
      <c r="EK852" s="157">
        <v>0</v>
      </c>
      <c r="EL852" s="157">
        <v>0</v>
      </c>
      <c r="EM852" s="157">
        <v>0</v>
      </c>
      <c r="EN852" s="157">
        <v>0</v>
      </c>
      <c r="EO852" s="157">
        <v>0</v>
      </c>
      <c r="EP852" s="157">
        <v>0</v>
      </c>
      <c r="EQ852" s="157">
        <v>0</v>
      </c>
      <c r="ER852" s="157">
        <v>0</v>
      </c>
      <c r="ES852" s="157">
        <v>0</v>
      </c>
      <c r="ET852" s="157">
        <v>0</v>
      </c>
      <c r="EU852" s="157">
        <v>0</v>
      </c>
      <c r="EV852" s="157">
        <v>0</v>
      </c>
      <c r="EW852" s="157">
        <v>0</v>
      </c>
      <c r="EX852" s="157">
        <v>0</v>
      </c>
      <c r="EY852" s="157">
        <v>0</v>
      </c>
      <c r="EZ852" s="157">
        <v>0</v>
      </c>
      <c r="FA852" s="157">
        <v>0</v>
      </c>
      <c r="FB852" s="157">
        <v>0</v>
      </c>
      <c r="FC852" s="157">
        <v>0</v>
      </c>
      <c r="FD852" s="157">
        <v>0</v>
      </c>
      <c r="FE852" s="157">
        <v>0</v>
      </c>
      <c r="FF852" s="157">
        <v>0</v>
      </c>
      <c r="FG852" s="157">
        <v>0</v>
      </c>
      <c r="FH852" s="157">
        <v>0</v>
      </c>
      <c r="FI852" s="157">
        <v>0</v>
      </c>
      <c r="FJ852" s="157">
        <v>0</v>
      </c>
      <c r="FK852" s="157">
        <v>0</v>
      </c>
      <c r="FL852" s="157">
        <v>0</v>
      </c>
      <c r="FM852" s="157">
        <v>0</v>
      </c>
      <c r="FN852" s="157">
        <v>0</v>
      </c>
      <c r="FO852" s="157">
        <v>0</v>
      </c>
      <c r="FP852" s="157">
        <v>0</v>
      </c>
      <c r="FQ852" s="157">
        <v>0</v>
      </c>
      <c r="FR852" s="157">
        <v>0</v>
      </c>
      <c r="FS852" s="157">
        <v>0</v>
      </c>
      <c r="FT852" s="157">
        <v>0</v>
      </c>
      <c r="FU852" s="157">
        <v>0</v>
      </c>
      <c r="FV852" s="157">
        <v>0</v>
      </c>
      <c r="FW852" s="157">
        <v>0</v>
      </c>
      <c r="FX852" s="157">
        <v>0</v>
      </c>
      <c r="FY852" s="157">
        <v>0</v>
      </c>
      <c r="FZ852" s="157">
        <v>0</v>
      </c>
      <c r="GA852" s="157">
        <v>0</v>
      </c>
      <c r="GB852" s="157">
        <v>0</v>
      </c>
      <c r="GC852" s="157">
        <v>0</v>
      </c>
      <c r="GD852" s="157">
        <v>0</v>
      </c>
      <c r="GE852" s="157">
        <v>0</v>
      </c>
      <c r="GF852" s="157">
        <v>0</v>
      </c>
      <c r="GG852" s="157">
        <v>0</v>
      </c>
      <c r="GH852" s="157">
        <v>0</v>
      </c>
      <c r="GI852" s="157">
        <v>0</v>
      </c>
      <c r="GJ852" s="157">
        <v>0</v>
      </c>
      <c r="GK852" s="157">
        <v>0</v>
      </c>
      <c r="GL852" s="157">
        <v>0</v>
      </c>
      <c r="GM852" s="157">
        <v>0</v>
      </c>
      <c r="GN852" s="157">
        <v>0</v>
      </c>
      <c r="GO852" s="157">
        <v>0</v>
      </c>
      <c r="GP852" s="157">
        <v>0</v>
      </c>
      <c r="GQ852" s="157">
        <v>0</v>
      </c>
      <c r="GR852" s="157">
        <v>0</v>
      </c>
      <c r="GS852" s="157">
        <v>0</v>
      </c>
      <c r="GT852" s="157">
        <v>0</v>
      </c>
      <c r="GU852" s="157">
        <v>0</v>
      </c>
      <c r="GV852" s="157">
        <v>0</v>
      </c>
      <c r="GW852" s="157">
        <v>0</v>
      </c>
      <c r="GX852" s="157">
        <v>0</v>
      </c>
      <c r="GY852" s="157">
        <v>0</v>
      </c>
      <c r="GZ852" s="157">
        <v>0</v>
      </c>
      <c r="HA852" s="157">
        <v>0</v>
      </c>
    </row>
    <row r="853" spans="1:209" x14ac:dyDescent="0.2">
      <c r="A853" s="157" t="s">
        <v>4662</v>
      </c>
      <c r="B853" s="157">
        <v>2.4914220000000001E-3</v>
      </c>
      <c r="C853" s="157">
        <v>1.9518020000000001E-3</v>
      </c>
      <c r="D853" s="157">
        <v>4.0711740000000003E-3</v>
      </c>
      <c r="E853" s="157">
        <v>1.9577679999999999E-3</v>
      </c>
      <c r="F853" s="157">
        <v>1.3546750000000001E-3</v>
      </c>
      <c r="G853" s="157">
        <v>0</v>
      </c>
      <c r="H853" s="157">
        <v>3.7817900000000003E-4</v>
      </c>
      <c r="I853" s="157">
        <v>1.444498E-3</v>
      </c>
      <c r="J853" s="157">
        <v>0</v>
      </c>
      <c r="K853" s="157">
        <v>1.9022609999999999E-3</v>
      </c>
      <c r="L853" s="157">
        <v>0</v>
      </c>
      <c r="M853" s="157">
        <v>5.5567300000000002E-4</v>
      </c>
      <c r="N853" s="157">
        <v>0</v>
      </c>
      <c r="O853" s="157">
        <v>0</v>
      </c>
      <c r="P853" s="157">
        <v>2.1485829999999999E-3</v>
      </c>
      <c r="Q853" s="157">
        <v>6.6371699999999997E-4</v>
      </c>
      <c r="R853" s="157">
        <v>4.5159040000000003E-3</v>
      </c>
      <c r="S853" s="157">
        <v>5.8717800000000001E-3</v>
      </c>
      <c r="T853" s="157">
        <v>1.584069E-3</v>
      </c>
      <c r="U853" s="157">
        <v>4.8307050000000002E-3</v>
      </c>
      <c r="V853" s="157">
        <v>6.0896400000000003E-4</v>
      </c>
      <c r="W853" s="157">
        <v>0</v>
      </c>
      <c r="X853" s="157">
        <v>1.7036810000000001E-3</v>
      </c>
      <c r="Y853" s="157">
        <v>2.4405859999999998E-3</v>
      </c>
      <c r="Z853" s="157">
        <v>2.4627900000000002E-4</v>
      </c>
      <c r="AA853" s="157">
        <v>3.2860099999999998E-4</v>
      </c>
      <c r="AB853" s="157">
        <v>1.3471710000000001E-3</v>
      </c>
      <c r="AC853" s="192">
        <v>3.8600000000000003E-5</v>
      </c>
      <c r="AD853" s="157">
        <v>1.3586199999999999E-4</v>
      </c>
      <c r="AE853" s="157">
        <v>8.3431800000000002E-4</v>
      </c>
      <c r="AF853" s="157">
        <v>0</v>
      </c>
      <c r="AG853" s="157">
        <v>2.80494E-4</v>
      </c>
      <c r="AH853" s="157">
        <v>1.9642300000000001E-4</v>
      </c>
      <c r="AI853" s="157">
        <v>2.7075100000000001E-4</v>
      </c>
      <c r="AJ853" s="157">
        <v>1.9888480000000001E-3</v>
      </c>
      <c r="AK853" s="157">
        <v>1.0943470000000001E-3</v>
      </c>
      <c r="AL853" s="157">
        <v>0</v>
      </c>
      <c r="AM853" s="157">
        <v>4.7583599999999999E-4</v>
      </c>
      <c r="AN853" s="157">
        <v>6.6182399999999998E-4</v>
      </c>
      <c r="AO853" s="157">
        <v>8.8547099999999998E-4</v>
      </c>
      <c r="AP853" s="157">
        <v>9.8052899999999995E-4</v>
      </c>
      <c r="AQ853" s="157">
        <v>5.2331899999999995E-4</v>
      </c>
      <c r="AR853" s="157">
        <v>1.7576930000000001E-3</v>
      </c>
      <c r="AS853" s="157">
        <v>2.7326100000000001E-4</v>
      </c>
      <c r="AT853" s="157">
        <v>5.0511299999999996E-4</v>
      </c>
      <c r="AU853" s="157">
        <v>0</v>
      </c>
      <c r="AV853" s="157">
        <v>0</v>
      </c>
      <c r="AW853" s="157">
        <v>0</v>
      </c>
      <c r="AX853" s="157">
        <v>1.3234100000000001E-4</v>
      </c>
      <c r="AY853" s="157">
        <v>0</v>
      </c>
      <c r="AZ853" s="157">
        <v>2.0487919999999998E-3</v>
      </c>
      <c r="BA853" s="157">
        <v>5.7797899999999995E-4</v>
      </c>
      <c r="BB853" s="157">
        <v>2.21828E-4</v>
      </c>
      <c r="BC853" s="192">
        <v>7.2200000000000007E-5</v>
      </c>
      <c r="BD853" s="192">
        <v>3.6999999999999998E-5</v>
      </c>
      <c r="BE853" s="157">
        <v>6.1724600000000001E-4</v>
      </c>
      <c r="BF853" s="157">
        <v>3.4287E-4</v>
      </c>
      <c r="BG853" s="157">
        <v>7.7943399999999996E-4</v>
      </c>
      <c r="BH853" s="157">
        <v>4.4963000000000002E-4</v>
      </c>
      <c r="BI853" s="157">
        <v>9.3917100000000004E-4</v>
      </c>
      <c r="BJ853" s="157">
        <v>0</v>
      </c>
      <c r="BK853" s="157">
        <v>9.4721400000000004E-4</v>
      </c>
      <c r="BL853" s="157">
        <v>1.78846E-4</v>
      </c>
      <c r="BM853" s="157">
        <v>0</v>
      </c>
      <c r="BN853" s="157">
        <v>1.210497E-3</v>
      </c>
      <c r="BO853" s="157">
        <v>4.22626E-4</v>
      </c>
      <c r="BP853" s="157">
        <v>4.2622299999999999E-4</v>
      </c>
      <c r="BQ853" s="157">
        <v>1.4945900000000001E-3</v>
      </c>
      <c r="BR853" s="157">
        <v>1.05709E-4</v>
      </c>
      <c r="BS853" s="157">
        <v>2.2657800000000001E-4</v>
      </c>
      <c r="BT853" s="157">
        <v>2.4316810000000002E-3</v>
      </c>
      <c r="BU853" s="157">
        <v>1.3519599999999999E-3</v>
      </c>
      <c r="BV853" s="157">
        <v>2.8515799999999998E-4</v>
      </c>
      <c r="BW853" s="157">
        <v>0</v>
      </c>
      <c r="BX853" s="157">
        <v>5.0324699999999996E-4</v>
      </c>
      <c r="BY853" s="157">
        <v>0</v>
      </c>
      <c r="BZ853" s="157">
        <v>2.16624E-4</v>
      </c>
      <c r="CA853" s="192">
        <v>8.5500000000000005E-5</v>
      </c>
      <c r="CB853" s="192">
        <v>7.25E-5</v>
      </c>
      <c r="CC853" s="157">
        <v>0</v>
      </c>
      <c r="CD853" s="157">
        <v>1.3983499999999999E-4</v>
      </c>
      <c r="CE853" s="157">
        <v>0</v>
      </c>
      <c r="CF853" s="192">
        <v>5.5399999999999998E-5</v>
      </c>
      <c r="CG853" s="157">
        <v>0</v>
      </c>
      <c r="CH853" s="157">
        <v>9.5800699999999998E-4</v>
      </c>
      <c r="CI853" s="157">
        <v>1.7163009999999999E-3</v>
      </c>
      <c r="CJ853" s="157">
        <v>1.112229E-3</v>
      </c>
      <c r="CK853" s="157">
        <v>1.2913639999999999E-3</v>
      </c>
      <c r="CL853" s="157">
        <v>0</v>
      </c>
      <c r="CM853" s="157">
        <v>0</v>
      </c>
      <c r="CN853" s="157">
        <v>0</v>
      </c>
      <c r="CO853" s="157">
        <v>0</v>
      </c>
      <c r="CP853" s="157">
        <v>0</v>
      </c>
      <c r="CQ853" s="192">
        <v>3.6000000000000001E-5</v>
      </c>
      <c r="CR853" s="192">
        <v>3.4900000000000001E-5</v>
      </c>
      <c r="CS853" s="192">
        <v>8.3399999999999994E-5</v>
      </c>
      <c r="CT853" s="157">
        <v>1.1899400000000001E-4</v>
      </c>
      <c r="CU853" s="157">
        <v>0</v>
      </c>
      <c r="CV853" s="157">
        <v>4.7798300000000002E-4</v>
      </c>
      <c r="CW853" s="157">
        <v>1.6613500000000001E-4</v>
      </c>
      <c r="CX853" s="157">
        <v>1.0073879999999999E-3</v>
      </c>
      <c r="CY853" s="157">
        <v>4.14342E-4</v>
      </c>
      <c r="CZ853" s="157">
        <v>2.020895E-3</v>
      </c>
      <c r="DA853" s="157">
        <v>1.0588209999999999E-3</v>
      </c>
      <c r="DB853" s="157">
        <v>3.7558370000000002E-3</v>
      </c>
      <c r="DC853" s="157">
        <v>2.858916E-3</v>
      </c>
      <c r="DD853" s="157">
        <v>3.2202239999999998E-3</v>
      </c>
      <c r="DE853" s="157">
        <v>0</v>
      </c>
      <c r="DF853" s="157">
        <v>0</v>
      </c>
      <c r="DG853" s="157">
        <v>2.9411800000000001E-4</v>
      </c>
      <c r="DH853" s="157">
        <v>0</v>
      </c>
      <c r="DI853" s="157">
        <v>0</v>
      </c>
      <c r="DJ853" s="157">
        <v>9.7220800000000001E-4</v>
      </c>
      <c r="DK853" s="192">
        <v>5.1E-5</v>
      </c>
      <c r="DL853" s="157">
        <v>1.560671E-3</v>
      </c>
      <c r="DM853" s="157">
        <v>1.171004E-3</v>
      </c>
      <c r="DN853" s="157">
        <v>1.7639000000000001E-4</v>
      </c>
      <c r="DO853" s="157">
        <v>2.4206400000000001E-4</v>
      </c>
      <c r="DP853" s="157">
        <v>1.611964E-3</v>
      </c>
      <c r="DQ853" s="157">
        <v>6.44211E-4</v>
      </c>
      <c r="DR853" s="157">
        <v>0</v>
      </c>
      <c r="DS853" s="157">
        <v>0</v>
      </c>
      <c r="DT853" s="157">
        <v>8.0453899999999995E-4</v>
      </c>
      <c r="DU853" s="157">
        <v>2.6712699999999998E-4</v>
      </c>
      <c r="DV853" s="157">
        <v>0</v>
      </c>
      <c r="DW853" s="157">
        <v>1.56465E-4</v>
      </c>
      <c r="DX853" s="157">
        <v>0</v>
      </c>
      <c r="DY853" s="157">
        <v>0</v>
      </c>
      <c r="DZ853" s="157">
        <v>0</v>
      </c>
      <c r="EA853" s="157">
        <v>1.690733E-3</v>
      </c>
      <c r="EB853" s="157">
        <v>0</v>
      </c>
      <c r="EC853" s="157">
        <v>0</v>
      </c>
      <c r="ED853" s="157">
        <v>0</v>
      </c>
      <c r="EE853" s="157">
        <v>0</v>
      </c>
      <c r="EF853" s="157">
        <v>0</v>
      </c>
      <c r="EG853" s="157">
        <v>0</v>
      </c>
      <c r="EH853" s="157">
        <v>3.9710899999999998E-4</v>
      </c>
      <c r="EI853" s="192">
        <v>1.13E-5</v>
      </c>
      <c r="EJ853" s="157">
        <v>0</v>
      </c>
      <c r="EK853" s="192">
        <v>7.3700000000000002E-5</v>
      </c>
      <c r="EL853" s="157">
        <v>0</v>
      </c>
      <c r="EM853" s="157">
        <v>2.7082489999999998E-3</v>
      </c>
      <c r="EN853" s="157">
        <v>9.0406299999999998E-4</v>
      </c>
      <c r="EO853" s="157">
        <v>1.375336E-3</v>
      </c>
      <c r="EP853" s="157">
        <v>0</v>
      </c>
      <c r="EQ853" s="157">
        <v>1.41478E-3</v>
      </c>
      <c r="ER853" s="157">
        <v>0</v>
      </c>
      <c r="ES853" s="157">
        <v>9.1361700000000003E-4</v>
      </c>
      <c r="ET853" s="157">
        <v>5.5809800000000004E-4</v>
      </c>
      <c r="EU853" s="157">
        <v>0</v>
      </c>
      <c r="EV853" s="157">
        <v>9.7566899999999997E-4</v>
      </c>
      <c r="EW853" s="157">
        <v>0</v>
      </c>
      <c r="EX853" s="157">
        <v>1.9866269999999999E-3</v>
      </c>
      <c r="EY853" s="157">
        <v>4.6583900000000001E-4</v>
      </c>
      <c r="EZ853" s="157">
        <v>0</v>
      </c>
      <c r="FA853" s="157">
        <v>0</v>
      </c>
      <c r="FB853" s="157">
        <v>0</v>
      </c>
      <c r="FC853" s="157">
        <v>0</v>
      </c>
      <c r="FD853" s="157">
        <v>3.5833309999999999E-3</v>
      </c>
      <c r="FE853" s="157">
        <v>6.0610099999999995E-4</v>
      </c>
      <c r="FF853" s="157">
        <v>2.1025499999999999E-3</v>
      </c>
      <c r="FG853" s="157">
        <v>2.2296540000000002E-3</v>
      </c>
      <c r="FH853" s="157">
        <v>0</v>
      </c>
      <c r="FI853" s="192">
        <v>2.76E-5</v>
      </c>
      <c r="FJ853" s="157">
        <v>0</v>
      </c>
      <c r="FK853" s="157">
        <v>3.881163E-3</v>
      </c>
      <c r="FL853" s="157">
        <v>1.9264099999999999E-4</v>
      </c>
      <c r="FM853" s="157">
        <v>1.6921199999999999E-4</v>
      </c>
      <c r="FN853" s="157">
        <v>0</v>
      </c>
      <c r="FO853" s="157">
        <v>0</v>
      </c>
      <c r="FP853" s="157">
        <v>0</v>
      </c>
      <c r="FQ853" s="157">
        <v>1.5666599999999999E-4</v>
      </c>
      <c r="FR853" s="157">
        <v>0</v>
      </c>
      <c r="FS853" s="157">
        <v>0</v>
      </c>
      <c r="FT853" s="157">
        <v>0</v>
      </c>
      <c r="FU853" s="192">
        <v>2.8799999999999999E-5</v>
      </c>
      <c r="FV853" s="192">
        <v>2.3E-5</v>
      </c>
      <c r="FW853" s="157">
        <v>0</v>
      </c>
      <c r="FX853" s="157">
        <v>0</v>
      </c>
      <c r="FY853" s="157">
        <v>2.796785E-3</v>
      </c>
      <c r="FZ853" s="157">
        <v>0</v>
      </c>
      <c r="GA853" s="157">
        <v>0</v>
      </c>
      <c r="GB853" s="157">
        <v>0</v>
      </c>
      <c r="GC853" s="157">
        <v>0</v>
      </c>
      <c r="GD853" s="157">
        <v>5.1525500000000005E-4</v>
      </c>
      <c r="GE853" s="157">
        <v>0</v>
      </c>
      <c r="GF853" s="157">
        <v>1.4443710000000001E-3</v>
      </c>
      <c r="GG853" s="157">
        <v>1.2230380000000001E-3</v>
      </c>
      <c r="GH853" s="157">
        <v>1.820176E-3</v>
      </c>
      <c r="GI853" s="157">
        <v>1.440848E-3</v>
      </c>
      <c r="GJ853" s="157">
        <v>0</v>
      </c>
      <c r="GK853" s="157">
        <v>9.1683400000000005E-4</v>
      </c>
      <c r="GL853" s="157">
        <v>3.63913E-4</v>
      </c>
      <c r="GM853" s="157">
        <v>0</v>
      </c>
      <c r="GN853" s="157">
        <v>2.9053350000000002E-3</v>
      </c>
      <c r="GO853" s="157">
        <v>0</v>
      </c>
      <c r="GP853" s="157">
        <v>2.1384299999999999E-4</v>
      </c>
      <c r="GQ853" s="157">
        <v>4.31877E-4</v>
      </c>
      <c r="GR853" s="157">
        <v>0</v>
      </c>
      <c r="GS853" s="157">
        <v>0</v>
      </c>
      <c r="GT853" s="157">
        <v>1.2987013E-2</v>
      </c>
      <c r="GU853" s="157">
        <v>0</v>
      </c>
      <c r="GV853" s="157">
        <v>0</v>
      </c>
      <c r="GW853" s="157">
        <v>0</v>
      </c>
      <c r="GX853" s="157">
        <v>0</v>
      </c>
      <c r="GY853" s="157">
        <v>0</v>
      </c>
      <c r="GZ853" s="157">
        <v>0</v>
      </c>
      <c r="HA853" s="157">
        <v>0</v>
      </c>
    </row>
    <row r="854" spans="1:209" x14ac:dyDescent="0.2">
      <c r="A854" s="157" t="s">
        <v>4663</v>
      </c>
      <c r="B854" s="157">
        <v>2.6853599999999999E-4</v>
      </c>
      <c r="C854" s="157">
        <v>2.1814299999999999E-4</v>
      </c>
      <c r="D854" s="157">
        <v>4.8588100000000002E-4</v>
      </c>
      <c r="E854" s="157">
        <v>1.1653400000000001E-4</v>
      </c>
      <c r="F854" s="157">
        <v>2.10435E-4</v>
      </c>
      <c r="G854" s="157">
        <v>2.7905920000000002E-3</v>
      </c>
      <c r="H854" s="157">
        <v>3.624216E-3</v>
      </c>
      <c r="I854" s="192">
        <v>1.31E-5</v>
      </c>
      <c r="J854" s="157">
        <v>2.6266969999999999E-3</v>
      </c>
      <c r="K854" s="157">
        <v>2.6792400000000001E-4</v>
      </c>
      <c r="L854" s="157">
        <v>0</v>
      </c>
      <c r="M854" s="157">
        <v>4.1455000000000002E-4</v>
      </c>
      <c r="N854" s="157">
        <v>1.18313E-4</v>
      </c>
      <c r="O854" s="157">
        <v>1.275041E-3</v>
      </c>
      <c r="P854" s="157">
        <v>0</v>
      </c>
      <c r="Q854" s="157">
        <v>1.4222499999999999E-3</v>
      </c>
      <c r="R854" s="157">
        <v>6.7629500000000004E-4</v>
      </c>
      <c r="S854" s="157">
        <v>1.006591E-3</v>
      </c>
      <c r="T854" s="157">
        <v>2.8125300000000002E-3</v>
      </c>
      <c r="U854" s="157">
        <v>2.4263799999999999E-4</v>
      </c>
      <c r="V854" s="192">
        <v>8.1199999999999995E-5</v>
      </c>
      <c r="W854" s="157">
        <v>8.2915699999999996E-4</v>
      </c>
      <c r="X854" s="157">
        <v>0</v>
      </c>
      <c r="Y854" s="157">
        <v>2.6006199999999998E-4</v>
      </c>
      <c r="Z854" s="157">
        <v>5.6292400000000002E-4</v>
      </c>
      <c r="AA854" s="157">
        <v>0</v>
      </c>
      <c r="AB854" s="157">
        <v>0</v>
      </c>
      <c r="AC854" s="157">
        <v>3.8601100000000001E-4</v>
      </c>
      <c r="AD854" s="157">
        <v>0</v>
      </c>
      <c r="AE854" s="157">
        <v>1.3905300000000001E-4</v>
      </c>
      <c r="AF854" s="157">
        <v>3.1601020000000001E-3</v>
      </c>
      <c r="AG854" s="157">
        <v>1.2021199999999999E-4</v>
      </c>
      <c r="AH854" s="157">
        <v>0</v>
      </c>
      <c r="AI854" s="157">
        <v>1.93394E-4</v>
      </c>
      <c r="AJ854" s="157">
        <v>3.55151E-4</v>
      </c>
      <c r="AK854" s="157">
        <v>0</v>
      </c>
      <c r="AL854" s="157">
        <v>0</v>
      </c>
      <c r="AM854" s="157">
        <v>1.799901E-3</v>
      </c>
      <c r="AN854" s="157">
        <v>7.6109799999999998E-4</v>
      </c>
      <c r="AO854" s="157">
        <v>1.0625649999999999E-3</v>
      </c>
      <c r="AP854" s="157">
        <v>1.4007599999999999E-4</v>
      </c>
      <c r="AQ854" s="157">
        <v>1.130369E-3</v>
      </c>
      <c r="AR854" s="157">
        <v>1.0698999999999999E-3</v>
      </c>
      <c r="AS854" s="157">
        <v>1.5029380000000001E-3</v>
      </c>
      <c r="AT854" s="157">
        <v>1.5045919999999999E-3</v>
      </c>
      <c r="AU854" s="192">
        <v>5.1499999999999998E-5</v>
      </c>
      <c r="AV854" s="157">
        <v>0</v>
      </c>
      <c r="AW854" s="157">
        <v>0</v>
      </c>
      <c r="AX854" s="192">
        <v>9.9300000000000001E-5</v>
      </c>
      <c r="AY854" s="157">
        <v>2.1617500000000001E-4</v>
      </c>
      <c r="AZ854" s="157">
        <v>9.1057400000000004E-4</v>
      </c>
      <c r="BA854" s="157">
        <v>9.6329800000000002E-4</v>
      </c>
      <c r="BB854" s="157">
        <v>8.1336899999999998E-4</v>
      </c>
      <c r="BC854" s="192">
        <v>2.41E-5</v>
      </c>
      <c r="BD854" s="157">
        <v>0</v>
      </c>
      <c r="BE854" s="157">
        <v>0</v>
      </c>
      <c r="BF854" s="157">
        <v>2.6667699999999999E-4</v>
      </c>
      <c r="BG854" s="157">
        <v>1.2094700000000001E-4</v>
      </c>
      <c r="BH854" s="157">
        <v>0</v>
      </c>
      <c r="BI854" s="157">
        <v>0</v>
      </c>
      <c r="BJ854" s="192">
        <v>7.5099999999999996E-5</v>
      </c>
      <c r="BK854" s="157">
        <v>0</v>
      </c>
      <c r="BL854" s="157">
        <v>1.180384E-3</v>
      </c>
      <c r="BM854" s="157">
        <v>0</v>
      </c>
      <c r="BN854" s="157">
        <v>0</v>
      </c>
      <c r="BO854" s="157">
        <v>1.868452E-3</v>
      </c>
      <c r="BP854" s="157">
        <v>1.06556E-4</v>
      </c>
      <c r="BQ854" s="157">
        <v>0</v>
      </c>
      <c r="BR854" s="192">
        <v>1.06E-5</v>
      </c>
      <c r="BS854" s="157">
        <v>0</v>
      </c>
      <c r="BT854" s="157">
        <v>4.63177E-4</v>
      </c>
      <c r="BU854" s="157">
        <v>0</v>
      </c>
      <c r="BV854" s="157">
        <v>2.8515799999999998E-4</v>
      </c>
      <c r="BW854" s="157">
        <v>0</v>
      </c>
      <c r="BX854" s="157">
        <v>0</v>
      </c>
      <c r="BY854" s="157">
        <v>2.0147599999999999E-4</v>
      </c>
      <c r="BZ854" s="157">
        <v>1.5473200000000001E-4</v>
      </c>
      <c r="CA854" s="192">
        <v>8.5499999999999995E-6</v>
      </c>
      <c r="CB854" s="157">
        <v>1.6191790000000001E-3</v>
      </c>
      <c r="CC854" s="157">
        <v>3.9850699999999998E-4</v>
      </c>
      <c r="CD854" s="192">
        <v>2.0000000000000002E-5</v>
      </c>
      <c r="CE854" s="157">
        <v>1.8677599999999999E-4</v>
      </c>
      <c r="CF854" s="192">
        <v>8.3100000000000001E-5</v>
      </c>
      <c r="CG854" s="157">
        <v>1.3879300000000001E-4</v>
      </c>
      <c r="CH854" s="157">
        <v>0</v>
      </c>
      <c r="CI854" s="157">
        <v>0</v>
      </c>
      <c r="CJ854" s="157">
        <v>0</v>
      </c>
      <c r="CK854" s="192">
        <v>5.38E-5</v>
      </c>
      <c r="CL854" s="192">
        <v>1.11E-5</v>
      </c>
      <c r="CM854" s="157">
        <v>0</v>
      </c>
      <c r="CN854" s="192">
        <v>2.65E-5</v>
      </c>
      <c r="CO854" s="157">
        <v>0</v>
      </c>
      <c r="CP854" s="157">
        <v>0</v>
      </c>
      <c r="CQ854" s="192">
        <v>1.2E-5</v>
      </c>
      <c r="CR854" s="192">
        <v>1.7499999999999998E-5</v>
      </c>
      <c r="CS854" s="192">
        <v>4.1699999999999997E-5</v>
      </c>
      <c r="CT854" s="192">
        <v>7.1400000000000001E-5</v>
      </c>
      <c r="CU854" s="157">
        <v>3.0699310000000001E-3</v>
      </c>
      <c r="CV854" s="157">
        <v>5.8552910000000003E-3</v>
      </c>
      <c r="CW854" s="157">
        <v>1.9580199999999999E-4</v>
      </c>
      <c r="CX854" s="157">
        <v>1.34318E-4</v>
      </c>
      <c r="CY854" s="157">
        <v>1.767858E-3</v>
      </c>
      <c r="CZ854" s="157">
        <v>0</v>
      </c>
      <c r="DA854" s="157">
        <v>0</v>
      </c>
      <c r="DB854" s="157">
        <v>0</v>
      </c>
      <c r="DC854" s="157">
        <v>0</v>
      </c>
      <c r="DD854" s="157">
        <v>0</v>
      </c>
      <c r="DE854" s="192">
        <v>1.3200000000000001E-5</v>
      </c>
      <c r="DF854" s="157">
        <v>0</v>
      </c>
      <c r="DG854" s="157">
        <v>0</v>
      </c>
      <c r="DH854" s="157">
        <v>0</v>
      </c>
      <c r="DI854" s="157">
        <v>0</v>
      </c>
      <c r="DJ854" s="192">
        <v>6.7000000000000002E-5</v>
      </c>
      <c r="DK854" s="157">
        <v>0</v>
      </c>
      <c r="DL854" s="157">
        <v>1.5006500000000001E-4</v>
      </c>
      <c r="DM854" s="157">
        <v>1.2087790000000001E-3</v>
      </c>
      <c r="DN854" s="157">
        <v>1.7639000000000001E-4</v>
      </c>
      <c r="DO854" s="157">
        <v>0</v>
      </c>
      <c r="DP854" s="157">
        <v>0</v>
      </c>
      <c r="DQ854" s="157">
        <v>1.8406E-4</v>
      </c>
      <c r="DR854" s="157">
        <v>6.9356599999999995E-4</v>
      </c>
      <c r="DS854" s="157">
        <v>4.9275630000000003E-3</v>
      </c>
      <c r="DT854" s="157">
        <v>2.11721E-4</v>
      </c>
      <c r="DU854" s="192">
        <v>8.2200000000000006E-5</v>
      </c>
      <c r="DV854" s="157">
        <v>1.585267E-3</v>
      </c>
      <c r="DW854" s="157">
        <v>0</v>
      </c>
      <c r="DX854" s="157">
        <v>1.63177E-4</v>
      </c>
      <c r="DY854" s="157">
        <v>0</v>
      </c>
      <c r="DZ854" s="157">
        <v>0</v>
      </c>
      <c r="EA854" s="157">
        <v>4.1125939999999998E-3</v>
      </c>
      <c r="EB854" s="157">
        <v>4.2249099999999999E-4</v>
      </c>
      <c r="EC854" s="157">
        <v>0</v>
      </c>
      <c r="ED854" s="157">
        <v>0</v>
      </c>
      <c r="EE854" s="157">
        <v>0</v>
      </c>
      <c r="EF854" s="157">
        <v>0</v>
      </c>
      <c r="EG854" s="157">
        <v>0</v>
      </c>
      <c r="EH854" s="157">
        <v>0</v>
      </c>
      <c r="EI854" s="157">
        <v>0</v>
      </c>
      <c r="EJ854" s="157">
        <v>0</v>
      </c>
      <c r="EK854" s="192">
        <v>7.3700000000000002E-5</v>
      </c>
      <c r="EL854" s="157">
        <v>0</v>
      </c>
      <c r="EM854" s="192">
        <v>7.6299999999999998E-6</v>
      </c>
      <c r="EN854" s="157">
        <v>0</v>
      </c>
      <c r="EO854" s="157">
        <v>4.5844499999999998E-4</v>
      </c>
      <c r="EP854" s="157">
        <v>3.6196700000000002E-3</v>
      </c>
      <c r="EQ854" s="157">
        <v>0</v>
      </c>
      <c r="ER854" s="157">
        <v>1.6539199999999999E-4</v>
      </c>
      <c r="ES854" s="157">
        <v>0</v>
      </c>
      <c r="ET854" s="157">
        <v>0</v>
      </c>
      <c r="EU854" s="157">
        <v>0</v>
      </c>
      <c r="EV854" s="157">
        <v>0</v>
      </c>
      <c r="EW854" s="157">
        <v>1.292931E-3</v>
      </c>
      <c r="EX854" s="157">
        <v>0</v>
      </c>
      <c r="EY854" s="157">
        <v>0</v>
      </c>
      <c r="EZ854" s="157">
        <v>2.3284239999999999E-3</v>
      </c>
      <c r="FA854" s="157">
        <v>0</v>
      </c>
      <c r="FB854" s="157">
        <v>0</v>
      </c>
      <c r="FC854" s="157">
        <v>0</v>
      </c>
      <c r="FD854" s="157">
        <v>0</v>
      </c>
      <c r="FE854" s="157">
        <v>1.6162699999999999E-3</v>
      </c>
      <c r="FF854" s="157">
        <v>9.8345099999999999E-4</v>
      </c>
      <c r="FG854" s="157">
        <v>6.2111800000000002E-3</v>
      </c>
      <c r="FH854" s="157">
        <v>1.6122529999999999E-3</v>
      </c>
      <c r="FI854" s="157">
        <v>2.4816600000000002E-4</v>
      </c>
      <c r="FJ854" s="157">
        <v>2.6856850000000002E-3</v>
      </c>
      <c r="FK854" s="192">
        <v>9.2399999999999996E-5</v>
      </c>
      <c r="FL854" s="192">
        <v>9.6299999999999996E-5</v>
      </c>
      <c r="FM854" s="157">
        <v>0</v>
      </c>
      <c r="FN854" s="157">
        <v>0</v>
      </c>
      <c r="FO854" s="157">
        <v>0</v>
      </c>
      <c r="FP854" s="157">
        <v>0</v>
      </c>
      <c r="FQ854" s="157">
        <v>2.9766599999999998E-4</v>
      </c>
      <c r="FR854" s="157">
        <v>0</v>
      </c>
      <c r="FS854" s="157">
        <v>0</v>
      </c>
      <c r="FT854" s="157">
        <v>0</v>
      </c>
      <c r="FU854" s="157">
        <v>0</v>
      </c>
      <c r="FV854" s="157">
        <v>3.9272430000000004E-3</v>
      </c>
      <c r="FW854" s="157">
        <v>0</v>
      </c>
      <c r="FX854" s="157">
        <v>1.7912000000000001E-4</v>
      </c>
      <c r="FY854" s="157">
        <v>0</v>
      </c>
      <c r="FZ854" s="157">
        <v>0</v>
      </c>
      <c r="GA854" s="157">
        <v>0</v>
      </c>
      <c r="GB854" s="157">
        <v>3.7923500000000001E-4</v>
      </c>
      <c r="GC854" s="157">
        <v>0</v>
      </c>
      <c r="GD854" s="157">
        <v>4.04843E-4</v>
      </c>
      <c r="GE854" s="157">
        <v>2.4851499999999999E-4</v>
      </c>
      <c r="GF854" s="157">
        <v>0</v>
      </c>
      <c r="GG854" s="157">
        <v>0</v>
      </c>
      <c r="GH854" s="157">
        <v>0</v>
      </c>
      <c r="GI854" s="157">
        <v>0</v>
      </c>
      <c r="GJ854" s="157">
        <v>3.2325840000000002E-3</v>
      </c>
      <c r="GK854" s="157">
        <v>0</v>
      </c>
      <c r="GL854" s="157">
        <v>1.98498E-4</v>
      </c>
      <c r="GM854" s="157">
        <v>0</v>
      </c>
      <c r="GN854" s="157">
        <v>9.6844499999999996E-4</v>
      </c>
      <c r="GO854" s="157">
        <v>0</v>
      </c>
      <c r="GP854" s="157">
        <v>6.4152800000000004E-4</v>
      </c>
      <c r="GQ854" s="157">
        <v>0</v>
      </c>
      <c r="GR854" s="157">
        <v>0</v>
      </c>
      <c r="GS854" s="157">
        <v>0</v>
      </c>
      <c r="GT854" s="157">
        <v>0</v>
      </c>
      <c r="GU854" s="157">
        <v>0</v>
      </c>
      <c r="GV854" s="157">
        <v>0</v>
      </c>
      <c r="GW854" s="157">
        <v>0</v>
      </c>
      <c r="GX854" s="157">
        <v>0</v>
      </c>
      <c r="GY854" s="157">
        <v>1.0752688E-2</v>
      </c>
      <c r="GZ854" s="157">
        <v>0</v>
      </c>
      <c r="HA854" s="157">
        <v>0</v>
      </c>
    </row>
    <row r="855" spans="1:209" x14ac:dyDescent="0.2">
      <c r="A855" s="157" t="s">
        <v>4664</v>
      </c>
      <c r="B855" s="192">
        <v>5.9700000000000001E-5</v>
      </c>
      <c r="C855" s="192">
        <v>1.15E-5</v>
      </c>
      <c r="D855" s="192">
        <v>5.1100000000000002E-6</v>
      </c>
      <c r="E855" s="192">
        <v>2.3300000000000001E-5</v>
      </c>
      <c r="F855" s="157">
        <v>0</v>
      </c>
      <c r="G855" s="192">
        <v>7.1199999999999996E-5</v>
      </c>
      <c r="H855" s="192">
        <v>6.3E-5</v>
      </c>
      <c r="I855" s="192">
        <v>3.9400000000000002E-5</v>
      </c>
      <c r="J855" s="192">
        <v>8.67E-6</v>
      </c>
      <c r="K855" s="157">
        <v>2.14339E-4</v>
      </c>
      <c r="L855" s="157">
        <v>7.5064800000000003E-4</v>
      </c>
      <c r="M855" s="192">
        <v>4.4100000000000001E-5</v>
      </c>
      <c r="N855" s="192">
        <v>6.7600000000000003E-5</v>
      </c>
      <c r="O855" s="192">
        <v>1.6500000000000001E-5</v>
      </c>
      <c r="P855" s="192">
        <v>4.85E-5</v>
      </c>
      <c r="Q855" s="192">
        <v>3.1600000000000002E-5</v>
      </c>
      <c r="R855" s="192">
        <v>8.7299999999999994E-5</v>
      </c>
      <c r="S855" s="192">
        <v>7.1899999999999999E-5</v>
      </c>
      <c r="T855" s="157">
        <v>0</v>
      </c>
      <c r="U855" s="192">
        <v>4.4100000000000001E-5</v>
      </c>
      <c r="V855" s="157">
        <v>1.21793E-4</v>
      </c>
      <c r="W855" s="192">
        <v>1.5699999999999999E-5</v>
      </c>
      <c r="X855" s="157">
        <v>0</v>
      </c>
      <c r="Y855" s="192">
        <v>4.0000000000000003E-5</v>
      </c>
      <c r="Z855" s="192">
        <v>1.7600000000000001E-5</v>
      </c>
      <c r="AA855" s="192">
        <v>1.6399999999999999E-5</v>
      </c>
      <c r="AB855" s="157">
        <v>1.59665E-4</v>
      </c>
      <c r="AC855" s="192">
        <v>1.9300000000000002E-5</v>
      </c>
      <c r="AD855" s="192">
        <v>9.7E-5</v>
      </c>
      <c r="AE855" s="192">
        <v>1.3900000000000001E-5</v>
      </c>
      <c r="AF855" s="157">
        <v>0</v>
      </c>
      <c r="AG855" s="192">
        <v>5.3399999999999997E-5</v>
      </c>
      <c r="AH855" s="157">
        <v>0</v>
      </c>
      <c r="AI855" s="192">
        <v>7.7399999999999998E-5</v>
      </c>
      <c r="AJ855" s="192">
        <v>7.1000000000000005E-5</v>
      </c>
      <c r="AK855" s="157">
        <v>1.6298800000000001E-4</v>
      </c>
      <c r="AL855" s="157">
        <v>0</v>
      </c>
      <c r="AM855" s="157">
        <v>3.1032800000000001E-4</v>
      </c>
      <c r="AN855" s="192">
        <v>8.2700000000000004E-5</v>
      </c>
      <c r="AO855" s="157">
        <v>4.8068399999999999E-4</v>
      </c>
      <c r="AP855" s="157">
        <v>0</v>
      </c>
      <c r="AQ855" s="157">
        <v>1.88395E-4</v>
      </c>
      <c r="AR855" s="192">
        <v>7.64E-5</v>
      </c>
      <c r="AS855" s="157">
        <v>3.1880500000000002E-4</v>
      </c>
      <c r="AT855" s="157">
        <v>1.827E-4</v>
      </c>
      <c r="AU855" s="157">
        <v>8.7592699999999998E-4</v>
      </c>
      <c r="AV855" s="157">
        <v>7.3435799999999995E-4</v>
      </c>
      <c r="AW855" s="157">
        <v>4.1028400000000002E-4</v>
      </c>
      <c r="AX855" s="192">
        <v>6.6199999999999996E-5</v>
      </c>
      <c r="AY855" s="157">
        <v>2.1617500000000001E-4</v>
      </c>
      <c r="AZ855" s="157">
        <v>0</v>
      </c>
      <c r="BA855" s="157">
        <v>1.4449499999999999E-4</v>
      </c>
      <c r="BB855" s="192">
        <v>4.9299999999999999E-5</v>
      </c>
      <c r="BC855" s="192">
        <v>7.2200000000000007E-5</v>
      </c>
      <c r="BD855" s="157">
        <v>1.8484999999999999E-4</v>
      </c>
      <c r="BE855" s="157">
        <v>0</v>
      </c>
      <c r="BF855" s="192">
        <v>3.8099999999999998E-5</v>
      </c>
      <c r="BG855" s="192">
        <v>2.69E-5</v>
      </c>
      <c r="BH855" s="157">
        <v>0</v>
      </c>
      <c r="BI855" s="157">
        <v>0</v>
      </c>
      <c r="BJ855" s="157">
        <v>0</v>
      </c>
      <c r="BK855" s="157">
        <v>1.89443E-4</v>
      </c>
      <c r="BL855" s="157">
        <v>3.57692E-4</v>
      </c>
      <c r="BM855" s="157">
        <v>0</v>
      </c>
      <c r="BN855" s="157">
        <v>0</v>
      </c>
      <c r="BO855" s="157">
        <v>2.0019100000000001E-4</v>
      </c>
      <c r="BP855" s="192">
        <v>5.3300000000000001E-5</v>
      </c>
      <c r="BQ855" s="157">
        <v>0</v>
      </c>
      <c r="BR855" s="192">
        <v>4.2299999999999998E-5</v>
      </c>
      <c r="BS855" s="192">
        <v>5.66E-5</v>
      </c>
      <c r="BT855" s="157">
        <v>2.3158900000000001E-4</v>
      </c>
      <c r="BU855" s="192">
        <v>4.5099999999999998E-5</v>
      </c>
      <c r="BV855" s="192">
        <v>9.5099999999999994E-5</v>
      </c>
      <c r="BW855" s="192">
        <v>1.2E-5</v>
      </c>
      <c r="BX855" s="192">
        <v>7.1899999999999999E-5</v>
      </c>
      <c r="BY855" s="157">
        <v>0</v>
      </c>
      <c r="BZ855" s="157">
        <v>0</v>
      </c>
      <c r="CA855" s="157">
        <v>0</v>
      </c>
      <c r="CB855" s="192">
        <v>2.4199999999999999E-5</v>
      </c>
      <c r="CC855" s="157">
        <v>1.08684E-4</v>
      </c>
      <c r="CD855" s="192">
        <v>4.0000000000000003E-5</v>
      </c>
      <c r="CE855" s="192">
        <v>6.2299999999999996E-5</v>
      </c>
      <c r="CF855" s="192">
        <v>8.3100000000000001E-5</v>
      </c>
      <c r="CG855" s="157">
        <v>0</v>
      </c>
      <c r="CH855" s="157">
        <v>0</v>
      </c>
      <c r="CI855" s="192">
        <v>5.66E-5</v>
      </c>
      <c r="CJ855" s="157">
        <v>1.5888999999999999E-4</v>
      </c>
      <c r="CK855" s="192">
        <v>2.69E-5</v>
      </c>
      <c r="CL855" s="192">
        <v>2.2200000000000001E-5</v>
      </c>
      <c r="CM855" s="192">
        <v>1.88E-5</v>
      </c>
      <c r="CN855" s="157">
        <v>0</v>
      </c>
      <c r="CO855" s="192">
        <v>5.0300000000000003E-5</v>
      </c>
      <c r="CP855" s="157">
        <v>0</v>
      </c>
      <c r="CQ855" s="157">
        <v>3.0040900000000002E-4</v>
      </c>
      <c r="CR855" s="157">
        <v>0</v>
      </c>
      <c r="CS855" s="192">
        <v>1.04E-5</v>
      </c>
      <c r="CT855" s="192">
        <v>2.3799999999999999E-5</v>
      </c>
      <c r="CU855" s="157">
        <v>0</v>
      </c>
      <c r="CV855" s="157">
        <v>0</v>
      </c>
      <c r="CW855" s="192">
        <v>8.3100000000000001E-5</v>
      </c>
      <c r="CX855" s="192">
        <v>8.9499999999999994E-5</v>
      </c>
      <c r="CY855" s="192">
        <v>5.52E-5</v>
      </c>
      <c r="CZ855" s="157">
        <v>1.1438999999999999E-4</v>
      </c>
      <c r="DA855" s="192">
        <v>2.4899999999999999E-5</v>
      </c>
      <c r="DB855" s="192">
        <v>1.66E-5</v>
      </c>
      <c r="DC855" s="192">
        <v>6.0999999999999999E-5</v>
      </c>
      <c r="DD855" s="157">
        <v>0</v>
      </c>
      <c r="DE855" s="192">
        <v>2.65E-5</v>
      </c>
      <c r="DF855" s="157">
        <v>0</v>
      </c>
      <c r="DG855" s="157">
        <v>0</v>
      </c>
      <c r="DH855" s="157">
        <v>0</v>
      </c>
      <c r="DI855" s="157">
        <v>0</v>
      </c>
      <c r="DJ855" s="157">
        <v>0</v>
      </c>
      <c r="DK855" s="157">
        <v>0</v>
      </c>
      <c r="DL855" s="157">
        <v>1.5006500000000001E-4</v>
      </c>
      <c r="DM855" s="192">
        <v>3.7799999999999997E-5</v>
      </c>
      <c r="DN855" s="192">
        <v>4.4100000000000001E-5</v>
      </c>
      <c r="DO855" s="192">
        <v>3.4600000000000001E-5</v>
      </c>
      <c r="DP855" s="192">
        <v>2.9899999999999998E-5</v>
      </c>
      <c r="DQ855" s="192">
        <v>6.5699999999999998E-5</v>
      </c>
      <c r="DR855" s="157">
        <v>0</v>
      </c>
      <c r="DS855" s="157">
        <v>0</v>
      </c>
      <c r="DT855" s="157">
        <v>1.27033E-4</v>
      </c>
      <c r="DU855" s="192">
        <v>2.05E-5</v>
      </c>
      <c r="DV855" s="157">
        <v>0</v>
      </c>
      <c r="DW855" s="192">
        <v>3.4799999999999999E-5</v>
      </c>
      <c r="DX855" s="192">
        <v>5.4400000000000001E-5</v>
      </c>
      <c r="DY855" s="157">
        <v>0</v>
      </c>
      <c r="DZ855" s="157">
        <v>0</v>
      </c>
      <c r="EA855" s="192">
        <v>4.57E-5</v>
      </c>
      <c r="EB855" s="192">
        <v>3.5200000000000002E-5</v>
      </c>
      <c r="EC855" s="192">
        <v>1.8300000000000001E-5</v>
      </c>
      <c r="ED855" s="192">
        <v>9.8499999999999995E-5</v>
      </c>
      <c r="EE855" s="157">
        <v>0</v>
      </c>
      <c r="EF855" s="157">
        <v>0</v>
      </c>
      <c r="EG855" s="157">
        <v>0</v>
      </c>
      <c r="EH855" s="157">
        <v>0</v>
      </c>
      <c r="EI855" s="157">
        <v>0</v>
      </c>
      <c r="EJ855" s="157">
        <v>0</v>
      </c>
      <c r="EK855" s="157">
        <v>0</v>
      </c>
      <c r="EL855" s="157">
        <v>0</v>
      </c>
      <c r="EM855" s="192">
        <v>9.9199999999999999E-5</v>
      </c>
      <c r="EN855" s="157">
        <v>2.39311E-4</v>
      </c>
      <c r="EO855" s="157">
        <v>0</v>
      </c>
      <c r="EP855" s="192">
        <v>1.77E-5</v>
      </c>
      <c r="EQ855" s="192">
        <v>5.3399999999999997E-5</v>
      </c>
      <c r="ER855" s="192">
        <v>6.2000000000000003E-5</v>
      </c>
      <c r="ES855" s="192">
        <v>2.2799999999999999E-5</v>
      </c>
      <c r="ET855" s="157">
        <v>0</v>
      </c>
      <c r="EU855" s="157">
        <v>0</v>
      </c>
      <c r="EV855" s="157">
        <v>0</v>
      </c>
      <c r="EW855" s="192">
        <v>1.8199999999999999E-5</v>
      </c>
      <c r="EX855" s="157">
        <v>0</v>
      </c>
      <c r="EY855" s="157">
        <v>0</v>
      </c>
      <c r="EZ855" s="157">
        <v>0</v>
      </c>
      <c r="FA855" s="157">
        <v>0</v>
      </c>
      <c r="FB855" s="157">
        <v>0</v>
      </c>
      <c r="FC855" s="157">
        <v>0</v>
      </c>
      <c r="FD855" s="157">
        <v>0</v>
      </c>
      <c r="FE855" s="157">
        <v>0</v>
      </c>
      <c r="FF855" s="157">
        <v>4.7476899999999999E-4</v>
      </c>
      <c r="FG855" s="157">
        <v>0</v>
      </c>
      <c r="FH855" s="157">
        <v>0</v>
      </c>
      <c r="FI855" s="157">
        <v>1.10296E-4</v>
      </c>
      <c r="FJ855" s="157">
        <v>0</v>
      </c>
      <c r="FK855" s="157">
        <v>1.38613E-4</v>
      </c>
      <c r="FL855" s="192">
        <v>6.4200000000000002E-5</v>
      </c>
      <c r="FM855" s="192">
        <v>4.2299999999999998E-5</v>
      </c>
      <c r="FN855" s="157">
        <v>0</v>
      </c>
      <c r="FO855" s="157">
        <v>0</v>
      </c>
      <c r="FP855" s="157">
        <v>0</v>
      </c>
      <c r="FQ855" s="157">
        <v>0</v>
      </c>
      <c r="FR855" s="157">
        <v>0</v>
      </c>
      <c r="FS855" s="157">
        <v>0</v>
      </c>
      <c r="FT855" s="157">
        <v>0</v>
      </c>
      <c r="FU855" s="157">
        <v>0</v>
      </c>
      <c r="FV855" s="157">
        <v>0</v>
      </c>
      <c r="FW855" s="157">
        <v>0</v>
      </c>
      <c r="FX855" s="157">
        <v>0</v>
      </c>
      <c r="FY855" s="192">
        <v>2.72E-5</v>
      </c>
      <c r="FZ855" s="157">
        <v>0</v>
      </c>
      <c r="GA855" s="157">
        <v>0</v>
      </c>
      <c r="GB855" s="157">
        <v>0</v>
      </c>
      <c r="GC855" s="157">
        <v>0</v>
      </c>
      <c r="GD855" s="192">
        <v>7.36E-5</v>
      </c>
      <c r="GE855" s="192">
        <v>4.5200000000000001E-5</v>
      </c>
      <c r="GF855" s="192">
        <v>8.25E-5</v>
      </c>
      <c r="GG855" s="192">
        <v>8.8900000000000006E-5</v>
      </c>
      <c r="GH855" s="192">
        <v>4.6699999999999997E-5</v>
      </c>
      <c r="GI855" s="192">
        <v>5.1499999999999998E-5</v>
      </c>
      <c r="GJ855" s="157">
        <v>0</v>
      </c>
      <c r="GK855" s="157">
        <v>1.18301E-4</v>
      </c>
      <c r="GL855" s="192">
        <v>9.9199999999999999E-5</v>
      </c>
      <c r="GM855" s="157">
        <v>1.15185E-4</v>
      </c>
      <c r="GN855" s="192">
        <v>8.0699999999999996E-5</v>
      </c>
      <c r="GO855" s="157">
        <v>0</v>
      </c>
      <c r="GP855" s="157">
        <v>0</v>
      </c>
      <c r="GQ855" s="157">
        <v>0</v>
      </c>
      <c r="GR855" s="157">
        <v>0</v>
      </c>
      <c r="GS855" s="157">
        <v>0</v>
      </c>
      <c r="GT855" s="157">
        <v>0</v>
      </c>
      <c r="GU855" s="157">
        <v>0</v>
      </c>
      <c r="GV855" s="157">
        <v>0</v>
      </c>
      <c r="GW855" s="157">
        <v>0</v>
      </c>
      <c r="GX855" s="157">
        <v>0</v>
      </c>
      <c r="GY855" s="157">
        <v>0</v>
      </c>
      <c r="GZ855" s="157">
        <v>0</v>
      </c>
      <c r="HA855" s="157">
        <v>0</v>
      </c>
    </row>
    <row r="856" spans="1:209" x14ac:dyDescent="0.2">
      <c r="A856" s="157" t="s">
        <v>4665</v>
      </c>
      <c r="B856" s="157">
        <v>5.1767870000000004E-3</v>
      </c>
      <c r="C856" s="157">
        <v>2.5890079999999998E-3</v>
      </c>
      <c r="D856" s="157">
        <v>4.2910989999999996E-3</v>
      </c>
      <c r="E856" s="157">
        <v>2.2607560000000001E-3</v>
      </c>
      <c r="F856" s="157">
        <v>5.7869599999999996E-4</v>
      </c>
      <c r="G856" s="157">
        <v>0</v>
      </c>
      <c r="H856" s="157">
        <v>2.0799849999999999E-3</v>
      </c>
      <c r="I856" s="157">
        <v>0</v>
      </c>
      <c r="J856" s="157">
        <v>0</v>
      </c>
      <c r="K856" s="157">
        <v>8.3056500000000001E-4</v>
      </c>
      <c r="L856" s="157">
        <v>2.717688E-2</v>
      </c>
      <c r="M856" s="157">
        <v>3.0958930000000002E-3</v>
      </c>
      <c r="N856" s="157">
        <v>3.6001010000000001E-3</v>
      </c>
      <c r="O856" s="157">
        <v>0</v>
      </c>
      <c r="P856" s="157">
        <v>0</v>
      </c>
      <c r="Q856" s="157">
        <v>0</v>
      </c>
      <c r="R856" s="157">
        <v>3.7087099999999999E-4</v>
      </c>
      <c r="S856" s="157">
        <v>5.7519500000000002E-4</v>
      </c>
      <c r="T856" s="157">
        <v>2.1336440000000001E-3</v>
      </c>
      <c r="U856" s="157">
        <v>2.4263799999999999E-4</v>
      </c>
      <c r="V856" s="157">
        <v>1.3397210000000001E-3</v>
      </c>
      <c r="W856" s="157">
        <v>0</v>
      </c>
      <c r="X856" s="157">
        <v>0</v>
      </c>
      <c r="Y856" s="157">
        <v>2.1605190000000001E-3</v>
      </c>
      <c r="Z856" s="157">
        <v>2.128558E-3</v>
      </c>
      <c r="AA856" s="157">
        <v>5.2576200000000004E-4</v>
      </c>
      <c r="AB856" s="157">
        <v>0</v>
      </c>
      <c r="AC856" s="157">
        <v>2.3160699999999999E-4</v>
      </c>
      <c r="AD856" s="157">
        <v>7.7635200000000001E-4</v>
      </c>
      <c r="AE856" s="157">
        <v>2.8227769999999998E-3</v>
      </c>
      <c r="AF856" s="157">
        <v>0</v>
      </c>
      <c r="AG856" s="157">
        <v>3.4727800000000002E-4</v>
      </c>
      <c r="AH856" s="157">
        <v>1.239918E-3</v>
      </c>
      <c r="AI856" s="157">
        <v>6.0338830000000003E-3</v>
      </c>
      <c r="AJ856" s="157">
        <v>2.379515E-3</v>
      </c>
      <c r="AK856" s="192">
        <v>2.3300000000000001E-5</v>
      </c>
      <c r="AL856" s="157">
        <v>2.1650879999999999E-3</v>
      </c>
      <c r="AM856" s="157">
        <v>1.427507E-3</v>
      </c>
      <c r="AN856" s="157">
        <v>4.4673100000000002E-4</v>
      </c>
      <c r="AO856" s="157">
        <v>2.2010269999999999E-3</v>
      </c>
      <c r="AP856" s="157">
        <v>1.400756E-3</v>
      </c>
      <c r="AQ856" s="157">
        <v>1.0885039999999999E-3</v>
      </c>
      <c r="AR856" s="157">
        <v>4.5088649999999999E-3</v>
      </c>
      <c r="AS856" s="157">
        <v>1.2752200000000001E-3</v>
      </c>
      <c r="AT856" s="157">
        <v>3.6540100000000001E-4</v>
      </c>
      <c r="AU856" s="157">
        <v>3.9159110000000002E-3</v>
      </c>
      <c r="AV856" s="157">
        <v>7.1967100000000003E-3</v>
      </c>
      <c r="AW856" s="157">
        <v>1.7949944999999998E-2</v>
      </c>
      <c r="AX856" s="157">
        <v>1.3564930000000001E-3</v>
      </c>
      <c r="AY856" s="157">
        <v>4.701813E-3</v>
      </c>
      <c r="AZ856" s="157">
        <v>6.0325530000000004E-3</v>
      </c>
      <c r="BA856" s="157">
        <v>1.2522880000000001E-3</v>
      </c>
      <c r="BB856" s="157">
        <v>3.4506599999999999E-4</v>
      </c>
      <c r="BC856" s="157">
        <v>2.7925559999999999E-3</v>
      </c>
      <c r="BD856" s="157">
        <v>2.772746E-3</v>
      </c>
      <c r="BE856" s="157">
        <v>1.8517379999999999E-3</v>
      </c>
      <c r="BF856" s="157">
        <v>1.638158E-3</v>
      </c>
      <c r="BG856" s="157">
        <v>1.6959401999999998E-2</v>
      </c>
      <c r="BH856" s="157">
        <v>2.4954475E-2</v>
      </c>
      <c r="BI856" s="157">
        <v>4.3165729999999998E-3</v>
      </c>
      <c r="BJ856" s="157">
        <v>2.6095939999999998E-3</v>
      </c>
      <c r="BK856" s="157">
        <v>1.842762E-3</v>
      </c>
      <c r="BL856" s="157">
        <v>1.07308E-4</v>
      </c>
      <c r="BM856" s="157">
        <v>1.6835017000000001E-2</v>
      </c>
      <c r="BN856" s="157">
        <v>1.4180105E-2</v>
      </c>
      <c r="BO856" s="157">
        <v>1.11217E-4</v>
      </c>
      <c r="BP856" s="157">
        <v>1.8540718000000001E-2</v>
      </c>
      <c r="BQ856" s="157">
        <v>1.8532910999999999E-2</v>
      </c>
      <c r="BR856" s="157">
        <v>3.3827E-4</v>
      </c>
      <c r="BS856" s="157">
        <v>1.7163248999999998E-2</v>
      </c>
      <c r="BT856" s="157">
        <v>8.5687820000000005E-3</v>
      </c>
      <c r="BU856" s="157">
        <v>3.9567373000000003E-2</v>
      </c>
      <c r="BV856" s="157">
        <v>1.9961029999999999E-3</v>
      </c>
      <c r="BW856" s="157">
        <v>3.1075200000000002E-4</v>
      </c>
      <c r="BX856" s="157">
        <v>1.605598E-3</v>
      </c>
      <c r="BY856" s="157">
        <v>8.9656739999999999E-3</v>
      </c>
      <c r="BZ856" s="157">
        <v>2.8470629999999999E-3</v>
      </c>
      <c r="CA856" s="157">
        <v>8.1246599999999997E-4</v>
      </c>
      <c r="CB856" s="157">
        <v>1.0391739999999999E-3</v>
      </c>
      <c r="CC856" s="157">
        <v>5.8326990000000002E-3</v>
      </c>
      <c r="CD856" s="157">
        <v>4.2549789999999999E-3</v>
      </c>
      <c r="CE856" s="157">
        <v>2.2413149999999998E-3</v>
      </c>
      <c r="CF856" s="157">
        <v>2.0769289999999999E-3</v>
      </c>
      <c r="CG856" s="157">
        <v>4.580153E-3</v>
      </c>
      <c r="CH856" s="157">
        <v>1.357177E-3</v>
      </c>
      <c r="CI856" s="157">
        <v>1.6974399999999999E-4</v>
      </c>
      <c r="CJ856" s="157">
        <v>1.271119E-3</v>
      </c>
      <c r="CK856" s="157">
        <v>3.4974440000000002E-3</v>
      </c>
      <c r="CL856" s="157">
        <v>7.9761600000000002E-4</v>
      </c>
      <c r="CM856" s="157">
        <v>0</v>
      </c>
      <c r="CN856" s="192">
        <v>1.3200000000000001E-5</v>
      </c>
      <c r="CO856" s="157">
        <v>0</v>
      </c>
      <c r="CP856" s="157">
        <v>0</v>
      </c>
      <c r="CQ856" s="157">
        <v>8.2912800000000005E-4</v>
      </c>
      <c r="CR856" s="157">
        <v>9.6049700000000004E-4</v>
      </c>
      <c r="CS856" s="157">
        <v>2.0220759999999998E-3</v>
      </c>
      <c r="CT856" s="157">
        <v>2.046693E-3</v>
      </c>
      <c r="CU856" s="157">
        <v>1.594769E-3</v>
      </c>
      <c r="CV856" s="157">
        <v>1.19496E-4</v>
      </c>
      <c r="CW856" s="157">
        <v>3.9694309999999998E-3</v>
      </c>
      <c r="CX856" s="157">
        <v>1.231251E-3</v>
      </c>
      <c r="CY856" s="157">
        <v>4.41965E-4</v>
      </c>
      <c r="CZ856" s="157">
        <v>1.0180737E-2</v>
      </c>
      <c r="DA856" s="192">
        <v>1.2500000000000001E-5</v>
      </c>
      <c r="DB856" s="157">
        <v>0</v>
      </c>
      <c r="DC856" s="157">
        <v>0</v>
      </c>
      <c r="DD856" s="157">
        <v>6.3200699999999997E-4</v>
      </c>
      <c r="DE856" s="157">
        <v>0</v>
      </c>
      <c r="DF856" s="157">
        <v>4.640478E-3</v>
      </c>
      <c r="DG856" s="157">
        <v>2.3529409999999999E-3</v>
      </c>
      <c r="DH856" s="157">
        <v>1.080059E-3</v>
      </c>
      <c r="DI856" s="157">
        <v>1.2502769999999999E-3</v>
      </c>
      <c r="DJ856" s="157">
        <v>2.5813810000000002E-3</v>
      </c>
      <c r="DK856" s="157">
        <v>0</v>
      </c>
      <c r="DL856" s="157">
        <v>6.3027099999999996E-4</v>
      </c>
      <c r="DM856" s="157">
        <v>1.057681E-3</v>
      </c>
      <c r="DN856" s="157">
        <v>3.3073199999999998E-4</v>
      </c>
      <c r="DO856" s="157">
        <v>6.5703020000000001E-3</v>
      </c>
      <c r="DP856" s="157">
        <v>2.403021E-3</v>
      </c>
      <c r="DQ856" s="157">
        <v>2.8397890000000001E-3</v>
      </c>
      <c r="DR856" s="157">
        <v>1.346334E-3</v>
      </c>
      <c r="DS856" s="157">
        <v>7.9476799999999995E-4</v>
      </c>
      <c r="DT856" s="157">
        <v>1.52439E-3</v>
      </c>
      <c r="DU856" s="157">
        <v>5.5480199999999996E-4</v>
      </c>
      <c r="DV856" s="157">
        <v>0</v>
      </c>
      <c r="DW856" s="157">
        <v>6.362894E-3</v>
      </c>
      <c r="DX856" s="157">
        <v>4.8680989999999999E-3</v>
      </c>
      <c r="DY856" s="192">
        <v>8.1000000000000004E-6</v>
      </c>
      <c r="DZ856" s="157">
        <v>0</v>
      </c>
      <c r="EA856" s="157">
        <v>5.9404100000000001E-4</v>
      </c>
      <c r="EB856" s="157">
        <v>2.3941129999999998E-3</v>
      </c>
      <c r="EC856" s="157">
        <v>1.2427580000000001E-3</v>
      </c>
      <c r="ED856" s="157">
        <v>2.9540600000000001E-4</v>
      </c>
      <c r="EE856" s="192">
        <v>7.9900000000000004E-5</v>
      </c>
      <c r="EF856" s="157">
        <v>0</v>
      </c>
      <c r="EG856" s="157">
        <v>0</v>
      </c>
      <c r="EH856" s="157">
        <v>2.7797599999999998E-4</v>
      </c>
      <c r="EI856" s="192">
        <v>1.13E-5</v>
      </c>
      <c r="EJ856" s="157">
        <v>0</v>
      </c>
      <c r="EK856" s="157">
        <v>1.4744899999999999E-4</v>
      </c>
      <c r="EL856" s="192">
        <v>3.3699999999999999E-5</v>
      </c>
      <c r="EM856" s="157">
        <v>1.1367020000000001E-3</v>
      </c>
      <c r="EN856" s="157">
        <v>1.356094E-3</v>
      </c>
      <c r="EO856" s="157">
        <v>2.9471480000000001E-3</v>
      </c>
      <c r="EP856" s="192">
        <v>1.77E-5</v>
      </c>
      <c r="EQ856" s="157">
        <v>8.0081900000000003E-4</v>
      </c>
      <c r="ER856" s="157">
        <v>7.6907169999999997E-3</v>
      </c>
      <c r="ES856" s="157">
        <v>4.1112800000000003E-4</v>
      </c>
      <c r="ET856" s="157">
        <v>2.9021099999999998E-3</v>
      </c>
      <c r="EU856" s="157">
        <v>1.1163999999999999E-4</v>
      </c>
      <c r="EV856" s="157">
        <v>8.5371100000000005E-4</v>
      </c>
      <c r="EW856" s="157">
        <v>5.2809799999999996E-4</v>
      </c>
      <c r="EX856" s="157">
        <v>4.8454299999999999E-4</v>
      </c>
      <c r="EY856" s="157">
        <v>1.0507246E-2</v>
      </c>
      <c r="EZ856" s="157">
        <v>3.1433730000000001E-3</v>
      </c>
      <c r="FA856" s="157">
        <v>0</v>
      </c>
      <c r="FB856" s="157">
        <v>0</v>
      </c>
      <c r="FC856" s="157">
        <v>0</v>
      </c>
      <c r="FD856" s="157">
        <v>9.0209700000000003E-4</v>
      </c>
      <c r="FE856" s="157">
        <v>5.3875699999999995E-4</v>
      </c>
      <c r="FF856" s="157">
        <v>1.3123983000000001E-2</v>
      </c>
      <c r="FG856" s="157">
        <v>9.7149230000000003E-3</v>
      </c>
      <c r="FH856" s="157">
        <v>1.4225800000000001E-4</v>
      </c>
      <c r="FI856" s="157">
        <v>5.7905499999999998E-4</v>
      </c>
      <c r="FJ856" s="157">
        <v>0</v>
      </c>
      <c r="FK856" s="157">
        <v>2.1716029999999998E-3</v>
      </c>
      <c r="FL856" s="157">
        <v>1.669556E-3</v>
      </c>
      <c r="FM856" s="157">
        <v>4.7379329999999997E-3</v>
      </c>
      <c r="FN856" s="157">
        <v>0</v>
      </c>
      <c r="FO856" s="157">
        <v>0</v>
      </c>
      <c r="FP856" s="192">
        <v>4.1199999999999999E-5</v>
      </c>
      <c r="FQ856" s="157">
        <v>2.1306599999999999E-3</v>
      </c>
      <c r="FR856" s="157">
        <v>0</v>
      </c>
      <c r="FS856" s="157">
        <v>0</v>
      </c>
      <c r="FT856" s="157">
        <v>0</v>
      </c>
      <c r="FU856" s="157">
        <v>0</v>
      </c>
      <c r="FV856" s="157">
        <v>1.515778E-3</v>
      </c>
      <c r="FW856" s="157">
        <v>0</v>
      </c>
      <c r="FX856" s="157">
        <v>5.4247699999999998E-3</v>
      </c>
      <c r="FY856" s="157">
        <v>2.4980990000000002E-3</v>
      </c>
      <c r="FZ856" s="157">
        <v>1.4458050000000001E-3</v>
      </c>
      <c r="GA856" s="157">
        <v>0</v>
      </c>
      <c r="GB856" s="157">
        <v>1.2641200000000001E-4</v>
      </c>
      <c r="GC856" s="157">
        <v>0</v>
      </c>
      <c r="GD856" s="157">
        <v>4.4900809999999999E-3</v>
      </c>
      <c r="GE856" s="157">
        <v>1.852563E-3</v>
      </c>
      <c r="GF856" s="157">
        <v>4.2918449999999999E-3</v>
      </c>
      <c r="GG856" s="157">
        <v>8.0720480000000001E-3</v>
      </c>
      <c r="GH856" s="157">
        <v>6.7906559999999999E-3</v>
      </c>
      <c r="GI856" s="157">
        <v>5.300262E-3</v>
      </c>
      <c r="GJ856" s="157">
        <v>0</v>
      </c>
      <c r="GK856" s="157">
        <v>5.4122800000000002E-3</v>
      </c>
      <c r="GL856" s="157">
        <v>3.0767189999999999E-3</v>
      </c>
      <c r="GM856" s="157">
        <v>1.343828E-3</v>
      </c>
      <c r="GN856" s="157">
        <v>1.2347672000000001E-2</v>
      </c>
      <c r="GO856" s="157">
        <v>0</v>
      </c>
      <c r="GP856" s="157">
        <v>0</v>
      </c>
      <c r="GQ856" s="157">
        <v>1.2339299999999999E-4</v>
      </c>
      <c r="GR856" s="157">
        <v>0</v>
      </c>
      <c r="GS856" s="157">
        <v>0</v>
      </c>
      <c r="GT856" s="157">
        <v>0</v>
      </c>
      <c r="GU856" s="157">
        <v>0</v>
      </c>
      <c r="GV856" s="157">
        <v>0</v>
      </c>
      <c r="GW856" s="157">
        <v>0</v>
      </c>
      <c r="GX856" s="157">
        <v>0</v>
      </c>
      <c r="GY856" s="157">
        <v>0</v>
      </c>
      <c r="GZ856" s="157">
        <v>0</v>
      </c>
      <c r="HA856" s="157">
        <v>0</v>
      </c>
    </row>
    <row r="857" spans="1:209" x14ac:dyDescent="0.2">
      <c r="A857" s="157" t="s">
        <v>4666</v>
      </c>
      <c r="B857" s="157">
        <v>0</v>
      </c>
      <c r="C857" s="157">
        <v>0</v>
      </c>
      <c r="D857" s="157">
        <v>0</v>
      </c>
      <c r="E857" s="157">
        <v>0</v>
      </c>
      <c r="F857" s="157">
        <v>0</v>
      </c>
      <c r="G857" s="157">
        <v>0</v>
      </c>
      <c r="H857" s="157">
        <v>0</v>
      </c>
      <c r="I857" s="157">
        <v>0</v>
      </c>
      <c r="J857" s="157">
        <v>0</v>
      </c>
      <c r="K857" s="192">
        <v>5.3600000000000002E-5</v>
      </c>
      <c r="L857" s="157">
        <v>0</v>
      </c>
      <c r="M857" s="192">
        <v>1.7600000000000001E-5</v>
      </c>
      <c r="N857" s="192">
        <v>3.3800000000000002E-5</v>
      </c>
      <c r="O857" s="157">
        <v>0</v>
      </c>
      <c r="P857" s="157">
        <v>0</v>
      </c>
      <c r="Q857" s="192">
        <v>6.3200000000000005E-5</v>
      </c>
      <c r="R857" s="157">
        <v>0</v>
      </c>
      <c r="S857" s="157">
        <v>0</v>
      </c>
      <c r="T857" s="157">
        <v>0</v>
      </c>
      <c r="U857" s="157">
        <v>0</v>
      </c>
      <c r="V857" s="192">
        <v>8.1199999999999995E-5</v>
      </c>
      <c r="W857" s="157">
        <v>0</v>
      </c>
      <c r="X857" s="157">
        <v>0</v>
      </c>
      <c r="Y857" s="157">
        <v>0</v>
      </c>
      <c r="Z857" s="157">
        <v>0</v>
      </c>
      <c r="AA857" s="157">
        <v>0</v>
      </c>
      <c r="AB857" s="157">
        <v>0</v>
      </c>
      <c r="AC857" s="157">
        <v>0</v>
      </c>
      <c r="AD857" s="157">
        <v>0</v>
      </c>
      <c r="AE857" s="157">
        <v>0</v>
      </c>
      <c r="AF857" s="157">
        <v>0</v>
      </c>
      <c r="AG857" s="157">
        <v>0</v>
      </c>
      <c r="AH857" s="157">
        <v>0</v>
      </c>
      <c r="AI857" s="157">
        <v>1.5471500000000001E-4</v>
      </c>
      <c r="AJ857" s="157">
        <v>0</v>
      </c>
      <c r="AK857" s="157">
        <v>0</v>
      </c>
      <c r="AL857" s="157">
        <v>0</v>
      </c>
      <c r="AM857" s="157">
        <v>0</v>
      </c>
      <c r="AN857" s="157">
        <v>0</v>
      </c>
      <c r="AO857" s="157">
        <v>0</v>
      </c>
      <c r="AP857" s="157">
        <v>0</v>
      </c>
      <c r="AQ857" s="157">
        <v>0</v>
      </c>
      <c r="AR857" s="157">
        <v>0</v>
      </c>
      <c r="AS857" s="157">
        <v>0</v>
      </c>
      <c r="AT857" s="157">
        <v>0</v>
      </c>
      <c r="AU857" s="157">
        <v>0</v>
      </c>
      <c r="AV857" s="192">
        <v>4.8999999999999998E-5</v>
      </c>
      <c r="AW857" s="157">
        <v>0</v>
      </c>
      <c r="AX857" s="157">
        <v>1.6542600000000001E-4</v>
      </c>
      <c r="AY857" s="192">
        <v>2.6999999999999999E-5</v>
      </c>
      <c r="AZ857" s="157">
        <v>0</v>
      </c>
      <c r="BA857" s="157">
        <v>0</v>
      </c>
      <c r="BB857" s="157">
        <v>0</v>
      </c>
      <c r="BC857" s="157">
        <v>0</v>
      </c>
      <c r="BD857" s="157">
        <v>0</v>
      </c>
      <c r="BE857" s="157">
        <v>0</v>
      </c>
      <c r="BF857" s="157">
        <v>0</v>
      </c>
      <c r="BG857" s="157">
        <v>0</v>
      </c>
      <c r="BH857" s="157">
        <v>0</v>
      </c>
      <c r="BI857" s="157">
        <v>0</v>
      </c>
      <c r="BJ857" s="192">
        <v>1.88E-5</v>
      </c>
      <c r="BK857" s="157">
        <v>0</v>
      </c>
      <c r="BL857" s="157">
        <v>0</v>
      </c>
      <c r="BM857" s="157">
        <v>0</v>
      </c>
      <c r="BN857" s="157">
        <v>0</v>
      </c>
      <c r="BO857" s="157">
        <v>0</v>
      </c>
      <c r="BP857" s="157">
        <v>0</v>
      </c>
      <c r="BQ857" s="157">
        <v>0</v>
      </c>
      <c r="BR857" s="157">
        <v>0</v>
      </c>
      <c r="BS857" s="157">
        <v>0</v>
      </c>
      <c r="BT857" s="157">
        <v>0</v>
      </c>
      <c r="BU857" s="157">
        <v>0</v>
      </c>
      <c r="BV857" s="192">
        <v>4.7500000000000003E-5</v>
      </c>
      <c r="BW857" s="157">
        <v>0</v>
      </c>
      <c r="BX857" s="157">
        <v>0</v>
      </c>
      <c r="BY857" s="157">
        <v>0</v>
      </c>
      <c r="BZ857" s="157">
        <v>0</v>
      </c>
      <c r="CA857" s="157">
        <v>0</v>
      </c>
      <c r="CB857" s="157">
        <v>0</v>
      </c>
      <c r="CC857" s="157">
        <v>0</v>
      </c>
      <c r="CD857" s="192">
        <v>4.0000000000000003E-5</v>
      </c>
      <c r="CE857" s="157">
        <v>0</v>
      </c>
      <c r="CF857" s="157">
        <v>0</v>
      </c>
      <c r="CG857" s="157">
        <v>0</v>
      </c>
      <c r="CH857" s="157">
        <v>0</v>
      </c>
      <c r="CI857" s="157">
        <v>0</v>
      </c>
      <c r="CJ857" s="157">
        <v>1.05927E-4</v>
      </c>
      <c r="CK857" s="157">
        <v>0</v>
      </c>
      <c r="CL857" s="157">
        <v>0</v>
      </c>
      <c r="CM857" s="192">
        <v>3.7599999999999999E-5</v>
      </c>
      <c r="CN857" s="157">
        <v>0</v>
      </c>
      <c r="CO857" s="157">
        <v>0</v>
      </c>
      <c r="CP857" s="157">
        <v>0</v>
      </c>
      <c r="CQ857" s="157">
        <v>0</v>
      </c>
      <c r="CR857" s="157">
        <v>0</v>
      </c>
      <c r="CS857" s="157">
        <v>0</v>
      </c>
      <c r="CT857" s="157">
        <v>0</v>
      </c>
      <c r="CU857" s="157">
        <v>0</v>
      </c>
      <c r="CV857" s="157">
        <v>0</v>
      </c>
      <c r="CW857" s="157">
        <v>0</v>
      </c>
      <c r="CX857" s="157">
        <v>0</v>
      </c>
      <c r="CY857" s="157">
        <v>0</v>
      </c>
      <c r="CZ857" s="157">
        <v>0</v>
      </c>
      <c r="DA857" s="157">
        <v>0</v>
      </c>
      <c r="DB857" s="157">
        <v>0</v>
      </c>
      <c r="DC857" s="157">
        <v>0</v>
      </c>
      <c r="DD857" s="192">
        <v>1.5E-5</v>
      </c>
      <c r="DE857" s="157">
        <v>0</v>
      </c>
      <c r="DF857" s="157">
        <v>0</v>
      </c>
      <c r="DG857" s="157">
        <v>0</v>
      </c>
      <c r="DH857" s="157">
        <v>0</v>
      </c>
      <c r="DI857" s="157">
        <v>0</v>
      </c>
      <c r="DJ857" s="157">
        <v>0</v>
      </c>
      <c r="DK857" s="157">
        <v>0</v>
      </c>
      <c r="DL857" s="157">
        <v>0</v>
      </c>
      <c r="DM857" s="157">
        <v>0</v>
      </c>
      <c r="DN857" s="157">
        <v>0</v>
      </c>
      <c r="DO857" s="157">
        <v>0</v>
      </c>
      <c r="DP857" s="157">
        <v>0</v>
      </c>
      <c r="DQ857" s="157">
        <v>0</v>
      </c>
      <c r="DR857" s="157">
        <v>0</v>
      </c>
      <c r="DS857" s="157">
        <v>0</v>
      </c>
      <c r="DT857" s="157">
        <v>0</v>
      </c>
      <c r="DU857" s="157">
        <v>0</v>
      </c>
      <c r="DV857" s="157">
        <v>0</v>
      </c>
      <c r="DW857" s="157">
        <v>0</v>
      </c>
      <c r="DX857" s="192">
        <v>5.4400000000000001E-5</v>
      </c>
      <c r="DY857" s="157">
        <v>0</v>
      </c>
      <c r="DZ857" s="157">
        <v>0</v>
      </c>
      <c r="EA857" s="157">
        <v>0</v>
      </c>
      <c r="EB857" s="157">
        <v>0</v>
      </c>
      <c r="EC857" s="157">
        <v>0</v>
      </c>
      <c r="ED857" s="157">
        <v>1.9693799999999999E-4</v>
      </c>
      <c r="EE857" s="192">
        <v>5.3199999999999999E-5</v>
      </c>
      <c r="EF857" s="157">
        <v>0</v>
      </c>
      <c r="EG857" s="157">
        <v>0</v>
      </c>
      <c r="EH857" s="157">
        <v>1.19133E-4</v>
      </c>
      <c r="EI857" s="157">
        <v>0</v>
      </c>
      <c r="EJ857" s="157">
        <v>0</v>
      </c>
      <c r="EK857" s="157">
        <v>0</v>
      </c>
      <c r="EL857" s="157">
        <v>0</v>
      </c>
      <c r="EM857" s="157">
        <v>0</v>
      </c>
      <c r="EN857" s="157">
        <v>0</v>
      </c>
      <c r="EO857" s="157">
        <v>0</v>
      </c>
      <c r="EP857" s="157">
        <v>0</v>
      </c>
      <c r="EQ857" s="157">
        <v>0</v>
      </c>
      <c r="ER857" s="157">
        <v>0</v>
      </c>
      <c r="ES857" s="192">
        <v>9.1399999999999999E-5</v>
      </c>
      <c r="ET857" s="157">
        <v>0</v>
      </c>
      <c r="EU857" s="157">
        <v>0</v>
      </c>
      <c r="EV857" s="157">
        <v>0</v>
      </c>
      <c r="EW857" s="157">
        <v>0</v>
      </c>
      <c r="EX857" s="157">
        <v>1.21136E-4</v>
      </c>
      <c r="EY857" s="157">
        <v>0</v>
      </c>
      <c r="EZ857" s="157">
        <v>0</v>
      </c>
      <c r="FA857" s="157">
        <v>0</v>
      </c>
      <c r="FB857" s="157">
        <v>0</v>
      </c>
      <c r="FC857" s="157">
        <v>0</v>
      </c>
      <c r="FD857" s="192">
        <v>7.5199999999999998E-5</v>
      </c>
      <c r="FE857" s="157">
        <v>0</v>
      </c>
      <c r="FF857" s="157">
        <v>0</v>
      </c>
      <c r="FG857" s="157">
        <v>0</v>
      </c>
      <c r="FH857" s="157">
        <v>0</v>
      </c>
      <c r="FI857" s="157">
        <v>0</v>
      </c>
      <c r="FJ857" s="157">
        <v>0</v>
      </c>
      <c r="FK857" s="157">
        <v>0</v>
      </c>
      <c r="FL857" s="192">
        <v>6.4200000000000002E-5</v>
      </c>
      <c r="FM857" s="157">
        <v>0</v>
      </c>
      <c r="FN857" s="157">
        <v>0</v>
      </c>
      <c r="FO857" s="157">
        <v>0</v>
      </c>
      <c r="FP857" s="157">
        <v>2.0579499999999999E-4</v>
      </c>
      <c r="FQ857" s="192">
        <v>7.8300000000000006E-5</v>
      </c>
      <c r="FR857" s="157">
        <v>0</v>
      </c>
      <c r="FS857" s="157">
        <v>0</v>
      </c>
      <c r="FT857" s="157">
        <v>0</v>
      </c>
      <c r="FU857" s="157">
        <v>0</v>
      </c>
      <c r="FV857" s="157">
        <v>0</v>
      </c>
      <c r="FW857" s="157">
        <v>0</v>
      </c>
      <c r="FX857" s="157">
        <v>0</v>
      </c>
      <c r="FY857" s="157">
        <v>0</v>
      </c>
      <c r="FZ857" s="157">
        <v>0</v>
      </c>
      <c r="GA857" s="192">
        <v>7.7799999999999994E-5</v>
      </c>
      <c r="GB857" s="157">
        <v>0</v>
      </c>
      <c r="GC857" s="157">
        <v>0</v>
      </c>
      <c r="GD857" s="157">
        <v>0</v>
      </c>
      <c r="GE857" s="157">
        <v>0</v>
      </c>
      <c r="GF857" s="157">
        <v>0</v>
      </c>
      <c r="GG857" s="157">
        <v>0</v>
      </c>
      <c r="GH857" s="157">
        <v>0</v>
      </c>
      <c r="GI857" s="157">
        <v>0</v>
      </c>
      <c r="GJ857" s="157">
        <v>0</v>
      </c>
      <c r="GK857" s="157">
        <v>0</v>
      </c>
      <c r="GL857" s="157">
        <v>0</v>
      </c>
      <c r="GM857" s="157">
        <v>2.3037099999999999E-4</v>
      </c>
      <c r="GN857" s="157">
        <v>0</v>
      </c>
      <c r="GO857" s="157">
        <v>4.7946300000000001E-4</v>
      </c>
      <c r="GP857" s="157">
        <v>0</v>
      </c>
      <c r="GQ857" s="157">
        <v>1.2339299999999999E-4</v>
      </c>
      <c r="GR857" s="157">
        <v>0</v>
      </c>
      <c r="GS857" s="157">
        <v>0</v>
      </c>
      <c r="GT857" s="157">
        <v>0</v>
      </c>
      <c r="GU857" s="157">
        <v>0</v>
      </c>
      <c r="GV857" s="157">
        <v>0</v>
      </c>
      <c r="GW857" s="157">
        <v>0</v>
      </c>
      <c r="GX857" s="157">
        <v>0</v>
      </c>
      <c r="GY857" s="157">
        <v>0</v>
      </c>
      <c r="GZ857" s="157">
        <v>0</v>
      </c>
      <c r="HA857" s="157">
        <v>0</v>
      </c>
    </row>
    <row r="858" spans="1:209" x14ac:dyDescent="0.2">
      <c r="A858" s="157" t="s">
        <v>4667</v>
      </c>
      <c r="B858" s="157">
        <v>1.93943E-4</v>
      </c>
      <c r="C858" s="192">
        <v>1.15E-5</v>
      </c>
      <c r="D858" s="157">
        <v>2.7107100000000001E-4</v>
      </c>
      <c r="E858" s="157">
        <v>0</v>
      </c>
      <c r="F858" s="157">
        <v>0</v>
      </c>
      <c r="G858" s="157">
        <v>0</v>
      </c>
      <c r="H858" s="157">
        <v>0</v>
      </c>
      <c r="I858" s="157">
        <v>1.83845E-4</v>
      </c>
      <c r="J858" s="157">
        <v>0</v>
      </c>
      <c r="K858" s="157">
        <v>0</v>
      </c>
      <c r="L858" s="157">
        <v>0</v>
      </c>
      <c r="M858" s="157">
        <v>0</v>
      </c>
      <c r="N858" s="192">
        <v>3.3800000000000002E-5</v>
      </c>
      <c r="O858" s="157">
        <v>0</v>
      </c>
      <c r="P858" s="192">
        <v>1.7600000000000001E-5</v>
      </c>
      <c r="Q858" s="157">
        <v>0</v>
      </c>
      <c r="R858" s="157">
        <v>0</v>
      </c>
      <c r="S858" s="192">
        <v>9.59E-5</v>
      </c>
      <c r="T858" s="192">
        <v>3.2299999999999999E-5</v>
      </c>
      <c r="U858" s="157">
        <v>0</v>
      </c>
      <c r="V858" s="157">
        <v>0</v>
      </c>
      <c r="W858" s="157">
        <v>0</v>
      </c>
      <c r="X858" s="192">
        <v>6.0800000000000001E-5</v>
      </c>
      <c r="Y858" s="157">
        <v>0</v>
      </c>
      <c r="Z858" s="157">
        <v>0</v>
      </c>
      <c r="AA858" s="157">
        <v>0</v>
      </c>
      <c r="AB858" s="157">
        <v>0</v>
      </c>
      <c r="AC858" s="157">
        <v>0</v>
      </c>
      <c r="AD858" s="192">
        <v>1.9400000000000001E-5</v>
      </c>
      <c r="AE858" s="192">
        <v>6.9499999999999995E-5</v>
      </c>
      <c r="AF858" s="157">
        <v>0</v>
      </c>
      <c r="AG858" s="157">
        <v>0</v>
      </c>
      <c r="AH858" s="157">
        <v>0</v>
      </c>
      <c r="AI858" s="157">
        <v>0</v>
      </c>
      <c r="AJ858" s="157">
        <v>0</v>
      </c>
      <c r="AK858" s="157">
        <v>6.9851899999999998E-4</v>
      </c>
      <c r="AL858" s="157">
        <v>0</v>
      </c>
      <c r="AM858" s="157">
        <v>0</v>
      </c>
      <c r="AN858" s="157">
        <v>0</v>
      </c>
      <c r="AO858" s="157">
        <v>0</v>
      </c>
      <c r="AP858" s="157">
        <v>0</v>
      </c>
      <c r="AQ858" s="157">
        <v>0</v>
      </c>
      <c r="AR858" s="157">
        <v>0</v>
      </c>
      <c r="AS858" s="157">
        <v>0</v>
      </c>
      <c r="AT858" s="157">
        <v>0</v>
      </c>
      <c r="AU858" s="157">
        <v>2.009481E-3</v>
      </c>
      <c r="AV858" s="157">
        <v>0</v>
      </c>
      <c r="AW858" s="157">
        <v>0</v>
      </c>
      <c r="AX858" s="157">
        <v>0</v>
      </c>
      <c r="AY858" s="157">
        <v>8.3767900000000003E-4</v>
      </c>
      <c r="AZ858" s="157">
        <v>0</v>
      </c>
      <c r="BA858" s="157">
        <v>0</v>
      </c>
      <c r="BB858" s="157">
        <v>0</v>
      </c>
      <c r="BC858" s="157">
        <v>0</v>
      </c>
      <c r="BD858" s="157">
        <v>0</v>
      </c>
      <c r="BE858" s="157">
        <v>0</v>
      </c>
      <c r="BF858" s="157">
        <v>0</v>
      </c>
      <c r="BG858" s="157">
        <v>0</v>
      </c>
      <c r="BH858" s="157">
        <v>0</v>
      </c>
      <c r="BI858" s="157">
        <v>0</v>
      </c>
      <c r="BJ858" s="192">
        <v>7.5099999999999996E-5</v>
      </c>
      <c r="BK858" s="157">
        <v>0</v>
      </c>
      <c r="BL858" s="157">
        <v>0</v>
      </c>
      <c r="BM858" s="157">
        <v>0</v>
      </c>
      <c r="BN858" s="157">
        <v>0</v>
      </c>
      <c r="BO858" s="157">
        <v>0</v>
      </c>
      <c r="BP858" s="157">
        <v>0</v>
      </c>
      <c r="BQ858" s="157">
        <v>0</v>
      </c>
      <c r="BR858" s="157">
        <v>1.2685100000000001E-4</v>
      </c>
      <c r="BS858" s="157">
        <v>0</v>
      </c>
      <c r="BT858" s="157">
        <v>0</v>
      </c>
      <c r="BU858" s="157">
        <v>0</v>
      </c>
      <c r="BV858" s="157">
        <v>0</v>
      </c>
      <c r="BW858" s="157">
        <v>0</v>
      </c>
      <c r="BX858" s="157">
        <v>0</v>
      </c>
      <c r="BY858" s="157">
        <v>0</v>
      </c>
      <c r="BZ858" s="157">
        <v>0</v>
      </c>
      <c r="CA858" s="157">
        <v>0</v>
      </c>
      <c r="CB858" s="157">
        <v>0</v>
      </c>
      <c r="CC858" s="157">
        <v>0</v>
      </c>
      <c r="CD858" s="157">
        <v>0</v>
      </c>
      <c r="CE858" s="157">
        <v>0</v>
      </c>
      <c r="CF858" s="157">
        <v>0</v>
      </c>
      <c r="CG858" s="157">
        <v>4.1637800000000002E-4</v>
      </c>
      <c r="CH858" s="157">
        <v>0</v>
      </c>
      <c r="CI858" s="157">
        <v>0</v>
      </c>
      <c r="CJ858" s="157">
        <v>0</v>
      </c>
      <c r="CK858" s="157">
        <v>0</v>
      </c>
      <c r="CL858" s="157">
        <v>0</v>
      </c>
      <c r="CM858" s="157">
        <v>0</v>
      </c>
      <c r="CN858" s="157">
        <v>0</v>
      </c>
      <c r="CO858" s="157">
        <v>0</v>
      </c>
      <c r="CP858" s="157">
        <v>0</v>
      </c>
      <c r="CQ858" s="157">
        <v>0</v>
      </c>
      <c r="CR858" s="192">
        <v>5.24E-5</v>
      </c>
      <c r="CS858" s="157">
        <v>0</v>
      </c>
      <c r="CT858" s="157">
        <v>0</v>
      </c>
      <c r="CU858" s="157">
        <v>0</v>
      </c>
      <c r="CV858" s="157">
        <v>0</v>
      </c>
      <c r="CW858" s="157">
        <v>0</v>
      </c>
      <c r="CX858" s="157">
        <v>0</v>
      </c>
      <c r="CY858" s="157">
        <v>0</v>
      </c>
      <c r="CZ858" s="157">
        <v>0</v>
      </c>
      <c r="DA858" s="157">
        <v>1.3702399999999999E-4</v>
      </c>
      <c r="DB858" s="192">
        <v>3.3200000000000001E-5</v>
      </c>
      <c r="DC858" s="157">
        <v>0</v>
      </c>
      <c r="DD858" s="157">
        <v>0</v>
      </c>
      <c r="DE858" s="157">
        <v>0</v>
      </c>
      <c r="DF858" s="157">
        <v>0</v>
      </c>
      <c r="DG858" s="157">
        <v>0</v>
      </c>
      <c r="DH858" s="157">
        <v>0</v>
      </c>
      <c r="DI858" s="157">
        <v>0</v>
      </c>
      <c r="DJ858" s="157">
        <v>0</v>
      </c>
      <c r="DK858" s="157">
        <v>0</v>
      </c>
      <c r="DL858" s="157">
        <v>0</v>
      </c>
      <c r="DM858" s="157">
        <v>0</v>
      </c>
      <c r="DN858" s="157">
        <v>0</v>
      </c>
      <c r="DO858" s="157">
        <v>0</v>
      </c>
      <c r="DP858" s="157">
        <v>0</v>
      </c>
      <c r="DQ858" s="157">
        <v>0</v>
      </c>
      <c r="DR858" s="157">
        <v>0</v>
      </c>
      <c r="DS858" s="157">
        <v>0</v>
      </c>
      <c r="DT858" s="157">
        <v>0</v>
      </c>
      <c r="DU858" s="157">
        <v>0</v>
      </c>
      <c r="DV858" s="157">
        <v>0</v>
      </c>
      <c r="DW858" s="157">
        <v>0</v>
      </c>
      <c r="DX858" s="157">
        <v>0</v>
      </c>
      <c r="DY858" s="157">
        <v>0</v>
      </c>
      <c r="DZ858" s="157">
        <v>0</v>
      </c>
      <c r="EA858" s="157">
        <v>0</v>
      </c>
      <c r="EB858" s="157">
        <v>0</v>
      </c>
      <c r="EC858" s="157">
        <v>0</v>
      </c>
      <c r="ED858" s="157">
        <v>0</v>
      </c>
      <c r="EE858" s="157">
        <v>0</v>
      </c>
      <c r="EF858" s="157">
        <v>0</v>
      </c>
      <c r="EG858" s="157">
        <v>0</v>
      </c>
      <c r="EH858" s="157">
        <v>0</v>
      </c>
      <c r="EI858" s="157">
        <v>0</v>
      </c>
      <c r="EJ858" s="157">
        <v>0</v>
      </c>
      <c r="EK858" s="157">
        <v>1.4744899999999999E-4</v>
      </c>
      <c r="EL858" s="157">
        <v>0</v>
      </c>
      <c r="EM858" s="157">
        <v>0</v>
      </c>
      <c r="EN858" s="192">
        <v>5.3199999999999999E-5</v>
      </c>
      <c r="EO858" s="157">
        <v>0</v>
      </c>
      <c r="EP858" s="157">
        <v>0</v>
      </c>
      <c r="EQ858" s="157">
        <v>0</v>
      </c>
      <c r="ER858" s="157">
        <v>0</v>
      </c>
      <c r="ES858" s="157">
        <v>0</v>
      </c>
      <c r="ET858" s="157">
        <v>0</v>
      </c>
      <c r="EU858" s="157">
        <v>0</v>
      </c>
      <c r="EV858" s="157">
        <v>0</v>
      </c>
      <c r="EW858" s="157">
        <v>0</v>
      </c>
      <c r="EX858" s="157">
        <v>0</v>
      </c>
      <c r="EY858" s="192">
        <v>5.1799999999999999E-5</v>
      </c>
      <c r="EZ858" s="157">
        <v>0</v>
      </c>
      <c r="FA858" s="157">
        <v>0</v>
      </c>
      <c r="FB858" s="157">
        <v>0</v>
      </c>
      <c r="FC858" s="157">
        <v>0</v>
      </c>
      <c r="FD858" s="157">
        <v>0</v>
      </c>
      <c r="FE858" s="157">
        <v>0</v>
      </c>
      <c r="FF858" s="157">
        <v>0</v>
      </c>
      <c r="FG858" s="157">
        <v>0</v>
      </c>
      <c r="FH858" s="157">
        <v>0</v>
      </c>
      <c r="FI858" s="157">
        <v>0</v>
      </c>
      <c r="FJ858" s="157">
        <v>0</v>
      </c>
      <c r="FK858" s="157">
        <v>0</v>
      </c>
      <c r="FL858" s="157">
        <v>0</v>
      </c>
      <c r="FM858" s="157">
        <v>0</v>
      </c>
      <c r="FN858" s="157">
        <v>0</v>
      </c>
      <c r="FO858" s="192">
        <v>1.8099999999999999E-5</v>
      </c>
      <c r="FP858" s="157">
        <v>0</v>
      </c>
      <c r="FQ858" s="157">
        <v>0</v>
      </c>
      <c r="FR858" s="192">
        <v>2.9E-5</v>
      </c>
      <c r="FS858" s="157">
        <v>1.4097099999999999E-4</v>
      </c>
      <c r="FT858" s="157">
        <v>0</v>
      </c>
      <c r="FU858" s="157">
        <v>1.7274099999999999E-4</v>
      </c>
      <c r="FV858" s="157">
        <v>0</v>
      </c>
      <c r="FW858" s="157">
        <v>0</v>
      </c>
      <c r="FX858" s="157">
        <v>0</v>
      </c>
      <c r="FY858" s="157">
        <v>0</v>
      </c>
      <c r="FZ858" s="157">
        <v>0</v>
      </c>
      <c r="GA858" s="157">
        <v>0</v>
      </c>
      <c r="GB858" s="157">
        <v>0</v>
      </c>
      <c r="GC858" s="157">
        <v>0</v>
      </c>
      <c r="GD858" s="157">
        <v>0</v>
      </c>
      <c r="GE858" s="157">
        <v>0</v>
      </c>
      <c r="GF858" s="157">
        <v>0</v>
      </c>
      <c r="GG858" s="157">
        <v>0</v>
      </c>
      <c r="GH858" s="157">
        <v>0</v>
      </c>
      <c r="GI858" s="157">
        <v>0</v>
      </c>
      <c r="GJ858" s="157">
        <v>0</v>
      </c>
      <c r="GK858" s="157">
        <v>0</v>
      </c>
      <c r="GL858" s="157">
        <v>0</v>
      </c>
      <c r="GM858" s="157">
        <v>0</v>
      </c>
      <c r="GN858" s="157">
        <v>0</v>
      </c>
      <c r="GO858" s="157">
        <v>0</v>
      </c>
      <c r="GP858" s="157">
        <v>1.2117759999999999E-3</v>
      </c>
      <c r="GQ858" s="157">
        <v>0</v>
      </c>
      <c r="GR858" s="157">
        <v>0</v>
      </c>
      <c r="GS858" s="157">
        <v>0</v>
      </c>
      <c r="GT858" s="157">
        <v>0</v>
      </c>
      <c r="GU858" s="157">
        <v>0</v>
      </c>
      <c r="GV858" s="157">
        <v>0</v>
      </c>
      <c r="GW858" s="157">
        <v>0</v>
      </c>
      <c r="GX858" s="157">
        <v>0</v>
      </c>
      <c r="GY858" s="157">
        <v>0</v>
      </c>
      <c r="GZ858" s="157">
        <v>0</v>
      </c>
      <c r="HA858" s="157">
        <v>0</v>
      </c>
    </row>
    <row r="859" spans="1:209" x14ac:dyDescent="0.2">
      <c r="A859" s="157" t="s">
        <v>4668</v>
      </c>
      <c r="B859" s="157">
        <v>0</v>
      </c>
      <c r="C859" s="157">
        <v>0</v>
      </c>
      <c r="D859" s="192">
        <v>1.0200000000000001E-5</v>
      </c>
      <c r="E859" s="192">
        <v>6.9900000000000005E-5</v>
      </c>
      <c r="F859" s="157">
        <v>0</v>
      </c>
      <c r="G859" s="157">
        <v>0</v>
      </c>
      <c r="H859" s="157">
        <v>0</v>
      </c>
      <c r="I859" s="157">
        <v>0</v>
      </c>
      <c r="J859" s="157">
        <v>0</v>
      </c>
      <c r="K859" s="192">
        <v>5.3600000000000002E-5</v>
      </c>
      <c r="L859" s="157">
        <v>0</v>
      </c>
      <c r="M859" s="157">
        <v>0</v>
      </c>
      <c r="N859" s="192">
        <v>6.7600000000000003E-5</v>
      </c>
      <c r="O859" s="157">
        <v>0</v>
      </c>
      <c r="P859" s="157">
        <v>0</v>
      </c>
      <c r="Q859" s="157">
        <v>0</v>
      </c>
      <c r="R859" s="157">
        <v>0</v>
      </c>
      <c r="S859" s="157">
        <v>0</v>
      </c>
      <c r="T859" s="157">
        <v>0</v>
      </c>
      <c r="U859" s="157">
        <v>0</v>
      </c>
      <c r="V859" s="157">
        <v>1.01494E-4</v>
      </c>
      <c r="W859" s="157">
        <v>0</v>
      </c>
      <c r="X859" s="157">
        <v>0</v>
      </c>
      <c r="Y859" s="157">
        <v>0</v>
      </c>
      <c r="Z859" s="157">
        <v>0</v>
      </c>
      <c r="AA859" s="157">
        <v>0</v>
      </c>
      <c r="AB859" s="157">
        <v>0</v>
      </c>
      <c r="AC859" s="157">
        <v>0</v>
      </c>
      <c r="AD859" s="157">
        <v>0</v>
      </c>
      <c r="AE859" s="157">
        <v>0</v>
      </c>
      <c r="AF859" s="157">
        <v>0</v>
      </c>
      <c r="AG859" s="157">
        <v>0</v>
      </c>
      <c r="AH859" s="157">
        <v>0</v>
      </c>
      <c r="AI859" s="157">
        <v>0</v>
      </c>
      <c r="AJ859" s="157">
        <v>0</v>
      </c>
      <c r="AK859" s="157">
        <v>0</v>
      </c>
      <c r="AL859" s="157">
        <v>0</v>
      </c>
      <c r="AM859" s="157">
        <v>0</v>
      </c>
      <c r="AN859" s="192">
        <v>8.2700000000000004E-5</v>
      </c>
      <c r="AO859" s="157">
        <v>0</v>
      </c>
      <c r="AP859" s="157">
        <v>0</v>
      </c>
      <c r="AQ859" s="192">
        <v>2.09E-5</v>
      </c>
      <c r="AR859" s="192">
        <v>7.64E-5</v>
      </c>
      <c r="AS859" s="157">
        <v>0</v>
      </c>
      <c r="AT859" s="157">
        <v>0</v>
      </c>
      <c r="AU859" s="157">
        <v>0</v>
      </c>
      <c r="AV859" s="157">
        <v>0</v>
      </c>
      <c r="AW859" s="157">
        <v>0</v>
      </c>
      <c r="AX859" s="157">
        <v>2.6468200000000002E-4</v>
      </c>
      <c r="AY859" s="157">
        <v>0</v>
      </c>
      <c r="AZ859" s="157">
        <v>1.51762E-4</v>
      </c>
      <c r="BA859" s="157">
        <v>0</v>
      </c>
      <c r="BB859" s="157">
        <v>0</v>
      </c>
      <c r="BC859" s="157">
        <v>0</v>
      </c>
      <c r="BD859" s="157">
        <v>0</v>
      </c>
      <c r="BE859" s="157">
        <v>0</v>
      </c>
      <c r="BF859" s="157">
        <v>0</v>
      </c>
      <c r="BG859" s="157">
        <v>0</v>
      </c>
      <c r="BH859" s="157">
        <v>0</v>
      </c>
      <c r="BI859" s="157">
        <v>0</v>
      </c>
      <c r="BJ859" s="192">
        <v>9.3900000000000006E-5</v>
      </c>
      <c r="BK859" s="157">
        <v>0</v>
      </c>
      <c r="BL859" s="157">
        <v>0</v>
      </c>
      <c r="BM859" s="157">
        <v>0</v>
      </c>
      <c r="BN859" s="157">
        <v>0</v>
      </c>
      <c r="BO859" s="157">
        <v>0</v>
      </c>
      <c r="BP859" s="157">
        <v>0</v>
      </c>
      <c r="BQ859" s="157">
        <v>0</v>
      </c>
      <c r="BR859" s="157">
        <v>0</v>
      </c>
      <c r="BS859" s="157">
        <v>0</v>
      </c>
      <c r="BT859" s="157">
        <v>0</v>
      </c>
      <c r="BU859" s="157">
        <v>0</v>
      </c>
      <c r="BV859" s="157">
        <v>0</v>
      </c>
      <c r="BW859" s="157">
        <v>0</v>
      </c>
      <c r="BX859" s="157">
        <v>0</v>
      </c>
      <c r="BY859" s="157">
        <v>0</v>
      </c>
      <c r="BZ859" s="157">
        <v>0</v>
      </c>
      <c r="CA859" s="157">
        <v>0</v>
      </c>
      <c r="CB859" s="157">
        <v>0</v>
      </c>
      <c r="CC859" s="157">
        <v>0</v>
      </c>
      <c r="CD859" s="157">
        <v>0</v>
      </c>
      <c r="CE859" s="157">
        <v>0</v>
      </c>
      <c r="CF859" s="157">
        <v>0</v>
      </c>
      <c r="CG859" s="157">
        <v>0</v>
      </c>
      <c r="CH859" s="157">
        <v>0</v>
      </c>
      <c r="CI859" s="157">
        <v>0</v>
      </c>
      <c r="CJ859" s="157">
        <v>0</v>
      </c>
      <c r="CK859" s="157">
        <v>0</v>
      </c>
      <c r="CL859" s="157">
        <v>0</v>
      </c>
      <c r="CM859" s="157">
        <v>0</v>
      </c>
      <c r="CN859" s="157">
        <v>0</v>
      </c>
      <c r="CO859" s="157">
        <v>0</v>
      </c>
      <c r="CP859" s="157">
        <v>0</v>
      </c>
      <c r="CQ859" s="157">
        <v>0</v>
      </c>
      <c r="CR859" s="157">
        <v>0</v>
      </c>
      <c r="CS859" s="157">
        <v>0</v>
      </c>
      <c r="CT859" s="157">
        <v>0</v>
      </c>
      <c r="CU859" s="157">
        <v>0</v>
      </c>
      <c r="CV859" s="157">
        <v>0</v>
      </c>
      <c r="CW859" s="157">
        <v>0</v>
      </c>
      <c r="CX859" s="157">
        <v>0</v>
      </c>
      <c r="CY859" s="157">
        <v>0</v>
      </c>
      <c r="CZ859" s="157">
        <v>0</v>
      </c>
      <c r="DA859" s="157">
        <v>0</v>
      </c>
      <c r="DB859" s="157">
        <v>0</v>
      </c>
      <c r="DC859" s="157">
        <v>0</v>
      </c>
      <c r="DD859" s="157">
        <v>0</v>
      </c>
      <c r="DE859" s="157">
        <v>0</v>
      </c>
      <c r="DF859" s="157">
        <v>0</v>
      </c>
      <c r="DG859" s="157">
        <v>0</v>
      </c>
      <c r="DH859" s="157">
        <v>0</v>
      </c>
      <c r="DI859" s="157">
        <v>0</v>
      </c>
      <c r="DJ859" s="157">
        <v>0</v>
      </c>
      <c r="DK859" s="157">
        <v>0</v>
      </c>
      <c r="DL859" s="157">
        <v>0</v>
      </c>
      <c r="DM859" s="157">
        <v>0</v>
      </c>
      <c r="DN859" s="157">
        <v>0</v>
      </c>
      <c r="DO859" s="157">
        <v>0</v>
      </c>
      <c r="DP859" s="157">
        <v>0</v>
      </c>
      <c r="DQ859" s="157">
        <v>0</v>
      </c>
      <c r="DR859" s="157">
        <v>0</v>
      </c>
      <c r="DS859" s="157">
        <v>0</v>
      </c>
      <c r="DT859" s="157">
        <v>0</v>
      </c>
      <c r="DU859" s="157">
        <v>0</v>
      </c>
      <c r="DV859" s="157">
        <v>0</v>
      </c>
      <c r="DW859" s="157">
        <v>0</v>
      </c>
      <c r="DX859" s="157">
        <v>0</v>
      </c>
      <c r="DY859" s="157">
        <v>0</v>
      </c>
      <c r="DZ859" s="157">
        <v>0</v>
      </c>
      <c r="EA859" s="157">
        <v>0</v>
      </c>
      <c r="EB859" s="157">
        <v>0</v>
      </c>
      <c r="EC859" s="157">
        <v>0</v>
      </c>
      <c r="ED859" s="157">
        <v>0</v>
      </c>
      <c r="EE859" s="157">
        <v>0</v>
      </c>
      <c r="EF859" s="157">
        <v>0</v>
      </c>
      <c r="EG859" s="157">
        <v>0</v>
      </c>
      <c r="EH859" s="157">
        <v>0</v>
      </c>
      <c r="EI859" s="157">
        <v>0</v>
      </c>
      <c r="EJ859" s="157">
        <v>0</v>
      </c>
      <c r="EK859" s="157">
        <v>0</v>
      </c>
      <c r="EL859" s="157">
        <v>0</v>
      </c>
      <c r="EM859" s="157">
        <v>0</v>
      </c>
      <c r="EN859" s="157">
        <v>0</v>
      </c>
      <c r="EO859" s="157">
        <v>0</v>
      </c>
      <c r="EP859" s="157">
        <v>0</v>
      </c>
      <c r="EQ859" s="157">
        <v>0</v>
      </c>
      <c r="ER859" s="157">
        <v>0</v>
      </c>
      <c r="ES859" s="157">
        <v>0</v>
      </c>
      <c r="ET859" s="157">
        <v>0</v>
      </c>
      <c r="EU859" s="157">
        <v>0</v>
      </c>
      <c r="EV859" s="157">
        <v>0</v>
      </c>
      <c r="EW859" s="157">
        <v>0</v>
      </c>
      <c r="EX859" s="157">
        <v>0</v>
      </c>
      <c r="EY859" s="157">
        <v>0</v>
      </c>
      <c r="EZ859" s="157">
        <v>0</v>
      </c>
      <c r="FA859" s="157">
        <v>0</v>
      </c>
      <c r="FB859" s="157">
        <v>0</v>
      </c>
      <c r="FC859" s="157">
        <v>0</v>
      </c>
      <c r="FD859" s="157">
        <v>0</v>
      </c>
      <c r="FE859" s="157">
        <v>0</v>
      </c>
      <c r="FF859" s="157">
        <v>0</v>
      </c>
      <c r="FG859" s="157">
        <v>0</v>
      </c>
      <c r="FH859" s="157">
        <v>0</v>
      </c>
      <c r="FI859" s="157">
        <v>0</v>
      </c>
      <c r="FJ859" s="157">
        <v>0</v>
      </c>
      <c r="FK859" s="157">
        <v>0</v>
      </c>
      <c r="FL859" s="157">
        <v>0</v>
      </c>
      <c r="FM859" s="157">
        <v>0</v>
      </c>
      <c r="FN859" s="157">
        <v>0</v>
      </c>
      <c r="FO859" s="157">
        <v>0</v>
      </c>
      <c r="FP859" s="157">
        <v>0</v>
      </c>
      <c r="FQ859" s="157">
        <v>0</v>
      </c>
      <c r="FR859" s="157">
        <v>0</v>
      </c>
      <c r="FS859" s="157">
        <v>0</v>
      </c>
      <c r="FT859" s="157">
        <v>0</v>
      </c>
      <c r="FU859" s="157">
        <v>0</v>
      </c>
      <c r="FV859" s="157">
        <v>0</v>
      </c>
      <c r="FW859" s="157">
        <v>0</v>
      </c>
      <c r="FX859" s="157">
        <v>0</v>
      </c>
      <c r="FY859" s="157">
        <v>0</v>
      </c>
      <c r="FZ859" s="157">
        <v>0</v>
      </c>
      <c r="GA859" s="157">
        <v>0</v>
      </c>
      <c r="GB859" s="157">
        <v>0</v>
      </c>
      <c r="GC859" s="157">
        <v>0</v>
      </c>
      <c r="GD859" s="157">
        <v>0</v>
      </c>
      <c r="GE859" s="157">
        <v>0</v>
      </c>
      <c r="GF859" s="157">
        <v>0</v>
      </c>
      <c r="GG859" s="157">
        <v>0</v>
      </c>
      <c r="GH859" s="157">
        <v>0</v>
      </c>
      <c r="GI859" s="157">
        <v>0</v>
      </c>
      <c r="GJ859" s="157">
        <v>0</v>
      </c>
      <c r="GK859" s="157">
        <v>0</v>
      </c>
      <c r="GL859" s="157">
        <v>0</v>
      </c>
      <c r="GM859" s="157">
        <v>0</v>
      </c>
      <c r="GN859" s="157">
        <v>0</v>
      </c>
      <c r="GO859" s="157">
        <v>0</v>
      </c>
      <c r="GP859" s="157">
        <v>0</v>
      </c>
      <c r="GQ859" s="157">
        <v>0</v>
      </c>
      <c r="GR859" s="157">
        <v>0</v>
      </c>
      <c r="GS859" s="157">
        <v>0</v>
      </c>
      <c r="GT859" s="157">
        <v>0</v>
      </c>
      <c r="GU859" s="157">
        <v>0</v>
      </c>
      <c r="GV859" s="157">
        <v>0</v>
      </c>
      <c r="GW859" s="157">
        <v>0</v>
      </c>
      <c r="GX859" s="157">
        <v>0</v>
      </c>
      <c r="GY859" s="157">
        <v>0</v>
      </c>
      <c r="GZ859" s="157">
        <v>0</v>
      </c>
      <c r="HA859" s="157">
        <v>0</v>
      </c>
    </row>
    <row r="860" spans="1:209" x14ac:dyDescent="0.2">
      <c r="A860" s="157" t="s">
        <v>4669</v>
      </c>
      <c r="B860" s="157">
        <v>0</v>
      </c>
      <c r="C860" s="157">
        <v>0</v>
      </c>
      <c r="D860" s="157">
        <v>0</v>
      </c>
      <c r="E860" s="157">
        <v>0</v>
      </c>
      <c r="F860" s="157">
        <v>0</v>
      </c>
      <c r="G860" s="157">
        <v>0</v>
      </c>
      <c r="H860" s="157">
        <v>0</v>
      </c>
      <c r="I860" s="157">
        <v>0</v>
      </c>
      <c r="J860" s="157">
        <v>0</v>
      </c>
      <c r="K860" s="157">
        <v>0</v>
      </c>
      <c r="L860" s="157">
        <v>0</v>
      </c>
      <c r="M860" s="192">
        <v>8.8200000000000003E-6</v>
      </c>
      <c r="N860" s="157">
        <v>0</v>
      </c>
      <c r="O860" s="157">
        <v>0</v>
      </c>
      <c r="P860" s="157">
        <v>0</v>
      </c>
      <c r="Q860" s="157">
        <v>0</v>
      </c>
      <c r="R860" s="157">
        <v>0</v>
      </c>
      <c r="S860" s="157">
        <v>0</v>
      </c>
      <c r="T860" s="157">
        <v>0</v>
      </c>
      <c r="U860" s="157">
        <v>0</v>
      </c>
      <c r="V860" s="157">
        <v>0</v>
      </c>
      <c r="W860" s="157">
        <v>0</v>
      </c>
      <c r="X860" s="157">
        <v>0</v>
      </c>
      <c r="Y860" s="157">
        <v>0</v>
      </c>
      <c r="Z860" s="192">
        <v>5.2800000000000003E-5</v>
      </c>
      <c r="AA860" s="157">
        <v>0</v>
      </c>
      <c r="AB860" s="157">
        <v>0</v>
      </c>
      <c r="AC860" s="157">
        <v>0</v>
      </c>
      <c r="AD860" s="157">
        <v>0</v>
      </c>
      <c r="AE860" s="157">
        <v>0</v>
      </c>
      <c r="AF860" s="157">
        <v>0</v>
      </c>
      <c r="AG860" s="157">
        <v>0</v>
      </c>
      <c r="AH860" s="157">
        <v>0</v>
      </c>
      <c r="AI860" s="157">
        <v>0</v>
      </c>
      <c r="AJ860" s="157">
        <v>0</v>
      </c>
      <c r="AK860" s="157">
        <v>0</v>
      </c>
      <c r="AL860" s="157">
        <v>0</v>
      </c>
      <c r="AM860" s="157">
        <v>7.03409E-4</v>
      </c>
      <c r="AN860" s="157">
        <v>2.4818399999999998E-4</v>
      </c>
      <c r="AO860" s="157">
        <v>1.26496E-4</v>
      </c>
      <c r="AP860" s="157">
        <v>4.2022700000000001E-4</v>
      </c>
      <c r="AQ860" s="157">
        <v>2.7212599999999998E-4</v>
      </c>
      <c r="AR860" s="157">
        <v>4.8400199999999998E-4</v>
      </c>
      <c r="AS860" s="157">
        <v>0</v>
      </c>
      <c r="AT860" s="192">
        <v>5.3700000000000003E-6</v>
      </c>
      <c r="AU860" s="157">
        <v>0</v>
      </c>
      <c r="AV860" s="157">
        <v>0</v>
      </c>
      <c r="AW860" s="157">
        <v>0</v>
      </c>
      <c r="AX860" s="157">
        <v>0</v>
      </c>
      <c r="AY860" s="192">
        <v>8.1100000000000006E-5</v>
      </c>
      <c r="AZ860" s="157">
        <v>0</v>
      </c>
      <c r="BA860" s="157">
        <v>3.6123699999999998E-4</v>
      </c>
      <c r="BB860" s="157">
        <v>2.7112300000000001E-4</v>
      </c>
      <c r="BC860" s="157">
        <v>0</v>
      </c>
      <c r="BD860" s="157">
        <v>0</v>
      </c>
      <c r="BE860" s="157">
        <v>0</v>
      </c>
      <c r="BF860" s="157">
        <v>1.1429000000000001E-4</v>
      </c>
      <c r="BG860" s="157">
        <v>0</v>
      </c>
      <c r="BH860" s="157">
        <v>0</v>
      </c>
      <c r="BI860" s="157">
        <v>0</v>
      </c>
      <c r="BJ860" s="157">
        <v>0</v>
      </c>
      <c r="BK860" s="157">
        <v>0</v>
      </c>
      <c r="BL860" s="157">
        <v>0</v>
      </c>
      <c r="BM860" s="157">
        <v>0</v>
      </c>
      <c r="BN860" s="157">
        <v>0</v>
      </c>
      <c r="BO860" s="157">
        <v>0</v>
      </c>
      <c r="BP860" s="157">
        <v>0</v>
      </c>
      <c r="BQ860" s="157">
        <v>0</v>
      </c>
      <c r="BR860" s="157">
        <v>0</v>
      </c>
      <c r="BS860" s="157">
        <v>0</v>
      </c>
      <c r="BT860" s="157">
        <v>0</v>
      </c>
      <c r="BU860" s="157">
        <v>0</v>
      </c>
      <c r="BV860" s="157">
        <v>0</v>
      </c>
      <c r="BW860" s="157">
        <v>0</v>
      </c>
      <c r="BX860" s="157">
        <v>0</v>
      </c>
      <c r="BY860" s="157">
        <v>0</v>
      </c>
      <c r="BZ860" s="157">
        <v>0</v>
      </c>
      <c r="CA860" s="157">
        <v>0</v>
      </c>
      <c r="CB860" s="157">
        <v>0</v>
      </c>
      <c r="CC860" s="157">
        <v>0</v>
      </c>
      <c r="CD860" s="157">
        <v>0</v>
      </c>
      <c r="CE860" s="157">
        <v>0</v>
      </c>
      <c r="CF860" s="157">
        <v>0</v>
      </c>
      <c r="CG860" s="157">
        <v>0</v>
      </c>
      <c r="CH860" s="192">
        <v>7.9800000000000002E-5</v>
      </c>
      <c r="CI860" s="157">
        <v>0</v>
      </c>
      <c r="CJ860" s="157">
        <v>0</v>
      </c>
      <c r="CK860" s="157">
        <v>0</v>
      </c>
      <c r="CL860" s="157">
        <v>0</v>
      </c>
      <c r="CM860" s="157">
        <v>0</v>
      </c>
      <c r="CN860" s="157">
        <v>0</v>
      </c>
      <c r="CO860" s="157">
        <v>0</v>
      </c>
      <c r="CP860" s="157">
        <v>0</v>
      </c>
      <c r="CQ860" s="157">
        <v>0</v>
      </c>
      <c r="CR860" s="157">
        <v>0</v>
      </c>
      <c r="CS860" s="157">
        <v>0</v>
      </c>
      <c r="CT860" s="157">
        <v>0</v>
      </c>
      <c r="CU860" s="157">
        <v>0</v>
      </c>
      <c r="CV860" s="157">
        <v>0</v>
      </c>
      <c r="CW860" s="192">
        <v>3.5599999999999998E-5</v>
      </c>
      <c r="CX860" s="157">
        <v>0</v>
      </c>
      <c r="CY860" s="157">
        <v>0</v>
      </c>
      <c r="CZ860" s="157">
        <v>0</v>
      </c>
      <c r="DA860" s="157">
        <v>0</v>
      </c>
      <c r="DB860" s="157">
        <v>0</v>
      </c>
      <c r="DC860" s="157">
        <v>0</v>
      </c>
      <c r="DD860" s="157">
        <v>0</v>
      </c>
      <c r="DE860" s="157">
        <v>0</v>
      </c>
      <c r="DF860" s="157">
        <v>0</v>
      </c>
      <c r="DG860" s="157">
        <v>0</v>
      </c>
      <c r="DH860" s="157">
        <v>0</v>
      </c>
      <c r="DI860" s="157">
        <v>0</v>
      </c>
      <c r="DJ860" s="157">
        <v>0</v>
      </c>
      <c r="DK860" s="157">
        <v>0</v>
      </c>
      <c r="DL860" s="157">
        <v>0</v>
      </c>
      <c r="DM860" s="157">
        <v>0</v>
      </c>
      <c r="DN860" s="157">
        <v>0</v>
      </c>
      <c r="DO860" s="157">
        <v>0</v>
      </c>
      <c r="DP860" s="157">
        <v>0</v>
      </c>
      <c r="DQ860" s="192">
        <v>2.6299999999999999E-5</v>
      </c>
      <c r="DR860" s="157">
        <v>0</v>
      </c>
      <c r="DS860" s="157">
        <v>0</v>
      </c>
      <c r="DT860" s="157">
        <v>0</v>
      </c>
      <c r="DU860" s="157">
        <v>0</v>
      </c>
      <c r="DV860" s="157">
        <v>0</v>
      </c>
      <c r="DW860" s="157">
        <v>0</v>
      </c>
      <c r="DX860" s="157">
        <v>0</v>
      </c>
      <c r="DY860" s="157">
        <v>0</v>
      </c>
      <c r="DZ860" s="157">
        <v>0</v>
      </c>
      <c r="EA860" s="157">
        <v>0</v>
      </c>
      <c r="EB860" s="157">
        <v>0</v>
      </c>
      <c r="EC860" s="157">
        <v>0</v>
      </c>
      <c r="ED860" s="157">
        <v>0</v>
      </c>
      <c r="EE860" s="157">
        <v>0</v>
      </c>
      <c r="EF860" s="157">
        <v>0</v>
      </c>
      <c r="EG860" s="157">
        <v>0</v>
      </c>
      <c r="EH860" s="157">
        <v>0</v>
      </c>
      <c r="EI860" s="157">
        <v>0</v>
      </c>
      <c r="EJ860" s="157">
        <v>0</v>
      </c>
      <c r="EK860" s="157">
        <v>0</v>
      </c>
      <c r="EL860" s="157">
        <v>0</v>
      </c>
      <c r="EM860" s="157">
        <v>0</v>
      </c>
      <c r="EN860" s="157">
        <v>0</v>
      </c>
      <c r="EO860" s="157">
        <v>0</v>
      </c>
      <c r="EP860" s="157">
        <v>0</v>
      </c>
      <c r="EQ860" s="157">
        <v>0</v>
      </c>
      <c r="ER860" s="157">
        <v>0</v>
      </c>
      <c r="ES860" s="157">
        <v>0</v>
      </c>
      <c r="ET860" s="157">
        <v>0</v>
      </c>
      <c r="EU860" s="157">
        <v>0</v>
      </c>
      <c r="EV860" s="157">
        <v>0</v>
      </c>
      <c r="EW860" s="157">
        <v>0</v>
      </c>
      <c r="EX860" s="157">
        <v>0</v>
      </c>
      <c r="EY860" s="157">
        <v>0</v>
      </c>
      <c r="EZ860" s="157">
        <v>0</v>
      </c>
      <c r="FA860" s="157">
        <v>0</v>
      </c>
      <c r="FB860" s="157">
        <v>0</v>
      </c>
      <c r="FC860" s="157">
        <v>0</v>
      </c>
      <c r="FD860" s="157">
        <v>0</v>
      </c>
      <c r="FE860" s="157">
        <v>0</v>
      </c>
      <c r="FF860" s="157">
        <v>0</v>
      </c>
      <c r="FG860" s="157">
        <v>0</v>
      </c>
      <c r="FH860" s="192">
        <v>2.37E-5</v>
      </c>
      <c r="FI860" s="157">
        <v>0</v>
      </c>
      <c r="FJ860" s="157">
        <v>0</v>
      </c>
      <c r="FK860" s="157">
        <v>0</v>
      </c>
      <c r="FL860" s="157">
        <v>0</v>
      </c>
      <c r="FM860" s="157">
        <v>0</v>
      </c>
      <c r="FN860" s="157">
        <v>0</v>
      </c>
      <c r="FO860" s="157">
        <v>0</v>
      </c>
      <c r="FP860" s="157">
        <v>0</v>
      </c>
      <c r="FQ860" s="157">
        <v>0</v>
      </c>
      <c r="FR860" s="157">
        <v>0</v>
      </c>
      <c r="FS860" s="157">
        <v>0</v>
      </c>
      <c r="FT860" s="157">
        <v>0</v>
      </c>
      <c r="FU860" s="157">
        <v>0</v>
      </c>
      <c r="FV860" s="157">
        <v>0</v>
      </c>
      <c r="FW860" s="157">
        <v>0</v>
      </c>
      <c r="FX860" s="157">
        <v>0</v>
      </c>
      <c r="FY860" s="157">
        <v>0</v>
      </c>
      <c r="FZ860" s="157">
        <v>0</v>
      </c>
      <c r="GA860" s="157">
        <v>0</v>
      </c>
      <c r="GB860" s="157">
        <v>0</v>
      </c>
      <c r="GC860" s="157">
        <v>0</v>
      </c>
      <c r="GD860" s="157">
        <v>0</v>
      </c>
      <c r="GE860" s="157">
        <v>0</v>
      </c>
      <c r="GF860" s="157">
        <v>0</v>
      </c>
      <c r="GG860" s="157">
        <v>0</v>
      </c>
      <c r="GH860" s="157">
        <v>0</v>
      </c>
      <c r="GI860" s="157">
        <v>0</v>
      </c>
      <c r="GJ860" s="157">
        <v>0</v>
      </c>
      <c r="GK860" s="157">
        <v>0</v>
      </c>
      <c r="GL860" s="192">
        <v>3.3099999999999998E-5</v>
      </c>
      <c r="GM860" s="157">
        <v>0</v>
      </c>
      <c r="GN860" s="157">
        <v>0</v>
      </c>
      <c r="GO860" s="157">
        <v>0</v>
      </c>
      <c r="GP860" s="157">
        <v>0</v>
      </c>
      <c r="GQ860" s="157">
        <v>0</v>
      </c>
      <c r="GR860" s="157">
        <v>0</v>
      </c>
      <c r="GS860" s="157">
        <v>0</v>
      </c>
      <c r="GT860" s="157">
        <v>0</v>
      </c>
      <c r="GU860" s="157">
        <v>0</v>
      </c>
      <c r="GV860" s="157">
        <v>0</v>
      </c>
      <c r="GW860" s="157">
        <v>0</v>
      </c>
      <c r="GX860" s="157">
        <v>0</v>
      </c>
      <c r="GY860" s="157">
        <v>0</v>
      </c>
      <c r="GZ860" s="157">
        <v>0</v>
      </c>
      <c r="HA860" s="157">
        <v>0</v>
      </c>
    </row>
    <row r="861" spans="1:209" x14ac:dyDescent="0.2">
      <c r="A861" s="157" t="s">
        <v>4670</v>
      </c>
      <c r="B861" s="157">
        <v>1.04431E-4</v>
      </c>
      <c r="C861" s="192">
        <v>5.7399999999999999E-5</v>
      </c>
      <c r="D861" s="192">
        <v>2.05E-5</v>
      </c>
      <c r="E861" s="157">
        <v>0</v>
      </c>
      <c r="F861" s="192">
        <v>7.8899999999999993E-5</v>
      </c>
      <c r="G861" s="157">
        <v>0</v>
      </c>
      <c r="H861" s="157">
        <v>0</v>
      </c>
      <c r="I861" s="157">
        <v>0</v>
      </c>
      <c r="J861" s="157">
        <v>0</v>
      </c>
      <c r="K861" s="157">
        <v>0</v>
      </c>
      <c r="L861" s="157">
        <v>0</v>
      </c>
      <c r="M861" s="157">
        <v>0</v>
      </c>
      <c r="N861" s="157">
        <v>2.5352799999999999E-4</v>
      </c>
      <c r="O861" s="157">
        <v>0</v>
      </c>
      <c r="P861" s="157">
        <v>0</v>
      </c>
      <c r="Q861" s="192">
        <v>6.3200000000000005E-5</v>
      </c>
      <c r="R861" s="157">
        <v>1.7452799999999999E-4</v>
      </c>
      <c r="S861" s="157">
        <v>2.39664E-4</v>
      </c>
      <c r="T861" s="157">
        <v>0</v>
      </c>
      <c r="U861" s="157">
        <v>1.1029E-4</v>
      </c>
      <c r="V861" s="157">
        <v>1.01494E-4</v>
      </c>
      <c r="W861" s="157">
        <v>0</v>
      </c>
      <c r="X861" s="157">
        <v>0</v>
      </c>
      <c r="Y861" s="192">
        <v>2.0000000000000002E-5</v>
      </c>
      <c r="Z861" s="157">
        <v>0</v>
      </c>
      <c r="AA861" s="157">
        <v>0</v>
      </c>
      <c r="AB861" s="157">
        <v>0</v>
      </c>
      <c r="AC861" s="157">
        <v>0</v>
      </c>
      <c r="AD861" s="157">
        <v>0</v>
      </c>
      <c r="AE861" s="192">
        <v>4.1699999999999997E-5</v>
      </c>
      <c r="AF861" s="157">
        <v>0</v>
      </c>
      <c r="AG861" s="157">
        <v>0</v>
      </c>
      <c r="AH861" s="157">
        <v>0</v>
      </c>
      <c r="AI861" s="192">
        <v>7.7399999999999998E-5</v>
      </c>
      <c r="AJ861" s="157">
        <v>0</v>
      </c>
      <c r="AK861" s="157">
        <v>0</v>
      </c>
      <c r="AL861" s="157">
        <v>0</v>
      </c>
      <c r="AM861" s="157">
        <v>1.2413100000000001E-4</v>
      </c>
      <c r="AN861" s="157">
        <v>4.4673100000000002E-4</v>
      </c>
      <c r="AO861" s="157">
        <v>2.5299200000000001E-4</v>
      </c>
      <c r="AP861" s="157">
        <v>1.4007599999999999E-4</v>
      </c>
      <c r="AQ861" s="157">
        <v>4.6052099999999998E-4</v>
      </c>
      <c r="AR861" s="157">
        <v>3.8210700000000002E-4</v>
      </c>
      <c r="AS861" s="157">
        <v>0</v>
      </c>
      <c r="AT861" s="157">
        <v>0</v>
      </c>
      <c r="AU861" s="157">
        <v>0</v>
      </c>
      <c r="AV861" s="157">
        <v>0</v>
      </c>
      <c r="AW861" s="157">
        <v>0</v>
      </c>
      <c r="AX861" s="157">
        <v>0</v>
      </c>
      <c r="AY861" s="157">
        <v>1.3511E-4</v>
      </c>
      <c r="AZ861" s="157">
        <v>1.13822E-4</v>
      </c>
      <c r="BA861" s="157">
        <v>2.8898999999999998E-4</v>
      </c>
      <c r="BB861" s="157">
        <v>1.72533E-4</v>
      </c>
      <c r="BC861" s="157">
        <v>0</v>
      </c>
      <c r="BD861" s="157">
        <v>0</v>
      </c>
      <c r="BE861" s="157">
        <v>0</v>
      </c>
      <c r="BF861" s="157">
        <v>0</v>
      </c>
      <c r="BG861" s="157">
        <v>0</v>
      </c>
      <c r="BH861" s="157">
        <v>0</v>
      </c>
      <c r="BI861" s="157">
        <v>0</v>
      </c>
      <c r="BJ861" s="157">
        <v>1.12644E-4</v>
      </c>
      <c r="BK861" s="157">
        <v>0</v>
      </c>
      <c r="BL861" s="157">
        <v>0</v>
      </c>
      <c r="BM861" s="157">
        <v>0</v>
      </c>
      <c r="BN861" s="157">
        <v>0</v>
      </c>
      <c r="BO861" s="157">
        <v>0</v>
      </c>
      <c r="BP861" s="157">
        <v>0</v>
      </c>
      <c r="BQ861" s="157">
        <v>0</v>
      </c>
      <c r="BR861" s="157">
        <v>0</v>
      </c>
      <c r="BS861" s="157">
        <v>0</v>
      </c>
      <c r="BT861" s="157">
        <v>0</v>
      </c>
      <c r="BU861" s="157">
        <v>0</v>
      </c>
      <c r="BV861" s="157">
        <v>0</v>
      </c>
      <c r="BW861" s="157">
        <v>0</v>
      </c>
      <c r="BX861" s="157">
        <v>0</v>
      </c>
      <c r="BY861" s="157">
        <v>0</v>
      </c>
      <c r="BZ861" s="157">
        <v>0</v>
      </c>
      <c r="CA861" s="157">
        <v>0</v>
      </c>
      <c r="CB861" s="157">
        <v>0</v>
      </c>
      <c r="CC861" s="192">
        <v>1.8099999999999999E-5</v>
      </c>
      <c r="CD861" s="157">
        <v>0</v>
      </c>
      <c r="CE861" s="192">
        <v>9.3399999999999993E-5</v>
      </c>
      <c r="CF861" s="157">
        <v>0</v>
      </c>
      <c r="CG861" s="157">
        <v>2.7758500000000001E-4</v>
      </c>
      <c r="CH861" s="157">
        <v>0</v>
      </c>
      <c r="CI861" s="157">
        <v>0</v>
      </c>
      <c r="CJ861" s="157">
        <v>0</v>
      </c>
      <c r="CK861" s="157">
        <v>0</v>
      </c>
      <c r="CL861" s="157">
        <v>0</v>
      </c>
      <c r="CM861" s="157">
        <v>0</v>
      </c>
      <c r="CN861" s="157">
        <v>0</v>
      </c>
      <c r="CO861" s="157">
        <v>0</v>
      </c>
      <c r="CP861" s="157">
        <v>0</v>
      </c>
      <c r="CQ861" s="157">
        <v>0</v>
      </c>
      <c r="CR861" s="157">
        <v>0</v>
      </c>
      <c r="CS861" s="157">
        <v>0</v>
      </c>
      <c r="CT861" s="157">
        <v>0</v>
      </c>
      <c r="CU861" s="157">
        <v>0</v>
      </c>
      <c r="CV861" s="157">
        <v>0</v>
      </c>
      <c r="CW861" s="157">
        <v>0</v>
      </c>
      <c r="CX861" s="157">
        <v>0</v>
      </c>
      <c r="CY861" s="157">
        <v>0</v>
      </c>
      <c r="CZ861" s="157">
        <v>0</v>
      </c>
      <c r="DA861" s="157">
        <v>0</v>
      </c>
      <c r="DB861" s="157">
        <v>0</v>
      </c>
      <c r="DC861" s="157">
        <v>0</v>
      </c>
      <c r="DD861" s="157">
        <v>0</v>
      </c>
      <c r="DE861" s="157">
        <v>0</v>
      </c>
      <c r="DF861" s="157">
        <v>0</v>
      </c>
      <c r="DG861" s="157">
        <v>0</v>
      </c>
      <c r="DH861" s="157">
        <v>0</v>
      </c>
      <c r="DI861" s="157">
        <v>0</v>
      </c>
      <c r="DJ861" s="157">
        <v>0</v>
      </c>
      <c r="DK861" s="157">
        <v>0</v>
      </c>
      <c r="DL861" s="157">
        <v>0</v>
      </c>
      <c r="DM861" s="157">
        <v>0</v>
      </c>
      <c r="DN861" s="157">
        <v>0</v>
      </c>
      <c r="DO861" s="157">
        <v>0</v>
      </c>
      <c r="DP861" s="157">
        <v>0</v>
      </c>
      <c r="DQ861" s="157">
        <v>0</v>
      </c>
      <c r="DR861" s="157">
        <v>0</v>
      </c>
      <c r="DS861" s="157">
        <v>0</v>
      </c>
      <c r="DT861" s="157">
        <v>0</v>
      </c>
      <c r="DU861" s="157">
        <v>0</v>
      </c>
      <c r="DV861" s="157">
        <v>0</v>
      </c>
      <c r="DW861" s="157">
        <v>0</v>
      </c>
      <c r="DX861" s="157">
        <v>0</v>
      </c>
      <c r="DY861" s="157">
        <v>0</v>
      </c>
      <c r="DZ861" s="157">
        <v>0</v>
      </c>
      <c r="EA861" s="157">
        <v>0</v>
      </c>
      <c r="EB861" s="157">
        <v>0</v>
      </c>
      <c r="EC861" s="157">
        <v>0</v>
      </c>
      <c r="ED861" s="157">
        <v>0</v>
      </c>
      <c r="EE861" s="157">
        <v>0</v>
      </c>
      <c r="EF861" s="157">
        <v>0</v>
      </c>
      <c r="EG861" s="157">
        <v>0</v>
      </c>
      <c r="EH861" s="157">
        <v>0</v>
      </c>
      <c r="EI861" s="157">
        <v>0</v>
      </c>
      <c r="EJ861" s="157">
        <v>0</v>
      </c>
      <c r="EK861" s="157">
        <v>0</v>
      </c>
      <c r="EL861" s="157">
        <v>0</v>
      </c>
      <c r="EM861" s="157">
        <v>0</v>
      </c>
      <c r="EN861" s="157">
        <v>0</v>
      </c>
      <c r="EO861" s="157">
        <v>0</v>
      </c>
      <c r="EP861" s="157">
        <v>0</v>
      </c>
      <c r="EQ861" s="157">
        <v>0</v>
      </c>
      <c r="ER861" s="157">
        <v>2.27414E-4</v>
      </c>
      <c r="ES861" s="157">
        <v>0</v>
      </c>
      <c r="ET861" s="157">
        <v>0</v>
      </c>
      <c r="EU861" s="157">
        <v>0</v>
      </c>
      <c r="EV861" s="157">
        <v>0</v>
      </c>
      <c r="EW861" s="157">
        <v>0</v>
      </c>
      <c r="EX861" s="157">
        <v>0</v>
      </c>
      <c r="EY861" s="157">
        <v>0</v>
      </c>
      <c r="EZ861" s="157">
        <v>0</v>
      </c>
      <c r="FA861" s="157">
        <v>0</v>
      </c>
      <c r="FB861" s="157">
        <v>0</v>
      </c>
      <c r="FC861" s="157">
        <v>0</v>
      </c>
      <c r="FD861" s="157">
        <v>0</v>
      </c>
      <c r="FE861" s="157">
        <v>0</v>
      </c>
      <c r="FF861" s="157">
        <v>0</v>
      </c>
      <c r="FG861" s="157">
        <v>0</v>
      </c>
      <c r="FH861" s="157">
        <v>0</v>
      </c>
      <c r="FI861" s="157">
        <v>0</v>
      </c>
      <c r="FJ861" s="157">
        <v>0</v>
      </c>
      <c r="FK861" s="157">
        <v>1.8481699999999999E-4</v>
      </c>
      <c r="FL861" s="157">
        <v>0</v>
      </c>
      <c r="FM861" s="157">
        <v>0</v>
      </c>
      <c r="FN861" s="157">
        <v>0</v>
      </c>
      <c r="FO861" s="157">
        <v>0</v>
      </c>
      <c r="FP861" s="157">
        <v>0</v>
      </c>
      <c r="FQ861" s="157">
        <v>0</v>
      </c>
      <c r="FR861" s="157">
        <v>0</v>
      </c>
      <c r="FS861" s="157">
        <v>0</v>
      </c>
      <c r="FT861" s="157">
        <v>0</v>
      </c>
      <c r="FU861" s="157">
        <v>0</v>
      </c>
      <c r="FV861" s="157">
        <v>0</v>
      </c>
      <c r="FW861" s="157">
        <v>0</v>
      </c>
      <c r="FX861" s="192">
        <v>2.5599999999999999E-5</v>
      </c>
      <c r="FY861" s="157">
        <v>0</v>
      </c>
      <c r="FZ861" s="157">
        <v>0</v>
      </c>
      <c r="GA861" s="157">
        <v>0</v>
      </c>
      <c r="GB861" s="157">
        <v>0</v>
      </c>
      <c r="GC861" s="157">
        <v>0</v>
      </c>
      <c r="GD861" s="157">
        <v>1.10412E-4</v>
      </c>
      <c r="GE861" s="192">
        <v>2.26E-5</v>
      </c>
      <c r="GF861" s="157">
        <v>0</v>
      </c>
      <c r="GG861" s="157">
        <v>0</v>
      </c>
      <c r="GH861" s="157">
        <v>0</v>
      </c>
      <c r="GI861" s="157">
        <v>0</v>
      </c>
      <c r="GJ861" s="157">
        <v>0</v>
      </c>
      <c r="GK861" s="157">
        <v>0</v>
      </c>
      <c r="GL861" s="157">
        <v>0</v>
      </c>
      <c r="GM861" s="157">
        <v>0</v>
      </c>
      <c r="GN861" s="157">
        <v>0</v>
      </c>
      <c r="GO861" s="157">
        <v>0</v>
      </c>
      <c r="GP861" s="157">
        <v>0</v>
      </c>
      <c r="GQ861" s="157">
        <v>0</v>
      </c>
      <c r="GR861" s="157">
        <v>0</v>
      </c>
      <c r="GS861" s="157">
        <v>0</v>
      </c>
      <c r="GT861" s="157">
        <v>0</v>
      </c>
      <c r="GU861" s="157">
        <v>0</v>
      </c>
      <c r="GV861" s="157">
        <v>0</v>
      </c>
      <c r="GW861" s="157">
        <v>0</v>
      </c>
      <c r="GX861" s="157">
        <v>0</v>
      </c>
      <c r="GY861" s="157">
        <v>0</v>
      </c>
      <c r="GZ861" s="157">
        <v>0</v>
      </c>
      <c r="HA861" s="157">
        <v>0</v>
      </c>
    </row>
    <row r="862" spans="1:209" x14ac:dyDescent="0.2">
      <c r="A862" s="157" t="s">
        <v>4671</v>
      </c>
      <c r="B862" s="157">
        <v>7.6085300000000003E-4</v>
      </c>
      <c r="C862" s="157">
        <v>2.5832699999999998E-4</v>
      </c>
      <c r="D862" s="157">
        <v>1.1149700000000001E-3</v>
      </c>
      <c r="E862" s="157">
        <v>1.1653400000000001E-4</v>
      </c>
      <c r="F862" s="157">
        <v>8.4174E-4</v>
      </c>
      <c r="G862" s="192">
        <v>1.42E-5</v>
      </c>
      <c r="H862" s="157">
        <v>4.72724E-4</v>
      </c>
      <c r="I862" s="157">
        <v>2.7839420000000002E-3</v>
      </c>
      <c r="J862" s="157">
        <v>0</v>
      </c>
      <c r="K862" s="192">
        <v>8.0400000000000003E-5</v>
      </c>
      <c r="L862" s="157">
        <v>0</v>
      </c>
      <c r="M862" s="157">
        <v>1.41123E-4</v>
      </c>
      <c r="N862" s="157">
        <v>0</v>
      </c>
      <c r="O862" s="157">
        <v>1.75868E-4</v>
      </c>
      <c r="P862" s="157">
        <v>3.1544910000000002E-3</v>
      </c>
      <c r="Q862" s="157">
        <v>1.8331230000000001E-3</v>
      </c>
      <c r="R862" s="157">
        <v>3.0542299999999998E-4</v>
      </c>
      <c r="S862" s="157">
        <v>6.2312800000000003E-4</v>
      </c>
      <c r="T862" s="157">
        <v>2.5862299999999998E-4</v>
      </c>
      <c r="U862" s="157">
        <v>5.7350800000000003E-4</v>
      </c>
      <c r="V862" s="157">
        <v>1.01494E-4</v>
      </c>
      <c r="W862" s="157">
        <v>1.3119600000000001E-4</v>
      </c>
      <c r="X862" s="157">
        <v>2.2512930000000001E-3</v>
      </c>
      <c r="Y862" s="157">
        <v>3.0007200000000002E-4</v>
      </c>
      <c r="Z862" s="192">
        <v>3.5200000000000002E-5</v>
      </c>
      <c r="AA862" s="157">
        <v>0</v>
      </c>
      <c r="AB862" s="157">
        <v>2.5147189999999999E-3</v>
      </c>
      <c r="AC862" s="157">
        <v>0</v>
      </c>
      <c r="AD862" s="192">
        <v>1.9400000000000001E-5</v>
      </c>
      <c r="AE862" s="157">
        <v>1.738163E-3</v>
      </c>
      <c r="AF862" s="192">
        <v>8.9900000000000003E-5</v>
      </c>
      <c r="AG862" s="192">
        <v>5.3399999999999997E-5</v>
      </c>
      <c r="AH862" s="157">
        <v>1.2276400000000001E-4</v>
      </c>
      <c r="AI862" s="157">
        <v>2.4367600000000001E-3</v>
      </c>
      <c r="AJ862" s="157">
        <v>2.3440000000000002E-3</v>
      </c>
      <c r="AK862" s="157">
        <v>6.2866699999999996E-4</v>
      </c>
      <c r="AL862" s="157">
        <v>0</v>
      </c>
      <c r="AM862" s="157">
        <v>1.8619700000000001E-4</v>
      </c>
      <c r="AN862" s="157">
        <v>0</v>
      </c>
      <c r="AO862" s="192">
        <v>5.0599999999999997E-5</v>
      </c>
      <c r="AP862" s="157">
        <v>7.0037799999999998E-4</v>
      </c>
      <c r="AQ862" s="157">
        <v>1.67462E-4</v>
      </c>
      <c r="AR862" s="192">
        <v>5.0899999999999997E-5</v>
      </c>
      <c r="AS862" s="157">
        <v>8.6532799999999995E-4</v>
      </c>
      <c r="AT862" s="157">
        <v>6.12584E-4</v>
      </c>
      <c r="AU862" s="157">
        <v>0</v>
      </c>
      <c r="AV862" s="157">
        <v>0</v>
      </c>
      <c r="AW862" s="157">
        <v>0</v>
      </c>
      <c r="AX862" s="157">
        <v>1.3234100000000001E-4</v>
      </c>
      <c r="AY862" s="157">
        <v>0</v>
      </c>
      <c r="AZ862" s="157">
        <v>0</v>
      </c>
      <c r="BA862" s="157">
        <v>6.815336E-3</v>
      </c>
      <c r="BB862" s="157">
        <v>0</v>
      </c>
      <c r="BC862" s="157">
        <v>0</v>
      </c>
      <c r="BD862" s="157">
        <v>0</v>
      </c>
      <c r="BE862" s="157">
        <v>0</v>
      </c>
      <c r="BF862" s="157">
        <v>7.6193400000000003E-4</v>
      </c>
      <c r="BG862" s="157">
        <v>3.35963E-4</v>
      </c>
      <c r="BH862" s="157">
        <v>1.7985200000000001E-4</v>
      </c>
      <c r="BI862" s="192">
        <v>7.2200000000000007E-5</v>
      </c>
      <c r="BJ862" s="157">
        <v>0</v>
      </c>
      <c r="BK862" s="157">
        <v>5.5110700000000001E-4</v>
      </c>
      <c r="BL862" s="157">
        <v>1.43077E-4</v>
      </c>
      <c r="BM862" s="157">
        <v>0</v>
      </c>
      <c r="BN862" s="157">
        <v>3.4585600000000002E-4</v>
      </c>
      <c r="BO862" s="192">
        <v>4.4499999999999997E-5</v>
      </c>
      <c r="BP862" s="157">
        <v>0</v>
      </c>
      <c r="BQ862" s="157">
        <v>2.39134E-4</v>
      </c>
      <c r="BR862" s="157">
        <v>4.8626300000000002E-4</v>
      </c>
      <c r="BS862" s="192">
        <v>5.66E-5</v>
      </c>
      <c r="BT862" s="157">
        <v>1.15794E-4</v>
      </c>
      <c r="BU862" s="157">
        <v>2.70392E-4</v>
      </c>
      <c r="BV862" s="192">
        <v>4.7500000000000003E-5</v>
      </c>
      <c r="BW862" s="192">
        <v>1.2E-5</v>
      </c>
      <c r="BX862" s="157">
        <v>4.5531899999999998E-4</v>
      </c>
      <c r="BY862" s="192">
        <v>2.5199999999999999E-5</v>
      </c>
      <c r="BZ862" s="157">
        <v>1.7948879999999999E-3</v>
      </c>
      <c r="CA862" s="157">
        <v>1.3683599999999999E-4</v>
      </c>
      <c r="CB862" s="157">
        <v>1.1841759999999999E-3</v>
      </c>
      <c r="CC862" s="157">
        <v>8.38677E-3</v>
      </c>
      <c r="CD862" s="192">
        <v>5.9899999999999999E-5</v>
      </c>
      <c r="CE862" s="192">
        <v>6.2299999999999996E-5</v>
      </c>
      <c r="CF862" s="157">
        <v>1.1630810000000001E-3</v>
      </c>
      <c r="CG862" s="157">
        <v>0</v>
      </c>
      <c r="CH862" s="157">
        <v>0</v>
      </c>
      <c r="CI862" s="157">
        <v>1.13163E-4</v>
      </c>
      <c r="CJ862" s="157">
        <v>0</v>
      </c>
      <c r="CK862" s="157">
        <v>0</v>
      </c>
      <c r="CL862" s="192">
        <v>1.11E-5</v>
      </c>
      <c r="CM862" s="192">
        <v>3.7599999999999999E-5</v>
      </c>
      <c r="CN862" s="192">
        <v>6.6199999999999996E-5</v>
      </c>
      <c r="CO862" s="157">
        <v>1.13255E-4</v>
      </c>
      <c r="CP862" s="192">
        <v>7.4999999999999993E-5</v>
      </c>
      <c r="CQ862" s="157">
        <v>2.5234299999999998E-4</v>
      </c>
      <c r="CR862" s="157">
        <v>2.9688099999999998E-4</v>
      </c>
      <c r="CS862" s="157">
        <v>1.4904989999999999E-3</v>
      </c>
      <c r="CT862" s="157">
        <v>2.8558499999999998E-4</v>
      </c>
      <c r="CU862" s="157">
        <v>1.19608E-4</v>
      </c>
      <c r="CV862" s="157">
        <v>4.660333E-3</v>
      </c>
      <c r="CW862" s="157">
        <v>3.0853599999999999E-4</v>
      </c>
      <c r="CX862" s="157">
        <v>3.5818200000000002E-4</v>
      </c>
      <c r="CY862" s="157">
        <v>6.9056960000000002E-3</v>
      </c>
      <c r="CZ862" s="157">
        <v>2.28781E-4</v>
      </c>
      <c r="DA862" s="157">
        <v>5.1197090000000001E-3</v>
      </c>
      <c r="DB862" s="157">
        <v>2.1770560000000001E-3</v>
      </c>
      <c r="DC862" s="157">
        <v>7.8442149999999999E-3</v>
      </c>
      <c r="DD862" s="192">
        <v>4.5099999999999998E-5</v>
      </c>
      <c r="DE862" s="157">
        <v>1.204819E-3</v>
      </c>
      <c r="DF862" s="157">
        <v>0</v>
      </c>
      <c r="DG862" s="157">
        <v>0</v>
      </c>
      <c r="DH862" s="157">
        <v>0</v>
      </c>
      <c r="DI862" s="192">
        <v>2.02E-5</v>
      </c>
      <c r="DJ862" s="157">
        <v>2.0114699999999999E-4</v>
      </c>
      <c r="DK862" s="157">
        <v>5.6065200000000003E-4</v>
      </c>
      <c r="DL862" s="157">
        <v>2.1309160000000001E-3</v>
      </c>
      <c r="DM862" s="157">
        <v>5.7416990000000003E-3</v>
      </c>
      <c r="DN862" s="192">
        <v>8.8200000000000003E-5</v>
      </c>
      <c r="DO862" s="157">
        <v>1.03742E-4</v>
      </c>
      <c r="DP862" s="192">
        <v>7.4599999999999997E-5</v>
      </c>
      <c r="DQ862" s="157">
        <v>4.9564830000000002E-3</v>
      </c>
      <c r="DR862" s="157">
        <v>3.2638399999999998E-4</v>
      </c>
      <c r="DS862" s="192">
        <v>9.0799999999999998E-5</v>
      </c>
      <c r="DT862" s="157">
        <v>2.9640899999999997E-4</v>
      </c>
      <c r="DU862" s="157">
        <v>5.3425399999999996E-4</v>
      </c>
      <c r="DV862" s="157">
        <v>0</v>
      </c>
      <c r="DW862" s="192">
        <v>3.4799999999999999E-5</v>
      </c>
      <c r="DX862" s="157">
        <v>1.3598000000000001E-4</v>
      </c>
      <c r="DY862" s="157">
        <v>3.2395200000000002E-4</v>
      </c>
      <c r="DZ862" s="157">
        <v>4.6179150000000002E-3</v>
      </c>
      <c r="EA862" s="157">
        <v>1.5536464999999999E-2</v>
      </c>
      <c r="EB862" s="157">
        <v>6.6894299999999997E-4</v>
      </c>
      <c r="EC862" s="157">
        <v>0</v>
      </c>
      <c r="ED862" s="157">
        <v>0</v>
      </c>
      <c r="EE862" s="157">
        <v>1.0647899999999999E-4</v>
      </c>
      <c r="EF862" s="157">
        <v>1.1107840000000001E-3</v>
      </c>
      <c r="EG862" s="157">
        <v>5.5050900000000002E-4</v>
      </c>
      <c r="EH862" s="157">
        <v>0</v>
      </c>
      <c r="EI862" s="157">
        <v>1.086821E-3</v>
      </c>
      <c r="EJ862" s="157">
        <v>2.032561E-3</v>
      </c>
      <c r="EK862" s="157">
        <v>2.9489799999999998E-4</v>
      </c>
      <c r="EL862" s="157">
        <v>7.0735700000000004E-4</v>
      </c>
      <c r="EM862" s="157">
        <v>4.6536100000000002E-4</v>
      </c>
      <c r="EN862" s="157">
        <v>1.7283559999999999E-3</v>
      </c>
      <c r="EO862" s="157">
        <v>1.30984E-4</v>
      </c>
      <c r="EP862" s="157">
        <v>1.05942E-4</v>
      </c>
      <c r="EQ862" s="157">
        <v>2.1622099999999999E-3</v>
      </c>
      <c r="ER862" s="157">
        <v>4.7550100000000003E-4</v>
      </c>
      <c r="ES862" s="157">
        <v>5.9385099999999995E-4</v>
      </c>
      <c r="ET862" s="157">
        <v>0</v>
      </c>
      <c r="EU862" s="157">
        <v>2.2328100000000001E-4</v>
      </c>
      <c r="EV862" s="157">
        <v>9.8786510000000004E-3</v>
      </c>
      <c r="EW862" s="157">
        <v>1.001566E-3</v>
      </c>
      <c r="EX862" s="192">
        <v>2.4199999999999999E-5</v>
      </c>
      <c r="EY862" s="192">
        <v>5.1799999999999999E-5</v>
      </c>
      <c r="EZ862" s="157">
        <v>1.16421E-4</v>
      </c>
      <c r="FA862" s="157">
        <v>4.6189400000000002E-4</v>
      </c>
      <c r="FB862" s="157">
        <v>0</v>
      </c>
      <c r="FC862" s="157">
        <v>1.3557900000000001E-4</v>
      </c>
      <c r="FD862" s="192">
        <v>2.51E-5</v>
      </c>
      <c r="FE862" s="157">
        <v>0</v>
      </c>
      <c r="FF862" s="157">
        <v>3.0520900000000002E-4</v>
      </c>
      <c r="FG862" s="157">
        <v>2.3889199999999999E-4</v>
      </c>
      <c r="FH862" s="157">
        <v>4.7419200000000002E-4</v>
      </c>
      <c r="FI862" s="157">
        <v>3.612199E-3</v>
      </c>
      <c r="FJ862" s="157">
        <v>0</v>
      </c>
      <c r="FK862" s="192">
        <v>4.6199999999999998E-5</v>
      </c>
      <c r="FL862" s="192">
        <v>3.2100000000000001E-5</v>
      </c>
      <c r="FM862" s="157">
        <v>2.1151500000000001E-4</v>
      </c>
      <c r="FN862" s="157">
        <v>2.7239698999999999E-2</v>
      </c>
      <c r="FO862" s="192">
        <v>7.25E-5</v>
      </c>
      <c r="FP862" s="192">
        <v>8.2299999999999995E-5</v>
      </c>
      <c r="FQ862" s="157">
        <v>2.945324E-3</v>
      </c>
      <c r="FR862" s="157">
        <v>0</v>
      </c>
      <c r="FS862" s="157">
        <v>0</v>
      </c>
      <c r="FT862" s="157">
        <v>0</v>
      </c>
      <c r="FU862" s="157">
        <v>1.4395099999999999E-4</v>
      </c>
      <c r="FV862" s="157">
        <v>3.2152899999999998E-4</v>
      </c>
      <c r="FW862" s="157">
        <v>0</v>
      </c>
      <c r="FX862" s="192">
        <v>7.6799999999999997E-5</v>
      </c>
      <c r="FY862" s="157">
        <v>2.1994129999999999E-3</v>
      </c>
      <c r="FZ862" s="157">
        <v>0</v>
      </c>
      <c r="GA862" s="157">
        <v>0</v>
      </c>
      <c r="GB862" s="192">
        <v>4.21E-5</v>
      </c>
      <c r="GC862" s="157">
        <v>3.77544E-4</v>
      </c>
      <c r="GD862" s="157">
        <v>2.0978250000000002E-3</v>
      </c>
      <c r="GE862" s="157">
        <v>1.3555300000000001E-4</v>
      </c>
      <c r="GF862" s="157">
        <v>3.7553650000000001E-3</v>
      </c>
      <c r="GG862" s="157">
        <v>1.3342200000000001E-4</v>
      </c>
      <c r="GH862" s="157">
        <v>2.1002E-4</v>
      </c>
      <c r="GI862" s="157">
        <v>6.6896499999999999E-4</v>
      </c>
      <c r="GJ862" s="157">
        <v>0</v>
      </c>
      <c r="GK862" s="157">
        <v>0</v>
      </c>
      <c r="GL862" s="157">
        <v>2.547391E-3</v>
      </c>
      <c r="GM862" s="157">
        <v>0</v>
      </c>
      <c r="GN862" s="157">
        <v>3.2281500000000001E-4</v>
      </c>
      <c r="GO862" s="157">
        <v>0</v>
      </c>
      <c r="GP862" s="157">
        <v>0</v>
      </c>
      <c r="GQ862" s="157">
        <v>2.4678699999999999E-4</v>
      </c>
      <c r="GR862" s="157">
        <v>0</v>
      </c>
      <c r="GS862" s="157">
        <v>1.1511054E-2</v>
      </c>
      <c r="GT862" s="157">
        <v>0</v>
      </c>
      <c r="GU862" s="157">
        <v>0</v>
      </c>
      <c r="GV862" s="157">
        <v>1.6869728000000001E-2</v>
      </c>
      <c r="GW862" s="157">
        <v>0</v>
      </c>
      <c r="GX862" s="157">
        <v>0</v>
      </c>
      <c r="GY862" s="157">
        <v>1.0752688E-2</v>
      </c>
      <c r="GZ862" s="157">
        <v>0</v>
      </c>
      <c r="HA862" s="157">
        <v>2.1276595999999998E-2</v>
      </c>
    </row>
    <row r="863" spans="1:209" x14ac:dyDescent="0.2">
      <c r="A863" s="157" t="s">
        <v>4672</v>
      </c>
      <c r="B863" s="192">
        <v>2.9799999999999999E-5</v>
      </c>
      <c r="C863" s="157">
        <v>0</v>
      </c>
      <c r="D863" s="192">
        <v>2.5599999999999999E-5</v>
      </c>
      <c r="E863" s="192">
        <v>2.3300000000000001E-5</v>
      </c>
      <c r="F863" s="192">
        <v>1.3200000000000001E-5</v>
      </c>
      <c r="G863" s="157">
        <v>0</v>
      </c>
      <c r="H863" s="157">
        <v>1.8908999999999999E-4</v>
      </c>
      <c r="I863" s="192">
        <v>7.8800000000000004E-5</v>
      </c>
      <c r="J863" s="157">
        <v>0</v>
      </c>
      <c r="K863" s="157">
        <v>0</v>
      </c>
      <c r="L863" s="192">
        <v>6.8200000000000004E-5</v>
      </c>
      <c r="M863" s="157">
        <v>0</v>
      </c>
      <c r="N863" s="192">
        <v>3.3800000000000002E-5</v>
      </c>
      <c r="O863" s="157">
        <v>0</v>
      </c>
      <c r="P863" s="192">
        <v>5.7399999999999999E-5</v>
      </c>
      <c r="Q863" s="192">
        <v>3.1600000000000002E-5</v>
      </c>
      <c r="R863" s="157">
        <v>0</v>
      </c>
      <c r="S863" s="157">
        <v>0</v>
      </c>
      <c r="T863" s="157">
        <v>0</v>
      </c>
      <c r="U863" s="157">
        <v>0</v>
      </c>
      <c r="V863" s="192">
        <v>6.0900000000000003E-5</v>
      </c>
      <c r="W863" s="157">
        <v>0</v>
      </c>
      <c r="X863" s="157">
        <v>1.82537E-4</v>
      </c>
      <c r="Y863" s="192">
        <v>6.0000000000000002E-5</v>
      </c>
      <c r="Z863" s="192">
        <v>3.5200000000000002E-5</v>
      </c>
      <c r="AA863" s="192">
        <v>1.6399999999999999E-5</v>
      </c>
      <c r="AB863" s="192">
        <v>7.9800000000000002E-5</v>
      </c>
      <c r="AC863" s="157">
        <v>0</v>
      </c>
      <c r="AD863" s="157">
        <v>0</v>
      </c>
      <c r="AE863" s="157">
        <v>0</v>
      </c>
      <c r="AF863" s="157">
        <v>0</v>
      </c>
      <c r="AG863" s="157">
        <v>0</v>
      </c>
      <c r="AH863" s="192">
        <v>3.68E-5</v>
      </c>
      <c r="AI863" s="157">
        <v>0</v>
      </c>
      <c r="AJ863" s="157">
        <v>0</v>
      </c>
      <c r="AK863" s="157">
        <v>1.6298800000000001E-4</v>
      </c>
      <c r="AL863" s="157">
        <v>0</v>
      </c>
      <c r="AM863" s="192">
        <v>4.1399999999999997E-5</v>
      </c>
      <c r="AN863" s="192">
        <v>1.6500000000000001E-5</v>
      </c>
      <c r="AO863" s="157">
        <v>0</v>
      </c>
      <c r="AP863" s="157">
        <v>0</v>
      </c>
      <c r="AQ863" s="157">
        <v>1.25597E-4</v>
      </c>
      <c r="AR863" s="157">
        <v>0</v>
      </c>
      <c r="AS863" s="157">
        <v>2.2771799999999999E-4</v>
      </c>
      <c r="AT863" s="192">
        <v>9.6700000000000006E-5</v>
      </c>
      <c r="AU863" s="157">
        <v>2.57626E-4</v>
      </c>
      <c r="AV863" s="157">
        <v>1.4687200000000001E-4</v>
      </c>
      <c r="AW863" s="157">
        <v>1.36761E-4</v>
      </c>
      <c r="AX863" s="157">
        <v>0</v>
      </c>
      <c r="AY863" s="192">
        <v>5.3999999999999998E-5</v>
      </c>
      <c r="AZ863" s="157">
        <v>0</v>
      </c>
      <c r="BA863" s="192">
        <v>4.8199999999999999E-5</v>
      </c>
      <c r="BB863" s="192">
        <v>2.4600000000000002E-5</v>
      </c>
      <c r="BC863" s="192">
        <v>2.41E-5</v>
      </c>
      <c r="BD863" s="192">
        <v>7.3899999999999994E-5</v>
      </c>
      <c r="BE863" s="192">
        <v>6.1699999999999995E-5</v>
      </c>
      <c r="BF863" s="157">
        <v>0</v>
      </c>
      <c r="BG863" s="157">
        <v>0</v>
      </c>
      <c r="BH863" s="157">
        <v>0</v>
      </c>
      <c r="BI863" s="157">
        <v>0</v>
      </c>
      <c r="BJ863" s="157">
        <v>0</v>
      </c>
      <c r="BK863" s="192">
        <v>1.7200000000000001E-5</v>
      </c>
      <c r="BL863" s="192">
        <v>3.5800000000000003E-5</v>
      </c>
      <c r="BM863" s="157">
        <v>0</v>
      </c>
      <c r="BN863" s="157">
        <v>0</v>
      </c>
      <c r="BO863" s="157">
        <v>5.1159999999999997E-4</v>
      </c>
      <c r="BP863" s="157">
        <v>0</v>
      </c>
      <c r="BQ863" s="157">
        <v>0</v>
      </c>
      <c r="BR863" s="157">
        <v>1.5856400000000001E-4</v>
      </c>
      <c r="BS863" s="157">
        <v>0</v>
      </c>
      <c r="BT863" s="157">
        <v>0</v>
      </c>
      <c r="BU863" s="157">
        <v>0</v>
      </c>
      <c r="BV863" s="157">
        <v>0</v>
      </c>
      <c r="BW863" s="192">
        <v>1.2E-5</v>
      </c>
      <c r="BX863" s="192">
        <v>2.4000000000000001E-5</v>
      </c>
      <c r="BY863" s="157">
        <v>0</v>
      </c>
      <c r="BZ863" s="192">
        <v>9.2800000000000006E-5</v>
      </c>
      <c r="CA863" s="192">
        <v>1.7099999999999999E-5</v>
      </c>
      <c r="CB863" s="192">
        <v>4.8300000000000002E-5</v>
      </c>
      <c r="CC863" s="192">
        <v>3.6199999999999999E-5</v>
      </c>
      <c r="CD863" s="157">
        <v>0</v>
      </c>
      <c r="CE863" s="157">
        <v>0</v>
      </c>
      <c r="CF863" s="157">
        <v>0</v>
      </c>
      <c r="CG863" s="157">
        <v>0</v>
      </c>
      <c r="CH863" s="157">
        <v>0</v>
      </c>
      <c r="CI863" s="157">
        <v>0</v>
      </c>
      <c r="CJ863" s="157">
        <v>0</v>
      </c>
      <c r="CK863" s="192">
        <v>5.38E-5</v>
      </c>
      <c r="CL863" s="157">
        <v>0</v>
      </c>
      <c r="CM863" s="157">
        <v>0</v>
      </c>
      <c r="CN863" s="192">
        <v>6.6199999999999996E-5</v>
      </c>
      <c r="CO863" s="157">
        <v>0</v>
      </c>
      <c r="CP863" s="192">
        <v>5.0000000000000002E-5</v>
      </c>
      <c r="CQ863" s="192">
        <v>3.6000000000000001E-5</v>
      </c>
      <c r="CR863" s="192">
        <v>1.7499999999999998E-5</v>
      </c>
      <c r="CS863" s="192">
        <v>8.3399999999999994E-5</v>
      </c>
      <c r="CT863" s="157">
        <v>0</v>
      </c>
      <c r="CU863" s="157">
        <v>0</v>
      </c>
      <c r="CV863" s="157">
        <v>0</v>
      </c>
      <c r="CW863" s="157">
        <v>0</v>
      </c>
      <c r="CX863" s="157">
        <v>0</v>
      </c>
      <c r="CY863" s="157">
        <v>0</v>
      </c>
      <c r="CZ863" s="157">
        <v>0</v>
      </c>
      <c r="DA863" s="192">
        <v>8.7200000000000005E-5</v>
      </c>
      <c r="DB863" s="192">
        <v>8.3100000000000001E-5</v>
      </c>
      <c r="DC863" s="192">
        <v>2.0299999999999999E-5</v>
      </c>
      <c r="DD863" s="157">
        <v>0</v>
      </c>
      <c r="DE863" s="157">
        <v>0</v>
      </c>
      <c r="DF863" s="157">
        <v>0</v>
      </c>
      <c r="DG863" s="157">
        <v>0</v>
      </c>
      <c r="DH863" s="192">
        <v>6.7500000000000001E-5</v>
      </c>
      <c r="DI863" s="157">
        <v>0</v>
      </c>
      <c r="DJ863" s="157">
        <v>0</v>
      </c>
      <c r="DK863" s="157">
        <v>1.52905E-4</v>
      </c>
      <c r="DL863" s="157">
        <v>0</v>
      </c>
      <c r="DM863" s="157">
        <v>0</v>
      </c>
      <c r="DN863" s="192">
        <v>2.1999999999999999E-5</v>
      </c>
      <c r="DO863" s="192">
        <v>3.4600000000000001E-5</v>
      </c>
      <c r="DP863" s="157">
        <v>0</v>
      </c>
      <c r="DQ863" s="157">
        <v>0</v>
      </c>
      <c r="DR863" s="192">
        <v>8.1600000000000005E-5</v>
      </c>
      <c r="DS863" s="192">
        <v>4.5399999999999999E-5</v>
      </c>
      <c r="DT863" s="157">
        <v>0</v>
      </c>
      <c r="DU863" s="192">
        <v>2.05E-5</v>
      </c>
      <c r="DV863" s="157">
        <v>0</v>
      </c>
      <c r="DW863" s="192">
        <v>1.7399999999999999E-5</v>
      </c>
      <c r="DX863" s="157">
        <v>0</v>
      </c>
      <c r="DY863" s="157">
        <v>0</v>
      </c>
      <c r="DZ863" s="157">
        <v>0</v>
      </c>
      <c r="EA863" s="157">
        <v>0</v>
      </c>
      <c r="EB863" s="192">
        <v>3.5200000000000002E-5</v>
      </c>
      <c r="EC863" s="192">
        <v>1.8300000000000001E-5</v>
      </c>
      <c r="ED863" s="157">
        <v>0</v>
      </c>
      <c r="EE863" s="157">
        <v>0</v>
      </c>
      <c r="EF863" s="157">
        <v>0</v>
      </c>
      <c r="EG863" s="157">
        <v>0</v>
      </c>
      <c r="EH863" s="157">
        <v>0</v>
      </c>
      <c r="EI863" s="157">
        <v>0</v>
      </c>
      <c r="EJ863" s="157">
        <v>0</v>
      </c>
      <c r="EK863" s="157">
        <v>2.9489799999999998E-4</v>
      </c>
      <c r="EL863" s="157">
        <v>0</v>
      </c>
      <c r="EM863" s="192">
        <v>7.6299999999999998E-6</v>
      </c>
      <c r="EN863" s="157">
        <v>0</v>
      </c>
      <c r="EO863" s="157">
        <v>0</v>
      </c>
      <c r="EP863" s="157">
        <v>0</v>
      </c>
      <c r="EQ863" s="157">
        <v>0</v>
      </c>
      <c r="ER863" s="192">
        <v>4.1300000000000001E-5</v>
      </c>
      <c r="ES863" s="157">
        <v>0</v>
      </c>
      <c r="ET863" s="192">
        <v>3.7200000000000003E-5</v>
      </c>
      <c r="EU863" s="192">
        <v>3.7200000000000003E-5</v>
      </c>
      <c r="EV863" s="157">
        <v>0</v>
      </c>
      <c r="EW863" s="192">
        <v>1.8199999999999999E-5</v>
      </c>
      <c r="EX863" s="157">
        <v>0</v>
      </c>
      <c r="EY863" s="157">
        <v>0</v>
      </c>
      <c r="EZ863" s="157">
        <v>0</v>
      </c>
      <c r="FA863" s="157">
        <v>1.0917489999999999E-3</v>
      </c>
      <c r="FB863" s="157">
        <v>1.3485400000000001E-4</v>
      </c>
      <c r="FC863" s="157">
        <v>2.98273E-4</v>
      </c>
      <c r="FD863" s="157">
        <v>0</v>
      </c>
      <c r="FE863" s="157">
        <v>1.3468900000000001E-4</v>
      </c>
      <c r="FF863" s="157">
        <v>1.01736E-4</v>
      </c>
      <c r="FG863" s="157">
        <v>0</v>
      </c>
      <c r="FH863" s="192">
        <v>4.74E-5</v>
      </c>
      <c r="FI863" s="157">
        <v>0</v>
      </c>
      <c r="FJ863" s="157">
        <v>0</v>
      </c>
      <c r="FK863" s="157">
        <v>0</v>
      </c>
      <c r="FL863" s="192">
        <v>9.6299999999999996E-5</v>
      </c>
      <c r="FM863" s="157">
        <v>0</v>
      </c>
      <c r="FN863" s="192">
        <v>6.8899999999999994E-5</v>
      </c>
      <c r="FO863" s="157">
        <v>2.4452499999999999E-4</v>
      </c>
      <c r="FP863" s="157">
        <v>0</v>
      </c>
      <c r="FQ863" s="192">
        <v>1.5699999999999999E-5</v>
      </c>
      <c r="FR863" s="157">
        <v>2.6089199999999998E-4</v>
      </c>
      <c r="FS863" s="157">
        <v>0</v>
      </c>
      <c r="FT863" s="157">
        <v>3.4857600000000002E-4</v>
      </c>
      <c r="FU863" s="192">
        <v>5.7599999999999997E-5</v>
      </c>
      <c r="FV863" s="157">
        <v>0</v>
      </c>
      <c r="FW863" s="157">
        <v>0</v>
      </c>
      <c r="FX863" s="157">
        <v>0</v>
      </c>
      <c r="FY863" s="157">
        <v>0</v>
      </c>
      <c r="FZ863" s="157">
        <v>0</v>
      </c>
      <c r="GA863" s="157">
        <v>0</v>
      </c>
      <c r="GB863" s="157">
        <v>0</v>
      </c>
      <c r="GC863" s="192">
        <v>7.5500000000000006E-5</v>
      </c>
      <c r="GD863" s="157">
        <v>0</v>
      </c>
      <c r="GE863" s="192">
        <v>2.26E-5</v>
      </c>
      <c r="GF863" s="157">
        <v>0</v>
      </c>
      <c r="GG863" s="192">
        <v>6.6699999999999995E-5</v>
      </c>
      <c r="GH863" s="157">
        <v>0</v>
      </c>
      <c r="GI863" s="157">
        <v>0</v>
      </c>
      <c r="GJ863" s="157">
        <v>0</v>
      </c>
      <c r="GK863" s="192">
        <v>8.8700000000000001E-5</v>
      </c>
      <c r="GL863" s="157">
        <v>0</v>
      </c>
      <c r="GM863" s="157">
        <v>0</v>
      </c>
      <c r="GN863" s="192">
        <v>8.0699999999999996E-5</v>
      </c>
      <c r="GO863" s="157">
        <v>0</v>
      </c>
      <c r="GP863" s="157">
        <v>0</v>
      </c>
      <c r="GQ863" s="157">
        <v>0</v>
      </c>
      <c r="GR863" s="157">
        <v>2.65097E-4</v>
      </c>
      <c r="GS863" s="157">
        <v>0</v>
      </c>
      <c r="GT863" s="157">
        <v>0</v>
      </c>
      <c r="GU863" s="157">
        <v>0</v>
      </c>
      <c r="GV863" s="157">
        <v>0</v>
      </c>
      <c r="GW863" s="157">
        <v>0</v>
      </c>
      <c r="GX863" s="157">
        <v>0</v>
      </c>
      <c r="GY863" s="157">
        <v>0</v>
      </c>
      <c r="GZ863" s="157">
        <v>0</v>
      </c>
      <c r="HA863" s="157">
        <v>0</v>
      </c>
    </row>
    <row r="864" spans="1:209" x14ac:dyDescent="0.2">
      <c r="A864" s="157" t="s">
        <v>4673</v>
      </c>
      <c r="B864" s="157">
        <v>0</v>
      </c>
      <c r="C864" s="157">
        <v>0</v>
      </c>
      <c r="D864" s="157">
        <v>0</v>
      </c>
      <c r="E864" s="157">
        <v>0</v>
      </c>
      <c r="F864" s="157">
        <v>0</v>
      </c>
      <c r="G864" s="157">
        <v>0</v>
      </c>
      <c r="H864" s="157">
        <v>0</v>
      </c>
      <c r="I864" s="157">
        <v>0</v>
      </c>
      <c r="J864" s="157">
        <v>0</v>
      </c>
      <c r="K864" s="157">
        <v>0</v>
      </c>
      <c r="L864" s="157">
        <v>0</v>
      </c>
      <c r="M864" s="157">
        <v>0</v>
      </c>
      <c r="N864" s="157">
        <v>0</v>
      </c>
      <c r="O864" s="157">
        <v>0</v>
      </c>
      <c r="P864" s="157">
        <v>0</v>
      </c>
      <c r="Q864" s="157">
        <v>0</v>
      </c>
      <c r="R864" s="157">
        <v>0</v>
      </c>
      <c r="S864" s="157">
        <v>1.4379900000000001E-4</v>
      </c>
      <c r="T864" s="157">
        <v>1.6164E-4</v>
      </c>
      <c r="U864" s="157">
        <v>0</v>
      </c>
      <c r="V864" s="157">
        <v>0</v>
      </c>
      <c r="W864" s="157">
        <v>0</v>
      </c>
      <c r="X864" s="157">
        <v>0</v>
      </c>
      <c r="Y864" s="157">
        <v>0</v>
      </c>
      <c r="Z864" s="157">
        <v>0</v>
      </c>
      <c r="AA864" s="157">
        <v>0</v>
      </c>
      <c r="AB864" s="157">
        <v>0</v>
      </c>
      <c r="AC864" s="157">
        <v>0</v>
      </c>
      <c r="AD864" s="157">
        <v>0</v>
      </c>
      <c r="AE864" s="157">
        <v>0</v>
      </c>
      <c r="AF864" s="157">
        <v>0</v>
      </c>
      <c r="AG864" s="157">
        <v>0</v>
      </c>
      <c r="AH864" s="157">
        <v>0</v>
      </c>
      <c r="AI864" s="157">
        <v>0</v>
      </c>
      <c r="AJ864" s="157">
        <v>0</v>
      </c>
      <c r="AK864" s="157">
        <v>0</v>
      </c>
      <c r="AL864" s="157">
        <v>0</v>
      </c>
      <c r="AM864" s="157">
        <v>0</v>
      </c>
      <c r="AN864" s="157">
        <v>0</v>
      </c>
      <c r="AO864" s="157">
        <v>0</v>
      </c>
      <c r="AP864" s="157">
        <v>0</v>
      </c>
      <c r="AQ864" s="157">
        <v>0</v>
      </c>
      <c r="AR864" s="157">
        <v>0</v>
      </c>
      <c r="AS864" s="157">
        <v>0</v>
      </c>
      <c r="AT864" s="157">
        <v>0</v>
      </c>
      <c r="AU864" s="157">
        <v>0</v>
      </c>
      <c r="AV864" s="157">
        <v>0</v>
      </c>
      <c r="AW864" s="157">
        <v>0</v>
      </c>
      <c r="AX864" s="157">
        <v>0</v>
      </c>
      <c r="AY864" s="157">
        <v>0</v>
      </c>
      <c r="AZ864" s="157">
        <v>0</v>
      </c>
      <c r="BA864" s="157">
        <v>0</v>
      </c>
      <c r="BB864" s="157">
        <v>0</v>
      </c>
      <c r="BC864" s="157">
        <v>0</v>
      </c>
      <c r="BD864" s="157">
        <v>0</v>
      </c>
      <c r="BE864" s="157">
        <v>0</v>
      </c>
      <c r="BF864" s="157">
        <v>0</v>
      </c>
      <c r="BG864" s="157">
        <v>0</v>
      </c>
      <c r="BH864" s="157">
        <v>0</v>
      </c>
      <c r="BI864" s="157">
        <v>0</v>
      </c>
      <c r="BJ864" s="157">
        <v>0</v>
      </c>
      <c r="BK864" s="157">
        <v>0</v>
      </c>
      <c r="BL864" s="157">
        <v>0</v>
      </c>
      <c r="BM864" s="157">
        <v>0</v>
      </c>
      <c r="BN864" s="157">
        <v>0</v>
      </c>
      <c r="BO864" s="157">
        <v>0</v>
      </c>
      <c r="BP864" s="157">
        <v>0</v>
      </c>
      <c r="BQ864" s="157">
        <v>0</v>
      </c>
      <c r="BR864" s="157">
        <v>0</v>
      </c>
      <c r="BS864" s="157">
        <v>0</v>
      </c>
      <c r="BT864" s="157">
        <v>0</v>
      </c>
      <c r="BU864" s="157">
        <v>0</v>
      </c>
      <c r="BV864" s="157">
        <v>0</v>
      </c>
      <c r="BW864" s="157">
        <v>0</v>
      </c>
      <c r="BX864" s="157">
        <v>0</v>
      </c>
      <c r="BY864" s="157">
        <v>0</v>
      </c>
      <c r="BZ864" s="157">
        <v>0</v>
      </c>
      <c r="CA864" s="157">
        <v>0</v>
      </c>
      <c r="CB864" s="157">
        <v>0</v>
      </c>
      <c r="CC864" s="157">
        <v>0</v>
      </c>
      <c r="CD864" s="157">
        <v>0</v>
      </c>
      <c r="CE864" s="157">
        <v>0</v>
      </c>
      <c r="CF864" s="157">
        <v>0</v>
      </c>
      <c r="CG864" s="157">
        <v>0</v>
      </c>
      <c r="CH864" s="157">
        <v>0</v>
      </c>
      <c r="CI864" s="157">
        <v>0</v>
      </c>
      <c r="CJ864" s="157">
        <v>0</v>
      </c>
      <c r="CK864" s="157">
        <v>0</v>
      </c>
      <c r="CL864" s="157">
        <v>0</v>
      </c>
      <c r="CM864" s="157">
        <v>0</v>
      </c>
      <c r="CN864" s="157">
        <v>0</v>
      </c>
      <c r="CO864" s="157">
        <v>0</v>
      </c>
      <c r="CP864" s="157">
        <v>0</v>
      </c>
      <c r="CQ864" s="157">
        <v>0</v>
      </c>
      <c r="CR864" s="157">
        <v>0</v>
      </c>
      <c r="CS864" s="157">
        <v>0</v>
      </c>
      <c r="CT864" s="157">
        <v>0</v>
      </c>
      <c r="CU864" s="157">
        <v>0</v>
      </c>
      <c r="CV864" s="157">
        <v>0</v>
      </c>
      <c r="CW864" s="157">
        <v>0</v>
      </c>
      <c r="CX864" s="157">
        <v>0</v>
      </c>
      <c r="CY864" s="157">
        <v>0</v>
      </c>
      <c r="CZ864" s="157">
        <v>0</v>
      </c>
      <c r="DA864" s="157">
        <v>0</v>
      </c>
      <c r="DB864" s="157">
        <v>0</v>
      </c>
      <c r="DC864" s="157">
        <v>0</v>
      </c>
      <c r="DD864" s="157">
        <v>0</v>
      </c>
      <c r="DE864" s="157">
        <v>0</v>
      </c>
      <c r="DF864" s="157">
        <v>0</v>
      </c>
      <c r="DG864" s="157">
        <v>0</v>
      </c>
      <c r="DH864" s="157">
        <v>0</v>
      </c>
      <c r="DI864" s="157">
        <v>0</v>
      </c>
      <c r="DJ864" s="157">
        <v>0</v>
      </c>
      <c r="DK864" s="157">
        <v>0</v>
      </c>
      <c r="DL864" s="157">
        <v>0</v>
      </c>
      <c r="DM864" s="157">
        <v>0</v>
      </c>
      <c r="DN864" s="157">
        <v>0</v>
      </c>
      <c r="DO864" s="157">
        <v>0</v>
      </c>
      <c r="DP864" s="157">
        <v>0</v>
      </c>
      <c r="DQ864" s="157">
        <v>0</v>
      </c>
      <c r="DR864" s="157">
        <v>0</v>
      </c>
      <c r="DS864" s="157">
        <v>0</v>
      </c>
      <c r="DT864" s="157">
        <v>0</v>
      </c>
      <c r="DU864" s="157">
        <v>0</v>
      </c>
      <c r="DV864" s="157">
        <v>0</v>
      </c>
      <c r="DW864" s="157">
        <v>0</v>
      </c>
      <c r="DX864" s="157">
        <v>0</v>
      </c>
      <c r="DY864" s="157">
        <v>0</v>
      </c>
      <c r="DZ864" s="157">
        <v>0</v>
      </c>
      <c r="EA864" s="157">
        <v>0</v>
      </c>
      <c r="EB864" s="157">
        <v>0</v>
      </c>
      <c r="EC864" s="157">
        <v>0</v>
      </c>
      <c r="ED864" s="157">
        <v>0</v>
      </c>
      <c r="EE864" s="157">
        <v>0</v>
      </c>
      <c r="EF864" s="157">
        <v>0</v>
      </c>
      <c r="EG864" s="157">
        <v>0</v>
      </c>
      <c r="EH864" s="157">
        <v>0</v>
      </c>
      <c r="EI864" s="157">
        <v>0</v>
      </c>
      <c r="EJ864" s="157">
        <v>0</v>
      </c>
      <c r="EK864" s="157">
        <v>0</v>
      </c>
      <c r="EL864" s="157">
        <v>0</v>
      </c>
      <c r="EM864" s="157">
        <v>0</v>
      </c>
      <c r="EN864" s="157">
        <v>0</v>
      </c>
      <c r="EO864" s="157">
        <v>0</v>
      </c>
      <c r="EP864" s="157">
        <v>0</v>
      </c>
      <c r="EQ864" s="157">
        <v>0</v>
      </c>
      <c r="ER864" s="157">
        <v>0</v>
      </c>
      <c r="ES864" s="157">
        <v>0</v>
      </c>
      <c r="ET864" s="157">
        <v>0</v>
      </c>
      <c r="EU864" s="157">
        <v>0</v>
      </c>
      <c r="EV864" s="157">
        <v>0</v>
      </c>
      <c r="EW864" s="157">
        <v>0</v>
      </c>
      <c r="EX864" s="157">
        <v>0</v>
      </c>
      <c r="EY864" s="157">
        <v>0</v>
      </c>
      <c r="EZ864" s="157">
        <v>0</v>
      </c>
      <c r="FA864" s="157">
        <v>0</v>
      </c>
      <c r="FB864" s="157">
        <v>0</v>
      </c>
      <c r="FC864" s="157">
        <v>0</v>
      </c>
      <c r="FD864" s="157">
        <v>0</v>
      </c>
      <c r="FE864" s="157">
        <v>0</v>
      </c>
      <c r="FF864" s="157">
        <v>0</v>
      </c>
      <c r="FG864" s="157">
        <v>0</v>
      </c>
      <c r="FH864" s="157">
        <v>0</v>
      </c>
      <c r="FI864" s="157">
        <v>0</v>
      </c>
      <c r="FJ864" s="157">
        <v>0</v>
      </c>
      <c r="FK864" s="157">
        <v>0</v>
      </c>
      <c r="FL864" s="157">
        <v>0</v>
      </c>
      <c r="FM864" s="157">
        <v>0</v>
      </c>
      <c r="FN864" s="157">
        <v>0</v>
      </c>
      <c r="FO864" s="157">
        <v>0</v>
      </c>
      <c r="FP864" s="157">
        <v>0</v>
      </c>
      <c r="FQ864" s="157">
        <v>0</v>
      </c>
      <c r="FR864" s="157">
        <v>0</v>
      </c>
      <c r="FS864" s="157">
        <v>0</v>
      </c>
      <c r="FT864" s="157">
        <v>0</v>
      </c>
      <c r="FU864" s="157">
        <v>0</v>
      </c>
      <c r="FV864" s="157">
        <v>0</v>
      </c>
      <c r="FW864" s="157">
        <v>0</v>
      </c>
      <c r="FX864" s="157">
        <v>0</v>
      </c>
      <c r="FY864" s="157">
        <v>0</v>
      </c>
      <c r="FZ864" s="157">
        <v>0</v>
      </c>
      <c r="GA864" s="157">
        <v>0</v>
      </c>
      <c r="GB864" s="157">
        <v>0</v>
      </c>
      <c r="GC864" s="157">
        <v>0</v>
      </c>
      <c r="GD864" s="157">
        <v>0</v>
      </c>
      <c r="GE864" s="157">
        <v>0</v>
      </c>
      <c r="GF864" s="157">
        <v>0</v>
      </c>
      <c r="GG864" s="157">
        <v>0</v>
      </c>
      <c r="GH864" s="157">
        <v>0</v>
      </c>
      <c r="GI864" s="157">
        <v>0</v>
      </c>
      <c r="GJ864" s="157">
        <v>0</v>
      </c>
      <c r="GK864" s="157">
        <v>0</v>
      </c>
      <c r="GL864" s="157">
        <v>0</v>
      </c>
      <c r="GM864" s="157">
        <v>0</v>
      </c>
      <c r="GN864" s="157">
        <v>0</v>
      </c>
      <c r="GO864" s="157">
        <v>0</v>
      </c>
      <c r="GP864" s="157">
        <v>0</v>
      </c>
      <c r="GQ864" s="157">
        <v>0</v>
      </c>
      <c r="GR864" s="157">
        <v>0</v>
      </c>
      <c r="GS864" s="157">
        <v>0</v>
      </c>
      <c r="GT864" s="157">
        <v>0</v>
      </c>
      <c r="GU864" s="157">
        <v>0</v>
      </c>
      <c r="GV864" s="157">
        <v>0</v>
      </c>
      <c r="GW864" s="157">
        <v>0</v>
      </c>
      <c r="GX864" s="157">
        <v>0</v>
      </c>
      <c r="GY864" s="157">
        <v>0</v>
      </c>
      <c r="GZ864" s="157">
        <v>0</v>
      </c>
      <c r="HA864" s="157">
        <v>0</v>
      </c>
    </row>
    <row r="865" spans="1:209" x14ac:dyDescent="0.2">
      <c r="A865" s="157" t="s">
        <v>4674</v>
      </c>
      <c r="B865" s="157">
        <v>0</v>
      </c>
      <c r="C865" s="157">
        <v>0</v>
      </c>
      <c r="D865" s="157">
        <v>0</v>
      </c>
      <c r="E865" s="157">
        <v>0</v>
      </c>
      <c r="F865" s="157">
        <v>0</v>
      </c>
      <c r="G865" s="157">
        <v>0</v>
      </c>
      <c r="H865" s="157">
        <v>0</v>
      </c>
      <c r="I865" s="157">
        <v>0</v>
      </c>
      <c r="J865" s="157">
        <v>0</v>
      </c>
      <c r="K865" s="157">
        <v>0</v>
      </c>
      <c r="L865" s="157">
        <v>0</v>
      </c>
      <c r="M865" s="157">
        <v>0</v>
      </c>
      <c r="N865" s="157">
        <v>0</v>
      </c>
      <c r="O865" s="157">
        <v>0</v>
      </c>
      <c r="P865" s="157">
        <v>0</v>
      </c>
      <c r="Q865" s="157">
        <v>0</v>
      </c>
      <c r="R865" s="157">
        <v>0</v>
      </c>
      <c r="S865" s="157">
        <v>0</v>
      </c>
      <c r="T865" s="157">
        <v>0</v>
      </c>
      <c r="U865" s="157">
        <v>0</v>
      </c>
      <c r="V865" s="157">
        <v>0</v>
      </c>
      <c r="W865" s="157">
        <v>0</v>
      </c>
      <c r="X865" s="157">
        <v>0</v>
      </c>
      <c r="Y865" s="157">
        <v>0</v>
      </c>
      <c r="Z865" s="157">
        <v>0</v>
      </c>
      <c r="AA865" s="157">
        <v>0</v>
      </c>
      <c r="AB865" s="157">
        <v>0</v>
      </c>
      <c r="AC865" s="157">
        <v>0</v>
      </c>
      <c r="AD865" s="157">
        <v>0</v>
      </c>
      <c r="AE865" s="157">
        <v>0</v>
      </c>
      <c r="AF865" s="157">
        <v>0</v>
      </c>
      <c r="AG865" s="157">
        <v>0</v>
      </c>
      <c r="AH865" s="157">
        <v>0</v>
      </c>
      <c r="AI865" s="157">
        <v>0</v>
      </c>
      <c r="AJ865" s="157">
        <v>0</v>
      </c>
      <c r="AK865" s="157">
        <v>0</v>
      </c>
      <c r="AL865" s="157">
        <v>0</v>
      </c>
      <c r="AM865" s="157">
        <v>0</v>
      </c>
      <c r="AN865" s="192">
        <v>1.6500000000000001E-5</v>
      </c>
      <c r="AO865" s="157">
        <v>0</v>
      </c>
      <c r="AP865" s="157">
        <v>0</v>
      </c>
      <c r="AQ865" s="192">
        <v>2.09E-5</v>
      </c>
      <c r="AR865" s="157">
        <v>0</v>
      </c>
      <c r="AS865" s="157">
        <v>0</v>
      </c>
      <c r="AT865" s="157">
        <v>0</v>
      </c>
      <c r="AU865" s="157">
        <v>0</v>
      </c>
      <c r="AV865" s="192">
        <v>9.7899999999999994E-5</v>
      </c>
      <c r="AW865" s="157">
        <v>0</v>
      </c>
      <c r="AX865" s="157">
        <v>0</v>
      </c>
      <c r="AY865" s="157">
        <v>0</v>
      </c>
      <c r="AZ865" s="157">
        <v>0</v>
      </c>
      <c r="BA865" s="157">
        <v>0</v>
      </c>
      <c r="BB865" s="157">
        <v>0</v>
      </c>
      <c r="BC865" s="157">
        <v>0</v>
      </c>
      <c r="BD865" s="192">
        <v>3.6999999999999998E-5</v>
      </c>
      <c r="BE865" s="157">
        <v>0</v>
      </c>
      <c r="BF865" s="157">
        <v>0</v>
      </c>
      <c r="BG865" s="157">
        <v>3.2077728E-2</v>
      </c>
      <c r="BH865" s="157">
        <v>2.900115E-3</v>
      </c>
      <c r="BI865" s="157">
        <v>5.4273226000000001E-2</v>
      </c>
      <c r="BJ865" s="157">
        <v>0</v>
      </c>
      <c r="BK865" s="157">
        <v>0</v>
      </c>
      <c r="BL865" s="157">
        <v>0</v>
      </c>
      <c r="BM865" s="157">
        <v>4.3350168000000001E-2</v>
      </c>
      <c r="BN865" s="157">
        <v>2.2264493999999999E-2</v>
      </c>
      <c r="BO865" s="157">
        <v>0</v>
      </c>
      <c r="BP865" s="157">
        <v>9.3236369999999992E-3</v>
      </c>
      <c r="BQ865" s="157">
        <v>8.6088359999999999E-3</v>
      </c>
      <c r="BR865" s="157">
        <v>0</v>
      </c>
      <c r="BS865" s="157">
        <v>9.4029679999999994E-3</v>
      </c>
      <c r="BT865" s="157">
        <v>2.5011578999999999E-2</v>
      </c>
      <c r="BU865" s="157">
        <v>2.4425417000000001E-2</v>
      </c>
      <c r="BV865" s="157">
        <v>0</v>
      </c>
      <c r="BW865" s="157">
        <v>0</v>
      </c>
      <c r="BX865" s="157">
        <v>0</v>
      </c>
      <c r="BY865" s="157">
        <v>0</v>
      </c>
      <c r="BZ865" s="157">
        <v>0</v>
      </c>
      <c r="CA865" s="157">
        <v>0</v>
      </c>
      <c r="CB865" s="157">
        <v>0</v>
      </c>
      <c r="CC865" s="157">
        <v>0</v>
      </c>
      <c r="CD865" s="157">
        <v>0</v>
      </c>
      <c r="CE865" s="157">
        <v>0</v>
      </c>
      <c r="CF865" s="157">
        <v>0</v>
      </c>
      <c r="CG865" s="157">
        <v>0</v>
      </c>
      <c r="CH865" s="157">
        <v>0</v>
      </c>
      <c r="CI865" s="157">
        <v>0</v>
      </c>
      <c r="CJ865" s="157">
        <v>0</v>
      </c>
      <c r="CK865" s="157">
        <v>0</v>
      </c>
      <c r="CL865" s="157">
        <v>0</v>
      </c>
      <c r="CM865" s="157">
        <v>0</v>
      </c>
      <c r="CN865" s="157">
        <v>0</v>
      </c>
      <c r="CO865" s="157">
        <v>0</v>
      </c>
      <c r="CP865" s="157">
        <v>0</v>
      </c>
      <c r="CQ865" s="157">
        <v>0</v>
      </c>
      <c r="CR865" s="157">
        <v>0</v>
      </c>
      <c r="CS865" s="157">
        <v>0</v>
      </c>
      <c r="CT865" s="157">
        <v>0</v>
      </c>
      <c r="CU865" s="157">
        <v>0</v>
      </c>
      <c r="CV865" s="157">
        <v>0</v>
      </c>
      <c r="CW865" s="157">
        <v>0</v>
      </c>
      <c r="CX865" s="157">
        <v>0</v>
      </c>
      <c r="CY865" s="157">
        <v>0</v>
      </c>
      <c r="CZ865" s="157">
        <v>0</v>
      </c>
      <c r="DA865" s="157">
        <v>0</v>
      </c>
      <c r="DB865" s="157">
        <v>0</v>
      </c>
      <c r="DC865" s="157">
        <v>0</v>
      </c>
      <c r="DD865" s="157">
        <v>0</v>
      </c>
      <c r="DE865" s="157">
        <v>0</v>
      </c>
      <c r="DF865" s="157">
        <v>0</v>
      </c>
      <c r="DG865" s="157">
        <v>8.82353E-4</v>
      </c>
      <c r="DH865" s="157">
        <v>0</v>
      </c>
      <c r="DI865" s="157">
        <v>0</v>
      </c>
      <c r="DJ865" s="157">
        <v>0</v>
      </c>
      <c r="DK865" s="157">
        <v>0</v>
      </c>
      <c r="DL865" s="157">
        <v>0</v>
      </c>
      <c r="DM865" s="157">
        <v>0</v>
      </c>
      <c r="DN865" s="157">
        <v>0</v>
      </c>
      <c r="DO865" s="192">
        <v>3.4600000000000001E-5</v>
      </c>
      <c r="DP865" s="157">
        <v>0</v>
      </c>
      <c r="DQ865" s="157">
        <v>0</v>
      </c>
      <c r="DR865" s="192">
        <v>4.0800000000000002E-5</v>
      </c>
      <c r="DS865" s="157">
        <v>0</v>
      </c>
      <c r="DT865" s="157">
        <v>0</v>
      </c>
      <c r="DU865" s="157">
        <v>0</v>
      </c>
      <c r="DV865" s="157">
        <v>0</v>
      </c>
      <c r="DW865" s="157">
        <v>0</v>
      </c>
      <c r="DX865" s="157">
        <v>0</v>
      </c>
      <c r="DY865" s="157">
        <v>0</v>
      </c>
      <c r="DZ865" s="192">
        <v>6.3299999999999994E-5</v>
      </c>
      <c r="EA865" s="157">
        <v>0</v>
      </c>
      <c r="EB865" s="157">
        <v>0</v>
      </c>
      <c r="EC865" s="157">
        <v>0</v>
      </c>
      <c r="ED865" s="157">
        <v>0</v>
      </c>
      <c r="EE865" s="157">
        <v>0</v>
      </c>
      <c r="EF865" s="157">
        <v>0</v>
      </c>
      <c r="EG865" s="192">
        <v>3.0599999999999998E-5</v>
      </c>
      <c r="EH865" s="157">
        <v>0</v>
      </c>
      <c r="EI865" s="157">
        <v>0</v>
      </c>
      <c r="EJ865" s="192">
        <v>1.9899999999999999E-5</v>
      </c>
      <c r="EK865" s="157">
        <v>0</v>
      </c>
      <c r="EL865" s="157">
        <v>0</v>
      </c>
      <c r="EM865" s="157">
        <v>0</v>
      </c>
      <c r="EN865" s="157">
        <v>0</v>
      </c>
      <c r="EO865" s="157">
        <v>0</v>
      </c>
      <c r="EP865" s="157">
        <v>0</v>
      </c>
      <c r="EQ865" s="192">
        <v>1.7799999999999999E-5</v>
      </c>
      <c r="ER865" s="157">
        <v>0</v>
      </c>
      <c r="ES865" s="157">
        <v>0</v>
      </c>
      <c r="ET865" s="157">
        <v>0</v>
      </c>
      <c r="EU865" s="157">
        <v>0</v>
      </c>
      <c r="EV865" s="157">
        <v>0</v>
      </c>
      <c r="EW865" s="157">
        <v>0</v>
      </c>
      <c r="EX865" s="157">
        <v>0</v>
      </c>
      <c r="EY865" s="157">
        <v>0</v>
      </c>
      <c r="EZ865" s="157">
        <v>0</v>
      </c>
      <c r="FA865" s="157">
        <v>0</v>
      </c>
      <c r="FB865" s="157">
        <v>0</v>
      </c>
      <c r="FC865" s="157">
        <v>0</v>
      </c>
      <c r="FD865" s="157">
        <v>0</v>
      </c>
      <c r="FE865" s="157">
        <v>0</v>
      </c>
      <c r="FF865" s="157">
        <v>0</v>
      </c>
      <c r="FG865" s="157">
        <v>4.7778300000000002E-4</v>
      </c>
      <c r="FH865" s="192">
        <v>2.37E-5</v>
      </c>
      <c r="FI865" s="157">
        <v>0</v>
      </c>
      <c r="FJ865" s="157">
        <v>0</v>
      </c>
      <c r="FK865" s="157">
        <v>6.4685999999999997E-4</v>
      </c>
      <c r="FL865" s="157">
        <v>0</v>
      </c>
      <c r="FM865" s="157">
        <v>0</v>
      </c>
      <c r="FN865" s="157">
        <v>0</v>
      </c>
      <c r="FO865" s="157">
        <v>0</v>
      </c>
      <c r="FP865" s="157">
        <v>0</v>
      </c>
      <c r="FQ865" s="157">
        <v>0</v>
      </c>
      <c r="FR865" s="157">
        <v>0</v>
      </c>
      <c r="FS865" s="157">
        <v>0</v>
      </c>
      <c r="FT865" s="157">
        <v>0</v>
      </c>
      <c r="FU865" s="157">
        <v>0</v>
      </c>
      <c r="FV865" s="157">
        <v>0</v>
      </c>
      <c r="FW865" s="157">
        <v>0</v>
      </c>
      <c r="FX865" s="157">
        <v>0</v>
      </c>
      <c r="FY865" s="157">
        <v>0</v>
      </c>
      <c r="FZ865" s="157">
        <v>0</v>
      </c>
      <c r="GA865" s="157">
        <v>0</v>
      </c>
      <c r="GB865" s="157">
        <v>0</v>
      </c>
      <c r="GC865" s="157">
        <v>0</v>
      </c>
      <c r="GD865" s="157">
        <v>0</v>
      </c>
      <c r="GE865" s="157">
        <v>0</v>
      </c>
      <c r="GF865" s="157">
        <v>0</v>
      </c>
      <c r="GG865" s="157">
        <v>0</v>
      </c>
      <c r="GH865" s="192">
        <v>4.6699999999999997E-5</v>
      </c>
      <c r="GI865" s="157">
        <v>0</v>
      </c>
      <c r="GJ865" s="157">
        <v>0</v>
      </c>
      <c r="GK865" s="157">
        <v>0</v>
      </c>
      <c r="GL865" s="157">
        <v>0</v>
      </c>
      <c r="GM865" s="157">
        <v>0</v>
      </c>
      <c r="GN865" s="157">
        <v>0</v>
      </c>
      <c r="GO865" s="157">
        <v>0</v>
      </c>
      <c r="GP865" s="157">
        <v>0</v>
      </c>
      <c r="GQ865" s="157">
        <v>0</v>
      </c>
      <c r="GR865" s="157">
        <v>0</v>
      </c>
      <c r="GS865" s="157">
        <v>0</v>
      </c>
      <c r="GT865" s="157">
        <v>0</v>
      </c>
      <c r="GU865" s="157">
        <v>0</v>
      </c>
      <c r="GV865" s="157">
        <v>0</v>
      </c>
      <c r="GW865" s="157">
        <v>0</v>
      </c>
      <c r="GX865" s="157">
        <v>0</v>
      </c>
      <c r="GY865" s="157">
        <v>0</v>
      </c>
      <c r="GZ865" s="157">
        <v>1.8867925000000001E-2</v>
      </c>
      <c r="HA865" s="157">
        <v>0</v>
      </c>
    </row>
    <row r="866" spans="1:209" x14ac:dyDescent="0.2">
      <c r="A866" s="157" t="s">
        <v>4675</v>
      </c>
      <c r="B866" s="157">
        <v>0</v>
      </c>
      <c r="C866" s="157">
        <v>0</v>
      </c>
      <c r="D866" s="157">
        <v>0</v>
      </c>
      <c r="E866" s="157">
        <v>0</v>
      </c>
      <c r="F866" s="157">
        <v>0</v>
      </c>
      <c r="G866" s="157">
        <v>0</v>
      </c>
      <c r="H866" s="157">
        <v>0</v>
      </c>
      <c r="I866" s="157">
        <v>0</v>
      </c>
      <c r="J866" s="157">
        <v>0</v>
      </c>
      <c r="K866" s="157">
        <v>0</v>
      </c>
      <c r="L866" s="157">
        <v>0</v>
      </c>
      <c r="M866" s="192">
        <v>6.1699999999999995E-5</v>
      </c>
      <c r="N866" s="157">
        <v>0</v>
      </c>
      <c r="O866" s="157">
        <v>0</v>
      </c>
      <c r="P866" s="157">
        <v>0</v>
      </c>
      <c r="Q866" s="157">
        <v>0</v>
      </c>
      <c r="R866" s="157">
        <v>0</v>
      </c>
      <c r="S866" s="157">
        <v>0</v>
      </c>
      <c r="T866" s="157">
        <v>0</v>
      </c>
      <c r="U866" s="157">
        <v>0</v>
      </c>
      <c r="V866" s="157">
        <v>0</v>
      </c>
      <c r="W866" s="157">
        <v>0</v>
      </c>
      <c r="X866" s="157">
        <v>0</v>
      </c>
      <c r="Y866" s="157">
        <v>0</v>
      </c>
      <c r="Z866" s="192">
        <v>5.2800000000000003E-5</v>
      </c>
      <c r="AA866" s="157">
        <v>0</v>
      </c>
      <c r="AB866" s="157">
        <v>0</v>
      </c>
      <c r="AC866" s="157">
        <v>0</v>
      </c>
      <c r="AD866" s="157">
        <v>0</v>
      </c>
      <c r="AE866" s="157">
        <v>0</v>
      </c>
      <c r="AF866" s="157">
        <v>0</v>
      </c>
      <c r="AG866" s="157">
        <v>0</v>
      </c>
      <c r="AH866" s="157">
        <v>0</v>
      </c>
      <c r="AI866" s="157">
        <v>0</v>
      </c>
      <c r="AJ866" s="157">
        <v>0</v>
      </c>
      <c r="AK866" s="157">
        <v>0</v>
      </c>
      <c r="AL866" s="157">
        <v>0</v>
      </c>
      <c r="AM866" s="157">
        <v>0</v>
      </c>
      <c r="AN866" s="157">
        <v>0</v>
      </c>
      <c r="AO866" s="157">
        <v>0</v>
      </c>
      <c r="AP866" s="157">
        <v>0</v>
      </c>
      <c r="AQ866" s="157">
        <v>0</v>
      </c>
      <c r="AR866" s="157">
        <v>0</v>
      </c>
      <c r="AS866" s="157">
        <v>0</v>
      </c>
      <c r="AT866" s="157">
        <v>0</v>
      </c>
      <c r="AU866" s="157">
        <v>0</v>
      </c>
      <c r="AV866" s="157">
        <v>0</v>
      </c>
      <c r="AW866" s="157">
        <v>0</v>
      </c>
      <c r="AX866" s="157">
        <v>0</v>
      </c>
      <c r="AY866" s="157">
        <v>0</v>
      </c>
      <c r="AZ866" s="157">
        <v>0</v>
      </c>
      <c r="BA866" s="157">
        <v>0</v>
      </c>
      <c r="BB866" s="157">
        <v>0</v>
      </c>
      <c r="BC866" s="157">
        <v>0</v>
      </c>
      <c r="BD866" s="157">
        <v>0</v>
      </c>
      <c r="BE866" s="157">
        <v>0</v>
      </c>
      <c r="BF866" s="157">
        <v>0</v>
      </c>
      <c r="BG866" s="192">
        <v>2.69E-5</v>
      </c>
      <c r="BH866" s="192">
        <v>8.9900000000000003E-5</v>
      </c>
      <c r="BI866" s="157">
        <v>0</v>
      </c>
      <c r="BJ866" s="157">
        <v>0</v>
      </c>
      <c r="BK866" s="157">
        <v>0</v>
      </c>
      <c r="BL866" s="157">
        <v>0</v>
      </c>
      <c r="BM866" s="157">
        <v>8.4175099999999996E-4</v>
      </c>
      <c r="BN866" s="157">
        <v>0</v>
      </c>
      <c r="BO866" s="157">
        <v>0</v>
      </c>
      <c r="BP866" s="157">
        <v>0</v>
      </c>
      <c r="BQ866" s="157">
        <v>0</v>
      </c>
      <c r="BR866" s="157">
        <v>0</v>
      </c>
      <c r="BS866" s="157">
        <v>0</v>
      </c>
      <c r="BT866" s="157">
        <v>0</v>
      </c>
      <c r="BU866" s="157">
        <v>0</v>
      </c>
      <c r="BV866" s="157">
        <v>0</v>
      </c>
      <c r="BW866" s="157">
        <v>0</v>
      </c>
      <c r="BX866" s="157">
        <v>0</v>
      </c>
      <c r="BY866" s="157">
        <v>0</v>
      </c>
      <c r="BZ866" s="157">
        <v>0</v>
      </c>
      <c r="CA866" s="157">
        <v>0</v>
      </c>
      <c r="CB866" s="157">
        <v>0</v>
      </c>
      <c r="CC866" s="157">
        <v>0</v>
      </c>
      <c r="CD866" s="157">
        <v>0</v>
      </c>
      <c r="CE866" s="157">
        <v>0</v>
      </c>
      <c r="CF866" s="157">
        <v>0</v>
      </c>
      <c r="CG866" s="157">
        <v>0</v>
      </c>
      <c r="CH866" s="157">
        <v>2.39502E-4</v>
      </c>
      <c r="CI866" s="157">
        <v>0</v>
      </c>
      <c r="CJ866" s="157">
        <v>0</v>
      </c>
      <c r="CK866" s="157">
        <v>0</v>
      </c>
      <c r="CL866" s="157">
        <v>0</v>
      </c>
      <c r="CM866" s="157">
        <v>0</v>
      </c>
      <c r="CN866" s="157">
        <v>0</v>
      </c>
      <c r="CO866" s="157">
        <v>0</v>
      </c>
      <c r="CP866" s="157">
        <v>0</v>
      </c>
      <c r="CQ866" s="157">
        <v>0</v>
      </c>
      <c r="CR866" s="157">
        <v>0</v>
      </c>
      <c r="CS866" s="157">
        <v>0</v>
      </c>
      <c r="CT866" s="157">
        <v>0</v>
      </c>
      <c r="CU866" s="157">
        <v>0</v>
      </c>
      <c r="CV866" s="157">
        <v>0</v>
      </c>
      <c r="CW866" s="192">
        <v>5.93E-6</v>
      </c>
      <c r="CX866" s="157">
        <v>0</v>
      </c>
      <c r="CY866" s="157">
        <v>0</v>
      </c>
      <c r="CZ866" s="157">
        <v>0</v>
      </c>
      <c r="DA866" s="157">
        <v>0</v>
      </c>
      <c r="DB866" s="157">
        <v>0</v>
      </c>
      <c r="DC866" s="157">
        <v>0</v>
      </c>
      <c r="DD866" s="157">
        <v>0</v>
      </c>
      <c r="DE866" s="157">
        <v>0</v>
      </c>
      <c r="DF866" s="157">
        <v>0</v>
      </c>
      <c r="DG866" s="157">
        <v>0</v>
      </c>
      <c r="DH866" s="157">
        <v>0</v>
      </c>
      <c r="DI866" s="157">
        <v>0</v>
      </c>
      <c r="DJ866" s="192">
        <v>3.3500000000000001E-5</v>
      </c>
      <c r="DK866" s="157">
        <v>0</v>
      </c>
      <c r="DL866" s="157">
        <v>0</v>
      </c>
      <c r="DM866" s="157">
        <v>0</v>
      </c>
      <c r="DN866" s="157">
        <v>0</v>
      </c>
      <c r="DO866" s="157">
        <v>0</v>
      </c>
      <c r="DP866" s="157">
        <v>0</v>
      </c>
      <c r="DQ866" s="157">
        <v>0</v>
      </c>
      <c r="DR866" s="157">
        <v>0</v>
      </c>
      <c r="DS866" s="157">
        <v>0</v>
      </c>
      <c r="DT866" s="157">
        <v>0</v>
      </c>
      <c r="DU866" s="157">
        <v>0</v>
      </c>
      <c r="DV866" s="157">
        <v>0</v>
      </c>
      <c r="DW866" s="157">
        <v>0</v>
      </c>
      <c r="DX866" s="157">
        <v>0</v>
      </c>
      <c r="DY866" s="157">
        <v>0</v>
      </c>
      <c r="DZ866" s="157">
        <v>0</v>
      </c>
      <c r="EA866" s="157">
        <v>0</v>
      </c>
      <c r="EB866" s="157">
        <v>0</v>
      </c>
      <c r="EC866" s="157">
        <v>0</v>
      </c>
      <c r="ED866" s="157">
        <v>0</v>
      </c>
      <c r="EE866" s="157">
        <v>0</v>
      </c>
      <c r="EF866" s="157">
        <v>0</v>
      </c>
      <c r="EG866" s="157">
        <v>0</v>
      </c>
      <c r="EH866" s="157">
        <v>0</v>
      </c>
      <c r="EI866" s="157">
        <v>0</v>
      </c>
      <c r="EJ866" s="157">
        <v>0</v>
      </c>
      <c r="EK866" s="157">
        <v>0</v>
      </c>
      <c r="EL866" s="157">
        <v>0</v>
      </c>
      <c r="EM866" s="157">
        <v>0</v>
      </c>
      <c r="EN866" s="157">
        <v>0</v>
      </c>
      <c r="EO866" s="192">
        <v>6.5500000000000006E-5</v>
      </c>
      <c r="EP866" s="157">
        <v>0</v>
      </c>
      <c r="EQ866" s="157">
        <v>0</v>
      </c>
      <c r="ER866" s="157">
        <v>0</v>
      </c>
      <c r="ES866" s="157">
        <v>0</v>
      </c>
      <c r="ET866" s="157">
        <v>0</v>
      </c>
      <c r="EU866" s="157">
        <v>0</v>
      </c>
      <c r="EV866" s="157">
        <v>0</v>
      </c>
      <c r="EW866" s="157">
        <v>0</v>
      </c>
      <c r="EX866" s="157">
        <v>0</v>
      </c>
      <c r="EY866" s="157">
        <v>0</v>
      </c>
      <c r="EZ866" s="157">
        <v>0</v>
      </c>
      <c r="FA866" s="157">
        <v>0</v>
      </c>
      <c r="FB866" s="157">
        <v>0</v>
      </c>
      <c r="FC866" s="157">
        <v>0</v>
      </c>
      <c r="FD866" s="157">
        <v>0</v>
      </c>
      <c r="FE866" s="157">
        <v>0</v>
      </c>
      <c r="FF866" s="157">
        <v>0</v>
      </c>
      <c r="FG866" s="157">
        <v>0</v>
      </c>
      <c r="FH866" s="157">
        <v>0</v>
      </c>
      <c r="FI866" s="157">
        <v>0</v>
      </c>
      <c r="FJ866" s="157">
        <v>0</v>
      </c>
      <c r="FK866" s="157">
        <v>0</v>
      </c>
      <c r="FL866" s="157">
        <v>0</v>
      </c>
      <c r="FM866" s="157">
        <v>0</v>
      </c>
      <c r="FN866" s="157">
        <v>0</v>
      </c>
      <c r="FO866" s="157">
        <v>0</v>
      </c>
      <c r="FP866" s="157">
        <v>0</v>
      </c>
      <c r="FQ866" s="157">
        <v>0</v>
      </c>
      <c r="FR866" s="157">
        <v>0</v>
      </c>
      <c r="FS866" s="157">
        <v>0</v>
      </c>
      <c r="FT866" s="157">
        <v>0</v>
      </c>
      <c r="FU866" s="157">
        <v>0</v>
      </c>
      <c r="FV866" s="157">
        <v>0</v>
      </c>
      <c r="FW866" s="157">
        <v>0</v>
      </c>
      <c r="FX866" s="157">
        <v>0</v>
      </c>
      <c r="FY866" s="157">
        <v>0</v>
      </c>
      <c r="FZ866" s="157">
        <v>0</v>
      </c>
      <c r="GA866" s="157">
        <v>0</v>
      </c>
      <c r="GB866" s="157">
        <v>0</v>
      </c>
      <c r="GC866" s="157">
        <v>0</v>
      </c>
      <c r="GD866" s="157">
        <v>0</v>
      </c>
      <c r="GE866" s="157">
        <v>0</v>
      </c>
      <c r="GF866" s="157">
        <v>0</v>
      </c>
      <c r="GG866" s="157">
        <v>0</v>
      </c>
      <c r="GH866" s="157">
        <v>0</v>
      </c>
      <c r="GI866" s="157">
        <v>0</v>
      </c>
      <c r="GJ866" s="157">
        <v>0</v>
      </c>
      <c r="GK866" s="157">
        <v>0</v>
      </c>
      <c r="GL866" s="192">
        <v>3.3099999999999998E-5</v>
      </c>
      <c r="GM866" s="157">
        <v>0</v>
      </c>
      <c r="GN866" s="157">
        <v>0</v>
      </c>
      <c r="GO866" s="157">
        <v>0</v>
      </c>
      <c r="GP866" s="157">
        <v>0</v>
      </c>
      <c r="GQ866" s="157">
        <v>0</v>
      </c>
      <c r="GR866" s="157">
        <v>0</v>
      </c>
      <c r="GS866" s="157">
        <v>0</v>
      </c>
      <c r="GT866" s="157">
        <v>0</v>
      </c>
      <c r="GU866" s="157">
        <v>0</v>
      </c>
      <c r="GV866" s="157">
        <v>0</v>
      </c>
      <c r="GW866" s="157">
        <v>0</v>
      </c>
      <c r="GX866" s="157">
        <v>0</v>
      </c>
      <c r="GY866" s="157">
        <v>0</v>
      </c>
      <c r="GZ866" s="157">
        <v>0</v>
      </c>
      <c r="HA866" s="157">
        <v>0</v>
      </c>
    </row>
    <row r="867" spans="1:209" x14ac:dyDescent="0.2">
      <c r="A867" s="157" t="s">
        <v>4676</v>
      </c>
      <c r="B867" s="157">
        <v>0</v>
      </c>
      <c r="C867" s="157">
        <v>0</v>
      </c>
      <c r="D867" s="157">
        <v>0</v>
      </c>
      <c r="E867" s="157">
        <v>0</v>
      </c>
      <c r="F867" s="157">
        <v>0</v>
      </c>
      <c r="G867" s="157">
        <v>0</v>
      </c>
      <c r="H867" s="157">
        <v>0</v>
      </c>
      <c r="I867" s="157">
        <v>0</v>
      </c>
      <c r="J867" s="157">
        <v>0</v>
      </c>
      <c r="K867" s="157">
        <v>0</v>
      </c>
      <c r="L867" s="157">
        <v>0</v>
      </c>
      <c r="M867" s="157">
        <v>0</v>
      </c>
      <c r="N867" s="157">
        <v>0</v>
      </c>
      <c r="O867" s="157">
        <v>0</v>
      </c>
      <c r="P867" s="157">
        <v>0</v>
      </c>
      <c r="Q867" s="157">
        <v>0</v>
      </c>
      <c r="R867" s="157">
        <v>0</v>
      </c>
      <c r="S867" s="157">
        <v>0</v>
      </c>
      <c r="T867" s="157">
        <v>0</v>
      </c>
      <c r="U867" s="157">
        <v>0</v>
      </c>
      <c r="V867" s="157">
        <v>0</v>
      </c>
      <c r="W867" s="157">
        <v>0</v>
      </c>
      <c r="X867" s="157">
        <v>0</v>
      </c>
      <c r="Y867" s="157">
        <v>0</v>
      </c>
      <c r="Z867" s="157">
        <v>0</v>
      </c>
      <c r="AA867" s="157">
        <v>0</v>
      </c>
      <c r="AB867" s="157">
        <v>0</v>
      </c>
      <c r="AC867" s="157">
        <v>0</v>
      </c>
      <c r="AD867" s="157">
        <v>0</v>
      </c>
      <c r="AE867" s="157">
        <v>0</v>
      </c>
      <c r="AF867" s="157">
        <v>0</v>
      </c>
      <c r="AG867" s="157">
        <v>0</v>
      </c>
      <c r="AH867" s="157">
        <v>0</v>
      </c>
      <c r="AI867" s="157">
        <v>0</v>
      </c>
      <c r="AJ867" s="157">
        <v>0</v>
      </c>
      <c r="AK867" s="157">
        <v>0</v>
      </c>
      <c r="AL867" s="157">
        <v>0</v>
      </c>
      <c r="AM867" s="192">
        <v>4.1399999999999997E-5</v>
      </c>
      <c r="AN867" s="192">
        <v>1.6500000000000001E-5</v>
      </c>
      <c r="AO867" s="157">
        <v>0</v>
      </c>
      <c r="AP867" s="157">
        <v>0</v>
      </c>
      <c r="AQ867" s="157">
        <v>0</v>
      </c>
      <c r="AR867" s="192">
        <v>5.0899999999999997E-5</v>
      </c>
      <c r="AS867" s="157">
        <v>0</v>
      </c>
      <c r="AT867" s="157">
        <v>0</v>
      </c>
      <c r="AU867" s="157">
        <v>0</v>
      </c>
      <c r="AV867" s="157">
        <v>0</v>
      </c>
      <c r="AW867" s="157">
        <v>0</v>
      </c>
      <c r="AX867" s="157">
        <v>0</v>
      </c>
      <c r="AY867" s="157">
        <v>0</v>
      </c>
      <c r="AZ867" s="157">
        <v>0</v>
      </c>
      <c r="BA867" s="192">
        <v>9.6299999999999996E-5</v>
      </c>
      <c r="BB867" s="192">
        <v>4.9299999999999999E-5</v>
      </c>
      <c r="BC867" s="157">
        <v>0</v>
      </c>
      <c r="BD867" s="157">
        <v>0</v>
      </c>
      <c r="BE867" s="157">
        <v>0</v>
      </c>
      <c r="BF867" s="157">
        <v>0</v>
      </c>
      <c r="BG867" s="157">
        <v>0</v>
      </c>
      <c r="BH867" s="157">
        <v>0</v>
      </c>
      <c r="BI867" s="157">
        <v>0</v>
      </c>
      <c r="BJ867" s="157">
        <v>0</v>
      </c>
      <c r="BK867" s="157">
        <v>0</v>
      </c>
      <c r="BL867" s="157">
        <v>0</v>
      </c>
      <c r="BM867" s="157">
        <v>0</v>
      </c>
      <c r="BN867" s="157">
        <v>0</v>
      </c>
      <c r="BO867" s="157">
        <v>0</v>
      </c>
      <c r="BP867" s="157">
        <v>0</v>
      </c>
      <c r="BQ867" s="157">
        <v>0</v>
      </c>
      <c r="BR867" s="192">
        <v>1.06E-5</v>
      </c>
      <c r="BS867" s="157">
        <v>0</v>
      </c>
      <c r="BT867" s="157">
        <v>0</v>
      </c>
      <c r="BU867" s="157">
        <v>0</v>
      </c>
      <c r="BV867" s="157">
        <v>0</v>
      </c>
      <c r="BW867" s="157">
        <v>0</v>
      </c>
      <c r="BX867" s="157">
        <v>0</v>
      </c>
      <c r="BY867" s="157">
        <v>0</v>
      </c>
      <c r="BZ867" s="157">
        <v>0</v>
      </c>
      <c r="CA867" s="157">
        <v>0</v>
      </c>
      <c r="CB867" s="157">
        <v>0</v>
      </c>
      <c r="CC867" s="157">
        <v>0</v>
      </c>
      <c r="CD867" s="157">
        <v>0</v>
      </c>
      <c r="CE867" s="192">
        <v>3.1099999999999997E-5</v>
      </c>
      <c r="CF867" s="192">
        <v>5.5399999999999998E-5</v>
      </c>
      <c r="CG867" s="157">
        <v>0</v>
      </c>
      <c r="CH867" s="157">
        <v>0</v>
      </c>
      <c r="CI867" s="192">
        <v>1.8899999999999999E-5</v>
      </c>
      <c r="CJ867" s="192">
        <v>5.3000000000000001E-5</v>
      </c>
      <c r="CK867" s="192">
        <v>2.69E-5</v>
      </c>
      <c r="CL867" s="192">
        <v>2.2200000000000001E-5</v>
      </c>
      <c r="CM867" s="157">
        <v>0</v>
      </c>
      <c r="CN867" s="157">
        <v>0</v>
      </c>
      <c r="CO867" s="192">
        <v>1.26E-5</v>
      </c>
      <c r="CP867" s="157">
        <v>0</v>
      </c>
      <c r="CQ867" s="192">
        <v>2.4000000000000001E-5</v>
      </c>
      <c r="CR867" s="157">
        <v>0</v>
      </c>
      <c r="CS867" s="157">
        <v>0</v>
      </c>
      <c r="CT867" s="157">
        <v>0</v>
      </c>
      <c r="CU867" s="157">
        <v>0</v>
      </c>
      <c r="CV867" s="157">
        <v>0</v>
      </c>
      <c r="CW867" s="157">
        <v>0</v>
      </c>
      <c r="CX867" s="157">
        <v>0</v>
      </c>
      <c r="CY867" s="157">
        <v>0</v>
      </c>
      <c r="CZ867" s="157">
        <v>0</v>
      </c>
      <c r="DA867" s="157">
        <v>0</v>
      </c>
      <c r="DB867" s="157">
        <v>0</v>
      </c>
      <c r="DC867" s="157">
        <v>0</v>
      </c>
      <c r="DD867" s="192">
        <v>1.5E-5</v>
      </c>
      <c r="DE867" s="157">
        <v>0</v>
      </c>
      <c r="DF867" s="157">
        <v>0</v>
      </c>
      <c r="DG867" s="157">
        <v>0</v>
      </c>
      <c r="DH867" s="157">
        <v>0</v>
      </c>
      <c r="DI867" s="157">
        <v>0</v>
      </c>
      <c r="DJ867" s="157">
        <v>0</v>
      </c>
      <c r="DK867" s="157">
        <v>0</v>
      </c>
      <c r="DL867" s="157">
        <v>0</v>
      </c>
      <c r="DM867" s="157">
        <v>0</v>
      </c>
      <c r="DN867" s="157">
        <v>0</v>
      </c>
      <c r="DO867" s="157">
        <v>0</v>
      </c>
      <c r="DP867" s="157">
        <v>0</v>
      </c>
      <c r="DQ867" s="157">
        <v>0</v>
      </c>
      <c r="DR867" s="157">
        <v>0</v>
      </c>
      <c r="DS867" s="157">
        <v>0</v>
      </c>
      <c r="DT867" s="157">
        <v>0</v>
      </c>
      <c r="DU867" s="157">
        <v>0</v>
      </c>
      <c r="DV867" s="157">
        <v>0</v>
      </c>
      <c r="DW867" s="157">
        <v>0</v>
      </c>
      <c r="DX867" s="192">
        <v>5.4400000000000001E-5</v>
      </c>
      <c r="DY867" s="157">
        <v>0</v>
      </c>
      <c r="DZ867" s="157">
        <v>0</v>
      </c>
      <c r="EA867" s="157">
        <v>0</v>
      </c>
      <c r="EB867" s="157">
        <v>0</v>
      </c>
      <c r="EC867" s="157">
        <v>0</v>
      </c>
      <c r="ED867" s="157">
        <v>1.9693799999999999E-4</v>
      </c>
      <c r="EE867" s="157">
        <v>1.8633899999999999E-4</v>
      </c>
      <c r="EF867" s="157">
        <v>0</v>
      </c>
      <c r="EG867" s="157">
        <v>0</v>
      </c>
      <c r="EH867" s="157">
        <v>4.3681999999999998E-4</v>
      </c>
      <c r="EI867" s="157">
        <v>0</v>
      </c>
      <c r="EJ867" s="157">
        <v>0</v>
      </c>
      <c r="EK867" s="157">
        <v>0</v>
      </c>
      <c r="EL867" s="157">
        <v>0</v>
      </c>
      <c r="EM867" s="157">
        <v>0</v>
      </c>
      <c r="EN867" s="157">
        <v>0</v>
      </c>
      <c r="EO867" s="157">
        <v>0</v>
      </c>
      <c r="EP867" s="157">
        <v>0</v>
      </c>
      <c r="EQ867" s="157">
        <v>0</v>
      </c>
      <c r="ER867" s="157">
        <v>0</v>
      </c>
      <c r="ES867" s="157">
        <v>2.0556400000000001E-4</v>
      </c>
      <c r="ET867" s="157">
        <v>0</v>
      </c>
      <c r="EU867" s="157">
        <v>0</v>
      </c>
      <c r="EV867" s="157">
        <v>0</v>
      </c>
      <c r="EW867" s="157">
        <v>0</v>
      </c>
      <c r="EX867" s="157">
        <v>1.9381699999999999E-4</v>
      </c>
      <c r="EY867" s="157">
        <v>0</v>
      </c>
      <c r="EZ867" s="157">
        <v>0</v>
      </c>
      <c r="FA867" s="157">
        <v>0</v>
      </c>
      <c r="FB867" s="157">
        <v>0</v>
      </c>
      <c r="FC867" s="157">
        <v>0</v>
      </c>
      <c r="FD867" s="157">
        <v>1.5035E-4</v>
      </c>
      <c r="FE867" s="157">
        <v>0</v>
      </c>
      <c r="FF867" s="157">
        <v>0</v>
      </c>
      <c r="FG867" s="157">
        <v>0</v>
      </c>
      <c r="FH867" s="157">
        <v>0</v>
      </c>
      <c r="FI867" s="157">
        <v>0</v>
      </c>
      <c r="FJ867" s="157">
        <v>0</v>
      </c>
      <c r="FK867" s="157">
        <v>0</v>
      </c>
      <c r="FL867" s="157">
        <v>0</v>
      </c>
      <c r="FM867" s="157">
        <v>0</v>
      </c>
      <c r="FN867" s="157">
        <v>0</v>
      </c>
      <c r="FO867" s="157">
        <v>0</v>
      </c>
      <c r="FP867" s="157">
        <v>4.1158999999999998E-4</v>
      </c>
      <c r="FQ867" s="192">
        <v>1.5699999999999999E-5</v>
      </c>
      <c r="FR867" s="157">
        <v>0</v>
      </c>
      <c r="FS867" s="157">
        <v>0</v>
      </c>
      <c r="FT867" s="157">
        <v>0</v>
      </c>
      <c r="FU867" s="157">
        <v>0</v>
      </c>
      <c r="FV867" s="157">
        <v>0</v>
      </c>
      <c r="FW867" s="157">
        <v>0</v>
      </c>
      <c r="FX867" s="157">
        <v>0</v>
      </c>
      <c r="FY867" s="157">
        <v>0</v>
      </c>
      <c r="FZ867" s="157">
        <v>0</v>
      </c>
      <c r="GA867" s="157">
        <v>5.4453499999999996E-4</v>
      </c>
      <c r="GB867" s="157">
        <v>0</v>
      </c>
      <c r="GC867" s="157">
        <v>0</v>
      </c>
      <c r="GD867" s="157">
        <v>0</v>
      </c>
      <c r="GE867" s="157">
        <v>0</v>
      </c>
      <c r="GF867" s="157">
        <v>0</v>
      </c>
      <c r="GG867" s="157">
        <v>0</v>
      </c>
      <c r="GH867" s="157">
        <v>0</v>
      </c>
      <c r="GI867" s="157">
        <v>0</v>
      </c>
      <c r="GJ867" s="157">
        <v>0</v>
      </c>
      <c r="GK867" s="157">
        <v>0</v>
      </c>
      <c r="GL867" s="157">
        <v>0</v>
      </c>
      <c r="GM867" s="192">
        <v>3.8399999999999998E-5</v>
      </c>
      <c r="GN867" s="157">
        <v>0</v>
      </c>
      <c r="GO867" s="157">
        <v>1.5982099999999999E-4</v>
      </c>
      <c r="GP867" s="157">
        <v>0</v>
      </c>
      <c r="GQ867" s="157">
        <v>5.1413900000000005E-4</v>
      </c>
      <c r="GR867" s="157">
        <v>0</v>
      </c>
      <c r="GS867" s="157">
        <v>0</v>
      </c>
      <c r="GT867" s="157">
        <v>0</v>
      </c>
      <c r="GU867" s="157">
        <v>0</v>
      </c>
      <c r="GV867" s="157">
        <v>0</v>
      </c>
      <c r="GW867" s="157">
        <v>0</v>
      </c>
      <c r="GX867" s="157">
        <v>0</v>
      </c>
      <c r="GY867" s="157">
        <v>0</v>
      </c>
      <c r="GZ867" s="157">
        <v>0</v>
      </c>
      <c r="HA867" s="157">
        <v>0</v>
      </c>
    </row>
    <row r="868" spans="1:209" x14ac:dyDescent="0.2">
      <c r="A868" s="157" t="s">
        <v>4677</v>
      </c>
      <c r="B868" s="157">
        <v>0</v>
      </c>
      <c r="C868" s="157">
        <v>0</v>
      </c>
      <c r="D868" s="192">
        <v>5.1100000000000002E-5</v>
      </c>
      <c r="E868" s="157">
        <v>0</v>
      </c>
      <c r="F868" s="192">
        <v>2.6299999999999999E-5</v>
      </c>
      <c r="G868" s="157">
        <v>0</v>
      </c>
      <c r="H868" s="157">
        <v>0</v>
      </c>
      <c r="I868" s="157">
        <v>1.57582E-4</v>
      </c>
      <c r="J868" s="157">
        <v>0</v>
      </c>
      <c r="K868" s="157">
        <v>3.7509400000000002E-4</v>
      </c>
      <c r="L868" s="157">
        <v>0</v>
      </c>
      <c r="M868" s="157">
        <v>0</v>
      </c>
      <c r="N868" s="192">
        <v>1.6900000000000001E-5</v>
      </c>
      <c r="O868" s="157">
        <v>0</v>
      </c>
      <c r="P868" s="192">
        <v>2.2099999999999998E-5</v>
      </c>
      <c r="Q868" s="192">
        <v>6.3200000000000005E-5</v>
      </c>
      <c r="R868" s="192">
        <v>6.5400000000000004E-5</v>
      </c>
      <c r="S868" s="157">
        <v>4.6494910000000004E-3</v>
      </c>
      <c r="T868" s="157">
        <v>1.228462E-3</v>
      </c>
      <c r="U868" s="157">
        <v>4.1910200000000003E-4</v>
      </c>
      <c r="V868" s="157">
        <v>5.2776899999999998E-4</v>
      </c>
      <c r="W868" s="157">
        <v>0</v>
      </c>
      <c r="X868" s="157">
        <v>2.4338300000000001E-4</v>
      </c>
      <c r="Y868" s="157">
        <v>0</v>
      </c>
      <c r="Z868" s="157">
        <v>0</v>
      </c>
      <c r="AA868" s="157">
        <v>0</v>
      </c>
      <c r="AB868" s="192">
        <v>2.9899999999999998E-5</v>
      </c>
      <c r="AC868" s="157">
        <v>2.3160699999999999E-4</v>
      </c>
      <c r="AD868" s="157">
        <v>0</v>
      </c>
      <c r="AE868" s="192">
        <v>1.3900000000000001E-5</v>
      </c>
      <c r="AF868" s="192">
        <v>3.0000000000000001E-5</v>
      </c>
      <c r="AG868" s="157">
        <v>0</v>
      </c>
      <c r="AH868" s="157">
        <v>0</v>
      </c>
      <c r="AI868" s="157">
        <v>0</v>
      </c>
      <c r="AJ868" s="157">
        <v>0</v>
      </c>
      <c r="AK868" s="157">
        <v>3.7254399999999999E-4</v>
      </c>
      <c r="AL868" s="157">
        <v>0</v>
      </c>
      <c r="AM868" s="157">
        <v>0</v>
      </c>
      <c r="AN868" s="157">
        <v>0</v>
      </c>
      <c r="AO868" s="157">
        <v>0</v>
      </c>
      <c r="AP868" s="157">
        <v>0</v>
      </c>
      <c r="AQ868" s="157">
        <v>0</v>
      </c>
      <c r="AR868" s="157">
        <v>0</v>
      </c>
      <c r="AS868" s="157">
        <v>0</v>
      </c>
      <c r="AT868" s="157">
        <v>0</v>
      </c>
      <c r="AU868" s="157">
        <v>0</v>
      </c>
      <c r="AV868" s="157">
        <v>0</v>
      </c>
      <c r="AW868" s="157">
        <v>0</v>
      </c>
      <c r="AX868" s="157">
        <v>0</v>
      </c>
      <c r="AY868" s="157">
        <v>2.7021899999999998E-4</v>
      </c>
      <c r="AZ868" s="157">
        <v>0</v>
      </c>
      <c r="BA868" s="157">
        <v>0</v>
      </c>
      <c r="BB868" s="157">
        <v>0</v>
      </c>
      <c r="BC868" s="157">
        <v>0</v>
      </c>
      <c r="BD868" s="157">
        <v>0</v>
      </c>
      <c r="BE868" s="157">
        <v>0</v>
      </c>
      <c r="BF868" s="157">
        <v>0</v>
      </c>
      <c r="BG868" s="157">
        <v>0</v>
      </c>
      <c r="BH868" s="157">
        <v>0</v>
      </c>
      <c r="BI868" s="157">
        <v>4.3346299999999998E-4</v>
      </c>
      <c r="BJ868" s="192">
        <v>3.7499999999999997E-5</v>
      </c>
      <c r="BK868" s="157">
        <v>0</v>
      </c>
      <c r="BL868" s="157">
        <v>0</v>
      </c>
      <c r="BM868" s="157">
        <v>0</v>
      </c>
      <c r="BN868" s="157">
        <v>0</v>
      </c>
      <c r="BO868" s="157">
        <v>0</v>
      </c>
      <c r="BP868" s="192">
        <v>2.6599999999999999E-5</v>
      </c>
      <c r="BQ868" s="157">
        <v>0</v>
      </c>
      <c r="BR868" s="157">
        <v>0</v>
      </c>
      <c r="BS868" s="157">
        <v>1.6993299999999999E-4</v>
      </c>
      <c r="BT868" s="157">
        <v>3.4738299999999999E-4</v>
      </c>
      <c r="BU868" s="192">
        <v>4.5099999999999998E-5</v>
      </c>
      <c r="BV868" s="157">
        <v>5.2278899999999996E-4</v>
      </c>
      <c r="BW868" s="157">
        <v>0</v>
      </c>
      <c r="BX868" s="157">
        <v>0</v>
      </c>
      <c r="BY868" s="157">
        <v>0</v>
      </c>
      <c r="BZ868" s="157">
        <v>0</v>
      </c>
      <c r="CA868" s="157">
        <v>0</v>
      </c>
      <c r="CB868" s="157">
        <v>0</v>
      </c>
      <c r="CC868" s="157">
        <v>0</v>
      </c>
      <c r="CD868" s="157">
        <v>0</v>
      </c>
      <c r="CE868" s="157">
        <v>0</v>
      </c>
      <c r="CF868" s="157">
        <v>0</v>
      </c>
      <c r="CG868" s="157">
        <v>2.7758500000000001E-4</v>
      </c>
      <c r="CH868" s="157">
        <v>0</v>
      </c>
      <c r="CI868" s="157">
        <v>0</v>
      </c>
      <c r="CJ868" s="157">
        <v>0</v>
      </c>
      <c r="CK868" s="157">
        <v>0</v>
      </c>
      <c r="CL868" s="157">
        <v>0</v>
      </c>
      <c r="CM868" s="157">
        <v>0</v>
      </c>
      <c r="CN868" s="157">
        <v>0</v>
      </c>
      <c r="CO868" s="192">
        <v>2.5199999999999999E-5</v>
      </c>
      <c r="CP868" s="157">
        <v>0</v>
      </c>
      <c r="CQ868" s="157">
        <v>0</v>
      </c>
      <c r="CR868" s="157">
        <v>0</v>
      </c>
      <c r="CS868" s="157">
        <v>0</v>
      </c>
      <c r="CT868" s="157">
        <v>0</v>
      </c>
      <c r="CU868" s="157">
        <v>0</v>
      </c>
      <c r="CV868" s="192">
        <v>5.9700000000000001E-5</v>
      </c>
      <c r="CW868" s="157">
        <v>0</v>
      </c>
      <c r="CX868" s="192">
        <v>6.7199999999999994E-5</v>
      </c>
      <c r="CY868" s="192">
        <v>8.2899999999999996E-5</v>
      </c>
      <c r="CZ868" s="157">
        <v>0</v>
      </c>
      <c r="DA868" s="157">
        <v>2.6159099999999999E-3</v>
      </c>
      <c r="DB868" s="157">
        <v>9.6388699999999997E-4</v>
      </c>
      <c r="DC868" s="157">
        <v>2.7470000000000001E-4</v>
      </c>
      <c r="DD868" s="157">
        <v>0</v>
      </c>
      <c r="DE868" s="192">
        <v>6.6199999999999996E-5</v>
      </c>
      <c r="DF868" s="157">
        <v>0</v>
      </c>
      <c r="DG868" s="157">
        <v>0</v>
      </c>
      <c r="DH868" s="157">
        <v>0</v>
      </c>
      <c r="DI868" s="157">
        <v>0</v>
      </c>
      <c r="DJ868" s="157">
        <v>0</v>
      </c>
      <c r="DK868" s="157">
        <v>0</v>
      </c>
      <c r="DL868" s="157">
        <v>0</v>
      </c>
      <c r="DM868" s="157">
        <v>1.13323E-3</v>
      </c>
      <c r="DN868" s="157">
        <v>0</v>
      </c>
      <c r="DO868" s="157">
        <v>0</v>
      </c>
      <c r="DP868" s="157">
        <v>0</v>
      </c>
      <c r="DQ868" s="157">
        <v>0</v>
      </c>
      <c r="DR868" s="157">
        <v>0</v>
      </c>
      <c r="DS868" s="157">
        <v>0</v>
      </c>
      <c r="DT868" s="157">
        <v>0</v>
      </c>
      <c r="DU868" s="157">
        <v>0</v>
      </c>
      <c r="DV868" s="157">
        <v>0</v>
      </c>
      <c r="DW868" s="192">
        <v>1.7399999999999999E-5</v>
      </c>
      <c r="DX868" s="157">
        <v>0</v>
      </c>
      <c r="DY868" s="157">
        <v>0</v>
      </c>
      <c r="DZ868" s="157">
        <v>0</v>
      </c>
      <c r="EA868" s="157">
        <v>5.4834600000000001E-4</v>
      </c>
      <c r="EB868" s="192">
        <v>3.5200000000000002E-5</v>
      </c>
      <c r="EC868" s="157">
        <v>0</v>
      </c>
      <c r="ED868" s="192">
        <v>9.8499999999999995E-5</v>
      </c>
      <c r="EE868" s="157">
        <v>0</v>
      </c>
      <c r="EF868" s="157">
        <v>0</v>
      </c>
      <c r="EG868" s="157">
        <v>0</v>
      </c>
      <c r="EH868" s="157">
        <v>0</v>
      </c>
      <c r="EI868" s="157">
        <v>0</v>
      </c>
      <c r="EJ868" s="157">
        <v>0</v>
      </c>
      <c r="EK868" s="157">
        <v>0</v>
      </c>
      <c r="EL868" s="157">
        <v>0</v>
      </c>
      <c r="EM868" s="157">
        <v>0</v>
      </c>
      <c r="EN868" s="157">
        <v>2.9249099999999997E-4</v>
      </c>
      <c r="EO868" s="157">
        <v>0</v>
      </c>
      <c r="EP868" s="157">
        <v>0</v>
      </c>
      <c r="EQ868" s="157">
        <v>0</v>
      </c>
      <c r="ER868" s="157">
        <v>0</v>
      </c>
      <c r="ES868" s="157">
        <v>0</v>
      </c>
      <c r="ET868" s="157">
        <v>0</v>
      </c>
      <c r="EU868" s="157">
        <v>0</v>
      </c>
      <c r="EV868" s="157">
        <v>0</v>
      </c>
      <c r="EW868" s="157">
        <v>0</v>
      </c>
      <c r="EX868" s="157">
        <v>0</v>
      </c>
      <c r="EY868" s="157">
        <v>0</v>
      </c>
      <c r="EZ868" s="157">
        <v>0</v>
      </c>
      <c r="FA868" s="157">
        <v>0</v>
      </c>
      <c r="FB868" s="157">
        <v>0</v>
      </c>
      <c r="FC868" s="157">
        <v>0</v>
      </c>
      <c r="FD868" s="157">
        <v>0</v>
      </c>
      <c r="FE868" s="157">
        <v>0</v>
      </c>
      <c r="FF868" s="157">
        <v>0</v>
      </c>
      <c r="FG868" s="157">
        <v>0</v>
      </c>
      <c r="FH868" s="157">
        <v>0</v>
      </c>
      <c r="FI868" s="192">
        <v>5.5099999999999998E-5</v>
      </c>
      <c r="FJ868" s="157">
        <v>0</v>
      </c>
      <c r="FK868" s="157">
        <v>0</v>
      </c>
      <c r="FL868" s="157">
        <v>0</v>
      </c>
      <c r="FM868" s="157">
        <v>0</v>
      </c>
      <c r="FN868" s="157">
        <v>0</v>
      </c>
      <c r="FO868" s="192">
        <v>1.8099999999999999E-5</v>
      </c>
      <c r="FP868" s="157">
        <v>0</v>
      </c>
      <c r="FQ868" s="157">
        <v>0</v>
      </c>
      <c r="FR868" s="157">
        <v>1.15952E-4</v>
      </c>
      <c r="FS868" s="157">
        <v>1.87961E-4</v>
      </c>
      <c r="FT868" s="157">
        <v>0</v>
      </c>
      <c r="FU868" s="157">
        <v>0</v>
      </c>
      <c r="FV868" s="157">
        <v>0</v>
      </c>
      <c r="FW868" s="157">
        <v>0</v>
      </c>
      <c r="FX868" s="157">
        <v>0</v>
      </c>
      <c r="FY868" s="157">
        <v>0</v>
      </c>
      <c r="FZ868" s="157">
        <v>0</v>
      </c>
      <c r="GA868" s="157">
        <v>0</v>
      </c>
      <c r="GB868" s="157">
        <v>0</v>
      </c>
      <c r="GC868" s="157">
        <v>0</v>
      </c>
      <c r="GD868" s="157">
        <v>0</v>
      </c>
      <c r="GE868" s="157">
        <v>0</v>
      </c>
      <c r="GF868" s="157">
        <v>0</v>
      </c>
      <c r="GG868" s="157">
        <v>0</v>
      </c>
      <c r="GH868" s="157">
        <v>0</v>
      </c>
      <c r="GI868" s="157">
        <v>0</v>
      </c>
      <c r="GJ868" s="157">
        <v>0</v>
      </c>
      <c r="GK868" s="157">
        <v>0</v>
      </c>
      <c r="GL868" s="157">
        <v>0</v>
      </c>
      <c r="GM868" s="157">
        <v>0</v>
      </c>
      <c r="GN868" s="157">
        <v>0</v>
      </c>
      <c r="GO868" s="157">
        <v>0</v>
      </c>
      <c r="GP868" s="157">
        <v>3.5640500000000001E-4</v>
      </c>
      <c r="GQ868" s="157">
        <v>0</v>
      </c>
      <c r="GR868" s="157">
        <v>0</v>
      </c>
      <c r="GS868" s="157">
        <v>0</v>
      </c>
      <c r="GT868" s="157">
        <v>0</v>
      </c>
      <c r="GU868" s="157">
        <v>0</v>
      </c>
      <c r="GV868" s="157">
        <v>0</v>
      </c>
      <c r="GW868" s="157">
        <v>0</v>
      </c>
      <c r="GX868" s="157">
        <v>0</v>
      </c>
      <c r="GY868" s="157">
        <v>0</v>
      </c>
      <c r="GZ868" s="157">
        <v>0</v>
      </c>
      <c r="HA868" s="157">
        <v>0</v>
      </c>
    </row>
    <row r="869" spans="1:209" x14ac:dyDescent="0.2">
      <c r="A869" s="157" t="s">
        <v>4678</v>
      </c>
      <c r="B869" s="157">
        <v>0</v>
      </c>
      <c r="C869" s="192">
        <v>5.7400000000000001E-6</v>
      </c>
      <c r="D869" s="157">
        <v>0</v>
      </c>
      <c r="E869" s="157">
        <v>0</v>
      </c>
      <c r="F869" s="192">
        <v>2.6299999999999999E-5</v>
      </c>
      <c r="G869" s="157">
        <v>0</v>
      </c>
      <c r="H869" s="157">
        <v>0</v>
      </c>
      <c r="I869" s="157">
        <v>0</v>
      </c>
      <c r="J869" s="157">
        <v>0</v>
      </c>
      <c r="K869" s="192">
        <v>2.6800000000000001E-5</v>
      </c>
      <c r="L869" s="157">
        <v>0</v>
      </c>
      <c r="M869" s="192">
        <v>8.8200000000000003E-6</v>
      </c>
      <c r="N869" s="192">
        <v>6.7600000000000003E-5</v>
      </c>
      <c r="O869" s="157">
        <v>0</v>
      </c>
      <c r="P869" s="157">
        <v>0</v>
      </c>
      <c r="Q869" s="157">
        <v>0</v>
      </c>
      <c r="R869" s="157">
        <v>0</v>
      </c>
      <c r="S869" s="157">
        <v>0</v>
      </c>
      <c r="T869" s="157">
        <v>0</v>
      </c>
      <c r="U869" s="157">
        <v>0</v>
      </c>
      <c r="V869" s="157">
        <v>1.4209199999999999E-4</v>
      </c>
      <c r="W869" s="157">
        <v>0</v>
      </c>
      <c r="X869" s="157">
        <v>0</v>
      </c>
      <c r="Y869" s="157">
        <v>0</v>
      </c>
      <c r="Z869" s="192">
        <v>1.7600000000000001E-5</v>
      </c>
      <c r="AA869" s="157">
        <v>0</v>
      </c>
      <c r="AB869" s="157">
        <v>0</v>
      </c>
      <c r="AC869" s="157">
        <v>0</v>
      </c>
      <c r="AD869" s="192">
        <v>1.9400000000000001E-5</v>
      </c>
      <c r="AE869" s="157">
        <v>0</v>
      </c>
      <c r="AF869" s="157">
        <v>0</v>
      </c>
      <c r="AG869" s="157">
        <v>0</v>
      </c>
      <c r="AH869" s="157">
        <v>0</v>
      </c>
      <c r="AI869" s="157">
        <v>0</v>
      </c>
      <c r="AJ869" s="157">
        <v>0</v>
      </c>
      <c r="AK869" s="157">
        <v>0</v>
      </c>
      <c r="AL869" s="157">
        <v>0</v>
      </c>
      <c r="AM869" s="157">
        <v>0</v>
      </c>
      <c r="AN869" s="157">
        <v>0</v>
      </c>
      <c r="AO869" s="157">
        <v>0</v>
      </c>
      <c r="AP869" s="157">
        <v>0</v>
      </c>
      <c r="AQ869" s="157">
        <v>0</v>
      </c>
      <c r="AR869" s="157">
        <v>0</v>
      </c>
      <c r="AS869" s="157">
        <v>0</v>
      </c>
      <c r="AT869" s="157">
        <v>0</v>
      </c>
      <c r="AU869" s="157">
        <v>0</v>
      </c>
      <c r="AV869" s="157">
        <v>0</v>
      </c>
      <c r="AW869" s="157">
        <v>0</v>
      </c>
      <c r="AX869" s="192">
        <v>6.6199999999999996E-5</v>
      </c>
      <c r="AY869" s="192">
        <v>2.6999999999999999E-5</v>
      </c>
      <c r="AZ869" s="157">
        <v>0</v>
      </c>
      <c r="BA869" s="157">
        <v>0</v>
      </c>
      <c r="BB869" s="157">
        <v>0</v>
      </c>
      <c r="BC869" s="157">
        <v>0</v>
      </c>
      <c r="BD869" s="157">
        <v>0</v>
      </c>
      <c r="BE869" s="157">
        <v>0</v>
      </c>
      <c r="BF869" s="157">
        <v>0</v>
      </c>
      <c r="BG869" s="157">
        <v>0</v>
      </c>
      <c r="BH869" s="157">
        <v>0</v>
      </c>
      <c r="BI869" s="157">
        <v>0</v>
      </c>
      <c r="BJ869" s="157">
        <v>1.12644E-4</v>
      </c>
      <c r="BK869" s="157">
        <v>0</v>
      </c>
      <c r="BL869" s="157">
        <v>0</v>
      </c>
      <c r="BM869" s="157">
        <v>0</v>
      </c>
      <c r="BN869" s="157">
        <v>0</v>
      </c>
      <c r="BO869" s="157">
        <v>0</v>
      </c>
      <c r="BP869" s="157">
        <v>0</v>
      </c>
      <c r="BQ869" s="157">
        <v>0</v>
      </c>
      <c r="BR869" s="157">
        <v>0</v>
      </c>
      <c r="BS869" s="157">
        <v>0</v>
      </c>
      <c r="BT869" s="157">
        <v>0</v>
      </c>
      <c r="BU869" s="157">
        <v>0</v>
      </c>
      <c r="BV869" s="157">
        <v>1.4257899999999999E-4</v>
      </c>
      <c r="BW869" s="157">
        <v>0</v>
      </c>
      <c r="BX869" s="157">
        <v>0</v>
      </c>
      <c r="BY869" s="157">
        <v>0</v>
      </c>
      <c r="BZ869" s="157">
        <v>0</v>
      </c>
      <c r="CA869" s="157">
        <v>0</v>
      </c>
      <c r="CB869" s="157">
        <v>0</v>
      </c>
      <c r="CC869" s="157">
        <v>0</v>
      </c>
      <c r="CD869" s="157">
        <v>0</v>
      </c>
      <c r="CE869" s="157">
        <v>0</v>
      </c>
      <c r="CF869" s="157">
        <v>0</v>
      </c>
      <c r="CG869" s="157">
        <v>0</v>
      </c>
      <c r="CH869" s="192">
        <v>7.9800000000000002E-5</v>
      </c>
      <c r="CI869" s="157">
        <v>0</v>
      </c>
      <c r="CJ869" s="157">
        <v>0</v>
      </c>
      <c r="CK869" s="157">
        <v>0</v>
      </c>
      <c r="CL869" s="157">
        <v>0</v>
      </c>
      <c r="CM869" s="157">
        <v>0</v>
      </c>
      <c r="CN869" s="157">
        <v>0</v>
      </c>
      <c r="CO869" s="157">
        <v>0</v>
      </c>
      <c r="CP869" s="157">
        <v>0</v>
      </c>
      <c r="CQ869" s="157">
        <v>0</v>
      </c>
      <c r="CR869" s="157">
        <v>0</v>
      </c>
      <c r="CS869" s="157">
        <v>0</v>
      </c>
      <c r="CT869" s="157">
        <v>0</v>
      </c>
      <c r="CU869" s="157">
        <v>0</v>
      </c>
      <c r="CV869" s="157">
        <v>0</v>
      </c>
      <c r="CW869" s="192">
        <v>2.37E-5</v>
      </c>
      <c r="CX869" s="157">
        <v>0</v>
      </c>
      <c r="CY869" s="157">
        <v>0</v>
      </c>
      <c r="CZ869" s="157">
        <v>0</v>
      </c>
      <c r="DA869" s="157">
        <v>0</v>
      </c>
      <c r="DB869" s="157">
        <v>0</v>
      </c>
      <c r="DC869" s="157">
        <v>0</v>
      </c>
      <c r="DD869" s="157">
        <v>0</v>
      </c>
      <c r="DE869" s="157">
        <v>0</v>
      </c>
      <c r="DF869" s="157">
        <v>0</v>
      </c>
      <c r="DG869" s="157">
        <v>0</v>
      </c>
      <c r="DH869" s="157">
        <v>0</v>
      </c>
      <c r="DI869" s="157">
        <v>0</v>
      </c>
      <c r="DJ869" s="192">
        <v>6.7000000000000002E-5</v>
      </c>
      <c r="DK869" s="157">
        <v>0</v>
      </c>
      <c r="DL869" s="157">
        <v>0</v>
      </c>
      <c r="DM869" s="157">
        <v>0</v>
      </c>
      <c r="DN869" s="157">
        <v>0</v>
      </c>
      <c r="DO869" s="157">
        <v>1.03742E-4</v>
      </c>
      <c r="DP869" s="157">
        <v>0</v>
      </c>
      <c r="DQ869" s="157">
        <v>0</v>
      </c>
      <c r="DR869" s="157">
        <v>0</v>
      </c>
      <c r="DS869" s="157">
        <v>0</v>
      </c>
      <c r="DT869" s="157">
        <v>0</v>
      </c>
      <c r="DU869" s="157">
        <v>0</v>
      </c>
      <c r="DV869" s="157">
        <v>0</v>
      </c>
      <c r="DW869" s="157">
        <v>2.9554400000000002E-4</v>
      </c>
      <c r="DX869" s="192">
        <v>2.72E-5</v>
      </c>
      <c r="DY869" s="157">
        <v>0</v>
      </c>
      <c r="DZ869" s="157">
        <v>0</v>
      </c>
      <c r="EA869" s="157">
        <v>0</v>
      </c>
      <c r="EB869" s="157">
        <v>0</v>
      </c>
      <c r="EC869" s="157">
        <v>0</v>
      </c>
      <c r="ED869" s="157">
        <v>0</v>
      </c>
      <c r="EE869" s="157">
        <v>0</v>
      </c>
      <c r="EF869" s="157">
        <v>0</v>
      </c>
      <c r="EG869" s="157">
        <v>0</v>
      </c>
      <c r="EH869" s="157">
        <v>0</v>
      </c>
      <c r="EI869" s="157">
        <v>0</v>
      </c>
      <c r="EJ869" s="157">
        <v>0</v>
      </c>
      <c r="EK869" s="157">
        <v>0</v>
      </c>
      <c r="EL869" s="157">
        <v>0</v>
      </c>
      <c r="EM869" s="157">
        <v>0</v>
      </c>
      <c r="EN869" s="157">
        <v>0</v>
      </c>
      <c r="EO869" s="157">
        <v>0</v>
      </c>
      <c r="EP869" s="157">
        <v>0</v>
      </c>
      <c r="EQ869" s="157">
        <v>0</v>
      </c>
      <c r="ER869" s="192">
        <v>2.0699999999999998E-5</v>
      </c>
      <c r="ES869" s="157">
        <v>0</v>
      </c>
      <c r="ET869" s="157">
        <v>0</v>
      </c>
      <c r="EU869" s="157">
        <v>0</v>
      </c>
      <c r="EV869" s="157">
        <v>0</v>
      </c>
      <c r="EW869" s="157">
        <v>0</v>
      </c>
      <c r="EX869" s="157">
        <v>0</v>
      </c>
      <c r="EY869" s="157">
        <v>1.0352E-4</v>
      </c>
      <c r="EZ869" s="157">
        <v>0</v>
      </c>
      <c r="FA869" s="157">
        <v>0</v>
      </c>
      <c r="FB869" s="157">
        <v>0</v>
      </c>
      <c r="FC869" s="157">
        <v>0</v>
      </c>
      <c r="FD869" s="157">
        <v>0</v>
      </c>
      <c r="FE869" s="157">
        <v>0</v>
      </c>
      <c r="FF869" s="157">
        <v>0</v>
      </c>
      <c r="FG869" s="157">
        <v>0</v>
      </c>
      <c r="FH869" s="157">
        <v>0</v>
      </c>
      <c r="FI869" s="157">
        <v>0</v>
      </c>
      <c r="FJ869" s="157">
        <v>0</v>
      </c>
      <c r="FK869" s="157">
        <v>0</v>
      </c>
      <c r="FL869" s="157">
        <v>0</v>
      </c>
      <c r="FM869" s="157">
        <v>0</v>
      </c>
      <c r="FN869" s="157">
        <v>0</v>
      </c>
      <c r="FO869" s="157">
        <v>0</v>
      </c>
      <c r="FP869" s="157">
        <v>0</v>
      </c>
      <c r="FQ869" s="157">
        <v>0</v>
      </c>
      <c r="FR869" s="157">
        <v>0</v>
      </c>
      <c r="FS869" s="157">
        <v>0</v>
      </c>
      <c r="FT869" s="157">
        <v>0</v>
      </c>
      <c r="FU869" s="157">
        <v>0</v>
      </c>
      <c r="FV869" s="157">
        <v>0</v>
      </c>
      <c r="FW869" s="157">
        <v>0</v>
      </c>
      <c r="FX869" s="192">
        <v>5.1199999999999998E-5</v>
      </c>
      <c r="FY869" s="157">
        <v>0</v>
      </c>
      <c r="FZ869" s="157">
        <v>0</v>
      </c>
      <c r="GA869" s="157">
        <v>0</v>
      </c>
      <c r="GB869" s="157">
        <v>0</v>
      </c>
      <c r="GC869" s="157">
        <v>0</v>
      </c>
      <c r="GD869" s="192">
        <v>3.68E-5</v>
      </c>
      <c r="GE869" s="157">
        <v>0</v>
      </c>
      <c r="GF869" s="157">
        <v>0</v>
      </c>
      <c r="GG869" s="157">
        <v>0</v>
      </c>
      <c r="GH869" s="192">
        <v>2.3300000000000001E-5</v>
      </c>
      <c r="GI869" s="157">
        <v>1.0291800000000001E-4</v>
      </c>
      <c r="GJ869" s="157">
        <v>0</v>
      </c>
      <c r="GK869" s="157">
        <v>0</v>
      </c>
      <c r="GL869" s="157">
        <v>0</v>
      </c>
      <c r="GM869" s="157">
        <v>0</v>
      </c>
      <c r="GN869" s="157">
        <v>0</v>
      </c>
      <c r="GO869" s="157">
        <v>0</v>
      </c>
      <c r="GP869" s="157">
        <v>0</v>
      </c>
      <c r="GQ869" s="157">
        <v>0</v>
      </c>
      <c r="GR869" s="157">
        <v>0</v>
      </c>
      <c r="GS869" s="157">
        <v>0</v>
      </c>
      <c r="GT869" s="157">
        <v>0</v>
      </c>
      <c r="GU869" s="157">
        <v>0</v>
      </c>
      <c r="GV869" s="157">
        <v>0</v>
      </c>
      <c r="GW869" s="157">
        <v>0</v>
      </c>
      <c r="GX869" s="157">
        <v>0</v>
      </c>
      <c r="GY869" s="157">
        <v>0</v>
      </c>
      <c r="GZ869" s="157">
        <v>0</v>
      </c>
      <c r="HA869" s="157">
        <v>0</v>
      </c>
    </row>
    <row r="870" spans="1:209" x14ac:dyDescent="0.2">
      <c r="A870" s="157" t="s">
        <v>4679</v>
      </c>
      <c r="B870" s="157">
        <v>0</v>
      </c>
      <c r="C870" s="157">
        <v>0</v>
      </c>
      <c r="D870" s="157">
        <v>0</v>
      </c>
      <c r="E870" s="157">
        <v>0</v>
      </c>
      <c r="F870" s="157">
        <v>0</v>
      </c>
      <c r="G870" s="157">
        <v>0</v>
      </c>
      <c r="H870" s="157">
        <v>0</v>
      </c>
      <c r="I870" s="157">
        <v>0</v>
      </c>
      <c r="J870" s="157">
        <v>0</v>
      </c>
      <c r="K870" s="157">
        <v>0</v>
      </c>
      <c r="L870" s="157">
        <v>0</v>
      </c>
      <c r="M870" s="157">
        <v>0</v>
      </c>
      <c r="N870" s="157">
        <v>0</v>
      </c>
      <c r="O870" s="157">
        <v>0</v>
      </c>
      <c r="P870" s="157">
        <v>0</v>
      </c>
      <c r="Q870" s="157">
        <v>0</v>
      </c>
      <c r="R870" s="157">
        <v>0</v>
      </c>
      <c r="S870" s="157">
        <v>0</v>
      </c>
      <c r="T870" s="157">
        <v>0</v>
      </c>
      <c r="U870" s="157">
        <v>0</v>
      </c>
      <c r="V870" s="157">
        <v>0</v>
      </c>
      <c r="W870" s="157">
        <v>0</v>
      </c>
      <c r="X870" s="157">
        <v>0</v>
      </c>
      <c r="Y870" s="157">
        <v>0</v>
      </c>
      <c r="Z870" s="157">
        <v>0</v>
      </c>
      <c r="AA870" s="157">
        <v>0</v>
      </c>
      <c r="AB870" s="157">
        <v>0</v>
      </c>
      <c r="AC870" s="157">
        <v>0</v>
      </c>
      <c r="AD870" s="157">
        <v>0</v>
      </c>
      <c r="AE870" s="157">
        <v>0</v>
      </c>
      <c r="AF870" s="157">
        <v>0</v>
      </c>
      <c r="AG870" s="157">
        <v>0</v>
      </c>
      <c r="AH870" s="157">
        <v>0</v>
      </c>
      <c r="AI870" s="157">
        <v>0</v>
      </c>
      <c r="AJ870" s="157">
        <v>0</v>
      </c>
      <c r="AK870" s="192">
        <v>2.3300000000000001E-5</v>
      </c>
      <c r="AL870" s="157">
        <v>0</v>
      </c>
      <c r="AM870" s="157">
        <v>0</v>
      </c>
      <c r="AN870" s="157">
        <v>0</v>
      </c>
      <c r="AO870" s="157">
        <v>0</v>
      </c>
      <c r="AP870" s="157">
        <v>0</v>
      </c>
      <c r="AQ870" s="157">
        <v>0</v>
      </c>
      <c r="AR870" s="157">
        <v>0</v>
      </c>
      <c r="AS870" s="157">
        <v>0</v>
      </c>
      <c r="AT870" s="157">
        <v>0</v>
      </c>
      <c r="AU870" s="157">
        <v>0</v>
      </c>
      <c r="AV870" s="157">
        <v>0</v>
      </c>
      <c r="AW870" s="157">
        <v>0</v>
      </c>
      <c r="AX870" s="157">
        <v>0</v>
      </c>
      <c r="AY870" s="157">
        <v>0</v>
      </c>
      <c r="AZ870" s="157">
        <v>0</v>
      </c>
      <c r="BA870" s="157">
        <v>0</v>
      </c>
      <c r="BB870" s="157">
        <v>0</v>
      </c>
      <c r="BC870" s="157">
        <v>0</v>
      </c>
      <c r="BD870" s="157">
        <v>0</v>
      </c>
      <c r="BE870" s="157">
        <v>0</v>
      </c>
      <c r="BF870" s="157">
        <v>0</v>
      </c>
      <c r="BG870" s="192">
        <v>1.34E-5</v>
      </c>
      <c r="BH870" s="157">
        <v>0</v>
      </c>
      <c r="BI870" s="192">
        <v>1.8099999999999999E-5</v>
      </c>
      <c r="BJ870" s="157">
        <v>0</v>
      </c>
      <c r="BK870" s="157">
        <v>0</v>
      </c>
      <c r="BL870" s="157">
        <v>0</v>
      </c>
      <c r="BM870" s="157">
        <v>0</v>
      </c>
      <c r="BN870" s="157">
        <v>0</v>
      </c>
      <c r="BO870" s="157">
        <v>0</v>
      </c>
      <c r="BP870" s="192">
        <v>2.6599999999999999E-5</v>
      </c>
      <c r="BQ870" s="157">
        <v>0</v>
      </c>
      <c r="BR870" s="157">
        <v>0</v>
      </c>
      <c r="BS870" s="157">
        <v>0</v>
      </c>
      <c r="BT870" s="157">
        <v>0</v>
      </c>
      <c r="BU870" s="157">
        <v>0</v>
      </c>
      <c r="BV870" s="157">
        <v>0</v>
      </c>
      <c r="BW870" s="157">
        <v>0</v>
      </c>
      <c r="BX870" s="157">
        <v>0</v>
      </c>
      <c r="BY870" s="157">
        <v>0</v>
      </c>
      <c r="BZ870" s="157">
        <v>0</v>
      </c>
      <c r="CA870" s="157">
        <v>0</v>
      </c>
      <c r="CB870" s="157">
        <v>0</v>
      </c>
      <c r="CC870" s="157">
        <v>0</v>
      </c>
      <c r="CD870" s="157">
        <v>0</v>
      </c>
      <c r="CE870" s="157">
        <v>0</v>
      </c>
      <c r="CF870" s="157">
        <v>0</v>
      </c>
      <c r="CG870" s="157">
        <v>0</v>
      </c>
      <c r="CH870" s="157">
        <v>0</v>
      </c>
      <c r="CI870" s="157">
        <v>0</v>
      </c>
      <c r="CJ870" s="157">
        <v>0</v>
      </c>
      <c r="CK870" s="157">
        <v>0</v>
      </c>
      <c r="CL870" s="157">
        <v>0</v>
      </c>
      <c r="CM870" s="157">
        <v>0</v>
      </c>
      <c r="CN870" s="157">
        <v>0</v>
      </c>
      <c r="CO870" s="157">
        <v>0</v>
      </c>
      <c r="CP870" s="157">
        <v>0</v>
      </c>
      <c r="CQ870" s="157">
        <v>0</v>
      </c>
      <c r="CR870" s="157">
        <v>0</v>
      </c>
      <c r="CS870" s="157">
        <v>0</v>
      </c>
      <c r="CT870" s="157">
        <v>0</v>
      </c>
      <c r="CU870" s="157">
        <v>0</v>
      </c>
      <c r="CV870" s="157">
        <v>0</v>
      </c>
      <c r="CW870" s="157">
        <v>0</v>
      </c>
      <c r="CX870" s="157">
        <v>0</v>
      </c>
      <c r="CY870" s="157">
        <v>0</v>
      </c>
      <c r="CZ870" s="157">
        <v>0</v>
      </c>
      <c r="DA870" s="157">
        <v>0</v>
      </c>
      <c r="DB870" s="157">
        <v>0</v>
      </c>
      <c r="DC870" s="157">
        <v>0</v>
      </c>
      <c r="DD870" s="157">
        <v>0</v>
      </c>
      <c r="DE870" s="157">
        <v>0</v>
      </c>
      <c r="DF870" s="157">
        <v>0</v>
      </c>
      <c r="DG870" s="157">
        <v>0</v>
      </c>
      <c r="DH870" s="157">
        <v>0</v>
      </c>
      <c r="DI870" s="157">
        <v>0</v>
      </c>
      <c r="DJ870" s="157">
        <v>0</v>
      </c>
      <c r="DK870" s="157">
        <v>0</v>
      </c>
      <c r="DL870" s="157">
        <v>0</v>
      </c>
      <c r="DM870" s="157">
        <v>0</v>
      </c>
      <c r="DN870" s="157">
        <v>0</v>
      </c>
      <c r="DO870" s="157">
        <v>0</v>
      </c>
      <c r="DP870" s="157">
        <v>0</v>
      </c>
      <c r="DQ870" s="157">
        <v>0</v>
      </c>
      <c r="DR870" s="157">
        <v>0</v>
      </c>
      <c r="DS870" s="157">
        <v>0</v>
      </c>
      <c r="DT870" s="157">
        <v>0</v>
      </c>
      <c r="DU870" s="157">
        <v>0</v>
      </c>
      <c r="DV870" s="157">
        <v>0</v>
      </c>
      <c r="DW870" s="157">
        <v>0</v>
      </c>
      <c r="DX870" s="157">
        <v>0</v>
      </c>
      <c r="DY870" s="192">
        <v>4.8600000000000002E-5</v>
      </c>
      <c r="DZ870" s="192">
        <v>6.3299999999999994E-5</v>
      </c>
      <c r="EA870" s="157">
        <v>0</v>
      </c>
      <c r="EB870" s="157">
        <v>0</v>
      </c>
      <c r="EC870" s="157">
        <v>0</v>
      </c>
      <c r="ED870" s="157">
        <v>0</v>
      </c>
      <c r="EE870" s="157">
        <v>0</v>
      </c>
      <c r="EF870" s="192">
        <v>3.2700000000000002E-5</v>
      </c>
      <c r="EG870" s="157">
        <v>0</v>
      </c>
      <c r="EH870" s="157">
        <v>0</v>
      </c>
      <c r="EI870" s="192">
        <v>3.4E-5</v>
      </c>
      <c r="EJ870" s="157">
        <v>0</v>
      </c>
      <c r="EK870" s="192">
        <v>7.3700000000000002E-5</v>
      </c>
      <c r="EL870" s="192">
        <v>3.3699999999999999E-5</v>
      </c>
      <c r="EM870" s="157">
        <v>0</v>
      </c>
      <c r="EN870" s="157">
        <v>0</v>
      </c>
      <c r="EO870" s="157">
        <v>0</v>
      </c>
      <c r="EP870" s="157">
        <v>0</v>
      </c>
      <c r="EQ870" s="157">
        <v>0</v>
      </c>
      <c r="ER870" s="157">
        <v>0</v>
      </c>
      <c r="ES870" s="157">
        <v>0</v>
      </c>
      <c r="ET870" s="157">
        <v>0</v>
      </c>
      <c r="EU870" s="157">
        <v>0</v>
      </c>
      <c r="EV870" s="157">
        <v>0</v>
      </c>
      <c r="EW870" s="157">
        <v>0</v>
      </c>
      <c r="EX870" s="157">
        <v>0</v>
      </c>
      <c r="EY870" s="157">
        <v>0</v>
      </c>
      <c r="EZ870" s="157">
        <v>0</v>
      </c>
      <c r="FA870" s="157">
        <v>0</v>
      </c>
      <c r="FB870" s="157">
        <v>0</v>
      </c>
      <c r="FC870" s="157">
        <v>0</v>
      </c>
      <c r="FD870" s="157">
        <v>0</v>
      </c>
      <c r="FE870" s="157">
        <v>0</v>
      </c>
      <c r="FF870" s="157">
        <v>0</v>
      </c>
      <c r="FG870" s="157">
        <v>0</v>
      </c>
      <c r="FH870" s="157">
        <v>0</v>
      </c>
      <c r="FI870" s="157">
        <v>0</v>
      </c>
      <c r="FJ870" s="157">
        <v>0</v>
      </c>
      <c r="FK870" s="157">
        <v>0</v>
      </c>
      <c r="FL870" s="157">
        <v>0</v>
      </c>
      <c r="FM870" s="157">
        <v>0</v>
      </c>
      <c r="FN870" s="192">
        <v>8.6100000000000006E-5</v>
      </c>
      <c r="FO870" s="157">
        <v>0</v>
      </c>
      <c r="FP870" s="157">
        <v>0</v>
      </c>
      <c r="FQ870" s="157">
        <v>0</v>
      </c>
      <c r="FR870" s="157">
        <v>0</v>
      </c>
      <c r="FS870" s="157">
        <v>0</v>
      </c>
      <c r="FT870" s="157">
        <v>0</v>
      </c>
      <c r="FU870" s="157">
        <v>0</v>
      </c>
      <c r="FV870" s="157">
        <v>0</v>
      </c>
      <c r="FW870" s="157">
        <v>0</v>
      </c>
      <c r="FX870" s="157">
        <v>0</v>
      </c>
      <c r="FY870" s="157">
        <v>0</v>
      </c>
      <c r="FZ870" s="157">
        <v>0</v>
      </c>
      <c r="GA870" s="157">
        <v>0</v>
      </c>
      <c r="GB870" s="157">
        <v>0</v>
      </c>
      <c r="GC870" s="192">
        <v>3.7799999999999997E-5</v>
      </c>
      <c r="GD870" s="157">
        <v>0</v>
      </c>
      <c r="GE870" s="157">
        <v>0</v>
      </c>
      <c r="GF870" s="157">
        <v>0</v>
      </c>
      <c r="GG870" s="157">
        <v>0</v>
      </c>
      <c r="GH870" s="157">
        <v>0</v>
      </c>
      <c r="GI870" s="157">
        <v>0</v>
      </c>
      <c r="GJ870" s="157">
        <v>0</v>
      </c>
      <c r="GK870" s="157">
        <v>0</v>
      </c>
      <c r="GL870" s="157">
        <v>0</v>
      </c>
      <c r="GM870" s="157">
        <v>0</v>
      </c>
      <c r="GN870" s="157">
        <v>0</v>
      </c>
      <c r="GO870" s="157">
        <v>0</v>
      </c>
      <c r="GP870" s="157">
        <v>0</v>
      </c>
      <c r="GQ870" s="157">
        <v>0</v>
      </c>
      <c r="GR870" s="157">
        <v>0</v>
      </c>
      <c r="GS870" s="157">
        <v>0</v>
      </c>
      <c r="GT870" s="157">
        <v>0</v>
      </c>
      <c r="GU870" s="157">
        <v>0</v>
      </c>
      <c r="GV870" s="157">
        <v>3.1240199999999998E-4</v>
      </c>
      <c r="GW870" s="157">
        <v>0</v>
      </c>
      <c r="GX870" s="157">
        <v>0</v>
      </c>
      <c r="GY870" s="157">
        <v>0</v>
      </c>
      <c r="GZ870" s="157">
        <v>0</v>
      </c>
      <c r="HA870" s="157">
        <v>0</v>
      </c>
    </row>
    <row r="871" spans="1:209" x14ac:dyDescent="0.2">
      <c r="A871" s="157" t="s">
        <v>4680</v>
      </c>
      <c r="B871" s="157">
        <v>0</v>
      </c>
      <c r="C871" s="157">
        <v>0</v>
      </c>
      <c r="D871" s="157">
        <v>0</v>
      </c>
      <c r="E871" s="157">
        <v>0</v>
      </c>
      <c r="F871" s="157">
        <v>0</v>
      </c>
      <c r="G871" s="157">
        <v>0</v>
      </c>
      <c r="H871" s="157">
        <v>0</v>
      </c>
      <c r="I871" s="157">
        <v>0</v>
      </c>
      <c r="J871" s="157">
        <v>0</v>
      </c>
      <c r="K871" s="157">
        <v>0</v>
      </c>
      <c r="L871" s="157">
        <v>0</v>
      </c>
      <c r="M871" s="157">
        <v>0</v>
      </c>
      <c r="N871" s="157">
        <v>0</v>
      </c>
      <c r="O871" s="157">
        <v>0</v>
      </c>
      <c r="P871" s="157">
        <v>0</v>
      </c>
      <c r="Q871" s="157">
        <v>0</v>
      </c>
      <c r="R871" s="157">
        <v>0</v>
      </c>
      <c r="S871" s="157">
        <v>5.0329499999999996E-4</v>
      </c>
      <c r="T871" s="192">
        <v>3.2299999999999999E-5</v>
      </c>
      <c r="U871" s="157">
        <v>0</v>
      </c>
      <c r="V871" s="157">
        <v>0</v>
      </c>
      <c r="W871" s="157">
        <v>0</v>
      </c>
      <c r="X871" s="157">
        <v>0</v>
      </c>
      <c r="Y871" s="157">
        <v>0</v>
      </c>
      <c r="Z871" s="157">
        <v>0</v>
      </c>
      <c r="AA871" s="157">
        <v>0</v>
      </c>
      <c r="AB871" s="157">
        <v>0</v>
      </c>
      <c r="AC871" s="157">
        <v>0</v>
      </c>
      <c r="AD871" s="157">
        <v>0</v>
      </c>
      <c r="AE871" s="157">
        <v>0</v>
      </c>
      <c r="AF871" s="157">
        <v>0</v>
      </c>
      <c r="AG871" s="157">
        <v>0</v>
      </c>
      <c r="AH871" s="157">
        <v>0</v>
      </c>
      <c r="AI871" s="157">
        <v>0</v>
      </c>
      <c r="AJ871" s="157">
        <v>0</v>
      </c>
      <c r="AK871" s="157">
        <v>0</v>
      </c>
      <c r="AL871" s="157">
        <v>0</v>
      </c>
      <c r="AM871" s="157">
        <v>0</v>
      </c>
      <c r="AN871" s="157">
        <v>0</v>
      </c>
      <c r="AO871" s="157">
        <v>0</v>
      </c>
      <c r="AP871" s="157">
        <v>0</v>
      </c>
      <c r="AQ871" s="157">
        <v>0</v>
      </c>
      <c r="AR871" s="157">
        <v>0</v>
      </c>
      <c r="AS871" s="157">
        <v>0</v>
      </c>
      <c r="AT871" s="157">
        <v>0</v>
      </c>
      <c r="AU871" s="157">
        <v>0</v>
      </c>
      <c r="AV871" s="157">
        <v>0</v>
      </c>
      <c r="AW871" s="157">
        <v>0</v>
      </c>
      <c r="AX871" s="192">
        <v>6.6199999999999996E-5</v>
      </c>
      <c r="AY871" s="192">
        <v>5.3999999999999998E-5</v>
      </c>
      <c r="AZ871" s="157">
        <v>0</v>
      </c>
      <c r="BA871" s="157">
        <v>0</v>
      </c>
      <c r="BB871" s="157">
        <v>0</v>
      </c>
      <c r="BC871" s="157">
        <v>0</v>
      </c>
      <c r="BD871" s="157">
        <v>0</v>
      </c>
      <c r="BE871" s="157">
        <v>0</v>
      </c>
      <c r="BF871" s="157">
        <v>0</v>
      </c>
      <c r="BG871" s="157">
        <v>0</v>
      </c>
      <c r="BH871" s="157">
        <v>0</v>
      </c>
      <c r="BI871" s="157">
        <v>0</v>
      </c>
      <c r="BJ871" s="157">
        <v>0</v>
      </c>
      <c r="BK871" s="157">
        <v>0</v>
      </c>
      <c r="BL871" s="157">
        <v>0</v>
      </c>
      <c r="BM871" s="157">
        <v>0</v>
      </c>
      <c r="BN871" s="157">
        <v>0</v>
      </c>
      <c r="BO871" s="157">
        <v>0</v>
      </c>
      <c r="BP871" s="157">
        <v>0</v>
      </c>
      <c r="BQ871" s="157">
        <v>0</v>
      </c>
      <c r="BR871" s="157">
        <v>0</v>
      </c>
      <c r="BS871" s="157">
        <v>0</v>
      </c>
      <c r="BT871" s="157">
        <v>0</v>
      </c>
      <c r="BU871" s="157">
        <v>0</v>
      </c>
      <c r="BV871" s="157">
        <v>0</v>
      </c>
      <c r="BW871" s="157">
        <v>0</v>
      </c>
      <c r="BX871" s="157">
        <v>0</v>
      </c>
      <c r="BY871" s="157">
        <v>0</v>
      </c>
      <c r="BZ871" s="157">
        <v>0</v>
      </c>
      <c r="CA871" s="157">
        <v>0</v>
      </c>
      <c r="CB871" s="157">
        <v>0</v>
      </c>
      <c r="CC871" s="157">
        <v>0</v>
      </c>
      <c r="CD871" s="157">
        <v>0</v>
      </c>
      <c r="CE871" s="157">
        <v>0</v>
      </c>
      <c r="CF871" s="157">
        <v>0</v>
      </c>
      <c r="CG871" s="157">
        <v>0</v>
      </c>
      <c r="CH871" s="157">
        <v>0</v>
      </c>
      <c r="CI871" s="157">
        <v>0</v>
      </c>
      <c r="CJ871" s="157">
        <v>0</v>
      </c>
      <c r="CK871" s="157">
        <v>0</v>
      </c>
      <c r="CL871" s="157">
        <v>0</v>
      </c>
      <c r="CM871" s="157">
        <v>0</v>
      </c>
      <c r="CN871" s="157">
        <v>0</v>
      </c>
      <c r="CO871" s="157">
        <v>0</v>
      </c>
      <c r="CP871" s="157">
        <v>0</v>
      </c>
      <c r="CQ871" s="157">
        <v>0</v>
      </c>
      <c r="CR871" s="157">
        <v>0</v>
      </c>
      <c r="CS871" s="157">
        <v>0</v>
      </c>
      <c r="CT871" s="157">
        <v>0</v>
      </c>
      <c r="CU871" s="157">
        <v>0</v>
      </c>
      <c r="CV871" s="157">
        <v>0</v>
      </c>
      <c r="CW871" s="157">
        <v>0</v>
      </c>
      <c r="CX871" s="157">
        <v>0</v>
      </c>
      <c r="CY871" s="157">
        <v>0</v>
      </c>
      <c r="CZ871" s="157">
        <v>0</v>
      </c>
      <c r="DA871" s="157">
        <v>0</v>
      </c>
      <c r="DB871" s="157">
        <v>0</v>
      </c>
      <c r="DC871" s="157">
        <v>0</v>
      </c>
      <c r="DD871" s="157">
        <v>0</v>
      </c>
      <c r="DE871" s="157">
        <v>0</v>
      </c>
      <c r="DF871" s="157">
        <v>0</v>
      </c>
      <c r="DG871" s="157">
        <v>0</v>
      </c>
      <c r="DH871" s="157">
        <v>0</v>
      </c>
      <c r="DI871" s="157">
        <v>0</v>
      </c>
      <c r="DJ871" s="157">
        <v>0</v>
      </c>
      <c r="DK871" s="157">
        <v>0</v>
      </c>
      <c r="DL871" s="157">
        <v>0</v>
      </c>
      <c r="DM871" s="157">
        <v>0</v>
      </c>
      <c r="DN871" s="157">
        <v>0</v>
      </c>
      <c r="DO871" s="157">
        <v>0</v>
      </c>
      <c r="DP871" s="157">
        <v>0</v>
      </c>
      <c r="DQ871" s="157">
        <v>0</v>
      </c>
      <c r="DR871" s="157">
        <v>0</v>
      </c>
      <c r="DS871" s="157">
        <v>0</v>
      </c>
      <c r="DT871" s="157">
        <v>0</v>
      </c>
      <c r="DU871" s="157">
        <v>0</v>
      </c>
      <c r="DV871" s="157">
        <v>0</v>
      </c>
      <c r="DW871" s="157">
        <v>0</v>
      </c>
      <c r="DX871" s="157">
        <v>0</v>
      </c>
      <c r="DY871" s="157">
        <v>0</v>
      </c>
      <c r="DZ871" s="157">
        <v>0</v>
      </c>
      <c r="EA871" s="157">
        <v>0</v>
      </c>
      <c r="EB871" s="192">
        <v>7.0400000000000004E-5</v>
      </c>
      <c r="EC871" s="157">
        <v>0</v>
      </c>
      <c r="ED871" s="157">
        <v>0</v>
      </c>
      <c r="EE871" s="157">
        <v>0</v>
      </c>
      <c r="EF871" s="157">
        <v>0</v>
      </c>
      <c r="EG871" s="157">
        <v>0</v>
      </c>
      <c r="EH871" s="157">
        <v>0</v>
      </c>
      <c r="EI871" s="157">
        <v>0</v>
      </c>
      <c r="EJ871" s="157">
        <v>0</v>
      </c>
      <c r="EK871" s="157">
        <v>0</v>
      </c>
      <c r="EL871" s="157">
        <v>0</v>
      </c>
      <c r="EM871" s="157">
        <v>0</v>
      </c>
      <c r="EN871" s="157">
        <v>0</v>
      </c>
      <c r="EO871" s="157">
        <v>0</v>
      </c>
      <c r="EP871" s="157">
        <v>0</v>
      </c>
      <c r="EQ871" s="157">
        <v>0</v>
      </c>
      <c r="ER871" s="157">
        <v>0</v>
      </c>
      <c r="ES871" s="157">
        <v>0</v>
      </c>
      <c r="ET871" s="157">
        <v>0</v>
      </c>
      <c r="EU871" s="157">
        <v>0</v>
      </c>
      <c r="EV871" s="157">
        <v>0</v>
      </c>
      <c r="EW871" s="157">
        <v>0</v>
      </c>
      <c r="EX871" s="157">
        <v>0</v>
      </c>
      <c r="EY871" s="157">
        <v>0</v>
      </c>
      <c r="EZ871" s="157">
        <v>0</v>
      </c>
      <c r="FA871" s="157">
        <v>0</v>
      </c>
      <c r="FB871" s="157">
        <v>0</v>
      </c>
      <c r="FC871" s="157">
        <v>0</v>
      </c>
      <c r="FD871" s="157">
        <v>0</v>
      </c>
      <c r="FE871" s="157">
        <v>0</v>
      </c>
      <c r="FF871" s="157">
        <v>0</v>
      </c>
      <c r="FG871" s="192">
        <v>7.9599999999999997E-5</v>
      </c>
      <c r="FH871" s="192">
        <v>7.1099999999999994E-5</v>
      </c>
      <c r="FI871" s="157">
        <v>0</v>
      </c>
      <c r="FJ871" s="157">
        <v>0</v>
      </c>
      <c r="FK871" s="157">
        <v>0</v>
      </c>
      <c r="FL871" s="157">
        <v>0</v>
      </c>
      <c r="FM871" s="157">
        <v>0</v>
      </c>
      <c r="FN871" s="157">
        <v>0</v>
      </c>
      <c r="FO871" s="157">
        <v>0</v>
      </c>
      <c r="FP871" s="157">
        <v>0</v>
      </c>
      <c r="FQ871" s="157">
        <v>0</v>
      </c>
      <c r="FR871" s="157">
        <v>0</v>
      </c>
      <c r="FS871" s="157">
        <v>0</v>
      </c>
      <c r="FT871" s="157">
        <v>0</v>
      </c>
      <c r="FU871" s="157">
        <v>0</v>
      </c>
      <c r="FV871" s="157">
        <v>0</v>
      </c>
      <c r="FW871" s="157">
        <v>0</v>
      </c>
      <c r="FX871" s="157">
        <v>0</v>
      </c>
      <c r="FY871" s="157">
        <v>0</v>
      </c>
      <c r="FZ871" s="157">
        <v>0</v>
      </c>
      <c r="GA871" s="157">
        <v>0</v>
      </c>
      <c r="GB871" s="157">
        <v>0</v>
      </c>
      <c r="GC871" s="157">
        <v>0</v>
      </c>
      <c r="GD871" s="157">
        <v>0</v>
      </c>
      <c r="GE871" s="157">
        <v>0</v>
      </c>
      <c r="GF871" s="157">
        <v>0</v>
      </c>
      <c r="GG871" s="157">
        <v>0</v>
      </c>
      <c r="GH871" s="157">
        <v>0</v>
      </c>
      <c r="GI871" s="157">
        <v>0</v>
      </c>
      <c r="GJ871" s="157">
        <v>0</v>
      </c>
      <c r="GK871" s="157">
        <v>0</v>
      </c>
      <c r="GL871" s="157">
        <v>0</v>
      </c>
      <c r="GM871" s="157">
        <v>0</v>
      </c>
      <c r="GN871" s="157">
        <v>0</v>
      </c>
      <c r="GO871" s="157">
        <v>0</v>
      </c>
      <c r="GP871" s="157">
        <v>0</v>
      </c>
      <c r="GQ871" s="157">
        <v>0</v>
      </c>
      <c r="GR871" s="157">
        <v>0</v>
      </c>
      <c r="GS871" s="157">
        <v>0</v>
      </c>
      <c r="GT871" s="157">
        <v>0</v>
      </c>
      <c r="GU871" s="157">
        <v>0</v>
      </c>
      <c r="GV871" s="157">
        <v>0</v>
      </c>
      <c r="GW871" s="157">
        <v>0</v>
      </c>
      <c r="GX871" s="157">
        <v>0</v>
      </c>
      <c r="GY871" s="157">
        <v>0</v>
      </c>
      <c r="GZ871" s="157">
        <v>0</v>
      </c>
      <c r="HA871" s="157">
        <v>0</v>
      </c>
    </row>
    <row r="872" spans="1:209" x14ac:dyDescent="0.2">
      <c r="A872" s="157" t="s">
        <v>4681</v>
      </c>
      <c r="B872" s="157">
        <v>0</v>
      </c>
      <c r="C872" s="157">
        <v>0</v>
      </c>
      <c r="D872" s="157">
        <v>0</v>
      </c>
      <c r="E872" s="157">
        <v>0</v>
      </c>
      <c r="F872" s="157">
        <v>0</v>
      </c>
      <c r="G872" s="157">
        <v>0</v>
      </c>
      <c r="H872" s="157">
        <v>0</v>
      </c>
      <c r="I872" s="192">
        <v>1.31E-5</v>
      </c>
      <c r="J872" s="157">
        <v>0</v>
      </c>
      <c r="K872" s="157">
        <v>0</v>
      </c>
      <c r="L872" s="157">
        <v>0</v>
      </c>
      <c r="M872" s="157">
        <v>0</v>
      </c>
      <c r="N872" s="157">
        <v>0</v>
      </c>
      <c r="O872" s="157">
        <v>0</v>
      </c>
      <c r="P872" s="157">
        <v>0</v>
      </c>
      <c r="Q872" s="157">
        <v>0</v>
      </c>
      <c r="R872" s="157">
        <v>0</v>
      </c>
      <c r="S872" s="192">
        <v>2.4000000000000001E-5</v>
      </c>
      <c r="T872" s="157">
        <v>0</v>
      </c>
      <c r="U872" s="157">
        <v>0</v>
      </c>
      <c r="V872" s="157">
        <v>0</v>
      </c>
      <c r="W872" s="157">
        <v>0</v>
      </c>
      <c r="X872" s="157">
        <v>0</v>
      </c>
      <c r="Y872" s="157">
        <v>0</v>
      </c>
      <c r="Z872" s="157">
        <v>0</v>
      </c>
      <c r="AA872" s="157">
        <v>0</v>
      </c>
      <c r="AB872" s="157">
        <v>0</v>
      </c>
      <c r="AC872" s="157">
        <v>0</v>
      </c>
      <c r="AD872" s="157">
        <v>0</v>
      </c>
      <c r="AE872" s="157">
        <v>0</v>
      </c>
      <c r="AF872" s="157">
        <v>0</v>
      </c>
      <c r="AG872" s="157">
        <v>0</v>
      </c>
      <c r="AH872" s="157">
        <v>0</v>
      </c>
      <c r="AI872" s="157">
        <v>0</v>
      </c>
      <c r="AJ872" s="157">
        <v>0</v>
      </c>
      <c r="AK872" s="157">
        <v>0</v>
      </c>
      <c r="AL872" s="157">
        <v>0</v>
      </c>
      <c r="AM872" s="157">
        <v>0</v>
      </c>
      <c r="AN872" s="157">
        <v>0</v>
      </c>
      <c r="AO872" s="157">
        <v>0</v>
      </c>
      <c r="AP872" s="157">
        <v>0</v>
      </c>
      <c r="AQ872" s="157">
        <v>0</v>
      </c>
      <c r="AR872" s="157">
        <v>0</v>
      </c>
      <c r="AS872" s="157">
        <v>0</v>
      </c>
      <c r="AT872" s="157">
        <v>0</v>
      </c>
      <c r="AU872" s="157">
        <v>0</v>
      </c>
      <c r="AV872" s="157">
        <v>0</v>
      </c>
      <c r="AW872" s="157">
        <v>0</v>
      </c>
      <c r="AX872" s="157">
        <v>0</v>
      </c>
      <c r="AY872" s="157">
        <v>0</v>
      </c>
      <c r="AZ872" s="157">
        <v>0</v>
      </c>
      <c r="BA872" s="157">
        <v>0</v>
      </c>
      <c r="BB872" s="157">
        <v>0</v>
      </c>
      <c r="BC872" s="157">
        <v>0</v>
      </c>
      <c r="BD872" s="157">
        <v>0</v>
      </c>
      <c r="BE872" s="157">
        <v>0</v>
      </c>
      <c r="BF872" s="157">
        <v>0</v>
      </c>
      <c r="BG872" s="157">
        <v>1.6126199999999999E-4</v>
      </c>
      <c r="BH872" s="157">
        <v>7.1940800000000005E-4</v>
      </c>
      <c r="BI872" s="157">
        <v>1.5713050000000001E-3</v>
      </c>
      <c r="BJ872" s="157">
        <v>0</v>
      </c>
      <c r="BK872" s="157">
        <v>0</v>
      </c>
      <c r="BL872" s="157">
        <v>0</v>
      </c>
      <c r="BM872" s="157">
        <v>0</v>
      </c>
      <c r="BN872" s="157">
        <v>1.29696E-4</v>
      </c>
      <c r="BO872" s="157">
        <v>0</v>
      </c>
      <c r="BP872" s="157">
        <v>0</v>
      </c>
      <c r="BQ872" s="192">
        <v>5.9799999999999997E-5</v>
      </c>
      <c r="BR872" s="157">
        <v>0</v>
      </c>
      <c r="BS872" s="157">
        <v>1.6993299999999999E-4</v>
      </c>
      <c r="BT872" s="157">
        <v>0</v>
      </c>
      <c r="BU872" s="157">
        <v>1.80261E-4</v>
      </c>
      <c r="BV872" s="157">
        <v>0</v>
      </c>
      <c r="BW872" s="157">
        <v>0</v>
      </c>
      <c r="BX872" s="157">
        <v>0</v>
      </c>
      <c r="BY872" s="157">
        <v>0</v>
      </c>
      <c r="BZ872" s="157">
        <v>0</v>
      </c>
      <c r="CA872" s="157">
        <v>0</v>
      </c>
      <c r="CB872" s="157">
        <v>0</v>
      </c>
      <c r="CC872" s="157">
        <v>0</v>
      </c>
      <c r="CD872" s="157">
        <v>0</v>
      </c>
      <c r="CE872" s="157">
        <v>0</v>
      </c>
      <c r="CF872" s="157">
        <v>0</v>
      </c>
      <c r="CG872" s="157">
        <v>0</v>
      </c>
      <c r="CH872" s="157">
        <v>0</v>
      </c>
      <c r="CI872" s="157">
        <v>0</v>
      </c>
      <c r="CJ872" s="157">
        <v>0</v>
      </c>
      <c r="CK872" s="157">
        <v>0</v>
      </c>
      <c r="CL872" s="157">
        <v>0</v>
      </c>
      <c r="CM872" s="157">
        <v>0</v>
      </c>
      <c r="CN872" s="157">
        <v>0</v>
      </c>
      <c r="CO872" s="157">
        <v>0</v>
      </c>
      <c r="CP872" s="157">
        <v>0</v>
      </c>
      <c r="CQ872" s="157">
        <v>0</v>
      </c>
      <c r="CR872" s="157">
        <v>0</v>
      </c>
      <c r="CS872" s="157">
        <v>0</v>
      </c>
      <c r="CT872" s="157">
        <v>0</v>
      </c>
      <c r="CU872" s="157">
        <v>0</v>
      </c>
      <c r="CV872" s="157">
        <v>0</v>
      </c>
      <c r="CW872" s="157">
        <v>0</v>
      </c>
      <c r="CX872" s="157">
        <v>0</v>
      </c>
      <c r="CY872" s="157">
        <v>0</v>
      </c>
      <c r="CZ872" s="157">
        <v>0</v>
      </c>
      <c r="DA872" s="192">
        <v>4.9799999999999998E-5</v>
      </c>
      <c r="DB872" s="157">
        <v>0</v>
      </c>
      <c r="DC872" s="192">
        <v>3.0499999999999999E-5</v>
      </c>
      <c r="DD872" s="157">
        <v>0</v>
      </c>
      <c r="DE872" s="157">
        <v>0</v>
      </c>
      <c r="DF872" s="157">
        <v>0</v>
      </c>
      <c r="DG872" s="157">
        <v>0</v>
      </c>
      <c r="DH872" s="157">
        <v>0</v>
      </c>
      <c r="DI872" s="157">
        <v>0</v>
      </c>
      <c r="DJ872" s="157">
        <v>0</v>
      </c>
      <c r="DK872" s="157">
        <v>0</v>
      </c>
      <c r="DL872" s="157">
        <v>0</v>
      </c>
      <c r="DM872" s="157">
        <v>0</v>
      </c>
      <c r="DN872" s="157">
        <v>0</v>
      </c>
      <c r="DO872" s="157">
        <v>0</v>
      </c>
      <c r="DP872" s="157">
        <v>0</v>
      </c>
      <c r="DQ872" s="157">
        <v>0</v>
      </c>
      <c r="DR872" s="157">
        <v>0</v>
      </c>
      <c r="DS872" s="157">
        <v>0</v>
      </c>
      <c r="DT872" s="157">
        <v>0</v>
      </c>
      <c r="DU872" s="157">
        <v>0</v>
      </c>
      <c r="DV872" s="157">
        <v>0</v>
      </c>
      <c r="DW872" s="157">
        <v>0</v>
      </c>
      <c r="DX872" s="157">
        <v>0</v>
      </c>
      <c r="DY872" s="157">
        <v>0</v>
      </c>
      <c r="DZ872" s="157">
        <v>0</v>
      </c>
      <c r="EA872" s="157">
        <v>0</v>
      </c>
      <c r="EB872" s="157">
        <v>0</v>
      </c>
      <c r="EC872" s="157">
        <v>0</v>
      </c>
      <c r="ED872" s="157">
        <v>0</v>
      </c>
      <c r="EE872" s="157">
        <v>0</v>
      </c>
      <c r="EF872" s="157">
        <v>0</v>
      </c>
      <c r="EG872" s="157">
        <v>0</v>
      </c>
      <c r="EH872" s="157">
        <v>0</v>
      </c>
      <c r="EI872" s="157">
        <v>0</v>
      </c>
      <c r="EJ872" s="157">
        <v>0</v>
      </c>
      <c r="EK872" s="157">
        <v>0</v>
      </c>
      <c r="EL872" s="157">
        <v>0</v>
      </c>
      <c r="EM872" s="157">
        <v>0</v>
      </c>
      <c r="EN872" s="157">
        <v>0</v>
      </c>
      <c r="EO872" s="157">
        <v>0</v>
      </c>
      <c r="EP872" s="157">
        <v>0</v>
      </c>
      <c r="EQ872" s="192">
        <v>8.8999999999999995E-6</v>
      </c>
      <c r="ER872" s="157">
        <v>0</v>
      </c>
      <c r="ES872" s="157">
        <v>0</v>
      </c>
      <c r="ET872" s="157">
        <v>0</v>
      </c>
      <c r="EU872" s="157">
        <v>0</v>
      </c>
      <c r="EV872" s="157">
        <v>0</v>
      </c>
      <c r="EW872" s="157">
        <v>0</v>
      </c>
      <c r="EX872" s="157">
        <v>0</v>
      </c>
      <c r="EY872" s="157">
        <v>0</v>
      </c>
      <c r="EZ872" s="157">
        <v>0</v>
      </c>
      <c r="FA872" s="157">
        <v>0</v>
      </c>
      <c r="FB872" s="157">
        <v>0</v>
      </c>
      <c r="FC872" s="157">
        <v>0</v>
      </c>
      <c r="FD872" s="192">
        <v>5.0099999999999998E-5</v>
      </c>
      <c r="FE872" s="157">
        <v>0</v>
      </c>
      <c r="FF872" s="157">
        <v>0</v>
      </c>
      <c r="FG872" s="157">
        <v>0</v>
      </c>
      <c r="FH872" s="157">
        <v>0</v>
      </c>
      <c r="FI872" s="157">
        <v>0</v>
      </c>
      <c r="FJ872" s="157">
        <v>0</v>
      </c>
      <c r="FK872" s="157">
        <v>0</v>
      </c>
      <c r="FL872" s="157">
        <v>0</v>
      </c>
      <c r="FM872" s="157">
        <v>0</v>
      </c>
      <c r="FN872" s="157">
        <v>0</v>
      </c>
      <c r="FO872" s="157">
        <v>0</v>
      </c>
      <c r="FP872" s="157">
        <v>0</v>
      </c>
      <c r="FQ872" s="157">
        <v>0</v>
      </c>
      <c r="FR872" s="157">
        <v>0</v>
      </c>
      <c r="FS872" s="157">
        <v>0</v>
      </c>
      <c r="FT872" s="157">
        <v>0</v>
      </c>
      <c r="FU872" s="157">
        <v>0</v>
      </c>
      <c r="FV872" s="157">
        <v>0</v>
      </c>
      <c r="FW872" s="157">
        <v>0</v>
      </c>
      <c r="FX872" s="157">
        <v>0</v>
      </c>
      <c r="FY872" s="157">
        <v>0</v>
      </c>
      <c r="FZ872" s="157">
        <v>0</v>
      </c>
      <c r="GA872" s="157">
        <v>0</v>
      </c>
      <c r="GB872" s="157">
        <v>0</v>
      </c>
      <c r="GC872" s="157">
        <v>0</v>
      </c>
      <c r="GD872" s="157">
        <v>0</v>
      </c>
      <c r="GE872" s="157">
        <v>0</v>
      </c>
      <c r="GF872" s="157">
        <v>0</v>
      </c>
      <c r="GG872" s="157">
        <v>0</v>
      </c>
      <c r="GH872" s="157">
        <v>0</v>
      </c>
      <c r="GI872" s="157">
        <v>0</v>
      </c>
      <c r="GJ872" s="157">
        <v>0</v>
      </c>
      <c r="GK872" s="157">
        <v>0</v>
      </c>
      <c r="GL872" s="157">
        <v>0</v>
      </c>
      <c r="GM872" s="157">
        <v>0</v>
      </c>
      <c r="GN872" s="157">
        <v>0</v>
      </c>
      <c r="GO872" s="157">
        <v>0</v>
      </c>
      <c r="GP872" s="157">
        <v>0</v>
      </c>
      <c r="GQ872" s="157">
        <v>0</v>
      </c>
      <c r="GR872" s="157">
        <v>0</v>
      </c>
      <c r="GS872" s="157">
        <v>0</v>
      </c>
      <c r="GT872" s="157">
        <v>0</v>
      </c>
      <c r="GU872" s="157">
        <v>0</v>
      </c>
      <c r="GV872" s="157">
        <v>0</v>
      </c>
      <c r="GW872" s="157">
        <v>0</v>
      </c>
      <c r="GX872" s="157">
        <v>0</v>
      </c>
      <c r="GY872" s="157">
        <v>0</v>
      </c>
      <c r="GZ872" s="157">
        <v>0</v>
      </c>
      <c r="HA872" s="157">
        <v>0</v>
      </c>
    </row>
    <row r="873" spans="1:209" x14ac:dyDescent="0.2">
      <c r="A873" s="157" t="s">
        <v>4682</v>
      </c>
      <c r="B873" s="157">
        <v>0</v>
      </c>
      <c r="C873" s="192">
        <v>5.7400000000000001E-6</v>
      </c>
      <c r="D873" s="157">
        <v>0</v>
      </c>
      <c r="E873" s="157">
        <v>0</v>
      </c>
      <c r="F873" s="157">
        <v>0</v>
      </c>
      <c r="G873" s="157">
        <v>0</v>
      </c>
      <c r="H873" s="192">
        <v>3.15E-5</v>
      </c>
      <c r="I873" s="192">
        <v>1.31E-5</v>
      </c>
      <c r="J873" s="157">
        <v>0</v>
      </c>
      <c r="K873" s="157">
        <v>0</v>
      </c>
      <c r="L873" s="157">
        <v>0</v>
      </c>
      <c r="M873" s="157">
        <v>0</v>
      </c>
      <c r="N873" s="157">
        <v>0</v>
      </c>
      <c r="O873" s="192">
        <v>5.4999999999999999E-6</v>
      </c>
      <c r="P873" s="157">
        <v>0</v>
      </c>
      <c r="Q873" s="157">
        <v>0</v>
      </c>
      <c r="R873" s="157">
        <v>0</v>
      </c>
      <c r="S873" s="157">
        <v>0</v>
      </c>
      <c r="T873" s="157">
        <v>0</v>
      </c>
      <c r="U873" s="157">
        <v>0</v>
      </c>
      <c r="V873" s="157">
        <v>0</v>
      </c>
      <c r="W873" s="157">
        <v>0</v>
      </c>
      <c r="X873" s="157">
        <v>0</v>
      </c>
      <c r="Y873" s="157">
        <v>0</v>
      </c>
      <c r="Z873" s="157">
        <v>0</v>
      </c>
      <c r="AA873" s="157">
        <v>0</v>
      </c>
      <c r="AB873" s="157">
        <v>0</v>
      </c>
      <c r="AC873" s="157">
        <v>0</v>
      </c>
      <c r="AD873" s="157">
        <v>0</v>
      </c>
      <c r="AE873" s="157">
        <v>0</v>
      </c>
      <c r="AF873" s="157">
        <v>0</v>
      </c>
      <c r="AG873" s="192">
        <v>1.34E-5</v>
      </c>
      <c r="AH873" s="157">
        <v>0</v>
      </c>
      <c r="AI873" s="157">
        <v>0</v>
      </c>
      <c r="AJ873" s="157">
        <v>0</v>
      </c>
      <c r="AK873" s="157">
        <v>0</v>
      </c>
      <c r="AL873" s="192">
        <v>2.0800000000000001E-5</v>
      </c>
      <c r="AM873" s="192">
        <v>2.0699999999999998E-5</v>
      </c>
      <c r="AN873" s="157">
        <v>0</v>
      </c>
      <c r="AO873" s="157">
        <v>0</v>
      </c>
      <c r="AP873" s="157">
        <v>0</v>
      </c>
      <c r="AQ873" s="157">
        <v>0</v>
      </c>
      <c r="AR873" s="157">
        <v>0</v>
      </c>
      <c r="AS873" s="157">
        <v>0</v>
      </c>
      <c r="AT873" s="157">
        <v>0</v>
      </c>
      <c r="AU873" s="157">
        <v>0</v>
      </c>
      <c r="AV873" s="157">
        <v>0</v>
      </c>
      <c r="AW873" s="157">
        <v>0</v>
      </c>
      <c r="AX873" s="157">
        <v>0</v>
      </c>
      <c r="AY873" s="157">
        <v>0</v>
      </c>
      <c r="AZ873" s="157">
        <v>0</v>
      </c>
      <c r="BA873" s="157">
        <v>0</v>
      </c>
      <c r="BB873" s="157">
        <v>0</v>
      </c>
      <c r="BC873" s="157">
        <v>0</v>
      </c>
      <c r="BD873" s="157">
        <v>0</v>
      </c>
      <c r="BE873" s="157">
        <v>0</v>
      </c>
      <c r="BF873" s="157">
        <v>0</v>
      </c>
      <c r="BG873" s="157">
        <v>0</v>
      </c>
      <c r="BH873" s="157">
        <v>0</v>
      </c>
      <c r="BI873" s="157">
        <v>0</v>
      </c>
      <c r="BJ873" s="192">
        <v>1.88E-5</v>
      </c>
      <c r="BK873" s="157">
        <v>0</v>
      </c>
      <c r="BL873" s="157">
        <v>0</v>
      </c>
      <c r="BM873" s="157">
        <v>0</v>
      </c>
      <c r="BN873" s="157">
        <v>0</v>
      </c>
      <c r="BO873" s="157">
        <v>0</v>
      </c>
      <c r="BP873" s="192">
        <v>5.3300000000000001E-5</v>
      </c>
      <c r="BQ873" s="157">
        <v>0</v>
      </c>
      <c r="BR873" s="157">
        <v>0</v>
      </c>
      <c r="BS873" s="157">
        <v>0</v>
      </c>
      <c r="BT873" s="157">
        <v>0</v>
      </c>
      <c r="BU873" s="157">
        <v>0</v>
      </c>
      <c r="BV873" s="157">
        <v>0</v>
      </c>
      <c r="BW873" s="192">
        <v>1.2E-5</v>
      </c>
      <c r="BX873" s="157">
        <v>0</v>
      </c>
      <c r="BY873" s="157">
        <v>0</v>
      </c>
      <c r="BZ873" s="157">
        <v>0</v>
      </c>
      <c r="CA873" s="157">
        <v>0</v>
      </c>
      <c r="CB873" s="157">
        <v>0</v>
      </c>
      <c r="CC873" s="157">
        <v>0</v>
      </c>
      <c r="CD873" s="157">
        <v>0</v>
      </c>
      <c r="CE873" s="192">
        <v>3.1099999999999997E-5</v>
      </c>
      <c r="CF873" s="157">
        <v>0</v>
      </c>
      <c r="CG873" s="157">
        <v>0</v>
      </c>
      <c r="CH873" s="157">
        <v>0</v>
      </c>
      <c r="CI873" s="157">
        <v>0</v>
      </c>
      <c r="CJ873" s="157">
        <v>0</v>
      </c>
      <c r="CK873" s="157">
        <v>0</v>
      </c>
      <c r="CL873" s="192">
        <v>2.2200000000000001E-5</v>
      </c>
      <c r="CM873" s="157">
        <v>0</v>
      </c>
      <c r="CN873" s="157">
        <v>0</v>
      </c>
      <c r="CO873" s="157">
        <v>0</v>
      </c>
      <c r="CP873" s="157">
        <v>0</v>
      </c>
      <c r="CQ873" s="157">
        <v>0</v>
      </c>
      <c r="CR873" s="157">
        <v>0</v>
      </c>
      <c r="CS873" s="157">
        <v>0</v>
      </c>
      <c r="CT873" s="157">
        <v>0</v>
      </c>
      <c r="CU873" s="157">
        <v>0</v>
      </c>
      <c r="CV873" s="157">
        <v>0</v>
      </c>
      <c r="CW873" s="157">
        <v>0</v>
      </c>
      <c r="CX873" s="157">
        <v>0</v>
      </c>
      <c r="CY873" s="157">
        <v>0</v>
      </c>
      <c r="CZ873" s="157">
        <v>0</v>
      </c>
      <c r="DA873" s="157">
        <v>0</v>
      </c>
      <c r="DB873" s="157">
        <v>0</v>
      </c>
      <c r="DC873" s="157">
        <v>0</v>
      </c>
      <c r="DD873" s="192">
        <v>1.5E-5</v>
      </c>
      <c r="DE873" s="157">
        <v>0</v>
      </c>
      <c r="DF873" s="157">
        <v>0</v>
      </c>
      <c r="DG873" s="157">
        <v>2.9411800000000001E-4</v>
      </c>
      <c r="DH873" s="157">
        <v>0</v>
      </c>
      <c r="DI873" s="192">
        <v>2.02E-5</v>
      </c>
      <c r="DJ873" s="157">
        <v>0</v>
      </c>
      <c r="DK873" s="157">
        <v>0</v>
      </c>
      <c r="DL873" s="157">
        <v>0</v>
      </c>
      <c r="DM873" s="157">
        <v>0</v>
      </c>
      <c r="DN873" s="157">
        <v>0</v>
      </c>
      <c r="DO873" s="192">
        <v>3.4600000000000001E-5</v>
      </c>
      <c r="DP873" s="192">
        <v>1.49E-5</v>
      </c>
      <c r="DQ873" s="157">
        <v>0</v>
      </c>
      <c r="DR873" s="157">
        <v>0</v>
      </c>
      <c r="DS873" s="157">
        <v>0</v>
      </c>
      <c r="DT873" s="192">
        <v>8.4699999999999999E-5</v>
      </c>
      <c r="DU873" s="157">
        <v>0</v>
      </c>
      <c r="DV873" s="157">
        <v>0</v>
      </c>
      <c r="DW873" s="192">
        <v>3.4799999999999999E-5</v>
      </c>
      <c r="DX873" s="157">
        <v>0</v>
      </c>
      <c r="DY873" s="192">
        <v>8.1000000000000004E-6</v>
      </c>
      <c r="DZ873" s="157">
        <v>0</v>
      </c>
      <c r="EA873" s="157">
        <v>0</v>
      </c>
      <c r="EB873" s="157">
        <v>0</v>
      </c>
      <c r="EC873" s="157">
        <v>0</v>
      </c>
      <c r="ED873" s="157">
        <v>0</v>
      </c>
      <c r="EE873" s="157">
        <v>0</v>
      </c>
      <c r="EF873" s="157">
        <v>0</v>
      </c>
      <c r="EG873" s="157">
        <v>0</v>
      </c>
      <c r="EH873" s="157">
        <v>0</v>
      </c>
      <c r="EI873" s="157">
        <v>0</v>
      </c>
      <c r="EJ873" s="157">
        <v>0</v>
      </c>
      <c r="EK873" s="157">
        <v>0</v>
      </c>
      <c r="EL873" s="157">
        <v>0</v>
      </c>
      <c r="EM873" s="157">
        <v>0</v>
      </c>
      <c r="EN873" s="157">
        <v>0</v>
      </c>
      <c r="EO873" s="157">
        <v>0</v>
      </c>
      <c r="EP873" s="192">
        <v>1.77E-5</v>
      </c>
      <c r="EQ873" s="157">
        <v>0</v>
      </c>
      <c r="ER873" s="157">
        <v>0</v>
      </c>
      <c r="ES873" s="157">
        <v>0</v>
      </c>
      <c r="ET873" s="157">
        <v>0</v>
      </c>
      <c r="EU873" s="157">
        <v>0</v>
      </c>
      <c r="EV873" s="157">
        <v>0</v>
      </c>
      <c r="EW873" s="192">
        <v>1.8199999999999999E-5</v>
      </c>
      <c r="EX873" s="157">
        <v>0</v>
      </c>
      <c r="EY873" s="157">
        <v>0</v>
      </c>
      <c r="EZ873" s="157">
        <v>0</v>
      </c>
      <c r="FA873" s="157">
        <v>0</v>
      </c>
      <c r="FB873" s="157">
        <v>0</v>
      </c>
      <c r="FC873" s="192">
        <v>5.4200000000000003E-5</v>
      </c>
      <c r="FD873" s="157">
        <v>0</v>
      </c>
      <c r="FE873" s="157">
        <v>0</v>
      </c>
      <c r="FF873" s="157">
        <v>0</v>
      </c>
      <c r="FG873" s="157">
        <v>0</v>
      </c>
      <c r="FH873" s="157">
        <v>0</v>
      </c>
      <c r="FI873" s="192">
        <v>2.76E-5</v>
      </c>
      <c r="FJ873" s="157">
        <v>0</v>
      </c>
      <c r="FK873" s="157">
        <v>0</v>
      </c>
      <c r="FL873" s="192">
        <v>3.2100000000000001E-5</v>
      </c>
      <c r="FM873" s="157">
        <v>0</v>
      </c>
      <c r="FN873" s="157">
        <v>0</v>
      </c>
      <c r="FO873" s="192">
        <v>2.72E-5</v>
      </c>
      <c r="FP873" s="157">
        <v>0</v>
      </c>
      <c r="FQ873" s="157">
        <v>0</v>
      </c>
      <c r="FR873" s="157">
        <v>0</v>
      </c>
      <c r="FS873" s="192">
        <v>4.6999999999999997E-5</v>
      </c>
      <c r="FT873" s="157">
        <v>0</v>
      </c>
      <c r="FU873" s="157">
        <v>0</v>
      </c>
      <c r="FV873" s="157">
        <v>0</v>
      </c>
      <c r="FW873" s="192">
        <v>4.9599999999999999E-5</v>
      </c>
      <c r="FX873" s="157">
        <v>0</v>
      </c>
      <c r="FY873" s="157">
        <v>0</v>
      </c>
      <c r="FZ873" s="157">
        <v>0</v>
      </c>
      <c r="GA873" s="192">
        <v>3.8899999999999997E-5</v>
      </c>
      <c r="GB873" s="157">
        <v>0</v>
      </c>
      <c r="GC873" s="157">
        <v>0</v>
      </c>
      <c r="GD873" s="157">
        <v>0</v>
      </c>
      <c r="GE873" s="157">
        <v>0</v>
      </c>
      <c r="GF873" s="157">
        <v>0</v>
      </c>
      <c r="GG873" s="157">
        <v>0</v>
      </c>
      <c r="GH873" s="157">
        <v>0</v>
      </c>
      <c r="GI873" s="157">
        <v>0</v>
      </c>
      <c r="GJ873" s="157">
        <v>0</v>
      </c>
      <c r="GK873" s="157">
        <v>0</v>
      </c>
      <c r="GL873" s="157">
        <v>0</v>
      </c>
      <c r="GM873" s="157">
        <v>0</v>
      </c>
      <c r="GN873" s="157">
        <v>0</v>
      </c>
      <c r="GO873" s="157">
        <v>0</v>
      </c>
      <c r="GP873" s="157">
        <v>0</v>
      </c>
      <c r="GQ873" s="157">
        <v>0</v>
      </c>
      <c r="GR873" s="157">
        <v>0</v>
      </c>
      <c r="GS873" s="157">
        <v>0</v>
      </c>
      <c r="GT873" s="157">
        <v>0</v>
      </c>
      <c r="GU873" s="157">
        <v>0</v>
      </c>
      <c r="GV873" s="157">
        <v>0</v>
      </c>
      <c r="GW873" s="157">
        <v>0</v>
      </c>
      <c r="GX873" s="157">
        <v>0</v>
      </c>
      <c r="GY873" s="157">
        <v>0</v>
      </c>
      <c r="GZ873" s="157">
        <v>0</v>
      </c>
      <c r="HA873" s="157">
        <v>0</v>
      </c>
    </row>
    <row r="874" spans="1:209" x14ac:dyDescent="0.2">
      <c r="A874" s="157" t="s">
        <v>4683</v>
      </c>
      <c r="B874" s="157">
        <v>0</v>
      </c>
      <c r="C874" s="157">
        <v>0</v>
      </c>
      <c r="D874" s="157">
        <v>0</v>
      </c>
      <c r="E874" s="157">
        <v>0</v>
      </c>
      <c r="F874" s="157">
        <v>0</v>
      </c>
      <c r="G874" s="157">
        <v>0</v>
      </c>
      <c r="H874" s="157">
        <v>0</v>
      </c>
      <c r="I874" s="157">
        <v>0</v>
      </c>
      <c r="J874" s="157">
        <v>0</v>
      </c>
      <c r="K874" s="157">
        <v>0</v>
      </c>
      <c r="L874" s="157">
        <v>0</v>
      </c>
      <c r="M874" s="157">
        <v>0</v>
      </c>
      <c r="N874" s="157">
        <v>0</v>
      </c>
      <c r="O874" s="157">
        <v>0</v>
      </c>
      <c r="P874" s="157">
        <v>0</v>
      </c>
      <c r="Q874" s="157">
        <v>0</v>
      </c>
      <c r="R874" s="157">
        <v>0</v>
      </c>
      <c r="S874" s="157">
        <v>0</v>
      </c>
      <c r="T874" s="157">
        <v>0</v>
      </c>
      <c r="U874" s="157">
        <v>0</v>
      </c>
      <c r="V874" s="157">
        <v>0</v>
      </c>
      <c r="W874" s="157">
        <v>0</v>
      </c>
      <c r="X874" s="157">
        <v>0</v>
      </c>
      <c r="Y874" s="157">
        <v>0</v>
      </c>
      <c r="Z874" s="157">
        <v>0</v>
      </c>
      <c r="AA874" s="157">
        <v>0</v>
      </c>
      <c r="AB874" s="157">
        <v>0</v>
      </c>
      <c r="AC874" s="157">
        <v>0</v>
      </c>
      <c r="AD874" s="157">
        <v>0</v>
      </c>
      <c r="AE874" s="157">
        <v>0</v>
      </c>
      <c r="AF874" s="157">
        <v>0</v>
      </c>
      <c r="AG874" s="157">
        <v>0</v>
      </c>
      <c r="AH874" s="157">
        <v>0</v>
      </c>
      <c r="AI874" s="157">
        <v>0</v>
      </c>
      <c r="AJ874" s="157">
        <v>0</v>
      </c>
      <c r="AK874" s="157">
        <v>0</v>
      </c>
      <c r="AL874" s="157">
        <v>0</v>
      </c>
      <c r="AM874" s="157">
        <v>1.0344300000000001E-4</v>
      </c>
      <c r="AN874" s="157">
        <v>0</v>
      </c>
      <c r="AO874" s="157">
        <v>2.7829100000000001E-4</v>
      </c>
      <c r="AP874" s="157">
        <v>0</v>
      </c>
      <c r="AQ874" s="192">
        <v>6.2799999999999995E-5</v>
      </c>
      <c r="AR874" s="192">
        <v>2.55E-5</v>
      </c>
      <c r="AS874" s="157">
        <v>0</v>
      </c>
      <c r="AT874" s="157">
        <v>0</v>
      </c>
      <c r="AU874" s="157">
        <v>0</v>
      </c>
      <c r="AV874" s="157">
        <v>0</v>
      </c>
      <c r="AW874" s="157">
        <v>0</v>
      </c>
      <c r="AX874" s="157">
        <v>0</v>
      </c>
      <c r="AY874" s="157">
        <v>0</v>
      </c>
      <c r="AZ874" s="192">
        <v>7.5900000000000002E-5</v>
      </c>
      <c r="BA874" s="192">
        <v>2.41E-5</v>
      </c>
      <c r="BB874" s="157">
        <v>0</v>
      </c>
      <c r="BC874" s="157">
        <v>0</v>
      </c>
      <c r="BD874" s="157">
        <v>0</v>
      </c>
      <c r="BE874" s="157">
        <v>0</v>
      </c>
      <c r="BF874" s="157">
        <v>0</v>
      </c>
      <c r="BG874" s="157">
        <v>0</v>
      </c>
      <c r="BH874" s="157">
        <v>0</v>
      </c>
      <c r="BI874" s="157">
        <v>0</v>
      </c>
      <c r="BJ874" s="157">
        <v>0</v>
      </c>
      <c r="BK874" s="157">
        <v>0</v>
      </c>
      <c r="BL874" s="157">
        <v>0</v>
      </c>
      <c r="BM874" s="157">
        <v>0</v>
      </c>
      <c r="BN874" s="157">
        <v>0</v>
      </c>
      <c r="BO874" s="157">
        <v>0</v>
      </c>
      <c r="BP874" s="157">
        <v>0</v>
      </c>
      <c r="BQ874" s="157">
        <v>0</v>
      </c>
      <c r="BR874" s="157">
        <v>0</v>
      </c>
      <c r="BS874" s="157">
        <v>0</v>
      </c>
      <c r="BT874" s="157">
        <v>0</v>
      </c>
      <c r="BU874" s="157">
        <v>0</v>
      </c>
      <c r="BV874" s="157">
        <v>0</v>
      </c>
      <c r="BW874" s="157">
        <v>0</v>
      </c>
      <c r="BX874" s="157">
        <v>0</v>
      </c>
      <c r="BY874" s="157">
        <v>0</v>
      </c>
      <c r="BZ874" s="157">
        <v>0</v>
      </c>
      <c r="CA874" s="157">
        <v>0</v>
      </c>
      <c r="CB874" s="157">
        <v>0</v>
      </c>
      <c r="CC874" s="157">
        <v>0</v>
      </c>
      <c r="CD874" s="157">
        <v>0</v>
      </c>
      <c r="CE874" s="157">
        <v>0</v>
      </c>
      <c r="CF874" s="157">
        <v>0</v>
      </c>
      <c r="CG874" s="157">
        <v>0</v>
      </c>
      <c r="CH874" s="157">
        <v>0</v>
      </c>
      <c r="CI874" s="192">
        <v>3.7700000000000002E-5</v>
      </c>
      <c r="CJ874" s="157">
        <v>0</v>
      </c>
      <c r="CK874" s="157">
        <v>0</v>
      </c>
      <c r="CL874" s="157">
        <v>0</v>
      </c>
      <c r="CM874" s="157">
        <v>0</v>
      </c>
      <c r="CN874" s="157">
        <v>0</v>
      </c>
      <c r="CO874" s="157">
        <v>0</v>
      </c>
      <c r="CP874" s="157">
        <v>0</v>
      </c>
      <c r="CQ874" s="157">
        <v>0</v>
      </c>
      <c r="CR874" s="157">
        <v>0</v>
      </c>
      <c r="CS874" s="157">
        <v>0</v>
      </c>
      <c r="CT874" s="157">
        <v>0</v>
      </c>
      <c r="CU874" s="157">
        <v>0</v>
      </c>
      <c r="CV874" s="157">
        <v>0</v>
      </c>
      <c r="CW874" s="157">
        <v>0</v>
      </c>
      <c r="CX874" s="157">
        <v>0</v>
      </c>
      <c r="CY874" s="157">
        <v>0</v>
      </c>
      <c r="CZ874" s="157">
        <v>0</v>
      </c>
      <c r="DA874" s="157">
        <v>0</v>
      </c>
      <c r="DB874" s="157">
        <v>0</v>
      </c>
      <c r="DC874" s="157">
        <v>0</v>
      </c>
      <c r="DD874" s="157">
        <v>0</v>
      </c>
      <c r="DE874" s="157">
        <v>0</v>
      </c>
      <c r="DF874" s="157">
        <v>0</v>
      </c>
      <c r="DG874" s="157">
        <v>0</v>
      </c>
      <c r="DH874" s="157">
        <v>0</v>
      </c>
      <c r="DI874" s="157">
        <v>0</v>
      </c>
      <c r="DJ874" s="157">
        <v>0</v>
      </c>
      <c r="DK874" s="157">
        <v>0</v>
      </c>
      <c r="DL874" s="157">
        <v>0</v>
      </c>
      <c r="DM874" s="157">
        <v>0</v>
      </c>
      <c r="DN874" s="157">
        <v>0</v>
      </c>
      <c r="DO874" s="157">
        <v>0</v>
      </c>
      <c r="DP874" s="157">
        <v>0</v>
      </c>
      <c r="DQ874" s="157">
        <v>0</v>
      </c>
      <c r="DR874" s="157">
        <v>0</v>
      </c>
      <c r="DS874" s="157">
        <v>0</v>
      </c>
      <c r="DT874" s="157">
        <v>0</v>
      </c>
      <c r="DU874" s="157">
        <v>0</v>
      </c>
      <c r="DV874" s="157">
        <v>0</v>
      </c>
      <c r="DW874" s="157">
        <v>0</v>
      </c>
      <c r="DX874" s="157">
        <v>0</v>
      </c>
      <c r="DY874" s="157">
        <v>0</v>
      </c>
      <c r="DZ874" s="157">
        <v>0</v>
      </c>
      <c r="EA874" s="157">
        <v>0</v>
      </c>
      <c r="EB874" s="157">
        <v>0</v>
      </c>
      <c r="EC874" s="157">
        <v>0</v>
      </c>
      <c r="ED874" s="157">
        <v>0</v>
      </c>
      <c r="EE874" s="157">
        <v>0</v>
      </c>
      <c r="EF874" s="157">
        <v>0</v>
      </c>
      <c r="EG874" s="157">
        <v>0</v>
      </c>
      <c r="EH874" s="157">
        <v>0</v>
      </c>
      <c r="EI874" s="157">
        <v>0</v>
      </c>
      <c r="EJ874" s="157">
        <v>0</v>
      </c>
      <c r="EK874" s="157">
        <v>0</v>
      </c>
      <c r="EL874" s="157">
        <v>0</v>
      </c>
      <c r="EM874" s="157">
        <v>0</v>
      </c>
      <c r="EN874" s="157">
        <v>0</v>
      </c>
      <c r="EO874" s="157">
        <v>0</v>
      </c>
      <c r="EP874" s="157">
        <v>0</v>
      </c>
      <c r="EQ874" s="157">
        <v>0</v>
      </c>
      <c r="ER874" s="157">
        <v>0</v>
      </c>
      <c r="ES874" s="157">
        <v>0</v>
      </c>
      <c r="ET874" s="157">
        <v>0</v>
      </c>
      <c r="EU874" s="157">
        <v>0</v>
      </c>
      <c r="EV874" s="157">
        <v>0</v>
      </c>
      <c r="EW874" s="157">
        <v>0</v>
      </c>
      <c r="EX874" s="157">
        <v>0</v>
      </c>
      <c r="EY874" s="157">
        <v>0</v>
      </c>
      <c r="EZ874" s="157">
        <v>0</v>
      </c>
      <c r="FA874" s="157">
        <v>0</v>
      </c>
      <c r="FB874" s="157">
        <v>0</v>
      </c>
      <c r="FC874" s="157">
        <v>0</v>
      </c>
      <c r="FD874" s="157">
        <v>0</v>
      </c>
      <c r="FE874" s="157">
        <v>0</v>
      </c>
      <c r="FF874" s="157">
        <v>0</v>
      </c>
      <c r="FG874" s="157">
        <v>0</v>
      </c>
      <c r="FH874" s="157">
        <v>0</v>
      </c>
      <c r="FI874" s="157">
        <v>0</v>
      </c>
      <c r="FJ874" s="157">
        <v>0</v>
      </c>
      <c r="FK874" s="157">
        <v>0</v>
      </c>
      <c r="FL874" s="157">
        <v>0</v>
      </c>
      <c r="FM874" s="157">
        <v>0</v>
      </c>
      <c r="FN874" s="157">
        <v>0</v>
      </c>
      <c r="FO874" s="157">
        <v>0</v>
      </c>
      <c r="FP874" s="157">
        <v>0</v>
      </c>
      <c r="FQ874" s="157">
        <v>0</v>
      </c>
      <c r="FR874" s="157">
        <v>0</v>
      </c>
      <c r="FS874" s="157">
        <v>0</v>
      </c>
      <c r="FT874" s="157">
        <v>0</v>
      </c>
      <c r="FU874" s="157">
        <v>0</v>
      </c>
      <c r="FV874" s="157">
        <v>0</v>
      </c>
      <c r="FW874" s="157">
        <v>0</v>
      </c>
      <c r="FX874" s="157">
        <v>0</v>
      </c>
      <c r="FY874" s="157">
        <v>0</v>
      </c>
      <c r="FZ874" s="157">
        <v>0</v>
      </c>
      <c r="GA874" s="157">
        <v>0</v>
      </c>
      <c r="GB874" s="157">
        <v>0</v>
      </c>
      <c r="GC874" s="157">
        <v>0</v>
      </c>
      <c r="GD874" s="157">
        <v>0</v>
      </c>
      <c r="GE874" s="157">
        <v>0</v>
      </c>
      <c r="GF874" s="157">
        <v>0</v>
      </c>
      <c r="GG874" s="157">
        <v>0</v>
      </c>
      <c r="GH874" s="157">
        <v>0</v>
      </c>
      <c r="GI874" s="157">
        <v>0</v>
      </c>
      <c r="GJ874" s="157">
        <v>0</v>
      </c>
      <c r="GK874" s="157">
        <v>0</v>
      </c>
      <c r="GL874" s="157">
        <v>0</v>
      </c>
      <c r="GM874" s="157">
        <v>0</v>
      </c>
      <c r="GN874" s="157">
        <v>0</v>
      </c>
      <c r="GO874" s="157">
        <v>0</v>
      </c>
      <c r="GP874" s="157">
        <v>0</v>
      </c>
      <c r="GQ874" s="157">
        <v>0</v>
      </c>
      <c r="GR874" s="157">
        <v>0</v>
      </c>
      <c r="GS874" s="157">
        <v>0</v>
      </c>
      <c r="GT874" s="157">
        <v>0</v>
      </c>
      <c r="GU874" s="157">
        <v>0</v>
      </c>
      <c r="GV874" s="157">
        <v>0</v>
      </c>
      <c r="GW874" s="157">
        <v>0</v>
      </c>
      <c r="GX874" s="157">
        <v>0</v>
      </c>
      <c r="GY874" s="157">
        <v>0</v>
      </c>
      <c r="GZ874" s="157">
        <v>0</v>
      </c>
      <c r="HA874" s="157">
        <v>0</v>
      </c>
    </row>
    <row r="875" spans="1:209" x14ac:dyDescent="0.2">
      <c r="A875" s="157" t="s">
        <v>4684</v>
      </c>
      <c r="B875" s="157">
        <v>0</v>
      </c>
      <c r="C875" s="157">
        <v>0</v>
      </c>
      <c r="D875" s="192">
        <v>5.1100000000000002E-6</v>
      </c>
      <c r="E875" s="157">
        <v>0</v>
      </c>
      <c r="F875" s="157">
        <v>0</v>
      </c>
      <c r="G875" s="157">
        <v>0</v>
      </c>
      <c r="H875" s="157">
        <v>0</v>
      </c>
      <c r="I875" s="157">
        <v>0</v>
      </c>
      <c r="J875" s="157">
        <v>0</v>
      </c>
      <c r="K875" s="157">
        <v>0</v>
      </c>
      <c r="L875" s="157">
        <v>0</v>
      </c>
      <c r="M875" s="157">
        <v>0</v>
      </c>
      <c r="N875" s="157">
        <v>0</v>
      </c>
      <c r="O875" s="157">
        <v>0</v>
      </c>
      <c r="P875" s="192">
        <v>1.7600000000000001E-5</v>
      </c>
      <c r="Q875" s="157">
        <v>1.26422E-4</v>
      </c>
      <c r="R875" s="192">
        <v>2.1800000000000001E-5</v>
      </c>
      <c r="S875" s="192">
        <v>2.4000000000000001E-5</v>
      </c>
      <c r="T875" s="157">
        <v>0</v>
      </c>
      <c r="U875" s="157">
        <v>0</v>
      </c>
      <c r="V875" s="157">
        <v>0</v>
      </c>
      <c r="W875" s="192">
        <v>1.0499999999999999E-5</v>
      </c>
      <c r="X875" s="157">
        <v>0</v>
      </c>
      <c r="Y875" s="157">
        <v>0</v>
      </c>
      <c r="Z875" s="192">
        <v>1.7600000000000001E-5</v>
      </c>
      <c r="AA875" s="157">
        <v>0</v>
      </c>
      <c r="AB875" s="157">
        <v>0</v>
      </c>
      <c r="AC875" s="157">
        <v>0</v>
      </c>
      <c r="AD875" s="157">
        <v>0</v>
      </c>
      <c r="AE875" s="157">
        <v>0</v>
      </c>
      <c r="AF875" s="192">
        <v>3.0000000000000001E-5</v>
      </c>
      <c r="AG875" s="192">
        <v>2.6699999999999998E-5</v>
      </c>
      <c r="AH875" s="157">
        <v>0</v>
      </c>
      <c r="AI875" s="157">
        <v>0</v>
      </c>
      <c r="AJ875" s="157">
        <v>0</v>
      </c>
      <c r="AK875" s="157">
        <v>0</v>
      </c>
      <c r="AL875" s="157">
        <v>0</v>
      </c>
      <c r="AM875" s="192">
        <v>4.1399999999999997E-5</v>
      </c>
      <c r="AN875" s="157">
        <v>0</v>
      </c>
      <c r="AO875" s="157">
        <v>0</v>
      </c>
      <c r="AP875" s="157">
        <v>0</v>
      </c>
      <c r="AQ875" s="157">
        <v>0</v>
      </c>
      <c r="AR875" s="192">
        <v>2.55E-5</v>
      </c>
      <c r="AS875" s="157">
        <v>0</v>
      </c>
      <c r="AT875" s="192">
        <v>5.3700000000000003E-6</v>
      </c>
      <c r="AU875" s="157">
        <v>0</v>
      </c>
      <c r="AV875" s="157">
        <v>0</v>
      </c>
      <c r="AW875" s="157">
        <v>0</v>
      </c>
      <c r="AX875" s="157">
        <v>0</v>
      </c>
      <c r="AY875" s="157">
        <v>0</v>
      </c>
      <c r="AZ875" s="157">
        <v>0</v>
      </c>
      <c r="BA875" s="157">
        <v>0</v>
      </c>
      <c r="BB875" s="157">
        <v>0</v>
      </c>
      <c r="BC875" s="157">
        <v>0</v>
      </c>
      <c r="BD875" s="157">
        <v>0</v>
      </c>
      <c r="BE875" s="157">
        <v>0</v>
      </c>
      <c r="BF875" s="157">
        <v>0</v>
      </c>
      <c r="BG875" s="157">
        <v>0</v>
      </c>
      <c r="BH875" s="157">
        <v>0</v>
      </c>
      <c r="BI875" s="157">
        <v>0</v>
      </c>
      <c r="BJ875" s="192">
        <v>1.88E-5</v>
      </c>
      <c r="BK875" s="157">
        <v>0</v>
      </c>
      <c r="BL875" s="157">
        <v>0</v>
      </c>
      <c r="BM875" s="157">
        <v>0</v>
      </c>
      <c r="BN875" s="157">
        <v>0</v>
      </c>
      <c r="BO875" s="192">
        <v>2.2200000000000001E-5</v>
      </c>
      <c r="BP875" s="157">
        <v>0</v>
      </c>
      <c r="BQ875" s="157">
        <v>0</v>
      </c>
      <c r="BR875" s="157">
        <v>0</v>
      </c>
      <c r="BS875" s="157">
        <v>0</v>
      </c>
      <c r="BT875" s="157">
        <v>0</v>
      </c>
      <c r="BU875" s="157">
        <v>0</v>
      </c>
      <c r="BV875" s="157">
        <v>0</v>
      </c>
      <c r="BW875" s="192">
        <v>1.2E-5</v>
      </c>
      <c r="BX875" s="157">
        <v>0</v>
      </c>
      <c r="BY875" s="192">
        <v>2.5199999999999999E-5</v>
      </c>
      <c r="BZ875" s="192">
        <v>9.2800000000000006E-5</v>
      </c>
      <c r="CA875" s="157">
        <v>0</v>
      </c>
      <c r="CB875" s="157">
        <v>0</v>
      </c>
      <c r="CC875" s="157">
        <v>0</v>
      </c>
      <c r="CD875" s="157">
        <v>0</v>
      </c>
      <c r="CE875" s="157">
        <v>0</v>
      </c>
      <c r="CF875" s="157">
        <v>0</v>
      </c>
      <c r="CG875" s="157">
        <v>0</v>
      </c>
      <c r="CH875" s="157">
        <v>0</v>
      </c>
      <c r="CI875" s="192">
        <v>1.8899999999999999E-5</v>
      </c>
      <c r="CJ875" s="157">
        <v>0</v>
      </c>
      <c r="CK875" s="192">
        <v>2.69E-5</v>
      </c>
      <c r="CL875" s="157">
        <v>0</v>
      </c>
      <c r="CM875" s="192">
        <v>3.7599999999999999E-5</v>
      </c>
      <c r="CN875" s="157">
        <v>0</v>
      </c>
      <c r="CO875" s="157">
        <v>0</v>
      </c>
      <c r="CP875" s="157">
        <v>0</v>
      </c>
      <c r="CQ875" s="157">
        <v>0</v>
      </c>
      <c r="CR875" s="157">
        <v>0</v>
      </c>
      <c r="CS875" s="192">
        <v>2.0800000000000001E-5</v>
      </c>
      <c r="CT875" s="157">
        <v>0</v>
      </c>
      <c r="CU875" s="157">
        <v>0</v>
      </c>
      <c r="CV875" s="157">
        <v>0</v>
      </c>
      <c r="CW875" s="192">
        <v>1.7799999999999999E-5</v>
      </c>
      <c r="CX875" s="157">
        <v>0</v>
      </c>
      <c r="CY875" s="157">
        <v>0</v>
      </c>
      <c r="CZ875" s="157">
        <v>0</v>
      </c>
      <c r="DA875" s="192">
        <v>1.2500000000000001E-5</v>
      </c>
      <c r="DB875" s="157">
        <v>0</v>
      </c>
      <c r="DC875" s="192">
        <v>2.0299999999999999E-5</v>
      </c>
      <c r="DD875" s="157">
        <v>0</v>
      </c>
      <c r="DE875" s="157">
        <v>0</v>
      </c>
      <c r="DF875" s="157">
        <v>0</v>
      </c>
      <c r="DG875" s="157">
        <v>0</v>
      </c>
      <c r="DH875" s="157">
        <v>0</v>
      </c>
      <c r="DI875" s="157">
        <v>0</v>
      </c>
      <c r="DJ875" s="192">
        <v>3.3500000000000001E-5</v>
      </c>
      <c r="DK875" s="157">
        <v>0</v>
      </c>
      <c r="DL875" s="157">
        <v>0</v>
      </c>
      <c r="DM875" s="192">
        <v>3.7799999999999997E-5</v>
      </c>
      <c r="DN875" s="192">
        <v>2.1999999999999999E-5</v>
      </c>
      <c r="DO875" s="157">
        <v>0</v>
      </c>
      <c r="DP875" s="157">
        <v>0</v>
      </c>
      <c r="DQ875" s="157">
        <v>0</v>
      </c>
      <c r="DR875" s="157">
        <v>0</v>
      </c>
      <c r="DS875" s="157">
        <v>0</v>
      </c>
      <c r="DT875" s="157">
        <v>0</v>
      </c>
      <c r="DU875" s="192">
        <v>2.05E-5</v>
      </c>
      <c r="DV875" s="157">
        <v>0</v>
      </c>
      <c r="DW875" s="157">
        <v>0</v>
      </c>
      <c r="DX875" s="157">
        <v>0</v>
      </c>
      <c r="DY875" s="157">
        <v>1.8627300000000001E-4</v>
      </c>
      <c r="DZ875" s="157">
        <v>5.8830970000000003E-3</v>
      </c>
      <c r="EA875" s="157">
        <v>0</v>
      </c>
      <c r="EB875" s="157">
        <v>0</v>
      </c>
      <c r="EC875" s="157">
        <v>0</v>
      </c>
      <c r="ED875" s="157">
        <v>0</v>
      </c>
      <c r="EE875" s="157">
        <v>0</v>
      </c>
      <c r="EF875" s="157">
        <v>1.6335060000000001E-3</v>
      </c>
      <c r="EG875" s="157">
        <v>6.9119489999999997E-3</v>
      </c>
      <c r="EH875" s="157">
        <v>0</v>
      </c>
      <c r="EI875" s="157">
        <v>6.8605589999999996E-3</v>
      </c>
      <c r="EJ875" s="192">
        <v>7.9699999999999999E-5</v>
      </c>
      <c r="EK875" s="157">
        <v>0</v>
      </c>
      <c r="EL875" s="157">
        <v>1.818917E-3</v>
      </c>
      <c r="EM875" s="192">
        <v>7.6299999999999998E-6</v>
      </c>
      <c r="EN875" s="157">
        <v>0</v>
      </c>
      <c r="EO875" s="157">
        <v>0</v>
      </c>
      <c r="EP875" s="157">
        <v>0</v>
      </c>
      <c r="EQ875" s="192">
        <v>1.7799999999999999E-5</v>
      </c>
      <c r="ER875" s="157">
        <v>0</v>
      </c>
      <c r="ES875" s="157">
        <v>0</v>
      </c>
      <c r="ET875" s="157">
        <v>0</v>
      </c>
      <c r="EU875" s="157">
        <v>0</v>
      </c>
      <c r="EV875" s="192">
        <v>2.0299999999999999E-5</v>
      </c>
      <c r="EW875" s="157">
        <v>0</v>
      </c>
      <c r="EX875" s="157">
        <v>0</v>
      </c>
      <c r="EY875" s="157">
        <v>0</v>
      </c>
      <c r="EZ875" s="157">
        <v>0</v>
      </c>
      <c r="FA875" s="157">
        <v>0</v>
      </c>
      <c r="FB875" s="157">
        <v>0</v>
      </c>
      <c r="FC875" s="157">
        <v>0</v>
      </c>
      <c r="FD875" s="157">
        <v>0</v>
      </c>
      <c r="FE875" s="157">
        <v>0</v>
      </c>
      <c r="FF875" s="157">
        <v>0</v>
      </c>
      <c r="FG875" s="157">
        <v>0</v>
      </c>
      <c r="FH875" s="157">
        <v>0</v>
      </c>
      <c r="FI875" s="157">
        <v>0</v>
      </c>
      <c r="FJ875" s="157">
        <v>0</v>
      </c>
      <c r="FK875" s="157">
        <v>0</v>
      </c>
      <c r="FL875" s="192">
        <v>3.2100000000000001E-5</v>
      </c>
      <c r="FM875" s="157">
        <v>0</v>
      </c>
      <c r="FN875" s="157">
        <v>0</v>
      </c>
      <c r="FO875" s="157">
        <v>0</v>
      </c>
      <c r="FP875" s="157">
        <v>0</v>
      </c>
      <c r="FQ875" s="157">
        <v>0</v>
      </c>
      <c r="FR875" s="157">
        <v>0</v>
      </c>
      <c r="FS875" s="157">
        <v>0</v>
      </c>
      <c r="FT875" s="192">
        <v>2.1800000000000001E-5</v>
      </c>
      <c r="FU875" s="157">
        <v>0</v>
      </c>
      <c r="FV875" s="157">
        <v>0</v>
      </c>
      <c r="FW875" s="157">
        <v>0</v>
      </c>
      <c r="FX875" s="157">
        <v>0</v>
      </c>
      <c r="FY875" s="157">
        <v>0</v>
      </c>
      <c r="FZ875" s="157">
        <v>0</v>
      </c>
      <c r="GA875" s="157">
        <v>0</v>
      </c>
      <c r="GB875" s="192">
        <v>4.21E-5</v>
      </c>
      <c r="GC875" s="157">
        <v>0</v>
      </c>
      <c r="GD875" s="157">
        <v>0</v>
      </c>
      <c r="GE875" s="157">
        <v>0</v>
      </c>
      <c r="GF875" s="192">
        <v>4.1300000000000001E-5</v>
      </c>
      <c r="GG875" s="157">
        <v>0</v>
      </c>
      <c r="GH875" s="157">
        <v>0</v>
      </c>
      <c r="GI875" s="157">
        <v>0</v>
      </c>
      <c r="GJ875" s="157">
        <v>0</v>
      </c>
      <c r="GK875" s="157">
        <v>0</v>
      </c>
      <c r="GL875" s="157">
        <v>0</v>
      </c>
      <c r="GM875" s="157">
        <v>0</v>
      </c>
      <c r="GN875" s="157">
        <v>0</v>
      </c>
      <c r="GO875" s="157">
        <v>1.5982099999999999E-4</v>
      </c>
      <c r="GP875" s="157">
        <v>0</v>
      </c>
      <c r="GQ875" s="157">
        <v>0</v>
      </c>
      <c r="GR875" s="157">
        <v>0</v>
      </c>
      <c r="GS875" s="157">
        <v>1.644436E-3</v>
      </c>
      <c r="GT875" s="157">
        <v>0</v>
      </c>
      <c r="GU875" s="157">
        <v>0</v>
      </c>
      <c r="GV875" s="157">
        <v>0</v>
      </c>
      <c r="GW875" s="157">
        <v>0</v>
      </c>
      <c r="GX875" s="157">
        <v>0</v>
      </c>
      <c r="GY875" s="157">
        <v>0</v>
      </c>
      <c r="GZ875" s="157">
        <v>0</v>
      </c>
      <c r="HA875" s="157">
        <v>0</v>
      </c>
    </row>
    <row r="876" spans="1:209" x14ac:dyDescent="0.2">
      <c r="A876" s="157" t="s">
        <v>4685</v>
      </c>
      <c r="B876" s="157">
        <v>0</v>
      </c>
      <c r="C876" s="157">
        <v>0</v>
      </c>
      <c r="D876" s="157">
        <v>0</v>
      </c>
      <c r="E876" s="157">
        <v>0</v>
      </c>
      <c r="F876" s="157">
        <v>0</v>
      </c>
      <c r="G876" s="157">
        <v>0</v>
      </c>
      <c r="H876" s="157">
        <v>0</v>
      </c>
      <c r="I876" s="157">
        <v>0</v>
      </c>
      <c r="J876" s="157">
        <v>0</v>
      </c>
      <c r="K876" s="157">
        <v>0</v>
      </c>
      <c r="L876" s="157">
        <v>0</v>
      </c>
      <c r="M876" s="157">
        <v>0</v>
      </c>
      <c r="N876" s="157">
        <v>0</v>
      </c>
      <c r="O876" s="157">
        <v>0</v>
      </c>
      <c r="P876" s="157">
        <v>0</v>
      </c>
      <c r="Q876" s="157">
        <v>0</v>
      </c>
      <c r="R876" s="157">
        <v>0</v>
      </c>
      <c r="S876" s="157">
        <v>0</v>
      </c>
      <c r="T876" s="157">
        <v>0</v>
      </c>
      <c r="U876" s="157">
        <v>0</v>
      </c>
      <c r="V876" s="157">
        <v>0</v>
      </c>
      <c r="W876" s="157">
        <v>0</v>
      </c>
      <c r="X876" s="157">
        <v>0</v>
      </c>
      <c r="Y876" s="157">
        <v>0</v>
      </c>
      <c r="Z876" s="157">
        <v>0</v>
      </c>
      <c r="AA876" s="157">
        <v>0</v>
      </c>
      <c r="AB876" s="157">
        <v>0</v>
      </c>
      <c r="AC876" s="157">
        <v>0</v>
      </c>
      <c r="AD876" s="157">
        <v>0</v>
      </c>
      <c r="AE876" s="157">
        <v>0</v>
      </c>
      <c r="AF876" s="157">
        <v>0</v>
      </c>
      <c r="AG876" s="157">
        <v>0</v>
      </c>
      <c r="AH876" s="157">
        <v>0</v>
      </c>
      <c r="AI876" s="157">
        <v>0</v>
      </c>
      <c r="AJ876" s="157">
        <v>0</v>
      </c>
      <c r="AK876" s="157">
        <v>0</v>
      </c>
      <c r="AL876" s="192">
        <v>2.0800000000000001E-5</v>
      </c>
      <c r="AM876" s="157">
        <v>0</v>
      </c>
      <c r="AN876" s="157">
        <v>0</v>
      </c>
      <c r="AO876" s="157">
        <v>0</v>
      </c>
      <c r="AP876" s="157">
        <v>0</v>
      </c>
      <c r="AQ876" s="157">
        <v>0</v>
      </c>
      <c r="AR876" s="157">
        <v>0</v>
      </c>
      <c r="AS876" s="157">
        <v>0</v>
      </c>
      <c r="AT876" s="157">
        <v>0</v>
      </c>
      <c r="AU876" s="157">
        <v>0</v>
      </c>
      <c r="AV876" s="157">
        <v>0</v>
      </c>
      <c r="AW876" s="157">
        <v>0</v>
      </c>
      <c r="AX876" s="157">
        <v>0</v>
      </c>
      <c r="AY876" s="157">
        <v>0</v>
      </c>
      <c r="AZ876" s="157">
        <v>0</v>
      </c>
      <c r="BA876" s="157">
        <v>0</v>
      </c>
      <c r="BB876" s="157">
        <v>0</v>
      </c>
      <c r="BC876" s="157">
        <v>0</v>
      </c>
      <c r="BD876" s="157">
        <v>0</v>
      </c>
      <c r="BE876" s="157">
        <v>0</v>
      </c>
      <c r="BF876" s="157">
        <v>0</v>
      </c>
      <c r="BG876" s="157">
        <v>0</v>
      </c>
      <c r="BH876" s="157">
        <v>0</v>
      </c>
      <c r="BI876" s="157">
        <v>0</v>
      </c>
      <c r="BJ876" s="157">
        <v>0</v>
      </c>
      <c r="BK876" s="157">
        <v>0</v>
      </c>
      <c r="BL876" s="157">
        <v>0</v>
      </c>
      <c r="BM876" s="157">
        <v>0</v>
      </c>
      <c r="BN876" s="157">
        <v>0</v>
      </c>
      <c r="BO876" s="157">
        <v>0</v>
      </c>
      <c r="BP876" s="157">
        <v>0</v>
      </c>
      <c r="BQ876" s="157">
        <v>0</v>
      </c>
      <c r="BR876" s="157">
        <v>1.9027700000000001E-4</v>
      </c>
      <c r="BS876" s="157">
        <v>0</v>
      </c>
      <c r="BT876" s="157">
        <v>0</v>
      </c>
      <c r="BU876" s="157">
        <v>0</v>
      </c>
      <c r="BV876" s="157">
        <v>0</v>
      </c>
      <c r="BW876" s="157">
        <v>0</v>
      </c>
      <c r="BX876" s="157">
        <v>0</v>
      </c>
      <c r="BY876" s="157">
        <v>0</v>
      </c>
      <c r="BZ876" s="157">
        <v>0</v>
      </c>
      <c r="CA876" s="157">
        <v>0</v>
      </c>
      <c r="CB876" s="157">
        <v>0</v>
      </c>
      <c r="CC876" s="157">
        <v>0</v>
      </c>
      <c r="CD876" s="192">
        <v>5.9899999999999999E-5</v>
      </c>
      <c r="CE876" s="157">
        <v>0</v>
      </c>
      <c r="CF876" s="157">
        <v>0</v>
      </c>
      <c r="CG876" s="157">
        <v>0</v>
      </c>
      <c r="CH876" s="157">
        <v>0</v>
      </c>
      <c r="CI876" s="157">
        <v>0</v>
      </c>
      <c r="CJ876" s="157">
        <v>0</v>
      </c>
      <c r="CK876" s="157">
        <v>0</v>
      </c>
      <c r="CL876" s="157">
        <v>0</v>
      </c>
      <c r="CM876" s="157">
        <v>0</v>
      </c>
      <c r="CN876" s="157">
        <v>2.5167199999999999E-4</v>
      </c>
      <c r="CO876" s="157">
        <v>0</v>
      </c>
      <c r="CP876" s="192">
        <v>5.0000000000000002E-5</v>
      </c>
      <c r="CQ876" s="157">
        <v>0</v>
      </c>
      <c r="CR876" s="157">
        <v>1.5717199999999999E-4</v>
      </c>
      <c r="CS876" s="157">
        <v>0</v>
      </c>
      <c r="CT876" s="157">
        <v>0</v>
      </c>
      <c r="CU876" s="157">
        <v>0</v>
      </c>
      <c r="CV876" s="157">
        <v>0</v>
      </c>
      <c r="CW876" s="157">
        <v>0</v>
      </c>
      <c r="CX876" s="157">
        <v>0</v>
      </c>
      <c r="CY876" s="157">
        <v>0</v>
      </c>
      <c r="CZ876" s="157">
        <v>0</v>
      </c>
      <c r="DA876" s="157">
        <v>0</v>
      </c>
      <c r="DB876" s="157">
        <v>0</v>
      </c>
      <c r="DC876" s="157">
        <v>0</v>
      </c>
      <c r="DD876" s="157">
        <v>0</v>
      </c>
      <c r="DE876" s="157">
        <v>0</v>
      </c>
      <c r="DF876" s="157">
        <v>0</v>
      </c>
      <c r="DG876" s="157">
        <v>0</v>
      </c>
      <c r="DH876" s="157">
        <v>0</v>
      </c>
      <c r="DI876" s="157">
        <v>0</v>
      </c>
      <c r="DJ876" s="157">
        <v>0</v>
      </c>
      <c r="DK876" s="157">
        <v>8.6646300000000004E-4</v>
      </c>
      <c r="DL876" s="157">
        <v>0</v>
      </c>
      <c r="DM876" s="157">
        <v>0</v>
      </c>
      <c r="DN876" s="157">
        <v>0</v>
      </c>
      <c r="DO876" s="157">
        <v>0</v>
      </c>
      <c r="DP876" s="157">
        <v>0</v>
      </c>
      <c r="DQ876" s="157">
        <v>0</v>
      </c>
      <c r="DR876" s="157">
        <v>0</v>
      </c>
      <c r="DS876" s="157">
        <v>0</v>
      </c>
      <c r="DT876" s="157">
        <v>0</v>
      </c>
      <c r="DU876" s="157">
        <v>0</v>
      </c>
      <c r="DV876" s="157">
        <v>0</v>
      </c>
      <c r="DW876" s="157">
        <v>0</v>
      </c>
      <c r="DX876" s="157">
        <v>0</v>
      </c>
      <c r="DY876" s="157">
        <v>1.13383E-4</v>
      </c>
      <c r="DZ876" s="157">
        <v>1.89777E-4</v>
      </c>
      <c r="EA876" s="157">
        <v>0</v>
      </c>
      <c r="EB876" s="157">
        <v>0</v>
      </c>
      <c r="EC876" s="157">
        <v>0</v>
      </c>
      <c r="ED876" s="157">
        <v>0</v>
      </c>
      <c r="EE876" s="157">
        <v>0</v>
      </c>
      <c r="EF876" s="192">
        <v>9.7999999999999997E-5</v>
      </c>
      <c r="EG876" s="157">
        <v>0</v>
      </c>
      <c r="EH876" s="157">
        <v>0</v>
      </c>
      <c r="EI876" s="157">
        <v>0</v>
      </c>
      <c r="EJ876" s="157">
        <v>0</v>
      </c>
      <c r="EK876" s="157">
        <v>5.8979699999999998E-4</v>
      </c>
      <c r="EL876" s="157">
        <v>2.3578600000000001E-4</v>
      </c>
      <c r="EM876" s="157">
        <v>0</v>
      </c>
      <c r="EN876" s="157">
        <v>0</v>
      </c>
      <c r="EO876" s="157">
        <v>0</v>
      </c>
      <c r="EP876" s="157">
        <v>0</v>
      </c>
      <c r="EQ876" s="157">
        <v>0</v>
      </c>
      <c r="ER876" s="157">
        <v>0</v>
      </c>
      <c r="ES876" s="157">
        <v>0</v>
      </c>
      <c r="ET876" s="157">
        <v>0</v>
      </c>
      <c r="EU876" s="157">
        <v>0</v>
      </c>
      <c r="EV876" s="157">
        <v>0</v>
      </c>
      <c r="EW876" s="157">
        <v>1.27472E-4</v>
      </c>
      <c r="EX876" s="157">
        <v>0</v>
      </c>
      <c r="EY876" s="157">
        <v>0</v>
      </c>
      <c r="EZ876" s="157">
        <v>0</v>
      </c>
      <c r="FA876" s="157">
        <v>0</v>
      </c>
      <c r="FB876" s="157">
        <v>0</v>
      </c>
      <c r="FC876" s="157">
        <v>0</v>
      </c>
      <c r="FD876" s="157">
        <v>0</v>
      </c>
      <c r="FE876" s="157">
        <v>0</v>
      </c>
      <c r="FF876" s="157">
        <v>0</v>
      </c>
      <c r="FG876" s="157">
        <v>0</v>
      </c>
      <c r="FH876" s="157">
        <v>0</v>
      </c>
      <c r="FI876" s="157">
        <v>0</v>
      </c>
      <c r="FJ876" s="157">
        <v>0</v>
      </c>
      <c r="FK876" s="157">
        <v>0</v>
      </c>
      <c r="FL876" s="157">
        <v>0</v>
      </c>
      <c r="FM876" s="192">
        <v>4.2299999999999998E-5</v>
      </c>
      <c r="FN876" s="157">
        <v>2.9271499999999998E-4</v>
      </c>
      <c r="FO876" s="157">
        <v>0</v>
      </c>
      <c r="FP876" s="157">
        <v>0</v>
      </c>
      <c r="FQ876" s="157">
        <v>1.09666E-4</v>
      </c>
      <c r="FR876" s="157">
        <v>0</v>
      </c>
      <c r="FS876" s="157">
        <v>0</v>
      </c>
      <c r="FT876" s="192">
        <v>4.3600000000000003E-5</v>
      </c>
      <c r="FU876" s="157">
        <v>0</v>
      </c>
      <c r="FV876" s="157">
        <v>0</v>
      </c>
      <c r="FW876" s="157">
        <v>0</v>
      </c>
      <c r="FX876" s="157">
        <v>0</v>
      </c>
      <c r="FY876" s="157">
        <v>0</v>
      </c>
      <c r="FZ876" s="157">
        <v>0</v>
      </c>
      <c r="GA876" s="157">
        <v>0</v>
      </c>
      <c r="GB876" s="157">
        <v>0</v>
      </c>
      <c r="GC876" s="157">
        <v>4.9080700000000001E-4</v>
      </c>
      <c r="GD876" s="157">
        <v>0</v>
      </c>
      <c r="GE876" s="157">
        <v>0</v>
      </c>
      <c r="GF876" s="157">
        <v>0</v>
      </c>
      <c r="GG876" s="157">
        <v>0</v>
      </c>
      <c r="GH876" s="157">
        <v>0</v>
      </c>
      <c r="GI876" s="157">
        <v>0</v>
      </c>
      <c r="GJ876" s="157">
        <v>0</v>
      </c>
      <c r="GK876" s="157">
        <v>0</v>
      </c>
      <c r="GL876" s="192">
        <v>3.3099999999999998E-5</v>
      </c>
      <c r="GM876" s="157">
        <v>0</v>
      </c>
      <c r="GN876" s="157">
        <v>0</v>
      </c>
      <c r="GO876" s="157">
        <v>0</v>
      </c>
      <c r="GP876" s="157">
        <v>0</v>
      </c>
      <c r="GQ876" s="157">
        <v>0</v>
      </c>
      <c r="GR876" s="157">
        <v>0</v>
      </c>
      <c r="GS876" s="157">
        <v>0</v>
      </c>
      <c r="GT876" s="157">
        <v>0</v>
      </c>
      <c r="GU876" s="157">
        <v>0</v>
      </c>
      <c r="GV876" s="157">
        <v>9.3720700000000001E-4</v>
      </c>
      <c r="GW876" s="157">
        <v>0</v>
      </c>
      <c r="GX876" s="157">
        <v>0</v>
      </c>
      <c r="GY876" s="157">
        <v>0</v>
      </c>
      <c r="GZ876" s="157">
        <v>0</v>
      </c>
      <c r="HA876" s="157">
        <v>0</v>
      </c>
    </row>
    <row r="877" spans="1:209" x14ac:dyDescent="0.2">
      <c r="A877" s="157" t="s">
        <v>4686</v>
      </c>
      <c r="B877" s="157">
        <v>0</v>
      </c>
      <c r="C877" s="157">
        <v>0</v>
      </c>
      <c r="D877" s="157">
        <v>0</v>
      </c>
      <c r="E877" s="157">
        <v>0</v>
      </c>
      <c r="F877" s="157">
        <v>0</v>
      </c>
      <c r="G877" s="157">
        <v>0</v>
      </c>
      <c r="H877" s="157">
        <v>0</v>
      </c>
      <c r="I877" s="157">
        <v>0</v>
      </c>
      <c r="J877" s="157">
        <v>0</v>
      </c>
      <c r="K877" s="157">
        <v>0</v>
      </c>
      <c r="L877" s="157">
        <v>0</v>
      </c>
      <c r="M877" s="192">
        <v>8.8200000000000003E-6</v>
      </c>
      <c r="N877" s="157">
        <v>0</v>
      </c>
      <c r="O877" s="157">
        <v>0</v>
      </c>
      <c r="P877" s="157">
        <v>0</v>
      </c>
      <c r="Q877" s="157">
        <v>0</v>
      </c>
      <c r="R877" s="157">
        <v>0</v>
      </c>
      <c r="S877" s="157">
        <v>0</v>
      </c>
      <c r="T877" s="157">
        <v>0</v>
      </c>
      <c r="U877" s="157">
        <v>0</v>
      </c>
      <c r="V877" s="157">
        <v>0</v>
      </c>
      <c r="W877" s="157">
        <v>0</v>
      </c>
      <c r="X877" s="157">
        <v>0</v>
      </c>
      <c r="Y877" s="157">
        <v>0</v>
      </c>
      <c r="Z877" s="157">
        <v>0</v>
      </c>
      <c r="AA877" s="157">
        <v>0</v>
      </c>
      <c r="AB877" s="157">
        <v>0</v>
      </c>
      <c r="AC877" s="157">
        <v>0</v>
      </c>
      <c r="AD877" s="157">
        <v>0</v>
      </c>
      <c r="AE877" s="157">
        <v>0</v>
      </c>
      <c r="AF877" s="157">
        <v>0</v>
      </c>
      <c r="AG877" s="157">
        <v>0</v>
      </c>
      <c r="AH877" s="157">
        <v>0</v>
      </c>
      <c r="AI877" s="157">
        <v>0</v>
      </c>
      <c r="AJ877" s="157">
        <v>0</v>
      </c>
      <c r="AK877" s="157">
        <v>0</v>
      </c>
      <c r="AL877" s="157">
        <v>0</v>
      </c>
      <c r="AM877" s="157">
        <v>0</v>
      </c>
      <c r="AN877" s="157">
        <v>0</v>
      </c>
      <c r="AO877" s="157">
        <v>0</v>
      </c>
      <c r="AP877" s="157">
        <v>0</v>
      </c>
      <c r="AQ877" s="157">
        <v>0</v>
      </c>
      <c r="AR877" s="157">
        <v>0</v>
      </c>
      <c r="AS877" s="157">
        <v>0</v>
      </c>
      <c r="AT877" s="192">
        <v>1.0699999999999999E-5</v>
      </c>
      <c r="AU877" s="157">
        <v>0</v>
      </c>
      <c r="AV877" s="157">
        <v>0</v>
      </c>
      <c r="AW877" s="157">
        <v>0</v>
      </c>
      <c r="AX877" s="157">
        <v>0</v>
      </c>
      <c r="AY877" s="157">
        <v>0</v>
      </c>
      <c r="AZ877" s="157">
        <v>0</v>
      </c>
      <c r="BA877" s="157">
        <v>0</v>
      </c>
      <c r="BB877" s="157">
        <v>0</v>
      </c>
      <c r="BC877" s="157">
        <v>0</v>
      </c>
      <c r="BD877" s="157">
        <v>0</v>
      </c>
      <c r="BE877" s="157">
        <v>0</v>
      </c>
      <c r="BF877" s="157">
        <v>0</v>
      </c>
      <c r="BG877" s="157">
        <v>0</v>
      </c>
      <c r="BH877" s="157">
        <v>0</v>
      </c>
      <c r="BI877" s="157">
        <v>0</v>
      </c>
      <c r="BJ877" s="157">
        <v>0</v>
      </c>
      <c r="BK877" s="157">
        <v>0</v>
      </c>
      <c r="BL877" s="157">
        <v>0</v>
      </c>
      <c r="BM877" s="157">
        <v>0</v>
      </c>
      <c r="BN877" s="157">
        <v>0</v>
      </c>
      <c r="BO877" s="157">
        <v>0</v>
      </c>
      <c r="BP877" s="157">
        <v>0</v>
      </c>
      <c r="BQ877" s="157">
        <v>0</v>
      </c>
      <c r="BR877" s="157">
        <v>0</v>
      </c>
      <c r="BS877" s="157">
        <v>0</v>
      </c>
      <c r="BT877" s="157">
        <v>0</v>
      </c>
      <c r="BU877" s="157">
        <v>0</v>
      </c>
      <c r="BV877" s="157">
        <v>0</v>
      </c>
      <c r="BW877" s="157">
        <v>0</v>
      </c>
      <c r="BX877" s="157">
        <v>0</v>
      </c>
      <c r="BY877" s="157">
        <v>0</v>
      </c>
      <c r="BZ877" s="157">
        <v>0</v>
      </c>
      <c r="CA877" s="157">
        <v>0</v>
      </c>
      <c r="CB877" s="157">
        <v>0</v>
      </c>
      <c r="CC877" s="157">
        <v>0</v>
      </c>
      <c r="CD877" s="157">
        <v>0</v>
      </c>
      <c r="CE877" s="157">
        <v>0</v>
      </c>
      <c r="CF877" s="157">
        <v>0</v>
      </c>
      <c r="CG877" s="157">
        <v>0</v>
      </c>
      <c r="CH877" s="157">
        <v>0</v>
      </c>
      <c r="CI877" s="157">
        <v>0</v>
      </c>
      <c r="CJ877" s="157">
        <v>0</v>
      </c>
      <c r="CK877" s="157">
        <v>0</v>
      </c>
      <c r="CL877" s="157">
        <v>0</v>
      </c>
      <c r="CM877" s="157">
        <v>0</v>
      </c>
      <c r="CN877" s="157">
        <v>0</v>
      </c>
      <c r="CO877" s="157">
        <v>0</v>
      </c>
      <c r="CP877" s="157">
        <v>0</v>
      </c>
      <c r="CQ877" s="157">
        <v>0</v>
      </c>
      <c r="CR877" s="157">
        <v>0</v>
      </c>
      <c r="CS877" s="157">
        <v>0</v>
      </c>
      <c r="CT877" s="157">
        <v>0</v>
      </c>
      <c r="CU877" s="157">
        <v>0</v>
      </c>
      <c r="CV877" s="157">
        <v>0</v>
      </c>
      <c r="CW877" s="157">
        <v>0</v>
      </c>
      <c r="CX877" s="157">
        <v>0</v>
      </c>
      <c r="CY877" s="157">
        <v>0</v>
      </c>
      <c r="CZ877" s="157">
        <v>0</v>
      </c>
      <c r="DA877" s="157">
        <v>0</v>
      </c>
      <c r="DB877" s="157">
        <v>0</v>
      </c>
      <c r="DC877" s="157">
        <v>0</v>
      </c>
      <c r="DD877" s="157">
        <v>0</v>
      </c>
      <c r="DE877" s="157">
        <v>0</v>
      </c>
      <c r="DF877" s="157">
        <v>0</v>
      </c>
      <c r="DG877" s="157">
        <v>0</v>
      </c>
      <c r="DH877" s="157">
        <v>0</v>
      </c>
      <c r="DI877" s="157">
        <v>0</v>
      </c>
      <c r="DJ877" s="157">
        <v>0</v>
      </c>
      <c r="DK877" s="157">
        <v>0</v>
      </c>
      <c r="DL877" s="157">
        <v>0</v>
      </c>
      <c r="DM877" s="157">
        <v>0</v>
      </c>
      <c r="DN877" s="157">
        <v>0</v>
      </c>
      <c r="DO877" s="157">
        <v>0</v>
      </c>
      <c r="DP877" s="157">
        <v>0</v>
      </c>
      <c r="DQ877" s="157">
        <v>0</v>
      </c>
      <c r="DR877" s="157">
        <v>0</v>
      </c>
      <c r="DS877" s="157">
        <v>0</v>
      </c>
      <c r="DT877" s="157">
        <v>0</v>
      </c>
      <c r="DU877" s="157">
        <v>0</v>
      </c>
      <c r="DV877" s="157">
        <v>0</v>
      </c>
      <c r="DW877" s="157">
        <v>0</v>
      </c>
      <c r="DX877" s="157">
        <v>0</v>
      </c>
      <c r="DY877" s="157">
        <v>0</v>
      </c>
      <c r="DZ877" s="157">
        <v>0</v>
      </c>
      <c r="EA877" s="157">
        <v>0</v>
      </c>
      <c r="EB877" s="157">
        <v>0</v>
      </c>
      <c r="EC877" s="157">
        <v>0</v>
      </c>
      <c r="ED877" s="157">
        <v>0</v>
      </c>
      <c r="EE877" s="157">
        <v>0</v>
      </c>
      <c r="EF877" s="157">
        <v>0</v>
      </c>
      <c r="EG877" s="157">
        <v>0</v>
      </c>
      <c r="EH877" s="157">
        <v>0</v>
      </c>
      <c r="EI877" s="157">
        <v>0</v>
      </c>
      <c r="EJ877" s="157">
        <v>0</v>
      </c>
      <c r="EK877" s="157">
        <v>0</v>
      </c>
      <c r="EL877" s="157">
        <v>0</v>
      </c>
      <c r="EM877" s="157">
        <v>0</v>
      </c>
      <c r="EN877" s="157">
        <v>0</v>
      </c>
      <c r="EO877" s="157">
        <v>0</v>
      </c>
      <c r="EP877" s="157">
        <v>0</v>
      </c>
      <c r="EQ877" s="157">
        <v>0</v>
      </c>
      <c r="ER877" s="157">
        <v>0</v>
      </c>
      <c r="ES877" s="157">
        <v>0</v>
      </c>
      <c r="ET877" s="157">
        <v>0</v>
      </c>
      <c r="EU877" s="157">
        <v>0</v>
      </c>
      <c r="EV877" s="157">
        <v>0</v>
      </c>
      <c r="EW877" s="157">
        <v>0</v>
      </c>
      <c r="EX877" s="192">
        <v>2.4199999999999999E-5</v>
      </c>
      <c r="EY877" s="157">
        <v>0</v>
      </c>
      <c r="EZ877" s="157">
        <v>0</v>
      </c>
      <c r="FA877" s="157">
        <v>0</v>
      </c>
      <c r="FB877" s="157">
        <v>0</v>
      </c>
      <c r="FC877" s="157">
        <v>0</v>
      </c>
      <c r="FD877" s="157">
        <v>0</v>
      </c>
      <c r="FE877" s="157">
        <v>0</v>
      </c>
      <c r="FF877" s="157">
        <v>0</v>
      </c>
      <c r="FG877" s="157">
        <v>1.5926100000000001E-4</v>
      </c>
      <c r="FH877" s="157">
        <v>0</v>
      </c>
      <c r="FI877" s="157">
        <v>0</v>
      </c>
      <c r="FJ877" s="157">
        <v>0</v>
      </c>
      <c r="FK877" s="157">
        <v>0</v>
      </c>
      <c r="FL877" s="157">
        <v>0</v>
      </c>
      <c r="FM877" s="157">
        <v>0</v>
      </c>
      <c r="FN877" s="157">
        <v>0</v>
      </c>
      <c r="FO877" s="157">
        <v>0</v>
      </c>
      <c r="FP877" s="157">
        <v>0</v>
      </c>
      <c r="FQ877" s="192">
        <v>1.5699999999999999E-5</v>
      </c>
      <c r="FR877" s="157">
        <v>0</v>
      </c>
      <c r="FS877" s="157">
        <v>0</v>
      </c>
      <c r="FT877" s="157">
        <v>0</v>
      </c>
      <c r="FU877" s="157">
        <v>0</v>
      </c>
      <c r="FV877" s="157">
        <v>0</v>
      </c>
      <c r="FW877" s="157">
        <v>0</v>
      </c>
      <c r="FX877" s="157">
        <v>0</v>
      </c>
      <c r="FY877" s="157">
        <v>0</v>
      </c>
      <c r="FZ877" s="157">
        <v>0</v>
      </c>
      <c r="GA877" s="157">
        <v>0</v>
      </c>
      <c r="GB877" s="157">
        <v>0</v>
      </c>
      <c r="GC877" s="157">
        <v>0</v>
      </c>
      <c r="GD877" s="157">
        <v>0</v>
      </c>
      <c r="GE877" s="157">
        <v>0</v>
      </c>
      <c r="GF877" s="157">
        <v>0</v>
      </c>
      <c r="GG877" s="157">
        <v>0</v>
      </c>
      <c r="GH877" s="157">
        <v>0</v>
      </c>
      <c r="GI877" s="157">
        <v>0</v>
      </c>
      <c r="GJ877" s="157">
        <v>0</v>
      </c>
      <c r="GK877" s="157">
        <v>0</v>
      </c>
      <c r="GL877" s="157">
        <v>0</v>
      </c>
      <c r="GM877" s="157">
        <v>0</v>
      </c>
      <c r="GN877" s="157">
        <v>0</v>
      </c>
      <c r="GO877" s="157">
        <v>0</v>
      </c>
      <c r="GP877" s="157">
        <v>0</v>
      </c>
      <c r="GQ877" s="157">
        <v>0</v>
      </c>
      <c r="GR877" s="157">
        <v>0</v>
      </c>
      <c r="GS877" s="157">
        <v>0</v>
      </c>
      <c r="GT877" s="157">
        <v>0</v>
      </c>
      <c r="GU877" s="157">
        <v>0</v>
      </c>
      <c r="GV877" s="157">
        <v>0</v>
      </c>
      <c r="GW877" s="157">
        <v>0</v>
      </c>
      <c r="GX877" s="157">
        <v>0</v>
      </c>
      <c r="GY877" s="157">
        <v>0</v>
      </c>
      <c r="GZ877" s="157">
        <v>0</v>
      </c>
      <c r="HA877" s="157">
        <v>0</v>
      </c>
    </row>
    <row r="878" spans="1:209" x14ac:dyDescent="0.2">
      <c r="A878" s="157" t="s">
        <v>4687</v>
      </c>
      <c r="B878" s="192">
        <v>1.49E-5</v>
      </c>
      <c r="C878" s="157">
        <v>0</v>
      </c>
      <c r="D878" s="192">
        <v>1.0200000000000001E-5</v>
      </c>
      <c r="E878" s="157">
        <v>0</v>
      </c>
      <c r="F878" s="157">
        <v>0</v>
      </c>
      <c r="G878" s="157">
        <v>0</v>
      </c>
      <c r="H878" s="157">
        <v>0</v>
      </c>
      <c r="I878" s="157">
        <v>0</v>
      </c>
      <c r="J878" s="157">
        <v>0</v>
      </c>
      <c r="K878" s="157">
        <v>0</v>
      </c>
      <c r="L878" s="157">
        <v>0</v>
      </c>
      <c r="M878" s="157">
        <v>0</v>
      </c>
      <c r="N878" s="157">
        <v>0</v>
      </c>
      <c r="O878" s="157">
        <v>0</v>
      </c>
      <c r="P878" s="157">
        <v>0</v>
      </c>
      <c r="Q878" s="157">
        <v>0</v>
      </c>
      <c r="R878" s="157">
        <v>0</v>
      </c>
      <c r="S878" s="192">
        <v>4.7899999999999999E-5</v>
      </c>
      <c r="T878" s="157">
        <v>0</v>
      </c>
      <c r="U878" s="157">
        <v>0</v>
      </c>
      <c r="V878" s="157">
        <v>0</v>
      </c>
      <c r="W878" s="157">
        <v>0</v>
      </c>
      <c r="X878" s="157">
        <v>0</v>
      </c>
      <c r="Y878" s="157">
        <v>0</v>
      </c>
      <c r="Z878" s="157">
        <v>0</v>
      </c>
      <c r="AA878" s="192">
        <v>4.9299999999999999E-5</v>
      </c>
      <c r="AB878" s="157">
        <v>0</v>
      </c>
      <c r="AC878" s="157">
        <v>0</v>
      </c>
      <c r="AD878" s="157">
        <v>0</v>
      </c>
      <c r="AE878" s="157">
        <v>0</v>
      </c>
      <c r="AF878" s="157">
        <v>0</v>
      </c>
      <c r="AG878" s="157">
        <v>0</v>
      </c>
      <c r="AH878" s="157">
        <v>0</v>
      </c>
      <c r="AI878" s="157">
        <v>5.4150200000000002E-4</v>
      </c>
      <c r="AJ878" s="157">
        <v>0</v>
      </c>
      <c r="AK878" s="157">
        <v>0</v>
      </c>
      <c r="AL878" s="157">
        <v>0</v>
      </c>
      <c r="AM878" s="157">
        <v>0</v>
      </c>
      <c r="AN878" s="192">
        <v>1.6500000000000001E-5</v>
      </c>
      <c r="AO878" s="157">
        <v>0</v>
      </c>
      <c r="AP878" s="157">
        <v>0</v>
      </c>
      <c r="AQ878" s="157">
        <v>0</v>
      </c>
      <c r="AR878" s="157">
        <v>0</v>
      </c>
      <c r="AS878" s="157">
        <v>0</v>
      </c>
      <c r="AT878" s="192">
        <v>2.1500000000000001E-5</v>
      </c>
      <c r="AU878" s="157">
        <v>0</v>
      </c>
      <c r="AV878" s="157">
        <v>0</v>
      </c>
      <c r="AW878" s="157">
        <v>0</v>
      </c>
      <c r="AX878" s="157">
        <v>0</v>
      </c>
      <c r="AY878" s="157">
        <v>0</v>
      </c>
      <c r="AZ878" s="157">
        <v>0</v>
      </c>
      <c r="BA878" s="157">
        <v>0</v>
      </c>
      <c r="BB878" s="157">
        <v>0</v>
      </c>
      <c r="BC878" s="192">
        <v>2.41E-5</v>
      </c>
      <c r="BD878" s="157">
        <v>0</v>
      </c>
      <c r="BE878" s="157">
        <v>0</v>
      </c>
      <c r="BF878" s="157">
        <v>0</v>
      </c>
      <c r="BG878" s="157">
        <v>0</v>
      </c>
      <c r="BH878" s="157">
        <v>0</v>
      </c>
      <c r="BI878" s="157">
        <v>0</v>
      </c>
      <c r="BJ878" s="157">
        <v>0</v>
      </c>
      <c r="BK878" s="157">
        <v>0</v>
      </c>
      <c r="BL878" s="157">
        <v>0</v>
      </c>
      <c r="BM878" s="157">
        <v>0</v>
      </c>
      <c r="BN878" s="157">
        <v>0</v>
      </c>
      <c r="BO878" s="192">
        <v>2.2200000000000001E-5</v>
      </c>
      <c r="BP878" s="192">
        <v>2.6599999999999999E-5</v>
      </c>
      <c r="BQ878" s="157">
        <v>0</v>
      </c>
      <c r="BR878" s="192">
        <v>1.06E-5</v>
      </c>
      <c r="BS878" s="157">
        <v>0</v>
      </c>
      <c r="BT878" s="157">
        <v>0</v>
      </c>
      <c r="BU878" s="157">
        <v>0</v>
      </c>
      <c r="BV878" s="157">
        <v>0</v>
      </c>
      <c r="BW878" s="192">
        <v>1.2E-5</v>
      </c>
      <c r="BX878" s="192">
        <v>4.7899999999999999E-5</v>
      </c>
      <c r="BY878" s="157">
        <v>7.5553399999999998E-4</v>
      </c>
      <c r="BZ878" s="157">
        <v>1.5473200000000001E-4</v>
      </c>
      <c r="CA878" s="157">
        <v>0</v>
      </c>
      <c r="CB878" s="157">
        <v>0</v>
      </c>
      <c r="CC878" s="157">
        <v>7.6078699999999997E-4</v>
      </c>
      <c r="CD878" s="157">
        <v>0</v>
      </c>
      <c r="CE878" s="157">
        <v>3.1129399999999999E-4</v>
      </c>
      <c r="CF878" s="157">
        <v>1.6615400000000001E-4</v>
      </c>
      <c r="CG878" s="157">
        <v>0</v>
      </c>
      <c r="CH878" s="157">
        <v>0</v>
      </c>
      <c r="CI878" s="157">
        <v>0</v>
      </c>
      <c r="CJ878" s="157">
        <v>0</v>
      </c>
      <c r="CK878" s="192">
        <v>2.69E-5</v>
      </c>
      <c r="CL878" s="157">
        <v>0</v>
      </c>
      <c r="CM878" s="157">
        <v>0</v>
      </c>
      <c r="CN878" s="157">
        <v>0</v>
      </c>
      <c r="CO878" s="157">
        <v>0</v>
      </c>
      <c r="CP878" s="157">
        <v>0</v>
      </c>
      <c r="CQ878" s="192">
        <v>1.2E-5</v>
      </c>
      <c r="CR878" s="157">
        <v>0</v>
      </c>
      <c r="CS878" s="157">
        <v>0</v>
      </c>
      <c r="CT878" s="157">
        <v>0</v>
      </c>
      <c r="CU878" s="157">
        <v>0</v>
      </c>
      <c r="CV878" s="157">
        <v>0</v>
      </c>
      <c r="CW878" s="157">
        <v>0</v>
      </c>
      <c r="CX878" s="157">
        <v>0</v>
      </c>
      <c r="CY878" s="157">
        <v>0</v>
      </c>
      <c r="CZ878" s="157">
        <v>0</v>
      </c>
      <c r="DA878" s="157">
        <v>0</v>
      </c>
      <c r="DB878" s="157">
        <v>0</v>
      </c>
      <c r="DC878" s="157">
        <v>0</v>
      </c>
      <c r="DD878" s="192">
        <v>3.01E-5</v>
      </c>
      <c r="DE878" s="157">
        <v>0</v>
      </c>
      <c r="DF878" s="157">
        <v>0</v>
      </c>
      <c r="DG878" s="157">
        <v>0</v>
      </c>
      <c r="DH878" s="157">
        <v>0</v>
      </c>
      <c r="DI878" s="192">
        <v>4.0299999999999997E-5</v>
      </c>
      <c r="DJ878" s="157">
        <v>0</v>
      </c>
      <c r="DK878" s="157">
        <v>0</v>
      </c>
      <c r="DL878" s="157">
        <v>0</v>
      </c>
      <c r="DM878" s="157">
        <v>0</v>
      </c>
      <c r="DN878" s="157">
        <v>0</v>
      </c>
      <c r="DO878" s="157">
        <v>0</v>
      </c>
      <c r="DP878" s="192">
        <v>4.4799999999999998E-5</v>
      </c>
      <c r="DQ878" s="157">
        <v>0</v>
      </c>
      <c r="DR878" s="157">
        <v>0</v>
      </c>
      <c r="DS878" s="157">
        <v>0</v>
      </c>
      <c r="DT878" s="157">
        <v>0</v>
      </c>
      <c r="DU878" s="157">
        <v>0</v>
      </c>
      <c r="DV878" s="157">
        <v>0</v>
      </c>
      <c r="DW878" s="157">
        <v>0</v>
      </c>
      <c r="DX878" s="157">
        <v>2.17569E-4</v>
      </c>
      <c r="DY878" s="157">
        <v>0</v>
      </c>
      <c r="DZ878" s="157">
        <v>0</v>
      </c>
      <c r="EA878" s="157">
        <v>0</v>
      </c>
      <c r="EB878" s="157">
        <v>0</v>
      </c>
      <c r="EC878" s="157">
        <v>0</v>
      </c>
      <c r="ED878" s="157">
        <v>0</v>
      </c>
      <c r="EE878" s="157">
        <v>0</v>
      </c>
      <c r="EF878" s="157">
        <v>0</v>
      </c>
      <c r="EG878" s="157">
        <v>0</v>
      </c>
      <c r="EH878" s="192">
        <v>3.9700000000000003E-5</v>
      </c>
      <c r="EI878" s="157">
        <v>0</v>
      </c>
      <c r="EJ878" s="157">
        <v>0</v>
      </c>
      <c r="EK878" s="157">
        <v>0</v>
      </c>
      <c r="EL878" s="157">
        <v>0</v>
      </c>
      <c r="EM878" s="157">
        <v>0</v>
      </c>
      <c r="EN878" s="157">
        <v>0</v>
      </c>
      <c r="EO878" s="157">
        <v>0</v>
      </c>
      <c r="EP878" s="157">
        <v>0</v>
      </c>
      <c r="EQ878" s="157">
        <v>0</v>
      </c>
      <c r="ER878" s="157">
        <v>3.3078399999999998E-4</v>
      </c>
      <c r="ES878" s="157">
        <v>0</v>
      </c>
      <c r="ET878" s="192">
        <v>7.4400000000000006E-5</v>
      </c>
      <c r="EU878" s="157">
        <v>0</v>
      </c>
      <c r="EV878" s="157">
        <v>0</v>
      </c>
      <c r="EW878" s="157">
        <v>0</v>
      </c>
      <c r="EX878" s="157">
        <v>0</v>
      </c>
      <c r="EY878" s="157">
        <v>0</v>
      </c>
      <c r="EZ878" s="157">
        <v>0</v>
      </c>
      <c r="FA878" s="157">
        <v>0</v>
      </c>
      <c r="FB878" s="157">
        <v>0</v>
      </c>
      <c r="FC878" s="157">
        <v>0</v>
      </c>
      <c r="FD878" s="157">
        <v>0</v>
      </c>
      <c r="FE878" s="157">
        <v>0</v>
      </c>
      <c r="FF878" s="157">
        <v>0</v>
      </c>
      <c r="FG878" s="192">
        <v>7.9599999999999997E-5</v>
      </c>
      <c r="FH878" s="157">
        <v>0</v>
      </c>
      <c r="FI878" s="157">
        <v>0</v>
      </c>
      <c r="FJ878" s="157">
        <v>0</v>
      </c>
      <c r="FK878" s="157">
        <v>0</v>
      </c>
      <c r="FL878" s="157">
        <v>0</v>
      </c>
      <c r="FM878" s="157">
        <v>0</v>
      </c>
      <c r="FN878" s="157">
        <v>0</v>
      </c>
      <c r="FO878" s="157">
        <v>0</v>
      </c>
      <c r="FP878" s="192">
        <v>4.1199999999999999E-5</v>
      </c>
      <c r="FQ878" s="192">
        <v>1.5699999999999999E-5</v>
      </c>
      <c r="FR878" s="157">
        <v>0</v>
      </c>
      <c r="FS878" s="157">
        <v>0</v>
      </c>
      <c r="FT878" s="157">
        <v>0</v>
      </c>
      <c r="FU878" s="192">
        <v>2.8799999999999999E-5</v>
      </c>
      <c r="FV878" s="157">
        <v>0</v>
      </c>
      <c r="FW878" s="157">
        <v>0</v>
      </c>
      <c r="FX878" s="157">
        <v>4.0941699999999997E-4</v>
      </c>
      <c r="FY878" s="157">
        <v>0</v>
      </c>
      <c r="FZ878" s="157">
        <v>0</v>
      </c>
      <c r="GA878" s="157">
        <v>0</v>
      </c>
      <c r="GB878" s="157">
        <v>0</v>
      </c>
      <c r="GC878" s="157">
        <v>0</v>
      </c>
      <c r="GD878" s="157">
        <v>3.31236E-4</v>
      </c>
      <c r="GE878" s="157">
        <v>3.6147600000000001E-4</v>
      </c>
      <c r="GF878" s="157">
        <v>0</v>
      </c>
      <c r="GG878" s="157">
        <v>0</v>
      </c>
      <c r="GH878" s="192">
        <v>6.9999999999999994E-5</v>
      </c>
      <c r="GI878" s="157">
        <v>0</v>
      </c>
      <c r="GJ878" s="157">
        <v>0</v>
      </c>
      <c r="GK878" s="157">
        <v>0</v>
      </c>
      <c r="GL878" s="157">
        <v>0</v>
      </c>
      <c r="GM878" s="157">
        <v>0</v>
      </c>
      <c r="GN878" s="157">
        <v>0</v>
      </c>
      <c r="GO878" s="157">
        <v>0</v>
      </c>
      <c r="GP878" s="157">
        <v>0</v>
      </c>
      <c r="GQ878" s="157">
        <v>0</v>
      </c>
      <c r="GR878" s="157">
        <v>0</v>
      </c>
      <c r="GS878" s="157">
        <v>0</v>
      </c>
      <c r="GT878" s="157">
        <v>0</v>
      </c>
      <c r="GU878" s="157">
        <v>0</v>
      </c>
      <c r="GV878" s="157">
        <v>0</v>
      </c>
      <c r="GW878" s="157">
        <v>0</v>
      </c>
      <c r="GX878" s="157">
        <v>0</v>
      </c>
      <c r="GY878" s="157">
        <v>0</v>
      </c>
      <c r="GZ878" s="157">
        <v>0</v>
      </c>
      <c r="HA878" s="157">
        <v>0</v>
      </c>
    </row>
    <row r="879" spans="1:209" x14ac:dyDescent="0.2">
      <c r="A879" s="157" t="s">
        <v>4688</v>
      </c>
      <c r="B879" s="157">
        <v>0</v>
      </c>
      <c r="C879" s="157">
        <v>0</v>
      </c>
      <c r="D879" s="157">
        <v>0</v>
      </c>
      <c r="E879" s="157">
        <v>0</v>
      </c>
      <c r="F879" s="157">
        <v>0</v>
      </c>
      <c r="G879" s="157">
        <v>0</v>
      </c>
      <c r="H879" s="157">
        <v>0</v>
      </c>
      <c r="I879" s="157">
        <v>0</v>
      </c>
      <c r="J879" s="157">
        <v>0</v>
      </c>
      <c r="K879" s="157">
        <v>0</v>
      </c>
      <c r="L879" s="157">
        <v>0</v>
      </c>
      <c r="M879" s="157">
        <v>0</v>
      </c>
      <c r="N879" s="157">
        <v>0</v>
      </c>
      <c r="O879" s="157">
        <v>0</v>
      </c>
      <c r="P879" s="157">
        <v>0</v>
      </c>
      <c r="Q879" s="157">
        <v>0</v>
      </c>
      <c r="R879" s="157">
        <v>0</v>
      </c>
      <c r="S879" s="157">
        <v>0</v>
      </c>
      <c r="T879" s="157">
        <v>0</v>
      </c>
      <c r="U879" s="157">
        <v>0</v>
      </c>
      <c r="V879" s="157">
        <v>0</v>
      </c>
      <c r="W879" s="157">
        <v>0</v>
      </c>
      <c r="X879" s="157">
        <v>0</v>
      </c>
      <c r="Y879" s="157">
        <v>0</v>
      </c>
      <c r="Z879" s="157">
        <v>0</v>
      </c>
      <c r="AA879" s="157">
        <v>0</v>
      </c>
      <c r="AB879" s="157">
        <v>0</v>
      </c>
      <c r="AC879" s="157">
        <v>0</v>
      </c>
      <c r="AD879" s="157">
        <v>1.455661E-3</v>
      </c>
      <c r="AE879" s="157">
        <v>0</v>
      </c>
      <c r="AF879" s="157">
        <v>0</v>
      </c>
      <c r="AG879" s="157">
        <v>0</v>
      </c>
      <c r="AH879" s="192">
        <v>1.2300000000000001E-5</v>
      </c>
      <c r="AI879" s="157">
        <v>0</v>
      </c>
      <c r="AJ879" s="157">
        <v>0</v>
      </c>
      <c r="AK879" s="157">
        <v>0</v>
      </c>
      <c r="AL879" s="157">
        <v>0</v>
      </c>
      <c r="AM879" s="157">
        <v>0</v>
      </c>
      <c r="AN879" s="157">
        <v>0</v>
      </c>
      <c r="AO879" s="157">
        <v>0</v>
      </c>
      <c r="AP879" s="157">
        <v>0</v>
      </c>
      <c r="AQ879" s="157">
        <v>0</v>
      </c>
      <c r="AR879" s="157">
        <v>0</v>
      </c>
      <c r="AS879" s="157">
        <v>0</v>
      </c>
      <c r="AT879" s="157">
        <v>0</v>
      </c>
      <c r="AU879" s="157">
        <v>0</v>
      </c>
      <c r="AV879" s="157">
        <v>0</v>
      </c>
      <c r="AW879" s="157">
        <v>0</v>
      </c>
      <c r="AX879" s="157">
        <v>0</v>
      </c>
      <c r="AY879" s="157">
        <v>0</v>
      </c>
      <c r="AZ879" s="157">
        <v>0</v>
      </c>
      <c r="BA879" s="157">
        <v>0</v>
      </c>
      <c r="BB879" s="157">
        <v>0</v>
      </c>
      <c r="BC879" s="157">
        <v>0</v>
      </c>
      <c r="BD879" s="157">
        <v>0</v>
      </c>
      <c r="BE879" s="157">
        <v>0</v>
      </c>
      <c r="BF879" s="157">
        <v>0</v>
      </c>
      <c r="BG879" s="157">
        <v>0</v>
      </c>
      <c r="BH879" s="157">
        <v>0</v>
      </c>
      <c r="BI879" s="157">
        <v>0</v>
      </c>
      <c r="BJ879" s="157">
        <v>0</v>
      </c>
      <c r="BK879" s="157">
        <v>0</v>
      </c>
      <c r="BL879" s="157">
        <v>0</v>
      </c>
      <c r="BM879" s="157">
        <v>0</v>
      </c>
      <c r="BN879" s="157">
        <v>0</v>
      </c>
      <c r="BO879" s="157">
        <v>0</v>
      </c>
      <c r="BP879" s="157">
        <v>0</v>
      </c>
      <c r="BQ879" s="157">
        <v>0</v>
      </c>
      <c r="BR879" s="157">
        <v>0</v>
      </c>
      <c r="BS879" s="157">
        <v>0</v>
      </c>
      <c r="BT879" s="157">
        <v>0</v>
      </c>
      <c r="BU879" s="157">
        <v>0</v>
      </c>
      <c r="BV879" s="157">
        <v>0</v>
      </c>
      <c r="BW879" s="157">
        <v>0</v>
      </c>
      <c r="BX879" s="157">
        <v>0</v>
      </c>
      <c r="BY879" s="157">
        <v>0</v>
      </c>
      <c r="BZ879" s="157">
        <v>0</v>
      </c>
      <c r="CA879" s="192">
        <v>1.7099999999999999E-5</v>
      </c>
      <c r="CB879" s="157">
        <v>0</v>
      </c>
      <c r="CC879" s="157">
        <v>0</v>
      </c>
      <c r="CD879" s="157">
        <v>0</v>
      </c>
      <c r="CE879" s="157">
        <v>0</v>
      </c>
      <c r="CF879" s="157">
        <v>0</v>
      </c>
      <c r="CG879" s="157">
        <v>0</v>
      </c>
      <c r="CH879" s="157">
        <v>0</v>
      </c>
      <c r="CI879" s="157">
        <v>0</v>
      </c>
      <c r="CJ879" s="157">
        <v>0</v>
      </c>
      <c r="CK879" s="157">
        <v>0</v>
      </c>
      <c r="CL879" s="157">
        <v>0</v>
      </c>
      <c r="CM879" s="157">
        <v>0</v>
      </c>
      <c r="CN879" s="157">
        <v>0</v>
      </c>
      <c r="CO879" s="157">
        <v>0</v>
      </c>
      <c r="CP879" s="157">
        <v>0</v>
      </c>
      <c r="CQ879" s="157">
        <v>0</v>
      </c>
      <c r="CR879" s="157">
        <v>0</v>
      </c>
      <c r="CS879" s="157">
        <v>0</v>
      </c>
      <c r="CT879" s="157">
        <v>0</v>
      </c>
      <c r="CU879" s="157">
        <v>0</v>
      </c>
      <c r="CV879" s="157">
        <v>0</v>
      </c>
      <c r="CW879" s="157">
        <v>0</v>
      </c>
      <c r="CX879" s="157">
        <v>0</v>
      </c>
      <c r="CY879" s="157">
        <v>0</v>
      </c>
      <c r="CZ879" s="157">
        <v>6.1008199999999996E-4</v>
      </c>
      <c r="DA879" s="157">
        <v>0</v>
      </c>
      <c r="DB879" s="157">
        <v>0</v>
      </c>
      <c r="DC879" s="157">
        <v>0</v>
      </c>
      <c r="DD879" s="157">
        <v>0</v>
      </c>
      <c r="DE879" s="157">
        <v>0</v>
      </c>
      <c r="DF879" s="157">
        <v>0</v>
      </c>
      <c r="DG879" s="157">
        <v>0</v>
      </c>
      <c r="DH879" s="157">
        <v>0</v>
      </c>
      <c r="DI879" s="157">
        <v>0</v>
      </c>
      <c r="DJ879" s="157">
        <v>0</v>
      </c>
      <c r="DK879" s="157">
        <v>0</v>
      </c>
      <c r="DL879" s="157">
        <v>0</v>
      </c>
      <c r="DM879" s="157">
        <v>0</v>
      </c>
      <c r="DN879" s="157">
        <v>0</v>
      </c>
      <c r="DO879" s="157">
        <v>1.141158E-3</v>
      </c>
      <c r="DP879" s="157">
        <v>1.7910699999999999E-4</v>
      </c>
      <c r="DQ879" s="157">
        <v>0</v>
      </c>
      <c r="DR879" s="157">
        <v>0</v>
      </c>
      <c r="DS879" s="157">
        <v>0</v>
      </c>
      <c r="DT879" s="157">
        <v>0</v>
      </c>
      <c r="DU879" s="157">
        <v>0</v>
      </c>
      <c r="DV879" s="157">
        <v>0</v>
      </c>
      <c r="DW879" s="157">
        <v>1.060482E-3</v>
      </c>
      <c r="DX879" s="157">
        <v>0</v>
      </c>
      <c r="DY879" s="157">
        <v>0</v>
      </c>
      <c r="DZ879" s="157">
        <v>0</v>
      </c>
      <c r="EA879" s="157">
        <v>0</v>
      </c>
      <c r="EB879" s="192">
        <v>3.5200000000000002E-5</v>
      </c>
      <c r="EC879" s="157">
        <v>0</v>
      </c>
      <c r="ED879" s="157">
        <v>0</v>
      </c>
      <c r="EE879" s="157">
        <v>0</v>
      </c>
      <c r="EF879" s="157">
        <v>0</v>
      </c>
      <c r="EG879" s="157">
        <v>0</v>
      </c>
      <c r="EH879" s="157">
        <v>0</v>
      </c>
      <c r="EI879" s="157">
        <v>0</v>
      </c>
      <c r="EJ879" s="157">
        <v>0</v>
      </c>
      <c r="EK879" s="157">
        <v>0</v>
      </c>
      <c r="EL879" s="157">
        <v>0</v>
      </c>
      <c r="EM879" s="157">
        <v>0</v>
      </c>
      <c r="EN879" s="157">
        <v>0</v>
      </c>
      <c r="EO879" s="157">
        <v>0</v>
      </c>
      <c r="EP879" s="157">
        <v>0</v>
      </c>
      <c r="EQ879" s="157">
        <v>0</v>
      </c>
      <c r="ER879" s="157">
        <v>0</v>
      </c>
      <c r="ES879" s="157">
        <v>0</v>
      </c>
      <c r="ET879" s="157">
        <v>0</v>
      </c>
      <c r="EU879" s="157">
        <v>0</v>
      </c>
      <c r="EV879" s="157">
        <v>0</v>
      </c>
      <c r="EW879" s="157">
        <v>0</v>
      </c>
      <c r="EX879" s="157">
        <v>0</v>
      </c>
      <c r="EY879" s="157">
        <v>3.1055900000000002E-4</v>
      </c>
      <c r="EZ879" s="157">
        <v>0</v>
      </c>
      <c r="FA879" s="157">
        <v>0</v>
      </c>
      <c r="FB879" s="157">
        <v>0</v>
      </c>
      <c r="FC879" s="157">
        <v>0</v>
      </c>
      <c r="FD879" s="157">
        <v>0</v>
      </c>
      <c r="FE879" s="157">
        <v>0</v>
      </c>
      <c r="FF879" s="157">
        <v>0</v>
      </c>
      <c r="FG879" s="157">
        <v>0</v>
      </c>
      <c r="FH879" s="157">
        <v>0</v>
      </c>
      <c r="FI879" s="157">
        <v>0</v>
      </c>
      <c r="FJ879" s="157">
        <v>0</v>
      </c>
      <c r="FK879" s="157">
        <v>0</v>
      </c>
      <c r="FL879" s="157">
        <v>0</v>
      </c>
      <c r="FM879" s="192">
        <v>4.2299999999999998E-5</v>
      </c>
      <c r="FN879" s="157">
        <v>0</v>
      </c>
      <c r="FO879" s="157">
        <v>0</v>
      </c>
      <c r="FP879" s="157">
        <v>0</v>
      </c>
      <c r="FQ879" s="157">
        <v>0</v>
      </c>
      <c r="FR879" s="157">
        <v>0</v>
      </c>
      <c r="FS879" s="157">
        <v>0</v>
      </c>
      <c r="FT879" s="157">
        <v>0</v>
      </c>
      <c r="FU879" s="157">
        <v>0</v>
      </c>
      <c r="FV879" s="157">
        <v>0</v>
      </c>
      <c r="FW879" s="157">
        <v>0</v>
      </c>
      <c r="FX879" s="157">
        <v>0</v>
      </c>
      <c r="FY879" s="157">
        <v>0</v>
      </c>
      <c r="FZ879" s="157">
        <v>0</v>
      </c>
      <c r="GA879" s="157">
        <v>0</v>
      </c>
      <c r="GB879" s="157">
        <v>0</v>
      </c>
      <c r="GC879" s="157">
        <v>0</v>
      </c>
      <c r="GD879" s="157">
        <v>0</v>
      </c>
      <c r="GE879" s="157">
        <v>0</v>
      </c>
      <c r="GF879" s="157">
        <v>8.6662299999999996E-4</v>
      </c>
      <c r="GG879" s="157">
        <v>8.67245E-4</v>
      </c>
      <c r="GH879" s="157">
        <v>3.7336900000000002E-4</v>
      </c>
      <c r="GI879" s="157">
        <v>8.7480100000000003E-4</v>
      </c>
      <c r="GJ879" s="157">
        <v>0</v>
      </c>
      <c r="GK879" s="157">
        <v>0</v>
      </c>
      <c r="GL879" s="157">
        <v>0</v>
      </c>
      <c r="GM879" s="157">
        <v>0</v>
      </c>
      <c r="GN879" s="157">
        <v>0</v>
      </c>
      <c r="GO879" s="157">
        <v>0</v>
      </c>
      <c r="GP879" s="157">
        <v>0</v>
      </c>
      <c r="GQ879" s="157">
        <v>0</v>
      </c>
      <c r="GR879" s="157">
        <v>0</v>
      </c>
      <c r="GS879" s="157">
        <v>0</v>
      </c>
      <c r="GT879" s="157">
        <v>0</v>
      </c>
      <c r="GU879" s="157">
        <v>0</v>
      </c>
      <c r="GV879" s="157">
        <v>0</v>
      </c>
      <c r="GW879" s="157">
        <v>0</v>
      </c>
      <c r="GX879" s="157">
        <v>0</v>
      </c>
      <c r="GY879" s="157">
        <v>0</v>
      </c>
      <c r="GZ879" s="157">
        <v>0</v>
      </c>
      <c r="HA879" s="157">
        <v>0</v>
      </c>
    </row>
    <row r="880" spans="1:209" x14ac:dyDescent="0.2">
      <c r="A880" s="157" t="s">
        <v>4689</v>
      </c>
      <c r="B880" s="157">
        <v>0</v>
      </c>
      <c r="C880" s="157">
        <v>0</v>
      </c>
      <c r="D880" s="157">
        <v>0</v>
      </c>
      <c r="E880" s="157">
        <v>0</v>
      </c>
      <c r="F880" s="157">
        <v>0</v>
      </c>
      <c r="G880" s="157">
        <v>0</v>
      </c>
      <c r="H880" s="157">
        <v>0</v>
      </c>
      <c r="I880" s="157">
        <v>0</v>
      </c>
      <c r="J880" s="157">
        <v>0</v>
      </c>
      <c r="K880" s="157">
        <v>0</v>
      </c>
      <c r="L880" s="157">
        <v>0</v>
      </c>
      <c r="M880" s="157">
        <v>0</v>
      </c>
      <c r="N880" s="157">
        <v>0</v>
      </c>
      <c r="O880" s="157">
        <v>0</v>
      </c>
      <c r="P880" s="157">
        <v>0</v>
      </c>
      <c r="Q880" s="157">
        <v>0</v>
      </c>
      <c r="R880" s="157">
        <v>0</v>
      </c>
      <c r="S880" s="157">
        <v>0</v>
      </c>
      <c r="T880" s="157">
        <v>0</v>
      </c>
      <c r="U880" s="157">
        <v>0</v>
      </c>
      <c r="V880" s="157">
        <v>0</v>
      </c>
      <c r="W880" s="157">
        <v>0</v>
      </c>
      <c r="X880" s="157">
        <v>0</v>
      </c>
      <c r="Y880" s="157">
        <v>0</v>
      </c>
      <c r="Z880" s="192">
        <v>3.5200000000000002E-5</v>
      </c>
      <c r="AA880" s="157">
        <v>0</v>
      </c>
      <c r="AB880" s="157">
        <v>0</v>
      </c>
      <c r="AC880" s="157">
        <v>0</v>
      </c>
      <c r="AD880" s="157">
        <v>0</v>
      </c>
      <c r="AE880" s="157">
        <v>0</v>
      </c>
      <c r="AF880" s="157">
        <v>0</v>
      </c>
      <c r="AG880" s="157">
        <v>0</v>
      </c>
      <c r="AH880" s="157">
        <v>0</v>
      </c>
      <c r="AI880" s="157">
        <v>0</v>
      </c>
      <c r="AJ880" s="157">
        <v>0</v>
      </c>
      <c r="AK880" s="157">
        <v>0</v>
      </c>
      <c r="AL880" s="157">
        <v>0</v>
      </c>
      <c r="AM880" s="157">
        <v>0</v>
      </c>
      <c r="AN880" s="157">
        <v>0</v>
      </c>
      <c r="AO880" s="157">
        <v>0</v>
      </c>
      <c r="AP880" s="157">
        <v>0</v>
      </c>
      <c r="AQ880" s="157">
        <v>0</v>
      </c>
      <c r="AR880" s="157">
        <v>0</v>
      </c>
      <c r="AS880" s="157">
        <v>0</v>
      </c>
      <c r="AT880" s="157">
        <v>0</v>
      </c>
      <c r="AU880" s="157">
        <v>0</v>
      </c>
      <c r="AV880" s="157">
        <v>0</v>
      </c>
      <c r="AW880" s="157">
        <v>0</v>
      </c>
      <c r="AX880" s="157">
        <v>0</v>
      </c>
      <c r="AY880" s="157">
        <v>0</v>
      </c>
      <c r="AZ880" s="157">
        <v>0</v>
      </c>
      <c r="BA880" s="157">
        <v>0</v>
      </c>
      <c r="BB880" s="157">
        <v>0</v>
      </c>
      <c r="BC880" s="157">
        <v>0</v>
      </c>
      <c r="BD880" s="157">
        <v>0</v>
      </c>
      <c r="BE880" s="157">
        <v>0</v>
      </c>
      <c r="BF880" s="157">
        <v>0</v>
      </c>
      <c r="BG880" s="157">
        <v>1.2094700000000001E-4</v>
      </c>
      <c r="BH880" s="157">
        <v>3.3722299999999999E-4</v>
      </c>
      <c r="BI880" s="192">
        <v>3.6100000000000003E-5</v>
      </c>
      <c r="BJ880" s="157">
        <v>0</v>
      </c>
      <c r="BK880" s="157">
        <v>0</v>
      </c>
      <c r="BL880" s="157">
        <v>0</v>
      </c>
      <c r="BM880" s="157">
        <v>0</v>
      </c>
      <c r="BN880" s="157">
        <v>0</v>
      </c>
      <c r="BO880" s="157">
        <v>0</v>
      </c>
      <c r="BP880" s="192">
        <v>7.9900000000000004E-5</v>
      </c>
      <c r="BQ880" s="157">
        <v>2.9891800000000001E-4</v>
      </c>
      <c r="BR880" s="157">
        <v>0</v>
      </c>
      <c r="BS880" s="157">
        <v>2.2657800000000001E-4</v>
      </c>
      <c r="BT880" s="157">
        <v>0</v>
      </c>
      <c r="BU880" s="157">
        <v>1.35196E-4</v>
      </c>
      <c r="BV880" s="157">
        <v>0</v>
      </c>
      <c r="BW880" s="157">
        <v>0</v>
      </c>
      <c r="BX880" s="157">
        <v>0</v>
      </c>
      <c r="BY880" s="157">
        <v>0</v>
      </c>
      <c r="BZ880" s="157">
        <v>0</v>
      </c>
      <c r="CA880" s="157">
        <v>0</v>
      </c>
      <c r="CB880" s="157">
        <v>0</v>
      </c>
      <c r="CC880" s="157">
        <v>0</v>
      </c>
      <c r="CD880" s="157">
        <v>0</v>
      </c>
      <c r="CE880" s="157">
        <v>0</v>
      </c>
      <c r="CF880" s="157">
        <v>0</v>
      </c>
      <c r="CG880" s="157">
        <v>0</v>
      </c>
      <c r="CH880" s="157">
        <v>0</v>
      </c>
      <c r="CI880" s="157">
        <v>0</v>
      </c>
      <c r="CJ880" s="157">
        <v>0</v>
      </c>
      <c r="CK880" s="157">
        <v>0</v>
      </c>
      <c r="CL880" s="157">
        <v>0</v>
      </c>
      <c r="CM880" s="157">
        <v>0</v>
      </c>
      <c r="CN880" s="157">
        <v>0</v>
      </c>
      <c r="CO880" s="157">
        <v>0</v>
      </c>
      <c r="CP880" s="157">
        <v>0</v>
      </c>
      <c r="CQ880" s="157">
        <v>0</v>
      </c>
      <c r="CR880" s="157">
        <v>0</v>
      </c>
      <c r="CS880" s="157">
        <v>0</v>
      </c>
      <c r="CT880" s="157">
        <v>0</v>
      </c>
      <c r="CU880" s="157">
        <v>0</v>
      </c>
      <c r="CV880" s="157">
        <v>0</v>
      </c>
      <c r="CW880" s="157">
        <v>0</v>
      </c>
      <c r="CX880" s="157">
        <v>0</v>
      </c>
      <c r="CY880" s="157">
        <v>0</v>
      </c>
      <c r="CZ880" s="157">
        <v>0</v>
      </c>
      <c r="DA880" s="157">
        <v>0</v>
      </c>
      <c r="DB880" s="157">
        <v>0</v>
      </c>
      <c r="DC880" s="157">
        <v>0</v>
      </c>
      <c r="DD880" s="157">
        <v>0</v>
      </c>
      <c r="DE880" s="157">
        <v>0</v>
      </c>
      <c r="DF880" s="157">
        <v>0</v>
      </c>
      <c r="DG880" s="157">
        <v>0</v>
      </c>
      <c r="DH880" s="157">
        <v>0</v>
      </c>
      <c r="DI880" s="157">
        <v>0</v>
      </c>
      <c r="DJ880" s="157">
        <v>0</v>
      </c>
      <c r="DK880" s="157">
        <v>0</v>
      </c>
      <c r="DL880" s="157">
        <v>0</v>
      </c>
      <c r="DM880" s="157">
        <v>0</v>
      </c>
      <c r="DN880" s="157">
        <v>0</v>
      </c>
      <c r="DO880" s="157">
        <v>0</v>
      </c>
      <c r="DP880" s="157">
        <v>0</v>
      </c>
      <c r="DQ880" s="192">
        <v>1.31E-5</v>
      </c>
      <c r="DR880" s="157">
        <v>0</v>
      </c>
      <c r="DS880" s="157">
        <v>0</v>
      </c>
      <c r="DT880" s="157">
        <v>0</v>
      </c>
      <c r="DU880" s="157">
        <v>0</v>
      </c>
      <c r="DV880" s="157">
        <v>0</v>
      </c>
      <c r="DW880" s="157">
        <v>0</v>
      </c>
      <c r="DX880" s="157">
        <v>0</v>
      </c>
      <c r="DY880" s="157">
        <v>0</v>
      </c>
      <c r="DZ880" s="157">
        <v>0</v>
      </c>
      <c r="EA880" s="157">
        <v>0</v>
      </c>
      <c r="EB880" s="157">
        <v>0</v>
      </c>
      <c r="EC880" s="157">
        <v>0</v>
      </c>
      <c r="ED880" s="157">
        <v>0</v>
      </c>
      <c r="EE880" s="157">
        <v>0</v>
      </c>
      <c r="EF880" s="157">
        <v>0</v>
      </c>
      <c r="EG880" s="157">
        <v>0</v>
      </c>
      <c r="EH880" s="157">
        <v>0</v>
      </c>
      <c r="EI880" s="157">
        <v>0</v>
      </c>
      <c r="EJ880" s="157">
        <v>0</v>
      </c>
      <c r="EK880" s="157">
        <v>0</v>
      </c>
      <c r="EL880" s="157">
        <v>0</v>
      </c>
      <c r="EM880" s="157">
        <v>0</v>
      </c>
      <c r="EN880" s="157">
        <v>0</v>
      </c>
      <c r="EO880" s="157">
        <v>0</v>
      </c>
      <c r="EP880" s="157">
        <v>0</v>
      </c>
      <c r="EQ880" s="157">
        <v>0</v>
      </c>
      <c r="ER880" s="157">
        <v>0</v>
      </c>
      <c r="ES880" s="157">
        <v>0</v>
      </c>
      <c r="ET880" s="157">
        <v>0</v>
      </c>
      <c r="EU880" s="157">
        <v>0</v>
      </c>
      <c r="EV880" s="157">
        <v>0</v>
      </c>
      <c r="EW880" s="157">
        <v>0</v>
      </c>
      <c r="EX880" s="157">
        <v>0</v>
      </c>
      <c r="EY880" s="157">
        <v>0</v>
      </c>
      <c r="EZ880" s="157">
        <v>0</v>
      </c>
      <c r="FA880" s="157">
        <v>0</v>
      </c>
      <c r="FB880" s="157">
        <v>0</v>
      </c>
      <c r="FC880" s="157">
        <v>0</v>
      </c>
      <c r="FD880" s="157">
        <v>0</v>
      </c>
      <c r="FE880" s="157">
        <v>0</v>
      </c>
      <c r="FF880" s="157">
        <v>0</v>
      </c>
      <c r="FG880" s="157">
        <v>0</v>
      </c>
      <c r="FH880" s="157">
        <v>0</v>
      </c>
      <c r="FI880" s="157">
        <v>0</v>
      </c>
      <c r="FJ880" s="157">
        <v>0</v>
      </c>
      <c r="FK880" s="157">
        <v>0</v>
      </c>
      <c r="FL880" s="157">
        <v>0</v>
      </c>
      <c r="FM880" s="157">
        <v>0</v>
      </c>
      <c r="FN880" s="192">
        <v>1.7200000000000001E-5</v>
      </c>
      <c r="FO880" s="157">
        <v>0</v>
      </c>
      <c r="FP880" s="157">
        <v>0</v>
      </c>
      <c r="FQ880" s="157">
        <v>0</v>
      </c>
      <c r="FR880" s="157">
        <v>0</v>
      </c>
      <c r="FS880" s="157">
        <v>0</v>
      </c>
      <c r="FT880" s="157">
        <v>0</v>
      </c>
      <c r="FU880" s="157">
        <v>0</v>
      </c>
      <c r="FV880" s="157">
        <v>0</v>
      </c>
      <c r="FW880" s="157">
        <v>0</v>
      </c>
      <c r="FX880" s="157">
        <v>0</v>
      </c>
      <c r="FY880" s="157">
        <v>0</v>
      </c>
      <c r="FZ880" s="157">
        <v>0</v>
      </c>
      <c r="GA880" s="157">
        <v>0</v>
      </c>
      <c r="GB880" s="157">
        <v>0</v>
      </c>
      <c r="GC880" s="192">
        <v>3.7799999999999997E-5</v>
      </c>
      <c r="GD880" s="157">
        <v>0</v>
      </c>
      <c r="GE880" s="157">
        <v>0</v>
      </c>
      <c r="GF880" s="157">
        <v>0</v>
      </c>
      <c r="GG880" s="157">
        <v>0</v>
      </c>
      <c r="GH880" s="157">
        <v>0</v>
      </c>
      <c r="GI880" s="157">
        <v>0</v>
      </c>
      <c r="GJ880" s="157">
        <v>0</v>
      </c>
      <c r="GK880" s="157">
        <v>0</v>
      </c>
      <c r="GL880" s="157">
        <v>0</v>
      </c>
      <c r="GM880" s="157">
        <v>0</v>
      </c>
      <c r="GN880" s="157">
        <v>0</v>
      </c>
      <c r="GO880" s="157">
        <v>0</v>
      </c>
      <c r="GP880" s="157">
        <v>0</v>
      </c>
      <c r="GQ880" s="157">
        <v>0</v>
      </c>
      <c r="GR880" s="157">
        <v>0</v>
      </c>
      <c r="GS880" s="157">
        <v>0</v>
      </c>
      <c r="GT880" s="157">
        <v>0</v>
      </c>
      <c r="GU880" s="157">
        <v>0</v>
      </c>
      <c r="GV880" s="157">
        <v>0</v>
      </c>
      <c r="GW880" s="157">
        <v>0</v>
      </c>
      <c r="GX880" s="157">
        <v>0</v>
      </c>
      <c r="GY880" s="157">
        <v>0</v>
      </c>
      <c r="GZ880" s="157">
        <v>0</v>
      </c>
      <c r="HA880" s="157">
        <v>0</v>
      </c>
    </row>
    <row r="881" spans="1:209" x14ac:dyDescent="0.2">
      <c r="A881" s="157" t="s">
        <v>4690</v>
      </c>
      <c r="B881" s="157">
        <v>1.04431E-4</v>
      </c>
      <c r="C881" s="157">
        <v>2.81289E-4</v>
      </c>
      <c r="D881" s="157">
        <v>3.2733099999999999E-4</v>
      </c>
      <c r="E881" s="157">
        <v>3.2629499999999999E-4</v>
      </c>
      <c r="F881" s="157">
        <v>1.5782599999999999E-4</v>
      </c>
      <c r="G881" s="192">
        <v>4.2700000000000001E-5</v>
      </c>
      <c r="H881" s="157">
        <v>4.09694E-4</v>
      </c>
      <c r="I881" s="157">
        <v>1.7596619999999999E-3</v>
      </c>
      <c r="J881" s="192">
        <v>7.7999999999999999E-5</v>
      </c>
      <c r="K881" s="192">
        <v>8.0400000000000003E-5</v>
      </c>
      <c r="L881" s="192">
        <v>1.7099999999999999E-5</v>
      </c>
      <c r="M881" s="192">
        <v>3.5299999999999997E-5</v>
      </c>
      <c r="N881" s="192">
        <v>1.6900000000000001E-5</v>
      </c>
      <c r="O881" s="192">
        <v>5.4999999999999999E-6</v>
      </c>
      <c r="P881" s="157">
        <v>6.7501699999999998E-4</v>
      </c>
      <c r="Q881" s="157">
        <v>7.2692799999999995E-4</v>
      </c>
      <c r="R881" s="157">
        <v>4.5813499999999998E-4</v>
      </c>
      <c r="S881" s="157">
        <v>1.67765E-4</v>
      </c>
      <c r="T881" s="192">
        <v>6.4700000000000001E-5</v>
      </c>
      <c r="U881" s="157">
        <v>2.6469599999999997E-4</v>
      </c>
      <c r="V881" s="157">
        <v>0</v>
      </c>
      <c r="W881" s="192">
        <v>6.3E-5</v>
      </c>
      <c r="X881" s="157">
        <v>2.4338300000000001E-3</v>
      </c>
      <c r="Y881" s="157">
        <v>2.80067E-4</v>
      </c>
      <c r="Z881" s="157">
        <v>0</v>
      </c>
      <c r="AA881" s="157">
        <v>0</v>
      </c>
      <c r="AB881" s="157">
        <v>4.8897299999999997E-4</v>
      </c>
      <c r="AC881" s="192">
        <v>5.7899999999999998E-5</v>
      </c>
      <c r="AD881" s="157">
        <v>0</v>
      </c>
      <c r="AE881" s="157">
        <v>3.2816519999999999E-3</v>
      </c>
      <c r="AF881" s="157">
        <v>1.04838E-4</v>
      </c>
      <c r="AG881" s="157">
        <v>1.0685500000000001E-4</v>
      </c>
      <c r="AH881" s="192">
        <v>2.4600000000000002E-5</v>
      </c>
      <c r="AI881" s="157">
        <v>2.32072E-4</v>
      </c>
      <c r="AJ881" s="157">
        <v>1.4206099999999999E-4</v>
      </c>
      <c r="AK881" s="157">
        <v>1.1409149999999999E-3</v>
      </c>
      <c r="AL881" s="192">
        <v>2.0800000000000001E-5</v>
      </c>
      <c r="AM881" s="157">
        <v>0</v>
      </c>
      <c r="AN881" s="192">
        <v>1.6500000000000001E-5</v>
      </c>
      <c r="AO881" s="157">
        <v>0</v>
      </c>
      <c r="AP881" s="157">
        <v>5.6030299999999995E-4</v>
      </c>
      <c r="AQ881" s="157">
        <v>4.1865499999999998E-4</v>
      </c>
      <c r="AR881" s="157">
        <v>0</v>
      </c>
      <c r="AS881" s="157">
        <v>0</v>
      </c>
      <c r="AT881" s="192">
        <v>1.6099999999999998E-5</v>
      </c>
      <c r="AU881" s="157">
        <v>0</v>
      </c>
      <c r="AV881" s="192">
        <v>4.8999999999999998E-5</v>
      </c>
      <c r="AW881" s="157">
        <v>0</v>
      </c>
      <c r="AX881" s="157">
        <v>2.6468200000000002E-4</v>
      </c>
      <c r="AY881" s="157">
        <v>0</v>
      </c>
      <c r="AZ881" s="157">
        <v>1.51762E-4</v>
      </c>
      <c r="BA881" s="157">
        <v>2.0229269999999999E-3</v>
      </c>
      <c r="BB881" s="157">
        <v>1.47885E-4</v>
      </c>
      <c r="BC881" s="157">
        <v>0</v>
      </c>
      <c r="BD881" s="157">
        <v>1.4788E-4</v>
      </c>
      <c r="BE881" s="157">
        <v>0</v>
      </c>
      <c r="BF881" s="157">
        <v>0</v>
      </c>
      <c r="BG881" s="157">
        <v>1.3438499999999999E-4</v>
      </c>
      <c r="BH881" s="192">
        <v>4.5000000000000003E-5</v>
      </c>
      <c r="BI881" s="192">
        <v>3.6100000000000003E-5</v>
      </c>
      <c r="BJ881" s="192">
        <v>3.7499999999999997E-5</v>
      </c>
      <c r="BK881" s="192">
        <v>8.6100000000000006E-5</v>
      </c>
      <c r="BL881" s="157">
        <v>0</v>
      </c>
      <c r="BM881" s="157">
        <v>0</v>
      </c>
      <c r="BN881" s="192">
        <v>8.6500000000000002E-5</v>
      </c>
      <c r="BO881" s="157">
        <v>0</v>
      </c>
      <c r="BP881" s="192">
        <v>7.9900000000000004E-5</v>
      </c>
      <c r="BQ881" s="157">
        <v>1.7935100000000001E-4</v>
      </c>
      <c r="BR881" s="157">
        <v>1.384793E-3</v>
      </c>
      <c r="BS881" s="157">
        <v>1.6993299999999999E-4</v>
      </c>
      <c r="BT881" s="157">
        <v>0</v>
      </c>
      <c r="BU881" s="157">
        <v>1.35196E-4</v>
      </c>
      <c r="BV881" s="192">
        <v>9.5099999999999994E-5</v>
      </c>
      <c r="BW881" s="192">
        <v>4.7800000000000003E-5</v>
      </c>
      <c r="BX881" s="157">
        <v>1.19821E-4</v>
      </c>
      <c r="BY881" s="157">
        <v>2.2666E-4</v>
      </c>
      <c r="BZ881" s="157">
        <v>6.4987300000000003E-4</v>
      </c>
      <c r="CA881" s="192">
        <v>3.4199999999999998E-5</v>
      </c>
      <c r="CB881" s="157">
        <v>6.0417100000000003E-4</v>
      </c>
      <c r="CC881" s="157">
        <v>1.8113999999999999E-4</v>
      </c>
      <c r="CD881" s="192">
        <v>4.0000000000000003E-5</v>
      </c>
      <c r="CE881" s="192">
        <v>9.3399999999999993E-5</v>
      </c>
      <c r="CF881" s="157">
        <v>3.0461600000000001E-4</v>
      </c>
      <c r="CG881" s="157">
        <v>0</v>
      </c>
      <c r="CH881" s="157">
        <v>0</v>
      </c>
      <c r="CI881" s="157">
        <v>1.13163E-4</v>
      </c>
      <c r="CJ881" s="157">
        <v>0</v>
      </c>
      <c r="CK881" s="157">
        <v>0</v>
      </c>
      <c r="CL881" s="192">
        <v>6.6500000000000004E-5</v>
      </c>
      <c r="CM881" s="157">
        <v>0</v>
      </c>
      <c r="CN881" s="157">
        <v>3.1790200000000001E-4</v>
      </c>
      <c r="CO881" s="157">
        <v>1.38422E-4</v>
      </c>
      <c r="CP881" s="157">
        <v>2.7498600000000001E-4</v>
      </c>
      <c r="CQ881" s="157">
        <v>5.64768E-4</v>
      </c>
      <c r="CR881" s="157">
        <v>1.9209899999999999E-4</v>
      </c>
      <c r="CS881" s="157">
        <v>8.3384599999999996E-4</v>
      </c>
      <c r="CT881" s="157">
        <v>1.1899400000000001E-4</v>
      </c>
      <c r="CU881" s="157">
        <v>3.5882299999999998E-4</v>
      </c>
      <c r="CV881" s="157">
        <v>1.1352090000000001E-3</v>
      </c>
      <c r="CW881" s="157">
        <v>1.4240100000000001E-4</v>
      </c>
      <c r="CX881" s="157">
        <v>0</v>
      </c>
      <c r="CY881" s="157">
        <v>1.574499E-3</v>
      </c>
      <c r="CZ881" s="157">
        <v>1.1438999999999999E-4</v>
      </c>
      <c r="DA881" s="157">
        <v>1.6816559999999999E-3</v>
      </c>
      <c r="DB881" s="157">
        <v>3.9885000000000002E-4</v>
      </c>
      <c r="DC881" s="157">
        <v>5.5957399999999997E-4</v>
      </c>
      <c r="DD881" s="157">
        <v>1.9562099999999999E-4</v>
      </c>
      <c r="DE881" s="192">
        <v>9.2700000000000004E-5</v>
      </c>
      <c r="DF881" s="157">
        <v>0</v>
      </c>
      <c r="DG881" s="157">
        <v>0</v>
      </c>
      <c r="DH881" s="157">
        <v>0</v>
      </c>
      <c r="DI881" s="192">
        <v>2.02E-5</v>
      </c>
      <c r="DJ881" s="192">
        <v>3.3500000000000001E-5</v>
      </c>
      <c r="DK881" s="157">
        <v>7.6452599999999996E-4</v>
      </c>
      <c r="DL881" s="157">
        <v>1.0804650000000001E-3</v>
      </c>
      <c r="DM881" s="157">
        <v>3.3996900000000002E-4</v>
      </c>
      <c r="DN881" s="192">
        <v>2.1999999999999999E-5</v>
      </c>
      <c r="DO881" s="192">
        <v>6.9200000000000002E-5</v>
      </c>
      <c r="DP881" s="157">
        <v>1.6418199999999999E-4</v>
      </c>
      <c r="DQ881" s="192">
        <v>9.2E-5</v>
      </c>
      <c r="DR881" s="157">
        <v>2.4478800000000002E-4</v>
      </c>
      <c r="DS881" s="157">
        <v>1.58954E-4</v>
      </c>
      <c r="DT881" s="157">
        <v>4.23442E-4</v>
      </c>
      <c r="DU881" s="157">
        <v>4.1096500000000001E-4</v>
      </c>
      <c r="DV881" s="157">
        <v>2.36104E-4</v>
      </c>
      <c r="DW881" s="192">
        <v>3.4799999999999999E-5</v>
      </c>
      <c r="DX881" s="192">
        <v>5.4400000000000001E-5</v>
      </c>
      <c r="DY881" s="157">
        <v>3.7254500000000001E-4</v>
      </c>
      <c r="DZ881" s="157">
        <v>1.062753E-2</v>
      </c>
      <c r="EA881" s="157">
        <v>4.8437209999999996E-3</v>
      </c>
      <c r="EB881" s="157">
        <v>0</v>
      </c>
      <c r="EC881" s="192">
        <v>3.6600000000000002E-5</v>
      </c>
      <c r="ED881" s="192">
        <v>4.9200000000000003E-5</v>
      </c>
      <c r="EE881" s="157">
        <v>0</v>
      </c>
      <c r="EF881" s="157">
        <v>4.24712E-4</v>
      </c>
      <c r="EG881" s="157">
        <v>1.0062085E-2</v>
      </c>
      <c r="EH881" s="157">
        <v>1.98555E-4</v>
      </c>
      <c r="EI881" s="157">
        <v>1.2577691E-2</v>
      </c>
      <c r="EJ881" s="157">
        <v>2.2916130000000001E-3</v>
      </c>
      <c r="EK881" s="157">
        <v>9.5841899999999996E-4</v>
      </c>
      <c r="EL881" s="157">
        <v>3.3683600000000003E-4</v>
      </c>
      <c r="EM881" s="157">
        <v>2.1360800000000001E-4</v>
      </c>
      <c r="EN881" s="157">
        <v>1.621995E-3</v>
      </c>
      <c r="EO881" s="157">
        <v>0</v>
      </c>
      <c r="EP881" s="192">
        <v>5.3000000000000001E-5</v>
      </c>
      <c r="EQ881" s="157">
        <v>5.8726700000000004E-4</v>
      </c>
      <c r="ER881" s="157">
        <v>0</v>
      </c>
      <c r="ES881" s="157">
        <v>7.7657500000000005E-4</v>
      </c>
      <c r="ET881" s="157">
        <v>0</v>
      </c>
      <c r="EU881" s="157">
        <v>2.2328100000000001E-4</v>
      </c>
      <c r="EV881" s="157">
        <v>5.2848800000000003E-4</v>
      </c>
      <c r="EW881" s="157">
        <v>3.8241600000000001E-4</v>
      </c>
      <c r="EX881" s="157">
        <v>2.6649900000000001E-4</v>
      </c>
      <c r="EY881" s="157">
        <v>2.5879899999999999E-4</v>
      </c>
      <c r="EZ881" s="157">
        <v>2.32842E-4</v>
      </c>
      <c r="FA881" s="157">
        <v>2.4774300000000001E-3</v>
      </c>
      <c r="FB881" s="157">
        <v>4.7468780000000004E-3</v>
      </c>
      <c r="FC881" s="157">
        <v>8.7041410000000003E-3</v>
      </c>
      <c r="FD881" s="157">
        <v>1.75408E-4</v>
      </c>
      <c r="FE881" s="157">
        <v>0</v>
      </c>
      <c r="FF881" s="157">
        <v>0</v>
      </c>
      <c r="FG881" s="157">
        <v>0</v>
      </c>
      <c r="FH881" s="157">
        <v>2.1338600000000001E-4</v>
      </c>
      <c r="FI881" s="157">
        <v>2.0956270000000001E-3</v>
      </c>
      <c r="FJ881" s="157">
        <v>0</v>
      </c>
      <c r="FK881" s="157">
        <v>0</v>
      </c>
      <c r="FL881" s="157">
        <v>1.28427E-4</v>
      </c>
      <c r="FM881" s="157">
        <v>5.07636E-4</v>
      </c>
      <c r="FN881" s="157">
        <v>6.8874099999999998E-4</v>
      </c>
      <c r="FO881" s="157">
        <v>9.1470590000000008E-3</v>
      </c>
      <c r="FP881" s="157">
        <v>1.2347700000000001E-4</v>
      </c>
      <c r="FQ881" s="192">
        <v>9.3999999999999994E-5</v>
      </c>
      <c r="FR881" s="157">
        <v>8.8413490000000001E-3</v>
      </c>
      <c r="FS881" s="157">
        <v>1.7621352E-2</v>
      </c>
      <c r="FT881" s="157">
        <v>5.7079369999999997E-3</v>
      </c>
      <c r="FU881" s="157">
        <v>9.9326310000000008E-3</v>
      </c>
      <c r="FV881" s="192">
        <v>9.1899999999999998E-5</v>
      </c>
      <c r="FW881" s="157">
        <v>2.4300734000000001E-2</v>
      </c>
      <c r="FX881" s="157">
        <v>0</v>
      </c>
      <c r="FY881" s="157">
        <v>8.4175099999999996E-4</v>
      </c>
      <c r="FZ881" s="192">
        <v>4.5200000000000001E-5</v>
      </c>
      <c r="GA881" s="192">
        <v>3.8899999999999997E-5</v>
      </c>
      <c r="GB881" s="192">
        <v>8.4300000000000003E-5</v>
      </c>
      <c r="GC881" s="157">
        <v>1.5101750000000001E-3</v>
      </c>
      <c r="GD881" s="192">
        <v>7.36E-5</v>
      </c>
      <c r="GE881" s="192">
        <v>9.0400000000000002E-5</v>
      </c>
      <c r="GF881" s="157">
        <v>6.1901600000000001E-4</v>
      </c>
      <c r="GG881" s="192">
        <v>6.6699999999999995E-5</v>
      </c>
      <c r="GH881" s="157">
        <v>2.1002E-4</v>
      </c>
      <c r="GI881" s="157">
        <v>4.1167100000000001E-4</v>
      </c>
      <c r="GJ881" s="157">
        <v>0</v>
      </c>
      <c r="GK881" s="157">
        <v>0</v>
      </c>
      <c r="GL881" s="157">
        <v>4.9624499999999998E-4</v>
      </c>
      <c r="GM881" s="157">
        <v>0</v>
      </c>
      <c r="GN881" s="157">
        <v>0</v>
      </c>
      <c r="GO881" s="157">
        <v>0</v>
      </c>
      <c r="GP881" s="157">
        <v>0</v>
      </c>
      <c r="GQ881" s="157">
        <v>2.26221E-4</v>
      </c>
      <c r="GR881" s="157">
        <v>1.0868989000000001E-2</v>
      </c>
      <c r="GS881" s="157">
        <v>1.6444363E-2</v>
      </c>
      <c r="GT881" s="157">
        <v>0</v>
      </c>
      <c r="GU881" s="157">
        <v>0</v>
      </c>
      <c r="GV881" s="157">
        <v>9.3720700000000001E-4</v>
      </c>
      <c r="GW881" s="157">
        <v>0</v>
      </c>
      <c r="GX881" s="157">
        <v>0</v>
      </c>
      <c r="GY881" s="157">
        <v>0</v>
      </c>
      <c r="GZ881" s="157">
        <v>0</v>
      </c>
      <c r="HA881" s="157">
        <v>1.0638297999999999E-2</v>
      </c>
    </row>
    <row r="882" spans="1:209" x14ac:dyDescent="0.2">
      <c r="A882" s="157" t="s">
        <v>4691</v>
      </c>
      <c r="B882" s="157">
        <v>0</v>
      </c>
      <c r="C882" s="157">
        <v>0</v>
      </c>
      <c r="D882" s="157">
        <v>0</v>
      </c>
      <c r="E882" s="157">
        <v>0</v>
      </c>
      <c r="F882" s="157">
        <v>0</v>
      </c>
      <c r="G882" s="157">
        <v>0</v>
      </c>
      <c r="H882" s="157">
        <v>0</v>
      </c>
      <c r="I882" s="192">
        <v>9.1899999999999998E-5</v>
      </c>
      <c r="J882" s="157">
        <v>0</v>
      </c>
      <c r="K882" s="157">
        <v>0</v>
      </c>
      <c r="L882" s="157">
        <v>0</v>
      </c>
      <c r="M882" s="157">
        <v>0</v>
      </c>
      <c r="N882" s="157">
        <v>0</v>
      </c>
      <c r="O882" s="157">
        <v>0</v>
      </c>
      <c r="P882" s="192">
        <v>9.7100000000000002E-5</v>
      </c>
      <c r="Q882" s="157">
        <v>0</v>
      </c>
      <c r="R882" s="157">
        <v>0</v>
      </c>
      <c r="S882" s="157">
        <v>0</v>
      </c>
      <c r="T882" s="157">
        <v>0</v>
      </c>
      <c r="U882" s="157">
        <v>0</v>
      </c>
      <c r="V882" s="157">
        <v>0</v>
      </c>
      <c r="W882" s="157">
        <v>0</v>
      </c>
      <c r="X882" s="157">
        <v>0</v>
      </c>
      <c r="Y882" s="157">
        <v>0</v>
      </c>
      <c r="Z882" s="157">
        <v>0</v>
      </c>
      <c r="AA882" s="157">
        <v>0</v>
      </c>
      <c r="AB882" s="192">
        <v>6.9900000000000005E-5</v>
      </c>
      <c r="AC882" s="157">
        <v>0</v>
      </c>
      <c r="AD882" s="157">
        <v>2.9113199999999999E-4</v>
      </c>
      <c r="AE882" s="192">
        <v>1.3900000000000001E-5</v>
      </c>
      <c r="AF882" s="157">
        <v>0</v>
      </c>
      <c r="AG882" s="157">
        <v>0</v>
      </c>
      <c r="AH882" s="157">
        <v>0</v>
      </c>
      <c r="AI882" s="157">
        <v>0</v>
      </c>
      <c r="AJ882" s="157">
        <v>0</v>
      </c>
      <c r="AK882" s="192">
        <v>6.9900000000000005E-5</v>
      </c>
      <c r="AL882" s="157">
        <v>0</v>
      </c>
      <c r="AM882" s="157">
        <v>0</v>
      </c>
      <c r="AN882" s="157">
        <v>0</v>
      </c>
      <c r="AO882" s="157">
        <v>0</v>
      </c>
      <c r="AP882" s="157">
        <v>0</v>
      </c>
      <c r="AQ882" s="157">
        <v>0</v>
      </c>
      <c r="AR882" s="157">
        <v>0</v>
      </c>
      <c r="AS882" s="157">
        <v>0</v>
      </c>
      <c r="AT882" s="157">
        <v>0</v>
      </c>
      <c r="AU882" s="157">
        <v>0</v>
      </c>
      <c r="AV882" s="157">
        <v>0</v>
      </c>
      <c r="AW882" s="157">
        <v>0</v>
      </c>
      <c r="AX882" s="157">
        <v>0</v>
      </c>
      <c r="AY882" s="157">
        <v>0</v>
      </c>
      <c r="AZ882" s="157">
        <v>0</v>
      </c>
      <c r="BA882" s="157">
        <v>0</v>
      </c>
      <c r="BB882" s="157">
        <v>0</v>
      </c>
      <c r="BC882" s="157">
        <v>0</v>
      </c>
      <c r="BD882" s="157">
        <v>0</v>
      </c>
      <c r="BE882" s="157">
        <v>0</v>
      </c>
      <c r="BF882" s="157">
        <v>0</v>
      </c>
      <c r="BG882" s="157">
        <v>0</v>
      </c>
      <c r="BH882" s="157">
        <v>0</v>
      </c>
      <c r="BI882" s="157">
        <v>0</v>
      </c>
      <c r="BJ882" s="157">
        <v>0</v>
      </c>
      <c r="BK882" s="157">
        <v>0</v>
      </c>
      <c r="BL882" s="157">
        <v>0</v>
      </c>
      <c r="BM882" s="157">
        <v>0</v>
      </c>
      <c r="BN882" s="157">
        <v>0</v>
      </c>
      <c r="BO882" s="157">
        <v>0</v>
      </c>
      <c r="BP882" s="157">
        <v>0</v>
      </c>
      <c r="BQ882" s="157">
        <v>0</v>
      </c>
      <c r="BR882" s="157">
        <v>0</v>
      </c>
      <c r="BS882" s="157">
        <v>0</v>
      </c>
      <c r="BT882" s="157">
        <v>0</v>
      </c>
      <c r="BU882" s="157">
        <v>0</v>
      </c>
      <c r="BV882" s="157">
        <v>0</v>
      </c>
      <c r="BW882" s="157">
        <v>0</v>
      </c>
      <c r="BX882" s="157">
        <v>0</v>
      </c>
      <c r="BY882" s="157">
        <v>0</v>
      </c>
      <c r="BZ882" s="157">
        <v>0</v>
      </c>
      <c r="CA882" s="157">
        <v>0</v>
      </c>
      <c r="CB882" s="157">
        <v>0</v>
      </c>
      <c r="CC882" s="157">
        <v>0</v>
      </c>
      <c r="CD882" s="157">
        <v>0</v>
      </c>
      <c r="CE882" s="157">
        <v>0</v>
      </c>
      <c r="CF882" s="157">
        <v>0</v>
      </c>
      <c r="CG882" s="157">
        <v>0</v>
      </c>
      <c r="CH882" s="157">
        <v>0</v>
      </c>
      <c r="CI882" s="157">
        <v>0</v>
      </c>
      <c r="CJ882" s="157">
        <v>0</v>
      </c>
      <c r="CK882" s="157">
        <v>0</v>
      </c>
      <c r="CL882" s="157">
        <v>0</v>
      </c>
      <c r="CM882" s="157">
        <v>0</v>
      </c>
      <c r="CN882" s="157">
        <v>0</v>
      </c>
      <c r="CO882" s="157">
        <v>0</v>
      </c>
      <c r="CP882" s="157">
        <v>0</v>
      </c>
      <c r="CQ882" s="157">
        <v>0</v>
      </c>
      <c r="CR882" s="157">
        <v>0</v>
      </c>
      <c r="CS882" s="157">
        <v>0</v>
      </c>
      <c r="CT882" s="157">
        <v>0</v>
      </c>
      <c r="CU882" s="157">
        <v>0</v>
      </c>
      <c r="CV882" s="157">
        <v>0</v>
      </c>
      <c r="CW882" s="157">
        <v>0</v>
      </c>
      <c r="CX882" s="157">
        <v>0</v>
      </c>
      <c r="CY882" s="157">
        <v>0</v>
      </c>
      <c r="CZ882" s="157">
        <v>3.4317100000000003E-4</v>
      </c>
      <c r="DA882" s="157">
        <v>1.49481E-4</v>
      </c>
      <c r="DB882" s="157">
        <v>1.3295000000000001E-4</v>
      </c>
      <c r="DC882" s="157">
        <v>2.2383E-4</v>
      </c>
      <c r="DD882" s="157">
        <v>0</v>
      </c>
      <c r="DE882" s="157">
        <v>0</v>
      </c>
      <c r="DF882" s="157">
        <v>0</v>
      </c>
      <c r="DG882" s="157">
        <v>0</v>
      </c>
      <c r="DH882" s="157">
        <v>0</v>
      </c>
      <c r="DI882" s="157">
        <v>0</v>
      </c>
      <c r="DJ882" s="157">
        <v>0</v>
      </c>
      <c r="DK882" s="157">
        <v>0</v>
      </c>
      <c r="DL882" s="157">
        <v>0</v>
      </c>
      <c r="DM882" s="157">
        <v>0</v>
      </c>
      <c r="DN882" s="157">
        <v>0</v>
      </c>
      <c r="DO882" s="157">
        <v>5.8786899999999998E-4</v>
      </c>
      <c r="DP882" s="157">
        <v>7.76131E-4</v>
      </c>
      <c r="DQ882" s="157">
        <v>0</v>
      </c>
      <c r="DR882" s="157">
        <v>0</v>
      </c>
      <c r="DS882" s="157">
        <v>0</v>
      </c>
      <c r="DT882" s="157">
        <v>0</v>
      </c>
      <c r="DU882" s="157">
        <v>0</v>
      </c>
      <c r="DV882" s="157">
        <v>0</v>
      </c>
      <c r="DW882" s="157">
        <v>2.9554400000000002E-4</v>
      </c>
      <c r="DX882" s="157">
        <v>0</v>
      </c>
      <c r="DY882" s="157">
        <v>0</v>
      </c>
      <c r="DZ882" s="157">
        <v>0</v>
      </c>
      <c r="EA882" s="157">
        <v>0</v>
      </c>
      <c r="EB882" s="157">
        <v>0</v>
      </c>
      <c r="EC882" s="157">
        <v>0</v>
      </c>
      <c r="ED882" s="157">
        <v>0</v>
      </c>
      <c r="EE882" s="157">
        <v>0</v>
      </c>
      <c r="EF882" s="157">
        <v>0</v>
      </c>
      <c r="EG882" s="157">
        <v>0</v>
      </c>
      <c r="EH882" s="157">
        <v>0</v>
      </c>
      <c r="EI882" s="157">
        <v>0</v>
      </c>
      <c r="EJ882" s="157">
        <v>0</v>
      </c>
      <c r="EK882" s="157">
        <v>0</v>
      </c>
      <c r="EL882" s="157">
        <v>0</v>
      </c>
      <c r="EM882" s="157">
        <v>0</v>
      </c>
      <c r="EN882" s="157">
        <v>0</v>
      </c>
      <c r="EO882" s="157">
        <v>0</v>
      </c>
      <c r="EP882" s="157">
        <v>0</v>
      </c>
      <c r="EQ882" s="157">
        <v>0</v>
      </c>
      <c r="ER882" s="157">
        <v>0</v>
      </c>
      <c r="ES882" s="157">
        <v>0</v>
      </c>
      <c r="ET882" s="157">
        <v>0</v>
      </c>
      <c r="EU882" s="157">
        <v>0</v>
      </c>
      <c r="EV882" s="157">
        <v>0</v>
      </c>
      <c r="EW882" s="157">
        <v>0</v>
      </c>
      <c r="EX882" s="157">
        <v>0</v>
      </c>
      <c r="EY882" s="157">
        <v>4.6583900000000001E-4</v>
      </c>
      <c r="EZ882" s="157">
        <v>0</v>
      </c>
      <c r="FA882" s="157">
        <v>0</v>
      </c>
      <c r="FB882" s="157">
        <v>0</v>
      </c>
      <c r="FC882" s="157">
        <v>0</v>
      </c>
      <c r="FD882" s="157">
        <v>0</v>
      </c>
      <c r="FE882" s="157">
        <v>0</v>
      </c>
      <c r="FF882" s="157">
        <v>0</v>
      </c>
      <c r="FG882" s="157">
        <v>0</v>
      </c>
      <c r="FH882" s="157">
        <v>0</v>
      </c>
      <c r="FI882" s="157">
        <v>0</v>
      </c>
      <c r="FJ882" s="157">
        <v>0</v>
      </c>
      <c r="FK882" s="157">
        <v>0</v>
      </c>
      <c r="FL882" s="157">
        <v>0</v>
      </c>
      <c r="FM882" s="157">
        <v>0</v>
      </c>
      <c r="FN882" s="157">
        <v>0</v>
      </c>
      <c r="FO882" s="157">
        <v>0</v>
      </c>
      <c r="FP882" s="157">
        <v>0</v>
      </c>
      <c r="FQ882" s="157">
        <v>0</v>
      </c>
      <c r="FR882" s="157">
        <v>0</v>
      </c>
      <c r="FS882" s="157">
        <v>0</v>
      </c>
      <c r="FT882" s="157">
        <v>0</v>
      </c>
      <c r="FU882" s="157">
        <v>0</v>
      </c>
      <c r="FV882" s="157">
        <v>0</v>
      </c>
      <c r="FW882" s="157">
        <v>0</v>
      </c>
      <c r="FX882" s="157">
        <v>0</v>
      </c>
      <c r="FY882" s="157">
        <v>0</v>
      </c>
      <c r="FZ882" s="157">
        <v>0</v>
      </c>
      <c r="GA882" s="157">
        <v>0</v>
      </c>
      <c r="GB882" s="157">
        <v>0</v>
      </c>
      <c r="GC882" s="157">
        <v>0</v>
      </c>
      <c r="GD882" s="157">
        <v>0</v>
      </c>
      <c r="GE882" s="157">
        <v>0</v>
      </c>
      <c r="GF882" s="157">
        <v>5.36481E-4</v>
      </c>
      <c r="GG882" s="157">
        <v>4.2250399999999998E-4</v>
      </c>
      <c r="GH882" s="157">
        <v>3.0336300000000002E-4</v>
      </c>
      <c r="GI882" s="157">
        <v>1.54377E-4</v>
      </c>
      <c r="GJ882" s="157">
        <v>0</v>
      </c>
      <c r="GK882" s="157">
        <v>0</v>
      </c>
      <c r="GL882" s="157">
        <v>0</v>
      </c>
      <c r="GM882" s="157">
        <v>0</v>
      </c>
      <c r="GN882" s="157">
        <v>0</v>
      </c>
      <c r="GO882" s="157">
        <v>0</v>
      </c>
      <c r="GP882" s="157">
        <v>0</v>
      </c>
      <c r="GQ882" s="157">
        <v>0</v>
      </c>
      <c r="GR882" s="157">
        <v>0</v>
      </c>
      <c r="GS882" s="157">
        <v>0</v>
      </c>
      <c r="GT882" s="157">
        <v>0</v>
      </c>
      <c r="GU882" s="157">
        <v>0</v>
      </c>
      <c r="GV882" s="157">
        <v>0</v>
      </c>
      <c r="GW882" s="157">
        <v>0</v>
      </c>
      <c r="GX882" s="157">
        <v>0</v>
      </c>
      <c r="GY882" s="157">
        <v>0</v>
      </c>
      <c r="GZ882" s="157">
        <v>0</v>
      </c>
      <c r="HA882" s="157">
        <v>0</v>
      </c>
    </row>
    <row r="883" spans="1:209" x14ac:dyDescent="0.2">
      <c r="A883" s="157" t="s">
        <v>4692</v>
      </c>
      <c r="B883" s="157">
        <v>0</v>
      </c>
      <c r="C883" s="157">
        <v>0</v>
      </c>
      <c r="D883" s="157">
        <v>0</v>
      </c>
      <c r="E883" s="157">
        <v>0</v>
      </c>
      <c r="F883" s="157">
        <v>0</v>
      </c>
      <c r="G883" s="157">
        <v>0</v>
      </c>
      <c r="H883" s="157">
        <v>0</v>
      </c>
      <c r="I883" s="157">
        <v>0</v>
      </c>
      <c r="J883" s="157">
        <v>0</v>
      </c>
      <c r="K883" s="157">
        <v>0</v>
      </c>
      <c r="L883" s="157">
        <v>0</v>
      </c>
      <c r="M883" s="157">
        <v>0</v>
      </c>
      <c r="N883" s="157">
        <v>0</v>
      </c>
      <c r="O883" s="157">
        <v>0</v>
      </c>
      <c r="P883" s="157">
        <v>0</v>
      </c>
      <c r="Q883" s="157">
        <v>0</v>
      </c>
      <c r="R883" s="157">
        <v>0</v>
      </c>
      <c r="S883" s="157">
        <v>0</v>
      </c>
      <c r="T883" s="157">
        <v>0</v>
      </c>
      <c r="U883" s="157">
        <v>0</v>
      </c>
      <c r="V883" s="157">
        <v>0</v>
      </c>
      <c r="W883" s="157">
        <v>0</v>
      </c>
      <c r="X883" s="157">
        <v>0</v>
      </c>
      <c r="Y883" s="157">
        <v>0</v>
      </c>
      <c r="Z883" s="157">
        <v>0</v>
      </c>
      <c r="AA883" s="157">
        <v>0</v>
      </c>
      <c r="AB883" s="157">
        <v>0</v>
      </c>
      <c r="AC883" s="157">
        <v>0</v>
      </c>
      <c r="AD883" s="157">
        <v>0</v>
      </c>
      <c r="AE883" s="157">
        <v>0</v>
      </c>
      <c r="AF883" s="157">
        <v>0</v>
      </c>
      <c r="AG883" s="157">
        <v>0</v>
      </c>
      <c r="AH883" s="157">
        <v>0</v>
      </c>
      <c r="AI883" s="157">
        <v>0</v>
      </c>
      <c r="AJ883" s="157">
        <v>0</v>
      </c>
      <c r="AK883" s="157">
        <v>0</v>
      </c>
      <c r="AL883" s="157">
        <v>0</v>
      </c>
      <c r="AM883" s="157">
        <v>2.27574E-4</v>
      </c>
      <c r="AN883" s="157">
        <v>3.64003E-4</v>
      </c>
      <c r="AO883" s="157">
        <v>4.8068399999999999E-4</v>
      </c>
      <c r="AP883" s="157">
        <v>0</v>
      </c>
      <c r="AQ883" s="192">
        <v>6.2799999999999995E-5</v>
      </c>
      <c r="AR883" s="157">
        <v>3.05686E-4</v>
      </c>
      <c r="AS883" s="157">
        <v>0</v>
      </c>
      <c r="AT883" s="157">
        <v>0</v>
      </c>
      <c r="AU883" s="157">
        <v>0</v>
      </c>
      <c r="AV883" s="157">
        <v>0</v>
      </c>
      <c r="AW883" s="157">
        <v>0</v>
      </c>
      <c r="AX883" s="157">
        <v>0</v>
      </c>
      <c r="AY883" s="157">
        <v>0</v>
      </c>
      <c r="AZ883" s="157">
        <v>7.9675199999999996E-4</v>
      </c>
      <c r="BA883" s="157">
        <v>0</v>
      </c>
      <c r="BB883" s="157">
        <v>0</v>
      </c>
      <c r="BC883" s="157">
        <v>0</v>
      </c>
      <c r="BD883" s="157">
        <v>0</v>
      </c>
      <c r="BE883" s="157">
        <v>0</v>
      </c>
      <c r="BF883" s="157">
        <v>0</v>
      </c>
      <c r="BG883" s="157">
        <v>0</v>
      </c>
      <c r="BH883" s="157">
        <v>0</v>
      </c>
      <c r="BI883" s="157">
        <v>0</v>
      </c>
      <c r="BJ883" s="157">
        <v>0</v>
      </c>
      <c r="BK883" s="157">
        <v>0</v>
      </c>
      <c r="BL883" s="157">
        <v>0</v>
      </c>
      <c r="BM883" s="157">
        <v>0</v>
      </c>
      <c r="BN883" s="157">
        <v>0</v>
      </c>
      <c r="BO883" s="157">
        <v>0</v>
      </c>
      <c r="BP883" s="157">
        <v>0</v>
      </c>
      <c r="BQ883" s="157">
        <v>0</v>
      </c>
      <c r="BR883" s="157">
        <v>0</v>
      </c>
      <c r="BS883" s="157">
        <v>0</v>
      </c>
      <c r="BT883" s="157">
        <v>0</v>
      </c>
      <c r="BU883" s="157">
        <v>0</v>
      </c>
      <c r="BV883" s="157">
        <v>0</v>
      </c>
      <c r="BW883" s="157">
        <v>0</v>
      </c>
      <c r="BX883" s="157">
        <v>0</v>
      </c>
      <c r="BY883" s="157">
        <v>0</v>
      </c>
      <c r="BZ883" s="157">
        <v>0</v>
      </c>
      <c r="CA883" s="157">
        <v>0</v>
      </c>
      <c r="CB883" s="157">
        <v>0</v>
      </c>
      <c r="CC883" s="157">
        <v>0</v>
      </c>
      <c r="CD883" s="157">
        <v>0</v>
      </c>
      <c r="CE883" s="157">
        <v>0</v>
      </c>
      <c r="CF883" s="157">
        <v>0</v>
      </c>
      <c r="CG883" s="157">
        <v>0</v>
      </c>
      <c r="CH883" s="157">
        <v>0</v>
      </c>
      <c r="CI883" s="157">
        <v>0</v>
      </c>
      <c r="CJ883" s="157">
        <v>0</v>
      </c>
      <c r="CK883" s="157">
        <v>0</v>
      </c>
      <c r="CL883" s="157">
        <v>0</v>
      </c>
      <c r="CM883" s="157">
        <v>0</v>
      </c>
      <c r="CN883" s="157">
        <v>0</v>
      </c>
      <c r="CO883" s="157">
        <v>0</v>
      </c>
      <c r="CP883" s="157">
        <v>0</v>
      </c>
      <c r="CQ883" s="157">
        <v>0</v>
      </c>
      <c r="CR883" s="157">
        <v>0</v>
      </c>
      <c r="CS883" s="157">
        <v>0</v>
      </c>
      <c r="CT883" s="157">
        <v>0</v>
      </c>
      <c r="CU883" s="157">
        <v>0</v>
      </c>
      <c r="CV883" s="157">
        <v>0</v>
      </c>
      <c r="CW883" s="157">
        <v>0</v>
      </c>
      <c r="CX883" s="157">
        <v>0</v>
      </c>
      <c r="CY883" s="157">
        <v>0</v>
      </c>
      <c r="CZ883" s="157">
        <v>0</v>
      </c>
      <c r="DA883" s="157">
        <v>0</v>
      </c>
      <c r="DB883" s="157">
        <v>0</v>
      </c>
      <c r="DC883" s="157">
        <v>0</v>
      </c>
      <c r="DD883" s="157">
        <v>0</v>
      </c>
      <c r="DE883" s="157">
        <v>0</v>
      </c>
      <c r="DF883" s="157">
        <v>0</v>
      </c>
      <c r="DG883" s="157">
        <v>0</v>
      </c>
      <c r="DH883" s="157">
        <v>0</v>
      </c>
      <c r="DI883" s="157">
        <v>0</v>
      </c>
      <c r="DJ883" s="157">
        <v>0</v>
      </c>
      <c r="DK883" s="157">
        <v>0</v>
      </c>
      <c r="DL883" s="157">
        <v>0</v>
      </c>
      <c r="DM883" s="157">
        <v>0</v>
      </c>
      <c r="DN883" s="157">
        <v>0</v>
      </c>
      <c r="DO883" s="157">
        <v>0</v>
      </c>
      <c r="DP883" s="157">
        <v>0</v>
      </c>
      <c r="DQ883" s="157">
        <v>0</v>
      </c>
      <c r="DR883" s="157">
        <v>0</v>
      </c>
      <c r="DS883" s="157">
        <v>0</v>
      </c>
      <c r="DT883" s="157">
        <v>0</v>
      </c>
      <c r="DU883" s="157">
        <v>0</v>
      </c>
      <c r="DV883" s="157">
        <v>0</v>
      </c>
      <c r="DW883" s="157">
        <v>0</v>
      </c>
      <c r="DX883" s="157">
        <v>0</v>
      </c>
      <c r="DY883" s="157">
        <v>0</v>
      </c>
      <c r="DZ883" s="157">
        <v>0</v>
      </c>
      <c r="EA883" s="157">
        <v>0</v>
      </c>
      <c r="EB883" s="157">
        <v>0</v>
      </c>
      <c r="EC883" s="157">
        <v>0</v>
      </c>
      <c r="ED883" s="157">
        <v>0</v>
      </c>
      <c r="EE883" s="157">
        <v>0</v>
      </c>
      <c r="EF883" s="157">
        <v>0</v>
      </c>
      <c r="EG883" s="157">
        <v>0</v>
      </c>
      <c r="EH883" s="157">
        <v>0</v>
      </c>
      <c r="EI883" s="157">
        <v>0</v>
      </c>
      <c r="EJ883" s="157">
        <v>0</v>
      </c>
      <c r="EK883" s="157">
        <v>0</v>
      </c>
      <c r="EL883" s="157">
        <v>0</v>
      </c>
      <c r="EM883" s="157">
        <v>4.80619E-4</v>
      </c>
      <c r="EN883" s="157">
        <v>0</v>
      </c>
      <c r="EO883" s="157">
        <v>0</v>
      </c>
      <c r="EP883" s="157">
        <v>0</v>
      </c>
      <c r="EQ883" s="157">
        <v>5.8726700000000004E-4</v>
      </c>
      <c r="ER883" s="157">
        <v>0</v>
      </c>
      <c r="ES883" s="157">
        <v>0</v>
      </c>
      <c r="ET883" s="157">
        <v>0</v>
      </c>
      <c r="EU883" s="157">
        <v>0</v>
      </c>
      <c r="EV883" s="157">
        <v>0</v>
      </c>
      <c r="EW883" s="157">
        <v>0</v>
      </c>
      <c r="EX883" s="157">
        <v>0</v>
      </c>
      <c r="EY883" s="157">
        <v>0</v>
      </c>
      <c r="EZ883" s="157">
        <v>0</v>
      </c>
      <c r="FA883" s="157">
        <v>0</v>
      </c>
      <c r="FB883" s="157">
        <v>0</v>
      </c>
      <c r="FC883" s="157">
        <v>0</v>
      </c>
      <c r="FD883" s="157">
        <v>0</v>
      </c>
      <c r="FE883" s="157">
        <v>0</v>
      </c>
      <c r="FF883" s="157">
        <v>0</v>
      </c>
      <c r="FG883" s="157">
        <v>0</v>
      </c>
      <c r="FH883" s="157">
        <v>0</v>
      </c>
      <c r="FI883" s="157">
        <v>0</v>
      </c>
      <c r="FJ883" s="157">
        <v>0</v>
      </c>
      <c r="FK883" s="157">
        <v>0</v>
      </c>
      <c r="FL883" s="157">
        <v>0</v>
      </c>
      <c r="FM883" s="157">
        <v>0</v>
      </c>
      <c r="FN883" s="157">
        <v>0</v>
      </c>
      <c r="FO883" s="157">
        <v>0</v>
      </c>
      <c r="FP883" s="157">
        <v>0</v>
      </c>
      <c r="FQ883" s="157">
        <v>0</v>
      </c>
      <c r="FR883" s="157">
        <v>0</v>
      </c>
      <c r="FS883" s="157">
        <v>0</v>
      </c>
      <c r="FT883" s="157">
        <v>0</v>
      </c>
      <c r="FU883" s="157">
        <v>0</v>
      </c>
      <c r="FV883" s="157">
        <v>0</v>
      </c>
      <c r="FW883" s="157">
        <v>0</v>
      </c>
      <c r="FX883" s="157">
        <v>0</v>
      </c>
      <c r="FY883" s="157">
        <v>4.3445199999999999E-4</v>
      </c>
      <c r="FZ883" s="157">
        <v>0</v>
      </c>
      <c r="GA883" s="157">
        <v>0</v>
      </c>
      <c r="GB883" s="157">
        <v>0</v>
      </c>
      <c r="GC883" s="157">
        <v>0</v>
      </c>
      <c r="GD883" s="157">
        <v>0</v>
      </c>
      <c r="GE883" s="157">
        <v>0</v>
      </c>
      <c r="GF883" s="157">
        <v>0</v>
      </c>
      <c r="GG883" s="157">
        <v>0</v>
      </c>
      <c r="GH883" s="157">
        <v>0</v>
      </c>
      <c r="GI883" s="157">
        <v>0</v>
      </c>
      <c r="GJ883" s="157">
        <v>0</v>
      </c>
      <c r="GK883" s="157">
        <v>0</v>
      </c>
      <c r="GL883" s="157">
        <v>0</v>
      </c>
      <c r="GM883" s="157">
        <v>0</v>
      </c>
      <c r="GN883" s="157">
        <v>0</v>
      </c>
      <c r="GO883" s="157">
        <v>0</v>
      </c>
      <c r="GP883" s="157">
        <v>0</v>
      </c>
      <c r="GQ883" s="157">
        <v>0</v>
      </c>
      <c r="GR883" s="157">
        <v>0</v>
      </c>
      <c r="GS883" s="157">
        <v>0</v>
      </c>
      <c r="GT883" s="157">
        <v>0</v>
      </c>
      <c r="GU883" s="157">
        <v>0</v>
      </c>
      <c r="GV883" s="157">
        <v>0</v>
      </c>
      <c r="GW883" s="157">
        <v>0</v>
      </c>
      <c r="GX883" s="157">
        <v>0</v>
      </c>
      <c r="GY883" s="157">
        <v>0</v>
      </c>
      <c r="GZ883" s="157">
        <v>0</v>
      </c>
      <c r="HA883" s="157">
        <v>0</v>
      </c>
    </row>
    <row r="884" spans="1:209" x14ac:dyDescent="0.2">
      <c r="A884" s="157" t="s">
        <v>4693</v>
      </c>
      <c r="B884" s="157">
        <v>0</v>
      </c>
      <c r="C884" s="157">
        <v>0</v>
      </c>
      <c r="D884" s="157">
        <v>0</v>
      </c>
      <c r="E884" s="157">
        <v>0</v>
      </c>
      <c r="F884" s="157">
        <v>0</v>
      </c>
      <c r="G884" s="192">
        <v>1.42E-5</v>
      </c>
      <c r="H884" s="157">
        <v>0</v>
      </c>
      <c r="I884" s="157">
        <v>0</v>
      </c>
      <c r="J884" s="192">
        <v>5.1999999999999997E-5</v>
      </c>
      <c r="K884" s="157">
        <v>0</v>
      </c>
      <c r="L884" s="157">
        <v>0</v>
      </c>
      <c r="M884" s="192">
        <v>8.8200000000000003E-5</v>
      </c>
      <c r="N884" s="192">
        <v>1.6900000000000001E-5</v>
      </c>
      <c r="O884" s="192">
        <v>1.1E-5</v>
      </c>
      <c r="P884" s="157">
        <v>0</v>
      </c>
      <c r="Q884" s="157">
        <v>0</v>
      </c>
      <c r="R884" s="157">
        <v>0</v>
      </c>
      <c r="S884" s="157">
        <v>0</v>
      </c>
      <c r="T884" s="157">
        <v>0</v>
      </c>
      <c r="U884" s="157">
        <v>0</v>
      </c>
      <c r="V884" s="192">
        <v>2.0299999999999999E-5</v>
      </c>
      <c r="W884" s="192">
        <v>1.0499999999999999E-5</v>
      </c>
      <c r="X884" s="157">
        <v>0</v>
      </c>
      <c r="Y884" s="157">
        <v>0</v>
      </c>
      <c r="Z884" s="192">
        <v>3.5200000000000002E-5</v>
      </c>
      <c r="AA884" s="157">
        <v>0</v>
      </c>
      <c r="AB884" s="157">
        <v>0</v>
      </c>
      <c r="AC884" s="157">
        <v>0</v>
      </c>
      <c r="AD884" s="157">
        <v>0</v>
      </c>
      <c r="AE884" s="157">
        <v>0</v>
      </c>
      <c r="AF884" s="192">
        <v>1.5E-5</v>
      </c>
      <c r="AG884" s="157">
        <v>0</v>
      </c>
      <c r="AH884" s="157">
        <v>0</v>
      </c>
      <c r="AI884" s="157">
        <v>0</v>
      </c>
      <c r="AJ884" s="157">
        <v>0</v>
      </c>
      <c r="AK884" s="157">
        <v>0</v>
      </c>
      <c r="AL884" s="157">
        <v>0</v>
      </c>
      <c r="AM884" s="192">
        <v>4.1399999999999997E-5</v>
      </c>
      <c r="AN884" s="192">
        <v>3.3099999999999998E-5</v>
      </c>
      <c r="AO884" s="192">
        <v>5.0599999999999997E-5</v>
      </c>
      <c r="AP884" s="157">
        <v>0</v>
      </c>
      <c r="AQ884" s="192">
        <v>6.2799999999999995E-5</v>
      </c>
      <c r="AR884" s="192">
        <v>5.0899999999999997E-5</v>
      </c>
      <c r="AS884" s="157">
        <v>0</v>
      </c>
      <c r="AT884" s="157">
        <v>0</v>
      </c>
      <c r="AU884" s="157">
        <v>0</v>
      </c>
      <c r="AV884" s="157">
        <v>0</v>
      </c>
      <c r="AW884" s="157">
        <v>0</v>
      </c>
      <c r="AX884" s="157">
        <v>0</v>
      </c>
      <c r="AY884" s="157">
        <v>0</v>
      </c>
      <c r="AZ884" s="157">
        <v>0</v>
      </c>
      <c r="BA884" s="157">
        <v>0</v>
      </c>
      <c r="BB884" s="192">
        <v>7.3899999999999994E-5</v>
      </c>
      <c r="BC884" s="157">
        <v>0</v>
      </c>
      <c r="BD884" s="157">
        <v>0</v>
      </c>
      <c r="BE884" s="157">
        <v>0</v>
      </c>
      <c r="BF884" s="157">
        <v>0</v>
      </c>
      <c r="BG884" s="157">
        <v>0</v>
      </c>
      <c r="BH884" s="157">
        <v>0</v>
      </c>
      <c r="BI884" s="157">
        <v>0</v>
      </c>
      <c r="BJ884" s="192">
        <v>3.7499999999999997E-5</v>
      </c>
      <c r="BK884" s="157">
        <v>0</v>
      </c>
      <c r="BL884" s="157">
        <v>0</v>
      </c>
      <c r="BM884" s="157">
        <v>0</v>
      </c>
      <c r="BN884" s="157">
        <v>0</v>
      </c>
      <c r="BO884" s="157">
        <v>0</v>
      </c>
      <c r="BP884" s="157">
        <v>0</v>
      </c>
      <c r="BQ884" s="157">
        <v>0</v>
      </c>
      <c r="BR884" s="157">
        <v>0</v>
      </c>
      <c r="BS884" s="157">
        <v>0</v>
      </c>
      <c r="BT884" s="157">
        <v>0</v>
      </c>
      <c r="BU884" s="157">
        <v>0</v>
      </c>
      <c r="BV884" s="192">
        <v>9.5099999999999994E-5</v>
      </c>
      <c r="BW884" s="157">
        <v>0</v>
      </c>
      <c r="BX884" s="157">
        <v>0</v>
      </c>
      <c r="BY884" s="157">
        <v>0</v>
      </c>
      <c r="BZ884" s="157">
        <v>0</v>
      </c>
      <c r="CA884" s="157">
        <v>0</v>
      </c>
      <c r="CB884" s="157">
        <v>0</v>
      </c>
      <c r="CC884" s="157">
        <v>0</v>
      </c>
      <c r="CD884" s="157">
        <v>0</v>
      </c>
      <c r="CE884" s="157">
        <v>0</v>
      </c>
      <c r="CF884" s="157">
        <v>0</v>
      </c>
      <c r="CG884" s="157">
        <v>2.7758500000000001E-4</v>
      </c>
      <c r="CH884" s="157">
        <v>0</v>
      </c>
      <c r="CI884" s="157">
        <v>0</v>
      </c>
      <c r="CJ884" s="157">
        <v>0</v>
      </c>
      <c r="CK884" s="157">
        <v>0</v>
      </c>
      <c r="CL884" s="157">
        <v>0</v>
      </c>
      <c r="CM884" s="157">
        <v>0</v>
      </c>
      <c r="CN884" s="157">
        <v>0</v>
      </c>
      <c r="CO884" s="157">
        <v>0</v>
      </c>
      <c r="CP884" s="157">
        <v>0</v>
      </c>
      <c r="CQ884" s="157">
        <v>0</v>
      </c>
      <c r="CR884" s="157">
        <v>0</v>
      </c>
      <c r="CS884" s="157">
        <v>0</v>
      </c>
      <c r="CT884" s="157">
        <v>0</v>
      </c>
      <c r="CU884" s="157">
        <v>0</v>
      </c>
      <c r="CV884" s="157">
        <v>0</v>
      </c>
      <c r="CW884" s="192">
        <v>1.7799999999999999E-5</v>
      </c>
      <c r="CX884" s="157">
        <v>0</v>
      </c>
      <c r="CY884" s="157">
        <v>0</v>
      </c>
      <c r="CZ884" s="157">
        <v>0</v>
      </c>
      <c r="DA884" s="157">
        <v>0</v>
      </c>
      <c r="DB884" s="157">
        <v>0</v>
      </c>
      <c r="DC884" s="157">
        <v>0</v>
      </c>
      <c r="DD884" s="157">
        <v>0</v>
      </c>
      <c r="DE884" s="157">
        <v>0</v>
      </c>
      <c r="DF884" s="157">
        <v>0</v>
      </c>
      <c r="DG884" s="157">
        <v>0</v>
      </c>
      <c r="DH884" s="157">
        <v>0</v>
      </c>
      <c r="DI884" s="157">
        <v>0</v>
      </c>
      <c r="DJ884" s="192">
        <v>6.7000000000000002E-5</v>
      </c>
      <c r="DK884" s="157">
        <v>0</v>
      </c>
      <c r="DL884" s="157">
        <v>0</v>
      </c>
      <c r="DM884" s="157">
        <v>0</v>
      </c>
      <c r="DN884" s="157">
        <v>0</v>
      </c>
      <c r="DO884" s="157">
        <v>0</v>
      </c>
      <c r="DP884" s="157">
        <v>0</v>
      </c>
      <c r="DQ884" s="157">
        <v>0</v>
      </c>
      <c r="DR884" s="157">
        <v>0</v>
      </c>
      <c r="DS884" s="157">
        <v>0</v>
      </c>
      <c r="DT884" s="157">
        <v>0</v>
      </c>
      <c r="DU884" s="157">
        <v>0</v>
      </c>
      <c r="DV884" s="157">
        <v>0</v>
      </c>
      <c r="DW884" s="157">
        <v>0</v>
      </c>
      <c r="DX884" s="157">
        <v>0</v>
      </c>
      <c r="DY884" s="157">
        <v>0</v>
      </c>
      <c r="DZ884" s="157">
        <v>0</v>
      </c>
      <c r="EA884" s="157">
        <v>0</v>
      </c>
      <c r="EB884" s="157">
        <v>0</v>
      </c>
      <c r="EC884" s="157">
        <v>0</v>
      </c>
      <c r="ED884" s="157">
        <v>0</v>
      </c>
      <c r="EE884" s="157">
        <v>0</v>
      </c>
      <c r="EF884" s="157">
        <v>0</v>
      </c>
      <c r="EG884" s="157">
        <v>0</v>
      </c>
      <c r="EH884" s="157">
        <v>0</v>
      </c>
      <c r="EI884" s="157">
        <v>0</v>
      </c>
      <c r="EJ884" s="157">
        <v>0</v>
      </c>
      <c r="EK884" s="157">
        <v>0</v>
      </c>
      <c r="EL884" s="157">
        <v>0</v>
      </c>
      <c r="EM884" s="157">
        <v>0</v>
      </c>
      <c r="EN884" s="157">
        <v>0</v>
      </c>
      <c r="EO884" s="157">
        <v>0</v>
      </c>
      <c r="EP884" s="192">
        <v>1.77E-5</v>
      </c>
      <c r="EQ884" s="157">
        <v>0</v>
      </c>
      <c r="ER884" s="157">
        <v>0</v>
      </c>
      <c r="ES884" s="157">
        <v>0</v>
      </c>
      <c r="ET884" s="157">
        <v>0</v>
      </c>
      <c r="EU884" s="157">
        <v>0</v>
      </c>
      <c r="EV884" s="157">
        <v>0</v>
      </c>
      <c r="EW884" s="157">
        <v>0</v>
      </c>
      <c r="EX884" s="157">
        <v>0</v>
      </c>
      <c r="EY884" s="157">
        <v>0</v>
      </c>
      <c r="EZ884" s="157">
        <v>0</v>
      </c>
      <c r="FA884" s="157">
        <v>0</v>
      </c>
      <c r="FB884" s="157">
        <v>0</v>
      </c>
      <c r="FC884" s="157">
        <v>0</v>
      </c>
      <c r="FD884" s="157">
        <v>0</v>
      </c>
      <c r="FE884" s="157">
        <v>0</v>
      </c>
      <c r="FF884" s="157">
        <v>0</v>
      </c>
      <c r="FG884" s="157">
        <v>0</v>
      </c>
      <c r="FH884" s="157">
        <v>0</v>
      </c>
      <c r="FI884" s="157">
        <v>0</v>
      </c>
      <c r="FJ884" s="157">
        <v>0</v>
      </c>
      <c r="FK884" s="157">
        <v>0</v>
      </c>
      <c r="FL884" s="157">
        <v>0</v>
      </c>
      <c r="FM884" s="157">
        <v>0</v>
      </c>
      <c r="FN884" s="157">
        <v>0</v>
      </c>
      <c r="FO884" s="157">
        <v>0</v>
      </c>
      <c r="FP884" s="157">
        <v>0</v>
      </c>
      <c r="FQ884" s="157">
        <v>0</v>
      </c>
      <c r="FR884" s="157">
        <v>0</v>
      </c>
      <c r="FS884" s="157">
        <v>0</v>
      </c>
      <c r="FT884" s="157">
        <v>0</v>
      </c>
      <c r="FU884" s="157">
        <v>0</v>
      </c>
      <c r="FV884" s="157">
        <v>0</v>
      </c>
      <c r="FW884" s="157">
        <v>0</v>
      </c>
      <c r="FX884" s="157">
        <v>0</v>
      </c>
      <c r="FY884" s="157">
        <v>0</v>
      </c>
      <c r="FZ884" s="157">
        <v>0</v>
      </c>
      <c r="GA884" s="157">
        <v>0</v>
      </c>
      <c r="GB884" s="157">
        <v>0</v>
      </c>
      <c r="GC884" s="157">
        <v>0</v>
      </c>
      <c r="GD884" s="157">
        <v>0</v>
      </c>
      <c r="GE884" s="157">
        <v>0</v>
      </c>
      <c r="GF884" s="157">
        <v>0</v>
      </c>
      <c r="GG884" s="157">
        <v>0</v>
      </c>
      <c r="GH884" s="157">
        <v>0</v>
      </c>
      <c r="GI884" s="157">
        <v>0</v>
      </c>
      <c r="GJ884" s="157">
        <v>0</v>
      </c>
      <c r="GK884" s="157">
        <v>0</v>
      </c>
      <c r="GL884" s="157">
        <v>0</v>
      </c>
      <c r="GM884" s="157">
        <v>0</v>
      </c>
      <c r="GN884" s="157">
        <v>0</v>
      </c>
      <c r="GO884" s="157">
        <v>0</v>
      </c>
      <c r="GP884" s="157">
        <v>0</v>
      </c>
      <c r="GQ884" s="157">
        <v>0</v>
      </c>
      <c r="GR884" s="157">
        <v>0</v>
      </c>
      <c r="GS884" s="157">
        <v>0</v>
      </c>
      <c r="GT884" s="157">
        <v>0</v>
      </c>
      <c r="GU884" s="157">
        <v>0</v>
      </c>
      <c r="GV884" s="157">
        <v>0</v>
      </c>
      <c r="GW884" s="157">
        <v>0</v>
      </c>
      <c r="GX884" s="157">
        <v>0</v>
      </c>
      <c r="GY884" s="157">
        <v>0</v>
      </c>
      <c r="GZ884" s="157">
        <v>0</v>
      </c>
      <c r="HA884" s="157">
        <v>0</v>
      </c>
    </row>
    <row r="885" spans="1:209" x14ac:dyDescent="0.2">
      <c r="A885" s="157" t="s">
        <v>4694</v>
      </c>
      <c r="B885" s="192">
        <v>2.9799999999999999E-5</v>
      </c>
      <c r="C885" s="157">
        <v>0</v>
      </c>
      <c r="D885" s="192">
        <v>1.0200000000000001E-5</v>
      </c>
      <c r="E885" s="157">
        <v>0</v>
      </c>
      <c r="F885" s="157">
        <v>0</v>
      </c>
      <c r="G885" s="157">
        <v>0</v>
      </c>
      <c r="H885" s="157">
        <v>3.1514899999999997E-4</v>
      </c>
      <c r="I885" s="192">
        <v>6.5699999999999998E-5</v>
      </c>
      <c r="J885" s="157">
        <v>0</v>
      </c>
      <c r="K885" s="157">
        <v>0</v>
      </c>
      <c r="L885" s="157">
        <v>0</v>
      </c>
      <c r="M885" s="192">
        <v>8.8200000000000003E-6</v>
      </c>
      <c r="N885" s="192">
        <v>6.7600000000000003E-5</v>
      </c>
      <c r="O885" s="157">
        <v>0</v>
      </c>
      <c r="P885" s="192">
        <v>5.2899999999999998E-5</v>
      </c>
      <c r="Q885" s="157">
        <v>0</v>
      </c>
      <c r="R885" s="192">
        <v>4.3600000000000003E-5</v>
      </c>
      <c r="S885" s="157">
        <v>0</v>
      </c>
      <c r="T885" s="157">
        <v>0</v>
      </c>
      <c r="U885" s="192">
        <v>2.2099999999999998E-5</v>
      </c>
      <c r="V885" s="192">
        <v>2.0299999999999999E-5</v>
      </c>
      <c r="W885" s="157">
        <v>0</v>
      </c>
      <c r="X885" s="157">
        <v>0</v>
      </c>
      <c r="Y885" s="192">
        <v>2.0000000000000002E-5</v>
      </c>
      <c r="Z885" s="192">
        <v>1.7600000000000001E-5</v>
      </c>
      <c r="AA885" s="192">
        <v>1.6399999999999999E-5</v>
      </c>
      <c r="AB885" s="157">
        <v>1.7962300000000001E-4</v>
      </c>
      <c r="AC885" s="157">
        <v>0</v>
      </c>
      <c r="AD885" s="192">
        <v>7.7600000000000002E-5</v>
      </c>
      <c r="AE885" s="157">
        <v>0</v>
      </c>
      <c r="AF885" s="157">
        <v>0</v>
      </c>
      <c r="AG885" s="157">
        <v>0</v>
      </c>
      <c r="AH885" s="192">
        <v>2.4600000000000002E-5</v>
      </c>
      <c r="AI885" s="157">
        <v>0</v>
      </c>
      <c r="AJ885" s="157">
        <v>0</v>
      </c>
      <c r="AK885" s="192">
        <v>2.3300000000000001E-5</v>
      </c>
      <c r="AL885" s="157">
        <v>0</v>
      </c>
      <c r="AM885" s="157">
        <v>0</v>
      </c>
      <c r="AN885" s="157">
        <v>0</v>
      </c>
      <c r="AO885" s="192">
        <v>2.5299999999999998E-5</v>
      </c>
      <c r="AP885" s="157">
        <v>0</v>
      </c>
      <c r="AQ885" s="192">
        <v>6.2799999999999995E-5</v>
      </c>
      <c r="AR885" s="157">
        <v>0</v>
      </c>
      <c r="AS885" s="157">
        <v>1.3663099999999999E-4</v>
      </c>
      <c r="AT885" s="192">
        <v>4.8399999999999997E-5</v>
      </c>
      <c r="AU885" s="157">
        <v>0</v>
      </c>
      <c r="AV885" s="157">
        <v>0</v>
      </c>
      <c r="AW885" s="157">
        <v>0</v>
      </c>
      <c r="AX885" s="157">
        <v>0</v>
      </c>
      <c r="AY885" s="192">
        <v>5.3999999999999998E-5</v>
      </c>
      <c r="AZ885" s="157">
        <v>0</v>
      </c>
      <c r="BA885" s="157">
        <v>0</v>
      </c>
      <c r="BB885" s="157">
        <v>0</v>
      </c>
      <c r="BC885" s="157">
        <v>0</v>
      </c>
      <c r="BD885" s="192">
        <v>7.3899999999999994E-5</v>
      </c>
      <c r="BE885" s="157">
        <v>1.23449E-4</v>
      </c>
      <c r="BF885" s="157">
        <v>0</v>
      </c>
      <c r="BG885" s="157">
        <v>0</v>
      </c>
      <c r="BH885" s="157">
        <v>0</v>
      </c>
      <c r="BI885" s="157">
        <v>0</v>
      </c>
      <c r="BJ885" s="192">
        <v>7.5099999999999996E-5</v>
      </c>
      <c r="BK885" s="192">
        <v>5.1700000000000003E-5</v>
      </c>
      <c r="BL885" s="157">
        <v>0</v>
      </c>
      <c r="BM885" s="157">
        <v>0</v>
      </c>
      <c r="BN885" s="157">
        <v>0</v>
      </c>
      <c r="BO885" s="157">
        <v>4.8935600000000004E-4</v>
      </c>
      <c r="BP885" s="157">
        <v>0</v>
      </c>
      <c r="BQ885" s="157">
        <v>0</v>
      </c>
      <c r="BR885" s="192">
        <v>2.1100000000000001E-5</v>
      </c>
      <c r="BS885" s="157">
        <v>0</v>
      </c>
      <c r="BT885" s="157">
        <v>0</v>
      </c>
      <c r="BU885" s="157">
        <v>0</v>
      </c>
      <c r="BV885" s="157">
        <v>0</v>
      </c>
      <c r="BW885" s="157">
        <v>0</v>
      </c>
      <c r="BX885" s="192">
        <v>4.7899999999999999E-5</v>
      </c>
      <c r="BY885" s="192">
        <v>7.5599999999999994E-5</v>
      </c>
      <c r="BZ885" s="157">
        <v>0</v>
      </c>
      <c r="CA885" s="192">
        <v>8.5499999999999995E-6</v>
      </c>
      <c r="CB885" s="192">
        <v>4.8300000000000002E-5</v>
      </c>
      <c r="CC885" s="192">
        <v>7.25E-5</v>
      </c>
      <c r="CD885" s="192">
        <v>2.0000000000000002E-5</v>
      </c>
      <c r="CE885" s="192">
        <v>3.1099999999999997E-5</v>
      </c>
      <c r="CF885" s="157">
        <v>0</v>
      </c>
      <c r="CG885" s="157">
        <v>0</v>
      </c>
      <c r="CH885" s="157">
        <v>0</v>
      </c>
      <c r="CI885" s="157">
        <v>0</v>
      </c>
      <c r="CJ885" s="157">
        <v>1.05927E-4</v>
      </c>
      <c r="CK885" s="192">
        <v>5.38E-5</v>
      </c>
      <c r="CL885" s="157">
        <v>0</v>
      </c>
      <c r="CM885" s="157">
        <v>0</v>
      </c>
      <c r="CN885" s="157">
        <v>0</v>
      </c>
      <c r="CO885" s="157">
        <v>0</v>
      </c>
      <c r="CP885" s="157">
        <v>0</v>
      </c>
      <c r="CQ885" s="157">
        <v>0</v>
      </c>
      <c r="CR885" s="157">
        <v>0</v>
      </c>
      <c r="CS885" s="157">
        <v>0</v>
      </c>
      <c r="CT885" s="157">
        <v>0</v>
      </c>
      <c r="CU885" s="157">
        <v>0</v>
      </c>
      <c r="CV885" s="157">
        <v>0</v>
      </c>
      <c r="CW885" s="192">
        <v>5.9299999999999998E-5</v>
      </c>
      <c r="CX885" s="157">
        <v>0</v>
      </c>
      <c r="CY885" s="192">
        <v>5.52E-5</v>
      </c>
      <c r="CZ885" s="192">
        <v>7.6299999999999998E-5</v>
      </c>
      <c r="DA885" s="157">
        <v>0</v>
      </c>
      <c r="DB885" s="157">
        <v>0</v>
      </c>
      <c r="DC885" s="157">
        <v>0</v>
      </c>
      <c r="DD885" s="192">
        <v>1.5E-5</v>
      </c>
      <c r="DE885" s="157">
        <v>0</v>
      </c>
      <c r="DF885" s="157">
        <v>0</v>
      </c>
      <c r="DG885" s="157">
        <v>0</v>
      </c>
      <c r="DH885" s="157">
        <v>0</v>
      </c>
      <c r="DI885" s="157">
        <v>0</v>
      </c>
      <c r="DJ885" s="157">
        <v>0</v>
      </c>
      <c r="DK885" s="157">
        <v>0</v>
      </c>
      <c r="DL885" s="157">
        <v>0</v>
      </c>
      <c r="DM885" s="157">
        <v>0</v>
      </c>
      <c r="DN885" s="192">
        <v>4.4100000000000001E-5</v>
      </c>
      <c r="DO885" s="192">
        <v>3.4600000000000001E-5</v>
      </c>
      <c r="DP885" s="157">
        <v>0</v>
      </c>
      <c r="DQ885" s="157">
        <v>0</v>
      </c>
      <c r="DR885" s="157">
        <v>0</v>
      </c>
      <c r="DS885" s="157">
        <v>0</v>
      </c>
      <c r="DT885" s="192">
        <v>4.2299999999999998E-5</v>
      </c>
      <c r="DU885" s="157">
        <v>0</v>
      </c>
      <c r="DV885" s="157">
        <v>0</v>
      </c>
      <c r="DW885" s="157">
        <v>1.7385E-4</v>
      </c>
      <c r="DX885" s="157">
        <v>0</v>
      </c>
      <c r="DY885" s="192">
        <v>1.6200000000000001E-5</v>
      </c>
      <c r="DZ885" s="157">
        <v>0</v>
      </c>
      <c r="EA885" s="157">
        <v>1.8278200000000001E-4</v>
      </c>
      <c r="EB885" s="157">
        <v>0</v>
      </c>
      <c r="EC885" s="157">
        <v>0</v>
      </c>
      <c r="ED885" s="157">
        <v>0</v>
      </c>
      <c r="EE885" s="157">
        <v>0</v>
      </c>
      <c r="EF885" s="192">
        <v>3.2700000000000002E-5</v>
      </c>
      <c r="EG885" s="157">
        <v>0</v>
      </c>
      <c r="EH885" s="157">
        <v>0</v>
      </c>
      <c r="EI885" s="157">
        <v>1.13211E-4</v>
      </c>
      <c r="EJ885" s="157">
        <v>0</v>
      </c>
      <c r="EK885" s="157">
        <v>0</v>
      </c>
      <c r="EL885" s="157">
        <v>0</v>
      </c>
      <c r="EM885" s="192">
        <v>7.6299999999999998E-6</v>
      </c>
      <c r="EN885" s="192">
        <v>2.6599999999999999E-5</v>
      </c>
      <c r="EO885" s="157">
        <v>0</v>
      </c>
      <c r="EP885" s="157">
        <v>0</v>
      </c>
      <c r="EQ885" s="192">
        <v>8.8999999999999995E-6</v>
      </c>
      <c r="ER885" s="157">
        <v>0</v>
      </c>
      <c r="ES885" s="157">
        <v>0</v>
      </c>
      <c r="ET885" s="192">
        <v>7.4400000000000006E-5</v>
      </c>
      <c r="EU885" s="192">
        <v>3.7200000000000003E-5</v>
      </c>
      <c r="EV885" s="157">
        <v>0</v>
      </c>
      <c r="EW885" s="192">
        <v>9.1100000000000005E-5</v>
      </c>
      <c r="EX885" s="157">
        <v>0</v>
      </c>
      <c r="EY885" s="157">
        <v>0</v>
      </c>
      <c r="EZ885" s="157">
        <v>0</v>
      </c>
      <c r="FA885" s="157">
        <v>0</v>
      </c>
      <c r="FB885" s="157">
        <v>0</v>
      </c>
      <c r="FC885" s="157">
        <v>0</v>
      </c>
      <c r="FD885" s="157">
        <v>0</v>
      </c>
      <c r="FE885" s="157">
        <v>0</v>
      </c>
      <c r="FF885" s="157">
        <v>0</v>
      </c>
      <c r="FG885" s="157">
        <v>0</v>
      </c>
      <c r="FH885" s="192">
        <v>7.1099999999999994E-5</v>
      </c>
      <c r="FI885" s="157">
        <v>0</v>
      </c>
      <c r="FJ885" s="157">
        <v>0</v>
      </c>
      <c r="FK885" s="157">
        <v>0</v>
      </c>
      <c r="FL885" s="192">
        <v>3.2100000000000001E-5</v>
      </c>
      <c r="FM885" s="192">
        <v>4.2299999999999998E-5</v>
      </c>
      <c r="FN885" s="157">
        <v>0</v>
      </c>
      <c r="FO885" s="157">
        <v>0</v>
      </c>
      <c r="FP885" s="157">
        <v>0</v>
      </c>
      <c r="FQ885" s="192">
        <v>1.5699999999999999E-5</v>
      </c>
      <c r="FR885" s="157">
        <v>0</v>
      </c>
      <c r="FS885" s="157">
        <v>0</v>
      </c>
      <c r="FT885" s="157">
        <v>0</v>
      </c>
      <c r="FU885" s="157">
        <v>0</v>
      </c>
      <c r="FV885" s="157">
        <v>0</v>
      </c>
      <c r="FW885" s="157">
        <v>0</v>
      </c>
      <c r="FX885" s="157">
        <v>0</v>
      </c>
      <c r="FY885" s="157">
        <v>0</v>
      </c>
      <c r="FZ885" s="157">
        <v>0</v>
      </c>
      <c r="GA885" s="157">
        <v>0</v>
      </c>
      <c r="GB885" s="157">
        <v>0</v>
      </c>
      <c r="GC885" s="157">
        <v>0</v>
      </c>
      <c r="GD885" s="157">
        <v>0</v>
      </c>
      <c r="GE885" s="157">
        <v>0</v>
      </c>
      <c r="GF885" s="157">
        <v>0</v>
      </c>
      <c r="GG885" s="157">
        <v>0</v>
      </c>
      <c r="GH885" s="157">
        <v>0</v>
      </c>
      <c r="GI885" s="157">
        <v>1.0291800000000001E-4</v>
      </c>
      <c r="GJ885" s="157">
        <v>0</v>
      </c>
      <c r="GK885" s="192">
        <v>2.9600000000000001E-5</v>
      </c>
      <c r="GL885" s="157">
        <v>0</v>
      </c>
      <c r="GM885" s="157">
        <v>0</v>
      </c>
      <c r="GN885" s="192">
        <v>8.0699999999999996E-5</v>
      </c>
      <c r="GO885" s="157">
        <v>0</v>
      </c>
      <c r="GP885" s="157">
        <v>0</v>
      </c>
      <c r="GQ885" s="157">
        <v>0</v>
      </c>
      <c r="GR885" s="157">
        <v>0</v>
      </c>
      <c r="GS885" s="157">
        <v>0</v>
      </c>
      <c r="GT885" s="157">
        <v>0</v>
      </c>
      <c r="GU885" s="157">
        <v>0</v>
      </c>
      <c r="GV885" s="157">
        <v>0</v>
      </c>
      <c r="GW885" s="157">
        <v>0</v>
      </c>
      <c r="GX885" s="157">
        <v>0</v>
      </c>
      <c r="GY885" s="157">
        <v>0</v>
      </c>
      <c r="GZ885" s="157">
        <v>0</v>
      </c>
      <c r="HA885" s="157">
        <v>0</v>
      </c>
    </row>
    <row r="886" spans="1:209" x14ac:dyDescent="0.2">
      <c r="A886" s="157" t="s">
        <v>4695</v>
      </c>
      <c r="B886" s="157">
        <v>0</v>
      </c>
      <c r="C886" s="157">
        <v>0</v>
      </c>
      <c r="D886" s="157">
        <v>0</v>
      </c>
      <c r="E886" s="157">
        <v>0</v>
      </c>
      <c r="F886" s="157">
        <v>0</v>
      </c>
      <c r="G886" s="157">
        <v>0</v>
      </c>
      <c r="H886" s="157">
        <v>0</v>
      </c>
      <c r="I886" s="157">
        <v>0</v>
      </c>
      <c r="J886" s="157">
        <v>0</v>
      </c>
      <c r="K886" s="157">
        <v>0</v>
      </c>
      <c r="L886" s="157">
        <v>0</v>
      </c>
      <c r="M886" s="157">
        <v>0</v>
      </c>
      <c r="N886" s="157">
        <v>0</v>
      </c>
      <c r="O886" s="157">
        <v>0</v>
      </c>
      <c r="P886" s="157">
        <v>0</v>
      </c>
      <c r="Q886" s="157">
        <v>0</v>
      </c>
      <c r="R886" s="157">
        <v>0</v>
      </c>
      <c r="S886" s="157">
        <v>0</v>
      </c>
      <c r="T886" s="157">
        <v>0</v>
      </c>
      <c r="U886" s="157">
        <v>0</v>
      </c>
      <c r="V886" s="157">
        <v>0</v>
      </c>
      <c r="W886" s="157">
        <v>0</v>
      </c>
      <c r="X886" s="157">
        <v>0</v>
      </c>
      <c r="Y886" s="157">
        <v>0</v>
      </c>
      <c r="Z886" s="157">
        <v>0</v>
      </c>
      <c r="AA886" s="157">
        <v>0</v>
      </c>
      <c r="AB886" s="157">
        <v>0</v>
      </c>
      <c r="AC886" s="157">
        <v>0</v>
      </c>
      <c r="AD886" s="157">
        <v>0</v>
      </c>
      <c r="AE886" s="157">
        <v>0</v>
      </c>
      <c r="AF886" s="157">
        <v>0</v>
      </c>
      <c r="AG886" s="157">
        <v>0</v>
      </c>
      <c r="AH886" s="157">
        <v>0</v>
      </c>
      <c r="AI886" s="157">
        <v>0</v>
      </c>
      <c r="AJ886" s="157">
        <v>0</v>
      </c>
      <c r="AK886" s="157">
        <v>0</v>
      </c>
      <c r="AL886" s="157">
        <v>0</v>
      </c>
      <c r="AM886" s="157">
        <v>0</v>
      </c>
      <c r="AN886" s="192">
        <v>8.2700000000000004E-5</v>
      </c>
      <c r="AO886" s="157">
        <v>1.5179500000000001E-4</v>
      </c>
      <c r="AP886" s="157">
        <v>0</v>
      </c>
      <c r="AQ886" s="157">
        <v>0</v>
      </c>
      <c r="AR886" s="157">
        <v>1.01895E-4</v>
      </c>
      <c r="AS886" s="157">
        <v>0</v>
      </c>
      <c r="AT886" s="157">
        <v>0</v>
      </c>
      <c r="AU886" s="157">
        <v>0</v>
      </c>
      <c r="AV886" s="157">
        <v>0</v>
      </c>
      <c r="AW886" s="157">
        <v>0</v>
      </c>
      <c r="AX886" s="157">
        <v>0</v>
      </c>
      <c r="AY886" s="157">
        <v>0</v>
      </c>
      <c r="AZ886" s="157">
        <v>0</v>
      </c>
      <c r="BA886" s="157">
        <v>1.4449499999999999E-4</v>
      </c>
      <c r="BB886" s="157">
        <v>0</v>
      </c>
      <c r="BC886" s="157">
        <v>0</v>
      </c>
      <c r="BD886" s="157">
        <v>0</v>
      </c>
      <c r="BE886" s="157">
        <v>0</v>
      </c>
      <c r="BF886" s="157">
        <v>0</v>
      </c>
      <c r="BG886" s="157">
        <v>0</v>
      </c>
      <c r="BH886" s="157">
        <v>0</v>
      </c>
      <c r="BI886" s="157">
        <v>0</v>
      </c>
      <c r="BJ886" s="157">
        <v>0</v>
      </c>
      <c r="BK886" s="157">
        <v>0</v>
      </c>
      <c r="BL886" s="157">
        <v>0</v>
      </c>
      <c r="BM886" s="157">
        <v>0</v>
      </c>
      <c r="BN886" s="157">
        <v>0</v>
      </c>
      <c r="BO886" s="157">
        <v>0</v>
      </c>
      <c r="BP886" s="157">
        <v>0</v>
      </c>
      <c r="BQ886" s="157">
        <v>0</v>
      </c>
      <c r="BR886" s="157">
        <v>0</v>
      </c>
      <c r="BS886" s="157">
        <v>0</v>
      </c>
      <c r="BT886" s="157">
        <v>0</v>
      </c>
      <c r="BU886" s="157">
        <v>0</v>
      </c>
      <c r="BV886" s="157">
        <v>0</v>
      </c>
      <c r="BW886" s="157">
        <v>0</v>
      </c>
      <c r="BX886" s="157">
        <v>0</v>
      </c>
      <c r="BY886" s="157">
        <v>0</v>
      </c>
      <c r="BZ886" s="192">
        <v>3.0899999999999999E-5</v>
      </c>
      <c r="CA886" s="157">
        <v>0</v>
      </c>
      <c r="CB886" s="157">
        <v>0</v>
      </c>
      <c r="CC886" s="157">
        <v>0</v>
      </c>
      <c r="CD886" s="157">
        <v>0</v>
      </c>
      <c r="CE886" s="157">
        <v>0</v>
      </c>
      <c r="CF886" s="192">
        <v>2.7699999999999999E-5</v>
      </c>
      <c r="CG886" s="157">
        <v>0</v>
      </c>
      <c r="CH886" s="157">
        <v>0</v>
      </c>
      <c r="CI886" s="192">
        <v>7.5400000000000003E-5</v>
      </c>
      <c r="CJ886" s="157">
        <v>3.7074299999999998E-4</v>
      </c>
      <c r="CK886" s="157">
        <v>3.4974399999999998E-4</v>
      </c>
      <c r="CL886" s="157">
        <v>0</v>
      </c>
      <c r="CM886" s="157">
        <v>0</v>
      </c>
      <c r="CN886" s="157">
        <v>0</v>
      </c>
      <c r="CO886" s="157">
        <v>0</v>
      </c>
      <c r="CP886" s="157">
        <v>0</v>
      </c>
      <c r="CQ886" s="157">
        <v>0</v>
      </c>
      <c r="CR886" s="157">
        <v>0</v>
      </c>
      <c r="CS886" s="157">
        <v>0</v>
      </c>
      <c r="CT886" s="157">
        <v>0</v>
      </c>
      <c r="CU886" s="157">
        <v>0</v>
      </c>
      <c r="CV886" s="157">
        <v>0</v>
      </c>
      <c r="CW886" s="157">
        <v>0</v>
      </c>
      <c r="CX886" s="157">
        <v>0</v>
      </c>
      <c r="CY886" s="157">
        <v>0</v>
      </c>
      <c r="CZ886" s="157">
        <v>0</v>
      </c>
      <c r="DA886" s="157">
        <v>0</v>
      </c>
      <c r="DB886" s="157">
        <v>0</v>
      </c>
      <c r="DC886" s="157">
        <v>0</v>
      </c>
      <c r="DD886" s="157">
        <v>0</v>
      </c>
      <c r="DE886" s="157">
        <v>0</v>
      </c>
      <c r="DF886" s="157">
        <v>0</v>
      </c>
      <c r="DG886" s="157">
        <v>0</v>
      </c>
      <c r="DH886" s="157">
        <v>0</v>
      </c>
      <c r="DI886" s="157">
        <v>0</v>
      </c>
      <c r="DJ886" s="157">
        <v>0</v>
      </c>
      <c r="DK886" s="157">
        <v>0</v>
      </c>
      <c r="DL886" s="157">
        <v>0</v>
      </c>
      <c r="DM886" s="157">
        <v>0</v>
      </c>
      <c r="DN886" s="157">
        <v>0</v>
      </c>
      <c r="DO886" s="157">
        <v>0</v>
      </c>
      <c r="DP886" s="157">
        <v>0</v>
      </c>
      <c r="DQ886" s="157">
        <v>0</v>
      </c>
      <c r="DR886" s="157">
        <v>0</v>
      </c>
      <c r="DS886" s="157">
        <v>0</v>
      </c>
      <c r="DT886" s="157">
        <v>0</v>
      </c>
      <c r="DU886" s="157">
        <v>0</v>
      </c>
      <c r="DV886" s="157">
        <v>0</v>
      </c>
      <c r="DW886" s="157">
        <v>0</v>
      </c>
      <c r="DX886" s="157">
        <v>0</v>
      </c>
      <c r="DY886" s="157">
        <v>0</v>
      </c>
      <c r="DZ886" s="157">
        <v>0</v>
      </c>
      <c r="EA886" s="157">
        <v>0</v>
      </c>
      <c r="EB886" s="157">
        <v>0</v>
      </c>
      <c r="EC886" s="157">
        <v>0</v>
      </c>
      <c r="ED886" s="157">
        <v>0</v>
      </c>
      <c r="EE886" s="157">
        <v>0</v>
      </c>
      <c r="EF886" s="157">
        <v>0</v>
      </c>
      <c r="EG886" s="157">
        <v>0</v>
      </c>
      <c r="EH886" s="157">
        <v>0</v>
      </c>
      <c r="EI886" s="157">
        <v>0</v>
      </c>
      <c r="EJ886" s="157">
        <v>0</v>
      </c>
      <c r="EK886" s="157">
        <v>0</v>
      </c>
      <c r="EL886" s="157">
        <v>0</v>
      </c>
      <c r="EM886" s="157">
        <v>0</v>
      </c>
      <c r="EN886" s="157">
        <v>0</v>
      </c>
      <c r="EO886" s="157">
        <v>0</v>
      </c>
      <c r="EP886" s="157">
        <v>0</v>
      </c>
      <c r="EQ886" s="157">
        <v>0</v>
      </c>
      <c r="ER886" s="157">
        <v>0</v>
      </c>
      <c r="ES886" s="157">
        <v>0</v>
      </c>
      <c r="ET886" s="157">
        <v>0</v>
      </c>
      <c r="EU886" s="157">
        <v>0</v>
      </c>
      <c r="EV886" s="157">
        <v>0</v>
      </c>
      <c r="EW886" s="157">
        <v>0</v>
      </c>
      <c r="EX886" s="157">
        <v>0</v>
      </c>
      <c r="EY886" s="157">
        <v>0</v>
      </c>
      <c r="EZ886" s="157">
        <v>0</v>
      </c>
      <c r="FA886" s="157">
        <v>0</v>
      </c>
      <c r="FB886" s="157">
        <v>0</v>
      </c>
      <c r="FC886" s="157">
        <v>0</v>
      </c>
      <c r="FD886" s="157">
        <v>0</v>
      </c>
      <c r="FE886" s="157">
        <v>0</v>
      </c>
      <c r="FF886" s="157">
        <v>0</v>
      </c>
      <c r="FG886" s="157">
        <v>0</v>
      </c>
      <c r="FH886" s="157">
        <v>0</v>
      </c>
      <c r="FI886" s="157">
        <v>0</v>
      </c>
      <c r="FJ886" s="157">
        <v>0</v>
      </c>
      <c r="FK886" s="157">
        <v>0</v>
      </c>
      <c r="FL886" s="157">
        <v>0</v>
      </c>
      <c r="FM886" s="157">
        <v>0</v>
      </c>
      <c r="FN886" s="157">
        <v>0</v>
      </c>
      <c r="FO886" s="157">
        <v>0</v>
      </c>
      <c r="FP886" s="157">
        <v>0</v>
      </c>
      <c r="FQ886" s="157">
        <v>0</v>
      </c>
      <c r="FR886" s="157">
        <v>0</v>
      </c>
      <c r="FS886" s="157">
        <v>0</v>
      </c>
      <c r="FT886" s="157">
        <v>0</v>
      </c>
      <c r="FU886" s="157">
        <v>0</v>
      </c>
      <c r="FV886" s="157">
        <v>0</v>
      </c>
      <c r="FW886" s="157">
        <v>0</v>
      </c>
      <c r="FX886" s="157">
        <v>0</v>
      </c>
      <c r="FY886" s="157">
        <v>0</v>
      </c>
      <c r="FZ886" s="157">
        <v>0</v>
      </c>
      <c r="GA886" s="157">
        <v>0</v>
      </c>
      <c r="GB886" s="157">
        <v>0</v>
      </c>
      <c r="GC886" s="157">
        <v>0</v>
      </c>
      <c r="GD886" s="192">
        <v>7.36E-5</v>
      </c>
      <c r="GE886" s="157">
        <v>0</v>
      </c>
      <c r="GF886" s="157">
        <v>0</v>
      </c>
      <c r="GG886" s="157">
        <v>0</v>
      </c>
      <c r="GH886" s="157">
        <v>0</v>
      </c>
      <c r="GI886" s="157">
        <v>0</v>
      </c>
      <c r="GJ886" s="157">
        <v>0</v>
      </c>
      <c r="GK886" s="157">
        <v>0</v>
      </c>
      <c r="GL886" s="157">
        <v>0</v>
      </c>
      <c r="GM886" s="157">
        <v>0</v>
      </c>
      <c r="GN886" s="157">
        <v>0</v>
      </c>
      <c r="GO886" s="157">
        <v>0</v>
      </c>
      <c r="GP886" s="157">
        <v>0</v>
      </c>
      <c r="GQ886" s="157">
        <v>0</v>
      </c>
      <c r="GR886" s="157">
        <v>0</v>
      </c>
      <c r="GS886" s="157">
        <v>0</v>
      </c>
      <c r="GT886" s="157">
        <v>0</v>
      </c>
      <c r="GU886" s="157">
        <v>0</v>
      </c>
      <c r="GV886" s="157">
        <v>0</v>
      </c>
      <c r="GW886" s="157">
        <v>0</v>
      </c>
      <c r="GX886" s="157">
        <v>0</v>
      </c>
      <c r="GY886" s="157">
        <v>0</v>
      </c>
      <c r="GZ886" s="157">
        <v>0</v>
      </c>
      <c r="HA886" s="157">
        <v>0</v>
      </c>
    </row>
    <row r="887" spans="1:209" x14ac:dyDescent="0.2">
      <c r="A887" s="157" t="s">
        <v>4696</v>
      </c>
      <c r="B887" s="157">
        <v>0</v>
      </c>
      <c r="C887" s="157">
        <v>0</v>
      </c>
      <c r="D887" s="157">
        <v>0</v>
      </c>
      <c r="E887" s="157">
        <v>0</v>
      </c>
      <c r="F887" s="157">
        <v>0</v>
      </c>
      <c r="G887" s="157">
        <v>0</v>
      </c>
      <c r="H887" s="157">
        <v>0</v>
      </c>
      <c r="I887" s="157">
        <v>0</v>
      </c>
      <c r="J887" s="157">
        <v>0</v>
      </c>
      <c r="K887" s="157">
        <v>0</v>
      </c>
      <c r="L887" s="157">
        <v>0</v>
      </c>
      <c r="M887" s="157">
        <v>0</v>
      </c>
      <c r="N887" s="157">
        <v>0</v>
      </c>
      <c r="O887" s="157">
        <v>0</v>
      </c>
      <c r="P887" s="157">
        <v>0</v>
      </c>
      <c r="Q887" s="157">
        <v>1.26422E-4</v>
      </c>
      <c r="R887" s="157">
        <v>0</v>
      </c>
      <c r="S887" s="192">
        <v>4.7899999999999999E-5</v>
      </c>
      <c r="T887" s="157">
        <v>6.1423100000000002E-4</v>
      </c>
      <c r="U887" s="157">
        <v>0</v>
      </c>
      <c r="V887" s="157">
        <v>0</v>
      </c>
      <c r="W887" s="157">
        <v>0</v>
      </c>
      <c r="X887" s="157">
        <v>0</v>
      </c>
      <c r="Y887" s="157">
        <v>0</v>
      </c>
      <c r="Z887" s="157">
        <v>0</v>
      </c>
      <c r="AA887" s="157">
        <v>0</v>
      </c>
      <c r="AB887" s="157">
        <v>0</v>
      </c>
      <c r="AC887" s="157">
        <v>0</v>
      </c>
      <c r="AD887" s="157">
        <v>0</v>
      </c>
      <c r="AE887" s="157">
        <v>0</v>
      </c>
      <c r="AF887" s="157">
        <v>0</v>
      </c>
      <c r="AG887" s="157">
        <v>0</v>
      </c>
      <c r="AH887" s="157">
        <v>8.2374749999999993E-3</v>
      </c>
      <c r="AI887" s="157">
        <v>1.16036E-4</v>
      </c>
      <c r="AJ887" s="157">
        <v>0</v>
      </c>
      <c r="AK887" s="157">
        <v>0</v>
      </c>
      <c r="AL887" s="157">
        <v>0</v>
      </c>
      <c r="AM887" s="157">
        <v>0</v>
      </c>
      <c r="AN887" s="157">
        <v>0</v>
      </c>
      <c r="AO887" s="157">
        <v>0</v>
      </c>
      <c r="AP887" s="157">
        <v>0</v>
      </c>
      <c r="AQ887" s="157">
        <v>0</v>
      </c>
      <c r="AR887" s="157">
        <v>0</v>
      </c>
      <c r="AS887" s="157">
        <v>0</v>
      </c>
      <c r="AT887" s="157">
        <v>0</v>
      </c>
      <c r="AU887" s="157">
        <v>0</v>
      </c>
      <c r="AV887" s="157">
        <v>0</v>
      </c>
      <c r="AW887" s="157">
        <v>0</v>
      </c>
      <c r="AX887" s="157">
        <v>1.6542600000000001E-4</v>
      </c>
      <c r="AY887" s="157">
        <v>0</v>
      </c>
      <c r="AZ887" s="157">
        <v>0</v>
      </c>
      <c r="BA887" s="157">
        <v>0</v>
      </c>
      <c r="BB887" s="157">
        <v>0</v>
      </c>
      <c r="BC887" s="157">
        <v>0</v>
      </c>
      <c r="BD887" s="157">
        <v>0</v>
      </c>
      <c r="BE887" s="157">
        <v>0</v>
      </c>
      <c r="BF887" s="157">
        <v>0</v>
      </c>
      <c r="BG887" s="157">
        <v>0</v>
      </c>
      <c r="BH887" s="157">
        <v>0</v>
      </c>
      <c r="BI887" s="157">
        <v>0</v>
      </c>
      <c r="BJ887" s="157">
        <v>0</v>
      </c>
      <c r="BK887" s="157">
        <v>0</v>
      </c>
      <c r="BL887" s="157">
        <v>0</v>
      </c>
      <c r="BM887" s="157">
        <v>0</v>
      </c>
      <c r="BN887" s="157">
        <v>0</v>
      </c>
      <c r="BO887" s="157">
        <v>0</v>
      </c>
      <c r="BP887" s="157">
        <v>0</v>
      </c>
      <c r="BQ887" s="157">
        <v>0</v>
      </c>
      <c r="BR887" s="157">
        <v>1.532786E-3</v>
      </c>
      <c r="BS887" s="157">
        <v>0</v>
      </c>
      <c r="BT887" s="157">
        <v>0</v>
      </c>
      <c r="BU887" s="157">
        <v>0</v>
      </c>
      <c r="BV887" s="192">
        <v>9.5099999999999994E-5</v>
      </c>
      <c r="BW887" s="157">
        <v>0</v>
      </c>
      <c r="BX887" s="192">
        <v>2.4000000000000001E-5</v>
      </c>
      <c r="BY887" s="157">
        <v>0</v>
      </c>
      <c r="BZ887" s="157">
        <v>4.02302E-4</v>
      </c>
      <c r="CA887" s="157">
        <v>4.045224E-3</v>
      </c>
      <c r="CB887" s="157">
        <v>8.9417299999999995E-4</v>
      </c>
      <c r="CC887" s="157">
        <v>0</v>
      </c>
      <c r="CD887" s="157">
        <v>3.4359460000000001E-3</v>
      </c>
      <c r="CE887" s="157">
        <v>0</v>
      </c>
      <c r="CF887" s="157">
        <v>1.356927E-3</v>
      </c>
      <c r="CG887" s="157">
        <v>0</v>
      </c>
      <c r="CH887" s="157">
        <v>0</v>
      </c>
      <c r="CI887" s="157">
        <v>0</v>
      </c>
      <c r="CJ887" s="157">
        <v>0</v>
      </c>
      <c r="CK887" s="157">
        <v>0</v>
      </c>
      <c r="CL887" s="157">
        <v>0</v>
      </c>
      <c r="CM887" s="157">
        <v>0</v>
      </c>
      <c r="CN887" s="157">
        <v>0</v>
      </c>
      <c r="CO887" s="157">
        <v>0</v>
      </c>
      <c r="CP887" s="157">
        <v>0</v>
      </c>
      <c r="CQ887" s="157">
        <v>3.2444100000000002E-4</v>
      </c>
      <c r="CR887" s="157">
        <v>2.2702700000000001E-4</v>
      </c>
      <c r="CS887" s="157">
        <v>1.1465379999999999E-3</v>
      </c>
      <c r="CT887" s="157">
        <v>1.3327300000000001E-3</v>
      </c>
      <c r="CU887" s="157">
        <v>0</v>
      </c>
      <c r="CV887" s="157">
        <v>0</v>
      </c>
      <c r="CW887" s="157">
        <v>0</v>
      </c>
      <c r="CX887" s="192">
        <v>2.2399999999999999E-5</v>
      </c>
      <c r="CY887" s="157">
        <v>4.14342E-4</v>
      </c>
      <c r="CZ887" s="157">
        <v>0</v>
      </c>
      <c r="DA887" s="157">
        <v>0</v>
      </c>
      <c r="DB887" s="157">
        <v>0</v>
      </c>
      <c r="DC887" s="157">
        <v>0</v>
      </c>
      <c r="DD887" s="157">
        <v>0</v>
      </c>
      <c r="DE887" s="192">
        <v>2.65E-5</v>
      </c>
      <c r="DF887" s="157">
        <v>0</v>
      </c>
      <c r="DG887" s="157">
        <v>0</v>
      </c>
      <c r="DH887" s="157">
        <v>0</v>
      </c>
      <c r="DI887" s="157">
        <v>0</v>
      </c>
      <c r="DJ887" s="157">
        <v>0</v>
      </c>
      <c r="DK887" s="157">
        <v>0</v>
      </c>
      <c r="DL887" s="157">
        <v>0</v>
      </c>
      <c r="DM887" s="157">
        <v>0</v>
      </c>
      <c r="DN887" s="157">
        <v>0</v>
      </c>
      <c r="DO887" s="157">
        <v>0</v>
      </c>
      <c r="DP887" s="157">
        <v>0</v>
      </c>
      <c r="DQ887" s="157">
        <v>0</v>
      </c>
      <c r="DR887" s="157">
        <v>0</v>
      </c>
      <c r="DS887" s="157">
        <v>0</v>
      </c>
      <c r="DT887" s="157">
        <v>1.3550140000000001E-3</v>
      </c>
      <c r="DU887" s="192">
        <v>8.2200000000000006E-5</v>
      </c>
      <c r="DV887" s="157">
        <v>0</v>
      </c>
      <c r="DW887" s="157">
        <v>0</v>
      </c>
      <c r="DX887" s="157">
        <v>0</v>
      </c>
      <c r="DY887" s="157">
        <v>0</v>
      </c>
      <c r="DZ887" s="157">
        <v>0</v>
      </c>
      <c r="EA887" s="157">
        <v>5.0264999999999999E-4</v>
      </c>
      <c r="EB887" s="157">
        <v>3.5207499999999998E-4</v>
      </c>
      <c r="EC887" s="157">
        <v>0</v>
      </c>
      <c r="ED887" s="157">
        <v>0</v>
      </c>
      <c r="EE887" s="157">
        <v>0</v>
      </c>
      <c r="EF887" s="157">
        <v>0</v>
      </c>
      <c r="EG887" s="157">
        <v>0</v>
      </c>
      <c r="EH887" s="157">
        <v>0</v>
      </c>
      <c r="EI887" s="157">
        <v>0</v>
      </c>
      <c r="EJ887" s="157">
        <v>0</v>
      </c>
      <c r="EK887" s="157">
        <v>1.253318E-3</v>
      </c>
      <c r="EL887" s="157">
        <v>0</v>
      </c>
      <c r="EM887" s="157">
        <v>0</v>
      </c>
      <c r="EN887" s="157">
        <v>0</v>
      </c>
      <c r="EO887" s="157">
        <v>0</v>
      </c>
      <c r="EP887" s="157">
        <v>0</v>
      </c>
      <c r="EQ887" s="157">
        <v>0</v>
      </c>
      <c r="ER887" s="157">
        <v>0</v>
      </c>
      <c r="ES887" s="157">
        <v>0</v>
      </c>
      <c r="ET887" s="157">
        <v>0</v>
      </c>
      <c r="EU887" s="157">
        <v>0</v>
      </c>
      <c r="EV887" s="157">
        <v>0</v>
      </c>
      <c r="EW887" s="157">
        <v>1.09262E-4</v>
      </c>
      <c r="EX887" s="157">
        <v>0</v>
      </c>
      <c r="EY887" s="157">
        <v>0</v>
      </c>
      <c r="EZ887" s="157">
        <v>0</v>
      </c>
      <c r="FA887" s="157">
        <v>0</v>
      </c>
      <c r="FB887" s="157">
        <v>0</v>
      </c>
      <c r="FC887" s="157">
        <v>0</v>
      </c>
      <c r="FD887" s="157">
        <v>0</v>
      </c>
      <c r="FE887" s="157">
        <v>0</v>
      </c>
      <c r="FF887" s="157">
        <v>0</v>
      </c>
      <c r="FG887" s="157">
        <v>0</v>
      </c>
      <c r="FH887" s="157">
        <v>0</v>
      </c>
      <c r="FI887" s="157">
        <v>0</v>
      </c>
      <c r="FJ887" s="157">
        <v>0</v>
      </c>
      <c r="FK887" s="157">
        <v>0</v>
      </c>
      <c r="FL887" s="157">
        <v>2.440121E-3</v>
      </c>
      <c r="FM887" s="157">
        <v>1.56521E-3</v>
      </c>
      <c r="FN887" s="157">
        <v>0</v>
      </c>
      <c r="FO887" s="157">
        <v>0</v>
      </c>
      <c r="FP887" s="157">
        <v>0</v>
      </c>
      <c r="FQ887" s="157">
        <v>2.4439919999999999E-3</v>
      </c>
      <c r="FR887" s="157">
        <v>0</v>
      </c>
      <c r="FS887" s="157">
        <v>0</v>
      </c>
      <c r="FT887" s="157">
        <v>0</v>
      </c>
      <c r="FU887" s="157">
        <v>0</v>
      </c>
      <c r="FV887" s="157">
        <v>0</v>
      </c>
      <c r="FW887" s="157">
        <v>0</v>
      </c>
      <c r="FX887" s="157">
        <v>0</v>
      </c>
      <c r="FY887" s="157">
        <v>0</v>
      </c>
      <c r="FZ887" s="157">
        <v>0</v>
      </c>
      <c r="GA887" s="157">
        <v>0</v>
      </c>
      <c r="GB887" s="157">
        <v>0</v>
      </c>
      <c r="GC887" s="192">
        <v>7.5500000000000006E-5</v>
      </c>
      <c r="GD887" s="192">
        <v>3.68E-5</v>
      </c>
      <c r="GE887" s="157">
        <v>0</v>
      </c>
      <c r="GF887" s="157">
        <v>0</v>
      </c>
      <c r="GG887" s="157">
        <v>0</v>
      </c>
      <c r="GH887" s="157">
        <v>0</v>
      </c>
      <c r="GI887" s="157">
        <v>0</v>
      </c>
      <c r="GJ887" s="157">
        <v>0</v>
      </c>
      <c r="GK887" s="157">
        <v>0</v>
      </c>
      <c r="GL887" s="157">
        <v>0</v>
      </c>
      <c r="GM887" s="157">
        <v>0</v>
      </c>
      <c r="GN887" s="157">
        <v>0</v>
      </c>
      <c r="GO887" s="157">
        <v>0</v>
      </c>
      <c r="GP887" s="157">
        <v>0</v>
      </c>
      <c r="GQ887" s="157">
        <v>0</v>
      </c>
      <c r="GR887" s="157">
        <v>0</v>
      </c>
      <c r="GS887" s="157">
        <v>0</v>
      </c>
      <c r="GT887" s="157">
        <v>0</v>
      </c>
      <c r="GU887" s="157">
        <v>0</v>
      </c>
      <c r="GV887" s="157">
        <v>0</v>
      </c>
      <c r="GW887" s="157">
        <v>0</v>
      </c>
      <c r="GX887" s="157">
        <v>0</v>
      </c>
      <c r="GY887" s="157">
        <v>0</v>
      </c>
      <c r="GZ887" s="157">
        <v>0</v>
      </c>
      <c r="HA887" s="157">
        <v>0</v>
      </c>
    </row>
    <row r="888" spans="1:209" x14ac:dyDescent="0.2">
      <c r="A888" s="157" t="s">
        <v>4697</v>
      </c>
      <c r="B888" s="157">
        <v>3.2821100000000002E-4</v>
      </c>
      <c r="C888" s="157">
        <v>5.2239400000000003E-4</v>
      </c>
      <c r="D888" s="157">
        <v>2.3066580000000001E-3</v>
      </c>
      <c r="E888" s="157">
        <v>1.468326E-3</v>
      </c>
      <c r="F888" s="157">
        <v>4.34022E-4</v>
      </c>
      <c r="G888" s="157">
        <v>0</v>
      </c>
      <c r="H888" s="157">
        <v>0</v>
      </c>
      <c r="I888" s="157">
        <v>0</v>
      </c>
      <c r="J888" s="157">
        <v>0</v>
      </c>
      <c r="K888" s="157">
        <v>0</v>
      </c>
      <c r="L888" s="157">
        <v>0</v>
      </c>
      <c r="M888" s="157">
        <v>0</v>
      </c>
      <c r="N888" s="157">
        <v>0</v>
      </c>
      <c r="O888" s="157">
        <v>0</v>
      </c>
      <c r="P888" s="157">
        <v>0</v>
      </c>
      <c r="Q888" s="157">
        <v>1.8963300000000001E-4</v>
      </c>
      <c r="R888" s="157">
        <v>0</v>
      </c>
      <c r="S888" s="157">
        <v>0</v>
      </c>
      <c r="T888" s="157">
        <v>1.6164E-4</v>
      </c>
      <c r="U888" s="157">
        <v>0</v>
      </c>
      <c r="V888" s="157">
        <v>0</v>
      </c>
      <c r="W888" s="157">
        <v>0</v>
      </c>
      <c r="X888" s="157">
        <v>0</v>
      </c>
      <c r="Y888" s="157">
        <v>1.9604710000000001E-3</v>
      </c>
      <c r="Z888" s="157">
        <v>0</v>
      </c>
      <c r="AA888" s="157">
        <v>0</v>
      </c>
      <c r="AB888" s="157">
        <v>0</v>
      </c>
      <c r="AC888" s="157">
        <v>0</v>
      </c>
      <c r="AD888" s="157">
        <v>0</v>
      </c>
      <c r="AE888" s="157">
        <v>8.3431800000000002E-4</v>
      </c>
      <c r="AF888" s="157">
        <v>0</v>
      </c>
      <c r="AG888" s="157">
        <v>0</v>
      </c>
      <c r="AH888" s="157">
        <v>1.9642300000000001E-4</v>
      </c>
      <c r="AI888" s="157">
        <v>0</v>
      </c>
      <c r="AJ888" s="157">
        <v>0</v>
      </c>
      <c r="AK888" s="157">
        <v>0</v>
      </c>
      <c r="AL888" s="157">
        <v>0</v>
      </c>
      <c r="AM888" s="157">
        <v>0</v>
      </c>
      <c r="AN888" s="157">
        <v>0</v>
      </c>
      <c r="AO888" s="157">
        <v>0</v>
      </c>
      <c r="AP888" s="157">
        <v>0</v>
      </c>
      <c r="AQ888" s="157">
        <v>0</v>
      </c>
      <c r="AR888" s="157">
        <v>0</v>
      </c>
      <c r="AS888" s="157">
        <v>0</v>
      </c>
      <c r="AT888" s="157">
        <v>0</v>
      </c>
      <c r="AU888" s="157">
        <v>0</v>
      </c>
      <c r="AV888" s="157">
        <v>0</v>
      </c>
      <c r="AW888" s="157">
        <v>0</v>
      </c>
      <c r="AX888" s="192">
        <v>6.6199999999999996E-5</v>
      </c>
      <c r="AY888" s="157">
        <v>0</v>
      </c>
      <c r="AZ888" s="157">
        <v>0</v>
      </c>
      <c r="BA888" s="157">
        <v>0</v>
      </c>
      <c r="BB888" s="157">
        <v>0</v>
      </c>
      <c r="BC888" s="157">
        <v>0</v>
      </c>
      <c r="BD888" s="157">
        <v>0</v>
      </c>
      <c r="BE888" s="157">
        <v>0</v>
      </c>
      <c r="BF888" s="157">
        <v>0</v>
      </c>
      <c r="BG888" s="157">
        <v>0</v>
      </c>
      <c r="BH888" s="157">
        <v>0</v>
      </c>
      <c r="BI888" s="157">
        <v>0</v>
      </c>
      <c r="BJ888" s="157">
        <v>0</v>
      </c>
      <c r="BK888" s="157">
        <v>0</v>
      </c>
      <c r="BL888" s="157">
        <v>0</v>
      </c>
      <c r="BM888" s="157">
        <v>0</v>
      </c>
      <c r="BN888" s="157">
        <v>0</v>
      </c>
      <c r="BO888" s="157">
        <v>0</v>
      </c>
      <c r="BP888" s="157">
        <v>0</v>
      </c>
      <c r="BQ888" s="157">
        <v>2.9891800000000001E-4</v>
      </c>
      <c r="BR888" s="192">
        <v>3.1699999999999998E-5</v>
      </c>
      <c r="BS888" s="157">
        <v>0</v>
      </c>
      <c r="BT888" s="157">
        <v>0</v>
      </c>
      <c r="BU888" s="157">
        <v>0</v>
      </c>
      <c r="BV888" s="157">
        <v>1.4257899999999999E-4</v>
      </c>
      <c r="BW888" s="157">
        <v>0</v>
      </c>
      <c r="BX888" s="157">
        <v>0</v>
      </c>
      <c r="BY888" s="157">
        <v>0</v>
      </c>
      <c r="BZ888" s="192">
        <v>3.0899999999999999E-5</v>
      </c>
      <c r="CA888" s="192">
        <v>6.8399999999999996E-5</v>
      </c>
      <c r="CB888" s="157">
        <v>5.8000399999999996E-4</v>
      </c>
      <c r="CC888" s="157">
        <v>0</v>
      </c>
      <c r="CD888" s="157">
        <v>1.7978800000000001E-4</v>
      </c>
      <c r="CE888" s="157">
        <v>0</v>
      </c>
      <c r="CF888" s="157">
        <v>1.6615400000000001E-4</v>
      </c>
      <c r="CG888" s="157">
        <v>0</v>
      </c>
      <c r="CH888" s="157">
        <v>0</v>
      </c>
      <c r="CI888" s="157">
        <v>0</v>
      </c>
      <c r="CJ888" s="157">
        <v>0</v>
      </c>
      <c r="CK888" s="157">
        <v>0</v>
      </c>
      <c r="CL888" s="157">
        <v>0</v>
      </c>
      <c r="CM888" s="157">
        <v>0</v>
      </c>
      <c r="CN888" s="157">
        <v>0</v>
      </c>
      <c r="CO888" s="157">
        <v>0</v>
      </c>
      <c r="CP888" s="157">
        <v>0</v>
      </c>
      <c r="CQ888" s="192">
        <v>1.2E-5</v>
      </c>
      <c r="CR888" s="192">
        <v>5.24E-5</v>
      </c>
      <c r="CS888" s="157">
        <v>1.14654E-4</v>
      </c>
      <c r="CT888" s="157">
        <v>2.3798800000000001E-4</v>
      </c>
      <c r="CU888" s="157">
        <v>0</v>
      </c>
      <c r="CV888" s="157">
        <v>0</v>
      </c>
      <c r="CW888" s="157">
        <v>0</v>
      </c>
      <c r="CX888" s="157">
        <v>0</v>
      </c>
      <c r="CY888" s="157">
        <v>0</v>
      </c>
      <c r="CZ888" s="157">
        <v>0</v>
      </c>
      <c r="DA888" s="157">
        <v>0</v>
      </c>
      <c r="DB888" s="157">
        <v>0</v>
      </c>
      <c r="DC888" s="157">
        <v>0</v>
      </c>
      <c r="DD888" s="157">
        <v>0</v>
      </c>
      <c r="DE888" s="157">
        <v>0</v>
      </c>
      <c r="DF888" s="157">
        <v>0</v>
      </c>
      <c r="DG888" s="157">
        <v>0</v>
      </c>
      <c r="DH888" s="157">
        <v>0</v>
      </c>
      <c r="DI888" s="157">
        <v>0</v>
      </c>
      <c r="DJ888" s="157">
        <v>0</v>
      </c>
      <c r="DK888" s="157">
        <v>0</v>
      </c>
      <c r="DL888" s="157">
        <v>0</v>
      </c>
      <c r="DM888" s="157">
        <v>0</v>
      </c>
      <c r="DN888" s="157">
        <v>0</v>
      </c>
      <c r="DO888" s="157">
        <v>0</v>
      </c>
      <c r="DP888" s="157">
        <v>0</v>
      </c>
      <c r="DQ888" s="157">
        <v>0</v>
      </c>
      <c r="DR888" s="157">
        <v>0</v>
      </c>
      <c r="DS888" s="157">
        <v>0</v>
      </c>
      <c r="DT888" s="157">
        <v>0</v>
      </c>
      <c r="DU888" s="192">
        <v>2.05E-5</v>
      </c>
      <c r="DV888" s="157">
        <v>0</v>
      </c>
      <c r="DW888" s="192">
        <v>1.7399999999999999E-5</v>
      </c>
      <c r="DX888" s="157">
        <v>0</v>
      </c>
      <c r="DY888" s="157">
        <v>0</v>
      </c>
      <c r="DZ888" s="157">
        <v>0</v>
      </c>
      <c r="EA888" s="157">
        <v>1.3708599999999999E-4</v>
      </c>
      <c r="EB888" s="157">
        <v>1.76038E-4</v>
      </c>
      <c r="EC888" s="157">
        <v>0</v>
      </c>
      <c r="ED888" s="157">
        <v>0</v>
      </c>
      <c r="EE888" s="157">
        <v>0</v>
      </c>
      <c r="EF888" s="157">
        <v>0</v>
      </c>
      <c r="EG888" s="157">
        <v>0</v>
      </c>
      <c r="EH888" s="157">
        <v>0</v>
      </c>
      <c r="EI888" s="157">
        <v>0</v>
      </c>
      <c r="EJ888" s="157">
        <v>0</v>
      </c>
      <c r="EK888" s="157">
        <v>0</v>
      </c>
      <c r="EL888" s="157">
        <v>0</v>
      </c>
      <c r="EM888" s="157">
        <v>0</v>
      </c>
      <c r="EN888" s="157">
        <v>0</v>
      </c>
      <c r="EO888" s="157">
        <v>0</v>
      </c>
      <c r="EP888" s="157">
        <v>0</v>
      </c>
      <c r="EQ888" s="157">
        <v>0</v>
      </c>
      <c r="ER888" s="157">
        <v>0</v>
      </c>
      <c r="ES888" s="157">
        <v>0</v>
      </c>
      <c r="ET888" s="157">
        <v>0</v>
      </c>
      <c r="EU888" s="157">
        <v>0</v>
      </c>
      <c r="EV888" s="157">
        <v>0</v>
      </c>
      <c r="EW888" s="192">
        <v>5.4599999999999999E-5</v>
      </c>
      <c r="EX888" s="157">
        <v>0</v>
      </c>
      <c r="EY888" s="157">
        <v>0</v>
      </c>
      <c r="EZ888" s="157">
        <v>0</v>
      </c>
      <c r="FA888" s="157">
        <v>0</v>
      </c>
      <c r="FB888" s="157">
        <v>0</v>
      </c>
      <c r="FC888" s="157">
        <v>0</v>
      </c>
      <c r="FD888" s="157">
        <v>0</v>
      </c>
      <c r="FE888" s="157">
        <v>0</v>
      </c>
      <c r="FF888" s="157">
        <v>0</v>
      </c>
      <c r="FG888" s="157">
        <v>0</v>
      </c>
      <c r="FH888" s="157">
        <v>0</v>
      </c>
      <c r="FI888" s="157">
        <v>0</v>
      </c>
      <c r="FJ888" s="157">
        <v>0</v>
      </c>
      <c r="FK888" s="157">
        <v>2.31022E-4</v>
      </c>
      <c r="FL888" s="157">
        <v>2.2474800000000001E-3</v>
      </c>
      <c r="FM888" s="192">
        <v>4.2299999999999998E-5</v>
      </c>
      <c r="FN888" s="157">
        <v>0</v>
      </c>
      <c r="FO888" s="157">
        <v>0</v>
      </c>
      <c r="FP888" s="157">
        <v>0</v>
      </c>
      <c r="FQ888" s="157">
        <v>8.4599700000000003E-4</v>
      </c>
      <c r="FR888" s="157">
        <v>0</v>
      </c>
      <c r="FS888" s="157">
        <v>0</v>
      </c>
      <c r="FT888" s="157">
        <v>0</v>
      </c>
      <c r="FU888" s="157">
        <v>0</v>
      </c>
      <c r="FV888" s="157">
        <v>0</v>
      </c>
      <c r="FW888" s="157">
        <v>0</v>
      </c>
      <c r="FX888" s="157">
        <v>0</v>
      </c>
      <c r="FY888" s="157">
        <v>0</v>
      </c>
      <c r="FZ888" s="157">
        <v>0</v>
      </c>
      <c r="GA888" s="157">
        <v>0</v>
      </c>
      <c r="GB888" s="157">
        <v>0</v>
      </c>
      <c r="GC888" s="157">
        <v>0</v>
      </c>
      <c r="GD888" s="157">
        <v>0</v>
      </c>
      <c r="GE888" s="157">
        <v>0</v>
      </c>
      <c r="GF888" s="157">
        <v>0</v>
      </c>
      <c r="GG888" s="157">
        <v>0</v>
      </c>
      <c r="GH888" s="157">
        <v>0</v>
      </c>
      <c r="GI888" s="157">
        <v>1.54377E-4</v>
      </c>
      <c r="GJ888" s="157">
        <v>0</v>
      </c>
      <c r="GK888" s="157">
        <v>0</v>
      </c>
      <c r="GL888" s="157">
        <v>0</v>
      </c>
      <c r="GM888" s="157">
        <v>0</v>
      </c>
      <c r="GN888" s="157">
        <v>0</v>
      </c>
      <c r="GO888" s="157">
        <v>0</v>
      </c>
      <c r="GP888" s="157">
        <v>0</v>
      </c>
      <c r="GQ888" s="157">
        <v>0</v>
      </c>
      <c r="GR888" s="157">
        <v>0</v>
      </c>
      <c r="GS888" s="157">
        <v>0</v>
      </c>
      <c r="GT888" s="157">
        <v>0</v>
      </c>
      <c r="GU888" s="157">
        <v>0</v>
      </c>
      <c r="GV888" s="157">
        <v>0</v>
      </c>
      <c r="GW888" s="157">
        <v>0</v>
      </c>
      <c r="GX888" s="157">
        <v>0</v>
      </c>
      <c r="GY888" s="157">
        <v>0</v>
      </c>
      <c r="GZ888" s="157">
        <v>0</v>
      </c>
      <c r="HA888" s="157">
        <v>0</v>
      </c>
    </row>
    <row r="889" spans="1:209" x14ac:dyDescent="0.2">
      <c r="A889" s="157" t="s">
        <v>4698</v>
      </c>
      <c r="B889" s="192">
        <v>2.9799999999999999E-5</v>
      </c>
      <c r="C889" s="157">
        <v>0</v>
      </c>
      <c r="D889" s="192">
        <v>2.05E-5</v>
      </c>
      <c r="E889" s="192">
        <v>6.9900000000000005E-5</v>
      </c>
      <c r="F889" s="192">
        <v>1.3200000000000001E-5</v>
      </c>
      <c r="G889" s="157">
        <v>0</v>
      </c>
      <c r="H889" s="157">
        <v>0</v>
      </c>
      <c r="I889" s="157">
        <v>0</v>
      </c>
      <c r="J889" s="157">
        <v>0</v>
      </c>
      <c r="K889" s="157">
        <v>0</v>
      </c>
      <c r="L889" s="157">
        <v>0</v>
      </c>
      <c r="M889" s="157">
        <v>0</v>
      </c>
      <c r="N889" s="157">
        <v>0</v>
      </c>
      <c r="O889" s="157">
        <v>0</v>
      </c>
      <c r="P889" s="157">
        <v>0</v>
      </c>
      <c r="Q889" s="157">
        <v>0</v>
      </c>
      <c r="R889" s="157">
        <v>0</v>
      </c>
      <c r="S889" s="157">
        <v>0</v>
      </c>
      <c r="T889" s="157">
        <v>0</v>
      </c>
      <c r="U889" s="157">
        <v>0</v>
      </c>
      <c r="V889" s="157">
        <v>0</v>
      </c>
      <c r="W889" s="157">
        <v>0</v>
      </c>
      <c r="X889" s="157">
        <v>0</v>
      </c>
      <c r="Y889" s="192">
        <v>6.0000000000000002E-5</v>
      </c>
      <c r="Z889" s="157">
        <v>0</v>
      </c>
      <c r="AA889" s="157">
        <v>0</v>
      </c>
      <c r="AB889" s="157">
        <v>0</v>
      </c>
      <c r="AC889" s="157">
        <v>0</v>
      </c>
      <c r="AD889" s="157">
        <v>0</v>
      </c>
      <c r="AE889" s="192">
        <v>1.3900000000000001E-5</v>
      </c>
      <c r="AF889" s="157">
        <v>0</v>
      </c>
      <c r="AG889" s="157">
        <v>0</v>
      </c>
      <c r="AH889" s="157">
        <v>0</v>
      </c>
      <c r="AI889" s="157">
        <v>1.16036E-4</v>
      </c>
      <c r="AJ889" s="157">
        <v>0</v>
      </c>
      <c r="AK889" s="157">
        <v>0</v>
      </c>
      <c r="AL889" s="157">
        <v>0</v>
      </c>
      <c r="AM889" s="157">
        <v>0</v>
      </c>
      <c r="AN889" s="157">
        <v>0</v>
      </c>
      <c r="AO889" s="157">
        <v>0</v>
      </c>
      <c r="AP889" s="157">
        <v>0</v>
      </c>
      <c r="AQ889" s="157">
        <v>0</v>
      </c>
      <c r="AR889" s="157">
        <v>0</v>
      </c>
      <c r="AS889" s="157">
        <v>0</v>
      </c>
      <c r="AT889" s="157">
        <v>0</v>
      </c>
      <c r="AU889" s="157">
        <v>0</v>
      </c>
      <c r="AV889" s="157">
        <v>0</v>
      </c>
      <c r="AW889" s="157">
        <v>0</v>
      </c>
      <c r="AX889" s="157">
        <v>0</v>
      </c>
      <c r="AY889" s="157">
        <v>0</v>
      </c>
      <c r="AZ889" s="157">
        <v>0</v>
      </c>
      <c r="BA889" s="157">
        <v>0</v>
      </c>
      <c r="BB889" s="157">
        <v>0</v>
      </c>
      <c r="BC889" s="157">
        <v>0</v>
      </c>
      <c r="BD889" s="157">
        <v>0</v>
      </c>
      <c r="BE889" s="157">
        <v>0</v>
      </c>
      <c r="BF889" s="157">
        <v>0</v>
      </c>
      <c r="BG889" s="157">
        <v>0</v>
      </c>
      <c r="BH889" s="157">
        <v>0</v>
      </c>
      <c r="BI889" s="157">
        <v>0</v>
      </c>
      <c r="BJ889" s="157">
        <v>0</v>
      </c>
      <c r="BK889" s="157">
        <v>0</v>
      </c>
      <c r="BL889" s="157">
        <v>0</v>
      </c>
      <c r="BM889" s="157">
        <v>0</v>
      </c>
      <c r="BN889" s="157">
        <v>0</v>
      </c>
      <c r="BO889" s="157">
        <v>0</v>
      </c>
      <c r="BP889" s="157">
        <v>0</v>
      </c>
      <c r="BQ889" s="157">
        <v>0</v>
      </c>
      <c r="BR889" s="157">
        <v>0</v>
      </c>
      <c r="BS889" s="157">
        <v>0</v>
      </c>
      <c r="BT889" s="157">
        <v>0</v>
      </c>
      <c r="BU889" s="157">
        <v>0</v>
      </c>
      <c r="BV889" s="157">
        <v>0</v>
      </c>
      <c r="BW889" s="157">
        <v>0</v>
      </c>
      <c r="BX889" s="157">
        <v>0</v>
      </c>
      <c r="BY889" s="192">
        <v>7.5599999999999994E-5</v>
      </c>
      <c r="BZ889" s="157">
        <v>0</v>
      </c>
      <c r="CA889" s="157">
        <v>0</v>
      </c>
      <c r="CB889" s="157">
        <v>0</v>
      </c>
      <c r="CC889" s="192">
        <v>3.6199999999999999E-5</v>
      </c>
      <c r="CD889" s="157">
        <v>0</v>
      </c>
      <c r="CE889" s="157">
        <v>0</v>
      </c>
      <c r="CF889" s="157">
        <v>0</v>
      </c>
      <c r="CG889" s="157">
        <v>0</v>
      </c>
      <c r="CH889" s="157">
        <v>0</v>
      </c>
      <c r="CI889" s="157">
        <v>0</v>
      </c>
      <c r="CJ889" s="157">
        <v>0</v>
      </c>
      <c r="CK889" s="157">
        <v>0</v>
      </c>
      <c r="CL889" s="192">
        <v>1.11E-5</v>
      </c>
      <c r="CM889" s="157">
        <v>0</v>
      </c>
      <c r="CN889" s="157">
        <v>0</v>
      </c>
      <c r="CO889" s="157">
        <v>0</v>
      </c>
      <c r="CP889" s="157">
        <v>0</v>
      </c>
      <c r="CQ889" s="157">
        <v>0</v>
      </c>
      <c r="CR889" s="157">
        <v>0</v>
      </c>
      <c r="CS889" s="157">
        <v>0</v>
      </c>
      <c r="CT889" s="157">
        <v>0</v>
      </c>
      <c r="CU889" s="157">
        <v>0</v>
      </c>
      <c r="CV889" s="157">
        <v>0</v>
      </c>
      <c r="CW889" s="157">
        <v>0</v>
      </c>
      <c r="CX889" s="157">
        <v>0</v>
      </c>
      <c r="CY889" s="157">
        <v>0</v>
      </c>
      <c r="CZ889" s="157">
        <v>0</v>
      </c>
      <c r="DA889" s="157">
        <v>0</v>
      </c>
      <c r="DB889" s="157">
        <v>0</v>
      </c>
      <c r="DC889" s="157">
        <v>0</v>
      </c>
      <c r="DD889" s="157">
        <v>0</v>
      </c>
      <c r="DE889" s="157">
        <v>0</v>
      </c>
      <c r="DF889" s="157">
        <v>0</v>
      </c>
      <c r="DG889" s="157">
        <v>0</v>
      </c>
      <c r="DH889" s="192">
        <v>6.7500000000000001E-5</v>
      </c>
      <c r="DI889" s="157">
        <v>0</v>
      </c>
      <c r="DJ889" s="157">
        <v>0</v>
      </c>
      <c r="DK889" s="157">
        <v>0</v>
      </c>
      <c r="DL889" s="157">
        <v>0</v>
      </c>
      <c r="DM889" s="157">
        <v>0</v>
      </c>
      <c r="DN889" s="157">
        <v>0</v>
      </c>
      <c r="DO889" s="157">
        <v>0</v>
      </c>
      <c r="DP889" s="157">
        <v>0</v>
      </c>
      <c r="DQ889" s="157">
        <v>0</v>
      </c>
      <c r="DR889" s="157">
        <v>0</v>
      </c>
      <c r="DS889" s="157">
        <v>0</v>
      </c>
      <c r="DT889" s="157">
        <v>0</v>
      </c>
      <c r="DU889" s="157">
        <v>0</v>
      </c>
      <c r="DV889" s="157">
        <v>0</v>
      </c>
      <c r="DW889" s="157">
        <v>0</v>
      </c>
      <c r="DX889" s="192">
        <v>5.4400000000000001E-5</v>
      </c>
      <c r="DY889" s="157">
        <v>0</v>
      </c>
      <c r="DZ889" s="157">
        <v>0</v>
      </c>
      <c r="EA889" s="157">
        <v>0</v>
      </c>
      <c r="EB889" s="157">
        <v>0</v>
      </c>
      <c r="EC889" s="157">
        <v>0</v>
      </c>
      <c r="ED889" s="157">
        <v>0</v>
      </c>
      <c r="EE889" s="157">
        <v>0</v>
      </c>
      <c r="EF889" s="157">
        <v>0</v>
      </c>
      <c r="EG889" s="157">
        <v>0</v>
      </c>
      <c r="EH889" s="157">
        <v>0</v>
      </c>
      <c r="EI889" s="157">
        <v>0</v>
      </c>
      <c r="EJ889" s="157">
        <v>0</v>
      </c>
      <c r="EK889" s="157">
        <v>0</v>
      </c>
      <c r="EL889" s="157">
        <v>0</v>
      </c>
      <c r="EM889" s="157">
        <v>0</v>
      </c>
      <c r="EN889" s="157">
        <v>0</v>
      </c>
      <c r="EO889" s="157">
        <v>0</v>
      </c>
      <c r="EP889" s="157">
        <v>0</v>
      </c>
      <c r="EQ889" s="157">
        <v>0</v>
      </c>
      <c r="ER889" s="192">
        <v>6.2000000000000003E-5</v>
      </c>
      <c r="ES889" s="157">
        <v>0</v>
      </c>
      <c r="ET889" s="157">
        <v>0</v>
      </c>
      <c r="EU889" s="157">
        <v>0</v>
      </c>
      <c r="EV889" s="157">
        <v>0</v>
      </c>
      <c r="EW889" s="157">
        <v>0</v>
      </c>
      <c r="EX889" s="157">
        <v>0</v>
      </c>
      <c r="EY889" s="157">
        <v>0</v>
      </c>
      <c r="EZ889" s="157">
        <v>0</v>
      </c>
      <c r="FA889" s="157">
        <v>0</v>
      </c>
      <c r="FB889" s="157">
        <v>0</v>
      </c>
      <c r="FC889" s="157">
        <v>0</v>
      </c>
      <c r="FD889" s="157">
        <v>0</v>
      </c>
      <c r="FE889" s="157">
        <v>0</v>
      </c>
      <c r="FF889" s="157">
        <v>0</v>
      </c>
      <c r="FG889" s="157">
        <v>0</v>
      </c>
      <c r="FH889" s="157">
        <v>0</v>
      </c>
      <c r="FI889" s="157">
        <v>0</v>
      </c>
      <c r="FJ889" s="157">
        <v>0</v>
      </c>
      <c r="FK889" s="157">
        <v>2.7722599999999999E-4</v>
      </c>
      <c r="FL889" s="157">
        <v>0</v>
      </c>
      <c r="FM889" s="157">
        <v>0</v>
      </c>
      <c r="FN889" s="157">
        <v>0</v>
      </c>
      <c r="FO889" s="157">
        <v>0</v>
      </c>
      <c r="FP889" s="157">
        <v>0</v>
      </c>
      <c r="FQ889" s="157">
        <v>0</v>
      </c>
      <c r="FR889" s="157">
        <v>0</v>
      </c>
      <c r="FS889" s="157">
        <v>0</v>
      </c>
      <c r="FT889" s="157">
        <v>0</v>
      </c>
      <c r="FU889" s="157">
        <v>0</v>
      </c>
      <c r="FV889" s="157">
        <v>0</v>
      </c>
      <c r="FW889" s="157">
        <v>0</v>
      </c>
      <c r="FX889" s="157">
        <v>0</v>
      </c>
      <c r="FY889" s="157">
        <v>0</v>
      </c>
      <c r="FZ889" s="157">
        <v>0</v>
      </c>
      <c r="GA889" s="157">
        <v>0</v>
      </c>
      <c r="GB889" s="157">
        <v>0</v>
      </c>
      <c r="GC889" s="157">
        <v>0</v>
      </c>
      <c r="GD889" s="157">
        <v>0</v>
      </c>
      <c r="GE889" s="157">
        <v>0</v>
      </c>
      <c r="GF889" s="157">
        <v>0</v>
      </c>
      <c r="GG889" s="157">
        <v>0</v>
      </c>
      <c r="GH889" s="157">
        <v>0</v>
      </c>
      <c r="GI889" s="157">
        <v>0</v>
      </c>
      <c r="GJ889" s="157">
        <v>0</v>
      </c>
      <c r="GK889" s="157">
        <v>0</v>
      </c>
      <c r="GL889" s="157">
        <v>0</v>
      </c>
      <c r="GM889" s="157">
        <v>0</v>
      </c>
      <c r="GN889" s="157">
        <v>0</v>
      </c>
      <c r="GO889" s="157">
        <v>0</v>
      </c>
      <c r="GP889" s="157">
        <v>0</v>
      </c>
      <c r="GQ889" s="157">
        <v>0</v>
      </c>
      <c r="GR889" s="157">
        <v>0</v>
      </c>
      <c r="GS889" s="157">
        <v>0</v>
      </c>
      <c r="GT889" s="157">
        <v>0</v>
      </c>
      <c r="GU889" s="157">
        <v>0</v>
      </c>
      <c r="GV889" s="157">
        <v>0</v>
      </c>
      <c r="GW889" s="157">
        <v>0</v>
      </c>
      <c r="GX889" s="157">
        <v>0</v>
      </c>
      <c r="GY889" s="157">
        <v>0</v>
      </c>
      <c r="GZ889" s="157">
        <v>0</v>
      </c>
      <c r="HA889" s="157">
        <v>0</v>
      </c>
    </row>
    <row r="890" spans="1:209" x14ac:dyDescent="0.2">
      <c r="A890" s="157" t="s">
        <v>4699</v>
      </c>
      <c r="B890" s="157">
        <v>5.8182899999999996E-4</v>
      </c>
      <c r="C890" s="157">
        <v>3.0425100000000001E-4</v>
      </c>
      <c r="D890" s="157">
        <v>2.0969599999999999E-4</v>
      </c>
      <c r="E890" s="157">
        <v>1.8645399999999999E-4</v>
      </c>
      <c r="F890" s="157">
        <v>1.1836999999999999E-4</v>
      </c>
      <c r="G890" s="157">
        <v>0</v>
      </c>
      <c r="H890" s="157">
        <v>5.0423899999999997E-4</v>
      </c>
      <c r="I890" s="157">
        <v>0</v>
      </c>
      <c r="J890" s="192">
        <v>8.67E-6</v>
      </c>
      <c r="K890" s="192">
        <v>2.6800000000000001E-5</v>
      </c>
      <c r="L890" s="157">
        <v>0</v>
      </c>
      <c r="M890" s="157">
        <v>3.1752800000000003E-4</v>
      </c>
      <c r="N890" s="192">
        <v>5.0699999999999999E-5</v>
      </c>
      <c r="O890" s="192">
        <v>4.3999999999999999E-5</v>
      </c>
      <c r="P890" s="157">
        <v>0</v>
      </c>
      <c r="Q890" s="157">
        <v>2.5284500000000002E-4</v>
      </c>
      <c r="R890" s="157">
        <v>1.7452799999999999E-4</v>
      </c>
      <c r="S890" s="157">
        <v>2.1569800000000001E-4</v>
      </c>
      <c r="T890" s="157">
        <v>9.6983799999999999E-4</v>
      </c>
      <c r="U890" s="157">
        <v>2.2058000000000001E-4</v>
      </c>
      <c r="V890" s="157">
        <v>1.21793E-4</v>
      </c>
      <c r="W890" s="192">
        <v>1.5699999999999999E-5</v>
      </c>
      <c r="X890" s="157">
        <v>0</v>
      </c>
      <c r="Y890" s="192">
        <v>4.0000000000000003E-5</v>
      </c>
      <c r="Z890" s="157">
        <v>2.9905399999999999E-4</v>
      </c>
      <c r="AA890" s="157">
        <v>4.6004200000000002E-4</v>
      </c>
      <c r="AB890" s="157">
        <v>0</v>
      </c>
      <c r="AC890" s="157">
        <v>1.7370499999999999E-4</v>
      </c>
      <c r="AD890" s="157">
        <v>4.46403E-4</v>
      </c>
      <c r="AE890" s="157">
        <v>2.0858000000000001E-4</v>
      </c>
      <c r="AF890" s="157">
        <v>0</v>
      </c>
      <c r="AG890" s="192">
        <v>4.0099999999999999E-5</v>
      </c>
      <c r="AH890" s="192">
        <v>1.2300000000000001E-5</v>
      </c>
      <c r="AI890" s="157">
        <v>0</v>
      </c>
      <c r="AJ890" s="157">
        <v>2.13091E-4</v>
      </c>
      <c r="AK890" s="157">
        <v>0</v>
      </c>
      <c r="AL890" s="157">
        <v>0</v>
      </c>
      <c r="AM890" s="157">
        <v>1.4482000000000001E-4</v>
      </c>
      <c r="AN890" s="157">
        <v>1.3236500000000001E-4</v>
      </c>
      <c r="AO890" s="192">
        <v>2.5299999999999998E-5</v>
      </c>
      <c r="AP890" s="157">
        <v>0</v>
      </c>
      <c r="AQ890" s="192">
        <v>6.2799999999999995E-5</v>
      </c>
      <c r="AR890" s="192">
        <v>7.64E-5</v>
      </c>
      <c r="AS890" s="192">
        <v>9.1100000000000005E-5</v>
      </c>
      <c r="AT890" s="157">
        <v>1.2574089999999999E-3</v>
      </c>
      <c r="AU890" s="157">
        <v>0</v>
      </c>
      <c r="AV890" s="157">
        <v>0</v>
      </c>
      <c r="AW890" s="157">
        <v>0</v>
      </c>
      <c r="AX890" s="192">
        <v>6.6199999999999996E-5</v>
      </c>
      <c r="AY890" s="157">
        <v>3.7830699999999998E-4</v>
      </c>
      <c r="AZ890" s="157">
        <v>0</v>
      </c>
      <c r="BA890" s="192">
        <v>9.6299999999999996E-5</v>
      </c>
      <c r="BB890" s="192">
        <v>7.3899999999999994E-5</v>
      </c>
      <c r="BC890" s="157">
        <v>2.40738E-4</v>
      </c>
      <c r="BD890" s="157">
        <v>3.3272899999999998E-4</v>
      </c>
      <c r="BE890" s="157">
        <v>5.5552100000000001E-4</v>
      </c>
      <c r="BF890" s="157">
        <v>2.2858000000000001E-4</v>
      </c>
      <c r="BG890" s="192">
        <v>1.34E-5</v>
      </c>
      <c r="BH890" s="157">
        <v>0</v>
      </c>
      <c r="BI890" s="157">
        <v>0</v>
      </c>
      <c r="BJ890" s="192">
        <v>3.7499999999999997E-5</v>
      </c>
      <c r="BK890" s="157">
        <v>5.1666199999999998E-4</v>
      </c>
      <c r="BL890" s="157">
        <v>8.5846100000000003E-4</v>
      </c>
      <c r="BM890" s="157">
        <v>0</v>
      </c>
      <c r="BN890" s="157">
        <v>0</v>
      </c>
      <c r="BO890" s="157">
        <v>6.4506100000000005E-4</v>
      </c>
      <c r="BP890" s="192">
        <v>2.6599999999999999E-5</v>
      </c>
      <c r="BQ890" s="157">
        <v>0</v>
      </c>
      <c r="BR890" s="192">
        <v>2.1100000000000001E-5</v>
      </c>
      <c r="BS890" s="157">
        <v>0</v>
      </c>
      <c r="BT890" s="157">
        <v>1.15794E-4</v>
      </c>
      <c r="BU890" s="192">
        <v>9.0099999999999995E-5</v>
      </c>
      <c r="BV890" s="157">
        <v>1.9010500000000001E-4</v>
      </c>
      <c r="BW890" s="192">
        <v>9.5600000000000006E-5</v>
      </c>
      <c r="BX890" s="157">
        <v>2.3964099999999999E-4</v>
      </c>
      <c r="BY890" s="192">
        <v>2.5199999999999999E-5</v>
      </c>
      <c r="BZ890" s="157">
        <v>0</v>
      </c>
      <c r="CA890" s="192">
        <v>1.7099999999999999E-5</v>
      </c>
      <c r="CB890" s="192">
        <v>2.4199999999999999E-5</v>
      </c>
      <c r="CC890" s="192">
        <v>3.6199999999999999E-5</v>
      </c>
      <c r="CD890" s="157">
        <v>0</v>
      </c>
      <c r="CE890" s="157">
        <v>1.55647E-4</v>
      </c>
      <c r="CF890" s="192">
        <v>8.3100000000000001E-5</v>
      </c>
      <c r="CG890" s="157">
        <v>2.7758500000000001E-4</v>
      </c>
      <c r="CH890" s="157">
        <v>1.5966799999999999E-4</v>
      </c>
      <c r="CI890" s="157">
        <v>3.5834899999999999E-4</v>
      </c>
      <c r="CJ890" s="157">
        <v>0</v>
      </c>
      <c r="CK890" s="192">
        <v>8.0699999999999996E-5</v>
      </c>
      <c r="CL890" s="157">
        <v>2.1048200000000001E-4</v>
      </c>
      <c r="CM890" s="157">
        <v>9.5960299999999995E-4</v>
      </c>
      <c r="CN890" s="157">
        <v>3.70885E-4</v>
      </c>
      <c r="CO890" s="157">
        <v>7.5502999999999996E-4</v>
      </c>
      <c r="CP890" s="157">
        <v>1.9998999999999999E-4</v>
      </c>
      <c r="CQ890" s="192">
        <v>4.8099999999999997E-5</v>
      </c>
      <c r="CR890" s="157">
        <v>0</v>
      </c>
      <c r="CS890" s="192">
        <v>2.0800000000000001E-5</v>
      </c>
      <c r="CT890" s="192">
        <v>7.1400000000000001E-5</v>
      </c>
      <c r="CU890" s="157">
        <v>1.19608E-4</v>
      </c>
      <c r="CV890" s="157">
        <v>4.1823499999999998E-4</v>
      </c>
      <c r="CW890" s="157">
        <v>3.7380300000000003E-4</v>
      </c>
      <c r="CX890" s="192">
        <v>2.2399999999999999E-5</v>
      </c>
      <c r="CY890" s="157">
        <v>3.3147299999999999E-4</v>
      </c>
      <c r="CZ890" s="157">
        <v>6.4821200000000001E-4</v>
      </c>
      <c r="DA890" s="157">
        <v>0</v>
      </c>
      <c r="DB890" s="157">
        <v>0</v>
      </c>
      <c r="DC890" s="157">
        <v>0</v>
      </c>
      <c r="DD890" s="192">
        <v>3.01E-5</v>
      </c>
      <c r="DE890" s="192">
        <v>7.9400000000000006E-5</v>
      </c>
      <c r="DF890" s="157">
        <v>0</v>
      </c>
      <c r="DG890" s="157">
        <v>0</v>
      </c>
      <c r="DH890" s="157">
        <v>0</v>
      </c>
      <c r="DI890" s="192">
        <v>6.05E-5</v>
      </c>
      <c r="DJ890" s="157">
        <v>0</v>
      </c>
      <c r="DK890" s="192">
        <v>5.1E-5</v>
      </c>
      <c r="DL890" s="157">
        <v>0</v>
      </c>
      <c r="DM890" s="157">
        <v>0</v>
      </c>
      <c r="DN890" s="157">
        <v>2.2048799999999999E-4</v>
      </c>
      <c r="DO890" s="157">
        <v>3.8038600000000003E-4</v>
      </c>
      <c r="DP890" s="157">
        <v>1.0895690000000001E-3</v>
      </c>
      <c r="DQ890" s="157">
        <v>6.9680000000000002E-4</v>
      </c>
      <c r="DR890" s="192">
        <v>8.1600000000000005E-5</v>
      </c>
      <c r="DS890" s="157">
        <v>4.9956899999999995E-4</v>
      </c>
      <c r="DT890" s="157">
        <v>0</v>
      </c>
      <c r="DU890" s="157">
        <v>1.02741E-4</v>
      </c>
      <c r="DV890" s="157">
        <v>0</v>
      </c>
      <c r="DW890" s="157">
        <v>6.08473E-4</v>
      </c>
      <c r="DX890" s="192">
        <v>5.4400000000000001E-5</v>
      </c>
      <c r="DY890" s="157">
        <v>0</v>
      </c>
      <c r="DZ890" s="157">
        <v>0</v>
      </c>
      <c r="EA890" s="192">
        <v>9.1399999999999999E-5</v>
      </c>
      <c r="EB890" s="157">
        <v>3.1686799999999999E-4</v>
      </c>
      <c r="EC890" s="192">
        <v>1.8300000000000001E-5</v>
      </c>
      <c r="ED890" s="157">
        <v>3.4464100000000002E-4</v>
      </c>
      <c r="EE890" s="157">
        <v>0</v>
      </c>
      <c r="EF890" s="157">
        <v>0</v>
      </c>
      <c r="EG890" s="157">
        <v>0</v>
      </c>
      <c r="EH890" s="157">
        <v>0</v>
      </c>
      <c r="EI890" s="157">
        <v>0</v>
      </c>
      <c r="EJ890" s="157">
        <v>0</v>
      </c>
      <c r="EK890" s="157">
        <v>0</v>
      </c>
      <c r="EL890" s="157">
        <v>0</v>
      </c>
      <c r="EM890" s="192">
        <v>2.2900000000000001E-5</v>
      </c>
      <c r="EN890" s="157">
        <v>1.3295000000000001E-4</v>
      </c>
      <c r="EO890" s="192">
        <v>6.5500000000000006E-5</v>
      </c>
      <c r="EP890" s="157">
        <v>0</v>
      </c>
      <c r="EQ890" s="192">
        <v>8.8999999999999995E-6</v>
      </c>
      <c r="ER890" s="157">
        <v>0</v>
      </c>
      <c r="ES890" s="157">
        <v>0</v>
      </c>
      <c r="ET890" s="157">
        <v>1.4882599999999999E-4</v>
      </c>
      <c r="EU890" s="157">
        <v>1.1163999999999999E-4</v>
      </c>
      <c r="EV890" s="157">
        <v>0</v>
      </c>
      <c r="EW890" s="157">
        <v>1.4568200000000001E-4</v>
      </c>
      <c r="EX890" s="157">
        <v>0</v>
      </c>
      <c r="EY890" s="157">
        <v>4.6583900000000001E-4</v>
      </c>
      <c r="EZ890" s="157">
        <v>2.32842E-4</v>
      </c>
      <c r="FA890" s="157">
        <v>1.511652E-3</v>
      </c>
      <c r="FB890" s="157">
        <v>1.07884E-4</v>
      </c>
      <c r="FC890" s="157">
        <v>1.6269400000000001E-4</v>
      </c>
      <c r="FD890" s="157">
        <v>0</v>
      </c>
      <c r="FE890" s="192">
        <v>6.7299999999999996E-5</v>
      </c>
      <c r="FF890" s="157">
        <v>1.0173630000000001E-3</v>
      </c>
      <c r="FG890" s="157">
        <v>2.3889199999999999E-4</v>
      </c>
      <c r="FH890" s="157">
        <v>4.03063E-4</v>
      </c>
      <c r="FI890" s="157">
        <v>0</v>
      </c>
      <c r="FJ890" s="157">
        <v>0</v>
      </c>
      <c r="FK890" s="157">
        <v>0</v>
      </c>
      <c r="FL890" s="192">
        <v>6.4200000000000002E-5</v>
      </c>
      <c r="FM890" s="157">
        <v>0</v>
      </c>
      <c r="FN890" s="157">
        <v>0</v>
      </c>
      <c r="FO890" s="157">
        <v>3.6225999999999999E-4</v>
      </c>
      <c r="FP890" s="157">
        <v>1.2347700000000001E-4</v>
      </c>
      <c r="FQ890" s="192">
        <v>3.1300000000000002E-5</v>
      </c>
      <c r="FR890" s="157">
        <v>2.3190400000000001E-4</v>
      </c>
      <c r="FS890" s="192">
        <v>9.3999999999999994E-5</v>
      </c>
      <c r="FT890" s="192">
        <v>8.7100000000000003E-5</v>
      </c>
      <c r="FU890" s="157">
        <v>2.5911199999999998E-4</v>
      </c>
      <c r="FV890" s="157">
        <v>1.3779800000000001E-4</v>
      </c>
      <c r="FW890" s="192">
        <v>9.9199999999999999E-5</v>
      </c>
      <c r="FX890" s="157">
        <v>0</v>
      </c>
      <c r="FY890" s="157">
        <v>0</v>
      </c>
      <c r="FZ890" s="157">
        <v>0</v>
      </c>
      <c r="GA890" s="157">
        <v>0</v>
      </c>
      <c r="GB890" s="192">
        <v>8.4300000000000003E-5</v>
      </c>
      <c r="GC890" s="157">
        <v>0</v>
      </c>
      <c r="GD890" s="157">
        <v>0</v>
      </c>
      <c r="GE890" s="157">
        <v>1.12961E-4</v>
      </c>
      <c r="GF890" s="157">
        <v>1.5269070000000001E-3</v>
      </c>
      <c r="GG890" s="157">
        <v>1.3786969999999999E-3</v>
      </c>
      <c r="GH890" s="157">
        <v>7.0006799999999998E-4</v>
      </c>
      <c r="GI890" s="157">
        <v>6.1750599999999998E-4</v>
      </c>
      <c r="GJ890" s="157">
        <v>0</v>
      </c>
      <c r="GK890" s="157">
        <v>2.0702700000000001E-4</v>
      </c>
      <c r="GL890" s="157">
        <v>1.65415E-4</v>
      </c>
      <c r="GM890" s="157">
        <v>1.9197499999999999E-4</v>
      </c>
      <c r="GN890" s="157">
        <v>1.210556E-3</v>
      </c>
      <c r="GO890" s="157">
        <v>4.7946300000000001E-4</v>
      </c>
      <c r="GP890" s="157">
        <v>0</v>
      </c>
      <c r="GQ890" s="157">
        <v>0</v>
      </c>
      <c r="GR890" s="157">
        <v>2.1207800000000001E-4</v>
      </c>
      <c r="GS890" s="157">
        <v>0</v>
      </c>
      <c r="GT890" s="157">
        <v>0</v>
      </c>
      <c r="GU890" s="157">
        <v>0</v>
      </c>
      <c r="GV890" s="157">
        <v>0</v>
      </c>
      <c r="GW890" s="157">
        <v>0</v>
      </c>
      <c r="GX890" s="157">
        <v>0</v>
      </c>
      <c r="GY890" s="157">
        <v>0</v>
      </c>
      <c r="GZ890" s="157">
        <v>0</v>
      </c>
      <c r="HA890" s="157">
        <v>0</v>
      </c>
    </row>
    <row r="891" spans="1:209" x14ac:dyDescent="0.2">
      <c r="A891" s="157" t="s">
        <v>4700</v>
      </c>
      <c r="B891" s="157">
        <v>0</v>
      </c>
      <c r="C891" s="157">
        <v>0</v>
      </c>
      <c r="D891" s="157">
        <v>0</v>
      </c>
      <c r="E891" s="157">
        <v>0</v>
      </c>
      <c r="F891" s="157">
        <v>0</v>
      </c>
      <c r="G891" s="157">
        <v>0</v>
      </c>
      <c r="H891" s="157">
        <v>0</v>
      </c>
      <c r="I891" s="157">
        <v>0</v>
      </c>
      <c r="J891" s="157">
        <v>0</v>
      </c>
      <c r="K891" s="157">
        <v>0</v>
      </c>
      <c r="L891" s="157">
        <v>0</v>
      </c>
      <c r="M891" s="157">
        <v>0</v>
      </c>
      <c r="N891" s="192">
        <v>1.6900000000000001E-5</v>
      </c>
      <c r="O891" s="157">
        <v>0</v>
      </c>
      <c r="P891" s="157">
        <v>0</v>
      </c>
      <c r="Q891" s="157">
        <v>0</v>
      </c>
      <c r="R891" s="157">
        <v>0</v>
      </c>
      <c r="S891" s="157">
        <v>0</v>
      </c>
      <c r="T891" s="157">
        <v>0</v>
      </c>
      <c r="U891" s="157">
        <v>0</v>
      </c>
      <c r="V891" s="157">
        <v>0</v>
      </c>
      <c r="W891" s="157">
        <v>0</v>
      </c>
      <c r="X891" s="157">
        <v>0</v>
      </c>
      <c r="Y891" s="157">
        <v>0</v>
      </c>
      <c r="Z891" s="157">
        <v>0</v>
      </c>
      <c r="AA891" s="157">
        <v>0</v>
      </c>
      <c r="AB891" s="157">
        <v>0</v>
      </c>
      <c r="AC891" s="157">
        <v>0</v>
      </c>
      <c r="AD891" s="157">
        <v>0</v>
      </c>
      <c r="AE891" s="157">
        <v>0</v>
      </c>
      <c r="AF891" s="157">
        <v>0</v>
      </c>
      <c r="AG891" s="157">
        <v>0</v>
      </c>
      <c r="AH891" s="157">
        <v>0</v>
      </c>
      <c r="AI891" s="157">
        <v>0</v>
      </c>
      <c r="AJ891" s="157">
        <v>0</v>
      </c>
      <c r="AK891" s="157">
        <v>0</v>
      </c>
      <c r="AL891" s="157">
        <v>0</v>
      </c>
      <c r="AM891" s="157">
        <v>0</v>
      </c>
      <c r="AN891" s="157">
        <v>0</v>
      </c>
      <c r="AO891" s="157">
        <v>0</v>
      </c>
      <c r="AP891" s="157">
        <v>0</v>
      </c>
      <c r="AQ891" s="192">
        <v>2.09E-5</v>
      </c>
      <c r="AR891" s="157">
        <v>0</v>
      </c>
      <c r="AS891" s="157">
        <v>0</v>
      </c>
      <c r="AT891" s="157">
        <v>0</v>
      </c>
      <c r="AU891" s="157">
        <v>0</v>
      </c>
      <c r="AV891" s="157">
        <v>0</v>
      </c>
      <c r="AW891" s="157">
        <v>0</v>
      </c>
      <c r="AX891" s="157">
        <v>0</v>
      </c>
      <c r="AY891" s="157">
        <v>0</v>
      </c>
      <c r="AZ891" s="157">
        <v>0</v>
      </c>
      <c r="BA891" s="157">
        <v>0</v>
      </c>
      <c r="BB891" s="192">
        <v>4.9299999999999999E-5</v>
      </c>
      <c r="BC891" s="157">
        <v>0</v>
      </c>
      <c r="BD891" s="157">
        <v>0</v>
      </c>
      <c r="BE891" s="157">
        <v>0</v>
      </c>
      <c r="BF891" s="157">
        <v>0</v>
      </c>
      <c r="BG891" s="157">
        <v>0</v>
      </c>
      <c r="BH891" s="157">
        <v>0</v>
      </c>
      <c r="BI891" s="157">
        <v>0</v>
      </c>
      <c r="BJ891" s="157">
        <v>0</v>
      </c>
      <c r="BK891" s="157">
        <v>0</v>
      </c>
      <c r="BL891" s="157">
        <v>0</v>
      </c>
      <c r="BM891" s="157">
        <v>0</v>
      </c>
      <c r="BN891" s="157">
        <v>0</v>
      </c>
      <c r="BO891" s="157">
        <v>0</v>
      </c>
      <c r="BP891" s="157">
        <v>0</v>
      </c>
      <c r="BQ891" s="157">
        <v>0</v>
      </c>
      <c r="BR891" s="157">
        <v>0</v>
      </c>
      <c r="BS891" s="157">
        <v>0</v>
      </c>
      <c r="BT891" s="157">
        <v>0</v>
      </c>
      <c r="BU891" s="157">
        <v>0</v>
      </c>
      <c r="BV891" s="157">
        <v>0</v>
      </c>
      <c r="BW891" s="157">
        <v>0</v>
      </c>
      <c r="BX891" s="157">
        <v>0</v>
      </c>
      <c r="BY891" s="157">
        <v>0</v>
      </c>
      <c r="BZ891" s="157">
        <v>0</v>
      </c>
      <c r="CA891" s="157">
        <v>0</v>
      </c>
      <c r="CB891" s="157">
        <v>0</v>
      </c>
      <c r="CC891" s="157">
        <v>0</v>
      </c>
      <c r="CD891" s="157">
        <v>0</v>
      </c>
      <c r="CE891" s="157">
        <v>0</v>
      </c>
      <c r="CF891" s="157">
        <v>0</v>
      </c>
      <c r="CG891" s="157">
        <v>0</v>
      </c>
      <c r="CH891" s="157">
        <v>0</v>
      </c>
      <c r="CI891" s="157">
        <v>0</v>
      </c>
      <c r="CJ891" s="157">
        <v>0</v>
      </c>
      <c r="CK891" s="157">
        <v>0</v>
      </c>
      <c r="CL891" s="157">
        <v>0</v>
      </c>
      <c r="CM891" s="157">
        <v>0</v>
      </c>
      <c r="CN891" s="157">
        <v>0</v>
      </c>
      <c r="CO891" s="157">
        <v>0</v>
      </c>
      <c r="CP891" s="157">
        <v>0</v>
      </c>
      <c r="CQ891" s="157">
        <v>0</v>
      </c>
      <c r="CR891" s="157">
        <v>0</v>
      </c>
      <c r="CS891" s="157">
        <v>0</v>
      </c>
      <c r="CT891" s="157">
        <v>0</v>
      </c>
      <c r="CU891" s="157">
        <v>0</v>
      </c>
      <c r="CV891" s="157">
        <v>0</v>
      </c>
      <c r="CW891" s="157">
        <v>0</v>
      </c>
      <c r="CX891" s="157">
        <v>0</v>
      </c>
      <c r="CY891" s="157">
        <v>0</v>
      </c>
      <c r="CZ891" s="157">
        <v>0</v>
      </c>
      <c r="DA891" s="157">
        <v>0</v>
      </c>
      <c r="DB891" s="157">
        <v>0</v>
      </c>
      <c r="DC891" s="157">
        <v>0</v>
      </c>
      <c r="DD891" s="157">
        <v>0</v>
      </c>
      <c r="DE891" s="157">
        <v>0</v>
      </c>
      <c r="DF891" s="157">
        <v>0</v>
      </c>
      <c r="DG891" s="157">
        <v>0</v>
      </c>
      <c r="DH891" s="157">
        <v>0</v>
      </c>
      <c r="DI891" s="157">
        <v>0</v>
      </c>
      <c r="DJ891" s="157">
        <v>0</v>
      </c>
      <c r="DK891" s="157">
        <v>0</v>
      </c>
      <c r="DL891" s="157">
        <v>0</v>
      </c>
      <c r="DM891" s="157">
        <v>0</v>
      </c>
      <c r="DN891" s="157">
        <v>0</v>
      </c>
      <c r="DO891" s="157">
        <v>0</v>
      </c>
      <c r="DP891" s="157">
        <v>0</v>
      </c>
      <c r="DQ891" s="157">
        <v>0</v>
      </c>
      <c r="DR891" s="157">
        <v>0</v>
      </c>
      <c r="DS891" s="157">
        <v>0</v>
      </c>
      <c r="DT891" s="157">
        <v>0</v>
      </c>
      <c r="DU891" s="157">
        <v>0</v>
      </c>
      <c r="DV891" s="157">
        <v>0</v>
      </c>
      <c r="DW891" s="157">
        <v>0</v>
      </c>
      <c r="DX891" s="157">
        <v>0</v>
      </c>
      <c r="DY891" s="192">
        <v>3.2400000000000001E-5</v>
      </c>
      <c r="DZ891" s="157">
        <v>0</v>
      </c>
      <c r="EA891" s="157">
        <v>0</v>
      </c>
      <c r="EB891" s="157">
        <v>0</v>
      </c>
      <c r="EC891" s="157">
        <v>0</v>
      </c>
      <c r="ED891" s="157">
        <v>0</v>
      </c>
      <c r="EE891" s="157">
        <v>0</v>
      </c>
      <c r="EF891" s="157">
        <v>0</v>
      </c>
      <c r="EG891" s="192">
        <v>6.1199999999999997E-5</v>
      </c>
      <c r="EH891" s="157">
        <v>0</v>
      </c>
      <c r="EI891" s="192">
        <v>2.26E-5</v>
      </c>
      <c r="EJ891" s="157">
        <v>0</v>
      </c>
      <c r="EK891" s="157">
        <v>0</v>
      </c>
      <c r="EL891" s="157">
        <v>0</v>
      </c>
      <c r="EM891" s="157">
        <v>0</v>
      </c>
      <c r="EN891" s="157">
        <v>0</v>
      </c>
      <c r="EO891" s="157">
        <v>0</v>
      </c>
      <c r="EP891" s="157">
        <v>0</v>
      </c>
      <c r="EQ891" s="157">
        <v>0</v>
      </c>
      <c r="ER891" s="157">
        <v>0</v>
      </c>
      <c r="ES891" s="157">
        <v>0</v>
      </c>
      <c r="ET891" s="157">
        <v>0</v>
      </c>
      <c r="EU891" s="157">
        <v>0</v>
      </c>
      <c r="EV891" s="157">
        <v>0</v>
      </c>
      <c r="EW891" s="157">
        <v>0</v>
      </c>
      <c r="EX891" s="157">
        <v>0</v>
      </c>
      <c r="EY891" s="157">
        <v>0</v>
      </c>
      <c r="EZ891" s="157">
        <v>0</v>
      </c>
      <c r="FA891" s="157">
        <v>0</v>
      </c>
      <c r="FB891" s="157">
        <v>0</v>
      </c>
      <c r="FC891" s="157">
        <v>0</v>
      </c>
      <c r="FD891" s="157">
        <v>0</v>
      </c>
      <c r="FE891" s="157">
        <v>0</v>
      </c>
      <c r="FF891" s="157">
        <v>0</v>
      </c>
      <c r="FG891" s="157">
        <v>0</v>
      </c>
      <c r="FH891" s="157">
        <v>0</v>
      </c>
      <c r="FI891" s="157">
        <v>0</v>
      </c>
      <c r="FJ891" s="157">
        <v>0</v>
      </c>
      <c r="FK891" s="157">
        <v>0</v>
      </c>
      <c r="FL891" s="192">
        <v>3.2100000000000001E-5</v>
      </c>
      <c r="FM891" s="157">
        <v>0</v>
      </c>
      <c r="FN891" s="157">
        <v>0</v>
      </c>
      <c r="FO891" s="157">
        <v>0</v>
      </c>
      <c r="FP891" s="157">
        <v>0</v>
      </c>
      <c r="FQ891" s="157">
        <v>0</v>
      </c>
      <c r="FR891" s="157">
        <v>0</v>
      </c>
      <c r="FS891" s="157">
        <v>0</v>
      </c>
      <c r="FT891" s="157">
        <v>0</v>
      </c>
      <c r="FU891" s="157">
        <v>0</v>
      </c>
      <c r="FV891" s="157">
        <v>0</v>
      </c>
      <c r="FW891" s="157">
        <v>0</v>
      </c>
      <c r="FX891" s="157">
        <v>0</v>
      </c>
      <c r="FY891" s="157">
        <v>0</v>
      </c>
      <c r="FZ891" s="157">
        <v>0</v>
      </c>
      <c r="GA891" s="157">
        <v>0</v>
      </c>
      <c r="GB891" s="157">
        <v>0</v>
      </c>
      <c r="GC891" s="157">
        <v>0</v>
      </c>
      <c r="GD891" s="157">
        <v>0</v>
      </c>
      <c r="GE891" s="157">
        <v>0</v>
      </c>
      <c r="GF891" s="157">
        <v>0</v>
      </c>
      <c r="GG891" s="157">
        <v>0</v>
      </c>
      <c r="GH891" s="157">
        <v>0</v>
      </c>
      <c r="GI891" s="157">
        <v>0</v>
      </c>
      <c r="GJ891" s="157">
        <v>0</v>
      </c>
      <c r="GK891" s="157">
        <v>0</v>
      </c>
      <c r="GL891" s="157">
        <v>0</v>
      </c>
      <c r="GM891" s="157">
        <v>0</v>
      </c>
      <c r="GN891" s="157">
        <v>0</v>
      </c>
      <c r="GO891" s="157">
        <v>0</v>
      </c>
      <c r="GP891" s="157">
        <v>0</v>
      </c>
      <c r="GQ891" s="157">
        <v>0</v>
      </c>
      <c r="GR891" s="157">
        <v>0</v>
      </c>
      <c r="GS891" s="157">
        <v>1.8271499999999999E-4</v>
      </c>
      <c r="GT891" s="157">
        <v>0</v>
      </c>
      <c r="GU891" s="157">
        <v>0</v>
      </c>
      <c r="GV891" s="157">
        <v>0</v>
      </c>
      <c r="GW891" s="157">
        <v>0</v>
      </c>
      <c r="GX891" s="157">
        <v>0</v>
      </c>
      <c r="GY891" s="157">
        <v>0</v>
      </c>
      <c r="GZ891" s="157">
        <v>0</v>
      </c>
      <c r="HA891" s="157">
        <v>0</v>
      </c>
    </row>
    <row r="892" spans="1:209" x14ac:dyDescent="0.2">
      <c r="A892" s="157" t="s">
        <v>4701</v>
      </c>
      <c r="B892" s="157">
        <v>0</v>
      </c>
      <c r="C892" s="157">
        <v>0</v>
      </c>
      <c r="D892" s="157">
        <v>0</v>
      </c>
      <c r="E892" s="157">
        <v>0</v>
      </c>
      <c r="F892" s="157">
        <v>0</v>
      </c>
      <c r="G892" s="157">
        <v>0</v>
      </c>
      <c r="H892" s="157">
        <v>0</v>
      </c>
      <c r="I892" s="157">
        <v>0</v>
      </c>
      <c r="J892" s="157">
        <v>0</v>
      </c>
      <c r="K892" s="192">
        <v>8.0400000000000003E-5</v>
      </c>
      <c r="L892" s="157">
        <v>0</v>
      </c>
      <c r="M892" s="157">
        <v>0</v>
      </c>
      <c r="N892" s="157">
        <v>0</v>
      </c>
      <c r="O892" s="157">
        <v>0</v>
      </c>
      <c r="P892" s="157">
        <v>0</v>
      </c>
      <c r="Q892" s="157">
        <v>0</v>
      </c>
      <c r="R892" s="157">
        <v>0</v>
      </c>
      <c r="S892" s="157">
        <v>1.2702220000000001E-3</v>
      </c>
      <c r="T892" s="157">
        <v>1.6164E-4</v>
      </c>
      <c r="U892" s="192">
        <v>8.8200000000000003E-5</v>
      </c>
      <c r="V892" s="157">
        <v>0</v>
      </c>
      <c r="W892" s="157">
        <v>0</v>
      </c>
      <c r="X892" s="157">
        <v>0</v>
      </c>
      <c r="Y892" s="157">
        <v>0</v>
      </c>
      <c r="Z892" s="157">
        <v>0</v>
      </c>
      <c r="AA892" s="157">
        <v>0</v>
      </c>
      <c r="AB892" s="157">
        <v>0</v>
      </c>
      <c r="AC892" s="157">
        <v>0</v>
      </c>
      <c r="AD892" s="157">
        <v>0</v>
      </c>
      <c r="AE892" s="157">
        <v>0</v>
      </c>
      <c r="AF892" s="157">
        <v>0</v>
      </c>
      <c r="AG892" s="157">
        <v>0</v>
      </c>
      <c r="AH892" s="157">
        <v>0</v>
      </c>
      <c r="AI892" s="157">
        <v>0</v>
      </c>
      <c r="AJ892" s="157">
        <v>0</v>
      </c>
      <c r="AK892" s="157">
        <v>0</v>
      </c>
      <c r="AL892" s="157">
        <v>0</v>
      </c>
      <c r="AM892" s="157">
        <v>0</v>
      </c>
      <c r="AN892" s="157">
        <v>0</v>
      </c>
      <c r="AO892" s="157">
        <v>0</v>
      </c>
      <c r="AP892" s="157">
        <v>0</v>
      </c>
      <c r="AQ892" s="157">
        <v>0</v>
      </c>
      <c r="AR892" s="157">
        <v>0</v>
      </c>
      <c r="AS892" s="157">
        <v>0</v>
      </c>
      <c r="AT892" s="192">
        <v>1.0699999999999999E-5</v>
      </c>
      <c r="AU892" s="157">
        <v>0</v>
      </c>
      <c r="AV892" s="157">
        <v>0</v>
      </c>
      <c r="AW892" s="157">
        <v>0</v>
      </c>
      <c r="AX892" s="192">
        <v>3.3099999999999998E-5</v>
      </c>
      <c r="AY892" s="157">
        <v>0</v>
      </c>
      <c r="AZ892" s="157">
        <v>0</v>
      </c>
      <c r="BA892" s="157">
        <v>0</v>
      </c>
      <c r="BB892" s="157">
        <v>0</v>
      </c>
      <c r="BC892" s="157">
        <v>0</v>
      </c>
      <c r="BD892" s="157">
        <v>0</v>
      </c>
      <c r="BE892" s="157">
        <v>0</v>
      </c>
      <c r="BF892" s="157">
        <v>0</v>
      </c>
      <c r="BG892" s="157">
        <v>0</v>
      </c>
      <c r="BH892" s="157">
        <v>0</v>
      </c>
      <c r="BI892" s="157">
        <v>0</v>
      </c>
      <c r="BJ892" s="157">
        <v>0</v>
      </c>
      <c r="BK892" s="157">
        <v>0</v>
      </c>
      <c r="BL892" s="157">
        <v>0</v>
      </c>
      <c r="BM892" s="157">
        <v>0</v>
      </c>
      <c r="BN892" s="157">
        <v>0</v>
      </c>
      <c r="BO892" s="157">
        <v>0</v>
      </c>
      <c r="BP892" s="157">
        <v>0</v>
      </c>
      <c r="BQ892" s="157">
        <v>0</v>
      </c>
      <c r="BR892" s="157">
        <v>0</v>
      </c>
      <c r="BS892" s="157">
        <v>0</v>
      </c>
      <c r="BT892" s="157">
        <v>0</v>
      </c>
      <c r="BU892" s="157">
        <v>0</v>
      </c>
      <c r="BV892" s="157">
        <v>2.37631E-4</v>
      </c>
      <c r="BW892" s="157">
        <v>0</v>
      </c>
      <c r="BX892" s="157">
        <v>0</v>
      </c>
      <c r="BY892" s="157">
        <v>0</v>
      </c>
      <c r="BZ892" s="157">
        <v>0</v>
      </c>
      <c r="CA892" s="192">
        <v>2.5700000000000001E-5</v>
      </c>
      <c r="CB892" s="157">
        <v>0</v>
      </c>
      <c r="CC892" s="157">
        <v>0</v>
      </c>
      <c r="CD892" s="157">
        <v>0</v>
      </c>
      <c r="CE892" s="157">
        <v>0</v>
      </c>
      <c r="CF892" s="157">
        <v>0</v>
      </c>
      <c r="CG892" s="157">
        <v>0</v>
      </c>
      <c r="CH892" s="157">
        <v>0</v>
      </c>
      <c r="CI892" s="157">
        <v>0</v>
      </c>
      <c r="CJ892" s="157">
        <v>0</v>
      </c>
      <c r="CK892" s="157">
        <v>0</v>
      </c>
      <c r="CL892" s="157">
        <v>0</v>
      </c>
      <c r="CM892" s="157">
        <v>0</v>
      </c>
      <c r="CN892" s="157">
        <v>0</v>
      </c>
      <c r="CO892" s="157">
        <v>0</v>
      </c>
      <c r="CP892" s="157">
        <v>0</v>
      </c>
      <c r="CQ892" s="157">
        <v>0</v>
      </c>
      <c r="CR892" s="157">
        <v>0</v>
      </c>
      <c r="CS892" s="157">
        <v>0</v>
      </c>
      <c r="CT892" s="157">
        <v>0</v>
      </c>
      <c r="CU892" s="157">
        <v>0</v>
      </c>
      <c r="CV892" s="157">
        <v>0</v>
      </c>
      <c r="CW892" s="157">
        <v>0</v>
      </c>
      <c r="CX892" s="157">
        <v>0</v>
      </c>
      <c r="CY892" s="192">
        <v>8.2899999999999996E-5</v>
      </c>
      <c r="CZ892" s="157">
        <v>0</v>
      </c>
      <c r="DA892" s="157">
        <v>0</v>
      </c>
      <c r="DB892" s="157">
        <v>0</v>
      </c>
      <c r="DC892" s="157">
        <v>0</v>
      </c>
      <c r="DD892" s="157">
        <v>0</v>
      </c>
      <c r="DE892" s="157">
        <v>0</v>
      </c>
      <c r="DF892" s="157">
        <v>0</v>
      </c>
      <c r="DG892" s="157">
        <v>0</v>
      </c>
      <c r="DH892" s="157">
        <v>0</v>
      </c>
      <c r="DI892" s="157">
        <v>0</v>
      </c>
      <c r="DJ892" s="157">
        <v>0</v>
      </c>
      <c r="DK892" s="157">
        <v>0</v>
      </c>
      <c r="DL892" s="157">
        <v>0</v>
      </c>
      <c r="DM892" s="157">
        <v>0</v>
      </c>
      <c r="DN892" s="157">
        <v>0</v>
      </c>
      <c r="DO892" s="157">
        <v>0</v>
      </c>
      <c r="DP892" s="157">
        <v>0</v>
      </c>
      <c r="DQ892" s="157">
        <v>0</v>
      </c>
      <c r="DR892" s="157">
        <v>0</v>
      </c>
      <c r="DS892" s="157">
        <v>0</v>
      </c>
      <c r="DT892" s="157">
        <v>0</v>
      </c>
      <c r="DU892" s="157">
        <v>0</v>
      </c>
      <c r="DV892" s="157">
        <v>0</v>
      </c>
      <c r="DW892" s="157">
        <v>0</v>
      </c>
      <c r="DX892" s="157">
        <v>0</v>
      </c>
      <c r="DY892" s="157">
        <v>0</v>
      </c>
      <c r="DZ892" s="157">
        <v>1.26518E-4</v>
      </c>
      <c r="EA892" s="157">
        <v>0</v>
      </c>
      <c r="EB892" s="192">
        <v>3.5200000000000002E-5</v>
      </c>
      <c r="EC892" s="157">
        <v>0</v>
      </c>
      <c r="ED892" s="157">
        <v>0</v>
      </c>
      <c r="EE892" s="157">
        <v>0</v>
      </c>
      <c r="EF892" s="192">
        <v>3.2700000000000002E-5</v>
      </c>
      <c r="EG892" s="157">
        <v>0</v>
      </c>
      <c r="EH892" s="157">
        <v>0</v>
      </c>
      <c r="EI892" s="157">
        <v>0</v>
      </c>
      <c r="EJ892" s="157">
        <v>0</v>
      </c>
      <c r="EK892" s="157">
        <v>0</v>
      </c>
      <c r="EL892" s="192">
        <v>3.3699999999999999E-5</v>
      </c>
      <c r="EM892" s="157">
        <v>0</v>
      </c>
      <c r="EN892" s="157">
        <v>0</v>
      </c>
      <c r="EO892" s="157">
        <v>0</v>
      </c>
      <c r="EP892" s="157">
        <v>0</v>
      </c>
      <c r="EQ892" s="157">
        <v>0</v>
      </c>
      <c r="ER892" s="157">
        <v>0</v>
      </c>
      <c r="ES892" s="157">
        <v>0</v>
      </c>
      <c r="ET892" s="157">
        <v>0</v>
      </c>
      <c r="EU892" s="157">
        <v>0</v>
      </c>
      <c r="EV892" s="157">
        <v>0</v>
      </c>
      <c r="EW892" s="157">
        <v>0</v>
      </c>
      <c r="EX892" s="157">
        <v>0</v>
      </c>
      <c r="EY892" s="157">
        <v>0</v>
      </c>
      <c r="EZ892" s="157">
        <v>0</v>
      </c>
      <c r="FA892" s="157">
        <v>0</v>
      </c>
      <c r="FB892" s="157">
        <v>0</v>
      </c>
      <c r="FC892" s="157">
        <v>0</v>
      </c>
      <c r="FD892" s="157">
        <v>0</v>
      </c>
      <c r="FE892" s="157">
        <v>0</v>
      </c>
      <c r="FF892" s="157">
        <v>0</v>
      </c>
      <c r="FG892" s="192">
        <v>7.9599999999999997E-5</v>
      </c>
      <c r="FH892" s="157">
        <v>0</v>
      </c>
      <c r="FI892" s="157">
        <v>0</v>
      </c>
      <c r="FJ892" s="157">
        <v>0</v>
      </c>
      <c r="FK892" s="157">
        <v>0</v>
      </c>
      <c r="FL892" s="157">
        <v>0</v>
      </c>
      <c r="FM892" s="157">
        <v>0</v>
      </c>
      <c r="FN892" s="157">
        <v>0</v>
      </c>
      <c r="FO892" s="157">
        <v>0</v>
      </c>
      <c r="FP892" s="157">
        <v>0</v>
      </c>
      <c r="FQ892" s="157">
        <v>0</v>
      </c>
      <c r="FR892" s="157">
        <v>0</v>
      </c>
      <c r="FS892" s="157">
        <v>0</v>
      </c>
      <c r="FT892" s="157">
        <v>0</v>
      </c>
      <c r="FU892" s="157">
        <v>0</v>
      </c>
      <c r="FV892" s="157">
        <v>0</v>
      </c>
      <c r="FW892" s="157">
        <v>0</v>
      </c>
      <c r="FX892" s="157">
        <v>0</v>
      </c>
      <c r="FY892" s="157">
        <v>0</v>
      </c>
      <c r="FZ892" s="157">
        <v>0</v>
      </c>
      <c r="GA892" s="157">
        <v>0</v>
      </c>
      <c r="GB892" s="157">
        <v>0</v>
      </c>
      <c r="GC892" s="157">
        <v>0</v>
      </c>
      <c r="GD892" s="157">
        <v>0</v>
      </c>
      <c r="GE892" s="157">
        <v>0</v>
      </c>
      <c r="GF892" s="157">
        <v>0</v>
      </c>
      <c r="GG892" s="157">
        <v>0</v>
      </c>
      <c r="GH892" s="157">
        <v>0</v>
      </c>
      <c r="GI892" s="157">
        <v>0</v>
      </c>
      <c r="GJ892" s="157">
        <v>0</v>
      </c>
      <c r="GK892" s="157">
        <v>0</v>
      </c>
      <c r="GL892" s="157">
        <v>0</v>
      </c>
      <c r="GM892" s="157">
        <v>0</v>
      </c>
      <c r="GN892" s="157">
        <v>0</v>
      </c>
      <c r="GO892" s="157">
        <v>0</v>
      </c>
      <c r="GP892" s="157">
        <v>0</v>
      </c>
      <c r="GQ892" s="157">
        <v>0</v>
      </c>
      <c r="GR892" s="157">
        <v>0</v>
      </c>
      <c r="GS892" s="157">
        <v>3.6542999999999998E-4</v>
      </c>
      <c r="GT892" s="157">
        <v>0</v>
      </c>
      <c r="GU892" s="157">
        <v>0</v>
      </c>
      <c r="GV892" s="157">
        <v>0</v>
      </c>
      <c r="GW892" s="157">
        <v>0</v>
      </c>
      <c r="GX892" s="157">
        <v>0</v>
      </c>
      <c r="GY892" s="157">
        <v>0</v>
      </c>
      <c r="GZ892" s="157">
        <v>0</v>
      </c>
      <c r="HA892" s="157">
        <v>0</v>
      </c>
    </row>
    <row r="893" spans="1:209" x14ac:dyDescent="0.2">
      <c r="A893" s="157" t="s">
        <v>4702</v>
      </c>
      <c r="B893" s="157">
        <v>0</v>
      </c>
      <c r="C893" s="157">
        <v>0</v>
      </c>
      <c r="D893" s="157">
        <v>0</v>
      </c>
      <c r="E893" s="157">
        <v>0</v>
      </c>
      <c r="F893" s="157">
        <v>0</v>
      </c>
      <c r="G893" s="157">
        <v>0</v>
      </c>
      <c r="H893" s="157">
        <v>0</v>
      </c>
      <c r="I893" s="157">
        <v>0</v>
      </c>
      <c r="J893" s="157">
        <v>0</v>
      </c>
      <c r="K893" s="157">
        <v>1.6075400000000001E-4</v>
      </c>
      <c r="L893" s="157">
        <v>0</v>
      </c>
      <c r="M893" s="157">
        <v>0</v>
      </c>
      <c r="N893" s="157">
        <v>0</v>
      </c>
      <c r="O893" s="157">
        <v>0</v>
      </c>
      <c r="P893" s="157">
        <v>0</v>
      </c>
      <c r="Q893" s="157">
        <v>0</v>
      </c>
      <c r="R893" s="157">
        <v>5.2358299999999999E-4</v>
      </c>
      <c r="S893" s="157">
        <v>0</v>
      </c>
      <c r="T893" s="157">
        <v>0</v>
      </c>
      <c r="U893" s="157">
        <v>2.4263799999999999E-4</v>
      </c>
      <c r="V893" s="157">
        <v>0</v>
      </c>
      <c r="W893" s="157">
        <v>0</v>
      </c>
      <c r="X893" s="157">
        <v>0</v>
      </c>
      <c r="Y893" s="157">
        <v>0</v>
      </c>
      <c r="Z893" s="157">
        <v>0</v>
      </c>
      <c r="AA893" s="157">
        <v>0</v>
      </c>
      <c r="AB893" s="157">
        <v>0</v>
      </c>
      <c r="AC893" s="157">
        <v>0</v>
      </c>
      <c r="AD893" s="157">
        <v>0</v>
      </c>
      <c r="AE893" s="157">
        <v>0</v>
      </c>
      <c r="AF893" s="157">
        <v>0</v>
      </c>
      <c r="AG893" s="157">
        <v>0</v>
      </c>
      <c r="AH893" s="157">
        <v>3.0690999999999997E-4</v>
      </c>
      <c r="AI893" s="157">
        <v>0</v>
      </c>
      <c r="AJ893" s="157">
        <v>0</v>
      </c>
      <c r="AK893" s="157">
        <v>0</v>
      </c>
      <c r="AL893" s="157">
        <v>0</v>
      </c>
      <c r="AM893" s="157">
        <v>0</v>
      </c>
      <c r="AN893" s="157">
        <v>0</v>
      </c>
      <c r="AO893" s="157">
        <v>0</v>
      </c>
      <c r="AP893" s="157">
        <v>0</v>
      </c>
      <c r="AQ893" s="157">
        <v>0</v>
      </c>
      <c r="AR893" s="157">
        <v>0</v>
      </c>
      <c r="AS893" s="157">
        <v>0</v>
      </c>
      <c r="AT893" s="157">
        <v>0</v>
      </c>
      <c r="AU893" s="157">
        <v>0</v>
      </c>
      <c r="AV893" s="157">
        <v>0</v>
      </c>
      <c r="AW893" s="157">
        <v>0</v>
      </c>
      <c r="AX893" s="157">
        <v>0</v>
      </c>
      <c r="AY893" s="157">
        <v>0</v>
      </c>
      <c r="AZ893" s="157">
        <v>0</v>
      </c>
      <c r="BA893" s="157">
        <v>0</v>
      </c>
      <c r="BB893" s="157">
        <v>0</v>
      </c>
      <c r="BC893" s="157">
        <v>0</v>
      </c>
      <c r="BD893" s="157">
        <v>0</v>
      </c>
      <c r="BE893" s="157">
        <v>0</v>
      </c>
      <c r="BF893" s="157">
        <v>0</v>
      </c>
      <c r="BG893" s="157">
        <v>0</v>
      </c>
      <c r="BH893" s="157">
        <v>0</v>
      </c>
      <c r="BI893" s="157">
        <v>0</v>
      </c>
      <c r="BJ893" s="157">
        <v>0</v>
      </c>
      <c r="BK893" s="157">
        <v>0</v>
      </c>
      <c r="BL893" s="157">
        <v>0</v>
      </c>
      <c r="BM893" s="157">
        <v>0</v>
      </c>
      <c r="BN893" s="157">
        <v>0</v>
      </c>
      <c r="BO893" s="157">
        <v>0</v>
      </c>
      <c r="BP893" s="157">
        <v>0</v>
      </c>
      <c r="BQ893" s="157">
        <v>0</v>
      </c>
      <c r="BR893" s="192">
        <v>5.2899999999999998E-5</v>
      </c>
      <c r="BS893" s="157">
        <v>0</v>
      </c>
      <c r="BT893" s="157">
        <v>0</v>
      </c>
      <c r="BU893" s="157">
        <v>0</v>
      </c>
      <c r="BV893" s="157">
        <v>0</v>
      </c>
      <c r="BW893" s="157">
        <v>0</v>
      </c>
      <c r="BX893" s="157">
        <v>0</v>
      </c>
      <c r="BY893" s="157">
        <v>0</v>
      </c>
      <c r="BZ893" s="157">
        <v>0</v>
      </c>
      <c r="CA893" s="157">
        <v>8.2956999999999996E-4</v>
      </c>
      <c r="CB893" s="157">
        <v>0</v>
      </c>
      <c r="CC893" s="157">
        <v>0</v>
      </c>
      <c r="CD893" s="192">
        <v>7.9900000000000004E-5</v>
      </c>
      <c r="CE893" s="157">
        <v>0</v>
      </c>
      <c r="CF893" s="157">
        <v>0</v>
      </c>
      <c r="CG893" s="157">
        <v>0</v>
      </c>
      <c r="CH893" s="157">
        <v>0</v>
      </c>
      <c r="CI893" s="157">
        <v>0</v>
      </c>
      <c r="CJ893" s="157">
        <v>0</v>
      </c>
      <c r="CK893" s="157">
        <v>0</v>
      </c>
      <c r="CL893" s="157">
        <v>0</v>
      </c>
      <c r="CM893" s="157">
        <v>0</v>
      </c>
      <c r="CN893" s="157">
        <v>0</v>
      </c>
      <c r="CO893" s="157">
        <v>0</v>
      </c>
      <c r="CP893" s="157">
        <v>0</v>
      </c>
      <c r="CQ893" s="157">
        <v>0</v>
      </c>
      <c r="CR893" s="157">
        <v>0</v>
      </c>
      <c r="CS893" s="157">
        <v>0</v>
      </c>
      <c r="CT893" s="157">
        <v>0</v>
      </c>
      <c r="CU893" s="157">
        <v>0</v>
      </c>
      <c r="CV893" s="157">
        <v>0</v>
      </c>
      <c r="CW893" s="157">
        <v>0</v>
      </c>
      <c r="CX893" s="192">
        <v>4.4799999999999998E-5</v>
      </c>
      <c r="CY893" s="157">
        <v>0</v>
      </c>
      <c r="CZ893" s="157">
        <v>0</v>
      </c>
      <c r="DA893" s="157">
        <v>0</v>
      </c>
      <c r="DB893" s="157">
        <v>0</v>
      </c>
      <c r="DC893" s="157">
        <v>0</v>
      </c>
      <c r="DD893" s="157">
        <v>0</v>
      </c>
      <c r="DE893" s="157">
        <v>0</v>
      </c>
      <c r="DF893" s="157">
        <v>0</v>
      </c>
      <c r="DG893" s="157">
        <v>0</v>
      </c>
      <c r="DH893" s="157">
        <v>0</v>
      </c>
      <c r="DI893" s="157">
        <v>0</v>
      </c>
      <c r="DJ893" s="157">
        <v>0</v>
      </c>
      <c r="DK893" s="157">
        <v>0</v>
      </c>
      <c r="DL893" s="157">
        <v>0</v>
      </c>
      <c r="DM893" s="157">
        <v>0</v>
      </c>
      <c r="DN893" s="157">
        <v>0</v>
      </c>
      <c r="DO893" s="157">
        <v>0</v>
      </c>
      <c r="DP893" s="157">
        <v>0</v>
      </c>
      <c r="DQ893" s="157">
        <v>0</v>
      </c>
      <c r="DR893" s="157">
        <v>0</v>
      </c>
      <c r="DS893" s="157">
        <v>0</v>
      </c>
      <c r="DT893" s="157">
        <v>0</v>
      </c>
      <c r="DU893" s="157">
        <v>0</v>
      </c>
      <c r="DV893" s="157">
        <v>0</v>
      </c>
      <c r="DW893" s="157">
        <v>0</v>
      </c>
      <c r="DX893" s="157">
        <v>0</v>
      </c>
      <c r="DY893" s="157">
        <v>0</v>
      </c>
      <c r="DZ893" s="157">
        <v>0</v>
      </c>
      <c r="EA893" s="157">
        <v>0</v>
      </c>
      <c r="EB893" s="157">
        <v>0</v>
      </c>
      <c r="EC893" s="157">
        <v>0</v>
      </c>
      <c r="ED893" s="157">
        <v>0</v>
      </c>
      <c r="EE893" s="157">
        <v>0</v>
      </c>
      <c r="EF893" s="157">
        <v>0</v>
      </c>
      <c r="EG893" s="157">
        <v>0</v>
      </c>
      <c r="EH893" s="157">
        <v>0</v>
      </c>
      <c r="EI893" s="157">
        <v>0</v>
      </c>
      <c r="EJ893" s="157">
        <v>0</v>
      </c>
      <c r="EK893" s="192">
        <v>7.3700000000000002E-5</v>
      </c>
      <c r="EL893" s="157">
        <v>0</v>
      </c>
      <c r="EM893" s="157">
        <v>0</v>
      </c>
      <c r="EN893" s="157">
        <v>0</v>
      </c>
      <c r="EO893" s="157">
        <v>0</v>
      </c>
      <c r="EP893" s="157">
        <v>0</v>
      </c>
      <c r="EQ893" s="157">
        <v>0</v>
      </c>
      <c r="ER893" s="157">
        <v>0</v>
      </c>
      <c r="ES893" s="157">
        <v>0</v>
      </c>
      <c r="ET893" s="157">
        <v>0</v>
      </c>
      <c r="EU893" s="157">
        <v>0</v>
      </c>
      <c r="EV893" s="157">
        <v>0</v>
      </c>
      <c r="EW893" s="157">
        <v>0</v>
      </c>
      <c r="EX893" s="157">
        <v>0</v>
      </c>
      <c r="EY893" s="157">
        <v>0</v>
      </c>
      <c r="EZ893" s="157">
        <v>0</v>
      </c>
      <c r="FA893" s="157">
        <v>0</v>
      </c>
      <c r="FB893" s="157">
        <v>0</v>
      </c>
      <c r="FC893" s="157">
        <v>0</v>
      </c>
      <c r="FD893" s="157">
        <v>0</v>
      </c>
      <c r="FE893" s="157">
        <v>0</v>
      </c>
      <c r="FF893" s="157">
        <v>0</v>
      </c>
      <c r="FG893" s="157">
        <v>0</v>
      </c>
      <c r="FH893" s="157">
        <v>0</v>
      </c>
      <c r="FI893" s="157">
        <v>0</v>
      </c>
      <c r="FJ893" s="157">
        <v>0</v>
      </c>
      <c r="FK893" s="157">
        <v>0</v>
      </c>
      <c r="FL893" s="157">
        <v>0</v>
      </c>
      <c r="FM893" s="157">
        <v>1.26909E-4</v>
      </c>
      <c r="FN893" s="157">
        <v>0</v>
      </c>
      <c r="FO893" s="157">
        <v>0</v>
      </c>
      <c r="FP893" s="157">
        <v>0</v>
      </c>
      <c r="FQ893" s="157">
        <v>0</v>
      </c>
      <c r="FR893" s="157">
        <v>0</v>
      </c>
      <c r="FS893" s="157">
        <v>0</v>
      </c>
      <c r="FT893" s="157">
        <v>0</v>
      </c>
      <c r="FU893" s="157">
        <v>0</v>
      </c>
      <c r="FV893" s="157">
        <v>0</v>
      </c>
      <c r="FW893" s="157">
        <v>0</v>
      </c>
      <c r="FX893" s="157">
        <v>0</v>
      </c>
      <c r="FY893" s="157">
        <v>0</v>
      </c>
      <c r="FZ893" s="157">
        <v>0</v>
      </c>
      <c r="GA893" s="157">
        <v>0</v>
      </c>
      <c r="GB893" s="157">
        <v>0</v>
      </c>
      <c r="GC893" s="157">
        <v>0</v>
      </c>
      <c r="GD893" s="157">
        <v>0</v>
      </c>
      <c r="GE893" s="157">
        <v>0</v>
      </c>
      <c r="GF893" s="157">
        <v>0</v>
      </c>
      <c r="GG893" s="157">
        <v>0</v>
      </c>
      <c r="GH893" s="157">
        <v>0</v>
      </c>
      <c r="GI893" s="157">
        <v>0</v>
      </c>
      <c r="GJ893" s="157">
        <v>0</v>
      </c>
      <c r="GK893" s="157">
        <v>0</v>
      </c>
      <c r="GL893" s="157">
        <v>0</v>
      </c>
      <c r="GM893" s="157">
        <v>0</v>
      </c>
      <c r="GN893" s="157">
        <v>0</v>
      </c>
      <c r="GO893" s="157">
        <v>0</v>
      </c>
      <c r="GP893" s="157">
        <v>0</v>
      </c>
      <c r="GQ893" s="157">
        <v>0</v>
      </c>
      <c r="GR893" s="157">
        <v>0</v>
      </c>
      <c r="GS893" s="157">
        <v>0</v>
      </c>
      <c r="GT893" s="157">
        <v>0</v>
      </c>
      <c r="GU893" s="157">
        <v>0</v>
      </c>
      <c r="GV893" s="157">
        <v>0</v>
      </c>
      <c r="GW893" s="157">
        <v>0</v>
      </c>
      <c r="GX893" s="157">
        <v>0</v>
      </c>
      <c r="GY893" s="157">
        <v>0</v>
      </c>
      <c r="GZ893" s="157">
        <v>0</v>
      </c>
      <c r="HA893" s="157">
        <v>0</v>
      </c>
    </row>
    <row r="894" spans="1:209" x14ac:dyDescent="0.2">
      <c r="A894" s="157" t="s">
        <v>4703</v>
      </c>
      <c r="B894" s="157">
        <v>1.34268E-4</v>
      </c>
      <c r="C894" s="192">
        <v>5.7400000000000001E-6</v>
      </c>
      <c r="D894" s="192">
        <v>5.1100000000000002E-5</v>
      </c>
      <c r="E894" s="192">
        <v>4.6600000000000001E-5</v>
      </c>
      <c r="F894" s="192">
        <v>5.2599999999999998E-5</v>
      </c>
      <c r="G894" s="157">
        <v>0</v>
      </c>
      <c r="H894" s="157">
        <v>6.93328E-4</v>
      </c>
      <c r="I894" s="157">
        <v>0</v>
      </c>
      <c r="J894" s="192">
        <v>5.1999999999999997E-5</v>
      </c>
      <c r="K894" s="157">
        <v>3.4830100000000003E-4</v>
      </c>
      <c r="L894" s="192">
        <v>3.4100000000000002E-5</v>
      </c>
      <c r="M894" s="157">
        <v>5.5567300000000002E-4</v>
      </c>
      <c r="N894" s="157">
        <v>3.5493999999999999E-4</v>
      </c>
      <c r="O894" s="192">
        <v>1.6500000000000001E-5</v>
      </c>
      <c r="P894" s="157">
        <v>0</v>
      </c>
      <c r="Q894" s="192">
        <v>6.3200000000000005E-5</v>
      </c>
      <c r="R894" s="192">
        <v>8.7299999999999994E-5</v>
      </c>
      <c r="S894" s="157">
        <v>1.4379900000000001E-4</v>
      </c>
      <c r="T894" s="192">
        <v>9.7E-5</v>
      </c>
      <c r="U894" s="157">
        <v>1.9852199999999999E-4</v>
      </c>
      <c r="V894" s="157">
        <v>8.32251E-4</v>
      </c>
      <c r="W894" s="192">
        <v>2.62E-5</v>
      </c>
      <c r="X894" s="157">
        <v>0</v>
      </c>
      <c r="Y894" s="157">
        <v>1.00024E-4</v>
      </c>
      <c r="Z894" s="157">
        <v>2.8146200000000001E-4</v>
      </c>
      <c r="AA894" s="157">
        <v>0</v>
      </c>
      <c r="AB894" s="157">
        <v>0</v>
      </c>
      <c r="AC894" s="157">
        <v>2.5090699999999997E-4</v>
      </c>
      <c r="AD894" s="157">
        <v>6.9871699999999996E-4</v>
      </c>
      <c r="AE894" s="192">
        <v>5.5600000000000003E-5</v>
      </c>
      <c r="AF894" s="192">
        <v>5.9899999999999999E-5</v>
      </c>
      <c r="AG894" s="157">
        <v>0</v>
      </c>
      <c r="AH894" s="157">
        <v>0</v>
      </c>
      <c r="AI894" s="157">
        <v>2.7075100000000001E-4</v>
      </c>
      <c r="AJ894" s="192">
        <v>7.1000000000000005E-5</v>
      </c>
      <c r="AK894" s="157">
        <v>0</v>
      </c>
      <c r="AL894" s="157">
        <v>0</v>
      </c>
      <c r="AM894" s="157">
        <v>0</v>
      </c>
      <c r="AN894" s="157">
        <v>0</v>
      </c>
      <c r="AO894" s="157">
        <v>0</v>
      </c>
      <c r="AP894" s="157">
        <v>0</v>
      </c>
      <c r="AQ894" s="157">
        <v>0</v>
      </c>
      <c r="AR894" s="157">
        <v>0</v>
      </c>
      <c r="AS894" s="157">
        <v>2.6415269999999999E-3</v>
      </c>
      <c r="AT894" s="157">
        <v>8.479449E-3</v>
      </c>
      <c r="AU894" s="192">
        <v>5.1499999999999998E-5</v>
      </c>
      <c r="AV894" s="192">
        <v>4.8999999999999998E-5</v>
      </c>
      <c r="AW894" s="157">
        <v>0</v>
      </c>
      <c r="AX894" s="157">
        <v>4.6319299999999998E-4</v>
      </c>
      <c r="AY894" s="157">
        <v>1.5672710000000001E-3</v>
      </c>
      <c r="AZ894" s="157">
        <v>0</v>
      </c>
      <c r="BA894" s="157">
        <v>0</v>
      </c>
      <c r="BB894" s="157">
        <v>0</v>
      </c>
      <c r="BC894" s="157">
        <v>0</v>
      </c>
      <c r="BD894" s="157">
        <v>0</v>
      </c>
      <c r="BE894" s="157">
        <v>0</v>
      </c>
      <c r="BF894" s="192">
        <v>7.6199999999999995E-5</v>
      </c>
      <c r="BG894" s="157">
        <v>0</v>
      </c>
      <c r="BH894" s="157">
        <v>0</v>
      </c>
      <c r="BI894" s="157">
        <v>0</v>
      </c>
      <c r="BJ894" s="157">
        <v>3.56707E-4</v>
      </c>
      <c r="BK894" s="157">
        <v>0</v>
      </c>
      <c r="BL894" s="157">
        <v>3.0403829999999998E-3</v>
      </c>
      <c r="BM894" s="157">
        <v>0</v>
      </c>
      <c r="BN894" s="157">
        <v>0</v>
      </c>
      <c r="BO894" s="157">
        <v>1.2901220000000001E-3</v>
      </c>
      <c r="BP894" s="157">
        <v>0</v>
      </c>
      <c r="BQ894" s="157">
        <v>0</v>
      </c>
      <c r="BR894" s="192">
        <v>4.2299999999999998E-5</v>
      </c>
      <c r="BS894" s="157">
        <v>0</v>
      </c>
      <c r="BT894" s="157">
        <v>0</v>
      </c>
      <c r="BU894" s="157">
        <v>0</v>
      </c>
      <c r="BV894" s="157">
        <v>6.6536799999999995E-4</v>
      </c>
      <c r="BW894" s="157">
        <v>2.5099200000000001E-4</v>
      </c>
      <c r="BX894" s="157">
        <v>0</v>
      </c>
      <c r="BY894" s="157">
        <v>0</v>
      </c>
      <c r="BZ894" s="157">
        <v>6.8081900000000004E-4</v>
      </c>
      <c r="CA894" s="157">
        <v>0</v>
      </c>
      <c r="CB894" s="157">
        <v>0</v>
      </c>
      <c r="CC894" s="192">
        <v>3.6199999999999999E-5</v>
      </c>
      <c r="CD894" s="157">
        <v>0</v>
      </c>
      <c r="CE894" s="157">
        <v>1.2451699999999999E-4</v>
      </c>
      <c r="CF894" s="157">
        <v>4.7077099999999998E-4</v>
      </c>
      <c r="CG894" s="157">
        <v>8.3275500000000002E-4</v>
      </c>
      <c r="CH894" s="157">
        <v>3.9917000000000002E-4</v>
      </c>
      <c r="CI894" s="157">
        <v>3.9606899999999998E-4</v>
      </c>
      <c r="CJ894" s="157">
        <v>0</v>
      </c>
      <c r="CK894" s="157">
        <v>0</v>
      </c>
      <c r="CL894" s="192">
        <v>7.75E-5</v>
      </c>
      <c r="CM894" s="157">
        <v>1.524075E-3</v>
      </c>
      <c r="CN894" s="157">
        <v>0</v>
      </c>
      <c r="CO894" s="157">
        <v>7.5502999999999996E-4</v>
      </c>
      <c r="CP894" s="157">
        <v>5.7497099999999997E-4</v>
      </c>
      <c r="CQ894" s="157">
        <v>1.0213889999999999E-3</v>
      </c>
      <c r="CR894" s="157">
        <v>1.2224499999999999E-4</v>
      </c>
      <c r="CS894" s="192">
        <v>8.3399999999999994E-5</v>
      </c>
      <c r="CT894" s="192">
        <v>9.5199999999999997E-5</v>
      </c>
      <c r="CU894" s="157">
        <v>0</v>
      </c>
      <c r="CV894" s="157">
        <v>0</v>
      </c>
      <c r="CW894" s="157">
        <v>1.2163429999999999E-3</v>
      </c>
      <c r="CX894" s="157">
        <v>1.11932E-4</v>
      </c>
      <c r="CY894" s="157">
        <v>4.41965E-4</v>
      </c>
      <c r="CZ894" s="157">
        <v>7.2447199999999998E-4</v>
      </c>
      <c r="DA894" s="157">
        <v>0</v>
      </c>
      <c r="DB894" s="157">
        <v>0</v>
      </c>
      <c r="DC894" s="157">
        <v>0</v>
      </c>
      <c r="DD894" s="157">
        <v>1.20382E-4</v>
      </c>
      <c r="DE894" s="192">
        <v>6.6199999999999996E-5</v>
      </c>
      <c r="DF894" s="157">
        <v>0</v>
      </c>
      <c r="DG894" s="157">
        <v>0</v>
      </c>
      <c r="DH894" s="192">
        <v>6.7500000000000001E-5</v>
      </c>
      <c r="DI894" s="192">
        <v>6.05E-5</v>
      </c>
      <c r="DJ894" s="157">
        <v>5.0286600000000003E-4</v>
      </c>
      <c r="DK894" s="157">
        <v>1.01937E-4</v>
      </c>
      <c r="DL894" s="157">
        <v>0</v>
      </c>
      <c r="DM894" s="192">
        <v>7.5500000000000006E-5</v>
      </c>
      <c r="DN894" s="157">
        <v>3.0868300000000003E-4</v>
      </c>
      <c r="DO894" s="157">
        <v>2.4206400000000001E-4</v>
      </c>
      <c r="DP894" s="157">
        <v>2.2388400000000001E-4</v>
      </c>
      <c r="DQ894" s="157">
        <v>1.05177E-4</v>
      </c>
      <c r="DR894" s="157">
        <v>0</v>
      </c>
      <c r="DS894" s="157">
        <v>0</v>
      </c>
      <c r="DT894" s="157">
        <v>0</v>
      </c>
      <c r="DU894" s="157">
        <v>1.6438600000000001E-4</v>
      </c>
      <c r="DV894" s="192">
        <v>3.3699999999999999E-5</v>
      </c>
      <c r="DW894" s="157">
        <v>3.3031400000000001E-4</v>
      </c>
      <c r="DX894" s="157">
        <v>2.17569E-4</v>
      </c>
      <c r="DY894" s="157">
        <v>0</v>
      </c>
      <c r="DZ894" s="157">
        <v>0</v>
      </c>
      <c r="EA894" s="157">
        <v>0</v>
      </c>
      <c r="EB894" s="157">
        <v>0</v>
      </c>
      <c r="EC894" s="157">
        <v>0</v>
      </c>
      <c r="ED894" s="157">
        <v>9.8468800000000006E-4</v>
      </c>
      <c r="EE894" s="157">
        <v>7.1873499999999997E-4</v>
      </c>
      <c r="EF894" s="157">
        <v>0</v>
      </c>
      <c r="EG894" s="157">
        <v>0</v>
      </c>
      <c r="EH894" s="157">
        <v>7.5450699999999996E-4</v>
      </c>
      <c r="EI894" s="157">
        <v>0</v>
      </c>
      <c r="EJ894" s="157">
        <v>0</v>
      </c>
      <c r="EK894" s="157">
        <v>0</v>
      </c>
      <c r="EL894" s="157">
        <v>0</v>
      </c>
      <c r="EM894" s="157">
        <v>0</v>
      </c>
      <c r="EN894" s="157">
        <v>0</v>
      </c>
      <c r="EO894" s="157">
        <v>2.6196900000000003E-4</v>
      </c>
      <c r="EP894" s="192">
        <v>8.8300000000000005E-5</v>
      </c>
      <c r="EQ894" s="157">
        <v>0</v>
      </c>
      <c r="ER894" s="157">
        <v>0</v>
      </c>
      <c r="ES894" s="157">
        <v>6.6237299999999995E-4</v>
      </c>
      <c r="ET894" s="157">
        <v>0</v>
      </c>
      <c r="EU894" s="157">
        <v>0</v>
      </c>
      <c r="EV894" s="157">
        <v>0</v>
      </c>
      <c r="EW894" s="192">
        <v>3.6399999999999997E-5</v>
      </c>
      <c r="EX894" s="157">
        <v>3.8763399999999998E-4</v>
      </c>
      <c r="EY894" s="157">
        <v>3.1055900000000002E-4</v>
      </c>
      <c r="EZ894" s="157">
        <v>0</v>
      </c>
      <c r="FA894" s="157">
        <v>0</v>
      </c>
      <c r="FB894" s="157">
        <v>0</v>
      </c>
      <c r="FC894" s="157">
        <v>0</v>
      </c>
      <c r="FD894" s="157">
        <v>1.00233E-4</v>
      </c>
      <c r="FE894" s="157">
        <v>1.414237E-3</v>
      </c>
      <c r="FF894" s="157">
        <v>2.4416709999999999E-3</v>
      </c>
      <c r="FG894" s="157">
        <v>3.9815299999999999E-4</v>
      </c>
      <c r="FH894" s="157">
        <v>0</v>
      </c>
      <c r="FI894" s="192">
        <v>5.5099999999999998E-5</v>
      </c>
      <c r="FJ894" s="157">
        <v>0</v>
      </c>
      <c r="FK894" s="157">
        <v>0</v>
      </c>
      <c r="FL894" s="157">
        <v>0</v>
      </c>
      <c r="FM894" s="157">
        <v>0</v>
      </c>
      <c r="FN894" s="157">
        <v>0</v>
      </c>
      <c r="FO894" s="157">
        <v>0</v>
      </c>
      <c r="FP894" s="157">
        <v>3.2927199999999997E-4</v>
      </c>
      <c r="FQ894" s="157">
        <v>0</v>
      </c>
      <c r="FR894" s="157">
        <v>0</v>
      </c>
      <c r="FS894" s="157">
        <v>0</v>
      </c>
      <c r="FT894" s="157">
        <v>0</v>
      </c>
      <c r="FU894" s="157">
        <v>0</v>
      </c>
      <c r="FV894" s="157">
        <v>0</v>
      </c>
      <c r="FW894" s="157">
        <v>0</v>
      </c>
      <c r="FX894" s="192">
        <v>2.5599999999999999E-5</v>
      </c>
      <c r="FY894" s="157">
        <v>0</v>
      </c>
      <c r="FZ894" s="157">
        <v>0</v>
      </c>
      <c r="GA894" s="157">
        <v>0</v>
      </c>
      <c r="GB894" s="157">
        <v>0</v>
      </c>
      <c r="GC894" s="157">
        <v>0</v>
      </c>
      <c r="GD894" s="192">
        <v>3.68E-5</v>
      </c>
      <c r="GE894" s="157">
        <v>2.4851499999999999E-4</v>
      </c>
      <c r="GF894" s="157">
        <v>7.8408700000000004E-4</v>
      </c>
      <c r="GG894" s="157">
        <v>4.8921499999999998E-4</v>
      </c>
      <c r="GH894" s="157">
        <v>2.1002E-4</v>
      </c>
      <c r="GI894" s="157">
        <v>1.0291800000000001E-4</v>
      </c>
      <c r="GJ894" s="157">
        <v>0</v>
      </c>
      <c r="GK894" s="157">
        <v>0</v>
      </c>
      <c r="GL894" s="157">
        <v>4.3007899999999999E-4</v>
      </c>
      <c r="GM894" s="157">
        <v>3.0716100000000002E-4</v>
      </c>
      <c r="GN894" s="157">
        <v>2.0982969999999998E-3</v>
      </c>
      <c r="GO894" s="157">
        <v>1.438389E-3</v>
      </c>
      <c r="GP894" s="157">
        <v>0</v>
      </c>
      <c r="GQ894" s="157">
        <v>6.3753200000000001E-4</v>
      </c>
      <c r="GR894" s="192">
        <v>5.3000000000000001E-5</v>
      </c>
      <c r="GS894" s="157">
        <v>0</v>
      </c>
      <c r="GT894" s="157">
        <v>0</v>
      </c>
      <c r="GU894" s="157">
        <v>0</v>
      </c>
      <c r="GV894" s="157">
        <v>0</v>
      </c>
      <c r="GW894" s="157">
        <v>0</v>
      </c>
      <c r="GX894" s="157">
        <v>0</v>
      </c>
      <c r="GY894" s="157">
        <v>0</v>
      </c>
      <c r="GZ894" s="157">
        <v>0</v>
      </c>
      <c r="HA894" s="157">
        <v>0</v>
      </c>
    </row>
    <row r="895" spans="1:209" x14ac:dyDescent="0.2">
      <c r="A895" s="157" t="s">
        <v>4704</v>
      </c>
      <c r="B895" s="157">
        <v>1.4918700000000001E-4</v>
      </c>
      <c r="C895" s="157">
        <v>2.6406699999999999E-4</v>
      </c>
      <c r="D895" s="157">
        <v>2.04582E-4</v>
      </c>
      <c r="E895" s="192">
        <v>9.3200000000000002E-5</v>
      </c>
      <c r="F895" s="157">
        <v>2.36739E-4</v>
      </c>
      <c r="G895" s="192">
        <v>2.8500000000000002E-5</v>
      </c>
      <c r="H895" s="192">
        <v>9.4500000000000007E-5</v>
      </c>
      <c r="I895" s="192">
        <v>3.9400000000000002E-5</v>
      </c>
      <c r="J895" s="192">
        <v>2.5999999999999998E-5</v>
      </c>
      <c r="K895" s="192">
        <v>5.3600000000000002E-5</v>
      </c>
      <c r="L895" s="157">
        <v>0</v>
      </c>
      <c r="M895" s="157">
        <v>1.14663E-4</v>
      </c>
      <c r="N895" s="192">
        <v>1.6900000000000001E-5</v>
      </c>
      <c r="O895" s="192">
        <v>1.6500000000000001E-5</v>
      </c>
      <c r="P895" s="192">
        <v>7.9400000000000006E-5</v>
      </c>
      <c r="Q895" s="157">
        <v>1.8963300000000001E-4</v>
      </c>
      <c r="R895" s="157">
        <v>1.9634399999999999E-4</v>
      </c>
      <c r="S895" s="157">
        <v>3.1156400000000001E-4</v>
      </c>
      <c r="T895" s="157">
        <v>0</v>
      </c>
      <c r="U895" s="157">
        <v>1.9852199999999999E-4</v>
      </c>
      <c r="V895" s="192">
        <v>6.0900000000000003E-5</v>
      </c>
      <c r="W895" s="192">
        <v>1.0499999999999999E-5</v>
      </c>
      <c r="X895" s="157">
        <v>1.82537E-4</v>
      </c>
      <c r="Y895" s="157">
        <v>2.0004800000000001E-4</v>
      </c>
      <c r="Z895" s="157">
        <v>1.75914E-4</v>
      </c>
      <c r="AA895" s="157">
        <v>2.1359100000000001E-4</v>
      </c>
      <c r="AB895" s="192">
        <v>4.99E-5</v>
      </c>
      <c r="AC895" s="157">
        <v>5.4041500000000004E-4</v>
      </c>
      <c r="AD895" s="192">
        <v>1.9400000000000001E-5</v>
      </c>
      <c r="AE895" s="157">
        <v>3.1982199999999999E-4</v>
      </c>
      <c r="AF895" s="192">
        <v>4.49E-5</v>
      </c>
      <c r="AG895" s="157">
        <v>1.6028200000000001E-4</v>
      </c>
      <c r="AH895" s="192">
        <v>7.3700000000000002E-5</v>
      </c>
      <c r="AI895" s="157">
        <v>1.5471500000000001E-4</v>
      </c>
      <c r="AJ895" s="157">
        <v>3.1963599999999999E-4</v>
      </c>
      <c r="AK895" s="192">
        <v>4.6600000000000001E-5</v>
      </c>
      <c r="AL895" s="157">
        <v>0</v>
      </c>
      <c r="AM895" s="157">
        <v>0</v>
      </c>
      <c r="AN895" s="157">
        <v>0</v>
      </c>
      <c r="AO895" s="157">
        <v>0</v>
      </c>
      <c r="AP895" s="157">
        <v>0</v>
      </c>
      <c r="AQ895" s="157">
        <v>0</v>
      </c>
      <c r="AR895" s="157">
        <v>0</v>
      </c>
      <c r="AS895" s="192">
        <v>4.5500000000000001E-5</v>
      </c>
      <c r="AT895" s="192">
        <v>6.9900000000000005E-5</v>
      </c>
      <c r="AU895" s="157">
        <v>0</v>
      </c>
      <c r="AV895" s="157">
        <v>0</v>
      </c>
      <c r="AW895" s="157">
        <v>0</v>
      </c>
      <c r="AX895" s="192">
        <v>9.9300000000000001E-5</v>
      </c>
      <c r="AY895" s="192">
        <v>5.3999999999999998E-5</v>
      </c>
      <c r="AZ895" s="157">
        <v>0</v>
      </c>
      <c r="BA895" s="157">
        <v>0</v>
      </c>
      <c r="BB895" s="157">
        <v>0</v>
      </c>
      <c r="BC895" s="192">
        <v>7.2200000000000007E-5</v>
      </c>
      <c r="BD895" s="192">
        <v>3.6999999999999998E-5</v>
      </c>
      <c r="BE895" s="157">
        <v>1.23449E-4</v>
      </c>
      <c r="BF895" s="157">
        <v>1.1429000000000001E-4</v>
      </c>
      <c r="BG895" s="192">
        <v>8.0599999999999994E-5</v>
      </c>
      <c r="BH895" s="192">
        <v>6.7399999999999998E-5</v>
      </c>
      <c r="BI895" s="192">
        <v>7.2200000000000007E-5</v>
      </c>
      <c r="BJ895" s="192">
        <v>5.63E-5</v>
      </c>
      <c r="BK895" s="192">
        <v>8.6100000000000006E-5</v>
      </c>
      <c r="BL895" s="157">
        <v>0</v>
      </c>
      <c r="BM895" s="157">
        <v>8.4175099999999996E-4</v>
      </c>
      <c r="BN895" s="192">
        <v>4.32E-5</v>
      </c>
      <c r="BO895" s="157">
        <v>1.33461E-4</v>
      </c>
      <c r="BP895" s="157">
        <v>1.06556E-4</v>
      </c>
      <c r="BQ895" s="157">
        <v>0</v>
      </c>
      <c r="BR895" s="192">
        <v>4.2299999999999998E-5</v>
      </c>
      <c r="BS895" s="157">
        <v>3.3986599999999997E-4</v>
      </c>
      <c r="BT895" s="157">
        <v>0</v>
      </c>
      <c r="BU895" s="157">
        <v>4.9571900000000004E-4</v>
      </c>
      <c r="BV895" s="192">
        <v>4.7500000000000003E-5</v>
      </c>
      <c r="BW895" s="192">
        <v>8.3700000000000002E-5</v>
      </c>
      <c r="BX895" s="192">
        <v>9.59E-5</v>
      </c>
      <c r="BY895" s="157">
        <v>0</v>
      </c>
      <c r="BZ895" s="192">
        <v>3.0899999999999999E-5</v>
      </c>
      <c r="CA895" s="192">
        <v>8.5500000000000005E-5</v>
      </c>
      <c r="CB895" s="157">
        <v>1.4500099999999999E-4</v>
      </c>
      <c r="CC895" s="192">
        <v>7.25E-5</v>
      </c>
      <c r="CD895" s="157">
        <v>6.59222E-4</v>
      </c>
      <c r="CE895" s="192">
        <v>3.1099999999999997E-5</v>
      </c>
      <c r="CF895" s="192">
        <v>5.5399999999999998E-5</v>
      </c>
      <c r="CG895" s="157">
        <v>0</v>
      </c>
      <c r="CH895" s="192">
        <v>7.9800000000000002E-5</v>
      </c>
      <c r="CI895" s="157">
        <v>1.13163E-4</v>
      </c>
      <c r="CJ895" s="157">
        <v>0</v>
      </c>
      <c r="CK895" s="157">
        <v>0</v>
      </c>
      <c r="CL895" s="157">
        <v>1.32936E-4</v>
      </c>
      <c r="CM895" s="157">
        <v>7.14998E-4</v>
      </c>
      <c r="CN895" s="157">
        <v>1.32459E-4</v>
      </c>
      <c r="CO895" s="157">
        <v>3.2717999999999999E-4</v>
      </c>
      <c r="CP895" s="192">
        <v>5.0000000000000002E-5</v>
      </c>
      <c r="CQ895" s="192">
        <v>4.8099999999999997E-5</v>
      </c>
      <c r="CR895" s="192">
        <v>1.7499999999999998E-5</v>
      </c>
      <c r="CS895" s="192">
        <v>2.0800000000000001E-5</v>
      </c>
      <c r="CT895" s="192">
        <v>4.7599999999999998E-5</v>
      </c>
      <c r="CU895" s="192">
        <v>3.9900000000000001E-5</v>
      </c>
      <c r="CV895" s="192">
        <v>2.9899999999999998E-5</v>
      </c>
      <c r="CW895" s="157">
        <v>1.9580199999999999E-4</v>
      </c>
      <c r="CX895" s="157">
        <v>1.7909100000000001E-4</v>
      </c>
      <c r="CY895" s="157">
        <v>3.3147299999999999E-4</v>
      </c>
      <c r="CZ895" s="157">
        <v>0</v>
      </c>
      <c r="DA895" s="192">
        <v>2.4899999999999999E-5</v>
      </c>
      <c r="DB895" s="192">
        <v>3.3200000000000001E-5</v>
      </c>
      <c r="DC895" s="192">
        <v>5.0899999999999997E-5</v>
      </c>
      <c r="DD895" s="192">
        <v>9.0299999999999999E-5</v>
      </c>
      <c r="DE895" s="157">
        <v>1.05918E-4</v>
      </c>
      <c r="DF895" s="157">
        <v>1.3783600000000001E-4</v>
      </c>
      <c r="DG895" s="157">
        <v>0</v>
      </c>
      <c r="DH895" s="157">
        <v>0</v>
      </c>
      <c r="DI895" s="157">
        <v>1.4116000000000001E-4</v>
      </c>
      <c r="DJ895" s="192">
        <v>3.3500000000000001E-5</v>
      </c>
      <c r="DK895" s="157">
        <v>0</v>
      </c>
      <c r="DL895" s="157">
        <v>0</v>
      </c>
      <c r="DM895" s="192">
        <v>3.7799999999999997E-5</v>
      </c>
      <c r="DN895" s="157">
        <v>9.0399999999999996E-4</v>
      </c>
      <c r="DO895" s="157">
        <v>1.03742E-4</v>
      </c>
      <c r="DP895" s="157">
        <v>1.94033E-4</v>
      </c>
      <c r="DQ895" s="192">
        <v>5.2599999999999998E-5</v>
      </c>
      <c r="DR895" s="157">
        <v>1.2239400000000001E-4</v>
      </c>
      <c r="DS895" s="157">
        <v>0</v>
      </c>
      <c r="DT895" s="157">
        <v>2.5406499999999999E-4</v>
      </c>
      <c r="DU895" s="157">
        <v>3.6986799999999998E-4</v>
      </c>
      <c r="DV895" s="192">
        <v>3.3699999999999999E-5</v>
      </c>
      <c r="DW895" s="192">
        <v>6.9499999999999995E-5</v>
      </c>
      <c r="DX895" s="192">
        <v>5.4400000000000001E-5</v>
      </c>
      <c r="DY895" s="192">
        <v>8.9099999999999997E-5</v>
      </c>
      <c r="DZ895" s="157">
        <v>0</v>
      </c>
      <c r="EA895" s="192">
        <v>4.57E-5</v>
      </c>
      <c r="EB895" s="192">
        <v>7.0400000000000004E-5</v>
      </c>
      <c r="EC895" s="157">
        <v>0</v>
      </c>
      <c r="ED895" s="157">
        <v>1.4770300000000001E-4</v>
      </c>
      <c r="EE895" s="157">
        <v>0</v>
      </c>
      <c r="EF895" s="157">
        <v>0</v>
      </c>
      <c r="EG895" s="157">
        <v>0</v>
      </c>
      <c r="EH895" s="157">
        <v>0</v>
      </c>
      <c r="EI895" s="192">
        <v>5.66E-5</v>
      </c>
      <c r="EJ895" s="192">
        <v>5.9799999999999997E-5</v>
      </c>
      <c r="EK895" s="157">
        <v>0</v>
      </c>
      <c r="EL895" s="157">
        <v>0</v>
      </c>
      <c r="EM895" s="192">
        <v>6.8700000000000003E-5</v>
      </c>
      <c r="EN895" s="157">
        <v>1.3295000000000001E-4</v>
      </c>
      <c r="EO895" s="157">
        <v>1.96477E-4</v>
      </c>
      <c r="EP895" s="192">
        <v>1.77E-5</v>
      </c>
      <c r="EQ895" s="192">
        <v>3.5599999999999998E-5</v>
      </c>
      <c r="ER895" s="157">
        <v>0</v>
      </c>
      <c r="ES895" s="157">
        <v>0</v>
      </c>
      <c r="ET895" s="157">
        <v>1.4882599999999999E-4</v>
      </c>
      <c r="EU895" s="192">
        <v>7.4400000000000006E-5</v>
      </c>
      <c r="EV895" s="157">
        <v>1.6261199999999999E-4</v>
      </c>
      <c r="EW895" s="157">
        <v>0</v>
      </c>
      <c r="EX895" s="157">
        <v>0</v>
      </c>
      <c r="EY895" s="192">
        <v>5.1799999999999999E-5</v>
      </c>
      <c r="EZ895" s="192">
        <v>5.8199999999999998E-5</v>
      </c>
      <c r="FA895" s="157">
        <v>0</v>
      </c>
      <c r="FB895" s="157">
        <v>0</v>
      </c>
      <c r="FC895" s="157">
        <v>0</v>
      </c>
      <c r="FD895" s="157">
        <v>0</v>
      </c>
      <c r="FE895" s="157">
        <v>0</v>
      </c>
      <c r="FF895" s="157">
        <v>1.3564800000000001E-4</v>
      </c>
      <c r="FG895" s="157">
        <v>0</v>
      </c>
      <c r="FH895" s="192">
        <v>9.48E-5</v>
      </c>
      <c r="FI895" s="157">
        <v>2.20592E-4</v>
      </c>
      <c r="FJ895" s="157">
        <v>0</v>
      </c>
      <c r="FK895" s="192">
        <v>4.6199999999999998E-5</v>
      </c>
      <c r="FL895" s="192">
        <v>9.6299999999999996E-5</v>
      </c>
      <c r="FM895" s="157">
        <v>1.6921199999999999E-4</v>
      </c>
      <c r="FN895" s="157">
        <v>0</v>
      </c>
      <c r="FO895" s="157">
        <v>0</v>
      </c>
      <c r="FP895" s="157">
        <v>0</v>
      </c>
      <c r="FQ895" s="157">
        <v>1.09666E-4</v>
      </c>
      <c r="FR895" s="157">
        <v>0</v>
      </c>
      <c r="FS895" s="157">
        <v>0</v>
      </c>
      <c r="FT895" s="157">
        <v>0</v>
      </c>
      <c r="FU895" s="157">
        <v>0</v>
      </c>
      <c r="FV895" s="192">
        <v>6.8899999999999994E-5</v>
      </c>
      <c r="FW895" s="157">
        <v>0</v>
      </c>
      <c r="FX895" s="157">
        <v>1.02354E-4</v>
      </c>
      <c r="FY895" s="157">
        <v>1.08613E-4</v>
      </c>
      <c r="FZ895" s="157">
        <v>1.35544E-4</v>
      </c>
      <c r="GA895" s="157">
        <v>0</v>
      </c>
      <c r="GB895" s="192">
        <v>8.4300000000000003E-5</v>
      </c>
      <c r="GC895" s="157">
        <v>0</v>
      </c>
      <c r="GD895" s="157">
        <v>0</v>
      </c>
      <c r="GE895" s="157">
        <v>0</v>
      </c>
      <c r="GF895" s="157">
        <v>1.2380299999999999E-4</v>
      </c>
      <c r="GG895" s="157">
        <v>0</v>
      </c>
      <c r="GH895" s="157">
        <v>0</v>
      </c>
      <c r="GI895" s="192">
        <v>5.1499999999999998E-5</v>
      </c>
      <c r="GJ895" s="157">
        <v>0</v>
      </c>
      <c r="GK895" s="192">
        <v>5.9200000000000002E-5</v>
      </c>
      <c r="GL895" s="157">
        <v>1.65415E-4</v>
      </c>
      <c r="GM895" s="157">
        <v>1.5358E-4</v>
      </c>
      <c r="GN895" s="157">
        <v>0</v>
      </c>
      <c r="GO895" s="157">
        <v>6.3928399999999995E-4</v>
      </c>
      <c r="GP895" s="157">
        <v>0</v>
      </c>
      <c r="GQ895" s="192">
        <v>8.2299999999999995E-5</v>
      </c>
      <c r="GR895" s="157">
        <v>0</v>
      </c>
      <c r="GS895" s="157">
        <v>3.6542999999999998E-4</v>
      </c>
      <c r="GT895" s="157">
        <v>0</v>
      </c>
      <c r="GU895" s="157">
        <v>0</v>
      </c>
      <c r="GV895" s="157">
        <v>0</v>
      </c>
      <c r="GW895" s="157">
        <v>0</v>
      </c>
      <c r="GX895" s="157">
        <v>0</v>
      </c>
      <c r="GY895" s="157">
        <v>0</v>
      </c>
      <c r="GZ895" s="157">
        <v>0</v>
      </c>
      <c r="HA895" s="157">
        <v>0</v>
      </c>
    </row>
    <row r="896" spans="1:209" x14ac:dyDescent="0.2">
      <c r="A896" s="157" t="s">
        <v>4705</v>
      </c>
      <c r="B896" s="157">
        <v>0</v>
      </c>
      <c r="C896" s="192">
        <v>5.7400000000000001E-6</v>
      </c>
      <c r="D896" s="192">
        <v>1.5299999999999999E-5</v>
      </c>
      <c r="E896" s="157">
        <v>0</v>
      </c>
      <c r="F896" s="157">
        <v>1.0521700000000001E-4</v>
      </c>
      <c r="G896" s="157">
        <v>0</v>
      </c>
      <c r="H896" s="157">
        <v>0</v>
      </c>
      <c r="I896" s="157">
        <v>0</v>
      </c>
      <c r="J896" s="157">
        <v>0</v>
      </c>
      <c r="K896" s="157">
        <v>2.94717E-4</v>
      </c>
      <c r="L896" s="157">
        <v>0</v>
      </c>
      <c r="M896" s="157">
        <v>0</v>
      </c>
      <c r="N896" s="157">
        <v>0</v>
      </c>
      <c r="O896" s="157">
        <v>0</v>
      </c>
      <c r="P896" s="157">
        <v>0</v>
      </c>
      <c r="Q896" s="157">
        <v>1.26422E-4</v>
      </c>
      <c r="R896" s="157">
        <v>2.8360700000000001E-4</v>
      </c>
      <c r="S896" s="157">
        <v>5.9916099999999996E-4</v>
      </c>
      <c r="T896" s="157">
        <v>1.6164E-4</v>
      </c>
      <c r="U896" s="157">
        <v>6.83798E-4</v>
      </c>
      <c r="V896" s="192">
        <v>8.1199999999999995E-5</v>
      </c>
      <c r="W896" s="157">
        <v>0</v>
      </c>
      <c r="X896" s="157">
        <v>0</v>
      </c>
      <c r="Y896" s="192">
        <v>8.0000000000000007E-5</v>
      </c>
      <c r="Z896" s="157">
        <v>0</v>
      </c>
      <c r="AA896" s="157">
        <v>0</v>
      </c>
      <c r="AB896" s="157">
        <v>0</v>
      </c>
      <c r="AC896" s="157">
        <v>0</v>
      </c>
      <c r="AD896" s="157">
        <v>0</v>
      </c>
      <c r="AE896" s="192">
        <v>2.7800000000000001E-5</v>
      </c>
      <c r="AF896" s="157">
        <v>0</v>
      </c>
      <c r="AG896" s="157">
        <v>0</v>
      </c>
      <c r="AH896" s="157">
        <v>0</v>
      </c>
      <c r="AI896" s="192">
        <v>3.8699999999999999E-5</v>
      </c>
      <c r="AJ896" s="157">
        <v>0</v>
      </c>
      <c r="AK896" s="157">
        <v>0</v>
      </c>
      <c r="AL896" s="157">
        <v>0</v>
      </c>
      <c r="AM896" s="157">
        <v>0</v>
      </c>
      <c r="AN896" s="157">
        <v>0</v>
      </c>
      <c r="AO896" s="157">
        <v>0</v>
      </c>
      <c r="AP896" s="157">
        <v>0</v>
      </c>
      <c r="AQ896" s="157">
        <v>0</v>
      </c>
      <c r="AR896" s="157">
        <v>0</v>
      </c>
      <c r="AS896" s="157">
        <v>0</v>
      </c>
      <c r="AT896" s="157">
        <v>0</v>
      </c>
      <c r="AU896" s="157">
        <v>0</v>
      </c>
      <c r="AV896" s="157">
        <v>0</v>
      </c>
      <c r="AW896" s="157">
        <v>0</v>
      </c>
      <c r="AX896" s="157">
        <v>0</v>
      </c>
      <c r="AY896" s="157">
        <v>0</v>
      </c>
      <c r="AZ896" s="157">
        <v>0</v>
      </c>
      <c r="BA896" s="157">
        <v>0</v>
      </c>
      <c r="BB896" s="157">
        <v>0</v>
      </c>
      <c r="BC896" s="157">
        <v>0</v>
      </c>
      <c r="BD896" s="157">
        <v>0</v>
      </c>
      <c r="BE896" s="157">
        <v>0</v>
      </c>
      <c r="BF896" s="157">
        <v>0</v>
      </c>
      <c r="BG896" s="157">
        <v>0</v>
      </c>
      <c r="BH896" s="157">
        <v>0</v>
      </c>
      <c r="BI896" s="157">
        <v>0</v>
      </c>
      <c r="BJ896" s="157">
        <v>0</v>
      </c>
      <c r="BK896" s="157">
        <v>0</v>
      </c>
      <c r="BL896" s="157">
        <v>0</v>
      </c>
      <c r="BM896" s="157">
        <v>0</v>
      </c>
      <c r="BN896" s="157">
        <v>0</v>
      </c>
      <c r="BO896" s="157">
        <v>0</v>
      </c>
      <c r="BP896" s="157">
        <v>0</v>
      </c>
      <c r="BQ896" s="157">
        <v>0</v>
      </c>
      <c r="BR896" s="157">
        <v>0</v>
      </c>
      <c r="BS896" s="157">
        <v>0</v>
      </c>
      <c r="BT896" s="157">
        <v>0</v>
      </c>
      <c r="BU896" s="157">
        <v>0</v>
      </c>
      <c r="BV896" s="157">
        <v>0</v>
      </c>
      <c r="BW896" s="157">
        <v>0</v>
      </c>
      <c r="BX896" s="157">
        <v>0</v>
      </c>
      <c r="BY896" s="192">
        <v>2.5199999999999999E-5</v>
      </c>
      <c r="BZ896" s="157">
        <v>0</v>
      </c>
      <c r="CA896" s="157">
        <v>0</v>
      </c>
      <c r="CB896" s="192">
        <v>7.25E-5</v>
      </c>
      <c r="CC896" s="157">
        <v>0</v>
      </c>
      <c r="CD896" s="157">
        <v>0</v>
      </c>
      <c r="CE896" s="192">
        <v>9.3399999999999993E-5</v>
      </c>
      <c r="CF896" s="157">
        <v>0</v>
      </c>
      <c r="CG896" s="157">
        <v>0</v>
      </c>
      <c r="CH896" s="157">
        <v>0</v>
      </c>
      <c r="CI896" s="192">
        <v>7.5400000000000003E-5</v>
      </c>
      <c r="CJ896" s="157">
        <v>0</v>
      </c>
      <c r="CK896" s="192">
        <v>2.69E-5</v>
      </c>
      <c r="CL896" s="157">
        <v>0</v>
      </c>
      <c r="CM896" s="157">
        <v>0</v>
      </c>
      <c r="CN896" s="157">
        <v>0</v>
      </c>
      <c r="CO896" s="157">
        <v>0</v>
      </c>
      <c r="CP896" s="157">
        <v>0</v>
      </c>
      <c r="CQ896" s="157">
        <v>0</v>
      </c>
      <c r="CR896" s="157">
        <v>0</v>
      </c>
      <c r="CS896" s="157">
        <v>0</v>
      </c>
      <c r="CT896" s="157">
        <v>0</v>
      </c>
      <c r="CU896" s="157">
        <v>0</v>
      </c>
      <c r="CV896" s="157">
        <v>1.4936999999999999E-4</v>
      </c>
      <c r="CW896" s="157">
        <v>0</v>
      </c>
      <c r="CX896" s="157">
        <v>0</v>
      </c>
      <c r="CY896" s="157">
        <v>0</v>
      </c>
      <c r="CZ896" s="157">
        <v>0</v>
      </c>
      <c r="DA896" s="157">
        <v>0</v>
      </c>
      <c r="DB896" s="157">
        <v>0</v>
      </c>
      <c r="DC896" s="157">
        <v>0</v>
      </c>
      <c r="DD896" s="192">
        <v>3.01E-5</v>
      </c>
      <c r="DE896" s="157">
        <v>0</v>
      </c>
      <c r="DF896" s="157">
        <v>0</v>
      </c>
      <c r="DG896" s="157">
        <v>0</v>
      </c>
      <c r="DH896" s="157">
        <v>0</v>
      </c>
      <c r="DI896" s="192">
        <v>2.02E-5</v>
      </c>
      <c r="DJ896" s="157">
        <v>0</v>
      </c>
      <c r="DK896" s="157">
        <v>0</v>
      </c>
      <c r="DL896" s="157">
        <v>0</v>
      </c>
      <c r="DM896" s="157">
        <v>0</v>
      </c>
      <c r="DN896" s="157">
        <v>0</v>
      </c>
      <c r="DO896" s="157">
        <v>0</v>
      </c>
      <c r="DP896" s="157">
        <v>0</v>
      </c>
      <c r="DQ896" s="157">
        <v>0</v>
      </c>
      <c r="DR896" s="157">
        <v>0</v>
      </c>
      <c r="DS896" s="157">
        <v>0</v>
      </c>
      <c r="DT896" s="157">
        <v>0</v>
      </c>
      <c r="DU896" s="157">
        <v>0</v>
      </c>
      <c r="DV896" s="157">
        <v>0</v>
      </c>
      <c r="DW896" s="157">
        <v>0</v>
      </c>
      <c r="DX896" s="192">
        <v>2.72E-5</v>
      </c>
      <c r="DY896" s="157">
        <v>0</v>
      </c>
      <c r="DZ896" s="157">
        <v>0</v>
      </c>
      <c r="EA896" s="192">
        <v>9.1399999999999999E-5</v>
      </c>
      <c r="EB896" s="157">
        <v>0</v>
      </c>
      <c r="EC896" s="157">
        <v>0</v>
      </c>
      <c r="ED896" s="157">
        <v>4.9234400000000003E-4</v>
      </c>
      <c r="EE896" s="157">
        <v>2.39578E-4</v>
      </c>
      <c r="EF896" s="157">
        <v>0</v>
      </c>
      <c r="EG896" s="157">
        <v>0</v>
      </c>
      <c r="EH896" s="157">
        <v>2.7797599999999998E-4</v>
      </c>
      <c r="EI896" s="157">
        <v>0</v>
      </c>
      <c r="EJ896" s="157">
        <v>0</v>
      </c>
      <c r="EK896" s="157">
        <v>0</v>
      </c>
      <c r="EL896" s="157">
        <v>0</v>
      </c>
      <c r="EM896" s="157">
        <v>0</v>
      </c>
      <c r="EN896" s="157">
        <v>0</v>
      </c>
      <c r="EO896" s="157">
        <v>0</v>
      </c>
      <c r="EP896" s="157">
        <v>0</v>
      </c>
      <c r="EQ896" s="157">
        <v>0</v>
      </c>
      <c r="ER896" s="192">
        <v>6.2000000000000003E-5</v>
      </c>
      <c r="ES896" s="157">
        <v>0</v>
      </c>
      <c r="ET896" s="157">
        <v>0</v>
      </c>
      <c r="EU896" s="157">
        <v>0</v>
      </c>
      <c r="EV896" s="157">
        <v>0</v>
      </c>
      <c r="EW896" s="157">
        <v>0</v>
      </c>
      <c r="EX896" s="192">
        <v>2.4199999999999999E-5</v>
      </c>
      <c r="EY896" s="157">
        <v>0</v>
      </c>
      <c r="EZ896" s="157">
        <v>0</v>
      </c>
      <c r="FA896" s="157">
        <v>0</v>
      </c>
      <c r="FB896" s="157">
        <v>0</v>
      </c>
      <c r="FC896" s="157">
        <v>0</v>
      </c>
      <c r="FD896" s="157">
        <v>0</v>
      </c>
      <c r="FE896" s="157">
        <v>0</v>
      </c>
      <c r="FF896" s="157">
        <v>0</v>
      </c>
      <c r="FG896" s="157">
        <v>0</v>
      </c>
      <c r="FH896" s="157">
        <v>0</v>
      </c>
      <c r="FI896" s="157">
        <v>0</v>
      </c>
      <c r="FJ896" s="157">
        <v>0</v>
      </c>
      <c r="FK896" s="157">
        <v>0</v>
      </c>
      <c r="FL896" s="192">
        <v>3.2100000000000001E-5</v>
      </c>
      <c r="FM896" s="157">
        <v>0</v>
      </c>
      <c r="FN896" s="157">
        <v>0</v>
      </c>
      <c r="FO896" s="157">
        <v>0</v>
      </c>
      <c r="FP896" s="157">
        <v>4.9390800000000004E-4</v>
      </c>
      <c r="FQ896" s="157">
        <v>0</v>
      </c>
      <c r="FR896" s="157">
        <v>0</v>
      </c>
      <c r="FS896" s="157">
        <v>0</v>
      </c>
      <c r="FT896" s="157">
        <v>0</v>
      </c>
      <c r="FU896" s="157">
        <v>0</v>
      </c>
      <c r="FV896" s="157">
        <v>0</v>
      </c>
      <c r="FW896" s="157">
        <v>0</v>
      </c>
      <c r="FX896" s="157">
        <v>0</v>
      </c>
      <c r="FY896" s="157">
        <v>0</v>
      </c>
      <c r="FZ896" s="157">
        <v>0</v>
      </c>
      <c r="GA896" s="157">
        <v>3.5005799999999999E-4</v>
      </c>
      <c r="GB896" s="157">
        <v>0</v>
      </c>
      <c r="GC896" s="157">
        <v>0</v>
      </c>
      <c r="GD896" s="157">
        <v>0</v>
      </c>
      <c r="GE896" s="157">
        <v>1.5814599999999999E-4</v>
      </c>
      <c r="GF896" s="157">
        <v>0</v>
      </c>
      <c r="GG896" s="157">
        <v>0</v>
      </c>
      <c r="GH896" s="157">
        <v>0</v>
      </c>
      <c r="GI896" s="157">
        <v>0</v>
      </c>
      <c r="GJ896" s="157">
        <v>0</v>
      </c>
      <c r="GK896" s="157">
        <v>0</v>
      </c>
      <c r="GL896" s="157">
        <v>0</v>
      </c>
      <c r="GM896" s="157">
        <v>1.5358E-4</v>
      </c>
      <c r="GN896" s="157">
        <v>0</v>
      </c>
      <c r="GO896" s="157">
        <v>6.3928399999999995E-4</v>
      </c>
      <c r="GP896" s="157">
        <v>0</v>
      </c>
      <c r="GQ896" s="157">
        <v>1.02828E-4</v>
      </c>
      <c r="GR896" s="157">
        <v>0</v>
      </c>
      <c r="GS896" s="157">
        <v>0</v>
      </c>
      <c r="GT896" s="157">
        <v>0</v>
      </c>
      <c r="GU896" s="157">
        <v>0</v>
      </c>
      <c r="GV896" s="157">
        <v>0</v>
      </c>
      <c r="GW896" s="157">
        <v>0</v>
      </c>
      <c r="GX896" s="157">
        <v>0</v>
      </c>
      <c r="GY896" s="157">
        <v>0</v>
      </c>
      <c r="GZ896" s="157">
        <v>0</v>
      </c>
      <c r="HA896" s="157">
        <v>0</v>
      </c>
    </row>
    <row r="897" spans="1:209" x14ac:dyDescent="0.2">
      <c r="A897" s="157" t="s">
        <v>4706</v>
      </c>
      <c r="B897" s="157">
        <v>0</v>
      </c>
      <c r="C897" s="192">
        <v>5.7400000000000001E-6</v>
      </c>
      <c r="D897" s="157">
        <v>0</v>
      </c>
      <c r="E897" s="157">
        <v>0</v>
      </c>
      <c r="F897" s="157">
        <v>0</v>
      </c>
      <c r="G897" s="157">
        <v>0</v>
      </c>
      <c r="H897" s="157">
        <v>0</v>
      </c>
      <c r="I897" s="157">
        <v>0</v>
      </c>
      <c r="J897" s="157">
        <v>0</v>
      </c>
      <c r="K897" s="157">
        <v>0</v>
      </c>
      <c r="L897" s="157">
        <v>0</v>
      </c>
      <c r="M897" s="157">
        <v>0</v>
      </c>
      <c r="N897" s="157">
        <v>0</v>
      </c>
      <c r="O897" s="157">
        <v>0</v>
      </c>
      <c r="P897" s="157">
        <v>0</v>
      </c>
      <c r="Q897" s="157">
        <v>0</v>
      </c>
      <c r="R897" s="157">
        <v>0</v>
      </c>
      <c r="S897" s="157">
        <v>0</v>
      </c>
      <c r="T897" s="157">
        <v>0</v>
      </c>
      <c r="U897" s="157">
        <v>0</v>
      </c>
      <c r="V897" s="157">
        <v>0</v>
      </c>
      <c r="W897" s="157">
        <v>0</v>
      </c>
      <c r="X897" s="157">
        <v>0</v>
      </c>
      <c r="Y897" s="157">
        <v>0</v>
      </c>
      <c r="Z897" s="157">
        <v>0</v>
      </c>
      <c r="AA897" s="157">
        <v>0</v>
      </c>
      <c r="AB897" s="157">
        <v>0</v>
      </c>
      <c r="AC897" s="157">
        <v>0</v>
      </c>
      <c r="AD897" s="157">
        <v>0</v>
      </c>
      <c r="AE897" s="157">
        <v>0</v>
      </c>
      <c r="AF897" s="157">
        <v>0</v>
      </c>
      <c r="AG897" s="157">
        <v>0</v>
      </c>
      <c r="AH897" s="157">
        <v>0</v>
      </c>
      <c r="AI897" s="157">
        <v>0</v>
      </c>
      <c r="AJ897" s="157">
        <v>0</v>
      </c>
      <c r="AK897" s="157">
        <v>0</v>
      </c>
      <c r="AL897" s="157">
        <v>0</v>
      </c>
      <c r="AM897" s="157">
        <v>0</v>
      </c>
      <c r="AN897" s="192">
        <v>1.6500000000000001E-5</v>
      </c>
      <c r="AO897" s="157">
        <v>0</v>
      </c>
      <c r="AP897" s="157">
        <v>0</v>
      </c>
      <c r="AQ897" s="157">
        <v>0</v>
      </c>
      <c r="AR897" s="157">
        <v>0</v>
      </c>
      <c r="AS897" s="157">
        <v>0</v>
      </c>
      <c r="AT897" s="157">
        <v>0</v>
      </c>
      <c r="AU897" s="157">
        <v>0</v>
      </c>
      <c r="AV897" s="157">
        <v>0</v>
      </c>
      <c r="AW897" s="157">
        <v>0</v>
      </c>
      <c r="AX897" s="157">
        <v>0</v>
      </c>
      <c r="AY897" s="157">
        <v>0</v>
      </c>
      <c r="AZ897" s="157">
        <v>0</v>
      </c>
      <c r="BA897" s="157">
        <v>0</v>
      </c>
      <c r="BB897" s="157">
        <v>0</v>
      </c>
      <c r="BC897" s="157">
        <v>0</v>
      </c>
      <c r="BD897" s="157">
        <v>0</v>
      </c>
      <c r="BE897" s="157">
        <v>0</v>
      </c>
      <c r="BF897" s="157">
        <v>0</v>
      </c>
      <c r="BG897" s="157">
        <v>0</v>
      </c>
      <c r="BH897" s="157">
        <v>0</v>
      </c>
      <c r="BI897" s="157">
        <v>0</v>
      </c>
      <c r="BJ897" s="157">
        <v>0</v>
      </c>
      <c r="BK897" s="157">
        <v>0</v>
      </c>
      <c r="BL897" s="157">
        <v>0</v>
      </c>
      <c r="BM897" s="157">
        <v>0</v>
      </c>
      <c r="BN897" s="157">
        <v>0</v>
      </c>
      <c r="BO897" s="157">
        <v>0</v>
      </c>
      <c r="BP897" s="157">
        <v>0</v>
      </c>
      <c r="BQ897" s="157">
        <v>0</v>
      </c>
      <c r="BR897" s="157">
        <v>0</v>
      </c>
      <c r="BS897" s="157">
        <v>0</v>
      </c>
      <c r="BT897" s="157">
        <v>0</v>
      </c>
      <c r="BU897" s="157">
        <v>0</v>
      </c>
      <c r="BV897" s="157">
        <v>0</v>
      </c>
      <c r="BW897" s="157">
        <v>0</v>
      </c>
      <c r="BX897" s="157">
        <v>0</v>
      </c>
      <c r="BY897" s="157">
        <v>0</v>
      </c>
      <c r="BZ897" s="157">
        <v>0</v>
      </c>
      <c r="CA897" s="192">
        <v>8.5499999999999995E-6</v>
      </c>
      <c r="CB897" s="157">
        <v>0</v>
      </c>
      <c r="CC897" s="157">
        <v>0</v>
      </c>
      <c r="CD897" s="157">
        <v>0</v>
      </c>
      <c r="CE897" s="157">
        <v>0</v>
      </c>
      <c r="CF897" s="157">
        <v>0</v>
      </c>
      <c r="CG897" s="157">
        <v>0</v>
      </c>
      <c r="CH897" s="192">
        <v>7.9800000000000002E-5</v>
      </c>
      <c r="CI897" s="157">
        <v>0</v>
      </c>
      <c r="CJ897" s="157">
        <v>0</v>
      </c>
      <c r="CK897" s="157">
        <v>0</v>
      </c>
      <c r="CL897" s="157">
        <v>0</v>
      </c>
      <c r="CM897" s="192">
        <v>1.88E-5</v>
      </c>
      <c r="CN897" s="157">
        <v>0</v>
      </c>
      <c r="CO897" s="157">
        <v>0</v>
      </c>
      <c r="CP897" s="157">
        <v>0</v>
      </c>
      <c r="CQ897" s="157">
        <v>0</v>
      </c>
      <c r="CR897" s="157">
        <v>0</v>
      </c>
      <c r="CS897" s="157">
        <v>0</v>
      </c>
      <c r="CT897" s="157">
        <v>0</v>
      </c>
      <c r="CU897" s="157">
        <v>0</v>
      </c>
      <c r="CV897" s="157">
        <v>0</v>
      </c>
      <c r="CW897" s="157">
        <v>0</v>
      </c>
      <c r="CX897" s="157">
        <v>0</v>
      </c>
      <c r="CY897" s="157">
        <v>0</v>
      </c>
      <c r="CZ897" s="157">
        <v>0</v>
      </c>
      <c r="DA897" s="157">
        <v>0</v>
      </c>
      <c r="DB897" s="157">
        <v>0</v>
      </c>
      <c r="DC897" s="157">
        <v>0</v>
      </c>
      <c r="DD897" s="157">
        <v>0</v>
      </c>
      <c r="DE897" s="157">
        <v>0</v>
      </c>
      <c r="DF897" s="157">
        <v>0</v>
      </c>
      <c r="DG897" s="157">
        <v>0</v>
      </c>
      <c r="DH897" s="157">
        <v>0</v>
      </c>
      <c r="DI897" s="157">
        <v>0</v>
      </c>
      <c r="DJ897" s="157">
        <v>0</v>
      </c>
      <c r="DK897" s="157">
        <v>0</v>
      </c>
      <c r="DL897" s="157">
        <v>0</v>
      </c>
      <c r="DM897" s="157">
        <v>0</v>
      </c>
      <c r="DN897" s="157">
        <v>0</v>
      </c>
      <c r="DO897" s="192">
        <v>3.4600000000000001E-5</v>
      </c>
      <c r="DP897" s="157">
        <v>0</v>
      </c>
      <c r="DQ897" s="192">
        <v>2.6299999999999999E-5</v>
      </c>
      <c r="DR897" s="157">
        <v>0</v>
      </c>
      <c r="DS897" s="157">
        <v>0</v>
      </c>
      <c r="DT897" s="157">
        <v>0</v>
      </c>
      <c r="DU897" s="157">
        <v>0</v>
      </c>
      <c r="DV897" s="157">
        <v>0</v>
      </c>
      <c r="DW897" s="157">
        <v>0</v>
      </c>
      <c r="DX897" s="157">
        <v>0</v>
      </c>
      <c r="DY897" s="157">
        <v>0</v>
      </c>
      <c r="DZ897" s="157">
        <v>0</v>
      </c>
      <c r="EA897" s="157">
        <v>0</v>
      </c>
      <c r="EB897" s="157">
        <v>0</v>
      </c>
      <c r="EC897" s="157">
        <v>0</v>
      </c>
      <c r="ED897" s="157">
        <v>0</v>
      </c>
      <c r="EE897" s="157">
        <v>0</v>
      </c>
      <c r="EF897" s="157">
        <v>0</v>
      </c>
      <c r="EG897" s="157">
        <v>0</v>
      </c>
      <c r="EH897" s="157">
        <v>0</v>
      </c>
      <c r="EI897" s="157">
        <v>0</v>
      </c>
      <c r="EJ897" s="157">
        <v>0</v>
      </c>
      <c r="EK897" s="157">
        <v>0</v>
      </c>
      <c r="EL897" s="157">
        <v>0</v>
      </c>
      <c r="EM897" s="157">
        <v>0</v>
      </c>
      <c r="EN897" s="157">
        <v>0</v>
      </c>
      <c r="EO897" s="157">
        <v>0</v>
      </c>
      <c r="EP897" s="157">
        <v>0</v>
      </c>
      <c r="EQ897" s="157">
        <v>0</v>
      </c>
      <c r="ER897" s="157">
        <v>0</v>
      </c>
      <c r="ES897" s="157">
        <v>0</v>
      </c>
      <c r="ET897" s="157">
        <v>0</v>
      </c>
      <c r="EU897" s="157">
        <v>0</v>
      </c>
      <c r="EV897" s="157">
        <v>0</v>
      </c>
      <c r="EW897" s="157">
        <v>0</v>
      </c>
      <c r="EX897" s="157">
        <v>0</v>
      </c>
      <c r="EY897" s="157">
        <v>0</v>
      </c>
      <c r="EZ897" s="157">
        <v>0</v>
      </c>
      <c r="FA897" s="157">
        <v>0</v>
      </c>
      <c r="FB897" s="157">
        <v>0</v>
      </c>
      <c r="FC897" s="157">
        <v>0</v>
      </c>
      <c r="FD897" s="157">
        <v>0</v>
      </c>
      <c r="FE897" s="157">
        <v>0</v>
      </c>
      <c r="FF897" s="157">
        <v>0</v>
      </c>
      <c r="FG897" s="157">
        <v>0</v>
      </c>
      <c r="FH897" s="157">
        <v>0</v>
      </c>
      <c r="FI897" s="192">
        <v>5.5099999999999998E-5</v>
      </c>
      <c r="FJ897" s="157">
        <v>0</v>
      </c>
      <c r="FK897" s="157">
        <v>0</v>
      </c>
      <c r="FL897" s="157">
        <v>0</v>
      </c>
      <c r="FM897" s="157">
        <v>0</v>
      </c>
      <c r="FN897" s="192">
        <v>3.4400000000000003E-5</v>
      </c>
      <c r="FO897" s="157">
        <v>0</v>
      </c>
      <c r="FP897" s="157">
        <v>0</v>
      </c>
      <c r="FQ897" s="157">
        <v>0</v>
      </c>
      <c r="FR897" s="157">
        <v>0</v>
      </c>
      <c r="FS897" s="157">
        <v>0</v>
      </c>
      <c r="FT897" s="157">
        <v>0</v>
      </c>
      <c r="FU897" s="157">
        <v>0</v>
      </c>
      <c r="FV897" s="157">
        <v>0</v>
      </c>
      <c r="FW897" s="157">
        <v>0</v>
      </c>
      <c r="FX897" s="157">
        <v>0</v>
      </c>
      <c r="FY897" s="157">
        <v>0</v>
      </c>
      <c r="FZ897" s="157">
        <v>0</v>
      </c>
      <c r="GA897" s="157">
        <v>0</v>
      </c>
      <c r="GB897" s="157">
        <v>0</v>
      </c>
      <c r="GC897" s="157">
        <v>0</v>
      </c>
      <c r="GD897" s="157">
        <v>0</v>
      </c>
      <c r="GE897" s="157">
        <v>0</v>
      </c>
      <c r="GF897" s="192">
        <v>8.25E-5</v>
      </c>
      <c r="GG897" s="157">
        <v>0</v>
      </c>
      <c r="GH897" s="157">
        <v>0</v>
      </c>
      <c r="GI897" s="157">
        <v>0</v>
      </c>
      <c r="GJ897" s="157">
        <v>0</v>
      </c>
      <c r="GK897" s="157">
        <v>0</v>
      </c>
      <c r="GL897" s="157">
        <v>0</v>
      </c>
      <c r="GM897" s="157">
        <v>0</v>
      </c>
      <c r="GN897" s="157">
        <v>0</v>
      </c>
      <c r="GO897" s="157">
        <v>0</v>
      </c>
      <c r="GP897" s="157">
        <v>0</v>
      </c>
      <c r="GQ897" s="157">
        <v>0</v>
      </c>
      <c r="GR897" s="157">
        <v>0</v>
      </c>
      <c r="GS897" s="157">
        <v>0</v>
      </c>
      <c r="GT897" s="157">
        <v>0</v>
      </c>
      <c r="GU897" s="157">
        <v>0</v>
      </c>
      <c r="GV897" s="157">
        <v>3.1240199999999998E-4</v>
      </c>
      <c r="GW897" s="157">
        <v>0</v>
      </c>
      <c r="GX897" s="157">
        <v>0</v>
      </c>
      <c r="GY897" s="157">
        <v>0</v>
      </c>
      <c r="GZ897" s="157">
        <v>0</v>
      </c>
      <c r="HA897" s="157">
        <v>0</v>
      </c>
    </row>
    <row r="898" spans="1:209" x14ac:dyDescent="0.2">
      <c r="A898" s="157" t="s">
        <v>4707</v>
      </c>
      <c r="B898" s="157">
        <v>0</v>
      </c>
      <c r="C898" s="157">
        <v>0</v>
      </c>
      <c r="D898" s="157">
        <v>0</v>
      </c>
      <c r="E898" s="157">
        <v>0</v>
      </c>
      <c r="F898" s="157">
        <v>0</v>
      </c>
      <c r="G898" s="157">
        <v>0</v>
      </c>
      <c r="H898" s="157">
        <v>0</v>
      </c>
      <c r="I898" s="192">
        <v>2.6299999999999999E-5</v>
      </c>
      <c r="J898" s="157">
        <v>0</v>
      </c>
      <c r="K898" s="157">
        <v>0</v>
      </c>
      <c r="L898" s="157">
        <v>0</v>
      </c>
      <c r="M898" s="192">
        <v>2.65E-5</v>
      </c>
      <c r="N898" s="157">
        <v>0</v>
      </c>
      <c r="O898" s="192">
        <v>1.1E-5</v>
      </c>
      <c r="P898" s="192">
        <v>3.5299999999999997E-5</v>
      </c>
      <c r="Q898" s="157">
        <v>0</v>
      </c>
      <c r="R898" s="157">
        <v>0</v>
      </c>
      <c r="S898" s="157">
        <v>0</v>
      </c>
      <c r="T898" s="157">
        <v>0</v>
      </c>
      <c r="U898" s="192">
        <v>2.2099999999999998E-5</v>
      </c>
      <c r="V898" s="192">
        <v>2.0299999999999999E-5</v>
      </c>
      <c r="W898" s="157">
        <v>0</v>
      </c>
      <c r="X898" s="157">
        <v>0</v>
      </c>
      <c r="Y898" s="157">
        <v>0</v>
      </c>
      <c r="Z898" s="192">
        <v>3.5200000000000002E-5</v>
      </c>
      <c r="AA898" s="192">
        <v>4.9299999999999999E-5</v>
      </c>
      <c r="AB898" s="192">
        <v>4.99E-5</v>
      </c>
      <c r="AC898" s="157">
        <v>0</v>
      </c>
      <c r="AD898" s="157">
        <v>0</v>
      </c>
      <c r="AE898" s="157">
        <v>0</v>
      </c>
      <c r="AF898" s="192">
        <v>1.5E-5</v>
      </c>
      <c r="AG898" s="192">
        <v>1.34E-5</v>
      </c>
      <c r="AH898" s="157">
        <v>0</v>
      </c>
      <c r="AI898" s="157">
        <v>0</v>
      </c>
      <c r="AJ898" s="192">
        <v>3.5500000000000002E-5</v>
      </c>
      <c r="AK898" s="192">
        <v>9.31E-5</v>
      </c>
      <c r="AL898" s="192">
        <v>2.0800000000000001E-5</v>
      </c>
      <c r="AM898" s="157">
        <v>0</v>
      </c>
      <c r="AN898" s="192">
        <v>1.6500000000000001E-5</v>
      </c>
      <c r="AO898" s="192">
        <v>2.5299999999999998E-5</v>
      </c>
      <c r="AP898" s="157">
        <v>0</v>
      </c>
      <c r="AQ898" s="192">
        <v>2.09E-5</v>
      </c>
      <c r="AR898" s="192">
        <v>2.55E-5</v>
      </c>
      <c r="AS898" s="157">
        <v>7.2869700000000005E-4</v>
      </c>
      <c r="AT898" s="192">
        <v>3.2199999999999997E-5</v>
      </c>
      <c r="AU898" s="157">
        <v>1.0305E-4</v>
      </c>
      <c r="AV898" s="192">
        <v>9.7899999999999994E-5</v>
      </c>
      <c r="AW898" s="157">
        <v>0</v>
      </c>
      <c r="AX898" s="157">
        <v>0</v>
      </c>
      <c r="AY898" s="157">
        <v>1.6213100000000001E-4</v>
      </c>
      <c r="AZ898" s="157">
        <v>0</v>
      </c>
      <c r="BA898" s="192">
        <v>2.41E-5</v>
      </c>
      <c r="BB898" s="157">
        <v>0</v>
      </c>
      <c r="BC898" s="192">
        <v>9.6299999999999996E-5</v>
      </c>
      <c r="BD898" s="157">
        <v>1.4788E-4</v>
      </c>
      <c r="BE898" s="157">
        <v>2.4689800000000001E-4</v>
      </c>
      <c r="BF898" s="157">
        <v>0</v>
      </c>
      <c r="BG898" s="157">
        <v>0</v>
      </c>
      <c r="BH898" s="157">
        <v>0</v>
      </c>
      <c r="BI898" s="157">
        <v>0</v>
      </c>
      <c r="BJ898" s="192">
        <v>3.7499999999999997E-5</v>
      </c>
      <c r="BK898" s="157">
        <v>0</v>
      </c>
      <c r="BL898" s="157">
        <v>0</v>
      </c>
      <c r="BM898" s="157">
        <v>0</v>
      </c>
      <c r="BN898" s="157">
        <v>0</v>
      </c>
      <c r="BO898" s="157">
        <v>0</v>
      </c>
      <c r="BP898" s="192">
        <v>5.3300000000000001E-5</v>
      </c>
      <c r="BQ898" s="157">
        <v>0</v>
      </c>
      <c r="BR898" s="192">
        <v>4.2299999999999998E-5</v>
      </c>
      <c r="BS898" s="157">
        <v>0</v>
      </c>
      <c r="BT898" s="157">
        <v>0</v>
      </c>
      <c r="BU898" s="157">
        <v>0</v>
      </c>
      <c r="BV898" s="157">
        <v>0</v>
      </c>
      <c r="BW898" s="157">
        <v>0</v>
      </c>
      <c r="BX898" s="157">
        <v>2.15677E-4</v>
      </c>
      <c r="BY898" s="157">
        <v>0</v>
      </c>
      <c r="BZ898" s="157">
        <v>0</v>
      </c>
      <c r="CA898" s="157">
        <v>0</v>
      </c>
      <c r="CB898" s="157">
        <v>0</v>
      </c>
      <c r="CC898" s="192">
        <v>1.8099999999999999E-5</v>
      </c>
      <c r="CD898" s="157">
        <v>0</v>
      </c>
      <c r="CE898" s="157">
        <v>0</v>
      </c>
      <c r="CF898" s="157">
        <v>0</v>
      </c>
      <c r="CG898" s="157">
        <v>0</v>
      </c>
      <c r="CH898" s="192">
        <v>7.9800000000000002E-5</v>
      </c>
      <c r="CI898" s="192">
        <v>1.8899999999999999E-5</v>
      </c>
      <c r="CJ898" s="157">
        <v>0</v>
      </c>
      <c r="CK898" s="157">
        <v>0</v>
      </c>
      <c r="CL898" s="157">
        <v>0</v>
      </c>
      <c r="CM898" s="157">
        <v>0</v>
      </c>
      <c r="CN898" s="192">
        <v>2.65E-5</v>
      </c>
      <c r="CO898" s="192">
        <v>1.26E-5</v>
      </c>
      <c r="CP898" s="157">
        <v>0</v>
      </c>
      <c r="CQ898" s="157">
        <v>0</v>
      </c>
      <c r="CR898" s="192">
        <v>1.7499999999999998E-5</v>
      </c>
      <c r="CS898" s="157">
        <v>0</v>
      </c>
      <c r="CT898" s="157">
        <v>0</v>
      </c>
      <c r="CU898" s="157">
        <v>0</v>
      </c>
      <c r="CV898" s="157">
        <v>0</v>
      </c>
      <c r="CW898" s="192">
        <v>1.19E-5</v>
      </c>
      <c r="CX898" s="157">
        <v>1.11932E-4</v>
      </c>
      <c r="CY898" s="157">
        <v>0</v>
      </c>
      <c r="CZ898" s="192">
        <v>3.8099999999999998E-5</v>
      </c>
      <c r="DA898" s="157">
        <v>0</v>
      </c>
      <c r="DB898" s="192">
        <v>3.3200000000000001E-5</v>
      </c>
      <c r="DC898" s="192">
        <v>3.0499999999999999E-5</v>
      </c>
      <c r="DD898" s="192">
        <v>3.01E-5</v>
      </c>
      <c r="DE898" s="157">
        <v>0</v>
      </c>
      <c r="DF898" s="157">
        <v>0</v>
      </c>
      <c r="DG898" s="157">
        <v>0</v>
      </c>
      <c r="DH898" s="192">
        <v>6.7500000000000001E-5</v>
      </c>
      <c r="DI898" s="192">
        <v>2.02E-5</v>
      </c>
      <c r="DJ898" s="192">
        <v>3.3500000000000001E-5</v>
      </c>
      <c r="DK898" s="157">
        <v>0</v>
      </c>
      <c r="DL898" s="157">
        <v>0</v>
      </c>
      <c r="DM898" s="157">
        <v>0</v>
      </c>
      <c r="DN898" s="157">
        <v>0</v>
      </c>
      <c r="DO898" s="157">
        <v>0</v>
      </c>
      <c r="DP898" s="157">
        <v>0</v>
      </c>
      <c r="DQ898" s="157">
        <v>0</v>
      </c>
      <c r="DR898" s="192">
        <v>4.0800000000000002E-5</v>
      </c>
      <c r="DS898" s="157">
        <v>0</v>
      </c>
      <c r="DT898" s="157">
        <v>0</v>
      </c>
      <c r="DU898" s="157">
        <v>0</v>
      </c>
      <c r="DV898" s="157">
        <v>0</v>
      </c>
      <c r="DW898" s="192">
        <v>1.7399999999999999E-5</v>
      </c>
      <c r="DX898" s="157">
        <v>0</v>
      </c>
      <c r="DY898" s="192">
        <v>8.1000000000000004E-6</v>
      </c>
      <c r="DZ898" s="157">
        <v>0</v>
      </c>
      <c r="EA898" s="157">
        <v>0</v>
      </c>
      <c r="EB898" s="157">
        <v>0</v>
      </c>
      <c r="EC898" s="192">
        <v>1.8300000000000001E-5</v>
      </c>
      <c r="ED898" s="157">
        <v>0</v>
      </c>
      <c r="EE898" s="157">
        <v>0</v>
      </c>
      <c r="EF898" s="192">
        <v>3.2700000000000002E-5</v>
      </c>
      <c r="EG898" s="157">
        <v>0</v>
      </c>
      <c r="EH898" s="192">
        <v>3.9700000000000003E-5</v>
      </c>
      <c r="EI898" s="157">
        <v>0</v>
      </c>
      <c r="EJ898" s="157">
        <v>0</v>
      </c>
      <c r="EK898" s="192">
        <v>7.3700000000000002E-5</v>
      </c>
      <c r="EL898" s="157">
        <v>0</v>
      </c>
      <c r="EM898" s="157">
        <v>0</v>
      </c>
      <c r="EN898" s="157">
        <v>0</v>
      </c>
      <c r="EO898" s="157">
        <v>0</v>
      </c>
      <c r="EP898" s="157">
        <v>0</v>
      </c>
      <c r="EQ898" s="157">
        <v>0</v>
      </c>
      <c r="ER898" s="157">
        <v>0</v>
      </c>
      <c r="ES898" s="157">
        <v>0</v>
      </c>
      <c r="ET898" s="157">
        <v>1.4882599999999999E-4</v>
      </c>
      <c r="EU898" s="157">
        <v>0</v>
      </c>
      <c r="EV898" s="157">
        <v>0</v>
      </c>
      <c r="EW898" s="192">
        <v>3.6399999999999997E-5</v>
      </c>
      <c r="EX898" s="157">
        <v>0</v>
      </c>
      <c r="EY898" s="157">
        <v>0</v>
      </c>
      <c r="EZ898" s="157">
        <v>0</v>
      </c>
      <c r="FA898" s="192">
        <v>8.3999999999999995E-5</v>
      </c>
      <c r="FB898" s="157">
        <v>1.3485400000000001E-4</v>
      </c>
      <c r="FC898" s="192">
        <v>5.4200000000000003E-5</v>
      </c>
      <c r="FD898" s="157">
        <v>0</v>
      </c>
      <c r="FE898" s="157">
        <v>0</v>
      </c>
      <c r="FF898" s="157">
        <v>1.6956E-4</v>
      </c>
      <c r="FG898" s="157">
        <v>0</v>
      </c>
      <c r="FH898" s="157">
        <v>0</v>
      </c>
      <c r="FI898" s="192">
        <v>2.76E-5</v>
      </c>
      <c r="FJ898" s="157">
        <v>0</v>
      </c>
      <c r="FK898" s="157">
        <v>0</v>
      </c>
      <c r="FL898" s="157">
        <v>0</v>
      </c>
      <c r="FM898" s="192">
        <v>4.2299999999999998E-5</v>
      </c>
      <c r="FN898" s="157">
        <v>0</v>
      </c>
      <c r="FO898" s="192">
        <v>3.6199999999999999E-5</v>
      </c>
      <c r="FP898" s="157">
        <v>0</v>
      </c>
      <c r="FQ898" s="192">
        <v>1.5699999999999999E-5</v>
      </c>
      <c r="FR898" s="157">
        <v>0</v>
      </c>
      <c r="FS898" s="192">
        <v>4.6999999999999997E-5</v>
      </c>
      <c r="FT898" s="157">
        <v>1.3071599999999999E-4</v>
      </c>
      <c r="FU898" s="192">
        <v>2.8799999999999999E-5</v>
      </c>
      <c r="FV898" s="157">
        <v>0</v>
      </c>
      <c r="FW898" s="157">
        <v>0</v>
      </c>
      <c r="FX898" s="157">
        <v>0</v>
      </c>
      <c r="FY898" s="157">
        <v>0</v>
      </c>
      <c r="FZ898" s="157">
        <v>0</v>
      </c>
      <c r="GA898" s="192">
        <v>3.8899999999999997E-5</v>
      </c>
      <c r="GB898" s="157">
        <v>0</v>
      </c>
      <c r="GC898" s="192">
        <v>7.5500000000000006E-5</v>
      </c>
      <c r="GD898" s="192">
        <v>3.68E-5</v>
      </c>
      <c r="GE898" s="157">
        <v>0</v>
      </c>
      <c r="GF898" s="157">
        <v>0</v>
      </c>
      <c r="GG898" s="157">
        <v>0</v>
      </c>
      <c r="GH898" s="157">
        <v>0</v>
      </c>
      <c r="GI898" s="157">
        <v>0</v>
      </c>
      <c r="GJ898" s="157">
        <v>0</v>
      </c>
      <c r="GK898" s="157">
        <v>0</v>
      </c>
      <c r="GL898" s="157">
        <v>0</v>
      </c>
      <c r="GM898" s="157">
        <v>0</v>
      </c>
      <c r="GN898" s="157">
        <v>0</v>
      </c>
      <c r="GO898" s="157">
        <v>0</v>
      </c>
      <c r="GP898" s="192">
        <v>7.1299999999999998E-5</v>
      </c>
      <c r="GQ898" s="157">
        <v>0</v>
      </c>
      <c r="GR898" s="157">
        <v>0</v>
      </c>
      <c r="GS898" s="157">
        <v>0</v>
      </c>
      <c r="GT898" s="157">
        <v>0</v>
      </c>
      <c r="GU898" s="157">
        <v>0</v>
      </c>
      <c r="GV898" s="157">
        <v>0</v>
      </c>
      <c r="GW898" s="157">
        <v>0</v>
      </c>
      <c r="GX898" s="157">
        <v>0</v>
      </c>
      <c r="GY898" s="157">
        <v>0</v>
      </c>
      <c r="GZ898" s="157">
        <v>0</v>
      </c>
      <c r="HA898" s="157">
        <v>0</v>
      </c>
    </row>
    <row r="899" spans="1:209" x14ac:dyDescent="0.2">
      <c r="A899" s="157" t="s">
        <v>4708</v>
      </c>
      <c r="B899" s="157">
        <v>1.0144710000000001E-3</v>
      </c>
      <c r="C899" s="157">
        <v>8.78311E-4</v>
      </c>
      <c r="D899" s="157">
        <v>3.9382000000000002E-4</v>
      </c>
      <c r="E899" s="157">
        <v>5.5936199999999999E-4</v>
      </c>
      <c r="F899" s="157">
        <v>5.6554399999999996E-4</v>
      </c>
      <c r="G899" s="192">
        <v>1.42E-5</v>
      </c>
      <c r="H899" s="157">
        <v>3.1514899999999997E-4</v>
      </c>
      <c r="I899" s="157">
        <v>0</v>
      </c>
      <c r="J899" s="157">
        <v>0</v>
      </c>
      <c r="K899" s="157">
        <v>1.6075400000000001E-4</v>
      </c>
      <c r="L899" s="157">
        <v>0</v>
      </c>
      <c r="M899" s="157">
        <v>0</v>
      </c>
      <c r="N899" s="157">
        <v>2.7043E-4</v>
      </c>
      <c r="O899" s="157">
        <v>0</v>
      </c>
      <c r="P899" s="192">
        <v>4.4100000000000001E-6</v>
      </c>
      <c r="Q899" s="157">
        <v>0</v>
      </c>
      <c r="R899" s="192">
        <v>2.1800000000000001E-5</v>
      </c>
      <c r="S899" s="157">
        <v>0</v>
      </c>
      <c r="T899" s="157">
        <v>0</v>
      </c>
      <c r="U899" s="192">
        <v>4.4100000000000001E-5</v>
      </c>
      <c r="V899" s="157">
        <v>2.6388399999999998E-4</v>
      </c>
      <c r="W899" s="157">
        <v>0</v>
      </c>
      <c r="X899" s="157">
        <v>0</v>
      </c>
      <c r="Y899" s="157">
        <v>6.8016300000000001E-4</v>
      </c>
      <c r="Z899" s="157">
        <v>0</v>
      </c>
      <c r="AA899" s="157">
        <v>1.3144099999999999E-4</v>
      </c>
      <c r="AB899" s="157">
        <v>0</v>
      </c>
      <c r="AC899" s="157">
        <v>3.2810899999999999E-4</v>
      </c>
      <c r="AD899" s="157">
        <v>0</v>
      </c>
      <c r="AE899" s="157">
        <v>4.8668600000000001E-4</v>
      </c>
      <c r="AF899" s="157">
        <v>0</v>
      </c>
      <c r="AG899" s="157">
        <v>1.8699600000000001E-4</v>
      </c>
      <c r="AH899" s="157">
        <v>0</v>
      </c>
      <c r="AI899" s="192">
        <v>7.7399999999999998E-5</v>
      </c>
      <c r="AJ899" s="157">
        <v>1.4206099999999999E-4</v>
      </c>
      <c r="AK899" s="157">
        <v>0</v>
      </c>
      <c r="AL899" s="157">
        <v>0</v>
      </c>
      <c r="AM899" s="157">
        <v>1.0344300000000001E-4</v>
      </c>
      <c r="AN899" s="192">
        <v>6.6199999999999996E-5</v>
      </c>
      <c r="AO899" s="157">
        <v>1.26496E-4</v>
      </c>
      <c r="AP899" s="157">
        <v>0</v>
      </c>
      <c r="AQ899" s="157">
        <v>2.09328E-4</v>
      </c>
      <c r="AR899" s="157">
        <v>2.2926399999999999E-4</v>
      </c>
      <c r="AS899" s="157">
        <v>5.4652300000000004E-4</v>
      </c>
      <c r="AT899" s="157">
        <v>5.3198099999999995E-4</v>
      </c>
      <c r="AU899" s="157">
        <v>0</v>
      </c>
      <c r="AV899" s="157">
        <v>0</v>
      </c>
      <c r="AW899" s="192">
        <v>3.4199999999999998E-5</v>
      </c>
      <c r="AX899" s="192">
        <v>9.9300000000000001E-5</v>
      </c>
      <c r="AY899" s="157">
        <v>1.3511E-4</v>
      </c>
      <c r="AZ899" s="157">
        <v>1.51762E-4</v>
      </c>
      <c r="BA899" s="192">
        <v>4.8199999999999999E-5</v>
      </c>
      <c r="BB899" s="192">
        <v>4.9299999999999999E-5</v>
      </c>
      <c r="BC899" s="157">
        <v>6.4999199999999995E-4</v>
      </c>
      <c r="BD899" s="157">
        <v>4.8060900000000001E-4</v>
      </c>
      <c r="BE899" s="192">
        <v>6.1699999999999995E-5</v>
      </c>
      <c r="BF899" s="157">
        <v>0</v>
      </c>
      <c r="BG899" s="157">
        <v>0</v>
      </c>
      <c r="BH899" s="157">
        <v>0</v>
      </c>
      <c r="BI899" s="192">
        <v>1.8099999999999999E-5</v>
      </c>
      <c r="BJ899" s="157">
        <v>1.50192E-4</v>
      </c>
      <c r="BK899" s="157">
        <v>4.3055200000000001E-4</v>
      </c>
      <c r="BL899" s="157">
        <v>2.50385E-4</v>
      </c>
      <c r="BM899" s="157">
        <v>0</v>
      </c>
      <c r="BN899" s="157">
        <v>0</v>
      </c>
      <c r="BO899" s="157">
        <v>4.6711300000000001E-4</v>
      </c>
      <c r="BP899" s="157">
        <v>0</v>
      </c>
      <c r="BQ899" s="157">
        <v>1.7935100000000001E-4</v>
      </c>
      <c r="BR899" s="157">
        <v>0</v>
      </c>
      <c r="BS899" s="157">
        <v>1.1328900000000001E-4</v>
      </c>
      <c r="BT899" s="157">
        <v>0</v>
      </c>
      <c r="BU899" s="157">
        <v>0</v>
      </c>
      <c r="BV899" s="157">
        <v>0</v>
      </c>
      <c r="BW899" s="192">
        <v>2.3900000000000002E-5</v>
      </c>
      <c r="BX899" s="157">
        <v>9.8252999999999991E-4</v>
      </c>
      <c r="BY899" s="157">
        <v>3.5258300000000001E-4</v>
      </c>
      <c r="BZ899" s="192">
        <v>6.19E-5</v>
      </c>
      <c r="CA899" s="157">
        <v>0</v>
      </c>
      <c r="CB899" s="157">
        <v>0</v>
      </c>
      <c r="CC899" s="157">
        <v>1.6302600000000001E-4</v>
      </c>
      <c r="CD899" s="192">
        <v>2.0000000000000002E-5</v>
      </c>
      <c r="CE899" s="192">
        <v>9.3399999999999993E-5</v>
      </c>
      <c r="CF899" s="192">
        <v>5.5399999999999998E-5</v>
      </c>
      <c r="CG899" s="157">
        <v>2.7758500000000001E-4</v>
      </c>
      <c r="CH899" s="157">
        <v>0</v>
      </c>
      <c r="CI899" s="157">
        <v>1.50884E-4</v>
      </c>
      <c r="CJ899" s="157">
        <v>0</v>
      </c>
      <c r="CK899" s="192">
        <v>2.69E-5</v>
      </c>
      <c r="CL899" s="157">
        <v>1.6616999999999999E-4</v>
      </c>
      <c r="CM899" s="192">
        <v>5.6400000000000002E-5</v>
      </c>
      <c r="CN899" s="192">
        <v>3.9700000000000003E-5</v>
      </c>
      <c r="CO899" s="157">
        <v>1.88758E-4</v>
      </c>
      <c r="CP899" s="192">
        <v>2.5000000000000001E-5</v>
      </c>
      <c r="CQ899" s="192">
        <v>1.2E-5</v>
      </c>
      <c r="CR899" s="157">
        <v>0</v>
      </c>
      <c r="CS899" s="192">
        <v>4.1699999999999997E-5</v>
      </c>
      <c r="CT899" s="192">
        <v>4.7599999999999998E-5</v>
      </c>
      <c r="CU899" s="157">
        <v>0</v>
      </c>
      <c r="CV899" s="157">
        <v>0</v>
      </c>
      <c r="CW899" s="157">
        <v>0</v>
      </c>
      <c r="CX899" s="157">
        <v>1.11932E-4</v>
      </c>
      <c r="CY899" s="192">
        <v>2.76E-5</v>
      </c>
      <c r="CZ899" s="157">
        <v>0</v>
      </c>
      <c r="DA899" s="157">
        <v>0</v>
      </c>
      <c r="DB899" s="157">
        <v>0</v>
      </c>
      <c r="DC899" s="157">
        <v>0</v>
      </c>
      <c r="DD899" s="157">
        <v>3.76194E-4</v>
      </c>
      <c r="DE899" s="192">
        <v>3.9700000000000003E-5</v>
      </c>
      <c r="DF899" s="157">
        <v>0</v>
      </c>
      <c r="DG899" s="157">
        <v>0</v>
      </c>
      <c r="DH899" s="157">
        <v>0</v>
      </c>
      <c r="DI899" s="192">
        <v>4.0299999999999997E-5</v>
      </c>
      <c r="DJ899" s="157">
        <v>0</v>
      </c>
      <c r="DK899" s="157">
        <v>0</v>
      </c>
      <c r="DL899" s="157">
        <v>2.40103E-4</v>
      </c>
      <c r="DM899" s="157">
        <v>1.13323E-4</v>
      </c>
      <c r="DN899" s="157">
        <v>1.3229299999999999E-4</v>
      </c>
      <c r="DO899" s="157">
        <v>0</v>
      </c>
      <c r="DP899" s="157">
        <v>0</v>
      </c>
      <c r="DQ899" s="157">
        <v>0</v>
      </c>
      <c r="DR899" s="157">
        <v>0</v>
      </c>
      <c r="DS899" s="157">
        <v>0</v>
      </c>
      <c r="DT899" s="192">
        <v>8.4699999999999999E-5</v>
      </c>
      <c r="DU899" s="157">
        <v>3.2877200000000002E-4</v>
      </c>
      <c r="DV899" s="157">
        <v>0</v>
      </c>
      <c r="DW899" s="192">
        <v>1.7399999999999999E-5</v>
      </c>
      <c r="DX899" s="157">
        <v>1.90373E-4</v>
      </c>
      <c r="DY899" s="157">
        <v>0</v>
      </c>
      <c r="DZ899" s="157">
        <v>0</v>
      </c>
      <c r="EA899" s="192">
        <v>4.57E-5</v>
      </c>
      <c r="EB899" s="157">
        <v>0</v>
      </c>
      <c r="EC899" s="192">
        <v>1.8300000000000001E-5</v>
      </c>
      <c r="ED899" s="192">
        <v>9.8499999999999995E-5</v>
      </c>
      <c r="EE899" s="157">
        <v>0</v>
      </c>
      <c r="EF899" s="157">
        <v>0</v>
      </c>
      <c r="EG899" s="157">
        <v>0</v>
      </c>
      <c r="EH899" s="157">
        <v>1.58844E-4</v>
      </c>
      <c r="EI899" s="157">
        <v>0</v>
      </c>
      <c r="EJ899" s="192">
        <v>1.9899999999999999E-5</v>
      </c>
      <c r="EK899" s="157">
        <v>0</v>
      </c>
      <c r="EL899" s="157">
        <v>0</v>
      </c>
      <c r="EM899" s="157">
        <v>5.7216500000000002E-4</v>
      </c>
      <c r="EN899" s="192">
        <v>5.3199999999999999E-5</v>
      </c>
      <c r="EO899" s="157">
        <v>0</v>
      </c>
      <c r="EP899" s="157">
        <v>0</v>
      </c>
      <c r="EQ899" s="157">
        <v>2.6694000000000002E-4</v>
      </c>
      <c r="ER899" s="157">
        <v>3.7213099999999999E-4</v>
      </c>
      <c r="ES899" s="157">
        <v>2.0556400000000001E-4</v>
      </c>
      <c r="ET899" s="157">
        <v>3.7206499999999998E-4</v>
      </c>
      <c r="EU899" s="157">
        <v>0</v>
      </c>
      <c r="EV899" s="157">
        <v>4.4718200000000002E-4</v>
      </c>
      <c r="EW899" s="157">
        <v>0</v>
      </c>
      <c r="EX899" s="157">
        <v>2.9072599999999999E-4</v>
      </c>
      <c r="EY899" s="157">
        <v>0</v>
      </c>
      <c r="EZ899" s="157">
        <v>0</v>
      </c>
      <c r="FA899" s="157">
        <v>0</v>
      </c>
      <c r="FB899" s="157">
        <v>0</v>
      </c>
      <c r="FC899" s="192">
        <v>5.4200000000000003E-5</v>
      </c>
      <c r="FD899" s="157">
        <v>2.7564100000000003E-4</v>
      </c>
      <c r="FE899" s="157">
        <v>4.0406799999999999E-4</v>
      </c>
      <c r="FF899" s="157">
        <v>1.01736E-4</v>
      </c>
      <c r="FG899" s="192">
        <v>7.9599999999999997E-5</v>
      </c>
      <c r="FH899" s="157">
        <v>0</v>
      </c>
      <c r="FI899" s="157">
        <v>1.3787000000000001E-4</v>
      </c>
      <c r="FJ899" s="157">
        <v>0</v>
      </c>
      <c r="FK899" s="157">
        <v>7.8547299999999997E-4</v>
      </c>
      <c r="FL899" s="192">
        <v>3.2100000000000001E-5</v>
      </c>
      <c r="FM899" s="157">
        <v>0</v>
      </c>
      <c r="FN899" s="157">
        <v>0</v>
      </c>
      <c r="FO899" s="157">
        <v>0</v>
      </c>
      <c r="FP899" s="192">
        <v>8.2299999999999995E-5</v>
      </c>
      <c r="FQ899" s="192">
        <v>4.6999999999999997E-5</v>
      </c>
      <c r="FR899" s="157">
        <v>0</v>
      </c>
      <c r="FS899" s="157">
        <v>0</v>
      </c>
      <c r="FT899" s="157">
        <v>0</v>
      </c>
      <c r="FU899" s="157">
        <v>0</v>
      </c>
      <c r="FV899" s="157">
        <v>0</v>
      </c>
      <c r="FW899" s="157">
        <v>0</v>
      </c>
      <c r="FX899" s="157">
        <v>2.5588500000000002E-4</v>
      </c>
      <c r="FY899" s="157">
        <v>1.9007299999999999E-4</v>
      </c>
      <c r="FZ899" s="157">
        <v>0</v>
      </c>
      <c r="GA899" s="192">
        <v>7.7799999999999994E-5</v>
      </c>
      <c r="GB899" s="157">
        <v>0</v>
      </c>
      <c r="GC899" s="157">
        <v>0</v>
      </c>
      <c r="GD899" s="157">
        <v>1.8401999999999999E-4</v>
      </c>
      <c r="GE899" s="192">
        <v>4.5200000000000001E-5</v>
      </c>
      <c r="GF899" s="157">
        <v>0</v>
      </c>
      <c r="GG899" s="157">
        <v>0</v>
      </c>
      <c r="GH899" s="157">
        <v>0</v>
      </c>
      <c r="GI899" s="157">
        <v>1.54377E-4</v>
      </c>
      <c r="GJ899" s="157">
        <v>0</v>
      </c>
      <c r="GK899" s="157">
        <v>5.0277999999999998E-4</v>
      </c>
      <c r="GL899" s="157">
        <v>0</v>
      </c>
      <c r="GM899" s="157">
        <v>1.5358E-4</v>
      </c>
      <c r="GN899" s="157">
        <v>2.4211100000000001E-4</v>
      </c>
      <c r="GO899" s="157">
        <v>0</v>
      </c>
      <c r="GP899" s="157">
        <v>0</v>
      </c>
      <c r="GQ899" s="157">
        <v>1.2339299999999999E-4</v>
      </c>
      <c r="GR899" s="157">
        <v>0</v>
      </c>
      <c r="GS899" s="157">
        <v>1.8271499999999999E-4</v>
      </c>
      <c r="GT899" s="157">
        <v>0</v>
      </c>
      <c r="GU899" s="157">
        <v>0</v>
      </c>
      <c r="GV899" s="157">
        <v>0</v>
      </c>
      <c r="GW899" s="157">
        <v>0</v>
      </c>
      <c r="GX899" s="157">
        <v>0</v>
      </c>
      <c r="GY899" s="157">
        <v>0</v>
      </c>
      <c r="GZ899" s="157">
        <v>0</v>
      </c>
      <c r="HA899" s="157">
        <v>0</v>
      </c>
    </row>
    <row r="900" spans="1:209" x14ac:dyDescent="0.2">
      <c r="A900" s="157" t="s">
        <v>4709</v>
      </c>
      <c r="B900" s="157">
        <v>0</v>
      </c>
      <c r="C900" s="157">
        <v>0</v>
      </c>
      <c r="D900" s="157">
        <v>0</v>
      </c>
      <c r="E900" s="157">
        <v>0</v>
      </c>
      <c r="F900" s="157">
        <v>0</v>
      </c>
      <c r="G900" s="157">
        <v>0</v>
      </c>
      <c r="H900" s="157">
        <v>0</v>
      </c>
      <c r="I900" s="157">
        <v>0</v>
      </c>
      <c r="J900" s="157">
        <v>0</v>
      </c>
      <c r="K900" s="157">
        <v>0</v>
      </c>
      <c r="L900" s="192">
        <v>1.7099999999999999E-5</v>
      </c>
      <c r="M900" s="157">
        <v>0</v>
      </c>
      <c r="N900" s="157">
        <v>0</v>
      </c>
      <c r="O900" s="157">
        <v>0</v>
      </c>
      <c r="P900" s="157">
        <v>0</v>
      </c>
      <c r="Q900" s="157">
        <v>0</v>
      </c>
      <c r="R900" s="157">
        <v>0</v>
      </c>
      <c r="S900" s="157">
        <v>0</v>
      </c>
      <c r="T900" s="157">
        <v>0</v>
      </c>
      <c r="U900" s="157">
        <v>0</v>
      </c>
      <c r="V900" s="157">
        <v>0</v>
      </c>
      <c r="W900" s="157">
        <v>0</v>
      </c>
      <c r="X900" s="157">
        <v>0</v>
      </c>
      <c r="Y900" s="157">
        <v>0</v>
      </c>
      <c r="Z900" s="157">
        <v>0</v>
      </c>
      <c r="AA900" s="157">
        <v>0</v>
      </c>
      <c r="AB900" s="157">
        <v>0</v>
      </c>
      <c r="AC900" s="157">
        <v>0</v>
      </c>
      <c r="AD900" s="157">
        <v>0</v>
      </c>
      <c r="AE900" s="157">
        <v>0</v>
      </c>
      <c r="AF900" s="157">
        <v>0</v>
      </c>
      <c r="AG900" s="157">
        <v>0</v>
      </c>
      <c r="AH900" s="157">
        <v>0</v>
      </c>
      <c r="AI900" s="192">
        <v>3.8699999999999999E-5</v>
      </c>
      <c r="AJ900" s="157">
        <v>0</v>
      </c>
      <c r="AK900" s="157">
        <v>0</v>
      </c>
      <c r="AL900" s="157">
        <v>0</v>
      </c>
      <c r="AM900" s="157">
        <v>0</v>
      </c>
      <c r="AN900" s="157">
        <v>0</v>
      </c>
      <c r="AO900" s="157">
        <v>0</v>
      </c>
      <c r="AP900" s="157">
        <v>0</v>
      </c>
      <c r="AQ900" s="157">
        <v>0</v>
      </c>
      <c r="AR900" s="157">
        <v>0</v>
      </c>
      <c r="AS900" s="157">
        <v>0</v>
      </c>
      <c r="AT900" s="157">
        <v>0</v>
      </c>
      <c r="AU900" s="157">
        <v>2.57626E-4</v>
      </c>
      <c r="AV900" s="157">
        <v>0</v>
      </c>
      <c r="AW900" s="192">
        <v>6.8399999999999996E-5</v>
      </c>
      <c r="AX900" s="157">
        <v>0</v>
      </c>
      <c r="AY900" s="157">
        <v>0</v>
      </c>
      <c r="AZ900" s="157">
        <v>0</v>
      </c>
      <c r="BA900" s="157">
        <v>0</v>
      </c>
      <c r="BB900" s="157">
        <v>0</v>
      </c>
      <c r="BC900" s="157">
        <v>0</v>
      </c>
      <c r="BD900" s="157">
        <v>0</v>
      </c>
      <c r="BE900" s="157">
        <v>0</v>
      </c>
      <c r="BF900" s="157">
        <v>0</v>
      </c>
      <c r="BG900" s="192">
        <v>2.69E-5</v>
      </c>
      <c r="BH900" s="192">
        <v>2.2500000000000001E-5</v>
      </c>
      <c r="BI900" s="157">
        <v>0</v>
      </c>
      <c r="BJ900" s="157">
        <v>0</v>
      </c>
      <c r="BK900" s="157">
        <v>0</v>
      </c>
      <c r="BL900" s="157">
        <v>0</v>
      </c>
      <c r="BM900" s="157">
        <v>0</v>
      </c>
      <c r="BN900" s="157">
        <v>0</v>
      </c>
      <c r="BO900" s="157">
        <v>0</v>
      </c>
      <c r="BP900" s="192">
        <v>2.6599999999999999E-5</v>
      </c>
      <c r="BQ900" s="157">
        <v>0</v>
      </c>
      <c r="BR900" s="192">
        <v>1.06E-5</v>
      </c>
      <c r="BS900" s="157">
        <v>0</v>
      </c>
      <c r="BT900" s="157">
        <v>0</v>
      </c>
      <c r="BU900" s="157">
        <v>0</v>
      </c>
      <c r="BV900" s="157">
        <v>0</v>
      </c>
      <c r="BW900" s="157">
        <v>0</v>
      </c>
      <c r="BX900" s="157">
        <v>0</v>
      </c>
      <c r="BY900" s="157">
        <v>0</v>
      </c>
      <c r="BZ900" s="157">
        <v>0</v>
      </c>
      <c r="CA900" s="157">
        <v>0</v>
      </c>
      <c r="CB900" s="157">
        <v>0</v>
      </c>
      <c r="CC900" s="157">
        <v>0</v>
      </c>
      <c r="CD900" s="157">
        <v>0</v>
      </c>
      <c r="CE900" s="157">
        <v>0</v>
      </c>
      <c r="CF900" s="157">
        <v>0</v>
      </c>
      <c r="CG900" s="157">
        <v>0</v>
      </c>
      <c r="CH900" s="157">
        <v>0</v>
      </c>
      <c r="CI900" s="157">
        <v>0</v>
      </c>
      <c r="CJ900" s="157">
        <v>0</v>
      </c>
      <c r="CK900" s="157">
        <v>0</v>
      </c>
      <c r="CL900" s="157">
        <v>0</v>
      </c>
      <c r="CM900" s="157">
        <v>0</v>
      </c>
      <c r="CN900" s="157">
        <v>0</v>
      </c>
      <c r="CO900" s="157">
        <v>0</v>
      </c>
      <c r="CP900" s="157">
        <v>0</v>
      </c>
      <c r="CQ900" s="157">
        <v>0</v>
      </c>
      <c r="CR900" s="157">
        <v>0</v>
      </c>
      <c r="CS900" s="157">
        <v>0</v>
      </c>
      <c r="CT900" s="157">
        <v>0</v>
      </c>
      <c r="CU900" s="157">
        <v>0</v>
      </c>
      <c r="CV900" s="157">
        <v>0</v>
      </c>
      <c r="CW900" s="157">
        <v>0</v>
      </c>
      <c r="CX900" s="157">
        <v>0</v>
      </c>
      <c r="CY900" s="157">
        <v>0</v>
      </c>
      <c r="CZ900" s="157">
        <v>0</v>
      </c>
      <c r="DA900" s="157">
        <v>0</v>
      </c>
      <c r="DB900" s="157">
        <v>0</v>
      </c>
      <c r="DC900" s="157">
        <v>0</v>
      </c>
      <c r="DD900" s="157">
        <v>0</v>
      </c>
      <c r="DE900" s="157">
        <v>0</v>
      </c>
      <c r="DF900" s="157">
        <v>0</v>
      </c>
      <c r="DG900" s="157">
        <v>0</v>
      </c>
      <c r="DH900" s="157">
        <v>0</v>
      </c>
      <c r="DI900" s="157">
        <v>0</v>
      </c>
      <c r="DJ900" s="157">
        <v>0</v>
      </c>
      <c r="DK900" s="157">
        <v>0</v>
      </c>
      <c r="DL900" s="157">
        <v>0</v>
      </c>
      <c r="DM900" s="157">
        <v>0</v>
      </c>
      <c r="DN900" s="157">
        <v>0</v>
      </c>
      <c r="DO900" s="157">
        <v>0</v>
      </c>
      <c r="DP900" s="157">
        <v>0</v>
      </c>
      <c r="DQ900" s="157">
        <v>0</v>
      </c>
      <c r="DR900" s="157">
        <v>0</v>
      </c>
      <c r="DS900" s="157">
        <v>0</v>
      </c>
      <c r="DT900" s="157">
        <v>0</v>
      </c>
      <c r="DU900" s="157">
        <v>0</v>
      </c>
      <c r="DV900" s="157">
        <v>0</v>
      </c>
      <c r="DW900" s="157">
        <v>0</v>
      </c>
      <c r="DX900" s="157">
        <v>0</v>
      </c>
      <c r="DY900" s="192">
        <v>8.1000000000000004E-6</v>
      </c>
      <c r="DZ900" s="192">
        <v>6.3299999999999994E-5</v>
      </c>
      <c r="EA900" s="157">
        <v>0</v>
      </c>
      <c r="EB900" s="157">
        <v>0</v>
      </c>
      <c r="EC900" s="157">
        <v>0</v>
      </c>
      <c r="ED900" s="157">
        <v>0</v>
      </c>
      <c r="EE900" s="157">
        <v>0</v>
      </c>
      <c r="EF900" s="192">
        <v>3.2700000000000002E-5</v>
      </c>
      <c r="EG900" s="157">
        <v>0</v>
      </c>
      <c r="EH900" s="157">
        <v>0</v>
      </c>
      <c r="EI900" s="192">
        <v>3.4E-5</v>
      </c>
      <c r="EJ900" s="157">
        <v>0</v>
      </c>
      <c r="EK900" s="192">
        <v>7.3700000000000002E-5</v>
      </c>
      <c r="EL900" s="157">
        <v>0</v>
      </c>
      <c r="EM900" s="192">
        <v>2.2900000000000001E-5</v>
      </c>
      <c r="EN900" s="192">
        <v>2.6599999999999999E-5</v>
      </c>
      <c r="EO900" s="157">
        <v>0</v>
      </c>
      <c r="EP900" s="157">
        <v>0</v>
      </c>
      <c r="EQ900" s="157">
        <v>0</v>
      </c>
      <c r="ER900" s="157">
        <v>0</v>
      </c>
      <c r="ES900" s="157">
        <v>0</v>
      </c>
      <c r="ET900" s="157">
        <v>0</v>
      </c>
      <c r="EU900" s="157">
        <v>0</v>
      </c>
      <c r="EV900" s="192">
        <v>2.0299999999999999E-5</v>
      </c>
      <c r="EW900" s="157">
        <v>0</v>
      </c>
      <c r="EX900" s="157">
        <v>0</v>
      </c>
      <c r="EY900" s="157">
        <v>0</v>
      </c>
      <c r="EZ900" s="157">
        <v>0</v>
      </c>
      <c r="FA900" s="157">
        <v>0</v>
      </c>
      <c r="FB900" s="192">
        <v>5.3900000000000002E-5</v>
      </c>
      <c r="FC900" s="157">
        <v>0</v>
      </c>
      <c r="FD900" s="157">
        <v>0</v>
      </c>
      <c r="FE900" s="157">
        <v>0</v>
      </c>
      <c r="FF900" s="157">
        <v>0</v>
      </c>
      <c r="FG900" s="157">
        <v>0</v>
      </c>
      <c r="FH900" s="157">
        <v>0</v>
      </c>
      <c r="FI900" s="157">
        <v>0</v>
      </c>
      <c r="FJ900" s="157">
        <v>0</v>
      </c>
      <c r="FK900" s="157">
        <v>0</v>
      </c>
      <c r="FL900" s="157">
        <v>0</v>
      </c>
      <c r="FM900" s="157">
        <v>0</v>
      </c>
      <c r="FN900" s="157">
        <v>1.2053E-4</v>
      </c>
      <c r="FO900" s="192">
        <v>9.0599999999999997E-6</v>
      </c>
      <c r="FP900" s="157">
        <v>0</v>
      </c>
      <c r="FQ900" s="192">
        <v>1.5699999999999999E-5</v>
      </c>
      <c r="FR900" s="157">
        <v>0</v>
      </c>
      <c r="FS900" s="157">
        <v>0</v>
      </c>
      <c r="FT900" s="157">
        <v>0</v>
      </c>
      <c r="FU900" s="157">
        <v>0</v>
      </c>
      <c r="FV900" s="157">
        <v>0</v>
      </c>
      <c r="FW900" s="157">
        <v>0</v>
      </c>
      <c r="FX900" s="157">
        <v>0</v>
      </c>
      <c r="FY900" s="157">
        <v>0</v>
      </c>
      <c r="FZ900" s="157">
        <v>0</v>
      </c>
      <c r="GA900" s="157">
        <v>0</v>
      </c>
      <c r="GB900" s="157">
        <v>0</v>
      </c>
      <c r="GC900" s="157">
        <v>0</v>
      </c>
      <c r="GD900" s="157">
        <v>0</v>
      </c>
      <c r="GE900" s="157">
        <v>0</v>
      </c>
      <c r="GF900" s="157">
        <v>0</v>
      </c>
      <c r="GG900" s="157">
        <v>0</v>
      </c>
      <c r="GH900" s="157">
        <v>0</v>
      </c>
      <c r="GI900" s="157">
        <v>0</v>
      </c>
      <c r="GJ900" s="157">
        <v>0</v>
      </c>
      <c r="GK900" s="157">
        <v>0</v>
      </c>
      <c r="GL900" s="157">
        <v>0</v>
      </c>
      <c r="GM900" s="157">
        <v>0</v>
      </c>
      <c r="GN900" s="157">
        <v>0</v>
      </c>
      <c r="GO900" s="157">
        <v>0</v>
      </c>
      <c r="GP900" s="157">
        <v>0</v>
      </c>
      <c r="GQ900" s="157">
        <v>0</v>
      </c>
      <c r="GR900" s="157">
        <v>0</v>
      </c>
      <c r="GS900" s="157">
        <v>1.8271499999999999E-4</v>
      </c>
      <c r="GT900" s="157">
        <v>0</v>
      </c>
      <c r="GU900" s="157">
        <v>0</v>
      </c>
      <c r="GV900" s="157">
        <v>6.2480499999999998E-4</v>
      </c>
      <c r="GW900" s="157">
        <v>0</v>
      </c>
      <c r="GX900" s="157">
        <v>0</v>
      </c>
      <c r="GY900" s="157">
        <v>0</v>
      </c>
      <c r="GZ900" s="157">
        <v>0</v>
      </c>
      <c r="HA900" s="157">
        <v>0</v>
      </c>
    </row>
    <row r="901" spans="1:209" x14ac:dyDescent="0.2">
      <c r="A901" s="157" t="s">
        <v>4710</v>
      </c>
      <c r="B901" s="157">
        <v>2.610771E-3</v>
      </c>
      <c r="C901" s="157">
        <v>4.0700809999999997E-3</v>
      </c>
      <c r="D901" s="157">
        <v>1.0402975E-2</v>
      </c>
      <c r="E901" s="157">
        <v>2.8900390000000001E-3</v>
      </c>
      <c r="F901" s="157">
        <v>2.5120670000000002E-3</v>
      </c>
      <c r="G901" s="157">
        <v>2.221083E-3</v>
      </c>
      <c r="H901" s="157">
        <v>7.8787300000000002E-4</v>
      </c>
      <c r="I901" s="192">
        <v>1.31E-5</v>
      </c>
      <c r="J901" s="157">
        <v>0</v>
      </c>
      <c r="K901" s="157">
        <v>2.94717E-4</v>
      </c>
      <c r="L901" s="157">
        <v>2.0472229999999999E-3</v>
      </c>
      <c r="M901" s="157">
        <v>1.14663E-4</v>
      </c>
      <c r="N901" s="157">
        <v>1.504268E-3</v>
      </c>
      <c r="O901" s="192">
        <v>5.4999999999999999E-6</v>
      </c>
      <c r="P901" s="192">
        <v>4.4100000000000001E-6</v>
      </c>
      <c r="Q901" s="192">
        <v>3.1600000000000002E-5</v>
      </c>
      <c r="R901" s="157">
        <v>2.3997600000000001E-4</v>
      </c>
      <c r="S901" s="157">
        <v>0</v>
      </c>
      <c r="T901" s="157">
        <v>1.9396800000000001E-4</v>
      </c>
      <c r="U901" s="157">
        <v>1.3234799999999999E-4</v>
      </c>
      <c r="V901" s="157">
        <v>3.0448200000000002E-4</v>
      </c>
      <c r="W901" s="192">
        <v>5.2499999999999997E-6</v>
      </c>
      <c r="X901" s="157">
        <v>0</v>
      </c>
      <c r="Y901" s="157">
        <v>3.9409459999999999E-3</v>
      </c>
      <c r="Z901" s="157">
        <v>6.3329E-4</v>
      </c>
      <c r="AA901" s="157">
        <v>2.431651E-3</v>
      </c>
      <c r="AB901" s="192">
        <v>9.9799999999999993E-6</v>
      </c>
      <c r="AC901" s="192">
        <v>7.7200000000000006E-5</v>
      </c>
      <c r="AD901" s="157">
        <v>1.164528E-3</v>
      </c>
      <c r="AE901" s="157">
        <v>7.2724740000000001E-3</v>
      </c>
      <c r="AF901" s="157">
        <v>0</v>
      </c>
      <c r="AG901" s="192">
        <v>1.34E-5</v>
      </c>
      <c r="AH901" s="192">
        <v>8.5900000000000001E-5</v>
      </c>
      <c r="AI901" s="157">
        <v>5.0282400000000002E-4</v>
      </c>
      <c r="AJ901" s="157">
        <v>2.8412100000000003E-4</v>
      </c>
      <c r="AK901" s="157">
        <v>1.3970399999999999E-4</v>
      </c>
      <c r="AL901" s="157">
        <v>0</v>
      </c>
      <c r="AM901" s="157">
        <v>6.6203200000000001E-4</v>
      </c>
      <c r="AN901" s="157">
        <v>5.62551E-4</v>
      </c>
      <c r="AO901" s="157">
        <v>3.7948700000000002E-4</v>
      </c>
      <c r="AP901" s="157">
        <v>1.4007599999999999E-4</v>
      </c>
      <c r="AQ901" s="157">
        <v>1.67462E-4</v>
      </c>
      <c r="AR901" s="157">
        <v>5.6042400000000001E-4</v>
      </c>
      <c r="AS901" s="157">
        <v>1.8217400000000001E-4</v>
      </c>
      <c r="AT901" s="157">
        <v>5.6422199999999997E-4</v>
      </c>
      <c r="AU901" s="157">
        <v>1.54575E-4</v>
      </c>
      <c r="AV901" s="157">
        <v>1.6645449999999999E-3</v>
      </c>
      <c r="AW901" s="157">
        <v>1.6069470000000001E-3</v>
      </c>
      <c r="AX901" s="157">
        <v>1.091811E-3</v>
      </c>
      <c r="AY901" s="157">
        <v>5.1341600000000005E-4</v>
      </c>
      <c r="AZ901" s="157">
        <v>3.41465E-4</v>
      </c>
      <c r="BA901" s="157">
        <v>2.4082500000000001E-4</v>
      </c>
      <c r="BB901" s="192">
        <v>4.9299999999999999E-5</v>
      </c>
      <c r="BC901" s="157">
        <v>2.40738E-4</v>
      </c>
      <c r="BD901" s="157">
        <v>2.2181999999999999E-4</v>
      </c>
      <c r="BE901" s="157">
        <v>2.1603600000000001E-3</v>
      </c>
      <c r="BF901" s="157">
        <v>4.9525700000000003E-4</v>
      </c>
      <c r="BG901" s="157">
        <v>1.3438499999999999E-4</v>
      </c>
      <c r="BH901" s="157">
        <v>2.47297E-4</v>
      </c>
      <c r="BI901" s="157">
        <v>1.9867100000000001E-4</v>
      </c>
      <c r="BJ901" s="157">
        <v>6.3831800000000002E-4</v>
      </c>
      <c r="BK901" s="157">
        <v>1.9977609999999998E-3</v>
      </c>
      <c r="BL901" s="157">
        <v>1.07308E-4</v>
      </c>
      <c r="BM901" s="157">
        <v>4.2087500000000003E-4</v>
      </c>
      <c r="BN901" s="157">
        <v>3.0262399999999998E-4</v>
      </c>
      <c r="BO901" s="157">
        <v>8.6749600000000004E-4</v>
      </c>
      <c r="BP901" s="192">
        <v>7.9900000000000004E-5</v>
      </c>
      <c r="BQ901" s="157">
        <v>8.3697000000000003E-4</v>
      </c>
      <c r="BR901" s="192">
        <v>3.1699999999999998E-5</v>
      </c>
      <c r="BS901" s="192">
        <v>5.66E-5</v>
      </c>
      <c r="BT901" s="157">
        <v>1.15794E-4</v>
      </c>
      <c r="BU901" s="157">
        <v>1.80261E-4</v>
      </c>
      <c r="BV901" s="157">
        <v>4.2773600000000001E-4</v>
      </c>
      <c r="BW901" s="192">
        <v>3.5899999999999998E-5</v>
      </c>
      <c r="BX901" s="157">
        <v>2.3724509999999998E-3</v>
      </c>
      <c r="BY901" s="157">
        <v>3.5258300000000001E-4</v>
      </c>
      <c r="BZ901" s="157">
        <v>6.8081900000000004E-4</v>
      </c>
      <c r="CA901" s="192">
        <v>8.5500000000000005E-5</v>
      </c>
      <c r="CB901" s="192">
        <v>4.8300000000000002E-5</v>
      </c>
      <c r="CC901" s="157">
        <v>1.99254E-4</v>
      </c>
      <c r="CD901" s="192">
        <v>7.9900000000000004E-5</v>
      </c>
      <c r="CE901" s="157">
        <v>3.4242300000000001E-4</v>
      </c>
      <c r="CF901" s="157">
        <v>2.7692400000000001E-4</v>
      </c>
      <c r="CG901" s="157">
        <v>9.7154800000000003E-4</v>
      </c>
      <c r="CH901" s="157">
        <v>1.277343E-3</v>
      </c>
      <c r="CI901" s="157">
        <v>2.6404599999999999E-4</v>
      </c>
      <c r="CJ901" s="157">
        <v>2.1185299999999999E-4</v>
      </c>
      <c r="CK901" s="157">
        <v>1.07614E-4</v>
      </c>
      <c r="CL901" s="157">
        <v>1.7724799999999999E-4</v>
      </c>
      <c r="CM901" s="157">
        <v>1.8815699999999999E-4</v>
      </c>
      <c r="CN901" s="157">
        <v>0</v>
      </c>
      <c r="CO901" s="157">
        <v>2.1392500000000001E-4</v>
      </c>
      <c r="CP901" s="192">
        <v>5.0000000000000002E-5</v>
      </c>
      <c r="CQ901" s="157">
        <v>2.6436E-4</v>
      </c>
      <c r="CR901" s="157">
        <v>1.3970899999999999E-4</v>
      </c>
      <c r="CS901" s="157">
        <v>4.0650000000000001E-4</v>
      </c>
      <c r="CT901" s="157">
        <v>6.4256600000000001E-4</v>
      </c>
      <c r="CU901" s="157">
        <v>1.19608E-4</v>
      </c>
      <c r="CV901" s="157">
        <v>0</v>
      </c>
      <c r="CW901" s="157">
        <v>1.8393500000000001E-4</v>
      </c>
      <c r="CX901" s="157">
        <v>4.9250100000000001E-4</v>
      </c>
      <c r="CY901" s="157">
        <v>1.10491E-4</v>
      </c>
      <c r="CZ901" s="157">
        <v>1.7921149999999999E-3</v>
      </c>
      <c r="DA901" s="192">
        <v>6.2299999999999996E-5</v>
      </c>
      <c r="DB901" s="157">
        <v>3.8056940000000001E-3</v>
      </c>
      <c r="DC901" s="157">
        <v>2.1569050000000002E-3</v>
      </c>
      <c r="DD901" s="157">
        <v>5.5676800000000002E-4</v>
      </c>
      <c r="DE901" s="192">
        <v>6.6199999999999996E-5</v>
      </c>
      <c r="DF901" s="157">
        <v>0</v>
      </c>
      <c r="DG901" s="157">
        <v>0</v>
      </c>
      <c r="DH901" s="157">
        <v>0</v>
      </c>
      <c r="DI901" s="192">
        <v>8.0699999999999996E-5</v>
      </c>
      <c r="DJ901" s="157">
        <v>4.0229300000000002E-4</v>
      </c>
      <c r="DK901" s="157">
        <v>0</v>
      </c>
      <c r="DL901" s="157">
        <v>1.5006500000000001E-4</v>
      </c>
      <c r="DM901" s="157">
        <v>1.13323E-4</v>
      </c>
      <c r="DN901" s="157">
        <v>0</v>
      </c>
      <c r="DO901" s="157">
        <v>2.2131540000000002E-3</v>
      </c>
      <c r="DP901" s="157">
        <v>2.5522769999999999E-3</v>
      </c>
      <c r="DQ901" s="157">
        <v>1.4461899999999999E-4</v>
      </c>
      <c r="DR901" s="157">
        <v>0</v>
      </c>
      <c r="DS901" s="157">
        <v>1.58954E-4</v>
      </c>
      <c r="DT901" s="157">
        <v>0</v>
      </c>
      <c r="DU901" s="157">
        <v>0</v>
      </c>
      <c r="DV901" s="157">
        <v>0</v>
      </c>
      <c r="DW901" s="157">
        <v>1.9297299999999999E-3</v>
      </c>
      <c r="DX901" s="157">
        <v>5.1672600000000001E-4</v>
      </c>
      <c r="DY901" s="157">
        <v>0</v>
      </c>
      <c r="DZ901" s="157">
        <v>0</v>
      </c>
      <c r="EA901" s="157">
        <v>0</v>
      </c>
      <c r="EB901" s="157">
        <v>2.4645299999999999E-4</v>
      </c>
      <c r="EC901" s="157">
        <v>0</v>
      </c>
      <c r="ED901" s="157">
        <v>0</v>
      </c>
      <c r="EE901" s="157">
        <v>0</v>
      </c>
      <c r="EF901" s="157">
        <v>0</v>
      </c>
      <c r="EG901" s="157">
        <v>0</v>
      </c>
      <c r="EH901" s="157">
        <v>7.5450699999999996E-4</v>
      </c>
      <c r="EI901" s="157">
        <v>0</v>
      </c>
      <c r="EJ901" s="157">
        <v>0</v>
      </c>
      <c r="EK901" s="157">
        <v>0</v>
      </c>
      <c r="EL901" s="157">
        <v>0</v>
      </c>
      <c r="EM901" s="157">
        <v>1.89196E-3</v>
      </c>
      <c r="EN901" s="157">
        <v>1.5688150000000001E-3</v>
      </c>
      <c r="EO901" s="157">
        <v>1.96477E-4</v>
      </c>
      <c r="EP901" s="157">
        <v>0</v>
      </c>
      <c r="EQ901" s="157">
        <v>6.2285900000000002E-4</v>
      </c>
      <c r="ER901" s="157">
        <v>6.8224099999999999E-4</v>
      </c>
      <c r="ES901" s="192">
        <v>6.8499999999999998E-5</v>
      </c>
      <c r="ET901" s="157">
        <v>2.9765199999999998E-4</v>
      </c>
      <c r="EU901" s="157">
        <v>0</v>
      </c>
      <c r="EV901" s="157">
        <v>1.626115E-3</v>
      </c>
      <c r="EW901" s="192">
        <v>3.6399999999999997E-5</v>
      </c>
      <c r="EX901" s="157">
        <v>1.3324929999999999E-3</v>
      </c>
      <c r="EY901" s="157">
        <v>1.552795E-3</v>
      </c>
      <c r="EZ901" s="157">
        <v>1.16421E-4</v>
      </c>
      <c r="FA901" s="157">
        <v>0</v>
      </c>
      <c r="FB901" s="157">
        <v>0</v>
      </c>
      <c r="FC901" s="157">
        <v>0</v>
      </c>
      <c r="FD901" s="157">
        <v>7.2669E-4</v>
      </c>
      <c r="FE901" s="157">
        <v>6.7344599999999996E-4</v>
      </c>
      <c r="FF901" s="157">
        <v>6.4093869999999999E-3</v>
      </c>
      <c r="FG901" s="157">
        <v>8.4408350000000007E-3</v>
      </c>
      <c r="FH901" s="157">
        <v>0</v>
      </c>
      <c r="FI901" s="192">
        <v>2.76E-5</v>
      </c>
      <c r="FJ901" s="157">
        <v>2.0888699999999999E-4</v>
      </c>
      <c r="FK901" s="157">
        <v>2.3102159999999999E-3</v>
      </c>
      <c r="FL901" s="192">
        <v>9.6299999999999996E-5</v>
      </c>
      <c r="FM901" s="157">
        <v>0</v>
      </c>
      <c r="FN901" s="157">
        <v>0</v>
      </c>
      <c r="FO901" s="157">
        <v>0</v>
      </c>
      <c r="FP901" s="192">
        <v>4.1199999999999999E-5</v>
      </c>
      <c r="FQ901" s="192">
        <v>6.2700000000000006E-5</v>
      </c>
      <c r="FR901" s="157">
        <v>0</v>
      </c>
      <c r="FS901" s="157">
        <v>0</v>
      </c>
      <c r="FT901" s="157">
        <v>0</v>
      </c>
      <c r="FU901" s="157">
        <v>0</v>
      </c>
      <c r="FV901" s="157">
        <v>1.8373099999999999E-4</v>
      </c>
      <c r="FW901" s="157">
        <v>0</v>
      </c>
      <c r="FX901" s="157">
        <v>8.1883300000000004E-4</v>
      </c>
      <c r="FY901" s="157">
        <v>1.764961E-3</v>
      </c>
      <c r="FZ901" s="157">
        <v>0</v>
      </c>
      <c r="GA901" s="192">
        <v>7.7799999999999994E-5</v>
      </c>
      <c r="GB901" s="157">
        <v>0</v>
      </c>
      <c r="GC901" s="157">
        <v>0</v>
      </c>
      <c r="GD901" s="157">
        <v>3.31236E-4</v>
      </c>
      <c r="GE901" s="192">
        <v>9.0400000000000002E-5</v>
      </c>
      <c r="GF901" s="157">
        <v>2.3935290000000001E-3</v>
      </c>
      <c r="GG901" s="157">
        <v>4.869913E-3</v>
      </c>
      <c r="GH901" s="157">
        <v>4.9004740000000001E-3</v>
      </c>
      <c r="GI901" s="157">
        <v>2.5729429999999998E-3</v>
      </c>
      <c r="GJ901" s="192">
        <v>8.0799999999999999E-5</v>
      </c>
      <c r="GK901" s="192">
        <v>8.8700000000000001E-5</v>
      </c>
      <c r="GL901" s="157">
        <v>1.65415E-4</v>
      </c>
      <c r="GM901" s="157">
        <v>4.2234599999999998E-4</v>
      </c>
      <c r="GN901" s="157">
        <v>7.1826329999999999E-3</v>
      </c>
      <c r="GO901" s="157">
        <v>0</v>
      </c>
      <c r="GP901" s="157">
        <v>2.1384299999999999E-4</v>
      </c>
      <c r="GQ901" s="192">
        <v>6.1699999999999995E-5</v>
      </c>
      <c r="GR901" s="157">
        <v>0</v>
      </c>
      <c r="GS901" s="157">
        <v>0</v>
      </c>
      <c r="GT901" s="157">
        <v>0</v>
      </c>
      <c r="GU901" s="157">
        <v>0</v>
      </c>
      <c r="GV901" s="157">
        <v>0</v>
      </c>
      <c r="GW901" s="157">
        <v>0</v>
      </c>
      <c r="GX901" s="157">
        <v>0</v>
      </c>
      <c r="GY901" s="157">
        <v>0</v>
      </c>
      <c r="GZ901" s="157">
        <v>0</v>
      </c>
      <c r="HA901" s="157">
        <v>1.0638297999999999E-2</v>
      </c>
    </row>
    <row r="902" spans="1:209" x14ac:dyDescent="0.2">
      <c r="A902" s="157" t="s">
        <v>4711</v>
      </c>
      <c r="B902" s="157">
        <v>1.1935E-4</v>
      </c>
      <c r="C902" s="192">
        <v>6.3100000000000002E-5</v>
      </c>
      <c r="D902" s="192">
        <v>8.1799999999999996E-5</v>
      </c>
      <c r="E902" s="192">
        <v>4.6600000000000001E-5</v>
      </c>
      <c r="F902" s="192">
        <v>6.58E-5</v>
      </c>
      <c r="G902" s="157">
        <v>0</v>
      </c>
      <c r="H902" s="157">
        <v>4.09694E-4</v>
      </c>
      <c r="I902" s="157">
        <v>0</v>
      </c>
      <c r="J902" s="192">
        <v>1.73E-5</v>
      </c>
      <c r="K902" s="157">
        <v>6.1622499999999998E-4</v>
      </c>
      <c r="L902" s="157">
        <v>3.7361809999999999E-3</v>
      </c>
      <c r="M902" s="157">
        <v>2.11685E-4</v>
      </c>
      <c r="N902" s="157">
        <v>5.0705699999999999E-4</v>
      </c>
      <c r="O902" s="157">
        <v>0</v>
      </c>
      <c r="P902" s="157">
        <v>0</v>
      </c>
      <c r="Q902" s="192">
        <v>6.3200000000000005E-5</v>
      </c>
      <c r="R902" s="157">
        <v>0</v>
      </c>
      <c r="S902" s="157">
        <v>0</v>
      </c>
      <c r="T902" s="192">
        <v>9.7E-5</v>
      </c>
      <c r="U902" s="157">
        <v>0</v>
      </c>
      <c r="V902" s="157">
        <v>8.7284799999999996E-4</v>
      </c>
      <c r="W902" s="157">
        <v>0</v>
      </c>
      <c r="X902" s="157">
        <v>0</v>
      </c>
      <c r="Y902" s="192">
        <v>6.0000000000000002E-5</v>
      </c>
      <c r="Z902" s="157">
        <v>5.4533299999999995E-4</v>
      </c>
      <c r="AA902" s="157">
        <v>3.0067029999999999E-3</v>
      </c>
      <c r="AB902" s="192">
        <v>9.9799999999999993E-6</v>
      </c>
      <c r="AC902" s="157">
        <v>0</v>
      </c>
      <c r="AD902" s="157">
        <v>8.9474600000000008E-3</v>
      </c>
      <c r="AE902" s="192">
        <v>2.7800000000000001E-5</v>
      </c>
      <c r="AF902" s="157">
        <v>0</v>
      </c>
      <c r="AG902" s="157">
        <v>0</v>
      </c>
      <c r="AH902" s="192">
        <v>9.8200000000000002E-5</v>
      </c>
      <c r="AI902" s="157">
        <v>3.4810899999999998E-4</v>
      </c>
      <c r="AJ902" s="157">
        <v>0</v>
      </c>
      <c r="AK902" s="157">
        <v>0</v>
      </c>
      <c r="AL902" s="157">
        <v>0</v>
      </c>
      <c r="AM902" s="157">
        <v>2.5860639999999999E-3</v>
      </c>
      <c r="AN902" s="157">
        <v>1.1251010000000001E-3</v>
      </c>
      <c r="AO902" s="157">
        <v>1.720343E-3</v>
      </c>
      <c r="AP902" s="157">
        <v>1.540832E-3</v>
      </c>
      <c r="AQ902" s="157">
        <v>1.8211499999999999E-3</v>
      </c>
      <c r="AR902" s="157">
        <v>2.5219069999999999E-3</v>
      </c>
      <c r="AS902" s="157">
        <v>5.9206600000000003E-4</v>
      </c>
      <c r="AT902" s="157">
        <v>3.9764200000000003E-4</v>
      </c>
      <c r="AU902" s="157">
        <v>5.822341E-3</v>
      </c>
      <c r="AV902" s="157">
        <v>2.2030750000000001E-3</v>
      </c>
      <c r="AW902" s="157">
        <v>2.7694199999999999E-3</v>
      </c>
      <c r="AX902" s="157">
        <v>1.0587260000000001E-3</v>
      </c>
      <c r="AY902" s="157">
        <v>2.9724100000000001E-4</v>
      </c>
      <c r="AZ902" s="157">
        <v>2.9214250000000001E-3</v>
      </c>
      <c r="BA902" s="157">
        <v>4.0940200000000001E-4</v>
      </c>
      <c r="BB902" s="157">
        <v>5.9154100000000001E-4</v>
      </c>
      <c r="BC902" s="157">
        <v>1.9499750000000001E-3</v>
      </c>
      <c r="BD902" s="157">
        <v>3.9188139999999996E-3</v>
      </c>
      <c r="BE902" s="157">
        <v>4.3207209999999996E-3</v>
      </c>
      <c r="BF902" s="157">
        <v>3.0477400000000001E-4</v>
      </c>
      <c r="BG902" s="157">
        <v>0</v>
      </c>
      <c r="BH902" s="157">
        <v>0</v>
      </c>
      <c r="BI902" s="157">
        <v>0</v>
      </c>
      <c r="BJ902" s="157">
        <v>7.8850999999999997E-4</v>
      </c>
      <c r="BK902" s="157">
        <v>4.6155170000000004E-3</v>
      </c>
      <c r="BL902" s="157">
        <v>8.9422999999999998E-4</v>
      </c>
      <c r="BM902" s="157">
        <v>0</v>
      </c>
      <c r="BN902" s="157">
        <v>0</v>
      </c>
      <c r="BO902" s="157">
        <v>1.0009559999999999E-3</v>
      </c>
      <c r="BP902" s="157">
        <v>0</v>
      </c>
      <c r="BQ902" s="157">
        <v>0</v>
      </c>
      <c r="BR902" s="192">
        <v>3.1699999999999998E-5</v>
      </c>
      <c r="BS902" s="192">
        <v>5.66E-5</v>
      </c>
      <c r="BT902" s="157">
        <v>0</v>
      </c>
      <c r="BU902" s="157">
        <v>0</v>
      </c>
      <c r="BV902" s="157">
        <v>4.7526300000000002E-4</v>
      </c>
      <c r="BW902" s="157">
        <v>0</v>
      </c>
      <c r="BX902" s="157">
        <v>5.2481489999999997E-3</v>
      </c>
      <c r="BY902" s="157">
        <v>2.7702899999999998E-4</v>
      </c>
      <c r="BZ902" s="157">
        <v>2.4757099999999998E-4</v>
      </c>
      <c r="CA902" s="192">
        <v>8.5499999999999995E-6</v>
      </c>
      <c r="CB902" s="192">
        <v>2.4199999999999999E-5</v>
      </c>
      <c r="CC902" s="157">
        <v>8.6947100000000002E-4</v>
      </c>
      <c r="CD902" s="192">
        <v>9.9900000000000002E-5</v>
      </c>
      <c r="CE902" s="157">
        <v>1.058399E-3</v>
      </c>
      <c r="CF902" s="157">
        <v>3.0461600000000001E-4</v>
      </c>
      <c r="CG902" s="157">
        <v>2.7758500000000001E-4</v>
      </c>
      <c r="CH902" s="157">
        <v>1.5966799999999999E-4</v>
      </c>
      <c r="CI902" s="157">
        <v>4.3378999999999998E-4</v>
      </c>
      <c r="CJ902" s="157">
        <v>5.82596E-4</v>
      </c>
      <c r="CK902" s="157">
        <v>4.0355099999999999E-4</v>
      </c>
      <c r="CL902" s="192">
        <v>9.9699999999999998E-5</v>
      </c>
      <c r="CM902" s="157">
        <v>0</v>
      </c>
      <c r="CN902" s="157">
        <v>0</v>
      </c>
      <c r="CO902" s="157">
        <v>0</v>
      </c>
      <c r="CP902" s="157">
        <v>0</v>
      </c>
      <c r="CQ902" s="192">
        <v>3.6000000000000001E-5</v>
      </c>
      <c r="CR902" s="157">
        <v>0</v>
      </c>
      <c r="CS902" s="192">
        <v>6.2500000000000001E-5</v>
      </c>
      <c r="CT902" s="192">
        <v>2.3799999999999999E-5</v>
      </c>
      <c r="CU902" s="157">
        <v>0</v>
      </c>
      <c r="CV902" s="157">
        <v>0</v>
      </c>
      <c r="CW902" s="157">
        <v>1.12734E-4</v>
      </c>
      <c r="CX902" s="157">
        <v>0</v>
      </c>
      <c r="CY902" s="157">
        <v>0</v>
      </c>
      <c r="CZ902" s="157">
        <v>7.7785399999999996E-3</v>
      </c>
      <c r="DA902" s="157">
        <v>0</v>
      </c>
      <c r="DB902" s="157">
        <v>0</v>
      </c>
      <c r="DC902" s="157">
        <v>0</v>
      </c>
      <c r="DD902" s="157">
        <v>0</v>
      </c>
      <c r="DE902" s="157">
        <v>0</v>
      </c>
      <c r="DF902" s="192">
        <v>9.1899999999999998E-5</v>
      </c>
      <c r="DG902" s="157">
        <v>0</v>
      </c>
      <c r="DH902" s="157">
        <v>0</v>
      </c>
      <c r="DI902" s="157">
        <v>0</v>
      </c>
      <c r="DJ902" s="157">
        <v>6.0344000000000001E-4</v>
      </c>
      <c r="DK902" s="157">
        <v>0</v>
      </c>
      <c r="DL902" s="157">
        <v>0</v>
      </c>
      <c r="DM902" s="157">
        <v>0</v>
      </c>
      <c r="DN902" s="157">
        <v>0</v>
      </c>
      <c r="DO902" s="157">
        <v>7.1927520000000002E-3</v>
      </c>
      <c r="DP902" s="157">
        <v>6.2538250000000002E-3</v>
      </c>
      <c r="DQ902" s="157">
        <v>3.1553199999999999E-4</v>
      </c>
      <c r="DR902" s="157">
        <v>1.6319199999999999E-4</v>
      </c>
      <c r="DS902" s="192">
        <v>2.27E-5</v>
      </c>
      <c r="DT902" s="192">
        <v>8.4699999999999999E-5</v>
      </c>
      <c r="DU902" s="157">
        <v>0</v>
      </c>
      <c r="DV902" s="157">
        <v>0</v>
      </c>
      <c r="DW902" s="157">
        <v>8.9184820000000001E-3</v>
      </c>
      <c r="DX902" s="157">
        <v>4.6233299999999999E-4</v>
      </c>
      <c r="DY902" s="157">
        <v>0</v>
      </c>
      <c r="DZ902" s="157">
        <v>0</v>
      </c>
      <c r="EA902" s="157">
        <v>0</v>
      </c>
      <c r="EB902" s="157">
        <v>0</v>
      </c>
      <c r="EC902" s="157">
        <v>0</v>
      </c>
      <c r="ED902" s="157">
        <v>0</v>
      </c>
      <c r="EE902" s="192">
        <v>5.3199999999999999E-5</v>
      </c>
      <c r="EF902" s="157">
        <v>0</v>
      </c>
      <c r="EG902" s="157">
        <v>0</v>
      </c>
      <c r="EH902" s="157">
        <v>0</v>
      </c>
      <c r="EI902" s="157">
        <v>0</v>
      </c>
      <c r="EJ902" s="157">
        <v>0</v>
      </c>
      <c r="EK902" s="157">
        <v>0</v>
      </c>
      <c r="EL902" s="157">
        <v>0</v>
      </c>
      <c r="EM902" s="157">
        <v>0</v>
      </c>
      <c r="EN902" s="157">
        <v>0</v>
      </c>
      <c r="EO902" s="157">
        <v>4.5844499999999998E-4</v>
      </c>
      <c r="EP902" s="157">
        <v>0</v>
      </c>
      <c r="EQ902" s="157">
        <v>0</v>
      </c>
      <c r="ER902" s="157">
        <v>6.4089300000000002E-4</v>
      </c>
      <c r="ES902" s="192">
        <v>6.8499999999999998E-5</v>
      </c>
      <c r="ET902" s="157">
        <v>2.8649029999999998E-3</v>
      </c>
      <c r="EU902" s="157">
        <v>1.1163999999999999E-4</v>
      </c>
      <c r="EV902" s="157">
        <v>0</v>
      </c>
      <c r="EW902" s="157">
        <v>1.63893E-4</v>
      </c>
      <c r="EX902" s="192">
        <v>4.85E-5</v>
      </c>
      <c r="EY902" s="157">
        <v>5.4865419999999996E-3</v>
      </c>
      <c r="EZ902" s="157">
        <v>1.16421E-4</v>
      </c>
      <c r="FA902" s="157">
        <v>0</v>
      </c>
      <c r="FB902" s="157">
        <v>0</v>
      </c>
      <c r="FC902" s="157">
        <v>0</v>
      </c>
      <c r="FD902" s="192">
        <v>2.51E-5</v>
      </c>
      <c r="FE902" s="157">
        <v>6.0610099999999995E-4</v>
      </c>
      <c r="FF902" s="157">
        <v>1.051275E-3</v>
      </c>
      <c r="FG902" s="157">
        <v>6.3704400000000002E-4</v>
      </c>
      <c r="FH902" s="192">
        <v>7.1099999999999994E-5</v>
      </c>
      <c r="FI902" s="157">
        <v>0</v>
      </c>
      <c r="FJ902" s="157">
        <v>0</v>
      </c>
      <c r="FK902" s="157">
        <v>0</v>
      </c>
      <c r="FL902" s="192">
        <v>9.6299999999999996E-5</v>
      </c>
      <c r="FM902" s="157">
        <v>0</v>
      </c>
      <c r="FN902" s="157">
        <v>0</v>
      </c>
      <c r="FO902" s="157">
        <v>0</v>
      </c>
      <c r="FP902" s="157">
        <v>0</v>
      </c>
      <c r="FQ902" s="157">
        <v>1.7233299999999999E-4</v>
      </c>
      <c r="FR902" s="157">
        <v>0</v>
      </c>
      <c r="FS902" s="157">
        <v>0</v>
      </c>
      <c r="FT902" s="157">
        <v>0</v>
      </c>
      <c r="FU902" s="157">
        <v>0</v>
      </c>
      <c r="FV902" s="157">
        <v>0</v>
      </c>
      <c r="FW902" s="157">
        <v>0</v>
      </c>
      <c r="FX902" s="157">
        <v>5.6294799999999996E-4</v>
      </c>
      <c r="FY902" s="157">
        <v>0</v>
      </c>
      <c r="FZ902" s="192">
        <v>9.0400000000000002E-5</v>
      </c>
      <c r="GA902" s="157">
        <v>0</v>
      </c>
      <c r="GB902" s="192">
        <v>4.21E-5</v>
      </c>
      <c r="GC902" s="157">
        <v>0</v>
      </c>
      <c r="GD902" s="157">
        <v>4.04843E-4</v>
      </c>
      <c r="GE902" s="157">
        <v>9.9405799999999992E-4</v>
      </c>
      <c r="GF902" s="157">
        <v>7.5932650000000001E-3</v>
      </c>
      <c r="GG902" s="157">
        <v>6.8934850000000004E-3</v>
      </c>
      <c r="GH902" s="157">
        <v>5.7872260000000003E-3</v>
      </c>
      <c r="GI902" s="157">
        <v>4.6827559999999997E-3</v>
      </c>
      <c r="GJ902" s="157">
        <v>0</v>
      </c>
      <c r="GK902" s="157">
        <v>5.3827040000000003E-3</v>
      </c>
      <c r="GL902" s="157">
        <v>2.3158099999999999E-4</v>
      </c>
      <c r="GM902" s="157">
        <v>1.15185E-4</v>
      </c>
      <c r="GN902" s="157">
        <v>8.8774100000000005E-4</v>
      </c>
      <c r="GO902" s="157">
        <v>0</v>
      </c>
      <c r="GP902" s="192">
        <v>7.1299999999999998E-5</v>
      </c>
      <c r="GQ902" s="157">
        <v>0</v>
      </c>
      <c r="GR902" s="157">
        <v>0</v>
      </c>
      <c r="GS902" s="157">
        <v>0</v>
      </c>
      <c r="GT902" s="157">
        <v>0</v>
      </c>
      <c r="GU902" s="157">
        <v>0</v>
      </c>
      <c r="GV902" s="157">
        <v>0</v>
      </c>
      <c r="GW902" s="157">
        <v>0</v>
      </c>
      <c r="GX902" s="157">
        <v>0</v>
      </c>
      <c r="GY902" s="157">
        <v>0</v>
      </c>
      <c r="GZ902" s="157">
        <v>0</v>
      </c>
      <c r="HA902" s="157">
        <v>0</v>
      </c>
    </row>
    <row r="903" spans="1:209" x14ac:dyDescent="0.2">
      <c r="A903" s="157" t="s">
        <v>4712</v>
      </c>
      <c r="B903" s="157">
        <v>0</v>
      </c>
      <c r="C903" s="157">
        <v>0</v>
      </c>
      <c r="D903" s="157">
        <v>0</v>
      </c>
      <c r="E903" s="157">
        <v>0</v>
      </c>
      <c r="F903" s="192">
        <v>1.3200000000000001E-5</v>
      </c>
      <c r="G903" s="157">
        <v>0</v>
      </c>
      <c r="H903" s="157">
        <v>0</v>
      </c>
      <c r="I903" s="157">
        <v>0</v>
      </c>
      <c r="J903" s="157">
        <v>0</v>
      </c>
      <c r="K903" s="157">
        <v>0</v>
      </c>
      <c r="L903" s="157">
        <v>0</v>
      </c>
      <c r="M903" s="157">
        <v>0</v>
      </c>
      <c r="N903" s="157">
        <v>0</v>
      </c>
      <c r="O903" s="157">
        <v>0</v>
      </c>
      <c r="P903" s="157">
        <v>0</v>
      </c>
      <c r="Q903" s="192">
        <v>3.1600000000000002E-5</v>
      </c>
      <c r="R903" s="157">
        <v>0</v>
      </c>
      <c r="S903" s="157">
        <v>0</v>
      </c>
      <c r="T903" s="157">
        <v>0</v>
      </c>
      <c r="U903" s="157">
        <v>0</v>
      </c>
      <c r="V903" s="157">
        <v>0</v>
      </c>
      <c r="W903" s="157">
        <v>0</v>
      </c>
      <c r="X903" s="157">
        <v>0</v>
      </c>
      <c r="Y903" s="157">
        <v>0</v>
      </c>
      <c r="Z903" s="157">
        <v>0</v>
      </c>
      <c r="AA903" s="192">
        <v>1.6399999999999999E-5</v>
      </c>
      <c r="AB903" s="157">
        <v>0</v>
      </c>
      <c r="AC903" s="157">
        <v>0</v>
      </c>
      <c r="AD903" s="157">
        <v>0</v>
      </c>
      <c r="AE903" s="157">
        <v>0</v>
      </c>
      <c r="AF903" s="157">
        <v>0</v>
      </c>
      <c r="AG903" s="157">
        <v>0</v>
      </c>
      <c r="AH903" s="192">
        <v>9.8200000000000002E-5</v>
      </c>
      <c r="AI903" s="157">
        <v>3.8678699999999998E-4</v>
      </c>
      <c r="AJ903" s="157">
        <v>0</v>
      </c>
      <c r="AK903" s="157">
        <v>0</v>
      </c>
      <c r="AL903" s="157">
        <v>0</v>
      </c>
      <c r="AM903" s="157">
        <v>0</v>
      </c>
      <c r="AN903" s="157">
        <v>0</v>
      </c>
      <c r="AO903" s="157">
        <v>0</v>
      </c>
      <c r="AP903" s="157">
        <v>0</v>
      </c>
      <c r="AQ903" s="157">
        <v>0</v>
      </c>
      <c r="AR903" s="157">
        <v>0</v>
      </c>
      <c r="AS903" s="157">
        <v>0</v>
      </c>
      <c r="AT903" s="157">
        <v>0</v>
      </c>
      <c r="AU903" s="157">
        <v>0</v>
      </c>
      <c r="AV903" s="157">
        <v>0</v>
      </c>
      <c r="AW903" s="157">
        <v>0</v>
      </c>
      <c r="AX903" s="157">
        <v>0</v>
      </c>
      <c r="AY903" s="157">
        <v>0</v>
      </c>
      <c r="AZ903" s="157">
        <v>0</v>
      </c>
      <c r="BA903" s="157">
        <v>0</v>
      </c>
      <c r="BB903" s="157">
        <v>0</v>
      </c>
      <c r="BC903" s="157">
        <v>0</v>
      </c>
      <c r="BD903" s="157">
        <v>0</v>
      </c>
      <c r="BE903" s="157">
        <v>0</v>
      </c>
      <c r="BF903" s="157">
        <v>0</v>
      </c>
      <c r="BG903" s="157">
        <v>0</v>
      </c>
      <c r="BH903" s="157">
        <v>0</v>
      </c>
      <c r="BI903" s="157">
        <v>0</v>
      </c>
      <c r="BJ903" s="157">
        <v>0</v>
      </c>
      <c r="BK903" s="157">
        <v>0</v>
      </c>
      <c r="BL903" s="157">
        <v>0</v>
      </c>
      <c r="BM903" s="157">
        <v>0</v>
      </c>
      <c r="BN903" s="157">
        <v>0</v>
      </c>
      <c r="BO903" s="157">
        <v>0</v>
      </c>
      <c r="BP903" s="157">
        <v>0</v>
      </c>
      <c r="BQ903" s="157">
        <v>0</v>
      </c>
      <c r="BR903" s="192">
        <v>5.2899999999999998E-5</v>
      </c>
      <c r="BS903" s="157">
        <v>0</v>
      </c>
      <c r="BT903" s="157">
        <v>0</v>
      </c>
      <c r="BU903" s="157">
        <v>0</v>
      </c>
      <c r="BV903" s="157">
        <v>0</v>
      </c>
      <c r="BW903" s="157">
        <v>0</v>
      </c>
      <c r="BX903" s="157">
        <v>0</v>
      </c>
      <c r="BY903" s="157">
        <v>5.7924300000000001E-4</v>
      </c>
      <c r="BZ903" s="157">
        <v>3.09463E-4</v>
      </c>
      <c r="CA903" s="157">
        <v>4.4471799999999998E-4</v>
      </c>
      <c r="CB903" s="192">
        <v>7.25E-5</v>
      </c>
      <c r="CC903" s="157">
        <v>5.9776100000000004E-4</v>
      </c>
      <c r="CD903" s="157">
        <v>1.7978800000000001E-4</v>
      </c>
      <c r="CE903" s="192">
        <v>6.2299999999999996E-5</v>
      </c>
      <c r="CF903" s="157">
        <v>2.2153900000000001E-4</v>
      </c>
      <c r="CG903" s="157">
        <v>0</v>
      </c>
      <c r="CH903" s="157">
        <v>0</v>
      </c>
      <c r="CI903" s="192">
        <v>1.8899999999999999E-5</v>
      </c>
      <c r="CJ903" s="157">
        <v>0</v>
      </c>
      <c r="CK903" s="157">
        <v>0</v>
      </c>
      <c r="CL903" s="192">
        <v>2.2200000000000001E-5</v>
      </c>
      <c r="CM903" s="157">
        <v>0</v>
      </c>
      <c r="CN903" s="157">
        <v>0</v>
      </c>
      <c r="CO903" s="157">
        <v>0</v>
      </c>
      <c r="CP903" s="157">
        <v>0</v>
      </c>
      <c r="CQ903" s="192">
        <v>4.8099999999999997E-5</v>
      </c>
      <c r="CR903" s="157">
        <v>0</v>
      </c>
      <c r="CS903" s="192">
        <v>9.3800000000000003E-5</v>
      </c>
      <c r="CT903" s="157">
        <v>1.1899400000000001E-4</v>
      </c>
      <c r="CU903" s="157">
        <v>0</v>
      </c>
      <c r="CV903" s="157">
        <v>0</v>
      </c>
      <c r="CW903" s="157">
        <v>0</v>
      </c>
      <c r="CX903" s="192">
        <v>2.2399999999999999E-5</v>
      </c>
      <c r="CY903" s="192">
        <v>2.76E-5</v>
      </c>
      <c r="CZ903" s="157">
        <v>0</v>
      </c>
      <c r="DA903" s="157">
        <v>0</v>
      </c>
      <c r="DB903" s="157">
        <v>0</v>
      </c>
      <c r="DC903" s="157">
        <v>0</v>
      </c>
      <c r="DD903" s="157">
        <v>0</v>
      </c>
      <c r="DE903" s="157">
        <v>0</v>
      </c>
      <c r="DF903" s="157">
        <v>0</v>
      </c>
      <c r="DG903" s="157">
        <v>0</v>
      </c>
      <c r="DH903" s="157">
        <v>0</v>
      </c>
      <c r="DI903" s="157">
        <v>0</v>
      </c>
      <c r="DJ903" s="157">
        <v>0</v>
      </c>
      <c r="DK903" s="157">
        <v>0</v>
      </c>
      <c r="DL903" s="157">
        <v>0</v>
      </c>
      <c r="DM903" s="157">
        <v>0</v>
      </c>
      <c r="DN903" s="157">
        <v>0</v>
      </c>
      <c r="DO903" s="157">
        <v>0</v>
      </c>
      <c r="DP903" s="157">
        <v>0</v>
      </c>
      <c r="DQ903" s="157">
        <v>0</v>
      </c>
      <c r="DR903" s="157">
        <v>0</v>
      </c>
      <c r="DS903" s="157">
        <v>0</v>
      </c>
      <c r="DT903" s="192">
        <v>4.2299999999999998E-5</v>
      </c>
      <c r="DU903" s="192">
        <v>2.05E-5</v>
      </c>
      <c r="DV903" s="157">
        <v>0</v>
      </c>
      <c r="DW903" s="157">
        <v>0</v>
      </c>
      <c r="DX903" s="192">
        <v>5.4400000000000001E-5</v>
      </c>
      <c r="DY903" s="157">
        <v>0</v>
      </c>
      <c r="DZ903" s="157">
        <v>0</v>
      </c>
      <c r="EA903" s="157">
        <v>0</v>
      </c>
      <c r="EB903" s="157">
        <v>4.5769799999999998E-4</v>
      </c>
      <c r="EC903" s="157">
        <v>0</v>
      </c>
      <c r="ED903" s="157">
        <v>0</v>
      </c>
      <c r="EE903" s="157">
        <v>0</v>
      </c>
      <c r="EF903" s="157">
        <v>0</v>
      </c>
      <c r="EG903" s="157">
        <v>0</v>
      </c>
      <c r="EH903" s="157">
        <v>0</v>
      </c>
      <c r="EI903" s="157">
        <v>0</v>
      </c>
      <c r="EJ903" s="157">
        <v>0</v>
      </c>
      <c r="EK903" s="157">
        <v>0</v>
      </c>
      <c r="EL903" s="157">
        <v>0</v>
      </c>
      <c r="EM903" s="157">
        <v>0</v>
      </c>
      <c r="EN903" s="157">
        <v>0</v>
      </c>
      <c r="EO903" s="157">
        <v>0</v>
      </c>
      <c r="EP903" s="157">
        <v>0</v>
      </c>
      <c r="EQ903" s="157">
        <v>0</v>
      </c>
      <c r="ER903" s="157">
        <v>3.3078399999999998E-4</v>
      </c>
      <c r="ES903" s="157">
        <v>0</v>
      </c>
      <c r="ET903" s="157">
        <v>0</v>
      </c>
      <c r="EU903" s="157">
        <v>0</v>
      </c>
      <c r="EV903" s="157">
        <v>0</v>
      </c>
      <c r="EW903" s="157">
        <v>0</v>
      </c>
      <c r="EX903" s="157">
        <v>0</v>
      </c>
      <c r="EY903" s="157">
        <v>0</v>
      </c>
      <c r="EZ903" s="157">
        <v>0</v>
      </c>
      <c r="FA903" s="157">
        <v>0</v>
      </c>
      <c r="FB903" s="157">
        <v>0</v>
      </c>
      <c r="FC903" s="157">
        <v>0</v>
      </c>
      <c r="FD903" s="157">
        <v>0</v>
      </c>
      <c r="FE903" s="157">
        <v>0</v>
      </c>
      <c r="FF903" s="157">
        <v>0</v>
      </c>
      <c r="FG903" s="157">
        <v>0</v>
      </c>
      <c r="FH903" s="157">
        <v>0</v>
      </c>
      <c r="FI903" s="157">
        <v>0</v>
      </c>
      <c r="FJ903" s="157">
        <v>0</v>
      </c>
      <c r="FK903" s="157">
        <v>0</v>
      </c>
      <c r="FL903" s="192">
        <v>3.2100000000000001E-5</v>
      </c>
      <c r="FM903" s="192">
        <v>8.4599999999999996E-5</v>
      </c>
      <c r="FN903" s="157">
        <v>0</v>
      </c>
      <c r="FO903" s="157">
        <v>0</v>
      </c>
      <c r="FP903" s="157">
        <v>0</v>
      </c>
      <c r="FQ903" s="192">
        <v>6.2700000000000006E-5</v>
      </c>
      <c r="FR903" s="157">
        <v>0</v>
      </c>
      <c r="FS903" s="157">
        <v>0</v>
      </c>
      <c r="FT903" s="157">
        <v>0</v>
      </c>
      <c r="FU903" s="157">
        <v>0</v>
      </c>
      <c r="FV903" s="157">
        <v>0</v>
      </c>
      <c r="FW903" s="157">
        <v>0</v>
      </c>
      <c r="FX903" s="157">
        <v>6.3971299999999998E-4</v>
      </c>
      <c r="FY903" s="157">
        <v>0</v>
      </c>
      <c r="FZ903" s="157">
        <v>0</v>
      </c>
      <c r="GA903" s="157">
        <v>0</v>
      </c>
      <c r="GB903" s="157">
        <v>0</v>
      </c>
      <c r="GC903" s="157">
        <v>0</v>
      </c>
      <c r="GD903" s="157">
        <v>3.6803900000000002E-4</v>
      </c>
      <c r="GE903" s="192">
        <v>6.7799999999999995E-5</v>
      </c>
      <c r="GF903" s="157">
        <v>0</v>
      </c>
      <c r="GG903" s="157">
        <v>0</v>
      </c>
      <c r="GH903" s="157">
        <v>0</v>
      </c>
      <c r="GI903" s="157">
        <v>0</v>
      </c>
      <c r="GJ903" s="157">
        <v>0</v>
      </c>
      <c r="GK903" s="157">
        <v>0</v>
      </c>
      <c r="GL903" s="157">
        <v>0</v>
      </c>
      <c r="GM903" s="192">
        <v>3.8399999999999998E-5</v>
      </c>
      <c r="GN903" s="157">
        <v>0</v>
      </c>
      <c r="GO903" s="157">
        <v>0</v>
      </c>
      <c r="GP903" s="157">
        <v>0</v>
      </c>
      <c r="GQ903" s="157">
        <v>0</v>
      </c>
      <c r="GR903" s="157">
        <v>0</v>
      </c>
      <c r="GS903" s="157">
        <v>0</v>
      </c>
      <c r="GT903" s="157">
        <v>0</v>
      </c>
      <c r="GU903" s="157">
        <v>0</v>
      </c>
      <c r="GV903" s="157">
        <v>0</v>
      </c>
      <c r="GW903" s="157">
        <v>0</v>
      </c>
      <c r="GX903" s="157">
        <v>0</v>
      </c>
      <c r="GY903" s="157">
        <v>0</v>
      </c>
      <c r="GZ903" s="157">
        <v>0</v>
      </c>
      <c r="HA903" s="157">
        <v>0</v>
      </c>
    </row>
    <row r="904" spans="1:209" x14ac:dyDescent="0.2">
      <c r="A904" s="157" t="s">
        <v>4713</v>
      </c>
      <c r="B904" s="157">
        <v>0</v>
      </c>
      <c r="C904" s="157">
        <v>0</v>
      </c>
      <c r="D904" s="157">
        <v>0</v>
      </c>
      <c r="E904" s="157">
        <v>0</v>
      </c>
      <c r="F904" s="157">
        <v>0</v>
      </c>
      <c r="G904" s="157">
        <v>0</v>
      </c>
      <c r="H904" s="157">
        <v>0</v>
      </c>
      <c r="I904" s="157">
        <v>3.41427E-4</v>
      </c>
      <c r="J904" s="157">
        <v>0</v>
      </c>
      <c r="K904" s="192">
        <v>5.3600000000000002E-5</v>
      </c>
      <c r="L904" s="157">
        <v>9.2124999999999998E-4</v>
      </c>
      <c r="M904" s="157">
        <v>0</v>
      </c>
      <c r="N904" s="192">
        <v>3.3800000000000002E-5</v>
      </c>
      <c r="O904" s="157">
        <v>0</v>
      </c>
      <c r="P904" s="157">
        <v>3.97069E-4</v>
      </c>
      <c r="Q904" s="157">
        <v>1.58028E-4</v>
      </c>
      <c r="R904" s="192">
        <v>2.1800000000000001E-5</v>
      </c>
      <c r="S904" s="157">
        <v>0</v>
      </c>
      <c r="T904" s="157">
        <v>0</v>
      </c>
      <c r="U904" s="157">
        <v>0</v>
      </c>
      <c r="V904" s="192">
        <v>8.1199999999999995E-5</v>
      </c>
      <c r="W904" s="157">
        <v>0</v>
      </c>
      <c r="X904" s="157">
        <v>3.6507500000000002E-4</v>
      </c>
      <c r="Y904" s="157">
        <v>0</v>
      </c>
      <c r="Z904" s="157">
        <v>0</v>
      </c>
      <c r="AA904" s="157">
        <v>0</v>
      </c>
      <c r="AB904" s="157">
        <v>7.8834399999999996E-4</v>
      </c>
      <c r="AC904" s="157">
        <v>1.3510400000000001E-4</v>
      </c>
      <c r="AD904" s="157">
        <v>1.513887E-3</v>
      </c>
      <c r="AE904" s="157">
        <v>0</v>
      </c>
      <c r="AF904" s="157">
        <v>0</v>
      </c>
      <c r="AG904" s="157">
        <v>0</v>
      </c>
      <c r="AH904" s="157">
        <v>0</v>
      </c>
      <c r="AI904" s="157">
        <v>1.93394E-4</v>
      </c>
      <c r="AJ904" s="157">
        <v>0</v>
      </c>
      <c r="AK904" s="157">
        <v>2.3284E-4</v>
      </c>
      <c r="AL904" s="157">
        <v>0</v>
      </c>
      <c r="AM904" s="157">
        <v>8.6891799999999999E-4</v>
      </c>
      <c r="AN904" s="157">
        <v>3.1436700000000002E-4</v>
      </c>
      <c r="AO904" s="157">
        <v>3.0359000000000001E-4</v>
      </c>
      <c r="AP904" s="157">
        <v>2.8015100000000002E-4</v>
      </c>
      <c r="AQ904" s="157">
        <v>6.4891600000000003E-4</v>
      </c>
      <c r="AR904" s="157">
        <v>4.8400199999999998E-4</v>
      </c>
      <c r="AS904" s="157">
        <v>1.3663099999999999E-4</v>
      </c>
      <c r="AT904" s="157">
        <v>0</v>
      </c>
      <c r="AU904" s="157">
        <v>1.133553E-3</v>
      </c>
      <c r="AV904" s="157">
        <v>9.3018699999999996E-4</v>
      </c>
      <c r="AW904" s="157">
        <v>7.1799799999999997E-4</v>
      </c>
      <c r="AX904" s="192">
        <v>6.6199999999999996E-5</v>
      </c>
      <c r="AY904" s="192">
        <v>8.1100000000000006E-5</v>
      </c>
      <c r="AZ904" s="157">
        <v>3.7940599999999999E-4</v>
      </c>
      <c r="BA904" s="157">
        <v>6.5022599999999995E-4</v>
      </c>
      <c r="BB904" s="157">
        <v>4.9295100000000004E-4</v>
      </c>
      <c r="BC904" s="157">
        <v>0</v>
      </c>
      <c r="BD904" s="157">
        <v>0</v>
      </c>
      <c r="BE904" s="157">
        <v>0</v>
      </c>
      <c r="BF904" s="157">
        <v>0</v>
      </c>
      <c r="BG904" s="192">
        <v>6.7199999999999994E-5</v>
      </c>
      <c r="BH904" s="157">
        <v>3.3722299999999999E-4</v>
      </c>
      <c r="BI904" s="157">
        <v>3.43159E-4</v>
      </c>
      <c r="BJ904" s="157">
        <v>0</v>
      </c>
      <c r="BK904" s="157">
        <v>0</v>
      </c>
      <c r="BL904" s="157">
        <v>0</v>
      </c>
      <c r="BM904" s="157">
        <v>0</v>
      </c>
      <c r="BN904" s="192">
        <v>4.32E-5</v>
      </c>
      <c r="BO904" s="157">
        <v>0</v>
      </c>
      <c r="BP904" s="192">
        <v>5.3300000000000001E-5</v>
      </c>
      <c r="BQ904" s="157">
        <v>1.19567E-4</v>
      </c>
      <c r="BR904" s="192">
        <v>3.1699999999999998E-5</v>
      </c>
      <c r="BS904" s="192">
        <v>5.66E-5</v>
      </c>
      <c r="BT904" s="157">
        <v>0</v>
      </c>
      <c r="BU904" s="157">
        <v>0</v>
      </c>
      <c r="BV904" s="157">
        <v>0</v>
      </c>
      <c r="BW904" s="157">
        <v>6.3345600000000001E-4</v>
      </c>
      <c r="BX904" s="157">
        <v>0</v>
      </c>
      <c r="BY904" s="157">
        <v>0</v>
      </c>
      <c r="BZ904" s="157">
        <v>2.4757099999999998E-4</v>
      </c>
      <c r="CA904" s="157">
        <v>0</v>
      </c>
      <c r="CB904" s="192">
        <v>4.8300000000000002E-5</v>
      </c>
      <c r="CC904" s="157">
        <v>0</v>
      </c>
      <c r="CD904" s="157">
        <v>0</v>
      </c>
      <c r="CE904" s="157">
        <v>4.0468200000000001E-4</v>
      </c>
      <c r="CF904" s="192">
        <v>5.5399999999999998E-5</v>
      </c>
      <c r="CG904" s="157">
        <v>4.1637800000000002E-4</v>
      </c>
      <c r="CH904" s="157">
        <v>0</v>
      </c>
      <c r="CI904" s="157">
        <v>4.9037199999999999E-4</v>
      </c>
      <c r="CJ904" s="157">
        <v>1.5888999999999999E-4</v>
      </c>
      <c r="CK904" s="157">
        <v>1.61421E-4</v>
      </c>
      <c r="CL904" s="157">
        <v>1.0745660000000001E-3</v>
      </c>
      <c r="CM904" s="157">
        <v>6.5855099999999995E-4</v>
      </c>
      <c r="CN904" s="157">
        <v>6.8878699999999995E-4</v>
      </c>
      <c r="CO904" s="157">
        <v>1.2080490000000001E-3</v>
      </c>
      <c r="CP904" s="157">
        <v>3.24984E-4</v>
      </c>
      <c r="CQ904" s="157">
        <v>3.0040900000000002E-4</v>
      </c>
      <c r="CR904" s="192">
        <v>1.7499999999999998E-5</v>
      </c>
      <c r="CS904" s="192">
        <v>4.1699999999999997E-5</v>
      </c>
      <c r="CT904" s="157">
        <v>0</v>
      </c>
      <c r="CU904" s="157">
        <v>2.7908499999999999E-4</v>
      </c>
      <c r="CV904" s="157">
        <v>0</v>
      </c>
      <c r="CW904" s="157">
        <v>0</v>
      </c>
      <c r="CX904" s="157">
        <v>0</v>
      </c>
      <c r="CY904" s="157">
        <v>2.2098199999999999E-4</v>
      </c>
      <c r="CZ904" s="157">
        <v>9.5325200000000003E-4</v>
      </c>
      <c r="DA904" s="157">
        <v>4.23528E-4</v>
      </c>
      <c r="DB904" s="157">
        <v>4.6532499999999999E-4</v>
      </c>
      <c r="DC904" s="157">
        <v>2.34004E-4</v>
      </c>
      <c r="DD904" s="192">
        <v>4.5099999999999998E-5</v>
      </c>
      <c r="DE904" s="157">
        <v>9.4002400000000002E-4</v>
      </c>
      <c r="DF904" s="157">
        <v>0</v>
      </c>
      <c r="DG904" s="157">
        <v>0</v>
      </c>
      <c r="DH904" s="157">
        <v>5.4003000000000005E-4</v>
      </c>
      <c r="DI904" s="157">
        <v>3.2265199999999999E-4</v>
      </c>
      <c r="DJ904" s="157">
        <v>0</v>
      </c>
      <c r="DK904" s="157">
        <v>1.01937E-4</v>
      </c>
      <c r="DL904" s="157">
        <v>0</v>
      </c>
      <c r="DM904" s="157">
        <v>0</v>
      </c>
      <c r="DN904" s="192">
        <v>8.8200000000000003E-5</v>
      </c>
      <c r="DO904" s="157">
        <v>1.2794799999999999E-3</v>
      </c>
      <c r="DP904" s="157">
        <v>1.6418199999999999E-4</v>
      </c>
      <c r="DQ904" s="157">
        <v>0</v>
      </c>
      <c r="DR904" s="157">
        <v>6.5276799999999997E-4</v>
      </c>
      <c r="DS904" s="157">
        <v>1.58954E-4</v>
      </c>
      <c r="DT904" s="157">
        <v>0</v>
      </c>
      <c r="DU904" s="192">
        <v>6.1600000000000007E-5</v>
      </c>
      <c r="DV904" s="157">
        <v>0</v>
      </c>
      <c r="DW904" s="157">
        <v>1.599416E-3</v>
      </c>
      <c r="DX904" s="157">
        <v>1.90373E-4</v>
      </c>
      <c r="DY904" s="157">
        <v>0</v>
      </c>
      <c r="DZ904" s="157">
        <v>0</v>
      </c>
      <c r="EA904" s="157">
        <v>0</v>
      </c>
      <c r="EB904" s="157">
        <v>0</v>
      </c>
      <c r="EC904" s="192">
        <v>5.4799999999999997E-5</v>
      </c>
      <c r="ED904" s="157">
        <v>7.8775000000000004E-4</v>
      </c>
      <c r="EE904" s="157">
        <v>2.6619799999999999E-4</v>
      </c>
      <c r="EF904" s="157">
        <v>0</v>
      </c>
      <c r="EG904" s="157">
        <v>0</v>
      </c>
      <c r="EH904" s="157">
        <v>1.58844E-4</v>
      </c>
      <c r="EI904" s="157">
        <v>0</v>
      </c>
      <c r="EJ904" s="157">
        <v>0</v>
      </c>
      <c r="EK904" s="157">
        <v>0</v>
      </c>
      <c r="EL904" s="157">
        <v>0</v>
      </c>
      <c r="EM904" s="157">
        <v>0</v>
      </c>
      <c r="EN904" s="157">
        <v>0</v>
      </c>
      <c r="EO904" s="157">
        <v>0</v>
      </c>
      <c r="EP904" s="157">
        <v>0</v>
      </c>
      <c r="EQ904" s="157">
        <v>0</v>
      </c>
      <c r="ER904" s="157">
        <v>0</v>
      </c>
      <c r="ES904" s="192">
        <v>6.8499999999999998E-5</v>
      </c>
      <c r="ET904" s="157">
        <v>0</v>
      </c>
      <c r="EU904" s="157">
        <v>6.6984200000000003E-4</v>
      </c>
      <c r="EV904" s="157">
        <v>0</v>
      </c>
      <c r="EW904" s="157">
        <v>6.3736000000000001E-4</v>
      </c>
      <c r="EX904" s="157">
        <v>1.9381699999999999E-4</v>
      </c>
      <c r="EY904" s="157">
        <v>4.6583900000000001E-4</v>
      </c>
      <c r="EZ904" s="157">
        <v>0</v>
      </c>
      <c r="FA904" s="157">
        <v>3.3592300000000002E-4</v>
      </c>
      <c r="FB904" s="157">
        <v>7.82156E-4</v>
      </c>
      <c r="FC904" s="157">
        <v>8.9481800000000002E-4</v>
      </c>
      <c r="FD904" s="192">
        <v>5.0099999999999998E-5</v>
      </c>
      <c r="FE904" s="157">
        <v>0</v>
      </c>
      <c r="FF904" s="157">
        <v>0</v>
      </c>
      <c r="FG904" s="157">
        <v>0</v>
      </c>
      <c r="FH904" s="157">
        <v>7.3499800000000005E-4</v>
      </c>
      <c r="FI904" s="157">
        <v>0</v>
      </c>
      <c r="FJ904" s="157">
        <v>0</v>
      </c>
      <c r="FK904" s="157">
        <v>0</v>
      </c>
      <c r="FL904" s="157">
        <v>0</v>
      </c>
      <c r="FM904" s="157">
        <v>0</v>
      </c>
      <c r="FN904" s="157">
        <v>0</v>
      </c>
      <c r="FO904" s="157">
        <v>6.7018100000000005E-4</v>
      </c>
      <c r="FP904" s="157">
        <v>3.2927199999999997E-4</v>
      </c>
      <c r="FQ904" s="157">
        <v>0</v>
      </c>
      <c r="FR904" s="157">
        <v>6.3773699999999998E-4</v>
      </c>
      <c r="FS904" s="157">
        <v>1.127767E-3</v>
      </c>
      <c r="FT904" s="157">
        <v>2.8757539999999999E-3</v>
      </c>
      <c r="FU904" s="157">
        <v>6.3338499999999998E-4</v>
      </c>
      <c r="FV904" s="157">
        <v>1.6076400000000001E-4</v>
      </c>
      <c r="FW904" s="157">
        <v>1.19024E-3</v>
      </c>
      <c r="FX904" s="157">
        <v>0</v>
      </c>
      <c r="FY904" s="157">
        <v>0</v>
      </c>
      <c r="FZ904" s="192">
        <v>9.0400000000000002E-5</v>
      </c>
      <c r="GA904" s="157">
        <v>1.94477E-4</v>
      </c>
      <c r="GB904" s="157">
        <v>9.6915599999999999E-4</v>
      </c>
      <c r="GC904" s="157">
        <v>0</v>
      </c>
      <c r="GD904" s="157">
        <v>1.8401999999999999E-4</v>
      </c>
      <c r="GE904" s="157">
        <v>2.2592200000000001E-4</v>
      </c>
      <c r="GF904" s="157">
        <v>8.2535499999999995E-4</v>
      </c>
      <c r="GG904" s="157">
        <v>5.5592599999999999E-4</v>
      </c>
      <c r="GH904" s="157">
        <v>3.0336300000000002E-4</v>
      </c>
      <c r="GI904" s="157">
        <v>8.2334200000000002E-4</v>
      </c>
      <c r="GJ904" s="157">
        <v>0</v>
      </c>
      <c r="GK904" s="157">
        <v>0</v>
      </c>
      <c r="GL904" s="157">
        <v>0</v>
      </c>
      <c r="GM904" s="157">
        <v>8.8308699999999996E-4</v>
      </c>
      <c r="GN904" s="157">
        <v>0</v>
      </c>
      <c r="GO904" s="157">
        <v>2.0776729999999999E-3</v>
      </c>
      <c r="GP904" s="157">
        <v>2.8512399999999999E-4</v>
      </c>
      <c r="GQ904" s="157">
        <v>2.67352E-4</v>
      </c>
      <c r="GR904" s="157">
        <v>1.378506E-3</v>
      </c>
      <c r="GS904" s="157">
        <v>0</v>
      </c>
      <c r="GT904" s="157">
        <v>0</v>
      </c>
      <c r="GU904" s="157">
        <v>0</v>
      </c>
      <c r="GV904" s="157">
        <v>0</v>
      </c>
      <c r="GW904" s="157">
        <v>0</v>
      </c>
      <c r="GX904" s="157">
        <v>0</v>
      </c>
      <c r="GY904" s="157">
        <v>0</v>
      </c>
      <c r="GZ904" s="157">
        <v>0</v>
      </c>
      <c r="HA904" s="157">
        <v>0</v>
      </c>
    </row>
    <row r="905" spans="1:209" x14ac:dyDescent="0.2">
      <c r="A905" s="157" t="s">
        <v>4714</v>
      </c>
      <c r="B905" s="192">
        <v>8.9499999999999994E-5</v>
      </c>
      <c r="C905" s="192">
        <v>2.3E-5</v>
      </c>
      <c r="D905" s="192">
        <v>5.63E-5</v>
      </c>
      <c r="E905" s="192">
        <v>9.3200000000000002E-5</v>
      </c>
      <c r="F905" s="192">
        <v>1.3200000000000001E-5</v>
      </c>
      <c r="G905" s="192">
        <v>5.7000000000000003E-5</v>
      </c>
      <c r="H905" s="157">
        <v>1.2606E-4</v>
      </c>
      <c r="I905" s="192">
        <v>1.31E-5</v>
      </c>
      <c r="J905" s="157">
        <v>1.12697E-4</v>
      </c>
      <c r="K905" s="157">
        <v>2.6792400000000001E-4</v>
      </c>
      <c r="L905" s="157">
        <v>8.5300899999999995E-4</v>
      </c>
      <c r="M905" s="192">
        <v>2.65E-5</v>
      </c>
      <c r="N905" s="192">
        <v>3.3800000000000002E-5</v>
      </c>
      <c r="O905" s="192">
        <v>4.3999999999999999E-5</v>
      </c>
      <c r="P905" s="192">
        <v>3.0899999999999999E-5</v>
      </c>
      <c r="Q905" s="157">
        <v>4.42478E-4</v>
      </c>
      <c r="R905" s="157">
        <v>1.52712E-4</v>
      </c>
      <c r="S905" s="157">
        <v>2.6363100000000001E-4</v>
      </c>
      <c r="T905" s="157">
        <v>1.29312E-4</v>
      </c>
      <c r="U905" s="157">
        <v>3.08812E-4</v>
      </c>
      <c r="V905" s="192">
        <v>4.0599999999999998E-5</v>
      </c>
      <c r="W905" s="192">
        <v>5.2500000000000002E-5</v>
      </c>
      <c r="X905" s="157">
        <v>0</v>
      </c>
      <c r="Y905" s="192">
        <v>2.0000000000000002E-5</v>
      </c>
      <c r="Z905" s="192">
        <v>1.7600000000000001E-5</v>
      </c>
      <c r="AA905" s="157">
        <v>0</v>
      </c>
      <c r="AB905" s="192">
        <v>3.9900000000000001E-5</v>
      </c>
      <c r="AC905" s="157">
        <v>1.93005E-4</v>
      </c>
      <c r="AD905" s="157">
        <v>6.9871699999999996E-4</v>
      </c>
      <c r="AE905" s="192">
        <v>4.1699999999999997E-5</v>
      </c>
      <c r="AF905" s="192">
        <v>4.49E-5</v>
      </c>
      <c r="AG905" s="157">
        <v>0</v>
      </c>
      <c r="AH905" s="192">
        <v>6.1400000000000002E-5</v>
      </c>
      <c r="AI905" s="157">
        <v>1.5471500000000001E-4</v>
      </c>
      <c r="AJ905" s="192">
        <v>3.5500000000000002E-5</v>
      </c>
      <c r="AK905" s="157">
        <v>0</v>
      </c>
      <c r="AL905" s="157">
        <v>0</v>
      </c>
      <c r="AM905" s="157">
        <v>1.2413109999999999E-3</v>
      </c>
      <c r="AN905" s="157">
        <v>4.9636799999999996E-4</v>
      </c>
      <c r="AO905" s="157">
        <v>5.5658200000000002E-4</v>
      </c>
      <c r="AP905" s="157">
        <v>4.2022700000000001E-4</v>
      </c>
      <c r="AQ905" s="157">
        <v>6.6984800000000001E-4</v>
      </c>
      <c r="AR905" s="157">
        <v>5.3494999999999997E-4</v>
      </c>
      <c r="AS905" s="157">
        <v>9.5641499999999996E-4</v>
      </c>
      <c r="AT905" s="192">
        <v>8.0599999999999994E-5</v>
      </c>
      <c r="AU905" s="157">
        <v>1.339654E-3</v>
      </c>
      <c r="AV905" s="157">
        <v>2.9374300000000001E-4</v>
      </c>
      <c r="AW905" s="157">
        <v>6.8380700000000003E-4</v>
      </c>
      <c r="AX905" s="192">
        <v>6.6199999999999996E-5</v>
      </c>
      <c r="AY905" s="192">
        <v>2.6999999999999999E-5</v>
      </c>
      <c r="AZ905" s="157">
        <v>8.7263300000000005E-4</v>
      </c>
      <c r="BA905" s="157">
        <v>5.0573199999999995E-4</v>
      </c>
      <c r="BB905" s="157">
        <v>1.72533E-4</v>
      </c>
      <c r="BC905" s="157">
        <v>0</v>
      </c>
      <c r="BD905" s="157">
        <v>0</v>
      </c>
      <c r="BE905" s="157">
        <v>0</v>
      </c>
      <c r="BF905" s="157">
        <v>3.4287E-4</v>
      </c>
      <c r="BG905" s="157">
        <v>0</v>
      </c>
      <c r="BH905" s="157">
        <v>0</v>
      </c>
      <c r="BI905" s="157">
        <v>0</v>
      </c>
      <c r="BJ905" s="192">
        <v>9.3900000000000006E-5</v>
      </c>
      <c r="BK905" s="157">
        <v>0</v>
      </c>
      <c r="BL905" s="157">
        <v>2.14615E-4</v>
      </c>
      <c r="BM905" s="157">
        <v>0</v>
      </c>
      <c r="BN905" s="157">
        <v>0</v>
      </c>
      <c r="BO905" s="157">
        <v>1.55704E-4</v>
      </c>
      <c r="BP905" s="157">
        <v>0</v>
      </c>
      <c r="BQ905" s="157">
        <v>0</v>
      </c>
      <c r="BR905" s="192">
        <v>5.2899999999999998E-5</v>
      </c>
      <c r="BS905" s="157">
        <v>0</v>
      </c>
      <c r="BT905" s="157">
        <v>0</v>
      </c>
      <c r="BU905" s="157">
        <v>0</v>
      </c>
      <c r="BV905" s="157">
        <v>2.37631E-4</v>
      </c>
      <c r="BW905" s="157">
        <v>1.5537600000000001E-4</v>
      </c>
      <c r="BX905" s="157">
        <v>0</v>
      </c>
      <c r="BY905" s="157">
        <v>1.00738E-4</v>
      </c>
      <c r="BZ905" s="157">
        <v>2.4757099999999998E-4</v>
      </c>
      <c r="CA905" s="192">
        <v>2.5700000000000001E-5</v>
      </c>
      <c r="CB905" s="157">
        <v>1.9333499999999999E-4</v>
      </c>
      <c r="CC905" s="157">
        <v>0</v>
      </c>
      <c r="CD905" s="192">
        <v>4.0000000000000003E-5</v>
      </c>
      <c r="CE905" s="157">
        <v>6.5371699999999995E-4</v>
      </c>
      <c r="CF905" s="157">
        <v>1.38462E-4</v>
      </c>
      <c r="CG905" s="157">
        <v>0</v>
      </c>
      <c r="CH905" s="157">
        <v>0</v>
      </c>
      <c r="CI905" s="157">
        <v>8.1099899999999996E-4</v>
      </c>
      <c r="CJ905" s="157">
        <v>6.8852300000000002E-4</v>
      </c>
      <c r="CK905" s="157">
        <v>9.1471599999999999E-4</v>
      </c>
      <c r="CL905" s="157">
        <v>4.9850999999999997E-4</v>
      </c>
      <c r="CM905" s="157">
        <v>6.0210400000000001E-4</v>
      </c>
      <c r="CN905" s="157">
        <v>1.4570499999999999E-4</v>
      </c>
      <c r="CO905" s="157">
        <v>6.0402399999999999E-4</v>
      </c>
      <c r="CP905" s="157">
        <v>4.2497900000000003E-4</v>
      </c>
      <c r="CQ905" s="157">
        <v>8.0509500000000003E-4</v>
      </c>
      <c r="CR905" s="192">
        <v>3.4900000000000001E-5</v>
      </c>
      <c r="CS905" s="192">
        <v>8.3399999999999994E-5</v>
      </c>
      <c r="CT905" s="157">
        <v>1.1899400000000001E-4</v>
      </c>
      <c r="CU905" s="157">
        <v>4.3856199999999998E-4</v>
      </c>
      <c r="CV905" s="192">
        <v>8.9599999999999996E-5</v>
      </c>
      <c r="CW905" s="192">
        <v>5.3399999999999997E-5</v>
      </c>
      <c r="CX905" s="192">
        <v>8.9499999999999994E-5</v>
      </c>
      <c r="CY905" s="157">
        <v>2.2098199999999999E-4</v>
      </c>
      <c r="CZ905" s="157">
        <v>6.4821200000000001E-4</v>
      </c>
      <c r="DA905" s="192">
        <v>7.47E-5</v>
      </c>
      <c r="DB905" s="192">
        <v>3.3200000000000001E-5</v>
      </c>
      <c r="DC905" s="192">
        <v>1.0200000000000001E-5</v>
      </c>
      <c r="DD905" s="157">
        <v>1.6552599999999999E-4</v>
      </c>
      <c r="DE905" s="157">
        <v>3.0451499999999999E-4</v>
      </c>
      <c r="DF905" s="157">
        <v>1.3783600000000001E-4</v>
      </c>
      <c r="DG905" s="157">
        <v>0</v>
      </c>
      <c r="DH905" s="157">
        <v>1.35007E-4</v>
      </c>
      <c r="DI905" s="157">
        <v>2.2182300000000001E-4</v>
      </c>
      <c r="DJ905" s="192">
        <v>3.3500000000000001E-5</v>
      </c>
      <c r="DK905" s="157">
        <v>2.0387399999999999E-4</v>
      </c>
      <c r="DL905" s="192">
        <v>6.0000000000000002E-5</v>
      </c>
      <c r="DM905" s="157">
        <v>1.13323E-4</v>
      </c>
      <c r="DN905" s="157">
        <v>3.3073199999999998E-4</v>
      </c>
      <c r="DO905" s="157">
        <v>1.2103190000000001E-3</v>
      </c>
      <c r="DP905" s="157">
        <v>3.2836299999999997E-4</v>
      </c>
      <c r="DQ905" s="192">
        <v>1.31E-5</v>
      </c>
      <c r="DR905" s="157">
        <v>4.0798000000000001E-4</v>
      </c>
      <c r="DS905" s="157">
        <v>3.1790699999999998E-4</v>
      </c>
      <c r="DT905" s="157">
        <v>0</v>
      </c>
      <c r="DU905" s="157">
        <v>1.23289E-4</v>
      </c>
      <c r="DV905" s="157">
        <v>1.0118700000000001E-4</v>
      </c>
      <c r="DW905" s="157">
        <v>9.21403E-4</v>
      </c>
      <c r="DX905" s="157">
        <v>1.90373E-4</v>
      </c>
      <c r="DY905" s="157">
        <v>0</v>
      </c>
      <c r="DZ905" s="157">
        <v>0</v>
      </c>
      <c r="EA905" s="157">
        <v>1.3708599999999999E-4</v>
      </c>
      <c r="EB905" s="192">
        <v>3.5200000000000002E-5</v>
      </c>
      <c r="EC905" s="157">
        <v>0</v>
      </c>
      <c r="ED905" s="157">
        <v>8.8621900000000005E-4</v>
      </c>
      <c r="EE905" s="157">
        <v>9.849329999999999E-4</v>
      </c>
      <c r="EF905" s="157">
        <v>0</v>
      </c>
      <c r="EG905" s="157">
        <v>0</v>
      </c>
      <c r="EH905" s="157">
        <v>8.3392899999999996E-4</v>
      </c>
      <c r="EI905" s="157">
        <v>0</v>
      </c>
      <c r="EJ905" s="157">
        <v>0</v>
      </c>
      <c r="EK905" s="157">
        <v>0</v>
      </c>
      <c r="EL905" s="157">
        <v>0</v>
      </c>
      <c r="EM905" s="157">
        <v>0</v>
      </c>
      <c r="EN905" s="157">
        <v>0</v>
      </c>
      <c r="EO905" s="157">
        <v>0</v>
      </c>
      <c r="EP905" s="192">
        <v>5.3000000000000001E-5</v>
      </c>
      <c r="EQ905" s="157">
        <v>0</v>
      </c>
      <c r="ER905" s="192">
        <v>6.2000000000000003E-5</v>
      </c>
      <c r="ES905" s="157">
        <v>4.1112800000000003E-4</v>
      </c>
      <c r="ET905" s="157">
        <v>0</v>
      </c>
      <c r="EU905" s="192">
        <v>7.4400000000000006E-5</v>
      </c>
      <c r="EV905" s="157">
        <v>0</v>
      </c>
      <c r="EW905" s="157">
        <v>9.4693499999999999E-4</v>
      </c>
      <c r="EX905" s="157">
        <v>4.3608900000000002E-4</v>
      </c>
      <c r="EY905" s="157">
        <v>5.6935799999999995E-4</v>
      </c>
      <c r="EZ905" s="157">
        <v>3.4926400000000001E-4</v>
      </c>
      <c r="FA905" s="157">
        <v>0</v>
      </c>
      <c r="FB905" s="157">
        <v>0</v>
      </c>
      <c r="FC905" s="157">
        <v>0</v>
      </c>
      <c r="FD905" s="157">
        <v>3.50816E-4</v>
      </c>
      <c r="FE905" s="157">
        <v>1.3468900000000001E-4</v>
      </c>
      <c r="FF905" s="157">
        <v>8.8171500000000004E-4</v>
      </c>
      <c r="FG905" s="157">
        <v>3.1852200000000001E-4</v>
      </c>
      <c r="FH905" s="157">
        <v>6.4015899999999995E-4</v>
      </c>
      <c r="FI905" s="192">
        <v>2.76E-5</v>
      </c>
      <c r="FJ905" s="157">
        <v>2.0888699999999999E-4</v>
      </c>
      <c r="FK905" s="157">
        <v>1.8481699999999999E-4</v>
      </c>
      <c r="FL905" s="157">
        <v>1.28427E-4</v>
      </c>
      <c r="FM905" s="157">
        <v>0</v>
      </c>
      <c r="FN905" s="157">
        <v>0</v>
      </c>
      <c r="FO905" s="157">
        <v>0</v>
      </c>
      <c r="FP905" s="157">
        <v>1.4817249999999999E-3</v>
      </c>
      <c r="FQ905" s="157">
        <v>2.6633199999999998E-4</v>
      </c>
      <c r="FR905" s="157">
        <v>0</v>
      </c>
      <c r="FS905" s="157">
        <v>0</v>
      </c>
      <c r="FT905" s="157">
        <v>0</v>
      </c>
      <c r="FU905" s="157">
        <v>0</v>
      </c>
      <c r="FV905" s="157">
        <v>4.5932699999999999E-4</v>
      </c>
      <c r="FW905" s="157">
        <v>0</v>
      </c>
      <c r="FX905" s="192">
        <v>7.6799999999999997E-5</v>
      </c>
      <c r="FY905" s="157">
        <v>0</v>
      </c>
      <c r="FZ905" s="157">
        <v>0</v>
      </c>
      <c r="GA905" s="157">
        <v>6.6122100000000003E-4</v>
      </c>
      <c r="GB905" s="157">
        <v>4.6350900000000002E-4</v>
      </c>
      <c r="GC905" s="157">
        <v>0</v>
      </c>
      <c r="GD905" s="157">
        <v>3.6803900000000002E-4</v>
      </c>
      <c r="GE905" s="157">
        <v>2.4851499999999999E-4</v>
      </c>
      <c r="GF905" s="157">
        <v>1.6507100000000001E-4</v>
      </c>
      <c r="GG905" s="157">
        <v>1.8012010000000001E-3</v>
      </c>
      <c r="GH905" s="157">
        <v>4.2004100000000001E-4</v>
      </c>
      <c r="GI905" s="157">
        <v>5.1458899999999998E-4</v>
      </c>
      <c r="GJ905" s="192">
        <v>8.0799999999999999E-5</v>
      </c>
      <c r="GK905" s="157">
        <v>0</v>
      </c>
      <c r="GL905" s="192">
        <v>6.6199999999999996E-5</v>
      </c>
      <c r="GM905" s="157">
        <v>8.8308699999999996E-4</v>
      </c>
      <c r="GN905" s="157">
        <v>4.8422200000000003E-4</v>
      </c>
      <c r="GO905" s="157">
        <v>4.7946300000000001E-4</v>
      </c>
      <c r="GP905" s="192">
        <v>7.1299999999999998E-5</v>
      </c>
      <c r="GQ905" s="157">
        <v>9.0488400000000001E-4</v>
      </c>
      <c r="GR905" s="157">
        <v>0</v>
      </c>
      <c r="GS905" s="157">
        <v>0</v>
      </c>
      <c r="GT905" s="157">
        <v>0</v>
      </c>
      <c r="GU905" s="157">
        <v>0</v>
      </c>
      <c r="GV905" s="157">
        <v>0</v>
      </c>
      <c r="GW905" s="157">
        <v>0</v>
      </c>
      <c r="GX905" s="157">
        <v>0</v>
      </c>
      <c r="GY905" s="157">
        <v>0</v>
      </c>
      <c r="GZ905" s="157">
        <v>0</v>
      </c>
      <c r="HA905" s="157">
        <v>0</v>
      </c>
    </row>
    <row r="906" spans="1:209" x14ac:dyDescent="0.2">
      <c r="A906" s="157" t="s">
        <v>4715</v>
      </c>
      <c r="B906" s="157">
        <v>5.0723599999999999E-4</v>
      </c>
      <c r="C906" s="157">
        <v>3.6739800000000001E-4</v>
      </c>
      <c r="D906" s="157">
        <v>7.0069200000000005E-4</v>
      </c>
      <c r="E906" s="157">
        <v>3.49601E-4</v>
      </c>
      <c r="F906" s="157">
        <v>4.34022E-4</v>
      </c>
      <c r="G906" s="157">
        <v>1.4237700000000001E-4</v>
      </c>
      <c r="H906" s="157">
        <v>2.20604E-4</v>
      </c>
      <c r="I906" s="157">
        <v>1.57582E-4</v>
      </c>
      <c r="J906" s="192">
        <v>1.73E-5</v>
      </c>
      <c r="K906" s="157">
        <v>1.8754700000000001E-4</v>
      </c>
      <c r="L906" s="157">
        <v>0</v>
      </c>
      <c r="M906" s="157">
        <v>6.3505500000000004E-4</v>
      </c>
      <c r="N906" s="157">
        <v>3.2113600000000002E-4</v>
      </c>
      <c r="O906" s="157">
        <v>1.7037199999999999E-4</v>
      </c>
      <c r="P906" s="192">
        <v>3.9700000000000003E-5</v>
      </c>
      <c r="Q906" s="157">
        <v>1.8963300000000001E-4</v>
      </c>
      <c r="R906" s="192">
        <v>2.1800000000000001E-5</v>
      </c>
      <c r="S906" s="157">
        <v>2.6363100000000001E-4</v>
      </c>
      <c r="T906" s="157">
        <v>5.4957499999999996E-4</v>
      </c>
      <c r="U906" s="157">
        <v>1.54406E-4</v>
      </c>
      <c r="V906" s="157">
        <v>1.4209199999999999E-4</v>
      </c>
      <c r="W906" s="157">
        <v>1.78426E-4</v>
      </c>
      <c r="X906" s="157">
        <v>1.21692E-4</v>
      </c>
      <c r="Y906" s="157">
        <v>8.0019200000000003E-4</v>
      </c>
      <c r="Z906" s="157">
        <v>8.7956899999999997E-4</v>
      </c>
      <c r="AA906" s="157">
        <v>1.80731E-4</v>
      </c>
      <c r="AB906" s="192">
        <v>3.9900000000000001E-5</v>
      </c>
      <c r="AC906" s="157">
        <v>1.3317380000000001E-3</v>
      </c>
      <c r="AD906" s="157">
        <v>5.6285500000000002E-4</v>
      </c>
      <c r="AE906" s="157">
        <v>5.7011699999999998E-4</v>
      </c>
      <c r="AF906" s="192">
        <v>1.5E-5</v>
      </c>
      <c r="AG906" s="157">
        <v>2.0035300000000001E-4</v>
      </c>
      <c r="AH906" s="157">
        <v>2.57805E-4</v>
      </c>
      <c r="AI906" s="157">
        <v>1.16036E-4</v>
      </c>
      <c r="AJ906" s="157">
        <v>1.4206099999999999E-4</v>
      </c>
      <c r="AK906" s="157">
        <v>0</v>
      </c>
      <c r="AL906" s="157">
        <v>3.3309000000000002E-4</v>
      </c>
      <c r="AM906" s="157">
        <v>9.7236000000000002E-4</v>
      </c>
      <c r="AN906" s="157">
        <v>5.62551E-4</v>
      </c>
      <c r="AO906" s="157">
        <v>7.5897499999999995E-4</v>
      </c>
      <c r="AP906" s="157">
        <v>4.2022700000000001E-4</v>
      </c>
      <c r="AQ906" s="157">
        <v>7.1171400000000001E-4</v>
      </c>
      <c r="AR906" s="157">
        <v>7.6421400000000004E-4</v>
      </c>
      <c r="AS906" s="157">
        <v>1.3663099999999999E-4</v>
      </c>
      <c r="AT906" s="157">
        <v>1.61206E-4</v>
      </c>
      <c r="AU906" s="157">
        <v>0</v>
      </c>
      <c r="AV906" s="157">
        <v>0</v>
      </c>
      <c r="AW906" s="157">
        <v>0</v>
      </c>
      <c r="AX906" s="157">
        <v>0</v>
      </c>
      <c r="AY906" s="157">
        <v>8.3767900000000003E-4</v>
      </c>
      <c r="AZ906" s="157">
        <v>6.0704900000000002E-4</v>
      </c>
      <c r="BA906" s="157">
        <v>1.035546E-3</v>
      </c>
      <c r="BB906" s="157">
        <v>7.64074E-4</v>
      </c>
      <c r="BC906" s="157">
        <v>2.1666400000000001E-4</v>
      </c>
      <c r="BD906" s="157">
        <v>3.3272899999999998E-4</v>
      </c>
      <c r="BE906" s="157">
        <v>2.4689800000000001E-4</v>
      </c>
      <c r="BF906" s="157">
        <v>5.3335399999999999E-4</v>
      </c>
      <c r="BG906" s="157">
        <v>1.6126199999999999E-4</v>
      </c>
      <c r="BH906" s="192">
        <v>4.5000000000000003E-5</v>
      </c>
      <c r="BI906" s="157">
        <v>2.16732E-4</v>
      </c>
      <c r="BJ906" s="157">
        <v>3.7548099999999999E-4</v>
      </c>
      <c r="BK906" s="157">
        <v>2.06665E-4</v>
      </c>
      <c r="BL906" s="157">
        <v>1.43077E-4</v>
      </c>
      <c r="BM906" s="157">
        <v>8.4175099999999996E-4</v>
      </c>
      <c r="BN906" s="192">
        <v>8.6500000000000002E-5</v>
      </c>
      <c r="BO906" s="157">
        <v>3.5589600000000002E-4</v>
      </c>
      <c r="BP906" s="157">
        <v>2.6638999999999998E-4</v>
      </c>
      <c r="BQ906" s="157">
        <v>1.19567E-4</v>
      </c>
      <c r="BR906" s="192">
        <v>3.1699999999999998E-5</v>
      </c>
      <c r="BS906" s="157">
        <v>4.5315500000000001E-4</v>
      </c>
      <c r="BT906" s="157">
        <v>5.7897199999999997E-4</v>
      </c>
      <c r="BU906" s="157">
        <v>3.6052300000000002E-4</v>
      </c>
      <c r="BV906" s="192">
        <v>9.5099999999999994E-5</v>
      </c>
      <c r="BW906" s="157">
        <v>6.9321599999999997E-4</v>
      </c>
      <c r="BX906" s="157">
        <v>4.79283E-4</v>
      </c>
      <c r="BY906" s="192">
        <v>5.0399999999999999E-5</v>
      </c>
      <c r="BZ906" s="157">
        <v>1.2378500000000001E-4</v>
      </c>
      <c r="CA906" s="157">
        <v>3.1643399999999999E-4</v>
      </c>
      <c r="CB906" s="157">
        <v>1.4500099999999999E-4</v>
      </c>
      <c r="CC906" s="192">
        <v>7.25E-5</v>
      </c>
      <c r="CD906" s="157">
        <v>9.98821E-4</v>
      </c>
      <c r="CE906" s="157">
        <v>1.2451699999999999E-4</v>
      </c>
      <c r="CF906" s="157">
        <v>2.49232E-4</v>
      </c>
      <c r="CG906" s="157">
        <v>1.3879249999999999E-3</v>
      </c>
      <c r="CH906" s="157">
        <v>6.3867199999999996E-4</v>
      </c>
      <c r="CI906" s="157">
        <v>6.0353399999999997E-4</v>
      </c>
      <c r="CJ906" s="157">
        <v>1.05927E-4</v>
      </c>
      <c r="CK906" s="157">
        <v>2.42131E-4</v>
      </c>
      <c r="CL906" s="157">
        <v>6.0928999999999996E-4</v>
      </c>
      <c r="CM906" s="157">
        <v>1.0160499999999999E-3</v>
      </c>
      <c r="CN906" s="157">
        <v>2.2518000000000001E-4</v>
      </c>
      <c r="CO906" s="157">
        <v>1.396806E-3</v>
      </c>
      <c r="CP906" s="157">
        <v>2.9998500000000001E-4</v>
      </c>
      <c r="CQ906" s="157">
        <v>6.0081700000000002E-4</v>
      </c>
      <c r="CR906" s="192">
        <v>6.9900000000000005E-5</v>
      </c>
      <c r="CS906" s="157">
        <v>2.0846100000000001E-4</v>
      </c>
      <c r="CT906" s="192">
        <v>7.1400000000000001E-5</v>
      </c>
      <c r="CU906" s="157">
        <v>5.9803799999999996E-4</v>
      </c>
      <c r="CV906" s="157">
        <v>5.67605E-4</v>
      </c>
      <c r="CW906" s="157">
        <v>7.0013900000000001E-4</v>
      </c>
      <c r="CX906" s="157">
        <v>2.23864E-4</v>
      </c>
      <c r="CY906" s="157">
        <v>2.016463E-3</v>
      </c>
      <c r="CZ906" s="157">
        <v>8.0073199999999996E-4</v>
      </c>
      <c r="DA906" s="192">
        <v>1.2500000000000001E-5</v>
      </c>
      <c r="DB906" s="192">
        <v>3.3200000000000001E-5</v>
      </c>
      <c r="DC906" s="192">
        <v>4.07E-5</v>
      </c>
      <c r="DD906" s="157">
        <v>2.40764E-4</v>
      </c>
      <c r="DE906" s="157">
        <v>2.38316E-4</v>
      </c>
      <c r="DF906" s="157">
        <v>3.67563E-4</v>
      </c>
      <c r="DG906" s="157">
        <v>2.9411800000000001E-4</v>
      </c>
      <c r="DH906" s="157">
        <v>2.02511E-4</v>
      </c>
      <c r="DI906" s="157">
        <v>5.4447600000000001E-4</v>
      </c>
      <c r="DJ906" s="157">
        <v>5.0286600000000003E-4</v>
      </c>
      <c r="DK906" s="192">
        <v>5.1E-5</v>
      </c>
      <c r="DL906" s="157">
        <v>1.80077E-4</v>
      </c>
      <c r="DM906" s="157">
        <v>1.5109699999999999E-4</v>
      </c>
      <c r="DN906" s="157">
        <v>1.168585E-3</v>
      </c>
      <c r="DO906" s="157">
        <v>1.3140599999999999E-3</v>
      </c>
      <c r="DP906" s="157">
        <v>5.6717300000000003E-4</v>
      </c>
      <c r="DQ906" s="157">
        <v>2.7609100000000001E-4</v>
      </c>
      <c r="DR906" s="157">
        <v>4.0798000000000001E-4</v>
      </c>
      <c r="DS906" s="157">
        <v>4.54153E-4</v>
      </c>
      <c r="DT906" s="192">
        <v>8.4699999999999999E-5</v>
      </c>
      <c r="DU906" s="157">
        <v>7.1918800000000005E-4</v>
      </c>
      <c r="DV906" s="157">
        <v>1.0118700000000001E-4</v>
      </c>
      <c r="DW906" s="157">
        <v>6.2585799999999997E-4</v>
      </c>
      <c r="DX906" s="157">
        <v>2.7196099999999998E-4</v>
      </c>
      <c r="DY906" s="192">
        <v>7.2899999999999997E-5</v>
      </c>
      <c r="DZ906" s="157">
        <v>1.89777E-4</v>
      </c>
      <c r="EA906" s="157">
        <v>5.4834600000000001E-4</v>
      </c>
      <c r="EB906" s="157">
        <v>1.05623E-4</v>
      </c>
      <c r="EC906" s="157">
        <v>2.37586E-4</v>
      </c>
      <c r="ED906" s="157">
        <v>4.4310999999999998E-4</v>
      </c>
      <c r="EE906" s="157">
        <v>2.39578E-4</v>
      </c>
      <c r="EF906" s="192">
        <v>9.7999999999999997E-5</v>
      </c>
      <c r="EG906" s="157">
        <v>0</v>
      </c>
      <c r="EH906" s="157">
        <v>3.5739799999999998E-4</v>
      </c>
      <c r="EI906" s="192">
        <v>3.4E-5</v>
      </c>
      <c r="EJ906" s="192">
        <v>1.9899999999999999E-5</v>
      </c>
      <c r="EK906" s="157">
        <v>0</v>
      </c>
      <c r="EL906" s="192">
        <v>3.3699999999999999E-5</v>
      </c>
      <c r="EM906" s="157">
        <v>6.3319600000000004E-4</v>
      </c>
      <c r="EN906" s="157">
        <v>5.3180199999999995E-4</v>
      </c>
      <c r="EO906" s="157">
        <v>9.8238300000000008E-4</v>
      </c>
      <c r="EP906" s="192">
        <v>5.3000000000000001E-5</v>
      </c>
      <c r="EQ906" s="157">
        <v>4.0040900000000001E-4</v>
      </c>
      <c r="ER906" s="192">
        <v>4.1300000000000001E-5</v>
      </c>
      <c r="ES906" s="157">
        <v>1.14202E-4</v>
      </c>
      <c r="ET906" s="192">
        <v>3.7200000000000003E-5</v>
      </c>
      <c r="EU906" s="157">
        <v>2.60494E-4</v>
      </c>
      <c r="EV906" s="157">
        <v>6.3011999999999996E-4</v>
      </c>
      <c r="EW906" s="157">
        <v>2.36734E-4</v>
      </c>
      <c r="EX906" s="157">
        <v>2.18044E-4</v>
      </c>
      <c r="EY906" s="157">
        <v>4.1407899999999998E-4</v>
      </c>
      <c r="EZ906" s="157">
        <v>2.9105299999999999E-4</v>
      </c>
      <c r="FA906" s="192">
        <v>8.3999999999999995E-5</v>
      </c>
      <c r="FB906" s="157">
        <v>0</v>
      </c>
      <c r="FC906" s="157">
        <v>0</v>
      </c>
      <c r="FD906" s="157">
        <v>2.5058300000000002E-4</v>
      </c>
      <c r="FE906" s="157">
        <v>5.3875699999999995E-4</v>
      </c>
      <c r="FF906" s="157">
        <v>2.37385E-4</v>
      </c>
      <c r="FG906" s="157">
        <v>7.9630499999999997E-4</v>
      </c>
      <c r="FH906" s="157">
        <v>4.9790200000000005E-4</v>
      </c>
      <c r="FI906" s="157">
        <v>4.9633299999999995E-4</v>
      </c>
      <c r="FJ906" s="157">
        <v>1.19364E-4</v>
      </c>
      <c r="FK906" s="157">
        <v>1.8481699999999999E-4</v>
      </c>
      <c r="FL906" s="157">
        <v>3.5317500000000001E-4</v>
      </c>
      <c r="FM906" s="157">
        <v>2.9612099999999999E-4</v>
      </c>
      <c r="FN906" s="157">
        <v>0</v>
      </c>
      <c r="FO906" s="157">
        <v>0</v>
      </c>
      <c r="FP906" s="157">
        <v>1.2347700000000001E-4</v>
      </c>
      <c r="FQ906" s="157">
        <v>2.5066599999999997E-4</v>
      </c>
      <c r="FR906" s="157">
        <v>0</v>
      </c>
      <c r="FS906" s="157">
        <v>0</v>
      </c>
      <c r="FT906" s="157">
        <v>0</v>
      </c>
      <c r="FU906" s="157">
        <v>0</v>
      </c>
      <c r="FV906" s="192">
        <v>9.1899999999999998E-5</v>
      </c>
      <c r="FW906" s="157">
        <v>0</v>
      </c>
      <c r="FX906" s="157">
        <v>1.02354E-4</v>
      </c>
      <c r="FY906" s="157">
        <v>1.9007299999999999E-4</v>
      </c>
      <c r="FZ906" s="157">
        <v>3.6145099999999999E-4</v>
      </c>
      <c r="GA906" s="157">
        <v>1.16686E-4</v>
      </c>
      <c r="GB906" s="157">
        <v>1.6854899999999999E-4</v>
      </c>
      <c r="GC906" s="157">
        <v>0</v>
      </c>
      <c r="GD906" s="157">
        <v>2.20824E-4</v>
      </c>
      <c r="GE906" s="157">
        <v>2.4851499999999999E-4</v>
      </c>
      <c r="GF906" s="157">
        <v>1.0316940000000001E-3</v>
      </c>
      <c r="GG906" s="157">
        <v>1.289749E-3</v>
      </c>
      <c r="GH906" s="157">
        <v>5.6005400000000004E-4</v>
      </c>
      <c r="GI906" s="157">
        <v>1.1320950000000001E-3</v>
      </c>
      <c r="GJ906" s="157">
        <v>0</v>
      </c>
      <c r="GK906" s="157">
        <v>3.8447900000000002E-4</v>
      </c>
      <c r="GL906" s="157">
        <v>7.2782599999999999E-4</v>
      </c>
      <c r="GM906" s="157">
        <v>6.1432100000000003E-4</v>
      </c>
      <c r="GN906" s="157">
        <v>4.0351900000000002E-4</v>
      </c>
      <c r="GO906" s="157">
        <v>0</v>
      </c>
      <c r="GP906" s="157">
        <v>0</v>
      </c>
      <c r="GQ906" s="157">
        <v>2.05656E-4</v>
      </c>
      <c r="GR906" s="157">
        <v>0</v>
      </c>
      <c r="GS906" s="157">
        <v>0</v>
      </c>
      <c r="GT906" s="157">
        <v>0</v>
      </c>
      <c r="GU906" s="157">
        <v>0</v>
      </c>
      <c r="GV906" s="157">
        <v>0</v>
      </c>
      <c r="GW906" s="157">
        <v>0</v>
      </c>
      <c r="GX906" s="157">
        <v>0</v>
      </c>
      <c r="GY906" s="157">
        <v>0</v>
      </c>
      <c r="GZ906" s="157">
        <v>0</v>
      </c>
      <c r="HA906" s="157">
        <v>0</v>
      </c>
    </row>
    <row r="907" spans="1:209" x14ac:dyDescent="0.2">
      <c r="A907" s="157" t="s">
        <v>4716</v>
      </c>
      <c r="B907" s="157">
        <v>0</v>
      </c>
      <c r="C907" s="192">
        <v>8.0400000000000003E-5</v>
      </c>
      <c r="D907" s="157">
        <v>2.4549800000000003E-4</v>
      </c>
      <c r="E907" s="157">
        <v>7.6912300000000003E-4</v>
      </c>
      <c r="F907" s="192">
        <v>6.58E-5</v>
      </c>
      <c r="G907" s="157">
        <v>0</v>
      </c>
      <c r="H907" s="157">
        <v>0</v>
      </c>
      <c r="I907" s="157">
        <v>0</v>
      </c>
      <c r="J907" s="157">
        <v>0</v>
      </c>
      <c r="K907" s="192">
        <v>5.3600000000000002E-5</v>
      </c>
      <c r="L907" s="157">
        <v>0</v>
      </c>
      <c r="M907" s="157">
        <v>0</v>
      </c>
      <c r="N907" s="157">
        <v>0</v>
      </c>
      <c r="O907" s="157">
        <v>0</v>
      </c>
      <c r="P907" s="157">
        <v>0</v>
      </c>
      <c r="Q907" s="192">
        <v>6.3200000000000005E-5</v>
      </c>
      <c r="R907" s="157">
        <v>9.1626999999999995E-4</v>
      </c>
      <c r="S907" s="157">
        <v>0</v>
      </c>
      <c r="T907" s="157">
        <v>0</v>
      </c>
      <c r="U907" s="157">
        <v>1.54406E-4</v>
      </c>
      <c r="V907" s="192">
        <v>6.0900000000000003E-5</v>
      </c>
      <c r="W907" s="157">
        <v>0</v>
      </c>
      <c r="X907" s="157">
        <v>0</v>
      </c>
      <c r="Y907" s="157">
        <v>0</v>
      </c>
      <c r="Z907" s="157">
        <v>0</v>
      </c>
      <c r="AA907" s="157">
        <v>0</v>
      </c>
      <c r="AB907" s="157">
        <v>0</v>
      </c>
      <c r="AC907" s="157">
        <v>0</v>
      </c>
      <c r="AD907" s="157">
        <v>0</v>
      </c>
      <c r="AE907" s="157">
        <v>2.6420099999999999E-4</v>
      </c>
      <c r="AF907" s="157">
        <v>0</v>
      </c>
      <c r="AG907" s="157">
        <v>0</v>
      </c>
      <c r="AH907" s="157">
        <v>0</v>
      </c>
      <c r="AI907" s="157">
        <v>0</v>
      </c>
      <c r="AJ907" s="157">
        <v>0</v>
      </c>
      <c r="AK907" s="157">
        <v>0</v>
      </c>
      <c r="AL907" s="157">
        <v>0</v>
      </c>
      <c r="AM907" s="157">
        <v>2.27574E-4</v>
      </c>
      <c r="AN907" s="157">
        <v>0</v>
      </c>
      <c r="AO907" s="157">
        <v>8.3487199999999996E-4</v>
      </c>
      <c r="AP907" s="157">
        <v>0</v>
      </c>
      <c r="AQ907" s="157">
        <v>1.4652900000000001E-4</v>
      </c>
      <c r="AR907" s="157">
        <v>4.58529E-4</v>
      </c>
      <c r="AS907" s="157">
        <v>0</v>
      </c>
      <c r="AT907" s="157">
        <v>0</v>
      </c>
      <c r="AU907" s="157">
        <v>0</v>
      </c>
      <c r="AV907" s="157">
        <v>0</v>
      </c>
      <c r="AW907" s="157">
        <v>0</v>
      </c>
      <c r="AX907" s="157">
        <v>0</v>
      </c>
      <c r="AY907" s="157">
        <v>0</v>
      </c>
      <c r="AZ907" s="157">
        <v>3.9837609999999997E-3</v>
      </c>
      <c r="BA907" s="157">
        <v>0</v>
      </c>
      <c r="BB907" s="192">
        <v>4.9299999999999999E-5</v>
      </c>
      <c r="BC907" s="157">
        <v>0</v>
      </c>
      <c r="BD907" s="157">
        <v>0</v>
      </c>
      <c r="BE907" s="157">
        <v>0</v>
      </c>
      <c r="BF907" s="157">
        <v>0</v>
      </c>
      <c r="BG907" s="157">
        <v>0</v>
      </c>
      <c r="BH907" s="157">
        <v>0</v>
      </c>
      <c r="BI907" s="157">
        <v>0</v>
      </c>
      <c r="BJ907" s="157">
        <v>0</v>
      </c>
      <c r="BK907" s="157">
        <v>0</v>
      </c>
      <c r="BL907" s="157">
        <v>0</v>
      </c>
      <c r="BM907" s="157">
        <v>0</v>
      </c>
      <c r="BN907" s="157">
        <v>0</v>
      </c>
      <c r="BO907" s="157">
        <v>0</v>
      </c>
      <c r="BP907" s="157">
        <v>0</v>
      </c>
      <c r="BQ907" s="157">
        <v>4.1848500000000002E-4</v>
      </c>
      <c r="BR907" s="157">
        <v>0</v>
      </c>
      <c r="BS907" s="157">
        <v>0</v>
      </c>
      <c r="BT907" s="157">
        <v>0</v>
      </c>
      <c r="BU907" s="157">
        <v>0</v>
      </c>
      <c r="BV907" s="157">
        <v>0</v>
      </c>
      <c r="BW907" s="157">
        <v>0</v>
      </c>
      <c r="BX907" s="157">
        <v>0</v>
      </c>
      <c r="BY907" s="157">
        <v>0</v>
      </c>
      <c r="BZ907" s="157">
        <v>0</v>
      </c>
      <c r="CA907" s="157">
        <v>0</v>
      </c>
      <c r="CB907" s="157">
        <v>0</v>
      </c>
      <c r="CC907" s="157">
        <v>0</v>
      </c>
      <c r="CD907" s="157">
        <v>0</v>
      </c>
      <c r="CE907" s="157">
        <v>0</v>
      </c>
      <c r="CF907" s="157">
        <v>0</v>
      </c>
      <c r="CG907" s="157">
        <v>0</v>
      </c>
      <c r="CH907" s="157">
        <v>0</v>
      </c>
      <c r="CI907" s="157">
        <v>0</v>
      </c>
      <c r="CJ907" s="157">
        <v>0</v>
      </c>
      <c r="CK907" s="157">
        <v>0</v>
      </c>
      <c r="CL907" s="157">
        <v>0</v>
      </c>
      <c r="CM907" s="157">
        <v>0</v>
      </c>
      <c r="CN907" s="157">
        <v>0</v>
      </c>
      <c r="CO907" s="157">
        <v>0</v>
      </c>
      <c r="CP907" s="157">
        <v>0</v>
      </c>
      <c r="CQ907" s="157">
        <v>0</v>
      </c>
      <c r="CR907" s="157">
        <v>0</v>
      </c>
      <c r="CS907" s="157">
        <v>0</v>
      </c>
      <c r="CT907" s="157">
        <v>0</v>
      </c>
      <c r="CU907" s="157">
        <v>0</v>
      </c>
      <c r="CV907" s="157">
        <v>0</v>
      </c>
      <c r="CW907" s="157">
        <v>0</v>
      </c>
      <c r="CX907" s="157">
        <v>0</v>
      </c>
      <c r="CY907" s="157">
        <v>0</v>
      </c>
      <c r="CZ907" s="157">
        <v>0</v>
      </c>
      <c r="DA907" s="157">
        <v>0</v>
      </c>
      <c r="DB907" s="157">
        <v>0</v>
      </c>
      <c r="DC907" s="157">
        <v>0</v>
      </c>
      <c r="DD907" s="157">
        <v>0</v>
      </c>
      <c r="DE907" s="157">
        <v>0</v>
      </c>
      <c r="DF907" s="157">
        <v>0</v>
      </c>
      <c r="DG907" s="157">
        <v>0</v>
      </c>
      <c r="DH907" s="157">
        <v>0</v>
      </c>
      <c r="DI907" s="157">
        <v>0</v>
      </c>
      <c r="DJ907" s="157">
        <v>0</v>
      </c>
      <c r="DK907" s="157">
        <v>0</v>
      </c>
      <c r="DL907" s="157">
        <v>0</v>
      </c>
      <c r="DM907" s="157">
        <v>0</v>
      </c>
      <c r="DN907" s="157">
        <v>0</v>
      </c>
      <c r="DO907" s="192">
        <v>3.4600000000000001E-5</v>
      </c>
      <c r="DP907" s="157">
        <v>0</v>
      </c>
      <c r="DQ907" s="157">
        <v>0</v>
      </c>
      <c r="DR907" s="157">
        <v>0</v>
      </c>
      <c r="DS907" s="157">
        <v>0</v>
      </c>
      <c r="DT907" s="157">
        <v>0</v>
      </c>
      <c r="DU907" s="157">
        <v>0</v>
      </c>
      <c r="DV907" s="157">
        <v>0</v>
      </c>
      <c r="DW907" s="192">
        <v>6.9499999999999995E-5</v>
      </c>
      <c r="DX907" s="157">
        <v>0</v>
      </c>
      <c r="DY907" s="157">
        <v>0</v>
      </c>
      <c r="DZ907" s="157">
        <v>0</v>
      </c>
      <c r="EA907" s="157">
        <v>0</v>
      </c>
      <c r="EB907" s="157">
        <v>0</v>
      </c>
      <c r="EC907" s="157">
        <v>0</v>
      </c>
      <c r="ED907" s="157">
        <v>0</v>
      </c>
      <c r="EE907" s="157">
        <v>0</v>
      </c>
      <c r="EF907" s="157">
        <v>0</v>
      </c>
      <c r="EG907" s="157">
        <v>0</v>
      </c>
      <c r="EH907" s="157">
        <v>0</v>
      </c>
      <c r="EI907" s="157">
        <v>0</v>
      </c>
      <c r="EJ907" s="157">
        <v>0</v>
      </c>
      <c r="EK907" s="157">
        <v>0</v>
      </c>
      <c r="EL907" s="157">
        <v>0</v>
      </c>
      <c r="EM907" s="157">
        <v>0</v>
      </c>
      <c r="EN907" s="157">
        <v>0</v>
      </c>
      <c r="EO907" s="157">
        <v>0</v>
      </c>
      <c r="EP907" s="157">
        <v>0</v>
      </c>
      <c r="EQ907" s="157">
        <v>0</v>
      </c>
      <c r="ER907" s="157">
        <v>0</v>
      </c>
      <c r="ES907" s="157">
        <v>0</v>
      </c>
      <c r="ET907" s="157">
        <v>0</v>
      </c>
      <c r="EU907" s="157">
        <v>0</v>
      </c>
      <c r="EV907" s="157">
        <v>0</v>
      </c>
      <c r="EW907" s="157">
        <v>0</v>
      </c>
      <c r="EX907" s="157">
        <v>0</v>
      </c>
      <c r="EY907" s="157">
        <v>0</v>
      </c>
      <c r="EZ907" s="157">
        <v>0</v>
      </c>
      <c r="FA907" s="157">
        <v>0</v>
      </c>
      <c r="FB907" s="157">
        <v>0</v>
      </c>
      <c r="FC907" s="157">
        <v>0</v>
      </c>
      <c r="FD907" s="157">
        <v>0</v>
      </c>
      <c r="FE907" s="157">
        <v>0</v>
      </c>
      <c r="FF907" s="157">
        <v>0</v>
      </c>
      <c r="FG907" s="157">
        <v>0</v>
      </c>
      <c r="FH907" s="157">
        <v>0</v>
      </c>
      <c r="FI907" s="157">
        <v>0</v>
      </c>
      <c r="FJ907" s="157">
        <v>0</v>
      </c>
      <c r="FK907" s="157">
        <v>1.4785379999999999E-3</v>
      </c>
      <c r="FL907" s="157">
        <v>0</v>
      </c>
      <c r="FM907" s="157">
        <v>0</v>
      </c>
      <c r="FN907" s="157">
        <v>0</v>
      </c>
      <c r="FO907" s="157">
        <v>0</v>
      </c>
      <c r="FP907" s="157">
        <v>0</v>
      </c>
      <c r="FQ907" s="157">
        <v>0</v>
      </c>
      <c r="FR907" s="157">
        <v>0</v>
      </c>
      <c r="FS907" s="157">
        <v>0</v>
      </c>
      <c r="FT907" s="157">
        <v>0</v>
      </c>
      <c r="FU907" s="157">
        <v>0</v>
      </c>
      <c r="FV907" s="157">
        <v>0</v>
      </c>
      <c r="FW907" s="157">
        <v>0</v>
      </c>
      <c r="FX907" s="157">
        <v>0</v>
      </c>
      <c r="FY907" s="157">
        <v>0</v>
      </c>
      <c r="FZ907" s="157">
        <v>0</v>
      </c>
      <c r="GA907" s="157">
        <v>0</v>
      </c>
      <c r="GB907" s="157">
        <v>0</v>
      </c>
      <c r="GC907" s="157">
        <v>0</v>
      </c>
      <c r="GD907" s="157">
        <v>0</v>
      </c>
      <c r="GE907" s="157">
        <v>0</v>
      </c>
      <c r="GF907" s="157">
        <v>0</v>
      </c>
      <c r="GG907" s="157">
        <v>0</v>
      </c>
      <c r="GH907" s="157">
        <v>0</v>
      </c>
      <c r="GI907" s="157">
        <v>3.0875299999999999E-4</v>
      </c>
      <c r="GJ907" s="157">
        <v>0</v>
      </c>
      <c r="GK907" s="157">
        <v>0</v>
      </c>
      <c r="GL907" s="157">
        <v>0</v>
      </c>
      <c r="GM907" s="157">
        <v>0</v>
      </c>
      <c r="GN907" s="157">
        <v>0</v>
      </c>
      <c r="GO907" s="157">
        <v>0</v>
      </c>
      <c r="GP907" s="157">
        <v>0</v>
      </c>
      <c r="GQ907" s="157">
        <v>0</v>
      </c>
      <c r="GR907" s="157">
        <v>0</v>
      </c>
      <c r="GS907" s="157">
        <v>0</v>
      </c>
      <c r="GT907" s="157">
        <v>0</v>
      </c>
      <c r="GU907" s="157">
        <v>0</v>
      </c>
      <c r="GV907" s="157">
        <v>0</v>
      </c>
      <c r="GW907" s="157">
        <v>0</v>
      </c>
      <c r="GX907" s="157">
        <v>0</v>
      </c>
      <c r="GY907" s="157">
        <v>0</v>
      </c>
      <c r="GZ907" s="157">
        <v>0</v>
      </c>
      <c r="HA907" s="157">
        <v>0</v>
      </c>
    </row>
    <row r="908" spans="1:209" x14ac:dyDescent="0.2">
      <c r="A908" s="157" t="s">
        <v>4717</v>
      </c>
      <c r="B908" s="157">
        <v>0</v>
      </c>
      <c r="C908" s="157">
        <v>0</v>
      </c>
      <c r="D908" s="157">
        <v>0</v>
      </c>
      <c r="E908" s="157">
        <v>0</v>
      </c>
      <c r="F908" s="157">
        <v>0</v>
      </c>
      <c r="G908" s="157">
        <v>0</v>
      </c>
      <c r="H908" s="157">
        <v>0</v>
      </c>
      <c r="I908" s="157">
        <v>0</v>
      </c>
      <c r="J908" s="157">
        <v>0</v>
      </c>
      <c r="K908" s="157">
        <v>0</v>
      </c>
      <c r="L908" s="157">
        <v>0</v>
      </c>
      <c r="M908" s="157">
        <v>0</v>
      </c>
      <c r="N908" s="157">
        <v>0</v>
      </c>
      <c r="O908" s="157">
        <v>0</v>
      </c>
      <c r="P908" s="157">
        <v>0</v>
      </c>
      <c r="Q908" s="157">
        <v>0</v>
      </c>
      <c r="R908" s="157">
        <v>0</v>
      </c>
      <c r="S908" s="157">
        <v>0</v>
      </c>
      <c r="T908" s="157">
        <v>0</v>
      </c>
      <c r="U908" s="157">
        <v>0</v>
      </c>
      <c r="V908" s="157">
        <v>0</v>
      </c>
      <c r="W908" s="157">
        <v>0</v>
      </c>
      <c r="X908" s="157">
        <v>0</v>
      </c>
      <c r="Y908" s="157">
        <v>0</v>
      </c>
      <c r="Z908" s="157">
        <v>0</v>
      </c>
      <c r="AA908" s="157">
        <v>0</v>
      </c>
      <c r="AB908" s="157">
        <v>0</v>
      </c>
      <c r="AC908" s="157">
        <v>0</v>
      </c>
      <c r="AD908" s="157">
        <v>0</v>
      </c>
      <c r="AE908" s="157">
        <v>0</v>
      </c>
      <c r="AF908" s="157">
        <v>0</v>
      </c>
      <c r="AG908" s="157">
        <v>0</v>
      </c>
      <c r="AH908" s="157">
        <v>0</v>
      </c>
      <c r="AI908" s="157">
        <v>0</v>
      </c>
      <c r="AJ908" s="157">
        <v>0</v>
      </c>
      <c r="AK908" s="157">
        <v>0</v>
      </c>
      <c r="AL908" s="157">
        <v>0</v>
      </c>
      <c r="AM908" s="157">
        <v>0</v>
      </c>
      <c r="AN908" s="157">
        <v>0</v>
      </c>
      <c r="AO908" s="157">
        <v>0</v>
      </c>
      <c r="AP908" s="157">
        <v>0</v>
      </c>
      <c r="AQ908" s="157">
        <v>0</v>
      </c>
      <c r="AR908" s="157">
        <v>0</v>
      </c>
      <c r="AS908" s="157">
        <v>0</v>
      </c>
      <c r="AT908" s="157">
        <v>0</v>
      </c>
      <c r="AU908" s="157">
        <v>0</v>
      </c>
      <c r="AV908" s="157">
        <v>0</v>
      </c>
      <c r="AW908" s="157">
        <v>0</v>
      </c>
      <c r="AX908" s="157">
        <v>0</v>
      </c>
      <c r="AY908" s="157">
        <v>0</v>
      </c>
      <c r="AZ908" s="157">
        <v>0</v>
      </c>
      <c r="BA908" s="157">
        <v>0</v>
      </c>
      <c r="BB908" s="157">
        <v>0</v>
      </c>
      <c r="BC908" s="157">
        <v>0</v>
      </c>
      <c r="BD908" s="157">
        <v>0</v>
      </c>
      <c r="BE908" s="157">
        <v>0</v>
      </c>
      <c r="BF908" s="157">
        <v>0</v>
      </c>
      <c r="BG908" s="157">
        <v>0</v>
      </c>
      <c r="BH908" s="157">
        <v>0</v>
      </c>
      <c r="BI908" s="157">
        <v>0</v>
      </c>
      <c r="BJ908" s="157">
        <v>0</v>
      </c>
      <c r="BK908" s="157">
        <v>0</v>
      </c>
      <c r="BL908" s="157">
        <v>0</v>
      </c>
      <c r="BM908" s="157">
        <v>0</v>
      </c>
      <c r="BN908" s="157">
        <v>0</v>
      </c>
      <c r="BO908" s="157">
        <v>0</v>
      </c>
      <c r="BP908" s="157">
        <v>0</v>
      </c>
      <c r="BQ908" s="157">
        <v>0</v>
      </c>
      <c r="BR908" s="157">
        <v>0</v>
      </c>
      <c r="BS908" s="157">
        <v>0</v>
      </c>
      <c r="BT908" s="157">
        <v>0</v>
      </c>
      <c r="BU908" s="157">
        <v>0</v>
      </c>
      <c r="BV908" s="157">
        <v>0</v>
      </c>
      <c r="BW908" s="157">
        <v>0</v>
      </c>
      <c r="BX908" s="157">
        <v>0</v>
      </c>
      <c r="BY908" s="157">
        <v>0</v>
      </c>
      <c r="BZ908" s="157">
        <v>0</v>
      </c>
      <c r="CA908" s="157">
        <v>0</v>
      </c>
      <c r="CB908" s="157">
        <v>0</v>
      </c>
      <c r="CC908" s="157">
        <v>0</v>
      </c>
      <c r="CD908" s="157">
        <v>0</v>
      </c>
      <c r="CE908" s="157">
        <v>0</v>
      </c>
      <c r="CF908" s="157">
        <v>0</v>
      </c>
      <c r="CG908" s="157">
        <v>0</v>
      </c>
      <c r="CH908" s="157">
        <v>0</v>
      </c>
      <c r="CI908" s="157">
        <v>0</v>
      </c>
      <c r="CJ908" s="157">
        <v>0</v>
      </c>
      <c r="CK908" s="157">
        <v>0</v>
      </c>
      <c r="CL908" s="157">
        <v>0</v>
      </c>
      <c r="CM908" s="157">
        <v>0</v>
      </c>
      <c r="CN908" s="157">
        <v>0</v>
      </c>
      <c r="CO908" s="157">
        <v>0</v>
      </c>
      <c r="CP908" s="157">
        <v>0</v>
      </c>
      <c r="CQ908" s="157">
        <v>0</v>
      </c>
      <c r="CR908" s="157">
        <v>0</v>
      </c>
      <c r="CS908" s="192">
        <v>1.04E-5</v>
      </c>
      <c r="CT908" s="157">
        <v>0</v>
      </c>
      <c r="CU908" s="157">
        <v>0</v>
      </c>
      <c r="CV908" s="157">
        <v>0</v>
      </c>
      <c r="CW908" s="157">
        <v>0</v>
      </c>
      <c r="CX908" s="157">
        <v>0</v>
      </c>
      <c r="CY908" s="157">
        <v>0</v>
      </c>
      <c r="CZ908" s="157">
        <v>0</v>
      </c>
      <c r="DA908" s="157">
        <v>0</v>
      </c>
      <c r="DB908" s="157">
        <v>0</v>
      </c>
      <c r="DC908" s="157">
        <v>0</v>
      </c>
      <c r="DD908" s="157">
        <v>0</v>
      </c>
      <c r="DE908" s="157">
        <v>0</v>
      </c>
      <c r="DF908" s="157">
        <v>0</v>
      </c>
      <c r="DG908" s="157">
        <v>0</v>
      </c>
      <c r="DH908" s="157">
        <v>0</v>
      </c>
      <c r="DI908" s="157">
        <v>0</v>
      </c>
      <c r="DJ908" s="157">
        <v>0</v>
      </c>
      <c r="DK908" s="157">
        <v>0</v>
      </c>
      <c r="DL908" s="157">
        <v>0</v>
      </c>
      <c r="DM908" s="157">
        <v>0</v>
      </c>
      <c r="DN908" s="157">
        <v>0</v>
      </c>
      <c r="DO908" s="157">
        <v>0</v>
      </c>
      <c r="DP908" s="157">
        <v>0</v>
      </c>
      <c r="DQ908" s="157">
        <v>0</v>
      </c>
      <c r="DR908" s="157">
        <v>0</v>
      </c>
      <c r="DS908" s="157">
        <v>0</v>
      </c>
      <c r="DT908" s="157">
        <v>0</v>
      </c>
      <c r="DU908" s="192">
        <v>2.05E-5</v>
      </c>
      <c r="DV908" s="157">
        <v>0</v>
      </c>
      <c r="DW908" s="157">
        <v>0</v>
      </c>
      <c r="DX908" s="157">
        <v>0</v>
      </c>
      <c r="DY908" s="157">
        <v>0</v>
      </c>
      <c r="DZ908" s="157">
        <v>0</v>
      </c>
      <c r="EA908" s="157">
        <v>0</v>
      </c>
      <c r="EB908" s="157">
        <v>0</v>
      </c>
      <c r="EC908" s="157">
        <v>0</v>
      </c>
      <c r="ED908" s="157">
        <v>0</v>
      </c>
      <c r="EE908" s="157">
        <v>0</v>
      </c>
      <c r="EF908" s="157">
        <v>0</v>
      </c>
      <c r="EG908" s="157">
        <v>0</v>
      </c>
      <c r="EH908" s="157">
        <v>0</v>
      </c>
      <c r="EI908" s="157">
        <v>0</v>
      </c>
      <c r="EJ908" s="157">
        <v>0</v>
      </c>
      <c r="EK908" s="157">
        <v>0</v>
      </c>
      <c r="EL908" s="157">
        <v>0</v>
      </c>
      <c r="EM908" s="157">
        <v>0</v>
      </c>
      <c r="EN908" s="157">
        <v>0</v>
      </c>
      <c r="EO908" s="157">
        <v>0</v>
      </c>
      <c r="EP908" s="157">
        <v>0</v>
      </c>
      <c r="EQ908" s="157">
        <v>0</v>
      </c>
      <c r="ER908" s="157">
        <v>0</v>
      </c>
      <c r="ES908" s="157">
        <v>0</v>
      </c>
      <c r="ET908" s="157">
        <v>0</v>
      </c>
      <c r="EU908" s="157">
        <v>0</v>
      </c>
      <c r="EV908" s="157">
        <v>0</v>
      </c>
      <c r="EW908" s="157">
        <v>0</v>
      </c>
      <c r="EX908" s="157">
        <v>0</v>
      </c>
      <c r="EY908" s="157">
        <v>0</v>
      </c>
      <c r="EZ908" s="157">
        <v>0</v>
      </c>
      <c r="FA908" s="157">
        <v>0</v>
      </c>
      <c r="FB908" s="192">
        <v>2.6999999999999999E-5</v>
      </c>
      <c r="FC908" s="157">
        <v>0</v>
      </c>
      <c r="FD908" s="157">
        <v>0</v>
      </c>
      <c r="FE908" s="157">
        <v>0</v>
      </c>
      <c r="FF908" s="157">
        <v>0</v>
      </c>
      <c r="FG908" s="157">
        <v>0</v>
      </c>
      <c r="FH908" s="157">
        <v>0</v>
      </c>
      <c r="FI908" s="157">
        <v>0</v>
      </c>
      <c r="FJ908" s="157">
        <v>0</v>
      </c>
      <c r="FK908" s="157">
        <v>0</v>
      </c>
      <c r="FL908" s="157">
        <v>0</v>
      </c>
      <c r="FM908" s="157">
        <v>0</v>
      </c>
      <c r="FN908" s="157">
        <v>0</v>
      </c>
      <c r="FO908" s="157">
        <v>0</v>
      </c>
      <c r="FP908" s="157">
        <v>0</v>
      </c>
      <c r="FQ908" s="157">
        <v>0</v>
      </c>
      <c r="FR908" s="157">
        <v>0</v>
      </c>
      <c r="FS908" s="157">
        <v>0</v>
      </c>
      <c r="FT908" s="157">
        <v>0</v>
      </c>
      <c r="FU908" s="157">
        <v>1.4395099999999999E-4</v>
      </c>
      <c r="FV908" s="157">
        <v>0</v>
      </c>
      <c r="FW908" s="157">
        <v>0</v>
      </c>
      <c r="FX908" s="157">
        <v>0</v>
      </c>
      <c r="FY908" s="157">
        <v>0</v>
      </c>
      <c r="FZ908" s="157">
        <v>0</v>
      </c>
      <c r="GA908" s="157">
        <v>0</v>
      </c>
      <c r="GB908" s="157">
        <v>0</v>
      </c>
      <c r="GC908" s="157">
        <v>0</v>
      </c>
      <c r="GD908" s="157">
        <v>0</v>
      </c>
      <c r="GE908" s="157">
        <v>0</v>
      </c>
      <c r="GF908" s="157">
        <v>0</v>
      </c>
      <c r="GG908" s="157">
        <v>0</v>
      </c>
      <c r="GH908" s="157">
        <v>0</v>
      </c>
      <c r="GI908" s="157">
        <v>0</v>
      </c>
      <c r="GJ908" s="157">
        <v>0</v>
      </c>
      <c r="GK908" s="157">
        <v>0</v>
      </c>
      <c r="GL908" s="157">
        <v>0</v>
      </c>
      <c r="GM908" s="157">
        <v>0</v>
      </c>
      <c r="GN908" s="157">
        <v>0</v>
      </c>
      <c r="GO908" s="157">
        <v>0</v>
      </c>
      <c r="GP908" s="157">
        <v>0</v>
      </c>
      <c r="GQ908" s="157">
        <v>0</v>
      </c>
      <c r="GR908" s="157">
        <v>0</v>
      </c>
      <c r="GS908" s="157">
        <v>0</v>
      </c>
      <c r="GT908" s="157">
        <v>0</v>
      </c>
      <c r="GU908" s="157">
        <v>0</v>
      </c>
      <c r="GV908" s="157">
        <v>0</v>
      </c>
      <c r="GW908" s="157">
        <v>0</v>
      </c>
      <c r="GX908" s="157">
        <v>0</v>
      </c>
      <c r="GY908" s="157">
        <v>0</v>
      </c>
      <c r="GZ908" s="157">
        <v>0</v>
      </c>
      <c r="HA908" s="157">
        <v>0</v>
      </c>
    </row>
    <row r="909" spans="1:209" x14ac:dyDescent="0.2">
      <c r="A909" s="157" t="s">
        <v>4718</v>
      </c>
      <c r="B909" s="157">
        <v>4.1772340000000002E-3</v>
      </c>
      <c r="C909" s="157">
        <v>1.8255089999999999E-3</v>
      </c>
      <c r="D909" s="157">
        <v>1.247948E-3</v>
      </c>
      <c r="E909" s="157">
        <v>4.6147389999999996E-3</v>
      </c>
      <c r="F909" s="157">
        <v>8.1017450000000005E-3</v>
      </c>
      <c r="G909" s="192">
        <v>2.8500000000000002E-5</v>
      </c>
      <c r="H909" s="192">
        <v>9.4500000000000007E-5</v>
      </c>
      <c r="I909" s="157">
        <v>3.54559E-4</v>
      </c>
      <c r="J909" s="192">
        <v>8.67E-6</v>
      </c>
      <c r="K909" s="157">
        <v>1.8754690000000001E-3</v>
      </c>
      <c r="L909" s="157">
        <v>7.9500479999999995E-3</v>
      </c>
      <c r="M909" s="157">
        <v>2.0577547000000002E-2</v>
      </c>
      <c r="N909" s="157">
        <v>4.377588E-3</v>
      </c>
      <c r="O909" s="157">
        <v>0</v>
      </c>
      <c r="P909" s="157">
        <v>2.8677200000000003E-4</v>
      </c>
      <c r="Q909" s="157">
        <v>2.9077119999999998E-3</v>
      </c>
      <c r="R909" s="192">
        <v>6.5400000000000004E-5</v>
      </c>
      <c r="S909" s="157">
        <v>1.1264230000000001E-3</v>
      </c>
      <c r="T909" s="157">
        <v>3.2327929999999999E-3</v>
      </c>
      <c r="U909" s="192">
        <v>8.8200000000000003E-5</v>
      </c>
      <c r="V909" s="157">
        <v>3.8567720000000001E-3</v>
      </c>
      <c r="W909" s="192">
        <v>1.0499999999999999E-5</v>
      </c>
      <c r="X909" s="157">
        <v>6.0845799999999998E-4</v>
      </c>
      <c r="Y909" s="157">
        <v>4.8011520000000004E-3</v>
      </c>
      <c r="Z909" s="157">
        <v>1.7890441E-2</v>
      </c>
      <c r="AA909" s="157">
        <v>2.8752629999999999E-3</v>
      </c>
      <c r="AB909" s="157">
        <v>3.49267E-4</v>
      </c>
      <c r="AC909" s="157">
        <v>1.003629E-3</v>
      </c>
      <c r="AD909" s="157">
        <v>1.9311763999999999E-2</v>
      </c>
      <c r="AE909" s="157">
        <v>3.5875690000000001E-3</v>
      </c>
      <c r="AF909" s="157">
        <v>0</v>
      </c>
      <c r="AG909" s="157">
        <v>8.2545280000000006E-3</v>
      </c>
      <c r="AH909" s="157">
        <v>3.8670710000000001E-3</v>
      </c>
      <c r="AI909" s="157">
        <v>9.7857199999999995E-3</v>
      </c>
      <c r="AJ909" s="157">
        <v>1.441915E-2</v>
      </c>
      <c r="AK909" s="157">
        <v>5.3553100000000001E-4</v>
      </c>
      <c r="AL909" s="157">
        <v>1.2490900000000001E-4</v>
      </c>
      <c r="AM909" s="157">
        <v>2.5239989999999999E-3</v>
      </c>
      <c r="AN909" s="157">
        <v>9.3979049999999998E-3</v>
      </c>
      <c r="AO909" s="157">
        <v>5.8188069999999996E-3</v>
      </c>
      <c r="AP909" s="157">
        <v>2.4233086000000001E-2</v>
      </c>
      <c r="AQ909" s="157">
        <v>2.5119316999999999E-2</v>
      </c>
      <c r="AR909" s="157">
        <v>1.2685959E-2</v>
      </c>
      <c r="AS909" s="157">
        <v>2.7326100000000001E-4</v>
      </c>
      <c r="AT909" s="157">
        <v>1.6657999999999999E-4</v>
      </c>
      <c r="AU909" s="157">
        <v>8.8623250000000008E-3</v>
      </c>
      <c r="AV909" s="157">
        <v>1.2875747E-2</v>
      </c>
      <c r="AW909" s="157">
        <v>9.6074950000000006E-3</v>
      </c>
      <c r="AX909" s="157">
        <v>6.0876760000000002E-3</v>
      </c>
      <c r="AY909" s="157">
        <v>1.9671953999999998E-2</v>
      </c>
      <c r="AZ909" s="157">
        <v>1.5935050000000001E-3</v>
      </c>
      <c r="BA909" s="157">
        <v>3.0512475000000001E-2</v>
      </c>
      <c r="BB909" s="157">
        <v>4.4365569999999998E-3</v>
      </c>
      <c r="BC909" s="157">
        <v>5.368449E-3</v>
      </c>
      <c r="BD909" s="157">
        <v>6.5436799999999996E-3</v>
      </c>
      <c r="BE909" s="157">
        <v>2.7158820000000002E-3</v>
      </c>
      <c r="BF909" s="157">
        <v>1.4210064999999999E-2</v>
      </c>
      <c r="BG909" s="157">
        <v>2.472686E-3</v>
      </c>
      <c r="BH909" s="157">
        <v>1.236483E-3</v>
      </c>
      <c r="BI909" s="157">
        <v>1.643549E-3</v>
      </c>
      <c r="BJ909" s="157">
        <v>7.5847179999999998E-3</v>
      </c>
      <c r="BK909" s="157">
        <v>4.7877379999999997E-3</v>
      </c>
      <c r="BL909" s="157">
        <v>2.50385E-4</v>
      </c>
      <c r="BM909" s="157">
        <v>1.6835019999999999E-3</v>
      </c>
      <c r="BN909" s="157">
        <v>2.3345290000000001E-3</v>
      </c>
      <c r="BO909" s="192">
        <v>4.4499999999999997E-5</v>
      </c>
      <c r="BP909" s="157">
        <v>2.2909509999999998E-3</v>
      </c>
      <c r="BQ909" s="157">
        <v>4.0055000000000004E-3</v>
      </c>
      <c r="BR909" s="157">
        <v>7.6744999999999999E-3</v>
      </c>
      <c r="BS909" s="157">
        <v>1.755976E-3</v>
      </c>
      <c r="BT909" s="157">
        <v>3.4738299999999998E-3</v>
      </c>
      <c r="BU909" s="157">
        <v>1.8026139999999999E-3</v>
      </c>
      <c r="BV909" s="157">
        <v>4.6100469999999999E-3</v>
      </c>
      <c r="BW909" s="157">
        <v>6.0357600000000003E-3</v>
      </c>
      <c r="BX909" s="157">
        <v>4.5292240000000001E-3</v>
      </c>
      <c r="BY909" s="157">
        <v>3.8784090000000002E-3</v>
      </c>
      <c r="BZ909" s="157">
        <v>9.1291700000000007E-3</v>
      </c>
      <c r="CA909" s="157">
        <v>3.0018470000000002E-3</v>
      </c>
      <c r="CB909" s="157">
        <v>4.3983659999999999E-3</v>
      </c>
      <c r="CC909" s="157">
        <v>1.1683513E-2</v>
      </c>
      <c r="CD909" s="157">
        <v>2.8166760000000002E-3</v>
      </c>
      <c r="CE909" s="157">
        <v>4.5448889999999999E-3</v>
      </c>
      <c r="CF909" s="157">
        <v>9.8031070000000001E-3</v>
      </c>
      <c r="CG909" s="157">
        <v>1.7487856E-2</v>
      </c>
      <c r="CH909" s="157">
        <v>1.4609611999999999E-2</v>
      </c>
      <c r="CI909" s="157">
        <v>1.3221177000000001E-2</v>
      </c>
      <c r="CJ909" s="157">
        <v>1.05927E-4</v>
      </c>
      <c r="CK909" s="157">
        <v>8.3400599999999998E-4</v>
      </c>
      <c r="CL909" s="157">
        <v>5.0294119999999996E-3</v>
      </c>
      <c r="CM909" s="157">
        <v>7.8743860999999998E-2</v>
      </c>
      <c r="CN909" s="157">
        <v>4.569839E-3</v>
      </c>
      <c r="CO909" s="157">
        <v>2.8540149000000001E-2</v>
      </c>
      <c r="CP909" s="157">
        <v>1.6274186E-2</v>
      </c>
      <c r="CQ909" s="157">
        <v>7.8106219999999997E-3</v>
      </c>
      <c r="CR909" s="157">
        <v>9.6748279999999999E-3</v>
      </c>
      <c r="CS909" s="157">
        <v>1.2976725E-2</v>
      </c>
      <c r="CT909" s="157">
        <v>5.8306959999999998E-3</v>
      </c>
      <c r="CU909" s="157">
        <v>2.4679052999999999E-2</v>
      </c>
      <c r="CV909" s="157">
        <v>6.3631479999999999E-3</v>
      </c>
      <c r="CW909" s="157">
        <v>1.5147918999999999E-2</v>
      </c>
      <c r="CX909" s="157">
        <v>9.1560329999999992E-3</v>
      </c>
      <c r="CY909" s="157">
        <v>1.6849899999999999E-3</v>
      </c>
      <c r="CZ909" s="157">
        <v>1.5518951E-2</v>
      </c>
      <c r="DA909" s="157">
        <v>5.9792199999999997E-4</v>
      </c>
      <c r="DB909" s="157">
        <v>1.8280600000000001E-4</v>
      </c>
      <c r="DC909" s="157">
        <v>2.6452600000000001E-4</v>
      </c>
      <c r="DD909" s="157">
        <v>2.798886E-3</v>
      </c>
      <c r="DE909" s="157">
        <v>7.2818750000000002E-3</v>
      </c>
      <c r="DF909" s="192">
        <v>4.5899999999999998E-5</v>
      </c>
      <c r="DG909" s="157">
        <v>0</v>
      </c>
      <c r="DH909" s="157">
        <v>2.3626300000000001E-3</v>
      </c>
      <c r="DI909" s="157">
        <v>1.7140899999999999E-3</v>
      </c>
      <c r="DJ909" s="157">
        <v>1.6259345000000001E-2</v>
      </c>
      <c r="DK909" s="157">
        <v>2.395515E-3</v>
      </c>
      <c r="DL909" s="157">
        <v>1.4316156E-2</v>
      </c>
      <c r="DM909" s="157">
        <v>5.13731E-3</v>
      </c>
      <c r="DN909" s="157">
        <v>8.1580499999999996E-4</v>
      </c>
      <c r="DO909" s="157">
        <v>1.6529497000000001E-2</v>
      </c>
      <c r="DP909" s="157">
        <v>6.5821880000000001E-3</v>
      </c>
      <c r="DQ909" s="157">
        <v>6.4237069999999993E-2</v>
      </c>
      <c r="DR909" s="157">
        <v>2.1622939999999999E-3</v>
      </c>
      <c r="DS909" s="157">
        <v>3.5605613000000001E-2</v>
      </c>
      <c r="DT909" s="157">
        <v>5.1659890000000002E-3</v>
      </c>
      <c r="DU909" s="157">
        <v>1.2123450000000001E-3</v>
      </c>
      <c r="DV909" s="192">
        <v>3.3699999999999999E-5</v>
      </c>
      <c r="DW909" s="157">
        <v>1.8723597000000002E-2</v>
      </c>
      <c r="DX909" s="157">
        <v>5.3032360000000002E-3</v>
      </c>
      <c r="DY909" s="157">
        <v>0</v>
      </c>
      <c r="DZ909" s="157">
        <v>0</v>
      </c>
      <c r="EA909" s="157">
        <v>1.325169E-3</v>
      </c>
      <c r="EB909" s="157">
        <v>5.7740379999999996E-3</v>
      </c>
      <c r="EC909" s="192">
        <v>7.3100000000000001E-5</v>
      </c>
      <c r="ED909" s="157">
        <v>3.3479395000000002E-2</v>
      </c>
      <c r="EE909" s="157">
        <v>3.9929700000000001E-4</v>
      </c>
      <c r="EF909" s="192">
        <v>3.2700000000000002E-5</v>
      </c>
      <c r="EG909" s="192">
        <v>3.0599999999999998E-5</v>
      </c>
      <c r="EH909" s="157">
        <v>8.3392899999999996E-4</v>
      </c>
      <c r="EI909" s="157">
        <v>0</v>
      </c>
      <c r="EJ909" s="157">
        <v>0</v>
      </c>
      <c r="EK909" s="157">
        <v>1.0468888000000001E-2</v>
      </c>
      <c r="EL909" s="157">
        <v>0</v>
      </c>
      <c r="EM909" s="157">
        <v>3.9517550000000004E-3</v>
      </c>
      <c r="EN909" s="157">
        <v>1.1673048E-2</v>
      </c>
      <c r="EO909" s="157">
        <v>1.7289934E-2</v>
      </c>
      <c r="EP909" s="157">
        <v>0</v>
      </c>
      <c r="EQ909" s="157">
        <v>3.238866E-3</v>
      </c>
      <c r="ER909" s="157">
        <v>3.1631179999999999E-3</v>
      </c>
      <c r="ES909" s="157">
        <v>8.9077700000000004E-4</v>
      </c>
      <c r="ET909" s="157">
        <v>7.4041000000000003E-3</v>
      </c>
      <c r="EU909" s="192">
        <v>3.7200000000000003E-5</v>
      </c>
      <c r="EV909" s="157">
        <v>6.1385859999999997E-3</v>
      </c>
      <c r="EW909" s="157">
        <v>2.5494409999999999E-3</v>
      </c>
      <c r="EX909" s="157">
        <v>2.4953969999999999E-3</v>
      </c>
      <c r="EY909" s="157">
        <v>1.5993789000000001E-2</v>
      </c>
      <c r="EZ909" s="157">
        <v>8.8480120000000006E-3</v>
      </c>
      <c r="FA909" s="192">
        <v>4.1999999999999998E-5</v>
      </c>
      <c r="FB909" s="192">
        <v>5.3900000000000002E-5</v>
      </c>
      <c r="FC909" s="157">
        <v>0</v>
      </c>
      <c r="FD909" s="157">
        <v>2.4055930000000001E-3</v>
      </c>
      <c r="FE909" s="192">
        <v>6.7299999999999996E-5</v>
      </c>
      <c r="FF909" s="157">
        <v>1.01736E-4</v>
      </c>
      <c r="FG909" s="157">
        <v>0</v>
      </c>
      <c r="FH909" s="157">
        <v>6.6386889999999997E-3</v>
      </c>
      <c r="FI909" s="157">
        <v>2.9035459999999999E-2</v>
      </c>
      <c r="FJ909" s="157">
        <v>0</v>
      </c>
      <c r="FK909" s="157">
        <v>8.6402070000000004E-3</v>
      </c>
      <c r="FL909" s="157">
        <v>7.8019650000000001E-3</v>
      </c>
      <c r="FM909" s="157">
        <v>2.0728460000000002E-3</v>
      </c>
      <c r="FN909" s="157">
        <v>4.2426433999999999E-2</v>
      </c>
      <c r="FO909" s="192">
        <v>9.0599999999999997E-6</v>
      </c>
      <c r="FP909" s="192">
        <v>8.2299999999999995E-5</v>
      </c>
      <c r="FQ909" s="157">
        <v>1.1765627000000001E-2</v>
      </c>
      <c r="FR909" s="157">
        <v>0</v>
      </c>
      <c r="FS909" s="157">
        <v>0</v>
      </c>
      <c r="FT909" s="192">
        <v>2.1800000000000001E-5</v>
      </c>
      <c r="FU909" s="157">
        <v>0</v>
      </c>
      <c r="FV909" s="157">
        <v>2.6640940000000001E-3</v>
      </c>
      <c r="FW909" s="157">
        <v>0</v>
      </c>
      <c r="FX909" s="157">
        <v>8.8024560000000002E-3</v>
      </c>
      <c r="FY909" s="157">
        <v>3.1497769999999999E-3</v>
      </c>
      <c r="FZ909" s="157">
        <v>3.6145099999999999E-4</v>
      </c>
      <c r="GA909" s="157">
        <v>4.66744E-4</v>
      </c>
      <c r="GB909" s="157">
        <v>3.3709759999999999E-3</v>
      </c>
      <c r="GC909" s="157">
        <v>4.2284890000000002E-3</v>
      </c>
      <c r="GD909" s="157">
        <v>1.1519635E-2</v>
      </c>
      <c r="GE909" s="157">
        <v>4.4054849999999998E-3</v>
      </c>
      <c r="GF909" s="157">
        <v>2.0922746999999998E-2</v>
      </c>
      <c r="GG909" s="157">
        <v>2.1814542999999999E-2</v>
      </c>
      <c r="GH909" s="157">
        <v>1.1901149999999999E-2</v>
      </c>
      <c r="GI909" s="157">
        <v>1.4357022000000001E-2</v>
      </c>
      <c r="GJ909" s="157">
        <v>1.6162899999999999E-4</v>
      </c>
      <c r="GK909" s="157">
        <v>7.3938249999999997E-3</v>
      </c>
      <c r="GL909" s="157">
        <v>5.1444073E-2</v>
      </c>
      <c r="GM909" s="157">
        <v>3.7243229999999999E-3</v>
      </c>
      <c r="GN909" s="192">
        <v>8.0699999999999996E-5</v>
      </c>
      <c r="GO909" s="157">
        <v>2.9566885000000001E-2</v>
      </c>
      <c r="GP909" s="157">
        <v>1.4256199999999999E-4</v>
      </c>
      <c r="GQ909" s="157">
        <v>3.9074599999999998E-4</v>
      </c>
      <c r="GR909" s="157">
        <v>0</v>
      </c>
      <c r="GS909" s="157">
        <v>1.8271499999999999E-4</v>
      </c>
      <c r="GT909" s="157">
        <v>0</v>
      </c>
      <c r="GU909" s="157">
        <v>1.3157894999999999E-2</v>
      </c>
      <c r="GV909" s="157">
        <v>4.0924711000000003E-2</v>
      </c>
      <c r="GW909" s="157">
        <v>0</v>
      </c>
      <c r="GX909" s="157">
        <v>0</v>
      </c>
      <c r="GY909" s="157">
        <v>0</v>
      </c>
      <c r="GZ909" s="157">
        <v>0</v>
      </c>
      <c r="HA909" s="157">
        <v>1.0638297999999999E-2</v>
      </c>
    </row>
    <row r="910" spans="1:209" x14ac:dyDescent="0.2">
      <c r="A910" s="157" t="s">
        <v>4719</v>
      </c>
      <c r="B910" s="157">
        <v>0</v>
      </c>
      <c r="C910" s="157">
        <v>0</v>
      </c>
      <c r="D910" s="157">
        <v>0</v>
      </c>
      <c r="E910" s="157">
        <v>0</v>
      </c>
      <c r="F910" s="157">
        <v>0</v>
      </c>
      <c r="G910" s="157">
        <v>0</v>
      </c>
      <c r="H910" s="157">
        <v>0</v>
      </c>
      <c r="I910" s="157">
        <v>0</v>
      </c>
      <c r="J910" s="157">
        <v>0</v>
      </c>
      <c r="K910" s="157">
        <v>4.8226299999999997E-4</v>
      </c>
      <c r="L910" s="157">
        <v>0</v>
      </c>
      <c r="M910" s="157">
        <v>2.1433110000000002E-3</v>
      </c>
      <c r="N910" s="157">
        <v>4.7325299999999998E-4</v>
      </c>
      <c r="O910" s="157">
        <v>0</v>
      </c>
      <c r="P910" s="157">
        <v>0</v>
      </c>
      <c r="Q910" s="157">
        <v>1.8963300000000001E-4</v>
      </c>
      <c r="R910" s="157">
        <v>3.4687379999999999E-3</v>
      </c>
      <c r="S910" s="157">
        <v>1.4379900000000001E-4</v>
      </c>
      <c r="T910" s="192">
        <v>6.4700000000000001E-5</v>
      </c>
      <c r="U910" s="157">
        <v>8.8232100000000004E-4</v>
      </c>
      <c r="V910" s="157">
        <v>7.1045799999999997E-4</v>
      </c>
      <c r="W910" s="157">
        <v>0</v>
      </c>
      <c r="X910" s="157">
        <v>0</v>
      </c>
      <c r="Y910" s="157">
        <v>0</v>
      </c>
      <c r="Z910" s="157">
        <v>3.1664499999999999E-3</v>
      </c>
      <c r="AA910" s="157">
        <v>1.80731E-4</v>
      </c>
      <c r="AB910" s="192">
        <v>9.9799999999999993E-6</v>
      </c>
      <c r="AC910" s="157">
        <v>1.6791480000000001E-3</v>
      </c>
      <c r="AD910" s="157">
        <v>1.0364303E-2</v>
      </c>
      <c r="AE910" s="157">
        <v>0</v>
      </c>
      <c r="AF910" s="157">
        <v>0</v>
      </c>
      <c r="AG910" s="157">
        <v>8.4148100000000004E-4</v>
      </c>
      <c r="AH910" s="157">
        <v>0</v>
      </c>
      <c r="AI910" s="157">
        <v>0</v>
      </c>
      <c r="AJ910" s="157">
        <v>1.136485E-3</v>
      </c>
      <c r="AK910" s="157">
        <v>0</v>
      </c>
      <c r="AL910" s="157">
        <v>0</v>
      </c>
      <c r="AM910" s="157">
        <v>0</v>
      </c>
      <c r="AN910" s="157">
        <v>0</v>
      </c>
      <c r="AO910" s="157">
        <v>0</v>
      </c>
      <c r="AP910" s="157">
        <v>0</v>
      </c>
      <c r="AQ910" s="157">
        <v>0</v>
      </c>
      <c r="AR910" s="157">
        <v>0</v>
      </c>
      <c r="AS910" s="157">
        <v>0</v>
      </c>
      <c r="AT910" s="157">
        <v>0</v>
      </c>
      <c r="AU910" s="157">
        <v>0</v>
      </c>
      <c r="AV910" s="157">
        <v>0</v>
      </c>
      <c r="AW910" s="157">
        <v>0</v>
      </c>
      <c r="AX910" s="157">
        <v>3.3085200000000002E-4</v>
      </c>
      <c r="AY910" s="157">
        <v>3.7830699999999998E-4</v>
      </c>
      <c r="AZ910" s="157">
        <v>0</v>
      </c>
      <c r="BA910" s="157">
        <v>0</v>
      </c>
      <c r="BB910" s="157">
        <v>0</v>
      </c>
      <c r="BC910" s="157">
        <v>3.6110599999999998E-4</v>
      </c>
      <c r="BD910" s="157">
        <v>5.9151899999999999E-4</v>
      </c>
      <c r="BE910" s="157">
        <v>1.1110429999999999E-3</v>
      </c>
      <c r="BF910" s="157">
        <v>1.257191E-3</v>
      </c>
      <c r="BG910" s="157">
        <v>0</v>
      </c>
      <c r="BH910" s="157">
        <v>0</v>
      </c>
      <c r="BI910" s="157">
        <v>0</v>
      </c>
      <c r="BJ910" s="157">
        <v>9.0115499999999995E-4</v>
      </c>
      <c r="BK910" s="157">
        <v>2.4110900000000001E-4</v>
      </c>
      <c r="BL910" s="157">
        <v>0</v>
      </c>
      <c r="BM910" s="157">
        <v>0</v>
      </c>
      <c r="BN910" s="157">
        <v>0</v>
      </c>
      <c r="BO910" s="157">
        <v>0</v>
      </c>
      <c r="BP910" s="157">
        <v>0</v>
      </c>
      <c r="BQ910" s="157">
        <v>0</v>
      </c>
      <c r="BR910" s="192">
        <v>2.1100000000000001E-5</v>
      </c>
      <c r="BS910" s="157">
        <v>0</v>
      </c>
      <c r="BT910" s="157">
        <v>0</v>
      </c>
      <c r="BU910" s="157">
        <v>0</v>
      </c>
      <c r="BV910" s="157">
        <v>8.0794600000000003E-4</v>
      </c>
      <c r="BW910" s="157">
        <v>0</v>
      </c>
      <c r="BX910" s="157">
        <v>5.5117499999999999E-4</v>
      </c>
      <c r="BY910" s="157">
        <v>0</v>
      </c>
      <c r="BZ910" s="192">
        <v>3.0899999999999999E-5</v>
      </c>
      <c r="CA910" s="157">
        <v>0</v>
      </c>
      <c r="CB910" s="192">
        <v>2.4199999999999999E-5</v>
      </c>
      <c r="CC910" s="157">
        <v>0</v>
      </c>
      <c r="CD910" s="157">
        <v>0</v>
      </c>
      <c r="CE910" s="192">
        <v>9.3399999999999993E-5</v>
      </c>
      <c r="CF910" s="157">
        <v>0</v>
      </c>
      <c r="CG910" s="157">
        <v>2.7758500000000001E-4</v>
      </c>
      <c r="CH910" s="157">
        <v>3.5126939999999998E-3</v>
      </c>
      <c r="CI910" s="157">
        <v>0</v>
      </c>
      <c r="CJ910" s="157">
        <v>0</v>
      </c>
      <c r="CK910" s="157">
        <v>0</v>
      </c>
      <c r="CL910" s="192">
        <v>4.4299999999999999E-5</v>
      </c>
      <c r="CM910" s="157">
        <v>0</v>
      </c>
      <c r="CN910" s="157">
        <v>0</v>
      </c>
      <c r="CO910" s="157">
        <v>0</v>
      </c>
      <c r="CP910" s="157">
        <v>0</v>
      </c>
      <c r="CQ910" s="157">
        <v>0</v>
      </c>
      <c r="CR910" s="157">
        <v>0</v>
      </c>
      <c r="CS910" s="157">
        <v>0</v>
      </c>
      <c r="CT910" s="157">
        <v>0</v>
      </c>
      <c r="CU910" s="157">
        <v>0</v>
      </c>
      <c r="CV910" s="157">
        <v>1.4936999999999999E-4</v>
      </c>
      <c r="CW910" s="157">
        <v>2.8183560000000002E-3</v>
      </c>
      <c r="CX910" s="157">
        <v>1.1417059999999999E-3</v>
      </c>
      <c r="CY910" s="157">
        <v>1.65737E-4</v>
      </c>
      <c r="CZ910" s="157">
        <v>3.8892699999999998E-3</v>
      </c>
      <c r="DA910" s="157">
        <v>0</v>
      </c>
      <c r="DB910" s="157">
        <v>0</v>
      </c>
      <c r="DC910" s="157">
        <v>0</v>
      </c>
      <c r="DD910" s="157">
        <v>2.7085999999999999E-4</v>
      </c>
      <c r="DE910" s="157">
        <v>0</v>
      </c>
      <c r="DF910" s="157">
        <v>0</v>
      </c>
      <c r="DG910" s="157">
        <v>0</v>
      </c>
      <c r="DH910" s="157">
        <v>0</v>
      </c>
      <c r="DI910" s="192">
        <v>2.02E-5</v>
      </c>
      <c r="DJ910" s="157">
        <v>3.017198E-3</v>
      </c>
      <c r="DK910" s="157">
        <v>0</v>
      </c>
      <c r="DL910" s="157">
        <v>5.1021900000000002E-4</v>
      </c>
      <c r="DM910" s="157">
        <v>3.3996900000000002E-4</v>
      </c>
      <c r="DN910" s="157">
        <v>2.0505359999999999E-3</v>
      </c>
      <c r="DO910" s="157">
        <v>6.2936579999999997E-3</v>
      </c>
      <c r="DP910" s="157">
        <v>1.4328570000000001E-3</v>
      </c>
      <c r="DQ910" s="157">
        <v>9.2030200000000001E-4</v>
      </c>
      <c r="DR910" s="157">
        <v>0</v>
      </c>
      <c r="DS910" s="157">
        <v>0</v>
      </c>
      <c r="DT910" s="157">
        <v>8.4688299999999999E-4</v>
      </c>
      <c r="DU910" s="157">
        <v>1.3356349999999999E-3</v>
      </c>
      <c r="DV910" s="157">
        <v>0</v>
      </c>
      <c r="DW910" s="157">
        <v>1.0587437999999999E-2</v>
      </c>
      <c r="DX910" s="157">
        <v>3.2635299999999998E-4</v>
      </c>
      <c r="DY910" s="157">
        <v>0</v>
      </c>
      <c r="DZ910" s="157">
        <v>0</v>
      </c>
      <c r="EA910" s="157">
        <v>0</v>
      </c>
      <c r="EB910" s="157">
        <v>0</v>
      </c>
      <c r="EC910" s="157">
        <v>0</v>
      </c>
      <c r="ED910" s="157">
        <v>1.9693799999999999E-4</v>
      </c>
      <c r="EE910" s="157">
        <v>9.3169399999999995E-4</v>
      </c>
      <c r="EF910" s="157">
        <v>0</v>
      </c>
      <c r="EG910" s="157">
        <v>0</v>
      </c>
      <c r="EH910" s="157">
        <v>2.223811E-3</v>
      </c>
      <c r="EI910" s="157">
        <v>0</v>
      </c>
      <c r="EJ910" s="157">
        <v>0</v>
      </c>
      <c r="EK910" s="157">
        <v>0</v>
      </c>
      <c r="EL910" s="157">
        <v>0</v>
      </c>
      <c r="EM910" s="157">
        <v>0</v>
      </c>
      <c r="EN910" s="157">
        <v>0</v>
      </c>
      <c r="EO910" s="157">
        <v>3.1436239999999998E-3</v>
      </c>
      <c r="EP910" s="192">
        <v>1.77E-5</v>
      </c>
      <c r="EQ910" s="157">
        <v>0</v>
      </c>
      <c r="ER910" s="157">
        <v>1.0336999999999999E-4</v>
      </c>
      <c r="ES910" s="157">
        <v>2.7865329999999999E-3</v>
      </c>
      <c r="ET910" s="157">
        <v>2.2323899999999999E-4</v>
      </c>
      <c r="EU910" s="157">
        <v>0</v>
      </c>
      <c r="EV910" s="157">
        <v>0</v>
      </c>
      <c r="EW910" s="157">
        <v>0</v>
      </c>
      <c r="EX910" s="157">
        <v>8.7217800000000004E-4</v>
      </c>
      <c r="EY910" s="157">
        <v>1.863354E-3</v>
      </c>
      <c r="EZ910" s="157">
        <v>0</v>
      </c>
      <c r="FA910" s="157">
        <v>0</v>
      </c>
      <c r="FB910" s="157">
        <v>0</v>
      </c>
      <c r="FC910" s="157">
        <v>0</v>
      </c>
      <c r="FD910" s="157">
        <v>3.2575699999999998E-4</v>
      </c>
      <c r="FE910" s="157">
        <v>0</v>
      </c>
      <c r="FF910" s="157">
        <v>0</v>
      </c>
      <c r="FG910" s="157">
        <v>0</v>
      </c>
      <c r="FH910" s="157">
        <v>0</v>
      </c>
      <c r="FI910" s="157">
        <v>1.29598E-3</v>
      </c>
      <c r="FJ910" s="157">
        <v>0</v>
      </c>
      <c r="FK910" s="157">
        <v>0</v>
      </c>
      <c r="FL910" s="157">
        <v>0</v>
      </c>
      <c r="FM910" s="157">
        <v>0</v>
      </c>
      <c r="FN910" s="192">
        <v>1.7200000000000001E-5</v>
      </c>
      <c r="FO910" s="157">
        <v>0</v>
      </c>
      <c r="FP910" s="157">
        <v>1.1524529999999999E-3</v>
      </c>
      <c r="FQ910" s="192">
        <v>9.3999999999999994E-5</v>
      </c>
      <c r="FR910" s="157">
        <v>0</v>
      </c>
      <c r="FS910" s="157">
        <v>0</v>
      </c>
      <c r="FT910" s="157">
        <v>0</v>
      </c>
      <c r="FU910" s="157">
        <v>0</v>
      </c>
      <c r="FV910" s="157">
        <v>0</v>
      </c>
      <c r="FW910" s="157">
        <v>0</v>
      </c>
      <c r="FX910" s="192">
        <v>7.6799999999999997E-5</v>
      </c>
      <c r="FY910" s="157">
        <v>0</v>
      </c>
      <c r="FZ910" s="157">
        <v>0</v>
      </c>
      <c r="GA910" s="157">
        <v>3.88954E-4</v>
      </c>
      <c r="GB910" s="157">
        <v>0</v>
      </c>
      <c r="GC910" s="157">
        <v>0</v>
      </c>
      <c r="GD910" s="157">
        <v>1.10412E-4</v>
      </c>
      <c r="GE910" s="157">
        <v>3.84068E-4</v>
      </c>
      <c r="GF910" s="157">
        <v>1.1554969999999999E-3</v>
      </c>
      <c r="GG910" s="157">
        <v>3.6913499999999999E-3</v>
      </c>
      <c r="GH910" s="157">
        <v>8.63417E-4</v>
      </c>
      <c r="GI910" s="157">
        <v>5.5575570000000003E-3</v>
      </c>
      <c r="GJ910" s="157">
        <v>0</v>
      </c>
      <c r="GK910" s="157">
        <v>4.4362900000000002E-4</v>
      </c>
      <c r="GL910" s="157">
        <v>1.8526479999999999E-3</v>
      </c>
      <c r="GM910" s="157">
        <v>1.9197499999999999E-4</v>
      </c>
      <c r="GN910" s="157">
        <v>0</v>
      </c>
      <c r="GO910" s="157">
        <v>1.5982099999999999E-4</v>
      </c>
      <c r="GP910" s="157">
        <v>0</v>
      </c>
      <c r="GQ910" s="157">
        <v>5.573265E-3</v>
      </c>
      <c r="GR910" s="157">
        <v>0</v>
      </c>
      <c r="GS910" s="157">
        <v>0</v>
      </c>
      <c r="GT910" s="157">
        <v>0</v>
      </c>
      <c r="GU910" s="157">
        <v>0</v>
      </c>
      <c r="GV910" s="157">
        <v>0</v>
      </c>
      <c r="GW910" s="157">
        <v>0</v>
      </c>
      <c r="GX910" s="157">
        <v>0</v>
      </c>
      <c r="GY910" s="157">
        <v>0</v>
      </c>
      <c r="GZ910" s="157">
        <v>0</v>
      </c>
      <c r="HA910" s="157">
        <v>0</v>
      </c>
    </row>
    <row r="911" spans="1:209" x14ac:dyDescent="0.2">
      <c r="A911" s="157" t="s">
        <v>4720</v>
      </c>
      <c r="B911" s="192">
        <v>4.4799999999999998E-5</v>
      </c>
      <c r="C911" s="192">
        <v>5.1700000000000003E-5</v>
      </c>
      <c r="D911" s="192">
        <v>5.1100000000000002E-5</v>
      </c>
      <c r="E911" s="192">
        <v>4.6600000000000001E-5</v>
      </c>
      <c r="F911" s="192">
        <v>9.2100000000000003E-5</v>
      </c>
      <c r="G911" s="157">
        <v>1.1390199999999999E-4</v>
      </c>
      <c r="H911" s="157">
        <v>2.20604E-4</v>
      </c>
      <c r="I911" s="192">
        <v>9.1899999999999998E-5</v>
      </c>
      <c r="J911" s="157">
        <v>2.1672400000000001E-4</v>
      </c>
      <c r="K911" s="157">
        <v>0</v>
      </c>
      <c r="L911" s="192">
        <v>1.7099999999999999E-5</v>
      </c>
      <c r="M911" s="157">
        <v>1.23483E-4</v>
      </c>
      <c r="N911" s="157">
        <v>1.18313E-4</v>
      </c>
      <c r="O911" s="157">
        <v>2.1983500000000001E-4</v>
      </c>
      <c r="P911" s="157">
        <v>1.8529899999999999E-4</v>
      </c>
      <c r="Q911" s="192">
        <v>9.48E-5</v>
      </c>
      <c r="R911" s="192">
        <v>4.3600000000000003E-5</v>
      </c>
      <c r="S911" s="192">
        <v>4.7899999999999999E-5</v>
      </c>
      <c r="T911" s="192">
        <v>9.7E-5</v>
      </c>
      <c r="U911" s="157">
        <v>1.1029E-4</v>
      </c>
      <c r="V911" s="157">
        <v>1.01494E-4</v>
      </c>
      <c r="W911" s="157">
        <v>2.9387800000000002E-4</v>
      </c>
      <c r="X911" s="157">
        <v>3.0422899999999999E-4</v>
      </c>
      <c r="Y911" s="157">
        <v>1.00024E-4</v>
      </c>
      <c r="Z911" s="157">
        <v>1.05548E-4</v>
      </c>
      <c r="AA911" s="157">
        <v>1.3144099999999999E-4</v>
      </c>
      <c r="AB911" s="192">
        <v>9.98E-5</v>
      </c>
      <c r="AC911" s="157">
        <v>1.7370499999999999E-4</v>
      </c>
      <c r="AD911" s="192">
        <v>5.8199999999999998E-5</v>
      </c>
      <c r="AE911" s="157">
        <v>1.11242E-4</v>
      </c>
      <c r="AF911" s="157">
        <v>2.3962899999999999E-4</v>
      </c>
      <c r="AG911" s="192">
        <v>6.6799999999999997E-5</v>
      </c>
      <c r="AH911" s="192">
        <v>1.2300000000000001E-5</v>
      </c>
      <c r="AI911" s="192">
        <v>7.7399999999999998E-5</v>
      </c>
      <c r="AJ911" s="157">
        <v>2.13091E-4</v>
      </c>
      <c r="AK911" s="157">
        <v>1.8627199999999999E-4</v>
      </c>
      <c r="AL911" s="157">
        <v>4.57999E-4</v>
      </c>
      <c r="AM911" s="192">
        <v>8.2799999999999993E-5</v>
      </c>
      <c r="AN911" s="192">
        <v>3.3099999999999998E-5</v>
      </c>
      <c r="AO911" s="192">
        <v>5.0599999999999997E-5</v>
      </c>
      <c r="AP911" s="157">
        <v>1.4007599999999999E-4</v>
      </c>
      <c r="AQ911" s="157">
        <v>1.25597E-4</v>
      </c>
      <c r="AR911" s="157">
        <v>1.01895E-4</v>
      </c>
      <c r="AS911" s="157">
        <v>1.3663099999999999E-4</v>
      </c>
      <c r="AT911" s="157">
        <v>1.55833E-4</v>
      </c>
      <c r="AU911" s="157">
        <v>0</v>
      </c>
      <c r="AV911" s="157">
        <v>1.9582900000000001E-4</v>
      </c>
      <c r="AW911" s="192">
        <v>3.4199999999999998E-5</v>
      </c>
      <c r="AX911" s="157">
        <v>1.3234100000000001E-4</v>
      </c>
      <c r="AY911" s="157">
        <v>1.6213100000000001E-4</v>
      </c>
      <c r="AZ911" s="157">
        <v>1.13822E-4</v>
      </c>
      <c r="BA911" s="192">
        <v>7.2200000000000007E-5</v>
      </c>
      <c r="BB911" s="192">
        <v>9.8599999999999998E-5</v>
      </c>
      <c r="BC911" s="157">
        <v>0</v>
      </c>
      <c r="BD911" s="192">
        <v>3.6999999999999998E-5</v>
      </c>
      <c r="BE911" s="157">
        <v>1.23449E-4</v>
      </c>
      <c r="BF911" s="192">
        <v>3.8099999999999998E-5</v>
      </c>
      <c r="BG911" s="157">
        <v>0</v>
      </c>
      <c r="BH911" s="157">
        <v>0</v>
      </c>
      <c r="BI911" s="192">
        <v>3.6100000000000003E-5</v>
      </c>
      <c r="BJ911" s="157">
        <v>2.2528899999999999E-4</v>
      </c>
      <c r="BK911" s="192">
        <v>6.8899999999999994E-5</v>
      </c>
      <c r="BL911" s="157">
        <v>1.07308E-4</v>
      </c>
      <c r="BM911" s="157">
        <v>0</v>
      </c>
      <c r="BN911" s="192">
        <v>4.32E-5</v>
      </c>
      <c r="BO911" s="157">
        <v>1.7794800000000001E-4</v>
      </c>
      <c r="BP911" s="157">
        <v>0</v>
      </c>
      <c r="BQ911" s="157">
        <v>0</v>
      </c>
      <c r="BR911" s="157">
        <v>2.6427299999999998E-4</v>
      </c>
      <c r="BS911" s="157">
        <v>0</v>
      </c>
      <c r="BT911" s="157">
        <v>2.3158900000000001E-4</v>
      </c>
      <c r="BU911" s="157">
        <v>0</v>
      </c>
      <c r="BV911" s="157">
        <v>3.3268399999999997E-4</v>
      </c>
      <c r="BW911" s="157">
        <v>1.6732800000000001E-4</v>
      </c>
      <c r="BX911" s="192">
        <v>2.4000000000000001E-5</v>
      </c>
      <c r="BY911" s="157">
        <v>0</v>
      </c>
      <c r="BZ911" s="157">
        <v>1.2378500000000001E-4</v>
      </c>
      <c r="CA911" s="192">
        <v>8.5499999999999995E-6</v>
      </c>
      <c r="CB911" s="157">
        <v>3.6250300000000002E-4</v>
      </c>
      <c r="CC911" s="192">
        <v>1.8099999999999999E-5</v>
      </c>
      <c r="CD911" s="157">
        <v>0</v>
      </c>
      <c r="CE911" s="192">
        <v>9.3399999999999993E-5</v>
      </c>
      <c r="CF911" s="192">
        <v>5.5399999999999998E-5</v>
      </c>
      <c r="CG911" s="157">
        <v>2.7758500000000001E-4</v>
      </c>
      <c r="CH911" s="157">
        <v>0</v>
      </c>
      <c r="CI911" s="157">
        <v>1.88605E-4</v>
      </c>
      <c r="CJ911" s="157">
        <v>1.05927E-4</v>
      </c>
      <c r="CK911" s="157">
        <v>1.8832399999999999E-4</v>
      </c>
      <c r="CL911" s="157">
        <v>1.21858E-4</v>
      </c>
      <c r="CM911" s="157">
        <v>2.4460500000000001E-4</v>
      </c>
      <c r="CN911" s="157">
        <v>3.4439399999999998E-4</v>
      </c>
      <c r="CO911" s="192">
        <v>7.5500000000000006E-5</v>
      </c>
      <c r="CP911" s="157">
        <v>4.4997800000000002E-4</v>
      </c>
      <c r="CQ911" s="192">
        <v>4.8099999999999997E-5</v>
      </c>
      <c r="CR911" s="157">
        <v>4.3658999999999999E-4</v>
      </c>
      <c r="CS911" s="157">
        <v>1.04231E-4</v>
      </c>
      <c r="CT911" s="157">
        <v>0</v>
      </c>
      <c r="CU911" s="157">
        <v>2.7908499999999999E-4</v>
      </c>
      <c r="CV911" s="157">
        <v>3.58487E-4</v>
      </c>
      <c r="CW911" s="192">
        <v>2.37E-5</v>
      </c>
      <c r="CX911" s="157">
        <v>1.7909100000000001E-4</v>
      </c>
      <c r="CY911" s="157">
        <v>1.10491E-4</v>
      </c>
      <c r="CZ911" s="192">
        <v>3.8099999999999998E-5</v>
      </c>
      <c r="DA911" s="157">
        <v>2.11764E-4</v>
      </c>
      <c r="DB911" s="157">
        <v>2.4928100000000001E-4</v>
      </c>
      <c r="DC911" s="157">
        <v>1.01741E-4</v>
      </c>
      <c r="DD911" s="157">
        <v>1.05334E-4</v>
      </c>
      <c r="DE911" s="157">
        <v>1.19158E-4</v>
      </c>
      <c r="DF911" s="157">
        <v>1.3783600000000001E-4</v>
      </c>
      <c r="DG911" s="157">
        <v>5.8823499999999999E-4</v>
      </c>
      <c r="DH911" s="157">
        <v>3.3751899999999999E-4</v>
      </c>
      <c r="DI911" s="157">
        <v>2.0165800000000001E-4</v>
      </c>
      <c r="DJ911" s="157">
        <v>1.00573E-4</v>
      </c>
      <c r="DK911" s="157">
        <v>3.5677899999999999E-4</v>
      </c>
      <c r="DL911" s="192">
        <v>9.0000000000000006E-5</v>
      </c>
      <c r="DM911" s="157">
        <v>1.5109699999999999E-4</v>
      </c>
      <c r="DN911" s="192">
        <v>6.6099999999999994E-5</v>
      </c>
      <c r="DO911" s="192">
        <v>3.4600000000000001E-5</v>
      </c>
      <c r="DP911" s="192">
        <v>5.9700000000000001E-5</v>
      </c>
      <c r="DQ911" s="192">
        <v>3.9400000000000002E-5</v>
      </c>
      <c r="DR911" s="192">
        <v>4.0800000000000002E-5</v>
      </c>
      <c r="DS911" s="157">
        <v>3.8602999999999999E-4</v>
      </c>
      <c r="DT911" s="157">
        <v>0</v>
      </c>
      <c r="DU911" s="157">
        <v>1.02741E-4</v>
      </c>
      <c r="DV911" s="157">
        <v>3.7102000000000001E-4</v>
      </c>
      <c r="DW911" s="192">
        <v>6.9499999999999995E-5</v>
      </c>
      <c r="DX911" s="192">
        <v>5.4400000000000001E-5</v>
      </c>
      <c r="DY911" s="192">
        <v>3.2400000000000001E-5</v>
      </c>
      <c r="DZ911" s="157">
        <v>3.7955500000000001E-4</v>
      </c>
      <c r="EA911" s="157">
        <v>1.3708599999999999E-4</v>
      </c>
      <c r="EB911" s="157">
        <v>0</v>
      </c>
      <c r="EC911" s="157">
        <v>3.83793E-4</v>
      </c>
      <c r="ED911" s="157">
        <v>1.4770300000000001E-4</v>
      </c>
      <c r="EE911" s="157">
        <v>2.39578E-4</v>
      </c>
      <c r="EF911" s="157">
        <v>4.9005200000000004E-4</v>
      </c>
      <c r="EG911" s="157">
        <v>2.4467100000000002E-4</v>
      </c>
      <c r="EH911" s="157">
        <v>1.58844E-4</v>
      </c>
      <c r="EI911" s="157">
        <v>2.49063E-4</v>
      </c>
      <c r="EJ911" s="157">
        <v>4.1846800000000002E-4</v>
      </c>
      <c r="EK911" s="157">
        <v>1.4744899999999999E-4</v>
      </c>
      <c r="EL911" s="157">
        <v>4.3788699999999998E-4</v>
      </c>
      <c r="EM911" s="192">
        <v>9.1500000000000001E-5</v>
      </c>
      <c r="EN911" s="157">
        <v>2.12721E-4</v>
      </c>
      <c r="EO911" s="192">
        <v>6.5500000000000006E-5</v>
      </c>
      <c r="EP911" s="157">
        <v>2.2954E-4</v>
      </c>
      <c r="EQ911" s="157">
        <v>1.42368E-4</v>
      </c>
      <c r="ER911" s="157">
        <v>0</v>
      </c>
      <c r="ES911" s="157">
        <v>1.8272300000000001E-4</v>
      </c>
      <c r="ET911" s="157">
        <v>0</v>
      </c>
      <c r="EU911" s="157">
        <v>1.4885399999999999E-4</v>
      </c>
      <c r="EV911" s="157">
        <v>1.42285E-4</v>
      </c>
      <c r="EW911" s="157">
        <v>2.54944E-4</v>
      </c>
      <c r="EX911" s="157">
        <v>3.1495299999999998E-4</v>
      </c>
      <c r="EY911" s="157">
        <v>0</v>
      </c>
      <c r="EZ911" s="157">
        <v>4.0747400000000001E-4</v>
      </c>
      <c r="FA911" s="157">
        <v>4.1990300000000001E-4</v>
      </c>
      <c r="FB911" s="157">
        <v>4.8547599999999998E-4</v>
      </c>
      <c r="FC911" s="157">
        <v>4.88083E-4</v>
      </c>
      <c r="FD911" s="157">
        <v>1.25291E-4</v>
      </c>
      <c r="FE911" s="157">
        <v>0</v>
      </c>
      <c r="FF911" s="157">
        <v>2.37385E-4</v>
      </c>
      <c r="FG911" s="157">
        <v>1.5926100000000001E-4</v>
      </c>
      <c r="FH911" s="157">
        <v>1.4225800000000001E-4</v>
      </c>
      <c r="FI911" s="157">
        <v>1.65444E-4</v>
      </c>
      <c r="FJ911" s="157">
        <v>2.0888699999999999E-4</v>
      </c>
      <c r="FK911" s="192">
        <v>4.6199999999999998E-5</v>
      </c>
      <c r="FL911" s="157">
        <v>0</v>
      </c>
      <c r="FM911" s="157">
        <v>2.1151500000000001E-4</v>
      </c>
      <c r="FN911" s="157">
        <v>0</v>
      </c>
      <c r="FO911" s="157">
        <v>4.9810700000000002E-4</v>
      </c>
      <c r="FP911" s="157">
        <v>2.88113E-4</v>
      </c>
      <c r="FQ911" s="157">
        <v>1.87999E-4</v>
      </c>
      <c r="FR911" s="157">
        <v>5.5077299999999995E-4</v>
      </c>
      <c r="FS911" s="157">
        <v>3.75922E-4</v>
      </c>
      <c r="FT911" s="157">
        <v>6.9715300000000005E-4</v>
      </c>
      <c r="FU911" s="157">
        <v>4.3185400000000002E-4</v>
      </c>
      <c r="FV911" s="157">
        <v>4.5932699999999999E-4</v>
      </c>
      <c r="FW911" s="157">
        <v>3.9674699999999997E-4</v>
      </c>
      <c r="FX911" s="192">
        <v>2.5599999999999999E-5</v>
      </c>
      <c r="FY911" s="157">
        <v>2.4437900000000003E-4</v>
      </c>
      <c r="FZ911" s="157">
        <v>4.9699499999999997E-4</v>
      </c>
      <c r="GA911" s="157">
        <v>1.94477E-4</v>
      </c>
      <c r="GB911" s="157">
        <v>1.2641200000000001E-4</v>
      </c>
      <c r="GC911" s="157">
        <v>1.88772E-4</v>
      </c>
      <c r="GD911" s="192">
        <v>7.36E-5</v>
      </c>
      <c r="GE911" s="157">
        <v>1.12961E-4</v>
      </c>
      <c r="GF911" s="192">
        <v>8.25E-5</v>
      </c>
      <c r="GG911" s="192">
        <v>2.2200000000000001E-5</v>
      </c>
      <c r="GH911" s="157">
        <v>1.4001399999999999E-4</v>
      </c>
      <c r="GI911" s="192">
        <v>5.1499999999999998E-5</v>
      </c>
      <c r="GJ911" s="157">
        <v>3.2325799999999999E-4</v>
      </c>
      <c r="GK911" s="192">
        <v>8.8700000000000001E-5</v>
      </c>
      <c r="GL911" s="192">
        <v>6.6199999999999996E-5</v>
      </c>
      <c r="GM911" s="192">
        <v>7.6799999999999997E-5</v>
      </c>
      <c r="GN911" s="157">
        <v>1.6140699999999999E-4</v>
      </c>
      <c r="GO911" s="157">
        <v>0</v>
      </c>
      <c r="GP911" s="157">
        <v>2.1384299999999999E-4</v>
      </c>
      <c r="GQ911" s="157">
        <v>1.8509E-4</v>
      </c>
      <c r="GR911" s="157">
        <v>1.5905800000000001E-4</v>
      </c>
      <c r="GS911" s="157">
        <v>0</v>
      </c>
      <c r="GT911" s="157">
        <v>1.2987013E-2</v>
      </c>
      <c r="GU911" s="157">
        <v>0</v>
      </c>
      <c r="GV911" s="157">
        <v>0</v>
      </c>
      <c r="GW911" s="157">
        <v>0</v>
      </c>
      <c r="GX911" s="157">
        <v>0</v>
      </c>
      <c r="GY911" s="157">
        <v>0</v>
      </c>
      <c r="GZ911" s="157">
        <v>0</v>
      </c>
      <c r="HA911" s="157">
        <v>0</v>
      </c>
    </row>
    <row r="912" spans="1:209" x14ac:dyDescent="0.2">
      <c r="A912" s="157" t="s">
        <v>4721</v>
      </c>
      <c r="B912" s="157">
        <v>0</v>
      </c>
      <c r="C912" s="157">
        <v>0</v>
      </c>
      <c r="D912" s="157">
        <v>0</v>
      </c>
      <c r="E912" s="157">
        <v>0</v>
      </c>
      <c r="F912" s="157">
        <v>0</v>
      </c>
      <c r="G912" s="157">
        <v>0</v>
      </c>
      <c r="H912" s="157">
        <v>0</v>
      </c>
      <c r="I912" s="157">
        <v>0</v>
      </c>
      <c r="J912" s="157">
        <v>0</v>
      </c>
      <c r="K912" s="157">
        <v>0</v>
      </c>
      <c r="L912" s="157">
        <v>0</v>
      </c>
      <c r="M912" s="157">
        <v>0</v>
      </c>
      <c r="N912" s="157">
        <v>0</v>
      </c>
      <c r="O912" s="157">
        <v>0</v>
      </c>
      <c r="P912" s="157">
        <v>0</v>
      </c>
      <c r="Q912" s="192">
        <v>3.1600000000000002E-5</v>
      </c>
      <c r="R912" s="157">
        <v>0</v>
      </c>
      <c r="S912" s="192">
        <v>9.59E-5</v>
      </c>
      <c r="T912" s="157">
        <v>5.8190300000000004E-4</v>
      </c>
      <c r="U912" s="157">
        <v>0</v>
      </c>
      <c r="V912" s="157">
        <v>0</v>
      </c>
      <c r="W912" s="157">
        <v>0</v>
      </c>
      <c r="X912" s="157">
        <v>0</v>
      </c>
      <c r="Y912" s="157">
        <v>0</v>
      </c>
      <c r="Z912" s="157">
        <v>0</v>
      </c>
      <c r="AA912" s="157">
        <v>0</v>
      </c>
      <c r="AB912" s="157">
        <v>0</v>
      </c>
      <c r="AC912" s="157">
        <v>0</v>
      </c>
      <c r="AD912" s="157">
        <v>0</v>
      </c>
      <c r="AE912" s="157">
        <v>0</v>
      </c>
      <c r="AF912" s="157">
        <v>0</v>
      </c>
      <c r="AG912" s="157">
        <v>0</v>
      </c>
      <c r="AH912" s="157">
        <v>1.166259E-3</v>
      </c>
      <c r="AI912" s="157">
        <v>0</v>
      </c>
      <c r="AJ912" s="157">
        <v>0</v>
      </c>
      <c r="AK912" s="157">
        <v>0</v>
      </c>
      <c r="AL912" s="157">
        <v>0</v>
      </c>
      <c r="AM912" s="157">
        <v>0</v>
      </c>
      <c r="AN912" s="157">
        <v>0</v>
      </c>
      <c r="AO912" s="157">
        <v>0</v>
      </c>
      <c r="AP912" s="157">
        <v>0</v>
      </c>
      <c r="AQ912" s="157">
        <v>0</v>
      </c>
      <c r="AR912" s="157">
        <v>0</v>
      </c>
      <c r="AS912" s="157">
        <v>0</v>
      </c>
      <c r="AT912" s="157">
        <v>0</v>
      </c>
      <c r="AU912" s="157">
        <v>0</v>
      </c>
      <c r="AV912" s="157">
        <v>0</v>
      </c>
      <c r="AW912" s="157">
        <v>0</v>
      </c>
      <c r="AX912" s="157">
        <v>0</v>
      </c>
      <c r="AY912" s="157">
        <v>0</v>
      </c>
      <c r="AZ912" s="157">
        <v>0</v>
      </c>
      <c r="BA912" s="157">
        <v>0</v>
      </c>
      <c r="BB912" s="157">
        <v>0</v>
      </c>
      <c r="BC912" s="157">
        <v>0</v>
      </c>
      <c r="BD912" s="157">
        <v>0</v>
      </c>
      <c r="BE912" s="157">
        <v>0</v>
      </c>
      <c r="BF912" s="157">
        <v>0</v>
      </c>
      <c r="BG912" s="157">
        <v>0</v>
      </c>
      <c r="BH912" s="157">
        <v>0</v>
      </c>
      <c r="BI912" s="157">
        <v>0</v>
      </c>
      <c r="BJ912" s="157">
        <v>0</v>
      </c>
      <c r="BK912" s="157">
        <v>0</v>
      </c>
      <c r="BL912" s="157">
        <v>0</v>
      </c>
      <c r="BM912" s="157">
        <v>0</v>
      </c>
      <c r="BN912" s="157">
        <v>0</v>
      </c>
      <c r="BO912" s="157">
        <v>0</v>
      </c>
      <c r="BP912" s="157">
        <v>0</v>
      </c>
      <c r="BQ912" s="157">
        <v>0</v>
      </c>
      <c r="BR912" s="192">
        <v>7.3999999999999996E-5</v>
      </c>
      <c r="BS912" s="157">
        <v>0</v>
      </c>
      <c r="BT912" s="157">
        <v>0</v>
      </c>
      <c r="BU912" s="157">
        <v>0</v>
      </c>
      <c r="BV912" s="157">
        <v>1.4257899999999999E-4</v>
      </c>
      <c r="BW912" s="157">
        <v>0</v>
      </c>
      <c r="BX912" s="157">
        <v>0</v>
      </c>
      <c r="BY912" s="157">
        <v>0</v>
      </c>
      <c r="BZ912" s="157">
        <v>2.4757099999999998E-4</v>
      </c>
      <c r="CA912" s="157">
        <v>6.6707699999999997E-4</v>
      </c>
      <c r="CB912" s="157">
        <v>1.69168E-4</v>
      </c>
      <c r="CC912" s="157">
        <v>0</v>
      </c>
      <c r="CD912" s="157">
        <v>2.39717E-4</v>
      </c>
      <c r="CE912" s="157">
        <v>0</v>
      </c>
      <c r="CF912" s="157">
        <v>4.4307800000000002E-4</v>
      </c>
      <c r="CG912" s="157">
        <v>0</v>
      </c>
      <c r="CH912" s="157">
        <v>0</v>
      </c>
      <c r="CI912" s="157">
        <v>0</v>
      </c>
      <c r="CJ912" s="157">
        <v>0</v>
      </c>
      <c r="CK912" s="157">
        <v>0</v>
      </c>
      <c r="CL912" s="157">
        <v>0</v>
      </c>
      <c r="CM912" s="157">
        <v>0</v>
      </c>
      <c r="CN912" s="157">
        <v>0</v>
      </c>
      <c r="CO912" s="157">
        <v>0</v>
      </c>
      <c r="CP912" s="157">
        <v>0</v>
      </c>
      <c r="CQ912" s="157">
        <v>2.0427800000000001E-4</v>
      </c>
      <c r="CR912" s="192">
        <v>5.24E-5</v>
      </c>
      <c r="CS912" s="157">
        <v>7.8173000000000001E-4</v>
      </c>
      <c r="CT912" s="157">
        <v>1.2375349999999999E-3</v>
      </c>
      <c r="CU912" s="157">
        <v>0</v>
      </c>
      <c r="CV912" s="157">
        <v>0</v>
      </c>
      <c r="CW912" s="157">
        <v>0</v>
      </c>
      <c r="CX912" s="157">
        <v>0</v>
      </c>
      <c r="CY912" s="192">
        <v>2.76E-5</v>
      </c>
      <c r="CZ912" s="157">
        <v>0</v>
      </c>
      <c r="DA912" s="157">
        <v>0</v>
      </c>
      <c r="DB912" s="157">
        <v>0</v>
      </c>
      <c r="DC912" s="157">
        <v>0</v>
      </c>
      <c r="DD912" s="157">
        <v>0</v>
      </c>
      <c r="DE912" s="157">
        <v>0</v>
      </c>
      <c r="DF912" s="157">
        <v>0</v>
      </c>
      <c r="DG912" s="157">
        <v>0</v>
      </c>
      <c r="DH912" s="157">
        <v>0</v>
      </c>
      <c r="DI912" s="157">
        <v>0</v>
      </c>
      <c r="DJ912" s="157">
        <v>0</v>
      </c>
      <c r="DK912" s="157">
        <v>0</v>
      </c>
      <c r="DL912" s="157">
        <v>0</v>
      </c>
      <c r="DM912" s="157">
        <v>0</v>
      </c>
      <c r="DN912" s="192">
        <v>2.1999999999999999E-5</v>
      </c>
      <c r="DO912" s="157">
        <v>0</v>
      </c>
      <c r="DP912" s="157">
        <v>0</v>
      </c>
      <c r="DQ912" s="157">
        <v>0</v>
      </c>
      <c r="DR912" s="157">
        <v>0</v>
      </c>
      <c r="DS912" s="157">
        <v>0</v>
      </c>
      <c r="DT912" s="157">
        <v>1.6937699999999999E-4</v>
      </c>
      <c r="DU912" s="157">
        <v>0</v>
      </c>
      <c r="DV912" s="157">
        <v>0</v>
      </c>
      <c r="DW912" s="157">
        <v>0</v>
      </c>
      <c r="DX912" s="157">
        <v>0</v>
      </c>
      <c r="DY912" s="157">
        <v>0</v>
      </c>
      <c r="DZ912" s="157">
        <v>0</v>
      </c>
      <c r="EA912" s="192">
        <v>9.1399999999999999E-5</v>
      </c>
      <c r="EB912" s="157">
        <v>8.8018899999999997E-4</v>
      </c>
      <c r="EC912" s="157">
        <v>0</v>
      </c>
      <c r="ED912" s="157">
        <v>0</v>
      </c>
      <c r="EE912" s="157">
        <v>0</v>
      </c>
      <c r="EF912" s="157">
        <v>0</v>
      </c>
      <c r="EG912" s="157">
        <v>0</v>
      </c>
      <c r="EH912" s="157">
        <v>0</v>
      </c>
      <c r="EI912" s="157">
        <v>0</v>
      </c>
      <c r="EJ912" s="157">
        <v>0</v>
      </c>
      <c r="EK912" s="192">
        <v>7.3700000000000002E-5</v>
      </c>
      <c r="EL912" s="157">
        <v>0</v>
      </c>
      <c r="EM912" s="157">
        <v>0</v>
      </c>
      <c r="EN912" s="157">
        <v>0</v>
      </c>
      <c r="EO912" s="157">
        <v>0</v>
      </c>
      <c r="EP912" s="157">
        <v>0</v>
      </c>
      <c r="EQ912" s="157">
        <v>0</v>
      </c>
      <c r="ER912" s="157">
        <v>0</v>
      </c>
      <c r="ES912" s="157">
        <v>0</v>
      </c>
      <c r="ET912" s="157">
        <v>0</v>
      </c>
      <c r="EU912" s="157">
        <v>0</v>
      </c>
      <c r="EV912" s="157">
        <v>0</v>
      </c>
      <c r="EW912" s="157">
        <v>0</v>
      </c>
      <c r="EX912" s="157">
        <v>0</v>
      </c>
      <c r="EY912" s="157">
        <v>0</v>
      </c>
      <c r="EZ912" s="157">
        <v>0</v>
      </c>
      <c r="FA912" s="157">
        <v>0</v>
      </c>
      <c r="FB912" s="157">
        <v>0</v>
      </c>
      <c r="FC912" s="157">
        <v>0</v>
      </c>
      <c r="FD912" s="157">
        <v>0</v>
      </c>
      <c r="FE912" s="157">
        <v>0</v>
      </c>
      <c r="FF912" s="157">
        <v>0</v>
      </c>
      <c r="FG912" s="157">
        <v>0</v>
      </c>
      <c r="FH912" s="157">
        <v>0</v>
      </c>
      <c r="FI912" s="157">
        <v>0</v>
      </c>
      <c r="FJ912" s="157">
        <v>0</v>
      </c>
      <c r="FK912" s="157">
        <v>0</v>
      </c>
      <c r="FL912" s="157">
        <v>4.17389E-4</v>
      </c>
      <c r="FM912" s="157">
        <v>2.53818E-4</v>
      </c>
      <c r="FN912" s="157">
        <v>0</v>
      </c>
      <c r="FO912" s="157">
        <v>0</v>
      </c>
      <c r="FP912" s="157">
        <v>0</v>
      </c>
      <c r="FQ912" s="157">
        <v>2.6633199999999998E-4</v>
      </c>
      <c r="FR912" s="157">
        <v>0</v>
      </c>
      <c r="FS912" s="157">
        <v>0</v>
      </c>
      <c r="FT912" s="157">
        <v>0</v>
      </c>
      <c r="FU912" s="157">
        <v>0</v>
      </c>
      <c r="FV912" s="157">
        <v>0</v>
      </c>
      <c r="FW912" s="157">
        <v>0</v>
      </c>
      <c r="FX912" s="157">
        <v>0</v>
      </c>
      <c r="FY912" s="157">
        <v>0</v>
      </c>
      <c r="FZ912" s="157">
        <v>0</v>
      </c>
      <c r="GA912" s="157">
        <v>0</v>
      </c>
      <c r="GB912" s="157">
        <v>0</v>
      </c>
      <c r="GC912" s="157">
        <v>0</v>
      </c>
      <c r="GD912" s="157">
        <v>0</v>
      </c>
      <c r="GE912" s="157">
        <v>0</v>
      </c>
      <c r="GF912" s="157">
        <v>0</v>
      </c>
      <c r="GG912" s="157">
        <v>0</v>
      </c>
      <c r="GH912" s="157">
        <v>0</v>
      </c>
      <c r="GI912" s="157">
        <v>0</v>
      </c>
      <c r="GJ912" s="157">
        <v>0</v>
      </c>
      <c r="GK912" s="157">
        <v>0</v>
      </c>
      <c r="GL912" s="157">
        <v>0</v>
      </c>
      <c r="GM912" s="157">
        <v>0</v>
      </c>
      <c r="GN912" s="157">
        <v>0</v>
      </c>
      <c r="GO912" s="157">
        <v>0</v>
      </c>
      <c r="GP912" s="157">
        <v>0</v>
      </c>
      <c r="GQ912" s="157">
        <v>0</v>
      </c>
      <c r="GR912" s="157">
        <v>0</v>
      </c>
      <c r="GS912" s="157">
        <v>0</v>
      </c>
      <c r="GT912" s="157">
        <v>0</v>
      </c>
      <c r="GU912" s="157">
        <v>0</v>
      </c>
      <c r="GV912" s="157">
        <v>0</v>
      </c>
      <c r="GW912" s="157">
        <v>0</v>
      </c>
      <c r="GX912" s="157">
        <v>0</v>
      </c>
      <c r="GY912" s="157">
        <v>0</v>
      </c>
      <c r="GZ912" s="157">
        <v>0</v>
      </c>
      <c r="HA912" s="157">
        <v>0</v>
      </c>
    </row>
    <row r="913" spans="1:209" x14ac:dyDescent="0.2">
      <c r="A913" s="157" t="s">
        <v>4722</v>
      </c>
      <c r="B913" s="157">
        <v>0</v>
      </c>
      <c r="C913" s="157">
        <v>0</v>
      </c>
      <c r="D913" s="157">
        <v>0</v>
      </c>
      <c r="E913" s="157">
        <v>0</v>
      </c>
      <c r="F913" s="157">
        <v>0</v>
      </c>
      <c r="G913" s="157">
        <v>0</v>
      </c>
      <c r="H913" s="157">
        <v>0</v>
      </c>
      <c r="I913" s="157">
        <v>0</v>
      </c>
      <c r="J913" s="157">
        <v>0</v>
      </c>
      <c r="K913" s="157">
        <v>0</v>
      </c>
      <c r="L913" s="157">
        <v>0</v>
      </c>
      <c r="M913" s="157">
        <v>0</v>
      </c>
      <c r="N913" s="157">
        <v>0</v>
      </c>
      <c r="O913" s="157">
        <v>0</v>
      </c>
      <c r="P913" s="157">
        <v>0</v>
      </c>
      <c r="Q913" s="157">
        <v>0</v>
      </c>
      <c r="R913" s="157">
        <v>0</v>
      </c>
      <c r="S913" s="157">
        <v>0</v>
      </c>
      <c r="T913" s="157">
        <v>0</v>
      </c>
      <c r="U913" s="157">
        <v>0</v>
      </c>
      <c r="V913" s="157">
        <v>0</v>
      </c>
      <c r="W913" s="157">
        <v>0</v>
      </c>
      <c r="X913" s="157">
        <v>0</v>
      </c>
      <c r="Y913" s="157">
        <v>0</v>
      </c>
      <c r="Z913" s="157">
        <v>0</v>
      </c>
      <c r="AA913" s="157">
        <v>0</v>
      </c>
      <c r="AB913" s="157">
        <v>0</v>
      </c>
      <c r="AC913" s="157">
        <v>0</v>
      </c>
      <c r="AD913" s="157">
        <v>0</v>
      </c>
      <c r="AE913" s="157">
        <v>0</v>
      </c>
      <c r="AF913" s="157">
        <v>0</v>
      </c>
      <c r="AG913" s="157">
        <v>0</v>
      </c>
      <c r="AH913" s="157">
        <v>0</v>
      </c>
      <c r="AI913" s="157">
        <v>0</v>
      </c>
      <c r="AJ913" s="157">
        <v>0</v>
      </c>
      <c r="AK913" s="157">
        <v>0</v>
      </c>
      <c r="AL913" s="157">
        <v>0</v>
      </c>
      <c r="AM913" s="157">
        <v>0</v>
      </c>
      <c r="AN913" s="157">
        <v>0</v>
      </c>
      <c r="AO913" s="157">
        <v>0</v>
      </c>
      <c r="AP913" s="157">
        <v>0</v>
      </c>
      <c r="AQ913" s="157">
        <v>0</v>
      </c>
      <c r="AR913" s="157">
        <v>0</v>
      </c>
      <c r="AS913" s="157">
        <v>0</v>
      </c>
      <c r="AT913" s="157">
        <v>0</v>
      </c>
      <c r="AU913" s="157">
        <v>0</v>
      </c>
      <c r="AV913" s="157">
        <v>0</v>
      </c>
      <c r="AW913" s="157">
        <v>0</v>
      </c>
      <c r="AX913" s="157">
        <v>0</v>
      </c>
      <c r="AY913" s="157">
        <v>0</v>
      </c>
      <c r="AZ913" s="157">
        <v>0</v>
      </c>
      <c r="BA913" s="157">
        <v>0</v>
      </c>
      <c r="BB913" s="157">
        <v>0</v>
      </c>
      <c r="BC913" s="157">
        <v>0</v>
      </c>
      <c r="BD913" s="157">
        <v>0</v>
      </c>
      <c r="BE913" s="157">
        <v>0</v>
      </c>
      <c r="BF913" s="157">
        <v>0</v>
      </c>
      <c r="BG913" s="157">
        <v>0</v>
      </c>
      <c r="BH913" s="157">
        <v>0</v>
      </c>
      <c r="BI913" s="157">
        <v>0</v>
      </c>
      <c r="BJ913" s="157">
        <v>0</v>
      </c>
      <c r="BK913" s="157">
        <v>0</v>
      </c>
      <c r="BL913" s="157">
        <v>0</v>
      </c>
      <c r="BM913" s="157">
        <v>0</v>
      </c>
      <c r="BN913" s="157">
        <v>0</v>
      </c>
      <c r="BO913" s="157">
        <v>0</v>
      </c>
      <c r="BP913" s="157">
        <v>0</v>
      </c>
      <c r="BQ913" s="157">
        <v>0</v>
      </c>
      <c r="BR913" s="157">
        <v>0</v>
      </c>
      <c r="BS913" s="157">
        <v>0</v>
      </c>
      <c r="BT913" s="157">
        <v>0</v>
      </c>
      <c r="BU913" s="157">
        <v>0</v>
      </c>
      <c r="BV913" s="157">
        <v>0</v>
      </c>
      <c r="BW913" s="157">
        <v>0</v>
      </c>
      <c r="BX913" s="157">
        <v>0</v>
      </c>
      <c r="BY913" s="157">
        <v>0</v>
      </c>
      <c r="BZ913" s="157">
        <v>0</v>
      </c>
      <c r="CA913" s="157">
        <v>0</v>
      </c>
      <c r="CB913" s="157">
        <v>0</v>
      </c>
      <c r="CC913" s="157">
        <v>0</v>
      </c>
      <c r="CD913" s="157">
        <v>0</v>
      </c>
      <c r="CE913" s="157">
        <v>0</v>
      </c>
      <c r="CF913" s="157">
        <v>0</v>
      </c>
      <c r="CG913" s="157">
        <v>0</v>
      </c>
      <c r="CH913" s="157">
        <v>0</v>
      </c>
      <c r="CI913" s="157">
        <v>0</v>
      </c>
      <c r="CJ913" s="157">
        <v>0</v>
      </c>
      <c r="CK913" s="157">
        <v>0</v>
      </c>
      <c r="CL913" s="157">
        <v>0</v>
      </c>
      <c r="CM913" s="157">
        <v>0</v>
      </c>
      <c r="CN913" s="157">
        <v>0</v>
      </c>
      <c r="CO913" s="157">
        <v>0</v>
      </c>
      <c r="CP913" s="157">
        <v>0</v>
      </c>
      <c r="CQ913" s="157">
        <v>0</v>
      </c>
      <c r="CR913" s="157">
        <v>0</v>
      </c>
      <c r="CS913" s="157">
        <v>0</v>
      </c>
      <c r="CT913" s="157">
        <v>0</v>
      </c>
      <c r="CU913" s="192">
        <v>3.9900000000000001E-5</v>
      </c>
      <c r="CV913" s="157">
        <v>0</v>
      </c>
      <c r="CW913" s="157">
        <v>0</v>
      </c>
      <c r="CX913" s="157">
        <v>0</v>
      </c>
      <c r="CY913" s="157">
        <v>0</v>
      </c>
      <c r="CZ913" s="157">
        <v>0</v>
      </c>
      <c r="DA913" s="157">
        <v>0</v>
      </c>
      <c r="DB913" s="157">
        <v>0</v>
      </c>
      <c r="DC913" s="157">
        <v>0</v>
      </c>
      <c r="DD913" s="157">
        <v>0</v>
      </c>
      <c r="DE913" s="157">
        <v>0</v>
      </c>
      <c r="DF913" s="157">
        <v>0</v>
      </c>
      <c r="DG913" s="157">
        <v>0</v>
      </c>
      <c r="DH913" s="157">
        <v>0</v>
      </c>
      <c r="DI913" s="157">
        <v>0</v>
      </c>
      <c r="DJ913" s="157">
        <v>0</v>
      </c>
      <c r="DK913" s="157">
        <v>0</v>
      </c>
      <c r="DL913" s="157">
        <v>0</v>
      </c>
      <c r="DM913" s="157">
        <v>0</v>
      </c>
      <c r="DN913" s="157">
        <v>0</v>
      </c>
      <c r="DO913" s="157">
        <v>0</v>
      </c>
      <c r="DP913" s="157">
        <v>0</v>
      </c>
      <c r="DQ913" s="157">
        <v>0</v>
      </c>
      <c r="DR913" s="157">
        <v>0</v>
      </c>
      <c r="DS913" s="157">
        <v>0</v>
      </c>
      <c r="DT913" s="157">
        <v>0</v>
      </c>
      <c r="DU913" s="157">
        <v>0</v>
      </c>
      <c r="DV913" s="157">
        <v>0</v>
      </c>
      <c r="DW913" s="157">
        <v>0</v>
      </c>
      <c r="DX913" s="157">
        <v>0</v>
      </c>
      <c r="DY913" s="157">
        <v>0</v>
      </c>
      <c r="DZ913" s="157">
        <v>0</v>
      </c>
      <c r="EA913" s="157">
        <v>0</v>
      </c>
      <c r="EB913" s="157">
        <v>0</v>
      </c>
      <c r="EC913" s="157">
        <v>0</v>
      </c>
      <c r="ED913" s="157">
        <v>0</v>
      </c>
      <c r="EE913" s="157">
        <v>0</v>
      </c>
      <c r="EF913" s="157">
        <v>0</v>
      </c>
      <c r="EG913" s="157">
        <v>0</v>
      </c>
      <c r="EH913" s="157">
        <v>0</v>
      </c>
      <c r="EI913" s="157">
        <v>0</v>
      </c>
      <c r="EJ913" s="157">
        <v>0</v>
      </c>
      <c r="EK913" s="157">
        <v>0</v>
      </c>
      <c r="EL913" s="157">
        <v>0</v>
      </c>
      <c r="EM913" s="192">
        <v>7.6299999999999998E-6</v>
      </c>
      <c r="EN913" s="157">
        <v>0</v>
      </c>
      <c r="EO913" s="157">
        <v>0</v>
      </c>
      <c r="EP913" s="192">
        <v>1.77E-5</v>
      </c>
      <c r="EQ913" s="157">
        <v>0</v>
      </c>
      <c r="ER913" s="157">
        <v>0</v>
      </c>
      <c r="ES913" s="157">
        <v>0</v>
      </c>
      <c r="ET913" s="157">
        <v>0</v>
      </c>
      <c r="EU913" s="157">
        <v>0</v>
      </c>
      <c r="EV913" s="157">
        <v>0</v>
      </c>
      <c r="EW913" s="157">
        <v>0</v>
      </c>
      <c r="EX913" s="157">
        <v>0</v>
      </c>
      <c r="EY913" s="157">
        <v>0</v>
      </c>
      <c r="EZ913" s="157">
        <v>0</v>
      </c>
      <c r="FA913" s="157">
        <v>0</v>
      </c>
      <c r="FB913" s="157">
        <v>0</v>
      </c>
      <c r="FC913" s="157">
        <v>0</v>
      </c>
      <c r="FD913" s="157">
        <v>0</v>
      </c>
      <c r="FE913" s="157">
        <v>0</v>
      </c>
      <c r="FF913" s="157">
        <v>0</v>
      </c>
      <c r="FG913" s="157">
        <v>0</v>
      </c>
      <c r="FH913" s="157">
        <v>0</v>
      </c>
      <c r="FI913" s="157">
        <v>0</v>
      </c>
      <c r="FJ913" s="157">
        <v>0</v>
      </c>
      <c r="FK913" s="157">
        <v>0</v>
      </c>
      <c r="FL913" s="157">
        <v>0</v>
      </c>
      <c r="FM913" s="157">
        <v>0</v>
      </c>
      <c r="FN913" s="157">
        <v>0</v>
      </c>
      <c r="FO913" s="157">
        <v>0</v>
      </c>
      <c r="FP913" s="157">
        <v>0</v>
      </c>
      <c r="FQ913" s="157">
        <v>0</v>
      </c>
      <c r="FR913" s="157">
        <v>0</v>
      </c>
      <c r="FS913" s="157">
        <v>0</v>
      </c>
      <c r="FT913" s="157">
        <v>0</v>
      </c>
      <c r="FU913" s="157">
        <v>0</v>
      </c>
      <c r="FV913" s="157">
        <v>0</v>
      </c>
      <c r="FW913" s="157">
        <v>0</v>
      </c>
      <c r="FX913" s="157">
        <v>0</v>
      </c>
      <c r="FY913" s="192">
        <v>5.4299999999999998E-5</v>
      </c>
      <c r="FZ913" s="157">
        <v>0</v>
      </c>
      <c r="GA913" s="157">
        <v>0</v>
      </c>
      <c r="GB913" s="157">
        <v>0</v>
      </c>
      <c r="GC913" s="157">
        <v>0</v>
      </c>
      <c r="GD913" s="157">
        <v>0</v>
      </c>
      <c r="GE913" s="157">
        <v>0</v>
      </c>
      <c r="GF913" s="157">
        <v>0</v>
      </c>
      <c r="GG913" s="157">
        <v>0</v>
      </c>
      <c r="GH913" s="157">
        <v>0</v>
      </c>
      <c r="GI913" s="157">
        <v>0</v>
      </c>
      <c r="GJ913" s="157">
        <v>1.6162899999999999E-4</v>
      </c>
      <c r="GK913" s="157">
        <v>0</v>
      </c>
      <c r="GL913" s="157">
        <v>0</v>
      </c>
      <c r="GM913" s="157">
        <v>0</v>
      </c>
      <c r="GN913" s="157">
        <v>0</v>
      </c>
      <c r="GO913" s="157">
        <v>0</v>
      </c>
      <c r="GP913" s="157">
        <v>0</v>
      </c>
      <c r="GQ913" s="157">
        <v>0</v>
      </c>
      <c r="GR913" s="157">
        <v>0</v>
      </c>
      <c r="GS913" s="157">
        <v>0</v>
      </c>
      <c r="GT913" s="157">
        <v>0</v>
      </c>
      <c r="GU913" s="157">
        <v>0</v>
      </c>
      <c r="GV913" s="157">
        <v>0</v>
      </c>
      <c r="GW913" s="157">
        <v>0</v>
      </c>
      <c r="GX913" s="157">
        <v>0</v>
      </c>
      <c r="GY913" s="157">
        <v>0</v>
      </c>
      <c r="GZ913" s="157">
        <v>0</v>
      </c>
      <c r="HA913" s="157">
        <v>0</v>
      </c>
    </row>
    <row r="914" spans="1:209" x14ac:dyDescent="0.2">
      <c r="A914" s="157" t="s">
        <v>4723</v>
      </c>
      <c r="B914" s="157">
        <v>0</v>
      </c>
      <c r="C914" s="157">
        <v>0</v>
      </c>
      <c r="D914" s="157">
        <v>0</v>
      </c>
      <c r="E914" s="157">
        <v>0</v>
      </c>
      <c r="F914" s="157">
        <v>0</v>
      </c>
      <c r="G914" s="157">
        <v>0</v>
      </c>
      <c r="H914" s="157">
        <v>0</v>
      </c>
      <c r="I914" s="157">
        <v>0</v>
      </c>
      <c r="J914" s="157">
        <v>0</v>
      </c>
      <c r="K914" s="157">
        <v>0</v>
      </c>
      <c r="L914" s="157">
        <v>0</v>
      </c>
      <c r="M914" s="157">
        <v>0</v>
      </c>
      <c r="N914" s="157">
        <v>0</v>
      </c>
      <c r="O914" s="192">
        <v>5.4999999999999999E-6</v>
      </c>
      <c r="P914" s="157">
        <v>0</v>
      </c>
      <c r="Q914" s="157">
        <v>0</v>
      </c>
      <c r="R914" s="157">
        <v>0</v>
      </c>
      <c r="S914" s="157">
        <v>0</v>
      </c>
      <c r="T914" s="157">
        <v>0</v>
      </c>
      <c r="U914" s="157">
        <v>0</v>
      </c>
      <c r="V914" s="157">
        <v>0</v>
      </c>
      <c r="W914" s="157">
        <v>0</v>
      </c>
      <c r="X914" s="157">
        <v>0</v>
      </c>
      <c r="Y914" s="157">
        <v>0</v>
      </c>
      <c r="Z914" s="157">
        <v>0</v>
      </c>
      <c r="AA914" s="157">
        <v>0</v>
      </c>
      <c r="AB914" s="157">
        <v>0</v>
      </c>
      <c r="AC914" s="157">
        <v>0</v>
      </c>
      <c r="AD914" s="157">
        <v>0</v>
      </c>
      <c r="AE914" s="157">
        <v>0</v>
      </c>
      <c r="AF914" s="157">
        <v>0</v>
      </c>
      <c r="AG914" s="157">
        <v>0</v>
      </c>
      <c r="AH914" s="157">
        <v>0</v>
      </c>
      <c r="AI914" s="157">
        <v>0</v>
      </c>
      <c r="AJ914" s="157">
        <v>0</v>
      </c>
      <c r="AK914" s="157">
        <v>0</v>
      </c>
      <c r="AL914" s="157">
        <v>0</v>
      </c>
      <c r="AM914" s="157">
        <v>0</v>
      </c>
      <c r="AN914" s="157">
        <v>0</v>
      </c>
      <c r="AO914" s="157">
        <v>0</v>
      </c>
      <c r="AP914" s="157">
        <v>0</v>
      </c>
      <c r="AQ914" s="157">
        <v>0</v>
      </c>
      <c r="AR914" s="157">
        <v>0</v>
      </c>
      <c r="AS914" s="157">
        <v>0</v>
      </c>
      <c r="AT914" s="157">
        <v>0</v>
      </c>
      <c r="AU914" s="157">
        <v>0</v>
      </c>
      <c r="AV914" s="157">
        <v>0</v>
      </c>
      <c r="AW914" s="157">
        <v>0</v>
      </c>
      <c r="AX914" s="157">
        <v>0</v>
      </c>
      <c r="AY914" s="157">
        <v>0</v>
      </c>
      <c r="AZ914" s="157">
        <v>0</v>
      </c>
      <c r="BA914" s="157">
        <v>0</v>
      </c>
      <c r="BB914" s="157">
        <v>0</v>
      </c>
      <c r="BC914" s="157">
        <v>0</v>
      </c>
      <c r="BD914" s="157">
        <v>0</v>
      </c>
      <c r="BE914" s="157">
        <v>0</v>
      </c>
      <c r="BF914" s="157">
        <v>0</v>
      </c>
      <c r="BG914" s="157">
        <v>0</v>
      </c>
      <c r="BH914" s="157">
        <v>0</v>
      </c>
      <c r="BI914" s="157">
        <v>0</v>
      </c>
      <c r="BJ914" s="157">
        <v>0</v>
      </c>
      <c r="BK914" s="157">
        <v>0</v>
      </c>
      <c r="BL914" s="157">
        <v>0</v>
      </c>
      <c r="BM914" s="157">
        <v>0</v>
      </c>
      <c r="BN914" s="157">
        <v>0</v>
      </c>
      <c r="BO914" s="157">
        <v>0</v>
      </c>
      <c r="BP914" s="157">
        <v>0</v>
      </c>
      <c r="BQ914" s="157">
        <v>0</v>
      </c>
      <c r="BR914" s="157">
        <v>0</v>
      </c>
      <c r="BS914" s="157">
        <v>0</v>
      </c>
      <c r="BT914" s="157">
        <v>0</v>
      </c>
      <c r="BU914" s="157">
        <v>0</v>
      </c>
      <c r="BV914" s="157">
        <v>0</v>
      </c>
      <c r="BW914" s="157">
        <v>0</v>
      </c>
      <c r="BX914" s="157">
        <v>0</v>
      </c>
      <c r="BY914" s="157">
        <v>0</v>
      </c>
      <c r="BZ914" s="157">
        <v>0</v>
      </c>
      <c r="CA914" s="192">
        <v>1.7099999999999999E-5</v>
      </c>
      <c r="CB914" s="157">
        <v>0</v>
      </c>
      <c r="CC914" s="157">
        <v>0</v>
      </c>
      <c r="CD914" s="157">
        <v>0</v>
      </c>
      <c r="CE914" s="157">
        <v>0</v>
      </c>
      <c r="CF914" s="157">
        <v>0</v>
      </c>
      <c r="CG914" s="157">
        <v>0</v>
      </c>
      <c r="CH914" s="157">
        <v>0</v>
      </c>
      <c r="CI914" s="157">
        <v>0</v>
      </c>
      <c r="CJ914" s="157">
        <v>0</v>
      </c>
      <c r="CK914" s="157">
        <v>0</v>
      </c>
      <c r="CL914" s="157">
        <v>0</v>
      </c>
      <c r="CM914" s="157">
        <v>0</v>
      </c>
      <c r="CN914" s="157">
        <v>0</v>
      </c>
      <c r="CO914" s="157">
        <v>0</v>
      </c>
      <c r="CP914" s="157">
        <v>0</v>
      </c>
      <c r="CQ914" s="157">
        <v>0</v>
      </c>
      <c r="CR914" s="157">
        <v>0</v>
      </c>
      <c r="CS914" s="157">
        <v>0</v>
      </c>
      <c r="CT914" s="157">
        <v>0</v>
      </c>
      <c r="CU914" s="157">
        <v>0</v>
      </c>
      <c r="CV914" s="157">
        <v>0</v>
      </c>
      <c r="CW914" s="157">
        <v>0</v>
      </c>
      <c r="CX914" s="157">
        <v>0</v>
      </c>
      <c r="CY914" s="157">
        <v>0</v>
      </c>
      <c r="CZ914" s="157">
        <v>0</v>
      </c>
      <c r="DA914" s="157">
        <v>0</v>
      </c>
      <c r="DB914" s="157">
        <v>0</v>
      </c>
      <c r="DC914" s="157">
        <v>0</v>
      </c>
      <c r="DD914" s="157">
        <v>0</v>
      </c>
      <c r="DE914" s="157">
        <v>0</v>
      </c>
      <c r="DF914" s="157">
        <v>0</v>
      </c>
      <c r="DG914" s="157">
        <v>0</v>
      </c>
      <c r="DH914" s="157">
        <v>0</v>
      </c>
      <c r="DI914" s="157">
        <v>0</v>
      </c>
      <c r="DJ914" s="157">
        <v>0</v>
      </c>
      <c r="DK914" s="157">
        <v>0</v>
      </c>
      <c r="DL914" s="157">
        <v>0</v>
      </c>
      <c r="DM914" s="157">
        <v>0</v>
      </c>
      <c r="DN914" s="157">
        <v>0</v>
      </c>
      <c r="DO914" s="157">
        <v>0</v>
      </c>
      <c r="DP914" s="157">
        <v>0</v>
      </c>
      <c r="DQ914" s="157">
        <v>0</v>
      </c>
      <c r="DR914" s="157">
        <v>0</v>
      </c>
      <c r="DS914" s="157">
        <v>0</v>
      </c>
      <c r="DT914" s="157">
        <v>0</v>
      </c>
      <c r="DU914" s="157">
        <v>0</v>
      </c>
      <c r="DV914" s="157">
        <v>0</v>
      </c>
      <c r="DW914" s="157">
        <v>0</v>
      </c>
      <c r="DX914" s="157">
        <v>0</v>
      </c>
      <c r="DY914" s="157">
        <v>0</v>
      </c>
      <c r="DZ914" s="157">
        <v>1.26518E-4</v>
      </c>
      <c r="EA914" s="157">
        <v>0</v>
      </c>
      <c r="EB914" s="157">
        <v>0</v>
      </c>
      <c r="EC914" s="157">
        <v>0</v>
      </c>
      <c r="ED914" s="157">
        <v>0</v>
      </c>
      <c r="EE914" s="157">
        <v>0</v>
      </c>
      <c r="EF914" s="157">
        <v>0</v>
      </c>
      <c r="EG914" s="157">
        <v>0</v>
      </c>
      <c r="EH914" s="157">
        <v>0</v>
      </c>
      <c r="EI914" s="157">
        <v>0</v>
      </c>
      <c r="EJ914" s="157">
        <v>0</v>
      </c>
      <c r="EK914" s="157">
        <v>0</v>
      </c>
      <c r="EL914" s="157">
        <v>0</v>
      </c>
      <c r="EM914" s="157">
        <v>0</v>
      </c>
      <c r="EN914" s="157">
        <v>0</v>
      </c>
      <c r="EO914" s="157">
        <v>0</v>
      </c>
      <c r="EP914" s="157">
        <v>0</v>
      </c>
      <c r="EQ914" s="157">
        <v>0</v>
      </c>
      <c r="ER914" s="157">
        <v>0</v>
      </c>
      <c r="ES914" s="157">
        <v>0</v>
      </c>
      <c r="ET914" s="157">
        <v>0</v>
      </c>
      <c r="EU914" s="157">
        <v>0</v>
      </c>
      <c r="EV914" s="157">
        <v>0</v>
      </c>
      <c r="EW914" s="157">
        <v>0</v>
      </c>
      <c r="EX914" s="157">
        <v>0</v>
      </c>
      <c r="EY914" s="157">
        <v>0</v>
      </c>
      <c r="EZ914" s="157">
        <v>0</v>
      </c>
      <c r="FA914" s="157">
        <v>0</v>
      </c>
      <c r="FB914" s="157">
        <v>0</v>
      </c>
      <c r="FC914" s="157">
        <v>0</v>
      </c>
      <c r="FD914" s="157">
        <v>0</v>
      </c>
      <c r="FE914" s="157">
        <v>0</v>
      </c>
      <c r="FF914" s="157">
        <v>0</v>
      </c>
      <c r="FG914" s="157">
        <v>0</v>
      </c>
      <c r="FH914" s="157">
        <v>0</v>
      </c>
      <c r="FI914" s="157">
        <v>0</v>
      </c>
      <c r="FJ914" s="157">
        <v>0</v>
      </c>
      <c r="FK914" s="157">
        <v>0</v>
      </c>
      <c r="FL914" s="157">
        <v>0</v>
      </c>
      <c r="FM914" s="157">
        <v>0</v>
      </c>
      <c r="FN914" s="157">
        <v>0</v>
      </c>
      <c r="FO914" s="157">
        <v>0</v>
      </c>
      <c r="FP914" s="157">
        <v>0</v>
      </c>
      <c r="FQ914" s="157">
        <v>0</v>
      </c>
      <c r="FR914" s="157">
        <v>0</v>
      </c>
      <c r="FS914" s="157">
        <v>0</v>
      </c>
      <c r="FT914" s="157">
        <v>0</v>
      </c>
      <c r="FU914" s="157">
        <v>0</v>
      </c>
      <c r="FV914" s="157">
        <v>0</v>
      </c>
      <c r="FW914" s="157">
        <v>0</v>
      </c>
      <c r="FX914" s="157">
        <v>0</v>
      </c>
      <c r="FY914" s="157">
        <v>0</v>
      </c>
      <c r="FZ914" s="157">
        <v>0</v>
      </c>
      <c r="GA914" s="157">
        <v>0</v>
      </c>
      <c r="GB914" s="157">
        <v>0</v>
      </c>
      <c r="GC914" s="157">
        <v>0</v>
      </c>
      <c r="GD914" s="157">
        <v>0</v>
      </c>
      <c r="GE914" s="157">
        <v>0</v>
      </c>
      <c r="GF914" s="157">
        <v>0</v>
      </c>
      <c r="GG914" s="157">
        <v>0</v>
      </c>
      <c r="GH914" s="157">
        <v>0</v>
      </c>
      <c r="GI914" s="157">
        <v>0</v>
      </c>
      <c r="GJ914" s="157">
        <v>0</v>
      </c>
      <c r="GK914" s="157">
        <v>0</v>
      </c>
      <c r="GL914" s="157">
        <v>0</v>
      </c>
      <c r="GM914" s="157">
        <v>0</v>
      </c>
      <c r="GN914" s="157">
        <v>0</v>
      </c>
      <c r="GO914" s="157">
        <v>0</v>
      </c>
      <c r="GP914" s="157">
        <v>0</v>
      </c>
      <c r="GQ914" s="157">
        <v>0</v>
      </c>
      <c r="GR914" s="157">
        <v>0</v>
      </c>
      <c r="GS914" s="157">
        <v>0</v>
      </c>
      <c r="GT914" s="157">
        <v>0</v>
      </c>
      <c r="GU914" s="157">
        <v>0</v>
      </c>
      <c r="GV914" s="157">
        <v>0</v>
      </c>
      <c r="GW914" s="157">
        <v>0</v>
      </c>
      <c r="GX914" s="157">
        <v>0</v>
      </c>
      <c r="GY914" s="157">
        <v>0</v>
      </c>
      <c r="GZ914" s="157">
        <v>0</v>
      </c>
      <c r="HA914" s="157">
        <v>0</v>
      </c>
    </row>
    <row r="915" spans="1:209" x14ac:dyDescent="0.2">
      <c r="A915" s="157" t="s">
        <v>4724</v>
      </c>
      <c r="B915" s="157">
        <v>1.1935E-4</v>
      </c>
      <c r="C915" s="192">
        <v>4.0200000000000001E-5</v>
      </c>
      <c r="D915" s="157">
        <v>2.14811E-4</v>
      </c>
      <c r="E915" s="157">
        <v>2.3306800000000001E-4</v>
      </c>
      <c r="F915" s="157">
        <v>1.7097799999999999E-4</v>
      </c>
      <c r="G915" s="157">
        <v>7.2612299999999996E-4</v>
      </c>
      <c r="H915" s="157">
        <v>4.72724E-4</v>
      </c>
      <c r="I915" s="157">
        <v>0</v>
      </c>
      <c r="J915" s="157">
        <v>3.12083E-4</v>
      </c>
      <c r="K915" s="157">
        <v>9.1094199999999998E-4</v>
      </c>
      <c r="L915" s="157">
        <v>8.35949E-4</v>
      </c>
      <c r="M915" s="157">
        <v>6.9679699999999998E-4</v>
      </c>
      <c r="N915" s="157">
        <v>6.5917299999999999E-4</v>
      </c>
      <c r="O915" s="157">
        <v>5.3309899999999999E-4</v>
      </c>
      <c r="P915" s="192">
        <v>8.8200000000000003E-6</v>
      </c>
      <c r="Q915" s="157">
        <v>3.9506949999999997E-3</v>
      </c>
      <c r="R915" s="157">
        <v>2.1816000000000001E-4</v>
      </c>
      <c r="S915" s="157">
        <v>1.701618E-3</v>
      </c>
      <c r="T915" s="157">
        <v>5.560405E-3</v>
      </c>
      <c r="U915" s="157">
        <v>3.08812E-4</v>
      </c>
      <c r="V915" s="157">
        <v>1.0352390000000001E-3</v>
      </c>
      <c r="W915" s="157">
        <v>4.3032200000000002E-4</v>
      </c>
      <c r="X915" s="157">
        <v>0</v>
      </c>
      <c r="Y915" s="157">
        <v>1.00024E-4</v>
      </c>
      <c r="Z915" s="157">
        <v>1.618408E-3</v>
      </c>
      <c r="AA915" s="192">
        <v>3.29E-5</v>
      </c>
      <c r="AB915" s="157">
        <v>0</v>
      </c>
      <c r="AC915" s="157">
        <v>1.1194320000000001E-3</v>
      </c>
      <c r="AD915" s="157">
        <v>0</v>
      </c>
      <c r="AE915" s="157">
        <v>1.5295799999999999E-4</v>
      </c>
      <c r="AF915" s="157">
        <v>1.857121E-3</v>
      </c>
      <c r="AG915" s="157">
        <v>4.1406199999999998E-4</v>
      </c>
      <c r="AH915" s="157">
        <v>1.1294300000000001E-3</v>
      </c>
      <c r="AI915" s="157">
        <v>1.5084709999999999E-3</v>
      </c>
      <c r="AJ915" s="157">
        <v>1.527151E-3</v>
      </c>
      <c r="AK915" s="157">
        <v>0</v>
      </c>
      <c r="AL915" s="157">
        <v>2.3108149999999999E-3</v>
      </c>
      <c r="AM915" s="157">
        <v>2.9998339999999998E-3</v>
      </c>
      <c r="AN915" s="157">
        <v>8.6037199999999998E-4</v>
      </c>
      <c r="AO915" s="157">
        <v>1.2902569999999999E-3</v>
      </c>
      <c r="AP915" s="157">
        <v>1.9610589999999998E-3</v>
      </c>
      <c r="AQ915" s="157">
        <v>1.4024949999999999E-3</v>
      </c>
      <c r="AR915" s="157">
        <v>2.0124309999999999E-3</v>
      </c>
      <c r="AS915" s="157">
        <v>0</v>
      </c>
      <c r="AT915" s="157">
        <v>2.4718299999999999E-4</v>
      </c>
      <c r="AU915" s="157">
        <v>0</v>
      </c>
      <c r="AV915" s="192">
        <v>4.8999999999999998E-5</v>
      </c>
      <c r="AW915" s="157">
        <v>6.4961700000000001E-4</v>
      </c>
      <c r="AX915" s="157">
        <v>6.6170400000000005E-4</v>
      </c>
      <c r="AY915" s="157">
        <v>1.08088E-4</v>
      </c>
      <c r="AZ915" s="157">
        <v>3.1111279999999999E-3</v>
      </c>
      <c r="BA915" s="157">
        <v>2.1192559999999999E-3</v>
      </c>
      <c r="BB915" s="157">
        <v>1.2570249999999999E-3</v>
      </c>
      <c r="BC915" s="157">
        <v>2.64811E-4</v>
      </c>
      <c r="BD915" s="157">
        <v>1.8484999999999999E-4</v>
      </c>
      <c r="BE915" s="157">
        <v>0</v>
      </c>
      <c r="BF915" s="157">
        <v>1.219094E-3</v>
      </c>
      <c r="BG915" s="157">
        <v>1.3438499999999999E-4</v>
      </c>
      <c r="BH915" s="157">
        <v>2.02334E-4</v>
      </c>
      <c r="BI915" s="192">
        <v>1.8099999999999999E-5</v>
      </c>
      <c r="BJ915" s="157">
        <v>4.8812500000000001E-4</v>
      </c>
      <c r="BK915" s="157">
        <v>1.722208E-3</v>
      </c>
      <c r="BL915" s="157">
        <v>3.9346100000000001E-4</v>
      </c>
      <c r="BM915" s="157">
        <v>4.2087500000000003E-4</v>
      </c>
      <c r="BN915" s="192">
        <v>8.6500000000000002E-5</v>
      </c>
      <c r="BO915" s="157">
        <v>1.33461E-4</v>
      </c>
      <c r="BP915" s="157">
        <v>0</v>
      </c>
      <c r="BQ915" s="157">
        <v>1.19567E-4</v>
      </c>
      <c r="BR915" s="192">
        <v>7.3999999999999996E-5</v>
      </c>
      <c r="BS915" s="157">
        <v>0</v>
      </c>
      <c r="BT915" s="157">
        <v>0</v>
      </c>
      <c r="BU915" s="192">
        <v>9.0099999999999995E-5</v>
      </c>
      <c r="BV915" s="157">
        <v>9.0299900000000003E-4</v>
      </c>
      <c r="BW915" s="157">
        <v>2.2708799999999999E-3</v>
      </c>
      <c r="BX915" s="157">
        <v>1.0783870000000001E-3</v>
      </c>
      <c r="BY915" s="157">
        <v>3.7776699999999999E-4</v>
      </c>
      <c r="BZ915" s="157">
        <v>2.2590829999999998E-3</v>
      </c>
      <c r="CA915" s="157">
        <v>4.8747900000000003E-4</v>
      </c>
      <c r="CB915" s="157">
        <v>6.9842189999999998E-3</v>
      </c>
      <c r="CC915" s="157">
        <v>4.1662099999999999E-4</v>
      </c>
      <c r="CD915" s="157">
        <v>9.7884500000000011E-4</v>
      </c>
      <c r="CE915" s="157">
        <v>1.4008219999999999E-3</v>
      </c>
      <c r="CF915" s="157">
        <v>3.0461630000000002E-3</v>
      </c>
      <c r="CG915" s="157">
        <v>0</v>
      </c>
      <c r="CH915" s="157">
        <v>2.474852E-3</v>
      </c>
      <c r="CI915" s="157">
        <v>1.6219990000000001E-3</v>
      </c>
      <c r="CJ915" s="157">
        <v>5.2963299999999995E-4</v>
      </c>
      <c r="CK915" s="157">
        <v>1.8832390000000001E-3</v>
      </c>
      <c r="CL915" s="157">
        <v>3.9991580000000001E-3</v>
      </c>
      <c r="CM915" s="157">
        <v>3.2363069999999999E-3</v>
      </c>
      <c r="CN915" s="157">
        <v>5.4043310000000001E-3</v>
      </c>
      <c r="CO915" s="157">
        <v>2.8439479999999998E-3</v>
      </c>
      <c r="CP915" s="157">
        <v>5.7997099999999996E-3</v>
      </c>
      <c r="CQ915" s="157">
        <v>1.0934871000000001E-2</v>
      </c>
      <c r="CR915" s="157">
        <v>7.68398E-4</v>
      </c>
      <c r="CS915" s="157">
        <v>2.074191E-3</v>
      </c>
      <c r="CT915" s="157">
        <v>1.5469189999999999E-3</v>
      </c>
      <c r="CU915" s="157">
        <v>5.980384E-3</v>
      </c>
      <c r="CV915" s="157">
        <v>1.1919699000000001E-2</v>
      </c>
      <c r="CW915" s="157">
        <v>2.78869E-4</v>
      </c>
      <c r="CX915" s="157">
        <v>4.0295499999999998E-4</v>
      </c>
      <c r="CY915" s="157">
        <v>5.911276E-3</v>
      </c>
      <c r="CZ915" s="192">
        <v>3.8099999999999998E-5</v>
      </c>
      <c r="DA915" s="157">
        <v>0</v>
      </c>
      <c r="DB915" s="157">
        <v>0</v>
      </c>
      <c r="DC915" s="157">
        <v>0</v>
      </c>
      <c r="DD915" s="157">
        <v>1.595064E-3</v>
      </c>
      <c r="DE915" s="157">
        <v>2.237522E-3</v>
      </c>
      <c r="DF915" s="157">
        <v>1.562141E-3</v>
      </c>
      <c r="DG915" s="157">
        <v>3.2352940000000001E-3</v>
      </c>
      <c r="DH915" s="157">
        <v>3.1051709999999999E-3</v>
      </c>
      <c r="DI915" s="157">
        <v>5.6464099999999995E-4</v>
      </c>
      <c r="DJ915" s="157">
        <v>3.35244E-4</v>
      </c>
      <c r="DK915" s="157">
        <v>3.7716619999999998E-3</v>
      </c>
      <c r="DL915" s="157">
        <v>1.230529E-3</v>
      </c>
      <c r="DM915" s="157">
        <v>1.13323E-3</v>
      </c>
      <c r="DN915" s="157">
        <v>2.3592190000000001E-3</v>
      </c>
      <c r="DO915" s="157">
        <v>0</v>
      </c>
      <c r="DP915" s="192">
        <v>5.9700000000000001E-5</v>
      </c>
      <c r="DQ915" s="157">
        <v>1.9720800000000001E-4</v>
      </c>
      <c r="DR915" s="157">
        <v>1.8767079999999999E-3</v>
      </c>
      <c r="DS915" s="157">
        <v>6.2446070000000001E-3</v>
      </c>
      <c r="DT915" s="157">
        <v>5.9281799999999995E-4</v>
      </c>
      <c r="DU915" s="157">
        <v>4.1096500000000001E-4</v>
      </c>
      <c r="DV915" s="157">
        <v>3.7102000000000001E-4</v>
      </c>
      <c r="DW915" s="157">
        <v>0</v>
      </c>
      <c r="DX915" s="157">
        <v>1.142236E-3</v>
      </c>
      <c r="DY915" s="157">
        <v>4.4543399999999998E-4</v>
      </c>
      <c r="DZ915" s="157">
        <v>5.06073E-4</v>
      </c>
      <c r="EA915" s="157">
        <v>5.3006759999999998E-3</v>
      </c>
      <c r="EB915" s="157">
        <v>2.1124529999999998E-3</v>
      </c>
      <c r="EC915" s="157">
        <v>1.663103E-3</v>
      </c>
      <c r="ED915" s="157">
        <v>1.624735E-3</v>
      </c>
      <c r="EE915" s="157">
        <v>1.5971900000000001E-4</v>
      </c>
      <c r="EF915" s="157">
        <v>1.63351E-4</v>
      </c>
      <c r="EG915" s="157">
        <v>3.0583800000000001E-4</v>
      </c>
      <c r="EH915" s="157">
        <v>3.5739799999999998E-4</v>
      </c>
      <c r="EI915" s="157">
        <v>5.6605299999999996E-4</v>
      </c>
      <c r="EJ915" s="157">
        <v>5.9781199999999997E-4</v>
      </c>
      <c r="EK915" s="157">
        <v>1.4744899999999999E-4</v>
      </c>
      <c r="EL915" s="157">
        <v>3.0315300000000002E-4</v>
      </c>
      <c r="EM915" s="157">
        <v>5.87423E-4</v>
      </c>
      <c r="EN915" s="157">
        <v>6.3816199999999995E-4</v>
      </c>
      <c r="EO915" s="157">
        <v>1.178859E-3</v>
      </c>
      <c r="EP915" s="157">
        <v>1.5891200000000001E-4</v>
      </c>
      <c r="EQ915" s="157">
        <v>1.95756E-4</v>
      </c>
      <c r="ER915" s="157">
        <v>6.4089300000000002E-4</v>
      </c>
      <c r="ES915" s="157">
        <v>3.1976599999999997E-4</v>
      </c>
      <c r="ET915" s="157">
        <v>1.302229E-3</v>
      </c>
      <c r="EU915" s="157">
        <v>1.414111E-3</v>
      </c>
      <c r="EV915" s="157">
        <v>3.8620199999999999E-4</v>
      </c>
      <c r="EW915" s="157">
        <v>2.1852350000000002E-3</v>
      </c>
      <c r="EX915" s="157">
        <v>1.9381699999999999E-4</v>
      </c>
      <c r="EY915" s="157">
        <v>1.0352E-4</v>
      </c>
      <c r="EZ915" s="157">
        <v>2.7941089999999999E-3</v>
      </c>
      <c r="FA915" s="157">
        <v>0</v>
      </c>
      <c r="FB915" s="157">
        <v>0</v>
      </c>
      <c r="FC915" s="157">
        <v>0</v>
      </c>
      <c r="FD915" s="157">
        <v>1.7540780000000001E-3</v>
      </c>
      <c r="FE915" s="192">
        <v>6.7299999999999996E-5</v>
      </c>
      <c r="FF915" s="157">
        <v>1.0173630000000001E-3</v>
      </c>
      <c r="FG915" s="157">
        <v>5.57414E-4</v>
      </c>
      <c r="FH915" s="157">
        <v>2.3709600000000001E-3</v>
      </c>
      <c r="FI915" s="157">
        <v>1.3511280000000001E-3</v>
      </c>
      <c r="FJ915" s="157">
        <v>5.0729599999999996E-4</v>
      </c>
      <c r="FK915" s="157">
        <v>0</v>
      </c>
      <c r="FL915" s="157">
        <v>2.1511590000000001E-3</v>
      </c>
      <c r="FM915" s="157">
        <v>1.0575739999999999E-3</v>
      </c>
      <c r="FN915" s="157">
        <v>0</v>
      </c>
      <c r="FO915" s="157">
        <v>0</v>
      </c>
      <c r="FP915" s="192">
        <v>4.1199999999999999E-5</v>
      </c>
      <c r="FQ915" s="157">
        <v>2.3186589999999998E-3</v>
      </c>
      <c r="FR915" s="157">
        <v>0</v>
      </c>
      <c r="FS915" s="157">
        <v>0</v>
      </c>
      <c r="FT915" s="157">
        <v>0</v>
      </c>
      <c r="FU915" s="157">
        <v>0</v>
      </c>
      <c r="FV915" s="157">
        <v>2.273667E-3</v>
      </c>
      <c r="FW915" s="157">
        <v>0</v>
      </c>
      <c r="FX915" s="157">
        <v>7.1647900000000001E-4</v>
      </c>
      <c r="FY915" s="157">
        <v>5.9737199999999999E-4</v>
      </c>
      <c r="FZ915" s="157">
        <v>1.8524380000000001E-3</v>
      </c>
      <c r="GA915" s="157">
        <v>1.16686E-4</v>
      </c>
      <c r="GB915" s="157">
        <v>1.685488E-3</v>
      </c>
      <c r="GC915" s="157">
        <v>0</v>
      </c>
      <c r="GD915" s="157">
        <v>1.1041180000000001E-3</v>
      </c>
      <c r="GE915" s="157">
        <v>6.0999000000000003E-4</v>
      </c>
      <c r="GF915" s="192">
        <v>8.25E-5</v>
      </c>
      <c r="GG915" s="192">
        <v>8.8900000000000006E-5</v>
      </c>
      <c r="GH915" s="192">
        <v>4.6699999999999997E-5</v>
      </c>
      <c r="GI915" s="157">
        <v>0</v>
      </c>
      <c r="GJ915" s="157">
        <v>1.6162899999999999E-4</v>
      </c>
      <c r="GK915" s="157">
        <v>1.5379160000000001E-3</v>
      </c>
      <c r="GL915" s="157">
        <v>1.98498E-4</v>
      </c>
      <c r="GM915" s="157">
        <v>1.1902480000000001E-3</v>
      </c>
      <c r="GN915" s="157">
        <v>1.210556E-3</v>
      </c>
      <c r="GO915" s="157">
        <v>0</v>
      </c>
      <c r="GP915" s="192">
        <v>7.1299999999999998E-5</v>
      </c>
      <c r="GQ915" s="157">
        <v>2.05656E-4</v>
      </c>
      <c r="GR915" s="157">
        <v>0</v>
      </c>
      <c r="GS915" s="157">
        <v>3.1061579999999999E-3</v>
      </c>
      <c r="GT915" s="157">
        <v>0</v>
      </c>
      <c r="GU915" s="157">
        <v>0</v>
      </c>
      <c r="GV915" s="157">
        <v>0</v>
      </c>
      <c r="GW915" s="157">
        <v>0</v>
      </c>
      <c r="GX915" s="157">
        <v>0</v>
      </c>
      <c r="GY915" s="157">
        <v>0</v>
      </c>
      <c r="GZ915" s="157">
        <v>0</v>
      </c>
      <c r="HA915" s="157">
        <v>0</v>
      </c>
    </row>
    <row r="916" spans="1:209" x14ac:dyDescent="0.2">
      <c r="A916" s="157" t="s">
        <v>4725</v>
      </c>
      <c r="B916" s="157">
        <v>0</v>
      </c>
      <c r="C916" s="157">
        <v>0</v>
      </c>
      <c r="D916" s="157">
        <v>0</v>
      </c>
      <c r="E916" s="157">
        <v>0</v>
      </c>
      <c r="F916" s="157">
        <v>0</v>
      </c>
      <c r="G916" s="157">
        <v>0</v>
      </c>
      <c r="H916" s="157">
        <v>0</v>
      </c>
      <c r="I916" s="157">
        <v>0</v>
      </c>
      <c r="J916" s="157">
        <v>0</v>
      </c>
      <c r="K916" s="157">
        <v>0</v>
      </c>
      <c r="L916" s="157">
        <v>0</v>
      </c>
      <c r="M916" s="157">
        <v>0</v>
      </c>
      <c r="N916" s="157">
        <v>0</v>
      </c>
      <c r="O916" s="157">
        <v>0</v>
      </c>
      <c r="P916" s="157">
        <v>0</v>
      </c>
      <c r="Q916" s="157">
        <v>0</v>
      </c>
      <c r="R916" s="157">
        <v>0</v>
      </c>
      <c r="S916" s="157">
        <v>2.1569800000000001E-4</v>
      </c>
      <c r="T916" s="192">
        <v>9.7E-5</v>
      </c>
      <c r="U916" s="157">
        <v>0</v>
      </c>
      <c r="V916" s="157">
        <v>0</v>
      </c>
      <c r="W916" s="157">
        <v>0</v>
      </c>
      <c r="X916" s="157">
        <v>0</v>
      </c>
      <c r="Y916" s="157">
        <v>0</v>
      </c>
      <c r="Z916" s="157">
        <v>0</v>
      </c>
      <c r="AA916" s="157">
        <v>0</v>
      </c>
      <c r="AB916" s="157">
        <v>0</v>
      </c>
      <c r="AC916" s="157">
        <v>0</v>
      </c>
      <c r="AD916" s="157">
        <v>0</v>
      </c>
      <c r="AE916" s="157">
        <v>0</v>
      </c>
      <c r="AF916" s="157">
        <v>0</v>
      </c>
      <c r="AG916" s="157">
        <v>0</v>
      </c>
      <c r="AH916" s="157">
        <v>0</v>
      </c>
      <c r="AI916" s="157">
        <v>0</v>
      </c>
      <c r="AJ916" s="157">
        <v>0</v>
      </c>
      <c r="AK916" s="157">
        <v>0</v>
      </c>
      <c r="AL916" s="157">
        <v>0</v>
      </c>
      <c r="AM916" s="157">
        <v>0</v>
      </c>
      <c r="AN916" s="157">
        <v>0</v>
      </c>
      <c r="AO916" s="157">
        <v>0</v>
      </c>
      <c r="AP916" s="157">
        <v>0</v>
      </c>
      <c r="AQ916" s="157">
        <v>0</v>
      </c>
      <c r="AR916" s="157">
        <v>0</v>
      </c>
      <c r="AS916" s="157">
        <v>0</v>
      </c>
      <c r="AT916" s="157">
        <v>0</v>
      </c>
      <c r="AU916" s="157">
        <v>0</v>
      </c>
      <c r="AV916" s="157">
        <v>0</v>
      </c>
      <c r="AW916" s="157">
        <v>0</v>
      </c>
      <c r="AX916" s="192">
        <v>9.9300000000000001E-5</v>
      </c>
      <c r="AY916" s="157">
        <v>0</v>
      </c>
      <c r="AZ916" s="157">
        <v>0</v>
      </c>
      <c r="BA916" s="157">
        <v>0</v>
      </c>
      <c r="BB916" s="157">
        <v>0</v>
      </c>
      <c r="BC916" s="157">
        <v>0</v>
      </c>
      <c r="BD916" s="157">
        <v>0</v>
      </c>
      <c r="BE916" s="157">
        <v>0</v>
      </c>
      <c r="BF916" s="157">
        <v>0</v>
      </c>
      <c r="BG916" s="192">
        <v>4.0299999999999997E-5</v>
      </c>
      <c r="BH916" s="157">
        <v>0</v>
      </c>
      <c r="BI916" s="157">
        <v>0</v>
      </c>
      <c r="BJ916" s="157">
        <v>0</v>
      </c>
      <c r="BK916" s="157">
        <v>0</v>
      </c>
      <c r="BL916" s="157">
        <v>0</v>
      </c>
      <c r="BM916" s="157">
        <v>0</v>
      </c>
      <c r="BN916" s="192">
        <v>4.32E-5</v>
      </c>
      <c r="BO916" s="157">
        <v>0</v>
      </c>
      <c r="BP916" s="192">
        <v>2.6599999999999999E-5</v>
      </c>
      <c r="BQ916" s="157">
        <v>0</v>
      </c>
      <c r="BR916" s="157">
        <v>0</v>
      </c>
      <c r="BS916" s="157">
        <v>0</v>
      </c>
      <c r="BT916" s="157">
        <v>0</v>
      </c>
      <c r="BU916" s="157">
        <v>0</v>
      </c>
      <c r="BV916" s="192">
        <v>4.7500000000000003E-5</v>
      </c>
      <c r="BW916" s="157">
        <v>0</v>
      </c>
      <c r="BX916" s="157">
        <v>0</v>
      </c>
      <c r="BY916" s="157">
        <v>0</v>
      </c>
      <c r="BZ916" s="157">
        <v>0</v>
      </c>
      <c r="CA916" s="157">
        <v>0</v>
      </c>
      <c r="CB916" s="157">
        <v>0</v>
      </c>
      <c r="CC916" s="157">
        <v>0</v>
      </c>
      <c r="CD916" s="157">
        <v>0</v>
      </c>
      <c r="CE916" s="157">
        <v>0</v>
      </c>
      <c r="CF916" s="157">
        <v>0</v>
      </c>
      <c r="CG916" s="157">
        <v>0</v>
      </c>
      <c r="CH916" s="157">
        <v>0</v>
      </c>
      <c r="CI916" s="157">
        <v>0</v>
      </c>
      <c r="CJ916" s="157">
        <v>0</v>
      </c>
      <c r="CK916" s="157">
        <v>0</v>
      </c>
      <c r="CL916" s="157">
        <v>0</v>
      </c>
      <c r="CM916" s="157">
        <v>0</v>
      </c>
      <c r="CN916" s="157">
        <v>0</v>
      </c>
      <c r="CO916" s="157">
        <v>0</v>
      </c>
      <c r="CP916" s="157">
        <v>0</v>
      </c>
      <c r="CQ916" s="157">
        <v>0</v>
      </c>
      <c r="CR916" s="157">
        <v>0</v>
      </c>
      <c r="CS916" s="157">
        <v>0</v>
      </c>
      <c r="CT916" s="157">
        <v>0</v>
      </c>
      <c r="CU916" s="157">
        <v>0</v>
      </c>
      <c r="CV916" s="157">
        <v>0</v>
      </c>
      <c r="CW916" s="157">
        <v>0</v>
      </c>
      <c r="CX916" s="157">
        <v>0</v>
      </c>
      <c r="CY916" s="192">
        <v>2.76E-5</v>
      </c>
      <c r="CZ916" s="157">
        <v>0</v>
      </c>
      <c r="DA916" s="157">
        <v>0</v>
      </c>
      <c r="DB916" s="157">
        <v>0</v>
      </c>
      <c r="DC916" s="157">
        <v>0</v>
      </c>
      <c r="DD916" s="157">
        <v>0</v>
      </c>
      <c r="DE916" s="157">
        <v>0</v>
      </c>
      <c r="DF916" s="157">
        <v>0</v>
      </c>
      <c r="DG916" s="157">
        <v>0</v>
      </c>
      <c r="DH916" s="157">
        <v>0</v>
      </c>
      <c r="DI916" s="157">
        <v>0</v>
      </c>
      <c r="DJ916" s="157">
        <v>0</v>
      </c>
      <c r="DK916" s="157">
        <v>0</v>
      </c>
      <c r="DL916" s="157">
        <v>0</v>
      </c>
      <c r="DM916" s="157">
        <v>0</v>
      </c>
      <c r="DN916" s="157">
        <v>0</v>
      </c>
      <c r="DO916" s="157">
        <v>0</v>
      </c>
      <c r="DP916" s="157">
        <v>0</v>
      </c>
      <c r="DQ916" s="157">
        <v>0</v>
      </c>
      <c r="DR916" s="157">
        <v>0</v>
      </c>
      <c r="DS916" s="157">
        <v>0</v>
      </c>
      <c r="DT916" s="157">
        <v>0</v>
      </c>
      <c r="DU916" s="157">
        <v>0</v>
      </c>
      <c r="DV916" s="157">
        <v>0</v>
      </c>
      <c r="DW916" s="157">
        <v>0</v>
      </c>
      <c r="DX916" s="157">
        <v>0</v>
      </c>
      <c r="DY916" s="157">
        <v>0</v>
      </c>
      <c r="DZ916" s="157">
        <v>0</v>
      </c>
      <c r="EA916" s="157">
        <v>0</v>
      </c>
      <c r="EB916" s="157">
        <v>0</v>
      </c>
      <c r="EC916" s="157">
        <v>0</v>
      </c>
      <c r="ED916" s="157">
        <v>0</v>
      </c>
      <c r="EE916" s="157">
        <v>0</v>
      </c>
      <c r="EF916" s="157">
        <v>0</v>
      </c>
      <c r="EG916" s="157">
        <v>0</v>
      </c>
      <c r="EH916" s="157">
        <v>0</v>
      </c>
      <c r="EI916" s="157">
        <v>0</v>
      </c>
      <c r="EJ916" s="157">
        <v>0</v>
      </c>
      <c r="EK916" s="157">
        <v>0</v>
      </c>
      <c r="EL916" s="157">
        <v>0</v>
      </c>
      <c r="EM916" s="157">
        <v>0</v>
      </c>
      <c r="EN916" s="157">
        <v>0</v>
      </c>
      <c r="EO916" s="157">
        <v>0</v>
      </c>
      <c r="EP916" s="157">
        <v>0</v>
      </c>
      <c r="EQ916" s="157">
        <v>0</v>
      </c>
      <c r="ER916" s="157">
        <v>0</v>
      </c>
      <c r="ES916" s="157">
        <v>0</v>
      </c>
      <c r="ET916" s="157">
        <v>0</v>
      </c>
      <c r="EU916" s="157">
        <v>0</v>
      </c>
      <c r="EV916" s="157">
        <v>0</v>
      </c>
      <c r="EW916" s="157">
        <v>0</v>
      </c>
      <c r="EX916" s="157">
        <v>0</v>
      </c>
      <c r="EY916" s="157">
        <v>0</v>
      </c>
      <c r="EZ916" s="157">
        <v>0</v>
      </c>
      <c r="FA916" s="157">
        <v>0</v>
      </c>
      <c r="FB916" s="157">
        <v>0</v>
      </c>
      <c r="FC916" s="157">
        <v>0</v>
      </c>
      <c r="FD916" s="157">
        <v>0</v>
      </c>
      <c r="FE916" s="157">
        <v>0</v>
      </c>
      <c r="FF916" s="157">
        <v>0</v>
      </c>
      <c r="FG916" s="157">
        <v>0</v>
      </c>
      <c r="FH916" s="157">
        <v>0</v>
      </c>
      <c r="FI916" s="157">
        <v>0</v>
      </c>
      <c r="FJ916" s="157">
        <v>0</v>
      </c>
      <c r="FK916" s="157">
        <v>0</v>
      </c>
      <c r="FL916" s="157">
        <v>0</v>
      </c>
      <c r="FM916" s="157">
        <v>0</v>
      </c>
      <c r="FN916" s="157">
        <v>0</v>
      </c>
      <c r="FO916" s="157">
        <v>0</v>
      </c>
      <c r="FP916" s="157">
        <v>0</v>
      </c>
      <c r="FQ916" s="157">
        <v>0</v>
      </c>
      <c r="FR916" s="157">
        <v>0</v>
      </c>
      <c r="FS916" s="157">
        <v>0</v>
      </c>
      <c r="FT916" s="157">
        <v>0</v>
      </c>
      <c r="FU916" s="157">
        <v>0</v>
      </c>
      <c r="FV916" s="157">
        <v>0</v>
      </c>
      <c r="FW916" s="157">
        <v>0</v>
      </c>
      <c r="FX916" s="157">
        <v>0</v>
      </c>
      <c r="FY916" s="157">
        <v>0</v>
      </c>
      <c r="FZ916" s="157">
        <v>0</v>
      </c>
      <c r="GA916" s="157">
        <v>0</v>
      </c>
      <c r="GB916" s="157">
        <v>0</v>
      </c>
      <c r="GC916" s="157">
        <v>0</v>
      </c>
      <c r="GD916" s="157">
        <v>0</v>
      </c>
      <c r="GE916" s="157">
        <v>0</v>
      </c>
      <c r="GF916" s="157">
        <v>0</v>
      </c>
      <c r="GG916" s="157">
        <v>0</v>
      </c>
      <c r="GH916" s="157">
        <v>0</v>
      </c>
      <c r="GI916" s="157">
        <v>0</v>
      </c>
      <c r="GJ916" s="157">
        <v>0</v>
      </c>
      <c r="GK916" s="157">
        <v>0</v>
      </c>
      <c r="GL916" s="157">
        <v>0</v>
      </c>
      <c r="GM916" s="157">
        <v>0</v>
      </c>
      <c r="GN916" s="157">
        <v>0</v>
      </c>
      <c r="GO916" s="157">
        <v>0</v>
      </c>
      <c r="GP916" s="157">
        <v>0</v>
      </c>
      <c r="GQ916" s="157">
        <v>0</v>
      </c>
      <c r="GR916" s="157">
        <v>0</v>
      </c>
      <c r="GS916" s="157">
        <v>0</v>
      </c>
      <c r="GT916" s="157">
        <v>0</v>
      </c>
      <c r="GU916" s="157">
        <v>0</v>
      </c>
      <c r="GV916" s="157">
        <v>0</v>
      </c>
      <c r="GW916" s="157">
        <v>0</v>
      </c>
      <c r="GX916" s="157">
        <v>0</v>
      </c>
      <c r="GY916" s="157">
        <v>0</v>
      </c>
      <c r="GZ916" s="157">
        <v>0</v>
      </c>
      <c r="HA916" s="157">
        <v>0</v>
      </c>
    </row>
    <row r="917" spans="1:209" x14ac:dyDescent="0.2">
      <c r="A917" s="157" t="s">
        <v>4726</v>
      </c>
      <c r="B917" s="157">
        <v>0</v>
      </c>
      <c r="C917" s="157">
        <v>0</v>
      </c>
      <c r="D917" s="157">
        <v>0</v>
      </c>
      <c r="E917" s="157">
        <v>0</v>
      </c>
      <c r="F917" s="157">
        <v>0</v>
      </c>
      <c r="G917" s="157">
        <v>0</v>
      </c>
      <c r="H917" s="157">
        <v>0</v>
      </c>
      <c r="I917" s="157">
        <v>0</v>
      </c>
      <c r="J917" s="157">
        <v>0</v>
      </c>
      <c r="K917" s="157">
        <v>0</v>
      </c>
      <c r="L917" s="157">
        <v>0</v>
      </c>
      <c r="M917" s="157">
        <v>0</v>
      </c>
      <c r="N917" s="157">
        <v>0</v>
      </c>
      <c r="O917" s="157">
        <v>0</v>
      </c>
      <c r="P917" s="157">
        <v>0</v>
      </c>
      <c r="Q917" s="157">
        <v>1.26422E-4</v>
      </c>
      <c r="R917" s="157">
        <v>0</v>
      </c>
      <c r="S917" s="192">
        <v>7.1899999999999999E-5</v>
      </c>
      <c r="T917" s="157">
        <v>9.0518200000000004E-4</v>
      </c>
      <c r="U917" s="157">
        <v>0</v>
      </c>
      <c r="V917" s="157">
        <v>0</v>
      </c>
      <c r="W917" s="157">
        <v>0</v>
      </c>
      <c r="X917" s="157">
        <v>0</v>
      </c>
      <c r="Y917" s="157">
        <v>0</v>
      </c>
      <c r="Z917" s="157">
        <v>0</v>
      </c>
      <c r="AA917" s="157">
        <v>0</v>
      </c>
      <c r="AB917" s="157">
        <v>0</v>
      </c>
      <c r="AC917" s="157">
        <v>0</v>
      </c>
      <c r="AD917" s="157">
        <v>0</v>
      </c>
      <c r="AE917" s="157">
        <v>0</v>
      </c>
      <c r="AF917" s="157">
        <v>0</v>
      </c>
      <c r="AG917" s="157">
        <v>0</v>
      </c>
      <c r="AH917" s="157">
        <v>3.0445509999999999E-3</v>
      </c>
      <c r="AI917" s="192">
        <v>7.7399999999999998E-5</v>
      </c>
      <c r="AJ917" s="157">
        <v>0</v>
      </c>
      <c r="AK917" s="157">
        <v>0</v>
      </c>
      <c r="AL917" s="157">
        <v>0</v>
      </c>
      <c r="AM917" s="157">
        <v>0</v>
      </c>
      <c r="AN917" s="157">
        <v>0</v>
      </c>
      <c r="AO917" s="157">
        <v>0</v>
      </c>
      <c r="AP917" s="157">
        <v>0</v>
      </c>
      <c r="AQ917" s="157">
        <v>0</v>
      </c>
      <c r="AR917" s="157">
        <v>0</v>
      </c>
      <c r="AS917" s="157">
        <v>0</v>
      </c>
      <c r="AT917" s="157">
        <v>0</v>
      </c>
      <c r="AU917" s="157">
        <v>0</v>
      </c>
      <c r="AV917" s="157">
        <v>0</v>
      </c>
      <c r="AW917" s="157">
        <v>0</v>
      </c>
      <c r="AX917" s="192">
        <v>3.3099999999999998E-5</v>
      </c>
      <c r="AY917" s="157">
        <v>0</v>
      </c>
      <c r="AZ917" s="157">
        <v>0</v>
      </c>
      <c r="BA917" s="157">
        <v>0</v>
      </c>
      <c r="BB917" s="157">
        <v>0</v>
      </c>
      <c r="BC917" s="157">
        <v>0</v>
      </c>
      <c r="BD917" s="157">
        <v>0</v>
      </c>
      <c r="BE917" s="157">
        <v>0</v>
      </c>
      <c r="BF917" s="157">
        <v>0</v>
      </c>
      <c r="BG917" s="157">
        <v>0</v>
      </c>
      <c r="BH917" s="157">
        <v>0</v>
      </c>
      <c r="BI917" s="157">
        <v>0</v>
      </c>
      <c r="BJ917" s="157">
        <v>0</v>
      </c>
      <c r="BK917" s="157">
        <v>0</v>
      </c>
      <c r="BL917" s="157">
        <v>0</v>
      </c>
      <c r="BM917" s="157">
        <v>0</v>
      </c>
      <c r="BN917" s="157">
        <v>0</v>
      </c>
      <c r="BO917" s="157">
        <v>0</v>
      </c>
      <c r="BP917" s="157">
        <v>0</v>
      </c>
      <c r="BQ917" s="157">
        <v>0</v>
      </c>
      <c r="BR917" s="157">
        <v>5.2854699999999998E-4</v>
      </c>
      <c r="BS917" s="157">
        <v>0</v>
      </c>
      <c r="BT917" s="157">
        <v>0</v>
      </c>
      <c r="BU917" s="157">
        <v>0</v>
      </c>
      <c r="BV917" s="157">
        <v>4.2773600000000001E-4</v>
      </c>
      <c r="BW917" s="157">
        <v>0</v>
      </c>
      <c r="BX917" s="157">
        <v>0</v>
      </c>
      <c r="BY917" s="157">
        <v>0</v>
      </c>
      <c r="BZ917" s="157">
        <v>3.09463E-4</v>
      </c>
      <c r="CA917" s="157">
        <v>2.1893809999999998E-3</v>
      </c>
      <c r="CB917" s="157">
        <v>6.5250499999999995E-4</v>
      </c>
      <c r="CC917" s="157">
        <v>0</v>
      </c>
      <c r="CD917" s="157">
        <v>2.417148E-3</v>
      </c>
      <c r="CE917" s="157">
        <v>0</v>
      </c>
      <c r="CF917" s="157">
        <v>6.3692499999999999E-4</v>
      </c>
      <c r="CG917" s="157">
        <v>0</v>
      </c>
      <c r="CH917" s="157">
        <v>0</v>
      </c>
      <c r="CI917" s="157">
        <v>0</v>
      </c>
      <c r="CJ917" s="157">
        <v>0</v>
      </c>
      <c r="CK917" s="157">
        <v>0</v>
      </c>
      <c r="CL917" s="157">
        <v>0</v>
      </c>
      <c r="CM917" s="157">
        <v>0</v>
      </c>
      <c r="CN917" s="157">
        <v>0</v>
      </c>
      <c r="CO917" s="157">
        <v>0</v>
      </c>
      <c r="CP917" s="192">
        <v>7.4999999999999993E-5</v>
      </c>
      <c r="CQ917" s="157">
        <v>3.9653900000000001E-4</v>
      </c>
      <c r="CR917" s="157">
        <v>3.14345E-4</v>
      </c>
      <c r="CS917" s="157">
        <v>1.0631530000000001E-3</v>
      </c>
      <c r="CT917" s="157">
        <v>1.4755230000000001E-3</v>
      </c>
      <c r="CU917" s="157">
        <v>0</v>
      </c>
      <c r="CV917" s="157">
        <v>0</v>
      </c>
      <c r="CW917" s="157">
        <v>0</v>
      </c>
      <c r="CX917" s="157">
        <v>0</v>
      </c>
      <c r="CY917" s="157">
        <v>2.76228E-4</v>
      </c>
      <c r="CZ917" s="157">
        <v>0</v>
      </c>
      <c r="DA917" s="157">
        <v>0</v>
      </c>
      <c r="DB917" s="157">
        <v>0</v>
      </c>
      <c r="DC917" s="157">
        <v>0</v>
      </c>
      <c r="DD917" s="157">
        <v>0</v>
      </c>
      <c r="DE917" s="157">
        <v>0</v>
      </c>
      <c r="DF917" s="157">
        <v>0</v>
      </c>
      <c r="DG917" s="157">
        <v>0</v>
      </c>
      <c r="DH917" s="157">
        <v>0</v>
      </c>
      <c r="DI917" s="157">
        <v>0</v>
      </c>
      <c r="DJ917" s="157">
        <v>0</v>
      </c>
      <c r="DK917" s="157">
        <v>0</v>
      </c>
      <c r="DL917" s="157">
        <v>0</v>
      </c>
      <c r="DM917" s="157">
        <v>0</v>
      </c>
      <c r="DN917" s="157">
        <v>0</v>
      </c>
      <c r="DO917" s="157">
        <v>0</v>
      </c>
      <c r="DP917" s="157">
        <v>0</v>
      </c>
      <c r="DQ917" s="157">
        <v>0</v>
      </c>
      <c r="DR917" s="157">
        <v>0</v>
      </c>
      <c r="DS917" s="157">
        <v>0</v>
      </c>
      <c r="DT917" s="157">
        <v>4.23442E-4</v>
      </c>
      <c r="DU917" s="192">
        <v>4.1100000000000003E-5</v>
      </c>
      <c r="DV917" s="157">
        <v>0</v>
      </c>
      <c r="DW917" s="157">
        <v>0</v>
      </c>
      <c r="DX917" s="157">
        <v>0</v>
      </c>
      <c r="DY917" s="157">
        <v>0</v>
      </c>
      <c r="DZ917" s="157">
        <v>0</v>
      </c>
      <c r="EA917" s="157">
        <v>4.1125899999999997E-4</v>
      </c>
      <c r="EB917" s="157">
        <v>1.4435089999999999E-3</v>
      </c>
      <c r="EC917" s="157">
        <v>0</v>
      </c>
      <c r="ED917" s="157">
        <v>0</v>
      </c>
      <c r="EE917" s="157">
        <v>0</v>
      </c>
      <c r="EF917" s="157">
        <v>0</v>
      </c>
      <c r="EG917" s="157">
        <v>0</v>
      </c>
      <c r="EH917" s="157">
        <v>0</v>
      </c>
      <c r="EI917" s="157">
        <v>0</v>
      </c>
      <c r="EJ917" s="157">
        <v>0</v>
      </c>
      <c r="EK917" s="157">
        <v>1.4744899999999999E-4</v>
      </c>
      <c r="EL917" s="157">
        <v>0</v>
      </c>
      <c r="EM917" s="157">
        <v>0</v>
      </c>
      <c r="EN917" s="157">
        <v>0</v>
      </c>
      <c r="EO917" s="157">
        <v>0</v>
      </c>
      <c r="EP917" s="157">
        <v>0</v>
      </c>
      <c r="EQ917" s="157">
        <v>0</v>
      </c>
      <c r="ER917" s="157">
        <v>0</v>
      </c>
      <c r="ES917" s="157">
        <v>0</v>
      </c>
      <c r="ET917" s="157">
        <v>0</v>
      </c>
      <c r="EU917" s="157">
        <v>0</v>
      </c>
      <c r="EV917" s="157">
        <v>0</v>
      </c>
      <c r="EW917" s="157">
        <v>1.63893E-4</v>
      </c>
      <c r="EX917" s="157">
        <v>0</v>
      </c>
      <c r="EY917" s="157">
        <v>0</v>
      </c>
      <c r="EZ917" s="157">
        <v>0</v>
      </c>
      <c r="FA917" s="157">
        <v>0</v>
      </c>
      <c r="FB917" s="157">
        <v>0</v>
      </c>
      <c r="FC917" s="157">
        <v>0</v>
      </c>
      <c r="FD917" s="157">
        <v>0</v>
      </c>
      <c r="FE917" s="157">
        <v>0</v>
      </c>
      <c r="FF917" s="157">
        <v>0</v>
      </c>
      <c r="FG917" s="157">
        <v>0</v>
      </c>
      <c r="FH917" s="157">
        <v>0</v>
      </c>
      <c r="FI917" s="157">
        <v>0</v>
      </c>
      <c r="FJ917" s="157">
        <v>0</v>
      </c>
      <c r="FK917" s="157">
        <v>0</v>
      </c>
      <c r="FL917" s="157">
        <v>2.3116930000000001E-3</v>
      </c>
      <c r="FM917" s="157">
        <v>1.4806039999999999E-3</v>
      </c>
      <c r="FN917" s="192">
        <v>1.7200000000000001E-5</v>
      </c>
      <c r="FO917" s="157">
        <v>0</v>
      </c>
      <c r="FP917" s="157">
        <v>0</v>
      </c>
      <c r="FQ917" s="157">
        <v>1.9739929999999998E-3</v>
      </c>
      <c r="FR917" s="157">
        <v>0</v>
      </c>
      <c r="FS917" s="157">
        <v>0</v>
      </c>
      <c r="FT917" s="157">
        <v>0</v>
      </c>
      <c r="FU917" s="157">
        <v>0</v>
      </c>
      <c r="FV917" s="157">
        <v>0</v>
      </c>
      <c r="FW917" s="157">
        <v>0</v>
      </c>
      <c r="FX917" s="157">
        <v>0</v>
      </c>
      <c r="FY917" s="157">
        <v>0</v>
      </c>
      <c r="FZ917" s="157">
        <v>0</v>
      </c>
      <c r="GA917" s="157">
        <v>0</v>
      </c>
      <c r="GB917" s="157">
        <v>0</v>
      </c>
      <c r="GC917" s="157">
        <v>0</v>
      </c>
      <c r="GD917" s="157">
        <v>0</v>
      </c>
      <c r="GE917" s="157">
        <v>0</v>
      </c>
      <c r="GF917" s="157">
        <v>0</v>
      </c>
      <c r="GG917" s="157">
        <v>0</v>
      </c>
      <c r="GH917" s="157">
        <v>0</v>
      </c>
      <c r="GI917" s="157">
        <v>0</v>
      </c>
      <c r="GJ917" s="157">
        <v>0</v>
      </c>
      <c r="GK917" s="157">
        <v>0</v>
      </c>
      <c r="GL917" s="157">
        <v>0</v>
      </c>
      <c r="GM917" s="157">
        <v>0</v>
      </c>
      <c r="GN917" s="157">
        <v>0</v>
      </c>
      <c r="GO917" s="157">
        <v>0</v>
      </c>
      <c r="GP917" s="157">
        <v>0</v>
      </c>
      <c r="GQ917" s="157">
        <v>0</v>
      </c>
      <c r="GR917" s="157">
        <v>0</v>
      </c>
      <c r="GS917" s="157">
        <v>0</v>
      </c>
      <c r="GT917" s="157">
        <v>0</v>
      </c>
      <c r="GU917" s="157">
        <v>0</v>
      </c>
      <c r="GV917" s="157">
        <v>0</v>
      </c>
      <c r="GW917" s="157">
        <v>0</v>
      </c>
      <c r="GX917" s="157">
        <v>0</v>
      </c>
      <c r="GY917" s="157">
        <v>0</v>
      </c>
      <c r="GZ917" s="157">
        <v>0</v>
      </c>
      <c r="HA917" s="157">
        <v>0</v>
      </c>
    </row>
    <row r="918" spans="1:209" x14ac:dyDescent="0.2">
      <c r="A918" s="157" t="s">
        <v>4727</v>
      </c>
      <c r="B918" s="157">
        <v>0</v>
      </c>
      <c r="C918" s="157">
        <v>0</v>
      </c>
      <c r="D918" s="157">
        <v>0</v>
      </c>
      <c r="E918" s="157">
        <v>0</v>
      </c>
      <c r="F918" s="157">
        <v>0</v>
      </c>
      <c r="G918" s="192">
        <v>2.8500000000000002E-5</v>
      </c>
      <c r="H918" s="192">
        <v>6.3E-5</v>
      </c>
      <c r="I918" s="157">
        <v>1.83845E-4</v>
      </c>
      <c r="J918" s="192">
        <v>3.4700000000000003E-5</v>
      </c>
      <c r="K918" s="192">
        <v>8.0400000000000003E-5</v>
      </c>
      <c r="L918" s="157">
        <v>7.3358799999999997E-4</v>
      </c>
      <c r="M918" s="192">
        <v>4.4100000000000001E-5</v>
      </c>
      <c r="N918" s="192">
        <v>1.6900000000000001E-5</v>
      </c>
      <c r="O918" s="192">
        <v>1.1E-5</v>
      </c>
      <c r="P918" s="192">
        <v>8.8200000000000003E-6</v>
      </c>
      <c r="Q918" s="157">
        <v>1.26422E-4</v>
      </c>
      <c r="R918" s="192">
        <v>4.3600000000000003E-5</v>
      </c>
      <c r="S918" s="192">
        <v>7.1899999999999999E-5</v>
      </c>
      <c r="T918" s="192">
        <v>3.2299999999999999E-5</v>
      </c>
      <c r="U918" s="157">
        <v>1.54406E-4</v>
      </c>
      <c r="V918" s="157">
        <v>1.6239E-4</v>
      </c>
      <c r="W918" s="192">
        <v>2.0999999999999999E-5</v>
      </c>
      <c r="X918" s="157">
        <v>0</v>
      </c>
      <c r="Y918" s="157">
        <v>0</v>
      </c>
      <c r="Z918" s="192">
        <v>8.7999999999999998E-5</v>
      </c>
      <c r="AA918" s="157">
        <v>0</v>
      </c>
      <c r="AB918" s="192">
        <v>4.99E-5</v>
      </c>
      <c r="AC918" s="157">
        <v>0</v>
      </c>
      <c r="AD918" s="192">
        <v>1.9400000000000001E-5</v>
      </c>
      <c r="AE918" s="157">
        <v>0</v>
      </c>
      <c r="AF918" s="192">
        <v>4.49E-5</v>
      </c>
      <c r="AG918" s="192">
        <v>8.0099999999999995E-5</v>
      </c>
      <c r="AH918" s="157">
        <v>0</v>
      </c>
      <c r="AI918" s="192">
        <v>7.7399999999999998E-5</v>
      </c>
      <c r="AJ918" s="192">
        <v>7.1000000000000005E-5</v>
      </c>
      <c r="AK918" s="157">
        <v>4.42395E-4</v>
      </c>
      <c r="AL918" s="192">
        <v>2.0800000000000001E-5</v>
      </c>
      <c r="AM918" s="157">
        <v>0</v>
      </c>
      <c r="AN918" s="157">
        <v>0</v>
      </c>
      <c r="AO918" s="192">
        <v>2.5299999999999998E-5</v>
      </c>
      <c r="AP918" s="157">
        <v>0</v>
      </c>
      <c r="AQ918" s="157">
        <v>0</v>
      </c>
      <c r="AR918" s="157">
        <v>0</v>
      </c>
      <c r="AS918" s="192">
        <v>4.5500000000000001E-5</v>
      </c>
      <c r="AT918" s="192">
        <v>5.3700000000000003E-6</v>
      </c>
      <c r="AU918" s="157">
        <v>1.0820280000000001E-3</v>
      </c>
      <c r="AV918" s="157">
        <v>3.9165800000000002E-4</v>
      </c>
      <c r="AW918" s="157">
        <v>1.36761E-4</v>
      </c>
      <c r="AX918" s="157">
        <v>1.3234100000000001E-4</v>
      </c>
      <c r="AY918" s="157">
        <v>7.5661399999999996E-4</v>
      </c>
      <c r="AZ918" s="157">
        <v>0</v>
      </c>
      <c r="BA918" s="157">
        <v>0</v>
      </c>
      <c r="BB918" s="157">
        <v>0</v>
      </c>
      <c r="BC918" s="192">
        <v>4.8099999999999997E-5</v>
      </c>
      <c r="BD918" s="157">
        <v>0</v>
      </c>
      <c r="BE918" s="157">
        <v>1.23449E-4</v>
      </c>
      <c r="BF918" s="157">
        <v>0</v>
      </c>
      <c r="BG918" s="157">
        <v>2.01578E-4</v>
      </c>
      <c r="BH918" s="157">
        <v>0</v>
      </c>
      <c r="BI918" s="192">
        <v>7.2200000000000007E-5</v>
      </c>
      <c r="BJ918" s="157">
        <v>0</v>
      </c>
      <c r="BK918" s="157">
        <v>0</v>
      </c>
      <c r="BL918" s="157">
        <v>1.43077E-4</v>
      </c>
      <c r="BM918" s="157">
        <v>4.2087500000000003E-4</v>
      </c>
      <c r="BN918" s="192">
        <v>4.32E-5</v>
      </c>
      <c r="BO918" s="157">
        <v>1.33461E-4</v>
      </c>
      <c r="BP918" s="157">
        <v>1.06556E-4</v>
      </c>
      <c r="BQ918" s="157">
        <v>0</v>
      </c>
      <c r="BR918" s="157">
        <v>2.8541500000000002E-4</v>
      </c>
      <c r="BS918" s="192">
        <v>5.66E-5</v>
      </c>
      <c r="BT918" s="157">
        <v>1.15794E-4</v>
      </c>
      <c r="BU918" s="157">
        <v>5.4078399999999999E-4</v>
      </c>
      <c r="BV918" s="192">
        <v>9.5099999999999994E-5</v>
      </c>
      <c r="BW918" s="192">
        <v>5.9799999999999997E-5</v>
      </c>
      <c r="BX918" s="157">
        <v>0</v>
      </c>
      <c r="BY918" s="192">
        <v>7.5599999999999994E-5</v>
      </c>
      <c r="BZ918" s="157">
        <v>2.16624E-4</v>
      </c>
      <c r="CA918" s="157">
        <v>0</v>
      </c>
      <c r="CB918" s="192">
        <v>4.8300000000000002E-5</v>
      </c>
      <c r="CC918" s="192">
        <v>1.8099999999999999E-5</v>
      </c>
      <c r="CD918" s="157">
        <v>0</v>
      </c>
      <c r="CE918" s="157">
        <v>1.55647E-4</v>
      </c>
      <c r="CF918" s="157">
        <v>1.6615400000000001E-4</v>
      </c>
      <c r="CG918" s="157">
        <v>6.9396300000000002E-4</v>
      </c>
      <c r="CH918" s="157">
        <v>0</v>
      </c>
      <c r="CI918" s="157">
        <v>1.13163E-4</v>
      </c>
      <c r="CJ918" s="157">
        <v>3.1777999999999998E-4</v>
      </c>
      <c r="CK918" s="157">
        <v>2.42131E-4</v>
      </c>
      <c r="CL918" s="192">
        <v>2.2200000000000001E-5</v>
      </c>
      <c r="CM918" s="157">
        <v>1.50526E-4</v>
      </c>
      <c r="CN918" s="157">
        <v>0</v>
      </c>
      <c r="CO918" s="192">
        <v>8.81E-5</v>
      </c>
      <c r="CP918" s="157">
        <v>1.7499099999999999E-4</v>
      </c>
      <c r="CQ918" s="157">
        <v>1.3218E-4</v>
      </c>
      <c r="CR918" s="192">
        <v>8.7299999999999994E-5</v>
      </c>
      <c r="CS918" s="192">
        <v>6.2500000000000001E-5</v>
      </c>
      <c r="CT918" s="157">
        <v>0</v>
      </c>
      <c r="CU918" s="157">
        <v>7.5751499999999995E-4</v>
      </c>
      <c r="CV918" s="157">
        <v>5.0785700000000001E-4</v>
      </c>
      <c r="CW918" s="192">
        <v>6.5300000000000002E-5</v>
      </c>
      <c r="CX918" s="157">
        <v>0</v>
      </c>
      <c r="CY918" s="157">
        <v>1.38114E-4</v>
      </c>
      <c r="CZ918" s="157">
        <v>0</v>
      </c>
      <c r="DA918" s="192">
        <v>3.7400000000000001E-5</v>
      </c>
      <c r="DB918" s="157">
        <v>1.3295000000000001E-4</v>
      </c>
      <c r="DC918" s="192">
        <v>1.0200000000000001E-5</v>
      </c>
      <c r="DD918" s="192">
        <v>1.5E-5</v>
      </c>
      <c r="DE918" s="192">
        <v>1.3200000000000001E-5</v>
      </c>
      <c r="DF918" s="192">
        <v>4.5899999999999998E-5</v>
      </c>
      <c r="DG918" s="157">
        <v>0</v>
      </c>
      <c r="DH918" s="192">
        <v>6.7500000000000001E-5</v>
      </c>
      <c r="DI918" s="157">
        <v>3.83149E-4</v>
      </c>
      <c r="DJ918" s="157">
        <v>0</v>
      </c>
      <c r="DK918" s="157">
        <v>2.0387399999999999E-4</v>
      </c>
      <c r="DL918" s="192">
        <v>3.0000000000000001E-5</v>
      </c>
      <c r="DM918" s="157">
        <v>0</v>
      </c>
      <c r="DN918" s="157">
        <v>0</v>
      </c>
      <c r="DO918" s="157">
        <v>0</v>
      </c>
      <c r="DP918" s="192">
        <v>2.9899999999999998E-5</v>
      </c>
      <c r="DQ918" s="157">
        <v>0</v>
      </c>
      <c r="DR918" s="157">
        <v>1.2239400000000001E-4</v>
      </c>
      <c r="DS918" s="157">
        <v>1.58954E-4</v>
      </c>
      <c r="DT918" s="157">
        <v>0</v>
      </c>
      <c r="DU918" s="157">
        <v>0</v>
      </c>
      <c r="DV918" s="157">
        <v>0</v>
      </c>
      <c r="DW918" s="192">
        <v>1.7399999999999999E-5</v>
      </c>
      <c r="DX918" s="157">
        <v>1.0878399999999999E-4</v>
      </c>
      <c r="DY918" s="157">
        <v>1.21482E-4</v>
      </c>
      <c r="DZ918" s="157">
        <v>1.89777E-4</v>
      </c>
      <c r="EA918" s="157">
        <v>2.2847699999999999E-4</v>
      </c>
      <c r="EB918" s="157">
        <v>0</v>
      </c>
      <c r="EC918" s="192">
        <v>1.8300000000000001E-5</v>
      </c>
      <c r="ED918" s="157">
        <v>2.4617200000000001E-4</v>
      </c>
      <c r="EE918" s="192">
        <v>2.6599999999999999E-5</v>
      </c>
      <c r="EF918" s="157">
        <v>2.28691E-4</v>
      </c>
      <c r="EG918" s="157">
        <v>1.52919E-4</v>
      </c>
      <c r="EH918" s="192">
        <v>3.9700000000000003E-5</v>
      </c>
      <c r="EI918" s="157">
        <v>3.6227399999999999E-4</v>
      </c>
      <c r="EJ918" s="192">
        <v>7.9699999999999999E-5</v>
      </c>
      <c r="EK918" s="157">
        <v>1.4744899999999999E-4</v>
      </c>
      <c r="EL918" s="157">
        <v>0</v>
      </c>
      <c r="EM918" s="157">
        <v>1.06804E-4</v>
      </c>
      <c r="EN918" s="192">
        <v>5.3199999999999999E-5</v>
      </c>
      <c r="EO918" s="157">
        <v>0</v>
      </c>
      <c r="EP918" s="192">
        <v>3.5299999999999997E-5</v>
      </c>
      <c r="EQ918" s="192">
        <v>3.5599999999999998E-5</v>
      </c>
      <c r="ER918" s="157">
        <v>0</v>
      </c>
      <c r="ES918" s="157">
        <v>0</v>
      </c>
      <c r="ET918" s="157">
        <v>0</v>
      </c>
      <c r="EU918" s="157">
        <v>2.9770799999999999E-4</v>
      </c>
      <c r="EV918" s="192">
        <v>4.07E-5</v>
      </c>
      <c r="EW918" s="157">
        <v>1.63893E-4</v>
      </c>
      <c r="EX918" s="157">
        <v>0</v>
      </c>
      <c r="EY918" s="157">
        <v>0</v>
      </c>
      <c r="EZ918" s="157">
        <v>5.8210599999999999E-4</v>
      </c>
      <c r="FA918" s="157">
        <v>0</v>
      </c>
      <c r="FB918" s="157">
        <v>1.88796E-4</v>
      </c>
      <c r="FC918" s="157">
        <v>0</v>
      </c>
      <c r="FD918" s="192">
        <v>2.51E-5</v>
      </c>
      <c r="FE918" s="157">
        <v>0</v>
      </c>
      <c r="FF918" s="157">
        <v>0</v>
      </c>
      <c r="FG918" s="192">
        <v>7.9599999999999997E-5</v>
      </c>
      <c r="FH918" s="192">
        <v>2.37E-5</v>
      </c>
      <c r="FI918" s="157">
        <v>1.3787000000000001E-4</v>
      </c>
      <c r="FJ918" s="157">
        <v>0</v>
      </c>
      <c r="FK918" s="157">
        <v>0</v>
      </c>
      <c r="FL918" s="157">
        <v>0</v>
      </c>
      <c r="FM918" s="157">
        <v>0</v>
      </c>
      <c r="FN918" s="157">
        <v>1.89404E-4</v>
      </c>
      <c r="FO918" s="192">
        <v>2.72E-5</v>
      </c>
      <c r="FP918" s="157">
        <v>1.2347700000000001E-4</v>
      </c>
      <c r="FQ918" s="192">
        <v>1.5699999999999999E-5</v>
      </c>
      <c r="FR918" s="192">
        <v>5.8E-5</v>
      </c>
      <c r="FS918" s="157">
        <v>3.2893199999999999E-4</v>
      </c>
      <c r="FT918" s="157">
        <v>1.0893E-4</v>
      </c>
      <c r="FU918" s="157">
        <v>8.9249700000000002E-4</v>
      </c>
      <c r="FV918" s="157">
        <v>2.2966300000000001E-4</v>
      </c>
      <c r="FW918" s="157">
        <v>3.47153E-4</v>
      </c>
      <c r="FX918" s="192">
        <v>2.5599999999999999E-5</v>
      </c>
      <c r="FY918" s="192">
        <v>8.1500000000000002E-5</v>
      </c>
      <c r="FZ918" s="157">
        <v>3.1627000000000001E-4</v>
      </c>
      <c r="GA918" s="192">
        <v>7.7799999999999994E-5</v>
      </c>
      <c r="GB918" s="192">
        <v>8.4300000000000003E-5</v>
      </c>
      <c r="GC918" s="157">
        <v>1.88772E-4</v>
      </c>
      <c r="GD918" s="157">
        <v>0</v>
      </c>
      <c r="GE918" s="192">
        <v>2.26E-5</v>
      </c>
      <c r="GF918" s="157">
        <v>0</v>
      </c>
      <c r="GG918" s="157">
        <v>0</v>
      </c>
      <c r="GH918" s="157">
        <v>0</v>
      </c>
      <c r="GI918" s="157">
        <v>1.54377E-4</v>
      </c>
      <c r="GJ918" s="157">
        <v>0</v>
      </c>
      <c r="GK918" s="157">
        <v>0</v>
      </c>
      <c r="GL918" s="192">
        <v>3.3099999999999998E-5</v>
      </c>
      <c r="GM918" s="192">
        <v>3.8399999999999998E-5</v>
      </c>
      <c r="GN918" s="157">
        <v>0</v>
      </c>
      <c r="GO918" s="157">
        <v>3.1964199999999997E-4</v>
      </c>
      <c r="GP918" s="157">
        <v>2.4948320000000002E-3</v>
      </c>
      <c r="GQ918" s="192">
        <v>6.1699999999999995E-5</v>
      </c>
      <c r="GR918" s="157">
        <v>3.7113599999999999E-4</v>
      </c>
      <c r="GS918" s="157">
        <v>1.8271499999999999E-4</v>
      </c>
      <c r="GT918" s="157">
        <v>0</v>
      </c>
      <c r="GU918" s="157">
        <v>0</v>
      </c>
      <c r="GV918" s="157">
        <v>0</v>
      </c>
      <c r="GW918" s="157">
        <v>0</v>
      </c>
      <c r="GX918" s="157">
        <v>0</v>
      </c>
      <c r="GY918" s="157">
        <v>0</v>
      </c>
      <c r="GZ918" s="157">
        <v>0</v>
      </c>
      <c r="HA918" s="157">
        <v>0</v>
      </c>
    </row>
    <row r="919" spans="1:209" x14ac:dyDescent="0.2">
      <c r="A919" s="157" t="s">
        <v>4728</v>
      </c>
      <c r="B919" s="157">
        <v>1.93943E-4</v>
      </c>
      <c r="C919" s="192">
        <v>8.6100000000000006E-5</v>
      </c>
      <c r="D919" s="157">
        <v>3.8359100000000002E-4</v>
      </c>
      <c r="E919" s="157">
        <v>2.0976100000000001E-4</v>
      </c>
      <c r="F919" s="157">
        <v>1.5782599999999999E-4</v>
      </c>
      <c r="G919" s="157">
        <v>0</v>
      </c>
      <c r="H919" s="157">
        <v>1.3551419999999999E-3</v>
      </c>
      <c r="I919" s="157">
        <v>0</v>
      </c>
      <c r="J919" s="157">
        <v>0</v>
      </c>
      <c r="K919" s="157">
        <v>4.0188600000000001E-4</v>
      </c>
      <c r="L919" s="157">
        <v>0</v>
      </c>
      <c r="M919" s="157">
        <v>1.0231439999999999E-3</v>
      </c>
      <c r="N919" s="192">
        <v>3.3800000000000002E-5</v>
      </c>
      <c r="O919" s="157">
        <v>0</v>
      </c>
      <c r="P919" s="157">
        <v>0</v>
      </c>
      <c r="Q919" s="157">
        <v>1.8963300000000001E-4</v>
      </c>
      <c r="R919" s="157">
        <v>1.1126140000000001E-3</v>
      </c>
      <c r="S919" s="157">
        <v>4.7932900000000002E-4</v>
      </c>
      <c r="T919" s="157">
        <v>3.2327899999999999E-4</v>
      </c>
      <c r="U919" s="157">
        <v>4.4116000000000001E-4</v>
      </c>
      <c r="V919" s="157">
        <v>3.2478100000000001E-4</v>
      </c>
      <c r="W919" s="157">
        <v>0</v>
      </c>
      <c r="X919" s="157">
        <v>0</v>
      </c>
      <c r="Y919" s="157">
        <v>3.0007200000000002E-4</v>
      </c>
      <c r="Z919" s="157">
        <v>5.4533299999999995E-4</v>
      </c>
      <c r="AA919" s="157">
        <v>0</v>
      </c>
      <c r="AB919" s="157">
        <v>0</v>
      </c>
      <c r="AC919" s="157">
        <v>1.5440399999999999E-4</v>
      </c>
      <c r="AD919" s="157">
        <v>0</v>
      </c>
      <c r="AE919" s="157">
        <v>4.0325400000000003E-4</v>
      </c>
      <c r="AF919" s="157">
        <v>0</v>
      </c>
      <c r="AG919" s="157">
        <v>0</v>
      </c>
      <c r="AH919" s="157">
        <v>0</v>
      </c>
      <c r="AI919" s="157">
        <v>0</v>
      </c>
      <c r="AJ919" s="157">
        <v>0</v>
      </c>
      <c r="AK919" s="157">
        <v>0</v>
      </c>
      <c r="AL919" s="157">
        <v>0</v>
      </c>
      <c r="AM919" s="157">
        <v>0</v>
      </c>
      <c r="AN919" s="157">
        <v>0</v>
      </c>
      <c r="AO919" s="157">
        <v>0</v>
      </c>
      <c r="AP919" s="157">
        <v>0</v>
      </c>
      <c r="AQ919" s="157">
        <v>0</v>
      </c>
      <c r="AR919" s="157">
        <v>0</v>
      </c>
      <c r="AS919" s="157">
        <v>0</v>
      </c>
      <c r="AT919" s="192">
        <v>4.3000000000000002E-5</v>
      </c>
      <c r="AU919" s="157">
        <v>0</v>
      </c>
      <c r="AV919" s="157">
        <v>0</v>
      </c>
      <c r="AW919" s="157">
        <v>0</v>
      </c>
      <c r="AX919" s="157">
        <v>2.3159600000000001E-4</v>
      </c>
      <c r="AY919" s="157">
        <v>2.9724100000000001E-4</v>
      </c>
      <c r="AZ919" s="157">
        <v>0</v>
      </c>
      <c r="BA919" s="157">
        <v>0</v>
      </c>
      <c r="BB919" s="157">
        <v>0</v>
      </c>
      <c r="BC919" s="157">
        <v>0</v>
      </c>
      <c r="BD919" s="157">
        <v>0</v>
      </c>
      <c r="BE919" s="157">
        <v>0</v>
      </c>
      <c r="BF919" s="192">
        <v>7.6199999999999995E-5</v>
      </c>
      <c r="BG919" s="157">
        <v>0</v>
      </c>
      <c r="BH919" s="157">
        <v>0</v>
      </c>
      <c r="BI919" s="157">
        <v>0</v>
      </c>
      <c r="BJ919" s="192">
        <v>9.3900000000000006E-5</v>
      </c>
      <c r="BK919" s="157">
        <v>0</v>
      </c>
      <c r="BL919" s="157">
        <v>1.78846E-4</v>
      </c>
      <c r="BM919" s="157">
        <v>0</v>
      </c>
      <c r="BN919" s="157">
        <v>0</v>
      </c>
      <c r="BO919" s="157">
        <v>1.11217E-4</v>
      </c>
      <c r="BP919" s="157">
        <v>0</v>
      </c>
      <c r="BQ919" s="157">
        <v>0</v>
      </c>
      <c r="BR919" s="157">
        <v>0</v>
      </c>
      <c r="BS919" s="157">
        <v>0</v>
      </c>
      <c r="BT919" s="157">
        <v>0</v>
      </c>
      <c r="BU919" s="157">
        <v>0</v>
      </c>
      <c r="BV919" s="192">
        <v>4.7500000000000003E-5</v>
      </c>
      <c r="BW919" s="157">
        <v>0</v>
      </c>
      <c r="BX919" s="157">
        <v>0</v>
      </c>
      <c r="BY919" s="157">
        <v>0</v>
      </c>
      <c r="BZ919" s="157">
        <v>0</v>
      </c>
      <c r="CA919" s="157">
        <v>0</v>
      </c>
      <c r="CB919" s="157">
        <v>0</v>
      </c>
      <c r="CC919" s="157">
        <v>0</v>
      </c>
      <c r="CD919" s="157">
        <v>0</v>
      </c>
      <c r="CE919" s="157">
        <v>0</v>
      </c>
      <c r="CF919" s="157">
        <v>0</v>
      </c>
      <c r="CG919" s="157">
        <v>2.7758500000000001E-4</v>
      </c>
      <c r="CH919" s="157">
        <v>3.1933599999999998E-4</v>
      </c>
      <c r="CI919" s="157">
        <v>0</v>
      </c>
      <c r="CJ919" s="157">
        <v>0</v>
      </c>
      <c r="CK919" s="157">
        <v>0</v>
      </c>
      <c r="CL919" s="157">
        <v>0</v>
      </c>
      <c r="CM919" s="157">
        <v>0</v>
      </c>
      <c r="CN919" s="157">
        <v>0</v>
      </c>
      <c r="CO919" s="157">
        <v>0</v>
      </c>
      <c r="CP919" s="157">
        <v>0</v>
      </c>
      <c r="CQ919" s="157">
        <v>0</v>
      </c>
      <c r="CR919" s="157">
        <v>0</v>
      </c>
      <c r="CS919" s="157">
        <v>0</v>
      </c>
      <c r="CT919" s="157">
        <v>0</v>
      </c>
      <c r="CU919" s="157">
        <v>0</v>
      </c>
      <c r="CV919" s="192">
        <v>2.9899999999999998E-5</v>
      </c>
      <c r="CW919" s="192">
        <v>6.5300000000000002E-5</v>
      </c>
      <c r="CX919" s="157">
        <v>0</v>
      </c>
      <c r="CY919" s="157">
        <v>0</v>
      </c>
      <c r="CZ919" s="157">
        <v>0</v>
      </c>
      <c r="DA919" s="157">
        <v>0</v>
      </c>
      <c r="DB919" s="157">
        <v>0</v>
      </c>
      <c r="DC919" s="157">
        <v>0</v>
      </c>
      <c r="DD919" s="157">
        <v>1.50478E-4</v>
      </c>
      <c r="DE919" s="157">
        <v>0</v>
      </c>
      <c r="DF919" s="157">
        <v>0</v>
      </c>
      <c r="DG919" s="157">
        <v>0</v>
      </c>
      <c r="DH919" s="157">
        <v>0</v>
      </c>
      <c r="DI919" s="157">
        <v>0</v>
      </c>
      <c r="DJ919" s="157">
        <v>5.0286600000000003E-4</v>
      </c>
      <c r="DK919" s="157">
        <v>0</v>
      </c>
      <c r="DL919" s="157">
        <v>0</v>
      </c>
      <c r="DM919" s="157">
        <v>0</v>
      </c>
      <c r="DN919" s="192">
        <v>4.4100000000000001E-5</v>
      </c>
      <c r="DO919" s="157">
        <v>0</v>
      </c>
      <c r="DP919" s="157">
        <v>0</v>
      </c>
      <c r="DQ919" s="192">
        <v>3.9400000000000002E-5</v>
      </c>
      <c r="DR919" s="157">
        <v>0</v>
      </c>
      <c r="DS919" s="157">
        <v>0</v>
      </c>
      <c r="DT919" s="157">
        <v>0</v>
      </c>
      <c r="DU919" s="157">
        <v>3.0822299999999999E-4</v>
      </c>
      <c r="DV919" s="157">
        <v>0</v>
      </c>
      <c r="DW919" s="157">
        <v>0</v>
      </c>
      <c r="DX919" s="157">
        <v>0</v>
      </c>
      <c r="DY919" s="157">
        <v>0</v>
      </c>
      <c r="DZ919" s="157">
        <v>0</v>
      </c>
      <c r="EA919" s="157">
        <v>0</v>
      </c>
      <c r="EB919" s="157">
        <v>0</v>
      </c>
      <c r="EC919" s="157">
        <v>0</v>
      </c>
      <c r="ED919" s="157">
        <v>0</v>
      </c>
      <c r="EE919" s="157">
        <v>0</v>
      </c>
      <c r="EF919" s="157">
        <v>0</v>
      </c>
      <c r="EG919" s="157">
        <v>0</v>
      </c>
      <c r="EH919" s="157">
        <v>0</v>
      </c>
      <c r="EI919" s="157">
        <v>0</v>
      </c>
      <c r="EJ919" s="157">
        <v>0</v>
      </c>
      <c r="EK919" s="157">
        <v>0</v>
      </c>
      <c r="EL919" s="157">
        <v>0</v>
      </c>
      <c r="EM919" s="157">
        <v>2.6700999999999998E-4</v>
      </c>
      <c r="EN919" s="192">
        <v>5.3199999999999999E-5</v>
      </c>
      <c r="EO919" s="157">
        <v>3.9295299999999998E-4</v>
      </c>
      <c r="EP919" s="157">
        <v>0</v>
      </c>
      <c r="EQ919" s="157">
        <v>1.51266E-4</v>
      </c>
      <c r="ER919" s="157">
        <v>0</v>
      </c>
      <c r="ES919" s="157">
        <v>1.14202E-4</v>
      </c>
      <c r="ET919" s="157">
        <v>0</v>
      </c>
      <c r="EU919" s="157">
        <v>0</v>
      </c>
      <c r="EV919" s="157">
        <v>3.6587600000000001E-4</v>
      </c>
      <c r="EW919" s="157">
        <v>0</v>
      </c>
      <c r="EX919" s="157">
        <v>2.42272E-4</v>
      </c>
      <c r="EY919" s="157">
        <v>0</v>
      </c>
      <c r="EZ919" s="157">
        <v>0</v>
      </c>
      <c r="FA919" s="157">
        <v>0</v>
      </c>
      <c r="FB919" s="157">
        <v>0</v>
      </c>
      <c r="FC919" s="157">
        <v>0</v>
      </c>
      <c r="FD919" s="157">
        <v>2.7564100000000003E-4</v>
      </c>
      <c r="FE919" s="157">
        <v>0</v>
      </c>
      <c r="FF919" s="157">
        <v>0</v>
      </c>
      <c r="FG919" s="157">
        <v>1.5926100000000001E-4</v>
      </c>
      <c r="FH919" s="157">
        <v>0</v>
      </c>
      <c r="FI919" s="157">
        <v>0</v>
      </c>
      <c r="FJ919" s="157">
        <v>0</v>
      </c>
      <c r="FK919" s="157">
        <v>2.7722599999999999E-4</v>
      </c>
      <c r="FL919" s="157">
        <v>0</v>
      </c>
      <c r="FM919" s="157">
        <v>0</v>
      </c>
      <c r="FN919" s="157">
        <v>0</v>
      </c>
      <c r="FO919" s="157">
        <v>0</v>
      </c>
      <c r="FP919" s="157">
        <v>0</v>
      </c>
      <c r="FQ919" s="157">
        <v>0</v>
      </c>
      <c r="FR919" s="157">
        <v>0</v>
      </c>
      <c r="FS919" s="157">
        <v>0</v>
      </c>
      <c r="FT919" s="157">
        <v>0</v>
      </c>
      <c r="FU919" s="157">
        <v>0</v>
      </c>
      <c r="FV919" s="157">
        <v>0</v>
      </c>
      <c r="FW919" s="157">
        <v>0</v>
      </c>
      <c r="FX919" s="157">
        <v>0</v>
      </c>
      <c r="FY919" s="157">
        <v>2.17226E-4</v>
      </c>
      <c r="FZ919" s="157">
        <v>0</v>
      </c>
      <c r="GA919" s="157">
        <v>0</v>
      </c>
      <c r="GB919" s="157">
        <v>0</v>
      </c>
      <c r="GC919" s="157">
        <v>0</v>
      </c>
      <c r="GD919" s="157">
        <v>0</v>
      </c>
      <c r="GE919" s="157">
        <v>0</v>
      </c>
      <c r="GF919" s="157">
        <v>0</v>
      </c>
      <c r="GG919" s="157">
        <v>0</v>
      </c>
      <c r="GH919" s="157">
        <v>0</v>
      </c>
      <c r="GI919" s="157">
        <v>1.54377E-4</v>
      </c>
      <c r="GJ919" s="157">
        <v>0</v>
      </c>
      <c r="GK919" s="157">
        <v>0</v>
      </c>
      <c r="GL919" s="192">
        <v>6.6199999999999996E-5</v>
      </c>
      <c r="GM919" s="157">
        <v>0</v>
      </c>
      <c r="GN919" s="192">
        <v>8.0699999999999996E-5</v>
      </c>
      <c r="GO919" s="157">
        <v>0</v>
      </c>
      <c r="GP919" s="157">
        <v>0</v>
      </c>
      <c r="GQ919" s="157">
        <v>0</v>
      </c>
      <c r="GR919" s="157">
        <v>0</v>
      </c>
      <c r="GS919" s="157">
        <v>0</v>
      </c>
      <c r="GT919" s="157">
        <v>0</v>
      </c>
      <c r="GU919" s="157">
        <v>0</v>
      </c>
      <c r="GV919" s="157">
        <v>0</v>
      </c>
      <c r="GW919" s="157">
        <v>0</v>
      </c>
      <c r="GX919" s="157">
        <v>0</v>
      </c>
      <c r="GY919" s="157">
        <v>0</v>
      </c>
      <c r="GZ919" s="157">
        <v>0</v>
      </c>
      <c r="HA919" s="157">
        <v>0</v>
      </c>
    </row>
    <row r="920" spans="1:209" x14ac:dyDescent="0.2">
      <c r="A920" s="157" t="s">
        <v>4729</v>
      </c>
      <c r="B920" s="157">
        <v>0</v>
      </c>
      <c r="C920" s="157">
        <v>0</v>
      </c>
      <c r="D920" s="157">
        <v>0</v>
      </c>
      <c r="E920" s="157">
        <v>0</v>
      </c>
      <c r="F920" s="157">
        <v>0</v>
      </c>
      <c r="G920" s="157">
        <v>0</v>
      </c>
      <c r="H920" s="157">
        <v>0</v>
      </c>
      <c r="I920" s="157">
        <v>1.05054E-4</v>
      </c>
      <c r="J920" s="192">
        <v>3.4700000000000003E-5</v>
      </c>
      <c r="K920" s="192">
        <v>2.6800000000000001E-5</v>
      </c>
      <c r="L920" s="192">
        <v>5.1199999999999998E-5</v>
      </c>
      <c r="M920" s="157">
        <v>0</v>
      </c>
      <c r="N920" s="192">
        <v>3.3800000000000002E-5</v>
      </c>
      <c r="O920" s="192">
        <v>1.1E-5</v>
      </c>
      <c r="P920" s="192">
        <v>1.3200000000000001E-5</v>
      </c>
      <c r="Q920" s="192">
        <v>3.1600000000000002E-5</v>
      </c>
      <c r="R920" s="192">
        <v>2.1800000000000001E-5</v>
      </c>
      <c r="S920" s="157">
        <v>0</v>
      </c>
      <c r="T920" s="157">
        <v>0</v>
      </c>
      <c r="U920" s="192">
        <v>2.2099999999999998E-5</v>
      </c>
      <c r="V920" s="157">
        <v>0</v>
      </c>
      <c r="W920" s="192">
        <v>1.5699999999999999E-5</v>
      </c>
      <c r="X920" s="157">
        <v>1.21692E-4</v>
      </c>
      <c r="Y920" s="157">
        <v>0</v>
      </c>
      <c r="Z920" s="192">
        <v>3.5200000000000002E-5</v>
      </c>
      <c r="AA920" s="192">
        <v>8.2200000000000006E-5</v>
      </c>
      <c r="AB920" s="192">
        <v>8.9800000000000001E-5</v>
      </c>
      <c r="AC920" s="157">
        <v>0</v>
      </c>
      <c r="AD920" s="192">
        <v>9.7E-5</v>
      </c>
      <c r="AE920" s="192">
        <v>1.3900000000000001E-5</v>
      </c>
      <c r="AF920" s="157">
        <v>0</v>
      </c>
      <c r="AG920" s="157">
        <v>0</v>
      </c>
      <c r="AH920" s="157">
        <v>0</v>
      </c>
      <c r="AI920" s="157">
        <v>0</v>
      </c>
      <c r="AJ920" s="192">
        <v>7.1000000000000005E-5</v>
      </c>
      <c r="AK920" s="157">
        <v>3.7254399999999999E-4</v>
      </c>
      <c r="AL920" s="157">
        <v>0</v>
      </c>
      <c r="AM920" s="192">
        <v>8.2799999999999993E-5</v>
      </c>
      <c r="AN920" s="192">
        <v>1.6500000000000001E-5</v>
      </c>
      <c r="AO920" s="157">
        <v>0</v>
      </c>
      <c r="AP920" s="157">
        <v>0</v>
      </c>
      <c r="AQ920" s="192">
        <v>2.09E-5</v>
      </c>
      <c r="AR920" s="157">
        <v>0</v>
      </c>
      <c r="AS920" s="157">
        <v>3.1880500000000002E-4</v>
      </c>
      <c r="AT920" s="192">
        <v>1.6099999999999998E-5</v>
      </c>
      <c r="AU920" s="157">
        <v>1.0305E-4</v>
      </c>
      <c r="AV920" s="157">
        <v>1.4687200000000001E-4</v>
      </c>
      <c r="AW920" s="157">
        <v>1.36761E-4</v>
      </c>
      <c r="AX920" s="157">
        <v>0</v>
      </c>
      <c r="AY920" s="157">
        <v>1.3511E-4</v>
      </c>
      <c r="AZ920" s="192">
        <v>7.5900000000000002E-5</v>
      </c>
      <c r="BA920" s="192">
        <v>2.41E-5</v>
      </c>
      <c r="BB920" s="157">
        <v>0</v>
      </c>
      <c r="BC920" s="192">
        <v>2.41E-5</v>
      </c>
      <c r="BD920" s="157">
        <v>0</v>
      </c>
      <c r="BE920" s="157">
        <v>1.23449E-4</v>
      </c>
      <c r="BF920" s="157">
        <v>0</v>
      </c>
      <c r="BG920" s="157">
        <v>1.7470100000000001E-4</v>
      </c>
      <c r="BH920" s="157">
        <v>2.02334E-4</v>
      </c>
      <c r="BI920" s="157">
        <v>2.16732E-4</v>
      </c>
      <c r="BJ920" s="157">
        <v>0</v>
      </c>
      <c r="BK920" s="157">
        <v>0</v>
      </c>
      <c r="BL920" s="157">
        <v>0</v>
      </c>
      <c r="BM920" s="157">
        <v>0</v>
      </c>
      <c r="BN920" s="157">
        <v>4.3231999999999998E-4</v>
      </c>
      <c r="BO920" s="192">
        <v>6.6699999999999995E-5</v>
      </c>
      <c r="BP920" s="157">
        <v>3.7294500000000001E-4</v>
      </c>
      <c r="BQ920" s="157">
        <v>1.7935100000000001E-4</v>
      </c>
      <c r="BR920" s="157">
        <v>1.05709E-4</v>
      </c>
      <c r="BS920" s="157">
        <v>0</v>
      </c>
      <c r="BT920" s="157">
        <v>0</v>
      </c>
      <c r="BU920" s="157">
        <v>0</v>
      </c>
      <c r="BV920" s="157">
        <v>0</v>
      </c>
      <c r="BW920" s="157">
        <v>0</v>
      </c>
      <c r="BX920" s="157">
        <v>0</v>
      </c>
      <c r="BY920" s="157">
        <v>0</v>
      </c>
      <c r="BZ920" s="157">
        <v>0</v>
      </c>
      <c r="CA920" s="157">
        <v>0</v>
      </c>
      <c r="CB920" s="157">
        <v>0</v>
      </c>
      <c r="CC920" s="157">
        <v>0</v>
      </c>
      <c r="CD920" s="192">
        <v>2.0000000000000002E-5</v>
      </c>
      <c r="CE920" s="157">
        <v>0</v>
      </c>
      <c r="CF920" s="157">
        <v>0</v>
      </c>
      <c r="CG920" s="157">
        <v>2.7758500000000001E-4</v>
      </c>
      <c r="CH920" s="157">
        <v>0</v>
      </c>
      <c r="CI920" s="157">
        <v>0</v>
      </c>
      <c r="CJ920" s="157">
        <v>3.1777999999999998E-4</v>
      </c>
      <c r="CK920" s="157">
        <v>1.07614E-4</v>
      </c>
      <c r="CL920" s="192">
        <v>4.4299999999999999E-5</v>
      </c>
      <c r="CM920" s="192">
        <v>5.6400000000000002E-5</v>
      </c>
      <c r="CN920" s="157">
        <v>1.4570499999999999E-4</v>
      </c>
      <c r="CO920" s="192">
        <v>3.7799999999999997E-5</v>
      </c>
      <c r="CP920" s="157">
        <v>1.7499099999999999E-4</v>
      </c>
      <c r="CQ920" s="192">
        <v>7.2100000000000004E-5</v>
      </c>
      <c r="CR920" s="157">
        <v>2.7941700000000001E-4</v>
      </c>
      <c r="CS920" s="192">
        <v>2.0800000000000001E-5</v>
      </c>
      <c r="CT920" s="157">
        <v>0</v>
      </c>
      <c r="CU920" s="157">
        <v>0</v>
      </c>
      <c r="CV920" s="157">
        <v>0</v>
      </c>
      <c r="CW920" s="157">
        <v>0</v>
      </c>
      <c r="CX920" s="157">
        <v>0</v>
      </c>
      <c r="CY920" s="157">
        <v>0</v>
      </c>
      <c r="CZ920" s="157">
        <v>0</v>
      </c>
      <c r="DA920" s="192">
        <v>2.4899999999999999E-5</v>
      </c>
      <c r="DB920" s="192">
        <v>1.66E-5</v>
      </c>
      <c r="DC920" s="192">
        <v>2.0299999999999999E-5</v>
      </c>
      <c r="DD920" s="157">
        <v>0</v>
      </c>
      <c r="DE920" s="192">
        <v>9.2700000000000004E-5</v>
      </c>
      <c r="DF920" s="192">
        <v>9.1899999999999998E-5</v>
      </c>
      <c r="DG920" s="157">
        <v>2.9411800000000001E-4</v>
      </c>
      <c r="DH920" s="192">
        <v>6.7500000000000001E-5</v>
      </c>
      <c r="DI920" s="157">
        <v>0</v>
      </c>
      <c r="DJ920" s="157">
        <v>0</v>
      </c>
      <c r="DK920" s="157">
        <v>5.0968400000000005E-4</v>
      </c>
      <c r="DL920" s="157">
        <v>0</v>
      </c>
      <c r="DM920" s="157">
        <v>0</v>
      </c>
      <c r="DN920" s="157">
        <v>0</v>
      </c>
      <c r="DO920" s="157">
        <v>0</v>
      </c>
      <c r="DP920" s="192">
        <v>5.9700000000000001E-5</v>
      </c>
      <c r="DQ920" s="157">
        <v>0</v>
      </c>
      <c r="DR920" s="157">
        <v>0</v>
      </c>
      <c r="DS920" s="157">
        <v>1.36246E-4</v>
      </c>
      <c r="DT920" s="157">
        <v>0</v>
      </c>
      <c r="DU920" s="192">
        <v>2.05E-5</v>
      </c>
      <c r="DV920" s="192">
        <v>3.3699999999999999E-5</v>
      </c>
      <c r="DW920" s="157">
        <v>1.0431E-4</v>
      </c>
      <c r="DX920" s="157">
        <v>0</v>
      </c>
      <c r="DY920" s="192">
        <v>4.8600000000000002E-5</v>
      </c>
      <c r="DZ920" s="157">
        <v>1.89777E-4</v>
      </c>
      <c r="EA920" s="192">
        <v>4.57E-5</v>
      </c>
      <c r="EB920" s="192">
        <v>3.5200000000000002E-5</v>
      </c>
      <c r="EC920" s="192">
        <v>1.8300000000000001E-5</v>
      </c>
      <c r="ED920" s="157">
        <v>0</v>
      </c>
      <c r="EE920" s="157">
        <v>0</v>
      </c>
      <c r="EF920" s="192">
        <v>3.2700000000000002E-5</v>
      </c>
      <c r="EG920" s="157">
        <v>0</v>
      </c>
      <c r="EH920" s="157">
        <v>1.58844E-4</v>
      </c>
      <c r="EI920" s="192">
        <v>2.26E-5</v>
      </c>
      <c r="EJ920" s="157">
        <v>0</v>
      </c>
      <c r="EK920" s="157">
        <v>6.6352100000000003E-4</v>
      </c>
      <c r="EL920" s="157">
        <v>0</v>
      </c>
      <c r="EM920" s="192">
        <v>4.5800000000000002E-5</v>
      </c>
      <c r="EN920" s="157">
        <v>0</v>
      </c>
      <c r="EO920" s="157">
        <v>0</v>
      </c>
      <c r="EP920" s="192">
        <v>3.5299999999999997E-5</v>
      </c>
      <c r="EQ920" s="157">
        <v>0</v>
      </c>
      <c r="ER920" s="192">
        <v>2.0699999999999998E-5</v>
      </c>
      <c r="ES920" s="157">
        <v>0</v>
      </c>
      <c r="ET920" s="157">
        <v>1.4882599999999999E-4</v>
      </c>
      <c r="EU920" s="192">
        <v>3.7200000000000003E-5</v>
      </c>
      <c r="EV920" s="192">
        <v>2.0299999999999999E-5</v>
      </c>
      <c r="EW920" s="157">
        <v>1.63893E-4</v>
      </c>
      <c r="EX920" s="157">
        <v>0</v>
      </c>
      <c r="EY920" s="157">
        <v>0</v>
      </c>
      <c r="EZ920" s="157">
        <v>0</v>
      </c>
      <c r="FA920" s="157">
        <v>0</v>
      </c>
      <c r="FB920" s="157">
        <v>1.6182499999999999E-4</v>
      </c>
      <c r="FC920" s="192">
        <v>2.7100000000000001E-5</v>
      </c>
      <c r="FD920" s="157">
        <v>0</v>
      </c>
      <c r="FE920" s="157">
        <v>0</v>
      </c>
      <c r="FF920" s="157">
        <v>0</v>
      </c>
      <c r="FG920" s="157">
        <v>0</v>
      </c>
      <c r="FH920" s="157">
        <v>0</v>
      </c>
      <c r="FI920" s="157">
        <v>0</v>
      </c>
      <c r="FJ920" s="157">
        <v>0</v>
      </c>
      <c r="FK920" s="157">
        <v>0</v>
      </c>
      <c r="FL920" s="157">
        <v>0</v>
      </c>
      <c r="FM920" s="192">
        <v>4.2299999999999998E-5</v>
      </c>
      <c r="FN920" s="157">
        <v>1.7218499999999999E-4</v>
      </c>
      <c r="FO920" s="192">
        <v>9.0600000000000007E-5</v>
      </c>
      <c r="FP920" s="192">
        <v>4.1199999999999999E-5</v>
      </c>
      <c r="FQ920" s="192">
        <v>3.1300000000000002E-5</v>
      </c>
      <c r="FR920" s="157">
        <v>2.3190400000000001E-4</v>
      </c>
      <c r="FS920" s="157">
        <v>3.2893199999999999E-4</v>
      </c>
      <c r="FT920" s="192">
        <v>6.5400000000000004E-5</v>
      </c>
      <c r="FU920" s="157">
        <v>1.7274099999999999E-4</v>
      </c>
      <c r="FV920" s="157">
        <v>0</v>
      </c>
      <c r="FW920" s="192">
        <v>4.9599999999999999E-5</v>
      </c>
      <c r="FX920" s="157">
        <v>0</v>
      </c>
      <c r="FY920" s="192">
        <v>5.4299999999999998E-5</v>
      </c>
      <c r="FZ920" s="157">
        <v>1.35544E-4</v>
      </c>
      <c r="GA920" s="157">
        <v>0</v>
      </c>
      <c r="GB920" s="157">
        <v>0</v>
      </c>
      <c r="GC920" s="157">
        <v>4.9080700000000001E-4</v>
      </c>
      <c r="GD920" s="157">
        <v>0</v>
      </c>
      <c r="GE920" s="157">
        <v>0</v>
      </c>
      <c r="GF920" s="157">
        <v>0</v>
      </c>
      <c r="GG920" s="157">
        <v>0</v>
      </c>
      <c r="GH920" s="157">
        <v>0</v>
      </c>
      <c r="GI920" s="157">
        <v>1.0291800000000001E-4</v>
      </c>
      <c r="GJ920" s="192">
        <v>8.0799999999999999E-5</v>
      </c>
      <c r="GK920" s="157">
        <v>0</v>
      </c>
      <c r="GL920" s="157">
        <v>0</v>
      </c>
      <c r="GM920" s="157">
        <v>0</v>
      </c>
      <c r="GN920" s="192">
        <v>8.0699999999999996E-5</v>
      </c>
      <c r="GO920" s="157">
        <v>1.5982099999999999E-4</v>
      </c>
      <c r="GP920" s="157">
        <v>6.0588780000000002E-3</v>
      </c>
      <c r="GQ920" s="192">
        <v>2.0599999999999999E-5</v>
      </c>
      <c r="GR920" s="157">
        <v>0</v>
      </c>
      <c r="GS920" s="157">
        <v>0</v>
      </c>
      <c r="GT920" s="157">
        <v>0</v>
      </c>
      <c r="GU920" s="157">
        <v>0</v>
      </c>
      <c r="GV920" s="157">
        <v>0</v>
      </c>
      <c r="GW920" s="157">
        <v>0</v>
      </c>
      <c r="GX920" s="157">
        <v>0</v>
      </c>
      <c r="GY920" s="157">
        <v>0</v>
      </c>
      <c r="GZ920" s="157">
        <v>0</v>
      </c>
      <c r="HA920" s="157">
        <v>0</v>
      </c>
    </row>
    <row r="921" spans="1:209" x14ac:dyDescent="0.2">
      <c r="A921" s="157" t="s">
        <v>4730</v>
      </c>
      <c r="B921" s="157">
        <v>0</v>
      </c>
      <c r="C921" s="157">
        <v>0</v>
      </c>
      <c r="D921" s="157">
        <v>0</v>
      </c>
      <c r="E921" s="157">
        <v>0</v>
      </c>
      <c r="F921" s="157">
        <v>0</v>
      </c>
      <c r="G921" s="157">
        <v>0</v>
      </c>
      <c r="H921" s="157">
        <v>0</v>
      </c>
      <c r="I921" s="157">
        <v>0</v>
      </c>
      <c r="J921" s="192">
        <v>8.67E-6</v>
      </c>
      <c r="K921" s="157">
        <v>0</v>
      </c>
      <c r="L921" s="157">
        <v>0</v>
      </c>
      <c r="M921" s="157">
        <v>0</v>
      </c>
      <c r="N921" s="157">
        <v>0</v>
      </c>
      <c r="O921" s="157">
        <v>0</v>
      </c>
      <c r="P921" s="157">
        <v>0</v>
      </c>
      <c r="Q921" s="157">
        <v>0</v>
      </c>
      <c r="R921" s="157">
        <v>0</v>
      </c>
      <c r="S921" s="192">
        <v>2.4000000000000001E-5</v>
      </c>
      <c r="T921" s="157">
        <v>0</v>
      </c>
      <c r="U921" s="157">
        <v>0</v>
      </c>
      <c r="V921" s="157">
        <v>0</v>
      </c>
      <c r="W921" s="157">
        <v>0</v>
      </c>
      <c r="X921" s="157">
        <v>0</v>
      </c>
      <c r="Y921" s="157">
        <v>0</v>
      </c>
      <c r="Z921" s="157">
        <v>0</v>
      </c>
      <c r="AA921" s="157">
        <v>0</v>
      </c>
      <c r="AB921" s="157">
        <v>0</v>
      </c>
      <c r="AC921" s="157">
        <v>0</v>
      </c>
      <c r="AD921" s="157">
        <v>0</v>
      </c>
      <c r="AE921" s="157">
        <v>0</v>
      </c>
      <c r="AF921" s="157">
        <v>0</v>
      </c>
      <c r="AG921" s="157">
        <v>0</v>
      </c>
      <c r="AH921" s="157">
        <v>0</v>
      </c>
      <c r="AI921" s="157">
        <v>0</v>
      </c>
      <c r="AJ921" s="157">
        <v>0</v>
      </c>
      <c r="AK921" s="157">
        <v>0</v>
      </c>
      <c r="AL921" s="157">
        <v>0</v>
      </c>
      <c r="AM921" s="157">
        <v>0</v>
      </c>
      <c r="AN921" s="157">
        <v>0</v>
      </c>
      <c r="AO921" s="157">
        <v>0</v>
      </c>
      <c r="AP921" s="157">
        <v>0</v>
      </c>
      <c r="AQ921" s="157">
        <v>0</v>
      </c>
      <c r="AR921" s="157">
        <v>0</v>
      </c>
      <c r="AS921" s="157">
        <v>0</v>
      </c>
      <c r="AT921" s="157">
        <v>0</v>
      </c>
      <c r="AU921" s="157">
        <v>0</v>
      </c>
      <c r="AV921" s="157">
        <v>0</v>
      </c>
      <c r="AW921" s="157">
        <v>0</v>
      </c>
      <c r="AX921" s="157">
        <v>0</v>
      </c>
      <c r="AY921" s="157">
        <v>0</v>
      </c>
      <c r="AZ921" s="157">
        <v>0</v>
      </c>
      <c r="BA921" s="157">
        <v>0</v>
      </c>
      <c r="BB921" s="157">
        <v>0</v>
      </c>
      <c r="BC921" s="157">
        <v>0</v>
      </c>
      <c r="BD921" s="157">
        <v>0</v>
      </c>
      <c r="BE921" s="157">
        <v>0</v>
      </c>
      <c r="BF921" s="157">
        <v>0</v>
      </c>
      <c r="BG921" s="157">
        <v>0</v>
      </c>
      <c r="BH921" s="157">
        <v>0</v>
      </c>
      <c r="BI921" s="157">
        <v>0</v>
      </c>
      <c r="BJ921" s="157">
        <v>0</v>
      </c>
      <c r="BK921" s="192">
        <v>1.7200000000000001E-5</v>
      </c>
      <c r="BL921" s="157">
        <v>0</v>
      </c>
      <c r="BM921" s="157">
        <v>0</v>
      </c>
      <c r="BN921" s="157">
        <v>0</v>
      </c>
      <c r="BO921" s="157">
        <v>0</v>
      </c>
      <c r="BP921" s="157">
        <v>0</v>
      </c>
      <c r="BQ921" s="157">
        <v>0</v>
      </c>
      <c r="BR921" s="157">
        <v>0</v>
      </c>
      <c r="BS921" s="157">
        <v>0</v>
      </c>
      <c r="BT921" s="157">
        <v>0</v>
      </c>
      <c r="BU921" s="157">
        <v>0</v>
      </c>
      <c r="BV921" s="157">
        <v>0</v>
      </c>
      <c r="BW921" s="157">
        <v>0</v>
      </c>
      <c r="BX921" s="157">
        <v>0</v>
      </c>
      <c r="BY921" s="157">
        <v>0</v>
      </c>
      <c r="BZ921" s="157">
        <v>0</v>
      </c>
      <c r="CA921" s="157">
        <v>0</v>
      </c>
      <c r="CB921" s="157">
        <v>0</v>
      </c>
      <c r="CC921" s="157">
        <v>0</v>
      </c>
      <c r="CD921" s="157">
        <v>0</v>
      </c>
      <c r="CE921" s="157">
        <v>0</v>
      </c>
      <c r="CF921" s="157">
        <v>0</v>
      </c>
      <c r="CG921" s="157">
        <v>0</v>
      </c>
      <c r="CH921" s="157">
        <v>0</v>
      </c>
      <c r="CI921" s="157">
        <v>0</v>
      </c>
      <c r="CJ921" s="157">
        <v>0</v>
      </c>
      <c r="CK921" s="157">
        <v>0</v>
      </c>
      <c r="CL921" s="192">
        <v>1.11E-5</v>
      </c>
      <c r="CM921" s="157">
        <v>0</v>
      </c>
      <c r="CN921" s="157">
        <v>0</v>
      </c>
      <c r="CO921" s="157">
        <v>0</v>
      </c>
      <c r="CP921" s="157">
        <v>0</v>
      </c>
      <c r="CQ921" s="157">
        <v>0</v>
      </c>
      <c r="CR921" s="157">
        <v>0</v>
      </c>
      <c r="CS921" s="157">
        <v>0</v>
      </c>
      <c r="CT921" s="157">
        <v>0</v>
      </c>
      <c r="CU921" s="192">
        <v>3.9900000000000001E-5</v>
      </c>
      <c r="CV921" s="157">
        <v>0</v>
      </c>
      <c r="CW921" s="157">
        <v>0</v>
      </c>
      <c r="CX921" s="157">
        <v>0</v>
      </c>
      <c r="CY921" s="157">
        <v>0</v>
      </c>
      <c r="CZ921" s="157">
        <v>0</v>
      </c>
      <c r="DA921" s="192">
        <v>1.2500000000000001E-5</v>
      </c>
      <c r="DB921" s="157">
        <v>0</v>
      </c>
      <c r="DC921" s="157">
        <v>0</v>
      </c>
      <c r="DD921" s="157">
        <v>0</v>
      </c>
      <c r="DE921" s="157">
        <v>0</v>
      </c>
      <c r="DF921" s="157">
        <v>0</v>
      </c>
      <c r="DG921" s="157">
        <v>2.9411800000000001E-4</v>
      </c>
      <c r="DH921" s="157">
        <v>0</v>
      </c>
      <c r="DI921" s="192">
        <v>4.0299999999999997E-5</v>
      </c>
      <c r="DJ921" s="157">
        <v>0</v>
      </c>
      <c r="DK921" s="157">
        <v>0</v>
      </c>
      <c r="DL921" s="157">
        <v>0</v>
      </c>
      <c r="DM921" s="157">
        <v>0</v>
      </c>
      <c r="DN921" s="157">
        <v>0</v>
      </c>
      <c r="DO921" s="157">
        <v>0</v>
      </c>
      <c r="DP921" s="192">
        <v>1.49E-5</v>
      </c>
      <c r="DQ921" s="157">
        <v>0</v>
      </c>
      <c r="DR921" s="157">
        <v>0</v>
      </c>
      <c r="DS921" s="157">
        <v>0</v>
      </c>
      <c r="DT921" s="157">
        <v>0</v>
      </c>
      <c r="DU921" s="192">
        <v>2.05E-5</v>
      </c>
      <c r="DV921" s="157">
        <v>0</v>
      </c>
      <c r="DW921" s="157">
        <v>0</v>
      </c>
      <c r="DX921" s="157">
        <v>0</v>
      </c>
      <c r="DY921" s="157">
        <v>0</v>
      </c>
      <c r="DZ921" s="157">
        <v>0</v>
      </c>
      <c r="EA921" s="157">
        <v>0</v>
      </c>
      <c r="EB921" s="157">
        <v>0</v>
      </c>
      <c r="EC921" s="192">
        <v>1.8300000000000001E-5</v>
      </c>
      <c r="ED921" s="157">
        <v>0</v>
      </c>
      <c r="EE921" s="157">
        <v>0</v>
      </c>
      <c r="EF921" s="157">
        <v>0</v>
      </c>
      <c r="EG921" s="157">
        <v>0</v>
      </c>
      <c r="EH921" s="157">
        <v>0</v>
      </c>
      <c r="EI921" s="157">
        <v>0</v>
      </c>
      <c r="EJ921" s="157">
        <v>0</v>
      </c>
      <c r="EK921" s="157">
        <v>0</v>
      </c>
      <c r="EL921" s="157">
        <v>0</v>
      </c>
      <c r="EM921" s="157">
        <v>0</v>
      </c>
      <c r="EN921" s="157">
        <v>0</v>
      </c>
      <c r="EO921" s="157">
        <v>0</v>
      </c>
      <c r="EP921" s="157">
        <v>0</v>
      </c>
      <c r="EQ921" s="157">
        <v>0</v>
      </c>
      <c r="ER921" s="157">
        <v>0</v>
      </c>
      <c r="ES921" s="157">
        <v>0</v>
      </c>
      <c r="ET921" s="157">
        <v>0</v>
      </c>
      <c r="EU921" s="157">
        <v>0</v>
      </c>
      <c r="EV921" s="157">
        <v>0</v>
      </c>
      <c r="EW921" s="157">
        <v>0</v>
      </c>
      <c r="EX921" s="157">
        <v>0</v>
      </c>
      <c r="EY921" s="157">
        <v>0</v>
      </c>
      <c r="EZ921" s="157">
        <v>0</v>
      </c>
      <c r="FA921" s="157">
        <v>0</v>
      </c>
      <c r="FB921" s="157">
        <v>0</v>
      </c>
      <c r="FC921" s="157">
        <v>0</v>
      </c>
      <c r="FD921" s="157">
        <v>0</v>
      </c>
      <c r="FE921" s="157">
        <v>0</v>
      </c>
      <c r="FF921" s="192">
        <v>3.3899999999999997E-5</v>
      </c>
      <c r="FG921" s="157">
        <v>0</v>
      </c>
      <c r="FH921" s="157">
        <v>0</v>
      </c>
      <c r="FI921" s="157">
        <v>0</v>
      </c>
      <c r="FJ921" s="157">
        <v>0</v>
      </c>
      <c r="FK921" s="157">
        <v>0</v>
      </c>
      <c r="FL921" s="157">
        <v>0</v>
      </c>
      <c r="FM921" s="157">
        <v>0</v>
      </c>
      <c r="FN921" s="157">
        <v>0</v>
      </c>
      <c r="FO921" s="192">
        <v>9.0599999999999997E-6</v>
      </c>
      <c r="FP921" s="157">
        <v>0</v>
      </c>
      <c r="FQ921" s="157">
        <v>0</v>
      </c>
      <c r="FR921" s="157">
        <v>0</v>
      </c>
      <c r="FS921" s="157">
        <v>0</v>
      </c>
      <c r="FT921" s="157">
        <v>0</v>
      </c>
      <c r="FU921" s="157">
        <v>0</v>
      </c>
      <c r="FV921" s="157">
        <v>0</v>
      </c>
      <c r="FW921" s="157">
        <v>0</v>
      </c>
      <c r="FX921" s="157">
        <v>0</v>
      </c>
      <c r="FY921" s="157">
        <v>0</v>
      </c>
      <c r="FZ921" s="192">
        <v>4.5200000000000001E-5</v>
      </c>
      <c r="GA921" s="192">
        <v>3.8899999999999997E-5</v>
      </c>
      <c r="GB921" s="157">
        <v>0</v>
      </c>
      <c r="GC921" s="157">
        <v>0</v>
      </c>
      <c r="GD921" s="157">
        <v>0</v>
      </c>
      <c r="GE921" s="192">
        <v>2.26E-5</v>
      </c>
      <c r="GF921" s="157">
        <v>0</v>
      </c>
      <c r="GG921" s="157">
        <v>0</v>
      </c>
      <c r="GH921" s="157">
        <v>0</v>
      </c>
      <c r="GI921" s="157">
        <v>0</v>
      </c>
      <c r="GJ921" s="157">
        <v>0</v>
      </c>
      <c r="GK921" s="157">
        <v>0</v>
      </c>
      <c r="GL921" s="157">
        <v>0</v>
      </c>
      <c r="GM921" s="192">
        <v>3.8399999999999998E-5</v>
      </c>
      <c r="GN921" s="157">
        <v>0</v>
      </c>
      <c r="GO921" s="157">
        <v>0</v>
      </c>
      <c r="GP921" s="157">
        <v>0</v>
      </c>
      <c r="GQ921" s="157">
        <v>0</v>
      </c>
      <c r="GR921" s="157">
        <v>0</v>
      </c>
      <c r="GS921" s="157">
        <v>0</v>
      </c>
      <c r="GT921" s="157">
        <v>0</v>
      </c>
      <c r="GU921" s="157">
        <v>0</v>
      </c>
      <c r="GV921" s="157">
        <v>0</v>
      </c>
      <c r="GW921" s="157">
        <v>0</v>
      </c>
      <c r="GX921" s="157">
        <v>0</v>
      </c>
      <c r="GY921" s="157">
        <v>0</v>
      </c>
      <c r="GZ921" s="157">
        <v>0</v>
      </c>
      <c r="HA921" s="157">
        <v>0</v>
      </c>
    </row>
    <row r="922" spans="1:209" x14ac:dyDescent="0.2">
      <c r="A922" s="157" t="s">
        <v>4731</v>
      </c>
      <c r="B922" s="157">
        <v>0</v>
      </c>
      <c r="C922" s="157">
        <v>0</v>
      </c>
      <c r="D922" s="157">
        <v>0</v>
      </c>
      <c r="E922" s="157">
        <v>0</v>
      </c>
      <c r="F922" s="157">
        <v>0</v>
      </c>
      <c r="G922" s="157">
        <v>0</v>
      </c>
      <c r="H922" s="157">
        <v>0</v>
      </c>
      <c r="I922" s="157">
        <v>0</v>
      </c>
      <c r="J922" s="157">
        <v>0</v>
      </c>
      <c r="K922" s="157">
        <v>0</v>
      </c>
      <c r="L922" s="157">
        <v>0</v>
      </c>
      <c r="M922" s="157">
        <v>0</v>
      </c>
      <c r="N922" s="157">
        <v>0</v>
      </c>
      <c r="O922" s="157">
        <v>0</v>
      </c>
      <c r="P922" s="157">
        <v>0</v>
      </c>
      <c r="Q922" s="157">
        <v>0</v>
      </c>
      <c r="R922" s="157">
        <v>0</v>
      </c>
      <c r="S922" s="157">
        <v>0</v>
      </c>
      <c r="T922" s="157">
        <v>0</v>
      </c>
      <c r="U922" s="157">
        <v>0</v>
      </c>
      <c r="V922" s="157">
        <v>0</v>
      </c>
      <c r="W922" s="157">
        <v>0</v>
      </c>
      <c r="X922" s="157">
        <v>0</v>
      </c>
      <c r="Y922" s="157">
        <v>0</v>
      </c>
      <c r="Z922" s="157">
        <v>0</v>
      </c>
      <c r="AA922" s="157">
        <v>0</v>
      </c>
      <c r="AB922" s="157">
        <v>0</v>
      </c>
      <c r="AC922" s="157">
        <v>0</v>
      </c>
      <c r="AD922" s="157">
        <v>0</v>
      </c>
      <c r="AE922" s="157">
        <v>0</v>
      </c>
      <c r="AF922" s="157">
        <v>0</v>
      </c>
      <c r="AG922" s="157">
        <v>0</v>
      </c>
      <c r="AH922" s="157">
        <v>0</v>
      </c>
      <c r="AI922" s="157">
        <v>0</v>
      </c>
      <c r="AJ922" s="157">
        <v>0</v>
      </c>
      <c r="AK922" s="157">
        <v>0</v>
      </c>
      <c r="AL922" s="157">
        <v>0</v>
      </c>
      <c r="AM922" s="192">
        <v>2.0699999999999998E-5</v>
      </c>
      <c r="AN922" s="157">
        <v>0</v>
      </c>
      <c r="AO922" s="157">
        <v>0</v>
      </c>
      <c r="AP922" s="157">
        <v>0</v>
      </c>
      <c r="AQ922" s="157">
        <v>0</v>
      </c>
      <c r="AR922" s="157">
        <v>0</v>
      </c>
      <c r="AS922" s="157">
        <v>0</v>
      </c>
      <c r="AT922" s="157">
        <v>0</v>
      </c>
      <c r="AU922" s="157">
        <v>0</v>
      </c>
      <c r="AV922" s="157">
        <v>0</v>
      </c>
      <c r="AW922" s="157">
        <v>0</v>
      </c>
      <c r="AX922" s="157">
        <v>0</v>
      </c>
      <c r="AY922" s="157">
        <v>0</v>
      </c>
      <c r="AZ922" s="157">
        <v>0</v>
      </c>
      <c r="BA922" s="157">
        <v>0</v>
      </c>
      <c r="BB922" s="157">
        <v>0</v>
      </c>
      <c r="BC922" s="157">
        <v>0</v>
      </c>
      <c r="BD922" s="157">
        <v>0</v>
      </c>
      <c r="BE922" s="157">
        <v>0</v>
      </c>
      <c r="BF922" s="157">
        <v>0</v>
      </c>
      <c r="BG922" s="157">
        <v>0</v>
      </c>
      <c r="BH922" s="157">
        <v>0</v>
      </c>
      <c r="BI922" s="157">
        <v>0</v>
      </c>
      <c r="BJ922" s="157">
        <v>0</v>
      </c>
      <c r="BK922" s="157">
        <v>0</v>
      </c>
      <c r="BL922" s="157">
        <v>0</v>
      </c>
      <c r="BM922" s="157">
        <v>0</v>
      </c>
      <c r="BN922" s="157">
        <v>0</v>
      </c>
      <c r="BO922" s="157">
        <v>0</v>
      </c>
      <c r="BP922" s="157">
        <v>0</v>
      </c>
      <c r="BQ922" s="157">
        <v>0</v>
      </c>
      <c r="BR922" s="157">
        <v>0</v>
      </c>
      <c r="BS922" s="157">
        <v>0</v>
      </c>
      <c r="BT922" s="157">
        <v>0</v>
      </c>
      <c r="BU922" s="157">
        <v>0</v>
      </c>
      <c r="BV922" s="157">
        <v>0</v>
      </c>
      <c r="BW922" s="157">
        <v>0</v>
      </c>
      <c r="BX922" s="157">
        <v>0</v>
      </c>
      <c r="BY922" s="157">
        <v>0</v>
      </c>
      <c r="BZ922" s="157">
        <v>0</v>
      </c>
      <c r="CA922" s="157">
        <v>0</v>
      </c>
      <c r="CB922" s="157">
        <v>0</v>
      </c>
      <c r="CC922" s="157">
        <v>0</v>
      </c>
      <c r="CD922" s="157">
        <v>0</v>
      </c>
      <c r="CE922" s="157">
        <v>0</v>
      </c>
      <c r="CF922" s="157">
        <v>0</v>
      </c>
      <c r="CG922" s="157">
        <v>0</v>
      </c>
      <c r="CH922" s="157">
        <v>0</v>
      </c>
      <c r="CI922" s="157">
        <v>0</v>
      </c>
      <c r="CJ922" s="157">
        <v>0</v>
      </c>
      <c r="CK922" s="157">
        <v>0</v>
      </c>
      <c r="CL922" s="157">
        <v>0</v>
      </c>
      <c r="CM922" s="157">
        <v>0</v>
      </c>
      <c r="CN922" s="157">
        <v>0</v>
      </c>
      <c r="CO922" s="157">
        <v>0</v>
      </c>
      <c r="CP922" s="157">
        <v>0</v>
      </c>
      <c r="CQ922" s="157">
        <v>0</v>
      </c>
      <c r="CR922" s="157">
        <v>0</v>
      </c>
      <c r="CS922" s="157">
        <v>0</v>
      </c>
      <c r="CT922" s="157">
        <v>0</v>
      </c>
      <c r="CU922" s="157">
        <v>0</v>
      </c>
      <c r="CV922" s="157">
        <v>0</v>
      </c>
      <c r="CW922" s="157">
        <v>0</v>
      </c>
      <c r="CX922" s="157">
        <v>0</v>
      </c>
      <c r="CY922" s="157">
        <v>0</v>
      </c>
      <c r="CZ922" s="157">
        <v>0</v>
      </c>
      <c r="DA922" s="157">
        <v>0</v>
      </c>
      <c r="DB922" s="157">
        <v>0</v>
      </c>
      <c r="DC922" s="157">
        <v>0</v>
      </c>
      <c r="DD922" s="157">
        <v>0</v>
      </c>
      <c r="DE922" s="157">
        <v>0</v>
      </c>
      <c r="DF922" s="157">
        <v>0</v>
      </c>
      <c r="DG922" s="157">
        <v>0</v>
      </c>
      <c r="DH922" s="157">
        <v>0</v>
      </c>
      <c r="DI922" s="157">
        <v>0</v>
      </c>
      <c r="DJ922" s="157">
        <v>0</v>
      </c>
      <c r="DK922" s="157">
        <v>0</v>
      </c>
      <c r="DL922" s="157">
        <v>0</v>
      </c>
      <c r="DM922" s="157">
        <v>0</v>
      </c>
      <c r="DN922" s="157">
        <v>0</v>
      </c>
      <c r="DO922" s="157">
        <v>0</v>
      </c>
      <c r="DP922" s="157">
        <v>0</v>
      </c>
      <c r="DQ922" s="157">
        <v>0</v>
      </c>
      <c r="DR922" s="157">
        <v>0</v>
      </c>
      <c r="DS922" s="157">
        <v>0</v>
      </c>
      <c r="DT922" s="157">
        <v>0</v>
      </c>
      <c r="DU922" s="157">
        <v>0</v>
      </c>
      <c r="DV922" s="157">
        <v>0</v>
      </c>
      <c r="DW922" s="157">
        <v>0</v>
      </c>
      <c r="DX922" s="157">
        <v>0</v>
      </c>
      <c r="DY922" s="192">
        <v>8.1000000000000004E-6</v>
      </c>
      <c r="DZ922" s="157">
        <v>0</v>
      </c>
      <c r="EA922" s="157">
        <v>0</v>
      </c>
      <c r="EB922" s="157">
        <v>0</v>
      </c>
      <c r="EC922" s="157">
        <v>0</v>
      </c>
      <c r="ED922" s="157">
        <v>0</v>
      </c>
      <c r="EE922" s="157">
        <v>0</v>
      </c>
      <c r="EF922" s="157">
        <v>0</v>
      </c>
      <c r="EG922" s="157">
        <v>0</v>
      </c>
      <c r="EH922" s="157">
        <v>0</v>
      </c>
      <c r="EI922" s="157">
        <v>0</v>
      </c>
      <c r="EJ922" s="157">
        <v>0</v>
      </c>
      <c r="EK922" s="157">
        <v>0</v>
      </c>
      <c r="EL922" s="157">
        <v>0</v>
      </c>
      <c r="EM922" s="157">
        <v>0</v>
      </c>
      <c r="EN922" s="157">
        <v>0</v>
      </c>
      <c r="EO922" s="157">
        <v>0</v>
      </c>
      <c r="EP922" s="157">
        <v>0</v>
      </c>
      <c r="EQ922" s="157">
        <v>0</v>
      </c>
      <c r="ER922" s="157">
        <v>0</v>
      </c>
      <c r="ES922" s="157">
        <v>0</v>
      </c>
      <c r="ET922" s="157">
        <v>0</v>
      </c>
      <c r="EU922" s="157">
        <v>0</v>
      </c>
      <c r="EV922" s="157">
        <v>0</v>
      </c>
      <c r="EW922" s="157">
        <v>0</v>
      </c>
      <c r="EX922" s="157">
        <v>0</v>
      </c>
      <c r="EY922" s="157">
        <v>0</v>
      </c>
      <c r="EZ922" s="157">
        <v>0</v>
      </c>
      <c r="FA922" s="157">
        <v>0</v>
      </c>
      <c r="FB922" s="157">
        <v>0</v>
      </c>
      <c r="FC922" s="157">
        <v>0</v>
      </c>
      <c r="FD922" s="157">
        <v>0</v>
      </c>
      <c r="FE922" s="157">
        <v>0</v>
      </c>
      <c r="FF922" s="157">
        <v>0</v>
      </c>
      <c r="FG922" s="157">
        <v>0</v>
      </c>
      <c r="FH922" s="157">
        <v>0</v>
      </c>
      <c r="FI922" s="157">
        <v>0</v>
      </c>
      <c r="FJ922" s="157">
        <v>0</v>
      </c>
      <c r="FK922" s="157">
        <v>0</v>
      </c>
      <c r="FL922" s="157">
        <v>0</v>
      </c>
      <c r="FM922" s="157">
        <v>0</v>
      </c>
      <c r="FN922" s="157">
        <v>0</v>
      </c>
      <c r="FO922" s="157">
        <v>0</v>
      </c>
      <c r="FP922" s="157">
        <v>0</v>
      </c>
      <c r="FQ922" s="157">
        <v>0</v>
      </c>
      <c r="FR922" s="157">
        <v>0</v>
      </c>
      <c r="FS922" s="157">
        <v>0</v>
      </c>
      <c r="FT922" s="157">
        <v>0</v>
      </c>
      <c r="FU922" s="157">
        <v>0</v>
      </c>
      <c r="FV922" s="157">
        <v>0</v>
      </c>
      <c r="FW922" s="157">
        <v>0</v>
      </c>
      <c r="FX922" s="157">
        <v>0</v>
      </c>
      <c r="FY922" s="157">
        <v>0</v>
      </c>
      <c r="FZ922" s="157">
        <v>0</v>
      </c>
      <c r="GA922" s="157">
        <v>0</v>
      </c>
      <c r="GB922" s="157">
        <v>0</v>
      </c>
      <c r="GC922" s="157">
        <v>0</v>
      </c>
      <c r="GD922" s="157">
        <v>0</v>
      </c>
      <c r="GE922" s="157">
        <v>0</v>
      </c>
      <c r="GF922" s="157">
        <v>0</v>
      </c>
      <c r="GG922" s="157">
        <v>0</v>
      </c>
      <c r="GH922" s="157">
        <v>0</v>
      </c>
      <c r="GI922" s="157">
        <v>0</v>
      </c>
      <c r="GJ922" s="157">
        <v>0</v>
      </c>
      <c r="GK922" s="157">
        <v>0</v>
      </c>
      <c r="GL922" s="157">
        <v>0</v>
      </c>
      <c r="GM922" s="157">
        <v>0</v>
      </c>
      <c r="GN922" s="157">
        <v>0</v>
      </c>
      <c r="GO922" s="157">
        <v>0</v>
      </c>
      <c r="GP922" s="157">
        <v>0</v>
      </c>
      <c r="GQ922" s="157">
        <v>0</v>
      </c>
      <c r="GR922" s="157">
        <v>0</v>
      </c>
      <c r="GS922" s="157">
        <v>1.8271499999999999E-4</v>
      </c>
      <c r="GT922" s="157">
        <v>0</v>
      </c>
      <c r="GU922" s="157">
        <v>0</v>
      </c>
      <c r="GV922" s="157">
        <v>0</v>
      </c>
      <c r="GW922" s="157">
        <v>0</v>
      </c>
      <c r="GX922" s="157">
        <v>0</v>
      </c>
      <c r="GY922" s="157">
        <v>0</v>
      </c>
      <c r="GZ922" s="157">
        <v>0</v>
      </c>
      <c r="HA922" s="157">
        <v>0</v>
      </c>
    </row>
    <row r="923" spans="1:209" x14ac:dyDescent="0.2">
      <c r="A923" s="157" t="s">
        <v>4732</v>
      </c>
      <c r="B923" s="157">
        <v>2.178129E-3</v>
      </c>
      <c r="C923" s="157">
        <v>1.54996E-3</v>
      </c>
      <c r="D923" s="157">
        <v>1.4883310000000001E-3</v>
      </c>
      <c r="E923" s="157">
        <v>1.1187250000000001E-3</v>
      </c>
      <c r="F923" s="157">
        <v>1.6703270000000001E-3</v>
      </c>
      <c r="G923" s="157">
        <v>0</v>
      </c>
      <c r="H923" s="157">
        <v>3.2460369999999998E-3</v>
      </c>
      <c r="I923" s="157">
        <v>0</v>
      </c>
      <c r="J923" s="157">
        <v>0</v>
      </c>
      <c r="K923" s="157">
        <v>0</v>
      </c>
      <c r="L923" s="157">
        <v>0</v>
      </c>
      <c r="M923" s="157">
        <v>3.0870700000000002E-4</v>
      </c>
      <c r="N923" s="157">
        <v>0</v>
      </c>
      <c r="O923" s="157">
        <v>0</v>
      </c>
      <c r="P923" s="157">
        <v>0</v>
      </c>
      <c r="Q923" s="192">
        <v>9.48E-5</v>
      </c>
      <c r="R923" s="157">
        <v>0</v>
      </c>
      <c r="S923" s="157">
        <v>0</v>
      </c>
      <c r="T923" s="157">
        <v>3.2327899999999999E-4</v>
      </c>
      <c r="U923" s="192">
        <v>2.2099999999999998E-5</v>
      </c>
      <c r="V923" s="157">
        <v>0</v>
      </c>
      <c r="W923" s="192">
        <v>1.5699999999999999E-5</v>
      </c>
      <c r="X923" s="157">
        <v>0</v>
      </c>
      <c r="Y923" s="157">
        <v>1.480355E-3</v>
      </c>
      <c r="Z923" s="192">
        <v>1.7600000000000001E-5</v>
      </c>
      <c r="AA923" s="157">
        <v>2.6288100000000002E-4</v>
      </c>
      <c r="AB923" s="157">
        <v>0</v>
      </c>
      <c r="AC923" s="192">
        <v>3.8600000000000003E-5</v>
      </c>
      <c r="AD923" s="157">
        <v>0</v>
      </c>
      <c r="AE923" s="157">
        <v>1.932837E-3</v>
      </c>
      <c r="AF923" s="157">
        <v>0</v>
      </c>
      <c r="AG923" s="157">
        <v>0</v>
      </c>
      <c r="AH923" s="157">
        <v>8.1024299999999999E-4</v>
      </c>
      <c r="AI923" s="157">
        <v>5.0282400000000002E-4</v>
      </c>
      <c r="AJ923" s="157">
        <v>0</v>
      </c>
      <c r="AK923" s="157">
        <v>0</v>
      </c>
      <c r="AL923" s="157">
        <v>0</v>
      </c>
      <c r="AM923" s="157">
        <v>9.0615690000000002E-3</v>
      </c>
      <c r="AN923" s="157">
        <v>7.6937079999999996E-3</v>
      </c>
      <c r="AO923" s="157">
        <v>1.2725479E-2</v>
      </c>
      <c r="AP923" s="157">
        <v>6.8637059999999998E-3</v>
      </c>
      <c r="AQ923" s="157">
        <v>3.8097629999999999E-3</v>
      </c>
      <c r="AR923" s="157">
        <v>5.5532910000000001E-3</v>
      </c>
      <c r="AS923" s="157">
        <v>1.0748281E-2</v>
      </c>
      <c r="AT923" s="157">
        <v>4.8361900000000002E-4</v>
      </c>
      <c r="AU923" s="157">
        <v>0</v>
      </c>
      <c r="AV923" s="157">
        <v>0</v>
      </c>
      <c r="AW923" s="157">
        <v>0</v>
      </c>
      <c r="AX923" s="157">
        <v>0</v>
      </c>
      <c r="AY923" s="157">
        <v>0</v>
      </c>
      <c r="AZ923" s="157">
        <v>7.5501759999999996E-3</v>
      </c>
      <c r="BA923" s="157">
        <v>2.0710910000000002E-3</v>
      </c>
      <c r="BB923" s="157">
        <v>5.2745739999999998E-3</v>
      </c>
      <c r="BC923" s="157">
        <v>7.2221299999999998E-4</v>
      </c>
      <c r="BD923" s="157">
        <v>5.9151899999999999E-4</v>
      </c>
      <c r="BE923" s="192">
        <v>6.1699999999999995E-5</v>
      </c>
      <c r="BF923" s="157">
        <v>0</v>
      </c>
      <c r="BG923" s="157">
        <v>0</v>
      </c>
      <c r="BH923" s="157">
        <v>0</v>
      </c>
      <c r="BI923" s="157">
        <v>0</v>
      </c>
      <c r="BJ923" s="157">
        <v>0</v>
      </c>
      <c r="BK923" s="157">
        <v>4.9943999999999998E-4</v>
      </c>
      <c r="BL923" s="157">
        <v>3.21923E-4</v>
      </c>
      <c r="BM923" s="157">
        <v>4.2087500000000003E-4</v>
      </c>
      <c r="BN923" s="192">
        <v>4.32E-5</v>
      </c>
      <c r="BO923" s="157">
        <v>4.8935600000000004E-4</v>
      </c>
      <c r="BP923" s="157">
        <v>0</v>
      </c>
      <c r="BQ923" s="157">
        <v>4.7826900000000002E-4</v>
      </c>
      <c r="BR923" s="192">
        <v>6.3399999999999996E-5</v>
      </c>
      <c r="BS923" s="157">
        <v>0</v>
      </c>
      <c r="BT923" s="157">
        <v>0</v>
      </c>
      <c r="BU923" s="157">
        <v>0</v>
      </c>
      <c r="BV923" s="192">
        <v>4.7500000000000003E-5</v>
      </c>
      <c r="BW923" s="157">
        <v>0</v>
      </c>
      <c r="BX923" s="157">
        <v>3.3549799999999999E-4</v>
      </c>
      <c r="BY923" s="157">
        <v>2.0147599999999999E-4</v>
      </c>
      <c r="BZ923" s="157">
        <v>7.4271199999999997E-4</v>
      </c>
      <c r="CA923" s="157">
        <v>1.0946910000000001E-3</v>
      </c>
      <c r="CB923" s="157">
        <v>2.41668E-4</v>
      </c>
      <c r="CC923" s="157">
        <v>1.44912E-4</v>
      </c>
      <c r="CD923" s="157">
        <v>1.937713E-3</v>
      </c>
      <c r="CE923" s="157">
        <v>1.4942099999999999E-3</v>
      </c>
      <c r="CF923" s="157">
        <v>6.3692499999999999E-4</v>
      </c>
      <c r="CG923" s="157">
        <v>0</v>
      </c>
      <c r="CH923" s="157">
        <v>0</v>
      </c>
      <c r="CI923" s="157">
        <v>0</v>
      </c>
      <c r="CJ923" s="157">
        <v>0</v>
      </c>
      <c r="CK923" s="157">
        <v>0</v>
      </c>
      <c r="CL923" s="157">
        <v>4.4312000000000003E-4</v>
      </c>
      <c r="CM923" s="157">
        <v>0</v>
      </c>
      <c r="CN923" s="157">
        <v>0</v>
      </c>
      <c r="CO923" s="157">
        <v>0</v>
      </c>
      <c r="CP923" s="192">
        <v>5.0000000000000002E-5</v>
      </c>
      <c r="CQ923" s="157">
        <v>3.6048999999999999E-4</v>
      </c>
      <c r="CR923" s="157">
        <v>2.7941700000000001E-4</v>
      </c>
      <c r="CS923" s="157">
        <v>7.5046100000000001E-4</v>
      </c>
      <c r="CT923" s="157">
        <v>9.0435299999999999E-4</v>
      </c>
      <c r="CU923" s="157">
        <v>0</v>
      </c>
      <c r="CV923" s="157">
        <v>0</v>
      </c>
      <c r="CW923" s="157">
        <v>3.9160300000000002E-4</v>
      </c>
      <c r="CX923" s="157">
        <v>0</v>
      </c>
      <c r="CY923" s="157">
        <v>1.9335899999999999E-4</v>
      </c>
      <c r="CZ923" s="157">
        <v>0</v>
      </c>
      <c r="DA923" s="157">
        <v>0</v>
      </c>
      <c r="DB923" s="157">
        <v>0</v>
      </c>
      <c r="DC923" s="157">
        <v>0</v>
      </c>
      <c r="DD923" s="157">
        <v>1.50478E-4</v>
      </c>
      <c r="DE923" s="157">
        <v>0</v>
      </c>
      <c r="DF923" s="157">
        <v>0</v>
      </c>
      <c r="DG923" s="157">
        <v>0</v>
      </c>
      <c r="DH923" s="192">
        <v>6.7500000000000001E-5</v>
      </c>
      <c r="DI923" s="192">
        <v>4.0299999999999997E-5</v>
      </c>
      <c r="DJ923" s="157">
        <v>4.0229300000000002E-4</v>
      </c>
      <c r="DK923" s="157">
        <v>0</v>
      </c>
      <c r="DL923" s="157">
        <v>0</v>
      </c>
      <c r="DM923" s="157">
        <v>0</v>
      </c>
      <c r="DN923" s="157">
        <v>0</v>
      </c>
      <c r="DO923" s="192">
        <v>6.9200000000000002E-5</v>
      </c>
      <c r="DP923" s="157">
        <v>0</v>
      </c>
      <c r="DQ923" s="157">
        <v>3.9441500000000001E-4</v>
      </c>
      <c r="DR923" s="157">
        <v>0</v>
      </c>
      <c r="DS923" s="157">
        <v>0</v>
      </c>
      <c r="DT923" s="157">
        <v>4.23442E-4</v>
      </c>
      <c r="DU923" s="157">
        <v>0</v>
      </c>
      <c r="DV923" s="157">
        <v>0</v>
      </c>
      <c r="DW923" s="192">
        <v>3.4799999999999999E-5</v>
      </c>
      <c r="DX923" s="157">
        <v>1.87653E-3</v>
      </c>
      <c r="DY923" s="157">
        <v>0</v>
      </c>
      <c r="DZ923" s="157">
        <v>0</v>
      </c>
      <c r="EA923" s="157">
        <v>0</v>
      </c>
      <c r="EB923" s="157">
        <v>6.6894299999999997E-4</v>
      </c>
      <c r="EC923" s="157">
        <v>0</v>
      </c>
      <c r="ED923" s="157">
        <v>0</v>
      </c>
      <c r="EE923" s="157">
        <v>0</v>
      </c>
      <c r="EF923" s="157">
        <v>0</v>
      </c>
      <c r="EG923" s="157">
        <v>0</v>
      </c>
      <c r="EH923" s="157">
        <v>0</v>
      </c>
      <c r="EI923" s="157">
        <v>0</v>
      </c>
      <c r="EJ923" s="157">
        <v>0</v>
      </c>
      <c r="EK923" s="192">
        <v>7.3700000000000002E-5</v>
      </c>
      <c r="EL923" s="192">
        <v>3.3699999999999999E-5</v>
      </c>
      <c r="EM923" s="157">
        <v>1.7546400000000001E-4</v>
      </c>
      <c r="EN923" s="192">
        <v>5.3199999999999999E-5</v>
      </c>
      <c r="EO923" s="157">
        <v>3.2746099999999997E-4</v>
      </c>
      <c r="EP923" s="157">
        <v>0</v>
      </c>
      <c r="EQ923" s="192">
        <v>8.8999999999999995E-5</v>
      </c>
      <c r="ER923" s="157">
        <v>2.27414E-4</v>
      </c>
      <c r="ES923" s="192">
        <v>9.1399999999999999E-5</v>
      </c>
      <c r="ET923" s="157">
        <v>1.078989E-3</v>
      </c>
      <c r="EU923" s="157">
        <v>0</v>
      </c>
      <c r="EV923" s="157">
        <v>1.21959E-4</v>
      </c>
      <c r="EW923" s="192">
        <v>1.8199999999999999E-5</v>
      </c>
      <c r="EX923" s="157">
        <v>1.21136E-4</v>
      </c>
      <c r="EY923" s="157">
        <v>0</v>
      </c>
      <c r="EZ923" s="157">
        <v>0</v>
      </c>
      <c r="FA923" s="157">
        <v>0</v>
      </c>
      <c r="FB923" s="157">
        <v>0</v>
      </c>
      <c r="FC923" s="157">
        <v>0</v>
      </c>
      <c r="FD923" s="192">
        <v>2.51E-5</v>
      </c>
      <c r="FE923" s="157">
        <v>4.7141199999999999E-4</v>
      </c>
      <c r="FF923" s="157">
        <v>2.7129699999999999E-4</v>
      </c>
      <c r="FG923" s="157">
        <v>1.0351970000000001E-3</v>
      </c>
      <c r="FH923" s="157">
        <v>0</v>
      </c>
      <c r="FI923" s="157">
        <v>0</v>
      </c>
      <c r="FJ923" s="157">
        <v>0</v>
      </c>
      <c r="FK923" s="157">
        <v>1.432334E-3</v>
      </c>
      <c r="FL923" s="157">
        <v>1.22006E-3</v>
      </c>
      <c r="FM923" s="157">
        <v>1.353695E-3</v>
      </c>
      <c r="FN923" s="157">
        <v>0</v>
      </c>
      <c r="FO923" s="157">
        <v>0</v>
      </c>
      <c r="FP923" s="157">
        <v>0</v>
      </c>
      <c r="FQ923" s="157">
        <v>5.6399800000000002E-4</v>
      </c>
      <c r="FR923" s="157">
        <v>0</v>
      </c>
      <c r="FS923" s="157">
        <v>0</v>
      </c>
      <c r="FT923" s="157">
        <v>0</v>
      </c>
      <c r="FU923" s="157">
        <v>0</v>
      </c>
      <c r="FV923" s="157">
        <v>0</v>
      </c>
      <c r="FW923" s="157">
        <v>0</v>
      </c>
      <c r="FX923" s="157">
        <v>2.5588500000000002E-4</v>
      </c>
      <c r="FY923" s="157">
        <v>1.08613E-4</v>
      </c>
      <c r="FZ923" s="157">
        <v>0</v>
      </c>
      <c r="GA923" s="157">
        <v>0</v>
      </c>
      <c r="GB923" s="157">
        <v>0</v>
      </c>
      <c r="GC923" s="192">
        <v>3.7799999999999997E-5</v>
      </c>
      <c r="GD923" s="157">
        <v>2.20824E-4</v>
      </c>
      <c r="GE923" s="157">
        <v>2.8692140000000001E-3</v>
      </c>
      <c r="GF923" s="157">
        <v>0</v>
      </c>
      <c r="GG923" s="157">
        <v>0</v>
      </c>
      <c r="GH923" s="157">
        <v>0</v>
      </c>
      <c r="GI923" s="157">
        <v>6.1750599999999998E-4</v>
      </c>
      <c r="GJ923" s="192">
        <v>8.0799999999999999E-5</v>
      </c>
      <c r="GK923" s="157">
        <v>3.25328E-4</v>
      </c>
      <c r="GL923" s="157">
        <v>4.9624499999999998E-4</v>
      </c>
      <c r="GM923" s="157">
        <v>6.1432100000000003E-4</v>
      </c>
      <c r="GN923" s="157">
        <v>9.6844499999999996E-4</v>
      </c>
      <c r="GO923" s="157">
        <v>0</v>
      </c>
      <c r="GP923" s="157">
        <v>0</v>
      </c>
      <c r="GQ923" s="192">
        <v>4.1100000000000003E-5</v>
      </c>
      <c r="GR923" s="157">
        <v>0</v>
      </c>
      <c r="GS923" s="157">
        <v>0</v>
      </c>
      <c r="GT923" s="157">
        <v>0</v>
      </c>
      <c r="GU923" s="157">
        <v>0</v>
      </c>
      <c r="GV923" s="157">
        <v>0</v>
      </c>
      <c r="GW923" s="157">
        <v>0</v>
      </c>
      <c r="GX923" s="157">
        <v>0</v>
      </c>
      <c r="GY923" s="157">
        <v>0</v>
      </c>
      <c r="GZ923" s="157">
        <v>0</v>
      </c>
      <c r="HA923" s="157">
        <v>0</v>
      </c>
    </row>
    <row r="924" spans="1:209" x14ac:dyDescent="0.2">
      <c r="A924" s="157" t="s">
        <v>4733</v>
      </c>
      <c r="B924" s="157">
        <v>3.5655679999999999E-3</v>
      </c>
      <c r="C924" s="157">
        <v>2.8645559999999999E-3</v>
      </c>
      <c r="D924" s="157">
        <v>3.6824689999999998E-3</v>
      </c>
      <c r="E924" s="157">
        <v>4.661353E-3</v>
      </c>
      <c r="F924" s="157">
        <v>3.6168509999999999E-3</v>
      </c>
      <c r="G924" s="157">
        <v>6.4069699999999997E-4</v>
      </c>
      <c r="H924" s="157">
        <v>1.323627E-3</v>
      </c>
      <c r="I924" s="157">
        <v>0</v>
      </c>
      <c r="J924" s="192">
        <v>8.67E-6</v>
      </c>
      <c r="K924" s="157">
        <v>4.4475399999999998E-3</v>
      </c>
      <c r="L924" s="157">
        <v>0</v>
      </c>
      <c r="M924" s="157">
        <v>0</v>
      </c>
      <c r="N924" s="157">
        <v>4.2254709999999997E-3</v>
      </c>
      <c r="O924" s="192">
        <v>1.6500000000000001E-5</v>
      </c>
      <c r="P924" s="157">
        <v>0</v>
      </c>
      <c r="Q924" s="157">
        <v>1.4222499999999999E-3</v>
      </c>
      <c r="R924" s="157">
        <v>4.1450330000000002E-3</v>
      </c>
      <c r="S924" s="157">
        <v>1.9173160000000001E-3</v>
      </c>
      <c r="T924" s="157">
        <v>1.034494E-3</v>
      </c>
      <c r="U924" s="157">
        <v>4.8968789999999998E-3</v>
      </c>
      <c r="V924" s="157">
        <v>5.2370899999999998E-3</v>
      </c>
      <c r="W924" s="157">
        <v>1.6793099999999999E-4</v>
      </c>
      <c r="X924" s="157">
        <v>0</v>
      </c>
      <c r="Y924" s="157">
        <v>2.4205810000000002E-3</v>
      </c>
      <c r="Z924" s="192">
        <v>1.7600000000000001E-5</v>
      </c>
      <c r="AA924" s="157">
        <v>0</v>
      </c>
      <c r="AB924" s="157">
        <v>0</v>
      </c>
      <c r="AC924" s="157">
        <v>3.338995E-3</v>
      </c>
      <c r="AD924" s="157">
        <v>0</v>
      </c>
      <c r="AE924" s="157">
        <v>2.3917119999999998E-3</v>
      </c>
      <c r="AF924" s="157">
        <v>6.1704359999999996E-3</v>
      </c>
      <c r="AG924" s="157">
        <v>7.3462629999999996E-3</v>
      </c>
      <c r="AH924" s="157">
        <v>8.7162600000000002E-4</v>
      </c>
      <c r="AI924" s="157">
        <v>1.16036E-4</v>
      </c>
      <c r="AJ924" s="157">
        <v>1.9497816000000001E-2</v>
      </c>
      <c r="AK924" s="157">
        <v>0</v>
      </c>
      <c r="AL924" s="192">
        <v>4.1600000000000002E-5</v>
      </c>
      <c r="AM924" s="157">
        <v>4.6962929999999998E-3</v>
      </c>
      <c r="AN924" s="157">
        <v>1.2177567E-2</v>
      </c>
      <c r="AO924" s="157">
        <v>9.2088949999999999E-3</v>
      </c>
      <c r="AP924" s="157">
        <v>6.163328E-3</v>
      </c>
      <c r="AQ924" s="157">
        <v>4.4796109999999997E-3</v>
      </c>
      <c r="AR924" s="157">
        <v>8.0242509999999996E-3</v>
      </c>
      <c r="AS924" s="157">
        <v>1.8217400000000001E-4</v>
      </c>
      <c r="AT924" s="157">
        <v>3.476682E-3</v>
      </c>
      <c r="AU924" s="157">
        <v>0</v>
      </c>
      <c r="AV924" s="157">
        <v>0</v>
      </c>
      <c r="AW924" s="192">
        <v>3.4199999999999998E-5</v>
      </c>
      <c r="AX924" s="157">
        <v>3.2754339999999998E-3</v>
      </c>
      <c r="AY924" s="157">
        <v>5.1341600000000005E-4</v>
      </c>
      <c r="AZ924" s="157">
        <v>9.2954430000000005E-3</v>
      </c>
      <c r="BA924" s="157">
        <v>3.2029670000000001E-3</v>
      </c>
      <c r="BB924" s="157">
        <v>8.8731139999999997E-3</v>
      </c>
      <c r="BC924" s="157">
        <v>0</v>
      </c>
      <c r="BD924" s="157">
        <v>0</v>
      </c>
      <c r="BE924" s="157">
        <v>0</v>
      </c>
      <c r="BF924" s="157">
        <v>0</v>
      </c>
      <c r="BG924" s="157">
        <v>0</v>
      </c>
      <c r="BH924" s="157">
        <v>0</v>
      </c>
      <c r="BI924" s="157">
        <v>0</v>
      </c>
      <c r="BJ924" s="157">
        <v>2.6471419999999999E-3</v>
      </c>
      <c r="BK924" s="157">
        <v>0</v>
      </c>
      <c r="BL924" s="157">
        <v>2.9688449999999999E-3</v>
      </c>
      <c r="BM924" s="157">
        <v>0</v>
      </c>
      <c r="BN924" s="192">
        <v>4.32E-5</v>
      </c>
      <c r="BO924" s="157">
        <v>1.2901220000000001E-3</v>
      </c>
      <c r="BP924" s="157">
        <v>0</v>
      </c>
      <c r="BQ924" s="157">
        <v>1.2554549999999999E-3</v>
      </c>
      <c r="BR924" s="157">
        <v>1.384793E-3</v>
      </c>
      <c r="BS924" s="157">
        <v>0</v>
      </c>
      <c r="BT924" s="157">
        <v>0</v>
      </c>
      <c r="BU924" s="157">
        <v>0</v>
      </c>
      <c r="BV924" s="157">
        <v>2.8040489999999999E-3</v>
      </c>
      <c r="BW924" s="192">
        <v>1.2E-5</v>
      </c>
      <c r="BX924" s="157">
        <v>0</v>
      </c>
      <c r="BY924" s="157">
        <v>0</v>
      </c>
      <c r="BZ924" s="157">
        <v>2.7851699999999999E-4</v>
      </c>
      <c r="CA924" s="157">
        <v>1.676245E-3</v>
      </c>
      <c r="CB924" s="157">
        <v>5.0750399999999998E-4</v>
      </c>
      <c r="CC924" s="157">
        <v>0</v>
      </c>
      <c r="CD924" s="157">
        <v>1.078727E-3</v>
      </c>
      <c r="CE924" s="157">
        <v>0</v>
      </c>
      <c r="CF924" s="157">
        <v>5.5384800000000001E-4</v>
      </c>
      <c r="CG924" s="157">
        <v>5.5517000000000001E-4</v>
      </c>
      <c r="CH924" s="157">
        <v>0</v>
      </c>
      <c r="CI924" s="157">
        <v>0</v>
      </c>
      <c r="CJ924" s="157">
        <v>0</v>
      </c>
      <c r="CK924" s="157">
        <v>0</v>
      </c>
      <c r="CL924" s="157">
        <v>0</v>
      </c>
      <c r="CM924" s="157">
        <v>0</v>
      </c>
      <c r="CN924" s="157">
        <v>3.5764E-4</v>
      </c>
      <c r="CO924" s="157">
        <v>0</v>
      </c>
      <c r="CP924" s="192">
        <v>1E-4</v>
      </c>
      <c r="CQ924" s="157">
        <v>4.0855600000000002E-4</v>
      </c>
      <c r="CR924" s="157">
        <v>5.0644399999999999E-4</v>
      </c>
      <c r="CS924" s="157">
        <v>1.2090759999999999E-3</v>
      </c>
      <c r="CT924" s="157">
        <v>1.2375349999999999E-3</v>
      </c>
      <c r="CU924" s="157">
        <v>0</v>
      </c>
      <c r="CV924" s="157">
        <v>2.09118E-4</v>
      </c>
      <c r="CW924" s="157">
        <v>0</v>
      </c>
      <c r="CX924" s="157">
        <v>3.022163E-3</v>
      </c>
      <c r="CY924" s="157">
        <v>4.41965E-4</v>
      </c>
      <c r="CZ924" s="157">
        <v>0</v>
      </c>
      <c r="DA924" s="157">
        <v>0</v>
      </c>
      <c r="DB924" s="157">
        <v>0</v>
      </c>
      <c r="DC924" s="157">
        <v>0</v>
      </c>
      <c r="DD924" s="157">
        <v>0</v>
      </c>
      <c r="DE924" s="192">
        <v>3.9700000000000003E-5</v>
      </c>
      <c r="DF924" s="157">
        <v>0</v>
      </c>
      <c r="DG924" s="157">
        <v>0</v>
      </c>
      <c r="DH924" s="157">
        <v>0</v>
      </c>
      <c r="DI924" s="157">
        <v>0</v>
      </c>
      <c r="DJ924" s="157">
        <v>0</v>
      </c>
      <c r="DK924" s="157">
        <v>3.261978E-3</v>
      </c>
      <c r="DL924" s="157">
        <v>3.8416520000000001E-3</v>
      </c>
      <c r="DM924" s="157">
        <v>4.0796280000000001E-3</v>
      </c>
      <c r="DN924" s="157">
        <v>2.5356089999999999E-3</v>
      </c>
      <c r="DO924" s="192">
        <v>3.4600000000000001E-5</v>
      </c>
      <c r="DP924" s="157">
        <v>0</v>
      </c>
      <c r="DQ924" s="157">
        <v>0</v>
      </c>
      <c r="DR924" s="157">
        <v>0</v>
      </c>
      <c r="DS924" s="157">
        <v>0</v>
      </c>
      <c r="DT924" s="157">
        <v>5.4623980000000003E-3</v>
      </c>
      <c r="DU924" s="157">
        <v>5.198701E-3</v>
      </c>
      <c r="DV924" s="157">
        <v>0</v>
      </c>
      <c r="DW924" s="192">
        <v>1.7399999999999999E-5</v>
      </c>
      <c r="DX924" s="157">
        <v>0</v>
      </c>
      <c r="DY924" s="157">
        <v>0</v>
      </c>
      <c r="DZ924" s="157">
        <v>0</v>
      </c>
      <c r="EA924" s="157">
        <v>5.0264999999999999E-4</v>
      </c>
      <c r="EB924" s="157">
        <v>1.2322640000000001E-3</v>
      </c>
      <c r="EC924" s="157">
        <v>0</v>
      </c>
      <c r="ED924" s="157">
        <v>0</v>
      </c>
      <c r="EE924" s="157">
        <v>0</v>
      </c>
      <c r="EF924" s="157">
        <v>0</v>
      </c>
      <c r="EG924" s="157">
        <v>0</v>
      </c>
      <c r="EH924" s="157">
        <v>0</v>
      </c>
      <c r="EI924" s="157">
        <v>0</v>
      </c>
      <c r="EJ924" s="192">
        <v>1.9899999999999999E-5</v>
      </c>
      <c r="EK924" s="157">
        <v>7.37246E-4</v>
      </c>
      <c r="EL924" s="157">
        <v>0</v>
      </c>
      <c r="EM924" s="157">
        <v>0</v>
      </c>
      <c r="EN924" s="157">
        <v>0</v>
      </c>
      <c r="EO924" s="157">
        <v>0</v>
      </c>
      <c r="EP924" s="192">
        <v>5.3000000000000001E-5</v>
      </c>
      <c r="EQ924" s="157">
        <v>0</v>
      </c>
      <c r="ER924" s="157">
        <v>0</v>
      </c>
      <c r="ES924" s="157">
        <v>0</v>
      </c>
      <c r="ET924" s="157">
        <v>0</v>
      </c>
      <c r="EU924" s="157">
        <v>2.9770799999999999E-4</v>
      </c>
      <c r="EV924" s="157">
        <v>0</v>
      </c>
      <c r="EW924" s="157">
        <v>1.4568200000000001E-4</v>
      </c>
      <c r="EX924" s="157">
        <v>0</v>
      </c>
      <c r="EY924" s="157">
        <v>0</v>
      </c>
      <c r="EZ924" s="157">
        <v>0</v>
      </c>
      <c r="FA924" s="192">
        <v>4.1999999999999998E-5</v>
      </c>
      <c r="FB924" s="157">
        <v>0</v>
      </c>
      <c r="FC924" s="157">
        <v>0</v>
      </c>
      <c r="FD924" s="157">
        <v>0</v>
      </c>
      <c r="FE924" s="157">
        <v>1.6836150000000001E-3</v>
      </c>
      <c r="FF924" s="157">
        <v>2.7129699999999999E-4</v>
      </c>
      <c r="FG924" s="157">
        <v>4.7778300000000002E-4</v>
      </c>
      <c r="FH924" s="157">
        <v>0</v>
      </c>
      <c r="FI924" s="157">
        <v>2.5368109999999999E-3</v>
      </c>
      <c r="FJ924" s="157">
        <v>0</v>
      </c>
      <c r="FK924" s="157">
        <v>5.2672919999999998E-3</v>
      </c>
      <c r="FL924" s="157">
        <v>1.0595260000000001E-3</v>
      </c>
      <c r="FM924" s="157">
        <v>8.03757E-4</v>
      </c>
      <c r="FN924" s="157">
        <v>1.807945E-3</v>
      </c>
      <c r="FO924" s="192">
        <v>9.0599999999999997E-6</v>
      </c>
      <c r="FP924" s="157">
        <v>0</v>
      </c>
      <c r="FQ924" s="157">
        <v>1.3786619999999999E-3</v>
      </c>
      <c r="FR924" s="157">
        <v>0</v>
      </c>
      <c r="FS924" s="157">
        <v>0</v>
      </c>
      <c r="FT924" s="157">
        <v>0</v>
      </c>
      <c r="FU924" s="157">
        <v>0</v>
      </c>
      <c r="FV924" s="192">
        <v>2.3E-5</v>
      </c>
      <c r="FW924" s="192">
        <v>4.9599999999999999E-5</v>
      </c>
      <c r="FX924" s="157">
        <v>0</v>
      </c>
      <c r="FY924" s="157">
        <v>0</v>
      </c>
      <c r="FZ924" s="157">
        <v>0</v>
      </c>
      <c r="GA924" s="192">
        <v>3.8899999999999997E-5</v>
      </c>
      <c r="GB924" s="157">
        <v>0</v>
      </c>
      <c r="GC924" s="157">
        <v>3.2091210000000001E-3</v>
      </c>
      <c r="GD924" s="192">
        <v>7.36E-5</v>
      </c>
      <c r="GE924" s="157">
        <v>0</v>
      </c>
      <c r="GF924" s="157">
        <v>0</v>
      </c>
      <c r="GG924" s="157">
        <v>0</v>
      </c>
      <c r="GH924" s="192">
        <v>2.3300000000000001E-5</v>
      </c>
      <c r="GI924" s="157">
        <v>1.33793E-3</v>
      </c>
      <c r="GJ924" s="192">
        <v>8.0799999999999999E-5</v>
      </c>
      <c r="GK924" s="192">
        <v>2.9600000000000001E-5</v>
      </c>
      <c r="GL924" s="192">
        <v>3.3099999999999998E-5</v>
      </c>
      <c r="GM924" s="157">
        <v>0</v>
      </c>
      <c r="GN924" s="157">
        <v>1.0491490000000001E-3</v>
      </c>
      <c r="GO924" s="157">
        <v>0</v>
      </c>
      <c r="GP924" s="192">
        <v>7.1299999999999998E-5</v>
      </c>
      <c r="GQ924" s="157">
        <v>0</v>
      </c>
      <c r="GR924" s="157">
        <v>0</v>
      </c>
      <c r="GS924" s="157">
        <v>0</v>
      </c>
      <c r="GT924" s="157">
        <v>0</v>
      </c>
      <c r="GU924" s="157">
        <v>0</v>
      </c>
      <c r="GV924" s="157">
        <v>9.3720700000000001E-4</v>
      </c>
      <c r="GW924" s="157">
        <v>0</v>
      </c>
      <c r="GX924" s="157">
        <v>0</v>
      </c>
      <c r="GY924" s="157">
        <v>0</v>
      </c>
      <c r="GZ924" s="157">
        <v>1.8867925000000001E-2</v>
      </c>
      <c r="HA924" s="157">
        <v>0</v>
      </c>
    </row>
    <row r="925" spans="1:209" x14ac:dyDescent="0.2">
      <c r="A925" s="157" t="s">
        <v>4734</v>
      </c>
      <c r="B925" s="157">
        <v>0</v>
      </c>
      <c r="C925" s="157">
        <v>0</v>
      </c>
      <c r="D925" s="157">
        <v>0</v>
      </c>
      <c r="E925" s="157">
        <v>0</v>
      </c>
      <c r="F925" s="157">
        <v>0</v>
      </c>
      <c r="G925" s="157">
        <v>0</v>
      </c>
      <c r="H925" s="157">
        <v>0</v>
      </c>
      <c r="I925" s="157">
        <v>0</v>
      </c>
      <c r="J925" s="192">
        <v>1.73E-5</v>
      </c>
      <c r="K925" s="157">
        <v>0</v>
      </c>
      <c r="L925" s="157">
        <v>0</v>
      </c>
      <c r="M925" s="192">
        <v>8.8200000000000003E-6</v>
      </c>
      <c r="N925" s="157">
        <v>0</v>
      </c>
      <c r="O925" s="157">
        <v>0</v>
      </c>
      <c r="P925" s="157">
        <v>0</v>
      </c>
      <c r="Q925" s="157">
        <v>0</v>
      </c>
      <c r="R925" s="192">
        <v>4.3600000000000003E-5</v>
      </c>
      <c r="S925" s="157">
        <v>0</v>
      </c>
      <c r="T925" s="157">
        <v>0</v>
      </c>
      <c r="U925" s="157">
        <v>0</v>
      </c>
      <c r="V925" s="157">
        <v>0</v>
      </c>
      <c r="W925" s="157">
        <v>0</v>
      </c>
      <c r="X925" s="157">
        <v>0</v>
      </c>
      <c r="Y925" s="157">
        <v>0</v>
      </c>
      <c r="Z925" s="157">
        <v>0</v>
      </c>
      <c r="AA925" s="157">
        <v>0</v>
      </c>
      <c r="AB925" s="192">
        <v>9.9799999999999993E-6</v>
      </c>
      <c r="AC925" s="192">
        <v>5.7899999999999998E-5</v>
      </c>
      <c r="AD925" s="157">
        <v>0</v>
      </c>
      <c r="AE925" s="157">
        <v>0</v>
      </c>
      <c r="AF925" s="157">
        <v>0</v>
      </c>
      <c r="AG925" s="157">
        <v>0</v>
      </c>
      <c r="AH925" s="157">
        <v>0</v>
      </c>
      <c r="AI925" s="157">
        <v>0</v>
      </c>
      <c r="AJ925" s="157">
        <v>0</v>
      </c>
      <c r="AK925" s="192">
        <v>6.9900000000000005E-5</v>
      </c>
      <c r="AL925" s="157">
        <v>0</v>
      </c>
      <c r="AM925" s="157">
        <v>0</v>
      </c>
      <c r="AN925" s="157">
        <v>0</v>
      </c>
      <c r="AO925" s="157">
        <v>0</v>
      </c>
      <c r="AP925" s="157">
        <v>0</v>
      </c>
      <c r="AQ925" s="157">
        <v>0</v>
      </c>
      <c r="AR925" s="157">
        <v>0</v>
      </c>
      <c r="AS925" s="157">
        <v>0</v>
      </c>
      <c r="AT925" s="157">
        <v>0</v>
      </c>
      <c r="AU925" s="157">
        <v>0</v>
      </c>
      <c r="AV925" s="157">
        <v>0</v>
      </c>
      <c r="AW925" s="157">
        <v>0</v>
      </c>
      <c r="AX925" s="157">
        <v>0</v>
      </c>
      <c r="AY925" s="157">
        <v>0</v>
      </c>
      <c r="AZ925" s="157">
        <v>0</v>
      </c>
      <c r="BA925" s="157">
        <v>0</v>
      </c>
      <c r="BB925" s="157">
        <v>0</v>
      </c>
      <c r="BC925" s="157">
        <v>0</v>
      </c>
      <c r="BD925" s="157">
        <v>0</v>
      </c>
      <c r="BE925" s="157">
        <v>0</v>
      </c>
      <c r="BF925" s="157">
        <v>0</v>
      </c>
      <c r="BG925" s="157">
        <v>0</v>
      </c>
      <c r="BH925" s="157">
        <v>0</v>
      </c>
      <c r="BI925" s="157">
        <v>0</v>
      </c>
      <c r="BJ925" s="157">
        <v>0</v>
      </c>
      <c r="BK925" s="157">
        <v>0</v>
      </c>
      <c r="BL925" s="157">
        <v>0</v>
      </c>
      <c r="BM925" s="157">
        <v>0</v>
      </c>
      <c r="BN925" s="157">
        <v>0</v>
      </c>
      <c r="BO925" s="157">
        <v>0</v>
      </c>
      <c r="BP925" s="157">
        <v>0</v>
      </c>
      <c r="BQ925" s="157">
        <v>0</v>
      </c>
      <c r="BR925" s="157">
        <v>0</v>
      </c>
      <c r="BS925" s="157">
        <v>0</v>
      </c>
      <c r="BT925" s="157">
        <v>0</v>
      </c>
      <c r="BU925" s="157">
        <v>0</v>
      </c>
      <c r="BV925" s="157">
        <v>0</v>
      </c>
      <c r="BW925" s="157">
        <v>0</v>
      </c>
      <c r="BX925" s="157">
        <v>0</v>
      </c>
      <c r="BY925" s="157">
        <v>0</v>
      </c>
      <c r="BZ925" s="192">
        <v>3.0899999999999999E-5</v>
      </c>
      <c r="CA925" s="157">
        <v>0</v>
      </c>
      <c r="CB925" s="157">
        <v>0</v>
      </c>
      <c r="CC925" s="157">
        <v>0</v>
      </c>
      <c r="CD925" s="157">
        <v>0</v>
      </c>
      <c r="CE925" s="157">
        <v>0</v>
      </c>
      <c r="CF925" s="157">
        <v>0</v>
      </c>
      <c r="CG925" s="157">
        <v>0</v>
      </c>
      <c r="CH925" s="157">
        <v>0</v>
      </c>
      <c r="CI925" s="157">
        <v>0</v>
      </c>
      <c r="CJ925" s="157">
        <v>0</v>
      </c>
      <c r="CK925" s="157">
        <v>0</v>
      </c>
      <c r="CL925" s="157">
        <v>0</v>
      </c>
      <c r="CM925" s="157">
        <v>0</v>
      </c>
      <c r="CN925" s="157">
        <v>0</v>
      </c>
      <c r="CO925" s="157">
        <v>0</v>
      </c>
      <c r="CP925" s="157">
        <v>0</v>
      </c>
      <c r="CQ925" s="157">
        <v>0</v>
      </c>
      <c r="CR925" s="157">
        <v>0</v>
      </c>
      <c r="CS925" s="157">
        <v>0</v>
      </c>
      <c r="CT925" s="157">
        <v>0</v>
      </c>
      <c r="CU925" s="157">
        <v>0</v>
      </c>
      <c r="CV925" s="157">
        <v>0</v>
      </c>
      <c r="CW925" s="157">
        <v>0</v>
      </c>
      <c r="CX925" s="157">
        <v>0</v>
      </c>
      <c r="CY925" s="157">
        <v>0</v>
      </c>
      <c r="CZ925" s="157">
        <v>0</v>
      </c>
      <c r="DA925" s="157">
        <v>0</v>
      </c>
      <c r="DB925" s="157">
        <v>0</v>
      </c>
      <c r="DC925" s="157">
        <v>0</v>
      </c>
      <c r="DD925" s="157">
        <v>0</v>
      </c>
      <c r="DE925" s="157">
        <v>0</v>
      </c>
      <c r="DF925" s="157">
        <v>0</v>
      </c>
      <c r="DG925" s="157">
        <v>0</v>
      </c>
      <c r="DH925" s="157">
        <v>0</v>
      </c>
      <c r="DI925" s="157">
        <v>0</v>
      </c>
      <c r="DJ925" s="157">
        <v>0</v>
      </c>
      <c r="DK925" s="157">
        <v>0</v>
      </c>
      <c r="DL925" s="157">
        <v>0</v>
      </c>
      <c r="DM925" s="157">
        <v>0</v>
      </c>
      <c r="DN925" s="157">
        <v>0</v>
      </c>
      <c r="DO925" s="157">
        <v>0</v>
      </c>
      <c r="DP925" s="157">
        <v>0</v>
      </c>
      <c r="DQ925" s="157">
        <v>0</v>
      </c>
      <c r="DR925" s="157">
        <v>0</v>
      </c>
      <c r="DS925" s="157">
        <v>0</v>
      </c>
      <c r="DT925" s="157">
        <v>0</v>
      </c>
      <c r="DU925" s="157">
        <v>0</v>
      </c>
      <c r="DV925" s="157">
        <v>0</v>
      </c>
      <c r="DW925" s="157">
        <v>0</v>
      </c>
      <c r="DX925" s="157">
        <v>0</v>
      </c>
      <c r="DY925" s="157">
        <v>0</v>
      </c>
      <c r="DZ925" s="157">
        <v>0</v>
      </c>
      <c r="EA925" s="157">
        <v>0</v>
      </c>
      <c r="EB925" s="157">
        <v>0</v>
      </c>
      <c r="EC925" s="157">
        <v>0</v>
      </c>
      <c r="ED925" s="157">
        <v>0</v>
      </c>
      <c r="EE925" s="157">
        <v>0</v>
      </c>
      <c r="EF925" s="192">
        <v>3.2700000000000002E-5</v>
      </c>
      <c r="EG925" s="157">
        <v>0</v>
      </c>
      <c r="EH925" s="157">
        <v>0</v>
      </c>
      <c r="EI925" s="192">
        <v>2.26E-5</v>
      </c>
      <c r="EJ925" s="157">
        <v>0</v>
      </c>
      <c r="EK925" s="157">
        <v>0</v>
      </c>
      <c r="EL925" s="157">
        <v>0</v>
      </c>
      <c r="EM925" s="157">
        <v>0</v>
      </c>
      <c r="EN925" s="157">
        <v>0</v>
      </c>
      <c r="EO925" s="157">
        <v>0</v>
      </c>
      <c r="EP925" s="157">
        <v>0</v>
      </c>
      <c r="EQ925" s="157">
        <v>0</v>
      </c>
      <c r="ER925" s="157">
        <v>0</v>
      </c>
      <c r="ES925" s="157">
        <v>0</v>
      </c>
      <c r="ET925" s="157">
        <v>0</v>
      </c>
      <c r="EU925" s="157">
        <v>0</v>
      </c>
      <c r="EV925" s="157">
        <v>0</v>
      </c>
      <c r="EW925" s="157">
        <v>0</v>
      </c>
      <c r="EX925" s="157">
        <v>0</v>
      </c>
      <c r="EY925" s="157">
        <v>0</v>
      </c>
      <c r="EZ925" s="157">
        <v>0</v>
      </c>
      <c r="FA925" s="157">
        <v>0</v>
      </c>
      <c r="FB925" s="157">
        <v>0</v>
      </c>
      <c r="FC925" s="157">
        <v>0</v>
      </c>
      <c r="FD925" s="157">
        <v>0</v>
      </c>
      <c r="FE925" s="157">
        <v>0</v>
      </c>
      <c r="FF925" s="157">
        <v>0</v>
      </c>
      <c r="FG925" s="157">
        <v>0</v>
      </c>
      <c r="FH925" s="157">
        <v>0</v>
      </c>
      <c r="FI925" s="157">
        <v>0</v>
      </c>
      <c r="FJ925" s="157">
        <v>0</v>
      </c>
      <c r="FK925" s="157">
        <v>0</v>
      </c>
      <c r="FL925" s="157">
        <v>0</v>
      </c>
      <c r="FM925" s="157">
        <v>0</v>
      </c>
      <c r="FN925" s="157">
        <v>0</v>
      </c>
      <c r="FO925" s="157">
        <v>0</v>
      </c>
      <c r="FP925" s="157">
        <v>0</v>
      </c>
      <c r="FQ925" s="157">
        <v>0</v>
      </c>
      <c r="FR925" s="157">
        <v>0</v>
      </c>
      <c r="FS925" s="157">
        <v>0</v>
      </c>
      <c r="FT925" s="157">
        <v>0</v>
      </c>
      <c r="FU925" s="157">
        <v>0</v>
      </c>
      <c r="FV925" s="157">
        <v>0</v>
      </c>
      <c r="FW925" s="157">
        <v>0</v>
      </c>
      <c r="FX925" s="157">
        <v>0</v>
      </c>
      <c r="FY925" s="157">
        <v>0</v>
      </c>
      <c r="FZ925" s="157">
        <v>0</v>
      </c>
      <c r="GA925" s="157">
        <v>0</v>
      </c>
      <c r="GB925" s="157">
        <v>0</v>
      </c>
      <c r="GC925" s="157">
        <v>0</v>
      </c>
      <c r="GD925" s="157">
        <v>0</v>
      </c>
      <c r="GE925" s="157">
        <v>0</v>
      </c>
      <c r="GF925" s="157">
        <v>0</v>
      </c>
      <c r="GG925" s="157">
        <v>0</v>
      </c>
      <c r="GH925" s="157">
        <v>0</v>
      </c>
      <c r="GI925" s="157">
        <v>0</v>
      </c>
      <c r="GJ925" s="157">
        <v>0</v>
      </c>
      <c r="GK925" s="157">
        <v>0</v>
      </c>
      <c r="GL925" s="157">
        <v>0</v>
      </c>
      <c r="GM925" s="157">
        <v>0</v>
      </c>
      <c r="GN925" s="157">
        <v>0</v>
      </c>
      <c r="GO925" s="157">
        <v>0</v>
      </c>
      <c r="GP925" s="157">
        <v>0</v>
      </c>
      <c r="GQ925" s="157">
        <v>0</v>
      </c>
      <c r="GR925" s="157">
        <v>0</v>
      </c>
      <c r="GS925" s="157">
        <v>3.6542999999999998E-4</v>
      </c>
      <c r="GT925" s="157">
        <v>0</v>
      </c>
      <c r="GU925" s="157">
        <v>0</v>
      </c>
      <c r="GV925" s="157">
        <v>0</v>
      </c>
      <c r="GW925" s="157">
        <v>0</v>
      </c>
      <c r="GX925" s="157">
        <v>0</v>
      </c>
      <c r="GY925" s="157">
        <v>0</v>
      </c>
      <c r="GZ925" s="157">
        <v>0</v>
      </c>
      <c r="HA925" s="157">
        <v>0</v>
      </c>
    </row>
    <row r="926" spans="1:209" x14ac:dyDescent="0.2">
      <c r="A926" s="157" t="s">
        <v>4735</v>
      </c>
      <c r="B926" s="157">
        <v>0</v>
      </c>
      <c r="C926" s="157">
        <v>0</v>
      </c>
      <c r="D926" s="157">
        <v>0</v>
      </c>
      <c r="E926" s="157">
        <v>0</v>
      </c>
      <c r="F926" s="157">
        <v>0</v>
      </c>
      <c r="G926" s="157">
        <v>0</v>
      </c>
      <c r="H926" s="157">
        <v>0</v>
      </c>
      <c r="I926" s="157">
        <v>0</v>
      </c>
      <c r="J926" s="157">
        <v>0</v>
      </c>
      <c r="K926" s="157">
        <v>0</v>
      </c>
      <c r="L926" s="157">
        <v>0</v>
      </c>
      <c r="M926" s="157">
        <v>0</v>
      </c>
      <c r="N926" s="157">
        <v>0</v>
      </c>
      <c r="O926" s="157">
        <v>0</v>
      </c>
      <c r="P926" s="157">
        <v>0</v>
      </c>
      <c r="Q926" s="157">
        <v>0</v>
      </c>
      <c r="R926" s="157">
        <v>0</v>
      </c>
      <c r="S926" s="157">
        <v>2.0131820000000001E-3</v>
      </c>
      <c r="T926" s="157">
        <v>4.2026299999999998E-4</v>
      </c>
      <c r="U926" s="157">
        <v>0</v>
      </c>
      <c r="V926" s="157">
        <v>0</v>
      </c>
      <c r="W926" s="157">
        <v>0</v>
      </c>
      <c r="X926" s="157">
        <v>0</v>
      </c>
      <c r="Y926" s="157">
        <v>0</v>
      </c>
      <c r="Z926" s="157">
        <v>0</v>
      </c>
      <c r="AA926" s="157">
        <v>0</v>
      </c>
      <c r="AB926" s="157">
        <v>0</v>
      </c>
      <c r="AC926" s="157">
        <v>0</v>
      </c>
      <c r="AD926" s="157">
        <v>0</v>
      </c>
      <c r="AE926" s="157">
        <v>0</v>
      </c>
      <c r="AF926" s="157">
        <v>0</v>
      </c>
      <c r="AG926" s="157">
        <v>0</v>
      </c>
      <c r="AH926" s="157">
        <v>0</v>
      </c>
      <c r="AI926" s="157">
        <v>0</v>
      </c>
      <c r="AJ926" s="157">
        <v>0</v>
      </c>
      <c r="AK926" s="157">
        <v>0</v>
      </c>
      <c r="AL926" s="157">
        <v>0</v>
      </c>
      <c r="AM926" s="157">
        <v>0</v>
      </c>
      <c r="AN926" s="157">
        <v>0</v>
      </c>
      <c r="AO926" s="157">
        <v>0</v>
      </c>
      <c r="AP926" s="157">
        <v>0</v>
      </c>
      <c r="AQ926" s="157">
        <v>0</v>
      </c>
      <c r="AR926" s="157">
        <v>0</v>
      </c>
      <c r="AS926" s="157">
        <v>0</v>
      </c>
      <c r="AT926" s="192">
        <v>5.3700000000000003E-6</v>
      </c>
      <c r="AU926" s="157">
        <v>0</v>
      </c>
      <c r="AV926" s="157">
        <v>0</v>
      </c>
      <c r="AW926" s="192">
        <v>6.8399999999999996E-5</v>
      </c>
      <c r="AX926" s="192">
        <v>6.6199999999999996E-5</v>
      </c>
      <c r="AY926" s="157">
        <v>0</v>
      </c>
      <c r="AZ926" s="157">
        <v>0</v>
      </c>
      <c r="BA926" s="157">
        <v>0</v>
      </c>
      <c r="BB926" s="157">
        <v>0</v>
      </c>
      <c r="BC926" s="157">
        <v>0</v>
      </c>
      <c r="BD926" s="157">
        <v>0</v>
      </c>
      <c r="BE926" s="157">
        <v>0</v>
      </c>
      <c r="BF926" s="157">
        <v>0</v>
      </c>
      <c r="BG926" s="157">
        <v>0</v>
      </c>
      <c r="BH926" s="157">
        <v>0</v>
      </c>
      <c r="BI926" s="157">
        <v>0</v>
      </c>
      <c r="BJ926" s="157">
        <v>0</v>
      </c>
      <c r="BK926" s="157">
        <v>0</v>
      </c>
      <c r="BL926" s="157">
        <v>0</v>
      </c>
      <c r="BM926" s="157">
        <v>0</v>
      </c>
      <c r="BN926" s="157">
        <v>0</v>
      </c>
      <c r="BO926" s="157">
        <v>0</v>
      </c>
      <c r="BP926" s="157">
        <v>0</v>
      </c>
      <c r="BQ926" s="157">
        <v>0</v>
      </c>
      <c r="BR926" s="157">
        <v>0</v>
      </c>
      <c r="BS926" s="157">
        <v>0</v>
      </c>
      <c r="BT926" s="157">
        <v>0</v>
      </c>
      <c r="BU926" s="157">
        <v>0</v>
      </c>
      <c r="BV926" s="157">
        <v>0</v>
      </c>
      <c r="BW926" s="157">
        <v>0</v>
      </c>
      <c r="BX926" s="157">
        <v>0</v>
      </c>
      <c r="BY926" s="157">
        <v>0</v>
      </c>
      <c r="BZ926" s="157">
        <v>0</v>
      </c>
      <c r="CA926" s="157">
        <v>0</v>
      </c>
      <c r="CB926" s="157">
        <v>0</v>
      </c>
      <c r="CC926" s="157">
        <v>0</v>
      </c>
      <c r="CD926" s="157">
        <v>0</v>
      </c>
      <c r="CE926" s="157">
        <v>0</v>
      </c>
      <c r="CF926" s="157">
        <v>0</v>
      </c>
      <c r="CG926" s="157">
        <v>0</v>
      </c>
      <c r="CH926" s="157">
        <v>0</v>
      </c>
      <c r="CI926" s="157">
        <v>0</v>
      </c>
      <c r="CJ926" s="157">
        <v>0</v>
      </c>
      <c r="CK926" s="157">
        <v>0</v>
      </c>
      <c r="CL926" s="157">
        <v>0</v>
      </c>
      <c r="CM926" s="157">
        <v>0</v>
      </c>
      <c r="CN926" s="157">
        <v>0</v>
      </c>
      <c r="CO926" s="157">
        <v>0</v>
      </c>
      <c r="CP926" s="157">
        <v>0</v>
      </c>
      <c r="CQ926" s="157">
        <v>0</v>
      </c>
      <c r="CR926" s="157">
        <v>0</v>
      </c>
      <c r="CS926" s="157">
        <v>0</v>
      </c>
      <c r="CT926" s="157">
        <v>0</v>
      </c>
      <c r="CU926" s="157">
        <v>0</v>
      </c>
      <c r="CV926" s="157">
        <v>0</v>
      </c>
      <c r="CW926" s="157">
        <v>0</v>
      </c>
      <c r="CX926" s="157">
        <v>0</v>
      </c>
      <c r="CY926" s="192">
        <v>2.76E-5</v>
      </c>
      <c r="CZ926" s="157">
        <v>0</v>
      </c>
      <c r="DA926" s="157">
        <v>0</v>
      </c>
      <c r="DB926" s="157">
        <v>0</v>
      </c>
      <c r="DC926" s="157">
        <v>0</v>
      </c>
      <c r="DD926" s="157">
        <v>0</v>
      </c>
      <c r="DE926" s="157">
        <v>0</v>
      </c>
      <c r="DF926" s="157">
        <v>0</v>
      </c>
      <c r="DG926" s="157">
        <v>0</v>
      </c>
      <c r="DH926" s="157">
        <v>0</v>
      </c>
      <c r="DI926" s="157">
        <v>0</v>
      </c>
      <c r="DJ926" s="157">
        <v>0</v>
      </c>
      <c r="DK926" s="157">
        <v>0</v>
      </c>
      <c r="DL926" s="157">
        <v>0</v>
      </c>
      <c r="DM926" s="157">
        <v>0</v>
      </c>
      <c r="DN926" s="157">
        <v>0</v>
      </c>
      <c r="DO926" s="157">
        <v>0</v>
      </c>
      <c r="DP926" s="157">
        <v>0</v>
      </c>
      <c r="DQ926" s="157">
        <v>0</v>
      </c>
      <c r="DR926" s="157">
        <v>0</v>
      </c>
      <c r="DS926" s="157">
        <v>0</v>
      </c>
      <c r="DT926" s="157">
        <v>0</v>
      </c>
      <c r="DU926" s="157">
        <v>0</v>
      </c>
      <c r="DV926" s="157">
        <v>0</v>
      </c>
      <c r="DW926" s="157">
        <v>0</v>
      </c>
      <c r="DX926" s="157">
        <v>0</v>
      </c>
      <c r="DY926" s="157">
        <v>0</v>
      </c>
      <c r="DZ926" s="157">
        <v>0</v>
      </c>
      <c r="EA926" s="157">
        <v>0</v>
      </c>
      <c r="EB926" s="192">
        <v>3.5200000000000002E-5</v>
      </c>
      <c r="EC926" s="157">
        <v>0</v>
      </c>
      <c r="ED926" s="157">
        <v>0</v>
      </c>
      <c r="EE926" s="157">
        <v>0</v>
      </c>
      <c r="EF926" s="157">
        <v>0</v>
      </c>
      <c r="EG926" s="157">
        <v>0</v>
      </c>
      <c r="EH926" s="157">
        <v>0</v>
      </c>
      <c r="EI926" s="157">
        <v>0</v>
      </c>
      <c r="EJ926" s="157">
        <v>0</v>
      </c>
      <c r="EK926" s="157">
        <v>0</v>
      </c>
      <c r="EL926" s="157">
        <v>0</v>
      </c>
      <c r="EM926" s="157">
        <v>0</v>
      </c>
      <c r="EN926" s="157">
        <v>0</v>
      </c>
      <c r="EO926" s="157">
        <v>0</v>
      </c>
      <c r="EP926" s="157">
        <v>0</v>
      </c>
      <c r="EQ926" s="157">
        <v>0</v>
      </c>
      <c r="ER926" s="157">
        <v>0</v>
      </c>
      <c r="ES926" s="157">
        <v>0</v>
      </c>
      <c r="ET926" s="157">
        <v>0</v>
      </c>
      <c r="EU926" s="157">
        <v>0</v>
      </c>
      <c r="EV926" s="157">
        <v>0</v>
      </c>
      <c r="EW926" s="157">
        <v>0</v>
      </c>
      <c r="EX926" s="157">
        <v>0</v>
      </c>
      <c r="EY926" s="157">
        <v>0</v>
      </c>
      <c r="EZ926" s="157">
        <v>0</v>
      </c>
      <c r="FA926" s="157">
        <v>0</v>
      </c>
      <c r="FB926" s="157">
        <v>0</v>
      </c>
      <c r="FC926" s="157">
        <v>0</v>
      </c>
      <c r="FD926" s="157">
        <v>0</v>
      </c>
      <c r="FE926" s="157">
        <v>0</v>
      </c>
      <c r="FF926" s="157">
        <v>0</v>
      </c>
      <c r="FG926" s="157">
        <v>0</v>
      </c>
      <c r="FH926" s="157">
        <v>0</v>
      </c>
      <c r="FI926" s="157">
        <v>0</v>
      </c>
      <c r="FJ926" s="157">
        <v>0</v>
      </c>
      <c r="FK926" s="157">
        <v>0</v>
      </c>
      <c r="FL926" s="157">
        <v>0</v>
      </c>
      <c r="FM926" s="157">
        <v>0</v>
      </c>
      <c r="FN926" s="157">
        <v>0</v>
      </c>
      <c r="FO926" s="157">
        <v>0</v>
      </c>
      <c r="FP926" s="157">
        <v>0</v>
      </c>
      <c r="FQ926" s="157">
        <v>0</v>
      </c>
      <c r="FR926" s="157">
        <v>0</v>
      </c>
      <c r="FS926" s="157">
        <v>0</v>
      </c>
      <c r="FT926" s="157">
        <v>0</v>
      </c>
      <c r="FU926" s="157">
        <v>0</v>
      </c>
      <c r="FV926" s="157">
        <v>0</v>
      </c>
      <c r="FW926" s="192">
        <v>9.9199999999999999E-5</v>
      </c>
      <c r="FX926" s="157">
        <v>0</v>
      </c>
      <c r="FY926" s="157">
        <v>0</v>
      </c>
      <c r="FZ926" s="157">
        <v>0</v>
      </c>
      <c r="GA926" s="157">
        <v>0</v>
      </c>
      <c r="GB926" s="157">
        <v>0</v>
      </c>
      <c r="GC926" s="157">
        <v>0</v>
      </c>
      <c r="GD926" s="157">
        <v>0</v>
      </c>
      <c r="GE926" s="157">
        <v>0</v>
      </c>
      <c r="GF926" s="157">
        <v>0</v>
      </c>
      <c r="GG926" s="157">
        <v>0</v>
      </c>
      <c r="GH926" s="157">
        <v>0</v>
      </c>
      <c r="GI926" s="157">
        <v>0</v>
      </c>
      <c r="GJ926" s="157">
        <v>0</v>
      </c>
      <c r="GK926" s="157">
        <v>0</v>
      </c>
      <c r="GL926" s="157">
        <v>0</v>
      </c>
      <c r="GM926" s="157">
        <v>0</v>
      </c>
      <c r="GN926" s="157">
        <v>0</v>
      </c>
      <c r="GO926" s="157">
        <v>0</v>
      </c>
      <c r="GP926" s="157">
        <v>0</v>
      </c>
      <c r="GQ926" s="157">
        <v>0</v>
      </c>
      <c r="GR926" s="157">
        <v>0</v>
      </c>
      <c r="GS926" s="157">
        <v>0</v>
      </c>
      <c r="GT926" s="157">
        <v>0</v>
      </c>
      <c r="GU926" s="157">
        <v>0</v>
      </c>
      <c r="GV926" s="157">
        <v>0</v>
      </c>
      <c r="GW926" s="157">
        <v>0</v>
      </c>
      <c r="GX926" s="157">
        <v>0</v>
      </c>
      <c r="GY926" s="157">
        <v>0</v>
      </c>
      <c r="GZ926" s="157">
        <v>0</v>
      </c>
      <c r="HA926" s="157">
        <v>0</v>
      </c>
    </row>
    <row r="927" spans="1:209" x14ac:dyDescent="0.2">
      <c r="A927" s="157" t="s">
        <v>4736</v>
      </c>
      <c r="B927" s="157">
        <v>0</v>
      </c>
      <c r="C927" s="157">
        <v>0</v>
      </c>
      <c r="D927" s="157">
        <v>0</v>
      </c>
      <c r="E927" s="157">
        <v>0</v>
      </c>
      <c r="F927" s="157">
        <v>0</v>
      </c>
      <c r="G927" s="157">
        <v>0</v>
      </c>
      <c r="H927" s="157">
        <v>0</v>
      </c>
      <c r="I927" s="157">
        <v>0</v>
      </c>
      <c r="J927" s="157">
        <v>0</v>
      </c>
      <c r="K927" s="157">
        <v>0</v>
      </c>
      <c r="L927" s="157">
        <v>0</v>
      </c>
      <c r="M927" s="157">
        <v>0</v>
      </c>
      <c r="N927" s="157">
        <v>0</v>
      </c>
      <c r="O927" s="157">
        <v>0</v>
      </c>
      <c r="P927" s="157">
        <v>0</v>
      </c>
      <c r="Q927" s="157">
        <v>0</v>
      </c>
      <c r="R927" s="157">
        <v>0</v>
      </c>
      <c r="S927" s="192">
        <v>4.7899999999999999E-5</v>
      </c>
      <c r="T927" s="157">
        <v>1.29312E-4</v>
      </c>
      <c r="U927" s="157">
        <v>0</v>
      </c>
      <c r="V927" s="157">
        <v>0</v>
      </c>
      <c r="W927" s="157">
        <v>0</v>
      </c>
      <c r="X927" s="157">
        <v>0</v>
      </c>
      <c r="Y927" s="157">
        <v>0</v>
      </c>
      <c r="Z927" s="157">
        <v>0</v>
      </c>
      <c r="AA927" s="157">
        <v>0</v>
      </c>
      <c r="AB927" s="157">
        <v>0</v>
      </c>
      <c r="AC927" s="157">
        <v>0</v>
      </c>
      <c r="AD927" s="157">
        <v>0</v>
      </c>
      <c r="AE927" s="157">
        <v>0</v>
      </c>
      <c r="AF927" s="157">
        <v>0</v>
      </c>
      <c r="AG927" s="157">
        <v>0</v>
      </c>
      <c r="AH927" s="157">
        <v>3.1918700000000002E-4</v>
      </c>
      <c r="AI927" s="157">
        <v>0</v>
      </c>
      <c r="AJ927" s="157">
        <v>0</v>
      </c>
      <c r="AK927" s="157">
        <v>0</v>
      </c>
      <c r="AL927" s="157">
        <v>0</v>
      </c>
      <c r="AM927" s="157">
        <v>0</v>
      </c>
      <c r="AN927" s="157">
        <v>0</v>
      </c>
      <c r="AO927" s="157">
        <v>0</v>
      </c>
      <c r="AP927" s="157">
        <v>0</v>
      </c>
      <c r="AQ927" s="157">
        <v>0</v>
      </c>
      <c r="AR927" s="157">
        <v>0</v>
      </c>
      <c r="AS927" s="157">
        <v>0</v>
      </c>
      <c r="AT927" s="157">
        <v>0</v>
      </c>
      <c r="AU927" s="157">
        <v>0</v>
      </c>
      <c r="AV927" s="157">
        <v>0</v>
      </c>
      <c r="AW927" s="157">
        <v>0</v>
      </c>
      <c r="AX927" s="157">
        <v>0</v>
      </c>
      <c r="AY927" s="157">
        <v>0</v>
      </c>
      <c r="AZ927" s="157">
        <v>0</v>
      </c>
      <c r="BA927" s="157">
        <v>0</v>
      </c>
      <c r="BB927" s="157">
        <v>0</v>
      </c>
      <c r="BC927" s="157">
        <v>0</v>
      </c>
      <c r="BD927" s="157">
        <v>0</v>
      </c>
      <c r="BE927" s="157">
        <v>0</v>
      </c>
      <c r="BF927" s="157">
        <v>0</v>
      </c>
      <c r="BG927" s="157">
        <v>0</v>
      </c>
      <c r="BH927" s="157">
        <v>0</v>
      </c>
      <c r="BI927" s="157">
        <v>0</v>
      </c>
      <c r="BJ927" s="157">
        <v>0</v>
      </c>
      <c r="BK927" s="157">
        <v>0</v>
      </c>
      <c r="BL927" s="157">
        <v>0</v>
      </c>
      <c r="BM927" s="157">
        <v>0</v>
      </c>
      <c r="BN927" s="157">
        <v>0</v>
      </c>
      <c r="BO927" s="157">
        <v>0</v>
      </c>
      <c r="BP927" s="157">
        <v>0</v>
      </c>
      <c r="BQ927" s="157">
        <v>0</v>
      </c>
      <c r="BR927" s="192">
        <v>5.2899999999999998E-5</v>
      </c>
      <c r="BS927" s="157">
        <v>0</v>
      </c>
      <c r="BT927" s="157">
        <v>0</v>
      </c>
      <c r="BU927" s="157">
        <v>0</v>
      </c>
      <c r="BV927" s="157">
        <v>0</v>
      </c>
      <c r="BW927" s="157">
        <v>0</v>
      </c>
      <c r="BX927" s="157">
        <v>0</v>
      </c>
      <c r="BY927" s="192">
        <v>5.0399999999999999E-5</v>
      </c>
      <c r="BZ927" s="192">
        <v>6.19E-5</v>
      </c>
      <c r="CA927" s="157">
        <v>1.2828399999999999E-4</v>
      </c>
      <c r="CB927" s="157">
        <v>1.9333499999999999E-4</v>
      </c>
      <c r="CC927" s="157">
        <v>1.2679799999999999E-4</v>
      </c>
      <c r="CD927" s="157">
        <v>5.5933999999999997E-4</v>
      </c>
      <c r="CE927" s="192">
        <v>3.1099999999999997E-5</v>
      </c>
      <c r="CF927" s="157">
        <v>1.93847E-4</v>
      </c>
      <c r="CG927" s="157">
        <v>0</v>
      </c>
      <c r="CH927" s="157">
        <v>0</v>
      </c>
      <c r="CI927" s="157">
        <v>0</v>
      </c>
      <c r="CJ927" s="157">
        <v>0</v>
      </c>
      <c r="CK927" s="157">
        <v>0</v>
      </c>
      <c r="CL927" s="157">
        <v>0</v>
      </c>
      <c r="CM927" s="157">
        <v>0</v>
      </c>
      <c r="CN927" s="157">
        <v>0</v>
      </c>
      <c r="CO927" s="157">
        <v>0</v>
      </c>
      <c r="CP927" s="192">
        <v>5.0000000000000002E-5</v>
      </c>
      <c r="CQ927" s="192">
        <v>3.6000000000000001E-5</v>
      </c>
      <c r="CR927" s="192">
        <v>5.24E-5</v>
      </c>
      <c r="CS927" s="157">
        <v>2.2930800000000001E-4</v>
      </c>
      <c r="CT927" s="157">
        <v>2.6178600000000002E-4</v>
      </c>
      <c r="CU927" s="157">
        <v>0</v>
      </c>
      <c r="CV927" s="157">
        <v>0</v>
      </c>
      <c r="CW927" s="157">
        <v>0</v>
      </c>
      <c r="CX927" s="157">
        <v>0</v>
      </c>
      <c r="CY927" s="192">
        <v>2.76E-5</v>
      </c>
      <c r="CZ927" s="157">
        <v>0</v>
      </c>
      <c r="DA927" s="157">
        <v>0</v>
      </c>
      <c r="DB927" s="157">
        <v>0</v>
      </c>
      <c r="DC927" s="157">
        <v>0</v>
      </c>
      <c r="DD927" s="157">
        <v>0</v>
      </c>
      <c r="DE927" s="157">
        <v>0</v>
      </c>
      <c r="DF927" s="157">
        <v>0</v>
      </c>
      <c r="DG927" s="157">
        <v>0</v>
      </c>
      <c r="DH927" s="157">
        <v>0</v>
      </c>
      <c r="DI927" s="157">
        <v>0</v>
      </c>
      <c r="DJ927" s="157">
        <v>0</v>
      </c>
      <c r="DK927" s="157">
        <v>0</v>
      </c>
      <c r="DL927" s="157">
        <v>0</v>
      </c>
      <c r="DM927" s="157">
        <v>0</v>
      </c>
      <c r="DN927" s="157">
        <v>0</v>
      </c>
      <c r="DO927" s="157">
        <v>0</v>
      </c>
      <c r="DP927" s="157">
        <v>0</v>
      </c>
      <c r="DQ927" s="157">
        <v>0</v>
      </c>
      <c r="DR927" s="157">
        <v>0</v>
      </c>
      <c r="DS927" s="157">
        <v>0</v>
      </c>
      <c r="DT927" s="192">
        <v>4.2299999999999998E-5</v>
      </c>
      <c r="DU927" s="157">
        <v>0</v>
      </c>
      <c r="DV927" s="157">
        <v>0</v>
      </c>
      <c r="DW927" s="157">
        <v>0</v>
      </c>
      <c r="DX927" s="157">
        <v>0</v>
      </c>
      <c r="DY927" s="157">
        <v>3.4824900000000002E-4</v>
      </c>
      <c r="DZ927" s="157">
        <v>4.4281399999999998E-4</v>
      </c>
      <c r="EA927" s="192">
        <v>4.57E-5</v>
      </c>
      <c r="EB927" s="157">
        <v>2.8165999999999998E-4</v>
      </c>
      <c r="EC927" s="157">
        <v>0</v>
      </c>
      <c r="ED927" s="157">
        <v>0</v>
      </c>
      <c r="EE927" s="157">
        <v>0</v>
      </c>
      <c r="EF927" s="157">
        <v>5.8806199999999998E-4</v>
      </c>
      <c r="EG927" s="157">
        <v>5.8109299999999997E-4</v>
      </c>
      <c r="EH927" s="157">
        <v>0</v>
      </c>
      <c r="EI927" s="157">
        <v>6.3397900000000001E-4</v>
      </c>
      <c r="EJ927" s="157">
        <v>2.78979E-4</v>
      </c>
      <c r="EK927" s="157">
        <v>0</v>
      </c>
      <c r="EL927" s="157">
        <v>4.71571E-4</v>
      </c>
      <c r="EM927" s="157">
        <v>0</v>
      </c>
      <c r="EN927" s="157">
        <v>0</v>
      </c>
      <c r="EO927" s="157">
        <v>0</v>
      </c>
      <c r="EP927" s="157">
        <v>0</v>
      </c>
      <c r="EQ927" s="157">
        <v>0</v>
      </c>
      <c r="ER927" s="192">
        <v>8.2700000000000004E-5</v>
      </c>
      <c r="ES927" s="157">
        <v>0</v>
      </c>
      <c r="ET927" s="157">
        <v>0</v>
      </c>
      <c r="EU927" s="157">
        <v>0</v>
      </c>
      <c r="EV927" s="157">
        <v>0</v>
      </c>
      <c r="EW927" s="192">
        <v>1.8199999999999999E-5</v>
      </c>
      <c r="EX927" s="157">
        <v>0</v>
      </c>
      <c r="EY927" s="157">
        <v>0</v>
      </c>
      <c r="EZ927" s="157">
        <v>0</v>
      </c>
      <c r="FA927" s="157">
        <v>0</v>
      </c>
      <c r="FB927" s="157">
        <v>0</v>
      </c>
      <c r="FC927" s="157">
        <v>0</v>
      </c>
      <c r="FD927" s="157">
        <v>0</v>
      </c>
      <c r="FE927" s="157">
        <v>0</v>
      </c>
      <c r="FF927" s="157">
        <v>0</v>
      </c>
      <c r="FG927" s="157">
        <v>0</v>
      </c>
      <c r="FH927" s="157">
        <v>0</v>
      </c>
      <c r="FI927" s="157">
        <v>0</v>
      </c>
      <c r="FJ927" s="157">
        <v>0</v>
      </c>
      <c r="FK927" s="157">
        <v>0</v>
      </c>
      <c r="FL927" s="157">
        <v>2.5685500000000001E-4</v>
      </c>
      <c r="FM927" s="157">
        <v>3.8072699999999998E-4</v>
      </c>
      <c r="FN927" s="157">
        <v>0</v>
      </c>
      <c r="FO927" s="157">
        <v>0</v>
      </c>
      <c r="FP927" s="157">
        <v>0</v>
      </c>
      <c r="FQ927" s="157">
        <v>2.19333E-4</v>
      </c>
      <c r="FR927" s="157">
        <v>0</v>
      </c>
      <c r="FS927" s="157">
        <v>0</v>
      </c>
      <c r="FT927" s="157">
        <v>0</v>
      </c>
      <c r="FU927" s="157">
        <v>0</v>
      </c>
      <c r="FV927" s="157">
        <v>0</v>
      </c>
      <c r="FW927" s="157">
        <v>0</v>
      </c>
      <c r="FX927" s="192">
        <v>5.1199999999999998E-5</v>
      </c>
      <c r="FY927" s="157">
        <v>0</v>
      </c>
      <c r="FZ927" s="157">
        <v>0</v>
      </c>
      <c r="GA927" s="157">
        <v>0</v>
      </c>
      <c r="GB927" s="157">
        <v>0</v>
      </c>
      <c r="GC927" s="157">
        <v>0</v>
      </c>
      <c r="GD927" s="192">
        <v>3.68E-5</v>
      </c>
      <c r="GE927" s="192">
        <v>4.5200000000000001E-5</v>
      </c>
      <c r="GF927" s="157">
        <v>0</v>
      </c>
      <c r="GG927" s="157">
        <v>0</v>
      </c>
      <c r="GH927" s="157">
        <v>0</v>
      </c>
      <c r="GI927" s="157">
        <v>0</v>
      </c>
      <c r="GJ927" s="157">
        <v>0</v>
      </c>
      <c r="GK927" s="157">
        <v>0</v>
      </c>
      <c r="GL927" s="157">
        <v>0</v>
      </c>
      <c r="GM927" s="192">
        <v>3.8399999999999998E-5</v>
      </c>
      <c r="GN927" s="157">
        <v>0</v>
      </c>
      <c r="GO927" s="157">
        <v>0</v>
      </c>
      <c r="GP927" s="157">
        <v>0</v>
      </c>
      <c r="GQ927" s="157">
        <v>0</v>
      </c>
      <c r="GR927" s="157">
        <v>0</v>
      </c>
      <c r="GS927" s="157">
        <v>2.3752970000000002E-3</v>
      </c>
      <c r="GT927" s="157">
        <v>0</v>
      </c>
      <c r="GU927" s="157">
        <v>0</v>
      </c>
      <c r="GV927" s="157">
        <v>0</v>
      </c>
      <c r="GW927" s="157">
        <v>0</v>
      </c>
      <c r="GX927" s="157">
        <v>0</v>
      </c>
      <c r="GY927" s="157">
        <v>0</v>
      </c>
      <c r="GZ927" s="157">
        <v>0</v>
      </c>
      <c r="HA927" s="157">
        <v>0</v>
      </c>
    </row>
    <row r="928" spans="1:209" x14ac:dyDescent="0.2">
      <c r="A928" s="157" t="s">
        <v>4737</v>
      </c>
      <c r="B928" s="192">
        <v>1.49E-5</v>
      </c>
      <c r="C928" s="157">
        <v>0</v>
      </c>
      <c r="D928" s="192">
        <v>5.1100000000000002E-6</v>
      </c>
      <c r="E928" s="157">
        <v>0</v>
      </c>
      <c r="F928" s="192">
        <v>3.9499999999999998E-5</v>
      </c>
      <c r="G928" s="157">
        <v>0</v>
      </c>
      <c r="H928" s="157">
        <v>0</v>
      </c>
      <c r="I928" s="157">
        <v>0</v>
      </c>
      <c r="J928" s="157">
        <v>0</v>
      </c>
      <c r="K928" s="157">
        <v>1.6075400000000001E-4</v>
      </c>
      <c r="L928" s="157">
        <v>0</v>
      </c>
      <c r="M928" s="157">
        <v>0</v>
      </c>
      <c r="N928" s="157">
        <v>0</v>
      </c>
      <c r="O928" s="192">
        <v>1.6500000000000001E-5</v>
      </c>
      <c r="P928" s="157">
        <v>0</v>
      </c>
      <c r="Q928" s="192">
        <v>6.3200000000000005E-5</v>
      </c>
      <c r="R928" s="157">
        <v>1.0908000000000001E-4</v>
      </c>
      <c r="S928" s="192">
        <v>7.1899999999999999E-5</v>
      </c>
      <c r="T928" s="192">
        <v>6.4700000000000001E-5</v>
      </c>
      <c r="U928" s="157">
        <v>1.3234799999999999E-4</v>
      </c>
      <c r="V928" s="192">
        <v>4.0599999999999998E-5</v>
      </c>
      <c r="W928" s="157">
        <v>0</v>
      </c>
      <c r="X928" s="157">
        <v>0</v>
      </c>
      <c r="Y928" s="157">
        <v>0</v>
      </c>
      <c r="Z928" s="157">
        <v>0</v>
      </c>
      <c r="AA928" s="192">
        <v>6.5699999999999998E-5</v>
      </c>
      <c r="AB928" s="157">
        <v>0</v>
      </c>
      <c r="AC928" s="192">
        <v>3.8600000000000003E-5</v>
      </c>
      <c r="AD928" s="192">
        <v>1.9400000000000001E-5</v>
      </c>
      <c r="AE928" s="157">
        <v>0</v>
      </c>
      <c r="AF928" s="157">
        <v>0</v>
      </c>
      <c r="AG928" s="157">
        <v>0</v>
      </c>
      <c r="AH928" s="157">
        <v>0</v>
      </c>
      <c r="AI928" s="157">
        <v>0</v>
      </c>
      <c r="AJ928" s="157">
        <v>0</v>
      </c>
      <c r="AK928" s="157">
        <v>0</v>
      </c>
      <c r="AL928" s="157">
        <v>0</v>
      </c>
      <c r="AM928" s="157">
        <v>0</v>
      </c>
      <c r="AN928" s="157">
        <v>0</v>
      </c>
      <c r="AO928" s="157">
        <v>0</v>
      </c>
      <c r="AP928" s="157">
        <v>0</v>
      </c>
      <c r="AQ928" s="157">
        <v>0</v>
      </c>
      <c r="AR928" s="157">
        <v>0</v>
      </c>
      <c r="AS928" s="157">
        <v>0</v>
      </c>
      <c r="AT928" s="192">
        <v>1.6099999999999998E-5</v>
      </c>
      <c r="AU928" s="157">
        <v>0</v>
      </c>
      <c r="AV928" s="157">
        <v>0</v>
      </c>
      <c r="AW928" s="157">
        <v>0</v>
      </c>
      <c r="AX928" s="157">
        <v>0</v>
      </c>
      <c r="AY928" s="157">
        <v>0</v>
      </c>
      <c r="AZ928" s="192">
        <v>3.79E-5</v>
      </c>
      <c r="BA928" s="157">
        <v>0</v>
      </c>
      <c r="BB928" s="157">
        <v>0</v>
      </c>
      <c r="BC928" s="157">
        <v>0</v>
      </c>
      <c r="BD928" s="157">
        <v>0</v>
      </c>
      <c r="BE928" s="157">
        <v>0</v>
      </c>
      <c r="BF928" s="157">
        <v>0</v>
      </c>
      <c r="BG928" s="157">
        <v>0</v>
      </c>
      <c r="BH928" s="157">
        <v>0</v>
      </c>
      <c r="BI928" s="157">
        <v>0</v>
      </c>
      <c r="BJ928" s="157">
        <v>0</v>
      </c>
      <c r="BK928" s="157">
        <v>0</v>
      </c>
      <c r="BL928" s="192">
        <v>3.5800000000000003E-5</v>
      </c>
      <c r="BM928" s="157">
        <v>0</v>
      </c>
      <c r="BN928" s="157">
        <v>0</v>
      </c>
      <c r="BO928" s="192">
        <v>4.4499999999999997E-5</v>
      </c>
      <c r="BP928" s="157">
        <v>0</v>
      </c>
      <c r="BQ928" s="157">
        <v>0</v>
      </c>
      <c r="BR928" s="192">
        <v>1.06E-5</v>
      </c>
      <c r="BS928" s="157">
        <v>0</v>
      </c>
      <c r="BT928" s="157">
        <v>0</v>
      </c>
      <c r="BU928" s="157">
        <v>0</v>
      </c>
      <c r="BV928" s="157">
        <v>0</v>
      </c>
      <c r="BW928" s="192">
        <v>1.2E-5</v>
      </c>
      <c r="BX928" s="192">
        <v>4.7899999999999999E-5</v>
      </c>
      <c r="BY928" s="157">
        <v>0</v>
      </c>
      <c r="BZ928" s="157">
        <v>0</v>
      </c>
      <c r="CA928" s="157">
        <v>0</v>
      </c>
      <c r="CB928" s="157">
        <v>0</v>
      </c>
      <c r="CC928" s="192">
        <v>3.6199999999999999E-5</v>
      </c>
      <c r="CD928" s="157">
        <v>0</v>
      </c>
      <c r="CE928" s="157">
        <v>0</v>
      </c>
      <c r="CF928" s="157">
        <v>0</v>
      </c>
      <c r="CG928" s="157">
        <v>0</v>
      </c>
      <c r="CH928" s="157">
        <v>0</v>
      </c>
      <c r="CI928" s="192">
        <v>1.8899999999999999E-5</v>
      </c>
      <c r="CJ928" s="157">
        <v>0</v>
      </c>
      <c r="CK928" s="157">
        <v>0</v>
      </c>
      <c r="CL928" s="157">
        <v>0</v>
      </c>
      <c r="CM928" s="157">
        <v>0</v>
      </c>
      <c r="CN928" s="157">
        <v>0</v>
      </c>
      <c r="CO928" s="157">
        <v>0</v>
      </c>
      <c r="CP928" s="157">
        <v>0</v>
      </c>
      <c r="CQ928" s="157">
        <v>0</v>
      </c>
      <c r="CR928" s="157">
        <v>0</v>
      </c>
      <c r="CS928" s="157">
        <v>0</v>
      </c>
      <c r="CT928" s="157">
        <v>0</v>
      </c>
      <c r="CU928" s="192">
        <v>3.9900000000000001E-5</v>
      </c>
      <c r="CV928" s="157">
        <v>0</v>
      </c>
      <c r="CW928" s="157">
        <v>0</v>
      </c>
      <c r="CX928" s="157">
        <v>0</v>
      </c>
      <c r="CY928" s="157">
        <v>0</v>
      </c>
      <c r="CZ928" s="157">
        <v>0</v>
      </c>
      <c r="DA928" s="157">
        <v>0</v>
      </c>
      <c r="DB928" s="157">
        <v>0</v>
      </c>
      <c r="DC928" s="157">
        <v>0</v>
      </c>
      <c r="DD928" s="157">
        <v>0</v>
      </c>
      <c r="DE928" s="157">
        <v>0</v>
      </c>
      <c r="DF928" s="157">
        <v>0</v>
      </c>
      <c r="DG928" s="157">
        <v>0</v>
      </c>
      <c r="DH928" s="157">
        <v>0</v>
      </c>
      <c r="DI928" s="157">
        <v>0</v>
      </c>
      <c r="DJ928" s="157">
        <v>0</v>
      </c>
      <c r="DK928" s="157">
        <v>0</v>
      </c>
      <c r="DL928" s="157">
        <v>0</v>
      </c>
      <c r="DM928" s="157">
        <v>0</v>
      </c>
      <c r="DN928" s="192">
        <v>2.1999999999999999E-5</v>
      </c>
      <c r="DO928" s="157">
        <v>0</v>
      </c>
      <c r="DP928" s="157">
        <v>0</v>
      </c>
      <c r="DQ928" s="157">
        <v>0</v>
      </c>
      <c r="DR928" s="192">
        <v>4.0800000000000002E-5</v>
      </c>
      <c r="DS928" s="157">
        <v>0</v>
      </c>
      <c r="DT928" s="157">
        <v>0</v>
      </c>
      <c r="DU928" s="192">
        <v>2.05E-5</v>
      </c>
      <c r="DV928" s="157">
        <v>0</v>
      </c>
      <c r="DW928" s="192">
        <v>1.7399999999999999E-5</v>
      </c>
      <c r="DX928" s="192">
        <v>2.72E-5</v>
      </c>
      <c r="DY928" s="157">
        <v>0</v>
      </c>
      <c r="DZ928" s="157">
        <v>0</v>
      </c>
      <c r="EA928" s="157">
        <v>0</v>
      </c>
      <c r="EB928" s="157">
        <v>0</v>
      </c>
      <c r="EC928" s="157">
        <v>0</v>
      </c>
      <c r="ED928" s="157">
        <v>0</v>
      </c>
      <c r="EE928" s="157">
        <v>0</v>
      </c>
      <c r="EF928" s="157">
        <v>0</v>
      </c>
      <c r="EG928" s="157">
        <v>0</v>
      </c>
      <c r="EH928" s="157">
        <v>0</v>
      </c>
      <c r="EI928" s="157">
        <v>0</v>
      </c>
      <c r="EJ928" s="157">
        <v>0</v>
      </c>
      <c r="EK928" s="157">
        <v>0</v>
      </c>
      <c r="EL928" s="157">
        <v>0</v>
      </c>
      <c r="EM928" s="192">
        <v>7.6299999999999998E-6</v>
      </c>
      <c r="EN928" s="157">
        <v>0</v>
      </c>
      <c r="EO928" s="157">
        <v>0</v>
      </c>
      <c r="EP928" s="157">
        <v>0</v>
      </c>
      <c r="EQ928" s="157">
        <v>0</v>
      </c>
      <c r="ER928" s="157">
        <v>0</v>
      </c>
      <c r="ES928" s="157">
        <v>0</v>
      </c>
      <c r="ET928" s="157">
        <v>0</v>
      </c>
      <c r="EU928" s="157">
        <v>0</v>
      </c>
      <c r="EV928" s="157">
        <v>0</v>
      </c>
      <c r="EW928" s="157">
        <v>0</v>
      </c>
      <c r="EX928" s="157">
        <v>0</v>
      </c>
      <c r="EY928" s="157">
        <v>1.0352E-4</v>
      </c>
      <c r="EZ928" s="157">
        <v>0</v>
      </c>
      <c r="FA928" s="157">
        <v>0</v>
      </c>
      <c r="FB928" s="192">
        <v>2.6999999999999999E-5</v>
      </c>
      <c r="FC928" s="157">
        <v>0</v>
      </c>
      <c r="FD928" s="157">
        <v>0</v>
      </c>
      <c r="FE928" s="157">
        <v>0</v>
      </c>
      <c r="FF928" s="192">
        <v>3.3899999999999997E-5</v>
      </c>
      <c r="FG928" s="157">
        <v>0</v>
      </c>
      <c r="FH928" s="157">
        <v>0</v>
      </c>
      <c r="FI928" s="157">
        <v>0</v>
      </c>
      <c r="FJ928" s="157">
        <v>0</v>
      </c>
      <c r="FK928" s="157">
        <v>0</v>
      </c>
      <c r="FL928" s="157">
        <v>0</v>
      </c>
      <c r="FM928" s="157">
        <v>0</v>
      </c>
      <c r="FN928" s="192">
        <v>1.7200000000000001E-5</v>
      </c>
      <c r="FO928" s="157">
        <v>0</v>
      </c>
      <c r="FP928" s="157">
        <v>0</v>
      </c>
      <c r="FQ928" s="157">
        <v>0</v>
      </c>
      <c r="FR928" s="157">
        <v>0</v>
      </c>
      <c r="FS928" s="157">
        <v>0</v>
      </c>
      <c r="FT928" s="157">
        <v>0</v>
      </c>
      <c r="FU928" s="157">
        <v>0</v>
      </c>
      <c r="FV928" s="157">
        <v>0</v>
      </c>
      <c r="FW928" s="157">
        <v>0</v>
      </c>
      <c r="FX928" s="157">
        <v>0</v>
      </c>
      <c r="FY928" s="157">
        <v>0</v>
      </c>
      <c r="FZ928" s="157">
        <v>0</v>
      </c>
      <c r="GA928" s="157">
        <v>0</v>
      </c>
      <c r="GB928" s="157">
        <v>0</v>
      </c>
      <c r="GC928" s="157">
        <v>0</v>
      </c>
      <c r="GD928" s="157">
        <v>1.10412E-4</v>
      </c>
      <c r="GE928" s="157">
        <v>0</v>
      </c>
      <c r="GF928" s="192">
        <v>4.1300000000000001E-5</v>
      </c>
      <c r="GG928" s="192">
        <v>2.2200000000000001E-5</v>
      </c>
      <c r="GH928" s="157">
        <v>0</v>
      </c>
      <c r="GI928" s="157">
        <v>0</v>
      </c>
      <c r="GJ928" s="157">
        <v>0</v>
      </c>
      <c r="GK928" s="192">
        <v>2.9600000000000001E-5</v>
      </c>
      <c r="GL928" s="157">
        <v>0</v>
      </c>
      <c r="GM928" s="157">
        <v>0</v>
      </c>
      <c r="GN928" s="157">
        <v>0</v>
      </c>
      <c r="GO928" s="157">
        <v>0</v>
      </c>
      <c r="GP928" s="157">
        <v>0</v>
      </c>
      <c r="GQ928" s="157">
        <v>0</v>
      </c>
      <c r="GR928" s="157">
        <v>0</v>
      </c>
      <c r="GS928" s="157">
        <v>0</v>
      </c>
      <c r="GT928" s="157">
        <v>0</v>
      </c>
      <c r="GU928" s="157">
        <v>0</v>
      </c>
      <c r="GV928" s="157">
        <v>0</v>
      </c>
      <c r="GW928" s="157">
        <v>0</v>
      </c>
      <c r="GX928" s="157">
        <v>0</v>
      </c>
      <c r="GY928" s="157">
        <v>0</v>
      </c>
      <c r="GZ928" s="157">
        <v>0</v>
      </c>
      <c r="HA928" s="157">
        <v>1.0638297999999999E-2</v>
      </c>
    </row>
    <row r="929" spans="1:209" x14ac:dyDescent="0.2">
      <c r="A929" s="157" t="s">
        <v>4738</v>
      </c>
      <c r="B929" s="157">
        <v>0</v>
      </c>
      <c r="C929" s="157">
        <v>0</v>
      </c>
      <c r="D929" s="157">
        <v>0</v>
      </c>
      <c r="E929" s="157">
        <v>0</v>
      </c>
      <c r="F929" s="157">
        <v>0</v>
      </c>
      <c r="G929" s="157">
        <v>0</v>
      </c>
      <c r="H929" s="157">
        <v>0</v>
      </c>
      <c r="I929" s="157">
        <v>0</v>
      </c>
      <c r="J929" s="157">
        <v>0</v>
      </c>
      <c r="K929" s="157">
        <v>0</v>
      </c>
      <c r="L929" s="157">
        <v>0</v>
      </c>
      <c r="M929" s="157">
        <v>0</v>
      </c>
      <c r="N929" s="157">
        <v>0</v>
      </c>
      <c r="O929" s="157">
        <v>0</v>
      </c>
      <c r="P929" s="157">
        <v>0</v>
      </c>
      <c r="Q929" s="157">
        <v>0</v>
      </c>
      <c r="R929" s="157">
        <v>0</v>
      </c>
      <c r="S929" s="157">
        <v>0</v>
      </c>
      <c r="T929" s="157">
        <v>0</v>
      </c>
      <c r="U929" s="157">
        <v>0</v>
      </c>
      <c r="V929" s="157">
        <v>0</v>
      </c>
      <c r="W929" s="157">
        <v>0</v>
      </c>
      <c r="X929" s="157">
        <v>0</v>
      </c>
      <c r="Y929" s="157">
        <v>0</v>
      </c>
      <c r="Z929" s="157">
        <v>0</v>
      </c>
      <c r="AA929" s="157">
        <v>0</v>
      </c>
      <c r="AB929" s="157">
        <v>0</v>
      </c>
      <c r="AC929" s="157">
        <v>0</v>
      </c>
      <c r="AD929" s="157">
        <v>0</v>
      </c>
      <c r="AE929" s="157">
        <v>0</v>
      </c>
      <c r="AF929" s="157">
        <v>0</v>
      </c>
      <c r="AG929" s="157">
        <v>0</v>
      </c>
      <c r="AH929" s="157">
        <v>0</v>
      </c>
      <c r="AI929" s="157">
        <v>0</v>
      </c>
      <c r="AJ929" s="157">
        <v>0</v>
      </c>
      <c r="AK929" s="157">
        <v>0</v>
      </c>
      <c r="AL929" s="157">
        <v>0</v>
      </c>
      <c r="AM929" s="157">
        <v>0</v>
      </c>
      <c r="AN929" s="157">
        <v>0</v>
      </c>
      <c r="AO929" s="157">
        <v>0</v>
      </c>
      <c r="AP929" s="157">
        <v>0</v>
      </c>
      <c r="AQ929" s="157">
        <v>0</v>
      </c>
      <c r="AR929" s="157">
        <v>0</v>
      </c>
      <c r="AS929" s="157">
        <v>0</v>
      </c>
      <c r="AT929" s="157">
        <v>0</v>
      </c>
      <c r="AU929" s="157">
        <v>0</v>
      </c>
      <c r="AV929" s="157">
        <v>0</v>
      </c>
      <c r="AW929" s="157">
        <v>0</v>
      </c>
      <c r="AX929" s="157">
        <v>0</v>
      </c>
      <c r="AY929" s="157">
        <v>0</v>
      </c>
      <c r="AZ929" s="157">
        <v>0</v>
      </c>
      <c r="BA929" s="157">
        <v>0</v>
      </c>
      <c r="BB929" s="157">
        <v>0</v>
      </c>
      <c r="BC929" s="157">
        <v>0</v>
      </c>
      <c r="BD929" s="157">
        <v>0</v>
      </c>
      <c r="BE929" s="157">
        <v>0</v>
      </c>
      <c r="BF929" s="157">
        <v>0</v>
      </c>
      <c r="BG929" s="157">
        <v>0</v>
      </c>
      <c r="BH929" s="157">
        <v>0</v>
      </c>
      <c r="BI929" s="157">
        <v>0</v>
      </c>
      <c r="BJ929" s="157">
        <v>0</v>
      </c>
      <c r="BK929" s="157">
        <v>0</v>
      </c>
      <c r="BL929" s="157">
        <v>0</v>
      </c>
      <c r="BM929" s="157">
        <v>0</v>
      </c>
      <c r="BN929" s="157">
        <v>0</v>
      </c>
      <c r="BO929" s="157">
        <v>0</v>
      </c>
      <c r="BP929" s="157">
        <v>0</v>
      </c>
      <c r="BQ929" s="157">
        <v>0</v>
      </c>
      <c r="BR929" s="157">
        <v>0</v>
      </c>
      <c r="BS929" s="157">
        <v>0</v>
      </c>
      <c r="BT929" s="157">
        <v>0</v>
      </c>
      <c r="BU929" s="157">
        <v>0</v>
      </c>
      <c r="BV929" s="157">
        <v>0</v>
      </c>
      <c r="BW929" s="157">
        <v>0</v>
      </c>
      <c r="BX929" s="157">
        <v>0</v>
      </c>
      <c r="BY929" s="157">
        <v>0</v>
      </c>
      <c r="BZ929" s="157">
        <v>0</v>
      </c>
      <c r="CA929" s="157">
        <v>0</v>
      </c>
      <c r="CB929" s="157">
        <v>0</v>
      </c>
      <c r="CC929" s="157">
        <v>0</v>
      </c>
      <c r="CD929" s="157">
        <v>0</v>
      </c>
      <c r="CE929" s="157">
        <v>0</v>
      </c>
      <c r="CF929" s="157">
        <v>0</v>
      </c>
      <c r="CG929" s="157">
        <v>0</v>
      </c>
      <c r="CH929" s="157">
        <v>0</v>
      </c>
      <c r="CI929" s="157">
        <v>0</v>
      </c>
      <c r="CJ929" s="157">
        <v>0</v>
      </c>
      <c r="CK929" s="157">
        <v>0</v>
      </c>
      <c r="CL929" s="157">
        <v>0</v>
      </c>
      <c r="CM929" s="157">
        <v>0</v>
      </c>
      <c r="CN929" s="157">
        <v>0</v>
      </c>
      <c r="CO929" s="157">
        <v>0</v>
      </c>
      <c r="CP929" s="157">
        <v>0</v>
      </c>
      <c r="CQ929" s="157">
        <v>0</v>
      </c>
      <c r="CR929" s="157">
        <v>0</v>
      </c>
      <c r="CS929" s="157">
        <v>0</v>
      </c>
      <c r="CT929" s="157">
        <v>0</v>
      </c>
      <c r="CU929" s="157">
        <v>0</v>
      </c>
      <c r="CV929" s="157">
        <v>0</v>
      </c>
      <c r="CW929" s="157">
        <v>0</v>
      </c>
      <c r="CX929" s="157">
        <v>0</v>
      </c>
      <c r="CY929" s="157">
        <v>0</v>
      </c>
      <c r="CZ929" s="157">
        <v>0</v>
      </c>
      <c r="DA929" s="157">
        <v>0</v>
      </c>
      <c r="DB929" s="157">
        <v>0</v>
      </c>
      <c r="DC929" s="157">
        <v>0</v>
      </c>
      <c r="DD929" s="157">
        <v>0</v>
      </c>
      <c r="DE929" s="157">
        <v>0</v>
      </c>
      <c r="DF929" s="157">
        <v>0</v>
      </c>
      <c r="DG929" s="157">
        <v>0</v>
      </c>
      <c r="DH929" s="157">
        <v>0</v>
      </c>
      <c r="DI929" s="157">
        <v>0</v>
      </c>
      <c r="DJ929" s="157">
        <v>0</v>
      </c>
      <c r="DK929" s="157">
        <v>0</v>
      </c>
      <c r="DL929" s="157">
        <v>0</v>
      </c>
      <c r="DM929" s="157">
        <v>0</v>
      </c>
      <c r="DN929" s="157">
        <v>0</v>
      </c>
      <c r="DO929" s="157">
        <v>0</v>
      </c>
      <c r="DP929" s="157">
        <v>0</v>
      </c>
      <c r="DQ929" s="157">
        <v>0</v>
      </c>
      <c r="DR929" s="157">
        <v>0</v>
      </c>
      <c r="DS929" s="157">
        <v>0</v>
      </c>
      <c r="DT929" s="157">
        <v>0</v>
      </c>
      <c r="DU929" s="157">
        <v>0</v>
      </c>
      <c r="DV929" s="157">
        <v>0</v>
      </c>
      <c r="DW929" s="157">
        <v>0</v>
      </c>
      <c r="DX929" s="157">
        <v>0</v>
      </c>
      <c r="DY929" s="192">
        <v>3.2400000000000001E-5</v>
      </c>
      <c r="DZ929" s="192">
        <v>6.3299999999999994E-5</v>
      </c>
      <c r="EA929" s="157">
        <v>0</v>
      </c>
      <c r="EB929" s="157">
        <v>0</v>
      </c>
      <c r="EC929" s="157">
        <v>0</v>
      </c>
      <c r="ED929" s="157">
        <v>0</v>
      </c>
      <c r="EE929" s="157">
        <v>0</v>
      </c>
      <c r="EF929" s="192">
        <v>3.2700000000000002E-5</v>
      </c>
      <c r="EG929" s="157">
        <v>0</v>
      </c>
      <c r="EH929" s="157">
        <v>0</v>
      </c>
      <c r="EI929" s="157">
        <v>0</v>
      </c>
      <c r="EJ929" s="157">
        <v>0</v>
      </c>
      <c r="EK929" s="157">
        <v>0</v>
      </c>
      <c r="EL929" s="157">
        <v>0</v>
      </c>
      <c r="EM929" s="157">
        <v>0</v>
      </c>
      <c r="EN929" s="157">
        <v>0</v>
      </c>
      <c r="EO929" s="157">
        <v>0</v>
      </c>
      <c r="EP929" s="157">
        <v>0</v>
      </c>
      <c r="EQ929" s="157">
        <v>0</v>
      </c>
      <c r="ER929" s="192">
        <v>2.0699999999999998E-5</v>
      </c>
      <c r="ES929" s="157">
        <v>0</v>
      </c>
      <c r="ET929" s="157">
        <v>0</v>
      </c>
      <c r="EU929" s="157">
        <v>0</v>
      </c>
      <c r="EV929" s="157">
        <v>0</v>
      </c>
      <c r="EW929" s="157">
        <v>0</v>
      </c>
      <c r="EX929" s="157">
        <v>0</v>
      </c>
      <c r="EY929" s="157">
        <v>0</v>
      </c>
      <c r="EZ929" s="157">
        <v>0</v>
      </c>
      <c r="FA929" s="157">
        <v>0</v>
      </c>
      <c r="FB929" s="157">
        <v>0</v>
      </c>
      <c r="FC929" s="157">
        <v>0</v>
      </c>
      <c r="FD929" s="157">
        <v>0</v>
      </c>
      <c r="FE929" s="157">
        <v>0</v>
      </c>
      <c r="FF929" s="157">
        <v>0</v>
      </c>
      <c r="FG929" s="157">
        <v>0</v>
      </c>
      <c r="FH929" s="157">
        <v>0</v>
      </c>
      <c r="FI929" s="157">
        <v>0</v>
      </c>
      <c r="FJ929" s="157">
        <v>0</v>
      </c>
      <c r="FK929" s="157">
        <v>0</v>
      </c>
      <c r="FL929" s="157">
        <v>0</v>
      </c>
      <c r="FM929" s="157">
        <v>0</v>
      </c>
      <c r="FN929" s="157">
        <v>0</v>
      </c>
      <c r="FO929" s="157">
        <v>0</v>
      </c>
      <c r="FP929" s="157">
        <v>0</v>
      </c>
      <c r="FQ929" s="157">
        <v>0</v>
      </c>
      <c r="FR929" s="157">
        <v>0</v>
      </c>
      <c r="FS929" s="157">
        <v>0</v>
      </c>
      <c r="FT929" s="157">
        <v>0</v>
      </c>
      <c r="FU929" s="157">
        <v>0</v>
      </c>
      <c r="FV929" s="157">
        <v>0</v>
      </c>
      <c r="FW929" s="157">
        <v>0</v>
      </c>
      <c r="FX929" s="157">
        <v>0</v>
      </c>
      <c r="FY929" s="157">
        <v>0</v>
      </c>
      <c r="FZ929" s="157">
        <v>0</v>
      </c>
      <c r="GA929" s="157">
        <v>0</v>
      </c>
      <c r="GB929" s="157">
        <v>0</v>
      </c>
      <c r="GC929" s="157">
        <v>0</v>
      </c>
      <c r="GD929" s="157">
        <v>0</v>
      </c>
      <c r="GE929" s="157">
        <v>0</v>
      </c>
      <c r="GF929" s="157">
        <v>0</v>
      </c>
      <c r="GG929" s="157">
        <v>0</v>
      </c>
      <c r="GH929" s="157">
        <v>0</v>
      </c>
      <c r="GI929" s="157">
        <v>0</v>
      </c>
      <c r="GJ929" s="157">
        <v>0</v>
      </c>
      <c r="GK929" s="157">
        <v>0</v>
      </c>
      <c r="GL929" s="157">
        <v>0</v>
      </c>
      <c r="GM929" s="157">
        <v>0</v>
      </c>
      <c r="GN929" s="157">
        <v>0</v>
      </c>
      <c r="GO929" s="157">
        <v>0</v>
      </c>
      <c r="GP929" s="157">
        <v>0</v>
      </c>
      <c r="GQ929" s="157">
        <v>0</v>
      </c>
      <c r="GR929" s="157">
        <v>0</v>
      </c>
      <c r="GS929" s="157">
        <v>1.8271499999999999E-4</v>
      </c>
      <c r="GT929" s="157">
        <v>0</v>
      </c>
      <c r="GU929" s="157">
        <v>0</v>
      </c>
      <c r="GV929" s="157">
        <v>0</v>
      </c>
      <c r="GW929" s="157">
        <v>0</v>
      </c>
      <c r="GX929" s="157">
        <v>0</v>
      </c>
      <c r="GY929" s="157">
        <v>0</v>
      </c>
      <c r="GZ929" s="157">
        <v>0</v>
      </c>
      <c r="HA929" s="157">
        <v>0</v>
      </c>
    </row>
    <row r="930" spans="1:209" x14ac:dyDescent="0.2">
      <c r="A930" s="157" t="s">
        <v>4739</v>
      </c>
      <c r="B930" s="192">
        <v>2.9799999999999999E-5</v>
      </c>
      <c r="C930" s="192">
        <v>1.15E-5</v>
      </c>
      <c r="D930" s="192">
        <v>5.1100000000000002E-5</v>
      </c>
      <c r="E930" s="157">
        <v>0</v>
      </c>
      <c r="F930" s="192">
        <v>3.9499999999999998E-5</v>
      </c>
      <c r="G930" s="157">
        <v>1.99328E-4</v>
      </c>
      <c r="H930" s="157">
        <v>0</v>
      </c>
      <c r="I930" s="157">
        <v>4.5961299999999999E-4</v>
      </c>
      <c r="J930" s="157">
        <v>2.1672400000000001E-4</v>
      </c>
      <c r="K930" s="157">
        <v>1.0717000000000001E-4</v>
      </c>
      <c r="L930" s="157">
        <v>1.1942099999999999E-4</v>
      </c>
      <c r="M930" s="157">
        <v>3.8808899999999999E-4</v>
      </c>
      <c r="N930" s="157">
        <v>1.01411E-4</v>
      </c>
      <c r="O930" s="157">
        <v>2.0334699999999999E-4</v>
      </c>
      <c r="P930" s="157">
        <v>2.2500600000000001E-4</v>
      </c>
      <c r="Q930" s="192">
        <v>9.48E-5</v>
      </c>
      <c r="R930" s="157">
        <v>0</v>
      </c>
      <c r="S930" s="157">
        <v>0</v>
      </c>
      <c r="T930" s="192">
        <v>6.4700000000000001E-5</v>
      </c>
      <c r="U930" s="157">
        <v>1.7646400000000001E-4</v>
      </c>
      <c r="V930" s="192">
        <v>4.0599999999999998E-5</v>
      </c>
      <c r="W930" s="157">
        <v>3.8309100000000001E-4</v>
      </c>
      <c r="X930" s="157">
        <v>3.0422899999999999E-4</v>
      </c>
      <c r="Y930" s="192">
        <v>2.0000000000000002E-5</v>
      </c>
      <c r="Z930" s="157">
        <v>2.6387099999999999E-4</v>
      </c>
      <c r="AA930" s="192">
        <v>4.9299999999999999E-5</v>
      </c>
      <c r="AB930" s="157">
        <v>2.79413E-4</v>
      </c>
      <c r="AC930" s="192">
        <v>7.7200000000000006E-5</v>
      </c>
      <c r="AD930" s="192">
        <v>5.8199999999999998E-5</v>
      </c>
      <c r="AE930" s="157">
        <v>0</v>
      </c>
      <c r="AF930" s="157">
        <v>2.5460499999999998E-4</v>
      </c>
      <c r="AG930" s="157">
        <v>2.27066E-4</v>
      </c>
      <c r="AH930" s="157">
        <v>1.10488E-4</v>
      </c>
      <c r="AI930" s="192">
        <v>7.7399999999999998E-5</v>
      </c>
      <c r="AJ930" s="157">
        <v>0</v>
      </c>
      <c r="AK930" s="192">
        <v>9.31E-5</v>
      </c>
      <c r="AL930" s="157">
        <v>0</v>
      </c>
      <c r="AM930" s="157">
        <v>1.4482000000000001E-4</v>
      </c>
      <c r="AN930" s="157">
        <v>1.15819E-4</v>
      </c>
      <c r="AO930" s="157">
        <v>1.5179500000000001E-4</v>
      </c>
      <c r="AP930" s="157">
        <v>0</v>
      </c>
      <c r="AQ930" s="157">
        <v>2.5119299999999998E-4</v>
      </c>
      <c r="AR930" s="157">
        <v>2.0379099999999999E-4</v>
      </c>
      <c r="AS930" s="157">
        <v>1.3663099999999999E-4</v>
      </c>
      <c r="AT930" s="192">
        <v>2.69E-5</v>
      </c>
      <c r="AU930" s="157">
        <v>1.54575E-4</v>
      </c>
      <c r="AV930" s="157">
        <v>0</v>
      </c>
      <c r="AW930" s="157">
        <v>2.0514200000000001E-4</v>
      </c>
      <c r="AX930" s="192">
        <v>6.6199999999999996E-5</v>
      </c>
      <c r="AY930" s="192">
        <v>2.6999999999999999E-5</v>
      </c>
      <c r="AZ930" s="192">
        <v>7.5900000000000002E-5</v>
      </c>
      <c r="BA930" s="157">
        <v>4.3348399999999999E-4</v>
      </c>
      <c r="BB930" s="157">
        <v>1.2323799999999999E-4</v>
      </c>
      <c r="BC930" s="157">
        <v>1.4444300000000001E-4</v>
      </c>
      <c r="BD930" s="157">
        <v>2.5879000000000001E-4</v>
      </c>
      <c r="BE930" s="157">
        <v>1.23449E-4</v>
      </c>
      <c r="BF930" s="157">
        <v>2.6667699999999999E-4</v>
      </c>
      <c r="BG930" s="157">
        <v>2.01578E-4</v>
      </c>
      <c r="BH930" s="157">
        <v>3.14741E-4</v>
      </c>
      <c r="BI930" s="192">
        <v>3.6100000000000003E-5</v>
      </c>
      <c r="BJ930" s="192">
        <v>9.3900000000000006E-5</v>
      </c>
      <c r="BK930" s="157">
        <v>2.5833099999999999E-4</v>
      </c>
      <c r="BL930" s="157">
        <v>0</v>
      </c>
      <c r="BM930" s="157">
        <v>0</v>
      </c>
      <c r="BN930" s="192">
        <v>4.32E-5</v>
      </c>
      <c r="BO930" s="192">
        <v>6.6699999999999995E-5</v>
      </c>
      <c r="BP930" s="157">
        <v>1.3319499999999999E-4</v>
      </c>
      <c r="BQ930" s="157">
        <v>2.9891800000000001E-4</v>
      </c>
      <c r="BR930" s="192">
        <v>1.06E-5</v>
      </c>
      <c r="BS930" s="157">
        <v>3.3986599999999997E-4</v>
      </c>
      <c r="BT930" s="157">
        <v>0</v>
      </c>
      <c r="BU930" s="157">
        <v>1.35196E-4</v>
      </c>
      <c r="BV930" s="157">
        <v>0</v>
      </c>
      <c r="BW930" s="157">
        <v>4.06368E-4</v>
      </c>
      <c r="BX930" s="157">
        <v>3.3549799999999999E-4</v>
      </c>
      <c r="BY930" s="157">
        <v>0</v>
      </c>
      <c r="BZ930" s="192">
        <v>6.19E-5</v>
      </c>
      <c r="CA930" s="157">
        <v>0</v>
      </c>
      <c r="CB930" s="157">
        <v>0</v>
      </c>
      <c r="CC930" s="157">
        <v>0</v>
      </c>
      <c r="CD930" s="192">
        <v>2.0000000000000002E-5</v>
      </c>
      <c r="CE930" s="157">
        <v>4.0468200000000001E-4</v>
      </c>
      <c r="CF930" s="157">
        <v>1.1077E-4</v>
      </c>
      <c r="CG930" s="157">
        <v>0</v>
      </c>
      <c r="CH930" s="157">
        <v>3.1933599999999998E-4</v>
      </c>
      <c r="CI930" s="157">
        <v>4.7151099999999998E-4</v>
      </c>
      <c r="CJ930" s="157">
        <v>1.05927E-4</v>
      </c>
      <c r="CK930" s="157">
        <v>1.07614E-4</v>
      </c>
      <c r="CL930" s="157">
        <v>5.9821199999999998E-4</v>
      </c>
      <c r="CM930" s="157">
        <v>1.50526E-4</v>
      </c>
      <c r="CN930" s="157">
        <v>4.7685300000000001E-4</v>
      </c>
      <c r="CO930" s="157">
        <v>5.78857E-4</v>
      </c>
      <c r="CP930" s="192">
        <v>2.5000000000000001E-5</v>
      </c>
      <c r="CQ930" s="157">
        <v>1.8024499999999999E-4</v>
      </c>
      <c r="CR930" s="192">
        <v>1.7499999999999998E-5</v>
      </c>
      <c r="CS930" s="192">
        <v>9.3800000000000003E-5</v>
      </c>
      <c r="CT930" s="192">
        <v>9.5199999999999997E-5</v>
      </c>
      <c r="CU930" s="157">
        <v>0</v>
      </c>
      <c r="CV930" s="192">
        <v>2.9899999999999998E-5</v>
      </c>
      <c r="CW930" s="157">
        <v>4.0347000000000001E-4</v>
      </c>
      <c r="CX930" s="192">
        <v>8.9499999999999994E-5</v>
      </c>
      <c r="CY930" s="157">
        <v>0</v>
      </c>
      <c r="CZ930" s="192">
        <v>7.6299999999999998E-5</v>
      </c>
      <c r="DA930" s="157">
        <v>3.98615E-4</v>
      </c>
      <c r="DB930" s="157">
        <v>3.6561200000000002E-4</v>
      </c>
      <c r="DC930" s="192">
        <v>3.0499999999999999E-5</v>
      </c>
      <c r="DD930" s="192">
        <v>1.5E-5</v>
      </c>
      <c r="DE930" s="157">
        <v>4.8987200000000003E-4</v>
      </c>
      <c r="DF930" s="157">
        <v>0</v>
      </c>
      <c r="DG930" s="157">
        <v>0</v>
      </c>
      <c r="DH930" s="157">
        <v>4.05022E-4</v>
      </c>
      <c r="DI930" s="157">
        <v>3.83149E-4</v>
      </c>
      <c r="DJ930" s="157">
        <v>3.35244E-4</v>
      </c>
      <c r="DK930" s="157">
        <v>0</v>
      </c>
      <c r="DL930" s="157">
        <v>1.5006500000000001E-4</v>
      </c>
      <c r="DM930" s="192">
        <v>3.7799999999999997E-5</v>
      </c>
      <c r="DN930" s="157">
        <v>1.3229299999999999E-4</v>
      </c>
      <c r="DO930" s="157">
        <v>1.03742E-4</v>
      </c>
      <c r="DP930" s="157">
        <v>2.08958E-4</v>
      </c>
      <c r="DQ930" s="157">
        <v>1.4461899999999999E-4</v>
      </c>
      <c r="DR930" s="157">
        <v>0</v>
      </c>
      <c r="DS930" s="157">
        <v>0</v>
      </c>
      <c r="DT930" s="157">
        <v>0</v>
      </c>
      <c r="DU930" s="157">
        <v>0</v>
      </c>
      <c r="DV930" s="192">
        <v>3.3699999999999999E-5</v>
      </c>
      <c r="DW930" s="157">
        <v>0</v>
      </c>
      <c r="DX930" s="157">
        <v>1.0878399999999999E-4</v>
      </c>
      <c r="DY930" s="157">
        <v>0</v>
      </c>
      <c r="DZ930" s="157">
        <v>0</v>
      </c>
      <c r="EA930" s="157">
        <v>0</v>
      </c>
      <c r="EB930" s="192">
        <v>3.5200000000000002E-5</v>
      </c>
      <c r="EC930" s="157">
        <v>0</v>
      </c>
      <c r="ED930" s="157">
        <v>2.9540600000000001E-4</v>
      </c>
      <c r="EE930" s="157">
        <v>1.8633899999999999E-4</v>
      </c>
      <c r="EF930" s="157">
        <v>0</v>
      </c>
      <c r="EG930" s="157">
        <v>0</v>
      </c>
      <c r="EH930" s="192">
        <v>3.9700000000000003E-5</v>
      </c>
      <c r="EI930" s="157">
        <v>0</v>
      </c>
      <c r="EJ930" s="157">
        <v>0</v>
      </c>
      <c r="EK930" s="157">
        <v>0</v>
      </c>
      <c r="EL930" s="157">
        <v>0</v>
      </c>
      <c r="EM930" s="192">
        <v>1.5299999999999999E-5</v>
      </c>
      <c r="EN930" s="157">
        <v>0</v>
      </c>
      <c r="EO930" s="157">
        <v>3.9295299999999998E-4</v>
      </c>
      <c r="EP930" s="157">
        <v>1.2359799999999999E-4</v>
      </c>
      <c r="EQ930" s="157">
        <v>0</v>
      </c>
      <c r="ER930" s="157">
        <v>0</v>
      </c>
      <c r="ES930" s="157">
        <v>0</v>
      </c>
      <c r="ET930" s="157">
        <v>1.4882599999999999E-4</v>
      </c>
      <c r="EU930" s="157">
        <v>2.9770799999999999E-4</v>
      </c>
      <c r="EV930" s="157">
        <v>0</v>
      </c>
      <c r="EW930" s="157">
        <v>8.0125300000000003E-4</v>
      </c>
      <c r="EX930" s="192">
        <v>7.2700000000000005E-5</v>
      </c>
      <c r="EY930" s="157">
        <v>0</v>
      </c>
      <c r="EZ930" s="157">
        <v>0</v>
      </c>
      <c r="FA930" s="157">
        <v>0</v>
      </c>
      <c r="FB930" s="157">
        <v>0</v>
      </c>
      <c r="FC930" s="157">
        <v>0</v>
      </c>
      <c r="FD930" s="192">
        <v>2.51E-5</v>
      </c>
      <c r="FE930" s="157">
        <v>0</v>
      </c>
      <c r="FF930" s="157">
        <v>0</v>
      </c>
      <c r="FG930" s="157">
        <v>0</v>
      </c>
      <c r="FH930" s="192">
        <v>2.37E-5</v>
      </c>
      <c r="FI930" s="157">
        <v>3.03314E-4</v>
      </c>
      <c r="FJ930" s="157">
        <v>1.19364E-4</v>
      </c>
      <c r="FK930" s="157">
        <v>0</v>
      </c>
      <c r="FL930" s="192">
        <v>3.2100000000000001E-5</v>
      </c>
      <c r="FM930" s="192">
        <v>8.4599999999999996E-5</v>
      </c>
      <c r="FN930" s="157">
        <v>0</v>
      </c>
      <c r="FO930" s="157">
        <v>0</v>
      </c>
      <c r="FP930" s="157">
        <v>1.6463599999999999E-4</v>
      </c>
      <c r="FQ930" s="192">
        <v>3.1300000000000002E-5</v>
      </c>
      <c r="FR930" s="157">
        <v>0</v>
      </c>
      <c r="FS930" s="157">
        <v>0</v>
      </c>
      <c r="FT930" s="157">
        <v>0</v>
      </c>
      <c r="FU930" s="157">
        <v>0</v>
      </c>
      <c r="FV930" s="157">
        <v>0</v>
      </c>
      <c r="FW930" s="157">
        <v>0</v>
      </c>
      <c r="FX930" s="157">
        <v>0</v>
      </c>
      <c r="FY930" s="157">
        <v>0</v>
      </c>
      <c r="FZ930" s="157">
        <v>0</v>
      </c>
      <c r="GA930" s="157">
        <v>1.16686E-4</v>
      </c>
      <c r="GB930" s="157">
        <v>0</v>
      </c>
      <c r="GC930" s="157">
        <v>0</v>
      </c>
      <c r="GD930" s="157">
        <v>1.10412E-4</v>
      </c>
      <c r="GE930" s="157">
        <v>1.5814599999999999E-4</v>
      </c>
      <c r="GF930" s="192">
        <v>4.1300000000000001E-5</v>
      </c>
      <c r="GG930" s="192">
        <v>2.2200000000000001E-5</v>
      </c>
      <c r="GH930" s="192">
        <v>2.3300000000000001E-5</v>
      </c>
      <c r="GI930" s="192">
        <v>5.1499999999999998E-5</v>
      </c>
      <c r="GJ930" s="157">
        <v>0</v>
      </c>
      <c r="GK930" s="157">
        <v>1.7745200000000001E-4</v>
      </c>
      <c r="GL930" s="192">
        <v>3.3099999999999998E-5</v>
      </c>
      <c r="GM930" s="157">
        <v>3.0716100000000002E-4</v>
      </c>
      <c r="GN930" s="157">
        <v>0</v>
      </c>
      <c r="GO930" s="157">
        <v>6.3928399999999995E-4</v>
      </c>
      <c r="GP930" s="157">
        <v>0</v>
      </c>
      <c r="GQ930" s="192">
        <v>8.2299999999999995E-5</v>
      </c>
      <c r="GR930" s="157">
        <v>0</v>
      </c>
      <c r="GS930" s="157">
        <v>0</v>
      </c>
      <c r="GT930" s="157">
        <v>0</v>
      </c>
      <c r="GU930" s="157">
        <v>0</v>
      </c>
      <c r="GV930" s="157">
        <v>0</v>
      </c>
      <c r="GW930" s="157">
        <v>0</v>
      </c>
      <c r="GX930" s="157">
        <v>0</v>
      </c>
      <c r="GY930" s="157">
        <v>0</v>
      </c>
      <c r="GZ930" s="157">
        <v>0</v>
      </c>
      <c r="HA930" s="157">
        <v>0</v>
      </c>
    </row>
    <row r="931" spans="1:209" x14ac:dyDescent="0.2">
      <c r="A931" s="157" t="s">
        <v>4740</v>
      </c>
      <c r="B931" s="157">
        <v>0</v>
      </c>
      <c r="C931" s="157">
        <v>0</v>
      </c>
      <c r="D931" s="192">
        <v>2.5599999999999999E-5</v>
      </c>
      <c r="E931" s="192">
        <v>4.6600000000000001E-5</v>
      </c>
      <c r="F931" s="192">
        <v>3.9499999999999998E-5</v>
      </c>
      <c r="G931" s="157">
        <v>0</v>
      </c>
      <c r="H931" s="192">
        <v>6.3E-5</v>
      </c>
      <c r="I931" s="157">
        <v>0</v>
      </c>
      <c r="J931" s="157">
        <v>0</v>
      </c>
      <c r="K931" s="157">
        <v>1.6075400000000001E-4</v>
      </c>
      <c r="L931" s="157">
        <v>0</v>
      </c>
      <c r="M931" s="157">
        <v>2.0286499999999999E-4</v>
      </c>
      <c r="N931" s="157">
        <v>1.18313E-4</v>
      </c>
      <c r="O931" s="157">
        <v>0</v>
      </c>
      <c r="P931" s="192">
        <v>8.8200000000000003E-6</v>
      </c>
      <c r="Q931" s="157">
        <v>1.58028E-4</v>
      </c>
      <c r="R931" s="157">
        <v>1.52712E-4</v>
      </c>
      <c r="S931" s="157">
        <v>0</v>
      </c>
      <c r="T931" s="157">
        <v>0</v>
      </c>
      <c r="U931" s="157">
        <v>0</v>
      </c>
      <c r="V931" s="157">
        <v>1.4209199999999999E-4</v>
      </c>
      <c r="W931" s="157">
        <v>0</v>
      </c>
      <c r="X931" s="157">
        <v>0</v>
      </c>
      <c r="Y931" s="157">
        <v>0</v>
      </c>
      <c r="Z931" s="192">
        <v>8.7999999999999998E-5</v>
      </c>
      <c r="AA931" s="157">
        <v>2.9574100000000003E-4</v>
      </c>
      <c r="AB931" s="192">
        <v>9.9799999999999993E-6</v>
      </c>
      <c r="AC931" s="157">
        <v>0</v>
      </c>
      <c r="AD931" s="157">
        <v>0</v>
      </c>
      <c r="AE931" s="157">
        <v>0</v>
      </c>
      <c r="AF931" s="157">
        <v>0</v>
      </c>
      <c r="AG931" s="192">
        <v>1.34E-5</v>
      </c>
      <c r="AH931" s="192">
        <v>1.2300000000000001E-5</v>
      </c>
      <c r="AI931" s="157">
        <v>0</v>
      </c>
      <c r="AJ931" s="192">
        <v>3.5500000000000002E-5</v>
      </c>
      <c r="AK931" s="157">
        <v>2.0955600000000001E-4</v>
      </c>
      <c r="AL931" s="157">
        <v>0</v>
      </c>
      <c r="AM931" s="157">
        <v>2.4826200000000002E-4</v>
      </c>
      <c r="AN931" s="192">
        <v>3.3099999999999998E-5</v>
      </c>
      <c r="AO931" s="157">
        <v>4.0478699999999999E-4</v>
      </c>
      <c r="AP931" s="157">
        <v>0</v>
      </c>
      <c r="AQ931" s="157">
        <v>1.25597E-4</v>
      </c>
      <c r="AR931" s="192">
        <v>2.55E-5</v>
      </c>
      <c r="AS931" s="157">
        <v>2.1860909999999998E-3</v>
      </c>
      <c r="AT931" s="192">
        <v>2.1500000000000001E-5</v>
      </c>
      <c r="AU931" s="157">
        <v>0</v>
      </c>
      <c r="AV931" s="157">
        <v>0</v>
      </c>
      <c r="AW931" s="157">
        <v>0</v>
      </c>
      <c r="AX931" s="157">
        <v>1.3234100000000001E-4</v>
      </c>
      <c r="AY931" s="157">
        <v>1.6213100000000001E-4</v>
      </c>
      <c r="AZ931" s="192">
        <v>7.5900000000000002E-5</v>
      </c>
      <c r="BA931" s="192">
        <v>4.8199999999999999E-5</v>
      </c>
      <c r="BB931" s="192">
        <v>9.8599999999999998E-5</v>
      </c>
      <c r="BC931" s="157">
        <v>2.40738E-4</v>
      </c>
      <c r="BD931" s="192">
        <v>7.3899999999999994E-5</v>
      </c>
      <c r="BE931" s="157">
        <v>1.1727669999999999E-3</v>
      </c>
      <c r="BF931" s="192">
        <v>7.6199999999999995E-5</v>
      </c>
      <c r="BG931" s="157">
        <v>5.6441800000000002E-4</v>
      </c>
      <c r="BH931" s="157">
        <v>1.5737100000000001E-4</v>
      </c>
      <c r="BI931" s="157">
        <v>4.1540199999999999E-4</v>
      </c>
      <c r="BJ931" s="192">
        <v>3.7499999999999997E-5</v>
      </c>
      <c r="BK931" s="192">
        <v>3.4400000000000003E-5</v>
      </c>
      <c r="BL931" s="157">
        <v>0</v>
      </c>
      <c r="BM931" s="157">
        <v>0</v>
      </c>
      <c r="BN931" s="157">
        <v>1.29696E-4</v>
      </c>
      <c r="BO931" s="157">
        <v>1.11217E-4</v>
      </c>
      <c r="BP931" s="157">
        <v>3.19668E-4</v>
      </c>
      <c r="BQ931" s="157">
        <v>7.1740300000000003E-4</v>
      </c>
      <c r="BR931" s="157">
        <v>0</v>
      </c>
      <c r="BS931" s="157">
        <v>6.2308800000000005E-4</v>
      </c>
      <c r="BT931" s="157">
        <v>2.3158900000000001E-4</v>
      </c>
      <c r="BU931" s="157">
        <v>6.7597999999999996E-4</v>
      </c>
      <c r="BV931" s="157">
        <v>0</v>
      </c>
      <c r="BW931" s="192">
        <v>1.2E-5</v>
      </c>
      <c r="BX931" s="157">
        <v>1.67749E-4</v>
      </c>
      <c r="BY931" s="192">
        <v>2.5199999999999999E-5</v>
      </c>
      <c r="BZ931" s="192">
        <v>3.0899999999999999E-5</v>
      </c>
      <c r="CA931" s="192">
        <v>1.7099999999999999E-5</v>
      </c>
      <c r="CB931" s="157">
        <v>0</v>
      </c>
      <c r="CC931" s="157">
        <v>0</v>
      </c>
      <c r="CD931" s="157">
        <v>0</v>
      </c>
      <c r="CE931" s="157">
        <v>0</v>
      </c>
      <c r="CF931" s="157">
        <v>0</v>
      </c>
      <c r="CG931" s="157">
        <v>9.7154800000000003E-4</v>
      </c>
      <c r="CH931" s="157">
        <v>0</v>
      </c>
      <c r="CI931" s="157">
        <v>0</v>
      </c>
      <c r="CJ931" s="157">
        <v>0</v>
      </c>
      <c r="CK931" s="157">
        <v>0</v>
      </c>
      <c r="CL931" s="157">
        <v>0</v>
      </c>
      <c r="CM931" s="157">
        <v>0</v>
      </c>
      <c r="CN931" s="157">
        <v>0</v>
      </c>
      <c r="CO931" s="157">
        <v>0</v>
      </c>
      <c r="CP931" s="157">
        <v>0</v>
      </c>
      <c r="CQ931" s="157">
        <v>0</v>
      </c>
      <c r="CR931" s="157">
        <v>0</v>
      </c>
      <c r="CS931" s="192">
        <v>2.0800000000000001E-5</v>
      </c>
      <c r="CT931" s="192">
        <v>9.5199999999999997E-5</v>
      </c>
      <c r="CU931" s="157">
        <v>0</v>
      </c>
      <c r="CV931" s="157">
        <v>0</v>
      </c>
      <c r="CW931" s="192">
        <v>1.7799999999999999E-5</v>
      </c>
      <c r="CX931" s="157">
        <v>0</v>
      </c>
      <c r="CY931" s="157">
        <v>0</v>
      </c>
      <c r="CZ931" s="157">
        <v>0</v>
      </c>
      <c r="DA931" s="192">
        <v>2.4899999999999999E-5</v>
      </c>
      <c r="DB931" s="157">
        <v>0</v>
      </c>
      <c r="DC931" s="157">
        <v>0</v>
      </c>
      <c r="DD931" s="192">
        <v>4.5099999999999998E-5</v>
      </c>
      <c r="DE931" s="157">
        <v>0</v>
      </c>
      <c r="DF931" s="157">
        <v>0</v>
      </c>
      <c r="DG931" s="157">
        <v>0</v>
      </c>
      <c r="DH931" s="157">
        <v>0</v>
      </c>
      <c r="DI931" s="157">
        <v>0</v>
      </c>
      <c r="DJ931" s="157">
        <v>4.0229300000000002E-4</v>
      </c>
      <c r="DK931" s="157">
        <v>0</v>
      </c>
      <c r="DL931" s="157">
        <v>0</v>
      </c>
      <c r="DM931" s="157">
        <v>0</v>
      </c>
      <c r="DN931" s="157">
        <v>0</v>
      </c>
      <c r="DO931" s="157">
        <v>0</v>
      </c>
      <c r="DP931" s="157">
        <v>0</v>
      </c>
      <c r="DQ931" s="157">
        <v>0</v>
      </c>
      <c r="DR931" s="157">
        <v>0</v>
      </c>
      <c r="DS931" s="157">
        <v>0</v>
      </c>
      <c r="DT931" s="157">
        <v>0</v>
      </c>
      <c r="DU931" s="157">
        <v>0</v>
      </c>
      <c r="DV931" s="157">
        <v>0</v>
      </c>
      <c r="DW931" s="157">
        <v>0</v>
      </c>
      <c r="DX931" s="192">
        <v>2.72E-5</v>
      </c>
      <c r="DY931" s="157">
        <v>0</v>
      </c>
      <c r="DZ931" s="157">
        <v>0</v>
      </c>
      <c r="EA931" s="157">
        <v>0</v>
      </c>
      <c r="EB931" s="157">
        <v>0</v>
      </c>
      <c r="EC931" s="157">
        <v>0</v>
      </c>
      <c r="ED931" s="157">
        <v>0</v>
      </c>
      <c r="EE931" s="157">
        <v>0</v>
      </c>
      <c r="EF931" s="157">
        <v>0</v>
      </c>
      <c r="EG931" s="157">
        <v>0</v>
      </c>
      <c r="EH931" s="157">
        <v>0</v>
      </c>
      <c r="EI931" s="157">
        <v>0</v>
      </c>
      <c r="EJ931" s="157">
        <v>0</v>
      </c>
      <c r="EK931" s="157">
        <v>0</v>
      </c>
      <c r="EL931" s="157">
        <v>0</v>
      </c>
      <c r="EM931" s="192">
        <v>3.0499999999999999E-5</v>
      </c>
      <c r="EN931" s="157">
        <v>0</v>
      </c>
      <c r="EO931" s="192">
        <v>6.5500000000000006E-5</v>
      </c>
      <c r="EP931" s="157">
        <v>0</v>
      </c>
      <c r="EQ931" s="192">
        <v>5.3399999999999997E-5</v>
      </c>
      <c r="ER931" s="157">
        <v>0</v>
      </c>
      <c r="ES931" s="192">
        <v>4.57E-5</v>
      </c>
      <c r="ET931" s="157">
        <v>4.0927200000000002E-4</v>
      </c>
      <c r="EU931" s="157">
        <v>0</v>
      </c>
      <c r="EV931" s="192">
        <v>2.0299999999999999E-5</v>
      </c>
      <c r="EW931" s="157">
        <v>0</v>
      </c>
      <c r="EX931" s="192">
        <v>2.4199999999999999E-5</v>
      </c>
      <c r="EY931" s="157">
        <v>0</v>
      </c>
      <c r="EZ931" s="157">
        <v>0</v>
      </c>
      <c r="FA931" s="157">
        <v>0</v>
      </c>
      <c r="FB931" s="157">
        <v>0</v>
      </c>
      <c r="FC931" s="157">
        <v>0</v>
      </c>
      <c r="FD931" s="157">
        <v>0</v>
      </c>
      <c r="FE931" s="157">
        <v>1.3468900000000001E-4</v>
      </c>
      <c r="FF931" s="192">
        <v>3.3899999999999997E-5</v>
      </c>
      <c r="FG931" s="157">
        <v>0</v>
      </c>
      <c r="FH931" s="157">
        <v>0</v>
      </c>
      <c r="FI931" s="157">
        <v>0</v>
      </c>
      <c r="FJ931" s="157">
        <v>0</v>
      </c>
      <c r="FK931" s="157">
        <v>0</v>
      </c>
      <c r="FL931" s="157">
        <v>0</v>
      </c>
      <c r="FM931" s="157">
        <v>0</v>
      </c>
      <c r="FN931" s="157">
        <v>0</v>
      </c>
      <c r="FO931" s="157">
        <v>0</v>
      </c>
      <c r="FP931" s="157">
        <v>0</v>
      </c>
      <c r="FQ931" s="157">
        <v>0</v>
      </c>
      <c r="FR931" s="157">
        <v>0</v>
      </c>
      <c r="FS931" s="157">
        <v>0</v>
      </c>
      <c r="FT931" s="157">
        <v>0</v>
      </c>
      <c r="FU931" s="157">
        <v>0</v>
      </c>
      <c r="FV931" s="157">
        <v>0</v>
      </c>
      <c r="FW931" s="157">
        <v>0</v>
      </c>
      <c r="FX931" s="157">
        <v>0</v>
      </c>
      <c r="FY931" s="192">
        <v>5.4299999999999998E-5</v>
      </c>
      <c r="FZ931" s="157">
        <v>0</v>
      </c>
      <c r="GA931" s="157">
        <v>0</v>
      </c>
      <c r="GB931" s="157">
        <v>0</v>
      </c>
      <c r="GC931" s="157">
        <v>0</v>
      </c>
      <c r="GD931" s="157">
        <v>0</v>
      </c>
      <c r="GE931" s="192">
        <v>2.26E-5</v>
      </c>
      <c r="GF931" s="157">
        <v>0</v>
      </c>
      <c r="GG931" s="157">
        <v>0</v>
      </c>
      <c r="GH931" s="157">
        <v>0</v>
      </c>
      <c r="GI931" s="157">
        <v>0</v>
      </c>
      <c r="GJ931" s="157">
        <v>0</v>
      </c>
      <c r="GK931" s="157">
        <v>2.95753E-4</v>
      </c>
      <c r="GL931" s="192">
        <v>3.3099999999999998E-5</v>
      </c>
      <c r="GM931" s="157">
        <v>0</v>
      </c>
      <c r="GN931" s="157">
        <v>1.6140699999999999E-4</v>
      </c>
      <c r="GO931" s="157">
        <v>0</v>
      </c>
      <c r="GP931" s="157">
        <v>1.4256199999999999E-4</v>
      </c>
      <c r="GQ931" s="157">
        <v>2.4678699999999999E-4</v>
      </c>
      <c r="GR931" s="157">
        <v>0</v>
      </c>
      <c r="GS931" s="157">
        <v>0</v>
      </c>
      <c r="GT931" s="157">
        <v>0</v>
      </c>
      <c r="GU931" s="157">
        <v>0</v>
      </c>
      <c r="GV931" s="157">
        <v>0</v>
      </c>
      <c r="GW931" s="157">
        <v>0</v>
      </c>
      <c r="GX931" s="157">
        <v>0</v>
      </c>
      <c r="GY931" s="157">
        <v>0</v>
      </c>
      <c r="GZ931" s="157">
        <v>0</v>
      </c>
      <c r="HA931" s="157">
        <v>0</v>
      </c>
    </row>
    <row r="932" spans="1:209" x14ac:dyDescent="0.2">
      <c r="A932" s="157" t="s">
        <v>4741</v>
      </c>
      <c r="B932" s="157">
        <v>0</v>
      </c>
      <c r="C932" s="157">
        <v>0</v>
      </c>
      <c r="D932" s="157">
        <v>0</v>
      </c>
      <c r="E932" s="157">
        <v>0</v>
      </c>
      <c r="F932" s="157">
        <v>0</v>
      </c>
      <c r="G932" s="157">
        <v>0</v>
      </c>
      <c r="H932" s="157">
        <v>0</v>
      </c>
      <c r="I932" s="157">
        <v>0</v>
      </c>
      <c r="J932" s="157">
        <v>0</v>
      </c>
      <c r="K932" s="157">
        <v>0</v>
      </c>
      <c r="L932" s="157">
        <v>0</v>
      </c>
      <c r="M932" s="157">
        <v>0</v>
      </c>
      <c r="N932" s="157">
        <v>0</v>
      </c>
      <c r="O932" s="157">
        <v>0</v>
      </c>
      <c r="P932" s="157">
        <v>0</v>
      </c>
      <c r="Q932" s="157">
        <v>0</v>
      </c>
      <c r="R932" s="157">
        <v>0</v>
      </c>
      <c r="S932" s="157">
        <v>0</v>
      </c>
      <c r="T932" s="157">
        <v>0</v>
      </c>
      <c r="U932" s="157">
        <v>0</v>
      </c>
      <c r="V932" s="157">
        <v>0</v>
      </c>
      <c r="W932" s="157">
        <v>0</v>
      </c>
      <c r="X932" s="157">
        <v>0</v>
      </c>
      <c r="Y932" s="157">
        <v>0</v>
      </c>
      <c r="Z932" s="157">
        <v>0</v>
      </c>
      <c r="AA932" s="157">
        <v>0</v>
      </c>
      <c r="AB932" s="157">
        <v>0</v>
      </c>
      <c r="AC932" s="157">
        <v>0</v>
      </c>
      <c r="AD932" s="157">
        <v>0</v>
      </c>
      <c r="AE932" s="157">
        <v>0</v>
      </c>
      <c r="AF932" s="157">
        <v>0</v>
      </c>
      <c r="AG932" s="157">
        <v>0</v>
      </c>
      <c r="AH932" s="157">
        <v>0</v>
      </c>
      <c r="AI932" s="157">
        <v>0</v>
      </c>
      <c r="AJ932" s="157">
        <v>0</v>
      </c>
      <c r="AK932" s="157">
        <v>0</v>
      </c>
      <c r="AL932" s="157">
        <v>0</v>
      </c>
      <c r="AM932" s="157">
        <v>0</v>
      </c>
      <c r="AN932" s="157">
        <v>0</v>
      </c>
      <c r="AO932" s="157">
        <v>0</v>
      </c>
      <c r="AP932" s="157">
        <v>0</v>
      </c>
      <c r="AQ932" s="157">
        <v>0</v>
      </c>
      <c r="AR932" s="157">
        <v>0</v>
      </c>
      <c r="AS932" s="157">
        <v>0</v>
      </c>
      <c r="AT932" s="157">
        <v>0</v>
      </c>
      <c r="AU932" s="157">
        <v>0</v>
      </c>
      <c r="AV932" s="157">
        <v>0</v>
      </c>
      <c r="AW932" s="157">
        <v>0</v>
      </c>
      <c r="AX932" s="157">
        <v>0</v>
      </c>
      <c r="AY932" s="157">
        <v>0</v>
      </c>
      <c r="AZ932" s="157">
        <v>0</v>
      </c>
      <c r="BA932" s="157">
        <v>0</v>
      </c>
      <c r="BB932" s="157">
        <v>0</v>
      </c>
      <c r="BC932" s="157">
        <v>0</v>
      </c>
      <c r="BD932" s="157">
        <v>0</v>
      </c>
      <c r="BE932" s="157">
        <v>0</v>
      </c>
      <c r="BF932" s="157">
        <v>0</v>
      </c>
      <c r="BG932" s="157">
        <v>0</v>
      </c>
      <c r="BH932" s="157">
        <v>0</v>
      </c>
      <c r="BI932" s="157">
        <v>0</v>
      </c>
      <c r="BJ932" s="157">
        <v>0</v>
      </c>
      <c r="BK932" s="157">
        <v>0</v>
      </c>
      <c r="BL932" s="157">
        <v>0</v>
      </c>
      <c r="BM932" s="157">
        <v>0</v>
      </c>
      <c r="BN932" s="157">
        <v>0</v>
      </c>
      <c r="BO932" s="157">
        <v>0</v>
      </c>
      <c r="BP932" s="157">
        <v>0</v>
      </c>
      <c r="BQ932" s="157">
        <v>0</v>
      </c>
      <c r="BR932" s="157">
        <v>0</v>
      </c>
      <c r="BS932" s="157">
        <v>0</v>
      </c>
      <c r="BT932" s="157">
        <v>0</v>
      </c>
      <c r="BU932" s="157">
        <v>0</v>
      </c>
      <c r="BV932" s="157">
        <v>0</v>
      </c>
      <c r="BW932" s="157">
        <v>0</v>
      </c>
      <c r="BX932" s="157">
        <v>0</v>
      </c>
      <c r="BY932" s="157">
        <v>0</v>
      </c>
      <c r="BZ932" s="157">
        <v>0</v>
      </c>
      <c r="CA932" s="157">
        <v>0</v>
      </c>
      <c r="CB932" s="157">
        <v>0</v>
      </c>
      <c r="CC932" s="157">
        <v>0</v>
      </c>
      <c r="CD932" s="157">
        <v>0</v>
      </c>
      <c r="CE932" s="157">
        <v>0</v>
      </c>
      <c r="CF932" s="157">
        <v>0</v>
      </c>
      <c r="CG932" s="157">
        <v>1.3879300000000001E-4</v>
      </c>
      <c r="CH932" s="157">
        <v>0</v>
      </c>
      <c r="CI932" s="157">
        <v>0</v>
      </c>
      <c r="CJ932" s="157">
        <v>0</v>
      </c>
      <c r="CK932" s="157">
        <v>0</v>
      </c>
      <c r="CL932" s="157">
        <v>0</v>
      </c>
      <c r="CM932" s="157">
        <v>0</v>
      </c>
      <c r="CN932" s="157">
        <v>0</v>
      </c>
      <c r="CO932" s="157">
        <v>0</v>
      </c>
      <c r="CP932" s="157">
        <v>0</v>
      </c>
      <c r="CQ932" s="157">
        <v>0</v>
      </c>
      <c r="CR932" s="157">
        <v>0</v>
      </c>
      <c r="CS932" s="157">
        <v>0</v>
      </c>
      <c r="CT932" s="157">
        <v>0</v>
      </c>
      <c r="CU932" s="157">
        <v>0</v>
      </c>
      <c r="CV932" s="157">
        <v>0</v>
      </c>
      <c r="CW932" s="157">
        <v>0</v>
      </c>
      <c r="CX932" s="157">
        <v>0</v>
      </c>
      <c r="CY932" s="157">
        <v>0</v>
      </c>
      <c r="CZ932" s="157">
        <v>0</v>
      </c>
      <c r="DA932" s="157">
        <v>0</v>
      </c>
      <c r="DB932" s="157">
        <v>0</v>
      </c>
      <c r="DC932" s="157">
        <v>0</v>
      </c>
      <c r="DD932" s="157">
        <v>0</v>
      </c>
      <c r="DE932" s="157">
        <v>0</v>
      </c>
      <c r="DF932" s="157">
        <v>0</v>
      </c>
      <c r="DG932" s="157">
        <v>0</v>
      </c>
      <c r="DH932" s="157">
        <v>0</v>
      </c>
      <c r="DI932" s="157">
        <v>0</v>
      </c>
      <c r="DJ932" s="157">
        <v>0</v>
      </c>
      <c r="DK932" s="157">
        <v>0</v>
      </c>
      <c r="DL932" s="157">
        <v>0</v>
      </c>
      <c r="DM932" s="157">
        <v>0</v>
      </c>
      <c r="DN932" s="157">
        <v>0</v>
      </c>
      <c r="DO932" s="157">
        <v>0</v>
      </c>
      <c r="DP932" s="157">
        <v>0</v>
      </c>
      <c r="DQ932" s="157">
        <v>0</v>
      </c>
      <c r="DR932" s="157">
        <v>0</v>
      </c>
      <c r="DS932" s="157">
        <v>0</v>
      </c>
      <c r="DT932" s="157">
        <v>0</v>
      </c>
      <c r="DU932" s="157">
        <v>0</v>
      </c>
      <c r="DV932" s="157">
        <v>0</v>
      </c>
      <c r="DW932" s="157">
        <v>0</v>
      </c>
      <c r="DX932" s="157">
        <v>0</v>
      </c>
      <c r="DY932" s="157">
        <v>0</v>
      </c>
      <c r="DZ932" s="157">
        <v>0</v>
      </c>
      <c r="EA932" s="157">
        <v>0</v>
      </c>
      <c r="EB932" s="157">
        <v>0</v>
      </c>
      <c r="EC932" s="157">
        <v>0</v>
      </c>
      <c r="ED932" s="157">
        <v>0</v>
      </c>
      <c r="EE932" s="157">
        <v>0</v>
      </c>
      <c r="EF932" s="157">
        <v>0</v>
      </c>
      <c r="EG932" s="157">
        <v>0</v>
      </c>
      <c r="EH932" s="157">
        <v>0</v>
      </c>
      <c r="EI932" s="157">
        <v>0</v>
      </c>
      <c r="EJ932" s="157">
        <v>0</v>
      </c>
      <c r="EK932" s="157">
        <v>0</v>
      </c>
      <c r="EL932" s="157">
        <v>0</v>
      </c>
      <c r="EM932" s="157">
        <v>0</v>
      </c>
      <c r="EN932" s="157">
        <v>0</v>
      </c>
      <c r="EO932" s="157">
        <v>0</v>
      </c>
      <c r="EP932" s="157">
        <v>0</v>
      </c>
      <c r="EQ932" s="157">
        <v>0</v>
      </c>
      <c r="ER932" s="157">
        <v>0</v>
      </c>
      <c r="ES932" s="157">
        <v>0</v>
      </c>
      <c r="ET932" s="157">
        <v>0</v>
      </c>
      <c r="EU932" s="157">
        <v>0</v>
      </c>
      <c r="EV932" s="157">
        <v>0</v>
      </c>
      <c r="EW932" s="157">
        <v>0</v>
      </c>
      <c r="EX932" s="157">
        <v>0</v>
      </c>
      <c r="EY932" s="157">
        <v>0</v>
      </c>
      <c r="EZ932" s="157">
        <v>0</v>
      </c>
      <c r="FA932" s="157">
        <v>0</v>
      </c>
      <c r="FB932" s="157">
        <v>0</v>
      </c>
      <c r="FC932" s="157">
        <v>0</v>
      </c>
      <c r="FD932" s="157">
        <v>0</v>
      </c>
      <c r="FE932" s="157">
        <v>0</v>
      </c>
      <c r="FF932" s="157">
        <v>0</v>
      </c>
      <c r="FG932" s="157">
        <v>0</v>
      </c>
      <c r="FH932" s="157">
        <v>0</v>
      </c>
      <c r="FI932" s="157">
        <v>0</v>
      </c>
      <c r="FJ932" s="157">
        <v>0</v>
      </c>
      <c r="FK932" s="157">
        <v>0</v>
      </c>
      <c r="FL932" s="157">
        <v>0</v>
      </c>
      <c r="FM932" s="157">
        <v>0</v>
      </c>
      <c r="FN932" s="157">
        <v>0</v>
      </c>
      <c r="FO932" s="157">
        <v>0</v>
      </c>
      <c r="FP932" s="157">
        <v>0</v>
      </c>
      <c r="FQ932" s="157">
        <v>0</v>
      </c>
      <c r="FR932" s="157">
        <v>0</v>
      </c>
      <c r="FS932" s="157">
        <v>0</v>
      </c>
      <c r="FT932" s="157">
        <v>0</v>
      </c>
      <c r="FU932" s="157">
        <v>0</v>
      </c>
      <c r="FV932" s="157">
        <v>0</v>
      </c>
      <c r="FW932" s="157">
        <v>0</v>
      </c>
      <c r="FX932" s="157">
        <v>0</v>
      </c>
      <c r="FY932" s="157">
        <v>0</v>
      </c>
      <c r="FZ932" s="157">
        <v>0</v>
      </c>
      <c r="GA932" s="157">
        <v>0</v>
      </c>
      <c r="GB932" s="157">
        <v>0</v>
      </c>
      <c r="GC932" s="157">
        <v>0</v>
      </c>
      <c r="GD932" s="157">
        <v>0</v>
      </c>
      <c r="GE932" s="157">
        <v>0</v>
      </c>
      <c r="GF932" s="157">
        <v>0</v>
      </c>
      <c r="GG932" s="157">
        <v>0</v>
      </c>
      <c r="GH932" s="157">
        <v>0</v>
      </c>
      <c r="GI932" s="157">
        <v>0</v>
      </c>
      <c r="GJ932" s="157">
        <v>0</v>
      </c>
      <c r="GK932" s="157">
        <v>0</v>
      </c>
      <c r="GL932" s="157">
        <v>0</v>
      </c>
      <c r="GM932" s="157">
        <v>0</v>
      </c>
      <c r="GN932" s="157">
        <v>0</v>
      </c>
      <c r="GO932" s="157">
        <v>0</v>
      </c>
      <c r="GP932" s="157">
        <v>0</v>
      </c>
      <c r="GQ932" s="157">
        <v>0</v>
      </c>
      <c r="GR932" s="157">
        <v>0</v>
      </c>
      <c r="GS932" s="157">
        <v>0</v>
      </c>
      <c r="GT932" s="157">
        <v>0</v>
      </c>
      <c r="GU932" s="157">
        <v>0</v>
      </c>
      <c r="GV932" s="157">
        <v>0</v>
      </c>
      <c r="GW932" s="157">
        <v>0</v>
      </c>
      <c r="GX932" s="157">
        <v>0</v>
      </c>
      <c r="GY932" s="157">
        <v>0</v>
      </c>
      <c r="GZ932" s="157">
        <v>0</v>
      </c>
      <c r="HA932" s="157">
        <v>0</v>
      </c>
    </row>
    <row r="933" spans="1:209" x14ac:dyDescent="0.2">
      <c r="A933" s="157" t="s">
        <v>4742</v>
      </c>
      <c r="B933" s="192">
        <v>2.9799999999999999E-5</v>
      </c>
      <c r="C933" s="157">
        <v>0</v>
      </c>
      <c r="D933" s="192">
        <v>1.0200000000000001E-5</v>
      </c>
      <c r="E933" s="192">
        <v>4.6600000000000001E-5</v>
      </c>
      <c r="F933" s="192">
        <v>1.3200000000000001E-5</v>
      </c>
      <c r="G933" s="157">
        <v>0</v>
      </c>
      <c r="H933" s="157">
        <v>0</v>
      </c>
      <c r="I933" s="157">
        <v>1.3131800000000001E-4</v>
      </c>
      <c r="J933" s="157">
        <v>0</v>
      </c>
      <c r="K933" s="192">
        <v>5.3600000000000002E-5</v>
      </c>
      <c r="L933" s="192">
        <v>3.4100000000000002E-5</v>
      </c>
      <c r="M933" s="157">
        <v>1.5876400000000001E-4</v>
      </c>
      <c r="N933" s="192">
        <v>3.3800000000000002E-5</v>
      </c>
      <c r="O933" s="157">
        <v>0</v>
      </c>
      <c r="P933" s="192">
        <v>4.85E-5</v>
      </c>
      <c r="Q933" s="192">
        <v>3.1600000000000002E-5</v>
      </c>
      <c r="R933" s="192">
        <v>2.1800000000000001E-5</v>
      </c>
      <c r="S933" s="192">
        <v>4.7899999999999999E-5</v>
      </c>
      <c r="T933" s="192">
        <v>3.2299999999999999E-5</v>
      </c>
      <c r="U933" s="192">
        <v>2.2099999999999998E-5</v>
      </c>
      <c r="V933" s="157">
        <v>0</v>
      </c>
      <c r="W933" s="157">
        <v>0</v>
      </c>
      <c r="X933" s="157">
        <v>1.82537E-4</v>
      </c>
      <c r="Y933" s="157">
        <v>0</v>
      </c>
      <c r="Z933" s="157">
        <v>1.40731E-4</v>
      </c>
      <c r="AA933" s="192">
        <v>3.29E-5</v>
      </c>
      <c r="AB933" s="157">
        <v>1.2972799999999999E-4</v>
      </c>
      <c r="AC933" s="157">
        <v>1.93005E-4</v>
      </c>
      <c r="AD933" s="192">
        <v>9.7E-5</v>
      </c>
      <c r="AE933" s="157">
        <v>0</v>
      </c>
      <c r="AF933" s="157">
        <v>0</v>
      </c>
      <c r="AG933" s="192">
        <v>5.3399999999999997E-5</v>
      </c>
      <c r="AH933" s="192">
        <v>1.2300000000000001E-5</v>
      </c>
      <c r="AI933" s="157">
        <v>0</v>
      </c>
      <c r="AJ933" s="192">
        <v>3.5500000000000002E-5</v>
      </c>
      <c r="AK933" s="157">
        <v>1.3970399999999999E-4</v>
      </c>
      <c r="AL933" s="157">
        <v>0</v>
      </c>
      <c r="AM933" s="157">
        <v>0</v>
      </c>
      <c r="AN933" s="192">
        <v>3.3099999999999998E-5</v>
      </c>
      <c r="AO933" s="157">
        <v>0</v>
      </c>
      <c r="AP933" s="157">
        <v>0</v>
      </c>
      <c r="AQ933" s="192">
        <v>8.3700000000000002E-5</v>
      </c>
      <c r="AR933" s="157">
        <v>1.01895E-4</v>
      </c>
      <c r="AS933" s="192">
        <v>4.5500000000000001E-5</v>
      </c>
      <c r="AT933" s="192">
        <v>1.0699999999999999E-5</v>
      </c>
      <c r="AU933" s="157">
        <v>1.0305E-4</v>
      </c>
      <c r="AV933" s="192">
        <v>4.8999999999999998E-5</v>
      </c>
      <c r="AW933" s="192">
        <v>6.8399999999999996E-5</v>
      </c>
      <c r="AX933" s="157">
        <v>0</v>
      </c>
      <c r="AY933" s="157">
        <v>1.3511E-4</v>
      </c>
      <c r="AZ933" s="192">
        <v>3.79E-5</v>
      </c>
      <c r="BA933" s="157">
        <v>1.9265999999999999E-4</v>
      </c>
      <c r="BB933" s="157">
        <v>0</v>
      </c>
      <c r="BC933" s="192">
        <v>4.8099999999999997E-5</v>
      </c>
      <c r="BD933" s="157">
        <v>0</v>
      </c>
      <c r="BE933" s="157">
        <v>0</v>
      </c>
      <c r="BF933" s="157">
        <v>1.90483E-4</v>
      </c>
      <c r="BG933" s="192">
        <v>1.34E-5</v>
      </c>
      <c r="BH933" s="157">
        <v>0</v>
      </c>
      <c r="BI933" s="157">
        <v>0</v>
      </c>
      <c r="BJ933" s="192">
        <v>5.63E-5</v>
      </c>
      <c r="BK933" s="192">
        <v>3.4400000000000003E-5</v>
      </c>
      <c r="BL933" s="157">
        <v>2.14615E-4</v>
      </c>
      <c r="BM933" s="157">
        <v>0</v>
      </c>
      <c r="BN933" s="157">
        <v>0</v>
      </c>
      <c r="BO933" s="157">
        <v>0</v>
      </c>
      <c r="BP933" s="157">
        <v>0</v>
      </c>
      <c r="BQ933" s="157">
        <v>0</v>
      </c>
      <c r="BR933" s="192">
        <v>6.3399999999999996E-5</v>
      </c>
      <c r="BS933" s="157">
        <v>0</v>
      </c>
      <c r="BT933" s="157">
        <v>0</v>
      </c>
      <c r="BU933" s="157">
        <v>0</v>
      </c>
      <c r="BV933" s="157">
        <v>0</v>
      </c>
      <c r="BW933" s="192">
        <v>4.7800000000000003E-5</v>
      </c>
      <c r="BX933" s="192">
        <v>2.4000000000000001E-5</v>
      </c>
      <c r="BY933" s="157">
        <v>0</v>
      </c>
      <c r="BZ933" s="157">
        <v>0</v>
      </c>
      <c r="CA933" s="192">
        <v>2.5700000000000001E-5</v>
      </c>
      <c r="CB933" s="192">
        <v>9.6700000000000006E-5</v>
      </c>
      <c r="CC933" s="192">
        <v>7.25E-5</v>
      </c>
      <c r="CD933" s="157">
        <v>0</v>
      </c>
      <c r="CE933" s="192">
        <v>3.1099999999999997E-5</v>
      </c>
      <c r="CF933" s="192">
        <v>8.3100000000000001E-5</v>
      </c>
      <c r="CG933" s="157">
        <v>0</v>
      </c>
      <c r="CH933" s="157">
        <v>4.79004E-4</v>
      </c>
      <c r="CI933" s="192">
        <v>1.8899999999999999E-5</v>
      </c>
      <c r="CJ933" s="157">
        <v>0</v>
      </c>
      <c r="CK933" s="157">
        <v>0</v>
      </c>
      <c r="CL933" s="192">
        <v>2.2200000000000001E-5</v>
      </c>
      <c r="CM933" s="157">
        <v>5.64472E-4</v>
      </c>
      <c r="CN933" s="192">
        <v>1.3200000000000001E-5</v>
      </c>
      <c r="CO933" s="157">
        <v>1.13255E-4</v>
      </c>
      <c r="CP933" s="157">
        <v>1.2499399999999999E-4</v>
      </c>
      <c r="CQ933" s="192">
        <v>4.8099999999999997E-5</v>
      </c>
      <c r="CR933" s="192">
        <v>5.24E-5</v>
      </c>
      <c r="CS933" s="192">
        <v>5.2099999999999999E-5</v>
      </c>
      <c r="CT933" s="192">
        <v>2.3799999999999999E-5</v>
      </c>
      <c r="CU933" s="192">
        <v>7.9699999999999999E-5</v>
      </c>
      <c r="CV933" s="192">
        <v>2.9899999999999998E-5</v>
      </c>
      <c r="CW933" s="192">
        <v>8.3100000000000001E-5</v>
      </c>
      <c r="CX933" s="192">
        <v>8.9499999999999994E-5</v>
      </c>
      <c r="CY933" s="192">
        <v>5.52E-5</v>
      </c>
      <c r="CZ933" s="192">
        <v>7.6299999999999998E-5</v>
      </c>
      <c r="DA933" s="157">
        <v>1.3702399999999999E-4</v>
      </c>
      <c r="DB933" s="192">
        <v>6.6500000000000004E-5</v>
      </c>
      <c r="DC933" s="192">
        <v>4.07E-5</v>
      </c>
      <c r="DD933" s="192">
        <v>1.5E-5</v>
      </c>
      <c r="DE933" s="192">
        <v>7.9400000000000006E-5</v>
      </c>
      <c r="DF933" s="157">
        <v>0</v>
      </c>
      <c r="DG933" s="157">
        <v>0</v>
      </c>
      <c r="DH933" s="157">
        <v>0</v>
      </c>
      <c r="DI933" s="157">
        <v>0</v>
      </c>
      <c r="DJ933" s="157">
        <v>1.00573E-4</v>
      </c>
      <c r="DK933" s="192">
        <v>5.1E-5</v>
      </c>
      <c r="DL933" s="192">
        <v>6.0000000000000002E-5</v>
      </c>
      <c r="DM933" s="157">
        <v>0</v>
      </c>
      <c r="DN933" s="157">
        <v>2.6458500000000002E-4</v>
      </c>
      <c r="DO933" s="157">
        <v>2.4206400000000001E-4</v>
      </c>
      <c r="DP933" s="192">
        <v>5.9700000000000001E-5</v>
      </c>
      <c r="DQ933" s="157">
        <v>3.1553199999999999E-4</v>
      </c>
      <c r="DR933" s="192">
        <v>4.0800000000000002E-5</v>
      </c>
      <c r="DS933" s="157">
        <v>2.0436900000000001E-4</v>
      </c>
      <c r="DT933" s="192">
        <v>8.4699999999999999E-5</v>
      </c>
      <c r="DU933" s="157">
        <v>3.0822299999999999E-4</v>
      </c>
      <c r="DV933" s="192">
        <v>3.3699999999999999E-5</v>
      </c>
      <c r="DW933" s="192">
        <v>8.6899999999999998E-5</v>
      </c>
      <c r="DX933" s="157">
        <v>0</v>
      </c>
      <c r="DY933" s="157">
        <v>0</v>
      </c>
      <c r="DZ933" s="157">
        <v>0</v>
      </c>
      <c r="EA933" s="192">
        <v>4.57E-5</v>
      </c>
      <c r="EB933" s="192">
        <v>7.0400000000000004E-5</v>
      </c>
      <c r="EC933" s="157">
        <v>0</v>
      </c>
      <c r="ED933" s="157">
        <v>2.9540600000000001E-4</v>
      </c>
      <c r="EE933" s="157">
        <v>0</v>
      </c>
      <c r="EF933" s="157">
        <v>0</v>
      </c>
      <c r="EG933" s="157">
        <v>0</v>
      </c>
      <c r="EH933" s="157">
        <v>0</v>
      </c>
      <c r="EI933" s="157">
        <v>0</v>
      </c>
      <c r="EJ933" s="157">
        <v>0</v>
      </c>
      <c r="EK933" s="157">
        <v>1.4744899999999999E-4</v>
      </c>
      <c r="EL933" s="157">
        <v>0</v>
      </c>
      <c r="EM933" s="192">
        <v>3.8099999999999998E-5</v>
      </c>
      <c r="EN933" s="157">
        <v>1.86131E-4</v>
      </c>
      <c r="EO933" s="157">
        <v>1.30984E-4</v>
      </c>
      <c r="EP933" s="157">
        <v>0</v>
      </c>
      <c r="EQ933" s="192">
        <v>8.8999999999999995E-6</v>
      </c>
      <c r="ER933" s="157">
        <v>0</v>
      </c>
      <c r="ES933" s="157">
        <v>0</v>
      </c>
      <c r="ET933" s="192">
        <v>3.7200000000000003E-5</v>
      </c>
      <c r="EU933" s="157">
        <v>0</v>
      </c>
      <c r="EV933" s="192">
        <v>4.07E-5</v>
      </c>
      <c r="EW933" s="157">
        <v>0</v>
      </c>
      <c r="EX933" s="157">
        <v>0</v>
      </c>
      <c r="EY933" s="157">
        <v>0</v>
      </c>
      <c r="EZ933" s="157">
        <v>0</v>
      </c>
      <c r="FA933" s="157">
        <v>0</v>
      </c>
      <c r="FB933" s="192">
        <v>2.6999999999999999E-5</v>
      </c>
      <c r="FC933" s="157">
        <v>0</v>
      </c>
      <c r="FD933" s="157">
        <v>0</v>
      </c>
      <c r="FE933" s="157">
        <v>0</v>
      </c>
      <c r="FF933" s="157">
        <v>0</v>
      </c>
      <c r="FG933" s="157">
        <v>0</v>
      </c>
      <c r="FH933" s="192">
        <v>7.1099999999999994E-5</v>
      </c>
      <c r="FI933" s="157">
        <v>1.65444E-4</v>
      </c>
      <c r="FJ933" s="157">
        <v>0</v>
      </c>
      <c r="FK933" s="192">
        <v>4.6199999999999998E-5</v>
      </c>
      <c r="FL933" s="192">
        <v>3.2100000000000001E-5</v>
      </c>
      <c r="FM933" s="192">
        <v>4.2299999999999998E-5</v>
      </c>
      <c r="FN933" s="157">
        <v>1.54967E-4</v>
      </c>
      <c r="FO933" s="157">
        <v>0</v>
      </c>
      <c r="FP933" s="157">
        <v>0</v>
      </c>
      <c r="FQ933" s="192">
        <v>3.1300000000000002E-5</v>
      </c>
      <c r="FR933" s="157">
        <v>0</v>
      </c>
      <c r="FS933" s="157">
        <v>0</v>
      </c>
      <c r="FT933" s="157">
        <v>0</v>
      </c>
      <c r="FU933" s="157">
        <v>0</v>
      </c>
      <c r="FV933" s="157">
        <v>0</v>
      </c>
      <c r="FW933" s="157">
        <v>0</v>
      </c>
      <c r="FX933" s="157">
        <v>0</v>
      </c>
      <c r="FY933" s="192">
        <v>2.72E-5</v>
      </c>
      <c r="FZ933" s="192">
        <v>4.5200000000000001E-5</v>
      </c>
      <c r="GA933" s="157">
        <v>0</v>
      </c>
      <c r="GB933" s="157">
        <v>0</v>
      </c>
      <c r="GC933" s="157">
        <v>0</v>
      </c>
      <c r="GD933" s="157">
        <v>0</v>
      </c>
      <c r="GE933" s="192">
        <v>6.7799999999999995E-5</v>
      </c>
      <c r="GF933" s="157">
        <v>1.2380299999999999E-4</v>
      </c>
      <c r="GG933" s="157">
        <v>1.11185E-4</v>
      </c>
      <c r="GH933" s="192">
        <v>4.6699999999999997E-5</v>
      </c>
      <c r="GI933" s="192">
        <v>5.1499999999999998E-5</v>
      </c>
      <c r="GJ933" s="157">
        <v>0</v>
      </c>
      <c r="GK933" s="192">
        <v>2.9600000000000001E-5</v>
      </c>
      <c r="GL933" s="157">
        <v>2.9774700000000001E-4</v>
      </c>
      <c r="GM933" s="192">
        <v>7.6799999999999997E-5</v>
      </c>
      <c r="GN933" s="157">
        <v>0</v>
      </c>
      <c r="GO933" s="157">
        <v>1.5982099999999999E-4</v>
      </c>
      <c r="GP933" s="157">
        <v>0</v>
      </c>
      <c r="GQ933" s="157">
        <v>0</v>
      </c>
      <c r="GR933" s="157">
        <v>0</v>
      </c>
      <c r="GS933" s="157">
        <v>0</v>
      </c>
      <c r="GT933" s="157">
        <v>0</v>
      </c>
      <c r="GU933" s="157">
        <v>0</v>
      </c>
      <c r="GV933" s="157">
        <v>6.2480499999999998E-4</v>
      </c>
      <c r="GW933" s="157">
        <v>0</v>
      </c>
      <c r="GX933" s="157">
        <v>0</v>
      </c>
      <c r="GY933" s="157">
        <v>0</v>
      </c>
      <c r="GZ933" s="157">
        <v>0</v>
      </c>
      <c r="HA933" s="157">
        <v>0</v>
      </c>
    </row>
    <row r="934" spans="1:209" x14ac:dyDescent="0.2">
      <c r="A934" s="157" t="s">
        <v>4743</v>
      </c>
      <c r="B934" s="157">
        <v>0</v>
      </c>
      <c r="C934" s="157">
        <v>0</v>
      </c>
      <c r="D934" s="157">
        <v>0</v>
      </c>
      <c r="E934" s="157">
        <v>0</v>
      </c>
      <c r="F934" s="157">
        <v>0</v>
      </c>
      <c r="G934" s="157">
        <v>0</v>
      </c>
      <c r="H934" s="157">
        <v>0</v>
      </c>
      <c r="I934" s="192">
        <v>5.2500000000000002E-5</v>
      </c>
      <c r="J934" s="192">
        <v>5.1999999999999997E-5</v>
      </c>
      <c r="K934" s="157">
        <v>0</v>
      </c>
      <c r="L934" s="157">
        <v>1.8766200000000001E-4</v>
      </c>
      <c r="M934" s="157">
        <v>0</v>
      </c>
      <c r="N934" s="157">
        <v>0</v>
      </c>
      <c r="O934" s="192">
        <v>5.4999999999999999E-6</v>
      </c>
      <c r="P934" s="192">
        <v>3.0899999999999999E-5</v>
      </c>
      <c r="Q934" s="192">
        <v>3.1600000000000002E-5</v>
      </c>
      <c r="R934" s="157">
        <v>0</v>
      </c>
      <c r="S934" s="157">
        <v>0</v>
      </c>
      <c r="T934" s="157">
        <v>0</v>
      </c>
      <c r="U934" s="157">
        <v>0</v>
      </c>
      <c r="V934" s="157">
        <v>0</v>
      </c>
      <c r="W934" s="192">
        <v>1.5699999999999999E-5</v>
      </c>
      <c r="X934" s="157">
        <v>0</v>
      </c>
      <c r="Y934" s="157">
        <v>0</v>
      </c>
      <c r="Z934" s="192">
        <v>1.7600000000000001E-5</v>
      </c>
      <c r="AA934" s="192">
        <v>6.5699999999999998E-5</v>
      </c>
      <c r="AB934" s="192">
        <v>2.0000000000000002E-5</v>
      </c>
      <c r="AC934" s="157">
        <v>0</v>
      </c>
      <c r="AD934" s="157">
        <v>0</v>
      </c>
      <c r="AE934" s="157">
        <v>0</v>
      </c>
      <c r="AF934" s="157">
        <v>0</v>
      </c>
      <c r="AG934" s="192">
        <v>4.0099999999999999E-5</v>
      </c>
      <c r="AH934" s="157">
        <v>0</v>
      </c>
      <c r="AI934" s="157">
        <v>0</v>
      </c>
      <c r="AJ934" s="157">
        <v>1.4206099999999999E-4</v>
      </c>
      <c r="AK934" s="192">
        <v>6.9900000000000005E-5</v>
      </c>
      <c r="AL934" s="192">
        <v>6.2500000000000001E-5</v>
      </c>
      <c r="AM934" s="192">
        <v>8.2799999999999993E-5</v>
      </c>
      <c r="AN934" s="192">
        <v>1.6500000000000001E-5</v>
      </c>
      <c r="AO934" s="192">
        <v>2.5299999999999998E-5</v>
      </c>
      <c r="AP934" s="157">
        <v>0</v>
      </c>
      <c r="AQ934" s="192">
        <v>2.09E-5</v>
      </c>
      <c r="AR934" s="157">
        <v>0</v>
      </c>
      <c r="AS934" s="157">
        <v>0</v>
      </c>
      <c r="AT934" s="157">
        <v>0</v>
      </c>
      <c r="AU934" s="157">
        <v>1.0305030000000001E-3</v>
      </c>
      <c r="AV934" s="192">
        <v>4.8999999999999998E-5</v>
      </c>
      <c r="AW934" s="157">
        <v>1.7095200000000001E-4</v>
      </c>
      <c r="AX934" s="192">
        <v>6.6199999999999996E-5</v>
      </c>
      <c r="AY934" s="157">
        <v>0</v>
      </c>
      <c r="AZ934" s="157">
        <v>0</v>
      </c>
      <c r="BA934" s="157">
        <v>0</v>
      </c>
      <c r="BB934" s="192">
        <v>2.4600000000000002E-5</v>
      </c>
      <c r="BC934" s="157">
        <v>1.4444300000000001E-4</v>
      </c>
      <c r="BD934" s="157">
        <v>0</v>
      </c>
      <c r="BE934" s="192">
        <v>6.1699999999999995E-5</v>
      </c>
      <c r="BF934" s="157">
        <v>0</v>
      </c>
      <c r="BG934" s="157">
        <v>1.8813900000000001E-4</v>
      </c>
      <c r="BH934" s="157">
        <v>0</v>
      </c>
      <c r="BI934" s="192">
        <v>3.6100000000000003E-5</v>
      </c>
      <c r="BJ934" s="157">
        <v>0</v>
      </c>
      <c r="BK934" s="157">
        <v>0</v>
      </c>
      <c r="BL934" s="157">
        <v>0</v>
      </c>
      <c r="BM934" s="157">
        <v>4.2087500000000003E-4</v>
      </c>
      <c r="BN934" s="157">
        <v>0</v>
      </c>
      <c r="BO934" s="192">
        <v>2.2200000000000001E-5</v>
      </c>
      <c r="BP934" s="157">
        <v>1.59834E-4</v>
      </c>
      <c r="BQ934" s="192">
        <v>5.9799999999999997E-5</v>
      </c>
      <c r="BR934" s="157">
        <v>0</v>
      </c>
      <c r="BS934" s="192">
        <v>5.66E-5</v>
      </c>
      <c r="BT934" s="157">
        <v>3.4738299999999999E-4</v>
      </c>
      <c r="BU934" s="157">
        <v>1.35196E-4</v>
      </c>
      <c r="BV934" s="157">
        <v>0</v>
      </c>
      <c r="BW934" s="192">
        <v>3.5899999999999998E-5</v>
      </c>
      <c r="BX934" s="157">
        <v>0</v>
      </c>
      <c r="BY934" s="157">
        <v>0</v>
      </c>
      <c r="BZ934" s="157">
        <v>0</v>
      </c>
      <c r="CA934" s="157">
        <v>0</v>
      </c>
      <c r="CB934" s="157">
        <v>0</v>
      </c>
      <c r="CC934" s="157">
        <v>0</v>
      </c>
      <c r="CD934" s="157">
        <v>0</v>
      </c>
      <c r="CE934" s="157">
        <v>0</v>
      </c>
      <c r="CF934" s="157">
        <v>0</v>
      </c>
      <c r="CG934" s="157">
        <v>2.7758500000000001E-4</v>
      </c>
      <c r="CH934" s="157">
        <v>0</v>
      </c>
      <c r="CI934" s="157">
        <v>1.50884E-4</v>
      </c>
      <c r="CJ934" s="157">
        <v>0</v>
      </c>
      <c r="CK934" s="192">
        <v>8.0699999999999996E-5</v>
      </c>
      <c r="CL934" s="192">
        <v>4.4299999999999999E-5</v>
      </c>
      <c r="CM934" s="192">
        <v>9.4099999999999997E-5</v>
      </c>
      <c r="CN934" s="192">
        <v>3.9700000000000003E-5</v>
      </c>
      <c r="CO934" s="157">
        <v>1.00671E-4</v>
      </c>
      <c r="CP934" s="192">
        <v>1E-4</v>
      </c>
      <c r="CQ934" s="192">
        <v>6.0099999999999997E-5</v>
      </c>
      <c r="CR934" s="157">
        <v>0</v>
      </c>
      <c r="CS934" s="157">
        <v>0</v>
      </c>
      <c r="CT934" s="157">
        <v>0</v>
      </c>
      <c r="CU934" s="157">
        <v>0</v>
      </c>
      <c r="CV934" s="157">
        <v>0</v>
      </c>
      <c r="CW934" s="157">
        <v>0</v>
      </c>
      <c r="CX934" s="157">
        <v>0</v>
      </c>
      <c r="CY934" s="157">
        <v>0</v>
      </c>
      <c r="CZ934" s="157">
        <v>0</v>
      </c>
      <c r="DA934" s="192">
        <v>6.2299999999999996E-5</v>
      </c>
      <c r="DB934" s="157">
        <v>0</v>
      </c>
      <c r="DC934" s="192">
        <v>2.0299999999999999E-5</v>
      </c>
      <c r="DD934" s="157">
        <v>0</v>
      </c>
      <c r="DE934" s="157">
        <v>0</v>
      </c>
      <c r="DF934" s="192">
        <v>9.1899999999999998E-5</v>
      </c>
      <c r="DG934" s="157">
        <v>0</v>
      </c>
      <c r="DH934" s="192">
        <v>6.7500000000000001E-5</v>
      </c>
      <c r="DI934" s="157">
        <v>1.0082900000000001E-4</v>
      </c>
      <c r="DJ934" s="157">
        <v>0</v>
      </c>
      <c r="DK934" s="157">
        <v>0</v>
      </c>
      <c r="DL934" s="192">
        <v>9.0000000000000006E-5</v>
      </c>
      <c r="DM934" s="157">
        <v>0</v>
      </c>
      <c r="DN934" s="157">
        <v>0</v>
      </c>
      <c r="DO934" s="157">
        <v>0</v>
      </c>
      <c r="DP934" s="192">
        <v>1.49E-5</v>
      </c>
      <c r="DQ934" s="157">
        <v>0</v>
      </c>
      <c r="DR934" s="157">
        <v>0</v>
      </c>
      <c r="DS934" s="157">
        <v>0</v>
      </c>
      <c r="DT934" s="192">
        <v>8.4699999999999999E-5</v>
      </c>
      <c r="DU934" s="157">
        <v>0</v>
      </c>
      <c r="DV934" s="157">
        <v>0</v>
      </c>
      <c r="DW934" s="192">
        <v>3.4799999999999999E-5</v>
      </c>
      <c r="DX934" s="157">
        <v>0</v>
      </c>
      <c r="DY934" s="157">
        <v>0</v>
      </c>
      <c r="DZ934" s="157">
        <v>0</v>
      </c>
      <c r="EA934" s="157">
        <v>0</v>
      </c>
      <c r="EB934" s="157">
        <v>0</v>
      </c>
      <c r="EC934" s="192">
        <v>1.8300000000000001E-5</v>
      </c>
      <c r="ED934" s="157">
        <v>0</v>
      </c>
      <c r="EE934" s="192">
        <v>2.6599999999999999E-5</v>
      </c>
      <c r="EF934" s="157">
        <v>0</v>
      </c>
      <c r="EG934" s="157">
        <v>0</v>
      </c>
      <c r="EH934" s="157">
        <v>0</v>
      </c>
      <c r="EI934" s="157">
        <v>0</v>
      </c>
      <c r="EJ934" s="157">
        <v>0</v>
      </c>
      <c r="EK934" s="157">
        <v>0</v>
      </c>
      <c r="EL934" s="157">
        <v>0</v>
      </c>
      <c r="EM934" s="192">
        <v>2.2900000000000001E-5</v>
      </c>
      <c r="EN934" s="192">
        <v>7.9800000000000002E-5</v>
      </c>
      <c r="EO934" s="157">
        <v>0</v>
      </c>
      <c r="EP934" s="192">
        <v>1.77E-5</v>
      </c>
      <c r="EQ934" s="157">
        <v>0</v>
      </c>
      <c r="ER934" s="157">
        <v>0</v>
      </c>
      <c r="ES934" s="192">
        <v>2.2799999999999999E-5</v>
      </c>
      <c r="ET934" s="192">
        <v>3.7200000000000003E-5</v>
      </c>
      <c r="EU934" s="157">
        <v>1.4885399999999999E-4</v>
      </c>
      <c r="EV934" s="157">
        <v>0</v>
      </c>
      <c r="EW934" s="157">
        <v>0</v>
      </c>
      <c r="EX934" s="157">
        <v>0</v>
      </c>
      <c r="EY934" s="157">
        <v>0</v>
      </c>
      <c r="EZ934" s="157">
        <v>0</v>
      </c>
      <c r="FA934" s="157">
        <v>0</v>
      </c>
      <c r="FB934" s="157">
        <v>0</v>
      </c>
      <c r="FC934" s="157">
        <v>0</v>
      </c>
      <c r="FD934" s="192">
        <v>2.51E-5</v>
      </c>
      <c r="FE934" s="157">
        <v>0</v>
      </c>
      <c r="FF934" s="157">
        <v>0</v>
      </c>
      <c r="FG934" s="157">
        <v>0</v>
      </c>
      <c r="FH934" s="192">
        <v>2.37E-5</v>
      </c>
      <c r="FI934" s="157">
        <v>1.9301799999999999E-4</v>
      </c>
      <c r="FJ934" s="157">
        <v>0</v>
      </c>
      <c r="FK934" s="157">
        <v>0</v>
      </c>
      <c r="FL934" s="157">
        <v>0</v>
      </c>
      <c r="FM934" s="157">
        <v>0</v>
      </c>
      <c r="FN934" s="157">
        <v>0</v>
      </c>
      <c r="FO934" s="157">
        <v>0</v>
      </c>
      <c r="FP934" s="157">
        <v>0</v>
      </c>
      <c r="FQ934" s="157">
        <v>0</v>
      </c>
      <c r="FR934" s="157">
        <v>0</v>
      </c>
      <c r="FS934" s="157">
        <v>0</v>
      </c>
      <c r="FT934" s="157">
        <v>0</v>
      </c>
      <c r="FU934" s="157">
        <v>0</v>
      </c>
      <c r="FV934" s="157">
        <v>0</v>
      </c>
      <c r="FW934" s="157">
        <v>0</v>
      </c>
      <c r="FX934" s="157">
        <v>0</v>
      </c>
      <c r="FY934" s="157">
        <v>0</v>
      </c>
      <c r="FZ934" s="157">
        <v>0</v>
      </c>
      <c r="GA934" s="157">
        <v>0</v>
      </c>
      <c r="GB934" s="157">
        <v>0</v>
      </c>
      <c r="GC934" s="157">
        <v>0</v>
      </c>
      <c r="GD934" s="157">
        <v>0</v>
      </c>
      <c r="GE934" s="192">
        <v>2.26E-5</v>
      </c>
      <c r="GF934" s="157">
        <v>0</v>
      </c>
      <c r="GG934" s="192">
        <v>4.4499999999999997E-5</v>
      </c>
      <c r="GH934" s="157">
        <v>0</v>
      </c>
      <c r="GI934" s="192">
        <v>5.1499999999999998E-5</v>
      </c>
      <c r="GJ934" s="157">
        <v>0</v>
      </c>
      <c r="GK934" s="157">
        <v>0</v>
      </c>
      <c r="GL934" s="157">
        <v>0</v>
      </c>
      <c r="GM934" s="157">
        <v>1.15185E-4</v>
      </c>
      <c r="GN934" s="157">
        <v>0</v>
      </c>
      <c r="GO934" s="157">
        <v>0</v>
      </c>
      <c r="GP934" s="192">
        <v>7.1299999999999998E-5</v>
      </c>
      <c r="GQ934" s="192">
        <v>4.1100000000000003E-5</v>
      </c>
      <c r="GR934" s="157">
        <v>0</v>
      </c>
      <c r="GS934" s="157">
        <v>0</v>
      </c>
      <c r="GT934" s="157">
        <v>0</v>
      </c>
      <c r="GU934" s="157">
        <v>0</v>
      </c>
      <c r="GV934" s="157">
        <v>0</v>
      </c>
      <c r="GW934" s="157">
        <v>0</v>
      </c>
      <c r="GX934" s="157">
        <v>0</v>
      </c>
      <c r="GY934" s="157">
        <v>0</v>
      </c>
      <c r="GZ934" s="157">
        <v>0</v>
      </c>
      <c r="HA934" s="157">
        <v>0</v>
      </c>
    </row>
    <row r="935" spans="1:209" x14ac:dyDescent="0.2">
      <c r="A935" s="157" t="s">
        <v>4744</v>
      </c>
      <c r="B935" s="157">
        <v>0</v>
      </c>
      <c r="C935" s="157">
        <v>0</v>
      </c>
      <c r="D935" s="157">
        <v>0</v>
      </c>
      <c r="E935" s="157">
        <v>0</v>
      </c>
      <c r="F935" s="157">
        <v>0</v>
      </c>
      <c r="G935" s="157">
        <v>0</v>
      </c>
      <c r="H935" s="192">
        <v>3.15E-5</v>
      </c>
      <c r="I935" s="157">
        <v>2.9008155000000001E-2</v>
      </c>
      <c r="J935" s="192">
        <v>3.4700000000000003E-5</v>
      </c>
      <c r="K935" s="157">
        <v>0</v>
      </c>
      <c r="L935" s="157">
        <v>0</v>
      </c>
      <c r="M935" s="192">
        <v>1.7600000000000001E-5</v>
      </c>
      <c r="N935" s="192">
        <v>1.6900000000000001E-5</v>
      </c>
      <c r="O935" s="157">
        <v>0</v>
      </c>
      <c r="P935" s="157">
        <v>2.6643312999999998E-2</v>
      </c>
      <c r="Q935" s="157">
        <v>0</v>
      </c>
      <c r="R935" s="192">
        <v>2.1800000000000001E-5</v>
      </c>
      <c r="S935" s="157">
        <v>0</v>
      </c>
      <c r="T935" s="157">
        <v>0</v>
      </c>
      <c r="U935" s="157">
        <v>0</v>
      </c>
      <c r="V935" s="157">
        <v>0</v>
      </c>
      <c r="W935" s="157">
        <v>0</v>
      </c>
      <c r="X935" s="157">
        <v>1.8253727000000001E-2</v>
      </c>
      <c r="Y935" s="157">
        <v>0</v>
      </c>
      <c r="Z935" s="192">
        <v>3.5200000000000002E-5</v>
      </c>
      <c r="AA935" s="157">
        <v>1.4458465E-2</v>
      </c>
      <c r="AB935" s="157">
        <v>2.5416625000000002E-2</v>
      </c>
      <c r="AC935" s="157">
        <v>0</v>
      </c>
      <c r="AD935" s="157">
        <v>2.5444946999999999E-2</v>
      </c>
      <c r="AE935" s="157">
        <v>0</v>
      </c>
      <c r="AF935" s="157">
        <v>0</v>
      </c>
      <c r="AG935" s="157">
        <v>0</v>
      </c>
      <c r="AH935" s="157">
        <v>0</v>
      </c>
      <c r="AI935" s="157">
        <v>8.5093199999999999E-4</v>
      </c>
      <c r="AJ935" s="157">
        <v>0</v>
      </c>
      <c r="AK935" s="157">
        <v>2.7917482E-2</v>
      </c>
      <c r="AL935" s="157">
        <v>0</v>
      </c>
      <c r="AM935" s="157">
        <v>0</v>
      </c>
      <c r="AN935" s="192">
        <v>1.6500000000000001E-5</v>
      </c>
      <c r="AO935" s="157">
        <v>0</v>
      </c>
      <c r="AP935" s="157">
        <v>0</v>
      </c>
      <c r="AQ935" s="157">
        <v>0</v>
      </c>
      <c r="AR935" s="157">
        <v>0</v>
      </c>
      <c r="AS935" s="157">
        <v>0</v>
      </c>
      <c r="AT935" s="192">
        <v>1.0699999999999999E-5</v>
      </c>
      <c r="AU935" s="157">
        <v>6.1830200000000004E-4</v>
      </c>
      <c r="AV935" s="192">
        <v>9.7899999999999994E-5</v>
      </c>
      <c r="AW935" s="157">
        <v>0</v>
      </c>
      <c r="AX935" s="157">
        <v>0</v>
      </c>
      <c r="AY935" s="157">
        <v>0</v>
      </c>
      <c r="AZ935" s="157">
        <v>0</v>
      </c>
      <c r="BA935" s="157">
        <v>0</v>
      </c>
      <c r="BB935" s="192">
        <v>2.4600000000000002E-5</v>
      </c>
      <c r="BC935" s="157">
        <v>1.8753460999999999E-2</v>
      </c>
      <c r="BD935" s="157">
        <v>1.9150430999999999E-2</v>
      </c>
      <c r="BE935" s="157">
        <v>2.4689834000000001E-2</v>
      </c>
      <c r="BF935" s="157">
        <v>0</v>
      </c>
      <c r="BG935" s="157">
        <v>0</v>
      </c>
      <c r="BH935" s="157">
        <v>0</v>
      </c>
      <c r="BI935" s="157">
        <v>0</v>
      </c>
      <c r="BJ935" s="157">
        <v>0</v>
      </c>
      <c r="BK935" s="157">
        <v>2.4438129999999999E-2</v>
      </c>
      <c r="BL935" s="192">
        <v>3.5800000000000003E-5</v>
      </c>
      <c r="BM935" s="157">
        <v>0</v>
      </c>
      <c r="BN935" s="157">
        <v>0</v>
      </c>
      <c r="BO935" s="157">
        <v>1.55704E-4</v>
      </c>
      <c r="BP935" s="157">
        <v>0</v>
      </c>
      <c r="BQ935" s="192">
        <v>5.9799999999999997E-5</v>
      </c>
      <c r="BR935" s="157">
        <v>0</v>
      </c>
      <c r="BS935" s="157">
        <v>0</v>
      </c>
      <c r="BT935" s="157">
        <v>0</v>
      </c>
      <c r="BU935" s="157">
        <v>0</v>
      </c>
      <c r="BV935" s="157">
        <v>0</v>
      </c>
      <c r="BW935" s="157">
        <v>0</v>
      </c>
      <c r="BX935" s="157">
        <v>2.2023054E-2</v>
      </c>
      <c r="BY935" s="157">
        <v>3.928778E-3</v>
      </c>
      <c r="BZ935" s="157">
        <v>2.4757099999999998E-4</v>
      </c>
      <c r="CA935" s="192">
        <v>8.5499999999999995E-6</v>
      </c>
      <c r="CB935" s="157">
        <v>0</v>
      </c>
      <c r="CC935" s="157">
        <v>1.7751690000000001E-3</v>
      </c>
      <c r="CD935" s="157">
        <v>0</v>
      </c>
      <c r="CE935" s="157">
        <v>5.3853820000000002E-3</v>
      </c>
      <c r="CF935" s="157">
        <v>3.3230899999999998E-4</v>
      </c>
      <c r="CG935" s="157">
        <v>0</v>
      </c>
      <c r="CH935" s="157">
        <v>0</v>
      </c>
      <c r="CI935" s="192">
        <v>1.8899999999999999E-5</v>
      </c>
      <c r="CJ935" s="157">
        <v>0</v>
      </c>
      <c r="CK935" s="157">
        <v>0</v>
      </c>
      <c r="CL935" s="157">
        <v>1.4955299999999999E-3</v>
      </c>
      <c r="CM935" s="157">
        <v>0</v>
      </c>
      <c r="CN935" s="157">
        <v>0</v>
      </c>
      <c r="CO935" s="157">
        <v>0</v>
      </c>
      <c r="CP935" s="157">
        <v>0</v>
      </c>
      <c r="CQ935" s="157">
        <v>0</v>
      </c>
      <c r="CR935" s="157">
        <v>0</v>
      </c>
      <c r="CS935" s="157">
        <v>0</v>
      </c>
      <c r="CT935" s="157">
        <v>0</v>
      </c>
      <c r="CU935" s="157">
        <v>0</v>
      </c>
      <c r="CV935" s="157">
        <v>0</v>
      </c>
      <c r="CW935" s="157">
        <v>0</v>
      </c>
      <c r="CX935" s="157">
        <v>0</v>
      </c>
      <c r="CY935" s="157">
        <v>0</v>
      </c>
      <c r="CZ935" s="157">
        <v>1.2697323E-2</v>
      </c>
      <c r="DA935" s="157">
        <v>1.8647699E-2</v>
      </c>
      <c r="DB935" s="157">
        <v>1.7964867999999998E-2</v>
      </c>
      <c r="DC935" s="157">
        <v>1.4833806E-2</v>
      </c>
      <c r="DD935" s="157">
        <v>0</v>
      </c>
      <c r="DE935" s="192">
        <v>6.6199999999999996E-5</v>
      </c>
      <c r="DF935" s="192">
        <v>4.5899999999999998E-5</v>
      </c>
      <c r="DG935" s="157">
        <v>0</v>
      </c>
      <c r="DH935" s="157">
        <v>6.7503699999999997E-4</v>
      </c>
      <c r="DI935" s="157">
        <v>8.8729399999999995E-4</v>
      </c>
      <c r="DJ935" s="157">
        <v>0</v>
      </c>
      <c r="DK935" s="157">
        <v>0</v>
      </c>
      <c r="DL935" s="157">
        <v>0</v>
      </c>
      <c r="DM935" s="157">
        <v>0</v>
      </c>
      <c r="DN935" s="157">
        <v>0</v>
      </c>
      <c r="DO935" s="157">
        <v>2.0679162000000001E-2</v>
      </c>
      <c r="DP935" s="157">
        <v>1.3477813E-2</v>
      </c>
      <c r="DQ935" s="157">
        <v>0</v>
      </c>
      <c r="DR935" s="157">
        <v>0</v>
      </c>
      <c r="DS935" s="157">
        <v>0</v>
      </c>
      <c r="DT935" s="157">
        <v>0</v>
      </c>
      <c r="DU935" s="157">
        <v>0</v>
      </c>
      <c r="DV935" s="157">
        <v>0</v>
      </c>
      <c r="DW935" s="157">
        <v>2.1244414999999999E-2</v>
      </c>
      <c r="DX935" s="157">
        <v>7.2885500000000004E-3</v>
      </c>
      <c r="DY935" s="192">
        <v>1.6200000000000001E-5</v>
      </c>
      <c r="DZ935" s="157">
        <v>0</v>
      </c>
      <c r="EA935" s="157">
        <v>0</v>
      </c>
      <c r="EB935" s="157">
        <v>0</v>
      </c>
      <c r="EC935" s="157">
        <v>0</v>
      </c>
      <c r="ED935" s="157">
        <v>2.4617200000000001E-4</v>
      </c>
      <c r="EE935" s="157">
        <v>1.3309899999999999E-4</v>
      </c>
      <c r="EF935" s="192">
        <v>3.2700000000000002E-5</v>
      </c>
      <c r="EG935" s="157">
        <v>0</v>
      </c>
      <c r="EH935" s="192">
        <v>3.9700000000000003E-5</v>
      </c>
      <c r="EI935" s="157">
        <v>0</v>
      </c>
      <c r="EJ935" s="157">
        <v>0</v>
      </c>
      <c r="EK935" s="157">
        <v>0</v>
      </c>
      <c r="EL935" s="157">
        <v>0</v>
      </c>
      <c r="EM935" s="157">
        <v>0</v>
      </c>
      <c r="EN935" s="157">
        <v>0</v>
      </c>
      <c r="EO935" s="157">
        <v>0</v>
      </c>
      <c r="EP935" s="157">
        <v>0</v>
      </c>
      <c r="EQ935" s="157">
        <v>0</v>
      </c>
      <c r="ER935" s="157">
        <v>8.6830680000000004E-3</v>
      </c>
      <c r="ES935" s="192">
        <v>4.57E-5</v>
      </c>
      <c r="ET935" s="157">
        <v>2.4853963999999999E-2</v>
      </c>
      <c r="EU935" s="192">
        <v>3.7200000000000003E-5</v>
      </c>
      <c r="EV935" s="192">
        <v>2.0299999999999999E-5</v>
      </c>
      <c r="EW935" s="192">
        <v>1.8199999999999999E-5</v>
      </c>
      <c r="EX935" s="157">
        <v>0</v>
      </c>
      <c r="EY935" s="157">
        <v>3.4006211000000001E-2</v>
      </c>
      <c r="EZ935" s="157">
        <v>0</v>
      </c>
      <c r="FA935" s="157">
        <v>0</v>
      </c>
      <c r="FB935" s="157">
        <v>0</v>
      </c>
      <c r="FC935" s="157">
        <v>0</v>
      </c>
      <c r="FD935" s="192">
        <v>5.0099999999999998E-5</v>
      </c>
      <c r="FE935" s="157">
        <v>1.3468900000000001E-4</v>
      </c>
      <c r="FF935" s="192">
        <v>3.3899999999999997E-5</v>
      </c>
      <c r="FG935" s="192">
        <v>7.9599999999999997E-5</v>
      </c>
      <c r="FH935" s="157">
        <v>0</v>
      </c>
      <c r="FI935" s="192">
        <v>2.76E-5</v>
      </c>
      <c r="FJ935" s="192">
        <v>2.9799999999999999E-5</v>
      </c>
      <c r="FK935" s="157">
        <v>0</v>
      </c>
      <c r="FL935" s="157">
        <v>0</v>
      </c>
      <c r="FM935" s="157">
        <v>0</v>
      </c>
      <c r="FN935" s="157">
        <v>0</v>
      </c>
      <c r="FO935" s="157">
        <v>0</v>
      </c>
      <c r="FP935" s="157">
        <v>0</v>
      </c>
      <c r="FQ935" s="157">
        <v>0</v>
      </c>
      <c r="FR935" s="157">
        <v>0</v>
      </c>
      <c r="FS935" s="157">
        <v>0</v>
      </c>
      <c r="FT935" s="157">
        <v>0</v>
      </c>
      <c r="FU935" s="157">
        <v>0</v>
      </c>
      <c r="FV935" s="157">
        <v>0</v>
      </c>
      <c r="FW935" s="192">
        <v>4.9599999999999999E-5</v>
      </c>
      <c r="FX935" s="157">
        <v>4.0685770000000003E-3</v>
      </c>
      <c r="FY935" s="157">
        <v>0</v>
      </c>
      <c r="FZ935" s="157">
        <v>0</v>
      </c>
      <c r="GA935" s="192">
        <v>3.8899999999999997E-5</v>
      </c>
      <c r="GB935" s="157">
        <v>0</v>
      </c>
      <c r="GC935" s="157">
        <v>0</v>
      </c>
      <c r="GD935" s="157">
        <v>1.5825699999999999E-3</v>
      </c>
      <c r="GE935" s="157">
        <v>6.6647090000000004E-3</v>
      </c>
      <c r="GF935" s="157">
        <v>3.8296467000000001E-2</v>
      </c>
      <c r="GG935" s="157">
        <v>2.4883255999999999E-2</v>
      </c>
      <c r="GH935" s="157">
        <v>2.5762489999999999E-2</v>
      </c>
      <c r="GI935" s="157">
        <v>1.3327844E-2</v>
      </c>
      <c r="GJ935" s="157">
        <v>0</v>
      </c>
      <c r="GK935" s="157">
        <v>1.7567727000000002E-2</v>
      </c>
      <c r="GL935" s="157">
        <v>0</v>
      </c>
      <c r="GM935" s="157">
        <v>2.11173E-3</v>
      </c>
      <c r="GN935" s="157">
        <v>0</v>
      </c>
      <c r="GO935" s="157">
        <v>1.5982099999999999E-4</v>
      </c>
      <c r="GP935" s="157">
        <v>1.283057E-3</v>
      </c>
      <c r="GQ935" s="157">
        <v>0</v>
      </c>
      <c r="GR935" s="192">
        <v>5.3000000000000001E-5</v>
      </c>
      <c r="GS935" s="157">
        <v>0</v>
      </c>
      <c r="GT935" s="157">
        <v>0</v>
      </c>
      <c r="GU935" s="157">
        <v>0</v>
      </c>
      <c r="GV935" s="157">
        <v>0</v>
      </c>
      <c r="GW935" s="157">
        <v>0</v>
      </c>
      <c r="GX935" s="157">
        <v>1.3333332999999999E-2</v>
      </c>
      <c r="GY935" s="157">
        <v>3.2258065000000002E-2</v>
      </c>
      <c r="GZ935" s="157">
        <v>0</v>
      </c>
      <c r="HA935" s="157">
        <v>1.0638297999999999E-2</v>
      </c>
    </row>
    <row r="936" spans="1:209" x14ac:dyDescent="0.2">
      <c r="A936" s="157" t="s">
        <v>4745</v>
      </c>
      <c r="B936" s="157">
        <v>0</v>
      </c>
      <c r="C936" s="157">
        <v>0</v>
      </c>
      <c r="D936" s="157">
        <v>0</v>
      </c>
      <c r="E936" s="157">
        <v>0</v>
      </c>
      <c r="F936" s="157">
        <v>0</v>
      </c>
      <c r="G936" s="157">
        <v>0</v>
      </c>
      <c r="H936" s="157">
        <v>0</v>
      </c>
      <c r="I936" s="157">
        <v>0</v>
      </c>
      <c r="J936" s="157">
        <v>0</v>
      </c>
      <c r="K936" s="157">
        <v>0</v>
      </c>
      <c r="L936" s="157">
        <v>0</v>
      </c>
      <c r="M936" s="157">
        <v>0</v>
      </c>
      <c r="N936" s="157">
        <v>0</v>
      </c>
      <c r="O936" s="157">
        <v>0</v>
      </c>
      <c r="P936" s="157">
        <v>0</v>
      </c>
      <c r="Q936" s="157">
        <v>0</v>
      </c>
      <c r="R936" s="157">
        <v>0</v>
      </c>
      <c r="S936" s="157">
        <v>0</v>
      </c>
      <c r="T936" s="157">
        <v>0</v>
      </c>
      <c r="U936" s="157">
        <v>0</v>
      </c>
      <c r="V936" s="157">
        <v>0</v>
      </c>
      <c r="W936" s="157">
        <v>0</v>
      </c>
      <c r="X936" s="157">
        <v>0</v>
      </c>
      <c r="Y936" s="157">
        <v>0</v>
      </c>
      <c r="Z936" s="157">
        <v>0</v>
      </c>
      <c r="AA936" s="157">
        <v>0</v>
      </c>
      <c r="AB936" s="157">
        <v>0</v>
      </c>
      <c r="AC936" s="157">
        <v>0</v>
      </c>
      <c r="AD936" s="157">
        <v>0</v>
      </c>
      <c r="AE936" s="157">
        <v>0</v>
      </c>
      <c r="AF936" s="157">
        <v>0</v>
      </c>
      <c r="AG936" s="157">
        <v>0</v>
      </c>
      <c r="AH936" s="157">
        <v>0</v>
      </c>
      <c r="AI936" s="192">
        <v>3.8699999999999999E-5</v>
      </c>
      <c r="AJ936" s="157">
        <v>0</v>
      </c>
      <c r="AK936" s="157">
        <v>0</v>
      </c>
      <c r="AL936" s="157">
        <v>1.811179E-3</v>
      </c>
      <c r="AM936" s="157">
        <v>0</v>
      </c>
      <c r="AN936" s="157">
        <v>0</v>
      </c>
      <c r="AO936" s="157">
        <v>0</v>
      </c>
      <c r="AP936" s="157">
        <v>0</v>
      </c>
      <c r="AQ936" s="157">
        <v>0</v>
      </c>
      <c r="AR936" s="157">
        <v>0</v>
      </c>
      <c r="AS936" s="157">
        <v>0</v>
      </c>
      <c r="AT936" s="157">
        <v>0</v>
      </c>
      <c r="AU936" s="157">
        <v>0</v>
      </c>
      <c r="AV936" s="192">
        <v>4.8999999999999998E-5</v>
      </c>
      <c r="AW936" s="157">
        <v>0</v>
      </c>
      <c r="AX936" s="157">
        <v>0</v>
      </c>
      <c r="AY936" s="157">
        <v>0</v>
      </c>
      <c r="AZ936" s="157">
        <v>0</v>
      </c>
      <c r="BA936" s="157">
        <v>0</v>
      </c>
      <c r="BB936" s="157">
        <v>0</v>
      </c>
      <c r="BC936" s="157">
        <v>0</v>
      </c>
      <c r="BD936" s="157">
        <v>0</v>
      </c>
      <c r="BE936" s="157">
        <v>0</v>
      </c>
      <c r="BF936" s="157">
        <v>0</v>
      </c>
      <c r="BG936" s="157">
        <v>0</v>
      </c>
      <c r="BH936" s="157">
        <v>0</v>
      </c>
      <c r="BI936" s="157">
        <v>0</v>
      </c>
      <c r="BJ936" s="157">
        <v>0</v>
      </c>
      <c r="BK936" s="157">
        <v>0</v>
      </c>
      <c r="BL936" s="157">
        <v>0</v>
      </c>
      <c r="BM936" s="157">
        <v>0</v>
      </c>
      <c r="BN936" s="157">
        <v>0</v>
      </c>
      <c r="BO936" s="157">
        <v>0</v>
      </c>
      <c r="BP936" s="157">
        <v>0</v>
      </c>
      <c r="BQ936" s="157">
        <v>0</v>
      </c>
      <c r="BR936" s="192">
        <v>1.06E-5</v>
      </c>
      <c r="BS936" s="157">
        <v>0</v>
      </c>
      <c r="BT936" s="157">
        <v>0</v>
      </c>
      <c r="BU936" s="157">
        <v>0</v>
      </c>
      <c r="BV936" s="157">
        <v>0</v>
      </c>
      <c r="BW936" s="192">
        <v>7.1699999999999995E-5</v>
      </c>
      <c r="BX936" s="157">
        <v>0</v>
      </c>
      <c r="BY936" s="157">
        <v>0</v>
      </c>
      <c r="BZ936" s="157">
        <v>0</v>
      </c>
      <c r="CA936" s="157">
        <v>0</v>
      </c>
      <c r="CB936" s="157">
        <v>0</v>
      </c>
      <c r="CC936" s="157">
        <v>0</v>
      </c>
      <c r="CD936" s="157">
        <v>0</v>
      </c>
      <c r="CE936" s="192">
        <v>9.3399999999999993E-5</v>
      </c>
      <c r="CF936" s="157">
        <v>0</v>
      </c>
      <c r="CG936" s="157">
        <v>0</v>
      </c>
      <c r="CH936" s="157">
        <v>0</v>
      </c>
      <c r="CI936" s="157">
        <v>2.0746499999999999E-4</v>
      </c>
      <c r="CJ936" s="157">
        <v>4.8726230000000004E-3</v>
      </c>
      <c r="CK936" s="157">
        <v>5.1923589999999997E-3</v>
      </c>
      <c r="CL936" s="157">
        <v>5.5389999999999997E-4</v>
      </c>
      <c r="CM936" s="157">
        <v>0</v>
      </c>
      <c r="CN936" s="157">
        <v>0</v>
      </c>
      <c r="CO936" s="157">
        <v>0</v>
      </c>
      <c r="CP936" s="157">
        <v>0</v>
      </c>
      <c r="CQ936" s="157">
        <v>0</v>
      </c>
      <c r="CR936" s="157">
        <v>0</v>
      </c>
      <c r="CS936" s="157">
        <v>0</v>
      </c>
      <c r="CT936" s="157">
        <v>0</v>
      </c>
      <c r="CU936" s="157">
        <v>0</v>
      </c>
      <c r="CV936" s="157">
        <v>0</v>
      </c>
      <c r="CW936" s="157">
        <v>0</v>
      </c>
      <c r="CX936" s="157">
        <v>0</v>
      </c>
      <c r="CY936" s="157">
        <v>0</v>
      </c>
      <c r="CZ936" s="157">
        <v>0</v>
      </c>
      <c r="DA936" s="157">
        <v>0</v>
      </c>
      <c r="DB936" s="157">
        <v>0</v>
      </c>
      <c r="DC936" s="157">
        <v>0</v>
      </c>
      <c r="DD936" s="157">
        <v>0</v>
      </c>
      <c r="DE936" s="157">
        <v>0</v>
      </c>
      <c r="DF936" s="157">
        <v>1.745922E-3</v>
      </c>
      <c r="DG936" s="157">
        <v>1.1764709999999999E-3</v>
      </c>
      <c r="DH936" s="157">
        <v>2.5651409999999999E-3</v>
      </c>
      <c r="DI936" s="157">
        <v>6.1505580000000004E-3</v>
      </c>
      <c r="DJ936" s="157">
        <v>0</v>
      </c>
      <c r="DK936" s="157">
        <v>0</v>
      </c>
      <c r="DL936" s="157">
        <v>0</v>
      </c>
      <c r="DM936" s="157">
        <v>0</v>
      </c>
      <c r="DN936" s="157">
        <v>0</v>
      </c>
      <c r="DO936" s="157">
        <v>0</v>
      </c>
      <c r="DP936" s="157">
        <v>0</v>
      </c>
      <c r="DQ936" s="157">
        <v>0</v>
      </c>
      <c r="DR936" s="157">
        <v>0</v>
      </c>
      <c r="DS936" s="157">
        <v>0</v>
      </c>
      <c r="DT936" s="157">
        <v>0</v>
      </c>
      <c r="DU936" s="157">
        <v>0</v>
      </c>
      <c r="DV936" s="157">
        <v>0</v>
      </c>
      <c r="DW936" s="157">
        <v>0</v>
      </c>
      <c r="DX936" s="157">
        <v>0</v>
      </c>
      <c r="DY936" s="157">
        <v>0</v>
      </c>
      <c r="DZ936" s="157">
        <v>0</v>
      </c>
      <c r="EA936" s="157">
        <v>0</v>
      </c>
      <c r="EB936" s="157">
        <v>0</v>
      </c>
      <c r="EC936" s="157">
        <v>2.9241400000000001E-4</v>
      </c>
      <c r="ED936" s="157">
        <v>0</v>
      </c>
      <c r="EE936" s="157">
        <v>0</v>
      </c>
      <c r="EF936" s="157">
        <v>0</v>
      </c>
      <c r="EG936" s="157">
        <v>0</v>
      </c>
      <c r="EH936" s="157">
        <v>0</v>
      </c>
      <c r="EI936" s="157">
        <v>0</v>
      </c>
      <c r="EJ936" s="157">
        <v>0</v>
      </c>
      <c r="EK936" s="157">
        <v>0</v>
      </c>
      <c r="EL936" s="157">
        <v>0</v>
      </c>
      <c r="EM936" s="157">
        <v>0</v>
      </c>
      <c r="EN936" s="157">
        <v>0</v>
      </c>
      <c r="EO936" s="157">
        <v>0</v>
      </c>
      <c r="EP936" s="157">
        <v>0</v>
      </c>
      <c r="EQ936" s="157">
        <v>0</v>
      </c>
      <c r="ER936" s="157">
        <v>0</v>
      </c>
      <c r="ES936" s="192">
        <v>4.57E-5</v>
      </c>
      <c r="ET936" s="157">
        <v>0</v>
      </c>
      <c r="EU936" s="192">
        <v>7.4400000000000006E-5</v>
      </c>
      <c r="EV936" s="157">
        <v>0</v>
      </c>
      <c r="EW936" s="157">
        <v>0</v>
      </c>
      <c r="EX936" s="157">
        <v>0</v>
      </c>
      <c r="EY936" s="157">
        <v>0</v>
      </c>
      <c r="EZ936" s="157">
        <v>0</v>
      </c>
      <c r="FA936" s="157">
        <v>0</v>
      </c>
      <c r="FB936" s="157">
        <v>0</v>
      </c>
      <c r="FC936" s="157">
        <v>0</v>
      </c>
      <c r="FD936" s="192">
        <v>5.0099999999999998E-5</v>
      </c>
      <c r="FE936" s="157">
        <v>0</v>
      </c>
      <c r="FF936" s="157">
        <v>0</v>
      </c>
      <c r="FG936" s="157">
        <v>0</v>
      </c>
      <c r="FH936" s="157">
        <v>0</v>
      </c>
      <c r="FI936" s="157">
        <v>0</v>
      </c>
      <c r="FJ936" s="157">
        <v>0</v>
      </c>
      <c r="FK936" s="157">
        <v>0</v>
      </c>
      <c r="FL936" s="157">
        <v>0</v>
      </c>
      <c r="FM936" s="157">
        <v>0</v>
      </c>
      <c r="FN936" s="157">
        <v>0</v>
      </c>
      <c r="FO936" s="157">
        <v>0</v>
      </c>
      <c r="FP936" s="157">
        <v>0</v>
      </c>
      <c r="FQ936" s="157">
        <v>0</v>
      </c>
      <c r="FR936" s="157">
        <v>0</v>
      </c>
      <c r="FS936" s="157">
        <v>0</v>
      </c>
      <c r="FT936" s="157">
        <v>0</v>
      </c>
      <c r="FU936" s="157">
        <v>0</v>
      </c>
      <c r="FV936" s="157">
        <v>0</v>
      </c>
      <c r="FW936" s="157">
        <v>0</v>
      </c>
      <c r="FX936" s="157">
        <v>0</v>
      </c>
      <c r="FY936" s="157">
        <v>0</v>
      </c>
      <c r="FZ936" s="157">
        <v>1.3554420000000001E-3</v>
      </c>
      <c r="GA936" s="157">
        <v>0</v>
      </c>
      <c r="GB936" s="157">
        <v>0</v>
      </c>
      <c r="GC936" s="157">
        <v>0</v>
      </c>
      <c r="GD936" s="192">
        <v>7.36E-5</v>
      </c>
      <c r="GE936" s="192">
        <v>2.26E-5</v>
      </c>
      <c r="GF936" s="157">
        <v>0</v>
      </c>
      <c r="GG936" s="157">
        <v>0</v>
      </c>
      <c r="GH936" s="157">
        <v>0</v>
      </c>
      <c r="GI936" s="157">
        <v>0</v>
      </c>
      <c r="GJ936" s="157">
        <v>0</v>
      </c>
      <c r="GK936" s="157">
        <v>0</v>
      </c>
      <c r="GL936" s="157">
        <v>0</v>
      </c>
      <c r="GM936" s="157">
        <v>3.4555600000000001E-4</v>
      </c>
      <c r="GN936" s="157">
        <v>0</v>
      </c>
      <c r="GO936" s="157">
        <v>0</v>
      </c>
      <c r="GP936" s="157">
        <v>0</v>
      </c>
      <c r="GQ936" s="192">
        <v>2.0599999999999999E-5</v>
      </c>
      <c r="GR936" s="157">
        <v>0</v>
      </c>
      <c r="GS936" s="157">
        <v>0</v>
      </c>
      <c r="GT936" s="157">
        <v>0</v>
      </c>
      <c r="GU936" s="157">
        <v>0</v>
      </c>
      <c r="GV936" s="157">
        <v>0</v>
      </c>
      <c r="GW936" s="157">
        <v>0</v>
      </c>
      <c r="GX936" s="157">
        <v>0</v>
      </c>
      <c r="GY936" s="157">
        <v>0</v>
      </c>
      <c r="GZ936" s="157">
        <v>0</v>
      </c>
      <c r="HA936" s="157">
        <v>0</v>
      </c>
    </row>
    <row r="937" spans="1:209" x14ac:dyDescent="0.2">
      <c r="A937" s="157" t="s">
        <v>4746</v>
      </c>
      <c r="B937" s="157">
        <v>0</v>
      </c>
      <c r="C937" s="157">
        <v>0</v>
      </c>
      <c r="D937" s="192">
        <v>5.1100000000000002E-6</v>
      </c>
      <c r="E937" s="157">
        <v>0</v>
      </c>
      <c r="F937" s="157">
        <v>0</v>
      </c>
      <c r="G937" s="157">
        <v>0</v>
      </c>
      <c r="H937" s="157">
        <v>0</v>
      </c>
      <c r="I937" s="157">
        <v>1.7071299999999999E-4</v>
      </c>
      <c r="J937" s="157">
        <v>0</v>
      </c>
      <c r="K937" s="157">
        <v>0</v>
      </c>
      <c r="L937" s="157">
        <v>0</v>
      </c>
      <c r="M937" s="157">
        <v>0</v>
      </c>
      <c r="N937" s="157">
        <v>0</v>
      </c>
      <c r="O937" s="157">
        <v>0</v>
      </c>
      <c r="P937" s="157">
        <v>0</v>
      </c>
      <c r="Q937" s="157">
        <v>0</v>
      </c>
      <c r="R937" s="157">
        <v>0</v>
      </c>
      <c r="S937" s="157">
        <v>0</v>
      </c>
      <c r="T937" s="192">
        <v>6.4700000000000001E-5</v>
      </c>
      <c r="U937" s="157">
        <v>0</v>
      </c>
      <c r="V937" s="157">
        <v>0</v>
      </c>
      <c r="W937" s="157">
        <v>0</v>
      </c>
      <c r="X937" s="157">
        <v>0</v>
      </c>
      <c r="Y937" s="157">
        <v>0</v>
      </c>
      <c r="Z937" s="157">
        <v>0</v>
      </c>
      <c r="AA937" s="157">
        <v>0</v>
      </c>
      <c r="AB937" s="157">
        <v>0</v>
      </c>
      <c r="AC937" s="157">
        <v>0</v>
      </c>
      <c r="AD937" s="157">
        <v>0</v>
      </c>
      <c r="AE937" s="192">
        <v>2.7800000000000001E-5</v>
      </c>
      <c r="AF937" s="157">
        <v>0</v>
      </c>
      <c r="AG937" s="157">
        <v>0</v>
      </c>
      <c r="AH937" s="157">
        <v>0</v>
      </c>
      <c r="AI937" s="157">
        <v>0</v>
      </c>
      <c r="AJ937" s="192">
        <v>7.1000000000000005E-5</v>
      </c>
      <c r="AK937" s="192">
        <v>2.3300000000000001E-5</v>
      </c>
      <c r="AL937" s="157">
        <v>0</v>
      </c>
      <c r="AM937" s="157">
        <v>0</v>
      </c>
      <c r="AN937" s="157">
        <v>0</v>
      </c>
      <c r="AO937" s="157">
        <v>0</v>
      </c>
      <c r="AP937" s="157">
        <v>0</v>
      </c>
      <c r="AQ937" s="157">
        <v>0</v>
      </c>
      <c r="AR937" s="157">
        <v>0</v>
      </c>
      <c r="AS937" s="157">
        <v>0</v>
      </c>
      <c r="AT937" s="157">
        <v>0</v>
      </c>
      <c r="AU937" s="157">
        <v>0</v>
      </c>
      <c r="AV937" s="157">
        <v>0</v>
      </c>
      <c r="AW937" s="157">
        <v>0</v>
      </c>
      <c r="AX937" s="157">
        <v>0</v>
      </c>
      <c r="AY937" s="157">
        <v>0</v>
      </c>
      <c r="AZ937" s="157">
        <v>0</v>
      </c>
      <c r="BA937" s="157">
        <v>0</v>
      </c>
      <c r="BB937" s="157">
        <v>0</v>
      </c>
      <c r="BC937" s="157">
        <v>0</v>
      </c>
      <c r="BD937" s="157">
        <v>0</v>
      </c>
      <c r="BE937" s="157">
        <v>0</v>
      </c>
      <c r="BF937" s="157">
        <v>0</v>
      </c>
      <c r="BG937" s="157">
        <v>0</v>
      </c>
      <c r="BH937" s="157">
        <v>0</v>
      </c>
      <c r="BI937" s="157">
        <v>0</v>
      </c>
      <c r="BJ937" s="157">
        <v>0</v>
      </c>
      <c r="BK937" s="157">
        <v>0</v>
      </c>
      <c r="BL937" s="157">
        <v>0</v>
      </c>
      <c r="BM937" s="157">
        <v>0</v>
      </c>
      <c r="BN937" s="157">
        <v>0</v>
      </c>
      <c r="BO937" s="157">
        <v>0</v>
      </c>
      <c r="BP937" s="157">
        <v>0</v>
      </c>
      <c r="BQ937" s="157">
        <v>0</v>
      </c>
      <c r="BR937" s="157">
        <v>0</v>
      </c>
      <c r="BS937" s="157">
        <v>0</v>
      </c>
      <c r="BT937" s="157">
        <v>0</v>
      </c>
      <c r="BU937" s="157">
        <v>0</v>
      </c>
      <c r="BV937" s="157">
        <v>0</v>
      </c>
      <c r="BW937" s="157">
        <v>0</v>
      </c>
      <c r="BX937" s="157">
        <v>0</v>
      </c>
      <c r="BY937" s="157">
        <v>0</v>
      </c>
      <c r="BZ937" s="157">
        <v>0</v>
      </c>
      <c r="CA937" s="192">
        <v>8.5499999999999995E-6</v>
      </c>
      <c r="CB937" s="157">
        <v>0</v>
      </c>
      <c r="CC937" s="157">
        <v>0</v>
      </c>
      <c r="CD937" s="157">
        <v>0</v>
      </c>
      <c r="CE937" s="157">
        <v>0</v>
      </c>
      <c r="CF937" s="157">
        <v>0</v>
      </c>
      <c r="CG937" s="157">
        <v>0</v>
      </c>
      <c r="CH937" s="157">
        <v>0</v>
      </c>
      <c r="CI937" s="157">
        <v>0</v>
      </c>
      <c r="CJ937" s="157">
        <v>0</v>
      </c>
      <c r="CK937" s="157">
        <v>0</v>
      </c>
      <c r="CL937" s="157">
        <v>0</v>
      </c>
      <c r="CM937" s="157">
        <v>0</v>
      </c>
      <c r="CN937" s="157">
        <v>0</v>
      </c>
      <c r="CO937" s="157">
        <v>0</v>
      </c>
      <c r="CP937" s="157">
        <v>0</v>
      </c>
      <c r="CQ937" s="192">
        <v>2.4000000000000001E-5</v>
      </c>
      <c r="CR937" s="157">
        <v>0</v>
      </c>
      <c r="CS937" s="157">
        <v>0</v>
      </c>
      <c r="CT937" s="157">
        <v>0</v>
      </c>
      <c r="CU937" s="157">
        <v>0</v>
      </c>
      <c r="CV937" s="157">
        <v>0</v>
      </c>
      <c r="CW937" s="157">
        <v>0</v>
      </c>
      <c r="CX937" s="157">
        <v>0</v>
      </c>
      <c r="CY937" s="157">
        <v>0</v>
      </c>
      <c r="CZ937" s="157">
        <v>0</v>
      </c>
      <c r="DA937" s="157">
        <v>0</v>
      </c>
      <c r="DB937" s="157">
        <v>0</v>
      </c>
      <c r="DC937" s="192">
        <v>1.0200000000000001E-5</v>
      </c>
      <c r="DD937" s="157">
        <v>0</v>
      </c>
      <c r="DE937" s="157">
        <v>0</v>
      </c>
      <c r="DF937" s="157">
        <v>0</v>
      </c>
      <c r="DG937" s="157">
        <v>0</v>
      </c>
      <c r="DH937" s="157">
        <v>0</v>
      </c>
      <c r="DI937" s="157">
        <v>0</v>
      </c>
      <c r="DJ937" s="157">
        <v>0</v>
      </c>
      <c r="DK937" s="157">
        <v>0</v>
      </c>
      <c r="DL937" s="157">
        <v>0</v>
      </c>
      <c r="DM937" s="157">
        <v>0</v>
      </c>
      <c r="DN937" s="157">
        <v>0</v>
      </c>
      <c r="DO937" s="157">
        <v>0</v>
      </c>
      <c r="DP937" s="157">
        <v>0</v>
      </c>
      <c r="DQ937" s="157">
        <v>0</v>
      </c>
      <c r="DR937" s="157">
        <v>0</v>
      </c>
      <c r="DS937" s="157">
        <v>1.13538E-4</v>
      </c>
      <c r="DT937" s="157">
        <v>0</v>
      </c>
      <c r="DU937" s="157">
        <v>0</v>
      </c>
      <c r="DV937" s="157">
        <v>0</v>
      </c>
      <c r="DW937" s="157">
        <v>0</v>
      </c>
      <c r="DX937" s="157">
        <v>0</v>
      </c>
      <c r="DY937" s="157">
        <v>0</v>
      </c>
      <c r="DZ937" s="157">
        <v>4.4281399999999998E-4</v>
      </c>
      <c r="EA937" s="192">
        <v>4.57E-5</v>
      </c>
      <c r="EB937" s="192">
        <v>7.0400000000000004E-5</v>
      </c>
      <c r="EC937" s="157">
        <v>0</v>
      </c>
      <c r="ED937" s="157">
        <v>0</v>
      </c>
      <c r="EE937" s="157">
        <v>0</v>
      </c>
      <c r="EF937" s="157">
        <v>0</v>
      </c>
      <c r="EG937" s="157">
        <v>0</v>
      </c>
      <c r="EH937" s="157">
        <v>0</v>
      </c>
      <c r="EI937" s="157">
        <v>0</v>
      </c>
      <c r="EJ937" s="157">
        <v>0</v>
      </c>
      <c r="EK937" s="157">
        <v>0</v>
      </c>
      <c r="EL937" s="157">
        <v>0</v>
      </c>
      <c r="EM937" s="157">
        <v>0</v>
      </c>
      <c r="EN937" s="157">
        <v>0</v>
      </c>
      <c r="EO937" s="157">
        <v>0</v>
      </c>
      <c r="EP937" s="157">
        <v>0</v>
      </c>
      <c r="EQ937" s="157">
        <v>0</v>
      </c>
      <c r="ER937" s="157">
        <v>0</v>
      </c>
      <c r="ES937" s="157">
        <v>0</v>
      </c>
      <c r="ET937" s="157">
        <v>0</v>
      </c>
      <c r="EU937" s="157">
        <v>0</v>
      </c>
      <c r="EV937" s="157">
        <v>0</v>
      </c>
      <c r="EW937" s="157">
        <v>0</v>
      </c>
      <c r="EX937" s="157">
        <v>0</v>
      </c>
      <c r="EY937" s="157">
        <v>0</v>
      </c>
      <c r="EZ937" s="157">
        <v>0</v>
      </c>
      <c r="FA937" s="157">
        <v>0</v>
      </c>
      <c r="FB937" s="157">
        <v>0</v>
      </c>
      <c r="FC937" s="192">
        <v>5.4200000000000003E-5</v>
      </c>
      <c r="FD937" s="157">
        <v>0</v>
      </c>
      <c r="FE937" s="157">
        <v>0</v>
      </c>
      <c r="FF937" s="157">
        <v>0</v>
      </c>
      <c r="FG937" s="157">
        <v>0</v>
      </c>
      <c r="FH937" s="157">
        <v>0</v>
      </c>
      <c r="FI937" s="157">
        <v>0</v>
      </c>
      <c r="FJ937" s="157">
        <v>0</v>
      </c>
      <c r="FK937" s="157">
        <v>0</v>
      </c>
      <c r="FL937" s="157">
        <v>0</v>
      </c>
      <c r="FM937" s="157">
        <v>0</v>
      </c>
      <c r="FN937" s="157">
        <v>0</v>
      </c>
      <c r="FO937" s="157">
        <v>0</v>
      </c>
      <c r="FP937" s="157">
        <v>0</v>
      </c>
      <c r="FQ937" s="157">
        <v>0</v>
      </c>
      <c r="FR937" s="157">
        <v>0</v>
      </c>
      <c r="FS937" s="157">
        <v>0</v>
      </c>
      <c r="FT937" s="157">
        <v>0</v>
      </c>
      <c r="FU937" s="157">
        <v>0</v>
      </c>
      <c r="FV937" s="157">
        <v>0</v>
      </c>
      <c r="FW937" s="157">
        <v>0</v>
      </c>
      <c r="FX937" s="157">
        <v>0</v>
      </c>
      <c r="FY937" s="157">
        <v>0</v>
      </c>
      <c r="FZ937" s="157">
        <v>0</v>
      </c>
      <c r="GA937" s="157">
        <v>0</v>
      </c>
      <c r="GB937" s="157">
        <v>0</v>
      </c>
      <c r="GC937" s="157">
        <v>0</v>
      </c>
      <c r="GD937" s="157">
        <v>0</v>
      </c>
      <c r="GE937" s="157">
        <v>0</v>
      </c>
      <c r="GF937" s="157">
        <v>0</v>
      </c>
      <c r="GG937" s="157">
        <v>0</v>
      </c>
      <c r="GH937" s="157">
        <v>0</v>
      </c>
      <c r="GI937" s="157">
        <v>0</v>
      </c>
      <c r="GJ937" s="157">
        <v>0</v>
      </c>
      <c r="GK937" s="157">
        <v>0</v>
      </c>
      <c r="GL937" s="157">
        <v>0</v>
      </c>
      <c r="GM937" s="157">
        <v>0</v>
      </c>
      <c r="GN937" s="157">
        <v>0</v>
      </c>
      <c r="GO937" s="157">
        <v>0</v>
      </c>
      <c r="GP937" s="157">
        <v>0</v>
      </c>
      <c r="GQ937" s="157">
        <v>0</v>
      </c>
      <c r="GR937" s="157">
        <v>0</v>
      </c>
      <c r="GS937" s="157">
        <v>0</v>
      </c>
      <c r="GT937" s="157">
        <v>0</v>
      </c>
      <c r="GU937" s="157">
        <v>0</v>
      </c>
      <c r="GV937" s="157">
        <v>0</v>
      </c>
      <c r="GW937" s="157">
        <v>0</v>
      </c>
      <c r="GX937" s="157">
        <v>0</v>
      </c>
      <c r="GY937" s="157">
        <v>0</v>
      </c>
      <c r="GZ937" s="157">
        <v>0</v>
      </c>
      <c r="HA937" s="157">
        <v>0</v>
      </c>
    </row>
    <row r="938" spans="1:209" x14ac:dyDescent="0.2">
      <c r="A938" s="157" t="s">
        <v>4747</v>
      </c>
      <c r="B938" s="157">
        <v>0</v>
      </c>
      <c r="C938" s="157">
        <v>0</v>
      </c>
      <c r="D938" s="157">
        <v>0</v>
      </c>
      <c r="E938" s="157">
        <v>0</v>
      </c>
      <c r="F938" s="157">
        <v>0</v>
      </c>
      <c r="G938" s="157">
        <v>0</v>
      </c>
      <c r="H938" s="192">
        <v>6.3E-5</v>
      </c>
      <c r="I938" s="157">
        <v>0</v>
      </c>
      <c r="J938" s="157">
        <v>0</v>
      </c>
      <c r="K938" s="157">
        <v>0</v>
      </c>
      <c r="L938" s="157">
        <v>0</v>
      </c>
      <c r="M938" s="157">
        <v>0</v>
      </c>
      <c r="N938" s="157">
        <v>0</v>
      </c>
      <c r="O938" s="157">
        <v>0</v>
      </c>
      <c r="P938" s="157">
        <v>0</v>
      </c>
      <c r="Q938" s="157">
        <v>0</v>
      </c>
      <c r="R938" s="157">
        <v>0</v>
      </c>
      <c r="S938" s="157">
        <v>0</v>
      </c>
      <c r="T938" s="157">
        <v>0</v>
      </c>
      <c r="U938" s="157">
        <v>0</v>
      </c>
      <c r="V938" s="157">
        <v>0</v>
      </c>
      <c r="W938" s="157">
        <v>0</v>
      </c>
      <c r="X938" s="157">
        <v>0</v>
      </c>
      <c r="Y938" s="157">
        <v>0</v>
      </c>
      <c r="Z938" s="157">
        <v>0</v>
      </c>
      <c r="AA938" s="157">
        <v>0</v>
      </c>
      <c r="AB938" s="157">
        <v>0</v>
      </c>
      <c r="AC938" s="157">
        <v>0</v>
      </c>
      <c r="AD938" s="157">
        <v>0</v>
      </c>
      <c r="AE938" s="157">
        <v>0</v>
      </c>
      <c r="AF938" s="157">
        <v>0</v>
      </c>
      <c r="AG938" s="157">
        <v>0</v>
      </c>
      <c r="AH938" s="157">
        <v>0</v>
      </c>
      <c r="AI938" s="157">
        <v>0</v>
      </c>
      <c r="AJ938" s="157">
        <v>0</v>
      </c>
      <c r="AK938" s="157">
        <v>0</v>
      </c>
      <c r="AL938" s="157">
        <v>0</v>
      </c>
      <c r="AM938" s="157">
        <v>0</v>
      </c>
      <c r="AN938" s="157">
        <v>0</v>
      </c>
      <c r="AO938" s="157">
        <v>0</v>
      </c>
      <c r="AP938" s="157">
        <v>0</v>
      </c>
      <c r="AQ938" s="157">
        <v>0</v>
      </c>
      <c r="AR938" s="157">
        <v>0</v>
      </c>
      <c r="AS938" s="157">
        <v>5.0097900000000003E-4</v>
      </c>
      <c r="AT938" s="192">
        <v>3.2199999999999997E-5</v>
      </c>
      <c r="AU938" s="157">
        <v>0</v>
      </c>
      <c r="AV938" s="157">
        <v>0</v>
      </c>
      <c r="AW938" s="157">
        <v>0</v>
      </c>
      <c r="AX938" s="157">
        <v>0</v>
      </c>
      <c r="AY938" s="157">
        <v>0</v>
      </c>
      <c r="AZ938" s="157">
        <v>0</v>
      </c>
      <c r="BA938" s="157">
        <v>0</v>
      </c>
      <c r="BB938" s="157">
        <v>0</v>
      </c>
      <c r="BC938" s="157">
        <v>0</v>
      </c>
      <c r="BD938" s="157">
        <v>0</v>
      </c>
      <c r="BE938" s="157">
        <v>0</v>
      </c>
      <c r="BF938" s="157">
        <v>0</v>
      </c>
      <c r="BG938" s="157">
        <v>0</v>
      </c>
      <c r="BH938" s="157">
        <v>0</v>
      </c>
      <c r="BI938" s="157">
        <v>0</v>
      </c>
      <c r="BJ938" s="157">
        <v>0</v>
      </c>
      <c r="BK938" s="157">
        <v>0</v>
      </c>
      <c r="BL938" s="157">
        <v>0</v>
      </c>
      <c r="BM938" s="157">
        <v>0</v>
      </c>
      <c r="BN938" s="157">
        <v>0</v>
      </c>
      <c r="BO938" s="192">
        <v>4.4499999999999997E-5</v>
      </c>
      <c r="BP938" s="157">
        <v>0</v>
      </c>
      <c r="BQ938" s="157">
        <v>0</v>
      </c>
      <c r="BR938" s="157">
        <v>0</v>
      </c>
      <c r="BS938" s="157">
        <v>0</v>
      </c>
      <c r="BT938" s="157">
        <v>0</v>
      </c>
      <c r="BU938" s="157">
        <v>0</v>
      </c>
      <c r="BV938" s="157">
        <v>0</v>
      </c>
      <c r="BW938" s="157">
        <v>0</v>
      </c>
      <c r="BX938" s="157">
        <v>0</v>
      </c>
      <c r="BY938" s="157">
        <v>0</v>
      </c>
      <c r="BZ938" s="157">
        <v>0</v>
      </c>
      <c r="CA938" s="157">
        <v>0</v>
      </c>
      <c r="CB938" s="157">
        <v>0</v>
      </c>
      <c r="CC938" s="157">
        <v>0</v>
      </c>
      <c r="CD938" s="157">
        <v>0</v>
      </c>
      <c r="CE938" s="157">
        <v>0</v>
      </c>
      <c r="CF938" s="157">
        <v>0</v>
      </c>
      <c r="CG938" s="157">
        <v>0</v>
      </c>
      <c r="CH938" s="157">
        <v>0</v>
      </c>
      <c r="CI938" s="157">
        <v>0</v>
      </c>
      <c r="CJ938" s="157">
        <v>0</v>
      </c>
      <c r="CK938" s="157">
        <v>0</v>
      </c>
      <c r="CL938" s="157">
        <v>0</v>
      </c>
      <c r="CM938" s="157">
        <v>0</v>
      </c>
      <c r="CN938" s="157">
        <v>0</v>
      </c>
      <c r="CO938" s="157">
        <v>0</v>
      </c>
      <c r="CP938" s="157">
        <v>0</v>
      </c>
      <c r="CQ938" s="157">
        <v>0</v>
      </c>
      <c r="CR938" s="157">
        <v>0</v>
      </c>
      <c r="CS938" s="157">
        <v>0</v>
      </c>
      <c r="CT938" s="157">
        <v>0</v>
      </c>
      <c r="CU938" s="157">
        <v>0</v>
      </c>
      <c r="CV938" s="157">
        <v>0</v>
      </c>
      <c r="CW938" s="157">
        <v>0</v>
      </c>
      <c r="CX938" s="157">
        <v>0</v>
      </c>
      <c r="CY938" s="157">
        <v>0</v>
      </c>
      <c r="CZ938" s="157">
        <v>0</v>
      </c>
      <c r="DA938" s="157">
        <v>0</v>
      </c>
      <c r="DB938" s="157">
        <v>0</v>
      </c>
      <c r="DC938" s="157">
        <v>0</v>
      </c>
      <c r="DD938" s="157">
        <v>0</v>
      </c>
      <c r="DE938" s="157">
        <v>0</v>
      </c>
      <c r="DF938" s="157">
        <v>0</v>
      </c>
      <c r="DG938" s="157">
        <v>0</v>
      </c>
      <c r="DH938" s="157">
        <v>0</v>
      </c>
      <c r="DI938" s="157">
        <v>0</v>
      </c>
      <c r="DJ938" s="157">
        <v>0</v>
      </c>
      <c r="DK938" s="157">
        <v>0</v>
      </c>
      <c r="DL938" s="157">
        <v>0</v>
      </c>
      <c r="DM938" s="157">
        <v>0</v>
      </c>
      <c r="DN938" s="157">
        <v>0</v>
      </c>
      <c r="DO938" s="157">
        <v>0</v>
      </c>
      <c r="DP938" s="157">
        <v>0</v>
      </c>
      <c r="DQ938" s="157">
        <v>0</v>
      </c>
      <c r="DR938" s="157">
        <v>0</v>
      </c>
      <c r="DS938" s="157">
        <v>0</v>
      </c>
      <c r="DT938" s="157">
        <v>0</v>
      </c>
      <c r="DU938" s="157">
        <v>0</v>
      </c>
      <c r="DV938" s="157">
        <v>0</v>
      </c>
      <c r="DW938" s="157">
        <v>0</v>
      </c>
      <c r="DX938" s="157">
        <v>0</v>
      </c>
      <c r="DY938" s="157">
        <v>0</v>
      </c>
      <c r="DZ938" s="157">
        <v>0</v>
      </c>
      <c r="EA938" s="157">
        <v>0</v>
      </c>
      <c r="EB938" s="157">
        <v>0</v>
      </c>
      <c r="EC938" s="157">
        <v>0</v>
      </c>
      <c r="ED938" s="157">
        <v>0</v>
      </c>
      <c r="EE938" s="157">
        <v>0</v>
      </c>
      <c r="EF938" s="157">
        <v>0</v>
      </c>
      <c r="EG938" s="157">
        <v>0</v>
      </c>
      <c r="EH938" s="157">
        <v>0</v>
      </c>
      <c r="EI938" s="157">
        <v>0</v>
      </c>
      <c r="EJ938" s="157">
        <v>0</v>
      </c>
      <c r="EK938" s="157">
        <v>0</v>
      </c>
      <c r="EL938" s="157">
        <v>0</v>
      </c>
      <c r="EM938" s="157">
        <v>0</v>
      </c>
      <c r="EN938" s="157">
        <v>0</v>
      </c>
      <c r="EO938" s="157">
        <v>0</v>
      </c>
      <c r="EP938" s="157">
        <v>0</v>
      </c>
      <c r="EQ938" s="157">
        <v>0</v>
      </c>
      <c r="ER938" s="157">
        <v>0</v>
      </c>
      <c r="ES938" s="157">
        <v>0</v>
      </c>
      <c r="ET938" s="157">
        <v>0</v>
      </c>
      <c r="EU938" s="157">
        <v>0</v>
      </c>
      <c r="EV938" s="157">
        <v>0</v>
      </c>
      <c r="EW938" s="157">
        <v>0</v>
      </c>
      <c r="EX938" s="157">
        <v>0</v>
      </c>
      <c r="EY938" s="157">
        <v>0</v>
      </c>
      <c r="EZ938" s="157">
        <v>0</v>
      </c>
      <c r="FA938" s="157">
        <v>0</v>
      </c>
      <c r="FB938" s="157">
        <v>0</v>
      </c>
      <c r="FC938" s="157">
        <v>0</v>
      </c>
      <c r="FD938" s="157">
        <v>0</v>
      </c>
      <c r="FE938" s="157">
        <v>0</v>
      </c>
      <c r="FF938" s="157">
        <v>0</v>
      </c>
      <c r="FG938" s="157">
        <v>0</v>
      </c>
      <c r="FH938" s="157">
        <v>0</v>
      </c>
      <c r="FI938" s="157">
        <v>0</v>
      </c>
      <c r="FJ938" s="157">
        <v>0</v>
      </c>
      <c r="FK938" s="157">
        <v>0</v>
      </c>
      <c r="FL938" s="157">
        <v>0</v>
      </c>
      <c r="FM938" s="157">
        <v>0</v>
      </c>
      <c r="FN938" s="157">
        <v>0</v>
      </c>
      <c r="FO938" s="157">
        <v>0</v>
      </c>
      <c r="FP938" s="157">
        <v>0</v>
      </c>
      <c r="FQ938" s="157">
        <v>0</v>
      </c>
      <c r="FR938" s="157">
        <v>0</v>
      </c>
      <c r="FS938" s="157">
        <v>0</v>
      </c>
      <c r="FT938" s="157">
        <v>0</v>
      </c>
      <c r="FU938" s="157">
        <v>0</v>
      </c>
      <c r="FV938" s="157">
        <v>0</v>
      </c>
      <c r="FW938" s="157">
        <v>0</v>
      </c>
      <c r="FX938" s="157">
        <v>0</v>
      </c>
      <c r="FY938" s="157">
        <v>0</v>
      </c>
      <c r="FZ938" s="157">
        <v>0</v>
      </c>
      <c r="GA938" s="157">
        <v>0</v>
      </c>
      <c r="GB938" s="157">
        <v>0</v>
      </c>
      <c r="GC938" s="157">
        <v>0</v>
      </c>
      <c r="GD938" s="157">
        <v>0</v>
      </c>
      <c r="GE938" s="157">
        <v>0</v>
      </c>
      <c r="GF938" s="157">
        <v>0</v>
      </c>
      <c r="GG938" s="157">
        <v>0</v>
      </c>
      <c r="GH938" s="157">
        <v>0</v>
      </c>
      <c r="GI938" s="157">
        <v>0</v>
      </c>
      <c r="GJ938" s="157">
        <v>0</v>
      </c>
      <c r="GK938" s="157">
        <v>0</v>
      </c>
      <c r="GL938" s="157">
        <v>0</v>
      </c>
      <c r="GM938" s="157">
        <v>0</v>
      </c>
      <c r="GN938" s="157">
        <v>0</v>
      </c>
      <c r="GO938" s="157">
        <v>0</v>
      </c>
      <c r="GP938" s="157">
        <v>0</v>
      </c>
      <c r="GQ938" s="157">
        <v>0</v>
      </c>
      <c r="GR938" s="157">
        <v>0</v>
      </c>
      <c r="GS938" s="157">
        <v>0</v>
      </c>
      <c r="GT938" s="157">
        <v>0</v>
      </c>
      <c r="GU938" s="157">
        <v>0</v>
      </c>
      <c r="GV938" s="157">
        <v>0</v>
      </c>
      <c r="GW938" s="157">
        <v>0</v>
      </c>
      <c r="GX938" s="157">
        <v>0</v>
      </c>
      <c r="GY938" s="157">
        <v>0</v>
      </c>
      <c r="GZ938" s="157">
        <v>0</v>
      </c>
      <c r="HA938" s="157">
        <v>0</v>
      </c>
    </row>
    <row r="939" spans="1:209" x14ac:dyDescent="0.2">
      <c r="A939" s="157" t="s">
        <v>4748</v>
      </c>
      <c r="B939" s="157">
        <v>0</v>
      </c>
      <c r="C939" s="157">
        <v>0</v>
      </c>
      <c r="D939" s="157">
        <v>0</v>
      </c>
      <c r="E939" s="157">
        <v>0</v>
      </c>
      <c r="F939" s="157">
        <v>0</v>
      </c>
      <c r="G939" s="157">
        <v>1.99328E-4</v>
      </c>
      <c r="H939" s="157">
        <v>2.83634E-4</v>
      </c>
      <c r="I939" s="157">
        <v>7.8790800000000003E-4</v>
      </c>
      <c r="J939" s="157">
        <v>2.25393E-4</v>
      </c>
      <c r="K939" s="157">
        <v>5.8943299999999999E-4</v>
      </c>
      <c r="L939" s="157">
        <v>1.074792E-3</v>
      </c>
      <c r="M939" s="157">
        <v>1.7464010000000001E-3</v>
      </c>
      <c r="N939" s="157">
        <v>4.5635100000000002E-4</v>
      </c>
      <c r="O939" s="192">
        <v>8.2399999999999997E-5</v>
      </c>
      <c r="P939" s="157">
        <v>7.2795900000000003E-4</v>
      </c>
      <c r="Q939" s="157">
        <v>3.16056E-4</v>
      </c>
      <c r="R939" s="157">
        <v>9.3808599999999998E-4</v>
      </c>
      <c r="S939" s="157">
        <v>5.9916099999999996E-4</v>
      </c>
      <c r="T939" s="157">
        <v>3.8793500000000001E-4</v>
      </c>
      <c r="U939" s="157">
        <v>9.2643700000000001E-4</v>
      </c>
      <c r="V939" s="157">
        <v>4.4657399999999998E-4</v>
      </c>
      <c r="W939" s="157">
        <v>1.4693900000000001E-4</v>
      </c>
      <c r="X939" s="157">
        <v>9.1268600000000001E-4</v>
      </c>
      <c r="Y939" s="157">
        <v>0</v>
      </c>
      <c r="Z939" s="157">
        <v>1.161032E-3</v>
      </c>
      <c r="AA939" s="157">
        <v>2.1359100000000001E-4</v>
      </c>
      <c r="AB939" s="157">
        <v>1.1176529999999999E-3</v>
      </c>
      <c r="AC939" s="192">
        <v>1.9300000000000002E-5</v>
      </c>
      <c r="AD939" s="157">
        <v>5.24038E-4</v>
      </c>
      <c r="AE939" s="157">
        <v>0</v>
      </c>
      <c r="AF939" s="157">
        <v>1.4976799999999999E-4</v>
      </c>
      <c r="AG939" s="157">
        <v>4.4077599999999998E-4</v>
      </c>
      <c r="AH939" s="157">
        <v>0</v>
      </c>
      <c r="AI939" s="157">
        <v>3.8678699999999998E-4</v>
      </c>
      <c r="AJ939" s="157">
        <v>8.8787899999999995E-4</v>
      </c>
      <c r="AK939" s="157">
        <v>3.0269200000000002E-4</v>
      </c>
      <c r="AL939" s="157">
        <v>3.9554500000000002E-4</v>
      </c>
      <c r="AM939" s="157">
        <v>1.5723270000000001E-3</v>
      </c>
      <c r="AN939" s="157">
        <v>5.9564199999999996E-4</v>
      </c>
      <c r="AO939" s="157">
        <v>1.6444459999999999E-3</v>
      </c>
      <c r="AP939" s="157">
        <v>5.6030299999999995E-4</v>
      </c>
      <c r="AQ939" s="157">
        <v>7.5358000000000001E-4</v>
      </c>
      <c r="AR939" s="157">
        <v>1.8086409999999999E-3</v>
      </c>
      <c r="AS939" s="157">
        <v>0</v>
      </c>
      <c r="AT939" s="157">
        <v>3.3853300000000002E-4</v>
      </c>
      <c r="AU939" s="157">
        <v>2.009481E-3</v>
      </c>
      <c r="AV939" s="157">
        <v>1.028101E-3</v>
      </c>
      <c r="AW939" s="157">
        <v>1.504376E-3</v>
      </c>
      <c r="AX939" s="157">
        <v>6.6170400000000005E-4</v>
      </c>
      <c r="AY939" s="157">
        <v>2.1617500000000001E-4</v>
      </c>
      <c r="AZ939" s="157">
        <v>1.441742E-3</v>
      </c>
      <c r="BA939" s="157">
        <v>6.9839100000000003E-4</v>
      </c>
      <c r="BB939" s="157">
        <v>4.1900800000000001E-4</v>
      </c>
      <c r="BC939" s="157">
        <v>5.0554899999999999E-4</v>
      </c>
      <c r="BD939" s="157">
        <v>4.0666900000000002E-4</v>
      </c>
      <c r="BE939" s="157">
        <v>4.9379700000000003E-4</v>
      </c>
      <c r="BF939" s="157">
        <v>2.6667699999999999E-4</v>
      </c>
      <c r="BG939" s="157">
        <v>0</v>
      </c>
      <c r="BH939" s="157">
        <v>0</v>
      </c>
      <c r="BI939" s="192">
        <v>7.2200000000000007E-5</v>
      </c>
      <c r="BJ939" s="157">
        <v>4.5057700000000002E-4</v>
      </c>
      <c r="BK939" s="157">
        <v>4.1333E-4</v>
      </c>
      <c r="BL939" s="157">
        <v>5.0076899999999998E-4</v>
      </c>
      <c r="BM939" s="157">
        <v>0</v>
      </c>
      <c r="BN939" s="157">
        <v>0</v>
      </c>
      <c r="BO939" s="157">
        <v>4.8935600000000004E-4</v>
      </c>
      <c r="BP939" s="157">
        <v>0</v>
      </c>
      <c r="BQ939" s="157">
        <v>0</v>
      </c>
      <c r="BR939" s="157">
        <v>7.7167800000000003E-4</v>
      </c>
      <c r="BS939" s="157">
        <v>0</v>
      </c>
      <c r="BT939" s="157">
        <v>0</v>
      </c>
      <c r="BU939" s="157">
        <v>0</v>
      </c>
      <c r="BV939" s="157">
        <v>5.7031499999999995E-4</v>
      </c>
      <c r="BW939" s="157">
        <v>4.1832000000000002E-4</v>
      </c>
      <c r="BX939" s="157">
        <v>1.4378500000000001E-4</v>
      </c>
      <c r="BY939" s="157">
        <v>3.7776699999999999E-4</v>
      </c>
      <c r="BZ939" s="157">
        <v>2.7851699999999999E-4</v>
      </c>
      <c r="CA939" s="192">
        <v>2.5700000000000001E-5</v>
      </c>
      <c r="CB939" s="157">
        <v>0</v>
      </c>
      <c r="CC939" s="157">
        <v>3.6227900000000002E-4</v>
      </c>
      <c r="CD939" s="157">
        <v>0</v>
      </c>
      <c r="CE939" s="157">
        <v>7.15976E-4</v>
      </c>
      <c r="CF939" s="157">
        <v>1.93847E-4</v>
      </c>
      <c r="CG939" s="157">
        <v>4.1637800000000002E-4</v>
      </c>
      <c r="CH939" s="157">
        <v>1.277343E-3</v>
      </c>
      <c r="CI939" s="157">
        <v>3.0176699999999999E-4</v>
      </c>
      <c r="CJ939" s="157">
        <v>1.05927E-4</v>
      </c>
      <c r="CK939" s="157">
        <v>1.07614E-4</v>
      </c>
      <c r="CL939" s="157">
        <v>1.6616999999999999E-4</v>
      </c>
      <c r="CM939" s="157">
        <v>1.3171E-4</v>
      </c>
      <c r="CN939" s="157">
        <v>4.9009900000000003E-4</v>
      </c>
      <c r="CO939" s="157">
        <v>3.0201199999999999E-4</v>
      </c>
      <c r="CP939" s="157">
        <v>3.49983E-4</v>
      </c>
      <c r="CQ939" s="157">
        <v>1.6822899999999999E-4</v>
      </c>
      <c r="CR939" s="157">
        <v>5.9376199999999996E-4</v>
      </c>
      <c r="CS939" s="157">
        <v>2.0846100000000001E-4</v>
      </c>
      <c r="CT939" s="192">
        <v>2.3799999999999999E-5</v>
      </c>
      <c r="CU939" s="157">
        <v>4.3856199999999998E-4</v>
      </c>
      <c r="CV939" s="157">
        <v>0</v>
      </c>
      <c r="CW939" s="157">
        <v>8.6627299999999998E-4</v>
      </c>
      <c r="CX939" s="157">
        <v>3.5818200000000002E-4</v>
      </c>
      <c r="CY939" s="192">
        <v>5.52E-5</v>
      </c>
      <c r="CZ939" s="157">
        <v>3.8130100000000001E-4</v>
      </c>
      <c r="DA939" s="157">
        <v>5.4809499999999996E-4</v>
      </c>
      <c r="DB939" s="157">
        <v>4.8194399999999999E-4</v>
      </c>
      <c r="DC939" s="157">
        <v>7.8340400000000002E-4</v>
      </c>
      <c r="DD939" s="157">
        <v>0</v>
      </c>
      <c r="DE939" s="157">
        <v>7.4142700000000001E-4</v>
      </c>
      <c r="DF939" s="157">
        <v>1.8378099999999999E-4</v>
      </c>
      <c r="DG939" s="157">
        <v>2.9411800000000001E-4</v>
      </c>
      <c r="DH939" s="157">
        <v>2.02511E-4</v>
      </c>
      <c r="DI939" s="157">
        <v>3.2265199999999999E-4</v>
      </c>
      <c r="DJ939" s="157">
        <v>1.005733E-3</v>
      </c>
      <c r="DK939" s="157">
        <v>1.630989E-3</v>
      </c>
      <c r="DL939" s="157">
        <v>5.1021900000000002E-4</v>
      </c>
      <c r="DM939" s="157">
        <v>9.0658399999999999E-4</v>
      </c>
      <c r="DN939" s="157">
        <v>0</v>
      </c>
      <c r="DO939" s="157">
        <v>2.7664399999999999E-4</v>
      </c>
      <c r="DP939" s="157">
        <v>3.1343799999999998E-4</v>
      </c>
      <c r="DQ939" s="157">
        <v>6.5735800000000003E-4</v>
      </c>
      <c r="DR939" s="157">
        <v>2.85586E-4</v>
      </c>
      <c r="DS939" s="157">
        <v>5.4498399999999998E-4</v>
      </c>
      <c r="DT939" s="157">
        <v>3.8109800000000002E-4</v>
      </c>
      <c r="DU939" s="157">
        <v>0</v>
      </c>
      <c r="DV939" s="157">
        <v>1.0118700000000001E-4</v>
      </c>
      <c r="DW939" s="157">
        <v>2.7815899999999999E-4</v>
      </c>
      <c r="DX939" s="157">
        <v>4.8952999999999996E-4</v>
      </c>
      <c r="DY939" s="157">
        <v>0</v>
      </c>
      <c r="DZ939" s="157">
        <v>0</v>
      </c>
      <c r="EA939" s="192">
        <v>4.57E-5</v>
      </c>
      <c r="EB939" s="157">
        <v>2.8165999999999998E-4</v>
      </c>
      <c r="EC939" s="157">
        <v>8.4068900000000004E-4</v>
      </c>
      <c r="ED939" s="157">
        <v>1.4770300000000001E-4</v>
      </c>
      <c r="EE939" s="157">
        <v>9.849329999999999E-4</v>
      </c>
      <c r="EF939" s="157">
        <v>0</v>
      </c>
      <c r="EG939" s="157">
        <v>0</v>
      </c>
      <c r="EH939" s="157">
        <v>5.5595299999999998E-4</v>
      </c>
      <c r="EI939" s="157">
        <v>0</v>
      </c>
      <c r="EJ939" s="157">
        <v>0</v>
      </c>
      <c r="EK939" s="157">
        <v>1.6219400000000001E-3</v>
      </c>
      <c r="EL939" s="157">
        <v>0</v>
      </c>
      <c r="EM939" s="157">
        <v>0</v>
      </c>
      <c r="EN939" s="157">
        <v>0</v>
      </c>
      <c r="EO939" s="157">
        <v>2.0302570000000002E-3</v>
      </c>
      <c r="EP939" s="157">
        <v>1.05942E-4</v>
      </c>
      <c r="EQ939" s="157">
        <v>0</v>
      </c>
      <c r="ER939" s="157">
        <v>2.8943600000000001E-4</v>
      </c>
      <c r="ES939" s="157">
        <v>1.5988299999999999E-4</v>
      </c>
      <c r="ET939" s="157">
        <v>2.6044600000000001E-4</v>
      </c>
      <c r="EU939" s="157">
        <v>3.72135E-4</v>
      </c>
      <c r="EV939" s="157">
        <v>0</v>
      </c>
      <c r="EW939" s="157">
        <v>7.1020100000000004E-4</v>
      </c>
      <c r="EX939" s="157">
        <v>2.6649900000000001E-4</v>
      </c>
      <c r="EY939" s="157">
        <v>2.5879899999999999E-4</v>
      </c>
      <c r="EZ939" s="157">
        <v>4.0747400000000001E-4</v>
      </c>
      <c r="FA939" s="192">
        <v>4.1999999999999998E-5</v>
      </c>
      <c r="FB939" s="157">
        <v>0</v>
      </c>
      <c r="FC939" s="157">
        <v>0</v>
      </c>
      <c r="FD939" s="192">
        <v>7.5199999999999998E-5</v>
      </c>
      <c r="FE939" s="192">
        <v>6.7299999999999996E-5</v>
      </c>
      <c r="FF939" s="192">
        <v>3.3899999999999997E-5</v>
      </c>
      <c r="FG939" s="157">
        <v>0</v>
      </c>
      <c r="FH939" s="157">
        <v>7.5870699999999996E-4</v>
      </c>
      <c r="FI939" s="157">
        <v>1.9301799999999999E-4</v>
      </c>
      <c r="FJ939" s="157">
        <v>0</v>
      </c>
      <c r="FK939" s="157">
        <v>0</v>
      </c>
      <c r="FL939" s="157">
        <v>0</v>
      </c>
      <c r="FM939" s="157">
        <v>6.3454500000000003E-4</v>
      </c>
      <c r="FN939" s="157">
        <v>2.2384099999999999E-4</v>
      </c>
      <c r="FO939" s="157">
        <v>0</v>
      </c>
      <c r="FP939" s="157">
        <v>7.4086300000000002E-4</v>
      </c>
      <c r="FQ939" s="157">
        <v>2.5066599999999997E-4</v>
      </c>
      <c r="FR939" s="157">
        <v>0</v>
      </c>
      <c r="FS939" s="157">
        <v>0</v>
      </c>
      <c r="FT939" s="157">
        <v>0</v>
      </c>
      <c r="FU939" s="157">
        <v>0</v>
      </c>
      <c r="FV939" s="157">
        <v>3.9042800000000001E-4</v>
      </c>
      <c r="FW939" s="157">
        <v>0</v>
      </c>
      <c r="FX939" s="157">
        <v>6.1412499999999998E-4</v>
      </c>
      <c r="FY939" s="157">
        <v>0</v>
      </c>
      <c r="FZ939" s="157">
        <v>3.1627000000000001E-4</v>
      </c>
      <c r="GA939" s="157">
        <v>8.1680299999999995E-4</v>
      </c>
      <c r="GB939" s="157">
        <v>4.6350900000000002E-4</v>
      </c>
      <c r="GC939" s="157">
        <v>2.3407710000000002E-3</v>
      </c>
      <c r="GD939" s="157">
        <v>8.46491E-4</v>
      </c>
      <c r="GE939" s="157">
        <v>1.039243E-3</v>
      </c>
      <c r="GF939" s="157">
        <v>7.4281900000000003E-4</v>
      </c>
      <c r="GG939" s="157">
        <v>1.5565899999999999E-4</v>
      </c>
      <c r="GH939" s="157">
        <v>3.2669799999999999E-4</v>
      </c>
      <c r="GI939" s="192">
        <v>5.1499999999999998E-5</v>
      </c>
      <c r="GJ939" s="157">
        <v>2.42444E-4</v>
      </c>
      <c r="GK939" s="157">
        <v>4.7320499999999998E-4</v>
      </c>
      <c r="GL939" s="157">
        <v>1.0586560000000001E-3</v>
      </c>
      <c r="GM939" s="157">
        <v>6.9111200000000002E-4</v>
      </c>
      <c r="GN939" s="157">
        <v>0</v>
      </c>
      <c r="GO939" s="157">
        <v>0</v>
      </c>
      <c r="GP939" s="157">
        <v>3.5640500000000001E-4</v>
      </c>
      <c r="GQ939" s="157">
        <v>1.8509E-4</v>
      </c>
      <c r="GR939" s="157">
        <v>0</v>
      </c>
      <c r="GS939" s="157">
        <v>0</v>
      </c>
      <c r="GT939" s="157">
        <v>0</v>
      </c>
      <c r="GU939" s="157">
        <v>0</v>
      </c>
      <c r="GV939" s="157">
        <v>6.2480499999999998E-4</v>
      </c>
      <c r="GW939" s="157">
        <v>0</v>
      </c>
      <c r="GX939" s="157">
        <v>0</v>
      </c>
      <c r="GY939" s="157">
        <v>0</v>
      </c>
      <c r="GZ939" s="157">
        <v>0</v>
      </c>
      <c r="HA939" s="157">
        <v>0</v>
      </c>
    </row>
    <row r="940" spans="1:209" x14ac:dyDescent="0.2">
      <c r="A940" s="157" t="s">
        <v>4749</v>
      </c>
      <c r="B940" s="157">
        <v>0</v>
      </c>
      <c r="C940" s="157">
        <v>0</v>
      </c>
      <c r="D940" s="157">
        <v>0</v>
      </c>
      <c r="E940" s="157">
        <v>0</v>
      </c>
      <c r="F940" s="157">
        <v>0</v>
      </c>
      <c r="G940" s="157">
        <v>0</v>
      </c>
      <c r="H940" s="157">
        <v>0</v>
      </c>
      <c r="I940" s="192">
        <v>3.9400000000000002E-5</v>
      </c>
      <c r="J940" s="157">
        <v>0</v>
      </c>
      <c r="K940" s="157">
        <v>0</v>
      </c>
      <c r="L940" s="157">
        <v>3.4120400000000001E-4</v>
      </c>
      <c r="M940" s="157">
        <v>0</v>
      </c>
      <c r="N940" s="157">
        <v>0</v>
      </c>
      <c r="O940" s="157">
        <v>0</v>
      </c>
      <c r="P940" s="157">
        <v>0</v>
      </c>
      <c r="Q940" s="157">
        <v>0</v>
      </c>
      <c r="R940" s="157">
        <v>0</v>
      </c>
      <c r="S940" s="157">
        <v>0</v>
      </c>
      <c r="T940" s="157">
        <v>1.29312E-4</v>
      </c>
      <c r="U940" s="157">
        <v>0</v>
      </c>
      <c r="V940" s="157">
        <v>0</v>
      </c>
      <c r="W940" s="157">
        <v>0</v>
      </c>
      <c r="X940" s="157">
        <v>0</v>
      </c>
      <c r="Y940" s="157">
        <v>0</v>
      </c>
      <c r="Z940" s="157">
        <v>0</v>
      </c>
      <c r="AA940" s="157">
        <v>0</v>
      </c>
      <c r="AB940" s="157">
        <v>0</v>
      </c>
      <c r="AC940" s="157">
        <v>0</v>
      </c>
      <c r="AD940" s="157">
        <v>0</v>
      </c>
      <c r="AE940" s="157">
        <v>0</v>
      </c>
      <c r="AF940" s="157">
        <v>0</v>
      </c>
      <c r="AG940" s="192">
        <v>1.34E-5</v>
      </c>
      <c r="AH940" s="157">
        <v>0</v>
      </c>
      <c r="AI940" s="157">
        <v>2.32072E-4</v>
      </c>
      <c r="AJ940" s="157">
        <v>0</v>
      </c>
      <c r="AK940" s="192">
        <v>2.3300000000000001E-5</v>
      </c>
      <c r="AL940" s="157">
        <v>0</v>
      </c>
      <c r="AM940" s="192">
        <v>2.0699999999999998E-5</v>
      </c>
      <c r="AN940" s="157">
        <v>0</v>
      </c>
      <c r="AO940" s="192">
        <v>7.5900000000000002E-5</v>
      </c>
      <c r="AP940" s="157">
        <v>0</v>
      </c>
      <c r="AQ940" s="157">
        <v>0</v>
      </c>
      <c r="AR940" s="192">
        <v>7.64E-5</v>
      </c>
      <c r="AS940" s="157">
        <v>0</v>
      </c>
      <c r="AT940" s="157">
        <v>0</v>
      </c>
      <c r="AU940" s="157">
        <v>4.1220100000000001E-4</v>
      </c>
      <c r="AV940" s="157">
        <v>6.8540099999999998E-4</v>
      </c>
      <c r="AW940" s="157">
        <v>2.3933299999999999E-4</v>
      </c>
      <c r="AX940" s="157">
        <v>0</v>
      </c>
      <c r="AY940" s="157">
        <v>0</v>
      </c>
      <c r="AZ940" s="157">
        <v>0</v>
      </c>
      <c r="BA940" s="157">
        <v>0</v>
      </c>
      <c r="BB940" s="157">
        <v>0</v>
      </c>
      <c r="BC940" s="157">
        <v>0</v>
      </c>
      <c r="BD940" s="157">
        <v>0</v>
      </c>
      <c r="BE940" s="157">
        <v>0</v>
      </c>
      <c r="BF940" s="157">
        <v>0</v>
      </c>
      <c r="BG940" s="192">
        <v>2.69E-5</v>
      </c>
      <c r="BH940" s="192">
        <v>6.7399999999999998E-5</v>
      </c>
      <c r="BI940" s="192">
        <v>9.0299999999999999E-5</v>
      </c>
      <c r="BJ940" s="157">
        <v>0</v>
      </c>
      <c r="BK940" s="157">
        <v>0</v>
      </c>
      <c r="BL940" s="192">
        <v>3.5800000000000003E-5</v>
      </c>
      <c r="BM940" s="157">
        <v>0</v>
      </c>
      <c r="BN940" s="157">
        <v>0</v>
      </c>
      <c r="BO940" s="192">
        <v>6.6699999999999995E-5</v>
      </c>
      <c r="BP940" s="157">
        <v>0</v>
      </c>
      <c r="BQ940" s="157">
        <v>0</v>
      </c>
      <c r="BR940" s="157">
        <v>5.1797599999999996E-4</v>
      </c>
      <c r="BS940" s="157">
        <v>0</v>
      </c>
      <c r="BT940" s="157">
        <v>0</v>
      </c>
      <c r="BU940" s="157">
        <v>0</v>
      </c>
      <c r="BV940" s="157">
        <v>0</v>
      </c>
      <c r="BW940" s="157">
        <v>0</v>
      </c>
      <c r="BX940" s="157">
        <v>0</v>
      </c>
      <c r="BY940" s="192">
        <v>2.5199999999999999E-5</v>
      </c>
      <c r="BZ940" s="157">
        <v>2.4757099999999998E-4</v>
      </c>
      <c r="CA940" s="157">
        <v>0</v>
      </c>
      <c r="CB940" s="157">
        <v>0</v>
      </c>
      <c r="CC940" s="157">
        <v>0</v>
      </c>
      <c r="CD940" s="157">
        <v>0</v>
      </c>
      <c r="CE940" s="157">
        <v>1.2451699999999999E-4</v>
      </c>
      <c r="CF940" s="157">
        <v>2.7692400000000001E-4</v>
      </c>
      <c r="CG940" s="157">
        <v>0</v>
      </c>
      <c r="CH940" s="157">
        <v>0</v>
      </c>
      <c r="CI940" s="157">
        <v>0</v>
      </c>
      <c r="CJ940" s="157">
        <v>0</v>
      </c>
      <c r="CK940" s="157">
        <v>0</v>
      </c>
      <c r="CL940" s="192">
        <v>4.4299999999999999E-5</v>
      </c>
      <c r="CM940" s="157">
        <v>0</v>
      </c>
      <c r="CN940" s="192">
        <v>1.3200000000000001E-5</v>
      </c>
      <c r="CO940" s="157">
        <v>0</v>
      </c>
      <c r="CP940" s="192">
        <v>7.4999999999999993E-5</v>
      </c>
      <c r="CQ940" s="192">
        <v>3.6000000000000001E-5</v>
      </c>
      <c r="CR940" s="157">
        <v>1.7463600000000001E-4</v>
      </c>
      <c r="CS940" s="157">
        <v>4.6903800000000002E-4</v>
      </c>
      <c r="CT940" s="192">
        <v>2.3799999999999999E-5</v>
      </c>
      <c r="CU940" s="157">
        <v>0</v>
      </c>
      <c r="CV940" s="157">
        <v>0</v>
      </c>
      <c r="CW940" s="157">
        <v>0</v>
      </c>
      <c r="CX940" s="157">
        <v>0</v>
      </c>
      <c r="CY940" s="157">
        <v>0</v>
      </c>
      <c r="CZ940" s="157">
        <v>0</v>
      </c>
      <c r="DA940" s="157">
        <v>0</v>
      </c>
      <c r="DB940" s="157">
        <v>0</v>
      </c>
      <c r="DC940" s="192">
        <v>2.0299999999999999E-5</v>
      </c>
      <c r="DD940" s="192">
        <v>1.5E-5</v>
      </c>
      <c r="DE940" s="192">
        <v>2.65E-5</v>
      </c>
      <c r="DF940" s="157">
        <v>0</v>
      </c>
      <c r="DG940" s="157">
        <v>0</v>
      </c>
      <c r="DH940" s="157">
        <v>0</v>
      </c>
      <c r="DI940" s="157">
        <v>0</v>
      </c>
      <c r="DJ940" s="157">
        <v>0</v>
      </c>
      <c r="DK940" s="157">
        <v>0</v>
      </c>
      <c r="DL940" s="157">
        <v>0</v>
      </c>
      <c r="DM940" s="157">
        <v>0</v>
      </c>
      <c r="DN940" s="157">
        <v>0</v>
      </c>
      <c r="DO940" s="157">
        <v>0</v>
      </c>
      <c r="DP940" s="157">
        <v>0</v>
      </c>
      <c r="DQ940" s="157">
        <v>0</v>
      </c>
      <c r="DR940" s="157">
        <v>0</v>
      </c>
      <c r="DS940" s="192">
        <v>2.27E-5</v>
      </c>
      <c r="DT940" s="157">
        <v>0</v>
      </c>
      <c r="DU940" s="157">
        <v>0</v>
      </c>
      <c r="DV940" s="157">
        <v>0</v>
      </c>
      <c r="DW940" s="157">
        <v>0</v>
      </c>
      <c r="DX940" s="192">
        <v>2.72E-5</v>
      </c>
      <c r="DY940" s="157">
        <v>1.6197600000000001E-4</v>
      </c>
      <c r="DZ940" s="157">
        <v>1.26518E-4</v>
      </c>
      <c r="EA940" s="157">
        <v>0</v>
      </c>
      <c r="EB940" s="157">
        <v>0</v>
      </c>
      <c r="EC940" s="157">
        <v>0</v>
      </c>
      <c r="ED940" s="157">
        <v>1.4770300000000001E-4</v>
      </c>
      <c r="EE940" s="157">
        <v>1.8633899999999999E-4</v>
      </c>
      <c r="EF940" s="192">
        <v>3.2700000000000002E-5</v>
      </c>
      <c r="EG940" s="157">
        <v>1.22335E-4</v>
      </c>
      <c r="EH940" s="157">
        <v>0</v>
      </c>
      <c r="EI940" s="192">
        <v>4.5300000000000003E-5</v>
      </c>
      <c r="EJ940" s="157">
        <v>0</v>
      </c>
      <c r="EK940" s="157">
        <v>4.42347E-4</v>
      </c>
      <c r="EL940" s="192">
        <v>3.3699999999999999E-5</v>
      </c>
      <c r="EM940" s="157">
        <v>0</v>
      </c>
      <c r="EN940" s="157">
        <v>0</v>
      </c>
      <c r="EO940" s="157">
        <v>0</v>
      </c>
      <c r="EP940" s="157">
        <v>0</v>
      </c>
      <c r="EQ940" s="157">
        <v>0</v>
      </c>
      <c r="ER940" s="157">
        <v>0</v>
      </c>
      <c r="ES940" s="192">
        <v>4.57E-5</v>
      </c>
      <c r="ET940" s="157">
        <v>0</v>
      </c>
      <c r="EU940" s="192">
        <v>3.7200000000000003E-5</v>
      </c>
      <c r="EV940" s="157">
        <v>0</v>
      </c>
      <c r="EW940" s="157">
        <v>0</v>
      </c>
      <c r="EX940" s="192">
        <v>9.6899999999999997E-5</v>
      </c>
      <c r="EY940" s="157">
        <v>0</v>
      </c>
      <c r="EZ940" s="157">
        <v>0</v>
      </c>
      <c r="FA940" s="157">
        <v>4.2830150000000003E-3</v>
      </c>
      <c r="FB940" s="157">
        <v>1.3485400000000001E-4</v>
      </c>
      <c r="FC940" s="157">
        <v>1.3557900000000001E-4</v>
      </c>
      <c r="FD940" s="192">
        <v>2.51E-5</v>
      </c>
      <c r="FE940" s="157">
        <v>0</v>
      </c>
      <c r="FF940" s="157">
        <v>0</v>
      </c>
      <c r="FG940" s="157">
        <v>0</v>
      </c>
      <c r="FH940" s="192">
        <v>7.1099999999999994E-5</v>
      </c>
      <c r="FI940" s="157">
        <v>0</v>
      </c>
      <c r="FJ940" s="157">
        <v>0</v>
      </c>
      <c r="FK940" s="157">
        <v>0</v>
      </c>
      <c r="FL940" s="157">
        <v>0</v>
      </c>
      <c r="FM940" s="157">
        <v>0</v>
      </c>
      <c r="FN940" s="157">
        <v>2.0834410000000001E-3</v>
      </c>
      <c r="FO940" s="192">
        <v>8.1500000000000002E-5</v>
      </c>
      <c r="FP940" s="157">
        <v>2.4695400000000002E-4</v>
      </c>
      <c r="FQ940" s="157">
        <v>2.03666E-4</v>
      </c>
      <c r="FR940" s="192">
        <v>5.8E-5</v>
      </c>
      <c r="FS940" s="192">
        <v>9.3999999999999994E-5</v>
      </c>
      <c r="FT940" s="157">
        <v>3.2678999999999998E-4</v>
      </c>
      <c r="FU940" s="192">
        <v>2.8799999999999999E-5</v>
      </c>
      <c r="FV940" s="192">
        <v>2.3E-5</v>
      </c>
      <c r="FW940" s="157">
        <v>3.9674699999999997E-4</v>
      </c>
      <c r="FX940" s="157">
        <v>0</v>
      </c>
      <c r="FY940" s="157">
        <v>0</v>
      </c>
      <c r="FZ940" s="157">
        <v>0</v>
      </c>
      <c r="GA940" s="157">
        <v>5.4453499999999996E-4</v>
      </c>
      <c r="GB940" s="157">
        <v>0</v>
      </c>
      <c r="GC940" s="157">
        <v>1.13263E-4</v>
      </c>
      <c r="GD940" s="192">
        <v>7.36E-5</v>
      </c>
      <c r="GE940" s="192">
        <v>4.5200000000000001E-5</v>
      </c>
      <c r="GF940" s="157">
        <v>0</v>
      </c>
      <c r="GG940" s="157">
        <v>0</v>
      </c>
      <c r="GH940" s="157">
        <v>0</v>
      </c>
      <c r="GI940" s="157">
        <v>0</v>
      </c>
      <c r="GJ940" s="157">
        <v>0</v>
      </c>
      <c r="GK940" s="157">
        <v>0</v>
      </c>
      <c r="GL940" s="157">
        <v>0</v>
      </c>
      <c r="GM940" s="192">
        <v>7.6799999999999997E-5</v>
      </c>
      <c r="GN940" s="157">
        <v>0</v>
      </c>
      <c r="GO940" s="157">
        <v>0</v>
      </c>
      <c r="GP940" s="157">
        <v>0</v>
      </c>
      <c r="GQ940" s="192">
        <v>4.1100000000000003E-5</v>
      </c>
      <c r="GR940" s="157">
        <v>1.0603900000000001E-4</v>
      </c>
      <c r="GS940" s="157">
        <v>0</v>
      </c>
      <c r="GT940" s="157">
        <v>0</v>
      </c>
      <c r="GU940" s="157">
        <v>0</v>
      </c>
      <c r="GV940" s="157">
        <v>4.373633E-3</v>
      </c>
      <c r="GW940" s="157">
        <v>0</v>
      </c>
      <c r="GX940" s="157">
        <v>0</v>
      </c>
      <c r="GY940" s="157">
        <v>0</v>
      </c>
      <c r="GZ940" s="157">
        <v>0</v>
      </c>
      <c r="HA940" s="157">
        <v>0</v>
      </c>
    </row>
    <row r="941" spans="1:209" x14ac:dyDescent="0.2">
      <c r="A941" s="157" t="s">
        <v>4750</v>
      </c>
      <c r="B941" s="157">
        <v>0</v>
      </c>
      <c r="C941" s="157">
        <v>0</v>
      </c>
      <c r="D941" s="157">
        <v>0</v>
      </c>
      <c r="E941" s="157">
        <v>0</v>
      </c>
      <c r="F941" s="157">
        <v>0</v>
      </c>
      <c r="G941" s="157">
        <v>0</v>
      </c>
      <c r="H941" s="157">
        <v>0</v>
      </c>
      <c r="I941" s="157">
        <v>0</v>
      </c>
      <c r="J941" s="157">
        <v>0</v>
      </c>
      <c r="K941" s="157">
        <v>0</v>
      </c>
      <c r="L941" s="157">
        <v>0</v>
      </c>
      <c r="M941" s="157">
        <v>0</v>
      </c>
      <c r="N941" s="157">
        <v>0</v>
      </c>
      <c r="O941" s="157">
        <v>0</v>
      </c>
      <c r="P941" s="157">
        <v>0</v>
      </c>
      <c r="Q941" s="157">
        <v>0</v>
      </c>
      <c r="R941" s="157">
        <v>0</v>
      </c>
      <c r="S941" s="157">
        <v>0</v>
      </c>
      <c r="T941" s="157">
        <v>0</v>
      </c>
      <c r="U941" s="157">
        <v>0</v>
      </c>
      <c r="V941" s="157">
        <v>0</v>
      </c>
      <c r="W941" s="157">
        <v>0</v>
      </c>
      <c r="X941" s="157">
        <v>0</v>
      </c>
      <c r="Y941" s="157">
        <v>0</v>
      </c>
      <c r="Z941" s="157">
        <v>0</v>
      </c>
      <c r="AA941" s="157">
        <v>0</v>
      </c>
      <c r="AB941" s="157">
        <v>0</v>
      </c>
      <c r="AC941" s="157">
        <v>0</v>
      </c>
      <c r="AD941" s="192">
        <v>3.8800000000000001E-5</v>
      </c>
      <c r="AE941" s="157">
        <v>0</v>
      </c>
      <c r="AF941" s="157">
        <v>0</v>
      </c>
      <c r="AG941" s="157">
        <v>0</v>
      </c>
      <c r="AH941" s="157">
        <v>0</v>
      </c>
      <c r="AI941" s="157">
        <v>0</v>
      </c>
      <c r="AJ941" s="157">
        <v>0</v>
      </c>
      <c r="AK941" s="157">
        <v>0</v>
      </c>
      <c r="AL941" s="157">
        <v>0</v>
      </c>
      <c r="AM941" s="157">
        <v>1.65508E-4</v>
      </c>
      <c r="AN941" s="192">
        <v>3.3099999999999998E-5</v>
      </c>
      <c r="AO941" s="157">
        <v>0</v>
      </c>
      <c r="AP941" s="157">
        <v>5.6030299999999995E-4</v>
      </c>
      <c r="AQ941" s="192">
        <v>8.3700000000000002E-5</v>
      </c>
      <c r="AR941" s="192">
        <v>2.55E-5</v>
      </c>
      <c r="AS941" s="157">
        <v>0</v>
      </c>
      <c r="AT941" s="157">
        <v>0</v>
      </c>
      <c r="AU941" s="157">
        <v>0</v>
      </c>
      <c r="AV941" s="157">
        <v>0</v>
      </c>
      <c r="AW941" s="157">
        <v>0</v>
      </c>
      <c r="AX941" s="157">
        <v>0</v>
      </c>
      <c r="AY941" s="157">
        <v>0</v>
      </c>
      <c r="AZ941" s="192">
        <v>3.79E-5</v>
      </c>
      <c r="BA941" s="157">
        <v>0</v>
      </c>
      <c r="BB941" s="157">
        <v>0</v>
      </c>
      <c r="BC941" s="157">
        <v>0</v>
      </c>
      <c r="BD941" s="157">
        <v>0</v>
      </c>
      <c r="BE941" s="157">
        <v>0</v>
      </c>
      <c r="BF941" s="157">
        <v>0</v>
      </c>
      <c r="BG941" s="157">
        <v>0</v>
      </c>
      <c r="BH941" s="157">
        <v>0</v>
      </c>
      <c r="BI941" s="157">
        <v>0</v>
      </c>
      <c r="BJ941" s="157">
        <v>0</v>
      </c>
      <c r="BK941" s="157">
        <v>0</v>
      </c>
      <c r="BL941" s="157">
        <v>0</v>
      </c>
      <c r="BM941" s="157">
        <v>0</v>
      </c>
      <c r="BN941" s="157">
        <v>0</v>
      </c>
      <c r="BO941" s="157">
        <v>0</v>
      </c>
      <c r="BP941" s="157">
        <v>0</v>
      </c>
      <c r="BQ941" s="157">
        <v>0</v>
      </c>
      <c r="BR941" s="157">
        <v>0</v>
      </c>
      <c r="BS941" s="157">
        <v>0</v>
      </c>
      <c r="BT941" s="157">
        <v>0</v>
      </c>
      <c r="BU941" s="157">
        <v>0</v>
      </c>
      <c r="BV941" s="157">
        <v>0</v>
      </c>
      <c r="BW941" s="157">
        <v>0</v>
      </c>
      <c r="BX941" s="157">
        <v>0</v>
      </c>
      <c r="BY941" s="157">
        <v>0</v>
      </c>
      <c r="BZ941" s="157">
        <v>0</v>
      </c>
      <c r="CA941" s="157">
        <v>0</v>
      </c>
      <c r="CB941" s="157">
        <v>0</v>
      </c>
      <c r="CC941" s="157">
        <v>0</v>
      </c>
      <c r="CD941" s="157">
        <v>0</v>
      </c>
      <c r="CE941" s="157">
        <v>0</v>
      </c>
      <c r="CF941" s="157">
        <v>0</v>
      </c>
      <c r="CG941" s="157">
        <v>0</v>
      </c>
      <c r="CH941" s="157">
        <v>0</v>
      </c>
      <c r="CI941" s="157">
        <v>0</v>
      </c>
      <c r="CJ941" s="157">
        <v>0</v>
      </c>
      <c r="CK941" s="157">
        <v>0</v>
      </c>
      <c r="CL941" s="157">
        <v>0</v>
      </c>
      <c r="CM941" s="157">
        <v>0</v>
      </c>
      <c r="CN941" s="157">
        <v>0</v>
      </c>
      <c r="CO941" s="157">
        <v>0</v>
      </c>
      <c r="CP941" s="157">
        <v>0</v>
      </c>
      <c r="CQ941" s="157">
        <v>0</v>
      </c>
      <c r="CR941" s="157">
        <v>0</v>
      </c>
      <c r="CS941" s="157">
        <v>0</v>
      </c>
      <c r="CT941" s="157">
        <v>0</v>
      </c>
      <c r="CU941" s="157">
        <v>0</v>
      </c>
      <c r="CV941" s="157">
        <v>0</v>
      </c>
      <c r="CW941" s="192">
        <v>5.93E-6</v>
      </c>
      <c r="CX941" s="157">
        <v>0</v>
      </c>
      <c r="CY941" s="157">
        <v>0</v>
      </c>
      <c r="CZ941" s="157">
        <v>0</v>
      </c>
      <c r="DA941" s="157">
        <v>0</v>
      </c>
      <c r="DB941" s="157">
        <v>0</v>
      </c>
      <c r="DC941" s="157">
        <v>0</v>
      </c>
      <c r="DD941" s="157">
        <v>0</v>
      </c>
      <c r="DE941" s="157">
        <v>0</v>
      </c>
      <c r="DF941" s="157">
        <v>0</v>
      </c>
      <c r="DG941" s="157">
        <v>0</v>
      </c>
      <c r="DH941" s="157">
        <v>0</v>
      </c>
      <c r="DI941" s="157">
        <v>0</v>
      </c>
      <c r="DJ941" s="157">
        <v>0</v>
      </c>
      <c r="DK941" s="157">
        <v>0</v>
      </c>
      <c r="DL941" s="157">
        <v>0</v>
      </c>
      <c r="DM941" s="157">
        <v>0</v>
      </c>
      <c r="DN941" s="192">
        <v>2.1999999999999999E-5</v>
      </c>
      <c r="DO941" s="192">
        <v>6.9200000000000002E-5</v>
      </c>
      <c r="DP941" s="157">
        <v>0</v>
      </c>
      <c r="DQ941" s="157">
        <v>0</v>
      </c>
      <c r="DR941" s="157">
        <v>0</v>
      </c>
      <c r="DS941" s="157">
        <v>0</v>
      </c>
      <c r="DT941" s="157">
        <v>0</v>
      </c>
      <c r="DU941" s="157">
        <v>0</v>
      </c>
      <c r="DV941" s="157">
        <v>0</v>
      </c>
      <c r="DW941" s="192">
        <v>1.7399999999999999E-5</v>
      </c>
      <c r="DX941" s="157">
        <v>0</v>
      </c>
      <c r="DY941" s="157">
        <v>0</v>
      </c>
      <c r="DZ941" s="157">
        <v>0</v>
      </c>
      <c r="EA941" s="157">
        <v>0</v>
      </c>
      <c r="EB941" s="157">
        <v>0</v>
      </c>
      <c r="EC941" s="157">
        <v>0</v>
      </c>
      <c r="ED941" s="157">
        <v>0</v>
      </c>
      <c r="EE941" s="157">
        <v>0</v>
      </c>
      <c r="EF941" s="157">
        <v>0</v>
      </c>
      <c r="EG941" s="157">
        <v>0</v>
      </c>
      <c r="EH941" s="157">
        <v>0</v>
      </c>
      <c r="EI941" s="157">
        <v>0</v>
      </c>
      <c r="EJ941" s="157">
        <v>0</v>
      </c>
      <c r="EK941" s="157">
        <v>0</v>
      </c>
      <c r="EL941" s="157">
        <v>0</v>
      </c>
      <c r="EM941" s="157">
        <v>0</v>
      </c>
      <c r="EN941" s="157">
        <v>0</v>
      </c>
      <c r="EO941" s="157">
        <v>0</v>
      </c>
      <c r="EP941" s="157">
        <v>0</v>
      </c>
      <c r="EQ941" s="157">
        <v>0</v>
      </c>
      <c r="ER941" s="157">
        <v>0</v>
      </c>
      <c r="ES941" s="157">
        <v>0</v>
      </c>
      <c r="ET941" s="157">
        <v>0</v>
      </c>
      <c r="EU941" s="157">
        <v>0</v>
      </c>
      <c r="EV941" s="157">
        <v>0</v>
      </c>
      <c r="EW941" s="157">
        <v>0</v>
      </c>
      <c r="EX941" s="157">
        <v>0</v>
      </c>
      <c r="EY941" s="157">
        <v>0</v>
      </c>
      <c r="EZ941" s="157">
        <v>0</v>
      </c>
      <c r="FA941" s="157">
        <v>0</v>
      </c>
      <c r="FB941" s="157">
        <v>0</v>
      </c>
      <c r="FC941" s="157">
        <v>0</v>
      </c>
      <c r="FD941" s="157">
        <v>0</v>
      </c>
      <c r="FE941" s="157">
        <v>0</v>
      </c>
      <c r="FF941" s="157">
        <v>0</v>
      </c>
      <c r="FG941" s="157">
        <v>0</v>
      </c>
      <c r="FH941" s="157">
        <v>0</v>
      </c>
      <c r="FI941" s="157">
        <v>0</v>
      </c>
      <c r="FJ941" s="157">
        <v>0</v>
      </c>
      <c r="FK941" s="157">
        <v>0</v>
      </c>
      <c r="FL941" s="157">
        <v>0</v>
      </c>
      <c r="FM941" s="157">
        <v>0</v>
      </c>
      <c r="FN941" s="157">
        <v>0</v>
      </c>
      <c r="FO941" s="157">
        <v>0</v>
      </c>
      <c r="FP941" s="157">
        <v>0</v>
      </c>
      <c r="FQ941" s="157">
        <v>0</v>
      </c>
      <c r="FR941" s="157">
        <v>0</v>
      </c>
      <c r="FS941" s="157">
        <v>0</v>
      </c>
      <c r="FT941" s="157">
        <v>0</v>
      </c>
      <c r="FU941" s="157">
        <v>0</v>
      </c>
      <c r="FV941" s="157">
        <v>0</v>
      </c>
      <c r="FW941" s="157">
        <v>0</v>
      </c>
      <c r="FX941" s="157">
        <v>0</v>
      </c>
      <c r="FY941" s="157">
        <v>0</v>
      </c>
      <c r="FZ941" s="157">
        <v>0</v>
      </c>
      <c r="GA941" s="157">
        <v>0</v>
      </c>
      <c r="GB941" s="157">
        <v>0</v>
      </c>
      <c r="GC941" s="157">
        <v>0</v>
      </c>
      <c r="GD941" s="157">
        <v>0</v>
      </c>
      <c r="GE941" s="157">
        <v>0</v>
      </c>
      <c r="GF941" s="192">
        <v>4.1300000000000001E-5</v>
      </c>
      <c r="GG941" s="157">
        <v>0</v>
      </c>
      <c r="GH941" s="157">
        <v>0</v>
      </c>
      <c r="GI941" s="157">
        <v>0</v>
      </c>
      <c r="GJ941" s="157">
        <v>0</v>
      </c>
      <c r="GK941" s="157">
        <v>0</v>
      </c>
      <c r="GL941" s="157">
        <v>0</v>
      </c>
      <c r="GM941" s="157">
        <v>0</v>
      </c>
      <c r="GN941" s="157">
        <v>0</v>
      </c>
      <c r="GO941" s="157">
        <v>0</v>
      </c>
      <c r="GP941" s="157">
        <v>0</v>
      </c>
      <c r="GQ941" s="157">
        <v>0</v>
      </c>
      <c r="GR941" s="157">
        <v>0</v>
      </c>
      <c r="GS941" s="157">
        <v>0</v>
      </c>
      <c r="GT941" s="157">
        <v>0</v>
      </c>
      <c r="GU941" s="157">
        <v>0</v>
      </c>
      <c r="GV941" s="157">
        <v>0</v>
      </c>
      <c r="GW941" s="157">
        <v>0</v>
      </c>
      <c r="GX941" s="157">
        <v>0</v>
      </c>
      <c r="GY941" s="157">
        <v>0</v>
      </c>
      <c r="GZ941" s="157">
        <v>0</v>
      </c>
      <c r="HA941" s="157">
        <v>0</v>
      </c>
    </row>
    <row r="942" spans="1:209" x14ac:dyDescent="0.2">
      <c r="A942" s="157" t="s">
        <v>4751</v>
      </c>
      <c r="B942" s="157">
        <v>0</v>
      </c>
      <c r="C942" s="192">
        <v>5.7400000000000001E-6</v>
      </c>
      <c r="D942" s="157">
        <v>0</v>
      </c>
      <c r="E942" s="157">
        <v>0</v>
      </c>
      <c r="F942" s="157">
        <v>0</v>
      </c>
      <c r="G942" s="192">
        <v>2.8500000000000002E-5</v>
      </c>
      <c r="H942" s="157">
        <v>0</v>
      </c>
      <c r="I942" s="157">
        <v>0</v>
      </c>
      <c r="J942" s="192">
        <v>3.4700000000000003E-5</v>
      </c>
      <c r="K942" s="157">
        <v>0</v>
      </c>
      <c r="L942" s="192">
        <v>1.7099999999999999E-5</v>
      </c>
      <c r="M942" s="192">
        <v>2.65E-5</v>
      </c>
      <c r="N942" s="157">
        <v>0</v>
      </c>
      <c r="O942" s="192">
        <v>5.4999999999999999E-6</v>
      </c>
      <c r="P942" s="192">
        <v>8.8200000000000003E-6</v>
      </c>
      <c r="Q942" s="157">
        <v>0</v>
      </c>
      <c r="R942" s="192">
        <v>2.1800000000000001E-5</v>
      </c>
      <c r="S942" s="192">
        <v>2.4000000000000001E-5</v>
      </c>
      <c r="T942" s="192">
        <v>9.7E-5</v>
      </c>
      <c r="U942" s="157">
        <v>0</v>
      </c>
      <c r="V942" s="157">
        <v>0</v>
      </c>
      <c r="W942" s="192">
        <v>2.0999999999999999E-5</v>
      </c>
      <c r="X942" s="157">
        <v>0</v>
      </c>
      <c r="Y942" s="192">
        <v>2.0000000000000002E-5</v>
      </c>
      <c r="Z942" s="157">
        <v>0</v>
      </c>
      <c r="AA942" s="192">
        <v>1.6399999999999999E-5</v>
      </c>
      <c r="AB942" s="192">
        <v>9.9799999999999993E-6</v>
      </c>
      <c r="AC942" s="157">
        <v>0</v>
      </c>
      <c r="AD942" s="192">
        <v>1.9400000000000001E-5</v>
      </c>
      <c r="AE942" s="157">
        <v>0</v>
      </c>
      <c r="AF942" s="157">
        <v>0</v>
      </c>
      <c r="AG942" s="192">
        <v>4.0099999999999999E-5</v>
      </c>
      <c r="AH942" s="157">
        <v>0</v>
      </c>
      <c r="AI942" s="157">
        <v>0</v>
      </c>
      <c r="AJ942" s="157">
        <v>0</v>
      </c>
      <c r="AK942" s="157">
        <v>0</v>
      </c>
      <c r="AL942" s="157">
        <v>0</v>
      </c>
      <c r="AM942" s="157">
        <v>0</v>
      </c>
      <c r="AN942" s="157">
        <v>0</v>
      </c>
      <c r="AO942" s="157">
        <v>0</v>
      </c>
      <c r="AP942" s="157">
        <v>0</v>
      </c>
      <c r="AQ942" s="192">
        <v>2.09E-5</v>
      </c>
      <c r="AR942" s="157">
        <v>0</v>
      </c>
      <c r="AS942" s="157">
        <v>0</v>
      </c>
      <c r="AT942" s="192">
        <v>2.1500000000000001E-5</v>
      </c>
      <c r="AU942" s="157">
        <v>0</v>
      </c>
      <c r="AV942" s="192">
        <v>4.8999999999999998E-5</v>
      </c>
      <c r="AW942" s="192">
        <v>3.4199999999999998E-5</v>
      </c>
      <c r="AX942" s="157">
        <v>0</v>
      </c>
      <c r="AY942" s="157">
        <v>0</v>
      </c>
      <c r="AZ942" s="192">
        <v>3.79E-5</v>
      </c>
      <c r="BA942" s="157">
        <v>0</v>
      </c>
      <c r="BB942" s="157">
        <v>0</v>
      </c>
      <c r="BC942" s="157">
        <v>0</v>
      </c>
      <c r="BD942" s="157">
        <v>0</v>
      </c>
      <c r="BE942" s="157">
        <v>0</v>
      </c>
      <c r="BF942" s="157">
        <v>0</v>
      </c>
      <c r="BG942" s="157">
        <v>0</v>
      </c>
      <c r="BH942" s="192">
        <v>2.2500000000000001E-5</v>
      </c>
      <c r="BI942" s="192">
        <v>1.8099999999999999E-5</v>
      </c>
      <c r="BJ942" s="157">
        <v>0</v>
      </c>
      <c r="BK942" s="192">
        <v>3.4400000000000003E-5</v>
      </c>
      <c r="BL942" s="157">
        <v>0</v>
      </c>
      <c r="BM942" s="157">
        <v>0</v>
      </c>
      <c r="BN942" s="157">
        <v>0</v>
      </c>
      <c r="BO942" s="157">
        <v>0</v>
      </c>
      <c r="BP942" s="192">
        <v>2.6599999999999999E-5</v>
      </c>
      <c r="BQ942" s="157">
        <v>0</v>
      </c>
      <c r="BR942" s="192">
        <v>1.06E-5</v>
      </c>
      <c r="BS942" s="157">
        <v>0</v>
      </c>
      <c r="BT942" s="157">
        <v>0</v>
      </c>
      <c r="BU942" s="157">
        <v>0</v>
      </c>
      <c r="BV942" s="157">
        <v>0</v>
      </c>
      <c r="BW942" s="192">
        <v>1.2E-5</v>
      </c>
      <c r="BX942" s="157">
        <v>0</v>
      </c>
      <c r="BY942" s="157">
        <v>0</v>
      </c>
      <c r="BZ942" s="192">
        <v>3.0899999999999999E-5</v>
      </c>
      <c r="CA942" s="192">
        <v>1.7099999999999999E-5</v>
      </c>
      <c r="CB942" s="157">
        <v>0</v>
      </c>
      <c r="CC942" s="157">
        <v>0</v>
      </c>
      <c r="CD942" s="192">
        <v>2.0000000000000002E-5</v>
      </c>
      <c r="CE942" s="192">
        <v>3.1099999999999997E-5</v>
      </c>
      <c r="CF942" s="157">
        <v>0</v>
      </c>
      <c r="CG942" s="157">
        <v>0</v>
      </c>
      <c r="CH942" s="157">
        <v>0</v>
      </c>
      <c r="CI942" s="192">
        <v>1.8899999999999999E-5</v>
      </c>
      <c r="CJ942" s="157">
        <v>0</v>
      </c>
      <c r="CK942" s="192">
        <v>2.69E-5</v>
      </c>
      <c r="CL942" s="157">
        <v>0</v>
      </c>
      <c r="CM942" s="192">
        <v>1.88E-5</v>
      </c>
      <c r="CN942" s="157">
        <v>0</v>
      </c>
      <c r="CO942" s="192">
        <v>1.26E-5</v>
      </c>
      <c r="CP942" s="192">
        <v>2.5000000000000001E-5</v>
      </c>
      <c r="CQ942" s="157">
        <v>0</v>
      </c>
      <c r="CR942" s="157">
        <v>0</v>
      </c>
      <c r="CS942" s="192">
        <v>1.04E-5</v>
      </c>
      <c r="CT942" s="157">
        <v>0</v>
      </c>
      <c r="CU942" s="157">
        <v>0</v>
      </c>
      <c r="CV942" s="157">
        <v>0</v>
      </c>
      <c r="CW942" s="192">
        <v>5.93E-6</v>
      </c>
      <c r="CX942" s="157">
        <v>0</v>
      </c>
      <c r="CY942" s="157">
        <v>0</v>
      </c>
      <c r="CZ942" s="192">
        <v>7.6299999999999998E-5</v>
      </c>
      <c r="DA942" s="192">
        <v>1.2500000000000001E-5</v>
      </c>
      <c r="DB942" s="157">
        <v>0</v>
      </c>
      <c r="DC942" s="157">
        <v>0</v>
      </c>
      <c r="DD942" s="157">
        <v>0</v>
      </c>
      <c r="DE942" s="192">
        <v>1.3200000000000001E-5</v>
      </c>
      <c r="DF942" s="157">
        <v>0</v>
      </c>
      <c r="DG942" s="157">
        <v>0</v>
      </c>
      <c r="DH942" s="157">
        <v>0</v>
      </c>
      <c r="DI942" s="157">
        <v>0</v>
      </c>
      <c r="DJ942" s="157">
        <v>0</v>
      </c>
      <c r="DK942" s="157">
        <v>0</v>
      </c>
      <c r="DL942" s="192">
        <v>3.0000000000000001E-5</v>
      </c>
      <c r="DM942" s="157">
        <v>0</v>
      </c>
      <c r="DN942" s="157">
        <v>0</v>
      </c>
      <c r="DO942" s="192">
        <v>3.4600000000000001E-5</v>
      </c>
      <c r="DP942" s="157">
        <v>0</v>
      </c>
      <c r="DQ942" s="157">
        <v>0</v>
      </c>
      <c r="DR942" s="157">
        <v>0</v>
      </c>
      <c r="DS942" s="192">
        <v>2.27E-5</v>
      </c>
      <c r="DT942" s="157">
        <v>0</v>
      </c>
      <c r="DU942" s="192">
        <v>2.05E-5</v>
      </c>
      <c r="DV942" s="157">
        <v>0</v>
      </c>
      <c r="DW942" s="192">
        <v>3.4799999999999999E-5</v>
      </c>
      <c r="DX942" s="157">
        <v>0</v>
      </c>
      <c r="DY942" s="157">
        <v>0</v>
      </c>
      <c r="DZ942" s="157">
        <v>0</v>
      </c>
      <c r="EA942" s="192">
        <v>9.1399999999999999E-5</v>
      </c>
      <c r="EB942" s="157">
        <v>0</v>
      </c>
      <c r="EC942" s="192">
        <v>1.8300000000000001E-5</v>
      </c>
      <c r="ED942" s="157">
        <v>0</v>
      </c>
      <c r="EE942" s="157">
        <v>0</v>
      </c>
      <c r="EF942" s="157">
        <v>0</v>
      </c>
      <c r="EG942" s="157">
        <v>0</v>
      </c>
      <c r="EH942" s="157">
        <v>0</v>
      </c>
      <c r="EI942" s="157">
        <v>0</v>
      </c>
      <c r="EJ942" s="157">
        <v>0</v>
      </c>
      <c r="EK942" s="157">
        <v>0</v>
      </c>
      <c r="EL942" s="192">
        <v>3.3699999999999999E-5</v>
      </c>
      <c r="EM942" s="192">
        <v>3.0499999999999999E-5</v>
      </c>
      <c r="EN942" s="157">
        <v>0</v>
      </c>
      <c r="EO942" s="157">
        <v>0</v>
      </c>
      <c r="EP942" s="157">
        <v>0</v>
      </c>
      <c r="EQ942" s="192">
        <v>2.6699999999999998E-5</v>
      </c>
      <c r="ER942" s="157">
        <v>0</v>
      </c>
      <c r="ES942" s="157">
        <v>0</v>
      </c>
      <c r="ET942" s="192">
        <v>7.4400000000000006E-5</v>
      </c>
      <c r="EU942" s="157">
        <v>0</v>
      </c>
      <c r="EV942" s="192">
        <v>2.0299999999999999E-5</v>
      </c>
      <c r="EW942" s="157">
        <v>0</v>
      </c>
      <c r="EX942" s="157">
        <v>0</v>
      </c>
      <c r="EY942" s="157">
        <v>0</v>
      </c>
      <c r="EZ942" s="157">
        <v>0</v>
      </c>
      <c r="FA942" s="157">
        <v>0</v>
      </c>
      <c r="FB942" s="157">
        <v>0</v>
      </c>
      <c r="FC942" s="157">
        <v>0</v>
      </c>
      <c r="FD942" s="157">
        <v>0</v>
      </c>
      <c r="FE942" s="157">
        <v>0</v>
      </c>
      <c r="FF942" s="157">
        <v>0</v>
      </c>
      <c r="FG942" s="157">
        <v>0</v>
      </c>
      <c r="FH942" s="157">
        <v>0</v>
      </c>
      <c r="FI942" s="192">
        <v>2.76E-5</v>
      </c>
      <c r="FJ942" s="157">
        <v>0</v>
      </c>
      <c r="FK942" s="157">
        <v>0</v>
      </c>
      <c r="FL942" s="157">
        <v>0</v>
      </c>
      <c r="FM942" s="157">
        <v>0</v>
      </c>
      <c r="FN942" s="157">
        <v>0</v>
      </c>
      <c r="FO942" s="157">
        <v>0</v>
      </c>
      <c r="FP942" s="157">
        <v>0</v>
      </c>
      <c r="FQ942" s="192">
        <v>1.5699999999999999E-5</v>
      </c>
      <c r="FR942" s="157">
        <v>0</v>
      </c>
      <c r="FS942" s="157">
        <v>0</v>
      </c>
      <c r="FT942" s="157">
        <v>0</v>
      </c>
      <c r="FU942" s="157">
        <v>0</v>
      </c>
      <c r="FV942" s="157">
        <v>0</v>
      </c>
      <c r="FW942" s="157">
        <v>0</v>
      </c>
      <c r="FX942" s="157">
        <v>0</v>
      </c>
      <c r="FY942" s="157">
        <v>0</v>
      </c>
      <c r="FZ942" s="157">
        <v>0</v>
      </c>
      <c r="GA942" s="157">
        <v>0</v>
      </c>
      <c r="GB942" s="192">
        <v>8.4300000000000003E-5</v>
      </c>
      <c r="GC942" s="157">
        <v>0</v>
      </c>
      <c r="GD942" s="157">
        <v>0</v>
      </c>
      <c r="GE942" s="157">
        <v>0</v>
      </c>
      <c r="GF942" s="157">
        <v>0</v>
      </c>
      <c r="GG942" s="157">
        <v>0</v>
      </c>
      <c r="GH942" s="157">
        <v>0</v>
      </c>
      <c r="GI942" s="157">
        <v>0</v>
      </c>
      <c r="GJ942" s="157">
        <v>0</v>
      </c>
      <c r="GK942" s="157">
        <v>0</v>
      </c>
      <c r="GL942" s="157">
        <v>0</v>
      </c>
      <c r="GM942" s="157">
        <v>0</v>
      </c>
      <c r="GN942" s="192">
        <v>8.0699999999999996E-5</v>
      </c>
      <c r="GO942" s="157">
        <v>0</v>
      </c>
      <c r="GP942" s="157">
        <v>0</v>
      </c>
      <c r="GQ942" s="157">
        <v>0</v>
      </c>
      <c r="GR942" s="157">
        <v>0</v>
      </c>
      <c r="GS942" s="157">
        <v>0</v>
      </c>
      <c r="GT942" s="157">
        <v>0</v>
      </c>
      <c r="GU942" s="157">
        <v>0</v>
      </c>
      <c r="GV942" s="157">
        <v>0</v>
      </c>
      <c r="GW942" s="157">
        <v>1.3888889E-2</v>
      </c>
      <c r="GX942" s="157">
        <v>0</v>
      </c>
      <c r="GY942" s="157">
        <v>0</v>
      </c>
      <c r="GZ942" s="157">
        <v>0</v>
      </c>
      <c r="HA942" s="157">
        <v>0</v>
      </c>
    </row>
    <row r="943" spans="1:209" x14ac:dyDescent="0.2">
      <c r="A943" s="157" t="s">
        <v>4752</v>
      </c>
      <c r="B943" s="157">
        <v>0</v>
      </c>
      <c r="C943" s="157">
        <v>0</v>
      </c>
      <c r="D943" s="157">
        <v>0</v>
      </c>
      <c r="E943" s="192">
        <v>2.3300000000000001E-5</v>
      </c>
      <c r="F943" s="157">
        <v>0</v>
      </c>
      <c r="G943" s="157">
        <v>0</v>
      </c>
      <c r="H943" s="157">
        <v>0</v>
      </c>
      <c r="I943" s="157">
        <v>0</v>
      </c>
      <c r="J943" s="157">
        <v>0</v>
      </c>
      <c r="K943" s="157">
        <v>0</v>
      </c>
      <c r="L943" s="157">
        <v>0</v>
      </c>
      <c r="M943" s="157">
        <v>0</v>
      </c>
      <c r="N943" s="157">
        <v>0</v>
      </c>
      <c r="O943" s="157">
        <v>0</v>
      </c>
      <c r="P943" s="157">
        <v>0</v>
      </c>
      <c r="Q943" s="157">
        <v>0</v>
      </c>
      <c r="R943" s="157">
        <v>0</v>
      </c>
      <c r="S943" s="157">
        <v>0</v>
      </c>
      <c r="T943" s="157">
        <v>0</v>
      </c>
      <c r="U943" s="157">
        <v>0</v>
      </c>
      <c r="V943" s="157">
        <v>0</v>
      </c>
      <c r="W943" s="157">
        <v>0</v>
      </c>
      <c r="X943" s="157">
        <v>0</v>
      </c>
      <c r="Y943" s="157">
        <v>0</v>
      </c>
      <c r="Z943" s="157">
        <v>0</v>
      </c>
      <c r="AA943" s="157">
        <v>0</v>
      </c>
      <c r="AB943" s="157">
        <v>0</v>
      </c>
      <c r="AC943" s="192">
        <v>5.7899999999999998E-5</v>
      </c>
      <c r="AD943" s="157">
        <v>0</v>
      </c>
      <c r="AE943" s="157">
        <v>0</v>
      </c>
      <c r="AF943" s="157">
        <v>0</v>
      </c>
      <c r="AG943" s="157">
        <v>0</v>
      </c>
      <c r="AH943" s="157">
        <v>0</v>
      </c>
      <c r="AI943" s="157">
        <v>0</v>
      </c>
      <c r="AJ943" s="157">
        <v>0</v>
      </c>
      <c r="AK943" s="157">
        <v>0</v>
      </c>
      <c r="AL943" s="157">
        <v>0</v>
      </c>
      <c r="AM943" s="157">
        <v>0</v>
      </c>
      <c r="AN943" s="157">
        <v>0</v>
      </c>
      <c r="AO943" s="157">
        <v>0</v>
      </c>
      <c r="AP943" s="157">
        <v>0</v>
      </c>
      <c r="AQ943" s="157">
        <v>0</v>
      </c>
      <c r="AR943" s="157">
        <v>0</v>
      </c>
      <c r="AS943" s="157">
        <v>0</v>
      </c>
      <c r="AT943" s="157">
        <v>0</v>
      </c>
      <c r="AU943" s="157">
        <v>0</v>
      </c>
      <c r="AV943" s="157">
        <v>0</v>
      </c>
      <c r="AW943" s="157">
        <v>0</v>
      </c>
      <c r="AX943" s="157">
        <v>0</v>
      </c>
      <c r="AY943" s="157">
        <v>0</v>
      </c>
      <c r="AZ943" s="157">
        <v>0</v>
      </c>
      <c r="BA943" s="157">
        <v>0</v>
      </c>
      <c r="BB943" s="157">
        <v>0</v>
      </c>
      <c r="BC943" s="157">
        <v>0</v>
      </c>
      <c r="BD943" s="157">
        <v>0</v>
      </c>
      <c r="BE943" s="157">
        <v>0</v>
      </c>
      <c r="BF943" s="157">
        <v>0</v>
      </c>
      <c r="BG943" s="192">
        <v>6.7199999999999994E-5</v>
      </c>
      <c r="BH943" s="157">
        <v>0</v>
      </c>
      <c r="BI943" s="157">
        <v>0</v>
      </c>
      <c r="BJ943" s="157">
        <v>0</v>
      </c>
      <c r="BK943" s="192">
        <v>3.4400000000000003E-5</v>
      </c>
      <c r="BL943" s="157">
        <v>0</v>
      </c>
      <c r="BM943" s="157">
        <v>0</v>
      </c>
      <c r="BN943" s="157">
        <v>1.29696E-4</v>
      </c>
      <c r="BO943" s="157">
        <v>0</v>
      </c>
      <c r="BP943" s="157">
        <v>1.8647299999999999E-4</v>
      </c>
      <c r="BQ943" s="157">
        <v>0</v>
      </c>
      <c r="BR943" s="192">
        <v>4.2299999999999998E-5</v>
      </c>
      <c r="BS943" s="157">
        <v>1.1328900000000001E-4</v>
      </c>
      <c r="BT943" s="157">
        <v>0</v>
      </c>
      <c r="BU943" s="157">
        <v>0</v>
      </c>
      <c r="BV943" s="157">
        <v>0</v>
      </c>
      <c r="BW943" s="157">
        <v>0</v>
      </c>
      <c r="BX943" s="157">
        <v>0</v>
      </c>
      <c r="BY943" s="192">
        <v>2.5199999999999999E-5</v>
      </c>
      <c r="BZ943" s="157">
        <v>0</v>
      </c>
      <c r="CA943" s="157">
        <v>0</v>
      </c>
      <c r="CB943" s="157">
        <v>0</v>
      </c>
      <c r="CC943" s="157">
        <v>0</v>
      </c>
      <c r="CD943" s="157">
        <v>0</v>
      </c>
      <c r="CE943" s="157">
        <v>0</v>
      </c>
      <c r="CF943" s="157">
        <v>0</v>
      </c>
      <c r="CG943" s="157">
        <v>0</v>
      </c>
      <c r="CH943" s="157">
        <v>0</v>
      </c>
      <c r="CI943" s="157">
        <v>0</v>
      </c>
      <c r="CJ943" s="157">
        <v>0</v>
      </c>
      <c r="CK943" s="157">
        <v>0</v>
      </c>
      <c r="CL943" s="157">
        <v>0</v>
      </c>
      <c r="CM943" s="157">
        <v>0</v>
      </c>
      <c r="CN943" s="157">
        <v>0</v>
      </c>
      <c r="CO943" s="192">
        <v>1.26E-5</v>
      </c>
      <c r="CP943" s="192">
        <v>2.5000000000000001E-5</v>
      </c>
      <c r="CQ943" s="157">
        <v>0</v>
      </c>
      <c r="CR943" s="157">
        <v>0</v>
      </c>
      <c r="CS943" s="192">
        <v>2.0800000000000001E-5</v>
      </c>
      <c r="CT943" s="157">
        <v>0</v>
      </c>
      <c r="CU943" s="157">
        <v>0</v>
      </c>
      <c r="CV943" s="157">
        <v>0</v>
      </c>
      <c r="CW943" s="157">
        <v>0</v>
      </c>
      <c r="CX943" s="157">
        <v>0</v>
      </c>
      <c r="CY943" s="157">
        <v>0</v>
      </c>
      <c r="CZ943" s="157">
        <v>0</v>
      </c>
      <c r="DA943" s="157">
        <v>0</v>
      </c>
      <c r="DB943" s="157">
        <v>0</v>
      </c>
      <c r="DC943" s="157">
        <v>0</v>
      </c>
      <c r="DD943" s="157">
        <v>0</v>
      </c>
      <c r="DE943" s="192">
        <v>1.3200000000000001E-5</v>
      </c>
      <c r="DF943" s="157">
        <v>0</v>
      </c>
      <c r="DG943" s="157">
        <v>0</v>
      </c>
      <c r="DH943" s="157">
        <v>0</v>
      </c>
      <c r="DI943" s="157">
        <v>0</v>
      </c>
      <c r="DJ943" s="157">
        <v>0</v>
      </c>
      <c r="DK943" s="192">
        <v>5.1E-5</v>
      </c>
      <c r="DL943" s="157">
        <v>0</v>
      </c>
      <c r="DM943" s="157">
        <v>0</v>
      </c>
      <c r="DN943" s="157">
        <v>0</v>
      </c>
      <c r="DO943" s="157">
        <v>0</v>
      </c>
      <c r="DP943" s="157">
        <v>0</v>
      </c>
      <c r="DQ943" s="157">
        <v>0</v>
      </c>
      <c r="DR943" s="157">
        <v>0</v>
      </c>
      <c r="DS943" s="192">
        <v>2.27E-5</v>
      </c>
      <c r="DT943" s="157">
        <v>0</v>
      </c>
      <c r="DU943" s="157">
        <v>0</v>
      </c>
      <c r="DV943" s="157">
        <v>0</v>
      </c>
      <c r="DW943" s="157">
        <v>0</v>
      </c>
      <c r="DX943" s="157">
        <v>0</v>
      </c>
      <c r="DY943" s="192">
        <v>9.7200000000000004E-5</v>
      </c>
      <c r="DZ943" s="157">
        <v>3.1629599999999998E-4</v>
      </c>
      <c r="EA943" s="157">
        <v>0</v>
      </c>
      <c r="EB943" s="157">
        <v>0</v>
      </c>
      <c r="EC943" s="157">
        <v>0</v>
      </c>
      <c r="ED943" s="157">
        <v>0</v>
      </c>
      <c r="EE943" s="157">
        <v>0</v>
      </c>
      <c r="EF943" s="192">
        <v>6.5300000000000002E-5</v>
      </c>
      <c r="EG943" s="157">
        <v>1.52919E-4</v>
      </c>
      <c r="EH943" s="157">
        <v>0</v>
      </c>
      <c r="EI943" s="157">
        <v>2.7170500000000002E-4</v>
      </c>
      <c r="EJ943" s="192">
        <v>1.9899999999999999E-5</v>
      </c>
      <c r="EK943" s="192">
        <v>7.3700000000000002E-5</v>
      </c>
      <c r="EL943" s="157">
        <v>1.0105100000000001E-4</v>
      </c>
      <c r="EM943" s="157">
        <v>0</v>
      </c>
      <c r="EN943" s="157">
        <v>0</v>
      </c>
      <c r="EO943" s="157">
        <v>0</v>
      </c>
      <c r="EP943" s="157">
        <v>0</v>
      </c>
      <c r="EQ943" s="157">
        <v>0</v>
      </c>
      <c r="ER943" s="157">
        <v>0</v>
      </c>
      <c r="ES943" s="157">
        <v>0</v>
      </c>
      <c r="ET943" s="157">
        <v>0</v>
      </c>
      <c r="EU943" s="157">
        <v>0</v>
      </c>
      <c r="EV943" s="157">
        <v>0</v>
      </c>
      <c r="EW943" s="157">
        <v>0</v>
      </c>
      <c r="EX943" s="157">
        <v>0</v>
      </c>
      <c r="EY943" s="157">
        <v>0</v>
      </c>
      <c r="EZ943" s="157">
        <v>0</v>
      </c>
      <c r="FA943" s="192">
        <v>4.1999999999999998E-5</v>
      </c>
      <c r="FB943" s="192">
        <v>5.3900000000000002E-5</v>
      </c>
      <c r="FC943" s="157">
        <v>0</v>
      </c>
      <c r="FD943" s="157">
        <v>0</v>
      </c>
      <c r="FE943" s="157">
        <v>0</v>
      </c>
      <c r="FF943" s="157">
        <v>0</v>
      </c>
      <c r="FG943" s="157">
        <v>0</v>
      </c>
      <c r="FH943" s="157">
        <v>0</v>
      </c>
      <c r="FI943" s="157">
        <v>0</v>
      </c>
      <c r="FJ943" s="157">
        <v>0</v>
      </c>
      <c r="FK943" s="157">
        <v>0</v>
      </c>
      <c r="FL943" s="157">
        <v>0</v>
      </c>
      <c r="FM943" s="157">
        <v>0</v>
      </c>
      <c r="FN943" s="157">
        <v>1.3774800000000001E-4</v>
      </c>
      <c r="FO943" s="157">
        <v>0</v>
      </c>
      <c r="FP943" s="157">
        <v>0</v>
      </c>
      <c r="FQ943" s="192">
        <v>1.5699999999999999E-5</v>
      </c>
      <c r="FR943" s="192">
        <v>2.9E-5</v>
      </c>
      <c r="FS943" s="157">
        <v>0</v>
      </c>
      <c r="FT943" s="157">
        <v>0</v>
      </c>
      <c r="FU943" s="157">
        <v>0</v>
      </c>
      <c r="FV943" s="157">
        <v>0</v>
      </c>
      <c r="FW943" s="192">
        <v>4.9599999999999999E-5</v>
      </c>
      <c r="FX943" s="157">
        <v>0</v>
      </c>
      <c r="FY943" s="157">
        <v>0</v>
      </c>
      <c r="FZ943" s="157">
        <v>0</v>
      </c>
      <c r="GA943" s="157">
        <v>0</v>
      </c>
      <c r="GB943" s="157">
        <v>0</v>
      </c>
      <c r="GC943" s="192">
        <v>7.5500000000000006E-5</v>
      </c>
      <c r="GD943" s="157">
        <v>0</v>
      </c>
      <c r="GE943" s="157">
        <v>0</v>
      </c>
      <c r="GF943" s="157">
        <v>0</v>
      </c>
      <c r="GG943" s="192">
        <v>2.2200000000000001E-5</v>
      </c>
      <c r="GH943" s="157">
        <v>0</v>
      </c>
      <c r="GI943" s="157">
        <v>0</v>
      </c>
      <c r="GJ943" s="157">
        <v>0</v>
      </c>
      <c r="GK943" s="157">
        <v>0</v>
      </c>
      <c r="GL943" s="157">
        <v>0</v>
      </c>
      <c r="GM943" s="157">
        <v>0</v>
      </c>
      <c r="GN943" s="157">
        <v>0</v>
      </c>
      <c r="GO943" s="157">
        <v>0</v>
      </c>
      <c r="GP943" s="157">
        <v>0</v>
      </c>
      <c r="GQ943" s="157">
        <v>0</v>
      </c>
      <c r="GR943" s="157">
        <v>0</v>
      </c>
      <c r="GS943" s="157">
        <v>0</v>
      </c>
      <c r="GT943" s="157">
        <v>0</v>
      </c>
      <c r="GU943" s="157">
        <v>0</v>
      </c>
      <c r="GV943" s="157">
        <v>0</v>
      </c>
      <c r="GW943" s="157">
        <v>0</v>
      </c>
      <c r="GX943" s="157">
        <v>0</v>
      </c>
      <c r="GY943" s="157">
        <v>0</v>
      </c>
      <c r="GZ943" s="157">
        <v>0</v>
      </c>
      <c r="HA943" s="157">
        <v>0</v>
      </c>
    </row>
    <row r="944" spans="1:209" x14ac:dyDescent="0.2">
      <c r="A944" s="157" t="s">
        <v>4753</v>
      </c>
      <c r="B944" s="157">
        <v>2.2378E-4</v>
      </c>
      <c r="C944" s="192">
        <v>6.8899999999999994E-5</v>
      </c>
      <c r="D944" s="192">
        <v>9.7200000000000004E-5</v>
      </c>
      <c r="E944" s="157">
        <v>1.1653400000000001E-4</v>
      </c>
      <c r="F944" s="157">
        <v>1.1836999999999999E-4</v>
      </c>
      <c r="G944" s="157">
        <v>0</v>
      </c>
      <c r="H944" s="157">
        <v>0</v>
      </c>
      <c r="I944" s="157">
        <v>0</v>
      </c>
      <c r="J944" s="157">
        <v>0</v>
      </c>
      <c r="K944" s="157">
        <v>0</v>
      </c>
      <c r="L944" s="157">
        <v>0</v>
      </c>
      <c r="M944" s="157">
        <v>0</v>
      </c>
      <c r="N944" s="157">
        <v>0</v>
      </c>
      <c r="O944" s="157">
        <v>0</v>
      </c>
      <c r="P944" s="157">
        <v>0</v>
      </c>
      <c r="Q944" s="157">
        <v>0</v>
      </c>
      <c r="R944" s="157">
        <v>0</v>
      </c>
      <c r="S944" s="157">
        <v>0</v>
      </c>
      <c r="T944" s="157">
        <v>0</v>
      </c>
      <c r="U944" s="157">
        <v>0</v>
      </c>
      <c r="V944" s="157">
        <v>0</v>
      </c>
      <c r="W944" s="157">
        <v>0</v>
      </c>
      <c r="X944" s="157">
        <v>0</v>
      </c>
      <c r="Y944" s="192">
        <v>8.0000000000000007E-5</v>
      </c>
      <c r="Z944" s="157">
        <v>0</v>
      </c>
      <c r="AA944" s="157">
        <v>9.0365400000000005E-4</v>
      </c>
      <c r="AB944" s="157">
        <v>0</v>
      </c>
      <c r="AC944" s="157">
        <v>0</v>
      </c>
      <c r="AD944" s="157">
        <v>0</v>
      </c>
      <c r="AE944" s="192">
        <v>4.1699999999999997E-5</v>
      </c>
      <c r="AF944" s="157">
        <v>0</v>
      </c>
      <c r="AG944" s="157">
        <v>0</v>
      </c>
      <c r="AH944" s="157">
        <v>1.10488E-4</v>
      </c>
      <c r="AI944" s="157">
        <v>6.9621699999999995E-4</v>
      </c>
      <c r="AJ944" s="157">
        <v>0</v>
      </c>
      <c r="AK944" s="157">
        <v>0</v>
      </c>
      <c r="AL944" s="157">
        <v>0</v>
      </c>
      <c r="AM944" s="157">
        <v>0</v>
      </c>
      <c r="AN944" s="157">
        <v>0</v>
      </c>
      <c r="AO944" s="157">
        <v>0</v>
      </c>
      <c r="AP944" s="157">
        <v>0</v>
      </c>
      <c r="AQ944" s="157">
        <v>0</v>
      </c>
      <c r="AR944" s="157">
        <v>0</v>
      </c>
      <c r="AS944" s="157">
        <v>0</v>
      </c>
      <c r="AT944" s="157">
        <v>0</v>
      </c>
      <c r="AU944" s="157">
        <v>0</v>
      </c>
      <c r="AV944" s="157">
        <v>0</v>
      </c>
      <c r="AW944" s="157">
        <v>0</v>
      </c>
      <c r="AX944" s="157">
        <v>0</v>
      </c>
      <c r="AY944" s="157">
        <v>0</v>
      </c>
      <c r="AZ944" s="157">
        <v>0</v>
      </c>
      <c r="BA944" s="157">
        <v>0</v>
      </c>
      <c r="BB944" s="157">
        <v>0</v>
      </c>
      <c r="BC944" s="157">
        <v>4.0925400000000001E-4</v>
      </c>
      <c r="BD944" s="157">
        <v>7.3939899999999996E-4</v>
      </c>
      <c r="BE944" s="157">
        <v>1.8517379999999999E-3</v>
      </c>
      <c r="BF944" s="157">
        <v>0</v>
      </c>
      <c r="BG944" s="157">
        <v>0</v>
      </c>
      <c r="BH944" s="157">
        <v>0</v>
      </c>
      <c r="BI944" s="157">
        <v>0</v>
      </c>
      <c r="BJ944" s="157">
        <v>0</v>
      </c>
      <c r="BK944" s="157">
        <v>6.1999500000000003E-4</v>
      </c>
      <c r="BL944" s="157">
        <v>0</v>
      </c>
      <c r="BM944" s="157">
        <v>0</v>
      </c>
      <c r="BN944" s="157">
        <v>0</v>
      </c>
      <c r="BO944" s="157">
        <v>0</v>
      </c>
      <c r="BP944" s="157">
        <v>0</v>
      </c>
      <c r="BQ944" s="157">
        <v>0</v>
      </c>
      <c r="BR944" s="157">
        <v>0</v>
      </c>
      <c r="BS944" s="157">
        <v>0</v>
      </c>
      <c r="BT944" s="157">
        <v>0</v>
      </c>
      <c r="BU944" s="157">
        <v>0</v>
      </c>
      <c r="BV944" s="157">
        <v>0</v>
      </c>
      <c r="BW944" s="157">
        <v>0</v>
      </c>
      <c r="BX944" s="157">
        <v>4.07391E-4</v>
      </c>
      <c r="BY944" s="157">
        <v>6.5479600000000002E-4</v>
      </c>
      <c r="BZ944" s="157">
        <v>3.4040999999999997E-4</v>
      </c>
      <c r="CA944" s="192">
        <v>5.9899999999999999E-5</v>
      </c>
      <c r="CB944" s="157">
        <v>0</v>
      </c>
      <c r="CC944" s="157">
        <v>7.6078699999999997E-4</v>
      </c>
      <c r="CD944" s="192">
        <v>2.0000000000000002E-5</v>
      </c>
      <c r="CE944" s="157">
        <v>2.8016400000000001E-4</v>
      </c>
      <c r="CF944" s="157">
        <v>1.93847E-4</v>
      </c>
      <c r="CG944" s="157">
        <v>0</v>
      </c>
      <c r="CH944" s="157">
        <v>0</v>
      </c>
      <c r="CI944" s="157">
        <v>0</v>
      </c>
      <c r="CJ944" s="157">
        <v>0</v>
      </c>
      <c r="CK944" s="157">
        <v>0</v>
      </c>
      <c r="CL944" s="157">
        <v>1.5509200000000001E-4</v>
      </c>
      <c r="CM944" s="157">
        <v>0</v>
      </c>
      <c r="CN944" s="157">
        <v>0</v>
      </c>
      <c r="CO944" s="157">
        <v>0</v>
      </c>
      <c r="CP944" s="157">
        <v>0</v>
      </c>
      <c r="CQ944" s="192">
        <v>6.0099999999999997E-5</v>
      </c>
      <c r="CR944" s="192">
        <v>3.4900000000000001E-5</v>
      </c>
      <c r="CS944" s="192">
        <v>6.2500000000000001E-5</v>
      </c>
      <c r="CT944" s="157">
        <v>1.42793E-4</v>
      </c>
      <c r="CU944" s="157">
        <v>0</v>
      </c>
      <c r="CV944" s="157">
        <v>0</v>
      </c>
      <c r="CW944" s="157">
        <v>0</v>
      </c>
      <c r="CX944" s="157">
        <v>0</v>
      </c>
      <c r="CY944" s="192">
        <v>5.52E-5</v>
      </c>
      <c r="CZ944" s="157">
        <v>0</v>
      </c>
      <c r="DA944" s="157">
        <v>0</v>
      </c>
      <c r="DB944" s="157">
        <v>0</v>
      </c>
      <c r="DC944" s="157">
        <v>0</v>
      </c>
      <c r="DD944" s="192">
        <v>4.5099999999999998E-5</v>
      </c>
      <c r="DE944" s="157">
        <v>0</v>
      </c>
      <c r="DF944" s="157">
        <v>0</v>
      </c>
      <c r="DG944" s="157">
        <v>0</v>
      </c>
      <c r="DH944" s="157">
        <v>0</v>
      </c>
      <c r="DI944" s="192">
        <v>4.0299999999999997E-5</v>
      </c>
      <c r="DJ944" s="157">
        <v>0</v>
      </c>
      <c r="DK944" s="157">
        <v>0</v>
      </c>
      <c r="DL944" s="157">
        <v>0</v>
      </c>
      <c r="DM944" s="157">
        <v>0</v>
      </c>
      <c r="DN944" s="157">
        <v>0</v>
      </c>
      <c r="DO944" s="157">
        <v>0</v>
      </c>
      <c r="DP944" s="157">
        <v>0</v>
      </c>
      <c r="DQ944" s="157">
        <v>0</v>
      </c>
      <c r="DR944" s="157">
        <v>0</v>
      </c>
      <c r="DS944" s="157">
        <v>0</v>
      </c>
      <c r="DT944" s="157">
        <v>0</v>
      </c>
      <c r="DU944" s="157">
        <v>0</v>
      </c>
      <c r="DV944" s="157">
        <v>0</v>
      </c>
      <c r="DW944" s="157">
        <v>0</v>
      </c>
      <c r="DX944" s="157">
        <v>3.5354899999999999E-4</v>
      </c>
      <c r="DY944" s="157">
        <v>0</v>
      </c>
      <c r="DZ944" s="157">
        <v>0</v>
      </c>
      <c r="EA944" s="157">
        <v>0</v>
      </c>
      <c r="EB944" s="157">
        <v>0</v>
      </c>
      <c r="EC944" s="157">
        <v>0</v>
      </c>
      <c r="ED944" s="157">
        <v>0</v>
      </c>
      <c r="EE944" s="157">
        <v>0</v>
      </c>
      <c r="EF944" s="157">
        <v>0</v>
      </c>
      <c r="EG944" s="157">
        <v>0</v>
      </c>
      <c r="EH944" s="192">
        <v>3.9700000000000003E-5</v>
      </c>
      <c r="EI944" s="157">
        <v>0</v>
      </c>
      <c r="EJ944" s="157">
        <v>0</v>
      </c>
      <c r="EK944" s="157">
        <v>0</v>
      </c>
      <c r="EL944" s="157">
        <v>0</v>
      </c>
      <c r="EM944" s="192">
        <v>3.0499999999999999E-5</v>
      </c>
      <c r="EN944" s="192">
        <v>2.6599999999999999E-5</v>
      </c>
      <c r="EO944" s="157">
        <v>0</v>
      </c>
      <c r="EP944" s="157">
        <v>0</v>
      </c>
      <c r="EQ944" s="192">
        <v>1.7799999999999999E-5</v>
      </c>
      <c r="ER944" s="157">
        <v>1.1990900000000001E-3</v>
      </c>
      <c r="ES944" s="157">
        <v>0</v>
      </c>
      <c r="ET944" s="157">
        <v>1.0045760000000001E-3</v>
      </c>
      <c r="EU944" s="157">
        <v>0</v>
      </c>
      <c r="EV944" s="192">
        <v>4.07E-5</v>
      </c>
      <c r="EW944" s="157">
        <v>0</v>
      </c>
      <c r="EX944" s="157">
        <v>0</v>
      </c>
      <c r="EY944" s="157">
        <v>0</v>
      </c>
      <c r="EZ944" s="157">
        <v>0</v>
      </c>
      <c r="FA944" s="157">
        <v>0</v>
      </c>
      <c r="FB944" s="157">
        <v>0</v>
      </c>
      <c r="FC944" s="157">
        <v>0</v>
      </c>
      <c r="FD944" s="192">
        <v>7.5199999999999998E-5</v>
      </c>
      <c r="FE944" s="157">
        <v>0</v>
      </c>
      <c r="FF944" s="157">
        <v>0</v>
      </c>
      <c r="FG944" s="157">
        <v>0</v>
      </c>
      <c r="FH944" s="157">
        <v>0</v>
      </c>
      <c r="FI944" s="157">
        <v>0</v>
      </c>
      <c r="FJ944" s="157">
        <v>0</v>
      </c>
      <c r="FK944" s="157">
        <v>0</v>
      </c>
      <c r="FL944" s="192">
        <v>6.4200000000000002E-5</v>
      </c>
      <c r="FM944" s="157">
        <v>1.26909E-4</v>
      </c>
      <c r="FN944" s="157">
        <v>0</v>
      </c>
      <c r="FO944" s="157">
        <v>0</v>
      </c>
      <c r="FP944" s="157">
        <v>0</v>
      </c>
      <c r="FQ944" s="192">
        <v>7.8300000000000006E-5</v>
      </c>
      <c r="FR944" s="157">
        <v>0</v>
      </c>
      <c r="FS944" s="157">
        <v>0</v>
      </c>
      <c r="FT944" s="157">
        <v>0</v>
      </c>
      <c r="FU944" s="157">
        <v>0</v>
      </c>
      <c r="FV944" s="157">
        <v>0</v>
      </c>
      <c r="FW944" s="157">
        <v>0</v>
      </c>
      <c r="FX944" s="157">
        <v>1.356192E-3</v>
      </c>
      <c r="FY944" s="157">
        <v>0</v>
      </c>
      <c r="FZ944" s="157">
        <v>0</v>
      </c>
      <c r="GA944" s="157">
        <v>0</v>
      </c>
      <c r="GB944" s="157">
        <v>0</v>
      </c>
      <c r="GC944" s="157">
        <v>0</v>
      </c>
      <c r="GD944" s="157">
        <v>5.1525500000000005E-4</v>
      </c>
      <c r="GE944" s="157">
        <v>4.5184499999999998E-4</v>
      </c>
      <c r="GF944" s="157">
        <v>0</v>
      </c>
      <c r="GG944" s="157">
        <v>0</v>
      </c>
      <c r="GH944" s="157">
        <v>0</v>
      </c>
      <c r="GI944" s="192">
        <v>5.1499999999999998E-5</v>
      </c>
      <c r="GJ944" s="157">
        <v>0</v>
      </c>
      <c r="GK944" s="157">
        <v>2.8096530000000001E-3</v>
      </c>
      <c r="GL944" s="157">
        <v>0</v>
      </c>
      <c r="GM944" s="157">
        <v>1.9197499999999999E-4</v>
      </c>
      <c r="GN944" s="157">
        <v>0</v>
      </c>
      <c r="GO944" s="157">
        <v>0</v>
      </c>
      <c r="GP944" s="157">
        <v>0</v>
      </c>
      <c r="GQ944" s="157">
        <v>0</v>
      </c>
      <c r="GR944" s="157">
        <v>0</v>
      </c>
      <c r="GS944" s="157">
        <v>0</v>
      </c>
      <c r="GT944" s="157">
        <v>0</v>
      </c>
      <c r="GU944" s="157">
        <v>0</v>
      </c>
      <c r="GV944" s="157">
        <v>0</v>
      </c>
      <c r="GW944" s="157">
        <v>0</v>
      </c>
      <c r="GX944" s="157">
        <v>0</v>
      </c>
      <c r="GY944" s="157">
        <v>0</v>
      </c>
      <c r="GZ944" s="157">
        <v>0</v>
      </c>
      <c r="HA944" s="157">
        <v>0</v>
      </c>
    </row>
    <row r="945" spans="1:209" x14ac:dyDescent="0.2">
      <c r="A945" s="157" t="s">
        <v>4754</v>
      </c>
      <c r="B945" s="157">
        <v>0</v>
      </c>
      <c r="C945" s="192">
        <v>5.7400000000000001E-6</v>
      </c>
      <c r="D945" s="157">
        <v>0</v>
      </c>
      <c r="E945" s="157">
        <v>0</v>
      </c>
      <c r="F945" s="157">
        <v>0</v>
      </c>
      <c r="G945" s="157">
        <v>0</v>
      </c>
      <c r="H945" s="157">
        <v>0</v>
      </c>
      <c r="I945" s="157">
        <v>0</v>
      </c>
      <c r="J945" s="157">
        <v>0</v>
      </c>
      <c r="K945" s="157">
        <v>0</v>
      </c>
      <c r="L945" s="157">
        <v>0</v>
      </c>
      <c r="M945" s="157">
        <v>0</v>
      </c>
      <c r="N945" s="157">
        <v>0</v>
      </c>
      <c r="O945" s="157">
        <v>0</v>
      </c>
      <c r="P945" s="157">
        <v>0</v>
      </c>
      <c r="Q945" s="157">
        <v>0</v>
      </c>
      <c r="R945" s="157">
        <v>0</v>
      </c>
      <c r="S945" s="157">
        <v>0</v>
      </c>
      <c r="T945" s="157">
        <v>0</v>
      </c>
      <c r="U945" s="157">
        <v>0</v>
      </c>
      <c r="V945" s="192">
        <v>2.0299999999999999E-5</v>
      </c>
      <c r="W945" s="157">
        <v>0</v>
      </c>
      <c r="X945" s="157">
        <v>0</v>
      </c>
      <c r="Y945" s="157">
        <v>0</v>
      </c>
      <c r="Z945" s="157">
        <v>0</v>
      </c>
      <c r="AA945" s="192">
        <v>6.5699999999999998E-5</v>
      </c>
      <c r="AB945" s="157">
        <v>0</v>
      </c>
      <c r="AC945" s="157">
        <v>0</v>
      </c>
      <c r="AD945" s="157">
        <v>0</v>
      </c>
      <c r="AE945" s="157">
        <v>0</v>
      </c>
      <c r="AF945" s="157">
        <v>0</v>
      </c>
      <c r="AG945" s="192">
        <v>1.34E-5</v>
      </c>
      <c r="AH945" s="157">
        <v>0</v>
      </c>
      <c r="AI945" s="157">
        <v>0</v>
      </c>
      <c r="AJ945" s="157">
        <v>0</v>
      </c>
      <c r="AK945" s="157">
        <v>0</v>
      </c>
      <c r="AL945" s="192">
        <v>2.0800000000000001E-5</v>
      </c>
      <c r="AM945" s="157">
        <v>0</v>
      </c>
      <c r="AN945" s="157">
        <v>0</v>
      </c>
      <c r="AO945" s="157">
        <v>0</v>
      </c>
      <c r="AP945" s="157">
        <v>0</v>
      </c>
      <c r="AQ945" s="157">
        <v>0</v>
      </c>
      <c r="AR945" s="157">
        <v>0</v>
      </c>
      <c r="AS945" s="192">
        <v>4.5500000000000001E-5</v>
      </c>
      <c r="AT945" s="157">
        <v>0</v>
      </c>
      <c r="AU945" s="157">
        <v>1.54575E-4</v>
      </c>
      <c r="AV945" s="157">
        <v>0</v>
      </c>
      <c r="AW945" s="192">
        <v>3.4199999999999998E-5</v>
      </c>
      <c r="AX945" s="157">
        <v>0</v>
      </c>
      <c r="AY945" s="157">
        <v>0</v>
      </c>
      <c r="AZ945" s="157">
        <v>0</v>
      </c>
      <c r="BA945" s="157">
        <v>0</v>
      </c>
      <c r="BB945" s="157">
        <v>0</v>
      </c>
      <c r="BC945" s="192">
        <v>2.41E-5</v>
      </c>
      <c r="BD945" s="157">
        <v>0</v>
      </c>
      <c r="BE945" s="157">
        <v>3.70348E-4</v>
      </c>
      <c r="BF945" s="157">
        <v>0</v>
      </c>
      <c r="BG945" s="192">
        <v>6.7199999999999994E-5</v>
      </c>
      <c r="BH945" s="192">
        <v>2.2500000000000001E-5</v>
      </c>
      <c r="BI945" s="157">
        <v>0</v>
      </c>
      <c r="BJ945" s="157">
        <v>0</v>
      </c>
      <c r="BK945" s="157">
        <v>2.06665E-4</v>
      </c>
      <c r="BL945" s="157">
        <v>0</v>
      </c>
      <c r="BM945" s="157">
        <v>0</v>
      </c>
      <c r="BN945" s="192">
        <v>4.32E-5</v>
      </c>
      <c r="BO945" s="157">
        <v>0</v>
      </c>
      <c r="BP945" s="192">
        <v>2.6599999999999999E-5</v>
      </c>
      <c r="BQ945" s="157">
        <v>0</v>
      </c>
      <c r="BR945" s="192">
        <v>2.1100000000000001E-5</v>
      </c>
      <c r="BS945" s="157">
        <v>0</v>
      </c>
      <c r="BT945" s="157">
        <v>0</v>
      </c>
      <c r="BU945" s="192">
        <v>4.5099999999999998E-5</v>
      </c>
      <c r="BV945" s="157">
        <v>0</v>
      </c>
      <c r="BW945" s="192">
        <v>1.2E-5</v>
      </c>
      <c r="BX945" s="157">
        <v>2.3964099999999999E-4</v>
      </c>
      <c r="BY945" s="157">
        <v>0</v>
      </c>
      <c r="BZ945" s="157">
        <v>0</v>
      </c>
      <c r="CA945" s="157">
        <v>0</v>
      </c>
      <c r="CB945" s="157">
        <v>0</v>
      </c>
      <c r="CC945" s="157">
        <v>0</v>
      </c>
      <c r="CD945" s="157">
        <v>0</v>
      </c>
      <c r="CE945" s="157">
        <v>0</v>
      </c>
      <c r="CF945" s="157">
        <v>0</v>
      </c>
      <c r="CG945" s="157">
        <v>0</v>
      </c>
      <c r="CH945" s="157">
        <v>0</v>
      </c>
      <c r="CI945" s="157">
        <v>0</v>
      </c>
      <c r="CJ945" s="157">
        <v>0</v>
      </c>
      <c r="CK945" s="192">
        <v>2.69E-5</v>
      </c>
      <c r="CL945" s="157">
        <v>0</v>
      </c>
      <c r="CM945" s="157">
        <v>0</v>
      </c>
      <c r="CN945" s="157">
        <v>0</v>
      </c>
      <c r="CO945" s="157">
        <v>0</v>
      </c>
      <c r="CP945" s="157">
        <v>0</v>
      </c>
      <c r="CQ945" s="157">
        <v>0</v>
      </c>
      <c r="CR945" s="157">
        <v>0</v>
      </c>
      <c r="CS945" s="157">
        <v>0</v>
      </c>
      <c r="CT945" s="157">
        <v>0</v>
      </c>
      <c r="CU945" s="157">
        <v>0</v>
      </c>
      <c r="CV945" s="157">
        <v>0</v>
      </c>
      <c r="CW945" s="157">
        <v>0</v>
      </c>
      <c r="CX945" s="157">
        <v>0</v>
      </c>
      <c r="CY945" s="157">
        <v>0</v>
      </c>
      <c r="CZ945" s="157">
        <v>0</v>
      </c>
      <c r="DA945" s="157">
        <v>0</v>
      </c>
      <c r="DB945" s="157">
        <v>0</v>
      </c>
      <c r="DC945" s="157">
        <v>0</v>
      </c>
      <c r="DD945" s="192">
        <v>1.5E-5</v>
      </c>
      <c r="DE945" s="157">
        <v>0</v>
      </c>
      <c r="DF945" s="157">
        <v>0</v>
      </c>
      <c r="DG945" s="157">
        <v>0</v>
      </c>
      <c r="DH945" s="157">
        <v>0</v>
      </c>
      <c r="DI945" s="157">
        <v>0</v>
      </c>
      <c r="DJ945" s="157">
        <v>0</v>
      </c>
      <c r="DK945" s="192">
        <v>5.1E-5</v>
      </c>
      <c r="DL945" s="157">
        <v>0</v>
      </c>
      <c r="DM945" s="157">
        <v>0</v>
      </c>
      <c r="DN945" s="157">
        <v>0</v>
      </c>
      <c r="DO945" s="157">
        <v>0</v>
      </c>
      <c r="DP945" s="157">
        <v>0</v>
      </c>
      <c r="DQ945" s="157">
        <v>0</v>
      </c>
      <c r="DR945" s="157">
        <v>0</v>
      </c>
      <c r="DS945" s="157">
        <v>0</v>
      </c>
      <c r="DT945" s="157">
        <v>0</v>
      </c>
      <c r="DU945" s="157">
        <v>0</v>
      </c>
      <c r="DV945" s="157">
        <v>0</v>
      </c>
      <c r="DW945" s="157">
        <v>0</v>
      </c>
      <c r="DX945" s="157">
        <v>0</v>
      </c>
      <c r="DY945" s="157">
        <v>0</v>
      </c>
      <c r="DZ945" s="157">
        <v>0</v>
      </c>
      <c r="EA945" s="157">
        <v>0</v>
      </c>
      <c r="EB945" s="157">
        <v>0</v>
      </c>
      <c r="EC945" s="192">
        <v>1.8300000000000001E-5</v>
      </c>
      <c r="ED945" s="157">
        <v>0</v>
      </c>
      <c r="EE945" s="157">
        <v>0</v>
      </c>
      <c r="EF945" s="157">
        <v>0</v>
      </c>
      <c r="EG945" s="157">
        <v>0</v>
      </c>
      <c r="EH945" s="192">
        <v>3.9700000000000003E-5</v>
      </c>
      <c r="EI945" s="157">
        <v>0</v>
      </c>
      <c r="EJ945" s="157">
        <v>0</v>
      </c>
      <c r="EK945" s="157">
        <v>0</v>
      </c>
      <c r="EL945" s="157">
        <v>0</v>
      </c>
      <c r="EM945" s="192">
        <v>1.5299999999999999E-5</v>
      </c>
      <c r="EN945" s="157">
        <v>0</v>
      </c>
      <c r="EO945" s="157">
        <v>0</v>
      </c>
      <c r="EP945" s="157">
        <v>0</v>
      </c>
      <c r="EQ945" s="157">
        <v>0</v>
      </c>
      <c r="ER945" s="192">
        <v>2.0699999999999998E-5</v>
      </c>
      <c r="ES945" s="157">
        <v>0</v>
      </c>
      <c r="ET945" s="157">
        <v>1.4882599999999999E-4</v>
      </c>
      <c r="EU945" s="157">
        <v>0</v>
      </c>
      <c r="EV945" s="157">
        <v>0</v>
      </c>
      <c r="EW945" s="157">
        <v>0</v>
      </c>
      <c r="EX945" s="157">
        <v>0</v>
      </c>
      <c r="EY945" s="157">
        <v>0</v>
      </c>
      <c r="EZ945" s="157">
        <v>0</v>
      </c>
      <c r="FA945" s="157">
        <v>0</v>
      </c>
      <c r="FB945" s="157">
        <v>0</v>
      </c>
      <c r="FC945" s="157">
        <v>0</v>
      </c>
      <c r="FD945" s="192">
        <v>2.51E-5</v>
      </c>
      <c r="FE945" s="157">
        <v>0</v>
      </c>
      <c r="FF945" s="157">
        <v>0</v>
      </c>
      <c r="FG945" s="157">
        <v>0</v>
      </c>
      <c r="FH945" s="157">
        <v>0</v>
      </c>
      <c r="FI945" s="157">
        <v>0</v>
      </c>
      <c r="FJ945" s="157">
        <v>0</v>
      </c>
      <c r="FK945" s="157">
        <v>0</v>
      </c>
      <c r="FL945" s="157">
        <v>0</v>
      </c>
      <c r="FM945" s="192">
        <v>4.2299999999999998E-5</v>
      </c>
      <c r="FN945" s="157">
        <v>0</v>
      </c>
      <c r="FO945" s="157">
        <v>0</v>
      </c>
      <c r="FP945" s="157">
        <v>0</v>
      </c>
      <c r="FQ945" s="157">
        <v>0</v>
      </c>
      <c r="FR945" s="157">
        <v>0</v>
      </c>
      <c r="FS945" s="157">
        <v>0</v>
      </c>
      <c r="FT945" s="157">
        <v>0</v>
      </c>
      <c r="FU945" s="157">
        <v>0</v>
      </c>
      <c r="FV945" s="157">
        <v>0</v>
      </c>
      <c r="FW945" s="157">
        <v>0</v>
      </c>
      <c r="FX945" s="157">
        <v>0</v>
      </c>
      <c r="FY945" s="157">
        <v>0</v>
      </c>
      <c r="FZ945" s="157">
        <v>0</v>
      </c>
      <c r="GA945" s="192">
        <v>3.8899999999999997E-5</v>
      </c>
      <c r="GB945" s="157">
        <v>0</v>
      </c>
      <c r="GC945" s="192">
        <v>3.7799999999999997E-5</v>
      </c>
      <c r="GD945" s="157">
        <v>0</v>
      </c>
      <c r="GE945" s="157">
        <v>0</v>
      </c>
      <c r="GF945" s="157">
        <v>0</v>
      </c>
      <c r="GG945" s="157">
        <v>0</v>
      </c>
      <c r="GH945" s="157">
        <v>0</v>
      </c>
      <c r="GI945" s="157">
        <v>0</v>
      </c>
      <c r="GJ945" s="157">
        <v>0</v>
      </c>
      <c r="GK945" s="157">
        <v>0</v>
      </c>
      <c r="GL945" s="157">
        <v>0</v>
      </c>
      <c r="GM945" s="157">
        <v>0</v>
      </c>
      <c r="GN945" s="157">
        <v>0</v>
      </c>
      <c r="GO945" s="157">
        <v>0</v>
      </c>
      <c r="GP945" s="157">
        <v>0</v>
      </c>
      <c r="GQ945" s="157">
        <v>0</v>
      </c>
      <c r="GR945" s="157">
        <v>0</v>
      </c>
      <c r="GS945" s="157">
        <v>0</v>
      </c>
      <c r="GT945" s="157">
        <v>2.5974026000000001E-2</v>
      </c>
      <c r="GU945" s="157">
        <v>0</v>
      </c>
      <c r="GV945" s="157">
        <v>0</v>
      </c>
      <c r="GW945" s="157">
        <v>0</v>
      </c>
      <c r="GX945" s="157">
        <v>0</v>
      </c>
      <c r="GY945" s="157">
        <v>0</v>
      </c>
      <c r="GZ945" s="157">
        <v>0</v>
      </c>
      <c r="HA945" s="157">
        <v>0</v>
      </c>
    </row>
    <row r="946" spans="1:209" x14ac:dyDescent="0.2">
      <c r="A946" s="157" t="s">
        <v>4755</v>
      </c>
      <c r="B946" s="157">
        <v>0</v>
      </c>
      <c r="C946" s="192">
        <v>2.3E-5</v>
      </c>
      <c r="D946" s="192">
        <v>1.0200000000000001E-5</v>
      </c>
      <c r="E946" s="157">
        <v>2.0976100000000001E-4</v>
      </c>
      <c r="F946" s="192">
        <v>6.58E-5</v>
      </c>
      <c r="G946" s="157">
        <v>0</v>
      </c>
      <c r="H946" s="192">
        <v>3.15E-5</v>
      </c>
      <c r="I946" s="157">
        <v>0</v>
      </c>
      <c r="J946" s="157">
        <v>0</v>
      </c>
      <c r="K946" s="157">
        <v>1.33962E-4</v>
      </c>
      <c r="L946" s="157">
        <v>0</v>
      </c>
      <c r="M946" s="157">
        <v>3.5280799999999997E-4</v>
      </c>
      <c r="N946" s="157">
        <v>0</v>
      </c>
      <c r="O946" s="157">
        <v>0</v>
      </c>
      <c r="P946" s="157">
        <v>0</v>
      </c>
      <c r="Q946" s="157">
        <v>0</v>
      </c>
      <c r="R946" s="157">
        <v>0</v>
      </c>
      <c r="S946" s="157">
        <v>0</v>
      </c>
      <c r="T946" s="157">
        <v>0</v>
      </c>
      <c r="U946" s="157">
        <v>0</v>
      </c>
      <c r="V946" s="157">
        <v>0</v>
      </c>
      <c r="W946" s="157">
        <v>0</v>
      </c>
      <c r="X946" s="157">
        <v>0</v>
      </c>
      <c r="Y946" s="157">
        <v>0</v>
      </c>
      <c r="Z946" s="157">
        <v>1.2313999999999999E-4</v>
      </c>
      <c r="AA946" s="157">
        <v>0</v>
      </c>
      <c r="AB946" s="157">
        <v>0</v>
      </c>
      <c r="AC946" s="157">
        <v>0</v>
      </c>
      <c r="AD946" s="157">
        <v>0</v>
      </c>
      <c r="AE946" s="192">
        <v>5.5600000000000003E-5</v>
      </c>
      <c r="AF946" s="157">
        <v>0</v>
      </c>
      <c r="AG946" s="157">
        <v>0</v>
      </c>
      <c r="AH946" s="157">
        <v>2.57805E-4</v>
      </c>
      <c r="AI946" s="157">
        <v>0</v>
      </c>
      <c r="AJ946" s="157">
        <v>0</v>
      </c>
      <c r="AK946" s="192">
        <v>2.3300000000000001E-5</v>
      </c>
      <c r="AL946" s="157">
        <v>0</v>
      </c>
      <c r="AM946" s="157">
        <v>0</v>
      </c>
      <c r="AN946" s="157">
        <v>0</v>
      </c>
      <c r="AO946" s="157">
        <v>0</v>
      </c>
      <c r="AP946" s="157">
        <v>0</v>
      </c>
      <c r="AQ946" s="157">
        <v>0</v>
      </c>
      <c r="AR946" s="157">
        <v>0</v>
      </c>
      <c r="AS946" s="157">
        <v>0</v>
      </c>
      <c r="AT946" s="192">
        <v>1.6099999999999998E-5</v>
      </c>
      <c r="AU946" s="157">
        <v>0</v>
      </c>
      <c r="AV946" s="157">
        <v>0</v>
      </c>
      <c r="AW946" s="157">
        <v>0</v>
      </c>
      <c r="AX946" s="157">
        <v>0</v>
      </c>
      <c r="AY946" s="157">
        <v>0</v>
      </c>
      <c r="AZ946" s="157">
        <v>0</v>
      </c>
      <c r="BA946" s="157">
        <v>0</v>
      </c>
      <c r="BB946" s="157">
        <v>0</v>
      </c>
      <c r="BC946" s="157">
        <v>0</v>
      </c>
      <c r="BD946" s="157">
        <v>0</v>
      </c>
      <c r="BE946" s="157">
        <v>0</v>
      </c>
      <c r="BF946" s="157">
        <v>5.7145000000000004E-4</v>
      </c>
      <c r="BG946" s="157">
        <v>0</v>
      </c>
      <c r="BH946" s="157">
        <v>0</v>
      </c>
      <c r="BI946" s="157">
        <v>0</v>
      </c>
      <c r="BJ946" s="157">
        <v>0</v>
      </c>
      <c r="BK946" s="157">
        <v>0</v>
      </c>
      <c r="BL946" s="157">
        <v>0</v>
      </c>
      <c r="BM946" s="157">
        <v>0</v>
      </c>
      <c r="BN946" s="157">
        <v>0</v>
      </c>
      <c r="BO946" s="192">
        <v>2.2200000000000001E-5</v>
      </c>
      <c r="BP946" s="157">
        <v>0</v>
      </c>
      <c r="BQ946" s="157">
        <v>0</v>
      </c>
      <c r="BR946" s="192">
        <v>4.2299999999999998E-5</v>
      </c>
      <c r="BS946" s="157">
        <v>0</v>
      </c>
      <c r="BT946" s="157">
        <v>0</v>
      </c>
      <c r="BU946" s="157">
        <v>0</v>
      </c>
      <c r="BV946" s="157">
        <v>0</v>
      </c>
      <c r="BW946" s="157">
        <v>0</v>
      </c>
      <c r="BX946" s="157">
        <v>0</v>
      </c>
      <c r="BY946" s="192">
        <v>7.5599999999999994E-5</v>
      </c>
      <c r="BZ946" s="192">
        <v>6.19E-5</v>
      </c>
      <c r="CA946" s="157">
        <v>2.2235899999999999E-4</v>
      </c>
      <c r="CB946" s="192">
        <v>4.8300000000000002E-5</v>
      </c>
      <c r="CC946" s="192">
        <v>7.25E-5</v>
      </c>
      <c r="CD946" s="157">
        <v>3.19623E-4</v>
      </c>
      <c r="CE946" s="157">
        <v>0</v>
      </c>
      <c r="CF946" s="192">
        <v>8.3100000000000001E-5</v>
      </c>
      <c r="CG946" s="157">
        <v>1.3879300000000001E-4</v>
      </c>
      <c r="CH946" s="157">
        <v>1.5966799999999999E-4</v>
      </c>
      <c r="CI946" s="157">
        <v>0</v>
      </c>
      <c r="CJ946" s="157">
        <v>0</v>
      </c>
      <c r="CK946" s="157">
        <v>0</v>
      </c>
      <c r="CL946" s="192">
        <v>1.11E-5</v>
      </c>
      <c r="CM946" s="157">
        <v>0</v>
      </c>
      <c r="CN946" s="157">
        <v>0</v>
      </c>
      <c r="CO946" s="157">
        <v>0</v>
      </c>
      <c r="CP946" s="157">
        <v>0</v>
      </c>
      <c r="CQ946" s="192">
        <v>2.4000000000000001E-5</v>
      </c>
      <c r="CR946" s="157">
        <v>0</v>
      </c>
      <c r="CS946" s="192">
        <v>6.2500000000000001E-5</v>
      </c>
      <c r="CT946" s="157">
        <v>1.42793E-4</v>
      </c>
      <c r="CU946" s="157">
        <v>0</v>
      </c>
      <c r="CV946" s="157">
        <v>0</v>
      </c>
      <c r="CW946" s="192">
        <v>3.5599999999999998E-5</v>
      </c>
      <c r="CX946" s="157">
        <v>0</v>
      </c>
      <c r="CY946" s="192">
        <v>2.76E-5</v>
      </c>
      <c r="CZ946" s="157">
        <v>0</v>
      </c>
      <c r="DA946" s="157">
        <v>0</v>
      </c>
      <c r="DB946" s="157">
        <v>0</v>
      </c>
      <c r="DC946" s="157">
        <v>0</v>
      </c>
      <c r="DD946" s="157">
        <v>0</v>
      </c>
      <c r="DE946" s="157">
        <v>0</v>
      </c>
      <c r="DF946" s="157">
        <v>0</v>
      </c>
      <c r="DG946" s="157">
        <v>0</v>
      </c>
      <c r="DH946" s="157">
        <v>0</v>
      </c>
      <c r="DI946" s="192">
        <v>6.05E-5</v>
      </c>
      <c r="DJ946" s="157">
        <v>1.00573E-4</v>
      </c>
      <c r="DK946" s="157">
        <v>0</v>
      </c>
      <c r="DL946" s="157">
        <v>0</v>
      </c>
      <c r="DM946" s="157">
        <v>0</v>
      </c>
      <c r="DN946" s="157">
        <v>0</v>
      </c>
      <c r="DO946" s="157">
        <v>0</v>
      </c>
      <c r="DP946" s="157">
        <v>0</v>
      </c>
      <c r="DQ946" s="192">
        <v>5.2599999999999998E-5</v>
      </c>
      <c r="DR946" s="157">
        <v>0</v>
      </c>
      <c r="DS946" s="157">
        <v>0</v>
      </c>
      <c r="DT946" s="192">
        <v>4.2299999999999998E-5</v>
      </c>
      <c r="DU946" s="192">
        <v>2.05E-5</v>
      </c>
      <c r="DV946" s="157">
        <v>0</v>
      </c>
      <c r="DW946" s="157">
        <v>0</v>
      </c>
      <c r="DX946" s="192">
        <v>5.4400000000000001E-5</v>
      </c>
      <c r="DY946" s="157">
        <v>0</v>
      </c>
      <c r="DZ946" s="157">
        <v>0</v>
      </c>
      <c r="EA946" s="157">
        <v>0</v>
      </c>
      <c r="EB946" s="192">
        <v>3.5200000000000002E-5</v>
      </c>
      <c r="EC946" s="157">
        <v>0</v>
      </c>
      <c r="ED946" s="157">
        <v>0</v>
      </c>
      <c r="EE946" s="157">
        <v>0</v>
      </c>
      <c r="EF946" s="157">
        <v>0</v>
      </c>
      <c r="EG946" s="157">
        <v>0</v>
      </c>
      <c r="EH946" s="157">
        <v>0</v>
      </c>
      <c r="EI946" s="157">
        <v>0</v>
      </c>
      <c r="EJ946" s="157">
        <v>0</v>
      </c>
      <c r="EK946" s="157">
        <v>0</v>
      </c>
      <c r="EL946" s="157">
        <v>0</v>
      </c>
      <c r="EM946" s="157">
        <v>0</v>
      </c>
      <c r="EN946" s="157">
        <v>0</v>
      </c>
      <c r="EO946" s="157">
        <v>3.2746099999999997E-4</v>
      </c>
      <c r="EP946" s="157">
        <v>0</v>
      </c>
      <c r="EQ946" s="157">
        <v>0</v>
      </c>
      <c r="ER946" s="157">
        <v>1.4471800000000001E-4</v>
      </c>
      <c r="ES946" s="157">
        <v>0</v>
      </c>
      <c r="ET946" s="157">
        <v>0</v>
      </c>
      <c r="EU946" s="157">
        <v>0</v>
      </c>
      <c r="EV946" s="157">
        <v>0</v>
      </c>
      <c r="EW946" s="157">
        <v>0</v>
      </c>
      <c r="EX946" s="157">
        <v>0</v>
      </c>
      <c r="EY946" s="157">
        <v>0</v>
      </c>
      <c r="EZ946" s="157">
        <v>0</v>
      </c>
      <c r="FA946" s="157">
        <v>0</v>
      </c>
      <c r="FB946" s="157">
        <v>0</v>
      </c>
      <c r="FC946" s="157">
        <v>0</v>
      </c>
      <c r="FD946" s="157">
        <v>0</v>
      </c>
      <c r="FE946" s="157">
        <v>0</v>
      </c>
      <c r="FF946" s="157">
        <v>0</v>
      </c>
      <c r="FG946" s="157">
        <v>2.3889199999999999E-4</v>
      </c>
      <c r="FH946" s="157">
        <v>0</v>
      </c>
      <c r="FI946" s="157">
        <v>0</v>
      </c>
      <c r="FJ946" s="157">
        <v>0</v>
      </c>
      <c r="FK946" s="157">
        <v>1.38613E-4</v>
      </c>
      <c r="FL946" s="192">
        <v>6.4200000000000002E-5</v>
      </c>
      <c r="FM946" s="157">
        <v>2.9612099999999999E-4</v>
      </c>
      <c r="FN946" s="157">
        <v>0</v>
      </c>
      <c r="FO946" s="157">
        <v>0</v>
      </c>
      <c r="FP946" s="157">
        <v>0</v>
      </c>
      <c r="FQ946" s="192">
        <v>7.8300000000000006E-5</v>
      </c>
      <c r="FR946" s="157">
        <v>0</v>
      </c>
      <c r="FS946" s="157">
        <v>0</v>
      </c>
      <c r="FT946" s="157">
        <v>0</v>
      </c>
      <c r="FU946" s="157">
        <v>0</v>
      </c>
      <c r="FV946" s="157">
        <v>0</v>
      </c>
      <c r="FW946" s="157">
        <v>0</v>
      </c>
      <c r="FX946" s="192">
        <v>5.1199999999999998E-5</v>
      </c>
      <c r="FY946" s="157">
        <v>0</v>
      </c>
      <c r="FZ946" s="157">
        <v>0</v>
      </c>
      <c r="GA946" s="157">
        <v>0</v>
      </c>
      <c r="GB946" s="157">
        <v>0</v>
      </c>
      <c r="GC946" s="157">
        <v>0</v>
      </c>
      <c r="GD946" s="192">
        <v>3.68E-5</v>
      </c>
      <c r="GE946" s="157">
        <v>0</v>
      </c>
      <c r="GF946" s="157">
        <v>0</v>
      </c>
      <c r="GG946" s="157">
        <v>0</v>
      </c>
      <c r="GH946" s="157">
        <v>0</v>
      </c>
      <c r="GI946" s="157">
        <v>0</v>
      </c>
      <c r="GJ946" s="157">
        <v>0</v>
      </c>
      <c r="GK946" s="157">
        <v>0</v>
      </c>
      <c r="GL946" s="157">
        <v>0</v>
      </c>
      <c r="GM946" s="157">
        <v>0</v>
      </c>
      <c r="GN946" s="192">
        <v>8.0699999999999996E-5</v>
      </c>
      <c r="GO946" s="157">
        <v>0</v>
      </c>
      <c r="GP946" s="157">
        <v>0</v>
      </c>
      <c r="GQ946" s="157">
        <v>0</v>
      </c>
      <c r="GR946" s="157">
        <v>0</v>
      </c>
      <c r="GS946" s="157">
        <v>0</v>
      </c>
      <c r="GT946" s="157">
        <v>0</v>
      </c>
      <c r="GU946" s="157">
        <v>0</v>
      </c>
      <c r="GV946" s="157">
        <v>0</v>
      </c>
      <c r="GW946" s="157">
        <v>0</v>
      </c>
      <c r="GX946" s="157">
        <v>0</v>
      </c>
      <c r="GY946" s="157">
        <v>0</v>
      </c>
      <c r="GZ946" s="157">
        <v>0</v>
      </c>
      <c r="HA946" s="157">
        <v>0</v>
      </c>
    </row>
    <row r="947" spans="1:209" x14ac:dyDescent="0.2">
      <c r="A947" s="157" t="s">
        <v>4756</v>
      </c>
      <c r="B947" s="157">
        <v>1.312845E-3</v>
      </c>
      <c r="C947" s="157">
        <v>1.0677499999999999E-3</v>
      </c>
      <c r="D947" s="157">
        <v>5.21683E-4</v>
      </c>
      <c r="E947" s="157">
        <v>4.8944199999999998E-4</v>
      </c>
      <c r="F947" s="157">
        <v>6.9706599999999998E-4</v>
      </c>
      <c r="G947" s="157">
        <v>0</v>
      </c>
      <c r="H947" s="157">
        <v>1.3551417E-2</v>
      </c>
      <c r="I947" s="157">
        <v>0</v>
      </c>
      <c r="J947" s="157">
        <v>0</v>
      </c>
      <c r="K947" s="157">
        <v>5.5996140000000002E-3</v>
      </c>
      <c r="L947" s="157">
        <v>0</v>
      </c>
      <c r="M947" s="157">
        <v>0</v>
      </c>
      <c r="N947" s="157">
        <v>1.2710216999999999E-2</v>
      </c>
      <c r="O947" s="192">
        <v>1.1E-5</v>
      </c>
      <c r="P947" s="157">
        <v>0</v>
      </c>
      <c r="Q947" s="157">
        <v>2.21239E-4</v>
      </c>
      <c r="R947" s="157">
        <v>7.6355900000000003E-4</v>
      </c>
      <c r="S947" s="157">
        <v>1.19832E-4</v>
      </c>
      <c r="T947" s="157">
        <v>1.29312E-4</v>
      </c>
      <c r="U947" s="157">
        <v>1.279365E-3</v>
      </c>
      <c r="V947" s="157">
        <v>9.7637220000000007E-3</v>
      </c>
      <c r="W947" s="157">
        <v>0</v>
      </c>
      <c r="X947" s="157">
        <v>1.21692E-4</v>
      </c>
      <c r="Y947" s="157">
        <v>5.60134E-4</v>
      </c>
      <c r="Z947" s="157">
        <v>0</v>
      </c>
      <c r="AA947" s="157">
        <v>6.1284169999999997E-3</v>
      </c>
      <c r="AB947" s="157">
        <v>0</v>
      </c>
      <c r="AC947" s="157">
        <v>2.9529838999999999E-2</v>
      </c>
      <c r="AD947" s="192">
        <v>1.9400000000000001E-5</v>
      </c>
      <c r="AE947" s="157">
        <v>7.5088599999999998E-4</v>
      </c>
      <c r="AF947" s="157">
        <v>0</v>
      </c>
      <c r="AG947" s="157">
        <v>2.40423E-4</v>
      </c>
      <c r="AH947" s="157">
        <v>0</v>
      </c>
      <c r="AI947" s="157">
        <v>9.4376110000000003E-3</v>
      </c>
      <c r="AJ947" s="157">
        <v>3.55151E-4</v>
      </c>
      <c r="AK947" s="157">
        <v>0</v>
      </c>
      <c r="AL947" s="192">
        <v>2.0800000000000001E-5</v>
      </c>
      <c r="AM947" s="157">
        <v>3.2067200000000001E-3</v>
      </c>
      <c r="AN947" s="157">
        <v>3.8054899999999999E-3</v>
      </c>
      <c r="AO947" s="157">
        <v>4.7815419999999997E-3</v>
      </c>
      <c r="AP947" s="157">
        <v>6.8637059999999998E-3</v>
      </c>
      <c r="AQ947" s="157">
        <v>6.7612829999999999E-3</v>
      </c>
      <c r="AR947" s="157">
        <v>7.6930920000000003E-3</v>
      </c>
      <c r="AS947" s="157">
        <v>2.1587649E-2</v>
      </c>
      <c r="AT947" s="157">
        <v>2.1972412E-2</v>
      </c>
      <c r="AU947" s="157">
        <v>6.1830200000000004E-4</v>
      </c>
      <c r="AV947" s="157">
        <v>0</v>
      </c>
      <c r="AW947" s="157">
        <v>0</v>
      </c>
      <c r="AX947" s="157">
        <v>5.3267159999999996E-3</v>
      </c>
      <c r="AY947" s="157">
        <v>7.6472019999999996E-3</v>
      </c>
      <c r="AZ947" s="157">
        <v>5.0460979999999997E-3</v>
      </c>
      <c r="BA947" s="157">
        <v>2.5768229999999998E-3</v>
      </c>
      <c r="BB947" s="157">
        <v>2.3908110000000001E-3</v>
      </c>
      <c r="BC947" s="157">
        <v>3.2018102999999999E-2</v>
      </c>
      <c r="BD947" s="157">
        <v>2.9280194999999998E-2</v>
      </c>
      <c r="BE947" s="157">
        <v>4.3824459999999999E-3</v>
      </c>
      <c r="BF947" s="157">
        <v>0</v>
      </c>
      <c r="BG947" s="157">
        <v>7.9287200000000002E-4</v>
      </c>
      <c r="BH947" s="157">
        <v>1.865965E-3</v>
      </c>
      <c r="BI947" s="157">
        <v>4.87646E-4</v>
      </c>
      <c r="BJ947" s="157">
        <v>9.4621229999999994E-3</v>
      </c>
      <c r="BK947" s="157">
        <v>2.5660896999999998E-2</v>
      </c>
      <c r="BL947" s="157">
        <v>1.187538E-2</v>
      </c>
      <c r="BM947" s="157">
        <v>8.4175099999999996E-4</v>
      </c>
      <c r="BN947" s="157">
        <v>2.1615999999999999E-4</v>
      </c>
      <c r="BO947" s="157">
        <v>1.3056921000000001E-2</v>
      </c>
      <c r="BP947" s="157">
        <v>6.3933499999999999E-4</v>
      </c>
      <c r="BQ947" s="157">
        <v>2.0924250000000002E-3</v>
      </c>
      <c r="BR947" s="192">
        <v>3.1699999999999998E-5</v>
      </c>
      <c r="BS947" s="157">
        <v>2.2657749999999998E-3</v>
      </c>
      <c r="BT947" s="157">
        <v>2.2000930000000002E-3</v>
      </c>
      <c r="BU947" s="157">
        <v>5.8584900000000005E-4</v>
      </c>
      <c r="BV947" s="157">
        <v>3.802101E-3</v>
      </c>
      <c r="BW947" s="157">
        <v>8.964E-4</v>
      </c>
      <c r="BX947" s="157">
        <v>2.3700544E-2</v>
      </c>
      <c r="BY947" s="157">
        <v>2.0323872E-2</v>
      </c>
      <c r="BZ947" s="157">
        <v>7.3033359999999997E-3</v>
      </c>
      <c r="CA947" s="157">
        <v>1.0262700000000001E-4</v>
      </c>
      <c r="CB947" s="157">
        <v>7.4917199999999999E-4</v>
      </c>
      <c r="CC947" s="157">
        <v>9.6547479999999995E-3</v>
      </c>
      <c r="CD947" s="192">
        <v>4.0000000000000003E-5</v>
      </c>
      <c r="CE947" s="157">
        <v>6.6305569999999996E-3</v>
      </c>
      <c r="CF947" s="157">
        <v>2.3261610000000002E-3</v>
      </c>
      <c r="CG947" s="157">
        <v>9.4378900000000009E-3</v>
      </c>
      <c r="CH947" s="157">
        <v>0</v>
      </c>
      <c r="CI947" s="157">
        <v>1.8671849999999999E-3</v>
      </c>
      <c r="CJ947" s="157">
        <v>2.1185299999999999E-4</v>
      </c>
      <c r="CK947" s="157">
        <v>5.3806800000000005E-4</v>
      </c>
      <c r="CL947" s="157">
        <v>5.7716379999999999E-3</v>
      </c>
      <c r="CM947" s="157">
        <v>2.8223609999999998E-3</v>
      </c>
      <c r="CN947" s="157">
        <v>1.192132E-3</v>
      </c>
      <c r="CO947" s="157">
        <v>4.8321939999999997E-3</v>
      </c>
      <c r="CP947" s="157">
        <v>1.3249340000000001E-3</v>
      </c>
      <c r="CQ947" s="157">
        <v>1.2376830000000001E-3</v>
      </c>
      <c r="CR947" s="157">
        <v>6.1122599999999998E-4</v>
      </c>
      <c r="CS947" s="157">
        <v>7.7130700000000005E-4</v>
      </c>
      <c r="CT947" s="157">
        <v>8.5675499999999995E-4</v>
      </c>
      <c r="CU947" s="192">
        <v>7.9699999999999999E-5</v>
      </c>
      <c r="CV947" s="157">
        <v>1.7924400000000001E-4</v>
      </c>
      <c r="CW947" s="157">
        <v>0</v>
      </c>
      <c r="CX947" s="157">
        <v>2.6415940000000001E-3</v>
      </c>
      <c r="CY947" s="157">
        <v>1.0772889999999999E-3</v>
      </c>
      <c r="CZ947" s="192">
        <v>3.8099999999999998E-5</v>
      </c>
      <c r="DA947" s="157">
        <v>0</v>
      </c>
      <c r="DB947" s="192">
        <v>1.66E-5</v>
      </c>
      <c r="DC947" s="157">
        <v>0</v>
      </c>
      <c r="DD947" s="157">
        <v>5.1162400000000002E-4</v>
      </c>
      <c r="DE947" s="157">
        <v>6.3550900000000003E-4</v>
      </c>
      <c r="DF947" s="157">
        <v>0</v>
      </c>
      <c r="DG947" s="157">
        <v>0</v>
      </c>
      <c r="DH947" s="157">
        <v>2.0926149999999999E-3</v>
      </c>
      <c r="DI947" s="157">
        <v>2.4803889999999999E-3</v>
      </c>
      <c r="DJ947" s="192">
        <v>3.3500000000000001E-5</v>
      </c>
      <c r="DK947" s="157">
        <v>4.0774700000000002E-4</v>
      </c>
      <c r="DL947" s="157">
        <v>3.9016799999999998E-4</v>
      </c>
      <c r="DM947" s="157">
        <v>3.02195E-4</v>
      </c>
      <c r="DN947" s="157">
        <v>1.2237068E-2</v>
      </c>
      <c r="DO947" s="157">
        <v>0</v>
      </c>
      <c r="DP947" s="192">
        <v>1.49E-5</v>
      </c>
      <c r="DQ947" s="192">
        <v>1.31E-5</v>
      </c>
      <c r="DR947" s="157">
        <v>0</v>
      </c>
      <c r="DS947" s="157">
        <v>0</v>
      </c>
      <c r="DT947" s="157">
        <v>1.27033E-4</v>
      </c>
      <c r="DU947" s="157">
        <v>1.8000247E-2</v>
      </c>
      <c r="DV947" s="157">
        <v>0</v>
      </c>
      <c r="DW947" s="157">
        <v>0</v>
      </c>
      <c r="DX947" s="157">
        <v>9.0019039999999998E-3</v>
      </c>
      <c r="DY947" s="192">
        <v>1.6200000000000001E-5</v>
      </c>
      <c r="DZ947" s="157">
        <v>0</v>
      </c>
      <c r="EA947" s="157">
        <v>5.0264999999999999E-4</v>
      </c>
      <c r="EB947" s="157">
        <v>9.8581100000000007E-4</v>
      </c>
      <c r="EC947" s="192">
        <v>5.4799999999999997E-5</v>
      </c>
      <c r="ED947" s="157">
        <v>2.510955E-3</v>
      </c>
      <c r="EE947" s="157">
        <v>1.0115530000000001E-3</v>
      </c>
      <c r="EF947" s="157">
        <v>0</v>
      </c>
      <c r="EG947" s="157">
        <v>0</v>
      </c>
      <c r="EH947" s="157">
        <v>6.6714319999999997E-3</v>
      </c>
      <c r="EI947" s="157">
        <v>0</v>
      </c>
      <c r="EJ947" s="157">
        <v>0</v>
      </c>
      <c r="EK947" s="157">
        <v>0</v>
      </c>
      <c r="EL947" s="157">
        <v>0</v>
      </c>
      <c r="EM947" s="157">
        <v>3.5092800000000003E-4</v>
      </c>
      <c r="EN947" s="157">
        <v>1.0636E-4</v>
      </c>
      <c r="EO947" s="157">
        <v>0</v>
      </c>
      <c r="EP947" s="157">
        <v>0</v>
      </c>
      <c r="EQ947" s="157">
        <v>2.1355199999999999E-4</v>
      </c>
      <c r="ER947" s="157">
        <v>2.2286541E-2</v>
      </c>
      <c r="ES947" s="157">
        <v>2.3982460000000001E-3</v>
      </c>
      <c r="ET947" s="157">
        <v>3.0509357000000001E-2</v>
      </c>
      <c r="EU947" s="192">
        <v>3.7200000000000003E-5</v>
      </c>
      <c r="EV947" s="157">
        <v>2.6424400000000001E-4</v>
      </c>
      <c r="EW947" s="157">
        <v>2.18524E-4</v>
      </c>
      <c r="EX947" s="157">
        <v>2.350034E-3</v>
      </c>
      <c r="EY947" s="157">
        <v>0</v>
      </c>
      <c r="EZ947" s="157">
        <v>0</v>
      </c>
      <c r="FA947" s="157">
        <v>0</v>
      </c>
      <c r="FB947" s="157">
        <v>0</v>
      </c>
      <c r="FC947" s="157">
        <v>0</v>
      </c>
      <c r="FD947" s="157">
        <v>1.0023300000000001E-3</v>
      </c>
      <c r="FE947" s="157">
        <v>1.4546434E-2</v>
      </c>
      <c r="FF947" s="157">
        <v>6.9180680000000003E-3</v>
      </c>
      <c r="FG947" s="157">
        <v>7.5648989999999999E-3</v>
      </c>
      <c r="FH947" s="157">
        <v>0</v>
      </c>
      <c r="FI947" s="192">
        <v>2.76E-5</v>
      </c>
      <c r="FJ947" s="192">
        <v>5.9700000000000001E-5</v>
      </c>
      <c r="FK947" s="157">
        <v>5.5445199999999998E-4</v>
      </c>
      <c r="FL947" s="157">
        <v>2.6006549999999999E-3</v>
      </c>
      <c r="FM947" s="157">
        <v>0</v>
      </c>
      <c r="FN947" s="157">
        <v>0</v>
      </c>
      <c r="FO947" s="157">
        <v>0</v>
      </c>
      <c r="FP947" s="157">
        <v>5.6799470000000003E-3</v>
      </c>
      <c r="FQ947" s="157">
        <v>1.5509950000000001E-3</v>
      </c>
      <c r="FR947" s="157">
        <v>0</v>
      </c>
      <c r="FS947" s="157">
        <v>0</v>
      </c>
      <c r="FT947" s="192">
        <v>2.1800000000000001E-5</v>
      </c>
      <c r="FU947" s="157">
        <v>0</v>
      </c>
      <c r="FV947" s="157">
        <v>0</v>
      </c>
      <c r="FW947" s="157">
        <v>0</v>
      </c>
      <c r="FX947" s="157">
        <v>1.1796315E-2</v>
      </c>
      <c r="FY947" s="157">
        <v>3.2583900000000002E-4</v>
      </c>
      <c r="FZ947" s="192">
        <v>4.5200000000000001E-5</v>
      </c>
      <c r="GA947" s="157">
        <v>5.3675609999999999E-3</v>
      </c>
      <c r="GB947" s="157">
        <v>0</v>
      </c>
      <c r="GC947" s="157">
        <v>0</v>
      </c>
      <c r="GD947" s="157">
        <v>8.3913000000000008E-3</v>
      </c>
      <c r="GE947" s="157">
        <v>6.7776700000000004E-3</v>
      </c>
      <c r="GF947" s="157">
        <v>0</v>
      </c>
      <c r="GG947" s="157">
        <v>0</v>
      </c>
      <c r="GH947" s="192">
        <v>2.3300000000000001E-5</v>
      </c>
      <c r="GI947" s="157">
        <v>2.5729399999999998E-4</v>
      </c>
      <c r="GJ947" s="157">
        <v>0</v>
      </c>
      <c r="GK947" s="157">
        <v>3.3597539000000003E-2</v>
      </c>
      <c r="GL947" s="157">
        <v>0</v>
      </c>
      <c r="GM947" s="157">
        <v>6.2583990000000004E-3</v>
      </c>
      <c r="GN947" s="157">
        <v>6.2141879999999998E-3</v>
      </c>
      <c r="GO947" s="157">
        <v>2.0776729999999999E-3</v>
      </c>
      <c r="GP947" s="157">
        <v>0</v>
      </c>
      <c r="GQ947" s="157">
        <v>3.249357E-3</v>
      </c>
      <c r="GR947" s="192">
        <v>5.3000000000000001E-5</v>
      </c>
      <c r="GS947" s="157">
        <v>1.8271499999999999E-4</v>
      </c>
      <c r="GT947" s="157">
        <v>1.2987013E-2</v>
      </c>
      <c r="GU947" s="157">
        <v>0</v>
      </c>
      <c r="GV947" s="157">
        <v>0</v>
      </c>
      <c r="GW947" s="157">
        <v>0</v>
      </c>
      <c r="GX947" s="157">
        <v>0</v>
      </c>
      <c r="GY947" s="157">
        <v>0</v>
      </c>
      <c r="GZ947" s="157">
        <v>0</v>
      </c>
      <c r="HA947" s="157">
        <v>0</v>
      </c>
    </row>
    <row r="948" spans="1:209" x14ac:dyDescent="0.2">
      <c r="A948" s="157" t="s">
        <v>4757</v>
      </c>
      <c r="B948" s="157">
        <v>2.3422349999999998E-3</v>
      </c>
      <c r="C948" s="157">
        <v>1.8140280000000001E-3</v>
      </c>
      <c r="D948" s="157">
        <v>1.2632909999999999E-3</v>
      </c>
      <c r="E948" s="157">
        <v>1.1420309999999999E-3</v>
      </c>
      <c r="F948" s="157">
        <v>4.8663100000000001E-4</v>
      </c>
      <c r="G948" s="157">
        <v>0</v>
      </c>
      <c r="H948" s="157">
        <v>0</v>
      </c>
      <c r="I948" s="157">
        <v>0</v>
      </c>
      <c r="J948" s="157">
        <v>0</v>
      </c>
      <c r="K948" s="157">
        <v>0</v>
      </c>
      <c r="L948" s="157">
        <v>0</v>
      </c>
      <c r="M948" s="157">
        <v>0</v>
      </c>
      <c r="N948" s="157">
        <v>0</v>
      </c>
      <c r="O948" s="157">
        <v>0</v>
      </c>
      <c r="P948" s="157">
        <v>0</v>
      </c>
      <c r="Q948" s="157">
        <v>0</v>
      </c>
      <c r="R948" s="157">
        <v>0</v>
      </c>
      <c r="S948" s="157">
        <v>0</v>
      </c>
      <c r="T948" s="157">
        <v>2.9095100000000001E-4</v>
      </c>
      <c r="U948" s="157">
        <v>0</v>
      </c>
      <c r="V948" s="157">
        <v>0</v>
      </c>
      <c r="W948" s="157">
        <v>0</v>
      </c>
      <c r="X948" s="157">
        <v>0</v>
      </c>
      <c r="Y948" s="157">
        <v>1.880451E-3</v>
      </c>
      <c r="Z948" s="157">
        <v>0</v>
      </c>
      <c r="AA948" s="157">
        <v>0</v>
      </c>
      <c r="AB948" s="157">
        <v>0</v>
      </c>
      <c r="AC948" s="157">
        <v>0</v>
      </c>
      <c r="AD948" s="157">
        <v>0</v>
      </c>
      <c r="AE948" s="157">
        <v>1.404436E-3</v>
      </c>
      <c r="AF948" s="157">
        <v>0</v>
      </c>
      <c r="AG948" s="157">
        <v>0</v>
      </c>
      <c r="AH948" s="157">
        <v>1.2276400000000001E-4</v>
      </c>
      <c r="AI948" s="192">
        <v>3.8699999999999999E-5</v>
      </c>
      <c r="AJ948" s="157">
        <v>0</v>
      </c>
      <c r="AK948" s="157">
        <v>0</v>
      </c>
      <c r="AL948" s="157">
        <v>0</v>
      </c>
      <c r="AM948" s="157">
        <v>0</v>
      </c>
      <c r="AN948" s="157">
        <v>0</v>
      </c>
      <c r="AO948" s="157">
        <v>0</v>
      </c>
      <c r="AP948" s="157">
        <v>0</v>
      </c>
      <c r="AQ948" s="157">
        <v>0</v>
      </c>
      <c r="AR948" s="157">
        <v>0</v>
      </c>
      <c r="AS948" s="157">
        <v>0</v>
      </c>
      <c r="AT948" s="157">
        <v>0</v>
      </c>
      <c r="AU948" s="157">
        <v>0</v>
      </c>
      <c r="AV948" s="157">
        <v>0</v>
      </c>
      <c r="AW948" s="157">
        <v>0</v>
      </c>
      <c r="AX948" s="157">
        <v>0</v>
      </c>
      <c r="AY948" s="157">
        <v>0</v>
      </c>
      <c r="AZ948" s="157">
        <v>0</v>
      </c>
      <c r="BA948" s="157">
        <v>0</v>
      </c>
      <c r="BB948" s="157">
        <v>0</v>
      </c>
      <c r="BC948" s="157">
        <v>0</v>
      </c>
      <c r="BD948" s="157">
        <v>0</v>
      </c>
      <c r="BE948" s="157">
        <v>0</v>
      </c>
      <c r="BF948" s="157">
        <v>0</v>
      </c>
      <c r="BG948" s="157">
        <v>0</v>
      </c>
      <c r="BH948" s="157">
        <v>0</v>
      </c>
      <c r="BI948" s="192">
        <v>3.6100000000000003E-5</v>
      </c>
      <c r="BJ948" s="157">
        <v>0</v>
      </c>
      <c r="BK948" s="157">
        <v>0</v>
      </c>
      <c r="BL948" s="157">
        <v>0</v>
      </c>
      <c r="BM948" s="157">
        <v>0</v>
      </c>
      <c r="BN948" s="157">
        <v>0</v>
      </c>
      <c r="BO948" s="157">
        <v>0</v>
      </c>
      <c r="BP948" s="157">
        <v>0</v>
      </c>
      <c r="BQ948" s="157">
        <v>0</v>
      </c>
      <c r="BR948" s="192">
        <v>5.2899999999999998E-5</v>
      </c>
      <c r="BS948" s="157">
        <v>0</v>
      </c>
      <c r="BT948" s="157">
        <v>0</v>
      </c>
      <c r="BU948" s="157">
        <v>0</v>
      </c>
      <c r="BV948" s="157">
        <v>1.9010500000000001E-4</v>
      </c>
      <c r="BW948" s="157">
        <v>0</v>
      </c>
      <c r="BX948" s="157">
        <v>0</v>
      </c>
      <c r="BY948" s="157">
        <v>0</v>
      </c>
      <c r="BZ948" s="157">
        <v>1.5473200000000001E-4</v>
      </c>
      <c r="CA948" s="192">
        <v>3.4199999999999998E-5</v>
      </c>
      <c r="CB948" s="192">
        <v>9.6700000000000006E-5</v>
      </c>
      <c r="CC948" s="157">
        <v>0</v>
      </c>
      <c r="CD948" s="157">
        <v>1.3983499999999999E-4</v>
      </c>
      <c r="CE948" s="157">
        <v>0</v>
      </c>
      <c r="CF948" s="192">
        <v>2.7699999999999999E-5</v>
      </c>
      <c r="CG948" s="157">
        <v>0</v>
      </c>
      <c r="CH948" s="157">
        <v>0</v>
      </c>
      <c r="CI948" s="157">
        <v>0</v>
      </c>
      <c r="CJ948" s="157">
        <v>0</v>
      </c>
      <c r="CK948" s="157">
        <v>0</v>
      </c>
      <c r="CL948" s="157">
        <v>0</v>
      </c>
      <c r="CM948" s="157">
        <v>0</v>
      </c>
      <c r="CN948" s="157">
        <v>0</v>
      </c>
      <c r="CO948" s="157">
        <v>0</v>
      </c>
      <c r="CP948" s="157">
        <v>0</v>
      </c>
      <c r="CQ948" s="157">
        <v>0</v>
      </c>
      <c r="CR948" s="157">
        <v>0</v>
      </c>
      <c r="CS948" s="157">
        <v>1.4592300000000001E-4</v>
      </c>
      <c r="CT948" s="157">
        <v>3.5698099999999998E-4</v>
      </c>
      <c r="CU948" s="157">
        <v>0</v>
      </c>
      <c r="CV948" s="157">
        <v>0</v>
      </c>
      <c r="CW948" s="157">
        <v>0</v>
      </c>
      <c r="CX948" s="157">
        <v>0</v>
      </c>
      <c r="CY948" s="157">
        <v>0</v>
      </c>
      <c r="CZ948" s="157">
        <v>0</v>
      </c>
      <c r="DA948" s="157">
        <v>0</v>
      </c>
      <c r="DB948" s="157">
        <v>0</v>
      </c>
      <c r="DC948" s="157">
        <v>0</v>
      </c>
      <c r="DD948" s="157">
        <v>0</v>
      </c>
      <c r="DE948" s="157">
        <v>0</v>
      </c>
      <c r="DF948" s="157">
        <v>0</v>
      </c>
      <c r="DG948" s="157">
        <v>0</v>
      </c>
      <c r="DH948" s="157">
        <v>0</v>
      </c>
      <c r="DI948" s="157">
        <v>0</v>
      </c>
      <c r="DJ948" s="157">
        <v>0</v>
      </c>
      <c r="DK948" s="157">
        <v>0</v>
      </c>
      <c r="DL948" s="157">
        <v>0</v>
      </c>
      <c r="DM948" s="157">
        <v>0</v>
      </c>
      <c r="DN948" s="157">
        <v>0</v>
      </c>
      <c r="DO948" s="157">
        <v>0</v>
      </c>
      <c r="DP948" s="157">
        <v>0</v>
      </c>
      <c r="DQ948" s="157">
        <v>0</v>
      </c>
      <c r="DR948" s="157">
        <v>0</v>
      </c>
      <c r="DS948" s="157">
        <v>0</v>
      </c>
      <c r="DT948" s="192">
        <v>4.2299999999999998E-5</v>
      </c>
      <c r="DU948" s="192">
        <v>2.05E-5</v>
      </c>
      <c r="DV948" s="157">
        <v>0</v>
      </c>
      <c r="DW948" s="192">
        <v>1.7399999999999999E-5</v>
      </c>
      <c r="DX948" s="157">
        <v>0</v>
      </c>
      <c r="DY948" s="157">
        <v>0</v>
      </c>
      <c r="DZ948" s="157">
        <v>0</v>
      </c>
      <c r="EA948" s="157">
        <v>0</v>
      </c>
      <c r="EB948" s="157">
        <v>0</v>
      </c>
      <c r="EC948" s="157">
        <v>0</v>
      </c>
      <c r="ED948" s="157">
        <v>0</v>
      </c>
      <c r="EE948" s="157">
        <v>0</v>
      </c>
      <c r="EF948" s="157">
        <v>0</v>
      </c>
      <c r="EG948" s="157">
        <v>0</v>
      </c>
      <c r="EH948" s="157">
        <v>0</v>
      </c>
      <c r="EI948" s="157">
        <v>0</v>
      </c>
      <c r="EJ948" s="157">
        <v>0</v>
      </c>
      <c r="EK948" s="157">
        <v>0</v>
      </c>
      <c r="EL948" s="157">
        <v>0</v>
      </c>
      <c r="EM948" s="157">
        <v>0</v>
      </c>
      <c r="EN948" s="157">
        <v>0</v>
      </c>
      <c r="EO948" s="157">
        <v>0</v>
      </c>
      <c r="EP948" s="157">
        <v>0</v>
      </c>
      <c r="EQ948" s="157">
        <v>0</v>
      </c>
      <c r="ER948" s="157">
        <v>0</v>
      </c>
      <c r="ES948" s="157">
        <v>0</v>
      </c>
      <c r="ET948" s="157">
        <v>0</v>
      </c>
      <c r="EU948" s="157">
        <v>0</v>
      </c>
      <c r="EV948" s="157">
        <v>0</v>
      </c>
      <c r="EW948" s="157">
        <v>0</v>
      </c>
      <c r="EX948" s="157">
        <v>0</v>
      </c>
      <c r="EY948" s="157">
        <v>0</v>
      </c>
      <c r="EZ948" s="157">
        <v>0</v>
      </c>
      <c r="FA948" s="157">
        <v>0</v>
      </c>
      <c r="FB948" s="157">
        <v>0</v>
      </c>
      <c r="FC948" s="157">
        <v>0</v>
      </c>
      <c r="FD948" s="157">
        <v>0</v>
      </c>
      <c r="FE948" s="157">
        <v>0</v>
      </c>
      <c r="FF948" s="157">
        <v>0</v>
      </c>
      <c r="FG948" s="157">
        <v>0</v>
      </c>
      <c r="FH948" s="157">
        <v>0</v>
      </c>
      <c r="FI948" s="157">
        <v>0</v>
      </c>
      <c r="FJ948" s="157">
        <v>0</v>
      </c>
      <c r="FK948" s="157">
        <v>1.108904E-3</v>
      </c>
      <c r="FL948" s="157">
        <v>1.28427E-4</v>
      </c>
      <c r="FM948" s="157">
        <v>2.1151500000000001E-4</v>
      </c>
      <c r="FN948" s="157">
        <v>0</v>
      </c>
      <c r="FO948" s="157">
        <v>0</v>
      </c>
      <c r="FP948" s="157">
        <v>0</v>
      </c>
      <c r="FQ948" s="157">
        <v>1.2533299999999999E-4</v>
      </c>
      <c r="FR948" s="157">
        <v>0</v>
      </c>
      <c r="FS948" s="157">
        <v>0</v>
      </c>
      <c r="FT948" s="157">
        <v>0</v>
      </c>
      <c r="FU948" s="157">
        <v>0</v>
      </c>
      <c r="FV948" s="157">
        <v>0</v>
      </c>
      <c r="FW948" s="157">
        <v>0</v>
      </c>
      <c r="FX948" s="157">
        <v>0</v>
      </c>
      <c r="FY948" s="157">
        <v>0</v>
      </c>
      <c r="FZ948" s="157">
        <v>0</v>
      </c>
      <c r="GA948" s="157">
        <v>0</v>
      </c>
      <c r="GB948" s="157">
        <v>0</v>
      </c>
      <c r="GC948" s="157">
        <v>0</v>
      </c>
      <c r="GD948" s="157">
        <v>0</v>
      </c>
      <c r="GE948" s="157">
        <v>0</v>
      </c>
      <c r="GF948" s="192">
        <v>4.1300000000000001E-5</v>
      </c>
      <c r="GG948" s="157">
        <v>0</v>
      </c>
      <c r="GH948" s="157">
        <v>0</v>
      </c>
      <c r="GI948" s="157">
        <v>2.05835E-4</v>
      </c>
      <c r="GJ948" s="157">
        <v>0</v>
      </c>
      <c r="GK948" s="157">
        <v>0</v>
      </c>
      <c r="GL948" s="157">
        <v>0</v>
      </c>
      <c r="GM948" s="157">
        <v>0</v>
      </c>
      <c r="GN948" s="157">
        <v>0</v>
      </c>
      <c r="GO948" s="157">
        <v>0</v>
      </c>
      <c r="GP948" s="157">
        <v>0</v>
      </c>
      <c r="GQ948" s="157">
        <v>0</v>
      </c>
      <c r="GR948" s="157">
        <v>0</v>
      </c>
      <c r="GS948" s="157">
        <v>0</v>
      </c>
      <c r="GT948" s="157">
        <v>0</v>
      </c>
      <c r="GU948" s="157">
        <v>0</v>
      </c>
      <c r="GV948" s="157">
        <v>0</v>
      </c>
      <c r="GW948" s="157">
        <v>0</v>
      </c>
      <c r="GX948" s="157">
        <v>0</v>
      </c>
      <c r="GY948" s="157">
        <v>0</v>
      </c>
      <c r="GZ948" s="157">
        <v>0</v>
      </c>
      <c r="HA948" s="157">
        <v>0</v>
      </c>
    </row>
    <row r="949" spans="1:209" x14ac:dyDescent="0.2">
      <c r="A949" s="157" t="s">
        <v>4758</v>
      </c>
      <c r="B949" s="157">
        <v>0</v>
      </c>
      <c r="C949" s="157">
        <v>0</v>
      </c>
      <c r="D949" s="157">
        <v>0</v>
      </c>
      <c r="E949" s="157">
        <v>0</v>
      </c>
      <c r="F949" s="157">
        <v>0</v>
      </c>
      <c r="G949" s="157">
        <v>0</v>
      </c>
      <c r="H949" s="157">
        <v>3.7817900000000003E-4</v>
      </c>
      <c r="I949" s="157">
        <v>0</v>
      </c>
      <c r="J949" s="157">
        <v>0</v>
      </c>
      <c r="K949" s="157">
        <v>0</v>
      </c>
      <c r="L949" s="157">
        <v>0</v>
      </c>
      <c r="M949" s="157">
        <v>0</v>
      </c>
      <c r="N949" s="157">
        <v>0</v>
      </c>
      <c r="O949" s="157">
        <v>0</v>
      </c>
      <c r="P949" s="157">
        <v>0</v>
      </c>
      <c r="Q949" s="157">
        <v>0</v>
      </c>
      <c r="R949" s="192">
        <v>2.1800000000000001E-5</v>
      </c>
      <c r="S949" s="157">
        <v>0</v>
      </c>
      <c r="T949" s="192">
        <v>9.7E-5</v>
      </c>
      <c r="U949" s="157">
        <v>0</v>
      </c>
      <c r="V949" s="157">
        <v>0</v>
      </c>
      <c r="W949" s="157">
        <v>0</v>
      </c>
      <c r="X949" s="157">
        <v>0</v>
      </c>
      <c r="Y949" s="157">
        <v>0</v>
      </c>
      <c r="Z949" s="157">
        <v>0</v>
      </c>
      <c r="AA949" s="192">
        <v>9.8599999999999998E-5</v>
      </c>
      <c r="AB949" s="157">
        <v>0</v>
      </c>
      <c r="AC949" s="157">
        <v>0</v>
      </c>
      <c r="AD949" s="157">
        <v>1.94088E-4</v>
      </c>
      <c r="AE949" s="157">
        <v>0</v>
      </c>
      <c r="AF949" s="157">
        <v>0</v>
      </c>
      <c r="AG949" s="157">
        <v>0</v>
      </c>
      <c r="AH949" s="157">
        <v>1.59593E-4</v>
      </c>
      <c r="AI949" s="157">
        <v>0</v>
      </c>
      <c r="AJ949" s="157">
        <v>0</v>
      </c>
      <c r="AK949" s="157">
        <v>0</v>
      </c>
      <c r="AL949" s="157">
        <v>0</v>
      </c>
      <c r="AM949" s="157">
        <v>0</v>
      </c>
      <c r="AN949" s="157">
        <v>0</v>
      </c>
      <c r="AO949" s="157">
        <v>0</v>
      </c>
      <c r="AP949" s="157">
        <v>0</v>
      </c>
      <c r="AQ949" s="157">
        <v>0</v>
      </c>
      <c r="AR949" s="157">
        <v>0</v>
      </c>
      <c r="AS949" s="157">
        <v>3.1880500000000002E-4</v>
      </c>
      <c r="AT949" s="157">
        <v>1.9882100000000001E-4</v>
      </c>
      <c r="AU949" s="157">
        <v>0</v>
      </c>
      <c r="AV949" s="157">
        <v>0</v>
      </c>
      <c r="AW949" s="157">
        <v>0</v>
      </c>
      <c r="AX949" s="192">
        <v>3.3099999999999998E-5</v>
      </c>
      <c r="AY949" s="157">
        <v>0</v>
      </c>
      <c r="AZ949" s="157">
        <v>0</v>
      </c>
      <c r="BA949" s="157">
        <v>0</v>
      </c>
      <c r="BB949" s="157">
        <v>0</v>
      </c>
      <c r="BC949" s="157">
        <v>1.6851600000000001E-4</v>
      </c>
      <c r="BD949" s="157">
        <v>1.8484999999999999E-4</v>
      </c>
      <c r="BE949" s="157">
        <v>1.23449E-4</v>
      </c>
      <c r="BF949" s="157">
        <v>0</v>
      </c>
      <c r="BG949" s="192">
        <v>1.34E-5</v>
      </c>
      <c r="BH949" s="192">
        <v>2.2500000000000001E-5</v>
      </c>
      <c r="BI949" s="157">
        <v>0</v>
      </c>
      <c r="BJ949" s="157">
        <v>0</v>
      </c>
      <c r="BK949" s="157">
        <v>3.0999700000000001E-4</v>
      </c>
      <c r="BL949" s="157">
        <v>2.86154E-4</v>
      </c>
      <c r="BM949" s="157">
        <v>0</v>
      </c>
      <c r="BN949" s="157">
        <v>0</v>
      </c>
      <c r="BO949" s="192">
        <v>6.6699999999999995E-5</v>
      </c>
      <c r="BP949" s="192">
        <v>5.3300000000000001E-5</v>
      </c>
      <c r="BQ949" s="157">
        <v>0</v>
      </c>
      <c r="BR949" s="192">
        <v>2.1100000000000001E-5</v>
      </c>
      <c r="BS949" s="157">
        <v>0</v>
      </c>
      <c r="BT949" s="157">
        <v>0</v>
      </c>
      <c r="BU949" s="192">
        <v>9.0099999999999995E-5</v>
      </c>
      <c r="BV949" s="192">
        <v>4.7500000000000003E-5</v>
      </c>
      <c r="BW949" s="157">
        <v>0</v>
      </c>
      <c r="BX949" s="157">
        <v>2.8757000000000001E-4</v>
      </c>
      <c r="BY949" s="157">
        <v>0</v>
      </c>
      <c r="BZ949" s="157">
        <v>0</v>
      </c>
      <c r="CA949" s="157">
        <v>1.1118E-4</v>
      </c>
      <c r="CB949" s="157">
        <v>0</v>
      </c>
      <c r="CC949" s="157">
        <v>0</v>
      </c>
      <c r="CD949" s="192">
        <v>4.0000000000000003E-5</v>
      </c>
      <c r="CE949" s="157">
        <v>0</v>
      </c>
      <c r="CF949" s="157">
        <v>0</v>
      </c>
      <c r="CG949" s="157">
        <v>0</v>
      </c>
      <c r="CH949" s="157">
        <v>0</v>
      </c>
      <c r="CI949" s="157">
        <v>0</v>
      </c>
      <c r="CJ949" s="157">
        <v>0</v>
      </c>
      <c r="CK949" s="157">
        <v>0</v>
      </c>
      <c r="CL949" s="157">
        <v>0</v>
      </c>
      <c r="CM949" s="157">
        <v>0</v>
      </c>
      <c r="CN949" s="157">
        <v>0</v>
      </c>
      <c r="CO949" s="157">
        <v>0</v>
      </c>
      <c r="CP949" s="157">
        <v>0</v>
      </c>
      <c r="CQ949" s="192">
        <v>1.2E-5</v>
      </c>
      <c r="CR949" s="157">
        <v>0</v>
      </c>
      <c r="CS949" s="192">
        <v>9.3800000000000003E-5</v>
      </c>
      <c r="CT949" s="192">
        <v>2.3799999999999999E-5</v>
      </c>
      <c r="CU949" s="157">
        <v>0</v>
      </c>
      <c r="CV949" s="157">
        <v>0</v>
      </c>
      <c r="CW949" s="157">
        <v>0</v>
      </c>
      <c r="CX949" s="157">
        <v>0</v>
      </c>
      <c r="CY949" s="157">
        <v>0</v>
      </c>
      <c r="CZ949" s="157">
        <v>0</v>
      </c>
      <c r="DA949" s="157">
        <v>0</v>
      </c>
      <c r="DB949" s="157">
        <v>0</v>
      </c>
      <c r="DC949" s="157">
        <v>0</v>
      </c>
      <c r="DD949" s="157">
        <v>0</v>
      </c>
      <c r="DE949" s="157">
        <v>0</v>
      </c>
      <c r="DF949" s="157">
        <v>0</v>
      </c>
      <c r="DG949" s="157">
        <v>0</v>
      </c>
      <c r="DH949" s="157">
        <v>0</v>
      </c>
      <c r="DI949" s="157">
        <v>0</v>
      </c>
      <c r="DJ949" s="157">
        <v>0</v>
      </c>
      <c r="DK949" s="157">
        <v>0</v>
      </c>
      <c r="DL949" s="157">
        <v>0</v>
      </c>
      <c r="DM949" s="157">
        <v>0</v>
      </c>
      <c r="DN949" s="157">
        <v>0</v>
      </c>
      <c r="DO949" s="157">
        <v>3.4580499999999997E-4</v>
      </c>
      <c r="DP949" s="157">
        <v>3.7314E-4</v>
      </c>
      <c r="DQ949" s="157">
        <v>0</v>
      </c>
      <c r="DR949" s="157">
        <v>0</v>
      </c>
      <c r="DS949" s="157">
        <v>0</v>
      </c>
      <c r="DT949" s="157">
        <v>0</v>
      </c>
      <c r="DU949" s="192">
        <v>2.05E-5</v>
      </c>
      <c r="DV949" s="157">
        <v>0</v>
      </c>
      <c r="DW949" s="192">
        <v>6.9499999999999995E-5</v>
      </c>
      <c r="DX949" s="157">
        <v>0</v>
      </c>
      <c r="DY949" s="157">
        <v>0</v>
      </c>
      <c r="DZ949" s="157">
        <v>0</v>
      </c>
      <c r="EA949" s="157">
        <v>0</v>
      </c>
      <c r="EB949" s="157">
        <v>1.05623E-4</v>
      </c>
      <c r="EC949" s="157">
        <v>0</v>
      </c>
      <c r="ED949" s="157">
        <v>0</v>
      </c>
      <c r="EE949" s="157">
        <v>0</v>
      </c>
      <c r="EF949" s="157">
        <v>0</v>
      </c>
      <c r="EG949" s="157">
        <v>0</v>
      </c>
      <c r="EH949" s="157">
        <v>0</v>
      </c>
      <c r="EI949" s="157">
        <v>0</v>
      </c>
      <c r="EJ949" s="157">
        <v>0</v>
      </c>
      <c r="EK949" s="157">
        <v>0</v>
      </c>
      <c r="EL949" s="157">
        <v>0</v>
      </c>
      <c r="EM949" s="157">
        <v>0</v>
      </c>
      <c r="EN949" s="157">
        <v>0</v>
      </c>
      <c r="EO949" s="157">
        <v>0</v>
      </c>
      <c r="EP949" s="157">
        <v>0</v>
      </c>
      <c r="EQ949" s="157">
        <v>0</v>
      </c>
      <c r="ER949" s="157">
        <v>0</v>
      </c>
      <c r="ES949" s="157">
        <v>0</v>
      </c>
      <c r="ET949" s="157">
        <v>1.4882599999999999E-4</v>
      </c>
      <c r="EU949" s="157">
        <v>0</v>
      </c>
      <c r="EV949" s="157">
        <v>0</v>
      </c>
      <c r="EW949" s="157">
        <v>0</v>
      </c>
      <c r="EX949" s="157">
        <v>0</v>
      </c>
      <c r="EY949" s="157">
        <v>5.1759799999999997E-4</v>
      </c>
      <c r="EZ949" s="157">
        <v>0</v>
      </c>
      <c r="FA949" s="157">
        <v>0</v>
      </c>
      <c r="FB949" s="157">
        <v>0</v>
      </c>
      <c r="FC949" s="157">
        <v>0</v>
      </c>
      <c r="FD949" s="157">
        <v>0</v>
      </c>
      <c r="FE949" s="157">
        <v>0</v>
      </c>
      <c r="FF949" s="192">
        <v>3.3899999999999997E-5</v>
      </c>
      <c r="FG949" s="192">
        <v>7.9599999999999997E-5</v>
      </c>
      <c r="FH949" s="157">
        <v>0</v>
      </c>
      <c r="FI949" s="157">
        <v>0</v>
      </c>
      <c r="FJ949" s="157">
        <v>0</v>
      </c>
      <c r="FK949" s="157">
        <v>0</v>
      </c>
      <c r="FL949" s="157">
        <v>0</v>
      </c>
      <c r="FM949" s="157">
        <v>0</v>
      </c>
      <c r="FN949" s="157">
        <v>0</v>
      </c>
      <c r="FO949" s="157">
        <v>0</v>
      </c>
      <c r="FP949" s="157">
        <v>0</v>
      </c>
      <c r="FQ949" s="192">
        <v>3.1300000000000002E-5</v>
      </c>
      <c r="FR949" s="157">
        <v>0</v>
      </c>
      <c r="FS949" s="157">
        <v>0</v>
      </c>
      <c r="FT949" s="157">
        <v>0</v>
      </c>
      <c r="FU949" s="157">
        <v>0</v>
      </c>
      <c r="FV949" s="157">
        <v>0</v>
      </c>
      <c r="FW949" s="157">
        <v>0</v>
      </c>
      <c r="FX949" s="157">
        <v>0</v>
      </c>
      <c r="FY949" s="157">
        <v>0</v>
      </c>
      <c r="FZ949" s="157">
        <v>0</v>
      </c>
      <c r="GA949" s="157">
        <v>0</v>
      </c>
      <c r="GB949" s="157">
        <v>0</v>
      </c>
      <c r="GC949" s="157">
        <v>0</v>
      </c>
      <c r="GD949" s="157">
        <v>0</v>
      </c>
      <c r="GE949" s="157">
        <v>0</v>
      </c>
      <c r="GF949" s="157">
        <v>1.6507100000000001E-4</v>
      </c>
      <c r="GG949" s="192">
        <v>6.6699999999999995E-5</v>
      </c>
      <c r="GH949" s="157">
        <v>2.8002700000000002E-4</v>
      </c>
      <c r="GI949" s="157">
        <v>2.5729399999999998E-4</v>
      </c>
      <c r="GJ949" s="157">
        <v>0</v>
      </c>
      <c r="GK949" s="157">
        <v>3.8447900000000002E-4</v>
      </c>
      <c r="GL949" s="157">
        <v>0</v>
      </c>
      <c r="GM949" s="157">
        <v>0</v>
      </c>
      <c r="GN949" s="157">
        <v>0</v>
      </c>
      <c r="GO949" s="157">
        <v>0</v>
      </c>
      <c r="GP949" s="157">
        <v>0</v>
      </c>
      <c r="GQ949" s="157">
        <v>0</v>
      </c>
      <c r="GR949" s="157">
        <v>0</v>
      </c>
      <c r="GS949" s="157">
        <v>0</v>
      </c>
      <c r="GT949" s="157">
        <v>0</v>
      </c>
      <c r="GU949" s="157">
        <v>0</v>
      </c>
      <c r="GV949" s="157">
        <v>0</v>
      </c>
      <c r="GW949" s="157">
        <v>0</v>
      </c>
      <c r="GX949" s="157">
        <v>0</v>
      </c>
      <c r="GY949" s="157">
        <v>0</v>
      </c>
      <c r="GZ949" s="157">
        <v>0</v>
      </c>
      <c r="HA949" s="157">
        <v>0</v>
      </c>
    </row>
    <row r="950" spans="1:209" x14ac:dyDescent="0.2">
      <c r="A950" s="157" t="s">
        <v>4759</v>
      </c>
      <c r="B950" s="157">
        <v>0</v>
      </c>
      <c r="C950" s="157">
        <v>0</v>
      </c>
      <c r="D950" s="157">
        <v>0</v>
      </c>
      <c r="E950" s="192">
        <v>2.3300000000000001E-5</v>
      </c>
      <c r="F950" s="157">
        <v>0</v>
      </c>
      <c r="G950" s="157">
        <v>0</v>
      </c>
      <c r="H950" s="157">
        <v>0</v>
      </c>
      <c r="I950" s="157">
        <v>0</v>
      </c>
      <c r="J950" s="157">
        <v>0</v>
      </c>
      <c r="K950" s="157">
        <v>0</v>
      </c>
      <c r="L950" s="157">
        <v>0</v>
      </c>
      <c r="M950" s="157">
        <v>0</v>
      </c>
      <c r="N950" s="157">
        <v>0</v>
      </c>
      <c r="O950" s="157">
        <v>0</v>
      </c>
      <c r="P950" s="157">
        <v>0</v>
      </c>
      <c r="Q950" s="157">
        <v>0</v>
      </c>
      <c r="R950" s="157">
        <v>0</v>
      </c>
      <c r="S950" s="157">
        <v>0</v>
      </c>
      <c r="T950" s="157">
        <v>0</v>
      </c>
      <c r="U950" s="157">
        <v>0</v>
      </c>
      <c r="V950" s="157">
        <v>0</v>
      </c>
      <c r="W950" s="157">
        <v>0</v>
      </c>
      <c r="X950" s="157">
        <v>0</v>
      </c>
      <c r="Y950" s="157">
        <v>0</v>
      </c>
      <c r="Z950" s="157">
        <v>0</v>
      </c>
      <c r="AA950" s="157">
        <v>0</v>
      </c>
      <c r="AB950" s="157">
        <v>0</v>
      </c>
      <c r="AC950" s="157">
        <v>5.5971600000000003E-4</v>
      </c>
      <c r="AD950" s="157">
        <v>1.6885660000000001E-3</v>
      </c>
      <c r="AE950" s="157">
        <v>0</v>
      </c>
      <c r="AF950" s="157">
        <v>0</v>
      </c>
      <c r="AG950" s="157">
        <v>0</v>
      </c>
      <c r="AH950" s="157">
        <v>0</v>
      </c>
      <c r="AI950" s="157">
        <v>3.0943000000000002E-4</v>
      </c>
      <c r="AJ950" s="157">
        <v>0</v>
      </c>
      <c r="AK950" s="157">
        <v>0</v>
      </c>
      <c r="AL950" s="157">
        <v>0</v>
      </c>
      <c r="AM950" s="157">
        <v>0</v>
      </c>
      <c r="AN950" s="157">
        <v>0</v>
      </c>
      <c r="AO950" s="157">
        <v>0</v>
      </c>
      <c r="AP950" s="157">
        <v>0</v>
      </c>
      <c r="AQ950" s="157">
        <v>0</v>
      </c>
      <c r="AR950" s="157">
        <v>0</v>
      </c>
      <c r="AS950" s="157">
        <v>0</v>
      </c>
      <c r="AT950" s="157">
        <v>0</v>
      </c>
      <c r="AU950" s="157">
        <v>0</v>
      </c>
      <c r="AV950" s="157">
        <v>0</v>
      </c>
      <c r="AW950" s="157">
        <v>0</v>
      </c>
      <c r="AX950" s="157">
        <v>0</v>
      </c>
      <c r="AY950" s="157">
        <v>0</v>
      </c>
      <c r="AZ950" s="157">
        <v>0</v>
      </c>
      <c r="BA950" s="157">
        <v>0</v>
      </c>
      <c r="BB950" s="157">
        <v>0</v>
      </c>
      <c r="BC950" s="157">
        <v>0</v>
      </c>
      <c r="BD950" s="157">
        <v>0</v>
      </c>
      <c r="BE950" s="157">
        <v>0</v>
      </c>
      <c r="BF950" s="157">
        <v>0</v>
      </c>
      <c r="BG950" s="157">
        <v>5.3754049999999998E-3</v>
      </c>
      <c r="BH950" s="157">
        <v>4.2490050000000001E-3</v>
      </c>
      <c r="BI950" s="157">
        <v>5.616963E-3</v>
      </c>
      <c r="BJ950" s="157">
        <v>0</v>
      </c>
      <c r="BK950" s="157">
        <v>0</v>
      </c>
      <c r="BL950" s="157">
        <v>0</v>
      </c>
      <c r="BM950" s="157">
        <v>1.6835019999999999E-3</v>
      </c>
      <c r="BN950" s="157">
        <v>3.2424020000000001E-3</v>
      </c>
      <c r="BO950" s="157">
        <v>0</v>
      </c>
      <c r="BP950" s="157">
        <v>3.32987E-3</v>
      </c>
      <c r="BQ950" s="157">
        <v>5.2011719999999996E-3</v>
      </c>
      <c r="BR950" s="157">
        <v>0</v>
      </c>
      <c r="BS950" s="157">
        <v>2.7755750000000002E-3</v>
      </c>
      <c r="BT950" s="157">
        <v>2.4316810000000002E-3</v>
      </c>
      <c r="BU950" s="157">
        <v>1.8476790000000001E-3</v>
      </c>
      <c r="BV950" s="157">
        <v>0</v>
      </c>
      <c r="BW950" s="157">
        <v>0</v>
      </c>
      <c r="BX950" s="157">
        <v>0</v>
      </c>
      <c r="BY950" s="157">
        <v>2.7702899999999998E-4</v>
      </c>
      <c r="BZ950" s="157">
        <v>3.7135599999999999E-4</v>
      </c>
      <c r="CA950" s="157">
        <v>0</v>
      </c>
      <c r="CB950" s="157">
        <v>0</v>
      </c>
      <c r="CC950" s="157">
        <v>6.5210300000000001E-4</v>
      </c>
      <c r="CD950" s="157">
        <v>0</v>
      </c>
      <c r="CE950" s="157">
        <v>4.9806999999999998E-4</v>
      </c>
      <c r="CF950" s="157">
        <v>1.38462E-4</v>
      </c>
      <c r="CG950" s="157">
        <v>0</v>
      </c>
      <c r="CH950" s="157">
        <v>0</v>
      </c>
      <c r="CI950" s="192">
        <v>3.7700000000000002E-5</v>
      </c>
      <c r="CJ950" s="157">
        <v>0</v>
      </c>
      <c r="CK950" s="157">
        <v>0</v>
      </c>
      <c r="CL950" s="192">
        <v>5.5399999999999998E-5</v>
      </c>
      <c r="CM950" s="157">
        <v>0</v>
      </c>
      <c r="CN950" s="157">
        <v>0</v>
      </c>
      <c r="CO950" s="157">
        <v>0</v>
      </c>
      <c r="CP950" s="157">
        <v>0</v>
      </c>
      <c r="CQ950" s="157">
        <v>0</v>
      </c>
      <c r="CR950" s="157">
        <v>0</v>
      </c>
      <c r="CS950" s="157">
        <v>0</v>
      </c>
      <c r="CT950" s="157">
        <v>0</v>
      </c>
      <c r="CU950" s="157">
        <v>0</v>
      </c>
      <c r="CV950" s="157">
        <v>0</v>
      </c>
      <c r="CW950" s="157">
        <v>0</v>
      </c>
      <c r="CX950" s="157">
        <v>0</v>
      </c>
      <c r="CY950" s="157">
        <v>0</v>
      </c>
      <c r="CZ950" s="157">
        <v>1.5252040000000001E-3</v>
      </c>
      <c r="DA950" s="157">
        <v>0</v>
      </c>
      <c r="DB950" s="157">
        <v>0</v>
      </c>
      <c r="DC950" s="157">
        <v>0</v>
      </c>
      <c r="DD950" s="157">
        <v>0</v>
      </c>
      <c r="DE950" s="157">
        <v>0</v>
      </c>
      <c r="DF950" s="157">
        <v>0</v>
      </c>
      <c r="DG950" s="157">
        <v>2.9411800000000001E-4</v>
      </c>
      <c r="DH950" s="157">
        <v>0</v>
      </c>
      <c r="DI950" s="157">
        <v>1.4116000000000001E-4</v>
      </c>
      <c r="DJ950" s="157">
        <v>0</v>
      </c>
      <c r="DK950" s="157">
        <v>0</v>
      </c>
      <c r="DL950" s="157">
        <v>0</v>
      </c>
      <c r="DM950" s="157">
        <v>0</v>
      </c>
      <c r="DN950" s="157">
        <v>7.9375599999999995E-4</v>
      </c>
      <c r="DO950" s="157">
        <v>7.9535200000000004E-4</v>
      </c>
      <c r="DP950" s="157">
        <v>4.6269300000000002E-4</v>
      </c>
      <c r="DQ950" s="157">
        <v>0</v>
      </c>
      <c r="DR950" s="157">
        <v>0</v>
      </c>
      <c r="DS950" s="157">
        <v>0</v>
      </c>
      <c r="DT950" s="157">
        <v>1.6937699999999999E-4</v>
      </c>
      <c r="DU950" s="157">
        <v>1.5411170000000001E-3</v>
      </c>
      <c r="DV950" s="157">
        <v>0</v>
      </c>
      <c r="DW950" s="157">
        <v>1.477721E-3</v>
      </c>
      <c r="DX950" s="157">
        <v>2.9915699999999998E-4</v>
      </c>
      <c r="DY950" s="157">
        <v>0</v>
      </c>
      <c r="DZ950" s="157">
        <v>0</v>
      </c>
      <c r="EA950" s="157">
        <v>0</v>
      </c>
      <c r="EB950" s="157">
        <v>0</v>
      </c>
      <c r="EC950" s="157">
        <v>0</v>
      </c>
      <c r="ED950" s="192">
        <v>9.8499999999999995E-5</v>
      </c>
      <c r="EE950" s="157">
        <v>0</v>
      </c>
      <c r="EF950" s="157">
        <v>0</v>
      </c>
      <c r="EG950" s="157">
        <v>0</v>
      </c>
      <c r="EH950" s="157">
        <v>0</v>
      </c>
      <c r="EI950" s="157">
        <v>0</v>
      </c>
      <c r="EJ950" s="157">
        <v>0</v>
      </c>
      <c r="EK950" s="157">
        <v>0</v>
      </c>
      <c r="EL950" s="157">
        <v>0</v>
      </c>
      <c r="EM950" s="157">
        <v>0</v>
      </c>
      <c r="EN950" s="157">
        <v>0</v>
      </c>
      <c r="EO950" s="157">
        <v>0</v>
      </c>
      <c r="EP950" s="157">
        <v>0</v>
      </c>
      <c r="EQ950" s="157">
        <v>0</v>
      </c>
      <c r="ER950" s="157">
        <v>4.5482699999999999E-4</v>
      </c>
      <c r="ES950" s="157">
        <v>0</v>
      </c>
      <c r="ET950" s="157">
        <v>0</v>
      </c>
      <c r="EU950" s="157">
        <v>0</v>
      </c>
      <c r="EV950" s="157">
        <v>0</v>
      </c>
      <c r="EW950" s="157">
        <v>0</v>
      </c>
      <c r="EX950" s="157">
        <v>0</v>
      </c>
      <c r="EY950" s="157">
        <v>4.1407899999999998E-4</v>
      </c>
      <c r="EZ950" s="157">
        <v>0</v>
      </c>
      <c r="FA950" s="157">
        <v>0</v>
      </c>
      <c r="FB950" s="157">
        <v>0</v>
      </c>
      <c r="FC950" s="157">
        <v>0</v>
      </c>
      <c r="FD950" s="157">
        <v>0</v>
      </c>
      <c r="FE950" s="157">
        <v>0</v>
      </c>
      <c r="FF950" s="157">
        <v>0</v>
      </c>
      <c r="FG950" s="157">
        <v>0</v>
      </c>
      <c r="FH950" s="157">
        <v>0</v>
      </c>
      <c r="FI950" s="157">
        <v>0</v>
      </c>
      <c r="FJ950" s="157">
        <v>0</v>
      </c>
      <c r="FK950" s="192">
        <v>9.2399999999999996E-5</v>
      </c>
      <c r="FL950" s="157">
        <v>0</v>
      </c>
      <c r="FM950" s="157">
        <v>0</v>
      </c>
      <c r="FN950" s="157">
        <v>0</v>
      </c>
      <c r="FO950" s="157">
        <v>0</v>
      </c>
      <c r="FP950" s="157">
        <v>0</v>
      </c>
      <c r="FQ950" s="157">
        <v>0</v>
      </c>
      <c r="FR950" s="157">
        <v>0</v>
      </c>
      <c r="FS950" s="157">
        <v>0</v>
      </c>
      <c r="FT950" s="157">
        <v>0</v>
      </c>
      <c r="FU950" s="157">
        <v>0</v>
      </c>
      <c r="FV950" s="157">
        <v>0</v>
      </c>
      <c r="FW950" s="157">
        <v>0</v>
      </c>
      <c r="FX950" s="157">
        <v>5.3735899999999995E-4</v>
      </c>
      <c r="FY950" s="157">
        <v>0</v>
      </c>
      <c r="FZ950" s="157">
        <v>0</v>
      </c>
      <c r="GA950" s="157">
        <v>0</v>
      </c>
      <c r="GB950" s="157">
        <v>0</v>
      </c>
      <c r="GC950" s="157">
        <v>0</v>
      </c>
      <c r="GD950" s="157">
        <v>3.6803900000000002E-4</v>
      </c>
      <c r="GE950" s="157">
        <v>4.9702899999999996E-4</v>
      </c>
      <c r="GF950" s="157">
        <v>7.0155200000000003E-4</v>
      </c>
      <c r="GG950" s="157">
        <v>4.4474100000000002E-4</v>
      </c>
      <c r="GH950" s="157">
        <v>6.3006100000000001E-4</v>
      </c>
      <c r="GI950" s="157">
        <v>1.286471E-3</v>
      </c>
      <c r="GJ950" s="157">
        <v>0</v>
      </c>
      <c r="GK950" s="157">
        <v>0</v>
      </c>
      <c r="GL950" s="157">
        <v>0</v>
      </c>
      <c r="GM950" s="157">
        <v>1.15185E-4</v>
      </c>
      <c r="GN950" s="157">
        <v>0</v>
      </c>
      <c r="GO950" s="157">
        <v>0</v>
      </c>
      <c r="GP950" s="157">
        <v>0</v>
      </c>
      <c r="GQ950" s="157">
        <v>0</v>
      </c>
      <c r="GR950" s="157">
        <v>0</v>
      </c>
      <c r="GS950" s="157">
        <v>0</v>
      </c>
      <c r="GT950" s="157">
        <v>0</v>
      </c>
      <c r="GU950" s="157">
        <v>0</v>
      </c>
      <c r="GV950" s="157">
        <v>0</v>
      </c>
      <c r="GW950" s="157">
        <v>0</v>
      </c>
      <c r="GX950" s="157">
        <v>0</v>
      </c>
      <c r="GY950" s="157">
        <v>0</v>
      </c>
      <c r="GZ950" s="157">
        <v>0</v>
      </c>
      <c r="HA950" s="157">
        <v>0</v>
      </c>
    </row>
    <row r="951" spans="1:209" x14ac:dyDescent="0.2">
      <c r="A951" s="157" t="s">
        <v>4760</v>
      </c>
      <c r="B951" s="157">
        <v>0</v>
      </c>
      <c r="C951" s="192">
        <v>1.7200000000000001E-5</v>
      </c>
      <c r="D951" s="192">
        <v>5.1100000000000002E-6</v>
      </c>
      <c r="E951" s="192">
        <v>2.3300000000000001E-5</v>
      </c>
      <c r="F951" s="192">
        <v>1.3200000000000001E-5</v>
      </c>
      <c r="G951" s="157">
        <v>0</v>
      </c>
      <c r="H951" s="157">
        <v>1.8908999999999999E-4</v>
      </c>
      <c r="I951" s="157">
        <v>0</v>
      </c>
      <c r="J951" s="157">
        <v>0</v>
      </c>
      <c r="K951" s="192">
        <v>5.3600000000000002E-5</v>
      </c>
      <c r="L951" s="157">
        <v>1.36482E-4</v>
      </c>
      <c r="M951" s="157">
        <v>0</v>
      </c>
      <c r="N951" s="192">
        <v>8.4499999999999994E-5</v>
      </c>
      <c r="O951" s="157">
        <v>0</v>
      </c>
      <c r="P951" s="157">
        <v>0</v>
      </c>
      <c r="Q951" s="192">
        <v>3.1600000000000002E-5</v>
      </c>
      <c r="R951" s="157">
        <v>1.7452799999999999E-4</v>
      </c>
      <c r="S951" s="157">
        <v>0</v>
      </c>
      <c r="T951" s="157">
        <v>0</v>
      </c>
      <c r="U951" s="157">
        <v>1.54406E-4</v>
      </c>
      <c r="V951" s="157">
        <v>0</v>
      </c>
      <c r="W951" s="157">
        <v>0</v>
      </c>
      <c r="X951" s="157">
        <v>0</v>
      </c>
      <c r="Y951" s="192">
        <v>2.0000000000000002E-5</v>
      </c>
      <c r="Z951" s="157">
        <v>0</v>
      </c>
      <c r="AA951" s="157">
        <v>3.1217099999999998E-4</v>
      </c>
      <c r="AB951" s="157">
        <v>0</v>
      </c>
      <c r="AC951" s="157">
        <v>0</v>
      </c>
      <c r="AD951" s="157">
        <v>2.5231500000000003E-4</v>
      </c>
      <c r="AE951" s="157">
        <v>0</v>
      </c>
      <c r="AF951" s="157">
        <v>0</v>
      </c>
      <c r="AG951" s="157">
        <v>2.6713699999999997E-4</v>
      </c>
      <c r="AH951" s="157">
        <v>0</v>
      </c>
      <c r="AI951" s="192">
        <v>3.8699999999999999E-5</v>
      </c>
      <c r="AJ951" s="157">
        <v>1.06545E-4</v>
      </c>
      <c r="AK951" s="157">
        <v>0</v>
      </c>
      <c r="AL951" s="157">
        <v>2.4981800000000001E-4</v>
      </c>
      <c r="AM951" s="157">
        <v>0</v>
      </c>
      <c r="AN951" s="157">
        <v>0</v>
      </c>
      <c r="AO951" s="157">
        <v>0</v>
      </c>
      <c r="AP951" s="157">
        <v>0</v>
      </c>
      <c r="AQ951" s="157">
        <v>0</v>
      </c>
      <c r="AR951" s="157">
        <v>0</v>
      </c>
      <c r="AS951" s="157">
        <v>2.2771799999999999E-4</v>
      </c>
      <c r="AT951" s="192">
        <v>8.0599999999999994E-5</v>
      </c>
      <c r="AU951" s="157">
        <v>1.54575E-4</v>
      </c>
      <c r="AV951" s="157">
        <v>1.9582900000000001E-4</v>
      </c>
      <c r="AW951" s="157">
        <v>2.7352300000000002E-4</v>
      </c>
      <c r="AX951" s="192">
        <v>3.3099999999999998E-5</v>
      </c>
      <c r="AY951" s="192">
        <v>8.1100000000000006E-5</v>
      </c>
      <c r="AZ951" s="157">
        <v>0</v>
      </c>
      <c r="BA951" s="157">
        <v>0</v>
      </c>
      <c r="BB951" s="157">
        <v>0</v>
      </c>
      <c r="BC951" s="157">
        <v>0</v>
      </c>
      <c r="BD951" s="157">
        <v>0</v>
      </c>
      <c r="BE951" s="157">
        <v>3.70348E-4</v>
      </c>
      <c r="BF951" s="157">
        <v>0</v>
      </c>
      <c r="BG951" s="157">
        <v>3.8971699999999998E-4</v>
      </c>
      <c r="BH951" s="157">
        <v>2.2481500000000001E-4</v>
      </c>
      <c r="BI951" s="157">
        <v>3.0703700000000002E-4</v>
      </c>
      <c r="BJ951" s="192">
        <v>1.88E-5</v>
      </c>
      <c r="BK951" s="192">
        <v>1.7200000000000001E-5</v>
      </c>
      <c r="BL951" s="192">
        <v>3.5800000000000003E-5</v>
      </c>
      <c r="BM951" s="157">
        <v>1.262626E-3</v>
      </c>
      <c r="BN951" s="157">
        <v>6.0524799999999996E-4</v>
      </c>
      <c r="BO951" s="157">
        <v>1.55704E-4</v>
      </c>
      <c r="BP951" s="157">
        <v>3.4630700000000002E-4</v>
      </c>
      <c r="BQ951" s="157">
        <v>4.7826900000000002E-4</v>
      </c>
      <c r="BR951" s="192">
        <v>3.1699999999999998E-5</v>
      </c>
      <c r="BS951" s="157">
        <v>0</v>
      </c>
      <c r="BT951" s="157">
        <v>1.15794E-4</v>
      </c>
      <c r="BU951" s="157">
        <v>5.4078399999999999E-4</v>
      </c>
      <c r="BV951" s="192">
        <v>4.7500000000000003E-5</v>
      </c>
      <c r="BW951" s="192">
        <v>9.5600000000000006E-5</v>
      </c>
      <c r="BX951" s="192">
        <v>7.1899999999999999E-5</v>
      </c>
      <c r="BY951" s="157">
        <v>0</v>
      </c>
      <c r="BZ951" s="157">
        <v>0</v>
      </c>
      <c r="CA951" s="192">
        <v>1.7099999999999999E-5</v>
      </c>
      <c r="CB951" s="157">
        <v>0</v>
      </c>
      <c r="CC951" s="157">
        <v>0</v>
      </c>
      <c r="CD951" s="157">
        <v>0</v>
      </c>
      <c r="CE951" s="192">
        <v>3.1099999999999997E-5</v>
      </c>
      <c r="CF951" s="157">
        <v>0</v>
      </c>
      <c r="CG951" s="157">
        <v>0</v>
      </c>
      <c r="CH951" s="157">
        <v>0</v>
      </c>
      <c r="CI951" s="157">
        <v>1.3202299999999999E-4</v>
      </c>
      <c r="CJ951" s="157">
        <v>3.7074299999999998E-4</v>
      </c>
      <c r="CK951" s="157">
        <v>4.0355099999999999E-4</v>
      </c>
      <c r="CL951" s="192">
        <v>2.2200000000000001E-5</v>
      </c>
      <c r="CM951" s="192">
        <v>1.88E-5</v>
      </c>
      <c r="CN951" s="192">
        <v>1.3200000000000001E-5</v>
      </c>
      <c r="CO951" s="157">
        <v>0</v>
      </c>
      <c r="CP951" s="157">
        <v>0</v>
      </c>
      <c r="CQ951" s="157">
        <v>0</v>
      </c>
      <c r="CR951" s="157">
        <v>0</v>
      </c>
      <c r="CS951" s="192">
        <v>1.04E-5</v>
      </c>
      <c r="CT951" s="157">
        <v>0</v>
      </c>
      <c r="CU951" s="192">
        <v>3.9900000000000001E-5</v>
      </c>
      <c r="CV951" s="192">
        <v>2.9899999999999998E-5</v>
      </c>
      <c r="CW951" s="157">
        <v>0</v>
      </c>
      <c r="CX951" s="157">
        <v>1.7909100000000001E-4</v>
      </c>
      <c r="CY951" s="157">
        <v>0</v>
      </c>
      <c r="CZ951" s="157">
        <v>3.4317100000000003E-4</v>
      </c>
      <c r="DA951" s="157">
        <v>0</v>
      </c>
      <c r="DB951" s="157">
        <v>0</v>
      </c>
      <c r="DC951" s="157">
        <v>0</v>
      </c>
      <c r="DD951" s="157">
        <v>1.6552599999999999E-4</v>
      </c>
      <c r="DE951" s="157">
        <v>0</v>
      </c>
      <c r="DF951" s="192">
        <v>4.5899999999999998E-5</v>
      </c>
      <c r="DG951" s="157">
        <v>0</v>
      </c>
      <c r="DH951" s="157">
        <v>2.7001500000000002E-4</v>
      </c>
      <c r="DI951" s="157">
        <v>4.0331500000000001E-4</v>
      </c>
      <c r="DJ951" s="157">
        <v>0</v>
      </c>
      <c r="DK951" s="157">
        <v>0</v>
      </c>
      <c r="DL951" s="157">
        <v>2.1008999999999999E-4</v>
      </c>
      <c r="DM951" s="157">
        <v>1.13323E-4</v>
      </c>
      <c r="DN951" s="157">
        <v>0</v>
      </c>
      <c r="DO951" s="192">
        <v>6.9200000000000002E-5</v>
      </c>
      <c r="DP951" s="157">
        <v>1.7910699999999999E-4</v>
      </c>
      <c r="DQ951" s="157">
        <v>0</v>
      </c>
      <c r="DR951" s="157">
        <v>1.6319199999999999E-4</v>
      </c>
      <c r="DS951" s="192">
        <v>4.5399999999999999E-5</v>
      </c>
      <c r="DT951" s="157">
        <v>1.27033E-4</v>
      </c>
      <c r="DU951" s="157">
        <v>0</v>
      </c>
      <c r="DV951" s="157">
        <v>0</v>
      </c>
      <c r="DW951" s="157">
        <v>2.9554400000000002E-4</v>
      </c>
      <c r="DX951" s="157">
        <v>0</v>
      </c>
      <c r="DY951" s="157">
        <v>0</v>
      </c>
      <c r="DZ951" s="157">
        <v>0</v>
      </c>
      <c r="EA951" s="157">
        <v>0</v>
      </c>
      <c r="EB951" s="157">
        <v>0</v>
      </c>
      <c r="EC951" s="157">
        <v>2.37586E-4</v>
      </c>
      <c r="ED951" s="157">
        <v>1.4770300000000001E-4</v>
      </c>
      <c r="EE951" s="192">
        <v>5.3199999999999999E-5</v>
      </c>
      <c r="EF951" s="157">
        <v>0</v>
      </c>
      <c r="EG951" s="157">
        <v>0</v>
      </c>
      <c r="EH951" s="157">
        <v>3.5739799999999998E-4</v>
      </c>
      <c r="EI951" s="157">
        <v>0</v>
      </c>
      <c r="EJ951" s="157">
        <v>0</v>
      </c>
      <c r="EK951" s="157">
        <v>0</v>
      </c>
      <c r="EL951" s="157">
        <v>0</v>
      </c>
      <c r="EM951" s="157">
        <v>1.9072199999999999E-4</v>
      </c>
      <c r="EN951" s="157">
        <v>2.6590099999999997E-4</v>
      </c>
      <c r="EO951" s="157">
        <v>0</v>
      </c>
      <c r="EP951" s="157">
        <v>0</v>
      </c>
      <c r="EQ951" s="157">
        <v>1.6906199999999999E-4</v>
      </c>
      <c r="ER951" s="192">
        <v>2.0699999999999998E-5</v>
      </c>
      <c r="ES951" s="157">
        <v>1.8272300000000001E-4</v>
      </c>
      <c r="ET951" s="157">
        <v>0</v>
      </c>
      <c r="EU951" s="157">
        <v>1.8606699999999999E-4</v>
      </c>
      <c r="EV951" s="157">
        <v>1.6261199999999999E-4</v>
      </c>
      <c r="EW951" s="157">
        <v>1.27472E-4</v>
      </c>
      <c r="EX951" s="157">
        <v>1.9381699999999999E-4</v>
      </c>
      <c r="EY951" s="157">
        <v>2.0703900000000001E-4</v>
      </c>
      <c r="EZ951" s="157">
        <v>0</v>
      </c>
      <c r="FA951" s="157">
        <v>0</v>
      </c>
      <c r="FB951" s="157">
        <v>0</v>
      </c>
      <c r="FC951" s="157">
        <v>0</v>
      </c>
      <c r="FD951" s="192">
        <v>5.0099999999999998E-5</v>
      </c>
      <c r="FE951" s="157">
        <v>0</v>
      </c>
      <c r="FF951" s="157">
        <v>2.37385E-4</v>
      </c>
      <c r="FG951" s="192">
        <v>7.9599999999999997E-5</v>
      </c>
      <c r="FH951" s="157">
        <v>3.5564400000000001E-4</v>
      </c>
      <c r="FI951" s="192">
        <v>8.2700000000000004E-5</v>
      </c>
      <c r="FJ951" s="157">
        <v>0</v>
      </c>
      <c r="FK951" s="192">
        <v>4.6199999999999998E-5</v>
      </c>
      <c r="FL951" s="192">
        <v>3.2100000000000001E-5</v>
      </c>
      <c r="FM951" s="157">
        <v>0</v>
      </c>
      <c r="FN951" s="157">
        <v>0</v>
      </c>
      <c r="FO951" s="157">
        <v>0</v>
      </c>
      <c r="FP951" s="157">
        <v>2.0579499999999999E-4</v>
      </c>
      <c r="FQ951" s="157">
        <v>0</v>
      </c>
      <c r="FR951" s="157">
        <v>0</v>
      </c>
      <c r="FS951" s="157">
        <v>0</v>
      </c>
      <c r="FT951" s="157">
        <v>0</v>
      </c>
      <c r="FU951" s="157">
        <v>0</v>
      </c>
      <c r="FV951" s="192">
        <v>2.3E-5</v>
      </c>
      <c r="FW951" s="157">
        <v>0</v>
      </c>
      <c r="FX951" s="157">
        <v>0</v>
      </c>
      <c r="FY951" s="157">
        <v>1.6291999999999999E-4</v>
      </c>
      <c r="FZ951" s="157">
        <v>1.80726E-4</v>
      </c>
      <c r="GA951" s="157">
        <v>1.5558100000000001E-4</v>
      </c>
      <c r="GB951" s="192">
        <v>8.4300000000000003E-5</v>
      </c>
      <c r="GC951" s="157">
        <v>0</v>
      </c>
      <c r="GD951" s="157">
        <v>1.10412E-4</v>
      </c>
      <c r="GE951" s="192">
        <v>4.5200000000000001E-5</v>
      </c>
      <c r="GF951" s="192">
        <v>8.25E-5</v>
      </c>
      <c r="GG951" s="157">
        <v>1.3342200000000001E-4</v>
      </c>
      <c r="GH951" s="157">
        <v>1.16678E-4</v>
      </c>
      <c r="GI951" s="157">
        <v>2.05835E-4</v>
      </c>
      <c r="GJ951" s="157">
        <v>0</v>
      </c>
      <c r="GK951" s="192">
        <v>2.9600000000000001E-5</v>
      </c>
      <c r="GL951" s="157">
        <v>0</v>
      </c>
      <c r="GM951" s="192">
        <v>7.6799999999999997E-5</v>
      </c>
      <c r="GN951" s="157">
        <v>2.4211100000000001E-4</v>
      </c>
      <c r="GO951" s="157">
        <v>0</v>
      </c>
      <c r="GP951" s="157">
        <v>0</v>
      </c>
      <c r="GQ951" s="157">
        <v>2.8791800000000002E-4</v>
      </c>
      <c r="GR951" s="157">
        <v>0</v>
      </c>
      <c r="GS951" s="157">
        <v>0</v>
      </c>
      <c r="GT951" s="157">
        <v>0</v>
      </c>
      <c r="GU951" s="157">
        <v>0</v>
      </c>
      <c r="GV951" s="157">
        <v>0</v>
      </c>
      <c r="GW951" s="157">
        <v>0</v>
      </c>
      <c r="GX951" s="157">
        <v>0</v>
      </c>
      <c r="GY951" s="157">
        <v>0</v>
      </c>
      <c r="GZ951" s="157">
        <v>0</v>
      </c>
      <c r="HA951" s="157">
        <v>0</v>
      </c>
    </row>
    <row r="952" spans="1:209" x14ac:dyDescent="0.2">
      <c r="A952" s="157" t="s">
        <v>4761</v>
      </c>
      <c r="B952" s="192">
        <v>5.9700000000000001E-5</v>
      </c>
      <c r="C952" s="192">
        <v>5.7400000000000001E-6</v>
      </c>
      <c r="D952" s="157">
        <v>2.4549800000000003E-4</v>
      </c>
      <c r="E952" s="157">
        <v>3.49601E-4</v>
      </c>
      <c r="F952" s="157">
        <v>1.1836999999999999E-4</v>
      </c>
      <c r="G952" s="157">
        <v>0</v>
      </c>
      <c r="H952" s="157">
        <v>0</v>
      </c>
      <c r="I952" s="157">
        <v>0</v>
      </c>
      <c r="J952" s="157">
        <v>0</v>
      </c>
      <c r="K952" s="157">
        <v>0</v>
      </c>
      <c r="L952" s="157">
        <v>0</v>
      </c>
      <c r="M952" s="157">
        <v>0</v>
      </c>
      <c r="N952" s="157">
        <v>0</v>
      </c>
      <c r="O952" s="157">
        <v>0</v>
      </c>
      <c r="P952" s="157">
        <v>0</v>
      </c>
      <c r="Q952" s="157">
        <v>0</v>
      </c>
      <c r="R952" s="157">
        <v>0</v>
      </c>
      <c r="S952" s="157">
        <v>0</v>
      </c>
      <c r="T952" s="157">
        <v>0</v>
      </c>
      <c r="U952" s="157">
        <v>0</v>
      </c>
      <c r="V952" s="157">
        <v>0</v>
      </c>
      <c r="W952" s="157">
        <v>0</v>
      </c>
      <c r="X952" s="157">
        <v>0</v>
      </c>
      <c r="Y952" s="157">
        <v>3.0007200000000002E-4</v>
      </c>
      <c r="Z952" s="157">
        <v>0</v>
      </c>
      <c r="AA952" s="157">
        <v>0</v>
      </c>
      <c r="AB952" s="157">
        <v>0</v>
      </c>
      <c r="AC952" s="157">
        <v>0</v>
      </c>
      <c r="AD952" s="157">
        <v>0</v>
      </c>
      <c r="AE952" s="192">
        <v>9.7299999999999993E-5</v>
      </c>
      <c r="AF952" s="157">
        <v>0</v>
      </c>
      <c r="AG952" s="192">
        <v>1.34E-5</v>
      </c>
      <c r="AH952" s="157">
        <v>0</v>
      </c>
      <c r="AI952" s="157">
        <v>0</v>
      </c>
      <c r="AJ952" s="192">
        <v>3.5500000000000002E-5</v>
      </c>
      <c r="AK952" s="157">
        <v>0</v>
      </c>
      <c r="AL952" s="157">
        <v>0</v>
      </c>
      <c r="AM952" s="157">
        <v>0</v>
      </c>
      <c r="AN952" s="157">
        <v>0</v>
      </c>
      <c r="AO952" s="157">
        <v>0</v>
      </c>
      <c r="AP952" s="157">
        <v>0</v>
      </c>
      <c r="AQ952" s="157">
        <v>0</v>
      </c>
      <c r="AR952" s="157">
        <v>0</v>
      </c>
      <c r="AS952" s="157">
        <v>0</v>
      </c>
      <c r="AT952" s="157">
        <v>0</v>
      </c>
      <c r="AU952" s="157">
        <v>0</v>
      </c>
      <c r="AV952" s="157">
        <v>0</v>
      </c>
      <c r="AW952" s="157">
        <v>0</v>
      </c>
      <c r="AX952" s="157">
        <v>0</v>
      </c>
      <c r="AY952" s="157">
        <v>0</v>
      </c>
      <c r="AZ952" s="157">
        <v>0</v>
      </c>
      <c r="BA952" s="157">
        <v>0</v>
      </c>
      <c r="BB952" s="157">
        <v>0</v>
      </c>
      <c r="BC952" s="157">
        <v>0</v>
      </c>
      <c r="BD952" s="157">
        <v>0</v>
      </c>
      <c r="BE952" s="157">
        <v>0</v>
      </c>
      <c r="BF952" s="157">
        <v>0</v>
      </c>
      <c r="BG952" s="157">
        <v>0</v>
      </c>
      <c r="BH952" s="157">
        <v>0</v>
      </c>
      <c r="BI952" s="157">
        <v>0</v>
      </c>
      <c r="BJ952" s="157">
        <v>0</v>
      </c>
      <c r="BK952" s="157">
        <v>0</v>
      </c>
      <c r="BL952" s="157">
        <v>0</v>
      </c>
      <c r="BM952" s="157">
        <v>0</v>
      </c>
      <c r="BN952" s="157">
        <v>0</v>
      </c>
      <c r="BO952" s="157">
        <v>0</v>
      </c>
      <c r="BP952" s="157">
        <v>0</v>
      </c>
      <c r="BQ952" s="157">
        <v>1.19567E-4</v>
      </c>
      <c r="BR952" s="157">
        <v>0</v>
      </c>
      <c r="BS952" s="157">
        <v>0</v>
      </c>
      <c r="BT952" s="157">
        <v>0</v>
      </c>
      <c r="BU952" s="157">
        <v>0</v>
      </c>
      <c r="BV952" s="157">
        <v>0</v>
      </c>
      <c r="BW952" s="157">
        <v>0</v>
      </c>
      <c r="BX952" s="157">
        <v>0</v>
      </c>
      <c r="BY952" s="157">
        <v>0</v>
      </c>
      <c r="BZ952" s="157">
        <v>0</v>
      </c>
      <c r="CA952" s="157">
        <v>0</v>
      </c>
      <c r="CB952" s="157">
        <v>0</v>
      </c>
      <c r="CC952" s="157">
        <v>0</v>
      </c>
      <c r="CD952" s="157">
        <v>0</v>
      </c>
      <c r="CE952" s="157">
        <v>0</v>
      </c>
      <c r="CF952" s="157">
        <v>0</v>
      </c>
      <c r="CG952" s="157">
        <v>0</v>
      </c>
      <c r="CH952" s="157">
        <v>0</v>
      </c>
      <c r="CI952" s="157">
        <v>0</v>
      </c>
      <c r="CJ952" s="157">
        <v>0</v>
      </c>
      <c r="CK952" s="157">
        <v>0</v>
      </c>
      <c r="CL952" s="157">
        <v>0</v>
      </c>
      <c r="CM952" s="157">
        <v>0</v>
      </c>
      <c r="CN952" s="157">
        <v>0</v>
      </c>
      <c r="CO952" s="157">
        <v>0</v>
      </c>
      <c r="CP952" s="157">
        <v>0</v>
      </c>
      <c r="CQ952" s="157">
        <v>0</v>
      </c>
      <c r="CR952" s="157">
        <v>0</v>
      </c>
      <c r="CS952" s="157">
        <v>0</v>
      </c>
      <c r="CT952" s="157">
        <v>0</v>
      </c>
      <c r="CU952" s="157">
        <v>0</v>
      </c>
      <c r="CV952" s="157">
        <v>0</v>
      </c>
      <c r="CW952" s="157">
        <v>0</v>
      </c>
      <c r="CX952" s="157">
        <v>0</v>
      </c>
      <c r="CY952" s="157">
        <v>0</v>
      </c>
      <c r="CZ952" s="157">
        <v>0</v>
      </c>
      <c r="DA952" s="157">
        <v>0</v>
      </c>
      <c r="DB952" s="157">
        <v>0</v>
      </c>
      <c r="DC952" s="157">
        <v>0</v>
      </c>
      <c r="DD952" s="157">
        <v>0</v>
      </c>
      <c r="DE952" s="157">
        <v>0</v>
      </c>
      <c r="DF952" s="157">
        <v>0</v>
      </c>
      <c r="DG952" s="157">
        <v>0</v>
      </c>
      <c r="DH952" s="157">
        <v>0</v>
      </c>
      <c r="DI952" s="157">
        <v>0</v>
      </c>
      <c r="DJ952" s="157">
        <v>0</v>
      </c>
      <c r="DK952" s="157">
        <v>0</v>
      </c>
      <c r="DL952" s="157">
        <v>0</v>
      </c>
      <c r="DM952" s="157">
        <v>0</v>
      </c>
      <c r="DN952" s="157">
        <v>0</v>
      </c>
      <c r="DO952" s="157">
        <v>0</v>
      </c>
      <c r="DP952" s="157">
        <v>0</v>
      </c>
      <c r="DQ952" s="157">
        <v>0</v>
      </c>
      <c r="DR952" s="157">
        <v>0</v>
      </c>
      <c r="DS952" s="157">
        <v>0</v>
      </c>
      <c r="DT952" s="157">
        <v>0</v>
      </c>
      <c r="DU952" s="157">
        <v>0</v>
      </c>
      <c r="DV952" s="157">
        <v>0</v>
      </c>
      <c r="DW952" s="157">
        <v>0</v>
      </c>
      <c r="DX952" s="157">
        <v>0</v>
      </c>
      <c r="DY952" s="157">
        <v>0</v>
      </c>
      <c r="DZ952" s="157">
        <v>0</v>
      </c>
      <c r="EA952" s="157">
        <v>0</v>
      </c>
      <c r="EB952" s="157">
        <v>0</v>
      </c>
      <c r="EC952" s="157">
        <v>0</v>
      </c>
      <c r="ED952" s="157">
        <v>0</v>
      </c>
      <c r="EE952" s="157">
        <v>0</v>
      </c>
      <c r="EF952" s="157">
        <v>0</v>
      </c>
      <c r="EG952" s="157">
        <v>0</v>
      </c>
      <c r="EH952" s="157">
        <v>0</v>
      </c>
      <c r="EI952" s="157">
        <v>0</v>
      </c>
      <c r="EJ952" s="157">
        <v>0</v>
      </c>
      <c r="EK952" s="157">
        <v>0</v>
      </c>
      <c r="EL952" s="157">
        <v>0</v>
      </c>
      <c r="EM952" s="157">
        <v>0</v>
      </c>
      <c r="EN952" s="157">
        <v>0</v>
      </c>
      <c r="EO952" s="157">
        <v>0</v>
      </c>
      <c r="EP952" s="157">
        <v>0</v>
      </c>
      <c r="EQ952" s="157">
        <v>0</v>
      </c>
      <c r="ER952" s="157">
        <v>0</v>
      </c>
      <c r="ES952" s="157">
        <v>0</v>
      </c>
      <c r="ET952" s="157">
        <v>0</v>
      </c>
      <c r="EU952" s="157">
        <v>0</v>
      </c>
      <c r="EV952" s="157">
        <v>0</v>
      </c>
      <c r="EW952" s="157">
        <v>0</v>
      </c>
      <c r="EX952" s="157">
        <v>0</v>
      </c>
      <c r="EY952" s="157">
        <v>0</v>
      </c>
      <c r="EZ952" s="157">
        <v>0</v>
      </c>
      <c r="FA952" s="157">
        <v>0</v>
      </c>
      <c r="FB952" s="157">
        <v>0</v>
      </c>
      <c r="FC952" s="157">
        <v>0</v>
      </c>
      <c r="FD952" s="157">
        <v>0</v>
      </c>
      <c r="FE952" s="157">
        <v>0</v>
      </c>
      <c r="FF952" s="157">
        <v>0</v>
      </c>
      <c r="FG952" s="157">
        <v>0</v>
      </c>
      <c r="FH952" s="157">
        <v>0</v>
      </c>
      <c r="FI952" s="157">
        <v>0</v>
      </c>
      <c r="FJ952" s="157">
        <v>0</v>
      </c>
      <c r="FK952" s="157">
        <v>3.6963499999999999E-4</v>
      </c>
      <c r="FL952" s="157">
        <v>0</v>
      </c>
      <c r="FM952" s="157">
        <v>0</v>
      </c>
      <c r="FN952" s="157">
        <v>0</v>
      </c>
      <c r="FO952" s="157">
        <v>0</v>
      </c>
      <c r="FP952" s="157">
        <v>0</v>
      </c>
      <c r="FQ952" s="157">
        <v>0</v>
      </c>
      <c r="FR952" s="157">
        <v>0</v>
      </c>
      <c r="FS952" s="157">
        <v>0</v>
      </c>
      <c r="FT952" s="157">
        <v>0</v>
      </c>
      <c r="FU952" s="157">
        <v>0</v>
      </c>
      <c r="FV952" s="157">
        <v>0</v>
      </c>
      <c r="FW952" s="157">
        <v>0</v>
      </c>
      <c r="FX952" s="157">
        <v>0</v>
      </c>
      <c r="FY952" s="157">
        <v>0</v>
      </c>
      <c r="FZ952" s="157">
        <v>0</v>
      </c>
      <c r="GA952" s="157">
        <v>0</v>
      </c>
      <c r="GB952" s="157">
        <v>0</v>
      </c>
      <c r="GC952" s="157">
        <v>0</v>
      </c>
      <c r="GD952" s="157">
        <v>0</v>
      </c>
      <c r="GE952" s="157">
        <v>0</v>
      </c>
      <c r="GF952" s="157">
        <v>0</v>
      </c>
      <c r="GG952" s="157">
        <v>0</v>
      </c>
      <c r="GH952" s="157">
        <v>0</v>
      </c>
      <c r="GI952" s="157">
        <v>1.54377E-4</v>
      </c>
      <c r="GJ952" s="157">
        <v>0</v>
      </c>
      <c r="GK952" s="157">
        <v>0</v>
      </c>
      <c r="GL952" s="157">
        <v>0</v>
      </c>
      <c r="GM952" s="157">
        <v>0</v>
      </c>
      <c r="GN952" s="157">
        <v>0</v>
      </c>
      <c r="GO952" s="157">
        <v>0</v>
      </c>
      <c r="GP952" s="157">
        <v>0</v>
      </c>
      <c r="GQ952" s="157">
        <v>0</v>
      </c>
      <c r="GR952" s="157">
        <v>0</v>
      </c>
      <c r="GS952" s="157">
        <v>0</v>
      </c>
      <c r="GT952" s="157">
        <v>0</v>
      </c>
      <c r="GU952" s="157">
        <v>0</v>
      </c>
      <c r="GV952" s="157">
        <v>0</v>
      </c>
      <c r="GW952" s="157">
        <v>0</v>
      </c>
      <c r="GX952" s="157">
        <v>0</v>
      </c>
      <c r="GY952" s="157">
        <v>0</v>
      </c>
      <c r="GZ952" s="157">
        <v>0</v>
      </c>
      <c r="HA952" s="157">
        <v>0</v>
      </c>
    </row>
    <row r="953" spans="1:209" x14ac:dyDescent="0.2">
      <c r="A953" s="157" t="s">
        <v>4762</v>
      </c>
      <c r="B953" s="157">
        <v>0</v>
      </c>
      <c r="C953" s="157">
        <v>0</v>
      </c>
      <c r="D953" s="157">
        <v>0</v>
      </c>
      <c r="E953" s="157">
        <v>0</v>
      </c>
      <c r="F953" s="157">
        <v>0</v>
      </c>
      <c r="G953" s="157">
        <v>0</v>
      </c>
      <c r="H953" s="157">
        <v>0</v>
      </c>
      <c r="I953" s="157">
        <v>0</v>
      </c>
      <c r="J953" s="157">
        <v>0</v>
      </c>
      <c r="K953" s="157">
        <v>0</v>
      </c>
      <c r="L953" s="157">
        <v>0</v>
      </c>
      <c r="M953" s="157">
        <v>0</v>
      </c>
      <c r="N953" s="157">
        <v>0</v>
      </c>
      <c r="O953" s="157">
        <v>0</v>
      </c>
      <c r="P953" s="157">
        <v>0</v>
      </c>
      <c r="Q953" s="157">
        <v>0</v>
      </c>
      <c r="R953" s="157">
        <v>0</v>
      </c>
      <c r="S953" s="157">
        <v>0</v>
      </c>
      <c r="T953" s="157">
        <v>0</v>
      </c>
      <c r="U953" s="157">
        <v>0</v>
      </c>
      <c r="V953" s="157">
        <v>0</v>
      </c>
      <c r="W953" s="157">
        <v>0</v>
      </c>
      <c r="X953" s="157">
        <v>0</v>
      </c>
      <c r="Y953" s="192">
        <v>4.0000000000000003E-5</v>
      </c>
      <c r="Z953" s="157">
        <v>0</v>
      </c>
      <c r="AA953" s="157">
        <v>0</v>
      </c>
      <c r="AB953" s="157">
        <v>0</v>
      </c>
      <c r="AC953" s="157">
        <v>0</v>
      </c>
      <c r="AD953" s="157">
        <v>0</v>
      </c>
      <c r="AE953" s="157">
        <v>0</v>
      </c>
      <c r="AF953" s="157">
        <v>0</v>
      </c>
      <c r="AG953" s="157">
        <v>0</v>
      </c>
      <c r="AH953" s="157">
        <v>0</v>
      </c>
      <c r="AI953" s="157">
        <v>0</v>
      </c>
      <c r="AJ953" s="157">
        <v>0</v>
      </c>
      <c r="AK953" s="157">
        <v>0</v>
      </c>
      <c r="AL953" s="157">
        <v>0</v>
      </c>
      <c r="AM953" s="157">
        <v>0</v>
      </c>
      <c r="AN953" s="157">
        <v>0</v>
      </c>
      <c r="AO953" s="157">
        <v>0</v>
      </c>
      <c r="AP953" s="157">
        <v>0</v>
      </c>
      <c r="AQ953" s="157">
        <v>0</v>
      </c>
      <c r="AR953" s="157">
        <v>0</v>
      </c>
      <c r="AS953" s="157">
        <v>0</v>
      </c>
      <c r="AT953" s="157">
        <v>0</v>
      </c>
      <c r="AU953" s="157">
        <v>0</v>
      </c>
      <c r="AV953" s="157">
        <v>0</v>
      </c>
      <c r="AW953" s="157">
        <v>0</v>
      </c>
      <c r="AX953" s="157">
        <v>0</v>
      </c>
      <c r="AY953" s="157">
        <v>0</v>
      </c>
      <c r="AZ953" s="157">
        <v>0</v>
      </c>
      <c r="BA953" s="157">
        <v>0</v>
      </c>
      <c r="BB953" s="157">
        <v>0</v>
      </c>
      <c r="BC953" s="157">
        <v>0</v>
      </c>
      <c r="BD953" s="157">
        <v>0</v>
      </c>
      <c r="BE953" s="157">
        <v>0</v>
      </c>
      <c r="BF953" s="157">
        <v>0</v>
      </c>
      <c r="BG953" s="192">
        <v>2.69E-5</v>
      </c>
      <c r="BH953" s="192">
        <v>2.2500000000000001E-5</v>
      </c>
      <c r="BI953" s="157">
        <v>1.08366E-4</v>
      </c>
      <c r="BJ953" s="157">
        <v>0</v>
      </c>
      <c r="BK953" s="157">
        <v>0</v>
      </c>
      <c r="BL953" s="157">
        <v>0</v>
      </c>
      <c r="BM953" s="157">
        <v>4.2087500000000003E-4</v>
      </c>
      <c r="BN953" s="157">
        <v>0</v>
      </c>
      <c r="BO953" s="157">
        <v>0</v>
      </c>
      <c r="BP953" s="157">
        <v>0</v>
      </c>
      <c r="BQ953" s="157">
        <v>0</v>
      </c>
      <c r="BR953" s="157">
        <v>0</v>
      </c>
      <c r="BS953" s="157">
        <v>0</v>
      </c>
      <c r="BT953" s="157">
        <v>1.15794E-4</v>
      </c>
      <c r="BU953" s="192">
        <v>4.5099999999999998E-5</v>
      </c>
      <c r="BV953" s="192">
        <v>4.7500000000000003E-5</v>
      </c>
      <c r="BW953" s="192">
        <v>2.3900000000000002E-5</v>
      </c>
      <c r="BX953" s="157">
        <v>0</v>
      </c>
      <c r="BY953" s="157">
        <v>0</v>
      </c>
      <c r="BZ953" s="157">
        <v>0</v>
      </c>
      <c r="CA953" s="157">
        <v>0</v>
      </c>
      <c r="CB953" s="157">
        <v>0</v>
      </c>
      <c r="CC953" s="157">
        <v>0</v>
      </c>
      <c r="CD953" s="157">
        <v>0</v>
      </c>
      <c r="CE953" s="157">
        <v>0</v>
      </c>
      <c r="CF953" s="157">
        <v>0</v>
      </c>
      <c r="CG953" s="157">
        <v>0</v>
      </c>
      <c r="CH953" s="157">
        <v>0</v>
      </c>
      <c r="CI953" s="157">
        <v>0</v>
      </c>
      <c r="CJ953" s="157">
        <v>0</v>
      </c>
      <c r="CK953" s="157">
        <v>0</v>
      </c>
      <c r="CL953" s="157">
        <v>0</v>
      </c>
      <c r="CM953" s="157">
        <v>0</v>
      </c>
      <c r="CN953" s="157">
        <v>0</v>
      </c>
      <c r="CO953" s="157">
        <v>0</v>
      </c>
      <c r="CP953" s="157">
        <v>0</v>
      </c>
      <c r="CQ953" s="157">
        <v>0</v>
      </c>
      <c r="CR953" s="157">
        <v>0</v>
      </c>
      <c r="CS953" s="157">
        <v>0</v>
      </c>
      <c r="CT953" s="157">
        <v>0</v>
      </c>
      <c r="CU953" s="157">
        <v>0</v>
      </c>
      <c r="CV953" s="157">
        <v>0</v>
      </c>
      <c r="CW953" s="157">
        <v>0</v>
      </c>
      <c r="CX953" s="157">
        <v>0</v>
      </c>
      <c r="CY953" s="157">
        <v>0</v>
      </c>
      <c r="CZ953" s="157">
        <v>0</v>
      </c>
      <c r="DA953" s="157">
        <v>0</v>
      </c>
      <c r="DB953" s="157">
        <v>0</v>
      </c>
      <c r="DC953" s="157">
        <v>0</v>
      </c>
      <c r="DD953" s="157">
        <v>0</v>
      </c>
      <c r="DE953" s="157">
        <v>0</v>
      </c>
      <c r="DF953" s="157">
        <v>0</v>
      </c>
      <c r="DG953" s="157">
        <v>0</v>
      </c>
      <c r="DH953" s="157">
        <v>0</v>
      </c>
      <c r="DI953" s="157">
        <v>0</v>
      </c>
      <c r="DJ953" s="157">
        <v>0</v>
      </c>
      <c r="DK953" s="157">
        <v>0</v>
      </c>
      <c r="DL953" s="157">
        <v>0</v>
      </c>
      <c r="DM953" s="157">
        <v>0</v>
      </c>
      <c r="DN953" s="157">
        <v>0</v>
      </c>
      <c r="DO953" s="157">
        <v>0</v>
      </c>
      <c r="DP953" s="157">
        <v>0</v>
      </c>
      <c r="DQ953" s="157">
        <v>0</v>
      </c>
      <c r="DR953" s="157">
        <v>0</v>
      </c>
      <c r="DS953" s="157">
        <v>0</v>
      </c>
      <c r="DT953" s="157">
        <v>0</v>
      </c>
      <c r="DU953" s="157">
        <v>0</v>
      </c>
      <c r="DV953" s="157">
        <v>0</v>
      </c>
      <c r="DW953" s="157">
        <v>0</v>
      </c>
      <c r="DX953" s="157">
        <v>0</v>
      </c>
      <c r="DY953" s="157">
        <v>0</v>
      </c>
      <c r="DZ953" s="157">
        <v>0</v>
      </c>
      <c r="EA953" s="192">
        <v>4.57E-5</v>
      </c>
      <c r="EB953" s="157">
        <v>0</v>
      </c>
      <c r="EC953" s="192">
        <v>3.6600000000000002E-5</v>
      </c>
      <c r="ED953" s="157">
        <v>0</v>
      </c>
      <c r="EE953" s="157">
        <v>0</v>
      </c>
      <c r="EF953" s="192">
        <v>6.5300000000000002E-5</v>
      </c>
      <c r="EG953" s="157">
        <v>0</v>
      </c>
      <c r="EH953" s="157">
        <v>0</v>
      </c>
      <c r="EI953" s="157">
        <v>0</v>
      </c>
      <c r="EJ953" s="157">
        <v>0</v>
      </c>
      <c r="EK953" s="157">
        <v>0</v>
      </c>
      <c r="EL953" s="192">
        <v>3.3699999999999999E-5</v>
      </c>
      <c r="EM953" s="157">
        <v>0</v>
      </c>
      <c r="EN953" s="157">
        <v>0</v>
      </c>
      <c r="EO953" s="157">
        <v>0</v>
      </c>
      <c r="EP953" s="157">
        <v>0</v>
      </c>
      <c r="EQ953" s="157">
        <v>0</v>
      </c>
      <c r="ER953" s="157">
        <v>0</v>
      </c>
      <c r="ES953" s="157">
        <v>0</v>
      </c>
      <c r="ET953" s="157">
        <v>0</v>
      </c>
      <c r="EU953" s="157">
        <v>0</v>
      </c>
      <c r="EV953" s="157">
        <v>0</v>
      </c>
      <c r="EW953" s="157">
        <v>0</v>
      </c>
      <c r="EX953" s="157">
        <v>0</v>
      </c>
      <c r="EY953" s="157">
        <v>0</v>
      </c>
      <c r="EZ953" s="157">
        <v>0</v>
      </c>
      <c r="FA953" s="157">
        <v>0</v>
      </c>
      <c r="FB953" s="157">
        <v>0</v>
      </c>
      <c r="FC953" s="157">
        <v>0</v>
      </c>
      <c r="FD953" s="157">
        <v>0</v>
      </c>
      <c r="FE953" s="157">
        <v>0</v>
      </c>
      <c r="FF953" s="157">
        <v>0</v>
      </c>
      <c r="FG953" s="157">
        <v>0</v>
      </c>
      <c r="FH953" s="192">
        <v>2.37E-5</v>
      </c>
      <c r="FI953" s="157">
        <v>0</v>
      </c>
      <c r="FJ953" s="157">
        <v>0</v>
      </c>
      <c r="FK953" s="157">
        <v>0</v>
      </c>
      <c r="FL953" s="157">
        <v>0</v>
      </c>
      <c r="FM953" s="157">
        <v>0</v>
      </c>
      <c r="FN953" s="157">
        <v>0</v>
      </c>
      <c r="FO953" s="157">
        <v>0</v>
      </c>
      <c r="FP953" s="157">
        <v>0</v>
      </c>
      <c r="FQ953" s="157">
        <v>0</v>
      </c>
      <c r="FR953" s="157">
        <v>0</v>
      </c>
      <c r="FS953" s="157">
        <v>0</v>
      </c>
      <c r="FT953" s="157">
        <v>0</v>
      </c>
      <c r="FU953" s="157">
        <v>0</v>
      </c>
      <c r="FV953" s="157">
        <v>0</v>
      </c>
      <c r="FW953" s="157">
        <v>0</v>
      </c>
      <c r="FX953" s="157">
        <v>0</v>
      </c>
      <c r="FY953" s="192">
        <v>2.72E-5</v>
      </c>
      <c r="FZ953" s="157">
        <v>0</v>
      </c>
      <c r="GA953" s="157">
        <v>0</v>
      </c>
      <c r="GB953" s="157">
        <v>0</v>
      </c>
      <c r="GC953" s="157">
        <v>0</v>
      </c>
      <c r="GD953" s="157">
        <v>0</v>
      </c>
      <c r="GE953" s="157">
        <v>0</v>
      </c>
      <c r="GF953" s="157">
        <v>0</v>
      </c>
      <c r="GG953" s="157">
        <v>0</v>
      </c>
      <c r="GH953" s="157">
        <v>0</v>
      </c>
      <c r="GI953" s="157">
        <v>0</v>
      </c>
      <c r="GJ953" s="157">
        <v>0</v>
      </c>
      <c r="GK953" s="157">
        <v>0</v>
      </c>
      <c r="GL953" s="157">
        <v>0</v>
      </c>
      <c r="GM953" s="157">
        <v>0</v>
      </c>
      <c r="GN953" s="157">
        <v>0</v>
      </c>
      <c r="GO953" s="157">
        <v>0</v>
      </c>
      <c r="GP953" s="157">
        <v>0</v>
      </c>
      <c r="GQ953" s="157">
        <v>0</v>
      </c>
      <c r="GR953" s="157">
        <v>0</v>
      </c>
      <c r="GS953" s="157">
        <v>0</v>
      </c>
      <c r="GT953" s="157">
        <v>0</v>
      </c>
      <c r="GU953" s="157">
        <v>0</v>
      </c>
      <c r="GV953" s="157">
        <v>0</v>
      </c>
      <c r="GW953" s="157">
        <v>0</v>
      </c>
      <c r="GX953" s="157">
        <v>0</v>
      </c>
      <c r="GY953" s="157">
        <v>0</v>
      </c>
      <c r="GZ953" s="157">
        <v>0</v>
      </c>
      <c r="HA953" s="157">
        <v>0</v>
      </c>
    </row>
    <row r="954" spans="1:209" x14ac:dyDescent="0.2">
      <c r="A954" s="157" t="s">
        <v>4763</v>
      </c>
      <c r="B954" s="192">
        <v>2.9799999999999999E-5</v>
      </c>
      <c r="C954" s="192">
        <v>6.3100000000000002E-5</v>
      </c>
      <c r="D954" s="192">
        <v>2.5599999999999999E-5</v>
      </c>
      <c r="E954" s="192">
        <v>2.3300000000000001E-5</v>
      </c>
      <c r="F954" s="192">
        <v>2.6299999999999999E-5</v>
      </c>
      <c r="G954" s="192">
        <v>7.1199999999999996E-5</v>
      </c>
      <c r="H954" s="157">
        <v>1.5757499999999999E-4</v>
      </c>
      <c r="I954" s="192">
        <v>3.9400000000000002E-5</v>
      </c>
      <c r="J954" s="157">
        <v>1.47372E-4</v>
      </c>
      <c r="K954" s="192">
        <v>2.6800000000000001E-5</v>
      </c>
      <c r="L954" s="157">
        <v>0</v>
      </c>
      <c r="M954" s="192">
        <v>7.9400000000000006E-5</v>
      </c>
      <c r="N954" s="192">
        <v>6.7600000000000003E-5</v>
      </c>
      <c r="O954" s="157">
        <v>1.31901E-4</v>
      </c>
      <c r="P954" s="157">
        <v>1.14709E-4</v>
      </c>
      <c r="Q954" s="192">
        <v>3.1600000000000002E-5</v>
      </c>
      <c r="R954" s="157">
        <v>2.1816000000000001E-4</v>
      </c>
      <c r="S954" s="192">
        <v>9.59E-5</v>
      </c>
      <c r="T954" s="192">
        <v>6.4700000000000001E-5</v>
      </c>
      <c r="U954" s="192">
        <v>6.6199999999999996E-5</v>
      </c>
      <c r="V954" s="192">
        <v>8.1199999999999995E-5</v>
      </c>
      <c r="W954" s="157">
        <v>1.36444E-4</v>
      </c>
      <c r="X954" s="157">
        <v>1.82537E-4</v>
      </c>
      <c r="Y954" s="192">
        <v>2.0000000000000002E-5</v>
      </c>
      <c r="Z954" s="192">
        <v>1.7600000000000001E-5</v>
      </c>
      <c r="AA954" s="192">
        <v>4.9299999999999999E-5</v>
      </c>
      <c r="AB954" s="192">
        <v>9.98E-5</v>
      </c>
      <c r="AC954" s="192">
        <v>3.8600000000000003E-5</v>
      </c>
      <c r="AD954" s="192">
        <v>3.8800000000000001E-5</v>
      </c>
      <c r="AE954" s="192">
        <v>4.1699999999999997E-5</v>
      </c>
      <c r="AF954" s="192">
        <v>5.9899999999999999E-5</v>
      </c>
      <c r="AG954" s="157">
        <v>1.0685500000000001E-4</v>
      </c>
      <c r="AH954" s="157">
        <v>0</v>
      </c>
      <c r="AI954" s="157">
        <v>0</v>
      </c>
      <c r="AJ954" s="157">
        <v>0</v>
      </c>
      <c r="AK954" s="157">
        <v>1.1642E-4</v>
      </c>
      <c r="AL954" s="157">
        <v>2.2900000000000001E-4</v>
      </c>
      <c r="AM954" s="157">
        <v>0</v>
      </c>
      <c r="AN954" s="192">
        <v>8.2700000000000004E-5</v>
      </c>
      <c r="AO954" s="192">
        <v>2.5299999999999998E-5</v>
      </c>
      <c r="AP954" s="157">
        <v>1.4007599999999999E-4</v>
      </c>
      <c r="AQ954" s="192">
        <v>8.3700000000000002E-5</v>
      </c>
      <c r="AR954" s="192">
        <v>2.55E-5</v>
      </c>
      <c r="AS954" s="157">
        <v>0</v>
      </c>
      <c r="AT954" s="157">
        <v>1.02097E-4</v>
      </c>
      <c r="AU954" s="192">
        <v>5.1499999999999998E-5</v>
      </c>
      <c r="AV954" s="157">
        <v>0</v>
      </c>
      <c r="AW954" s="157">
        <v>0</v>
      </c>
      <c r="AX954" s="157">
        <v>1.6542600000000001E-4</v>
      </c>
      <c r="AY954" s="157">
        <v>0</v>
      </c>
      <c r="AZ954" s="192">
        <v>3.79E-5</v>
      </c>
      <c r="BA954" s="192">
        <v>2.41E-5</v>
      </c>
      <c r="BB954" s="192">
        <v>2.4600000000000002E-5</v>
      </c>
      <c r="BC954" s="157">
        <v>0</v>
      </c>
      <c r="BD954" s="157">
        <v>0</v>
      </c>
      <c r="BE954" s="157">
        <v>0</v>
      </c>
      <c r="BF954" s="192">
        <v>7.6199999999999995E-5</v>
      </c>
      <c r="BG954" s="157">
        <v>0</v>
      </c>
      <c r="BH954" s="192">
        <v>2.2500000000000001E-5</v>
      </c>
      <c r="BI954" s="192">
        <v>1.8099999999999999E-5</v>
      </c>
      <c r="BJ954" s="192">
        <v>9.3900000000000006E-5</v>
      </c>
      <c r="BK954" s="192">
        <v>5.1700000000000003E-5</v>
      </c>
      <c r="BL954" s="157">
        <v>0</v>
      </c>
      <c r="BM954" s="157">
        <v>0</v>
      </c>
      <c r="BN954" s="157">
        <v>0</v>
      </c>
      <c r="BO954" s="157">
        <v>1.7794800000000001E-4</v>
      </c>
      <c r="BP954" s="157">
        <v>0</v>
      </c>
      <c r="BQ954" s="192">
        <v>5.9799999999999997E-5</v>
      </c>
      <c r="BR954" s="157">
        <v>1.05709E-4</v>
      </c>
      <c r="BS954" s="157">
        <v>0</v>
      </c>
      <c r="BT954" s="157">
        <v>0</v>
      </c>
      <c r="BU954" s="157">
        <v>0</v>
      </c>
      <c r="BV954" s="157">
        <v>1.4257899999999999E-4</v>
      </c>
      <c r="BW954" s="157">
        <v>1.4342399999999999E-4</v>
      </c>
      <c r="BX954" s="192">
        <v>7.1899999999999999E-5</v>
      </c>
      <c r="BY954" s="157">
        <v>0</v>
      </c>
      <c r="BZ954" s="157">
        <v>0</v>
      </c>
      <c r="CA954" s="157">
        <v>0</v>
      </c>
      <c r="CB954" s="192">
        <v>7.25E-5</v>
      </c>
      <c r="CC954" s="192">
        <v>5.4299999999999998E-5</v>
      </c>
      <c r="CD954" s="157">
        <v>0</v>
      </c>
      <c r="CE954" s="192">
        <v>3.1099999999999997E-5</v>
      </c>
      <c r="CF954" s="192">
        <v>2.7699999999999999E-5</v>
      </c>
      <c r="CG954" s="157">
        <v>0</v>
      </c>
      <c r="CH954" s="192">
        <v>7.9800000000000002E-5</v>
      </c>
      <c r="CI954" s="192">
        <v>1.8899999999999999E-5</v>
      </c>
      <c r="CJ954" s="157">
        <v>1.5888999999999999E-4</v>
      </c>
      <c r="CK954" s="157">
        <v>1.07614E-4</v>
      </c>
      <c r="CL954" s="192">
        <v>6.6500000000000004E-5</v>
      </c>
      <c r="CM954" s="192">
        <v>5.6400000000000002E-5</v>
      </c>
      <c r="CN954" s="157">
        <v>2.9140999999999998E-4</v>
      </c>
      <c r="CO954" s="192">
        <v>3.7799999999999997E-5</v>
      </c>
      <c r="CP954" s="157">
        <v>2.7498600000000001E-4</v>
      </c>
      <c r="CQ954" s="192">
        <v>1.2E-5</v>
      </c>
      <c r="CR954" s="157">
        <v>3.4927200000000003E-4</v>
      </c>
      <c r="CS954" s="192">
        <v>6.2500000000000001E-5</v>
      </c>
      <c r="CT954" s="157">
        <v>1.1899400000000001E-4</v>
      </c>
      <c r="CU954" s="192">
        <v>3.9900000000000001E-5</v>
      </c>
      <c r="CV954" s="157">
        <v>1.4936999999999999E-4</v>
      </c>
      <c r="CW954" s="192">
        <v>4.1499999999999999E-5</v>
      </c>
      <c r="CX954" s="157">
        <v>1.34318E-4</v>
      </c>
      <c r="CY954" s="157">
        <v>1.10491E-4</v>
      </c>
      <c r="CZ954" s="157">
        <v>0</v>
      </c>
      <c r="DA954" s="157">
        <v>1.2456699999999999E-4</v>
      </c>
      <c r="DB954" s="157">
        <v>1.1633099999999999E-4</v>
      </c>
      <c r="DC954" s="157">
        <v>1.01741E-4</v>
      </c>
      <c r="DD954" s="192">
        <v>1.5E-5</v>
      </c>
      <c r="DE954" s="192">
        <v>7.9400000000000006E-5</v>
      </c>
      <c r="DF954" s="157">
        <v>1.3783600000000001E-4</v>
      </c>
      <c r="DG954" s="157">
        <v>2.9411800000000001E-4</v>
      </c>
      <c r="DH954" s="157">
        <v>2.02511E-4</v>
      </c>
      <c r="DI954" s="157">
        <v>2.0165800000000001E-4</v>
      </c>
      <c r="DJ954" s="192">
        <v>6.7000000000000002E-5</v>
      </c>
      <c r="DK954" s="157">
        <v>3.0581E-4</v>
      </c>
      <c r="DL954" s="192">
        <v>3.0000000000000001E-5</v>
      </c>
      <c r="DM954" s="157">
        <v>1.13323E-4</v>
      </c>
      <c r="DN954" s="192">
        <v>4.4100000000000001E-5</v>
      </c>
      <c r="DO954" s="157">
        <v>0</v>
      </c>
      <c r="DP954" s="192">
        <v>8.9599999999999996E-5</v>
      </c>
      <c r="DQ954" s="192">
        <v>1.31E-5</v>
      </c>
      <c r="DR954" s="192">
        <v>4.0800000000000002E-5</v>
      </c>
      <c r="DS954" s="157">
        <v>1.58954E-4</v>
      </c>
      <c r="DT954" s="157">
        <v>1.6937699999999999E-4</v>
      </c>
      <c r="DU954" s="192">
        <v>6.1600000000000007E-5</v>
      </c>
      <c r="DV954" s="157">
        <v>1.6864500000000001E-4</v>
      </c>
      <c r="DW954" s="157">
        <v>0</v>
      </c>
      <c r="DX954" s="192">
        <v>8.1600000000000005E-5</v>
      </c>
      <c r="DY954" s="192">
        <v>4.0500000000000002E-5</v>
      </c>
      <c r="DZ954" s="157">
        <v>2.5303599999999999E-4</v>
      </c>
      <c r="EA954" s="192">
        <v>9.1399999999999999E-5</v>
      </c>
      <c r="EB954" s="157">
        <v>0</v>
      </c>
      <c r="EC954" s="157">
        <v>2.5586199999999998E-4</v>
      </c>
      <c r="ED954" s="157">
        <v>1.4770300000000001E-4</v>
      </c>
      <c r="EE954" s="157">
        <v>1.5971900000000001E-4</v>
      </c>
      <c r="EF954" s="157">
        <v>2.6136099999999999E-4</v>
      </c>
      <c r="EG954" s="157">
        <v>2.4467100000000002E-4</v>
      </c>
      <c r="EH954" s="157">
        <v>1.19133E-4</v>
      </c>
      <c r="EI954" s="157">
        <v>1.2453200000000001E-4</v>
      </c>
      <c r="EJ954" s="157">
        <v>1.7934400000000001E-4</v>
      </c>
      <c r="EK954" s="157">
        <v>0</v>
      </c>
      <c r="EL954" s="157">
        <v>7.0735700000000004E-4</v>
      </c>
      <c r="EM954" s="157">
        <v>1.60206E-4</v>
      </c>
      <c r="EN954" s="157">
        <v>1.0636E-4</v>
      </c>
      <c r="EO954" s="157">
        <v>1.30984E-4</v>
      </c>
      <c r="EP954" s="157">
        <v>1.05942E-4</v>
      </c>
      <c r="EQ954" s="157">
        <v>1.06776E-4</v>
      </c>
      <c r="ER954" s="192">
        <v>4.1300000000000001E-5</v>
      </c>
      <c r="ES954" s="157">
        <v>2.0556400000000001E-4</v>
      </c>
      <c r="ET954" s="157">
        <v>1.1162000000000001E-4</v>
      </c>
      <c r="EU954" s="192">
        <v>7.4400000000000006E-5</v>
      </c>
      <c r="EV954" s="192">
        <v>2.0299999999999999E-5</v>
      </c>
      <c r="EW954" s="157">
        <v>1.82103E-4</v>
      </c>
      <c r="EX954" s="192">
        <v>9.6899999999999997E-5</v>
      </c>
      <c r="EY954" s="157">
        <v>0</v>
      </c>
      <c r="EZ954" s="157">
        <v>1.74632E-4</v>
      </c>
      <c r="FA954" s="157">
        <v>1.67961E-4</v>
      </c>
      <c r="FB954" s="157">
        <v>2.4273799999999999E-4</v>
      </c>
      <c r="FC954" s="157">
        <v>4.3385100000000002E-4</v>
      </c>
      <c r="FD954" s="192">
        <v>2.51E-5</v>
      </c>
      <c r="FE954" s="157">
        <v>1.3468900000000001E-4</v>
      </c>
      <c r="FF954" s="157">
        <v>1.6956E-4</v>
      </c>
      <c r="FG954" s="157">
        <v>0</v>
      </c>
      <c r="FH954" s="157">
        <v>2.3709600000000001E-4</v>
      </c>
      <c r="FI954" s="192">
        <v>5.5099999999999998E-5</v>
      </c>
      <c r="FJ954" s="157">
        <v>1.4920499999999999E-4</v>
      </c>
      <c r="FK954" s="157">
        <v>1.38613E-4</v>
      </c>
      <c r="FL954" s="192">
        <v>3.2100000000000001E-5</v>
      </c>
      <c r="FM954" s="192">
        <v>4.2299999999999998E-5</v>
      </c>
      <c r="FN954" s="192">
        <v>6.8899999999999994E-5</v>
      </c>
      <c r="FO954" s="157">
        <v>2.8075099999999998E-4</v>
      </c>
      <c r="FP954" s="157">
        <v>3.2927199999999997E-4</v>
      </c>
      <c r="FQ954" s="157">
        <v>1.09666E-4</v>
      </c>
      <c r="FR954" s="157">
        <v>3.1886799999999998E-4</v>
      </c>
      <c r="FS954" s="157">
        <v>4.2291200000000001E-4</v>
      </c>
      <c r="FT954" s="157">
        <v>3.9214799999999999E-4</v>
      </c>
      <c r="FU954" s="157">
        <v>2.3032200000000001E-4</v>
      </c>
      <c r="FV954" s="157">
        <v>2.7559600000000002E-4</v>
      </c>
      <c r="FW954" s="157">
        <v>4.9593300000000005E-4</v>
      </c>
      <c r="FX954" s="192">
        <v>5.1199999999999998E-5</v>
      </c>
      <c r="FY954" s="157">
        <v>1.35766E-4</v>
      </c>
      <c r="FZ954" s="157">
        <v>1.35544E-4</v>
      </c>
      <c r="GA954" s="157">
        <v>3.88954E-4</v>
      </c>
      <c r="GB954" s="157">
        <v>0</v>
      </c>
      <c r="GC954" s="157">
        <v>2.64281E-4</v>
      </c>
      <c r="GD954" s="157">
        <v>0</v>
      </c>
      <c r="GE954" s="192">
        <v>6.7799999999999995E-5</v>
      </c>
      <c r="GF954" s="157">
        <v>0</v>
      </c>
      <c r="GG954" s="157">
        <v>0</v>
      </c>
      <c r="GH954" s="192">
        <v>4.6699999999999997E-5</v>
      </c>
      <c r="GI954" s="157">
        <v>0</v>
      </c>
      <c r="GJ954" s="192">
        <v>8.0799999999999999E-5</v>
      </c>
      <c r="GK954" s="192">
        <v>2.9600000000000001E-5</v>
      </c>
      <c r="GL954" s="192">
        <v>3.3099999999999998E-5</v>
      </c>
      <c r="GM954" s="192">
        <v>3.8399999999999998E-5</v>
      </c>
      <c r="GN954" s="157">
        <v>0</v>
      </c>
      <c r="GO954" s="157">
        <v>0</v>
      </c>
      <c r="GP954" s="157">
        <v>1.4256199999999999E-4</v>
      </c>
      <c r="GQ954" s="157">
        <v>2.67352E-4</v>
      </c>
      <c r="GR954" s="157">
        <v>5.8321399999999998E-4</v>
      </c>
      <c r="GS954" s="157">
        <v>0</v>
      </c>
      <c r="GT954" s="157">
        <v>0</v>
      </c>
      <c r="GU954" s="157">
        <v>0</v>
      </c>
      <c r="GV954" s="157">
        <v>3.1240199999999998E-4</v>
      </c>
      <c r="GW954" s="157">
        <v>0</v>
      </c>
      <c r="GX954" s="157">
        <v>0</v>
      </c>
      <c r="GY954" s="157">
        <v>0</v>
      </c>
      <c r="GZ954" s="157">
        <v>0</v>
      </c>
      <c r="HA954" s="157">
        <v>0</v>
      </c>
    </row>
    <row r="955" spans="1:209" x14ac:dyDescent="0.2">
      <c r="A955" s="157" t="s">
        <v>4764</v>
      </c>
      <c r="B955" s="157">
        <v>5.2215400000000004E-4</v>
      </c>
      <c r="C955" s="157">
        <v>6.4294700000000005E-4</v>
      </c>
      <c r="D955" s="157">
        <v>7.6718100000000003E-4</v>
      </c>
      <c r="E955" s="157">
        <v>8.1573699999999997E-4</v>
      </c>
      <c r="F955" s="157">
        <v>6.9706599999999998E-4</v>
      </c>
      <c r="G955" s="157">
        <v>4.1289400000000002E-4</v>
      </c>
      <c r="H955" s="157">
        <v>5.0423899999999997E-4</v>
      </c>
      <c r="I955" s="157">
        <v>0</v>
      </c>
      <c r="J955" s="157">
        <v>1.6470999999999999E-4</v>
      </c>
      <c r="K955" s="157">
        <v>1.6075400000000001E-4</v>
      </c>
      <c r="L955" s="157">
        <v>1.279514E-3</v>
      </c>
      <c r="M955" s="157">
        <v>6.5269500000000001E-4</v>
      </c>
      <c r="N955" s="157">
        <v>1.35215E-4</v>
      </c>
      <c r="O955" s="157">
        <v>1.5938000000000001E-4</v>
      </c>
      <c r="P955" s="157">
        <v>0</v>
      </c>
      <c r="Q955" s="157">
        <v>1.26422E-4</v>
      </c>
      <c r="R955" s="157">
        <v>2.1816000000000001E-4</v>
      </c>
      <c r="S955" s="157">
        <v>9.8262400000000008E-4</v>
      </c>
      <c r="T955" s="157">
        <v>6.46559E-4</v>
      </c>
      <c r="U955" s="157">
        <v>1.3234799999999999E-4</v>
      </c>
      <c r="V955" s="192">
        <v>6.0900000000000003E-5</v>
      </c>
      <c r="W955" s="157">
        <v>1.9941699999999999E-4</v>
      </c>
      <c r="X955" s="157">
        <v>0</v>
      </c>
      <c r="Y955" s="157">
        <v>7.6018199999999998E-4</v>
      </c>
      <c r="Z955" s="157">
        <v>1.0378919999999999E-3</v>
      </c>
      <c r="AA955" s="157">
        <v>3.45032E-4</v>
      </c>
      <c r="AB955" s="157">
        <v>0</v>
      </c>
      <c r="AC955" s="157">
        <v>1.1387319999999999E-3</v>
      </c>
      <c r="AD955" s="157">
        <v>4.0758500000000002E-4</v>
      </c>
      <c r="AE955" s="157">
        <v>9.1774999999999995E-4</v>
      </c>
      <c r="AF955" s="157">
        <v>1.19814E-4</v>
      </c>
      <c r="AG955" s="157">
        <v>2.13709E-4</v>
      </c>
      <c r="AH955" s="157">
        <v>3.3146299999999999E-4</v>
      </c>
      <c r="AI955" s="157">
        <v>3.8678699999999998E-4</v>
      </c>
      <c r="AJ955" s="157">
        <v>9.5890899999999998E-4</v>
      </c>
      <c r="AK955" s="157">
        <v>0</v>
      </c>
      <c r="AL955" s="157">
        <v>3.7472699999999999E-4</v>
      </c>
      <c r="AM955" s="192">
        <v>8.2799999999999993E-5</v>
      </c>
      <c r="AN955" s="157">
        <v>1.4891000000000001E-4</v>
      </c>
      <c r="AO955" s="192">
        <v>2.5299999999999998E-5</v>
      </c>
      <c r="AP955" s="157">
        <v>0</v>
      </c>
      <c r="AQ955" s="192">
        <v>6.2799999999999995E-5</v>
      </c>
      <c r="AR955" s="192">
        <v>5.0899999999999997E-5</v>
      </c>
      <c r="AS955" s="157">
        <v>3.6434800000000002E-4</v>
      </c>
      <c r="AT955" s="157">
        <v>1.6657999999999999E-4</v>
      </c>
      <c r="AU955" s="157">
        <v>6.6982700000000001E-4</v>
      </c>
      <c r="AV955" s="157">
        <v>7.3435799999999995E-4</v>
      </c>
      <c r="AW955" s="157">
        <v>6.4961700000000001E-4</v>
      </c>
      <c r="AX955" s="157">
        <v>5.6244800000000001E-4</v>
      </c>
      <c r="AY955" s="157">
        <v>1.9726000000000001E-3</v>
      </c>
      <c r="AZ955" s="157">
        <v>1.13822E-4</v>
      </c>
      <c r="BA955" s="192">
        <v>4.8199999999999999E-5</v>
      </c>
      <c r="BB955" s="157">
        <v>1.47885E-4</v>
      </c>
      <c r="BC955" s="157">
        <v>4.0925400000000001E-4</v>
      </c>
      <c r="BD955" s="157">
        <v>4.0666900000000002E-4</v>
      </c>
      <c r="BE955" s="157">
        <v>3.70348E-4</v>
      </c>
      <c r="BF955" s="157">
        <v>1.3714809999999999E-3</v>
      </c>
      <c r="BG955" s="192">
        <v>6.7199999999999994E-5</v>
      </c>
      <c r="BH955" s="157">
        <v>0</v>
      </c>
      <c r="BI955" s="157">
        <v>0</v>
      </c>
      <c r="BJ955" s="157">
        <v>3.7548099999999999E-4</v>
      </c>
      <c r="BK955" s="157">
        <v>4.6499600000000002E-4</v>
      </c>
      <c r="BL955" s="157">
        <v>3.57692E-4</v>
      </c>
      <c r="BM955" s="157">
        <v>0</v>
      </c>
      <c r="BN955" s="157">
        <v>0</v>
      </c>
      <c r="BO955" s="157">
        <v>6.2281700000000001E-4</v>
      </c>
      <c r="BP955" s="157">
        <v>1.3319499999999999E-4</v>
      </c>
      <c r="BQ955" s="157">
        <v>4.7826900000000002E-4</v>
      </c>
      <c r="BR955" s="157">
        <v>1.05709E-4</v>
      </c>
      <c r="BS955" s="157">
        <v>0</v>
      </c>
      <c r="BT955" s="157">
        <v>0</v>
      </c>
      <c r="BU955" s="192">
        <v>4.5099999999999998E-5</v>
      </c>
      <c r="BV955" s="157">
        <v>1.9010500000000001E-4</v>
      </c>
      <c r="BW955" s="157">
        <v>3.2270399999999999E-4</v>
      </c>
      <c r="BX955" s="157">
        <v>2.15677E-4</v>
      </c>
      <c r="BY955" s="157">
        <v>2.51845E-4</v>
      </c>
      <c r="BZ955" s="157">
        <v>5.5703399999999998E-4</v>
      </c>
      <c r="CA955" s="157">
        <v>2.05255E-4</v>
      </c>
      <c r="CB955" s="157">
        <v>5.3167100000000005E-4</v>
      </c>
      <c r="CC955" s="157">
        <v>8.8758499999999998E-4</v>
      </c>
      <c r="CD955" s="157">
        <v>2.19741E-4</v>
      </c>
      <c r="CE955" s="157">
        <v>7.4710499999999997E-4</v>
      </c>
      <c r="CF955" s="157">
        <v>5.5384800000000001E-4</v>
      </c>
      <c r="CG955" s="157">
        <v>8.3275500000000002E-4</v>
      </c>
      <c r="CH955" s="157">
        <v>8.78173E-4</v>
      </c>
      <c r="CI955" s="157">
        <v>7.5441799999999997E-4</v>
      </c>
      <c r="CJ955" s="157">
        <v>1.05927E-4</v>
      </c>
      <c r="CK955" s="157">
        <v>2.6903400000000003E-4</v>
      </c>
      <c r="CL955" s="157">
        <v>5.8713400000000001E-4</v>
      </c>
      <c r="CM955" s="157">
        <v>4.5157800000000001E-4</v>
      </c>
      <c r="CN955" s="157">
        <v>4.5036099999999998E-4</v>
      </c>
      <c r="CO955" s="157">
        <v>1.673651E-3</v>
      </c>
      <c r="CP955" s="157">
        <v>6.4996800000000001E-4</v>
      </c>
      <c r="CQ955" s="157">
        <v>1.261716E-3</v>
      </c>
      <c r="CR955" s="157">
        <v>1.04782E-4</v>
      </c>
      <c r="CS955" s="157">
        <v>2.5015399999999999E-4</v>
      </c>
      <c r="CT955" s="157">
        <v>2.8558499999999998E-4</v>
      </c>
      <c r="CU955" s="157">
        <v>1.196077E-3</v>
      </c>
      <c r="CV955" s="157">
        <v>2.6886500000000002E-4</v>
      </c>
      <c r="CW955" s="157">
        <v>6.8233900000000001E-4</v>
      </c>
      <c r="CX955" s="157">
        <v>5.1488700000000001E-4</v>
      </c>
      <c r="CY955" s="157">
        <v>4.6958699999999999E-4</v>
      </c>
      <c r="CZ955" s="157">
        <v>4.5756099999999999E-4</v>
      </c>
      <c r="DA955" s="157">
        <v>0</v>
      </c>
      <c r="DB955" s="157">
        <v>0</v>
      </c>
      <c r="DC955" s="157">
        <v>0</v>
      </c>
      <c r="DD955" s="157">
        <v>3.9124199999999998E-4</v>
      </c>
      <c r="DE955" s="157">
        <v>4.6339200000000002E-4</v>
      </c>
      <c r="DF955" s="157">
        <v>5.5134400000000005E-4</v>
      </c>
      <c r="DG955" s="157">
        <v>1.764706E-3</v>
      </c>
      <c r="DH955" s="157">
        <v>4.05022E-4</v>
      </c>
      <c r="DI955" s="157">
        <v>1.0082900000000001E-4</v>
      </c>
      <c r="DJ955" s="157">
        <v>5.3639099999999999E-4</v>
      </c>
      <c r="DK955" s="157">
        <v>2.0387399999999999E-4</v>
      </c>
      <c r="DL955" s="157">
        <v>5.7024500000000004E-4</v>
      </c>
      <c r="DM955" s="157">
        <v>9.8213300000000005E-4</v>
      </c>
      <c r="DN955" s="157">
        <v>1.344975E-3</v>
      </c>
      <c r="DO955" s="157">
        <v>1.590705E-3</v>
      </c>
      <c r="DP955" s="157">
        <v>2.9851200000000002E-4</v>
      </c>
      <c r="DQ955" s="157">
        <v>6.7050599999999997E-4</v>
      </c>
      <c r="DR955" s="157">
        <v>2.0399E-4</v>
      </c>
      <c r="DS955" s="157">
        <v>1.6576589999999999E-3</v>
      </c>
      <c r="DT955" s="157">
        <v>1.6937699999999999E-4</v>
      </c>
      <c r="DU955" s="157">
        <v>7.6028399999999996E-4</v>
      </c>
      <c r="DV955" s="157">
        <v>1.3491600000000001E-4</v>
      </c>
      <c r="DW955" s="157">
        <v>1.4081810000000001E-3</v>
      </c>
      <c r="DX955" s="157">
        <v>2.7196099999999998E-4</v>
      </c>
      <c r="DY955" s="157">
        <v>0</v>
      </c>
      <c r="DZ955" s="157">
        <v>0</v>
      </c>
      <c r="EA955" s="157">
        <v>2.9702069999999999E-3</v>
      </c>
      <c r="EB955" s="157">
        <v>3.8728299999999998E-4</v>
      </c>
      <c r="EC955" s="192">
        <v>7.3100000000000001E-5</v>
      </c>
      <c r="ED955" s="157">
        <v>4.4310999999999998E-4</v>
      </c>
      <c r="EE955" s="157">
        <v>0</v>
      </c>
      <c r="EF955" s="157">
        <v>0</v>
      </c>
      <c r="EG955" s="157">
        <v>0</v>
      </c>
      <c r="EH955" s="157">
        <v>1.98555E-4</v>
      </c>
      <c r="EI955" s="157">
        <v>0</v>
      </c>
      <c r="EJ955" s="157">
        <v>0</v>
      </c>
      <c r="EK955" s="157">
        <v>0</v>
      </c>
      <c r="EL955" s="157">
        <v>0</v>
      </c>
      <c r="EM955" s="157">
        <v>3.6618600000000001E-4</v>
      </c>
      <c r="EN955" s="157">
        <v>5.8498199999999995E-4</v>
      </c>
      <c r="EO955" s="157">
        <v>3.9295299999999998E-4</v>
      </c>
      <c r="EP955" s="157">
        <v>1.4125499999999999E-4</v>
      </c>
      <c r="EQ955" s="157">
        <v>1.2457200000000001E-4</v>
      </c>
      <c r="ER955" s="157">
        <v>2.4808799999999999E-4</v>
      </c>
      <c r="ES955" s="157">
        <v>1.14202E-4</v>
      </c>
      <c r="ET955" s="157">
        <v>4.0927200000000002E-4</v>
      </c>
      <c r="EU955" s="192">
        <v>7.4400000000000006E-5</v>
      </c>
      <c r="EV955" s="157">
        <v>1.42285E-4</v>
      </c>
      <c r="EW955" s="157">
        <v>1.09262E-4</v>
      </c>
      <c r="EX955" s="157">
        <v>2.18044E-4</v>
      </c>
      <c r="EY955" s="157">
        <v>6.2111800000000004E-4</v>
      </c>
      <c r="EZ955" s="157">
        <v>1.16421E-4</v>
      </c>
      <c r="FA955" s="157">
        <v>0</v>
      </c>
      <c r="FB955" s="157">
        <v>0</v>
      </c>
      <c r="FC955" s="157">
        <v>0</v>
      </c>
      <c r="FD955" s="157">
        <v>4.7610699999999997E-4</v>
      </c>
      <c r="FE955" s="157">
        <v>3.3672299999999998E-4</v>
      </c>
      <c r="FF955" s="157">
        <v>4.0694499999999997E-4</v>
      </c>
      <c r="FG955" s="157">
        <v>3.9815299999999999E-4</v>
      </c>
      <c r="FH955" s="157">
        <v>2.3709600000000001E-4</v>
      </c>
      <c r="FI955" s="157">
        <v>3.5846199999999998E-4</v>
      </c>
      <c r="FJ955" s="192">
        <v>2.9799999999999999E-5</v>
      </c>
      <c r="FK955" s="157">
        <v>5.0824699999999997E-4</v>
      </c>
      <c r="FL955" s="157">
        <v>9.6320599999999998E-4</v>
      </c>
      <c r="FM955" s="157">
        <v>1.26909E-4</v>
      </c>
      <c r="FN955" s="192">
        <v>5.1700000000000003E-5</v>
      </c>
      <c r="FO955" s="157">
        <v>0</v>
      </c>
      <c r="FP955" s="192">
        <v>4.1199999999999999E-5</v>
      </c>
      <c r="FQ955" s="157">
        <v>4.8566499999999998E-4</v>
      </c>
      <c r="FR955" s="157">
        <v>0</v>
      </c>
      <c r="FS955" s="157">
        <v>0</v>
      </c>
      <c r="FT955" s="157">
        <v>0</v>
      </c>
      <c r="FU955" s="157">
        <v>0</v>
      </c>
      <c r="FV955" s="157">
        <v>3.44495E-4</v>
      </c>
      <c r="FW955" s="157">
        <v>0</v>
      </c>
      <c r="FX955" s="157">
        <v>3.0706199999999998E-4</v>
      </c>
      <c r="FY955" s="157">
        <v>2.9868599999999999E-4</v>
      </c>
      <c r="FZ955" s="157">
        <v>4.5181399999999998E-4</v>
      </c>
      <c r="GA955" s="157">
        <v>0</v>
      </c>
      <c r="GB955" s="157">
        <v>2.52823E-4</v>
      </c>
      <c r="GC955" s="157">
        <v>0</v>
      </c>
      <c r="GD955" s="157">
        <v>4.7845100000000002E-4</v>
      </c>
      <c r="GE955" s="157">
        <v>2.2592200000000001E-4</v>
      </c>
      <c r="GF955" s="157">
        <v>8.6662299999999996E-4</v>
      </c>
      <c r="GG955" s="157">
        <v>1.9568599999999999E-3</v>
      </c>
      <c r="GH955" s="157">
        <v>6.0672500000000002E-4</v>
      </c>
      <c r="GI955" s="157">
        <v>8.7480100000000003E-4</v>
      </c>
      <c r="GJ955" s="192">
        <v>8.0799999999999999E-5</v>
      </c>
      <c r="GK955" s="157">
        <v>2.95753E-4</v>
      </c>
      <c r="GL955" s="157">
        <v>4.9624499999999998E-4</v>
      </c>
      <c r="GM955" s="157">
        <v>5.3753099999999995E-4</v>
      </c>
      <c r="GN955" s="157">
        <v>3.2281500000000001E-4</v>
      </c>
      <c r="GO955" s="157">
        <v>4.7946300000000001E-4</v>
      </c>
      <c r="GP955" s="192">
        <v>7.1299999999999998E-5</v>
      </c>
      <c r="GQ955" s="192">
        <v>2.0599999999999999E-5</v>
      </c>
      <c r="GR955" s="157">
        <v>0</v>
      </c>
      <c r="GS955" s="157">
        <v>0</v>
      </c>
      <c r="GT955" s="157">
        <v>0</v>
      </c>
      <c r="GU955" s="157">
        <v>0</v>
      </c>
      <c r="GV955" s="157">
        <v>0</v>
      </c>
      <c r="GW955" s="157">
        <v>0</v>
      </c>
      <c r="GX955" s="157">
        <v>0</v>
      </c>
      <c r="GY955" s="157">
        <v>0</v>
      </c>
      <c r="GZ955" s="157">
        <v>0</v>
      </c>
      <c r="HA955" s="157">
        <v>0</v>
      </c>
    </row>
    <row r="956" spans="1:209" x14ac:dyDescent="0.2">
      <c r="A956" s="157" t="s">
        <v>4765</v>
      </c>
      <c r="B956" s="157">
        <v>0</v>
      </c>
      <c r="C956" s="157">
        <v>0</v>
      </c>
      <c r="D956" s="157">
        <v>0</v>
      </c>
      <c r="E956" s="157">
        <v>0</v>
      </c>
      <c r="F956" s="157">
        <v>0</v>
      </c>
      <c r="G956" s="157">
        <v>0</v>
      </c>
      <c r="H956" s="157">
        <v>0</v>
      </c>
      <c r="I956" s="157">
        <v>0</v>
      </c>
      <c r="J956" s="157">
        <v>0</v>
      </c>
      <c r="K956" s="157">
        <v>0</v>
      </c>
      <c r="L956" s="157">
        <v>4.0944499999999998E-4</v>
      </c>
      <c r="M956" s="157">
        <v>1.14663E-4</v>
      </c>
      <c r="N956" s="192">
        <v>5.0699999999999999E-5</v>
      </c>
      <c r="O956" s="157">
        <v>0</v>
      </c>
      <c r="P956" s="157">
        <v>0</v>
      </c>
      <c r="Q956" s="157">
        <v>0</v>
      </c>
      <c r="R956" s="157">
        <v>0</v>
      </c>
      <c r="S956" s="157">
        <v>0</v>
      </c>
      <c r="T956" s="157">
        <v>0</v>
      </c>
      <c r="U956" s="157">
        <v>0</v>
      </c>
      <c r="V956" s="157">
        <v>1.4209199999999999E-4</v>
      </c>
      <c r="W956" s="157">
        <v>0</v>
      </c>
      <c r="X956" s="157">
        <v>0</v>
      </c>
      <c r="Y956" s="157">
        <v>0</v>
      </c>
      <c r="Z956" s="157">
        <v>1.40731E-4</v>
      </c>
      <c r="AA956" s="157">
        <v>1.3144099999999999E-4</v>
      </c>
      <c r="AB956" s="157">
        <v>0</v>
      </c>
      <c r="AC956" s="157">
        <v>0</v>
      </c>
      <c r="AD956" s="157">
        <v>0</v>
      </c>
      <c r="AE956" s="157">
        <v>0</v>
      </c>
      <c r="AF956" s="157">
        <v>0</v>
      </c>
      <c r="AG956" s="157">
        <v>0</v>
      </c>
      <c r="AH956" s="157">
        <v>0</v>
      </c>
      <c r="AI956" s="157">
        <v>0</v>
      </c>
      <c r="AJ956" s="157">
        <v>0</v>
      </c>
      <c r="AK956" s="157">
        <v>0</v>
      </c>
      <c r="AL956" s="157">
        <v>0</v>
      </c>
      <c r="AM956" s="192">
        <v>2.0699999999999998E-5</v>
      </c>
      <c r="AN956" s="157">
        <v>1.9854700000000001E-4</v>
      </c>
      <c r="AO956" s="192">
        <v>2.5299999999999998E-5</v>
      </c>
      <c r="AP956" s="157">
        <v>0</v>
      </c>
      <c r="AQ956" s="192">
        <v>8.3700000000000002E-5</v>
      </c>
      <c r="AR956" s="192">
        <v>5.0899999999999997E-5</v>
      </c>
      <c r="AS956" s="157">
        <v>0</v>
      </c>
      <c r="AT956" s="157">
        <v>0</v>
      </c>
      <c r="AU956" s="157">
        <v>0</v>
      </c>
      <c r="AV956" s="157">
        <v>3.9165800000000002E-4</v>
      </c>
      <c r="AW956" s="157">
        <v>5.4704600000000003E-4</v>
      </c>
      <c r="AX956" s="192">
        <v>3.3099999999999998E-5</v>
      </c>
      <c r="AY956" s="157">
        <v>2.1617500000000001E-4</v>
      </c>
      <c r="AZ956" s="157">
        <v>0</v>
      </c>
      <c r="BA956" s="157">
        <v>2.1674199999999999E-4</v>
      </c>
      <c r="BB956" s="157">
        <v>1.2323799999999999E-4</v>
      </c>
      <c r="BC956" s="157">
        <v>1.9259E-4</v>
      </c>
      <c r="BD956" s="157">
        <v>2.5879000000000001E-4</v>
      </c>
      <c r="BE956" s="157">
        <v>1.85174E-4</v>
      </c>
      <c r="BF956" s="157">
        <v>0</v>
      </c>
      <c r="BG956" s="157">
        <v>0</v>
      </c>
      <c r="BH956" s="157">
        <v>0</v>
      </c>
      <c r="BI956" s="157">
        <v>0</v>
      </c>
      <c r="BJ956" s="157">
        <v>0</v>
      </c>
      <c r="BK956" s="192">
        <v>3.4400000000000003E-5</v>
      </c>
      <c r="BL956" s="157">
        <v>0</v>
      </c>
      <c r="BM956" s="157">
        <v>0</v>
      </c>
      <c r="BN956" s="157">
        <v>0</v>
      </c>
      <c r="BO956" s="157">
        <v>0</v>
      </c>
      <c r="BP956" s="157">
        <v>0</v>
      </c>
      <c r="BQ956" s="157">
        <v>0</v>
      </c>
      <c r="BR956" s="157">
        <v>0</v>
      </c>
      <c r="BS956" s="157">
        <v>0</v>
      </c>
      <c r="BT956" s="157">
        <v>0</v>
      </c>
      <c r="BU956" s="157">
        <v>0</v>
      </c>
      <c r="BV956" s="192">
        <v>4.7500000000000003E-5</v>
      </c>
      <c r="BW956" s="157">
        <v>0</v>
      </c>
      <c r="BX956" s="157">
        <v>1.67749E-4</v>
      </c>
      <c r="BY956" s="157">
        <v>0</v>
      </c>
      <c r="BZ956" s="157">
        <v>0</v>
      </c>
      <c r="CA956" s="157">
        <v>0</v>
      </c>
      <c r="CB956" s="157">
        <v>0</v>
      </c>
      <c r="CC956" s="157">
        <v>0</v>
      </c>
      <c r="CD956" s="157">
        <v>0</v>
      </c>
      <c r="CE956" s="157">
        <v>0</v>
      </c>
      <c r="CF956" s="157">
        <v>0</v>
      </c>
      <c r="CG956" s="157">
        <v>4.1637800000000002E-4</v>
      </c>
      <c r="CH956" s="157">
        <v>2.39502E-4</v>
      </c>
      <c r="CI956" s="157">
        <v>0</v>
      </c>
      <c r="CJ956" s="157">
        <v>0</v>
      </c>
      <c r="CK956" s="157">
        <v>0</v>
      </c>
      <c r="CL956" s="157">
        <v>0</v>
      </c>
      <c r="CM956" s="157">
        <v>0</v>
      </c>
      <c r="CN956" s="157">
        <v>0</v>
      </c>
      <c r="CO956" s="157">
        <v>0</v>
      </c>
      <c r="CP956" s="157">
        <v>0</v>
      </c>
      <c r="CQ956" s="157">
        <v>0</v>
      </c>
      <c r="CR956" s="157">
        <v>0</v>
      </c>
      <c r="CS956" s="157">
        <v>0</v>
      </c>
      <c r="CT956" s="157">
        <v>0</v>
      </c>
      <c r="CU956" s="157">
        <v>0</v>
      </c>
      <c r="CV956" s="157">
        <v>0</v>
      </c>
      <c r="CW956" s="157">
        <v>2.78869E-4</v>
      </c>
      <c r="CX956" s="157">
        <v>0</v>
      </c>
      <c r="CY956" s="157">
        <v>0</v>
      </c>
      <c r="CZ956" s="157">
        <v>0</v>
      </c>
      <c r="DA956" s="157">
        <v>0</v>
      </c>
      <c r="DB956" s="157">
        <v>0</v>
      </c>
      <c r="DC956" s="157">
        <v>0</v>
      </c>
      <c r="DD956" s="157">
        <v>0</v>
      </c>
      <c r="DE956" s="157">
        <v>0</v>
      </c>
      <c r="DF956" s="157">
        <v>0</v>
      </c>
      <c r="DG956" s="157">
        <v>0</v>
      </c>
      <c r="DH956" s="157">
        <v>0</v>
      </c>
      <c r="DI956" s="157">
        <v>0</v>
      </c>
      <c r="DJ956" s="157">
        <v>2.3467099999999999E-4</v>
      </c>
      <c r="DK956" s="157">
        <v>0</v>
      </c>
      <c r="DL956" s="157">
        <v>0</v>
      </c>
      <c r="DM956" s="157">
        <v>0</v>
      </c>
      <c r="DN956" s="157">
        <v>0</v>
      </c>
      <c r="DO956" s="157">
        <v>0</v>
      </c>
      <c r="DP956" s="157">
        <v>0</v>
      </c>
      <c r="DQ956" s="157">
        <v>1.8406E-4</v>
      </c>
      <c r="DR956" s="157">
        <v>0</v>
      </c>
      <c r="DS956" s="157">
        <v>0</v>
      </c>
      <c r="DT956" s="157">
        <v>0</v>
      </c>
      <c r="DU956" s="157">
        <v>0</v>
      </c>
      <c r="DV956" s="157">
        <v>0</v>
      </c>
      <c r="DW956" s="157">
        <v>0</v>
      </c>
      <c r="DX956" s="157">
        <v>0</v>
      </c>
      <c r="DY956" s="157">
        <v>0</v>
      </c>
      <c r="DZ956" s="157">
        <v>0</v>
      </c>
      <c r="EA956" s="157">
        <v>0</v>
      </c>
      <c r="EB956" s="157">
        <v>0</v>
      </c>
      <c r="EC956" s="157">
        <v>0</v>
      </c>
      <c r="ED956" s="157">
        <v>0</v>
      </c>
      <c r="EE956" s="157">
        <v>0</v>
      </c>
      <c r="EF956" s="157">
        <v>0</v>
      </c>
      <c r="EG956" s="157">
        <v>0</v>
      </c>
      <c r="EH956" s="157">
        <v>0</v>
      </c>
      <c r="EI956" s="157">
        <v>0</v>
      </c>
      <c r="EJ956" s="157">
        <v>0</v>
      </c>
      <c r="EK956" s="157">
        <v>0</v>
      </c>
      <c r="EL956" s="157">
        <v>0</v>
      </c>
      <c r="EM956" s="157">
        <v>0</v>
      </c>
      <c r="EN956" s="157">
        <v>0</v>
      </c>
      <c r="EO956" s="157">
        <v>0</v>
      </c>
      <c r="EP956" s="157">
        <v>0</v>
      </c>
      <c r="EQ956" s="157">
        <v>0</v>
      </c>
      <c r="ER956" s="157">
        <v>0</v>
      </c>
      <c r="ES956" s="157">
        <v>0</v>
      </c>
      <c r="ET956" s="157">
        <v>1.1162000000000001E-4</v>
      </c>
      <c r="EU956" s="157">
        <v>0</v>
      </c>
      <c r="EV956" s="157">
        <v>0</v>
      </c>
      <c r="EW956" s="157">
        <v>0</v>
      </c>
      <c r="EX956" s="157">
        <v>0</v>
      </c>
      <c r="EY956" s="157">
        <v>0</v>
      </c>
      <c r="EZ956" s="157">
        <v>0</v>
      </c>
      <c r="FA956" s="157">
        <v>0</v>
      </c>
      <c r="FB956" s="157">
        <v>0</v>
      </c>
      <c r="FC956" s="157">
        <v>0</v>
      </c>
      <c r="FD956" s="157">
        <v>0</v>
      </c>
      <c r="FE956" s="157">
        <v>0</v>
      </c>
      <c r="FF956" s="157">
        <v>0</v>
      </c>
      <c r="FG956" s="157">
        <v>0</v>
      </c>
      <c r="FH956" s="157">
        <v>0</v>
      </c>
      <c r="FI956" s="157">
        <v>0</v>
      </c>
      <c r="FJ956" s="157">
        <v>0</v>
      </c>
      <c r="FK956" s="157">
        <v>0</v>
      </c>
      <c r="FL956" s="157">
        <v>0</v>
      </c>
      <c r="FM956" s="157">
        <v>0</v>
      </c>
      <c r="FN956" s="157">
        <v>0</v>
      </c>
      <c r="FO956" s="157">
        <v>0</v>
      </c>
      <c r="FP956" s="157">
        <v>0</v>
      </c>
      <c r="FQ956" s="157">
        <v>0</v>
      </c>
      <c r="FR956" s="157">
        <v>0</v>
      </c>
      <c r="FS956" s="157">
        <v>0</v>
      </c>
      <c r="FT956" s="157">
        <v>0</v>
      </c>
      <c r="FU956" s="157">
        <v>0</v>
      </c>
      <c r="FV956" s="157">
        <v>0</v>
      </c>
      <c r="FW956" s="157">
        <v>0</v>
      </c>
      <c r="FX956" s="157">
        <v>0</v>
      </c>
      <c r="FY956" s="157">
        <v>0</v>
      </c>
      <c r="FZ956" s="157">
        <v>0</v>
      </c>
      <c r="GA956" s="157">
        <v>0</v>
      </c>
      <c r="GB956" s="157">
        <v>0</v>
      </c>
      <c r="GC956" s="157">
        <v>0</v>
      </c>
      <c r="GD956" s="157">
        <v>0</v>
      </c>
      <c r="GE956" s="157">
        <v>0</v>
      </c>
      <c r="GF956" s="157">
        <v>0</v>
      </c>
      <c r="GG956" s="157">
        <v>0</v>
      </c>
      <c r="GH956" s="157">
        <v>0</v>
      </c>
      <c r="GI956" s="157">
        <v>0</v>
      </c>
      <c r="GJ956" s="157">
        <v>0</v>
      </c>
      <c r="GK956" s="157">
        <v>0</v>
      </c>
      <c r="GL956" s="157">
        <v>0</v>
      </c>
      <c r="GM956" s="157">
        <v>0</v>
      </c>
      <c r="GN956" s="157">
        <v>0</v>
      </c>
      <c r="GO956" s="157">
        <v>0</v>
      </c>
      <c r="GP956" s="157">
        <v>0</v>
      </c>
      <c r="GQ956" s="157">
        <v>0</v>
      </c>
      <c r="GR956" s="157">
        <v>0</v>
      </c>
      <c r="GS956" s="157">
        <v>0</v>
      </c>
      <c r="GT956" s="157">
        <v>0</v>
      </c>
      <c r="GU956" s="157">
        <v>0</v>
      </c>
      <c r="GV956" s="157">
        <v>0</v>
      </c>
      <c r="GW956" s="157">
        <v>0</v>
      </c>
      <c r="GX956" s="157">
        <v>0</v>
      </c>
      <c r="GY956" s="157">
        <v>0</v>
      </c>
      <c r="GZ956" s="157">
        <v>0</v>
      </c>
      <c r="HA956" s="157">
        <v>0</v>
      </c>
    </row>
    <row r="957" spans="1:209" x14ac:dyDescent="0.2">
      <c r="A957" s="157" t="s">
        <v>4766</v>
      </c>
      <c r="B957" s="157">
        <v>0</v>
      </c>
      <c r="C957" s="157">
        <v>0</v>
      </c>
      <c r="D957" s="157">
        <v>0</v>
      </c>
      <c r="E957" s="157">
        <v>0</v>
      </c>
      <c r="F957" s="157">
        <v>0</v>
      </c>
      <c r="G957" s="157">
        <v>0</v>
      </c>
      <c r="H957" s="157">
        <v>0</v>
      </c>
      <c r="I957" s="157">
        <v>0</v>
      </c>
      <c r="J957" s="157">
        <v>0</v>
      </c>
      <c r="K957" s="157">
        <v>0</v>
      </c>
      <c r="L957" s="157">
        <v>5.1180599999999996E-4</v>
      </c>
      <c r="M957" s="157">
        <v>0</v>
      </c>
      <c r="N957" s="157">
        <v>0</v>
      </c>
      <c r="O957" s="157">
        <v>0</v>
      </c>
      <c r="P957" s="157">
        <v>0</v>
      </c>
      <c r="Q957" s="157">
        <v>0</v>
      </c>
      <c r="R957" s="192">
        <v>2.1800000000000001E-5</v>
      </c>
      <c r="S957" s="157">
        <v>0</v>
      </c>
      <c r="T957" s="157">
        <v>0</v>
      </c>
      <c r="U957" s="157">
        <v>0</v>
      </c>
      <c r="V957" s="157">
        <v>0</v>
      </c>
      <c r="W957" s="157">
        <v>0</v>
      </c>
      <c r="X957" s="157">
        <v>0</v>
      </c>
      <c r="Y957" s="157">
        <v>0</v>
      </c>
      <c r="Z957" s="157">
        <v>0</v>
      </c>
      <c r="AA957" s="192">
        <v>6.5699999999999998E-5</v>
      </c>
      <c r="AB957" s="157">
        <v>0</v>
      </c>
      <c r="AC957" s="192">
        <v>7.7200000000000006E-5</v>
      </c>
      <c r="AD957" s="192">
        <v>3.8800000000000001E-5</v>
      </c>
      <c r="AE957" s="157">
        <v>0</v>
      </c>
      <c r="AF957" s="192">
        <v>3.0000000000000001E-5</v>
      </c>
      <c r="AG957" s="192">
        <v>4.0099999999999999E-5</v>
      </c>
      <c r="AH957" s="192">
        <v>1.2300000000000001E-5</v>
      </c>
      <c r="AI957" s="157">
        <v>0</v>
      </c>
      <c r="AJ957" s="157">
        <v>0</v>
      </c>
      <c r="AK957" s="157">
        <v>0</v>
      </c>
      <c r="AL957" s="157">
        <v>0</v>
      </c>
      <c r="AM957" s="157">
        <v>0</v>
      </c>
      <c r="AN957" s="157">
        <v>0</v>
      </c>
      <c r="AO957" s="157">
        <v>0</v>
      </c>
      <c r="AP957" s="157">
        <v>0</v>
      </c>
      <c r="AQ957" s="192">
        <v>2.09E-5</v>
      </c>
      <c r="AR957" s="192">
        <v>2.55E-5</v>
      </c>
      <c r="AS957" s="192">
        <v>4.5500000000000001E-5</v>
      </c>
      <c r="AT957" s="157">
        <v>0</v>
      </c>
      <c r="AU957" s="157">
        <v>5.6677699999999997E-4</v>
      </c>
      <c r="AV957" s="157">
        <v>6.8540099999999998E-4</v>
      </c>
      <c r="AW957" s="157">
        <v>1.0257109999999999E-3</v>
      </c>
      <c r="AX957" s="157">
        <v>0</v>
      </c>
      <c r="AY957" s="157">
        <v>0</v>
      </c>
      <c r="AZ957" s="157">
        <v>1.51762E-4</v>
      </c>
      <c r="BA957" s="192">
        <v>7.2200000000000007E-5</v>
      </c>
      <c r="BB957" s="157">
        <v>0</v>
      </c>
      <c r="BC957" s="192">
        <v>7.2200000000000007E-5</v>
      </c>
      <c r="BD957" s="192">
        <v>7.3899999999999994E-5</v>
      </c>
      <c r="BE957" s="157">
        <v>0</v>
      </c>
      <c r="BF957" s="157">
        <v>0</v>
      </c>
      <c r="BG957" s="192">
        <v>2.69E-5</v>
      </c>
      <c r="BH957" s="157">
        <v>0</v>
      </c>
      <c r="BI957" s="157">
        <v>0</v>
      </c>
      <c r="BJ957" s="157">
        <v>0</v>
      </c>
      <c r="BK957" s="157">
        <v>0</v>
      </c>
      <c r="BL957" s="157">
        <v>0</v>
      </c>
      <c r="BM957" s="157">
        <v>0</v>
      </c>
      <c r="BN957" s="157">
        <v>0</v>
      </c>
      <c r="BO957" s="157">
        <v>0</v>
      </c>
      <c r="BP957" s="192">
        <v>5.3300000000000001E-5</v>
      </c>
      <c r="BQ957" s="157">
        <v>1.19567E-4</v>
      </c>
      <c r="BR957" s="157">
        <v>0</v>
      </c>
      <c r="BS957" s="157">
        <v>0</v>
      </c>
      <c r="BT957" s="157">
        <v>0</v>
      </c>
      <c r="BU957" s="157">
        <v>1.35196E-4</v>
      </c>
      <c r="BV957" s="157">
        <v>0</v>
      </c>
      <c r="BW957" s="157">
        <v>0</v>
      </c>
      <c r="BX957" s="157">
        <v>0</v>
      </c>
      <c r="BY957" s="157">
        <v>0</v>
      </c>
      <c r="BZ957" s="157">
        <v>0</v>
      </c>
      <c r="CA957" s="157">
        <v>0</v>
      </c>
      <c r="CB957" s="157">
        <v>0</v>
      </c>
      <c r="CC957" s="192">
        <v>1.8099999999999999E-5</v>
      </c>
      <c r="CD957" s="157">
        <v>0</v>
      </c>
      <c r="CE957" s="157">
        <v>0</v>
      </c>
      <c r="CF957" s="157">
        <v>0</v>
      </c>
      <c r="CG957" s="157">
        <v>0</v>
      </c>
      <c r="CH957" s="157">
        <v>0</v>
      </c>
      <c r="CI957" s="192">
        <v>3.7700000000000002E-5</v>
      </c>
      <c r="CJ957" s="157">
        <v>2.1185299999999999E-4</v>
      </c>
      <c r="CK957" s="192">
        <v>2.69E-5</v>
      </c>
      <c r="CL957" s="192">
        <v>3.3200000000000001E-5</v>
      </c>
      <c r="CM957" s="192">
        <v>1.88E-5</v>
      </c>
      <c r="CN957" s="192">
        <v>1.3200000000000001E-5</v>
      </c>
      <c r="CO957" s="157">
        <v>0</v>
      </c>
      <c r="CP957" s="157">
        <v>0</v>
      </c>
      <c r="CQ957" s="157">
        <v>0</v>
      </c>
      <c r="CR957" s="157">
        <v>0</v>
      </c>
      <c r="CS957" s="157">
        <v>0</v>
      </c>
      <c r="CT957" s="192">
        <v>2.3799999999999999E-5</v>
      </c>
      <c r="CU957" s="157">
        <v>0</v>
      </c>
      <c r="CV957" s="157">
        <v>0</v>
      </c>
      <c r="CW957" s="157">
        <v>0</v>
      </c>
      <c r="CX957" s="157">
        <v>0</v>
      </c>
      <c r="CY957" s="157">
        <v>0</v>
      </c>
      <c r="CZ957" s="192">
        <v>3.8099999999999998E-5</v>
      </c>
      <c r="DA957" s="157">
        <v>0</v>
      </c>
      <c r="DB957" s="157">
        <v>0</v>
      </c>
      <c r="DC957" s="157">
        <v>0</v>
      </c>
      <c r="DD957" s="192">
        <v>3.01E-5</v>
      </c>
      <c r="DE957" s="157">
        <v>0</v>
      </c>
      <c r="DF957" s="157">
        <v>0</v>
      </c>
      <c r="DG957" s="157">
        <v>0</v>
      </c>
      <c r="DH957" s="157">
        <v>0</v>
      </c>
      <c r="DI957" s="157">
        <v>0</v>
      </c>
      <c r="DJ957" s="157">
        <v>0</v>
      </c>
      <c r="DK957" s="157">
        <v>0</v>
      </c>
      <c r="DL957" s="157">
        <v>0</v>
      </c>
      <c r="DM957" s="157">
        <v>0</v>
      </c>
      <c r="DN957" s="157">
        <v>0</v>
      </c>
      <c r="DO957" s="157">
        <v>0</v>
      </c>
      <c r="DP957" s="157">
        <v>0</v>
      </c>
      <c r="DQ957" s="157">
        <v>0</v>
      </c>
      <c r="DR957" s="157">
        <v>1.2239400000000001E-4</v>
      </c>
      <c r="DS957" s="157">
        <v>0</v>
      </c>
      <c r="DT957" s="157">
        <v>0</v>
      </c>
      <c r="DU957" s="192">
        <v>4.1100000000000003E-5</v>
      </c>
      <c r="DV957" s="157">
        <v>0</v>
      </c>
      <c r="DW957" s="192">
        <v>6.9499999999999995E-5</v>
      </c>
      <c r="DX957" s="157">
        <v>0</v>
      </c>
      <c r="DY957" s="157">
        <v>0</v>
      </c>
      <c r="DZ957" s="157">
        <v>0</v>
      </c>
      <c r="EA957" s="157">
        <v>0</v>
      </c>
      <c r="EB957" s="157">
        <v>0</v>
      </c>
      <c r="EC957" s="157">
        <v>0</v>
      </c>
      <c r="ED957" s="157">
        <v>0</v>
      </c>
      <c r="EE957" s="157">
        <v>0</v>
      </c>
      <c r="EF957" s="157">
        <v>0</v>
      </c>
      <c r="EG957" s="157">
        <v>0</v>
      </c>
      <c r="EH957" s="192">
        <v>7.9400000000000006E-5</v>
      </c>
      <c r="EI957" s="157">
        <v>0</v>
      </c>
      <c r="EJ957" s="157">
        <v>0</v>
      </c>
      <c r="EK957" s="157">
        <v>0</v>
      </c>
      <c r="EL957" s="157">
        <v>0</v>
      </c>
      <c r="EM957" s="157">
        <v>0</v>
      </c>
      <c r="EN957" s="157">
        <v>0</v>
      </c>
      <c r="EO957" s="157">
        <v>0</v>
      </c>
      <c r="EP957" s="157">
        <v>0</v>
      </c>
      <c r="EQ957" s="192">
        <v>1.7799999999999999E-5</v>
      </c>
      <c r="ER957" s="157">
        <v>0</v>
      </c>
      <c r="ES957" s="192">
        <v>6.8499999999999998E-5</v>
      </c>
      <c r="ET957" s="157">
        <v>1.1162000000000001E-4</v>
      </c>
      <c r="EU957" s="192">
        <v>7.4400000000000006E-5</v>
      </c>
      <c r="EV957" s="157">
        <v>0</v>
      </c>
      <c r="EW957" s="157">
        <v>0</v>
      </c>
      <c r="EX957" s="192">
        <v>2.4199999999999999E-5</v>
      </c>
      <c r="EY957" s="157">
        <v>0</v>
      </c>
      <c r="EZ957" s="192">
        <v>5.8199999999999998E-5</v>
      </c>
      <c r="FA957" s="192">
        <v>8.3999999999999995E-5</v>
      </c>
      <c r="FB957" s="192">
        <v>8.0900000000000001E-5</v>
      </c>
      <c r="FC957" s="192">
        <v>8.1299999999999997E-5</v>
      </c>
      <c r="FD957" s="192">
        <v>5.0099999999999998E-5</v>
      </c>
      <c r="FE957" s="157">
        <v>0</v>
      </c>
      <c r="FF957" s="157">
        <v>0</v>
      </c>
      <c r="FG957" s="157">
        <v>0</v>
      </c>
      <c r="FH957" s="157">
        <v>0</v>
      </c>
      <c r="FI957" s="157">
        <v>0</v>
      </c>
      <c r="FJ957" s="192">
        <v>5.9700000000000001E-5</v>
      </c>
      <c r="FK957" s="157">
        <v>0</v>
      </c>
      <c r="FL957" s="157">
        <v>0</v>
      </c>
      <c r="FM957" s="157">
        <v>0</v>
      </c>
      <c r="FN957" s="157">
        <v>0</v>
      </c>
      <c r="FO957" s="192">
        <v>9.9599999999999995E-5</v>
      </c>
      <c r="FP957" s="157">
        <v>0</v>
      </c>
      <c r="FQ957" s="157">
        <v>0</v>
      </c>
      <c r="FR957" s="157">
        <v>1.7392800000000001E-4</v>
      </c>
      <c r="FS957" s="157">
        <v>1.4097099999999999E-4</v>
      </c>
      <c r="FT957" s="157">
        <v>1.9607399999999999E-4</v>
      </c>
      <c r="FU957" s="157">
        <v>1.15161E-4</v>
      </c>
      <c r="FV957" s="157">
        <v>0</v>
      </c>
      <c r="FW957" s="192">
        <v>9.9199999999999999E-5</v>
      </c>
      <c r="FX957" s="157">
        <v>0</v>
      </c>
      <c r="FY957" s="157">
        <v>0</v>
      </c>
      <c r="FZ957" s="157">
        <v>0</v>
      </c>
      <c r="GA957" s="192">
        <v>7.7799999999999994E-5</v>
      </c>
      <c r="GB957" s="192">
        <v>8.4300000000000003E-5</v>
      </c>
      <c r="GC957" s="157">
        <v>0</v>
      </c>
      <c r="GD957" s="157">
        <v>1.8401999999999999E-4</v>
      </c>
      <c r="GE957" s="192">
        <v>6.7799999999999995E-5</v>
      </c>
      <c r="GF957" s="192">
        <v>8.25E-5</v>
      </c>
      <c r="GG957" s="192">
        <v>4.4499999999999997E-5</v>
      </c>
      <c r="GH957" s="157">
        <v>0</v>
      </c>
      <c r="GI957" s="157">
        <v>0</v>
      </c>
      <c r="GJ957" s="157">
        <v>0</v>
      </c>
      <c r="GK957" s="192">
        <v>2.9600000000000001E-5</v>
      </c>
      <c r="GL957" s="157">
        <v>0</v>
      </c>
      <c r="GM957" s="192">
        <v>7.6799999999999997E-5</v>
      </c>
      <c r="GN957" s="157">
        <v>0</v>
      </c>
      <c r="GO957" s="157">
        <v>0</v>
      </c>
      <c r="GP957" s="157">
        <v>0</v>
      </c>
      <c r="GQ957" s="192">
        <v>2.0599999999999999E-5</v>
      </c>
      <c r="GR957" s="157">
        <v>2.65097E-4</v>
      </c>
      <c r="GS957" s="157">
        <v>0</v>
      </c>
      <c r="GT957" s="157">
        <v>0</v>
      </c>
      <c r="GU957" s="157">
        <v>0</v>
      </c>
      <c r="GV957" s="157">
        <v>0</v>
      </c>
      <c r="GW957" s="157">
        <v>0</v>
      </c>
      <c r="GX957" s="157">
        <v>0</v>
      </c>
      <c r="GY957" s="157">
        <v>0</v>
      </c>
      <c r="GZ957" s="157">
        <v>0</v>
      </c>
      <c r="HA957" s="157">
        <v>0</v>
      </c>
    </row>
    <row r="958" spans="1:209" x14ac:dyDescent="0.2">
      <c r="A958" s="157" t="s">
        <v>4767</v>
      </c>
      <c r="B958" s="157">
        <v>0</v>
      </c>
      <c r="C958" s="157">
        <v>0</v>
      </c>
      <c r="D958" s="157">
        <v>0</v>
      </c>
      <c r="E958" s="157">
        <v>0</v>
      </c>
      <c r="F958" s="157">
        <v>0</v>
      </c>
      <c r="G958" s="157">
        <v>0</v>
      </c>
      <c r="H958" s="157">
        <v>0</v>
      </c>
      <c r="I958" s="157">
        <v>0</v>
      </c>
      <c r="J958" s="157">
        <v>0</v>
      </c>
      <c r="K958" s="157">
        <v>0</v>
      </c>
      <c r="L958" s="157">
        <v>0</v>
      </c>
      <c r="M958" s="157">
        <v>0</v>
      </c>
      <c r="N958" s="157">
        <v>0</v>
      </c>
      <c r="O958" s="157">
        <v>0</v>
      </c>
      <c r="P958" s="192">
        <v>8.8200000000000003E-6</v>
      </c>
      <c r="Q958" s="157">
        <v>0</v>
      </c>
      <c r="R958" s="157">
        <v>0</v>
      </c>
      <c r="S958" s="157">
        <v>0</v>
      </c>
      <c r="T958" s="157">
        <v>0</v>
      </c>
      <c r="U958" s="157">
        <v>0</v>
      </c>
      <c r="V958" s="157">
        <v>0</v>
      </c>
      <c r="W958" s="157">
        <v>0</v>
      </c>
      <c r="X958" s="157">
        <v>0</v>
      </c>
      <c r="Y958" s="157">
        <v>0</v>
      </c>
      <c r="Z958" s="157">
        <v>0</v>
      </c>
      <c r="AA958" s="157">
        <v>0</v>
      </c>
      <c r="AB958" s="192">
        <v>9.9799999999999993E-6</v>
      </c>
      <c r="AC958" s="192">
        <v>1.9300000000000002E-5</v>
      </c>
      <c r="AD958" s="157">
        <v>0</v>
      </c>
      <c r="AE958" s="192">
        <v>1.3900000000000001E-5</v>
      </c>
      <c r="AF958" s="157">
        <v>0</v>
      </c>
      <c r="AG958" s="157">
        <v>0</v>
      </c>
      <c r="AH958" s="157">
        <v>0</v>
      </c>
      <c r="AI958" s="157">
        <v>0</v>
      </c>
      <c r="AJ958" s="157">
        <v>0</v>
      </c>
      <c r="AK958" s="157">
        <v>0</v>
      </c>
      <c r="AL958" s="157">
        <v>0</v>
      </c>
      <c r="AM958" s="157">
        <v>0</v>
      </c>
      <c r="AN958" s="192">
        <v>1.6500000000000001E-5</v>
      </c>
      <c r="AO958" s="157">
        <v>0</v>
      </c>
      <c r="AP958" s="157">
        <v>0</v>
      </c>
      <c r="AQ958" s="157">
        <v>0</v>
      </c>
      <c r="AR958" s="157">
        <v>0</v>
      </c>
      <c r="AS958" s="157">
        <v>0</v>
      </c>
      <c r="AT958" s="157">
        <v>0</v>
      </c>
      <c r="AU958" s="157">
        <v>0</v>
      </c>
      <c r="AV958" s="157">
        <v>0</v>
      </c>
      <c r="AW958" s="157">
        <v>0</v>
      </c>
      <c r="AX958" s="157">
        <v>0</v>
      </c>
      <c r="AY958" s="157">
        <v>0</v>
      </c>
      <c r="AZ958" s="157">
        <v>0</v>
      </c>
      <c r="BA958" s="157">
        <v>0</v>
      </c>
      <c r="BB958" s="157">
        <v>0</v>
      </c>
      <c r="BC958" s="157">
        <v>0</v>
      </c>
      <c r="BD958" s="157">
        <v>0</v>
      </c>
      <c r="BE958" s="157">
        <v>0</v>
      </c>
      <c r="BF958" s="157">
        <v>0</v>
      </c>
      <c r="BG958" s="157">
        <v>0</v>
      </c>
      <c r="BH958" s="157">
        <v>0</v>
      </c>
      <c r="BI958" s="157">
        <v>0</v>
      </c>
      <c r="BJ958" s="157">
        <v>0</v>
      </c>
      <c r="BK958" s="157">
        <v>0</v>
      </c>
      <c r="BL958" s="157">
        <v>0</v>
      </c>
      <c r="BM958" s="157">
        <v>0</v>
      </c>
      <c r="BN958" s="157">
        <v>0</v>
      </c>
      <c r="BO958" s="157">
        <v>0</v>
      </c>
      <c r="BP958" s="157">
        <v>0</v>
      </c>
      <c r="BQ958" s="157">
        <v>0</v>
      </c>
      <c r="BR958" s="157">
        <v>0</v>
      </c>
      <c r="BS958" s="157">
        <v>0</v>
      </c>
      <c r="BT958" s="157">
        <v>0</v>
      </c>
      <c r="BU958" s="157">
        <v>0</v>
      </c>
      <c r="BV958" s="157">
        <v>0</v>
      </c>
      <c r="BW958" s="157">
        <v>0</v>
      </c>
      <c r="BX958" s="157">
        <v>0</v>
      </c>
      <c r="BY958" s="157">
        <v>0</v>
      </c>
      <c r="BZ958" s="157">
        <v>0</v>
      </c>
      <c r="CA958" s="157">
        <v>0</v>
      </c>
      <c r="CB958" s="157">
        <v>0</v>
      </c>
      <c r="CC958" s="157">
        <v>0</v>
      </c>
      <c r="CD958" s="157">
        <v>0</v>
      </c>
      <c r="CE958" s="157">
        <v>0</v>
      </c>
      <c r="CF958" s="157">
        <v>0</v>
      </c>
      <c r="CG958" s="157">
        <v>0</v>
      </c>
      <c r="CH958" s="157">
        <v>0</v>
      </c>
      <c r="CI958" s="157">
        <v>0</v>
      </c>
      <c r="CJ958" s="157">
        <v>0</v>
      </c>
      <c r="CK958" s="157">
        <v>0</v>
      </c>
      <c r="CL958" s="157">
        <v>0</v>
      </c>
      <c r="CM958" s="157">
        <v>0</v>
      </c>
      <c r="CN958" s="157">
        <v>0</v>
      </c>
      <c r="CO958" s="157">
        <v>0</v>
      </c>
      <c r="CP958" s="157">
        <v>0</v>
      </c>
      <c r="CQ958" s="157">
        <v>0</v>
      </c>
      <c r="CR958" s="157">
        <v>0</v>
      </c>
      <c r="CS958" s="157">
        <v>0</v>
      </c>
      <c r="CT958" s="157">
        <v>0</v>
      </c>
      <c r="CU958" s="157">
        <v>0</v>
      </c>
      <c r="CV958" s="157">
        <v>0</v>
      </c>
      <c r="CW958" s="157">
        <v>0</v>
      </c>
      <c r="CX958" s="157">
        <v>0</v>
      </c>
      <c r="CY958" s="157">
        <v>0</v>
      </c>
      <c r="CZ958" s="157">
        <v>0</v>
      </c>
      <c r="DA958" s="157">
        <v>0</v>
      </c>
      <c r="DB958" s="192">
        <v>1.66E-5</v>
      </c>
      <c r="DC958" s="192">
        <v>1.0200000000000001E-5</v>
      </c>
      <c r="DD958" s="157">
        <v>0</v>
      </c>
      <c r="DE958" s="157">
        <v>0</v>
      </c>
      <c r="DF958" s="157">
        <v>0</v>
      </c>
      <c r="DG958" s="157">
        <v>0</v>
      </c>
      <c r="DH958" s="157">
        <v>0</v>
      </c>
      <c r="DI958" s="157">
        <v>0</v>
      </c>
      <c r="DJ958" s="157">
        <v>0</v>
      </c>
      <c r="DK958" s="157">
        <v>0</v>
      </c>
      <c r="DL958" s="157">
        <v>0</v>
      </c>
      <c r="DM958" s="157">
        <v>0</v>
      </c>
      <c r="DN958" s="157">
        <v>0</v>
      </c>
      <c r="DO958" s="157">
        <v>0</v>
      </c>
      <c r="DP958" s="157">
        <v>0</v>
      </c>
      <c r="DQ958" s="157">
        <v>0</v>
      </c>
      <c r="DR958" s="157">
        <v>0</v>
      </c>
      <c r="DS958" s="192">
        <v>4.5399999999999999E-5</v>
      </c>
      <c r="DT958" s="157">
        <v>0</v>
      </c>
      <c r="DU958" s="157">
        <v>0</v>
      </c>
      <c r="DV958" s="157">
        <v>0</v>
      </c>
      <c r="DW958" s="157">
        <v>0</v>
      </c>
      <c r="DX958" s="157">
        <v>0</v>
      </c>
      <c r="DY958" s="157">
        <v>0</v>
      </c>
      <c r="DZ958" s="157">
        <v>0</v>
      </c>
      <c r="EA958" s="157">
        <v>0</v>
      </c>
      <c r="EB958" s="157">
        <v>0</v>
      </c>
      <c r="EC958" s="157">
        <v>0</v>
      </c>
      <c r="ED958" s="157">
        <v>0</v>
      </c>
      <c r="EE958" s="157">
        <v>0</v>
      </c>
      <c r="EF958" s="157">
        <v>0</v>
      </c>
      <c r="EG958" s="157">
        <v>0</v>
      </c>
      <c r="EH958" s="157">
        <v>0</v>
      </c>
      <c r="EI958" s="157">
        <v>0</v>
      </c>
      <c r="EJ958" s="157">
        <v>0</v>
      </c>
      <c r="EK958" s="157">
        <v>0</v>
      </c>
      <c r="EL958" s="157">
        <v>0</v>
      </c>
      <c r="EM958" s="157">
        <v>0</v>
      </c>
      <c r="EN958" s="157">
        <v>0</v>
      </c>
      <c r="EO958" s="157">
        <v>0</v>
      </c>
      <c r="EP958" s="157">
        <v>0</v>
      </c>
      <c r="EQ958" s="157">
        <v>0</v>
      </c>
      <c r="ER958" s="157">
        <v>0</v>
      </c>
      <c r="ES958" s="157">
        <v>0</v>
      </c>
      <c r="ET958" s="157">
        <v>0</v>
      </c>
      <c r="EU958" s="157">
        <v>0</v>
      </c>
      <c r="EV958" s="157">
        <v>0</v>
      </c>
      <c r="EW958" s="157">
        <v>0</v>
      </c>
      <c r="EX958" s="157">
        <v>0</v>
      </c>
      <c r="EY958" s="157">
        <v>0</v>
      </c>
      <c r="EZ958" s="157">
        <v>0</v>
      </c>
      <c r="FA958" s="157">
        <v>0</v>
      </c>
      <c r="FB958" s="157">
        <v>0</v>
      </c>
      <c r="FC958" s="157">
        <v>0</v>
      </c>
      <c r="FD958" s="157">
        <v>0</v>
      </c>
      <c r="FE958" s="157">
        <v>0</v>
      </c>
      <c r="FF958" s="157">
        <v>0</v>
      </c>
      <c r="FG958" s="157">
        <v>0</v>
      </c>
      <c r="FH958" s="157">
        <v>0</v>
      </c>
      <c r="FI958" s="157">
        <v>0</v>
      </c>
      <c r="FJ958" s="157">
        <v>0</v>
      </c>
      <c r="FK958" s="192">
        <v>4.6199999999999998E-5</v>
      </c>
      <c r="FL958" s="157">
        <v>0</v>
      </c>
      <c r="FM958" s="157">
        <v>0</v>
      </c>
      <c r="FN958" s="157">
        <v>0</v>
      </c>
      <c r="FO958" s="157">
        <v>0</v>
      </c>
      <c r="FP958" s="157">
        <v>0</v>
      </c>
      <c r="FQ958" s="192">
        <v>1.5699999999999999E-5</v>
      </c>
      <c r="FR958" s="157">
        <v>0</v>
      </c>
      <c r="FS958" s="157">
        <v>0</v>
      </c>
      <c r="FT958" s="157">
        <v>0</v>
      </c>
      <c r="FU958" s="157">
        <v>0</v>
      </c>
      <c r="FV958" s="157">
        <v>0</v>
      </c>
      <c r="FW958" s="157">
        <v>0</v>
      </c>
      <c r="FX958" s="157">
        <v>0</v>
      </c>
      <c r="FY958" s="157">
        <v>0</v>
      </c>
      <c r="FZ958" s="157">
        <v>0</v>
      </c>
      <c r="GA958" s="157">
        <v>0</v>
      </c>
      <c r="GB958" s="157">
        <v>0</v>
      </c>
      <c r="GC958" s="157">
        <v>0</v>
      </c>
      <c r="GD958" s="157">
        <v>0</v>
      </c>
      <c r="GE958" s="157">
        <v>0</v>
      </c>
      <c r="GF958" s="157">
        <v>0</v>
      </c>
      <c r="GG958" s="157">
        <v>0</v>
      </c>
      <c r="GH958" s="157">
        <v>0</v>
      </c>
      <c r="GI958" s="157">
        <v>0</v>
      </c>
      <c r="GJ958" s="157">
        <v>0</v>
      </c>
      <c r="GK958" s="157">
        <v>0</v>
      </c>
      <c r="GL958" s="157">
        <v>0</v>
      </c>
      <c r="GM958" s="157">
        <v>0</v>
      </c>
      <c r="GN958" s="157">
        <v>0</v>
      </c>
      <c r="GO958" s="157">
        <v>0</v>
      </c>
      <c r="GP958" s="157">
        <v>0</v>
      </c>
      <c r="GQ958" s="157">
        <v>0</v>
      </c>
      <c r="GR958" s="157">
        <v>0</v>
      </c>
      <c r="GS958" s="157">
        <v>0</v>
      </c>
      <c r="GT958" s="157">
        <v>0</v>
      </c>
      <c r="GU958" s="157">
        <v>1.3157894999999999E-2</v>
      </c>
      <c r="GV958" s="157">
        <v>0</v>
      </c>
      <c r="GW958" s="157">
        <v>0</v>
      </c>
      <c r="GX958" s="157">
        <v>0</v>
      </c>
      <c r="GY958" s="157">
        <v>0</v>
      </c>
      <c r="GZ958" s="157">
        <v>0</v>
      </c>
      <c r="HA958" s="157">
        <v>0</v>
      </c>
    </row>
    <row r="959" spans="1:209" x14ac:dyDescent="0.2">
      <c r="A959" s="157" t="s">
        <v>4768</v>
      </c>
      <c r="B959" s="157">
        <v>0</v>
      </c>
      <c r="C959" s="157">
        <v>0</v>
      </c>
      <c r="D959" s="157">
        <v>0</v>
      </c>
      <c r="E959" s="157">
        <v>0</v>
      </c>
      <c r="F959" s="157">
        <v>0</v>
      </c>
      <c r="G959" s="157">
        <v>0</v>
      </c>
      <c r="H959" s="157">
        <v>0</v>
      </c>
      <c r="I959" s="157">
        <v>0</v>
      </c>
      <c r="J959" s="157">
        <v>0</v>
      </c>
      <c r="K959" s="157">
        <v>0</v>
      </c>
      <c r="L959" s="157">
        <v>0</v>
      </c>
      <c r="M959" s="157">
        <v>0</v>
      </c>
      <c r="N959" s="157">
        <v>0</v>
      </c>
      <c r="O959" s="157">
        <v>0</v>
      </c>
      <c r="P959" s="157">
        <v>0</v>
      </c>
      <c r="Q959" s="157">
        <v>0</v>
      </c>
      <c r="R959" s="157">
        <v>0</v>
      </c>
      <c r="S959" s="192">
        <v>2.4000000000000001E-5</v>
      </c>
      <c r="T959" s="157">
        <v>3.5560700000000003E-4</v>
      </c>
      <c r="U959" s="157">
        <v>0</v>
      </c>
      <c r="V959" s="157">
        <v>0</v>
      </c>
      <c r="W959" s="157">
        <v>0</v>
      </c>
      <c r="X959" s="157">
        <v>0</v>
      </c>
      <c r="Y959" s="157">
        <v>0</v>
      </c>
      <c r="Z959" s="157">
        <v>0</v>
      </c>
      <c r="AA959" s="157">
        <v>0</v>
      </c>
      <c r="AB959" s="157">
        <v>0</v>
      </c>
      <c r="AC959" s="192">
        <v>3.8600000000000003E-5</v>
      </c>
      <c r="AD959" s="157">
        <v>0</v>
      </c>
      <c r="AE959" s="157">
        <v>0</v>
      </c>
      <c r="AF959" s="157">
        <v>0</v>
      </c>
      <c r="AG959" s="157">
        <v>0</v>
      </c>
      <c r="AH959" s="157">
        <v>3.5601600000000001E-4</v>
      </c>
      <c r="AI959" s="157">
        <v>0</v>
      </c>
      <c r="AJ959" s="157">
        <v>0</v>
      </c>
      <c r="AK959" s="157">
        <v>0</v>
      </c>
      <c r="AL959" s="157">
        <v>0</v>
      </c>
      <c r="AM959" s="157">
        <v>0</v>
      </c>
      <c r="AN959" s="157">
        <v>0</v>
      </c>
      <c r="AO959" s="157">
        <v>0</v>
      </c>
      <c r="AP959" s="157">
        <v>0</v>
      </c>
      <c r="AQ959" s="157">
        <v>0</v>
      </c>
      <c r="AR959" s="157">
        <v>0</v>
      </c>
      <c r="AS959" s="157">
        <v>0</v>
      </c>
      <c r="AT959" s="157">
        <v>0</v>
      </c>
      <c r="AU959" s="157">
        <v>0</v>
      </c>
      <c r="AV959" s="157">
        <v>0</v>
      </c>
      <c r="AW959" s="157">
        <v>0</v>
      </c>
      <c r="AX959" s="192">
        <v>3.3099999999999998E-5</v>
      </c>
      <c r="AY959" s="157">
        <v>0</v>
      </c>
      <c r="AZ959" s="157">
        <v>0</v>
      </c>
      <c r="BA959" s="157">
        <v>0</v>
      </c>
      <c r="BB959" s="157">
        <v>0</v>
      </c>
      <c r="BC959" s="157">
        <v>0</v>
      </c>
      <c r="BD959" s="157">
        <v>0</v>
      </c>
      <c r="BE959" s="157">
        <v>0</v>
      </c>
      <c r="BF959" s="157">
        <v>0</v>
      </c>
      <c r="BG959" s="157">
        <v>0</v>
      </c>
      <c r="BH959" s="157">
        <v>0</v>
      </c>
      <c r="BI959" s="157">
        <v>0</v>
      </c>
      <c r="BJ959" s="157">
        <v>0</v>
      </c>
      <c r="BK959" s="157">
        <v>0</v>
      </c>
      <c r="BL959" s="157">
        <v>0</v>
      </c>
      <c r="BM959" s="157">
        <v>0</v>
      </c>
      <c r="BN959" s="157">
        <v>0</v>
      </c>
      <c r="BO959" s="157">
        <v>0</v>
      </c>
      <c r="BP959" s="157">
        <v>0</v>
      </c>
      <c r="BQ959" s="157">
        <v>0</v>
      </c>
      <c r="BR959" s="192">
        <v>9.5099999999999994E-5</v>
      </c>
      <c r="BS959" s="157">
        <v>0</v>
      </c>
      <c r="BT959" s="157">
        <v>0</v>
      </c>
      <c r="BU959" s="157">
        <v>0</v>
      </c>
      <c r="BV959" s="157">
        <v>0</v>
      </c>
      <c r="BW959" s="157">
        <v>0</v>
      </c>
      <c r="BX959" s="157">
        <v>0</v>
      </c>
      <c r="BY959" s="157">
        <v>0</v>
      </c>
      <c r="BZ959" s="157">
        <v>1.5473200000000001E-4</v>
      </c>
      <c r="CA959" s="157">
        <v>5.7300199999999997E-4</v>
      </c>
      <c r="CB959" s="157">
        <v>1.20834E-4</v>
      </c>
      <c r="CC959" s="157">
        <v>0</v>
      </c>
      <c r="CD959" s="157">
        <v>3.9952899999999998E-4</v>
      </c>
      <c r="CE959" s="157">
        <v>0</v>
      </c>
      <c r="CF959" s="157">
        <v>2.2153900000000001E-4</v>
      </c>
      <c r="CG959" s="157">
        <v>0</v>
      </c>
      <c r="CH959" s="157">
        <v>0</v>
      </c>
      <c r="CI959" s="157">
        <v>0</v>
      </c>
      <c r="CJ959" s="157">
        <v>0</v>
      </c>
      <c r="CK959" s="157">
        <v>0</v>
      </c>
      <c r="CL959" s="157">
        <v>0</v>
      </c>
      <c r="CM959" s="157">
        <v>0</v>
      </c>
      <c r="CN959" s="157">
        <v>0</v>
      </c>
      <c r="CO959" s="157">
        <v>0</v>
      </c>
      <c r="CP959" s="192">
        <v>5.0000000000000002E-5</v>
      </c>
      <c r="CQ959" s="157">
        <v>1.8024499999999999E-4</v>
      </c>
      <c r="CR959" s="157">
        <v>1.5717199999999999E-4</v>
      </c>
      <c r="CS959" s="157">
        <v>5.3157699999999998E-4</v>
      </c>
      <c r="CT959" s="157">
        <v>1.0709440000000001E-3</v>
      </c>
      <c r="CU959" s="157">
        <v>0</v>
      </c>
      <c r="CV959" s="157">
        <v>0</v>
      </c>
      <c r="CW959" s="157">
        <v>0</v>
      </c>
      <c r="CX959" s="192">
        <v>2.2399999999999999E-5</v>
      </c>
      <c r="CY959" s="157">
        <v>1.38114E-4</v>
      </c>
      <c r="CZ959" s="157">
        <v>0</v>
      </c>
      <c r="DA959" s="157">
        <v>0</v>
      </c>
      <c r="DB959" s="157">
        <v>0</v>
      </c>
      <c r="DC959" s="157">
        <v>0</v>
      </c>
      <c r="DD959" s="157">
        <v>0</v>
      </c>
      <c r="DE959" s="157">
        <v>0</v>
      </c>
      <c r="DF959" s="157">
        <v>0</v>
      </c>
      <c r="DG959" s="157">
        <v>0</v>
      </c>
      <c r="DH959" s="157">
        <v>0</v>
      </c>
      <c r="DI959" s="157">
        <v>0</v>
      </c>
      <c r="DJ959" s="157">
        <v>0</v>
      </c>
      <c r="DK959" s="157">
        <v>0</v>
      </c>
      <c r="DL959" s="157">
        <v>0</v>
      </c>
      <c r="DM959" s="157">
        <v>0</v>
      </c>
      <c r="DN959" s="157">
        <v>0</v>
      </c>
      <c r="DO959" s="157">
        <v>0</v>
      </c>
      <c r="DP959" s="157">
        <v>0</v>
      </c>
      <c r="DQ959" s="157">
        <v>0</v>
      </c>
      <c r="DR959" s="157">
        <v>0</v>
      </c>
      <c r="DS959" s="192">
        <v>2.27E-5</v>
      </c>
      <c r="DT959" s="157">
        <v>1.6937699999999999E-4</v>
      </c>
      <c r="DU959" s="192">
        <v>2.05E-5</v>
      </c>
      <c r="DV959" s="157">
        <v>0</v>
      </c>
      <c r="DW959" s="157">
        <v>0</v>
      </c>
      <c r="DX959" s="157">
        <v>0</v>
      </c>
      <c r="DY959" s="157">
        <v>0</v>
      </c>
      <c r="DZ959" s="157">
        <v>0</v>
      </c>
      <c r="EA959" s="192">
        <v>9.1399999999999999E-5</v>
      </c>
      <c r="EB959" s="157">
        <v>3.8728299999999998E-4</v>
      </c>
      <c r="EC959" s="157">
        <v>0</v>
      </c>
      <c r="ED959" s="157">
        <v>0</v>
      </c>
      <c r="EE959" s="157">
        <v>0</v>
      </c>
      <c r="EF959" s="157">
        <v>0</v>
      </c>
      <c r="EG959" s="157">
        <v>0</v>
      </c>
      <c r="EH959" s="157">
        <v>0</v>
      </c>
      <c r="EI959" s="157">
        <v>0</v>
      </c>
      <c r="EJ959" s="157">
        <v>0</v>
      </c>
      <c r="EK959" s="157">
        <v>1.4744899999999999E-4</v>
      </c>
      <c r="EL959" s="157">
        <v>0</v>
      </c>
      <c r="EM959" s="157">
        <v>0</v>
      </c>
      <c r="EN959" s="157">
        <v>0</v>
      </c>
      <c r="EO959" s="157">
        <v>0</v>
      </c>
      <c r="EP959" s="157">
        <v>0</v>
      </c>
      <c r="EQ959" s="157">
        <v>0</v>
      </c>
      <c r="ER959" s="157">
        <v>0</v>
      </c>
      <c r="ES959" s="157">
        <v>0</v>
      </c>
      <c r="ET959" s="157">
        <v>0</v>
      </c>
      <c r="EU959" s="157">
        <v>0</v>
      </c>
      <c r="EV959" s="157">
        <v>0</v>
      </c>
      <c r="EW959" s="157">
        <v>0</v>
      </c>
      <c r="EX959" s="157">
        <v>0</v>
      </c>
      <c r="EY959" s="157">
        <v>0</v>
      </c>
      <c r="EZ959" s="157">
        <v>0</v>
      </c>
      <c r="FA959" s="157">
        <v>0</v>
      </c>
      <c r="FB959" s="157">
        <v>0</v>
      </c>
      <c r="FC959" s="157">
        <v>0</v>
      </c>
      <c r="FD959" s="157">
        <v>0</v>
      </c>
      <c r="FE959" s="157">
        <v>0</v>
      </c>
      <c r="FF959" s="157">
        <v>0</v>
      </c>
      <c r="FG959" s="157">
        <v>0</v>
      </c>
      <c r="FH959" s="157">
        <v>0</v>
      </c>
      <c r="FI959" s="157">
        <v>0</v>
      </c>
      <c r="FJ959" s="157">
        <v>0</v>
      </c>
      <c r="FK959" s="157">
        <v>0</v>
      </c>
      <c r="FL959" s="157">
        <v>4.8160299999999999E-4</v>
      </c>
      <c r="FM959" s="157">
        <v>3.3842399999999998E-4</v>
      </c>
      <c r="FN959" s="157">
        <v>0</v>
      </c>
      <c r="FO959" s="157">
        <v>0</v>
      </c>
      <c r="FP959" s="157">
        <v>0</v>
      </c>
      <c r="FQ959" s="157">
        <v>2.9766599999999998E-4</v>
      </c>
      <c r="FR959" s="157">
        <v>0</v>
      </c>
      <c r="FS959" s="157">
        <v>0</v>
      </c>
      <c r="FT959" s="157">
        <v>0</v>
      </c>
      <c r="FU959" s="157">
        <v>0</v>
      </c>
      <c r="FV959" s="157">
        <v>0</v>
      </c>
      <c r="FW959" s="157">
        <v>0</v>
      </c>
      <c r="FX959" s="157">
        <v>0</v>
      </c>
      <c r="FY959" s="157">
        <v>0</v>
      </c>
      <c r="FZ959" s="157">
        <v>0</v>
      </c>
      <c r="GA959" s="157">
        <v>0</v>
      </c>
      <c r="GB959" s="157">
        <v>0</v>
      </c>
      <c r="GC959" s="192">
        <v>3.7799999999999997E-5</v>
      </c>
      <c r="GD959" s="192">
        <v>3.68E-5</v>
      </c>
      <c r="GE959" s="157">
        <v>0</v>
      </c>
      <c r="GF959" s="157">
        <v>0</v>
      </c>
      <c r="GG959" s="157">
        <v>0</v>
      </c>
      <c r="GH959" s="157">
        <v>0</v>
      </c>
      <c r="GI959" s="157">
        <v>0</v>
      </c>
      <c r="GJ959" s="157">
        <v>0</v>
      </c>
      <c r="GK959" s="157">
        <v>0</v>
      </c>
      <c r="GL959" s="157">
        <v>0</v>
      </c>
      <c r="GM959" s="157">
        <v>0</v>
      </c>
      <c r="GN959" s="157">
        <v>0</v>
      </c>
      <c r="GO959" s="157">
        <v>0</v>
      </c>
      <c r="GP959" s="157">
        <v>0</v>
      </c>
      <c r="GQ959" s="157">
        <v>0</v>
      </c>
      <c r="GR959" s="157">
        <v>0</v>
      </c>
      <c r="GS959" s="157">
        <v>0</v>
      </c>
      <c r="GT959" s="157">
        <v>0</v>
      </c>
      <c r="GU959" s="157">
        <v>0</v>
      </c>
      <c r="GV959" s="157">
        <v>0</v>
      </c>
      <c r="GW959" s="157">
        <v>0</v>
      </c>
      <c r="GX959" s="157">
        <v>0</v>
      </c>
      <c r="GY959" s="157">
        <v>0</v>
      </c>
      <c r="GZ959" s="157">
        <v>0</v>
      </c>
      <c r="HA959" s="157">
        <v>0</v>
      </c>
    </row>
    <row r="960" spans="1:209" x14ac:dyDescent="0.2">
      <c r="A960" s="157" t="s">
        <v>4769</v>
      </c>
      <c r="B960" s="157">
        <v>0</v>
      </c>
      <c r="C960" s="157">
        <v>0</v>
      </c>
      <c r="D960" s="157">
        <v>0</v>
      </c>
      <c r="E960" s="157">
        <v>0</v>
      </c>
      <c r="F960" s="157">
        <v>0</v>
      </c>
      <c r="G960" s="157">
        <v>0</v>
      </c>
      <c r="H960" s="157">
        <v>0</v>
      </c>
      <c r="I960" s="157">
        <v>0</v>
      </c>
      <c r="J960" s="157">
        <v>0</v>
      </c>
      <c r="K960" s="157">
        <v>1.0717000000000001E-4</v>
      </c>
      <c r="L960" s="157">
        <v>0</v>
      </c>
      <c r="M960" s="157">
        <v>0</v>
      </c>
      <c r="N960" s="157">
        <v>3.5493999999999999E-4</v>
      </c>
      <c r="O960" s="157">
        <v>0</v>
      </c>
      <c r="P960" s="157">
        <v>0</v>
      </c>
      <c r="Q960" s="157">
        <v>0</v>
      </c>
      <c r="R960" s="157">
        <v>0</v>
      </c>
      <c r="S960" s="157">
        <v>0</v>
      </c>
      <c r="T960" s="192">
        <v>6.4700000000000001E-5</v>
      </c>
      <c r="U960" s="157">
        <v>0</v>
      </c>
      <c r="V960" s="157">
        <v>3.0448200000000002E-4</v>
      </c>
      <c r="W960" s="157">
        <v>0</v>
      </c>
      <c r="X960" s="157">
        <v>0</v>
      </c>
      <c r="Y960" s="157">
        <v>0</v>
      </c>
      <c r="Z960" s="157">
        <v>0</v>
      </c>
      <c r="AA960" s="157">
        <v>0</v>
      </c>
      <c r="AB960" s="157">
        <v>0</v>
      </c>
      <c r="AC960" s="157">
        <v>0</v>
      </c>
      <c r="AD960" s="157">
        <v>0</v>
      </c>
      <c r="AE960" s="157">
        <v>0</v>
      </c>
      <c r="AF960" s="157">
        <v>0</v>
      </c>
      <c r="AG960" s="157">
        <v>0</v>
      </c>
      <c r="AH960" s="157">
        <v>2.0869899999999999E-4</v>
      </c>
      <c r="AI960" s="192">
        <v>3.8699999999999999E-5</v>
      </c>
      <c r="AJ960" s="157">
        <v>0</v>
      </c>
      <c r="AK960" s="157">
        <v>0</v>
      </c>
      <c r="AL960" s="157">
        <v>0</v>
      </c>
      <c r="AM960" s="157">
        <v>0</v>
      </c>
      <c r="AN960" s="157">
        <v>0</v>
      </c>
      <c r="AO960" s="157">
        <v>0</v>
      </c>
      <c r="AP960" s="157">
        <v>0</v>
      </c>
      <c r="AQ960" s="157">
        <v>0</v>
      </c>
      <c r="AR960" s="157">
        <v>0</v>
      </c>
      <c r="AS960" s="157">
        <v>0</v>
      </c>
      <c r="AT960" s="157">
        <v>0</v>
      </c>
      <c r="AU960" s="157">
        <v>0</v>
      </c>
      <c r="AV960" s="157">
        <v>0</v>
      </c>
      <c r="AW960" s="157">
        <v>0</v>
      </c>
      <c r="AX960" s="157">
        <v>5.9553299999999998E-4</v>
      </c>
      <c r="AY960" s="157">
        <v>0</v>
      </c>
      <c r="AZ960" s="157">
        <v>0</v>
      </c>
      <c r="BA960" s="157">
        <v>0</v>
      </c>
      <c r="BB960" s="157">
        <v>0</v>
      </c>
      <c r="BC960" s="157">
        <v>0</v>
      </c>
      <c r="BD960" s="157">
        <v>0</v>
      </c>
      <c r="BE960" s="157">
        <v>0</v>
      </c>
      <c r="BF960" s="157">
        <v>0</v>
      </c>
      <c r="BG960" s="157">
        <v>0</v>
      </c>
      <c r="BH960" s="157">
        <v>0</v>
      </c>
      <c r="BI960" s="157">
        <v>0</v>
      </c>
      <c r="BJ960" s="157">
        <v>3.1915900000000001E-4</v>
      </c>
      <c r="BK960" s="157">
        <v>0</v>
      </c>
      <c r="BL960" s="157">
        <v>0</v>
      </c>
      <c r="BM960" s="157">
        <v>0</v>
      </c>
      <c r="BN960" s="157">
        <v>0</v>
      </c>
      <c r="BO960" s="157">
        <v>0</v>
      </c>
      <c r="BP960" s="157">
        <v>0</v>
      </c>
      <c r="BQ960" s="157">
        <v>0</v>
      </c>
      <c r="BR960" s="192">
        <v>2.1100000000000001E-5</v>
      </c>
      <c r="BS960" s="157">
        <v>0</v>
      </c>
      <c r="BT960" s="157">
        <v>0</v>
      </c>
      <c r="BU960" s="157">
        <v>0</v>
      </c>
      <c r="BV960" s="157">
        <v>4.7526300000000002E-4</v>
      </c>
      <c r="BW960" s="157">
        <v>0</v>
      </c>
      <c r="BX960" s="157">
        <v>0</v>
      </c>
      <c r="BY960" s="157">
        <v>0</v>
      </c>
      <c r="BZ960" s="192">
        <v>3.0899999999999999E-5</v>
      </c>
      <c r="CA960" s="192">
        <v>3.4199999999999998E-5</v>
      </c>
      <c r="CB960" s="192">
        <v>9.6700000000000006E-5</v>
      </c>
      <c r="CC960" s="157">
        <v>0</v>
      </c>
      <c r="CD960" s="157">
        <v>1.1985900000000001E-4</v>
      </c>
      <c r="CE960" s="157">
        <v>0</v>
      </c>
      <c r="CF960" s="192">
        <v>5.5399999999999998E-5</v>
      </c>
      <c r="CG960" s="157">
        <v>0</v>
      </c>
      <c r="CH960" s="157">
        <v>0</v>
      </c>
      <c r="CI960" s="157">
        <v>0</v>
      </c>
      <c r="CJ960" s="157">
        <v>0</v>
      </c>
      <c r="CK960" s="157">
        <v>0</v>
      </c>
      <c r="CL960" s="157">
        <v>0</v>
      </c>
      <c r="CM960" s="157">
        <v>0</v>
      </c>
      <c r="CN960" s="192">
        <v>1.3200000000000001E-5</v>
      </c>
      <c r="CO960" s="157">
        <v>0</v>
      </c>
      <c r="CP960" s="157">
        <v>0</v>
      </c>
      <c r="CQ960" s="192">
        <v>3.6000000000000001E-5</v>
      </c>
      <c r="CR960" s="157">
        <v>1.2224499999999999E-4</v>
      </c>
      <c r="CS960" s="192">
        <v>4.1699999999999997E-5</v>
      </c>
      <c r="CT960" s="192">
        <v>9.5199999999999997E-5</v>
      </c>
      <c r="CU960" s="157">
        <v>0</v>
      </c>
      <c r="CV960" s="157">
        <v>0</v>
      </c>
      <c r="CW960" s="157">
        <v>0</v>
      </c>
      <c r="CX960" s="157">
        <v>0</v>
      </c>
      <c r="CY960" s="157">
        <v>0</v>
      </c>
      <c r="CZ960" s="157">
        <v>0</v>
      </c>
      <c r="DA960" s="157">
        <v>0</v>
      </c>
      <c r="DB960" s="157">
        <v>0</v>
      </c>
      <c r="DC960" s="157">
        <v>0</v>
      </c>
      <c r="DD960" s="157">
        <v>0</v>
      </c>
      <c r="DE960" s="157">
        <v>0</v>
      </c>
      <c r="DF960" s="157">
        <v>0</v>
      </c>
      <c r="DG960" s="157">
        <v>0</v>
      </c>
      <c r="DH960" s="157">
        <v>0</v>
      </c>
      <c r="DI960" s="157">
        <v>0</v>
      </c>
      <c r="DJ960" s="157">
        <v>0</v>
      </c>
      <c r="DK960" s="157">
        <v>0</v>
      </c>
      <c r="DL960" s="157">
        <v>0</v>
      </c>
      <c r="DM960" s="157">
        <v>0</v>
      </c>
      <c r="DN960" s="157">
        <v>0</v>
      </c>
      <c r="DO960" s="157">
        <v>0</v>
      </c>
      <c r="DP960" s="157">
        <v>0</v>
      </c>
      <c r="DQ960" s="157">
        <v>0</v>
      </c>
      <c r="DR960" s="157">
        <v>0</v>
      </c>
      <c r="DS960" s="157">
        <v>0</v>
      </c>
      <c r="DT960" s="192">
        <v>4.2299999999999998E-5</v>
      </c>
      <c r="DU960" s="157">
        <v>0</v>
      </c>
      <c r="DV960" s="157">
        <v>0</v>
      </c>
      <c r="DW960" s="157">
        <v>0</v>
      </c>
      <c r="DX960" s="157">
        <v>0</v>
      </c>
      <c r="DY960" s="157">
        <v>0</v>
      </c>
      <c r="DZ960" s="157">
        <v>0</v>
      </c>
      <c r="EA960" s="157">
        <v>0</v>
      </c>
      <c r="EB960" s="192">
        <v>3.5200000000000002E-5</v>
      </c>
      <c r="EC960" s="157">
        <v>0</v>
      </c>
      <c r="ED960" s="157">
        <v>0</v>
      </c>
      <c r="EE960" s="157">
        <v>0</v>
      </c>
      <c r="EF960" s="157">
        <v>0</v>
      </c>
      <c r="EG960" s="157">
        <v>0</v>
      </c>
      <c r="EH960" s="157">
        <v>0</v>
      </c>
      <c r="EI960" s="157">
        <v>0</v>
      </c>
      <c r="EJ960" s="157">
        <v>0</v>
      </c>
      <c r="EK960" s="157">
        <v>0</v>
      </c>
      <c r="EL960" s="157">
        <v>0</v>
      </c>
      <c r="EM960" s="157">
        <v>0</v>
      </c>
      <c r="EN960" s="157">
        <v>0</v>
      </c>
      <c r="EO960" s="157">
        <v>0</v>
      </c>
      <c r="EP960" s="157">
        <v>0</v>
      </c>
      <c r="EQ960" s="157">
        <v>0</v>
      </c>
      <c r="ER960" s="157">
        <v>0</v>
      </c>
      <c r="ES960" s="157">
        <v>0</v>
      </c>
      <c r="ET960" s="157">
        <v>0</v>
      </c>
      <c r="EU960" s="157">
        <v>0</v>
      </c>
      <c r="EV960" s="157">
        <v>0</v>
      </c>
      <c r="EW960" s="157">
        <v>0</v>
      </c>
      <c r="EX960" s="157">
        <v>0</v>
      </c>
      <c r="EY960" s="157">
        <v>0</v>
      </c>
      <c r="EZ960" s="157">
        <v>0</v>
      </c>
      <c r="FA960" s="157">
        <v>0</v>
      </c>
      <c r="FB960" s="157">
        <v>0</v>
      </c>
      <c r="FC960" s="157">
        <v>0</v>
      </c>
      <c r="FD960" s="157">
        <v>0</v>
      </c>
      <c r="FE960" s="157">
        <v>0</v>
      </c>
      <c r="FF960" s="157">
        <v>0</v>
      </c>
      <c r="FG960" s="157">
        <v>0</v>
      </c>
      <c r="FH960" s="157">
        <v>0</v>
      </c>
      <c r="FI960" s="157">
        <v>0</v>
      </c>
      <c r="FJ960" s="157">
        <v>0</v>
      </c>
      <c r="FK960" s="157">
        <v>0</v>
      </c>
      <c r="FL960" s="192">
        <v>6.4200000000000002E-5</v>
      </c>
      <c r="FM960" s="192">
        <v>8.4599999999999996E-5</v>
      </c>
      <c r="FN960" s="157">
        <v>0</v>
      </c>
      <c r="FO960" s="157">
        <v>0</v>
      </c>
      <c r="FP960" s="157">
        <v>0</v>
      </c>
      <c r="FQ960" s="192">
        <v>1.5699999999999999E-5</v>
      </c>
      <c r="FR960" s="157">
        <v>0</v>
      </c>
      <c r="FS960" s="157">
        <v>0</v>
      </c>
      <c r="FT960" s="157">
        <v>0</v>
      </c>
      <c r="FU960" s="157">
        <v>0</v>
      </c>
      <c r="FV960" s="157">
        <v>0</v>
      </c>
      <c r="FW960" s="157">
        <v>0</v>
      </c>
      <c r="FX960" s="157">
        <v>0</v>
      </c>
      <c r="FY960" s="157">
        <v>0</v>
      </c>
      <c r="FZ960" s="157">
        <v>0</v>
      </c>
      <c r="GA960" s="157">
        <v>0</v>
      </c>
      <c r="GB960" s="157">
        <v>0</v>
      </c>
      <c r="GC960" s="157">
        <v>0</v>
      </c>
      <c r="GD960" s="157">
        <v>0</v>
      </c>
      <c r="GE960" s="157">
        <v>0</v>
      </c>
      <c r="GF960" s="157">
        <v>0</v>
      </c>
      <c r="GG960" s="157">
        <v>0</v>
      </c>
      <c r="GH960" s="157">
        <v>0</v>
      </c>
      <c r="GI960" s="157">
        <v>0</v>
      </c>
      <c r="GJ960" s="157">
        <v>0</v>
      </c>
      <c r="GK960" s="157">
        <v>0</v>
      </c>
      <c r="GL960" s="157">
        <v>0</v>
      </c>
      <c r="GM960" s="157">
        <v>0</v>
      </c>
      <c r="GN960" s="157">
        <v>0</v>
      </c>
      <c r="GO960" s="157">
        <v>0</v>
      </c>
      <c r="GP960" s="157">
        <v>0</v>
      </c>
      <c r="GQ960" s="157">
        <v>0</v>
      </c>
      <c r="GR960" s="157">
        <v>0</v>
      </c>
      <c r="GS960" s="157">
        <v>0</v>
      </c>
      <c r="GT960" s="157">
        <v>0</v>
      </c>
      <c r="GU960" s="157">
        <v>0</v>
      </c>
      <c r="GV960" s="157">
        <v>0</v>
      </c>
      <c r="GW960" s="157">
        <v>0</v>
      </c>
      <c r="GX960" s="157">
        <v>0</v>
      </c>
      <c r="GY960" s="157">
        <v>0</v>
      </c>
      <c r="GZ960" s="157">
        <v>0</v>
      </c>
      <c r="HA960" s="157">
        <v>0</v>
      </c>
    </row>
    <row r="961" spans="1:209" x14ac:dyDescent="0.2">
      <c r="A961" s="157" t="s">
        <v>4770</v>
      </c>
      <c r="B961" s="157">
        <v>0</v>
      </c>
      <c r="C961" s="157">
        <v>0</v>
      </c>
      <c r="D961" s="157">
        <v>0</v>
      </c>
      <c r="E961" s="157">
        <v>0</v>
      </c>
      <c r="F961" s="157">
        <v>0</v>
      </c>
      <c r="G961" s="157">
        <v>0</v>
      </c>
      <c r="H961" s="157">
        <v>0</v>
      </c>
      <c r="I961" s="192">
        <v>1.31E-5</v>
      </c>
      <c r="J961" s="157">
        <v>0</v>
      </c>
      <c r="K961" s="157">
        <v>0</v>
      </c>
      <c r="L961" s="157">
        <v>0</v>
      </c>
      <c r="M961" s="157">
        <v>0</v>
      </c>
      <c r="N961" s="157">
        <v>0</v>
      </c>
      <c r="O961" s="157">
        <v>0</v>
      </c>
      <c r="P961" s="157">
        <v>0</v>
      </c>
      <c r="Q961" s="157">
        <v>0</v>
      </c>
      <c r="R961" s="157">
        <v>0</v>
      </c>
      <c r="S961" s="157">
        <v>0</v>
      </c>
      <c r="T961" s="157">
        <v>0</v>
      </c>
      <c r="U961" s="157">
        <v>0</v>
      </c>
      <c r="V961" s="157">
        <v>0</v>
      </c>
      <c r="W961" s="157">
        <v>0</v>
      </c>
      <c r="X961" s="157">
        <v>0</v>
      </c>
      <c r="Y961" s="157">
        <v>0</v>
      </c>
      <c r="Z961" s="157">
        <v>0</v>
      </c>
      <c r="AA961" s="157">
        <v>0</v>
      </c>
      <c r="AB961" s="157">
        <v>0</v>
      </c>
      <c r="AC961" s="157">
        <v>0</v>
      </c>
      <c r="AD961" s="157">
        <v>0</v>
      </c>
      <c r="AE961" s="157">
        <v>0</v>
      </c>
      <c r="AF961" s="157">
        <v>0</v>
      </c>
      <c r="AG961" s="157">
        <v>0</v>
      </c>
      <c r="AH961" s="157">
        <v>0</v>
      </c>
      <c r="AI961" s="157">
        <v>0</v>
      </c>
      <c r="AJ961" s="157">
        <v>0</v>
      </c>
      <c r="AK961" s="157">
        <v>0</v>
      </c>
      <c r="AL961" s="157">
        <v>0</v>
      </c>
      <c r="AM961" s="157">
        <v>0</v>
      </c>
      <c r="AN961" s="192">
        <v>3.3099999999999998E-5</v>
      </c>
      <c r="AO961" s="157">
        <v>0</v>
      </c>
      <c r="AP961" s="157">
        <v>0</v>
      </c>
      <c r="AQ961" s="157">
        <v>0</v>
      </c>
      <c r="AR961" s="157">
        <v>0</v>
      </c>
      <c r="AS961" s="157">
        <v>0</v>
      </c>
      <c r="AT961" s="157">
        <v>0</v>
      </c>
      <c r="AU961" s="157">
        <v>0</v>
      </c>
      <c r="AV961" s="157">
        <v>0</v>
      </c>
      <c r="AW961" s="157">
        <v>0</v>
      </c>
      <c r="AX961" s="157">
        <v>0</v>
      </c>
      <c r="AY961" s="157">
        <v>0</v>
      </c>
      <c r="AZ961" s="157">
        <v>0</v>
      </c>
      <c r="BA961" s="157">
        <v>0</v>
      </c>
      <c r="BB961" s="192">
        <v>9.8599999999999998E-5</v>
      </c>
      <c r="BC961" s="157">
        <v>0</v>
      </c>
      <c r="BD961" s="157">
        <v>0</v>
      </c>
      <c r="BE961" s="157">
        <v>0</v>
      </c>
      <c r="BF961" s="157">
        <v>0</v>
      </c>
      <c r="BG961" s="157">
        <v>0</v>
      </c>
      <c r="BH961" s="157">
        <v>0</v>
      </c>
      <c r="BI961" s="157">
        <v>0</v>
      </c>
      <c r="BJ961" s="157">
        <v>0</v>
      </c>
      <c r="BK961" s="157">
        <v>0</v>
      </c>
      <c r="BL961" s="157">
        <v>0</v>
      </c>
      <c r="BM961" s="157">
        <v>0</v>
      </c>
      <c r="BN961" s="157">
        <v>0</v>
      </c>
      <c r="BO961" s="157">
        <v>0</v>
      </c>
      <c r="BP961" s="157">
        <v>0</v>
      </c>
      <c r="BQ961" s="157">
        <v>0</v>
      </c>
      <c r="BR961" s="192">
        <v>2.1100000000000001E-5</v>
      </c>
      <c r="BS961" s="157">
        <v>0</v>
      </c>
      <c r="BT961" s="157">
        <v>0</v>
      </c>
      <c r="BU961" s="157">
        <v>0</v>
      </c>
      <c r="BV961" s="157">
        <v>0</v>
      </c>
      <c r="BW961" s="157">
        <v>0</v>
      </c>
      <c r="BX961" s="157">
        <v>0</v>
      </c>
      <c r="BY961" s="157">
        <v>0</v>
      </c>
      <c r="BZ961" s="157">
        <v>0</v>
      </c>
      <c r="CA961" s="157">
        <v>0</v>
      </c>
      <c r="CB961" s="157">
        <v>0</v>
      </c>
      <c r="CC961" s="157">
        <v>0</v>
      </c>
      <c r="CD961" s="157">
        <v>0</v>
      </c>
      <c r="CE961" s="157">
        <v>0</v>
      </c>
      <c r="CF961" s="157">
        <v>0</v>
      </c>
      <c r="CG961" s="157">
        <v>0</v>
      </c>
      <c r="CH961" s="157">
        <v>0</v>
      </c>
      <c r="CI961" s="157">
        <v>0</v>
      </c>
      <c r="CJ961" s="157">
        <v>0</v>
      </c>
      <c r="CK961" s="157">
        <v>0</v>
      </c>
      <c r="CL961" s="157">
        <v>0</v>
      </c>
      <c r="CM961" s="157">
        <v>0</v>
      </c>
      <c r="CN961" s="157">
        <v>0</v>
      </c>
      <c r="CO961" s="157">
        <v>0</v>
      </c>
      <c r="CP961" s="157">
        <v>0</v>
      </c>
      <c r="CQ961" s="157">
        <v>0</v>
      </c>
      <c r="CR961" s="157">
        <v>0</v>
      </c>
      <c r="CS961" s="157">
        <v>0</v>
      </c>
      <c r="CT961" s="157">
        <v>0</v>
      </c>
      <c r="CU961" s="157">
        <v>0</v>
      </c>
      <c r="CV961" s="157">
        <v>0</v>
      </c>
      <c r="CW961" s="192">
        <v>5.93E-6</v>
      </c>
      <c r="CX961" s="157">
        <v>0</v>
      </c>
      <c r="CY961" s="157">
        <v>0</v>
      </c>
      <c r="CZ961" s="157">
        <v>0</v>
      </c>
      <c r="DA961" s="157">
        <v>0</v>
      </c>
      <c r="DB961" s="157">
        <v>0</v>
      </c>
      <c r="DC961" s="157">
        <v>0</v>
      </c>
      <c r="DD961" s="157">
        <v>0</v>
      </c>
      <c r="DE961" s="157">
        <v>0</v>
      </c>
      <c r="DF961" s="157">
        <v>0</v>
      </c>
      <c r="DG961" s="157">
        <v>0</v>
      </c>
      <c r="DH961" s="157">
        <v>0</v>
      </c>
      <c r="DI961" s="157">
        <v>0</v>
      </c>
      <c r="DJ961" s="157">
        <v>0</v>
      </c>
      <c r="DK961" s="157">
        <v>0</v>
      </c>
      <c r="DL961" s="157">
        <v>0</v>
      </c>
      <c r="DM961" s="157">
        <v>0</v>
      </c>
      <c r="DN961" s="157">
        <v>0</v>
      </c>
      <c r="DO961" s="157">
        <v>0</v>
      </c>
      <c r="DP961" s="157">
        <v>0</v>
      </c>
      <c r="DQ961" s="157">
        <v>0</v>
      </c>
      <c r="DR961" s="157">
        <v>0</v>
      </c>
      <c r="DS961" s="157">
        <v>0</v>
      </c>
      <c r="DT961" s="157">
        <v>0</v>
      </c>
      <c r="DU961" s="157">
        <v>0</v>
      </c>
      <c r="DV961" s="157">
        <v>0</v>
      </c>
      <c r="DW961" s="157">
        <v>0</v>
      </c>
      <c r="DX961" s="157">
        <v>0</v>
      </c>
      <c r="DY961" s="192">
        <v>8.1000000000000004E-6</v>
      </c>
      <c r="DZ961" s="192">
        <v>6.3299999999999994E-5</v>
      </c>
      <c r="EA961" s="157">
        <v>0</v>
      </c>
      <c r="EB961" s="157">
        <v>0</v>
      </c>
      <c r="EC961" s="157">
        <v>0</v>
      </c>
      <c r="ED961" s="157">
        <v>0</v>
      </c>
      <c r="EE961" s="157">
        <v>0</v>
      </c>
      <c r="EF961" s="157">
        <v>0</v>
      </c>
      <c r="EG961" s="157">
        <v>0</v>
      </c>
      <c r="EH961" s="157">
        <v>0</v>
      </c>
      <c r="EI961" s="157">
        <v>0</v>
      </c>
      <c r="EJ961" s="157">
        <v>0</v>
      </c>
      <c r="EK961" s="157">
        <v>0</v>
      </c>
      <c r="EL961" s="157">
        <v>0</v>
      </c>
      <c r="EM961" s="157">
        <v>0</v>
      </c>
      <c r="EN961" s="157">
        <v>0</v>
      </c>
      <c r="EO961" s="157">
        <v>0</v>
      </c>
      <c r="EP961" s="192">
        <v>1.77E-5</v>
      </c>
      <c r="EQ961" s="157">
        <v>0</v>
      </c>
      <c r="ER961" s="157">
        <v>0</v>
      </c>
      <c r="ES961" s="157">
        <v>0</v>
      </c>
      <c r="ET961" s="157">
        <v>0</v>
      </c>
      <c r="EU961" s="157">
        <v>0</v>
      </c>
      <c r="EV961" s="157">
        <v>0</v>
      </c>
      <c r="EW961" s="157">
        <v>0</v>
      </c>
      <c r="EX961" s="157">
        <v>0</v>
      </c>
      <c r="EY961" s="157">
        <v>0</v>
      </c>
      <c r="EZ961" s="157">
        <v>0</v>
      </c>
      <c r="FA961" s="157">
        <v>0</v>
      </c>
      <c r="FB961" s="157">
        <v>0</v>
      </c>
      <c r="FC961" s="157">
        <v>0</v>
      </c>
      <c r="FD961" s="157">
        <v>0</v>
      </c>
      <c r="FE961" s="157">
        <v>0</v>
      </c>
      <c r="FF961" s="157">
        <v>0</v>
      </c>
      <c r="FG961" s="157">
        <v>0</v>
      </c>
      <c r="FH961" s="157">
        <v>0</v>
      </c>
      <c r="FI961" s="192">
        <v>2.76E-5</v>
      </c>
      <c r="FJ961" s="157">
        <v>0</v>
      </c>
      <c r="FK961" s="157">
        <v>0</v>
      </c>
      <c r="FL961" s="157">
        <v>0</v>
      </c>
      <c r="FM961" s="157">
        <v>0</v>
      </c>
      <c r="FN961" s="157">
        <v>0</v>
      </c>
      <c r="FO961" s="157">
        <v>0</v>
      </c>
      <c r="FP961" s="157">
        <v>0</v>
      </c>
      <c r="FQ961" s="157">
        <v>0</v>
      </c>
      <c r="FR961" s="157">
        <v>0</v>
      </c>
      <c r="FS961" s="157">
        <v>0</v>
      </c>
      <c r="FT961" s="157">
        <v>0</v>
      </c>
      <c r="FU961" s="192">
        <v>5.7599999999999997E-5</v>
      </c>
      <c r="FV961" s="157">
        <v>0</v>
      </c>
      <c r="FW961" s="157">
        <v>0</v>
      </c>
      <c r="FX961" s="157">
        <v>0</v>
      </c>
      <c r="FY961" s="157">
        <v>0</v>
      </c>
      <c r="FZ961" s="157">
        <v>0</v>
      </c>
      <c r="GA961" s="157">
        <v>0</v>
      </c>
      <c r="GB961" s="157">
        <v>0</v>
      </c>
      <c r="GC961" s="157">
        <v>0</v>
      </c>
      <c r="GD961" s="157">
        <v>0</v>
      </c>
      <c r="GE961" s="157">
        <v>0</v>
      </c>
      <c r="GF961" s="157">
        <v>0</v>
      </c>
      <c r="GG961" s="157">
        <v>0</v>
      </c>
      <c r="GH961" s="157">
        <v>0</v>
      </c>
      <c r="GI961" s="157">
        <v>0</v>
      </c>
      <c r="GJ961" s="157">
        <v>0</v>
      </c>
      <c r="GK961" s="157">
        <v>0</v>
      </c>
      <c r="GL961" s="157">
        <v>0</v>
      </c>
      <c r="GM961" s="157">
        <v>0</v>
      </c>
      <c r="GN961" s="157">
        <v>0</v>
      </c>
      <c r="GO961" s="157">
        <v>0</v>
      </c>
      <c r="GP961" s="157">
        <v>0</v>
      </c>
      <c r="GQ961" s="157">
        <v>0</v>
      </c>
      <c r="GR961" s="157">
        <v>0</v>
      </c>
      <c r="GS961" s="157">
        <v>0</v>
      </c>
      <c r="GT961" s="157">
        <v>0</v>
      </c>
      <c r="GU961" s="157">
        <v>0</v>
      </c>
      <c r="GV961" s="157">
        <v>3.1240199999999998E-4</v>
      </c>
      <c r="GW961" s="157">
        <v>0</v>
      </c>
      <c r="GX961" s="157">
        <v>0</v>
      </c>
      <c r="GY961" s="157">
        <v>0</v>
      </c>
      <c r="GZ961" s="157">
        <v>0</v>
      </c>
      <c r="HA961" s="157">
        <v>0</v>
      </c>
    </row>
    <row r="962" spans="1:209" x14ac:dyDescent="0.2">
      <c r="A962" s="157" t="s">
        <v>4771</v>
      </c>
      <c r="B962" s="157">
        <v>0</v>
      </c>
      <c r="C962" s="157">
        <v>0</v>
      </c>
      <c r="D962" s="157">
        <v>0</v>
      </c>
      <c r="E962" s="157">
        <v>0</v>
      </c>
      <c r="F962" s="157">
        <v>0</v>
      </c>
      <c r="G962" s="157">
        <v>0</v>
      </c>
      <c r="H962" s="157">
        <v>0</v>
      </c>
      <c r="I962" s="157">
        <v>0</v>
      </c>
      <c r="J962" s="157">
        <v>0</v>
      </c>
      <c r="K962" s="157">
        <v>0</v>
      </c>
      <c r="L962" s="192">
        <v>5.1199999999999998E-5</v>
      </c>
      <c r="M962" s="157">
        <v>0</v>
      </c>
      <c r="N962" s="157">
        <v>0</v>
      </c>
      <c r="O962" s="157">
        <v>0</v>
      </c>
      <c r="P962" s="157">
        <v>0</v>
      </c>
      <c r="Q962" s="157">
        <v>0</v>
      </c>
      <c r="R962" s="157">
        <v>0</v>
      </c>
      <c r="S962" s="157">
        <v>0</v>
      </c>
      <c r="T962" s="157">
        <v>0</v>
      </c>
      <c r="U962" s="157">
        <v>0</v>
      </c>
      <c r="V962" s="157">
        <v>0</v>
      </c>
      <c r="W962" s="157">
        <v>0</v>
      </c>
      <c r="X962" s="157">
        <v>0</v>
      </c>
      <c r="Y962" s="157">
        <v>0</v>
      </c>
      <c r="Z962" s="157">
        <v>0</v>
      </c>
      <c r="AA962" s="157">
        <v>0</v>
      </c>
      <c r="AB962" s="157">
        <v>0</v>
      </c>
      <c r="AC962" s="157">
        <v>0</v>
      </c>
      <c r="AD962" s="157">
        <v>0</v>
      </c>
      <c r="AE962" s="157">
        <v>0</v>
      </c>
      <c r="AF962" s="157">
        <v>0</v>
      </c>
      <c r="AG962" s="192">
        <v>1.34E-5</v>
      </c>
      <c r="AH962" s="157">
        <v>0</v>
      </c>
      <c r="AI962" s="157">
        <v>0</v>
      </c>
      <c r="AJ962" s="157">
        <v>0</v>
      </c>
      <c r="AK962" s="157">
        <v>0</v>
      </c>
      <c r="AL962" s="157">
        <v>0</v>
      </c>
      <c r="AM962" s="157">
        <v>0</v>
      </c>
      <c r="AN962" s="157">
        <v>0</v>
      </c>
      <c r="AO962" s="157">
        <v>0</v>
      </c>
      <c r="AP962" s="157">
        <v>0</v>
      </c>
      <c r="AQ962" s="157">
        <v>0</v>
      </c>
      <c r="AR962" s="157">
        <v>0</v>
      </c>
      <c r="AS962" s="157">
        <v>0</v>
      </c>
      <c r="AT962" s="157">
        <v>0</v>
      </c>
      <c r="AU962" s="157">
        <v>2.57626E-4</v>
      </c>
      <c r="AV962" s="157">
        <v>0</v>
      </c>
      <c r="AW962" s="157">
        <v>0</v>
      </c>
      <c r="AX962" s="157">
        <v>0</v>
      </c>
      <c r="AY962" s="157">
        <v>0</v>
      </c>
      <c r="AZ962" s="157">
        <v>0</v>
      </c>
      <c r="BA962" s="157">
        <v>0</v>
      </c>
      <c r="BB962" s="157">
        <v>0</v>
      </c>
      <c r="BC962" s="157">
        <v>0</v>
      </c>
      <c r="BD962" s="157">
        <v>0</v>
      </c>
      <c r="BE962" s="157">
        <v>0</v>
      </c>
      <c r="BF962" s="157">
        <v>0</v>
      </c>
      <c r="BG962" s="157">
        <v>0</v>
      </c>
      <c r="BH962" s="157">
        <v>0</v>
      </c>
      <c r="BI962" s="157">
        <v>0</v>
      </c>
      <c r="BJ962" s="157">
        <v>0</v>
      </c>
      <c r="BK962" s="157">
        <v>0</v>
      </c>
      <c r="BL962" s="157">
        <v>0</v>
      </c>
      <c r="BM962" s="157">
        <v>0</v>
      </c>
      <c r="BN962" s="157">
        <v>0</v>
      </c>
      <c r="BO962" s="157">
        <v>0</v>
      </c>
      <c r="BP962" s="157">
        <v>0</v>
      </c>
      <c r="BQ962" s="157">
        <v>0</v>
      </c>
      <c r="BR962" s="157">
        <v>2.00848E-4</v>
      </c>
      <c r="BS962" s="157">
        <v>0</v>
      </c>
      <c r="BT962" s="157">
        <v>0</v>
      </c>
      <c r="BU962" s="157">
        <v>0</v>
      </c>
      <c r="BV962" s="157">
        <v>0</v>
      </c>
      <c r="BW962" s="157">
        <v>0</v>
      </c>
      <c r="BX962" s="157">
        <v>0</v>
      </c>
      <c r="BY962" s="157">
        <v>0</v>
      </c>
      <c r="BZ962" s="157">
        <v>0</v>
      </c>
      <c r="CA962" s="157">
        <v>0</v>
      </c>
      <c r="CB962" s="157">
        <v>0</v>
      </c>
      <c r="CC962" s="157">
        <v>0</v>
      </c>
      <c r="CD962" s="157">
        <v>0</v>
      </c>
      <c r="CE962" s="157">
        <v>0</v>
      </c>
      <c r="CF962" s="157">
        <v>0</v>
      </c>
      <c r="CG962" s="157">
        <v>0</v>
      </c>
      <c r="CH962" s="157">
        <v>0</v>
      </c>
      <c r="CI962" s="157">
        <v>0</v>
      </c>
      <c r="CJ962" s="157">
        <v>0</v>
      </c>
      <c r="CK962" s="157">
        <v>0</v>
      </c>
      <c r="CL962" s="157">
        <v>0</v>
      </c>
      <c r="CM962" s="157">
        <v>0</v>
      </c>
      <c r="CN962" s="157">
        <v>0</v>
      </c>
      <c r="CO962" s="157">
        <v>0</v>
      </c>
      <c r="CP962" s="157">
        <v>0</v>
      </c>
      <c r="CQ962" s="157">
        <v>0</v>
      </c>
      <c r="CR962" s="192">
        <v>8.7299999999999994E-5</v>
      </c>
      <c r="CS962" s="192">
        <v>1.04E-5</v>
      </c>
      <c r="CT962" s="157">
        <v>0</v>
      </c>
      <c r="CU962" s="157">
        <v>0</v>
      </c>
      <c r="CV962" s="157">
        <v>0</v>
      </c>
      <c r="CW962" s="157">
        <v>0</v>
      </c>
      <c r="CX962" s="157">
        <v>0</v>
      </c>
      <c r="CY962" s="157">
        <v>0</v>
      </c>
      <c r="CZ962" s="157">
        <v>0</v>
      </c>
      <c r="DA962" s="157">
        <v>0</v>
      </c>
      <c r="DB962" s="157">
        <v>0</v>
      </c>
      <c r="DC962" s="192">
        <v>2.0299999999999999E-5</v>
      </c>
      <c r="DD962" s="157">
        <v>0</v>
      </c>
      <c r="DE962" s="192">
        <v>1.3200000000000001E-5</v>
      </c>
      <c r="DF962" s="157">
        <v>0</v>
      </c>
      <c r="DG962" s="157">
        <v>0</v>
      </c>
      <c r="DH962" s="157">
        <v>0</v>
      </c>
      <c r="DI962" s="157">
        <v>0</v>
      </c>
      <c r="DJ962" s="157">
        <v>0</v>
      </c>
      <c r="DK962" s="157">
        <v>0</v>
      </c>
      <c r="DL962" s="157">
        <v>0</v>
      </c>
      <c r="DM962" s="192">
        <v>7.5500000000000006E-5</v>
      </c>
      <c r="DN962" s="157">
        <v>0</v>
      </c>
      <c r="DO962" s="157">
        <v>0</v>
      </c>
      <c r="DP962" s="157">
        <v>0</v>
      </c>
      <c r="DQ962" s="157">
        <v>0</v>
      </c>
      <c r="DR962" s="157">
        <v>0</v>
      </c>
      <c r="DS962" s="157">
        <v>0</v>
      </c>
      <c r="DT962" s="157">
        <v>0</v>
      </c>
      <c r="DU962" s="157">
        <v>0</v>
      </c>
      <c r="DV962" s="157">
        <v>0</v>
      </c>
      <c r="DW962" s="157">
        <v>0</v>
      </c>
      <c r="DX962" s="157">
        <v>0</v>
      </c>
      <c r="DY962" s="192">
        <v>4.8600000000000002E-5</v>
      </c>
      <c r="DZ962" s="157">
        <v>0</v>
      </c>
      <c r="EA962" s="157">
        <v>0</v>
      </c>
      <c r="EB962" s="157">
        <v>0</v>
      </c>
      <c r="EC962" s="157">
        <v>0</v>
      </c>
      <c r="ED962" s="157">
        <v>0</v>
      </c>
      <c r="EE962" s="157">
        <v>0</v>
      </c>
      <c r="EF962" s="157">
        <v>0</v>
      </c>
      <c r="EG962" s="157">
        <v>0</v>
      </c>
      <c r="EH962" s="157">
        <v>0</v>
      </c>
      <c r="EI962" s="157">
        <v>0</v>
      </c>
      <c r="EJ962" s="157">
        <v>0</v>
      </c>
      <c r="EK962" s="157">
        <v>3.68623E-4</v>
      </c>
      <c r="EL962" s="157">
        <v>0</v>
      </c>
      <c r="EM962" s="157">
        <v>0</v>
      </c>
      <c r="EN962" s="157">
        <v>0</v>
      </c>
      <c r="EO962" s="157">
        <v>0</v>
      </c>
      <c r="EP962" s="157">
        <v>0</v>
      </c>
      <c r="EQ962" s="157">
        <v>0</v>
      </c>
      <c r="ER962" s="157">
        <v>0</v>
      </c>
      <c r="ES962" s="157">
        <v>0</v>
      </c>
      <c r="ET962" s="157">
        <v>0</v>
      </c>
      <c r="EU962" s="157">
        <v>0</v>
      </c>
      <c r="EV962" s="157">
        <v>0</v>
      </c>
      <c r="EW962" s="157">
        <v>0</v>
      </c>
      <c r="EX962" s="157">
        <v>0</v>
      </c>
      <c r="EY962" s="157">
        <v>0</v>
      </c>
      <c r="EZ962" s="157">
        <v>0</v>
      </c>
      <c r="FA962" s="157">
        <v>1.67961E-4</v>
      </c>
      <c r="FB962" s="157">
        <v>0</v>
      </c>
      <c r="FC962" s="157">
        <v>0</v>
      </c>
      <c r="FD962" s="157">
        <v>0</v>
      </c>
      <c r="FE962" s="157">
        <v>0</v>
      </c>
      <c r="FF962" s="157">
        <v>0</v>
      </c>
      <c r="FG962" s="157">
        <v>0</v>
      </c>
      <c r="FH962" s="157">
        <v>0</v>
      </c>
      <c r="FI962" s="157">
        <v>0</v>
      </c>
      <c r="FJ962" s="157">
        <v>0</v>
      </c>
      <c r="FK962" s="157">
        <v>0</v>
      </c>
      <c r="FL962" s="157">
        <v>0</v>
      </c>
      <c r="FM962" s="157">
        <v>0</v>
      </c>
      <c r="FN962" s="157">
        <v>3.4436999999999998E-4</v>
      </c>
      <c r="FO962" s="192">
        <v>5.4299999999999998E-5</v>
      </c>
      <c r="FP962" s="157">
        <v>0</v>
      </c>
      <c r="FQ962" s="192">
        <v>3.1300000000000002E-5</v>
      </c>
      <c r="FR962" s="157">
        <v>1.7392800000000001E-4</v>
      </c>
      <c r="FS962" s="157">
        <v>0</v>
      </c>
      <c r="FT962" s="157">
        <v>0</v>
      </c>
      <c r="FU962" s="192">
        <v>8.6399999999999999E-5</v>
      </c>
      <c r="FV962" s="157">
        <v>0</v>
      </c>
      <c r="FW962" s="157">
        <v>0</v>
      </c>
      <c r="FX962" s="157">
        <v>0</v>
      </c>
      <c r="FY962" s="157">
        <v>0</v>
      </c>
      <c r="FZ962" s="157">
        <v>0</v>
      </c>
      <c r="GA962" s="157">
        <v>0</v>
      </c>
      <c r="GB962" s="157">
        <v>0</v>
      </c>
      <c r="GC962" s="157">
        <v>1.13263E-4</v>
      </c>
      <c r="GD962" s="157">
        <v>0</v>
      </c>
      <c r="GE962" s="157">
        <v>0</v>
      </c>
      <c r="GF962" s="157">
        <v>0</v>
      </c>
      <c r="GG962" s="157">
        <v>0</v>
      </c>
      <c r="GH962" s="157">
        <v>0</v>
      </c>
      <c r="GI962" s="157">
        <v>0</v>
      </c>
      <c r="GJ962" s="157">
        <v>0</v>
      </c>
      <c r="GK962" s="157">
        <v>0</v>
      </c>
      <c r="GL962" s="157">
        <v>0</v>
      </c>
      <c r="GM962" s="157">
        <v>0</v>
      </c>
      <c r="GN962" s="157">
        <v>0</v>
      </c>
      <c r="GO962" s="157">
        <v>0</v>
      </c>
      <c r="GP962" s="157">
        <v>0</v>
      </c>
      <c r="GQ962" s="157">
        <v>0</v>
      </c>
      <c r="GR962" s="157">
        <v>0</v>
      </c>
      <c r="GS962" s="157">
        <v>0</v>
      </c>
      <c r="GT962" s="157">
        <v>0</v>
      </c>
      <c r="GU962" s="157">
        <v>0</v>
      </c>
      <c r="GV962" s="157">
        <v>0</v>
      </c>
      <c r="GW962" s="157">
        <v>0</v>
      </c>
      <c r="GX962" s="157">
        <v>0</v>
      </c>
      <c r="GY962" s="157">
        <v>0</v>
      </c>
      <c r="GZ962" s="157">
        <v>0</v>
      </c>
      <c r="HA962" s="157">
        <v>0</v>
      </c>
    </row>
    <row r="963" spans="1:209" x14ac:dyDescent="0.2">
      <c r="A963" s="157" t="s">
        <v>4772</v>
      </c>
      <c r="B963" s="157">
        <v>0</v>
      </c>
      <c r="C963" s="192">
        <v>1.15E-5</v>
      </c>
      <c r="D963" s="157">
        <v>0</v>
      </c>
      <c r="E963" s="157">
        <v>0</v>
      </c>
      <c r="F963" s="157">
        <v>0</v>
      </c>
      <c r="G963" s="157">
        <v>0</v>
      </c>
      <c r="H963" s="157">
        <v>0</v>
      </c>
      <c r="I963" s="157">
        <v>0</v>
      </c>
      <c r="J963" s="157">
        <v>0</v>
      </c>
      <c r="K963" s="157">
        <v>0</v>
      </c>
      <c r="L963" s="157">
        <v>0</v>
      </c>
      <c r="M963" s="157">
        <v>0</v>
      </c>
      <c r="N963" s="157">
        <v>0</v>
      </c>
      <c r="O963" s="157">
        <v>0</v>
      </c>
      <c r="P963" s="157">
        <v>0</v>
      </c>
      <c r="Q963" s="157">
        <v>0</v>
      </c>
      <c r="R963" s="157">
        <v>0</v>
      </c>
      <c r="S963" s="157">
        <v>0</v>
      </c>
      <c r="T963" s="157">
        <v>0</v>
      </c>
      <c r="U963" s="157">
        <v>0</v>
      </c>
      <c r="V963" s="157">
        <v>0</v>
      </c>
      <c r="W963" s="157">
        <v>0</v>
      </c>
      <c r="X963" s="157">
        <v>0</v>
      </c>
      <c r="Y963" s="157">
        <v>0</v>
      </c>
      <c r="Z963" s="157">
        <v>0</v>
      </c>
      <c r="AA963" s="157">
        <v>0</v>
      </c>
      <c r="AB963" s="157">
        <v>0</v>
      </c>
      <c r="AC963" s="157">
        <v>0</v>
      </c>
      <c r="AD963" s="157">
        <v>0</v>
      </c>
      <c r="AE963" s="157">
        <v>0</v>
      </c>
      <c r="AF963" s="157">
        <v>0</v>
      </c>
      <c r="AG963" s="157">
        <v>0</v>
      </c>
      <c r="AH963" s="157">
        <v>1.10488E-4</v>
      </c>
      <c r="AI963" s="157">
        <v>0</v>
      </c>
      <c r="AJ963" s="157">
        <v>0</v>
      </c>
      <c r="AK963" s="157">
        <v>0</v>
      </c>
      <c r="AL963" s="157">
        <v>0</v>
      </c>
      <c r="AM963" s="192">
        <v>4.1399999999999997E-5</v>
      </c>
      <c r="AN963" s="192">
        <v>1.6500000000000001E-5</v>
      </c>
      <c r="AO963" s="192">
        <v>5.0599999999999997E-5</v>
      </c>
      <c r="AP963" s="157">
        <v>2.8015100000000002E-4</v>
      </c>
      <c r="AQ963" s="192">
        <v>4.1900000000000002E-5</v>
      </c>
      <c r="AR963" s="157">
        <v>0</v>
      </c>
      <c r="AS963" s="157">
        <v>0</v>
      </c>
      <c r="AT963" s="157">
        <v>0</v>
      </c>
      <c r="AU963" s="157">
        <v>0</v>
      </c>
      <c r="AV963" s="157">
        <v>0</v>
      </c>
      <c r="AW963" s="157">
        <v>0</v>
      </c>
      <c r="AX963" s="157">
        <v>0</v>
      </c>
      <c r="AY963" s="157">
        <v>0</v>
      </c>
      <c r="AZ963" s="157">
        <v>0</v>
      </c>
      <c r="BA963" s="157">
        <v>0</v>
      </c>
      <c r="BB963" s="157">
        <v>0</v>
      </c>
      <c r="BC963" s="157">
        <v>0</v>
      </c>
      <c r="BD963" s="157">
        <v>0</v>
      </c>
      <c r="BE963" s="157">
        <v>0</v>
      </c>
      <c r="BF963" s="157">
        <v>0</v>
      </c>
      <c r="BG963" s="157">
        <v>0</v>
      </c>
      <c r="BH963" s="157">
        <v>0</v>
      </c>
      <c r="BI963" s="157">
        <v>0</v>
      </c>
      <c r="BJ963" s="157">
        <v>0</v>
      </c>
      <c r="BK963" s="157">
        <v>0</v>
      </c>
      <c r="BL963" s="157">
        <v>0</v>
      </c>
      <c r="BM963" s="157">
        <v>0</v>
      </c>
      <c r="BN963" s="157">
        <v>0</v>
      </c>
      <c r="BO963" s="157">
        <v>0</v>
      </c>
      <c r="BP963" s="157">
        <v>0</v>
      </c>
      <c r="BQ963" s="157">
        <v>0</v>
      </c>
      <c r="BR963" s="192">
        <v>3.1699999999999998E-5</v>
      </c>
      <c r="BS963" s="157">
        <v>0</v>
      </c>
      <c r="BT963" s="157">
        <v>0</v>
      </c>
      <c r="BU963" s="157">
        <v>0</v>
      </c>
      <c r="BV963" s="157">
        <v>0</v>
      </c>
      <c r="BW963" s="157">
        <v>0</v>
      </c>
      <c r="BX963" s="157">
        <v>0</v>
      </c>
      <c r="BY963" s="157">
        <v>0</v>
      </c>
      <c r="BZ963" s="157">
        <v>0</v>
      </c>
      <c r="CA963" s="192">
        <v>1.7099999999999999E-5</v>
      </c>
      <c r="CB963" s="157">
        <v>0</v>
      </c>
      <c r="CC963" s="157">
        <v>0</v>
      </c>
      <c r="CD963" s="192">
        <v>9.9900000000000002E-5</v>
      </c>
      <c r="CE963" s="157">
        <v>0</v>
      </c>
      <c r="CF963" s="157">
        <v>0</v>
      </c>
      <c r="CG963" s="157">
        <v>0</v>
      </c>
      <c r="CH963" s="157">
        <v>0</v>
      </c>
      <c r="CI963" s="157">
        <v>0</v>
      </c>
      <c r="CJ963" s="157">
        <v>0</v>
      </c>
      <c r="CK963" s="157">
        <v>0</v>
      </c>
      <c r="CL963" s="157">
        <v>0</v>
      </c>
      <c r="CM963" s="157">
        <v>0</v>
      </c>
      <c r="CN963" s="157">
        <v>0</v>
      </c>
      <c r="CO963" s="157">
        <v>0</v>
      </c>
      <c r="CP963" s="157">
        <v>0</v>
      </c>
      <c r="CQ963" s="192">
        <v>1.2E-5</v>
      </c>
      <c r="CR963" s="157">
        <v>0</v>
      </c>
      <c r="CS963" s="192">
        <v>1.04E-5</v>
      </c>
      <c r="CT963" s="192">
        <v>2.3799999999999999E-5</v>
      </c>
      <c r="CU963" s="157">
        <v>0</v>
      </c>
      <c r="CV963" s="157">
        <v>0</v>
      </c>
      <c r="CW963" s="157">
        <v>0</v>
      </c>
      <c r="CX963" s="157">
        <v>0</v>
      </c>
      <c r="CY963" s="157">
        <v>0</v>
      </c>
      <c r="CZ963" s="157">
        <v>0</v>
      </c>
      <c r="DA963" s="157">
        <v>0</v>
      </c>
      <c r="DB963" s="157">
        <v>0</v>
      </c>
      <c r="DC963" s="157">
        <v>0</v>
      </c>
      <c r="DD963" s="157">
        <v>0</v>
      </c>
      <c r="DE963" s="157">
        <v>0</v>
      </c>
      <c r="DF963" s="157">
        <v>0</v>
      </c>
      <c r="DG963" s="157">
        <v>0</v>
      </c>
      <c r="DH963" s="157">
        <v>0</v>
      </c>
      <c r="DI963" s="157">
        <v>0</v>
      </c>
      <c r="DJ963" s="157">
        <v>0</v>
      </c>
      <c r="DK963" s="157">
        <v>0</v>
      </c>
      <c r="DL963" s="157">
        <v>0</v>
      </c>
      <c r="DM963" s="157">
        <v>0</v>
      </c>
      <c r="DN963" s="157">
        <v>0</v>
      </c>
      <c r="DO963" s="157">
        <v>0</v>
      </c>
      <c r="DP963" s="157">
        <v>0</v>
      </c>
      <c r="DQ963" s="157">
        <v>0</v>
      </c>
      <c r="DR963" s="157">
        <v>0</v>
      </c>
      <c r="DS963" s="157">
        <v>0</v>
      </c>
      <c r="DT963" s="157">
        <v>0</v>
      </c>
      <c r="DU963" s="157">
        <v>0</v>
      </c>
      <c r="DV963" s="157">
        <v>0</v>
      </c>
      <c r="DW963" s="157">
        <v>0</v>
      </c>
      <c r="DX963" s="157">
        <v>0</v>
      </c>
      <c r="DY963" s="157">
        <v>0</v>
      </c>
      <c r="DZ963" s="157">
        <v>0</v>
      </c>
      <c r="EA963" s="192">
        <v>4.57E-5</v>
      </c>
      <c r="EB963" s="157">
        <v>0</v>
      </c>
      <c r="EC963" s="157">
        <v>0</v>
      </c>
      <c r="ED963" s="157">
        <v>0</v>
      </c>
      <c r="EE963" s="157">
        <v>0</v>
      </c>
      <c r="EF963" s="157">
        <v>0</v>
      </c>
      <c r="EG963" s="157">
        <v>0</v>
      </c>
      <c r="EH963" s="157">
        <v>0</v>
      </c>
      <c r="EI963" s="157">
        <v>0</v>
      </c>
      <c r="EJ963" s="157">
        <v>0</v>
      </c>
      <c r="EK963" s="157">
        <v>0</v>
      </c>
      <c r="EL963" s="157">
        <v>0</v>
      </c>
      <c r="EM963" s="157">
        <v>0</v>
      </c>
      <c r="EN963" s="157">
        <v>0</v>
      </c>
      <c r="EO963" s="157">
        <v>0</v>
      </c>
      <c r="EP963" s="157">
        <v>0</v>
      </c>
      <c r="EQ963" s="157">
        <v>0</v>
      </c>
      <c r="ER963" s="157">
        <v>0</v>
      </c>
      <c r="ES963" s="157">
        <v>0</v>
      </c>
      <c r="ET963" s="157">
        <v>0</v>
      </c>
      <c r="EU963" s="157">
        <v>0</v>
      </c>
      <c r="EV963" s="157">
        <v>0</v>
      </c>
      <c r="EW963" s="157">
        <v>0</v>
      </c>
      <c r="EX963" s="157">
        <v>0</v>
      </c>
      <c r="EY963" s="157">
        <v>0</v>
      </c>
      <c r="EZ963" s="157">
        <v>0</v>
      </c>
      <c r="FA963" s="157">
        <v>0</v>
      </c>
      <c r="FB963" s="157">
        <v>0</v>
      </c>
      <c r="FC963" s="157">
        <v>0</v>
      </c>
      <c r="FD963" s="157">
        <v>0</v>
      </c>
      <c r="FE963" s="157">
        <v>0</v>
      </c>
      <c r="FF963" s="157">
        <v>0</v>
      </c>
      <c r="FG963" s="157">
        <v>0</v>
      </c>
      <c r="FH963" s="157">
        <v>0</v>
      </c>
      <c r="FI963" s="157">
        <v>0</v>
      </c>
      <c r="FJ963" s="157">
        <v>0</v>
      </c>
      <c r="FK963" s="157">
        <v>0</v>
      </c>
      <c r="FL963" s="157">
        <v>0</v>
      </c>
      <c r="FM963" s="157">
        <v>0</v>
      </c>
      <c r="FN963" s="157">
        <v>0</v>
      </c>
      <c r="FO963" s="157">
        <v>0</v>
      </c>
      <c r="FP963" s="157">
        <v>0</v>
      </c>
      <c r="FQ963" s="157">
        <v>0</v>
      </c>
      <c r="FR963" s="157">
        <v>0</v>
      </c>
      <c r="FS963" s="157">
        <v>0</v>
      </c>
      <c r="FT963" s="157">
        <v>0</v>
      </c>
      <c r="FU963" s="157">
        <v>0</v>
      </c>
      <c r="FV963" s="157">
        <v>0</v>
      </c>
      <c r="FW963" s="157">
        <v>0</v>
      </c>
      <c r="FX963" s="157">
        <v>0</v>
      </c>
      <c r="FY963" s="157">
        <v>0</v>
      </c>
      <c r="FZ963" s="157">
        <v>0</v>
      </c>
      <c r="GA963" s="157">
        <v>0</v>
      </c>
      <c r="GB963" s="157">
        <v>0</v>
      </c>
      <c r="GC963" s="157">
        <v>0</v>
      </c>
      <c r="GD963" s="157">
        <v>0</v>
      </c>
      <c r="GE963" s="157">
        <v>0</v>
      </c>
      <c r="GF963" s="157">
        <v>0</v>
      </c>
      <c r="GG963" s="157">
        <v>0</v>
      </c>
      <c r="GH963" s="157">
        <v>0</v>
      </c>
      <c r="GI963" s="157">
        <v>0</v>
      </c>
      <c r="GJ963" s="157">
        <v>0</v>
      </c>
      <c r="GK963" s="157">
        <v>0</v>
      </c>
      <c r="GL963" s="157">
        <v>0</v>
      </c>
      <c r="GM963" s="157">
        <v>0</v>
      </c>
      <c r="GN963" s="157">
        <v>0</v>
      </c>
      <c r="GO963" s="157">
        <v>0</v>
      </c>
      <c r="GP963" s="157">
        <v>0</v>
      </c>
      <c r="GQ963" s="157">
        <v>0</v>
      </c>
      <c r="GR963" s="157">
        <v>0</v>
      </c>
      <c r="GS963" s="157">
        <v>0</v>
      </c>
      <c r="GT963" s="157">
        <v>0</v>
      </c>
      <c r="GU963" s="157">
        <v>0</v>
      </c>
      <c r="GV963" s="157">
        <v>0</v>
      </c>
      <c r="GW963" s="157">
        <v>0</v>
      </c>
      <c r="GX963" s="157">
        <v>0</v>
      </c>
      <c r="GY963" s="157">
        <v>0</v>
      </c>
      <c r="GZ963" s="157">
        <v>0</v>
      </c>
      <c r="HA963" s="157">
        <v>0</v>
      </c>
    </row>
    <row r="964" spans="1:209" x14ac:dyDescent="0.2">
      <c r="A964" s="157" t="s">
        <v>4773</v>
      </c>
      <c r="B964" s="192">
        <v>2.9799999999999999E-5</v>
      </c>
      <c r="C964" s="192">
        <v>2.87E-5</v>
      </c>
      <c r="D964" s="192">
        <v>3.0700000000000001E-5</v>
      </c>
      <c r="E964" s="157">
        <v>0</v>
      </c>
      <c r="F964" s="192">
        <v>9.2100000000000003E-5</v>
      </c>
      <c r="G964" s="157">
        <v>0</v>
      </c>
      <c r="H964" s="157">
        <v>0</v>
      </c>
      <c r="I964" s="157">
        <v>0</v>
      </c>
      <c r="J964" s="157">
        <v>0</v>
      </c>
      <c r="K964" s="157">
        <v>0</v>
      </c>
      <c r="L964" s="157">
        <v>0</v>
      </c>
      <c r="M964" s="157">
        <v>0</v>
      </c>
      <c r="N964" s="157">
        <v>0</v>
      </c>
      <c r="O964" s="157">
        <v>0</v>
      </c>
      <c r="P964" s="157">
        <v>0</v>
      </c>
      <c r="Q964" s="157">
        <v>0</v>
      </c>
      <c r="R964" s="157">
        <v>0</v>
      </c>
      <c r="S964" s="157">
        <v>0</v>
      </c>
      <c r="T964" s="192">
        <v>3.2299999999999999E-5</v>
      </c>
      <c r="U964" s="157">
        <v>0</v>
      </c>
      <c r="V964" s="157">
        <v>0</v>
      </c>
      <c r="W964" s="157">
        <v>0</v>
      </c>
      <c r="X964" s="157">
        <v>0</v>
      </c>
      <c r="Y964" s="192">
        <v>2.0000000000000002E-5</v>
      </c>
      <c r="Z964" s="157">
        <v>0</v>
      </c>
      <c r="AA964" s="157">
        <v>1.182965E-3</v>
      </c>
      <c r="AB964" s="157">
        <v>0</v>
      </c>
      <c r="AC964" s="157">
        <v>0</v>
      </c>
      <c r="AD964" s="157">
        <v>0</v>
      </c>
      <c r="AE964" s="192">
        <v>1.3900000000000001E-5</v>
      </c>
      <c r="AF964" s="157">
        <v>0</v>
      </c>
      <c r="AG964" s="157">
        <v>0</v>
      </c>
      <c r="AH964" s="192">
        <v>3.68E-5</v>
      </c>
      <c r="AI964" s="157">
        <v>2.0112939999999998E-3</v>
      </c>
      <c r="AJ964" s="157">
        <v>0</v>
      </c>
      <c r="AK964" s="157">
        <v>0</v>
      </c>
      <c r="AL964" s="157">
        <v>0</v>
      </c>
      <c r="AM964" s="157">
        <v>0</v>
      </c>
      <c r="AN964" s="157">
        <v>0</v>
      </c>
      <c r="AO964" s="157">
        <v>0</v>
      </c>
      <c r="AP964" s="157">
        <v>0</v>
      </c>
      <c r="AQ964" s="157">
        <v>0</v>
      </c>
      <c r="AR964" s="157">
        <v>0</v>
      </c>
      <c r="AS964" s="157">
        <v>0</v>
      </c>
      <c r="AT964" s="157">
        <v>0</v>
      </c>
      <c r="AU964" s="157">
        <v>1.0305E-4</v>
      </c>
      <c r="AV964" s="157">
        <v>0</v>
      </c>
      <c r="AW964" s="157">
        <v>0</v>
      </c>
      <c r="AX964" s="157">
        <v>0</v>
      </c>
      <c r="AY964" s="157">
        <v>0</v>
      </c>
      <c r="AZ964" s="157">
        <v>0</v>
      </c>
      <c r="BA964" s="157">
        <v>0</v>
      </c>
      <c r="BB964" s="192">
        <v>2.4600000000000002E-5</v>
      </c>
      <c r="BC964" s="157">
        <v>2.070344E-3</v>
      </c>
      <c r="BD964" s="157">
        <v>7.7636899999999995E-4</v>
      </c>
      <c r="BE964" s="157">
        <v>1.5431150000000001E-3</v>
      </c>
      <c r="BF964" s="157">
        <v>0</v>
      </c>
      <c r="BG964" s="157">
        <v>0</v>
      </c>
      <c r="BH964" s="157">
        <v>0</v>
      </c>
      <c r="BI964" s="157">
        <v>0</v>
      </c>
      <c r="BJ964" s="157">
        <v>0</v>
      </c>
      <c r="BK964" s="157">
        <v>5.5455089999999997E-3</v>
      </c>
      <c r="BL964" s="157">
        <v>0</v>
      </c>
      <c r="BM964" s="157">
        <v>0</v>
      </c>
      <c r="BN964" s="157">
        <v>0</v>
      </c>
      <c r="BO964" s="157">
        <v>0</v>
      </c>
      <c r="BP964" s="157">
        <v>0</v>
      </c>
      <c r="BQ964" s="157">
        <v>0</v>
      </c>
      <c r="BR964" s="192">
        <v>2.1100000000000001E-5</v>
      </c>
      <c r="BS964" s="157">
        <v>0</v>
      </c>
      <c r="BT964" s="157">
        <v>0</v>
      </c>
      <c r="BU964" s="157">
        <v>0</v>
      </c>
      <c r="BV964" s="157">
        <v>0</v>
      </c>
      <c r="BW964" s="157">
        <v>0</v>
      </c>
      <c r="BX964" s="157">
        <v>5.8472530000000002E-3</v>
      </c>
      <c r="BY964" s="157">
        <v>4.8606040000000001E-3</v>
      </c>
      <c r="BZ964" s="157">
        <v>1.361639E-3</v>
      </c>
      <c r="CA964" s="157">
        <v>2.4801599999999999E-4</v>
      </c>
      <c r="CB964" s="192">
        <v>2.4199999999999999E-5</v>
      </c>
      <c r="CC964" s="157">
        <v>4.0756439999999998E-3</v>
      </c>
      <c r="CD964" s="192">
        <v>4.0000000000000003E-5</v>
      </c>
      <c r="CE964" s="157">
        <v>2.4903499999999999E-4</v>
      </c>
      <c r="CF964" s="157">
        <v>4.1538600000000001E-4</v>
      </c>
      <c r="CG964" s="157">
        <v>0</v>
      </c>
      <c r="CH964" s="157">
        <v>0</v>
      </c>
      <c r="CI964" s="192">
        <v>3.7700000000000002E-5</v>
      </c>
      <c r="CJ964" s="157">
        <v>0</v>
      </c>
      <c r="CK964" s="157">
        <v>0</v>
      </c>
      <c r="CL964" s="157">
        <v>2.5479399999999997E-4</v>
      </c>
      <c r="CM964" s="157">
        <v>0</v>
      </c>
      <c r="CN964" s="157">
        <v>0</v>
      </c>
      <c r="CO964" s="157">
        <v>0</v>
      </c>
      <c r="CP964" s="192">
        <v>2.5000000000000001E-5</v>
      </c>
      <c r="CQ964" s="192">
        <v>1.2E-5</v>
      </c>
      <c r="CR964" s="192">
        <v>1.7499999999999998E-5</v>
      </c>
      <c r="CS964" s="192">
        <v>1.04E-5</v>
      </c>
      <c r="CT964" s="192">
        <v>7.1400000000000001E-5</v>
      </c>
      <c r="CU964" s="157">
        <v>0</v>
      </c>
      <c r="CV964" s="157">
        <v>0</v>
      </c>
      <c r="CW964" s="157">
        <v>0</v>
      </c>
      <c r="CX964" s="157">
        <v>0</v>
      </c>
      <c r="CY964" s="157">
        <v>0</v>
      </c>
      <c r="CZ964" s="157">
        <v>0</v>
      </c>
      <c r="DA964" s="157">
        <v>0</v>
      </c>
      <c r="DB964" s="157">
        <v>0</v>
      </c>
      <c r="DC964" s="157">
        <v>0</v>
      </c>
      <c r="DD964" s="157">
        <v>0</v>
      </c>
      <c r="DE964" s="157">
        <v>0</v>
      </c>
      <c r="DF964" s="157">
        <v>0</v>
      </c>
      <c r="DG964" s="157">
        <v>0</v>
      </c>
      <c r="DH964" s="157">
        <v>1.35007E-4</v>
      </c>
      <c r="DI964" s="157">
        <v>1.0082900000000001E-4</v>
      </c>
      <c r="DJ964" s="157">
        <v>0</v>
      </c>
      <c r="DK964" s="157">
        <v>0</v>
      </c>
      <c r="DL964" s="157">
        <v>0</v>
      </c>
      <c r="DM964" s="157">
        <v>0</v>
      </c>
      <c r="DN964" s="157">
        <v>0</v>
      </c>
      <c r="DO964" s="157">
        <v>0</v>
      </c>
      <c r="DP964" s="157">
        <v>0</v>
      </c>
      <c r="DQ964" s="157">
        <v>0</v>
      </c>
      <c r="DR964" s="157">
        <v>0</v>
      </c>
      <c r="DS964" s="157">
        <v>0</v>
      </c>
      <c r="DT964" s="157">
        <v>0</v>
      </c>
      <c r="DU964" s="157">
        <v>0</v>
      </c>
      <c r="DV964" s="157">
        <v>0</v>
      </c>
      <c r="DW964" s="157">
        <v>0</v>
      </c>
      <c r="DX964" s="157">
        <v>8.70275E-4</v>
      </c>
      <c r="DY964" s="157">
        <v>0</v>
      </c>
      <c r="DZ964" s="157">
        <v>0</v>
      </c>
      <c r="EA964" s="157">
        <v>0</v>
      </c>
      <c r="EB964" s="192">
        <v>3.5200000000000002E-5</v>
      </c>
      <c r="EC964" s="157">
        <v>0</v>
      </c>
      <c r="ED964" s="157">
        <v>2.4617200000000001E-4</v>
      </c>
      <c r="EE964" s="157">
        <v>0</v>
      </c>
      <c r="EF964" s="157">
        <v>0</v>
      </c>
      <c r="EG964" s="157">
        <v>0</v>
      </c>
      <c r="EH964" s="157">
        <v>0</v>
      </c>
      <c r="EI964" s="157">
        <v>0</v>
      </c>
      <c r="EJ964" s="157">
        <v>0</v>
      </c>
      <c r="EK964" s="157">
        <v>0</v>
      </c>
      <c r="EL964" s="157">
        <v>0</v>
      </c>
      <c r="EM964" s="157">
        <v>0</v>
      </c>
      <c r="EN964" s="157">
        <v>0</v>
      </c>
      <c r="EO964" s="157">
        <v>0</v>
      </c>
      <c r="EP964" s="157">
        <v>0</v>
      </c>
      <c r="EQ964" s="157">
        <v>0</v>
      </c>
      <c r="ER964" s="157">
        <v>2.5222249999999999E-3</v>
      </c>
      <c r="ES964" s="157">
        <v>0</v>
      </c>
      <c r="ET964" s="157">
        <v>1.0417829999999999E-3</v>
      </c>
      <c r="EU964" s="157">
        <v>0</v>
      </c>
      <c r="EV964" s="157">
        <v>0</v>
      </c>
      <c r="EW964" s="192">
        <v>1.8199999999999999E-5</v>
      </c>
      <c r="EX964" s="157">
        <v>0</v>
      </c>
      <c r="EY964" s="157">
        <v>0</v>
      </c>
      <c r="EZ964" s="157">
        <v>0</v>
      </c>
      <c r="FA964" s="157">
        <v>0</v>
      </c>
      <c r="FB964" s="157">
        <v>0</v>
      </c>
      <c r="FC964" s="157">
        <v>0</v>
      </c>
      <c r="FD964" s="157">
        <v>0</v>
      </c>
      <c r="FE964" s="157">
        <v>0</v>
      </c>
      <c r="FF964" s="157">
        <v>0</v>
      </c>
      <c r="FG964" s="157">
        <v>0</v>
      </c>
      <c r="FH964" s="157">
        <v>0</v>
      </c>
      <c r="FI964" s="157">
        <v>0</v>
      </c>
      <c r="FJ964" s="157">
        <v>0</v>
      </c>
      <c r="FK964" s="157">
        <v>0</v>
      </c>
      <c r="FL964" s="192">
        <v>3.2100000000000001E-5</v>
      </c>
      <c r="FM964" s="157">
        <v>0</v>
      </c>
      <c r="FN964" s="157">
        <v>0</v>
      </c>
      <c r="FO964" s="157">
        <v>0</v>
      </c>
      <c r="FP964" s="157">
        <v>1.2347700000000001E-4</v>
      </c>
      <c r="FQ964" s="192">
        <v>1.5699999999999999E-5</v>
      </c>
      <c r="FR964" s="157">
        <v>0</v>
      </c>
      <c r="FS964" s="157">
        <v>0</v>
      </c>
      <c r="FT964" s="157">
        <v>0</v>
      </c>
      <c r="FU964" s="157">
        <v>0</v>
      </c>
      <c r="FV964" s="157">
        <v>0</v>
      </c>
      <c r="FW964" s="157">
        <v>0</v>
      </c>
      <c r="FX964" s="157">
        <v>3.352098E-3</v>
      </c>
      <c r="FY964" s="157">
        <v>0</v>
      </c>
      <c r="FZ964" s="157">
        <v>0</v>
      </c>
      <c r="GA964" s="157">
        <v>0</v>
      </c>
      <c r="GB964" s="157">
        <v>0</v>
      </c>
      <c r="GC964" s="157">
        <v>0</v>
      </c>
      <c r="GD964" s="157">
        <v>1.8033929999999999E-3</v>
      </c>
      <c r="GE964" s="157">
        <v>6.3258300000000004E-4</v>
      </c>
      <c r="GF964" s="157">
        <v>0</v>
      </c>
      <c r="GG964" s="157">
        <v>0</v>
      </c>
      <c r="GH964" s="157">
        <v>0</v>
      </c>
      <c r="GI964" s="157">
        <v>0</v>
      </c>
      <c r="GJ964" s="157">
        <v>0</v>
      </c>
      <c r="GK964" s="157">
        <v>8.5768400000000005E-4</v>
      </c>
      <c r="GL964" s="157">
        <v>0</v>
      </c>
      <c r="GM964" s="157">
        <v>2.3037099999999999E-4</v>
      </c>
      <c r="GN964" s="157">
        <v>0</v>
      </c>
      <c r="GO964" s="157">
        <v>0</v>
      </c>
      <c r="GP964" s="157">
        <v>0</v>
      </c>
      <c r="GQ964" s="157">
        <v>0</v>
      </c>
      <c r="GR964" s="157">
        <v>0</v>
      </c>
      <c r="GS964" s="157">
        <v>0</v>
      </c>
      <c r="GT964" s="157">
        <v>0</v>
      </c>
      <c r="GU964" s="157">
        <v>0</v>
      </c>
      <c r="GV964" s="157">
        <v>0</v>
      </c>
      <c r="GW964" s="157">
        <v>0</v>
      </c>
      <c r="GX964" s="157">
        <v>0</v>
      </c>
      <c r="GY964" s="157">
        <v>0</v>
      </c>
      <c r="GZ964" s="157">
        <v>0</v>
      </c>
      <c r="HA964" s="157">
        <v>0</v>
      </c>
    </row>
    <row r="965" spans="1:209" x14ac:dyDescent="0.2">
      <c r="A965" s="157" t="s">
        <v>4774</v>
      </c>
      <c r="B965" s="157">
        <v>0</v>
      </c>
      <c r="C965" s="157">
        <v>0</v>
      </c>
      <c r="D965" s="157">
        <v>0</v>
      </c>
      <c r="E965" s="157">
        <v>0</v>
      </c>
      <c r="F965" s="157">
        <v>0</v>
      </c>
      <c r="G965" s="157">
        <v>0</v>
      </c>
      <c r="H965" s="157">
        <v>0</v>
      </c>
      <c r="I965" s="192">
        <v>6.5699999999999998E-5</v>
      </c>
      <c r="J965" s="157">
        <v>0</v>
      </c>
      <c r="K965" s="157">
        <v>0</v>
      </c>
      <c r="L965" s="157">
        <v>0</v>
      </c>
      <c r="M965" s="157">
        <v>0</v>
      </c>
      <c r="N965" s="157">
        <v>0</v>
      </c>
      <c r="O965" s="157">
        <v>0</v>
      </c>
      <c r="P965" s="157">
        <v>0</v>
      </c>
      <c r="Q965" s="157">
        <v>0</v>
      </c>
      <c r="R965" s="157">
        <v>0</v>
      </c>
      <c r="S965" s="157">
        <v>1.19832E-4</v>
      </c>
      <c r="T965" s="192">
        <v>3.2299999999999999E-5</v>
      </c>
      <c r="U965" s="157">
        <v>0</v>
      </c>
      <c r="V965" s="157">
        <v>0</v>
      </c>
      <c r="W965" s="157">
        <v>0</v>
      </c>
      <c r="X965" s="157">
        <v>1.82537E-4</v>
      </c>
      <c r="Y965" s="157">
        <v>0</v>
      </c>
      <c r="Z965" s="157">
        <v>0</v>
      </c>
      <c r="AA965" s="157">
        <v>0</v>
      </c>
      <c r="AB965" s="157">
        <v>0</v>
      </c>
      <c r="AC965" s="157">
        <v>0</v>
      </c>
      <c r="AD965" s="157">
        <v>0</v>
      </c>
      <c r="AE965" s="157">
        <v>0</v>
      </c>
      <c r="AF965" s="157">
        <v>0</v>
      </c>
      <c r="AG965" s="157">
        <v>0</v>
      </c>
      <c r="AH965" s="157">
        <v>0</v>
      </c>
      <c r="AI965" s="157">
        <v>0</v>
      </c>
      <c r="AJ965" s="157">
        <v>0</v>
      </c>
      <c r="AK965" s="157">
        <v>0</v>
      </c>
      <c r="AL965" s="157">
        <v>0</v>
      </c>
      <c r="AM965" s="157">
        <v>0</v>
      </c>
      <c r="AN965" s="157">
        <v>0</v>
      </c>
      <c r="AO965" s="157">
        <v>0</v>
      </c>
      <c r="AP965" s="157">
        <v>0</v>
      </c>
      <c r="AQ965" s="157">
        <v>0</v>
      </c>
      <c r="AR965" s="157">
        <v>0</v>
      </c>
      <c r="AS965" s="157">
        <v>0</v>
      </c>
      <c r="AT965" s="157">
        <v>0</v>
      </c>
      <c r="AU965" s="157">
        <v>0</v>
      </c>
      <c r="AV965" s="157">
        <v>0</v>
      </c>
      <c r="AW965" s="157">
        <v>0</v>
      </c>
      <c r="AX965" s="157">
        <v>0</v>
      </c>
      <c r="AY965" s="157">
        <v>0</v>
      </c>
      <c r="AZ965" s="157">
        <v>0</v>
      </c>
      <c r="BA965" s="157">
        <v>0</v>
      </c>
      <c r="BB965" s="157">
        <v>0</v>
      </c>
      <c r="BC965" s="157">
        <v>0</v>
      </c>
      <c r="BD965" s="157">
        <v>0</v>
      </c>
      <c r="BE965" s="157">
        <v>0</v>
      </c>
      <c r="BF965" s="157">
        <v>0</v>
      </c>
      <c r="BG965" s="192">
        <v>1.34E-5</v>
      </c>
      <c r="BH965" s="157">
        <v>0</v>
      </c>
      <c r="BI965" s="192">
        <v>3.6100000000000003E-5</v>
      </c>
      <c r="BJ965" s="157">
        <v>0</v>
      </c>
      <c r="BK965" s="157">
        <v>0</v>
      </c>
      <c r="BL965" s="157">
        <v>0</v>
      </c>
      <c r="BM965" s="157">
        <v>0</v>
      </c>
      <c r="BN965" s="157">
        <v>0</v>
      </c>
      <c r="BO965" s="157">
        <v>0</v>
      </c>
      <c r="BP965" s="192">
        <v>7.9900000000000004E-5</v>
      </c>
      <c r="BQ965" s="157">
        <v>0</v>
      </c>
      <c r="BR965" s="157">
        <v>0</v>
      </c>
      <c r="BS965" s="157">
        <v>1.6993299999999999E-4</v>
      </c>
      <c r="BT965" s="157">
        <v>0</v>
      </c>
      <c r="BU965" s="157">
        <v>0</v>
      </c>
      <c r="BV965" s="157">
        <v>0</v>
      </c>
      <c r="BW965" s="157">
        <v>0</v>
      </c>
      <c r="BX965" s="157">
        <v>0</v>
      </c>
      <c r="BY965" s="157">
        <v>0</v>
      </c>
      <c r="BZ965" s="157">
        <v>0</v>
      </c>
      <c r="CA965" s="157">
        <v>0</v>
      </c>
      <c r="CB965" s="157">
        <v>0</v>
      </c>
      <c r="CC965" s="157">
        <v>0</v>
      </c>
      <c r="CD965" s="157">
        <v>0</v>
      </c>
      <c r="CE965" s="157">
        <v>0</v>
      </c>
      <c r="CF965" s="157">
        <v>0</v>
      </c>
      <c r="CG965" s="157">
        <v>0</v>
      </c>
      <c r="CH965" s="157">
        <v>0</v>
      </c>
      <c r="CI965" s="157">
        <v>0</v>
      </c>
      <c r="CJ965" s="157">
        <v>0</v>
      </c>
      <c r="CK965" s="157">
        <v>0</v>
      </c>
      <c r="CL965" s="157">
        <v>0</v>
      </c>
      <c r="CM965" s="157">
        <v>0</v>
      </c>
      <c r="CN965" s="157">
        <v>0</v>
      </c>
      <c r="CO965" s="157">
        <v>0</v>
      </c>
      <c r="CP965" s="157">
        <v>0</v>
      </c>
      <c r="CQ965" s="157">
        <v>0</v>
      </c>
      <c r="CR965" s="157">
        <v>0</v>
      </c>
      <c r="CS965" s="157">
        <v>0</v>
      </c>
      <c r="CT965" s="157">
        <v>0</v>
      </c>
      <c r="CU965" s="157">
        <v>0</v>
      </c>
      <c r="CV965" s="157">
        <v>0</v>
      </c>
      <c r="CW965" s="157">
        <v>0</v>
      </c>
      <c r="CX965" s="157">
        <v>0</v>
      </c>
      <c r="CY965" s="157">
        <v>0</v>
      </c>
      <c r="CZ965" s="157">
        <v>0</v>
      </c>
      <c r="DA965" s="157">
        <v>0</v>
      </c>
      <c r="DB965" s="157">
        <v>0</v>
      </c>
      <c r="DC965" s="157">
        <v>0</v>
      </c>
      <c r="DD965" s="157">
        <v>0</v>
      </c>
      <c r="DE965" s="157">
        <v>0</v>
      </c>
      <c r="DF965" s="157">
        <v>0</v>
      </c>
      <c r="DG965" s="157">
        <v>0</v>
      </c>
      <c r="DH965" s="157">
        <v>0</v>
      </c>
      <c r="DI965" s="157">
        <v>0</v>
      </c>
      <c r="DJ965" s="157">
        <v>0</v>
      </c>
      <c r="DK965" s="157">
        <v>0</v>
      </c>
      <c r="DL965" s="157">
        <v>0</v>
      </c>
      <c r="DM965" s="157">
        <v>0</v>
      </c>
      <c r="DN965" s="157">
        <v>0</v>
      </c>
      <c r="DO965" s="157">
        <v>0</v>
      </c>
      <c r="DP965" s="157">
        <v>0</v>
      </c>
      <c r="DQ965" s="157">
        <v>0</v>
      </c>
      <c r="DR965" s="157">
        <v>0</v>
      </c>
      <c r="DS965" s="157">
        <v>0</v>
      </c>
      <c r="DT965" s="157">
        <v>0</v>
      </c>
      <c r="DU965" s="157">
        <v>0</v>
      </c>
      <c r="DV965" s="157">
        <v>0</v>
      </c>
      <c r="DW965" s="157">
        <v>0</v>
      </c>
      <c r="DX965" s="157">
        <v>0</v>
      </c>
      <c r="DY965" s="157">
        <v>0</v>
      </c>
      <c r="DZ965" s="157">
        <v>0</v>
      </c>
      <c r="EA965" s="157">
        <v>0</v>
      </c>
      <c r="EB965" s="157">
        <v>0</v>
      </c>
      <c r="EC965" s="157">
        <v>0</v>
      </c>
      <c r="ED965" s="157">
        <v>0</v>
      </c>
      <c r="EE965" s="157">
        <v>0</v>
      </c>
      <c r="EF965" s="157">
        <v>0</v>
      </c>
      <c r="EG965" s="157">
        <v>0</v>
      </c>
      <c r="EH965" s="157">
        <v>0</v>
      </c>
      <c r="EI965" s="157">
        <v>0</v>
      </c>
      <c r="EJ965" s="157">
        <v>0</v>
      </c>
      <c r="EK965" s="157">
        <v>0</v>
      </c>
      <c r="EL965" s="157">
        <v>0</v>
      </c>
      <c r="EM965" s="157">
        <v>0</v>
      </c>
      <c r="EN965" s="157">
        <v>0</v>
      </c>
      <c r="EO965" s="157">
        <v>0</v>
      </c>
      <c r="EP965" s="157">
        <v>0</v>
      </c>
      <c r="EQ965" s="157">
        <v>0</v>
      </c>
      <c r="ER965" s="157">
        <v>0</v>
      </c>
      <c r="ES965" s="157">
        <v>0</v>
      </c>
      <c r="ET965" s="157">
        <v>0</v>
      </c>
      <c r="EU965" s="157">
        <v>0</v>
      </c>
      <c r="EV965" s="157">
        <v>0</v>
      </c>
      <c r="EW965" s="157">
        <v>0</v>
      </c>
      <c r="EX965" s="157">
        <v>0</v>
      </c>
      <c r="EY965" s="157">
        <v>0</v>
      </c>
      <c r="EZ965" s="157">
        <v>0</v>
      </c>
      <c r="FA965" s="157">
        <v>0</v>
      </c>
      <c r="FB965" s="157">
        <v>0</v>
      </c>
      <c r="FC965" s="157">
        <v>0</v>
      </c>
      <c r="FD965" s="157">
        <v>0</v>
      </c>
      <c r="FE965" s="157">
        <v>0</v>
      </c>
      <c r="FF965" s="157">
        <v>0</v>
      </c>
      <c r="FG965" s="157">
        <v>0</v>
      </c>
      <c r="FH965" s="157">
        <v>0</v>
      </c>
      <c r="FI965" s="157">
        <v>0</v>
      </c>
      <c r="FJ965" s="157">
        <v>0</v>
      </c>
      <c r="FK965" s="157">
        <v>0</v>
      </c>
      <c r="FL965" s="157">
        <v>0</v>
      </c>
      <c r="FM965" s="157">
        <v>0</v>
      </c>
      <c r="FN965" s="157">
        <v>0</v>
      </c>
      <c r="FO965" s="157">
        <v>0</v>
      </c>
      <c r="FP965" s="157">
        <v>0</v>
      </c>
      <c r="FQ965" s="157">
        <v>0</v>
      </c>
      <c r="FR965" s="157">
        <v>0</v>
      </c>
      <c r="FS965" s="157">
        <v>0</v>
      </c>
      <c r="FT965" s="157">
        <v>0</v>
      </c>
      <c r="FU965" s="157">
        <v>0</v>
      </c>
      <c r="FV965" s="157">
        <v>0</v>
      </c>
      <c r="FW965" s="157">
        <v>0</v>
      </c>
      <c r="FX965" s="157">
        <v>0</v>
      </c>
      <c r="FY965" s="157">
        <v>0</v>
      </c>
      <c r="FZ965" s="157">
        <v>0</v>
      </c>
      <c r="GA965" s="157">
        <v>0</v>
      </c>
      <c r="GB965" s="157">
        <v>0</v>
      </c>
      <c r="GC965" s="157">
        <v>0</v>
      </c>
      <c r="GD965" s="157">
        <v>0</v>
      </c>
      <c r="GE965" s="157">
        <v>0</v>
      </c>
      <c r="GF965" s="157">
        <v>0</v>
      </c>
      <c r="GG965" s="157">
        <v>0</v>
      </c>
      <c r="GH965" s="157">
        <v>0</v>
      </c>
      <c r="GI965" s="157">
        <v>0</v>
      </c>
      <c r="GJ965" s="157">
        <v>0</v>
      </c>
      <c r="GK965" s="157">
        <v>0</v>
      </c>
      <c r="GL965" s="157">
        <v>0</v>
      </c>
      <c r="GM965" s="157">
        <v>0</v>
      </c>
      <c r="GN965" s="157">
        <v>0</v>
      </c>
      <c r="GO965" s="157">
        <v>0</v>
      </c>
      <c r="GP965" s="157">
        <v>2.1384299999999999E-4</v>
      </c>
      <c r="GQ965" s="157">
        <v>0</v>
      </c>
      <c r="GR965" s="157">
        <v>0</v>
      </c>
      <c r="GS965" s="157">
        <v>0</v>
      </c>
      <c r="GT965" s="157">
        <v>0</v>
      </c>
      <c r="GU965" s="157">
        <v>0</v>
      </c>
      <c r="GV965" s="157">
        <v>0</v>
      </c>
      <c r="GW965" s="157">
        <v>0</v>
      </c>
      <c r="GX965" s="157">
        <v>0</v>
      </c>
      <c r="GY965" s="157">
        <v>0</v>
      </c>
      <c r="GZ965" s="157">
        <v>0</v>
      </c>
      <c r="HA965" s="157">
        <v>0</v>
      </c>
    </row>
    <row r="966" spans="1:209" x14ac:dyDescent="0.2">
      <c r="A966" s="157" t="s">
        <v>4775</v>
      </c>
      <c r="B966" s="157">
        <v>0</v>
      </c>
      <c r="C966" s="157">
        <v>0</v>
      </c>
      <c r="D966" s="157">
        <v>0</v>
      </c>
      <c r="E966" s="157">
        <v>0</v>
      </c>
      <c r="F966" s="157">
        <v>0</v>
      </c>
      <c r="G966" s="157">
        <v>0</v>
      </c>
      <c r="H966" s="157">
        <v>0</v>
      </c>
      <c r="I966" s="157">
        <v>0</v>
      </c>
      <c r="J966" s="157">
        <v>0</v>
      </c>
      <c r="K966" s="157">
        <v>0</v>
      </c>
      <c r="L966" s="157">
        <v>0</v>
      </c>
      <c r="M966" s="157">
        <v>0</v>
      </c>
      <c r="N966" s="157">
        <v>0</v>
      </c>
      <c r="O966" s="157">
        <v>0</v>
      </c>
      <c r="P966" s="157">
        <v>0</v>
      </c>
      <c r="Q966" s="157">
        <v>0</v>
      </c>
      <c r="R966" s="157">
        <v>0</v>
      </c>
      <c r="S966" s="157">
        <v>0</v>
      </c>
      <c r="T966" s="157">
        <v>0</v>
      </c>
      <c r="U966" s="157">
        <v>0</v>
      </c>
      <c r="V966" s="157">
        <v>0</v>
      </c>
      <c r="W966" s="157">
        <v>0</v>
      </c>
      <c r="X966" s="157">
        <v>0</v>
      </c>
      <c r="Y966" s="157">
        <v>0</v>
      </c>
      <c r="Z966" s="157">
        <v>0</v>
      </c>
      <c r="AA966" s="157">
        <v>0</v>
      </c>
      <c r="AB966" s="157">
        <v>0</v>
      </c>
      <c r="AC966" s="157">
        <v>0</v>
      </c>
      <c r="AD966" s="157">
        <v>0</v>
      </c>
      <c r="AE966" s="157">
        <v>0</v>
      </c>
      <c r="AF966" s="157">
        <v>0</v>
      </c>
      <c r="AG966" s="157">
        <v>0</v>
      </c>
      <c r="AH966" s="157">
        <v>0</v>
      </c>
      <c r="AI966" s="192">
        <v>7.7399999999999998E-5</v>
      </c>
      <c r="AJ966" s="157">
        <v>0</v>
      </c>
      <c r="AK966" s="157">
        <v>0</v>
      </c>
      <c r="AL966" s="157">
        <v>0</v>
      </c>
      <c r="AM966" s="157">
        <v>0</v>
      </c>
      <c r="AN966" s="157">
        <v>0</v>
      </c>
      <c r="AO966" s="157">
        <v>0</v>
      </c>
      <c r="AP966" s="157">
        <v>0</v>
      </c>
      <c r="AQ966" s="157">
        <v>0</v>
      </c>
      <c r="AR966" s="157">
        <v>0</v>
      </c>
      <c r="AS966" s="157">
        <v>0</v>
      </c>
      <c r="AT966" s="157">
        <v>0</v>
      </c>
      <c r="AU966" s="157">
        <v>0</v>
      </c>
      <c r="AV966" s="157">
        <v>0</v>
      </c>
      <c r="AW966" s="157">
        <v>0</v>
      </c>
      <c r="AX966" s="157">
        <v>0</v>
      </c>
      <c r="AY966" s="157">
        <v>0</v>
      </c>
      <c r="AZ966" s="157">
        <v>0</v>
      </c>
      <c r="BA966" s="157">
        <v>0</v>
      </c>
      <c r="BB966" s="157">
        <v>0</v>
      </c>
      <c r="BC966" s="157">
        <v>0</v>
      </c>
      <c r="BD966" s="157">
        <v>0</v>
      </c>
      <c r="BE966" s="157">
        <v>0</v>
      </c>
      <c r="BF966" s="157">
        <v>0</v>
      </c>
      <c r="BG966" s="157">
        <v>0</v>
      </c>
      <c r="BH966" s="157">
        <v>0</v>
      </c>
      <c r="BI966" s="157">
        <v>0</v>
      </c>
      <c r="BJ966" s="157">
        <v>0</v>
      </c>
      <c r="BK966" s="157">
        <v>0</v>
      </c>
      <c r="BL966" s="157">
        <v>0</v>
      </c>
      <c r="BM966" s="157">
        <v>0</v>
      </c>
      <c r="BN966" s="157">
        <v>0</v>
      </c>
      <c r="BO966" s="157">
        <v>0</v>
      </c>
      <c r="BP966" s="157">
        <v>0</v>
      </c>
      <c r="BQ966" s="157">
        <v>0</v>
      </c>
      <c r="BR966" s="157">
        <v>0</v>
      </c>
      <c r="BS966" s="157">
        <v>0</v>
      </c>
      <c r="BT966" s="157">
        <v>0</v>
      </c>
      <c r="BU966" s="157">
        <v>0</v>
      </c>
      <c r="BV966" s="157">
        <v>0</v>
      </c>
      <c r="BW966" s="157">
        <v>0</v>
      </c>
      <c r="BX966" s="157">
        <v>0</v>
      </c>
      <c r="BY966" s="157">
        <v>4.78505E-4</v>
      </c>
      <c r="BZ966" s="157">
        <v>2.16624E-4</v>
      </c>
      <c r="CA966" s="157">
        <v>0</v>
      </c>
      <c r="CB966" s="157">
        <v>0</v>
      </c>
      <c r="CC966" s="157">
        <v>5.7964699999999997E-4</v>
      </c>
      <c r="CD966" s="157">
        <v>0</v>
      </c>
      <c r="CE966" s="157">
        <v>2.17906E-4</v>
      </c>
      <c r="CF966" s="192">
        <v>5.5399999999999998E-5</v>
      </c>
      <c r="CG966" s="157">
        <v>0</v>
      </c>
      <c r="CH966" s="157">
        <v>0</v>
      </c>
      <c r="CI966" s="157">
        <v>0</v>
      </c>
      <c r="CJ966" s="157">
        <v>0</v>
      </c>
      <c r="CK966" s="157">
        <v>0</v>
      </c>
      <c r="CL966" s="192">
        <v>3.3200000000000001E-5</v>
      </c>
      <c r="CM966" s="157">
        <v>0</v>
      </c>
      <c r="CN966" s="157">
        <v>0</v>
      </c>
      <c r="CO966" s="157">
        <v>0</v>
      </c>
      <c r="CP966" s="157">
        <v>0</v>
      </c>
      <c r="CQ966" s="157">
        <v>0</v>
      </c>
      <c r="CR966" s="157">
        <v>0</v>
      </c>
      <c r="CS966" s="157">
        <v>0</v>
      </c>
      <c r="CT966" s="157">
        <v>0</v>
      </c>
      <c r="CU966" s="157">
        <v>0</v>
      </c>
      <c r="CV966" s="157">
        <v>0</v>
      </c>
      <c r="CW966" s="157">
        <v>0</v>
      </c>
      <c r="CX966" s="157">
        <v>0</v>
      </c>
      <c r="CY966" s="157">
        <v>0</v>
      </c>
      <c r="CZ966" s="157">
        <v>0</v>
      </c>
      <c r="DA966" s="157">
        <v>0</v>
      </c>
      <c r="DB966" s="157">
        <v>0</v>
      </c>
      <c r="DC966" s="157">
        <v>0</v>
      </c>
      <c r="DD966" s="192">
        <v>1.5E-5</v>
      </c>
      <c r="DE966" s="157">
        <v>0</v>
      </c>
      <c r="DF966" s="157">
        <v>0</v>
      </c>
      <c r="DG966" s="157">
        <v>0</v>
      </c>
      <c r="DH966" s="157">
        <v>0</v>
      </c>
      <c r="DI966" s="157">
        <v>0</v>
      </c>
      <c r="DJ966" s="157">
        <v>0</v>
      </c>
      <c r="DK966" s="157">
        <v>0</v>
      </c>
      <c r="DL966" s="157">
        <v>0</v>
      </c>
      <c r="DM966" s="157">
        <v>0</v>
      </c>
      <c r="DN966" s="157">
        <v>0</v>
      </c>
      <c r="DO966" s="157">
        <v>0</v>
      </c>
      <c r="DP966" s="157">
        <v>0</v>
      </c>
      <c r="DQ966" s="157">
        <v>0</v>
      </c>
      <c r="DR966" s="157">
        <v>0</v>
      </c>
      <c r="DS966" s="157">
        <v>0</v>
      </c>
      <c r="DT966" s="157">
        <v>0</v>
      </c>
      <c r="DU966" s="157">
        <v>0</v>
      </c>
      <c r="DV966" s="157">
        <v>0</v>
      </c>
      <c r="DW966" s="157">
        <v>0</v>
      </c>
      <c r="DX966" s="157">
        <v>2.17569E-4</v>
      </c>
      <c r="DY966" s="157">
        <v>0</v>
      </c>
      <c r="DZ966" s="157">
        <v>0</v>
      </c>
      <c r="EA966" s="157">
        <v>0</v>
      </c>
      <c r="EB966" s="157">
        <v>0</v>
      </c>
      <c r="EC966" s="157">
        <v>0</v>
      </c>
      <c r="ED966" s="157">
        <v>0</v>
      </c>
      <c r="EE966" s="157">
        <v>0</v>
      </c>
      <c r="EF966" s="157">
        <v>0</v>
      </c>
      <c r="EG966" s="157">
        <v>0</v>
      </c>
      <c r="EH966" s="157">
        <v>0</v>
      </c>
      <c r="EI966" s="157">
        <v>0</v>
      </c>
      <c r="EJ966" s="157">
        <v>0</v>
      </c>
      <c r="EK966" s="157">
        <v>0</v>
      </c>
      <c r="EL966" s="157">
        <v>0</v>
      </c>
      <c r="EM966" s="157">
        <v>0</v>
      </c>
      <c r="EN966" s="157">
        <v>0</v>
      </c>
      <c r="EO966" s="157">
        <v>0</v>
      </c>
      <c r="EP966" s="157">
        <v>0</v>
      </c>
      <c r="EQ966" s="157">
        <v>0</v>
      </c>
      <c r="ER966" s="157">
        <v>2.4808799999999999E-4</v>
      </c>
      <c r="ES966" s="157">
        <v>0</v>
      </c>
      <c r="ET966" s="157">
        <v>0</v>
      </c>
      <c r="EU966" s="157">
        <v>0</v>
      </c>
      <c r="EV966" s="157">
        <v>0</v>
      </c>
      <c r="EW966" s="157">
        <v>0</v>
      </c>
      <c r="EX966" s="157">
        <v>0</v>
      </c>
      <c r="EY966" s="157">
        <v>0</v>
      </c>
      <c r="EZ966" s="157">
        <v>0</v>
      </c>
      <c r="FA966" s="157">
        <v>0</v>
      </c>
      <c r="FB966" s="157">
        <v>0</v>
      </c>
      <c r="FC966" s="157">
        <v>0</v>
      </c>
      <c r="FD966" s="157">
        <v>0</v>
      </c>
      <c r="FE966" s="157">
        <v>0</v>
      </c>
      <c r="FF966" s="157">
        <v>0</v>
      </c>
      <c r="FG966" s="157">
        <v>0</v>
      </c>
      <c r="FH966" s="157">
        <v>0</v>
      </c>
      <c r="FI966" s="157">
        <v>0</v>
      </c>
      <c r="FJ966" s="157">
        <v>0</v>
      </c>
      <c r="FK966" s="157">
        <v>0</v>
      </c>
      <c r="FL966" s="157">
        <v>0</v>
      </c>
      <c r="FM966" s="157">
        <v>0</v>
      </c>
      <c r="FN966" s="157">
        <v>0</v>
      </c>
      <c r="FO966" s="157">
        <v>0</v>
      </c>
      <c r="FP966" s="157">
        <v>0</v>
      </c>
      <c r="FQ966" s="157">
        <v>0</v>
      </c>
      <c r="FR966" s="157">
        <v>0</v>
      </c>
      <c r="FS966" s="157">
        <v>0</v>
      </c>
      <c r="FT966" s="157">
        <v>0</v>
      </c>
      <c r="FU966" s="157">
        <v>0</v>
      </c>
      <c r="FV966" s="157">
        <v>0</v>
      </c>
      <c r="FW966" s="157">
        <v>0</v>
      </c>
      <c r="FX966" s="157">
        <v>4.0941699999999997E-4</v>
      </c>
      <c r="FY966" s="157">
        <v>0</v>
      </c>
      <c r="FZ966" s="157">
        <v>0</v>
      </c>
      <c r="GA966" s="157">
        <v>0</v>
      </c>
      <c r="GB966" s="157">
        <v>0</v>
      </c>
      <c r="GC966" s="157">
        <v>0</v>
      </c>
      <c r="GD966" s="157">
        <v>2.5762799999999998E-4</v>
      </c>
      <c r="GE966" s="157">
        <v>1.80738E-4</v>
      </c>
      <c r="GF966" s="157">
        <v>0</v>
      </c>
      <c r="GG966" s="157">
        <v>0</v>
      </c>
      <c r="GH966" s="157">
        <v>0</v>
      </c>
      <c r="GI966" s="157">
        <v>0</v>
      </c>
      <c r="GJ966" s="157">
        <v>0</v>
      </c>
      <c r="GK966" s="157">
        <v>0</v>
      </c>
      <c r="GL966" s="157">
        <v>0</v>
      </c>
      <c r="GM966" s="192">
        <v>3.8399999999999998E-5</v>
      </c>
      <c r="GN966" s="157">
        <v>0</v>
      </c>
      <c r="GO966" s="157">
        <v>0</v>
      </c>
      <c r="GP966" s="157">
        <v>0</v>
      </c>
      <c r="GQ966" s="157">
        <v>0</v>
      </c>
      <c r="GR966" s="157">
        <v>0</v>
      </c>
      <c r="GS966" s="157">
        <v>0</v>
      </c>
      <c r="GT966" s="157">
        <v>0</v>
      </c>
      <c r="GU966" s="157">
        <v>0</v>
      </c>
      <c r="GV966" s="157">
        <v>0</v>
      </c>
      <c r="GW966" s="157">
        <v>0</v>
      </c>
      <c r="GX966" s="157">
        <v>0</v>
      </c>
      <c r="GY966" s="157">
        <v>0</v>
      </c>
      <c r="GZ966" s="157">
        <v>0</v>
      </c>
      <c r="HA966" s="157">
        <v>0</v>
      </c>
    </row>
    <row r="967" spans="1:209" x14ac:dyDescent="0.2">
      <c r="A967" s="157" t="s">
        <v>4776</v>
      </c>
      <c r="B967" s="157">
        <v>6.4150399999999999E-4</v>
      </c>
      <c r="C967" s="157">
        <v>7.8072099999999995E-4</v>
      </c>
      <c r="D967" s="157">
        <v>1.478102E-3</v>
      </c>
      <c r="E967" s="157">
        <v>3.96215E-4</v>
      </c>
      <c r="F967" s="157">
        <v>4.60326E-4</v>
      </c>
      <c r="G967" s="157">
        <v>0</v>
      </c>
      <c r="H967" s="157">
        <v>3.7817900000000003E-4</v>
      </c>
      <c r="I967" s="157">
        <v>9.1922599999999998E-4</v>
      </c>
      <c r="J967" s="157">
        <v>0</v>
      </c>
      <c r="K967" s="157">
        <v>3.4830100000000003E-4</v>
      </c>
      <c r="L967" s="192">
        <v>3.4100000000000002E-5</v>
      </c>
      <c r="M967" s="157">
        <v>0</v>
      </c>
      <c r="N967" s="157">
        <v>3.2113600000000002E-4</v>
      </c>
      <c r="O967" s="157">
        <v>0</v>
      </c>
      <c r="P967" s="157">
        <v>1.67651E-4</v>
      </c>
      <c r="Q967" s="157">
        <v>0</v>
      </c>
      <c r="R967" s="157">
        <v>0</v>
      </c>
      <c r="S967" s="157">
        <v>0</v>
      </c>
      <c r="T967" s="157">
        <v>1.6164E-4</v>
      </c>
      <c r="U967" s="157">
        <v>0</v>
      </c>
      <c r="V967" s="157">
        <v>5.0746999999999999E-4</v>
      </c>
      <c r="W967" s="157">
        <v>0</v>
      </c>
      <c r="X967" s="157">
        <v>2.0687560000000002E-3</v>
      </c>
      <c r="Y967" s="157">
        <v>3.2007699999999999E-4</v>
      </c>
      <c r="Z967" s="157">
        <v>0</v>
      </c>
      <c r="AA967" s="157">
        <v>0</v>
      </c>
      <c r="AB967" s="157">
        <v>1.7762699999999999E-3</v>
      </c>
      <c r="AC967" s="157">
        <v>0</v>
      </c>
      <c r="AD967" s="157">
        <v>0</v>
      </c>
      <c r="AE967" s="157">
        <v>2.5863869999999999E-3</v>
      </c>
      <c r="AF967" s="157">
        <v>0</v>
      </c>
      <c r="AG967" s="157">
        <v>1.6028200000000001E-4</v>
      </c>
      <c r="AH967" s="192">
        <v>1.2300000000000001E-5</v>
      </c>
      <c r="AI967" s="157">
        <v>0</v>
      </c>
      <c r="AJ967" s="157">
        <v>2.13091E-4</v>
      </c>
      <c r="AK967" s="192">
        <v>4.6600000000000001E-5</v>
      </c>
      <c r="AL967" s="157">
        <v>0</v>
      </c>
      <c r="AM967" s="192">
        <v>6.2100000000000005E-5</v>
      </c>
      <c r="AN967" s="192">
        <v>6.6199999999999996E-5</v>
      </c>
      <c r="AO967" s="192">
        <v>5.0599999999999997E-5</v>
      </c>
      <c r="AP967" s="157">
        <v>0</v>
      </c>
      <c r="AQ967" s="192">
        <v>2.09E-5</v>
      </c>
      <c r="AR967" s="157">
        <v>1.2736900000000001E-4</v>
      </c>
      <c r="AS967" s="192">
        <v>4.5500000000000001E-5</v>
      </c>
      <c r="AT967" s="157">
        <v>3.5465399999999998E-4</v>
      </c>
      <c r="AU967" s="157">
        <v>0</v>
      </c>
      <c r="AV967" s="157">
        <v>0</v>
      </c>
      <c r="AW967" s="157">
        <v>0</v>
      </c>
      <c r="AX967" s="157">
        <v>5.9553299999999998E-4</v>
      </c>
      <c r="AY967" s="157">
        <v>1.08088E-4</v>
      </c>
      <c r="AZ967" s="157">
        <v>6.4499000000000002E-4</v>
      </c>
      <c r="BA967" s="157">
        <v>2.8898999999999998E-4</v>
      </c>
      <c r="BB967" s="157">
        <v>1.2323799999999999E-4</v>
      </c>
      <c r="BC967" s="192">
        <v>2.41E-5</v>
      </c>
      <c r="BD967" s="157">
        <v>0</v>
      </c>
      <c r="BE967" s="157">
        <v>0</v>
      </c>
      <c r="BF967" s="157">
        <v>0</v>
      </c>
      <c r="BG967" s="157">
        <v>0</v>
      </c>
      <c r="BH967" s="157">
        <v>0</v>
      </c>
      <c r="BI967" s="157">
        <v>0</v>
      </c>
      <c r="BJ967" s="192">
        <v>7.5099999999999996E-5</v>
      </c>
      <c r="BK967" s="192">
        <v>8.6100000000000006E-5</v>
      </c>
      <c r="BL967" s="157">
        <v>1.43077E-4</v>
      </c>
      <c r="BM967" s="157">
        <v>0</v>
      </c>
      <c r="BN967" s="157">
        <v>0</v>
      </c>
      <c r="BO967" s="157">
        <v>9.3422600000000002E-4</v>
      </c>
      <c r="BP967" s="157">
        <v>0</v>
      </c>
      <c r="BQ967" s="157">
        <v>0</v>
      </c>
      <c r="BR967" s="157">
        <v>0</v>
      </c>
      <c r="BS967" s="157">
        <v>0</v>
      </c>
      <c r="BT967" s="157">
        <v>0</v>
      </c>
      <c r="BU967" s="157">
        <v>0</v>
      </c>
      <c r="BV967" s="157">
        <v>4.2773600000000001E-4</v>
      </c>
      <c r="BW967" s="157">
        <v>0</v>
      </c>
      <c r="BX967" s="157">
        <v>1.9171300000000001E-4</v>
      </c>
      <c r="BY967" s="157">
        <v>0</v>
      </c>
      <c r="BZ967" s="192">
        <v>6.19E-5</v>
      </c>
      <c r="CA967" s="192">
        <v>5.9899999999999999E-5</v>
      </c>
      <c r="CB967" s="192">
        <v>4.8300000000000002E-5</v>
      </c>
      <c r="CC967" s="157">
        <v>0</v>
      </c>
      <c r="CD967" s="157">
        <v>0</v>
      </c>
      <c r="CE967" s="157">
        <v>0</v>
      </c>
      <c r="CF967" s="157">
        <v>1.6615400000000001E-4</v>
      </c>
      <c r="CG967" s="157">
        <v>0</v>
      </c>
      <c r="CH967" s="157">
        <v>0</v>
      </c>
      <c r="CI967" s="157">
        <v>0</v>
      </c>
      <c r="CJ967" s="157">
        <v>0</v>
      </c>
      <c r="CK967" s="157">
        <v>0</v>
      </c>
      <c r="CL967" s="157">
        <v>0</v>
      </c>
      <c r="CM967" s="157">
        <v>0</v>
      </c>
      <c r="CN967" s="157">
        <v>0</v>
      </c>
      <c r="CO967" s="157">
        <v>0</v>
      </c>
      <c r="CP967" s="157">
        <v>0</v>
      </c>
      <c r="CQ967" s="192">
        <v>7.2100000000000004E-5</v>
      </c>
      <c r="CR967" s="192">
        <v>5.24E-5</v>
      </c>
      <c r="CS967" s="192">
        <v>6.2500000000000001E-5</v>
      </c>
      <c r="CT967" s="157">
        <v>2.8558499999999998E-4</v>
      </c>
      <c r="CU967" s="157">
        <v>0</v>
      </c>
      <c r="CV967" s="157">
        <v>0</v>
      </c>
      <c r="CW967" s="157">
        <v>0</v>
      </c>
      <c r="CX967" s="157">
        <v>1.11932E-4</v>
      </c>
      <c r="CY967" s="192">
        <v>2.76E-5</v>
      </c>
      <c r="CZ967" s="157">
        <v>0</v>
      </c>
      <c r="DA967" s="157">
        <v>5.2193630000000003E-3</v>
      </c>
      <c r="DB967" s="157">
        <v>4.8692939999999997E-3</v>
      </c>
      <c r="DC967" s="157">
        <v>4.5274649999999996E-3</v>
      </c>
      <c r="DD967" s="157">
        <v>0</v>
      </c>
      <c r="DE967" s="157">
        <v>0</v>
      </c>
      <c r="DF967" s="157">
        <v>0</v>
      </c>
      <c r="DG967" s="157">
        <v>0</v>
      </c>
      <c r="DH967" s="157">
        <v>0</v>
      </c>
      <c r="DI967" s="157">
        <v>0</v>
      </c>
      <c r="DJ967" s="157">
        <v>0</v>
      </c>
      <c r="DK967" s="157">
        <v>0</v>
      </c>
      <c r="DL967" s="157">
        <v>3.3014200000000001E-4</v>
      </c>
      <c r="DM967" s="157">
        <v>7.1771200000000002E-4</v>
      </c>
      <c r="DN967" s="157">
        <v>0</v>
      </c>
      <c r="DO967" s="192">
        <v>6.9200000000000002E-5</v>
      </c>
      <c r="DP967" s="157">
        <v>0</v>
      </c>
      <c r="DQ967" s="157">
        <v>0</v>
      </c>
      <c r="DR967" s="157">
        <v>0</v>
      </c>
      <c r="DS967" s="157">
        <v>0</v>
      </c>
      <c r="DT967" s="157">
        <v>0</v>
      </c>
      <c r="DU967" s="157">
        <v>0</v>
      </c>
      <c r="DV967" s="157">
        <v>0</v>
      </c>
      <c r="DW967" s="157">
        <v>0</v>
      </c>
      <c r="DX967" s="157">
        <v>0</v>
      </c>
      <c r="DY967" s="157">
        <v>0</v>
      </c>
      <c r="DZ967" s="157">
        <v>0</v>
      </c>
      <c r="EA967" s="192">
        <v>9.1399999999999999E-5</v>
      </c>
      <c r="EB967" s="157">
        <v>1.4082999999999999E-4</v>
      </c>
      <c r="EC967" s="157">
        <v>0</v>
      </c>
      <c r="ED967" s="157">
        <v>0</v>
      </c>
      <c r="EE967" s="157">
        <v>0</v>
      </c>
      <c r="EF967" s="157">
        <v>0</v>
      </c>
      <c r="EG967" s="157">
        <v>0</v>
      </c>
      <c r="EH967" s="157">
        <v>0</v>
      </c>
      <c r="EI967" s="157">
        <v>0</v>
      </c>
      <c r="EJ967" s="157">
        <v>0</v>
      </c>
      <c r="EK967" s="157">
        <v>0</v>
      </c>
      <c r="EL967" s="157">
        <v>0</v>
      </c>
      <c r="EM967" s="157">
        <v>0</v>
      </c>
      <c r="EN967" s="157">
        <v>0</v>
      </c>
      <c r="EO967" s="157">
        <v>0</v>
      </c>
      <c r="EP967" s="157">
        <v>0</v>
      </c>
      <c r="EQ967" s="157">
        <v>0</v>
      </c>
      <c r="ER967" s="157">
        <v>0</v>
      </c>
      <c r="ES967" s="157">
        <v>0</v>
      </c>
      <c r="ET967" s="157">
        <v>0</v>
      </c>
      <c r="EU967" s="157">
        <v>0</v>
      </c>
      <c r="EV967" s="157">
        <v>0</v>
      </c>
      <c r="EW967" s="157">
        <v>0</v>
      </c>
      <c r="EX967" s="157">
        <v>0</v>
      </c>
      <c r="EY967" s="157">
        <v>0</v>
      </c>
      <c r="EZ967" s="157">
        <v>0</v>
      </c>
      <c r="FA967" s="157">
        <v>0</v>
      </c>
      <c r="FB967" s="157">
        <v>0</v>
      </c>
      <c r="FC967" s="157">
        <v>0</v>
      </c>
      <c r="FD967" s="157">
        <v>0</v>
      </c>
      <c r="FE967" s="157">
        <v>1.212203E-3</v>
      </c>
      <c r="FF967" s="157">
        <v>3.7303299999999999E-4</v>
      </c>
      <c r="FG967" s="157">
        <v>3.5037430000000001E-3</v>
      </c>
      <c r="FH967" s="157">
        <v>0</v>
      </c>
      <c r="FI967" s="157">
        <v>0</v>
      </c>
      <c r="FJ967" s="157">
        <v>0</v>
      </c>
      <c r="FK967" s="192">
        <v>4.6199999999999998E-5</v>
      </c>
      <c r="FL967" s="157">
        <v>1.9264099999999999E-4</v>
      </c>
      <c r="FM967" s="157">
        <v>0</v>
      </c>
      <c r="FN967" s="157">
        <v>0</v>
      </c>
      <c r="FO967" s="157">
        <v>0</v>
      </c>
      <c r="FP967" s="157">
        <v>0</v>
      </c>
      <c r="FQ967" s="192">
        <v>3.1300000000000002E-5</v>
      </c>
      <c r="FR967" s="157">
        <v>0</v>
      </c>
      <c r="FS967" s="157">
        <v>0</v>
      </c>
      <c r="FT967" s="157">
        <v>0</v>
      </c>
      <c r="FU967" s="157">
        <v>0</v>
      </c>
      <c r="FV967" s="157">
        <v>0</v>
      </c>
      <c r="FW967" s="157">
        <v>0</v>
      </c>
      <c r="FX967" s="157">
        <v>0</v>
      </c>
      <c r="FY967" s="157">
        <v>0</v>
      </c>
      <c r="FZ967" s="157">
        <v>0</v>
      </c>
      <c r="GA967" s="157">
        <v>0</v>
      </c>
      <c r="GB967" s="157">
        <v>0</v>
      </c>
      <c r="GC967" s="157">
        <v>0</v>
      </c>
      <c r="GD967" s="157">
        <v>0</v>
      </c>
      <c r="GE967" s="192">
        <v>2.26E-5</v>
      </c>
      <c r="GF967" s="157">
        <v>0</v>
      </c>
      <c r="GG967" s="157">
        <v>0</v>
      </c>
      <c r="GH967" s="157">
        <v>0</v>
      </c>
      <c r="GI967" s="157">
        <v>6.6896499999999999E-4</v>
      </c>
      <c r="GJ967" s="157">
        <v>0</v>
      </c>
      <c r="GK967" s="157">
        <v>0</v>
      </c>
      <c r="GL967" s="157">
        <v>0</v>
      </c>
      <c r="GM967" s="157">
        <v>0</v>
      </c>
      <c r="GN967" s="157">
        <v>4.0351900000000002E-4</v>
      </c>
      <c r="GO967" s="157">
        <v>0</v>
      </c>
      <c r="GP967" s="157">
        <v>7.8408999999999998E-4</v>
      </c>
      <c r="GQ967" s="157">
        <v>0</v>
      </c>
      <c r="GR967" s="157">
        <v>0</v>
      </c>
      <c r="GS967" s="157">
        <v>0</v>
      </c>
      <c r="GT967" s="157">
        <v>0</v>
      </c>
      <c r="GU967" s="157">
        <v>0</v>
      </c>
      <c r="GV967" s="157">
        <v>0</v>
      </c>
      <c r="GW967" s="157">
        <v>0</v>
      </c>
      <c r="GX967" s="157">
        <v>0</v>
      </c>
      <c r="GY967" s="157">
        <v>0</v>
      </c>
      <c r="GZ967" s="157">
        <v>0</v>
      </c>
      <c r="HA967" s="157">
        <v>0</v>
      </c>
    </row>
    <row r="968" spans="1:209" x14ac:dyDescent="0.2">
      <c r="A968" s="157" t="s">
        <v>4777</v>
      </c>
      <c r="B968" s="157">
        <v>0</v>
      </c>
      <c r="C968" s="157">
        <v>0</v>
      </c>
      <c r="D968" s="157">
        <v>0</v>
      </c>
      <c r="E968" s="157">
        <v>0</v>
      </c>
      <c r="F968" s="157">
        <v>0</v>
      </c>
      <c r="G968" s="157">
        <v>0</v>
      </c>
      <c r="H968" s="157">
        <v>0</v>
      </c>
      <c r="I968" s="157">
        <v>0</v>
      </c>
      <c r="J968" s="157">
        <v>0</v>
      </c>
      <c r="K968" s="157">
        <v>0</v>
      </c>
      <c r="L968" s="192">
        <v>6.8200000000000004E-5</v>
      </c>
      <c r="M968" s="157">
        <v>0</v>
      </c>
      <c r="N968" s="157">
        <v>0</v>
      </c>
      <c r="O968" s="157">
        <v>0</v>
      </c>
      <c r="P968" s="157">
        <v>0</v>
      </c>
      <c r="Q968" s="157">
        <v>0</v>
      </c>
      <c r="R968" s="157">
        <v>0</v>
      </c>
      <c r="S968" s="157">
        <v>0</v>
      </c>
      <c r="T968" s="157">
        <v>0</v>
      </c>
      <c r="U968" s="157">
        <v>0</v>
      </c>
      <c r="V968" s="157">
        <v>0</v>
      </c>
      <c r="W968" s="157">
        <v>0</v>
      </c>
      <c r="X968" s="157">
        <v>0</v>
      </c>
      <c r="Y968" s="157">
        <v>0</v>
      </c>
      <c r="Z968" s="157">
        <v>0</v>
      </c>
      <c r="AA968" s="157">
        <v>0</v>
      </c>
      <c r="AB968" s="157">
        <v>0</v>
      </c>
      <c r="AC968" s="157">
        <v>0</v>
      </c>
      <c r="AD968" s="157">
        <v>0</v>
      </c>
      <c r="AE968" s="157">
        <v>0</v>
      </c>
      <c r="AF968" s="157">
        <v>0</v>
      </c>
      <c r="AG968" s="157">
        <v>0</v>
      </c>
      <c r="AH968" s="157">
        <v>0</v>
      </c>
      <c r="AI968" s="157">
        <v>0</v>
      </c>
      <c r="AJ968" s="157">
        <v>0</v>
      </c>
      <c r="AK968" s="157">
        <v>0</v>
      </c>
      <c r="AL968" s="157">
        <v>0</v>
      </c>
      <c r="AM968" s="157">
        <v>0</v>
      </c>
      <c r="AN968" s="157">
        <v>0</v>
      </c>
      <c r="AO968" s="157">
        <v>0</v>
      </c>
      <c r="AP968" s="157">
        <v>0</v>
      </c>
      <c r="AQ968" s="157">
        <v>0</v>
      </c>
      <c r="AR968" s="157">
        <v>0</v>
      </c>
      <c r="AS968" s="157">
        <v>0</v>
      </c>
      <c r="AT968" s="157">
        <v>0</v>
      </c>
      <c r="AU968" s="157">
        <v>2.57626E-4</v>
      </c>
      <c r="AV968" s="192">
        <v>4.8999999999999998E-5</v>
      </c>
      <c r="AW968" s="157">
        <v>1.7095200000000001E-4</v>
      </c>
      <c r="AX968" s="157">
        <v>0</v>
      </c>
      <c r="AY968" s="157">
        <v>0</v>
      </c>
      <c r="AZ968" s="157">
        <v>0</v>
      </c>
      <c r="BA968" s="157">
        <v>0</v>
      </c>
      <c r="BB968" s="157">
        <v>0</v>
      </c>
      <c r="BC968" s="157">
        <v>0</v>
      </c>
      <c r="BD968" s="157">
        <v>0</v>
      </c>
      <c r="BE968" s="157">
        <v>0</v>
      </c>
      <c r="BF968" s="157">
        <v>0</v>
      </c>
      <c r="BG968" s="192">
        <v>2.69E-5</v>
      </c>
      <c r="BH968" s="157">
        <v>0</v>
      </c>
      <c r="BI968" s="157">
        <v>0</v>
      </c>
      <c r="BJ968" s="157">
        <v>0</v>
      </c>
      <c r="BK968" s="157">
        <v>0</v>
      </c>
      <c r="BL968" s="157">
        <v>0</v>
      </c>
      <c r="BM968" s="157">
        <v>0</v>
      </c>
      <c r="BN968" s="157">
        <v>0</v>
      </c>
      <c r="BO968" s="157">
        <v>0</v>
      </c>
      <c r="BP968" s="157">
        <v>0</v>
      </c>
      <c r="BQ968" s="157">
        <v>0</v>
      </c>
      <c r="BR968" s="157">
        <v>0</v>
      </c>
      <c r="BS968" s="157">
        <v>0</v>
      </c>
      <c r="BT968" s="157">
        <v>0</v>
      </c>
      <c r="BU968" s="157">
        <v>0</v>
      </c>
      <c r="BV968" s="157">
        <v>0</v>
      </c>
      <c r="BW968" s="192">
        <v>2.3900000000000002E-5</v>
      </c>
      <c r="BX968" s="157">
        <v>0</v>
      </c>
      <c r="BY968" s="157">
        <v>0</v>
      </c>
      <c r="BZ968" s="157">
        <v>0</v>
      </c>
      <c r="CA968" s="157">
        <v>0</v>
      </c>
      <c r="CB968" s="157">
        <v>0</v>
      </c>
      <c r="CC968" s="157">
        <v>0</v>
      </c>
      <c r="CD968" s="157">
        <v>0</v>
      </c>
      <c r="CE968" s="157">
        <v>0</v>
      </c>
      <c r="CF968" s="157">
        <v>0</v>
      </c>
      <c r="CG968" s="157">
        <v>0</v>
      </c>
      <c r="CH968" s="157">
        <v>0</v>
      </c>
      <c r="CI968" s="157">
        <v>0</v>
      </c>
      <c r="CJ968" s="157">
        <v>0</v>
      </c>
      <c r="CK968" s="157">
        <v>0</v>
      </c>
      <c r="CL968" s="157">
        <v>0</v>
      </c>
      <c r="CM968" s="157">
        <v>0</v>
      </c>
      <c r="CN968" s="157">
        <v>0</v>
      </c>
      <c r="CO968" s="157">
        <v>0</v>
      </c>
      <c r="CP968" s="157">
        <v>0</v>
      </c>
      <c r="CQ968" s="157">
        <v>0</v>
      </c>
      <c r="CR968" s="157">
        <v>0</v>
      </c>
      <c r="CS968" s="157">
        <v>0</v>
      </c>
      <c r="CT968" s="157">
        <v>0</v>
      </c>
      <c r="CU968" s="157">
        <v>0</v>
      </c>
      <c r="CV968" s="157">
        <v>0</v>
      </c>
      <c r="CW968" s="157">
        <v>0</v>
      </c>
      <c r="CX968" s="157">
        <v>0</v>
      </c>
      <c r="CY968" s="157">
        <v>0</v>
      </c>
      <c r="CZ968" s="157">
        <v>0</v>
      </c>
      <c r="DA968" s="157">
        <v>0</v>
      </c>
      <c r="DB968" s="157">
        <v>0</v>
      </c>
      <c r="DC968" s="157">
        <v>0</v>
      </c>
      <c r="DD968" s="192">
        <v>6.02E-5</v>
      </c>
      <c r="DE968" s="157">
        <v>0</v>
      </c>
      <c r="DF968" s="157">
        <v>0</v>
      </c>
      <c r="DG968" s="157">
        <v>0</v>
      </c>
      <c r="DH968" s="157">
        <v>0</v>
      </c>
      <c r="DI968" s="157">
        <v>0</v>
      </c>
      <c r="DJ968" s="157">
        <v>0</v>
      </c>
      <c r="DK968" s="157">
        <v>0</v>
      </c>
      <c r="DL968" s="157">
        <v>0</v>
      </c>
      <c r="DM968" s="157">
        <v>0</v>
      </c>
      <c r="DN968" s="157">
        <v>0</v>
      </c>
      <c r="DO968" s="157">
        <v>0</v>
      </c>
      <c r="DP968" s="157">
        <v>0</v>
      </c>
      <c r="DQ968" s="157">
        <v>0</v>
      </c>
      <c r="DR968" s="157">
        <v>0</v>
      </c>
      <c r="DS968" s="157">
        <v>0</v>
      </c>
      <c r="DT968" s="157">
        <v>0</v>
      </c>
      <c r="DU968" s="157">
        <v>0</v>
      </c>
      <c r="DV968" s="157">
        <v>0</v>
      </c>
      <c r="DW968" s="157">
        <v>0</v>
      </c>
      <c r="DX968" s="157">
        <v>0</v>
      </c>
      <c r="DY968" s="192">
        <v>8.1000000000000004E-6</v>
      </c>
      <c r="DZ968" s="157">
        <v>2.5303599999999999E-4</v>
      </c>
      <c r="EA968" s="157">
        <v>0</v>
      </c>
      <c r="EB968" s="157">
        <v>0</v>
      </c>
      <c r="EC968" s="157">
        <v>0</v>
      </c>
      <c r="ED968" s="157">
        <v>0</v>
      </c>
      <c r="EE968" s="157">
        <v>0</v>
      </c>
      <c r="EF968" s="157">
        <v>0</v>
      </c>
      <c r="EG968" s="157">
        <v>0</v>
      </c>
      <c r="EH968" s="157">
        <v>0</v>
      </c>
      <c r="EI968" s="192">
        <v>4.5300000000000003E-5</v>
      </c>
      <c r="EJ968" s="157">
        <v>0</v>
      </c>
      <c r="EK968" s="157">
        <v>0</v>
      </c>
      <c r="EL968" s="157">
        <v>0</v>
      </c>
      <c r="EM968" s="192">
        <v>1.5299999999999999E-5</v>
      </c>
      <c r="EN968" s="192">
        <v>2.6599999999999999E-5</v>
      </c>
      <c r="EO968" s="157">
        <v>0</v>
      </c>
      <c r="EP968" s="157">
        <v>0</v>
      </c>
      <c r="EQ968" s="192">
        <v>1.7799999999999999E-5</v>
      </c>
      <c r="ER968" s="157">
        <v>0</v>
      </c>
      <c r="ES968" s="192">
        <v>2.2799999999999999E-5</v>
      </c>
      <c r="ET968" s="157">
        <v>0</v>
      </c>
      <c r="EU968" s="157">
        <v>0</v>
      </c>
      <c r="EV968" s="157">
        <v>0</v>
      </c>
      <c r="EW968" s="157">
        <v>0</v>
      </c>
      <c r="EX968" s="192">
        <v>4.85E-5</v>
      </c>
      <c r="EY968" s="157">
        <v>0</v>
      </c>
      <c r="EZ968" s="157">
        <v>0</v>
      </c>
      <c r="FA968" s="157">
        <v>1.511652E-3</v>
      </c>
      <c r="FB968" s="157">
        <v>1.07884E-4</v>
      </c>
      <c r="FC968" s="157">
        <v>2.7115700000000001E-4</v>
      </c>
      <c r="FD968" s="157">
        <v>0</v>
      </c>
      <c r="FE968" s="157">
        <v>0</v>
      </c>
      <c r="FF968" s="157">
        <v>0</v>
      </c>
      <c r="FG968" s="157">
        <v>0</v>
      </c>
      <c r="FH968" s="157">
        <v>0</v>
      </c>
      <c r="FI968" s="157">
        <v>0</v>
      </c>
      <c r="FJ968" s="157">
        <v>0</v>
      </c>
      <c r="FK968" s="157">
        <v>0</v>
      </c>
      <c r="FL968" s="157">
        <v>0</v>
      </c>
      <c r="FM968" s="157">
        <v>0</v>
      </c>
      <c r="FN968" s="192">
        <v>3.4400000000000003E-5</v>
      </c>
      <c r="FO968" s="157">
        <v>1.7207299999999999E-4</v>
      </c>
      <c r="FP968" s="157">
        <v>0</v>
      </c>
      <c r="FQ968" s="157">
        <v>0</v>
      </c>
      <c r="FR968" s="157">
        <v>1.4494E-4</v>
      </c>
      <c r="FS968" s="157">
        <v>0</v>
      </c>
      <c r="FT968" s="157">
        <v>2.3964599999999999E-4</v>
      </c>
      <c r="FU968" s="157">
        <v>1.15161E-4</v>
      </c>
      <c r="FV968" s="157">
        <v>0</v>
      </c>
      <c r="FW968" s="157">
        <v>1.9837300000000001E-4</v>
      </c>
      <c r="FX968" s="157">
        <v>0</v>
      </c>
      <c r="FY968" s="157">
        <v>0</v>
      </c>
      <c r="FZ968" s="157">
        <v>0</v>
      </c>
      <c r="GA968" s="157">
        <v>0</v>
      </c>
      <c r="GB968" s="157">
        <v>0</v>
      </c>
      <c r="GC968" s="192">
        <v>3.7799999999999997E-5</v>
      </c>
      <c r="GD968" s="157">
        <v>0</v>
      </c>
      <c r="GE968" s="157">
        <v>0</v>
      </c>
      <c r="GF968" s="157">
        <v>0</v>
      </c>
      <c r="GG968" s="157">
        <v>0</v>
      </c>
      <c r="GH968" s="157">
        <v>0</v>
      </c>
      <c r="GI968" s="157">
        <v>0</v>
      </c>
      <c r="GJ968" s="157">
        <v>0</v>
      </c>
      <c r="GK968" s="157">
        <v>0</v>
      </c>
      <c r="GL968" s="157">
        <v>0</v>
      </c>
      <c r="GM968" s="157">
        <v>0</v>
      </c>
      <c r="GN968" s="157">
        <v>0</v>
      </c>
      <c r="GO968" s="157">
        <v>0</v>
      </c>
      <c r="GP968" s="157">
        <v>0</v>
      </c>
      <c r="GQ968" s="157">
        <v>0</v>
      </c>
      <c r="GR968" s="192">
        <v>5.3000000000000001E-5</v>
      </c>
      <c r="GS968" s="157">
        <v>0</v>
      </c>
      <c r="GT968" s="157">
        <v>0</v>
      </c>
      <c r="GU968" s="157">
        <v>0</v>
      </c>
      <c r="GV968" s="157">
        <v>0</v>
      </c>
      <c r="GW968" s="157">
        <v>0</v>
      </c>
      <c r="GX968" s="157">
        <v>0</v>
      </c>
      <c r="GY968" s="157">
        <v>0</v>
      </c>
      <c r="GZ968" s="157">
        <v>0</v>
      </c>
      <c r="HA968" s="157">
        <v>0</v>
      </c>
    </row>
    <row r="969" spans="1:209" x14ac:dyDescent="0.2">
      <c r="A969" s="157" t="s">
        <v>4778</v>
      </c>
      <c r="B969" s="157">
        <v>0</v>
      </c>
      <c r="C969" s="157">
        <v>0</v>
      </c>
      <c r="D969" s="157">
        <v>0</v>
      </c>
      <c r="E969" s="157">
        <v>0</v>
      </c>
      <c r="F969" s="157">
        <v>0</v>
      </c>
      <c r="G969" s="157">
        <v>0</v>
      </c>
      <c r="H969" s="192">
        <v>6.3E-5</v>
      </c>
      <c r="I969" s="157">
        <v>1.83845E-4</v>
      </c>
      <c r="J969" s="157">
        <v>0</v>
      </c>
      <c r="K969" s="157">
        <v>2.6792400000000001E-4</v>
      </c>
      <c r="L969" s="157">
        <v>0</v>
      </c>
      <c r="M969" s="157">
        <v>1.6052779999999999E-3</v>
      </c>
      <c r="N969" s="157">
        <v>5.4086E-4</v>
      </c>
      <c r="O969" s="157">
        <v>0</v>
      </c>
      <c r="P969" s="192">
        <v>8.3800000000000004E-5</v>
      </c>
      <c r="Q969" s="157">
        <v>0</v>
      </c>
      <c r="R969" s="157">
        <v>0</v>
      </c>
      <c r="S969" s="157">
        <v>0</v>
      </c>
      <c r="T969" s="157">
        <v>0</v>
      </c>
      <c r="U969" s="157">
        <v>0</v>
      </c>
      <c r="V969" s="157">
        <v>8.1195200000000001E-4</v>
      </c>
      <c r="W969" s="157">
        <v>0</v>
      </c>
      <c r="X969" s="157">
        <v>1.82537E-4</v>
      </c>
      <c r="Y969" s="157">
        <v>0</v>
      </c>
      <c r="Z969" s="157">
        <v>1.372128E-3</v>
      </c>
      <c r="AA969" s="157">
        <v>0</v>
      </c>
      <c r="AB969" s="157">
        <v>1.7962300000000001E-4</v>
      </c>
      <c r="AC969" s="157">
        <v>0</v>
      </c>
      <c r="AD969" s="192">
        <v>5.8199999999999998E-5</v>
      </c>
      <c r="AE969" s="157">
        <v>0</v>
      </c>
      <c r="AF969" s="157">
        <v>0</v>
      </c>
      <c r="AG969" s="157">
        <v>0</v>
      </c>
      <c r="AH969" s="157">
        <v>0</v>
      </c>
      <c r="AI969" s="157">
        <v>0</v>
      </c>
      <c r="AJ969" s="157">
        <v>0</v>
      </c>
      <c r="AK969" s="192">
        <v>6.9900000000000005E-5</v>
      </c>
      <c r="AL969" s="157">
        <v>0</v>
      </c>
      <c r="AM969" s="157">
        <v>0</v>
      </c>
      <c r="AN969" s="157">
        <v>0</v>
      </c>
      <c r="AO969" s="157">
        <v>0</v>
      </c>
      <c r="AP969" s="157">
        <v>0</v>
      </c>
      <c r="AQ969" s="157">
        <v>0</v>
      </c>
      <c r="AR969" s="157">
        <v>0</v>
      </c>
      <c r="AS969" s="192">
        <v>4.5500000000000001E-5</v>
      </c>
      <c r="AT969" s="192">
        <v>5.3700000000000003E-6</v>
      </c>
      <c r="AU969" s="157">
        <v>0</v>
      </c>
      <c r="AV969" s="157">
        <v>0</v>
      </c>
      <c r="AW969" s="157">
        <v>0</v>
      </c>
      <c r="AX969" s="157">
        <v>2.3159600000000001E-4</v>
      </c>
      <c r="AY969" s="157">
        <v>3.2426299999999998E-4</v>
      </c>
      <c r="AZ969" s="157">
        <v>0</v>
      </c>
      <c r="BA969" s="157">
        <v>0</v>
      </c>
      <c r="BB969" s="157">
        <v>0</v>
      </c>
      <c r="BC969" s="157">
        <v>0</v>
      </c>
      <c r="BD969" s="157">
        <v>0</v>
      </c>
      <c r="BE969" s="157">
        <v>0</v>
      </c>
      <c r="BF969" s="157">
        <v>1.638158E-3</v>
      </c>
      <c r="BG969" s="157">
        <v>0</v>
      </c>
      <c r="BH969" s="157">
        <v>0</v>
      </c>
      <c r="BI969" s="157">
        <v>0</v>
      </c>
      <c r="BJ969" s="157">
        <v>4.6935100000000001E-4</v>
      </c>
      <c r="BK969" s="157">
        <v>0</v>
      </c>
      <c r="BL969" s="157">
        <v>0</v>
      </c>
      <c r="BM969" s="157">
        <v>0</v>
      </c>
      <c r="BN969" s="157">
        <v>0</v>
      </c>
      <c r="BO969" s="157">
        <v>0</v>
      </c>
      <c r="BP969" s="157">
        <v>0</v>
      </c>
      <c r="BQ969" s="157">
        <v>0</v>
      </c>
      <c r="BR969" s="157">
        <v>0</v>
      </c>
      <c r="BS969" s="157">
        <v>0</v>
      </c>
      <c r="BT969" s="157">
        <v>0</v>
      </c>
      <c r="BU969" s="157">
        <v>0</v>
      </c>
      <c r="BV969" s="157">
        <v>2.8515799999999998E-4</v>
      </c>
      <c r="BW969" s="157">
        <v>0</v>
      </c>
      <c r="BX969" s="192">
        <v>2.4000000000000001E-5</v>
      </c>
      <c r="BY969" s="192">
        <v>7.5599999999999994E-5</v>
      </c>
      <c r="BZ969" s="157">
        <v>0</v>
      </c>
      <c r="CA969" s="157">
        <v>0</v>
      </c>
      <c r="CB969" s="157">
        <v>0</v>
      </c>
      <c r="CC969" s="157">
        <v>0</v>
      </c>
      <c r="CD969" s="157">
        <v>0</v>
      </c>
      <c r="CE969" s="192">
        <v>6.2299999999999996E-5</v>
      </c>
      <c r="CF969" s="157">
        <v>0</v>
      </c>
      <c r="CG969" s="157">
        <v>0</v>
      </c>
      <c r="CH969" s="157">
        <v>2.155517E-3</v>
      </c>
      <c r="CI969" s="157">
        <v>0</v>
      </c>
      <c r="CJ969" s="157">
        <v>0</v>
      </c>
      <c r="CK969" s="157">
        <v>0</v>
      </c>
      <c r="CL969" s="157">
        <v>0</v>
      </c>
      <c r="CM969" s="157">
        <v>0</v>
      </c>
      <c r="CN969" s="157">
        <v>0</v>
      </c>
      <c r="CO969" s="157">
        <v>0</v>
      </c>
      <c r="CP969" s="157">
        <v>0</v>
      </c>
      <c r="CQ969" s="157">
        <v>0</v>
      </c>
      <c r="CR969" s="157">
        <v>0</v>
      </c>
      <c r="CS969" s="157">
        <v>0</v>
      </c>
      <c r="CT969" s="157">
        <v>0</v>
      </c>
      <c r="CU969" s="157">
        <v>0</v>
      </c>
      <c r="CV969" s="157">
        <v>0</v>
      </c>
      <c r="CW969" s="157">
        <v>1.174809E-3</v>
      </c>
      <c r="CX969" s="157">
        <v>0</v>
      </c>
      <c r="CY969" s="157">
        <v>0</v>
      </c>
      <c r="CZ969" s="157">
        <v>0</v>
      </c>
      <c r="DA969" s="157">
        <v>2.9896099999999999E-4</v>
      </c>
      <c r="DB969" s="157">
        <v>1.49569E-4</v>
      </c>
      <c r="DC969" s="192">
        <v>9.1600000000000004E-5</v>
      </c>
      <c r="DD969" s="192">
        <v>4.5099999999999998E-5</v>
      </c>
      <c r="DE969" s="157">
        <v>0</v>
      </c>
      <c r="DF969" s="157">
        <v>0</v>
      </c>
      <c r="DG969" s="157">
        <v>0</v>
      </c>
      <c r="DH969" s="157">
        <v>0</v>
      </c>
      <c r="DI969" s="157">
        <v>0</v>
      </c>
      <c r="DJ969" s="157">
        <v>3.151296E-3</v>
      </c>
      <c r="DK969" s="157">
        <v>0</v>
      </c>
      <c r="DL969" s="157">
        <v>0</v>
      </c>
      <c r="DM969" s="157">
        <v>0</v>
      </c>
      <c r="DN969" s="157">
        <v>0</v>
      </c>
      <c r="DO969" s="157">
        <v>0</v>
      </c>
      <c r="DP969" s="157">
        <v>0</v>
      </c>
      <c r="DQ969" s="157">
        <v>1.511924E-3</v>
      </c>
      <c r="DR969" s="157">
        <v>0</v>
      </c>
      <c r="DS969" s="157">
        <v>0</v>
      </c>
      <c r="DT969" s="192">
        <v>4.2299999999999998E-5</v>
      </c>
      <c r="DU969" s="157">
        <v>0</v>
      </c>
      <c r="DV969" s="157">
        <v>0</v>
      </c>
      <c r="DW969" s="157">
        <v>0</v>
      </c>
      <c r="DX969" s="157">
        <v>2.9915699999999998E-4</v>
      </c>
      <c r="DY969" s="157">
        <v>0</v>
      </c>
      <c r="DZ969" s="157">
        <v>0</v>
      </c>
      <c r="EA969" s="157">
        <v>0</v>
      </c>
      <c r="EB969" s="157">
        <v>0</v>
      </c>
      <c r="EC969" s="157">
        <v>0</v>
      </c>
      <c r="ED969" s="192">
        <v>9.8499999999999995E-5</v>
      </c>
      <c r="EE969" s="157">
        <v>3.1943800000000001E-4</v>
      </c>
      <c r="EF969" s="157">
        <v>0</v>
      </c>
      <c r="EG969" s="157">
        <v>0</v>
      </c>
      <c r="EH969" s="157">
        <v>3.5739799999999998E-4</v>
      </c>
      <c r="EI969" s="157">
        <v>0</v>
      </c>
      <c r="EJ969" s="157">
        <v>0</v>
      </c>
      <c r="EK969" s="157">
        <v>0</v>
      </c>
      <c r="EL969" s="157">
        <v>0</v>
      </c>
      <c r="EM969" s="157">
        <v>0</v>
      </c>
      <c r="EN969" s="192">
        <v>2.6599999999999999E-5</v>
      </c>
      <c r="EO969" s="157">
        <v>1.833781E-3</v>
      </c>
      <c r="EP969" s="157">
        <v>0</v>
      </c>
      <c r="EQ969" s="157">
        <v>0</v>
      </c>
      <c r="ER969" s="157">
        <v>0</v>
      </c>
      <c r="ES969" s="157">
        <v>2.28404E-4</v>
      </c>
      <c r="ET969" s="192">
        <v>7.4400000000000006E-5</v>
      </c>
      <c r="EU969" s="157">
        <v>0</v>
      </c>
      <c r="EV969" s="157">
        <v>0</v>
      </c>
      <c r="EW969" s="157">
        <v>0</v>
      </c>
      <c r="EX969" s="192">
        <v>9.6899999999999997E-5</v>
      </c>
      <c r="EY969" s="157">
        <v>1.0352E-4</v>
      </c>
      <c r="EZ969" s="157">
        <v>0</v>
      </c>
      <c r="FA969" s="157">
        <v>0</v>
      </c>
      <c r="FB969" s="157">
        <v>0</v>
      </c>
      <c r="FC969" s="157">
        <v>0</v>
      </c>
      <c r="FD969" s="157">
        <v>0</v>
      </c>
      <c r="FE969" s="157">
        <v>0</v>
      </c>
      <c r="FF969" s="157">
        <v>0</v>
      </c>
      <c r="FG969" s="157">
        <v>0</v>
      </c>
      <c r="FH969" s="157">
        <v>0</v>
      </c>
      <c r="FI969" s="157">
        <v>0</v>
      </c>
      <c r="FJ969" s="157">
        <v>0</v>
      </c>
      <c r="FK969" s="157">
        <v>0</v>
      </c>
      <c r="FL969" s="157">
        <v>0</v>
      </c>
      <c r="FM969" s="157">
        <v>0</v>
      </c>
      <c r="FN969" s="157">
        <v>0</v>
      </c>
      <c r="FO969" s="157">
        <v>0</v>
      </c>
      <c r="FP969" s="192">
        <v>4.1199999999999999E-5</v>
      </c>
      <c r="FQ969" s="157">
        <v>0</v>
      </c>
      <c r="FR969" s="157">
        <v>0</v>
      </c>
      <c r="FS969" s="157">
        <v>0</v>
      </c>
      <c r="FT969" s="157">
        <v>0</v>
      </c>
      <c r="FU969" s="157">
        <v>0</v>
      </c>
      <c r="FV969" s="157">
        <v>0</v>
      </c>
      <c r="FW969" s="157">
        <v>0</v>
      </c>
      <c r="FX969" s="157">
        <v>0</v>
      </c>
      <c r="FY969" s="157">
        <v>0</v>
      </c>
      <c r="FZ969" s="157">
        <v>0</v>
      </c>
      <c r="GA969" s="192">
        <v>3.8899999999999997E-5</v>
      </c>
      <c r="GB969" s="157">
        <v>0</v>
      </c>
      <c r="GC969" s="157">
        <v>0</v>
      </c>
      <c r="GD969" s="157">
        <v>0</v>
      </c>
      <c r="GE969" s="192">
        <v>4.5200000000000001E-5</v>
      </c>
      <c r="GF969" s="157">
        <v>0</v>
      </c>
      <c r="GG969" s="157">
        <v>0</v>
      </c>
      <c r="GH969" s="157">
        <v>0</v>
      </c>
      <c r="GI969" s="157">
        <v>0</v>
      </c>
      <c r="GJ969" s="157">
        <v>0</v>
      </c>
      <c r="GK969" s="157">
        <v>0</v>
      </c>
      <c r="GL969" s="157">
        <v>1.3564029999999999E-3</v>
      </c>
      <c r="GM969" s="157">
        <v>2.3037099999999999E-4</v>
      </c>
      <c r="GN969" s="157">
        <v>0</v>
      </c>
      <c r="GO969" s="157">
        <v>4.7946300000000001E-4</v>
      </c>
      <c r="GP969" s="157">
        <v>0</v>
      </c>
      <c r="GQ969" s="157">
        <v>3.7018000000000001E-4</v>
      </c>
      <c r="GR969" s="157">
        <v>0</v>
      </c>
      <c r="GS969" s="157">
        <v>0</v>
      </c>
      <c r="GT969" s="157">
        <v>0</v>
      </c>
      <c r="GU969" s="157">
        <v>0</v>
      </c>
      <c r="GV969" s="157">
        <v>0</v>
      </c>
      <c r="GW969" s="157">
        <v>0</v>
      </c>
      <c r="GX969" s="157">
        <v>0</v>
      </c>
      <c r="GY969" s="157">
        <v>0</v>
      </c>
      <c r="GZ969" s="157">
        <v>0</v>
      </c>
      <c r="HA969" s="157">
        <v>0</v>
      </c>
    </row>
    <row r="970" spans="1:209" x14ac:dyDescent="0.2">
      <c r="A970" s="157" t="s">
        <v>4779</v>
      </c>
      <c r="B970" s="157">
        <v>0</v>
      </c>
      <c r="C970" s="157">
        <v>0</v>
      </c>
      <c r="D970" s="157">
        <v>0</v>
      </c>
      <c r="E970" s="157">
        <v>0</v>
      </c>
      <c r="F970" s="157">
        <v>0</v>
      </c>
      <c r="G970" s="157">
        <v>0</v>
      </c>
      <c r="H970" s="157">
        <v>0</v>
      </c>
      <c r="I970" s="157">
        <v>0</v>
      </c>
      <c r="J970" s="157">
        <v>0</v>
      </c>
      <c r="K970" s="157">
        <v>0</v>
      </c>
      <c r="L970" s="157">
        <v>0</v>
      </c>
      <c r="M970" s="157">
        <v>0</v>
      </c>
      <c r="N970" s="157">
        <v>0</v>
      </c>
      <c r="O970" s="157">
        <v>0</v>
      </c>
      <c r="P970" s="157">
        <v>0</v>
      </c>
      <c r="Q970" s="157">
        <v>7.5853400000000005E-4</v>
      </c>
      <c r="R970" s="157">
        <v>0</v>
      </c>
      <c r="S970" s="157">
        <v>2.276812E-3</v>
      </c>
      <c r="T970" s="157">
        <v>3.0582226000000001E-2</v>
      </c>
      <c r="U970" s="157">
        <v>0</v>
      </c>
      <c r="V970" s="157">
        <v>0</v>
      </c>
      <c r="W970" s="157">
        <v>0</v>
      </c>
      <c r="X970" s="157">
        <v>0</v>
      </c>
      <c r="Y970" s="157">
        <v>0</v>
      </c>
      <c r="Z970" s="157">
        <v>0</v>
      </c>
      <c r="AA970" s="157">
        <v>0</v>
      </c>
      <c r="AB970" s="157">
        <v>0</v>
      </c>
      <c r="AC970" s="157">
        <v>1.15803E-4</v>
      </c>
      <c r="AD970" s="157">
        <v>0</v>
      </c>
      <c r="AE970" s="157">
        <v>0</v>
      </c>
      <c r="AF970" s="157">
        <v>0</v>
      </c>
      <c r="AG970" s="157">
        <v>0</v>
      </c>
      <c r="AH970" s="157">
        <v>7.4996623999999998E-2</v>
      </c>
      <c r="AI970" s="157">
        <v>3.867873E-3</v>
      </c>
      <c r="AJ970" s="157">
        <v>0</v>
      </c>
      <c r="AK970" s="157">
        <v>0</v>
      </c>
      <c r="AL970" s="157">
        <v>0</v>
      </c>
      <c r="AM970" s="157">
        <v>0</v>
      </c>
      <c r="AN970" s="157">
        <v>0</v>
      </c>
      <c r="AO970" s="157">
        <v>0</v>
      </c>
      <c r="AP970" s="157">
        <v>0</v>
      </c>
      <c r="AQ970" s="157">
        <v>0</v>
      </c>
      <c r="AR970" s="157">
        <v>0</v>
      </c>
      <c r="AS970" s="157">
        <v>0</v>
      </c>
      <c r="AT970" s="157">
        <v>0</v>
      </c>
      <c r="AU970" s="157">
        <v>0</v>
      </c>
      <c r="AV970" s="157">
        <v>0</v>
      </c>
      <c r="AW970" s="157">
        <v>0</v>
      </c>
      <c r="AX970" s="157">
        <v>3.0107530000000001E-3</v>
      </c>
      <c r="AY970" s="157">
        <v>0</v>
      </c>
      <c r="AZ970" s="157">
        <v>0</v>
      </c>
      <c r="BA970" s="157">
        <v>0</v>
      </c>
      <c r="BB970" s="157">
        <v>0</v>
      </c>
      <c r="BC970" s="192">
        <v>4.8099999999999997E-5</v>
      </c>
      <c r="BD970" s="157">
        <v>0</v>
      </c>
      <c r="BE970" s="157">
        <v>0</v>
      </c>
      <c r="BF970" s="157">
        <v>0</v>
      </c>
      <c r="BG970" s="157">
        <v>0</v>
      </c>
      <c r="BH970" s="192">
        <v>4.5000000000000003E-5</v>
      </c>
      <c r="BI970" s="157">
        <v>0</v>
      </c>
      <c r="BJ970" s="157">
        <v>0</v>
      </c>
      <c r="BK970" s="157">
        <v>0</v>
      </c>
      <c r="BL970" s="157">
        <v>0</v>
      </c>
      <c r="BM970" s="157">
        <v>0</v>
      </c>
      <c r="BN970" s="192">
        <v>4.32E-5</v>
      </c>
      <c r="BO970" s="157">
        <v>0</v>
      </c>
      <c r="BP970" s="192">
        <v>2.6599999999999999E-5</v>
      </c>
      <c r="BQ970" s="157">
        <v>0</v>
      </c>
      <c r="BR970" s="157">
        <v>1.309739E-2</v>
      </c>
      <c r="BS970" s="157">
        <v>0</v>
      </c>
      <c r="BT970" s="157">
        <v>0</v>
      </c>
      <c r="BU970" s="157">
        <v>0</v>
      </c>
      <c r="BV970" s="157">
        <v>1.4400456000000001E-2</v>
      </c>
      <c r="BW970" s="157">
        <v>0</v>
      </c>
      <c r="BX970" s="192">
        <v>2.4000000000000001E-5</v>
      </c>
      <c r="BY970" s="157">
        <v>0</v>
      </c>
      <c r="BZ970" s="157">
        <v>1.4297209E-2</v>
      </c>
      <c r="CA970" s="157">
        <v>7.9074301999999999E-2</v>
      </c>
      <c r="CB970" s="157">
        <v>6.3558809999999999E-3</v>
      </c>
      <c r="CC970" s="157">
        <v>0</v>
      </c>
      <c r="CD970" s="157">
        <v>4.4048022999999999E-2</v>
      </c>
      <c r="CE970" s="157">
        <v>0</v>
      </c>
      <c r="CF970" s="157">
        <v>3.4117028000000001E-2</v>
      </c>
      <c r="CG970" s="157">
        <v>0</v>
      </c>
      <c r="CH970" s="157">
        <v>0</v>
      </c>
      <c r="CI970" s="157">
        <v>0</v>
      </c>
      <c r="CJ970" s="157">
        <v>0</v>
      </c>
      <c r="CK970" s="157">
        <v>0</v>
      </c>
      <c r="CL970" s="157">
        <v>0</v>
      </c>
      <c r="CM970" s="157">
        <v>0</v>
      </c>
      <c r="CN970" s="192">
        <v>2.65E-5</v>
      </c>
      <c r="CO970" s="157">
        <v>0</v>
      </c>
      <c r="CP970" s="157">
        <v>1.2499379999999999E-3</v>
      </c>
      <c r="CQ970" s="157">
        <v>1.8132659999999998E-2</v>
      </c>
      <c r="CR970" s="157">
        <v>1.5909329E-2</v>
      </c>
      <c r="CS970" s="157">
        <v>5.2063247E-2</v>
      </c>
      <c r="CT970" s="157">
        <v>7.6822390000000004E-2</v>
      </c>
      <c r="CU970" s="157">
        <v>2.3921500000000001E-4</v>
      </c>
      <c r="CV970" s="157">
        <v>3.2861300000000001E-4</v>
      </c>
      <c r="CW970" s="157">
        <v>0</v>
      </c>
      <c r="CX970" s="157">
        <v>1.2536380000000001E-3</v>
      </c>
      <c r="CY970" s="157">
        <v>8.2039669999999995E-3</v>
      </c>
      <c r="CZ970" s="157">
        <v>0</v>
      </c>
      <c r="DA970" s="157">
        <v>0</v>
      </c>
      <c r="DB970" s="157">
        <v>0</v>
      </c>
      <c r="DC970" s="157">
        <v>0</v>
      </c>
      <c r="DD970" s="157">
        <v>0</v>
      </c>
      <c r="DE970" s="157">
        <v>0</v>
      </c>
      <c r="DF970" s="192">
        <v>4.5899999999999998E-5</v>
      </c>
      <c r="DG970" s="157">
        <v>0</v>
      </c>
      <c r="DH970" s="157">
        <v>0</v>
      </c>
      <c r="DI970" s="157">
        <v>0</v>
      </c>
      <c r="DJ970" s="192">
        <v>6.7000000000000002E-5</v>
      </c>
      <c r="DK970" s="157">
        <v>0</v>
      </c>
      <c r="DL970" s="157">
        <v>0</v>
      </c>
      <c r="DM970" s="157">
        <v>0</v>
      </c>
      <c r="DN970" s="192">
        <v>6.6099999999999994E-5</v>
      </c>
      <c r="DO970" s="157">
        <v>0</v>
      </c>
      <c r="DP970" s="157">
        <v>0</v>
      </c>
      <c r="DQ970" s="157">
        <v>0</v>
      </c>
      <c r="DR970" s="192">
        <v>8.1600000000000005E-5</v>
      </c>
      <c r="DS970" s="157">
        <v>1.36246E-4</v>
      </c>
      <c r="DT970" s="157">
        <v>1.6175473999999999E-2</v>
      </c>
      <c r="DU970" s="157">
        <v>8.42477E-4</v>
      </c>
      <c r="DV970" s="157">
        <v>0</v>
      </c>
      <c r="DW970" s="157">
        <v>0</v>
      </c>
      <c r="DX970" s="157">
        <v>0</v>
      </c>
      <c r="DY970" s="157">
        <v>0</v>
      </c>
      <c r="DZ970" s="157">
        <v>0</v>
      </c>
      <c r="EA970" s="157">
        <v>2.5132520000000001E-3</v>
      </c>
      <c r="EB970" s="157">
        <v>4.9044114999999999E-2</v>
      </c>
      <c r="EC970" s="192">
        <v>3.6600000000000002E-5</v>
      </c>
      <c r="ED970" s="157">
        <v>0</v>
      </c>
      <c r="EE970" s="157">
        <v>0</v>
      </c>
      <c r="EF970" s="157">
        <v>0</v>
      </c>
      <c r="EG970" s="157">
        <v>0</v>
      </c>
      <c r="EH970" s="192">
        <v>3.9700000000000003E-5</v>
      </c>
      <c r="EI970" s="157">
        <v>0</v>
      </c>
      <c r="EJ970" s="157">
        <v>0</v>
      </c>
      <c r="EK970" s="157">
        <v>1.3417871E-2</v>
      </c>
      <c r="EL970" s="157">
        <v>0</v>
      </c>
      <c r="EM970" s="157">
        <v>0</v>
      </c>
      <c r="EN970" s="157">
        <v>0</v>
      </c>
      <c r="EO970" s="157">
        <v>0</v>
      </c>
      <c r="EP970" s="157">
        <v>0</v>
      </c>
      <c r="EQ970" s="157">
        <v>0</v>
      </c>
      <c r="ER970" s="192">
        <v>2.0699999999999998E-5</v>
      </c>
      <c r="ES970" s="157">
        <v>0</v>
      </c>
      <c r="ET970" s="192">
        <v>7.4400000000000006E-5</v>
      </c>
      <c r="EU970" s="157">
        <v>0</v>
      </c>
      <c r="EV970" s="157">
        <v>0</v>
      </c>
      <c r="EW970" s="157">
        <v>1.4568200000000001E-4</v>
      </c>
      <c r="EX970" s="157">
        <v>0</v>
      </c>
      <c r="EY970" s="157">
        <v>0</v>
      </c>
      <c r="EZ970" s="157">
        <v>1.16421E-4</v>
      </c>
      <c r="FA970" s="157">
        <v>0</v>
      </c>
      <c r="FB970" s="192">
        <v>2.6999999999999999E-5</v>
      </c>
      <c r="FC970" s="157">
        <v>0</v>
      </c>
      <c r="FD970" s="157">
        <v>0</v>
      </c>
      <c r="FE970" s="157">
        <v>0</v>
      </c>
      <c r="FF970" s="157">
        <v>0</v>
      </c>
      <c r="FG970" s="157">
        <v>0</v>
      </c>
      <c r="FH970" s="157">
        <v>3.7935399999999999E-4</v>
      </c>
      <c r="FI970" s="157">
        <v>0</v>
      </c>
      <c r="FJ970" s="157">
        <v>0</v>
      </c>
      <c r="FK970" s="192">
        <v>4.6199999999999998E-5</v>
      </c>
      <c r="FL970" s="157">
        <v>2.2860077999999999E-2</v>
      </c>
      <c r="FM970" s="157">
        <v>4.0653158000000002E-2</v>
      </c>
      <c r="FN970" s="192">
        <v>1.7200000000000001E-5</v>
      </c>
      <c r="FO970" s="157">
        <v>0</v>
      </c>
      <c r="FP970" s="157">
        <v>0</v>
      </c>
      <c r="FQ970" s="157">
        <v>1.4804951E-2</v>
      </c>
      <c r="FR970" s="157">
        <v>0</v>
      </c>
      <c r="FS970" s="157">
        <v>0</v>
      </c>
      <c r="FT970" s="157">
        <v>0</v>
      </c>
      <c r="FU970" s="157">
        <v>0</v>
      </c>
      <c r="FV970" s="192">
        <v>9.1899999999999998E-5</v>
      </c>
      <c r="FW970" s="157">
        <v>0</v>
      </c>
      <c r="FX970" s="157">
        <v>0</v>
      </c>
      <c r="FY970" s="157">
        <v>0</v>
      </c>
      <c r="FZ970" s="157">
        <v>0</v>
      </c>
      <c r="GA970" s="157">
        <v>0</v>
      </c>
      <c r="GB970" s="157">
        <v>0</v>
      </c>
      <c r="GC970" s="157">
        <v>2.0764899999999998E-3</v>
      </c>
      <c r="GD970" s="157">
        <v>1.8770010000000001E-3</v>
      </c>
      <c r="GE970" s="157">
        <v>0</v>
      </c>
      <c r="GF970" s="157">
        <v>0</v>
      </c>
      <c r="GG970" s="157">
        <v>0</v>
      </c>
      <c r="GH970" s="157">
        <v>0</v>
      </c>
      <c r="GI970" s="157">
        <v>0</v>
      </c>
      <c r="GJ970" s="157">
        <v>0</v>
      </c>
      <c r="GK970" s="157">
        <v>0</v>
      </c>
      <c r="GL970" s="157">
        <v>0</v>
      </c>
      <c r="GM970" s="157">
        <v>0</v>
      </c>
      <c r="GN970" s="157">
        <v>0</v>
      </c>
      <c r="GO970" s="157">
        <v>0</v>
      </c>
      <c r="GP970" s="192">
        <v>7.1299999999999998E-5</v>
      </c>
      <c r="GQ970" s="192">
        <v>2.0599999999999999E-5</v>
      </c>
      <c r="GR970" s="157">
        <v>0</v>
      </c>
      <c r="GS970" s="157">
        <v>0</v>
      </c>
      <c r="GT970" s="157">
        <v>0</v>
      </c>
      <c r="GU970" s="157">
        <v>0</v>
      </c>
      <c r="GV970" s="157">
        <v>0</v>
      </c>
      <c r="GW970" s="157">
        <v>0</v>
      </c>
      <c r="GX970" s="157">
        <v>0</v>
      </c>
      <c r="GY970" s="157">
        <v>0</v>
      </c>
      <c r="GZ970" s="157">
        <v>0</v>
      </c>
      <c r="HA970" s="157">
        <v>0</v>
      </c>
    </row>
    <row r="971" spans="1:209" x14ac:dyDescent="0.2">
      <c r="A971" s="157" t="s">
        <v>4780</v>
      </c>
      <c r="B971" s="157">
        <v>0</v>
      </c>
      <c r="C971" s="157">
        <v>0</v>
      </c>
      <c r="D971" s="157">
        <v>0</v>
      </c>
      <c r="E971" s="157">
        <v>0</v>
      </c>
      <c r="F971" s="157">
        <v>0</v>
      </c>
      <c r="G971" s="157">
        <v>0</v>
      </c>
      <c r="H971" s="192">
        <v>3.15E-5</v>
      </c>
      <c r="I971" s="157">
        <v>0</v>
      </c>
      <c r="J971" s="157">
        <v>0</v>
      </c>
      <c r="K971" s="192">
        <v>2.6800000000000001E-5</v>
      </c>
      <c r="L971" s="157">
        <v>0</v>
      </c>
      <c r="M971" s="157">
        <v>2.11685E-4</v>
      </c>
      <c r="N971" s="192">
        <v>1.6900000000000001E-5</v>
      </c>
      <c r="O971" s="157">
        <v>0</v>
      </c>
      <c r="P971" s="157">
        <v>0</v>
      </c>
      <c r="Q971" s="157">
        <v>0</v>
      </c>
      <c r="R971" s="157">
        <v>2.8360700000000001E-4</v>
      </c>
      <c r="S971" s="157">
        <v>0</v>
      </c>
      <c r="T971" s="157">
        <v>0</v>
      </c>
      <c r="U971" s="157">
        <v>1.1029E-4</v>
      </c>
      <c r="V971" s="192">
        <v>2.0299999999999999E-5</v>
      </c>
      <c r="W971" s="157">
        <v>0</v>
      </c>
      <c r="X971" s="157">
        <v>0</v>
      </c>
      <c r="Y971" s="157">
        <v>0</v>
      </c>
      <c r="Z971" s="157">
        <v>2.9905399999999999E-4</v>
      </c>
      <c r="AA971" s="192">
        <v>4.9299999999999999E-5</v>
      </c>
      <c r="AB971" s="157">
        <v>0</v>
      </c>
      <c r="AC971" s="192">
        <v>7.7200000000000006E-5</v>
      </c>
      <c r="AD971" s="157">
        <v>8.1517000000000004E-4</v>
      </c>
      <c r="AE971" s="157">
        <v>0</v>
      </c>
      <c r="AF971" s="157">
        <v>0</v>
      </c>
      <c r="AG971" s="192">
        <v>8.0099999999999995E-5</v>
      </c>
      <c r="AH971" s="157">
        <v>0</v>
      </c>
      <c r="AI971" s="157">
        <v>0</v>
      </c>
      <c r="AJ971" s="157">
        <v>1.4206099999999999E-4</v>
      </c>
      <c r="AK971" s="157">
        <v>0</v>
      </c>
      <c r="AL971" s="157">
        <v>0</v>
      </c>
      <c r="AM971" s="157">
        <v>0</v>
      </c>
      <c r="AN971" s="157">
        <v>0</v>
      </c>
      <c r="AO971" s="157">
        <v>0</v>
      </c>
      <c r="AP971" s="157">
        <v>0</v>
      </c>
      <c r="AQ971" s="157">
        <v>0</v>
      </c>
      <c r="AR971" s="157">
        <v>0</v>
      </c>
      <c r="AS971" s="157">
        <v>0</v>
      </c>
      <c r="AT971" s="157">
        <v>0</v>
      </c>
      <c r="AU971" s="157">
        <v>0</v>
      </c>
      <c r="AV971" s="157">
        <v>0</v>
      </c>
      <c r="AW971" s="157">
        <v>0</v>
      </c>
      <c r="AX971" s="192">
        <v>6.6199999999999996E-5</v>
      </c>
      <c r="AY971" s="192">
        <v>2.6999999999999999E-5</v>
      </c>
      <c r="AZ971" s="157">
        <v>0</v>
      </c>
      <c r="BA971" s="157">
        <v>0</v>
      </c>
      <c r="BB971" s="157">
        <v>0</v>
      </c>
      <c r="BC971" s="192">
        <v>4.8099999999999997E-5</v>
      </c>
      <c r="BD971" s="157">
        <v>1.1090999999999999E-4</v>
      </c>
      <c r="BE971" s="192">
        <v>6.1699999999999995E-5</v>
      </c>
      <c r="BF971" s="157">
        <v>1.90483E-4</v>
      </c>
      <c r="BG971" s="157">
        <v>0</v>
      </c>
      <c r="BH971" s="157">
        <v>0</v>
      </c>
      <c r="BI971" s="157">
        <v>0</v>
      </c>
      <c r="BJ971" s="192">
        <v>7.5099999999999996E-5</v>
      </c>
      <c r="BK971" s="192">
        <v>1.7200000000000001E-5</v>
      </c>
      <c r="BL971" s="157">
        <v>0</v>
      </c>
      <c r="BM971" s="157">
        <v>0</v>
      </c>
      <c r="BN971" s="157">
        <v>0</v>
      </c>
      <c r="BO971" s="157">
        <v>0</v>
      </c>
      <c r="BP971" s="157">
        <v>0</v>
      </c>
      <c r="BQ971" s="157">
        <v>0</v>
      </c>
      <c r="BR971" s="157">
        <v>0</v>
      </c>
      <c r="BS971" s="157">
        <v>0</v>
      </c>
      <c r="BT971" s="157">
        <v>0</v>
      </c>
      <c r="BU971" s="157">
        <v>0</v>
      </c>
      <c r="BV971" s="192">
        <v>9.5099999999999994E-5</v>
      </c>
      <c r="BW971" s="157">
        <v>0</v>
      </c>
      <c r="BX971" s="157">
        <v>1.9171300000000001E-4</v>
      </c>
      <c r="BY971" s="157">
        <v>0</v>
      </c>
      <c r="BZ971" s="157">
        <v>0</v>
      </c>
      <c r="CA971" s="157">
        <v>0</v>
      </c>
      <c r="CB971" s="192">
        <v>2.4199999999999999E-5</v>
      </c>
      <c r="CC971" s="157">
        <v>0</v>
      </c>
      <c r="CD971" s="157">
        <v>0</v>
      </c>
      <c r="CE971" s="157">
        <v>0</v>
      </c>
      <c r="CF971" s="157">
        <v>0</v>
      </c>
      <c r="CG971" s="157">
        <v>4.1637800000000002E-4</v>
      </c>
      <c r="CH971" s="157">
        <v>4.79004E-4</v>
      </c>
      <c r="CI971" s="157">
        <v>0</v>
      </c>
      <c r="CJ971" s="157">
        <v>0</v>
      </c>
      <c r="CK971" s="157">
        <v>0</v>
      </c>
      <c r="CL971" s="157">
        <v>0</v>
      </c>
      <c r="CM971" s="157">
        <v>0</v>
      </c>
      <c r="CN971" s="157">
        <v>0</v>
      </c>
      <c r="CO971" s="157">
        <v>0</v>
      </c>
      <c r="CP971" s="157">
        <v>0</v>
      </c>
      <c r="CQ971" s="157">
        <v>0</v>
      </c>
      <c r="CR971" s="157">
        <v>0</v>
      </c>
      <c r="CS971" s="157">
        <v>0</v>
      </c>
      <c r="CT971" s="157">
        <v>0</v>
      </c>
      <c r="CU971" s="157">
        <v>0</v>
      </c>
      <c r="CV971" s="192">
        <v>2.9899999999999998E-5</v>
      </c>
      <c r="CW971" s="157">
        <v>2.43269E-4</v>
      </c>
      <c r="CX971" s="157">
        <v>1.11932E-4</v>
      </c>
      <c r="CY971" s="192">
        <v>2.76E-5</v>
      </c>
      <c r="CZ971" s="157">
        <v>2.28781E-4</v>
      </c>
      <c r="DA971" s="157">
        <v>0</v>
      </c>
      <c r="DB971" s="157">
        <v>0</v>
      </c>
      <c r="DC971" s="157">
        <v>0</v>
      </c>
      <c r="DD971" s="192">
        <v>3.01E-5</v>
      </c>
      <c r="DE971" s="157">
        <v>0</v>
      </c>
      <c r="DF971" s="157">
        <v>0</v>
      </c>
      <c r="DG971" s="157">
        <v>0</v>
      </c>
      <c r="DH971" s="157">
        <v>0</v>
      </c>
      <c r="DI971" s="157">
        <v>0</v>
      </c>
      <c r="DJ971" s="157">
        <v>2.0114699999999999E-4</v>
      </c>
      <c r="DK971" s="157">
        <v>0</v>
      </c>
      <c r="DL971" s="157">
        <v>0</v>
      </c>
      <c r="DM971" s="157">
        <v>0</v>
      </c>
      <c r="DN971" s="157">
        <v>2.4253600000000001E-4</v>
      </c>
      <c r="DO971" s="157">
        <v>6.9161099999999996E-4</v>
      </c>
      <c r="DP971" s="192">
        <v>5.9700000000000001E-5</v>
      </c>
      <c r="DQ971" s="192">
        <v>5.2599999999999998E-5</v>
      </c>
      <c r="DR971" s="157">
        <v>0</v>
      </c>
      <c r="DS971" s="157">
        <v>0</v>
      </c>
      <c r="DT971" s="192">
        <v>4.2299999999999998E-5</v>
      </c>
      <c r="DU971" s="157">
        <v>1.6438600000000001E-4</v>
      </c>
      <c r="DV971" s="157">
        <v>0</v>
      </c>
      <c r="DW971" s="157">
        <v>7.4755299999999998E-4</v>
      </c>
      <c r="DX971" s="192">
        <v>2.72E-5</v>
      </c>
      <c r="DY971" s="157">
        <v>0</v>
      </c>
      <c r="DZ971" s="157">
        <v>0</v>
      </c>
      <c r="EA971" s="157">
        <v>0</v>
      </c>
      <c r="EB971" s="157">
        <v>0</v>
      </c>
      <c r="EC971" s="157">
        <v>0</v>
      </c>
      <c r="ED971" s="157">
        <v>0</v>
      </c>
      <c r="EE971" s="192">
        <v>7.9900000000000004E-5</v>
      </c>
      <c r="EF971" s="157">
        <v>0</v>
      </c>
      <c r="EG971" s="157">
        <v>0</v>
      </c>
      <c r="EH971" s="157">
        <v>0</v>
      </c>
      <c r="EI971" s="157">
        <v>0</v>
      </c>
      <c r="EJ971" s="157">
        <v>0</v>
      </c>
      <c r="EK971" s="157">
        <v>0</v>
      </c>
      <c r="EL971" s="157">
        <v>0</v>
      </c>
      <c r="EM971" s="157">
        <v>0</v>
      </c>
      <c r="EN971" s="157">
        <v>0</v>
      </c>
      <c r="EO971" s="157">
        <v>3.9295299999999998E-4</v>
      </c>
      <c r="EP971" s="157">
        <v>0</v>
      </c>
      <c r="EQ971" s="157">
        <v>0</v>
      </c>
      <c r="ER971" s="157">
        <v>0</v>
      </c>
      <c r="ES971" s="157">
        <v>2.9692599999999998E-4</v>
      </c>
      <c r="ET971" s="157">
        <v>0</v>
      </c>
      <c r="EU971" s="157">
        <v>0</v>
      </c>
      <c r="EV971" s="157">
        <v>0</v>
      </c>
      <c r="EW971" s="157">
        <v>0</v>
      </c>
      <c r="EX971" s="192">
        <v>9.6899999999999997E-5</v>
      </c>
      <c r="EY971" s="157">
        <v>3.62319E-4</v>
      </c>
      <c r="EZ971" s="157">
        <v>0</v>
      </c>
      <c r="FA971" s="157">
        <v>0</v>
      </c>
      <c r="FB971" s="157">
        <v>0</v>
      </c>
      <c r="FC971" s="157">
        <v>0</v>
      </c>
      <c r="FD971" s="192">
        <v>2.51E-5</v>
      </c>
      <c r="FE971" s="157">
        <v>0</v>
      </c>
      <c r="FF971" s="157">
        <v>0</v>
      </c>
      <c r="FG971" s="157">
        <v>0</v>
      </c>
      <c r="FH971" s="157">
        <v>0</v>
      </c>
      <c r="FI971" s="157">
        <v>1.3787000000000001E-4</v>
      </c>
      <c r="FJ971" s="157">
        <v>0</v>
      </c>
      <c r="FK971" s="157">
        <v>0</v>
      </c>
      <c r="FL971" s="157">
        <v>0</v>
      </c>
      <c r="FM971" s="157">
        <v>0</v>
      </c>
      <c r="FN971" s="157">
        <v>0</v>
      </c>
      <c r="FO971" s="157">
        <v>0</v>
      </c>
      <c r="FP971" s="192">
        <v>4.1199999999999999E-5</v>
      </c>
      <c r="FQ971" s="157">
        <v>0</v>
      </c>
      <c r="FR971" s="157">
        <v>0</v>
      </c>
      <c r="FS971" s="157">
        <v>0</v>
      </c>
      <c r="FT971" s="157">
        <v>0</v>
      </c>
      <c r="FU971" s="192">
        <v>2.8799999999999999E-5</v>
      </c>
      <c r="FV971" s="157">
        <v>0</v>
      </c>
      <c r="FW971" s="157">
        <v>0</v>
      </c>
      <c r="FX971" s="157">
        <v>0</v>
      </c>
      <c r="FY971" s="157">
        <v>0</v>
      </c>
      <c r="FZ971" s="157">
        <v>0</v>
      </c>
      <c r="GA971" s="157">
        <v>1.5558100000000001E-4</v>
      </c>
      <c r="GB971" s="157">
        <v>0</v>
      </c>
      <c r="GC971" s="157">
        <v>0</v>
      </c>
      <c r="GD971" s="157">
        <v>0</v>
      </c>
      <c r="GE971" s="192">
        <v>2.26E-5</v>
      </c>
      <c r="GF971" s="157">
        <v>1.2380299999999999E-4</v>
      </c>
      <c r="GG971" s="157">
        <v>2.0013299999999999E-4</v>
      </c>
      <c r="GH971" s="192">
        <v>6.9999999999999994E-5</v>
      </c>
      <c r="GI971" s="157">
        <v>1.0291800000000001E-4</v>
      </c>
      <c r="GJ971" s="157">
        <v>0</v>
      </c>
      <c r="GK971" s="192">
        <v>5.9200000000000002E-5</v>
      </c>
      <c r="GL971" s="192">
        <v>9.9199999999999999E-5</v>
      </c>
      <c r="GM971" s="157">
        <v>0</v>
      </c>
      <c r="GN971" s="157">
        <v>0</v>
      </c>
      <c r="GO971" s="157">
        <v>0</v>
      </c>
      <c r="GP971" s="157">
        <v>0</v>
      </c>
      <c r="GQ971" s="157">
        <v>3.9074599999999998E-4</v>
      </c>
      <c r="GR971" s="157">
        <v>0</v>
      </c>
      <c r="GS971" s="157">
        <v>0</v>
      </c>
      <c r="GT971" s="157">
        <v>0</v>
      </c>
      <c r="GU971" s="157">
        <v>0</v>
      </c>
      <c r="GV971" s="157">
        <v>0</v>
      </c>
      <c r="GW971" s="157">
        <v>0</v>
      </c>
      <c r="GX971" s="157">
        <v>0</v>
      </c>
      <c r="GY971" s="157">
        <v>0</v>
      </c>
      <c r="GZ971" s="157">
        <v>0</v>
      </c>
      <c r="HA971" s="157">
        <v>0</v>
      </c>
    </row>
    <row r="972" spans="1:209" x14ac:dyDescent="0.2">
      <c r="A972" s="157" t="s">
        <v>4781</v>
      </c>
      <c r="B972" s="157">
        <v>0</v>
      </c>
      <c r="C972" s="157">
        <v>0</v>
      </c>
      <c r="D972" s="157">
        <v>0</v>
      </c>
      <c r="E972" s="157">
        <v>0</v>
      </c>
      <c r="F972" s="157">
        <v>0</v>
      </c>
      <c r="G972" s="157">
        <v>0</v>
      </c>
      <c r="H972" s="157">
        <v>0</v>
      </c>
      <c r="I972" s="157">
        <v>0</v>
      </c>
      <c r="J972" s="157">
        <v>0</v>
      </c>
      <c r="K972" s="157">
        <v>7.4322152000000002E-2</v>
      </c>
      <c r="L972" s="157">
        <v>0</v>
      </c>
      <c r="M972" s="157">
        <v>0</v>
      </c>
      <c r="N972" s="157">
        <v>0.20789318000000001</v>
      </c>
      <c r="O972" s="192">
        <v>5.4999999999999999E-6</v>
      </c>
      <c r="P972" s="157">
        <v>0</v>
      </c>
      <c r="Q972" s="157">
        <v>0</v>
      </c>
      <c r="R972" s="192">
        <v>8.7299999999999994E-5</v>
      </c>
      <c r="S972" s="157">
        <v>1.9173200000000001E-4</v>
      </c>
      <c r="T972" s="157">
        <v>3.2327899999999999E-4</v>
      </c>
      <c r="U972" s="192">
        <v>8.8200000000000003E-5</v>
      </c>
      <c r="V972" s="157">
        <v>0.12997320600000001</v>
      </c>
      <c r="W972" s="192">
        <v>1.0499999999999999E-5</v>
      </c>
      <c r="X972" s="157">
        <v>0</v>
      </c>
      <c r="Y972" s="157">
        <v>0</v>
      </c>
      <c r="Z972" s="157">
        <v>0</v>
      </c>
      <c r="AA972" s="157">
        <v>4.5330572999999999E-2</v>
      </c>
      <c r="AB972" s="157">
        <v>0</v>
      </c>
      <c r="AC972" s="157">
        <v>1.15803E-4</v>
      </c>
      <c r="AD972" s="157">
        <v>0</v>
      </c>
      <c r="AE972" s="157">
        <v>0</v>
      </c>
      <c r="AF972" s="192">
        <v>3.0000000000000001E-5</v>
      </c>
      <c r="AG972" s="192">
        <v>4.0099999999999999E-5</v>
      </c>
      <c r="AH972" s="157">
        <v>0</v>
      </c>
      <c r="AI972" s="157">
        <v>1.2377200000000001E-3</v>
      </c>
      <c r="AJ972" s="157">
        <v>0</v>
      </c>
      <c r="AK972" s="157">
        <v>0</v>
      </c>
      <c r="AL972" s="157">
        <v>0</v>
      </c>
      <c r="AM972" s="157">
        <v>0</v>
      </c>
      <c r="AN972" s="157">
        <v>0</v>
      </c>
      <c r="AO972" s="192">
        <v>2.5299999999999998E-5</v>
      </c>
      <c r="AP972" s="157">
        <v>0</v>
      </c>
      <c r="AQ972" s="157">
        <v>0</v>
      </c>
      <c r="AR972" s="157">
        <v>0</v>
      </c>
      <c r="AS972" s="157">
        <v>0</v>
      </c>
      <c r="AT972" s="192">
        <v>5.3700000000000003E-6</v>
      </c>
      <c r="AU972" s="157">
        <v>2.0610100000000001E-4</v>
      </c>
      <c r="AV972" s="192">
        <v>9.7899999999999994E-5</v>
      </c>
      <c r="AW972" s="157">
        <v>0</v>
      </c>
      <c r="AX972" s="157">
        <v>0.184681555</v>
      </c>
      <c r="AY972" s="157">
        <v>4.4045721000000003E-2</v>
      </c>
      <c r="AZ972" s="157">
        <v>0</v>
      </c>
      <c r="BA972" s="157">
        <v>0</v>
      </c>
      <c r="BB972" s="157">
        <v>0</v>
      </c>
      <c r="BC972" s="157">
        <v>3.5388429999999998E-3</v>
      </c>
      <c r="BD972" s="157">
        <v>2.7357760000000001E-3</v>
      </c>
      <c r="BE972" s="157">
        <v>2.2220851E-2</v>
      </c>
      <c r="BF972" s="157">
        <v>0</v>
      </c>
      <c r="BG972" s="157">
        <v>0</v>
      </c>
      <c r="BH972" s="157">
        <v>0</v>
      </c>
      <c r="BI972" s="157">
        <v>0</v>
      </c>
      <c r="BJ972" s="157">
        <v>0.21702806699999999</v>
      </c>
      <c r="BK972" s="157">
        <v>9.7821409999999994E-3</v>
      </c>
      <c r="BL972" s="157">
        <v>1.43077E-4</v>
      </c>
      <c r="BM972" s="157">
        <v>0</v>
      </c>
      <c r="BN972" s="157">
        <v>0</v>
      </c>
      <c r="BO972" s="192">
        <v>4.4499999999999997E-5</v>
      </c>
      <c r="BP972" s="157">
        <v>0</v>
      </c>
      <c r="BQ972" s="157">
        <v>0</v>
      </c>
      <c r="BR972" s="157">
        <v>0</v>
      </c>
      <c r="BS972" s="157">
        <v>0</v>
      </c>
      <c r="BT972" s="157">
        <v>0</v>
      </c>
      <c r="BU972" s="157">
        <v>0</v>
      </c>
      <c r="BV972" s="157">
        <v>0.13749346500000001</v>
      </c>
      <c r="BW972" s="157">
        <v>0</v>
      </c>
      <c r="BX972" s="157">
        <v>9.2261979999999997E-3</v>
      </c>
      <c r="BY972" s="157">
        <v>1.4355150000000001E-3</v>
      </c>
      <c r="BZ972" s="157">
        <v>9.9028300000000001E-4</v>
      </c>
      <c r="CA972" s="157">
        <v>0</v>
      </c>
      <c r="CB972" s="192">
        <v>2.4199999999999999E-5</v>
      </c>
      <c r="CC972" s="157">
        <v>2.1736770000000002E-3</v>
      </c>
      <c r="CD972" s="157">
        <v>0</v>
      </c>
      <c r="CE972" s="157">
        <v>1.151787E-3</v>
      </c>
      <c r="CF972" s="157">
        <v>4.1538600000000001E-4</v>
      </c>
      <c r="CG972" s="157">
        <v>3.1783484000000001E-2</v>
      </c>
      <c r="CH972" s="157">
        <v>0</v>
      </c>
      <c r="CI972" s="192">
        <v>1.8899999999999999E-5</v>
      </c>
      <c r="CJ972" s="157">
        <v>0</v>
      </c>
      <c r="CK972" s="157">
        <v>0</v>
      </c>
      <c r="CL972" s="157">
        <v>2.8802800000000001E-4</v>
      </c>
      <c r="CM972" s="157">
        <v>0</v>
      </c>
      <c r="CN972" s="157">
        <v>0</v>
      </c>
      <c r="CO972" s="157">
        <v>0</v>
      </c>
      <c r="CP972" s="157">
        <v>0</v>
      </c>
      <c r="CQ972" s="192">
        <v>4.8099999999999997E-5</v>
      </c>
      <c r="CR972" s="157">
        <v>0</v>
      </c>
      <c r="CS972" s="157">
        <v>0</v>
      </c>
      <c r="CT972" s="157">
        <v>0</v>
      </c>
      <c r="CU972" s="192">
        <v>7.9699999999999999E-5</v>
      </c>
      <c r="CV972" s="157">
        <v>0</v>
      </c>
      <c r="CW972" s="157">
        <v>0</v>
      </c>
      <c r="CX972" s="192">
        <v>8.9499999999999994E-5</v>
      </c>
      <c r="CY972" s="157">
        <v>1.9335899999999999E-4</v>
      </c>
      <c r="CZ972" s="157">
        <v>0</v>
      </c>
      <c r="DA972" s="157">
        <v>0</v>
      </c>
      <c r="DB972" s="157">
        <v>0</v>
      </c>
      <c r="DC972" s="157">
        <v>0</v>
      </c>
      <c r="DD972" s="192">
        <v>1.5E-5</v>
      </c>
      <c r="DE972" s="157">
        <v>0</v>
      </c>
      <c r="DF972" s="157">
        <v>0</v>
      </c>
      <c r="DG972" s="157">
        <v>0</v>
      </c>
      <c r="DH972" s="157">
        <v>2.02511E-4</v>
      </c>
      <c r="DI972" s="157">
        <v>1.0082900000000001E-4</v>
      </c>
      <c r="DJ972" s="157">
        <v>0</v>
      </c>
      <c r="DK972" s="192">
        <v>5.1E-5</v>
      </c>
      <c r="DL972" s="192">
        <v>3.0000000000000001E-5</v>
      </c>
      <c r="DM972" s="157">
        <v>1.88872E-4</v>
      </c>
      <c r="DN972" s="157">
        <v>1.10244E-4</v>
      </c>
      <c r="DO972" s="157">
        <v>0</v>
      </c>
      <c r="DP972" s="157">
        <v>0</v>
      </c>
      <c r="DQ972" s="192">
        <v>3.9400000000000002E-5</v>
      </c>
      <c r="DR972" s="157">
        <v>0</v>
      </c>
      <c r="DS972" s="157">
        <v>0</v>
      </c>
      <c r="DT972" s="192">
        <v>4.2299999999999998E-5</v>
      </c>
      <c r="DU972" s="192">
        <v>6.1600000000000007E-5</v>
      </c>
      <c r="DV972" s="192">
        <v>3.3699999999999999E-5</v>
      </c>
      <c r="DW972" s="157">
        <v>0</v>
      </c>
      <c r="DX972" s="157">
        <v>1.359804E-3</v>
      </c>
      <c r="DY972" s="192">
        <v>8.1000000000000004E-6</v>
      </c>
      <c r="DZ972" s="157">
        <v>0</v>
      </c>
      <c r="EA972" s="157">
        <v>0</v>
      </c>
      <c r="EB972" s="157">
        <v>0</v>
      </c>
      <c r="EC972" s="192">
        <v>5.4799999999999997E-5</v>
      </c>
      <c r="ED972" s="192">
        <v>4.9200000000000003E-5</v>
      </c>
      <c r="EE972" s="157">
        <v>0</v>
      </c>
      <c r="EF972" s="157">
        <v>0</v>
      </c>
      <c r="EG972" s="157">
        <v>0</v>
      </c>
      <c r="EH972" s="157">
        <v>0</v>
      </c>
      <c r="EI972" s="157">
        <v>0</v>
      </c>
      <c r="EJ972" s="192">
        <v>3.9900000000000001E-5</v>
      </c>
      <c r="EK972" s="157">
        <v>0</v>
      </c>
      <c r="EL972" s="157">
        <v>0</v>
      </c>
      <c r="EM972" s="192">
        <v>7.6299999999999998E-6</v>
      </c>
      <c r="EN972" s="192">
        <v>5.3199999999999999E-5</v>
      </c>
      <c r="EO972" s="157">
        <v>0</v>
      </c>
      <c r="EP972" s="192">
        <v>1.77E-5</v>
      </c>
      <c r="EQ972" s="192">
        <v>2.6699999999999998E-5</v>
      </c>
      <c r="ER972" s="157">
        <v>2.0467229999999999E-3</v>
      </c>
      <c r="ES972" s="192">
        <v>2.2799999999999999E-5</v>
      </c>
      <c r="ET972" s="157">
        <v>3.2741749999999998E-3</v>
      </c>
      <c r="EU972" s="157">
        <v>0</v>
      </c>
      <c r="EV972" s="192">
        <v>2.0299999999999999E-5</v>
      </c>
      <c r="EW972" s="157">
        <v>0</v>
      </c>
      <c r="EX972" s="157">
        <v>0</v>
      </c>
      <c r="EY972" s="157">
        <v>0</v>
      </c>
      <c r="EZ972" s="157">
        <v>1.16421E-4</v>
      </c>
      <c r="FA972" s="157">
        <v>0</v>
      </c>
      <c r="FB972" s="157">
        <v>0</v>
      </c>
      <c r="FC972" s="157">
        <v>0</v>
      </c>
      <c r="FD972" s="192">
        <v>2.51E-5</v>
      </c>
      <c r="FE972" s="157">
        <v>0</v>
      </c>
      <c r="FF972" s="192">
        <v>3.3899999999999997E-5</v>
      </c>
      <c r="FG972" s="157">
        <v>0</v>
      </c>
      <c r="FH972" s="157">
        <v>0</v>
      </c>
      <c r="FI972" s="157">
        <v>0</v>
      </c>
      <c r="FJ972" s="192">
        <v>8.9499999999999994E-5</v>
      </c>
      <c r="FK972" s="157">
        <v>0</v>
      </c>
      <c r="FL972" s="157">
        <v>0</v>
      </c>
      <c r="FM972" s="157">
        <v>0</v>
      </c>
      <c r="FN972" s="157">
        <v>0</v>
      </c>
      <c r="FO972" s="192">
        <v>9.0599999999999997E-6</v>
      </c>
      <c r="FP972" s="157">
        <v>0</v>
      </c>
      <c r="FQ972" s="157">
        <v>0</v>
      </c>
      <c r="FR972" s="157">
        <v>0</v>
      </c>
      <c r="FS972" s="157">
        <v>0</v>
      </c>
      <c r="FT972" s="157">
        <v>0</v>
      </c>
      <c r="FU972" s="157">
        <v>0</v>
      </c>
      <c r="FV972" s="157">
        <v>0</v>
      </c>
      <c r="FW972" s="157">
        <v>0</v>
      </c>
      <c r="FX972" s="157">
        <v>1.1258959999999999E-3</v>
      </c>
      <c r="FY972" s="157">
        <v>0</v>
      </c>
      <c r="FZ972" s="157">
        <v>0</v>
      </c>
      <c r="GA972" s="157">
        <v>0</v>
      </c>
      <c r="GB972" s="157">
        <v>0</v>
      </c>
      <c r="GC972" s="157">
        <v>0</v>
      </c>
      <c r="GD972" s="157">
        <v>1.067314E-3</v>
      </c>
      <c r="GE972" s="157">
        <v>1.1747960000000001E-3</v>
      </c>
      <c r="GF972" s="157">
        <v>0</v>
      </c>
      <c r="GG972" s="157">
        <v>0</v>
      </c>
      <c r="GH972" s="157">
        <v>0</v>
      </c>
      <c r="GI972" s="157">
        <v>0</v>
      </c>
      <c r="GJ972" s="157">
        <v>0</v>
      </c>
      <c r="GK972" s="157">
        <v>3.1054059999999998E-3</v>
      </c>
      <c r="GL972" s="157">
        <v>0</v>
      </c>
      <c r="GM972" s="157">
        <v>2.6876599999999998E-4</v>
      </c>
      <c r="GN972" s="157">
        <v>0</v>
      </c>
      <c r="GO972" s="157">
        <v>4.7946300000000001E-4</v>
      </c>
      <c r="GP972" s="157">
        <v>0</v>
      </c>
      <c r="GQ972" s="157">
        <v>0</v>
      </c>
      <c r="GR972" s="157">
        <v>0</v>
      </c>
      <c r="GS972" s="157">
        <v>1.8271499999999999E-4</v>
      </c>
      <c r="GT972" s="157">
        <v>0</v>
      </c>
      <c r="GU972" s="157">
        <v>0</v>
      </c>
      <c r="GV972" s="157">
        <v>0</v>
      </c>
      <c r="GW972" s="157">
        <v>0</v>
      </c>
      <c r="GX972" s="157">
        <v>0</v>
      </c>
      <c r="GY972" s="157">
        <v>0</v>
      </c>
      <c r="GZ972" s="157">
        <v>0</v>
      </c>
      <c r="HA972" s="157">
        <v>0</v>
      </c>
    </row>
    <row r="973" spans="1:209" x14ac:dyDescent="0.2">
      <c r="A973" s="157" t="s">
        <v>4782</v>
      </c>
      <c r="B973" s="157">
        <v>6.4448750000000001E-3</v>
      </c>
      <c r="C973" s="157">
        <v>2.3679950000000002E-2</v>
      </c>
      <c r="D973" s="157">
        <v>7.9684539999999998E-3</v>
      </c>
      <c r="E973" s="157">
        <v>6.33944E-3</v>
      </c>
      <c r="F973" s="157">
        <v>2.3871214000000002E-2</v>
      </c>
      <c r="G973" s="157">
        <v>0</v>
      </c>
      <c r="H973" s="157">
        <v>0</v>
      </c>
      <c r="I973" s="157">
        <v>0</v>
      </c>
      <c r="J973" s="157">
        <v>0</v>
      </c>
      <c r="K973" s="157">
        <v>0</v>
      </c>
      <c r="L973" s="157">
        <v>0</v>
      </c>
      <c r="M973" s="157">
        <v>0</v>
      </c>
      <c r="N973" s="157">
        <v>0</v>
      </c>
      <c r="O973" s="157">
        <v>0</v>
      </c>
      <c r="P973" s="192">
        <v>4.4100000000000001E-6</v>
      </c>
      <c r="Q973" s="157">
        <v>1.0429840000000001E-3</v>
      </c>
      <c r="R973" s="192">
        <v>8.7299999999999994E-5</v>
      </c>
      <c r="S973" s="157">
        <v>5.8478130000000003E-3</v>
      </c>
      <c r="T973" s="157">
        <v>3.7726700000000002E-2</v>
      </c>
      <c r="U973" s="192">
        <v>4.4100000000000001E-5</v>
      </c>
      <c r="V973" s="157">
        <v>0</v>
      </c>
      <c r="W973" s="157">
        <v>0</v>
      </c>
      <c r="X973" s="157">
        <v>1.21692E-4</v>
      </c>
      <c r="Y973" s="157">
        <v>5.5613349999999997E-3</v>
      </c>
      <c r="Z973" s="157">
        <v>0</v>
      </c>
      <c r="AA973" s="157">
        <v>4.1075180000000001E-3</v>
      </c>
      <c r="AB973" s="157">
        <v>0</v>
      </c>
      <c r="AC973" s="157">
        <v>2.8950800000000001E-4</v>
      </c>
      <c r="AD973" s="192">
        <v>1.9400000000000001E-5</v>
      </c>
      <c r="AE973" s="157">
        <v>9.7476190000000008E-3</v>
      </c>
      <c r="AF973" s="157">
        <v>0</v>
      </c>
      <c r="AG973" s="192">
        <v>2.6699999999999998E-5</v>
      </c>
      <c r="AH973" s="157">
        <v>6.4782645999999999E-2</v>
      </c>
      <c r="AI973" s="157">
        <v>0.100719424</v>
      </c>
      <c r="AJ973" s="192">
        <v>7.1000000000000005E-5</v>
      </c>
      <c r="AK973" s="157">
        <v>0</v>
      </c>
      <c r="AL973" s="157">
        <v>1.04091E-4</v>
      </c>
      <c r="AM973" s="157">
        <v>0</v>
      </c>
      <c r="AN973" s="192">
        <v>1.6500000000000001E-5</v>
      </c>
      <c r="AO973" s="157">
        <v>0</v>
      </c>
      <c r="AP973" s="157">
        <v>0</v>
      </c>
      <c r="AQ973" s="157">
        <v>0</v>
      </c>
      <c r="AR973" s="192">
        <v>5.0899999999999997E-5</v>
      </c>
      <c r="AS973" s="157">
        <v>0</v>
      </c>
      <c r="AT973" s="157">
        <v>0</v>
      </c>
      <c r="AU973" s="192">
        <v>5.1499999999999998E-5</v>
      </c>
      <c r="AV973" s="157">
        <v>0</v>
      </c>
      <c r="AW973" s="157">
        <v>0</v>
      </c>
      <c r="AX973" s="157">
        <v>2.1174520000000001E-3</v>
      </c>
      <c r="AY973" s="157">
        <v>0</v>
      </c>
      <c r="AZ973" s="157">
        <v>0</v>
      </c>
      <c r="BA973" s="157">
        <v>0</v>
      </c>
      <c r="BB973" s="157">
        <v>0</v>
      </c>
      <c r="BC973" s="157">
        <v>6.3795470000000002E-3</v>
      </c>
      <c r="BD973" s="157">
        <v>5.2127620000000001E-3</v>
      </c>
      <c r="BE973" s="157">
        <v>5.3700390000000001E-3</v>
      </c>
      <c r="BF973" s="157">
        <v>0</v>
      </c>
      <c r="BG973" s="157">
        <v>0</v>
      </c>
      <c r="BH973" s="157">
        <v>0</v>
      </c>
      <c r="BI973" s="192">
        <v>3.6100000000000003E-5</v>
      </c>
      <c r="BJ973" s="157">
        <v>0</v>
      </c>
      <c r="BK973" s="157">
        <v>1.9667614E-2</v>
      </c>
      <c r="BL973" s="157">
        <v>0</v>
      </c>
      <c r="BM973" s="157">
        <v>0</v>
      </c>
      <c r="BN973" s="192">
        <v>8.6500000000000002E-5</v>
      </c>
      <c r="BO973" s="157">
        <v>0</v>
      </c>
      <c r="BP973" s="192">
        <v>7.9900000000000004E-5</v>
      </c>
      <c r="BQ973" s="157">
        <v>1.2554549999999999E-3</v>
      </c>
      <c r="BR973" s="157">
        <v>2.2061543999999999E-2</v>
      </c>
      <c r="BS973" s="157">
        <v>0</v>
      </c>
      <c r="BT973" s="157">
        <v>0</v>
      </c>
      <c r="BU973" s="192">
        <v>9.0099999999999995E-5</v>
      </c>
      <c r="BV973" s="157">
        <v>1.2499405999999999E-2</v>
      </c>
      <c r="BW973" s="192">
        <v>3.5899999999999998E-5</v>
      </c>
      <c r="BX973" s="157">
        <v>2.1471878E-2</v>
      </c>
      <c r="BY973" s="157">
        <v>0.23134459900000001</v>
      </c>
      <c r="BZ973" s="157">
        <v>7.7458686999999998E-2</v>
      </c>
      <c r="CA973" s="157">
        <v>0.21132662799999999</v>
      </c>
      <c r="CB973" s="157">
        <v>1.2300926E-2</v>
      </c>
      <c r="CC973" s="157">
        <v>0.159873927</v>
      </c>
      <c r="CD973" s="157">
        <v>9.7684731999999996E-2</v>
      </c>
      <c r="CE973" s="157">
        <v>2.1852819999999998E-2</v>
      </c>
      <c r="CF973" s="157">
        <v>5.4609399000000003E-2</v>
      </c>
      <c r="CG973" s="157">
        <v>0</v>
      </c>
      <c r="CH973" s="157">
        <v>3.1933599999999998E-4</v>
      </c>
      <c r="CI973" s="157">
        <v>1.67858E-3</v>
      </c>
      <c r="CJ973" s="157">
        <v>1.5888999999999999E-4</v>
      </c>
      <c r="CK973" s="157">
        <v>0</v>
      </c>
      <c r="CL973" s="157">
        <v>4.7856959999999999E-3</v>
      </c>
      <c r="CM973" s="192">
        <v>3.7599999999999999E-5</v>
      </c>
      <c r="CN973" s="192">
        <v>1.3200000000000001E-5</v>
      </c>
      <c r="CO973" s="157">
        <v>0</v>
      </c>
      <c r="CP973" s="157">
        <v>5.4747260000000001E-3</v>
      </c>
      <c r="CQ973" s="157">
        <v>1.8565248999999999E-2</v>
      </c>
      <c r="CR973" s="157">
        <v>2.7190807000000001E-2</v>
      </c>
      <c r="CS973" s="157">
        <v>6.1589934999999998E-2</v>
      </c>
      <c r="CT973" s="157">
        <v>7.2372021999999994E-2</v>
      </c>
      <c r="CU973" s="157">
        <v>7.5751499999999995E-4</v>
      </c>
      <c r="CV973" s="157">
        <v>2.9873900000000001E-4</v>
      </c>
      <c r="CW973" s="157">
        <v>0</v>
      </c>
      <c r="CX973" s="157">
        <v>2.1490929999999999E-3</v>
      </c>
      <c r="CY973" s="157">
        <v>9.2812550000000004E-3</v>
      </c>
      <c r="CZ973" s="192">
        <v>3.8099999999999998E-5</v>
      </c>
      <c r="DA973" s="192">
        <v>2.4899999999999999E-5</v>
      </c>
      <c r="DB973" s="157">
        <v>0</v>
      </c>
      <c r="DC973" s="157">
        <v>0</v>
      </c>
      <c r="DD973" s="157">
        <v>1.8057300000000001E-4</v>
      </c>
      <c r="DE973" s="192">
        <v>1.3200000000000001E-5</v>
      </c>
      <c r="DF973" s="157">
        <v>1.3783600000000001E-4</v>
      </c>
      <c r="DG973" s="157">
        <v>2.9411800000000001E-4</v>
      </c>
      <c r="DH973" s="157">
        <v>1.957608E-3</v>
      </c>
      <c r="DI973" s="157">
        <v>3.7911630000000002E-3</v>
      </c>
      <c r="DJ973" s="157">
        <v>0</v>
      </c>
      <c r="DK973" s="192">
        <v>5.1E-5</v>
      </c>
      <c r="DL973" s="157">
        <v>0</v>
      </c>
      <c r="DM973" s="157">
        <v>0</v>
      </c>
      <c r="DN973" s="192">
        <v>8.8200000000000003E-5</v>
      </c>
      <c r="DO973" s="157">
        <v>1.03742E-4</v>
      </c>
      <c r="DP973" s="157">
        <v>0</v>
      </c>
      <c r="DQ973" s="157">
        <v>0</v>
      </c>
      <c r="DR973" s="157">
        <v>3.2638399999999998E-4</v>
      </c>
      <c r="DS973" s="157">
        <v>3.6332299999999998E-4</v>
      </c>
      <c r="DT973" s="157">
        <v>3.7347561000000001E-2</v>
      </c>
      <c r="DU973" s="157">
        <v>1.294538E-3</v>
      </c>
      <c r="DV973" s="157">
        <v>0</v>
      </c>
      <c r="DW973" s="157">
        <v>1.0431E-4</v>
      </c>
      <c r="DX973" s="157">
        <v>2.5373946000000001E-2</v>
      </c>
      <c r="DY973" s="157">
        <v>0</v>
      </c>
      <c r="DZ973" s="192">
        <v>6.3299999999999994E-5</v>
      </c>
      <c r="EA973" s="157">
        <v>4.6609390000000002E-3</v>
      </c>
      <c r="EB973" s="157">
        <v>0.166320459</v>
      </c>
      <c r="EC973" s="192">
        <v>1.8300000000000001E-5</v>
      </c>
      <c r="ED973" s="157">
        <v>4.9726750000000002E-3</v>
      </c>
      <c r="EE973" s="157">
        <v>1.2511309999999999E-3</v>
      </c>
      <c r="EF973" s="192">
        <v>6.5300000000000002E-5</v>
      </c>
      <c r="EG973" s="192">
        <v>3.0599999999999998E-5</v>
      </c>
      <c r="EH973" s="157">
        <v>0</v>
      </c>
      <c r="EI973" s="157">
        <v>0</v>
      </c>
      <c r="EJ973" s="157">
        <v>0</v>
      </c>
      <c r="EK973" s="157">
        <v>1.9242110999999999E-2</v>
      </c>
      <c r="EL973" s="157">
        <v>0</v>
      </c>
      <c r="EM973" s="157">
        <v>0</v>
      </c>
      <c r="EN973" s="157">
        <v>0</v>
      </c>
      <c r="EO973" s="157">
        <v>0</v>
      </c>
      <c r="EP973" s="157">
        <v>0</v>
      </c>
      <c r="EQ973" s="157">
        <v>0</v>
      </c>
      <c r="ER973" s="157">
        <v>0.13165184999999999</v>
      </c>
      <c r="ES973" s="192">
        <v>9.1399999999999999E-5</v>
      </c>
      <c r="ET973" s="157">
        <v>4.539197E-3</v>
      </c>
      <c r="EU973" s="157">
        <v>0</v>
      </c>
      <c r="EV973" s="157">
        <v>0</v>
      </c>
      <c r="EW973" s="157">
        <v>2.9136500000000003E-4</v>
      </c>
      <c r="EX973" s="157">
        <v>1.9381699999999999E-4</v>
      </c>
      <c r="EY973" s="157">
        <v>0</v>
      </c>
      <c r="EZ973" s="157">
        <v>2.9105299999999999E-4</v>
      </c>
      <c r="FA973" s="157">
        <v>0</v>
      </c>
      <c r="FB973" s="192">
        <v>5.3900000000000002E-5</v>
      </c>
      <c r="FC973" s="157">
        <v>0</v>
      </c>
      <c r="FD973" s="157">
        <v>3.0069899999999997E-4</v>
      </c>
      <c r="FE973" s="157">
        <v>0</v>
      </c>
      <c r="FF973" s="157">
        <v>0</v>
      </c>
      <c r="FG973" s="157">
        <v>0</v>
      </c>
      <c r="FH973" s="157">
        <v>3.7935399999999999E-4</v>
      </c>
      <c r="FI973" s="192">
        <v>8.2700000000000004E-5</v>
      </c>
      <c r="FJ973" s="157">
        <v>0</v>
      </c>
      <c r="FK973" s="157">
        <v>6.6996260000000002E-3</v>
      </c>
      <c r="FL973" s="157">
        <v>3.8335581000000001E-2</v>
      </c>
      <c r="FM973" s="157">
        <v>8.9090062999999997E-2</v>
      </c>
      <c r="FN973" s="192">
        <v>1.7200000000000001E-5</v>
      </c>
      <c r="FO973" s="157">
        <v>0</v>
      </c>
      <c r="FP973" s="157">
        <v>4.321699E-3</v>
      </c>
      <c r="FQ973" s="157">
        <v>2.3985586999999999E-2</v>
      </c>
      <c r="FR973" s="157">
        <v>0</v>
      </c>
      <c r="FS973" s="157">
        <v>0</v>
      </c>
      <c r="FT973" s="157">
        <v>0</v>
      </c>
      <c r="FU973" s="192">
        <v>2.8799999999999999E-5</v>
      </c>
      <c r="FV973" s="192">
        <v>9.1899999999999998E-5</v>
      </c>
      <c r="FW973" s="192">
        <v>4.9599999999999999E-5</v>
      </c>
      <c r="FX973" s="157">
        <v>0.18856192399999999</v>
      </c>
      <c r="FY973" s="157">
        <v>0</v>
      </c>
      <c r="FZ973" s="157">
        <v>0</v>
      </c>
      <c r="GA973" s="157">
        <v>2.33372E-4</v>
      </c>
      <c r="GB973" s="157">
        <v>2.9495999999999998E-4</v>
      </c>
      <c r="GC973" s="157">
        <v>5.1345940000000001E-3</v>
      </c>
      <c r="GD973" s="157">
        <v>9.3850060999999999E-2</v>
      </c>
      <c r="GE973" s="157">
        <v>2.4422203999999999E-2</v>
      </c>
      <c r="GF973" s="157">
        <v>0</v>
      </c>
      <c r="GG973" s="192">
        <v>2.2200000000000001E-5</v>
      </c>
      <c r="GH973" s="157">
        <v>0</v>
      </c>
      <c r="GI973" s="157">
        <v>1.543766E-3</v>
      </c>
      <c r="GJ973" s="157">
        <v>0</v>
      </c>
      <c r="GK973" s="157">
        <v>6.8023200000000002E-4</v>
      </c>
      <c r="GL973" s="157">
        <v>0</v>
      </c>
      <c r="GM973" s="157">
        <v>1.0827414E-2</v>
      </c>
      <c r="GN973" s="157">
        <v>0</v>
      </c>
      <c r="GO973" s="157">
        <v>3.5160619999999999E-3</v>
      </c>
      <c r="GP973" s="157">
        <v>4.2768599999999998E-4</v>
      </c>
      <c r="GQ973" s="192">
        <v>4.1100000000000003E-5</v>
      </c>
      <c r="GR973" s="157">
        <v>1.0603900000000001E-4</v>
      </c>
      <c r="GS973" s="157">
        <v>1.8271499999999999E-4</v>
      </c>
      <c r="GT973" s="157">
        <v>0</v>
      </c>
      <c r="GU973" s="157">
        <v>1.3157894999999999E-2</v>
      </c>
      <c r="GV973" s="157">
        <v>0</v>
      </c>
      <c r="GW973" s="157">
        <v>0</v>
      </c>
      <c r="GX973" s="157">
        <v>0</v>
      </c>
      <c r="GY973" s="157">
        <v>1.0752688E-2</v>
      </c>
      <c r="GZ973" s="157">
        <v>1.8867925000000001E-2</v>
      </c>
      <c r="HA973" s="157">
        <v>0</v>
      </c>
    </row>
    <row r="974" spans="1:209" x14ac:dyDescent="0.2">
      <c r="A974" s="157" t="s">
        <v>4783</v>
      </c>
      <c r="B974" s="157">
        <v>0</v>
      </c>
      <c r="C974" s="157">
        <v>0</v>
      </c>
      <c r="D974" s="157">
        <v>0</v>
      </c>
      <c r="E974" s="157">
        <v>0</v>
      </c>
      <c r="F974" s="157">
        <v>0</v>
      </c>
      <c r="G974" s="157">
        <v>0</v>
      </c>
      <c r="H974" s="157">
        <v>0</v>
      </c>
      <c r="I974" s="157">
        <v>0</v>
      </c>
      <c r="J974" s="157">
        <v>0</v>
      </c>
      <c r="K974" s="157">
        <v>0</v>
      </c>
      <c r="L974" s="157">
        <v>0</v>
      </c>
      <c r="M974" s="157">
        <v>0</v>
      </c>
      <c r="N974" s="157">
        <v>0</v>
      </c>
      <c r="O974" s="157">
        <v>0</v>
      </c>
      <c r="P974" s="192">
        <v>8.8200000000000003E-6</v>
      </c>
      <c r="Q974" s="157">
        <v>0</v>
      </c>
      <c r="R974" s="157">
        <v>0</v>
      </c>
      <c r="S974" s="157">
        <v>0</v>
      </c>
      <c r="T974" s="192">
        <v>9.7E-5</v>
      </c>
      <c r="U974" s="157">
        <v>0</v>
      </c>
      <c r="V974" s="157">
        <v>0</v>
      </c>
      <c r="W974" s="157">
        <v>0</v>
      </c>
      <c r="X974" s="157">
        <v>0</v>
      </c>
      <c r="Y974" s="157">
        <v>0</v>
      </c>
      <c r="Z974" s="157">
        <v>0</v>
      </c>
      <c r="AA974" s="157">
        <v>0</v>
      </c>
      <c r="AB974" s="192">
        <v>3.9900000000000001E-5</v>
      </c>
      <c r="AC974" s="157">
        <v>0</v>
      </c>
      <c r="AD974" s="157">
        <v>0</v>
      </c>
      <c r="AE974" s="157">
        <v>0</v>
      </c>
      <c r="AF974" s="157">
        <v>0</v>
      </c>
      <c r="AG974" s="157">
        <v>0</v>
      </c>
      <c r="AH974" s="157">
        <v>0</v>
      </c>
      <c r="AI974" s="157">
        <v>0</v>
      </c>
      <c r="AJ974" s="157">
        <v>0</v>
      </c>
      <c r="AK974" s="157">
        <v>2.0955600000000001E-4</v>
      </c>
      <c r="AL974" s="157">
        <v>0</v>
      </c>
      <c r="AM974" s="157">
        <v>0</v>
      </c>
      <c r="AN974" s="157">
        <v>0</v>
      </c>
      <c r="AO974" s="157">
        <v>0</v>
      </c>
      <c r="AP974" s="157">
        <v>0</v>
      </c>
      <c r="AQ974" s="157">
        <v>0</v>
      </c>
      <c r="AR974" s="157">
        <v>0</v>
      </c>
      <c r="AS974" s="157">
        <v>0</v>
      </c>
      <c r="AT974" s="157">
        <v>0</v>
      </c>
      <c r="AU974" s="157">
        <v>0</v>
      </c>
      <c r="AV974" s="157">
        <v>0</v>
      </c>
      <c r="AW974" s="157">
        <v>0</v>
      </c>
      <c r="AX974" s="157">
        <v>0</v>
      </c>
      <c r="AY974" s="157">
        <v>0</v>
      </c>
      <c r="AZ974" s="157">
        <v>0</v>
      </c>
      <c r="BA974" s="157">
        <v>0</v>
      </c>
      <c r="BB974" s="157">
        <v>0</v>
      </c>
      <c r="BC974" s="157">
        <v>0</v>
      </c>
      <c r="BD974" s="157">
        <v>0</v>
      </c>
      <c r="BE974" s="157">
        <v>0</v>
      </c>
      <c r="BF974" s="157">
        <v>0</v>
      </c>
      <c r="BG974" s="157">
        <v>0</v>
      </c>
      <c r="BH974" s="157">
        <v>0</v>
      </c>
      <c r="BI974" s="157">
        <v>0</v>
      </c>
      <c r="BJ974" s="157">
        <v>0</v>
      </c>
      <c r="BK974" s="157">
        <v>0</v>
      </c>
      <c r="BL974" s="157">
        <v>0</v>
      </c>
      <c r="BM974" s="157">
        <v>0</v>
      </c>
      <c r="BN974" s="157">
        <v>0</v>
      </c>
      <c r="BO974" s="157">
        <v>0</v>
      </c>
      <c r="BP974" s="157">
        <v>0</v>
      </c>
      <c r="BQ974" s="157">
        <v>0</v>
      </c>
      <c r="BR974" s="157">
        <v>0</v>
      </c>
      <c r="BS974" s="157">
        <v>0</v>
      </c>
      <c r="BT974" s="157">
        <v>0</v>
      </c>
      <c r="BU974" s="157">
        <v>0</v>
      </c>
      <c r="BV974" s="157">
        <v>0</v>
      </c>
      <c r="BW974" s="157">
        <v>0</v>
      </c>
      <c r="BX974" s="157">
        <v>0</v>
      </c>
      <c r="BY974" s="157">
        <v>0</v>
      </c>
      <c r="BZ974" s="157">
        <v>0</v>
      </c>
      <c r="CA974" s="157">
        <v>0</v>
      </c>
      <c r="CB974" s="157">
        <v>0</v>
      </c>
      <c r="CC974" s="157">
        <v>0</v>
      </c>
      <c r="CD974" s="157">
        <v>0</v>
      </c>
      <c r="CE974" s="157">
        <v>0</v>
      </c>
      <c r="CF974" s="157">
        <v>0</v>
      </c>
      <c r="CG974" s="157">
        <v>0</v>
      </c>
      <c r="CH974" s="157">
        <v>0</v>
      </c>
      <c r="CI974" s="157">
        <v>0</v>
      </c>
      <c r="CJ974" s="157">
        <v>0</v>
      </c>
      <c r="CK974" s="157">
        <v>0</v>
      </c>
      <c r="CL974" s="157">
        <v>0</v>
      </c>
      <c r="CM974" s="157">
        <v>0</v>
      </c>
      <c r="CN974" s="157">
        <v>0</v>
      </c>
      <c r="CO974" s="157">
        <v>0</v>
      </c>
      <c r="CP974" s="157">
        <v>0</v>
      </c>
      <c r="CQ974" s="157">
        <v>0</v>
      </c>
      <c r="CR974" s="157">
        <v>0</v>
      </c>
      <c r="CS974" s="157">
        <v>0</v>
      </c>
      <c r="CT974" s="157">
        <v>0</v>
      </c>
      <c r="CU974" s="157">
        <v>0</v>
      </c>
      <c r="CV974" s="157">
        <v>0</v>
      </c>
      <c r="CW974" s="157">
        <v>0</v>
      </c>
      <c r="CX974" s="157">
        <v>0</v>
      </c>
      <c r="CY974" s="157">
        <v>0</v>
      </c>
      <c r="CZ974" s="157">
        <v>0</v>
      </c>
      <c r="DA974" s="192">
        <v>9.9699999999999998E-5</v>
      </c>
      <c r="DB974" s="192">
        <v>1.66E-5</v>
      </c>
      <c r="DC974" s="192">
        <v>3.0499999999999999E-5</v>
      </c>
      <c r="DD974" s="157">
        <v>0</v>
      </c>
      <c r="DE974" s="157">
        <v>0</v>
      </c>
      <c r="DF974" s="157">
        <v>0</v>
      </c>
      <c r="DG974" s="157">
        <v>0</v>
      </c>
      <c r="DH974" s="157">
        <v>0</v>
      </c>
      <c r="DI974" s="157">
        <v>0</v>
      </c>
      <c r="DJ974" s="157">
        <v>0</v>
      </c>
      <c r="DK974" s="157">
        <v>0</v>
      </c>
      <c r="DL974" s="192">
        <v>6.0000000000000002E-5</v>
      </c>
      <c r="DM974" s="192">
        <v>3.7799999999999997E-5</v>
      </c>
      <c r="DN974" s="157">
        <v>0</v>
      </c>
      <c r="DO974" s="157">
        <v>0</v>
      </c>
      <c r="DP974" s="157">
        <v>0</v>
      </c>
      <c r="DQ974" s="157">
        <v>0</v>
      </c>
      <c r="DR974" s="157">
        <v>0</v>
      </c>
      <c r="DS974" s="157">
        <v>0</v>
      </c>
      <c r="DT974" s="157">
        <v>0</v>
      </c>
      <c r="DU974" s="157">
        <v>0</v>
      </c>
      <c r="DV974" s="157">
        <v>0</v>
      </c>
      <c r="DW974" s="157">
        <v>0</v>
      </c>
      <c r="DX974" s="157">
        <v>0</v>
      </c>
      <c r="DY974" s="157">
        <v>0</v>
      </c>
      <c r="DZ974" s="157">
        <v>0</v>
      </c>
      <c r="EA974" s="157">
        <v>0</v>
      </c>
      <c r="EB974" s="157">
        <v>0</v>
      </c>
      <c r="EC974" s="157">
        <v>0</v>
      </c>
      <c r="ED974" s="157">
        <v>0</v>
      </c>
      <c r="EE974" s="192">
        <v>2.6599999999999999E-5</v>
      </c>
      <c r="EF974" s="157">
        <v>0</v>
      </c>
      <c r="EG974" s="157">
        <v>0</v>
      </c>
      <c r="EH974" s="157">
        <v>0</v>
      </c>
      <c r="EI974" s="157">
        <v>0</v>
      </c>
      <c r="EJ974" s="157">
        <v>0</v>
      </c>
      <c r="EK974" s="157">
        <v>0</v>
      </c>
      <c r="EL974" s="157">
        <v>0</v>
      </c>
      <c r="EM974" s="157">
        <v>0</v>
      </c>
      <c r="EN974" s="157">
        <v>0</v>
      </c>
      <c r="EO974" s="157">
        <v>0</v>
      </c>
      <c r="EP974" s="157">
        <v>0</v>
      </c>
      <c r="EQ974" s="157">
        <v>0</v>
      </c>
      <c r="ER974" s="157">
        <v>0</v>
      </c>
      <c r="ES974" s="157">
        <v>0</v>
      </c>
      <c r="ET974" s="157">
        <v>0</v>
      </c>
      <c r="EU974" s="157">
        <v>0</v>
      </c>
      <c r="EV974" s="157">
        <v>0</v>
      </c>
      <c r="EW974" s="157">
        <v>0</v>
      </c>
      <c r="EX974" s="157">
        <v>0</v>
      </c>
      <c r="EY974" s="157">
        <v>0</v>
      </c>
      <c r="EZ974" s="157">
        <v>0</v>
      </c>
      <c r="FA974" s="157">
        <v>0</v>
      </c>
      <c r="FB974" s="157">
        <v>0</v>
      </c>
      <c r="FC974" s="157">
        <v>0</v>
      </c>
      <c r="FD974" s="157">
        <v>0</v>
      </c>
      <c r="FE974" s="157">
        <v>0</v>
      </c>
      <c r="FF974" s="157">
        <v>0</v>
      </c>
      <c r="FG974" s="157">
        <v>0</v>
      </c>
      <c r="FH974" s="157">
        <v>0</v>
      </c>
      <c r="FI974" s="157">
        <v>0</v>
      </c>
      <c r="FJ974" s="157">
        <v>0</v>
      </c>
      <c r="FK974" s="157">
        <v>0</v>
      </c>
      <c r="FL974" s="157">
        <v>0</v>
      </c>
      <c r="FM974" s="157">
        <v>0</v>
      </c>
      <c r="FN974" s="157">
        <v>0</v>
      </c>
      <c r="FO974" s="157">
        <v>0</v>
      </c>
      <c r="FP974" s="157">
        <v>0</v>
      </c>
      <c r="FQ974" s="157">
        <v>0</v>
      </c>
      <c r="FR974" s="157">
        <v>0</v>
      </c>
      <c r="FS974" s="157">
        <v>0</v>
      </c>
      <c r="FT974" s="157">
        <v>0</v>
      </c>
      <c r="FU974" s="157">
        <v>0</v>
      </c>
      <c r="FV974" s="157">
        <v>0</v>
      </c>
      <c r="FW974" s="157">
        <v>0</v>
      </c>
      <c r="FX974" s="157">
        <v>0</v>
      </c>
      <c r="FY974" s="157">
        <v>0</v>
      </c>
      <c r="FZ974" s="157">
        <v>0</v>
      </c>
      <c r="GA974" s="157">
        <v>0</v>
      </c>
      <c r="GB974" s="157">
        <v>0</v>
      </c>
      <c r="GC974" s="157">
        <v>0</v>
      </c>
      <c r="GD974" s="157">
        <v>0</v>
      </c>
      <c r="GE974" s="157">
        <v>0</v>
      </c>
      <c r="GF974" s="157">
        <v>0</v>
      </c>
      <c r="GG974" s="157">
        <v>0</v>
      </c>
      <c r="GH974" s="157">
        <v>0</v>
      </c>
      <c r="GI974" s="157">
        <v>0</v>
      </c>
      <c r="GJ974" s="157">
        <v>0</v>
      </c>
      <c r="GK974" s="157">
        <v>0</v>
      </c>
      <c r="GL974" s="157">
        <v>0</v>
      </c>
      <c r="GM974" s="157">
        <v>0</v>
      </c>
      <c r="GN974" s="157">
        <v>0</v>
      </c>
      <c r="GO974" s="157">
        <v>0</v>
      </c>
      <c r="GP974" s="157">
        <v>8.5537099999999995E-4</v>
      </c>
      <c r="GQ974" s="157">
        <v>0</v>
      </c>
      <c r="GR974" s="157">
        <v>0</v>
      </c>
      <c r="GS974" s="157">
        <v>0</v>
      </c>
      <c r="GT974" s="157">
        <v>0</v>
      </c>
      <c r="GU974" s="157">
        <v>0</v>
      </c>
      <c r="GV974" s="157">
        <v>0</v>
      </c>
      <c r="GW974" s="157">
        <v>0</v>
      </c>
      <c r="GX974" s="157">
        <v>0</v>
      </c>
      <c r="GY974" s="157">
        <v>0</v>
      </c>
      <c r="GZ974" s="157">
        <v>0</v>
      </c>
      <c r="HA974" s="157">
        <v>0</v>
      </c>
    </row>
    <row r="975" spans="1:209" x14ac:dyDescent="0.2">
      <c r="A975" s="157" t="s">
        <v>4784</v>
      </c>
      <c r="B975" s="157">
        <v>1.044309E-3</v>
      </c>
      <c r="C975" s="157">
        <v>3.50176E-4</v>
      </c>
      <c r="D975" s="157">
        <v>7.1092099999999999E-4</v>
      </c>
      <c r="E975" s="157">
        <v>4.6613500000000001E-4</v>
      </c>
      <c r="F975" s="157">
        <v>2.8934799999999998E-4</v>
      </c>
      <c r="G975" s="157">
        <v>9.6816399999999998E-4</v>
      </c>
      <c r="H975" s="157">
        <v>8.9187229999999999E-3</v>
      </c>
      <c r="I975" s="192">
        <v>1.31E-5</v>
      </c>
      <c r="J975" s="157">
        <v>2.912773E-3</v>
      </c>
      <c r="K975" s="157">
        <v>3.9116919999999996E-3</v>
      </c>
      <c r="L975" s="157">
        <v>2.6801556000000001E-2</v>
      </c>
      <c r="M975" s="157">
        <v>2.9106689999999998E-3</v>
      </c>
      <c r="N975" s="157">
        <v>1.0834108E-2</v>
      </c>
      <c r="O975" s="157">
        <v>4.4736339999999998E-3</v>
      </c>
      <c r="P975" s="157">
        <v>0</v>
      </c>
      <c r="Q975" s="157">
        <v>8.1226300000000005E-3</v>
      </c>
      <c r="R975" s="157">
        <v>0</v>
      </c>
      <c r="S975" s="157">
        <v>0</v>
      </c>
      <c r="T975" s="157">
        <v>0</v>
      </c>
      <c r="U975" s="192">
        <v>2.2099999999999998E-5</v>
      </c>
      <c r="V975" s="157">
        <v>8.3428059999999995E-3</v>
      </c>
      <c r="W975" s="157">
        <v>5.2557004999999997E-2</v>
      </c>
      <c r="X975" s="157">
        <v>0</v>
      </c>
      <c r="Y975" s="157">
        <v>3.2007699999999999E-4</v>
      </c>
      <c r="Z975" s="157">
        <v>2.9729439999999999E-3</v>
      </c>
      <c r="AA975" s="157">
        <v>4.9290219999999999E-3</v>
      </c>
      <c r="AB975" s="192">
        <v>9.9799999999999993E-6</v>
      </c>
      <c r="AC975" s="157">
        <v>1.9686560000000001E-3</v>
      </c>
      <c r="AD975" s="157">
        <v>5.5315099999999999E-3</v>
      </c>
      <c r="AE975" s="157">
        <v>3.1982199999999999E-4</v>
      </c>
      <c r="AF975" s="157">
        <v>4.4930399999999998E-4</v>
      </c>
      <c r="AG975" s="157">
        <v>1.495966E-3</v>
      </c>
      <c r="AH975" s="157">
        <v>0</v>
      </c>
      <c r="AI975" s="157">
        <v>1.315077E-3</v>
      </c>
      <c r="AJ975" s="157">
        <v>8.1684800000000001E-4</v>
      </c>
      <c r="AK975" s="157">
        <v>0</v>
      </c>
      <c r="AL975" s="192">
        <v>2.0800000000000001E-5</v>
      </c>
      <c r="AM975" s="157">
        <v>0</v>
      </c>
      <c r="AN975" s="192">
        <v>1.6500000000000001E-5</v>
      </c>
      <c r="AO975" s="192">
        <v>7.5900000000000002E-5</v>
      </c>
      <c r="AP975" s="157">
        <v>0</v>
      </c>
      <c r="AQ975" s="157">
        <v>1.25597E-4</v>
      </c>
      <c r="AR975" s="157">
        <v>0</v>
      </c>
      <c r="AS975" s="157">
        <v>4.2810950000000004E-3</v>
      </c>
      <c r="AT975" s="157">
        <v>1.7464010000000001E-3</v>
      </c>
      <c r="AU975" s="157">
        <v>2.4113768000000001E-2</v>
      </c>
      <c r="AV975" s="157">
        <v>3.8137668E-2</v>
      </c>
      <c r="AW975" s="157">
        <v>2.0548414000000001E-2</v>
      </c>
      <c r="AX975" s="157">
        <v>7.6095950000000002E-3</v>
      </c>
      <c r="AY975" s="157">
        <v>2.1698597999999999E-2</v>
      </c>
      <c r="AZ975" s="192">
        <v>3.79E-5</v>
      </c>
      <c r="BA975" s="157">
        <v>1.9265999999999999E-4</v>
      </c>
      <c r="BB975" s="192">
        <v>4.9299999999999999E-5</v>
      </c>
      <c r="BC975" s="157">
        <v>6.8850960000000003E-3</v>
      </c>
      <c r="BD975" s="157">
        <v>1.1682502000000001E-2</v>
      </c>
      <c r="BE975" s="157">
        <v>6.3576320000000002E-3</v>
      </c>
      <c r="BF975" s="157">
        <v>9.52417E-4</v>
      </c>
      <c r="BG975" s="192">
        <v>1.34E-5</v>
      </c>
      <c r="BH975" s="192">
        <v>2.2500000000000001E-5</v>
      </c>
      <c r="BI975" s="157">
        <v>0</v>
      </c>
      <c r="BJ975" s="157">
        <v>1.0025345E-2</v>
      </c>
      <c r="BK975" s="157">
        <v>7.7154909999999997E-3</v>
      </c>
      <c r="BL975" s="157">
        <v>3.3265370000000001E-3</v>
      </c>
      <c r="BM975" s="157">
        <v>4.2087500000000003E-4</v>
      </c>
      <c r="BN975" s="192">
        <v>4.32E-5</v>
      </c>
      <c r="BO975" s="157">
        <v>4.8045910000000004E-3</v>
      </c>
      <c r="BP975" s="157">
        <v>0</v>
      </c>
      <c r="BQ975" s="157">
        <v>1.7935100000000001E-4</v>
      </c>
      <c r="BR975" s="157">
        <v>6.3425620000000004E-3</v>
      </c>
      <c r="BS975" s="157">
        <v>0</v>
      </c>
      <c r="BT975" s="157">
        <v>0</v>
      </c>
      <c r="BU975" s="192">
        <v>9.0099999999999995E-5</v>
      </c>
      <c r="BV975" s="157">
        <v>4.0872579999999999E-3</v>
      </c>
      <c r="BW975" s="157">
        <v>1.4820479999999999E-3</v>
      </c>
      <c r="BX975" s="157">
        <v>6.6620339999999998E-3</v>
      </c>
      <c r="BY975" s="157">
        <v>2.2162340000000001E-3</v>
      </c>
      <c r="BZ975" s="157">
        <v>2.754224E-3</v>
      </c>
      <c r="CA975" s="192">
        <v>8.5499999999999995E-6</v>
      </c>
      <c r="CB975" s="157">
        <v>1.4500099999999999E-4</v>
      </c>
      <c r="CC975" s="157">
        <v>1.5578020000000001E-3</v>
      </c>
      <c r="CD975" s="157">
        <v>0</v>
      </c>
      <c r="CE975" s="157">
        <v>1.7121160000000001E-3</v>
      </c>
      <c r="CF975" s="157">
        <v>1.329235E-3</v>
      </c>
      <c r="CG975" s="157">
        <v>7.7723799999999997E-3</v>
      </c>
      <c r="CH975" s="157">
        <v>7.1850600000000005E-4</v>
      </c>
      <c r="CI975" s="157">
        <v>1.6408589999999999E-3</v>
      </c>
      <c r="CJ975" s="157">
        <v>4.7667E-4</v>
      </c>
      <c r="CK975" s="157">
        <v>6.4568199999999996E-4</v>
      </c>
      <c r="CL975" s="157">
        <v>1.7170899999999999E-3</v>
      </c>
      <c r="CM975" s="157">
        <v>1.5617059999999999E-3</v>
      </c>
      <c r="CN975" s="157">
        <v>9.8019699999999993E-4</v>
      </c>
      <c r="CO975" s="157">
        <v>2.365762E-3</v>
      </c>
      <c r="CP975" s="157">
        <v>1.074946E-3</v>
      </c>
      <c r="CQ975" s="157">
        <v>1.369863E-3</v>
      </c>
      <c r="CR975" s="157">
        <v>7.3347099999999997E-4</v>
      </c>
      <c r="CS975" s="157">
        <v>1.125692E-3</v>
      </c>
      <c r="CT975" s="157">
        <v>1.9039E-4</v>
      </c>
      <c r="CU975" s="157">
        <v>1.6346380000000001E-3</v>
      </c>
      <c r="CV975" s="157">
        <v>1.7924400000000001E-4</v>
      </c>
      <c r="CW975" s="157">
        <v>1.2436364E-2</v>
      </c>
      <c r="CX975" s="157">
        <v>5.5966000000000002E-4</v>
      </c>
      <c r="CY975" s="157">
        <v>1.1104358999999999E-2</v>
      </c>
      <c r="CZ975" s="157">
        <v>4.7662620000000003E-3</v>
      </c>
      <c r="DA975" s="192">
        <v>1.2500000000000001E-5</v>
      </c>
      <c r="DB975" s="157">
        <v>0</v>
      </c>
      <c r="DC975" s="157">
        <v>0</v>
      </c>
      <c r="DD975" s="157">
        <v>1.0232489999999999E-3</v>
      </c>
      <c r="DE975" s="157">
        <v>1.2312989999999999E-3</v>
      </c>
      <c r="DF975" s="157">
        <v>2.7567200000000003E-4</v>
      </c>
      <c r="DG975" s="157">
        <v>5.8823499999999999E-4</v>
      </c>
      <c r="DH975" s="157">
        <v>8.7754800000000002E-4</v>
      </c>
      <c r="DI975" s="157">
        <v>1.411603E-3</v>
      </c>
      <c r="DJ975" s="157">
        <v>5.1962850000000001E-3</v>
      </c>
      <c r="DK975" s="157">
        <v>7.1355799999999999E-4</v>
      </c>
      <c r="DL975" s="157">
        <v>9.3039999999999996E-4</v>
      </c>
      <c r="DM975" s="157">
        <v>4.1551799999999997E-4</v>
      </c>
      <c r="DN975" s="157">
        <v>9.2604799999999995E-4</v>
      </c>
      <c r="DO975" s="157">
        <v>2.2131540000000002E-3</v>
      </c>
      <c r="DP975" s="157">
        <v>1.567188E-3</v>
      </c>
      <c r="DQ975" s="157">
        <v>4.7724220000000001E-3</v>
      </c>
      <c r="DR975" s="157">
        <v>2.8966590000000002E-3</v>
      </c>
      <c r="DS975" s="157">
        <v>2.4978400000000002E-4</v>
      </c>
      <c r="DT975" s="157">
        <v>2.11721E-4</v>
      </c>
      <c r="DU975" s="157">
        <v>9.4521799999999995E-4</v>
      </c>
      <c r="DV975" s="157">
        <v>1.48408E-3</v>
      </c>
      <c r="DW975" s="157">
        <v>4.4505480000000004E-3</v>
      </c>
      <c r="DX975" s="157">
        <v>2.8283929999999998E-3</v>
      </c>
      <c r="DY975" s="157">
        <v>1.0325977E-2</v>
      </c>
      <c r="DZ975" s="157">
        <v>3.605769E-3</v>
      </c>
      <c r="EA975" s="157">
        <v>0</v>
      </c>
      <c r="EB975" s="157">
        <v>1.76038E-4</v>
      </c>
      <c r="EC975" s="192">
        <v>3.6600000000000002E-5</v>
      </c>
      <c r="ED975" s="157">
        <v>3.9387520000000002E-3</v>
      </c>
      <c r="EE975" s="157">
        <v>4.7915700000000002E-4</v>
      </c>
      <c r="EF975" s="157">
        <v>2.1594955999999998E-2</v>
      </c>
      <c r="EG975" s="157">
        <v>8.1964710000000003E-3</v>
      </c>
      <c r="EH975" s="157">
        <v>2.7797599999999998E-4</v>
      </c>
      <c r="EI975" s="157">
        <v>2.1125086000000001E-2</v>
      </c>
      <c r="EJ975" s="157">
        <v>1.06012E-2</v>
      </c>
      <c r="EK975" s="157">
        <v>3.0964320000000001E-3</v>
      </c>
      <c r="EL975" s="157">
        <v>5.6588519999999998E-3</v>
      </c>
      <c r="EM975" s="157">
        <v>3.1583520000000001E-3</v>
      </c>
      <c r="EN975" s="157">
        <v>9.4128909999999996E-3</v>
      </c>
      <c r="EO975" s="157">
        <v>9.1688999999999996E-4</v>
      </c>
      <c r="EP975" s="157">
        <v>6.3564899999999996E-4</v>
      </c>
      <c r="EQ975" s="157">
        <v>3.5413979999999999E-3</v>
      </c>
      <c r="ER975" s="157">
        <v>4.3415340000000002E-3</v>
      </c>
      <c r="ES975" s="157">
        <v>2.1241609999999998E-3</v>
      </c>
      <c r="ET975" s="157">
        <v>3.5346209999999999E-3</v>
      </c>
      <c r="EU975" s="157">
        <v>6.0657929999999999E-3</v>
      </c>
      <c r="EV975" s="157">
        <v>3.089619E-3</v>
      </c>
      <c r="EW975" s="157">
        <v>4.4615219999999999E-3</v>
      </c>
      <c r="EX975" s="157">
        <v>1.6474459999999999E-3</v>
      </c>
      <c r="EY975" s="157">
        <v>2.6915110000000002E-3</v>
      </c>
      <c r="EZ975" s="157">
        <v>5.2389500000000002E-4</v>
      </c>
      <c r="FA975" s="157">
        <v>2.057527E-3</v>
      </c>
      <c r="FB975" s="157">
        <v>1.2136899999999999E-3</v>
      </c>
      <c r="FC975" s="157">
        <v>5.4231400000000001E-4</v>
      </c>
      <c r="FD975" s="157">
        <v>8.5198100000000003E-4</v>
      </c>
      <c r="FE975" s="157">
        <v>2.2897159999999998E-3</v>
      </c>
      <c r="FF975" s="157">
        <v>3.221649E-3</v>
      </c>
      <c r="FG975" s="157">
        <v>8.7593600000000001E-4</v>
      </c>
      <c r="FH975" s="157">
        <v>2.6791850000000002E-3</v>
      </c>
      <c r="FI975" s="157">
        <v>2.178349E-3</v>
      </c>
      <c r="FJ975" s="157">
        <v>2.7752079999999999E-3</v>
      </c>
      <c r="FK975" s="157">
        <v>7.3926899999999997E-4</v>
      </c>
      <c r="FL975" s="192">
        <v>3.2100000000000001E-5</v>
      </c>
      <c r="FM975" s="157">
        <v>2.9612099999999999E-4</v>
      </c>
      <c r="FN975" s="157">
        <v>1.0296675E-2</v>
      </c>
      <c r="FO975" s="157">
        <v>6.2489800000000003E-4</v>
      </c>
      <c r="FP975" s="157">
        <v>3.2927199999999997E-4</v>
      </c>
      <c r="FQ975" s="157">
        <v>9.08664E-4</v>
      </c>
      <c r="FR975" s="157">
        <v>3.4785600000000001E-4</v>
      </c>
      <c r="FS975" s="157">
        <v>4.7930079999999996E-3</v>
      </c>
      <c r="FT975" s="157">
        <v>2.745038E-3</v>
      </c>
      <c r="FU975" s="157">
        <v>1.1804000000000001E-3</v>
      </c>
      <c r="FV975" s="157">
        <v>6.4305700000000005E-4</v>
      </c>
      <c r="FW975" s="157">
        <v>1.8845470000000001E-3</v>
      </c>
      <c r="FX975" s="157">
        <v>2.0470829999999999E-3</v>
      </c>
      <c r="FY975" s="157">
        <v>2.009341E-3</v>
      </c>
      <c r="FZ975" s="157">
        <v>4.5181399999999998E-4</v>
      </c>
      <c r="GA975" s="157">
        <v>7.3901200000000005E-4</v>
      </c>
      <c r="GB975" s="157">
        <v>7.9639310000000005E-3</v>
      </c>
      <c r="GC975" s="157">
        <v>1.3969119999999999E-3</v>
      </c>
      <c r="GD975" s="157">
        <v>1.6929810000000001E-3</v>
      </c>
      <c r="GE975" s="157">
        <v>1.6944169999999999E-3</v>
      </c>
      <c r="GF975" s="157">
        <v>4.456916E-3</v>
      </c>
      <c r="GG975" s="157">
        <v>3.4912160000000001E-3</v>
      </c>
      <c r="GH975" s="157">
        <v>2.426901E-3</v>
      </c>
      <c r="GI975" s="157">
        <v>2.881696E-3</v>
      </c>
      <c r="GJ975" s="157">
        <v>8.0814600000000004E-4</v>
      </c>
      <c r="GK975" s="157">
        <v>5.3531289999999999E-3</v>
      </c>
      <c r="GL975" s="157">
        <v>1.045423E-2</v>
      </c>
      <c r="GM975" s="157">
        <v>9.9827199999999992E-4</v>
      </c>
      <c r="GN975" s="157">
        <v>7.2633400000000003E-4</v>
      </c>
      <c r="GO975" s="157">
        <v>7.9910500000000004E-4</v>
      </c>
      <c r="GP975" s="192">
        <v>7.1299999999999998E-5</v>
      </c>
      <c r="GQ975" s="157">
        <v>6.7866300000000003E-4</v>
      </c>
      <c r="GR975" s="157">
        <v>3.4992840000000001E-3</v>
      </c>
      <c r="GS975" s="157">
        <v>1.8088799999999999E-2</v>
      </c>
      <c r="GT975" s="157">
        <v>0</v>
      </c>
      <c r="GU975" s="157">
        <v>0</v>
      </c>
      <c r="GV975" s="157">
        <v>5.623243E-3</v>
      </c>
      <c r="GW975" s="157">
        <v>0</v>
      </c>
      <c r="GX975" s="157">
        <v>0</v>
      </c>
      <c r="GY975" s="157">
        <v>0</v>
      </c>
      <c r="GZ975" s="157">
        <v>3.7735849000000002E-2</v>
      </c>
      <c r="HA975" s="157">
        <v>0</v>
      </c>
    </row>
    <row r="976" spans="1:209" x14ac:dyDescent="0.2">
      <c r="A976" s="157" t="s">
        <v>4785</v>
      </c>
      <c r="B976" s="157">
        <v>0</v>
      </c>
      <c r="C976" s="192">
        <v>4.5899999999999998E-5</v>
      </c>
      <c r="D976" s="192">
        <v>6.6500000000000004E-5</v>
      </c>
      <c r="E976" s="157">
        <v>1.8645399999999999E-4</v>
      </c>
      <c r="F976" s="157">
        <v>1.84131E-4</v>
      </c>
      <c r="G976" s="157">
        <v>0</v>
      </c>
      <c r="H976" s="157">
        <v>0</v>
      </c>
      <c r="I976" s="192">
        <v>2.6299999999999999E-5</v>
      </c>
      <c r="J976" s="157">
        <v>0</v>
      </c>
      <c r="K976" s="157">
        <v>1.6075400000000001E-4</v>
      </c>
      <c r="L976" s="157">
        <v>0</v>
      </c>
      <c r="M976" s="157">
        <v>1.49944E-4</v>
      </c>
      <c r="N976" s="192">
        <v>1.6900000000000001E-5</v>
      </c>
      <c r="O976" s="157">
        <v>0</v>
      </c>
      <c r="P976" s="192">
        <v>4.85E-5</v>
      </c>
      <c r="Q976" s="157">
        <v>0</v>
      </c>
      <c r="R976" s="157">
        <v>1.7452799999999999E-4</v>
      </c>
      <c r="S976" s="192">
        <v>7.1899999999999999E-5</v>
      </c>
      <c r="T976" s="157">
        <v>0</v>
      </c>
      <c r="U976" s="192">
        <v>2.2099999999999998E-5</v>
      </c>
      <c r="V976" s="192">
        <v>8.1199999999999995E-5</v>
      </c>
      <c r="W976" s="157">
        <v>0</v>
      </c>
      <c r="X976" s="157">
        <v>0</v>
      </c>
      <c r="Y976" s="157">
        <v>1.20029E-4</v>
      </c>
      <c r="Z976" s="157">
        <v>1.75914E-4</v>
      </c>
      <c r="AA976" s="192">
        <v>8.2200000000000006E-5</v>
      </c>
      <c r="AB976" s="157">
        <v>1.3970700000000001E-4</v>
      </c>
      <c r="AC976" s="192">
        <v>1.9300000000000002E-5</v>
      </c>
      <c r="AD976" s="192">
        <v>3.8800000000000001E-5</v>
      </c>
      <c r="AE976" s="192">
        <v>6.9499999999999995E-5</v>
      </c>
      <c r="AF976" s="157">
        <v>0</v>
      </c>
      <c r="AG976" s="157">
        <v>0</v>
      </c>
      <c r="AH976" s="192">
        <v>2.4600000000000002E-5</v>
      </c>
      <c r="AI976" s="157">
        <v>0</v>
      </c>
      <c r="AJ976" s="157">
        <v>0</v>
      </c>
      <c r="AK976" s="157">
        <v>1.3970399999999999E-4</v>
      </c>
      <c r="AL976" s="157">
        <v>0</v>
      </c>
      <c r="AM976" s="157">
        <v>0</v>
      </c>
      <c r="AN976" s="192">
        <v>3.3099999999999998E-5</v>
      </c>
      <c r="AO976" s="157">
        <v>1.01197E-4</v>
      </c>
      <c r="AP976" s="157">
        <v>0</v>
      </c>
      <c r="AQ976" s="192">
        <v>4.1900000000000002E-5</v>
      </c>
      <c r="AR976" s="192">
        <v>2.55E-5</v>
      </c>
      <c r="AS976" s="157">
        <v>1.3663099999999999E-4</v>
      </c>
      <c r="AT976" s="157">
        <v>0</v>
      </c>
      <c r="AU976" s="157">
        <v>1.0305E-4</v>
      </c>
      <c r="AV976" s="157">
        <v>0</v>
      </c>
      <c r="AW976" s="192">
        <v>3.4199999999999998E-5</v>
      </c>
      <c r="AX976" s="192">
        <v>3.3099999999999998E-5</v>
      </c>
      <c r="AY976" s="157">
        <v>1.8915300000000001E-4</v>
      </c>
      <c r="AZ976" s="157">
        <v>1.13822E-4</v>
      </c>
      <c r="BA976" s="157">
        <v>0</v>
      </c>
      <c r="BB976" s="157">
        <v>0</v>
      </c>
      <c r="BC976" s="157">
        <v>0</v>
      </c>
      <c r="BD976" s="157">
        <v>0</v>
      </c>
      <c r="BE976" s="157">
        <v>0</v>
      </c>
      <c r="BF976" s="157">
        <v>2.2858000000000001E-4</v>
      </c>
      <c r="BG976" s="157">
        <v>3.6284000000000002E-4</v>
      </c>
      <c r="BH976" s="157">
        <v>3.14741E-4</v>
      </c>
      <c r="BI976" s="157">
        <v>6.3213400000000002E-4</v>
      </c>
      <c r="BJ976" s="157">
        <v>1.12644E-4</v>
      </c>
      <c r="BK976" s="157">
        <v>0</v>
      </c>
      <c r="BL976" s="157">
        <v>0</v>
      </c>
      <c r="BM976" s="157">
        <v>4.2087500000000003E-4</v>
      </c>
      <c r="BN976" s="157">
        <v>2.59392E-4</v>
      </c>
      <c r="BO976" s="157">
        <v>1.11217E-4</v>
      </c>
      <c r="BP976" s="157">
        <v>3.9958399999999997E-4</v>
      </c>
      <c r="BQ976" s="157">
        <v>4.7826900000000002E-4</v>
      </c>
      <c r="BR976" s="157">
        <v>0</v>
      </c>
      <c r="BS976" s="157">
        <v>1.6993299999999999E-4</v>
      </c>
      <c r="BT976" s="157">
        <v>2.3158900000000001E-4</v>
      </c>
      <c r="BU976" s="157">
        <v>2.2532699999999999E-4</v>
      </c>
      <c r="BV976" s="192">
        <v>4.7500000000000003E-5</v>
      </c>
      <c r="BW976" s="157">
        <v>0</v>
      </c>
      <c r="BX976" s="157">
        <v>0</v>
      </c>
      <c r="BY976" s="192">
        <v>5.0399999999999999E-5</v>
      </c>
      <c r="BZ976" s="157">
        <v>0</v>
      </c>
      <c r="CA976" s="157">
        <v>0</v>
      </c>
      <c r="CB976" s="157">
        <v>0</v>
      </c>
      <c r="CC976" s="192">
        <v>3.6199999999999999E-5</v>
      </c>
      <c r="CD976" s="192">
        <v>5.9899999999999999E-5</v>
      </c>
      <c r="CE976" s="157">
        <v>0</v>
      </c>
      <c r="CF976" s="192">
        <v>8.3100000000000001E-5</v>
      </c>
      <c r="CG976" s="157">
        <v>0</v>
      </c>
      <c r="CH976" s="157">
        <v>1.5966799999999999E-4</v>
      </c>
      <c r="CI976" s="157">
        <v>0</v>
      </c>
      <c r="CJ976" s="157">
        <v>1.05927E-4</v>
      </c>
      <c r="CK976" s="157">
        <v>0</v>
      </c>
      <c r="CL976" s="157">
        <v>0</v>
      </c>
      <c r="CM976" s="157">
        <v>0</v>
      </c>
      <c r="CN976" s="157">
        <v>0</v>
      </c>
      <c r="CO976" s="157">
        <v>0</v>
      </c>
      <c r="CP976" s="157">
        <v>0</v>
      </c>
      <c r="CQ976" s="192">
        <v>3.6000000000000001E-5</v>
      </c>
      <c r="CR976" s="157">
        <v>0</v>
      </c>
      <c r="CS976" s="192">
        <v>1.04E-5</v>
      </c>
      <c r="CT976" s="157">
        <v>0</v>
      </c>
      <c r="CU976" s="157">
        <v>0</v>
      </c>
      <c r="CV976" s="157">
        <v>0</v>
      </c>
      <c r="CW976" s="192">
        <v>1.7799999999999999E-5</v>
      </c>
      <c r="CX976" s="157">
        <v>0</v>
      </c>
      <c r="CY976" s="157">
        <v>0</v>
      </c>
      <c r="CZ976" s="157">
        <v>1.1438999999999999E-4</v>
      </c>
      <c r="DA976" s="192">
        <v>4.9799999999999998E-5</v>
      </c>
      <c r="DB976" s="157">
        <v>1.3295000000000001E-4</v>
      </c>
      <c r="DC976" s="192">
        <v>4.07E-5</v>
      </c>
      <c r="DD976" s="157">
        <v>1.3543E-4</v>
      </c>
      <c r="DE976" s="157">
        <v>0</v>
      </c>
      <c r="DF976" s="157">
        <v>0</v>
      </c>
      <c r="DG976" s="157">
        <v>0</v>
      </c>
      <c r="DH976" s="157">
        <v>0</v>
      </c>
      <c r="DI976" s="157">
        <v>0</v>
      </c>
      <c r="DJ976" s="192">
        <v>6.7000000000000002E-5</v>
      </c>
      <c r="DK976" s="157">
        <v>0</v>
      </c>
      <c r="DL976" s="157">
        <v>0</v>
      </c>
      <c r="DM976" s="157">
        <v>0</v>
      </c>
      <c r="DN976" s="157">
        <v>0</v>
      </c>
      <c r="DO976" s="192">
        <v>6.9200000000000002E-5</v>
      </c>
      <c r="DP976" s="192">
        <v>7.4599999999999997E-5</v>
      </c>
      <c r="DQ976" s="192">
        <v>1.31E-5</v>
      </c>
      <c r="DR976" s="157">
        <v>0</v>
      </c>
      <c r="DS976" s="157">
        <v>0</v>
      </c>
      <c r="DT976" s="157">
        <v>0</v>
      </c>
      <c r="DU976" s="192">
        <v>4.1100000000000003E-5</v>
      </c>
      <c r="DV976" s="157">
        <v>0</v>
      </c>
      <c r="DW976" s="192">
        <v>1.7399999999999999E-5</v>
      </c>
      <c r="DX976" s="192">
        <v>5.4400000000000001E-5</v>
      </c>
      <c r="DY976" s="157">
        <v>0</v>
      </c>
      <c r="DZ976" s="157">
        <v>0</v>
      </c>
      <c r="EA976" s="157">
        <v>0</v>
      </c>
      <c r="EB976" s="192">
        <v>7.0400000000000004E-5</v>
      </c>
      <c r="EC976" s="157">
        <v>0</v>
      </c>
      <c r="ED976" s="157">
        <v>0</v>
      </c>
      <c r="EE976" s="157">
        <v>0</v>
      </c>
      <c r="EF976" s="157">
        <v>0</v>
      </c>
      <c r="EG976" s="157">
        <v>0</v>
      </c>
      <c r="EH976" s="192">
        <v>7.9400000000000006E-5</v>
      </c>
      <c r="EI976" s="157">
        <v>0</v>
      </c>
      <c r="EJ976" s="157">
        <v>0</v>
      </c>
      <c r="EK976" s="157">
        <v>0</v>
      </c>
      <c r="EL976" s="157">
        <v>0</v>
      </c>
      <c r="EM976" s="157">
        <v>1.22062E-4</v>
      </c>
      <c r="EN976" s="157">
        <v>0</v>
      </c>
      <c r="EO976" s="157">
        <v>1.96477E-4</v>
      </c>
      <c r="EP976" s="157">
        <v>0</v>
      </c>
      <c r="EQ976" s="192">
        <v>9.7899999999999994E-5</v>
      </c>
      <c r="ER976" s="192">
        <v>2.0699999999999998E-5</v>
      </c>
      <c r="ES976" s="157">
        <v>0</v>
      </c>
      <c r="ET976" s="157">
        <v>1.1162000000000001E-4</v>
      </c>
      <c r="EU976" s="157">
        <v>0</v>
      </c>
      <c r="EV976" s="157">
        <v>0</v>
      </c>
      <c r="EW976" s="157">
        <v>0</v>
      </c>
      <c r="EX976" s="157">
        <v>0</v>
      </c>
      <c r="EY976" s="157">
        <v>1.0352E-4</v>
      </c>
      <c r="EZ976" s="157">
        <v>0</v>
      </c>
      <c r="FA976" s="157">
        <v>0</v>
      </c>
      <c r="FB976" s="157">
        <v>0</v>
      </c>
      <c r="FC976" s="157">
        <v>0</v>
      </c>
      <c r="FD976" s="192">
        <v>7.5199999999999998E-5</v>
      </c>
      <c r="FE976" s="157">
        <v>0</v>
      </c>
      <c r="FF976" s="157">
        <v>0</v>
      </c>
      <c r="FG976" s="192">
        <v>7.9599999999999997E-5</v>
      </c>
      <c r="FH976" s="157">
        <v>0</v>
      </c>
      <c r="FI976" s="157">
        <v>0</v>
      </c>
      <c r="FJ976" s="157">
        <v>0</v>
      </c>
      <c r="FK976" s="157">
        <v>2.7722599999999999E-4</v>
      </c>
      <c r="FL976" s="157">
        <v>2.2474800000000001E-4</v>
      </c>
      <c r="FM976" s="157">
        <v>0</v>
      </c>
      <c r="FN976" s="157">
        <v>0</v>
      </c>
      <c r="FO976" s="157">
        <v>0</v>
      </c>
      <c r="FP976" s="157">
        <v>0</v>
      </c>
      <c r="FQ976" s="192">
        <v>1.5699999999999999E-5</v>
      </c>
      <c r="FR976" s="157">
        <v>0</v>
      </c>
      <c r="FS976" s="157">
        <v>0</v>
      </c>
      <c r="FT976" s="157">
        <v>0</v>
      </c>
      <c r="FU976" s="157">
        <v>0</v>
      </c>
      <c r="FV976" s="157">
        <v>0</v>
      </c>
      <c r="FW976" s="157">
        <v>0</v>
      </c>
      <c r="FX976" s="192">
        <v>2.5599999999999999E-5</v>
      </c>
      <c r="FY976" s="192">
        <v>2.72E-5</v>
      </c>
      <c r="FZ976" s="157">
        <v>0</v>
      </c>
      <c r="GA976" s="157">
        <v>0</v>
      </c>
      <c r="GB976" s="157">
        <v>0</v>
      </c>
      <c r="GC976" s="157">
        <v>0</v>
      </c>
      <c r="GD976" s="157">
        <v>0</v>
      </c>
      <c r="GE976" s="157">
        <v>0</v>
      </c>
      <c r="GF976" s="157">
        <v>0</v>
      </c>
      <c r="GG976" s="192">
        <v>2.2200000000000001E-5</v>
      </c>
      <c r="GH976" s="157">
        <v>0</v>
      </c>
      <c r="GI976" s="157">
        <v>0</v>
      </c>
      <c r="GJ976" s="157">
        <v>0</v>
      </c>
      <c r="GK976" s="192">
        <v>2.9600000000000001E-5</v>
      </c>
      <c r="GL976" s="192">
        <v>6.6199999999999996E-5</v>
      </c>
      <c r="GM976" s="157">
        <v>0</v>
      </c>
      <c r="GN976" s="157">
        <v>0</v>
      </c>
      <c r="GO976" s="157">
        <v>0</v>
      </c>
      <c r="GP976" s="192">
        <v>7.1299999999999998E-5</v>
      </c>
      <c r="GQ976" s="157">
        <v>0</v>
      </c>
      <c r="GR976" s="157">
        <v>0</v>
      </c>
      <c r="GS976" s="157">
        <v>0</v>
      </c>
      <c r="GT976" s="157">
        <v>0</v>
      </c>
      <c r="GU976" s="157">
        <v>0</v>
      </c>
      <c r="GV976" s="157">
        <v>0</v>
      </c>
      <c r="GW976" s="157">
        <v>0</v>
      </c>
      <c r="GX976" s="157">
        <v>0</v>
      </c>
      <c r="GY976" s="157">
        <v>0</v>
      </c>
      <c r="GZ976" s="157">
        <v>0</v>
      </c>
      <c r="HA976" s="157">
        <v>0</v>
      </c>
    </row>
    <row r="977" spans="1:209" x14ac:dyDescent="0.2">
      <c r="A977" s="157" t="s">
        <v>4786</v>
      </c>
      <c r="B977" s="157">
        <v>2.6853599999999999E-4</v>
      </c>
      <c r="C977" s="157">
        <v>1.7795800000000001E-4</v>
      </c>
      <c r="D977" s="157">
        <v>2.8130000000000001E-4</v>
      </c>
      <c r="E977" s="192">
        <v>9.3200000000000002E-5</v>
      </c>
      <c r="F977" s="157">
        <v>2.10435E-4</v>
      </c>
      <c r="G977" s="157">
        <v>0</v>
      </c>
      <c r="H977" s="157">
        <v>8.6035739999999992E-3</v>
      </c>
      <c r="I977" s="157">
        <v>0</v>
      </c>
      <c r="J977" s="157">
        <v>0</v>
      </c>
      <c r="K977" s="157">
        <v>5.4924450000000003E-3</v>
      </c>
      <c r="L977" s="157">
        <v>1.3511669E-2</v>
      </c>
      <c r="M977" s="157">
        <v>0</v>
      </c>
      <c r="N977" s="157">
        <v>5.4762109999999999E-3</v>
      </c>
      <c r="O977" s="157">
        <v>0</v>
      </c>
      <c r="P977" s="157">
        <v>0</v>
      </c>
      <c r="Q977" s="157">
        <v>5.8154239999999996E-3</v>
      </c>
      <c r="R977" s="157">
        <v>8.3118810000000001E-3</v>
      </c>
      <c r="S977" s="157">
        <v>2.9239069999999999E-3</v>
      </c>
      <c r="T977" s="157">
        <v>1.0021660000000001E-3</v>
      </c>
      <c r="U977" s="157">
        <v>7.87471E-3</v>
      </c>
      <c r="V977" s="157">
        <v>4.0800580000000001E-3</v>
      </c>
      <c r="W977" s="157">
        <v>0</v>
      </c>
      <c r="X977" s="157">
        <v>0</v>
      </c>
      <c r="Y977" s="157">
        <v>3.4008200000000001E-4</v>
      </c>
      <c r="Z977" s="157">
        <v>0</v>
      </c>
      <c r="AA977" s="157">
        <v>1.7054415999999999E-2</v>
      </c>
      <c r="AB977" s="192">
        <v>2.0000000000000002E-5</v>
      </c>
      <c r="AC977" s="157">
        <v>5.2111499999999995E-4</v>
      </c>
      <c r="AD977" s="157">
        <v>1.5022417E-2</v>
      </c>
      <c r="AE977" s="192">
        <v>6.9499999999999995E-5</v>
      </c>
      <c r="AF977" s="192">
        <v>1.5E-5</v>
      </c>
      <c r="AG977" s="157">
        <v>1.9313993000000002E-2</v>
      </c>
      <c r="AH977" s="157">
        <v>2.2097499999999999E-4</v>
      </c>
      <c r="AI977" s="157">
        <v>1.701864E-3</v>
      </c>
      <c r="AJ977" s="157">
        <v>8.5236349999999999E-3</v>
      </c>
      <c r="AK977" s="157">
        <v>0</v>
      </c>
      <c r="AL977" s="157">
        <v>1.1429165999999999E-2</v>
      </c>
      <c r="AM977" s="157">
        <v>0</v>
      </c>
      <c r="AN977" s="192">
        <v>1.6500000000000001E-5</v>
      </c>
      <c r="AO977" s="157">
        <v>0</v>
      </c>
      <c r="AP977" s="157">
        <v>0</v>
      </c>
      <c r="AQ977" s="157">
        <v>0</v>
      </c>
      <c r="AR977" s="157">
        <v>0</v>
      </c>
      <c r="AS977" s="157">
        <v>1.6076877999999999E-2</v>
      </c>
      <c r="AT977" s="157">
        <v>6.1580790000000003E-3</v>
      </c>
      <c r="AU977" s="157">
        <v>1.1387057000000001E-2</v>
      </c>
      <c r="AV977" s="157">
        <v>9.8403989999999997E-3</v>
      </c>
      <c r="AW977" s="157">
        <v>1.6821663000000001E-2</v>
      </c>
      <c r="AX977" s="157">
        <v>2.3821340000000002E-3</v>
      </c>
      <c r="AY977" s="157">
        <v>6.0799310000000002E-3</v>
      </c>
      <c r="AZ977" s="157">
        <v>0</v>
      </c>
      <c r="BA977" s="157">
        <v>0</v>
      </c>
      <c r="BB977" s="157">
        <v>0</v>
      </c>
      <c r="BC977" s="157">
        <v>1.757385E-3</v>
      </c>
      <c r="BD977" s="157">
        <v>2.772746E-3</v>
      </c>
      <c r="BE977" s="157">
        <v>2.2529473000000001E-2</v>
      </c>
      <c r="BF977" s="157">
        <v>0</v>
      </c>
      <c r="BG977" s="157">
        <v>2.6231976000000001E-2</v>
      </c>
      <c r="BH977" s="157">
        <v>1.2634608E-2</v>
      </c>
      <c r="BI977" s="157">
        <v>1.3040023E-2</v>
      </c>
      <c r="BJ977" s="157">
        <v>3.604618E-3</v>
      </c>
      <c r="BK977" s="157">
        <v>1.2399900000000001E-3</v>
      </c>
      <c r="BL977" s="157">
        <v>1.1338842E-2</v>
      </c>
      <c r="BM977" s="157">
        <v>2.0622896000000002E-2</v>
      </c>
      <c r="BN977" s="157">
        <v>1.9281484000000002E-2</v>
      </c>
      <c r="BO977" s="157">
        <v>1.2789999E-2</v>
      </c>
      <c r="BP977" s="157">
        <v>1.3532593000000001E-2</v>
      </c>
      <c r="BQ977" s="157">
        <v>2.1402523E-2</v>
      </c>
      <c r="BR977" s="157">
        <v>1.0782350000000001E-3</v>
      </c>
      <c r="BS977" s="157">
        <v>1.3028209000000001E-2</v>
      </c>
      <c r="BT977" s="157">
        <v>8.9161650000000002E-3</v>
      </c>
      <c r="BU977" s="157">
        <v>2.8661559E-2</v>
      </c>
      <c r="BV977" s="157">
        <v>2.4238390000000001E-3</v>
      </c>
      <c r="BW977" s="157">
        <v>4.9361759999999996E-3</v>
      </c>
      <c r="BX977" s="157">
        <v>1.893168E-3</v>
      </c>
      <c r="BY977" s="157">
        <v>2.51845E-4</v>
      </c>
      <c r="BZ977" s="157">
        <v>6.8081900000000004E-4</v>
      </c>
      <c r="CA977" s="157">
        <v>2.39464E-4</v>
      </c>
      <c r="CB977" s="157">
        <v>2.41668E-4</v>
      </c>
      <c r="CC977" s="157">
        <v>1.44912E-4</v>
      </c>
      <c r="CD977" s="192">
        <v>4.0000000000000003E-5</v>
      </c>
      <c r="CE977" s="157">
        <v>1.4319510000000001E-3</v>
      </c>
      <c r="CF977" s="157">
        <v>3.0461600000000001E-4</v>
      </c>
      <c r="CG977" s="157">
        <v>4.1637749999999998E-3</v>
      </c>
      <c r="CH977" s="157">
        <v>0</v>
      </c>
      <c r="CI977" s="157">
        <v>7.808227E-3</v>
      </c>
      <c r="CJ977" s="157">
        <v>2.3091997E-2</v>
      </c>
      <c r="CK977" s="157">
        <v>1.6168953E-2</v>
      </c>
      <c r="CL977" s="157">
        <v>2.7362659999999998E-3</v>
      </c>
      <c r="CM977" s="157">
        <v>6.0210400000000001E-4</v>
      </c>
      <c r="CN977" s="192">
        <v>5.3000000000000001E-5</v>
      </c>
      <c r="CO977" s="192">
        <v>6.2899999999999997E-5</v>
      </c>
      <c r="CP977" s="157">
        <v>0</v>
      </c>
      <c r="CQ977" s="192">
        <v>7.2100000000000004E-5</v>
      </c>
      <c r="CR977" s="157">
        <v>0</v>
      </c>
      <c r="CS977" s="157">
        <v>1.04231E-4</v>
      </c>
      <c r="CT977" s="157">
        <v>1.9039E-4</v>
      </c>
      <c r="CU977" s="157">
        <v>2.6313690000000002E-3</v>
      </c>
      <c r="CV977" s="157">
        <v>8.3646999999999997E-4</v>
      </c>
      <c r="CW977" s="157">
        <v>0</v>
      </c>
      <c r="CX977" s="157">
        <v>9.7828519999999999E-3</v>
      </c>
      <c r="CY977" s="157">
        <v>2.76228E-4</v>
      </c>
      <c r="CZ977" s="157">
        <v>2.0704644000000001E-2</v>
      </c>
      <c r="DA977" s="157">
        <v>0</v>
      </c>
      <c r="DB977" s="157">
        <v>0</v>
      </c>
      <c r="DC977" s="192">
        <v>3.0499999999999999E-5</v>
      </c>
      <c r="DD977" s="157">
        <v>7.5690319999999998E-3</v>
      </c>
      <c r="DE977" s="192">
        <v>1.3200000000000001E-5</v>
      </c>
      <c r="DF977" s="157">
        <v>8.4998850000000004E-3</v>
      </c>
      <c r="DG977" s="157">
        <v>8.2352940000000006E-3</v>
      </c>
      <c r="DH977" s="157">
        <v>8.1004460000000007E-3</v>
      </c>
      <c r="DI977" s="157">
        <v>1.6414931000000001E-2</v>
      </c>
      <c r="DJ977" s="157">
        <v>0</v>
      </c>
      <c r="DK977" s="157">
        <v>0</v>
      </c>
      <c r="DL977" s="157">
        <v>1.6387045999999999E-2</v>
      </c>
      <c r="DM977" s="157">
        <v>1.0463491E-2</v>
      </c>
      <c r="DN977" s="157">
        <v>0</v>
      </c>
      <c r="DO977" s="157">
        <v>1.5215437E-2</v>
      </c>
      <c r="DP977" s="157">
        <v>1.4358423E-2</v>
      </c>
      <c r="DQ977" s="157">
        <v>0</v>
      </c>
      <c r="DR977" s="157">
        <v>8.1596020000000002E-3</v>
      </c>
      <c r="DS977" s="157">
        <v>1.7484899999999999E-3</v>
      </c>
      <c r="DT977" s="157">
        <v>4.7848919999999998E-3</v>
      </c>
      <c r="DU977" s="157">
        <v>5.5480199999999996E-4</v>
      </c>
      <c r="DV977" s="157">
        <v>0</v>
      </c>
      <c r="DW977" s="157">
        <v>1.8654057000000002E-2</v>
      </c>
      <c r="DX977" s="157">
        <v>2.3116669999999999E-3</v>
      </c>
      <c r="DY977" s="192">
        <v>8.1000000000000004E-6</v>
      </c>
      <c r="DZ977" s="192">
        <v>6.3299999999999994E-5</v>
      </c>
      <c r="EA977" s="157">
        <v>1.4165600000000001E-3</v>
      </c>
      <c r="EB977" s="157">
        <v>2.1124499999999999E-4</v>
      </c>
      <c r="EC977" s="157">
        <v>1.3779995E-2</v>
      </c>
      <c r="ED977" s="157">
        <v>4.5295650000000002E-3</v>
      </c>
      <c r="EE977" s="157">
        <v>6.3355160000000002E-3</v>
      </c>
      <c r="EF977" s="157">
        <v>0</v>
      </c>
      <c r="EG977" s="157">
        <v>0</v>
      </c>
      <c r="EH977" s="157">
        <v>9.9674370000000009E-3</v>
      </c>
      <c r="EI977" s="157">
        <v>0</v>
      </c>
      <c r="EJ977" s="192">
        <v>3.9900000000000001E-5</v>
      </c>
      <c r="EK977" s="157">
        <v>5.8979699999999998E-4</v>
      </c>
      <c r="EL977" s="157">
        <v>0</v>
      </c>
      <c r="EM977" s="157">
        <v>1.0024336E-2</v>
      </c>
      <c r="EN977" s="157">
        <v>1.1859178999999999E-2</v>
      </c>
      <c r="EO977" s="157">
        <v>0</v>
      </c>
      <c r="EP977" s="192">
        <v>1.77E-5</v>
      </c>
      <c r="EQ977" s="157">
        <v>9.6988030000000006E-3</v>
      </c>
      <c r="ER977" s="157">
        <v>5.3752300000000004E-4</v>
      </c>
      <c r="ES977" s="157">
        <v>1.0301037000000001E-2</v>
      </c>
      <c r="ET977" s="157">
        <v>2.9021099999999998E-3</v>
      </c>
      <c r="EU977" s="157">
        <v>1.0605834999999999E-2</v>
      </c>
      <c r="EV977" s="157">
        <v>9.7770189999999996E-3</v>
      </c>
      <c r="EW977" s="157">
        <v>8.1217900000000003E-3</v>
      </c>
      <c r="EX977" s="157">
        <v>9.8846790000000004E-3</v>
      </c>
      <c r="EY977" s="157">
        <v>1.4855072E-2</v>
      </c>
      <c r="EZ977" s="157">
        <v>1.222423E-3</v>
      </c>
      <c r="FA977" s="157">
        <v>0</v>
      </c>
      <c r="FB977" s="157">
        <v>0</v>
      </c>
      <c r="FC977" s="157">
        <v>0</v>
      </c>
      <c r="FD977" s="157">
        <v>7.467362E-3</v>
      </c>
      <c r="FE977" s="157">
        <v>9.091521E-3</v>
      </c>
      <c r="FF977" s="157">
        <v>1.7871676999999999E-2</v>
      </c>
      <c r="FG977" s="157">
        <v>7.9630510000000005E-3</v>
      </c>
      <c r="FH977" s="157">
        <v>1.8303815000000001E-2</v>
      </c>
      <c r="FI977" s="157">
        <v>6.5074729999999997E-3</v>
      </c>
      <c r="FJ977" s="157">
        <v>0</v>
      </c>
      <c r="FK977" s="157">
        <v>8.3167799999999997E-4</v>
      </c>
      <c r="FL977" s="157">
        <v>1.28427E-4</v>
      </c>
      <c r="FM977" s="157">
        <v>2.53818E-4</v>
      </c>
      <c r="FN977" s="157">
        <v>0</v>
      </c>
      <c r="FO977" s="157">
        <v>0</v>
      </c>
      <c r="FP977" s="157">
        <v>6.4208099999999999E-3</v>
      </c>
      <c r="FQ977" s="157">
        <v>1.5666599999999999E-4</v>
      </c>
      <c r="FR977" s="192">
        <v>2.9E-5</v>
      </c>
      <c r="FS977" s="157">
        <v>0</v>
      </c>
      <c r="FT977" s="157">
        <v>0</v>
      </c>
      <c r="FU977" s="157">
        <v>0</v>
      </c>
      <c r="FV977" s="157">
        <v>9.6458600000000002E-4</v>
      </c>
      <c r="FW977" s="157">
        <v>0</v>
      </c>
      <c r="FX977" s="157">
        <v>3.0706199999999998E-4</v>
      </c>
      <c r="FY977" s="157">
        <v>8.1731289999999995E-3</v>
      </c>
      <c r="FZ977" s="157">
        <v>1.0482086E-2</v>
      </c>
      <c r="GA977" s="157">
        <v>6.4566320000000003E-3</v>
      </c>
      <c r="GB977" s="157">
        <v>1.2388336E-2</v>
      </c>
      <c r="GC977" s="157">
        <v>1.13263E-4</v>
      </c>
      <c r="GD977" s="157">
        <v>1.729785E-3</v>
      </c>
      <c r="GE977" s="157">
        <v>1.8751550000000001E-3</v>
      </c>
      <c r="GF977" s="157">
        <v>7.5107300000000002E-3</v>
      </c>
      <c r="GG977" s="157">
        <v>1.5899488999999999E-2</v>
      </c>
      <c r="GH977" s="157">
        <v>1.8388444E-2</v>
      </c>
      <c r="GI977" s="157">
        <v>1.1012196E-2</v>
      </c>
      <c r="GJ977" s="157">
        <v>0</v>
      </c>
      <c r="GK977" s="157">
        <v>4.7616230000000004E-3</v>
      </c>
      <c r="GL977" s="192">
        <v>3.3099999999999998E-5</v>
      </c>
      <c r="GM977" s="157">
        <v>3.993089E-3</v>
      </c>
      <c r="GN977" s="157">
        <v>1.1137116000000001E-2</v>
      </c>
      <c r="GO977" s="157">
        <v>3.8357040000000001E-3</v>
      </c>
      <c r="GP977" s="192">
        <v>7.1299999999999998E-5</v>
      </c>
      <c r="GQ977" s="157">
        <v>1.0344473E-2</v>
      </c>
      <c r="GR977" s="192">
        <v>5.3000000000000001E-5</v>
      </c>
      <c r="GS977" s="157">
        <v>1.8271499999999999E-4</v>
      </c>
      <c r="GT977" s="157">
        <v>0</v>
      </c>
      <c r="GU977" s="157">
        <v>0</v>
      </c>
      <c r="GV977" s="157">
        <v>0</v>
      </c>
      <c r="GW977" s="157">
        <v>0</v>
      </c>
      <c r="GX977" s="157">
        <v>0</v>
      </c>
      <c r="GY977" s="157">
        <v>2.1505376E-2</v>
      </c>
      <c r="GZ977" s="157">
        <v>0</v>
      </c>
      <c r="HA977" s="157">
        <v>0</v>
      </c>
    </row>
    <row r="978" spans="1:209" x14ac:dyDescent="0.2">
      <c r="A978" s="157" t="s">
        <v>4787</v>
      </c>
      <c r="B978" s="157">
        <v>0</v>
      </c>
      <c r="C978" s="157">
        <v>0</v>
      </c>
      <c r="D978" s="157">
        <v>0</v>
      </c>
      <c r="E978" s="157">
        <v>0</v>
      </c>
      <c r="F978" s="157">
        <v>0</v>
      </c>
      <c r="G978" s="157">
        <v>0</v>
      </c>
      <c r="H978" s="157">
        <v>0</v>
      </c>
      <c r="I978" s="157">
        <v>0</v>
      </c>
      <c r="J978" s="157">
        <v>0</v>
      </c>
      <c r="K978" s="157">
        <v>0</v>
      </c>
      <c r="L978" s="157">
        <v>0</v>
      </c>
      <c r="M978" s="157">
        <v>0</v>
      </c>
      <c r="N978" s="157">
        <v>0</v>
      </c>
      <c r="O978" s="157">
        <v>0</v>
      </c>
      <c r="P978" s="157">
        <v>0</v>
      </c>
      <c r="Q978" s="157">
        <v>0</v>
      </c>
      <c r="R978" s="157">
        <v>0</v>
      </c>
      <c r="S978" s="192">
        <v>9.59E-5</v>
      </c>
      <c r="T978" s="157">
        <v>0</v>
      </c>
      <c r="U978" s="192">
        <v>2.2099999999999998E-5</v>
      </c>
      <c r="V978" s="157">
        <v>0</v>
      </c>
      <c r="W978" s="157">
        <v>0</v>
      </c>
      <c r="X978" s="157">
        <v>1.21692E-4</v>
      </c>
      <c r="Y978" s="157">
        <v>0</v>
      </c>
      <c r="Z978" s="157">
        <v>0</v>
      </c>
      <c r="AA978" s="157">
        <v>0</v>
      </c>
      <c r="AB978" s="157">
        <v>0</v>
      </c>
      <c r="AC978" s="157">
        <v>0</v>
      </c>
      <c r="AD978" s="157">
        <v>0</v>
      </c>
      <c r="AE978" s="157">
        <v>0</v>
      </c>
      <c r="AF978" s="192">
        <v>1.5E-5</v>
      </c>
      <c r="AG978" s="157">
        <v>0</v>
      </c>
      <c r="AH978" s="157">
        <v>0</v>
      </c>
      <c r="AI978" s="157">
        <v>0</v>
      </c>
      <c r="AJ978" s="157">
        <v>0</v>
      </c>
      <c r="AK978" s="157">
        <v>0</v>
      </c>
      <c r="AL978" s="157">
        <v>0</v>
      </c>
      <c r="AM978" s="157">
        <v>0</v>
      </c>
      <c r="AN978" s="157">
        <v>0</v>
      </c>
      <c r="AO978" s="157">
        <v>0</v>
      </c>
      <c r="AP978" s="157">
        <v>0</v>
      </c>
      <c r="AQ978" s="157">
        <v>0</v>
      </c>
      <c r="AR978" s="157">
        <v>0</v>
      </c>
      <c r="AS978" s="157">
        <v>0</v>
      </c>
      <c r="AT978" s="192">
        <v>1.0699999999999999E-5</v>
      </c>
      <c r="AU978" s="157">
        <v>0</v>
      </c>
      <c r="AV978" s="157">
        <v>0</v>
      </c>
      <c r="AW978" s="157">
        <v>0</v>
      </c>
      <c r="AX978" s="157">
        <v>0</v>
      </c>
      <c r="AY978" s="157">
        <v>0</v>
      </c>
      <c r="AZ978" s="157">
        <v>0</v>
      </c>
      <c r="BA978" s="157">
        <v>0</v>
      </c>
      <c r="BB978" s="157">
        <v>0</v>
      </c>
      <c r="BC978" s="157">
        <v>0</v>
      </c>
      <c r="BD978" s="157">
        <v>0</v>
      </c>
      <c r="BE978" s="157">
        <v>0</v>
      </c>
      <c r="BF978" s="157">
        <v>0</v>
      </c>
      <c r="BG978" s="157">
        <v>0</v>
      </c>
      <c r="BH978" s="157">
        <v>0</v>
      </c>
      <c r="BI978" s="157">
        <v>0</v>
      </c>
      <c r="BJ978" s="157">
        <v>0</v>
      </c>
      <c r="BK978" s="157">
        <v>0</v>
      </c>
      <c r="BL978" s="157">
        <v>0</v>
      </c>
      <c r="BM978" s="157">
        <v>0</v>
      </c>
      <c r="BN978" s="157">
        <v>0</v>
      </c>
      <c r="BO978" s="157">
        <v>0</v>
      </c>
      <c r="BP978" s="157">
        <v>0</v>
      </c>
      <c r="BQ978" s="157">
        <v>0</v>
      </c>
      <c r="BR978" s="157">
        <v>0</v>
      </c>
      <c r="BS978" s="157">
        <v>0</v>
      </c>
      <c r="BT978" s="157">
        <v>0</v>
      </c>
      <c r="BU978" s="157">
        <v>0</v>
      </c>
      <c r="BV978" s="157">
        <v>0</v>
      </c>
      <c r="BW978" s="157">
        <v>0</v>
      </c>
      <c r="BX978" s="157">
        <v>0</v>
      </c>
      <c r="BY978" s="157">
        <v>0</v>
      </c>
      <c r="BZ978" s="157">
        <v>0</v>
      </c>
      <c r="CA978" s="157">
        <v>0</v>
      </c>
      <c r="CB978" s="157">
        <v>0</v>
      </c>
      <c r="CC978" s="157">
        <v>0</v>
      </c>
      <c r="CD978" s="157">
        <v>0</v>
      </c>
      <c r="CE978" s="157">
        <v>0</v>
      </c>
      <c r="CF978" s="157">
        <v>0</v>
      </c>
      <c r="CG978" s="157">
        <v>0</v>
      </c>
      <c r="CH978" s="157">
        <v>0</v>
      </c>
      <c r="CI978" s="157">
        <v>0</v>
      </c>
      <c r="CJ978" s="157">
        <v>0</v>
      </c>
      <c r="CK978" s="157">
        <v>0</v>
      </c>
      <c r="CL978" s="157">
        <v>0</v>
      </c>
      <c r="CM978" s="157">
        <v>0</v>
      </c>
      <c r="CN978" s="157">
        <v>0</v>
      </c>
      <c r="CO978" s="157">
        <v>0</v>
      </c>
      <c r="CP978" s="157">
        <v>0</v>
      </c>
      <c r="CQ978" s="157">
        <v>0</v>
      </c>
      <c r="CR978" s="157">
        <v>0</v>
      </c>
      <c r="CS978" s="157">
        <v>0</v>
      </c>
      <c r="CT978" s="157">
        <v>0</v>
      </c>
      <c r="CU978" s="157">
        <v>0</v>
      </c>
      <c r="CV978" s="157">
        <v>0</v>
      </c>
      <c r="CW978" s="157">
        <v>0</v>
      </c>
      <c r="CX978" s="157">
        <v>0</v>
      </c>
      <c r="CY978" s="157">
        <v>0</v>
      </c>
      <c r="CZ978" s="157">
        <v>0</v>
      </c>
      <c r="DA978" s="157">
        <v>0</v>
      </c>
      <c r="DB978" s="157">
        <v>0</v>
      </c>
      <c r="DC978" s="157">
        <v>0</v>
      </c>
      <c r="DD978" s="157">
        <v>0</v>
      </c>
      <c r="DE978" s="157">
        <v>0</v>
      </c>
      <c r="DF978" s="157">
        <v>0</v>
      </c>
      <c r="DG978" s="157">
        <v>0</v>
      </c>
      <c r="DH978" s="157">
        <v>0</v>
      </c>
      <c r="DI978" s="157">
        <v>0</v>
      </c>
      <c r="DJ978" s="157">
        <v>0</v>
      </c>
      <c r="DK978" s="157">
        <v>0</v>
      </c>
      <c r="DL978" s="157">
        <v>0</v>
      </c>
      <c r="DM978" s="157">
        <v>1.13323E-4</v>
      </c>
      <c r="DN978" s="157">
        <v>0</v>
      </c>
      <c r="DO978" s="157">
        <v>0</v>
      </c>
      <c r="DP978" s="157">
        <v>0</v>
      </c>
      <c r="DQ978" s="157">
        <v>0</v>
      </c>
      <c r="DR978" s="157">
        <v>0</v>
      </c>
      <c r="DS978" s="157">
        <v>0</v>
      </c>
      <c r="DT978" s="157">
        <v>0</v>
      </c>
      <c r="DU978" s="157">
        <v>0</v>
      </c>
      <c r="DV978" s="157">
        <v>0</v>
      </c>
      <c r="DW978" s="157">
        <v>0</v>
      </c>
      <c r="DX978" s="157">
        <v>0</v>
      </c>
      <c r="DY978" s="157">
        <v>0</v>
      </c>
      <c r="DZ978" s="157">
        <v>0</v>
      </c>
      <c r="EA978" s="157">
        <v>0</v>
      </c>
      <c r="EB978" s="157">
        <v>0</v>
      </c>
      <c r="EC978" s="157">
        <v>0</v>
      </c>
      <c r="ED978" s="157">
        <v>0</v>
      </c>
      <c r="EE978" s="157">
        <v>0</v>
      </c>
      <c r="EF978" s="157">
        <v>0</v>
      </c>
      <c r="EG978" s="157">
        <v>0</v>
      </c>
      <c r="EH978" s="157">
        <v>0</v>
      </c>
      <c r="EI978" s="157">
        <v>0</v>
      </c>
      <c r="EJ978" s="157">
        <v>0</v>
      </c>
      <c r="EK978" s="157">
        <v>0</v>
      </c>
      <c r="EL978" s="192">
        <v>3.3699999999999999E-5</v>
      </c>
      <c r="EM978" s="157">
        <v>0</v>
      </c>
      <c r="EN978" s="157">
        <v>0</v>
      </c>
      <c r="EO978" s="157">
        <v>0</v>
      </c>
      <c r="EP978" s="157">
        <v>0</v>
      </c>
      <c r="EQ978" s="157">
        <v>0</v>
      </c>
      <c r="ER978" s="157">
        <v>0</v>
      </c>
      <c r="ES978" s="157">
        <v>0</v>
      </c>
      <c r="ET978" s="157">
        <v>0</v>
      </c>
      <c r="EU978" s="157">
        <v>0</v>
      </c>
      <c r="EV978" s="157">
        <v>0</v>
      </c>
      <c r="EW978" s="157">
        <v>0</v>
      </c>
      <c r="EX978" s="157">
        <v>0</v>
      </c>
      <c r="EY978" s="157">
        <v>0</v>
      </c>
      <c r="EZ978" s="157">
        <v>0</v>
      </c>
      <c r="FA978" s="157">
        <v>0</v>
      </c>
      <c r="FB978" s="157">
        <v>0</v>
      </c>
      <c r="FC978" s="157">
        <v>0</v>
      </c>
      <c r="FD978" s="157">
        <v>0</v>
      </c>
      <c r="FE978" s="157">
        <v>0</v>
      </c>
      <c r="FF978" s="157">
        <v>0</v>
      </c>
      <c r="FG978" s="157">
        <v>9.5556600000000003E-4</v>
      </c>
      <c r="FH978" s="157">
        <v>0</v>
      </c>
      <c r="FI978" s="157">
        <v>0</v>
      </c>
      <c r="FJ978" s="157">
        <v>0</v>
      </c>
      <c r="FK978" s="157">
        <v>0</v>
      </c>
      <c r="FL978" s="157">
        <v>0</v>
      </c>
      <c r="FM978" s="157">
        <v>0</v>
      </c>
      <c r="FN978" s="157">
        <v>0</v>
      </c>
      <c r="FO978" s="157">
        <v>0</v>
      </c>
      <c r="FP978" s="157">
        <v>0</v>
      </c>
      <c r="FQ978" s="157">
        <v>0</v>
      </c>
      <c r="FR978" s="157">
        <v>0</v>
      </c>
      <c r="FS978" s="157">
        <v>0</v>
      </c>
      <c r="FT978" s="157">
        <v>0</v>
      </c>
      <c r="FU978" s="157">
        <v>0</v>
      </c>
      <c r="FV978" s="157">
        <v>0</v>
      </c>
      <c r="FW978" s="157">
        <v>0</v>
      </c>
      <c r="FX978" s="157">
        <v>0</v>
      </c>
      <c r="FY978" s="157">
        <v>0</v>
      </c>
      <c r="FZ978" s="157">
        <v>0</v>
      </c>
      <c r="GA978" s="157">
        <v>0</v>
      </c>
      <c r="GB978" s="157">
        <v>0</v>
      </c>
      <c r="GC978" s="157">
        <v>0</v>
      </c>
      <c r="GD978" s="157">
        <v>0</v>
      </c>
      <c r="GE978" s="157">
        <v>0</v>
      </c>
      <c r="GF978" s="157">
        <v>0</v>
      </c>
      <c r="GG978" s="157">
        <v>0</v>
      </c>
      <c r="GH978" s="157">
        <v>0</v>
      </c>
      <c r="GI978" s="157">
        <v>0</v>
      </c>
      <c r="GJ978" s="157">
        <v>0</v>
      </c>
      <c r="GK978" s="157">
        <v>0</v>
      </c>
      <c r="GL978" s="157">
        <v>0</v>
      </c>
      <c r="GM978" s="157">
        <v>0</v>
      </c>
      <c r="GN978" s="157">
        <v>0</v>
      </c>
      <c r="GO978" s="157">
        <v>0</v>
      </c>
      <c r="GP978" s="157">
        <v>0</v>
      </c>
      <c r="GQ978" s="157">
        <v>0</v>
      </c>
      <c r="GR978" s="157">
        <v>0</v>
      </c>
      <c r="GS978" s="157">
        <v>0</v>
      </c>
      <c r="GT978" s="157">
        <v>0</v>
      </c>
      <c r="GU978" s="157">
        <v>0</v>
      </c>
      <c r="GV978" s="157">
        <v>0</v>
      </c>
      <c r="GW978" s="157">
        <v>0</v>
      </c>
      <c r="GX978" s="157">
        <v>0</v>
      </c>
      <c r="GY978" s="157">
        <v>0</v>
      </c>
      <c r="GZ978" s="157">
        <v>0</v>
      </c>
      <c r="HA978" s="157">
        <v>0</v>
      </c>
    </row>
    <row r="979" spans="1:209" x14ac:dyDescent="0.2">
      <c r="A979" s="157" t="s">
        <v>4788</v>
      </c>
      <c r="B979" s="157">
        <v>2.0886200000000001E-4</v>
      </c>
      <c r="C979" s="157">
        <v>1.3777400000000001E-4</v>
      </c>
      <c r="D979" s="157">
        <v>3.0687200000000003E-4</v>
      </c>
      <c r="E979" s="157">
        <v>3.96215E-4</v>
      </c>
      <c r="F979" s="157">
        <v>2.23587E-4</v>
      </c>
      <c r="G979" s="157">
        <v>0</v>
      </c>
      <c r="H979" s="157">
        <v>1.2606E-4</v>
      </c>
      <c r="I979" s="157">
        <v>1.444498E-3</v>
      </c>
      <c r="J979" s="157">
        <v>0</v>
      </c>
      <c r="K979" s="157">
        <v>2.94717E-4</v>
      </c>
      <c r="L979" s="157">
        <v>0</v>
      </c>
      <c r="M979" s="157">
        <v>1.26129E-3</v>
      </c>
      <c r="N979" s="192">
        <v>3.3800000000000002E-5</v>
      </c>
      <c r="O979" s="192">
        <v>5.4999999999999999E-6</v>
      </c>
      <c r="P979" s="157">
        <v>4.7648299999999998E-4</v>
      </c>
      <c r="Q979" s="157">
        <v>1.58028E-4</v>
      </c>
      <c r="R979" s="157">
        <v>1.30896E-4</v>
      </c>
      <c r="S979" s="157">
        <v>6.7106100000000003E-4</v>
      </c>
      <c r="T979" s="157">
        <v>5.8190300000000004E-4</v>
      </c>
      <c r="U979" s="157">
        <v>7.2791399999999997E-4</v>
      </c>
      <c r="V979" s="157">
        <v>5.0746999999999999E-4</v>
      </c>
      <c r="W979" s="192">
        <v>3.6699999999999998E-5</v>
      </c>
      <c r="X979" s="157">
        <v>2.798905E-3</v>
      </c>
      <c r="Y979" s="157">
        <v>2.0004800000000001E-4</v>
      </c>
      <c r="Z979" s="157">
        <v>3.3423600000000002E-4</v>
      </c>
      <c r="AA979" s="157">
        <v>0</v>
      </c>
      <c r="AB979" s="157">
        <v>2.4249079999999999E-3</v>
      </c>
      <c r="AC979" s="192">
        <v>1.9300000000000002E-5</v>
      </c>
      <c r="AD979" s="157">
        <v>0</v>
      </c>
      <c r="AE979" s="157">
        <v>1.9467400000000001E-4</v>
      </c>
      <c r="AF979" s="192">
        <v>1.5E-5</v>
      </c>
      <c r="AG979" s="157">
        <v>1.6028200000000001E-4</v>
      </c>
      <c r="AH979" s="157">
        <v>7.2430900000000002E-4</v>
      </c>
      <c r="AI979" s="192">
        <v>3.8699999999999999E-5</v>
      </c>
      <c r="AJ979" s="157">
        <v>1.7757600000000001E-4</v>
      </c>
      <c r="AK979" s="157">
        <v>1.187483E-3</v>
      </c>
      <c r="AL979" s="157">
        <v>2.2900000000000001E-4</v>
      </c>
      <c r="AM979" s="192">
        <v>4.1399999999999997E-5</v>
      </c>
      <c r="AN979" s="157">
        <v>0</v>
      </c>
      <c r="AO979" s="157">
        <v>0</v>
      </c>
      <c r="AP979" s="157">
        <v>0</v>
      </c>
      <c r="AQ979" s="157">
        <v>0</v>
      </c>
      <c r="AR979" s="157">
        <v>0</v>
      </c>
      <c r="AS979" s="157">
        <v>1.8217400000000001E-4</v>
      </c>
      <c r="AT979" s="192">
        <v>3.7599999999999999E-5</v>
      </c>
      <c r="AU979" s="157">
        <v>1.54575E-4</v>
      </c>
      <c r="AV979" s="157">
        <v>0</v>
      </c>
      <c r="AW979" s="157">
        <v>0</v>
      </c>
      <c r="AX979" s="157">
        <v>3.63937E-4</v>
      </c>
      <c r="AY979" s="192">
        <v>5.3999999999999998E-5</v>
      </c>
      <c r="AZ979" s="157">
        <v>0</v>
      </c>
      <c r="BA979" s="157">
        <v>0</v>
      </c>
      <c r="BB979" s="157">
        <v>0</v>
      </c>
      <c r="BC979" s="192">
        <v>9.6299999999999996E-5</v>
      </c>
      <c r="BD979" s="157">
        <v>1.1090999999999999E-4</v>
      </c>
      <c r="BE979" s="192">
        <v>6.1699999999999995E-5</v>
      </c>
      <c r="BF979" s="157">
        <v>4.5716000000000002E-4</v>
      </c>
      <c r="BG979" s="157">
        <v>1.2094700000000001E-4</v>
      </c>
      <c r="BH979" s="157">
        <v>1.7985200000000001E-4</v>
      </c>
      <c r="BI979" s="157">
        <v>0</v>
      </c>
      <c r="BJ979" s="192">
        <v>9.3900000000000006E-5</v>
      </c>
      <c r="BK979" s="157">
        <v>5.6832900000000001E-4</v>
      </c>
      <c r="BL979" s="157">
        <v>0</v>
      </c>
      <c r="BM979" s="157">
        <v>0</v>
      </c>
      <c r="BN979" s="157">
        <v>1.7292800000000001E-4</v>
      </c>
      <c r="BO979" s="192">
        <v>8.8999999999999995E-5</v>
      </c>
      <c r="BP979" s="192">
        <v>7.9900000000000004E-5</v>
      </c>
      <c r="BQ979" s="157">
        <v>2.39134E-4</v>
      </c>
      <c r="BR979" s="157">
        <v>1.37422E-4</v>
      </c>
      <c r="BS979" s="157">
        <v>0</v>
      </c>
      <c r="BT979" s="157">
        <v>2.3158900000000001E-4</v>
      </c>
      <c r="BU979" s="157">
        <v>1.35196E-4</v>
      </c>
      <c r="BV979" s="157">
        <v>1.9010500000000001E-4</v>
      </c>
      <c r="BW979" s="192">
        <v>7.1699999999999995E-5</v>
      </c>
      <c r="BX979" s="157">
        <v>4.3135500000000002E-4</v>
      </c>
      <c r="BY979" s="157">
        <v>1.5110699999999999E-4</v>
      </c>
      <c r="BZ979" s="157">
        <v>1.8567799999999999E-4</v>
      </c>
      <c r="CA979" s="157">
        <v>8.7233199999999997E-4</v>
      </c>
      <c r="CB979" s="157">
        <v>3.6250300000000002E-4</v>
      </c>
      <c r="CC979" s="157">
        <v>2.1736800000000001E-4</v>
      </c>
      <c r="CD979" s="157">
        <v>1.1186799999999999E-3</v>
      </c>
      <c r="CE979" s="157">
        <v>0</v>
      </c>
      <c r="CF979" s="157">
        <v>1.93847E-4</v>
      </c>
      <c r="CG979" s="157">
        <v>0</v>
      </c>
      <c r="CH979" s="157">
        <v>4.79004E-4</v>
      </c>
      <c r="CI979" s="157">
        <v>0</v>
      </c>
      <c r="CJ979" s="157">
        <v>0</v>
      </c>
      <c r="CK979" s="192">
        <v>8.0699999999999996E-5</v>
      </c>
      <c r="CL979" s="192">
        <v>4.4299999999999999E-5</v>
      </c>
      <c r="CM979" s="157">
        <v>0</v>
      </c>
      <c r="CN979" s="192">
        <v>1.3200000000000001E-5</v>
      </c>
      <c r="CO979" s="157">
        <v>0</v>
      </c>
      <c r="CP979" s="157">
        <v>0</v>
      </c>
      <c r="CQ979" s="157">
        <v>2.28311E-4</v>
      </c>
      <c r="CR979" s="157">
        <v>3.4927200000000003E-4</v>
      </c>
      <c r="CS979" s="157">
        <v>4.89884E-4</v>
      </c>
      <c r="CT979" s="157">
        <v>6.6636500000000003E-4</v>
      </c>
      <c r="CU979" s="157">
        <v>0</v>
      </c>
      <c r="CV979" s="157">
        <v>0</v>
      </c>
      <c r="CW979" s="157">
        <v>3.3820299999999997E-4</v>
      </c>
      <c r="CX979" s="157">
        <v>2.9102300000000001E-4</v>
      </c>
      <c r="CY979" s="157">
        <v>1.38114E-4</v>
      </c>
      <c r="CZ979" s="157">
        <v>0</v>
      </c>
      <c r="DA979" s="157">
        <v>1.6069159999999999E-3</v>
      </c>
      <c r="DB979" s="157">
        <v>6.1489400000000005E-4</v>
      </c>
      <c r="DC979" s="157">
        <v>5.1887799999999996E-4</v>
      </c>
      <c r="DD979" s="192">
        <v>6.02E-5</v>
      </c>
      <c r="DE979" s="157">
        <v>0</v>
      </c>
      <c r="DF979" s="157">
        <v>4.5945300000000002E-4</v>
      </c>
      <c r="DG979" s="157">
        <v>0</v>
      </c>
      <c r="DH979" s="157">
        <v>1.35007E-4</v>
      </c>
      <c r="DI979" s="192">
        <v>2.02E-5</v>
      </c>
      <c r="DJ979" s="157">
        <v>6.0344000000000001E-4</v>
      </c>
      <c r="DK979" s="157">
        <v>0</v>
      </c>
      <c r="DL979" s="157">
        <v>1.0804650000000001E-3</v>
      </c>
      <c r="DM979" s="157">
        <v>3.02195E-4</v>
      </c>
      <c r="DN979" s="157">
        <v>1.7639000000000001E-4</v>
      </c>
      <c r="DO979" s="192">
        <v>6.9200000000000002E-5</v>
      </c>
      <c r="DP979" s="157">
        <v>1.19405E-4</v>
      </c>
      <c r="DQ979" s="157">
        <v>4.8644500000000001E-4</v>
      </c>
      <c r="DR979" s="192">
        <v>4.0800000000000002E-5</v>
      </c>
      <c r="DS979" s="157">
        <v>2.4978400000000002E-4</v>
      </c>
      <c r="DT979" s="157">
        <v>4.23442E-4</v>
      </c>
      <c r="DU979" s="157">
        <v>1.43838E-4</v>
      </c>
      <c r="DV979" s="157">
        <v>0</v>
      </c>
      <c r="DW979" s="192">
        <v>3.4799999999999999E-5</v>
      </c>
      <c r="DX979" s="157">
        <v>0</v>
      </c>
      <c r="DY979" s="157">
        <v>0</v>
      </c>
      <c r="DZ979" s="157">
        <v>0</v>
      </c>
      <c r="EA979" s="157">
        <v>4.1125899999999997E-4</v>
      </c>
      <c r="EB979" s="157">
        <v>5.2811299999999998E-4</v>
      </c>
      <c r="EC979" s="157">
        <v>1.0965500000000001E-4</v>
      </c>
      <c r="ED979" s="157">
        <v>0</v>
      </c>
      <c r="EE979" s="157">
        <v>0</v>
      </c>
      <c r="EF979" s="157">
        <v>0</v>
      </c>
      <c r="EG979" s="157">
        <v>0</v>
      </c>
      <c r="EH979" s="157">
        <v>0</v>
      </c>
      <c r="EI979" s="157">
        <v>0</v>
      </c>
      <c r="EJ979" s="157">
        <v>0</v>
      </c>
      <c r="EK979" s="157">
        <v>1.4744899999999999E-4</v>
      </c>
      <c r="EL979" s="157">
        <v>0</v>
      </c>
      <c r="EM979" s="192">
        <v>6.0999999999999999E-5</v>
      </c>
      <c r="EN979" s="157">
        <v>1.3295000000000001E-4</v>
      </c>
      <c r="EO979" s="157">
        <v>1.833781E-3</v>
      </c>
      <c r="EP979" s="192">
        <v>1.77E-5</v>
      </c>
      <c r="EQ979" s="192">
        <v>2.6699999999999998E-5</v>
      </c>
      <c r="ER979" s="157">
        <v>6.2021899999999998E-4</v>
      </c>
      <c r="ES979" s="157">
        <v>0</v>
      </c>
      <c r="ET979" s="157">
        <v>8.5574999999999996E-4</v>
      </c>
      <c r="EU979" s="157">
        <v>0</v>
      </c>
      <c r="EV979" s="192">
        <v>8.1299999999999997E-5</v>
      </c>
      <c r="EW979" s="192">
        <v>5.4599999999999999E-5</v>
      </c>
      <c r="EX979" s="192">
        <v>4.85E-5</v>
      </c>
      <c r="EY979" s="157">
        <v>1.5527999999999999E-4</v>
      </c>
      <c r="EZ979" s="157">
        <v>0</v>
      </c>
      <c r="FA979" s="157">
        <v>0</v>
      </c>
      <c r="FB979" s="157">
        <v>0</v>
      </c>
      <c r="FC979" s="157">
        <v>0</v>
      </c>
      <c r="FD979" s="157">
        <v>2.00466E-4</v>
      </c>
      <c r="FE979" s="192">
        <v>6.7299999999999996E-5</v>
      </c>
      <c r="FF979" s="157">
        <v>1.6956E-4</v>
      </c>
      <c r="FG979" s="157">
        <v>4.7778300000000002E-4</v>
      </c>
      <c r="FH979" s="192">
        <v>9.48E-5</v>
      </c>
      <c r="FI979" s="192">
        <v>2.76E-5</v>
      </c>
      <c r="FJ979" s="192">
        <v>8.9499999999999994E-5</v>
      </c>
      <c r="FK979" s="157">
        <v>0</v>
      </c>
      <c r="FL979" s="157">
        <v>1.187954E-3</v>
      </c>
      <c r="FM979" s="157">
        <v>8.03757E-4</v>
      </c>
      <c r="FN979" s="157">
        <v>0</v>
      </c>
      <c r="FO979" s="157">
        <v>0</v>
      </c>
      <c r="FP979" s="157">
        <v>0</v>
      </c>
      <c r="FQ979" s="157">
        <v>1.01833E-3</v>
      </c>
      <c r="FR979" s="157">
        <v>0</v>
      </c>
      <c r="FS979" s="157">
        <v>0</v>
      </c>
      <c r="FT979" s="157">
        <v>0</v>
      </c>
      <c r="FU979" s="157">
        <v>0</v>
      </c>
      <c r="FV979" s="192">
        <v>4.5899999999999998E-5</v>
      </c>
      <c r="FW979" s="157">
        <v>0</v>
      </c>
      <c r="FX979" s="157">
        <v>2.5588500000000002E-4</v>
      </c>
      <c r="FY979" s="192">
        <v>2.72E-5</v>
      </c>
      <c r="FZ979" s="157">
        <v>0</v>
      </c>
      <c r="GA979" s="157">
        <v>0</v>
      </c>
      <c r="GB979" s="157">
        <v>0</v>
      </c>
      <c r="GC979" s="157">
        <v>0</v>
      </c>
      <c r="GD979" s="157">
        <v>1.10412E-4</v>
      </c>
      <c r="GE979" s="157">
        <v>1.3555300000000001E-4</v>
      </c>
      <c r="GF979" s="157">
        <v>1.2380299999999999E-4</v>
      </c>
      <c r="GG979" s="192">
        <v>2.2200000000000001E-5</v>
      </c>
      <c r="GH979" s="157">
        <v>1.4001399999999999E-4</v>
      </c>
      <c r="GI979" s="157">
        <v>0</v>
      </c>
      <c r="GJ979" s="157">
        <v>0</v>
      </c>
      <c r="GK979" s="157">
        <v>5.0277999999999998E-4</v>
      </c>
      <c r="GL979" s="157">
        <v>1.65415E-4</v>
      </c>
      <c r="GM979" s="157">
        <v>0</v>
      </c>
      <c r="GN979" s="192">
        <v>8.0699999999999996E-5</v>
      </c>
      <c r="GO979" s="157">
        <v>0</v>
      </c>
      <c r="GP979" s="157">
        <v>0</v>
      </c>
      <c r="GQ979" s="157">
        <v>0</v>
      </c>
      <c r="GR979" s="157">
        <v>0</v>
      </c>
      <c r="GS979" s="157">
        <v>0</v>
      </c>
      <c r="GT979" s="157">
        <v>0</v>
      </c>
      <c r="GU979" s="157">
        <v>0</v>
      </c>
      <c r="GV979" s="157">
        <v>0</v>
      </c>
      <c r="GW979" s="157">
        <v>0</v>
      </c>
      <c r="GX979" s="157">
        <v>0</v>
      </c>
      <c r="GY979" s="157">
        <v>0</v>
      </c>
      <c r="GZ979" s="157">
        <v>0</v>
      </c>
      <c r="HA979" s="157">
        <v>0</v>
      </c>
    </row>
    <row r="980" spans="1:209" x14ac:dyDescent="0.2">
      <c r="A980" s="157" t="s">
        <v>4789</v>
      </c>
      <c r="B980" s="157">
        <v>0</v>
      </c>
      <c r="C980" s="157">
        <v>0</v>
      </c>
      <c r="D980" s="157">
        <v>0</v>
      </c>
      <c r="E980" s="157">
        <v>0</v>
      </c>
      <c r="F980" s="157">
        <v>0</v>
      </c>
      <c r="G980" s="157">
        <v>0</v>
      </c>
      <c r="H980" s="157">
        <v>0</v>
      </c>
      <c r="I980" s="157">
        <v>0</v>
      </c>
      <c r="J980" s="157">
        <v>0</v>
      </c>
      <c r="K980" s="157">
        <v>0</v>
      </c>
      <c r="L980" s="157">
        <v>0</v>
      </c>
      <c r="M980" s="157">
        <v>0</v>
      </c>
      <c r="N980" s="157">
        <v>0</v>
      </c>
      <c r="O980" s="157">
        <v>0</v>
      </c>
      <c r="P980" s="157">
        <v>0</v>
      </c>
      <c r="Q980" s="157">
        <v>0</v>
      </c>
      <c r="R980" s="157">
        <v>0</v>
      </c>
      <c r="S980" s="157">
        <v>0</v>
      </c>
      <c r="T980" s="157">
        <v>0</v>
      </c>
      <c r="U980" s="157">
        <v>0</v>
      </c>
      <c r="V980" s="157">
        <v>0</v>
      </c>
      <c r="W980" s="157">
        <v>0</v>
      </c>
      <c r="X980" s="157">
        <v>1.21692E-4</v>
      </c>
      <c r="Y980" s="157">
        <v>0</v>
      </c>
      <c r="Z980" s="157">
        <v>0</v>
      </c>
      <c r="AA980" s="157">
        <v>0</v>
      </c>
      <c r="AB980" s="157">
        <v>0</v>
      </c>
      <c r="AC980" s="157">
        <v>0</v>
      </c>
      <c r="AD980" s="157">
        <v>0</v>
      </c>
      <c r="AE980" s="157">
        <v>0</v>
      </c>
      <c r="AF980" s="157">
        <v>0</v>
      </c>
      <c r="AG980" s="157">
        <v>0</v>
      </c>
      <c r="AH980" s="192">
        <v>2.4600000000000002E-5</v>
      </c>
      <c r="AI980" s="157">
        <v>0</v>
      </c>
      <c r="AJ980" s="157">
        <v>0</v>
      </c>
      <c r="AK980" s="157">
        <v>0</v>
      </c>
      <c r="AL980" s="157">
        <v>0</v>
      </c>
      <c r="AM980" s="157">
        <v>0</v>
      </c>
      <c r="AN980" s="157">
        <v>0</v>
      </c>
      <c r="AO980" s="157">
        <v>0</v>
      </c>
      <c r="AP980" s="157">
        <v>0</v>
      </c>
      <c r="AQ980" s="157">
        <v>0</v>
      </c>
      <c r="AR980" s="157">
        <v>0</v>
      </c>
      <c r="AS980" s="157">
        <v>0</v>
      </c>
      <c r="AT980" s="157">
        <v>0</v>
      </c>
      <c r="AU980" s="157">
        <v>0</v>
      </c>
      <c r="AV980" s="157">
        <v>0</v>
      </c>
      <c r="AW980" s="157">
        <v>0</v>
      </c>
      <c r="AX980" s="157">
        <v>0</v>
      </c>
      <c r="AY980" s="157">
        <v>0</v>
      </c>
      <c r="AZ980" s="157">
        <v>0</v>
      </c>
      <c r="BA980" s="157">
        <v>0</v>
      </c>
      <c r="BB980" s="157">
        <v>0</v>
      </c>
      <c r="BC980" s="157">
        <v>0</v>
      </c>
      <c r="BD980" s="157">
        <v>0</v>
      </c>
      <c r="BE980" s="157">
        <v>0</v>
      </c>
      <c r="BF980" s="157">
        <v>0</v>
      </c>
      <c r="BG980" s="157">
        <v>0</v>
      </c>
      <c r="BH980" s="157">
        <v>0</v>
      </c>
      <c r="BI980" s="157">
        <v>0</v>
      </c>
      <c r="BJ980" s="157">
        <v>0</v>
      </c>
      <c r="BK980" s="157">
        <v>0</v>
      </c>
      <c r="BL980" s="157">
        <v>0</v>
      </c>
      <c r="BM980" s="157">
        <v>0</v>
      </c>
      <c r="BN980" s="157">
        <v>0</v>
      </c>
      <c r="BO980" s="157">
        <v>0</v>
      </c>
      <c r="BP980" s="157">
        <v>0</v>
      </c>
      <c r="BQ980" s="157">
        <v>0</v>
      </c>
      <c r="BR980" s="157">
        <v>0</v>
      </c>
      <c r="BS980" s="157">
        <v>0</v>
      </c>
      <c r="BT980" s="157">
        <v>0</v>
      </c>
      <c r="BU980" s="157">
        <v>0</v>
      </c>
      <c r="BV980" s="157">
        <v>0</v>
      </c>
      <c r="BW980" s="157">
        <v>0</v>
      </c>
      <c r="BX980" s="157">
        <v>0</v>
      </c>
      <c r="BY980" s="157">
        <v>0</v>
      </c>
      <c r="BZ980" s="157">
        <v>0</v>
      </c>
      <c r="CA980" s="157">
        <v>0</v>
      </c>
      <c r="CB980" s="157">
        <v>0</v>
      </c>
      <c r="CC980" s="157">
        <v>0</v>
      </c>
      <c r="CD980" s="157">
        <v>0</v>
      </c>
      <c r="CE980" s="157">
        <v>0</v>
      </c>
      <c r="CF980" s="157">
        <v>0</v>
      </c>
      <c r="CG980" s="157">
        <v>0</v>
      </c>
      <c r="CH980" s="157">
        <v>0</v>
      </c>
      <c r="CI980" s="157">
        <v>0</v>
      </c>
      <c r="CJ980" s="157">
        <v>0</v>
      </c>
      <c r="CK980" s="157">
        <v>0</v>
      </c>
      <c r="CL980" s="157">
        <v>0</v>
      </c>
      <c r="CM980" s="157">
        <v>0</v>
      </c>
      <c r="CN980" s="157">
        <v>0</v>
      </c>
      <c r="CO980" s="157">
        <v>0</v>
      </c>
      <c r="CP980" s="157">
        <v>0</v>
      </c>
      <c r="CQ980" s="157">
        <v>0</v>
      </c>
      <c r="CR980" s="157">
        <v>0</v>
      </c>
      <c r="CS980" s="157">
        <v>0</v>
      </c>
      <c r="CT980" s="157">
        <v>0</v>
      </c>
      <c r="CU980" s="157">
        <v>0</v>
      </c>
      <c r="CV980" s="157">
        <v>0</v>
      </c>
      <c r="CW980" s="157">
        <v>0</v>
      </c>
      <c r="CX980" s="157">
        <v>0</v>
      </c>
      <c r="CY980" s="157">
        <v>0</v>
      </c>
      <c r="CZ980" s="157">
        <v>0</v>
      </c>
      <c r="DA980" s="157">
        <v>0</v>
      </c>
      <c r="DB980" s="157">
        <v>0</v>
      </c>
      <c r="DC980" s="157">
        <v>0</v>
      </c>
      <c r="DD980" s="157">
        <v>0</v>
      </c>
      <c r="DE980" s="157">
        <v>0</v>
      </c>
      <c r="DF980" s="157">
        <v>0</v>
      </c>
      <c r="DG980" s="157">
        <v>0</v>
      </c>
      <c r="DH980" s="157">
        <v>0</v>
      </c>
      <c r="DI980" s="157">
        <v>0</v>
      </c>
      <c r="DJ980" s="157">
        <v>0</v>
      </c>
      <c r="DK980" s="157">
        <v>0</v>
      </c>
      <c r="DL980" s="157">
        <v>0</v>
      </c>
      <c r="DM980" s="157">
        <v>0</v>
      </c>
      <c r="DN980" s="157">
        <v>0</v>
      </c>
      <c r="DO980" s="157">
        <v>0</v>
      </c>
      <c r="DP980" s="157">
        <v>0</v>
      </c>
      <c r="DQ980" s="157">
        <v>0</v>
      </c>
      <c r="DR980" s="157">
        <v>0</v>
      </c>
      <c r="DS980" s="157">
        <v>0</v>
      </c>
      <c r="DT980" s="157">
        <v>0</v>
      </c>
      <c r="DU980" s="157">
        <v>0</v>
      </c>
      <c r="DV980" s="157">
        <v>0</v>
      </c>
      <c r="DW980" s="157">
        <v>0</v>
      </c>
      <c r="DX980" s="157">
        <v>0</v>
      </c>
      <c r="DY980" s="157">
        <v>0</v>
      </c>
      <c r="DZ980" s="157">
        <v>0</v>
      </c>
      <c r="EA980" s="157">
        <v>0</v>
      </c>
      <c r="EB980" s="157">
        <v>0</v>
      </c>
      <c r="EC980" s="157">
        <v>0</v>
      </c>
      <c r="ED980" s="157">
        <v>0</v>
      </c>
      <c r="EE980" s="157">
        <v>0</v>
      </c>
      <c r="EF980" s="157">
        <v>0</v>
      </c>
      <c r="EG980" s="157">
        <v>0</v>
      </c>
      <c r="EH980" s="157">
        <v>0</v>
      </c>
      <c r="EI980" s="157">
        <v>0</v>
      </c>
      <c r="EJ980" s="157">
        <v>0</v>
      </c>
      <c r="EK980" s="157">
        <v>0</v>
      </c>
      <c r="EL980" s="157">
        <v>0</v>
      </c>
      <c r="EM980" s="157">
        <v>0</v>
      </c>
      <c r="EN980" s="157">
        <v>0</v>
      </c>
      <c r="EO980" s="157">
        <v>0</v>
      </c>
      <c r="EP980" s="157">
        <v>0</v>
      </c>
      <c r="EQ980" s="157">
        <v>0</v>
      </c>
      <c r="ER980" s="157">
        <v>0</v>
      </c>
      <c r="ES980" s="157">
        <v>0</v>
      </c>
      <c r="ET980" s="157">
        <v>0</v>
      </c>
      <c r="EU980" s="157">
        <v>0</v>
      </c>
      <c r="EV980" s="157">
        <v>0</v>
      </c>
      <c r="EW980" s="157">
        <v>0</v>
      </c>
      <c r="EX980" s="157">
        <v>0</v>
      </c>
      <c r="EY980" s="157">
        <v>0</v>
      </c>
      <c r="EZ980" s="157">
        <v>0</v>
      </c>
      <c r="FA980" s="157">
        <v>0</v>
      </c>
      <c r="FB980" s="157">
        <v>0</v>
      </c>
      <c r="FC980" s="157">
        <v>0</v>
      </c>
      <c r="FD980" s="157">
        <v>0</v>
      </c>
      <c r="FE980" s="157">
        <v>0</v>
      </c>
      <c r="FF980" s="157">
        <v>0</v>
      </c>
      <c r="FG980" s="157">
        <v>0</v>
      </c>
      <c r="FH980" s="157">
        <v>0</v>
      </c>
      <c r="FI980" s="157">
        <v>0</v>
      </c>
      <c r="FJ980" s="157">
        <v>0</v>
      </c>
      <c r="FK980" s="157">
        <v>0</v>
      </c>
      <c r="FL980" s="157">
        <v>0</v>
      </c>
      <c r="FM980" s="157">
        <v>0</v>
      </c>
      <c r="FN980" s="157">
        <v>0</v>
      </c>
      <c r="FO980" s="157">
        <v>0</v>
      </c>
      <c r="FP980" s="157">
        <v>0</v>
      </c>
      <c r="FQ980" s="157">
        <v>0</v>
      </c>
      <c r="FR980" s="157">
        <v>0</v>
      </c>
      <c r="FS980" s="157">
        <v>0</v>
      </c>
      <c r="FT980" s="157">
        <v>0</v>
      </c>
      <c r="FU980" s="157">
        <v>0</v>
      </c>
      <c r="FV980" s="157">
        <v>0</v>
      </c>
      <c r="FW980" s="157">
        <v>0</v>
      </c>
      <c r="FX980" s="157">
        <v>0</v>
      </c>
      <c r="FY980" s="157">
        <v>0</v>
      </c>
      <c r="FZ980" s="157">
        <v>0</v>
      </c>
      <c r="GA980" s="157">
        <v>0</v>
      </c>
      <c r="GB980" s="157">
        <v>0</v>
      </c>
      <c r="GC980" s="157">
        <v>0</v>
      </c>
      <c r="GD980" s="157">
        <v>0</v>
      </c>
      <c r="GE980" s="157">
        <v>0</v>
      </c>
      <c r="GF980" s="157">
        <v>0</v>
      </c>
      <c r="GG980" s="157">
        <v>0</v>
      </c>
      <c r="GH980" s="157">
        <v>0</v>
      </c>
      <c r="GI980" s="157">
        <v>0</v>
      </c>
      <c r="GJ980" s="157">
        <v>0</v>
      </c>
      <c r="GK980" s="157">
        <v>0</v>
      </c>
      <c r="GL980" s="157">
        <v>0</v>
      </c>
      <c r="GM980" s="157">
        <v>0</v>
      </c>
      <c r="GN980" s="157">
        <v>0</v>
      </c>
      <c r="GO980" s="157">
        <v>0</v>
      </c>
      <c r="GP980" s="157">
        <v>0</v>
      </c>
      <c r="GQ980" s="157">
        <v>0</v>
      </c>
      <c r="GR980" s="157">
        <v>0</v>
      </c>
      <c r="GS980" s="157">
        <v>0</v>
      </c>
      <c r="GT980" s="157">
        <v>0</v>
      </c>
      <c r="GU980" s="157">
        <v>0</v>
      </c>
      <c r="GV980" s="157">
        <v>0</v>
      </c>
      <c r="GW980" s="157">
        <v>0</v>
      </c>
      <c r="GX980" s="157">
        <v>0</v>
      </c>
      <c r="GY980" s="157">
        <v>0</v>
      </c>
      <c r="GZ980" s="157">
        <v>0</v>
      </c>
      <c r="HA980" s="157">
        <v>0</v>
      </c>
    </row>
    <row r="981" spans="1:209" x14ac:dyDescent="0.2">
      <c r="A981" s="157" t="s">
        <v>4790</v>
      </c>
      <c r="B981" s="157">
        <v>0</v>
      </c>
      <c r="C981" s="192">
        <v>5.7400000000000001E-6</v>
      </c>
      <c r="D981" s="192">
        <v>4.0899999999999998E-5</v>
      </c>
      <c r="E981" s="157">
        <v>0</v>
      </c>
      <c r="F981" s="192">
        <v>5.2599999999999998E-5</v>
      </c>
      <c r="G981" s="157">
        <v>0</v>
      </c>
      <c r="H981" s="157">
        <v>0</v>
      </c>
      <c r="I981" s="157">
        <v>0</v>
      </c>
      <c r="J981" s="157">
        <v>0</v>
      </c>
      <c r="K981" s="157">
        <v>0</v>
      </c>
      <c r="L981" s="157">
        <v>0</v>
      </c>
      <c r="M981" s="157">
        <v>0</v>
      </c>
      <c r="N981" s="157">
        <v>0</v>
      </c>
      <c r="O981" s="157">
        <v>0</v>
      </c>
      <c r="P981" s="157">
        <v>0</v>
      </c>
      <c r="Q981" s="157">
        <v>0</v>
      </c>
      <c r="R981" s="157">
        <v>0</v>
      </c>
      <c r="S981" s="157">
        <v>0</v>
      </c>
      <c r="T981" s="157">
        <v>0</v>
      </c>
      <c r="U981" s="157">
        <v>0</v>
      </c>
      <c r="V981" s="157">
        <v>0</v>
      </c>
      <c r="W981" s="157">
        <v>0</v>
      </c>
      <c r="X981" s="157">
        <v>0</v>
      </c>
      <c r="Y981" s="192">
        <v>2.0000000000000002E-5</v>
      </c>
      <c r="Z981" s="157">
        <v>0</v>
      </c>
      <c r="AA981" s="192">
        <v>6.5699999999999998E-5</v>
      </c>
      <c r="AB981" s="157">
        <v>0</v>
      </c>
      <c r="AC981" s="157">
        <v>0</v>
      </c>
      <c r="AD981" s="157">
        <v>0</v>
      </c>
      <c r="AE981" s="157">
        <v>0</v>
      </c>
      <c r="AF981" s="157">
        <v>0</v>
      </c>
      <c r="AG981" s="192">
        <v>2.6699999999999998E-5</v>
      </c>
      <c r="AH981" s="157">
        <v>0</v>
      </c>
      <c r="AI981" s="157">
        <v>1.16036E-4</v>
      </c>
      <c r="AJ981" s="157">
        <v>2.13091E-4</v>
      </c>
      <c r="AK981" s="157">
        <v>0</v>
      </c>
      <c r="AL981" s="157">
        <v>0</v>
      </c>
      <c r="AM981" s="192">
        <v>2.0699999999999998E-5</v>
      </c>
      <c r="AN981" s="157">
        <v>0</v>
      </c>
      <c r="AO981" s="157">
        <v>0</v>
      </c>
      <c r="AP981" s="157">
        <v>0</v>
      </c>
      <c r="AQ981" s="192">
        <v>2.09E-5</v>
      </c>
      <c r="AR981" s="157">
        <v>0</v>
      </c>
      <c r="AS981" s="157">
        <v>0</v>
      </c>
      <c r="AT981" s="157">
        <v>0</v>
      </c>
      <c r="AU981" s="157">
        <v>0</v>
      </c>
      <c r="AV981" s="157">
        <v>0</v>
      </c>
      <c r="AW981" s="157">
        <v>0</v>
      </c>
      <c r="AX981" s="157">
        <v>0</v>
      </c>
      <c r="AY981" s="157">
        <v>0</v>
      </c>
      <c r="AZ981" s="192">
        <v>3.79E-5</v>
      </c>
      <c r="BA981" s="192">
        <v>2.41E-5</v>
      </c>
      <c r="BB981" s="157">
        <v>0</v>
      </c>
      <c r="BC981" s="157">
        <v>0</v>
      </c>
      <c r="BD981" s="192">
        <v>3.6999999999999998E-5</v>
      </c>
      <c r="BE981" s="157">
        <v>0</v>
      </c>
      <c r="BF981" s="157">
        <v>0</v>
      </c>
      <c r="BG981" s="157">
        <v>1.2094700000000001E-4</v>
      </c>
      <c r="BH981" s="192">
        <v>8.9900000000000003E-5</v>
      </c>
      <c r="BI981" s="157">
        <v>0</v>
      </c>
      <c r="BJ981" s="157">
        <v>0</v>
      </c>
      <c r="BK981" s="157">
        <v>3.0999700000000001E-4</v>
      </c>
      <c r="BL981" s="157">
        <v>0</v>
      </c>
      <c r="BM981" s="157">
        <v>0</v>
      </c>
      <c r="BN981" s="157">
        <v>1.29696E-4</v>
      </c>
      <c r="BO981" s="157">
        <v>0</v>
      </c>
      <c r="BP981" s="192">
        <v>5.3300000000000001E-5</v>
      </c>
      <c r="BQ981" s="157">
        <v>1.19567E-4</v>
      </c>
      <c r="BR981" s="157">
        <v>0</v>
      </c>
      <c r="BS981" s="157">
        <v>1.6993299999999999E-4</v>
      </c>
      <c r="BT981" s="157">
        <v>1.15794E-4</v>
      </c>
      <c r="BU981" s="157">
        <v>0</v>
      </c>
      <c r="BV981" s="157">
        <v>0</v>
      </c>
      <c r="BW981" s="157">
        <v>0</v>
      </c>
      <c r="BX981" s="157">
        <v>1.19821E-4</v>
      </c>
      <c r="BY981" s="192">
        <v>2.5199999999999999E-5</v>
      </c>
      <c r="BZ981" s="192">
        <v>6.19E-5</v>
      </c>
      <c r="CA981" s="157">
        <v>0</v>
      </c>
      <c r="CB981" s="157">
        <v>0</v>
      </c>
      <c r="CC981" s="192">
        <v>7.25E-5</v>
      </c>
      <c r="CD981" s="157">
        <v>0</v>
      </c>
      <c r="CE981" s="192">
        <v>9.3399999999999993E-5</v>
      </c>
      <c r="CF981" s="157">
        <v>0</v>
      </c>
      <c r="CG981" s="157">
        <v>0</v>
      </c>
      <c r="CH981" s="157">
        <v>0</v>
      </c>
      <c r="CI981" s="157">
        <v>0</v>
      </c>
      <c r="CJ981" s="157">
        <v>0</v>
      </c>
      <c r="CK981" s="157">
        <v>0</v>
      </c>
      <c r="CL981" s="192">
        <v>4.4299999999999999E-5</v>
      </c>
      <c r="CM981" s="157">
        <v>0</v>
      </c>
      <c r="CN981" s="157">
        <v>0</v>
      </c>
      <c r="CO981" s="157">
        <v>0</v>
      </c>
      <c r="CP981" s="157">
        <v>0</v>
      </c>
      <c r="CQ981" s="157">
        <v>0</v>
      </c>
      <c r="CR981" s="157">
        <v>0</v>
      </c>
      <c r="CS981" s="157">
        <v>0</v>
      </c>
      <c r="CT981" s="157">
        <v>0</v>
      </c>
      <c r="CU981" s="157">
        <v>0</v>
      </c>
      <c r="CV981" s="157">
        <v>0</v>
      </c>
      <c r="CW981" s="157">
        <v>0</v>
      </c>
      <c r="CX981" s="192">
        <v>6.7199999999999994E-5</v>
      </c>
      <c r="CY981" s="192">
        <v>5.52E-5</v>
      </c>
      <c r="CZ981" s="157">
        <v>0</v>
      </c>
      <c r="DA981" s="157">
        <v>0</v>
      </c>
      <c r="DB981" s="157">
        <v>0</v>
      </c>
      <c r="DC981" s="192">
        <v>1.0200000000000001E-5</v>
      </c>
      <c r="DD981" s="192">
        <v>6.02E-5</v>
      </c>
      <c r="DE981" s="157">
        <v>0</v>
      </c>
      <c r="DF981" s="157">
        <v>0</v>
      </c>
      <c r="DG981" s="157">
        <v>0</v>
      </c>
      <c r="DH981" s="157">
        <v>1.35007E-4</v>
      </c>
      <c r="DI981" s="192">
        <v>2.02E-5</v>
      </c>
      <c r="DJ981" s="157">
        <v>0</v>
      </c>
      <c r="DK981" s="157">
        <v>0</v>
      </c>
      <c r="DL981" s="192">
        <v>6.0000000000000002E-5</v>
      </c>
      <c r="DM981" s="157">
        <v>1.13323E-4</v>
      </c>
      <c r="DN981" s="192">
        <v>2.1999999999999999E-5</v>
      </c>
      <c r="DO981" s="157">
        <v>0</v>
      </c>
      <c r="DP981" s="157">
        <v>0</v>
      </c>
      <c r="DQ981" s="157">
        <v>0</v>
      </c>
      <c r="DR981" s="157">
        <v>0</v>
      </c>
      <c r="DS981" s="157">
        <v>0</v>
      </c>
      <c r="DT981" s="157">
        <v>0</v>
      </c>
      <c r="DU981" s="192">
        <v>6.1600000000000007E-5</v>
      </c>
      <c r="DV981" s="157">
        <v>0</v>
      </c>
      <c r="DW981" s="157">
        <v>0</v>
      </c>
      <c r="DX981" s="157">
        <v>1.63177E-4</v>
      </c>
      <c r="DY981" s="157">
        <v>0</v>
      </c>
      <c r="DZ981" s="157">
        <v>0</v>
      </c>
      <c r="EA981" s="157">
        <v>0</v>
      </c>
      <c r="EB981" s="157">
        <v>0</v>
      </c>
      <c r="EC981" s="157">
        <v>0</v>
      </c>
      <c r="ED981" s="157">
        <v>0</v>
      </c>
      <c r="EE981" s="157">
        <v>0</v>
      </c>
      <c r="EF981" s="157">
        <v>0</v>
      </c>
      <c r="EG981" s="157">
        <v>0</v>
      </c>
      <c r="EH981" s="192">
        <v>7.9400000000000006E-5</v>
      </c>
      <c r="EI981" s="157">
        <v>0</v>
      </c>
      <c r="EJ981" s="157">
        <v>0</v>
      </c>
      <c r="EK981" s="157">
        <v>0</v>
      </c>
      <c r="EL981" s="157">
        <v>0</v>
      </c>
      <c r="EM981" s="192">
        <v>9.1500000000000001E-5</v>
      </c>
      <c r="EN981" s="157">
        <v>0</v>
      </c>
      <c r="EO981" s="157">
        <v>0</v>
      </c>
      <c r="EP981" s="157">
        <v>0</v>
      </c>
      <c r="EQ981" s="192">
        <v>8.0099999999999995E-5</v>
      </c>
      <c r="ER981" s="157">
        <v>2.27414E-4</v>
      </c>
      <c r="ES981" s="192">
        <v>2.2799999999999999E-5</v>
      </c>
      <c r="ET981" s="157">
        <v>0</v>
      </c>
      <c r="EU981" s="157">
        <v>0</v>
      </c>
      <c r="EV981" s="192">
        <v>2.0299999999999999E-5</v>
      </c>
      <c r="EW981" s="157">
        <v>0</v>
      </c>
      <c r="EX981" s="192">
        <v>2.4199999999999999E-5</v>
      </c>
      <c r="EY981" s="157">
        <v>0</v>
      </c>
      <c r="EZ981" s="157">
        <v>0</v>
      </c>
      <c r="FA981" s="157">
        <v>0</v>
      </c>
      <c r="FB981" s="157">
        <v>0</v>
      </c>
      <c r="FC981" s="157">
        <v>0</v>
      </c>
      <c r="FD981" s="157">
        <v>1.25291E-4</v>
      </c>
      <c r="FE981" s="157">
        <v>0</v>
      </c>
      <c r="FF981" s="157">
        <v>0</v>
      </c>
      <c r="FG981" s="157">
        <v>0</v>
      </c>
      <c r="FH981" s="157">
        <v>0</v>
      </c>
      <c r="FI981" s="157">
        <v>0</v>
      </c>
      <c r="FJ981" s="157">
        <v>0</v>
      </c>
      <c r="FK981" s="157">
        <v>0</v>
      </c>
      <c r="FL981" s="157">
        <v>0</v>
      </c>
      <c r="FM981" s="157">
        <v>0</v>
      </c>
      <c r="FN981" s="157">
        <v>0</v>
      </c>
      <c r="FO981" s="157">
        <v>0</v>
      </c>
      <c r="FP981" s="157">
        <v>0</v>
      </c>
      <c r="FQ981" s="157">
        <v>0</v>
      </c>
      <c r="FR981" s="157">
        <v>0</v>
      </c>
      <c r="FS981" s="157">
        <v>0</v>
      </c>
      <c r="FT981" s="157">
        <v>0</v>
      </c>
      <c r="FU981" s="157">
        <v>0</v>
      </c>
      <c r="FV981" s="157">
        <v>0</v>
      </c>
      <c r="FW981" s="157">
        <v>0</v>
      </c>
      <c r="FX981" s="157">
        <v>1.2794299999999999E-4</v>
      </c>
      <c r="FY981" s="192">
        <v>5.4299999999999998E-5</v>
      </c>
      <c r="FZ981" s="157">
        <v>0</v>
      </c>
      <c r="GA981" s="157">
        <v>0</v>
      </c>
      <c r="GB981" s="157">
        <v>0</v>
      </c>
      <c r="GC981" s="157">
        <v>0</v>
      </c>
      <c r="GD981" s="157">
        <v>0</v>
      </c>
      <c r="GE981" s="192">
        <v>2.26E-5</v>
      </c>
      <c r="GF981" s="157">
        <v>0</v>
      </c>
      <c r="GG981" s="157">
        <v>0</v>
      </c>
      <c r="GH981" s="157">
        <v>0</v>
      </c>
      <c r="GI981" s="157">
        <v>0</v>
      </c>
      <c r="GJ981" s="157">
        <v>0</v>
      </c>
      <c r="GK981" s="192">
        <v>5.9200000000000002E-5</v>
      </c>
      <c r="GL981" s="157">
        <v>0</v>
      </c>
      <c r="GM981" s="192">
        <v>3.8399999999999998E-5</v>
      </c>
      <c r="GN981" s="157">
        <v>0</v>
      </c>
      <c r="GO981" s="157">
        <v>0</v>
      </c>
      <c r="GP981" s="157">
        <v>0</v>
      </c>
      <c r="GQ981" s="157">
        <v>0</v>
      </c>
      <c r="GR981" s="157">
        <v>0</v>
      </c>
      <c r="GS981" s="157">
        <v>0</v>
      </c>
      <c r="GT981" s="157">
        <v>0</v>
      </c>
      <c r="GU981" s="157">
        <v>0</v>
      </c>
      <c r="GV981" s="157">
        <v>0</v>
      </c>
      <c r="GW981" s="157">
        <v>0</v>
      </c>
      <c r="GX981" s="157">
        <v>0</v>
      </c>
      <c r="GY981" s="157">
        <v>0</v>
      </c>
      <c r="GZ981" s="157">
        <v>0</v>
      </c>
      <c r="HA981" s="157">
        <v>0</v>
      </c>
    </row>
    <row r="982" spans="1:209" x14ac:dyDescent="0.2">
      <c r="A982" s="157" t="s">
        <v>4791</v>
      </c>
      <c r="B982" s="157">
        <v>0</v>
      </c>
      <c r="C982" s="157">
        <v>0</v>
      </c>
      <c r="D982" s="157">
        <v>0</v>
      </c>
      <c r="E982" s="157">
        <v>0</v>
      </c>
      <c r="F982" s="157">
        <v>0</v>
      </c>
      <c r="G982" s="157">
        <v>0</v>
      </c>
      <c r="H982" s="157">
        <v>0</v>
      </c>
      <c r="I982" s="157">
        <v>0</v>
      </c>
      <c r="J982" s="157">
        <v>0</v>
      </c>
      <c r="K982" s="157">
        <v>0</v>
      </c>
      <c r="L982" s="157">
        <v>0</v>
      </c>
      <c r="M982" s="157">
        <v>4.039656E-3</v>
      </c>
      <c r="N982" s="157">
        <v>0</v>
      </c>
      <c r="O982" s="157">
        <v>0</v>
      </c>
      <c r="P982" s="157">
        <v>0</v>
      </c>
      <c r="Q982" s="157">
        <v>0</v>
      </c>
      <c r="R982" s="157">
        <v>0</v>
      </c>
      <c r="S982" s="157">
        <v>0</v>
      </c>
      <c r="T982" s="157">
        <v>0</v>
      </c>
      <c r="U982" s="157">
        <v>0</v>
      </c>
      <c r="V982" s="157">
        <v>0</v>
      </c>
      <c r="W982" s="157">
        <v>0</v>
      </c>
      <c r="X982" s="157">
        <v>0</v>
      </c>
      <c r="Y982" s="157">
        <v>0</v>
      </c>
      <c r="Z982" s="157">
        <v>1.7591390000000001E-3</v>
      </c>
      <c r="AA982" s="157">
        <v>0</v>
      </c>
      <c r="AB982" s="157">
        <v>0</v>
      </c>
      <c r="AC982" s="157">
        <v>0</v>
      </c>
      <c r="AD982" s="157">
        <v>0</v>
      </c>
      <c r="AE982" s="157">
        <v>0</v>
      </c>
      <c r="AF982" s="157">
        <v>0</v>
      </c>
      <c r="AG982" s="157">
        <v>0</v>
      </c>
      <c r="AH982" s="157">
        <v>0</v>
      </c>
      <c r="AI982" s="157">
        <v>0</v>
      </c>
      <c r="AJ982" s="157">
        <v>0</v>
      </c>
      <c r="AK982" s="157">
        <v>0</v>
      </c>
      <c r="AL982" s="157">
        <v>0</v>
      </c>
      <c r="AM982" s="157">
        <v>0</v>
      </c>
      <c r="AN982" s="157">
        <v>0</v>
      </c>
      <c r="AO982" s="157">
        <v>0</v>
      </c>
      <c r="AP982" s="157">
        <v>0</v>
      </c>
      <c r="AQ982" s="157">
        <v>0</v>
      </c>
      <c r="AR982" s="157">
        <v>0</v>
      </c>
      <c r="AS982" s="157">
        <v>0</v>
      </c>
      <c r="AT982" s="157">
        <v>0</v>
      </c>
      <c r="AU982" s="157">
        <v>0</v>
      </c>
      <c r="AV982" s="157">
        <v>0</v>
      </c>
      <c r="AW982" s="157">
        <v>0</v>
      </c>
      <c r="AX982" s="157">
        <v>0</v>
      </c>
      <c r="AY982" s="157">
        <v>0</v>
      </c>
      <c r="AZ982" s="157">
        <v>0</v>
      </c>
      <c r="BA982" s="157">
        <v>0</v>
      </c>
      <c r="BB982" s="157">
        <v>0</v>
      </c>
      <c r="BC982" s="157">
        <v>0</v>
      </c>
      <c r="BD982" s="157">
        <v>0</v>
      </c>
      <c r="BE982" s="157">
        <v>0</v>
      </c>
      <c r="BF982" s="157">
        <v>1.295287E-3</v>
      </c>
      <c r="BG982" s="157">
        <v>0</v>
      </c>
      <c r="BH982" s="157">
        <v>0</v>
      </c>
      <c r="BI982" s="157">
        <v>0</v>
      </c>
      <c r="BJ982" s="157">
        <v>0</v>
      </c>
      <c r="BK982" s="157">
        <v>0</v>
      </c>
      <c r="BL982" s="157">
        <v>0</v>
      </c>
      <c r="BM982" s="157">
        <v>0</v>
      </c>
      <c r="BN982" s="157">
        <v>0</v>
      </c>
      <c r="BO982" s="157">
        <v>0</v>
      </c>
      <c r="BP982" s="157">
        <v>0</v>
      </c>
      <c r="BQ982" s="157">
        <v>0</v>
      </c>
      <c r="BR982" s="157">
        <v>0</v>
      </c>
      <c r="BS982" s="157">
        <v>0</v>
      </c>
      <c r="BT982" s="157">
        <v>0</v>
      </c>
      <c r="BU982" s="157">
        <v>0</v>
      </c>
      <c r="BV982" s="157">
        <v>0</v>
      </c>
      <c r="BW982" s="157">
        <v>0</v>
      </c>
      <c r="BX982" s="157">
        <v>0</v>
      </c>
      <c r="BY982" s="157">
        <v>0</v>
      </c>
      <c r="BZ982" s="157">
        <v>0</v>
      </c>
      <c r="CA982" s="157">
        <v>0</v>
      </c>
      <c r="CB982" s="157">
        <v>0</v>
      </c>
      <c r="CC982" s="157">
        <v>0</v>
      </c>
      <c r="CD982" s="157">
        <v>0</v>
      </c>
      <c r="CE982" s="157">
        <v>0</v>
      </c>
      <c r="CF982" s="157">
        <v>0</v>
      </c>
      <c r="CG982" s="157">
        <v>0</v>
      </c>
      <c r="CH982" s="157">
        <v>1.8361810000000001E-3</v>
      </c>
      <c r="CI982" s="157">
        <v>0</v>
      </c>
      <c r="CJ982" s="157">
        <v>0</v>
      </c>
      <c r="CK982" s="157">
        <v>0</v>
      </c>
      <c r="CL982" s="157">
        <v>0</v>
      </c>
      <c r="CM982" s="157">
        <v>0</v>
      </c>
      <c r="CN982" s="157">
        <v>0</v>
      </c>
      <c r="CO982" s="157">
        <v>0</v>
      </c>
      <c r="CP982" s="157">
        <v>0</v>
      </c>
      <c r="CQ982" s="157">
        <v>0</v>
      </c>
      <c r="CR982" s="157">
        <v>0</v>
      </c>
      <c r="CS982" s="157">
        <v>0</v>
      </c>
      <c r="CT982" s="157">
        <v>0</v>
      </c>
      <c r="CU982" s="157">
        <v>0</v>
      </c>
      <c r="CV982" s="157">
        <v>0</v>
      </c>
      <c r="CW982" s="157">
        <v>3.2040299999999997E-4</v>
      </c>
      <c r="CX982" s="157">
        <v>0</v>
      </c>
      <c r="CY982" s="157">
        <v>0</v>
      </c>
      <c r="CZ982" s="157">
        <v>0</v>
      </c>
      <c r="DA982" s="157">
        <v>0</v>
      </c>
      <c r="DB982" s="157">
        <v>0</v>
      </c>
      <c r="DC982" s="157">
        <v>0</v>
      </c>
      <c r="DD982" s="157">
        <v>0</v>
      </c>
      <c r="DE982" s="157">
        <v>0</v>
      </c>
      <c r="DF982" s="157">
        <v>0</v>
      </c>
      <c r="DG982" s="157">
        <v>0</v>
      </c>
      <c r="DH982" s="157">
        <v>0</v>
      </c>
      <c r="DI982" s="157">
        <v>0</v>
      </c>
      <c r="DJ982" s="157">
        <v>2.4472830000000002E-3</v>
      </c>
      <c r="DK982" s="157">
        <v>0</v>
      </c>
      <c r="DL982" s="157">
        <v>0</v>
      </c>
      <c r="DM982" s="157">
        <v>0</v>
      </c>
      <c r="DN982" s="157">
        <v>0</v>
      </c>
      <c r="DO982" s="157">
        <v>0</v>
      </c>
      <c r="DP982" s="157">
        <v>0</v>
      </c>
      <c r="DQ982" s="157">
        <v>5.1274000000000003E-4</v>
      </c>
      <c r="DR982" s="157">
        <v>0</v>
      </c>
      <c r="DS982" s="157">
        <v>0</v>
      </c>
      <c r="DT982" s="157">
        <v>0</v>
      </c>
      <c r="DU982" s="157">
        <v>0</v>
      </c>
      <c r="DV982" s="157">
        <v>0</v>
      </c>
      <c r="DW982" s="157">
        <v>0</v>
      </c>
      <c r="DX982" s="157">
        <v>0</v>
      </c>
      <c r="DY982" s="157">
        <v>0</v>
      </c>
      <c r="DZ982" s="157">
        <v>0</v>
      </c>
      <c r="EA982" s="157">
        <v>0</v>
      </c>
      <c r="EB982" s="157">
        <v>0</v>
      </c>
      <c r="EC982" s="157">
        <v>0</v>
      </c>
      <c r="ED982" s="157">
        <v>0</v>
      </c>
      <c r="EE982" s="157">
        <v>0</v>
      </c>
      <c r="EF982" s="157">
        <v>0</v>
      </c>
      <c r="EG982" s="157">
        <v>0</v>
      </c>
      <c r="EH982" s="157">
        <v>0</v>
      </c>
      <c r="EI982" s="157">
        <v>0</v>
      </c>
      <c r="EJ982" s="157">
        <v>0</v>
      </c>
      <c r="EK982" s="157">
        <v>0</v>
      </c>
      <c r="EL982" s="157">
        <v>0</v>
      </c>
      <c r="EM982" s="157">
        <v>0</v>
      </c>
      <c r="EN982" s="157">
        <v>0</v>
      </c>
      <c r="EO982" s="157">
        <v>3.6020700000000002E-3</v>
      </c>
      <c r="EP982" s="157">
        <v>0</v>
      </c>
      <c r="EQ982" s="157">
        <v>0</v>
      </c>
      <c r="ER982" s="157">
        <v>0</v>
      </c>
      <c r="ES982" s="157">
        <v>0</v>
      </c>
      <c r="ET982" s="157">
        <v>0</v>
      </c>
      <c r="EU982" s="157">
        <v>0</v>
      </c>
      <c r="EV982" s="157">
        <v>0</v>
      </c>
      <c r="EW982" s="157">
        <v>0</v>
      </c>
      <c r="EX982" s="157">
        <v>0</v>
      </c>
      <c r="EY982" s="157">
        <v>0</v>
      </c>
      <c r="EZ982" s="157">
        <v>0</v>
      </c>
      <c r="FA982" s="157">
        <v>0</v>
      </c>
      <c r="FB982" s="157">
        <v>0</v>
      </c>
      <c r="FC982" s="157">
        <v>0</v>
      </c>
      <c r="FD982" s="157">
        <v>0</v>
      </c>
      <c r="FE982" s="157">
        <v>0</v>
      </c>
      <c r="FF982" s="157">
        <v>0</v>
      </c>
      <c r="FG982" s="157">
        <v>0</v>
      </c>
      <c r="FH982" s="157">
        <v>0</v>
      </c>
      <c r="FI982" s="157">
        <v>0</v>
      </c>
      <c r="FJ982" s="157">
        <v>0</v>
      </c>
      <c r="FK982" s="157">
        <v>0</v>
      </c>
      <c r="FL982" s="157">
        <v>0</v>
      </c>
      <c r="FM982" s="157">
        <v>0</v>
      </c>
      <c r="FN982" s="157">
        <v>0</v>
      </c>
      <c r="FO982" s="157">
        <v>0</v>
      </c>
      <c r="FP982" s="157">
        <v>0</v>
      </c>
      <c r="FQ982" s="157">
        <v>0</v>
      </c>
      <c r="FR982" s="157">
        <v>0</v>
      </c>
      <c r="FS982" s="157">
        <v>0</v>
      </c>
      <c r="FT982" s="157">
        <v>0</v>
      </c>
      <c r="FU982" s="157">
        <v>0</v>
      </c>
      <c r="FV982" s="157">
        <v>0</v>
      </c>
      <c r="FW982" s="157">
        <v>0</v>
      </c>
      <c r="FX982" s="157">
        <v>0</v>
      </c>
      <c r="FY982" s="157">
        <v>0</v>
      </c>
      <c r="FZ982" s="157">
        <v>0</v>
      </c>
      <c r="GA982" s="157">
        <v>0</v>
      </c>
      <c r="GB982" s="157">
        <v>0</v>
      </c>
      <c r="GC982" s="157">
        <v>0</v>
      </c>
      <c r="GD982" s="157">
        <v>0</v>
      </c>
      <c r="GE982" s="157">
        <v>0</v>
      </c>
      <c r="GF982" s="157">
        <v>0</v>
      </c>
      <c r="GG982" s="157">
        <v>0</v>
      </c>
      <c r="GH982" s="157">
        <v>0</v>
      </c>
      <c r="GI982" s="157">
        <v>0</v>
      </c>
      <c r="GJ982" s="157">
        <v>0</v>
      </c>
      <c r="GK982" s="157">
        <v>0</v>
      </c>
      <c r="GL982" s="157">
        <v>4.3007899999999999E-4</v>
      </c>
      <c r="GM982" s="157">
        <v>0</v>
      </c>
      <c r="GN982" s="157">
        <v>0</v>
      </c>
      <c r="GO982" s="157">
        <v>0</v>
      </c>
      <c r="GP982" s="157">
        <v>0</v>
      </c>
      <c r="GQ982" s="157">
        <v>0</v>
      </c>
      <c r="GR982" s="157">
        <v>0</v>
      </c>
      <c r="GS982" s="157">
        <v>0</v>
      </c>
      <c r="GT982" s="157">
        <v>0</v>
      </c>
      <c r="GU982" s="157">
        <v>0</v>
      </c>
      <c r="GV982" s="157">
        <v>0</v>
      </c>
      <c r="GW982" s="157">
        <v>0</v>
      </c>
      <c r="GX982" s="157">
        <v>0</v>
      </c>
      <c r="GY982" s="157">
        <v>0</v>
      </c>
      <c r="GZ982" s="157">
        <v>0</v>
      </c>
      <c r="HA982" s="157">
        <v>0</v>
      </c>
    </row>
    <row r="983" spans="1:209" x14ac:dyDescent="0.2">
      <c r="A983" s="157" t="s">
        <v>4792</v>
      </c>
      <c r="B983" s="192">
        <v>1.49E-5</v>
      </c>
      <c r="C983" s="192">
        <v>1.7200000000000001E-5</v>
      </c>
      <c r="D983" s="192">
        <v>3.5800000000000003E-5</v>
      </c>
      <c r="E983" s="157">
        <v>1.1653400000000001E-4</v>
      </c>
      <c r="F983" s="192">
        <v>2.6299999999999999E-5</v>
      </c>
      <c r="G983" s="157">
        <v>2.1356599999999999E-4</v>
      </c>
      <c r="H983" s="192">
        <v>6.3E-5</v>
      </c>
      <c r="I983" s="157">
        <v>3.0203100000000002E-4</v>
      </c>
      <c r="J983" s="157">
        <v>1.04028E-4</v>
      </c>
      <c r="K983" s="192">
        <v>8.0400000000000003E-5</v>
      </c>
      <c r="L983" s="157">
        <v>1.1942099999999999E-4</v>
      </c>
      <c r="M983" s="157">
        <v>2.4696599999999999E-4</v>
      </c>
      <c r="N983" s="192">
        <v>1.6900000000000001E-5</v>
      </c>
      <c r="O983" s="157">
        <v>5.6607399999999996E-4</v>
      </c>
      <c r="P983" s="157">
        <v>1.63239E-4</v>
      </c>
      <c r="Q983" s="192">
        <v>9.48E-5</v>
      </c>
      <c r="R983" s="157">
        <v>1.0908000000000001E-4</v>
      </c>
      <c r="S983" s="192">
        <v>4.7899999999999999E-5</v>
      </c>
      <c r="T983" s="157">
        <v>0</v>
      </c>
      <c r="U983" s="192">
        <v>8.8200000000000003E-5</v>
      </c>
      <c r="V983" s="157">
        <v>1.01494E-4</v>
      </c>
      <c r="W983" s="157">
        <v>4.5131300000000001E-4</v>
      </c>
      <c r="X983" s="157">
        <v>1.21692E-4</v>
      </c>
      <c r="Y983" s="157">
        <v>0</v>
      </c>
      <c r="Z983" s="157">
        <v>1.75914E-4</v>
      </c>
      <c r="AA983" s="157">
        <v>1.4787099999999999E-4</v>
      </c>
      <c r="AB983" s="192">
        <v>9.98E-5</v>
      </c>
      <c r="AC983" s="192">
        <v>5.7899999999999998E-5</v>
      </c>
      <c r="AD983" s="157">
        <v>1.3586199999999999E-4</v>
      </c>
      <c r="AE983" s="192">
        <v>4.1699999999999997E-5</v>
      </c>
      <c r="AF983" s="157">
        <v>2.5460499999999998E-4</v>
      </c>
      <c r="AG983" s="192">
        <v>8.0099999999999995E-5</v>
      </c>
      <c r="AH983" s="192">
        <v>3.68E-5</v>
      </c>
      <c r="AI983" s="157">
        <v>1.0056469999999999E-3</v>
      </c>
      <c r="AJ983" s="157">
        <v>3.55151E-4</v>
      </c>
      <c r="AK983" s="157">
        <v>1.8627199999999999E-4</v>
      </c>
      <c r="AL983" s="157">
        <v>4.9963600000000003E-4</v>
      </c>
      <c r="AM983" s="192">
        <v>4.1399999999999997E-5</v>
      </c>
      <c r="AN983" s="192">
        <v>6.6199999999999996E-5</v>
      </c>
      <c r="AO983" s="192">
        <v>2.5299999999999998E-5</v>
      </c>
      <c r="AP983" s="157">
        <v>1.4007599999999999E-4</v>
      </c>
      <c r="AQ983" s="192">
        <v>8.3700000000000002E-5</v>
      </c>
      <c r="AR983" s="157">
        <v>0</v>
      </c>
      <c r="AS983" s="157">
        <v>0</v>
      </c>
      <c r="AT983" s="192">
        <v>2.1500000000000001E-5</v>
      </c>
      <c r="AU983" s="157">
        <v>3.0915100000000002E-4</v>
      </c>
      <c r="AV983" s="157">
        <v>1.9582900000000001E-4</v>
      </c>
      <c r="AW983" s="157">
        <v>2.3933299999999999E-4</v>
      </c>
      <c r="AX983" s="192">
        <v>6.6199999999999996E-5</v>
      </c>
      <c r="AY983" s="192">
        <v>2.6999999999999999E-5</v>
      </c>
      <c r="AZ983" s="157">
        <v>0</v>
      </c>
      <c r="BA983" s="157">
        <v>0</v>
      </c>
      <c r="BB983" s="192">
        <v>2.4600000000000002E-5</v>
      </c>
      <c r="BC983" s="192">
        <v>4.8099999999999997E-5</v>
      </c>
      <c r="BD983" s="192">
        <v>3.6999999999999998E-5</v>
      </c>
      <c r="BE983" s="192">
        <v>6.1699999999999995E-5</v>
      </c>
      <c r="BF983" s="157">
        <v>6.4764399999999995E-4</v>
      </c>
      <c r="BG983" s="157">
        <v>1.3438499999999999E-4</v>
      </c>
      <c r="BH983" s="157">
        <v>2.02334E-4</v>
      </c>
      <c r="BI983" s="157">
        <v>1.6254900000000001E-4</v>
      </c>
      <c r="BJ983" s="157">
        <v>0</v>
      </c>
      <c r="BK983" s="157">
        <v>1.0333200000000001E-4</v>
      </c>
      <c r="BL983" s="157">
        <v>0</v>
      </c>
      <c r="BM983" s="157">
        <v>0</v>
      </c>
      <c r="BN983" s="157">
        <v>1.29696E-4</v>
      </c>
      <c r="BO983" s="192">
        <v>8.8999999999999995E-5</v>
      </c>
      <c r="BP983" s="192">
        <v>5.3300000000000001E-5</v>
      </c>
      <c r="BQ983" s="157">
        <v>1.19567E-4</v>
      </c>
      <c r="BR983" s="157">
        <v>1.69135E-4</v>
      </c>
      <c r="BS983" s="157">
        <v>3.96511E-4</v>
      </c>
      <c r="BT983" s="157">
        <v>0</v>
      </c>
      <c r="BU983" s="192">
        <v>9.0099999999999995E-5</v>
      </c>
      <c r="BV983" s="157">
        <v>0</v>
      </c>
      <c r="BW983" s="157">
        <v>2.8684799999999997E-4</v>
      </c>
      <c r="BX983" s="157">
        <v>2.3964099999999999E-4</v>
      </c>
      <c r="BY983" s="157">
        <v>7.8071900000000003E-4</v>
      </c>
      <c r="BZ983" s="157">
        <v>5.8797999999999999E-4</v>
      </c>
      <c r="CA983" s="192">
        <v>8.5499999999999995E-6</v>
      </c>
      <c r="CB983" s="192">
        <v>4.8300000000000002E-5</v>
      </c>
      <c r="CC983" s="192">
        <v>7.25E-5</v>
      </c>
      <c r="CD983" s="192">
        <v>9.9900000000000002E-5</v>
      </c>
      <c r="CE983" s="157">
        <v>3.144067E-3</v>
      </c>
      <c r="CF983" s="157">
        <v>2.7692400000000001E-4</v>
      </c>
      <c r="CG983" s="157">
        <v>2.7758500000000001E-4</v>
      </c>
      <c r="CH983" s="157">
        <v>2.39502E-4</v>
      </c>
      <c r="CI983" s="157">
        <v>2.6404599999999999E-4</v>
      </c>
      <c r="CJ983" s="157">
        <v>6.3555999999999997E-4</v>
      </c>
      <c r="CK983" s="157">
        <v>5.3806800000000005E-4</v>
      </c>
      <c r="CL983" s="157">
        <v>4.7635400000000001E-4</v>
      </c>
      <c r="CM983" s="192">
        <v>5.6400000000000002E-5</v>
      </c>
      <c r="CN983" s="157">
        <v>2.38426E-4</v>
      </c>
      <c r="CO983" s="157">
        <v>1.51006E-4</v>
      </c>
      <c r="CP983" s="192">
        <v>7.4999999999999993E-5</v>
      </c>
      <c r="CQ983" s="192">
        <v>3.6000000000000001E-5</v>
      </c>
      <c r="CR983" s="192">
        <v>3.4900000000000001E-5</v>
      </c>
      <c r="CS983" s="192">
        <v>4.1699999999999997E-5</v>
      </c>
      <c r="CT983" s="192">
        <v>7.1400000000000001E-5</v>
      </c>
      <c r="CU983" s="157">
        <v>1.19608E-4</v>
      </c>
      <c r="CV983" s="157">
        <v>0</v>
      </c>
      <c r="CW983" s="192">
        <v>9.4900000000000003E-5</v>
      </c>
      <c r="CX983" s="157">
        <v>1.11932E-4</v>
      </c>
      <c r="CY983" s="157">
        <v>0</v>
      </c>
      <c r="CZ983" s="192">
        <v>3.8099999999999998E-5</v>
      </c>
      <c r="DA983" s="192">
        <v>7.47E-5</v>
      </c>
      <c r="DB983" s="157">
        <v>1.49569E-4</v>
      </c>
      <c r="DC983" s="157">
        <v>1.22089E-4</v>
      </c>
      <c r="DD983" s="157">
        <v>1.835829E-3</v>
      </c>
      <c r="DE983" s="157">
        <v>2.25076E-4</v>
      </c>
      <c r="DF983" s="157">
        <v>5.5134400000000005E-4</v>
      </c>
      <c r="DG983" s="157">
        <v>2.9411800000000001E-4</v>
      </c>
      <c r="DH983" s="157">
        <v>4.05022E-4</v>
      </c>
      <c r="DI983" s="157">
        <v>4.8397799999999998E-4</v>
      </c>
      <c r="DJ983" s="157">
        <v>2.3467099999999999E-4</v>
      </c>
      <c r="DK983" s="192">
        <v>5.1E-5</v>
      </c>
      <c r="DL983" s="192">
        <v>9.0000000000000006E-5</v>
      </c>
      <c r="DM983" s="157">
        <v>3.02195E-4</v>
      </c>
      <c r="DN983" s="192">
        <v>6.6099999999999994E-5</v>
      </c>
      <c r="DO983" s="157">
        <v>1.03742E-4</v>
      </c>
      <c r="DP983" s="192">
        <v>1.49E-5</v>
      </c>
      <c r="DQ983" s="157">
        <v>1.7091299999999999E-4</v>
      </c>
      <c r="DR983" s="157">
        <v>2.4478800000000002E-4</v>
      </c>
      <c r="DS983" s="157">
        <v>2.9520000000000002E-4</v>
      </c>
      <c r="DT983" s="157">
        <v>2.11721E-4</v>
      </c>
      <c r="DU983" s="157">
        <v>0</v>
      </c>
      <c r="DV983" s="157">
        <v>2.36104E-4</v>
      </c>
      <c r="DW983" s="192">
        <v>1.7399999999999999E-5</v>
      </c>
      <c r="DX983" s="157">
        <v>2.855589E-3</v>
      </c>
      <c r="DY983" s="192">
        <v>5.6700000000000003E-5</v>
      </c>
      <c r="DZ983" s="192">
        <v>6.3299999999999994E-5</v>
      </c>
      <c r="EA983" s="157">
        <v>0</v>
      </c>
      <c r="EB983" s="157">
        <v>0</v>
      </c>
      <c r="EC983" s="157">
        <v>4.2034499999999997E-4</v>
      </c>
      <c r="ED983" s="157">
        <v>6.3020039999999999E-3</v>
      </c>
      <c r="EE983" s="157">
        <v>1.1153702999999999E-2</v>
      </c>
      <c r="EF983" s="192">
        <v>3.2700000000000002E-5</v>
      </c>
      <c r="EG983" s="192">
        <v>6.1199999999999997E-5</v>
      </c>
      <c r="EH983" s="157">
        <v>2.2794058999999998E-2</v>
      </c>
      <c r="EI983" s="157">
        <v>0</v>
      </c>
      <c r="EJ983" s="192">
        <v>5.9799999999999997E-5</v>
      </c>
      <c r="EK983" s="157">
        <v>0</v>
      </c>
      <c r="EL983" s="157">
        <v>0</v>
      </c>
      <c r="EM983" s="157">
        <v>3.28041E-4</v>
      </c>
      <c r="EN983" s="157">
        <v>2.9249099999999997E-4</v>
      </c>
      <c r="EO983" s="157">
        <v>0</v>
      </c>
      <c r="EP983" s="157">
        <v>2.2954E-4</v>
      </c>
      <c r="EQ983" s="157">
        <v>4.8938900000000001E-4</v>
      </c>
      <c r="ER983" s="157">
        <v>2.8943600000000001E-4</v>
      </c>
      <c r="ES983" s="157">
        <v>1.3544379E-2</v>
      </c>
      <c r="ET983" s="157">
        <v>1.4882599999999999E-4</v>
      </c>
      <c r="EU983" s="157">
        <v>1.8606699999999999E-4</v>
      </c>
      <c r="EV983" s="157">
        <v>4.4718200000000002E-4</v>
      </c>
      <c r="EW983" s="157">
        <v>2.7315400000000001E-4</v>
      </c>
      <c r="EX983" s="157">
        <v>1.1120263999999999E-2</v>
      </c>
      <c r="EY983" s="192">
        <v>5.1799999999999999E-5</v>
      </c>
      <c r="EZ983" s="157">
        <v>3.4926400000000001E-4</v>
      </c>
      <c r="FA983" s="157">
        <v>0</v>
      </c>
      <c r="FB983" s="157">
        <v>1.88796E-4</v>
      </c>
      <c r="FC983" s="192">
        <v>2.7100000000000001E-5</v>
      </c>
      <c r="FD983" s="157">
        <v>2.8315829999999999E-3</v>
      </c>
      <c r="FE983" s="157">
        <v>0</v>
      </c>
      <c r="FF983" s="157">
        <v>2.0347299999999999E-4</v>
      </c>
      <c r="FG983" s="157">
        <v>0</v>
      </c>
      <c r="FH983" s="157">
        <v>1.6596699999999999E-4</v>
      </c>
      <c r="FI983" s="157">
        <v>1.9301799999999999E-4</v>
      </c>
      <c r="FJ983" s="157">
        <v>3.8793200000000001E-4</v>
      </c>
      <c r="FK983" s="192">
        <v>4.6199999999999998E-5</v>
      </c>
      <c r="FL983" s="192">
        <v>9.6299999999999996E-5</v>
      </c>
      <c r="FM983" s="192">
        <v>8.4599999999999996E-5</v>
      </c>
      <c r="FN983" s="192">
        <v>1.7200000000000001E-5</v>
      </c>
      <c r="FO983" s="192">
        <v>2.72E-5</v>
      </c>
      <c r="FP983" s="157">
        <v>8.6433980000000001E-3</v>
      </c>
      <c r="FQ983" s="192">
        <v>7.8300000000000006E-5</v>
      </c>
      <c r="FR983" s="192">
        <v>5.8E-5</v>
      </c>
      <c r="FS983" s="157">
        <v>0</v>
      </c>
      <c r="FT983" s="192">
        <v>4.3600000000000003E-5</v>
      </c>
      <c r="FU983" s="192">
        <v>5.7599999999999997E-5</v>
      </c>
      <c r="FV983" s="157">
        <v>2.7559600000000002E-4</v>
      </c>
      <c r="FW983" s="157">
        <v>1.4878E-4</v>
      </c>
      <c r="FX983" s="157">
        <v>9.2118699999999996E-4</v>
      </c>
      <c r="FY983" s="157">
        <v>5.4306500000000002E-4</v>
      </c>
      <c r="FZ983" s="157">
        <v>4.0663299999999999E-4</v>
      </c>
      <c r="GA983" s="157">
        <v>1.1435239E-2</v>
      </c>
      <c r="GB983" s="157">
        <v>1.6854899999999999E-4</v>
      </c>
      <c r="GC983" s="192">
        <v>7.5500000000000006E-5</v>
      </c>
      <c r="GD983" s="157">
        <v>1.177726E-3</v>
      </c>
      <c r="GE983" s="157">
        <v>4.0440099999999998E-3</v>
      </c>
      <c r="GF983" s="157">
        <v>0</v>
      </c>
      <c r="GG983" s="192">
        <v>4.4499999999999997E-5</v>
      </c>
      <c r="GH983" s="192">
        <v>4.6699999999999997E-5</v>
      </c>
      <c r="GI983" s="157">
        <v>0</v>
      </c>
      <c r="GJ983" s="192">
        <v>8.0799999999999999E-5</v>
      </c>
      <c r="GK983" s="157">
        <v>3.25328E-4</v>
      </c>
      <c r="GL983" s="157">
        <v>1.65415E-4</v>
      </c>
      <c r="GM983" s="157">
        <v>3.4555580000000001E-3</v>
      </c>
      <c r="GN983" s="157">
        <v>0</v>
      </c>
      <c r="GO983" s="157">
        <v>5.4339139999999998E-3</v>
      </c>
      <c r="GP983" s="157">
        <v>0</v>
      </c>
      <c r="GQ983" s="157">
        <v>2.1902313999999999E-2</v>
      </c>
      <c r="GR983" s="157">
        <v>0</v>
      </c>
      <c r="GS983" s="157">
        <v>0</v>
      </c>
      <c r="GT983" s="157">
        <v>0</v>
      </c>
      <c r="GU983" s="157">
        <v>0</v>
      </c>
      <c r="GV983" s="157">
        <v>0</v>
      </c>
      <c r="GW983" s="157">
        <v>0</v>
      </c>
      <c r="GX983" s="157">
        <v>1.3333332999999999E-2</v>
      </c>
      <c r="GY983" s="157">
        <v>1.0752688E-2</v>
      </c>
      <c r="GZ983" s="157">
        <v>0</v>
      </c>
      <c r="HA983" s="157">
        <v>0</v>
      </c>
    </row>
    <row r="984" spans="1:209" x14ac:dyDescent="0.2">
      <c r="A984" s="157" t="s">
        <v>4793</v>
      </c>
      <c r="B984" s="192">
        <v>1.49E-5</v>
      </c>
      <c r="C984" s="192">
        <v>2.87E-5</v>
      </c>
      <c r="D984" s="192">
        <v>6.1400000000000002E-5</v>
      </c>
      <c r="E984" s="192">
        <v>4.6600000000000001E-5</v>
      </c>
      <c r="F984" s="157">
        <v>1.0521700000000001E-4</v>
      </c>
      <c r="G984" s="157">
        <v>2.42041E-4</v>
      </c>
      <c r="H984" s="192">
        <v>3.15E-5</v>
      </c>
      <c r="I984" s="192">
        <v>6.5699999999999998E-5</v>
      </c>
      <c r="J984" s="192">
        <v>8.6700000000000007E-5</v>
      </c>
      <c r="K984" s="157">
        <v>1.0717000000000001E-4</v>
      </c>
      <c r="L984" s="157">
        <v>0</v>
      </c>
      <c r="M984" s="192">
        <v>7.9400000000000006E-5</v>
      </c>
      <c r="N984" s="192">
        <v>6.7600000000000003E-5</v>
      </c>
      <c r="O984" s="157">
        <v>1.04421E-4</v>
      </c>
      <c r="P984" s="157">
        <v>1.36768E-4</v>
      </c>
      <c r="Q984" s="157">
        <v>2.5284500000000002E-4</v>
      </c>
      <c r="R984" s="157">
        <v>1.30896E-4</v>
      </c>
      <c r="S984" s="192">
        <v>7.1899999999999999E-5</v>
      </c>
      <c r="T984" s="192">
        <v>6.4700000000000001E-5</v>
      </c>
      <c r="U984" s="192">
        <v>8.8200000000000003E-5</v>
      </c>
      <c r="V984" s="192">
        <v>4.0599999999999998E-5</v>
      </c>
      <c r="W984" s="157">
        <v>1.10204E-4</v>
      </c>
      <c r="X984" s="192">
        <v>6.0800000000000001E-5</v>
      </c>
      <c r="Y984" s="192">
        <v>4.0000000000000003E-5</v>
      </c>
      <c r="Z984" s="192">
        <v>8.7999999999999998E-5</v>
      </c>
      <c r="AA984" s="157">
        <v>0</v>
      </c>
      <c r="AB984" s="192">
        <v>8.9800000000000001E-5</v>
      </c>
      <c r="AC984" s="192">
        <v>3.8600000000000003E-5</v>
      </c>
      <c r="AD984" s="192">
        <v>3.8800000000000001E-5</v>
      </c>
      <c r="AE984" s="192">
        <v>5.5600000000000003E-5</v>
      </c>
      <c r="AF984" s="192">
        <v>7.4900000000000005E-5</v>
      </c>
      <c r="AG984" s="157">
        <v>2.0035300000000001E-4</v>
      </c>
      <c r="AH984" s="157">
        <v>1.2276400000000001E-4</v>
      </c>
      <c r="AI984" s="192">
        <v>3.8699999999999999E-5</v>
      </c>
      <c r="AJ984" s="157">
        <v>3.1963599999999999E-4</v>
      </c>
      <c r="AK984" s="157">
        <v>0</v>
      </c>
      <c r="AL984" s="157">
        <v>1.4572700000000001E-4</v>
      </c>
      <c r="AM984" s="157">
        <v>4.5514699999999998E-4</v>
      </c>
      <c r="AN984" s="157">
        <v>3.3091199999999999E-4</v>
      </c>
      <c r="AO984" s="157">
        <v>3.0359000000000001E-4</v>
      </c>
      <c r="AP984" s="157">
        <v>0</v>
      </c>
      <c r="AQ984" s="157">
        <v>1.67462E-4</v>
      </c>
      <c r="AR984" s="157">
        <v>3.8210700000000002E-4</v>
      </c>
      <c r="AS984" s="157">
        <v>0</v>
      </c>
      <c r="AT984" s="157">
        <v>1.07471E-4</v>
      </c>
      <c r="AU984" s="157">
        <v>0</v>
      </c>
      <c r="AV984" s="157">
        <v>0</v>
      </c>
      <c r="AW984" s="192">
        <v>3.4199999999999998E-5</v>
      </c>
      <c r="AX984" s="157">
        <v>1.6542600000000001E-4</v>
      </c>
      <c r="AY984" s="157">
        <v>1.8915300000000001E-4</v>
      </c>
      <c r="AZ984" s="157">
        <v>2.6558400000000002E-4</v>
      </c>
      <c r="BA984" s="157">
        <v>3.8531900000000002E-4</v>
      </c>
      <c r="BB984" s="157">
        <v>1.2323799999999999E-4</v>
      </c>
      <c r="BC984" s="192">
        <v>2.41E-5</v>
      </c>
      <c r="BD984" s="157">
        <v>0</v>
      </c>
      <c r="BE984" s="157">
        <v>0</v>
      </c>
      <c r="BF984" s="157">
        <v>0</v>
      </c>
      <c r="BG984" s="192">
        <v>1.34E-5</v>
      </c>
      <c r="BH984" s="157">
        <v>0</v>
      </c>
      <c r="BI984" s="157">
        <v>0</v>
      </c>
      <c r="BJ984" s="192">
        <v>5.63E-5</v>
      </c>
      <c r="BK984" s="192">
        <v>3.4400000000000003E-5</v>
      </c>
      <c r="BL984" s="157">
        <v>2.14615E-4</v>
      </c>
      <c r="BM984" s="157">
        <v>0</v>
      </c>
      <c r="BN984" s="192">
        <v>4.32E-5</v>
      </c>
      <c r="BO984" s="192">
        <v>8.8999999999999995E-5</v>
      </c>
      <c r="BP984" s="192">
        <v>2.6599999999999999E-5</v>
      </c>
      <c r="BQ984" s="157">
        <v>0</v>
      </c>
      <c r="BR984" s="157">
        <v>1.69135E-4</v>
      </c>
      <c r="BS984" s="157">
        <v>0</v>
      </c>
      <c r="BT984" s="157">
        <v>0</v>
      </c>
      <c r="BU984" s="157">
        <v>0</v>
      </c>
      <c r="BV984" s="192">
        <v>9.5099999999999994E-5</v>
      </c>
      <c r="BW984" s="192">
        <v>3.5899999999999998E-5</v>
      </c>
      <c r="BX984" s="157">
        <v>0</v>
      </c>
      <c r="BY984" s="157">
        <v>0</v>
      </c>
      <c r="BZ984" s="157">
        <v>2.16624E-4</v>
      </c>
      <c r="CA984" s="192">
        <v>4.2799999999999997E-5</v>
      </c>
      <c r="CB984" s="157">
        <v>1.9333499999999999E-4</v>
      </c>
      <c r="CC984" s="192">
        <v>3.6199999999999999E-5</v>
      </c>
      <c r="CD984" s="192">
        <v>5.9899999999999999E-5</v>
      </c>
      <c r="CE984" s="192">
        <v>3.1099999999999997E-5</v>
      </c>
      <c r="CF984" s="157">
        <v>1.1077E-4</v>
      </c>
      <c r="CG984" s="157">
        <v>0</v>
      </c>
      <c r="CH984" s="157">
        <v>1.5966799999999999E-4</v>
      </c>
      <c r="CI984" s="192">
        <v>1.8899999999999999E-5</v>
      </c>
      <c r="CJ984" s="192">
        <v>5.3000000000000001E-5</v>
      </c>
      <c r="CK984" s="192">
        <v>2.69E-5</v>
      </c>
      <c r="CL984" s="157">
        <v>1.1078000000000001E-4</v>
      </c>
      <c r="CM984" s="157">
        <v>3.1986800000000001E-4</v>
      </c>
      <c r="CN984" s="157">
        <v>1.05967E-4</v>
      </c>
      <c r="CO984" s="192">
        <v>3.7799999999999997E-5</v>
      </c>
      <c r="CP984" s="192">
        <v>7.4999999999999993E-5</v>
      </c>
      <c r="CQ984" s="192">
        <v>9.6100000000000005E-5</v>
      </c>
      <c r="CR984" s="192">
        <v>3.4900000000000001E-5</v>
      </c>
      <c r="CS984" s="192">
        <v>5.2099999999999999E-5</v>
      </c>
      <c r="CT984" s="192">
        <v>7.1400000000000001E-5</v>
      </c>
      <c r="CU984" s="157">
        <v>1.5947699999999999E-4</v>
      </c>
      <c r="CV984" s="157">
        <v>4.4810899999999997E-4</v>
      </c>
      <c r="CW984" s="157">
        <v>1.06801E-4</v>
      </c>
      <c r="CX984" s="192">
        <v>4.4799999999999998E-5</v>
      </c>
      <c r="CY984" s="157">
        <v>1.38114E-4</v>
      </c>
      <c r="CZ984" s="157">
        <v>0</v>
      </c>
      <c r="DA984" s="157">
        <v>1.9930699999999999E-4</v>
      </c>
      <c r="DB984" s="192">
        <v>9.9699999999999998E-5</v>
      </c>
      <c r="DC984" s="157">
        <v>1.01741E-4</v>
      </c>
      <c r="DD984" s="192">
        <v>9.0299999999999999E-5</v>
      </c>
      <c r="DE984" s="157">
        <v>1.05918E-4</v>
      </c>
      <c r="DF984" s="192">
        <v>4.5899999999999998E-5</v>
      </c>
      <c r="DG984" s="157">
        <v>0</v>
      </c>
      <c r="DH984" s="157">
        <v>0</v>
      </c>
      <c r="DI984" s="157">
        <v>0</v>
      </c>
      <c r="DJ984" s="157">
        <v>1.00573E-4</v>
      </c>
      <c r="DK984" s="157">
        <v>1.01937E-4</v>
      </c>
      <c r="DL984" s="157">
        <v>3.9016799999999998E-4</v>
      </c>
      <c r="DM984" s="157">
        <v>3.02195E-4</v>
      </c>
      <c r="DN984" s="192">
        <v>6.6099999999999994E-5</v>
      </c>
      <c r="DO984" s="157">
        <v>0</v>
      </c>
      <c r="DP984" s="192">
        <v>8.9599999999999996E-5</v>
      </c>
      <c r="DQ984" s="157">
        <v>1.18325E-4</v>
      </c>
      <c r="DR984" s="192">
        <v>8.1600000000000005E-5</v>
      </c>
      <c r="DS984" s="192">
        <v>9.0799999999999998E-5</v>
      </c>
      <c r="DT984" s="192">
        <v>4.2299999999999998E-5</v>
      </c>
      <c r="DU984" s="192">
        <v>6.1600000000000007E-5</v>
      </c>
      <c r="DV984" s="192">
        <v>3.3699999999999999E-5</v>
      </c>
      <c r="DW984" s="157">
        <v>0</v>
      </c>
      <c r="DX984" s="157">
        <v>0</v>
      </c>
      <c r="DY984" s="157">
        <v>0</v>
      </c>
      <c r="DZ984" s="157">
        <v>3.1629599999999998E-4</v>
      </c>
      <c r="EA984" s="157">
        <v>3.6556400000000003E-4</v>
      </c>
      <c r="EB984" s="157">
        <v>1.05623E-4</v>
      </c>
      <c r="EC984" s="192">
        <v>1.8300000000000001E-5</v>
      </c>
      <c r="ED984" s="192">
        <v>9.8499999999999995E-5</v>
      </c>
      <c r="EE984" s="157">
        <v>0</v>
      </c>
      <c r="EF984" s="157">
        <v>0</v>
      </c>
      <c r="EG984" s="157">
        <v>1.52919E-4</v>
      </c>
      <c r="EH984" s="192">
        <v>3.9700000000000003E-5</v>
      </c>
      <c r="EI984" s="157">
        <v>1.5849500000000001E-4</v>
      </c>
      <c r="EJ984" s="157">
        <v>0</v>
      </c>
      <c r="EK984" s="157">
        <v>2.9489799999999998E-4</v>
      </c>
      <c r="EL984" s="157">
        <v>1.0105100000000001E-4</v>
      </c>
      <c r="EM984" s="157">
        <v>2.21237E-4</v>
      </c>
      <c r="EN984" s="157">
        <v>1.59541E-4</v>
      </c>
      <c r="EO984" s="192">
        <v>6.5500000000000006E-5</v>
      </c>
      <c r="EP984" s="157">
        <v>1.5891200000000001E-4</v>
      </c>
      <c r="EQ984" s="157">
        <v>1.6016399999999999E-4</v>
      </c>
      <c r="ER984" s="192">
        <v>6.2000000000000003E-5</v>
      </c>
      <c r="ES984" s="192">
        <v>6.8499999999999998E-5</v>
      </c>
      <c r="ET984" s="157">
        <v>0</v>
      </c>
      <c r="EU984" s="157">
        <v>0</v>
      </c>
      <c r="EV984" s="192">
        <v>6.0999999999999999E-5</v>
      </c>
      <c r="EW984" s="157">
        <v>1.82103E-4</v>
      </c>
      <c r="EX984" s="192">
        <v>7.2700000000000005E-5</v>
      </c>
      <c r="EY984" s="192">
        <v>5.1799999999999999E-5</v>
      </c>
      <c r="EZ984" s="192">
        <v>5.8199999999999998E-5</v>
      </c>
      <c r="FA984" s="157">
        <v>0</v>
      </c>
      <c r="FB984" s="157">
        <v>0</v>
      </c>
      <c r="FC984" s="192">
        <v>8.1299999999999997E-5</v>
      </c>
      <c r="FD984" s="157">
        <v>1.00233E-4</v>
      </c>
      <c r="FE984" s="157">
        <v>2.02034E-4</v>
      </c>
      <c r="FF984" s="192">
        <v>6.7799999999999995E-5</v>
      </c>
      <c r="FG984" s="157">
        <v>3.9815299999999999E-4</v>
      </c>
      <c r="FH984" s="157">
        <v>1.8967699999999999E-4</v>
      </c>
      <c r="FI984" s="157">
        <v>1.65444E-4</v>
      </c>
      <c r="FJ984" s="157">
        <v>0</v>
      </c>
      <c r="FK984" s="192">
        <v>4.6199999999999998E-5</v>
      </c>
      <c r="FL984" s="192">
        <v>6.4200000000000002E-5</v>
      </c>
      <c r="FM984" s="192">
        <v>8.4599999999999996E-5</v>
      </c>
      <c r="FN984" s="192">
        <v>8.6100000000000006E-5</v>
      </c>
      <c r="FO984" s="192">
        <v>6.3399999999999996E-5</v>
      </c>
      <c r="FP984" s="157">
        <v>0</v>
      </c>
      <c r="FQ984" s="157">
        <v>1.5666599999999999E-4</v>
      </c>
      <c r="FR984" s="192">
        <v>5.8E-5</v>
      </c>
      <c r="FS984" s="157">
        <v>0</v>
      </c>
      <c r="FT984" s="192">
        <v>2.1800000000000001E-5</v>
      </c>
      <c r="FU984" s="192">
        <v>2.8799999999999999E-5</v>
      </c>
      <c r="FV984" s="157">
        <v>2.5263E-4</v>
      </c>
      <c r="FW984" s="192">
        <v>4.9599999999999999E-5</v>
      </c>
      <c r="FX984" s="157">
        <v>1.02354E-4</v>
      </c>
      <c r="FY984" s="157">
        <v>0</v>
      </c>
      <c r="FZ984" s="157">
        <v>0</v>
      </c>
      <c r="GA984" s="157">
        <v>0</v>
      </c>
      <c r="GB984" s="157">
        <v>1.2641200000000001E-4</v>
      </c>
      <c r="GC984" s="192">
        <v>3.7799999999999997E-5</v>
      </c>
      <c r="GD984" s="192">
        <v>7.36E-5</v>
      </c>
      <c r="GE984" s="157">
        <v>1.3555300000000001E-4</v>
      </c>
      <c r="GF984" s="192">
        <v>8.25E-5</v>
      </c>
      <c r="GG984" s="192">
        <v>2.2200000000000001E-5</v>
      </c>
      <c r="GH984" s="192">
        <v>9.3300000000000005E-5</v>
      </c>
      <c r="GI984" s="157">
        <v>0</v>
      </c>
      <c r="GJ984" s="192">
        <v>8.0799999999999999E-5</v>
      </c>
      <c r="GK984" s="192">
        <v>2.9600000000000001E-5</v>
      </c>
      <c r="GL984" s="192">
        <v>3.3099999999999998E-5</v>
      </c>
      <c r="GM984" s="192">
        <v>3.8399999999999998E-5</v>
      </c>
      <c r="GN984" s="192">
        <v>8.0699999999999996E-5</v>
      </c>
      <c r="GO984" s="157">
        <v>0</v>
      </c>
      <c r="GP984" s="157">
        <v>1.4256199999999999E-4</v>
      </c>
      <c r="GQ984" s="192">
        <v>2.0599999999999999E-5</v>
      </c>
      <c r="GR984" s="157">
        <v>0</v>
      </c>
      <c r="GS984" s="157">
        <v>0</v>
      </c>
      <c r="GT984" s="157">
        <v>0</v>
      </c>
      <c r="GU984" s="157">
        <v>0</v>
      </c>
      <c r="GV984" s="157">
        <v>0</v>
      </c>
      <c r="GW984" s="157">
        <v>0</v>
      </c>
      <c r="GX984" s="157">
        <v>0</v>
      </c>
      <c r="GY984" s="157">
        <v>0</v>
      </c>
      <c r="GZ984" s="157">
        <v>0</v>
      </c>
      <c r="HA984" s="157">
        <v>0</v>
      </c>
    </row>
    <row r="985" spans="1:209" x14ac:dyDescent="0.2">
      <c r="A985" s="157" t="s">
        <v>4794</v>
      </c>
      <c r="B985" s="157">
        <v>0</v>
      </c>
      <c r="C985" s="157">
        <v>0</v>
      </c>
      <c r="D985" s="157">
        <v>0</v>
      </c>
      <c r="E985" s="157">
        <v>0</v>
      </c>
      <c r="F985" s="157">
        <v>0</v>
      </c>
      <c r="G985" s="192">
        <v>4.2700000000000001E-5</v>
      </c>
      <c r="H985" s="157">
        <v>0</v>
      </c>
      <c r="I985" s="157">
        <v>0</v>
      </c>
      <c r="J985" s="157">
        <v>0</v>
      </c>
      <c r="K985" s="157">
        <v>0</v>
      </c>
      <c r="L985" s="157">
        <v>0</v>
      </c>
      <c r="M985" s="157">
        <v>0</v>
      </c>
      <c r="N985" s="157">
        <v>0</v>
      </c>
      <c r="O985" s="192">
        <v>4.3999999999999999E-5</v>
      </c>
      <c r="P985" s="157">
        <v>0</v>
      </c>
      <c r="Q985" s="157">
        <v>0</v>
      </c>
      <c r="R985" s="157">
        <v>0</v>
      </c>
      <c r="S985" s="157">
        <v>0</v>
      </c>
      <c r="T985" s="192">
        <v>3.2299999999999999E-5</v>
      </c>
      <c r="U985" s="157">
        <v>0</v>
      </c>
      <c r="V985" s="157">
        <v>0</v>
      </c>
      <c r="W985" s="192">
        <v>4.1999999999999998E-5</v>
      </c>
      <c r="X985" s="157">
        <v>0</v>
      </c>
      <c r="Y985" s="157">
        <v>0</v>
      </c>
      <c r="Z985" s="157">
        <v>0</v>
      </c>
      <c r="AA985" s="157">
        <v>0</v>
      </c>
      <c r="AB985" s="157">
        <v>0</v>
      </c>
      <c r="AC985" s="157">
        <v>0</v>
      </c>
      <c r="AD985" s="157">
        <v>0</v>
      </c>
      <c r="AE985" s="157">
        <v>0</v>
      </c>
      <c r="AF985" s="192">
        <v>1.5E-5</v>
      </c>
      <c r="AG985" s="157">
        <v>0</v>
      </c>
      <c r="AH985" s="192">
        <v>4.9100000000000001E-5</v>
      </c>
      <c r="AI985" s="157">
        <v>0</v>
      </c>
      <c r="AJ985" s="157">
        <v>0</v>
      </c>
      <c r="AK985" s="157">
        <v>0</v>
      </c>
      <c r="AL985" s="157">
        <v>0</v>
      </c>
      <c r="AM985" s="157">
        <v>0</v>
      </c>
      <c r="AN985" s="157">
        <v>0</v>
      </c>
      <c r="AO985" s="157">
        <v>0</v>
      </c>
      <c r="AP985" s="157">
        <v>0</v>
      </c>
      <c r="AQ985" s="157">
        <v>0</v>
      </c>
      <c r="AR985" s="157">
        <v>0</v>
      </c>
      <c r="AS985" s="157">
        <v>0</v>
      </c>
      <c r="AT985" s="157">
        <v>0</v>
      </c>
      <c r="AU985" s="157">
        <v>0</v>
      </c>
      <c r="AV985" s="157">
        <v>0</v>
      </c>
      <c r="AW985" s="157">
        <v>0</v>
      </c>
      <c r="AX985" s="157">
        <v>0</v>
      </c>
      <c r="AY985" s="157">
        <v>0</v>
      </c>
      <c r="AZ985" s="157">
        <v>0</v>
      </c>
      <c r="BA985" s="157">
        <v>0</v>
      </c>
      <c r="BB985" s="157">
        <v>0</v>
      </c>
      <c r="BC985" s="157">
        <v>0</v>
      </c>
      <c r="BD985" s="157">
        <v>0</v>
      </c>
      <c r="BE985" s="157">
        <v>0</v>
      </c>
      <c r="BF985" s="157">
        <v>0</v>
      </c>
      <c r="BG985" s="157">
        <v>0</v>
      </c>
      <c r="BH985" s="157">
        <v>0</v>
      </c>
      <c r="BI985" s="157">
        <v>0</v>
      </c>
      <c r="BJ985" s="157">
        <v>0</v>
      </c>
      <c r="BK985" s="157">
        <v>0</v>
      </c>
      <c r="BL985" s="157">
        <v>0</v>
      </c>
      <c r="BM985" s="157">
        <v>0</v>
      </c>
      <c r="BN985" s="157">
        <v>0</v>
      </c>
      <c r="BO985" s="157">
        <v>0</v>
      </c>
      <c r="BP985" s="157">
        <v>0</v>
      </c>
      <c r="BQ985" s="157">
        <v>0</v>
      </c>
      <c r="BR985" s="192">
        <v>1.06E-5</v>
      </c>
      <c r="BS985" s="157">
        <v>0</v>
      </c>
      <c r="BT985" s="157">
        <v>0</v>
      </c>
      <c r="BU985" s="157">
        <v>0</v>
      </c>
      <c r="BV985" s="157">
        <v>0</v>
      </c>
      <c r="BW985" s="157">
        <v>0</v>
      </c>
      <c r="BX985" s="157">
        <v>0</v>
      </c>
      <c r="BY985" s="157">
        <v>0</v>
      </c>
      <c r="BZ985" s="157">
        <v>0</v>
      </c>
      <c r="CA985" s="192">
        <v>6.8399999999999996E-5</v>
      </c>
      <c r="CB985" s="157">
        <v>2.1750200000000001E-4</v>
      </c>
      <c r="CC985" s="157">
        <v>0</v>
      </c>
      <c r="CD985" s="192">
        <v>9.9900000000000002E-5</v>
      </c>
      <c r="CE985" s="157">
        <v>0</v>
      </c>
      <c r="CF985" s="157">
        <v>0</v>
      </c>
      <c r="CG985" s="157">
        <v>0</v>
      </c>
      <c r="CH985" s="157">
        <v>0</v>
      </c>
      <c r="CI985" s="157">
        <v>0</v>
      </c>
      <c r="CJ985" s="157">
        <v>0</v>
      </c>
      <c r="CK985" s="157">
        <v>0</v>
      </c>
      <c r="CL985" s="157">
        <v>0</v>
      </c>
      <c r="CM985" s="157">
        <v>0</v>
      </c>
      <c r="CN985" s="157">
        <v>0</v>
      </c>
      <c r="CO985" s="157">
        <v>0</v>
      </c>
      <c r="CP985" s="157">
        <v>0</v>
      </c>
      <c r="CQ985" s="192">
        <v>7.2100000000000004E-5</v>
      </c>
      <c r="CR985" s="192">
        <v>1.7499999999999998E-5</v>
      </c>
      <c r="CS985" s="192">
        <v>3.1300000000000002E-5</v>
      </c>
      <c r="CT985" s="157">
        <v>0</v>
      </c>
      <c r="CU985" s="157">
        <v>0</v>
      </c>
      <c r="CV985" s="157">
        <v>0</v>
      </c>
      <c r="CW985" s="157">
        <v>0</v>
      </c>
      <c r="CX985" s="157">
        <v>0</v>
      </c>
      <c r="CY985" s="157">
        <v>0</v>
      </c>
      <c r="CZ985" s="157">
        <v>0</v>
      </c>
      <c r="DA985" s="157">
        <v>0</v>
      </c>
      <c r="DB985" s="157">
        <v>0</v>
      </c>
      <c r="DC985" s="157">
        <v>0</v>
      </c>
      <c r="DD985" s="157">
        <v>0</v>
      </c>
      <c r="DE985" s="157">
        <v>0</v>
      </c>
      <c r="DF985" s="157">
        <v>0</v>
      </c>
      <c r="DG985" s="157">
        <v>0</v>
      </c>
      <c r="DH985" s="157">
        <v>0</v>
      </c>
      <c r="DI985" s="157">
        <v>0</v>
      </c>
      <c r="DJ985" s="157">
        <v>0</v>
      </c>
      <c r="DK985" s="157">
        <v>0</v>
      </c>
      <c r="DL985" s="157">
        <v>0</v>
      </c>
      <c r="DM985" s="157">
        <v>0</v>
      </c>
      <c r="DN985" s="157">
        <v>0</v>
      </c>
      <c r="DO985" s="157">
        <v>0</v>
      </c>
      <c r="DP985" s="157">
        <v>0</v>
      </c>
      <c r="DQ985" s="157">
        <v>0</v>
      </c>
      <c r="DR985" s="157">
        <v>0</v>
      </c>
      <c r="DS985" s="157">
        <v>0</v>
      </c>
      <c r="DT985" s="157">
        <v>0</v>
      </c>
      <c r="DU985" s="157">
        <v>0</v>
      </c>
      <c r="DV985" s="157">
        <v>0</v>
      </c>
      <c r="DW985" s="157">
        <v>0</v>
      </c>
      <c r="DX985" s="157">
        <v>0</v>
      </c>
      <c r="DY985" s="157">
        <v>0</v>
      </c>
      <c r="DZ985" s="157">
        <v>0</v>
      </c>
      <c r="EA985" s="157">
        <v>0</v>
      </c>
      <c r="EB985" s="157">
        <v>1.4082999999999999E-4</v>
      </c>
      <c r="EC985" s="157">
        <v>0</v>
      </c>
      <c r="ED985" s="157">
        <v>0</v>
      </c>
      <c r="EE985" s="157">
        <v>0</v>
      </c>
      <c r="EF985" s="157">
        <v>0</v>
      </c>
      <c r="EG985" s="157">
        <v>0</v>
      </c>
      <c r="EH985" s="157">
        <v>0</v>
      </c>
      <c r="EI985" s="157">
        <v>0</v>
      </c>
      <c r="EJ985" s="157">
        <v>0</v>
      </c>
      <c r="EK985" s="157">
        <v>0</v>
      </c>
      <c r="EL985" s="157">
        <v>0</v>
      </c>
      <c r="EM985" s="157">
        <v>0</v>
      </c>
      <c r="EN985" s="157">
        <v>0</v>
      </c>
      <c r="EO985" s="157">
        <v>0</v>
      </c>
      <c r="EP985" s="157">
        <v>0</v>
      </c>
      <c r="EQ985" s="157">
        <v>0</v>
      </c>
      <c r="ER985" s="157">
        <v>0</v>
      </c>
      <c r="ES985" s="157">
        <v>0</v>
      </c>
      <c r="ET985" s="157">
        <v>0</v>
      </c>
      <c r="EU985" s="157">
        <v>0</v>
      </c>
      <c r="EV985" s="157">
        <v>0</v>
      </c>
      <c r="EW985" s="157">
        <v>0</v>
      </c>
      <c r="EX985" s="157">
        <v>0</v>
      </c>
      <c r="EY985" s="157">
        <v>0</v>
      </c>
      <c r="EZ985" s="157">
        <v>0</v>
      </c>
      <c r="FA985" s="157">
        <v>0</v>
      </c>
      <c r="FB985" s="157">
        <v>0</v>
      </c>
      <c r="FC985" s="157">
        <v>0</v>
      </c>
      <c r="FD985" s="157">
        <v>0</v>
      </c>
      <c r="FE985" s="157">
        <v>0</v>
      </c>
      <c r="FF985" s="157">
        <v>0</v>
      </c>
      <c r="FG985" s="157">
        <v>0</v>
      </c>
      <c r="FH985" s="157">
        <v>0</v>
      </c>
      <c r="FI985" s="157">
        <v>0</v>
      </c>
      <c r="FJ985" s="157">
        <v>0</v>
      </c>
      <c r="FK985" s="157">
        <v>0</v>
      </c>
      <c r="FL985" s="157">
        <v>1.9264099999999999E-4</v>
      </c>
      <c r="FM985" s="192">
        <v>4.2299999999999998E-5</v>
      </c>
      <c r="FN985" s="157">
        <v>0</v>
      </c>
      <c r="FO985" s="157">
        <v>0</v>
      </c>
      <c r="FP985" s="157">
        <v>0</v>
      </c>
      <c r="FQ985" s="192">
        <v>1.5699999999999999E-5</v>
      </c>
      <c r="FR985" s="157">
        <v>0</v>
      </c>
      <c r="FS985" s="157">
        <v>0</v>
      </c>
      <c r="FT985" s="157">
        <v>0</v>
      </c>
      <c r="FU985" s="157">
        <v>0</v>
      </c>
      <c r="FV985" s="157">
        <v>0</v>
      </c>
      <c r="FW985" s="157">
        <v>0</v>
      </c>
      <c r="FX985" s="157">
        <v>0</v>
      </c>
      <c r="FY985" s="157">
        <v>0</v>
      </c>
      <c r="FZ985" s="157">
        <v>0</v>
      </c>
      <c r="GA985" s="157">
        <v>0</v>
      </c>
      <c r="GB985" s="157">
        <v>0</v>
      </c>
      <c r="GC985" s="157">
        <v>0</v>
      </c>
      <c r="GD985" s="157">
        <v>0</v>
      </c>
      <c r="GE985" s="157">
        <v>0</v>
      </c>
      <c r="GF985" s="157">
        <v>0</v>
      </c>
      <c r="GG985" s="157">
        <v>0</v>
      </c>
      <c r="GH985" s="157">
        <v>0</v>
      </c>
      <c r="GI985" s="157">
        <v>0</v>
      </c>
      <c r="GJ985" s="157">
        <v>3.2325799999999999E-4</v>
      </c>
      <c r="GK985" s="157">
        <v>0</v>
      </c>
      <c r="GL985" s="157">
        <v>0</v>
      </c>
      <c r="GM985" s="157">
        <v>0</v>
      </c>
      <c r="GN985" s="157">
        <v>0</v>
      </c>
      <c r="GO985" s="157">
        <v>0</v>
      </c>
      <c r="GP985" s="157">
        <v>0</v>
      </c>
      <c r="GQ985" s="157">
        <v>0</v>
      </c>
      <c r="GR985" s="157">
        <v>0</v>
      </c>
      <c r="GS985" s="157">
        <v>0</v>
      </c>
      <c r="GT985" s="157">
        <v>0</v>
      </c>
      <c r="GU985" s="157">
        <v>0</v>
      </c>
      <c r="GV985" s="157">
        <v>0</v>
      </c>
      <c r="GW985" s="157">
        <v>0</v>
      </c>
      <c r="GX985" s="157">
        <v>0</v>
      </c>
      <c r="GY985" s="157">
        <v>0</v>
      </c>
      <c r="GZ985" s="157">
        <v>0</v>
      </c>
      <c r="HA985" s="157">
        <v>0</v>
      </c>
    </row>
    <row r="986" spans="1:209" x14ac:dyDescent="0.2">
      <c r="A986" s="157" t="s">
        <v>4795</v>
      </c>
      <c r="B986" s="157">
        <v>0</v>
      </c>
      <c r="C986" s="157">
        <v>0</v>
      </c>
      <c r="D986" s="157">
        <v>0</v>
      </c>
      <c r="E986" s="157">
        <v>0</v>
      </c>
      <c r="F986" s="157">
        <v>0</v>
      </c>
      <c r="G986" s="157">
        <v>0</v>
      </c>
      <c r="H986" s="157">
        <v>0</v>
      </c>
      <c r="I986" s="157">
        <v>0</v>
      </c>
      <c r="J986" s="157">
        <v>0</v>
      </c>
      <c r="K986" s="157">
        <v>0</v>
      </c>
      <c r="L986" s="157">
        <v>0</v>
      </c>
      <c r="M986" s="157">
        <v>0</v>
      </c>
      <c r="N986" s="157">
        <v>0</v>
      </c>
      <c r="O986" s="157">
        <v>0</v>
      </c>
      <c r="P986" s="157">
        <v>0</v>
      </c>
      <c r="Q986" s="192">
        <v>3.1600000000000002E-5</v>
      </c>
      <c r="R986" s="157">
        <v>0</v>
      </c>
      <c r="S986" s="157">
        <v>0</v>
      </c>
      <c r="T986" s="157">
        <v>1.29312E-4</v>
      </c>
      <c r="U986" s="157">
        <v>0</v>
      </c>
      <c r="V986" s="157">
        <v>0</v>
      </c>
      <c r="W986" s="157">
        <v>0</v>
      </c>
      <c r="X986" s="157">
        <v>0</v>
      </c>
      <c r="Y986" s="157">
        <v>0</v>
      </c>
      <c r="Z986" s="157">
        <v>0</v>
      </c>
      <c r="AA986" s="157">
        <v>0</v>
      </c>
      <c r="AB986" s="157">
        <v>0</v>
      </c>
      <c r="AC986" s="157">
        <v>0</v>
      </c>
      <c r="AD986" s="157">
        <v>0</v>
      </c>
      <c r="AE986" s="157">
        <v>0</v>
      </c>
      <c r="AF986" s="157">
        <v>0</v>
      </c>
      <c r="AG986" s="157">
        <v>0</v>
      </c>
      <c r="AH986" s="157">
        <v>3.3146299999999999E-4</v>
      </c>
      <c r="AI986" s="192">
        <v>7.7399999999999998E-5</v>
      </c>
      <c r="AJ986" s="157">
        <v>0</v>
      </c>
      <c r="AK986" s="157">
        <v>0</v>
      </c>
      <c r="AL986" s="157">
        <v>0</v>
      </c>
      <c r="AM986" s="157">
        <v>0</v>
      </c>
      <c r="AN986" s="157">
        <v>0</v>
      </c>
      <c r="AO986" s="157">
        <v>0</v>
      </c>
      <c r="AP986" s="157">
        <v>0</v>
      </c>
      <c r="AQ986" s="157">
        <v>0</v>
      </c>
      <c r="AR986" s="157">
        <v>0</v>
      </c>
      <c r="AS986" s="157">
        <v>0</v>
      </c>
      <c r="AT986" s="157">
        <v>0</v>
      </c>
      <c r="AU986" s="157">
        <v>0</v>
      </c>
      <c r="AV986" s="157">
        <v>0</v>
      </c>
      <c r="AW986" s="157">
        <v>0</v>
      </c>
      <c r="AX986" s="157">
        <v>0</v>
      </c>
      <c r="AY986" s="157">
        <v>0</v>
      </c>
      <c r="AZ986" s="157">
        <v>0</v>
      </c>
      <c r="BA986" s="157">
        <v>0</v>
      </c>
      <c r="BB986" s="157">
        <v>0</v>
      </c>
      <c r="BC986" s="157">
        <v>0</v>
      </c>
      <c r="BD986" s="157">
        <v>0</v>
      </c>
      <c r="BE986" s="157">
        <v>0</v>
      </c>
      <c r="BF986" s="157">
        <v>0</v>
      </c>
      <c r="BG986" s="157">
        <v>0</v>
      </c>
      <c r="BH986" s="157">
        <v>0</v>
      </c>
      <c r="BI986" s="157">
        <v>0</v>
      </c>
      <c r="BJ986" s="157">
        <v>0</v>
      </c>
      <c r="BK986" s="157">
        <v>0</v>
      </c>
      <c r="BL986" s="157">
        <v>0</v>
      </c>
      <c r="BM986" s="157">
        <v>0</v>
      </c>
      <c r="BN986" s="157">
        <v>0</v>
      </c>
      <c r="BO986" s="157">
        <v>0</v>
      </c>
      <c r="BP986" s="157">
        <v>0</v>
      </c>
      <c r="BQ986" s="157">
        <v>0</v>
      </c>
      <c r="BR986" s="192">
        <v>2.1100000000000001E-5</v>
      </c>
      <c r="BS986" s="157">
        <v>0</v>
      </c>
      <c r="BT986" s="157">
        <v>0</v>
      </c>
      <c r="BU986" s="157">
        <v>0</v>
      </c>
      <c r="BV986" s="157">
        <v>0</v>
      </c>
      <c r="BW986" s="157">
        <v>0</v>
      </c>
      <c r="BX986" s="157">
        <v>0</v>
      </c>
      <c r="BY986" s="157">
        <v>0</v>
      </c>
      <c r="BZ986" s="192">
        <v>6.19E-5</v>
      </c>
      <c r="CA986" s="192">
        <v>9.4099999999999997E-5</v>
      </c>
      <c r="CB986" s="192">
        <v>9.6700000000000006E-5</v>
      </c>
      <c r="CC986" s="157">
        <v>0</v>
      </c>
      <c r="CD986" s="157">
        <v>2.5969399999999998E-4</v>
      </c>
      <c r="CE986" s="157">
        <v>0</v>
      </c>
      <c r="CF986" s="192">
        <v>8.3100000000000001E-5</v>
      </c>
      <c r="CG986" s="157">
        <v>0</v>
      </c>
      <c r="CH986" s="157">
        <v>0</v>
      </c>
      <c r="CI986" s="157">
        <v>0</v>
      </c>
      <c r="CJ986" s="157">
        <v>0</v>
      </c>
      <c r="CK986" s="157">
        <v>0</v>
      </c>
      <c r="CL986" s="157">
        <v>0</v>
      </c>
      <c r="CM986" s="157">
        <v>0</v>
      </c>
      <c r="CN986" s="157">
        <v>0</v>
      </c>
      <c r="CO986" s="157">
        <v>0</v>
      </c>
      <c r="CP986" s="157">
        <v>0</v>
      </c>
      <c r="CQ986" s="192">
        <v>2.4000000000000001E-5</v>
      </c>
      <c r="CR986" s="192">
        <v>3.4900000000000001E-5</v>
      </c>
      <c r="CS986" s="157">
        <v>1.25077E-4</v>
      </c>
      <c r="CT986" s="192">
        <v>7.1400000000000001E-5</v>
      </c>
      <c r="CU986" s="157">
        <v>0</v>
      </c>
      <c r="CV986" s="157">
        <v>0</v>
      </c>
      <c r="CW986" s="157">
        <v>0</v>
      </c>
      <c r="CX986" s="157">
        <v>0</v>
      </c>
      <c r="CY986" s="157">
        <v>0</v>
      </c>
      <c r="CZ986" s="157">
        <v>0</v>
      </c>
      <c r="DA986" s="157">
        <v>0</v>
      </c>
      <c r="DB986" s="157">
        <v>0</v>
      </c>
      <c r="DC986" s="157">
        <v>0</v>
      </c>
      <c r="DD986" s="157">
        <v>0</v>
      </c>
      <c r="DE986" s="157">
        <v>0</v>
      </c>
      <c r="DF986" s="157">
        <v>0</v>
      </c>
      <c r="DG986" s="157">
        <v>0</v>
      </c>
      <c r="DH986" s="157">
        <v>0</v>
      </c>
      <c r="DI986" s="157">
        <v>0</v>
      </c>
      <c r="DJ986" s="157">
        <v>0</v>
      </c>
      <c r="DK986" s="157">
        <v>0</v>
      </c>
      <c r="DL986" s="157">
        <v>0</v>
      </c>
      <c r="DM986" s="157">
        <v>0</v>
      </c>
      <c r="DN986" s="157">
        <v>0</v>
      </c>
      <c r="DO986" s="157">
        <v>0</v>
      </c>
      <c r="DP986" s="157">
        <v>0</v>
      </c>
      <c r="DQ986" s="157">
        <v>0</v>
      </c>
      <c r="DR986" s="157">
        <v>0</v>
      </c>
      <c r="DS986" s="157">
        <v>0</v>
      </c>
      <c r="DT986" s="157">
        <v>1.27033E-4</v>
      </c>
      <c r="DU986" s="157">
        <v>0</v>
      </c>
      <c r="DV986" s="157">
        <v>0</v>
      </c>
      <c r="DW986" s="157">
        <v>0</v>
      </c>
      <c r="DX986" s="157">
        <v>0</v>
      </c>
      <c r="DY986" s="157">
        <v>0</v>
      </c>
      <c r="DZ986" s="157">
        <v>0</v>
      </c>
      <c r="EA986" s="157">
        <v>0</v>
      </c>
      <c r="EB986" s="157">
        <v>1.76038E-4</v>
      </c>
      <c r="EC986" s="157">
        <v>0</v>
      </c>
      <c r="ED986" s="157">
        <v>0</v>
      </c>
      <c r="EE986" s="157">
        <v>0</v>
      </c>
      <c r="EF986" s="157">
        <v>0</v>
      </c>
      <c r="EG986" s="192">
        <v>3.0599999999999998E-5</v>
      </c>
      <c r="EH986" s="157">
        <v>0</v>
      </c>
      <c r="EI986" s="192">
        <v>2.26E-5</v>
      </c>
      <c r="EJ986" s="192">
        <v>1.9899999999999999E-5</v>
      </c>
      <c r="EK986" s="157">
        <v>0</v>
      </c>
      <c r="EL986" s="157">
        <v>0</v>
      </c>
      <c r="EM986" s="157">
        <v>0</v>
      </c>
      <c r="EN986" s="157">
        <v>0</v>
      </c>
      <c r="EO986" s="157">
        <v>0</v>
      </c>
      <c r="EP986" s="157">
        <v>0</v>
      </c>
      <c r="EQ986" s="157">
        <v>0</v>
      </c>
      <c r="ER986" s="157">
        <v>0</v>
      </c>
      <c r="ES986" s="157">
        <v>0</v>
      </c>
      <c r="ET986" s="157">
        <v>0</v>
      </c>
      <c r="EU986" s="157">
        <v>0</v>
      </c>
      <c r="EV986" s="157">
        <v>0</v>
      </c>
      <c r="EW986" s="157">
        <v>0</v>
      </c>
      <c r="EX986" s="157">
        <v>0</v>
      </c>
      <c r="EY986" s="157">
        <v>0</v>
      </c>
      <c r="EZ986" s="157">
        <v>0</v>
      </c>
      <c r="FA986" s="157">
        <v>0</v>
      </c>
      <c r="FB986" s="157">
        <v>0</v>
      </c>
      <c r="FC986" s="157">
        <v>0</v>
      </c>
      <c r="FD986" s="157">
        <v>0</v>
      </c>
      <c r="FE986" s="157">
        <v>0</v>
      </c>
      <c r="FF986" s="157">
        <v>0</v>
      </c>
      <c r="FG986" s="157">
        <v>0</v>
      </c>
      <c r="FH986" s="192">
        <v>4.74E-5</v>
      </c>
      <c r="FI986" s="157">
        <v>0</v>
      </c>
      <c r="FJ986" s="157">
        <v>0</v>
      </c>
      <c r="FK986" s="157">
        <v>0</v>
      </c>
      <c r="FL986" s="157">
        <v>2.2474800000000001E-4</v>
      </c>
      <c r="FM986" s="192">
        <v>8.4599999999999996E-5</v>
      </c>
      <c r="FN986" s="157">
        <v>0</v>
      </c>
      <c r="FO986" s="157">
        <v>0</v>
      </c>
      <c r="FP986" s="157">
        <v>0</v>
      </c>
      <c r="FQ986" s="192">
        <v>6.2700000000000006E-5</v>
      </c>
      <c r="FR986" s="157">
        <v>0</v>
      </c>
      <c r="FS986" s="157">
        <v>0</v>
      </c>
      <c r="FT986" s="157">
        <v>0</v>
      </c>
      <c r="FU986" s="157">
        <v>0</v>
      </c>
      <c r="FV986" s="157">
        <v>0</v>
      </c>
      <c r="FW986" s="157">
        <v>0</v>
      </c>
      <c r="FX986" s="157">
        <v>0</v>
      </c>
      <c r="FY986" s="157">
        <v>0</v>
      </c>
      <c r="FZ986" s="157">
        <v>0</v>
      </c>
      <c r="GA986" s="157">
        <v>0</v>
      </c>
      <c r="GB986" s="157">
        <v>0</v>
      </c>
      <c r="GC986" s="157">
        <v>0</v>
      </c>
      <c r="GD986" s="157">
        <v>0</v>
      </c>
      <c r="GE986" s="157">
        <v>0</v>
      </c>
      <c r="GF986" s="157">
        <v>0</v>
      </c>
      <c r="GG986" s="157">
        <v>0</v>
      </c>
      <c r="GH986" s="157">
        <v>0</v>
      </c>
      <c r="GI986" s="157">
        <v>0</v>
      </c>
      <c r="GJ986" s="157">
        <v>0</v>
      </c>
      <c r="GK986" s="157">
        <v>0</v>
      </c>
      <c r="GL986" s="157">
        <v>0</v>
      </c>
      <c r="GM986" s="157">
        <v>0</v>
      </c>
      <c r="GN986" s="157">
        <v>0</v>
      </c>
      <c r="GO986" s="157">
        <v>0</v>
      </c>
      <c r="GP986" s="157">
        <v>0</v>
      </c>
      <c r="GQ986" s="157">
        <v>0</v>
      </c>
      <c r="GR986" s="157">
        <v>0</v>
      </c>
      <c r="GS986" s="157">
        <v>0</v>
      </c>
      <c r="GT986" s="157">
        <v>0</v>
      </c>
      <c r="GU986" s="157">
        <v>0</v>
      </c>
      <c r="GV986" s="157">
        <v>0</v>
      </c>
      <c r="GW986" s="157">
        <v>0</v>
      </c>
      <c r="GX986" s="157">
        <v>0</v>
      </c>
      <c r="GY986" s="157">
        <v>0</v>
      </c>
      <c r="GZ986" s="157">
        <v>0</v>
      </c>
      <c r="HA986" s="157">
        <v>0</v>
      </c>
    </row>
    <row r="987" spans="1:209" x14ac:dyDescent="0.2">
      <c r="A987" s="157" t="s">
        <v>4796</v>
      </c>
      <c r="B987" s="157">
        <v>0</v>
      </c>
      <c r="C987" s="157">
        <v>0</v>
      </c>
      <c r="D987" s="157">
        <v>0</v>
      </c>
      <c r="E987" s="157">
        <v>0</v>
      </c>
      <c r="F987" s="157">
        <v>0</v>
      </c>
      <c r="G987" s="157">
        <v>0</v>
      </c>
      <c r="H987" s="192">
        <v>6.3E-5</v>
      </c>
      <c r="I987" s="157">
        <v>0</v>
      </c>
      <c r="J987" s="157">
        <v>0</v>
      </c>
      <c r="K987" s="157">
        <v>0</v>
      </c>
      <c r="L987" s="157">
        <v>0</v>
      </c>
      <c r="M987" s="157">
        <v>0</v>
      </c>
      <c r="N987" s="157">
        <v>0</v>
      </c>
      <c r="O987" s="157">
        <v>0</v>
      </c>
      <c r="P987" s="192">
        <v>8.8200000000000003E-6</v>
      </c>
      <c r="Q987" s="157">
        <v>0</v>
      </c>
      <c r="R987" s="192">
        <v>2.1800000000000001E-5</v>
      </c>
      <c r="S987" s="157">
        <v>0</v>
      </c>
      <c r="T987" s="192">
        <v>6.4700000000000001E-5</v>
      </c>
      <c r="U987" s="157">
        <v>0</v>
      </c>
      <c r="V987" s="157">
        <v>0</v>
      </c>
      <c r="W987" s="157">
        <v>0</v>
      </c>
      <c r="X987" s="157">
        <v>0</v>
      </c>
      <c r="Y987" s="157">
        <v>0</v>
      </c>
      <c r="Z987" s="157">
        <v>0</v>
      </c>
      <c r="AA987" s="157">
        <v>0</v>
      </c>
      <c r="AB987" s="157">
        <v>0</v>
      </c>
      <c r="AC987" s="157">
        <v>0</v>
      </c>
      <c r="AD987" s="157">
        <v>0</v>
      </c>
      <c r="AE987" s="157">
        <v>0</v>
      </c>
      <c r="AF987" s="157">
        <v>0</v>
      </c>
      <c r="AG987" s="157">
        <v>0</v>
      </c>
      <c r="AH987" s="157">
        <v>0</v>
      </c>
      <c r="AI987" s="157">
        <v>0</v>
      </c>
      <c r="AJ987" s="157">
        <v>0</v>
      </c>
      <c r="AK987" s="157">
        <v>0</v>
      </c>
      <c r="AL987" s="157">
        <v>0</v>
      </c>
      <c r="AM987" s="192">
        <v>2.0699999999999998E-5</v>
      </c>
      <c r="AN987" s="192">
        <v>3.3099999999999998E-5</v>
      </c>
      <c r="AO987" s="192">
        <v>2.5299999999999998E-5</v>
      </c>
      <c r="AP987" s="157">
        <v>0</v>
      </c>
      <c r="AQ987" s="192">
        <v>2.09E-5</v>
      </c>
      <c r="AR987" s="157">
        <v>0</v>
      </c>
      <c r="AS987" s="157">
        <v>0</v>
      </c>
      <c r="AT987" s="192">
        <v>1.0699999999999999E-5</v>
      </c>
      <c r="AU987" s="157">
        <v>0</v>
      </c>
      <c r="AV987" s="157">
        <v>0</v>
      </c>
      <c r="AW987" s="157">
        <v>0</v>
      </c>
      <c r="AX987" s="157">
        <v>0</v>
      </c>
      <c r="AY987" s="157">
        <v>0</v>
      </c>
      <c r="AZ987" s="192">
        <v>3.79E-5</v>
      </c>
      <c r="BA987" s="157">
        <v>0</v>
      </c>
      <c r="BB987" s="192">
        <v>4.9299999999999999E-5</v>
      </c>
      <c r="BC987" s="157">
        <v>0</v>
      </c>
      <c r="BD987" s="157">
        <v>0</v>
      </c>
      <c r="BE987" s="157">
        <v>0</v>
      </c>
      <c r="BF987" s="157">
        <v>0</v>
      </c>
      <c r="BG987" s="157">
        <v>0</v>
      </c>
      <c r="BH987" s="157">
        <v>0</v>
      </c>
      <c r="BI987" s="157">
        <v>0</v>
      </c>
      <c r="BJ987" s="157">
        <v>0</v>
      </c>
      <c r="BK987" s="157">
        <v>0</v>
      </c>
      <c r="BL987" s="157">
        <v>0</v>
      </c>
      <c r="BM987" s="157">
        <v>0</v>
      </c>
      <c r="BN987" s="157">
        <v>0</v>
      </c>
      <c r="BO987" s="192">
        <v>2.2200000000000001E-5</v>
      </c>
      <c r="BP987" s="157">
        <v>0</v>
      </c>
      <c r="BQ987" s="157">
        <v>0</v>
      </c>
      <c r="BR987" s="192">
        <v>1.06E-5</v>
      </c>
      <c r="BS987" s="157">
        <v>0</v>
      </c>
      <c r="BT987" s="157">
        <v>0</v>
      </c>
      <c r="BU987" s="157">
        <v>0</v>
      </c>
      <c r="BV987" s="157">
        <v>0</v>
      </c>
      <c r="BW987" s="192">
        <v>5.9799999999999997E-5</v>
      </c>
      <c r="BX987" s="157">
        <v>0</v>
      </c>
      <c r="BY987" s="157">
        <v>0</v>
      </c>
      <c r="BZ987" s="192">
        <v>9.2800000000000006E-5</v>
      </c>
      <c r="CA987" s="157">
        <v>0</v>
      </c>
      <c r="CB987" s="157">
        <v>0</v>
      </c>
      <c r="CC987" s="157">
        <v>0</v>
      </c>
      <c r="CD987" s="157">
        <v>0</v>
      </c>
      <c r="CE987" s="192">
        <v>9.3399999999999993E-5</v>
      </c>
      <c r="CF987" s="192">
        <v>2.7699999999999999E-5</v>
      </c>
      <c r="CG987" s="157">
        <v>0</v>
      </c>
      <c r="CH987" s="157">
        <v>0</v>
      </c>
      <c r="CI987" s="192">
        <v>5.66E-5</v>
      </c>
      <c r="CJ987" s="157">
        <v>0</v>
      </c>
      <c r="CK987" s="192">
        <v>2.69E-5</v>
      </c>
      <c r="CL987" s="192">
        <v>6.6500000000000004E-5</v>
      </c>
      <c r="CM987" s="157">
        <v>1.8815699999999999E-4</v>
      </c>
      <c r="CN987" s="192">
        <v>2.65E-5</v>
      </c>
      <c r="CO987" s="157">
        <v>1.13255E-4</v>
      </c>
      <c r="CP987" s="192">
        <v>2.5000000000000001E-5</v>
      </c>
      <c r="CQ987" s="192">
        <v>1.2E-5</v>
      </c>
      <c r="CR987" s="157">
        <v>0</v>
      </c>
      <c r="CS987" s="157">
        <v>0</v>
      </c>
      <c r="CT987" s="157">
        <v>0</v>
      </c>
      <c r="CU987" s="157">
        <v>0</v>
      </c>
      <c r="CV987" s="157">
        <v>0</v>
      </c>
      <c r="CW987" s="192">
        <v>1.19E-5</v>
      </c>
      <c r="CX987" s="192">
        <v>2.2399999999999999E-5</v>
      </c>
      <c r="CY987" s="157">
        <v>3.86719E-4</v>
      </c>
      <c r="CZ987" s="157">
        <v>0</v>
      </c>
      <c r="DA987" s="192">
        <v>1.2500000000000001E-5</v>
      </c>
      <c r="DB987" s="157">
        <v>0</v>
      </c>
      <c r="DC987" s="192">
        <v>1.0200000000000001E-5</v>
      </c>
      <c r="DD987" s="157">
        <v>0</v>
      </c>
      <c r="DE987" s="192">
        <v>1.3200000000000001E-5</v>
      </c>
      <c r="DF987" s="157">
        <v>0</v>
      </c>
      <c r="DG987" s="157">
        <v>0</v>
      </c>
      <c r="DH987" s="157">
        <v>0</v>
      </c>
      <c r="DI987" s="157">
        <v>0</v>
      </c>
      <c r="DJ987" s="157">
        <v>0</v>
      </c>
      <c r="DK987" s="157">
        <v>0</v>
      </c>
      <c r="DL987" s="157">
        <v>0</v>
      </c>
      <c r="DM987" s="192">
        <v>3.7799999999999997E-5</v>
      </c>
      <c r="DN987" s="157">
        <v>0</v>
      </c>
      <c r="DO987" s="157">
        <v>0</v>
      </c>
      <c r="DP987" s="192">
        <v>1.49E-5</v>
      </c>
      <c r="DQ987" s="157">
        <v>0</v>
      </c>
      <c r="DR987" s="192">
        <v>4.0800000000000002E-5</v>
      </c>
      <c r="DS987" s="192">
        <v>2.27E-5</v>
      </c>
      <c r="DT987" s="157">
        <v>0</v>
      </c>
      <c r="DU987" s="157">
        <v>0</v>
      </c>
      <c r="DV987" s="157">
        <v>0</v>
      </c>
      <c r="DW987" s="157">
        <v>0</v>
      </c>
      <c r="DX987" s="157">
        <v>1.0878399999999999E-4</v>
      </c>
      <c r="DY987" s="192">
        <v>6.4800000000000003E-5</v>
      </c>
      <c r="DZ987" s="157">
        <v>0</v>
      </c>
      <c r="EA987" s="157">
        <v>2.7417300000000001E-4</v>
      </c>
      <c r="EB987" s="157">
        <v>0</v>
      </c>
      <c r="EC987" s="157">
        <v>0</v>
      </c>
      <c r="ED987" s="192">
        <v>4.9200000000000003E-5</v>
      </c>
      <c r="EE987" s="157">
        <v>0</v>
      </c>
      <c r="EF987" s="157">
        <v>0</v>
      </c>
      <c r="EG987" s="157">
        <v>0</v>
      </c>
      <c r="EH987" s="157">
        <v>0</v>
      </c>
      <c r="EI987" s="157">
        <v>0</v>
      </c>
      <c r="EJ987" s="192">
        <v>5.9799999999999997E-5</v>
      </c>
      <c r="EK987" s="157">
        <v>0</v>
      </c>
      <c r="EL987" s="157">
        <v>0</v>
      </c>
      <c r="EM987" s="157">
        <v>0</v>
      </c>
      <c r="EN987" s="192">
        <v>2.6599999999999999E-5</v>
      </c>
      <c r="EO987" s="157">
        <v>0</v>
      </c>
      <c r="EP987" s="157">
        <v>0</v>
      </c>
      <c r="EQ987" s="157">
        <v>0</v>
      </c>
      <c r="ER987" s="157">
        <v>0</v>
      </c>
      <c r="ES987" s="192">
        <v>2.2799999999999999E-5</v>
      </c>
      <c r="ET987" s="157">
        <v>0</v>
      </c>
      <c r="EU987" s="157">
        <v>0</v>
      </c>
      <c r="EV987" s="157">
        <v>0</v>
      </c>
      <c r="EW987" s="192">
        <v>1.8199999999999999E-5</v>
      </c>
      <c r="EX987" s="157">
        <v>0</v>
      </c>
      <c r="EY987" s="157">
        <v>0</v>
      </c>
      <c r="EZ987" s="157">
        <v>0</v>
      </c>
      <c r="FA987" s="157">
        <v>0</v>
      </c>
      <c r="FB987" s="157">
        <v>0</v>
      </c>
      <c r="FC987" s="157">
        <v>0</v>
      </c>
      <c r="FD987" s="157">
        <v>0</v>
      </c>
      <c r="FE987" s="157">
        <v>0</v>
      </c>
      <c r="FF987" s="192">
        <v>3.3899999999999997E-5</v>
      </c>
      <c r="FG987" s="157">
        <v>0</v>
      </c>
      <c r="FH987" s="157">
        <v>0</v>
      </c>
      <c r="FI987" s="157">
        <v>0</v>
      </c>
      <c r="FJ987" s="157">
        <v>0</v>
      </c>
      <c r="FK987" s="157">
        <v>0</v>
      </c>
      <c r="FL987" s="157">
        <v>0</v>
      </c>
      <c r="FM987" s="157">
        <v>0</v>
      </c>
      <c r="FN987" s="192">
        <v>8.6100000000000006E-5</v>
      </c>
      <c r="FO987" s="157">
        <v>0</v>
      </c>
      <c r="FP987" s="157">
        <v>0</v>
      </c>
      <c r="FQ987" s="192">
        <v>1.5699999999999999E-5</v>
      </c>
      <c r="FR987" s="157">
        <v>0</v>
      </c>
      <c r="FS987" s="157">
        <v>0</v>
      </c>
      <c r="FT987" s="157">
        <v>0</v>
      </c>
      <c r="FU987" s="157">
        <v>0</v>
      </c>
      <c r="FV987" s="157">
        <v>0</v>
      </c>
      <c r="FW987" s="157">
        <v>0</v>
      </c>
      <c r="FX987" s="157">
        <v>0</v>
      </c>
      <c r="FY987" s="157">
        <v>0</v>
      </c>
      <c r="FZ987" s="157">
        <v>0</v>
      </c>
      <c r="GA987" s="157">
        <v>0</v>
      </c>
      <c r="GB987" s="157">
        <v>0</v>
      </c>
      <c r="GC987" s="157">
        <v>0</v>
      </c>
      <c r="GD987" s="157">
        <v>0</v>
      </c>
      <c r="GE987" s="192">
        <v>2.26E-5</v>
      </c>
      <c r="GF987" s="157">
        <v>0</v>
      </c>
      <c r="GG987" s="157">
        <v>0</v>
      </c>
      <c r="GH987" s="157">
        <v>0</v>
      </c>
      <c r="GI987" s="157">
        <v>0</v>
      </c>
      <c r="GJ987" s="157">
        <v>0</v>
      </c>
      <c r="GK987" s="157">
        <v>0</v>
      </c>
      <c r="GL987" s="157">
        <v>0</v>
      </c>
      <c r="GM987" s="192">
        <v>3.8399999999999998E-5</v>
      </c>
      <c r="GN987" s="157">
        <v>0</v>
      </c>
      <c r="GO987" s="157">
        <v>1.5982099999999999E-4</v>
      </c>
      <c r="GP987" s="157">
        <v>0</v>
      </c>
      <c r="GQ987" s="192">
        <v>2.0599999999999999E-5</v>
      </c>
      <c r="GR987" s="157">
        <v>0</v>
      </c>
      <c r="GS987" s="157">
        <v>0</v>
      </c>
      <c r="GT987" s="157">
        <v>0</v>
      </c>
      <c r="GU987" s="157">
        <v>0</v>
      </c>
      <c r="GV987" s="157">
        <v>3.1240199999999998E-4</v>
      </c>
      <c r="GW987" s="157">
        <v>0</v>
      </c>
      <c r="GX987" s="157">
        <v>0</v>
      </c>
      <c r="GY987" s="157">
        <v>0</v>
      </c>
      <c r="GZ987" s="157">
        <v>0</v>
      </c>
      <c r="HA987" s="157">
        <v>0</v>
      </c>
    </row>
    <row r="988" spans="1:209" x14ac:dyDescent="0.2">
      <c r="A988" s="157" t="s">
        <v>4797</v>
      </c>
      <c r="B988" s="157">
        <v>0</v>
      </c>
      <c r="C988" s="157">
        <v>0</v>
      </c>
      <c r="D988" s="157">
        <v>0</v>
      </c>
      <c r="E988" s="157">
        <v>0</v>
      </c>
      <c r="F988" s="157">
        <v>0</v>
      </c>
      <c r="G988" s="192">
        <v>2.8500000000000002E-5</v>
      </c>
      <c r="H988" s="157">
        <v>0</v>
      </c>
      <c r="I988" s="192">
        <v>1.31E-5</v>
      </c>
      <c r="J988" s="192">
        <v>1.73E-5</v>
      </c>
      <c r="K988" s="157">
        <v>0</v>
      </c>
      <c r="L988" s="157">
        <v>0</v>
      </c>
      <c r="M988" s="192">
        <v>4.4100000000000001E-5</v>
      </c>
      <c r="N988" s="192">
        <v>6.7600000000000003E-5</v>
      </c>
      <c r="O988" s="192">
        <v>2.1999999999999999E-5</v>
      </c>
      <c r="P988" s="192">
        <v>1.7600000000000001E-5</v>
      </c>
      <c r="Q988" s="157">
        <v>0</v>
      </c>
      <c r="R988" s="157">
        <v>0</v>
      </c>
      <c r="S988" s="157">
        <v>0</v>
      </c>
      <c r="T988" s="157">
        <v>1.29312E-4</v>
      </c>
      <c r="U988" s="157">
        <v>0</v>
      </c>
      <c r="V988" s="157">
        <v>1.6239E-4</v>
      </c>
      <c r="W988" s="192">
        <v>1.0499999999999999E-5</v>
      </c>
      <c r="X988" s="157">
        <v>0</v>
      </c>
      <c r="Y988" s="157">
        <v>0</v>
      </c>
      <c r="Z988" s="192">
        <v>1.7600000000000001E-5</v>
      </c>
      <c r="AA988" s="192">
        <v>3.29E-5</v>
      </c>
      <c r="AB988" s="192">
        <v>2.9899999999999998E-5</v>
      </c>
      <c r="AC988" s="157">
        <v>0</v>
      </c>
      <c r="AD988" s="157">
        <v>0</v>
      </c>
      <c r="AE988" s="157">
        <v>0</v>
      </c>
      <c r="AF988" s="192">
        <v>1.5E-5</v>
      </c>
      <c r="AG988" s="157">
        <v>0</v>
      </c>
      <c r="AH988" s="157">
        <v>1.10488E-4</v>
      </c>
      <c r="AI988" s="157">
        <v>0</v>
      </c>
      <c r="AJ988" s="157">
        <v>0</v>
      </c>
      <c r="AK988" s="192">
        <v>6.9900000000000005E-5</v>
      </c>
      <c r="AL988" s="157">
        <v>0</v>
      </c>
      <c r="AM988" s="157">
        <v>0</v>
      </c>
      <c r="AN988" s="157">
        <v>0</v>
      </c>
      <c r="AO988" s="157">
        <v>0</v>
      </c>
      <c r="AP988" s="157">
        <v>0</v>
      </c>
      <c r="AQ988" s="157">
        <v>0</v>
      </c>
      <c r="AR988" s="157">
        <v>0</v>
      </c>
      <c r="AS988" s="157">
        <v>0</v>
      </c>
      <c r="AT988" s="157">
        <v>0</v>
      </c>
      <c r="AU988" s="157">
        <v>0</v>
      </c>
      <c r="AV988" s="157">
        <v>0</v>
      </c>
      <c r="AW988" s="157">
        <v>0</v>
      </c>
      <c r="AX988" s="157">
        <v>3.3085200000000002E-4</v>
      </c>
      <c r="AY988" s="192">
        <v>8.1100000000000006E-5</v>
      </c>
      <c r="AZ988" s="157">
        <v>0</v>
      </c>
      <c r="BA988" s="157">
        <v>0</v>
      </c>
      <c r="BB988" s="157">
        <v>0</v>
      </c>
      <c r="BC988" s="157">
        <v>0</v>
      </c>
      <c r="BD988" s="192">
        <v>3.6999999999999998E-5</v>
      </c>
      <c r="BE988" s="157">
        <v>0</v>
      </c>
      <c r="BF988" s="192">
        <v>3.8099999999999998E-5</v>
      </c>
      <c r="BG988" s="157">
        <v>0</v>
      </c>
      <c r="BH988" s="157">
        <v>0</v>
      </c>
      <c r="BI988" s="157">
        <v>0</v>
      </c>
      <c r="BJ988" s="192">
        <v>1.88E-5</v>
      </c>
      <c r="BK988" s="157">
        <v>1.0333200000000001E-4</v>
      </c>
      <c r="BL988" s="157">
        <v>0</v>
      </c>
      <c r="BM988" s="157">
        <v>0</v>
      </c>
      <c r="BN988" s="157">
        <v>0</v>
      </c>
      <c r="BO988" s="157">
        <v>0</v>
      </c>
      <c r="BP988" s="157">
        <v>0</v>
      </c>
      <c r="BQ988" s="157">
        <v>0</v>
      </c>
      <c r="BR988" s="157">
        <v>0</v>
      </c>
      <c r="BS988" s="157">
        <v>0</v>
      </c>
      <c r="BT988" s="157">
        <v>0</v>
      </c>
      <c r="BU988" s="192">
        <v>4.5099999999999998E-5</v>
      </c>
      <c r="BV988" s="157">
        <v>1.9010500000000001E-4</v>
      </c>
      <c r="BW988" s="192">
        <v>8.3700000000000002E-5</v>
      </c>
      <c r="BX988" s="192">
        <v>2.4000000000000001E-5</v>
      </c>
      <c r="BY988" s="157">
        <v>0</v>
      </c>
      <c r="BZ988" s="157">
        <v>0</v>
      </c>
      <c r="CA988" s="192">
        <v>8.5500000000000005E-5</v>
      </c>
      <c r="CB988" s="157">
        <v>0</v>
      </c>
      <c r="CC988" s="192">
        <v>3.6199999999999999E-5</v>
      </c>
      <c r="CD988" s="157">
        <v>1.3983499999999999E-4</v>
      </c>
      <c r="CE988" s="157">
        <v>0</v>
      </c>
      <c r="CF988" s="192">
        <v>5.5399999999999998E-5</v>
      </c>
      <c r="CG988" s="157">
        <v>0</v>
      </c>
      <c r="CH988" s="192">
        <v>7.9800000000000002E-5</v>
      </c>
      <c r="CI988" s="157">
        <v>0</v>
      </c>
      <c r="CJ988" s="157">
        <v>0</v>
      </c>
      <c r="CK988" s="157">
        <v>0</v>
      </c>
      <c r="CL988" s="157">
        <v>1.32936E-4</v>
      </c>
      <c r="CM988" s="192">
        <v>3.7599999999999999E-5</v>
      </c>
      <c r="CN988" s="157">
        <v>1.19213E-4</v>
      </c>
      <c r="CO988" s="192">
        <v>1.26E-5</v>
      </c>
      <c r="CP988" s="157">
        <v>0</v>
      </c>
      <c r="CQ988" s="192">
        <v>6.0099999999999997E-5</v>
      </c>
      <c r="CR988" s="157">
        <v>0</v>
      </c>
      <c r="CS988" s="192">
        <v>7.2999999999999999E-5</v>
      </c>
      <c r="CT988" s="192">
        <v>2.3799999999999999E-5</v>
      </c>
      <c r="CU988" s="157">
        <v>3.9869200000000002E-4</v>
      </c>
      <c r="CV988" s="157">
        <v>0</v>
      </c>
      <c r="CW988" s="157">
        <v>1.36468E-4</v>
      </c>
      <c r="CX988" s="157">
        <v>0</v>
      </c>
      <c r="CY988" s="192">
        <v>8.2899999999999996E-5</v>
      </c>
      <c r="CZ988" s="157">
        <v>0</v>
      </c>
      <c r="DA988" s="157">
        <v>0</v>
      </c>
      <c r="DB988" s="192">
        <v>6.6500000000000004E-5</v>
      </c>
      <c r="DC988" s="192">
        <v>2.0299999999999999E-5</v>
      </c>
      <c r="DD988" s="192">
        <v>1.5E-5</v>
      </c>
      <c r="DE988" s="157">
        <v>1.05918E-4</v>
      </c>
      <c r="DF988" s="157">
        <v>0</v>
      </c>
      <c r="DG988" s="157">
        <v>0</v>
      </c>
      <c r="DH988" s="157">
        <v>0</v>
      </c>
      <c r="DI988" s="192">
        <v>4.0299999999999997E-5</v>
      </c>
      <c r="DJ988" s="157">
        <v>0</v>
      </c>
      <c r="DK988" s="192">
        <v>5.1E-5</v>
      </c>
      <c r="DL988" s="157">
        <v>0</v>
      </c>
      <c r="DM988" s="157">
        <v>0</v>
      </c>
      <c r="DN988" s="157">
        <v>0</v>
      </c>
      <c r="DO988" s="157">
        <v>0</v>
      </c>
      <c r="DP988" s="192">
        <v>1.49E-5</v>
      </c>
      <c r="DQ988" s="192">
        <v>2.6299999999999999E-5</v>
      </c>
      <c r="DR988" s="192">
        <v>4.0800000000000002E-5</v>
      </c>
      <c r="DS988" s="192">
        <v>9.0799999999999998E-5</v>
      </c>
      <c r="DT988" s="192">
        <v>8.4699999999999999E-5</v>
      </c>
      <c r="DU988" s="157">
        <v>0</v>
      </c>
      <c r="DV988" s="157">
        <v>0</v>
      </c>
      <c r="DW988" s="157">
        <v>0</v>
      </c>
      <c r="DX988" s="192">
        <v>5.4400000000000001E-5</v>
      </c>
      <c r="DY988" s="157">
        <v>0</v>
      </c>
      <c r="DZ988" s="157">
        <v>0</v>
      </c>
      <c r="EA988" s="157">
        <v>0</v>
      </c>
      <c r="EB988" s="192">
        <v>7.0400000000000004E-5</v>
      </c>
      <c r="EC988" s="157">
        <v>0</v>
      </c>
      <c r="ED988" s="192">
        <v>9.8499999999999995E-5</v>
      </c>
      <c r="EE988" s="192">
        <v>5.3199999999999999E-5</v>
      </c>
      <c r="EF988" s="157">
        <v>0</v>
      </c>
      <c r="EG988" s="157">
        <v>0</v>
      </c>
      <c r="EH988" s="157">
        <v>0</v>
      </c>
      <c r="EI988" s="157">
        <v>0</v>
      </c>
      <c r="EJ988" s="157">
        <v>0</v>
      </c>
      <c r="EK988" s="157">
        <v>0</v>
      </c>
      <c r="EL988" s="157">
        <v>0</v>
      </c>
      <c r="EM988" s="157">
        <v>0</v>
      </c>
      <c r="EN988" s="157">
        <v>0</v>
      </c>
      <c r="EO988" s="192">
        <v>6.5500000000000006E-5</v>
      </c>
      <c r="EP988" s="157">
        <v>0</v>
      </c>
      <c r="EQ988" s="157">
        <v>0</v>
      </c>
      <c r="ER988" s="192">
        <v>2.0699999999999998E-5</v>
      </c>
      <c r="ES988" s="192">
        <v>2.2799999999999999E-5</v>
      </c>
      <c r="ET988" s="157">
        <v>1.1162000000000001E-4</v>
      </c>
      <c r="EU988" s="192">
        <v>7.4400000000000006E-5</v>
      </c>
      <c r="EV988" s="157">
        <v>0</v>
      </c>
      <c r="EW988" s="192">
        <v>3.6399999999999997E-5</v>
      </c>
      <c r="EX988" s="157">
        <v>0</v>
      </c>
      <c r="EY988" s="157">
        <v>1.0352E-4</v>
      </c>
      <c r="EZ988" s="157">
        <v>0</v>
      </c>
      <c r="FA988" s="157">
        <v>0</v>
      </c>
      <c r="FB988" s="157">
        <v>0</v>
      </c>
      <c r="FC988" s="157">
        <v>0</v>
      </c>
      <c r="FD988" s="157">
        <v>1.00233E-4</v>
      </c>
      <c r="FE988" s="157">
        <v>0</v>
      </c>
      <c r="FF988" s="157">
        <v>0</v>
      </c>
      <c r="FG988" s="157">
        <v>0</v>
      </c>
      <c r="FH988" s="192">
        <v>7.1099999999999994E-5</v>
      </c>
      <c r="FI988" s="157">
        <v>0</v>
      </c>
      <c r="FJ988" s="157">
        <v>0</v>
      </c>
      <c r="FK988" s="157">
        <v>0</v>
      </c>
      <c r="FL988" s="157">
        <v>1.9264099999999999E-4</v>
      </c>
      <c r="FM988" s="157">
        <v>1.6921199999999999E-4</v>
      </c>
      <c r="FN988" s="157">
        <v>0</v>
      </c>
      <c r="FO988" s="157">
        <v>0</v>
      </c>
      <c r="FP988" s="157">
        <v>0</v>
      </c>
      <c r="FQ988" s="157">
        <v>1.2533299999999999E-4</v>
      </c>
      <c r="FR988" s="157">
        <v>0</v>
      </c>
      <c r="FS988" s="157">
        <v>0</v>
      </c>
      <c r="FT988" s="157">
        <v>0</v>
      </c>
      <c r="FU988" s="157">
        <v>0</v>
      </c>
      <c r="FV988" s="157">
        <v>0</v>
      </c>
      <c r="FW988" s="157">
        <v>0</v>
      </c>
      <c r="FX988" s="157">
        <v>0</v>
      </c>
      <c r="FY988" s="157">
        <v>0</v>
      </c>
      <c r="FZ988" s="157">
        <v>0</v>
      </c>
      <c r="GA988" s="192">
        <v>7.7799999999999994E-5</v>
      </c>
      <c r="GB988" s="192">
        <v>8.4300000000000003E-5</v>
      </c>
      <c r="GC988" s="157">
        <v>0</v>
      </c>
      <c r="GD988" s="157">
        <v>0</v>
      </c>
      <c r="GE988" s="157">
        <v>1.80738E-4</v>
      </c>
      <c r="GF988" s="157">
        <v>0</v>
      </c>
      <c r="GG988" s="192">
        <v>4.4499999999999997E-5</v>
      </c>
      <c r="GH988" s="157">
        <v>0</v>
      </c>
      <c r="GI988" s="157">
        <v>1.0291800000000001E-4</v>
      </c>
      <c r="GJ988" s="157">
        <v>0</v>
      </c>
      <c r="GK988" s="192">
        <v>5.9200000000000002E-5</v>
      </c>
      <c r="GL988" s="157">
        <v>0</v>
      </c>
      <c r="GM988" s="157">
        <v>1.5358E-4</v>
      </c>
      <c r="GN988" s="157">
        <v>0</v>
      </c>
      <c r="GO988" s="157">
        <v>0</v>
      </c>
      <c r="GP988" s="157">
        <v>0</v>
      </c>
      <c r="GQ988" s="192">
        <v>2.0599999999999999E-5</v>
      </c>
      <c r="GR988" s="157">
        <v>0</v>
      </c>
      <c r="GS988" s="157">
        <v>0</v>
      </c>
      <c r="GT988" s="157">
        <v>0</v>
      </c>
      <c r="GU988" s="157">
        <v>0</v>
      </c>
      <c r="GV988" s="157">
        <v>0</v>
      </c>
      <c r="GW988" s="157">
        <v>0</v>
      </c>
      <c r="GX988" s="157">
        <v>0</v>
      </c>
      <c r="GY988" s="157">
        <v>0</v>
      </c>
      <c r="GZ988" s="157">
        <v>0</v>
      </c>
      <c r="HA988" s="157">
        <v>0</v>
      </c>
    </row>
    <row r="989" spans="1:209" x14ac:dyDescent="0.2">
      <c r="A989" s="157" t="s">
        <v>4798</v>
      </c>
      <c r="B989" s="157">
        <v>0</v>
      </c>
      <c r="C989" s="157">
        <v>0</v>
      </c>
      <c r="D989" s="157">
        <v>0</v>
      </c>
      <c r="E989" s="157">
        <v>0</v>
      </c>
      <c r="F989" s="157">
        <v>0</v>
      </c>
      <c r="G989" s="157">
        <v>0</v>
      </c>
      <c r="H989" s="157">
        <v>0</v>
      </c>
      <c r="I989" s="157">
        <v>0</v>
      </c>
      <c r="J989" s="157">
        <v>0</v>
      </c>
      <c r="K989" s="157">
        <v>0</v>
      </c>
      <c r="L989" s="157">
        <v>5.2545379999999996E-3</v>
      </c>
      <c r="M989" s="157">
        <v>0</v>
      </c>
      <c r="N989" s="157">
        <v>0</v>
      </c>
      <c r="O989" s="157">
        <v>0</v>
      </c>
      <c r="P989" s="157">
        <v>0</v>
      </c>
      <c r="Q989" s="157">
        <v>0</v>
      </c>
      <c r="R989" s="157">
        <v>0</v>
      </c>
      <c r="S989" s="157">
        <v>0</v>
      </c>
      <c r="T989" s="157">
        <v>0</v>
      </c>
      <c r="U989" s="157">
        <v>0</v>
      </c>
      <c r="V989" s="157">
        <v>0</v>
      </c>
      <c r="W989" s="157">
        <v>0</v>
      </c>
      <c r="X989" s="157">
        <v>0</v>
      </c>
      <c r="Y989" s="157">
        <v>0</v>
      </c>
      <c r="Z989" s="157">
        <v>0</v>
      </c>
      <c r="AA989" s="157">
        <v>0</v>
      </c>
      <c r="AB989" s="157">
        <v>0</v>
      </c>
      <c r="AC989" s="157">
        <v>0</v>
      </c>
      <c r="AD989" s="157">
        <v>0</v>
      </c>
      <c r="AE989" s="157">
        <v>0</v>
      </c>
      <c r="AF989" s="157">
        <v>0</v>
      </c>
      <c r="AG989" s="157">
        <v>0</v>
      </c>
      <c r="AH989" s="157">
        <v>0</v>
      </c>
      <c r="AI989" s="157">
        <v>0</v>
      </c>
      <c r="AJ989" s="157">
        <v>0</v>
      </c>
      <c r="AK989" s="157">
        <v>0</v>
      </c>
      <c r="AL989" s="157">
        <v>0</v>
      </c>
      <c r="AM989" s="157">
        <v>2.27574E-4</v>
      </c>
      <c r="AN989" s="192">
        <v>1.6500000000000001E-5</v>
      </c>
      <c r="AO989" s="157">
        <v>2.2769199999999999E-4</v>
      </c>
      <c r="AP989" s="157">
        <v>0</v>
      </c>
      <c r="AQ989" s="157">
        <v>0</v>
      </c>
      <c r="AR989" s="157">
        <v>1.2736900000000001E-4</v>
      </c>
      <c r="AS989" s="157">
        <v>0</v>
      </c>
      <c r="AT989" s="157">
        <v>0</v>
      </c>
      <c r="AU989" s="157">
        <v>1.2159934000000001E-2</v>
      </c>
      <c r="AV989" s="157">
        <v>9.5956129999999994E-3</v>
      </c>
      <c r="AW989" s="157">
        <v>8.1373090000000006E-3</v>
      </c>
      <c r="AX989" s="157">
        <v>0</v>
      </c>
      <c r="AY989" s="157">
        <v>0</v>
      </c>
      <c r="AZ989" s="157">
        <v>2.2764399999999999E-4</v>
      </c>
      <c r="BA989" s="192">
        <v>2.41E-5</v>
      </c>
      <c r="BB989" s="157">
        <v>0</v>
      </c>
      <c r="BC989" s="157">
        <v>0</v>
      </c>
      <c r="BD989" s="157">
        <v>0</v>
      </c>
      <c r="BE989" s="157">
        <v>0</v>
      </c>
      <c r="BF989" s="157">
        <v>0</v>
      </c>
      <c r="BG989" s="157">
        <v>0</v>
      </c>
      <c r="BH989" s="192">
        <v>2.2500000000000001E-5</v>
      </c>
      <c r="BI989" s="157">
        <v>0</v>
      </c>
      <c r="BJ989" s="157">
        <v>0</v>
      </c>
      <c r="BK989" s="157">
        <v>0</v>
      </c>
      <c r="BL989" s="157">
        <v>0</v>
      </c>
      <c r="BM989" s="157">
        <v>0</v>
      </c>
      <c r="BN989" s="157">
        <v>0</v>
      </c>
      <c r="BO989" s="157">
        <v>0</v>
      </c>
      <c r="BP989" s="157">
        <v>0</v>
      </c>
      <c r="BQ989" s="192">
        <v>5.9799999999999997E-5</v>
      </c>
      <c r="BR989" s="157">
        <v>0</v>
      </c>
      <c r="BS989" s="157">
        <v>0</v>
      </c>
      <c r="BT989" s="157">
        <v>0</v>
      </c>
      <c r="BU989" s="192">
        <v>4.5099999999999998E-5</v>
      </c>
      <c r="BV989" s="157">
        <v>0</v>
      </c>
      <c r="BW989" s="157">
        <v>0</v>
      </c>
      <c r="BX989" s="157">
        <v>0</v>
      </c>
      <c r="BY989" s="157">
        <v>0</v>
      </c>
      <c r="BZ989" s="157">
        <v>0</v>
      </c>
      <c r="CA989" s="157">
        <v>0</v>
      </c>
      <c r="CB989" s="157">
        <v>0</v>
      </c>
      <c r="CC989" s="157">
        <v>0</v>
      </c>
      <c r="CD989" s="157">
        <v>0</v>
      </c>
      <c r="CE989" s="157">
        <v>0</v>
      </c>
      <c r="CF989" s="157">
        <v>0</v>
      </c>
      <c r="CG989" s="157">
        <v>0</v>
      </c>
      <c r="CH989" s="157">
        <v>0</v>
      </c>
      <c r="CI989" s="157">
        <v>0</v>
      </c>
      <c r="CJ989" s="157">
        <v>0</v>
      </c>
      <c r="CK989" s="157">
        <v>0</v>
      </c>
      <c r="CL989" s="157">
        <v>0</v>
      </c>
      <c r="CM989" s="157">
        <v>0</v>
      </c>
      <c r="CN989" s="157">
        <v>0</v>
      </c>
      <c r="CO989" s="157">
        <v>0</v>
      </c>
      <c r="CP989" s="157">
        <v>0</v>
      </c>
      <c r="CQ989" s="157">
        <v>0</v>
      </c>
      <c r="CR989" s="157">
        <v>0</v>
      </c>
      <c r="CS989" s="157">
        <v>0</v>
      </c>
      <c r="CT989" s="157">
        <v>0</v>
      </c>
      <c r="CU989" s="157">
        <v>0</v>
      </c>
      <c r="CV989" s="157">
        <v>0</v>
      </c>
      <c r="CW989" s="157">
        <v>0</v>
      </c>
      <c r="CX989" s="157">
        <v>0</v>
      </c>
      <c r="CY989" s="157">
        <v>0</v>
      </c>
      <c r="CZ989" s="157">
        <v>0</v>
      </c>
      <c r="DA989" s="157">
        <v>0</v>
      </c>
      <c r="DB989" s="157">
        <v>0</v>
      </c>
      <c r="DC989" s="157">
        <v>0</v>
      </c>
      <c r="DD989" s="157">
        <v>0</v>
      </c>
      <c r="DE989" s="157">
        <v>0</v>
      </c>
      <c r="DF989" s="157">
        <v>0</v>
      </c>
      <c r="DG989" s="157">
        <v>2.9411800000000001E-4</v>
      </c>
      <c r="DH989" s="157">
        <v>0</v>
      </c>
      <c r="DI989" s="157">
        <v>0</v>
      </c>
      <c r="DJ989" s="157">
        <v>0</v>
      </c>
      <c r="DK989" s="157">
        <v>0</v>
      </c>
      <c r="DL989" s="157">
        <v>0</v>
      </c>
      <c r="DM989" s="157">
        <v>0</v>
      </c>
      <c r="DN989" s="157">
        <v>0</v>
      </c>
      <c r="DO989" s="157">
        <v>0</v>
      </c>
      <c r="DP989" s="157">
        <v>0</v>
      </c>
      <c r="DQ989" s="157">
        <v>0</v>
      </c>
      <c r="DR989" s="157">
        <v>0</v>
      </c>
      <c r="DS989" s="157">
        <v>0</v>
      </c>
      <c r="DT989" s="157">
        <v>0</v>
      </c>
      <c r="DU989" s="157">
        <v>0</v>
      </c>
      <c r="DV989" s="157">
        <v>0</v>
      </c>
      <c r="DW989" s="157">
        <v>0</v>
      </c>
      <c r="DX989" s="157">
        <v>0</v>
      </c>
      <c r="DY989" s="157">
        <v>0</v>
      </c>
      <c r="DZ989" s="157">
        <v>0</v>
      </c>
      <c r="EA989" s="157">
        <v>0</v>
      </c>
      <c r="EB989" s="157">
        <v>0</v>
      </c>
      <c r="EC989" s="157">
        <v>0</v>
      </c>
      <c r="ED989" s="157">
        <v>0</v>
      </c>
      <c r="EE989" s="157">
        <v>0</v>
      </c>
      <c r="EF989" s="157">
        <v>0</v>
      </c>
      <c r="EG989" s="157">
        <v>0</v>
      </c>
      <c r="EH989" s="157">
        <v>0</v>
      </c>
      <c r="EI989" s="157">
        <v>0</v>
      </c>
      <c r="EJ989" s="157">
        <v>0</v>
      </c>
      <c r="EK989" s="157">
        <v>0</v>
      </c>
      <c r="EL989" s="157">
        <v>0</v>
      </c>
      <c r="EM989" s="157">
        <v>0</v>
      </c>
      <c r="EN989" s="157">
        <v>0</v>
      </c>
      <c r="EO989" s="157">
        <v>0</v>
      </c>
      <c r="EP989" s="157">
        <v>0</v>
      </c>
      <c r="EQ989" s="157">
        <v>0</v>
      </c>
      <c r="ER989" s="157">
        <v>0</v>
      </c>
      <c r="ES989" s="157">
        <v>0</v>
      </c>
      <c r="ET989" s="157">
        <v>0</v>
      </c>
      <c r="EU989" s="157">
        <v>0</v>
      </c>
      <c r="EV989" s="157">
        <v>0</v>
      </c>
      <c r="EW989" s="157">
        <v>0</v>
      </c>
      <c r="EX989" s="157">
        <v>0</v>
      </c>
      <c r="EY989" s="157">
        <v>0</v>
      </c>
      <c r="EZ989" s="157">
        <v>0</v>
      </c>
      <c r="FA989" s="157">
        <v>0</v>
      </c>
      <c r="FB989" s="157">
        <v>0</v>
      </c>
      <c r="FC989" s="157">
        <v>0</v>
      </c>
      <c r="FD989" s="157">
        <v>0</v>
      </c>
      <c r="FE989" s="157">
        <v>0</v>
      </c>
      <c r="FF989" s="157">
        <v>0</v>
      </c>
      <c r="FG989" s="157">
        <v>0</v>
      </c>
      <c r="FH989" s="157">
        <v>0</v>
      </c>
      <c r="FI989" s="157">
        <v>0</v>
      </c>
      <c r="FJ989" s="157">
        <v>0</v>
      </c>
      <c r="FK989" s="157">
        <v>0</v>
      </c>
      <c r="FL989" s="157">
        <v>0</v>
      </c>
      <c r="FM989" s="157">
        <v>0</v>
      </c>
      <c r="FN989" s="157">
        <v>0</v>
      </c>
      <c r="FO989" s="157">
        <v>0</v>
      </c>
      <c r="FP989" s="157">
        <v>0</v>
      </c>
      <c r="FQ989" s="157">
        <v>0</v>
      </c>
      <c r="FR989" s="157">
        <v>0</v>
      </c>
      <c r="FS989" s="157">
        <v>0</v>
      </c>
      <c r="FT989" s="157">
        <v>0</v>
      </c>
      <c r="FU989" s="157">
        <v>0</v>
      </c>
      <c r="FV989" s="157">
        <v>0</v>
      </c>
      <c r="FW989" s="157">
        <v>0</v>
      </c>
      <c r="FX989" s="157">
        <v>0</v>
      </c>
      <c r="FY989" s="157">
        <v>0</v>
      </c>
      <c r="FZ989" s="157">
        <v>0</v>
      </c>
      <c r="GA989" s="157">
        <v>0</v>
      </c>
      <c r="GB989" s="157">
        <v>0</v>
      </c>
      <c r="GC989" s="157">
        <v>0</v>
      </c>
      <c r="GD989" s="157">
        <v>1.10412E-4</v>
      </c>
      <c r="GE989" s="157">
        <v>0</v>
      </c>
      <c r="GF989" s="157">
        <v>0</v>
      </c>
      <c r="GG989" s="157">
        <v>0</v>
      </c>
      <c r="GH989" s="157">
        <v>0</v>
      </c>
      <c r="GI989" s="157">
        <v>0</v>
      </c>
      <c r="GJ989" s="157">
        <v>0</v>
      </c>
      <c r="GK989" s="157">
        <v>0</v>
      </c>
      <c r="GL989" s="157">
        <v>0</v>
      </c>
      <c r="GM989" s="157">
        <v>0</v>
      </c>
      <c r="GN989" s="157">
        <v>0</v>
      </c>
      <c r="GO989" s="157">
        <v>0</v>
      </c>
      <c r="GP989" s="157">
        <v>0</v>
      </c>
      <c r="GQ989" s="157">
        <v>0</v>
      </c>
      <c r="GR989" s="157">
        <v>0</v>
      </c>
      <c r="GS989" s="157">
        <v>0</v>
      </c>
      <c r="GT989" s="157">
        <v>0</v>
      </c>
      <c r="GU989" s="157">
        <v>0</v>
      </c>
      <c r="GV989" s="157">
        <v>0</v>
      </c>
      <c r="GW989" s="157">
        <v>0</v>
      </c>
      <c r="GX989" s="157">
        <v>0</v>
      </c>
      <c r="GY989" s="157">
        <v>0</v>
      </c>
      <c r="GZ989" s="157">
        <v>0</v>
      </c>
      <c r="HA989" s="157">
        <v>0</v>
      </c>
    </row>
    <row r="990" spans="1:209" x14ac:dyDescent="0.2">
      <c r="A990" s="157" t="s">
        <v>4799</v>
      </c>
      <c r="B990" s="157">
        <v>0</v>
      </c>
      <c r="C990" s="157">
        <v>0</v>
      </c>
      <c r="D990" s="157">
        <v>0</v>
      </c>
      <c r="E990" s="157">
        <v>0</v>
      </c>
      <c r="F990" s="157">
        <v>0</v>
      </c>
      <c r="G990" s="192">
        <v>2.8500000000000002E-5</v>
      </c>
      <c r="H990" s="157">
        <v>0</v>
      </c>
      <c r="I990" s="192">
        <v>1.31E-5</v>
      </c>
      <c r="J990" s="192">
        <v>1.73E-5</v>
      </c>
      <c r="K990" s="157">
        <v>0</v>
      </c>
      <c r="L990" s="157">
        <v>1.8766200000000001E-4</v>
      </c>
      <c r="M990" s="157">
        <v>0</v>
      </c>
      <c r="N990" s="157">
        <v>0</v>
      </c>
      <c r="O990" s="192">
        <v>1.1E-5</v>
      </c>
      <c r="P990" s="192">
        <v>1.7600000000000001E-5</v>
      </c>
      <c r="Q990" s="157">
        <v>0</v>
      </c>
      <c r="R990" s="157">
        <v>0</v>
      </c>
      <c r="S990" s="157">
        <v>0</v>
      </c>
      <c r="T990" s="157">
        <v>0</v>
      </c>
      <c r="U990" s="157">
        <v>0</v>
      </c>
      <c r="V990" s="157">
        <v>0</v>
      </c>
      <c r="W990" s="157">
        <v>0</v>
      </c>
      <c r="X990" s="157">
        <v>0</v>
      </c>
      <c r="Y990" s="157">
        <v>0</v>
      </c>
      <c r="Z990" s="157">
        <v>0</v>
      </c>
      <c r="AA990" s="157">
        <v>0</v>
      </c>
      <c r="AB990" s="157">
        <v>0</v>
      </c>
      <c r="AC990" s="157">
        <v>0</v>
      </c>
      <c r="AD990" s="157">
        <v>0</v>
      </c>
      <c r="AE990" s="157">
        <v>0</v>
      </c>
      <c r="AF990" s="192">
        <v>1.5E-5</v>
      </c>
      <c r="AG990" s="192">
        <v>2.6699999999999998E-5</v>
      </c>
      <c r="AH990" s="157">
        <v>0</v>
      </c>
      <c r="AI990" s="157">
        <v>0</v>
      </c>
      <c r="AJ990" s="157">
        <v>0</v>
      </c>
      <c r="AK990" s="157">
        <v>0</v>
      </c>
      <c r="AL990" s="192">
        <v>2.0800000000000001E-5</v>
      </c>
      <c r="AM990" s="192">
        <v>2.0699999999999998E-5</v>
      </c>
      <c r="AN990" s="157">
        <v>0</v>
      </c>
      <c r="AO990" s="192">
        <v>5.0599999999999997E-5</v>
      </c>
      <c r="AP990" s="157">
        <v>0</v>
      </c>
      <c r="AQ990" s="157">
        <v>0</v>
      </c>
      <c r="AR990" s="157">
        <v>0</v>
      </c>
      <c r="AS990" s="157">
        <v>0</v>
      </c>
      <c r="AT990" s="192">
        <v>5.3700000000000003E-6</v>
      </c>
      <c r="AU990" s="157">
        <v>6.6982700000000001E-4</v>
      </c>
      <c r="AV990" s="157">
        <v>2.9374300000000001E-4</v>
      </c>
      <c r="AW990" s="157">
        <v>2.0514200000000001E-4</v>
      </c>
      <c r="AX990" s="192">
        <v>3.3099999999999998E-5</v>
      </c>
      <c r="AY990" s="157">
        <v>0</v>
      </c>
      <c r="AZ990" s="157">
        <v>0</v>
      </c>
      <c r="BA990" s="157">
        <v>0</v>
      </c>
      <c r="BB990" s="157">
        <v>0</v>
      </c>
      <c r="BC990" s="157">
        <v>0</v>
      </c>
      <c r="BD990" s="157">
        <v>0</v>
      </c>
      <c r="BE990" s="157">
        <v>0</v>
      </c>
      <c r="BF990" s="157">
        <v>0</v>
      </c>
      <c r="BG990" s="157">
        <v>0</v>
      </c>
      <c r="BH990" s="157">
        <v>0</v>
      </c>
      <c r="BI990" s="157">
        <v>0</v>
      </c>
      <c r="BJ990" s="157">
        <v>0</v>
      </c>
      <c r="BK990" s="192">
        <v>1.7200000000000001E-5</v>
      </c>
      <c r="BL990" s="157">
        <v>0</v>
      </c>
      <c r="BM990" s="157">
        <v>0</v>
      </c>
      <c r="BN990" s="157">
        <v>0</v>
      </c>
      <c r="BO990" s="157">
        <v>0</v>
      </c>
      <c r="BP990" s="157">
        <v>0</v>
      </c>
      <c r="BQ990" s="157">
        <v>0</v>
      </c>
      <c r="BR990" s="157">
        <v>0</v>
      </c>
      <c r="BS990" s="157">
        <v>0</v>
      </c>
      <c r="BT990" s="157">
        <v>0</v>
      </c>
      <c r="BU990" s="157">
        <v>0</v>
      </c>
      <c r="BV990" s="157">
        <v>0</v>
      </c>
      <c r="BW990" s="192">
        <v>1.2E-5</v>
      </c>
      <c r="BX990" s="157">
        <v>0</v>
      </c>
      <c r="BY990" s="157">
        <v>0</v>
      </c>
      <c r="BZ990" s="157">
        <v>0</v>
      </c>
      <c r="CA990" s="157">
        <v>0</v>
      </c>
      <c r="CB990" s="157">
        <v>0</v>
      </c>
      <c r="CC990" s="157">
        <v>0</v>
      </c>
      <c r="CD990" s="157">
        <v>0</v>
      </c>
      <c r="CE990" s="157">
        <v>0</v>
      </c>
      <c r="CF990" s="157">
        <v>0</v>
      </c>
      <c r="CG990" s="157">
        <v>0</v>
      </c>
      <c r="CH990" s="157">
        <v>0</v>
      </c>
      <c r="CI990" s="157">
        <v>0</v>
      </c>
      <c r="CJ990" s="157">
        <v>0</v>
      </c>
      <c r="CK990" s="192">
        <v>2.69E-5</v>
      </c>
      <c r="CL990" s="192">
        <v>2.2200000000000001E-5</v>
      </c>
      <c r="CM990" s="157">
        <v>0</v>
      </c>
      <c r="CN990" s="157">
        <v>0</v>
      </c>
      <c r="CO990" s="157">
        <v>0</v>
      </c>
      <c r="CP990" s="157">
        <v>0</v>
      </c>
      <c r="CQ990" s="157">
        <v>0</v>
      </c>
      <c r="CR990" s="157">
        <v>0</v>
      </c>
      <c r="CS990" s="157">
        <v>0</v>
      </c>
      <c r="CT990" s="157">
        <v>0</v>
      </c>
      <c r="CU990" s="157">
        <v>0</v>
      </c>
      <c r="CV990" s="157">
        <v>0</v>
      </c>
      <c r="CW990" s="157">
        <v>0</v>
      </c>
      <c r="CX990" s="157">
        <v>0</v>
      </c>
      <c r="CY990" s="157">
        <v>0</v>
      </c>
      <c r="CZ990" s="157">
        <v>0</v>
      </c>
      <c r="DA990" s="157">
        <v>0</v>
      </c>
      <c r="DB990" s="192">
        <v>3.3200000000000001E-5</v>
      </c>
      <c r="DC990" s="192">
        <v>6.0999999999999999E-5</v>
      </c>
      <c r="DD990" s="192">
        <v>7.5199999999999998E-5</v>
      </c>
      <c r="DE990" s="157">
        <v>0</v>
      </c>
      <c r="DF990" s="157">
        <v>0</v>
      </c>
      <c r="DG990" s="157">
        <v>0</v>
      </c>
      <c r="DH990" s="157">
        <v>0</v>
      </c>
      <c r="DI990" s="192">
        <v>8.0699999999999996E-5</v>
      </c>
      <c r="DJ990" s="157">
        <v>0</v>
      </c>
      <c r="DK990" s="192">
        <v>5.1E-5</v>
      </c>
      <c r="DL990" s="157">
        <v>0</v>
      </c>
      <c r="DM990" s="157">
        <v>0</v>
      </c>
      <c r="DN990" s="157">
        <v>0</v>
      </c>
      <c r="DO990" s="157">
        <v>0</v>
      </c>
      <c r="DP990" s="157">
        <v>0</v>
      </c>
      <c r="DQ990" s="157">
        <v>0</v>
      </c>
      <c r="DR990" s="157">
        <v>0</v>
      </c>
      <c r="DS990" s="157">
        <v>0</v>
      </c>
      <c r="DT990" s="157">
        <v>0</v>
      </c>
      <c r="DU990" s="157">
        <v>0</v>
      </c>
      <c r="DV990" s="157">
        <v>0</v>
      </c>
      <c r="DW990" s="157">
        <v>0</v>
      </c>
      <c r="DX990" s="157">
        <v>0</v>
      </c>
      <c r="DY990" s="157">
        <v>0</v>
      </c>
      <c r="DZ990" s="157">
        <v>0</v>
      </c>
      <c r="EA990" s="157">
        <v>0</v>
      </c>
      <c r="EB990" s="157">
        <v>0</v>
      </c>
      <c r="EC990" s="192">
        <v>3.6600000000000002E-5</v>
      </c>
      <c r="ED990" s="157">
        <v>0</v>
      </c>
      <c r="EE990" s="157">
        <v>0</v>
      </c>
      <c r="EF990" s="157">
        <v>0</v>
      </c>
      <c r="EG990" s="157">
        <v>0</v>
      </c>
      <c r="EH990" s="157">
        <v>0</v>
      </c>
      <c r="EI990" s="157">
        <v>0</v>
      </c>
      <c r="EJ990" s="157">
        <v>0</v>
      </c>
      <c r="EK990" s="157">
        <v>0</v>
      </c>
      <c r="EL990" s="157">
        <v>0</v>
      </c>
      <c r="EM990" s="157">
        <v>0</v>
      </c>
      <c r="EN990" s="157">
        <v>0</v>
      </c>
      <c r="EO990" s="157">
        <v>0</v>
      </c>
      <c r="EP990" s="157">
        <v>0</v>
      </c>
      <c r="EQ990" s="192">
        <v>8.8999999999999995E-6</v>
      </c>
      <c r="ER990" s="157">
        <v>0</v>
      </c>
      <c r="ES990" s="192">
        <v>4.57E-5</v>
      </c>
      <c r="ET990" s="157">
        <v>0</v>
      </c>
      <c r="EU990" s="157">
        <v>0</v>
      </c>
      <c r="EV990" s="157">
        <v>0</v>
      </c>
      <c r="EW990" s="157">
        <v>0</v>
      </c>
      <c r="EX990" s="192">
        <v>2.4199999999999999E-5</v>
      </c>
      <c r="EY990" s="157">
        <v>0</v>
      </c>
      <c r="EZ990" s="157">
        <v>0</v>
      </c>
      <c r="FA990" s="192">
        <v>4.1999999999999998E-5</v>
      </c>
      <c r="FB990" s="157">
        <v>0</v>
      </c>
      <c r="FC990" s="157">
        <v>0</v>
      </c>
      <c r="FD990" s="157">
        <v>0</v>
      </c>
      <c r="FE990" s="157">
        <v>0</v>
      </c>
      <c r="FF990" s="157">
        <v>0</v>
      </c>
      <c r="FG990" s="157">
        <v>0</v>
      </c>
      <c r="FH990" s="157">
        <v>0</v>
      </c>
      <c r="FI990" s="192">
        <v>2.76E-5</v>
      </c>
      <c r="FJ990" s="157">
        <v>0</v>
      </c>
      <c r="FK990" s="157">
        <v>0</v>
      </c>
      <c r="FL990" s="157">
        <v>0</v>
      </c>
      <c r="FM990" s="157">
        <v>0</v>
      </c>
      <c r="FN990" s="157">
        <v>0</v>
      </c>
      <c r="FO990" s="192">
        <v>5.4299999999999998E-5</v>
      </c>
      <c r="FP990" s="157">
        <v>0</v>
      </c>
      <c r="FQ990" s="157">
        <v>0</v>
      </c>
      <c r="FR990" s="157">
        <v>0</v>
      </c>
      <c r="FS990" s="192">
        <v>4.6999999999999997E-5</v>
      </c>
      <c r="FT990" s="157">
        <v>0</v>
      </c>
      <c r="FU990" s="157">
        <v>0</v>
      </c>
      <c r="FV990" s="157">
        <v>0</v>
      </c>
      <c r="FW990" s="157">
        <v>0</v>
      </c>
      <c r="FX990" s="157">
        <v>0</v>
      </c>
      <c r="FY990" s="157">
        <v>0</v>
      </c>
      <c r="FZ990" s="157">
        <v>0</v>
      </c>
      <c r="GA990" s="157">
        <v>0</v>
      </c>
      <c r="GB990" s="157">
        <v>0</v>
      </c>
      <c r="GC990" s="157">
        <v>0</v>
      </c>
      <c r="GD990" s="157">
        <v>0</v>
      </c>
      <c r="GE990" s="157">
        <v>0</v>
      </c>
      <c r="GF990" s="157">
        <v>0</v>
      </c>
      <c r="GG990" s="157">
        <v>0</v>
      </c>
      <c r="GH990" s="157">
        <v>0</v>
      </c>
      <c r="GI990" s="157">
        <v>0</v>
      </c>
      <c r="GJ990" s="157">
        <v>0</v>
      </c>
      <c r="GK990" s="157">
        <v>0</v>
      </c>
      <c r="GL990" s="157">
        <v>0</v>
      </c>
      <c r="GM990" s="157">
        <v>0</v>
      </c>
      <c r="GN990" s="157">
        <v>0</v>
      </c>
      <c r="GO990" s="157">
        <v>0</v>
      </c>
      <c r="GP990" s="157">
        <v>0</v>
      </c>
      <c r="GQ990" s="157">
        <v>0</v>
      </c>
      <c r="GR990" s="157">
        <v>0</v>
      </c>
      <c r="GS990" s="157">
        <v>0</v>
      </c>
      <c r="GT990" s="157">
        <v>0</v>
      </c>
      <c r="GU990" s="157">
        <v>0</v>
      </c>
      <c r="GV990" s="157">
        <v>0</v>
      </c>
      <c r="GW990" s="157">
        <v>0</v>
      </c>
      <c r="GX990" s="157">
        <v>0</v>
      </c>
      <c r="GY990" s="157">
        <v>0</v>
      </c>
      <c r="GZ990" s="157">
        <v>0</v>
      </c>
      <c r="HA990" s="157">
        <v>0</v>
      </c>
    </row>
    <row r="991" spans="1:209" x14ac:dyDescent="0.2">
      <c r="A991" s="157" t="s">
        <v>4800</v>
      </c>
      <c r="B991" s="157">
        <v>0</v>
      </c>
      <c r="C991" s="157">
        <v>0</v>
      </c>
      <c r="D991" s="157">
        <v>0</v>
      </c>
      <c r="E991" s="157">
        <v>0</v>
      </c>
      <c r="F991" s="157">
        <v>0</v>
      </c>
      <c r="G991" s="192">
        <v>1.42E-5</v>
      </c>
      <c r="H991" s="157">
        <v>0</v>
      </c>
      <c r="I991" s="192">
        <v>1.31E-5</v>
      </c>
      <c r="J991" s="157">
        <v>0</v>
      </c>
      <c r="K991" s="192">
        <v>5.3600000000000002E-5</v>
      </c>
      <c r="L991" s="157">
        <v>0</v>
      </c>
      <c r="M991" s="157">
        <v>0</v>
      </c>
      <c r="N991" s="192">
        <v>1.6900000000000001E-5</v>
      </c>
      <c r="O991" s="192">
        <v>1.1E-5</v>
      </c>
      <c r="P991" s="192">
        <v>4.4100000000000001E-6</v>
      </c>
      <c r="Q991" s="192">
        <v>6.3200000000000005E-5</v>
      </c>
      <c r="R991" s="157">
        <v>0</v>
      </c>
      <c r="S991" s="192">
        <v>4.7899999999999999E-5</v>
      </c>
      <c r="T991" s="192">
        <v>3.2299999999999999E-5</v>
      </c>
      <c r="U991" s="157">
        <v>0</v>
      </c>
      <c r="V991" s="157">
        <v>0</v>
      </c>
      <c r="W991" s="157">
        <v>0</v>
      </c>
      <c r="X991" s="157">
        <v>0</v>
      </c>
      <c r="Y991" s="157">
        <v>0</v>
      </c>
      <c r="Z991" s="192">
        <v>1.7600000000000001E-5</v>
      </c>
      <c r="AA991" s="192">
        <v>3.29E-5</v>
      </c>
      <c r="AB991" s="157">
        <v>0</v>
      </c>
      <c r="AC991" s="157">
        <v>0</v>
      </c>
      <c r="AD991" s="157">
        <v>0</v>
      </c>
      <c r="AE991" s="157">
        <v>0</v>
      </c>
      <c r="AF991" s="157">
        <v>0</v>
      </c>
      <c r="AG991" s="157">
        <v>0</v>
      </c>
      <c r="AH991" s="157">
        <v>0</v>
      </c>
      <c r="AI991" s="157">
        <v>0</v>
      </c>
      <c r="AJ991" s="157">
        <v>0</v>
      </c>
      <c r="AK991" s="157">
        <v>0</v>
      </c>
      <c r="AL991" s="157">
        <v>0</v>
      </c>
      <c r="AM991" s="192">
        <v>6.2100000000000005E-5</v>
      </c>
      <c r="AN991" s="192">
        <v>1.6500000000000001E-5</v>
      </c>
      <c r="AO991" s="192">
        <v>2.5299999999999998E-5</v>
      </c>
      <c r="AP991" s="157">
        <v>1.4007599999999999E-4</v>
      </c>
      <c r="AQ991" s="157">
        <v>0</v>
      </c>
      <c r="AR991" s="157">
        <v>0</v>
      </c>
      <c r="AS991" s="157">
        <v>0</v>
      </c>
      <c r="AT991" s="192">
        <v>2.1500000000000001E-5</v>
      </c>
      <c r="AU991" s="157">
        <v>0</v>
      </c>
      <c r="AV991" s="157">
        <v>0</v>
      </c>
      <c r="AW991" s="157">
        <v>1.36761E-4</v>
      </c>
      <c r="AX991" s="157">
        <v>0</v>
      </c>
      <c r="AY991" s="157">
        <v>0</v>
      </c>
      <c r="AZ991" s="157">
        <v>0</v>
      </c>
      <c r="BA991" s="192">
        <v>2.41E-5</v>
      </c>
      <c r="BB991" s="192">
        <v>7.3899999999999994E-5</v>
      </c>
      <c r="BC991" s="157">
        <v>0</v>
      </c>
      <c r="BD991" s="157">
        <v>0</v>
      </c>
      <c r="BE991" s="157">
        <v>0</v>
      </c>
      <c r="BF991" s="192">
        <v>3.8099999999999998E-5</v>
      </c>
      <c r="BG991" s="157">
        <v>0</v>
      </c>
      <c r="BH991" s="157">
        <v>0</v>
      </c>
      <c r="BI991" s="157">
        <v>0</v>
      </c>
      <c r="BJ991" s="192">
        <v>1.88E-5</v>
      </c>
      <c r="BK991" s="192">
        <v>1.7200000000000001E-5</v>
      </c>
      <c r="BL991" s="192">
        <v>3.5800000000000003E-5</v>
      </c>
      <c r="BM991" s="157">
        <v>0</v>
      </c>
      <c r="BN991" s="157">
        <v>0</v>
      </c>
      <c r="BO991" s="157">
        <v>0</v>
      </c>
      <c r="BP991" s="157">
        <v>0</v>
      </c>
      <c r="BQ991" s="157">
        <v>0</v>
      </c>
      <c r="BR991" s="192">
        <v>2.1100000000000001E-5</v>
      </c>
      <c r="BS991" s="157">
        <v>0</v>
      </c>
      <c r="BT991" s="157">
        <v>0</v>
      </c>
      <c r="BU991" s="157">
        <v>0</v>
      </c>
      <c r="BV991" s="157">
        <v>0</v>
      </c>
      <c r="BW991" s="157">
        <v>0</v>
      </c>
      <c r="BX991" s="157">
        <v>0</v>
      </c>
      <c r="BY991" s="157">
        <v>0</v>
      </c>
      <c r="BZ991" s="157">
        <v>0</v>
      </c>
      <c r="CA991" s="192">
        <v>8.5499999999999995E-6</v>
      </c>
      <c r="CB991" s="157">
        <v>0</v>
      </c>
      <c r="CC991" s="157">
        <v>0</v>
      </c>
      <c r="CD991" s="157">
        <v>0</v>
      </c>
      <c r="CE991" s="157">
        <v>0</v>
      </c>
      <c r="CF991" s="192">
        <v>8.3100000000000001E-5</v>
      </c>
      <c r="CG991" s="157">
        <v>0</v>
      </c>
      <c r="CH991" s="157">
        <v>0</v>
      </c>
      <c r="CI991" s="192">
        <v>5.66E-5</v>
      </c>
      <c r="CJ991" s="157">
        <v>0</v>
      </c>
      <c r="CK991" s="192">
        <v>8.0699999999999996E-5</v>
      </c>
      <c r="CL991" s="192">
        <v>3.3200000000000001E-5</v>
      </c>
      <c r="CM991" s="192">
        <v>1.88E-5</v>
      </c>
      <c r="CN991" s="192">
        <v>3.9700000000000003E-5</v>
      </c>
      <c r="CO991" s="157">
        <v>1.25838E-4</v>
      </c>
      <c r="CP991" s="157">
        <v>0</v>
      </c>
      <c r="CQ991" s="157">
        <v>1.3218E-4</v>
      </c>
      <c r="CR991" s="157">
        <v>0</v>
      </c>
      <c r="CS991" s="157">
        <v>0</v>
      </c>
      <c r="CT991" s="192">
        <v>2.3799999999999999E-5</v>
      </c>
      <c r="CU991" s="192">
        <v>3.9900000000000001E-5</v>
      </c>
      <c r="CV991" s="192">
        <v>2.9899999999999998E-5</v>
      </c>
      <c r="CW991" s="192">
        <v>2.37E-5</v>
      </c>
      <c r="CX991" s="192">
        <v>8.9499999999999994E-5</v>
      </c>
      <c r="CY991" s="157">
        <v>0</v>
      </c>
      <c r="CZ991" s="157">
        <v>0</v>
      </c>
      <c r="DA991" s="157">
        <v>0</v>
      </c>
      <c r="DB991" s="192">
        <v>1.66E-5</v>
      </c>
      <c r="DC991" s="157">
        <v>0</v>
      </c>
      <c r="DD991" s="157">
        <v>0</v>
      </c>
      <c r="DE991" s="157">
        <v>0</v>
      </c>
      <c r="DF991" s="157">
        <v>0</v>
      </c>
      <c r="DG991" s="157">
        <v>0</v>
      </c>
      <c r="DH991" s="157">
        <v>0</v>
      </c>
      <c r="DI991" s="157">
        <v>0</v>
      </c>
      <c r="DJ991" s="192">
        <v>3.3500000000000001E-5</v>
      </c>
      <c r="DK991" s="157">
        <v>0</v>
      </c>
      <c r="DL991" s="192">
        <v>9.0000000000000006E-5</v>
      </c>
      <c r="DM991" s="192">
        <v>3.7799999999999997E-5</v>
      </c>
      <c r="DN991" s="192">
        <v>4.4100000000000001E-5</v>
      </c>
      <c r="DO991" s="192">
        <v>3.4600000000000001E-5</v>
      </c>
      <c r="DP991" s="192">
        <v>2.9899999999999998E-5</v>
      </c>
      <c r="DQ991" s="192">
        <v>2.6299999999999999E-5</v>
      </c>
      <c r="DR991" s="157">
        <v>0</v>
      </c>
      <c r="DS991" s="157">
        <v>0</v>
      </c>
      <c r="DT991" s="192">
        <v>4.2299999999999998E-5</v>
      </c>
      <c r="DU991" s="157">
        <v>0</v>
      </c>
      <c r="DV991" s="157">
        <v>0</v>
      </c>
      <c r="DW991" s="157">
        <v>0</v>
      </c>
      <c r="DX991" s="192">
        <v>8.1600000000000005E-5</v>
      </c>
      <c r="DY991" s="192">
        <v>1.6200000000000001E-5</v>
      </c>
      <c r="DZ991" s="157">
        <v>0</v>
      </c>
      <c r="EA991" s="157">
        <v>1.3708599999999999E-4</v>
      </c>
      <c r="EB991" s="157">
        <v>0</v>
      </c>
      <c r="EC991" s="157">
        <v>0</v>
      </c>
      <c r="ED991" s="157">
        <v>0</v>
      </c>
      <c r="EE991" s="157">
        <v>0</v>
      </c>
      <c r="EF991" s="157">
        <v>0</v>
      </c>
      <c r="EG991" s="157">
        <v>0</v>
      </c>
      <c r="EH991" s="157">
        <v>0</v>
      </c>
      <c r="EI991" s="192">
        <v>1.13E-5</v>
      </c>
      <c r="EJ991" s="192">
        <v>5.9799999999999997E-5</v>
      </c>
      <c r="EK991" s="157">
        <v>0</v>
      </c>
      <c r="EL991" s="157">
        <v>0</v>
      </c>
      <c r="EM991" s="192">
        <v>7.6299999999999998E-6</v>
      </c>
      <c r="EN991" s="157">
        <v>0</v>
      </c>
      <c r="EO991" s="157">
        <v>0</v>
      </c>
      <c r="EP991" s="157">
        <v>0</v>
      </c>
      <c r="EQ991" s="157">
        <v>0</v>
      </c>
      <c r="ER991" s="157">
        <v>0</v>
      </c>
      <c r="ES991" s="157">
        <v>0</v>
      </c>
      <c r="ET991" s="157">
        <v>0</v>
      </c>
      <c r="EU991" s="157">
        <v>0</v>
      </c>
      <c r="EV991" s="192">
        <v>6.0999999999999999E-5</v>
      </c>
      <c r="EW991" s="192">
        <v>1.8199999999999999E-5</v>
      </c>
      <c r="EX991" s="157">
        <v>0</v>
      </c>
      <c r="EY991" s="157">
        <v>0</v>
      </c>
      <c r="EZ991" s="157">
        <v>0</v>
      </c>
      <c r="FA991" s="192">
        <v>8.3999999999999995E-5</v>
      </c>
      <c r="FB991" s="192">
        <v>5.3900000000000002E-5</v>
      </c>
      <c r="FC991" s="157">
        <v>0</v>
      </c>
      <c r="FD991" s="157">
        <v>0</v>
      </c>
      <c r="FE991" s="157">
        <v>0</v>
      </c>
      <c r="FF991" s="157">
        <v>0</v>
      </c>
      <c r="FG991" s="157">
        <v>0</v>
      </c>
      <c r="FH991" s="157">
        <v>0</v>
      </c>
      <c r="FI991" s="157">
        <v>0</v>
      </c>
      <c r="FJ991" s="157">
        <v>0</v>
      </c>
      <c r="FK991" s="157">
        <v>0</v>
      </c>
      <c r="FL991" s="157">
        <v>0</v>
      </c>
      <c r="FM991" s="157">
        <v>0</v>
      </c>
      <c r="FN991" s="157">
        <v>0</v>
      </c>
      <c r="FO991" s="157">
        <v>0</v>
      </c>
      <c r="FP991" s="157">
        <v>0</v>
      </c>
      <c r="FQ991" s="192">
        <v>1.5699999999999999E-5</v>
      </c>
      <c r="FR991" s="157">
        <v>0</v>
      </c>
      <c r="FS991" s="157">
        <v>0</v>
      </c>
      <c r="FT991" s="157">
        <v>0</v>
      </c>
      <c r="FU991" s="157">
        <v>0</v>
      </c>
      <c r="FV991" s="192">
        <v>2.3E-5</v>
      </c>
      <c r="FW991" s="157">
        <v>0</v>
      </c>
      <c r="FX991" s="192">
        <v>2.5599999999999999E-5</v>
      </c>
      <c r="FY991" s="192">
        <v>2.72E-5</v>
      </c>
      <c r="FZ991" s="157">
        <v>0</v>
      </c>
      <c r="GA991" s="157">
        <v>0</v>
      </c>
      <c r="GB991" s="157">
        <v>0</v>
      </c>
      <c r="GC991" s="157">
        <v>0</v>
      </c>
      <c r="GD991" s="157">
        <v>0</v>
      </c>
      <c r="GE991" s="157">
        <v>0</v>
      </c>
      <c r="GF991" s="157">
        <v>0</v>
      </c>
      <c r="GG991" s="192">
        <v>4.4499999999999997E-5</v>
      </c>
      <c r="GH991" s="192">
        <v>2.3300000000000001E-5</v>
      </c>
      <c r="GI991" s="157">
        <v>0</v>
      </c>
      <c r="GJ991" s="157">
        <v>0</v>
      </c>
      <c r="GK991" s="157">
        <v>0</v>
      </c>
      <c r="GL991" s="157">
        <v>0</v>
      </c>
      <c r="GM991" s="157">
        <v>0</v>
      </c>
      <c r="GN991" s="157">
        <v>0</v>
      </c>
      <c r="GO991" s="157">
        <v>0</v>
      </c>
      <c r="GP991" s="157">
        <v>0</v>
      </c>
      <c r="GQ991" s="157">
        <v>0</v>
      </c>
      <c r="GR991" s="157">
        <v>0</v>
      </c>
      <c r="GS991" s="157">
        <v>0</v>
      </c>
      <c r="GT991" s="157">
        <v>0</v>
      </c>
      <c r="GU991" s="157">
        <v>0</v>
      </c>
      <c r="GV991" s="157">
        <v>0</v>
      </c>
      <c r="GW991" s="157">
        <v>0</v>
      </c>
      <c r="GX991" s="157">
        <v>1.3333332999999999E-2</v>
      </c>
      <c r="GY991" s="157">
        <v>0</v>
      </c>
      <c r="GZ991" s="157">
        <v>0</v>
      </c>
      <c r="HA991" s="157">
        <v>0</v>
      </c>
    </row>
    <row r="992" spans="1:209" x14ac:dyDescent="0.2">
      <c r="A992" s="157" t="s">
        <v>4801</v>
      </c>
      <c r="B992" s="157">
        <v>1.93943E-4</v>
      </c>
      <c r="C992" s="157">
        <v>1.3432990000000001E-3</v>
      </c>
      <c r="D992" s="157">
        <v>2.14811E-4</v>
      </c>
      <c r="E992" s="157">
        <v>1.2352579999999999E-3</v>
      </c>
      <c r="F992" s="157">
        <v>3.1565199999999998E-4</v>
      </c>
      <c r="G992" s="192">
        <v>8.5400000000000002E-5</v>
      </c>
      <c r="H992" s="192">
        <v>6.3E-5</v>
      </c>
      <c r="I992" s="157">
        <v>2.0222980000000001E-3</v>
      </c>
      <c r="J992" s="192">
        <v>8.67E-6</v>
      </c>
      <c r="K992" s="157">
        <v>1.0717000000000001E-4</v>
      </c>
      <c r="L992" s="157">
        <v>0</v>
      </c>
      <c r="M992" s="157">
        <v>7.5853800000000001E-4</v>
      </c>
      <c r="N992" s="157">
        <v>4.5635100000000002E-4</v>
      </c>
      <c r="O992" s="192">
        <v>5.4999999999999999E-6</v>
      </c>
      <c r="P992" s="157">
        <v>6.7060500000000001E-4</v>
      </c>
      <c r="Q992" s="157">
        <v>1.8963300000000001E-4</v>
      </c>
      <c r="R992" s="192">
        <v>6.5400000000000004E-5</v>
      </c>
      <c r="S992" s="157">
        <v>0</v>
      </c>
      <c r="T992" s="157">
        <v>5.1724699999999998E-4</v>
      </c>
      <c r="U992" s="157">
        <v>0</v>
      </c>
      <c r="V992" s="157">
        <v>4.05976E-4</v>
      </c>
      <c r="W992" s="192">
        <v>5.2499999999999997E-6</v>
      </c>
      <c r="X992" s="157">
        <v>3.4073620000000002E-3</v>
      </c>
      <c r="Y992" s="157">
        <v>1.8004300000000001E-4</v>
      </c>
      <c r="Z992" s="157">
        <v>1.5656330000000001E-3</v>
      </c>
      <c r="AA992" s="157">
        <v>0</v>
      </c>
      <c r="AB992" s="157">
        <v>1.546752E-3</v>
      </c>
      <c r="AC992" s="157">
        <v>0</v>
      </c>
      <c r="AD992" s="192">
        <v>3.8800000000000001E-5</v>
      </c>
      <c r="AE992" s="157">
        <v>9.8727699999999995E-4</v>
      </c>
      <c r="AF992" s="192">
        <v>3.0000000000000001E-5</v>
      </c>
      <c r="AG992" s="192">
        <v>1.34E-5</v>
      </c>
      <c r="AH992" s="157">
        <v>4.6650400000000002E-4</v>
      </c>
      <c r="AI992" s="157">
        <v>2.32072E-4</v>
      </c>
      <c r="AJ992" s="157">
        <v>4.2618199999999999E-4</v>
      </c>
      <c r="AK992" s="157">
        <v>9.3135899999999998E-4</v>
      </c>
      <c r="AL992" s="157">
        <v>9.1599900000000002E-4</v>
      </c>
      <c r="AM992" s="192">
        <v>4.1399999999999997E-5</v>
      </c>
      <c r="AN992" s="157">
        <v>1.9854700000000001E-4</v>
      </c>
      <c r="AO992" s="157">
        <v>3.2888900000000002E-4</v>
      </c>
      <c r="AP992" s="157">
        <v>1.4007599999999999E-4</v>
      </c>
      <c r="AQ992" s="157">
        <v>1.25597E-4</v>
      </c>
      <c r="AR992" s="157">
        <v>7.6421400000000004E-4</v>
      </c>
      <c r="AS992" s="157">
        <v>2.2771799999999999E-4</v>
      </c>
      <c r="AT992" s="157">
        <v>2.0956800000000001E-4</v>
      </c>
      <c r="AU992" s="157">
        <v>0</v>
      </c>
      <c r="AV992" s="157">
        <v>0</v>
      </c>
      <c r="AW992" s="192">
        <v>3.4199999999999998E-5</v>
      </c>
      <c r="AX992" s="157">
        <v>2.97767E-4</v>
      </c>
      <c r="AY992" s="192">
        <v>8.1100000000000006E-5</v>
      </c>
      <c r="AZ992" s="157">
        <v>2.0108510000000001E-3</v>
      </c>
      <c r="BA992" s="157">
        <v>8.9105100000000002E-4</v>
      </c>
      <c r="BB992" s="157">
        <v>3.2041799999999999E-4</v>
      </c>
      <c r="BC992" s="157">
        <v>0</v>
      </c>
      <c r="BD992" s="192">
        <v>7.3899999999999994E-5</v>
      </c>
      <c r="BE992" s="157">
        <v>0</v>
      </c>
      <c r="BF992" s="157">
        <v>7.2383699999999996E-4</v>
      </c>
      <c r="BG992" s="157">
        <v>0</v>
      </c>
      <c r="BH992" s="157">
        <v>0</v>
      </c>
      <c r="BI992" s="192">
        <v>1.8099999999999999E-5</v>
      </c>
      <c r="BJ992" s="157">
        <v>3.9425499999999999E-4</v>
      </c>
      <c r="BK992" s="192">
        <v>5.1700000000000003E-5</v>
      </c>
      <c r="BL992" s="157">
        <v>1.43077E-4</v>
      </c>
      <c r="BM992" s="157">
        <v>0</v>
      </c>
      <c r="BN992" s="157">
        <v>0</v>
      </c>
      <c r="BO992" s="157">
        <v>2.4467800000000002E-4</v>
      </c>
      <c r="BP992" s="157">
        <v>0</v>
      </c>
      <c r="BQ992" s="157">
        <v>1.7935100000000001E-4</v>
      </c>
      <c r="BR992" s="192">
        <v>5.2899999999999998E-5</v>
      </c>
      <c r="BS992" s="157">
        <v>0</v>
      </c>
      <c r="BT992" s="157">
        <v>0</v>
      </c>
      <c r="BU992" s="192">
        <v>4.5099999999999998E-5</v>
      </c>
      <c r="BV992" s="157">
        <v>2.8515799999999998E-4</v>
      </c>
      <c r="BW992" s="157">
        <v>1.7928E-4</v>
      </c>
      <c r="BX992" s="157">
        <v>0</v>
      </c>
      <c r="BY992" s="157">
        <v>4.5332100000000002E-4</v>
      </c>
      <c r="BZ992" s="157">
        <v>1.5473200000000001E-4</v>
      </c>
      <c r="CA992" s="157">
        <v>1.2828399999999999E-4</v>
      </c>
      <c r="CB992" s="157">
        <v>5.8000399999999996E-4</v>
      </c>
      <c r="CC992" s="157">
        <v>3.9850699999999998E-4</v>
      </c>
      <c r="CD992" s="157">
        <v>3.5957600000000001E-4</v>
      </c>
      <c r="CE992" s="192">
        <v>9.3399999999999993E-5</v>
      </c>
      <c r="CF992" s="157">
        <v>5.8153999999999996E-4</v>
      </c>
      <c r="CG992" s="157">
        <v>1.3879300000000001E-4</v>
      </c>
      <c r="CH992" s="157">
        <v>1.357177E-3</v>
      </c>
      <c r="CI992" s="157">
        <v>4.7151099999999998E-4</v>
      </c>
      <c r="CJ992" s="157">
        <v>6.8852300000000002E-4</v>
      </c>
      <c r="CK992" s="157">
        <v>1.3989779999999999E-3</v>
      </c>
      <c r="CL992" s="192">
        <v>2.2200000000000001E-5</v>
      </c>
      <c r="CM992" s="157">
        <v>1.1289399999999999E-4</v>
      </c>
      <c r="CN992" s="192">
        <v>2.65E-5</v>
      </c>
      <c r="CO992" s="192">
        <v>1.26E-5</v>
      </c>
      <c r="CP992" s="192">
        <v>7.4999999999999993E-5</v>
      </c>
      <c r="CQ992" s="157">
        <v>2.6436E-4</v>
      </c>
      <c r="CR992" s="157">
        <v>1.7463600000000001E-4</v>
      </c>
      <c r="CS992" s="157">
        <v>5.8369200000000002E-4</v>
      </c>
      <c r="CT992" s="157">
        <v>6.6636500000000003E-4</v>
      </c>
      <c r="CU992" s="157">
        <v>1.9934600000000001E-4</v>
      </c>
      <c r="CV992" s="157">
        <v>1.19496E-4</v>
      </c>
      <c r="CW992" s="157">
        <v>3.4413599999999999E-4</v>
      </c>
      <c r="CX992" s="157">
        <v>1.11932E-4</v>
      </c>
      <c r="CY992" s="157">
        <v>1.65737E-4</v>
      </c>
      <c r="CZ992" s="157">
        <v>0</v>
      </c>
      <c r="DA992" s="157">
        <v>2.142555E-3</v>
      </c>
      <c r="DB992" s="157">
        <v>1.9942499999999999E-3</v>
      </c>
      <c r="DC992" s="157">
        <v>3.0217009999999999E-3</v>
      </c>
      <c r="DD992" s="157">
        <v>2.7085999999999999E-4</v>
      </c>
      <c r="DE992" s="192">
        <v>3.9700000000000003E-5</v>
      </c>
      <c r="DF992" s="157">
        <v>5.9728899999999998E-4</v>
      </c>
      <c r="DG992" s="157">
        <v>3.2352940000000001E-3</v>
      </c>
      <c r="DH992" s="157">
        <v>1.35007E-4</v>
      </c>
      <c r="DI992" s="157">
        <v>1.20995E-4</v>
      </c>
      <c r="DJ992" s="157">
        <v>1.575648E-3</v>
      </c>
      <c r="DK992" s="157">
        <v>1.01937E-4</v>
      </c>
      <c r="DL992" s="157">
        <v>5.4023199999999997E-4</v>
      </c>
      <c r="DM992" s="157">
        <v>7.1771200000000002E-4</v>
      </c>
      <c r="DN992" s="192">
        <v>6.6099999999999994E-5</v>
      </c>
      <c r="DO992" s="192">
        <v>3.4600000000000001E-5</v>
      </c>
      <c r="DP992" s="157">
        <v>1.6418199999999999E-4</v>
      </c>
      <c r="DQ992" s="157">
        <v>7.36241E-4</v>
      </c>
      <c r="DR992" s="157">
        <v>0</v>
      </c>
      <c r="DS992" s="157">
        <v>4.0873800000000002E-4</v>
      </c>
      <c r="DT992" s="157">
        <v>2.5406499999999999E-4</v>
      </c>
      <c r="DU992" s="192">
        <v>8.2200000000000006E-5</v>
      </c>
      <c r="DV992" s="157">
        <v>0</v>
      </c>
      <c r="DW992" s="157">
        <v>0</v>
      </c>
      <c r="DX992" s="157">
        <v>1.3598000000000001E-4</v>
      </c>
      <c r="DY992" s="157">
        <v>1.29581E-4</v>
      </c>
      <c r="DZ992" s="157">
        <v>3.7955469999999998E-3</v>
      </c>
      <c r="EA992" s="157">
        <v>3.1986800000000001E-4</v>
      </c>
      <c r="EB992" s="157">
        <v>3.1686799999999999E-4</v>
      </c>
      <c r="EC992" s="157">
        <v>6.5793100000000005E-4</v>
      </c>
      <c r="ED992" s="157">
        <v>3.4464100000000002E-4</v>
      </c>
      <c r="EE992" s="157">
        <v>1.3309899999999999E-4</v>
      </c>
      <c r="EF992" s="157">
        <v>1.1761250000000001E-3</v>
      </c>
      <c r="EG992" s="157">
        <v>1.896198E-3</v>
      </c>
      <c r="EH992" s="157">
        <v>4.3681999999999998E-4</v>
      </c>
      <c r="EI992" s="157">
        <v>1.0415369999999999E-3</v>
      </c>
      <c r="EJ992" s="192">
        <v>7.9699999999999999E-5</v>
      </c>
      <c r="EK992" s="157">
        <v>0</v>
      </c>
      <c r="EL992" s="157">
        <v>1.48208E-3</v>
      </c>
      <c r="EM992" s="157">
        <v>1.5257700000000001E-4</v>
      </c>
      <c r="EN992" s="157">
        <v>3.4567099999999998E-4</v>
      </c>
      <c r="EO992" s="157">
        <v>9.1688999999999996E-4</v>
      </c>
      <c r="EP992" s="157">
        <v>0</v>
      </c>
      <c r="EQ992" s="157">
        <v>1.2457200000000001E-4</v>
      </c>
      <c r="ER992" s="157">
        <v>1.0336999999999999E-4</v>
      </c>
      <c r="ES992" s="192">
        <v>9.1399999999999999E-5</v>
      </c>
      <c r="ET992" s="157">
        <v>0</v>
      </c>
      <c r="EU992" s="157">
        <v>1.4885399999999999E-4</v>
      </c>
      <c r="EV992" s="157">
        <v>3.0489699999999999E-4</v>
      </c>
      <c r="EW992" s="192">
        <v>9.1100000000000005E-5</v>
      </c>
      <c r="EX992" s="157">
        <v>2.42272E-4</v>
      </c>
      <c r="EY992" s="192">
        <v>5.1799999999999999E-5</v>
      </c>
      <c r="EZ992" s="157">
        <v>0</v>
      </c>
      <c r="FA992" s="157">
        <v>3.3592300000000002E-4</v>
      </c>
      <c r="FB992" s="157">
        <v>2.1576700000000001E-4</v>
      </c>
      <c r="FC992" s="157">
        <v>1.9794460000000002E-3</v>
      </c>
      <c r="FD992" s="157">
        <v>2.00466E-4</v>
      </c>
      <c r="FE992" s="157">
        <v>2.6937800000000002E-4</v>
      </c>
      <c r="FF992" s="157">
        <v>7.4606599999999998E-4</v>
      </c>
      <c r="FG992" s="157">
        <v>3.9815299999999999E-4</v>
      </c>
      <c r="FH992" s="157">
        <v>1.6596699999999999E-4</v>
      </c>
      <c r="FI992" s="192">
        <v>2.76E-5</v>
      </c>
      <c r="FJ992" s="157">
        <v>0</v>
      </c>
      <c r="FK992" s="157">
        <v>2.31022E-4</v>
      </c>
      <c r="FL992" s="157">
        <v>2.3116930000000001E-3</v>
      </c>
      <c r="FM992" s="157">
        <v>2.53818E-4</v>
      </c>
      <c r="FN992" s="157">
        <v>0</v>
      </c>
      <c r="FO992" s="157">
        <v>1.3584739999999999E-3</v>
      </c>
      <c r="FP992" s="157">
        <v>2.4695400000000002E-4</v>
      </c>
      <c r="FQ992" s="157">
        <v>1.033997E-3</v>
      </c>
      <c r="FR992" s="157">
        <v>1.76827E-3</v>
      </c>
      <c r="FS992" s="157">
        <v>1.87961E-4</v>
      </c>
      <c r="FT992" s="157">
        <v>1.7428800000000001E-4</v>
      </c>
      <c r="FU992" s="157">
        <v>6.90966E-4</v>
      </c>
      <c r="FV992" s="157">
        <v>2.5263E-4</v>
      </c>
      <c r="FW992" s="157">
        <v>8.4308699999999996E-4</v>
      </c>
      <c r="FX992" s="157">
        <v>3.32651E-4</v>
      </c>
      <c r="FY992" s="157">
        <v>1.6291999999999999E-4</v>
      </c>
      <c r="FZ992" s="157">
        <v>2.71088E-4</v>
      </c>
      <c r="GA992" s="157">
        <v>2.7226799999999999E-4</v>
      </c>
      <c r="GB992" s="157">
        <v>0</v>
      </c>
      <c r="GC992" s="157">
        <v>0</v>
      </c>
      <c r="GD992" s="157">
        <v>1.10412E-4</v>
      </c>
      <c r="GE992" s="157">
        <v>1.12961E-4</v>
      </c>
      <c r="GF992" s="157">
        <v>1.2380299999999999E-4</v>
      </c>
      <c r="GG992" s="192">
        <v>4.4499999999999997E-5</v>
      </c>
      <c r="GH992" s="157">
        <v>2.3335599999999999E-4</v>
      </c>
      <c r="GI992" s="192">
        <v>5.1499999999999998E-5</v>
      </c>
      <c r="GJ992" s="157">
        <v>0</v>
      </c>
      <c r="GK992" s="157">
        <v>0</v>
      </c>
      <c r="GL992" s="157">
        <v>6.2857699999999996E-4</v>
      </c>
      <c r="GM992" s="157">
        <v>3.83951E-4</v>
      </c>
      <c r="GN992" s="157">
        <v>1.7754820000000001E-3</v>
      </c>
      <c r="GO992" s="157">
        <v>0</v>
      </c>
      <c r="GP992" s="157">
        <v>2.1384299999999999E-4</v>
      </c>
      <c r="GQ992" s="192">
        <v>6.1699999999999995E-5</v>
      </c>
      <c r="GR992" s="157">
        <v>1.5905800000000001E-4</v>
      </c>
      <c r="GS992" s="157">
        <v>9.1357600000000004E-4</v>
      </c>
      <c r="GT992" s="157">
        <v>0</v>
      </c>
      <c r="GU992" s="157">
        <v>0</v>
      </c>
      <c r="GV992" s="157">
        <v>0</v>
      </c>
      <c r="GW992" s="157">
        <v>0</v>
      </c>
      <c r="GX992" s="157">
        <v>0</v>
      </c>
      <c r="GY992" s="157">
        <v>0</v>
      </c>
      <c r="GZ992" s="157">
        <v>0</v>
      </c>
      <c r="HA992" s="157">
        <v>0</v>
      </c>
    </row>
    <row r="993" spans="1:209" x14ac:dyDescent="0.2">
      <c r="A993" s="157" t="s">
        <v>4802</v>
      </c>
      <c r="B993" s="157">
        <v>3.5804899999999999E-4</v>
      </c>
      <c r="C993" s="157">
        <v>1.32034E-4</v>
      </c>
      <c r="D993" s="157">
        <v>4.1427800000000002E-4</v>
      </c>
      <c r="E993" s="157">
        <v>3.2629499999999999E-4</v>
      </c>
      <c r="F993" s="157">
        <v>7.1021799999999998E-4</v>
      </c>
      <c r="G993" s="157">
        <v>6.26459E-4</v>
      </c>
      <c r="H993" s="157">
        <v>1.5757499999999999E-4</v>
      </c>
      <c r="I993" s="157">
        <v>0</v>
      </c>
      <c r="J993" s="157">
        <v>3.0341400000000001E-4</v>
      </c>
      <c r="K993" s="157">
        <v>2.14339E-4</v>
      </c>
      <c r="L993" s="157">
        <v>0</v>
      </c>
      <c r="M993" s="157">
        <v>2.0374680000000002E-3</v>
      </c>
      <c r="N993" s="192">
        <v>1.6900000000000001E-5</v>
      </c>
      <c r="O993" s="157">
        <v>6.1553699999999999E-4</v>
      </c>
      <c r="P993" s="157">
        <v>0</v>
      </c>
      <c r="Q993" s="157">
        <v>0</v>
      </c>
      <c r="R993" s="157">
        <v>4.1450299999999999E-4</v>
      </c>
      <c r="S993" s="157">
        <v>2.4445780000000002E-3</v>
      </c>
      <c r="T993" s="157">
        <v>1.3901009999999999E-3</v>
      </c>
      <c r="U993" s="157">
        <v>2.6469599999999997E-4</v>
      </c>
      <c r="V993" s="192">
        <v>8.1199999999999995E-5</v>
      </c>
      <c r="W993" s="157">
        <v>1.028574E-3</v>
      </c>
      <c r="X993" s="157">
        <v>0</v>
      </c>
      <c r="Y993" s="157">
        <v>5.8013900000000002E-4</v>
      </c>
      <c r="Z993" s="157">
        <v>6.8606400000000001E-4</v>
      </c>
      <c r="AA993" s="157">
        <v>6.2434299999999997E-4</v>
      </c>
      <c r="AB993" s="157">
        <v>0</v>
      </c>
      <c r="AC993" s="157">
        <v>1.3510400000000001E-4</v>
      </c>
      <c r="AD993" s="157">
        <v>2.4843270000000001E-3</v>
      </c>
      <c r="AE993" s="157">
        <v>1.9467400000000001E-4</v>
      </c>
      <c r="AF993" s="192">
        <v>7.4900000000000005E-5</v>
      </c>
      <c r="AG993" s="157">
        <v>1.135332E-3</v>
      </c>
      <c r="AH993" s="157">
        <v>1.4977230000000001E-3</v>
      </c>
      <c r="AI993" s="157">
        <v>4.6414500000000001E-4</v>
      </c>
      <c r="AJ993" s="157">
        <v>9.9442400000000005E-4</v>
      </c>
      <c r="AK993" s="192">
        <v>2.3300000000000001E-5</v>
      </c>
      <c r="AL993" s="157">
        <v>1.8736299999999999E-4</v>
      </c>
      <c r="AM993" s="157">
        <v>4.9238659999999998E-3</v>
      </c>
      <c r="AN993" s="157">
        <v>3.0113010000000001E-3</v>
      </c>
      <c r="AO993" s="157">
        <v>2.09983E-3</v>
      </c>
      <c r="AP993" s="157">
        <v>2.661437E-3</v>
      </c>
      <c r="AQ993" s="157">
        <v>2.0514109999999999E-3</v>
      </c>
      <c r="AR993" s="157">
        <v>3.2606480000000001E-3</v>
      </c>
      <c r="AS993" s="157">
        <v>2.7326100000000001E-4</v>
      </c>
      <c r="AT993" s="157">
        <v>1.71953E-4</v>
      </c>
      <c r="AU993" s="157">
        <v>0</v>
      </c>
      <c r="AV993" s="192">
        <v>4.8999999999999998E-5</v>
      </c>
      <c r="AW993" s="157">
        <v>0</v>
      </c>
      <c r="AX993" s="157">
        <v>1.9851100000000001E-4</v>
      </c>
      <c r="AY993" s="192">
        <v>5.3999999999999998E-5</v>
      </c>
      <c r="AZ993" s="157">
        <v>3.5284740000000002E-3</v>
      </c>
      <c r="BA993" s="157">
        <v>4.9369039999999998E-3</v>
      </c>
      <c r="BB993" s="157">
        <v>2.7358769999999998E-3</v>
      </c>
      <c r="BC993" s="157">
        <v>1.2277620000000001E-3</v>
      </c>
      <c r="BD993" s="157">
        <v>5.9151899999999999E-4</v>
      </c>
      <c r="BE993" s="157">
        <v>8.6414399999999996E-4</v>
      </c>
      <c r="BF993" s="157">
        <v>6.8574E-4</v>
      </c>
      <c r="BG993" s="192">
        <v>2.69E-5</v>
      </c>
      <c r="BH993" s="157">
        <v>0</v>
      </c>
      <c r="BI993" s="192">
        <v>3.6100000000000003E-5</v>
      </c>
      <c r="BJ993" s="157">
        <v>1.50192E-4</v>
      </c>
      <c r="BK993" s="157">
        <v>2.7383109999999998E-3</v>
      </c>
      <c r="BL993" s="157">
        <v>1.78846E-4</v>
      </c>
      <c r="BM993" s="157">
        <v>0</v>
      </c>
      <c r="BN993" s="157">
        <v>0</v>
      </c>
      <c r="BO993" s="157">
        <v>2.4467800000000002E-4</v>
      </c>
      <c r="BP993" s="157">
        <v>0</v>
      </c>
      <c r="BQ993" s="157">
        <v>0</v>
      </c>
      <c r="BR993" s="157">
        <v>1.4799299999999999E-4</v>
      </c>
      <c r="BS993" s="157">
        <v>0</v>
      </c>
      <c r="BT993" s="157">
        <v>0</v>
      </c>
      <c r="BU993" s="157">
        <v>0</v>
      </c>
      <c r="BV993" s="157">
        <v>4.2773600000000001E-4</v>
      </c>
      <c r="BW993" s="157">
        <v>1.61352E-3</v>
      </c>
      <c r="BX993" s="157">
        <v>2.4683069999999999E-3</v>
      </c>
      <c r="BY993" s="157">
        <v>1.2592199999999999E-4</v>
      </c>
      <c r="BZ993" s="157">
        <v>1.361639E-3</v>
      </c>
      <c r="CA993" s="157">
        <v>5.3879299999999998E-4</v>
      </c>
      <c r="CB993" s="157">
        <v>2.41668E-4</v>
      </c>
      <c r="CC993" s="157">
        <v>2.1736800000000001E-4</v>
      </c>
      <c r="CD993" s="157">
        <v>8.7896299999999997E-4</v>
      </c>
      <c r="CE993" s="157">
        <v>4.0468200000000001E-4</v>
      </c>
      <c r="CF993" s="157">
        <v>1.135388E-3</v>
      </c>
      <c r="CG993" s="157">
        <v>0</v>
      </c>
      <c r="CH993" s="157">
        <v>8.78173E-4</v>
      </c>
      <c r="CI993" s="157">
        <v>1.527697E-3</v>
      </c>
      <c r="CJ993" s="157">
        <v>1.5888999999999999E-4</v>
      </c>
      <c r="CK993" s="157">
        <v>2.42131E-4</v>
      </c>
      <c r="CL993" s="157">
        <v>1.4622960000000001E-3</v>
      </c>
      <c r="CM993" s="157">
        <v>3.5185429999999998E-3</v>
      </c>
      <c r="CN993" s="192">
        <v>9.2700000000000004E-5</v>
      </c>
      <c r="CO993" s="157">
        <v>3.0201220000000001E-3</v>
      </c>
      <c r="CP993" s="157">
        <v>1.19994E-3</v>
      </c>
      <c r="CQ993" s="157">
        <v>2.3672189999999998E-3</v>
      </c>
      <c r="CR993" s="157">
        <v>3.6673499999999998E-4</v>
      </c>
      <c r="CS993" s="157">
        <v>8.2342299999999999E-4</v>
      </c>
      <c r="CT993" s="157">
        <v>1.3089320000000001E-3</v>
      </c>
      <c r="CU993" s="157">
        <v>2.3921500000000001E-4</v>
      </c>
      <c r="CV993" s="192">
        <v>5.9700000000000001E-5</v>
      </c>
      <c r="CW993" s="157">
        <v>1.9817490000000001E-3</v>
      </c>
      <c r="CX993" s="157">
        <v>5.1488700000000001E-4</v>
      </c>
      <c r="CY993" s="157">
        <v>2.76228E-4</v>
      </c>
      <c r="CZ993" s="157">
        <v>2.8216270000000002E-3</v>
      </c>
      <c r="DA993" s="157">
        <v>0</v>
      </c>
      <c r="DB993" s="192">
        <v>3.3200000000000001E-5</v>
      </c>
      <c r="DC993" s="157">
        <v>0</v>
      </c>
      <c r="DD993" s="157">
        <v>2.10669E-4</v>
      </c>
      <c r="DE993" s="157">
        <v>5.9579000000000001E-4</v>
      </c>
      <c r="DF993" s="192">
        <v>9.1899999999999998E-5</v>
      </c>
      <c r="DG993" s="157">
        <v>8.82353E-4</v>
      </c>
      <c r="DH993" s="157">
        <v>1.012556E-3</v>
      </c>
      <c r="DI993" s="157">
        <v>1.734256E-3</v>
      </c>
      <c r="DJ993" s="157">
        <v>1.1733550000000001E-3</v>
      </c>
      <c r="DK993" s="157">
        <v>0</v>
      </c>
      <c r="DL993" s="157">
        <v>7.8033599999999996E-4</v>
      </c>
      <c r="DM993" s="157">
        <v>1.4354249999999999E-3</v>
      </c>
      <c r="DN993" s="157">
        <v>3.3073199999999998E-4</v>
      </c>
      <c r="DO993" s="157">
        <v>2.1439929999999999E-3</v>
      </c>
      <c r="DP993" s="157">
        <v>2.3582439999999998E-3</v>
      </c>
      <c r="DQ993" s="157">
        <v>4.9959199999999998E-4</v>
      </c>
      <c r="DR993" s="192">
        <v>8.1600000000000005E-5</v>
      </c>
      <c r="DS993" s="192">
        <v>4.5399999999999999E-5</v>
      </c>
      <c r="DT993" s="157">
        <v>3.8109800000000002E-4</v>
      </c>
      <c r="DU993" s="192">
        <v>8.2200000000000006E-5</v>
      </c>
      <c r="DV993" s="157">
        <v>4.3847800000000001E-4</v>
      </c>
      <c r="DW993" s="157">
        <v>1.477721E-3</v>
      </c>
      <c r="DX993" s="157">
        <v>2.7196099999999998E-4</v>
      </c>
      <c r="DY993" s="157">
        <v>8.2607799999999995E-4</v>
      </c>
      <c r="DZ993" s="157">
        <v>5.6933199999999998E-4</v>
      </c>
      <c r="EA993" s="157">
        <v>8.2251899999999996E-4</v>
      </c>
      <c r="EB993" s="157">
        <v>5.9852799999999997E-4</v>
      </c>
      <c r="EC993" s="157">
        <v>3.2896500000000002E-4</v>
      </c>
      <c r="ED993" s="157">
        <v>1.526267E-3</v>
      </c>
      <c r="EE993" s="157">
        <v>0</v>
      </c>
      <c r="EF993" s="192">
        <v>9.7999999999999997E-5</v>
      </c>
      <c r="EG993" s="157">
        <v>3.0583800000000001E-4</v>
      </c>
      <c r="EH993" s="157">
        <v>0</v>
      </c>
      <c r="EI993" s="157">
        <v>4.7548399999999998E-4</v>
      </c>
      <c r="EJ993" s="157">
        <v>6.9744700000000002E-4</v>
      </c>
      <c r="EK993" s="192">
        <v>7.3700000000000002E-5</v>
      </c>
      <c r="EL993" s="192">
        <v>3.3699999999999999E-5</v>
      </c>
      <c r="EM993" s="157">
        <v>3.9670100000000001E-4</v>
      </c>
      <c r="EN993" s="157">
        <v>3.7226099999999998E-4</v>
      </c>
      <c r="EO993" s="157">
        <v>2.6851790000000002E-3</v>
      </c>
      <c r="EP993" s="157">
        <v>6.1799200000000004E-4</v>
      </c>
      <c r="EQ993" s="157">
        <v>2.8473600000000001E-4</v>
      </c>
      <c r="ER993" s="157">
        <v>1.6539199999999999E-4</v>
      </c>
      <c r="ES993" s="157">
        <v>1.14202E-4</v>
      </c>
      <c r="ET993" s="157">
        <v>1.4882610000000001E-3</v>
      </c>
      <c r="EU993" s="157">
        <v>1.1163999999999999E-4</v>
      </c>
      <c r="EV993" s="157">
        <v>3.4555000000000002E-4</v>
      </c>
      <c r="EW993" s="192">
        <v>7.2799999999999994E-5</v>
      </c>
      <c r="EX993" s="157">
        <v>1.21136E-4</v>
      </c>
      <c r="EY993" s="157">
        <v>2.0703929999999998E-3</v>
      </c>
      <c r="EZ993" s="157">
        <v>1.74632E-4</v>
      </c>
      <c r="FA993" s="157">
        <v>0</v>
      </c>
      <c r="FB993" s="157">
        <v>0</v>
      </c>
      <c r="FC993" s="157">
        <v>0</v>
      </c>
      <c r="FD993" s="157">
        <v>5.5128200000000005E-4</v>
      </c>
      <c r="FE993" s="157">
        <v>0</v>
      </c>
      <c r="FF993" s="157">
        <v>0</v>
      </c>
      <c r="FG993" s="157">
        <v>0</v>
      </c>
      <c r="FH993" s="192">
        <v>4.74E-5</v>
      </c>
      <c r="FI993" s="157">
        <v>1.130535E-3</v>
      </c>
      <c r="FJ993" s="157">
        <v>2.6856900000000002E-4</v>
      </c>
      <c r="FK993" s="157">
        <v>2.7722599999999999E-4</v>
      </c>
      <c r="FL993" s="157">
        <v>5.1371000000000001E-4</v>
      </c>
      <c r="FM993" s="157">
        <v>1.1844830000000001E-3</v>
      </c>
      <c r="FN993" s="157">
        <v>0</v>
      </c>
      <c r="FO993" s="157">
        <v>0</v>
      </c>
      <c r="FP993" s="157">
        <v>0</v>
      </c>
      <c r="FQ993" s="157">
        <v>4.2299900000000002E-4</v>
      </c>
      <c r="FR993" s="157">
        <v>0</v>
      </c>
      <c r="FS993" s="157">
        <v>0</v>
      </c>
      <c r="FT993" s="157">
        <v>0</v>
      </c>
      <c r="FU993" s="157">
        <v>0</v>
      </c>
      <c r="FV993" s="192">
        <v>9.1899999999999998E-5</v>
      </c>
      <c r="FW993" s="157">
        <v>0</v>
      </c>
      <c r="FX993" s="157">
        <v>4.0941699999999997E-4</v>
      </c>
      <c r="FY993" s="157">
        <v>4.0729900000000002E-4</v>
      </c>
      <c r="FZ993" s="157">
        <v>2.71088E-4</v>
      </c>
      <c r="GA993" s="192">
        <v>7.7799999999999994E-5</v>
      </c>
      <c r="GB993" s="157">
        <v>0</v>
      </c>
      <c r="GC993" s="192">
        <v>3.7799999999999997E-5</v>
      </c>
      <c r="GD993" s="157">
        <v>8.8329499999999998E-4</v>
      </c>
      <c r="GE993" s="157">
        <v>3.84068E-4</v>
      </c>
      <c r="GF993" s="157">
        <v>1.8983159999999999E-3</v>
      </c>
      <c r="GG993" s="157">
        <v>2.623972E-3</v>
      </c>
      <c r="GH993" s="157">
        <v>1.820176E-3</v>
      </c>
      <c r="GI993" s="157">
        <v>1.492307E-3</v>
      </c>
      <c r="GJ993" s="157">
        <v>0</v>
      </c>
      <c r="GK993" s="157">
        <v>9.4640999999999996E-4</v>
      </c>
      <c r="GL993" s="157">
        <v>1.091739E-3</v>
      </c>
      <c r="GM993" s="157">
        <v>4.9913599999999996E-4</v>
      </c>
      <c r="GN993" s="157">
        <v>0</v>
      </c>
      <c r="GO993" s="157">
        <v>6.3928399999999995E-4</v>
      </c>
      <c r="GP993" s="157">
        <v>0</v>
      </c>
      <c r="GQ993" s="192">
        <v>2.0599999999999999E-5</v>
      </c>
      <c r="GR993" s="157">
        <v>0</v>
      </c>
      <c r="GS993" s="157">
        <v>2.7407270000000001E-3</v>
      </c>
      <c r="GT993" s="157">
        <v>0</v>
      </c>
      <c r="GU993" s="157">
        <v>0</v>
      </c>
      <c r="GV993" s="157">
        <v>0</v>
      </c>
      <c r="GW993" s="157">
        <v>0</v>
      </c>
      <c r="GX993" s="157">
        <v>0</v>
      </c>
      <c r="GY993" s="157">
        <v>0</v>
      </c>
      <c r="GZ993" s="157">
        <v>0</v>
      </c>
      <c r="HA993" s="157">
        <v>0</v>
      </c>
    </row>
    <row r="994" spans="1:209" x14ac:dyDescent="0.2">
      <c r="A994" s="157" t="s">
        <v>4803</v>
      </c>
      <c r="B994" s="157">
        <v>0</v>
      </c>
      <c r="C994" s="192">
        <v>1.15E-5</v>
      </c>
      <c r="D994" s="192">
        <v>3.5800000000000003E-5</v>
      </c>
      <c r="E994" s="192">
        <v>2.3300000000000001E-5</v>
      </c>
      <c r="F994" s="157">
        <v>0</v>
      </c>
      <c r="G994" s="157">
        <v>0</v>
      </c>
      <c r="H994" s="157">
        <v>0</v>
      </c>
      <c r="I994" s="157">
        <v>0</v>
      </c>
      <c r="J994" s="157">
        <v>0</v>
      </c>
      <c r="K994" s="157">
        <v>0</v>
      </c>
      <c r="L994" s="157">
        <v>0</v>
      </c>
      <c r="M994" s="157">
        <v>0</v>
      </c>
      <c r="N994" s="157">
        <v>0</v>
      </c>
      <c r="O994" s="157">
        <v>0</v>
      </c>
      <c r="P994" s="157">
        <v>0</v>
      </c>
      <c r="Q994" s="157">
        <v>0</v>
      </c>
      <c r="R994" s="157">
        <v>0</v>
      </c>
      <c r="S994" s="157">
        <v>0</v>
      </c>
      <c r="T994" s="157">
        <v>0</v>
      </c>
      <c r="U994" s="157">
        <v>0</v>
      </c>
      <c r="V994" s="157">
        <v>0</v>
      </c>
      <c r="W994" s="157">
        <v>0</v>
      </c>
      <c r="X994" s="157">
        <v>0</v>
      </c>
      <c r="Y994" s="157">
        <v>0</v>
      </c>
      <c r="Z994" s="157">
        <v>0</v>
      </c>
      <c r="AA994" s="157">
        <v>0</v>
      </c>
      <c r="AB994" s="157">
        <v>0</v>
      </c>
      <c r="AC994" s="157">
        <v>1.93005E-4</v>
      </c>
      <c r="AD994" s="157">
        <v>0</v>
      </c>
      <c r="AE994" s="157">
        <v>0</v>
      </c>
      <c r="AF994" s="157">
        <v>0</v>
      </c>
      <c r="AG994" s="157">
        <v>0</v>
      </c>
      <c r="AH994" s="157">
        <v>0</v>
      </c>
      <c r="AI994" s="157">
        <v>0</v>
      </c>
      <c r="AJ994" s="157">
        <v>0</v>
      </c>
      <c r="AK994" s="157">
        <v>0</v>
      </c>
      <c r="AL994" s="192">
        <v>6.2500000000000001E-5</v>
      </c>
      <c r="AM994" s="157">
        <v>0</v>
      </c>
      <c r="AN994" s="157">
        <v>0</v>
      </c>
      <c r="AO994" s="192">
        <v>2.5299999999999998E-5</v>
      </c>
      <c r="AP994" s="157">
        <v>0</v>
      </c>
      <c r="AQ994" s="157">
        <v>0</v>
      </c>
      <c r="AR994" s="157">
        <v>0</v>
      </c>
      <c r="AS994" s="157">
        <v>0</v>
      </c>
      <c r="AT994" s="157">
        <v>0</v>
      </c>
      <c r="AU994" s="157">
        <v>0</v>
      </c>
      <c r="AV994" s="157">
        <v>0</v>
      </c>
      <c r="AW994" s="157">
        <v>0</v>
      </c>
      <c r="AX994" s="157">
        <v>0</v>
      </c>
      <c r="AY994" s="157">
        <v>0</v>
      </c>
      <c r="AZ994" s="157">
        <v>0</v>
      </c>
      <c r="BA994" s="157">
        <v>0</v>
      </c>
      <c r="BB994" s="157">
        <v>0</v>
      </c>
      <c r="BC994" s="157">
        <v>0</v>
      </c>
      <c r="BD994" s="157">
        <v>0</v>
      </c>
      <c r="BE994" s="157">
        <v>0</v>
      </c>
      <c r="BF994" s="157">
        <v>0</v>
      </c>
      <c r="BG994" s="157">
        <v>0</v>
      </c>
      <c r="BH994" s="157">
        <v>0</v>
      </c>
      <c r="BI994" s="157">
        <v>0</v>
      </c>
      <c r="BJ994" s="157">
        <v>0</v>
      </c>
      <c r="BK994" s="157">
        <v>0</v>
      </c>
      <c r="BL994" s="157">
        <v>0</v>
      </c>
      <c r="BM994" s="157">
        <v>0</v>
      </c>
      <c r="BN994" s="157">
        <v>0</v>
      </c>
      <c r="BO994" s="157">
        <v>0</v>
      </c>
      <c r="BP994" s="157">
        <v>0</v>
      </c>
      <c r="BQ994" s="157">
        <v>0</v>
      </c>
      <c r="BR994" s="157">
        <v>0</v>
      </c>
      <c r="BS994" s="157">
        <v>0</v>
      </c>
      <c r="BT994" s="157">
        <v>0</v>
      </c>
      <c r="BU994" s="157">
        <v>0</v>
      </c>
      <c r="BV994" s="157">
        <v>0</v>
      </c>
      <c r="BW994" s="192">
        <v>2.3900000000000002E-5</v>
      </c>
      <c r="BX994" s="157">
        <v>0</v>
      </c>
      <c r="BY994" s="157">
        <v>0</v>
      </c>
      <c r="BZ994" s="157">
        <v>0</v>
      </c>
      <c r="CA994" s="157">
        <v>0</v>
      </c>
      <c r="CB994" s="157">
        <v>0</v>
      </c>
      <c r="CC994" s="157">
        <v>0</v>
      </c>
      <c r="CD994" s="157">
        <v>0</v>
      </c>
      <c r="CE994" s="157">
        <v>0</v>
      </c>
      <c r="CF994" s="157">
        <v>0</v>
      </c>
      <c r="CG994" s="157">
        <v>0</v>
      </c>
      <c r="CH994" s="157">
        <v>0</v>
      </c>
      <c r="CI994" s="157">
        <v>0</v>
      </c>
      <c r="CJ994" s="157">
        <v>0</v>
      </c>
      <c r="CK994" s="157">
        <v>0</v>
      </c>
      <c r="CL994" s="157">
        <v>0</v>
      </c>
      <c r="CM994" s="157">
        <v>0</v>
      </c>
      <c r="CN994" s="157">
        <v>0</v>
      </c>
      <c r="CO994" s="192">
        <v>1.26E-5</v>
      </c>
      <c r="CP994" s="157">
        <v>0</v>
      </c>
      <c r="CQ994" s="157">
        <v>0</v>
      </c>
      <c r="CR994" s="157">
        <v>0</v>
      </c>
      <c r="CS994" s="157">
        <v>0</v>
      </c>
      <c r="CT994" s="157">
        <v>0</v>
      </c>
      <c r="CU994" s="157">
        <v>0</v>
      </c>
      <c r="CV994" s="157">
        <v>0</v>
      </c>
      <c r="CW994" s="157">
        <v>0</v>
      </c>
      <c r="CX994" s="157">
        <v>0</v>
      </c>
      <c r="CY994" s="157">
        <v>4.14342E-4</v>
      </c>
      <c r="CZ994" s="157">
        <v>0</v>
      </c>
      <c r="DA994" s="157">
        <v>0</v>
      </c>
      <c r="DB994" s="157">
        <v>0</v>
      </c>
      <c r="DC994" s="157">
        <v>0</v>
      </c>
      <c r="DD994" s="157">
        <v>0</v>
      </c>
      <c r="DE994" s="157">
        <v>0</v>
      </c>
      <c r="DF994" s="157">
        <v>0</v>
      </c>
      <c r="DG994" s="157">
        <v>0</v>
      </c>
      <c r="DH994" s="157">
        <v>0</v>
      </c>
      <c r="DI994" s="192">
        <v>4.0299999999999997E-5</v>
      </c>
      <c r="DJ994" s="157">
        <v>0</v>
      </c>
      <c r="DK994" s="157">
        <v>0</v>
      </c>
      <c r="DL994" s="157">
        <v>0</v>
      </c>
      <c r="DM994" s="157">
        <v>0</v>
      </c>
      <c r="DN994" s="192">
        <v>8.8200000000000003E-5</v>
      </c>
      <c r="DO994" s="157">
        <v>0</v>
      </c>
      <c r="DP994" s="192">
        <v>1.49E-5</v>
      </c>
      <c r="DQ994" s="157">
        <v>0</v>
      </c>
      <c r="DR994" s="157">
        <v>0</v>
      </c>
      <c r="DS994" s="157">
        <v>0</v>
      </c>
      <c r="DT994" s="157">
        <v>0</v>
      </c>
      <c r="DU994" s="192">
        <v>2.05E-5</v>
      </c>
      <c r="DV994" s="157">
        <v>0</v>
      </c>
      <c r="DW994" s="157">
        <v>0</v>
      </c>
      <c r="DX994" s="157">
        <v>0</v>
      </c>
      <c r="DY994" s="157">
        <v>0</v>
      </c>
      <c r="DZ994" s="157">
        <v>0</v>
      </c>
      <c r="EA994" s="157">
        <v>0</v>
      </c>
      <c r="EB994" s="157">
        <v>0</v>
      </c>
      <c r="EC994" s="157">
        <v>0</v>
      </c>
      <c r="ED994" s="157">
        <v>0</v>
      </c>
      <c r="EE994" s="157">
        <v>0</v>
      </c>
      <c r="EF994" s="157">
        <v>0</v>
      </c>
      <c r="EG994" s="157">
        <v>0</v>
      </c>
      <c r="EH994" s="157">
        <v>0</v>
      </c>
      <c r="EI994" s="157">
        <v>0</v>
      </c>
      <c r="EJ994" s="157">
        <v>0</v>
      </c>
      <c r="EK994" s="157">
        <v>0</v>
      </c>
      <c r="EL994" s="157">
        <v>0</v>
      </c>
      <c r="EM994" s="157">
        <v>0</v>
      </c>
      <c r="EN994" s="157">
        <v>0</v>
      </c>
      <c r="EO994" s="157">
        <v>0</v>
      </c>
      <c r="EP994" s="157">
        <v>0</v>
      </c>
      <c r="EQ994" s="157">
        <v>0</v>
      </c>
      <c r="ER994" s="157">
        <v>0</v>
      </c>
      <c r="ES994" s="157">
        <v>0</v>
      </c>
      <c r="ET994" s="157">
        <v>0</v>
      </c>
      <c r="EU994" s="157">
        <v>0</v>
      </c>
      <c r="EV994" s="157">
        <v>0</v>
      </c>
      <c r="EW994" s="157">
        <v>0</v>
      </c>
      <c r="EX994" s="157">
        <v>0</v>
      </c>
      <c r="EY994" s="157">
        <v>0</v>
      </c>
      <c r="EZ994" s="157">
        <v>0</v>
      </c>
      <c r="FA994" s="157">
        <v>0</v>
      </c>
      <c r="FB994" s="157">
        <v>0</v>
      </c>
      <c r="FC994" s="157">
        <v>0</v>
      </c>
      <c r="FD994" s="157">
        <v>0</v>
      </c>
      <c r="FE994" s="157">
        <v>0</v>
      </c>
      <c r="FF994" s="157">
        <v>0</v>
      </c>
      <c r="FG994" s="157">
        <v>0</v>
      </c>
      <c r="FH994" s="157">
        <v>0</v>
      </c>
      <c r="FI994" s="157">
        <v>0</v>
      </c>
      <c r="FJ994" s="157">
        <v>0</v>
      </c>
      <c r="FK994" s="157">
        <v>0</v>
      </c>
      <c r="FL994" s="157">
        <v>0</v>
      </c>
      <c r="FM994" s="157">
        <v>0</v>
      </c>
      <c r="FN994" s="157">
        <v>0</v>
      </c>
      <c r="FO994" s="157">
        <v>0</v>
      </c>
      <c r="FP994" s="157">
        <v>0</v>
      </c>
      <c r="FQ994" s="157">
        <v>0</v>
      </c>
      <c r="FR994" s="157">
        <v>0</v>
      </c>
      <c r="FS994" s="157">
        <v>0</v>
      </c>
      <c r="FT994" s="157">
        <v>0</v>
      </c>
      <c r="FU994" s="157">
        <v>0</v>
      </c>
      <c r="FV994" s="157">
        <v>0</v>
      </c>
      <c r="FW994" s="157">
        <v>0</v>
      </c>
      <c r="FX994" s="157">
        <v>0</v>
      </c>
      <c r="FY994" s="157">
        <v>0</v>
      </c>
      <c r="FZ994" s="157">
        <v>0</v>
      </c>
      <c r="GA994" s="157">
        <v>0</v>
      </c>
      <c r="GB994" s="157">
        <v>0</v>
      </c>
      <c r="GC994" s="157">
        <v>0</v>
      </c>
      <c r="GD994" s="157">
        <v>0</v>
      </c>
      <c r="GE994" s="157">
        <v>0</v>
      </c>
      <c r="GF994" s="157">
        <v>0</v>
      </c>
      <c r="GG994" s="157">
        <v>0</v>
      </c>
      <c r="GH994" s="157">
        <v>0</v>
      </c>
      <c r="GI994" s="157">
        <v>0</v>
      </c>
      <c r="GJ994" s="157">
        <v>0</v>
      </c>
      <c r="GK994" s="157">
        <v>0</v>
      </c>
      <c r="GL994" s="157">
        <v>0</v>
      </c>
      <c r="GM994" s="157">
        <v>0</v>
      </c>
      <c r="GN994" s="157">
        <v>0</v>
      </c>
      <c r="GO994" s="157">
        <v>0</v>
      </c>
      <c r="GP994" s="157">
        <v>0</v>
      </c>
      <c r="GQ994" s="157">
        <v>0</v>
      </c>
      <c r="GR994" s="157">
        <v>0</v>
      </c>
      <c r="GS994" s="157">
        <v>0</v>
      </c>
      <c r="GT994" s="157">
        <v>0</v>
      </c>
      <c r="GU994" s="157">
        <v>0</v>
      </c>
      <c r="GV994" s="157">
        <v>0</v>
      </c>
      <c r="GW994" s="157">
        <v>0</v>
      </c>
      <c r="GX994" s="157">
        <v>0</v>
      </c>
      <c r="GY994" s="157">
        <v>0</v>
      </c>
      <c r="GZ994" s="157">
        <v>0</v>
      </c>
      <c r="HA994" s="157">
        <v>0</v>
      </c>
    </row>
    <row r="995" spans="1:209" x14ac:dyDescent="0.2">
      <c r="A995" s="157" t="s">
        <v>4804</v>
      </c>
      <c r="B995" s="192">
        <v>1.49E-5</v>
      </c>
      <c r="C995" s="192">
        <v>5.7400000000000001E-6</v>
      </c>
      <c r="D995" s="157">
        <v>0</v>
      </c>
      <c r="E995" s="192">
        <v>2.3300000000000001E-5</v>
      </c>
      <c r="F995" s="157">
        <v>0</v>
      </c>
      <c r="G995" s="157">
        <v>0</v>
      </c>
      <c r="H995" s="192">
        <v>9.4500000000000007E-5</v>
      </c>
      <c r="I995" s="157">
        <v>0</v>
      </c>
      <c r="J995" s="192">
        <v>2.5999999999999998E-5</v>
      </c>
      <c r="K995" s="192">
        <v>5.3600000000000002E-5</v>
      </c>
      <c r="L995" s="157">
        <v>1.36482E-4</v>
      </c>
      <c r="M995" s="192">
        <v>4.4100000000000001E-5</v>
      </c>
      <c r="N995" s="157">
        <v>1.18313E-4</v>
      </c>
      <c r="O995" s="192">
        <v>2.1999999999999999E-5</v>
      </c>
      <c r="P995" s="157">
        <v>0</v>
      </c>
      <c r="Q995" s="192">
        <v>9.48E-5</v>
      </c>
      <c r="R995" s="157">
        <v>0</v>
      </c>
      <c r="S995" s="157">
        <v>0</v>
      </c>
      <c r="T995" s="157">
        <v>0</v>
      </c>
      <c r="U995" s="157">
        <v>0</v>
      </c>
      <c r="V995" s="157">
        <v>1.4209199999999999E-4</v>
      </c>
      <c r="W995" s="157">
        <v>3.56852E-4</v>
      </c>
      <c r="X995" s="157">
        <v>0</v>
      </c>
      <c r="Y995" s="157">
        <v>0</v>
      </c>
      <c r="Z995" s="192">
        <v>1.7600000000000001E-5</v>
      </c>
      <c r="AA995" s="192">
        <v>6.5699999999999998E-5</v>
      </c>
      <c r="AB995" s="157">
        <v>0</v>
      </c>
      <c r="AC995" s="157">
        <v>0</v>
      </c>
      <c r="AD995" s="192">
        <v>3.8800000000000001E-5</v>
      </c>
      <c r="AE995" s="157">
        <v>0</v>
      </c>
      <c r="AF995" s="157">
        <v>0</v>
      </c>
      <c r="AG995" s="192">
        <v>1.34E-5</v>
      </c>
      <c r="AH995" s="157">
        <v>0</v>
      </c>
      <c r="AI995" s="157">
        <v>0</v>
      </c>
      <c r="AJ995" s="157">
        <v>0</v>
      </c>
      <c r="AK995" s="157">
        <v>0</v>
      </c>
      <c r="AL995" s="157">
        <v>0</v>
      </c>
      <c r="AM995" s="157">
        <v>0</v>
      </c>
      <c r="AN995" s="157">
        <v>0</v>
      </c>
      <c r="AO995" s="157">
        <v>0</v>
      </c>
      <c r="AP995" s="157">
        <v>0</v>
      </c>
      <c r="AQ995" s="157">
        <v>0</v>
      </c>
      <c r="AR995" s="157">
        <v>0</v>
      </c>
      <c r="AS995" s="157">
        <v>1.3663099999999999E-4</v>
      </c>
      <c r="AT995" s="192">
        <v>1.0699999999999999E-5</v>
      </c>
      <c r="AU995" s="157">
        <v>2.0610100000000001E-4</v>
      </c>
      <c r="AV995" s="157">
        <v>3.4269999999999998E-4</v>
      </c>
      <c r="AW995" s="157">
        <v>1.36761E-4</v>
      </c>
      <c r="AX995" s="192">
        <v>6.6199999999999996E-5</v>
      </c>
      <c r="AY995" s="157">
        <v>2.9724100000000001E-4</v>
      </c>
      <c r="AZ995" s="157">
        <v>0</v>
      </c>
      <c r="BA995" s="157">
        <v>0</v>
      </c>
      <c r="BB995" s="157">
        <v>0</v>
      </c>
      <c r="BC995" s="192">
        <v>7.2200000000000007E-5</v>
      </c>
      <c r="BD995" s="157">
        <v>2.2181999999999999E-4</v>
      </c>
      <c r="BE995" s="192">
        <v>6.1699999999999995E-5</v>
      </c>
      <c r="BF995" s="157">
        <v>0</v>
      </c>
      <c r="BG995" s="157">
        <v>0</v>
      </c>
      <c r="BH995" s="157">
        <v>0</v>
      </c>
      <c r="BI995" s="157">
        <v>0</v>
      </c>
      <c r="BJ995" s="192">
        <v>9.3900000000000006E-5</v>
      </c>
      <c r="BK995" s="157">
        <v>1.20555E-4</v>
      </c>
      <c r="BL995" s="192">
        <v>7.1500000000000003E-5</v>
      </c>
      <c r="BM995" s="157">
        <v>0</v>
      </c>
      <c r="BN995" s="157">
        <v>0</v>
      </c>
      <c r="BO995" s="192">
        <v>6.6699999999999995E-5</v>
      </c>
      <c r="BP995" s="157">
        <v>0</v>
      </c>
      <c r="BQ995" s="157">
        <v>0</v>
      </c>
      <c r="BR995" s="192">
        <v>9.5099999999999994E-5</v>
      </c>
      <c r="BS995" s="157">
        <v>0</v>
      </c>
      <c r="BT995" s="157">
        <v>0</v>
      </c>
      <c r="BU995" s="157">
        <v>0</v>
      </c>
      <c r="BV995" s="157">
        <v>1.4257899999999999E-4</v>
      </c>
      <c r="BW995" s="192">
        <v>1.2E-5</v>
      </c>
      <c r="BX995" s="192">
        <v>7.1899999999999999E-5</v>
      </c>
      <c r="BY995" s="192">
        <v>7.5599999999999994E-5</v>
      </c>
      <c r="BZ995" s="157">
        <v>0</v>
      </c>
      <c r="CA995" s="157">
        <v>0</v>
      </c>
      <c r="CB995" s="157">
        <v>0</v>
      </c>
      <c r="CC995" s="192">
        <v>1.8099999999999999E-5</v>
      </c>
      <c r="CD995" s="157">
        <v>0</v>
      </c>
      <c r="CE995" s="157">
        <v>0</v>
      </c>
      <c r="CF995" s="192">
        <v>2.7699999999999999E-5</v>
      </c>
      <c r="CG995" s="157">
        <v>1.3879300000000001E-4</v>
      </c>
      <c r="CH995" s="157">
        <v>0</v>
      </c>
      <c r="CI995" s="192">
        <v>1.8899999999999999E-5</v>
      </c>
      <c r="CJ995" s="157">
        <v>0</v>
      </c>
      <c r="CK995" s="192">
        <v>5.38E-5</v>
      </c>
      <c r="CL995" s="192">
        <v>2.2200000000000001E-5</v>
      </c>
      <c r="CM995" s="192">
        <v>3.7599999999999999E-5</v>
      </c>
      <c r="CN995" s="192">
        <v>1.3200000000000001E-5</v>
      </c>
      <c r="CO995" s="192">
        <v>2.5199999999999999E-5</v>
      </c>
      <c r="CP995" s="192">
        <v>5.0000000000000002E-5</v>
      </c>
      <c r="CQ995" s="192">
        <v>1.2E-5</v>
      </c>
      <c r="CR995" s="157">
        <v>0</v>
      </c>
      <c r="CS995" s="192">
        <v>4.1699999999999997E-5</v>
      </c>
      <c r="CT995" s="192">
        <v>2.3799999999999999E-5</v>
      </c>
      <c r="CU995" s="157">
        <v>0</v>
      </c>
      <c r="CV995" s="157">
        <v>0</v>
      </c>
      <c r="CW995" s="157">
        <v>1.0086699999999999E-4</v>
      </c>
      <c r="CX995" s="157">
        <v>0</v>
      </c>
      <c r="CY995" s="157">
        <v>1.38114E-4</v>
      </c>
      <c r="CZ995" s="157">
        <v>1.5252000000000001E-4</v>
      </c>
      <c r="DA995" s="157">
        <v>0</v>
      </c>
      <c r="DB995" s="157">
        <v>0</v>
      </c>
      <c r="DC995" s="157">
        <v>0</v>
      </c>
      <c r="DD995" s="157">
        <v>0</v>
      </c>
      <c r="DE995" s="192">
        <v>1.3200000000000001E-5</v>
      </c>
      <c r="DF995" s="157">
        <v>0</v>
      </c>
      <c r="DG995" s="157">
        <v>0</v>
      </c>
      <c r="DH995" s="157">
        <v>0</v>
      </c>
      <c r="DI995" s="192">
        <v>2.02E-5</v>
      </c>
      <c r="DJ995" s="157">
        <v>0</v>
      </c>
      <c r="DK995" s="192">
        <v>5.1E-5</v>
      </c>
      <c r="DL995" s="157">
        <v>0</v>
      </c>
      <c r="DM995" s="157">
        <v>0</v>
      </c>
      <c r="DN995" s="157">
        <v>0</v>
      </c>
      <c r="DO995" s="157">
        <v>0</v>
      </c>
      <c r="DP995" s="192">
        <v>2.9899999999999998E-5</v>
      </c>
      <c r="DQ995" s="192">
        <v>6.5699999999999998E-5</v>
      </c>
      <c r="DR995" s="157">
        <v>0</v>
      </c>
      <c r="DS995" s="157">
        <v>0</v>
      </c>
      <c r="DT995" s="192">
        <v>4.2299999999999998E-5</v>
      </c>
      <c r="DU995" s="192">
        <v>2.05E-5</v>
      </c>
      <c r="DV995" s="157">
        <v>0</v>
      </c>
      <c r="DW995" s="192">
        <v>3.4799999999999999E-5</v>
      </c>
      <c r="DX995" s="192">
        <v>2.72E-5</v>
      </c>
      <c r="DY995" s="157">
        <v>1.7817399999999999E-4</v>
      </c>
      <c r="DZ995" s="157">
        <v>1.26518E-4</v>
      </c>
      <c r="EA995" s="157">
        <v>0</v>
      </c>
      <c r="EB995" s="157">
        <v>0</v>
      </c>
      <c r="EC995" s="157">
        <v>0</v>
      </c>
      <c r="ED995" s="157">
        <v>0</v>
      </c>
      <c r="EE995" s="192">
        <v>2.6599999999999999E-5</v>
      </c>
      <c r="EF995" s="157">
        <v>2.9403099999999999E-4</v>
      </c>
      <c r="EG995" s="192">
        <v>3.0599999999999998E-5</v>
      </c>
      <c r="EH995" s="157">
        <v>0</v>
      </c>
      <c r="EI995" s="157">
        <v>2.3774199999999999E-4</v>
      </c>
      <c r="EJ995" s="192">
        <v>7.9699999999999999E-5</v>
      </c>
      <c r="EK995" s="192">
        <v>7.3700000000000002E-5</v>
      </c>
      <c r="EL995" s="157">
        <v>1.34735E-4</v>
      </c>
      <c r="EM995" s="192">
        <v>4.5800000000000002E-5</v>
      </c>
      <c r="EN995" s="192">
        <v>2.6599999999999999E-5</v>
      </c>
      <c r="EO995" s="157">
        <v>0</v>
      </c>
      <c r="EP995" s="157">
        <v>0</v>
      </c>
      <c r="EQ995" s="192">
        <v>8.8999999999999995E-6</v>
      </c>
      <c r="ER995" s="157">
        <v>1.0336999999999999E-4</v>
      </c>
      <c r="ES995" s="157">
        <v>0</v>
      </c>
      <c r="ET995" s="157">
        <v>0</v>
      </c>
      <c r="EU995" s="157">
        <v>0</v>
      </c>
      <c r="EV995" s="157">
        <v>0</v>
      </c>
      <c r="EW995" s="192">
        <v>7.2799999999999994E-5</v>
      </c>
      <c r="EX995" s="157">
        <v>0</v>
      </c>
      <c r="EY995" s="157">
        <v>1.0352E-4</v>
      </c>
      <c r="EZ995" s="157">
        <v>0</v>
      </c>
      <c r="FA995" s="157">
        <v>0</v>
      </c>
      <c r="FB995" s="192">
        <v>5.3900000000000002E-5</v>
      </c>
      <c r="FC995" s="157">
        <v>0</v>
      </c>
      <c r="FD995" s="192">
        <v>2.51E-5</v>
      </c>
      <c r="FE995" s="157">
        <v>0</v>
      </c>
      <c r="FF995" s="157">
        <v>0</v>
      </c>
      <c r="FG995" s="157">
        <v>0</v>
      </c>
      <c r="FH995" s="192">
        <v>2.37E-5</v>
      </c>
      <c r="FI995" s="192">
        <v>5.5099999999999998E-5</v>
      </c>
      <c r="FJ995" s="192">
        <v>5.9700000000000001E-5</v>
      </c>
      <c r="FK995" s="192">
        <v>4.6199999999999998E-5</v>
      </c>
      <c r="FL995" s="157">
        <v>0</v>
      </c>
      <c r="FM995" s="157">
        <v>0</v>
      </c>
      <c r="FN995" s="157">
        <v>1.3774800000000001E-4</v>
      </c>
      <c r="FO995" s="192">
        <v>1.8099999999999999E-5</v>
      </c>
      <c r="FP995" s="157">
        <v>0</v>
      </c>
      <c r="FQ995" s="192">
        <v>3.1300000000000002E-5</v>
      </c>
      <c r="FR995" s="157">
        <v>0</v>
      </c>
      <c r="FS995" s="192">
        <v>9.3999999999999994E-5</v>
      </c>
      <c r="FT995" s="192">
        <v>4.3600000000000003E-5</v>
      </c>
      <c r="FU995" s="157">
        <v>0</v>
      </c>
      <c r="FV995" s="157">
        <v>0</v>
      </c>
      <c r="FW995" s="157">
        <v>1.9837300000000001E-4</v>
      </c>
      <c r="FX995" s="157">
        <v>0</v>
      </c>
      <c r="FY995" s="157">
        <v>0</v>
      </c>
      <c r="FZ995" s="157">
        <v>0</v>
      </c>
      <c r="GA995" s="157">
        <v>0</v>
      </c>
      <c r="GB995" s="157">
        <v>1.2641200000000001E-4</v>
      </c>
      <c r="GC995" s="192">
        <v>3.7799999999999997E-5</v>
      </c>
      <c r="GD995" s="192">
        <v>3.68E-5</v>
      </c>
      <c r="GE995" s="157">
        <v>0</v>
      </c>
      <c r="GF995" s="192">
        <v>4.1300000000000001E-5</v>
      </c>
      <c r="GG995" s="192">
        <v>4.4499999999999997E-5</v>
      </c>
      <c r="GH995" s="157">
        <v>0</v>
      </c>
      <c r="GI995" s="157">
        <v>1.0291800000000001E-4</v>
      </c>
      <c r="GJ995" s="157">
        <v>0</v>
      </c>
      <c r="GK995" s="157">
        <v>0</v>
      </c>
      <c r="GL995" s="157">
        <v>1.65415E-4</v>
      </c>
      <c r="GM995" s="157">
        <v>0</v>
      </c>
      <c r="GN995" s="192">
        <v>8.0699999999999996E-5</v>
      </c>
      <c r="GO995" s="157">
        <v>1.5982099999999999E-4</v>
      </c>
      <c r="GP995" s="157">
        <v>0</v>
      </c>
      <c r="GQ995" s="192">
        <v>2.0599999999999999E-5</v>
      </c>
      <c r="GR995" s="157">
        <v>2.65097E-4</v>
      </c>
      <c r="GS995" s="157">
        <v>1.8271499999999999E-4</v>
      </c>
      <c r="GT995" s="157">
        <v>0</v>
      </c>
      <c r="GU995" s="157">
        <v>0</v>
      </c>
      <c r="GV995" s="157">
        <v>0</v>
      </c>
      <c r="GW995" s="157">
        <v>0</v>
      </c>
      <c r="GX995" s="157">
        <v>0</v>
      </c>
      <c r="GY995" s="157">
        <v>0</v>
      </c>
      <c r="GZ995" s="157">
        <v>0</v>
      </c>
      <c r="HA995" s="157">
        <v>0</v>
      </c>
    </row>
    <row r="996" spans="1:209" x14ac:dyDescent="0.2">
      <c r="A996" s="157" t="s">
        <v>4805</v>
      </c>
      <c r="B996" s="157">
        <v>0</v>
      </c>
      <c r="C996" s="157">
        <v>0</v>
      </c>
      <c r="D996" s="157">
        <v>0</v>
      </c>
      <c r="E996" s="157">
        <v>0</v>
      </c>
      <c r="F996" s="157">
        <v>0</v>
      </c>
      <c r="G996" s="157">
        <v>0</v>
      </c>
      <c r="H996" s="157">
        <v>0</v>
      </c>
      <c r="I996" s="157">
        <v>0</v>
      </c>
      <c r="J996" s="157">
        <v>0</v>
      </c>
      <c r="K996" s="157">
        <v>0</v>
      </c>
      <c r="L996" s="157">
        <v>0</v>
      </c>
      <c r="M996" s="157">
        <v>0</v>
      </c>
      <c r="N996" s="192">
        <v>1.6900000000000001E-5</v>
      </c>
      <c r="O996" s="157">
        <v>0</v>
      </c>
      <c r="P996" s="157">
        <v>0</v>
      </c>
      <c r="Q996" s="157">
        <v>0</v>
      </c>
      <c r="R996" s="157">
        <v>0</v>
      </c>
      <c r="S996" s="157">
        <v>0</v>
      </c>
      <c r="T996" s="157">
        <v>0</v>
      </c>
      <c r="U996" s="157">
        <v>0</v>
      </c>
      <c r="V996" s="157">
        <v>0</v>
      </c>
      <c r="W996" s="157">
        <v>0</v>
      </c>
      <c r="X996" s="157">
        <v>0</v>
      </c>
      <c r="Y996" s="157">
        <v>0</v>
      </c>
      <c r="Z996" s="157">
        <v>0</v>
      </c>
      <c r="AA996" s="157">
        <v>0</v>
      </c>
      <c r="AB996" s="157">
        <v>0</v>
      </c>
      <c r="AC996" s="157">
        <v>0</v>
      </c>
      <c r="AD996" s="157">
        <v>0</v>
      </c>
      <c r="AE996" s="157">
        <v>0</v>
      </c>
      <c r="AF996" s="157">
        <v>0</v>
      </c>
      <c r="AG996" s="157">
        <v>0</v>
      </c>
      <c r="AH996" s="157">
        <v>0</v>
      </c>
      <c r="AI996" s="157">
        <v>0</v>
      </c>
      <c r="AJ996" s="157">
        <v>0</v>
      </c>
      <c r="AK996" s="157">
        <v>0</v>
      </c>
      <c r="AL996" s="157">
        <v>0</v>
      </c>
      <c r="AM996" s="157">
        <v>0</v>
      </c>
      <c r="AN996" s="157">
        <v>0</v>
      </c>
      <c r="AO996" s="157">
        <v>0</v>
      </c>
      <c r="AP996" s="157">
        <v>0</v>
      </c>
      <c r="AQ996" s="157">
        <v>0</v>
      </c>
      <c r="AR996" s="157">
        <v>0</v>
      </c>
      <c r="AS996" s="157">
        <v>0</v>
      </c>
      <c r="AT996" s="157">
        <v>0</v>
      </c>
      <c r="AU996" s="157">
        <v>0</v>
      </c>
      <c r="AV996" s="157">
        <v>0</v>
      </c>
      <c r="AW996" s="157">
        <v>0</v>
      </c>
      <c r="AX996" s="157">
        <v>0</v>
      </c>
      <c r="AY996" s="157">
        <v>0</v>
      </c>
      <c r="AZ996" s="157">
        <v>0</v>
      </c>
      <c r="BA996" s="157">
        <v>0</v>
      </c>
      <c r="BB996" s="157">
        <v>0</v>
      </c>
      <c r="BC996" s="157">
        <v>0</v>
      </c>
      <c r="BD996" s="157">
        <v>0</v>
      </c>
      <c r="BE996" s="157">
        <v>0</v>
      </c>
      <c r="BF996" s="157">
        <v>0</v>
      </c>
      <c r="BG996" s="192">
        <v>4.0299999999999997E-5</v>
      </c>
      <c r="BH996" s="157">
        <v>0</v>
      </c>
      <c r="BI996" s="192">
        <v>1.8099999999999999E-5</v>
      </c>
      <c r="BJ996" s="157">
        <v>0</v>
      </c>
      <c r="BK996" s="157">
        <v>0</v>
      </c>
      <c r="BL996" s="157">
        <v>0</v>
      </c>
      <c r="BM996" s="157">
        <v>0</v>
      </c>
      <c r="BN996" s="157">
        <v>0</v>
      </c>
      <c r="BO996" s="157">
        <v>0</v>
      </c>
      <c r="BP996" s="157">
        <v>0</v>
      </c>
      <c r="BQ996" s="157">
        <v>0</v>
      </c>
      <c r="BR996" s="157">
        <v>0</v>
      </c>
      <c r="BS996" s="157">
        <v>0</v>
      </c>
      <c r="BT996" s="157">
        <v>0</v>
      </c>
      <c r="BU996" s="157">
        <v>1.80261E-4</v>
      </c>
      <c r="BV996" s="157">
        <v>0</v>
      </c>
      <c r="BW996" s="157">
        <v>0</v>
      </c>
      <c r="BX996" s="157">
        <v>0</v>
      </c>
      <c r="BY996" s="157">
        <v>0</v>
      </c>
      <c r="BZ996" s="157">
        <v>0</v>
      </c>
      <c r="CA996" s="157">
        <v>0</v>
      </c>
      <c r="CB996" s="157">
        <v>0</v>
      </c>
      <c r="CC996" s="157">
        <v>0</v>
      </c>
      <c r="CD996" s="157">
        <v>0</v>
      </c>
      <c r="CE996" s="157">
        <v>0</v>
      </c>
      <c r="CF996" s="157">
        <v>0</v>
      </c>
      <c r="CG996" s="157">
        <v>0</v>
      </c>
      <c r="CH996" s="157">
        <v>0</v>
      </c>
      <c r="CI996" s="157">
        <v>0</v>
      </c>
      <c r="CJ996" s="157">
        <v>0</v>
      </c>
      <c r="CK996" s="157">
        <v>0</v>
      </c>
      <c r="CL996" s="157">
        <v>0</v>
      </c>
      <c r="CM996" s="157">
        <v>0</v>
      </c>
      <c r="CN996" s="157">
        <v>0</v>
      </c>
      <c r="CO996" s="157">
        <v>0</v>
      </c>
      <c r="CP996" s="157">
        <v>0</v>
      </c>
      <c r="CQ996" s="157">
        <v>0</v>
      </c>
      <c r="CR996" s="157">
        <v>0</v>
      </c>
      <c r="CS996" s="157">
        <v>0</v>
      </c>
      <c r="CT996" s="157">
        <v>0</v>
      </c>
      <c r="CU996" s="157">
        <v>0</v>
      </c>
      <c r="CV996" s="157">
        <v>0</v>
      </c>
      <c r="CW996" s="157">
        <v>0</v>
      </c>
      <c r="CX996" s="157">
        <v>0</v>
      </c>
      <c r="CY996" s="157">
        <v>0</v>
      </c>
      <c r="CZ996" s="157">
        <v>0</v>
      </c>
      <c r="DA996" s="157">
        <v>0</v>
      </c>
      <c r="DB996" s="157">
        <v>0</v>
      </c>
      <c r="DC996" s="157">
        <v>0</v>
      </c>
      <c r="DD996" s="157">
        <v>0</v>
      </c>
      <c r="DE996" s="192">
        <v>1.3200000000000001E-5</v>
      </c>
      <c r="DF996" s="157">
        <v>0</v>
      </c>
      <c r="DG996" s="157">
        <v>0</v>
      </c>
      <c r="DH996" s="157">
        <v>0</v>
      </c>
      <c r="DI996" s="157">
        <v>0</v>
      </c>
      <c r="DJ996" s="157">
        <v>0</v>
      </c>
      <c r="DK996" s="157">
        <v>0</v>
      </c>
      <c r="DL996" s="157">
        <v>0</v>
      </c>
      <c r="DM996" s="157">
        <v>0</v>
      </c>
      <c r="DN996" s="157">
        <v>0</v>
      </c>
      <c r="DO996" s="157">
        <v>0</v>
      </c>
      <c r="DP996" s="157">
        <v>0</v>
      </c>
      <c r="DQ996" s="157">
        <v>0</v>
      </c>
      <c r="DR996" s="157">
        <v>0</v>
      </c>
      <c r="DS996" s="157">
        <v>0</v>
      </c>
      <c r="DT996" s="157">
        <v>0</v>
      </c>
      <c r="DU996" s="157">
        <v>0</v>
      </c>
      <c r="DV996" s="157">
        <v>0</v>
      </c>
      <c r="DW996" s="157">
        <v>0</v>
      </c>
      <c r="DX996" s="157">
        <v>0</v>
      </c>
      <c r="DY996" s="157">
        <v>0</v>
      </c>
      <c r="DZ996" s="157">
        <v>0</v>
      </c>
      <c r="EA996" s="157">
        <v>0</v>
      </c>
      <c r="EB996" s="157">
        <v>0</v>
      </c>
      <c r="EC996" s="157">
        <v>0</v>
      </c>
      <c r="ED996" s="157">
        <v>0</v>
      </c>
      <c r="EE996" s="157">
        <v>0</v>
      </c>
      <c r="EF996" s="157">
        <v>0</v>
      </c>
      <c r="EG996" s="157">
        <v>0</v>
      </c>
      <c r="EH996" s="157">
        <v>0</v>
      </c>
      <c r="EI996" s="157">
        <v>0</v>
      </c>
      <c r="EJ996" s="157">
        <v>0</v>
      </c>
      <c r="EK996" s="157">
        <v>0</v>
      </c>
      <c r="EL996" s="157">
        <v>0</v>
      </c>
      <c r="EM996" s="157">
        <v>0</v>
      </c>
      <c r="EN996" s="157">
        <v>0</v>
      </c>
      <c r="EO996" s="157">
        <v>0</v>
      </c>
      <c r="EP996" s="157">
        <v>0</v>
      </c>
      <c r="EQ996" s="157">
        <v>0</v>
      </c>
      <c r="ER996" s="157">
        <v>0</v>
      </c>
      <c r="ES996" s="157">
        <v>0</v>
      </c>
      <c r="ET996" s="157">
        <v>0</v>
      </c>
      <c r="EU996" s="157">
        <v>0</v>
      </c>
      <c r="EV996" s="157">
        <v>0</v>
      </c>
      <c r="EW996" s="157">
        <v>0</v>
      </c>
      <c r="EX996" s="157">
        <v>0</v>
      </c>
      <c r="EY996" s="157">
        <v>0</v>
      </c>
      <c r="EZ996" s="157">
        <v>0</v>
      </c>
      <c r="FA996" s="157">
        <v>0</v>
      </c>
      <c r="FB996" s="157">
        <v>0</v>
      </c>
      <c r="FC996" s="157">
        <v>0</v>
      </c>
      <c r="FD996" s="157">
        <v>0</v>
      </c>
      <c r="FE996" s="157">
        <v>0</v>
      </c>
      <c r="FF996" s="157">
        <v>0</v>
      </c>
      <c r="FG996" s="157">
        <v>0</v>
      </c>
      <c r="FH996" s="157">
        <v>0</v>
      </c>
      <c r="FI996" s="157">
        <v>0</v>
      </c>
      <c r="FJ996" s="157">
        <v>0</v>
      </c>
      <c r="FK996" s="157">
        <v>0</v>
      </c>
      <c r="FL996" s="157">
        <v>0</v>
      </c>
      <c r="FM996" s="157">
        <v>0</v>
      </c>
      <c r="FN996" s="157">
        <v>0</v>
      </c>
      <c r="FO996" s="157">
        <v>0</v>
      </c>
      <c r="FP996" s="157">
        <v>0</v>
      </c>
      <c r="FQ996" s="157">
        <v>0</v>
      </c>
      <c r="FR996" s="157">
        <v>0</v>
      </c>
      <c r="FS996" s="157">
        <v>0</v>
      </c>
      <c r="FT996" s="157">
        <v>0</v>
      </c>
      <c r="FU996" s="157">
        <v>0</v>
      </c>
      <c r="FV996" s="157">
        <v>0</v>
      </c>
      <c r="FW996" s="157">
        <v>0</v>
      </c>
      <c r="FX996" s="157">
        <v>0</v>
      </c>
      <c r="FY996" s="157">
        <v>0</v>
      </c>
      <c r="FZ996" s="157">
        <v>0</v>
      </c>
      <c r="GA996" s="157">
        <v>0</v>
      </c>
      <c r="GB996" s="157">
        <v>0</v>
      </c>
      <c r="GC996" s="157">
        <v>0</v>
      </c>
      <c r="GD996" s="157">
        <v>0</v>
      </c>
      <c r="GE996" s="157">
        <v>0</v>
      </c>
      <c r="GF996" s="157">
        <v>0</v>
      </c>
      <c r="GG996" s="157">
        <v>0</v>
      </c>
      <c r="GH996" s="157">
        <v>0</v>
      </c>
      <c r="GI996" s="157">
        <v>0</v>
      </c>
      <c r="GJ996" s="157">
        <v>0</v>
      </c>
      <c r="GK996" s="157">
        <v>0</v>
      </c>
      <c r="GL996" s="157">
        <v>0</v>
      </c>
      <c r="GM996" s="157">
        <v>0</v>
      </c>
      <c r="GN996" s="157">
        <v>0</v>
      </c>
      <c r="GO996" s="157">
        <v>0</v>
      </c>
      <c r="GP996" s="157">
        <v>0</v>
      </c>
      <c r="GQ996" s="157">
        <v>0</v>
      </c>
      <c r="GR996" s="157">
        <v>0</v>
      </c>
      <c r="GS996" s="157">
        <v>0</v>
      </c>
      <c r="GT996" s="157">
        <v>0</v>
      </c>
      <c r="GU996" s="157">
        <v>0</v>
      </c>
      <c r="GV996" s="157">
        <v>0</v>
      </c>
      <c r="GW996" s="157">
        <v>0</v>
      </c>
      <c r="GX996" s="157">
        <v>0</v>
      </c>
      <c r="GY996" s="157">
        <v>0</v>
      </c>
      <c r="GZ996" s="157">
        <v>0</v>
      </c>
      <c r="HA996" s="157">
        <v>0</v>
      </c>
    </row>
    <row r="997" spans="1:209" x14ac:dyDescent="0.2">
      <c r="A997" s="157" t="s">
        <v>4806</v>
      </c>
      <c r="B997" s="157">
        <v>0</v>
      </c>
      <c r="C997" s="157">
        <v>0</v>
      </c>
      <c r="D997" s="157">
        <v>0</v>
      </c>
      <c r="E997" s="157">
        <v>0</v>
      </c>
      <c r="F997" s="157">
        <v>0</v>
      </c>
      <c r="G997" s="157">
        <v>0</v>
      </c>
      <c r="H997" s="192">
        <v>3.15E-5</v>
      </c>
      <c r="I997" s="192">
        <v>5.2500000000000002E-5</v>
      </c>
      <c r="J997" s="192">
        <v>8.67E-6</v>
      </c>
      <c r="K997" s="157">
        <v>0</v>
      </c>
      <c r="L997" s="157">
        <v>0</v>
      </c>
      <c r="M997" s="192">
        <v>6.1699999999999995E-5</v>
      </c>
      <c r="N997" s="192">
        <v>1.6900000000000001E-5</v>
      </c>
      <c r="O997" s="157">
        <v>0</v>
      </c>
      <c r="P997" s="192">
        <v>1.7600000000000001E-5</v>
      </c>
      <c r="Q997" s="157">
        <v>0</v>
      </c>
      <c r="R997" s="157">
        <v>0</v>
      </c>
      <c r="S997" s="157">
        <v>0</v>
      </c>
      <c r="T997" s="157">
        <v>0</v>
      </c>
      <c r="U997" s="157">
        <v>0</v>
      </c>
      <c r="V997" s="157">
        <v>0</v>
      </c>
      <c r="W997" s="157">
        <v>0</v>
      </c>
      <c r="X997" s="192">
        <v>6.0800000000000001E-5</v>
      </c>
      <c r="Y997" s="157">
        <v>0</v>
      </c>
      <c r="Z997" s="192">
        <v>3.5200000000000002E-5</v>
      </c>
      <c r="AA997" s="192">
        <v>1.6399999999999999E-5</v>
      </c>
      <c r="AB997" s="192">
        <v>5.9899999999999999E-5</v>
      </c>
      <c r="AC997" s="157">
        <v>0</v>
      </c>
      <c r="AD997" s="157">
        <v>0</v>
      </c>
      <c r="AE997" s="157">
        <v>0</v>
      </c>
      <c r="AF997" s="157">
        <v>0</v>
      </c>
      <c r="AG997" s="192">
        <v>6.6799999999999997E-5</v>
      </c>
      <c r="AH997" s="157">
        <v>0</v>
      </c>
      <c r="AI997" s="157">
        <v>0</v>
      </c>
      <c r="AJ997" s="192">
        <v>3.5500000000000002E-5</v>
      </c>
      <c r="AK997" s="157">
        <v>0</v>
      </c>
      <c r="AL997" s="157">
        <v>0</v>
      </c>
      <c r="AM997" s="157">
        <v>0</v>
      </c>
      <c r="AN997" s="192">
        <v>1.6500000000000001E-5</v>
      </c>
      <c r="AO997" s="157">
        <v>0</v>
      </c>
      <c r="AP997" s="157">
        <v>0</v>
      </c>
      <c r="AQ997" s="157">
        <v>0</v>
      </c>
      <c r="AR997" s="192">
        <v>2.55E-5</v>
      </c>
      <c r="AS997" s="157">
        <v>6.3761000000000004E-4</v>
      </c>
      <c r="AT997" s="192">
        <v>2.1500000000000001E-5</v>
      </c>
      <c r="AU997" s="157">
        <v>0</v>
      </c>
      <c r="AV997" s="157">
        <v>0</v>
      </c>
      <c r="AW997" s="157">
        <v>0</v>
      </c>
      <c r="AX997" s="157">
        <v>0</v>
      </c>
      <c r="AY997" s="192">
        <v>8.1100000000000006E-5</v>
      </c>
      <c r="AZ997" s="157">
        <v>0</v>
      </c>
      <c r="BA997" s="157">
        <v>0</v>
      </c>
      <c r="BB997" s="157">
        <v>0</v>
      </c>
      <c r="BC997" s="157">
        <v>0</v>
      </c>
      <c r="BD997" s="192">
        <v>3.6999999999999998E-5</v>
      </c>
      <c r="BE997" s="157">
        <v>1.23449E-4</v>
      </c>
      <c r="BF997" s="192">
        <v>3.8099999999999998E-5</v>
      </c>
      <c r="BG997" s="157">
        <v>0</v>
      </c>
      <c r="BH997" s="157">
        <v>0</v>
      </c>
      <c r="BI997" s="157">
        <v>0</v>
      </c>
      <c r="BJ997" s="157">
        <v>0</v>
      </c>
      <c r="BK997" s="192">
        <v>1.7200000000000001E-5</v>
      </c>
      <c r="BL997" s="157">
        <v>0</v>
      </c>
      <c r="BM997" s="157">
        <v>0</v>
      </c>
      <c r="BN997" s="157">
        <v>0</v>
      </c>
      <c r="BO997" s="157">
        <v>0</v>
      </c>
      <c r="BP997" s="157">
        <v>0</v>
      </c>
      <c r="BQ997" s="157">
        <v>0</v>
      </c>
      <c r="BR997" s="157">
        <v>0</v>
      </c>
      <c r="BS997" s="157">
        <v>0</v>
      </c>
      <c r="BT997" s="157">
        <v>0</v>
      </c>
      <c r="BU997" s="157">
        <v>0</v>
      </c>
      <c r="BV997" s="157">
        <v>0</v>
      </c>
      <c r="BW997" s="157">
        <v>0</v>
      </c>
      <c r="BX997" s="192">
        <v>4.7899999999999999E-5</v>
      </c>
      <c r="BY997" s="157">
        <v>0</v>
      </c>
      <c r="BZ997" s="157">
        <v>0</v>
      </c>
      <c r="CA997" s="157">
        <v>0</v>
      </c>
      <c r="CB997" s="157">
        <v>0</v>
      </c>
      <c r="CC997" s="157">
        <v>0</v>
      </c>
      <c r="CD997" s="157">
        <v>0</v>
      </c>
      <c r="CE997" s="157">
        <v>0</v>
      </c>
      <c r="CF997" s="157">
        <v>0</v>
      </c>
      <c r="CG997" s="157">
        <v>0</v>
      </c>
      <c r="CH997" s="157">
        <v>0</v>
      </c>
      <c r="CI997" s="157">
        <v>0</v>
      </c>
      <c r="CJ997" s="157">
        <v>0</v>
      </c>
      <c r="CK997" s="157">
        <v>0</v>
      </c>
      <c r="CL997" s="192">
        <v>1.11E-5</v>
      </c>
      <c r="CM997" s="157">
        <v>0</v>
      </c>
      <c r="CN997" s="157">
        <v>0</v>
      </c>
      <c r="CO997" s="157">
        <v>0</v>
      </c>
      <c r="CP997" s="157">
        <v>0</v>
      </c>
      <c r="CQ997" s="157">
        <v>0</v>
      </c>
      <c r="CR997" s="157">
        <v>0</v>
      </c>
      <c r="CS997" s="157">
        <v>0</v>
      </c>
      <c r="CT997" s="157">
        <v>0</v>
      </c>
      <c r="CU997" s="157">
        <v>0</v>
      </c>
      <c r="CV997" s="157">
        <v>0</v>
      </c>
      <c r="CW997" s="192">
        <v>5.93E-6</v>
      </c>
      <c r="CX997" s="157">
        <v>0</v>
      </c>
      <c r="CY997" s="157">
        <v>0</v>
      </c>
      <c r="CZ997" s="192">
        <v>3.8099999999999998E-5</v>
      </c>
      <c r="DA997" s="192">
        <v>3.7400000000000001E-5</v>
      </c>
      <c r="DB997" s="192">
        <v>1.66E-5</v>
      </c>
      <c r="DC997" s="192">
        <v>2.0299999999999999E-5</v>
      </c>
      <c r="DD997" s="157">
        <v>0</v>
      </c>
      <c r="DE997" s="157">
        <v>0</v>
      </c>
      <c r="DF997" s="157">
        <v>0</v>
      </c>
      <c r="DG997" s="157">
        <v>0</v>
      </c>
      <c r="DH997" s="157">
        <v>0</v>
      </c>
      <c r="DI997" s="157">
        <v>0</v>
      </c>
      <c r="DJ997" s="192">
        <v>3.3500000000000001E-5</v>
      </c>
      <c r="DK997" s="157">
        <v>0</v>
      </c>
      <c r="DL997" s="192">
        <v>3.0000000000000001E-5</v>
      </c>
      <c r="DM997" s="157">
        <v>0</v>
      </c>
      <c r="DN997" s="157">
        <v>0</v>
      </c>
      <c r="DO997" s="157">
        <v>0</v>
      </c>
      <c r="DP997" s="192">
        <v>1.49E-5</v>
      </c>
      <c r="DQ997" s="157">
        <v>0</v>
      </c>
      <c r="DR997" s="157">
        <v>0</v>
      </c>
      <c r="DS997" s="157">
        <v>0</v>
      </c>
      <c r="DT997" s="157">
        <v>0</v>
      </c>
      <c r="DU997" s="157">
        <v>0</v>
      </c>
      <c r="DV997" s="157">
        <v>0</v>
      </c>
      <c r="DW997" s="192">
        <v>1.7399999999999999E-5</v>
      </c>
      <c r="DX997" s="157">
        <v>0</v>
      </c>
      <c r="DY997" s="157">
        <v>0</v>
      </c>
      <c r="DZ997" s="157">
        <v>0</v>
      </c>
      <c r="EA997" s="157">
        <v>0</v>
      </c>
      <c r="EB997" s="157">
        <v>0</v>
      </c>
      <c r="EC997" s="157">
        <v>0</v>
      </c>
      <c r="ED997" s="157">
        <v>0</v>
      </c>
      <c r="EE997" s="157">
        <v>0</v>
      </c>
      <c r="EF997" s="157">
        <v>0</v>
      </c>
      <c r="EG997" s="157">
        <v>0</v>
      </c>
      <c r="EH997" s="157">
        <v>0</v>
      </c>
      <c r="EI997" s="157">
        <v>0</v>
      </c>
      <c r="EJ997" s="157">
        <v>0</v>
      </c>
      <c r="EK997" s="157">
        <v>0</v>
      </c>
      <c r="EL997" s="157">
        <v>0</v>
      </c>
      <c r="EM997" s="192">
        <v>1.5299999999999999E-5</v>
      </c>
      <c r="EN997" s="157">
        <v>0</v>
      </c>
      <c r="EO997" s="192">
        <v>6.5500000000000006E-5</v>
      </c>
      <c r="EP997" s="157">
        <v>0</v>
      </c>
      <c r="EQ997" s="157">
        <v>0</v>
      </c>
      <c r="ER997" s="157">
        <v>0</v>
      </c>
      <c r="ES997" s="157">
        <v>0</v>
      </c>
      <c r="ET997" s="157">
        <v>1.1162000000000001E-4</v>
      </c>
      <c r="EU997" s="157">
        <v>0</v>
      </c>
      <c r="EV997" s="157">
        <v>0</v>
      </c>
      <c r="EW997" s="157">
        <v>0</v>
      </c>
      <c r="EX997" s="157">
        <v>0</v>
      </c>
      <c r="EY997" s="157">
        <v>0</v>
      </c>
      <c r="EZ997" s="157">
        <v>0</v>
      </c>
      <c r="FA997" s="157">
        <v>0</v>
      </c>
      <c r="FB997" s="157">
        <v>0</v>
      </c>
      <c r="FC997" s="157">
        <v>0</v>
      </c>
      <c r="FD997" s="157">
        <v>0</v>
      </c>
      <c r="FE997" s="157">
        <v>0</v>
      </c>
      <c r="FF997" s="157">
        <v>0</v>
      </c>
      <c r="FG997" s="157">
        <v>0</v>
      </c>
      <c r="FH997" s="157">
        <v>0</v>
      </c>
      <c r="FI997" s="157">
        <v>0</v>
      </c>
      <c r="FJ997" s="192">
        <v>2.9799999999999999E-5</v>
      </c>
      <c r="FK997" s="157">
        <v>0</v>
      </c>
      <c r="FL997" s="157">
        <v>0</v>
      </c>
      <c r="FM997" s="157">
        <v>0</v>
      </c>
      <c r="FN997" s="157">
        <v>0</v>
      </c>
      <c r="FO997" s="157">
        <v>0</v>
      </c>
      <c r="FP997" s="157">
        <v>0</v>
      </c>
      <c r="FQ997" s="157">
        <v>0</v>
      </c>
      <c r="FR997" s="157">
        <v>0</v>
      </c>
      <c r="FS997" s="157">
        <v>0</v>
      </c>
      <c r="FT997" s="157">
        <v>0</v>
      </c>
      <c r="FU997" s="157">
        <v>0</v>
      </c>
      <c r="FV997" s="157">
        <v>0</v>
      </c>
      <c r="FW997" s="157">
        <v>0</v>
      </c>
      <c r="FX997" s="157">
        <v>0</v>
      </c>
      <c r="FY997" s="157">
        <v>0</v>
      </c>
      <c r="FZ997" s="157">
        <v>0</v>
      </c>
      <c r="GA997" s="157">
        <v>0</v>
      </c>
      <c r="GB997" s="157">
        <v>0</v>
      </c>
      <c r="GC997" s="157">
        <v>0</v>
      </c>
      <c r="GD997" s="157">
        <v>0</v>
      </c>
      <c r="GE997" s="157">
        <v>0</v>
      </c>
      <c r="GF997" s="157">
        <v>0</v>
      </c>
      <c r="GG997" s="157">
        <v>0</v>
      </c>
      <c r="GH997" s="157">
        <v>0</v>
      </c>
      <c r="GI997" s="157">
        <v>0</v>
      </c>
      <c r="GJ997" s="157">
        <v>0</v>
      </c>
      <c r="GK997" s="192">
        <v>8.8700000000000001E-5</v>
      </c>
      <c r="GL997" s="157">
        <v>0</v>
      </c>
      <c r="GM997" s="157">
        <v>0</v>
      </c>
      <c r="GN997" s="157">
        <v>0</v>
      </c>
      <c r="GO997" s="157">
        <v>0</v>
      </c>
      <c r="GP997" s="157">
        <v>0</v>
      </c>
      <c r="GQ997" s="157">
        <v>0</v>
      </c>
      <c r="GR997" s="157">
        <v>0</v>
      </c>
      <c r="GS997" s="157">
        <v>0</v>
      </c>
      <c r="GT997" s="157">
        <v>0</v>
      </c>
      <c r="GU997" s="157">
        <v>0</v>
      </c>
      <c r="GV997" s="157">
        <v>0</v>
      </c>
      <c r="GW997" s="157">
        <v>0</v>
      </c>
      <c r="GX997" s="157">
        <v>0</v>
      </c>
      <c r="GY997" s="157">
        <v>0</v>
      </c>
      <c r="GZ997" s="157">
        <v>0</v>
      </c>
      <c r="HA997" s="157">
        <v>0</v>
      </c>
    </row>
    <row r="998" spans="1:209" x14ac:dyDescent="0.2">
      <c r="A998" s="157" t="s">
        <v>4807</v>
      </c>
      <c r="B998" s="157">
        <v>0</v>
      </c>
      <c r="C998" s="192">
        <v>5.7400000000000001E-6</v>
      </c>
      <c r="D998" s="157">
        <v>0</v>
      </c>
      <c r="E998" s="157">
        <v>0</v>
      </c>
      <c r="F998" s="157">
        <v>0</v>
      </c>
      <c r="G998" s="157">
        <v>0</v>
      </c>
      <c r="H998" s="157">
        <v>0</v>
      </c>
      <c r="I998" s="157">
        <v>0</v>
      </c>
      <c r="J998" s="157">
        <v>0</v>
      </c>
      <c r="K998" s="157">
        <v>0</v>
      </c>
      <c r="L998" s="157">
        <v>0</v>
      </c>
      <c r="M998" s="157">
        <v>0</v>
      </c>
      <c r="N998" s="157">
        <v>0</v>
      </c>
      <c r="O998" s="157">
        <v>0</v>
      </c>
      <c r="P998" s="192">
        <v>4.4100000000000001E-6</v>
      </c>
      <c r="Q998" s="192">
        <v>9.48E-5</v>
      </c>
      <c r="R998" s="157">
        <v>0</v>
      </c>
      <c r="S998" s="157">
        <v>0</v>
      </c>
      <c r="T998" s="157">
        <v>0</v>
      </c>
      <c r="U998" s="157">
        <v>0</v>
      </c>
      <c r="V998" s="157">
        <v>0</v>
      </c>
      <c r="W998" s="157">
        <v>0</v>
      </c>
      <c r="X998" s="157">
        <v>0</v>
      </c>
      <c r="Y998" s="157">
        <v>0</v>
      </c>
      <c r="Z998" s="157">
        <v>0</v>
      </c>
      <c r="AA998" s="157">
        <v>0</v>
      </c>
      <c r="AB998" s="192">
        <v>2.9899999999999998E-5</v>
      </c>
      <c r="AC998" s="157">
        <v>1.93005E-4</v>
      </c>
      <c r="AD998" s="192">
        <v>1.9400000000000001E-5</v>
      </c>
      <c r="AE998" s="157">
        <v>0</v>
      </c>
      <c r="AF998" s="157">
        <v>0</v>
      </c>
      <c r="AG998" s="192">
        <v>2.6699999999999998E-5</v>
      </c>
      <c r="AH998" s="192">
        <v>1.2300000000000001E-5</v>
      </c>
      <c r="AI998" s="192">
        <v>3.8699999999999999E-5</v>
      </c>
      <c r="AJ998" s="157">
        <v>0</v>
      </c>
      <c r="AK998" s="157">
        <v>0</v>
      </c>
      <c r="AL998" s="192">
        <v>8.3300000000000005E-5</v>
      </c>
      <c r="AM998" s="157">
        <v>1.2413100000000001E-4</v>
      </c>
      <c r="AN998" s="192">
        <v>4.9599999999999999E-5</v>
      </c>
      <c r="AO998" s="192">
        <v>5.0599999999999997E-5</v>
      </c>
      <c r="AP998" s="157">
        <v>2.8015100000000002E-4</v>
      </c>
      <c r="AQ998" s="157">
        <v>0</v>
      </c>
      <c r="AR998" s="157">
        <v>0</v>
      </c>
      <c r="AS998" s="157">
        <v>0</v>
      </c>
      <c r="AT998" s="157">
        <v>0</v>
      </c>
      <c r="AU998" s="157">
        <v>0</v>
      </c>
      <c r="AV998" s="157">
        <v>0</v>
      </c>
      <c r="AW998" s="157">
        <v>0</v>
      </c>
      <c r="AX998" s="157">
        <v>0</v>
      </c>
      <c r="AY998" s="157">
        <v>0</v>
      </c>
      <c r="AZ998" s="157">
        <v>0</v>
      </c>
      <c r="BA998" s="157">
        <v>1.4449499999999999E-4</v>
      </c>
      <c r="BB998" s="192">
        <v>4.9299999999999999E-5</v>
      </c>
      <c r="BC998" s="157">
        <v>0</v>
      </c>
      <c r="BD998" s="157">
        <v>0</v>
      </c>
      <c r="BE998" s="157">
        <v>0</v>
      </c>
      <c r="BF998" s="157">
        <v>0</v>
      </c>
      <c r="BG998" s="157">
        <v>0</v>
      </c>
      <c r="BH998" s="157">
        <v>0</v>
      </c>
      <c r="BI998" s="157">
        <v>0</v>
      </c>
      <c r="BJ998" s="192">
        <v>3.7499999999999997E-5</v>
      </c>
      <c r="BK998" s="157">
        <v>0</v>
      </c>
      <c r="BL998" s="157">
        <v>0</v>
      </c>
      <c r="BM998" s="157">
        <v>0</v>
      </c>
      <c r="BN998" s="157">
        <v>0</v>
      </c>
      <c r="BO998" s="157">
        <v>0</v>
      </c>
      <c r="BP998" s="157">
        <v>0</v>
      </c>
      <c r="BQ998" s="157">
        <v>0</v>
      </c>
      <c r="BR998" s="157">
        <v>0</v>
      </c>
      <c r="BS998" s="157">
        <v>0</v>
      </c>
      <c r="BT998" s="157">
        <v>0</v>
      </c>
      <c r="BU998" s="157">
        <v>0</v>
      </c>
      <c r="BV998" s="157">
        <v>0</v>
      </c>
      <c r="BW998" s="192">
        <v>4.7800000000000003E-5</v>
      </c>
      <c r="BX998" s="157">
        <v>0</v>
      </c>
      <c r="BY998" s="192">
        <v>2.5199999999999999E-5</v>
      </c>
      <c r="BZ998" s="192">
        <v>3.0899999999999999E-5</v>
      </c>
      <c r="CA998" s="157">
        <v>0</v>
      </c>
      <c r="CB998" s="157">
        <v>0</v>
      </c>
      <c r="CC998" s="157">
        <v>0</v>
      </c>
      <c r="CD998" s="157">
        <v>0</v>
      </c>
      <c r="CE998" s="192">
        <v>3.1099999999999997E-5</v>
      </c>
      <c r="CF998" s="157">
        <v>0</v>
      </c>
      <c r="CG998" s="157">
        <v>0</v>
      </c>
      <c r="CH998" s="157">
        <v>0</v>
      </c>
      <c r="CI998" s="192">
        <v>5.66E-5</v>
      </c>
      <c r="CJ998" s="157">
        <v>1.05927E-4</v>
      </c>
      <c r="CK998" s="157">
        <v>5.3806800000000005E-4</v>
      </c>
      <c r="CL998" s="192">
        <v>9.9699999999999998E-5</v>
      </c>
      <c r="CM998" s="192">
        <v>3.7599999999999999E-5</v>
      </c>
      <c r="CN998" s="157">
        <v>1.8544300000000001E-4</v>
      </c>
      <c r="CO998" s="157">
        <v>1.25838E-4</v>
      </c>
      <c r="CP998" s="192">
        <v>5.0000000000000002E-5</v>
      </c>
      <c r="CQ998" s="157">
        <v>2.1629400000000001E-4</v>
      </c>
      <c r="CR998" s="157">
        <v>0</v>
      </c>
      <c r="CS998" s="192">
        <v>2.0800000000000001E-5</v>
      </c>
      <c r="CT998" s="157">
        <v>0</v>
      </c>
      <c r="CU998" s="157">
        <v>0</v>
      </c>
      <c r="CV998" s="157">
        <v>0</v>
      </c>
      <c r="CW998" s="157">
        <v>0</v>
      </c>
      <c r="CX998" s="157">
        <v>0</v>
      </c>
      <c r="CY998" s="192">
        <v>2.76E-5</v>
      </c>
      <c r="CZ998" s="157">
        <v>1.5252000000000001E-4</v>
      </c>
      <c r="DA998" s="157">
        <v>0</v>
      </c>
      <c r="DB998" s="157">
        <v>0</v>
      </c>
      <c r="DC998" s="157">
        <v>0</v>
      </c>
      <c r="DD998" s="192">
        <v>6.02E-5</v>
      </c>
      <c r="DE998" s="157">
        <v>1.8535700000000001E-4</v>
      </c>
      <c r="DF998" s="157">
        <v>0</v>
      </c>
      <c r="DG998" s="157">
        <v>0</v>
      </c>
      <c r="DH998" s="157">
        <v>0</v>
      </c>
      <c r="DI998" s="157">
        <v>1.0082900000000001E-4</v>
      </c>
      <c r="DJ998" s="157">
        <v>0</v>
      </c>
      <c r="DK998" s="157">
        <v>2.0387399999999999E-4</v>
      </c>
      <c r="DL998" s="192">
        <v>6.0000000000000002E-5</v>
      </c>
      <c r="DM998" s="192">
        <v>3.7799999999999997E-5</v>
      </c>
      <c r="DN998" s="192">
        <v>8.8200000000000003E-5</v>
      </c>
      <c r="DO998" s="157">
        <v>2.4206400000000001E-4</v>
      </c>
      <c r="DP998" s="192">
        <v>1.49E-5</v>
      </c>
      <c r="DQ998" s="157">
        <v>0</v>
      </c>
      <c r="DR998" s="192">
        <v>8.1600000000000005E-5</v>
      </c>
      <c r="DS998" s="192">
        <v>4.5399999999999999E-5</v>
      </c>
      <c r="DT998" s="192">
        <v>8.4699999999999999E-5</v>
      </c>
      <c r="DU998" s="157">
        <v>1.02741E-4</v>
      </c>
      <c r="DV998" s="157">
        <v>0</v>
      </c>
      <c r="DW998" s="157">
        <v>1.7385E-4</v>
      </c>
      <c r="DX998" s="157">
        <v>1.90373E-4</v>
      </c>
      <c r="DY998" s="157">
        <v>9.4755999999999996E-4</v>
      </c>
      <c r="DZ998" s="157">
        <v>9.4888700000000004E-4</v>
      </c>
      <c r="EA998" s="157">
        <v>0</v>
      </c>
      <c r="EB998" s="157">
        <v>0</v>
      </c>
      <c r="EC998" s="192">
        <v>1.8300000000000001E-5</v>
      </c>
      <c r="ED998" s="157">
        <v>2.9540600000000001E-4</v>
      </c>
      <c r="EE998" s="157">
        <v>5.0577700000000001E-4</v>
      </c>
      <c r="EF998" s="157">
        <v>3.5937099999999999E-4</v>
      </c>
      <c r="EG998" s="157">
        <v>3.3642200000000001E-4</v>
      </c>
      <c r="EH998" s="157">
        <v>3.9710899999999998E-4</v>
      </c>
      <c r="EI998" s="157">
        <v>2.6038400000000001E-4</v>
      </c>
      <c r="EJ998" s="192">
        <v>3.9900000000000001E-5</v>
      </c>
      <c r="EK998" s="157">
        <v>0</v>
      </c>
      <c r="EL998" s="157">
        <v>2.6946899999999999E-4</v>
      </c>
      <c r="EM998" s="157">
        <v>0</v>
      </c>
      <c r="EN998" s="157">
        <v>0</v>
      </c>
      <c r="EO998" s="157">
        <v>0</v>
      </c>
      <c r="EP998" s="157">
        <v>0</v>
      </c>
      <c r="EQ998" s="157">
        <v>0</v>
      </c>
      <c r="ER998" s="192">
        <v>2.0699999999999998E-5</v>
      </c>
      <c r="ES998" s="192">
        <v>2.2799999999999999E-5</v>
      </c>
      <c r="ET998" s="157">
        <v>0</v>
      </c>
      <c r="EU998" s="157">
        <v>0</v>
      </c>
      <c r="EV998" s="157">
        <v>0</v>
      </c>
      <c r="EW998" s="192">
        <v>1.8199999999999999E-5</v>
      </c>
      <c r="EX998" s="157">
        <v>1.9381699999999999E-4</v>
      </c>
      <c r="EY998" s="157">
        <v>0</v>
      </c>
      <c r="EZ998" s="157">
        <v>0</v>
      </c>
      <c r="FA998" s="157">
        <v>1.25971E-4</v>
      </c>
      <c r="FB998" s="157">
        <v>0</v>
      </c>
      <c r="FC998" s="157">
        <v>1.0846299999999999E-4</v>
      </c>
      <c r="FD998" s="192">
        <v>2.51E-5</v>
      </c>
      <c r="FE998" s="157">
        <v>0</v>
      </c>
      <c r="FF998" s="157">
        <v>0</v>
      </c>
      <c r="FG998" s="157">
        <v>0</v>
      </c>
      <c r="FH998" s="157">
        <v>2.6080599999999998E-4</v>
      </c>
      <c r="FI998" s="157">
        <v>0</v>
      </c>
      <c r="FJ998" s="157">
        <v>0</v>
      </c>
      <c r="FK998" s="157">
        <v>0</v>
      </c>
      <c r="FL998" s="157">
        <v>0</v>
      </c>
      <c r="FM998" s="157">
        <v>0</v>
      </c>
      <c r="FN998" s="157">
        <v>0</v>
      </c>
      <c r="FO998" s="157">
        <v>1.9018600000000001E-4</v>
      </c>
      <c r="FP998" s="157">
        <v>2.0579499999999999E-4</v>
      </c>
      <c r="FQ998" s="192">
        <v>1.5699999999999999E-5</v>
      </c>
      <c r="FR998" s="192">
        <v>2.9E-5</v>
      </c>
      <c r="FS998" s="157">
        <v>1.4097099999999999E-4</v>
      </c>
      <c r="FT998" s="192">
        <v>4.3600000000000003E-5</v>
      </c>
      <c r="FU998" s="192">
        <v>2.8799999999999999E-5</v>
      </c>
      <c r="FV998" s="157">
        <v>0</v>
      </c>
      <c r="FW998" s="192">
        <v>4.9599999999999999E-5</v>
      </c>
      <c r="FX998" s="192">
        <v>2.5599999999999999E-5</v>
      </c>
      <c r="FY998" s="157">
        <v>0</v>
      </c>
      <c r="FZ998" s="157">
        <v>0</v>
      </c>
      <c r="GA998" s="157">
        <v>2.33372E-4</v>
      </c>
      <c r="GB998" s="192">
        <v>4.21E-5</v>
      </c>
      <c r="GC998" s="157">
        <v>0</v>
      </c>
      <c r="GD998" s="157">
        <v>1.10412E-4</v>
      </c>
      <c r="GE998" s="157">
        <v>1.12961E-4</v>
      </c>
      <c r="GF998" s="157">
        <v>1.2380299999999999E-4</v>
      </c>
      <c r="GG998" s="157">
        <v>1.11185E-4</v>
      </c>
      <c r="GH998" s="157">
        <v>0</v>
      </c>
      <c r="GI998" s="157">
        <v>1.0291800000000001E-4</v>
      </c>
      <c r="GJ998" s="157">
        <v>0</v>
      </c>
      <c r="GK998" s="157">
        <v>0</v>
      </c>
      <c r="GL998" s="157">
        <v>0</v>
      </c>
      <c r="GM998" s="157">
        <v>6.5271600000000002E-4</v>
      </c>
      <c r="GN998" s="157">
        <v>0</v>
      </c>
      <c r="GO998" s="157">
        <v>3.1964199999999997E-4</v>
      </c>
      <c r="GP998" s="157">
        <v>0</v>
      </c>
      <c r="GQ998" s="192">
        <v>2.0599999999999999E-5</v>
      </c>
      <c r="GR998" s="192">
        <v>5.3000000000000001E-5</v>
      </c>
      <c r="GS998" s="157">
        <v>3.6542999999999998E-4</v>
      </c>
      <c r="GT998" s="157">
        <v>0</v>
      </c>
      <c r="GU998" s="157">
        <v>0</v>
      </c>
      <c r="GV998" s="157">
        <v>0</v>
      </c>
      <c r="GW998" s="157">
        <v>0</v>
      </c>
      <c r="GX998" s="157">
        <v>0</v>
      </c>
      <c r="GY998" s="157">
        <v>0</v>
      </c>
      <c r="GZ998" s="157">
        <v>0</v>
      </c>
      <c r="HA998" s="157">
        <v>0</v>
      </c>
    </row>
    <row r="999" spans="1:209" x14ac:dyDescent="0.2">
      <c r="A999" s="157" t="s">
        <v>4808</v>
      </c>
      <c r="B999" s="157">
        <v>6.2658500000000003E-4</v>
      </c>
      <c r="C999" s="192">
        <v>5.1700000000000003E-5</v>
      </c>
      <c r="D999" s="157">
        <v>6.8534800000000001E-4</v>
      </c>
      <c r="E999" s="157">
        <v>3.96215E-4</v>
      </c>
      <c r="F999" s="157">
        <v>1.97283E-4</v>
      </c>
      <c r="G999" s="157">
        <v>0</v>
      </c>
      <c r="H999" s="157">
        <v>0</v>
      </c>
      <c r="I999" s="157">
        <v>0</v>
      </c>
      <c r="J999" s="157">
        <v>0</v>
      </c>
      <c r="K999" s="192">
        <v>5.3600000000000002E-5</v>
      </c>
      <c r="L999" s="157">
        <v>0</v>
      </c>
      <c r="M999" s="157">
        <v>0</v>
      </c>
      <c r="N999" s="157">
        <v>5.5776199999999995E-4</v>
      </c>
      <c r="O999" s="157">
        <v>0</v>
      </c>
      <c r="P999" s="157">
        <v>0</v>
      </c>
      <c r="Q999" s="157">
        <v>0</v>
      </c>
      <c r="R999" s="157">
        <v>0</v>
      </c>
      <c r="S999" s="157">
        <v>0</v>
      </c>
      <c r="T999" s="157">
        <v>0</v>
      </c>
      <c r="U999" s="157">
        <v>0</v>
      </c>
      <c r="V999" s="192">
        <v>4.0599999999999998E-5</v>
      </c>
      <c r="W999" s="157">
        <v>0</v>
      </c>
      <c r="X999" s="157">
        <v>0</v>
      </c>
      <c r="Y999" s="157">
        <v>1.0202449999999999E-3</v>
      </c>
      <c r="Z999" s="157">
        <v>0</v>
      </c>
      <c r="AA999" s="157">
        <v>0</v>
      </c>
      <c r="AB999" s="157">
        <v>0</v>
      </c>
      <c r="AC999" s="157">
        <v>0</v>
      </c>
      <c r="AD999" s="157">
        <v>0</v>
      </c>
      <c r="AE999" s="157">
        <v>8.3431800000000002E-4</v>
      </c>
      <c r="AF999" s="157">
        <v>0</v>
      </c>
      <c r="AG999" s="157">
        <v>0</v>
      </c>
      <c r="AH999" s="157">
        <v>0</v>
      </c>
      <c r="AI999" s="157">
        <v>0</v>
      </c>
      <c r="AJ999" s="157">
        <v>0</v>
      </c>
      <c r="AK999" s="157">
        <v>0</v>
      </c>
      <c r="AL999" s="157">
        <v>0</v>
      </c>
      <c r="AM999" s="157">
        <v>0</v>
      </c>
      <c r="AN999" s="157">
        <v>0</v>
      </c>
      <c r="AO999" s="192">
        <v>2.5299999999999998E-5</v>
      </c>
      <c r="AP999" s="157">
        <v>0</v>
      </c>
      <c r="AQ999" s="157">
        <v>0</v>
      </c>
      <c r="AR999" s="157">
        <v>0</v>
      </c>
      <c r="AS999" s="157">
        <v>0</v>
      </c>
      <c r="AT999" s="157">
        <v>0</v>
      </c>
      <c r="AU999" s="157">
        <v>0</v>
      </c>
      <c r="AV999" s="157">
        <v>0</v>
      </c>
      <c r="AW999" s="157">
        <v>0</v>
      </c>
      <c r="AX999" s="192">
        <v>9.9300000000000001E-5</v>
      </c>
      <c r="AY999" s="192">
        <v>5.3999999999999998E-5</v>
      </c>
      <c r="AZ999" s="157">
        <v>0</v>
      </c>
      <c r="BA999" s="157">
        <v>0</v>
      </c>
      <c r="BB999" s="157">
        <v>0</v>
      </c>
      <c r="BC999" s="157">
        <v>0</v>
      </c>
      <c r="BD999" s="157">
        <v>0</v>
      </c>
      <c r="BE999" s="157">
        <v>0</v>
      </c>
      <c r="BF999" s="157">
        <v>0</v>
      </c>
      <c r="BG999" s="157">
        <v>0</v>
      </c>
      <c r="BH999" s="157">
        <v>0</v>
      </c>
      <c r="BI999" s="157">
        <v>0</v>
      </c>
      <c r="BJ999" s="192">
        <v>5.63E-5</v>
      </c>
      <c r="BK999" s="157">
        <v>0</v>
      </c>
      <c r="BL999" s="157">
        <v>0</v>
      </c>
      <c r="BM999" s="157">
        <v>0</v>
      </c>
      <c r="BN999" s="157">
        <v>0</v>
      </c>
      <c r="BO999" s="157">
        <v>0</v>
      </c>
      <c r="BP999" s="157">
        <v>0</v>
      </c>
      <c r="BQ999" s="157">
        <v>6.5761900000000002E-4</v>
      </c>
      <c r="BR999" s="157">
        <v>0</v>
      </c>
      <c r="BS999" s="157">
        <v>0</v>
      </c>
      <c r="BT999" s="157">
        <v>0</v>
      </c>
      <c r="BU999" s="157">
        <v>0</v>
      </c>
      <c r="BV999" s="157">
        <v>0</v>
      </c>
      <c r="BW999" s="157">
        <v>0</v>
      </c>
      <c r="BX999" s="157">
        <v>0</v>
      </c>
      <c r="BY999" s="157">
        <v>0</v>
      </c>
      <c r="BZ999" s="157">
        <v>0</v>
      </c>
      <c r="CA999" s="157">
        <v>0</v>
      </c>
      <c r="CB999" s="157">
        <v>0</v>
      </c>
      <c r="CC999" s="157">
        <v>0</v>
      </c>
      <c r="CD999" s="157">
        <v>0</v>
      </c>
      <c r="CE999" s="157">
        <v>0</v>
      </c>
      <c r="CF999" s="157">
        <v>0</v>
      </c>
      <c r="CG999" s="157">
        <v>2.7758500000000001E-4</v>
      </c>
      <c r="CH999" s="157">
        <v>0</v>
      </c>
      <c r="CI999" s="157">
        <v>0</v>
      </c>
      <c r="CJ999" s="157">
        <v>0</v>
      </c>
      <c r="CK999" s="157">
        <v>0</v>
      </c>
      <c r="CL999" s="157">
        <v>0</v>
      </c>
      <c r="CM999" s="157">
        <v>0</v>
      </c>
      <c r="CN999" s="157">
        <v>0</v>
      </c>
      <c r="CO999" s="157">
        <v>0</v>
      </c>
      <c r="CP999" s="157">
        <v>0</v>
      </c>
      <c r="CQ999" s="157">
        <v>0</v>
      </c>
      <c r="CR999" s="157">
        <v>0</v>
      </c>
      <c r="CS999" s="157">
        <v>0</v>
      </c>
      <c r="CT999" s="157">
        <v>0</v>
      </c>
      <c r="CU999" s="157">
        <v>0</v>
      </c>
      <c r="CV999" s="157">
        <v>0</v>
      </c>
      <c r="CW999" s="157">
        <v>0</v>
      </c>
      <c r="CX999" s="157">
        <v>0</v>
      </c>
      <c r="CY999" s="157">
        <v>0</v>
      </c>
      <c r="CZ999" s="157">
        <v>0</v>
      </c>
      <c r="DA999" s="157">
        <v>0</v>
      </c>
      <c r="DB999" s="157">
        <v>0</v>
      </c>
      <c r="DC999" s="157">
        <v>0</v>
      </c>
      <c r="DD999" s="157">
        <v>2.1367840000000001E-3</v>
      </c>
      <c r="DE999" s="157">
        <v>0</v>
      </c>
      <c r="DF999" s="157">
        <v>0</v>
      </c>
      <c r="DG999" s="157">
        <v>0</v>
      </c>
      <c r="DH999" s="157">
        <v>0</v>
      </c>
      <c r="DI999" s="157">
        <v>0</v>
      </c>
      <c r="DJ999" s="157">
        <v>0</v>
      </c>
      <c r="DK999" s="157">
        <v>0</v>
      </c>
      <c r="DL999" s="157">
        <v>0</v>
      </c>
      <c r="DM999" s="157">
        <v>0</v>
      </c>
      <c r="DN999" s="157">
        <v>0</v>
      </c>
      <c r="DO999" s="192">
        <v>3.4600000000000001E-5</v>
      </c>
      <c r="DP999" s="157">
        <v>0</v>
      </c>
      <c r="DQ999" s="157">
        <v>0</v>
      </c>
      <c r="DR999" s="157">
        <v>0</v>
      </c>
      <c r="DS999" s="157">
        <v>0</v>
      </c>
      <c r="DT999" s="157">
        <v>0</v>
      </c>
      <c r="DU999" s="157">
        <v>0</v>
      </c>
      <c r="DV999" s="157">
        <v>0</v>
      </c>
      <c r="DW999" s="157">
        <v>0</v>
      </c>
      <c r="DX999" s="157">
        <v>0</v>
      </c>
      <c r="DY999" s="157">
        <v>0</v>
      </c>
      <c r="DZ999" s="157">
        <v>0</v>
      </c>
      <c r="EA999" s="157">
        <v>0</v>
      </c>
      <c r="EB999" s="157">
        <v>0</v>
      </c>
      <c r="EC999" s="157">
        <v>0</v>
      </c>
      <c r="ED999" s="157">
        <v>0</v>
      </c>
      <c r="EE999" s="157">
        <v>0</v>
      </c>
      <c r="EF999" s="157">
        <v>0</v>
      </c>
      <c r="EG999" s="157">
        <v>0</v>
      </c>
      <c r="EH999" s="157">
        <v>5.5595299999999998E-4</v>
      </c>
      <c r="EI999" s="157">
        <v>0</v>
      </c>
      <c r="EJ999" s="157">
        <v>0</v>
      </c>
      <c r="EK999" s="157">
        <v>0</v>
      </c>
      <c r="EL999" s="157">
        <v>0</v>
      </c>
      <c r="EM999" s="157">
        <v>2.8989710000000002E-3</v>
      </c>
      <c r="EN999" s="157">
        <v>1.329504E-3</v>
      </c>
      <c r="EO999" s="157">
        <v>0</v>
      </c>
      <c r="EP999" s="157">
        <v>0</v>
      </c>
      <c r="EQ999" s="157">
        <v>2.3935580000000001E-3</v>
      </c>
      <c r="ER999" s="157">
        <v>0</v>
      </c>
      <c r="ES999" s="157">
        <v>1.484628E-3</v>
      </c>
      <c r="ET999" s="157">
        <v>0</v>
      </c>
      <c r="EU999" s="157">
        <v>0</v>
      </c>
      <c r="EV999" s="157">
        <v>1.7277480000000001E-3</v>
      </c>
      <c r="EW999" s="157">
        <v>0</v>
      </c>
      <c r="EX999" s="157">
        <v>2.0108539999999999E-3</v>
      </c>
      <c r="EY999" s="157">
        <v>0</v>
      </c>
      <c r="EZ999" s="157">
        <v>0</v>
      </c>
      <c r="FA999" s="157">
        <v>0</v>
      </c>
      <c r="FB999" s="157">
        <v>0</v>
      </c>
      <c r="FC999" s="157">
        <v>0</v>
      </c>
      <c r="FD999" s="157">
        <v>2.1550100000000002E-3</v>
      </c>
      <c r="FE999" s="157">
        <v>0</v>
      </c>
      <c r="FF999" s="157">
        <v>0</v>
      </c>
      <c r="FG999" s="157">
        <v>0</v>
      </c>
      <c r="FH999" s="157">
        <v>0</v>
      </c>
      <c r="FI999" s="157">
        <v>0</v>
      </c>
      <c r="FJ999" s="157">
        <v>0</v>
      </c>
      <c r="FK999" s="157">
        <v>4.1583899999999999E-4</v>
      </c>
      <c r="FL999" s="157">
        <v>0</v>
      </c>
      <c r="FM999" s="157">
        <v>0</v>
      </c>
      <c r="FN999" s="157">
        <v>0</v>
      </c>
      <c r="FO999" s="157">
        <v>0</v>
      </c>
      <c r="FP999" s="157">
        <v>0</v>
      </c>
      <c r="FQ999" s="157">
        <v>0</v>
      </c>
      <c r="FR999" s="157">
        <v>0</v>
      </c>
      <c r="FS999" s="157">
        <v>0</v>
      </c>
      <c r="FT999" s="157">
        <v>0</v>
      </c>
      <c r="FU999" s="157">
        <v>0</v>
      </c>
      <c r="FV999" s="157">
        <v>0</v>
      </c>
      <c r="FW999" s="157">
        <v>0</v>
      </c>
      <c r="FX999" s="157">
        <v>0</v>
      </c>
      <c r="FY999" s="157">
        <v>1.9821869999999998E-3</v>
      </c>
      <c r="FZ999" s="157">
        <v>0</v>
      </c>
      <c r="GA999" s="157">
        <v>0</v>
      </c>
      <c r="GB999" s="157">
        <v>0</v>
      </c>
      <c r="GC999" s="157">
        <v>0</v>
      </c>
      <c r="GD999" s="157">
        <v>0</v>
      </c>
      <c r="GE999" s="157">
        <v>0</v>
      </c>
      <c r="GF999" s="157">
        <v>0</v>
      </c>
      <c r="GG999" s="157">
        <v>0</v>
      </c>
      <c r="GH999" s="157">
        <v>0</v>
      </c>
      <c r="GI999" s="157">
        <v>1.54377E-4</v>
      </c>
      <c r="GJ999" s="157">
        <v>0</v>
      </c>
      <c r="GK999" s="157">
        <v>0</v>
      </c>
      <c r="GL999" s="157">
        <v>0</v>
      </c>
      <c r="GM999" s="157">
        <v>0</v>
      </c>
      <c r="GN999" s="157">
        <v>0</v>
      </c>
      <c r="GO999" s="157">
        <v>0</v>
      </c>
      <c r="GP999" s="157">
        <v>0</v>
      </c>
      <c r="GQ999" s="157">
        <v>9.6658099999999999E-4</v>
      </c>
      <c r="GR999" s="157">
        <v>0</v>
      </c>
      <c r="GS999" s="157">
        <v>0</v>
      </c>
      <c r="GT999" s="157">
        <v>0</v>
      </c>
      <c r="GU999" s="157">
        <v>0</v>
      </c>
      <c r="GV999" s="157">
        <v>0</v>
      </c>
      <c r="GW999" s="157">
        <v>0</v>
      </c>
      <c r="GX999" s="157">
        <v>0</v>
      </c>
      <c r="GY999" s="157">
        <v>0</v>
      </c>
      <c r="GZ999" s="157">
        <v>0</v>
      </c>
      <c r="HA999" s="157">
        <v>0</v>
      </c>
    </row>
    <row r="1000" spans="1:209" x14ac:dyDescent="0.2">
      <c r="A1000" s="157" t="s">
        <v>4809</v>
      </c>
      <c r="B1000" s="157">
        <v>0</v>
      </c>
      <c r="C1000" s="157">
        <v>0</v>
      </c>
      <c r="D1000" s="157">
        <v>0</v>
      </c>
      <c r="E1000" s="157">
        <v>0</v>
      </c>
      <c r="F1000" s="157">
        <v>0</v>
      </c>
      <c r="G1000" s="157">
        <v>0</v>
      </c>
      <c r="H1000" s="157">
        <v>0</v>
      </c>
      <c r="I1000" s="157">
        <v>0</v>
      </c>
      <c r="J1000" s="157">
        <v>0</v>
      </c>
      <c r="K1000" s="157">
        <v>0</v>
      </c>
      <c r="L1000" s="157">
        <v>0</v>
      </c>
      <c r="M1000" s="157">
        <v>0</v>
      </c>
      <c r="N1000" s="157">
        <v>0</v>
      </c>
      <c r="O1000" s="157">
        <v>0</v>
      </c>
      <c r="P1000" s="157">
        <v>0</v>
      </c>
      <c r="Q1000" s="157">
        <v>0</v>
      </c>
      <c r="R1000" s="157">
        <v>0</v>
      </c>
      <c r="S1000" s="157">
        <v>0</v>
      </c>
      <c r="T1000" s="157">
        <v>0</v>
      </c>
      <c r="U1000" s="157">
        <v>0</v>
      </c>
      <c r="V1000" s="157">
        <v>0</v>
      </c>
      <c r="W1000" s="157">
        <v>0</v>
      </c>
      <c r="X1000" s="157">
        <v>0</v>
      </c>
      <c r="Y1000" s="157">
        <v>0</v>
      </c>
      <c r="Z1000" s="157">
        <v>0</v>
      </c>
      <c r="AA1000" s="157">
        <v>7.0649299999999999E-4</v>
      </c>
      <c r="AB1000" s="157">
        <v>0</v>
      </c>
      <c r="AC1000" s="157">
        <v>1.93005E-4</v>
      </c>
      <c r="AD1000" s="157">
        <v>0</v>
      </c>
      <c r="AE1000" s="157">
        <v>0</v>
      </c>
      <c r="AF1000" s="157">
        <v>0</v>
      </c>
      <c r="AG1000" s="157">
        <v>0</v>
      </c>
      <c r="AH1000" s="157">
        <v>0</v>
      </c>
      <c r="AI1000" s="157">
        <v>0</v>
      </c>
      <c r="AJ1000" s="157">
        <v>0</v>
      </c>
      <c r="AK1000" s="157">
        <v>0</v>
      </c>
      <c r="AL1000" s="157">
        <v>0</v>
      </c>
      <c r="AM1000" s="157">
        <v>0</v>
      </c>
      <c r="AN1000" s="157">
        <v>0</v>
      </c>
      <c r="AO1000" s="157">
        <v>0</v>
      </c>
      <c r="AP1000" s="157">
        <v>0</v>
      </c>
      <c r="AQ1000" s="157">
        <v>0</v>
      </c>
      <c r="AR1000" s="157">
        <v>0</v>
      </c>
      <c r="AS1000" s="157">
        <v>0</v>
      </c>
      <c r="AT1000" s="157">
        <v>0</v>
      </c>
      <c r="AU1000" s="157">
        <v>0</v>
      </c>
      <c r="AV1000" s="157">
        <v>0</v>
      </c>
      <c r="AW1000" s="157">
        <v>0</v>
      </c>
      <c r="AX1000" s="157">
        <v>0</v>
      </c>
      <c r="AY1000" s="157">
        <v>0</v>
      </c>
      <c r="AZ1000" s="157">
        <v>0</v>
      </c>
      <c r="BA1000" s="157">
        <v>0</v>
      </c>
      <c r="BB1000" s="157">
        <v>0</v>
      </c>
      <c r="BC1000" s="157">
        <v>1.637016E-3</v>
      </c>
      <c r="BD1000" s="157">
        <v>1.3309179999999999E-3</v>
      </c>
      <c r="BE1000" s="157">
        <v>9.8759299999999993E-4</v>
      </c>
      <c r="BF1000" s="157">
        <v>0</v>
      </c>
      <c r="BG1000" s="157">
        <v>0</v>
      </c>
      <c r="BH1000" s="157">
        <v>0</v>
      </c>
      <c r="BI1000" s="157">
        <v>0</v>
      </c>
      <c r="BJ1000" s="157">
        <v>0</v>
      </c>
      <c r="BK1000" s="157">
        <v>4.9943999999999998E-4</v>
      </c>
      <c r="BL1000" s="157">
        <v>0</v>
      </c>
      <c r="BM1000" s="157">
        <v>0</v>
      </c>
      <c r="BN1000" s="157">
        <v>0</v>
      </c>
      <c r="BO1000" s="157">
        <v>0</v>
      </c>
      <c r="BP1000" s="157">
        <v>0</v>
      </c>
      <c r="BQ1000" s="157">
        <v>0</v>
      </c>
      <c r="BR1000" s="157">
        <v>0</v>
      </c>
      <c r="BS1000" s="157">
        <v>0</v>
      </c>
      <c r="BT1000" s="157">
        <v>0</v>
      </c>
      <c r="BU1000" s="157">
        <v>0</v>
      </c>
      <c r="BV1000" s="157">
        <v>0</v>
      </c>
      <c r="BW1000" s="157">
        <v>0</v>
      </c>
      <c r="BX1000" s="157">
        <v>3.5946200000000001E-4</v>
      </c>
      <c r="BY1000" s="157">
        <v>0</v>
      </c>
      <c r="BZ1000" s="157">
        <v>0</v>
      </c>
      <c r="CA1000" s="157">
        <v>0</v>
      </c>
      <c r="CB1000" s="157">
        <v>0</v>
      </c>
      <c r="CC1000" s="157">
        <v>0</v>
      </c>
      <c r="CD1000" s="157">
        <v>0</v>
      </c>
      <c r="CE1000" s="157">
        <v>0</v>
      </c>
      <c r="CF1000" s="157">
        <v>0</v>
      </c>
      <c r="CG1000" s="157">
        <v>0</v>
      </c>
      <c r="CH1000" s="157">
        <v>0</v>
      </c>
      <c r="CI1000" s="157">
        <v>0</v>
      </c>
      <c r="CJ1000" s="157">
        <v>0</v>
      </c>
      <c r="CK1000" s="157">
        <v>0</v>
      </c>
      <c r="CL1000" s="157">
        <v>0</v>
      </c>
      <c r="CM1000" s="157">
        <v>0</v>
      </c>
      <c r="CN1000" s="157">
        <v>0</v>
      </c>
      <c r="CO1000" s="157">
        <v>0</v>
      </c>
      <c r="CP1000" s="157">
        <v>0</v>
      </c>
      <c r="CQ1000" s="157">
        <v>0</v>
      </c>
      <c r="CR1000" s="157">
        <v>0</v>
      </c>
      <c r="CS1000" s="157">
        <v>0</v>
      </c>
      <c r="CT1000" s="157">
        <v>0</v>
      </c>
      <c r="CU1000" s="157">
        <v>0</v>
      </c>
      <c r="CV1000" s="157">
        <v>0</v>
      </c>
      <c r="CW1000" s="157">
        <v>0</v>
      </c>
      <c r="CX1000" s="192">
        <v>4.4799999999999998E-5</v>
      </c>
      <c r="CY1000" s="157">
        <v>0</v>
      </c>
      <c r="CZ1000" s="157">
        <v>0</v>
      </c>
      <c r="DA1000" s="157">
        <v>0</v>
      </c>
      <c r="DB1000" s="157">
        <v>0</v>
      </c>
      <c r="DC1000" s="157">
        <v>0</v>
      </c>
      <c r="DD1000" s="157">
        <v>0</v>
      </c>
      <c r="DE1000" s="157">
        <v>0</v>
      </c>
      <c r="DF1000" s="157">
        <v>0</v>
      </c>
      <c r="DG1000" s="157">
        <v>0</v>
      </c>
      <c r="DH1000" s="157">
        <v>0</v>
      </c>
      <c r="DI1000" s="157">
        <v>0</v>
      </c>
      <c r="DJ1000" s="157">
        <v>0</v>
      </c>
      <c r="DK1000" s="157">
        <v>0</v>
      </c>
      <c r="DL1000" s="157">
        <v>0</v>
      </c>
      <c r="DM1000" s="157">
        <v>0</v>
      </c>
      <c r="DN1000" s="192">
        <v>6.6099999999999994E-5</v>
      </c>
      <c r="DO1000" s="157">
        <v>0</v>
      </c>
      <c r="DP1000" s="157">
        <v>0</v>
      </c>
      <c r="DQ1000" s="157">
        <v>0</v>
      </c>
      <c r="DR1000" s="157">
        <v>0</v>
      </c>
      <c r="DS1000" s="157">
        <v>0</v>
      </c>
      <c r="DT1000" s="157">
        <v>0</v>
      </c>
      <c r="DU1000" s="157">
        <v>4.1096500000000001E-4</v>
      </c>
      <c r="DV1000" s="157">
        <v>0</v>
      </c>
      <c r="DW1000" s="157">
        <v>0</v>
      </c>
      <c r="DX1000" s="157">
        <v>0</v>
      </c>
      <c r="DY1000" s="157">
        <v>0</v>
      </c>
      <c r="DZ1000" s="157">
        <v>0</v>
      </c>
      <c r="EA1000" s="157">
        <v>0</v>
      </c>
      <c r="EB1000" s="157">
        <v>0</v>
      </c>
      <c r="EC1000" s="157">
        <v>0</v>
      </c>
      <c r="ED1000" s="157">
        <v>0</v>
      </c>
      <c r="EE1000" s="157">
        <v>0</v>
      </c>
      <c r="EF1000" s="157">
        <v>0</v>
      </c>
      <c r="EG1000" s="157">
        <v>0</v>
      </c>
      <c r="EH1000" s="157">
        <v>0</v>
      </c>
      <c r="EI1000" s="157">
        <v>0</v>
      </c>
      <c r="EJ1000" s="157">
        <v>0</v>
      </c>
      <c r="EK1000" s="157">
        <v>0</v>
      </c>
      <c r="EL1000" s="157">
        <v>0</v>
      </c>
      <c r="EM1000" s="157">
        <v>0</v>
      </c>
      <c r="EN1000" s="157">
        <v>0</v>
      </c>
      <c r="EO1000" s="157">
        <v>0</v>
      </c>
      <c r="EP1000" s="157">
        <v>0</v>
      </c>
      <c r="EQ1000" s="157">
        <v>0</v>
      </c>
      <c r="ER1000" s="157">
        <v>0</v>
      </c>
      <c r="ES1000" s="157">
        <v>0</v>
      </c>
      <c r="ET1000" s="157">
        <v>8.5574999999999996E-4</v>
      </c>
      <c r="EU1000" s="157">
        <v>0</v>
      </c>
      <c r="EV1000" s="157">
        <v>0</v>
      </c>
      <c r="EW1000" s="157">
        <v>0</v>
      </c>
      <c r="EX1000" s="157">
        <v>0</v>
      </c>
      <c r="EY1000" s="157">
        <v>0</v>
      </c>
      <c r="EZ1000" s="157">
        <v>0</v>
      </c>
      <c r="FA1000" s="157">
        <v>0</v>
      </c>
      <c r="FB1000" s="157">
        <v>0</v>
      </c>
      <c r="FC1000" s="157">
        <v>0</v>
      </c>
      <c r="FD1000" s="157">
        <v>0</v>
      </c>
      <c r="FE1000" s="157">
        <v>0</v>
      </c>
      <c r="FF1000" s="157">
        <v>0</v>
      </c>
      <c r="FG1000" s="157">
        <v>0</v>
      </c>
      <c r="FH1000" s="157">
        <v>0</v>
      </c>
      <c r="FI1000" s="157">
        <v>0</v>
      </c>
      <c r="FJ1000" s="157">
        <v>0</v>
      </c>
      <c r="FK1000" s="157">
        <v>0</v>
      </c>
      <c r="FL1000" s="157">
        <v>0</v>
      </c>
      <c r="FM1000" s="157">
        <v>0</v>
      </c>
      <c r="FN1000" s="157">
        <v>0</v>
      </c>
      <c r="FO1000" s="157">
        <v>0</v>
      </c>
      <c r="FP1000" s="157">
        <v>0</v>
      </c>
      <c r="FQ1000" s="157">
        <v>0</v>
      </c>
      <c r="FR1000" s="157">
        <v>0</v>
      </c>
      <c r="FS1000" s="157">
        <v>0</v>
      </c>
      <c r="FT1000" s="157">
        <v>0</v>
      </c>
      <c r="FU1000" s="157">
        <v>0</v>
      </c>
      <c r="FV1000" s="157">
        <v>0</v>
      </c>
      <c r="FW1000" s="157">
        <v>0</v>
      </c>
      <c r="FX1000" s="157">
        <v>0</v>
      </c>
      <c r="FY1000" s="157">
        <v>0</v>
      </c>
      <c r="FZ1000" s="157">
        <v>0</v>
      </c>
      <c r="GA1000" s="157">
        <v>0</v>
      </c>
      <c r="GB1000" s="157">
        <v>0</v>
      </c>
      <c r="GC1000" s="157">
        <v>0</v>
      </c>
      <c r="GD1000" s="157">
        <v>0</v>
      </c>
      <c r="GE1000" s="157">
        <v>0</v>
      </c>
      <c r="GF1000" s="157">
        <v>0</v>
      </c>
      <c r="GG1000" s="157">
        <v>0</v>
      </c>
      <c r="GH1000" s="157">
        <v>0</v>
      </c>
      <c r="GI1000" s="157">
        <v>0</v>
      </c>
      <c r="GJ1000" s="157">
        <v>0</v>
      </c>
      <c r="GK1000" s="157">
        <v>1.7745200000000001E-4</v>
      </c>
      <c r="GL1000" s="157">
        <v>0</v>
      </c>
      <c r="GM1000" s="157">
        <v>0</v>
      </c>
      <c r="GN1000" s="157">
        <v>0</v>
      </c>
      <c r="GO1000" s="157">
        <v>0</v>
      </c>
      <c r="GP1000" s="157">
        <v>0</v>
      </c>
      <c r="GQ1000" s="157">
        <v>0</v>
      </c>
      <c r="GR1000" s="157">
        <v>0</v>
      </c>
      <c r="GS1000" s="157">
        <v>0</v>
      </c>
      <c r="GT1000" s="157">
        <v>0</v>
      </c>
      <c r="GU1000" s="157">
        <v>0</v>
      </c>
      <c r="GV1000" s="157">
        <v>0</v>
      </c>
      <c r="GW1000" s="157">
        <v>0</v>
      </c>
      <c r="GX1000" s="157">
        <v>0</v>
      </c>
      <c r="GY1000" s="157">
        <v>0</v>
      </c>
      <c r="GZ1000" s="157">
        <v>0</v>
      </c>
      <c r="HA1000" s="157">
        <v>0</v>
      </c>
    </row>
    <row r="1001" spans="1:209" x14ac:dyDescent="0.2">
      <c r="A1001" s="157" t="s">
        <v>4810</v>
      </c>
      <c r="B1001" s="157">
        <v>0</v>
      </c>
      <c r="C1001" s="157">
        <v>0</v>
      </c>
      <c r="D1001" s="192">
        <v>1.5299999999999999E-5</v>
      </c>
      <c r="E1001" s="157">
        <v>0</v>
      </c>
      <c r="F1001" s="157">
        <v>0</v>
      </c>
      <c r="G1001" s="157">
        <v>0</v>
      </c>
      <c r="H1001" s="157">
        <v>0</v>
      </c>
      <c r="I1001" s="157">
        <v>0</v>
      </c>
      <c r="J1001" s="157">
        <v>0</v>
      </c>
      <c r="K1001" s="157">
        <v>0</v>
      </c>
      <c r="L1001" s="157">
        <v>0</v>
      </c>
      <c r="M1001" s="192">
        <v>4.4100000000000001E-5</v>
      </c>
      <c r="N1001" s="192">
        <v>3.3800000000000002E-5</v>
      </c>
      <c r="O1001" s="157">
        <v>0</v>
      </c>
      <c r="P1001" s="157">
        <v>0</v>
      </c>
      <c r="Q1001" s="157">
        <v>0</v>
      </c>
      <c r="R1001" s="192">
        <v>4.3600000000000003E-5</v>
      </c>
      <c r="S1001" s="157">
        <v>0</v>
      </c>
      <c r="T1001" s="157">
        <v>0</v>
      </c>
      <c r="U1001" s="157">
        <v>0</v>
      </c>
      <c r="V1001" s="157">
        <v>0</v>
      </c>
      <c r="W1001" s="157">
        <v>0</v>
      </c>
      <c r="X1001" s="157">
        <v>0</v>
      </c>
      <c r="Y1001" s="157">
        <v>0</v>
      </c>
      <c r="Z1001" s="157">
        <v>0</v>
      </c>
      <c r="AA1001" s="192">
        <v>6.5699999999999998E-5</v>
      </c>
      <c r="AB1001" s="192">
        <v>2.0000000000000002E-5</v>
      </c>
      <c r="AC1001" s="157">
        <v>0</v>
      </c>
      <c r="AD1001" s="157">
        <v>1.3586199999999999E-4</v>
      </c>
      <c r="AE1001" s="157">
        <v>0</v>
      </c>
      <c r="AF1001" s="157">
        <v>0</v>
      </c>
      <c r="AG1001" s="157">
        <v>0</v>
      </c>
      <c r="AH1001" s="157">
        <v>0</v>
      </c>
      <c r="AI1001" s="157">
        <v>0</v>
      </c>
      <c r="AJ1001" s="157">
        <v>0</v>
      </c>
      <c r="AK1001" s="192">
        <v>2.3300000000000001E-5</v>
      </c>
      <c r="AL1001" s="157">
        <v>0</v>
      </c>
      <c r="AM1001" s="157">
        <v>1.2413100000000001E-4</v>
      </c>
      <c r="AN1001" s="192">
        <v>1.6500000000000001E-5</v>
      </c>
      <c r="AO1001" s="157">
        <v>1.26496E-4</v>
      </c>
      <c r="AP1001" s="157">
        <v>0</v>
      </c>
      <c r="AQ1001" s="157">
        <v>0</v>
      </c>
      <c r="AR1001" s="192">
        <v>2.55E-5</v>
      </c>
      <c r="AS1001" s="192">
        <v>9.1100000000000005E-5</v>
      </c>
      <c r="AT1001" s="157">
        <v>0</v>
      </c>
      <c r="AU1001" s="157">
        <v>0</v>
      </c>
      <c r="AV1001" s="157">
        <v>0</v>
      </c>
      <c r="AW1001" s="157">
        <v>0</v>
      </c>
      <c r="AX1001" s="157">
        <v>1.6542600000000001E-4</v>
      </c>
      <c r="AY1001" s="157">
        <v>2.1617500000000001E-4</v>
      </c>
      <c r="AZ1001" s="157">
        <v>0</v>
      </c>
      <c r="BA1001" s="157">
        <v>0</v>
      </c>
      <c r="BB1001" s="192">
        <v>7.3899999999999994E-5</v>
      </c>
      <c r="BC1001" s="157">
        <v>0</v>
      </c>
      <c r="BD1001" s="157">
        <v>0</v>
      </c>
      <c r="BE1001" s="157">
        <v>0</v>
      </c>
      <c r="BF1001" s="157">
        <v>0</v>
      </c>
      <c r="BG1001" s="157">
        <v>0</v>
      </c>
      <c r="BH1001" s="157">
        <v>0</v>
      </c>
      <c r="BI1001" s="157">
        <v>0</v>
      </c>
      <c r="BJ1001" s="192">
        <v>5.63E-5</v>
      </c>
      <c r="BK1001" s="157">
        <v>0</v>
      </c>
      <c r="BL1001" s="157">
        <v>0</v>
      </c>
      <c r="BM1001" s="157">
        <v>0</v>
      </c>
      <c r="BN1001" s="157">
        <v>0</v>
      </c>
      <c r="BO1001" s="157">
        <v>0</v>
      </c>
      <c r="BP1001" s="157">
        <v>0</v>
      </c>
      <c r="BQ1001" s="157">
        <v>0</v>
      </c>
      <c r="BR1001" s="157">
        <v>0</v>
      </c>
      <c r="BS1001" s="157">
        <v>0</v>
      </c>
      <c r="BT1001" s="157">
        <v>0</v>
      </c>
      <c r="BU1001" s="157">
        <v>0</v>
      </c>
      <c r="BV1001" s="157">
        <v>3.8021000000000002E-4</v>
      </c>
      <c r="BW1001" s="157">
        <v>0</v>
      </c>
      <c r="BX1001" s="157">
        <v>0</v>
      </c>
      <c r="BY1001" s="157">
        <v>0</v>
      </c>
      <c r="BZ1001" s="157">
        <v>0</v>
      </c>
      <c r="CA1001" s="157">
        <v>0</v>
      </c>
      <c r="CB1001" s="157">
        <v>0</v>
      </c>
      <c r="CC1001" s="157">
        <v>0</v>
      </c>
      <c r="CD1001" s="157">
        <v>0</v>
      </c>
      <c r="CE1001" s="157">
        <v>0</v>
      </c>
      <c r="CF1001" s="157">
        <v>0</v>
      </c>
      <c r="CG1001" s="157">
        <v>0</v>
      </c>
      <c r="CH1001" s="157">
        <v>0</v>
      </c>
      <c r="CI1001" s="157">
        <v>0</v>
      </c>
      <c r="CJ1001" s="157">
        <v>0</v>
      </c>
      <c r="CK1001" s="157">
        <v>0</v>
      </c>
      <c r="CL1001" s="157">
        <v>0</v>
      </c>
      <c r="CM1001" s="157">
        <v>0</v>
      </c>
      <c r="CN1001" s="157">
        <v>0</v>
      </c>
      <c r="CO1001" s="157">
        <v>0</v>
      </c>
      <c r="CP1001" s="157">
        <v>0</v>
      </c>
      <c r="CQ1001" s="157">
        <v>0</v>
      </c>
      <c r="CR1001" s="157">
        <v>0</v>
      </c>
      <c r="CS1001" s="157">
        <v>0</v>
      </c>
      <c r="CT1001" s="157">
        <v>0</v>
      </c>
      <c r="CU1001" s="157">
        <v>0</v>
      </c>
      <c r="CV1001" s="157">
        <v>0</v>
      </c>
      <c r="CW1001" s="157">
        <v>0</v>
      </c>
      <c r="CX1001" s="157">
        <v>0</v>
      </c>
      <c r="CY1001" s="192">
        <v>2.76E-5</v>
      </c>
      <c r="CZ1001" s="157">
        <v>1.1438999999999999E-4</v>
      </c>
      <c r="DA1001" s="157">
        <v>0</v>
      </c>
      <c r="DB1001" s="157">
        <v>0</v>
      </c>
      <c r="DC1001" s="157">
        <v>0</v>
      </c>
      <c r="DD1001" s="157">
        <v>0</v>
      </c>
      <c r="DE1001" s="157">
        <v>0</v>
      </c>
      <c r="DF1001" s="157">
        <v>0</v>
      </c>
      <c r="DG1001" s="157">
        <v>0</v>
      </c>
      <c r="DH1001" s="157">
        <v>0</v>
      </c>
      <c r="DI1001" s="157">
        <v>0</v>
      </c>
      <c r="DJ1001" s="157">
        <v>0</v>
      </c>
      <c r="DK1001" s="157">
        <v>0</v>
      </c>
      <c r="DL1001" s="157">
        <v>0</v>
      </c>
      <c r="DM1001" s="157">
        <v>0</v>
      </c>
      <c r="DN1001" s="157">
        <v>0</v>
      </c>
      <c r="DO1001" s="157">
        <v>3.1122499999999999E-4</v>
      </c>
      <c r="DP1001" s="192">
        <v>7.4599999999999997E-5</v>
      </c>
      <c r="DQ1001" s="157">
        <v>0</v>
      </c>
      <c r="DR1001" s="157">
        <v>0</v>
      </c>
      <c r="DS1001" s="157">
        <v>0</v>
      </c>
      <c r="DT1001" s="157">
        <v>0</v>
      </c>
      <c r="DU1001" s="157">
        <v>0</v>
      </c>
      <c r="DV1001" s="157">
        <v>0</v>
      </c>
      <c r="DW1001" s="157">
        <v>1.0431E-4</v>
      </c>
      <c r="DX1001" s="157">
        <v>0</v>
      </c>
      <c r="DY1001" s="157">
        <v>0</v>
      </c>
      <c r="DZ1001" s="157">
        <v>0</v>
      </c>
      <c r="EA1001" s="157">
        <v>0</v>
      </c>
      <c r="EB1001" s="157">
        <v>0</v>
      </c>
      <c r="EC1001" s="157">
        <v>0</v>
      </c>
      <c r="ED1001" s="157">
        <v>0</v>
      </c>
      <c r="EE1001" s="157">
        <v>0</v>
      </c>
      <c r="EF1001" s="157">
        <v>0</v>
      </c>
      <c r="EG1001" s="157">
        <v>0</v>
      </c>
      <c r="EH1001" s="157">
        <v>0</v>
      </c>
      <c r="EI1001" s="157">
        <v>0</v>
      </c>
      <c r="EJ1001" s="157">
        <v>0</v>
      </c>
      <c r="EK1001" s="157">
        <v>0</v>
      </c>
      <c r="EL1001" s="157">
        <v>0</v>
      </c>
      <c r="EM1001" s="157">
        <v>0</v>
      </c>
      <c r="EN1001" s="157">
        <v>0</v>
      </c>
      <c r="EO1001" s="157">
        <v>0</v>
      </c>
      <c r="EP1001" s="157">
        <v>0</v>
      </c>
      <c r="EQ1001" s="192">
        <v>2.6699999999999998E-5</v>
      </c>
      <c r="ER1001" s="157">
        <v>0</v>
      </c>
      <c r="ES1001" s="157">
        <v>0</v>
      </c>
      <c r="ET1001" s="157">
        <v>0</v>
      </c>
      <c r="EU1001" s="157">
        <v>0</v>
      </c>
      <c r="EV1001" s="157">
        <v>0</v>
      </c>
      <c r="EW1001" s="157">
        <v>0</v>
      </c>
      <c r="EX1001" s="157">
        <v>0</v>
      </c>
      <c r="EY1001" s="157">
        <v>2.0703900000000001E-4</v>
      </c>
      <c r="EZ1001" s="157">
        <v>0</v>
      </c>
      <c r="FA1001" s="157">
        <v>0</v>
      </c>
      <c r="FB1001" s="157">
        <v>0</v>
      </c>
      <c r="FC1001" s="157">
        <v>0</v>
      </c>
      <c r="FD1001" s="157">
        <v>0</v>
      </c>
      <c r="FE1001" s="157">
        <v>0</v>
      </c>
      <c r="FF1001" s="157">
        <v>0</v>
      </c>
      <c r="FG1001" s="157">
        <v>0</v>
      </c>
      <c r="FH1001" s="157">
        <v>0</v>
      </c>
      <c r="FI1001" s="157">
        <v>0</v>
      </c>
      <c r="FJ1001" s="157">
        <v>0</v>
      </c>
      <c r="FK1001" s="157">
        <v>0</v>
      </c>
      <c r="FL1001" s="157">
        <v>0</v>
      </c>
      <c r="FM1001" s="157">
        <v>0</v>
      </c>
      <c r="FN1001" s="157">
        <v>0</v>
      </c>
      <c r="FO1001" s="157">
        <v>0</v>
      </c>
      <c r="FP1001" s="157">
        <v>0</v>
      </c>
      <c r="FQ1001" s="157">
        <v>0</v>
      </c>
      <c r="FR1001" s="157">
        <v>0</v>
      </c>
      <c r="FS1001" s="157">
        <v>0</v>
      </c>
      <c r="FT1001" s="157">
        <v>0</v>
      </c>
      <c r="FU1001" s="157">
        <v>0</v>
      </c>
      <c r="FV1001" s="157">
        <v>0</v>
      </c>
      <c r="FW1001" s="157">
        <v>0</v>
      </c>
      <c r="FX1001" s="157">
        <v>0</v>
      </c>
      <c r="FY1001" s="157">
        <v>0</v>
      </c>
      <c r="FZ1001" s="157">
        <v>0</v>
      </c>
      <c r="GA1001" s="157">
        <v>0</v>
      </c>
      <c r="GB1001" s="157">
        <v>0</v>
      </c>
      <c r="GC1001" s="157">
        <v>0</v>
      </c>
      <c r="GD1001" s="157">
        <v>0</v>
      </c>
      <c r="GE1001" s="157">
        <v>0</v>
      </c>
      <c r="GF1001" s="157">
        <v>0</v>
      </c>
      <c r="GG1001" s="157">
        <v>1.11185E-4</v>
      </c>
      <c r="GH1001" s="157">
        <v>0</v>
      </c>
      <c r="GI1001" s="157">
        <v>1.0291800000000001E-4</v>
      </c>
      <c r="GJ1001" s="157">
        <v>0</v>
      </c>
      <c r="GK1001" s="157">
        <v>0</v>
      </c>
      <c r="GL1001" s="157">
        <v>0</v>
      </c>
      <c r="GM1001" s="157">
        <v>0</v>
      </c>
      <c r="GN1001" s="157">
        <v>0</v>
      </c>
      <c r="GO1001" s="157">
        <v>0</v>
      </c>
      <c r="GP1001" s="192">
        <v>7.1299999999999998E-5</v>
      </c>
      <c r="GQ1001" s="157">
        <v>0</v>
      </c>
      <c r="GR1001" s="157">
        <v>0</v>
      </c>
      <c r="GS1001" s="157">
        <v>0</v>
      </c>
      <c r="GT1001" s="157">
        <v>0</v>
      </c>
      <c r="GU1001" s="157">
        <v>0</v>
      </c>
      <c r="GV1001" s="157">
        <v>0</v>
      </c>
      <c r="GW1001" s="157">
        <v>0</v>
      </c>
      <c r="GX1001" s="157">
        <v>0</v>
      </c>
      <c r="GY1001" s="157">
        <v>0</v>
      </c>
      <c r="GZ1001" s="157">
        <v>0</v>
      </c>
      <c r="HA1001" s="157">
        <v>0</v>
      </c>
    </row>
    <row r="1002" spans="1:209" x14ac:dyDescent="0.2">
      <c r="A1002" s="157" t="s">
        <v>4811</v>
      </c>
      <c r="B1002" s="157">
        <v>0</v>
      </c>
      <c r="C1002" s="192">
        <v>8.0400000000000003E-5</v>
      </c>
      <c r="D1002" s="192">
        <v>3.5800000000000003E-5</v>
      </c>
      <c r="E1002" s="192">
        <v>2.3300000000000001E-5</v>
      </c>
      <c r="F1002" s="192">
        <v>2.6299999999999999E-5</v>
      </c>
      <c r="G1002" s="157">
        <v>0</v>
      </c>
      <c r="H1002" s="157">
        <v>0</v>
      </c>
      <c r="I1002" s="157">
        <v>0</v>
      </c>
      <c r="J1002" s="157">
        <v>0</v>
      </c>
      <c r="K1002" s="157">
        <v>0</v>
      </c>
      <c r="L1002" s="157">
        <v>0</v>
      </c>
      <c r="M1002" s="157">
        <v>0</v>
      </c>
      <c r="N1002" s="192">
        <v>1.6900000000000001E-5</v>
      </c>
      <c r="O1002" s="192">
        <v>1.1E-5</v>
      </c>
      <c r="P1002" s="192">
        <v>1.3200000000000001E-5</v>
      </c>
      <c r="Q1002" s="192">
        <v>9.48E-5</v>
      </c>
      <c r="R1002" s="157">
        <v>0</v>
      </c>
      <c r="S1002" s="192">
        <v>7.1899999999999999E-5</v>
      </c>
      <c r="T1002" s="157">
        <v>1.6164E-4</v>
      </c>
      <c r="U1002" s="157">
        <v>0</v>
      </c>
      <c r="V1002" s="157">
        <v>0</v>
      </c>
      <c r="W1002" s="192">
        <v>5.77E-5</v>
      </c>
      <c r="X1002" s="157">
        <v>0</v>
      </c>
      <c r="Y1002" s="192">
        <v>2.0000000000000002E-5</v>
      </c>
      <c r="Z1002" s="157">
        <v>0</v>
      </c>
      <c r="AA1002" s="192">
        <v>8.2200000000000006E-5</v>
      </c>
      <c r="AB1002" s="192">
        <v>9.9799999999999993E-6</v>
      </c>
      <c r="AC1002" s="192">
        <v>3.8600000000000003E-5</v>
      </c>
      <c r="AD1002" s="192">
        <v>9.7E-5</v>
      </c>
      <c r="AE1002" s="192">
        <v>4.1699999999999997E-5</v>
      </c>
      <c r="AF1002" s="192">
        <v>4.49E-5</v>
      </c>
      <c r="AG1002" s="157">
        <v>0</v>
      </c>
      <c r="AH1002" s="192">
        <v>4.9100000000000001E-5</v>
      </c>
      <c r="AI1002" s="157">
        <v>0</v>
      </c>
      <c r="AJ1002" s="192">
        <v>3.5500000000000002E-5</v>
      </c>
      <c r="AK1002" s="157">
        <v>0</v>
      </c>
      <c r="AL1002" s="157">
        <v>0</v>
      </c>
      <c r="AM1002" s="157">
        <v>0</v>
      </c>
      <c r="AN1002" s="157">
        <v>0</v>
      </c>
      <c r="AO1002" s="157">
        <v>0</v>
      </c>
      <c r="AP1002" s="157">
        <v>0</v>
      </c>
      <c r="AQ1002" s="192">
        <v>2.09E-5</v>
      </c>
      <c r="AR1002" s="157">
        <v>0</v>
      </c>
      <c r="AS1002" s="157">
        <v>0</v>
      </c>
      <c r="AT1002" s="157">
        <v>0</v>
      </c>
      <c r="AU1002" s="157">
        <v>0</v>
      </c>
      <c r="AV1002" s="157">
        <v>0</v>
      </c>
      <c r="AW1002" s="157">
        <v>0</v>
      </c>
      <c r="AX1002" s="192">
        <v>3.3099999999999998E-5</v>
      </c>
      <c r="AY1002" s="157">
        <v>0</v>
      </c>
      <c r="AZ1002" s="157">
        <v>0</v>
      </c>
      <c r="BA1002" s="157">
        <v>0</v>
      </c>
      <c r="BB1002" s="192">
        <v>2.4600000000000002E-5</v>
      </c>
      <c r="BC1002" s="157">
        <v>1.20369E-4</v>
      </c>
      <c r="BD1002" s="157">
        <v>0</v>
      </c>
      <c r="BE1002" s="192">
        <v>6.1699999999999995E-5</v>
      </c>
      <c r="BF1002" s="157">
        <v>0</v>
      </c>
      <c r="BG1002" s="192">
        <v>8.0599999999999994E-5</v>
      </c>
      <c r="BH1002" s="157">
        <v>0</v>
      </c>
      <c r="BI1002" s="192">
        <v>5.4200000000000003E-5</v>
      </c>
      <c r="BJ1002" s="157">
        <v>0</v>
      </c>
      <c r="BK1002" s="192">
        <v>5.1700000000000003E-5</v>
      </c>
      <c r="BL1002" s="157">
        <v>0</v>
      </c>
      <c r="BM1002" s="157">
        <v>0</v>
      </c>
      <c r="BN1002" s="192">
        <v>8.6500000000000002E-5</v>
      </c>
      <c r="BO1002" s="157">
        <v>0</v>
      </c>
      <c r="BP1002" s="157">
        <v>0</v>
      </c>
      <c r="BQ1002" s="157">
        <v>0</v>
      </c>
      <c r="BR1002" s="192">
        <v>2.1100000000000001E-5</v>
      </c>
      <c r="BS1002" s="157">
        <v>1.1328900000000001E-4</v>
      </c>
      <c r="BT1002" s="157">
        <v>1.15794E-4</v>
      </c>
      <c r="BU1002" s="157">
        <v>0</v>
      </c>
      <c r="BV1002" s="157">
        <v>0</v>
      </c>
      <c r="BW1002" s="157">
        <v>0</v>
      </c>
      <c r="BX1002" s="192">
        <v>4.7899999999999999E-5</v>
      </c>
      <c r="BY1002" s="192">
        <v>5.0399999999999999E-5</v>
      </c>
      <c r="BZ1002" s="192">
        <v>6.19E-5</v>
      </c>
      <c r="CA1002" s="157">
        <v>2.6511999999999998E-4</v>
      </c>
      <c r="CB1002" s="192">
        <v>7.25E-5</v>
      </c>
      <c r="CC1002" s="192">
        <v>1.8099999999999999E-5</v>
      </c>
      <c r="CD1002" s="192">
        <v>7.9900000000000004E-5</v>
      </c>
      <c r="CE1002" s="157">
        <v>0</v>
      </c>
      <c r="CF1002" s="192">
        <v>2.7699999999999999E-5</v>
      </c>
      <c r="CG1002" s="157">
        <v>0</v>
      </c>
      <c r="CH1002" s="157">
        <v>0</v>
      </c>
      <c r="CI1002" s="192">
        <v>1.8899999999999999E-5</v>
      </c>
      <c r="CJ1002" s="157">
        <v>0</v>
      </c>
      <c r="CK1002" s="157">
        <v>0</v>
      </c>
      <c r="CL1002" s="192">
        <v>2.2200000000000001E-5</v>
      </c>
      <c r="CM1002" s="157">
        <v>0</v>
      </c>
      <c r="CN1002" s="192">
        <v>1.3200000000000001E-5</v>
      </c>
      <c r="CO1002" s="157">
        <v>0</v>
      </c>
      <c r="CP1002" s="157">
        <v>0</v>
      </c>
      <c r="CQ1002" s="192">
        <v>4.8099999999999997E-5</v>
      </c>
      <c r="CR1002" s="157">
        <v>0</v>
      </c>
      <c r="CS1002" s="157">
        <v>1.14654E-4</v>
      </c>
      <c r="CT1002" s="157">
        <v>1.66591E-4</v>
      </c>
      <c r="CU1002" s="157">
        <v>1.9934600000000001E-4</v>
      </c>
      <c r="CV1002" s="157">
        <v>1.7924400000000001E-4</v>
      </c>
      <c r="CW1002" s="157">
        <v>0</v>
      </c>
      <c r="CX1002" s="192">
        <v>2.2399999999999999E-5</v>
      </c>
      <c r="CY1002" s="192">
        <v>5.52E-5</v>
      </c>
      <c r="CZ1002" s="157">
        <v>0</v>
      </c>
      <c r="DA1002" s="157">
        <v>0</v>
      </c>
      <c r="DB1002" s="157">
        <v>0</v>
      </c>
      <c r="DC1002" s="157">
        <v>0</v>
      </c>
      <c r="DD1002" s="157">
        <v>0</v>
      </c>
      <c r="DE1002" s="192">
        <v>1.3200000000000001E-5</v>
      </c>
      <c r="DF1002" s="192">
        <v>9.1899999999999998E-5</v>
      </c>
      <c r="DG1002" s="157">
        <v>0</v>
      </c>
      <c r="DH1002" s="157">
        <v>0</v>
      </c>
      <c r="DI1002" s="157">
        <v>0</v>
      </c>
      <c r="DJ1002" s="157">
        <v>0</v>
      </c>
      <c r="DK1002" s="157">
        <v>0</v>
      </c>
      <c r="DL1002" s="157">
        <v>0</v>
      </c>
      <c r="DM1002" s="157">
        <v>0</v>
      </c>
      <c r="DN1002" s="157">
        <v>0</v>
      </c>
      <c r="DO1002" s="192">
        <v>3.4600000000000001E-5</v>
      </c>
      <c r="DP1002" s="192">
        <v>2.9899999999999998E-5</v>
      </c>
      <c r="DQ1002" s="157">
        <v>0</v>
      </c>
      <c r="DR1002" s="192">
        <v>4.0800000000000002E-5</v>
      </c>
      <c r="DS1002" s="192">
        <v>9.0799999999999998E-5</v>
      </c>
      <c r="DT1002" s="157">
        <v>0</v>
      </c>
      <c r="DU1002" s="157">
        <v>0</v>
      </c>
      <c r="DV1002" s="192">
        <v>3.3699999999999999E-5</v>
      </c>
      <c r="DW1002" s="192">
        <v>5.2200000000000002E-5</v>
      </c>
      <c r="DX1002" s="157">
        <v>0</v>
      </c>
      <c r="DY1002" s="157">
        <v>6.4790400000000004E-4</v>
      </c>
      <c r="DZ1002" s="157">
        <v>5.8830970000000003E-3</v>
      </c>
      <c r="EA1002" s="157">
        <v>0</v>
      </c>
      <c r="EB1002" s="157">
        <v>1.05623E-4</v>
      </c>
      <c r="EC1002" s="157">
        <v>0</v>
      </c>
      <c r="ED1002" s="157">
        <v>0</v>
      </c>
      <c r="EE1002" s="157">
        <v>0</v>
      </c>
      <c r="EF1002" s="157">
        <v>4.5738199999999999E-4</v>
      </c>
      <c r="EG1002" s="157">
        <v>1.529192E-3</v>
      </c>
      <c r="EH1002" s="157">
        <v>0</v>
      </c>
      <c r="EI1002" s="157">
        <v>1.154747E-3</v>
      </c>
      <c r="EJ1002" s="157">
        <v>7.9708299999999997E-4</v>
      </c>
      <c r="EK1002" s="157">
        <v>2.2117400000000001E-4</v>
      </c>
      <c r="EL1002" s="157">
        <v>4.3788699999999998E-4</v>
      </c>
      <c r="EM1002" s="192">
        <v>6.8700000000000003E-5</v>
      </c>
      <c r="EN1002" s="192">
        <v>2.6599999999999999E-5</v>
      </c>
      <c r="EO1002" s="157">
        <v>0</v>
      </c>
      <c r="EP1002" s="157">
        <v>0</v>
      </c>
      <c r="EQ1002" s="192">
        <v>4.4499999999999997E-5</v>
      </c>
      <c r="ER1002" s="192">
        <v>2.0699999999999998E-5</v>
      </c>
      <c r="ES1002" s="192">
        <v>9.1399999999999999E-5</v>
      </c>
      <c r="ET1002" s="157">
        <v>0</v>
      </c>
      <c r="EU1002" s="157">
        <v>0</v>
      </c>
      <c r="EV1002" s="192">
        <v>4.07E-5</v>
      </c>
      <c r="EW1002" s="192">
        <v>7.2799999999999994E-5</v>
      </c>
      <c r="EX1002" s="192">
        <v>2.4199999999999999E-5</v>
      </c>
      <c r="EY1002" s="157">
        <v>0</v>
      </c>
      <c r="EZ1002" s="157">
        <v>0</v>
      </c>
      <c r="FA1002" s="157">
        <v>0</v>
      </c>
      <c r="FB1002" s="157">
        <v>0</v>
      </c>
      <c r="FC1002" s="157">
        <v>0</v>
      </c>
      <c r="FD1002" s="157">
        <v>0</v>
      </c>
      <c r="FE1002" s="157">
        <v>0</v>
      </c>
      <c r="FF1002" s="157">
        <v>0</v>
      </c>
      <c r="FG1002" s="157">
        <v>0</v>
      </c>
      <c r="FH1002" s="157">
        <v>0</v>
      </c>
      <c r="FI1002" s="157">
        <v>0</v>
      </c>
      <c r="FJ1002" s="157">
        <v>0</v>
      </c>
      <c r="FK1002" s="157">
        <v>0</v>
      </c>
      <c r="FL1002" s="192">
        <v>6.4200000000000002E-5</v>
      </c>
      <c r="FM1002" s="157">
        <v>0</v>
      </c>
      <c r="FN1002" s="192">
        <v>1.7200000000000001E-5</v>
      </c>
      <c r="FO1002" s="157">
        <v>0</v>
      </c>
      <c r="FP1002" s="157">
        <v>0</v>
      </c>
      <c r="FQ1002" s="192">
        <v>1.5699999999999999E-5</v>
      </c>
      <c r="FR1002" s="157">
        <v>0</v>
      </c>
      <c r="FS1002" s="157">
        <v>0</v>
      </c>
      <c r="FT1002" s="157">
        <v>0</v>
      </c>
      <c r="FU1002" s="157">
        <v>0</v>
      </c>
      <c r="FV1002" s="157">
        <v>0</v>
      </c>
      <c r="FW1002" s="157">
        <v>0</v>
      </c>
      <c r="FX1002" s="157">
        <v>0</v>
      </c>
      <c r="FY1002" s="192">
        <v>5.4299999999999998E-5</v>
      </c>
      <c r="FZ1002" s="157">
        <v>0</v>
      </c>
      <c r="GA1002" s="157">
        <v>0</v>
      </c>
      <c r="GB1002" s="192">
        <v>4.21E-5</v>
      </c>
      <c r="GC1002" s="157">
        <v>0</v>
      </c>
      <c r="GD1002" s="157">
        <v>0</v>
      </c>
      <c r="GE1002" s="192">
        <v>6.7799999999999995E-5</v>
      </c>
      <c r="GF1002" s="157">
        <v>0</v>
      </c>
      <c r="GG1002" s="157">
        <v>0</v>
      </c>
      <c r="GH1002" s="157">
        <v>0</v>
      </c>
      <c r="GI1002" s="157">
        <v>0</v>
      </c>
      <c r="GJ1002" s="157">
        <v>0</v>
      </c>
      <c r="GK1002" s="192">
        <v>2.9600000000000001E-5</v>
      </c>
      <c r="GL1002" s="157">
        <v>0</v>
      </c>
      <c r="GM1002" s="157">
        <v>0</v>
      </c>
      <c r="GN1002" s="192">
        <v>8.0699999999999996E-5</v>
      </c>
      <c r="GO1002" s="157">
        <v>0</v>
      </c>
      <c r="GP1002" s="157">
        <v>0</v>
      </c>
      <c r="GQ1002" s="157">
        <v>0</v>
      </c>
      <c r="GR1002" s="157">
        <v>0</v>
      </c>
      <c r="GS1002" s="157">
        <v>3.1061579999999999E-3</v>
      </c>
      <c r="GT1002" s="157">
        <v>0</v>
      </c>
      <c r="GU1002" s="157">
        <v>0</v>
      </c>
      <c r="GV1002" s="157">
        <v>0</v>
      </c>
      <c r="GW1002" s="157">
        <v>0</v>
      </c>
      <c r="GX1002" s="157">
        <v>0</v>
      </c>
      <c r="GY1002" s="157">
        <v>0</v>
      </c>
      <c r="GZ1002" s="157">
        <v>0</v>
      </c>
      <c r="HA1002" s="157">
        <v>0</v>
      </c>
    </row>
    <row r="1003" spans="1:209" x14ac:dyDescent="0.2">
      <c r="A1003" s="157" t="s">
        <v>4812</v>
      </c>
      <c r="B1003" s="157">
        <v>1.04431E-4</v>
      </c>
      <c r="C1003" s="157">
        <v>1.5499599999999999E-4</v>
      </c>
      <c r="D1003" s="157">
        <v>1.1252E-4</v>
      </c>
      <c r="E1003" s="157">
        <v>1.6314699999999999E-4</v>
      </c>
      <c r="F1003" s="192">
        <v>9.2100000000000003E-5</v>
      </c>
      <c r="G1003" s="157">
        <v>3.98656E-4</v>
      </c>
      <c r="H1003" s="157">
        <v>1.8908999999999999E-4</v>
      </c>
      <c r="I1003" s="157">
        <v>2.7576800000000002E-4</v>
      </c>
      <c r="J1003" s="157">
        <v>3.12083E-4</v>
      </c>
      <c r="K1003" s="157">
        <v>2.6792400000000001E-4</v>
      </c>
      <c r="L1003" s="192">
        <v>8.53E-5</v>
      </c>
      <c r="M1003" s="157">
        <v>1.7640399999999999E-4</v>
      </c>
      <c r="N1003" s="157">
        <v>2.0282300000000001E-4</v>
      </c>
      <c r="O1003" s="157">
        <v>3.6822299999999999E-4</v>
      </c>
      <c r="P1003" s="157">
        <v>3.3971400000000002E-4</v>
      </c>
      <c r="Q1003" s="157">
        <v>3.4766099999999998E-4</v>
      </c>
      <c r="R1003" s="157">
        <v>1.52712E-4</v>
      </c>
      <c r="S1003" s="192">
        <v>9.59E-5</v>
      </c>
      <c r="T1003" s="157">
        <v>1.6164E-4</v>
      </c>
      <c r="U1003" s="157">
        <v>2.4263799999999999E-4</v>
      </c>
      <c r="V1003" s="157">
        <v>1.01494E-4</v>
      </c>
      <c r="W1003" s="157">
        <v>3.3586100000000002E-4</v>
      </c>
      <c r="X1003" s="157">
        <v>2.4338300000000001E-4</v>
      </c>
      <c r="Y1003" s="157">
        <v>1.4003400000000001E-4</v>
      </c>
      <c r="Z1003" s="157">
        <v>1.75914E-4</v>
      </c>
      <c r="AA1003" s="157">
        <v>1.80731E-4</v>
      </c>
      <c r="AB1003" s="157">
        <v>1.3970700000000001E-4</v>
      </c>
      <c r="AC1003" s="157">
        <v>2.7020800000000003E-4</v>
      </c>
      <c r="AD1003" s="192">
        <v>9.7E-5</v>
      </c>
      <c r="AE1003" s="157">
        <v>1.11242E-4</v>
      </c>
      <c r="AF1003" s="157">
        <v>2.2465199999999999E-4</v>
      </c>
      <c r="AG1003" s="157">
        <v>2.0035300000000001E-4</v>
      </c>
      <c r="AH1003" s="192">
        <v>7.3700000000000002E-5</v>
      </c>
      <c r="AI1003" s="157">
        <v>1.93394E-4</v>
      </c>
      <c r="AJ1003" s="157">
        <v>3.1963599999999999E-4</v>
      </c>
      <c r="AK1003" s="157">
        <v>2.0955600000000001E-4</v>
      </c>
      <c r="AL1003" s="157">
        <v>4.57999E-4</v>
      </c>
      <c r="AM1003" s="192">
        <v>8.2799999999999993E-5</v>
      </c>
      <c r="AN1003" s="192">
        <v>8.2700000000000004E-5</v>
      </c>
      <c r="AO1003" s="157">
        <v>1.26496E-4</v>
      </c>
      <c r="AP1003" s="157">
        <v>7.0037799999999998E-4</v>
      </c>
      <c r="AQ1003" s="157">
        <v>1.04664E-4</v>
      </c>
      <c r="AR1003" s="192">
        <v>7.64E-5</v>
      </c>
      <c r="AS1003" s="157">
        <v>1.3663099999999999E-4</v>
      </c>
      <c r="AT1003" s="157">
        <v>1.9344800000000001E-4</v>
      </c>
      <c r="AU1003" s="157">
        <v>0</v>
      </c>
      <c r="AV1003" s="157">
        <v>0</v>
      </c>
      <c r="AW1003" s="192">
        <v>3.4199999999999998E-5</v>
      </c>
      <c r="AX1003" s="157">
        <v>2.3159600000000001E-4</v>
      </c>
      <c r="AY1003" s="157">
        <v>3.5128500000000001E-4</v>
      </c>
      <c r="AZ1003" s="157">
        <v>3.0352500000000002E-4</v>
      </c>
      <c r="BA1003" s="157">
        <v>1.20412E-4</v>
      </c>
      <c r="BB1003" s="157">
        <v>1.72533E-4</v>
      </c>
      <c r="BC1003" s="192">
        <v>4.8099999999999997E-5</v>
      </c>
      <c r="BD1003" s="157">
        <v>0</v>
      </c>
      <c r="BE1003" s="157">
        <v>2.4689800000000001E-4</v>
      </c>
      <c r="BF1003" s="157">
        <v>1.1429000000000001E-4</v>
      </c>
      <c r="BG1003" s="157">
        <v>0</v>
      </c>
      <c r="BH1003" s="157">
        <v>0</v>
      </c>
      <c r="BI1003" s="157">
        <v>0</v>
      </c>
      <c r="BJ1003" s="157">
        <v>4.1302899999999998E-4</v>
      </c>
      <c r="BK1003" s="157">
        <v>0</v>
      </c>
      <c r="BL1003" s="192">
        <v>7.1500000000000003E-5</v>
      </c>
      <c r="BM1003" s="157">
        <v>0</v>
      </c>
      <c r="BN1003" s="157">
        <v>0</v>
      </c>
      <c r="BO1003" s="157">
        <v>3.3365199999999998E-4</v>
      </c>
      <c r="BP1003" s="157">
        <v>0</v>
      </c>
      <c r="BQ1003" s="157">
        <v>1.19567E-4</v>
      </c>
      <c r="BR1003" s="157">
        <v>6.6596899999999998E-4</v>
      </c>
      <c r="BS1003" s="157">
        <v>0</v>
      </c>
      <c r="BT1003" s="157">
        <v>4.63177E-4</v>
      </c>
      <c r="BU1003" s="192">
        <v>4.5099999999999998E-5</v>
      </c>
      <c r="BV1003" s="157">
        <v>4.2773600000000001E-4</v>
      </c>
      <c r="BW1003" s="157">
        <v>3.2270399999999999E-4</v>
      </c>
      <c r="BX1003" s="192">
        <v>4.7899999999999999E-5</v>
      </c>
      <c r="BY1003" s="192">
        <v>2.5199999999999999E-5</v>
      </c>
      <c r="BZ1003" s="157">
        <v>2.16624E-4</v>
      </c>
      <c r="CA1003" s="157">
        <v>0</v>
      </c>
      <c r="CB1003" s="157">
        <v>3.1416899999999999E-4</v>
      </c>
      <c r="CC1003" s="192">
        <v>3.6199999999999999E-5</v>
      </c>
      <c r="CD1003" s="192">
        <v>4.0000000000000003E-5</v>
      </c>
      <c r="CE1003" s="157">
        <v>1.2451699999999999E-4</v>
      </c>
      <c r="CF1003" s="157">
        <v>3.3230899999999998E-4</v>
      </c>
      <c r="CG1003" s="157">
        <v>5.5517000000000001E-4</v>
      </c>
      <c r="CH1003" s="192">
        <v>7.9800000000000002E-5</v>
      </c>
      <c r="CI1003" s="157">
        <v>3.0176699999999999E-4</v>
      </c>
      <c r="CJ1003" s="157">
        <v>6.3555999999999997E-4</v>
      </c>
      <c r="CK1003" s="157">
        <v>3.7664799999999999E-4</v>
      </c>
      <c r="CL1003" s="157">
        <v>1.99404E-4</v>
      </c>
      <c r="CM1003" s="157">
        <v>1.8815699999999999E-4</v>
      </c>
      <c r="CN1003" s="157">
        <v>5.29836E-4</v>
      </c>
      <c r="CO1003" s="157">
        <v>2.0134100000000001E-4</v>
      </c>
      <c r="CP1003" s="157">
        <v>4.4997800000000002E-4</v>
      </c>
      <c r="CQ1003" s="192">
        <v>8.4099999999999998E-5</v>
      </c>
      <c r="CR1003" s="157">
        <v>6.8108000000000003E-4</v>
      </c>
      <c r="CS1003" s="157">
        <v>2.5015399999999999E-4</v>
      </c>
      <c r="CT1003" s="192">
        <v>7.1400000000000001E-5</v>
      </c>
      <c r="CU1003" s="157">
        <v>3.1895399999999998E-4</v>
      </c>
      <c r="CV1003" s="157">
        <v>2.6886500000000002E-4</v>
      </c>
      <c r="CW1003" s="192">
        <v>1.7799999999999999E-5</v>
      </c>
      <c r="CX1003" s="157">
        <v>3.5818200000000002E-4</v>
      </c>
      <c r="CY1003" s="157">
        <v>4.9720999999999999E-4</v>
      </c>
      <c r="CZ1003" s="192">
        <v>7.6299999999999998E-5</v>
      </c>
      <c r="DA1003" s="157">
        <v>1.9930699999999999E-4</v>
      </c>
      <c r="DB1003" s="157">
        <v>3.8223100000000002E-4</v>
      </c>
      <c r="DC1003" s="157">
        <v>2.6452600000000001E-4</v>
      </c>
      <c r="DD1003" s="157">
        <v>3.9124199999999998E-4</v>
      </c>
      <c r="DE1003" s="157">
        <v>4.6339200000000002E-4</v>
      </c>
      <c r="DF1003" s="157">
        <v>2.2972699999999999E-4</v>
      </c>
      <c r="DG1003" s="157">
        <v>8.82353E-4</v>
      </c>
      <c r="DH1003" s="157">
        <v>6.0753300000000005E-4</v>
      </c>
      <c r="DI1003" s="157">
        <v>5.2431000000000005E-4</v>
      </c>
      <c r="DJ1003" s="157">
        <v>1.34098E-4</v>
      </c>
      <c r="DK1003" s="157">
        <v>7.6452599999999996E-4</v>
      </c>
      <c r="DL1003" s="192">
        <v>9.0000000000000006E-5</v>
      </c>
      <c r="DM1003" s="157">
        <v>3.3996900000000002E-4</v>
      </c>
      <c r="DN1003" s="157">
        <v>1.7639000000000001E-4</v>
      </c>
      <c r="DO1003" s="192">
        <v>6.9200000000000002E-5</v>
      </c>
      <c r="DP1003" s="192">
        <v>7.4599999999999997E-5</v>
      </c>
      <c r="DQ1003" s="192">
        <v>3.9400000000000002E-5</v>
      </c>
      <c r="DR1003" s="157">
        <v>1.6319199999999999E-4</v>
      </c>
      <c r="DS1003" s="157">
        <v>3.8602999999999999E-4</v>
      </c>
      <c r="DT1003" s="157">
        <v>2.5406499999999999E-4</v>
      </c>
      <c r="DU1003" s="157">
        <v>1.02741E-4</v>
      </c>
      <c r="DV1003" s="157">
        <v>6.4085300000000004E-4</v>
      </c>
      <c r="DW1003" s="192">
        <v>5.2200000000000002E-5</v>
      </c>
      <c r="DX1003" s="192">
        <v>8.1600000000000005E-5</v>
      </c>
      <c r="DY1003" s="157">
        <v>1.45778E-4</v>
      </c>
      <c r="DZ1003" s="157">
        <v>1.89777E-4</v>
      </c>
      <c r="EA1003" s="157">
        <v>3.1986800000000001E-4</v>
      </c>
      <c r="EB1003" s="157">
        <v>1.4082999999999999E-4</v>
      </c>
      <c r="EC1003" s="157">
        <v>6.2137900000000003E-4</v>
      </c>
      <c r="ED1003" s="157">
        <v>4.9234400000000003E-4</v>
      </c>
      <c r="EE1003" s="157">
        <v>3.1943800000000001E-4</v>
      </c>
      <c r="EF1003" s="157">
        <v>6.8607300000000004E-4</v>
      </c>
      <c r="EG1003" s="157">
        <v>5.1992499999999997E-4</v>
      </c>
      <c r="EH1003" s="157">
        <v>2.3826500000000001E-4</v>
      </c>
      <c r="EI1003" s="157">
        <v>3.5095299999999999E-4</v>
      </c>
      <c r="EJ1003" s="157">
        <v>6.5759300000000004E-4</v>
      </c>
      <c r="EK1003" s="157">
        <v>5.8979699999999998E-4</v>
      </c>
      <c r="EL1003" s="157">
        <v>8.7577499999999997E-4</v>
      </c>
      <c r="EM1003" s="157">
        <v>2.2886599999999999E-4</v>
      </c>
      <c r="EN1003" s="157">
        <v>2.6590099999999997E-4</v>
      </c>
      <c r="EO1003" s="157">
        <v>2.6196900000000003E-4</v>
      </c>
      <c r="EP1003" s="157">
        <v>5.8267900000000001E-4</v>
      </c>
      <c r="EQ1003" s="157">
        <v>2.4914400000000003E-4</v>
      </c>
      <c r="ER1003" s="157">
        <v>0</v>
      </c>
      <c r="ES1003" s="157">
        <v>4.5680900000000002E-4</v>
      </c>
      <c r="ET1003" s="157">
        <v>1.1162000000000001E-4</v>
      </c>
      <c r="EU1003" s="157">
        <v>1.8606699999999999E-4</v>
      </c>
      <c r="EV1003" s="157">
        <v>4.4718200000000002E-4</v>
      </c>
      <c r="EW1003" s="157">
        <v>3.8241600000000001E-4</v>
      </c>
      <c r="EX1003" s="157">
        <v>3.8763399999999998E-4</v>
      </c>
      <c r="EY1003" s="192">
        <v>5.1799999999999999E-5</v>
      </c>
      <c r="EZ1003" s="157">
        <v>4.0747400000000001E-4</v>
      </c>
      <c r="FA1003" s="157">
        <v>3.7791300000000001E-4</v>
      </c>
      <c r="FB1003" s="157">
        <v>7.82156E-4</v>
      </c>
      <c r="FC1003" s="157">
        <v>1.003281E-3</v>
      </c>
      <c r="FD1003" s="157">
        <v>2.5058300000000002E-4</v>
      </c>
      <c r="FE1003" s="157">
        <v>3.3672299999999998E-4</v>
      </c>
      <c r="FF1003" s="192">
        <v>3.3899999999999997E-5</v>
      </c>
      <c r="FG1003" s="157">
        <v>0</v>
      </c>
      <c r="FH1003" s="157">
        <v>3.0822500000000002E-4</v>
      </c>
      <c r="FI1003" s="157">
        <v>1.3787000000000001E-4</v>
      </c>
      <c r="FJ1003" s="157">
        <v>2.9840900000000002E-4</v>
      </c>
      <c r="FK1003" s="192">
        <v>4.6199999999999998E-5</v>
      </c>
      <c r="FL1003" s="192">
        <v>3.2100000000000001E-5</v>
      </c>
      <c r="FM1003" s="157">
        <v>2.53818E-4</v>
      </c>
      <c r="FN1003" s="157">
        <v>1.3774800000000001E-4</v>
      </c>
      <c r="FO1003" s="157">
        <v>8.3319700000000004E-4</v>
      </c>
      <c r="FP1003" s="157">
        <v>9.4665799999999996E-4</v>
      </c>
      <c r="FQ1003" s="157">
        <v>2.03666E-4</v>
      </c>
      <c r="FR1003" s="157">
        <v>7.8267699999999996E-4</v>
      </c>
      <c r="FS1003" s="157">
        <v>7.5184399999999999E-4</v>
      </c>
      <c r="FT1003" s="157">
        <v>1.1764449999999999E-3</v>
      </c>
      <c r="FU1003" s="157">
        <v>1.007658E-3</v>
      </c>
      <c r="FV1003" s="157">
        <v>3.44495E-4</v>
      </c>
      <c r="FW1003" s="157">
        <v>9.9186700000000001E-4</v>
      </c>
      <c r="FX1003" s="192">
        <v>7.6799999999999997E-5</v>
      </c>
      <c r="FY1003" s="157">
        <v>4.0729900000000002E-4</v>
      </c>
      <c r="FZ1003" s="157">
        <v>9.0362799999999996E-4</v>
      </c>
      <c r="GA1003" s="157">
        <v>5.0564000000000002E-4</v>
      </c>
      <c r="GB1003" s="157">
        <v>1.2641200000000001E-4</v>
      </c>
      <c r="GC1003" s="157">
        <v>1.5101750000000001E-3</v>
      </c>
      <c r="GD1003" s="157">
        <v>1.10412E-4</v>
      </c>
      <c r="GE1003" s="157">
        <v>1.3555300000000001E-4</v>
      </c>
      <c r="GF1003" s="157">
        <v>1.6507100000000001E-4</v>
      </c>
      <c r="GG1003" s="192">
        <v>6.6699999999999995E-5</v>
      </c>
      <c r="GH1003" s="192">
        <v>4.6699999999999997E-5</v>
      </c>
      <c r="GI1003" s="157">
        <v>0</v>
      </c>
      <c r="GJ1003" s="157">
        <v>0</v>
      </c>
      <c r="GK1003" s="157">
        <v>1.18301E-4</v>
      </c>
      <c r="GL1003" s="192">
        <v>3.3099999999999998E-5</v>
      </c>
      <c r="GM1003" s="157">
        <v>1.9197499999999999E-4</v>
      </c>
      <c r="GN1003" s="157">
        <v>3.2281500000000001E-4</v>
      </c>
      <c r="GO1003" s="157">
        <v>0</v>
      </c>
      <c r="GP1003" s="157">
        <v>2.8512399999999999E-4</v>
      </c>
      <c r="GQ1003" s="157">
        <v>3.2904899999999999E-4</v>
      </c>
      <c r="GR1003" s="157">
        <v>1.696623E-3</v>
      </c>
      <c r="GS1003" s="157">
        <v>0</v>
      </c>
      <c r="GT1003" s="157">
        <v>0</v>
      </c>
      <c r="GU1003" s="157">
        <v>0</v>
      </c>
      <c r="GV1003" s="157">
        <v>6.2480499999999998E-4</v>
      </c>
      <c r="GW1003" s="157">
        <v>0</v>
      </c>
      <c r="GX1003" s="157">
        <v>1.3333332999999999E-2</v>
      </c>
      <c r="GY1003" s="157">
        <v>0</v>
      </c>
      <c r="GZ1003" s="157">
        <v>0</v>
      </c>
      <c r="HA1003" s="157">
        <v>0</v>
      </c>
    </row>
    <row r="1004" spans="1:209" x14ac:dyDescent="0.2">
      <c r="A1004" s="157" t="s">
        <v>4813</v>
      </c>
      <c r="B1004" s="192">
        <v>1.49E-5</v>
      </c>
      <c r="C1004" s="192">
        <v>5.7400000000000001E-6</v>
      </c>
      <c r="D1004" s="157">
        <v>0</v>
      </c>
      <c r="E1004" s="192">
        <v>2.3300000000000001E-5</v>
      </c>
      <c r="F1004" s="192">
        <v>1.3200000000000001E-5</v>
      </c>
      <c r="G1004" s="157">
        <v>0</v>
      </c>
      <c r="H1004" s="157">
        <v>0</v>
      </c>
      <c r="I1004" s="192">
        <v>1.31E-5</v>
      </c>
      <c r="J1004" s="157">
        <v>0</v>
      </c>
      <c r="K1004" s="157">
        <v>0</v>
      </c>
      <c r="L1004" s="157">
        <v>0</v>
      </c>
      <c r="M1004" s="192">
        <v>2.65E-5</v>
      </c>
      <c r="N1004" s="157">
        <v>0</v>
      </c>
      <c r="O1004" s="192">
        <v>5.4999999999999999E-6</v>
      </c>
      <c r="P1004" s="192">
        <v>1.3200000000000001E-5</v>
      </c>
      <c r="Q1004" s="157">
        <v>0</v>
      </c>
      <c r="R1004" s="157">
        <v>0</v>
      </c>
      <c r="S1004" s="192">
        <v>4.7899999999999999E-5</v>
      </c>
      <c r="T1004" s="192">
        <v>3.2299999999999999E-5</v>
      </c>
      <c r="U1004" s="157">
        <v>0</v>
      </c>
      <c r="V1004" s="157">
        <v>0</v>
      </c>
      <c r="W1004" s="192">
        <v>5.2499999999999997E-6</v>
      </c>
      <c r="X1004" s="157">
        <v>0</v>
      </c>
      <c r="Y1004" s="192">
        <v>2.0000000000000002E-5</v>
      </c>
      <c r="Z1004" s="157">
        <v>0</v>
      </c>
      <c r="AA1004" s="157">
        <v>0</v>
      </c>
      <c r="AB1004" s="192">
        <v>3.9900000000000001E-5</v>
      </c>
      <c r="AC1004" s="157">
        <v>0</v>
      </c>
      <c r="AD1004" s="157">
        <v>0</v>
      </c>
      <c r="AE1004" s="192">
        <v>2.7800000000000001E-5</v>
      </c>
      <c r="AF1004" s="157">
        <v>0</v>
      </c>
      <c r="AG1004" s="192">
        <v>5.3399999999999997E-5</v>
      </c>
      <c r="AH1004" s="157">
        <v>0</v>
      </c>
      <c r="AI1004" s="157">
        <v>0</v>
      </c>
      <c r="AJ1004" s="192">
        <v>3.5500000000000002E-5</v>
      </c>
      <c r="AK1004" s="157">
        <v>0</v>
      </c>
      <c r="AL1004" s="157">
        <v>0</v>
      </c>
      <c r="AM1004" s="192">
        <v>2.0699999999999998E-5</v>
      </c>
      <c r="AN1004" s="157">
        <v>0</v>
      </c>
      <c r="AO1004" s="192">
        <v>2.5299999999999998E-5</v>
      </c>
      <c r="AP1004" s="157">
        <v>0</v>
      </c>
      <c r="AQ1004" s="192">
        <v>6.2799999999999995E-5</v>
      </c>
      <c r="AR1004" s="157">
        <v>1.01895E-4</v>
      </c>
      <c r="AS1004" s="157">
        <v>0</v>
      </c>
      <c r="AT1004" s="192">
        <v>2.1500000000000001E-5</v>
      </c>
      <c r="AU1004" s="157">
        <v>0</v>
      </c>
      <c r="AV1004" s="157">
        <v>0</v>
      </c>
      <c r="AW1004" s="157">
        <v>0</v>
      </c>
      <c r="AX1004" s="157">
        <v>0</v>
      </c>
      <c r="AY1004" s="192">
        <v>2.6999999999999999E-5</v>
      </c>
      <c r="AZ1004" s="157">
        <v>0</v>
      </c>
      <c r="BA1004" s="192">
        <v>4.8199999999999999E-5</v>
      </c>
      <c r="BB1004" s="192">
        <v>4.9299999999999999E-5</v>
      </c>
      <c r="BC1004" s="157">
        <v>0</v>
      </c>
      <c r="BD1004" s="157">
        <v>0</v>
      </c>
      <c r="BE1004" s="157">
        <v>0</v>
      </c>
      <c r="BF1004" s="157">
        <v>0</v>
      </c>
      <c r="BG1004" s="157">
        <v>0</v>
      </c>
      <c r="BH1004" s="157">
        <v>0</v>
      </c>
      <c r="BI1004" s="157">
        <v>0</v>
      </c>
      <c r="BJ1004" s="157">
        <v>0</v>
      </c>
      <c r="BK1004" s="157">
        <v>0</v>
      </c>
      <c r="BL1004" s="157">
        <v>1.07308E-4</v>
      </c>
      <c r="BM1004" s="157">
        <v>0</v>
      </c>
      <c r="BN1004" s="157">
        <v>0</v>
      </c>
      <c r="BO1004" s="192">
        <v>2.2200000000000001E-5</v>
      </c>
      <c r="BP1004" s="157">
        <v>0</v>
      </c>
      <c r="BQ1004" s="157">
        <v>0</v>
      </c>
      <c r="BR1004" s="157">
        <v>0</v>
      </c>
      <c r="BS1004" s="157">
        <v>0</v>
      </c>
      <c r="BT1004" s="157">
        <v>0</v>
      </c>
      <c r="BU1004" s="157">
        <v>0</v>
      </c>
      <c r="BV1004" s="157">
        <v>0</v>
      </c>
      <c r="BW1004" s="192">
        <v>1.2E-5</v>
      </c>
      <c r="BX1004" s="192">
        <v>9.59E-5</v>
      </c>
      <c r="BY1004" s="157">
        <v>0</v>
      </c>
      <c r="BZ1004" s="157">
        <v>0</v>
      </c>
      <c r="CA1004" s="157">
        <v>0</v>
      </c>
      <c r="CB1004" s="157">
        <v>0</v>
      </c>
      <c r="CC1004" s="192">
        <v>1.8099999999999999E-5</v>
      </c>
      <c r="CD1004" s="157">
        <v>0</v>
      </c>
      <c r="CE1004" s="157">
        <v>0</v>
      </c>
      <c r="CF1004" s="157">
        <v>0</v>
      </c>
      <c r="CG1004" s="157">
        <v>0</v>
      </c>
      <c r="CH1004" s="157">
        <v>0</v>
      </c>
      <c r="CI1004" s="157">
        <v>0</v>
      </c>
      <c r="CJ1004" s="157">
        <v>0</v>
      </c>
      <c r="CK1004" s="157">
        <v>0</v>
      </c>
      <c r="CL1004" s="157">
        <v>0</v>
      </c>
      <c r="CM1004" s="192">
        <v>5.6400000000000002E-5</v>
      </c>
      <c r="CN1004" s="192">
        <v>1.3200000000000001E-5</v>
      </c>
      <c r="CO1004" s="192">
        <v>1.26E-5</v>
      </c>
      <c r="CP1004" s="157">
        <v>0</v>
      </c>
      <c r="CQ1004" s="192">
        <v>1.2E-5</v>
      </c>
      <c r="CR1004" s="192">
        <v>1.7499999999999998E-5</v>
      </c>
      <c r="CS1004" s="157">
        <v>0</v>
      </c>
      <c r="CT1004" s="157">
        <v>0</v>
      </c>
      <c r="CU1004" s="157">
        <v>0</v>
      </c>
      <c r="CV1004" s="192">
        <v>2.9899999999999998E-5</v>
      </c>
      <c r="CW1004" s="192">
        <v>6.5300000000000002E-5</v>
      </c>
      <c r="CX1004" s="157">
        <v>0</v>
      </c>
      <c r="CY1004" s="157">
        <v>0</v>
      </c>
      <c r="CZ1004" s="192">
        <v>3.8099999999999998E-5</v>
      </c>
      <c r="DA1004" s="192">
        <v>4.9799999999999998E-5</v>
      </c>
      <c r="DB1004" s="157">
        <v>0</v>
      </c>
      <c r="DC1004" s="157">
        <v>0</v>
      </c>
      <c r="DD1004" s="192">
        <v>1.5E-5</v>
      </c>
      <c r="DE1004" s="157">
        <v>0</v>
      </c>
      <c r="DF1004" s="157">
        <v>0</v>
      </c>
      <c r="DG1004" s="157">
        <v>0</v>
      </c>
      <c r="DH1004" s="157">
        <v>0</v>
      </c>
      <c r="DI1004" s="157">
        <v>0</v>
      </c>
      <c r="DJ1004" s="192">
        <v>3.3500000000000001E-5</v>
      </c>
      <c r="DK1004" s="157">
        <v>0</v>
      </c>
      <c r="DL1004" s="157">
        <v>0</v>
      </c>
      <c r="DM1004" s="192">
        <v>3.7799999999999997E-5</v>
      </c>
      <c r="DN1004" s="157">
        <v>0</v>
      </c>
      <c r="DO1004" s="157">
        <v>0</v>
      </c>
      <c r="DP1004" s="157">
        <v>0</v>
      </c>
      <c r="DQ1004" s="157">
        <v>0</v>
      </c>
      <c r="DR1004" s="157">
        <v>0</v>
      </c>
      <c r="DS1004" s="192">
        <v>2.27E-5</v>
      </c>
      <c r="DT1004" s="192">
        <v>4.2299999999999998E-5</v>
      </c>
      <c r="DU1004" s="157">
        <v>0</v>
      </c>
      <c r="DV1004" s="157">
        <v>0</v>
      </c>
      <c r="DW1004" s="192">
        <v>3.4799999999999999E-5</v>
      </c>
      <c r="DX1004" s="157">
        <v>0</v>
      </c>
      <c r="DY1004" s="192">
        <v>2.4300000000000001E-5</v>
      </c>
      <c r="DZ1004" s="157">
        <v>1.5814780000000001E-3</v>
      </c>
      <c r="EA1004" s="157">
        <v>0</v>
      </c>
      <c r="EB1004" s="157">
        <v>0</v>
      </c>
      <c r="EC1004" s="157">
        <v>0</v>
      </c>
      <c r="ED1004" s="192">
        <v>4.9200000000000003E-5</v>
      </c>
      <c r="EE1004" s="157">
        <v>0</v>
      </c>
      <c r="EF1004" s="157">
        <v>1.96021E-4</v>
      </c>
      <c r="EG1004" s="157">
        <v>1.0092670000000001E-3</v>
      </c>
      <c r="EH1004" s="157">
        <v>0</v>
      </c>
      <c r="EI1004" s="157">
        <v>1.222674E-3</v>
      </c>
      <c r="EJ1004" s="157">
        <v>0</v>
      </c>
      <c r="EK1004" s="157">
        <v>0</v>
      </c>
      <c r="EL1004" s="157">
        <v>4.0420400000000002E-4</v>
      </c>
      <c r="EM1004" s="157">
        <v>0</v>
      </c>
      <c r="EN1004" s="157">
        <v>0</v>
      </c>
      <c r="EO1004" s="157">
        <v>0</v>
      </c>
      <c r="EP1004" s="157">
        <v>0</v>
      </c>
      <c r="EQ1004" s="157">
        <v>0</v>
      </c>
      <c r="ER1004" s="157">
        <v>0</v>
      </c>
      <c r="ES1004" s="157">
        <v>0</v>
      </c>
      <c r="ET1004" s="157">
        <v>0</v>
      </c>
      <c r="EU1004" s="192">
        <v>3.7200000000000003E-5</v>
      </c>
      <c r="EV1004" s="157">
        <v>0</v>
      </c>
      <c r="EW1004" s="157">
        <v>0</v>
      </c>
      <c r="EX1004" s="157">
        <v>0</v>
      </c>
      <c r="EY1004" s="157">
        <v>0</v>
      </c>
      <c r="EZ1004" s="157">
        <v>0</v>
      </c>
      <c r="FA1004" s="157">
        <v>0</v>
      </c>
      <c r="FB1004" s="157">
        <v>0</v>
      </c>
      <c r="FC1004" s="157">
        <v>0</v>
      </c>
      <c r="FD1004" s="157">
        <v>0</v>
      </c>
      <c r="FE1004" s="157">
        <v>0</v>
      </c>
      <c r="FF1004" s="157">
        <v>0</v>
      </c>
      <c r="FG1004" s="157">
        <v>0</v>
      </c>
      <c r="FH1004" s="157">
        <v>0</v>
      </c>
      <c r="FI1004" s="192">
        <v>5.5099999999999998E-5</v>
      </c>
      <c r="FJ1004" s="157">
        <v>0</v>
      </c>
      <c r="FK1004" s="157">
        <v>0</v>
      </c>
      <c r="FL1004" s="157">
        <v>0</v>
      </c>
      <c r="FM1004" s="157">
        <v>0</v>
      </c>
      <c r="FN1004" s="157">
        <v>0</v>
      </c>
      <c r="FO1004" s="157">
        <v>0</v>
      </c>
      <c r="FP1004" s="157">
        <v>0</v>
      </c>
      <c r="FQ1004" s="157">
        <v>0</v>
      </c>
      <c r="FR1004" s="192">
        <v>2.9E-5</v>
      </c>
      <c r="FS1004" s="157">
        <v>0</v>
      </c>
      <c r="FT1004" s="157">
        <v>0</v>
      </c>
      <c r="FU1004" s="192">
        <v>2.8799999999999999E-5</v>
      </c>
      <c r="FV1004" s="157">
        <v>0</v>
      </c>
      <c r="FW1004" s="157">
        <v>0</v>
      </c>
      <c r="FX1004" s="157">
        <v>0</v>
      </c>
      <c r="FY1004" s="157">
        <v>0</v>
      </c>
      <c r="FZ1004" s="157">
        <v>0</v>
      </c>
      <c r="GA1004" s="157">
        <v>0</v>
      </c>
      <c r="GB1004" s="157">
        <v>0</v>
      </c>
      <c r="GC1004" s="157">
        <v>0</v>
      </c>
      <c r="GD1004" s="157">
        <v>0</v>
      </c>
      <c r="GE1004" s="157">
        <v>0</v>
      </c>
      <c r="GF1004" s="157">
        <v>1.2380299999999999E-4</v>
      </c>
      <c r="GG1004" s="157">
        <v>0</v>
      </c>
      <c r="GH1004" s="157">
        <v>0</v>
      </c>
      <c r="GI1004" s="157">
        <v>0</v>
      </c>
      <c r="GJ1004" s="157">
        <v>0</v>
      </c>
      <c r="GK1004" s="157">
        <v>0</v>
      </c>
      <c r="GL1004" s="157">
        <v>0</v>
      </c>
      <c r="GM1004" s="157">
        <v>0</v>
      </c>
      <c r="GN1004" s="157">
        <v>0</v>
      </c>
      <c r="GO1004" s="157">
        <v>4.7946300000000001E-4</v>
      </c>
      <c r="GP1004" s="157">
        <v>0</v>
      </c>
      <c r="GQ1004" s="157">
        <v>0</v>
      </c>
      <c r="GR1004" s="157">
        <v>0</v>
      </c>
      <c r="GS1004" s="157">
        <v>3.6542999999999998E-4</v>
      </c>
      <c r="GT1004" s="157">
        <v>0</v>
      </c>
      <c r="GU1004" s="157">
        <v>0</v>
      </c>
      <c r="GV1004" s="157">
        <v>0</v>
      </c>
      <c r="GW1004" s="157">
        <v>0</v>
      </c>
      <c r="GX1004" s="157">
        <v>0</v>
      </c>
      <c r="GY1004" s="157">
        <v>0</v>
      </c>
      <c r="GZ1004" s="157">
        <v>0</v>
      </c>
      <c r="HA1004" s="157">
        <v>0</v>
      </c>
    </row>
    <row r="1005" spans="1:209" x14ac:dyDescent="0.2">
      <c r="A1005" s="157" t="s">
        <v>4814</v>
      </c>
      <c r="B1005" s="157">
        <v>0</v>
      </c>
      <c r="C1005" s="192">
        <v>5.7400000000000001E-6</v>
      </c>
      <c r="D1005" s="192">
        <v>1.5299999999999999E-5</v>
      </c>
      <c r="E1005" s="192">
        <v>4.6600000000000001E-5</v>
      </c>
      <c r="F1005" s="192">
        <v>2.6299999999999999E-5</v>
      </c>
      <c r="G1005" s="157">
        <v>1.4237700000000001E-4</v>
      </c>
      <c r="H1005" s="157">
        <v>0</v>
      </c>
      <c r="I1005" s="157">
        <v>0</v>
      </c>
      <c r="J1005" s="192">
        <v>3.4700000000000003E-5</v>
      </c>
      <c r="K1005" s="192">
        <v>8.0400000000000003E-5</v>
      </c>
      <c r="L1005" s="192">
        <v>1.7099999999999999E-5</v>
      </c>
      <c r="M1005" s="157">
        <v>1.05843E-4</v>
      </c>
      <c r="N1005" s="192">
        <v>8.4499999999999994E-5</v>
      </c>
      <c r="O1005" s="192">
        <v>2.7500000000000001E-5</v>
      </c>
      <c r="P1005" s="157">
        <v>0</v>
      </c>
      <c r="Q1005" s="157">
        <v>7.5853400000000005E-4</v>
      </c>
      <c r="R1005" s="192">
        <v>6.5400000000000004E-5</v>
      </c>
      <c r="S1005" s="157">
        <v>2.39664E-4</v>
      </c>
      <c r="T1005" s="157">
        <v>6.46559E-4</v>
      </c>
      <c r="U1005" s="192">
        <v>2.2099999999999998E-5</v>
      </c>
      <c r="V1005" s="157">
        <v>1.21793E-4</v>
      </c>
      <c r="W1005" s="157">
        <v>1.04957E-4</v>
      </c>
      <c r="X1005" s="157">
        <v>0</v>
      </c>
      <c r="Y1005" s="157">
        <v>0</v>
      </c>
      <c r="Z1005" s="157">
        <v>2.28688E-4</v>
      </c>
      <c r="AA1005" s="192">
        <v>1.6399999999999999E-5</v>
      </c>
      <c r="AB1005" s="157">
        <v>0</v>
      </c>
      <c r="AC1005" s="157">
        <v>1.7370499999999999E-4</v>
      </c>
      <c r="AD1005" s="157">
        <v>0</v>
      </c>
      <c r="AE1005" s="192">
        <v>1.3900000000000001E-5</v>
      </c>
      <c r="AF1005" s="157">
        <v>3.1451299999999999E-4</v>
      </c>
      <c r="AG1005" s="157">
        <v>0</v>
      </c>
      <c r="AH1005" s="157">
        <v>1.9642300000000001E-4</v>
      </c>
      <c r="AI1005" s="157">
        <v>3.4810899999999998E-4</v>
      </c>
      <c r="AJ1005" s="157">
        <v>3.55151E-4</v>
      </c>
      <c r="AK1005" s="157">
        <v>0</v>
      </c>
      <c r="AL1005" s="157">
        <v>4.57999E-4</v>
      </c>
      <c r="AM1005" s="157">
        <v>5.5858999999999998E-4</v>
      </c>
      <c r="AN1005" s="157">
        <v>2.6473000000000002E-4</v>
      </c>
      <c r="AO1005" s="157">
        <v>2.0239300000000001E-4</v>
      </c>
      <c r="AP1005" s="157">
        <v>0</v>
      </c>
      <c r="AQ1005" s="157">
        <v>1.04664E-4</v>
      </c>
      <c r="AR1005" s="157">
        <v>6.3684500000000003E-4</v>
      </c>
      <c r="AS1005" s="157">
        <v>0</v>
      </c>
      <c r="AT1005" s="192">
        <v>5.3699999999999997E-5</v>
      </c>
      <c r="AU1005" s="157">
        <v>0</v>
      </c>
      <c r="AV1005" s="157">
        <v>0</v>
      </c>
      <c r="AW1005" s="157">
        <v>1.02571E-4</v>
      </c>
      <c r="AX1005" s="157">
        <v>1.9851100000000001E-4</v>
      </c>
      <c r="AY1005" s="157">
        <v>0</v>
      </c>
      <c r="AZ1005" s="157">
        <v>3.7940599999999999E-4</v>
      </c>
      <c r="BA1005" s="192">
        <v>9.6299999999999996E-5</v>
      </c>
      <c r="BB1005" s="157">
        <v>2.21828E-4</v>
      </c>
      <c r="BC1005" s="157">
        <v>0</v>
      </c>
      <c r="BD1005" s="157">
        <v>0</v>
      </c>
      <c r="BE1005" s="157">
        <v>0</v>
      </c>
      <c r="BF1005" s="157">
        <v>1.52387E-4</v>
      </c>
      <c r="BG1005" s="157">
        <v>0</v>
      </c>
      <c r="BH1005" s="157">
        <v>0</v>
      </c>
      <c r="BI1005" s="192">
        <v>1.8099999999999999E-5</v>
      </c>
      <c r="BJ1005" s="192">
        <v>7.5099999999999996E-5</v>
      </c>
      <c r="BK1005" s="157">
        <v>3.0999700000000001E-4</v>
      </c>
      <c r="BL1005" s="192">
        <v>7.1500000000000003E-5</v>
      </c>
      <c r="BM1005" s="157">
        <v>0</v>
      </c>
      <c r="BN1005" s="157">
        <v>0</v>
      </c>
      <c r="BO1005" s="157">
        <v>0</v>
      </c>
      <c r="BP1005" s="157">
        <v>0</v>
      </c>
      <c r="BQ1005" s="157">
        <v>0</v>
      </c>
      <c r="BR1005" s="192">
        <v>1.06E-5</v>
      </c>
      <c r="BS1005" s="157">
        <v>0</v>
      </c>
      <c r="BT1005" s="157">
        <v>0</v>
      </c>
      <c r="BU1005" s="157">
        <v>0</v>
      </c>
      <c r="BV1005" s="157">
        <v>1.9010500000000001E-4</v>
      </c>
      <c r="BW1005" s="157">
        <v>3.4660799999999999E-4</v>
      </c>
      <c r="BX1005" s="157">
        <v>3.1153399999999998E-4</v>
      </c>
      <c r="BY1005" s="192">
        <v>7.5599999999999994E-5</v>
      </c>
      <c r="BZ1005" s="157">
        <v>4.6419499999999998E-4</v>
      </c>
      <c r="CA1005" s="192">
        <v>7.7000000000000001E-5</v>
      </c>
      <c r="CB1005" s="157">
        <v>8.7000700000000001E-4</v>
      </c>
      <c r="CC1005" s="192">
        <v>9.0600000000000007E-5</v>
      </c>
      <c r="CD1005" s="192">
        <v>5.9899999999999999E-5</v>
      </c>
      <c r="CE1005" s="157">
        <v>1.55647E-4</v>
      </c>
      <c r="CF1005" s="157">
        <v>2.7692400000000001E-4</v>
      </c>
      <c r="CG1005" s="157">
        <v>0</v>
      </c>
      <c r="CH1005" s="157">
        <v>5.5883799999999998E-4</v>
      </c>
      <c r="CI1005" s="157">
        <v>2.8290699999999999E-4</v>
      </c>
      <c r="CJ1005" s="157">
        <v>1.05927E-4</v>
      </c>
      <c r="CK1005" s="157">
        <v>3.2284099999999998E-4</v>
      </c>
      <c r="CL1005" s="157">
        <v>6.8683600000000002E-4</v>
      </c>
      <c r="CM1005" s="157">
        <v>7.3381399999999995E-4</v>
      </c>
      <c r="CN1005" s="157">
        <v>7.81509E-4</v>
      </c>
      <c r="CO1005" s="157">
        <v>5.9144000000000004E-4</v>
      </c>
      <c r="CP1005" s="157">
        <v>8.9995500000000003E-4</v>
      </c>
      <c r="CQ1005" s="157">
        <v>2.271089E-3</v>
      </c>
      <c r="CR1005" s="192">
        <v>6.9900000000000005E-5</v>
      </c>
      <c r="CS1005" s="157">
        <v>4.3776900000000002E-4</v>
      </c>
      <c r="CT1005" s="157">
        <v>3.3318300000000003E-4</v>
      </c>
      <c r="CU1005" s="157">
        <v>9.1699200000000005E-4</v>
      </c>
      <c r="CV1005" s="157">
        <v>2.1509229999999999E-3</v>
      </c>
      <c r="CW1005" s="192">
        <v>4.7500000000000003E-5</v>
      </c>
      <c r="CX1005" s="157">
        <v>1.5670500000000001E-4</v>
      </c>
      <c r="CY1005" s="157">
        <v>7.4581500000000004E-4</v>
      </c>
      <c r="CZ1005" s="157">
        <v>0</v>
      </c>
      <c r="DA1005" s="157">
        <v>0</v>
      </c>
      <c r="DB1005" s="157">
        <v>0</v>
      </c>
      <c r="DC1005" s="157">
        <v>0</v>
      </c>
      <c r="DD1005" s="157">
        <v>3.1600299999999998E-4</v>
      </c>
      <c r="DE1005" s="157">
        <v>4.76632E-4</v>
      </c>
      <c r="DF1005" s="157">
        <v>8.7296100000000001E-4</v>
      </c>
      <c r="DG1005" s="157">
        <v>0</v>
      </c>
      <c r="DH1005" s="157">
        <v>8.7754800000000002E-4</v>
      </c>
      <c r="DI1005" s="192">
        <v>8.0699999999999996E-5</v>
      </c>
      <c r="DJ1005" s="192">
        <v>6.7000000000000002E-5</v>
      </c>
      <c r="DK1005" s="157">
        <v>7.1355799999999999E-4</v>
      </c>
      <c r="DL1005" s="192">
        <v>6.0000000000000002E-5</v>
      </c>
      <c r="DM1005" s="157">
        <v>3.02195E-4</v>
      </c>
      <c r="DN1005" s="157">
        <v>2.4253600000000001E-4</v>
      </c>
      <c r="DO1005" s="192">
        <v>3.4600000000000001E-5</v>
      </c>
      <c r="DP1005" s="192">
        <v>1.49E-5</v>
      </c>
      <c r="DQ1005" s="192">
        <v>1.31E-5</v>
      </c>
      <c r="DR1005" s="157">
        <v>2.85586E-4</v>
      </c>
      <c r="DS1005" s="157">
        <v>9.08306E-4</v>
      </c>
      <c r="DT1005" s="157">
        <v>0</v>
      </c>
      <c r="DU1005" s="192">
        <v>8.2200000000000006E-5</v>
      </c>
      <c r="DV1005" s="157">
        <v>0</v>
      </c>
      <c r="DW1005" s="192">
        <v>1.7399999999999999E-5</v>
      </c>
      <c r="DX1005" s="157">
        <v>1.63177E-4</v>
      </c>
      <c r="DY1005" s="192">
        <v>8.1000000000000004E-6</v>
      </c>
      <c r="DZ1005" s="192">
        <v>6.3299999999999994E-5</v>
      </c>
      <c r="EA1005" s="157">
        <v>6.3973700000000003E-4</v>
      </c>
      <c r="EB1005" s="157">
        <v>4.2249099999999999E-4</v>
      </c>
      <c r="EC1005" s="157">
        <v>2.37586E-4</v>
      </c>
      <c r="ED1005" s="157">
        <v>3.9387500000000002E-4</v>
      </c>
      <c r="EE1005" s="157">
        <v>0</v>
      </c>
      <c r="EF1005" s="157">
        <v>0</v>
      </c>
      <c r="EG1005" s="157">
        <v>0</v>
      </c>
      <c r="EH1005" s="192">
        <v>7.9400000000000006E-5</v>
      </c>
      <c r="EI1005" s="192">
        <v>2.26E-5</v>
      </c>
      <c r="EJ1005" s="157">
        <v>0</v>
      </c>
      <c r="EK1005" s="157">
        <v>1.4744899999999999E-4</v>
      </c>
      <c r="EL1005" s="157">
        <v>0</v>
      </c>
      <c r="EM1005" s="192">
        <v>6.8700000000000003E-5</v>
      </c>
      <c r="EN1005" s="157">
        <v>1.3295000000000001E-4</v>
      </c>
      <c r="EO1005" s="157">
        <v>1.30984E-4</v>
      </c>
      <c r="EP1005" s="192">
        <v>8.8300000000000005E-5</v>
      </c>
      <c r="EQ1005" s="192">
        <v>3.5599999999999998E-5</v>
      </c>
      <c r="ER1005" s="192">
        <v>6.2000000000000003E-5</v>
      </c>
      <c r="ES1005" s="192">
        <v>6.8499999999999998E-5</v>
      </c>
      <c r="ET1005" s="192">
        <v>7.4400000000000006E-5</v>
      </c>
      <c r="EU1005" s="192">
        <v>3.7200000000000003E-5</v>
      </c>
      <c r="EV1005" s="192">
        <v>4.07E-5</v>
      </c>
      <c r="EW1005" s="157">
        <v>2.18524E-4</v>
      </c>
      <c r="EX1005" s="192">
        <v>7.2700000000000005E-5</v>
      </c>
      <c r="EY1005" s="157">
        <v>0</v>
      </c>
      <c r="EZ1005" s="157">
        <v>5.2389500000000002E-4</v>
      </c>
      <c r="FA1005" s="157">
        <v>0</v>
      </c>
      <c r="FB1005" s="157">
        <v>0</v>
      </c>
      <c r="FC1005" s="192">
        <v>2.7100000000000001E-5</v>
      </c>
      <c r="FD1005" s="157">
        <v>2.00466E-4</v>
      </c>
      <c r="FE1005" s="157">
        <v>0</v>
      </c>
      <c r="FF1005" s="157">
        <v>1.01736E-4</v>
      </c>
      <c r="FG1005" s="192">
        <v>7.9599999999999997E-5</v>
      </c>
      <c r="FH1005" s="157">
        <v>3.3193399999999998E-4</v>
      </c>
      <c r="FI1005" s="157">
        <v>1.3787000000000001E-4</v>
      </c>
      <c r="FJ1005" s="192">
        <v>2.9799999999999999E-5</v>
      </c>
      <c r="FK1005" s="192">
        <v>4.6199999999999998E-5</v>
      </c>
      <c r="FL1005" s="157">
        <v>4.17389E-4</v>
      </c>
      <c r="FM1005" s="192">
        <v>8.4599999999999996E-5</v>
      </c>
      <c r="FN1005" s="157">
        <v>0</v>
      </c>
      <c r="FO1005" s="157">
        <v>0</v>
      </c>
      <c r="FP1005" s="157">
        <v>0</v>
      </c>
      <c r="FQ1005" s="157">
        <v>3.4466599999999998E-4</v>
      </c>
      <c r="FR1005" s="157">
        <v>0</v>
      </c>
      <c r="FS1005" s="157">
        <v>0</v>
      </c>
      <c r="FT1005" s="157">
        <v>0</v>
      </c>
      <c r="FU1005" s="157">
        <v>0</v>
      </c>
      <c r="FV1005" s="157">
        <v>1.6076400000000001E-4</v>
      </c>
      <c r="FW1005" s="157">
        <v>0</v>
      </c>
      <c r="FX1005" s="192">
        <v>2.5599999999999999E-5</v>
      </c>
      <c r="FY1005" s="157">
        <v>2.4437900000000003E-4</v>
      </c>
      <c r="FZ1005" s="157">
        <v>2.71088E-4</v>
      </c>
      <c r="GA1005" s="192">
        <v>3.8899999999999997E-5</v>
      </c>
      <c r="GB1005" s="157">
        <v>2.10686E-4</v>
      </c>
      <c r="GC1005" s="157">
        <v>0</v>
      </c>
      <c r="GD1005" s="157">
        <v>3.6803900000000002E-4</v>
      </c>
      <c r="GE1005" s="157">
        <v>1.80738E-4</v>
      </c>
      <c r="GF1005" s="157">
        <v>0</v>
      </c>
      <c r="GG1005" s="157">
        <v>0</v>
      </c>
      <c r="GH1005" s="157">
        <v>0</v>
      </c>
      <c r="GI1005" s="157">
        <v>0</v>
      </c>
      <c r="GJ1005" s="157">
        <v>3.2325799999999999E-4</v>
      </c>
      <c r="GK1005" s="157">
        <v>2.0702700000000001E-4</v>
      </c>
      <c r="GL1005" s="157">
        <v>0</v>
      </c>
      <c r="GM1005" s="157">
        <v>1.5358E-4</v>
      </c>
      <c r="GN1005" s="157">
        <v>0</v>
      </c>
      <c r="GO1005" s="157">
        <v>3.1964199999999997E-4</v>
      </c>
      <c r="GP1005" s="157">
        <v>0</v>
      </c>
      <c r="GQ1005" s="192">
        <v>2.0599999999999999E-5</v>
      </c>
      <c r="GR1005" s="157">
        <v>0</v>
      </c>
      <c r="GS1005" s="157">
        <v>0</v>
      </c>
      <c r="GT1005" s="157">
        <v>0</v>
      </c>
      <c r="GU1005" s="157">
        <v>0</v>
      </c>
      <c r="GV1005" s="157">
        <v>0</v>
      </c>
      <c r="GW1005" s="157">
        <v>0</v>
      </c>
      <c r="GX1005" s="157">
        <v>0</v>
      </c>
      <c r="GY1005" s="157">
        <v>0</v>
      </c>
      <c r="GZ1005" s="157">
        <v>0</v>
      </c>
      <c r="HA1005" s="157">
        <v>0</v>
      </c>
    </row>
    <row r="1006" spans="1:209" x14ac:dyDescent="0.2">
      <c r="A1006" s="157" t="s">
        <v>4815</v>
      </c>
      <c r="B1006" s="192">
        <v>4.4799999999999998E-5</v>
      </c>
      <c r="C1006" s="192">
        <v>9.7600000000000001E-5</v>
      </c>
      <c r="D1006" s="157">
        <v>1.5343600000000001E-4</v>
      </c>
      <c r="E1006" s="192">
        <v>6.9900000000000005E-5</v>
      </c>
      <c r="F1006" s="157">
        <v>1.5782599999999999E-4</v>
      </c>
      <c r="G1006" s="157">
        <v>0</v>
      </c>
      <c r="H1006" s="192">
        <v>9.4500000000000007E-5</v>
      </c>
      <c r="I1006" s="157">
        <v>0</v>
      </c>
      <c r="J1006" s="192">
        <v>6.0699999999999998E-5</v>
      </c>
      <c r="K1006" s="157">
        <v>0</v>
      </c>
      <c r="L1006" s="157">
        <v>0</v>
      </c>
      <c r="M1006" s="192">
        <v>9.7E-5</v>
      </c>
      <c r="N1006" s="157">
        <v>1.18313E-4</v>
      </c>
      <c r="O1006" s="192">
        <v>1.1E-5</v>
      </c>
      <c r="P1006" s="157">
        <v>0</v>
      </c>
      <c r="Q1006" s="192">
        <v>6.3200000000000005E-5</v>
      </c>
      <c r="R1006" s="192">
        <v>4.3600000000000003E-5</v>
      </c>
      <c r="S1006" s="192">
        <v>2.4000000000000001E-5</v>
      </c>
      <c r="T1006" s="157">
        <v>0</v>
      </c>
      <c r="U1006" s="157">
        <v>0</v>
      </c>
      <c r="V1006" s="192">
        <v>4.0599999999999998E-5</v>
      </c>
      <c r="W1006" s="192">
        <v>1.5699999999999999E-5</v>
      </c>
      <c r="X1006" s="157">
        <v>0</v>
      </c>
      <c r="Y1006" s="157">
        <v>1.00024E-4</v>
      </c>
      <c r="Z1006" s="157">
        <v>1.5832199999999999E-4</v>
      </c>
      <c r="AA1006" s="157">
        <v>2.6288100000000002E-4</v>
      </c>
      <c r="AB1006" s="157">
        <v>0</v>
      </c>
      <c r="AC1006" s="157">
        <v>0</v>
      </c>
      <c r="AD1006" s="157">
        <v>1.3586199999999999E-4</v>
      </c>
      <c r="AE1006" s="157">
        <v>1.25148E-4</v>
      </c>
      <c r="AF1006" s="157">
        <v>0</v>
      </c>
      <c r="AG1006" s="157">
        <v>1.0685500000000001E-4</v>
      </c>
      <c r="AH1006" s="157">
        <v>2.57805E-4</v>
      </c>
      <c r="AI1006" s="157">
        <v>0</v>
      </c>
      <c r="AJ1006" s="157">
        <v>1.06545E-4</v>
      </c>
      <c r="AK1006" s="157">
        <v>0</v>
      </c>
      <c r="AL1006" s="157">
        <v>0</v>
      </c>
      <c r="AM1006" s="157">
        <v>0</v>
      </c>
      <c r="AN1006" s="192">
        <v>1.6500000000000001E-5</v>
      </c>
      <c r="AO1006" s="157">
        <v>0</v>
      </c>
      <c r="AP1006" s="157">
        <v>0</v>
      </c>
      <c r="AQ1006" s="157">
        <v>0</v>
      </c>
      <c r="AR1006" s="157">
        <v>0</v>
      </c>
      <c r="AS1006" s="157">
        <v>1.3663099999999999E-4</v>
      </c>
      <c r="AT1006" s="192">
        <v>6.9900000000000005E-5</v>
      </c>
      <c r="AU1006" s="157">
        <v>0</v>
      </c>
      <c r="AV1006" s="157">
        <v>0</v>
      </c>
      <c r="AW1006" s="157">
        <v>0</v>
      </c>
      <c r="AX1006" s="192">
        <v>6.6199999999999996E-5</v>
      </c>
      <c r="AY1006" s="192">
        <v>5.3999999999999998E-5</v>
      </c>
      <c r="AZ1006" s="157">
        <v>0</v>
      </c>
      <c r="BA1006" s="157">
        <v>0</v>
      </c>
      <c r="BB1006" s="192">
        <v>2.4600000000000002E-5</v>
      </c>
      <c r="BC1006" s="157">
        <v>1.20369E-4</v>
      </c>
      <c r="BD1006" s="192">
        <v>7.3899999999999994E-5</v>
      </c>
      <c r="BE1006" s="157">
        <v>2.4689800000000001E-4</v>
      </c>
      <c r="BF1006" s="192">
        <v>7.6199999999999995E-5</v>
      </c>
      <c r="BG1006" s="157">
        <v>0</v>
      </c>
      <c r="BH1006" s="157">
        <v>0</v>
      </c>
      <c r="BI1006" s="157">
        <v>0</v>
      </c>
      <c r="BJ1006" s="157">
        <v>1.12644E-4</v>
      </c>
      <c r="BK1006" s="192">
        <v>5.1700000000000003E-5</v>
      </c>
      <c r="BL1006" s="192">
        <v>3.5800000000000003E-5</v>
      </c>
      <c r="BM1006" s="157">
        <v>0</v>
      </c>
      <c r="BN1006" s="157">
        <v>0</v>
      </c>
      <c r="BO1006" s="157">
        <v>0</v>
      </c>
      <c r="BP1006" s="157">
        <v>0</v>
      </c>
      <c r="BQ1006" s="157">
        <v>0</v>
      </c>
      <c r="BR1006" s="157">
        <v>0</v>
      </c>
      <c r="BS1006" s="157">
        <v>0</v>
      </c>
      <c r="BT1006" s="157">
        <v>0</v>
      </c>
      <c r="BU1006" s="157">
        <v>0</v>
      </c>
      <c r="BV1006" s="157">
        <v>0</v>
      </c>
      <c r="BW1006" s="157">
        <v>0</v>
      </c>
      <c r="BX1006" s="157">
        <v>2.3964099999999999E-4</v>
      </c>
      <c r="BY1006" s="192">
        <v>7.5599999999999994E-5</v>
      </c>
      <c r="BZ1006" s="157">
        <v>0</v>
      </c>
      <c r="CA1006" s="192">
        <v>5.9899999999999999E-5</v>
      </c>
      <c r="CB1006" s="192">
        <v>4.8300000000000002E-5</v>
      </c>
      <c r="CC1006" s="192">
        <v>7.25E-5</v>
      </c>
      <c r="CD1006" s="192">
        <v>4.0000000000000003E-5</v>
      </c>
      <c r="CE1006" s="157">
        <v>0</v>
      </c>
      <c r="CF1006" s="157">
        <v>0</v>
      </c>
      <c r="CG1006" s="157">
        <v>0</v>
      </c>
      <c r="CH1006" s="157">
        <v>0</v>
      </c>
      <c r="CI1006" s="157">
        <v>0</v>
      </c>
      <c r="CJ1006" s="157">
        <v>0</v>
      </c>
      <c r="CK1006" s="157">
        <v>0</v>
      </c>
      <c r="CL1006" s="157">
        <v>0</v>
      </c>
      <c r="CM1006" s="157">
        <v>0</v>
      </c>
      <c r="CN1006" s="157">
        <v>0</v>
      </c>
      <c r="CO1006" s="157">
        <v>0</v>
      </c>
      <c r="CP1006" s="157">
        <v>0</v>
      </c>
      <c r="CQ1006" s="192">
        <v>2.4000000000000001E-5</v>
      </c>
      <c r="CR1006" s="192">
        <v>3.4900000000000001E-5</v>
      </c>
      <c r="CS1006" s="192">
        <v>3.1300000000000002E-5</v>
      </c>
      <c r="CT1006" s="157">
        <v>1.42793E-4</v>
      </c>
      <c r="CU1006" s="157">
        <v>0</v>
      </c>
      <c r="CV1006" s="157">
        <v>0</v>
      </c>
      <c r="CW1006" s="157">
        <v>2.19535E-4</v>
      </c>
      <c r="CX1006" s="157">
        <v>1.11932E-4</v>
      </c>
      <c r="CY1006" s="157">
        <v>0</v>
      </c>
      <c r="CZ1006" s="192">
        <v>3.8099999999999998E-5</v>
      </c>
      <c r="DA1006" s="157">
        <v>0</v>
      </c>
      <c r="DB1006" s="157">
        <v>0</v>
      </c>
      <c r="DC1006" s="157">
        <v>0</v>
      </c>
      <c r="DD1006" s="157">
        <v>1.20382E-4</v>
      </c>
      <c r="DE1006" s="192">
        <v>2.65E-5</v>
      </c>
      <c r="DF1006" s="157">
        <v>0</v>
      </c>
      <c r="DG1006" s="157">
        <v>0</v>
      </c>
      <c r="DH1006" s="157">
        <v>0</v>
      </c>
      <c r="DI1006" s="157">
        <v>0</v>
      </c>
      <c r="DJ1006" s="157">
        <v>0</v>
      </c>
      <c r="DK1006" s="157">
        <v>0</v>
      </c>
      <c r="DL1006" s="192">
        <v>3.0000000000000001E-5</v>
      </c>
      <c r="DM1006" s="157">
        <v>1.13323E-4</v>
      </c>
      <c r="DN1006" s="192">
        <v>6.6099999999999994E-5</v>
      </c>
      <c r="DO1006" s="157">
        <v>3.1122499999999999E-4</v>
      </c>
      <c r="DP1006" s="192">
        <v>5.9700000000000001E-5</v>
      </c>
      <c r="DQ1006" s="192">
        <v>1.31E-5</v>
      </c>
      <c r="DR1006" s="157">
        <v>0</v>
      </c>
      <c r="DS1006" s="157">
        <v>0</v>
      </c>
      <c r="DT1006" s="192">
        <v>4.2299999999999998E-5</v>
      </c>
      <c r="DU1006" s="157">
        <v>1.43838E-4</v>
      </c>
      <c r="DV1006" s="192">
        <v>6.7500000000000001E-5</v>
      </c>
      <c r="DW1006" s="157">
        <v>5.56319E-4</v>
      </c>
      <c r="DX1006" s="192">
        <v>2.72E-5</v>
      </c>
      <c r="DY1006" s="157">
        <v>0</v>
      </c>
      <c r="DZ1006" s="157">
        <v>0</v>
      </c>
      <c r="EA1006" s="157">
        <v>0</v>
      </c>
      <c r="EB1006" s="157">
        <v>0</v>
      </c>
      <c r="EC1006" s="157">
        <v>0</v>
      </c>
      <c r="ED1006" s="157">
        <v>0</v>
      </c>
      <c r="EE1006" s="157">
        <v>0</v>
      </c>
      <c r="EF1006" s="157">
        <v>0</v>
      </c>
      <c r="EG1006" s="157">
        <v>0</v>
      </c>
      <c r="EH1006" s="192">
        <v>3.9700000000000003E-5</v>
      </c>
      <c r="EI1006" s="157">
        <v>0</v>
      </c>
      <c r="EJ1006" s="157">
        <v>0</v>
      </c>
      <c r="EK1006" s="157">
        <v>0</v>
      </c>
      <c r="EL1006" s="157">
        <v>0</v>
      </c>
      <c r="EM1006" s="157">
        <v>1.6783499999999999E-4</v>
      </c>
      <c r="EN1006" s="157">
        <v>0</v>
      </c>
      <c r="EO1006" s="157">
        <v>0</v>
      </c>
      <c r="EP1006" s="192">
        <v>3.5299999999999997E-5</v>
      </c>
      <c r="EQ1006" s="157">
        <v>2.4914400000000003E-4</v>
      </c>
      <c r="ER1006" s="192">
        <v>4.1300000000000001E-5</v>
      </c>
      <c r="ES1006" s="192">
        <v>2.2799999999999999E-5</v>
      </c>
      <c r="ET1006" s="192">
        <v>3.7200000000000003E-5</v>
      </c>
      <c r="EU1006" s="157">
        <v>0</v>
      </c>
      <c r="EV1006" s="157">
        <v>1.0163200000000001E-4</v>
      </c>
      <c r="EW1006" s="157">
        <v>0</v>
      </c>
      <c r="EX1006" s="192">
        <v>4.85E-5</v>
      </c>
      <c r="EY1006" s="157">
        <v>3.1055900000000002E-4</v>
      </c>
      <c r="EZ1006" s="157">
        <v>0</v>
      </c>
      <c r="FA1006" s="157">
        <v>0</v>
      </c>
      <c r="FB1006" s="157">
        <v>0</v>
      </c>
      <c r="FC1006" s="157">
        <v>0</v>
      </c>
      <c r="FD1006" s="192">
        <v>2.51E-5</v>
      </c>
      <c r="FE1006" s="192">
        <v>6.7299999999999996E-5</v>
      </c>
      <c r="FF1006" s="157">
        <v>1.6956E-4</v>
      </c>
      <c r="FG1006" s="157">
        <v>0</v>
      </c>
      <c r="FH1006" s="157">
        <v>0</v>
      </c>
      <c r="FI1006" s="192">
        <v>8.2700000000000004E-5</v>
      </c>
      <c r="FJ1006" s="192">
        <v>2.9799999999999999E-5</v>
      </c>
      <c r="FK1006" s="157">
        <v>0</v>
      </c>
      <c r="FL1006" s="157">
        <v>1.9264099999999999E-4</v>
      </c>
      <c r="FM1006" s="157">
        <v>0</v>
      </c>
      <c r="FN1006" s="157">
        <v>0</v>
      </c>
      <c r="FO1006" s="157">
        <v>0</v>
      </c>
      <c r="FP1006" s="157">
        <v>0</v>
      </c>
      <c r="FQ1006" s="192">
        <v>6.2700000000000006E-5</v>
      </c>
      <c r="FR1006" s="157">
        <v>0</v>
      </c>
      <c r="FS1006" s="157">
        <v>0</v>
      </c>
      <c r="FT1006" s="157">
        <v>0</v>
      </c>
      <c r="FU1006" s="157">
        <v>0</v>
      </c>
      <c r="FV1006" s="157">
        <v>0</v>
      </c>
      <c r="FW1006" s="157">
        <v>0</v>
      </c>
      <c r="FX1006" s="157">
        <v>0</v>
      </c>
      <c r="FY1006" s="157">
        <v>1.6291999999999999E-4</v>
      </c>
      <c r="FZ1006" s="157">
        <v>0</v>
      </c>
      <c r="GA1006" s="157">
        <v>0</v>
      </c>
      <c r="GB1006" s="157">
        <v>0</v>
      </c>
      <c r="GC1006" s="192">
        <v>3.7799999999999997E-5</v>
      </c>
      <c r="GD1006" s="157">
        <v>0</v>
      </c>
      <c r="GE1006" s="192">
        <v>9.0400000000000002E-5</v>
      </c>
      <c r="GF1006" s="157">
        <v>1.2380299999999999E-4</v>
      </c>
      <c r="GG1006" s="157">
        <v>2.0013299999999999E-4</v>
      </c>
      <c r="GH1006" s="157">
        <v>0</v>
      </c>
      <c r="GI1006" s="192">
        <v>5.1499999999999998E-5</v>
      </c>
      <c r="GJ1006" s="192">
        <v>8.0799999999999999E-5</v>
      </c>
      <c r="GK1006" s="157">
        <v>3.25328E-4</v>
      </c>
      <c r="GL1006" s="157">
        <v>0</v>
      </c>
      <c r="GM1006" s="157">
        <v>0</v>
      </c>
      <c r="GN1006" s="157">
        <v>0</v>
      </c>
      <c r="GO1006" s="157">
        <v>0</v>
      </c>
      <c r="GP1006" s="157">
        <v>0</v>
      </c>
      <c r="GQ1006" s="157">
        <v>0</v>
      </c>
      <c r="GR1006" s="157">
        <v>0</v>
      </c>
      <c r="GS1006" s="157">
        <v>0</v>
      </c>
      <c r="GT1006" s="157">
        <v>0</v>
      </c>
      <c r="GU1006" s="157">
        <v>0</v>
      </c>
      <c r="GV1006" s="157">
        <v>0</v>
      </c>
      <c r="GW1006" s="157">
        <v>0</v>
      </c>
      <c r="GX1006" s="157">
        <v>0</v>
      </c>
      <c r="GY1006" s="157">
        <v>0</v>
      </c>
      <c r="GZ1006" s="157">
        <v>0</v>
      </c>
      <c r="HA1006" s="157">
        <v>0</v>
      </c>
    </row>
    <row r="1007" spans="1:209" x14ac:dyDescent="0.2">
      <c r="A1007" s="157" t="s">
        <v>4816</v>
      </c>
      <c r="B1007" s="157">
        <v>0</v>
      </c>
      <c r="C1007" s="157">
        <v>0</v>
      </c>
      <c r="D1007" s="157">
        <v>0</v>
      </c>
      <c r="E1007" s="157">
        <v>0</v>
      </c>
      <c r="F1007" s="157">
        <v>0</v>
      </c>
      <c r="G1007" s="157">
        <v>0</v>
      </c>
      <c r="H1007" s="157">
        <v>0</v>
      </c>
      <c r="I1007" s="157">
        <v>0</v>
      </c>
      <c r="J1007" s="157">
        <v>0</v>
      </c>
      <c r="K1007" s="192">
        <v>2.6800000000000001E-5</v>
      </c>
      <c r="L1007" s="157">
        <v>0</v>
      </c>
      <c r="M1007" s="157">
        <v>0</v>
      </c>
      <c r="N1007" s="157">
        <v>0</v>
      </c>
      <c r="O1007" s="157">
        <v>0</v>
      </c>
      <c r="P1007" s="157">
        <v>0</v>
      </c>
      <c r="Q1007" s="192">
        <v>3.1600000000000002E-5</v>
      </c>
      <c r="R1007" s="157">
        <v>2.1816000000000001E-4</v>
      </c>
      <c r="S1007" s="157">
        <v>1.4379900000000001E-4</v>
      </c>
      <c r="T1007" s="157">
        <v>0</v>
      </c>
      <c r="U1007" s="157">
        <v>1.7646400000000001E-4</v>
      </c>
      <c r="V1007" s="157">
        <v>0</v>
      </c>
      <c r="W1007" s="157">
        <v>0</v>
      </c>
      <c r="X1007" s="157">
        <v>0</v>
      </c>
      <c r="Y1007" s="157">
        <v>0</v>
      </c>
      <c r="Z1007" s="157">
        <v>0</v>
      </c>
      <c r="AA1007" s="157">
        <v>0</v>
      </c>
      <c r="AB1007" s="157">
        <v>0</v>
      </c>
      <c r="AC1007" s="157">
        <v>6.1761800000000001E-4</v>
      </c>
      <c r="AD1007" s="157">
        <v>0</v>
      </c>
      <c r="AE1007" s="157">
        <v>0</v>
      </c>
      <c r="AF1007" s="157">
        <v>0</v>
      </c>
      <c r="AG1007" s="157">
        <v>0</v>
      </c>
      <c r="AH1007" s="157">
        <v>0</v>
      </c>
      <c r="AI1007" s="157">
        <v>0</v>
      </c>
      <c r="AJ1007" s="157">
        <v>0</v>
      </c>
      <c r="AK1007" s="157">
        <v>0</v>
      </c>
      <c r="AL1007" s="157">
        <v>0</v>
      </c>
      <c r="AM1007" s="157">
        <v>0</v>
      </c>
      <c r="AN1007" s="157">
        <v>0</v>
      </c>
      <c r="AO1007" s="157">
        <v>0</v>
      </c>
      <c r="AP1007" s="157">
        <v>0</v>
      </c>
      <c r="AQ1007" s="157">
        <v>0</v>
      </c>
      <c r="AR1007" s="157">
        <v>0</v>
      </c>
      <c r="AS1007" s="157">
        <v>0</v>
      </c>
      <c r="AT1007" s="157">
        <v>0</v>
      </c>
      <c r="AU1007" s="157">
        <v>0</v>
      </c>
      <c r="AV1007" s="157">
        <v>0</v>
      </c>
      <c r="AW1007" s="157">
        <v>0</v>
      </c>
      <c r="AX1007" s="157">
        <v>0</v>
      </c>
      <c r="AY1007" s="157">
        <v>0</v>
      </c>
      <c r="AZ1007" s="157">
        <v>0</v>
      </c>
      <c r="BA1007" s="157">
        <v>0</v>
      </c>
      <c r="BB1007" s="157">
        <v>0</v>
      </c>
      <c r="BC1007" s="157">
        <v>0</v>
      </c>
      <c r="BD1007" s="157">
        <v>0</v>
      </c>
      <c r="BE1007" s="157">
        <v>0</v>
      </c>
      <c r="BF1007" s="157">
        <v>0</v>
      </c>
      <c r="BG1007" s="157">
        <v>0</v>
      </c>
      <c r="BH1007" s="157">
        <v>0</v>
      </c>
      <c r="BI1007" s="157">
        <v>0</v>
      </c>
      <c r="BJ1007" s="192">
        <v>1.88E-5</v>
      </c>
      <c r="BK1007" s="157">
        <v>0</v>
      </c>
      <c r="BL1007" s="157">
        <v>0</v>
      </c>
      <c r="BM1007" s="157">
        <v>0</v>
      </c>
      <c r="BN1007" s="157">
        <v>0</v>
      </c>
      <c r="BO1007" s="157">
        <v>0</v>
      </c>
      <c r="BP1007" s="157">
        <v>0</v>
      </c>
      <c r="BQ1007" s="157">
        <v>0</v>
      </c>
      <c r="BR1007" s="157">
        <v>0</v>
      </c>
      <c r="BS1007" s="157">
        <v>0</v>
      </c>
      <c r="BT1007" s="157">
        <v>0</v>
      </c>
      <c r="BU1007" s="157">
        <v>0</v>
      </c>
      <c r="BV1007" s="157">
        <v>1.4257899999999999E-4</v>
      </c>
      <c r="BW1007" s="157">
        <v>0</v>
      </c>
      <c r="BX1007" s="157">
        <v>0</v>
      </c>
      <c r="BY1007" s="157">
        <v>0</v>
      </c>
      <c r="BZ1007" s="157">
        <v>0</v>
      </c>
      <c r="CA1007" s="157">
        <v>0</v>
      </c>
      <c r="CB1007" s="157">
        <v>0</v>
      </c>
      <c r="CC1007" s="157">
        <v>0</v>
      </c>
      <c r="CD1007" s="157">
        <v>0</v>
      </c>
      <c r="CE1007" s="157">
        <v>0</v>
      </c>
      <c r="CF1007" s="157">
        <v>0</v>
      </c>
      <c r="CG1007" s="157">
        <v>0</v>
      </c>
      <c r="CH1007" s="157">
        <v>0</v>
      </c>
      <c r="CI1007" s="157">
        <v>0</v>
      </c>
      <c r="CJ1007" s="157">
        <v>0</v>
      </c>
      <c r="CK1007" s="157">
        <v>0</v>
      </c>
      <c r="CL1007" s="157">
        <v>0</v>
      </c>
      <c r="CM1007" s="157">
        <v>0</v>
      </c>
      <c r="CN1007" s="192">
        <v>1.3200000000000001E-5</v>
      </c>
      <c r="CO1007" s="157">
        <v>0</v>
      </c>
      <c r="CP1007" s="157">
        <v>0</v>
      </c>
      <c r="CQ1007" s="157">
        <v>0</v>
      </c>
      <c r="CR1007" s="157">
        <v>0</v>
      </c>
      <c r="CS1007" s="157">
        <v>0</v>
      </c>
      <c r="CT1007" s="157">
        <v>0</v>
      </c>
      <c r="CU1007" s="157">
        <v>0</v>
      </c>
      <c r="CV1007" s="192">
        <v>2.9899999999999998E-5</v>
      </c>
      <c r="CW1007" s="192">
        <v>2.37E-5</v>
      </c>
      <c r="CX1007" s="192">
        <v>8.9499999999999994E-5</v>
      </c>
      <c r="CY1007" s="157">
        <v>1.65737E-4</v>
      </c>
      <c r="CZ1007" s="157">
        <v>0</v>
      </c>
      <c r="DA1007" s="157">
        <v>0</v>
      </c>
      <c r="DB1007" s="157">
        <v>0</v>
      </c>
      <c r="DC1007" s="157">
        <v>0</v>
      </c>
      <c r="DD1007" s="192">
        <v>1.5E-5</v>
      </c>
      <c r="DE1007" s="157">
        <v>0</v>
      </c>
      <c r="DF1007" s="157">
        <v>0</v>
      </c>
      <c r="DG1007" s="157">
        <v>0</v>
      </c>
      <c r="DH1007" s="157">
        <v>0</v>
      </c>
      <c r="DI1007" s="157">
        <v>0</v>
      </c>
      <c r="DJ1007" s="157">
        <v>0</v>
      </c>
      <c r="DK1007" s="157">
        <v>0</v>
      </c>
      <c r="DL1007" s="157">
        <v>0</v>
      </c>
      <c r="DM1007" s="157">
        <v>0</v>
      </c>
      <c r="DN1007" s="157">
        <v>8.5990199999999995E-4</v>
      </c>
      <c r="DO1007" s="157">
        <v>0</v>
      </c>
      <c r="DP1007" s="157">
        <v>0</v>
      </c>
      <c r="DQ1007" s="192">
        <v>1.31E-5</v>
      </c>
      <c r="DR1007" s="157">
        <v>0</v>
      </c>
      <c r="DS1007" s="157">
        <v>0</v>
      </c>
      <c r="DT1007" s="157">
        <v>0</v>
      </c>
      <c r="DU1007" s="157">
        <v>6.16447E-4</v>
      </c>
      <c r="DV1007" s="157">
        <v>0</v>
      </c>
      <c r="DW1007" s="157">
        <v>0</v>
      </c>
      <c r="DX1007" s="157">
        <v>0</v>
      </c>
      <c r="DY1007" s="157">
        <v>0</v>
      </c>
      <c r="DZ1007" s="157">
        <v>0</v>
      </c>
      <c r="EA1007" s="157">
        <v>0</v>
      </c>
      <c r="EB1007" s="157">
        <v>0</v>
      </c>
      <c r="EC1007" s="157">
        <v>0</v>
      </c>
      <c r="ED1007" s="157">
        <v>0</v>
      </c>
      <c r="EE1007" s="157">
        <v>0</v>
      </c>
      <c r="EF1007" s="157">
        <v>0</v>
      </c>
      <c r="EG1007" s="157">
        <v>0</v>
      </c>
      <c r="EH1007" s="157">
        <v>0</v>
      </c>
      <c r="EI1007" s="157">
        <v>0</v>
      </c>
      <c r="EJ1007" s="157">
        <v>0</v>
      </c>
      <c r="EK1007" s="157">
        <v>0</v>
      </c>
      <c r="EL1007" s="157">
        <v>0</v>
      </c>
      <c r="EM1007" s="157">
        <v>0</v>
      </c>
      <c r="EN1007" s="157">
        <v>0</v>
      </c>
      <c r="EO1007" s="157">
        <v>0</v>
      </c>
      <c r="EP1007" s="157">
        <v>0</v>
      </c>
      <c r="EQ1007" s="157">
        <v>0</v>
      </c>
      <c r="ER1007" s="157">
        <v>0</v>
      </c>
      <c r="ES1007" s="157">
        <v>0</v>
      </c>
      <c r="ET1007" s="157">
        <v>0</v>
      </c>
      <c r="EU1007" s="157">
        <v>0</v>
      </c>
      <c r="EV1007" s="157">
        <v>0</v>
      </c>
      <c r="EW1007" s="192">
        <v>3.6399999999999997E-5</v>
      </c>
      <c r="EX1007" s="192">
        <v>2.4199999999999999E-5</v>
      </c>
      <c r="EY1007" s="157">
        <v>0</v>
      </c>
      <c r="EZ1007" s="157">
        <v>0</v>
      </c>
      <c r="FA1007" s="157">
        <v>0</v>
      </c>
      <c r="FB1007" s="157">
        <v>0</v>
      </c>
      <c r="FC1007" s="157">
        <v>0</v>
      </c>
      <c r="FD1007" s="157">
        <v>0</v>
      </c>
      <c r="FE1007" s="157">
        <v>0</v>
      </c>
      <c r="FF1007" s="157">
        <v>0</v>
      </c>
      <c r="FG1007" s="157">
        <v>0</v>
      </c>
      <c r="FH1007" s="157">
        <v>0</v>
      </c>
      <c r="FI1007" s="157">
        <v>0</v>
      </c>
      <c r="FJ1007" s="157">
        <v>0</v>
      </c>
      <c r="FK1007" s="157">
        <v>0</v>
      </c>
      <c r="FL1007" s="157">
        <v>0</v>
      </c>
      <c r="FM1007" s="157">
        <v>0</v>
      </c>
      <c r="FN1007" s="157">
        <v>0</v>
      </c>
      <c r="FO1007" s="157">
        <v>0</v>
      </c>
      <c r="FP1007" s="157">
        <v>0</v>
      </c>
      <c r="FQ1007" s="157">
        <v>0</v>
      </c>
      <c r="FR1007" s="157">
        <v>0</v>
      </c>
      <c r="FS1007" s="157">
        <v>0</v>
      </c>
      <c r="FT1007" s="157">
        <v>0</v>
      </c>
      <c r="FU1007" s="157">
        <v>0</v>
      </c>
      <c r="FV1007" s="157">
        <v>0</v>
      </c>
      <c r="FW1007" s="157">
        <v>0</v>
      </c>
      <c r="FX1007" s="157">
        <v>0</v>
      </c>
      <c r="FY1007" s="157">
        <v>0</v>
      </c>
      <c r="FZ1007" s="157">
        <v>0</v>
      </c>
      <c r="GA1007" s="157">
        <v>0</v>
      </c>
      <c r="GB1007" s="192">
        <v>4.21E-5</v>
      </c>
      <c r="GC1007" s="157">
        <v>0</v>
      </c>
      <c r="GD1007" s="157">
        <v>0</v>
      </c>
      <c r="GE1007" s="157">
        <v>0</v>
      </c>
      <c r="GF1007" s="157">
        <v>0</v>
      </c>
      <c r="GG1007" s="157">
        <v>0</v>
      </c>
      <c r="GH1007" s="157">
        <v>0</v>
      </c>
      <c r="GI1007" s="157">
        <v>0</v>
      </c>
      <c r="GJ1007" s="157">
        <v>0</v>
      </c>
      <c r="GK1007" s="157">
        <v>0</v>
      </c>
      <c r="GL1007" s="157">
        <v>0</v>
      </c>
      <c r="GM1007" s="157">
        <v>0</v>
      </c>
      <c r="GN1007" s="157">
        <v>0</v>
      </c>
      <c r="GO1007" s="157">
        <v>0</v>
      </c>
      <c r="GP1007" s="157">
        <v>0</v>
      </c>
      <c r="GQ1007" s="157">
        <v>0</v>
      </c>
      <c r="GR1007" s="157">
        <v>0</v>
      </c>
      <c r="GS1007" s="157">
        <v>0</v>
      </c>
      <c r="GT1007" s="157">
        <v>0</v>
      </c>
      <c r="GU1007" s="157">
        <v>0</v>
      </c>
      <c r="GV1007" s="157">
        <v>0</v>
      </c>
      <c r="GW1007" s="157">
        <v>0</v>
      </c>
      <c r="GX1007" s="157">
        <v>0</v>
      </c>
      <c r="GY1007" s="157">
        <v>0</v>
      </c>
      <c r="GZ1007" s="157">
        <v>0</v>
      </c>
      <c r="HA1007" s="157">
        <v>0</v>
      </c>
    </row>
    <row r="1008" spans="1:209" x14ac:dyDescent="0.2">
      <c r="A1008" s="157" t="s">
        <v>4817</v>
      </c>
      <c r="B1008" s="157">
        <v>0</v>
      </c>
      <c r="C1008" s="157">
        <v>0</v>
      </c>
      <c r="D1008" s="157">
        <v>0</v>
      </c>
      <c r="E1008" s="157">
        <v>0</v>
      </c>
      <c r="F1008" s="157">
        <v>0</v>
      </c>
      <c r="G1008" s="157">
        <v>0</v>
      </c>
      <c r="H1008" s="157">
        <v>0</v>
      </c>
      <c r="I1008" s="157">
        <v>0</v>
      </c>
      <c r="J1008" s="157">
        <v>0</v>
      </c>
      <c r="K1008" s="157">
        <v>0</v>
      </c>
      <c r="L1008" s="157">
        <v>0</v>
      </c>
      <c r="M1008" s="157">
        <v>0</v>
      </c>
      <c r="N1008" s="157">
        <v>0</v>
      </c>
      <c r="O1008" s="157">
        <v>0</v>
      </c>
      <c r="P1008" s="157">
        <v>0</v>
      </c>
      <c r="Q1008" s="157">
        <v>0</v>
      </c>
      <c r="R1008" s="157">
        <v>0</v>
      </c>
      <c r="S1008" s="157">
        <v>0</v>
      </c>
      <c r="T1008" s="157">
        <v>0</v>
      </c>
      <c r="U1008" s="192">
        <v>2.2099999999999998E-5</v>
      </c>
      <c r="V1008" s="157">
        <v>0</v>
      </c>
      <c r="W1008" s="157">
        <v>0</v>
      </c>
      <c r="X1008" s="157">
        <v>0</v>
      </c>
      <c r="Y1008" s="157">
        <v>0</v>
      </c>
      <c r="Z1008" s="157">
        <v>0</v>
      </c>
      <c r="AA1008" s="157">
        <v>0</v>
      </c>
      <c r="AB1008" s="157">
        <v>0</v>
      </c>
      <c r="AC1008" s="157">
        <v>0</v>
      </c>
      <c r="AD1008" s="157">
        <v>0</v>
      </c>
      <c r="AE1008" s="157">
        <v>0</v>
      </c>
      <c r="AF1008" s="157">
        <v>0</v>
      </c>
      <c r="AG1008" s="157">
        <v>0</v>
      </c>
      <c r="AH1008" s="157">
        <v>0</v>
      </c>
      <c r="AI1008" s="157">
        <v>0</v>
      </c>
      <c r="AJ1008" s="157">
        <v>0</v>
      </c>
      <c r="AK1008" s="157">
        <v>0</v>
      </c>
      <c r="AL1008" s="157">
        <v>0</v>
      </c>
      <c r="AM1008" s="157">
        <v>0</v>
      </c>
      <c r="AN1008" s="157">
        <v>0</v>
      </c>
      <c r="AO1008" s="157">
        <v>0</v>
      </c>
      <c r="AP1008" s="157">
        <v>0</v>
      </c>
      <c r="AQ1008" s="157">
        <v>0</v>
      </c>
      <c r="AR1008" s="157">
        <v>0</v>
      </c>
      <c r="AS1008" s="157">
        <v>0</v>
      </c>
      <c r="AT1008" s="157">
        <v>0</v>
      </c>
      <c r="AU1008" s="157">
        <v>0</v>
      </c>
      <c r="AV1008" s="157">
        <v>0</v>
      </c>
      <c r="AW1008" s="157">
        <v>0</v>
      </c>
      <c r="AX1008" s="157">
        <v>0</v>
      </c>
      <c r="AY1008" s="157">
        <v>0</v>
      </c>
      <c r="AZ1008" s="157">
        <v>0</v>
      </c>
      <c r="BA1008" s="157">
        <v>0</v>
      </c>
      <c r="BB1008" s="157">
        <v>0</v>
      </c>
      <c r="BC1008" s="157">
        <v>0</v>
      </c>
      <c r="BD1008" s="157">
        <v>0</v>
      </c>
      <c r="BE1008" s="157">
        <v>0</v>
      </c>
      <c r="BF1008" s="157">
        <v>0</v>
      </c>
      <c r="BG1008" s="157">
        <v>0</v>
      </c>
      <c r="BH1008" s="157">
        <v>0</v>
      </c>
      <c r="BI1008" s="157">
        <v>0</v>
      </c>
      <c r="BJ1008" s="157">
        <v>0</v>
      </c>
      <c r="BK1008" s="157">
        <v>0</v>
      </c>
      <c r="BL1008" s="157">
        <v>0</v>
      </c>
      <c r="BM1008" s="157">
        <v>0</v>
      </c>
      <c r="BN1008" s="157">
        <v>0</v>
      </c>
      <c r="BO1008" s="157">
        <v>0</v>
      </c>
      <c r="BP1008" s="157">
        <v>0</v>
      </c>
      <c r="BQ1008" s="157">
        <v>0</v>
      </c>
      <c r="BR1008" s="157">
        <v>0</v>
      </c>
      <c r="BS1008" s="157">
        <v>0</v>
      </c>
      <c r="BT1008" s="157">
        <v>0</v>
      </c>
      <c r="BU1008" s="157">
        <v>0</v>
      </c>
      <c r="BV1008" s="157">
        <v>0</v>
      </c>
      <c r="BW1008" s="157">
        <v>0</v>
      </c>
      <c r="BX1008" s="157">
        <v>0</v>
      </c>
      <c r="BY1008" s="157">
        <v>0</v>
      </c>
      <c r="BZ1008" s="157">
        <v>0</v>
      </c>
      <c r="CA1008" s="157">
        <v>0</v>
      </c>
      <c r="CB1008" s="157">
        <v>0</v>
      </c>
      <c r="CC1008" s="157">
        <v>0</v>
      </c>
      <c r="CD1008" s="157">
        <v>0</v>
      </c>
      <c r="CE1008" s="157">
        <v>0</v>
      </c>
      <c r="CF1008" s="157">
        <v>0</v>
      </c>
      <c r="CG1008" s="157">
        <v>0</v>
      </c>
      <c r="CH1008" s="157">
        <v>0</v>
      </c>
      <c r="CI1008" s="157">
        <v>0</v>
      </c>
      <c r="CJ1008" s="157">
        <v>0</v>
      </c>
      <c r="CK1008" s="157">
        <v>0</v>
      </c>
      <c r="CL1008" s="157">
        <v>0</v>
      </c>
      <c r="CM1008" s="157">
        <v>0</v>
      </c>
      <c r="CN1008" s="157">
        <v>0</v>
      </c>
      <c r="CO1008" s="192">
        <v>1.26E-5</v>
      </c>
      <c r="CP1008" s="157">
        <v>0</v>
      </c>
      <c r="CQ1008" s="157">
        <v>0</v>
      </c>
      <c r="CR1008" s="157">
        <v>0</v>
      </c>
      <c r="CS1008" s="157">
        <v>0</v>
      </c>
      <c r="CT1008" s="157">
        <v>0</v>
      </c>
      <c r="CU1008" s="157">
        <v>0</v>
      </c>
      <c r="CV1008" s="157">
        <v>0</v>
      </c>
      <c r="CW1008" s="157">
        <v>0</v>
      </c>
      <c r="CX1008" s="157">
        <v>0</v>
      </c>
      <c r="CY1008" s="157">
        <v>0</v>
      </c>
      <c r="CZ1008" s="157">
        <v>0</v>
      </c>
      <c r="DA1008" s="157">
        <v>0</v>
      </c>
      <c r="DB1008" s="157">
        <v>0</v>
      </c>
      <c r="DC1008" s="157">
        <v>0</v>
      </c>
      <c r="DD1008" s="157">
        <v>0</v>
      </c>
      <c r="DE1008" s="157">
        <v>0</v>
      </c>
      <c r="DF1008" s="157">
        <v>0</v>
      </c>
      <c r="DG1008" s="157">
        <v>0</v>
      </c>
      <c r="DH1008" s="157">
        <v>0</v>
      </c>
      <c r="DI1008" s="157">
        <v>0</v>
      </c>
      <c r="DJ1008" s="157">
        <v>0</v>
      </c>
      <c r="DK1008" s="157">
        <v>0</v>
      </c>
      <c r="DL1008" s="157">
        <v>0</v>
      </c>
      <c r="DM1008" s="157">
        <v>0</v>
      </c>
      <c r="DN1008" s="157">
        <v>0</v>
      </c>
      <c r="DO1008" s="157">
        <v>0</v>
      </c>
      <c r="DP1008" s="157">
        <v>0</v>
      </c>
      <c r="DQ1008" s="157">
        <v>0</v>
      </c>
      <c r="DR1008" s="157">
        <v>0</v>
      </c>
      <c r="DS1008" s="157">
        <v>0</v>
      </c>
      <c r="DT1008" s="157">
        <v>0</v>
      </c>
      <c r="DU1008" s="157">
        <v>0</v>
      </c>
      <c r="DV1008" s="157">
        <v>0</v>
      </c>
      <c r="DW1008" s="157">
        <v>0</v>
      </c>
      <c r="DX1008" s="157">
        <v>0</v>
      </c>
      <c r="DY1008" s="157">
        <v>0</v>
      </c>
      <c r="DZ1008" s="157">
        <v>0</v>
      </c>
      <c r="EA1008" s="157">
        <v>0</v>
      </c>
      <c r="EB1008" s="157">
        <v>0</v>
      </c>
      <c r="EC1008" s="157">
        <v>0</v>
      </c>
      <c r="ED1008" s="157">
        <v>0</v>
      </c>
      <c r="EE1008" s="157">
        <v>0</v>
      </c>
      <c r="EF1008" s="157">
        <v>0</v>
      </c>
      <c r="EG1008" s="157">
        <v>0</v>
      </c>
      <c r="EH1008" s="157">
        <v>0</v>
      </c>
      <c r="EI1008" s="157">
        <v>0</v>
      </c>
      <c r="EJ1008" s="157">
        <v>0</v>
      </c>
      <c r="EK1008" s="157">
        <v>0</v>
      </c>
      <c r="EL1008" s="157">
        <v>0</v>
      </c>
      <c r="EM1008" s="157">
        <v>0</v>
      </c>
      <c r="EN1008" s="157">
        <v>0</v>
      </c>
      <c r="EO1008" s="157">
        <v>0</v>
      </c>
      <c r="EP1008" s="157">
        <v>0</v>
      </c>
      <c r="EQ1008" s="157">
        <v>0</v>
      </c>
      <c r="ER1008" s="157">
        <v>0</v>
      </c>
      <c r="ES1008" s="157">
        <v>0</v>
      </c>
      <c r="ET1008" s="157">
        <v>0</v>
      </c>
      <c r="EU1008" s="157">
        <v>0</v>
      </c>
      <c r="EV1008" s="157">
        <v>0</v>
      </c>
      <c r="EW1008" s="157">
        <v>0</v>
      </c>
      <c r="EX1008" s="157">
        <v>0</v>
      </c>
      <c r="EY1008" s="157">
        <v>0</v>
      </c>
      <c r="EZ1008" s="157">
        <v>0</v>
      </c>
      <c r="FA1008" s="157">
        <v>1.67961E-4</v>
      </c>
      <c r="FB1008" s="157">
        <v>0</v>
      </c>
      <c r="FC1008" s="157">
        <v>0</v>
      </c>
      <c r="FD1008" s="157">
        <v>0</v>
      </c>
      <c r="FE1008" s="157">
        <v>0</v>
      </c>
      <c r="FF1008" s="157">
        <v>0</v>
      </c>
      <c r="FG1008" s="157">
        <v>0</v>
      </c>
      <c r="FH1008" s="157">
        <v>0</v>
      </c>
      <c r="FI1008" s="157">
        <v>0</v>
      </c>
      <c r="FJ1008" s="157">
        <v>0</v>
      </c>
      <c r="FK1008" s="157">
        <v>0</v>
      </c>
      <c r="FL1008" s="157">
        <v>0</v>
      </c>
      <c r="FM1008" s="157">
        <v>0</v>
      </c>
      <c r="FN1008" s="157">
        <v>0</v>
      </c>
      <c r="FO1008" s="157">
        <v>0</v>
      </c>
      <c r="FP1008" s="157">
        <v>0</v>
      </c>
      <c r="FQ1008" s="157">
        <v>0</v>
      </c>
      <c r="FR1008" s="157">
        <v>0</v>
      </c>
      <c r="FS1008" s="192">
        <v>4.6999999999999997E-5</v>
      </c>
      <c r="FT1008" s="192">
        <v>2.1800000000000001E-5</v>
      </c>
      <c r="FU1008" s="157">
        <v>0</v>
      </c>
      <c r="FV1008" s="157">
        <v>0</v>
      </c>
      <c r="FW1008" s="157">
        <v>0</v>
      </c>
      <c r="FX1008" s="157">
        <v>0</v>
      </c>
      <c r="FY1008" s="157">
        <v>0</v>
      </c>
      <c r="FZ1008" s="157">
        <v>0</v>
      </c>
      <c r="GA1008" s="157">
        <v>0</v>
      </c>
      <c r="GB1008" s="157">
        <v>0</v>
      </c>
      <c r="GC1008" s="157">
        <v>0</v>
      </c>
      <c r="GD1008" s="157">
        <v>0</v>
      </c>
      <c r="GE1008" s="157">
        <v>0</v>
      </c>
      <c r="GF1008" s="157">
        <v>0</v>
      </c>
      <c r="GG1008" s="157">
        <v>0</v>
      </c>
      <c r="GH1008" s="157">
        <v>0</v>
      </c>
      <c r="GI1008" s="157">
        <v>0</v>
      </c>
      <c r="GJ1008" s="157">
        <v>0</v>
      </c>
      <c r="GK1008" s="157">
        <v>0</v>
      </c>
      <c r="GL1008" s="157">
        <v>0</v>
      </c>
      <c r="GM1008" s="157">
        <v>0</v>
      </c>
      <c r="GN1008" s="157">
        <v>0</v>
      </c>
      <c r="GO1008" s="157">
        <v>0</v>
      </c>
      <c r="GP1008" s="157">
        <v>0</v>
      </c>
      <c r="GQ1008" s="157">
        <v>0</v>
      </c>
      <c r="GR1008" s="157">
        <v>0</v>
      </c>
      <c r="GS1008" s="157">
        <v>0</v>
      </c>
      <c r="GT1008" s="157">
        <v>0</v>
      </c>
      <c r="GU1008" s="157">
        <v>0</v>
      </c>
      <c r="GV1008" s="157">
        <v>0</v>
      </c>
      <c r="GW1008" s="157">
        <v>0</v>
      </c>
      <c r="GX1008" s="157">
        <v>0</v>
      </c>
      <c r="GY1008" s="157">
        <v>0</v>
      </c>
      <c r="GZ1008" s="157">
        <v>0</v>
      </c>
      <c r="HA1008" s="157">
        <v>0</v>
      </c>
    </row>
    <row r="1009" spans="1:209" x14ac:dyDescent="0.2">
      <c r="A1009" s="157" t="s">
        <v>4818</v>
      </c>
      <c r="B1009" s="157">
        <v>0</v>
      </c>
      <c r="C1009" s="157">
        <v>0</v>
      </c>
      <c r="D1009" s="157">
        <v>0</v>
      </c>
      <c r="E1009" s="157">
        <v>0</v>
      </c>
      <c r="F1009" s="157">
        <v>0</v>
      </c>
      <c r="G1009" s="157">
        <v>0</v>
      </c>
      <c r="H1009" s="157">
        <v>4.09694E-4</v>
      </c>
      <c r="I1009" s="157">
        <v>0</v>
      </c>
      <c r="J1009" s="157">
        <v>0</v>
      </c>
      <c r="K1009" s="192">
        <v>8.0400000000000003E-5</v>
      </c>
      <c r="L1009" s="157">
        <v>0</v>
      </c>
      <c r="M1009" s="157">
        <v>0</v>
      </c>
      <c r="N1009" s="157">
        <v>0</v>
      </c>
      <c r="O1009" s="157">
        <v>0</v>
      </c>
      <c r="P1009" s="157">
        <v>0</v>
      </c>
      <c r="Q1009" s="192">
        <v>9.48E-5</v>
      </c>
      <c r="R1009" s="192">
        <v>2.1800000000000001E-5</v>
      </c>
      <c r="S1009" s="192">
        <v>4.7899999999999999E-5</v>
      </c>
      <c r="T1009" s="192">
        <v>6.4700000000000001E-5</v>
      </c>
      <c r="U1009" s="157">
        <v>4.1910200000000003E-4</v>
      </c>
      <c r="V1009" s="157">
        <v>1.01494E-4</v>
      </c>
      <c r="W1009" s="157">
        <v>0</v>
      </c>
      <c r="X1009" s="157">
        <v>0</v>
      </c>
      <c r="Y1009" s="157">
        <v>0</v>
      </c>
      <c r="Z1009" s="157">
        <v>0</v>
      </c>
      <c r="AA1009" s="157">
        <v>0</v>
      </c>
      <c r="AB1009" s="157">
        <v>0</v>
      </c>
      <c r="AC1009" s="157">
        <v>0</v>
      </c>
      <c r="AD1009" s="157">
        <v>0</v>
      </c>
      <c r="AE1009" s="192">
        <v>1.3900000000000001E-5</v>
      </c>
      <c r="AF1009" s="192">
        <v>4.49E-5</v>
      </c>
      <c r="AG1009" s="157">
        <v>0</v>
      </c>
      <c r="AH1009" s="157">
        <v>0</v>
      </c>
      <c r="AI1009" s="157">
        <v>0</v>
      </c>
      <c r="AJ1009" s="157">
        <v>0</v>
      </c>
      <c r="AK1009" s="157">
        <v>0</v>
      </c>
      <c r="AL1009" s="157">
        <v>0</v>
      </c>
      <c r="AM1009" s="157">
        <v>0</v>
      </c>
      <c r="AN1009" s="157">
        <v>0</v>
      </c>
      <c r="AO1009" s="157">
        <v>0</v>
      </c>
      <c r="AP1009" s="157">
        <v>0</v>
      </c>
      <c r="AQ1009" s="157">
        <v>0</v>
      </c>
      <c r="AR1009" s="157">
        <v>0</v>
      </c>
      <c r="AS1009" s="192">
        <v>4.5500000000000001E-5</v>
      </c>
      <c r="AT1009" s="157">
        <v>2.31062E-4</v>
      </c>
      <c r="AU1009" s="157">
        <v>0</v>
      </c>
      <c r="AV1009" s="157">
        <v>0</v>
      </c>
      <c r="AW1009" s="157">
        <v>0</v>
      </c>
      <c r="AX1009" s="157">
        <v>0</v>
      </c>
      <c r="AY1009" s="157">
        <v>0</v>
      </c>
      <c r="AZ1009" s="157">
        <v>0</v>
      </c>
      <c r="BA1009" s="157">
        <v>0</v>
      </c>
      <c r="BB1009" s="157">
        <v>0</v>
      </c>
      <c r="BC1009" s="157">
        <v>0</v>
      </c>
      <c r="BD1009" s="157">
        <v>0</v>
      </c>
      <c r="BE1009" s="157">
        <v>0</v>
      </c>
      <c r="BF1009" s="157">
        <v>0</v>
      </c>
      <c r="BG1009" s="192">
        <v>2.69E-5</v>
      </c>
      <c r="BH1009" s="157">
        <v>0</v>
      </c>
      <c r="BI1009" s="157">
        <v>0</v>
      </c>
      <c r="BJ1009" s="157">
        <v>0</v>
      </c>
      <c r="BK1009" s="157">
        <v>0</v>
      </c>
      <c r="BL1009" s="157">
        <v>3.9346100000000001E-4</v>
      </c>
      <c r="BM1009" s="157">
        <v>0</v>
      </c>
      <c r="BN1009" s="157">
        <v>0</v>
      </c>
      <c r="BO1009" s="192">
        <v>2.2200000000000001E-5</v>
      </c>
      <c r="BP1009" s="157">
        <v>0</v>
      </c>
      <c r="BQ1009" s="157">
        <v>0</v>
      </c>
      <c r="BR1009" s="157">
        <v>0</v>
      </c>
      <c r="BS1009" s="157">
        <v>0</v>
      </c>
      <c r="BT1009" s="157">
        <v>0</v>
      </c>
      <c r="BU1009" s="157">
        <v>0</v>
      </c>
      <c r="BV1009" s="157">
        <v>1.9010500000000001E-4</v>
      </c>
      <c r="BW1009" s="157">
        <v>0</v>
      </c>
      <c r="BX1009" s="157">
        <v>0</v>
      </c>
      <c r="BY1009" s="157">
        <v>0</v>
      </c>
      <c r="BZ1009" s="157">
        <v>0</v>
      </c>
      <c r="CA1009" s="157">
        <v>0</v>
      </c>
      <c r="CB1009" s="157">
        <v>0</v>
      </c>
      <c r="CC1009" s="157">
        <v>0</v>
      </c>
      <c r="CD1009" s="157">
        <v>0</v>
      </c>
      <c r="CE1009" s="157">
        <v>0</v>
      </c>
      <c r="CF1009" s="157">
        <v>0</v>
      </c>
      <c r="CG1009" s="157">
        <v>0</v>
      </c>
      <c r="CH1009" s="157">
        <v>0</v>
      </c>
      <c r="CI1009" s="157">
        <v>0</v>
      </c>
      <c r="CJ1009" s="157">
        <v>0</v>
      </c>
      <c r="CK1009" s="192">
        <v>2.69E-5</v>
      </c>
      <c r="CL1009" s="157">
        <v>0</v>
      </c>
      <c r="CM1009" s="157">
        <v>0</v>
      </c>
      <c r="CN1009" s="157">
        <v>0</v>
      </c>
      <c r="CO1009" s="157">
        <v>0</v>
      </c>
      <c r="CP1009" s="157">
        <v>0</v>
      </c>
      <c r="CQ1009" s="192">
        <v>4.8099999999999997E-5</v>
      </c>
      <c r="CR1009" s="192">
        <v>1.7499999999999998E-5</v>
      </c>
      <c r="CS1009" s="157">
        <v>1.25077E-4</v>
      </c>
      <c r="CT1009" s="157">
        <v>1.9039E-4</v>
      </c>
      <c r="CU1009" s="157">
        <v>0</v>
      </c>
      <c r="CV1009" s="157">
        <v>0</v>
      </c>
      <c r="CW1009" s="157">
        <v>0</v>
      </c>
      <c r="CX1009" s="157">
        <v>0</v>
      </c>
      <c r="CY1009" s="192">
        <v>5.52E-5</v>
      </c>
      <c r="CZ1009" s="157">
        <v>0</v>
      </c>
      <c r="DA1009" s="157">
        <v>0</v>
      </c>
      <c r="DB1009" s="157">
        <v>0</v>
      </c>
      <c r="DC1009" s="157">
        <v>0</v>
      </c>
      <c r="DD1009" s="157">
        <v>0</v>
      </c>
      <c r="DE1009" s="157">
        <v>0</v>
      </c>
      <c r="DF1009" s="157">
        <v>0</v>
      </c>
      <c r="DG1009" s="157">
        <v>0</v>
      </c>
      <c r="DH1009" s="157">
        <v>0</v>
      </c>
      <c r="DI1009" s="157">
        <v>0</v>
      </c>
      <c r="DJ1009" s="157">
        <v>0</v>
      </c>
      <c r="DK1009" s="157">
        <v>0</v>
      </c>
      <c r="DL1009" s="157">
        <v>0</v>
      </c>
      <c r="DM1009" s="157">
        <v>0</v>
      </c>
      <c r="DN1009" s="157">
        <v>0</v>
      </c>
      <c r="DO1009" s="157">
        <v>0</v>
      </c>
      <c r="DP1009" s="157">
        <v>0</v>
      </c>
      <c r="DQ1009" s="157">
        <v>0</v>
      </c>
      <c r="DR1009" s="157">
        <v>0</v>
      </c>
      <c r="DS1009" s="157">
        <v>0</v>
      </c>
      <c r="DT1009" s="157">
        <v>0</v>
      </c>
      <c r="DU1009" s="157">
        <v>0</v>
      </c>
      <c r="DV1009" s="157">
        <v>0</v>
      </c>
      <c r="DW1009" s="157">
        <v>0</v>
      </c>
      <c r="DX1009" s="157">
        <v>0</v>
      </c>
      <c r="DY1009" s="157">
        <v>0</v>
      </c>
      <c r="DZ1009" s="157">
        <v>3.2262150000000002E-3</v>
      </c>
      <c r="EA1009" s="157">
        <v>0</v>
      </c>
      <c r="EB1009" s="192">
        <v>3.5200000000000002E-5</v>
      </c>
      <c r="EC1009" s="157">
        <v>0</v>
      </c>
      <c r="ED1009" s="157">
        <v>0</v>
      </c>
      <c r="EE1009" s="157">
        <v>0</v>
      </c>
      <c r="EF1009" s="157">
        <v>9.8010400000000009E-4</v>
      </c>
      <c r="EG1009" s="157">
        <v>0</v>
      </c>
      <c r="EH1009" s="157">
        <v>0</v>
      </c>
      <c r="EI1009" s="157">
        <v>0</v>
      </c>
      <c r="EJ1009" s="157">
        <v>0</v>
      </c>
      <c r="EK1009" s="157">
        <v>0</v>
      </c>
      <c r="EL1009" s="157">
        <v>4.0420400000000002E-4</v>
      </c>
      <c r="EM1009" s="157">
        <v>0</v>
      </c>
      <c r="EN1009" s="157">
        <v>0</v>
      </c>
      <c r="EO1009" s="157">
        <v>0</v>
      </c>
      <c r="EP1009" s="157">
        <v>0</v>
      </c>
      <c r="EQ1009" s="157">
        <v>0</v>
      </c>
      <c r="ER1009" s="157">
        <v>0</v>
      </c>
      <c r="ES1009" s="157">
        <v>0</v>
      </c>
      <c r="ET1009" s="157">
        <v>0</v>
      </c>
      <c r="EU1009" s="157">
        <v>0</v>
      </c>
      <c r="EV1009" s="157">
        <v>0</v>
      </c>
      <c r="EW1009" s="157">
        <v>0</v>
      </c>
      <c r="EX1009" s="157">
        <v>0</v>
      </c>
      <c r="EY1009" s="157">
        <v>0</v>
      </c>
      <c r="EZ1009" s="157">
        <v>0</v>
      </c>
      <c r="FA1009" s="157">
        <v>0</v>
      </c>
      <c r="FB1009" s="157">
        <v>0</v>
      </c>
      <c r="FC1009" s="157">
        <v>0</v>
      </c>
      <c r="FD1009" s="157">
        <v>0</v>
      </c>
      <c r="FE1009" s="157">
        <v>0</v>
      </c>
      <c r="FF1009" s="192">
        <v>3.3899999999999997E-5</v>
      </c>
      <c r="FG1009" s="157">
        <v>2.5800287000000002E-2</v>
      </c>
      <c r="FH1009" s="192">
        <v>4.74E-5</v>
      </c>
      <c r="FI1009" s="157">
        <v>0</v>
      </c>
      <c r="FJ1009" s="157">
        <v>0</v>
      </c>
      <c r="FK1009" s="157">
        <v>0</v>
      </c>
      <c r="FL1009" s="157">
        <v>0</v>
      </c>
      <c r="FM1009" s="157">
        <v>0</v>
      </c>
      <c r="FN1009" s="157">
        <v>0</v>
      </c>
      <c r="FO1009" s="157">
        <v>0</v>
      </c>
      <c r="FP1009" s="157">
        <v>0</v>
      </c>
      <c r="FQ1009" s="192">
        <v>1.5699999999999999E-5</v>
      </c>
      <c r="FR1009" s="157">
        <v>0</v>
      </c>
      <c r="FS1009" s="157">
        <v>0</v>
      </c>
      <c r="FT1009" s="157">
        <v>0</v>
      </c>
      <c r="FU1009" s="157">
        <v>0</v>
      </c>
      <c r="FV1009" s="157">
        <v>0</v>
      </c>
      <c r="FW1009" s="157">
        <v>0</v>
      </c>
      <c r="FX1009" s="157">
        <v>0</v>
      </c>
      <c r="FY1009" s="157">
        <v>0</v>
      </c>
      <c r="FZ1009" s="157">
        <v>0</v>
      </c>
      <c r="GA1009" s="157">
        <v>0</v>
      </c>
      <c r="GB1009" s="157">
        <v>0</v>
      </c>
      <c r="GC1009" s="157">
        <v>0</v>
      </c>
      <c r="GD1009" s="192">
        <v>7.36E-5</v>
      </c>
      <c r="GE1009" s="157">
        <v>0</v>
      </c>
      <c r="GF1009" s="157">
        <v>0</v>
      </c>
      <c r="GG1009" s="157">
        <v>0</v>
      </c>
      <c r="GH1009" s="157">
        <v>0</v>
      </c>
      <c r="GI1009" s="157">
        <v>0</v>
      </c>
      <c r="GJ1009" s="157">
        <v>0</v>
      </c>
      <c r="GK1009" s="157">
        <v>0</v>
      </c>
      <c r="GL1009" s="157">
        <v>0</v>
      </c>
      <c r="GM1009" s="157">
        <v>0</v>
      </c>
      <c r="GN1009" s="192">
        <v>8.0699999999999996E-5</v>
      </c>
      <c r="GO1009" s="157">
        <v>0</v>
      </c>
      <c r="GP1009" s="157">
        <v>0</v>
      </c>
      <c r="GQ1009" s="157">
        <v>0</v>
      </c>
      <c r="GR1009" s="157">
        <v>0</v>
      </c>
      <c r="GS1009" s="157">
        <v>3.1061579999999999E-3</v>
      </c>
      <c r="GT1009" s="157">
        <v>0</v>
      </c>
      <c r="GU1009" s="157">
        <v>0</v>
      </c>
      <c r="GV1009" s="157">
        <v>0</v>
      </c>
      <c r="GW1009" s="157">
        <v>0</v>
      </c>
      <c r="GX1009" s="157">
        <v>0</v>
      </c>
      <c r="GY1009" s="157">
        <v>0</v>
      </c>
      <c r="GZ1009" s="157">
        <v>0</v>
      </c>
      <c r="HA1009" s="157">
        <v>0</v>
      </c>
    </row>
    <row r="1010" spans="1:209" x14ac:dyDescent="0.2">
      <c r="A1010" s="157" t="s">
        <v>4819</v>
      </c>
      <c r="B1010" s="157">
        <v>0</v>
      </c>
      <c r="C1010" s="157">
        <v>0</v>
      </c>
      <c r="D1010" s="157">
        <v>0</v>
      </c>
      <c r="E1010" s="157">
        <v>0</v>
      </c>
      <c r="F1010" s="192">
        <v>1.3200000000000001E-5</v>
      </c>
      <c r="G1010" s="157">
        <v>0</v>
      </c>
      <c r="H1010" s="157">
        <v>0</v>
      </c>
      <c r="I1010" s="192">
        <v>9.1899999999999998E-5</v>
      </c>
      <c r="J1010" s="157">
        <v>0</v>
      </c>
      <c r="K1010" s="192">
        <v>5.3600000000000002E-5</v>
      </c>
      <c r="L1010" s="157">
        <v>3.5314589999999998E-3</v>
      </c>
      <c r="M1010" s="192">
        <v>1.7600000000000001E-5</v>
      </c>
      <c r="N1010" s="192">
        <v>5.0699999999999999E-5</v>
      </c>
      <c r="O1010" s="157">
        <v>0</v>
      </c>
      <c r="P1010" s="192">
        <v>3.9700000000000003E-5</v>
      </c>
      <c r="Q1010" s="157">
        <v>0</v>
      </c>
      <c r="R1010" s="192">
        <v>2.1800000000000001E-5</v>
      </c>
      <c r="S1010" s="157">
        <v>0</v>
      </c>
      <c r="T1010" s="157">
        <v>0</v>
      </c>
      <c r="U1010" s="157">
        <v>0</v>
      </c>
      <c r="V1010" s="192">
        <v>4.0599999999999998E-5</v>
      </c>
      <c r="W1010" s="157">
        <v>0</v>
      </c>
      <c r="X1010" s="157">
        <v>1.82537E-4</v>
      </c>
      <c r="Y1010" s="157">
        <v>0</v>
      </c>
      <c r="Z1010" s="157">
        <v>0</v>
      </c>
      <c r="AA1010" s="192">
        <v>6.5699999999999998E-5</v>
      </c>
      <c r="AB1010" s="157">
        <v>2.6943399999999998E-4</v>
      </c>
      <c r="AC1010" s="192">
        <v>7.7200000000000006E-5</v>
      </c>
      <c r="AD1010" s="157">
        <v>6.0167300000000005E-4</v>
      </c>
      <c r="AE1010" s="157">
        <v>0</v>
      </c>
      <c r="AF1010" s="157">
        <v>0</v>
      </c>
      <c r="AG1010" s="192">
        <v>1.34E-5</v>
      </c>
      <c r="AH1010" s="157">
        <v>0</v>
      </c>
      <c r="AI1010" s="157">
        <v>0</v>
      </c>
      <c r="AJ1010" s="157">
        <v>0</v>
      </c>
      <c r="AK1010" s="157">
        <v>1.8627199999999999E-4</v>
      </c>
      <c r="AL1010" s="157">
        <v>0</v>
      </c>
      <c r="AM1010" s="157">
        <v>0</v>
      </c>
      <c r="AN1010" s="157">
        <v>0</v>
      </c>
      <c r="AO1010" s="157">
        <v>1.01197E-4</v>
      </c>
      <c r="AP1010" s="157">
        <v>0</v>
      </c>
      <c r="AQ1010" s="192">
        <v>4.1900000000000002E-5</v>
      </c>
      <c r="AR1010" s="192">
        <v>2.55E-5</v>
      </c>
      <c r="AS1010" s="157">
        <v>0</v>
      </c>
      <c r="AT1010" s="157">
        <v>0</v>
      </c>
      <c r="AU1010" s="157">
        <v>1.3963313999999999E-2</v>
      </c>
      <c r="AV1010" s="157">
        <v>5.5321650000000003E-3</v>
      </c>
      <c r="AW1010" s="157">
        <v>4.0686539999999997E-3</v>
      </c>
      <c r="AX1010" s="157">
        <v>1.3234100000000001E-4</v>
      </c>
      <c r="AY1010" s="157">
        <v>2.4319700000000001E-4</v>
      </c>
      <c r="AZ1010" s="157">
        <v>0</v>
      </c>
      <c r="BA1010" s="157">
        <v>0</v>
      </c>
      <c r="BB1010" s="192">
        <v>9.8599999999999998E-5</v>
      </c>
      <c r="BC1010" s="192">
        <v>9.6299999999999996E-5</v>
      </c>
      <c r="BD1010" s="192">
        <v>7.3899999999999994E-5</v>
      </c>
      <c r="BE1010" s="157">
        <v>0</v>
      </c>
      <c r="BF1010" s="157">
        <v>0</v>
      </c>
      <c r="BG1010" s="157">
        <v>0</v>
      </c>
      <c r="BH1010" s="157">
        <v>0</v>
      </c>
      <c r="BI1010" s="157">
        <v>0</v>
      </c>
      <c r="BJ1010" s="192">
        <v>3.7499999999999997E-5</v>
      </c>
      <c r="BK1010" s="192">
        <v>3.4400000000000003E-5</v>
      </c>
      <c r="BL1010" s="157">
        <v>0</v>
      </c>
      <c r="BM1010" s="157">
        <v>0</v>
      </c>
      <c r="BN1010" s="157">
        <v>0</v>
      </c>
      <c r="BO1010" s="157">
        <v>0</v>
      </c>
      <c r="BP1010" s="157">
        <v>0</v>
      </c>
      <c r="BQ1010" s="157">
        <v>0</v>
      </c>
      <c r="BR1010" s="157">
        <v>0</v>
      </c>
      <c r="BS1010" s="157">
        <v>0</v>
      </c>
      <c r="BT1010" s="157">
        <v>0</v>
      </c>
      <c r="BU1010" s="192">
        <v>4.5099999999999998E-5</v>
      </c>
      <c r="BV1010" s="157">
        <v>0</v>
      </c>
      <c r="BW1010" s="192">
        <v>9.5600000000000006E-5</v>
      </c>
      <c r="BX1010" s="157">
        <v>0</v>
      </c>
      <c r="BY1010" s="157">
        <v>0</v>
      </c>
      <c r="BZ1010" s="157">
        <v>0</v>
      </c>
      <c r="CA1010" s="157">
        <v>0</v>
      </c>
      <c r="CB1010" s="157">
        <v>0</v>
      </c>
      <c r="CC1010" s="157">
        <v>0</v>
      </c>
      <c r="CD1010" s="157">
        <v>0</v>
      </c>
      <c r="CE1010" s="192">
        <v>9.3399999999999993E-5</v>
      </c>
      <c r="CF1010" s="157">
        <v>0</v>
      </c>
      <c r="CG1010" s="157">
        <v>0</v>
      </c>
      <c r="CH1010" s="157">
        <v>0</v>
      </c>
      <c r="CI1010" s="157">
        <v>1.13163E-4</v>
      </c>
      <c r="CJ1010" s="157">
        <v>1.5888999999999999E-4</v>
      </c>
      <c r="CK1010" s="157">
        <v>0</v>
      </c>
      <c r="CL1010" s="192">
        <v>6.6500000000000004E-5</v>
      </c>
      <c r="CM1010" s="192">
        <v>3.7599999999999999E-5</v>
      </c>
      <c r="CN1010" s="192">
        <v>2.65E-5</v>
      </c>
      <c r="CO1010" s="157">
        <v>1.13255E-4</v>
      </c>
      <c r="CP1010" s="157">
        <v>0</v>
      </c>
      <c r="CQ1010" s="157">
        <v>0</v>
      </c>
      <c r="CR1010" s="157">
        <v>0</v>
      </c>
      <c r="CS1010" s="157">
        <v>0</v>
      </c>
      <c r="CT1010" s="157">
        <v>0</v>
      </c>
      <c r="CU1010" s="157">
        <v>0</v>
      </c>
      <c r="CV1010" s="157">
        <v>0</v>
      </c>
      <c r="CW1010" s="192">
        <v>3.5599999999999998E-5</v>
      </c>
      <c r="CX1010" s="157">
        <v>0</v>
      </c>
      <c r="CY1010" s="157">
        <v>0</v>
      </c>
      <c r="CZ1010" s="157">
        <v>5.3382099999999997E-4</v>
      </c>
      <c r="DA1010" s="157">
        <v>1.1211E-4</v>
      </c>
      <c r="DB1010" s="192">
        <v>6.6500000000000004E-5</v>
      </c>
      <c r="DC1010" s="192">
        <v>6.0999999999999999E-5</v>
      </c>
      <c r="DD1010" s="192">
        <v>1.5E-5</v>
      </c>
      <c r="DE1010" s="192">
        <v>3.9700000000000003E-5</v>
      </c>
      <c r="DF1010" s="157">
        <v>0</v>
      </c>
      <c r="DG1010" s="157">
        <v>0</v>
      </c>
      <c r="DH1010" s="157">
        <v>0</v>
      </c>
      <c r="DI1010" s="157">
        <v>0</v>
      </c>
      <c r="DJ1010" s="157">
        <v>0</v>
      </c>
      <c r="DK1010" s="157">
        <v>0</v>
      </c>
      <c r="DL1010" s="157">
        <v>0</v>
      </c>
      <c r="DM1010" s="157">
        <v>0</v>
      </c>
      <c r="DN1010" s="192">
        <v>2.1999999999999999E-5</v>
      </c>
      <c r="DO1010" s="157">
        <v>9.3367500000000002E-4</v>
      </c>
      <c r="DP1010" s="157">
        <v>3.7314E-4</v>
      </c>
      <c r="DQ1010" s="192">
        <v>2.6299999999999999E-5</v>
      </c>
      <c r="DR1010" s="157">
        <v>0</v>
      </c>
      <c r="DS1010" s="157">
        <v>0</v>
      </c>
      <c r="DT1010" s="157">
        <v>0</v>
      </c>
      <c r="DU1010" s="192">
        <v>8.2200000000000006E-5</v>
      </c>
      <c r="DV1010" s="157">
        <v>0</v>
      </c>
      <c r="DW1010" s="157">
        <v>1.025712E-3</v>
      </c>
      <c r="DX1010" s="157">
        <v>0</v>
      </c>
      <c r="DY1010" s="157">
        <v>0</v>
      </c>
      <c r="DZ1010" s="157">
        <v>0</v>
      </c>
      <c r="EA1010" s="157">
        <v>0</v>
      </c>
      <c r="EB1010" s="157">
        <v>0</v>
      </c>
      <c r="EC1010" s="157">
        <v>0</v>
      </c>
      <c r="ED1010" s="192">
        <v>4.9200000000000003E-5</v>
      </c>
      <c r="EE1010" s="192">
        <v>5.3199999999999999E-5</v>
      </c>
      <c r="EF1010" s="157">
        <v>0</v>
      </c>
      <c r="EG1010" s="157">
        <v>0</v>
      </c>
      <c r="EH1010" s="157">
        <v>1.98555E-4</v>
      </c>
      <c r="EI1010" s="157">
        <v>0</v>
      </c>
      <c r="EJ1010" s="157">
        <v>0</v>
      </c>
      <c r="EK1010" s="157">
        <v>0</v>
      </c>
      <c r="EL1010" s="157">
        <v>0</v>
      </c>
      <c r="EM1010" s="192">
        <v>7.6299999999999998E-6</v>
      </c>
      <c r="EN1010" s="157">
        <v>0</v>
      </c>
      <c r="EO1010" s="157">
        <v>0</v>
      </c>
      <c r="EP1010" s="157">
        <v>0</v>
      </c>
      <c r="EQ1010" s="192">
        <v>8.8999999999999995E-6</v>
      </c>
      <c r="ER1010" s="157">
        <v>0</v>
      </c>
      <c r="ES1010" s="192">
        <v>4.57E-5</v>
      </c>
      <c r="ET1010" s="192">
        <v>3.7200000000000003E-5</v>
      </c>
      <c r="EU1010" s="157">
        <v>0</v>
      </c>
      <c r="EV1010" s="157">
        <v>0</v>
      </c>
      <c r="EW1010" s="157">
        <v>0</v>
      </c>
      <c r="EX1010" s="157">
        <v>0</v>
      </c>
      <c r="EY1010" s="157">
        <v>4.6583900000000001E-4</v>
      </c>
      <c r="EZ1010" s="157">
        <v>0</v>
      </c>
      <c r="FA1010" s="157">
        <v>0</v>
      </c>
      <c r="FB1010" s="157">
        <v>0</v>
      </c>
      <c r="FC1010" s="157">
        <v>0</v>
      </c>
      <c r="FD1010" s="157">
        <v>0</v>
      </c>
      <c r="FE1010" s="157">
        <v>0</v>
      </c>
      <c r="FF1010" s="157">
        <v>0</v>
      </c>
      <c r="FG1010" s="157">
        <v>0</v>
      </c>
      <c r="FH1010" s="157">
        <v>0</v>
      </c>
      <c r="FI1010" s="157">
        <v>0</v>
      </c>
      <c r="FJ1010" s="157">
        <v>0</v>
      </c>
      <c r="FK1010" s="157">
        <v>0</v>
      </c>
      <c r="FL1010" s="157">
        <v>0</v>
      </c>
      <c r="FM1010" s="157">
        <v>0</v>
      </c>
      <c r="FN1010" s="157">
        <v>0</v>
      </c>
      <c r="FO1010" s="157">
        <v>0</v>
      </c>
      <c r="FP1010" s="192">
        <v>4.1199999999999999E-5</v>
      </c>
      <c r="FQ1010" s="157">
        <v>0</v>
      </c>
      <c r="FR1010" s="157">
        <v>0</v>
      </c>
      <c r="FS1010" s="157">
        <v>0</v>
      </c>
      <c r="FT1010" s="157">
        <v>0</v>
      </c>
      <c r="FU1010" s="157">
        <v>0</v>
      </c>
      <c r="FV1010" s="157">
        <v>0</v>
      </c>
      <c r="FW1010" s="157">
        <v>0</v>
      </c>
      <c r="FX1010" s="157">
        <v>0</v>
      </c>
      <c r="FY1010" s="157">
        <v>0</v>
      </c>
      <c r="FZ1010" s="157">
        <v>0</v>
      </c>
      <c r="GA1010" s="157">
        <v>1.16686E-4</v>
      </c>
      <c r="GB1010" s="157">
        <v>0</v>
      </c>
      <c r="GC1010" s="157">
        <v>0</v>
      </c>
      <c r="GD1010" s="192">
        <v>7.36E-5</v>
      </c>
      <c r="GE1010" s="192">
        <v>6.7799999999999995E-5</v>
      </c>
      <c r="GF1010" s="157">
        <v>2.88874E-4</v>
      </c>
      <c r="GG1010" s="157">
        <v>1.2230380000000001E-3</v>
      </c>
      <c r="GH1010" s="157">
        <v>3.5003399999999999E-4</v>
      </c>
      <c r="GI1010" s="157">
        <v>3.0875299999999999E-4</v>
      </c>
      <c r="GJ1010" s="157">
        <v>0</v>
      </c>
      <c r="GK1010" s="192">
        <v>2.9600000000000001E-5</v>
      </c>
      <c r="GL1010" s="157">
        <v>0</v>
      </c>
      <c r="GM1010" s="192">
        <v>3.8399999999999998E-5</v>
      </c>
      <c r="GN1010" s="157">
        <v>0</v>
      </c>
      <c r="GO1010" s="157">
        <v>6.3928399999999995E-4</v>
      </c>
      <c r="GP1010" s="157">
        <v>4.2768599999999998E-4</v>
      </c>
      <c r="GQ1010" s="192">
        <v>4.1100000000000003E-5</v>
      </c>
      <c r="GR1010" s="157">
        <v>0</v>
      </c>
      <c r="GS1010" s="157">
        <v>0</v>
      </c>
      <c r="GT1010" s="157">
        <v>0</v>
      </c>
      <c r="GU1010" s="157">
        <v>0</v>
      </c>
      <c r="GV1010" s="157">
        <v>0</v>
      </c>
      <c r="GW1010" s="157">
        <v>0</v>
      </c>
      <c r="GX1010" s="157">
        <v>0</v>
      </c>
      <c r="GY1010" s="157">
        <v>0</v>
      </c>
      <c r="GZ1010" s="157">
        <v>0</v>
      </c>
      <c r="HA1010" s="157">
        <v>0</v>
      </c>
    </row>
    <row r="1011" spans="1:209" x14ac:dyDescent="0.2">
      <c r="A1011" s="157" t="s">
        <v>4820</v>
      </c>
      <c r="B1011" s="157">
        <v>3.5804899999999999E-4</v>
      </c>
      <c r="C1011" s="157">
        <v>1.4523699999999999E-3</v>
      </c>
      <c r="D1011" s="157">
        <v>3.9177379999999996E-3</v>
      </c>
      <c r="E1011" s="157">
        <v>7.6213119999999999E-3</v>
      </c>
      <c r="F1011" s="157">
        <v>1.3941310000000001E-3</v>
      </c>
      <c r="G1011" s="157">
        <v>0</v>
      </c>
      <c r="H1011" s="157">
        <v>8.5090299999999997E-4</v>
      </c>
      <c r="I1011" s="157">
        <v>0</v>
      </c>
      <c r="J1011" s="157">
        <v>0</v>
      </c>
      <c r="K1011" s="157">
        <v>1.8754690000000001E-3</v>
      </c>
      <c r="L1011" s="157">
        <v>0</v>
      </c>
      <c r="M1011" s="157">
        <v>0</v>
      </c>
      <c r="N1011" s="157">
        <v>1.0310149999999999E-3</v>
      </c>
      <c r="O1011" s="157">
        <v>0</v>
      </c>
      <c r="P1011" s="157">
        <v>0</v>
      </c>
      <c r="Q1011" s="157">
        <v>0</v>
      </c>
      <c r="R1011" s="192">
        <v>4.3600000000000003E-5</v>
      </c>
      <c r="S1011" s="192">
        <v>9.59E-5</v>
      </c>
      <c r="T1011" s="157">
        <v>0</v>
      </c>
      <c r="U1011" s="192">
        <v>8.8200000000000003E-5</v>
      </c>
      <c r="V1011" s="157">
        <v>4.3033450000000001E-3</v>
      </c>
      <c r="W1011" s="157">
        <v>0</v>
      </c>
      <c r="X1011" s="157">
        <v>0</v>
      </c>
      <c r="Y1011" s="157">
        <v>1.8204370000000001E-3</v>
      </c>
      <c r="Z1011" s="157">
        <v>0</v>
      </c>
      <c r="AA1011" s="157">
        <v>1.9716100000000001E-4</v>
      </c>
      <c r="AB1011" s="157">
        <v>0</v>
      </c>
      <c r="AC1011" s="192">
        <v>1.9300000000000002E-5</v>
      </c>
      <c r="AD1011" s="157">
        <v>0</v>
      </c>
      <c r="AE1011" s="157">
        <v>1.654731E-3</v>
      </c>
      <c r="AF1011" s="157">
        <v>0</v>
      </c>
      <c r="AG1011" s="157">
        <v>2.13709E-4</v>
      </c>
      <c r="AH1011" s="157">
        <v>0</v>
      </c>
      <c r="AI1011" s="157">
        <v>2.0112939999999998E-3</v>
      </c>
      <c r="AJ1011" s="157">
        <v>2.9477570000000001E-3</v>
      </c>
      <c r="AK1011" s="157">
        <v>0</v>
      </c>
      <c r="AL1011" s="157">
        <v>0</v>
      </c>
      <c r="AM1011" s="157">
        <v>2.4826219999999999E-3</v>
      </c>
      <c r="AN1011" s="157">
        <v>7.9418900000000005E-4</v>
      </c>
      <c r="AO1011" s="157">
        <v>3.3141899999999998E-3</v>
      </c>
      <c r="AP1011" s="157">
        <v>2.8015100000000002E-4</v>
      </c>
      <c r="AQ1011" s="157">
        <v>4.3958799999999998E-4</v>
      </c>
      <c r="AR1011" s="157">
        <v>1.1233951000000001E-2</v>
      </c>
      <c r="AS1011" s="157">
        <v>8.6988199999999995E-3</v>
      </c>
      <c r="AT1011" s="157">
        <v>1.9882100000000001E-4</v>
      </c>
      <c r="AU1011" s="157">
        <v>4.1220100000000001E-4</v>
      </c>
      <c r="AV1011" s="157">
        <v>0</v>
      </c>
      <c r="AW1011" s="157">
        <v>0</v>
      </c>
      <c r="AX1011" s="157">
        <v>4.6650119999999996E-3</v>
      </c>
      <c r="AY1011" s="157">
        <v>3.67498E-3</v>
      </c>
      <c r="AZ1011" s="157">
        <v>2.5420192000000001E-2</v>
      </c>
      <c r="BA1011" s="192">
        <v>9.6299999999999996E-5</v>
      </c>
      <c r="BB1011" s="192">
        <v>7.3899999999999994E-5</v>
      </c>
      <c r="BC1011" s="157">
        <v>5.5369700000000002E-4</v>
      </c>
      <c r="BD1011" s="157">
        <v>2.4400160000000001E-3</v>
      </c>
      <c r="BE1011" s="157">
        <v>1.4196650000000001E-3</v>
      </c>
      <c r="BF1011" s="157">
        <v>0</v>
      </c>
      <c r="BG1011" s="192">
        <v>1.34E-5</v>
      </c>
      <c r="BH1011" s="157">
        <v>0</v>
      </c>
      <c r="BI1011" s="157">
        <v>0</v>
      </c>
      <c r="BJ1011" s="157">
        <v>6.5709199999999996E-4</v>
      </c>
      <c r="BK1011" s="157">
        <v>3.599414E-3</v>
      </c>
      <c r="BL1011" s="157">
        <v>1.43077E-4</v>
      </c>
      <c r="BM1011" s="157">
        <v>0</v>
      </c>
      <c r="BN1011" s="157">
        <v>0</v>
      </c>
      <c r="BO1011" s="157">
        <v>4.4486999999999999E-4</v>
      </c>
      <c r="BP1011" s="157">
        <v>0</v>
      </c>
      <c r="BQ1011" s="157">
        <v>4.7826900000000002E-4</v>
      </c>
      <c r="BR1011" s="192">
        <v>1.06E-5</v>
      </c>
      <c r="BS1011" s="157">
        <v>0</v>
      </c>
      <c r="BT1011" s="157">
        <v>0</v>
      </c>
      <c r="BU1011" s="157">
        <v>0</v>
      </c>
      <c r="BV1011" s="157">
        <v>3.184259E-3</v>
      </c>
      <c r="BW1011" s="157">
        <v>0</v>
      </c>
      <c r="BX1011" s="157">
        <v>4.4812960000000001E-3</v>
      </c>
      <c r="BY1011" s="157">
        <v>7.05165E-4</v>
      </c>
      <c r="BZ1011" s="157">
        <v>8.3555100000000002E-4</v>
      </c>
      <c r="CA1011" s="157">
        <v>0</v>
      </c>
      <c r="CB1011" s="157">
        <v>0</v>
      </c>
      <c r="CC1011" s="157">
        <v>2.4997280000000001E-3</v>
      </c>
      <c r="CD1011" s="157">
        <v>0</v>
      </c>
      <c r="CE1011" s="157">
        <v>5.2919900000000005E-4</v>
      </c>
      <c r="CF1011" s="157">
        <v>2.49232E-4</v>
      </c>
      <c r="CG1011" s="157">
        <v>4.4413600000000001E-3</v>
      </c>
      <c r="CH1011" s="157">
        <v>0</v>
      </c>
      <c r="CI1011" s="157">
        <v>0</v>
      </c>
      <c r="CJ1011" s="157">
        <v>0</v>
      </c>
      <c r="CK1011" s="157">
        <v>0</v>
      </c>
      <c r="CL1011" s="157">
        <v>3.4341800000000001E-4</v>
      </c>
      <c r="CM1011" s="157">
        <v>0</v>
      </c>
      <c r="CN1011" s="157">
        <v>0</v>
      </c>
      <c r="CO1011" s="157">
        <v>0</v>
      </c>
      <c r="CP1011" s="157">
        <v>0</v>
      </c>
      <c r="CQ1011" s="192">
        <v>2.4000000000000001E-5</v>
      </c>
      <c r="CR1011" s="157">
        <v>0</v>
      </c>
      <c r="CS1011" s="192">
        <v>1.04E-5</v>
      </c>
      <c r="CT1011" s="157">
        <v>0</v>
      </c>
      <c r="CU1011" s="157">
        <v>0</v>
      </c>
      <c r="CV1011" s="157">
        <v>0</v>
      </c>
      <c r="CW1011" s="157">
        <v>0</v>
      </c>
      <c r="CX1011" s="157">
        <v>6.0443300000000003E-4</v>
      </c>
      <c r="CY1011" s="157">
        <v>0</v>
      </c>
      <c r="CZ1011" s="157">
        <v>0</v>
      </c>
      <c r="DA1011" s="157">
        <v>0</v>
      </c>
      <c r="DB1011" s="157">
        <v>0</v>
      </c>
      <c r="DC1011" s="157">
        <v>0</v>
      </c>
      <c r="DD1011" s="157">
        <v>4.9808140000000001E-3</v>
      </c>
      <c r="DE1011" s="157">
        <v>0</v>
      </c>
      <c r="DF1011" s="157">
        <v>0</v>
      </c>
      <c r="DG1011" s="157">
        <v>0</v>
      </c>
      <c r="DH1011" s="192">
        <v>6.7500000000000001E-5</v>
      </c>
      <c r="DI1011" s="157">
        <v>3.2265199999999999E-4</v>
      </c>
      <c r="DJ1011" s="157">
        <v>0</v>
      </c>
      <c r="DK1011" s="157">
        <v>0</v>
      </c>
      <c r="DL1011" s="157">
        <v>1.5006500000000001E-4</v>
      </c>
      <c r="DM1011" s="157">
        <v>0</v>
      </c>
      <c r="DN1011" s="157">
        <v>0</v>
      </c>
      <c r="DO1011" s="157">
        <v>0</v>
      </c>
      <c r="DP1011" s="157">
        <v>0</v>
      </c>
      <c r="DQ1011" s="157">
        <v>0</v>
      </c>
      <c r="DR1011" s="157">
        <v>0</v>
      </c>
      <c r="DS1011" s="157">
        <v>0</v>
      </c>
      <c r="DT1011" s="157">
        <v>0</v>
      </c>
      <c r="DU1011" s="157">
        <v>0</v>
      </c>
      <c r="DV1011" s="157">
        <v>0</v>
      </c>
      <c r="DW1011" s="157">
        <v>0</v>
      </c>
      <c r="DX1011" s="157">
        <v>2.094098E-3</v>
      </c>
      <c r="DY1011" s="157">
        <v>0</v>
      </c>
      <c r="DZ1011" s="157">
        <v>0</v>
      </c>
      <c r="EA1011" s="157">
        <v>0</v>
      </c>
      <c r="EB1011" s="157">
        <v>0</v>
      </c>
      <c r="EC1011" s="157">
        <v>0</v>
      </c>
      <c r="ED1011" s="192">
        <v>9.8499999999999995E-5</v>
      </c>
      <c r="EE1011" s="157">
        <v>0</v>
      </c>
      <c r="EF1011" s="157">
        <v>0</v>
      </c>
      <c r="EG1011" s="157">
        <v>0</v>
      </c>
      <c r="EH1011" s="157">
        <v>1.0721940000000001E-3</v>
      </c>
      <c r="EI1011" s="192">
        <v>1.13E-5</v>
      </c>
      <c r="EJ1011" s="157">
        <v>0</v>
      </c>
      <c r="EK1011" s="157">
        <v>0</v>
      </c>
      <c r="EL1011" s="157">
        <v>0</v>
      </c>
      <c r="EM1011" s="157">
        <v>2.8531979999999999E-3</v>
      </c>
      <c r="EN1011" s="157">
        <v>1.9676659999999999E-3</v>
      </c>
      <c r="EO1011" s="157">
        <v>0</v>
      </c>
      <c r="EP1011" s="157">
        <v>0</v>
      </c>
      <c r="EQ1011" s="157">
        <v>3.6214799999999998E-3</v>
      </c>
      <c r="ER1011" s="157">
        <v>4.258838E-3</v>
      </c>
      <c r="ES1011" s="157">
        <v>4.5680900000000002E-4</v>
      </c>
      <c r="ET1011" s="157">
        <v>6.8460020000000003E-3</v>
      </c>
      <c r="EU1011" s="157">
        <v>0</v>
      </c>
      <c r="EV1011" s="157">
        <v>1.402525E-3</v>
      </c>
      <c r="EW1011" s="157">
        <v>0</v>
      </c>
      <c r="EX1011" s="157">
        <v>2.3742609999999999E-3</v>
      </c>
      <c r="EY1011" s="157">
        <v>0</v>
      </c>
      <c r="EZ1011" s="157">
        <v>0</v>
      </c>
      <c r="FA1011" s="157">
        <v>0</v>
      </c>
      <c r="FB1011" s="157">
        <v>0</v>
      </c>
      <c r="FC1011" s="157">
        <v>0</v>
      </c>
      <c r="FD1011" s="157">
        <v>5.2622349999999997E-3</v>
      </c>
      <c r="FE1011" s="157">
        <v>5.3875699999999995E-4</v>
      </c>
      <c r="FF1011" s="157">
        <v>3.3912100000000001E-4</v>
      </c>
      <c r="FG1011" s="157">
        <v>2.2296540000000002E-3</v>
      </c>
      <c r="FH1011" s="157">
        <v>0</v>
      </c>
      <c r="FI1011" s="192">
        <v>2.76E-5</v>
      </c>
      <c r="FJ1011" s="157">
        <v>0</v>
      </c>
      <c r="FK1011" s="157">
        <v>8.7788199999999997E-4</v>
      </c>
      <c r="FL1011" s="157">
        <v>0</v>
      </c>
      <c r="FM1011" s="157">
        <v>0</v>
      </c>
      <c r="FN1011" s="157">
        <v>0</v>
      </c>
      <c r="FO1011" s="157">
        <v>0</v>
      </c>
      <c r="FP1011" s="192">
        <v>4.1199999999999999E-5</v>
      </c>
      <c r="FQ1011" s="157">
        <v>0</v>
      </c>
      <c r="FR1011" s="157">
        <v>0</v>
      </c>
      <c r="FS1011" s="192">
        <v>9.3999999999999994E-5</v>
      </c>
      <c r="FT1011" s="157">
        <v>0</v>
      </c>
      <c r="FU1011" s="192">
        <v>5.7599999999999997E-5</v>
      </c>
      <c r="FV1011" s="157">
        <v>0</v>
      </c>
      <c r="FW1011" s="157">
        <v>0</v>
      </c>
      <c r="FX1011" s="157">
        <v>1.356192E-3</v>
      </c>
      <c r="FY1011" s="157">
        <v>3.2583899999999999E-3</v>
      </c>
      <c r="FZ1011" s="192">
        <v>9.0400000000000002E-5</v>
      </c>
      <c r="GA1011" s="157">
        <v>0</v>
      </c>
      <c r="GB1011" s="157">
        <v>0</v>
      </c>
      <c r="GC1011" s="157">
        <v>0</v>
      </c>
      <c r="GD1011" s="157">
        <v>1.6929810000000001E-3</v>
      </c>
      <c r="GE1011" s="157">
        <v>7.9072799999999998E-4</v>
      </c>
      <c r="GF1011" s="157">
        <v>0</v>
      </c>
      <c r="GG1011" s="157">
        <v>0</v>
      </c>
      <c r="GH1011" s="157">
        <v>0</v>
      </c>
      <c r="GI1011" s="157">
        <v>3.60212E-4</v>
      </c>
      <c r="GJ1011" s="157">
        <v>0</v>
      </c>
      <c r="GK1011" s="157">
        <v>1.1120312E-2</v>
      </c>
      <c r="GL1011" s="157">
        <v>0</v>
      </c>
      <c r="GM1011" s="157">
        <v>7.2950700000000001E-4</v>
      </c>
      <c r="GN1011" s="157">
        <v>4.0351900000000002E-4</v>
      </c>
      <c r="GO1011" s="157">
        <v>0</v>
      </c>
      <c r="GP1011" s="157">
        <v>0</v>
      </c>
      <c r="GQ1011" s="157">
        <v>2.8791800000000002E-4</v>
      </c>
      <c r="GR1011" s="157">
        <v>0</v>
      </c>
      <c r="GS1011" s="157">
        <v>0</v>
      </c>
      <c r="GT1011" s="157">
        <v>0</v>
      </c>
      <c r="GU1011" s="157">
        <v>0</v>
      </c>
      <c r="GV1011" s="157">
        <v>0</v>
      </c>
      <c r="GW1011" s="157">
        <v>0</v>
      </c>
      <c r="GX1011" s="157">
        <v>0</v>
      </c>
      <c r="GY1011" s="157">
        <v>0</v>
      </c>
      <c r="GZ1011" s="157">
        <v>0</v>
      </c>
      <c r="HA1011" s="157">
        <v>0</v>
      </c>
    </row>
    <row r="1012" spans="1:209" x14ac:dyDescent="0.2">
      <c r="A1012" s="157" t="s">
        <v>4821</v>
      </c>
      <c r="B1012" s="157">
        <v>0</v>
      </c>
      <c r="C1012" s="157">
        <v>0</v>
      </c>
      <c r="D1012" s="157">
        <v>0</v>
      </c>
      <c r="E1012" s="157">
        <v>0</v>
      </c>
      <c r="F1012" s="157">
        <v>0</v>
      </c>
      <c r="G1012" s="157">
        <v>0</v>
      </c>
      <c r="H1012" s="157">
        <v>0</v>
      </c>
      <c r="I1012" s="157">
        <v>0</v>
      </c>
      <c r="J1012" s="157">
        <v>0</v>
      </c>
      <c r="K1012" s="157">
        <v>0</v>
      </c>
      <c r="L1012" s="157">
        <v>0</v>
      </c>
      <c r="M1012" s="157">
        <v>0</v>
      </c>
      <c r="N1012" s="157">
        <v>0</v>
      </c>
      <c r="O1012" s="157">
        <v>0</v>
      </c>
      <c r="P1012" s="157">
        <v>0</v>
      </c>
      <c r="Q1012" s="157">
        <v>0</v>
      </c>
      <c r="R1012" s="157">
        <v>0</v>
      </c>
      <c r="S1012" s="157">
        <v>0</v>
      </c>
      <c r="T1012" s="157">
        <v>0</v>
      </c>
      <c r="U1012" s="157">
        <v>0</v>
      </c>
      <c r="V1012" s="157">
        <v>0</v>
      </c>
      <c r="W1012" s="157">
        <v>0</v>
      </c>
      <c r="X1012" s="157">
        <v>0</v>
      </c>
      <c r="Y1012" s="157">
        <v>0</v>
      </c>
      <c r="Z1012" s="157">
        <v>0</v>
      </c>
      <c r="AA1012" s="157">
        <v>6.9006299999999998E-4</v>
      </c>
      <c r="AB1012" s="157">
        <v>0</v>
      </c>
      <c r="AC1012" s="157">
        <v>0</v>
      </c>
      <c r="AD1012" s="157">
        <v>0</v>
      </c>
      <c r="AE1012" s="157">
        <v>0</v>
      </c>
      <c r="AF1012" s="157">
        <v>0</v>
      </c>
      <c r="AG1012" s="157">
        <v>0</v>
      </c>
      <c r="AH1012" s="157">
        <v>0</v>
      </c>
      <c r="AI1012" s="157">
        <v>0</v>
      </c>
      <c r="AJ1012" s="157">
        <v>0</v>
      </c>
      <c r="AK1012" s="157">
        <v>0</v>
      </c>
      <c r="AL1012" s="157">
        <v>0</v>
      </c>
      <c r="AM1012" s="157">
        <v>1.2413100000000001E-4</v>
      </c>
      <c r="AN1012" s="192">
        <v>1.6500000000000001E-5</v>
      </c>
      <c r="AO1012" s="157">
        <v>1.01197E-4</v>
      </c>
      <c r="AP1012" s="157">
        <v>0</v>
      </c>
      <c r="AQ1012" s="192">
        <v>4.1900000000000002E-5</v>
      </c>
      <c r="AR1012" s="192">
        <v>7.64E-5</v>
      </c>
      <c r="AS1012" s="157">
        <v>0</v>
      </c>
      <c r="AT1012" s="157">
        <v>0</v>
      </c>
      <c r="AU1012" s="157">
        <v>0</v>
      </c>
      <c r="AV1012" s="157">
        <v>0</v>
      </c>
      <c r="AW1012" s="157">
        <v>0</v>
      </c>
      <c r="AX1012" s="157">
        <v>0</v>
      </c>
      <c r="AY1012" s="157">
        <v>0</v>
      </c>
      <c r="AZ1012" s="192">
        <v>3.79E-5</v>
      </c>
      <c r="BA1012" s="157">
        <v>0</v>
      </c>
      <c r="BB1012" s="157">
        <v>0</v>
      </c>
      <c r="BC1012" s="157">
        <v>0</v>
      </c>
      <c r="BD1012" s="157">
        <v>0</v>
      </c>
      <c r="BE1012" s="157">
        <v>9.2586899999999995E-4</v>
      </c>
      <c r="BF1012" s="157">
        <v>0</v>
      </c>
      <c r="BG1012" s="157">
        <v>0</v>
      </c>
      <c r="BH1012" s="157">
        <v>0</v>
      </c>
      <c r="BI1012" s="157">
        <v>0</v>
      </c>
      <c r="BJ1012" s="157">
        <v>0</v>
      </c>
      <c r="BK1012" s="192">
        <v>3.4400000000000003E-5</v>
      </c>
      <c r="BL1012" s="157">
        <v>0</v>
      </c>
      <c r="BM1012" s="157">
        <v>0</v>
      </c>
      <c r="BN1012" s="157">
        <v>0</v>
      </c>
      <c r="BO1012" s="157">
        <v>0</v>
      </c>
      <c r="BP1012" s="157">
        <v>0</v>
      </c>
      <c r="BQ1012" s="157">
        <v>0</v>
      </c>
      <c r="BR1012" s="157">
        <v>0</v>
      </c>
      <c r="BS1012" s="157">
        <v>0</v>
      </c>
      <c r="BT1012" s="157">
        <v>0</v>
      </c>
      <c r="BU1012" s="157">
        <v>0</v>
      </c>
      <c r="BV1012" s="157">
        <v>0</v>
      </c>
      <c r="BW1012" s="157">
        <v>0</v>
      </c>
      <c r="BX1012" s="192">
        <v>2.4000000000000001E-5</v>
      </c>
      <c r="BY1012" s="157">
        <v>0</v>
      </c>
      <c r="BZ1012" s="157">
        <v>0</v>
      </c>
      <c r="CA1012" s="157">
        <v>0</v>
      </c>
      <c r="CB1012" s="157">
        <v>0</v>
      </c>
      <c r="CC1012" s="157">
        <v>0</v>
      </c>
      <c r="CD1012" s="157">
        <v>0</v>
      </c>
      <c r="CE1012" s="157">
        <v>0</v>
      </c>
      <c r="CF1012" s="157">
        <v>0</v>
      </c>
      <c r="CG1012" s="157">
        <v>0</v>
      </c>
      <c r="CH1012" s="157">
        <v>0</v>
      </c>
      <c r="CI1012" s="157">
        <v>0</v>
      </c>
      <c r="CJ1012" s="157">
        <v>0</v>
      </c>
      <c r="CK1012" s="157">
        <v>0</v>
      </c>
      <c r="CL1012" s="157">
        <v>0</v>
      </c>
      <c r="CM1012" s="157">
        <v>0</v>
      </c>
      <c r="CN1012" s="157">
        <v>0</v>
      </c>
      <c r="CO1012" s="157">
        <v>0</v>
      </c>
      <c r="CP1012" s="157">
        <v>0</v>
      </c>
      <c r="CQ1012" s="157">
        <v>0</v>
      </c>
      <c r="CR1012" s="157">
        <v>0</v>
      </c>
      <c r="CS1012" s="157">
        <v>0</v>
      </c>
      <c r="CT1012" s="157">
        <v>0</v>
      </c>
      <c r="CU1012" s="157">
        <v>0</v>
      </c>
      <c r="CV1012" s="157">
        <v>0</v>
      </c>
      <c r="CW1012" s="157">
        <v>0</v>
      </c>
      <c r="CX1012" s="157">
        <v>0</v>
      </c>
      <c r="CY1012" s="157">
        <v>0</v>
      </c>
      <c r="CZ1012" s="157">
        <v>0</v>
      </c>
      <c r="DA1012" s="157">
        <v>0</v>
      </c>
      <c r="DB1012" s="157">
        <v>0</v>
      </c>
      <c r="DC1012" s="157">
        <v>0</v>
      </c>
      <c r="DD1012" s="157">
        <v>0</v>
      </c>
      <c r="DE1012" s="157">
        <v>0</v>
      </c>
      <c r="DF1012" s="157">
        <v>0</v>
      </c>
      <c r="DG1012" s="157">
        <v>0</v>
      </c>
      <c r="DH1012" s="157">
        <v>0</v>
      </c>
      <c r="DI1012" s="157">
        <v>0</v>
      </c>
      <c r="DJ1012" s="157">
        <v>0</v>
      </c>
      <c r="DK1012" s="157">
        <v>0</v>
      </c>
      <c r="DL1012" s="157">
        <v>0</v>
      </c>
      <c r="DM1012" s="157">
        <v>0</v>
      </c>
      <c r="DN1012" s="157">
        <v>0</v>
      </c>
      <c r="DO1012" s="157">
        <v>0</v>
      </c>
      <c r="DP1012" s="157">
        <v>0</v>
      </c>
      <c r="DQ1012" s="157">
        <v>0</v>
      </c>
      <c r="DR1012" s="157">
        <v>0</v>
      </c>
      <c r="DS1012" s="157">
        <v>0</v>
      </c>
      <c r="DT1012" s="157">
        <v>0</v>
      </c>
      <c r="DU1012" s="157">
        <v>0</v>
      </c>
      <c r="DV1012" s="157">
        <v>0</v>
      </c>
      <c r="DW1012" s="157">
        <v>0</v>
      </c>
      <c r="DX1012" s="157">
        <v>0</v>
      </c>
      <c r="DY1012" s="157">
        <v>0</v>
      </c>
      <c r="DZ1012" s="157">
        <v>0</v>
      </c>
      <c r="EA1012" s="157">
        <v>0</v>
      </c>
      <c r="EB1012" s="157">
        <v>0</v>
      </c>
      <c r="EC1012" s="157">
        <v>0</v>
      </c>
      <c r="ED1012" s="157">
        <v>0</v>
      </c>
      <c r="EE1012" s="157">
        <v>0</v>
      </c>
      <c r="EF1012" s="157">
        <v>0</v>
      </c>
      <c r="EG1012" s="157">
        <v>0</v>
      </c>
      <c r="EH1012" s="157">
        <v>0</v>
      </c>
      <c r="EI1012" s="157">
        <v>0</v>
      </c>
      <c r="EJ1012" s="157">
        <v>0</v>
      </c>
      <c r="EK1012" s="157">
        <v>0</v>
      </c>
      <c r="EL1012" s="157">
        <v>0</v>
      </c>
      <c r="EM1012" s="157">
        <v>0</v>
      </c>
      <c r="EN1012" s="157">
        <v>0</v>
      </c>
      <c r="EO1012" s="157">
        <v>0</v>
      </c>
      <c r="EP1012" s="157">
        <v>0</v>
      </c>
      <c r="EQ1012" s="157">
        <v>0</v>
      </c>
      <c r="ER1012" s="157">
        <v>0</v>
      </c>
      <c r="ES1012" s="157">
        <v>0</v>
      </c>
      <c r="ET1012" s="157">
        <v>0</v>
      </c>
      <c r="EU1012" s="157">
        <v>0</v>
      </c>
      <c r="EV1012" s="157">
        <v>0</v>
      </c>
      <c r="EW1012" s="157">
        <v>0</v>
      </c>
      <c r="EX1012" s="157">
        <v>0</v>
      </c>
      <c r="EY1012" s="157">
        <v>0</v>
      </c>
      <c r="EZ1012" s="157">
        <v>0</v>
      </c>
      <c r="FA1012" s="157">
        <v>0</v>
      </c>
      <c r="FB1012" s="157">
        <v>0</v>
      </c>
      <c r="FC1012" s="157">
        <v>0</v>
      </c>
      <c r="FD1012" s="157">
        <v>0</v>
      </c>
      <c r="FE1012" s="157">
        <v>0</v>
      </c>
      <c r="FF1012" s="157">
        <v>0</v>
      </c>
      <c r="FG1012" s="157">
        <v>0</v>
      </c>
      <c r="FH1012" s="157">
        <v>0</v>
      </c>
      <c r="FI1012" s="157">
        <v>0</v>
      </c>
      <c r="FJ1012" s="157">
        <v>0</v>
      </c>
      <c r="FK1012" s="157">
        <v>0</v>
      </c>
      <c r="FL1012" s="157">
        <v>0</v>
      </c>
      <c r="FM1012" s="157">
        <v>0</v>
      </c>
      <c r="FN1012" s="157">
        <v>0</v>
      </c>
      <c r="FO1012" s="157">
        <v>0</v>
      </c>
      <c r="FP1012" s="157">
        <v>0</v>
      </c>
      <c r="FQ1012" s="157">
        <v>0</v>
      </c>
      <c r="FR1012" s="157">
        <v>0</v>
      </c>
      <c r="FS1012" s="157">
        <v>0</v>
      </c>
      <c r="FT1012" s="157">
        <v>0</v>
      </c>
      <c r="FU1012" s="157">
        <v>0</v>
      </c>
      <c r="FV1012" s="157">
        <v>0</v>
      </c>
      <c r="FW1012" s="157">
        <v>0</v>
      </c>
      <c r="FX1012" s="157">
        <v>0</v>
      </c>
      <c r="FY1012" s="157">
        <v>0</v>
      </c>
      <c r="FZ1012" s="157">
        <v>0</v>
      </c>
      <c r="GA1012" s="157">
        <v>0</v>
      </c>
      <c r="GB1012" s="157">
        <v>0</v>
      </c>
      <c r="GC1012" s="157">
        <v>0</v>
      </c>
      <c r="GD1012" s="157">
        <v>0</v>
      </c>
      <c r="GE1012" s="157">
        <v>0</v>
      </c>
      <c r="GF1012" s="157">
        <v>0</v>
      </c>
      <c r="GG1012" s="157">
        <v>0</v>
      </c>
      <c r="GH1012" s="157">
        <v>0</v>
      </c>
      <c r="GI1012" s="157">
        <v>0</v>
      </c>
      <c r="GJ1012" s="157">
        <v>0</v>
      </c>
      <c r="GK1012" s="157">
        <v>0</v>
      </c>
      <c r="GL1012" s="157">
        <v>0</v>
      </c>
      <c r="GM1012" s="157">
        <v>0</v>
      </c>
      <c r="GN1012" s="157">
        <v>0</v>
      </c>
      <c r="GO1012" s="157">
        <v>0</v>
      </c>
      <c r="GP1012" s="157">
        <v>0</v>
      </c>
      <c r="GQ1012" s="157">
        <v>0</v>
      </c>
      <c r="GR1012" s="157">
        <v>0</v>
      </c>
      <c r="GS1012" s="157">
        <v>0</v>
      </c>
      <c r="GT1012" s="157">
        <v>0</v>
      </c>
      <c r="GU1012" s="157">
        <v>0</v>
      </c>
      <c r="GV1012" s="157">
        <v>0</v>
      </c>
      <c r="GW1012" s="157">
        <v>0</v>
      </c>
      <c r="GX1012" s="157">
        <v>0</v>
      </c>
      <c r="GY1012" s="157">
        <v>0</v>
      </c>
      <c r="GZ1012" s="157">
        <v>0</v>
      </c>
      <c r="HA1012" s="157">
        <v>0</v>
      </c>
    </row>
    <row r="1013" spans="1:209" x14ac:dyDescent="0.2">
      <c r="A1013" s="157" t="s">
        <v>4822</v>
      </c>
      <c r="B1013" s="157">
        <v>0</v>
      </c>
      <c r="C1013" s="157">
        <v>0</v>
      </c>
      <c r="D1013" s="157">
        <v>0</v>
      </c>
      <c r="E1013" s="157">
        <v>0</v>
      </c>
      <c r="F1013" s="157">
        <v>0</v>
      </c>
      <c r="G1013" s="157">
        <v>0</v>
      </c>
      <c r="H1013" s="157">
        <v>0</v>
      </c>
      <c r="I1013" s="157">
        <v>0</v>
      </c>
      <c r="J1013" s="157">
        <v>0</v>
      </c>
      <c r="K1013" s="157">
        <v>0</v>
      </c>
      <c r="L1013" s="157">
        <v>0</v>
      </c>
      <c r="M1013" s="157">
        <v>0</v>
      </c>
      <c r="N1013" s="157">
        <v>0</v>
      </c>
      <c r="O1013" s="157">
        <v>0</v>
      </c>
      <c r="P1013" s="157">
        <v>0</v>
      </c>
      <c r="Q1013" s="192">
        <v>9.48E-5</v>
      </c>
      <c r="R1013" s="157">
        <v>0</v>
      </c>
      <c r="S1013" s="192">
        <v>9.59E-5</v>
      </c>
      <c r="T1013" s="157">
        <v>1.131478E-3</v>
      </c>
      <c r="U1013" s="157">
        <v>0</v>
      </c>
      <c r="V1013" s="157">
        <v>0</v>
      </c>
      <c r="W1013" s="157">
        <v>0</v>
      </c>
      <c r="X1013" s="157">
        <v>0</v>
      </c>
      <c r="Y1013" s="157">
        <v>0</v>
      </c>
      <c r="Z1013" s="157">
        <v>0</v>
      </c>
      <c r="AA1013" s="157">
        <v>0</v>
      </c>
      <c r="AB1013" s="157">
        <v>0</v>
      </c>
      <c r="AC1013" s="157">
        <v>0</v>
      </c>
      <c r="AD1013" s="157">
        <v>0</v>
      </c>
      <c r="AE1013" s="157">
        <v>0</v>
      </c>
      <c r="AF1013" s="157">
        <v>0</v>
      </c>
      <c r="AG1013" s="157">
        <v>0</v>
      </c>
      <c r="AH1013" s="157">
        <v>1.706422E-3</v>
      </c>
      <c r="AI1013" s="192">
        <v>3.8699999999999999E-5</v>
      </c>
      <c r="AJ1013" s="157">
        <v>0</v>
      </c>
      <c r="AK1013" s="157">
        <v>0</v>
      </c>
      <c r="AL1013" s="157">
        <v>0</v>
      </c>
      <c r="AM1013" s="157">
        <v>0</v>
      </c>
      <c r="AN1013" s="157">
        <v>0</v>
      </c>
      <c r="AO1013" s="157">
        <v>0</v>
      </c>
      <c r="AP1013" s="157">
        <v>0</v>
      </c>
      <c r="AQ1013" s="157">
        <v>0</v>
      </c>
      <c r="AR1013" s="157">
        <v>0</v>
      </c>
      <c r="AS1013" s="157">
        <v>0</v>
      </c>
      <c r="AT1013" s="157">
        <v>0</v>
      </c>
      <c r="AU1013" s="157">
        <v>0</v>
      </c>
      <c r="AV1013" s="157">
        <v>0</v>
      </c>
      <c r="AW1013" s="157">
        <v>0</v>
      </c>
      <c r="AX1013" s="192">
        <v>6.6199999999999996E-5</v>
      </c>
      <c r="AY1013" s="157">
        <v>0</v>
      </c>
      <c r="AZ1013" s="157">
        <v>0</v>
      </c>
      <c r="BA1013" s="157">
        <v>0</v>
      </c>
      <c r="BB1013" s="157">
        <v>0</v>
      </c>
      <c r="BC1013" s="157">
        <v>0</v>
      </c>
      <c r="BD1013" s="157">
        <v>0</v>
      </c>
      <c r="BE1013" s="192">
        <v>6.1699999999999995E-5</v>
      </c>
      <c r="BF1013" s="157">
        <v>0</v>
      </c>
      <c r="BG1013" s="157">
        <v>0</v>
      </c>
      <c r="BH1013" s="157">
        <v>0</v>
      </c>
      <c r="BI1013" s="157">
        <v>0</v>
      </c>
      <c r="BJ1013" s="157">
        <v>0</v>
      </c>
      <c r="BK1013" s="157">
        <v>0</v>
      </c>
      <c r="BL1013" s="157">
        <v>0</v>
      </c>
      <c r="BM1013" s="157">
        <v>0</v>
      </c>
      <c r="BN1013" s="157">
        <v>0</v>
      </c>
      <c r="BO1013" s="157">
        <v>0</v>
      </c>
      <c r="BP1013" s="157">
        <v>0</v>
      </c>
      <c r="BQ1013" s="157">
        <v>0</v>
      </c>
      <c r="BR1013" s="157">
        <v>1.5856400000000001E-4</v>
      </c>
      <c r="BS1013" s="157">
        <v>0</v>
      </c>
      <c r="BT1013" s="157">
        <v>0</v>
      </c>
      <c r="BU1013" s="157">
        <v>0</v>
      </c>
      <c r="BV1013" s="157">
        <v>6.1784100000000005E-4</v>
      </c>
      <c r="BW1013" s="157">
        <v>0</v>
      </c>
      <c r="BX1013" s="157">
        <v>0</v>
      </c>
      <c r="BY1013" s="157">
        <v>0</v>
      </c>
      <c r="BZ1013" s="157">
        <v>5.5703399999999998E-4</v>
      </c>
      <c r="CA1013" s="157">
        <v>8.8943599999999996E-4</v>
      </c>
      <c r="CB1013" s="157">
        <v>8.9417299999999995E-4</v>
      </c>
      <c r="CC1013" s="157">
        <v>0</v>
      </c>
      <c r="CD1013" s="157">
        <v>1.138656E-3</v>
      </c>
      <c r="CE1013" s="157">
        <v>0</v>
      </c>
      <c r="CF1013" s="157">
        <v>5.8153999999999996E-4</v>
      </c>
      <c r="CG1013" s="157">
        <v>0</v>
      </c>
      <c r="CH1013" s="157">
        <v>0</v>
      </c>
      <c r="CI1013" s="157">
        <v>0</v>
      </c>
      <c r="CJ1013" s="157">
        <v>0</v>
      </c>
      <c r="CK1013" s="157">
        <v>0</v>
      </c>
      <c r="CL1013" s="157">
        <v>0</v>
      </c>
      <c r="CM1013" s="157">
        <v>0</v>
      </c>
      <c r="CN1013" s="157">
        <v>0</v>
      </c>
      <c r="CO1013" s="157">
        <v>0</v>
      </c>
      <c r="CP1013" s="192">
        <v>2.5000000000000001E-5</v>
      </c>
      <c r="CQ1013" s="157">
        <v>3.84523E-4</v>
      </c>
      <c r="CR1013" s="157">
        <v>2.7941700000000001E-4</v>
      </c>
      <c r="CS1013" s="157">
        <v>1.271615E-3</v>
      </c>
      <c r="CT1013" s="157">
        <v>1.499322E-3</v>
      </c>
      <c r="CU1013" s="157">
        <v>0</v>
      </c>
      <c r="CV1013" s="157">
        <v>0</v>
      </c>
      <c r="CW1013" s="157">
        <v>0</v>
      </c>
      <c r="CX1013" s="192">
        <v>2.2399999999999999E-5</v>
      </c>
      <c r="CY1013" s="157">
        <v>2.2098199999999999E-4</v>
      </c>
      <c r="CZ1013" s="157">
        <v>0</v>
      </c>
      <c r="DA1013" s="157">
        <v>0</v>
      </c>
      <c r="DB1013" s="157">
        <v>0</v>
      </c>
      <c r="DC1013" s="157">
        <v>0</v>
      </c>
      <c r="DD1013" s="157">
        <v>0</v>
      </c>
      <c r="DE1013" s="157">
        <v>0</v>
      </c>
      <c r="DF1013" s="157">
        <v>0</v>
      </c>
      <c r="DG1013" s="157">
        <v>0</v>
      </c>
      <c r="DH1013" s="157">
        <v>0</v>
      </c>
      <c r="DI1013" s="157">
        <v>0</v>
      </c>
      <c r="DJ1013" s="157">
        <v>0</v>
      </c>
      <c r="DK1013" s="157">
        <v>0</v>
      </c>
      <c r="DL1013" s="157">
        <v>0</v>
      </c>
      <c r="DM1013" s="157">
        <v>0</v>
      </c>
      <c r="DN1013" s="157">
        <v>0</v>
      </c>
      <c r="DO1013" s="157">
        <v>0</v>
      </c>
      <c r="DP1013" s="157">
        <v>0</v>
      </c>
      <c r="DQ1013" s="157">
        <v>0</v>
      </c>
      <c r="DR1013" s="157">
        <v>0</v>
      </c>
      <c r="DS1013" s="157">
        <v>0</v>
      </c>
      <c r="DT1013" s="157">
        <v>3.3875300000000001E-4</v>
      </c>
      <c r="DU1013" s="192">
        <v>4.1100000000000003E-5</v>
      </c>
      <c r="DV1013" s="157">
        <v>0</v>
      </c>
      <c r="DW1013" s="157">
        <v>0</v>
      </c>
      <c r="DX1013" s="157">
        <v>0</v>
      </c>
      <c r="DY1013" s="157">
        <v>0</v>
      </c>
      <c r="DZ1013" s="157">
        <v>0</v>
      </c>
      <c r="EA1013" s="157">
        <v>1.3708599999999999E-4</v>
      </c>
      <c r="EB1013" s="157">
        <v>3.8728299999999998E-4</v>
      </c>
      <c r="EC1013" s="157">
        <v>0</v>
      </c>
      <c r="ED1013" s="157">
        <v>0</v>
      </c>
      <c r="EE1013" s="157">
        <v>0</v>
      </c>
      <c r="EF1013" s="157">
        <v>0</v>
      </c>
      <c r="EG1013" s="157">
        <v>0</v>
      </c>
      <c r="EH1013" s="157">
        <v>0</v>
      </c>
      <c r="EI1013" s="157">
        <v>0</v>
      </c>
      <c r="EJ1013" s="157">
        <v>0</v>
      </c>
      <c r="EK1013" s="157">
        <v>0</v>
      </c>
      <c r="EL1013" s="157">
        <v>0</v>
      </c>
      <c r="EM1013" s="157">
        <v>0</v>
      </c>
      <c r="EN1013" s="157">
        <v>0</v>
      </c>
      <c r="EO1013" s="157">
        <v>0</v>
      </c>
      <c r="EP1013" s="157">
        <v>0</v>
      </c>
      <c r="EQ1013" s="157">
        <v>0</v>
      </c>
      <c r="ER1013" s="157">
        <v>0</v>
      </c>
      <c r="ES1013" s="157">
        <v>0</v>
      </c>
      <c r="ET1013" s="157">
        <v>0</v>
      </c>
      <c r="EU1013" s="157">
        <v>0</v>
      </c>
      <c r="EV1013" s="157">
        <v>0</v>
      </c>
      <c r="EW1013" s="192">
        <v>1.8199999999999999E-5</v>
      </c>
      <c r="EX1013" s="157">
        <v>0</v>
      </c>
      <c r="EY1013" s="157">
        <v>0</v>
      </c>
      <c r="EZ1013" s="157">
        <v>0</v>
      </c>
      <c r="FA1013" s="157">
        <v>0</v>
      </c>
      <c r="FB1013" s="157">
        <v>0</v>
      </c>
      <c r="FC1013" s="157">
        <v>0</v>
      </c>
      <c r="FD1013" s="157">
        <v>0</v>
      </c>
      <c r="FE1013" s="157">
        <v>0</v>
      </c>
      <c r="FF1013" s="157">
        <v>0</v>
      </c>
      <c r="FG1013" s="157">
        <v>0</v>
      </c>
      <c r="FH1013" s="157">
        <v>0</v>
      </c>
      <c r="FI1013" s="157">
        <v>0</v>
      </c>
      <c r="FJ1013" s="157">
        <v>0</v>
      </c>
      <c r="FK1013" s="157">
        <v>0</v>
      </c>
      <c r="FL1013" s="157">
        <v>1.669556E-3</v>
      </c>
      <c r="FM1013" s="157">
        <v>6.3454500000000003E-4</v>
      </c>
      <c r="FN1013" s="157">
        <v>0</v>
      </c>
      <c r="FO1013" s="157">
        <v>0</v>
      </c>
      <c r="FP1013" s="157">
        <v>0</v>
      </c>
      <c r="FQ1013" s="157">
        <v>1.8329939999999999E-3</v>
      </c>
      <c r="FR1013" s="157">
        <v>0</v>
      </c>
      <c r="FS1013" s="157">
        <v>0</v>
      </c>
      <c r="FT1013" s="157">
        <v>0</v>
      </c>
      <c r="FU1013" s="157">
        <v>0</v>
      </c>
      <c r="FV1013" s="157">
        <v>0</v>
      </c>
      <c r="FW1013" s="157">
        <v>0</v>
      </c>
      <c r="FX1013" s="157">
        <v>0</v>
      </c>
      <c r="FY1013" s="157">
        <v>0</v>
      </c>
      <c r="FZ1013" s="157">
        <v>0</v>
      </c>
      <c r="GA1013" s="157">
        <v>0</v>
      </c>
      <c r="GB1013" s="157">
        <v>0</v>
      </c>
      <c r="GC1013" s="192">
        <v>7.5500000000000006E-5</v>
      </c>
      <c r="GD1013" s="157">
        <v>0</v>
      </c>
      <c r="GE1013" s="157">
        <v>0</v>
      </c>
      <c r="GF1013" s="157">
        <v>0</v>
      </c>
      <c r="GG1013" s="157">
        <v>0</v>
      </c>
      <c r="GH1013" s="157">
        <v>0</v>
      </c>
      <c r="GI1013" s="157">
        <v>0</v>
      </c>
      <c r="GJ1013" s="157">
        <v>0</v>
      </c>
      <c r="GK1013" s="157">
        <v>0</v>
      </c>
      <c r="GL1013" s="157">
        <v>0</v>
      </c>
      <c r="GM1013" s="157">
        <v>0</v>
      </c>
      <c r="GN1013" s="157">
        <v>0</v>
      </c>
      <c r="GO1013" s="157">
        <v>0</v>
      </c>
      <c r="GP1013" s="157">
        <v>0</v>
      </c>
      <c r="GQ1013" s="157">
        <v>0</v>
      </c>
      <c r="GR1013" s="157">
        <v>0</v>
      </c>
      <c r="GS1013" s="157">
        <v>0</v>
      </c>
      <c r="GT1013" s="157">
        <v>0</v>
      </c>
      <c r="GU1013" s="157">
        <v>0</v>
      </c>
      <c r="GV1013" s="157">
        <v>0</v>
      </c>
      <c r="GW1013" s="157">
        <v>0</v>
      </c>
      <c r="GX1013" s="157">
        <v>0</v>
      </c>
      <c r="GY1013" s="157">
        <v>0</v>
      </c>
      <c r="GZ1013" s="157">
        <v>0</v>
      </c>
      <c r="HA1013" s="157">
        <v>0</v>
      </c>
    </row>
    <row r="1014" spans="1:209" x14ac:dyDescent="0.2">
      <c r="A1014" s="157" t="s">
        <v>4823</v>
      </c>
      <c r="B1014" s="157">
        <v>0</v>
      </c>
      <c r="C1014" s="157">
        <v>0</v>
      </c>
      <c r="D1014" s="192">
        <v>5.1100000000000002E-6</v>
      </c>
      <c r="E1014" s="157">
        <v>0</v>
      </c>
      <c r="F1014" s="157">
        <v>0</v>
      </c>
      <c r="G1014" s="157">
        <v>0</v>
      </c>
      <c r="H1014" s="157">
        <v>0</v>
      </c>
      <c r="I1014" s="192">
        <v>1.31E-5</v>
      </c>
      <c r="J1014" s="192">
        <v>8.67E-6</v>
      </c>
      <c r="K1014" s="157">
        <v>0</v>
      </c>
      <c r="L1014" s="157">
        <v>0</v>
      </c>
      <c r="M1014" s="192">
        <v>8.8200000000000003E-6</v>
      </c>
      <c r="N1014" s="157">
        <v>0</v>
      </c>
      <c r="O1014" s="157">
        <v>0</v>
      </c>
      <c r="P1014" s="157">
        <v>0</v>
      </c>
      <c r="Q1014" s="157">
        <v>0</v>
      </c>
      <c r="R1014" s="157">
        <v>0</v>
      </c>
      <c r="S1014" s="192">
        <v>2.4000000000000001E-5</v>
      </c>
      <c r="T1014" s="157">
        <v>0</v>
      </c>
      <c r="U1014" s="157">
        <v>0</v>
      </c>
      <c r="V1014" s="157">
        <v>0</v>
      </c>
      <c r="W1014" s="157">
        <v>0</v>
      </c>
      <c r="X1014" s="157">
        <v>0</v>
      </c>
      <c r="Y1014" s="157">
        <v>0</v>
      </c>
      <c r="Z1014" s="157">
        <v>0</v>
      </c>
      <c r="AA1014" s="157">
        <v>0</v>
      </c>
      <c r="AB1014" s="157">
        <v>0</v>
      </c>
      <c r="AC1014" s="157">
        <v>0</v>
      </c>
      <c r="AD1014" s="157">
        <v>0</v>
      </c>
      <c r="AE1014" s="157">
        <v>0</v>
      </c>
      <c r="AF1014" s="157">
        <v>0</v>
      </c>
      <c r="AG1014" s="157">
        <v>0</v>
      </c>
      <c r="AH1014" s="157">
        <v>0</v>
      </c>
      <c r="AI1014" s="157">
        <v>0</v>
      </c>
      <c r="AJ1014" s="157">
        <v>0</v>
      </c>
      <c r="AK1014" s="157">
        <v>1.6298800000000001E-4</v>
      </c>
      <c r="AL1014" s="157">
        <v>0</v>
      </c>
      <c r="AM1014" s="157">
        <v>0</v>
      </c>
      <c r="AN1014" s="157">
        <v>0</v>
      </c>
      <c r="AO1014" s="157">
        <v>0</v>
      </c>
      <c r="AP1014" s="157">
        <v>0</v>
      </c>
      <c r="AQ1014" s="157">
        <v>0</v>
      </c>
      <c r="AR1014" s="157">
        <v>0</v>
      </c>
      <c r="AS1014" s="192">
        <v>4.5500000000000001E-5</v>
      </c>
      <c r="AT1014" s="157">
        <v>0</v>
      </c>
      <c r="AU1014" s="157">
        <v>0</v>
      </c>
      <c r="AV1014" s="157">
        <v>0</v>
      </c>
      <c r="AW1014" s="192">
        <v>3.4199999999999998E-5</v>
      </c>
      <c r="AX1014" s="157">
        <v>0</v>
      </c>
      <c r="AY1014" s="157">
        <v>0</v>
      </c>
      <c r="AZ1014" s="157">
        <v>0</v>
      </c>
      <c r="BA1014" s="157">
        <v>0</v>
      </c>
      <c r="BB1014" s="157">
        <v>0</v>
      </c>
      <c r="BC1014" s="157">
        <v>0</v>
      </c>
      <c r="BD1014" s="157">
        <v>0</v>
      </c>
      <c r="BE1014" s="157">
        <v>0</v>
      </c>
      <c r="BF1014" s="157">
        <v>0</v>
      </c>
      <c r="BG1014" s="157">
        <v>0</v>
      </c>
      <c r="BH1014" s="157">
        <v>0</v>
      </c>
      <c r="BI1014" s="157">
        <v>0</v>
      </c>
      <c r="BJ1014" s="157">
        <v>0</v>
      </c>
      <c r="BK1014" s="157">
        <v>0</v>
      </c>
      <c r="BL1014" s="157">
        <v>0</v>
      </c>
      <c r="BM1014" s="157">
        <v>0</v>
      </c>
      <c r="BN1014" s="157">
        <v>0</v>
      </c>
      <c r="BO1014" s="157">
        <v>0</v>
      </c>
      <c r="BP1014" s="157">
        <v>0</v>
      </c>
      <c r="BQ1014" s="157">
        <v>0</v>
      </c>
      <c r="BR1014" s="157">
        <v>0</v>
      </c>
      <c r="BS1014" s="157">
        <v>0</v>
      </c>
      <c r="BT1014" s="157">
        <v>0</v>
      </c>
      <c r="BU1014" s="192">
        <v>4.5099999999999998E-5</v>
      </c>
      <c r="BV1014" s="157">
        <v>0</v>
      </c>
      <c r="BW1014" s="157">
        <v>0</v>
      </c>
      <c r="BX1014" s="157">
        <v>0</v>
      </c>
      <c r="BY1014" s="157">
        <v>0</v>
      </c>
      <c r="BZ1014" s="157">
        <v>0</v>
      </c>
      <c r="CA1014" s="157">
        <v>0</v>
      </c>
      <c r="CB1014" s="157">
        <v>0</v>
      </c>
      <c r="CC1014" s="157">
        <v>0</v>
      </c>
      <c r="CD1014" s="157">
        <v>0</v>
      </c>
      <c r="CE1014" s="157">
        <v>0</v>
      </c>
      <c r="CF1014" s="157">
        <v>0</v>
      </c>
      <c r="CG1014" s="157">
        <v>0</v>
      </c>
      <c r="CH1014" s="157">
        <v>0</v>
      </c>
      <c r="CI1014" s="157">
        <v>0</v>
      </c>
      <c r="CJ1014" s="157">
        <v>0</v>
      </c>
      <c r="CK1014" s="157">
        <v>0</v>
      </c>
      <c r="CL1014" s="157">
        <v>0</v>
      </c>
      <c r="CM1014" s="157">
        <v>0</v>
      </c>
      <c r="CN1014" s="157">
        <v>0</v>
      </c>
      <c r="CO1014" s="157">
        <v>0</v>
      </c>
      <c r="CP1014" s="157">
        <v>0</v>
      </c>
      <c r="CQ1014" s="157">
        <v>0</v>
      </c>
      <c r="CR1014" s="157">
        <v>0</v>
      </c>
      <c r="CS1014" s="157">
        <v>0</v>
      </c>
      <c r="CT1014" s="157">
        <v>0</v>
      </c>
      <c r="CU1014" s="157">
        <v>0</v>
      </c>
      <c r="CV1014" s="157">
        <v>0</v>
      </c>
      <c r="CW1014" s="157">
        <v>0</v>
      </c>
      <c r="CX1014" s="157">
        <v>0</v>
      </c>
      <c r="CY1014" s="157">
        <v>0</v>
      </c>
      <c r="CZ1014" s="157">
        <v>0</v>
      </c>
      <c r="DA1014" s="157">
        <v>0</v>
      </c>
      <c r="DB1014" s="157">
        <v>0</v>
      </c>
      <c r="DC1014" s="157">
        <v>0</v>
      </c>
      <c r="DD1014" s="157">
        <v>0</v>
      </c>
      <c r="DE1014" s="157">
        <v>0</v>
      </c>
      <c r="DF1014" s="157">
        <v>0</v>
      </c>
      <c r="DG1014" s="157">
        <v>0</v>
      </c>
      <c r="DH1014" s="157">
        <v>0</v>
      </c>
      <c r="DI1014" s="157">
        <v>0</v>
      </c>
      <c r="DJ1014" s="157">
        <v>0</v>
      </c>
      <c r="DK1014" s="157">
        <v>0</v>
      </c>
      <c r="DL1014" s="157">
        <v>0</v>
      </c>
      <c r="DM1014" s="157">
        <v>0</v>
      </c>
      <c r="DN1014" s="157">
        <v>0</v>
      </c>
      <c r="DO1014" s="157">
        <v>0</v>
      </c>
      <c r="DP1014" s="157">
        <v>0</v>
      </c>
      <c r="DQ1014" s="157">
        <v>0</v>
      </c>
      <c r="DR1014" s="157">
        <v>0</v>
      </c>
      <c r="DS1014" s="157">
        <v>0</v>
      </c>
      <c r="DT1014" s="157">
        <v>0</v>
      </c>
      <c r="DU1014" s="157">
        <v>0</v>
      </c>
      <c r="DV1014" s="157">
        <v>0</v>
      </c>
      <c r="DW1014" s="157">
        <v>0</v>
      </c>
      <c r="DX1014" s="157">
        <v>0</v>
      </c>
      <c r="DY1014" s="157">
        <v>0</v>
      </c>
      <c r="DZ1014" s="157">
        <v>0</v>
      </c>
      <c r="EA1014" s="157">
        <v>0</v>
      </c>
      <c r="EB1014" s="157">
        <v>0</v>
      </c>
      <c r="EC1014" s="192">
        <v>1.8300000000000001E-5</v>
      </c>
      <c r="ED1014" s="157">
        <v>0</v>
      </c>
      <c r="EE1014" s="157">
        <v>0</v>
      </c>
      <c r="EF1014" s="157">
        <v>0</v>
      </c>
      <c r="EG1014" s="157">
        <v>0</v>
      </c>
      <c r="EH1014" s="157">
        <v>0</v>
      </c>
      <c r="EI1014" s="192">
        <v>1.13E-5</v>
      </c>
      <c r="EJ1014" s="157">
        <v>0</v>
      </c>
      <c r="EK1014" s="157">
        <v>0</v>
      </c>
      <c r="EL1014" s="192">
        <v>3.3699999999999999E-5</v>
      </c>
      <c r="EM1014" s="157">
        <v>0</v>
      </c>
      <c r="EN1014" s="157">
        <v>0</v>
      </c>
      <c r="EO1014" s="157">
        <v>0</v>
      </c>
      <c r="EP1014" s="157">
        <v>0</v>
      </c>
      <c r="EQ1014" s="157">
        <v>0</v>
      </c>
      <c r="ER1014" s="157">
        <v>0</v>
      </c>
      <c r="ES1014" s="157">
        <v>0</v>
      </c>
      <c r="ET1014" s="157">
        <v>0</v>
      </c>
      <c r="EU1014" s="157">
        <v>0</v>
      </c>
      <c r="EV1014" s="157">
        <v>0</v>
      </c>
      <c r="EW1014" s="157">
        <v>0</v>
      </c>
      <c r="EX1014" s="157">
        <v>0</v>
      </c>
      <c r="EY1014" s="157">
        <v>0</v>
      </c>
      <c r="EZ1014" s="157">
        <v>0</v>
      </c>
      <c r="FA1014" s="157">
        <v>0</v>
      </c>
      <c r="FB1014" s="157">
        <v>0</v>
      </c>
      <c r="FC1014" s="157">
        <v>0</v>
      </c>
      <c r="FD1014" s="157">
        <v>0</v>
      </c>
      <c r="FE1014" s="157">
        <v>0</v>
      </c>
      <c r="FF1014" s="157">
        <v>0</v>
      </c>
      <c r="FG1014" s="157">
        <v>0</v>
      </c>
      <c r="FH1014" s="157">
        <v>0</v>
      </c>
      <c r="FI1014" s="157">
        <v>0</v>
      </c>
      <c r="FJ1014" s="157">
        <v>0</v>
      </c>
      <c r="FK1014" s="157">
        <v>0</v>
      </c>
      <c r="FL1014" s="157">
        <v>0</v>
      </c>
      <c r="FM1014" s="157">
        <v>0</v>
      </c>
      <c r="FN1014" s="157">
        <v>0</v>
      </c>
      <c r="FO1014" s="157">
        <v>0</v>
      </c>
      <c r="FP1014" s="157">
        <v>0</v>
      </c>
      <c r="FQ1014" s="157">
        <v>0</v>
      </c>
      <c r="FR1014" s="157">
        <v>0</v>
      </c>
      <c r="FS1014" s="157">
        <v>0</v>
      </c>
      <c r="FT1014" s="157">
        <v>0</v>
      </c>
      <c r="FU1014" s="157">
        <v>0</v>
      </c>
      <c r="FV1014" s="157">
        <v>0</v>
      </c>
      <c r="FW1014" s="157">
        <v>0</v>
      </c>
      <c r="FX1014" s="157">
        <v>0</v>
      </c>
      <c r="FY1014" s="157">
        <v>0</v>
      </c>
      <c r="FZ1014" s="157">
        <v>0</v>
      </c>
      <c r="GA1014" s="157">
        <v>0</v>
      </c>
      <c r="GB1014" s="157">
        <v>0</v>
      </c>
      <c r="GC1014" s="157">
        <v>0</v>
      </c>
      <c r="GD1014" s="157">
        <v>0</v>
      </c>
      <c r="GE1014" s="157">
        <v>0</v>
      </c>
      <c r="GF1014" s="157">
        <v>0</v>
      </c>
      <c r="GG1014" s="157">
        <v>0</v>
      </c>
      <c r="GH1014" s="157">
        <v>0</v>
      </c>
      <c r="GI1014" s="157">
        <v>0</v>
      </c>
      <c r="GJ1014" s="157">
        <v>0</v>
      </c>
      <c r="GK1014" s="157">
        <v>0</v>
      </c>
      <c r="GL1014" s="157">
        <v>0</v>
      </c>
      <c r="GM1014" s="157">
        <v>0</v>
      </c>
      <c r="GN1014" s="157">
        <v>0</v>
      </c>
      <c r="GO1014" s="157">
        <v>0</v>
      </c>
      <c r="GP1014" s="157">
        <v>3.5640500000000001E-4</v>
      </c>
      <c r="GQ1014" s="157">
        <v>0</v>
      </c>
      <c r="GR1014" s="157">
        <v>0</v>
      </c>
      <c r="GS1014" s="157">
        <v>0</v>
      </c>
      <c r="GT1014" s="157">
        <v>0</v>
      </c>
      <c r="GU1014" s="157">
        <v>0</v>
      </c>
      <c r="GV1014" s="157">
        <v>0</v>
      </c>
      <c r="GW1014" s="157">
        <v>0</v>
      </c>
      <c r="GX1014" s="157">
        <v>0</v>
      </c>
      <c r="GY1014" s="157">
        <v>0</v>
      </c>
      <c r="GZ1014" s="157">
        <v>0</v>
      </c>
      <c r="HA1014" s="157">
        <v>0</v>
      </c>
    </row>
    <row r="1015" spans="1:209" x14ac:dyDescent="0.2">
      <c r="A1015" s="157" t="s">
        <v>4824</v>
      </c>
      <c r="B1015" s="157">
        <v>0</v>
      </c>
      <c r="C1015" s="157">
        <v>0</v>
      </c>
      <c r="D1015" s="157">
        <v>0</v>
      </c>
      <c r="E1015" s="157">
        <v>0</v>
      </c>
      <c r="F1015" s="157">
        <v>0</v>
      </c>
      <c r="G1015" s="157">
        <v>0</v>
      </c>
      <c r="H1015" s="157">
        <v>0</v>
      </c>
      <c r="I1015" s="192">
        <v>3.9400000000000002E-5</v>
      </c>
      <c r="J1015" s="157">
        <v>0</v>
      </c>
      <c r="K1015" s="157">
        <v>0</v>
      </c>
      <c r="L1015" s="157">
        <v>0</v>
      </c>
      <c r="M1015" s="157">
        <v>0</v>
      </c>
      <c r="N1015" s="157">
        <v>0</v>
      </c>
      <c r="O1015" s="157">
        <v>0</v>
      </c>
      <c r="P1015" s="192">
        <v>4.4100000000000001E-6</v>
      </c>
      <c r="Q1015" s="157">
        <v>0</v>
      </c>
      <c r="R1015" s="157">
        <v>0</v>
      </c>
      <c r="S1015" s="157">
        <v>0</v>
      </c>
      <c r="T1015" s="157">
        <v>0</v>
      </c>
      <c r="U1015" s="157">
        <v>0</v>
      </c>
      <c r="V1015" s="157">
        <v>0</v>
      </c>
      <c r="W1015" s="157">
        <v>0</v>
      </c>
      <c r="X1015" s="157">
        <v>0</v>
      </c>
      <c r="Y1015" s="157">
        <v>0</v>
      </c>
      <c r="Z1015" s="157">
        <v>0</v>
      </c>
      <c r="AA1015" s="157">
        <v>0</v>
      </c>
      <c r="AB1015" s="192">
        <v>2.0000000000000002E-5</v>
      </c>
      <c r="AC1015" s="157">
        <v>0</v>
      </c>
      <c r="AD1015" s="157">
        <v>0</v>
      </c>
      <c r="AE1015" s="157">
        <v>0</v>
      </c>
      <c r="AF1015" s="157">
        <v>0</v>
      </c>
      <c r="AG1015" s="157">
        <v>0</v>
      </c>
      <c r="AH1015" s="157">
        <v>0</v>
      </c>
      <c r="AI1015" s="157">
        <v>0</v>
      </c>
      <c r="AJ1015" s="157">
        <v>0</v>
      </c>
      <c r="AK1015" s="192">
        <v>6.9900000000000005E-5</v>
      </c>
      <c r="AL1015" s="157">
        <v>0</v>
      </c>
      <c r="AM1015" s="157">
        <v>0</v>
      </c>
      <c r="AN1015" s="157">
        <v>0</v>
      </c>
      <c r="AO1015" s="157">
        <v>0</v>
      </c>
      <c r="AP1015" s="157">
        <v>1.4007599999999999E-4</v>
      </c>
      <c r="AQ1015" s="157">
        <v>0</v>
      </c>
      <c r="AR1015" s="157">
        <v>0</v>
      </c>
      <c r="AS1015" s="192">
        <v>4.5500000000000001E-5</v>
      </c>
      <c r="AT1015" s="157">
        <v>0</v>
      </c>
      <c r="AU1015" s="157">
        <v>0</v>
      </c>
      <c r="AV1015" s="157">
        <v>0</v>
      </c>
      <c r="AW1015" s="157">
        <v>0</v>
      </c>
      <c r="AX1015" s="157">
        <v>0</v>
      </c>
      <c r="AY1015" s="157">
        <v>0</v>
      </c>
      <c r="AZ1015" s="157">
        <v>0</v>
      </c>
      <c r="BA1015" s="157">
        <v>0</v>
      </c>
      <c r="BB1015" s="157">
        <v>0</v>
      </c>
      <c r="BC1015" s="157">
        <v>0</v>
      </c>
      <c r="BD1015" s="157">
        <v>0</v>
      </c>
      <c r="BE1015" s="157">
        <v>0</v>
      </c>
      <c r="BF1015" s="157">
        <v>0</v>
      </c>
      <c r="BG1015" s="157">
        <v>0</v>
      </c>
      <c r="BH1015" s="157">
        <v>0</v>
      </c>
      <c r="BI1015" s="157">
        <v>0</v>
      </c>
      <c r="BJ1015" s="157">
        <v>0</v>
      </c>
      <c r="BK1015" s="157">
        <v>0</v>
      </c>
      <c r="BL1015" s="157">
        <v>0</v>
      </c>
      <c r="BM1015" s="157">
        <v>0</v>
      </c>
      <c r="BN1015" s="157">
        <v>0</v>
      </c>
      <c r="BO1015" s="157">
        <v>0</v>
      </c>
      <c r="BP1015" s="157">
        <v>0</v>
      </c>
      <c r="BQ1015" s="157">
        <v>0</v>
      </c>
      <c r="BR1015" s="157">
        <v>0</v>
      </c>
      <c r="BS1015" s="157">
        <v>0</v>
      </c>
      <c r="BT1015" s="157">
        <v>0</v>
      </c>
      <c r="BU1015" s="157">
        <v>0</v>
      </c>
      <c r="BV1015" s="157">
        <v>0</v>
      </c>
      <c r="BW1015" s="157">
        <v>0</v>
      </c>
      <c r="BX1015" s="157">
        <v>0</v>
      </c>
      <c r="BY1015" s="157">
        <v>0</v>
      </c>
      <c r="BZ1015" s="157">
        <v>0</v>
      </c>
      <c r="CA1015" s="157">
        <v>0</v>
      </c>
      <c r="CB1015" s="157">
        <v>0</v>
      </c>
      <c r="CC1015" s="157">
        <v>0</v>
      </c>
      <c r="CD1015" s="157">
        <v>0</v>
      </c>
      <c r="CE1015" s="157">
        <v>0</v>
      </c>
      <c r="CF1015" s="157">
        <v>0</v>
      </c>
      <c r="CG1015" s="157">
        <v>0</v>
      </c>
      <c r="CH1015" s="157">
        <v>0</v>
      </c>
      <c r="CI1015" s="157">
        <v>0</v>
      </c>
      <c r="CJ1015" s="157">
        <v>0</v>
      </c>
      <c r="CK1015" s="157">
        <v>0</v>
      </c>
      <c r="CL1015" s="157">
        <v>0</v>
      </c>
      <c r="CM1015" s="157">
        <v>0</v>
      </c>
      <c r="CN1015" s="157">
        <v>0</v>
      </c>
      <c r="CO1015" s="157">
        <v>0</v>
      </c>
      <c r="CP1015" s="157">
        <v>0</v>
      </c>
      <c r="CQ1015" s="157">
        <v>0</v>
      </c>
      <c r="CR1015" s="157">
        <v>0</v>
      </c>
      <c r="CS1015" s="157">
        <v>0</v>
      </c>
      <c r="CT1015" s="157">
        <v>0</v>
      </c>
      <c r="CU1015" s="157">
        <v>0</v>
      </c>
      <c r="CV1015" s="157">
        <v>0</v>
      </c>
      <c r="CW1015" s="157">
        <v>0</v>
      </c>
      <c r="CX1015" s="157">
        <v>0</v>
      </c>
      <c r="CY1015" s="157">
        <v>0</v>
      </c>
      <c r="CZ1015" s="157">
        <v>0</v>
      </c>
      <c r="DA1015" s="192">
        <v>4.9799999999999998E-5</v>
      </c>
      <c r="DB1015" s="192">
        <v>3.3200000000000001E-5</v>
      </c>
      <c r="DC1015" s="192">
        <v>4.07E-5</v>
      </c>
      <c r="DD1015" s="192">
        <v>1.5E-5</v>
      </c>
      <c r="DE1015" s="157">
        <v>0</v>
      </c>
      <c r="DF1015" s="157">
        <v>0</v>
      </c>
      <c r="DG1015" s="157">
        <v>0</v>
      </c>
      <c r="DH1015" s="157">
        <v>0</v>
      </c>
      <c r="DI1015" s="157">
        <v>0</v>
      </c>
      <c r="DJ1015" s="157">
        <v>0</v>
      </c>
      <c r="DK1015" s="157">
        <v>0</v>
      </c>
      <c r="DL1015" s="157">
        <v>0</v>
      </c>
      <c r="DM1015" s="157">
        <v>0</v>
      </c>
      <c r="DN1015" s="157">
        <v>0</v>
      </c>
      <c r="DO1015" s="157">
        <v>0</v>
      </c>
      <c r="DP1015" s="157">
        <v>0</v>
      </c>
      <c r="DQ1015" s="157">
        <v>0</v>
      </c>
      <c r="DR1015" s="157">
        <v>0</v>
      </c>
      <c r="DS1015" s="157">
        <v>0</v>
      </c>
      <c r="DT1015" s="157">
        <v>0</v>
      </c>
      <c r="DU1015" s="157">
        <v>0</v>
      </c>
      <c r="DV1015" s="157">
        <v>0</v>
      </c>
      <c r="DW1015" s="157">
        <v>0</v>
      </c>
      <c r="DX1015" s="157">
        <v>0</v>
      </c>
      <c r="DY1015" s="157">
        <v>0</v>
      </c>
      <c r="DZ1015" s="157">
        <v>0</v>
      </c>
      <c r="EA1015" s="157">
        <v>0</v>
      </c>
      <c r="EB1015" s="157">
        <v>0</v>
      </c>
      <c r="EC1015" s="157">
        <v>0</v>
      </c>
      <c r="ED1015" s="157">
        <v>0</v>
      </c>
      <c r="EE1015" s="157">
        <v>0</v>
      </c>
      <c r="EF1015" s="157">
        <v>0</v>
      </c>
      <c r="EG1015" s="157">
        <v>0</v>
      </c>
      <c r="EH1015" s="157">
        <v>0</v>
      </c>
      <c r="EI1015" s="157">
        <v>0</v>
      </c>
      <c r="EJ1015" s="157">
        <v>0</v>
      </c>
      <c r="EK1015" s="157">
        <v>0</v>
      </c>
      <c r="EL1015" s="157">
        <v>0</v>
      </c>
      <c r="EM1015" s="192">
        <v>1.5299999999999999E-5</v>
      </c>
      <c r="EN1015" s="157">
        <v>0</v>
      </c>
      <c r="EO1015" s="157">
        <v>0</v>
      </c>
      <c r="EP1015" s="157">
        <v>0</v>
      </c>
      <c r="EQ1015" s="157">
        <v>0</v>
      </c>
      <c r="ER1015" s="157">
        <v>0</v>
      </c>
      <c r="ES1015" s="157">
        <v>0</v>
      </c>
      <c r="ET1015" s="157">
        <v>0</v>
      </c>
      <c r="EU1015" s="157">
        <v>0</v>
      </c>
      <c r="EV1015" s="157">
        <v>0</v>
      </c>
      <c r="EW1015" s="157">
        <v>0</v>
      </c>
      <c r="EX1015" s="157">
        <v>0</v>
      </c>
      <c r="EY1015" s="157">
        <v>0</v>
      </c>
      <c r="EZ1015" s="157">
        <v>0</v>
      </c>
      <c r="FA1015" s="157">
        <v>0</v>
      </c>
      <c r="FB1015" s="157">
        <v>0</v>
      </c>
      <c r="FC1015" s="157">
        <v>0</v>
      </c>
      <c r="FD1015" s="157">
        <v>0</v>
      </c>
      <c r="FE1015" s="157">
        <v>0</v>
      </c>
      <c r="FF1015" s="157">
        <v>0</v>
      </c>
      <c r="FG1015" s="157">
        <v>0</v>
      </c>
      <c r="FH1015" s="157">
        <v>0</v>
      </c>
      <c r="FI1015" s="157">
        <v>0</v>
      </c>
      <c r="FJ1015" s="157">
        <v>0</v>
      </c>
      <c r="FK1015" s="157">
        <v>0</v>
      </c>
      <c r="FL1015" s="157">
        <v>0</v>
      </c>
      <c r="FM1015" s="157">
        <v>0</v>
      </c>
      <c r="FN1015" s="157">
        <v>0</v>
      </c>
      <c r="FO1015" s="157">
        <v>0</v>
      </c>
      <c r="FP1015" s="157">
        <v>0</v>
      </c>
      <c r="FQ1015" s="157">
        <v>0</v>
      </c>
      <c r="FR1015" s="157">
        <v>0</v>
      </c>
      <c r="FS1015" s="157">
        <v>0</v>
      </c>
      <c r="FT1015" s="157">
        <v>0</v>
      </c>
      <c r="FU1015" s="157">
        <v>0</v>
      </c>
      <c r="FV1015" s="157">
        <v>0</v>
      </c>
      <c r="FW1015" s="157">
        <v>0</v>
      </c>
      <c r="FX1015" s="157">
        <v>0</v>
      </c>
      <c r="FY1015" s="157">
        <v>0</v>
      </c>
      <c r="FZ1015" s="157">
        <v>0</v>
      </c>
      <c r="GA1015" s="157">
        <v>0</v>
      </c>
      <c r="GB1015" s="157">
        <v>0</v>
      </c>
      <c r="GC1015" s="157">
        <v>0</v>
      </c>
      <c r="GD1015" s="157">
        <v>0</v>
      </c>
      <c r="GE1015" s="157">
        <v>0</v>
      </c>
      <c r="GF1015" s="157">
        <v>0</v>
      </c>
      <c r="GG1015" s="157">
        <v>0</v>
      </c>
      <c r="GH1015" s="157">
        <v>0</v>
      </c>
      <c r="GI1015" s="157">
        <v>0</v>
      </c>
      <c r="GJ1015" s="157">
        <v>0</v>
      </c>
      <c r="GK1015" s="157">
        <v>0</v>
      </c>
      <c r="GL1015" s="157">
        <v>0</v>
      </c>
      <c r="GM1015" s="157">
        <v>0</v>
      </c>
      <c r="GN1015" s="157">
        <v>0</v>
      </c>
      <c r="GO1015" s="157">
        <v>0</v>
      </c>
      <c r="GP1015" s="157">
        <v>2.1384299999999999E-4</v>
      </c>
      <c r="GQ1015" s="157">
        <v>0</v>
      </c>
      <c r="GR1015" s="157">
        <v>0</v>
      </c>
      <c r="GS1015" s="157">
        <v>0</v>
      </c>
      <c r="GT1015" s="157">
        <v>0</v>
      </c>
      <c r="GU1015" s="157">
        <v>0</v>
      </c>
      <c r="GV1015" s="157">
        <v>0</v>
      </c>
      <c r="GW1015" s="157">
        <v>0</v>
      </c>
      <c r="GX1015" s="157">
        <v>0</v>
      </c>
      <c r="GY1015" s="157">
        <v>0</v>
      </c>
      <c r="GZ1015" s="157">
        <v>0</v>
      </c>
      <c r="HA1015" s="157">
        <v>0</v>
      </c>
    </row>
    <row r="1016" spans="1:209" x14ac:dyDescent="0.2">
      <c r="A1016" s="157" t="s">
        <v>4825</v>
      </c>
      <c r="B1016" s="157">
        <v>0</v>
      </c>
      <c r="C1016" s="157">
        <v>0</v>
      </c>
      <c r="D1016" s="157">
        <v>0</v>
      </c>
      <c r="E1016" s="157">
        <v>0</v>
      </c>
      <c r="F1016" s="157">
        <v>0</v>
      </c>
      <c r="G1016" s="157">
        <v>0</v>
      </c>
      <c r="H1016" s="157">
        <v>0</v>
      </c>
      <c r="I1016" s="157">
        <v>0</v>
      </c>
      <c r="J1016" s="157">
        <v>0</v>
      </c>
      <c r="K1016" s="157">
        <v>0</v>
      </c>
      <c r="L1016" s="157">
        <v>0</v>
      </c>
      <c r="M1016" s="157">
        <v>0</v>
      </c>
      <c r="N1016" s="157">
        <v>0</v>
      </c>
      <c r="O1016" s="157">
        <v>0</v>
      </c>
      <c r="P1016" s="157">
        <v>0</v>
      </c>
      <c r="Q1016" s="157">
        <v>0</v>
      </c>
      <c r="R1016" s="157">
        <v>0</v>
      </c>
      <c r="S1016" s="157">
        <v>0</v>
      </c>
      <c r="T1016" s="157">
        <v>0</v>
      </c>
      <c r="U1016" s="157">
        <v>0</v>
      </c>
      <c r="V1016" s="157">
        <v>0</v>
      </c>
      <c r="W1016" s="157">
        <v>0</v>
      </c>
      <c r="X1016" s="157">
        <v>0</v>
      </c>
      <c r="Y1016" s="157">
        <v>0</v>
      </c>
      <c r="Z1016" s="157">
        <v>0</v>
      </c>
      <c r="AA1016" s="157">
        <v>0</v>
      </c>
      <c r="AB1016" s="157">
        <v>0</v>
      </c>
      <c r="AC1016" s="157">
        <v>0</v>
      </c>
      <c r="AD1016" s="157">
        <v>0</v>
      </c>
      <c r="AE1016" s="157">
        <v>0</v>
      </c>
      <c r="AF1016" s="157">
        <v>0</v>
      </c>
      <c r="AG1016" s="157">
        <v>0</v>
      </c>
      <c r="AH1016" s="157">
        <v>0</v>
      </c>
      <c r="AI1016" s="157">
        <v>1.16036E-4</v>
      </c>
      <c r="AJ1016" s="157">
        <v>0</v>
      </c>
      <c r="AK1016" s="157">
        <v>0</v>
      </c>
      <c r="AL1016" s="157">
        <v>0</v>
      </c>
      <c r="AM1016" s="157">
        <v>2.06885E-4</v>
      </c>
      <c r="AN1016" s="157">
        <v>1.65456E-4</v>
      </c>
      <c r="AO1016" s="192">
        <v>7.5900000000000002E-5</v>
      </c>
      <c r="AP1016" s="157">
        <v>8.4045400000000003E-4</v>
      </c>
      <c r="AQ1016" s="157">
        <v>7.5358000000000001E-4</v>
      </c>
      <c r="AR1016" s="192">
        <v>5.0899999999999997E-5</v>
      </c>
      <c r="AS1016" s="157">
        <v>0</v>
      </c>
      <c r="AT1016" s="157">
        <v>0</v>
      </c>
      <c r="AU1016" s="157">
        <v>0</v>
      </c>
      <c r="AV1016" s="157">
        <v>0</v>
      </c>
      <c r="AW1016" s="157">
        <v>0</v>
      </c>
      <c r="AX1016" s="157">
        <v>0</v>
      </c>
      <c r="AY1016" s="157">
        <v>0</v>
      </c>
      <c r="AZ1016" s="192">
        <v>3.79E-5</v>
      </c>
      <c r="BA1016" s="192">
        <v>9.6299999999999996E-5</v>
      </c>
      <c r="BB1016" s="157">
        <v>0</v>
      </c>
      <c r="BC1016" s="157">
        <v>0</v>
      </c>
      <c r="BD1016" s="157">
        <v>0</v>
      </c>
      <c r="BE1016" s="157">
        <v>0</v>
      </c>
      <c r="BF1016" s="157">
        <v>0</v>
      </c>
      <c r="BG1016" s="157">
        <v>0</v>
      </c>
      <c r="BH1016" s="157">
        <v>0</v>
      </c>
      <c r="BI1016" s="157">
        <v>0</v>
      </c>
      <c r="BJ1016" s="157">
        <v>0</v>
      </c>
      <c r="BK1016" s="157">
        <v>0</v>
      </c>
      <c r="BL1016" s="157">
        <v>0</v>
      </c>
      <c r="BM1016" s="157">
        <v>0</v>
      </c>
      <c r="BN1016" s="157">
        <v>0</v>
      </c>
      <c r="BO1016" s="157">
        <v>0</v>
      </c>
      <c r="BP1016" s="157">
        <v>0</v>
      </c>
      <c r="BQ1016" s="157">
        <v>0</v>
      </c>
      <c r="BR1016" s="157">
        <v>0</v>
      </c>
      <c r="BS1016" s="157">
        <v>0</v>
      </c>
      <c r="BT1016" s="157">
        <v>0</v>
      </c>
      <c r="BU1016" s="157">
        <v>0</v>
      </c>
      <c r="BV1016" s="157">
        <v>0</v>
      </c>
      <c r="BW1016" s="157">
        <v>0</v>
      </c>
      <c r="BX1016" s="157">
        <v>0</v>
      </c>
      <c r="BY1016" s="192">
        <v>2.5199999999999999E-5</v>
      </c>
      <c r="BZ1016" s="157">
        <v>0</v>
      </c>
      <c r="CA1016" s="157">
        <v>0</v>
      </c>
      <c r="CB1016" s="157">
        <v>0</v>
      </c>
      <c r="CC1016" s="157">
        <v>0</v>
      </c>
      <c r="CD1016" s="157">
        <v>0</v>
      </c>
      <c r="CE1016" s="192">
        <v>9.3399999999999993E-5</v>
      </c>
      <c r="CF1016" s="157">
        <v>0</v>
      </c>
      <c r="CG1016" s="157">
        <v>0</v>
      </c>
      <c r="CH1016" s="157">
        <v>0</v>
      </c>
      <c r="CI1016" s="157">
        <v>0</v>
      </c>
      <c r="CJ1016" s="157">
        <v>0</v>
      </c>
      <c r="CK1016" s="157">
        <v>0</v>
      </c>
      <c r="CL1016" s="157">
        <v>0</v>
      </c>
      <c r="CM1016" s="157">
        <v>0</v>
      </c>
      <c r="CN1016" s="157">
        <v>0</v>
      </c>
      <c r="CO1016" s="157">
        <v>0</v>
      </c>
      <c r="CP1016" s="157">
        <v>0</v>
      </c>
      <c r="CQ1016" s="157">
        <v>0</v>
      </c>
      <c r="CR1016" s="157">
        <v>0</v>
      </c>
      <c r="CS1016" s="157">
        <v>0</v>
      </c>
      <c r="CT1016" s="157">
        <v>0</v>
      </c>
      <c r="CU1016" s="157">
        <v>0</v>
      </c>
      <c r="CV1016" s="157">
        <v>0</v>
      </c>
      <c r="CW1016" s="157">
        <v>0</v>
      </c>
      <c r="CX1016" s="157">
        <v>0</v>
      </c>
      <c r="CY1016" s="157">
        <v>0</v>
      </c>
      <c r="CZ1016" s="157">
        <v>0</v>
      </c>
      <c r="DA1016" s="157">
        <v>0</v>
      </c>
      <c r="DB1016" s="157">
        <v>0</v>
      </c>
      <c r="DC1016" s="157">
        <v>0</v>
      </c>
      <c r="DD1016" s="157">
        <v>0</v>
      </c>
      <c r="DE1016" s="157">
        <v>0</v>
      </c>
      <c r="DF1016" s="157">
        <v>0</v>
      </c>
      <c r="DG1016" s="157">
        <v>0</v>
      </c>
      <c r="DH1016" s="157">
        <v>0</v>
      </c>
      <c r="DI1016" s="157">
        <v>0</v>
      </c>
      <c r="DJ1016" s="157">
        <v>0</v>
      </c>
      <c r="DK1016" s="157">
        <v>0</v>
      </c>
      <c r="DL1016" s="157">
        <v>0</v>
      </c>
      <c r="DM1016" s="157">
        <v>0</v>
      </c>
      <c r="DN1016" s="157">
        <v>0</v>
      </c>
      <c r="DO1016" s="157">
        <v>0</v>
      </c>
      <c r="DP1016" s="157">
        <v>0</v>
      </c>
      <c r="DQ1016" s="157">
        <v>0</v>
      </c>
      <c r="DR1016" s="157">
        <v>0</v>
      </c>
      <c r="DS1016" s="157">
        <v>0</v>
      </c>
      <c r="DT1016" s="157">
        <v>0</v>
      </c>
      <c r="DU1016" s="157">
        <v>0</v>
      </c>
      <c r="DV1016" s="157">
        <v>0</v>
      </c>
      <c r="DW1016" s="157">
        <v>0</v>
      </c>
      <c r="DX1016" s="192">
        <v>2.72E-5</v>
      </c>
      <c r="DY1016" s="157">
        <v>0</v>
      </c>
      <c r="DZ1016" s="157">
        <v>0</v>
      </c>
      <c r="EA1016" s="157">
        <v>0</v>
      </c>
      <c r="EB1016" s="157">
        <v>0</v>
      </c>
      <c r="EC1016" s="157">
        <v>0</v>
      </c>
      <c r="ED1016" s="157">
        <v>0</v>
      </c>
      <c r="EE1016" s="157">
        <v>0</v>
      </c>
      <c r="EF1016" s="157">
        <v>0</v>
      </c>
      <c r="EG1016" s="157">
        <v>0</v>
      </c>
      <c r="EH1016" s="157">
        <v>0</v>
      </c>
      <c r="EI1016" s="157">
        <v>0</v>
      </c>
      <c r="EJ1016" s="157">
        <v>0</v>
      </c>
      <c r="EK1016" s="157">
        <v>0</v>
      </c>
      <c r="EL1016" s="157">
        <v>0</v>
      </c>
      <c r="EM1016" s="192">
        <v>1.5299999999999999E-5</v>
      </c>
      <c r="EN1016" s="157">
        <v>0</v>
      </c>
      <c r="EO1016" s="157">
        <v>0</v>
      </c>
      <c r="EP1016" s="157">
        <v>0</v>
      </c>
      <c r="EQ1016" s="192">
        <v>3.5599999999999998E-5</v>
      </c>
      <c r="ER1016" s="157">
        <v>4.5482699999999999E-4</v>
      </c>
      <c r="ES1016" s="157">
        <v>0</v>
      </c>
      <c r="ET1016" s="157">
        <v>0</v>
      </c>
      <c r="EU1016" s="157">
        <v>0</v>
      </c>
      <c r="EV1016" s="157">
        <v>0</v>
      </c>
      <c r="EW1016" s="157">
        <v>0</v>
      </c>
      <c r="EX1016" s="157">
        <v>0</v>
      </c>
      <c r="EY1016" s="157">
        <v>0</v>
      </c>
      <c r="EZ1016" s="157">
        <v>0</v>
      </c>
      <c r="FA1016" s="157">
        <v>0</v>
      </c>
      <c r="FB1016" s="157">
        <v>0</v>
      </c>
      <c r="FC1016" s="157">
        <v>0</v>
      </c>
      <c r="FD1016" s="157">
        <v>0</v>
      </c>
      <c r="FE1016" s="157">
        <v>0</v>
      </c>
      <c r="FF1016" s="157">
        <v>0</v>
      </c>
      <c r="FG1016" s="157">
        <v>0</v>
      </c>
      <c r="FH1016" s="157">
        <v>0</v>
      </c>
      <c r="FI1016" s="157">
        <v>0</v>
      </c>
      <c r="FJ1016" s="157">
        <v>0</v>
      </c>
      <c r="FK1016" s="157">
        <v>0</v>
      </c>
      <c r="FL1016" s="157">
        <v>0</v>
      </c>
      <c r="FM1016" s="157">
        <v>0</v>
      </c>
      <c r="FN1016" s="157">
        <v>0</v>
      </c>
      <c r="FO1016" s="157">
        <v>0</v>
      </c>
      <c r="FP1016" s="157">
        <v>0</v>
      </c>
      <c r="FQ1016" s="157">
        <v>0</v>
      </c>
      <c r="FR1016" s="157">
        <v>0</v>
      </c>
      <c r="FS1016" s="157">
        <v>0</v>
      </c>
      <c r="FT1016" s="157">
        <v>0</v>
      </c>
      <c r="FU1016" s="157">
        <v>0</v>
      </c>
      <c r="FV1016" s="157">
        <v>0</v>
      </c>
      <c r="FW1016" s="157">
        <v>0</v>
      </c>
      <c r="FX1016" s="157">
        <v>2.0470800000000001E-4</v>
      </c>
      <c r="FY1016" s="157">
        <v>0</v>
      </c>
      <c r="FZ1016" s="157">
        <v>0</v>
      </c>
      <c r="GA1016" s="157">
        <v>0</v>
      </c>
      <c r="GB1016" s="157">
        <v>0</v>
      </c>
      <c r="GC1016" s="157">
        <v>0</v>
      </c>
      <c r="GD1016" s="157">
        <v>0</v>
      </c>
      <c r="GE1016" s="192">
        <v>4.5200000000000001E-5</v>
      </c>
      <c r="GF1016" s="157">
        <v>0</v>
      </c>
      <c r="GG1016" s="157">
        <v>0</v>
      </c>
      <c r="GH1016" s="157">
        <v>0</v>
      </c>
      <c r="GI1016" s="157">
        <v>0</v>
      </c>
      <c r="GJ1016" s="157">
        <v>0</v>
      </c>
      <c r="GK1016" s="157">
        <v>0</v>
      </c>
      <c r="GL1016" s="157">
        <v>0</v>
      </c>
      <c r="GM1016" s="157">
        <v>1.5358E-4</v>
      </c>
      <c r="GN1016" s="157">
        <v>0</v>
      </c>
      <c r="GO1016" s="157">
        <v>0</v>
      </c>
      <c r="GP1016" s="157">
        <v>0</v>
      </c>
      <c r="GQ1016" s="157">
        <v>0</v>
      </c>
      <c r="GR1016" s="157">
        <v>0</v>
      </c>
      <c r="GS1016" s="157">
        <v>0</v>
      </c>
      <c r="GT1016" s="157">
        <v>0</v>
      </c>
      <c r="GU1016" s="157">
        <v>0</v>
      </c>
      <c r="GV1016" s="157">
        <v>0</v>
      </c>
      <c r="GW1016" s="157">
        <v>0</v>
      </c>
      <c r="GX1016" s="157">
        <v>0</v>
      </c>
      <c r="GY1016" s="157">
        <v>0</v>
      </c>
      <c r="GZ1016" s="157">
        <v>0</v>
      </c>
      <c r="HA1016" s="157">
        <v>0</v>
      </c>
    </row>
    <row r="1017" spans="1:209" x14ac:dyDescent="0.2">
      <c r="A1017" s="157" t="s">
        <v>4826</v>
      </c>
      <c r="B1017" s="157">
        <v>8.8020299999999998E-4</v>
      </c>
      <c r="C1017" s="157">
        <v>3.6510179999999998E-3</v>
      </c>
      <c r="D1017" s="157">
        <v>8.4901400000000004E-4</v>
      </c>
      <c r="E1017" s="157">
        <v>5.1274899999999995E-4</v>
      </c>
      <c r="F1017" s="157">
        <v>3.906199E-3</v>
      </c>
      <c r="G1017" s="157">
        <v>0</v>
      </c>
      <c r="H1017" s="157">
        <v>0</v>
      </c>
      <c r="I1017" s="157">
        <v>0</v>
      </c>
      <c r="J1017" s="157">
        <v>0</v>
      </c>
      <c r="K1017" s="157">
        <v>0</v>
      </c>
      <c r="L1017" s="157">
        <v>0</v>
      </c>
      <c r="M1017" s="157">
        <v>0</v>
      </c>
      <c r="N1017" s="157">
        <v>0</v>
      </c>
      <c r="O1017" s="157">
        <v>0</v>
      </c>
      <c r="P1017" s="157">
        <v>0</v>
      </c>
      <c r="Q1017" s="157">
        <v>0</v>
      </c>
      <c r="R1017" s="157">
        <v>0</v>
      </c>
      <c r="S1017" s="192">
        <v>2.4000000000000001E-5</v>
      </c>
      <c r="T1017" s="157">
        <v>0</v>
      </c>
      <c r="U1017" s="157">
        <v>0</v>
      </c>
      <c r="V1017" s="157">
        <v>0</v>
      </c>
      <c r="W1017" s="157">
        <v>0</v>
      </c>
      <c r="X1017" s="157">
        <v>0</v>
      </c>
      <c r="Y1017" s="157">
        <v>8.2019700000000005E-4</v>
      </c>
      <c r="Z1017" s="157">
        <v>0</v>
      </c>
      <c r="AA1017" s="157">
        <v>1.15011E-4</v>
      </c>
      <c r="AB1017" s="157">
        <v>0</v>
      </c>
      <c r="AC1017" s="157">
        <v>0</v>
      </c>
      <c r="AD1017" s="157">
        <v>0</v>
      </c>
      <c r="AE1017" s="157">
        <v>1.404436E-3</v>
      </c>
      <c r="AF1017" s="157">
        <v>0</v>
      </c>
      <c r="AG1017" s="157">
        <v>0</v>
      </c>
      <c r="AH1017" s="157">
        <v>1.7186999999999999E-4</v>
      </c>
      <c r="AI1017" s="157">
        <v>3.0943000000000002E-4</v>
      </c>
      <c r="AJ1017" s="157">
        <v>0</v>
      </c>
      <c r="AK1017" s="157">
        <v>0</v>
      </c>
      <c r="AL1017" s="157">
        <v>0</v>
      </c>
      <c r="AM1017" s="157">
        <v>0</v>
      </c>
      <c r="AN1017" s="157">
        <v>0</v>
      </c>
      <c r="AO1017" s="157">
        <v>0</v>
      </c>
      <c r="AP1017" s="157">
        <v>0</v>
      </c>
      <c r="AQ1017" s="157">
        <v>0</v>
      </c>
      <c r="AR1017" s="157">
        <v>0</v>
      </c>
      <c r="AS1017" s="157">
        <v>0</v>
      </c>
      <c r="AT1017" s="157">
        <v>0</v>
      </c>
      <c r="AU1017" s="157">
        <v>0</v>
      </c>
      <c r="AV1017" s="157">
        <v>0</v>
      </c>
      <c r="AW1017" s="157">
        <v>0</v>
      </c>
      <c r="AX1017" s="157">
        <v>0</v>
      </c>
      <c r="AY1017" s="157">
        <v>0</v>
      </c>
      <c r="AZ1017" s="157">
        <v>0</v>
      </c>
      <c r="BA1017" s="157">
        <v>0</v>
      </c>
      <c r="BB1017" s="157">
        <v>0</v>
      </c>
      <c r="BC1017" s="157">
        <v>3.3703299999999998E-4</v>
      </c>
      <c r="BD1017" s="157">
        <v>1.1090999999999999E-4</v>
      </c>
      <c r="BE1017" s="157">
        <v>1.23449E-4</v>
      </c>
      <c r="BF1017" s="192">
        <v>3.8099999999999998E-5</v>
      </c>
      <c r="BG1017" s="157">
        <v>0</v>
      </c>
      <c r="BH1017" s="157">
        <v>0</v>
      </c>
      <c r="BI1017" s="192">
        <v>1.8099999999999999E-5</v>
      </c>
      <c r="BJ1017" s="157">
        <v>0</v>
      </c>
      <c r="BK1017" s="157">
        <v>4.8221800000000002E-4</v>
      </c>
      <c r="BL1017" s="157">
        <v>0</v>
      </c>
      <c r="BM1017" s="157">
        <v>0</v>
      </c>
      <c r="BN1017" s="157">
        <v>0</v>
      </c>
      <c r="BO1017" s="157">
        <v>0</v>
      </c>
      <c r="BP1017" s="157">
        <v>0</v>
      </c>
      <c r="BQ1017" s="157">
        <v>1.19567E-4</v>
      </c>
      <c r="BR1017" s="192">
        <v>7.3999999999999996E-5</v>
      </c>
      <c r="BS1017" s="157">
        <v>0</v>
      </c>
      <c r="BT1017" s="157">
        <v>0</v>
      </c>
      <c r="BU1017" s="157">
        <v>0</v>
      </c>
      <c r="BV1017" s="157">
        <v>0</v>
      </c>
      <c r="BW1017" s="157">
        <v>0</v>
      </c>
      <c r="BX1017" s="157">
        <v>1.1023509999999999E-3</v>
      </c>
      <c r="BY1017" s="157">
        <v>9.3182599999999997E-4</v>
      </c>
      <c r="BZ1017" s="157">
        <v>3.09463E-4</v>
      </c>
      <c r="CA1017" s="157">
        <v>7.6970399999999996E-4</v>
      </c>
      <c r="CB1017" s="192">
        <v>2.4199999999999999E-5</v>
      </c>
      <c r="CC1017" s="157">
        <v>3.4416500000000001E-4</v>
      </c>
      <c r="CD1017" s="157">
        <v>3.9952899999999998E-4</v>
      </c>
      <c r="CE1017" s="157">
        <v>1.55647E-4</v>
      </c>
      <c r="CF1017" s="157">
        <v>1.38462E-4</v>
      </c>
      <c r="CG1017" s="157">
        <v>0</v>
      </c>
      <c r="CH1017" s="157">
        <v>0</v>
      </c>
      <c r="CI1017" s="192">
        <v>1.8899999999999999E-5</v>
      </c>
      <c r="CJ1017" s="157">
        <v>0</v>
      </c>
      <c r="CK1017" s="157">
        <v>0</v>
      </c>
      <c r="CL1017" s="192">
        <v>1.11E-5</v>
      </c>
      <c r="CM1017" s="157">
        <v>0</v>
      </c>
      <c r="CN1017" s="157">
        <v>0</v>
      </c>
      <c r="CO1017" s="157">
        <v>0</v>
      </c>
      <c r="CP1017" s="192">
        <v>1E-4</v>
      </c>
      <c r="CQ1017" s="192">
        <v>2.4000000000000001E-5</v>
      </c>
      <c r="CR1017" s="157">
        <v>1.2224499999999999E-4</v>
      </c>
      <c r="CS1017" s="157">
        <v>2.1888499999999999E-4</v>
      </c>
      <c r="CT1017" s="157">
        <v>1.66591E-4</v>
      </c>
      <c r="CU1017" s="157">
        <v>0</v>
      </c>
      <c r="CV1017" s="157">
        <v>0</v>
      </c>
      <c r="CW1017" s="157">
        <v>0</v>
      </c>
      <c r="CX1017" s="192">
        <v>2.2399999999999999E-5</v>
      </c>
      <c r="CY1017" s="157">
        <v>0</v>
      </c>
      <c r="CZ1017" s="157">
        <v>0</v>
      </c>
      <c r="DA1017" s="157">
        <v>0</v>
      </c>
      <c r="DB1017" s="157">
        <v>0</v>
      </c>
      <c r="DC1017" s="157">
        <v>0</v>
      </c>
      <c r="DD1017" s="157">
        <v>0</v>
      </c>
      <c r="DE1017" s="157">
        <v>0</v>
      </c>
      <c r="DF1017" s="157">
        <v>0</v>
      </c>
      <c r="DG1017" s="157">
        <v>0</v>
      </c>
      <c r="DH1017" s="157">
        <v>0</v>
      </c>
      <c r="DI1017" s="157">
        <v>0</v>
      </c>
      <c r="DJ1017" s="157">
        <v>0</v>
      </c>
      <c r="DK1017" s="157">
        <v>0</v>
      </c>
      <c r="DL1017" s="157">
        <v>0</v>
      </c>
      <c r="DM1017" s="157">
        <v>0</v>
      </c>
      <c r="DN1017" s="192">
        <v>6.6099999999999994E-5</v>
      </c>
      <c r="DO1017" s="157">
        <v>0</v>
      </c>
      <c r="DP1017" s="157">
        <v>0</v>
      </c>
      <c r="DQ1017" s="157">
        <v>0</v>
      </c>
      <c r="DR1017" s="157">
        <v>0</v>
      </c>
      <c r="DS1017" s="157">
        <v>0</v>
      </c>
      <c r="DT1017" s="157">
        <v>1.27033E-4</v>
      </c>
      <c r="DU1017" s="157">
        <v>0</v>
      </c>
      <c r="DV1017" s="157">
        <v>0</v>
      </c>
      <c r="DW1017" s="157">
        <v>0</v>
      </c>
      <c r="DX1017" s="192">
        <v>2.72E-5</v>
      </c>
      <c r="DY1017" s="157">
        <v>0</v>
      </c>
      <c r="DZ1017" s="157">
        <v>0</v>
      </c>
      <c r="EA1017" s="192">
        <v>4.57E-5</v>
      </c>
      <c r="EB1017" s="157">
        <v>6.3373599999999998E-4</v>
      </c>
      <c r="EC1017" s="157">
        <v>0</v>
      </c>
      <c r="ED1017" s="157">
        <v>0</v>
      </c>
      <c r="EE1017" s="157">
        <v>0</v>
      </c>
      <c r="EF1017" s="157">
        <v>0</v>
      </c>
      <c r="EG1017" s="157">
        <v>0</v>
      </c>
      <c r="EH1017" s="157">
        <v>0</v>
      </c>
      <c r="EI1017" s="157">
        <v>0</v>
      </c>
      <c r="EJ1017" s="192">
        <v>5.9799999999999997E-5</v>
      </c>
      <c r="EK1017" s="157">
        <v>2.9489799999999998E-4</v>
      </c>
      <c r="EL1017" s="157">
        <v>0</v>
      </c>
      <c r="EM1017" s="157">
        <v>0</v>
      </c>
      <c r="EN1017" s="157">
        <v>0</v>
      </c>
      <c r="EO1017" s="157">
        <v>0</v>
      </c>
      <c r="EP1017" s="157">
        <v>0</v>
      </c>
      <c r="EQ1017" s="157">
        <v>0</v>
      </c>
      <c r="ER1017" s="157">
        <v>6.2021899999999998E-4</v>
      </c>
      <c r="ES1017" s="157">
        <v>0</v>
      </c>
      <c r="ET1017" s="157">
        <v>1.4882599999999999E-4</v>
      </c>
      <c r="EU1017" s="157">
        <v>0</v>
      </c>
      <c r="EV1017" s="157">
        <v>0</v>
      </c>
      <c r="EW1017" s="192">
        <v>1.8199999999999999E-5</v>
      </c>
      <c r="EX1017" s="157">
        <v>0</v>
      </c>
      <c r="EY1017" s="157">
        <v>0</v>
      </c>
      <c r="EZ1017" s="157">
        <v>0</v>
      </c>
      <c r="FA1017" s="157">
        <v>0</v>
      </c>
      <c r="FB1017" s="157">
        <v>0</v>
      </c>
      <c r="FC1017" s="192">
        <v>2.7100000000000001E-5</v>
      </c>
      <c r="FD1017" s="157">
        <v>0</v>
      </c>
      <c r="FE1017" s="157">
        <v>0</v>
      </c>
      <c r="FF1017" s="157">
        <v>0</v>
      </c>
      <c r="FG1017" s="157">
        <v>0</v>
      </c>
      <c r="FH1017" s="157">
        <v>0</v>
      </c>
      <c r="FI1017" s="157">
        <v>0</v>
      </c>
      <c r="FJ1017" s="157">
        <v>0</v>
      </c>
      <c r="FK1017" s="157">
        <v>6.4685999999999997E-4</v>
      </c>
      <c r="FL1017" s="157">
        <v>1.6053399999999999E-4</v>
      </c>
      <c r="FM1017" s="157">
        <v>2.53818E-4</v>
      </c>
      <c r="FN1017" s="157">
        <v>0</v>
      </c>
      <c r="FO1017" s="157">
        <v>0</v>
      </c>
      <c r="FP1017" s="192">
        <v>8.2299999999999995E-5</v>
      </c>
      <c r="FQ1017" s="157">
        <v>1.7233299999999999E-4</v>
      </c>
      <c r="FR1017" s="157">
        <v>0</v>
      </c>
      <c r="FS1017" s="157">
        <v>0</v>
      </c>
      <c r="FT1017" s="157">
        <v>0</v>
      </c>
      <c r="FU1017" s="157">
        <v>0</v>
      </c>
      <c r="FV1017" s="192">
        <v>2.3E-5</v>
      </c>
      <c r="FW1017" s="157">
        <v>0</v>
      </c>
      <c r="FX1017" s="157">
        <v>6.9088999999999999E-4</v>
      </c>
      <c r="FY1017" s="157">
        <v>0</v>
      </c>
      <c r="FZ1017" s="157">
        <v>0</v>
      </c>
      <c r="GA1017" s="157">
        <v>0</v>
      </c>
      <c r="GB1017" s="157">
        <v>0</v>
      </c>
      <c r="GC1017" s="157">
        <v>0</v>
      </c>
      <c r="GD1017" s="157">
        <v>4.4164699999999998E-4</v>
      </c>
      <c r="GE1017" s="192">
        <v>6.7799999999999995E-5</v>
      </c>
      <c r="GF1017" s="157">
        <v>0</v>
      </c>
      <c r="GG1017" s="157">
        <v>0</v>
      </c>
      <c r="GH1017" s="157">
        <v>0</v>
      </c>
      <c r="GI1017" s="157">
        <v>2.5729399999999998E-4</v>
      </c>
      <c r="GJ1017" s="157">
        <v>0</v>
      </c>
      <c r="GK1017" s="157">
        <v>0</v>
      </c>
      <c r="GL1017" s="157">
        <v>0</v>
      </c>
      <c r="GM1017" s="192">
        <v>3.8399999999999998E-5</v>
      </c>
      <c r="GN1017" s="157">
        <v>0</v>
      </c>
      <c r="GO1017" s="157">
        <v>1.5982099999999999E-4</v>
      </c>
      <c r="GP1017" s="157">
        <v>0</v>
      </c>
      <c r="GQ1017" s="157">
        <v>0</v>
      </c>
      <c r="GR1017" s="157">
        <v>0</v>
      </c>
      <c r="GS1017" s="157">
        <v>0</v>
      </c>
      <c r="GT1017" s="157">
        <v>0</v>
      </c>
      <c r="GU1017" s="157">
        <v>0</v>
      </c>
      <c r="GV1017" s="157">
        <v>0</v>
      </c>
      <c r="GW1017" s="157">
        <v>0</v>
      </c>
      <c r="GX1017" s="157">
        <v>0</v>
      </c>
      <c r="GY1017" s="157">
        <v>0</v>
      </c>
      <c r="GZ1017" s="157">
        <v>0</v>
      </c>
      <c r="HA1017" s="157">
        <v>0</v>
      </c>
    </row>
    <row r="1018" spans="1:209" x14ac:dyDescent="0.2">
      <c r="A1018" s="157" t="s">
        <v>4827</v>
      </c>
      <c r="B1018" s="157">
        <v>0</v>
      </c>
      <c r="C1018" s="157">
        <v>0</v>
      </c>
      <c r="D1018" s="157">
        <v>0</v>
      </c>
      <c r="E1018" s="157">
        <v>0</v>
      </c>
      <c r="F1018" s="157">
        <v>0</v>
      </c>
      <c r="G1018" s="157">
        <v>0</v>
      </c>
      <c r="H1018" s="157">
        <v>0</v>
      </c>
      <c r="I1018" s="157">
        <v>0</v>
      </c>
      <c r="J1018" s="157">
        <v>0</v>
      </c>
      <c r="K1018" s="157">
        <v>0</v>
      </c>
      <c r="L1018" s="157">
        <v>0</v>
      </c>
      <c r="M1018" s="157">
        <v>0</v>
      </c>
      <c r="N1018" s="157">
        <v>0</v>
      </c>
      <c r="O1018" s="157">
        <v>0</v>
      </c>
      <c r="P1018" s="157">
        <v>0</v>
      </c>
      <c r="Q1018" s="157">
        <v>0</v>
      </c>
      <c r="R1018" s="157">
        <v>0</v>
      </c>
      <c r="S1018" s="157">
        <v>0</v>
      </c>
      <c r="T1018" s="157">
        <v>0</v>
      </c>
      <c r="U1018" s="157">
        <v>0</v>
      </c>
      <c r="V1018" s="157">
        <v>0</v>
      </c>
      <c r="W1018" s="157">
        <v>0</v>
      </c>
      <c r="X1018" s="157">
        <v>0</v>
      </c>
      <c r="Y1018" s="157">
        <v>0</v>
      </c>
      <c r="Z1018" s="157">
        <v>0</v>
      </c>
      <c r="AA1018" s="157">
        <v>0</v>
      </c>
      <c r="AB1018" s="157">
        <v>0</v>
      </c>
      <c r="AC1018" s="157">
        <v>0</v>
      </c>
      <c r="AD1018" s="157">
        <v>0</v>
      </c>
      <c r="AE1018" s="157">
        <v>0</v>
      </c>
      <c r="AF1018" s="157">
        <v>0</v>
      </c>
      <c r="AG1018" s="157">
        <v>0</v>
      </c>
      <c r="AH1018" s="157">
        <v>0</v>
      </c>
      <c r="AI1018" s="157">
        <v>0</v>
      </c>
      <c r="AJ1018" s="157">
        <v>0</v>
      </c>
      <c r="AK1018" s="157">
        <v>0</v>
      </c>
      <c r="AL1018" s="157">
        <v>0</v>
      </c>
      <c r="AM1018" s="157">
        <v>0</v>
      </c>
      <c r="AN1018" s="157">
        <v>0</v>
      </c>
      <c r="AO1018" s="157">
        <v>0</v>
      </c>
      <c r="AP1018" s="157">
        <v>0</v>
      </c>
      <c r="AQ1018" s="157">
        <v>0</v>
      </c>
      <c r="AR1018" s="157">
        <v>0</v>
      </c>
      <c r="AS1018" s="157">
        <v>0</v>
      </c>
      <c r="AT1018" s="157">
        <v>0</v>
      </c>
      <c r="AU1018" s="157">
        <v>0</v>
      </c>
      <c r="AV1018" s="157">
        <v>0</v>
      </c>
      <c r="AW1018" s="192">
        <v>3.4199999999999998E-5</v>
      </c>
      <c r="AX1018" s="157">
        <v>0</v>
      </c>
      <c r="AY1018" s="157">
        <v>0</v>
      </c>
      <c r="AZ1018" s="157">
        <v>0</v>
      </c>
      <c r="BA1018" s="157">
        <v>0</v>
      </c>
      <c r="BB1018" s="157">
        <v>0</v>
      </c>
      <c r="BC1018" s="157">
        <v>0</v>
      </c>
      <c r="BD1018" s="157">
        <v>0</v>
      </c>
      <c r="BE1018" s="157">
        <v>0</v>
      </c>
      <c r="BF1018" s="157">
        <v>0</v>
      </c>
      <c r="BG1018" s="157">
        <v>0</v>
      </c>
      <c r="BH1018" s="157">
        <v>0</v>
      </c>
      <c r="BI1018" s="157">
        <v>0</v>
      </c>
      <c r="BJ1018" s="157">
        <v>0</v>
      </c>
      <c r="BK1018" s="157">
        <v>0</v>
      </c>
      <c r="BL1018" s="157">
        <v>0</v>
      </c>
      <c r="BM1018" s="157">
        <v>0</v>
      </c>
      <c r="BN1018" s="157">
        <v>0</v>
      </c>
      <c r="BO1018" s="157">
        <v>0</v>
      </c>
      <c r="BP1018" s="157">
        <v>0</v>
      </c>
      <c r="BQ1018" s="157">
        <v>0</v>
      </c>
      <c r="BR1018" s="157">
        <v>0</v>
      </c>
      <c r="BS1018" s="157">
        <v>0</v>
      </c>
      <c r="BT1018" s="157">
        <v>0</v>
      </c>
      <c r="BU1018" s="157">
        <v>0</v>
      </c>
      <c r="BV1018" s="157">
        <v>0</v>
      </c>
      <c r="BW1018" s="157">
        <v>0</v>
      </c>
      <c r="BX1018" s="157">
        <v>0</v>
      </c>
      <c r="BY1018" s="157">
        <v>0</v>
      </c>
      <c r="BZ1018" s="157">
        <v>0</v>
      </c>
      <c r="CA1018" s="157">
        <v>0</v>
      </c>
      <c r="CB1018" s="157">
        <v>0</v>
      </c>
      <c r="CC1018" s="157">
        <v>0</v>
      </c>
      <c r="CD1018" s="157">
        <v>0</v>
      </c>
      <c r="CE1018" s="157">
        <v>0</v>
      </c>
      <c r="CF1018" s="157">
        <v>0</v>
      </c>
      <c r="CG1018" s="157">
        <v>0</v>
      </c>
      <c r="CH1018" s="157">
        <v>0</v>
      </c>
      <c r="CI1018" s="157">
        <v>0</v>
      </c>
      <c r="CJ1018" s="157">
        <v>0</v>
      </c>
      <c r="CK1018" s="157">
        <v>0</v>
      </c>
      <c r="CL1018" s="157">
        <v>0</v>
      </c>
      <c r="CM1018" s="157">
        <v>0</v>
      </c>
      <c r="CN1018" s="157">
        <v>0</v>
      </c>
      <c r="CO1018" s="157">
        <v>0</v>
      </c>
      <c r="CP1018" s="157">
        <v>0</v>
      </c>
      <c r="CQ1018" s="157">
        <v>0</v>
      </c>
      <c r="CR1018" s="157">
        <v>0</v>
      </c>
      <c r="CS1018" s="157">
        <v>0</v>
      </c>
      <c r="CT1018" s="157">
        <v>0</v>
      </c>
      <c r="CU1018" s="157">
        <v>0</v>
      </c>
      <c r="CV1018" s="157">
        <v>0</v>
      </c>
      <c r="CW1018" s="157">
        <v>0</v>
      </c>
      <c r="CX1018" s="157">
        <v>0</v>
      </c>
      <c r="CY1018" s="157">
        <v>0</v>
      </c>
      <c r="CZ1018" s="157">
        <v>0</v>
      </c>
      <c r="DA1018" s="157">
        <v>0</v>
      </c>
      <c r="DB1018" s="157">
        <v>0</v>
      </c>
      <c r="DC1018" s="157">
        <v>0</v>
      </c>
      <c r="DD1018" s="157">
        <v>0</v>
      </c>
      <c r="DE1018" s="157">
        <v>0</v>
      </c>
      <c r="DF1018" s="157">
        <v>0</v>
      </c>
      <c r="DG1018" s="157">
        <v>2.9411800000000001E-4</v>
      </c>
      <c r="DH1018" s="157">
        <v>0</v>
      </c>
      <c r="DI1018" s="157">
        <v>0</v>
      </c>
      <c r="DJ1018" s="157">
        <v>0</v>
      </c>
      <c r="DK1018" s="157">
        <v>0</v>
      </c>
      <c r="DL1018" s="157">
        <v>0</v>
      </c>
      <c r="DM1018" s="157">
        <v>0</v>
      </c>
      <c r="DN1018" s="157">
        <v>0</v>
      </c>
      <c r="DO1018" s="157">
        <v>0</v>
      </c>
      <c r="DP1018" s="157">
        <v>0</v>
      </c>
      <c r="DQ1018" s="157">
        <v>0</v>
      </c>
      <c r="DR1018" s="157">
        <v>0</v>
      </c>
      <c r="DS1018" s="157">
        <v>0</v>
      </c>
      <c r="DT1018" s="157">
        <v>0</v>
      </c>
      <c r="DU1018" s="157">
        <v>0</v>
      </c>
      <c r="DV1018" s="157">
        <v>0</v>
      </c>
      <c r="DW1018" s="157">
        <v>0</v>
      </c>
      <c r="DX1018" s="157">
        <v>0</v>
      </c>
      <c r="DY1018" s="157">
        <v>0</v>
      </c>
      <c r="DZ1018" s="157">
        <v>0</v>
      </c>
      <c r="EA1018" s="157">
        <v>0</v>
      </c>
      <c r="EB1018" s="157">
        <v>0</v>
      </c>
      <c r="EC1018" s="157">
        <v>0</v>
      </c>
      <c r="ED1018" s="157">
        <v>0</v>
      </c>
      <c r="EE1018" s="157">
        <v>0</v>
      </c>
      <c r="EF1018" s="157">
        <v>0</v>
      </c>
      <c r="EG1018" s="157">
        <v>0</v>
      </c>
      <c r="EH1018" s="157">
        <v>0</v>
      </c>
      <c r="EI1018" s="157">
        <v>0</v>
      </c>
      <c r="EJ1018" s="157">
        <v>0</v>
      </c>
      <c r="EK1018" s="157">
        <v>0</v>
      </c>
      <c r="EL1018" s="157">
        <v>0</v>
      </c>
      <c r="EM1018" s="192">
        <v>7.6299999999999998E-6</v>
      </c>
      <c r="EN1018" s="192">
        <v>2.6599999999999999E-5</v>
      </c>
      <c r="EO1018" s="157">
        <v>0</v>
      </c>
      <c r="EP1018" s="157">
        <v>0</v>
      </c>
      <c r="EQ1018" s="157">
        <v>0</v>
      </c>
      <c r="ER1018" s="157">
        <v>0</v>
      </c>
      <c r="ES1018" s="157">
        <v>0</v>
      </c>
      <c r="ET1018" s="157">
        <v>0</v>
      </c>
      <c r="EU1018" s="157">
        <v>0</v>
      </c>
      <c r="EV1018" s="192">
        <v>2.0299999999999999E-5</v>
      </c>
      <c r="EW1018" s="157">
        <v>0</v>
      </c>
      <c r="EX1018" s="157">
        <v>0</v>
      </c>
      <c r="EY1018" s="157">
        <v>0</v>
      </c>
      <c r="EZ1018" s="157">
        <v>0</v>
      </c>
      <c r="FA1018" s="157">
        <v>0</v>
      </c>
      <c r="FB1018" s="157">
        <v>0</v>
      </c>
      <c r="FC1018" s="157">
        <v>0</v>
      </c>
      <c r="FD1018" s="157">
        <v>0</v>
      </c>
      <c r="FE1018" s="157">
        <v>0</v>
      </c>
      <c r="FF1018" s="157">
        <v>0</v>
      </c>
      <c r="FG1018" s="157">
        <v>0</v>
      </c>
      <c r="FH1018" s="157">
        <v>0</v>
      </c>
      <c r="FI1018" s="192">
        <v>8.2700000000000004E-5</v>
      </c>
      <c r="FJ1018" s="157">
        <v>0</v>
      </c>
      <c r="FK1018" s="157">
        <v>0</v>
      </c>
      <c r="FL1018" s="157">
        <v>0</v>
      </c>
      <c r="FM1018" s="157">
        <v>0</v>
      </c>
      <c r="FN1018" s="157">
        <v>0</v>
      </c>
      <c r="FO1018" s="157">
        <v>0</v>
      </c>
      <c r="FP1018" s="157">
        <v>0</v>
      </c>
      <c r="FQ1018" s="157">
        <v>0</v>
      </c>
      <c r="FR1018" s="157">
        <v>0</v>
      </c>
      <c r="FS1018" s="157">
        <v>0</v>
      </c>
      <c r="FT1018" s="157">
        <v>0</v>
      </c>
      <c r="FU1018" s="157">
        <v>0</v>
      </c>
      <c r="FV1018" s="157">
        <v>0</v>
      </c>
      <c r="FW1018" s="157">
        <v>0</v>
      </c>
      <c r="FX1018" s="157">
        <v>0</v>
      </c>
      <c r="FY1018" s="157">
        <v>0</v>
      </c>
      <c r="FZ1018" s="157">
        <v>0</v>
      </c>
      <c r="GA1018" s="157">
        <v>0</v>
      </c>
      <c r="GB1018" s="157">
        <v>0</v>
      </c>
      <c r="GC1018" s="157">
        <v>0</v>
      </c>
      <c r="GD1018" s="157">
        <v>0</v>
      </c>
      <c r="GE1018" s="157">
        <v>0</v>
      </c>
      <c r="GF1018" s="157">
        <v>0</v>
      </c>
      <c r="GG1018" s="157">
        <v>0</v>
      </c>
      <c r="GH1018" s="157">
        <v>0</v>
      </c>
      <c r="GI1018" s="157">
        <v>0</v>
      </c>
      <c r="GJ1018" s="157">
        <v>0</v>
      </c>
      <c r="GK1018" s="157">
        <v>0</v>
      </c>
      <c r="GL1018" s="157">
        <v>0</v>
      </c>
      <c r="GM1018" s="157">
        <v>0</v>
      </c>
      <c r="GN1018" s="157">
        <v>0</v>
      </c>
      <c r="GO1018" s="157">
        <v>0</v>
      </c>
      <c r="GP1018" s="157">
        <v>0</v>
      </c>
      <c r="GQ1018" s="157">
        <v>0</v>
      </c>
      <c r="GR1018" s="157">
        <v>0</v>
      </c>
      <c r="GS1018" s="157">
        <v>0</v>
      </c>
      <c r="GT1018" s="157">
        <v>0</v>
      </c>
      <c r="GU1018" s="157">
        <v>0</v>
      </c>
      <c r="GV1018" s="157">
        <v>0</v>
      </c>
      <c r="GW1018" s="157">
        <v>0</v>
      </c>
      <c r="GX1018" s="157">
        <v>0</v>
      </c>
      <c r="GY1018" s="157">
        <v>0</v>
      </c>
      <c r="GZ1018" s="157">
        <v>0</v>
      </c>
      <c r="HA1018" s="157">
        <v>0</v>
      </c>
    </row>
    <row r="1019" spans="1:209" x14ac:dyDescent="0.2">
      <c r="A1019" s="157" t="s">
        <v>4828</v>
      </c>
      <c r="B1019" s="157">
        <v>0</v>
      </c>
      <c r="C1019" s="157">
        <v>0</v>
      </c>
      <c r="D1019" s="157">
        <v>0</v>
      </c>
      <c r="E1019" s="157">
        <v>0</v>
      </c>
      <c r="F1019" s="157">
        <v>0</v>
      </c>
      <c r="G1019" s="157">
        <v>0</v>
      </c>
      <c r="H1019" s="157">
        <v>0</v>
      </c>
      <c r="I1019" s="192">
        <v>5.2500000000000002E-5</v>
      </c>
      <c r="J1019" s="157">
        <v>0</v>
      </c>
      <c r="K1019" s="157">
        <v>0</v>
      </c>
      <c r="L1019" s="157">
        <v>0</v>
      </c>
      <c r="M1019" s="157">
        <v>0</v>
      </c>
      <c r="N1019" s="157">
        <v>0</v>
      </c>
      <c r="O1019" s="157">
        <v>0</v>
      </c>
      <c r="P1019" s="157">
        <v>0</v>
      </c>
      <c r="Q1019" s="157">
        <v>0</v>
      </c>
      <c r="R1019" s="157">
        <v>0</v>
      </c>
      <c r="S1019" s="157">
        <v>0</v>
      </c>
      <c r="T1019" s="157">
        <v>0</v>
      </c>
      <c r="U1019" s="157">
        <v>0</v>
      </c>
      <c r="V1019" s="157">
        <v>0</v>
      </c>
      <c r="W1019" s="157">
        <v>0</v>
      </c>
      <c r="X1019" s="157">
        <v>0</v>
      </c>
      <c r="Y1019" s="157">
        <v>0</v>
      </c>
      <c r="Z1019" s="157">
        <v>0</v>
      </c>
      <c r="AA1019" s="157">
        <v>0</v>
      </c>
      <c r="AB1019" s="157">
        <v>0</v>
      </c>
      <c r="AC1019" s="157">
        <v>0</v>
      </c>
      <c r="AD1019" s="157">
        <v>0</v>
      </c>
      <c r="AE1019" s="157">
        <v>0</v>
      </c>
      <c r="AF1019" s="157">
        <v>0</v>
      </c>
      <c r="AG1019" s="157">
        <v>0</v>
      </c>
      <c r="AH1019" s="157">
        <v>0</v>
      </c>
      <c r="AI1019" s="157">
        <v>0</v>
      </c>
      <c r="AJ1019" s="157">
        <v>0</v>
      </c>
      <c r="AK1019" s="157">
        <v>1.1642E-4</v>
      </c>
      <c r="AL1019" s="157">
        <v>0</v>
      </c>
      <c r="AM1019" s="157">
        <v>0</v>
      </c>
      <c r="AN1019" s="157">
        <v>0</v>
      </c>
      <c r="AO1019" s="157">
        <v>0</v>
      </c>
      <c r="AP1019" s="157">
        <v>0</v>
      </c>
      <c r="AQ1019" s="157">
        <v>0</v>
      </c>
      <c r="AR1019" s="157">
        <v>0</v>
      </c>
      <c r="AS1019" s="157">
        <v>0</v>
      </c>
      <c r="AT1019" s="157">
        <v>0</v>
      </c>
      <c r="AU1019" s="157">
        <v>0</v>
      </c>
      <c r="AV1019" s="157">
        <v>0</v>
      </c>
      <c r="AW1019" s="192">
        <v>3.4199999999999998E-5</v>
      </c>
      <c r="AX1019" s="157">
        <v>0</v>
      </c>
      <c r="AY1019" s="157">
        <v>0</v>
      </c>
      <c r="AZ1019" s="157">
        <v>0</v>
      </c>
      <c r="BA1019" s="157">
        <v>0</v>
      </c>
      <c r="BB1019" s="157">
        <v>0</v>
      </c>
      <c r="BC1019" s="192">
        <v>2.41E-5</v>
      </c>
      <c r="BD1019" s="157">
        <v>0</v>
      </c>
      <c r="BE1019" s="157">
        <v>0</v>
      </c>
      <c r="BF1019" s="157">
        <v>0</v>
      </c>
      <c r="BG1019" s="157">
        <v>0</v>
      </c>
      <c r="BH1019" s="157">
        <v>0</v>
      </c>
      <c r="BI1019" s="157">
        <v>0</v>
      </c>
      <c r="BJ1019" s="157">
        <v>0</v>
      </c>
      <c r="BK1019" s="192">
        <v>1.7200000000000001E-5</v>
      </c>
      <c r="BL1019" s="157">
        <v>0</v>
      </c>
      <c r="BM1019" s="157">
        <v>0</v>
      </c>
      <c r="BN1019" s="157">
        <v>0</v>
      </c>
      <c r="BO1019" s="157">
        <v>0</v>
      </c>
      <c r="BP1019" s="157">
        <v>0</v>
      </c>
      <c r="BQ1019" s="157">
        <v>0</v>
      </c>
      <c r="BR1019" s="157">
        <v>0</v>
      </c>
      <c r="BS1019" s="157">
        <v>0</v>
      </c>
      <c r="BT1019" s="157">
        <v>0</v>
      </c>
      <c r="BU1019" s="157">
        <v>0</v>
      </c>
      <c r="BV1019" s="157">
        <v>0</v>
      </c>
      <c r="BW1019" s="157">
        <v>0</v>
      </c>
      <c r="BX1019" s="157">
        <v>0</v>
      </c>
      <c r="BY1019" s="157">
        <v>0</v>
      </c>
      <c r="BZ1019" s="157">
        <v>0</v>
      </c>
      <c r="CA1019" s="157">
        <v>0</v>
      </c>
      <c r="CB1019" s="157">
        <v>0</v>
      </c>
      <c r="CC1019" s="192">
        <v>3.6199999999999999E-5</v>
      </c>
      <c r="CD1019" s="192">
        <v>5.9899999999999999E-5</v>
      </c>
      <c r="CE1019" s="157">
        <v>0</v>
      </c>
      <c r="CF1019" s="157">
        <v>0</v>
      </c>
      <c r="CG1019" s="157">
        <v>0</v>
      </c>
      <c r="CH1019" s="157">
        <v>0</v>
      </c>
      <c r="CI1019" s="157">
        <v>0</v>
      </c>
      <c r="CJ1019" s="157">
        <v>0</v>
      </c>
      <c r="CK1019" s="157">
        <v>0</v>
      </c>
      <c r="CL1019" s="157">
        <v>0</v>
      </c>
      <c r="CM1019" s="157">
        <v>0</v>
      </c>
      <c r="CN1019" s="157">
        <v>0</v>
      </c>
      <c r="CO1019" s="157">
        <v>0</v>
      </c>
      <c r="CP1019" s="157">
        <v>0</v>
      </c>
      <c r="CQ1019" s="157">
        <v>0</v>
      </c>
      <c r="CR1019" s="157">
        <v>0</v>
      </c>
      <c r="CS1019" s="157">
        <v>0</v>
      </c>
      <c r="CT1019" s="157">
        <v>0</v>
      </c>
      <c r="CU1019" s="157">
        <v>0</v>
      </c>
      <c r="CV1019" s="157">
        <v>0</v>
      </c>
      <c r="CW1019" s="157">
        <v>0</v>
      </c>
      <c r="CX1019" s="157">
        <v>0</v>
      </c>
      <c r="CY1019" s="157">
        <v>0</v>
      </c>
      <c r="CZ1019" s="157">
        <v>0</v>
      </c>
      <c r="DA1019" s="192">
        <v>8.7200000000000005E-5</v>
      </c>
      <c r="DB1019" s="157">
        <v>0</v>
      </c>
      <c r="DC1019" s="157">
        <v>0</v>
      </c>
      <c r="DD1019" s="157">
        <v>0</v>
      </c>
      <c r="DE1019" s="157">
        <v>0</v>
      </c>
      <c r="DF1019" s="157">
        <v>0</v>
      </c>
      <c r="DG1019" s="157">
        <v>0</v>
      </c>
      <c r="DH1019" s="157">
        <v>0</v>
      </c>
      <c r="DI1019" s="157">
        <v>0</v>
      </c>
      <c r="DJ1019" s="157">
        <v>0</v>
      </c>
      <c r="DK1019" s="157">
        <v>0</v>
      </c>
      <c r="DL1019" s="157">
        <v>0</v>
      </c>
      <c r="DM1019" s="157">
        <v>0</v>
      </c>
      <c r="DN1019" s="157">
        <v>0</v>
      </c>
      <c r="DO1019" s="157">
        <v>0</v>
      </c>
      <c r="DP1019" s="157">
        <v>0</v>
      </c>
      <c r="DQ1019" s="157">
        <v>0</v>
      </c>
      <c r="DR1019" s="157">
        <v>0</v>
      </c>
      <c r="DS1019" s="157">
        <v>0</v>
      </c>
      <c r="DT1019" s="157">
        <v>0</v>
      </c>
      <c r="DU1019" s="157">
        <v>0</v>
      </c>
      <c r="DV1019" s="157">
        <v>0</v>
      </c>
      <c r="DW1019" s="157">
        <v>0</v>
      </c>
      <c r="DX1019" s="157">
        <v>0</v>
      </c>
      <c r="DY1019" s="157">
        <v>0</v>
      </c>
      <c r="DZ1019" s="157">
        <v>0</v>
      </c>
      <c r="EA1019" s="157">
        <v>0</v>
      </c>
      <c r="EB1019" s="157">
        <v>0</v>
      </c>
      <c r="EC1019" s="157">
        <v>0</v>
      </c>
      <c r="ED1019" s="157">
        <v>0</v>
      </c>
      <c r="EE1019" s="157">
        <v>0</v>
      </c>
      <c r="EF1019" s="157">
        <v>0</v>
      </c>
      <c r="EG1019" s="157">
        <v>0</v>
      </c>
      <c r="EH1019" s="157">
        <v>0</v>
      </c>
      <c r="EI1019" s="157">
        <v>0</v>
      </c>
      <c r="EJ1019" s="157">
        <v>0</v>
      </c>
      <c r="EK1019" s="192">
        <v>7.3700000000000002E-5</v>
      </c>
      <c r="EL1019" s="157">
        <v>0</v>
      </c>
      <c r="EM1019" s="157">
        <v>0</v>
      </c>
      <c r="EN1019" s="157">
        <v>0</v>
      </c>
      <c r="EO1019" s="157">
        <v>0</v>
      </c>
      <c r="EP1019" s="157">
        <v>0</v>
      </c>
      <c r="EQ1019" s="157">
        <v>0</v>
      </c>
      <c r="ER1019" s="157">
        <v>0</v>
      </c>
      <c r="ES1019" s="157">
        <v>0</v>
      </c>
      <c r="ET1019" s="157">
        <v>0</v>
      </c>
      <c r="EU1019" s="157">
        <v>0</v>
      </c>
      <c r="EV1019" s="157">
        <v>0</v>
      </c>
      <c r="EW1019" s="157">
        <v>0</v>
      </c>
      <c r="EX1019" s="157">
        <v>0</v>
      </c>
      <c r="EY1019" s="157">
        <v>0</v>
      </c>
      <c r="EZ1019" s="157">
        <v>0</v>
      </c>
      <c r="FA1019" s="157">
        <v>0</v>
      </c>
      <c r="FB1019" s="157">
        <v>0</v>
      </c>
      <c r="FC1019" s="157">
        <v>0</v>
      </c>
      <c r="FD1019" s="157">
        <v>0</v>
      </c>
      <c r="FE1019" s="157">
        <v>0</v>
      </c>
      <c r="FF1019" s="157">
        <v>0</v>
      </c>
      <c r="FG1019" s="157">
        <v>0</v>
      </c>
      <c r="FH1019" s="157">
        <v>0</v>
      </c>
      <c r="FI1019" s="157">
        <v>0</v>
      </c>
      <c r="FJ1019" s="157">
        <v>0</v>
      </c>
      <c r="FK1019" s="157">
        <v>0</v>
      </c>
      <c r="FL1019" s="157">
        <v>0</v>
      </c>
      <c r="FM1019" s="157">
        <v>0</v>
      </c>
      <c r="FN1019" s="157">
        <v>0</v>
      </c>
      <c r="FO1019" s="157">
        <v>0</v>
      </c>
      <c r="FP1019" s="157">
        <v>0</v>
      </c>
      <c r="FQ1019" s="157">
        <v>0</v>
      </c>
      <c r="FR1019" s="157">
        <v>0</v>
      </c>
      <c r="FS1019" s="157">
        <v>1.4097099999999999E-4</v>
      </c>
      <c r="FT1019" s="157">
        <v>0</v>
      </c>
      <c r="FU1019" s="192">
        <v>5.7599999999999997E-5</v>
      </c>
      <c r="FV1019" s="157">
        <v>0</v>
      </c>
      <c r="FW1019" s="157">
        <v>0</v>
      </c>
      <c r="FX1019" s="157">
        <v>0</v>
      </c>
      <c r="FY1019" s="157">
        <v>0</v>
      </c>
      <c r="FZ1019" s="192">
        <v>4.5200000000000001E-5</v>
      </c>
      <c r="GA1019" s="157">
        <v>0</v>
      </c>
      <c r="GB1019" s="157">
        <v>0</v>
      </c>
      <c r="GC1019" s="157">
        <v>0</v>
      </c>
      <c r="GD1019" s="157">
        <v>0</v>
      </c>
      <c r="GE1019" s="192">
        <v>2.26E-5</v>
      </c>
      <c r="GF1019" s="157">
        <v>0</v>
      </c>
      <c r="GG1019" s="157">
        <v>0</v>
      </c>
      <c r="GH1019" s="157">
        <v>0</v>
      </c>
      <c r="GI1019" s="157">
        <v>0</v>
      </c>
      <c r="GJ1019" s="157">
        <v>0</v>
      </c>
      <c r="GK1019" s="157">
        <v>0</v>
      </c>
      <c r="GL1019" s="192">
        <v>3.3099999999999998E-5</v>
      </c>
      <c r="GM1019" s="157">
        <v>0</v>
      </c>
      <c r="GN1019" s="157">
        <v>0</v>
      </c>
      <c r="GO1019" s="157">
        <v>0</v>
      </c>
      <c r="GP1019" s="157">
        <v>9.2665200000000003E-4</v>
      </c>
      <c r="GQ1019" s="157">
        <v>0</v>
      </c>
      <c r="GR1019" s="157">
        <v>0</v>
      </c>
      <c r="GS1019" s="157">
        <v>0</v>
      </c>
      <c r="GT1019" s="157">
        <v>0</v>
      </c>
      <c r="GU1019" s="157">
        <v>0</v>
      </c>
      <c r="GV1019" s="157">
        <v>0</v>
      </c>
      <c r="GW1019" s="157">
        <v>0</v>
      </c>
      <c r="GX1019" s="157">
        <v>0</v>
      </c>
      <c r="GY1019" s="157">
        <v>0</v>
      </c>
      <c r="GZ1019" s="157">
        <v>0</v>
      </c>
      <c r="HA1019" s="157">
        <v>0</v>
      </c>
    </row>
    <row r="1020" spans="1:209" x14ac:dyDescent="0.2">
      <c r="A1020" s="157" t="s">
        <v>4829</v>
      </c>
      <c r="B1020" s="192">
        <v>1.49E-5</v>
      </c>
      <c r="C1020" s="192">
        <v>4.0200000000000001E-5</v>
      </c>
      <c r="D1020" s="192">
        <v>1.0200000000000001E-5</v>
      </c>
      <c r="E1020" s="192">
        <v>2.3300000000000001E-5</v>
      </c>
      <c r="F1020" s="157">
        <v>0</v>
      </c>
      <c r="G1020" s="157">
        <v>2.27803E-4</v>
      </c>
      <c r="H1020" s="192">
        <v>9.4500000000000007E-5</v>
      </c>
      <c r="I1020" s="192">
        <v>3.9400000000000002E-5</v>
      </c>
      <c r="J1020" s="157">
        <v>0</v>
      </c>
      <c r="K1020" s="192">
        <v>8.0400000000000003E-5</v>
      </c>
      <c r="L1020" s="192">
        <v>6.8200000000000004E-5</v>
      </c>
      <c r="M1020" s="157">
        <v>1.14663E-4</v>
      </c>
      <c r="N1020" s="157">
        <v>0</v>
      </c>
      <c r="O1020" s="192">
        <v>1.1E-5</v>
      </c>
      <c r="P1020" s="157">
        <v>0</v>
      </c>
      <c r="Q1020" s="157">
        <v>0</v>
      </c>
      <c r="R1020" s="192">
        <v>8.7299999999999994E-5</v>
      </c>
      <c r="S1020" s="157">
        <v>1.4379900000000001E-4</v>
      </c>
      <c r="T1020" s="157">
        <v>1.6164E-4</v>
      </c>
      <c r="U1020" s="157">
        <v>1.1029E-4</v>
      </c>
      <c r="V1020" s="192">
        <v>2.0299999999999999E-5</v>
      </c>
      <c r="W1020" s="192">
        <v>4.1999999999999998E-5</v>
      </c>
      <c r="X1020" s="157">
        <v>0</v>
      </c>
      <c r="Y1020" s="192">
        <v>4.0000000000000003E-5</v>
      </c>
      <c r="Z1020" s="157">
        <v>1.2313999999999999E-4</v>
      </c>
      <c r="AA1020" s="157">
        <v>0</v>
      </c>
      <c r="AB1020" s="157">
        <v>0</v>
      </c>
      <c r="AC1020" s="192">
        <v>3.8600000000000003E-5</v>
      </c>
      <c r="AD1020" s="192">
        <v>3.8800000000000001E-5</v>
      </c>
      <c r="AE1020" s="192">
        <v>1.3900000000000001E-5</v>
      </c>
      <c r="AF1020" s="192">
        <v>4.49E-5</v>
      </c>
      <c r="AG1020" s="157">
        <v>5.3427399999999995E-4</v>
      </c>
      <c r="AH1020" s="157">
        <v>1.2276400000000001E-4</v>
      </c>
      <c r="AI1020" s="157">
        <v>0</v>
      </c>
      <c r="AJ1020" s="157">
        <v>2.8412100000000003E-4</v>
      </c>
      <c r="AK1020" s="157">
        <v>0</v>
      </c>
      <c r="AL1020" s="157">
        <v>3.7472699999999999E-4</v>
      </c>
      <c r="AM1020" s="157">
        <v>0</v>
      </c>
      <c r="AN1020" s="157">
        <v>0</v>
      </c>
      <c r="AO1020" s="157">
        <v>0</v>
      </c>
      <c r="AP1020" s="157">
        <v>0</v>
      </c>
      <c r="AQ1020" s="157">
        <v>0</v>
      </c>
      <c r="AR1020" s="192">
        <v>2.55E-5</v>
      </c>
      <c r="AS1020" s="157">
        <v>0</v>
      </c>
      <c r="AT1020" s="192">
        <v>7.5199999999999998E-5</v>
      </c>
      <c r="AU1020" s="157">
        <v>0</v>
      </c>
      <c r="AV1020" s="157">
        <v>0</v>
      </c>
      <c r="AW1020" s="157">
        <v>0</v>
      </c>
      <c r="AX1020" s="192">
        <v>3.3099999999999998E-5</v>
      </c>
      <c r="AY1020" s="157">
        <v>1.08088E-4</v>
      </c>
      <c r="AZ1020" s="157">
        <v>0</v>
      </c>
      <c r="BA1020" s="157">
        <v>0</v>
      </c>
      <c r="BB1020" s="157">
        <v>0</v>
      </c>
      <c r="BC1020" s="192">
        <v>2.41E-5</v>
      </c>
      <c r="BD1020" s="157">
        <v>0</v>
      </c>
      <c r="BE1020" s="157">
        <v>0</v>
      </c>
      <c r="BF1020" s="157">
        <v>0</v>
      </c>
      <c r="BG1020" s="192">
        <v>2.69E-5</v>
      </c>
      <c r="BH1020" s="157">
        <v>0</v>
      </c>
      <c r="BI1020" s="192">
        <v>9.0299999999999999E-5</v>
      </c>
      <c r="BJ1020" s="192">
        <v>1.88E-5</v>
      </c>
      <c r="BK1020" s="192">
        <v>3.4400000000000003E-5</v>
      </c>
      <c r="BL1020" s="157">
        <v>0</v>
      </c>
      <c r="BM1020" s="157">
        <v>0</v>
      </c>
      <c r="BN1020" s="157">
        <v>0</v>
      </c>
      <c r="BO1020" s="157">
        <v>1.7794800000000001E-4</v>
      </c>
      <c r="BP1020" s="157">
        <v>0</v>
      </c>
      <c r="BQ1020" s="157">
        <v>0</v>
      </c>
      <c r="BR1020" s="192">
        <v>3.1699999999999998E-5</v>
      </c>
      <c r="BS1020" s="157">
        <v>0</v>
      </c>
      <c r="BT1020" s="157">
        <v>0</v>
      </c>
      <c r="BU1020" s="157">
        <v>0</v>
      </c>
      <c r="BV1020" s="192">
        <v>4.7500000000000003E-5</v>
      </c>
      <c r="BW1020" s="157">
        <v>1.07568E-4</v>
      </c>
      <c r="BX1020" s="192">
        <v>4.7899999999999999E-5</v>
      </c>
      <c r="BY1020" s="157">
        <v>0</v>
      </c>
      <c r="BZ1020" s="157">
        <v>1.8567799999999999E-4</v>
      </c>
      <c r="CA1020" s="192">
        <v>2.5700000000000001E-5</v>
      </c>
      <c r="CB1020" s="192">
        <v>2.4199999999999999E-5</v>
      </c>
      <c r="CC1020" s="192">
        <v>3.6199999999999999E-5</v>
      </c>
      <c r="CD1020" s="192">
        <v>5.9899999999999999E-5</v>
      </c>
      <c r="CE1020" s="157">
        <v>0</v>
      </c>
      <c r="CF1020" s="157">
        <v>3.8769400000000001E-4</v>
      </c>
      <c r="CG1020" s="157">
        <v>1.3879300000000001E-4</v>
      </c>
      <c r="CH1020" s="157">
        <v>2.39502E-4</v>
      </c>
      <c r="CI1020" s="192">
        <v>5.66E-5</v>
      </c>
      <c r="CJ1020" s="192">
        <v>5.3000000000000001E-5</v>
      </c>
      <c r="CK1020" s="157">
        <v>1.61421E-4</v>
      </c>
      <c r="CL1020" s="192">
        <v>7.75E-5</v>
      </c>
      <c r="CM1020" s="192">
        <v>5.6400000000000002E-5</v>
      </c>
      <c r="CN1020" s="157">
        <v>1.05967E-4</v>
      </c>
      <c r="CO1020" s="192">
        <v>5.0300000000000003E-5</v>
      </c>
      <c r="CP1020" s="192">
        <v>1E-4</v>
      </c>
      <c r="CQ1020" s="157">
        <v>1.0814700000000001E-4</v>
      </c>
      <c r="CR1020" s="157">
        <v>0</v>
      </c>
      <c r="CS1020" s="157">
        <v>1.14654E-4</v>
      </c>
      <c r="CT1020" s="192">
        <v>7.1400000000000001E-5</v>
      </c>
      <c r="CU1020" s="192">
        <v>7.9699999999999999E-5</v>
      </c>
      <c r="CV1020" s="157">
        <v>1.19496E-4</v>
      </c>
      <c r="CW1020" s="157">
        <v>2.4920200000000002E-4</v>
      </c>
      <c r="CX1020" s="157">
        <v>6.0443300000000003E-4</v>
      </c>
      <c r="CY1020" s="157">
        <v>1.65737E-4</v>
      </c>
      <c r="CZ1020" s="157">
        <v>0</v>
      </c>
      <c r="DA1020" s="157">
        <v>0</v>
      </c>
      <c r="DB1020" s="157">
        <v>0</v>
      </c>
      <c r="DC1020" s="157">
        <v>0</v>
      </c>
      <c r="DD1020" s="157">
        <v>0</v>
      </c>
      <c r="DE1020" s="157">
        <v>1.58877E-4</v>
      </c>
      <c r="DF1020" s="157">
        <v>1.3783600000000001E-4</v>
      </c>
      <c r="DG1020" s="157">
        <v>0</v>
      </c>
      <c r="DH1020" s="157">
        <v>0</v>
      </c>
      <c r="DI1020" s="157">
        <v>2.2182300000000001E-4</v>
      </c>
      <c r="DJ1020" s="192">
        <v>3.3500000000000001E-5</v>
      </c>
      <c r="DK1020" s="157">
        <v>0</v>
      </c>
      <c r="DL1020" s="157">
        <v>3.3014200000000001E-4</v>
      </c>
      <c r="DM1020" s="157">
        <v>9.4435799999999996E-4</v>
      </c>
      <c r="DN1020" s="192">
        <v>2.1999999999999999E-5</v>
      </c>
      <c r="DO1020" s="157">
        <v>0</v>
      </c>
      <c r="DP1020" s="192">
        <v>5.9700000000000001E-5</v>
      </c>
      <c r="DQ1020" s="157">
        <v>1.05177E-4</v>
      </c>
      <c r="DR1020" s="192">
        <v>4.0800000000000002E-5</v>
      </c>
      <c r="DS1020" s="192">
        <v>4.5399999999999999E-5</v>
      </c>
      <c r="DT1020" s="157">
        <v>7.6219500000000002E-4</v>
      </c>
      <c r="DU1020" s="192">
        <v>2.05E-5</v>
      </c>
      <c r="DV1020" s="157">
        <v>0</v>
      </c>
      <c r="DW1020" s="157">
        <v>0</v>
      </c>
      <c r="DX1020" s="192">
        <v>5.4400000000000001E-5</v>
      </c>
      <c r="DY1020" s="157">
        <v>0</v>
      </c>
      <c r="DZ1020" s="157">
        <v>0</v>
      </c>
      <c r="EA1020" s="157">
        <v>2.7417300000000001E-4</v>
      </c>
      <c r="EB1020" s="157">
        <v>1.05623E-4</v>
      </c>
      <c r="EC1020" s="192">
        <v>5.4799999999999997E-5</v>
      </c>
      <c r="ED1020" s="157">
        <v>0</v>
      </c>
      <c r="EE1020" s="157">
        <v>0</v>
      </c>
      <c r="EF1020" s="157">
        <v>0</v>
      </c>
      <c r="EG1020" s="157">
        <v>0</v>
      </c>
      <c r="EH1020" s="192">
        <v>7.9400000000000006E-5</v>
      </c>
      <c r="EI1020" s="157">
        <v>0</v>
      </c>
      <c r="EJ1020" s="157">
        <v>0</v>
      </c>
      <c r="EK1020" s="157">
        <v>0</v>
      </c>
      <c r="EL1020" s="157">
        <v>0</v>
      </c>
      <c r="EM1020" s="192">
        <v>7.6299999999999998E-5</v>
      </c>
      <c r="EN1020" s="192">
        <v>7.9800000000000002E-5</v>
      </c>
      <c r="EO1020" s="157">
        <v>0</v>
      </c>
      <c r="EP1020" s="157">
        <v>0</v>
      </c>
      <c r="EQ1020" s="192">
        <v>5.3399999999999997E-5</v>
      </c>
      <c r="ER1020" s="157">
        <v>0</v>
      </c>
      <c r="ES1020" s="192">
        <v>2.2799999999999999E-5</v>
      </c>
      <c r="ET1020" s="192">
        <v>3.7200000000000003E-5</v>
      </c>
      <c r="EU1020" s="157">
        <v>0</v>
      </c>
      <c r="EV1020" s="192">
        <v>2.0299999999999999E-5</v>
      </c>
      <c r="EW1020" s="157">
        <v>0</v>
      </c>
      <c r="EX1020" s="192">
        <v>4.85E-5</v>
      </c>
      <c r="EY1020" s="157">
        <v>0</v>
      </c>
      <c r="EZ1020" s="157">
        <v>0</v>
      </c>
      <c r="FA1020" s="157">
        <v>0</v>
      </c>
      <c r="FB1020" s="157">
        <v>0</v>
      </c>
      <c r="FC1020" s="157">
        <v>0</v>
      </c>
      <c r="FD1020" s="192">
        <v>5.0099999999999998E-5</v>
      </c>
      <c r="FE1020" s="157">
        <v>0</v>
      </c>
      <c r="FF1020" s="157">
        <v>0</v>
      </c>
      <c r="FG1020" s="157">
        <v>3.1852200000000001E-4</v>
      </c>
      <c r="FH1020" s="157">
        <v>0</v>
      </c>
      <c r="FI1020" s="157">
        <v>5.7905499999999998E-4</v>
      </c>
      <c r="FJ1020" s="192">
        <v>2.9799999999999999E-5</v>
      </c>
      <c r="FK1020" s="192">
        <v>4.6199999999999998E-5</v>
      </c>
      <c r="FL1020" s="157">
        <v>2.8896199999999998E-4</v>
      </c>
      <c r="FM1020" s="192">
        <v>4.2299999999999998E-5</v>
      </c>
      <c r="FN1020" s="157">
        <v>0</v>
      </c>
      <c r="FO1020" s="157">
        <v>0</v>
      </c>
      <c r="FP1020" s="157">
        <v>0</v>
      </c>
      <c r="FQ1020" s="157">
        <v>1.4100000000000001E-4</v>
      </c>
      <c r="FR1020" s="157">
        <v>0</v>
      </c>
      <c r="FS1020" s="157">
        <v>0</v>
      </c>
      <c r="FT1020" s="157">
        <v>0</v>
      </c>
      <c r="FU1020" s="157">
        <v>0</v>
      </c>
      <c r="FV1020" s="192">
        <v>2.3E-5</v>
      </c>
      <c r="FW1020" s="157">
        <v>0</v>
      </c>
      <c r="FX1020" s="157">
        <v>0</v>
      </c>
      <c r="FY1020" s="157">
        <v>0</v>
      </c>
      <c r="FZ1020" s="192">
        <v>4.5200000000000001E-5</v>
      </c>
      <c r="GA1020" s="157">
        <v>0</v>
      </c>
      <c r="GB1020" s="157">
        <v>0</v>
      </c>
      <c r="GC1020" s="157">
        <v>0</v>
      </c>
      <c r="GD1020" s="192">
        <v>3.68E-5</v>
      </c>
      <c r="GE1020" s="192">
        <v>6.7799999999999995E-5</v>
      </c>
      <c r="GF1020" s="157">
        <v>0</v>
      </c>
      <c r="GG1020" s="192">
        <v>4.4499999999999997E-5</v>
      </c>
      <c r="GH1020" s="192">
        <v>2.3300000000000001E-5</v>
      </c>
      <c r="GI1020" s="157">
        <v>0</v>
      </c>
      <c r="GJ1020" s="157">
        <v>0</v>
      </c>
      <c r="GK1020" s="157">
        <v>0</v>
      </c>
      <c r="GL1020" s="192">
        <v>3.3099999999999998E-5</v>
      </c>
      <c r="GM1020" s="157">
        <v>1.5358E-4</v>
      </c>
      <c r="GN1020" s="157">
        <v>0</v>
      </c>
      <c r="GO1020" s="157">
        <v>0</v>
      </c>
      <c r="GP1020" s="192">
        <v>7.1299999999999998E-5</v>
      </c>
      <c r="GQ1020" s="157">
        <v>0</v>
      </c>
      <c r="GR1020" s="157">
        <v>0</v>
      </c>
      <c r="GS1020" s="157">
        <v>0</v>
      </c>
      <c r="GT1020" s="157">
        <v>0</v>
      </c>
      <c r="GU1020" s="157">
        <v>0</v>
      </c>
      <c r="GV1020" s="157">
        <v>0</v>
      </c>
      <c r="GW1020" s="157">
        <v>0</v>
      </c>
      <c r="GX1020" s="157">
        <v>0</v>
      </c>
      <c r="GY1020" s="157">
        <v>0</v>
      </c>
      <c r="GZ1020" s="157">
        <v>0</v>
      </c>
      <c r="HA1020" s="157">
        <v>0</v>
      </c>
    </row>
    <row r="1021" spans="1:209" x14ac:dyDescent="0.2">
      <c r="A1021" s="157" t="s">
        <v>4830</v>
      </c>
      <c r="B1021" s="157">
        <v>1.9692669999999998E-3</v>
      </c>
      <c r="C1021" s="157">
        <v>3.3754689999999999E-3</v>
      </c>
      <c r="D1021" s="157">
        <v>2.6186450000000002E-3</v>
      </c>
      <c r="E1021" s="157">
        <v>4.2651379999999999E-3</v>
      </c>
      <c r="F1021" s="157">
        <v>5.1293520000000002E-3</v>
      </c>
      <c r="G1021" s="157">
        <v>2.3919359999999999E-3</v>
      </c>
      <c r="H1021" s="157">
        <v>2.6787680000000002E-3</v>
      </c>
      <c r="I1021" s="157">
        <v>2.7839420000000002E-3</v>
      </c>
      <c r="J1021" s="157">
        <v>2.6613729999999999E-3</v>
      </c>
      <c r="K1021" s="157">
        <v>5.2245199999999999E-3</v>
      </c>
      <c r="L1021" s="157">
        <v>1.125972E-3</v>
      </c>
      <c r="M1021" s="157">
        <v>2.575501E-3</v>
      </c>
      <c r="N1021" s="157">
        <v>5.9156599999999997E-3</v>
      </c>
      <c r="O1021" s="157">
        <v>1.2035940000000001E-3</v>
      </c>
      <c r="P1021" s="157">
        <v>3.101548E-3</v>
      </c>
      <c r="Q1021" s="157">
        <v>1.3274339999999999E-3</v>
      </c>
      <c r="R1021" s="157">
        <v>4.0577690000000001E-3</v>
      </c>
      <c r="S1021" s="157">
        <v>1.9173160000000001E-3</v>
      </c>
      <c r="T1021" s="157">
        <v>1.487085E-3</v>
      </c>
      <c r="U1021" s="157">
        <v>3.7939779999999999E-3</v>
      </c>
      <c r="V1021" s="157">
        <v>7.9368300000000006E-3</v>
      </c>
      <c r="W1021" s="157">
        <v>1.6845530000000001E-3</v>
      </c>
      <c r="X1021" s="157">
        <v>3.285671E-3</v>
      </c>
      <c r="Y1021" s="157">
        <v>1.560374E-3</v>
      </c>
      <c r="Z1021" s="157">
        <v>4.257116E-3</v>
      </c>
      <c r="AA1021" s="157">
        <v>4.2389589999999996E-3</v>
      </c>
      <c r="AB1021" s="157">
        <v>1.9758509999999998E-3</v>
      </c>
      <c r="AC1021" s="157">
        <v>7.1411999999999995E-4</v>
      </c>
      <c r="AD1021" s="157">
        <v>8.3457900000000001E-4</v>
      </c>
      <c r="AE1021" s="157">
        <v>2.2804700000000002E-3</v>
      </c>
      <c r="AF1021" s="157">
        <v>2.1117269999999999E-3</v>
      </c>
      <c r="AG1021" s="157">
        <v>6.571566E-3</v>
      </c>
      <c r="AH1021" s="157">
        <v>1.669593E-3</v>
      </c>
      <c r="AI1021" s="157">
        <v>1.4697919999999999E-3</v>
      </c>
      <c r="AJ1021" s="157">
        <v>3.6580599999999999E-3</v>
      </c>
      <c r="AK1021" s="157">
        <v>2.5845210000000002E-3</v>
      </c>
      <c r="AL1021" s="157">
        <v>5.9123559999999997E-3</v>
      </c>
      <c r="AM1021" s="157">
        <v>1.634393E-3</v>
      </c>
      <c r="AN1021" s="157">
        <v>1.0258279999999999E-3</v>
      </c>
      <c r="AO1021" s="157">
        <v>2.0745310000000001E-3</v>
      </c>
      <c r="AP1021" s="157">
        <v>3.6419669999999999E-3</v>
      </c>
      <c r="AQ1021" s="157">
        <v>2.4909989999999998E-3</v>
      </c>
      <c r="AR1021" s="157">
        <v>1.7322189999999999E-3</v>
      </c>
      <c r="AS1021" s="157">
        <v>2.140547E-3</v>
      </c>
      <c r="AT1021" s="157">
        <v>1.300397E-3</v>
      </c>
      <c r="AU1021" s="157">
        <v>2.4216820000000001E-3</v>
      </c>
      <c r="AV1021" s="157">
        <v>7.3435799999999995E-4</v>
      </c>
      <c r="AW1021" s="157">
        <v>4.44475E-4</v>
      </c>
      <c r="AX1021" s="157">
        <v>7.2125720000000004E-3</v>
      </c>
      <c r="AY1021" s="157">
        <v>1.513227E-3</v>
      </c>
      <c r="AZ1021" s="157">
        <v>2.6558409999999999E-3</v>
      </c>
      <c r="BA1021" s="157">
        <v>8.6696899999999999E-4</v>
      </c>
      <c r="BB1021" s="157">
        <v>9.36607E-4</v>
      </c>
      <c r="BC1021" s="157">
        <v>7.1980550000000001E-3</v>
      </c>
      <c r="BD1021" s="157">
        <v>9.4273359999999997E-3</v>
      </c>
      <c r="BE1021" s="157">
        <v>5.9872850000000002E-3</v>
      </c>
      <c r="BF1021" s="157">
        <v>2.8191549999999998E-3</v>
      </c>
      <c r="BG1021" s="157">
        <v>3.6955909999999998E-3</v>
      </c>
      <c r="BH1021" s="157">
        <v>2.4729660000000001E-3</v>
      </c>
      <c r="BI1021" s="157">
        <v>2.9619999999999998E-3</v>
      </c>
      <c r="BJ1021" s="157">
        <v>6.4770490000000003E-3</v>
      </c>
      <c r="BK1021" s="157">
        <v>7.1816069999999996E-3</v>
      </c>
      <c r="BL1021" s="157">
        <v>3.9346140000000003E-3</v>
      </c>
      <c r="BM1021" s="157">
        <v>3.3670029999999999E-3</v>
      </c>
      <c r="BN1021" s="157">
        <v>3.4153299999999998E-3</v>
      </c>
      <c r="BO1021" s="157">
        <v>1.2678780000000001E-3</v>
      </c>
      <c r="BP1021" s="157">
        <v>8.1781609999999998E-3</v>
      </c>
      <c r="BQ1021" s="157">
        <v>4.7826869999999999E-3</v>
      </c>
      <c r="BR1021" s="157">
        <v>2.2199000000000001E-4</v>
      </c>
      <c r="BS1021" s="157">
        <v>2.2657749999999998E-3</v>
      </c>
      <c r="BT1021" s="157">
        <v>9.1477539999999993E-3</v>
      </c>
      <c r="BU1021" s="157">
        <v>4.5516000000000003E-3</v>
      </c>
      <c r="BV1021" s="157">
        <v>6.4160450000000004E-3</v>
      </c>
      <c r="BW1021" s="157">
        <v>1.0637279999999999E-3</v>
      </c>
      <c r="BX1021" s="157">
        <v>7.261137E-3</v>
      </c>
      <c r="BY1021" s="157">
        <v>1.5110690000000001E-3</v>
      </c>
      <c r="BZ1021" s="157">
        <v>1.2688E-3</v>
      </c>
      <c r="CA1021" s="157">
        <v>4.6182299999999999E-4</v>
      </c>
      <c r="CB1021" s="157">
        <v>6.7667200000000002E-4</v>
      </c>
      <c r="CC1021" s="157">
        <v>1.992537E-3</v>
      </c>
      <c r="CD1021" s="157">
        <v>4.7943399999999999E-4</v>
      </c>
      <c r="CE1021" s="157">
        <v>6.101357E-3</v>
      </c>
      <c r="CF1021" s="157">
        <v>1.080003E-3</v>
      </c>
      <c r="CG1021" s="157">
        <v>9.7154800000000003E-4</v>
      </c>
      <c r="CH1021" s="157">
        <v>6.0673799999999998E-3</v>
      </c>
      <c r="CI1021" s="157">
        <v>9.8074300000000007E-4</v>
      </c>
      <c r="CJ1021" s="157">
        <v>1.588899E-3</v>
      </c>
      <c r="CK1021" s="157">
        <v>3.3629269999999999E-3</v>
      </c>
      <c r="CL1021" s="157">
        <v>9.0839600000000001E-4</v>
      </c>
      <c r="CM1021" s="192">
        <v>5.6400000000000002E-5</v>
      </c>
      <c r="CN1021" s="192">
        <v>1.3200000000000001E-5</v>
      </c>
      <c r="CO1021" s="157">
        <v>0</v>
      </c>
      <c r="CP1021" s="192">
        <v>5.0000000000000002E-5</v>
      </c>
      <c r="CQ1021" s="157">
        <v>3.3645799999999998E-4</v>
      </c>
      <c r="CR1021" s="157">
        <v>2.0956300000000001E-4</v>
      </c>
      <c r="CS1021" s="157">
        <v>7.8173000000000001E-4</v>
      </c>
      <c r="CT1021" s="157">
        <v>1.2375349999999999E-3</v>
      </c>
      <c r="CU1021" s="157">
        <v>1.8738540000000001E-3</v>
      </c>
      <c r="CV1021" s="157">
        <v>6.5722700000000003E-4</v>
      </c>
      <c r="CW1021" s="157">
        <v>3.2158920000000001E-3</v>
      </c>
      <c r="CX1021" s="157">
        <v>5.4846649999999997E-3</v>
      </c>
      <c r="CY1021" s="157">
        <v>5.2483300000000005E-4</v>
      </c>
      <c r="CZ1021" s="157">
        <v>6.8634200000000005E-4</v>
      </c>
      <c r="DA1021" s="157">
        <v>2.0927279999999999E-3</v>
      </c>
      <c r="DB1021" s="157">
        <v>1.711731E-3</v>
      </c>
      <c r="DC1021" s="157">
        <v>2.1670790000000001E-3</v>
      </c>
      <c r="DD1021" s="157">
        <v>4.4390940000000002E-3</v>
      </c>
      <c r="DE1021" s="157">
        <v>0</v>
      </c>
      <c r="DF1021" s="157">
        <v>5.6972200000000002E-3</v>
      </c>
      <c r="DG1021" s="157">
        <v>1.1764709999999999E-3</v>
      </c>
      <c r="DH1021" s="157">
        <v>4.2527340000000002E-3</v>
      </c>
      <c r="DI1021" s="157">
        <v>2.2988969999999998E-3</v>
      </c>
      <c r="DJ1021" s="157">
        <v>2.1455630000000001E-3</v>
      </c>
      <c r="DK1021" s="157">
        <v>1.52905E-4</v>
      </c>
      <c r="DL1021" s="157">
        <v>1.2905550000000001E-3</v>
      </c>
      <c r="DM1021" s="157">
        <v>5.0617609999999997E-3</v>
      </c>
      <c r="DN1021" s="157">
        <v>2.756096E-3</v>
      </c>
      <c r="DO1021" s="157">
        <v>1.244899E-3</v>
      </c>
      <c r="DP1021" s="157">
        <v>5.6717300000000003E-4</v>
      </c>
      <c r="DQ1021" s="157">
        <v>2.208724E-3</v>
      </c>
      <c r="DR1021" s="157">
        <v>2.2438900000000001E-3</v>
      </c>
      <c r="DS1021" s="157">
        <v>1.5214130000000001E-3</v>
      </c>
      <c r="DT1021" s="157">
        <v>8.1724250000000005E-3</v>
      </c>
      <c r="DU1021" s="157">
        <v>3.6781330000000001E-3</v>
      </c>
      <c r="DV1021" s="157">
        <v>2.8669720000000002E-3</v>
      </c>
      <c r="DW1021" s="157">
        <v>1.460336E-3</v>
      </c>
      <c r="DX1021" s="157">
        <v>2.5292359999999998E-3</v>
      </c>
      <c r="DY1021" s="157">
        <v>2.98036E-3</v>
      </c>
      <c r="DZ1021" s="157">
        <v>0</v>
      </c>
      <c r="EA1021" s="157">
        <v>8.6821399999999996E-4</v>
      </c>
      <c r="EB1021" s="157">
        <v>1.267472E-3</v>
      </c>
      <c r="EC1021" s="157">
        <v>4.404481E-3</v>
      </c>
      <c r="ED1021" s="157">
        <v>2.7571269999999998E-3</v>
      </c>
      <c r="EE1021" s="157">
        <v>6.042698E-3</v>
      </c>
      <c r="EF1021" s="157">
        <v>3.3323530000000001E-3</v>
      </c>
      <c r="EG1021" s="192">
        <v>3.0599999999999998E-5</v>
      </c>
      <c r="EH1021" s="157">
        <v>5.2815500000000003E-3</v>
      </c>
      <c r="EI1021" s="192">
        <v>5.66E-5</v>
      </c>
      <c r="EJ1021" s="157">
        <v>1.7934400000000001E-4</v>
      </c>
      <c r="EK1021" s="157">
        <v>2.2117400000000001E-4</v>
      </c>
      <c r="EL1021" s="157">
        <v>4.3788739999999996E-3</v>
      </c>
      <c r="EM1021" s="157">
        <v>3.8144350000000001E-3</v>
      </c>
      <c r="EN1021" s="157">
        <v>4.6000850000000003E-3</v>
      </c>
      <c r="EO1021" s="157">
        <v>2.816163E-3</v>
      </c>
      <c r="EP1021" s="157">
        <v>2.8251079999999998E-3</v>
      </c>
      <c r="EQ1021" s="157">
        <v>3.6570719999999999E-3</v>
      </c>
      <c r="ER1021" s="157">
        <v>2.356833E-3</v>
      </c>
      <c r="ES1021" s="157">
        <v>3.5859490000000002E-3</v>
      </c>
      <c r="ET1021" s="157">
        <v>1.030621E-2</v>
      </c>
      <c r="EU1021" s="157">
        <v>3.572492E-3</v>
      </c>
      <c r="EV1021" s="157">
        <v>2.8457019999999999E-3</v>
      </c>
      <c r="EW1021" s="157">
        <v>2.3491279999999998E-3</v>
      </c>
      <c r="EX1021" s="157">
        <v>3.464483E-3</v>
      </c>
      <c r="EY1021" s="157">
        <v>1.3975159999999999E-3</v>
      </c>
      <c r="EZ1021" s="157">
        <v>2.6776880000000001E-3</v>
      </c>
      <c r="FA1021" s="157">
        <v>0</v>
      </c>
      <c r="FB1021" s="192">
        <v>2.6999999999999999E-5</v>
      </c>
      <c r="FC1021" s="157">
        <v>0</v>
      </c>
      <c r="FD1021" s="157">
        <v>4.5606029999999999E-3</v>
      </c>
      <c r="FE1021" s="157">
        <v>1.6162699999999999E-3</v>
      </c>
      <c r="FF1021" s="157">
        <v>3.7303299999999999E-4</v>
      </c>
      <c r="FG1021" s="157">
        <v>3.264851E-3</v>
      </c>
      <c r="FH1021" s="157">
        <v>7.8241699999999999E-4</v>
      </c>
      <c r="FI1021" s="157">
        <v>4.9633299999999995E-4</v>
      </c>
      <c r="FJ1021" s="157">
        <v>3.1034589999999998E-3</v>
      </c>
      <c r="FK1021" s="157">
        <v>3.9273670000000002E-3</v>
      </c>
      <c r="FL1021" s="157">
        <v>3.114365E-3</v>
      </c>
      <c r="FM1021" s="157">
        <v>8.8836199999999996E-4</v>
      </c>
      <c r="FN1021" s="157">
        <v>0</v>
      </c>
      <c r="FO1021" s="192">
        <v>9.0599999999999997E-6</v>
      </c>
      <c r="FP1021" s="157">
        <v>7.614422E-3</v>
      </c>
      <c r="FQ1021" s="157">
        <v>1.7703269999999999E-3</v>
      </c>
      <c r="FR1021" s="157">
        <v>0</v>
      </c>
      <c r="FS1021" s="157">
        <v>0</v>
      </c>
      <c r="FT1021" s="192">
        <v>2.1800000000000001E-5</v>
      </c>
      <c r="FU1021" s="192">
        <v>2.8799999999999999E-5</v>
      </c>
      <c r="FV1021" s="157">
        <v>3.2612190000000001E-3</v>
      </c>
      <c r="FW1021" s="157">
        <v>0</v>
      </c>
      <c r="FX1021" s="157">
        <v>1.432958E-3</v>
      </c>
      <c r="FY1021" s="157">
        <v>3.3670029999999999E-3</v>
      </c>
      <c r="FZ1021" s="157">
        <v>4.0211450000000003E-3</v>
      </c>
      <c r="GA1021" s="157">
        <v>5.0952940000000002E-3</v>
      </c>
      <c r="GB1021" s="157">
        <v>3.076016E-3</v>
      </c>
      <c r="GC1021" s="157">
        <v>1.88772E-4</v>
      </c>
      <c r="GD1021" s="157">
        <v>1.729785E-3</v>
      </c>
      <c r="GE1021" s="157">
        <v>7.816913E-3</v>
      </c>
      <c r="GF1021" s="157">
        <v>3.7141000000000002E-4</v>
      </c>
      <c r="GG1021" s="157">
        <v>6.89348E-4</v>
      </c>
      <c r="GH1021" s="157">
        <v>1.16678E-4</v>
      </c>
      <c r="GI1021" s="157">
        <v>2.0583540000000001E-3</v>
      </c>
      <c r="GJ1021" s="157">
        <v>2.2628090000000002E-3</v>
      </c>
      <c r="GK1021" s="157">
        <v>8.4881109999999996E-3</v>
      </c>
      <c r="GL1021" s="157">
        <v>7.6090900000000004E-4</v>
      </c>
      <c r="GM1021" s="157">
        <v>2.8796310000000001E-3</v>
      </c>
      <c r="GN1021" s="157">
        <v>1.210556E-3</v>
      </c>
      <c r="GO1021" s="157">
        <v>1.758031E-3</v>
      </c>
      <c r="GP1021" s="157">
        <v>2.9225179999999998E-3</v>
      </c>
      <c r="GQ1021" s="157">
        <v>4.9562979999999996E-3</v>
      </c>
      <c r="GR1021" s="157">
        <v>0</v>
      </c>
      <c r="GS1021" s="157">
        <v>1.8271499999999999E-4</v>
      </c>
      <c r="GT1021" s="157">
        <v>0</v>
      </c>
      <c r="GU1021" s="157">
        <v>0</v>
      </c>
      <c r="GV1021" s="157">
        <v>0</v>
      </c>
      <c r="GW1021" s="157">
        <v>0</v>
      </c>
      <c r="GX1021" s="157">
        <v>0</v>
      </c>
      <c r="GY1021" s="157">
        <v>0</v>
      </c>
      <c r="GZ1021" s="157">
        <v>1.8867925000000001E-2</v>
      </c>
      <c r="HA1021" s="157">
        <v>0</v>
      </c>
    </row>
    <row r="1022" spans="1:209" x14ac:dyDescent="0.2">
      <c r="A1022" s="157" t="s">
        <v>4831</v>
      </c>
      <c r="B1022" s="192">
        <v>1.49E-5</v>
      </c>
      <c r="C1022" s="192">
        <v>2.3E-5</v>
      </c>
      <c r="D1022" s="157">
        <v>1.2786399999999999E-4</v>
      </c>
      <c r="E1022" s="192">
        <v>2.3300000000000001E-5</v>
      </c>
      <c r="F1022" s="192">
        <v>1.3200000000000001E-5</v>
      </c>
      <c r="G1022" s="192">
        <v>2.8500000000000002E-5</v>
      </c>
      <c r="H1022" s="157">
        <v>0</v>
      </c>
      <c r="I1022" s="157">
        <v>0</v>
      </c>
      <c r="J1022" s="157">
        <v>0</v>
      </c>
      <c r="K1022" s="157">
        <v>0</v>
      </c>
      <c r="L1022" s="157">
        <v>0</v>
      </c>
      <c r="M1022" s="157">
        <v>3.0870700000000002E-4</v>
      </c>
      <c r="N1022" s="157">
        <v>0</v>
      </c>
      <c r="O1022" s="157">
        <v>0</v>
      </c>
      <c r="P1022" s="157">
        <v>0</v>
      </c>
      <c r="Q1022" s="192">
        <v>6.3200000000000005E-5</v>
      </c>
      <c r="R1022" s="157">
        <v>0</v>
      </c>
      <c r="S1022" s="157">
        <v>0</v>
      </c>
      <c r="T1022" s="157">
        <v>2.5862299999999998E-4</v>
      </c>
      <c r="U1022" s="157">
        <v>0</v>
      </c>
      <c r="V1022" s="157">
        <v>0</v>
      </c>
      <c r="W1022" s="192">
        <v>1.0499999999999999E-5</v>
      </c>
      <c r="X1022" s="157">
        <v>0</v>
      </c>
      <c r="Y1022" s="157">
        <v>1.00024E-4</v>
      </c>
      <c r="Z1022" s="157">
        <v>1.2313999999999999E-4</v>
      </c>
      <c r="AA1022" s="192">
        <v>4.9299999999999999E-5</v>
      </c>
      <c r="AB1022" s="157">
        <v>0</v>
      </c>
      <c r="AC1022" s="157">
        <v>0</v>
      </c>
      <c r="AD1022" s="192">
        <v>3.8800000000000001E-5</v>
      </c>
      <c r="AE1022" s="192">
        <v>1.3900000000000001E-5</v>
      </c>
      <c r="AF1022" s="192">
        <v>4.49E-5</v>
      </c>
      <c r="AG1022" s="157">
        <v>0</v>
      </c>
      <c r="AH1022" s="157">
        <v>1.2030890000000001E-3</v>
      </c>
      <c r="AI1022" s="192">
        <v>3.8699999999999999E-5</v>
      </c>
      <c r="AJ1022" s="192">
        <v>3.5500000000000002E-5</v>
      </c>
      <c r="AK1022" s="157">
        <v>0</v>
      </c>
      <c r="AL1022" s="157">
        <v>0</v>
      </c>
      <c r="AM1022" s="157">
        <v>0</v>
      </c>
      <c r="AN1022" s="157">
        <v>0</v>
      </c>
      <c r="AO1022" s="157">
        <v>0</v>
      </c>
      <c r="AP1022" s="157">
        <v>0</v>
      </c>
      <c r="AQ1022" s="157">
        <v>0</v>
      </c>
      <c r="AR1022" s="157">
        <v>0</v>
      </c>
      <c r="AS1022" s="157">
        <v>1.3663099999999999E-4</v>
      </c>
      <c r="AT1022" s="192">
        <v>3.7599999999999999E-5</v>
      </c>
      <c r="AU1022" s="157">
        <v>0</v>
      </c>
      <c r="AV1022" s="157">
        <v>0</v>
      </c>
      <c r="AW1022" s="157">
        <v>0</v>
      </c>
      <c r="AX1022" s="192">
        <v>6.6199999999999996E-5</v>
      </c>
      <c r="AY1022" s="157">
        <v>0</v>
      </c>
      <c r="AZ1022" s="157">
        <v>0</v>
      </c>
      <c r="BA1022" s="157">
        <v>0</v>
      </c>
      <c r="BB1022" s="157">
        <v>0</v>
      </c>
      <c r="BC1022" s="192">
        <v>4.8099999999999997E-5</v>
      </c>
      <c r="BD1022" s="157">
        <v>0</v>
      </c>
      <c r="BE1022" s="157">
        <v>1.85174E-4</v>
      </c>
      <c r="BF1022" s="157">
        <v>2.6667699999999999E-4</v>
      </c>
      <c r="BG1022" s="157">
        <v>0</v>
      </c>
      <c r="BH1022" s="157">
        <v>0</v>
      </c>
      <c r="BI1022" s="157">
        <v>0</v>
      </c>
      <c r="BJ1022" s="157">
        <v>0</v>
      </c>
      <c r="BK1022" s="192">
        <v>3.4400000000000003E-5</v>
      </c>
      <c r="BL1022" s="157">
        <v>0</v>
      </c>
      <c r="BM1022" s="157">
        <v>0</v>
      </c>
      <c r="BN1022" s="157">
        <v>0</v>
      </c>
      <c r="BO1022" s="157">
        <v>0</v>
      </c>
      <c r="BP1022" s="157">
        <v>0</v>
      </c>
      <c r="BQ1022" s="157">
        <v>0</v>
      </c>
      <c r="BR1022" s="157">
        <v>1.37422E-4</v>
      </c>
      <c r="BS1022" s="157">
        <v>0</v>
      </c>
      <c r="BT1022" s="157">
        <v>0</v>
      </c>
      <c r="BU1022" s="157">
        <v>0</v>
      </c>
      <c r="BV1022" s="157">
        <v>2.8515799999999998E-4</v>
      </c>
      <c r="BW1022" s="157">
        <v>0</v>
      </c>
      <c r="BX1022" s="192">
        <v>4.7899999999999999E-5</v>
      </c>
      <c r="BY1022" s="157">
        <v>0</v>
      </c>
      <c r="BZ1022" s="157">
        <v>2.16624E-4</v>
      </c>
      <c r="CA1022" s="157">
        <v>1.3512590000000001E-3</v>
      </c>
      <c r="CB1022" s="157">
        <v>3.8666999999999998E-4</v>
      </c>
      <c r="CC1022" s="192">
        <v>3.6199999999999999E-5</v>
      </c>
      <c r="CD1022" s="157">
        <v>9.58869E-4</v>
      </c>
      <c r="CE1022" s="157">
        <v>0</v>
      </c>
      <c r="CF1022" s="157">
        <v>3.0461600000000001E-4</v>
      </c>
      <c r="CG1022" s="157">
        <v>0</v>
      </c>
      <c r="CH1022" s="157">
        <v>0</v>
      </c>
      <c r="CI1022" s="157">
        <v>0</v>
      </c>
      <c r="CJ1022" s="157">
        <v>0</v>
      </c>
      <c r="CK1022" s="157">
        <v>0</v>
      </c>
      <c r="CL1022" s="192">
        <v>2.2200000000000001E-5</v>
      </c>
      <c r="CM1022" s="157">
        <v>0</v>
      </c>
      <c r="CN1022" s="192">
        <v>1.3200000000000001E-5</v>
      </c>
      <c r="CO1022" s="157">
        <v>0</v>
      </c>
      <c r="CP1022" s="157">
        <v>0</v>
      </c>
      <c r="CQ1022" s="157">
        <v>1.3218E-4</v>
      </c>
      <c r="CR1022" s="157">
        <v>1.5717199999999999E-4</v>
      </c>
      <c r="CS1022" s="157">
        <v>3.2311500000000001E-4</v>
      </c>
      <c r="CT1022" s="157">
        <v>9.7574900000000004E-4</v>
      </c>
      <c r="CU1022" s="157">
        <v>0</v>
      </c>
      <c r="CV1022" s="157">
        <v>0</v>
      </c>
      <c r="CW1022" s="192">
        <v>2.37E-5</v>
      </c>
      <c r="CX1022" s="192">
        <v>4.4799999999999998E-5</v>
      </c>
      <c r="CY1022" s="157">
        <v>1.38114E-4</v>
      </c>
      <c r="CZ1022" s="157">
        <v>0</v>
      </c>
      <c r="DA1022" s="157">
        <v>0</v>
      </c>
      <c r="DB1022" s="157">
        <v>0</v>
      </c>
      <c r="DC1022" s="157">
        <v>0</v>
      </c>
      <c r="DD1022" s="157">
        <v>1.6552599999999999E-4</v>
      </c>
      <c r="DE1022" s="157">
        <v>0</v>
      </c>
      <c r="DF1022" s="157">
        <v>0</v>
      </c>
      <c r="DG1022" s="157">
        <v>0</v>
      </c>
      <c r="DH1022" s="157">
        <v>0</v>
      </c>
      <c r="DI1022" s="157">
        <v>0</v>
      </c>
      <c r="DJ1022" s="157">
        <v>1.67622E-4</v>
      </c>
      <c r="DK1022" s="157">
        <v>0</v>
      </c>
      <c r="DL1022" s="157">
        <v>0</v>
      </c>
      <c r="DM1022" s="157">
        <v>0</v>
      </c>
      <c r="DN1022" s="157">
        <v>0</v>
      </c>
      <c r="DO1022" s="192">
        <v>3.4600000000000001E-5</v>
      </c>
      <c r="DP1022" s="157">
        <v>1.19405E-4</v>
      </c>
      <c r="DQ1022" s="157">
        <v>0</v>
      </c>
      <c r="DR1022" s="157">
        <v>0</v>
      </c>
      <c r="DS1022" s="192">
        <v>2.27E-5</v>
      </c>
      <c r="DT1022" s="157">
        <v>3.8109800000000002E-4</v>
      </c>
      <c r="DU1022" s="157">
        <v>0</v>
      </c>
      <c r="DV1022" s="157">
        <v>0</v>
      </c>
      <c r="DW1022" s="192">
        <v>3.4799999999999999E-5</v>
      </c>
      <c r="DX1022" s="157">
        <v>0</v>
      </c>
      <c r="DY1022" s="157">
        <v>0</v>
      </c>
      <c r="DZ1022" s="157">
        <v>0</v>
      </c>
      <c r="EA1022" s="157">
        <v>3.1986800000000001E-4</v>
      </c>
      <c r="EB1022" s="157">
        <v>5.6332099999999998E-4</v>
      </c>
      <c r="EC1022" s="157">
        <v>0</v>
      </c>
      <c r="ED1022" s="157">
        <v>0</v>
      </c>
      <c r="EE1022" s="157">
        <v>0</v>
      </c>
      <c r="EF1022" s="157">
        <v>0</v>
      </c>
      <c r="EG1022" s="157">
        <v>0</v>
      </c>
      <c r="EH1022" s="157">
        <v>0</v>
      </c>
      <c r="EI1022" s="157">
        <v>0</v>
      </c>
      <c r="EJ1022" s="157">
        <v>0</v>
      </c>
      <c r="EK1022" s="157">
        <v>2.9489799999999998E-4</v>
      </c>
      <c r="EL1022" s="157">
        <v>0</v>
      </c>
      <c r="EM1022" s="192">
        <v>2.2900000000000001E-5</v>
      </c>
      <c r="EN1022" s="157">
        <v>0</v>
      </c>
      <c r="EO1022" s="157">
        <v>0</v>
      </c>
      <c r="EP1022" s="192">
        <v>3.5299999999999997E-5</v>
      </c>
      <c r="EQ1022" s="157">
        <v>0</v>
      </c>
      <c r="ER1022" s="157">
        <v>0</v>
      </c>
      <c r="ES1022" s="157">
        <v>0</v>
      </c>
      <c r="ET1022" s="192">
        <v>7.4400000000000006E-5</v>
      </c>
      <c r="EU1022" s="157">
        <v>0</v>
      </c>
      <c r="EV1022" s="157">
        <v>0</v>
      </c>
      <c r="EW1022" s="192">
        <v>1.8199999999999999E-5</v>
      </c>
      <c r="EX1022" s="192">
        <v>4.85E-5</v>
      </c>
      <c r="EY1022" s="157">
        <v>0</v>
      </c>
      <c r="EZ1022" s="157">
        <v>0</v>
      </c>
      <c r="FA1022" s="157">
        <v>0</v>
      </c>
      <c r="FB1022" s="157">
        <v>0</v>
      </c>
      <c r="FC1022" s="157">
        <v>0</v>
      </c>
      <c r="FD1022" s="157">
        <v>0</v>
      </c>
      <c r="FE1022" s="157">
        <v>0</v>
      </c>
      <c r="FF1022" s="157">
        <v>0</v>
      </c>
      <c r="FG1022" s="157">
        <v>0</v>
      </c>
      <c r="FH1022" s="157">
        <v>0</v>
      </c>
      <c r="FI1022" s="157">
        <v>0</v>
      </c>
      <c r="FJ1022" s="157">
        <v>0</v>
      </c>
      <c r="FK1022" s="157">
        <v>0</v>
      </c>
      <c r="FL1022" s="157">
        <v>1.3484879999999999E-3</v>
      </c>
      <c r="FM1022" s="157">
        <v>3.8072699999999998E-4</v>
      </c>
      <c r="FN1022" s="157">
        <v>0</v>
      </c>
      <c r="FO1022" s="157">
        <v>0</v>
      </c>
      <c r="FP1022" s="157">
        <v>0</v>
      </c>
      <c r="FQ1022" s="157">
        <v>8.4599700000000003E-4</v>
      </c>
      <c r="FR1022" s="157">
        <v>0</v>
      </c>
      <c r="FS1022" s="157">
        <v>0</v>
      </c>
      <c r="FT1022" s="157">
        <v>0</v>
      </c>
      <c r="FU1022" s="157">
        <v>0</v>
      </c>
      <c r="FV1022" s="157">
        <v>0</v>
      </c>
      <c r="FW1022" s="157">
        <v>0</v>
      </c>
      <c r="FX1022" s="157">
        <v>0</v>
      </c>
      <c r="FY1022" s="192">
        <v>2.72E-5</v>
      </c>
      <c r="FZ1022" s="157">
        <v>0</v>
      </c>
      <c r="GA1022" s="157">
        <v>0</v>
      </c>
      <c r="GB1022" s="157">
        <v>0</v>
      </c>
      <c r="GC1022" s="157">
        <v>0</v>
      </c>
      <c r="GD1022" s="157">
        <v>0</v>
      </c>
      <c r="GE1022" s="157">
        <v>0</v>
      </c>
      <c r="GF1022" s="157">
        <v>0</v>
      </c>
      <c r="GG1022" s="192">
        <v>4.4499999999999997E-5</v>
      </c>
      <c r="GH1022" s="157">
        <v>1.16678E-4</v>
      </c>
      <c r="GI1022" s="157">
        <v>0</v>
      </c>
      <c r="GJ1022" s="157">
        <v>0</v>
      </c>
      <c r="GK1022" s="157">
        <v>1.18301E-4</v>
      </c>
      <c r="GL1022" s="157">
        <v>0</v>
      </c>
      <c r="GM1022" s="157">
        <v>0</v>
      </c>
      <c r="GN1022" s="157">
        <v>0</v>
      </c>
      <c r="GO1022" s="157">
        <v>0</v>
      </c>
      <c r="GP1022" s="157">
        <v>0</v>
      </c>
      <c r="GQ1022" s="157">
        <v>0</v>
      </c>
      <c r="GR1022" s="157">
        <v>0</v>
      </c>
      <c r="GS1022" s="157">
        <v>0</v>
      </c>
      <c r="GT1022" s="157">
        <v>0</v>
      </c>
      <c r="GU1022" s="157">
        <v>0</v>
      </c>
      <c r="GV1022" s="157">
        <v>0</v>
      </c>
      <c r="GW1022" s="157">
        <v>0</v>
      </c>
      <c r="GX1022" s="157">
        <v>0</v>
      </c>
      <c r="GY1022" s="157">
        <v>0</v>
      </c>
      <c r="GZ1022" s="157">
        <v>0</v>
      </c>
      <c r="HA1022" s="157">
        <v>0</v>
      </c>
    </row>
    <row r="1023" spans="1:209" x14ac:dyDescent="0.2">
      <c r="A1023" s="157" t="s">
        <v>4832</v>
      </c>
      <c r="B1023" s="157">
        <v>0</v>
      </c>
      <c r="C1023" s="157">
        <v>0</v>
      </c>
      <c r="D1023" s="157">
        <v>0</v>
      </c>
      <c r="E1023" s="157">
        <v>0</v>
      </c>
      <c r="F1023" s="157">
        <v>0</v>
      </c>
      <c r="G1023" s="157">
        <v>0</v>
      </c>
      <c r="H1023" s="157">
        <v>0</v>
      </c>
      <c r="I1023" s="157">
        <v>0</v>
      </c>
      <c r="J1023" s="157">
        <v>0</v>
      </c>
      <c r="K1023" s="157">
        <v>0</v>
      </c>
      <c r="L1023" s="157">
        <v>0</v>
      </c>
      <c r="M1023" s="157">
        <v>0</v>
      </c>
      <c r="N1023" s="157">
        <v>0</v>
      </c>
      <c r="O1023" s="157">
        <v>0</v>
      </c>
      <c r="P1023" s="157">
        <v>0</v>
      </c>
      <c r="Q1023" s="157">
        <v>0</v>
      </c>
      <c r="R1023" s="157">
        <v>0</v>
      </c>
      <c r="S1023" s="157">
        <v>0</v>
      </c>
      <c r="T1023" s="157">
        <v>1.29312E-4</v>
      </c>
      <c r="U1023" s="157">
        <v>0</v>
      </c>
      <c r="V1023" s="157">
        <v>0</v>
      </c>
      <c r="W1023" s="157">
        <v>0</v>
      </c>
      <c r="X1023" s="157">
        <v>0</v>
      </c>
      <c r="Y1023" s="157">
        <v>0</v>
      </c>
      <c r="Z1023" s="157">
        <v>0</v>
      </c>
      <c r="AA1023" s="157">
        <v>0</v>
      </c>
      <c r="AB1023" s="157">
        <v>0</v>
      </c>
      <c r="AC1023" s="157">
        <v>0</v>
      </c>
      <c r="AD1023" s="157">
        <v>0</v>
      </c>
      <c r="AE1023" s="157">
        <v>0</v>
      </c>
      <c r="AF1023" s="157">
        <v>0</v>
      </c>
      <c r="AG1023" s="157">
        <v>0</v>
      </c>
      <c r="AH1023" s="157">
        <v>1.7186999999999999E-4</v>
      </c>
      <c r="AI1023" s="157">
        <v>0</v>
      </c>
      <c r="AJ1023" s="157">
        <v>0</v>
      </c>
      <c r="AK1023" s="157">
        <v>0</v>
      </c>
      <c r="AL1023" s="157">
        <v>0</v>
      </c>
      <c r="AM1023" s="157">
        <v>0</v>
      </c>
      <c r="AN1023" s="157">
        <v>0</v>
      </c>
      <c r="AO1023" s="157">
        <v>0</v>
      </c>
      <c r="AP1023" s="157">
        <v>0</v>
      </c>
      <c r="AQ1023" s="157">
        <v>0</v>
      </c>
      <c r="AR1023" s="157">
        <v>0</v>
      </c>
      <c r="AS1023" s="157">
        <v>0</v>
      </c>
      <c r="AT1023" s="157">
        <v>0</v>
      </c>
      <c r="AU1023" s="157">
        <v>0</v>
      </c>
      <c r="AV1023" s="157">
        <v>0</v>
      </c>
      <c r="AW1023" s="157">
        <v>0</v>
      </c>
      <c r="AX1023" s="157">
        <v>0</v>
      </c>
      <c r="AY1023" s="157">
        <v>0</v>
      </c>
      <c r="AZ1023" s="157">
        <v>0</v>
      </c>
      <c r="BA1023" s="157">
        <v>0</v>
      </c>
      <c r="BB1023" s="157">
        <v>0</v>
      </c>
      <c r="BC1023" s="157">
        <v>0</v>
      </c>
      <c r="BD1023" s="157">
        <v>0</v>
      </c>
      <c r="BE1023" s="157">
        <v>0</v>
      </c>
      <c r="BF1023" s="157">
        <v>0</v>
      </c>
      <c r="BG1023" s="157">
        <v>0</v>
      </c>
      <c r="BH1023" s="157">
        <v>0</v>
      </c>
      <c r="BI1023" s="157">
        <v>0</v>
      </c>
      <c r="BJ1023" s="157">
        <v>0</v>
      </c>
      <c r="BK1023" s="157">
        <v>0</v>
      </c>
      <c r="BL1023" s="157">
        <v>0</v>
      </c>
      <c r="BM1023" s="157">
        <v>0</v>
      </c>
      <c r="BN1023" s="157">
        <v>0</v>
      </c>
      <c r="BO1023" s="157">
        <v>0</v>
      </c>
      <c r="BP1023" s="157">
        <v>0</v>
      </c>
      <c r="BQ1023" s="157">
        <v>0</v>
      </c>
      <c r="BR1023" s="192">
        <v>1.06E-5</v>
      </c>
      <c r="BS1023" s="157">
        <v>0</v>
      </c>
      <c r="BT1023" s="157">
        <v>0</v>
      </c>
      <c r="BU1023" s="157">
        <v>0</v>
      </c>
      <c r="BV1023" s="192">
        <v>4.7500000000000003E-5</v>
      </c>
      <c r="BW1023" s="157">
        <v>0</v>
      </c>
      <c r="BX1023" s="157">
        <v>0</v>
      </c>
      <c r="BY1023" s="157">
        <v>0</v>
      </c>
      <c r="BZ1023" s="192">
        <v>9.2800000000000006E-5</v>
      </c>
      <c r="CA1023" s="157">
        <v>1.0519290000000001E-3</v>
      </c>
      <c r="CB1023" s="157">
        <v>3.1416899999999999E-4</v>
      </c>
      <c r="CC1023" s="157">
        <v>0</v>
      </c>
      <c r="CD1023" s="157">
        <v>0</v>
      </c>
      <c r="CE1023" s="157">
        <v>0</v>
      </c>
      <c r="CF1023" s="157">
        <v>3.6000099999999998E-4</v>
      </c>
      <c r="CG1023" s="157">
        <v>0</v>
      </c>
      <c r="CH1023" s="157">
        <v>0</v>
      </c>
      <c r="CI1023" s="157">
        <v>0</v>
      </c>
      <c r="CJ1023" s="157">
        <v>0</v>
      </c>
      <c r="CK1023" s="157">
        <v>0</v>
      </c>
      <c r="CL1023" s="157">
        <v>0</v>
      </c>
      <c r="CM1023" s="157">
        <v>0</v>
      </c>
      <c r="CN1023" s="157">
        <v>0</v>
      </c>
      <c r="CO1023" s="157">
        <v>0</v>
      </c>
      <c r="CP1023" s="192">
        <v>2.5000000000000001E-5</v>
      </c>
      <c r="CQ1023" s="157">
        <v>1.0814700000000001E-4</v>
      </c>
      <c r="CR1023" s="192">
        <v>3.4900000000000001E-5</v>
      </c>
      <c r="CS1023" s="157">
        <v>5.6284599999999998E-4</v>
      </c>
      <c r="CT1023" s="157">
        <v>4.7597500000000001E-4</v>
      </c>
      <c r="CU1023" s="157">
        <v>0</v>
      </c>
      <c r="CV1023" s="157">
        <v>0</v>
      </c>
      <c r="CW1023" s="157">
        <v>0</v>
      </c>
      <c r="CX1023" s="192">
        <v>2.2399999999999999E-5</v>
      </c>
      <c r="CY1023" s="157">
        <v>0</v>
      </c>
      <c r="CZ1023" s="157">
        <v>0</v>
      </c>
      <c r="DA1023" s="157">
        <v>0</v>
      </c>
      <c r="DB1023" s="157">
        <v>0</v>
      </c>
      <c r="DC1023" s="157">
        <v>0</v>
      </c>
      <c r="DD1023" s="157">
        <v>0</v>
      </c>
      <c r="DE1023" s="157">
        <v>0</v>
      </c>
      <c r="DF1023" s="157">
        <v>0</v>
      </c>
      <c r="DG1023" s="157">
        <v>0</v>
      </c>
      <c r="DH1023" s="157">
        <v>0</v>
      </c>
      <c r="DI1023" s="157">
        <v>0</v>
      </c>
      <c r="DJ1023" s="157">
        <v>0</v>
      </c>
      <c r="DK1023" s="157">
        <v>0</v>
      </c>
      <c r="DL1023" s="157">
        <v>0</v>
      </c>
      <c r="DM1023" s="157">
        <v>0</v>
      </c>
      <c r="DN1023" s="157">
        <v>0</v>
      </c>
      <c r="DO1023" s="157">
        <v>0</v>
      </c>
      <c r="DP1023" s="157">
        <v>0</v>
      </c>
      <c r="DQ1023" s="157">
        <v>0</v>
      </c>
      <c r="DR1023" s="157">
        <v>0</v>
      </c>
      <c r="DS1023" s="157">
        <v>0</v>
      </c>
      <c r="DT1023" s="192">
        <v>8.4699999999999999E-5</v>
      </c>
      <c r="DU1023" s="157">
        <v>0</v>
      </c>
      <c r="DV1023" s="157">
        <v>0</v>
      </c>
      <c r="DW1023" s="157">
        <v>0</v>
      </c>
      <c r="DX1023" s="157">
        <v>0</v>
      </c>
      <c r="DY1023" s="157">
        <v>0</v>
      </c>
      <c r="DZ1023" s="157">
        <v>0</v>
      </c>
      <c r="EA1023" s="157">
        <v>0</v>
      </c>
      <c r="EB1023" s="157">
        <v>2.1124499999999999E-4</v>
      </c>
      <c r="EC1023" s="157">
        <v>0</v>
      </c>
      <c r="ED1023" s="157">
        <v>0</v>
      </c>
      <c r="EE1023" s="157">
        <v>0</v>
      </c>
      <c r="EF1023" s="157">
        <v>0</v>
      </c>
      <c r="EG1023" s="157">
        <v>0</v>
      </c>
      <c r="EH1023" s="157">
        <v>0</v>
      </c>
      <c r="EI1023" s="157">
        <v>0</v>
      </c>
      <c r="EJ1023" s="157">
        <v>0</v>
      </c>
      <c r="EK1023" s="157">
        <v>2.2117400000000001E-4</v>
      </c>
      <c r="EL1023" s="157">
        <v>0</v>
      </c>
      <c r="EM1023" s="157">
        <v>0</v>
      </c>
      <c r="EN1023" s="157">
        <v>0</v>
      </c>
      <c r="EO1023" s="157">
        <v>0</v>
      </c>
      <c r="EP1023" s="157">
        <v>0</v>
      </c>
      <c r="EQ1023" s="157">
        <v>0</v>
      </c>
      <c r="ER1023" s="157">
        <v>0</v>
      </c>
      <c r="ES1023" s="157">
        <v>0</v>
      </c>
      <c r="ET1023" s="157">
        <v>0</v>
      </c>
      <c r="EU1023" s="157">
        <v>0</v>
      </c>
      <c r="EV1023" s="157">
        <v>0</v>
      </c>
      <c r="EW1023" s="192">
        <v>1.8199999999999999E-5</v>
      </c>
      <c r="EX1023" s="157">
        <v>0</v>
      </c>
      <c r="EY1023" s="157">
        <v>0</v>
      </c>
      <c r="EZ1023" s="157">
        <v>0</v>
      </c>
      <c r="FA1023" s="157">
        <v>0</v>
      </c>
      <c r="FB1023" s="157">
        <v>0</v>
      </c>
      <c r="FC1023" s="157">
        <v>0</v>
      </c>
      <c r="FD1023" s="157">
        <v>0</v>
      </c>
      <c r="FE1023" s="157">
        <v>0</v>
      </c>
      <c r="FF1023" s="157">
        <v>0</v>
      </c>
      <c r="FG1023" s="157">
        <v>0</v>
      </c>
      <c r="FH1023" s="157">
        <v>0</v>
      </c>
      <c r="FI1023" s="157">
        <v>0</v>
      </c>
      <c r="FJ1023" s="157">
        <v>0</v>
      </c>
      <c r="FK1023" s="157">
        <v>0</v>
      </c>
      <c r="FL1023" s="157">
        <v>6.1003000000000001E-4</v>
      </c>
      <c r="FM1023" s="192">
        <v>4.2299999999999998E-5</v>
      </c>
      <c r="FN1023" s="157">
        <v>0</v>
      </c>
      <c r="FO1023" s="157">
        <v>0</v>
      </c>
      <c r="FP1023" s="157">
        <v>0</v>
      </c>
      <c r="FQ1023" s="157">
        <v>4.6999800000000001E-4</v>
      </c>
      <c r="FR1023" s="157">
        <v>0</v>
      </c>
      <c r="FS1023" s="157">
        <v>0</v>
      </c>
      <c r="FT1023" s="157">
        <v>0</v>
      </c>
      <c r="FU1023" s="157">
        <v>0</v>
      </c>
      <c r="FV1023" s="157">
        <v>0</v>
      </c>
      <c r="FW1023" s="157">
        <v>0</v>
      </c>
      <c r="FX1023" s="157">
        <v>0</v>
      </c>
      <c r="FY1023" s="157">
        <v>0</v>
      </c>
      <c r="FZ1023" s="157">
        <v>0</v>
      </c>
      <c r="GA1023" s="157">
        <v>0</v>
      </c>
      <c r="GB1023" s="157">
        <v>0</v>
      </c>
      <c r="GC1023" s="157">
        <v>0</v>
      </c>
      <c r="GD1023" s="157">
        <v>0</v>
      </c>
      <c r="GE1023" s="157">
        <v>0</v>
      </c>
      <c r="GF1023" s="157">
        <v>0</v>
      </c>
      <c r="GG1023" s="157">
        <v>0</v>
      </c>
      <c r="GH1023" s="157">
        <v>0</v>
      </c>
      <c r="GI1023" s="157">
        <v>0</v>
      </c>
      <c r="GJ1023" s="157">
        <v>0</v>
      </c>
      <c r="GK1023" s="157">
        <v>0</v>
      </c>
      <c r="GL1023" s="157">
        <v>0</v>
      </c>
      <c r="GM1023" s="157">
        <v>0</v>
      </c>
      <c r="GN1023" s="157">
        <v>0</v>
      </c>
      <c r="GO1023" s="157">
        <v>0</v>
      </c>
      <c r="GP1023" s="157">
        <v>0</v>
      </c>
      <c r="GQ1023" s="157">
        <v>0</v>
      </c>
      <c r="GR1023" s="157">
        <v>0</v>
      </c>
      <c r="GS1023" s="157">
        <v>0</v>
      </c>
      <c r="GT1023" s="157">
        <v>0</v>
      </c>
      <c r="GU1023" s="157">
        <v>0</v>
      </c>
      <c r="GV1023" s="157">
        <v>0</v>
      </c>
      <c r="GW1023" s="157">
        <v>0</v>
      </c>
      <c r="GX1023" s="157">
        <v>0</v>
      </c>
      <c r="GY1023" s="157">
        <v>0</v>
      </c>
      <c r="GZ1023" s="157">
        <v>0</v>
      </c>
      <c r="HA1023" s="157">
        <v>0</v>
      </c>
    </row>
    <row r="1024" spans="1:209" x14ac:dyDescent="0.2">
      <c r="A1024" s="157" t="s">
        <v>4833</v>
      </c>
      <c r="B1024" s="157">
        <v>4.02805E-4</v>
      </c>
      <c r="C1024" s="157">
        <v>1.107935E-3</v>
      </c>
      <c r="D1024" s="157">
        <v>6.7511899999999996E-4</v>
      </c>
      <c r="E1024" s="157">
        <v>6.7589600000000005E-4</v>
      </c>
      <c r="F1024" s="157">
        <v>7.3652199999999998E-4</v>
      </c>
      <c r="G1024" s="192">
        <v>5.7000000000000003E-5</v>
      </c>
      <c r="H1024" s="192">
        <v>6.3E-5</v>
      </c>
      <c r="I1024" s="157">
        <v>2.3637199999999999E-4</v>
      </c>
      <c r="J1024" s="192">
        <v>3.4700000000000003E-5</v>
      </c>
      <c r="K1024" s="157">
        <v>1.6075400000000001E-4</v>
      </c>
      <c r="L1024" s="157">
        <v>5.4592599999999996E-4</v>
      </c>
      <c r="M1024" s="157">
        <v>1.41123E-4</v>
      </c>
      <c r="N1024" s="192">
        <v>5.0699999999999999E-5</v>
      </c>
      <c r="O1024" s="192">
        <v>2.1999999999999999E-5</v>
      </c>
      <c r="P1024" s="157">
        <v>3.3971400000000002E-4</v>
      </c>
      <c r="Q1024" s="192">
        <v>9.48E-5</v>
      </c>
      <c r="R1024" s="157">
        <v>4.1450299999999999E-4</v>
      </c>
      <c r="S1024" s="157">
        <v>6.9502699999999997E-4</v>
      </c>
      <c r="T1024" s="157">
        <v>2.5862299999999998E-4</v>
      </c>
      <c r="U1024" s="157">
        <v>2.4263799999999999E-4</v>
      </c>
      <c r="V1024" s="157">
        <v>1.21793E-4</v>
      </c>
      <c r="W1024" s="192">
        <v>2.0999999999999999E-5</v>
      </c>
      <c r="X1024" s="192">
        <v>6.0800000000000001E-5</v>
      </c>
      <c r="Y1024" s="157">
        <v>1.1802830000000001E-3</v>
      </c>
      <c r="Z1024" s="157">
        <v>1.40731E-4</v>
      </c>
      <c r="AA1024" s="192">
        <v>1.6399999999999999E-5</v>
      </c>
      <c r="AB1024" s="157">
        <v>1.6964399999999999E-4</v>
      </c>
      <c r="AC1024" s="157">
        <v>8.4922399999999999E-4</v>
      </c>
      <c r="AD1024" s="157">
        <v>3.4935899999999999E-4</v>
      </c>
      <c r="AE1024" s="157">
        <v>7.6479200000000003E-4</v>
      </c>
      <c r="AF1024" s="192">
        <v>1.5E-5</v>
      </c>
      <c r="AG1024" s="157">
        <v>5.0756E-4</v>
      </c>
      <c r="AH1024" s="192">
        <v>6.1400000000000002E-5</v>
      </c>
      <c r="AI1024" s="192">
        <v>3.8699999999999999E-5</v>
      </c>
      <c r="AJ1024" s="157">
        <v>5.3272699999999998E-4</v>
      </c>
      <c r="AK1024" s="157">
        <v>1.6298800000000001E-4</v>
      </c>
      <c r="AL1024" s="157">
        <v>1.2490900000000001E-4</v>
      </c>
      <c r="AM1024" s="157">
        <v>3.72393E-4</v>
      </c>
      <c r="AN1024" s="157">
        <v>3.8054899999999999E-4</v>
      </c>
      <c r="AO1024" s="157">
        <v>2.0239300000000001E-4</v>
      </c>
      <c r="AP1024" s="157">
        <v>1.4007599999999999E-4</v>
      </c>
      <c r="AQ1024" s="157">
        <v>2.09328E-4</v>
      </c>
      <c r="AR1024" s="157">
        <v>3.3115999999999999E-4</v>
      </c>
      <c r="AS1024" s="157">
        <v>1.8217400000000001E-4</v>
      </c>
      <c r="AT1024" s="157">
        <v>4.0301600000000002E-4</v>
      </c>
      <c r="AU1024" s="157">
        <v>1.0305E-4</v>
      </c>
      <c r="AV1024" s="157">
        <v>3.9165800000000002E-4</v>
      </c>
      <c r="AW1024" s="157">
        <v>5.8123599999999995E-4</v>
      </c>
      <c r="AX1024" s="192">
        <v>3.3099999999999998E-5</v>
      </c>
      <c r="AY1024" s="157">
        <v>1.6213100000000001E-4</v>
      </c>
      <c r="AZ1024" s="157">
        <v>2.6558400000000002E-4</v>
      </c>
      <c r="BA1024" s="157">
        <v>1.9265999999999999E-4</v>
      </c>
      <c r="BB1024" s="157">
        <v>1.47885E-4</v>
      </c>
      <c r="BC1024" s="192">
        <v>2.41E-5</v>
      </c>
      <c r="BD1024" s="192">
        <v>3.6999999999999998E-5</v>
      </c>
      <c r="BE1024" s="157">
        <v>1.23449E-4</v>
      </c>
      <c r="BF1024" s="157">
        <v>2.6667699999999999E-4</v>
      </c>
      <c r="BG1024" s="157">
        <v>2.6876999999999999E-4</v>
      </c>
      <c r="BH1024" s="157">
        <v>1.3488899999999999E-4</v>
      </c>
      <c r="BI1024" s="157">
        <v>1.6254900000000001E-4</v>
      </c>
      <c r="BJ1024" s="192">
        <v>5.63E-5</v>
      </c>
      <c r="BK1024" s="192">
        <v>6.8899999999999994E-5</v>
      </c>
      <c r="BL1024" s="157">
        <v>1.07308E-4</v>
      </c>
      <c r="BM1024" s="157">
        <v>0</v>
      </c>
      <c r="BN1024" s="157">
        <v>1.7292800000000001E-4</v>
      </c>
      <c r="BO1024" s="157">
        <v>2.66922E-4</v>
      </c>
      <c r="BP1024" s="157">
        <v>3.9958399999999997E-4</v>
      </c>
      <c r="BQ1024" s="157">
        <v>4.7826900000000002E-4</v>
      </c>
      <c r="BR1024" s="192">
        <v>1.06E-5</v>
      </c>
      <c r="BS1024" s="157">
        <v>2.2657800000000001E-4</v>
      </c>
      <c r="BT1024" s="157">
        <v>2.3158900000000001E-4</v>
      </c>
      <c r="BU1024" s="157">
        <v>3.15457E-4</v>
      </c>
      <c r="BV1024" s="192">
        <v>9.5099999999999994E-5</v>
      </c>
      <c r="BW1024" s="192">
        <v>8.3700000000000002E-5</v>
      </c>
      <c r="BX1024" s="192">
        <v>2.4000000000000001E-5</v>
      </c>
      <c r="BY1024" s="157">
        <v>0</v>
      </c>
      <c r="BZ1024" s="157">
        <v>1.8567799999999999E-4</v>
      </c>
      <c r="CA1024" s="192">
        <v>5.13E-5</v>
      </c>
      <c r="CB1024" s="157">
        <v>0</v>
      </c>
      <c r="CC1024" s="192">
        <v>3.6199999999999999E-5</v>
      </c>
      <c r="CD1024" s="157">
        <v>5.7931599999999997E-4</v>
      </c>
      <c r="CE1024" s="192">
        <v>3.1099999999999997E-5</v>
      </c>
      <c r="CF1024" s="157">
        <v>1.38462E-4</v>
      </c>
      <c r="CG1024" s="157">
        <v>0</v>
      </c>
      <c r="CH1024" s="157">
        <v>2.39502E-4</v>
      </c>
      <c r="CI1024" s="157">
        <v>2.2632500000000001E-4</v>
      </c>
      <c r="CJ1024" s="192">
        <v>5.3000000000000001E-5</v>
      </c>
      <c r="CK1024" s="192">
        <v>8.0699999999999996E-5</v>
      </c>
      <c r="CL1024" s="157">
        <v>1.1078000000000001E-4</v>
      </c>
      <c r="CM1024" s="157">
        <v>1.8815699999999999E-4</v>
      </c>
      <c r="CN1024" s="157">
        <v>2.64918E-4</v>
      </c>
      <c r="CO1024" s="157">
        <v>2.1392500000000001E-4</v>
      </c>
      <c r="CP1024" s="157">
        <v>1.2499399999999999E-4</v>
      </c>
      <c r="CQ1024" s="157">
        <v>2.5234299999999998E-4</v>
      </c>
      <c r="CR1024" s="192">
        <v>3.4900000000000001E-5</v>
      </c>
      <c r="CS1024" s="192">
        <v>3.1300000000000002E-5</v>
      </c>
      <c r="CT1024" s="192">
        <v>4.7599999999999998E-5</v>
      </c>
      <c r="CU1024" s="192">
        <v>7.9699999999999999E-5</v>
      </c>
      <c r="CV1024" s="192">
        <v>5.9700000000000001E-5</v>
      </c>
      <c r="CW1024" s="157">
        <v>1.8986799999999999E-4</v>
      </c>
      <c r="CX1024" s="157">
        <v>6.7159200000000004E-4</v>
      </c>
      <c r="CY1024" s="157">
        <v>1.65737E-4</v>
      </c>
      <c r="CZ1024" s="157">
        <v>4.9569100000000004E-4</v>
      </c>
      <c r="DA1024" s="157">
        <v>1.6193699999999999E-4</v>
      </c>
      <c r="DB1024" s="157">
        <v>1.8280600000000001E-4</v>
      </c>
      <c r="DC1024" s="157">
        <v>2.34004E-4</v>
      </c>
      <c r="DD1024" s="192">
        <v>3.01E-5</v>
      </c>
      <c r="DE1024" s="192">
        <v>6.6199999999999996E-5</v>
      </c>
      <c r="DF1024" s="192">
        <v>9.1899999999999998E-5</v>
      </c>
      <c r="DG1024" s="157">
        <v>0</v>
      </c>
      <c r="DH1024" s="157">
        <v>1.35007E-4</v>
      </c>
      <c r="DI1024" s="157">
        <v>2.6215500000000003E-4</v>
      </c>
      <c r="DJ1024" s="157">
        <v>1.00573E-4</v>
      </c>
      <c r="DK1024" s="192">
        <v>5.1E-5</v>
      </c>
      <c r="DL1024" s="157">
        <v>5.1021900000000002E-4</v>
      </c>
      <c r="DM1024" s="157">
        <v>3.3996900000000002E-4</v>
      </c>
      <c r="DN1024" s="157">
        <v>1.058341E-3</v>
      </c>
      <c r="DO1024" s="157">
        <v>4.1496600000000001E-4</v>
      </c>
      <c r="DP1024" s="192">
        <v>5.9700000000000001E-5</v>
      </c>
      <c r="DQ1024" s="192">
        <v>7.8899999999999993E-5</v>
      </c>
      <c r="DR1024" s="192">
        <v>4.0800000000000002E-5</v>
      </c>
      <c r="DS1024" s="192">
        <v>2.27E-5</v>
      </c>
      <c r="DT1024" s="157">
        <v>4.6578599999999999E-4</v>
      </c>
      <c r="DU1024" s="157">
        <v>3.2877200000000002E-4</v>
      </c>
      <c r="DV1024" s="157">
        <v>0</v>
      </c>
      <c r="DW1024" s="157">
        <v>4.1723900000000002E-4</v>
      </c>
      <c r="DX1024" s="157">
        <v>0</v>
      </c>
      <c r="DY1024" s="157">
        <v>1.8627300000000001E-4</v>
      </c>
      <c r="DZ1024" s="192">
        <v>6.3299999999999994E-5</v>
      </c>
      <c r="EA1024" s="192">
        <v>9.1399999999999999E-5</v>
      </c>
      <c r="EB1024" s="157">
        <v>0</v>
      </c>
      <c r="EC1024" s="192">
        <v>9.1399999999999999E-5</v>
      </c>
      <c r="ED1024" s="192">
        <v>9.8499999999999995E-5</v>
      </c>
      <c r="EE1024" s="192">
        <v>2.6599999999999999E-5</v>
      </c>
      <c r="EF1024" s="192">
        <v>3.2700000000000002E-5</v>
      </c>
      <c r="EG1024" s="157">
        <v>0</v>
      </c>
      <c r="EH1024" s="192">
        <v>7.9400000000000006E-5</v>
      </c>
      <c r="EI1024" s="157">
        <v>0</v>
      </c>
      <c r="EJ1024" s="192">
        <v>1.9899999999999999E-5</v>
      </c>
      <c r="EK1024" s="157">
        <v>0</v>
      </c>
      <c r="EL1024" s="192">
        <v>6.7399999999999998E-5</v>
      </c>
      <c r="EM1024" s="192">
        <v>5.3399999999999997E-5</v>
      </c>
      <c r="EN1024" s="192">
        <v>5.3199999999999999E-5</v>
      </c>
      <c r="EO1024" s="192">
        <v>6.5500000000000006E-5</v>
      </c>
      <c r="EP1024" s="192">
        <v>1.77E-5</v>
      </c>
      <c r="EQ1024" s="192">
        <v>3.5599999999999998E-5</v>
      </c>
      <c r="ER1024" s="192">
        <v>4.1300000000000001E-5</v>
      </c>
      <c r="ES1024" s="157">
        <v>0</v>
      </c>
      <c r="ET1024" s="157">
        <v>0</v>
      </c>
      <c r="EU1024" s="192">
        <v>3.7200000000000003E-5</v>
      </c>
      <c r="EV1024" s="192">
        <v>2.0299999999999999E-5</v>
      </c>
      <c r="EW1024" s="192">
        <v>5.4599999999999999E-5</v>
      </c>
      <c r="EX1024" s="192">
        <v>4.85E-5</v>
      </c>
      <c r="EY1024" s="157">
        <v>3.62319E-4</v>
      </c>
      <c r="EZ1024" s="157">
        <v>0</v>
      </c>
      <c r="FA1024" s="157">
        <v>1.25971E-4</v>
      </c>
      <c r="FB1024" s="192">
        <v>8.0900000000000001E-5</v>
      </c>
      <c r="FC1024" s="157">
        <v>0</v>
      </c>
      <c r="FD1024" s="157">
        <v>0</v>
      </c>
      <c r="FE1024" s="157">
        <v>4.7141199999999999E-4</v>
      </c>
      <c r="FF1024" s="157">
        <v>1.3564800000000001E-4</v>
      </c>
      <c r="FG1024" s="192">
        <v>7.9599999999999997E-5</v>
      </c>
      <c r="FH1024" s="192">
        <v>7.1099999999999994E-5</v>
      </c>
      <c r="FI1024" s="157">
        <v>2.2610709999999999E-3</v>
      </c>
      <c r="FJ1024" s="157">
        <v>0</v>
      </c>
      <c r="FK1024" s="157">
        <v>2.7722599999999999E-4</v>
      </c>
      <c r="FL1024" s="192">
        <v>3.2100000000000001E-5</v>
      </c>
      <c r="FM1024" s="157">
        <v>2.1151500000000001E-4</v>
      </c>
      <c r="FN1024" s="157">
        <v>0</v>
      </c>
      <c r="FO1024" s="192">
        <v>7.25E-5</v>
      </c>
      <c r="FP1024" s="192">
        <v>4.1199999999999999E-5</v>
      </c>
      <c r="FQ1024" s="157">
        <v>0</v>
      </c>
      <c r="FR1024" s="157">
        <v>1.15952E-4</v>
      </c>
      <c r="FS1024" s="192">
        <v>4.6999999999999997E-5</v>
      </c>
      <c r="FT1024" s="157">
        <v>1.0893E-4</v>
      </c>
      <c r="FU1024" s="157">
        <v>3.16693E-4</v>
      </c>
      <c r="FV1024" s="192">
        <v>4.5899999999999998E-5</v>
      </c>
      <c r="FW1024" s="192">
        <v>9.9199999999999999E-5</v>
      </c>
      <c r="FX1024" s="192">
        <v>2.5599999999999999E-5</v>
      </c>
      <c r="FY1024" s="192">
        <v>8.1500000000000002E-5</v>
      </c>
      <c r="FZ1024" s="157">
        <v>1.35544E-4</v>
      </c>
      <c r="GA1024" s="157">
        <v>0</v>
      </c>
      <c r="GB1024" s="157">
        <v>1.2641200000000001E-4</v>
      </c>
      <c r="GC1024" s="157">
        <v>0</v>
      </c>
      <c r="GD1024" s="192">
        <v>7.36E-5</v>
      </c>
      <c r="GE1024" s="192">
        <v>6.7799999999999995E-5</v>
      </c>
      <c r="GF1024" s="157">
        <v>7.4281900000000003E-4</v>
      </c>
      <c r="GG1024" s="157">
        <v>6.0039999999999996E-4</v>
      </c>
      <c r="GH1024" s="157">
        <v>3.7336900000000002E-4</v>
      </c>
      <c r="GI1024" s="157">
        <v>2.05835E-4</v>
      </c>
      <c r="GJ1024" s="192">
        <v>8.0799999999999999E-5</v>
      </c>
      <c r="GK1024" s="192">
        <v>2.9600000000000001E-5</v>
      </c>
      <c r="GL1024" s="192">
        <v>9.9199999999999999E-5</v>
      </c>
      <c r="GM1024" s="157">
        <v>1.15185E-4</v>
      </c>
      <c r="GN1024" s="192">
        <v>8.0699999999999996E-5</v>
      </c>
      <c r="GO1024" s="157">
        <v>1.5982099999999999E-4</v>
      </c>
      <c r="GP1024" s="157">
        <v>2.8512399999999999E-4</v>
      </c>
      <c r="GQ1024" s="192">
        <v>4.1100000000000003E-5</v>
      </c>
      <c r="GR1024" s="157">
        <v>2.65097E-4</v>
      </c>
      <c r="GS1024" s="157">
        <v>0</v>
      </c>
      <c r="GT1024" s="157">
        <v>0</v>
      </c>
      <c r="GU1024" s="157">
        <v>0</v>
      </c>
      <c r="GV1024" s="157">
        <v>0</v>
      </c>
      <c r="GW1024" s="157">
        <v>0</v>
      </c>
      <c r="GX1024" s="157">
        <v>0</v>
      </c>
      <c r="GY1024" s="157">
        <v>0</v>
      </c>
      <c r="GZ1024" s="157">
        <v>0</v>
      </c>
      <c r="HA1024" s="157">
        <v>0</v>
      </c>
    </row>
    <row r="1025" spans="1:209" x14ac:dyDescent="0.2">
      <c r="A1025" s="157" t="s">
        <v>4834</v>
      </c>
      <c r="B1025" s="157">
        <v>0</v>
      </c>
      <c r="C1025" s="157">
        <v>0</v>
      </c>
      <c r="D1025" s="157">
        <v>0</v>
      </c>
      <c r="E1025" s="157">
        <v>0</v>
      </c>
      <c r="F1025" s="157">
        <v>0</v>
      </c>
      <c r="G1025" s="157">
        <v>0</v>
      </c>
      <c r="H1025" s="157">
        <v>0</v>
      </c>
      <c r="I1025" s="157">
        <v>0</v>
      </c>
      <c r="J1025" s="157">
        <v>0</v>
      </c>
      <c r="K1025" s="157">
        <v>0</v>
      </c>
      <c r="L1025" s="192">
        <v>3.4100000000000002E-5</v>
      </c>
      <c r="M1025" s="157">
        <v>0</v>
      </c>
      <c r="N1025" s="157">
        <v>0</v>
      </c>
      <c r="O1025" s="157">
        <v>0</v>
      </c>
      <c r="P1025" s="157">
        <v>0</v>
      </c>
      <c r="Q1025" s="157">
        <v>0</v>
      </c>
      <c r="R1025" s="157">
        <v>0</v>
      </c>
      <c r="S1025" s="157">
        <v>0</v>
      </c>
      <c r="T1025" s="157">
        <v>0</v>
      </c>
      <c r="U1025" s="157">
        <v>0</v>
      </c>
      <c r="V1025" s="192">
        <v>4.0599999999999998E-5</v>
      </c>
      <c r="W1025" s="192">
        <v>3.6699999999999998E-5</v>
      </c>
      <c r="X1025" s="157">
        <v>0</v>
      </c>
      <c r="Y1025" s="157">
        <v>0</v>
      </c>
      <c r="Z1025" s="157">
        <v>0</v>
      </c>
      <c r="AA1025" s="157">
        <v>0</v>
      </c>
      <c r="AB1025" s="157">
        <v>0</v>
      </c>
      <c r="AC1025" s="157">
        <v>0</v>
      </c>
      <c r="AD1025" s="192">
        <v>3.8800000000000001E-5</v>
      </c>
      <c r="AE1025" s="157">
        <v>0</v>
      </c>
      <c r="AF1025" s="157">
        <v>0</v>
      </c>
      <c r="AG1025" s="157">
        <v>0</v>
      </c>
      <c r="AH1025" s="157">
        <v>0</v>
      </c>
      <c r="AI1025" s="157">
        <v>0</v>
      </c>
      <c r="AJ1025" s="157">
        <v>0</v>
      </c>
      <c r="AK1025" s="157">
        <v>0</v>
      </c>
      <c r="AL1025" s="157">
        <v>0</v>
      </c>
      <c r="AM1025" s="157">
        <v>0</v>
      </c>
      <c r="AN1025" s="157">
        <v>0</v>
      </c>
      <c r="AO1025" s="157">
        <v>0</v>
      </c>
      <c r="AP1025" s="157">
        <v>0</v>
      </c>
      <c r="AQ1025" s="157">
        <v>0</v>
      </c>
      <c r="AR1025" s="157">
        <v>0</v>
      </c>
      <c r="AS1025" s="157">
        <v>0</v>
      </c>
      <c r="AT1025" s="192">
        <v>5.3700000000000003E-6</v>
      </c>
      <c r="AU1025" s="192">
        <v>5.1499999999999998E-5</v>
      </c>
      <c r="AV1025" s="192">
        <v>4.8999999999999998E-5</v>
      </c>
      <c r="AW1025" s="192">
        <v>3.4199999999999998E-5</v>
      </c>
      <c r="AX1025" s="157">
        <v>0</v>
      </c>
      <c r="AY1025" s="157">
        <v>0</v>
      </c>
      <c r="AZ1025" s="157">
        <v>0</v>
      </c>
      <c r="BA1025" s="157">
        <v>0</v>
      </c>
      <c r="BB1025" s="157">
        <v>0</v>
      </c>
      <c r="BC1025" s="157">
        <v>0</v>
      </c>
      <c r="BD1025" s="157">
        <v>0</v>
      </c>
      <c r="BE1025" s="157">
        <v>0</v>
      </c>
      <c r="BF1025" s="157">
        <v>0</v>
      </c>
      <c r="BG1025" s="157">
        <v>0</v>
      </c>
      <c r="BH1025" s="157">
        <v>0</v>
      </c>
      <c r="BI1025" s="157">
        <v>0</v>
      </c>
      <c r="BJ1025" s="192">
        <v>1.88E-5</v>
      </c>
      <c r="BK1025" s="192">
        <v>1.7200000000000001E-5</v>
      </c>
      <c r="BL1025" s="157">
        <v>0</v>
      </c>
      <c r="BM1025" s="157">
        <v>0</v>
      </c>
      <c r="BN1025" s="157">
        <v>0</v>
      </c>
      <c r="BO1025" s="157">
        <v>0</v>
      </c>
      <c r="BP1025" s="157">
        <v>0</v>
      </c>
      <c r="BQ1025" s="157">
        <v>0</v>
      </c>
      <c r="BR1025" s="157">
        <v>0</v>
      </c>
      <c r="BS1025" s="157">
        <v>0</v>
      </c>
      <c r="BT1025" s="157">
        <v>0</v>
      </c>
      <c r="BU1025" s="157">
        <v>0</v>
      </c>
      <c r="BV1025" s="157">
        <v>0</v>
      </c>
      <c r="BW1025" s="157">
        <v>0</v>
      </c>
      <c r="BX1025" s="157">
        <v>0</v>
      </c>
      <c r="BY1025" s="157">
        <v>0</v>
      </c>
      <c r="BZ1025" s="157">
        <v>0</v>
      </c>
      <c r="CA1025" s="157">
        <v>0</v>
      </c>
      <c r="CB1025" s="157">
        <v>0</v>
      </c>
      <c r="CC1025" s="157">
        <v>0</v>
      </c>
      <c r="CD1025" s="157">
        <v>0</v>
      </c>
      <c r="CE1025" s="157">
        <v>0</v>
      </c>
      <c r="CF1025" s="157">
        <v>0</v>
      </c>
      <c r="CG1025" s="157">
        <v>0</v>
      </c>
      <c r="CH1025" s="157">
        <v>0</v>
      </c>
      <c r="CI1025" s="157">
        <v>0</v>
      </c>
      <c r="CJ1025" s="157">
        <v>0</v>
      </c>
      <c r="CK1025" s="157">
        <v>0</v>
      </c>
      <c r="CL1025" s="192">
        <v>1.11E-5</v>
      </c>
      <c r="CM1025" s="157">
        <v>0</v>
      </c>
      <c r="CN1025" s="157">
        <v>0</v>
      </c>
      <c r="CO1025" s="157">
        <v>0</v>
      </c>
      <c r="CP1025" s="157">
        <v>0</v>
      </c>
      <c r="CQ1025" s="157">
        <v>0</v>
      </c>
      <c r="CR1025" s="157">
        <v>0</v>
      </c>
      <c r="CS1025" s="157">
        <v>0</v>
      </c>
      <c r="CT1025" s="157">
        <v>0</v>
      </c>
      <c r="CU1025" s="157">
        <v>0</v>
      </c>
      <c r="CV1025" s="157">
        <v>0</v>
      </c>
      <c r="CW1025" s="192">
        <v>5.93E-6</v>
      </c>
      <c r="CX1025" s="157">
        <v>0</v>
      </c>
      <c r="CY1025" s="157">
        <v>0</v>
      </c>
      <c r="CZ1025" s="157">
        <v>0</v>
      </c>
      <c r="DA1025" s="157">
        <v>0</v>
      </c>
      <c r="DB1025" s="157">
        <v>0</v>
      </c>
      <c r="DC1025" s="157">
        <v>0</v>
      </c>
      <c r="DD1025" s="157">
        <v>0</v>
      </c>
      <c r="DE1025" s="157">
        <v>0</v>
      </c>
      <c r="DF1025" s="157">
        <v>0</v>
      </c>
      <c r="DG1025" s="157">
        <v>0</v>
      </c>
      <c r="DH1025" s="157">
        <v>0</v>
      </c>
      <c r="DI1025" s="157">
        <v>0</v>
      </c>
      <c r="DJ1025" s="157">
        <v>0</v>
      </c>
      <c r="DK1025" s="157">
        <v>0</v>
      </c>
      <c r="DL1025" s="157">
        <v>0</v>
      </c>
      <c r="DM1025" s="157">
        <v>0</v>
      </c>
      <c r="DN1025" s="157">
        <v>0</v>
      </c>
      <c r="DO1025" s="157">
        <v>0</v>
      </c>
      <c r="DP1025" s="157">
        <v>0</v>
      </c>
      <c r="DQ1025" s="157">
        <v>0</v>
      </c>
      <c r="DR1025" s="157">
        <v>0</v>
      </c>
      <c r="DS1025" s="157">
        <v>0</v>
      </c>
      <c r="DT1025" s="157">
        <v>0</v>
      </c>
      <c r="DU1025" s="157">
        <v>0</v>
      </c>
      <c r="DV1025" s="157">
        <v>0</v>
      </c>
      <c r="DW1025" s="192">
        <v>1.7399999999999999E-5</v>
      </c>
      <c r="DX1025" s="157">
        <v>0</v>
      </c>
      <c r="DY1025" s="192">
        <v>1.6200000000000001E-5</v>
      </c>
      <c r="DZ1025" s="157">
        <v>0</v>
      </c>
      <c r="EA1025" s="157">
        <v>0</v>
      </c>
      <c r="EB1025" s="157">
        <v>0</v>
      </c>
      <c r="EC1025" s="157">
        <v>0</v>
      </c>
      <c r="ED1025" s="157">
        <v>0</v>
      </c>
      <c r="EE1025" s="157">
        <v>0</v>
      </c>
      <c r="EF1025" s="157">
        <v>0</v>
      </c>
      <c r="EG1025" s="157">
        <v>0</v>
      </c>
      <c r="EH1025" s="157">
        <v>0</v>
      </c>
      <c r="EI1025" s="157">
        <v>0</v>
      </c>
      <c r="EJ1025" s="157">
        <v>0</v>
      </c>
      <c r="EK1025" s="157">
        <v>0</v>
      </c>
      <c r="EL1025" s="192">
        <v>3.3699999999999999E-5</v>
      </c>
      <c r="EM1025" s="157">
        <v>0</v>
      </c>
      <c r="EN1025" s="157">
        <v>0</v>
      </c>
      <c r="EO1025" s="157">
        <v>0</v>
      </c>
      <c r="EP1025" s="157">
        <v>0</v>
      </c>
      <c r="EQ1025" s="157">
        <v>0</v>
      </c>
      <c r="ER1025" s="157">
        <v>0</v>
      </c>
      <c r="ES1025" s="157">
        <v>0</v>
      </c>
      <c r="ET1025" s="157">
        <v>0</v>
      </c>
      <c r="EU1025" s="157">
        <v>0</v>
      </c>
      <c r="EV1025" s="157">
        <v>0</v>
      </c>
      <c r="EW1025" s="157">
        <v>0</v>
      </c>
      <c r="EX1025" s="157">
        <v>0</v>
      </c>
      <c r="EY1025" s="157">
        <v>0</v>
      </c>
      <c r="EZ1025" s="157">
        <v>0</v>
      </c>
      <c r="FA1025" s="157">
        <v>0</v>
      </c>
      <c r="FB1025" s="157">
        <v>0</v>
      </c>
      <c r="FC1025" s="157">
        <v>0</v>
      </c>
      <c r="FD1025" s="157">
        <v>0</v>
      </c>
      <c r="FE1025" s="157">
        <v>0</v>
      </c>
      <c r="FF1025" s="157">
        <v>0</v>
      </c>
      <c r="FG1025" s="157">
        <v>0</v>
      </c>
      <c r="FH1025" s="157">
        <v>0</v>
      </c>
      <c r="FI1025" s="157">
        <v>0</v>
      </c>
      <c r="FJ1025" s="157">
        <v>0</v>
      </c>
      <c r="FK1025" s="157">
        <v>0</v>
      </c>
      <c r="FL1025" s="157">
        <v>0</v>
      </c>
      <c r="FM1025" s="157">
        <v>0</v>
      </c>
      <c r="FN1025" s="157">
        <v>0</v>
      </c>
      <c r="FO1025" s="157">
        <v>0</v>
      </c>
      <c r="FP1025" s="157">
        <v>0</v>
      </c>
      <c r="FQ1025" s="157">
        <v>0</v>
      </c>
      <c r="FR1025" s="157">
        <v>0</v>
      </c>
      <c r="FS1025" s="157">
        <v>0</v>
      </c>
      <c r="FT1025" s="157">
        <v>0</v>
      </c>
      <c r="FU1025" s="157">
        <v>0</v>
      </c>
      <c r="FV1025" s="157">
        <v>0</v>
      </c>
      <c r="FW1025" s="157">
        <v>0</v>
      </c>
      <c r="FX1025" s="157">
        <v>0</v>
      </c>
      <c r="FY1025" s="157">
        <v>0</v>
      </c>
      <c r="FZ1025" s="157">
        <v>0</v>
      </c>
      <c r="GA1025" s="157">
        <v>0</v>
      </c>
      <c r="GB1025" s="157">
        <v>0</v>
      </c>
      <c r="GC1025" s="157">
        <v>0</v>
      </c>
      <c r="GD1025" s="157">
        <v>0</v>
      </c>
      <c r="GE1025" s="157">
        <v>0</v>
      </c>
      <c r="GF1025" s="157">
        <v>0</v>
      </c>
      <c r="GG1025" s="157">
        <v>0</v>
      </c>
      <c r="GH1025" s="157">
        <v>0</v>
      </c>
      <c r="GI1025" s="157">
        <v>0</v>
      </c>
      <c r="GJ1025" s="157">
        <v>0</v>
      </c>
      <c r="GK1025" s="157">
        <v>0</v>
      </c>
      <c r="GL1025" s="157">
        <v>0</v>
      </c>
      <c r="GM1025" s="157">
        <v>0</v>
      </c>
      <c r="GN1025" s="157">
        <v>0</v>
      </c>
      <c r="GO1025" s="157">
        <v>0</v>
      </c>
      <c r="GP1025" s="157">
        <v>0</v>
      </c>
      <c r="GQ1025" s="157">
        <v>0</v>
      </c>
      <c r="GR1025" s="157">
        <v>0</v>
      </c>
      <c r="GS1025" s="157">
        <v>0</v>
      </c>
      <c r="GT1025" s="157">
        <v>0</v>
      </c>
      <c r="GU1025" s="157">
        <v>1.3157894999999999E-2</v>
      </c>
      <c r="GV1025" s="157">
        <v>0</v>
      </c>
      <c r="GW1025" s="157">
        <v>0</v>
      </c>
      <c r="GX1025" s="157">
        <v>0</v>
      </c>
      <c r="GY1025" s="157">
        <v>0</v>
      </c>
      <c r="GZ1025" s="157">
        <v>0</v>
      </c>
      <c r="HA1025" s="157">
        <v>0</v>
      </c>
    </row>
    <row r="1026" spans="1:209" x14ac:dyDescent="0.2">
      <c r="A1026" s="157" t="s">
        <v>4835</v>
      </c>
      <c r="B1026" s="192">
        <v>1.49E-5</v>
      </c>
      <c r="C1026" s="157">
        <v>0</v>
      </c>
      <c r="D1026" s="157">
        <v>0</v>
      </c>
      <c r="E1026" s="157">
        <v>0</v>
      </c>
      <c r="F1026" s="157">
        <v>0</v>
      </c>
      <c r="G1026" s="157">
        <v>0</v>
      </c>
      <c r="H1026" s="192">
        <v>9.4500000000000007E-5</v>
      </c>
      <c r="I1026" s="157">
        <v>0</v>
      </c>
      <c r="J1026" s="157">
        <v>0</v>
      </c>
      <c r="K1026" s="157">
        <v>0</v>
      </c>
      <c r="L1026" s="157">
        <v>0</v>
      </c>
      <c r="M1026" s="157">
        <v>1.41123E-4</v>
      </c>
      <c r="N1026" s="157">
        <v>1.5211700000000001E-4</v>
      </c>
      <c r="O1026" s="157">
        <v>0</v>
      </c>
      <c r="P1026" s="157">
        <v>0</v>
      </c>
      <c r="Q1026" s="157">
        <v>0</v>
      </c>
      <c r="R1026" s="157">
        <v>1.0908000000000001E-4</v>
      </c>
      <c r="S1026" s="192">
        <v>9.59E-5</v>
      </c>
      <c r="T1026" s="192">
        <v>9.7E-5</v>
      </c>
      <c r="U1026" s="157">
        <v>1.1029E-4</v>
      </c>
      <c r="V1026" s="192">
        <v>8.1199999999999995E-5</v>
      </c>
      <c r="W1026" s="157">
        <v>0</v>
      </c>
      <c r="X1026" s="157">
        <v>0</v>
      </c>
      <c r="Y1026" s="157">
        <v>0</v>
      </c>
      <c r="Z1026" s="192">
        <v>7.0400000000000004E-5</v>
      </c>
      <c r="AA1026" s="157">
        <v>0</v>
      </c>
      <c r="AB1026" s="157">
        <v>0</v>
      </c>
      <c r="AC1026" s="157">
        <v>0</v>
      </c>
      <c r="AD1026" s="157">
        <v>0</v>
      </c>
      <c r="AE1026" s="157">
        <v>0</v>
      </c>
      <c r="AF1026" s="157">
        <v>0</v>
      </c>
      <c r="AG1026" s="157">
        <v>0</v>
      </c>
      <c r="AH1026" s="157">
        <v>1.2276400000000001E-4</v>
      </c>
      <c r="AI1026" s="157">
        <v>1.16036E-4</v>
      </c>
      <c r="AJ1026" s="157">
        <v>0</v>
      </c>
      <c r="AK1026" s="157">
        <v>0</v>
      </c>
      <c r="AL1026" s="157">
        <v>0</v>
      </c>
      <c r="AM1026" s="192">
        <v>8.2799999999999993E-5</v>
      </c>
      <c r="AN1026" s="192">
        <v>1.6500000000000001E-5</v>
      </c>
      <c r="AO1026" s="192">
        <v>7.5900000000000002E-5</v>
      </c>
      <c r="AP1026" s="157">
        <v>0</v>
      </c>
      <c r="AQ1026" s="157">
        <v>1.04664E-4</v>
      </c>
      <c r="AR1026" s="157">
        <v>2.8021200000000001E-4</v>
      </c>
      <c r="AS1026" s="157">
        <v>1.8217400000000001E-4</v>
      </c>
      <c r="AT1026" s="157">
        <v>2.4718299999999999E-4</v>
      </c>
      <c r="AU1026" s="157">
        <v>0</v>
      </c>
      <c r="AV1026" s="157">
        <v>0</v>
      </c>
      <c r="AW1026" s="157">
        <v>0</v>
      </c>
      <c r="AX1026" s="192">
        <v>3.3099999999999998E-5</v>
      </c>
      <c r="AY1026" s="192">
        <v>8.1100000000000006E-5</v>
      </c>
      <c r="AZ1026" s="157">
        <v>2.6558400000000002E-4</v>
      </c>
      <c r="BA1026" s="157">
        <v>0</v>
      </c>
      <c r="BB1026" s="157">
        <v>0</v>
      </c>
      <c r="BC1026" s="157">
        <v>0</v>
      </c>
      <c r="BD1026" s="157">
        <v>0</v>
      </c>
      <c r="BE1026" s="157">
        <v>0</v>
      </c>
      <c r="BF1026" s="192">
        <v>3.8099999999999998E-5</v>
      </c>
      <c r="BG1026" s="192">
        <v>5.38E-5</v>
      </c>
      <c r="BH1026" s="157">
        <v>1.12408E-4</v>
      </c>
      <c r="BI1026" s="192">
        <v>1.8099999999999999E-5</v>
      </c>
      <c r="BJ1026" s="192">
        <v>7.5099999999999996E-5</v>
      </c>
      <c r="BK1026" s="157">
        <v>0</v>
      </c>
      <c r="BL1026" s="192">
        <v>3.5800000000000003E-5</v>
      </c>
      <c r="BM1026" s="157">
        <v>0</v>
      </c>
      <c r="BN1026" s="157">
        <v>0</v>
      </c>
      <c r="BO1026" s="157">
        <v>2.66922E-4</v>
      </c>
      <c r="BP1026" s="157">
        <v>1.06556E-4</v>
      </c>
      <c r="BQ1026" s="157">
        <v>1.19567E-4</v>
      </c>
      <c r="BR1026" s="192">
        <v>3.1699999999999998E-5</v>
      </c>
      <c r="BS1026" s="157">
        <v>2.2657800000000001E-4</v>
      </c>
      <c r="BT1026" s="157">
        <v>0</v>
      </c>
      <c r="BU1026" s="157">
        <v>0</v>
      </c>
      <c r="BV1026" s="157">
        <v>0</v>
      </c>
      <c r="BW1026" s="157">
        <v>0</v>
      </c>
      <c r="BX1026" s="157">
        <v>0</v>
      </c>
      <c r="BY1026" s="192">
        <v>5.0399999999999999E-5</v>
      </c>
      <c r="BZ1026" s="157">
        <v>0</v>
      </c>
      <c r="CA1026" s="192">
        <v>1.7099999999999999E-5</v>
      </c>
      <c r="CB1026" s="192">
        <v>9.6700000000000006E-5</v>
      </c>
      <c r="CC1026" s="157">
        <v>1.2679799999999999E-4</v>
      </c>
      <c r="CD1026" s="157">
        <v>2.7966999999999998E-4</v>
      </c>
      <c r="CE1026" s="192">
        <v>6.2299999999999996E-5</v>
      </c>
      <c r="CF1026" s="157">
        <v>1.1077E-4</v>
      </c>
      <c r="CG1026" s="157">
        <v>1.3879300000000001E-4</v>
      </c>
      <c r="CH1026" s="157">
        <v>3.1933599999999998E-4</v>
      </c>
      <c r="CI1026" s="157">
        <v>0</v>
      </c>
      <c r="CJ1026" s="157">
        <v>0</v>
      </c>
      <c r="CK1026" s="157">
        <v>0</v>
      </c>
      <c r="CL1026" s="157">
        <v>0</v>
      </c>
      <c r="CM1026" s="157">
        <v>0</v>
      </c>
      <c r="CN1026" s="157">
        <v>0</v>
      </c>
      <c r="CO1026" s="157">
        <v>0</v>
      </c>
      <c r="CP1026" s="157">
        <v>0</v>
      </c>
      <c r="CQ1026" s="192">
        <v>1.2E-5</v>
      </c>
      <c r="CR1026" s="192">
        <v>1.7499999999999998E-5</v>
      </c>
      <c r="CS1026" s="192">
        <v>4.1699999999999997E-5</v>
      </c>
      <c r="CT1026" s="192">
        <v>9.5199999999999997E-5</v>
      </c>
      <c r="CU1026" s="157">
        <v>0</v>
      </c>
      <c r="CV1026" s="157">
        <v>0</v>
      </c>
      <c r="CW1026" s="192">
        <v>4.1499999999999999E-5</v>
      </c>
      <c r="CX1026" s="157">
        <v>0</v>
      </c>
      <c r="CY1026" s="157">
        <v>0</v>
      </c>
      <c r="CZ1026" s="157">
        <v>0</v>
      </c>
      <c r="DA1026" s="157">
        <v>0</v>
      </c>
      <c r="DB1026" s="192">
        <v>1.66E-5</v>
      </c>
      <c r="DC1026" s="157">
        <v>0</v>
      </c>
      <c r="DD1026" s="192">
        <v>9.0299999999999999E-5</v>
      </c>
      <c r="DE1026" s="157">
        <v>0</v>
      </c>
      <c r="DF1026" s="157">
        <v>0</v>
      </c>
      <c r="DG1026" s="157">
        <v>0</v>
      </c>
      <c r="DH1026" s="157">
        <v>0</v>
      </c>
      <c r="DI1026" s="157">
        <v>0</v>
      </c>
      <c r="DJ1026" s="157">
        <v>1.67622E-4</v>
      </c>
      <c r="DK1026" s="157">
        <v>0</v>
      </c>
      <c r="DL1026" s="157">
        <v>0</v>
      </c>
      <c r="DM1026" s="157">
        <v>0</v>
      </c>
      <c r="DN1026" s="157">
        <v>0</v>
      </c>
      <c r="DO1026" s="157">
        <v>0</v>
      </c>
      <c r="DP1026" s="157">
        <v>0</v>
      </c>
      <c r="DQ1026" s="192">
        <v>3.9400000000000002E-5</v>
      </c>
      <c r="DR1026" s="157">
        <v>0</v>
      </c>
      <c r="DS1026" s="157">
        <v>0</v>
      </c>
      <c r="DT1026" s="192">
        <v>4.2299999999999998E-5</v>
      </c>
      <c r="DU1026" s="157">
        <v>0</v>
      </c>
      <c r="DV1026" s="157">
        <v>0</v>
      </c>
      <c r="DW1026" s="157">
        <v>0</v>
      </c>
      <c r="DX1026" s="157">
        <v>0</v>
      </c>
      <c r="DY1026" s="157">
        <v>0</v>
      </c>
      <c r="DZ1026" s="157">
        <v>0</v>
      </c>
      <c r="EA1026" s="192">
        <v>4.57E-5</v>
      </c>
      <c r="EB1026" s="192">
        <v>7.0400000000000004E-5</v>
      </c>
      <c r="EC1026" s="157">
        <v>0</v>
      </c>
      <c r="ED1026" s="157">
        <v>0</v>
      </c>
      <c r="EE1026" s="157">
        <v>0</v>
      </c>
      <c r="EF1026" s="157">
        <v>0</v>
      </c>
      <c r="EG1026" s="157">
        <v>0</v>
      </c>
      <c r="EH1026" s="192">
        <v>3.9700000000000003E-5</v>
      </c>
      <c r="EI1026" s="157">
        <v>0</v>
      </c>
      <c r="EJ1026" s="157">
        <v>0</v>
      </c>
      <c r="EK1026" s="157">
        <v>0</v>
      </c>
      <c r="EL1026" s="157">
        <v>0</v>
      </c>
      <c r="EM1026" s="157">
        <v>1.29691E-4</v>
      </c>
      <c r="EN1026" s="157">
        <v>1.3295000000000001E-4</v>
      </c>
      <c r="EO1026" s="157">
        <v>1.30984E-4</v>
      </c>
      <c r="EP1026" s="157">
        <v>0</v>
      </c>
      <c r="EQ1026" s="157">
        <v>2.1355199999999999E-4</v>
      </c>
      <c r="ER1026" s="192">
        <v>4.1300000000000001E-5</v>
      </c>
      <c r="ES1026" s="192">
        <v>9.1399999999999999E-5</v>
      </c>
      <c r="ET1026" s="157">
        <v>0</v>
      </c>
      <c r="EU1026" s="157">
        <v>0</v>
      </c>
      <c r="EV1026" s="192">
        <v>8.1299999999999997E-5</v>
      </c>
      <c r="EW1026" s="192">
        <v>3.6399999999999997E-5</v>
      </c>
      <c r="EX1026" s="157">
        <v>1.21136E-4</v>
      </c>
      <c r="EY1026" s="157">
        <v>0</v>
      </c>
      <c r="EZ1026" s="157">
        <v>0</v>
      </c>
      <c r="FA1026" s="157">
        <v>0</v>
      </c>
      <c r="FB1026" s="157">
        <v>0</v>
      </c>
      <c r="FC1026" s="157">
        <v>0</v>
      </c>
      <c r="FD1026" s="157">
        <v>2.25524E-4</v>
      </c>
      <c r="FE1026" s="192">
        <v>6.7299999999999996E-5</v>
      </c>
      <c r="FF1026" s="157">
        <v>0</v>
      </c>
      <c r="FG1026" s="157">
        <v>0</v>
      </c>
      <c r="FH1026" s="157">
        <v>0</v>
      </c>
      <c r="FI1026" s="157">
        <v>0</v>
      </c>
      <c r="FJ1026" s="157">
        <v>0</v>
      </c>
      <c r="FK1026" s="157">
        <v>0</v>
      </c>
      <c r="FL1026" s="157">
        <v>6.4213699999999998E-4</v>
      </c>
      <c r="FM1026" s="157">
        <v>0</v>
      </c>
      <c r="FN1026" s="157">
        <v>0</v>
      </c>
      <c r="FO1026" s="157">
        <v>0</v>
      </c>
      <c r="FP1026" s="157">
        <v>0</v>
      </c>
      <c r="FQ1026" s="157">
        <v>5.1699799999999996E-4</v>
      </c>
      <c r="FR1026" s="157">
        <v>0</v>
      </c>
      <c r="FS1026" s="157">
        <v>0</v>
      </c>
      <c r="FT1026" s="157">
        <v>0</v>
      </c>
      <c r="FU1026" s="157">
        <v>0</v>
      </c>
      <c r="FV1026" s="157">
        <v>0</v>
      </c>
      <c r="FW1026" s="157">
        <v>0</v>
      </c>
      <c r="FX1026" s="157">
        <v>1.5353099999999999E-4</v>
      </c>
      <c r="FY1026" s="192">
        <v>8.1500000000000002E-5</v>
      </c>
      <c r="FZ1026" s="157">
        <v>0</v>
      </c>
      <c r="GA1026" s="157">
        <v>0</v>
      </c>
      <c r="GB1026" s="157">
        <v>0</v>
      </c>
      <c r="GC1026" s="157">
        <v>0</v>
      </c>
      <c r="GD1026" s="157">
        <v>0</v>
      </c>
      <c r="GE1026" s="192">
        <v>4.5200000000000001E-5</v>
      </c>
      <c r="GF1026" s="157">
        <v>0</v>
      </c>
      <c r="GG1026" s="157">
        <v>0</v>
      </c>
      <c r="GH1026" s="157">
        <v>0</v>
      </c>
      <c r="GI1026" s="157">
        <v>0</v>
      </c>
      <c r="GJ1026" s="157">
        <v>0</v>
      </c>
      <c r="GK1026" s="157">
        <v>0</v>
      </c>
      <c r="GL1026" s="192">
        <v>3.3099999999999998E-5</v>
      </c>
      <c r="GM1026" s="192">
        <v>7.6799999999999997E-5</v>
      </c>
      <c r="GN1026" s="157">
        <v>0</v>
      </c>
      <c r="GO1026" s="157">
        <v>0</v>
      </c>
      <c r="GP1026" s="157">
        <v>0</v>
      </c>
      <c r="GQ1026" s="157">
        <v>0</v>
      </c>
      <c r="GR1026" s="157">
        <v>0</v>
      </c>
      <c r="GS1026" s="157">
        <v>0</v>
      </c>
      <c r="GT1026" s="157">
        <v>0</v>
      </c>
      <c r="GU1026" s="157">
        <v>0</v>
      </c>
      <c r="GV1026" s="157">
        <v>0</v>
      </c>
      <c r="GW1026" s="157">
        <v>0</v>
      </c>
      <c r="GX1026" s="157">
        <v>0</v>
      </c>
      <c r="GY1026" s="157">
        <v>0</v>
      </c>
      <c r="GZ1026" s="157">
        <v>0</v>
      </c>
      <c r="HA1026" s="157">
        <v>0</v>
      </c>
    </row>
    <row r="1027" spans="1:209" x14ac:dyDescent="0.2">
      <c r="A1027" s="157" t="s">
        <v>4836</v>
      </c>
      <c r="B1027" s="157">
        <v>0</v>
      </c>
      <c r="C1027" s="157">
        <v>0</v>
      </c>
      <c r="D1027" s="157">
        <v>0</v>
      </c>
      <c r="E1027" s="157">
        <v>0</v>
      </c>
      <c r="F1027" s="157">
        <v>0</v>
      </c>
      <c r="G1027" s="192">
        <v>1.42E-5</v>
      </c>
      <c r="H1027" s="157">
        <v>0</v>
      </c>
      <c r="I1027" s="157">
        <v>0</v>
      </c>
      <c r="J1027" s="157">
        <v>1.30035E-4</v>
      </c>
      <c r="K1027" s="192">
        <v>5.3600000000000002E-5</v>
      </c>
      <c r="L1027" s="157">
        <v>4.4356499999999999E-4</v>
      </c>
      <c r="M1027" s="192">
        <v>3.5299999999999997E-5</v>
      </c>
      <c r="N1027" s="157">
        <v>0</v>
      </c>
      <c r="O1027" s="157">
        <v>0</v>
      </c>
      <c r="P1027" s="157">
        <v>0</v>
      </c>
      <c r="Q1027" s="157">
        <v>0</v>
      </c>
      <c r="R1027" s="157">
        <v>0</v>
      </c>
      <c r="S1027" s="192">
        <v>4.7899999999999999E-5</v>
      </c>
      <c r="T1027" s="157">
        <v>0</v>
      </c>
      <c r="U1027" s="192">
        <v>2.2099999999999998E-5</v>
      </c>
      <c r="V1027" s="157">
        <v>0</v>
      </c>
      <c r="W1027" s="157">
        <v>0</v>
      </c>
      <c r="X1027" s="157">
        <v>0</v>
      </c>
      <c r="Y1027" s="157">
        <v>0</v>
      </c>
      <c r="Z1027" s="192">
        <v>1.7600000000000001E-5</v>
      </c>
      <c r="AA1027" s="157">
        <v>0</v>
      </c>
      <c r="AB1027" s="157">
        <v>0</v>
      </c>
      <c r="AC1027" s="157">
        <v>0</v>
      </c>
      <c r="AD1027" s="192">
        <v>3.8800000000000001E-5</v>
      </c>
      <c r="AE1027" s="157">
        <v>0</v>
      </c>
      <c r="AF1027" s="157">
        <v>0</v>
      </c>
      <c r="AG1027" s="157">
        <v>0</v>
      </c>
      <c r="AH1027" s="157">
        <v>0</v>
      </c>
      <c r="AI1027" s="157">
        <v>0</v>
      </c>
      <c r="AJ1027" s="157">
        <v>0</v>
      </c>
      <c r="AK1027" s="157">
        <v>0</v>
      </c>
      <c r="AL1027" s="157">
        <v>0</v>
      </c>
      <c r="AM1027" s="157">
        <v>5.5858999999999998E-4</v>
      </c>
      <c r="AN1027" s="192">
        <v>4.9599999999999999E-5</v>
      </c>
      <c r="AO1027" s="157">
        <v>3.7948700000000002E-4</v>
      </c>
      <c r="AP1027" s="157">
        <v>0</v>
      </c>
      <c r="AQ1027" s="192">
        <v>4.1900000000000002E-5</v>
      </c>
      <c r="AR1027" s="157">
        <v>1.7831699999999999E-4</v>
      </c>
      <c r="AS1027" s="157">
        <v>2.2771799999999999E-4</v>
      </c>
      <c r="AT1027" s="157">
        <v>0</v>
      </c>
      <c r="AU1027" s="157">
        <v>1.0820280000000001E-3</v>
      </c>
      <c r="AV1027" s="157">
        <v>5.8748700000000004E-4</v>
      </c>
      <c r="AW1027" s="157">
        <v>7.1799799999999997E-4</v>
      </c>
      <c r="AX1027" s="157">
        <v>0</v>
      </c>
      <c r="AY1027" s="157">
        <v>0</v>
      </c>
      <c r="AZ1027" s="157">
        <v>5.6910900000000004E-4</v>
      </c>
      <c r="BA1027" s="192">
        <v>2.41E-5</v>
      </c>
      <c r="BB1027" s="157">
        <v>1.47885E-4</v>
      </c>
      <c r="BC1027" s="157">
        <v>0</v>
      </c>
      <c r="BD1027" s="157">
        <v>0</v>
      </c>
      <c r="BE1027" s="157">
        <v>0</v>
      </c>
      <c r="BF1027" s="157">
        <v>0</v>
      </c>
      <c r="BG1027" s="192">
        <v>2.69E-5</v>
      </c>
      <c r="BH1027" s="157">
        <v>0</v>
      </c>
      <c r="BI1027" s="192">
        <v>1.8099999999999999E-5</v>
      </c>
      <c r="BJ1027" s="157">
        <v>0</v>
      </c>
      <c r="BK1027" s="157">
        <v>0</v>
      </c>
      <c r="BL1027" s="157">
        <v>0</v>
      </c>
      <c r="BM1027" s="157">
        <v>4.2087500000000003E-4</v>
      </c>
      <c r="BN1027" s="157">
        <v>0</v>
      </c>
      <c r="BO1027" s="192">
        <v>2.2200000000000001E-5</v>
      </c>
      <c r="BP1027" s="157">
        <v>0</v>
      </c>
      <c r="BQ1027" s="157">
        <v>0</v>
      </c>
      <c r="BR1027" s="157">
        <v>0</v>
      </c>
      <c r="BS1027" s="157">
        <v>0</v>
      </c>
      <c r="BT1027" s="157">
        <v>0</v>
      </c>
      <c r="BU1027" s="192">
        <v>4.5099999999999998E-5</v>
      </c>
      <c r="BV1027" s="157">
        <v>0</v>
      </c>
      <c r="BW1027" s="192">
        <v>2.3900000000000002E-5</v>
      </c>
      <c r="BX1027" s="157">
        <v>0</v>
      </c>
      <c r="BY1027" s="157">
        <v>0</v>
      </c>
      <c r="BZ1027" s="157">
        <v>0</v>
      </c>
      <c r="CA1027" s="157">
        <v>0</v>
      </c>
      <c r="CB1027" s="157">
        <v>0</v>
      </c>
      <c r="CC1027" s="157">
        <v>0</v>
      </c>
      <c r="CD1027" s="157">
        <v>0</v>
      </c>
      <c r="CE1027" s="157">
        <v>0</v>
      </c>
      <c r="CF1027" s="157">
        <v>0</v>
      </c>
      <c r="CG1027" s="157">
        <v>0</v>
      </c>
      <c r="CH1027" s="157">
        <v>0</v>
      </c>
      <c r="CI1027" s="192">
        <v>3.7700000000000002E-5</v>
      </c>
      <c r="CJ1027" s="157">
        <v>0</v>
      </c>
      <c r="CK1027" s="157">
        <v>0</v>
      </c>
      <c r="CL1027" s="157">
        <v>0</v>
      </c>
      <c r="CM1027" s="192">
        <v>1.88E-5</v>
      </c>
      <c r="CN1027" s="157">
        <v>0</v>
      </c>
      <c r="CO1027" s="157">
        <v>0</v>
      </c>
      <c r="CP1027" s="157">
        <v>0</v>
      </c>
      <c r="CQ1027" s="157">
        <v>0</v>
      </c>
      <c r="CR1027" s="157">
        <v>0</v>
      </c>
      <c r="CS1027" s="157">
        <v>0</v>
      </c>
      <c r="CT1027" s="157">
        <v>0</v>
      </c>
      <c r="CU1027" s="157">
        <v>0</v>
      </c>
      <c r="CV1027" s="157">
        <v>0</v>
      </c>
      <c r="CW1027" s="192">
        <v>5.93E-6</v>
      </c>
      <c r="CX1027" s="157">
        <v>0</v>
      </c>
      <c r="CY1027" s="157">
        <v>0</v>
      </c>
      <c r="CZ1027" s="157">
        <v>0</v>
      </c>
      <c r="DA1027" s="157">
        <v>0</v>
      </c>
      <c r="DB1027" s="157">
        <v>0</v>
      </c>
      <c r="DC1027" s="157">
        <v>0</v>
      </c>
      <c r="DD1027" s="157">
        <v>0</v>
      </c>
      <c r="DE1027" s="157">
        <v>0</v>
      </c>
      <c r="DF1027" s="157">
        <v>0</v>
      </c>
      <c r="DG1027" s="157">
        <v>0</v>
      </c>
      <c r="DH1027" s="157">
        <v>0</v>
      </c>
      <c r="DI1027" s="157">
        <v>0</v>
      </c>
      <c r="DJ1027" s="157">
        <v>0</v>
      </c>
      <c r="DK1027" s="157">
        <v>0</v>
      </c>
      <c r="DL1027" s="157">
        <v>0</v>
      </c>
      <c r="DM1027" s="157">
        <v>0</v>
      </c>
      <c r="DN1027" s="157">
        <v>0</v>
      </c>
      <c r="DO1027" s="157">
        <v>0</v>
      </c>
      <c r="DP1027" s="192">
        <v>2.9899999999999998E-5</v>
      </c>
      <c r="DQ1027" s="192">
        <v>1.31E-5</v>
      </c>
      <c r="DR1027" s="157">
        <v>0</v>
      </c>
      <c r="DS1027" s="157">
        <v>0</v>
      </c>
      <c r="DT1027" s="157">
        <v>0</v>
      </c>
      <c r="DU1027" s="157">
        <v>0</v>
      </c>
      <c r="DV1027" s="157">
        <v>3.3729099999999998E-4</v>
      </c>
      <c r="DW1027" s="157">
        <v>0</v>
      </c>
      <c r="DX1027" s="157">
        <v>0</v>
      </c>
      <c r="DY1027" s="157">
        <v>0</v>
      </c>
      <c r="DZ1027" s="157">
        <v>0</v>
      </c>
      <c r="EA1027" s="157">
        <v>0</v>
      </c>
      <c r="EB1027" s="157">
        <v>0</v>
      </c>
      <c r="EC1027" s="157">
        <v>0</v>
      </c>
      <c r="ED1027" s="157">
        <v>0</v>
      </c>
      <c r="EE1027" s="157">
        <v>0</v>
      </c>
      <c r="EF1027" s="157">
        <v>0</v>
      </c>
      <c r="EG1027" s="157">
        <v>0</v>
      </c>
      <c r="EH1027" s="192">
        <v>7.9400000000000006E-5</v>
      </c>
      <c r="EI1027" s="157">
        <v>0</v>
      </c>
      <c r="EJ1027" s="157">
        <v>0</v>
      </c>
      <c r="EK1027" s="157">
        <v>0</v>
      </c>
      <c r="EL1027" s="157">
        <v>0</v>
      </c>
      <c r="EM1027" s="192">
        <v>2.2900000000000001E-5</v>
      </c>
      <c r="EN1027" s="157">
        <v>0</v>
      </c>
      <c r="EO1027" s="192">
        <v>6.5500000000000006E-5</v>
      </c>
      <c r="EP1027" s="192">
        <v>7.0599999999999995E-5</v>
      </c>
      <c r="EQ1027" s="157">
        <v>0</v>
      </c>
      <c r="ER1027" s="157">
        <v>0</v>
      </c>
      <c r="ES1027" s="157">
        <v>0</v>
      </c>
      <c r="ET1027" s="157">
        <v>0</v>
      </c>
      <c r="EU1027" s="157">
        <v>0</v>
      </c>
      <c r="EV1027" s="157">
        <v>0</v>
      </c>
      <c r="EW1027" s="157">
        <v>0</v>
      </c>
      <c r="EX1027" s="157">
        <v>0</v>
      </c>
      <c r="EY1027" s="157">
        <v>0</v>
      </c>
      <c r="EZ1027" s="157">
        <v>0</v>
      </c>
      <c r="FA1027" s="157">
        <v>0</v>
      </c>
      <c r="FB1027" s="157">
        <v>0</v>
      </c>
      <c r="FC1027" s="157">
        <v>0</v>
      </c>
      <c r="FD1027" s="157">
        <v>0</v>
      </c>
      <c r="FE1027" s="157">
        <v>0</v>
      </c>
      <c r="FF1027" s="157">
        <v>0</v>
      </c>
      <c r="FG1027" s="192">
        <v>7.9599999999999997E-5</v>
      </c>
      <c r="FH1027" s="157">
        <v>0</v>
      </c>
      <c r="FI1027" s="157">
        <v>0</v>
      </c>
      <c r="FJ1027" s="157">
        <v>1.4920499999999999E-4</v>
      </c>
      <c r="FK1027" s="157">
        <v>0</v>
      </c>
      <c r="FL1027" s="157">
        <v>0</v>
      </c>
      <c r="FM1027" s="157">
        <v>0</v>
      </c>
      <c r="FN1027" s="157">
        <v>0</v>
      </c>
      <c r="FO1027" s="157">
        <v>0</v>
      </c>
      <c r="FP1027" s="157">
        <v>0</v>
      </c>
      <c r="FQ1027" s="157">
        <v>0</v>
      </c>
      <c r="FR1027" s="157">
        <v>0</v>
      </c>
      <c r="FS1027" s="157">
        <v>0</v>
      </c>
      <c r="FT1027" s="157">
        <v>0</v>
      </c>
      <c r="FU1027" s="157">
        <v>0</v>
      </c>
      <c r="FV1027" s="157">
        <v>0</v>
      </c>
      <c r="FW1027" s="157">
        <v>0</v>
      </c>
      <c r="FX1027" s="157">
        <v>0</v>
      </c>
      <c r="FY1027" s="157">
        <v>0</v>
      </c>
      <c r="FZ1027" s="157">
        <v>0</v>
      </c>
      <c r="GA1027" s="157">
        <v>0</v>
      </c>
      <c r="GB1027" s="157">
        <v>0</v>
      </c>
      <c r="GC1027" s="157">
        <v>0</v>
      </c>
      <c r="GD1027" s="157">
        <v>0</v>
      </c>
      <c r="GE1027" s="157">
        <v>0</v>
      </c>
      <c r="GF1027" s="157">
        <v>1.2380299999999999E-4</v>
      </c>
      <c r="GG1027" s="192">
        <v>2.2200000000000001E-5</v>
      </c>
      <c r="GH1027" s="157">
        <v>0</v>
      </c>
      <c r="GI1027" s="157">
        <v>0</v>
      </c>
      <c r="GJ1027" s="192">
        <v>8.0799999999999999E-5</v>
      </c>
      <c r="GK1027" s="157">
        <v>0</v>
      </c>
      <c r="GL1027" s="157">
        <v>0</v>
      </c>
      <c r="GM1027" s="157">
        <v>0</v>
      </c>
      <c r="GN1027" s="157">
        <v>0</v>
      </c>
      <c r="GO1027" s="157">
        <v>0</v>
      </c>
      <c r="GP1027" s="157">
        <v>0</v>
      </c>
      <c r="GQ1027" s="157">
        <v>0</v>
      </c>
      <c r="GR1027" s="157">
        <v>0</v>
      </c>
      <c r="GS1027" s="157">
        <v>0</v>
      </c>
      <c r="GT1027" s="157">
        <v>0</v>
      </c>
      <c r="GU1027" s="157">
        <v>0</v>
      </c>
      <c r="GV1027" s="157">
        <v>0</v>
      </c>
      <c r="GW1027" s="157">
        <v>0</v>
      </c>
      <c r="GX1027" s="157">
        <v>0</v>
      </c>
      <c r="GY1027" s="157">
        <v>0</v>
      </c>
      <c r="GZ1027" s="157">
        <v>0</v>
      </c>
      <c r="HA1027" s="157">
        <v>0</v>
      </c>
    </row>
    <row r="1028" spans="1:209" x14ac:dyDescent="0.2">
      <c r="A1028" s="157" t="s">
        <v>4837</v>
      </c>
      <c r="B1028" s="157">
        <v>0</v>
      </c>
      <c r="C1028" s="157">
        <v>0</v>
      </c>
      <c r="D1028" s="157">
        <v>0</v>
      </c>
      <c r="E1028" s="157">
        <v>0</v>
      </c>
      <c r="F1028" s="157">
        <v>0</v>
      </c>
      <c r="G1028" s="157">
        <v>0</v>
      </c>
      <c r="H1028" s="157">
        <v>0</v>
      </c>
      <c r="I1028" s="157">
        <v>0</v>
      </c>
      <c r="J1028" s="192">
        <v>1.73E-5</v>
      </c>
      <c r="K1028" s="192">
        <v>2.6800000000000001E-5</v>
      </c>
      <c r="L1028" s="192">
        <v>3.4100000000000002E-5</v>
      </c>
      <c r="M1028" s="157">
        <v>0</v>
      </c>
      <c r="N1028" s="157">
        <v>0</v>
      </c>
      <c r="O1028" s="157">
        <v>0</v>
      </c>
      <c r="P1028" s="192">
        <v>7.9400000000000006E-5</v>
      </c>
      <c r="Q1028" s="157">
        <v>0</v>
      </c>
      <c r="R1028" s="157">
        <v>0</v>
      </c>
      <c r="S1028" s="157">
        <v>0</v>
      </c>
      <c r="T1028" s="157">
        <v>0</v>
      </c>
      <c r="U1028" s="157">
        <v>0</v>
      </c>
      <c r="V1028" s="192">
        <v>2.0299999999999999E-5</v>
      </c>
      <c r="W1028" s="157">
        <v>0</v>
      </c>
      <c r="X1028" s="157">
        <v>0</v>
      </c>
      <c r="Y1028" s="157">
        <v>0</v>
      </c>
      <c r="Z1028" s="192">
        <v>1.7600000000000001E-5</v>
      </c>
      <c r="AA1028" s="157">
        <v>0</v>
      </c>
      <c r="AB1028" s="192">
        <v>2.0000000000000002E-5</v>
      </c>
      <c r="AC1028" s="157">
        <v>0</v>
      </c>
      <c r="AD1028" s="157">
        <v>0</v>
      </c>
      <c r="AE1028" s="157">
        <v>0</v>
      </c>
      <c r="AF1028" s="157">
        <v>0</v>
      </c>
      <c r="AG1028" s="157">
        <v>0</v>
      </c>
      <c r="AH1028" s="157">
        <v>0</v>
      </c>
      <c r="AI1028" s="157">
        <v>0</v>
      </c>
      <c r="AJ1028" s="157">
        <v>0</v>
      </c>
      <c r="AK1028" s="157">
        <v>1.1642E-4</v>
      </c>
      <c r="AL1028" s="157">
        <v>0</v>
      </c>
      <c r="AM1028" s="157">
        <v>0</v>
      </c>
      <c r="AN1028" s="157">
        <v>0</v>
      </c>
      <c r="AO1028" s="157">
        <v>0</v>
      </c>
      <c r="AP1028" s="157">
        <v>0</v>
      </c>
      <c r="AQ1028" s="157">
        <v>0</v>
      </c>
      <c r="AR1028" s="157">
        <v>0</v>
      </c>
      <c r="AS1028" s="157">
        <v>0</v>
      </c>
      <c r="AT1028" s="157">
        <v>0</v>
      </c>
      <c r="AU1028" s="157">
        <v>0</v>
      </c>
      <c r="AV1028" s="157">
        <v>0</v>
      </c>
      <c r="AW1028" s="157">
        <v>1.36761E-4</v>
      </c>
      <c r="AX1028" s="157">
        <v>0</v>
      </c>
      <c r="AY1028" s="157">
        <v>0</v>
      </c>
      <c r="AZ1028" s="157">
        <v>0</v>
      </c>
      <c r="BA1028" s="157">
        <v>0</v>
      </c>
      <c r="BB1028" s="157">
        <v>0</v>
      </c>
      <c r="BC1028" s="157">
        <v>0</v>
      </c>
      <c r="BD1028" s="157">
        <v>0</v>
      </c>
      <c r="BE1028" s="157">
        <v>0</v>
      </c>
      <c r="BF1028" s="157">
        <v>0</v>
      </c>
      <c r="BG1028" s="157">
        <v>2.2845499999999999E-4</v>
      </c>
      <c r="BH1028" s="192">
        <v>6.7399999999999998E-5</v>
      </c>
      <c r="BI1028" s="157">
        <v>2.16732E-4</v>
      </c>
      <c r="BJ1028" s="157">
        <v>0</v>
      </c>
      <c r="BK1028" s="157">
        <v>0</v>
      </c>
      <c r="BL1028" s="157">
        <v>0</v>
      </c>
      <c r="BM1028" s="157">
        <v>0</v>
      </c>
      <c r="BN1028" s="157">
        <v>1.29696E-4</v>
      </c>
      <c r="BO1028" s="157">
        <v>0</v>
      </c>
      <c r="BP1028" s="157">
        <v>1.06556E-4</v>
      </c>
      <c r="BQ1028" s="157">
        <v>1.19567E-4</v>
      </c>
      <c r="BR1028" s="157">
        <v>0</v>
      </c>
      <c r="BS1028" s="157">
        <v>0</v>
      </c>
      <c r="BT1028" s="157">
        <v>0</v>
      </c>
      <c r="BU1028" s="192">
        <v>4.5099999999999998E-5</v>
      </c>
      <c r="BV1028" s="157">
        <v>0</v>
      </c>
      <c r="BW1028" s="157">
        <v>0</v>
      </c>
      <c r="BX1028" s="157">
        <v>0</v>
      </c>
      <c r="BY1028" s="157">
        <v>0</v>
      </c>
      <c r="BZ1028" s="157">
        <v>0</v>
      </c>
      <c r="CA1028" s="157">
        <v>0</v>
      </c>
      <c r="CB1028" s="157">
        <v>0</v>
      </c>
      <c r="CC1028" s="157">
        <v>0</v>
      </c>
      <c r="CD1028" s="157">
        <v>0</v>
      </c>
      <c r="CE1028" s="157">
        <v>0</v>
      </c>
      <c r="CF1028" s="157">
        <v>0</v>
      </c>
      <c r="CG1028" s="157">
        <v>0</v>
      </c>
      <c r="CH1028" s="192">
        <v>7.9800000000000002E-5</v>
      </c>
      <c r="CI1028" s="157">
        <v>0</v>
      </c>
      <c r="CJ1028" s="157">
        <v>0</v>
      </c>
      <c r="CK1028" s="157">
        <v>0</v>
      </c>
      <c r="CL1028" s="192">
        <v>1.11E-5</v>
      </c>
      <c r="CM1028" s="192">
        <v>1.88E-5</v>
      </c>
      <c r="CN1028" s="192">
        <v>1.3200000000000001E-5</v>
      </c>
      <c r="CO1028" s="157">
        <v>0</v>
      </c>
      <c r="CP1028" s="157">
        <v>0</v>
      </c>
      <c r="CQ1028" s="192">
        <v>1.2E-5</v>
      </c>
      <c r="CR1028" s="157">
        <v>0</v>
      </c>
      <c r="CS1028" s="157">
        <v>0</v>
      </c>
      <c r="CT1028" s="157">
        <v>0</v>
      </c>
      <c r="CU1028" s="157">
        <v>0</v>
      </c>
      <c r="CV1028" s="157">
        <v>0</v>
      </c>
      <c r="CW1028" s="157">
        <v>0</v>
      </c>
      <c r="CX1028" s="157">
        <v>0</v>
      </c>
      <c r="CY1028" s="157">
        <v>0</v>
      </c>
      <c r="CZ1028" s="157">
        <v>0</v>
      </c>
      <c r="DA1028" s="157">
        <v>0</v>
      </c>
      <c r="DB1028" s="157">
        <v>0</v>
      </c>
      <c r="DC1028" s="192">
        <v>3.0499999999999999E-5</v>
      </c>
      <c r="DD1028" s="157">
        <v>0</v>
      </c>
      <c r="DE1028" s="157">
        <v>0</v>
      </c>
      <c r="DF1028" s="157">
        <v>0</v>
      </c>
      <c r="DG1028" s="157">
        <v>2.9411800000000001E-4</v>
      </c>
      <c r="DH1028" s="157">
        <v>0</v>
      </c>
      <c r="DI1028" s="157">
        <v>0</v>
      </c>
      <c r="DJ1028" s="192">
        <v>3.3500000000000001E-5</v>
      </c>
      <c r="DK1028" s="157">
        <v>0</v>
      </c>
      <c r="DL1028" s="157">
        <v>0</v>
      </c>
      <c r="DM1028" s="157">
        <v>0</v>
      </c>
      <c r="DN1028" s="157">
        <v>0</v>
      </c>
      <c r="DO1028" s="157">
        <v>0</v>
      </c>
      <c r="DP1028" s="157">
        <v>0</v>
      </c>
      <c r="DQ1028" s="157">
        <v>0</v>
      </c>
      <c r="DR1028" s="157">
        <v>0</v>
      </c>
      <c r="DS1028" s="192">
        <v>2.27E-5</v>
      </c>
      <c r="DT1028" s="157">
        <v>0</v>
      </c>
      <c r="DU1028" s="157">
        <v>0</v>
      </c>
      <c r="DV1028" s="192">
        <v>3.3699999999999999E-5</v>
      </c>
      <c r="DW1028" s="157">
        <v>0</v>
      </c>
      <c r="DX1028" s="157">
        <v>0</v>
      </c>
      <c r="DY1028" s="157">
        <v>0</v>
      </c>
      <c r="DZ1028" s="192">
        <v>6.3299999999999994E-5</v>
      </c>
      <c r="EA1028" s="157">
        <v>0</v>
      </c>
      <c r="EB1028" s="157">
        <v>0</v>
      </c>
      <c r="EC1028" s="157">
        <v>0</v>
      </c>
      <c r="ED1028" s="157">
        <v>0</v>
      </c>
      <c r="EE1028" s="157">
        <v>0</v>
      </c>
      <c r="EF1028" s="157">
        <v>0</v>
      </c>
      <c r="EG1028" s="192">
        <v>3.0599999999999998E-5</v>
      </c>
      <c r="EH1028" s="157">
        <v>0</v>
      </c>
      <c r="EI1028" s="192">
        <v>5.66E-5</v>
      </c>
      <c r="EJ1028" s="157">
        <v>0</v>
      </c>
      <c r="EK1028" s="192">
        <v>7.3700000000000002E-5</v>
      </c>
      <c r="EL1028" s="157">
        <v>0</v>
      </c>
      <c r="EM1028" s="157">
        <v>0</v>
      </c>
      <c r="EN1028" s="157">
        <v>0</v>
      </c>
      <c r="EO1028" s="157">
        <v>0</v>
      </c>
      <c r="EP1028" s="157">
        <v>0</v>
      </c>
      <c r="EQ1028" s="157">
        <v>0</v>
      </c>
      <c r="ER1028" s="157">
        <v>0</v>
      </c>
      <c r="ES1028" s="157">
        <v>0</v>
      </c>
      <c r="ET1028" s="157">
        <v>0</v>
      </c>
      <c r="EU1028" s="157">
        <v>0</v>
      </c>
      <c r="EV1028" s="157">
        <v>0</v>
      </c>
      <c r="EW1028" s="157">
        <v>0</v>
      </c>
      <c r="EX1028" s="157">
        <v>0</v>
      </c>
      <c r="EY1028" s="157">
        <v>0</v>
      </c>
      <c r="EZ1028" s="157">
        <v>0</v>
      </c>
      <c r="FA1028" s="157">
        <v>0</v>
      </c>
      <c r="FB1028" s="157">
        <v>0</v>
      </c>
      <c r="FC1028" s="157">
        <v>0</v>
      </c>
      <c r="FD1028" s="157">
        <v>0</v>
      </c>
      <c r="FE1028" s="157">
        <v>0</v>
      </c>
      <c r="FF1028" s="157">
        <v>0</v>
      </c>
      <c r="FG1028" s="157">
        <v>0</v>
      </c>
      <c r="FH1028" s="157">
        <v>0</v>
      </c>
      <c r="FI1028" s="157">
        <v>0</v>
      </c>
      <c r="FJ1028" s="157">
        <v>0</v>
      </c>
      <c r="FK1028" s="157">
        <v>0</v>
      </c>
      <c r="FL1028" s="157">
        <v>0</v>
      </c>
      <c r="FM1028" s="157">
        <v>0</v>
      </c>
      <c r="FN1028" s="157">
        <v>0</v>
      </c>
      <c r="FO1028" s="157">
        <v>0</v>
      </c>
      <c r="FP1028" s="157">
        <v>0</v>
      </c>
      <c r="FQ1028" s="157">
        <v>0</v>
      </c>
      <c r="FR1028" s="157">
        <v>0</v>
      </c>
      <c r="FS1028" s="192">
        <v>9.3999999999999994E-5</v>
      </c>
      <c r="FT1028" s="157">
        <v>0</v>
      </c>
      <c r="FU1028" s="157">
        <v>0</v>
      </c>
      <c r="FV1028" s="157">
        <v>0</v>
      </c>
      <c r="FW1028" s="157">
        <v>0</v>
      </c>
      <c r="FX1028" s="157">
        <v>0</v>
      </c>
      <c r="FY1028" s="157">
        <v>0</v>
      </c>
      <c r="FZ1028" s="157">
        <v>0</v>
      </c>
      <c r="GA1028" s="157">
        <v>0</v>
      </c>
      <c r="GB1028" s="157">
        <v>0</v>
      </c>
      <c r="GC1028" s="157">
        <v>0</v>
      </c>
      <c r="GD1028" s="157">
        <v>0</v>
      </c>
      <c r="GE1028" s="157">
        <v>0</v>
      </c>
      <c r="GF1028" s="157">
        <v>0</v>
      </c>
      <c r="GG1028" s="157">
        <v>0</v>
      </c>
      <c r="GH1028" s="157">
        <v>0</v>
      </c>
      <c r="GI1028" s="157">
        <v>0</v>
      </c>
      <c r="GJ1028" s="157">
        <v>0</v>
      </c>
      <c r="GK1028" s="157">
        <v>0</v>
      </c>
      <c r="GL1028" s="157">
        <v>0</v>
      </c>
      <c r="GM1028" s="157">
        <v>0</v>
      </c>
      <c r="GN1028" s="157">
        <v>0</v>
      </c>
      <c r="GO1028" s="157">
        <v>0</v>
      </c>
      <c r="GP1028" s="157">
        <v>0</v>
      </c>
      <c r="GQ1028" s="157">
        <v>0</v>
      </c>
      <c r="GR1028" s="157">
        <v>0</v>
      </c>
      <c r="GS1028" s="157">
        <v>0</v>
      </c>
      <c r="GT1028" s="157">
        <v>0</v>
      </c>
      <c r="GU1028" s="157">
        <v>0</v>
      </c>
      <c r="GV1028" s="157">
        <v>0</v>
      </c>
      <c r="GW1028" s="157">
        <v>0</v>
      </c>
      <c r="GX1028" s="157">
        <v>0</v>
      </c>
      <c r="GY1028" s="157">
        <v>0</v>
      </c>
      <c r="GZ1028" s="157">
        <v>0</v>
      </c>
      <c r="HA1028" s="157">
        <v>0</v>
      </c>
    </row>
    <row r="1029" spans="1:209" x14ac:dyDescent="0.2">
      <c r="A1029" s="157" t="s">
        <v>4838</v>
      </c>
      <c r="B1029" s="157">
        <v>0</v>
      </c>
      <c r="C1029" s="157">
        <v>0</v>
      </c>
      <c r="D1029" s="157">
        <v>0</v>
      </c>
      <c r="E1029" s="157">
        <v>0</v>
      </c>
      <c r="F1029" s="157">
        <v>0</v>
      </c>
      <c r="G1029" s="157">
        <v>0</v>
      </c>
      <c r="H1029" s="157">
        <v>0</v>
      </c>
      <c r="I1029" s="157">
        <v>0</v>
      </c>
      <c r="J1029" s="157">
        <v>0</v>
      </c>
      <c r="K1029" s="157">
        <v>0</v>
      </c>
      <c r="L1029" s="157">
        <v>0</v>
      </c>
      <c r="M1029" s="157">
        <v>0</v>
      </c>
      <c r="N1029" s="157">
        <v>0</v>
      </c>
      <c r="O1029" s="157">
        <v>0</v>
      </c>
      <c r="P1029" s="192">
        <v>4.4100000000000001E-6</v>
      </c>
      <c r="Q1029" s="192">
        <v>3.1600000000000002E-5</v>
      </c>
      <c r="R1029" s="157">
        <v>0</v>
      </c>
      <c r="S1029" s="157">
        <v>0</v>
      </c>
      <c r="T1029" s="157">
        <v>0</v>
      </c>
      <c r="U1029" s="157">
        <v>0</v>
      </c>
      <c r="V1029" s="157">
        <v>0</v>
      </c>
      <c r="W1029" s="157">
        <v>0</v>
      </c>
      <c r="X1029" s="157">
        <v>0</v>
      </c>
      <c r="Y1029" s="157">
        <v>0</v>
      </c>
      <c r="Z1029" s="157">
        <v>0</v>
      </c>
      <c r="AA1029" s="157">
        <v>0</v>
      </c>
      <c r="AB1029" s="157">
        <v>0</v>
      </c>
      <c r="AC1029" s="157">
        <v>0</v>
      </c>
      <c r="AD1029" s="157">
        <v>0</v>
      </c>
      <c r="AE1029" s="157">
        <v>0</v>
      </c>
      <c r="AF1029" s="157">
        <v>0</v>
      </c>
      <c r="AG1029" s="157">
        <v>0</v>
      </c>
      <c r="AH1029" s="157">
        <v>0</v>
      </c>
      <c r="AI1029" s="157">
        <v>0</v>
      </c>
      <c r="AJ1029" s="157">
        <v>0</v>
      </c>
      <c r="AK1029" s="157">
        <v>0</v>
      </c>
      <c r="AL1029" s="157">
        <v>0</v>
      </c>
      <c r="AM1029" s="157">
        <v>0</v>
      </c>
      <c r="AN1029" s="157">
        <v>0</v>
      </c>
      <c r="AO1029" s="157">
        <v>0</v>
      </c>
      <c r="AP1029" s="157">
        <v>0</v>
      </c>
      <c r="AQ1029" s="157">
        <v>0</v>
      </c>
      <c r="AR1029" s="157">
        <v>0</v>
      </c>
      <c r="AS1029" s="157">
        <v>0</v>
      </c>
      <c r="AT1029" s="157">
        <v>0</v>
      </c>
      <c r="AU1029" s="157">
        <v>0</v>
      </c>
      <c r="AV1029" s="157">
        <v>0</v>
      </c>
      <c r="AW1029" s="157">
        <v>0</v>
      </c>
      <c r="AX1029" s="157">
        <v>0</v>
      </c>
      <c r="AY1029" s="157">
        <v>0</v>
      </c>
      <c r="AZ1029" s="157">
        <v>0</v>
      </c>
      <c r="BA1029" s="157">
        <v>0</v>
      </c>
      <c r="BB1029" s="157">
        <v>0</v>
      </c>
      <c r="BC1029" s="157">
        <v>0</v>
      </c>
      <c r="BD1029" s="157">
        <v>0</v>
      </c>
      <c r="BE1029" s="157">
        <v>0</v>
      </c>
      <c r="BF1029" s="157">
        <v>0</v>
      </c>
      <c r="BG1029" s="192">
        <v>2.69E-5</v>
      </c>
      <c r="BH1029" s="157">
        <v>0</v>
      </c>
      <c r="BI1029" s="192">
        <v>3.6100000000000003E-5</v>
      </c>
      <c r="BJ1029" s="157">
        <v>0</v>
      </c>
      <c r="BK1029" s="157">
        <v>0</v>
      </c>
      <c r="BL1029" s="157">
        <v>0</v>
      </c>
      <c r="BM1029" s="157">
        <v>0</v>
      </c>
      <c r="BN1029" s="192">
        <v>8.6500000000000002E-5</v>
      </c>
      <c r="BO1029" s="157">
        <v>0</v>
      </c>
      <c r="BP1029" s="157">
        <v>1.8647299999999999E-4</v>
      </c>
      <c r="BQ1029" s="157">
        <v>0</v>
      </c>
      <c r="BR1029" s="192">
        <v>7.3999999999999996E-5</v>
      </c>
      <c r="BS1029" s="157">
        <v>1.1328900000000001E-4</v>
      </c>
      <c r="BT1029" s="157">
        <v>0</v>
      </c>
      <c r="BU1029" s="157">
        <v>0</v>
      </c>
      <c r="BV1029" s="157">
        <v>0</v>
      </c>
      <c r="BW1029" s="192">
        <v>1.2E-5</v>
      </c>
      <c r="BX1029" s="157">
        <v>0</v>
      </c>
      <c r="BY1029" s="157">
        <v>0</v>
      </c>
      <c r="BZ1029" s="157">
        <v>0</v>
      </c>
      <c r="CA1029" s="157">
        <v>0</v>
      </c>
      <c r="CB1029" s="157">
        <v>0</v>
      </c>
      <c r="CC1029" s="157">
        <v>0</v>
      </c>
      <c r="CD1029" s="157">
        <v>0</v>
      </c>
      <c r="CE1029" s="157">
        <v>0</v>
      </c>
      <c r="CF1029" s="157">
        <v>0</v>
      </c>
      <c r="CG1029" s="157">
        <v>0</v>
      </c>
      <c r="CH1029" s="157">
        <v>0</v>
      </c>
      <c r="CI1029" s="157">
        <v>0</v>
      </c>
      <c r="CJ1029" s="157">
        <v>0</v>
      </c>
      <c r="CK1029" s="157">
        <v>0</v>
      </c>
      <c r="CL1029" s="157">
        <v>0</v>
      </c>
      <c r="CM1029" s="157">
        <v>0</v>
      </c>
      <c r="CN1029" s="157">
        <v>0</v>
      </c>
      <c r="CO1029" s="157">
        <v>0</v>
      </c>
      <c r="CP1029" s="157">
        <v>0</v>
      </c>
      <c r="CQ1029" s="157">
        <v>0</v>
      </c>
      <c r="CR1029" s="192">
        <v>1.7499999999999998E-5</v>
      </c>
      <c r="CS1029" s="192">
        <v>1.04E-5</v>
      </c>
      <c r="CT1029" s="157">
        <v>0</v>
      </c>
      <c r="CU1029" s="157">
        <v>0</v>
      </c>
      <c r="CV1029" s="157">
        <v>0</v>
      </c>
      <c r="CW1029" s="157">
        <v>0</v>
      </c>
      <c r="CX1029" s="157">
        <v>0</v>
      </c>
      <c r="CY1029" s="157">
        <v>0</v>
      </c>
      <c r="CZ1029" s="157">
        <v>0</v>
      </c>
      <c r="DA1029" s="157">
        <v>0</v>
      </c>
      <c r="DB1029" s="157">
        <v>0</v>
      </c>
      <c r="DC1029" s="157">
        <v>0</v>
      </c>
      <c r="DD1029" s="157">
        <v>0</v>
      </c>
      <c r="DE1029" s="192">
        <v>1.3200000000000001E-5</v>
      </c>
      <c r="DF1029" s="157">
        <v>0</v>
      </c>
      <c r="DG1029" s="157">
        <v>0</v>
      </c>
      <c r="DH1029" s="157">
        <v>0</v>
      </c>
      <c r="DI1029" s="157">
        <v>0</v>
      </c>
      <c r="DJ1029" s="157">
        <v>0</v>
      </c>
      <c r="DK1029" s="157">
        <v>0</v>
      </c>
      <c r="DL1029" s="157">
        <v>0</v>
      </c>
      <c r="DM1029" s="157">
        <v>0</v>
      </c>
      <c r="DN1029" s="157">
        <v>0</v>
      </c>
      <c r="DO1029" s="157">
        <v>0</v>
      </c>
      <c r="DP1029" s="157">
        <v>0</v>
      </c>
      <c r="DQ1029" s="157">
        <v>0</v>
      </c>
      <c r="DR1029" s="157">
        <v>0</v>
      </c>
      <c r="DS1029" s="157">
        <v>0</v>
      </c>
      <c r="DT1029" s="157">
        <v>0</v>
      </c>
      <c r="DU1029" s="157">
        <v>0</v>
      </c>
      <c r="DV1029" s="157">
        <v>0</v>
      </c>
      <c r="DW1029" s="157">
        <v>0</v>
      </c>
      <c r="DX1029" s="157">
        <v>0</v>
      </c>
      <c r="DY1029" s="192">
        <v>8.1000000000000004E-5</v>
      </c>
      <c r="DZ1029" s="192">
        <v>6.3299999999999994E-5</v>
      </c>
      <c r="EA1029" s="157">
        <v>0</v>
      </c>
      <c r="EB1029" s="157">
        <v>0</v>
      </c>
      <c r="EC1029" s="157">
        <v>0</v>
      </c>
      <c r="ED1029" s="157">
        <v>0</v>
      </c>
      <c r="EE1029" s="157">
        <v>0</v>
      </c>
      <c r="EF1029" s="157">
        <v>1.30681E-4</v>
      </c>
      <c r="EG1029" s="157">
        <v>1.22335E-4</v>
      </c>
      <c r="EH1029" s="157">
        <v>0</v>
      </c>
      <c r="EI1029" s="157">
        <v>1.01889E-4</v>
      </c>
      <c r="EJ1029" s="192">
        <v>1.9899999999999999E-5</v>
      </c>
      <c r="EK1029" s="192">
        <v>7.3700000000000002E-5</v>
      </c>
      <c r="EL1029" s="192">
        <v>6.7399999999999998E-5</v>
      </c>
      <c r="EM1029" s="157">
        <v>0</v>
      </c>
      <c r="EN1029" s="157">
        <v>0</v>
      </c>
      <c r="EO1029" s="157">
        <v>0</v>
      </c>
      <c r="EP1029" s="157">
        <v>0</v>
      </c>
      <c r="EQ1029" s="157">
        <v>0</v>
      </c>
      <c r="ER1029" s="157">
        <v>0</v>
      </c>
      <c r="ES1029" s="157">
        <v>0</v>
      </c>
      <c r="ET1029" s="157">
        <v>0</v>
      </c>
      <c r="EU1029" s="192">
        <v>3.7200000000000003E-5</v>
      </c>
      <c r="EV1029" s="157">
        <v>0</v>
      </c>
      <c r="EW1029" s="157">
        <v>0</v>
      </c>
      <c r="EX1029" s="157">
        <v>0</v>
      </c>
      <c r="EY1029" s="157">
        <v>0</v>
      </c>
      <c r="EZ1029" s="157">
        <v>0</v>
      </c>
      <c r="FA1029" s="192">
        <v>8.3999999999999995E-5</v>
      </c>
      <c r="FB1029" s="157">
        <v>0</v>
      </c>
      <c r="FC1029" s="157">
        <v>0</v>
      </c>
      <c r="FD1029" s="157">
        <v>0</v>
      </c>
      <c r="FE1029" s="157">
        <v>0</v>
      </c>
      <c r="FF1029" s="157">
        <v>0</v>
      </c>
      <c r="FG1029" s="157">
        <v>0</v>
      </c>
      <c r="FH1029" s="157">
        <v>0</v>
      </c>
      <c r="FI1029" s="157">
        <v>0</v>
      </c>
      <c r="FJ1029" s="157">
        <v>0</v>
      </c>
      <c r="FK1029" s="157">
        <v>0</v>
      </c>
      <c r="FL1029" s="157">
        <v>0</v>
      </c>
      <c r="FM1029" s="157">
        <v>0</v>
      </c>
      <c r="FN1029" s="157">
        <v>1.2053E-4</v>
      </c>
      <c r="FO1029" s="192">
        <v>9.0599999999999997E-6</v>
      </c>
      <c r="FP1029" s="192">
        <v>4.1199999999999999E-5</v>
      </c>
      <c r="FQ1029" s="157">
        <v>0</v>
      </c>
      <c r="FR1029" s="192">
        <v>2.9E-5</v>
      </c>
      <c r="FS1029" s="157">
        <v>0</v>
      </c>
      <c r="FT1029" s="157">
        <v>0</v>
      </c>
      <c r="FU1029" s="157">
        <v>0</v>
      </c>
      <c r="FV1029" s="157">
        <v>0</v>
      </c>
      <c r="FW1029" s="157">
        <v>0</v>
      </c>
      <c r="FX1029" s="157">
        <v>0</v>
      </c>
      <c r="FY1029" s="157">
        <v>0</v>
      </c>
      <c r="FZ1029" s="157">
        <v>0</v>
      </c>
      <c r="GA1029" s="157">
        <v>0</v>
      </c>
      <c r="GB1029" s="157">
        <v>0</v>
      </c>
      <c r="GC1029" s="192">
        <v>7.5500000000000006E-5</v>
      </c>
      <c r="GD1029" s="157">
        <v>0</v>
      </c>
      <c r="GE1029" s="157">
        <v>0</v>
      </c>
      <c r="GF1029" s="157">
        <v>0</v>
      </c>
      <c r="GG1029" s="157">
        <v>0</v>
      </c>
      <c r="GH1029" s="157">
        <v>0</v>
      </c>
      <c r="GI1029" s="157">
        <v>0</v>
      </c>
      <c r="GJ1029" s="157">
        <v>0</v>
      </c>
      <c r="GK1029" s="157">
        <v>0</v>
      </c>
      <c r="GL1029" s="157">
        <v>0</v>
      </c>
      <c r="GM1029" s="157">
        <v>0</v>
      </c>
      <c r="GN1029" s="157">
        <v>0</v>
      </c>
      <c r="GO1029" s="157">
        <v>0</v>
      </c>
      <c r="GP1029" s="157">
        <v>0</v>
      </c>
      <c r="GQ1029" s="157">
        <v>0</v>
      </c>
      <c r="GR1029" s="157">
        <v>0</v>
      </c>
      <c r="GS1029" s="157">
        <v>3.6542999999999998E-4</v>
      </c>
      <c r="GT1029" s="157">
        <v>0</v>
      </c>
      <c r="GU1029" s="157">
        <v>0</v>
      </c>
      <c r="GV1029" s="157">
        <v>0</v>
      </c>
      <c r="GW1029" s="157">
        <v>0</v>
      </c>
      <c r="GX1029" s="157">
        <v>0</v>
      </c>
      <c r="GY1029" s="157">
        <v>0</v>
      </c>
      <c r="GZ1029" s="157">
        <v>0</v>
      </c>
      <c r="HA1029" s="157">
        <v>0</v>
      </c>
    </row>
    <row r="1030" spans="1:209" x14ac:dyDescent="0.2">
      <c r="A1030" s="157" t="s">
        <v>4839</v>
      </c>
      <c r="B1030" s="157">
        <v>0</v>
      </c>
      <c r="C1030" s="157">
        <v>0</v>
      </c>
      <c r="D1030" s="157">
        <v>0</v>
      </c>
      <c r="E1030" s="157">
        <v>0</v>
      </c>
      <c r="F1030" s="157">
        <v>0</v>
      </c>
      <c r="G1030" s="192">
        <v>1.42E-5</v>
      </c>
      <c r="H1030" s="157">
        <v>0</v>
      </c>
      <c r="I1030" s="157">
        <v>0</v>
      </c>
      <c r="J1030" s="192">
        <v>8.67E-6</v>
      </c>
      <c r="K1030" s="157">
        <v>0</v>
      </c>
      <c r="L1030" s="192">
        <v>5.1199999999999998E-5</v>
      </c>
      <c r="M1030" s="192">
        <v>1.7600000000000001E-5</v>
      </c>
      <c r="N1030" s="157">
        <v>0</v>
      </c>
      <c r="O1030" s="192">
        <v>5.4999999999999999E-6</v>
      </c>
      <c r="P1030" s="192">
        <v>1.3200000000000001E-5</v>
      </c>
      <c r="Q1030" s="192">
        <v>3.1600000000000002E-5</v>
      </c>
      <c r="R1030" s="157">
        <v>0</v>
      </c>
      <c r="S1030" s="157">
        <v>0</v>
      </c>
      <c r="T1030" s="157">
        <v>0</v>
      </c>
      <c r="U1030" s="157">
        <v>0</v>
      </c>
      <c r="V1030" s="157">
        <v>0</v>
      </c>
      <c r="W1030" s="192">
        <v>2.0999999999999999E-5</v>
      </c>
      <c r="X1030" s="157">
        <v>0</v>
      </c>
      <c r="Y1030" s="157">
        <v>0</v>
      </c>
      <c r="Z1030" s="192">
        <v>5.2800000000000003E-5</v>
      </c>
      <c r="AA1030" s="157">
        <v>0</v>
      </c>
      <c r="AB1030" s="192">
        <v>2.0000000000000002E-5</v>
      </c>
      <c r="AC1030" s="157">
        <v>0</v>
      </c>
      <c r="AD1030" s="157">
        <v>0</v>
      </c>
      <c r="AE1030" s="157">
        <v>0</v>
      </c>
      <c r="AF1030" s="157">
        <v>0</v>
      </c>
      <c r="AG1030" s="157">
        <v>0</v>
      </c>
      <c r="AH1030" s="157">
        <v>0</v>
      </c>
      <c r="AI1030" s="157">
        <v>0</v>
      </c>
      <c r="AJ1030" s="157">
        <v>0</v>
      </c>
      <c r="AK1030" s="157">
        <v>0</v>
      </c>
      <c r="AL1030" s="157">
        <v>0</v>
      </c>
      <c r="AM1030" s="157">
        <v>0</v>
      </c>
      <c r="AN1030" s="157">
        <v>0</v>
      </c>
      <c r="AO1030" s="192">
        <v>2.5299999999999998E-5</v>
      </c>
      <c r="AP1030" s="157">
        <v>0</v>
      </c>
      <c r="AQ1030" s="192">
        <v>8.3700000000000002E-5</v>
      </c>
      <c r="AR1030" s="192">
        <v>5.0899999999999997E-5</v>
      </c>
      <c r="AS1030" s="157">
        <v>0</v>
      </c>
      <c r="AT1030" s="157">
        <v>0</v>
      </c>
      <c r="AU1030" s="157">
        <v>0</v>
      </c>
      <c r="AV1030" s="157">
        <v>1.4687200000000001E-4</v>
      </c>
      <c r="AW1030" s="157">
        <v>3.7609399999999999E-4</v>
      </c>
      <c r="AX1030" s="157">
        <v>0</v>
      </c>
      <c r="AY1030" s="157">
        <v>0</v>
      </c>
      <c r="AZ1030" s="157">
        <v>0</v>
      </c>
      <c r="BA1030" s="157">
        <v>0</v>
      </c>
      <c r="BB1030" s="157">
        <v>0</v>
      </c>
      <c r="BC1030" s="157">
        <v>0</v>
      </c>
      <c r="BD1030" s="157">
        <v>0</v>
      </c>
      <c r="BE1030" s="157">
        <v>0</v>
      </c>
      <c r="BF1030" s="157">
        <v>0</v>
      </c>
      <c r="BG1030" s="157">
        <v>0</v>
      </c>
      <c r="BH1030" s="157">
        <v>0</v>
      </c>
      <c r="BI1030" s="157">
        <v>0</v>
      </c>
      <c r="BJ1030" s="157">
        <v>0</v>
      </c>
      <c r="BK1030" s="157">
        <v>0</v>
      </c>
      <c r="BL1030" s="157">
        <v>0</v>
      </c>
      <c r="BM1030" s="157">
        <v>0</v>
      </c>
      <c r="BN1030" s="157">
        <v>0</v>
      </c>
      <c r="BO1030" s="157">
        <v>0</v>
      </c>
      <c r="BP1030" s="157">
        <v>0</v>
      </c>
      <c r="BQ1030" s="157">
        <v>0</v>
      </c>
      <c r="BR1030" s="192">
        <v>1.06E-5</v>
      </c>
      <c r="BS1030" s="157">
        <v>0</v>
      </c>
      <c r="BT1030" s="157">
        <v>0</v>
      </c>
      <c r="BU1030" s="157">
        <v>0</v>
      </c>
      <c r="BV1030" s="157">
        <v>0</v>
      </c>
      <c r="BW1030" s="157">
        <v>0</v>
      </c>
      <c r="BX1030" s="157">
        <v>0</v>
      </c>
      <c r="BY1030" s="157">
        <v>0</v>
      </c>
      <c r="BZ1030" s="157">
        <v>0</v>
      </c>
      <c r="CA1030" s="157">
        <v>0</v>
      </c>
      <c r="CB1030" s="157">
        <v>0</v>
      </c>
      <c r="CC1030" s="157">
        <v>0</v>
      </c>
      <c r="CD1030" s="157">
        <v>0</v>
      </c>
      <c r="CE1030" s="157">
        <v>0</v>
      </c>
      <c r="CF1030" s="157">
        <v>0</v>
      </c>
      <c r="CG1030" s="157">
        <v>0</v>
      </c>
      <c r="CH1030" s="157">
        <v>0</v>
      </c>
      <c r="CI1030" s="192">
        <v>3.7700000000000002E-5</v>
      </c>
      <c r="CJ1030" s="192">
        <v>5.3000000000000001E-5</v>
      </c>
      <c r="CK1030" s="192">
        <v>8.0699999999999996E-5</v>
      </c>
      <c r="CL1030" s="157">
        <v>0</v>
      </c>
      <c r="CM1030" s="157">
        <v>0</v>
      </c>
      <c r="CN1030" s="157">
        <v>0</v>
      </c>
      <c r="CO1030" s="157">
        <v>0</v>
      </c>
      <c r="CP1030" s="157">
        <v>0</v>
      </c>
      <c r="CQ1030" s="157">
        <v>0</v>
      </c>
      <c r="CR1030" s="157">
        <v>0</v>
      </c>
      <c r="CS1030" s="157">
        <v>0</v>
      </c>
      <c r="CT1030" s="157">
        <v>0</v>
      </c>
      <c r="CU1030" s="192">
        <v>3.9900000000000001E-5</v>
      </c>
      <c r="CV1030" s="157">
        <v>0</v>
      </c>
      <c r="CW1030" s="192">
        <v>5.93E-6</v>
      </c>
      <c r="CX1030" s="157">
        <v>0</v>
      </c>
      <c r="CY1030" s="157">
        <v>0</v>
      </c>
      <c r="CZ1030" s="157">
        <v>0</v>
      </c>
      <c r="DA1030" s="157">
        <v>0</v>
      </c>
      <c r="DB1030" s="192">
        <v>3.3200000000000001E-5</v>
      </c>
      <c r="DC1030" s="157">
        <v>0</v>
      </c>
      <c r="DD1030" s="157">
        <v>0</v>
      </c>
      <c r="DE1030" s="157">
        <v>0</v>
      </c>
      <c r="DF1030" s="157">
        <v>0</v>
      </c>
      <c r="DG1030" s="157">
        <v>0</v>
      </c>
      <c r="DH1030" s="157">
        <v>0</v>
      </c>
      <c r="DI1030" s="157">
        <v>0</v>
      </c>
      <c r="DJ1030" s="157">
        <v>0</v>
      </c>
      <c r="DK1030" s="157">
        <v>0</v>
      </c>
      <c r="DL1030" s="157">
        <v>0</v>
      </c>
      <c r="DM1030" s="157">
        <v>0</v>
      </c>
      <c r="DN1030" s="157">
        <v>0</v>
      </c>
      <c r="DO1030" s="157">
        <v>0</v>
      </c>
      <c r="DP1030" s="157">
        <v>0</v>
      </c>
      <c r="DQ1030" s="192">
        <v>1.31E-5</v>
      </c>
      <c r="DR1030" s="192">
        <v>4.0800000000000002E-5</v>
      </c>
      <c r="DS1030" s="192">
        <v>2.27E-5</v>
      </c>
      <c r="DT1030" s="157">
        <v>0</v>
      </c>
      <c r="DU1030" s="157">
        <v>0</v>
      </c>
      <c r="DV1030" s="157">
        <v>0</v>
      </c>
      <c r="DW1030" s="157">
        <v>0</v>
      </c>
      <c r="DX1030" s="157">
        <v>0</v>
      </c>
      <c r="DY1030" s="192">
        <v>7.2899999999999997E-5</v>
      </c>
      <c r="DZ1030" s="157">
        <v>0</v>
      </c>
      <c r="EA1030" s="157">
        <v>0</v>
      </c>
      <c r="EB1030" s="157">
        <v>0</v>
      </c>
      <c r="EC1030" s="157">
        <v>0</v>
      </c>
      <c r="ED1030" s="192">
        <v>9.8499999999999995E-5</v>
      </c>
      <c r="EE1030" s="157">
        <v>0</v>
      </c>
      <c r="EF1030" s="192">
        <v>3.2700000000000002E-5</v>
      </c>
      <c r="EG1030" s="157">
        <v>0</v>
      </c>
      <c r="EH1030" s="157">
        <v>0</v>
      </c>
      <c r="EI1030" s="157">
        <v>0</v>
      </c>
      <c r="EJ1030" s="157">
        <v>0</v>
      </c>
      <c r="EK1030" s="157">
        <v>0</v>
      </c>
      <c r="EL1030" s="192">
        <v>3.3699999999999999E-5</v>
      </c>
      <c r="EM1030" s="157">
        <v>0</v>
      </c>
      <c r="EN1030" s="157">
        <v>0</v>
      </c>
      <c r="EO1030" s="157">
        <v>0</v>
      </c>
      <c r="EP1030" s="192">
        <v>1.77E-5</v>
      </c>
      <c r="EQ1030" s="157">
        <v>0</v>
      </c>
      <c r="ER1030" s="157">
        <v>0</v>
      </c>
      <c r="ES1030" s="192">
        <v>2.2799999999999999E-5</v>
      </c>
      <c r="ET1030" s="157">
        <v>0</v>
      </c>
      <c r="EU1030" s="192">
        <v>7.4400000000000006E-5</v>
      </c>
      <c r="EV1030" s="157">
        <v>0</v>
      </c>
      <c r="EW1030" s="157">
        <v>0</v>
      </c>
      <c r="EX1030" s="157">
        <v>0</v>
      </c>
      <c r="EY1030" s="157">
        <v>0</v>
      </c>
      <c r="EZ1030" s="157">
        <v>0</v>
      </c>
      <c r="FA1030" s="157">
        <v>0</v>
      </c>
      <c r="FB1030" s="157">
        <v>0</v>
      </c>
      <c r="FC1030" s="157">
        <v>0</v>
      </c>
      <c r="FD1030" s="157">
        <v>0</v>
      </c>
      <c r="FE1030" s="157">
        <v>0</v>
      </c>
      <c r="FF1030" s="157">
        <v>0</v>
      </c>
      <c r="FG1030" s="157">
        <v>0</v>
      </c>
      <c r="FH1030" s="192">
        <v>2.37E-5</v>
      </c>
      <c r="FI1030" s="157">
        <v>0</v>
      </c>
      <c r="FJ1030" s="157">
        <v>0</v>
      </c>
      <c r="FK1030" s="157">
        <v>0</v>
      </c>
      <c r="FL1030" s="157">
        <v>0</v>
      </c>
      <c r="FM1030" s="157">
        <v>0</v>
      </c>
      <c r="FN1030" s="157">
        <v>0</v>
      </c>
      <c r="FO1030" s="157">
        <v>0</v>
      </c>
      <c r="FP1030" s="157">
        <v>0</v>
      </c>
      <c r="FQ1030" s="157">
        <v>0</v>
      </c>
      <c r="FR1030" s="157">
        <v>0</v>
      </c>
      <c r="FS1030" s="157">
        <v>0</v>
      </c>
      <c r="FT1030" s="157">
        <v>0</v>
      </c>
      <c r="FU1030" s="157">
        <v>0</v>
      </c>
      <c r="FV1030" s="157">
        <v>0</v>
      </c>
      <c r="FW1030" s="157">
        <v>0</v>
      </c>
      <c r="FX1030" s="157">
        <v>0</v>
      </c>
      <c r="FY1030" s="157">
        <v>0</v>
      </c>
      <c r="FZ1030" s="157">
        <v>0</v>
      </c>
      <c r="GA1030" s="157">
        <v>0</v>
      </c>
      <c r="GB1030" s="192">
        <v>8.4300000000000003E-5</v>
      </c>
      <c r="GC1030" s="157">
        <v>0</v>
      </c>
      <c r="GD1030" s="157">
        <v>0</v>
      </c>
      <c r="GE1030" s="157">
        <v>0</v>
      </c>
      <c r="GF1030" s="157">
        <v>0</v>
      </c>
      <c r="GG1030" s="157">
        <v>0</v>
      </c>
      <c r="GH1030" s="157">
        <v>0</v>
      </c>
      <c r="GI1030" s="157">
        <v>0</v>
      </c>
      <c r="GJ1030" s="157">
        <v>0</v>
      </c>
      <c r="GK1030" s="157">
        <v>0</v>
      </c>
      <c r="GL1030" s="157">
        <v>0</v>
      </c>
      <c r="GM1030" s="157">
        <v>0</v>
      </c>
      <c r="GN1030" s="157">
        <v>0</v>
      </c>
      <c r="GO1030" s="157">
        <v>0</v>
      </c>
      <c r="GP1030" s="157">
        <v>0</v>
      </c>
      <c r="GQ1030" s="192">
        <v>4.1100000000000003E-5</v>
      </c>
      <c r="GR1030" s="157">
        <v>0</v>
      </c>
      <c r="GS1030" s="157">
        <v>0</v>
      </c>
      <c r="GT1030" s="157">
        <v>0</v>
      </c>
      <c r="GU1030" s="157">
        <v>0</v>
      </c>
      <c r="GV1030" s="157">
        <v>0</v>
      </c>
      <c r="GW1030" s="157">
        <v>0</v>
      </c>
      <c r="GX1030" s="157">
        <v>0</v>
      </c>
      <c r="GY1030" s="157">
        <v>0</v>
      </c>
      <c r="GZ1030" s="157">
        <v>0</v>
      </c>
      <c r="HA1030" s="157">
        <v>0</v>
      </c>
    </row>
    <row r="1031" spans="1:209" x14ac:dyDescent="0.2">
      <c r="A1031" s="157" t="s">
        <v>4840</v>
      </c>
      <c r="B1031" s="157">
        <v>0</v>
      </c>
      <c r="C1031" s="157">
        <v>0</v>
      </c>
      <c r="D1031" s="157">
        <v>0</v>
      </c>
      <c r="E1031" s="157">
        <v>0</v>
      </c>
      <c r="F1031" s="157">
        <v>0</v>
      </c>
      <c r="G1031" s="157">
        <v>0</v>
      </c>
      <c r="H1031" s="192">
        <v>6.3E-5</v>
      </c>
      <c r="I1031" s="157">
        <v>0</v>
      </c>
      <c r="J1031" s="157">
        <v>0</v>
      </c>
      <c r="K1031" s="157">
        <v>0</v>
      </c>
      <c r="L1031" s="157">
        <v>0</v>
      </c>
      <c r="M1031" s="157">
        <v>0</v>
      </c>
      <c r="N1031" s="157">
        <v>0</v>
      </c>
      <c r="O1031" s="157">
        <v>0</v>
      </c>
      <c r="P1031" s="192">
        <v>8.8200000000000003E-6</v>
      </c>
      <c r="Q1031" s="157">
        <v>0</v>
      </c>
      <c r="R1031" s="157">
        <v>0</v>
      </c>
      <c r="S1031" s="192">
        <v>2.4000000000000001E-5</v>
      </c>
      <c r="T1031" s="192">
        <v>3.2299999999999999E-5</v>
      </c>
      <c r="U1031" s="192">
        <v>2.2099999999999998E-5</v>
      </c>
      <c r="V1031" s="192">
        <v>4.0599999999999998E-5</v>
      </c>
      <c r="W1031" s="157">
        <v>0</v>
      </c>
      <c r="X1031" s="157">
        <v>0</v>
      </c>
      <c r="Y1031" s="157">
        <v>0</v>
      </c>
      <c r="Z1031" s="157">
        <v>0</v>
      </c>
      <c r="AA1031" s="157">
        <v>0</v>
      </c>
      <c r="AB1031" s="192">
        <v>2.9899999999999998E-5</v>
      </c>
      <c r="AC1031" s="157">
        <v>0</v>
      </c>
      <c r="AD1031" s="157">
        <v>0</v>
      </c>
      <c r="AE1031" s="157">
        <v>0</v>
      </c>
      <c r="AF1031" s="157">
        <v>0</v>
      </c>
      <c r="AG1031" s="157">
        <v>0</v>
      </c>
      <c r="AH1031" s="192">
        <v>2.4600000000000002E-5</v>
      </c>
      <c r="AI1031" s="157">
        <v>0</v>
      </c>
      <c r="AJ1031" s="157">
        <v>1.06545E-4</v>
      </c>
      <c r="AK1031" s="192">
        <v>2.3300000000000001E-5</v>
      </c>
      <c r="AL1031" s="157">
        <v>0</v>
      </c>
      <c r="AM1031" s="192">
        <v>2.0699999999999998E-5</v>
      </c>
      <c r="AN1031" s="157">
        <v>0</v>
      </c>
      <c r="AO1031" s="157">
        <v>0</v>
      </c>
      <c r="AP1031" s="157">
        <v>0</v>
      </c>
      <c r="AQ1031" s="157">
        <v>0</v>
      </c>
      <c r="AR1031" s="157">
        <v>0</v>
      </c>
      <c r="AS1031" s="157">
        <v>0</v>
      </c>
      <c r="AT1031" s="157">
        <v>0</v>
      </c>
      <c r="AU1031" s="157">
        <v>0</v>
      </c>
      <c r="AV1031" s="157">
        <v>0</v>
      </c>
      <c r="AW1031" s="157">
        <v>0</v>
      </c>
      <c r="AX1031" s="157">
        <v>0</v>
      </c>
      <c r="AY1031" s="192">
        <v>2.6999999999999999E-5</v>
      </c>
      <c r="AZ1031" s="157">
        <v>0</v>
      </c>
      <c r="BA1031" s="192">
        <v>2.41E-5</v>
      </c>
      <c r="BB1031" s="157">
        <v>0</v>
      </c>
      <c r="BC1031" s="157">
        <v>0</v>
      </c>
      <c r="BD1031" s="157">
        <v>0</v>
      </c>
      <c r="BE1031" s="157">
        <v>0</v>
      </c>
      <c r="BF1031" s="157">
        <v>0</v>
      </c>
      <c r="BG1031" s="192">
        <v>4.0299999999999997E-5</v>
      </c>
      <c r="BH1031" s="157">
        <v>0</v>
      </c>
      <c r="BI1031" s="157">
        <v>0</v>
      </c>
      <c r="BJ1031" s="192">
        <v>1.88E-5</v>
      </c>
      <c r="BK1031" s="157">
        <v>0</v>
      </c>
      <c r="BL1031" s="157">
        <v>0</v>
      </c>
      <c r="BM1031" s="157">
        <v>0</v>
      </c>
      <c r="BN1031" s="157">
        <v>0</v>
      </c>
      <c r="BO1031" s="157">
        <v>0</v>
      </c>
      <c r="BP1031" s="157">
        <v>0</v>
      </c>
      <c r="BQ1031" s="157">
        <v>0</v>
      </c>
      <c r="BR1031" s="192">
        <v>1.06E-5</v>
      </c>
      <c r="BS1031" s="157">
        <v>0</v>
      </c>
      <c r="BT1031" s="157">
        <v>0</v>
      </c>
      <c r="BU1031" s="157">
        <v>0</v>
      </c>
      <c r="BV1031" s="157">
        <v>0</v>
      </c>
      <c r="BW1031" s="157">
        <v>0</v>
      </c>
      <c r="BX1031" s="157">
        <v>0</v>
      </c>
      <c r="BY1031" s="157">
        <v>0</v>
      </c>
      <c r="BZ1031" s="157">
        <v>0</v>
      </c>
      <c r="CA1031" s="157">
        <v>0</v>
      </c>
      <c r="CB1031" s="157">
        <v>0</v>
      </c>
      <c r="CC1031" s="157">
        <v>0</v>
      </c>
      <c r="CD1031" s="157">
        <v>0</v>
      </c>
      <c r="CE1031" s="192">
        <v>3.1099999999999997E-5</v>
      </c>
      <c r="CF1031" s="157">
        <v>0</v>
      </c>
      <c r="CG1031" s="157">
        <v>0</v>
      </c>
      <c r="CH1031" s="157">
        <v>0</v>
      </c>
      <c r="CI1031" s="157">
        <v>0</v>
      </c>
      <c r="CJ1031" s="157">
        <v>0</v>
      </c>
      <c r="CK1031" s="192">
        <v>2.69E-5</v>
      </c>
      <c r="CL1031" s="157">
        <v>0</v>
      </c>
      <c r="CM1031" s="157">
        <v>1.1289399999999999E-4</v>
      </c>
      <c r="CN1031" s="157">
        <v>0</v>
      </c>
      <c r="CO1031" s="157">
        <v>0</v>
      </c>
      <c r="CP1031" s="157">
        <v>0</v>
      </c>
      <c r="CQ1031" s="157">
        <v>0</v>
      </c>
      <c r="CR1031" s="157">
        <v>0</v>
      </c>
      <c r="CS1031" s="157">
        <v>0</v>
      </c>
      <c r="CT1031" s="192">
        <v>2.3799999999999999E-5</v>
      </c>
      <c r="CU1031" s="157">
        <v>0</v>
      </c>
      <c r="CV1031" s="157">
        <v>0</v>
      </c>
      <c r="CW1031" s="192">
        <v>1.19E-5</v>
      </c>
      <c r="CX1031" s="157">
        <v>0</v>
      </c>
      <c r="CY1031" s="157">
        <v>4.6958699999999999E-4</v>
      </c>
      <c r="CZ1031" s="157">
        <v>0</v>
      </c>
      <c r="DA1031" s="157">
        <v>0</v>
      </c>
      <c r="DB1031" s="157">
        <v>0</v>
      </c>
      <c r="DC1031" s="192">
        <v>1.0200000000000001E-5</v>
      </c>
      <c r="DD1031" s="157">
        <v>0</v>
      </c>
      <c r="DE1031" s="157">
        <v>0</v>
      </c>
      <c r="DF1031" s="157">
        <v>0</v>
      </c>
      <c r="DG1031" s="157">
        <v>0</v>
      </c>
      <c r="DH1031" s="157">
        <v>0</v>
      </c>
      <c r="DI1031" s="157">
        <v>0</v>
      </c>
      <c r="DJ1031" s="157">
        <v>0</v>
      </c>
      <c r="DK1031" s="157">
        <v>0</v>
      </c>
      <c r="DL1031" s="157">
        <v>0</v>
      </c>
      <c r="DM1031" s="157">
        <v>0</v>
      </c>
      <c r="DN1031" s="157">
        <v>0</v>
      </c>
      <c r="DO1031" s="157">
        <v>0</v>
      </c>
      <c r="DP1031" s="157">
        <v>0</v>
      </c>
      <c r="DQ1031" s="157">
        <v>0</v>
      </c>
      <c r="DR1031" s="192">
        <v>4.0800000000000002E-5</v>
      </c>
      <c r="DS1031" s="157">
        <v>0</v>
      </c>
      <c r="DT1031" s="157">
        <v>0</v>
      </c>
      <c r="DU1031" s="157">
        <v>0</v>
      </c>
      <c r="DV1031" s="157">
        <v>0</v>
      </c>
      <c r="DW1031" s="157">
        <v>0</v>
      </c>
      <c r="DX1031" s="157">
        <v>0</v>
      </c>
      <c r="DY1031" s="157">
        <v>0</v>
      </c>
      <c r="DZ1031" s="192">
        <v>6.3299999999999994E-5</v>
      </c>
      <c r="EA1031" s="192">
        <v>9.1399999999999999E-5</v>
      </c>
      <c r="EB1031" s="157">
        <v>0</v>
      </c>
      <c r="EC1031" s="157">
        <v>0</v>
      </c>
      <c r="ED1031" s="192">
        <v>9.8499999999999995E-5</v>
      </c>
      <c r="EE1031" s="157">
        <v>0</v>
      </c>
      <c r="EF1031" s="157">
        <v>0</v>
      </c>
      <c r="EG1031" s="157">
        <v>0</v>
      </c>
      <c r="EH1031" s="157">
        <v>0</v>
      </c>
      <c r="EI1031" s="157">
        <v>0</v>
      </c>
      <c r="EJ1031" s="157">
        <v>0</v>
      </c>
      <c r="EK1031" s="157">
        <v>0</v>
      </c>
      <c r="EL1031" s="157">
        <v>0</v>
      </c>
      <c r="EM1031" s="157">
        <v>0</v>
      </c>
      <c r="EN1031" s="157">
        <v>0</v>
      </c>
      <c r="EO1031" s="157">
        <v>0</v>
      </c>
      <c r="EP1031" s="157">
        <v>0</v>
      </c>
      <c r="EQ1031" s="157">
        <v>0</v>
      </c>
      <c r="ER1031" s="157">
        <v>0</v>
      </c>
      <c r="ES1031" s="157">
        <v>0</v>
      </c>
      <c r="ET1031" s="157">
        <v>0</v>
      </c>
      <c r="EU1031" s="157">
        <v>0</v>
      </c>
      <c r="EV1031" s="157">
        <v>0</v>
      </c>
      <c r="EW1031" s="157">
        <v>0</v>
      </c>
      <c r="EX1031" s="157">
        <v>0</v>
      </c>
      <c r="EY1031" s="157">
        <v>0</v>
      </c>
      <c r="EZ1031" s="157">
        <v>0</v>
      </c>
      <c r="FA1031" s="157">
        <v>0</v>
      </c>
      <c r="FB1031" s="157">
        <v>0</v>
      </c>
      <c r="FC1031" s="157">
        <v>0</v>
      </c>
      <c r="FD1031" s="157">
        <v>0</v>
      </c>
      <c r="FE1031" s="157">
        <v>0</v>
      </c>
      <c r="FF1031" s="157">
        <v>0</v>
      </c>
      <c r="FG1031" s="157">
        <v>0</v>
      </c>
      <c r="FH1031" s="157">
        <v>0</v>
      </c>
      <c r="FI1031" s="157">
        <v>0</v>
      </c>
      <c r="FJ1031" s="157">
        <v>0</v>
      </c>
      <c r="FK1031" s="157">
        <v>0</v>
      </c>
      <c r="FL1031" s="157">
        <v>0</v>
      </c>
      <c r="FM1031" s="157">
        <v>0</v>
      </c>
      <c r="FN1031" s="192">
        <v>5.1700000000000003E-5</v>
      </c>
      <c r="FO1031" s="157">
        <v>0</v>
      </c>
      <c r="FP1031" s="157">
        <v>0</v>
      </c>
      <c r="FQ1031" s="157">
        <v>0</v>
      </c>
      <c r="FR1031" s="157">
        <v>0</v>
      </c>
      <c r="FS1031" s="157">
        <v>0</v>
      </c>
      <c r="FT1031" s="157">
        <v>0</v>
      </c>
      <c r="FU1031" s="157">
        <v>0</v>
      </c>
      <c r="FV1031" s="157">
        <v>0</v>
      </c>
      <c r="FW1031" s="157">
        <v>0</v>
      </c>
      <c r="FX1031" s="157">
        <v>0</v>
      </c>
      <c r="FY1031" s="157">
        <v>0</v>
      </c>
      <c r="FZ1031" s="157">
        <v>0</v>
      </c>
      <c r="GA1031" s="157">
        <v>0</v>
      </c>
      <c r="GB1031" s="157">
        <v>0</v>
      </c>
      <c r="GC1031" s="157">
        <v>0</v>
      </c>
      <c r="GD1031" s="192">
        <v>3.68E-5</v>
      </c>
      <c r="GE1031" s="157">
        <v>0</v>
      </c>
      <c r="GF1031" s="157">
        <v>0</v>
      </c>
      <c r="GG1031" s="157">
        <v>0</v>
      </c>
      <c r="GH1031" s="157">
        <v>0</v>
      </c>
      <c r="GI1031" s="157">
        <v>0</v>
      </c>
      <c r="GJ1031" s="157">
        <v>0</v>
      </c>
      <c r="GK1031" s="157">
        <v>0</v>
      </c>
      <c r="GL1031" s="157">
        <v>0</v>
      </c>
      <c r="GM1031" s="157">
        <v>0</v>
      </c>
      <c r="GN1031" s="157">
        <v>0</v>
      </c>
      <c r="GO1031" s="157">
        <v>0</v>
      </c>
      <c r="GP1031" s="157">
        <v>0</v>
      </c>
      <c r="GQ1031" s="157">
        <v>0</v>
      </c>
      <c r="GR1031" s="157">
        <v>0</v>
      </c>
      <c r="GS1031" s="157">
        <v>0</v>
      </c>
      <c r="GT1031" s="157">
        <v>0</v>
      </c>
      <c r="GU1031" s="157">
        <v>0</v>
      </c>
      <c r="GV1031" s="157">
        <v>3.1240199999999998E-4</v>
      </c>
      <c r="GW1031" s="157">
        <v>0</v>
      </c>
      <c r="GX1031" s="157">
        <v>0</v>
      </c>
      <c r="GY1031" s="157">
        <v>0</v>
      </c>
      <c r="GZ1031" s="157">
        <v>0</v>
      </c>
      <c r="HA1031" s="157">
        <v>0</v>
      </c>
    </row>
    <row r="1032" spans="1:209" x14ac:dyDescent="0.2">
      <c r="A1032" s="157" t="s">
        <v>4841</v>
      </c>
      <c r="B1032" s="157">
        <v>0</v>
      </c>
      <c r="C1032" s="157">
        <v>0</v>
      </c>
      <c r="D1032" s="157">
        <v>6.2397400000000001E-4</v>
      </c>
      <c r="E1032" s="157">
        <v>1.6314699999999999E-4</v>
      </c>
      <c r="F1032" s="157">
        <v>4.47174E-4</v>
      </c>
      <c r="G1032" s="157">
        <v>0</v>
      </c>
      <c r="H1032" s="192">
        <v>9.4500000000000007E-5</v>
      </c>
      <c r="I1032" s="157">
        <v>0</v>
      </c>
      <c r="J1032" s="157">
        <v>0</v>
      </c>
      <c r="K1032" s="157">
        <v>0</v>
      </c>
      <c r="L1032" s="157">
        <v>1.6548380000000001E-3</v>
      </c>
      <c r="M1032" s="157">
        <v>0</v>
      </c>
      <c r="N1032" s="157">
        <v>1.01411E-4</v>
      </c>
      <c r="O1032" s="157">
        <v>0</v>
      </c>
      <c r="P1032" s="157">
        <v>4.7648299999999998E-4</v>
      </c>
      <c r="Q1032" s="157">
        <v>2.21239E-4</v>
      </c>
      <c r="R1032" s="157">
        <v>6.9811099999999996E-4</v>
      </c>
      <c r="S1032" s="157">
        <v>1.19832E-4</v>
      </c>
      <c r="T1032" s="157">
        <v>1.29312E-4</v>
      </c>
      <c r="U1032" s="157">
        <v>1.7646400000000001E-4</v>
      </c>
      <c r="V1032" s="192">
        <v>2.0299999999999999E-5</v>
      </c>
      <c r="W1032" s="157">
        <v>0</v>
      </c>
      <c r="X1032" s="157">
        <v>0</v>
      </c>
      <c r="Y1032" s="192">
        <v>6.0000000000000002E-5</v>
      </c>
      <c r="Z1032" s="157">
        <v>0</v>
      </c>
      <c r="AA1032" s="157">
        <v>3.0559939999999998E-3</v>
      </c>
      <c r="AB1032" s="157">
        <v>6.0273430000000001E-3</v>
      </c>
      <c r="AC1032" s="192">
        <v>1.9300000000000002E-5</v>
      </c>
      <c r="AD1032" s="157">
        <v>0</v>
      </c>
      <c r="AE1032" s="157">
        <v>0</v>
      </c>
      <c r="AF1032" s="157">
        <v>0</v>
      </c>
      <c r="AG1032" s="192">
        <v>1.34E-5</v>
      </c>
      <c r="AH1032" s="192">
        <v>2.4600000000000002E-5</v>
      </c>
      <c r="AI1032" s="157">
        <v>2.32072E-4</v>
      </c>
      <c r="AJ1032" s="157">
        <v>2.13091E-4</v>
      </c>
      <c r="AK1032" s="157">
        <v>0</v>
      </c>
      <c r="AL1032" s="192">
        <v>8.3300000000000005E-5</v>
      </c>
      <c r="AM1032" s="157">
        <v>0</v>
      </c>
      <c r="AN1032" s="157">
        <v>0</v>
      </c>
      <c r="AO1032" s="157">
        <v>0</v>
      </c>
      <c r="AP1032" s="157">
        <v>9.8052899999999995E-4</v>
      </c>
      <c r="AQ1032" s="157">
        <v>1.25597E-4</v>
      </c>
      <c r="AR1032" s="157">
        <v>0</v>
      </c>
      <c r="AS1032" s="157">
        <v>1.4118500000000001E-3</v>
      </c>
      <c r="AT1032" s="157">
        <v>1.192926E-3</v>
      </c>
      <c r="AU1032" s="157">
        <v>1.0305E-4</v>
      </c>
      <c r="AV1032" s="157">
        <v>0</v>
      </c>
      <c r="AW1032" s="157">
        <v>0</v>
      </c>
      <c r="AX1032" s="157">
        <v>1.3234100000000001E-4</v>
      </c>
      <c r="AY1032" s="157">
        <v>1.702381E-3</v>
      </c>
      <c r="AZ1032" s="192">
        <v>7.5900000000000002E-5</v>
      </c>
      <c r="BA1032" s="192">
        <v>9.6299999999999996E-5</v>
      </c>
      <c r="BB1032" s="192">
        <v>4.9299999999999999E-5</v>
      </c>
      <c r="BC1032" s="192">
        <v>4.8099999999999997E-5</v>
      </c>
      <c r="BD1032" s="192">
        <v>7.3899999999999994E-5</v>
      </c>
      <c r="BE1032" s="157">
        <v>1.790013E-3</v>
      </c>
      <c r="BF1032" s="157">
        <v>0</v>
      </c>
      <c r="BG1032" s="157">
        <v>0</v>
      </c>
      <c r="BH1032" s="157">
        <v>0</v>
      </c>
      <c r="BI1032" s="157">
        <v>0</v>
      </c>
      <c r="BJ1032" s="192">
        <v>3.7499999999999997E-5</v>
      </c>
      <c r="BK1032" s="157">
        <v>1.050547E-3</v>
      </c>
      <c r="BL1032" s="157">
        <v>0</v>
      </c>
      <c r="BM1032" s="157">
        <v>0</v>
      </c>
      <c r="BN1032" s="157">
        <v>0</v>
      </c>
      <c r="BO1032" s="157">
        <v>0</v>
      </c>
      <c r="BP1032" s="157">
        <v>0</v>
      </c>
      <c r="BQ1032" s="157">
        <v>0</v>
      </c>
      <c r="BR1032" s="157">
        <v>1.0644933000000001E-2</v>
      </c>
      <c r="BS1032" s="157">
        <v>0</v>
      </c>
      <c r="BT1032" s="157">
        <v>0</v>
      </c>
      <c r="BU1032" s="157">
        <v>0</v>
      </c>
      <c r="BV1032" s="157">
        <v>1.4257899999999999E-4</v>
      </c>
      <c r="BW1032" s="157">
        <v>0</v>
      </c>
      <c r="BX1032" s="157">
        <v>1.0304579999999999E-3</v>
      </c>
      <c r="BY1032" s="157">
        <v>1.208855E-3</v>
      </c>
      <c r="BZ1032" s="157">
        <v>2.4757099999999998E-4</v>
      </c>
      <c r="CA1032" s="192">
        <v>2.5700000000000001E-5</v>
      </c>
      <c r="CB1032" s="157">
        <v>2.6583500000000002E-4</v>
      </c>
      <c r="CC1032" s="157">
        <v>3.0793800000000001E-4</v>
      </c>
      <c r="CD1032" s="192">
        <v>4.0000000000000003E-5</v>
      </c>
      <c r="CE1032" s="157">
        <v>2.4903499999999999E-4</v>
      </c>
      <c r="CF1032" s="157">
        <v>1.6615400000000001E-4</v>
      </c>
      <c r="CG1032" s="157">
        <v>9.7154800000000003E-4</v>
      </c>
      <c r="CH1032" s="157">
        <v>0</v>
      </c>
      <c r="CI1032" s="157">
        <v>9.4302299999999997E-4</v>
      </c>
      <c r="CJ1032" s="157">
        <v>0</v>
      </c>
      <c r="CK1032" s="157">
        <v>0</v>
      </c>
      <c r="CL1032" s="157">
        <v>2.2156000000000001E-4</v>
      </c>
      <c r="CM1032" s="157">
        <v>0</v>
      </c>
      <c r="CN1032" s="157">
        <v>0</v>
      </c>
      <c r="CO1032" s="157">
        <v>2.8691150000000002E-3</v>
      </c>
      <c r="CP1032" s="157">
        <v>8.24959E-4</v>
      </c>
      <c r="CQ1032" s="192">
        <v>2.4000000000000001E-5</v>
      </c>
      <c r="CR1032" s="157">
        <v>2.0956300000000001E-4</v>
      </c>
      <c r="CS1032" s="157">
        <v>0</v>
      </c>
      <c r="CT1032" s="157">
        <v>0</v>
      </c>
      <c r="CU1032" s="157">
        <v>7.9738499999999996E-4</v>
      </c>
      <c r="CV1032" s="192">
        <v>2.9899999999999998E-5</v>
      </c>
      <c r="CW1032" s="157">
        <v>8.9594000000000002E-4</v>
      </c>
      <c r="CX1032" s="192">
        <v>8.9499999999999994E-5</v>
      </c>
      <c r="CY1032" s="157">
        <v>4.9997239999999997E-3</v>
      </c>
      <c r="CZ1032" s="157">
        <v>0</v>
      </c>
      <c r="DA1032" s="157">
        <v>0</v>
      </c>
      <c r="DB1032" s="157">
        <v>1.3295000000000001E-4</v>
      </c>
      <c r="DC1032" s="157">
        <v>0</v>
      </c>
      <c r="DD1032" s="157">
        <v>1.20382E-4</v>
      </c>
      <c r="DE1032" s="157">
        <v>6.0902999999999999E-4</v>
      </c>
      <c r="DF1032" s="157">
        <v>0</v>
      </c>
      <c r="DG1032" s="157">
        <v>0</v>
      </c>
      <c r="DH1032" s="157">
        <v>1.35007E-4</v>
      </c>
      <c r="DI1032" s="192">
        <v>6.05E-5</v>
      </c>
      <c r="DJ1032" s="157">
        <v>0</v>
      </c>
      <c r="DK1032" s="157">
        <v>1.01937E-4</v>
      </c>
      <c r="DL1032" s="192">
        <v>6.0000000000000002E-5</v>
      </c>
      <c r="DM1032" s="157">
        <v>1.13323E-4</v>
      </c>
      <c r="DN1032" s="192">
        <v>4.4100000000000001E-5</v>
      </c>
      <c r="DO1032" s="192">
        <v>6.9200000000000002E-5</v>
      </c>
      <c r="DP1032" s="157">
        <v>4.4776800000000003E-4</v>
      </c>
      <c r="DQ1032" s="157">
        <v>9.4002259999999994E-3</v>
      </c>
      <c r="DR1032" s="157">
        <v>4.8957600000000003E-4</v>
      </c>
      <c r="DS1032" s="157">
        <v>4.3144599999999999E-4</v>
      </c>
      <c r="DT1032" s="157">
        <v>6.35163E-4</v>
      </c>
      <c r="DU1032" s="192">
        <v>2.05E-5</v>
      </c>
      <c r="DV1032" s="157">
        <v>0</v>
      </c>
      <c r="DW1032" s="192">
        <v>6.9499999999999995E-5</v>
      </c>
      <c r="DX1032" s="157">
        <v>5.7111800000000002E-4</v>
      </c>
      <c r="DY1032" s="157">
        <v>0</v>
      </c>
      <c r="DZ1032" s="157">
        <v>1.3284410000000001E-3</v>
      </c>
      <c r="EA1032" s="157">
        <v>2.6960339999999999E-3</v>
      </c>
      <c r="EB1032" s="192">
        <v>3.5200000000000002E-5</v>
      </c>
      <c r="EC1032" s="157">
        <v>0</v>
      </c>
      <c r="ED1032" s="157">
        <v>0</v>
      </c>
      <c r="EE1032" s="192">
        <v>2.6599999999999999E-5</v>
      </c>
      <c r="EF1032" s="192">
        <v>6.5300000000000002E-5</v>
      </c>
      <c r="EG1032" s="157">
        <v>0</v>
      </c>
      <c r="EH1032" s="157">
        <v>1.58844E-4</v>
      </c>
      <c r="EI1032" s="192">
        <v>3.4E-5</v>
      </c>
      <c r="EJ1032" s="157">
        <v>0</v>
      </c>
      <c r="EK1032" s="157">
        <v>1.0616337E-2</v>
      </c>
      <c r="EL1032" s="192">
        <v>3.3699999999999999E-5</v>
      </c>
      <c r="EM1032" s="157">
        <v>1.670723E-3</v>
      </c>
      <c r="EN1032" s="192">
        <v>2.6599999999999999E-5</v>
      </c>
      <c r="EO1032" s="192">
        <v>6.5500000000000006E-5</v>
      </c>
      <c r="EP1032" s="192">
        <v>1.77E-5</v>
      </c>
      <c r="EQ1032" s="157">
        <v>0</v>
      </c>
      <c r="ER1032" s="157">
        <v>9.5100299999999996E-4</v>
      </c>
      <c r="ES1032" s="157">
        <v>1.187703E-3</v>
      </c>
      <c r="ET1032" s="157">
        <v>3.385795E-3</v>
      </c>
      <c r="EU1032" s="192">
        <v>7.4400000000000006E-5</v>
      </c>
      <c r="EV1032" s="157">
        <v>0</v>
      </c>
      <c r="EW1032" s="157">
        <v>3.6602689999999998E-3</v>
      </c>
      <c r="EX1032" s="157">
        <v>1.21136E-4</v>
      </c>
      <c r="EY1032" s="192">
        <v>5.1799999999999999E-5</v>
      </c>
      <c r="EZ1032" s="157">
        <v>2.503056E-3</v>
      </c>
      <c r="FA1032" s="157">
        <v>0</v>
      </c>
      <c r="FB1032" s="192">
        <v>2.6999999999999999E-5</v>
      </c>
      <c r="FC1032" s="157">
        <v>0</v>
      </c>
      <c r="FD1032" s="157">
        <v>5.7633999999999995E-4</v>
      </c>
      <c r="FE1032" s="157">
        <v>0</v>
      </c>
      <c r="FF1032" s="192">
        <v>3.3899999999999997E-5</v>
      </c>
      <c r="FG1032" s="157">
        <v>0</v>
      </c>
      <c r="FH1032" s="157">
        <v>2.6317659999999998E-3</v>
      </c>
      <c r="FI1032" s="157">
        <v>1.3787000000000001E-4</v>
      </c>
      <c r="FJ1032" s="157">
        <v>0</v>
      </c>
      <c r="FK1032" s="157">
        <v>0</v>
      </c>
      <c r="FL1032" s="192">
        <v>6.4200000000000002E-5</v>
      </c>
      <c r="FM1032" s="157">
        <v>4.2303000000000002E-4</v>
      </c>
      <c r="FN1032" s="157">
        <v>1.2294022999999999E-2</v>
      </c>
      <c r="FO1032" s="157">
        <v>0</v>
      </c>
      <c r="FP1032" s="192">
        <v>4.1199999999999999E-5</v>
      </c>
      <c r="FQ1032" s="157">
        <v>2.19333E-4</v>
      </c>
      <c r="FR1032" s="157">
        <v>1.15952E-4</v>
      </c>
      <c r="FS1032" s="157">
        <v>0</v>
      </c>
      <c r="FT1032" s="157">
        <v>0</v>
      </c>
      <c r="FU1032" s="192">
        <v>2.8799999999999999E-5</v>
      </c>
      <c r="FV1032" s="157">
        <v>1.148317E-3</v>
      </c>
      <c r="FW1032" s="157">
        <v>0</v>
      </c>
      <c r="FX1032" s="157">
        <v>3.121801E-3</v>
      </c>
      <c r="FY1032" s="157">
        <v>1.1132830000000001E-3</v>
      </c>
      <c r="FZ1032" s="157">
        <v>0</v>
      </c>
      <c r="GA1032" s="157">
        <v>0</v>
      </c>
      <c r="GB1032" s="157">
        <v>1.559076E-3</v>
      </c>
      <c r="GC1032" s="192">
        <v>3.7799999999999997E-5</v>
      </c>
      <c r="GD1032" s="157">
        <v>4.7845100000000002E-4</v>
      </c>
      <c r="GE1032" s="157">
        <v>1.3555300000000001E-4</v>
      </c>
      <c r="GF1032" s="157">
        <v>2.4760599999999999E-4</v>
      </c>
      <c r="GG1032" s="192">
        <v>2.2200000000000001E-5</v>
      </c>
      <c r="GH1032" s="157">
        <v>2.3102230000000001E-3</v>
      </c>
      <c r="GI1032" s="157">
        <v>6.6896499999999999E-4</v>
      </c>
      <c r="GJ1032" s="157">
        <v>0</v>
      </c>
      <c r="GK1032" s="157">
        <v>1.5379160000000001E-3</v>
      </c>
      <c r="GL1032" s="157">
        <v>5.8226090000000003E-3</v>
      </c>
      <c r="GM1032" s="157">
        <v>5.7592600000000004E-4</v>
      </c>
      <c r="GN1032" s="192">
        <v>8.0699999999999996E-5</v>
      </c>
      <c r="GO1032" s="157">
        <v>0</v>
      </c>
      <c r="GP1032" s="157">
        <v>0</v>
      </c>
      <c r="GQ1032" s="157">
        <v>2.05656E-4</v>
      </c>
      <c r="GR1032" s="157">
        <v>0</v>
      </c>
      <c r="GS1032" s="157">
        <v>0</v>
      </c>
      <c r="GT1032" s="157">
        <v>0</v>
      </c>
      <c r="GU1032" s="157">
        <v>0</v>
      </c>
      <c r="GV1032" s="157">
        <v>1.7806934999999999E-2</v>
      </c>
      <c r="GW1032" s="157">
        <v>0</v>
      </c>
      <c r="GX1032" s="157">
        <v>0</v>
      </c>
      <c r="GY1032" s="157">
        <v>2.1505376E-2</v>
      </c>
      <c r="GZ1032" s="157">
        <v>0</v>
      </c>
      <c r="HA1032" s="157">
        <v>0</v>
      </c>
    </row>
    <row r="1033" spans="1:209" x14ac:dyDescent="0.2">
      <c r="A1033" s="157" t="s">
        <v>4842</v>
      </c>
      <c r="B1033" s="157">
        <v>0</v>
      </c>
      <c r="C1033" s="157">
        <v>0</v>
      </c>
      <c r="D1033" s="157">
        <v>0</v>
      </c>
      <c r="E1033" s="157">
        <v>0</v>
      </c>
      <c r="F1033" s="157">
        <v>0</v>
      </c>
      <c r="G1033" s="157">
        <v>0</v>
      </c>
      <c r="H1033" s="157">
        <v>0</v>
      </c>
      <c r="I1033" s="157">
        <v>0</v>
      </c>
      <c r="J1033" s="157">
        <v>0</v>
      </c>
      <c r="K1033" s="157">
        <v>0</v>
      </c>
      <c r="L1033" s="157">
        <v>0</v>
      </c>
      <c r="M1033" s="157">
        <v>0</v>
      </c>
      <c r="N1033" s="157">
        <v>0</v>
      </c>
      <c r="O1033" s="157">
        <v>0</v>
      </c>
      <c r="P1033" s="157">
        <v>0</v>
      </c>
      <c r="Q1033" s="157">
        <v>0</v>
      </c>
      <c r="R1033" s="157">
        <v>0</v>
      </c>
      <c r="S1033" s="157">
        <v>0</v>
      </c>
      <c r="T1033" s="157">
        <v>0</v>
      </c>
      <c r="U1033" s="157">
        <v>0</v>
      </c>
      <c r="V1033" s="157">
        <v>0</v>
      </c>
      <c r="W1033" s="157">
        <v>0</v>
      </c>
      <c r="X1033" s="157">
        <v>0</v>
      </c>
      <c r="Y1033" s="157">
        <v>0</v>
      </c>
      <c r="Z1033" s="157">
        <v>0</v>
      </c>
      <c r="AA1033" s="192">
        <v>1.6399999999999999E-5</v>
      </c>
      <c r="AB1033" s="157">
        <v>0</v>
      </c>
      <c r="AC1033" s="157">
        <v>0</v>
      </c>
      <c r="AD1033" s="157">
        <v>0</v>
      </c>
      <c r="AE1033" s="157">
        <v>0</v>
      </c>
      <c r="AF1033" s="157">
        <v>0</v>
      </c>
      <c r="AG1033" s="157">
        <v>0</v>
      </c>
      <c r="AH1033" s="157">
        <v>0</v>
      </c>
      <c r="AI1033" s="157">
        <v>0</v>
      </c>
      <c r="AJ1033" s="157">
        <v>0</v>
      </c>
      <c r="AK1033" s="157">
        <v>0</v>
      </c>
      <c r="AL1033" s="157">
        <v>0</v>
      </c>
      <c r="AM1033" s="157">
        <v>0</v>
      </c>
      <c r="AN1033" s="157">
        <v>0</v>
      </c>
      <c r="AO1033" s="157">
        <v>0</v>
      </c>
      <c r="AP1033" s="157">
        <v>0</v>
      </c>
      <c r="AQ1033" s="157">
        <v>0</v>
      </c>
      <c r="AR1033" s="157">
        <v>0</v>
      </c>
      <c r="AS1033" s="157">
        <v>0</v>
      </c>
      <c r="AT1033" s="157">
        <v>0</v>
      </c>
      <c r="AU1033" s="157">
        <v>0</v>
      </c>
      <c r="AV1033" s="157">
        <v>0</v>
      </c>
      <c r="AW1033" s="157">
        <v>0</v>
      </c>
      <c r="AX1033" s="157">
        <v>0</v>
      </c>
      <c r="AY1033" s="157">
        <v>0</v>
      </c>
      <c r="AZ1033" s="157">
        <v>0</v>
      </c>
      <c r="BA1033" s="157">
        <v>0</v>
      </c>
      <c r="BB1033" s="157">
        <v>0</v>
      </c>
      <c r="BC1033" s="157">
        <v>0</v>
      </c>
      <c r="BD1033" s="157">
        <v>0</v>
      </c>
      <c r="BE1033" s="157">
        <v>0</v>
      </c>
      <c r="BF1033" s="157">
        <v>0</v>
      </c>
      <c r="BG1033" s="157">
        <v>0</v>
      </c>
      <c r="BH1033" s="157">
        <v>0</v>
      </c>
      <c r="BI1033" s="157">
        <v>0</v>
      </c>
      <c r="BJ1033" s="157">
        <v>0</v>
      </c>
      <c r="BK1033" s="157">
        <v>0</v>
      </c>
      <c r="BL1033" s="157">
        <v>0</v>
      </c>
      <c r="BM1033" s="157">
        <v>0</v>
      </c>
      <c r="BN1033" s="157">
        <v>0</v>
      </c>
      <c r="BO1033" s="157">
        <v>0</v>
      </c>
      <c r="BP1033" s="157">
        <v>0</v>
      </c>
      <c r="BQ1033" s="157">
        <v>0</v>
      </c>
      <c r="BR1033" s="157">
        <v>0</v>
      </c>
      <c r="BS1033" s="157">
        <v>0</v>
      </c>
      <c r="BT1033" s="157">
        <v>0</v>
      </c>
      <c r="BU1033" s="157">
        <v>0</v>
      </c>
      <c r="BV1033" s="157">
        <v>0</v>
      </c>
      <c r="BW1033" s="157">
        <v>0</v>
      </c>
      <c r="BX1033" s="157">
        <v>0</v>
      </c>
      <c r="BY1033" s="157">
        <v>0</v>
      </c>
      <c r="BZ1033" s="157">
        <v>0</v>
      </c>
      <c r="CA1033" s="157">
        <v>0</v>
      </c>
      <c r="CB1033" s="157">
        <v>0</v>
      </c>
      <c r="CC1033" s="157">
        <v>0</v>
      </c>
      <c r="CD1033" s="157">
        <v>0</v>
      </c>
      <c r="CE1033" s="157">
        <v>0</v>
      </c>
      <c r="CF1033" s="157">
        <v>0</v>
      </c>
      <c r="CG1033" s="157">
        <v>0</v>
      </c>
      <c r="CH1033" s="157">
        <v>0</v>
      </c>
      <c r="CI1033" s="157">
        <v>0</v>
      </c>
      <c r="CJ1033" s="157">
        <v>0</v>
      </c>
      <c r="CK1033" s="157">
        <v>0</v>
      </c>
      <c r="CL1033" s="157">
        <v>0</v>
      </c>
      <c r="CM1033" s="157">
        <v>0</v>
      </c>
      <c r="CN1033" s="157">
        <v>0</v>
      </c>
      <c r="CO1033" s="157">
        <v>0</v>
      </c>
      <c r="CP1033" s="192">
        <v>2.5000000000000001E-5</v>
      </c>
      <c r="CQ1033" s="157">
        <v>0</v>
      </c>
      <c r="CR1033" s="157">
        <v>0</v>
      </c>
      <c r="CS1033" s="157">
        <v>0</v>
      </c>
      <c r="CT1033" s="157">
        <v>0</v>
      </c>
      <c r="CU1033" s="157">
        <v>0</v>
      </c>
      <c r="CV1033" s="157">
        <v>0</v>
      </c>
      <c r="CW1033" s="157">
        <v>0</v>
      </c>
      <c r="CX1033" s="157">
        <v>0</v>
      </c>
      <c r="CY1033" s="157">
        <v>0</v>
      </c>
      <c r="CZ1033" s="157">
        <v>0</v>
      </c>
      <c r="DA1033" s="157">
        <v>0</v>
      </c>
      <c r="DB1033" s="157">
        <v>0</v>
      </c>
      <c r="DC1033" s="157">
        <v>0</v>
      </c>
      <c r="DD1033" s="157">
        <v>0</v>
      </c>
      <c r="DE1033" s="157">
        <v>0</v>
      </c>
      <c r="DF1033" s="157">
        <v>0</v>
      </c>
      <c r="DG1033" s="157">
        <v>0</v>
      </c>
      <c r="DH1033" s="157">
        <v>0</v>
      </c>
      <c r="DI1033" s="157">
        <v>0</v>
      </c>
      <c r="DJ1033" s="157">
        <v>0</v>
      </c>
      <c r="DK1033" s="157">
        <v>0</v>
      </c>
      <c r="DL1033" s="157">
        <v>0</v>
      </c>
      <c r="DM1033" s="157">
        <v>0</v>
      </c>
      <c r="DN1033" s="157">
        <v>0</v>
      </c>
      <c r="DO1033" s="157">
        <v>0</v>
      </c>
      <c r="DP1033" s="157">
        <v>0</v>
      </c>
      <c r="DQ1033" s="157">
        <v>0</v>
      </c>
      <c r="DR1033" s="157">
        <v>0</v>
      </c>
      <c r="DS1033" s="157">
        <v>0</v>
      </c>
      <c r="DT1033" s="157">
        <v>0</v>
      </c>
      <c r="DU1033" s="157">
        <v>0</v>
      </c>
      <c r="DV1033" s="157">
        <v>0</v>
      </c>
      <c r="DW1033" s="157">
        <v>0</v>
      </c>
      <c r="DX1033" s="157">
        <v>0</v>
      </c>
      <c r="DY1033" s="157">
        <v>0</v>
      </c>
      <c r="DZ1033" s="192">
        <v>6.3299999999999994E-5</v>
      </c>
      <c r="EA1033" s="157">
        <v>0</v>
      </c>
      <c r="EB1033" s="157">
        <v>0</v>
      </c>
      <c r="EC1033" s="157">
        <v>0</v>
      </c>
      <c r="ED1033" s="157">
        <v>0</v>
      </c>
      <c r="EE1033" s="157">
        <v>0</v>
      </c>
      <c r="EF1033" s="157">
        <v>0</v>
      </c>
      <c r="EG1033" s="157">
        <v>0</v>
      </c>
      <c r="EH1033" s="157">
        <v>0</v>
      </c>
      <c r="EI1033" s="157">
        <v>0</v>
      </c>
      <c r="EJ1033" s="157">
        <v>0</v>
      </c>
      <c r="EK1033" s="157">
        <v>0</v>
      </c>
      <c r="EL1033" s="157">
        <v>0</v>
      </c>
      <c r="EM1033" s="157">
        <v>0</v>
      </c>
      <c r="EN1033" s="157">
        <v>0</v>
      </c>
      <c r="EO1033" s="157">
        <v>0</v>
      </c>
      <c r="EP1033" s="157">
        <v>0</v>
      </c>
      <c r="EQ1033" s="157">
        <v>0</v>
      </c>
      <c r="ER1033" s="157">
        <v>0</v>
      </c>
      <c r="ES1033" s="157">
        <v>0</v>
      </c>
      <c r="ET1033" s="157">
        <v>0</v>
      </c>
      <c r="EU1033" s="157">
        <v>0</v>
      </c>
      <c r="EV1033" s="157">
        <v>0</v>
      </c>
      <c r="EW1033" s="157">
        <v>0</v>
      </c>
      <c r="EX1033" s="157">
        <v>0</v>
      </c>
      <c r="EY1033" s="157">
        <v>0</v>
      </c>
      <c r="EZ1033" s="157">
        <v>0</v>
      </c>
      <c r="FA1033" s="157">
        <v>0</v>
      </c>
      <c r="FB1033" s="157">
        <v>0</v>
      </c>
      <c r="FC1033" s="157">
        <v>0</v>
      </c>
      <c r="FD1033" s="157">
        <v>0</v>
      </c>
      <c r="FE1033" s="157">
        <v>0</v>
      </c>
      <c r="FF1033" s="157">
        <v>0</v>
      </c>
      <c r="FG1033" s="157">
        <v>0</v>
      </c>
      <c r="FH1033" s="157">
        <v>0</v>
      </c>
      <c r="FI1033" s="157">
        <v>0</v>
      </c>
      <c r="FJ1033" s="157">
        <v>0</v>
      </c>
      <c r="FK1033" s="157">
        <v>0</v>
      </c>
      <c r="FL1033" s="157">
        <v>0</v>
      </c>
      <c r="FM1033" s="157">
        <v>0</v>
      </c>
      <c r="FN1033" s="157">
        <v>0</v>
      </c>
      <c r="FO1033" s="157">
        <v>0</v>
      </c>
      <c r="FP1033" s="157">
        <v>0</v>
      </c>
      <c r="FQ1033" s="157">
        <v>0</v>
      </c>
      <c r="FR1033" s="157">
        <v>0</v>
      </c>
      <c r="FS1033" s="157">
        <v>0</v>
      </c>
      <c r="FT1033" s="157">
        <v>0</v>
      </c>
      <c r="FU1033" s="157">
        <v>0</v>
      </c>
      <c r="FV1033" s="157">
        <v>0</v>
      </c>
      <c r="FW1033" s="157">
        <v>0</v>
      </c>
      <c r="FX1033" s="157">
        <v>0</v>
      </c>
      <c r="FY1033" s="157">
        <v>0</v>
      </c>
      <c r="FZ1033" s="157">
        <v>0</v>
      </c>
      <c r="GA1033" s="157">
        <v>0</v>
      </c>
      <c r="GB1033" s="157">
        <v>0</v>
      </c>
      <c r="GC1033" s="157">
        <v>0</v>
      </c>
      <c r="GD1033" s="157">
        <v>0</v>
      </c>
      <c r="GE1033" s="157">
        <v>0</v>
      </c>
      <c r="GF1033" s="157">
        <v>0</v>
      </c>
      <c r="GG1033" s="157">
        <v>0</v>
      </c>
      <c r="GH1033" s="157">
        <v>0</v>
      </c>
      <c r="GI1033" s="157">
        <v>0</v>
      </c>
      <c r="GJ1033" s="157">
        <v>0</v>
      </c>
      <c r="GK1033" s="157">
        <v>0</v>
      </c>
      <c r="GL1033" s="157">
        <v>0</v>
      </c>
      <c r="GM1033" s="157">
        <v>0</v>
      </c>
      <c r="GN1033" s="157">
        <v>0</v>
      </c>
      <c r="GO1033" s="157">
        <v>0</v>
      </c>
      <c r="GP1033" s="157">
        <v>0</v>
      </c>
      <c r="GQ1033" s="157">
        <v>0</v>
      </c>
      <c r="GR1033" s="157">
        <v>0</v>
      </c>
      <c r="GS1033" s="157">
        <v>0</v>
      </c>
      <c r="GT1033" s="157">
        <v>0</v>
      </c>
      <c r="GU1033" s="157">
        <v>0</v>
      </c>
      <c r="GV1033" s="157">
        <v>0</v>
      </c>
      <c r="GW1033" s="157">
        <v>0</v>
      </c>
      <c r="GX1033" s="157">
        <v>0</v>
      </c>
      <c r="GY1033" s="157">
        <v>0</v>
      </c>
      <c r="GZ1033" s="157">
        <v>3.7735849000000002E-2</v>
      </c>
      <c r="HA1033" s="157">
        <v>0</v>
      </c>
    </row>
    <row r="1034" spans="1:209" x14ac:dyDescent="0.2">
      <c r="A1034" s="157" t="s">
        <v>4843</v>
      </c>
      <c r="B1034" s="157">
        <v>0</v>
      </c>
      <c r="C1034" s="157">
        <v>0</v>
      </c>
      <c r="D1034" s="157">
        <v>0</v>
      </c>
      <c r="E1034" s="157">
        <v>0</v>
      </c>
      <c r="F1034" s="157">
        <v>0</v>
      </c>
      <c r="G1034" s="157">
        <v>0</v>
      </c>
      <c r="H1034" s="157">
        <v>0</v>
      </c>
      <c r="I1034" s="192">
        <v>5.2500000000000002E-5</v>
      </c>
      <c r="J1034" s="157">
        <v>0</v>
      </c>
      <c r="K1034" s="157">
        <v>0</v>
      </c>
      <c r="L1034" s="157">
        <v>0</v>
      </c>
      <c r="M1034" s="157">
        <v>0</v>
      </c>
      <c r="N1034" s="157">
        <v>0</v>
      </c>
      <c r="O1034" s="157">
        <v>0</v>
      </c>
      <c r="P1034" s="157">
        <v>0</v>
      </c>
      <c r="Q1034" s="157">
        <v>0</v>
      </c>
      <c r="R1034" s="157">
        <v>0</v>
      </c>
      <c r="S1034" s="157">
        <v>0</v>
      </c>
      <c r="T1034" s="157">
        <v>0</v>
      </c>
      <c r="U1034" s="157">
        <v>0</v>
      </c>
      <c r="V1034" s="157">
        <v>0</v>
      </c>
      <c r="W1034" s="157">
        <v>0</v>
      </c>
      <c r="X1034" s="157">
        <v>0</v>
      </c>
      <c r="Y1034" s="157">
        <v>0</v>
      </c>
      <c r="Z1034" s="157">
        <v>0</v>
      </c>
      <c r="AA1034" s="157">
        <v>0</v>
      </c>
      <c r="AB1034" s="157">
        <v>0</v>
      </c>
      <c r="AC1034" s="157">
        <v>0</v>
      </c>
      <c r="AD1034" s="157">
        <v>0</v>
      </c>
      <c r="AE1034" s="157">
        <v>0</v>
      </c>
      <c r="AF1034" s="157">
        <v>0</v>
      </c>
      <c r="AG1034" s="157">
        <v>0</v>
      </c>
      <c r="AH1034" s="157">
        <v>0</v>
      </c>
      <c r="AI1034" s="157">
        <v>0</v>
      </c>
      <c r="AJ1034" s="157">
        <v>0</v>
      </c>
      <c r="AK1034" s="192">
        <v>6.9900000000000005E-5</v>
      </c>
      <c r="AL1034" s="157">
        <v>0</v>
      </c>
      <c r="AM1034" s="157">
        <v>0</v>
      </c>
      <c r="AN1034" s="157">
        <v>0</v>
      </c>
      <c r="AO1034" s="157">
        <v>0</v>
      </c>
      <c r="AP1034" s="157">
        <v>0</v>
      </c>
      <c r="AQ1034" s="157">
        <v>0</v>
      </c>
      <c r="AR1034" s="157">
        <v>0</v>
      </c>
      <c r="AS1034" s="157">
        <v>0</v>
      </c>
      <c r="AT1034" s="157">
        <v>0</v>
      </c>
      <c r="AU1034" s="157">
        <v>0</v>
      </c>
      <c r="AV1034" s="157">
        <v>0</v>
      </c>
      <c r="AW1034" s="157">
        <v>0</v>
      </c>
      <c r="AX1034" s="157">
        <v>0</v>
      </c>
      <c r="AY1034" s="157">
        <v>0</v>
      </c>
      <c r="AZ1034" s="157">
        <v>0</v>
      </c>
      <c r="BA1034" s="157">
        <v>0</v>
      </c>
      <c r="BB1034" s="157">
        <v>0</v>
      </c>
      <c r="BC1034" s="157">
        <v>0</v>
      </c>
      <c r="BD1034" s="157">
        <v>0</v>
      </c>
      <c r="BE1034" s="157">
        <v>0</v>
      </c>
      <c r="BF1034" s="157">
        <v>0</v>
      </c>
      <c r="BG1034" s="157">
        <v>0</v>
      </c>
      <c r="BH1034" s="157">
        <v>0</v>
      </c>
      <c r="BI1034" s="157">
        <v>0</v>
      </c>
      <c r="BJ1034" s="157">
        <v>0</v>
      </c>
      <c r="BK1034" s="157">
        <v>0</v>
      </c>
      <c r="BL1034" s="157">
        <v>0</v>
      </c>
      <c r="BM1034" s="157">
        <v>0</v>
      </c>
      <c r="BN1034" s="157">
        <v>0</v>
      </c>
      <c r="BO1034" s="157">
        <v>0</v>
      </c>
      <c r="BP1034" s="157">
        <v>0</v>
      </c>
      <c r="BQ1034" s="157">
        <v>0</v>
      </c>
      <c r="BR1034" s="157">
        <v>0</v>
      </c>
      <c r="BS1034" s="157">
        <v>0</v>
      </c>
      <c r="BT1034" s="157">
        <v>0</v>
      </c>
      <c r="BU1034" s="157">
        <v>0</v>
      </c>
      <c r="BV1034" s="157">
        <v>0</v>
      </c>
      <c r="BW1034" s="157">
        <v>0</v>
      </c>
      <c r="BX1034" s="157">
        <v>0</v>
      </c>
      <c r="BY1034" s="157">
        <v>0</v>
      </c>
      <c r="BZ1034" s="157">
        <v>0</v>
      </c>
      <c r="CA1034" s="157">
        <v>0</v>
      </c>
      <c r="CB1034" s="157">
        <v>0</v>
      </c>
      <c r="CC1034" s="157">
        <v>0</v>
      </c>
      <c r="CD1034" s="157">
        <v>0</v>
      </c>
      <c r="CE1034" s="157">
        <v>0</v>
      </c>
      <c r="CF1034" s="157">
        <v>0</v>
      </c>
      <c r="CG1034" s="157">
        <v>0</v>
      </c>
      <c r="CH1034" s="157">
        <v>0</v>
      </c>
      <c r="CI1034" s="157">
        <v>0</v>
      </c>
      <c r="CJ1034" s="157">
        <v>0</v>
      </c>
      <c r="CK1034" s="157">
        <v>0</v>
      </c>
      <c r="CL1034" s="157">
        <v>0</v>
      </c>
      <c r="CM1034" s="157">
        <v>0</v>
      </c>
      <c r="CN1034" s="157">
        <v>0</v>
      </c>
      <c r="CO1034" s="157">
        <v>0</v>
      </c>
      <c r="CP1034" s="157">
        <v>0</v>
      </c>
      <c r="CQ1034" s="157">
        <v>0</v>
      </c>
      <c r="CR1034" s="157">
        <v>0</v>
      </c>
      <c r="CS1034" s="157">
        <v>0</v>
      </c>
      <c r="CT1034" s="157">
        <v>0</v>
      </c>
      <c r="CU1034" s="157">
        <v>0</v>
      </c>
      <c r="CV1034" s="157">
        <v>0</v>
      </c>
      <c r="CW1034" s="157">
        <v>0</v>
      </c>
      <c r="CX1034" s="157">
        <v>0</v>
      </c>
      <c r="CY1034" s="157">
        <v>0</v>
      </c>
      <c r="CZ1034" s="157">
        <v>0</v>
      </c>
      <c r="DA1034" s="192">
        <v>1.2500000000000001E-5</v>
      </c>
      <c r="DB1034" s="157">
        <v>0</v>
      </c>
      <c r="DC1034" s="157">
        <v>0</v>
      </c>
      <c r="DD1034" s="157">
        <v>0</v>
      </c>
      <c r="DE1034" s="157">
        <v>0</v>
      </c>
      <c r="DF1034" s="157">
        <v>0</v>
      </c>
      <c r="DG1034" s="157">
        <v>0</v>
      </c>
      <c r="DH1034" s="157">
        <v>0</v>
      </c>
      <c r="DI1034" s="157">
        <v>0</v>
      </c>
      <c r="DJ1034" s="157">
        <v>0</v>
      </c>
      <c r="DK1034" s="157">
        <v>0</v>
      </c>
      <c r="DL1034" s="157">
        <v>0</v>
      </c>
      <c r="DM1034" s="157">
        <v>0</v>
      </c>
      <c r="DN1034" s="157">
        <v>0</v>
      </c>
      <c r="DO1034" s="157">
        <v>0</v>
      </c>
      <c r="DP1034" s="157">
        <v>0</v>
      </c>
      <c r="DQ1034" s="157">
        <v>0</v>
      </c>
      <c r="DR1034" s="157">
        <v>0</v>
      </c>
      <c r="DS1034" s="157">
        <v>0</v>
      </c>
      <c r="DT1034" s="157">
        <v>0</v>
      </c>
      <c r="DU1034" s="157">
        <v>0</v>
      </c>
      <c r="DV1034" s="157">
        <v>0</v>
      </c>
      <c r="DW1034" s="157">
        <v>0</v>
      </c>
      <c r="DX1034" s="157">
        <v>0</v>
      </c>
      <c r="DY1034" s="157">
        <v>0</v>
      </c>
      <c r="DZ1034" s="157">
        <v>0</v>
      </c>
      <c r="EA1034" s="157">
        <v>0</v>
      </c>
      <c r="EB1034" s="157">
        <v>0</v>
      </c>
      <c r="EC1034" s="157">
        <v>0</v>
      </c>
      <c r="ED1034" s="157">
        <v>0</v>
      </c>
      <c r="EE1034" s="157">
        <v>0</v>
      </c>
      <c r="EF1034" s="157">
        <v>0</v>
      </c>
      <c r="EG1034" s="157">
        <v>0</v>
      </c>
      <c r="EH1034" s="157">
        <v>0</v>
      </c>
      <c r="EI1034" s="157">
        <v>0</v>
      </c>
      <c r="EJ1034" s="157">
        <v>0</v>
      </c>
      <c r="EK1034" s="157">
        <v>0</v>
      </c>
      <c r="EL1034" s="157">
        <v>0</v>
      </c>
      <c r="EM1034" s="157">
        <v>0</v>
      </c>
      <c r="EN1034" s="157">
        <v>0</v>
      </c>
      <c r="EO1034" s="157">
        <v>1.30984E-4</v>
      </c>
      <c r="EP1034" s="157">
        <v>0</v>
      </c>
      <c r="EQ1034" s="157">
        <v>0</v>
      </c>
      <c r="ER1034" s="157">
        <v>0</v>
      </c>
      <c r="ES1034" s="157">
        <v>0</v>
      </c>
      <c r="ET1034" s="157">
        <v>0</v>
      </c>
      <c r="EU1034" s="157">
        <v>0</v>
      </c>
      <c r="EV1034" s="157">
        <v>0</v>
      </c>
      <c r="EW1034" s="157">
        <v>0</v>
      </c>
      <c r="EX1034" s="157">
        <v>0</v>
      </c>
      <c r="EY1034" s="157">
        <v>0</v>
      </c>
      <c r="EZ1034" s="157">
        <v>0</v>
      </c>
      <c r="FA1034" s="157">
        <v>0</v>
      </c>
      <c r="FB1034" s="157">
        <v>0</v>
      </c>
      <c r="FC1034" s="157">
        <v>0</v>
      </c>
      <c r="FD1034" s="157">
        <v>0</v>
      </c>
      <c r="FE1034" s="157">
        <v>0</v>
      </c>
      <c r="FF1034" s="157">
        <v>0</v>
      </c>
      <c r="FG1034" s="157">
        <v>0</v>
      </c>
      <c r="FH1034" s="157">
        <v>0</v>
      </c>
      <c r="FI1034" s="157">
        <v>0</v>
      </c>
      <c r="FJ1034" s="157">
        <v>0</v>
      </c>
      <c r="FK1034" s="157">
        <v>0</v>
      </c>
      <c r="FL1034" s="157">
        <v>0</v>
      </c>
      <c r="FM1034" s="157">
        <v>0</v>
      </c>
      <c r="FN1034" s="157">
        <v>0</v>
      </c>
      <c r="FO1034" s="157">
        <v>0</v>
      </c>
      <c r="FP1034" s="157">
        <v>0</v>
      </c>
      <c r="FQ1034" s="157">
        <v>0</v>
      </c>
      <c r="FR1034" s="157">
        <v>0</v>
      </c>
      <c r="FS1034" s="157">
        <v>0</v>
      </c>
      <c r="FT1034" s="157">
        <v>0</v>
      </c>
      <c r="FU1034" s="157">
        <v>0</v>
      </c>
      <c r="FV1034" s="157">
        <v>0</v>
      </c>
      <c r="FW1034" s="157">
        <v>0</v>
      </c>
      <c r="FX1034" s="157">
        <v>0</v>
      </c>
      <c r="FY1034" s="157">
        <v>0</v>
      </c>
      <c r="FZ1034" s="157">
        <v>0</v>
      </c>
      <c r="GA1034" s="157">
        <v>0</v>
      </c>
      <c r="GB1034" s="157">
        <v>0</v>
      </c>
      <c r="GC1034" s="157">
        <v>0</v>
      </c>
      <c r="GD1034" s="157">
        <v>0</v>
      </c>
      <c r="GE1034" s="157">
        <v>0</v>
      </c>
      <c r="GF1034" s="157">
        <v>0</v>
      </c>
      <c r="GG1034" s="157">
        <v>0</v>
      </c>
      <c r="GH1034" s="157">
        <v>0</v>
      </c>
      <c r="GI1034" s="157">
        <v>0</v>
      </c>
      <c r="GJ1034" s="157">
        <v>0</v>
      </c>
      <c r="GK1034" s="157">
        <v>0</v>
      </c>
      <c r="GL1034" s="157">
        <v>0</v>
      </c>
      <c r="GM1034" s="157">
        <v>0</v>
      </c>
      <c r="GN1034" s="157">
        <v>0</v>
      </c>
      <c r="GO1034" s="157">
        <v>0</v>
      </c>
      <c r="GP1034" s="157">
        <v>2.8512399999999999E-4</v>
      </c>
      <c r="GQ1034" s="157">
        <v>0</v>
      </c>
      <c r="GR1034" s="157">
        <v>0</v>
      </c>
      <c r="GS1034" s="157">
        <v>0</v>
      </c>
      <c r="GT1034" s="157">
        <v>0</v>
      </c>
      <c r="GU1034" s="157">
        <v>0</v>
      </c>
      <c r="GV1034" s="157">
        <v>0</v>
      </c>
      <c r="GW1034" s="157">
        <v>0</v>
      </c>
      <c r="GX1034" s="157">
        <v>0</v>
      </c>
      <c r="GY1034" s="157">
        <v>0</v>
      </c>
      <c r="GZ1034" s="157">
        <v>0</v>
      </c>
      <c r="HA1034" s="157">
        <v>0</v>
      </c>
    </row>
    <row r="1035" spans="1:209" x14ac:dyDescent="0.2">
      <c r="A1035" s="157" t="s">
        <v>4844</v>
      </c>
      <c r="B1035" s="157">
        <v>0</v>
      </c>
      <c r="C1035" s="157">
        <v>0</v>
      </c>
      <c r="D1035" s="157">
        <v>0</v>
      </c>
      <c r="E1035" s="157">
        <v>0</v>
      </c>
      <c r="F1035" s="157">
        <v>0</v>
      </c>
      <c r="G1035" s="157">
        <v>0</v>
      </c>
      <c r="H1035" s="157">
        <v>2.5211899999999998E-4</v>
      </c>
      <c r="I1035" s="192">
        <v>1.31E-5</v>
      </c>
      <c r="J1035" s="157">
        <v>0</v>
      </c>
      <c r="K1035" s="157">
        <v>0</v>
      </c>
      <c r="L1035" s="157">
        <v>0</v>
      </c>
      <c r="M1035" s="157">
        <v>0</v>
      </c>
      <c r="N1035" s="192">
        <v>3.3800000000000002E-5</v>
      </c>
      <c r="O1035" s="157">
        <v>0</v>
      </c>
      <c r="P1035" s="192">
        <v>4.4100000000000001E-5</v>
      </c>
      <c r="Q1035" s="157">
        <v>0</v>
      </c>
      <c r="R1035" s="157">
        <v>0</v>
      </c>
      <c r="S1035" s="157">
        <v>0</v>
      </c>
      <c r="T1035" s="157">
        <v>0</v>
      </c>
      <c r="U1035" s="157">
        <v>0</v>
      </c>
      <c r="V1035" s="157">
        <v>0</v>
      </c>
      <c r="W1035" s="157">
        <v>0</v>
      </c>
      <c r="X1035" s="157">
        <v>0</v>
      </c>
      <c r="Y1035" s="157">
        <v>0</v>
      </c>
      <c r="Z1035" s="157">
        <v>0</v>
      </c>
      <c r="AA1035" s="157">
        <v>0</v>
      </c>
      <c r="AB1035" s="192">
        <v>2.0000000000000002E-5</v>
      </c>
      <c r="AC1035" s="192">
        <v>5.7899999999999998E-5</v>
      </c>
      <c r="AD1035" s="157">
        <v>0</v>
      </c>
      <c r="AE1035" s="157">
        <v>0</v>
      </c>
      <c r="AF1035" s="157">
        <v>0</v>
      </c>
      <c r="AG1035" s="192">
        <v>2.6699999999999998E-5</v>
      </c>
      <c r="AH1035" s="157">
        <v>0</v>
      </c>
      <c r="AI1035" s="157">
        <v>0</v>
      </c>
      <c r="AJ1035" s="192">
        <v>3.5500000000000002E-5</v>
      </c>
      <c r="AK1035" s="192">
        <v>9.31E-5</v>
      </c>
      <c r="AL1035" s="157">
        <v>0</v>
      </c>
      <c r="AM1035" s="192">
        <v>8.2799999999999993E-5</v>
      </c>
      <c r="AN1035" s="157">
        <v>1.15819E-4</v>
      </c>
      <c r="AO1035" s="157">
        <v>1.01197E-4</v>
      </c>
      <c r="AP1035" s="157">
        <v>4.2022700000000001E-4</v>
      </c>
      <c r="AQ1035" s="157">
        <v>1.04664E-4</v>
      </c>
      <c r="AR1035" s="157">
        <v>2.2926399999999999E-4</v>
      </c>
      <c r="AS1035" s="192">
        <v>9.1100000000000005E-5</v>
      </c>
      <c r="AT1035" s="192">
        <v>4.8399999999999997E-5</v>
      </c>
      <c r="AU1035" s="157">
        <v>0</v>
      </c>
      <c r="AV1035" s="157">
        <v>0</v>
      </c>
      <c r="AW1035" s="192">
        <v>3.4199999999999998E-5</v>
      </c>
      <c r="AX1035" s="157">
        <v>0</v>
      </c>
      <c r="AY1035" s="192">
        <v>2.6999999999999999E-5</v>
      </c>
      <c r="AZ1035" s="157">
        <v>3.0352500000000002E-4</v>
      </c>
      <c r="BA1035" s="192">
        <v>4.8199999999999999E-5</v>
      </c>
      <c r="BB1035" s="192">
        <v>9.8599999999999998E-5</v>
      </c>
      <c r="BC1035" s="157">
        <v>0</v>
      </c>
      <c r="BD1035" s="157">
        <v>0</v>
      </c>
      <c r="BE1035" s="192">
        <v>6.1699999999999995E-5</v>
      </c>
      <c r="BF1035" s="157">
        <v>0</v>
      </c>
      <c r="BG1035" s="192">
        <v>5.38E-5</v>
      </c>
      <c r="BH1035" s="192">
        <v>4.5000000000000003E-5</v>
      </c>
      <c r="BI1035" s="157">
        <v>0</v>
      </c>
      <c r="BJ1035" s="157">
        <v>0</v>
      </c>
      <c r="BK1035" s="157">
        <v>0</v>
      </c>
      <c r="BL1035" s="157">
        <v>1.78846E-4</v>
      </c>
      <c r="BM1035" s="157">
        <v>0</v>
      </c>
      <c r="BN1035" s="192">
        <v>4.32E-5</v>
      </c>
      <c r="BO1035" s="157">
        <v>0</v>
      </c>
      <c r="BP1035" s="192">
        <v>5.3300000000000001E-5</v>
      </c>
      <c r="BQ1035" s="157">
        <v>0</v>
      </c>
      <c r="BR1035" s="157">
        <v>0</v>
      </c>
      <c r="BS1035" s="192">
        <v>5.66E-5</v>
      </c>
      <c r="BT1035" s="157">
        <v>0</v>
      </c>
      <c r="BU1035" s="157">
        <v>1.80261E-4</v>
      </c>
      <c r="BV1035" s="157">
        <v>0</v>
      </c>
      <c r="BW1035" s="157">
        <v>0</v>
      </c>
      <c r="BX1035" s="157">
        <v>0</v>
      </c>
      <c r="BY1035" s="157">
        <v>0</v>
      </c>
      <c r="BZ1035" s="157">
        <v>0</v>
      </c>
      <c r="CA1035" s="157">
        <v>0</v>
      </c>
      <c r="CB1035" s="157">
        <v>0</v>
      </c>
      <c r="CC1035" s="157">
        <v>0</v>
      </c>
      <c r="CD1035" s="157">
        <v>0</v>
      </c>
      <c r="CE1035" s="192">
        <v>3.1099999999999997E-5</v>
      </c>
      <c r="CF1035" s="157">
        <v>0</v>
      </c>
      <c r="CG1035" s="157">
        <v>0</v>
      </c>
      <c r="CH1035" s="157">
        <v>0</v>
      </c>
      <c r="CI1035" s="192">
        <v>3.7700000000000002E-5</v>
      </c>
      <c r="CJ1035" s="157">
        <v>0</v>
      </c>
      <c r="CK1035" s="157">
        <v>0</v>
      </c>
      <c r="CL1035" s="192">
        <v>2.2200000000000001E-5</v>
      </c>
      <c r="CM1035" s="157">
        <v>0</v>
      </c>
      <c r="CN1035" s="157">
        <v>0</v>
      </c>
      <c r="CO1035" s="192">
        <v>5.0300000000000003E-5</v>
      </c>
      <c r="CP1035" s="192">
        <v>2.5000000000000001E-5</v>
      </c>
      <c r="CQ1035" s="192">
        <v>2.4000000000000001E-5</v>
      </c>
      <c r="CR1035" s="157">
        <v>0</v>
      </c>
      <c r="CS1035" s="192">
        <v>1.04E-5</v>
      </c>
      <c r="CT1035" s="157">
        <v>0</v>
      </c>
      <c r="CU1035" s="157">
        <v>0</v>
      </c>
      <c r="CV1035" s="157">
        <v>0</v>
      </c>
      <c r="CW1035" s="157">
        <v>0</v>
      </c>
      <c r="CX1035" s="192">
        <v>2.2399999999999999E-5</v>
      </c>
      <c r="CY1035" s="157">
        <v>0</v>
      </c>
      <c r="CZ1035" s="157">
        <v>0</v>
      </c>
      <c r="DA1035" s="192">
        <v>1.2500000000000001E-5</v>
      </c>
      <c r="DB1035" s="192">
        <v>1.66E-5</v>
      </c>
      <c r="DC1035" s="192">
        <v>2.0299999999999999E-5</v>
      </c>
      <c r="DD1035" s="157">
        <v>0</v>
      </c>
      <c r="DE1035" s="192">
        <v>1.3200000000000001E-5</v>
      </c>
      <c r="DF1035" s="157">
        <v>0</v>
      </c>
      <c r="DG1035" s="157">
        <v>0</v>
      </c>
      <c r="DH1035" s="157">
        <v>0</v>
      </c>
      <c r="DI1035" s="192">
        <v>4.0299999999999997E-5</v>
      </c>
      <c r="DJ1035" s="157">
        <v>0</v>
      </c>
      <c r="DK1035" s="157">
        <v>0</v>
      </c>
      <c r="DL1035" s="157">
        <v>1.20052E-4</v>
      </c>
      <c r="DM1035" s="157">
        <v>0</v>
      </c>
      <c r="DN1035" s="157">
        <v>0</v>
      </c>
      <c r="DO1035" s="157">
        <v>0</v>
      </c>
      <c r="DP1035" s="157">
        <v>0</v>
      </c>
      <c r="DQ1035" s="157">
        <v>0</v>
      </c>
      <c r="DR1035" s="157">
        <v>0</v>
      </c>
      <c r="DS1035" s="157">
        <v>0</v>
      </c>
      <c r="DT1035" s="157">
        <v>0</v>
      </c>
      <c r="DU1035" s="157">
        <v>1.8493399999999999E-4</v>
      </c>
      <c r="DV1035" s="157">
        <v>0</v>
      </c>
      <c r="DW1035" s="157">
        <v>0</v>
      </c>
      <c r="DX1035" s="192">
        <v>2.72E-5</v>
      </c>
      <c r="DY1035" s="157">
        <v>0</v>
      </c>
      <c r="DZ1035" s="157">
        <v>0</v>
      </c>
      <c r="EA1035" s="157">
        <v>0</v>
      </c>
      <c r="EB1035" s="157">
        <v>0</v>
      </c>
      <c r="EC1035" s="157">
        <v>0</v>
      </c>
      <c r="ED1035" s="157">
        <v>0</v>
      </c>
      <c r="EE1035" s="192">
        <v>5.3199999999999999E-5</v>
      </c>
      <c r="EF1035" s="157">
        <v>0</v>
      </c>
      <c r="EG1035" s="157">
        <v>0</v>
      </c>
      <c r="EH1035" s="157">
        <v>0</v>
      </c>
      <c r="EI1035" s="157">
        <v>0</v>
      </c>
      <c r="EJ1035" s="157">
        <v>0</v>
      </c>
      <c r="EK1035" s="157">
        <v>0</v>
      </c>
      <c r="EL1035" s="157">
        <v>0</v>
      </c>
      <c r="EM1035" s="192">
        <v>3.0499999999999999E-5</v>
      </c>
      <c r="EN1035" s="192">
        <v>2.6599999999999999E-5</v>
      </c>
      <c r="EO1035" s="157">
        <v>0</v>
      </c>
      <c r="EP1035" s="157">
        <v>0</v>
      </c>
      <c r="EQ1035" s="192">
        <v>1.7799999999999999E-5</v>
      </c>
      <c r="ER1035" s="157">
        <v>0</v>
      </c>
      <c r="ES1035" s="192">
        <v>4.57E-5</v>
      </c>
      <c r="ET1035" s="157">
        <v>0</v>
      </c>
      <c r="EU1035" s="157">
        <v>0</v>
      </c>
      <c r="EV1035" s="192">
        <v>2.0299999999999999E-5</v>
      </c>
      <c r="EW1035" s="157">
        <v>0</v>
      </c>
      <c r="EX1035" s="192">
        <v>2.4199999999999999E-5</v>
      </c>
      <c r="EY1035" s="157">
        <v>0</v>
      </c>
      <c r="EZ1035" s="157">
        <v>0</v>
      </c>
      <c r="FA1035" s="157">
        <v>0</v>
      </c>
      <c r="FB1035" s="157">
        <v>0</v>
      </c>
      <c r="FC1035" s="157">
        <v>0</v>
      </c>
      <c r="FD1035" s="192">
        <v>2.51E-5</v>
      </c>
      <c r="FE1035" s="157">
        <v>0</v>
      </c>
      <c r="FF1035" s="192">
        <v>3.3899999999999997E-5</v>
      </c>
      <c r="FG1035" s="157">
        <v>0</v>
      </c>
      <c r="FH1035" s="157">
        <v>0</v>
      </c>
      <c r="FI1035" s="192">
        <v>2.76E-5</v>
      </c>
      <c r="FJ1035" s="157">
        <v>0</v>
      </c>
      <c r="FK1035" s="157">
        <v>0</v>
      </c>
      <c r="FL1035" s="157">
        <v>0</v>
      </c>
      <c r="FM1035" s="157">
        <v>0</v>
      </c>
      <c r="FN1035" s="157">
        <v>0</v>
      </c>
      <c r="FO1035" s="157">
        <v>0</v>
      </c>
      <c r="FP1035" s="192">
        <v>4.1199999999999999E-5</v>
      </c>
      <c r="FQ1035" s="157">
        <v>0</v>
      </c>
      <c r="FR1035" s="157">
        <v>0</v>
      </c>
      <c r="FS1035" s="157">
        <v>0</v>
      </c>
      <c r="FT1035" s="157">
        <v>0</v>
      </c>
      <c r="FU1035" s="157">
        <v>0</v>
      </c>
      <c r="FV1035" s="157">
        <v>0</v>
      </c>
      <c r="FW1035" s="157">
        <v>0</v>
      </c>
      <c r="FX1035" s="157">
        <v>0</v>
      </c>
      <c r="FY1035" s="157">
        <v>1.6291999999999999E-4</v>
      </c>
      <c r="FZ1035" s="157">
        <v>0</v>
      </c>
      <c r="GA1035" s="157">
        <v>0</v>
      </c>
      <c r="GB1035" s="157">
        <v>0</v>
      </c>
      <c r="GC1035" s="157">
        <v>0</v>
      </c>
      <c r="GD1035" s="157">
        <v>0</v>
      </c>
      <c r="GE1035" s="192">
        <v>9.0400000000000002E-5</v>
      </c>
      <c r="GF1035" s="157">
        <v>0</v>
      </c>
      <c r="GG1035" s="157">
        <v>0</v>
      </c>
      <c r="GH1035" s="157">
        <v>0</v>
      </c>
      <c r="GI1035" s="157">
        <v>0</v>
      </c>
      <c r="GJ1035" s="157">
        <v>0</v>
      </c>
      <c r="GK1035" s="157">
        <v>0</v>
      </c>
      <c r="GL1035" s="157">
        <v>0</v>
      </c>
      <c r="GM1035" s="192">
        <v>7.6799999999999997E-5</v>
      </c>
      <c r="GN1035" s="157">
        <v>0</v>
      </c>
      <c r="GO1035" s="157">
        <v>4.7946300000000001E-4</v>
      </c>
      <c r="GP1035" s="157">
        <v>0</v>
      </c>
      <c r="GQ1035" s="157">
        <v>2.05656E-4</v>
      </c>
      <c r="GR1035" s="157">
        <v>0</v>
      </c>
      <c r="GS1035" s="157">
        <v>0</v>
      </c>
      <c r="GT1035" s="157">
        <v>0</v>
      </c>
      <c r="GU1035" s="157">
        <v>0</v>
      </c>
      <c r="GV1035" s="157">
        <v>0</v>
      </c>
      <c r="GW1035" s="157">
        <v>0</v>
      </c>
      <c r="GX1035" s="157">
        <v>0</v>
      </c>
      <c r="GY1035" s="157">
        <v>0</v>
      </c>
      <c r="GZ1035" s="157">
        <v>0</v>
      </c>
      <c r="HA1035" s="157">
        <v>0</v>
      </c>
    </row>
    <row r="1036" spans="1:209" x14ac:dyDescent="0.2">
      <c r="A1036" s="157" t="s">
        <v>4845</v>
      </c>
      <c r="B1036" s="157">
        <v>0</v>
      </c>
      <c r="C1036" s="157">
        <v>0</v>
      </c>
      <c r="D1036" s="157">
        <v>0</v>
      </c>
      <c r="E1036" s="157">
        <v>0</v>
      </c>
      <c r="F1036" s="157">
        <v>0</v>
      </c>
      <c r="G1036" s="157">
        <v>0</v>
      </c>
      <c r="H1036" s="157">
        <v>0</v>
      </c>
      <c r="I1036" s="157">
        <v>0</v>
      </c>
      <c r="J1036" s="157">
        <v>0</v>
      </c>
      <c r="K1036" s="157">
        <v>0</v>
      </c>
      <c r="L1036" s="157">
        <v>5.5104409999999996E-3</v>
      </c>
      <c r="M1036" s="157">
        <v>0</v>
      </c>
      <c r="N1036" s="192">
        <v>3.3800000000000002E-5</v>
      </c>
      <c r="O1036" s="157">
        <v>0</v>
      </c>
      <c r="P1036" s="157">
        <v>0</v>
      </c>
      <c r="Q1036" s="157">
        <v>0</v>
      </c>
      <c r="R1036" s="157">
        <v>0</v>
      </c>
      <c r="S1036" s="157">
        <v>0</v>
      </c>
      <c r="T1036" s="157">
        <v>0</v>
      </c>
      <c r="U1036" s="157">
        <v>0</v>
      </c>
      <c r="V1036" s="192">
        <v>2.0299999999999999E-5</v>
      </c>
      <c r="W1036" s="157">
        <v>0</v>
      </c>
      <c r="X1036" s="157">
        <v>0</v>
      </c>
      <c r="Y1036" s="157">
        <v>0</v>
      </c>
      <c r="Z1036" s="157">
        <v>0</v>
      </c>
      <c r="AA1036" s="192">
        <v>1.6399999999999999E-5</v>
      </c>
      <c r="AB1036" s="157">
        <v>0</v>
      </c>
      <c r="AC1036" s="157">
        <v>0</v>
      </c>
      <c r="AD1036" s="157">
        <v>0</v>
      </c>
      <c r="AE1036" s="157">
        <v>0</v>
      </c>
      <c r="AF1036" s="192">
        <v>1.5E-5</v>
      </c>
      <c r="AG1036" s="157">
        <v>0</v>
      </c>
      <c r="AH1036" s="157">
        <v>0</v>
      </c>
      <c r="AI1036" s="157">
        <v>0</v>
      </c>
      <c r="AJ1036" s="157">
        <v>0</v>
      </c>
      <c r="AK1036" s="157">
        <v>0</v>
      </c>
      <c r="AL1036" s="157">
        <v>0</v>
      </c>
      <c r="AM1036" s="192">
        <v>4.1399999999999997E-5</v>
      </c>
      <c r="AN1036" s="192">
        <v>4.9599999999999999E-5</v>
      </c>
      <c r="AO1036" s="157">
        <v>2.2769199999999999E-4</v>
      </c>
      <c r="AP1036" s="157">
        <v>0</v>
      </c>
      <c r="AQ1036" s="192">
        <v>6.2799999999999995E-5</v>
      </c>
      <c r="AR1036" s="157">
        <v>0</v>
      </c>
      <c r="AS1036" s="157">
        <v>0</v>
      </c>
      <c r="AT1036" s="157">
        <v>0</v>
      </c>
      <c r="AU1036" s="157">
        <v>1.5766694000000001E-2</v>
      </c>
      <c r="AV1036" s="157">
        <v>5.9238229999999999E-3</v>
      </c>
      <c r="AW1036" s="157">
        <v>6.0858860000000004E-3</v>
      </c>
      <c r="AX1036" s="157">
        <v>2.6468200000000002E-4</v>
      </c>
      <c r="AY1036" s="157">
        <v>1.8915300000000001E-4</v>
      </c>
      <c r="AZ1036" s="157">
        <v>0</v>
      </c>
      <c r="BA1036" s="157">
        <v>0</v>
      </c>
      <c r="BB1036" s="192">
        <v>2.4600000000000002E-5</v>
      </c>
      <c r="BC1036" s="192">
        <v>4.8099999999999997E-5</v>
      </c>
      <c r="BD1036" s="157">
        <v>0</v>
      </c>
      <c r="BE1036" s="157">
        <v>0</v>
      </c>
      <c r="BF1036" s="157">
        <v>0</v>
      </c>
      <c r="BG1036" s="157">
        <v>0</v>
      </c>
      <c r="BH1036" s="157">
        <v>0</v>
      </c>
      <c r="BI1036" s="157">
        <v>0</v>
      </c>
      <c r="BJ1036" s="192">
        <v>7.5099999999999996E-5</v>
      </c>
      <c r="BK1036" s="157">
        <v>0</v>
      </c>
      <c r="BL1036" s="157">
        <v>0</v>
      </c>
      <c r="BM1036" s="157">
        <v>0</v>
      </c>
      <c r="BN1036" s="157">
        <v>0</v>
      </c>
      <c r="BO1036" s="157">
        <v>0</v>
      </c>
      <c r="BP1036" s="157">
        <v>0</v>
      </c>
      <c r="BQ1036" s="157">
        <v>0</v>
      </c>
      <c r="BR1036" s="157">
        <v>0</v>
      </c>
      <c r="BS1036" s="157">
        <v>0</v>
      </c>
      <c r="BT1036" s="157">
        <v>0</v>
      </c>
      <c r="BU1036" s="157">
        <v>0</v>
      </c>
      <c r="BV1036" s="192">
        <v>9.5099999999999994E-5</v>
      </c>
      <c r="BW1036" s="157">
        <v>0</v>
      </c>
      <c r="BX1036" s="157">
        <v>0</v>
      </c>
      <c r="BY1036" s="157">
        <v>0</v>
      </c>
      <c r="BZ1036" s="157">
        <v>0</v>
      </c>
      <c r="CA1036" s="157">
        <v>0</v>
      </c>
      <c r="CB1036" s="157">
        <v>0</v>
      </c>
      <c r="CC1036" s="157">
        <v>0</v>
      </c>
      <c r="CD1036" s="157">
        <v>0</v>
      </c>
      <c r="CE1036" s="157">
        <v>0</v>
      </c>
      <c r="CF1036" s="157">
        <v>0</v>
      </c>
      <c r="CG1036" s="157">
        <v>0</v>
      </c>
      <c r="CH1036" s="157">
        <v>0</v>
      </c>
      <c r="CI1036" s="157">
        <v>0</v>
      </c>
      <c r="CJ1036" s="157">
        <v>0</v>
      </c>
      <c r="CK1036" s="157">
        <v>0</v>
      </c>
      <c r="CL1036" s="157">
        <v>0</v>
      </c>
      <c r="CM1036" s="157">
        <v>0</v>
      </c>
      <c r="CN1036" s="157">
        <v>0</v>
      </c>
      <c r="CO1036" s="157">
        <v>0</v>
      </c>
      <c r="CP1036" s="157">
        <v>0</v>
      </c>
      <c r="CQ1036" s="157">
        <v>0</v>
      </c>
      <c r="CR1036" s="157">
        <v>0</v>
      </c>
      <c r="CS1036" s="157">
        <v>0</v>
      </c>
      <c r="CT1036" s="157">
        <v>0</v>
      </c>
      <c r="CU1036" s="157">
        <v>0</v>
      </c>
      <c r="CV1036" s="157">
        <v>0</v>
      </c>
      <c r="CW1036" s="157">
        <v>0</v>
      </c>
      <c r="CX1036" s="157">
        <v>0</v>
      </c>
      <c r="CY1036" s="157">
        <v>0</v>
      </c>
      <c r="CZ1036" s="157">
        <v>0</v>
      </c>
      <c r="DA1036" s="157">
        <v>0</v>
      </c>
      <c r="DB1036" s="157">
        <v>0</v>
      </c>
      <c r="DC1036" s="157">
        <v>0</v>
      </c>
      <c r="DD1036" s="157">
        <v>0</v>
      </c>
      <c r="DE1036" s="157">
        <v>0</v>
      </c>
      <c r="DF1036" s="157">
        <v>0</v>
      </c>
      <c r="DG1036" s="157">
        <v>0</v>
      </c>
      <c r="DH1036" s="157">
        <v>0</v>
      </c>
      <c r="DI1036" s="157">
        <v>0</v>
      </c>
      <c r="DJ1036" s="157">
        <v>0</v>
      </c>
      <c r="DK1036" s="157">
        <v>0</v>
      </c>
      <c r="DL1036" s="157">
        <v>0</v>
      </c>
      <c r="DM1036" s="157">
        <v>0</v>
      </c>
      <c r="DN1036" s="157">
        <v>0</v>
      </c>
      <c r="DO1036" s="157">
        <v>0</v>
      </c>
      <c r="DP1036" s="157">
        <v>0</v>
      </c>
      <c r="DQ1036" s="157">
        <v>0</v>
      </c>
      <c r="DR1036" s="157">
        <v>0</v>
      </c>
      <c r="DS1036" s="157">
        <v>0</v>
      </c>
      <c r="DT1036" s="157">
        <v>0</v>
      </c>
      <c r="DU1036" s="157">
        <v>0</v>
      </c>
      <c r="DV1036" s="157">
        <v>0</v>
      </c>
      <c r="DW1036" s="157">
        <v>0</v>
      </c>
      <c r="DX1036" s="157">
        <v>0</v>
      </c>
      <c r="DY1036" s="157">
        <v>0</v>
      </c>
      <c r="DZ1036" s="157">
        <v>0</v>
      </c>
      <c r="EA1036" s="157">
        <v>0</v>
      </c>
      <c r="EB1036" s="157">
        <v>0</v>
      </c>
      <c r="EC1036" s="157">
        <v>0</v>
      </c>
      <c r="ED1036" s="157">
        <v>0</v>
      </c>
      <c r="EE1036" s="157">
        <v>0</v>
      </c>
      <c r="EF1036" s="157">
        <v>0</v>
      </c>
      <c r="EG1036" s="157">
        <v>0</v>
      </c>
      <c r="EH1036" s="157">
        <v>0</v>
      </c>
      <c r="EI1036" s="157">
        <v>0</v>
      </c>
      <c r="EJ1036" s="157">
        <v>0</v>
      </c>
      <c r="EK1036" s="157">
        <v>0</v>
      </c>
      <c r="EL1036" s="157">
        <v>0</v>
      </c>
      <c r="EM1036" s="157">
        <v>0</v>
      </c>
      <c r="EN1036" s="157">
        <v>0</v>
      </c>
      <c r="EO1036" s="157">
        <v>0</v>
      </c>
      <c r="EP1036" s="157">
        <v>0</v>
      </c>
      <c r="EQ1036" s="157">
        <v>0</v>
      </c>
      <c r="ER1036" s="157">
        <v>0</v>
      </c>
      <c r="ES1036" s="157">
        <v>0</v>
      </c>
      <c r="ET1036" s="157">
        <v>0</v>
      </c>
      <c r="EU1036" s="157">
        <v>0</v>
      </c>
      <c r="EV1036" s="157">
        <v>0</v>
      </c>
      <c r="EW1036" s="157">
        <v>0</v>
      </c>
      <c r="EX1036" s="157">
        <v>0</v>
      </c>
      <c r="EY1036" s="157">
        <v>0</v>
      </c>
      <c r="EZ1036" s="157">
        <v>0</v>
      </c>
      <c r="FA1036" s="157">
        <v>0</v>
      </c>
      <c r="FB1036" s="157">
        <v>0</v>
      </c>
      <c r="FC1036" s="157">
        <v>0</v>
      </c>
      <c r="FD1036" s="157">
        <v>0</v>
      </c>
      <c r="FE1036" s="157">
        <v>0</v>
      </c>
      <c r="FF1036" s="157">
        <v>0</v>
      </c>
      <c r="FG1036" s="157">
        <v>0</v>
      </c>
      <c r="FH1036" s="157">
        <v>0</v>
      </c>
      <c r="FI1036" s="157">
        <v>0</v>
      </c>
      <c r="FJ1036" s="157">
        <v>0</v>
      </c>
      <c r="FK1036" s="157">
        <v>0</v>
      </c>
      <c r="FL1036" s="157">
        <v>0</v>
      </c>
      <c r="FM1036" s="157">
        <v>0</v>
      </c>
      <c r="FN1036" s="157">
        <v>0</v>
      </c>
      <c r="FO1036" s="157">
        <v>0</v>
      </c>
      <c r="FP1036" s="157">
        <v>0</v>
      </c>
      <c r="FQ1036" s="157">
        <v>0</v>
      </c>
      <c r="FR1036" s="157">
        <v>0</v>
      </c>
      <c r="FS1036" s="157">
        <v>0</v>
      </c>
      <c r="FT1036" s="157">
        <v>0</v>
      </c>
      <c r="FU1036" s="157">
        <v>0</v>
      </c>
      <c r="FV1036" s="157">
        <v>0</v>
      </c>
      <c r="FW1036" s="157">
        <v>0</v>
      </c>
      <c r="FX1036" s="157">
        <v>0</v>
      </c>
      <c r="FY1036" s="157">
        <v>0</v>
      </c>
      <c r="FZ1036" s="157">
        <v>0</v>
      </c>
      <c r="GA1036" s="157">
        <v>0</v>
      </c>
      <c r="GB1036" s="157">
        <v>0</v>
      </c>
      <c r="GC1036" s="157">
        <v>0</v>
      </c>
      <c r="GD1036" s="157">
        <v>0</v>
      </c>
      <c r="GE1036" s="157">
        <v>0</v>
      </c>
      <c r="GF1036" s="157">
        <v>0</v>
      </c>
      <c r="GG1036" s="157">
        <v>0</v>
      </c>
      <c r="GH1036" s="157">
        <v>0</v>
      </c>
      <c r="GI1036" s="157">
        <v>0</v>
      </c>
      <c r="GJ1036" s="157">
        <v>0</v>
      </c>
      <c r="GK1036" s="157">
        <v>0</v>
      </c>
      <c r="GL1036" s="157">
        <v>0</v>
      </c>
      <c r="GM1036" s="157">
        <v>0</v>
      </c>
      <c r="GN1036" s="157">
        <v>0</v>
      </c>
      <c r="GO1036" s="157">
        <v>0</v>
      </c>
      <c r="GP1036" s="157">
        <v>0</v>
      </c>
      <c r="GQ1036" s="157">
        <v>0</v>
      </c>
      <c r="GR1036" s="157">
        <v>0</v>
      </c>
      <c r="GS1036" s="157">
        <v>0</v>
      </c>
      <c r="GT1036" s="157">
        <v>0</v>
      </c>
      <c r="GU1036" s="157">
        <v>0</v>
      </c>
      <c r="GV1036" s="157">
        <v>0</v>
      </c>
      <c r="GW1036" s="157">
        <v>0</v>
      </c>
      <c r="GX1036" s="157">
        <v>0</v>
      </c>
      <c r="GY1036" s="157">
        <v>0</v>
      </c>
      <c r="GZ1036" s="157">
        <v>0</v>
      </c>
      <c r="HA1036" s="157">
        <v>0</v>
      </c>
    </row>
    <row r="1037" spans="1:209" x14ac:dyDescent="0.2">
      <c r="A1037" s="157" t="s">
        <v>4846</v>
      </c>
      <c r="B1037" s="157">
        <v>0</v>
      </c>
      <c r="C1037" s="157">
        <v>0</v>
      </c>
      <c r="D1037" s="157">
        <v>0</v>
      </c>
      <c r="E1037" s="157">
        <v>0</v>
      </c>
      <c r="F1037" s="157">
        <v>0</v>
      </c>
      <c r="G1037" s="157">
        <v>0</v>
      </c>
      <c r="H1037" s="157">
        <v>0</v>
      </c>
      <c r="I1037" s="157">
        <v>0</v>
      </c>
      <c r="J1037" s="192">
        <v>8.67E-6</v>
      </c>
      <c r="K1037" s="157">
        <v>1.8754700000000001E-4</v>
      </c>
      <c r="L1037" s="157">
        <v>0</v>
      </c>
      <c r="M1037" s="157">
        <v>0</v>
      </c>
      <c r="N1037" s="157">
        <v>0</v>
      </c>
      <c r="O1037" s="157">
        <v>0</v>
      </c>
      <c r="P1037" s="157">
        <v>0</v>
      </c>
      <c r="Q1037" s="192">
        <v>6.3200000000000005E-5</v>
      </c>
      <c r="R1037" s="157">
        <v>0</v>
      </c>
      <c r="S1037" s="157">
        <v>3.0916720000000002E-3</v>
      </c>
      <c r="T1037" s="157">
        <v>1.422429E-3</v>
      </c>
      <c r="U1037" s="157">
        <v>2.4263799999999999E-4</v>
      </c>
      <c r="V1037" s="157">
        <v>0</v>
      </c>
      <c r="W1037" s="157">
        <v>0</v>
      </c>
      <c r="X1037" s="157">
        <v>0</v>
      </c>
      <c r="Y1037" s="157">
        <v>0</v>
      </c>
      <c r="Z1037" s="157">
        <v>0</v>
      </c>
      <c r="AA1037" s="157">
        <v>0</v>
      </c>
      <c r="AB1037" s="157">
        <v>0</v>
      </c>
      <c r="AC1037" s="157">
        <v>0</v>
      </c>
      <c r="AD1037" s="157">
        <v>0</v>
      </c>
      <c r="AE1037" s="157">
        <v>0</v>
      </c>
      <c r="AF1037" s="157">
        <v>0</v>
      </c>
      <c r="AG1037" s="157">
        <v>0</v>
      </c>
      <c r="AH1037" s="157">
        <v>0</v>
      </c>
      <c r="AI1037" s="157">
        <v>0</v>
      </c>
      <c r="AJ1037" s="157">
        <v>0</v>
      </c>
      <c r="AK1037" s="157">
        <v>0</v>
      </c>
      <c r="AL1037" s="157">
        <v>0</v>
      </c>
      <c r="AM1037" s="157">
        <v>0</v>
      </c>
      <c r="AN1037" s="157">
        <v>0</v>
      </c>
      <c r="AO1037" s="157">
        <v>0</v>
      </c>
      <c r="AP1037" s="157">
        <v>0</v>
      </c>
      <c r="AQ1037" s="157">
        <v>0</v>
      </c>
      <c r="AR1037" s="157">
        <v>0</v>
      </c>
      <c r="AS1037" s="157">
        <v>0</v>
      </c>
      <c r="AT1037" s="157">
        <v>0</v>
      </c>
      <c r="AU1037" s="157">
        <v>1.54575E-4</v>
      </c>
      <c r="AV1037" s="157">
        <v>0</v>
      </c>
      <c r="AW1037" s="157">
        <v>0</v>
      </c>
      <c r="AX1037" s="192">
        <v>3.3099999999999998E-5</v>
      </c>
      <c r="AY1037" s="157">
        <v>0</v>
      </c>
      <c r="AZ1037" s="157">
        <v>0</v>
      </c>
      <c r="BA1037" s="157">
        <v>0</v>
      </c>
      <c r="BB1037" s="157">
        <v>0</v>
      </c>
      <c r="BC1037" s="157">
        <v>0</v>
      </c>
      <c r="BD1037" s="157">
        <v>0</v>
      </c>
      <c r="BE1037" s="157">
        <v>0</v>
      </c>
      <c r="BF1037" s="157">
        <v>0</v>
      </c>
      <c r="BG1037" s="157">
        <v>0</v>
      </c>
      <c r="BH1037" s="157">
        <v>0</v>
      </c>
      <c r="BI1037" s="157">
        <v>0</v>
      </c>
      <c r="BJ1037" s="157">
        <v>0</v>
      </c>
      <c r="BK1037" s="157">
        <v>0</v>
      </c>
      <c r="BL1037" s="157">
        <v>0</v>
      </c>
      <c r="BM1037" s="157">
        <v>0</v>
      </c>
      <c r="BN1037" s="157">
        <v>0</v>
      </c>
      <c r="BO1037" s="157">
        <v>0</v>
      </c>
      <c r="BP1037" s="157">
        <v>0</v>
      </c>
      <c r="BQ1037" s="157">
        <v>0</v>
      </c>
      <c r="BR1037" s="157">
        <v>0</v>
      </c>
      <c r="BS1037" s="157">
        <v>0</v>
      </c>
      <c r="BT1037" s="157">
        <v>0</v>
      </c>
      <c r="BU1037" s="157">
        <v>0</v>
      </c>
      <c r="BV1037" s="157">
        <v>2.8515799999999998E-4</v>
      </c>
      <c r="BW1037" s="157">
        <v>0</v>
      </c>
      <c r="BX1037" s="157">
        <v>0</v>
      </c>
      <c r="BY1037" s="157">
        <v>0</v>
      </c>
      <c r="BZ1037" s="157">
        <v>0</v>
      </c>
      <c r="CA1037" s="157">
        <v>0</v>
      </c>
      <c r="CB1037" s="192">
        <v>2.4199999999999999E-5</v>
      </c>
      <c r="CC1037" s="157">
        <v>0</v>
      </c>
      <c r="CD1037" s="157">
        <v>0</v>
      </c>
      <c r="CE1037" s="157">
        <v>0</v>
      </c>
      <c r="CF1037" s="157">
        <v>0</v>
      </c>
      <c r="CG1037" s="157">
        <v>0</v>
      </c>
      <c r="CH1037" s="157">
        <v>0</v>
      </c>
      <c r="CI1037" s="157">
        <v>0</v>
      </c>
      <c r="CJ1037" s="157">
        <v>0</v>
      </c>
      <c r="CK1037" s="157">
        <v>0</v>
      </c>
      <c r="CL1037" s="157">
        <v>0</v>
      </c>
      <c r="CM1037" s="157">
        <v>0</v>
      </c>
      <c r="CN1037" s="157">
        <v>0</v>
      </c>
      <c r="CO1037" s="157">
        <v>0</v>
      </c>
      <c r="CP1037" s="157">
        <v>0</v>
      </c>
      <c r="CQ1037" s="157">
        <v>0</v>
      </c>
      <c r="CR1037" s="157">
        <v>0</v>
      </c>
      <c r="CS1037" s="157">
        <v>0</v>
      </c>
      <c r="CT1037" s="192">
        <v>7.1400000000000001E-5</v>
      </c>
      <c r="CU1037" s="157">
        <v>0</v>
      </c>
      <c r="CV1037" s="157">
        <v>0</v>
      </c>
      <c r="CW1037" s="157">
        <v>0</v>
      </c>
      <c r="CX1037" s="157">
        <v>0</v>
      </c>
      <c r="CY1037" s="157">
        <v>1.65737E-4</v>
      </c>
      <c r="CZ1037" s="157">
        <v>0</v>
      </c>
      <c r="DA1037" s="157">
        <v>0</v>
      </c>
      <c r="DB1037" s="157">
        <v>0</v>
      </c>
      <c r="DC1037" s="157">
        <v>0</v>
      </c>
      <c r="DD1037" s="157">
        <v>0</v>
      </c>
      <c r="DE1037" s="157">
        <v>0</v>
      </c>
      <c r="DF1037" s="157">
        <v>0</v>
      </c>
      <c r="DG1037" s="157">
        <v>0</v>
      </c>
      <c r="DH1037" s="157">
        <v>0</v>
      </c>
      <c r="DI1037" s="157">
        <v>0</v>
      </c>
      <c r="DJ1037" s="157">
        <v>0</v>
      </c>
      <c r="DK1037" s="157">
        <v>0</v>
      </c>
      <c r="DL1037" s="157">
        <v>0</v>
      </c>
      <c r="DM1037" s="157">
        <v>0</v>
      </c>
      <c r="DN1037" s="157">
        <v>0</v>
      </c>
      <c r="DO1037" s="157">
        <v>0</v>
      </c>
      <c r="DP1037" s="157">
        <v>0</v>
      </c>
      <c r="DQ1037" s="157">
        <v>0</v>
      </c>
      <c r="DR1037" s="157">
        <v>0</v>
      </c>
      <c r="DS1037" s="157">
        <v>0</v>
      </c>
      <c r="DT1037" s="157">
        <v>0</v>
      </c>
      <c r="DU1037" s="157">
        <v>0</v>
      </c>
      <c r="DV1037" s="157">
        <v>0</v>
      </c>
      <c r="DW1037" s="157">
        <v>0</v>
      </c>
      <c r="DX1037" s="157">
        <v>0</v>
      </c>
      <c r="DY1037" s="157">
        <v>0</v>
      </c>
      <c r="DZ1037" s="157">
        <v>3.1629599999999998E-4</v>
      </c>
      <c r="EA1037" s="157">
        <v>0</v>
      </c>
      <c r="EB1037" s="192">
        <v>3.5200000000000002E-5</v>
      </c>
      <c r="EC1037" s="157">
        <v>0</v>
      </c>
      <c r="ED1037" s="157">
        <v>0</v>
      </c>
      <c r="EE1037" s="157">
        <v>0</v>
      </c>
      <c r="EF1037" s="157">
        <v>1.96021E-4</v>
      </c>
      <c r="EG1037" s="157">
        <v>0</v>
      </c>
      <c r="EH1037" s="157">
        <v>0</v>
      </c>
      <c r="EI1037" s="157">
        <v>0</v>
      </c>
      <c r="EJ1037" s="157">
        <v>0</v>
      </c>
      <c r="EK1037" s="157">
        <v>0</v>
      </c>
      <c r="EL1037" s="157">
        <v>0</v>
      </c>
      <c r="EM1037" s="157">
        <v>0</v>
      </c>
      <c r="EN1037" s="157">
        <v>0</v>
      </c>
      <c r="EO1037" s="157">
        <v>0</v>
      </c>
      <c r="EP1037" s="157">
        <v>0</v>
      </c>
      <c r="EQ1037" s="157">
        <v>0</v>
      </c>
      <c r="ER1037" s="157">
        <v>0</v>
      </c>
      <c r="ES1037" s="157">
        <v>0</v>
      </c>
      <c r="ET1037" s="157">
        <v>0</v>
      </c>
      <c r="EU1037" s="157">
        <v>0</v>
      </c>
      <c r="EV1037" s="157">
        <v>0</v>
      </c>
      <c r="EW1037" s="157">
        <v>0</v>
      </c>
      <c r="EX1037" s="157">
        <v>0</v>
      </c>
      <c r="EY1037" s="157">
        <v>0</v>
      </c>
      <c r="EZ1037" s="157">
        <v>0</v>
      </c>
      <c r="FA1037" s="157">
        <v>0</v>
      </c>
      <c r="FB1037" s="157">
        <v>0</v>
      </c>
      <c r="FC1037" s="157">
        <v>0</v>
      </c>
      <c r="FD1037" s="157">
        <v>0</v>
      </c>
      <c r="FE1037" s="157">
        <v>0</v>
      </c>
      <c r="FF1037" s="157">
        <v>0</v>
      </c>
      <c r="FG1037" s="157">
        <v>0</v>
      </c>
      <c r="FH1037" s="157">
        <v>0</v>
      </c>
      <c r="FI1037" s="157">
        <v>0</v>
      </c>
      <c r="FJ1037" s="157">
        <v>0</v>
      </c>
      <c r="FK1037" s="157">
        <v>0</v>
      </c>
      <c r="FL1037" s="157">
        <v>0</v>
      </c>
      <c r="FM1037" s="157">
        <v>0</v>
      </c>
      <c r="FN1037" s="157">
        <v>0</v>
      </c>
      <c r="FO1037" s="192">
        <v>9.0599999999999997E-6</v>
      </c>
      <c r="FP1037" s="157">
        <v>0</v>
      </c>
      <c r="FQ1037" s="157">
        <v>0</v>
      </c>
      <c r="FR1037" s="157">
        <v>0</v>
      </c>
      <c r="FS1037" s="192">
        <v>9.3999999999999994E-5</v>
      </c>
      <c r="FT1037" s="157">
        <v>0</v>
      </c>
      <c r="FU1037" s="157">
        <v>0</v>
      </c>
      <c r="FV1037" s="157">
        <v>0</v>
      </c>
      <c r="FW1037" s="157">
        <v>0</v>
      </c>
      <c r="FX1037" s="157">
        <v>0</v>
      </c>
      <c r="FY1037" s="157">
        <v>0</v>
      </c>
      <c r="FZ1037" s="157">
        <v>0</v>
      </c>
      <c r="GA1037" s="157">
        <v>0</v>
      </c>
      <c r="GB1037" s="157">
        <v>0</v>
      </c>
      <c r="GC1037" s="157">
        <v>0</v>
      </c>
      <c r="GD1037" s="157">
        <v>0</v>
      </c>
      <c r="GE1037" s="157">
        <v>0</v>
      </c>
      <c r="GF1037" s="157">
        <v>0</v>
      </c>
      <c r="GG1037" s="157">
        <v>0</v>
      </c>
      <c r="GH1037" s="157">
        <v>0</v>
      </c>
      <c r="GI1037" s="157">
        <v>0</v>
      </c>
      <c r="GJ1037" s="157">
        <v>0</v>
      </c>
      <c r="GK1037" s="157">
        <v>0</v>
      </c>
      <c r="GL1037" s="157">
        <v>0</v>
      </c>
      <c r="GM1037" s="157">
        <v>0</v>
      </c>
      <c r="GN1037" s="157">
        <v>0</v>
      </c>
      <c r="GO1037" s="157">
        <v>0</v>
      </c>
      <c r="GP1037" s="157">
        <v>0</v>
      </c>
      <c r="GQ1037" s="157">
        <v>0</v>
      </c>
      <c r="GR1037" s="157">
        <v>0</v>
      </c>
      <c r="GS1037" s="157">
        <v>1.0962910000000001E-3</v>
      </c>
      <c r="GT1037" s="157">
        <v>0</v>
      </c>
      <c r="GU1037" s="157">
        <v>0</v>
      </c>
      <c r="GV1037" s="157">
        <v>0</v>
      </c>
      <c r="GW1037" s="157">
        <v>0</v>
      </c>
      <c r="GX1037" s="157">
        <v>0</v>
      </c>
      <c r="GY1037" s="157">
        <v>0</v>
      </c>
      <c r="GZ1037" s="157">
        <v>0</v>
      </c>
      <c r="HA1037" s="157">
        <v>0</v>
      </c>
    </row>
    <row r="1038" spans="1:209" x14ac:dyDescent="0.2">
      <c r="A1038" s="157" t="s">
        <v>4847</v>
      </c>
      <c r="B1038" s="157">
        <v>0</v>
      </c>
      <c r="C1038" s="157">
        <v>0</v>
      </c>
      <c r="D1038" s="157">
        <v>0</v>
      </c>
      <c r="E1038" s="157">
        <v>0</v>
      </c>
      <c r="F1038" s="157">
        <v>0</v>
      </c>
      <c r="G1038" s="157">
        <v>0</v>
      </c>
      <c r="H1038" s="157">
        <v>0</v>
      </c>
      <c r="I1038" s="157">
        <v>0</v>
      </c>
      <c r="J1038" s="157">
        <v>0</v>
      </c>
      <c r="K1038" s="192">
        <v>8.0400000000000003E-5</v>
      </c>
      <c r="L1038" s="157">
        <v>0</v>
      </c>
      <c r="M1038" s="157">
        <v>0</v>
      </c>
      <c r="N1038" s="157">
        <v>0</v>
      </c>
      <c r="O1038" s="157">
        <v>0</v>
      </c>
      <c r="P1038" s="157">
        <v>0</v>
      </c>
      <c r="Q1038" s="157">
        <v>0</v>
      </c>
      <c r="R1038" s="157">
        <v>0</v>
      </c>
      <c r="S1038" s="192">
        <v>2.4000000000000001E-5</v>
      </c>
      <c r="T1038" s="157">
        <v>0</v>
      </c>
      <c r="U1038" s="157">
        <v>0</v>
      </c>
      <c r="V1038" s="157">
        <v>0</v>
      </c>
      <c r="W1038" s="157">
        <v>0</v>
      </c>
      <c r="X1038" s="157">
        <v>0</v>
      </c>
      <c r="Y1038" s="157">
        <v>0</v>
      </c>
      <c r="Z1038" s="157">
        <v>0</v>
      </c>
      <c r="AA1038" s="157">
        <v>0</v>
      </c>
      <c r="AB1038" s="157">
        <v>0</v>
      </c>
      <c r="AC1038" s="157">
        <v>0</v>
      </c>
      <c r="AD1038" s="157">
        <v>0</v>
      </c>
      <c r="AE1038" s="157">
        <v>0</v>
      </c>
      <c r="AF1038" s="157">
        <v>0</v>
      </c>
      <c r="AG1038" s="157">
        <v>0</v>
      </c>
      <c r="AH1038" s="157">
        <v>0</v>
      </c>
      <c r="AI1038" s="157">
        <v>0</v>
      </c>
      <c r="AJ1038" s="157">
        <v>0</v>
      </c>
      <c r="AK1038" s="157">
        <v>0</v>
      </c>
      <c r="AL1038" s="157">
        <v>0</v>
      </c>
      <c r="AM1038" s="157">
        <v>0</v>
      </c>
      <c r="AN1038" s="157">
        <v>0</v>
      </c>
      <c r="AO1038" s="157">
        <v>0</v>
      </c>
      <c r="AP1038" s="157">
        <v>0</v>
      </c>
      <c r="AQ1038" s="157">
        <v>0</v>
      </c>
      <c r="AR1038" s="157">
        <v>0</v>
      </c>
      <c r="AS1038" s="157">
        <v>0</v>
      </c>
      <c r="AT1038" s="192">
        <v>5.3700000000000003E-6</v>
      </c>
      <c r="AU1038" s="157">
        <v>0</v>
      </c>
      <c r="AV1038" s="157">
        <v>0</v>
      </c>
      <c r="AW1038" s="157">
        <v>0</v>
      </c>
      <c r="AX1038" s="157">
        <v>0</v>
      </c>
      <c r="AY1038" s="157">
        <v>0</v>
      </c>
      <c r="AZ1038" s="157">
        <v>0</v>
      </c>
      <c r="BA1038" s="157">
        <v>0</v>
      </c>
      <c r="BB1038" s="157">
        <v>0</v>
      </c>
      <c r="BC1038" s="157">
        <v>0</v>
      </c>
      <c r="BD1038" s="157">
        <v>0</v>
      </c>
      <c r="BE1038" s="157">
        <v>0</v>
      </c>
      <c r="BF1038" s="157">
        <v>0</v>
      </c>
      <c r="BG1038" s="157">
        <v>0</v>
      </c>
      <c r="BH1038" s="157">
        <v>0</v>
      </c>
      <c r="BI1038" s="157">
        <v>0</v>
      </c>
      <c r="BJ1038" s="157">
        <v>0</v>
      </c>
      <c r="BK1038" s="157">
        <v>0</v>
      </c>
      <c r="BL1038" s="157">
        <v>0</v>
      </c>
      <c r="BM1038" s="157">
        <v>0</v>
      </c>
      <c r="BN1038" s="157">
        <v>0</v>
      </c>
      <c r="BO1038" s="157">
        <v>0</v>
      </c>
      <c r="BP1038" s="157">
        <v>0</v>
      </c>
      <c r="BQ1038" s="157">
        <v>0</v>
      </c>
      <c r="BR1038" s="157">
        <v>0</v>
      </c>
      <c r="BS1038" s="157">
        <v>0</v>
      </c>
      <c r="BT1038" s="157">
        <v>0</v>
      </c>
      <c r="BU1038" s="157">
        <v>0</v>
      </c>
      <c r="BV1038" s="157">
        <v>0</v>
      </c>
      <c r="BW1038" s="157">
        <v>0</v>
      </c>
      <c r="BX1038" s="157">
        <v>0</v>
      </c>
      <c r="BY1038" s="157">
        <v>0</v>
      </c>
      <c r="BZ1038" s="157">
        <v>0</v>
      </c>
      <c r="CA1038" s="157">
        <v>0</v>
      </c>
      <c r="CB1038" s="157">
        <v>0</v>
      </c>
      <c r="CC1038" s="157">
        <v>0</v>
      </c>
      <c r="CD1038" s="157">
        <v>0</v>
      </c>
      <c r="CE1038" s="157">
        <v>0</v>
      </c>
      <c r="CF1038" s="157">
        <v>0</v>
      </c>
      <c r="CG1038" s="157">
        <v>0</v>
      </c>
      <c r="CH1038" s="157">
        <v>0</v>
      </c>
      <c r="CI1038" s="157">
        <v>0</v>
      </c>
      <c r="CJ1038" s="192">
        <v>5.3000000000000001E-5</v>
      </c>
      <c r="CK1038" s="157">
        <v>0</v>
      </c>
      <c r="CL1038" s="157">
        <v>0</v>
      </c>
      <c r="CM1038" s="157">
        <v>0</v>
      </c>
      <c r="CN1038" s="157">
        <v>0</v>
      </c>
      <c r="CO1038" s="157">
        <v>0</v>
      </c>
      <c r="CP1038" s="157">
        <v>0</v>
      </c>
      <c r="CQ1038" s="157">
        <v>0</v>
      </c>
      <c r="CR1038" s="157">
        <v>0</v>
      </c>
      <c r="CS1038" s="157">
        <v>0</v>
      </c>
      <c r="CT1038" s="157">
        <v>0</v>
      </c>
      <c r="CU1038" s="157">
        <v>0</v>
      </c>
      <c r="CV1038" s="157">
        <v>0</v>
      </c>
      <c r="CW1038" s="157">
        <v>0</v>
      </c>
      <c r="CX1038" s="157">
        <v>0</v>
      </c>
      <c r="CY1038" s="157">
        <v>0</v>
      </c>
      <c r="CZ1038" s="157">
        <v>0</v>
      </c>
      <c r="DA1038" s="157">
        <v>0</v>
      </c>
      <c r="DB1038" s="157">
        <v>0</v>
      </c>
      <c r="DC1038" s="157">
        <v>0</v>
      </c>
      <c r="DD1038" s="157">
        <v>0</v>
      </c>
      <c r="DE1038" s="157">
        <v>0</v>
      </c>
      <c r="DF1038" s="157">
        <v>0</v>
      </c>
      <c r="DG1038" s="157">
        <v>0</v>
      </c>
      <c r="DH1038" s="157">
        <v>0</v>
      </c>
      <c r="DI1038" s="157">
        <v>0</v>
      </c>
      <c r="DJ1038" s="157">
        <v>0</v>
      </c>
      <c r="DK1038" s="157">
        <v>0</v>
      </c>
      <c r="DL1038" s="157">
        <v>0</v>
      </c>
      <c r="DM1038" s="157">
        <v>0</v>
      </c>
      <c r="DN1038" s="157">
        <v>0</v>
      </c>
      <c r="DO1038" s="157">
        <v>0</v>
      </c>
      <c r="DP1038" s="157">
        <v>0</v>
      </c>
      <c r="DQ1038" s="157">
        <v>0</v>
      </c>
      <c r="DR1038" s="157">
        <v>0</v>
      </c>
      <c r="DS1038" s="157">
        <v>0</v>
      </c>
      <c r="DT1038" s="157">
        <v>0</v>
      </c>
      <c r="DU1038" s="157">
        <v>0</v>
      </c>
      <c r="DV1038" s="157">
        <v>0</v>
      </c>
      <c r="DW1038" s="157">
        <v>0</v>
      </c>
      <c r="DX1038" s="157">
        <v>0</v>
      </c>
      <c r="DY1038" s="157">
        <v>0</v>
      </c>
      <c r="DZ1038" s="157">
        <v>0</v>
      </c>
      <c r="EA1038" s="157">
        <v>0</v>
      </c>
      <c r="EB1038" s="157">
        <v>0</v>
      </c>
      <c r="EC1038" s="157">
        <v>0</v>
      </c>
      <c r="ED1038" s="157">
        <v>0</v>
      </c>
      <c r="EE1038" s="192">
        <v>5.3199999999999999E-5</v>
      </c>
      <c r="EF1038" s="157">
        <v>0</v>
      </c>
      <c r="EG1038" s="157">
        <v>0</v>
      </c>
      <c r="EH1038" s="157">
        <v>0</v>
      </c>
      <c r="EI1038" s="157">
        <v>0</v>
      </c>
      <c r="EJ1038" s="157">
        <v>0</v>
      </c>
      <c r="EK1038" s="157">
        <v>0</v>
      </c>
      <c r="EL1038" s="157">
        <v>0</v>
      </c>
      <c r="EM1038" s="157">
        <v>0</v>
      </c>
      <c r="EN1038" s="157">
        <v>0</v>
      </c>
      <c r="EO1038" s="157">
        <v>0</v>
      </c>
      <c r="EP1038" s="157">
        <v>0</v>
      </c>
      <c r="EQ1038" s="157">
        <v>0</v>
      </c>
      <c r="ER1038" s="157">
        <v>0</v>
      </c>
      <c r="ES1038" s="157">
        <v>0</v>
      </c>
      <c r="ET1038" s="157">
        <v>0</v>
      </c>
      <c r="EU1038" s="157">
        <v>0</v>
      </c>
      <c r="EV1038" s="157">
        <v>0</v>
      </c>
      <c r="EW1038" s="157">
        <v>0</v>
      </c>
      <c r="EX1038" s="157">
        <v>0</v>
      </c>
      <c r="EY1038" s="157">
        <v>0</v>
      </c>
      <c r="EZ1038" s="157">
        <v>0</v>
      </c>
      <c r="FA1038" s="157">
        <v>0</v>
      </c>
      <c r="FB1038" s="157">
        <v>0</v>
      </c>
      <c r="FC1038" s="157">
        <v>0</v>
      </c>
      <c r="FD1038" s="157">
        <v>0</v>
      </c>
      <c r="FE1038" s="157">
        <v>0</v>
      </c>
      <c r="FF1038" s="157">
        <v>0</v>
      </c>
      <c r="FG1038" s="157">
        <v>1.194458E-3</v>
      </c>
      <c r="FH1038" s="157">
        <v>0</v>
      </c>
      <c r="FI1038" s="157">
        <v>0</v>
      </c>
      <c r="FJ1038" s="157">
        <v>0</v>
      </c>
      <c r="FK1038" s="157">
        <v>0</v>
      </c>
      <c r="FL1038" s="157">
        <v>0</v>
      </c>
      <c r="FM1038" s="157">
        <v>0</v>
      </c>
      <c r="FN1038" s="157">
        <v>0</v>
      </c>
      <c r="FO1038" s="157">
        <v>0</v>
      </c>
      <c r="FP1038" s="157">
        <v>0</v>
      </c>
      <c r="FQ1038" s="157">
        <v>0</v>
      </c>
      <c r="FR1038" s="157">
        <v>0</v>
      </c>
      <c r="FS1038" s="157">
        <v>0</v>
      </c>
      <c r="FT1038" s="157">
        <v>0</v>
      </c>
      <c r="FU1038" s="157">
        <v>0</v>
      </c>
      <c r="FV1038" s="157">
        <v>0</v>
      </c>
      <c r="FW1038" s="157">
        <v>0</v>
      </c>
      <c r="FX1038" s="157">
        <v>0</v>
      </c>
      <c r="FY1038" s="157">
        <v>0</v>
      </c>
      <c r="FZ1038" s="157">
        <v>0</v>
      </c>
      <c r="GA1038" s="157">
        <v>0</v>
      </c>
      <c r="GB1038" s="157">
        <v>0</v>
      </c>
      <c r="GC1038" s="157">
        <v>0</v>
      </c>
      <c r="GD1038" s="157">
        <v>0</v>
      </c>
      <c r="GE1038" s="157">
        <v>0</v>
      </c>
      <c r="GF1038" s="157">
        <v>0</v>
      </c>
      <c r="GG1038" s="157">
        <v>0</v>
      </c>
      <c r="GH1038" s="157">
        <v>0</v>
      </c>
      <c r="GI1038" s="157">
        <v>0</v>
      </c>
      <c r="GJ1038" s="157">
        <v>0</v>
      </c>
      <c r="GK1038" s="157">
        <v>0</v>
      </c>
      <c r="GL1038" s="157">
        <v>0</v>
      </c>
      <c r="GM1038" s="157">
        <v>0</v>
      </c>
      <c r="GN1038" s="157">
        <v>0</v>
      </c>
      <c r="GO1038" s="157">
        <v>0</v>
      </c>
      <c r="GP1038" s="157">
        <v>0</v>
      </c>
      <c r="GQ1038" s="157">
        <v>0</v>
      </c>
      <c r="GR1038" s="157">
        <v>0</v>
      </c>
      <c r="GS1038" s="157">
        <v>1.8271499999999999E-4</v>
      </c>
      <c r="GT1038" s="157">
        <v>0</v>
      </c>
      <c r="GU1038" s="157">
        <v>0</v>
      </c>
      <c r="GV1038" s="157">
        <v>0</v>
      </c>
      <c r="GW1038" s="157">
        <v>0</v>
      </c>
      <c r="GX1038" s="157">
        <v>0</v>
      </c>
      <c r="GY1038" s="157">
        <v>0</v>
      </c>
      <c r="GZ1038" s="157">
        <v>0</v>
      </c>
      <c r="HA1038" s="157">
        <v>0</v>
      </c>
    </row>
    <row r="1039" spans="1:209" x14ac:dyDescent="0.2">
      <c r="A1039" s="157" t="s">
        <v>4848</v>
      </c>
      <c r="B1039" s="157">
        <v>0</v>
      </c>
      <c r="C1039" s="157">
        <v>0</v>
      </c>
      <c r="D1039" s="157">
        <v>0</v>
      </c>
      <c r="E1039" s="157">
        <v>0</v>
      </c>
      <c r="F1039" s="157">
        <v>0</v>
      </c>
      <c r="G1039" s="157">
        <v>0</v>
      </c>
      <c r="H1039" s="157">
        <v>0</v>
      </c>
      <c r="I1039" s="157">
        <v>0</v>
      </c>
      <c r="J1039" s="157">
        <v>0</v>
      </c>
      <c r="K1039" s="157">
        <v>0</v>
      </c>
      <c r="L1039" s="157">
        <v>0</v>
      </c>
      <c r="M1039" s="157">
        <v>0</v>
      </c>
      <c r="N1039" s="157">
        <v>0</v>
      </c>
      <c r="O1039" s="157">
        <v>0</v>
      </c>
      <c r="P1039" s="157">
        <v>0</v>
      </c>
      <c r="Q1039" s="157">
        <v>0</v>
      </c>
      <c r="R1039" s="157">
        <v>0</v>
      </c>
      <c r="S1039" s="157">
        <v>0</v>
      </c>
      <c r="T1039" s="157">
        <v>0</v>
      </c>
      <c r="U1039" s="157">
        <v>0</v>
      </c>
      <c r="V1039" s="157">
        <v>0</v>
      </c>
      <c r="W1039" s="157">
        <v>0</v>
      </c>
      <c r="X1039" s="157">
        <v>0</v>
      </c>
      <c r="Y1039" s="157">
        <v>0</v>
      </c>
      <c r="Z1039" s="157">
        <v>0</v>
      </c>
      <c r="AA1039" s="157">
        <v>0</v>
      </c>
      <c r="AB1039" s="157">
        <v>0</v>
      </c>
      <c r="AC1039" s="157">
        <v>0</v>
      </c>
      <c r="AD1039" s="157">
        <v>0</v>
      </c>
      <c r="AE1039" s="157">
        <v>0</v>
      </c>
      <c r="AF1039" s="157">
        <v>0</v>
      </c>
      <c r="AG1039" s="157">
        <v>0</v>
      </c>
      <c r="AH1039" s="157">
        <v>0</v>
      </c>
      <c r="AI1039" s="157">
        <v>0</v>
      </c>
      <c r="AJ1039" s="157">
        <v>0</v>
      </c>
      <c r="AK1039" s="157">
        <v>0</v>
      </c>
      <c r="AL1039" s="157">
        <v>0</v>
      </c>
      <c r="AM1039" s="157">
        <v>0</v>
      </c>
      <c r="AN1039" s="157">
        <v>0</v>
      </c>
      <c r="AO1039" s="157">
        <v>0</v>
      </c>
      <c r="AP1039" s="157">
        <v>0</v>
      </c>
      <c r="AQ1039" s="157">
        <v>0</v>
      </c>
      <c r="AR1039" s="157">
        <v>0</v>
      </c>
      <c r="AS1039" s="157">
        <v>0</v>
      </c>
      <c r="AT1039" s="157">
        <v>0</v>
      </c>
      <c r="AU1039" s="157">
        <v>0</v>
      </c>
      <c r="AV1039" s="157">
        <v>0</v>
      </c>
      <c r="AW1039" s="157">
        <v>0</v>
      </c>
      <c r="AX1039" s="157">
        <v>0</v>
      </c>
      <c r="AY1039" s="157">
        <v>0</v>
      </c>
      <c r="AZ1039" s="157">
        <v>0</v>
      </c>
      <c r="BA1039" s="157">
        <v>0</v>
      </c>
      <c r="BB1039" s="157">
        <v>0</v>
      </c>
      <c r="BC1039" s="157">
        <v>0</v>
      </c>
      <c r="BD1039" s="157">
        <v>0</v>
      </c>
      <c r="BE1039" s="157">
        <v>0</v>
      </c>
      <c r="BF1039" s="157">
        <v>0</v>
      </c>
      <c r="BG1039" s="157">
        <v>0</v>
      </c>
      <c r="BH1039" s="157">
        <v>0</v>
      </c>
      <c r="BI1039" s="192">
        <v>3.6100000000000003E-5</v>
      </c>
      <c r="BJ1039" s="157">
        <v>0</v>
      </c>
      <c r="BK1039" s="157">
        <v>0</v>
      </c>
      <c r="BL1039" s="157">
        <v>0</v>
      </c>
      <c r="BM1039" s="157">
        <v>0</v>
      </c>
      <c r="BN1039" s="157">
        <v>0</v>
      </c>
      <c r="BO1039" s="157">
        <v>0</v>
      </c>
      <c r="BP1039" s="192">
        <v>2.6599999999999999E-5</v>
      </c>
      <c r="BQ1039" s="157">
        <v>0</v>
      </c>
      <c r="BR1039" s="157">
        <v>0</v>
      </c>
      <c r="BS1039" s="157">
        <v>0</v>
      </c>
      <c r="BT1039" s="157">
        <v>0</v>
      </c>
      <c r="BU1039" s="157">
        <v>0</v>
      </c>
      <c r="BV1039" s="157">
        <v>0</v>
      </c>
      <c r="BW1039" s="157">
        <v>0</v>
      </c>
      <c r="BX1039" s="157">
        <v>0</v>
      </c>
      <c r="BY1039" s="157">
        <v>0</v>
      </c>
      <c r="BZ1039" s="157">
        <v>0</v>
      </c>
      <c r="CA1039" s="157">
        <v>0</v>
      </c>
      <c r="CB1039" s="157">
        <v>0</v>
      </c>
      <c r="CC1039" s="157">
        <v>0</v>
      </c>
      <c r="CD1039" s="157">
        <v>0</v>
      </c>
      <c r="CE1039" s="157">
        <v>0</v>
      </c>
      <c r="CF1039" s="157">
        <v>0</v>
      </c>
      <c r="CG1039" s="157">
        <v>0</v>
      </c>
      <c r="CH1039" s="157">
        <v>0</v>
      </c>
      <c r="CI1039" s="157">
        <v>0</v>
      </c>
      <c r="CJ1039" s="157">
        <v>0</v>
      </c>
      <c r="CK1039" s="157">
        <v>0</v>
      </c>
      <c r="CL1039" s="157">
        <v>0</v>
      </c>
      <c r="CM1039" s="157">
        <v>0</v>
      </c>
      <c r="CN1039" s="157">
        <v>0</v>
      </c>
      <c r="CO1039" s="157">
        <v>0</v>
      </c>
      <c r="CP1039" s="157">
        <v>0</v>
      </c>
      <c r="CQ1039" s="157">
        <v>0</v>
      </c>
      <c r="CR1039" s="192">
        <v>1.7499999999999998E-5</v>
      </c>
      <c r="CS1039" s="192">
        <v>3.1300000000000002E-5</v>
      </c>
      <c r="CT1039" s="157">
        <v>0</v>
      </c>
      <c r="CU1039" s="157">
        <v>0</v>
      </c>
      <c r="CV1039" s="157">
        <v>0</v>
      </c>
      <c r="CW1039" s="157">
        <v>0</v>
      </c>
      <c r="CX1039" s="157">
        <v>0</v>
      </c>
      <c r="CY1039" s="157">
        <v>0</v>
      </c>
      <c r="CZ1039" s="157">
        <v>0</v>
      </c>
      <c r="DA1039" s="157">
        <v>0</v>
      </c>
      <c r="DB1039" s="157">
        <v>0</v>
      </c>
      <c r="DC1039" s="157">
        <v>0</v>
      </c>
      <c r="DD1039" s="157">
        <v>0</v>
      </c>
      <c r="DE1039" s="192">
        <v>1.3200000000000001E-5</v>
      </c>
      <c r="DF1039" s="157">
        <v>0</v>
      </c>
      <c r="DG1039" s="157">
        <v>0</v>
      </c>
      <c r="DH1039" s="157">
        <v>0</v>
      </c>
      <c r="DI1039" s="157">
        <v>0</v>
      </c>
      <c r="DJ1039" s="157">
        <v>0</v>
      </c>
      <c r="DK1039" s="157">
        <v>0</v>
      </c>
      <c r="DL1039" s="157">
        <v>0</v>
      </c>
      <c r="DM1039" s="157">
        <v>0</v>
      </c>
      <c r="DN1039" s="157">
        <v>0</v>
      </c>
      <c r="DO1039" s="157">
        <v>0</v>
      </c>
      <c r="DP1039" s="157">
        <v>0</v>
      </c>
      <c r="DQ1039" s="157">
        <v>0</v>
      </c>
      <c r="DR1039" s="157">
        <v>0</v>
      </c>
      <c r="DS1039" s="157">
        <v>0</v>
      </c>
      <c r="DT1039" s="157">
        <v>0</v>
      </c>
      <c r="DU1039" s="157">
        <v>0</v>
      </c>
      <c r="DV1039" s="157">
        <v>0</v>
      </c>
      <c r="DW1039" s="157">
        <v>0</v>
      </c>
      <c r="DX1039" s="157">
        <v>0</v>
      </c>
      <c r="DY1039" s="157">
        <v>0</v>
      </c>
      <c r="DZ1039" s="157">
        <v>0</v>
      </c>
      <c r="EA1039" s="157">
        <v>0</v>
      </c>
      <c r="EB1039" s="157">
        <v>0</v>
      </c>
      <c r="EC1039" s="157">
        <v>0</v>
      </c>
      <c r="ED1039" s="157">
        <v>0</v>
      </c>
      <c r="EE1039" s="157">
        <v>0</v>
      </c>
      <c r="EF1039" s="157">
        <v>0</v>
      </c>
      <c r="EG1039" s="192">
        <v>3.0599999999999998E-5</v>
      </c>
      <c r="EH1039" s="157">
        <v>0</v>
      </c>
      <c r="EI1039" s="192">
        <v>1.13E-5</v>
      </c>
      <c r="EJ1039" s="157">
        <v>0</v>
      </c>
      <c r="EK1039" s="192">
        <v>7.3700000000000002E-5</v>
      </c>
      <c r="EL1039" s="157">
        <v>0</v>
      </c>
      <c r="EM1039" s="157">
        <v>0</v>
      </c>
      <c r="EN1039" s="157">
        <v>0</v>
      </c>
      <c r="EO1039" s="157">
        <v>0</v>
      </c>
      <c r="EP1039" s="157">
        <v>0</v>
      </c>
      <c r="EQ1039" s="157">
        <v>0</v>
      </c>
      <c r="ER1039" s="157">
        <v>0</v>
      </c>
      <c r="ES1039" s="157">
        <v>0</v>
      </c>
      <c r="ET1039" s="157">
        <v>0</v>
      </c>
      <c r="EU1039" s="157">
        <v>0</v>
      </c>
      <c r="EV1039" s="157">
        <v>0</v>
      </c>
      <c r="EW1039" s="157">
        <v>0</v>
      </c>
      <c r="EX1039" s="157">
        <v>0</v>
      </c>
      <c r="EY1039" s="157">
        <v>0</v>
      </c>
      <c r="EZ1039" s="157">
        <v>0</v>
      </c>
      <c r="FA1039" s="157">
        <v>0</v>
      </c>
      <c r="FB1039" s="157">
        <v>0</v>
      </c>
      <c r="FC1039" s="157">
        <v>0</v>
      </c>
      <c r="FD1039" s="157">
        <v>0</v>
      </c>
      <c r="FE1039" s="157">
        <v>0</v>
      </c>
      <c r="FF1039" s="157">
        <v>0</v>
      </c>
      <c r="FG1039" s="157">
        <v>0</v>
      </c>
      <c r="FH1039" s="157">
        <v>0</v>
      </c>
      <c r="FI1039" s="157">
        <v>0</v>
      </c>
      <c r="FJ1039" s="157">
        <v>0</v>
      </c>
      <c r="FK1039" s="157">
        <v>0</v>
      </c>
      <c r="FL1039" s="157">
        <v>0</v>
      </c>
      <c r="FM1039" s="157">
        <v>0</v>
      </c>
      <c r="FN1039" s="192">
        <v>3.4400000000000003E-5</v>
      </c>
      <c r="FO1039" s="157">
        <v>0</v>
      </c>
      <c r="FP1039" s="157">
        <v>0</v>
      </c>
      <c r="FQ1039" s="157">
        <v>0</v>
      </c>
      <c r="FR1039" s="157">
        <v>0</v>
      </c>
      <c r="FS1039" s="157">
        <v>0</v>
      </c>
      <c r="FT1039" s="157">
        <v>0</v>
      </c>
      <c r="FU1039" s="157">
        <v>0</v>
      </c>
      <c r="FV1039" s="157">
        <v>0</v>
      </c>
      <c r="FW1039" s="157">
        <v>0</v>
      </c>
      <c r="FX1039" s="157">
        <v>0</v>
      </c>
      <c r="FY1039" s="157">
        <v>0</v>
      </c>
      <c r="FZ1039" s="157">
        <v>0</v>
      </c>
      <c r="GA1039" s="157">
        <v>0</v>
      </c>
      <c r="GB1039" s="157">
        <v>0</v>
      </c>
      <c r="GC1039" s="157">
        <v>0</v>
      </c>
      <c r="GD1039" s="157">
        <v>0</v>
      </c>
      <c r="GE1039" s="157">
        <v>0</v>
      </c>
      <c r="GF1039" s="157">
        <v>0</v>
      </c>
      <c r="GG1039" s="157">
        <v>0</v>
      </c>
      <c r="GH1039" s="157">
        <v>0</v>
      </c>
      <c r="GI1039" s="157">
        <v>0</v>
      </c>
      <c r="GJ1039" s="157">
        <v>0</v>
      </c>
      <c r="GK1039" s="157">
        <v>0</v>
      </c>
      <c r="GL1039" s="157">
        <v>0</v>
      </c>
      <c r="GM1039" s="157">
        <v>0</v>
      </c>
      <c r="GN1039" s="157">
        <v>0</v>
      </c>
      <c r="GO1039" s="157">
        <v>0</v>
      </c>
      <c r="GP1039" s="157">
        <v>0</v>
      </c>
      <c r="GQ1039" s="157">
        <v>0</v>
      </c>
      <c r="GR1039" s="157">
        <v>0</v>
      </c>
      <c r="GS1039" s="157">
        <v>0</v>
      </c>
      <c r="GT1039" s="157">
        <v>0</v>
      </c>
      <c r="GU1039" s="157">
        <v>0</v>
      </c>
      <c r="GV1039" s="157">
        <v>3.1240199999999998E-4</v>
      </c>
      <c r="GW1039" s="157">
        <v>0</v>
      </c>
      <c r="GX1039" s="157">
        <v>0</v>
      </c>
      <c r="GY1039" s="157">
        <v>0</v>
      </c>
      <c r="GZ1039" s="157">
        <v>0</v>
      </c>
      <c r="HA1039" s="157">
        <v>0</v>
      </c>
    </row>
    <row r="1040" spans="1:209" x14ac:dyDescent="0.2">
      <c r="A1040" s="157" t="s">
        <v>4849</v>
      </c>
      <c r="B1040" s="157">
        <v>0</v>
      </c>
      <c r="C1040" s="157">
        <v>0</v>
      </c>
      <c r="D1040" s="192">
        <v>5.1100000000000002E-6</v>
      </c>
      <c r="E1040" s="157">
        <v>0</v>
      </c>
      <c r="F1040" s="157">
        <v>0</v>
      </c>
      <c r="G1040" s="157">
        <v>0</v>
      </c>
      <c r="H1040" s="157">
        <v>0</v>
      </c>
      <c r="I1040" s="157">
        <v>0</v>
      </c>
      <c r="J1040" s="157">
        <v>0</v>
      </c>
      <c r="K1040" s="192">
        <v>5.3600000000000002E-5</v>
      </c>
      <c r="L1040" s="157">
        <v>4.7768499999999999E-4</v>
      </c>
      <c r="M1040" s="157">
        <v>4.5865100000000002E-4</v>
      </c>
      <c r="N1040" s="157">
        <v>1.18313E-4</v>
      </c>
      <c r="O1040" s="157">
        <v>0</v>
      </c>
      <c r="P1040" s="157">
        <v>0</v>
      </c>
      <c r="Q1040" s="157">
        <v>0</v>
      </c>
      <c r="R1040" s="157">
        <v>1.7452799999999999E-4</v>
      </c>
      <c r="S1040" s="157">
        <v>0</v>
      </c>
      <c r="T1040" s="157">
        <v>0</v>
      </c>
      <c r="U1040" s="192">
        <v>4.4100000000000001E-5</v>
      </c>
      <c r="V1040" s="157">
        <v>1.01494E-4</v>
      </c>
      <c r="W1040" s="157">
        <v>0</v>
      </c>
      <c r="X1040" s="157">
        <v>0</v>
      </c>
      <c r="Y1040" s="192">
        <v>2.0000000000000002E-5</v>
      </c>
      <c r="Z1040" s="157">
        <v>4.2219300000000001E-4</v>
      </c>
      <c r="AA1040" s="157">
        <v>2.9574100000000003E-4</v>
      </c>
      <c r="AB1040" s="157">
        <v>0</v>
      </c>
      <c r="AC1040" s="157">
        <v>0</v>
      </c>
      <c r="AD1040" s="157">
        <v>0</v>
      </c>
      <c r="AE1040" s="157">
        <v>0</v>
      </c>
      <c r="AF1040" s="157">
        <v>0</v>
      </c>
      <c r="AG1040" s="192">
        <v>2.6699999999999998E-5</v>
      </c>
      <c r="AH1040" s="157">
        <v>0</v>
      </c>
      <c r="AI1040" s="157">
        <v>0</v>
      </c>
      <c r="AJ1040" s="157">
        <v>3.1963599999999999E-4</v>
      </c>
      <c r="AK1040" s="157">
        <v>0</v>
      </c>
      <c r="AL1040" s="157">
        <v>0</v>
      </c>
      <c r="AM1040" s="157">
        <v>5.3790100000000003E-4</v>
      </c>
      <c r="AN1040" s="157">
        <v>2.8127499999999999E-4</v>
      </c>
      <c r="AO1040" s="157">
        <v>2.7829100000000001E-4</v>
      </c>
      <c r="AP1040" s="157">
        <v>0</v>
      </c>
      <c r="AQ1040" s="157">
        <v>4.6052099999999998E-4</v>
      </c>
      <c r="AR1040" s="157">
        <v>5.0947600000000003E-4</v>
      </c>
      <c r="AS1040" s="157">
        <v>0</v>
      </c>
      <c r="AT1040" s="157">
        <v>0</v>
      </c>
      <c r="AU1040" s="157">
        <v>5.1525099999999999E-4</v>
      </c>
      <c r="AV1040" s="157">
        <v>8.3227300000000002E-4</v>
      </c>
      <c r="AW1040" s="157">
        <v>9.2314000000000003E-4</v>
      </c>
      <c r="AX1040" s="157">
        <v>1.3234100000000001E-4</v>
      </c>
      <c r="AY1040" s="157">
        <v>4.5937300000000001E-4</v>
      </c>
      <c r="AZ1040" s="157">
        <v>1.51762E-4</v>
      </c>
      <c r="BA1040" s="157">
        <v>2.4082500000000001E-4</v>
      </c>
      <c r="BB1040" s="157">
        <v>1.2323799999999999E-4</v>
      </c>
      <c r="BC1040" s="157">
        <v>5.0554899999999999E-4</v>
      </c>
      <c r="BD1040" s="157">
        <v>3.6969900000000003E-4</v>
      </c>
      <c r="BE1040" s="157">
        <v>4.3207199999999998E-4</v>
      </c>
      <c r="BF1040" s="157">
        <v>0</v>
      </c>
      <c r="BG1040" s="192">
        <v>1.34E-5</v>
      </c>
      <c r="BH1040" s="157">
        <v>0</v>
      </c>
      <c r="BI1040" s="157">
        <v>0</v>
      </c>
      <c r="BJ1040" s="157">
        <v>1.6896599999999999E-4</v>
      </c>
      <c r="BK1040" s="157">
        <v>2.4110900000000001E-4</v>
      </c>
      <c r="BL1040" s="157">
        <v>0</v>
      </c>
      <c r="BM1040" s="157">
        <v>0</v>
      </c>
      <c r="BN1040" s="192">
        <v>8.6500000000000002E-5</v>
      </c>
      <c r="BO1040" s="157">
        <v>0</v>
      </c>
      <c r="BP1040" s="192">
        <v>5.3300000000000001E-5</v>
      </c>
      <c r="BQ1040" s="157">
        <v>0</v>
      </c>
      <c r="BR1040" s="157">
        <v>0</v>
      </c>
      <c r="BS1040" s="157">
        <v>0</v>
      </c>
      <c r="BT1040" s="157">
        <v>0</v>
      </c>
      <c r="BU1040" s="157">
        <v>0</v>
      </c>
      <c r="BV1040" s="157">
        <v>1.9010500000000001E-4</v>
      </c>
      <c r="BW1040" s="157">
        <v>0</v>
      </c>
      <c r="BX1040" s="157">
        <v>2.63606E-4</v>
      </c>
      <c r="BY1040" s="157">
        <v>1.2592199999999999E-4</v>
      </c>
      <c r="BZ1040" s="192">
        <v>3.0899999999999999E-5</v>
      </c>
      <c r="CA1040" s="157">
        <v>0</v>
      </c>
      <c r="CB1040" s="192">
        <v>2.4199999999999999E-5</v>
      </c>
      <c r="CC1040" s="192">
        <v>9.0600000000000007E-5</v>
      </c>
      <c r="CD1040" s="157">
        <v>0</v>
      </c>
      <c r="CE1040" s="192">
        <v>9.3399999999999993E-5</v>
      </c>
      <c r="CF1040" s="192">
        <v>2.7699999999999999E-5</v>
      </c>
      <c r="CG1040" s="157">
        <v>1.3879300000000001E-4</v>
      </c>
      <c r="CH1040" s="192">
        <v>7.9800000000000002E-5</v>
      </c>
      <c r="CI1040" s="157">
        <v>0</v>
      </c>
      <c r="CJ1040" s="157">
        <v>0</v>
      </c>
      <c r="CK1040" s="157">
        <v>0</v>
      </c>
      <c r="CL1040" s="192">
        <v>4.4299999999999999E-5</v>
      </c>
      <c r="CM1040" s="157">
        <v>0</v>
      </c>
      <c r="CN1040" s="157">
        <v>0</v>
      </c>
      <c r="CO1040" s="157">
        <v>0</v>
      </c>
      <c r="CP1040" s="157">
        <v>0</v>
      </c>
      <c r="CQ1040" s="192">
        <v>2.4000000000000001E-5</v>
      </c>
      <c r="CR1040" s="157">
        <v>0</v>
      </c>
      <c r="CS1040" s="157">
        <v>0</v>
      </c>
      <c r="CT1040" s="157">
        <v>0</v>
      </c>
      <c r="CU1040" s="157">
        <v>0</v>
      </c>
      <c r="CV1040" s="157">
        <v>0</v>
      </c>
      <c r="CW1040" s="192">
        <v>9.4900000000000003E-5</v>
      </c>
      <c r="CX1040" s="157">
        <v>0</v>
      </c>
      <c r="CY1040" s="157">
        <v>0</v>
      </c>
      <c r="CZ1040" s="157">
        <v>0</v>
      </c>
      <c r="DA1040" s="157">
        <v>0</v>
      </c>
      <c r="DB1040" s="157">
        <v>0</v>
      </c>
      <c r="DC1040" s="157">
        <v>0</v>
      </c>
      <c r="DD1040" s="192">
        <v>7.5199999999999998E-5</v>
      </c>
      <c r="DE1040" s="157">
        <v>0</v>
      </c>
      <c r="DF1040" s="157">
        <v>0</v>
      </c>
      <c r="DG1040" s="157">
        <v>0</v>
      </c>
      <c r="DH1040" s="157">
        <v>0</v>
      </c>
      <c r="DI1040" s="192">
        <v>2.02E-5</v>
      </c>
      <c r="DJ1040" s="157">
        <v>2.0114699999999999E-4</v>
      </c>
      <c r="DK1040" s="157">
        <v>0</v>
      </c>
      <c r="DL1040" s="157">
        <v>0</v>
      </c>
      <c r="DM1040" s="192">
        <v>3.7799999999999997E-5</v>
      </c>
      <c r="DN1040" s="157">
        <v>0</v>
      </c>
      <c r="DO1040" s="157">
        <v>0</v>
      </c>
      <c r="DP1040" s="157">
        <v>0</v>
      </c>
      <c r="DQ1040" s="192">
        <v>1.31E-5</v>
      </c>
      <c r="DR1040" s="157">
        <v>0</v>
      </c>
      <c r="DS1040" s="157">
        <v>0</v>
      </c>
      <c r="DT1040" s="157">
        <v>0</v>
      </c>
      <c r="DU1040" s="157">
        <v>0</v>
      </c>
      <c r="DV1040" s="157">
        <v>0</v>
      </c>
      <c r="DW1040" s="157">
        <v>0</v>
      </c>
      <c r="DX1040" s="192">
        <v>8.1600000000000005E-5</v>
      </c>
      <c r="DY1040" s="157">
        <v>0</v>
      </c>
      <c r="DZ1040" s="157">
        <v>0</v>
      </c>
      <c r="EA1040" s="157">
        <v>0</v>
      </c>
      <c r="EB1040" s="157">
        <v>0</v>
      </c>
      <c r="EC1040" s="157">
        <v>0</v>
      </c>
      <c r="ED1040" s="157">
        <v>1.4770300000000001E-4</v>
      </c>
      <c r="EE1040" s="157">
        <v>0</v>
      </c>
      <c r="EF1040" s="157">
        <v>0</v>
      </c>
      <c r="EG1040" s="157">
        <v>0</v>
      </c>
      <c r="EH1040" s="157">
        <v>0</v>
      </c>
      <c r="EI1040" s="157">
        <v>0</v>
      </c>
      <c r="EJ1040" s="157">
        <v>0</v>
      </c>
      <c r="EK1040" s="157">
        <v>0</v>
      </c>
      <c r="EL1040" s="157">
        <v>0</v>
      </c>
      <c r="EM1040" s="157">
        <v>1.3731999999999999E-4</v>
      </c>
      <c r="EN1040" s="157">
        <v>0</v>
      </c>
      <c r="EO1040" s="157">
        <v>1.30984E-4</v>
      </c>
      <c r="EP1040" s="157">
        <v>0</v>
      </c>
      <c r="EQ1040" s="157">
        <v>3.0253099999999998E-4</v>
      </c>
      <c r="ER1040" s="157">
        <v>1.2404399999999999E-4</v>
      </c>
      <c r="ES1040" s="192">
        <v>2.2799999999999999E-5</v>
      </c>
      <c r="ET1040" s="157">
        <v>2.9765199999999998E-4</v>
      </c>
      <c r="EU1040" s="157">
        <v>0</v>
      </c>
      <c r="EV1040" s="157">
        <v>0</v>
      </c>
      <c r="EW1040" s="157">
        <v>0</v>
      </c>
      <c r="EX1040" s="157">
        <v>0</v>
      </c>
      <c r="EY1040" s="157">
        <v>0</v>
      </c>
      <c r="EZ1040" s="157">
        <v>0</v>
      </c>
      <c r="FA1040" s="157">
        <v>0</v>
      </c>
      <c r="FB1040" s="157">
        <v>0</v>
      </c>
      <c r="FC1040" s="157">
        <v>0</v>
      </c>
      <c r="FD1040" s="157">
        <v>1.5035E-4</v>
      </c>
      <c r="FE1040" s="157">
        <v>0</v>
      </c>
      <c r="FF1040" s="157">
        <v>0</v>
      </c>
      <c r="FG1040" s="157">
        <v>0</v>
      </c>
      <c r="FH1040" s="157">
        <v>0</v>
      </c>
      <c r="FI1040" s="157">
        <v>2.20592E-4</v>
      </c>
      <c r="FJ1040" s="157">
        <v>0</v>
      </c>
      <c r="FK1040" s="157">
        <v>0</v>
      </c>
      <c r="FL1040" s="157">
        <v>0</v>
      </c>
      <c r="FM1040" s="157">
        <v>0</v>
      </c>
      <c r="FN1040" s="157">
        <v>0</v>
      </c>
      <c r="FO1040" s="157">
        <v>0</v>
      </c>
      <c r="FP1040" s="157">
        <v>0</v>
      </c>
      <c r="FQ1040" s="157">
        <v>0</v>
      </c>
      <c r="FR1040" s="157">
        <v>0</v>
      </c>
      <c r="FS1040" s="157">
        <v>0</v>
      </c>
      <c r="FT1040" s="157">
        <v>0</v>
      </c>
      <c r="FU1040" s="157">
        <v>0</v>
      </c>
      <c r="FV1040" s="157">
        <v>0</v>
      </c>
      <c r="FW1040" s="157">
        <v>0</v>
      </c>
      <c r="FX1040" s="157">
        <v>1.7912000000000001E-4</v>
      </c>
      <c r="FY1040" s="157">
        <v>4.8875899999999996E-4</v>
      </c>
      <c r="FZ1040" s="157">
        <v>0</v>
      </c>
      <c r="GA1040" s="157">
        <v>0</v>
      </c>
      <c r="GB1040" s="157">
        <v>0</v>
      </c>
      <c r="GC1040" s="157">
        <v>0</v>
      </c>
      <c r="GD1040" s="157">
        <v>1.4721600000000001E-4</v>
      </c>
      <c r="GE1040" s="157">
        <v>0</v>
      </c>
      <c r="GF1040" s="157">
        <v>0</v>
      </c>
      <c r="GG1040" s="157">
        <v>0</v>
      </c>
      <c r="GH1040" s="157">
        <v>0</v>
      </c>
      <c r="GI1040" s="157">
        <v>0</v>
      </c>
      <c r="GJ1040" s="157">
        <v>0</v>
      </c>
      <c r="GK1040" s="157">
        <v>4.4362900000000002E-4</v>
      </c>
      <c r="GL1040" s="157">
        <v>0</v>
      </c>
      <c r="GM1040" s="192">
        <v>7.6799999999999997E-5</v>
      </c>
      <c r="GN1040" s="157">
        <v>0</v>
      </c>
      <c r="GO1040" s="157">
        <v>0</v>
      </c>
      <c r="GP1040" s="157">
        <v>0</v>
      </c>
      <c r="GQ1040" s="157">
        <v>0</v>
      </c>
      <c r="GR1040" s="157">
        <v>0</v>
      </c>
      <c r="GS1040" s="157">
        <v>0</v>
      </c>
      <c r="GT1040" s="157">
        <v>0</v>
      </c>
      <c r="GU1040" s="157">
        <v>0</v>
      </c>
      <c r="GV1040" s="157">
        <v>0</v>
      </c>
      <c r="GW1040" s="157">
        <v>0</v>
      </c>
      <c r="GX1040" s="157">
        <v>0</v>
      </c>
      <c r="GY1040" s="157">
        <v>0</v>
      </c>
      <c r="GZ1040" s="157">
        <v>0</v>
      </c>
      <c r="HA1040" s="157">
        <v>0</v>
      </c>
    </row>
    <row r="1041" spans="1:209" x14ac:dyDescent="0.2">
      <c r="A1041" s="157" t="s">
        <v>4850</v>
      </c>
      <c r="B1041" s="157">
        <v>1.521707E-3</v>
      </c>
      <c r="C1041" s="157">
        <v>5.6085600000000003E-3</v>
      </c>
      <c r="D1041" s="157">
        <v>2.8794860000000001E-3</v>
      </c>
      <c r="E1041" s="157">
        <v>9.7888399999999996E-4</v>
      </c>
      <c r="F1041" s="157">
        <v>3.590546E-3</v>
      </c>
      <c r="G1041" s="157">
        <v>3.4170509999999999E-3</v>
      </c>
      <c r="H1041" s="157">
        <v>3.46664E-4</v>
      </c>
      <c r="I1041" s="157">
        <v>0</v>
      </c>
      <c r="J1041" s="157">
        <v>4.3864969999999996E-3</v>
      </c>
      <c r="K1041" s="157">
        <v>6.7784799999999999E-3</v>
      </c>
      <c r="L1041" s="157">
        <v>5.2886600000000001E-4</v>
      </c>
      <c r="M1041" s="157">
        <v>9.2612200000000003E-4</v>
      </c>
      <c r="N1041" s="157">
        <v>7.7748699999999999E-4</v>
      </c>
      <c r="O1041" s="157">
        <v>3.8745839999999999E-3</v>
      </c>
      <c r="P1041" s="157">
        <v>0</v>
      </c>
      <c r="Q1041" s="157">
        <v>3.824273E-3</v>
      </c>
      <c r="R1041" s="157">
        <v>1.6449234E-2</v>
      </c>
      <c r="S1041" s="157">
        <v>3.4511680000000001E-3</v>
      </c>
      <c r="T1041" s="157">
        <v>1.131478E-3</v>
      </c>
      <c r="U1041" s="157">
        <v>9.7496419999999993E-3</v>
      </c>
      <c r="V1041" s="157">
        <v>2.69974E-3</v>
      </c>
      <c r="W1041" s="157">
        <v>4.0093409999999996E-3</v>
      </c>
      <c r="X1041" s="157">
        <v>0</v>
      </c>
      <c r="Y1041" s="157">
        <v>9.2022100000000004E-4</v>
      </c>
      <c r="Z1041" s="157">
        <v>1.741547E-3</v>
      </c>
      <c r="AA1041" s="192">
        <v>1.6399999999999999E-5</v>
      </c>
      <c r="AB1041" s="157">
        <v>0</v>
      </c>
      <c r="AC1041" s="157">
        <v>7.7202200000000003E-4</v>
      </c>
      <c r="AD1041" s="157">
        <v>1.1257109999999999E-3</v>
      </c>
      <c r="AE1041" s="157">
        <v>1.571299E-3</v>
      </c>
      <c r="AF1041" s="157">
        <v>2.3813089999999999E-3</v>
      </c>
      <c r="AG1041" s="157">
        <v>1.495966E-3</v>
      </c>
      <c r="AH1041" s="192">
        <v>1.2300000000000001E-5</v>
      </c>
      <c r="AI1041" s="157">
        <v>6.5753800000000005E-4</v>
      </c>
      <c r="AJ1041" s="157">
        <v>1.2785450000000001E-3</v>
      </c>
      <c r="AK1041" s="157">
        <v>0</v>
      </c>
      <c r="AL1041" s="157">
        <v>3.643177E-3</v>
      </c>
      <c r="AM1041" s="157">
        <v>1.841278E-3</v>
      </c>
      <c r="AN1041" s="157">
        <v>1.6711059999999999E-3</v>
      </c>
      <c r="AO1041" s="157">
        <v>2.6564119999999999E-3</v>
      </c>
      <c r="AP1041" s="157">
        <v>4.0621939999999999E-3</v>
      </c>
      <c r="AQ1041" s="157">
        <v>2.0095450000000002E-3</v>
      </c>
      <c r="AR1041" s="157">
        <v>1.5539029999999999E-3</v>
      </c>
      <c r="AS1041" s="157">
        <v>1.320763E-3</v>
      </c>
      <c r="AT1041" s="157">
        <v>6.7706600000000004E-4</v>
      </c>
      <c r="AU1041" s="157">
        <v>1.54575E-4</v>
      </c>
      <c r="AV1041" s="157">
        <v>5.8748700000000004E-4</v>
      </c>
      <c r="AW1041" s="157">
        <v>1.02571E-4</v>
      </c>
      <c r="AX1041" s="157">
        <v>1.4888340000000001E-3</v>
      </c>
      <c r="AY1041" s="157">
        <v>4.0532900000000001E-4</v>
      </c>
      <c r="AZ1041" s="157">
        <v>1.4796830000000001E-3</v>
      </c>
      <c r="BA1041" s="157">
        <v>1.4208650000000001E-3</v>
      </c>
      <c r="BB1041" s="157">
        <v>1.626738E-3</v>
      </c>
      <c r="BC1041" s="157">
        <v>0</v>
      </c>
      <c r="BD1041" s="192">
        <v>3.6999999999999998E-5</v>
      </c>
      <c r="BE1041" s="157">
        <v>0</v>
      </c>
      <c r="BF1041" s="157">
        <v>1.219094E-3</v>
      </c>
      <c r="BG1041" s="157">
        <v>8.8291020000000001E-3</v>
      </c>
      <c r="BH1041" s="157">
        <v>4.8560060000000004E-3</v>
      </c>
      <c r="BI1041" s="157">
        <v>6.8089869999999999E-3</v>
      </c>
      <c r="BJ1041" s="157">
        <v>8.44832E-4</v>
      </c>
      <c r="BK1041" s="157">
        <v>0</v>
      </c>
      <c r="BL1041" s="157">
        <v>9.65769E-4</v>
      </c>
      <c r="BM1041" s="157">
        <v>1.2205387E-2</v>
      </c>
      <c r="BN1041" s="157">
        <v>1.1110630999999999E-2</v>
      </c>
      <c r="BO1041" s="157">
        <v>1.2456349999999999E-3</v>
      </c>
      <c r="BP1041" s="157">
        <v>7.2724369999999997E-3</v>
      </c>
      <c r="BQ1041" s="157">
        <v>7.5925150000000002E-3</v>
      </c>
      <c r="BR1041" s="157">
        <v>1.7970599999999999E-4</v>
      </c>
      <c r="BS1041" s="157">
        <v>5.8910159999999998E-3</v>
      </c>
      <c r="BT1041" s="157">
        <v>1.516906E-2</v>
      </c>
      <c r="BU1041" s="157">
        <v>1.0680487000000001E-2</v>
      </c>
      <c r="BV1041" s="157">
        <v>2.2337339999999998E-3</v>
      </c>
      <c r="BW1041" s="157">
        <v>4.5776159999999996E-3</v>
      </c>
      <c r="BX1041" s="157">
        <v>0</v>
      </c>
      <c r="BY1041" s="192">
        <v>5.0399999999999999E-5</v>
      </c>
      <c r="BZ1041" s="157">
        <v>9.5933699999999999E-4</v>
      </c>
      <c r="CA1041" s="192">
        <v>8.5499999999999995E-6</v>
      </c>
      <c r="CB1041" s="157">
        <v>2.1750200000000001E-4</v>
      </c>
      <c r="CC1041" s="157">
        <v>0</v>
      </c>
      <c r="CD1041" s="157">
        <v>0</v>
      </c>
      <c r="CE1041" s="157">
        <v>1.369692E-3</v>
      </c>
      <c r="CF1041" s="157">
        <v>1.052311E-3</v>
      </c>
      <c r="CG1041" s="157">
        <v>1.3879300000000001E-4</v>
      </c>
      <c r="CH1041" s="157">
        <v>2.474852E-3</v>
      </c>
      <c r="CI1041" s="157">
        <v>3.1874160000000002E-3</v>
      </c>
      <c r="CJ1041" s="157">
        <v>1.430009E-2</v>
      </c>
      <c r="CK1041" s="157">
        <v>9.4700029999999994E-3</v>
      </c>
      <c r="CL1041" s="157">
        <v>3.3233999999999998E-3</v>
      </c>
      <c r="CM1041" s="157">
        <v>2.5024930000000002E-3</v>
      </c>
      <c r="CN1041" s="157">
        <v>2.8478710000000001E-3</v>
      </c>
      <c r="CO1041" s="157">
        <v>2.9320349999999999E-3</v>
      </c>
      <c r="CP1041" s="157">
        <v>1.649918E-3</v>
      </c>
      <c r="CQ1041" s="157">
        <v>1.3458299999999999E-3</v>
      </c>
      <c r="CR1041" s="157">
        <v>2.6195400000000001E-4</v>
      </c>
      <c r="CS1041" s="157">
        <v>1.14654E-4</v>
      </c>
      <c r="CT1041" s="192">
        <v>9.5199999999999997E-5</v>
      </c>
      <c r="CU1041" s="157">
        <v>1.315685E-3</v>
      </c>
      <c r="CV1041" s="157">
        <v>1.1352090000000001E-3</v>
      </c>
      <c r="CW1041" s="157">
        <v>7.2980600000000005E-4</v>
      </c>
      <c r="CX1041" s="157">
        <v>3.537049E-3</v>
      </c>
      <c r="CY1041" s="157">
        <v>2.48605E-4</v>
      </c>
      <c r="CZ1041" s="157">
        <v>1.258293E-3</v>
      </c>
      <c r="DA1041" s="157">
        <v>0</v>
      </c>
      <c r="DB1041" s="192">
        <v>1.66E-5</v>
      </c>
      <c r="DC1041" s="157">
        <v>0</v>
      </c>
      <c r="DD1041" s="157">
        <v>1.9562109999999998E-3</v>
      </c>
      <c r="DE1041" s="157">
        <v>4.9913939999999997E-3</v>
      </c>
      <c r="DF1041" s="157">
        <v>5.421548E-3</v>
      </c>
      <c r="DG1041" s="157">
        <v>1.3823528999999999E-2</v>
      </c>
      <c r="DH1041" s="157">
        <v>7.492912E-3</v>
      </c>
      <c r="DI1041" s="157">
        <v>6.5942040000000002E-3</v>
      </c>
      <c r="DJ1041" s="157">
        <v>1.9444169999999999E-3</v>
      </c>
      <c r="DK1041" s="157">
        <v>1.27421E-3</v>
      </c>
      <c r="DL1041" s="157">
        <v>3.3014200000000001E-4</v>
      </c>
      <c r="DM1041" s="157">
        <v>1.4354249999999999E-3</v>
      </c>
      <c r="DN1041" s="157">
        <v>5.7326800000000004E-4</v>
      </c>
      <c r="DO1041" s="157">
        <v>1.625285E-3</v>
      </c>
      <c r="DP1041" s="157">
        <v>5.6717300000000003E-4</v>
      </c>
      <c r="DQ1041" s="157">
        <v>4.7329799999999998E-4</v>
      </c>
      <c r="DR1041" s="157">
        <v>2.1214960000000001E-3</v>
      </c>
      <c r="DS1041" s="157">
        <v>2.0436900000000001E-4</v>
      </c>
      <c r="DT1041" s="157">
        <v>2.3289299999999999E-3</v>
      </c>
      <c r="DU1041" s="157">
        <v>1.006863E-3</v>
      </c>
      <c r="DV1041" s="157">
        <v>7.6227739999999997E-3</v>
      </c>
      <c r="DW1041" s="157">
        <v>1.286487E-3</v>
      </c>
      <c r="DX1041" s="157">
        <v>8.70275E-4</v>
      </c>
      <c r="DY1041" s="157">
        <v>5.2642200000000002E-4</v>
      </c>
      <c r="DZ1041" s="157">
        <v>0</v>
      </c>
      <c r="EA1041" s="157">
        <v>1.050996E-3</v>
      </c>
      <c r="EB1041" s="157">
        <v>1.05623E-4</v>
      </c>
      <c r="EC1041" s="157">
        <v>7.0544800000000001E-3</v>
      </c>
      <c r="ED1041" s="157">
        <v>2.1663139999999999E-3</v>
      </c>
      <c r="EE1041" s="157">
        <v>1.7835279999999999E-3</v>
      </c>
      <c r="EF1041" s="157">
        <v>2.6462809999999999E-3</v>
      </c>
      <c r="EG1041" s="192">
        <v>3.0599999999999998E-5</v>
      </c>
      <c r="EH1041" s="157">
        <v>5.5992380000000003E-3</v>
      </c>
      <c r="EI1041" s="192">
        <v>5.66E-5</v>
      </c>
      <c r="EJ1041" s="157">
        <v>2.5905200000000001E-4</v>
      </c>
      <c r="EK1041" s="157">
        <v>0</v>
      </c>
      <c r="EL1041" s="157">
        <v>2.5262729999999999E-3</v>
      </c>
      <c r="EM1041" s="157">
        <v>1.174846E-3</v>
      </c>
      <c r="EN1041" s="157">
        <v>1.063603E-3</v>
      </c>
      <c r="EO1041" s="157">
        <v>1.2443510000000001E-3</v>
      </c>
      <c r="EP1041" s="157">
        <v>5.7561579999999999E-3</v>
      </c>
      <c r="EQ1041" s="157">
        <v>1.0321659999999999E-3</v>
      </c>
      <c r="ER1041" s="192">
        <v>4.1300000000000001E-5</v>
      </c>
      <c r="ES1041" s="157">
        <v>3.6544699999999999E-3</v>
      </c>
      <c r="ET1041" s="157">
        <v>0</v>
      </c>
      <c r="EU1041" s="157">
        <v>5.2098839999999997E-3</v>
      </c>
      <c r="EV1041" s="157">
        <v>7.3175200000000001E-4</v>
      </c>
      <c r="EW1041" s="157">
        <v>2.3309170000000001E-3</v>
      </c>
      <c r="EX1041" s="157">
        <v>2.8830309999999999E-3</v>
      </c>
      <c r="EY1041" s="157">
        <v>5.1759799999999997E-4</v>
      </c>
      <c r="EZ1041" s="157">
        <v>2.32842E-4</v>
      </c>
      <c r="FA1041" s="192">
        <v>8.3999999999999995E-5</v>
      </c>
      <c r="FB1041" s="157">
        <v>0</v>
      </c>
      <c r="FC1041" s="157">
        <v>0</v>
      </c>
      <c r="FD1041" s="157">
        <v>2.2552430000000001E-3</v>
      </c>
      <c r="FE1041" s="157">
        <v>1.010169E-3</v>
      </c>
      <c r="FF1041" s="157">
        <v>1.254748E-3</v>
      </c>
      <c r="FG1041" s="157">
        <v>2.7870680000000002E-3</v>
      </c>
      <c r="FH1041" s="157">
        <v>2.2049930000000001E-3</v>
      </c>
      <c r="FI1041" s="157">
        <v>5.5148100000000004E-4</v>
      </c>
      <c r="FJ1041" s="157">
        <v>6.9827819999999999E-3</v>
      </c>
      <c r="FK1041" s="157">
        <v>2.125399E-3</v>
      </c>
      <c r="FL1041" s="157">
        <v>1.28427E-4</v>
      </c>
      <c r="FM1041" s="157">
        <v>0</v>
      </c>
      <c r="FN1041" s="192">
        <v>1.7200000000000001E-5</v>
      </c>
      <c r="FO1041" s="192">
        <v>9.0599999999999997E-6</v>
      </c>
      <c r="FP1041" s="157">
        <v>1.1112940000000001E-3</v>
      </c>
      <c r="FQ1041" s="192">
        <v>9.3999999999999994E-5</v>
      </c>
      <c r="FR1041" s="157">
        <v>0</v>
      </c>
      <c r="FS1041" s="192">
        <v>9.3999999999999994E-5</v>
      </c>
      <c r="FT1041" s="192">
        <v>2.1800000000000001E-5</v>
      </c>
      <c r="FU1041" s="157">
        <v>0</v>
      </c>
      <c r="FV1041" s="192">
        <v>9.1899999999999998E-5</v>
      </c>
      <c r="FW1041" s="157">
        <v>0</v>
      </c>
      <c r="FX1041" s="192">
        <v>5.1199999999999998E-5</v>
      </c>
      <c r="FY1041" s="157">
        <v>1.3033560000000001E-3</v>
      </c>
      <c r="FZ1041" s="157">
        <v>7.6356569999999997E-3</v>
      </c>
      <c r="GA1041" s="157">
        <v>1.01128E-3</v>
      </c>
      <c r="GB1041" s="157">
        <v>6.6998149999999996E-3</v>
      </c>
      <c r="GC1041" s="157">
        <v>0</v>
      </c>
      <c r="GD1041" s="157">
        <v>1.1041180000000001E-3</v>
      </c>
      <c r="GE1041" s="157">
        <v>1.152204E-3</v>
      </c>
      <c r="GF1041" s="157">
        <v>4.9521299999999999E-4</v>
      </c>
      <c r="GG1041" s="157">
        <v>1.979097E-3</v>
      </c>
      <c r="GH1041" s="157">
        <v>5.8339000000000004E-4</v>
      </c>
      <c r="GI1041" s="157">
        <v>1.2350130000000001E-3</v>
      </c>
      <c r="GJ1041" s="157">
        <v>4.6064330000000001E-3</v>
      </c>
      <c r="GK1041" s="157">
        <v>0</v>
      </c>
      <c r="GL1041" s="157">
        <v>3.63913E-4</v>
      </c>
      <c r="GM1041" s="157">
        <v>2.457285E-3</v>
      </c>
      <c r="GN1041" s="157">
        <v>1.4526669999999999E-3</v>
      </c>
      <c r="GO1041" s="157">
        <v>1.5982100000000001E-3</v>
      </c>
      <c r="GP1041" s="157">
        <v>2.1384299999999999E-4</v>
      </c>
      <c r="GQ1041" s="157">
        <v>5.6555269999999996E-3</v>
      </c>
      <c r="GR1041" s="157">
        <v>0</v>
      </c>
      <c r="GS1041" s="157">
        <v>1.8271499999999999E-4</v>
      </c>
      <c r="GT1041" s="157">
        <v>0</v>
      </c>
      <c r="GU1041" s="157">
        <v>0</v>
      </c>
      <c r="GV1041" s="157">
        <v>0</v>
      </c>
      <c r="GW1041" s="157">
        <v>0</v>
      </c>
      <c r="GX1041" s="157">
        <v>0</v>
      </c>
      <c r="GY1041" s="157">
        <v>1.0752688E-2</v>
      </c>
      <c r="GZ1041" s="157">
        <v>0</v>
      </c>
      <c r="HA1041" s="157">
        <v>0</v>
      </c>
    </row>
    <row r="1042" spans="1:209" x14ac:dyDescent="0.2">
      <c r="A1042" s="157" t="s">
        <v>4851</v>
      </c>
      <c r="B1042" s="157">
        <v>0</v>
      </c>
      <c r="C1042" s="157">
        <v>0</v>
      </c>
      <c r="D1042" s="157">
        <v>0</v>
      </c>
      <c r="E1042" s="157">
        <v>0</v>
      </c>
      <c r="F1042" s="157">
        <v>0</v>
      </c>
      <c r="G1042" s="157">
        <v>0</v>
      </c>
      <c r="H1042" s="157">
        <v>0</v>
      </c>
      <c r="I1042" s="157">
        <v>0</v>
      </c>
      <c r="J1042" s="157">
        <v>0</v>
      </c>
      <c r="K1042" s="157">
        <v>1.0717000000000001E-4</v>
      </c>
      <c r="L1042" s="157">
        <v>0</v>
      </c>
      <c r="M1042" s="157">
        <v>0</v>
      </c>
      <c r="N1042" s="157">
        <v>0</v>
      </c>
      <c r="O1042" s="157">
        <v>0</v>
      </c>
      <c r="P1042" s="157">
        <v>0</v>
      </c>
      <c r="Q1042" s="157">
        <v>0</v>
      </c>
      <c r="R1042" s="157">
        <v>1.30896E-4</v>
      </c>
      <c r="S1042" s="157">
        <v>5.5122799999999996E-4</v>
      </c>
      <c r="T1042" s="157">
        <v>1.6164E-4</v>
      </c>
      <c r="U1042" s="192">
        <v>8.8200000000000003E-5</v>
      </c>
      <c r="V1042" s="192">
        <v>2.0299999999999999E-5</v>
      </c>
      <c r="W1042" s="157">
        <v>0</v>
      </c>
      <c r="X1042" s="157">
        <v>0</v>
      </c>
      <c r="Y1042" s="157">
        <v>0</v>
      </c>
      <c r="Z1042" s="157">
        <v>1.5832199999999999E-4</v>
      </c>
      <c r="AA1042" s="157">
        <v>0</v>
      </c>
      <c r="AB1042" s="157">
        <v>0</v>
      </c>
      <c r="AC1042" s="192">
        <v>5.7899999999999998E-5</v>
      </c>
      <c r="AD1042" s="157">
        <v>0</v>
      </c>
      <c r="AE1042" s="157">
        <v>0</v>
      </c>
      <c r="AF1042" s="192">
        <v>1.5E-5</v>
      </c>
      <c r="AG1042" s="157">
        <v>0</v>
      </c>
      <c r="AH1042" s="157">
        <v>0</v>
      </c>
      <c r="AI1042" s="157">
        <v>0</v>
      </c>
      <c r="AJ1042" s="157">
        <v>0</v>
      </c>
      <c r="AK1042" s="157">
        <v>0</v>
      </c>
      <c r="AL1042" s="157">
        <v>0</v>
      </c>
      <c r="AM1042" s="157">
        <v>1.65508E-4</v>
      </c>
      <c r="AN1042" s="157">
        <v>0</v>
      </c>
      <c r="AO1042" s="192">
        <v>5.0599999999999997E-5</v>
      </c>
      <c r="AP1042" s="157">
        <v>0</v>
      </c>
      <c r="AQ1042" s="157">
        <v>1.67462E-4</v>
      </c>
      <c r="AR1042" s="192">
        <v>5.0899999999999997E-5</v>
      </c>
      <c r="AS1042" s="157">
        <v>5.9206600000000003E-4</v>
      </c>
      <c r="AT1042" s="157">
        <v>1.2896500000000001E-4</v>
      </c>
      <c r="AU1042" s="157">
        <v>0</v>
      </c>
      <c r="AV1042" s="157">
        <v>0</v>
      </c>
      <c r="AW1042" s="157">
        <v>0</v>
      </c>
      <c r="AX1042" s="157">
        <v>0</v>
      </c>
      <c r="AY1042" s="157">
        <v>0</v>
      </c>
      <c r="AZ1042" s="157">
        <v>0</v>
      </c>
      <c r="BA1042" s="157">
        <v>0</v>
      </c>
      <c r="BB1042" s="157">
        <v>0</v>
      </c>
      <c r="BC1042" s="157">
        <v>0</v>
      </c>
      <c r="BD1042" s="157">
        <v>0</v>
      </c>
      <c r="BE1042" s="157">
        <v>1.85174E-4</v>
      </c>
      <c r="BF1042" s="157">
        <v>0</v>
      </c>
      <c r="BG1042" s="157">
        <v>0</v>
      </c>
      <c r="BH1042" s="157">
        <v>0</v>
      </c>
      <c r="BI1042" s="157">
        <v>0</v>
      </c>
      <c r="BJ1042" s="157">
        <v>0</v>
      </c>
      <c r="BK1042" s="192">
        <v>1.7200000000000001E-5</v>
      </c>
      <c r="BL1042" s="157">
        <v>0</v>
      </c>
      <c r="BM1042" s="157">
        <v>0</v>
      </c>
      <c r="BN1042" s="157">
        <v>0</v>
      </c>
      <c r="BO1042" s="157">
        <v>1.6460170000000001E-3</v>
      </c>
      <c r="BP1042" s="157">
        <v>0</v>
      </c>
      <c r="BQ1042" s="157">
        <v>0</v>
      </c>
      <c r="BR1042" s="157">
        <v>0</v>
      </c>
      <c r="BS1042" s="157">
        <v>0</v>
      </c>
      <c r="BT1042" s="157">
        <v>0</v>
      </c>
      <c r="BU1042" s="157">
        <v>0</v>
      </c>
      <c r="BV1042" s="157">
        <v>0</v>
      </c>
      <c r="BW1042" s="157">
        <v>0</v>
      </c>
      <c r="BX1042" s="192">
        <v>2.4000000000000001E-5</v>
      </c>
      <c r="BY1042" s="192">
        <v>7.5599999999999994E-5</v>
      </c>
      <c r="BZ1042" s="192">
        <v>6.19E-5</v>
      </c>
      <c r="CA1042" s="157">
        <v>0</v>
      </c>
      <c r="CB1042" s="157">
        <v>0</v>
      </c>
      <c r="CC1042" s="192">
        <v>1.8099999999999999E-5</v>
      </c>
      <c r="CD1042" s="157">
        <v>0</v>
      </c>
      <c r="CE1042" s="192">
        <v>6.2299999999999996E-5</v>
      </c>
      <c r="CF1042" s="192">
        <v>2.7699999999999999E-5</v>
      </c>
      <c r="CG1042" s="157">
        <v>0</v>
      </c>
      <c r="CH1042" s="157">
        <v>0</v>
      </c>
      <c r="CI1042" s="157">
        <v>0</v>
      </c>
      <c r="CJ1042" s="157">
        <v>1.05927E-4</v>
      </c>
      <c r="CK1042" s="192">
        <v>5.38E-5</v>
      </c>
      <c r="CL1042" s="192">
        <v>2.2200000000000001E-5</v>
      </c>
      <c r="CM1042" s="192">
        <v>3.7599999999999999E-5</v>
      </c>
      <c r="CN1042" s="157">
        <v>0</v>
      </c>
      <c r="CO1042" s="192">
        <v>5.0300000000000003E-5</v>
      </c>
      <c r="CP1042" s="157">
        <v>0</v>
      </c>
      <c r="CQ1042" s="157">
        <v>0</v>
      </c>
      <c r="CR1042" s="157">
        <v>0</v>
      </c>
      <c r="CS1042" s="157">
        <v>0</v>
      </c>
      <c r="CT1042" s="157">
        <v>0</v>
      </c>
      <c r="CU1042" s="157">
        <v>0</v>
      </c>
      <c r="CV1042" s="157">
        <v>0</v>
      </c>
      <c r="CW1042" s="157">
        <v>0</v>
      </c>
      <c r="CX1042" s="157">
        <v>0</v>
      </c>
      <c r="CY1042" s="157">
        <v>1.65737E-4</v>
      </c>
      <c r="CZ1042" s="157">
        <v>0</v>
      </c>
      <c r="DA1042" s="157">
        <v>0</v>
      </c>
      <c r="DB1042" s="157">
        <v>0</v>
      </c>
      <c r="DC1042" s="157">
        <v>0</v>
      </c>
      <c r="DD1042" s="157">
        <v>0</v>
      </c>
      <c r="DE1042" s="157">
        <v>0</v>
      </c>
      <c r="DF1042" s="157">
        <v>0</v>
      </c>
      <c r="DG1042" s="157">
        <v>0</v>
      </c>
      <c r="DH1042" s="157">
        <v>0</v>
      </c>
      <c r="DI1042" s="157">
        <v>0</v>
      </c>
      <c r="DJ1042" s="157">
        <v>0</v>
      </c>
      <c r="DK1042" s="157">
        <v>0</v>
      </c>
      <c r="DL1042" s="157">
        <v>0</v>
      </c>
      <c r="DM1042" s="157">
        <v>0</v>
      </c>
      <c r="DN1042" s="157">
        <v>4.8507299999999998E-4</v>
      </c>
      <c r="DO1042" s="157">
        <v>0</v>
      </c>
      <c r="DP1042" s="157">
        <v>0</v>
      </c>
      <c r="DQ1042" s="192">
        <v>3.9400000000000002E-5</v>
      </c>
      <c r="DR1042" s="157">
        <v>0</v>
      </c>
      <c r="DS1042" s="157">
        <v>0</v>
      </c>
      <c r="DT1042" s="157">
        <v>0</v>
      </c>
      <c r="DU1042" s="157">
        <v>1.23289E-4</v>
      </c>
      <c r="DV1042" s="157">
        <v>0</v>
      </c>
      <c r="DW1042" s="157">
        <v>0</v>
      </c>
      <c r="DX1042" s="192">
        <v>5.4400000000000001E-5</v>
      </c>
      <c r="DY1042" s="157">
        <v>0</v>
      </c>
      <c r="DZ1042" s="157">
        <v>3.3527330000000001E-3</v>
      </c>
      <c r="EA1042" s="157">
        <v>0</v>
      </c>
      <c r="EB1042" s="157">
        <v>0</v>
      </c>
      <c r="EC1042" s="157">
        <v>0</v>
      </c>
      <c r="ED1042" s="157">
        <v>0</v>
      </c>
      <c r="EE1042" s="157">
        <v>0</v>
      </c>
      <c r="EF1042" s="157">
        <v>4.5738199999999999E-4</v>
      </c>
      <c r="EG1042" s="157">
        <v>0</v>
      </c>
      <c r="EH1042" s="157">
        <v>0</v>
      </c>
      <c r="EI1042" s="157">
        <v>0</v>
      </c>
      <c r="EJ1042" s="192">
        <v>1.9899999999999999E-5</v>
      </c>
      <c r="EK1042" s="157">
        <v>0</v>
      </c>
      <c r="EL1042" s="157">
        <v>3.0315300000000002E-4</v>
      </c>
      <c r="EM1042" s="157">
        <v>0</v>
      </c>
      <c r="EN1042" s="157">
        <v>1.0636E-4</v>
      </c>
      <c r="EO1042" s="157">
        <v>0</v>
      </c>
      <c r="EP1042" s="192">
        <v>3.5299999999999997E-5</v>
      </c>
      <c r="EQ1042" s="157">
        <v>0</v>
      </c>
      <c r="ER1042" s="192">
        <v>8.2700000000000004E-5</v>
      </c>
      <c r="ES1042" s="192">
        <v>2.2799999999999999E-5</v>
      </c>
      <c r="ET1042" s="157">
        <v>0</v>
      </c>
      <c r="EU1042" s="157">
        <v>0</v>
      </c>
      <c r="EV1042" s="157">
        <v>0</v>
      </c>
      <c r="EW1042" s="157">
        <v>0</v>
      </c>
      <c r="EX1042" s="157">
        <v>0</v>
      </c>
      <c r="EY1042" s="157">
        <v>0</v>
      </c>
      <c r="EZ1042" s="157">
        <v>0</v>
      </c>
      <c r="FA1042" s="157">
        <v>0</v>
      </c>
      <c r="FB1042" s="157">
        <v>0</v>
      </c>
      <c r="FC1042" s="157">
        <v>0</v>
      </c>
      <c r="FD1042" s="157">
        <v>0</v>
      </c>
      <c r="FE1042" s="157">
        <v>1.212203E-3</v>
      </c>
      <c r="FF1042" s="157">
        <v>0</v>
      </c>
      <c r="FG1042" s="157">
        <v>1.2103838E-2</v>
      </c>
      <c r="FH1042" s="157">
        <v>0</v>
      </c>
      <c r="FI1042" s="157">
        <v>0</v>
      </c>
      <c r="FJ1042" s="192">
        <v>5.9700000000000001E-5</v>
      </c>
      <c r="FK1042" s="157">
        <v>0</v>
      </c>
      <c r="FL1042" s="157">
        <v>0</v>
      </c>
      <c r="FM1042" s="157">
        <v>0</v>
      </c>
      <c r="FN1042" s="157">
        <v>0</v>
      </c>
      <c r="FO1042" s="157">
        <v>0</v>
      </c>
      <c r="FP1042" s="157">
        <v>0</v>
      </c>
      <c r="FQ1042" s="157">
        <v>0</v>
      </c>
      <c r="FR1042" s="157">
        <v>0</v>
      </c>
      <c r="FS1042" s="157">
        <v>0</v>
      </c>
      <c r="FT1042" s="157">
        <v>0</v>
      </c>
      <c r="FU1042" s="157">
        <v>0</v>
      </c>
      <c r="FV1042" s="157">
        <v>0</v>
      </c>
      <c r="FW1042" s="157">
        <v>0</v>
      </c>
      <c r="FX1042" s="157">
        <v>0</v>
      </c>
      <c r="FY1042" s="157">
        <v>0</v>
      </c>
      <c r="FZ1042" s="157">
        <v>0</v>
      </c>
      <c r="GA1042" s="157">
        <v>0</v>
      </c>
      <c r="GB1042" s="157">
        <v>0</v>
      </c>
      <c r="GC1042" s="157">
        <v>0</v>
      </c>
      <c r="GD1042" s="192">
        <v>3.68E-5</v>
      </c>
      <c r="GE1042" s="192">
        <v>4.5200000000000001E-5</v>
      </c>
      <c r="GF1042" s="157">
        <v>0</v>
      </c>
      <c r="GG1042" s="157">
        <v>0</v>
      </c>
      <c r="GH1042" s="157">
        <v>0</v>
      </c>
      <c r="GI1042" s="157">
        <v>0</v>
      </c>
      <c r="GJ1042" s="157">
        <v>0</v>
      </c>
      <c r="GK1042" s="157">
        <v>0</v>
      </c>
      <c r="GL1042" s="157">
        <v>0</v>
      </c>
      <c r="GM1042" s="157">
        <v>0</v>
      </c>
      <c r="GN1042" s="157">
        <v>0</v>
      </c>
      <c r="GO1042" s="157">
        <v>0</v>
      </c>
      <c r="GP1042" s="157">
        <v>0</v>
      </c>
      <c r="GQ1042" s="157">
        <v>0</v>
      </c>
      <c r="GR1042" s="157">
        <v>0</v>
      </c>
      <c r="GS1042" s="157">
        <v>3.6542999999999998E-4</v>
      </c>
      <c r="GT1042" s="157">
        <v>0</v>
      </c>
      <c r="GU1042" s="157">
        <v>0</v>
      </c>
      <c r="GV1042" s="157">
        <v>0</v>
      </c>
      <c r="GW1042" s="157">
        <v>0</v>
      </c>
      <c r="GX1042" s="157">
        <v>0</v>
      </c>
      <c r="GY1042" s="157">
        <v>0</v>
      </c>
      <c r="GZ1042" s="157">
        <v>0</v>
      </c>
      <c r="HA1042" s="157">
        <v>0</v>
      </c>
    </row>
    <row r="1043" spans="1:209" x14ac:dyDescent="0.2">
      <c r="A1043" s="157" t="s">
        <v>4852</v>
      </c>
      <c r="B1043" s="157">
        <v>0</v>
      </c>
      <c r="C1043" s="157">
        <v>0</v>
      </c>
      <c r="D1043" s="157">
        <v>0</v>
      </c>
      <c r="E1043" s="157">
        <v>0</v>
      </c>
      <c r="F1043" s="157">
        <v>0</v>
      </c>
      <c r="G1043" s="157">
        <v>0</v>
      </c>
      <c r="H1043" s="192">
        <v>3.15E-5</v>
      </c>
      <c r="I1043" s="192">
        <v>9.1899999999999998E-5</v>
      </c>
      <c r="J1043" s="157">
        <v>0</v>
      </c>
      <c r="K1043" s="157">
        <v>0</v>
      </c>
      <c r="L1043" s="157">
        <v>0</v>
      </c>
      <c r="M1043" s="157">
        <v>0</v>
      </c>
      <c r="N1043" s="157">
        <v>0</v>
      </c>
      <c r="O1043" s="157">
        <v>0</v>
      </c>
      <c r="P1043" s="192">
        <v>2.65E-5</v>
      </c>
      <c r="Q1043" s="192">
        <v>3.1600000000000002E-5</v>
      </c>
      <c r="R1043" s="157">
        <v>0</v>
      </c>
      <c r="S1043" s="157">
        <v>0</v>
      </c>
      <c r="T1043" s="157">
        <v>0</v>
      </c>
      <c r="U1043" s="157">
        <v>0</v>
      </c>
      <c r="V1043" s="157">
        <v>0</v>
      </c>
      <c r="W1043" s="157">
        <v>0</v>
      </c>
      <c r="X1043" s="157">
        <v>0</v>
      </c>
      <c r="Y1043" s="157">
        <v>0</v>
      </c>
      <c r="Z1043" s="157">
        <v>0</v>
      </c>
      <c r="AA1043" s="157">
        <v>0</v>
      </c>
      <c r="AB1043" s="192">
        <v>7.9800000000000002E-5</v>
      </c>
      <c r="AC1043" s="192">
        <v>5.7899999999999998E-5</v>
      </c>
      <c r="AD1043" s="157">
        <v>0</v>
      </c>
      <c r="AE1043" s="157">
        <v>0</v>
      </c>
      <c r="AF1043" s="157">
        <v>0</v>
      </c>
      <c r="AG1043" s="157">
        <v>0</v>
      </c>
      <c r="AH1043" s="157">
        <v>0</v>
      </c>
      <c r="AI1043" s="157">
        <v>0</v>
      </c>
      <c r="AJ1043" s="157">
        <v>0</v>
      </c>
      <c r="AK1043" s="157">
        <v>0</v>
      </c>
      <c r="AL1043" s="157">
        <v>0</v>
      </c>
      <c r="AM1043" s="157">
        <v>0</v>
      </c>
      <c r="AN1043" s="157">
        <v>0</v>
      </c>
      <c r="AO1043" s="157">
        <v>0</v>
      </c>
      <c r="AP1043" s="157">
        <v>0</v>
      </c>
      <c r="AQ1043" s="157">
        <v>0</v>
      </c>
      <c r="AR1043" s="157">
        <v>0</v>
      </c>
      <c r="AS1043" s="157">
        <v>0</v>
      </c>
      <c r="AT1043" s="192">
        <v>4.3000000000000002E-5</v>
      </c>
      <c r="AU1043" s="157">
        <v>0</v>
      </c>
      <c r="AV1043" s="157">
        <v>0</v>
      </c>
      <c r="AW1043" s="157">
        <v>0</v>
      </c>
      <c r="AX1043" s="157">
        <v>0</v>
      </c>
      <c r="AY1043" s="157">
        <v>0</v>
      </c>
      <c r="AZ1043" s="157">
        <v>0</v>
      </c>
      <c r="BA1043" s="157">
        <v>0</v>
      </c>
      <c r="BB1043" s="157">
        <v>0</v>
      </c>
      <c r="BC1043" s="157">
        <v>0</v>
      </c>
      <c r="BD1043" s="157">
        <v>0</v>
      </c>
      <c r="BE1043" s="157">
        <v>0</v>
      </c>
      <c r="BF1043" s="157">
        <v>0</v>
      </c>
      <c r="BG1043" s="157">
        <v>0</v>
      </c>
      <c r="BH1043" s="157">
        <v>0</v>
      </c>
      <c r="BI1043" s="157">
        <v>0</v>
      </c>
      <c r="BJ1043" s="157">
        <v>0</v>
      </c>
      <c r="BK1043" s="157">
        <v>0</v>
      </c>
      <c r="BL1043" s="157">
        <v>0</v>
      </c>
      <c r="BM1043" s="157">
        <v>0</v>
      </c>
      <c r="BN1043" s="157">
        <v>0</v>
      </c>
      <c r="BO1043" s="192">
        <v>6.6699999999999995E-5</v>
      </c>
      <c r="BP1043" s="157">
        <v>0</v>
      </c>
      <c r="BQ1043" s="157">
        <v>0</v>
      </c>
      <c r="BR1043" s="157">
        <v>0</v>
      </c>
      <c r="BS1043" s="157">
        <v>0</v>
      </c>
      <c r="BT1043" s="157">
        <v>0</v>
      </c>
      <c r="BU1043" s="157">
        <v>0</v>
      </c>
      <c r="BV1043" s="157">
        <v>0</v>
      </c>
      <c r="BW1043" s="157">
        <v>0</v>
      </c>
      <c r="BX1043" s="157">
        <v>0</v>
      </c>
      <c r="BY1043" s="157">
        <v>0</v>
      </c>
      <c r="BZ1043" s="157">
        <v>0</v>
      </c>
      <c r="CA1043" s="157">
        <v>0</v>
      </c>
      <c r="CB1043" s="157">
        <v>0</v>
      </c>
      <c r="CC1043" s="157">
        <v>0</v>
      </c>
      <c r="CD1043" s="157">
        <v>0</v>
      </c>
      <c r="CE1043" s="157">
        <v>0</v>
      </c>
      <c r="CF1043" s="157">
        <v>0</v>
      </c>
      <c r="CG1043" s="157">
        <v>0</v>
      </c>
      <c r="CH1043" s="157">
        <v>0</v>
      </c>
      <c r="CI1043" s="157">
        <v>0</v>
      </c>
      <c r="CJ1043" s="157">
        <v>0</v>
      </c>
      <c r="CK1043" s="157">
        <v>0</v>
      </c>
      <c r="CL1043" s="157">
        <v>0</v>
      </c>
      <c r="CM1043" s="157">
        <v>0</v>
      </c>
      <c r="CN1043" s="157">
        <v>0</v>
      </c>
      <c r="CO1043" s="157">
        <v>0</v>
      </c>
      <c r="CP1043" s="157">
        <v>0</v>
      </c>
      <c r="CQ1043" s="157">
        <v>0</v>
      </c>
      <c r="CR1043" s="157">
        <v>0</v>
      </c>
      <c r="CS1043" s="192">
        <v>1.04E-5</v>
      </c>
      <c r="CT1043" s="157">
        <v>0</v>
      </c>
      <c r="CU1043" s="157">
        <v>0</v>
      </c>
      <c r="CV1043" s="157">
        <v>0</v>
      </c>
      <c r="CW1043" s="157">
        <v>0</v>
      </c>
      <c r="CX1043" s="192">
        <v>2.2399999999999999E-5</v>
      </c>
      <c r="CY1043" s="192">
        <v>8.2899999999999996E-5</v>
      </c>
      <c r="CZ1043" s="157">
        <v>0</v>
      </c>
      <c r="DA1043" s="192">
        <v>6.2299999999999996E-5</v>
      </c>
      <c r="DB1043" s="192">
        <v>4.99E-5</v>
      </c>
      <c r="DC1043" s="192">
        <v>4.07E-5</v>
      </c>
      <c r="DD1043" s="157">
        <v>0</v>
      </c>
      <c r="DE1043" s="157">
        <v>0</v>
      </c>
      <c r="DF1043" s="157">
        <v>0</v>
      </c>
      <c r="DG1043" s="157">
        <v>0</v>
      </c>
      <c r="DH1043" s="157">
        <v>0</v>
      </c>
      <c r="DI1043" s="157">
        <v>0</v>
      </c>
      <c r="DJ1043" s="157">
        <v>0</v>
      </c>
      <c r="DK1043" s="157">
        <v>0</v>
      </c>
      <c r="DL1043" s="157">
        <v>0</v>
      </c>
      <c r="DM1043" s="157">
        <v>0</v>
      </c>
      <c r="DN1043" s="157">
        <v>2.8663400000000002E-4</v>
      </c>
      <c r="DO1043" s="157">
        <v>0</v>
      </c>
      <c r="DP1043" s="157">
        <v>0</v>
      </c>
      <c r="DQ1043" s="157">
        <v>0</v>
      </c>
      <c r="DR1043" s="157">
        <v>0</v>
      </c>
      <c r="DS1043" s="157">
        <v>0</v>
      </c>
      <c r="DT1043" s="157">
        <v>0</v>
      </c>
      <c r="DU1043" s="157">
        <v>1.43838E-4</v>
      </c>
      <c r="DV1043" s="157">
        <v>0</v>
      </c>
      <c r="DW1043" s="157">
        <v>0</v>
      </c>
      <c r="DX1043" s="157">
        <v>0</v>
      </c>
      <c r="DY1043" s="157">
        <v>0</v>
      </c>
      <c r="DZ1043" s="157">
        <v>0</v>
      </c>
      <c r="EA1043" s="157">
        <v>0</v>
      </c>
      <c r="EB1043" s="157">
        <v>0</v>
      </c>
      <c r="EC1043" s="157">
        <v>0</v>
      </c>
      <c r="ED1043" s="157">
        <v>0</v>
      </c>
      <c r="EE1043" s="157">
        <v>0</v>
      </c>
      <c r="EF1043" s="157">
        <v>0</v>
      </c>
      <c r="EG1043" s="157">
        <v>0</v>
      </c>
      <c r="EH1043" s="157">
        <v>0</v>
      </c>
      <c r="EI1043" s="157">
        <v>0</v>
      </c>
      <c r="EJ1043" s="157">
        <v>0</v>
      </c>
      <c r="EK1043" s="157">
        <v>0</v>
      </c>
      <c r="EL1043" s="157">
        <v>0</v>
      </c>
      <c r="EM1043" s="157">
        <v>0</v>
      </c>
      <c r="EN1043" s="157">
        <v>0</v>
      </c>
      <c r="EO1043" s="157">
        <v>0</v>
      </c>
      <c r="EP1043" s="157">
        <v>0</v>
      </c>
      <c r="EQ1043" s="157">
        <v>0</v>
      </c>
      <c r="ER1043" s="157">
        <v>0</v>
      </c>
      <c r="ES1043" s="157">
        <v>0</v>
      </c>
      <c r="ET1043" s="157">
        <v>0</v>
      </c>
      <c r="EU1043" s="157">
        <v>0</v>
      </c>
      <c r="EV1043" s="157">
        <v>0</v>
      </c>
      <c r="EW1043" s="157">
        <v>0</v>
      </c>
      <c r="EX1043" s="157">
        <v>0</v>
      </c>
      <c r="EY1043" s="157">
        <v>0</v>
      </c>
      <c r="EZ1043" s="157">
        <v>0</v>
      </c>
      <c r="FA1043" s="157">
        <v>0</v>
      </c>
      <c r="FB1043" s="157">
        <v>0</v>
      </c>
      <c r="FC1043" s="157">
        <v>0</v>
      </c>
      <c r="FD1043" s="157">
        <v>0</v>
      </c>
      <c r="FE1043" s="157">
        <v>0</v>
      </c>
      <c r="FF1043" s="157">
        <v>0</v>
      </c>
      <c r="FG1043" s="157">
        <v>0</v>
      </c>
      <c r="FH1043" s="157">
        <v>0</v>
      </c>
      <c r="FI1043" s="157">
        <v>0</v>
      </c>
      <c r="FJ1043" s="157">
        <v>0</v>
      </c>
      <c r="FK1043" s="157">
        <v>0</v>
      </c>
      <c r="FL1043" s="157">
        <v>0</v>
      </c>
      <c r="FM1043" s="157">
        <v>0</v>
      </c>
      <c r="FN1043" s="157">
        <v>0</v>
      </c>
      <c r="FO1043" s="157">
        <v>0</v>
      </c>
      <c r="FP1043" s="157">
        <v>0</v>
      </c>
      <c r="FQ1043" s="157">
        <v>0</v>
      </c>
      <c r="FR1043" s="157">
        <v>0</v>
      </c>
      <c r="FS1043" s="157">
        <v>0</v>
      </c>
      <c r="FT1043" s="157">
        <v>0</v>
      </c>
      <c r="FU1043" s="157">
        <v>0</v>
      </c>
      <c r="FV1043" s="157">
        <v>0</v>
      </c>
      <c r="FW1043" s="157">
        <v>0</v>
      </c>
      <c r="FX1043" s="157">
        <v>0</v>
      </c>
      <c r="FY1043" s="157">
        <v>0</v>
      </c>
      <c r="FZ1043" s="157">
        <v>0</v>
      </c>
      <c r="GA1043" s="157">
        <v>0</v>
      </c>
      <c r="GB1043" s="157">
        <v>0</v>
      </c>
      <c r="GC1043" s="157">
        <v>0</v>
      </c>
      <c r="GD1043" s="157">
        <v>0</v>
      </c>
      <c r="GE1043" s="157">
        <v>0</v>
      </c>
      <c r="GF1043" s="157">
        <v>0</v>
      </c>
      <c r="GG1043" s="157">
        <v>0</v>
      </c>
      <c r="GH1043" s="157">
        <v>0</v>
      </c>
      <c r="GI1043" s="157">
        <v>0</v>
      </c>
      <c r="GJ1043" s="157">
        <v>0</v>
      </c>
      <c r="GK1043" s="157">
        <v>0</v>
      </c>
      <c r="GL1043" s="157">
        <v>0</v>
      </c>
      <c r="GM1043" s="157">
        <v>0</v>
      </c>
      <c r="GN1043" s="157">
        <v>0</v>
      </c>
      <c r="GO1043" s="157">
        <v>0</v>
      </c>
      <c r="GP1043" s="157">
        <v>0</v>
      </c>
      <c r="GQ1043" s="157">
        <v>0</v>
      </c>
      <c r="GR1043" s="157">
        <v>0</v>
      </c>
      <c r="GS1043" s="157">
        <v>0</v>
      </c>
      <c r="GT1043" s="157">
        <v>0</v>
      </c>
      <c r="GU1043" s="157">
        <v>0</v>
      </c>
      <c r="GV1043" s="157">
        <v>0</v>
      </c>
      <c r="GW1043" s="157">
        <v>0</v>
      </c>
      <c r="GX1043" s="157">
        <v>0</v>
      </c>
      <c r="GY1043" s="157">
        <v>0</v>
      </c>
      <c r="GZ1043" s="157">
        <v>0</v>
      </c>
      <c r="HA1043" s="157">
        <v>0</v>
      </c>
    </row>
    <row r="1044" spans="1:209" x14ac:dyDescent="0.2">
      <c r="A1044" s="157" t="s">
        <v>4853</v>
      </c>
      <c r="B1044" s="157">
        <v>1.4918700000000001E-4</v>
      </c>
      <c r="C1044" s="192">
        <v>9.7600000000000001E-5</v>
      </c>
      <c r="D1044" s="192">
        <v>5.1100000000000002E-5</v>
      </c>
      <c r="E1044" s="192">
        <v>2.3300000000000001E-5</v>
      </c>
      <c r="F1044" s="192">
        <v>3.9499999999999998E-5</v>
      </c>
      <c r="G1044" s="192">
        <v>1.42E-5</v>
      </c>
      <c r="H1044" s="157">
        <v>0</v>
      </c>
      <c r="I1044" s="157">
        <v>0</v>
      </c>
      <c r="J1044" s="192">
        <v>9.5400000000000001E-5</v>
      </c>
      <c r="K1044" s="157">
        <v>1.419998E-3</v>
      </c>
      <c r="L1044" s="157">
        <v>0</v>
      </c>
      <c r="M1044" s="192">
        <v>3.5299999999999997E-5</v>
      </c>
      <c r="N1044" s="157">
        <v>3.1606519999999999E-3</v>
      </c>
      <c r="O1044" s="157">
        <v>1.4289199999999999E-4</v>
      </c>
      <c r="P1044" s="192">
        <v>4.4100000000000001E-6</v>
      </c>
      <c r="Q1044" s="157">
        <v>1.0745889999999999E-3</v>
      </c>
      <c r="R1044" s="157">
        <v>1.0908000000000001E-4</v>
      </c>
      <c r="S1044" s="192">
        <v>7.1899999999999999E-5</v>
      </c>
      <c r="T1044" s="157">
        <v>0</v>
      </c>
      <c r="U1044" s="157">
        <v>1.1029E-4</v>
      </c>
      <c r="V1044" s="157">
        <v>2.780935E-3</v>
      </c>
      <c r="W1044" s="157">
        <v>1.1545200000000001E-4</v>
      </c>
      <c r="X1044" s="157">
        <v>0</v>
      </c>
      <c r="Y1044" s="192">
        <v>4.0000000000000003E-5</v>
      </c>
      <c r="Z1044" s="157">
        <v>0</v>
      </c>
      <c r="AA1044" s="157">
        <v>0</v>
      </c>
      <c r="AB1044" s="157">
        <v>0</v>
      </c>
      <c r="AC1044" s="157">
        <v>4.9756812999999997E-2</v>
      </c>
      <c r="AD1044" s="157">
        <v>0</v>
      </c>
      <c r="AE1044" s="192">
        <v>5.5600000000000003E-5</v>
      </c>
      <c r="AF1044" s="192">
        <v>1.5E-5</v>
      </c>
      <c r="AG1044" s="192">
        <v>1.34E-5</v>
      </c>
      <c r="AH1044" s="192">
        <v>3.68E-5</v>
      </c>
      <c r="AI1044" s="157">
        <v>0</v>
      </c>
      <c r="AJ1044" s="157">
        <v>0</v>
      </c>
      <c r="AK1044" s="157">
        <v>0</v>
      </c>
      <c r="AL1044" s="157">
        <v>0</v>
      </c>
      <c r="AM1044" s="192">
        <v>2.0699999999999998E-5</v>
      </c>
      <c r="AN1044" s="157">
        <v>0</v>
      </c>
      <c r="AO1044" s="192">
        <v>2.5299999999999998E-5</v>
      </c>
      <c r="AP1044" s="157">
        <v>0</v>
      </c>
      <c r="AQ1044" s="157">
        <v>0</v>
      </c>
      <c r="AR1044" s="157">
        <v>0</v>
      </c>
      <c r="AS1044" s="157">
        <v>0</v>
      </c>
      <c r="AT1044" s="157">
        <v>0</v>
      </c>
      <c r="AU1044" s="192">
        <v>5.1499999999999998E-5</v>
      </c>
      <c r="AV1044" s="157">
        <v>0</v>
      </c>
      <c r="AW1044" s="157">
        <v>0</v>
      </c>
      <c r="AX1044" s="157">
        <v>3.0107530000000001E-3</v>
      </c>
      <c r="AY1044" s="157">
        <v>1.4321609999999999E-3</v>
      </c>
      <c r="AZ1044" s="157">
        <v>0</v>
      </c>
      <c r="BA1044" s="157">
        <v>0</v>
      </c>
      <c r="BB1044" s="157">
        <v>0</v>
      </c>
      <c r="BC1044" s="157">
        <v>0</v>
      </c>
      <c r="BD1044" s="157">
        <v>0</v>
      </c>
      <c r="BE1044" s="157">
        <v>0</v>
      </c>
      <c r="BF1044" s="157">
        <v>0</v>
      </c>
      <c r="BG1044" s="157">
        <v>0</v>
      </c>
      <c r="BH1044" s="157">
        <v>0</v>
      </c>
      <c r="BI1044" s="157">
        <v>0</v>
      </c>
      <c r="BJ1044" s="157">
        <v>4.5808689999999996E-3</v>
      </c>
      <c r="BK1044" s="157">
        <v>0</v>
      </c>
      <c r="BL1044" s="157">
        <v>0</v>
      </c>
      <c r="BM1044" s="157">
        <v>0</v>
      </c>
      <c r="BN1044" s="157">
        <v>0</v>
      </c>
      <c r="BO1044" s="157">
        <v>0</v>
      </c>
      <c r="BP1044" s="157">
        <v>0</v>
      </c>
      <c r="BQ1044" s="157">
        <v>0</v>
      </c>
      <c r="BR1044" s="157">
        <v>1.7970599999999999E-4</v>
      </c>
      <c r="BS1044" s="157">
        <v>0</v>
      </c>
      <c r="BT1044" s="157">
        <v>0</v>
      </c>
      <c r="BU1044" s="157">
        <v>0</v>
      </c>
      <c r="BV1044" s="157">
        <v>1.90105E-3</v>
      </c>
      <c r="BW1044" s="157">
        <v>0</v>
      </c>
      <c r="BX1044" s="192">
        <v>2.4000000000000001E-5</v>
      </c>
      <c r="BY1044" s="192">
        <v>7.5599999999999994E-5</v>
      </c>
      <c r="BZ1044" s="157">
        <v>1.2378500000000001E-4</v>
      </c>
      <c r="CA1044" s="192">
        <v>8.5499999999999995E-6</v>
      </c>
      <c r="CB1044" s="157">
        <v>0</v>
      </c>
      <c r="CC1044" s="157">
        <v>1.8113999999999999E-4</v>
      </c>
      <c r="CD1044" s="157">
        <v>0</v>
      </c>
      <c r="CE1044" s="192">
        <v>6.2299999999999996E-5</v>
      </c>
      <c r="CF1044" s="192">
        <v>2.7699999999999999E-5</v>
      </c>
      <c r="CG1044" s="157">
        <v>2.7758500000000001E-4</v>
      </c>
      <c r="CH1044" s="157">
        <v>0</v>
      </c>
      <c r="CI1044" s="157">
        <v>0</v>
      </c>
      <c r="CJ1044" s="157">
        <v>1.05927E-4</v>
      </c>
      <c r="CK1044" s="157">
        <v>0</v>
      </c>
      <c r="CL1044" s="192">
        <v>1.11E-5</v>
      </c>
      <c r="CM1044" s="157">
        <v>0</v>
      </c>
      <c r="CN1044" s="192">
        <v>5.3000000000000001E-5</v>
      </c>
      <c r="CO1044" s="157">
        <v>0</v>
      </c>
      <c r="CP1044" s="157">
        <v>0</v>
      </c>
      <c r="CQ1044" s="192">
        <v>1.2E-5</v>
      </c>
      <c r="CR1044" s="157">
        <v>0</v>
      </c>
      <c r="CS1044" s="192">
        <v>1.04E-5</v>
      </c>
      <c r="CT1044" s="157">
        <v>0</v>
      </c>
      <c r="CU1044" s="157">
        <v>1.0365999999999999E-3</v>
      </c>
      <c r="CV1044" s="157">
        <v>0</v>
      </c>
      <c r="CW1044" s="192">
        <v>1.7799999999999999E-5</v>
      </c>
      <c r="CX1044" s="157">
        <v>6.2905749999999996E-3</v>
      </c>
      <c r="CY1044" s="157">
        <v>1.4059996999999999E-2</v>
      </c>
      <c r="CZ1044" s="157">
        <v>0</v>
      </c>
      <c r="DA1044" s="157">
        <v>0</v>
      </c>
      <c r="DB1044" s="157">
        <v>0</v>
      </c>
      <c r="DC1044" s="157">
        <v>0</v>
      </c>
      <c r="DD1044" s="157">
        <v>9.7660070000000002E-3</v>
      </c>
      <c r="DE1044" s="157">
        <v>0</v>
      </c>
      <c r="DF1044" s="192">
        <v>4.5899999999999998E-5</v>
      </c>
      <c r="DG1044" s="157">
        <v>0</v>
      </c>
      <c r="DH1044" s="157">
        <v>0</v>
      </c>
      <c r="DI1044" s="157">
        <v>0</v>
      </c>
      <c r="DJ1044" s="157">
        <v>0</v>
      </c>
      <c r="DK1044" s="192">
        <v>5.1E-5</v>
      </c>
      <c r="DL1044" s="157">
        <v>0</v>
      </c>
      <c r="DM1044" s="157">
        <v>1.88872E-4</v>
      </c>
      <c r="DN1044" s="157">
        <v>5.3402126000000001E-2</v>
      </c>
      <c r="DO1044" s="157">
        <v>0</v>
      </c>
      <c r="DP1044" s="157">
        <v>0</v>
      </c>
      <c r="DQ1044" s="192">
        <v>1.31E-5</v>
      </c>
      <c r="DR1044" s="157">
        <v>1.142344E-3</v>
      </c>
      <c r="DS1044" s="157">
        <v>4.7686099999999997E-4</v>
      </c>
      <c r="DT1044" s="157">
        <v>1.6937699999999999E-4</v>
      </c>
      <c r="DU1044" s="157">
        <v>4.8432169999999997E-2</v>
      </c>
      <c r="DV1044" s="157">
        <v>1.3491600000000001E-4</v>
      </c>
      <c r="DW1044" s="157">
        <v>0</v>
      </c>
      <c r="DX1044" s="192">
        <v>8.1600000000000005E-5</v>
      </c>
      <c r="DY1044" s="157">
        <v>0</v>
      </c>
      <c r="DZ1044" s="157">
        <v>0</v>
      </c>
      <c r="EA1044" s="157">
        <v>0</v>
      </c>
      <c r="EB1044" s="157">
        <v>0</v>
      </c>
      <c r="EC1044" s="192">
        <v>7.3100000000000001E-5</v>
      </c>
      <c r="ED1044" s="157">
        <v>0</v>
      </c>
      <c r="EE1044" s="157">
        <v>0</v>
      </c>
      <c r="EF1044" s="157">
        <v>0</v>
      </c>
      <c r="EG1044" s="157">
        <v>0</v>
      </c>
      <c r="EH1044" s="157">
        <v>2.8194740000000002E-3</v>
      </c>
      <c r="EI1044" s="157">
        <v>0</v>
      </c>
      <c r="EJ1044" s="157">
        <v>0</v>
      </c>
      <c r="EK1044" s="157">
        <v>2.2117400000000001E-4</v>
      </c>
      <c r="EL1044" s="157">
        <v>0</v>
      </c>
      <c r="EM1044" s="157">
        <v>1.3014853E-2</v>
      </c>
      <c r="EN1044" s="157">
        <v>9.9712829999999992E-3</v>
      </c>
      <c r="EO1044" s="157">
        <v>0</v>
      </c>
      <c r="EP1044" s="157">
        <v>1.5891200000000001E-4</v>
      </c>
      <c r="EQ1044" s="157">
        <v>1.6754905E-2</v>
      </c>
      <c r="ER1044" s="157">
        <v>2.4808799999999999E-4</v>
      </c>
      <c r="ES1044" s="157">
        <v>3.9513960000000002E-3</v>
      </c>
      <c r="ET1044" s="192">
        <v>3.7200000000000003E-5</v>
      </c>
      <c r="EU1044" s="157">
        <v>2.6421550000000002E-3</v>
      </c>
      <c r="EV1044" s="157">
        <v>6.8500109999999996E-3</v>
      </c>
      <c r="EW1044" s="157">
        <v>9.1051459999999997E-3</v>
      </c>
      <c r="EX1044" s="157">
        <v>8.5279580000000004E-3</v>
      </c>
      <c r="EY1044" s="157">
        <v>0</v>
      </c>
      <c r="EZ1044" s="157">
        <v>2.32842E-4</v>
      </c>
      <c r="FA1044" s="157">
        <v>0</v>
      </c>
      <c r="FB1044" s="157">
        <v>0</v>
      </c>
      <c r="FC1044" s="157">
        <v>0</v>
      </c>
      <c r="FD1044" s="157">
        <v>7.5174780000000002E-3</v>
      </c>
      <c r="FE1044" s="157">
        <v>0</v>
      </c>
      <c r="FF1044" s="157">
        <v>0</v>
      </c>
      <c r="FG1044" s="157">
        <v>0</v>
      </c>
      <c r="FH1044" s="157">
        <v>2.2998319999999999E-3</v>
      </c>
      <c r="FI1044" s="157">
        <v>0</v>
      </c>
      <c r="FJ1044" s="157">
        <v>2.3872800000000001E-4</v>
      </c>
      <c r="FK1044" s="157">
        <v>2.31022E-4</v>
      </c>
      <c r="FL1044" s="157">
        <v>0</v>
      </c>
      <c r="FM1044" s="157">
        <v>0</v>
      </c>
      <c r="FN1044" s="192">
        <v>1.7200000000000001E-5</v>
      </c>
      <c r="FO1044" s="192">
        <v>9.0599999999999997E-6</v>
      </c>
      <c r="FP1044" s="157">
        <v>0</v>
      </c>
      <c r="FQ1044" s="157">
        <v>0</v>
      </c>
      <c r="FR1044" s="157">
        <v>0</v>
      </c>
      <c r="FS1044" s="157">
        <v>0</v>
      </c>
      <c r="FT1044" s="157">
        <v>0</v>
      </c>
      <c r="FU1044" s="157">
        <v>0</v>
      </c>
      <c r="FV1044" s="157">
        <v>3.6746100000000002E-4</v>
      </c>
      <c r="FW1044" s="157">
        <v>0</v>
      </c>
      <c r="FX1044" s="157">
        <v>1.7912000000000001E-4</v>
      </c>
      <c r="FY1044" s="157">
        <v>1.0942761000000001E-2</v>
      </c>
      <c r="FZ1044" s="157">
        <v>1.80726E-4</v>
      </c>
      <c r="GA1044" s="157">
        <v>0</v>
      </c>
      <c r="GB1044" s="157">
        <v>3.918759E-3</v>
      </c>
      <c r="GC1044" s="157">
        <v>0</v>
      </c>
      <c r="GD1044" s="157">
        <v>1.4721600000000001E-4</v>
      </c>
      <c r="GE1044" s="157">
        <v>1.80738E-4</v>
      </c>
      <c r="GF1044" s="157">
        <v>0</v>
      </c>
      <c r="GG1044" s="157">
        <v>0</v>
      </c>
      <c r="GH1044" s="157">
        <v>0</v>
      </c>
      <c r="GI1044" s="192">
        <v>5.1499999999999998E-5</v>
      </c>
      <c r="GJ1044" s="157">
        <v>0</v>
      </c>
      <c r="GK1044" s="157">
        <v>0</v>
      </c>
      <c r="GL1044" s="157">
        <v>0</v>
      </c>
      <c r="GM1044" s="192">
        <v>3.8399999999999998E-5</v>
      </c>
      <c r="GN1044" s="157">
        <v>0</v>
      </c>
      <c r="GO1044" s="157">
        <v>0</v>
      </c>
      <c r="GP1044" s="157">
        <v>1.4256199999999999E-4</v>
      </c>
      <c r="GQ1044" s="157">
        <v>2.2005140000000002E-3</v>
      </c>
      <c r="GR1044" s="157">
        <v>0</v>
      </c>
      <c r="GS1044" s="157">
        <v>0</v>
      </c>
      <c r="GT1044" s="157">
        <v>0</v>
      </c>
      <c r="GU1044" s="157">
        <v>0</v>
      </c>
      <c r="GV1044" s="157">
        <v>0</v>
      </c>
      <c r="GW1044" s="157">
        <v>0</v>
      </c>
      <c r="GX1044" s="157">
        <v>0</v>
      </c>
      <c r="GY1044" s="157">
        <v>0</v>
      </c>
      <c r="GZ1044" s="157">
        <v>0</v>
      </c>
      <c r="HA1044" s="157">
        <v>0</v>
      </c>
    </row>
    <row r="1045" spans="1:209" x14ac:dyDescent="0.2">
      <c r="A1045" s="157" t="s">
        <v>4854</v>
      </c>
      <c r="B1045" s="157">
        <v>0</v>
      </c>
      <c r="C1045" s="157">
        <v>0</v>
      </c>
      <c r="D1045" s="157">
        <v>0</v>
      </c>
      <c r="E1045" s="157">
        <v>0</v>
      </c>
      <c r="F1045" s="157">
        <v>0</v>
      </c>
      <c r="G1045" s="157">
        <v>0</v>
      </c>
      <c r="H1045" s="157">
        <v>0</v>
      </c>
      <c r="I1045" s="157">
        <v>0</v>
      </c>
      <c r="J1045" s="157">
        <v>0</v>
      </c>
      <c r="K1045" s="157">
        <v>0</v>
      </c>
      <c r="L1045" s="157">
        <v>0</v>
      </c>
      <c r="M1045" s="157">
        <v>0</v>
      </c>
      <c r="N1045" s="157">
        <v>0</v>
      </c>
      <c r="O1045" s="192">
        <v>5.4999999999999999E-6</v>
      </c>
      <c r="P1045" s="157">
        <v>0</v>
      </c>
      <c r="Q1045" s="157">
        <v>0</v>
      </c>
      <c r="R1045" s="157">
        <v>0</v>
      </c>
      <c r="S1045" s="157">
        <v>0</v>
      </c>
      <c r="T1045" s="157">
        <v>0</v>
      </c>
      <c r="U1045" s="157">
        <v>0</v>
      </c>
      <c r="V1045" s="157">
        <v>0</v>
      </c>
      <c r="W1045" s="157">
        <v>0</v>
      </c>
      <c r="X1045" s="157">
        <v>0</v>
      </c>
      <c r="Y1045" s="157">
        <v>0</v>
      </c>
      <c r="Z1045" s="157">
        <v>0</v>
      </c>
      <c r="AA1045" s="157">
        <v>6.407729E-3</v>
      </c>
      <c r="AB1045" s="157">
        <v>0</v>
      </c>
      <c r="AC1045" s="157">
        <v>0</v>
      </c>
      <c r="AD1045" s="157">
        <v>0</v>
      </c>
      <c r="AE1045" s="157">
        <v>0</v>
      </c>
      <c r="AF1045" s="157">
        <v>0</v>
      </c>
      <c r="AG1045" s="157">
        <v>0</v>
      </c>
      <c r="AH1045" s="157">
        <v>0</v>
      </c>
      <c r="AI1045" s="157">
        <v>0</v>
      </c>
      <c r="AJ1045" s="157">
        <v>0</v>
      </c>
      <c r="AK1045" s="157">
        <v>0</v>
      </c>
      <c r="AL1045" s="157">
        <v>0</v>
      </c>
      <c r="AM1045" s="157">
        <v>0</v>
      </c>
      <c r="AN1045" s="192">
        <v>1.6500000000000001E-5</v>
      </c>
      <c r="AO1045" s="192">
        <v>5.0599999999999997E-5</v>
      </c>
      <c r="AP1045" s="157">
        <v>0</v>
      </c>
      <c r="AQ1045" s="157">
        <v>0</v>
      </c>
      <c r="AR1045" s="157">
        <v>0</v>
      </c>
      <c r="AS1045" s="157">
        <v>0</v>
      </c>
      <c r="AT1045" s="157">
        <v>0</v>
      </c>
      <c r="AU1045" s="192">
        <v>5.1499999999999998E-5</v>
      </c>
      <c r="AV1045" s="157">
        <v>0</v>
      </c>
      <c r="AW1045" s="192">
        <v>3.4199999999999998E-5</v>
      </c>
      <c r="AX1045" s="157">
        <v>0</v>
      </c>
      <c r="AY1045" s="157">
        <v>0</v>
      </c>
      <c r="AZ1045" s="157">
        <v>1.89703E-4</v>
      </c>
      <c r="BA1045" s="157">
        <v>0</v>
      </c>
      <c r="BB1045" s="157">
        <v>0</v>
      </c>
      <c r="BC1045" s="157">
        <v>3.2740320000000001E-3</v>
      </c>
      <c r="BD1045" s="157">
        <v>1.885467E-3</v>
      </c>
      <c r="BE1045" s="157">
        <v>1.1727669999999999E-3</v>
      </c>
      <c r="BF1045" s="157">
        <v>0</v>
      </c>
      <c r="BG1045" s="157">
        <v>0</v>
      </c>
      <c r="BH1045" s="157">
        <v>0</v>
      </c>
      <c r="BI1045" s="157">
        <v>0</v>
      </c>
      <c r="BJ1045" s="157">
        <v>0</v>
      </c>
      <c r="BK1045" s="157">
        <v>1.0574356E-2</v>
      </c>
      <c r="BL1045" s="157">
        <v>0</v>
      </c>
      <c r="BM1045" s="157">
        <v>0</v>
      </c>
      <c r="BN1045" s="157">
        <v>0</v>
      </c>
      <c r="BO1045" s="157">
        <v>0</v>
      </c>
      <c r="BP1045" s="157">
        <v>0</v>
      </c>
      <c r="BQ1045" s="157">
        <v>0</v>
      </c>
      <c r="BR1045" s="157">
        <v>0</v>
      </c>
      <c r="BS1045" s="157">
        <v>0</v>
      </c>
      <c r="BT1045" s="157">
        <v>0</v>
      </c>
      <c r="BU1045" s="157">
        <v>0</v>
      </c>
      <c r="BV1045" s="157">
        <v>0</v>
      </c>
      <c r="BW1045" s="157">
        <v>0</v>
      </c>
      <c r="BX1045" s="157">
        <v>9.2501619999999993E-3</v>
      </c>
      <c r="BY1045" s="157">
        <v>0</v>
      </c>
      <c r="BZ1045" s="157">
        <v>0</v>
      </c>
      <c r="CA1045" s="157">
        <v>0</v>
      </c>
      <c r="CB1045" s="157">
        <v>0</v>
      </c>
      <c r="CC1045" s="157">
        <v>0</v>
      </c>
      <c r="CD1045" s="157">
        <v>0</v>
      </c>
      <c r="CE1045" s="157">
        <v>0</v>
      </c>
      <c r="CF1045" s="157">
        <v>0</v>
      </c>
      <c r="CG1045" s="157">
        <v>0</v>
      </c>
      <c r="CH1045" s="157">
        <v>0</v>
      </c>
      <c r="CI1045" s="157">
        <v>0</v>
      </c>
      <c r="CJ1045" s="157">
        <v>0</v>
      </c>
      <c r="CK1045" s="157">
        <v>0</v>
      </c>
      <c r="CL1045" s="157">
        <v>0</v>
      </c>
      <c r="CM1045" s="157">
        <v>0</v>
      </c>
      <c r="CN1045" s="157">
        <v>0</v>
      </c>
      <c r="CO1045" s="157">
        <v>0</v>
      </c>
      <c r="CP1045" s="157">
        <v>0</v>
      </c>
      <c r="CQ1045" s="157">
        <v>0</v>
      </c>
      <c r="CR1045" s="157">
        <v>0</v>
      </c>
      <c r="CS1045" s="157">
        <v>0</v>
      </c>
      <c r="CT1045" s="157">
        <v>0</v>
      </c>
      <c r="CU1045" s="157">
        <v>0</v>
      </c>
      <c r="CV1045" s="157">
        <v>0</v>
      </c>
      <c r="CW1045" s="157">
        <v>0</v>
      </c>
      <c r="CX1045" s="157">
        <v>0</v>
      </c>
      <c r="CY1045" s="157">
        <v>0</v>
      </c>
      <c r="CZ1045" s="157">
        <v>0</v>
      </c>
      <c r="DA1045" s="157">
        <v>0</v>
      </c>
      <c r="DB1045" s="157">
        <v>0</v>
      </c>
      <c r="DC1045" s="157">
        <v>0</v>
      </c>
      <c r="DD1045" s="157">
        <v>0</v>
      </c>
      <c r="DE1045" s="157">
        <v>0</v>
      </c>
      <c r="DF1045" s="157">
        <v>0</v>
      </c>
      <c r="DG1045" s="157">
        <v>0</v>
      </c>
      <c r="DH1045" s="157">
        <v>0</v>
      </c>
      <c r="DI1045" s="157">
        <v>0</v>
      </c>
      <c r="DJ1045" s="157">
        <v>0</v>
      </c>
      <c r="DK1045" s="157">
        <v>0</v>
      </c>
      <c r="DL1045" s="157">
        <v>0</v>
      </c>
      <c r="DM1045" s="157">
        <v>0</v>
      </c>
      <c r="DN1045" s="192">
        <v>2.1999999999999999E-5</v>
      </c>
      <c r="DO1045" s="157">
        <v>0</v>
      </c>
      <c r="DP1045" s="157">
        <v>0</v>
      </c>
      <c r="DQ1045" s="157">
        <v>0</v>
      </c>
      <c r="DR1045" s="157">
        <v>0</v>
      </c>
      <c r="DS1045" s="157">
        <v>0</v>
      </c>
      <c r="DT1045" s="157">
        <v>0</v>
      </c>
      <c r="DU1045" s="157">
        <v>0</v>
      </c>
      <c r="DV1045" s="157">
        <v>0</v>
      </c>
      <c r="DW1045" s="157">
        <v>0</v>
      </c>
      <c r="DX1045" s="157">
        <v>0</v>
      </c>
      <c r="DY1045" s="157">
        <v>0</v>
      </c>
      <c r="DZ1045" s="157">
        <v>0</v>
      </c>
      <c r="EA1045" s="157">
        <v>0</v>
      </c>
      <c r="EB1045" s="157">
        <v>0</v>
      </c>
      <c r="EC1045" s="157">
        <v>0</v>
      </c>
      <c r="ED1045" s="157">
        <v>0</v>
      </c>
      <c r="EE1045" s="157">
        <v>0</v>
      </c>
      <c r="EF1045" s="157">
        <v>0</v>
      </c>
      <c r="EG1045" s="157">
        <v>0</v>
      </c>
      <c r="EH1045" s="157">
        <v>0</v>
      </c>
      <c r="EI1045" s="157">
        <v>0</v>
      </c>
      <c r="EJ1045" s="157">
        <v>0</v>
      </c>
      <c r="EK1045" s="157">
        <v>0</v>
      </c>
      <c r="EL1045" s="157">
        <v>0</v>
      </c>
      <c r="EM1045" s="157">
        <v>0</v>
      </c>
      <c r="EN1045" s="157">
        <v>0</v>
      </c>
      <c r="EO1045" s="157">
        <v>0</v>
      </c>
      <c r="EP1045" s="192">
        <v>1.77E-5</v>
      </c>
      <c r="EQ1045" s="157">
        <v>0</v>
      </c>
      <c r="ER1045" s="157">
        <v>0</v>
      </c>
      <c r="ES1045" s="157">
        <v>0</v>
      </c>
      <c r="ET1045" s="157">
        <v>5.5065670000000004E-3</v>
      </c>
      <c r="EU1045" s="157">
        <v>0</v>
      </c>
      <c r="EV1045" s="157">
        <v>0</v>
      </c>
      <c r="EW1045" s="157">
        <v>0</v>
      </c>
      <c r="EX1045" s="157">
        <v>0</v>
      </c>
      <c r="EY1045" s="157">
        <v>0</v>
      </c>
      <c r="EZ1045" s="157">
        <v>0</v>
      </c>
      <c r="FA1045" s="157">
        <v>0</v>
      </c>
      <c r="FB1045" s="157">
        <v>0</v>
      </c>
      <c r="FC1045" s="157">
        <v>0</v>
      </c>
      <c r="FD1045" s="157">
        <v>0</v>
      </c>
      <c r="FE1045" s="157">
        <v>0</v>
      </c>
      <c r="FF1045" s="157">
        <v>0</v>
      </c>
      <c r="FG1045" s="157">
        <v>0</v>
      </c>
      <c r="FH1045" s="157">
        <v>0</v>
      </c>
      <c r="FI1045" s="157">
        <v>0</v>
      </c>
      <c r="FJ1045" s="157">
        <v>0</v>
      </c>
      <c r="FK1045" s="157">
        <v>0</v>
      </c>
      <c r="FL1045" s="157">
        <v>0</v>
      </c>
      <c r="FM1045" s="157">
        <v>0</v>
      </c>
      <c r="FN1045" s="157">
        <v>0</v>
      </c>
      <c r="FO1045" s="192">
        <v>9.0599999999999997E-6</v>
      </c>
      <c r="FP1045" s="157">
        <v>0</v>
      </c>
      <c r="FQ1045" s="157">
        <v>0</v>
      </c>
      <c r="FR1045" s="157">
        <v>0</v>
      </c>
      <c r="FS1045" s="157">
        <v>0</v>
      </c>
      <c r="FT1045" s="157">
        <v>0</v>
      </c>
      <c r="FU1045" s="157">
        <v>0</v>
      </c>
      <c r="FV1045" s="157">
        <v>0</v>
      </c>
      <c r="FW1045" s="157">
        <v>0</v>
      </c>
      <c r="FX1045" s="157">
        <v>0</v>
      </c>
      <c r="FY1045" s="192">
        <v>2.72E-5</v>
      </c>
      <c r="FZ1045" s="157">
        <v>0</v>
      </c>
      <c r="GA1045" s="157">
        <v>0</v>
      </c>
      <c r="GB1045" s="157">
        <v>0</v>
      </c>
      <c r="GC1045" s="157">
        <v>0</v>
      </c>
      <c r="GD1045" s="157">
        <v>0</v>
      </c>
      <c r="GE1045" s="157">
        <v>0</v>
      </c>
      <c r="GF1045" s="157">
        <v>0</v>
      </c>
      <c r="GG1045" s="157">
        <v>0</v>
      </c>
      <c r="GH1045" s="157">
        <v>0</v>
      </c>
      <c r="GI1045" s="157">
        <v>0</v>
      </c>
      <c r="GJ1045" s="157">
        <v>0</v>
      </c>
      <c r="GK1045" s="157">
        <v>2.9575299999999999E-3</v>
      </c>
      <c r="GL1045" s="157">
        <v>0</v>
      </c>
      <c r="GM1045" s="157">
        <v>0</v>
      </c>
      <c r="GN1045" s="157">
        <v>0</v>
      </c>
      <c r="GO1045" s="157">
        <v>0</v>
      </c>
      <c r="GP1045" s="157">
        <v>0</v>
      </c>
      <c r="GQ1045" s="192">
        <v>2.0599999999999999E-5</v>
      </c>
      <c r="GR1045" s="157">
        <v>0</v>
      </c>
      <c r="GS1045" s="157">
        <v>0</v>
      </c>
      <c r="GT1045" s="157">
        <v>0</v>
      </c>
      <c r="GU1045" s="157">
        <v>0</v>
      </c>
      <c r="GV1045" s="157">
        <v>0</v>
      </c>
      <c r="GW1045" s="157">
        <v>0</v>
      </c>
      <c r="GX1045" s="157">
        <v>0</v>
      </c>
      <c r="GY1045" s="157">
        <v>0</v>
      </c>
      <c r="GZ1045" s="157">
        <v>0</v>
      </c>
      <c r="HA1045" s="157">
        <v>0</v>
      </c>
    </row>
    <row r="1046" spans="1:209" x14ac:dyDescent="0.2">
      <c r="A1046" s="157" t="s">
        <v>4855</v>
      </c>
      <c r="B1046" s="157">
        <v>0</v>
      </c>
      <c r="C1046" s="157">
        <v>0</v>
      </c>
      <c r="D1046" s="157">
        <v>0</v>
      </c>
      <c r="E1046" s="157">
        <v>0</v>
      </c>
      <c r="F1046" s="157">
        <v>0</v>
      </c>
      <c r="G1046" s="157">
        <v>0</v>
      </c>
      <c r="H1046" s="157">
        <v>0</v>
      </c>
      <c r="I1046" s="157">
        <v>0</v>
      </c>
      <c r="J1046" s="157">
        <v>0</v>
      </c>
      <c r="K1046" s="157">
        <v>0</v>
      </c>
      <c r="L1046" s="157">
        <v>0</v>
      </c>
      <c r="M1046" s="157">
        <v>0</v>
      </c>
      <c r="N1046" s="157">
        <v>0</v>
      </c>
      <c r="O1046" s="157">
        <v>0</v>
      </c>
      <c r="P1046" s="157">
        <v>0</v>
      </c>
      <c r="Q1046" s="157">
        <v>0</v>
      </c>
      <c r="R1046" s="157">
        <v>0</v>
      </c>
      <c r="S1046" s="157">
        <v>0</v>
      </c>
      <c r="T1046" s="157">
        <v>0</v>
      </c>
      <c r="U1046" s="157">
        <v>0</v>
      </c>
      <c r="V1046" s="157">
        <v>0</v>
      </c>
      <c r="W1046" s="157">
        <v>0</v>
      </c>
      <c r="X1046" s="157">
        <v>0</v>
      </c>
      <c r="Y1046" s="157">
        <v>0</v>
      </c>
      <c r="Z1046" s="157">
        <v>0</v>
      </c>
      <c r="AA1046" s="157">
        <v>0</v>
      </c>
      <c r="AB1046" s="157">
        <v>0</v>
      </c>
      <c r="AC1046" s="157">
        <v>0</v>
      </c>
      <c r="AD1046" s="157">
        <v>0</v>
      </c>
      <c r="AE1046" s="157">
        <v>0</v>
      </c>
      <c r="AF1046" s="157">
        <v>0</v>
      </c>
      <c r="AG1046" s="157">
        <v>0</v>
      </c>
      <c r="AH1046" s="157">
        <v>0</v>
      </c>
      <c r="AI1046" s="157">
        <v>0</v>
      </c>
      <c r="AJ1046" s="157">
        <v>0</v>
      </c>
      <c r="AK1046" s="157">
        <v>0</v>
      </c>
      <c r="AL1046" s="157">
        <v>0</v>
      </c>
      <c r="AM1046" s="157">
        <v>9.3098300000000003E-4</v>
      </c>
      <c r="AN1046" s="192">
        <v>9.9300000000000001E-5</v>
      </c>
      <c r="AO1046" s="157">
        <v>9.1076999999999998E-4</v>
      </c>
      <c r="AP1046" s="157">
        <v>4.2022700000000001E-4</v>
      </c>
      <c r="AQ1046" s="157">
        <v>2.7212599999999998E-4</v>
      </c>
      <c r="AR1046" s="157">
        <v>9.1705699999999999E-4</v>
      </c>
      <c r="AS1046" s="157">
        <v>0</v>
      </c>
      <c r="AT1046" s="157">
        <v>0</v>
      </c>
      <c r="AU1046" s="157">
        <v>0</v>
      </c>
      <c r="AV1046" s="157">
        <v>0</v>
      </c>
      <c r="AW1046" s="157">
        <v>0</v>
      </c>
      <c r="AX1046" s="157">
        <v>0</v>
      </c>
      <c r="AY1046" s="157">
        <v>0</v>
      </c>
      <c r="AZ1046" s="157">
        <v>6.4499000000000002E-4</v>
      </c>
      <c r="BA1046" s="157">
        <v>1.4449499999999999E-4</v>
      </c>
      <c r="BB1046" s="192">
        <v>9.8599999999999998E-5</v>
      </c>
      <c r="BC1046" s="157">
        <v>0</v>
      </c>
      <c r="BD1046" s="157">
        <v>0</v>
      </c>
      <c r="BE1046" s="157">
        <v>0</v>
      </c>
      <c r="BF1046" s="157">
        <v>0</v>
      </c>
      <c r="BG1046" s="157">
        <v>0</v>
      </c>
      <c r="BH1046" s="157">
        <v>0</v>
      </c>
      <c r="BI1046" s="157">
        <v>0</v>
      </c>
      <c r="BJ1046" s="157">
        <v>0</v>
      </c>
      <c r="BK1046" s="157">
        <v>0</v>
      </c>
      <c r="BL1046" s="157">
        <v>0</v>
      </c>
      <c r="BM1046" s="157">
        <v>0</v>
      </c>
      <c r="BN1046" s="157">
        <v>0</v>
      </c>
      <c r="BO1046" s="157">
        <v>0</v>
      </c>
      <c r="BP1046" s="157">
        <v>0</v>
      </c>
      <c r="BQ1046" s="157">
        <v>0</v>
      </c>
      <c r="BR1046" s="157">
        <v>0</v>
      </c>
      <c r="BS1046" s="157">
        <v>0</v>
      </c>
      <c r="BT1046" s="157">
        <v>0</v>
      </c>
      <c r="BU1046" s="157">
        <v>0</v>
      </c>
      <c r="BV1046" s="157">
        <v>0</v>
      </c>
      <c r="BW1046" s="157">
        <v>0</v>
      </c>
      <c r="BX1046" s="157">
        <v>0</v>
      </c>
      <c r="BY1046" s="157">
        <v>0</v>
      </c>
      <c r="BZ1046" s="157">
        <v>0</v>
      </c>
      <c r="CA1046" s="157">
        <v>0</v>
      </c>
      <c r="CB1046" s="157">
        <v>0</v>
      </c>
      <c r="CC1046" s="157">
        <v>0</v>
      </c>
      <c r="CD1046" s="157">
        <v>0</v>
      </c>
      <c r="CE1046" s="157">
        <v>0</v>
      </c>
      <c r="CF1046" s="157">
        <v>0</v>
      </c>
      <c r="CG1046" s="157">
        <v>0</v>
      </c>
      <c r="CH1046" s="157">
        <v>0</v>
      </c>
      <c r="CI1046" s="157">
        <v>0</v>
      </c>
      <c r="CJ1046" s="157">
        <v>0</v>
      </c>
      <c r="CK1046" s="157">
        <v>0</v>
      </c>
      <c r="CL1046" s="157">
        <v>0</v>
      </c>
      <c r="CM1046" s="157">
        <v>0</v>
      </c>
      <c r="CN1046" s="157">
        <v>0</v>
      </c>
      <c r="CO1046" s="157">
        <v>0</v>
      </c>
      <c r="CP1046" s="157">
        <v>0</v>
      </c>
      <c r="CQ1046" s="157">
        <v>0</v>
      </c>
      <c r="CR1046" s="157">
        <v>0</v>
      </c>
      <c r="CS1046" s="157">
        <v>0</v>
      </c>
      <c r="CT1046" s="157">
        <v>0</v>
      </c>
      <c r="CU1046" s="157">
        <v>0</v>
      </c>
      <c r="CV1046" s="157">
        <v>0</v>
      </c>
      <c r="CW1046" s="157">
        <v>0</v>
      </c>
      <c r="CX1046" s="157">
        <v>0</v>
      </c>
      <c r="CY1046" s="157">
        <v>0</v>
      </c>
      <c r="CZ1046" s="157">
        <v>0</v>
      </c>
      <c r="DA1046" s="157">
        <v>0</v>
      </c>
      <c r="DB1046" s="157">
        <v>0</v>
      </c>
      <c r="DC1046" s="157">
        <v>0</v>
      </c>
      <c r="DD1046" s="157">
        <v>0</v>
      </c>
      <c r="DE1046" s="157">
        <v>0</v>
      </c>
      <c r="DF1046" s="157">
        <v>0</v>
      </c>
      <c r="DG1046" s="157">
        <v>0</v>
      </c>
      <c r="DH1046" s="157">
        <v>0</v>
      </c>
      <c r="DI1046" s="157">
        <v>0</v>
      </c>
      <c r="DJ1046" s="157">
        <v>0</v>
      </c>
      <c r="DK1046" s="157">
        <v>0</v>
      </c>
      <c r="DL1046" s="157">
        <v>0</v>
      </c>
      <c r="DM1046" s="157">
        <v>0</v>
      </c>
      <c r="DN1046" s="157">
        <v>0</v>
      </c>
      <c r="DO1046" s="157">
        <v>0</v>
      </c>
      <c r="DP1046" s="157">
        <v>0</v>
      </c>
      <c r="DQ1046" s="157">
        <v>0</v>
      </c>
      <c r="DR1046" s="157">
        <v>0</v>
      </c>
      <c r="DS1046" s="157">
        <v>0</v>
      </c>
      <c r="DT1046" s="157">
        <v>0</v>
      </c>
      <c r="DU1046" s="157">
        <v>0</v>
      </c>
      <c r="DV1046" s="157">
        <v>0</v>
      </c>
      <c r="DW1046" s="157">
        <v>0</v>
      </c>
      <c r="DX1046" s="157">
        <v>0</v>
      </c>
      <c r="DY1046" s="157">
        <v>0</v>
      </c>
      <c r="DZ1046" s="157">
        <v>0</v>
      </c>
      <c r="EA1046" s="157">
        <v>0</v>
      </c>
      <c r="EB1046" s="157">
        <v>0</v>
      </c>
      <c r="EC1046" s="157">
        <v>0</v>
      </c>
      <c r="ED1046" s="157">
        <v>0</v>
      </c>
      <c r="EE1046" s="157">
        <v>0</v>
      </c>
      <c r="EF1046" s="157">
        <v>0</v>
      </c>
      <c r="EG1046" s="157">
        <v>0</v>
      </c>
      <c r="EH1046" s="157">
        <v>0</v>
      </c>
      <c r="EI1046" s="157">
        <v>0</v>
      </c>
      <c r="EJ1046" s="157">
        <v>0</v>
      </c>
      <c r="EK1046" s="157">
        <v>0</v>
      </c>
      <c r="EL1046" s="157">
        <v>0</v>
      </c>
      <c r="EM1046" s="157">
        <v>0</v>
      </c>
      <c r="EN1046" s="157">
        <v>0</v>
      </c>
      <c r="EO1046" s="157">
        <v>0</v>
      </c>
      <c r="EP1046" s="157">
        <v>0</v>
      </c>
      <c r="EQ1046" s="157">
        <v>0</v>
      </c>
      <c r="ER1046" s="157">
        <v>0</v>
      </c>
      <c r="ES1046" s="157">
        <v>0</v>
      </c>
      <c r="ET1046" s="157">
        <v>0</v>
      </c>
      <c r="EU1046" s="157">
        <v>0</v>
      </c>
      <c r="EV1046" s="157">
        <v>0</v>
      </c>
      <c r="EW1046" s="157">
        <v>0</v>
      </c>
      <c r="EX1046" s="157">
        <v>0</v>
      </c>
      <c r="EY1046" s="157">
        <v>0</v>
      </c>
      <c r="EZ1046" s="157">
        <v>0</v>
      </c>
      <c r="FA1046" s="157">
        <v>0</v>
      </c>
      <c r="FB1046" s="157">
        <v>0</v>
      </c>
      <c r="FC1046" s="157">
        <v>0</v>
      </c>
      <c r="FD1046" s="157">
        <v>0</v>
      </c>
      <c r="FE1046" s="157">
        <v>0</v>
      </c>
      <c r="FF1046" s="157">
        <v>0</v>
      </c>
      <c r="FG1046" s="157">
        <v>0</v>
      </c>
      <c r="FH1046" s="157">
        <v>0</v>
      </c>
      <c r="FI1046" s="157">
        <v>0</v>
      </c>
      <c r="FJ1046" s="157">
        <v>0</v>
      </c>
      <c r="FK1046" s="157">
        <v>0</v>
      </c>
      <c r="FL1046" s="157">
        <v>0</v>
      </c>
      <c r="FM1046" s="157">
        <v>0</v>
      </c>
      <c r="FN1046" s="157">
        <v>0</v>
      </c>
      <c r="FO1046" s="157">
        <v>0</v>
      </c>
      <c r="FP1046" s="157">
        <v>0</v>
      </c>
      <c r="FQ1046" s="157">
        <v>0</v>
      </c>
      <c r="FR1046" s="157">
        <v>0</v>
      </c>
      <c r="FS1046" s="157">
        <v>0</v>
      </c>
      <c r="FT1046" s="157">
        <v>0</v>
      </c>
      <c r="FU1046" s="157">
        <v>0</v>
      </c>
      <c r="FV1046" s="157">
        <v>0</v>
      </c>
      <c r="FW1046" s="157">
        <v>0</v>
      </c>
      <c r="FX1046" s="157">
        <v>0</v>
      </c>
      <c r="FY1046" s="157">
        <v>0</v>
      </c>
      <c r="FZ1046" s="157">
        <v>0</v>
      </c>
      <c r="GA1046" s="157">
        <v>0</v>
      </c>
      <c r="GB1046" s="157">
        <v>0</v>
      </c>
      <c r="GC1046" s="157">
        <v>0</v>
      </c>
      <c r="GD1046" s="157">
        <v>0</v>
      </c>
      <c r="GE1046" s="157">
        <v>0</v>
      </c>
      <c r="GF1046" s="157">
        <v>0</v>
      </c>
      <c r="GG1046" s="157">
        <v>0</v>
      </c>
      <c r="GH1046" s="157">
        <v>0</v>
      </c>
      <c r="GI1046" s="157">
        <v>0</v>
      </c>
      <c r="GJ1046" s="157">
        <v>0</v>
      </c>
      <c r="GK1046" s="157">
        <v>0</v>
      </c>
      <c r="GL1046" s="157">
        <v>0</v>
      </c>
      <c r="GM1046" s="157">
        <v>0</v>
      </c>
      <c r="GN1046" s="157">
        <v>0</v>
      </c>
      <c r="GO1046" s="157">
        <v>0</v>
      </c>
      <c r="GP1046" s="157">
        <v>0</v>
      </c>
      <c r="GQ1046" s="157">
        <v>0</v>
      </c>
      <c r="GR1046" s="157">
        <v>0</v>
      </c>
      <c r="GS1046" s="157">
        <v>0</v>
      </c>
      <c r="GT1046" s="157">
        <v>0</v>
      </c>
      <c r="GU1046" s="157">
        <v>0</v>
      </c>
      <c r="GV1046" s="157">
        <v>0</v>
      </c>
      <c r="GW1046" s="157">
        <v>0</v>
      </c>
      <c r="GX1046" s="157">
        <v>0</v>
      </c>
      <c r="GY1046" s="157">
        <v>0</v>
      </c>
      <c r="GZ1046" s="157">
        <v>0</v>
      </c>
      <c r="HA1046" s="157">
        <v>0</v>
      </c>
    </row>
    <row r="1047" spans="1:209" x14ac:dyDescent="0.2">
      <c r="A1047" s="157" t="s">
        <v>4856</v>
      </c>
      <c r="B1047" s="157">
        <v>1.581381E-3</v>
      </c>
      <c r="C1047" s="157">
        <v>1.768103E-3</v>
      </c>
      <c r="D1047" s="157">
        <v>5.999356E-3</v>
      </c>
      <c r="E1047" s="157">
        <v>2.726891E-3</v>
      </c>
      <c r="F1047" s="157">
        <v>6.4445699999999997E-4</v>
      </c>
      <c r="G1047" s="157">
        <v>0</v>
      </c>
      <c r="H1047" s="157">
        <v>0</v>
      </c>
      <c r="I1047" s="157">
        <v>0</v>
      </c>
      <c r="J1047" s="157">
        <v>0</v>
      </c>
      <c r="K1047" s="157">
        <v>0</v>
      </c>
      <c r="L1047" s="157">
        <v>0</v>
      </c>
      <c r="M1047" s="157">
        <v>0</v>
      </c>
      <c r="N1047" s="157">
        <v>0</v>
      </c>
      <c r="O1047" s="157">
        <v>0</v>
      </c>
      <c r="P1047" s="157">
        <v>0</v>
      </c>
      <c r="Q1047" s="157">
        <v>0</v>
      </c>
      <c r="R1047" s="157">
        <v>0</v>
      </c>
      <c r="S1047" s="157">
        <v>0</v>
      </c>
      <c r="T1047" s="157">
        <v>0</v>
      </c>
      <c r="U1047" s="157">
        <v>0</v>
      </c>
      <c r="V1047" s="157">
        <v>0</v>
      </c>
      <c r="W1047" s="157">
        <v>0</v>
      </c>
      <c r="X1047" s="157">
        <v>0</v>
      </c>
      <c r="Y1047" s="157">
        <v>1.0602540000000001E-3</v>
      </c>
      <c r="Z1047" s="157">
        <v>0</v>
      </c>
      <c r="AA1047" s="157">
        <v>0</v>
      </c>
      <c r="AB1047" s="157">
        <v>0</v>
      </c>
      <c r="AC1047" s="157">
        <v>0</v>
      </c>
      <c r="AD1047" s="157">
        <v>0</v>
      </c>
      <c r="AE1047" s="157">
        <v>6.354724E-3</v>
      </c>
      <c r="AF1047" s="157">
        <v>0</v>
      </c>
      <c r="AG1047" s="157">
        <v>0</v>
      </c>
      <c r="AH1047" s="157">
        <v>0</v>
      </c>
      <c r="AI1047" s="157">
        <v>0</v>
      </c>
      <c r="AJ1047" s="157">
        <v>0</v>
      </c>
      <c r="AK1047" s="157">
        <v>0</v>
      </c>
      <c r="AL1047" s="157">
        <v>0</v>
      </c>
      <c r="AM1047" s="157">
        <v>0</v>
      </c>
      <c r="AN1047" s="157">
        <v>0</v>
      </c>
      <c r="AO1047" s="157">
        <v>0</v>
      </c>
      <c r="AP1047" s="157">
        <v>0</v>
      </c>
      <c r="AQ1047" s="157">
        <v>0</v>
      </c>
      <c r="AR1047" s="157">
        <v>0</v>
      </c>
      <c r="AS1047" s="157">
        <v>0</v>
      </c>
      <c r="AT1047" s="157">
        <v>0</v>
      </c>
      <c r="AU1047" s="157">
        <v>0</v>
      </c>
      <c r="AV1047" s="157">
        <v>0</v>
      </c>
      <c r="AW1047" s="157">
        <v>0</v>
      </c>
      <c r="AX1047" s="157">
        <v>0</v>
      </c>
      <c r="AY1047" s="157">
        <v>0</v>
      </c>
      <c r="AZ1047" s="157">
        <v>0</v>
      </c>
      <c r="BA1047" s="157">
        <v>0</v>
      </c>
      <c r="BB1047" s="157">
        <v>0</v>
      </c>
      <c r="BC1047" s="157">
        <v>0</v>
      </c>
      <c r="BD1047" s="157">
        <v>0</v>
      </c>
      <c r="BE1047" s="157">
        <v>0</v>
      </c>
      <c r="BF1047" s="157">
        <v>0</v>
      </c>
      <c r="BG1047" s="157">
        <v>0</v>
      </c>
      <c r="BH1047" s="157">
        <v>0</v>
      </c>
      <c r="BI1047" s="157">
        <v>0</v>
      </c>
      <c r="BJ1047" s="157">
        <v>0</v>
      </c>
      <c r="BK1047" s="157">
        <v>0</v>
      </c>
      <c r="BL1047" s="157">
        <v>0</v>
      </c>
      <c r="BM1047" s="157">
        <v>0</v>
      </c>
      <c r="BN1047" s="157">
        <v>0</v>
      </c>
      <c r="BO1047" s="157">
        <v>0</v>
      </c>
      <c r="BP1047" s="157">
        <v>0</v>
      </c>
      <c r="BQ1047" s="157">
        <v>1.0761049999999999E-3</v>
      </c>
      <c r="BR1047" s="157">
        <v>0</v>
      </c>
      <c r="BS1047" s="157">
        <v>0</v>
      </c>
      <c r="BT1047" s="157">
        <v>0</v>
      </c>
      <c r="BU1047" s="157">
        <v>0</v>
      </c>
      <c r="BV1047" s="157">
        <v>0</v>
      </c>
      <c r="BW1047" s="157">
        <v>0</v>
      </c>
      <c r="BX1047" s="157">
        <v>0</v>
      </c>
      <c r="BY1047" s="157">
        <v>0</v>
      </c>
      <c r="BZ1047" s="157">
        <v>0</v>
      </c>
      <c r="CA1047" s="157">
        <v>0</v>
      </c>
      <c r="CB1047" s="157">
        <v>0</v>
      </c>
      <c r="CC1047" s="157">
        <v>0</v>
      </c>
      <c r="CD1047" s="157">
        <v>0</v>
      </c>
      <c r="CE1047" s="157">
        <v>0</v>
      </c>
      <c r="CF1047" s="157">
        <v>0</v>
      </c>
      <c r="CG1047" s="157">
        <v>0</v>
      </c>
      <c r="CH1047" s="157">
        <v>0</v>
      </c>
      <c r="CI1047" s="157">
        <v>0</v>
      </c>
      <c r="CJ1047" s="157">
        <v>0</v>
      </c>
      <c r="CK1047" s="157">
        <v>0</v>
      </c>
      <c r="CL1047" s="157">
        <v>0</v>
      </c>
      <c r="CM1047" s="157">
        <v>0</v>
      </c>
      <c r="CN1047" s="157">
        <v>0</v>
      </c>
      <c r="CO1047" s="157">
        <v>0</v>
      </c>
      <c r="CP1047" s="157">
        <v>0</v>
      </c>
      <c r="CQ1047" s="157">
        <v>0</v>
      </c>
      <c r="CR1047" s="157">
        <v>0</v>
      </c>
      <c r="CS1047" s="157">
        <v>0</v>
      </c>
      <c r="CT1047" s="157">
        <v>0</v>
      </c>
      <c r="CU1047" s="157">
        <v>0</v>
      </c>
      <c r="CV1047" s="157">
        <v>0</v>
      </c>
      <c r="CW1047" s="157">
        <v>0</v>
      </c>
      <c r="CX1047" s="157">
        <v>0</v>
      </c>
      <c r="CY1047" s="157">
        <v>0</v>
      </c>
      <c r="CZ1047" s="157">
        <v>0</v>
      </c>
      <c r="DA1047" s="157">
        <v>0</v>
      </c>
      <c r="DB1047" s="157">
        <v>0</v>
      </c>
      <c r="DC1047" s="157">
        <v>0</v>
      </c>
      <c r="DD1047" s="157">
        <v>0</v>
      </c>
      <c r="DE1047" s="157">
        <v>0</v>
      </c>
      <c r="DF1047" s="157">
        <v>0</v>
      </c>
      <c r="DG1047" s="157">
        <v>0</v>
      </c>
      <c r="DH1047" s="157">
        <v>0</v>
      </c>
      <c r="DI1047" s="157">
        <v>0</v>
      </c>
      <c r="DJ1047" s="157">
        <v>0</v>
      </c>
      <c r="DK1047" s="157">
        <v>0</v>
      </c>
      <c r="DL1047" s="157">
        <v>0</v>
      </c>
      <c r="DM1047" s="157">
        <v>0</v>
      </c>
      <c r="DN1047" s="157">
        <v>0</v>
      </c>
      <c r="DO1047" s="157">
        <v>0</v>
      </c>
      <c r="DP1047" s="157">
        <v>0</v>
      </c>
      <c r="DQ1047" s="157">
        <v>0</v>
      </c>
      <c r="DR1047" s="157">
        <v>0</v>
      </c>
      <c r="DS1047" s="157">
        <v>0</v>
      </c>
      <c r="DT1047" s="157">
        <v>0</v>
      </c>
      <c r="DU1047" s="157">
        <v>0</v>
      </c>
      <c r="DV1047" s="157">
        <v>0</v>
      </c>
      <c r="DW1047" s="192">
        <v>1.7399999999999999E-5</v>
      </c>
      <c r="DX1047" s="157">
        <v>0</v>
      </c>
      <c r="DY1047" s="157">
        <v>0</v>
      </c>
      <c r="DZ1047" s="157">
        <v>0</v>
      </c>
      <c r="EA1047" s="157">
        <v>0</v>
      </c>
      <c r="EB1047" s="157">
        <v>0</v>
      </c>
      <c r="EC1047" s="157">
        <v>0</v>
      </c>
      <c r="ED1047" s="157">
        <v>0</v>
      </c>
      <c r="EE1047" s="157">
        <v>0</v>
      </c>
      <c r="EF1047" s="157">
        <v>0</v>
      </c>
      <c r="EG1047" s="157">
        <v>0</v>
      </c>
      <c r="EH1047" s="157">
        <v>0</v>
      </c>
      <c r="EI1047" s="157">
        <v>0</v>
      </c>
      <c r="EJ1047" s="192">
        <v>1.9899999999999999E-5</v>
      </c>
      <c r="EK1047" s="157">
        <v>0</v>
      </c>
      <c r="EL1047" s="157">
        <v>0</v>
      </c>
      <c r="EM1047" s="157">
        <v>0</v>
      </c>
      <c r="EN1047" s="157">
        <v>0</v>
      </c>
      <c r="EO1047" s="157">
        <v>0</v>
      </c>
      <c r="EP1047" s="157">
        <v>0</v>
      </c>
      <c r="EQ1047" s="157">
        <v>0</v>
      </c>
      <c r="ER1047" s="157">
        <v>0</v>
      </c>
      <c r="ES1047" s="157">
        <v>0</v>
      </c>
      <c r="ET1047" s="157">
        <v>0</v>
      </c>
      <c r="EU1047" s="157">
        <v>0</v>
      </c>
      <c r="EV1047" s="157">
        <v>0</v>
      </c>
      <c r="EW1047" s="157">
        <v>0</v>
      </c>
      <c r="EX1047" s="157">
        <v>0</v>
      </c>
      <c r="EY1047" s="157">
        <v>0</v>
      </c>
      <c r="EZ1047" s="157">
        <v>0</v>
      </c>
      <c r="FA1047" s="157">
        <v>0</v>
      </c>
      <c r="FB1047" s="157">
        <v>0</v>
      </c>
      <c r="FC1047" s="157">
        <v>0</v>
      </c>
      <c r="FD1047" s="157">
        <v>0</v>
      </c>
      <c r="FE1047" s="157">
        <v>0</v>
      </c>
      <c r="FF1047" s="157">
        <v>0</v>
      </c>
      <c r="FG1047" s="157">
        <v>0</v>
      </c>
      <c r="FH1047" s="157">
        <v>0</v>
      </c>
      <c r="FI1047" s="157">
        <v>0</v>
      </c>
      <c r="FJ1047" s="157">
        <v>0</v>
      </c>
      <c r="FK1047" s="157">
        <v>2.8646679999999999E-3</v>
      </c>
      <c r="FL1047" s="157">
        <v>0</v>
      </c>
      <c r="FM1047" s="157">
        <v>0</v>
      </c>
      <c r="FN1047" s="157">
        <v>0</v>
      </c>
      <c r="FO1047" s="157">
        <v>0</v>
      </c>
      <c r="FP1047" s="157">
        <v>0</v>
      </c>
      <c r="FQ1047" s="157">
        <v>0</v>
      </c>
      <c r="FR1047" s="157">
        <v>0</v>
      </c>
      <c r="FS1047" s="157">
        <v>0</v>
      </c>
      <c r="FT1047" s="157">
        <v>0</v>
      </c>
      <c r="FU1047" s="157">
        <v>0</v>
      </c>
      <c r="FV1047" s="157">
        <v>0</v>
      </c>
      <c r="FW1047" s="157">
        <v>0</v>
      </c>
      <c r="FX1047" s="157">
        <v>0</v>
      </c>
      <c r="FY1047" s="157">
        <v>0</v>
      </c>
      <c r="FZ1047" s="157">
        <v>0</v>
      </c>
      <c r="GA1047" s="157">
        <v>0</v>
      </c>
      <c r="GB1047" s="157">
        <v>0</v>
      </c>
      <c r="GC1047" s="157">
        <v>0</v>
      </c>
      <c r="GD1047" s="157">
        <v>0</v>
      </c>
      <c r="GE1047" s="157">
        <v>0</v>
      </c>
      <c r="GF1047" s="157">
        <v>0</v>
      </c>
      <c r="GG1047" s="157">
        <v>0</v>
      </c>
      <c r="GH1047" s="157">
        <v>0</v>
      </c>
      <c r="GI1047" s="157">
        <v>9.2625900000000002E-4</v>
      </c>
      <c r="GJ1047" s="157">
        <v>0</v>
      </c>
      <c r="GK1047" s="157">
        <v>0</v>
      </c>
      <c r="GL1047" s="157">
        <v>0</v>
      </c>
      <c r="GM1047" s="157">
        <v>0</v>
      </c>
      <c r="GN1047" s="157">
        <v>0</v>
      </c>
      <c r="GO1047" s="157">
        <v>0</v>
      </c>
      <c r="GP1047" s="157">
        <v>0</v>
      </c>
      <c r="GQ1047" s="157">
        <v>0</v>
      </c>
      <c r="GR1047" s="157">
        <v>0</v>
      </c>
      <c r="GS1047" s="157">
        <v>0</v>
      </c>
      <c r="GT1047" s="157">
        <v>0</v>
      </c>
      <c r="GU1047" s="157">
        <v>0</v>
      </c>
      <c r="GV1047" s="157">
        <v>0</v>
      </c>
      <c r="GW1047" s="157">
        <v>0</v>
      </c>
      <c r="GX1047" s="157">
        <v>0</v>
      </c>
      <c r="GY1047" s="157">
        <v>0</v>
      </c>
      <c r="GZ1047" s="157">
        <v>0</v>
      </c>
      <c r="HA1047" s="157">
        <v>0</v>
      </c>
    </row>
    <row r="1048" spans="1:209" x14ac:dyDescent="0.2">
      <c r="A1048" s="157" t="s">
        <v>4857</v>
      </c>
      <c r="B1048" s="157">
        <v>0</v>
      </c>
      <c r="C1048" s="157">
        <v>0</v>
      </c>
      <c r="D1048" s="157">
        <v>0</v>
      </c>
      <c r="E1048" s="157">
        <v>0</v>
      </c>
      <c r="F1048" s="157">
        <v>0</v>
      </c>
      <c r="G1048" s="157">
        <v>0</v>
      </c>
      <c r="H1048" s="157">
        <v>0</v>
      </c>
      <c r="I1048" s="157">
        <v>0</v>
      </c>
      <c r="J1048" s="157">
        <v>0</v>
      </c>
      <c r="K1048" s="157">
        <v>0</v>
      </c>
      <c r="L1048" s="157">
        <v>0</v>
      </c>
      <c r="M1048" s="157">
        <v>0</v>
      </c>
      <c r="N1048" s="157">
        <v>0</v>
      </c>
      <c r="O1048" s="157">
        <v>0</v>
      </c>
      <c r="P1048" s="157">
        <v>0</v>
      </c>
      <c r="Q1048" s="157">
        <v>1.58028E-4</v>
      </c>
      <c r="R1048" s="157">
        <v>0</v>
      </c>
      <c r="S1048" s="192">
        <v>2.4000000000000001E-5</v>
      </c>
      <c r="T1048" s="192">
        <v>3.2299999999999999E-5</v>
      </c>
      <c r="U1048" s="157">
        <v>0</v>
      </c>
      <c r="V1048" s="157">
        <v>0</v>
      </c>
      <c r="W1048" s="157">
        <v>0</v>
      </c>
      <c r="X1048" s="157">
        <v>0</v>
      </c>
      <c r="Y1048" s="157">
        <v>0</v>
      </c>
      <c r="Z1048" s="157">
        <v>0</v>
      </c>
      <c r="AA1048" s="157">
        <v>0</v>
      </c>
      <c r="AB1048" s="157">
        <v>0</v>
      </c>
      <c r="AC1048" s="157">
        <v>0</v>
      </c>
      <c r="AD1048" s="157">
        <v>0</v>
      </c>
      <c r="AE1048" s="157">
        <v>0</v>
      </c>
      <c r="AF1048" s="157">
        <v>0</v>
      </c>
      <c r="AG1048" s="157">
        <v>0</v>
      </c>
      <c r="AH1048" s="157">
        <v>0</v>
      </c>
      <c r="AI1048" s="157">
        <v>0</v>
      </c>
      <c r="AJ1048" s="157">
        <v>0</v>
      </c>
      <c r="AK1048" s="157">
        <v>0</v>
      </c>
      <c r="AL1048" s="157">
        <v>0</v>
      </c>
      <c r="AM1048" s="192">
        <v>6.2100000000000005E-5</v>
      </c>
      <c r="AN1048" s="157">
        <v>0</v>
      </c>
      <c r="AO1048" s="157">
        <v>0</v>
      </c>
      <c r="AP1048" s="157">
        <v>0</v>
      </c>
      <c r="AQ1048" s="192">
        <v>2.09E-5</v>
      </c>
      <c r="AR1048" s="157">
        <v>0</v>
      </c>
      <c r="AS1048" s="157">
        <v>0</v>
      </c>
      <c r="AT1048" s="157">
        <v>0</v>
      </c>
      <c r="AU1048" s="157">
        <v>0</v>
      </c>
      <c r="AV1048" s="157">
        <v>0</v>
      </c>
      <c r="AW1048" s="157">
        <v>0</v>
      </c>
      <c r="AX1048" s="157">
        <v>0</v>
      </c>
      <c r="AY1048" s="157">
        <v>0</v>
      </c>
      <c r="AZ1048" s="157">
        <v>0</v>
      </c>
      <c r="BA1048" s="192">
        <v>4.8199999999999999E-5</v>
      </c>
      <c r="BB1048" s="157">
        <v>0</v>
      </c>
      <c r="BC1048" s="157">
        <v>0</v>
      </c>
      <c r="BD1048" s="157">
        <v>0</v>
      </c>
      <c r="BE1048" s="157">
        <v>0</v>
      </c>
      <c r="BF1048" s="157">
        <v>0</v>
      </c>
      <c r="BG1048" s="157">
        <v>0</v>
      </c>
      <c r="BH1048" s="157">
        <v>0</v>
      </c>
      <c r="BI1048" s="157">
        <v>0</v>
      </c>
      <c r="BJ1048" s="157">
        <v>0</v>
      </c>
      <c r="BK1048" s="157">
        <v>0</v>
      </c>
      <c r="BL1048" s="157">
        <v>0</v>
      </c>
      <c r="BM1048" s="157">
        <v>0</v>
      </c>
      <c r="BN1048" s="157">
        <v>0</v>
      </c>
      <c r="BO1048" s="157">
        <v>0</v>
      </c>
      <c r="BP1048" s="157">
        <v>0</v>
      </c>
      <c r="BQ1048" s="157">
        <v>0</v>
      </c>
      <c r="BR1048" s="157">
        <v>0</v>
      </c>
      <c r="BS1048" s="157">
        <v>0</v>
      </c>
      <c r="BT1048" s="157">
        <v>0</v>
      </c>
      <c r="BU1048" s="157">
        <v>0</v>
      </c>
      <c r="BV1048" s="157">
        <v>0</v>
      </c>
      <c r="BW1048" s="157">
        <v>0</v>
      </c>
      <c r="BX1048" s="157">
        <v>0</v>
      </c>
      <c r="BY1048" s="157">
        <v>0</v>
      </c>
      <c r="BZ1048" s="157">
        <v>0</v>
      </c>
      <c r="CA1048" s="157">
        <v>0</v>
      </c>
      <c r="CB1048" s="192">
        <v>7.25E-5</v>
      </c>
      <c r="CC1048" s="157">
        <v>0</v>
      </c>
      <c r="CD1048" s="157">
        <v>0</v>
      </c>
      <c r="CE1048" s="157">
        <v>0</v>
      </c>
      <c r="CF1048" s="157">
        <v>0</v>
      </c>
      <c r="CG1048" s="157">
        <v>0</v>
      </c>
      <c r="CH1048" s="157">
        <v>0</v>
      </c>
      <c r="CI1048" s="157">
        <v>0</v>
      </c>
      <c r="CJ1048" s="157">
        <v>0</v>
      </c>
      <c r="CK1048" s="157">
        <v>0</v>
      </c>
      <c r="CL1048" s="157">
        <v>0</v>
      </c>
      <c r="CM1048" s="157">
        <v>0</v>
      </c>
      <c r="CN1048" s="157">
        <v>0</v>
      </c>
      <c r="CO1048" s="157">
        <v>0</v>
      </c>
      <c r="CP1048" s="157">
        <v>0</v>
      </c>
      <c r="CQ1048" s="157">
        <v>0</v>
      </c>
      <c r="CR1048" s="157">
        <v>0</v>
      </c>
      <c r="CS1048" s="157">
        <v>0</v>
      </c>
      <c r="CT1048" s="157">
        <v>0</v>
      </c>
      <c r="CU1048" s="157">
        <v>1.5947699999999999E-4</v>
      </c>
      <c r="CV1048" s="192">
        <v>5.9700000000000001E-5</v>
      </c>
      <c r="CW1048" s="157">
        <v>0</v>
      </c>
      <c r="CX1048" s="157">
        <v>0</v>
      </c>
      <c r="CY1048" s="157">
        <v>0</v>
      </c>
      <c r="CZ1048" s="157">
        <v>0</v>
      </c>
      <c r="DA1048" s="157">
        <v>0</v>
      </c>
      <c r="DB1048" s="157">
        <v>0</v>
      </c>
      <c r="DC1048" s="157">
        <v>0</v>
      </c>
      <c r="DD1048" s="157">
        <v>0</v>
      </c>
      <c r="DE1048" s="157">
        <v>0</v>
      </c>
      <c r="DF1048" s="157">
        <v>0</v>
      </c>
      <c r="DG1048" s="157">
        <v>0</v>
      </c>
      <c r="DH1048" s="157">
        <v>0</v>
      </c>
      <c r="DI1048" s="157">
        <v>0</v>
      </c>
      <c r="DJ1048" s="157">
        <v>0</v>
      </c>
      <c r="DK1048" s="157">
        <v>0</v>
      </c>
      <c r="DL1048" s="157">
        <v>0</v>
      </c>
      <c r="DM1048" s="157">
        <v>0</v>
      </c>
      <c r="DN1048" s="157">
        <v>0</v>
      </c>
      <c r="DO1048" s="157">
        <v>0</v>
      </c>
      <c r="DP1048" s="157">
        <v>0</v>
      </c>
      <c r="DQ1048" s="157">
        <v>0</v>
      </c>
      <c r="DR1048" s="157">
        <v>0</v>
      </c>
      <c r="DS1048" s="157">
        <v>2.2707700000000001E-4</v>
      </c>
      <c r="DT1048" s="157">
        <v>0</v>
      </c>
      <c r="DU1048" s="157">
        <v>0</v>
      </c>
      <c r="DV1048" s="157">
        <v>0</v>
      </c>
      <c r="DW1048" s="157">
        <v>0</v>
      </c>
      <c r="DX1048" s="157">
        <v>0</v>
      </c>
      <c r="DY1048" s="157">
        <v>0</v>
      </c>
      <c r="DZ1048" s="157">
        <v>0</v>
      </c>
      <c r="EA1048" s="157">
        <v>0</v>
      </c>
      <c r="EB1048" s="157">
        <v>0</v>
      </c>
      <c r="EC1048" s="157">
        <v>0</v>
      </c>
      <c r="ED1048" s="157">
        <v>0</v>
      </c>
      <c r="EE1048" s="157">
        <v>0</v>
      </c>
      <c r="EF1048" s="157">
        <v>0</v>
      </c>
      <c r="EG1048" s="157">
        <v>0</v>
      </c>
      <c r="EH1048" s="157">
        <v>0</v>
      </c>
      <c r="EI1048" s="157">
        <v>0</v>
      </c>
      <c r="EJ1048" s="157">
        <v>0</v>
      </c>
      <c r="EK1048" s="157">
        <v>0</v>
      </c>
      <c r="EL1048" s="157">
        <v>0</v>
      </c>
      <c r="EM1048" s="157">
        <v>0</v>
      </c>
      <c r="EN1048" s="157">
        <v>0</v>
      </c>
      <c r="EO1048" s="157">
        <v>0</v>
      </c>
      <c r="EP1048" s="157">
        <v>0</v>
      </c>
      <c r="EQ1048" s="157">
        <v>0</v>
      </c>
      <c r="ER1048" s="157">
        <v>0</v>
      </c>
      <c r="ES1048" s="157">
        <v>0</v>
      </c>
      <c r="ET1048" s="157">
        <v>0</v>
      </c>
      <c r="EU1048" s="157">
        <v>0</v>
      </c>
      <c r="EV1048" s="157">
        <v>0</v>
      </c>
      <c r="EW1048" s="192">
        <v>5.4599999999999999E-5</v>
      </c>
      <c r="EX1048" s="157">
        <v>0</v>
      </c>
      <c r="EY1048" s="157">
        <v>0</v>
      </c>
      <c r="EZ1048" s="157">
        <v>1.74632E-4</v>
      </c>
      <c r="FA1048" s="157">
        <v>0</v>
      </c>
      <c r="FB1048" s="157">
        <v>0</v>
      </c>
      <c r="FC1048" s="157">
        <v>0</v>
      </c>
      <c r="FD1048" s="157">
        <v>0</v>
      </c>
      <c r="FE1048" s="157">
        <v>0</v>
      </c>
      <c r="FF1048" s="157">
        <v>0</v>
      </c>
      <c r="FG1048" s="157">
        <v>0</v>
      </c>
      <c r="FH1048" s="157">
        <v>1.18548E-4</v>
      </c>
      <c r="FI1048" s="157">
        <v>0</v>
      </c>
      <c r="FJ1048" s="157">
        <v>0</v>
      </c>
      <c r="FK1048" s="157">
        <v>0</v>
      </c>
      <c r="FL1048" s="192">
        <v>3.2100000000000001E-5</v>
      </c>
      <c r="FM1048" s="157">
        <v>0</v>
      </c>
      <c r="FN1048" s="157">
        <v>0</v>
      </c>
      <c r="FO1048" s="192">
        <v>9.0599999999999997E-6</v>
      </c>
      <c r="FP1048" s="157">
        <v>0</v>
      </c>
      <c r="FQ1048" s="192">
        <v>1.5699999999999999E-5</v>
      </c>
      <c r="FR1048" s="157">
        <v>0</v>
      </c>
      <c r="FS1048" s="157">
        <v>0</v>
      </c>
      <c r="FT1048" s="157">
        <v>0</v>
      </c>
      <c r="FU1048" s="192">
        <v>2.8799999999999999E-5</v>
      </c>
      <c r="FV1048" s="157">
        <v>1.14832E-4</v>
      </c>
      <c r="FW1048" s="157">
        <v>0</v>
      </c>
      <c r="FX1048" s="157">
        <v>0</v>
      </c>
      <c r="FY1048" s="157">
        <v>0</v>
      </c>
      <c r="FZ1048" s="192">
        <v>4.5200000000000001E-5</v>
      </c>
      <c r="GA1048" s="157">
        <v>0</v>
      </c>
      <c r="GB1048" s="157">
        <v>0</v>
      </c>
      <c r="GC1048" s="157">
        <v>0</v>
      </c>
      <c r="GD1048" s="157">
        <v>0</v>
      </c>
      <c r="GE1048" s="157">
        <v>0</v>
      </c>
      <c r="GF1048" s="157">
        <v>0</v>
      </c>
      <c r="GG1048" s="157">
        <v>0</v>
      </c>
      <c r="GH1048" s="157">
        <v>0</v>
      </c>
      <c r="GI1048" s="157">
        <v>0</v>
      </c>
      <c r="GJ1048" s="157">
        <v>0</v>
      </c>
      <c r="GK1048" s="157">
        <v>0</v>
      </c>
      <c r="GL1048" s="157">
        <v>0</v>
      </c>
      <c r="GM1048" s="157">
        <v>0</v>
      </c>
      <c r="GN1048" s="157">
        <v>0</v>
      </c>
      <c r="GO1048" s="157">
        <v>0</v>
      </c>
      <c r="GP1048" s="157">
        <v>0</v>
      </c>
      <c r="GQ1048" s="157">
        <v>0</v>
      </c>
      <c r="GR1048" s="157">
        <v>0</v>
      </c>
      <c r="GS1048" s="157">
        <v>0</v>
      </c>
      <c r="GT1048" s="157">
        <v>0</v>
      </c>
      <c r="GU1048" s="157">
        <v>0</v>
      </c>
      <c r="GV1048" s="157">
        <v>0</v>
      </c>
      <c r="GW1048" s="157">
        <v>0</v>
      </c>
      <c r="GX1048" s="157">
        <v>0</v>
      </c>
      <c r="GY1048" s="157">
        <v>0</v>
      </c>
      <c r="GZ1048" s="157">
        <v>0</v>
      </c>
      <c r="HA1048" s="157">
        <v>0</v>
      </c>
    </row>
    <row r="1049" spans="1:209" x14ac:dyDescent="0.2">
      <c r="A1049" s="157" t="s">
        <v>4858</v>
      </c>
      <c r="B1049" s="157">
        <v>8.2202000000000004E-3</v>
      </c>
      <c r="C1049" s="157">
        <v>8.4788569999999994E-3</v>
      </c>
      <c r="D1049" s="157">
        <v>9.8403750000000002E-3</v>
      </c>
      <c r="E1049" s="157">
        <v>1.9204773000000001E-2</v>
      </c>
      <c r="F1049" s="157">
        <v>1.9833493000000001E-2</v>
      </c>
      <c r="G1049" s="157">
        <v>2.0758585E-2</v>
      </c>
      <c r="H1049" s="157">
        <v>2.1146512999999999E-2</v>
      </c>
      <c r="I1049" s="157">
        <v>3.1936547000000003E-2</v>
      </c>
      <c r="J1049" s="157">
        <v>1.7017181999999999E-2</v>
      </c>
      <c r="K1049" s="157">
        <v>3.3061836999999997E-2</v>
      </c>
      <c r="L1049" s="157">
        <v>3.6338201000000001E-2</v>
      </c>
      <c r="M1049" s="157">
        <v>8.9525119999999993E-3</v>
      </c>
      <c r="N1049" s="157">
        <v>1.5735655000000001E-2</v>
      </c>
      <c r="O1049" s="157">
        <v>1.2926273E-2</v>
      </c>
      <c r="P1049" s="157">
        <v>3.3799374E-2</v>
      </c>
      <c r="Q1049" s="157">
        <v>7.4115044000000005E-2</v>
      </c>
      <c r="R1049" s="157">
        <v>2.7815349999999999E-2</v>
      </c>
      <c r="S1049" s="157">
        <v>6.5260634999999997E-2</v>
      </c>
      <c r="T1049" s="157">
        <v>3.2133966999999999E-2</v>
      </c>
      <c r="U1049" s="157">
        <v>6.3924120000000001E-2</v>
      </c>
      <c r="V1049" s="157">
        <v>1.85734E-2</v>
      </c>
      <c r="W1049" s="157">
        <v>1.8797721999999999E-2</v>
      </c>
      <c r="X1049" s="157">
        <v>2.8719196999999998E-2</v>
      </c>
      <c r="Y1049" s="157">
        <v>1.9544690999999999E-2</v>
      </c>
      <c r="Z1049" s="157">
        <v>1.1328853E-2</v>
      </c>
      <c r="AA1049" s="157">
        <v>1.8007361E-2</v>
      </c>
      <c r="AB1049" s="157">
        <v>3.1304261E-2</v>
      </c>
      <c r="AC1049" s="157">
        <v>2.2157029000000002E-2</v>
      </c>
      <c r="AD1049" s="157">
        <v>2.2785940000000001E-2</v>
      </c>
      <c r="AE1049" s="157">
        <v>1.3766252E-2</v>
      </c>
      <c r="AF1049" s="157">
        <v>1.421297E-2</v>
      </c>
      <c r="AG1049" s="157">
        <v>7.9299567000000001E-2</v>
      </c>
      <c r="AH1049" s="157">
        <v>2.4552832E-2</v>
      </c>
      <c r="AI1049" s="157">
        <v>5.6161521999999998E-2</v>
      </c>
      <c r="AJ1049" s="157">
        <v>3.6758177000000003E-2</v>
      </c>
      <c r="AK1049" s="157">
        <v>2.5821924E-2</v>
      </c>
      <c r="AL1049" s="157">
        <v>6.682627E-3</v>
      </c>
      <c r="AM1049" s="157">
        <v>4.4811321000000001E-2</v>
      </c>
      <c r="AN1049" s="157">
        <v>2.7680802000000001E-2</v>
      </c>
      <c r="AO1049" s="157">
        <v>1.9758646000000001E-2</v>
      </c>
      <c r="AP1049" s="157">
        <v>2.3252556000000001E-2</v>
      </c>
      <c r="AQ1049" s="157">
        <v>2.6124089E-2</v>
      </c>
      <c r="AR1049" s="157">
        <v>3.6249235999999997E-2</v>
      </c>
      <c r="AS1049" s="157">
        <v>8.4255589999999991E-3</v>
      </c>
      <c r="AT1049" s="157">
        <v>2.0752618E-2</v>
      </c>
      <c r="AU1049" s="157">
        <v>9.0684249999999997E-3</v>
      </c>
      <c r="AV1049" s="157">
        <v>2.1051601E-2</v>
      </c>
      <c r="AW1049" s="157">
        <v>4.0413020000000001E-2</v>
      </c>
      <c r="AX1049" s="157">
        <v>2.4185277000000002E-2</v>
      </c>
      <c r="AY1049" s="157">
        <v>3.4939336000000001E-2</v>
      </c>
      <c r="AZ1049" s="157">
        <v>2.2347005E-2</v>
      </c>
      <c r="BA1049" s="157">
        <v>3.9736055999999999E-2</v>
      </c>
      <c r="BB1049" s="157">
        <v>3.4358671E-2</v>
      </c>
      <c r="BC1049" s="157">
        <v>1.8271985000000001E-2</v>
      </c>
      <c r="BD1049" s="157">
        <v>1.5046767000000001E-2</v>
      </c>
      <c r="BE1049" s="157">
        <v>1.1357324E-2</v>
      </c>
      <c r="BF1049" s="157">
        <v>1.3905292E-2</v>
      </c>
      <c r="BG1049" s="157">
        <v>5.8591909999999997E-3</v>
      </c>
      <c r="BH1049" s="157">
        <v>2.922596E-3</v>
      </c>
      <c r="BI1049" s="157">
        <v>9.2111000000000005E-4</v>
      </c>
      <c r="BJ1049" s="157">
        <v>1.3404675E-2</v>
      </c>
      <c r="BK1049" s="157">
        <v>4.5259622999999999E-2</v>
      </c>
      <c r="BL1049" s="157">
        <v>2.4215759999999999E-2</v>
      </c>
      <c r="BM1049" s="157">
        <v>5.8922560000000002E-3</v>
      </c>
      <c r="BN1049" s="157">
        <v>5.3607710000000003E-3</v>
      </c>
      <c r="BO1049" s="157">
        <v>1.6860555999999999E-2</v>
      </c>
      <c r="BP1049" s="157">
        <v>5.3011530000000003E-3</v>
      </c>
      <c r="BQ1049" s="157">
        <v>1.0641477999999999E-2</v>
      </c>
      <c r="BR1049" s="157">
        <v>9.5656402000000001E-2</v>
      </c>
      <c r="BS1049" s="157">
        <v>3.625241E-3</v>
      </c>
      <c r="BT1049" s="157">
        <v>3.0106529999999999E-3</v>
      </c>
      <c r="BU1049" s="157">
        <v>5.5881029999999996E-3</v>
      </c>
      <c r="BV1049" s="157">
        <v>3.3981274999999998E-2</v>
      </c>
      <c r="BW1049" s="157">
        <v>3.6836066000000001E-2</v>
      </c>
      <c r="BX1049" s="157">
        <v>3.8534353E-2</v>
      </c>
      <c r="BY1049" s="157">
        <v>2.5713349999999999E-2</v>
      </c>
      <c r="BZ1049" s="157">
        <v>6.7370180000000002E-2</v>
      </c>
      <c r="CA1049" s="157">
        <v>1.3307334000000001E-2</v>
      </c>
      <c r="CB1049" s="157">
        <v>1.6868459999999998E-2</v>
      </c>
      <c r="CC1049" s="157">
        <v>4.0394159999999998E-2</v>
      </c>
      <c r="CD1049" s="157">
        <v>3.0364169999999999E-2</v>
      </c>
      <c r="CE1049" s="157">
        <v>5.0367327000000003E-2</v>
      </c>
      <c r="CF1049" s="157">
        <v>8.8089502E-2</v>
      </c>
      <c r="CG1049" s="157">
        <v>3.0534351000000001E-2</v>
      </c>
      <c r="CH1049" s="157">
        <v>1.2533928999999999E-2</v>
      </c>
      <c r="CI1049" s="157">
        <v>4.4850154000000003E-2</v>
      </c>
      <c r="CJ1049" s="157">
        <v>2.0920502000000001E-2</v>
      </c>
      <c r="CK1049" s="157">
        <v>1.5953726000000001E-2</v>
      </c>
      <c r="CL1049" s="157">
        <v>3.9914035E-2</v>
      </c>
      <c r="CM1049" s="157">
        <v>0.12567031100000001</v>
      </c>
      <c r="CN1049" s="157">
        <v>3.5459301999999998E-2</v>
      </c>
      <c r="CO1049" s="157">
        <v>5.6803452999999997E-2</v>
      </c>
      <c r="CP1049" s="157">
        <v>8.9795509999999995E-2</v>
      </c>
      <c r="CQ1049" s="157">
        <v>0.11491228100000001</v>
      </c>
      <c r="CR1049" s="157">
        <v>3.3425308000000001E-2</v>
      </c>
      <c r="CS1049" s="157">
        <v>5.8108629000000002E-2</v>
      </c>
      <c r="CT1049" s="157">
        <v>2.7368571000000001E-2</v>
      </c>
      <c r="CU1049" s="157">
        <v>1.8778407E-2</v>
      </c>
      <c r="CV1049" s="157">
        <v>6.5423909999999998E-3</v>
      </c>
      <c r="CW1049" s="157">
        <v>1.7598405000000001E-2</v>
      </c>
      <c r="CX1049" s="157">
        <v>1.8401612000000001E-2</v>
      </c>
      <c r="CY1049" s="157">
        <v>4.2483841000000001E-2</v>
      </c>
      <c r="CZ1049" s="157">
        <v>1.9408221E-2</v>
      </c>
      <c r="DA1049" s="157">
        <v>3.2636588000000001E-2</v>
      </c>
      <c r="DB1049" s="157">
        <v>3.2788791999999997E-2</v>
      </c>
      <c r="DC1049" s="157">
        <v>1.9066223E-2</v>
      </c>
      <c r="DD1049" s="157">
        <v>3.4414264999999999E-2</v>
      </c>
      <c r="DE1049" s="157">
        <v>4.5584536000000002E-2</v>
      </c>
      <c r="DF1049" s="157">
        <v>7.351252E-3</v>
      </c>
      <c r="DG1049" s="157">
        <v>0.01</v>
      </c>
      <c r="DH1049" s="157">
        <v>1.8496017E-2</v>
      </c>
      <c r="DI1049" s="157">
        <v>2.0105265000000001E-2</v>
      </c>
      <c r="DJ1049" s="157">
        <v>2.3634717999999999E-2</v>
      </c>
      <c r="DK1049" s="157">
        <v>5.3465851000000002E-2</v>
      </c>
      <c r="DL1049" s="157">
        <v>8.1815181000000001E-2</v>
      </c>
      <c r="DM1049" s="157">
        <v>5.3979526E-2</v>
      </c>
      <c r="DN1049" s="157">
        <v>2.9413062E-2</v>
      </c>
      <c r="DO1049" s="157">
        <v>2.3687669000000001E-2</v>
      </c>
      <c r="DP1049" s="157">
        <v>6.8030865999999995E-2</v>
      </c>
      <c r="DQ1049" s="157">
        <v>1.4514475000000001E-2</v>
      </c>
      <c r="DR1049" s="157">
        <v>0.14952470300000001</v>
      </c>
      <c r="DS1049" s="157">
        <v>9.7188789999999997E-3</v>
      </c>
      <c r="DT1049" s="157">
        <v>1.7276422999999999E-2</v>
      </c>
      <c r="DU1049" s="157">
        <v>3.1829203E-2</v>
      </c>
      <c r="DV1049" s="157">
        <v>1.1265515E-2</v>
      </c>
      <c r="DW1049" s="157">
        <v>1.7819578999999999E-2</v>
      </c>
      <c r="DX1049" s="157">
        <v>4.3812891E-2</v>
      </c>
      <c r="DY1049" s="157">
        <v>3.9400688000000003E-2</v>
      </c>
      <c r="DZ1049" s="157">
        <v>0.10684463600000001</v>
      </c>
      <c r="EA1049" s="157">
        <v>3.6190824000000003E-2</v>
      </c>
      <c r="EB1049" s="157">
        <v>1.8730416E-2</v>
      </c>
      <c r="EC1049" s="157">
        <v>5.5375839999999999E-3</v>
      </c>
      <c r="ED1049" s="157">
        <v>8.3550785000000002E-2</v>
      </c>
      <c r="EE1049" s="157">
        <v>0.121519459</v>
      </c>
      <c r="EF1049" s="157">
        <v>1.3884805E-2</v>
      </c>
      <c r="EG1049" s="157">
        <v>8.1444780999999994E-2</v>
      </c>
      <c r="EH1049" s="157">
        <v>4.0822810000000001E-2</v>
      </c>
      <c r="EI1049" s="157">
        <v>7.5907664999999999E-2</v>
      </c>
      <c r="EJ1049" s="157">
        <v>2.2079189999999999E-2</v>
      </c>
      <c r="EK1049" s="157">
        <v>9.2008256999999996E-2</v>
      </c>
      <c r="EL1049" s="157">
        <v>1.7111291000000001E-2</v>
      </c>
      <c r="EM1049" s="157">
        <v>1.4975473E-2</v>
      </c>
      <c r="EN1049" s="157">
        <v>2.2654753999999999E-2</v>
      </c>
      <c r="EO1049" s="157">
        <v>6.9421700000000001E-3</v>
      </c>
      <c r="EP1049" s="157">
        <v>1.2359848E-2</v>
      </c>
      <c r="EQ1049" s="157">
        <v>9.5831289999999993E-3</v>
      </c>
      <c r="ER1049" s="157">
        <v>3.3739920999999999E-2</v>
      </c>
      <c r="ES1049" s="157">
        <v>2.5375724999999998E-2</v>
      </c>
      <c r="ET1049" s="157">
        <v>4.5689622999999999E-2</v>
      </c>
      <c r="EU1049" s="157">
        <v>0.112533492</v>
      </c>
      <c r="EV1049" s="157">
        <v>1.6606704E-2</v>
      </c>
      <c r="EW1049" s="157">
        <v>2.5312306999999999E-2</v>
      </c>
      <c r="EX1049" s="157">
        <v>3.2004070000000003E-2</v>
      </c>
      <c r="EY1049" s="157">
        <v>3.3436853000000002E-2</v>
      </c>
      <c r="EZ1049" s="157">
        <v>1.5309389E-2</v>
      </c>
      <c r="FA1049" s="157">
        <v>0.24010077699999999</v>
      </c>
      <c r="FB1049" s="157">
        <v>0.13083582799999999</v>
      </c>
      <c r="FC1049" s="157">
        <v>7.6412049999999995E-2</v>
      </c>
      <c r="FD1049" s="157">
        <v>4.4102537999999997E-2</v>
      </c>
      <c r="FE1049" s="157">
        <v>2.0001346999999999E-2</v>
      </c>
      <c r="FF1049" s="157">
        <v>2.4925393000000001E-2</v>
      </c>
      <c r="FG1049" s="157">
        <v>1.2103838E-2</v>
      </c>
      <c r="FH1049" s="157">
        <v>0.106811769</v>
      </c>
      <c r="FI1049" s="157">
        <v>4.2987922999999997E-2</v>
      </c>
      <c r="FJ1049" s="157">
        <v>1.3876041E-2</v>
      </c>
      <c r="FK1049" s="157">
        <v>1.3306843E-2</v>
      </c>
      <c r="FL1049" s="157">
        <v>3.6152314999999997E-2</v>
      </c>
      <c r="FM1049" s="157">
        <v>3.3038623000000003E-2</v>
      </c>
      <c r="FN1049" s="157">
        <v>0.213371903</v>
      </c>
      <c r="FO1049" s="157">
        <v>7.6699451000000002E-2</v>
      </c>
      <c r="FP1049" s="157">
        <v>3.2062891000000003E-2</v>
      </c>
      <c r="FQ1049" s="157">
        <v>5.0148832999999997E-2</v>
      </c>
      <c r="FR1049" s="157">
        <v>9.6037337E-2</v>
      </c>
      <c r="FS1049" s="157">
        <v>0.125088107</v>
      </c>
      <c r="FT1049" s="157">
        <v>0.104899675</v>
      </c>
      <c r="FU1049" s="157">
        <v>0.106955721</v>
      </c>
      <c r="FV1049" s="157">
        <v>9.7147580000000004E-3</v>
      </c>
      <c r="FW1049" s="157">
        <v>9.3433842000000003E-2</v>
      </c>
      <c r="FX1049" s="157">
        <v>2.6637666000000001E-2</v>
      </c>
      <c r="FY1049" s="157">
        <v>7.2770719999999999E-3</v>
      </c>
      <c r="FZ1049" s="157">
        <v>1.3915871999999999E-2</v>
      </c>
      <c r="GA1049" s="157">
        <v>0.101789187</v>
      </c>
      <c r="GB1049" s="157">
        <v>6.4933423000000004E-2</v>
      </c>
      <c r="GC1049" s="157">
        <v>5.8594781999999998E-2</v>
      </c>
      <c r="GD1049" s="157">
        <v>5.8150234000000002E-2</v>
      </c>
      <c r="GE1049" s="157">
        <v>7.7649503999999994E-2</v>
      </c>
      <c r="GF1049" s="157">
        <v>5.6289204000000002E-2</v>
      </c>
      <c r="GG1049" s="157">
        <v>3.1687791999999999E-2</v>
      </c>
      <c r="GH1049" s="157">
        <v>5.3205143000000003E-2</v>
      </c>
      <c r="GI1049" s="157">
        <v>1.893686E-2</v>
      </c>
      <c r="GJ1049" s="157">
        <v>1.1718119000000001E-2</v>
      </c>
      <c r="GK1049" s="157">
        <v>3.0610433999999999E-2</v>
      </c>
      <c r="GL1049" s="157">
        <v>1.8030238000000001E-2</v>
      </c>
      <c r="GM1049" s="157">
        <v>4.7417931000000003E-2</v>
      </c>
      <c r="GN1049" s="157">
        <v>2.461464E-2</v>
      </c>
      <c r="GO1049" s="157">
        <v>9.0938148999999996E-2</v>
      </c>
      <c r="GP1049" s="157">
        <v>4.8043338999999997E-2</v>
      </c>
      <c r="GQ1049" s="157">
        <v>2.2025706999999999E-2</v>
      </c>
      <c r="GR1049" s="157">
        <v>8.8224378000000006E-2</v>
      </c>
      <c r="GS1049" s="157">
        <v>2.8868992999999999E-2</v>
      </c>
      <c r="GT1049" s="157">
        <v>2.5974026000000001E-2</v>
      </c>
      <c r="GU1049" s="157">
        <v>5.2631578999999998E-2</v>
      </c>
      <c r="GV1049" s="157">
        <v>0.19743830100000001</v>
      </c>
      <c r="GW1049" s="157">
        <v>4.1666666999999998E-2</v>
      </c>
      <c r="GX1049" s="157">
        <v>6.6666666999999999E-2</v>
      </c>
      <c r="GY1049" s="157">
        <v>3.2258065000000002E-2</v>
      </c>
      <c r="GZ1049" s="157">
        <v>0</v>
      </c>
      <c r="HA1049" s="157">
        <v>4.2553190999999997E-2</v>
      </c>
    </row>
    <row r="1050" spans="1:209" x14ac:dyDescent="0.2">
      <c r="A1050" s="157" t="s">
        <v>4859</v>
      </c>
      <c r="B1050" s="157">
        <v>1.1935E-4</v>
      </c>
      <c r="C1050" s="157">
        <v>2.6406699999999999E-4</v>
      </c>
      <c r="D1050" s="157">
        <v>4.3984999999999998E-4</v>
      </c>
      <c r="E1050" s="157">
        <v>7.2250999999999999E-4</v>
      </c>
      <c r="F1050" s="157">
        <v>2.4989100000000002E-4</v>
      </c>
      <c r="G1050" s="157">
        <v>0</v>
      </c>
      <c r="H1050" s="157">
        <v>0</v>
      </c>
      <c r="I1050" s="157">
        <v>0</v>
      </c>
      <c r="J1050" s="157">
        <v>0</v>
      </c>
      <c r="K1050" s="157">
        <v>0</v>
      </c>
      <c r="L1050" s="157">
        <v>0</v>
      </c>
      <c r="M1050" s="157">
        <v>0</v>
      </c>
      <c r="N1050" s="157">
        <v>0</v>
      </c>
      <c r="O1050" s="157">
        <v>0</v>
      </c>
      <c r="P1050" s="157">
        <v>0</v>
      </c>
      <c r="Q1050" s="157">
        <v>0</v>
      </c>
      <c r="R1050" s="157">
        <v>0</v>
      </c>
      <c r="S1050" s="192">
        <v>2.4000000000000001E-5</v>
      </c>
      <c r="T1050" s="157">
        <v>0</v>
      </c>
      <c r="U1050" s="157">
        <v>0</v>
      </c>
      <c r="V1050" s="157">
        <v>0</v>
      </c>
      <c r="W1050" s="157">
        <v>0</v>
      </c>
      <c r="X1050" s="157">
        <v>0</v>
      </c>
      <c r="Y1050" s="157">
        <v>1.8004300000000001E-4</v>
      </c>
      <c r="Z1050" s="157">
        <v>0</v>
      </c>
      <c r="AA1050" s="157">
        <v>0</v>
      </c>
      <c r="AB1050" s="157">
        <v>0</v>
      </c>
      <c r="AC1050" s="157">
        <v>5.4234540000000003E-3</v>
      </c>
      <c r="AD1050" s="157">
        <v>0</v>
      </c>
      <c r="AE1050" s="157">
        <v>1.80769E-4</v>
      </c>
      <c r="AF1050" s="157">
        <v>0</v>
      </c>
      <c r="AG1050" s="157">
        <v>0</v>
      </c>
      <c r="AH1050" s="157">
        <v>0</v>
      </c>
      <c r="AI1050" s="157">
        <v>0</v>
      </c>
      <c r="AJ1050" s="157">
        <v>0</v>
      </c>
      <c r="AK1050" s="157">
        <v>0</v>
      </c>
      <c r="AL1050" s="157">
        <v>0</v>
      </c>
      <c r="AM1050" s="157">
        <v>6.7444549999999999E-3</v>
      </c>
      <c r="AN1050" s="157">
        <v>5.1456840000000002E-3</v>
      </c>
      <c r="AO1050" s="157">
        <v>5.2875250000000004E-3</v>
      </c>
      <c r="AP1050" s="157">
        <v>8.1243870000000003E-3</v>
      </c>
      <c r="AQ1050" s="157">
        <v>6.342627E-3</v>
      </c>
      <c r="AR1050" s="157">
        <v>4.3050739999999999E-3</v>
      </c>
      <c r="AS1050" s="157">
        <v>0</v>
      </c>
      <c r="AT1050" s="157">
        <v>0</v>
      </c>
      <c r="AU1050" s="157">
        <v>0</v>
      </c>
      <c r="AV1050" s="157">
        <v>0</v>
      </c>
      <c r="AW1050" s="157">
        <v>0</v>
      </c>
      <c r="AX1050" s="157">
        <v>0</v>
      </c>
      <c r="AY1050" s="157">
        <v>0</v>
      </c>
      <c r="AZ1050" s="157">
        <v>8.2331069999999999E-3</v>
      </c>
      <c r="BA1050" s="157">
        <v>5.3703880000000002E-3</v>
      </c>
      <c r="BB1050" s="157">
        <v>3.9436059999999997E-3</v>
      </c>
      <c r="BC1050" s="192">
        <v>2.41E-5</v>
      </c>
      <c r="BD1050" s="157">
        <v>0</v>
      </c>
      <c r="BE1050" s="157">
        <v>0</v>
      </c>
      <c r="BF1050" s="157">
        <v>0</v>
      </c>
      <c r="BG1050" s="157">
        <v>0</v>
      </c>
      <c r="BH1050" s="157">
        <v>0</v>
      </c>
      <c r="BI1050" s="157">
        <v>0</v>
      </c>
      <c r="BJ1050" s="157">
        <v>0</v>
      </c>
      <c r="BK1050" s="157">
        <v>0</v>
      </c>
      <c r="BL1050" s="157">
        <v>0</v>
      </c>
      <c r="BM1050" s="157">
        <v>0</v>
      </c>
      <c r="BN1050" s="157">
        <v>0</v>
      </c>
      <c r="BO1050" s="157">
        <v>0</v>
      </c>
      <c r="BP1050" s="157">
        <v>0</v>
      </c>
      <c r="BQ1050" s="157">
        <v>1.19567E-4</v>
      </c>
      <c r="BR1050" s="157">
        <v>0</v>
      </c>
      <c r="BS1050" s="157">
        <v>0</v>
      </c>
      <c r="BT1050" s="157">
        <v>0</v>
      </c>
      <c r="BU1050" s="157">
        <v>0</v>
      </c>
      <c r="BV1050" s="157">
        <v>0</v>
      </c>
      <c r="BW1050" s="157">
        <v>0</v>
      </c>
      <c r="BX1050" s="157">
        <v>0</v>
      </c>
      <c r="BY1050" s="157">
        <v>0</v>
      </c>
      <c r="BZ1050" s="157">
        <v>0</v>
      </c>
      <c r="CA1050" s="157">
        <v>0</v>
      </c>
      <c r="CB1050" s="157">
        <v>0</v>
      </c>
      <c r="CC1050" s="157">
        <v>0</v>
      </c>
      <c r="CD1050" s="157">
        <v>0</v>
      </c>
      <c r="CE1050" s="157">
        <v>0</v>
      </c>
      <c r="CF1050" s="157">
        <v>0</v>
      </c>
      <c r="CG1050" s="157">
        <v>0</v>
      </c>
      <c r="CH1050" s="157">
        <v>0</v>
      </c>
      <c r="CI1050" s="157">
        <v>0</v>
      </c>
      <c r="CJ1050" s="157">
        <v>0</v>
      </c>
      <c r="CK1050" s="157">
        <v>0</v>
      </c>
      <c r="CL1050" s="157">
        <v>0</v>
      </c>
      <c r="CM1050" s="157">
        <v>0</v>
      </c>
      <c r="CN1050" s="157">
        <v>0</v>
      </c>
      <c r="CO1050" s="157">
        <v>0</v>
      </c>
      <c r="CP1050" s="157">
        <v>0</v>
      </c>
      <c r="CQ1050" s="157">
        <v>0</v>
      </c>
      <c r="CR1050" s="157">
        <v>0</v>
      </c>
      <c r="CS1050" s="157">
        <v>0</v>
      </c>
      <c r="CT1050" s="157">
        <v>0</v>
      </c>
      <c r="CU1050" s="157">
        <v>0</v>
      </c>
      <c r="CV1050" s="157">
        <v>0</v>
      </c>
      <c r="CW1050" s="157">
        <v>0</v>
      </c>
      <c r="CX1050" s="157">
        <v>4.2534099999999998E-4</v>
      </c>
      <c r="CY1050" s="192">
        <v>2.76E-5</v>
      </c>
      <c r="CZ1050" s="157">
        <v>0</v>
      </c>
      <c r="DA1050" s="157">
        <v>0</v>
      </c>
      <c r="DB1050" s="157">
        <v>0</v>
      </c>
      <c r="DC1050" s="157">
        <v>0</v>
      </c>
      <c r="DD1050" s="157">
        <v>0</v>
      </c>
      <c r="DE1050" s="157">
        <v>0</v>
      </c>
      <c r="DF1050" s="157">
        <v>0</v>
      </c>
      <c r="DG1050" s="157">
        <v>0</v>
      </c>
      <c r="DH1050" s="157">
        <v>0</v>
      </c>
      <c r="DI1050" s="157">
        <v>0</v>
      </c>
      <c r="DJ1050" s="157">
        <v>0</v>
      </c>
      <c r="DK1050" s="157">
        <v>0</v>
      </c>
      <c r="DL1050" s="157">
        <v>0</v>
      </c>
      <c r="DM1050" s="157">
        <v>0</v>
      </c>
      <c r="DN1050" s="157">
        <v>2.8663400000000002E-3</v>
      </c>
      <c r="DO1050" s="157">
        <v>0</v>
      </c>
      <c r="DP1050" s="157">
        <v>0</v>
      </c>
      <c r="DQ1050" s="157">
        <v>0</v>
      </c>
      <c r="DR1050" s="157">
        <v>0</v>
      </c>
      <c r="DS1050" s="157">
        <v>0</v>
      </c>
      <c r="DT1050" s="192">
        <v>4.2299999999999998E-5</v>
      </c>
      <c r="DU1050" s="157">
        <v>6.3904979999999997E-3</v>
      </c>
      <c r="DV1050" s="157">
        <v>0</v>
      </c>
      <c r="DW1050" s="157">
        <v>0</v>
      </c>
      <c r="DX1050" s="157">
        <v>0</v>
      </c>
      <c r="DY1050" s="157">
        <v>0</v>
      </c>
      <c r="DZ1050" s="157">
        <v>0</v>
      </c>
      <c r="EA1050" s="157">
        <v>0</v>
      </c>
      <c r="EB1050" s="157">
        <v>0</v>
      </c>
      <c r="EC1050" s="157">
        <v>0</v>
      </c>
      <c r="ED1050" s="157">
        <v>0</v>
      </c>
      <c r="EE1050" s="157">
        <v>0</v>
      </c>
      <c r="EF1050" s="157">
        <v>0</v>
      </c>
      <c r="EG1050" s="157">
        <v>0</v>
      </c>
      <c r="EH1050" s="157">
        <v>0</v>
      </c>
      <c r="EI1050" s="157">
        <v>0</v>
      </c>
      <c r="EJ1050" s="157">
        <v>0</v>
      </c>
      <c r="EK1050" s="157">
        <v>0</v>
      </c>
      <c r="EL1050" s="157">
        <v>0</v>
      </c>
      <c r="EM1050" s="157">
        <v>0</v>
      </c>
      <c r="EN1050" s="157">
        <v>0</v>
      </c>
      <c r="EO1050" s="157">
        <v>0</v>
      </c>
      <c r="EP1050" s="157">
        <v>0</v>
      </c>
      <c r="EQ1050" s="157">
        <v>0</v>
      </c>
      <c r="ER1050" s="157">
        <v>0</v>
      </c>
      <c r="ES1050" s="157">
        <v>0</v>
      </c>
      <c r="ET1050" s="157">
        <v>0</v>
      </c>
      <c r="EU1050" s="157">
        <v>0</v>
      </c>
      <c r="EV1050" s="157">
        <v>0</v>
      </c>
      <c r="EW1050" s="157">
        <v>0</v>
      </c>
      <c r="EX1050" s="157">
        <v>0</v>
      </c>
      <c r="EY1050" s="157">
        <v>0</v>
      </c>
      <c r="EZ1050" s="157">
        <v>0</v>
      </c>
      <c r="FA1050" s="157">
        <v>0</v>
      </c>
      <c r="FB1050" s="157">
        <v>0</v>
      </c>
      <c r="FC1050" s="157">
        <v>0</v>
      </c>
      <c r="FD1050" s="157">
        <v>0</v>
      </c>
      <c r="FE1050" s="157">
        <v>0</v>
      </c>
      <c r="FF1050" s="157">
        <v>0</v>
      </c>
      <c r="FG1050" s="157">
        <v>0</v>
      </c>
      <c r="FH1050" s="157">
        <v>0</v>
      </c>
      <c r="FI1050" s="157">
        <v>0</v>
      </c>
      <c r="FJ1050" s="157">
        <v>0</v>
      </c>
      <c r="FK1050" s="157">
        <v>6.4685999999999997E-4</v>
      </c>
      <c r="FL1050" s="157">
        <v>0</v>
      </c>
      <c r="FM1050" s="157">
        <v>0</v>
      </c>
      <c r="FN1050" s="157">
        <v>0</v>
      </c>
      <c r="FO1050" s="157">
        <v>0</v>
      </c>
      <c r="FP1050" s="157">
        <v>0</v>
      </c>
      <c r="FQ1050" s="157">
        <v>0</v>
      </c>
      <c r="FR1050" s="157">
        <v>0</v>
      </c>
      <c r="FS1050" s="157">
        <v>0</v>
      </c>
      <c r="FT1050" s="157">
        <v>0</v>
      </c>
      <c r="FU1050" s="157">
        <v>0</v>
      </c>
      <c r="FV1050" s="157">
        <v>0</v>
      </c>
      <c r="FW1050" s="157">
        <v>0</v>
      </c>
      <c r="FX1050" s="157">
        <v>0</v>
      </c>
      <c r="FY1050" s="157">
        <v>0</v>
      </c>
      <c r="FZ1050" s="157">
        <v>0</v>
      </c>
      <c r="GA1050" s="157">
        <v>0</v>
      </c>
      <c r="GB1050" s="157">
        <v>0</v>
      </c>
      <c r="GC1050" s="157">
        <v>0</v>
      </c>
      <c r="GD1050" s="157">
        <v>0</v>
      </c>
      <c r="GE1050" s="157">
        <v>0</v>
      </c>
      <c r="GF1050" s="192">
        <v>4.1300000000000001E-5</v>
      </c>
      <c r="GG1050" s="157">
        <v>0</v>
      </c>
      <c r="GH1050" s="157">
        <v>0</v>
      </c>
      <c r="GI1050" s="157">
        <v>2.5729399999999998E-4</v>
      </c>
      <c r="GJ1050" s="157">
        <v>0</v>
      </c>
      <c r="GK1050" s="157">
        <v>0</v>
      </c>
      <c r="GL1050" s="157">
        <v>0</v>
      </c>
      <c r="GM1050" s="157">
        <v>0</v>
      </c>
      <c r="GN1050" s="157">
        <v>0</v>
      </c>
      <c r="GO1050" s="157">
        <v>0</v>
      </c>
      <c r="GP1050" s="157">
        <v>0</v>
      </c>
      <c r="GQ1050" s="157">
        <v>0</v>
      </c>
      <c r="GR1050" s="157">
        <v>0</v>
      </c>
      <c r="GS1050" s="157">
        <v>0</v>
      </c>
      <c r="GT1050" s="157">
        <v>0</v>
      </c>
      <c r="GU1050" s="157">
        <v>0</v>
      </c>
      <c r="GV1050" s="157">
        <v>0</v>
      </c>
      <c r="GW1050" s="157">
        <v>0</v>
      </c>
      <c r="GX1050" s="157">
        <v>0</v>
      </c>
      <c r="GY1050" s="157">
        <v>0</v>
      </c>
      <c r="GZ1050" s="157">
        <v>0</v>
      </c>
      <c r="HA1050" s="157">
        <v>0</v>
      </c>
    </row>
    <row r="1051" spans="1:209" x14ac:dyDescent="0.2">
      <c r="A1051" s="157" t="s">
        <v>4860</v>
      </c>
      <c r="B1051" s="157">
        <v>0</v>
      </c>
      <c r="C1051" s="192">
        <v>5.7400000000000001E-6</v>
      </c>
      <c r="D1051" s="192">
        <v>1.0200000000000001E-5</v>
      </c>
      <c r="E1051" s="192">
        <v>2.3300000000000001E-5</v>
      </c>
      <c r="F1051" s="192">
        <v>1.3200000000000001E-5</v>
      </c>
      <c r="G1051" s="157">
        <v>0</v>
      </c>
      <c r="H1051" s="157">
        <v>0</v>
      </c>
      <c r="I1051" s="157">
        <v>0</v>
      </c>
      <c r="J1051" s="157">
        <v>0</v>
      </c>
      <c r="K1051" s="157">
        <v>0</v>
      </c>
      <c r="L1051" s="157">
        <v>0</v>
      </c>
      <c r="M1051" s="192">
        <v>9.7E-5</v>
      </c>
      <c r="N1051" s="157">
        <v>0</v>
      </c>
      <c r="O1051" s="157">
        <v>0</v>
      </c>
      <c r="P1051" s="157">
        <v>0</v>
      </c>
      <c r="Q1051" s="157">
        <v>0</v>
      </c>
      <c r="R1051" s="157">
        <v>0</v>
      </c>
      <c r="S1051" s="157">
        <v>0</v>
      </c>
      <c r="T1051" s="157">
        <v>0</v>
      </c>
      <c r="U1051" s="157">
        <v>0</v>
      </c>
      <c r="V1051" s="157">
        <v>0</v>
      </c>
      <c r="W1051" s="157">
        <v>0</v>
      </c>
      <c r="X1051" s="157">
        <v>0</v>
      </c>
      <c r="Y1051" s="157">
        <v>0</v>
      </c>
      <c r="Z1051" s="192">
        <v>7.0400000000000004E-5</v>
      </c>
      <c r="AA1051" s="157">
        <v>0</v>
      </c>
      <c r="AB1051" s="157">
        <v>0</v>
      </c>
      <c r="AC1051" s="192">
        <v>1.9300000000000002E-5</v>
      </c>
      <c r="AD1051" s="157">
        <v>3.2995000000000002E-4</v>
      </c>
      <c r="AE1051" s="157">
        <v>0</v>
      </c>
      <c r="AF1051" s="157">
        <v>0</v>
      </c>
      <c r="AG1051" s="192">
        <v>1.34E-5</v>
      </c>
      <c r="AH1051" s="157">
        <v>0</v>
      </c>
      <c r="AI1051" s="157">
        <v>0</v>
      </c>
      <c r="AJ1051" s="157">
        <v>0</v>
      </c>
      <c r="AK1051" s="157">
        <v>0</v>
      </c>
      <c r="AL1051" s="157">
        <v>0</v>
      </c>
      <c r="AM1051" s="157">
        <v>5.7927800000000002E-4</v>
      </c>
      <c r="AN1051" s="157">
        <v>2.8127499999999999E-4</v>
      </c>
      <c r="AO1051" s="157">
        <v>3.7948700000000002E-4</v>
      </c>
      <c r="AP1051" s="157">
        <v>9.8052899999999995E-4</v>
      </c>
      <c r="AQ1051" s="157">
        <v>5.6518499999999995E-4</v>
      </c>
      <c r="AR1051" s="157">
        <v>3.8210700000000002E-4</v>
      </c>
      <c r="AS1051" s="157">
        <v>0</v>
      </c>
      <c r="AT1051" s="157">
        <v>0</v>
      </c>
      <c r="AU1051" s="157">
        <v>0</v>
      </c>
      <c r="AV1051" s="157">
        <v>0</v>
      </c>
      <c r="AW1051" s="157">
        <v>0</v>
      </c>
      <c r="AX1051" s="157">
        <v>0</v>
      </c>
      <c r="AY1051" s="157">
        <v>0</v>
      </c>
      <c r="AZ1051" s="157">
        <v>1.89703E-4</v>
      </c>
      <c r="BA1051" s="157">
        <v>1.9265999999999999E-4</v>
      </c>
      <c r="BB1051" s="192">
        <v>2.4600000000000002E-5</v>
      </c>
      <c r="BC1051" s="157">
        <v>0</v>
      </c>
      <c r="BD1051" s="157">
        <v>0</v>
      </c>
      <c r="BE1051" s="157">
        <v>0</v>
      </c>
      <c r="BF1051" s="157">
        <v>0</v>
      </c>
      <c r="BG1051" s="157">
        <v>0</v>
      </c>
      <c r="BH1051" s="157">
        <v>0</v>
      </c>
      <c r="BI1051" s="157">
        <v>0</v>
      </c>
      <c r="BJ1051" s="157">
        <v>0</v>
      </c>
      <c r="BK1051" s="157">
        <v>0</v>
      </c>
      <c r="BL1051" s="157">
        <v>0</v>
      </c>
      <c r="BM1051" s="157">
        <v>0</v>
      </c>
      <c r="BN1051" s="157">
        <v>0</v>
      </c>
      <c r="BO1051" s="157">
        <v>0</v>
      </c>
      <c r="BP1051" s="157">
        <v>0</v>
      </c>
      <c r="BQ1051" s="157">
        <v>0</v>
      </c>
      <c r="BR1051" s="157">
        <v>0</v>
      </c>
      <c r="BS1051" s="157">
        <v>0</v>
      </c>
      <c r="BT1051" s="157">
        <v>0</v>
      </c>
      <c r="BU1051" s="157">
        <v>0</v>
      </c>
      <c r="BV1051" s="157">
        <v>0</v>
      </c>
      <c r="BW1051" s="157">
        <v>0</v>
      </c>
      <c r="BX1051" s="157">
        <v>0</v>
      </c>
      <c r="BY1051" s="157">
        <v>0</v>
      </c>
      <c r="BZ1051" s="157">
        <v>0</v>
      </c>
      <c r="CA1051" s="157">
        <v>0</v>
      </c>
      <c r="CB1051" s="157">
        <v>0</v>
      </c>
      <c r="CC1051" s="157">
        <v>0</v>
      </c>
      <c r="CD1051" s="157">
        <v>0</v>
      </c>
      <c r="CE1051" s="157">
        <v>0</v>
      </c>
      <c r="CF1051" s="157">
        <v>0</v>
      </c>
      <c r="CG1051" s="157">
        <v>0</v>
      </c>
      <c r="CH1051" s="192">
        <v>7.9800000000000002E-5</v>
      </c>
      <c r="CI1051" s="157">
        <v>0</v>
      </c>
      <c r="CJ1051" s="157">
        <v>0</v>
      </c>
      <c r="CK1051" s="157">
        <v>0</v>
      </c>
      <c r="CL1051" s="157">
        <v>0</v>
      </c>
      <c r="CM1051" s="157">
        <v>0</v>
      </c>
      <c r="CN1051" s="157">
        <v>0</v>
      </c>
      <c r="CO1051" s="157">
        <v>0</v>
      </c>
      <c r="CP1051" s="157">
        <v>0</v>
      </c>
      <c r="CQ1051" s="157">
        <v>0</v>
      </c>
      <c r="CR1051" s="157">
        <v>0</v>
      </c>
      <c r="CS1051" s="157">
        <v>0</v>
      </c>
      <c r="CT1051" s="157">
        <v>0</v>
      </c>
      <c r="CU1051" s="157">
        <v>0</v>
      </c>
      <c r="CV1051" s="157">
        <v>0</v>
      </c>
      <c r="CW1051" s="192">
        <v>2.97E-5</v>
      </c>
      <c r="CX1051" s="157">
        <v>0</v>
      </c>
      <c r="CY1051" s="157">
        <v>0</v>
      </c>
      <c r="CZ1051" s="192">
        <v>7.6299999999999998E-5</v>
      </c>
      <c r="DA1051" s="157">
        <v>0</v>
      </c>
      <c r="DB1051" s="157">
        <v>0</v>
      </c>
      <c r="DC1051" s="157">
        <v>0</v>
      </c>
      <c r="DD1051" s="192">
        <v>4.5099999999999998E-5</v>
      </c>
      <c r="DE1051" s="157">
        <v>0</v>
      </c>
      <c r="DF1051" s="157">
        <v>0</v>
      </c>
      <c r="DG1051" s="157">
        <v>0</v>
      </c>
      <c r="DH1051" s="157">
        <v>0</v>
      </c>
      <c r="DI1051" s="157">
        <v>0</v>
      </c>
      <c r="DJ1051" s="157">
        <v>0</v>
      </c>
      <c r="DK1051" s="157">
        <v>0</v>
      </c>
      <c r="DL1051" s="192">
        <v>3.0000000000000001E-5</v>
      </c>
      <c r="DM1051" s="157">
        <v>0</v>
      </c>
      <c r="DN1051" s="157">
        <v>0</v>
      </c>
      <c r="DO1051" s="157">
        <v>1.3832199999999999E-4</v>
      </c>
      <c r="DP1051" s="157">
        <v>1.3433E-4</v>
      </c>
      <c r="DQ1051" s="192">
        <v>2.6299999999999999E-5</v>
      </c>
      <c r="DR1051" s="157">
        <v>0</v>
      </c>
      <c r="DS1051" s="157">
        <v>0</v>
      </c>
      <c r="DT1051" s="157">
        <v>0</v>
      </c>
      <c r="DU1051" s="157">
        <v>0</v>
      </c>
      <c r="DV1051" s="157">
        <v>0</v>
      </c>
      <c r="DW1051" s="157">
        <v>1.9123499999999999E-4</v>
      </c>
      <c r="DX1051" s="157">
        <v>0</v>
      </c>
      <c r="DY1051" s="157">
        <v>0</v>
      </c>
      <c r="DZ1051" s="157">
        <v>0</v>
      </c>
      <c r="EA1051" s="157">
        <v>0</v>
      </c>
      <c r="EB1051" s="157">
        <v>0</v>
      </c>
      <c r="EC1051" s="157">
        <v>0</v>
      </c>
      <c r="ED1051" s="157">
        <v>0</v>
      </c>
      <c r="EE1051" s="157">
        <v>0</v>
      </c>
      <c r="EF1051" s="157">
        <v>0</v>
      </c>
      <c r="EG1051" s="157">
        <v>0</v>
      </c>
      <c r="EH1051" s="157">
        <v>0</v>
      </c>
      <c r="EI1051" s="157">
        <v>0</v>
      </c>
      <c r="EJ1051" s="157">
        <v>0</v>
      </c>
      <c r="EK1051" s="157">
        <v>0</v>
      </c>
      <c r="EL1051" s="157">
        <v>0</v>
      </c>
      <c r="EM1051" s="192">
        <v>7.6299999999999998E-6</v>
      </c>
      <c r="EN1051" s="157">
        <v>0</v>
      </c>
      <c r="EO1051" s="157">
        <v>0</v>
      </c>
      <c r="EP1051" s="157">
        <v>0</v>
      </c>
      <c r="EQ1051" s="157">
        <v>0</v>
      </c>
      <c r="ER1051" s="157">
        <v>0</v>
      </c>
      <c r="ES1051" s="192">
        <v>2.2799999999999999E-5</v>
      </c>
      <c r="ET1051" s="157">
        <v>0</v>
      </c>
      <c r="EU1051" s="157">
        <v>0</v>
      </c>
      <c r="EV1051" s="157">
        <v>0</v>
      </c>
      <c r="EW1051" s="157">
        <v>0</v>
      </c>
      <c r="EX1051" s="157">
        <v>0</v>
      </c>
      <c r="EY1051" s="192">
        <v>5.1799999999999999E-5</v>
      </c>
      <c r="EZ1051" s="157">
        <v>0</v>
      </c>
      <c r="FA1051" s="157">
        <v>0</v>
      </c>
      <c r="FB1051" s="157">
        <v>0</v>
      </c>
      <c r="FC1051" s="157">
        <v>0</v>
      </c>
      <c r="FD1051" s="157">
        <v>0</v>
      </c>
      <c r="FE1051" s="157">
        <v>0</v>
      </c>
      <c r="FF1051" s="157">
        <v>0</v>
      </c>
      <c r="FG1051" s="157">
        <v>0</v>
      </c>
      <c r="FH1051" s="157">
        <v>0</v>
      </c>
      <c r="FI1051" s="192">
        <v>2.76E-5</v>
      </c>
      <c r="FJ1051" s="157">
        <v>0</v>
      </c>
      <c r="FK1051" s="157">
        <v>0</v>
      </c>
      <c r="FL1051" s="157">
        <v>0</v>
      </c>
      <c r="FM1051" s="157">
        <v>0</v>
      </c>
      <c r="FN1051" s="157">
        <v>0</v>
      </c>
      <c r="FO1051" s="157">
        <v>0</v>
      </c>
      <c r="FP1051" s="157">
        <v>0</v>
      </c>
      <c r="FQ1051" s="157">
        <v>0</v>
      </c>
      <c r="FR1051" s="157">
        <v>0</v>
      </c>
      <c r="FS1051" s="157">
        <v>0</v>
      </c>
      <c r="FT1051" s="157">
        <v>0</v>
      </c>
      <c r="FU1051" s="157">
        <v>0</v>
      </c>
      <c r="FV1051" s="157">
        <v>0</v>
      </c>
      <c r="FW1051" s="157">
        <v>0</v>
      </c>
      <c r="FX1051" s="157">
        <v>0</v>
      </c>
      <c r="FY1051" s="157">
        <v>0</v>
      </c>
      <c r="FZ1051" s="157">
        <v>0</v>
      </c>
      <c r="GA1051" s="157">
        <v>0</v>
      </c>
      <c r="GB1051" s="157">
        <v>0</v>
      </c>
      <c r="GC1051" s="157">
        <v>0</v>
      </c>
      <c r="GD1051" s="157">
        <v>0</v>
      </c>
      <c r="GE1051" s="157">
        <v>0</v>
      </c>
      <c r="GF1051" s="157">
        <v>0</v>
      </c>
      <c r="GG1051" s="192">
        <v>6.6699999999999995E-5</v>
      </c>
      <c r="GH1051" s="192">
        <v>2.3300000000000001E-5</v>
      </c>
      <c r="GI1051" s="157">
        <v>0</v>
      </c>
      <c r="GJ1051" s="157">
        <v>0</v>
      </c>
      <c r="GK1051" s="157">
        <v>0</v>
      </c>
      <c r="GL1051" s="192">
        <v>9.9199999999999999E-5</v>
      </c>
      <c r="GM1051" s="157">
        <v>0</v>
      </c>
      <c r="GN1051" s="157">
        <v>0</v>
      </c>
      <c r="GO1051" s="157">
        <v>0</v>
      </c>
      <c r="GP1051" s="157">
        <v>0</v>
      </c>
      <c r="GQ1051" s="157">
        <v>0</v>
      </c>
      <c r="GR1051" s="157">
        <v>0</v>
      </c>
      <c r="GS1051" s="157">
        <v>0</v>
      </c>
      <c r="GT1051" s="157">
        <v>0</v>
      </c>
      <c r="GU1051" s="157">
        <v>0</v>
      </c>
      <c r="GV1051" s="157">
        <v>0</v>
      </c>
      <c r="GW1051" s="157">
        <v>0</v>
      </c>
      <c r="GX1051" s="157">
        <v>0</v>
      </c>
      <c r="GY1051" s="157">
        <v>0</v>
      </c>
      <c r="GZ1051" s="157">
        <v>0</v>
      </c>
      <c r="HA1051" s="157">
        <v>0</v>
      </c>
    </row>
    <row r="1052" spans="1:209" x14ac:dyDescent="0.2">
      <c r="A1052" s="157" t="s">
        <v>4861</v>
      </c>
      <c r="B1052" s="157">
        <v>3.5804899999999999E-4</v>
      </c>
      <c r="C1052" s="157">
        <v>1.0907130000000001E-3</v>
      </c>
      <c r="D1052" s="157">
        <v>7.5695199999999997E-4</v>
      </c>
      <c r="E1052" s="157">
        <v>3.5892419999999999E-3</v>
      </c>
      <c r="F1052" s="157">
        <v>1.9070669999999999E-3</v>
      </c>
      <c r="G1052" s="157">
        <v>0</v>
      </c>
      <c r="H1052" s="157">
        <v>0</v>
      </c>
      <c r="I1052" s="157">
        <v>0</v>
      </c>
      <c r="J1052" s="157">
        <v>0</v>
      </c>
      <c r="K1052" s="157">
        <v>1.33962E-4</v>
      </c>
      <c r="L1052" s="157">
        <v>0</v>
      </c>
      <c r="M1052" s="157">
        <v>0</v>
      </c>
      <c r="N1052" s="157">
        <v>0</v>
      </c>
      <c r="O1052" s="157">
        <v>0</v>
      </c>
      <c r="P1052" s="157">
        <v>0</v>
      </c>
      <c r="Q1052" s="157">
        <v>0</v>
      </c>
      <c r="R1052" s="157">
        <v>1.7452799999999999E-4</v>
      </c>
      <c r="S1052" s="157">
        <v>3.8346300000000001E-4</v>
      </c>
      <c r="T1052" s="192">
        <v>6.4700000000000001E-5</v>
      </c>
      <c r="U1052" s="192">
        <v>6.6199999999999996E-5</v>
      </c>
      <c r="V1052" s="157">
        <v>0</v>
      </c>
      <c r="W1052" s="157">
        <v>0</v>
      </c>
      <c r="X1052" s="157">
        <v>0</v>
      </c>
      <c r="Y1052" s="157">
        <v>3.2007699999999999E-4</v>
      </c>
      <c r="Z1052" s="157">
        <v>0</v>
      </c>
      <c r="AA1052" s="192">
        <v>3.29E-5</v>
      </c>
      <c r="AB1052" s="192">
        <v>9.9799999999999993E-6</v>
      </c>
      <c r="AC1052" s="157">
        <v>0</v>
      </c>
      <c r="AD1052" s="157">
        <v>0</v>
      </c>
      <c r="AE1052" s="157">
        <v>2.6002920000000001E-3</v>
      </c>
      <c r="AF1052" s="157">
        <v>0</v>
      </c>
      <c r="AG1052" s="157">
        <v>0</v>
      </c>
      <c r="AH1052" s="192">
        <v>6.1400000000000002E-5</v>
      </c>
      <c r="AI1052" s="157">
        <v>0</v>
      </c>
      <c r="AJ1052" s="157">
        <v>0</v>
      </c>
      <c r="AK1052" s="157">
        <v>0</v>
      </c>
      <c r="AL1052" s="157">
        <v>0</v>
      </c>
      <c r="AM1052" s="157">
        <v>0</v>
      </c>
      <c r="AN1052" s="157">
        <v>0</v>
      </c>
      <c r="AO1052" s="157">
        <v>0</v>
      </c>
      <c r="AP1052" s="157">
        <v>0</v>
      </c>
      <c r="AQ1052" s="157">
        <v>0</v>
      </c>
      <c r="AR1052" s="157">
        <v>0</v>
      </c>
      <c r="AS1052" s="157">
        <v>0</v>
      </c>
      <c r="AT1052" s="157">
        <v>0</v>
      </c>
      <c r="AU1052" s="157">
        <v>0</v>
      </c>
      <c r="AV1052" s="157">
        <v>0</v>
      </c>
      <c r="AW1052" s="157">
        <v>0</v>
      </c>
      <c r="AX1052" s="157">
        <v>0</v>
      </c>
      <c r="AY1052" s="157">
        <v>0</v>
      </c>
      <c r="AZ1052" s="157">
        <v>0</v>
      </c>
      <c r="BA1052" s="157">
        <v>0</v>
      </c>
      <c r="BB1052" s="157">
        <v>0</v>
      </c>
      <c r="BC1052" s="157">
        <v>0</v>
      </c>
      <c r="BD1052" s="157">
        <v>0</v>
      </c>
      <c r="BE1052" s="157">
        <v>0</v>
      </c>
      <c r="BF1052" s="157">
        <v>0</v>
      </c>
      <c r="BG1052" s="157">
        <v>0</v>
      </c>
      <c r="BH1052" s="157">
        <v>0</v>
      </c>
      <c r="BI1052" s="157">
        <v>0</v>
      </c>
      <c r="BJ1052" s="157">
        <v>0</v>
      </c>
      <c r="BK1052" s="192">
        <v>3.4400000000000003E-5</v>
      </c>
      <c r="BL1052" s="157">
        <v>0</v>
      </c>
      <c r="BM1052" s="157">
        <v>0</v>
      </c>
      <c r="BN1052" s="157">
        <v>0</v>
      </c>
      <c r="BO1052" s="157">
        <v>0</v>
      </c>
      <c r="BP1052" s="157">
        <v>0</v>
      </c>
      <c r="BQ1052" s="157">
        <v>4.7826900000000002E-4</v>
      </c>
      <c r="BR1052" s="157">
        <v>0</v>
      </c>
      <c r="BS1052" s="157">
        <v>0</v>
      </c>
      <c r="BT1052" s="157">
        <v>0</v>
      </c>
      <c r="BU1052" s="157">
        <v>0</v>
      </c>
      <c r="BV1052" s="192">
        <v>4.7500000000000003E-5</v>
      </c>
      <c r="BW1052" s="157">
        <v>0</v>
      </c>
      <c r="BX1052" s="157">
        <v>0</v>
      </c>
      <c r="BY1052" s="157">
        <v>0</v>
      </c>
      <c r="BZ1052" s="157">
        <v>0</v>
      </c>
      <c r="CA1052" s="192">
        <v>5.9899999999999999E-5</v>
      </c>
      <c r="CB1052" s="192">
        <v>4.8300000000000002E-5</v>
      </c>
      <c r="CC1052" s="157">
        <v>0</v>
      </c>
      <c r="CD1052" s="192">
        <v>5.9899999999999999E-5</v>
      </c>
      <c r="CE1052" s="157">
        <v>0</v>
      </c>
      <c r="CF1052" s="192">
        <v>2.7699999999999999E-5</v>
      </c>
      <c r="CG1052" s="157">
        <v>0</v>
      </c>
      <c r="CH1052" s="157">
        <v>0</v>
      </c>
      <c r="CI1052" s="157">
        <v>0</v>
      </c>
      <c r="CJ1052" s="157">
        <v>0</v>
      </c>
      <c r="CK1052" s="157">
        <v>0</v>
      </c>
      <c r="CL1052" s="157">
        <v>0</v>
      </c>
      <c r="CM1052" s="157">
        <v>0</v>
      </c>
      <c r="CN1052" s="157">
        <v>0</v>
      </c>
      <c r="CO1052" s="157">
        <v>0</v>
      </c>
      <c r="CP1052" s="157">
        <v>0</v>
      </c>
      <c r="CQ1052" s="157">
        <v>0</v>
      </c>
      <c r="CR1052" s="157">
        <v>0</v>
      </c>
      <c r="CS1052" s="157">
        <v>0</v>
      </c>
      <c r="CT1052" s="192">
        <v>2.3799999999999999E-5</v>
      </c>
      <c r="CU1052" s="157">
        <v>0</v>
      </c>
      <c r="CV1052" s="157">
        <v>0</v>
      </c>
      <c r="CW1052" s="157">
        <v>0</v>
      </c>
      <c r="CX1052" s="192">
        <v>2.2399999999999999E-5</v>
      </c>
      <c r="CY1052" s="157">
        <v>0</v>
      </c>
      <c r="CZ1052" s="157">
        <v>0</v>
      </c>
      <c r="DA1052" s="157">
        <v>0</v>
      </c>
      <c r="DB1052" s="157">
        <v>0</v>
      </c>
      <c r="DC1052" s="157">
        <v>0</v>
      </c>
      <c r="DD1052" s="157">
        <v>2.10669E-4</v>
      </c>
      <c r="DE1052" s="157">
        <v>0</v>
      </c>
      <c r="DF1052" s="157">
        <v>0</v>
      </c>
      <c r="DG1052" s="157">
        <v>0</v>
      </c>
      <c r="DH1052" s="157">
        <v>0</v>
      </c>
      <c r="DI1052" s="157">
        <v>0</v>
      </c>
      <c r="DJ1052" s="157">
        <v>0</v>
      </c>
      <c r="DK1052" s="157">
        <v>0</v>
      </c>
      <c r="DL1052" s="157">
        <v>0</v>
      </c>
      <c r="DM1052" s="157">
        <v>0</v>
      </c>
      <c r="DN1052" s="157">
        <v>0</v>
      </c>
      <c r="DO1052" s="157">
        <v>0</v>
      </c>
      <c r="DP1052" s="157">
        <v>0</v>
      </c>
      <c r="DQ1052" s="157">
        <v>0</v>
      </c>
      <c r="DR1052" s="157">
        <v>0</v>
      </c>
      <c r="DS1052" s="157">
        <v>0</v>
      </c>
      <c r="DT1052" s="157">
        <v>0</v>
      </c>
      <c r="DU1052" s="157">
        <v>0</v>
      </c>
      <c r="DV1052" s="157">
        <v>0</v>
      </c>
      <c r="DW1052" s="192">
        <v>3.4799999999999999E-5</v>
      </c>
      <c r="DX1052" s="157">
        <v>0</v>
      </c>
      <c r="DY1052" s="157">
        <v>0</v>
      </c>
      <c r="DZ1052" s="157">
        <v>0</v>
      </c>
      <c r="EA1052" s="157">
        <v>1.8278200000000001E-4</v>
      </c>
      <c r="EB1052" s="157">
        <v>0</v>
      </c>
      <c r="EC1052" s="157">
        <v>0</v>
      </c>
      <c r="ED1052" s="157">
        <v>0</v>
      </c>
      <c r="EE1052" s="157">
        <v>0</v>
      </c>
      <c r="EF1052" s="157">
        <v>0</v>
      </c>
      <c r="EG1052" s="157">
        <v>0</v>
      </c>
      <c r="EH1052" s="157">
        <v>1.19133E-4</v>
      </c>
      <c r="EI1052" s="157">
        <v>0</v>
      </c>
      <c r="EJ1052" s="157">
        <v>0</v>
      </c>
      <c r="EK1052" s="157">
        <v>0</v>
      </c>
      <c r="EL1052" s="157">
        <v>0</v>
      </c>
      <c r="EM1052" s="192">
        <v>2.2900000000000001E-5</v>
      </c>
      <c r="EN1052" s="157">
        <v>1.3295000000000001E-4</v>
      </c>
      <c r="EO1052" s="157">
        <v>0</v>
      </c>
      <c r="EP1052" s="157">
        <v>0</v>
      </c>
      <c r="EQ1052" s="157">
        <v>1.06776E-4</v>
      </c>
      <c r="ER1052" s="157">
        <v>0</v>
      </c>
      <c r="ES1052" s="192">
        <v>9.1399999999999999E-5</v>
      </c>
      <c r="ET1052" s="157">
        <v>0</v>
      </c>
      <c r="EU1052" s="157">
        <v>0</v>
      </c>
      <c r="EV1052" s="192">
        <v>8.1299999999999997E-5</v>
      </c>
      <c r="EW1052" s="157">
        <v>0</v>
      </c>
      <c r="EX1052" s="157">
        <v>1.6959000000000001E-4</v>
      </c>
      <c r="EY1052" s="157">
        <v>0</v>
      </c>
      <c r="EZ1052" s="157">
        <v>0</v>
      </c>
      <c r="FA1052" s="157">
        <v>0</v>
      </c>
      <c r="FB1052" s="157">
        <v>0</v>
      </c>
      <c r="FC1052" s="157">
        <v>0</v>
      </c>
      <c r="FD1052" s="157">
        <v>1.75408E-4</v>
      </c>
      <c r="FE1052" s="157">
        <v>0</v>
      </c>
      <c r="FF1052" s="157">
        <v>0</v>
      </c>
      <c r="FG1052" s="157">
        <v>0</v>
      </c>
      <c r="FH1052" s="157">
        <v>0</v>
      </c>
      <c r="FI1052" s="157">
        <v>0</v>
      </c>
      <c r="FJ1052" s="157">
        <v>0</v>
      </c>
      <c r="FK1052" s="157">
        <v>2.217807E-3</v>
      </c>
      <c r="FL1052" s="157">
        <v>1.28427E-4</v>
      </c>
      <c r="FM1052" s="157">
        <v>0</v>
      </c>
      <c r="FN1052" s="157">
        <v>0</v>
      </c>
      <c r="FO1052" s="157">
        <v>0</v>
      </c>
      <c r="FP1052" s="157">
        <v>0</v>
      </c>
      <c r="FQ1052" s="157">
        <v>0</v>
      </c>
      <c r="FR1052" s="157">
        <v>0</v>
      </c>
      <c r="FS1052" s="157">
        <v>0</v>
      </c>
      <c r="FT1052" s="157">
        <v>0</v>
      </c>
      <c r="FU1052" s="157">
        <v>0</v>
      </c>
      <c r="FV1052" s="157">
        <v>0</v>
      </c>
      <c r="FW1052" s="157">
        <v>0</v>
      </c>
      <c r="FX1052" s="157">
        <v>0</v>
      </c>
      <c r="FY1052" s="192">
        <v>5.4299999999999998E-5</v>
      </c>
      <c r="FZ1052" s="157">
        <v>0</v>
      </c>
      <c r="GA1052" s="157">
        <v>0</v>
      </c>
      <c r="GB1052" s="157">
        <v>0</v>
      </c>
      <c r="GC1052" s="157">
        <v>0</v>
      </c>
      <c r="GD1052" s="157">
        <v>0</v>
      </c>
      <c r="GE1052" s="157">
        <v>0</v>
      </c>
      <c r="GF1052" s="157">
        <v>0</v>
      </c>
      <c r="GG1052" s="157">
        <v>0</v>
      </c>
      <c r="GH1052" s="157">
        <v>0</v>
      </c>
      <c r="GI1052" s="157">
        <v>8.7480100000000003E-4</v>
      </c>
      <c r="GJ1052" s="157">
        <v>0</v>
      </c>
      <c r="GK1052" s="192">
        <v>5.9200000000000002E-5</v>
      </c>
      <c r="GL1052" s="157">
        <v>0</v>
      </c>
      <c r="GM1052" s="157">
        <v>0</v>
      </c>
      <c r="GN1052" s="157">
        <v>0</v>
      </c>
      <c r="GO1052" s="157">
        <v>0</v>
      </c>
      <c r="GP1052" s="157">
        <v>0</v>
      </c>
      <c r="GQ1052" s="157">
        <v>0</v>
      </c>
      <c r="GR1052" s="157">
        <v>0</v>
      </c>
      <c r="GS1052" s="157">
        <v>0</v>
      </c>
      <c r="GT1052" s="157">
        <v>0</v>
      </c>
      <c r="GU1052" s="157">
        <v>0</v>
      </c>
      <c r="GV1052" s="157">
        <v>0</v>
      </c>
      <c r="GW1052" s="157">
        <v>0</v>
      </c>
      <c r="GX1052" s="157">
        <v>0</v>
      </c>
      <c r="GY1052" s="157">
        <v>0</v>
      </c>
      <c r="GZ1052" s="157">
        <v>0</v>
      </c>
      <c r="HA1052" s="157">
        <v>0</v>
      </c>
    </row>
    <row r="1053" spans="1:209" x14ac:dyDescent="0.2">
      <c r="A1053" s="157" t="s">
        <v>4862</v>
      </c>
      <c r="B1053" s="157">
        <v>2.53618E-4</v>
      </c>
      <c r="C1053" s="192">
        <v>9.7600000000000001E-5</v>
      </c>
      <c r="D1053" s="157">
        <v>1.4320700000000001E-4</v>
      </c>
      <c r="E1053" s="157">
        <v>0</v>
      </c>
      <c r="F1053" s="192">
        <v>6.58E-5</v>
      </c>
      <c r="G1053" s="157">
        <v>4.41369E-4</v>
      </c>
      <c r="H1053" s="157">
        <v>6.93328E-4</v>
      </c>
      <c r="I1053" s="157">
        <v>1.4182349999999999E-3</v>
      </c>
      <c r="J1053" s="157">
        <v>3.90104E-4</v>
      </c>
      <c r="K1053" s="157">
        <v>4.2867900000000001E-4</v>
      </c>
      <c r="L1053" s="157">
        <v>2.8831719999999998E-3</v>
      </c>
      <c r="M1053" s="157">
        <v>5.4685300000000003E-4</v>
      </c>
      <c r="N1053" s="157">
        <v>3.5493999999999999E-4</v>
      </c>
      <c r="O1053" s="157">
        <v>1.8685899999999999E-4</v>
      </c>
      <c r="P1053" s="157">
        <v>1.2441489999999999E-3</v>
      </c>
      <c r="Q1053" s="157">
        <v>9.1656099999999998E-4</v>
      </c>
      <c r="R1053" s="157">
        <v>5.0176699999999997E-4</v>
      </c>
      <c r="S1053" s="157">
        <v>7.6692600000000002E-4</v>
      </c>
      <c r="T1053" s="157">
        <v>6.46559E-4</v>
      </c>
      <c r="U1053" s="157">
        <v>6.1762399999999999E-4</v>
      </c>
      <c r="V1053" s="157">
        <v>5.2776899999999998E-4</v>
      </c>
      <c r="W1053" s="157">
        <v>2.6763900000000002E-4</v>
      </c>
      <c r="X1053" s="157">
        <v>5.4761199999999995E-4</v>
      </c>
      <c r="Y1053" s="157">
        <v>0</v>
      </c>
      <c r="Z1053" s="157">
        <v>8.2679499999999996E-4</v>
      </c>
      <c r="AA1053" s="157">
        <v>0</v>
      </c>
      <c r="AB1053" s="157">
        <v>6.9853299999999999E-4</v>
      </c>
      <c r="AC1053" s="157">
        <v>8.1062300000000001E-4</v>
      </c>
      <c r="AD1053" s="157">
        <v>1.106302E-3</v>
      </c>
      <c r="AE1053" s="157">
        <v>1.80769E-4</v>
      </c>
      <c r="AF1053" s="157">
        <v>1.64745E-4</v>
      </c>
      <c r="AG1053" s="157">
        <v>2.9385099999999998E-4</v>
      </c>
      <c r="AH1053" s="157">
        <v>4.2967500000000002E-4</v>
      </c>
      <c r="AI1053" s="192">
        <v>7.7399999999999998E-5</v>
      </c>
      <c r="AJ1053" s="157">
        <v>5.3272699999999998E-4</v>
      </c>
      <c r="AK1053" s="157">
        <v>4.3541029999999998E-3</v>
      </c>
      <c r="AL1053" s="157">
        <v>0</v>
      </c>
      <c r="AM1053" s="157">
        <v>2.7101949999999999E-3</v>
      </c>
      <c r="AN1053" s="157">
        <v>1.7869260000000001E-3</v>
      </c>
      <c r="AO1053" s="157">
        <v>2.5046170000000002E-3</v>
      </c>
      <c r="AP1053" s="157">
        <v>2.661437E-3</v>
      </c>
      <c r="AQ1053" s="157">
        <v>3.3492420000000001E-3</v>
      </c>
      <c r="AR1053" s="157">
        <v>1.6303240000000001E-3</v>
      </c>
      <c r="AS1053" s="157">
        <v>1.776199E-3</v>
      </c>
      <c r="AT1053" s="157">
        <v>1.155311E-3</v>
      </c>
      <c r="AU1053" s="157">
        <v>5.6677660000000003E-3</v>
      </c>
      <c r="AV1053" s="157">
        <v>3.0353469999999999E-3</v>
      </c>
      <c r="AW1053" s="157">
        <v>3.7951310000000002E-3</v>
      </c>
      <c r="AX1053" s="157">
        <v>6.6170400000000005E-4</v>
      </c>
      <c r="AY1053" s="157">
        <v>1.2159860000000001E-3</v>
      </c>
      <c r="AZ1053" s="157">
        <v>7.5881199999999998E-4</v>
      </c>
      <c r="BA1053" s="157">
        <v>2.2878339999999999E-3</v>
      </c>
      <c r="BB1053" s="157">
        <v>1.281672E-3</v>
      </c>
      <c r="BC1053" s="157">
        <v>0</v>
      </c>
      <c r="BD1053" s="157">
        <v>0</v>
      </c>
      <c r="BE1053" s="157">
        <v>0</v>
      </c>
      <c r="BF1053" s="157">
        <v>4.9525700000000003E-4</v>
      </c>
      <c r="BG1053" s="157">
        <v>1.6529369999999999E-3</v>
      </c>
      <c r="BH1053" s="157">
        <v>1.3488899999999999E-4</v>
      </c>
      <c r="BI1053" s="157">
        <v>2.709146E-3</v>
      </c>
      <c r="BJ1053" s="157">
        <v>4.8812500000000001E-4</v>
      </c>
      <c r="BK1053" s="157">
        <v>0</v>
      </c>
      <c r="BL1053" s="157">
        <v>6.0807700000000005E-4</v>
      </c>
      <c r="BM1053" s="157">
        <v>2.5252529999999999E-3</v>
      </c>
      <c r="BN1053" s="157">
        <v>1.7725130000000001E-3</v>
      </c>
      <c r="BO1053" s="157">
        <v>8.6749600000000004E-4</v>
      </c>
      <c r="BP1053" s="157">
        <v>3.2499529999999999E-3</v>
      </c>
      <c r="BQ1053" s="157">
        <v>3.5870200000000002E-4</v>
      </c>
      <c r="BR1053" s="157">
        <v>6.2368500000000002E-4</v>
      </c>
      <c r="BS1053" s="157">
        <v>1.8692649999999999E-3</v>
      </c>
      <c r="BT1053" s="157">
        <v>8.1055999999999999E-4</v>
      </c>
      <c r="BU1053" s="157">
        <v>9.0130699999999995E-4</v>
      </c>
      <c r="BV1053" s="157">
        <v>3.3268399999999997E-4</v>
      </c>
      <c r="BW1053" s="192">
        <v>1.2E-5</v>
      </c>
      <c r="BX1053" s="157">
        <v>0</v>
      </c>
      <c r="BY1053" s="157">
        <v>0</v>
      </c>
      <c r="BZ1053" s="157">
        <v>1.5473200000000001E-4</v>
      </c>
      <c r="CA1053" s="157">
        <v>2.3091100000000001E-4</v>
      </c>
      <c r="CB1053" s="157">
        <v>2.41668E-4</v>
      </c>
      <c r="CC1053" s="157">
        <v>0</v>
      </c>
      <c r="CD1053" s="157">
        <v>2.9964599999999998E-4</v>
      </c>
      <c r="CE1053" s="192">
        <v>9.3399999999999993E-5</v>
      </c>
      <c r="CF1053" s="157">
        <v>1.38462E-4</v>
      </c>
      <c r="CG1053" s="157">
        <v>1.526718E-3</v>
      </c>
      <c r="CH1053" s="157">
        <v>4.79004E-4</v>
      </c>
      <c r="CI1053" s="157">
        <v>8.6758099999999997E-4</v>
      </c>
      <c r="CJ1053" s="157">
        <v>1.112229E-3</v>
      </c>
      <c r="CK1053" s="157">
        <v>1.1837499999999999E-3</v>
      </c>
      <c r="CL1053" s="192">
        <v>9.9699999999999998E-5</v>
      </c>
      <c r="CM1053" s="192">
        <v>1.88E-5</v>
      </c>
      <c r="CN1053" s="192">
        <v>7.9499999999999994E-5</v>
      </c>
      <c r="CO1053" s="157">
        <v>4.6560200000000002E-4</v>
      </c>
      <c r="CP1053" s="192">
        <v>7.4999999999999993E-5</v>
      </c>
      <c r="CQ1053" s="192">
        <v>2.4000000000000001E-5</v>
      </c>
      <c r="CR1053" s="157">
        <v>2.9688099999999998E-4</v>
      </c>
      <c r="CS1053" s="157">
        <v>3.43961E-4</v>
      </c>
      <c r="CT1053" s="157">
        <v>1.66591E-4</v>
      </c>
      <c r="CU1053" s="157">
        <v>1.0365999999999999E-3</v>
      </c>
      <c r="CV1053" s="157">
        <v>7.4684800000000004E-4</v>
      </c>
      <c r="CW1053" s="157">
        <v>1.103609E-3</v>
      </c>
      <c r="CX1053" s="157">
        <v>4.9250100000000001E-4</v>
      </c>
      <c r="CY1053" s="157">
        <v>2.3755590000000002E-3</v>
      </c>
      <c r="CZ1053" s="157">
        <v>3.0504099999999998E-4</v>
      </c>
      <c r="DA1053" s="157">
        <v>1.0214499999999999E-3</v>
      </c>
      <c r="DB1053" s="157">
        <v>7.3122499999999995E-4</v>
      </c>
      <c r="DC1053" s="157">
        <v>3.1539600000000001E-4</v>
      </c>
      <c r="DD1053" s="157">
        <v>3.76194E-4</v>
      </c>
      <c r="DE1053" s="157">
        <v>1.7211700000000001E-4</v>
      </c>
      <c r="DF1053" s="157">
        <v>3.67563E-4</v>
      </c>
      <c r="DG1053" s="157">
        <v>1.1764709999999999E-3</v>
      </c>
      <c r="DH1053" s="157">
        <v>0</v>
      </c>
      <c r="DI1053" s="157">
        <v>1.6132599999999999E-4</v>
      </c>
      <c r="DJ1053" s="157">
        <v>8.0458600000000004E-4</v>
      </c>
      <c r="DK1053" s="192">
        <v>5.1E-5</v>
      </c>
      <c r="DL1053" s="157">
        <v>6.6028400000000002E-4</v>
      </c>
      <c r="DM1053" s="157">
        <v>7.55487E-4</v>
      </c>
      <c r="DN1053" s="157">
        <v>1.344975E-3</v>
      </c>
      <c r="DO1053" s="157">
        <v>6.2244999999999998E-4</v>
      </c>
      <c r="DP1053" s="157">
        <v>4.4776800000000003E-4</v>
      </c>
      <c r="DQ1053" s="157">
        <v>4.8644500000000001E-4</v>
      </c>
      <c r="DR1053" s="157">
        <v>1.142344E-3</v>
      </c>
      <c r="DS1053" s="157">
        <v>2.2707700000000001E-4</v>
      </c>
      <c r="DT1053" s="157">
        <v>5.9281799999999995E-4</v>
      </c>
      <c r="DU1053" s="157">
        <v>4.3151300000000001E-4</v>
      </c>
      <c r="DV1053" s="157">
        <v>4.3847800000000001E-4</v>
      </c>
      <c r="DW1053" s="157">
        <v>8.8663299999999995E-4</v>
      </c>
      <c r="DX1053" s="192">
        <v>5.4400000000000001E-5</v>
      </c>
      <c r="DY1053" s="157">
        <v>5.9121300000000005E-4</v>
      </c>
      <c r="DZ1053" s="157">
        <v>1.075405E-3</v>
      </c>
      <c r="EA1053" s="157">
        <v>3.6556400000000003E-4</v>
      </c>
      <c r="EB1053" s="157">
        <v>1.4082999999999999E-4</v>
      </c>
      <c r="EC1053" s="157">
        <v>0</v>
      </c>
      <c r="ED1053" s="157">
        <v>0</v>
      </c>
      <c r="EE1053" s="192">
        <v>7.9900000000000004E-5</v>
      </c>
      <c r="EF1053" s="157">
        <v>2.0582180000000001E-3</v>
      </c>
      <c r="EG1053" s="157">
        <v>1.8350300000000001E-4</v>
      </c>
      <c r="EH1053" s="157">
        <v>8.7363999999999996E-4</v>
      </c>
      <c r="EI1053" s="157">
        <v>3.8491600000000001E-4</v>
      </c>
      <c r="EJ1053" s="157">
        <v>3.58687E-4</v>
      </c>
      <c r="EK1053" s="157">
        <v>1.032144E-3</v>
      </c>
      <c r="EL1053" s="157">
        <v>1.751549E-3</v>
      </c>
      <c r="EM1053" s="157">
        <v>2.97526E-4</v>
      </c>
      <c r="EN1053" s="157">
        <v>2.3665180000000002E-3</v>
      </c>
      <c r="EO1053" s="157">
        <v>5.2393700000000004E-4</v>
      </c>
      <c r="EP1053" s="157">
        <v>6.5330599999999998E-4</v>
      </c>
      <c r="EQ1053" s="157">
        <v>4.9828700000000004E-4</v>
      </c>
      <c r="ER1053" s="192">
        <v>4.1300000000000001E-5</v>
      </c>
      <c r="ES1053" s="157">
        <v>4.1112800000000003E-4</v>
      </c>
      <c r="ET1053" s="157">
        <v>0</v>
      </c>
      <c r="EU1053" s="157">
        <v>6.6984200000000003E-4</v>
      </c>
      <c r="EV1053" s="157">
        <v>2.2359100000000001E-4</v>
      </c>
      <c r="EW1053" s="157">
        <v>1.3293510000000001E-3</v>
      </c>
      <c r="EX1053" s="157">
        <v>4.3608900000000002E-4</v>
      </c>
      <c r="EY1053" s="157">
        <v>2.0703900000000001E-4</v>
      </c>
      <c r="EZ1053" s="157">
        <v>9.3137000000000005E-4</v>
      </c>
      <c r="FA1053" s="157">
        <v>0</v>
      </c>
      <c r="FB1053" s="157">
        <v>0</v>
      </c>
      <c r="FC1053" s="157">
        <v>0</v>
      </c>
      <c r="FD1053" s="157">
        <v>1.5035E-4</v>
      </c>
      <c r="FE1053" s="157">
        <v>4.7141199999999999E-4</v>
      </c>
      <c r="FF1053" s="157">
        <v>4.4085700000000001E-4</v>
      </c>
      <c r="FG1053" s="157">
        <v>1.5926100000000001E-4</v>
      </c>
      <c r="FH1053" s="157">
        <v>4.7419200000000002E-4</v>
      </c>
      <c r="FI1053" s="157">
        <v>9.6509099999999995E-4</v>
      </c>
      <c r="FJ1053" s="157">
        <v>2.0888699999999999E-4</v>
      </c>
      <c r="FK1053" s="192">
        <v>4.6199999999999998E-5</v>
      </c>
      <c r="FL1053" s="157">
        <v>2.8896199999999998E-4</v>
      </c>
      <c r="FM1053" s="192">
        <v>4.2299999999999998E-5</v>
      </c>
      <c r="FN1053" s="157">
        <v>1.325826E-3</v>
      </c>
      <c r="FO1053" s="192">
        <v>9.0599999999999997E-6</v>
      </c>
      <c r="FP1053" s="157">
        <v>6.1738600000000004E-4</v>
      </c>
      <c r="FQ1053" s="157">
        <v>5.3266499999999998E-4</v>
      </c>
      <c r="FR1053" s="157">
        <v>0</v>
      </c>
      <c r="FS1053" s="157">
        <v>0</v>
      </c>
      <c r="FT1053" s="192">
        <v>2.1800000000000001E-5</v>
      </c>
      <c r="FU1053" s="157">
        <v>0</v>
      </c>
      <c r="FV1053" s="157">
        <v>2.2966300000000001E-4</v>
      </c>
      <c r="FW1053" s="157">
        <v>0</v>
      </c>
      <c r="FX1053" s="192">
        <v>2.5599999999999999E-5</v>
      </c>
      <c r="FY1053" s="157">
        <v>3.8014599999999999E-4</v>
      </c>
      <c r="FZ1053" s="157">
        <v>0</v>
      </c>
      <c r="GA1053" s="157">
        <v>3.1116299999999999E-4</v>
      </c>
      <c r="GB1053" s="157">
        <v>5.05646E-4</v>
      </c>
      <c r="GC1053" s="157">
        <v>6.7957900000000003E-4</v>
      </c>
      <c r="GD1053" s="157">
        <v>1.10412E-4</v>
      </c>
      <c r="GE1053" s="192">
        <v>9.0400000000000002E-5</v>
      </c>
      <c r="GF1053" s="157">
        <v>5.36481E-4</v>
      </c>
      <c r="GG1053" s="157">
        <v>1.534356E-3</v>
      </c>
      <c r="GH1053" s="157">
        <v>4.2004100000000001E-4</v>
      </c>
      <c r="GI1053" s="157">
        <v>3.0875299999999999E-4</v>
      </c>
      <c r="GJ1053" s="157">
        <v>4.84888E-4</v>
      </c>
      <c r="GK1053" s="157">
        <v>0</v>
      </c>
      <c r="GL1053" s="157">
        <v>5.9549400000000001E-4</v>
      </c>
      <c r="GM1053" s="157">
        <v>1.5358E-4</v>
      </c>
      <c r="GN1053" s="157">
        <v>4.8422200000000003E-4</v>
      </c>
      <c r="GO1053" s="157">
        <v>4.7946300000000001E-4</v>
      </c>
      <c r="GP1053" s="157">
        <v>3.8491699999999998E-3</v>
      </c>
      <c r="GQ1053" s="157">
        <v>3.4961399999999999E-4</v>
      </c>
      <c r="GR1053" s="157">
        <v>0</v>
      </c>
      <c r="GS1053" s="157">
        <v>1.461721E-3</v>
      </c>
      <c r="GT1053" s="157">
        <v>0</v>
      </c>
      <c r="GU1053" s="157">
        <v>0</v>
      </c>
      <c r="GV1053" s="157">
        <v>3.1240199999999998E-4</v>
      </c>
      <c r="GW1053" s="157">
        <v>0</v>
      </c>
      <c r="GX1053" s="157">
        <v>0</v>
      </c>
      <c r="GY1053" s="157">
        <v>0</v>
      </c>
      <c r="GZ1053" s="157">
        <v>0</v>
      </c>
      <c r="HA1053" s="157">
        <v>0</v>
      </c>
    </row>
    <row r="1054" spans="1:209" x14ac:dyDescent="0.2">
      <c r="A1054" s="157" t="s">
        <v>4863</v>
      </c>
      <c r="B1054" s="157">
        <v>0</v>
      </c>
      <c r="C1054" s="157">
        <v>0</v>
      </c>
      <c r="D1054" s="157">
        <v>0</v>
      </c>
      <c r="E1054" s="157">
        <v>0</v>
      </c>
      <c r="F1054" s="157">
        <v>0</v>
      </c>
      <c r="G1054" s="157">
        <v>0</v>
      </c>
      <c r="H1054" s="157">
        <v>0</v>
      </c>
      <c r="I1054" s="157">
        <v>0</v>
      </c>
      <c r="J1054" s="157">
        <v>0</v>
      </c>
      <c r="K1054" s="157">
        <v>0</v>
      </c>
      <c r="L1054" s="157">
        <v>0</v>
      </c>
      <c r="M1054" s="157">
        <v>0</v>
      </c>
      <c r="N1054" s="157">
        <v>0</v>
      </c>
      <c r="O1054" s="157">
        <v>0</v>
      </c>
      <c r="P1054" s="157">
        <v>0</v>
      </c>
      <c r="Q1054" s="157">
        <v>0</v>
      </c>
      <c r="R1054" s="157">
        <v>0</v>
      </c>
      <c r="S1054" s="157">
        <v>0</v>
      </c>
      <c r="T1054" s="157">
        <v>0</v>
      </c>
      <c r="U1054" s="157">
        <v>0</v>
      </c>
      <c r="V1054" s="157">
        <v>0</v>
      </c>
      <c r="W1054" s="157">
        <v>0</v>
      </c>
      <c r="X1054" s="157">
        <v>0</v>
      </c>
      <c r="Y1054" s="157">
        <v>0</v>
      </c>
      <c r="Z1054" s="157">
        <v>0</v>
      </c>
      <c r="AA1054" s="157">
        <v>0</v>
      </c>
      <c r="AB1054" s="157">
        <v>0</v>
      </c>
      <c r="AC1054" s="157">
        <v>0</v>
      </c>
      <c r="AD1054" s="157">
        <v>0</v>
      </c>
      <c r="AE1054" s="157">
        <v>0</v>
      </c>
      <c r="AF1054" s="157">
        <v>0</v>
      </c>
      <c r="AG1054" s="157">
        <v>0</v>
      </c>
      <c r="AH1054" s="157">
        <v>0</v>
      </c>
      <c r="AI1054" s="157">
        <v>0</v>
      </c>
      <c r="AJ1054" s="157">
        <v>0</v>
      </c>
      <c r="AK1054" s="157">
        <v>0</v>
      </c>
      <c r="AL1054" s="157">
        <v>0</v>
      </c>
      <c r="AM1054" s="157">
        <v>0</v>
      </c>
      <c r="AN1054" s="157">
        <v>0</v>
      </c>
      <c r="AO1054" s="157">
        <v>0</v>
      </c>
      <c r="AP1054" s="157">
        <v>0</v>
      </c>
      <c r="AQ1054" s="157">
        <v>0</v>
      </c>
      <c r="AR1054" s="157">
        <v>0</v>
      </c>
      <c r="AS1054" s="157">
        <v>0</v>
      </c>
      <c r="AT1054" s="157">
        <v>0</v>
      </c>
      <c r="AU1054" s="192">
        <v>5.1499999999999998E-5</v>
      </c>
      <c r="AV1054" s="157">
        <v>0</v>
      </c>
      <c r="AW1054" s="157">
        <v>1.36761E-4</v>
      </c>
      <c r="AX1054" s="157">
        <v>0</v>
      </c>
      <c r="AY1054" s="157">
        <v>0</v>
      </c>
      <c r="AZ1054" s="157">
        <v>0</v>
      </c>
      <c r="BA1054" s="157">
        <v>0</v>
      </c>
      <c r="BB1054" s="157">
        <v>0</v>
      </c>
      <c r="BC1054" s="157">
        <v>0</v>
      </c>
      <c r="BD1054" s="157">
        <v>0</v>
      </c>
      <c r="BE1054" s="157">
        <v>0</v>
      </c>
      <c r="BF1054" s="157">
        <v>0</v>
      </c>
      <c r="BG1054" s="157">
        <v>0</v>
      </c>
      <c r="BH1054" s="157">
        <v>0</v>
      </c>
      <c r="BI1054" s="157">
        <v>0</v>
      </c>
      <c r="BJ1054" s="157">
        <v>0</v>
      </c>
      <c r="BK1054" s="157">
        <v>0</v>
      </c>
      <c r="BL1054" s="157">
        <v>0</v>
      </c>
      <c r="BM1054" s="157">
        <v>0</v>
      </c>
      <c r="BN1054" s="157">
        <v>0</v>
      </c>
      <c r="BO1054" s="157">
        <v>0</v>
      </c>
      <c r="BP1054" s="157">
        <v>1.3319499999999999E-4</v>
      </c>
      <c r="BQ1054" s="157">
        <v>0</v>
      </c>
      <c r="BR1054" s="157">
        <v>0</v>
      </c>
      <c r="BS1054" s="157">
        <v>0</v>
      </c>
      <c r="BT1054" s="157">
        <v>0</v>
      </c>
      <c r="BU1054" s="157">
        <v>0</v>
      </c>
      <c r="BV1054" s="157">
        <v>0</v>
      </c>
      <c r="BW1054" s="157">
        <v>0</v>
      </c>
      <c r="BX1054" s="157">
        <v>0</v>
      </c>
      <c r="BY1054" s="157">
        <v>0</v>
      </c>
      <c r="BZ1054" s="157">
        <v>0</v>
      </c>
      <c r="CA1054" s="157">
        <v>0</v>
      </c>
      <c r="CB1054" s="157">
        <v>0</v>
      </c>
      <c r="CC1054" s="157">
        <v>0</v>
      </c>
      <c r="CD1054" s="157">
        <v>0</v>
      </c>
      <c r="CE1054" s="157">
        <v>0</v>
      </c>
      <c r="CF1054" s="157">
        <v>0</v>
      </c>
      <c r="CG1054" s="157">
        <v>0</v>
      </c>
      <c r="CH1054" s="157">
        <v>0</v>
      </c>
      <c r="CI1054" s="157">
        <v>0</v>
      </c>
      <c r="CJ1054" s="192">
        <v>5.3000000000000001E-5</v>
      </c>
      <c r="CK1054" s="157">
        <v>0</v>
      </c>
      <c r="CL1054" s="157">
        <v>0</v>
      </c>
      <c r="CM1054" s="157">
        <v>0</v>
      </c>
      <c r="CN1054" s="157">
        <v>0</v>
      </c>
      <c r="CO1054" s="157">
        <v>0</v>
      </c>
      <c r="CP1054" s="157">
        <v>0</v>
      </c>
      <c r="CQ1054" s="157">
        <v>0</v>
      </c>
      <c r="CR1054" s="157">
        <v>0</v>
      </c>
      <c r="CS1054" s="157">
        <v>0</v>
      </c>
      <c r="CT1054" s="157">
        <v>0</v>
      </c>
      <c r="CU1054" s="157">
        <v>0</v>
      </c>
      <c r="CV1054" s="157">
        <v>0</v>
      </c>
      <c r="CW1054" s="157">
        <v>0</v>
      </c>
      <c r="CX1054" s="157">
        <v>0</v>
      </c>
      <c r="CY1054" s="157">
        <v>0</v>
      </c>
      <c r="CZ1054" s="157">
        <v>0</v>
      </c>
      <c r="DA1054" s="157">
        <v>0</v>
      </c>
      <c r="DB1054" s="157">
        <v>0</v>
      </c>
      <c r="DC1054" s="157">
        <v>0</v>
      </c>
      <c r="DD1054" s="157">
        <v>0</v>
      </c>
      <c r="DE1054" s="157">
        <v>0</v>
      </c>
      <c r="DF1054" s="157">
        <v>0</v>
      </c>
      <c r="DG1054" s="157">
        <v>0</v>
      </c>
      <c r="DH1054" s="157">
        <v>0</v>
      </c>
      <c r="DI1054" s="157">
        <v>0</v>
      </c>
      <c r="DJ1054" s="157">
        <v>0</v>
      </c>
      <c r="DK1054" s="157">
        <v>0</v>
      </c>
      <c r="DL1054" s="157">
        <v>0</v>
      </c>
      <c r="DM1054" s="157">
        <v>0</v>
      </c>
      <c r="DN1054" s="157">
        <v>0</v>
      </c>
      <c r="DO1054" s="157">
        <v>0</v>
      </c>
      <c r="DP1054" s="157">
        <v>0</v>
      </c>
      <c r="DQ1054" s="157">
        <v>0</v>
      </c>
      <c r="DR1054" s="157">
        <v>0</v>
      </c>
      <c r="DS1054" s="157">
        <v>0</v>
      </c>
      <c r="DT1054" s="157">
        <v>0</v>
      </c>
      <c r="DU1054" s="157">
        <v>0</v>
      </c>
      <c r="DV1054" s="157">
        <v>0</v>
      </c>
      <c r="DW1054" s="157">
        <v>0</v>
      </c>
      <c r="DX1054" s="157">
        <v>0</v>
      </c>
      <c r="DY1054" s="157">
        <v>0</v>
      </c>
      <c r="DZ1054" s="157">
        <v>0</v>
      </c>
      <c r="EA1054" s="157">
        <v>0</v>
      </c>
      <c r="EB1054" s="157">
        <v>0</v>
      </c>
      <c r="EC1054" s="157">
        <v>0</v>
      </c>
      <c r="ED1054" s="157">
        <v>0</v>
      </c>
      <c r="EE1054" s="157">
        <v>0</v>
      </c>
      <c r="EF1054" s="157">
        <v>0</v>
      </c>
      <c r="EG1054" s="157">
        <v>0</v>
      </c>
      <c r="EH1054" s="157">
        <v>0</v>
      </c>
      <c r="EI1054" s="157">
        <v>0</v>
      </c>
      <c r="EJ1054" s="157">
        <v>0</v>
      </c>
      <c r="EK1054" s="157">
        <v>0</v>
      </c>
      <c r="EL1054" s="157">
        <v>0</v>
      </c>
      <c r="EM1054" s="157">
        <v>0</v>
      </c>
      <c r="EN1054" s="157">
        <v>0</v>
      </c>
      <c r="EO1054" s="157">
        <v>0</v>
      </c>
      <c r="EP1054" s="157">
        <v>0</v>
      </c>
      <c r="EQ1054" s="157">
        <v>0</v>
      </c>
      <c r="ER1054" s="157">
        <v>0</v>
      </c>
      <c r="ES1054" s="157">
        <v>0</v>
      </c>
      <c r="ET1054" s="157">
        <v>0</v>
      </c>
      <c r="EU1054" s="157">
        <v>0</v>
      </c>
      <c r="EV1054" s="157">
        <v>0</v>
      </c>
      <c r="EW1054" s="157">
        <v>0</v>
      </c>
      <c r="EX1054" s="157">
        <v>0</v>
      </c>
      <c r="EY1054" s="157">
        <v>0</v>
      </c>
      <c r="EZ1054" s="157">
        <v>0</v>
      </c>
      <c r="FA1054" s="157">
        <v>0</v>
      </c>
      <c r="FB1054" s="157">
        <v>0</v>
      </c>
      <c r="FC1054" s="157">
        <v>0</v>
      </c>
      <c r="FD1054" s="157">
        <v>0</v>
      </c>
      <c r="FE1054" s="157">
        <v>0</v>
      </c>
      <c r="FF1054" s="157">
        <v>0</v>
      </c>
      <c r="FG1054" s="157">
        <v>0</v>
      </c>
      <c r="FH1054" s="157">
        <v>0</v>
      </c>
      <c r="FI1054" s="157">
        <v>0</v>
      </c>
      <c r="FJ1054" s="157">
        <v>0</v>
      </c>
      <c r="FK1054" s="157">
        <v>0</v>
      </c>
      <c r="FL1054" s="157">
        <v>0</v>
      </c>
      <c r="FM1054" s="157">
        <v>0</v>
      </c>
      <c r="FN1054" s="157">
        <v>0</v>
      </c>
      <c r="FO1054" s="157">
        <v>0</v>
      </c>
      <c r="FP1054" s="157">
        <v>0</v>
      </c>
      <c r="FQ1054" s="157">
        <v>0</v>
      </c>
      <c r="FR1054" s="157">
        <v>0</v>
      </c>
      <c r="FS1054" s="157">
        <v>0</v>
      </c>
      <c r="FT1054" s="157">
        <v>0</v>
      </c>
      <c r="FU1054" s="157">
        <v>0</v>
      </c>
      <c r="FV1054" s="157">
        <v>0</v>
      </c>
      <c r="FW1054" s="157">
        <v>0</v>
      </c>
      <c r="FX1054" s="157">
        <v>0</v>
      </c>
      <c r="FY1054" s="157">
        <v>0</v>
      </c>
      <c r="FZ1054" s="157">
        <v>0</v>
      </c>
      <c r="GA1054" s="157">
        <v>0</v>
      </c>
      <c r="GB1054" s="157">
        <v>0</v>
      </c>
      <c r="GC1054" s="157">
        <v>0</v>
      </c>
      <c r="GD1054" s="157">
        <v>0</v>
      </c>
      <c r="GE1054" s="157">
        <v>0</v>
      </c>
      <c r="GF1054" s="157">
        <v>0</v>
      </c>
      <c r="GG1054" s="157">
        <v>0</v>
      </c>
      <c r="GH1054" s="157">
        <v>0</v>
      </c>
      <c r="GI1054" s="157">
        <v>0</v>
      </c>
      <c r="GJ1054" s="157">
        <v>0</v>
      </c>
      <c r="GK1054" s="157">
        <v>0</v>
      </c>
      <c r="GL1054" s="157">
        <v>0</v>
      </c>
      <c r="GM1054" s="157">
        <v>0</v>
      </c>
      <c r="GN1054" s="157">
        <v>0</v>
      </c>
      <c r="GO1054" s="157">
        <v>0</v>
      </c>
      <c r="GP1054" s="157">
        <v>0</v>
      </c>
      <c r="GQ1054" s="157">
        <v>0</v>
      </c>
      <c r="GR1054" s="157">
        <v>0</v>
      </c>
      <c r="GS1054" s="157">
        <v>0</v>
      </c>
      <c r="GT1054" s="157">
        <v>0</v>
      </c>
      <c r="GU1054" s="157">
        <v>0</v>
      </c>
      <c r="GV1054" s="157">
        <v>0</v>
      </c>
      <c r="GW1054" s="157">
        <v>0</v>
      </c>
      <c r="GX1054" s="157">
        <v>0</v>
      </c>
      <c r="GY1054" s="157">
        <v>0</v>
      </c>
      <c r="GZ1054" s="157">
        <v>0</v>
      </c>
      <c r="HA1054" s="157">
        <v>0</v>
      </c>
    </row>
    <row r="1055" spans="1:209" x14ac:dyDescent="0.2">
      <c r="A1055" s="157" t="s">
        <v>4864</v>
      </c>
      <c r="B1055" s="157">
        <v>0</v>
      </c>
      <c r="C1055" s="157">
        <v>0</v>
      </c>
      <c r="D1055" s="157">
        <v>0</v>
      </c>
      <c r="E1055" s="157">
        <v>0</v>
      </c>
      <c r="F1055" s="157">
        <v>0</v>
      </c>
      <c r="G1055" s="157">
        <v>0</v>
      </c>
      <c r="H1055" s="157">
        <v>0</v>
      </c>
      <c r="I1055" s="157">
        <v>0</v>
      </c>
      <c r="J1055" s="157">
        <v>0</v>
      </c>
      <c r="K1055" s="157">
        <v>0</v>
      </c>
      <c r="L1055" s="192">
        <v>5.1199999999999998E-5</v>
      </c>
      <c r="M1055" s="157">
        <v>0</v>
      </c>
      <c r="N1055" s="157">
        <v>0</v>
      </c>
      <c r="O1055" s="157">
        <v>0</v>
      </c>
      <c r="P1055" s="157">
        <v>0</v>
      </c>
      <c r="Q1055" s="157">
        <v>0</v>
      </c>
      <c r="R1055" s="157">
        <v>0</v>
      </c>
      <c r="S1055" s="157">
        <v>0</v>
      </c>
      <c r="T1055" s="157">
        <v>0</v>
      </c>
      <c r="U1055" s="157">
        <v>0</v>
      </c>
      <c r="V1055" s="157">
        <v>0</v>
      </c>
      <c r="W1055" s="157">
        <v>0</v>
      </c>
      <c r="X1055" s="157">
        <v>0</v>
      </c>
      <c r="Y1055" s="157">
        <v>0</v>
      </c>
      <c r="Z1055" s="157">
        <v>0</v>
      </c>
      <c r="AA1055" s="157">
        <v>0</v>
      </c>
      <c r="AB1055" s="157">
        <v>0</v>
      </c>
      <c r="AC1055" s="157">
        <v>0</v>
      </c>
      <c r="AD1055" s="157">
        <v>0</v>
      </c>
      <c r="AE1055" s="157">
        <v>0</v>
      </c>
      <c r="AF1055" s="157">
        <v>0</v>
      </c>
      <c r="AG1055" s="157">
        <v>0</v>
      </c>
      <c r="AH1055" s="157">
        <v>0</v>
      </c>
      <c r="AI1055" s="157">
        <v>0</v>
      </c>
      <c r="AJ1055" s="157">
        <v>0</v>
      </c>
      <c r="AK1055" s="157">
        <v>0</v>
      </c>
      <c r="AL1055" s="157">
        <v>0</v>
      </c>
      <c r="AM1055" s="157">
        <v>0</v>
      </c>
      <c r="AN1055" s="157">
        <v>0</v>
      </c>
      <c r="AO1055" s="192">
        <v>2.5299999999999998E-5</v>
      </c>
      <c r="AP1055" s="157">
        <v>0</v>
      </c>
      <c r="AQ1055" s="157">
        <v>0</v>
      </c>
      <c r="AR1055" s="157">
        <v>0</v>
      </c>
      <c r="AS1055" s="157">
        <v>0</v>
      </c>
      <c r="AT1055" s="157">
        <v>0</v>
      </c>
      <c r="AU1055" s="157">
        <v>1.54575E-4</v>
      </c>
      <c r="AV1055" s="157">
        <v>0</v>
      </c>
      <c r="AW1055" s="157">
        <v>1.36761E-4</v>
      </c>
      <c r="AX1055" s="157">
        <v>0</v>
      </c>
      <c r="AY1055" s="157">
        <v>0</v>
      </c>
      <c r="AZ1055" s="157">
        <v>0</v>
      </c>
      <c r="BA1055" s="157">
        <v>0</v>
      </c>
      <c r="BB1055" s="157">
        <v>0</v>
      </c>
      <c r="BC1055" s="157">
        <v>0</v>
      </c>
      <c r="BD1055" s="157">
        <v>0</v>
      </c>
      <c r="BE1055" s="157">
        <v>0</v>
      </c>
      <c r="BF1055" s="157">
        <v>0</v>
      </c>
      <c r="BG1055" s="157">
        <v>0</v>
      </c>
      <c r="BH1055" s="157">
        <v>0</v>
      </c>
      <c r="BI1055" s="157">
        <v>0</v>
      </c>
      <c r="BJ1055" s="157">
        <v>0</v>
      </c>
      <c r="BK1055" s="157">
        <v>0</v>
      </c>
      <c r="BL1055" s="157">
        <v>0</v>
      </c>
      <c r="BM1055" s="157">
        <v>0</v>
      </c>
      <c r="BN1055" s="157">
        <v>0</v>
      </c>
      <c r="BO1055" s="157">
        <v>0</v>
      </c>
      <c r="BP1055" s="157">
        <v>0</v>
      </c>
      <c r="BQ1055" s="157">
        <v>0</v>
      </c>
      <c r="BR1055" s="157">
        <v>0</v>
      </c>
      <c r="BS1055" s="157">
        <v>0</v>
      </c>
      <c r="BT1055" s="157">
        <v>0</v>
      </c>
      <c r="BU1055" s="157">
        <v>0</v>
      </c>
      <c r="BV1055" s="157">
        <v>0</v>
      </c>
      <c r="BW1055" s="157">
        <v>0</v>
      </c>
      <c r="BX1055" s="157">
        <v>0</v>
      </c>
      <c r="BY1055" s="157">
        <v>0</v>
      </c>
      <c r="BZ1055" s="157">
        <v>0</v>
      </c>
      <c r="CA1055" s="157">
        <v>0</v>
      </c>
      <c r="CB1055" s="157">
        <v>0</v>
      </c>
      <c r="CC1055" s="157">
        <v>0</v>
      </c>
      <c r="CD1055" s="157">
        <v>0</v>
      </c>
      <c r="CE1055" s="157">
        <v>0</v>
      </c>
      <c r="CF1055" s="157">
        <v>0</v>
      </c>
      <c r="CG1055" s="157">
        <v>0</v>
      </c>
      <c r="CH1055" s="157">
        <v>0</v>
      </c>
      <c r="CI1055" s="157">
        <v>0</v>
      </c>
      <c r="CJ1055" s="157">
        <v>0</v>
      </c>
      <c r="CK1055" s="157">
        <v>0</v>
      </c>
      <c r="CL1055" s="157">
        <v>0</v>
      </c>
      <c r="CM1055" s="157">
        <v>0</v>
      </c>
      <c r="CN1055" s="157">
        <v>0</v>
      </c>
      <c r="CO1055" s="157">
        <v>0</v>
      </c>
      <c r="CP1055" s="157">
        <v>0</v>
      </c>
      <c r="CQ1055" s="157">
        <v>0</v>
      </c>
      <c r="CR1055" s="157">
        <v>0</v>
      </c>
      <c r="CS1055" s="157">
        <v>0</v>
      </c>
      <c r="CT1055" s="157">
        <v>0</v>
      </c>
      <c r="CU1055" s="157">
        <v>0</v>
      </c>
      <c r="CV1055" s="157">
        <v>0</v>
      </c>
      <c r="CW1055" s="157">
        <v>0</v>
      </c>
      <c r="CX1055" s="157">
        <v>0</v>
      </c>
      <c r="CY1055" s="157">
        <v>0</v>
      </c>
      <c r="CZ1055" s="157">
        <v>0</v>
      </c>
      <c r="DA1055" s="157">
        <v>0</v>
      </c>
      <c r="DB1055" s="157">
        <v>0</v>
      </c>
      <c r="DC1055" s="157">
        <v>0</v>
      </c>
      <c r="DD1055" s="157">
        <v>0</v>
      </c>
      <c r="DE1055" s="157">
        <v>0</v>
      </c>
      <c r="DF1055" s="157">
        <v>0</v>
      </c>
      <c r="DG1055" s="157">
        <v>0</v>
      </c>
      <c r="DH1055" s="157">
        <v>0</v>
      </c>
      <c r="DI1055" s="157">
        <v>0</v>
      </c>
      <c r="DJ1055" s="157">
        <v>0</v>
      </c>
      <c r="DK1055" s="157">
        <v>0</v>
      </c>
      <c r="DL1055" s="157">
        <v>0</v>
      </c>
      <c r="DM1055" s="157">
        <v>0</v>
      </c>
      <c r="DN1055" s="157">
        <v>0</v>
      </c>
      <c r="DO1055" s="157">
        <v>0</v>
      </c>
      <c r="DP1055" s="157">
        <v>0</v>
      </c>
      <c r="DQ1055" s="157">
        <v>0</v>
      </c>
      <c r="DR1055" s="157">
        <v>0</v>
      </c>
      <c r="DS1055" s="157">
        <v>0</v>
      </c>
      <c r="DT1055" s="157">
        <v>0</v>
      </c>
      <c r="DU1055" s="157">
        <v>0</v>
      </c>
      <c r="DV1055" s="157">
        <v>0</v>
      </c>
      <c r="DW1055" s="157">
        <v>0</v>
      </c>
      <c r="DX1055" s="157">
        <v>0</v>
      </c>
      <c r="DY1055" s="157">
        <v>0</v>
      </c>
      <c r="DZ1055" s="157">
        <v>0</v>
      </c>
      <c r="EA1055" s="157">
        <v>0</v>
      </c>
      <c r="EB1055" s="157">
        <v>0</v>
      </c>
      <c r="EC1055" s="157">
        <v>0</v>
      </c>
      <c r="ED1055" s="157">
        <v>0</v>
      </c>
      <c r="EE1055" s="157">
        <v>0</v>
      </c>
      <c r="EF1055" s="157">
        <v>0</v>
      </c>
      <c r="EG1055" s="157">
        <v>0</v>
      </c>
      <c r="EH1055" s="157">
        <v>0</v>
      </c>
      <c r="EI1055" s="157">
        <v>0</v>
      </c>
      <c r="EJ1055" s="157">
        <v>0</v>
      </c>
      <c r="EK1055" s="157">
        <v>0</v>
      </c>
      <c r="EL1055" s="157">
        <v>0</v>
      </c>
      <c r="EM1055" s="157">
        <v>0</v>
      </c>
      <c r="EN1055" s="157">
        <v>0</v>
      </c>
      <c r="EO1055" s="157">
        <v>0</v>
      </c>
      <c r="EP1055" s="157">
        <v>0</v>
      </c>
      <c r="EQ1055" s="157">
        <v>0</v>
      </c>
      <c r="ER1055" s="157">
        <v>0</v>
      </c>
      <c r="ES1055" s="157">
        <v>0</v>
      </c>
      <c r="ET1055" s="157">
        <v>0</v>
      </c>
      <c r="EU1055" s="157">
        <v>0</v>
      </c>
      <c r="EV1055" s="157">
        <v>0</v>
      </c>
      <c r="EW1055" s="157">
        <v>0</v>
      </c>
      <c r="EX1055" s="157">
        <v>0</v>
      </c>
      <c r="EY1055" s="157">
        <v>0</v>
      </c>
      <c r="EZ1055" s="157">
        <v>0</v>
      </c>
      <c r="FA1055" s="157">
        <v>0</v>
      </c>
      <c r="FB1055" s="157">
        <v>0</v>
      </c>
      <c r="FC1055" s="157">
        <v>0</v>
      </c>
      <c r="FD1055" s="157">
        <v>0</v>
      </c>
      <c r="FE1055" s="157">
        <v>0</v>
      </c>
      <c r="FF1055" s="157">
        <v>0</v>
      </c>
      <c r="FG1055" s="157">
        <v>0</v>
      </c>
      <c r="FH1055" s="157">
        <v>0</v>
      </c>
      <c r="FI1055" s="157">
        <v>0</v>
      </c>
      <c r="FJ1055" s="157">
        <v>0</v>
      </c>
      <c r="FK1055" s="157">
        <v>0</v>
      </c>
      <c r="FL1055" s="157">
        <v>0</v>
      </c>
      <c r="FM1055" s="157">
        <v>0</v>
      </c>
      <c r="FN1055" s="157">
        <v>0</v>
      </c>
      <c r="FO1055" s="157">
        <v>0</v>
      </c>
      <c r="FP1055" s="157">
        <v>0</v>
      </c>
      <c r="FQ1055" s="157">
        <v>0</v>
      </c>
      <c r="FR1055" s="157">
        <v>0</v>
      </c>
      <c r="FS1055" s="157">
        <v>0</v>
      </c>
      <c r="FT1055" s="157">
        <v>0</v>
      </c>
      <c r="FU1055" s="157">
        <v>0</v>
      </c>
      <c r="FV1055" s="157">
        <v>0</v>
      </c>
      <c r="FW1055" s="157">
        <v>0</v>
      </c>
      <c r="FX1055" s="157">
        <v>0</v>
      </c>
      <c r="FY1055" s="157">
        <v>0</v>
      </c>
      <c r="FZ1055" s="157">
        <v>0</v>
      </c>
      <c r="GA1055" s="157">
        <v>0</v>
      </c>
      <c r="GB1055" s="157">
        <v>0</v>
      </c>
      <c r="GC1055" s="157">
        <v>0</v>
      </c>
      <c r="GD1055" s="157">
        <v>0</v>
      </c>
      <c r="GE1055" s="157">
        <v>0</v>
      </c>
      <c r="GF1055" s="157">
        <v>0</v>
      </c>
      <c r="GG1055" s="157">
        <v>0</v>
      </c>
      <c r="GH1055" s="157">
        <v>0</v>
      </c>
      <c r="GI1055" s="157">
        <v>0</v>
      </c>
      <c r="GJ1055" s="157">
        <v>0</v>
      </c>
      <c r="GK1055" s="157">
        <v>0</v>
      </c>
      <c r="GL1055" s="157">
        <v>0</v>
      </c>
      <c r="GM1055" s="157">
        <v>0</v>
      </c>
      <c r="GN1055" s="157">
        <v>0</v>
      </c>
      <c r="GO1055" s="157">
        <v>0</v>
      </c>
      <c r="GP1055" s="157">
        <v>0</v>
      </c>
      <c r="GQ1055" s="157">
        <v>0</v>
      </c>
      <c r="GR1055" s="157">
        <v>0</v>
      </c>
      <c r="GS1055" s="157">
        <v>0</v>
      </c>
      <c r="GT1055" s="157">
        <v>0</v>
      </c>
      <c r="GU1055" s="157">
        <v>0</v>
      </c>
      <c r="GV1055" s="157">
        <v>0</v>
      </c>
      <c r="GW1055" s="157">
        <v>0</v>
      </c>
      <c r="GX1055" s="157">
        <v>0</v>
      </c>
      <c r="GY1055" s="157">
        <v>0</v>
      </c>
      <c r="GZ1055" s="157">
        <v>0</v>
      </c>
      <c r="HA1055" s="157">
        <v>0</v>
      </c>
    </row>
    <row r="1056" spans="1:209" x14ac:dyDescent="0.2">
      <c r="A1056" s="157" t="s">
        <v>4865</v>
      </c>
      <c r="B1056" s="157">
        <v>6.6089809999999999E-3</v>
      </c>
      <c r="C1056" s="157">
        <v>5.7061500000000001E-3</v>
      </c>
      <c r="D1056" s="157">
        <v>1.7629820000000001E-2</v>
      </c>
      <c r="E1056" s="157">
        <v>1.3914138E-2</v>
      </c>
      <c r="F1056" s="157">
        <v>1.156077E-2</v>
      </c>
      <c r="G1056" s="157">
        <v>7.0134974000000003E-2</v>
      </c>
      <c r="H1056" s="157">
        <v>2.20604E-4</v>
      </c>
      <c r="I1056" s="157">
        <v>2.0748249999999999E-2</v>
      </c>
      <c r="J1056" s="157">
        <v>3.7519287999999998E-2</v>
      </c>
      <c r="K1056" s="157">
        <v>5.6264100000000001E-4</v>
      </c>
      <c r="L1056" s="157">
        <v>2.2536509E-2</v>
      </c>
      <c r="M1056" s="157">
        <v>6.1997247999999998E-2</v>
      </c>
      <c r="N1056" s="157">
        <v>1.5211700000000001E-4</v>
      </c>
      <c r="O1056" s="157">
        <v>0.108334478</v>
      </c>
      <c r="P1056" s="157">
        <v>1.6663652000000001E-2</v>
      </c>
      <c r="Q1056" s="157">
        <v>2.0606827000000001E-2</v>
      </c>
      <c r="R1056" s="157">
        <v>1.30896E-4</v>
      </c>
      <c r="S1056" s="157">
        <v>5.9197119999999997E-3</v>
      </c>
      <c r="T1056" s="157">
        <v>1.3997996E-2</v>
      </c>
      <c r="U1056" s="157">
        <v>1.9852199999999999E-4</v>
      </c>
      <c r="V1056" s="157">
        <v>4.2627499999999999E-4</v>
      </c>
      <c r="W1056" s="157">
        <v>0.115562436</v>
      </c>
      <c r="X1056" s="157">
        <v>2.5676909000000001E-2</v>
      </c>
      <c r="Y1056" s="157">
        <v>1.6223893999999999E-2</v>
      </c>
      <c r="Z1056" s="157">
        <v>7.4763395999999996E-2</v>
      </c>
      <c r="AA1056" s="157">
        <v>5.2526944999999998E-2</v>
      </c>
      <c r="AB1056" s="157">
        <v>2.0496956E-2</v>
      </c>
      <c r="AC1056" s="157">
        <v>1.6386165000000001E-2</v>
      </c>
      <c r="AD1056" s="157">
        <v>2.8511538999999999E-2</v>
      </c>
      <c r="AE1056" s="157">
        <v>8.2041300000000004E-3</v>
      </c>
      <c r="AF1056" s="157">
        <v>9.8607159E-2</v>
      </c>
      <c r="AG1056" s="157">
        <v>3.8975263000000003E-2</v>
      </c>
      <c r="AH1056" s="157">
        <v>1.5541942E-2</v>
      </c>
      <c r="AI1056" s="157">
        <v>2.3245919E-2</v>
      </c>
      <c r="AJ1056" s="157">
        <v>5.2491388E-2</v>
      </c>
      <c r="AK1056" s="157">
        <v>2.3260686999999999E-2</v>
      </c>
      <c r="AL1056" s="157">
        <v>0.19269282800000001</v>
      </c>
      <c r="AM1056" s="157">
        <v>5.6479640000000001E-3</v>
      </c>
      <c r="AN1056" s="157">
        <v>4.6162249999999998E-3</v>
      </c>
      <c r="AO1056" s="157">
        <v>4.2755579999999996E-3</v>
      </c>
      <c r="AP1056" s="157">
        <v>2.5073539999999998E-2</v>
      </c>
      <c r="AQ1056" s="157">
        <v>1.9990790000000001E-2</v>
      </c>
      <c r="AR1056" s="157">
        <v>7.642144E-3</v>
      </c>
      <c r="AS1056" s="157">
        <v>9.5641499999999996E-4</v>
      </c>
      <c r="AT1056" s="192">
        <v>9.1399999999999999E-5</v>
      </c>
      <c r="AU1056" s="157">
        <v>2.0146331E-2</v>
      </c>
      <c r="AV1056" s="157">
        <v>3.1969059000000001E-2</v>
      </c>
      <c r="AW1056" s="157">
        <v>1.9420131E-2</v>
      </c>
      <c r="AX1056" s="157">
        <v>1.1248969999999999E-3</v>
      </c>
      <c r="AY1056" s="157">
        <v>3.5128500000000001E-4</v>
      </c>
      <c r="AZ1056" s="157">
        <v>2.5799600000000001E-3</v>
      </c>
      <c r="BA1056" s="157">
        <v>1.1415085E-2</v>
      </c>
      <c r="BB1056" s="157">
        <v>8.207631E-3</v>
      </c>
      <c r="BC1056" s="157">
        <v>2.1931196999999999E-2</v>
      </c>
      <c r="BD1056" s="157">
        <v>3.8300860999999999E-2</v>
      </c>
      <c r="BE1056" s="157">
        <v>5.8453181999999999E-2</v>
      </c>
      <c r="BF1056" s="157">
        <v>0.14632938400000001</v>
      </c>
      <c r="BG1056" s="157">
        <v>4.3661725999999998E-2</v>
      </c>
      <c r="BH1056" s="157">
        <v>4.7638316999999999E-2</v>
      </c>
      <c r="BI1056" s="157">
        <v>5.9727640999999998E-2</v>
      </c>
      <c r="BJ1056" s="157">
        <v>3.3793300000000001E-4</v>
      </c>
      <c r="BK1056" s="157">
        <v>3.5632481000000001E-2</v>
      </c>
      <c r="BL1056" s="157">
        <v>5.0076899999999998E-4</v>
      </c>
      <c r="BM1056" s="157">
        <v>8.1649832000000006E-2</v>
      </c>
      <c r="BN1056" s="157">
        <v>4.6647356000000001E-2</v>
      </c>
      <c r="BO1056" s="157">
        <v>2.0019100000000001E-4</v>
      </c>
      <c r="BP1056" s="157">
        <v>3.2845840000000001E-2</v>
      </c>
      <c r="BQ1056" s="157">
        <v>5.3028038999999999E-2</v>
      </c>
      <c r="BR1056" s="157">
        <v>6.0888590000000003E-3</v>
      </c>
      <c r="BS1056" s="157">
        <v>5.5341566000000002E-2</v>
      </c>
      <c r="BT1056" s="157">
        <v>6.6929134000000001E-2</v>
      </c>
      <c r="BU1056" s="157">
        <v>4.7814331000000002E-2</v>
      </c>
      <c r="BV1056" s="157">
        <v>3.3743639999999999E-3</v>
      </c>
      <c r="BW1056" s="157">
        <v>6.5736004000000001E-2</v>
      </c>
      <c r="BX1056" s="157">
        <v>4.1386086000000002E-2</v>
      </c>
      <c r="BY1056" s="157">
        <v>7.9582950000000006E-3</v>
      </c>
      <c r="BZ1056" s="157">
        <v>1.5411276999999999E-2</v>
      </c>
      <c r="CA1056" s="157">
        <v>6.5938009999999998E-3</v>
      </c>
      <c r="CB1056" s="157">
        <v>4.6207012999999998E-2</v>
      </c>
      <c r="CC1056" s="157">
        <v>4.8364310000000004E-3</v>
      </c>
      <c r="CD1056" s="157">
        <v>1.4283146E-2</v>
      </c>
      <c r="CE1056" s="157">
        <v>8.1527829999999996E-2</v>
      </c>
      <c r="CF1056" s="157">
        <v>1.4316967E-2</v>
      </c>
      <c r="CG1056" s="157">
        <v>4.1637800000000002E-4</v>
      </c>
      <c r="CH1056" s="157">
        <v>6.6661343999999997E-2</v>
      </c>
      <c r="CI1056" s="157">
        <v>2.5895399999999999E-2</v>
      </c>
      <c r="CJ1056" s="157">
        <v>4.4701022E-2</v>
      </c>
      <c r="CK1056" s="157">
        <v>9.6610168999999996E-2</v>
      </c>
      <c r="CL1056" s="157">
        <v>5.4171420999999997E-2</v>
      </c>
      <c r="CM1056" s="157">
        <v>1.9474287999999999E-2</v>
      </c>
      <c r="CN1056" s="157">
        <v>4.8003179E-2</v>
      </c>
      <c r="CO1056" s="157">
        <v>3.6845482999999998E-2</v>
      </c>
      <c r="CP1056" s="157">
        <v>1.4774261E-2</v>
      </c>
      <c r="CQ1056" s="157">
        <v>1.1535689E-2</v>
      </c>
      <c r="CR1056" s="157">
        <v>3.8594530000000001E-3</v>
      </c>
      <c r="CS1056" s="157">
        <v>8.1821120000000001E-3</v>
      </c>
      <c r="CT1056" s="157">
        <v>8.9245339999999996E-3</v>
      </c>
      <c r="CU1056" s="157">
        <v>8.6037796E-2</v>
      </c>
      <c r="CV1056" s="157">
        <v>2.5930572999999998E-2</v>
      </c>
      <c r="CW1056" s="157">
        <v>5.1768741E-2</v>
      </c>
      <c r="CX1056" s="157">
        <v>5.2831877999999999E-2</v>
      </c>
      <c r="CY1056" s="157">
        <v>7.1819240000000001E-3</v>
      </c>
      <c r="CZ1056" s="157">
        <v>7.2065890000000002E-3</v>
      </c>
      <c r="DA1056" s="157">
        <v>2.0017937999999999E-2</v>
      </c>
      <c r="DB1056" s="157">
        <v>2.9647849E-2</v>
      </c>
      <c r="DC1056" s="157">
        <v>3.6972601000000001E-2</v>
      </c>
      <c r="DD1056" s="157">
        <v>0.128884207</v>
      </c>
      <c r="DE1056" s="157">
        <v>5.5686482000000002E-2</v>
      </c>
      <c r="DF1056" s="157">
        <v>0.192832529</v>
      </c>
      <c r="DG1056" s="157">
        <v>0.145294118</v>
      </c>
      <c r="DH1056" s="157">
        <v>7.837181E-2</v>
      </c>
      <c r="DI1056" s="157">
        <v>8.5139850000000003E-2</v>
      </c>
      <c r="DJ1056" s="157">
        <v>7.4725938000000006E-2</v>
      </c>
      <c r="DK1056" s="157">
        <v>1.7584097999999999E-2</v>
      </c>
      <c r="DL1056" s="157">
        <v>1.8818092000000002E-2</v>
      </c>
      <c r="DM1056" s="157">
        <v>4.1929513000000002E-2</v>
      </c>
      <c r="DN1056" s="157">
        <v>2.063765E-2</v>
      </c>
      <c r="DO1056" s="157">
        <v>2.2373608E-2</v>
      </c>
      <c r="DP1056" s="157">
        <v>4.3881249999999997E-3</v>
      </c>
      <c r="DQ1056" s="157">
        <v>6.9864058000000007E-2</v>
      </c>
      <c r="DR1056" s="157">
        <v>6.4909631999999995E-2</v>
      </c>
      <c r="DS1056" s="157">
        <v>0.120078114</v>
      </c>
      <c r="DT1056" s="157">
        <v>4.8611110999999999E-2</v>
      </c>
      <c r="DU1056" s="157">
        <v>1.4054987E-2</v>
      </c>
      <c r="DV1056" s="157">
        <v>0.10391932</v>
      </c>
      <c r="DW1056" s="157">
        <v>1.7593575E-2</v>
      </c>
      <c r="DX1056" s="157">
        <v>7.3592603000000006E-2</v>
      </c>
      <c r="DY1056" s="157">
        <v>5.814942E-3</v>
      </c>
      <c r="DZ1056" s="157">
        <v>3.669028E-3</v>
      </c>
      <c r="EA1056" s="157">
        <v>2.3350393000000001E-2</v>
      </c>
      <c r="EB1056" s="157">
        <v>1.1900150999999999E-2</v>
      </c>
      <c r="EC1056" s="157">
        <v>8.8509968999999994E-2</v>
      </c>
      <c r="ED1056" s="157">
        <v>0.13529614500000001</v>
      </c>
      <c r="EE1056" s="157">
        <v>0.22131714799999999</v>
      </c>
      <c r="EF1056" s="157">
        <v>1.019308E-2</v>
      </c>
      <c r="EG1056" s="157">
        <v>3.884148E-3</v>
      </c>
      <c r="EH1056" s="157">
        <v>0.184735128</v>
      </c>
      <c r="EI1056" s="157">
        <v>2.9774369999999999E-3</v>
      </c>
      <c r="EJ1056" s="157">
        <v>1.6559392999999999E-2</v>
      </c>
      <c r="EK1056" s="157">
        <v>4.2760250000000001E-3</v>
      </c>
      <c r="EL1056" s="157">
        <v>1.0071409E-2</v>
      </c>
      <c r="EM1056" s="157">
        <v>0.120955745</v>
      </c>
      <c r="EN1056" s="157">
        <v>7.5861519000000002E-2</v>
      </c>
      <c r="EO1056" s="157">
        <v>6.4771759999999998E-2</v>
      </c>
      <c r="EP1056" s="157">
        <v>0.11468173399999999</v>
      </c>
      <c r="EQ1056" s="157">
        <v>0.176028829</v>
      </c>
      <c r="ER1056" s="157">
        <v>8.2075670000000007E-3</v>
      </c>
      <c r="ES1056" s="157">
        <v>0.16166461100000001</v>
      </c>
      <c r="ET1056" s="157">
        <v>3.2332477999999998E-2</v>
      </c>
      <c r="EU1056" s="157">
        <v>5.6155106000000003E-2</v>
      </c>
      <c r="EV1056" s="157">
        <v>0.167022379</v>
      </c>
      <c r="EW1056" s="157">
        <v>4.9641257000000001E-2</v>
      </c>
      <c r="EX1056" s="157">
        <v>0.16130438999999999</v>
      </c>
      <c r="EY1056" s="157">
        <v>1.0817805E-2</v>
      </c>
      <c r="EZ1056" s="157">
        <v>0.12515280300000001</v>
      </c>
      <c r="FA1056" s="157">
        <v>7.5582600000000002E-4</v>
      </c>
      <c r="FB1056" s="157">
        <v>3.23651E-4</v>
      </c>
      <c r="FC1056" s="157">
        <v>3.5250400000000001E-4</v>
      </c>
      <c r="FD1056" s="157">
        <v>0.13616658700000001</v>
      </c>
      <c r="FE1056" s="157">
        <v>4.7141199999999999E-4</v>
      </c>
      <c r="FF1056" s="157">
        <v>1.6956E-4</v>
      </c>
      <c r="FG1056" s="157">
        <v>5.57414E-4</v>
      </c>
      <c r="FH1056" s="157">
        <v>5.1378713999999999E-2</v>
      </c>
      <c r="FI1056" s="157">
        <v>4.7758230999999998E-2</v>
      </c>
      <c r="FJ1056" s="157">
        <v>0.13941690800000001</v>
      </c>
      <c r="FK1056" s="157">
        <v>1.3214434000000001E-2</v>
      </c>
      <c r="FL1056" s="157">
        <v>2.2827970999999999E-2</v>
      </c>
      <c r="FM1056" s="157">
        <v>1.5694402999999999E-2</v>
      </c>
      <c r="FN1056" s="157">
        <v>2.2384099999999999E-4</v>
      </c>
      <c r="FO1056" s="192">
        <v>8.1500000000000002E-5</v>
      </c>
      <c r="FP1056" s="157">
        <v>0.16245472499999999</v>
      </c>
      <c r="FQ1056" s="157">
        <v>2.6069246000000001E-2</v>
      </c>
      <c r="FR1056" s="157">
        <v>1.4494E-4</v>
      </c>
      <c r="FS1056" s="192">
        <v>4.6999999999999997E-5</v>
      </c>
      <c r="FT1056" s="157">
        <v>3.4857600000000002E-4</v>
      </c>
      <c r="FU1056" s="157">
        <v>5.4701399999999996E-4</v>
      </c>
      <c r="FV1056" s="157">
        <v>0.134444904</v>
      </c>
      <c r="FW1056" s="157">
        <v>2.4796699999999998E-4</v>
      </c>
      <c r="FX1056" s="157">
        <v>1.9319345000000002E-2</v>
      </c>
      <c r="FY1056" s="157">
        <v>0.13728684699999999</v>
      </c>
      <c r="FZ1056" s="157">
        <v>0.108751638</v>
      </c>
      <c r="GA1056" s="157">
        <v>0.13341112399999999</v>
      </c>
      <c r="GB1056" s="157">
        <v>4.4539018999999999E-2</v>
      </c>
      <c r="GC1056" s="157">
        <v>1.2081399999999999E-3</v>
      </c>
      <c r="GD1056" s="157">
        <v>3.1798608999999999E-2</v>
      </c>
      <c r="GE1056" s="157">
        <v>7.0126290999999993E-2</v>
      </c>
      <c r="GF1056" s="157">
        <v>9.2439749999999998E-3</v>
      </c>
      <c r="GG1056" s="157">
        <v>4.8032020000000003E-3</v>
      </c>
      <c r="GH1056" s="157">
        <v>4.0137209999999996E-3</v>
      </c>
      <c r="GI1056" s="157">
        <v>1.7238718E-2</v>
      </c>
      <c r="GJ1056" s="157">
        <v>4.4286407E-2</v>
      </c>
      <c r="GK1056" s="157">
        <v>6.5775464000000006E-2</v>
      </c>
      <c r="GL1056" s="157">
        <v>4.1188342000000003E-2</v>
      </c>
      <c r="GM1056" s="157">
        <v>9.9443271E-2</v>
      </c>
      <c r="GN1056" s="157">
        <v>1.6140699999999999E-4</v>
      </c>
      <c r="GO1056" s="157">
        <v>0.13488892399999999</v>
      </c>
      <c r="GP1056" s="157">
        <v>1.4256184E-2</v>
      </c>
      <c r="GQ1056" s="157">
        <v>0.18998457599999999</v>
      </c>
      <c r="GR1056" s="157">
        <v>1.0603900000000001E-4</v>
      </c>
      <c r="GS1056" s="157">
        <v>1.644436E-3</v>
      </c>
      <c r="GT1056" s="157">
        <v>2.5974026000000001E-2</v>
      </c>
      <c r="GU1056" s="157">
        <v>3.9473684000000002E-2</v>
      </c>
      <c r="GV1056" s="157">
        <v>2.1868170000000002E-3</v>
      </c>
      <c r="GW1056" s="157">
        <v>5.5555555999999999E-2</v>
      </c>
      <c r="GX1056" s="157">
        <v>6.6666666999999999E-2</v>
      </c>
      <c r="GY1056" s="157">
        <v>5.3763441000000002E-2</v>
      </c>
      <c r="GZ1056" s="157">
        <v>1.8867925000000001E-2</v>
      </c>
      <c r="HA1056" s="157">
        <v>4.2553190999999997E-2</v>
      </c>
    </row>
    <row r="1057" spans="1:209" x14ac:dyDescent="0.2">
      <c r="A1057" s="157" t="s">
        <v>4866</v>
      </c>
      <c r="B1057" s="157">
        <v>0</v>
      </c>
      <c r="C1057" s="157">
        <v>0</v>
      </c>
      <c r="D1057" s="157">
        <v>0</v>
      </c>
      <c r="E1057" s="157">
        <v>0</v>
      </c>
      <c r="F1057" s="157">
        <v>0</v>
      </c>
      <c r="G1057" s="157">
        <v>0</v>
      </c>
      <c r="H1057" s="157">
        <v>1.2606E-4</v>
      </c>
      <c r="I1057" s="157">
        <v>0</v>
      </c>
      <c r="J1057" s="157">
        <v>0</v>
      </c>
      <c r="K1057" s="192">
        <v>2.6800000000000001E-5</v>
      </c>
      <c r="L1057" s="157">
        <v>0</v>
      </c>
      <c r="M1057" s="157">
        <v>0</v>
      </c>
      <c r="N1057" s="157">
        <v>0</v>
      </c>
      <c r="O1057" s="157">
        <v>0</v>
      </c>
      <c r="P1057" s="157">
        <v>0</v>
      </c>
      <c r="Q1057" s="157">
        <v>0</v>
      </c>
      <c r="R1057" s="157">
        <v>0</v>
      </c>
      <c r="S1057" s="157">
        <v>0</v>
      </c>
      <c r="T1057" s="157">
        <v>0</v>
      </c>
      <c r="U1057" s="157">
        <v>0</v>
      </c>
      <c r="V1057" s="157">
        <v>0</v>
      </c>
      <c r="W1057" s="157">
        <v>0</v>
      </c>
      <c r="X1057" s="157">
        <v>0</v>
      </c>
      <c r="Y1057" s="157">
        <v>0</v>
      </c>
      <c r="Z1057" s="157">
        <v>0</v>
      </c>
      <c r="AA1057" s="157">
        <v>0</v>
      </c>
      <c r="AB1057" s="157">
        <v>0</v>
      </c>
      <c r="AC1057" s="157">
        <v>0</v>
      </c>
      <c r="AD1057" s="157">
        <v>0</v>
      </c>
      <c r="AE1057" s="157">
        <v>0</v>
      </c>
      <c r="AF1057" s="157">
        <v>0</v>
      </c>
      <c r="AG1057" s="157">
        <v>0</v>
      </c>
      <c r="AH1057" s="157">
        <v>0</v>
      </c>
      <c r="AI1057" s="157">
        <v>0</v>
      </c>
      <c r="AJ1057" s="157">
        <v>0</v>
      </c>
      <c r="AK1057" s="157">
        <v>0</v>
      </c>
      <c r="AL1057" s="157">
        <v>0</v>
      </c>
      <c r="AM1057" s="157">
        <v>0</v>
      </c>
      <c r="AN1057" s="157">
        <v>0</v>
      </c>
      <c r="AO1057" s="157">
        <v>0</v>
      </c>
      <c r="AP1057" s="157">
        <v>0</v>
      </c>
      <c r="AQ1057" s="157">
        <v>0</v>
      </c>
      <c r="AR1057" s="157">
        <v>0</v>
      </c>
      <c r="AS1057" s="157">
        <v>0</v>
      </c>
      <c r="AT1057" s="192">
        <v>1.0699999999999999E-5</v>
      </c>
      <c r="AU1057" s="157">
        <v>0</v>
      </c>
      <c r="AV1057" s="157">
        <v>0</v>
      </c>
      <c r="AW1057" s="157">
        <v>0</v>
      </c>
      <c r="AX1057" s="157">
        <v>0</v>
      </c>
      <c r="AY1057" s="157">
        <v>0</v>
      </c>
      <c r="AZ1057" s="157">
        <v>0</v>
      </c>
      <c r="BA1057" s="157">
        <v>0</v>
      </c>
      <c r="BB1057" s="157">
        <v>0</v>
      </c>
      <c r="BC1057" s="157">
        <v>0</v>
      </c>
      <c r="BD1057" s="157">
        <v>0</v>
      </c>
      <c r="BE1057" s="157">
        <v>0</v>
      </c>
      <c r="BF1057" s="157">
        <v>0</v>
      </c>
      <c r="BG1057" s="192">
        <v>2.69E-5</v>
      </c>
      <c r="BH1057" s="157">
        <v>0</v>
      </c>
      <c r="BI1057" s="157">
        <v>0</v>
      </c>
      <c r="BJ1057" s="192">
        <v>1.88E-5</v>
      </c>
      <c r="BK1057" s="157">
        <v>0</v>
      </c>
      <c r="BL1057" s="157">
        <v>0</v>
      </c>
      <c r="BM1057" s="157">
        <v>0</v>
      </c>
      <c r="BN1057" s="157">
        <v>0</v>
      </c>
      <c r="BO1057" s="157">
        <v>0</v>
      </c>
      <c r="BP1057" s="157">
        <v>0</v>
      </c>
      <c r="BQ1057" s="157">
        <v>0</v>
      </c>
      <c r="BR1057" s="157">
        <v>0</v>
      </c>
      <c r="BS1057" s="157">
        <v>0</v>
      </c>
      <c r="BT1057" s="157">
        <v>0</v>
      </c>
      <c r="BU1057" s="157">
        <v>0</v>
      </c>
      <c r="BV1057" s="157">
        <v>0</v>
      </c>
      <c r="BW1057" s="157">
        <v>0</v>
      </c>
      <c r="BX1057" s="157">
        <v>0</v>
      </c>
      <c r="BY1057" s="157">
        <v>0</v>
      </c>
      <c r="BZ1057" s="157">
        <v>0</v>
      </c>
      <c r="CA1057" s="157">
        <v>0</v>
      </c>
      <c r="CB1057" s="157">
        <v>0</v>
      </c>
      <c r="CC1057" s="157">
        <v>0</v>
      </c>
      <c r="CD1057" s="157">
        <v>0</v>
      </c>
      <c r="CE1057" s="157">
        <v>0</v>
      </c>
      <c r="CF1057" s="157">
        <v>0</v>
      </c>
      <c r="CG1057" s="157">
        <v>0</v>
      </c>
      <c r="CH1057" s="157">
        <v>0</v>
      </c>
      <c r="CI1057" s="157">
        <v>0</v>
      </c>
      <c r="CJ1057" s="157">
        <v>0</v>
      </c>
      <c r="CK1057" s="157">
        <v>0</v>
      </c>
      <c r="CL1057" s="157">
        <v>0</v>
      </c>
      <c r="CM1057" s="157">
        <v>0</v>
      </c>
      <c r="CN1057" s="157">
        <v>0</v>
      </c>
      <c r="CO1057" s="157">
        <v>0</v>
      </c>
      <c r="CP1057" s="157">
        <v>0</v>
      </c>
      <c r="CQ1057" s="192">
        <v>3.6000000000000001E-5</v>
      </c>
      <c r="CR1057" s="157">
        <v>0</v>
      </c>
      <c r="CS1057" s="192">
        <v>1.04E-5</v>
      </c>
      <c r="CT1057" s="157">
        <v>0</v>
      </c>
      <c r="CU1057" s="157">
        <v>0</v>
      </c>
      <c r="CV1057" s="157">
        <v>0</v>
      </c>
      <c r="CW1057" s="157">
        <v>0</v>
      </c>
      <c r="CX1057" s="157">
        <v>0</v>
      </c>
      <c r="CY1057" s="157">
        <v>0</v>
      </c>
      <c r="CZ1057" s="157">
        <v>0</v>
      </c>
      <c r="DA1057" s="157">
        <v>0</v>
      </c>
      <c r="DB1057" s="157">
        <v>0</v>
      </c>
      <c r="DC1057" s="157">
        <v>0</v>
      </c>
      <c r="DD1057" s="157">
        <v>0</v>
      </c>
      <c r="DE1057" s="157">
        <v>0</v>
      </c>
      <c r="DF1057" s="157">
        <v>0</v>
      </c>
      <c r="DG1057" s="157">
        <v>0</v>
      </c>
      <c r="DH1057" s="157">
        <v>0</v>
      </c>
      <c r="DI1057" s="157">
        <v>0</v>
      </c>
      <c r="DJ1057" s="157">
        <v>0</v>
      </c>
      <c r="DK1057" s="157">
        <v>0</v>
      </c>
      <c r="DL1057" s="157">
        <v>0</v>
      </c>
      <c r="DM1057" s="157">
        <v>0</v>
      </c>
      <c r="DN1057" s="157">
        <v>0</v>
      </c>
      <c r="DO1057" s="157">
        <v>0</v>
      </c>
      <c r="DP1057" s="157">
        <v>0</v>
      </c>
      <c r="DQ1057" s="157">
        <v>0</v>
      </c>
      <c r="DR1057" s="157">
        <v>0</v>
      </c>
      <c r="DS1057" s="157">
        <v>0</v>
      </c>
      <c r="DT1057" s="157">
        <v>0</v>
      </c>
      <c r="DU1057" s="157">
        <v>0</v>
      </c>
      <c r="DV1057" s="157">
        <v>0</v>
      </c>
      <c r="DW1057" s="157">
        <v>0</v>
      </c>
      <c r="DX1057" s="157">
        <v>0</v>
      </c>
      <c r="DY1057" s="157">
        <v>0</v>
      </c>
      <c r="DZ1057" s="157">
        <v>0</v>
      </c>
      <c r="EA1057" s="157">
        <v>0</v>
      </c>
      <c r="EB1057" s="157">
        <v>0</v>
      </c>
      <c r="EC1057" s="157">
        <v>0</v>
      </c>
      <c r="ED1057" s="157">
        <v>0</v>
      </c>
      <c r="EE1057" s="157">
        <v>0</v>
      </c>
      <c r="EF1057" s="157">
        <v>0</v>
      </c>
      <c r="EG1057" s="157">
        <v>0</v>
      </c>
      <c r="EH1057" s="157">
        <v>0</v>
      </c>
      <c r="EI1057" s="157">
        <v>0</v>
      </c>
      <c r="EJ1057" s="157">
        <v>0</v>
      </c>
      <c r="EK1057" s="157">
        <v>0</v>
      </c>
      <c r="EL1057" s="157">
        <v>0</v>
      </c>
      <c r="EM1057" s="157">
        <v>0</v>
      </c>
      <c r="EN1057" s="157">
        <v>0</v>
      </c>
      <c r="EO1057" s="157">
        <v>0</v>
      </c>
      <c r="EP1057" s="157">
        <v>0</v>
      </c>
      <c r="EQ1057" s="157">
        <v>0</v>
      </c>
      <c r="ER1057" s="157">
        <v>0</v>
      </c>
      <c r="ES1057" s="157">
        <v>0</v>
      </c>
      <c r="ET1057" s="157">
        <v>0</v>
      </c>
      <c r="EU1057" s="157">
        <v>0</v>
      </c>
      <c r="EV1057" s="157">
        <v>0</v>
      </c>
      <c r="EW1057" s="157">
        <v>0</v>
      </c>
      <c r="EX1057" s="157">
        <v>0</v>
      </c>
      <c r="EY1057" s="157">
        <v>0</v>
      </c>
      <c r="EZ1057" s="157">
        <v>0</v>
      </c>
      <c r="FA1057" s="157">
        <v>0</v>
      </c>
      <c r="FB1057" s="157">
        <v>0</v>
      </c>
      <c r="FC1057" s="157">
        <v>0</v>
      </c>
      <c r="FD1057" s="157">
        <v>0</v>
      </c>
      <c r="FE1057" s="157">
        <v>0</v>
      </c>
      <c r="FF1057" s="157">
        <v>0</v>
      </c>
      <c r="FG1057" s="157">
        <v>3.822265E-3</v>
      </c>
      <c r="FH1057" s="157">
        <v>0</v>
      </c>
      <c r="FI1057" s="157">
        <v>0</v>
      </c>
      <c r="FJ1057" s="157">
        <v>0</v>
      </c>
      <c r="FK1057" s="157">
        <v>0</v>
      </c>
      <c r="FL1057" s="157">
        <v>0</v>
      </c>
      <c r="FM1057" s="157">
        <v>0</v>
      </c>
      <c r="FN1057" s="157">
        <v>0</v>
      </c>
      <c r="FO1057" s="157">
        <v>0</v>
      </c>
      <c r="FP1057" s="157">
        <v>0</v>
      </c>
      <c r="FQ1057" s="157">
        <v>0</v>
      </c>
      <c r="FR1057" s="157">
        <v>0</v>
      </c>
      <c r="FS1057" s="157">
        <v>0</v>
      </c>
      <c r="FT1057" s="157">
        <v>0</v>
      </c>
      <c r="FU1057" s="157">
        <v>0</v>
      </c>
      <c r="FV1057" s="157">
        <v>0</v>
      </c>
      <c r="FW1057" s="157">
        <v>0</v>
      </c>
      <c r="FX1057" s="157">
        <v>0</v>
      </c>
      <c r="FY1057" s="157">
        <v>0</v>
      </c>
      <c r="FZ1057" s="157">
        <v>0</v>
      </c>
      <c r="GA1057" s="157">
        <v>0</v>
      </c>
      <c r="GB1057" s="157">
        <v>0</v>
      </c>
      <c r="GC1057" s="157">
        <v>0</v>
      </c>
      <c r="GD1057" s="157">
        <v>0</v>
      </c>
      <c r="GE1057" s="157">
        <v>0</v>
      </c>
      <c r="GF1057" s="157">
        <v>0</v>
      </c>
      <c r="GG1057" s="157">
        <v>0</v>
      </c>
      <c r="GH1057" s="157">
        <v>0</v>
      </c>
      <c r="GI1057" s="157">
        <v>0</v>
      </c>
      <c r="GJ1057" s="157">
        <v>0</v>
      </c>
      <c r="GK1057" s="157">
        <v>0</v>
      </c>
      <c r="GL1057" s="157">
        <v>0</v>
      </c>
      <c r="GM1057" s="157">
        <v>0</v>
      </c>
      <c r="GN1057" s="157">
        <v>0</v>
      </c>
      <c r="GO1057" s="157">
        <v>0</v>
      </c>
      <c r="GP1057" s="157">
        <v>0</v>
      </c>
      <c r="GQ1057" s="157">
        <v>0</v>
      </c>
      <c r="GR1057" s="157">
        <v>0</v>
      </c>
      <c r="GS1057" s="157">
        <v>0</v>
      </c>
      <c r="GT1057" s="157">
        <v>0</v>
      </c>
      <c r="GU1057" s="157">
        <v>0</v>
      </c>
      <c r="GV1057" s="157">
        <v>0</v>
      </c>
      <c r="GW1057" s="157">
        <v>0</v>
      </c>
      <c r="GX1057" s="157">
        <v>0</v>
      </c>
      <c r="GY1057" s="157">
        <v>0</v>
      </c>
      <c r="GZ1057" s="157">
        <v>0</v>
      </c>
      <c r="HA1057" s="157">
        <v>0</v>
      </c>
    </row>
    <row r="1058" spans="1:209" x14ac:dyDescent="0.2">
      <c r="A1058" s="157" t="s">
        <v>4867</v>
      </c>
      <c r="B1058" s="157">
        <v>0</v>
      </c>
      <c r="C1058" s="157">
        <v>0</v>
      </c>
      <c r="D1058" s="157">
        <v>0</v>
      </c>
      <c r="E1058" s="157">
        <v>0</v>
      </c>
      <c r="F1058" s="157">
        <v>0</v>
      </c>
      <c r="G1058" s="157">
        <v>0</v>
      </c>
      <c r="H1058" s="157">
        <v>0</v>
      </c>
      <c r="I1058" s="157">
        <v>0</v>
      </c>
      <c r="J1058" s="157">
        <v>0</v>
      </c>
      <c r="K1058" s="157">
        <v>0</v>
      </c>
      <c r="L1058" s="157">
        <v>0</v>
      </c>
      <c r="M1058" s="192">
        <v>1.7600000000000001E-5</v>
      </c>
      <c r="N1058" s="157">
        <v>0</v>
      </c>
      <c r="O1058" s="157">
        <v>0</v>
      </c>
      <c r="P1058" s="157">
        <v>0</v>
      </c>
      <c r="Q1058" s="157">
        <v>0</v>
      </c>
      <c r="R1058" s="157">
        <v>0</v>
      </c>
      <c r="S1058" s="157">
        <v>0</v>
      </c>
      <c r="T1058" s="157">
        <v>0</v>
      </c>
      <c r="U1058" s="157">
        <v>0</v>
      </c>
      <c r="V1058" s="157">
        <v>0</v>
      </c>
      <c r="W1058" s="157">
        <v>0</v>
      </c>
      <c r="X1058" s="157">
        <v>0</v>
      </c>
      <c r="Y1058" s="157">
        <v>0</v>
      </c>
      <c r="Z1058" s="157">
        <v>0</v>
      </c>
      <c r="AA1058" s="157">
        <v>0</v>
      </c>
      <c r="AB1058" s="157">
        <v>0</v>
      </c>
      <c r="AC1058" s="157">
        <v>0</v>
      </c>
      <c r="AD1058" s="157">
        <v>0</v>
      </c>
      <c r="AE1058" s="157">
        <v>0</v>
      </c>
      <c r="AF1058" s="157">
        <v>0</v>
      </c>
      <c r="AG1058" s="157">
        <v>0</v>
      </c>
      <c r="AH1058" s="157">
        <v>0</v>
      </c>
      <c r="AI1058" s="157">
        <v>0</v>
      </c>
      <c r="AJ1058" s="157">
        <v>0</v>
      </c>
      <c r="AK1058" s="157">
        <v>0</v>
      </c>
      <c r="AL1058" s="157">
        <v>0</v>
      </c>
      <c r="AM1058" s="157">
        <v>0</v>
      </c>
      <c r="AN1058" s="157">
        <v>0</v>
      </c>
      <c r="AO1058" s="157">
        <v>0</v>
      </c>
      <c r="AP1058" s="157">
        <v>0</v>
      </c>
      <c r="AQ1058" s="157">
        <v>0</v>
      </c>
      <c r="AR1058" s="157">
        <v>0</v>
      </c>
      <c r="AS1058" s="157">
        <v>0</v>
      </c>
      <c r="AT1058" s="157">
        <v>0</v>
      </c>
      <c r="AU1058" s="157">
        <v>0</v>
      </c>
      <c r="AV1058" s="157">
        <v>0</v>
      </c>
      <c r="AW1058" s="157">
        <v>1.7095200000000001E-4</v>
      </c>
      <c r="AX1058" s="157">
        <v>0</v>
      </c>
      <c r="AY1058" s="157">
        <v>0</v>
      </c>
      <c r="AZ1058" s="157">
        <v>0</v>
      </c>
      <c r="BA1058" s="157">
        <v>0</v>
      </c>
      <c r="BB1058" s="157">
        <v>0</v>
      </c>
      <c r="BC1058" s="157">
        <v>0</v>
      </c>
      <c r="BD1058" s="157">
        <v>0</v>
      </c>
      <c r="BE1058" s="157">
        <v>0</v>
      </c>
      <c r="BF1058" s="157">
        <v>0</v>
      </c>
      <c r="BG1058" s="157">
        <v>0</v>
      </c>
      <c r="BH1058" s="157">
        <v>0</v>
      </c>
      <c r="BI1058" s="157">
        <v>0</v>
      </c>
      <c r="BJ1058" s="157">
        <v>0</v>
      </c>
      <c r="BK1058" s="157">
        <v>0</v>
      </c>
      <c r="BL1058" s="157">
        <v>0</v>
      </c>
      <c r="BM1058" s="157">
        <v>0</v>
      </c>
      <c r="BN1058" s="157">
        <v>0</v>
      </c>
      <c r="BO1058" s="157">
        <v>0</v>
      </c>
      <c r="BP1058" s="157">
        <v>0</v>
      </c>
      <c r="BQ1058" s="157">
        <v>0</v>
      </c>
      <c r="BR1058" s="157">
        <v>0</v>
      </c>
      <c r="BS1058" s="157">
        <v>0</v>
      </c>
      <c r="BT1058" s="157">
        <v>0</v>
      </c>
      <c r="BU1058" s="157">
        <v>0</v>
      </c>
      <c r="BV1058" s="192">
        <v>4.7500000000000003E-5</v>
      </c>
      <c r="BW1058" s="157">
        <v>0</v>
      </c>
      <c r="BX1058" s="157">
        <v>0</v>
      </c>
      <c r="BY1058" s="157">
        <v>0</v>
      </c>
      <c r="BZ1058" s="157">
        <v>0</v>
      </c>
      <c r="CA1058" s="157">
        <v>0</v>
      </c>
      <c r="CB1058" s="157">
        <v>0</v>
      </c>
      <c r="CC1058" s="157">
        <v>0</v>
      </c>
      <c r="CD1058" s="157">
        <v>0</v>
      </c>
      <c r="CE1058" s="157">
        <v>0</v>
      </c>
      <c r="CF1058" s="157">
        <v>0</v>
      </c>
      <c r="CG1058" s="157">
        <v>0</v>
      </c>
      <c r="CH1058" s="157">
        <v>0</v>
      </c>
      <c r="CI1058" s="157">
        <v>0</v>
      </c>
      <c r="CJ1058" s="157">
        <v>0</v>
      </c>
      <c r="CK1058" s="157">
        <v>0</v>
      </c>
      <c r="CL1058" s="157">
        <v>0</v>
      </c>
      <c r="CM1058" s="157">
        <v>0</v>
      </c>
      <c r="CN1058" s="157">
        <v>0</v>
      </c>
      <c r="CO1058" s="157">
        <v>0</v>
      </c>
      <c r="CP1058" s="157">
        <v>0</v>
      </c>
      <c r="CQ1058" s="157">
        <v>0</v>
      </c>
      <c r="CR1058" s="157">
        <v>0</v>
      </c>
      <c r="CS1058" s="157">
        <v>0</v>
      </c>
      <c r="CT1058" s="157">
        <v>0</v>
      </c>
      <c r="CU1058" s="157">
        <v>0</v>
      </c>
      <c r="CV1058" s="157">
        <v>0</v>
      </c>
      <c r="CW1058" s="157">
        <v>0</v>
      </c>
      <c r="CX1058" s="157">
        <v>0</v>
      </c>
      <c r="CY1058" s="157">
        <v>0</v>
      </c>
      <c r="CZ1058" s="157">
        <v>0</v>
      </c>
      <c r="DA1058" s="157">
        <v>0</v>
      </c>
      <c r="DB1058" s="157">
        <v>0</v>
      </c>
      <c r="DC1058" s="157">
        <v>0</v>
      </c>
      <c r="DD1058" s="157">
        <v>0</v>
      </c>
      <c r="DE1058" s="192">
        <v>2.65E-5</v>
      </c>
      <c r="DF1058" s="157">
        <v>0</v>
      </c>
      <c r="DG1058" s="157">
        <v>0</v>
      </c>
      <c r="DH1058" s="157">
        <v>0</v>
      </c>
      <c r="DI1058" s="157">
        <v>0</v>
      </c>
      <c r="DJ1058" s="157">
        <v>0</v>
      </c>
      <c r="DK1058" s="157">
        <v>0</v>
      </c>
      <c r="DL1058" s="157">
        <v>0</v>
      </c>
      <c r="DM1058" s="157">
        <v>0</v>
      </c>
      <c r="DN1058" s="157">
        <v>0</v>
      </c>
      <c r="DO1058" s="157">
        <v>0</v>
      </c>
      <c r="DP1058" s="157">
        <v>0</v>
      </c>
      <c r="DQ1058" s="157">
        <v>0</v>
      </c>
      <c r="DR1058" s="157">
        <v>0</v>
      </c>
      <c r="DS1058" s="157">
        <v>0</v>
      </c>
      <c r="DT1058" s="157">
        <v>0</v>
      </c>
      <c r="DU1058" s="157">
        <v>0</v>
      </c>
      <c r="DV1058" s="157">
        <v>0</v>
      </c>
      <c r="DW1058" s="157">
        <v>0</v>
      </c>
      <c r="DX1058" s="157">
        <v>0</v>
      </c>
      <c r="DY1058" s="157">
        <v>0</v>
      </c>
      <c r="DZ1058" s="157">
        <v>0</v>
      </c>
      <c r="EA1058" s="157">
        <v>0</v>
      </c>
      <c r="EB1058" s="157">
        <v>0</v>
      </c>
      <c r="EC1058" s="157">
        <v>0</v>
      </c>
      <c r="ED1058" s="157">
        <v>0</v>
      </c>
      <c r="EE1058" s="157">
        <v>0</v>
      </c>
      <c r="EF1058" s="157">
        <v>0</v>
      </c>
      <c r="EG1058" s="157">
        <v>0</v>
      </c>
      <c r="EH1058" s="157">
        <v>0</v>
      </c>
      <c r="EI1058" s="157">
        <v>0</v>
      </c>
      <c r="EJ1058" s="157">
        <v>0</v>
      </c>
      <c r="EK1058" s="157">
        <v>0</v>
      </c>
      <c r="EL1058" s="157">
        <v>0</v>
      </c>
      <c r="EM1058" s="157">
        <v>0</v>
      </c>
      <c r="EN1058" s="157">
        <v>0</v>
      </c>
      <c r="EO1058" s="157">
        <v>0</v>
      </c>
      <c r="EP1058" s="157">
        <v>0</v>
      </c>
      <c r="EQ1058" s="157">
        <v>0</v>
      </c>
      <c r="ER1058" s="157">
        <v>0</v>
      </c>
      <c r="ES1058" s="157">
        <v>0</v>
      </c>
      <c r="ET1058" s="157">
        <v>0</v>
      </c>
      <c r="EU1058" s="157">
        <v>0</v>
      </c>
      <c r="EV1058" s="157">
        <v>0</v>
      </c>
      <c r="EW1058" s="157">
        <v>0</v>
      </c>
      <c r="EX1058" s="157">
        <v>0</v>
      </c>
      <c r="EY1058" s="157">
        <v>0</v>
      </c>
      <c r="EZ1058" s="157">
        <v>0</v>
      </c>
      <c r="FA1058" s="157">
        <v>0</v>
      </c>
      <c r="FB1058" s="157">
        <v>0</v>
      </c>
      <c r="FC1058" s="157">
        <v>0</v>
      </c>
      <c r="FD1058" s="157">
        <v>0</v>
      </c>
      <c r="FE1058" s="157">
        <v>0</v>
      </c>
      <c r="FF1058" s="157">
        <v>0</v>
      </c>
      <c r="FG1058" s="157">
        <v>0</v>
      </c>
      <c r="FH1058" s="157">
        <v>0</v>
      </c>
      <c r="FI1058" s="157">
        <v>0</v>
      </c>
      <c r="FJ1058" s="157">
        <v>0</v>
      </c>
      <c r="FK1058" s="157">
        <v>0</v>
      </c>
      <c r="FL1058" s="157">
        <v>0</v>
      </c>
      <c r="FM1058" s="157">
        <v>0</v>
      </c>
      <c r="FN1058" s="157">
        <v>0</v>
      </c>
      <c r="FO1058" s="157">
        <v>0</v>
      </c>
      <c r="FP1058" s="157">
        <v>0</v>
      </c>
      <c r="FQ1058" s="157">
        <v>0</v>
      </c>
      <c r="FR1058" s="157">
        <v>0</v>
      </c>
      <c r="FS1058" s="157">
        <v>0</v>
      </c>
      <c r="FT1058" s="157">
        <v>0</v>
      </c>
      <c r="FU1058" s="157">
        <v>0</v>
      </c>
      <c r="FV1058" s="157">
        <v>0</v>
      </c>
      <c r="FW1058" s="157">
        <v>0</v>
      </c>
      <c r="FX1058" s="157">
        <v>0</v>
      </c>
      <c r="FY1058" s="157">
        <v>0</v>
      </c>
      <c r="FZ1058" s="157">
        <v>0</v>
      </c>
      <c r="GA1058" s="157">
        <v>0</v>
      </c>
      <c r="GB1058" s="157">
        <v>0</v>
      </c>
      <c r="GC1058" s="157">
        <v>0</v>
      </c>
      <c r="GD1058" s="157">
        <v>0</v>
      </c>
      <c r="GE1058" s="157">
        <v>0</v>
      </c>
      <c r="GF1058" s="157">
        <v>0</v>
      </c>
      <c r="GG1058" s="157">
        <v>0</v>
      </c>
      <c r="GH1058" s="157">
        <v>0</v>
      </c>
      <c r="GI1058" s="157">
        <v>0</v>
      </c>
      <c r="GJ1058" s="157">
        <v>0</v>
      </c>
      <c r="GK1058" s="157">
        <v>0</v>
      </c>
      <c r="GL1058" s="157">
        <v>0</v>
      </c>
      <c r="GM1058" s="157">
        <v>0</v>
      </c>
      <c r="GN1058" s="157">
        <v>0</v>
      </c>
      <c r="GO1058" s="157">
        <v>0</v>
      </c>
      <c r="GP1058" s="157">
        <v>0</v>
      </c>
      <c r="GQ1058" s="157">
        <v>0</v>
      </c>
      <c r="GR1058" s="157">
        <v>0</v>
      </c>
      <c r="GS1058" s="157">
        <v>0</v>
      </c>
      <c r="GT1058" s="157">
        <v>0</v>
      </c>
      <c r="GU1058" s="157">
        <v>0</v>
      </c>
      <c r="GV1058" s="157">
        <v>0</v>
      </c>
      <c r="GW1058" s="157">
        <v>0</v>
      </c>
      <c r="GX1058" s="157">
        <v>0</v>
      </c>
      <c r="GY1058" s="157">
        <v>0</v>
      </c>
      <c r="GZ1058" s="157">
        <v>0</v>
      </c>
      <c r="HA1058" s="157">
        <v>0</v>
      </c>
    </row>
    <row r="1059" spans="1:209" x14ac:dyDescent="0.2">
      <c r="A1059" s="157" t="s">
        <v>4868</v>
      </c>
      <c r="B1059" s="192">
        <v>7.4599999999999997E-5</v>
      </c>
      <c r="C1059" s="157">
        <v>5.6257799999999999E-4</v>
      </c>
      <c r="D1059" s="157">
        <v>1.099626E-3</v>
      </c>
      <c r="E1059" s="157">
        <v>3.7290799999999997E-4</v>
      </c>
      <c r="F1059" s="157">
        <v>1.0258699999999999E-3</v>
      </c>
      <c r="G1059" s="157">
        <v>2.8760180000000002E-3</v>
      </c>
      <c r="H1059" s="157">
        <v>1.323627E-3</v>
      </c>
      <c r="I1059" s="157">
        <v>4.3334999999999999E-4</v>
      </c>
      <c r="J1059" s="157">
        <v>4.7679299999999999E-4</v>
      </c>
      <c r="K1059" s="157">
        <v>1.419998E-3</v>
      </c>
      <c r="L1059" s="157">
        <v>2.38843E-4</v>
      </c>
      <c r="M1059" s="157">
        <v>4.2337000000000001E-4</v>
      </c>
      <c r="N1059" s="157">
        <v>2.7043E-4</v>
      </c>
      <c r="O1059" s="157">
        <v>1.0167349999999999E-3</v>
      </c>
      <c r="P1059" s="157">
        <v>3.2206699999999999E-4</v>
      </c>
      <c r="Q1059" s="157">
        <v>7.2692799999999995E-4</v>
      </c>
      <c r="R1059" s="157">
        <v>3.5341859999999999E-3</v>
      </c>
      <c r="S1059" s="157">
        <v>5.2007190000000003E-3</v>
      </c>
      <c r="T1059" s="157">
        <v>1.325445E-3</v>
      </c>
      <c r="U1059" s="157">
        <v>4.191022E-3</v>
      </c>
      <c r="V1059" s="157">
        <v>7.1045799999999997E-4</v>
      </c>
      <c r="W1059" s="157">
        <v>9.8659199999999989E-4</v>
      </c>
      <c r="X1059" s="157">
        <v>3.0422899999999999E-4</v>
      </c>
      <c r="Y1059" s="157">
        <v>8.6020599999999997E-4</v>
      </c>
      <c r="Z1059" s="157">
        <v>2.1109699999999999E-4</v>
      </c>
      <c r="AA1059" s="192">
        <v>3.29E-5</v>
      </c>
      <c r="AB1059" s="157">
        <v>5.7878499999999995E-4</v>
      </c>
      <c r="AC1059" s="157">
        <v>3.2810899999999999E-4</v>
      </c>
      <c r="AD1059" s="157">
        <v>0</v>
      </c>
      <c r="AE1059" s="157">
        <v>1.1124240000000001E-3</v>
      </c>
      <c r="AF1059" s="157">
        <v>4.9872700000000002E-3</v>
      </c>
      <c r="AG1059" s="157">
        <v>5.5831600000000002E-3</v>
      </c>
      <c r="AH1059" s="157">
        <v>4.7877999999999999E-4</v>
      </c>
      <c r="AI1059" s="192">
        <v>3.8699999999999999E-5</v>
      </c>
      <c r="AJ1059" s="157">
        <v>3.1253330000000001E-3</v>
      </c>
      <c r="AK1059" s="157">
        <v>1.1642E-4</v>
      </c>
      <c r="AL1059" s="157">
        <v>0</v>
      </c>
      <c r="AM1059" s="157">
        <v>1.075803E-3</v>
      </c>
      <c r="AN1059" s="157">
        <v>1.5718329999999999E-3</v>
      </c>
      <c r="AO1059" s="157">
        <v>1.6444459999999999E-3</v>
      </c>
      <c r="AP1059" s="157">
        <v>1.400756E-3</v>
      </c>
      <c r="AQ1059" s="157">
        <v>6.9078100000000001E-4</v>
      </c>
      <c r="AR1059" s="157">
        <v>2.67475E-3</v>
      </c>
      <c r="AS1059" s="157">
        <v>2.2771799999999999E-4</v>
      </c>
      <c r="AT1059" s="157">
        <v>7.2542799999999997E-4</v>
      </c>
      <c r="AU1059" s="157">
        <v>0</v>
      </c>
      <c r="AV1059" s="157">
        <v>3.4269999999999998E-4</v>
      </c>
      <c r="AW1059" s="157">
        <v>3.7609399999999999E-4</v>
      </c>
      <c r="AX1059" s="157">
        <v>1.6542600000000001E-4</v>
      </c>
      <c r="AY1059" s="157">
        <v>1.6213100000000001E-4</v>
      </c>
      <c r="AZ1059" s="157">
        <v>5.9566719999999997E-3</v>
      </c>
      <c r="BA1059" s="157">
        <v>1.131876E-3</v>
      </c>
      <c r="BB1059" s="157">
        <v>7.1477900000000002E-4</v>
      </c>
      <c r="BC1059" s="157">
        <v>5.5369700000000002E-4</v>
      </c>
      <c r="BD1059" s="157">
        <v>6.2848899999999998E-4</v>
      </c>
      <c r="BE1059" s="157">
        <v>0</v>
      </c>
      <c r="BF1059" s="157">
        <v>7.6193400000000003E-4</v>
      </c>
      <c r="BG1059" s="157">
        <v>4.9722500000000001E-4</v>
      </c>
      <c r="BH1059" s="157">
        <v>3.3722299999999999E-4</v>
      </c>
      <c r="BI1059" s="157">
        <v>2.3479300000000001E-4</v>
      </c>
      <c r="BJ1059" s="157">
        <v>1.6896599999999999E-4</v>
      </c>
      <c r="BK1059" s="157">
        <v>3.96108E-4</v>
      </c>
      <c r="BL1059" s="157">
        <v>9.65769E-4</v>
      </c>
      <c r="BM1059" s="157">
        <v>4.2087500000000003E-4</v>
      </c>
      <c r="BN1059" s="157">
        <v>4.3231999999999998E-4</v>
      </c>
      <c r="BO1059" s="157">
        <v>1.468069E-3</v>
      </c>
      <c r="BP1059" s="157">
        <v>9.3236399999999998E-4</v>
      </c>
      <c r="BQ1059" s="157">
        <v>1.375022E-3</v>
      </c>
      <c r="BR1059" s="192">
        <v>4.2299999999999998E-5</v>
      </c>
      <c r="BS1059" s="157">
        <v>2.2657800000000001E-4</v>
      </c>
      <c r="BT1059" s="157">
        <v>1.273738E-3</v>
      </c>
      <c r="BU1059" s="157">
        <v>7.6611099999999998E-4</v>
      </c>
      <c r="BV1059" s="157">
        <v>6.1784100000000005E-4</v>
      </c>
      <c r="BW1059" s="192">
        <v>4.7800000000000003E-5</v>
      </c>
      <c r="BX1059" s="157">
        <v>4.79283E-4</v>
      </c>
      <c r="BY1059" s="157">
        <v>0</v>
      </c>
      <c r="BZ1059" s="157">
        <v>1.8567799999999999E-4</v>
      </c>
      <c r="CA1059" s="157">
        <v>2.7367299999999999E-4</v>
      </c>
      <c r="CB1059" s="157">
        <v>5.8000399999999996E-4</v>
      </c>
      <c r="CC1059" s="157">
        <v>0</v>
      </c>
      <c r="CD1059" s="157">
        <v>1.9976400000000001E-4</v>
      </c>
      <c r="CE1059" s="157">
        <v>1.2451699999999999E-4</v>
      </c>
      <c r="CF1059" s="157">
        <v>2.49232E-4</v>
      </c>
      <c r="CG1059" s="157">
        <v>0</v>
      </c>
      <c r="CH1059" s="192">
        <v>7.9800000000000002E-5</v>
      </c>
      <c r="CI1059" s="157">
        <v>3.5834899999999999E-4</v>
      </c>
      <c r="CJ1059" s="192">
        <v>5.3000000000000001E-5</v>
      </c>
      <c r="CK1059" s="157">
        <v>1.07614E-4</v>
      </c>
      <c r="CL1059" s="157">
        <v>5.3174400000000001E-4</v>
      </c>
      <c r="CM1059" s="157">
        <v>1.8815699999999999E-4</v>
      </c>
      <c r="CN1059" s="157">
        <v>4.3711500000000002E-4</v>
      </c>
      <c r="CO1059" s="157">
        <v>6.4177600000000004E-4</v>
      </c>
      <c r="CP1059" s="157">
        <v>1.1749410000000001E-3</v>
      </c>
      <c r="CQ1059" s="157">
        <v>2.5234299999999998E-4</v>
      </c>
      <c r="CR1059" s="157">
        <v>2.9688099999999998E-4</v>
      </c>
      <c r="CS1059" s="157">
        <v>3.0226899999999998E-4</v>
      </c>
      <c r="CT1059" s="157">
        <v>5.9496899999999999E-4</v>
      </c>
      <c r="CU1059" s="192">
        <v>7.9699999999999999E-5</v>
      </c>
      <c r="CV1059" s="157">
        <v>2.38991E-4</v>
      </c>
      <c r="CW1059" s="157">
        <v>2.8480200000000002E-4</v>
      </c>
      <c r="CX1059" s="157">
        <v>2.037161E-3</v>
      </c>
      <c r="CY1059" s="157">
        <v>8.2868299999999998E-4</v>
      </c>
      <c r="CZ1059" s="157">
        <v>3.4317100000000003E-4</v>
      </c>
      <c r="DA1059" s="157">
        <v>5.7300899999999997E-4</v>
      </c>
      <c r="DB1059" s="157">
        <v>2.1604400000000001E-4</v>
      </c>
      <c r="DC1059" s="157">
        <v>1.1089750000000001E-3</v>
      </c>
      <c r="DD1059" s="157">
        <v>3.5362280000000002E-3</v>
      </c>
      <c r="DE1059" s="157">
        <v>2.11836E-4</v>
      </c>
      <c r="DF1059" s="157">
        <v>0</v>
      </c>
      <c r="DG1059" s="157">
        <v>0</v>
      </c>
      <c r="DH1059" s="157">
        <v>3.3751899999999999E-4</v>
      </c>
      <c r="DI1059" s="157">
        <v>1.0082900000000001E-4</v>
      </c>
      <c r="DJ1059" s="157">
        <v>3.6876900000000002E-4</v>
      </c>
      <c r="DK1059" s="192">
        <v>5.1E-5</v>
      </c>
      <c r="DL1059" s="157">
        <v>5.2522580000000001E-3</v>
      </c>
      <c r="DM1059" s="157">
        <v>6.5727340000000002E-3</v>
      </c>
      <c r="DN1059" s="157">
        <v>1.2567800000000001E-3</v>
      </c>
      <c r="DO1059" s="157">
        <v>2.0748300000000001E-4</v>
      </c>
      <c r="DP1059" s="192">
        <v>7.4599999999999997E-5</v>
      </c>
      <c r="DQ1059" s="157">
        <v>1.9720800000000001E-4</v>
      </c>
      <c r="DR1059" s="157">
        <v>1.2239400000000001E-4</v>
      </c>
      <c r="DS1059" s="157">
        <v>6.13107E-4</v>
      </c>
      <c r="DT1059" s="157">
        <v>3.3875300000000001E-4</v>
      </c>
      <c r="DU1059" s="157">
        <v>3.6986799999999998E-4</v>
      </c>
      <c r="DV1059" s="157">
        <v>3.3729099999999998E-4</v>
      </c>
      <c r="DW1059" s="192">
        <v>8.6899999999999998E-5</v>
      </c>
      <c r="DX1059" s="192">
        <v>5.4400000000000001E-5</v>
      </c>
      <c r="DY1059" s="157">
        <v>0</v>
      </c>
      <c r="DZ1059" s="157">
        <v>0</v>
      </c>
      <c r="EA1059" s="157">
        <v>1.1423869999999999E-3</v>
      </c>
      <c r="EB1059" s="157">
        <v>5.2811299999999998E-4</v>
      </c>
      <c r="EC1059" s="157">
        <v>0</v>
      </c>
      <c r="ED1059" s="157">
        <v>0</v>
      </c>
      <c r="EE1059" s="157">
        <v>0</v>
      </c>
      <c r="EF1059" s="157">
        <v>0</v>
      </c>
      <c r="EG1059" s="157">
        <v>0</v>
      </c>
      <c r="EH1059" s="157">
        <v>8.3392899999999996E-4</v>
      </c>
      <c r="EI1059" s="157">
        <v>0</v>
      </c>
      <c r="EJ1059" s="157">
        <v>0</v>
      </c>
      <c r="EK1059" s="157">
        <v>0</v>
      </c>
      <c r="EL1059" s="157">
        <v>0</v>
      </c>
      <c r="EM1059" s="157">
        <v>6.2861890000000002E-3</v>
      </c>
      <c r="EN1059" s="157">
        <v>6.993193E-3</v>
      </c>
      <c r="EO1059" s="157">
        <v>5.8943000000000005E-4</v>
      </c>
      <c r="EP1059" s="157">
        <v>4.4142299999999998E-4</v>
      </c>
      <c r="EQ1059" s="157">
        <v>4.2265430000000001E-3</v>
      </c>
      <c r="ER1059" s="157">
        <v>0</v>
      </c>
      <c r="ES1059" s="157">
        <v>2.2155220000000002E-3</v>
      </c>
      <c r="ET1059" s="157">
        <v>8.1854400000000004E-4</v>
      </c>
      <c r="EU1059" s="157">
        <v>0</v>
      </c>
      <c r="EV1059" s="157">
        <v>6.3621770000000001E-3</v>
      </c>
      <c r="EW1059" s="157">
        <v>1.27472E-4</v>
      </c>
      <c r="EX1059" s="157">
        <v>1.6716739999999999E-3</v>
      </c>
      <c r="EY1059" s="157">
        <v>2.0703900000000001E-4</v>
      </c>
      <c r="EZ1059" s="157">
        <v>0</v>
      </c>
      <c r="FA1059" s="157">
        <v>0</v>
      </c>
      <c r="FB1059" s="192">
        <v>2.6999999999999999E-5</v>
      </c>
      <c r="FC1059" s="157">
        <v>0</v>
      </c>
      <c r="FD1059" s="157">
        <v>3.4329819999999998E-3</v>
      </c>
      <c r="FE1059" s="157">
        <v>1.481581E-3</v>
      </c>
      <c r="FF1059" s="192">
        <v>6.7799999999999995E-5</v>
      </c>
      <c r="FG1059" s="157">
        <v>4.7778300000000002E-4</v>
      </c>
      <c r="FH1059" s="192">
        <v>7.1099999999999994E-5</v>
      </c>
      <c r="FI1059" s="157">
        <v>3.5846199999999998E-4</v>
      </c>
      <c r="FJ1059" s="157">
        <v>2.9840900000000002E-4</v>
      </c>
      <c r="FK1059" s="157">
        <v>2.7722599999999999E-4</v>
      </c>
      <c r="FL1059" s="157">
        <v>7.7056399999999995E-4</v>
      </c>
      <c r="FM1059" s="157">
        <v>1.6921199999999999E-4</v>
      </c>
      <c r="FN1059" s="157">
        <v>0</v>
      </c>
      <c r="FO1059" s="157">
        <v>0</v>
      </c>
      <c r="FP1059" s="192">
        <v>8.2299999999999995E-5</v>
      </c>
      <c r="FQ1059" s="157">
        <v>3.4466599999999998E-4</v>
      </c>
      <c r="FR1059" s="157">
        <v>0</v>
      </c>
      <c r="FS1059" s="157">
        <v>0</v>
      </c>
      <c r="FT1059" s="157">
        <v>0</v>
      </c>
      <c r="FU1059" s="157">
        <v>0</v>
      </c>
      <c r="FV1059" s="157">
        <v>2.7559600000000002E-4</v>
      </c>
      <c r="FW1059" s="157">
        <v>0</v>
      </c>
      <c r="FX1059" s="157">
        <v>0</v>
      </c>
      <c r="FY1059" s="157">
        <v>4.1816010000000001E-3</v>
      </c>
      <c r="FZ1059" s="157">
        <v>0</v>
      </c>
      <c r="GA1059" s="157">
        <v>0</v>
      </c>
      <c r="GB1059" s="157">
        <v>0</v>
      </c>
      <c r="GC1059" s="157">
        <v>0</v>
      </c>
      <c r="GD1059" s="192">
        <v>7.36E-5</v>
      </c>
      <c r="GE1059" s="192">
        <v>6.7799999999999995E-5</v>
      </c>
      <c r="GF1059" s="157">
        <v>6.6028400000000002E-4</v>
      </c>
      <c r="GG1059" s="157">
        <v>0</v>
      </c>
      <c r="GH1059" s="157">
        <v>1.4001399999999999E-4</v>
      </c>
      <c r="GI1059" s="157">
        <v>4.1167100000000001E-4</v>
      </c>
      <c r="GJ1059" s="157">
        <v>0</v>
      </c>
      <c r="GK1059" s="192">
        <v>8.8700000000000001E-5</v>
      </c>
      <c r="GL1059" s="157">
        <v>3.3083E-4</v>
      </c>
      <c r="GM1059" s="157">
        <v>3.83951E-4</v>
      </c>
      <c r="GN1059" s="157">
        <v>5.6492599999999999E-4</v>
      </c>
      <c r="GO1059" s="157">
        <v>0</v>
      </c>
      <c r="GP1059" s="157">
        <v>2.1384299999999999E-4</v>
      </c>
      <c r="GQ1059" s="157">
        <v>7.8149100000000004E-4</v>
      </c>
      <c r="GR1059" s="157">
        <v>0</v>
      </c>
      <c r="GS1059" s="157">
        <v>0</v>
      </c>
      <c r="GT1059" s="157">
        <v>0</v>
      </c>
      <c r="GU1059" s="157">
        <v>0</v>
      </c>
      <c r="GV1059" s="157">
        <v>0</v>
      </c>
      <c r="GW1059" s="157">
        <v>0</v>
      </c>
      <c r="GX1059" s="157">
        <v>0</v>
      </c>
      <c r="GY1059" s="157">
        <v>0</v>
      </c>
      <c r="GZ1059" s="157">
        <v>0</v>
      </c>
      <c r="HA1059" s="157">
        <v>0</v>
      </c>
    </row>
    <row r="1060" spans="1:209" x14ac:dyDescent="0.2">
      <c r="A1060" s="157" t="s">
        <v>4869</v>
      </c>
      <c r="B1060" s="192">
        <v>4.4799999999999998E-5</v>
      </c>
      <c r="C1060" s="157">
        <v>7.0035200000000001E-4</v>
      </c>
      <c r="D1060" s="157">
        <v>1.32978E-3</v>
      </c>
      <c r="E1060" s="157">
        <v>7.6912300000000003E-4</v>
      </c>
      <c r="F1060" s="157">
        <v>1.1705439999999999E-3</v>
      </c>
      <c r="G1060" s="157">
        <v>8.5141520000000005E-3</v>
      </c>
      <c r="H1060" s="157">
        <v>3.3720970000000001E-3</v>
      </c>
      <c r="I1060" s="157">
        <v>1.0768080000000001E-3</v>
      </c>
      <c r="J1060" s="157">
        <v>1.387035E-3</v>
      </c>
      <c r="K1060" s="157">
        <v>2.2237699999999999E-3</v>
      </c>
      <c r="L1060" s="157">
        <v>6.48287E-4</v>
      </c>
      <c r="M1060" s="157">
        <v>1.922806E-3</v>
      </c>
      <c r="N1060" s="157">
        <v>1.2169360000000001E-3</v>
      </c>
      <c r="O1060" s="157">
        <v>2.8908250000000001E-3</v>
      </c>
      <c r="P1060" s="157">
        <v>7.5443099999999996E-4</v>
      </c>
      <c r="Q1060" s="157">
        <v>1.2010110000000001E-3</v>
      </c>
      <c r="R1060" s="157">
        <v>5.4976219999999998E-3</v>
      </c>
      <c r="S1060" s="157">
        <v>4.1461950000000001E-3</v>
      </c>
      <c r="T1060" s="157">
        <v>2.03666E-3</v>
      </c>
      <c r="U1060" s="157">
        <v>5.6909669999999999E-3</v>
      </c>
      <c r="V1060" s="157">
        <v>1.1164339999999999E-3</v>
      </c>
      <c r="W1060" s="157">
        <v>2.9387839999999998E-3</v>
      </c>
      <c r="X1060" s="157">
        <v>1.5819899999999999E-3</v>
      </c>
      <c r="Y1060" s="157">
        <v>6.6015799999999999E-4</v>
      </c>
      <c r="Z1060" s="157">
        <v>9.3234399999999999E-4</v>
      </c>
      <c r="AA1060" s="157">
        <v>1.4787099999999999E-4</v>
      </c>
      <c r="AB1060" s="157">
        <v>1.646542E-3</v>
      </c>
      <c r="AC1060" s="157">
        <v>1.428241E-3</v>
      </c>
      <c r="AD1060" s="192">
        <v>3.8800000000000001E-5</v>
      </c>
      <c r="AE1060" s="157">
        <v>1.376625E-3</v>
      </c>
      <c r="AF1060" s="157">
        <v>1.6474465000000001E-2</v>
      </c>
      <c r="AG1060" s="157">
        <v>1.8646151E-2</v>
      </c>
      <c r="AH1060" s="157">
        <v>3.3146299999999999E-4</v>
      </c>
      <c r="AI1060" s="157">
        <v>2.32072E-4</v>
      </c>
      <c r="AJ1060" s="157">
        <v>8.4170900000000003E-3</v>
      </c>
      <c r="AK1060" s="157">
        <v>7.2180300000000003E-4</v>
      </c>
      <c r="AL1060" s="157">
        <v>0</v>
      </c>
      <c r="AM1060" s="157">
        <v>4.158391E-3</v>
      </c>
      <c r="AN1060" s="157">
        <v>4.847863E-3</v>
      </c>
      <c r="AO1060" s="157">
        <v>4.2755579999999996E-3</v>
      </c>
      <c r="AP1060" s="157">
        <v>1.540832E-3</v>
      </c>
      <c r="AQ1060" s="157">
        <v>1.779285E-3</v>
      </c>
      <c r="AR1060" s="157">
        <v>2.037905E-3</v>
      </c>
      <c r="AS1060" s="157">
        <v>1.9583729999999998E-3</v>
      </c>
      <c r="AT1060" s="157">
        <v>2.3589850000000001E-3</v>
      </c>
      <c r="AU1060" s="157">
        <v>0</v>
      </c>
      <c r="AV1060" s="157">
        <v>8.8122999999999999E-4</v>
      </c>
      <c r="AW1060" s="157">
        <v>9.2314000000000003E-4</v>
      </c>
      <c r="AX1060" s="157">
        <v>3.3085200000000002E-4</v>
      </c>
      <c r="AY1060" s="157">
        <v>3.5128500000000001E-4</v>
      </c>
      <c r="AZ1060" s="157">
        <v>1.3772431999999999E-2</v>
      </c>
      <c r="BA1060" s="157">
        <v>2.4082460000000002E-3</v>
      </c>
      <c r="BB1060" s="157">
        <v>7.64074E-4</v>
      </c>
      <c r="BC1060" s="157">
        <v>1.8296059999999999E-3</v>
      </c>
      <c r="BD1060" s="157">
        <v>1.774557E-3</v>
      </c>
      <c r="BE1060" s="192">
        <v>6.1699999999999995E-5</v>
      </c>
      <c r="BF1060" s="157">
        <v>4.1906360000000002E-3</v>
      </c>
      <c r="BG1060" s="157">
        <v>7.1224099999999996E-4</v>
      </c>
      <c r="BH1060" s="157">
        <v>4.2714899999999999E-4</v>
      </c>
      <c r="BI1060" s="157">
        <v>4.3346299999999998E-4</v>
      </c>
      <c r="BJ1060" s="157">
        <v>7.8850999999999997E-4</v>
      </c>
      <c r="BK1060" s="157">
        <v>1.5155430000000001E-3</v>
      </c>
      <c r="BL1060" s="157">
        <v>2.253461E-3</v>
      </c>
      <c r="BM1060" s="157">
        <v>1.6835019999999999E-3</v>
      </c>
      <c r="BN1060" s="157">
        <v>1.167265E-3</v>
      </c>
      <c r="BO1060" s="157">
        <v>4.204017E-3</v>
      </c>
      <c r="BP1060" s="157">
        <v>3.3032309999999998E-3</v>
      </c>
      <c r="BQ1060" s="157">
        <v>1.2554549999999999E-3</v>
      </c>
      <c r="BR1060" s="157">
        <v>1.7970599999999999E-4</v>
      </c>
      <c r="BS1060" s="157">
        <v>1.0762429999999999E-3</v>
      </c>
      <c r="BT1060" s="157">
        <v>3.2422420000000002E-3</v>
      </c>
      <c r="BU1060" s="157">
        <v>2.4335289999999998E-3</v>
      </c>
      <c r="BV1060" s="157">
        <v>6.6536799999999995E-4</v>
      </c>
      <c r="BW1060" s="157">
        <v>3.4660799999999999E-4</v>
      </c>
      <c r="BX1060" s="157">
        <v>1.1502789999999999E-3</v>
      </c>
      <c r="BY1060" s="157">
        <v>0</v>
      </c>
      <c r="BZ1060" s="157">
        <v>2.7851699999999999E-4</v>
      </c>
      <c r="CA1060" s="157">
        <v>6.6707699999999997E-4</v>
      </c>
      <c r="CB1060" s="157">
        <v>5.8000399999999996E-4</v>
      </c>
      <c r="CC1060" s="157">
        <v>0</v>
      </c>
      <c r="CD1060" s="157">
        <v>1.7978800000000001E-4</v>
      </c>
      <c r="CE1060" s="157">
        <v>1.2451699999999999E-4</v>
      </c>
      <c r="CF1060" s="157">
        <v>2.2153900000000001E-4</v>
      </c>
      <c r="CG1060" s="157">
        <v>8.3275500000000002E-4</v>
      </c>
      <c r="CH1060" s="157">
        <v>1.516845E-3</v>
      </c>
      <c r="CI1060" s="157">
        <v>5.6581399999999999E-4</v>
      </c>
      <c r="CJ1060" s="157">
        <v>2.1185299999999999E-4</v>
      </c>
      <c r="CK1060" s="192">
        <v>8.0699999999999996E-5</v>
      </c>
      <c r="CL1060" s="157">
        <v>7.6438199999999997E-4</v>
      </c>
      <c r="CM1060" s="157">
        <v>2.82236E-4</v>
      </c>
      <c r="CN1060" s="157">
        <v>8.87476E-4</v>
      </c>
      <c r="CO1060" s="157">
        <v>1.8372410000000001E-3</v>
      </c>
      <c r="CP1060" s="157">
        <v>1.1499430000000001E-3</v>
      </c>
      <c r="CQ1060" s="157">
        <v>6.4888200000000004E-4</v>
      </c>
      <c r="CR1060" s="157">
        <v>3.6673499999999998E-4</v>
      </c>
      <c r="CS1060" s="157">
        <v>4.4819199999999998E-4</v>
      </c>
      <c r="CT1060" s="157">
        <v>5.4737099999999995E-4</v>
      </c>
      <c r="CU1060" s="192">
        <v>7.9699999999999999E-5</v>
      </c>
      <c r="CV1060" s="157">
        <v>7.7672199999999998E-4</v>
      </c>
      <c r="CW1060" s="157">
        <v>1.2104100000000001E-3</v>
      </c>
      <c r="CX1060" s="157">
        <v>5.730916E-3</v>
      </c>
      <c r="CY1060" s="157">
        <v>1.7402349999999999E-3</v>
      </c>
      <c r="CZ1060" s="157">
        <v>7.6260200000000003E-4</v>
      </c>
      <c r="DA1060" s="157">
        <v>2.2172950000000002E-3</v>
      </c>
      <c r="DB1060" s="157">
        <v>1.1300749999999999E-3</v>
      </c>
      <c r="DC1060" s="157">
        <v>3.3065759999999999E-3</v>
      </c>
      <c r="DD1060" s="157">
        <v>4.9055749999999997E-3</v>
      </c>
      <c r="DE1060" s="157">
        <v>8.8706500000000003E-4</v>
      </c>
      <c r="DF1060" s="157">
        <v>0</v>
      </c>
      <c r="DG1060" s="157">
        <v>0</v>
      </c>
      <c r="DH1060" s="157">
        <v>3.3751899999999999E-4</v>
      </c>
      <c r="DI1060" s="157">
        <v>1.4116000000000001E-4</v>
      </c>
      <c r="DJ1060" s="157">
        <v>1.4080259999999999E-3</v>
      </c>
      <c r="DK1060" s="157">
        <v>4.0774700000000002E-4</v>
      </c>
      <c r="DL1060" s="157">
        <v>1.6897266000000001E-2</v>
      </c>
      <c r="DM1060" s="157">
        <v>2.3760057000000001E-2</v>
      </c>
      <c r="DN1060" s="157">
        <v>4.0128760000000003E-3</v>
      </c>
      <c r="DO1060" s="157">
        <v>3.1122499999999999E-4</v>
      </c>
      <c r="DP1060" s="157">
        <v>1.6418199999999999E-4</v>
      </c>
      <c r="DQ1060" s="157">
        <v>1.6565429999999999E-3</v>
      </c>
      <c r="DR1060" s="157">
        <v>1.2239400000000001E-4</v>
      </c>
      <c r="DS1060" s="157">
        <v>2.5659659999999998E-3</v>
      </c>
      <c r="DT1060" s="157">
        <v>2.2442410000000001E-3</v>
      </c>
      <c r="DU1060" s="157">
        <v>1.890437E-3</v>
      </c>
      <c r="DV1060" s="157">
        <v>9.7814400000000002E-4</v>
      </c>
      <c r="DW1060" s="157">
        <v>5.56319E-4</v>
      </c>
      <c r="DX1060" s="157">
        <v>3.2635299999999998E-4</v>
      </c>
      <c r="DY1060" s="157">
        <v>0</v>
      </c>
      <c r="DZ1060" s="157">
        <v>0</v>
      </c>
      <c r="EA1060" s="157">
        <v>6.3973700000000003E-4</v>
      </c>
      <c r="EB1060" s="157">
        <v>3.5207499999999998E-4</v>
      </c>
      <c r="EC1060" s="157">
        <v>0</v>
      </c>
      <c r="ED1060" s="192">
        <v>4.9200000000000003E-5</v>
      </c>
      <c r="EE1060" s="157">
        <v>2.6619799999999999E-4</v>
      </c>
      <c r="EF1060" s="157">
        <v>0</v>
      </c>
      <c r="EG1060" s="157">
        <v>0</v>
      </c>
      <c r="EH1060" s="157">
        <v>1.2707490000000001E-3</v>
      </c>
      <c r="EI1060" s="157">
        <v>0</v>
      </c>
      <c r="EJ1060" s="157">
        <v>0</v>
      </c>
      <c r="EK1060" s="157">
        <v>0</v>
      </c>
      <c r="EL1060" s="157">
        <v>0</v>
      </c>
      <c r="EM1060" s="157">
        <v>7.2092830000000004E-3</v>
      </c>
      <c r="EN1060" s="157">
        <v>6.1954899999999997E-3</v>
      </c>
      <c r="EO1060" s="157">
        <v>3.01264E-3</v>
      </c>
      <c r="EP1060" s="157">
        <v>1.5008389999999999E-3</v>
      </c>
      <c r="EQ1060" s="157">
        <v>4.1108689999999996E-3</v>
      </c>
      <c r="ER1060" s="157">
        <v>0</v>
      </c>
      <c r="ES1060" s="157">
        <v>3.311863E-3</v>
      </c>
      <c r="ET1060" s="157">
        <v>2.567251E-3</v>
      </c>
      <c r="EU1060" s="157">
        <v>0</v>
      </c>
      <c r="EV1060" s="157">
        <v>7.8053539999999996E-3</v>
      </c>
      <c r="EW1060" s="157">
        <v>6.7378100000000003E-4</v>
      </c>
      <c r="EX1060" s="157">
        <v>3.3191200000000001E-3</v>
      </c>
      <c r="EY1060" s="157">
        <v>8.7991700000000003E-4</v>
      </c>
      <c r="EZ1060" s="157">
        <v>1.74632E-4</v>
      </c>
      <c r="FA1060" s="157">
        <v>0</v>
      </c>
      <c r="FB1060" s="157">
        <v>0</v>
      </c>
      <c r="FC1060" s="157">
        <v>0</v>
      </c>
      <c r="FD1060" s="157">
        <v>5.0617689999999998E-3</v>
      </c>
      <c r="FE1060" s="157">
        <v>5.6569469999999998E-3</v>
      </c>
      <c r="FF1060" s="157">
        <v>7.12154E-4</v>
      </c>
      <c r="FG1060" s="157">
        <v>1.5926099999999999E-3</v>
      </c>
      <c r="FH1060" s="157">
        <v>6.4015899999999995E-4</v>
      </c>
      <c r="FI1060" s="157">
        <v>1.6820159999999999E-3</v>
      </c>
      <c r="FJ1060" s="157">
        <v>1.1936379999999999E-3</v>
      </c>
      <c r="FK1060" s="157">
        <v>9.7029099999999997E-4</v>
      </c>
      <c r="FL1060" s="157">
        <v>7.7056399999999995E-4</v>
      </c>
      <c r="FM1060" s="157">
        <v>2.1151500000000001E-4</v>
      </c>
      <c r="FN1060" s="192">
        <v>1.7200000000000001E-5</v>
      </c>
      <c r="FO1060" s="157">
        <v>0</v>
      </c>
      <c r="FP1060" s="192">
        <v>4.1199999999999999E-5</v>
      </c>
      <c r="FQ1060" s="157">
        <v>4.3866499999999998E-4</v>
      </c>
      <c r="FR1060" s="157">
        <v>0</v>
      </c>
      <c r="FS1060" s="157">
        <v>0</v>
      </c>
      <c r="FT1060" s="157">
        <v>0</v>
      </c>
      <c r="FU1060" s="192">
        <v>2.8799999999999999E-5</v>
      </c>
      <c r="FV1060" s="157">
        <v>6.8899E-4</v>
      </c>
      <c r="FW1060" s="157">
        <v>0</v>
      </c>
      <c r="FX1060" s="157">
        <v>0</v>
      </c>
      <c r="FY1060" s="157">
        <v>6.0008689999999998E-3</v>
      </c>
      <c r="FZ1060" s="157">
        <v>1.35544E-4</v>
      </c>
      <c r="GA1060" s="157">
        <v>4.27849E-4</v>
      </c>
      <c r="GB1060" s="157">
        <v>0</v>
      </c>
      <c r="GC1060" s="157">
        <v>0</v>
      </c>
      <c r="GD1060" s="157">
        <v>1.4721600000000001E-4</v>
      </c>
      <c r="GE1060" s="192">
        <v>9.0400000000000002E-5</v>
      </c>
      <c r="GF1060" s="157">
        <v>9.9042599999999998E-4</v>
      </c>
      <c r="GG1060" s="157">
        <v>3.7803000000000001E-4</v>
      </c>
      <c r="GH1060" s="157">
        <v>8.1674600000000003E-4</v>
      </c>
      <c r="GI1060" s="157">
        <v>4.1167100000000001E-4</v>
      </c>
      <c r="GJ1060" s="157">
        <v>1.2122190000000001E-3</v>
      </c>
      <c r="GK1060" s="157">
        <v>2.95753E-4</v>
      </c>
      <c r="GL1060" s="157">
        <v>1.4887349999999999E-3</v>
      </c>
      <c r="GM1060" s="157">
        <v>4.6074100000000003E-4</v>
      </c>
      <c r="GN1060" s="157">
        <v>1.0491490000000001E-3</v>
      </c>
      <c r="GO1060" s="157">
        <v>0</v>
      </c>
      <c r="GP1060" s="157">
        <v>1.3543369999999999E-3</v>
      </c>
      <c r="GQ1060" s="157">
        <v>1.460154E-3</v>
      </c>
      <c r="GR1060" s="157">
        <v>0</v>
      </c>
      <c r="GS1060" s="157">
        <v>0</v>
      </c>
      <c r="GT1060" s="157">
        <v>0</v>
      </c>
      <c r="GU1060" s="157">
        <v>0</v>
      </c>
      <c r="GV1060" s="157">
        <v>0</v>
      </c>
      <c r="GW1060" s="157">
        <v>0</v>
      </c>
      <c r="GX1060" s="157">
        <v>0</v>
      </c>
      <c r="GY1060" s="157">
        <v>0</v>
      </c>
      <c r="GZ1060" s="157">
        <v>0</v>
      </c>
      <c r="HA1060" s="157">
        <v>0</v>
      </c>
    </row>
    <row r="1061" spans="1:209" x14ac:dyDescent="0.2">
      <c r="A1061" s="157" t="s">
        <v>4870</v>
      </c>
      <c r="B1061" s="192">
        <v>8.9499999999999994E-5</v>
      </c>
      <c r="C1061" s="157">
        <v>0</v>
      </c>
      <c r="D1061" s="157">
        <v>3.7847599999999999E-4</v>
      </c>
      <c r="E1061" s="157">
        <v>0</v>
      </c>
      <c r="F1061" s="157">
        <v>0</v>
      </c>
      <c r="G1061" s="157">
        <v>0</v>
      </c>
      <c r="H1061" s="157">
        <v>0</v>
      </c>
      <c r="I1061" s="157">
        <v>1.221258E-3</v>
      </c>
      <c r="J1061" s="157">
        <v>0</v>
      </c>
      <c r="K1061" s="157">
        <v>0</v>
      </c>
      <c r="L1061" s="157">
        <v>0</v>
      </c>
      <c r="M1061" s="157">
        <v>0</v>
      </c>
      <c r="N1061" s="157">
        <v>0</v>
      </c>
      <c r="O1061" s="157">
        <v>0</v>
      </c>
      <c r="P1061" s="157">
        <v>0</v>
      </c>
      <c r="Q1061" s="192">
        <v>6.3200000000000005E-5</v>
      </c>
      <c r="R1061" s="157">
        <v>0</v>
      </c>
      <c r="S1061" s="192">
        <v>7.1899999999999999E-5</v>
      </c>
      <c r="T1061" s="192">
        <v>6.4700000000000001E-5</v>
      </c>
      <c r="U1061" s="157">
        <v>0</v>
      </c>
      <c r="V1061" s="157">
        <v>0</v>
      </c>
      <c r="W1061" s="157">
        <v>0</v>
      </c>
      <c r="X1061" s="157">
        <v>1.5211440000000001E-3</v>
      </c>
      <c r="Y1061" s="157">
        <v>0</v>
      </c>
      <c r="Z1061" s="192">
        <v>3.5200000000000002E-5</v>
      </c>
      <c r="AA1061" s="157">
        <v>0</v>
      </c>
      <c r="AB1061" s="192">
        <v>9.9799999999999993E-6</v>
      </c>
      <c r="AC1061" s="157">
        <v>0</v>
      </c>
      <c r="AD1061" s="157">
        <v>0</v>
      </c>
      <c r="AE1061" s="192">
        <v>5.5600000000000003E-5</v>
      </c>
      <c r="AF1061" s="157">
        <v>0</v>
      </c>
      <c r="AG1061" s="157">
        <v>0</v>
      </c>
      <c r="AH1061" s="157">
        <v>0</v>
      </c>
      <c r="AI1061" s="157">
        <v>0</v>
      </c>
      <c r="AJ1061" s="157">
        <v>0</v>
      </c>
      <c r="AK1061" s="157">
        <v>2.4681009999999999E-3</v>
      </c>
      <c r="AL1061" s="192">
        <v>2.0800000000000001E-5</v>
      </c>
      <c r="AM1061" s="157">
        <v>0</v>
      </c>
      <c r="AN1061" s="157">
        <v>0</v>
      </c>
      <c r="AO1061" s="157">
        <v>0</v>
      </c>
      <c r="AP1061" s="157">
        <v>0</v>
      </c>
      <c r="AQ1061" s="157">
        <v>0</v>
      </c>
      <c r="AR1061" s="157">
        <v>0</v>
      </c>
      <c r="AS1061" s="157">
        <v>3.1880500000000002E-4</v>
      </c>
      <c r="AT1061" s="157">
        <v>0</v>
      </c>
      <c r="AU1061" s="157">
        <v>0</v>
      </c>
      <c r="AV1061" s="157">
        <v>0</v>
      </c>
      <c r="AW1061" s="157">
        <v>0</v>
      </c>
      <c r="AX1061" s="157">
        <v>0</v>
      </c>
      <c r="AY1061" s="157">
        <v>0</v>
      </c>
      <c r="AZ1061" s="157">
        <v>0</v>
      </c>
      <c r="BA1061" s="157">
        <v>0</v>
      </c>
      <c r="BB1061" s="157">
        <v>0</v>
      </c>
      <c r="BC1061" s="157">
        <v>0</v>
      </c>
      <c r="BD1061" s="157">
        <v>0</v>
      </c>
      <c r="BE1061" s="157">
        <v>0</v>
      </c>
      <c r="BF1061" s="157">
        <v>0</v>
      </c>
      <c r="BG1061" s="157">
        <v>0</v>
      </c>
      <c r="BH1061" s="157">
        <v>0</v>
      </c>
      <c r="BI1061" s="157">
        <v>0</v>
      </c>
      <c r="BJ1061" s="157">
        <v>0</v>
      </c>
      <c r="BK1061" s="157">
        <v>0</v>
      </c>
      <c r="BL1061" s="157">
        <v>0</v>
      </c>
      <c r="BM1061" s="157">
        <v>0</v>
      </c>
      <c r="BN1061" s="157">
        <v>0</v>
      </c>
      <c r="BO1061" s="157">
        <v>1.55704E-4</v>
      </c>
      <c r="BP1061" s="157">
        <v>0</v>
      </c>
      <c r="BQ1061" s="157">
        <v>0</v>
      </c>
      <c r="BR1061" s="192">
        <v>3.1699999999999998E-5</v>
      </c>
      <c r="BS1061" s="157">
        <v>0</v>
      </c>
      <c r="BT1061" s="157">
        <v>0</v>
      </c>
      <c r="BU1061" s="157">
        <v>0</v>
      </c>
      <c r="BV1061" s="157">
        <v>0</v>
      </c>
      <c r="BW1061" s="157">
        <v>0</v>
      </c>
      <c r="BX1061" s="157">
        <v>0</v>
      </c>
      <c r="BY1061" s="157">
        <v>0</v>
      </c>
      <c r="BZ1061" s="157">
        <v>0</v>
      </c>
      <c r="CA1061" s="157">
        <v>0</v>
      </c>
      <c r="CB1061" s="157">
        <v>0</v>
      </c>
      <c r="CC1061" s="157">
        <v>0</v>
      </c>
      <c r="CD1061" s="157">
        <v>0</v>
      </c>
      <c r="CE1061" s="157">
        <v>0</v>
      </c>
      <c r="CF1061" s="157">
        <v>0</v>
      </c>
      <c r="CG1061" s="157">
        <v>0</v>
      </c>
      <c r="CH1061" s="157">
        <v>0</v>
      </c>
      <c r="CI1061" s="157">
        <v>0</v>
      </c>
      <c r="CJ1061" s="157">
        <v>0</v>
      </c>
      <c r="CK1061" s="157">
        <v>0</v>
      </c>
      <c r="CL1061" s="157">
        <v>0</v>
      </c>
      <c r="CM1061" s="157">
        <v>0</v>
      </c>
      <c r="CN1061" s="157">
        <v>0</v>
      </c>
      <c r="CO1061" s="157">
        <v>0</v>
      </c>
      <c r="CP1061" s="157">
        <v>0</v>
      </c>
      <c r="CQ1061" s="157">
        <v>0</v>
      </c>
      <c r="CR1061" s="157">
        <v>0</v>
      </c>
      <c r="CS1061" s="157">
        <v>0</v>
      </c>
      <c r="CT1061" s="157">
        <v>0</v>
      </c>
      <c r="CU1061" s="157">
        <v>0</v>
      </c>
      <c r="CV1061" s="157">
        <v>0</v>
      </c>
      <c r="CW1061" s="157">
        <v>0</v>
      </c>
      <c r="CX1061" s="157">
        <v>0</v>
      </c>
      <c r="CY1061" s="157">
        <v>0</v>
      </c>
      <c r="CZ1061" s="157">
        <v>0</v>
      </c>
      <c r="DA1061" s="157">
        <v>1.1211E-4</v>
      </c>
      <c r="DB1061" s="157">
        <v>1.3295000000000001E-4</v>
      </c>
      <c r="DC1061" s="192">
        <v>1.0200000000000001E-5</v>
      </c>
      <c r="DD1061" s="157">
        <v>0</v>
      </c>
      <c r="DE1061" s="157">
        <v>0</v>
      </c>
      <c r="DF1061" s="157">
        <v>0</v>
      </c>
      <c r="DG1061" s="157">
        <v>0</v>
      </c>
      <c r="DH1061" s="157">
        <v>0</v>
      </c>
      <c r="DI1061" s="157">
        <v>0</v>
      </c>
      <c r="DJ1061" s="157">
        <v>0</v>
      </c>
      <c r="DK1061" s="157">
        <v>0</v>
      </c>
      <c r="DL1061" s="157">
        <v>0</v>
      </c>
      <c r="DM1061" s="157">
        <v>0</v>
      </c>
      <c r="DN1061" s="157">
        <v>0</v>
      </c>
      <c r="DO1061" s="157">
        <v>0</v>
      </c>
      <c r="DP1061" s="157">
        <v>0</v>
      </c>
      <c r="DQ1061" s="157">
        <v>0</v>
      </c>
      <c r="DR1061" s="157">
        <v>0</v>
      </c>
      <c r="DS1061" s="157">
        <v>0</v>
      </c>
      <c r="DT1061" s="157">
        <v>0</v>
      </c>
      <c r="DU1061" s="157">
        <v>0</v>
      </c>
      <c r="DV1061" s="157">
        <v>0</v>
      </c>
      <c r="DW1061" s="157">
        <v>0</v>
      </c>
      <c r="DX1061" s="157">
        <v>0</v>
      </c>
      <c r="DY1061" s="157">
        <v>0</v>
      </c>
      <c r="DZ1061" s="157">
        <v>0</v>
      </c>
      <c r="EA1061" s="157">
        <v>0</v>
      </c>
      <c r="EB1061" s="157">
        <v>0</v>
      </c>
      <c r="EC1061" s="157">
        <v>0</v>
      </c>
      <c r="ED1061" s="157">
        <v>0</v>
      </c>
      <c r="EE1061" s="157">
        <v>0</v>
      </c>
      <c r="EF1061" s="157">
        <v>0</v>
      </c>
      <c r="EG1061" s="157">
        <v>0</v>
      </c>
      <c r="EH1061" s="157">
        <v>0</v>
      </c>
      <c r="EI1061" s="157">
        <v>0</v>
      </c>
      <c r="EJ1061" s="157">
        <v>0</v>
      </c>
      <c r="EK1061" s="157">
        <v>0</v>
      </c>
      <c r="EL1061" s="157">
        <v>0</v>
      </c>
      <c r="EM1061" s="157">
        <v>0</v>
      </c>
      <c r="EN1061" s="157">
        <v>1.86131E-4</v>
      </c>
      <c r="EO1061" s="157">
        <v>0</v>
      </c>
      <c r="EP1061" s="157">
        <v>0</v>
      </c>
      <c r="EQ1061" s="157">
        <v>0</v>
      </c>
      <c r="ER1061" s="157">
        <v>0</v>
      </c>
      <c r="ES1061" s="157">
        <v>0</v>
      </c>
      <c r="ET1061" s="157">
        <v>0</v>
      </c>
      <c r="EU1061" s="192">
        <v>3.7200000000000003E-5</v>
      </c>
      <c r="EV1061" s="157">
        <v>0</v>
      </c>
      <c r="EW1061" s="192">
        <v>3.6399999999999997E-5</v>
      </c>
      <c r="EX1061" s="157">
        <v>0</v>
      </c>
      <c r="EY1061" s="157">
        <v>0</v>
      </c>
      <c r="EZ1061" s="157">
        <v>0</v>
      </c>
      <c r="FA1061" s="157">
        <v>0</v>
      </c>
      <c r="FB1061" s="157">
        <v>0</v>
      </c>
      <c r="FC1061" s="157">
        <v>1.3557900000000001E-4</v>
      </c>
      <c r="FD1061" s="157">
        <v>0</v>
      </c>
      <c r="FE1061" s="192">
        <v>6.7299999999999996E-5</v>
      </c>
      <c r="FF1061" s="157">
        <v>0</v>
      </c>
      <c r="FG1061" s="157">
        <v>1.0351970000000001E-3</v>
      </c>
      <c r="FH1061" s="157">
        <v>1.18548E-4</v>
      </c>
      <c r="FI1061" s="157">
        <v>0</v>
      </c>
      <c r="FJ1061" s="157">
        <v>0</v>
      </c>
      <c r="FK1061" s="157">
        <v>0</v>
      </c>
      <c r="FL1061" s="157">
        <v>0</v>
      </c>
      <c r="FM1061" s="157">
        <v>0</v>
      </c>
      <c r="FN1061" s="157">
        <v>0</v>
      </c>
      <c r="FO1061" s="192">
        <v>8.1500000000000002E-5</v>
      </c>
      <c r="FP1061" s="157">
        <v>0</v>
      </c>
      <c r="FQ1061" s="157">
        <v>0</v>
      </c>
      <c r="FR1061" s="157">
        <v>1.7392800000000001E-4</v>
      </c>
      <c r="FS1061" s="157">
        <v>4.2291200000000001E-4</v>
      </c>
      <c r="FT1061" s="157">
        <v>0</v>
      </c>
      <c r="FU1061" s="157">
        <v>1.353141E-3</v>
      </c>
      <c r="FV1061" s="157">
        <v>0</v>
      </c>
      <c r="FW1061" s="157">
        <v>0</v>
      </c>
      <c r="FX1061" s="157">
        <v>0</v>
      </c>
      <c r="FY1061" s="157">
        <v>0</v>
      </c>
      <c r="FZ1061" s="157">
        <v>0</v>
      </c>
      <c r="GA1061" s="157">
        <v>0</v>
      </c>
      <c r="GB1061" s="157">
        <v>0</v>
      </c>
      <c r="GC1061" s="157">
        <v>0</v>
      </c>
      <c r="GD1061" s="157">
        <v>0</v>
      </c>
      <c r="GE1061" s="157">
        <v>0</v>
      </c>
      <c r="GF1061" s="157">
        <v>0</v>
      </c>
      <c r="GG1061" s="157">
        <v>0</v>
      </c>
      <c r="GH1061" s="157">
        <v>0</v>
      </c>
      <c r="GI1061" s="157">
        <v>0</v>
      </c>
      <c r="GJ1061" s="157">
        <v>0</v>
      </c>
      <c r="GK1061" s="157">
        <v>0</v>
      </c>
      <c r="GL1061" s="157">
        <v>0</v>
      </c>
      <c r="GM1061" s="157">
        <v>0</v>
      </c>
      <c r="GN1061" s="157">
        <v>0</v>
      </c>
      <c r="GO1061" s="157">
        <v>0</v>
      </c>
      <c r="GP1061" s="157">
        <v>5.7024699999999996E-4</v>
      </c>
      <c r="GQ1061" s="192">
        <v>2.0599999999999999E-5</v>
      </c>
      <c r="GR1061" s="157">
        <v>5.3019500000000002E-4</v>
      </c>
      <c r="GS1061" s="157">
        <v>0</v>
      </c>
      <c r="GT1061" s="157">
        <v>0</v>
      </c>
      <c r="GU1061" s="157">
        <v>0</v>
      </c>
      <c r="GV1061" s="157">
        <v>0</v>
      </c>
      <c r="GW1061" s="157">
        <v>0</v>
      </c>
      <c r="GX1061" s="157">
        <v>0</v>
      </c>
      <c r="GY1061" s="157">
        <v>0</v>
      </c>
      <c r="GZ1061" s="157">
        <v>0</v>
      </c>
      <c r="HA1061" s="157">
        <v>0</v>
      </c>
    </row>
    <row r="1062" spans="1:209" x14ac:dyDescent="0.2">
      <c r="A1062" s="157" t="s">
        <v>4871</v>
      </c>
      <c r="B1062" s="157">
        <v>0</v>
      </c>
      <c r="C1062" s="157">
        <v>0</v>
      </c>
      <c r="D1062" s="157">
        <v>0</v>
      </c>
      <c r="E1062" s="157">
        <v>0</v>
      </c>
      <c r="F1062" s="157">
        <v>0</v>
      </c>
      <c r="G1062" s="157">
        <v>0</v>
      </c>
      <c r="H1062" s="157">
        <v>0</v>
      </c>
      <c r="I1062" s="157">
        <v>0</v>
      </c>
      <c r="J1062" s="157">
        <v>0</v>
      </c>
      <c r="K1062" s="157">
        <v>0</v>
      </c>
      <c r="L1062" s="192">
        <v>3.4100000000000002E-5</v>
      </c>
      <c r="M1062" s="157">
        <v>0</v>
      </c>
      <c r="N1062" s="157">
        <v>0</v>
      </c>
      <c r="O1062" s="192">
        <v>1.6500000000000001E-5</v>
      </c>
      <c r="P1062" s="192">
        <v>4.4100000000000001E-6</v>
      </c>
      <c r="Q1062" s="157">
        <v>0</v>
      </c>
      <c r="R1062" s="157">
        <v>0</v>
      </c>
      <c r="S1062" s="157">
        <v>0</v>
      </c>
      <c r="T1062" s="157">
        <v>0</v>
      </c>
      <c r="U1062" s="157">
        <v>0</v>
      </c>
      <c r="V1062" s="157">
        <v>0</v>
      </c>
      <c r="W1062" s="157">
        <v>0</v>
      </c>
      <c r="X1062" s="157">
        <v>0</v>
      </c>
      <c r="Y1062" s="157">
        <v>0</v>
      </c>
      <c r="Z1062" s="157">
        <v>0</v>
      </c>
      <c r="AA1062" s="157">
        <v>0</v>
      </c>
      <c r="AB1062" s="157">
        <v>0</v>
      </c>
      <c r="AC1062" s="157">
        <v>0</v>
      </c>
      <c r="AD1062" s="157">
        <v>0</v>
      </c>
      <c r="AE1062" s="157">
        <v>0</v>
      </c>
      <c r="AF1062" s="157">
        <v>0</v>
      </c>
      <c r="AG1062" s="157">
        <v>0</v>
      </c>
      <c r="AH1062" s="157">
        <v>0</v>
      </c>
      <c r="AI1062" s="157">
        <v>0</v>
      </c>
      <c r="AJ1062" s="157">
        <v>0</v>
      </c>
      <c r="AK1062" s="157">
        <v>0</v>
      </c>
      <c r="AL1062" s="157">
        <v>0</v>
      </c>
      <c r="AM1062" s="157">
        <v>0</v>
      </c>
      <c r="AN1062" s="157">
        <v>0</v>
      </c>
      <c r="AO1062" s="157">
        <v>0</v>
      </c>
      <c r="AP1062" s="157">
        <v>0</v>
      </c>
      <c r="AQ1062" s="157">
        <v>0</v>
      </c>
      <c r="AR1062" s="157">
        <v>0</v>
      </c>
      <c r="AS1062" s="157">
        <v>0</v>
      </c>
      <c r="AT1062" s="157">
        <v>0</v>
      </c>
      <c r="AU1062" s="157">
        <v>0</v>
      </c>
      <c r="AV1062" s="157">
        <v>0</v>
      </c>
      <c r="AW1062" s="157">
        <v>1.36761E-4</v>
      </c>
      <c r="AX1062" s="157">
        <v>0</v>
      </c>
      <c r="AY1062" s="157">
        <v>0</v>
      </c>
      <c r="AZ1062" s="157">
        <v>0</v>
      </c>
      <c r="BA1062" s="157">
        <v>0</v>
      </c>
      <c r="BB1062" s="157">
        <v>0</v>
      </c>
      <c r="BC1062" s="157">
        <v>0</v>
      </c>
      <c r="BD1062" s="157">
        <v>0</v>
      </c>
      <c r="BE1062" s="157">
        <v>0</v>
      </c>
      <c r="BF1062" s="157">
        <v>0</v>
      </c>
      <c r="BG1062" s="192">
        <v>4.0299999999999997E-5</v>
      </c>
      <c r="BH1062" s="157">
        <v>0</v>
      </c>
      <c r="BI1062" s="157">
        <v>0</v>
      </c>
      <c r="BJ1062" s="157">
        <v>0</v>
      </c>
      <c r="BK1062" s="157">
        <v>0</v>
      </c>
      <c r="BL1062" s="157">
        <v>0</v>
      </c>
      <c r="BM1062" s="157">
        <v>0</v>
      </c>
      <c r="BN1062" s="192">
        <v>8.6500000000000002E-5</v>
      </c>
      <c r="BO1062" s="157">
        <v>0</v>
      </c>
      <c r="BP1062" s="192">
        <v>5.3300000000000001E-5</v>
      </c>
      <c r="BQ1062" s="192">
        <v>5.9799999999999997E-5</v>
      </c>
      <c r="BR1062" s="157">
        <v>0</v>
      </c>
      <c r="BS1062" s="192">
        <v>5.66E-5</v>
      </c>
      <c r="BT1062" s="157">
        <v>0</v>
      </c>
      <c r="BU1062" s="157">
        <v>0</v>
      </c>
      <c r="BV1062" s="157">
        <v>0</v>
      </c>
      <c r="BW1062" s="157">
        <v>0</v>
      </c>
      <c r="BX1062" s="157">
        <v>0</v>
      </c>
      <c r="BY1062" s="157">
        <v>0</v>
      </c>
      <c r="BZ1062" s="157">
        <v>0</v>
      </c>
      <c r="CA1062" s="157">
        <v>0</v>
      </c>
      <c r="CB1062" s="157">
        <v>0</v>
      </c>
      <c r="CC1062" s="157">
        <v>0</v>
      </c>
      <c r="CD1062" s="157">
        <v>0</v>
      </c>
      <c r="CE1062" s="192">
        <v>3.1099999999999997E-5</v>
      </c>
      <c r="CF1062" s="157">
        <v>0</v>
      </c>
      <c r="CG1062" s="157">
        <v>0</v>
      </c>
      <c r="CH1062" s="157">
        <v>0</v>
      </c>
      <c r="CI1062" s="157">
        <v>0</v>
      </c>
      <c r="CJ1062" s="192">
        <v>5.3000000000000001E-5</v>
      </c>
      <c r="CK1062" s="157">
        <v>0</v>
      </c>
      <c r="CL1062" s="157">
        <v>0</v>
      </c>
      <c r="CM1062" s="157">
        <v>0</v>
      </c>
      <c r="CN1062" s="157">
        <v>0</v>
      </c>
      <c r="CO1062" s="157">
        <v>0</v>
      </c>
      <c r="CP1062" s="157">
        <v>0</v>
      </c>
      <c r="CQ1062" s="157">
        <v>0</v>
      </c>
      <c r="CR1062" s="157">
        <v>0</v>
      </c>
      <c r="CS1062" s="157">
        <v>0</v>
      </c>
      <c r="CT1062" s="157">
        <v>0</v>
      </c>
      <c r="CU1062" s="157">
        <v>0</v>
      </c>
      <c r="CV1062" s="157">
        <v>0</v>
      </c>
      <c r="CW1062" s="157">
        <v>0</v>
      </c>
      <c r="CX1062" s="157">
        <v>0</v>
      </c>
      <c r="CY1062" s="157">
        <v>0</v>
      </c>
      <c r="CZ1062" s="157">
        <v>0</v>
      </c>
      <c r="DA1062" s="157">
        <v>0</v>
      </c>
      <c r="DB1062" s="157">
        <v>0</v>
      </c>
      <c r="DC1062" s="157">
        <v>0</v>
      </c>
      <c r="DD1062" s="157">
        <v>0</v>
      </c>
      <c r="DE1062" s="192">
        <v>1.3200000000000001E-5</v>
      </c>
      <c r="DF1062" s="157">
        <v>0</v>
      </c>
      <c r="DG1062" s="157">
        <v>0</v>
      </c>
      <c r="DH1062" s="157">
        <v>0</v>
      </c>
      <c r="DI1062" s="157">
        <v>0</v>
      </c>
      <c r="DJ1062" s="157">
        <v>0</v>
      </c>
      <c r="DK1062" s="157">
        <v>0</v>
      </c>
      <c r="DL1062" s="157">
        <v>0</v>
      </c>
      <c r="DM1062" s="157">
        <v>0</v>
      </c>
      <c r="DN1062" s="157">
        <v>0</v>
      </c>
      <c r="DO1062" s="157">
        <v>0</v>
      </c>
      <c r="DP1062" s="157">
        <v>0</v>
      </c>
      <c r="DQ1062" s="157">
        <v>0</v>
      </c>
      <c r="DR1062" s="157">
        <v>0</v>
      </c>
      <c r="DS1062" s="157">
        <v>0</v>
      </c>
      <c r="DT1062" s="157">
        <v>0</v>
      </c>
      <c r="DU1062" s="157">
        <v>0</v>
      </c>
      <c r="DV1062" s="157">
        <v>0</v>
      </c>
      <c r="DW1062" s="157">
        <v>0</v>
      </c>
      <c r="DX1062" s="157">
        <v>0</v>
      </c>
      <c r="DY1062" s="157">
        <v>0</v>
      </c>
      <c r="DZ1062" s="157">
        <v>0</v>
      </c>
      <c r="EA1062" s="157">
        <v>0</v>
      </c>
      <c r="EB1062" s="157">
        <v>0</v>
      </c>
      <c r="EC1062" s="157">
        <v>0</v>
      </c>
      <c r="ED1062" s="157">
        <v>0</v>
      </c>
      <c r="EE1062" s="157">
        <v>0</v>
      </c>
      <c r="EF1062" s="157">
        <v>0</v>
      </c>
      <c r="EG1062" s="157">
        <v>0</v>
      </c>
      <c r="EH1062" s="157">
        <v>0</v>
      </c>
      <c r="EI1062" s="157">
        <v>0</v>
      </c>
      <c r="EJ1062" s="157">
        <v>0</v>
      </c>
      <c r="EK1062" s="157">
        <v>0</v>
      </c>
      <c r="EL1062" s="157">
        <v>0</v>
      </c>
      <c r="EM1062" s="157">
        <v>0</v>
      </c>
      <c r="EN1062" s="157">
        <v>0</v>
      </c>
      <c r="EO1062" s="157">
        <v>0</v>
      </c>
      <c r="EP1062" s="157">
        <v>0</v>
      </c>
      <c r="EQ1062" s="157">
        <v>0</v>
      </c>
      <c r="ER1062" s="157">
        <v>0</v>
      </c>
      <c r="ES1062" s="157">
        <v>0</v>
      </c>
      <c r="ET1062" s="157">
        <v>0</v>
      </c>
      <c r="EU1062" s="157">
        <v>0</v>
      </c>
      <c r="EV1062" s="157">
        <v>0</v>
      </c>
      <c r="EW1062" s="157">
        <v>0</v>
      </c>
      <c r="EX1062" s="157">
        <v>0</v>
      </c>
      <c r="EY1062" s="157">
        <v>0</v>
      </c>
      <c r="EZ1062" s="157">
        <v>0</v>
      </c>
      <c r="FA1062" s="157">
        <v>0</v>
      </c>
      <c r="FB1062" s="192">
        <v>2.6999999999999999E-5</v>
      </c>
      <c r="FC1062" s="157">
        <v>4.0673599999999999E-4</v>
      </c>
      <c r="FD1062" s="157">
        <v>0</v>
      </c>
      <c r="FE1062" s="157">
        <v>0</v>
      </c>
      <c r="FF1062" s="157">
        <v>0</v>
      </c>
      <c r="FG1062" s="157">
        <v>0</v>
      </c>
      <c r="FH1062" s="157">
        <v>0</v>
      </c>
      <c r="FI1062" s="157">
        <v>0</v>
      </c>
      <c r="FJ1062" s="157">
        <v>0</v>
      </c>
      <c r="FK1062" s="157">
        <v>0</v>
      </c>
      <c r="FL1062" s="157">
        <v>0</v>
      </c>
      <c r="FM1062" s="157">
        <v>0</v>
      </c>
      <c r="FN1062" s="157">
        <v>0</v>
      </c>
      <c r="FO1062" s="157">
        <v>1.9924299999999999E-4</v>
      </c>
      <c r="FP1062" s="157">
        <v>0</v>
      </c>
      <c r="FQ1062" s="157">
        <v>0</v>
      </c>
      <c r="FR1062" s="157">
        <v>3.1886799999999998E-4</v>
      </c>
      <c r="FS1062" s="192">
        <v>4.6999999999999997E-5</v>
      </c>
      <c r="FT1062" s="192">
        <v>4.3600000000000003E-5</v>
      </c>
      <c r="FU1062" s="192">
        <v>8.6399999999999999E-5</v>
      </c>
      <c r="FV1062" s="157">
        <v>0</v>
      </c>
      <c r="FW1062" s="157">
        <v>0</v>
      </c>
      <c r="FX1062" s="157">
        <v>0</v>
      </c>
      <c r="FY1062" s="157">
        <v>0</v>
      </c>
      <c r="FZ1062" s="157">
        <v>0</v>
      </c>
      <c r="GA1062" s="157">
        <v>0</v>
      </c>
      <c r="GB1062" s="157">
        <v>0</v>
      </c>
      <c r="GC1062" s="157">
        <v>0</v>
      </c>
      <c r="GD1062" s="157">
        <v>0</v>
      </c>
      <c r="GE1062" s="157">
        <v>0</v>
      </c>
      <c r="GF1062" s="157">
        <v>0</v>
      </c>
      <c r="GG1062" s="157">
        <v>0</v>
      </c>
      <c r="GH1062" s="157">
        <v>0</v>
      </c>
      <c r="GI1062" s="157">
        <v>0</v>
      </c>
      <c r="GJ1062" s="157">
        <v>0</v>
      </c>
      <c r="GK1062" s="157">
        <v>0</v>
      </c>
      <c r="GL1062" s="157">
        <v>0</v>
      </c>
      <c r="GM1062" s="157">
        <v>0</v>
      </c>
      <c r="GN1062" s="157">
        <v>0</v>
      </c>
      <c r="GO1062" s="157">
        <v>0</v>
      </c>
      <c r="GP1062" s="157">
        <v>0</v>
      </c>
      <c r="GQ1062" s="157">
        <v>0</v>
      </c>
      <c r="GR1062" s="157">
        <v>3.7113599999999999E-4</v>
      </c>
      <c r="GS1062" s="157">
        <v>0</v>
      </c>
      <c r="GT1062" s="157">
        <v>0</v>
      </c>
      <c r="GU1062" s="157">
        <v>0</v>
      </c>
      <c r="GV1062" s="157">
        <v>0</v>
      </c>
      <c r="GW1062" s="157">
        <v>0</v>
      </c>
      <c r="GX1062" s="157">
        <v>0</v>
      </c>
      <c r="GY1062" s="157">
        <v>0</v>
      </c>
      <c r="GZ1062" s="157">
        <v>0</v>
      </c>
      <c r="HA1062" s="157">
        <v>0</v>
      </c>
    </row>
    <row r="1063" spans="1:209" x14ac:dyDescent="0.2">
      <c r="A1063" s="157" t="s">
        <v>4872</v>
      </c>
      <c r="B1063" s="157">
        <v>0</v>
      </c>
      <c r="C1063" s="157">
        <v>0</v>
      </c>
      <c r="D1063" s="157">
        <v>0</v>
      </c>
      <c r="E1063" s="157">
        <v>0</v>
      </c>
      <c r="F1063" s="157">
        <v>0</v>
      </c>
      <c r="G1063" s="157">
        <v>0</v>
      </c>
      <c r="H1063" s="157">
        <v>0</v>
      </c>
      <c r="I1063" s="192">
        <v>7.8800000000000004E-5</v>
      </c>
      <c r="J1063" s="157">
        <v>0</v>
      </c>
      <c r="K1063" s="157">
        <v>0</v>
      </c>
      <c r="L1063" s="157">
        <v>0</v>
      </c>
      <c r="M1063" s="157">
        <v>0</v>
      </c>
      <c r="N1063" s="157">
        <v>0</v>
      </c>
      <c r="O1063" s="157">
        <v>0</v>
      </c>
      <c r="P1063" s="192">
        <v>4.4100000000000001E-6</v>
      </c>
      <c r="Q1063" s="157">
        <v>0</v>
      </c>
      <c r="R1063" s="157">
        <v>0</v>
      </c>
      <c r="S1063" s="157">
        <v>0</v>
      </c>
      <c r="T1063" s="157">
        <v>0</v>
      </c>
      <c r="U1063" s="157">
        <v>0</v>
      </c>
      <c r="V1063" s="157">
        <v>0</v>
      </c>
      <c r="W1063" s="157">
        <v>0</v>
      </c>
      <c r="X1063" s="157">
        <v>0</v>
      </c>
      <c r="Y1063" s="157">
        <v>0</v>
      </c>
      <c r="Z1063" s="157">
        <v>0</v>
      </c>
      <c r="AA1063" s="157">
        <v>0</v>
      </c>
      <c r="AB1063" s="192">
        <v>4.99E-5</v>
      </c>
      <c r="AC1063" s="157">
        <v>0</v>
      </c>
      <c r="AD1063" s="157">
        <v>0</v>
      </c>
      <c r="AE1063" s="157">
        <v>0</v>
      </c>
      <c r="AF1063" s="157">
        <v>0</v>
      </c>
      <c r="AG1063" s="157">
        <v>0</v>
      </c>
      <c r="AH1063" s="157">
        <v>0</v>
      </c>
      <c r="AI1063" s="157">
        <v>0</v>
      </c>
      <c r="AJ1063" s="157">
        <v>0</v>
      </c>
      <c r="AK1063" s="157">
        <v>1.3970399999999999E-4</v>
      </c>
      <c r="AL1063" s="157">
        <v>0</v>
      </c>
      <c r="AM1063" s="157">
        <v>0</v>
      </c>
      <c r="AN1063" s="157">
        <v>0</v>
      </c>
      <c r="AO1063" s="157">
        <v>0</v>
      </c>
      <c r="AP1063" s="157">
        <v>0</v>
      </c>
      <c r="AQ1063" s="157">
        <v>0</v>
      </c>
      <c r="AR1063" s="157">
        <v>0</v>
      </c>
      <c r="AS1063" s="157">
        <v>0</v>
      </c>
      <c r="AT1063" s="157">
        <v>0</v>
      </c>
      <c r="AU1063" s="157">
        <v>0</v>
      </c>
      <c r="AV1063" s="157">
        <v>0</v>
      </c>
      <c r="AW1063" s="157">
        <v>0</v>
      </c>
      <c r="AX1063" s="157">
        <v>0</v>
      </c>
      <c r="AY1063" s="157">
        <v>0</v>
      </c>
      <c r="AZ1063" s="157">
        <v>0</v>
      </c>
      <c r="BA1063" s="157">
        <v>0</v>
      </c>
      <c r="BB1063" s="157">
        <v>0</v>
      </c>
      <c r="BC1063" s="157">
        <v>0</v>
      </c>
      <c r="BD1063" s="157">
        <v>0</v>
      </c>
      <c r="BE1063" s="157">
        <v>0</v>
      </c>
      <c r="BF1063" s="157">
        <v>0</v>
      </c>
      <c r="BG1063" s="157">
        <v>0</v>
      </c>
      <c r="BH1063" s="157">
        <v>0</v>
      </c>
      <c r="BI1063" s="157">
        <v>0</v>
      </c>
      <c r="BJ1063" s="157">
        <v>0</v>
      </c>
      <c r="BK1063" s="157">
        <v>0</v>
      </c>
      <c r="BL1063" s="157">
        <v>0</v>
      </c>
      <c r="BM1063" s="157">
        <v>0</v>
      </c>
      <c r="BN1063" s="157">
        <v>0</v>
      </c>
      <c r="BO1063" s="157">
        <v>0</v>
      </c>
      <c r="BP1063" s="157">
        <v>0</v>
      </c>
      <c r="BQ1063" s="157">
        <v>0</v>
      </c>
      <c r="BR1063" s="157">
        <v>0</v>
      </c>
      <c r="BS1063" s="157">
        <v>0</v>
      </c>
      <c r="BT1063" s="157">
        <v>0</v>
      </c>
      <c r="BU1063" s="157">
        <v>0</v>
      </c>
      <c r="BV1063" s="157">
        <v>0</v>
      </c>
      <c r="BW1063" s="157">
        <v>0</v>
      </c>
      <c r="BX1063" s="157">
        <v>0</v>
      </c>
      <c r="BY1063" s="157">
        <v>0</v>
      </c>
      <c r="BZ1063" s="157">
        <v>0</v>
      </c>
      <c r="CA1063" s="157">
        <v>0</v>
      </c>
      <c r="CB1063" s="157">
        <v>0</v>
      </c>
      <c r="CC1063" s="157">
        <v>0</v>
      </c>
      <c r="CD1063" s="157">
        <v>0</v>
      </c>
      <c r="CE1063" s="157">
        <v>0</v>
      </c>
      <c r="CF1063" s="157">
        <v>0</v>
      </c>
      <c r="CG1063" s="157">
        <v>0</v>
      </c>
      <c r="CH1063" s="157">
        <v>0</v>
      </c>
      <c r="CI1063" s="157">
        <v>0</v>
      </c>
      <c r="CJ1063" s="157">
        <v>0</v>
      </c>
      <c r="CK1063" s="157">
        <v>0</v>
      </c>
      <c r="CL1063" s="157">
        <v>0</v>
      </c>
      <c r="CM1063" s="157">
        <v>0</v>
      </c>
      <c r="CN1063" s="157">
        <v>0</v>
      </c>
      <c r="CO1063" s="157">
        <v>0</v>
      </c>
      <c r="CP1063" s="157">
        <v>0</v>
      </c>
      <c r="CQ1063" s="157">
        <v>0</v>
      </c>
      <c r="CR1063" s="157">
        <v>0</v>
      </c>
      <c r="CS1063" s="157">
        <v>0</v>
      </c>
      <c r="CT1063" s="157">
        <v>0</v>
      </c>
      <c r="CU1063" s="157">
        <v>0</v>
      </c>
      <c r="CV1063" s="157">
        <v>0</v>
      </c>
      <c r="CW1063" s="157">
        <v>0</v>
      </c>
      <c r="CX1063" s="157">
        <v>0</v>
      </c>
      <c r="CY1063" s="157">
        <v>0</v>
      </c>
      <c r="CZ1063" s="157">
        <v>0</v>
      </c>
      <c r="DA1063" s="192">
        <v>4.9799999999999998E-5</v>
      </c>
      <c r="DB1063" s="192">
        <v>6.6500000000000004E-5</v>
      </c>
      <c r="DC1063" s="157">
        <v>0</v>
      </c>
      <c r="DD1063" s="157">
        <v>0</v>
      </c>
      <c r="DE1063" s="157">
        <v>0</v>
      </c>
      <c r="DF1063" s="157">
        <v>0</v>
      </c>
      <c r="DG1063" s="157">
        <v>0</v>
      </c>
      <c r="DH1063" s="157">
        <v>0</v>
      </c>
      <c r="DI1063" s="157">
        <v>0</v>
      </c>
      <c r="DJ1063" s="157">
        <v>0</v>
      </c>
      <c r="DK1063" s="157">
        <v>0</v>
      </c>
      <c r="DL1063" s="157">
        <v>0</v>
      </c>
      <c r="DM1063" s="157">
        <v>0</v>
      </c>
      <c r="DN1063" s="157">
        <v>0</v>
      </c>
      <c r="DO1063" s="157">
        <v>0</v>
      </c>
      <c r="DP1063" s="157">
        <v>0</v>
      </c>
      <c r="DQ1063" s="157">
        <v>0</v>
      </c>
      <c r="DR1063" s="157">
        <v>0</v>
      </c>
      <c r="DS1063" s="157">
        <v>0</v>
      </c>
      <c r="DT1063" s="157">
        <v>0</v>
      </c>
      <c r="DU1063" s="157">
        <v>0</v>
      </c>
      <c r="DV1063" s="157">
        <v>0</v>
      </c>
      <c r="DW1063" s="157">
        <v>0</v>
      </c>
      <c r="DX1063" s="157">
        <v>0</v>
      </c>
      <c r="DY1063" s="157">
        <v>0</v>
      </c>
      <c r="DZ1063" s="157">
        <v>0</v>
      </c>
      <c r="EA1063" s="157">
        <v>0</v>
      </c>
      <c r="EB1063" s="157">
        <v>0</v>
      </c>
      <c r="EC1063" s="157">
        <v>0</v>
      </c>
      <c r="ED1063" s="157">
        <v>0</v>
      </c>
      <c r="EE1063" s="157">
        <v>0</v>
      </c>
      <c r="EF1063" s="157">
        <v>0</v>
      </c>
      <c r="EG1063" s="157">
        <v>0</v>
      </c>
      <c r="EH1063" s="157">
        <v>1.19133E-4</v>
      </c>
      <c r="EI1063" s="157">
        <v>0</v>
      </c>
      <c r="EJ1063" s="157">
        <v>0</v>
      </c>
      <c r="EK1063" s="157">
        <v>0</v>
      </c>
      <c r="EL1063" s="157">
        <v>0</v>
      </c>
      <c r="EM1063" s="157">
        <v>0</v>
      </c>
      <c r="EN1063" s="157">
        <v>0</v>
      </c>
      <c r="EO1063" s="157">
        <v>0</v>
      </c>
      <c r="EP1063" s="157">
        <v>0</v>
      </c>
      <c r="EQ1063" s="157">
        <v>0</v>
      </c>
      <c r="ER1063" s="157">
        <v>0</v>
      </c>
      <c r="ES1063" s="157">
        <v>2.9692599999999998E-4</v>
      </c>
      <c r="ET1063" s="157">
        <v>0</v>
      </c>
      <c r="EU1063" s="157">
        <v>0</v>
      </c>
      <c r="EV1063" s="157">
        <v>0</v>
      </c>
      <c r="EW1063" s="157">
        <v>0</v>
      </c>
      <c r="EX1063" s="157">
        <v>1.21136E-4</v>
      </c>
      <c r="EY1063" s="157">
        <v>0</v>
      </c>
      <c r="EZ1063" s="157">
        <v>0</v>
      </c>
      <c r="FA1063" s="157">
        <v>0</v>
      </c>
      <c r="FB1063" s="157">
        <v>0</v>
      </c>
      <c r="FC1063" s="157">
        <v>0</v>
      </c>
      <c r="FD1063" s="157">
        <v>0</v>
      </c>
      <c r="FE1063" s="157">
        <v>0</v>
      </c>
      <c r="FF1063" s="157">
        <v>0</v>
      </c>
      <c r="FG1063" s="192">
        <v>7.9599999999999997E-5</v>
      </c>
      <c r="FH1063" s="157">
        <v>0</v>
      </c>
      <c r="FI1063" s="157">
        <v>0</v>
      </c>
      <c r="FJ1063" s="157">
        <v>0</v>
      </c>
      <c r="FK1063" s="157">
        <v>0</v>
      </c>
      <c r="FL1063" s="157">
        <v>0</v>
      </c>
      <c r="FM1063" s="157">
        <v>0</v>
      </c>
      <c r="FN1063" s="157">
        <v>0</v>
      </c>
      <c r="FO1063" s="157">
        <v>0</v>
      </c>
      <c r="FP1063" s="157">
        <v>0</v>
      </c>
      <c r="FQ1063" s="157">
        <v>0</v>
      </c>
      <c r="FR1063" s="157">
        <v>0</v>
      </c>
      <c r="FS1063" s="157">
        <v>0</v>
      </c>
      <c r="FT1063" s="157">
        <v>0</v>
      </c>
      <c r="FU1063" s="157">
        <v>0</v>
      </c>
      <c r="FV1063" s="157">
        <v>0</v>
      </c>
      <c r="FW1063" s="157">
        <v>0</v>
      </c>
      <c r="FX1063" s="157">
        <v>0</v>
      </c>
      <c r="FY1063" s="157">
        <v>0</v>
      </c>
      <c r="FZ1063" s="157">
        <v>0</v>
      </c>
      <c r="GA1063" s="192">
        <v>3.8899999999999997E-5</v>
      </c>
      <c r="GB1063" s="157">
        <v>0</v>
      </c>
      <c r="GC1063" s="157">
        <v>0</v>
      </c>
      <c r="GD1063" s="157">
        <v>0</v>
      </c>
      <c r="GE1063" s="157">
        <v>0</v>
      </c>
      <c r="GF1063" s="157">
        <v>0</v>
      </c>
      <c r="GG1063" s="157">
        <v>0</v>
      </c>
      <c r="GH1063" s="157">
        <v>0</v>
      </c>
      <c r="GI1063" s="157">
        <v>0</v>
      </c>
      <c r="GJ1063" s="157">
        <v>0</v>
      </c>
      <c r="GK1063" s="157">
        <v>0</v>
      </c>
      <c r="GL1063" s="157">
        <v>0</v>
      </c>
      <c r="GM1063" s="157">
        <v>0</v>
      </c>
      <c r="GN1063" s="157">
        <v>0</v>
      </c>
      <c r="GO1063" s="157">
        <v>1.5982099999999999E-4</v>
      </c>
      <c r="GP1063" s="157">
        <v>0</v>
      </c>
      <c r="GQ1063" s="157">
        <v>1.6452400000000001E-4</v>
      </c>
      <c r="GR1063" s="157">
        <v>0</v>
      </c>
      <c r="GS1063" s="157">
        <v>0</v>
      </c>
      <c r="GT1063" s="157">
        <v>0</v>
      </c>
      <c r="GU1063" s="157">
        <v>0</v>
      </c>
      <c r="GV1063" s="157">
        <v>0</v>
      </c>
      <c r="GW1063" s="157">
        <v>0</v>
      </c>
      <c r="GX1063" s="157">
        <v>0</v>
      </c>
      <c r="GY1063" s="157">
        <v>0</v>
      </c>
      <c r="GZ1063" s="157">
        <v>0</v>
      </c>
      <c r="HA1063" s="157">
        <v>0</v>
      </c>
    </row>
    <row r="1064" spans="1:209" x14ac:dyDescent="0.2">
      <c r="A1064" s="157" t="s">
        <v>4873</v>
      </c>
      <c r="B1064" s="157">
        <v>0</v>
      </c>
      <c r="C1064" s="192">
        <v>2.3E-5</v>
      </c>
      <c r="D1064" s="157">
        <v>0</v>
      </c>
      <c r="E1064" s="157">
        <v>0</v>
      </c>
      <c r="F1064" s="157">
        <v>0</v>
      </c>
      <c r="G1064" s="157">
        <v>0</v>
      </c>
      <c r="H1064" s="192">
        <v>3.15E-5</v>
      </c>
      <c r="I1064" s="157">
        <v>0</v>
      </c>
      <c r="J1064" s="192">
        <v>2.5999999999999998E-5</v>
      </c>
      <c r="K1064" s="192">
        <v>2.6800000000000001E-5</v>
      </c>
      <c r="L1064" s="157">
        <v>0</v>
      </c>
      <c r="M1064" s="157">
        <v>5.5567300000000002E-4</v>
      </c>
      <c r="N1064" s="157">
        <v>0</v>
      </c>
      <c r="O1064" s="192">
        <v>5.4999999999999999E-6</v>
      </c>
      <c r="P1064" s="157">
        <v>0</v>
      </c>
      <c r="Q1064" s="157">
        <v>0</v>
      </c>
      <c r="R1064" s="192">
        <v>6.5400000000000004E-5</v>
      </c>
      <c r="S1064" s="157">
        <v>0</v>
      </c>
      <c r="T1064" s="157">
        <v>1.29312E-4</v>
      </c>
      <c r="U1064" s="192">
        <v>2.2099999999999998E-5</v>
      </c>
      <c r="V1064" s="192">
        <v>2.0299999999999999E-5</v>
      </c>
      <c r="W1064" s="157">
        <v>0</v>
      </c>
      <c r="X1064" s="157">
        <v>0</v>
      </c>
      <c r="Y1064" s="157">
        <v>0</v>
      </c>
      <c r="Z1064" s="157">
        <v>4.3978499999999999E-4</v>
      </c>
      <c r="AA1064" s="157">
        <v>0</v>
      </c>
      <c r="AB1064" s="157">
        <v>0</v>
      </c>
      <c r="AC1064" s="157">
        <v>0</v>
      </c>
      <c r="AD1064" s="157">
        <v>0</v>
      </c>
      <c r="AE1064" s="192">
        <v>4.1699999999999997E-5</v>
      </c>
      <c r="AF1064" s="192">
        <v>1.5E-5</v>
      </c>
      <c r="AG1064" s="157">
        <v>0</v>
      </c>
      <c r="AH1064" s="157">
        <v>5.7699200000000002E-4</v>
      </c>
      <c r="AI1064" s="157">
        <v>1.5471500000000001E-4</v>
      </c>
      <c r="AJ1064" s="157">
        <v>0</v>
      </c>
      <c r="AK1064" s="157">
        <v>0</v>
      </c>
      <c r="AL1064" s="157">
        <v>0</v>
      </c>
      <c r="AM1064" s="157">
        <v>0</v>
      </c>
      <c r="AN1064" s="157">
        <v>0</v>
      </c>
      <c r="AO1064" s="192">
        <v>2.5299999999999998E-5</v>
      </c>
      <c r="AP1064" s="157">
        <v>0</v>
      </c>
      <c r="AQ1064" s="192">
        <v>4.1900000000000002E-5</v>
      </c>
      <c r="AR1064" s="192">
        <v>5.0899999999999997E-5</v>
      </c>
      <c r="AS1064" s="157">
        <v>2.2771799999999999E-4</v>
      </c>
      <c r="AT1064" s="192">
        <v>5.3700000000000003E-6</v>
      </c>
      <c r="AU1064" s="157">
        <v>0</v>
      </c>
      <c r="AV1064" s="157">
        <v>0</v>
      </c>
      <c r="AW1064" s="157">
        <v>0</v>
      </c>
      <c r="AX1064" s="157">
        <v>0</v>
      </c>
      <c r="AY1064" s="157">
        <v>0</v>
      </c>
      <c r="AZ1064" s="192">
        <v>3.79E-5</v>
      </c>
      <c r="BA1064" s="157">
        <v>0</v>
      </c>
      <c r="BB1064" s="157">
        <v>0</v>
      </c>
      <c r="BC1064" s="157">
        <v>1.20369E-4</v>
      </c>
      <c r="BD1064" s="157">
        <v>2.5879000000000001E-4</v>
      </c>
      <c r="BE1064" s="157">
        <v>1.85174E-4</v>
      </c>
      <c r="BF1064" s="157">
        <v>1.90483E-4</v>
      </c>
      <c r="BG1064" s="157">
        <v>0</v>
      </c>
      <c r="BH1064" s="157">
        <v>0</v>
      </c>
      <c r="BI1064" s="157">
        <v>0</v>
      </c>
      <c r="BJ1064" s="157">
        <v>0</v>
      </c>
      <c r="BK1064" s="157">
        <v>4.1333E-4</v>
      </c>
      <c r="BL1064" s="157">
        <v>0</v>
      </c>
      <c r="BM1064" s="157">
        <v>0</v>
      </c>
      <c r="BN1064" s="157">
        <v>0</v>
      </c>
      <c r="BO1064" s="157">
        <v>0</v>
      </c>
      <c r="BP1064" s="157">
        <v>0</v>
      </c>
      <c r="BQ1064" s="192">
        <v>5.9799999999999997E-5</v>
      </c>
      <c r="BR1064" s="192">
        <v>6.3399999999999996E-5</v>
      </c>
      <c r="BS1064" s="157">
        <v>0</v>
      </c>
      <c r="BT1064" s="157">
        <v>0</v>
      </c>
      <c r="BU1064" s="157">
        <v>0</v>
      </c>
      <c r="BV1064" s="192">
        <v>9.5099999999999994E-5</v>
      </c>
      <c r="BW1064" s="157">
        <v>0</v>
      </c>
      <c r="BX1064" s="157">
        <v>3.5946200000000001E-4</v>
      </c>
      <c r="BY1064" s="157">
        <v>0</v>
      </c>
      <c r="BZ1064" s="192">
        <v>3.0899999999999999E-5</v>
      </c>
      <c r="CA1064" s="157">
        <v>4.3616599999999998E-4</v>
      </c>
      <c r="CB1064" s="192">
        <v>9.6700000000000006E-5</v>
      </c>
      <c r="CC1064" s="192">
        <v>9.0600000000000007E-5</v>
      </c>
      <c r="CD1064" s="157">
        <v>3.19623E-4</v>
      </c>
      <c r="CE1064" s="192">
        <v>9.3399999999999993E-5</v>
      </c>
      <c r="CF1064" s="157">
        <v>1.1077E-4</v>
      </c>
      <c r="CG1064" s="157">
        <v>1.3879300000000001E-4</v>
      </c>
      <c r="CH1064" s="157">
        <v>4.79004E-4</v>
      </c>
      <c r="CI1064" s="157">
        <v>0</v>
      </c>
      <c r="CJ1064" s="157">
        <v>0</v>
      </c>
      <c r="CK1064" s="157">
        <v>0</v>
      </c>
      <c r="CL1064" s="157">
        <v>0</v>
      </c>
      <c r="CM1064" s="157">
        <v>0</v>
      </c>
      <c r="CN1064" s="157">
        <v>0</v>
      </c>
      <c r="CO1064" s="157">
        <v>0</v>
      </c>
      <c r="CP1064" s="192">
        <v>2.5000000000000001E-5</v>
      </c>
      <c r="CQ1064" s="157">
        <v>1.2016299999999999E-4</v>
      </c>
      <c r="CR1064" s="192">
        <v>6.9900000000000005E-5</v>
      </c>
      <c r="CS1064" s="157">
        <v>2.0846100000000001E-4</v>
      </c>
      <c r="CT1064" s="157">
        <v>4.7597500000000001E-4</v>
      </c>
      <c r="CU1064" s="157">
        <v>0</v>
      </c>
      <c r="CV1064" s="192">
        <v>2.9899999999999998E-5</v>
      </c>
      <c r="CW1064" s="192">
        <v>7.1199999999999996E-5</v>
      </c>
      <c r="CX1064" s="157">
        <v>0</v>
      </c>
      <c r="CY1064" s="192">
        <v>2.76E-5</v>
      </c>
      <c r="CZ1064" s="157">
        <v>0</v>
      </c>
      <c r="DA1064" s="157">
        <v>0</v>
      </c>
      <c r="DB1064" s="157">
        <v>0</v>
      </c>
      <c r="DC1064" s="157">
        <v>0</v>
      </c>
      <c r="DD1064" s="157">
        <v>1.05334E-4</v>
      </c>
      <c r="DE1064" s="157">
        <v>0</v>
      </c>
      <c r="DF1064" s="157">
        <v>0</v>
      </c>
      <c r="DG1064" s="157">
        <v>0</v>
      </c>
      <c r="DH1064" s="157">
        <v>0</v>
      </c>
      <c r="DI1064" s="157">
        <v>0</v>
      </c>
      <c r="DJ1064" s="157">
        <v>4.3581700000000002E-4</v>
      </c>
      <c r="DK1064" s="157">
        <v>0</v>
      </c>
      <c r="DL1064" s="157">
        <v>0</v>
      </c>
      <c r="DM1064" s="157">
        <v>0</v>
      </c>
      <c r="DN1064" s="192">
        <v>2.1999999999999999E-5</v>
      </c>
      <c r="DO1064" s="157">
        <v>0</v>
      </c>
      <c r="DP1064" s="157">
        <v>0</v>
      </c>
      <c r="DQ1064" s="192">
        <v>2.6299999999999999E-5</v>
      </c>
      <c r="DR1064" s="157">
        <v>0</v>
      </c>
      <c r="DS1064" s="157">
        <v>0</v>
      </c>
      <c r="DT1064" s="157">
        <v>1.27033E-4</v>
      </c>
      <c r="DU1064" s="192">
        <v>2.05E-5</v>
      </c>
      <c r="DV1064" s="157">
        <v>0</v>
      </c>
      <c r="DW1064" s="157">
        <v>0</v>
      </c>
      <c r="DX1064" s="192">
        <v>2.72E-5</v>
      </c>
      <c r="DY1064" s="157">
        <v>0</v>
      </c>
      <c r="DZ1064" s="157">
        <v>0</v>
      </c>
      <c r="EA1064" s="157">
        <v>0</v>
      </c>
      <c r="EB1064" s="192">
        <v>7.0400000000000004E-5</v>
      </c>
      <c r="EC1064" s="157">
        <v>0</v>
      </c>
      <c r="ED1064" s="157">
        <v>0</v>
      </c>
      <c r="EE1064" s="157">
        <v>0</v>
      </c>
      <c r="EF1064" s="157">
        <v>0</v>
      </c>
      <c r="EG1064" s="157">
        <v>0</v>
      </c>
      <c r="EH1064" s="192">
        <v>7.9400000000000006E-5</v>
      </c>
      <c r="EI1064" s="157">
        <v>0</v>
      </c>
      <c r="EJ1064" s="157">
        <v>0</v>
      </c>
      <c r="EK1064" s="157">
        <v>1.4744899999999999E-4</v>
      </c>
      <c r="EL1064" s="157">
        <v>0</v>
      </c>
      <c r="EM1064" s="157">
        <v>3.28041E-4</v>
      </c>
      <c r="EN1064" s="192">
        <v>2.6599999999999999E-5</v>
      </c>
      <c r="EO1064" s="157">
        <v>5.2393700000000004E-4</v>
      </c>
      <c r="EP1064" s="157">
        <v>0</v>
      </c>
      <c r="EQ1064" s="157">
        <v>3.73715E-4</v>
      </c>
      <c r="ER1064" s="157">
        <v>1.4471800000000001E-4</v>
      </c>
      <c r="ES1064" s="157">
        <v>0</v>
      </c>
      <c r="ET1064" s="157">
        <v>4.8368499999999997E-4</v>
      </c>
      <c r="EU1064" s="157">
        <v>0</v>
      </c>
      <c r="EV1064" s="157">
        <v>1.82938E-4</v>
      </c>
      <c r="EW1064" s="157">
        <v>0</v>
      </c>
      <c r="EX1064" s="192">
        <v>9.6899999999999997E-5</v>
      </c>
      <c r="EY1064" s="157">
        <v>0</v>
      </c>
      <c r="EZ1064" s="157">
        <v>0</v>
      </c>
      <c r="FA1064" s="157">
        <v>0</v>
      </c>
      <c r="FB1064" s="157">
        <v>0</v>
      </c>
      <c r="FC1064" s="157">
        <v>0</v>
      </c>
      <c r="FD1064" s="157">
        <v>2.25524E-4</v>
      </c>
      <c r="FE1064" s="192">
        <v>6.7299999999999996E-5</v>
      </c>
      <c r="FF1064" s="192">
        <v>3.3899999999999997E-5</v>
      </c>
      <c r="FG1064" s="157">
        <v>0</v>
      </c>
      <c r="FH1064" s="157">
        <v>0</v>
      </c>
      <c r="FI1064" s="157">
        <v>0</v>
      </c>
      <c r="FJ1064" s="157">
        <v>0</v>
      </c>
      <c r="FK1064" s="157">
        <v>0</v>
      </c>
      <c r="FL1064" s="157">
        <v>6.7424399999999995E-4</v>
      </c>
      <c r="FM1064" s="157">
        <v>4.6533300000000001E-4</v>
      </c>
      <c r="FN1064" s="157">
        <v>0</v>
      </c>
      <c r="FO1064" s="157">
        <v>0</v>
      </c>
      <c r="FP1064" s="157">
        <v>0</v>
      </c>
      <c r="FQ1064" s="157">
        <v>3.9166500000000003E-4</v>
      </c>
      <c r="FR1064" s="157">
        <v>0</v>
      </c>
      <c r="FS1064" s="157">
        <v>0</v>
      </c>
      <c r="FT1064" s="157">
        <v>0</v>
      </c>
      <c r="FU1064" s="157">
        <v>0</v>
      </c>
      <c r="FV1064" s="157">
        <v>0</v>
      </c>
      <c r="FW1064" s="157">
        <v>0</v>
      </c>
      <c r="FX1064" s="157">
        <v>1.5353099999999999E-4</v>
      </c>
      <c r="FY1064" s="157">
        <v>2.7153300000000002E-4</v>
      </c>
      <c r="FZ1064" s="157">
        <v>0</v>
      </c>
      <c r="GA1064" s="157">
        <v>0</v>
      </c>
      <c r="GB1064" s="157">
        <v>0</v>
      </c>
      <c r="GC1064" s="157">
        <v>0</v>
      </c>
      <c r="GD1064" s="157">
        <v>0</v>
      </c>
      <c r="GE1064" s="192">
        <v>6.7799999999999995E-5</v>
      </c>
      <c r="GF1064" s="157">
        <v>0</v>
      </c>
      <c r="GG1064" s="157">
        <v>0</v>
      </c>
      <c r="GH1064" s="157">
        <v>0</v>
      </c>
      <c r="GI1064" s="157">
        <v>0</v>
      </c>
      <c r="GJ1064" s="157">
        <v>0</v>
      </c>
      <c r="GK1064" s="157">
        <v>4.7320499999999998E-4</v>
      </c>
      <c r="GL1064" s="157">
        <v>0</v>
      </c>
      <c r="GM1064" s="157">
        <v>1.15185E-4</v>
      </c>
      <c r="GN1064" s="157">
        <v>1.6140699999999999E-4</v>
      </c>
      <c r="GO1064" s="157">
        <v>0</v>
      </c>
      <c r="GP1064" s="157">
        <v>0</v>
      </c>
      <c r="GQ1064" s="157">
        <v>0</v>
      </c>
      <c r="GR1064" s="157">
        <v>0</v>
      </c>
      <c r="GS1064" s="157">
        <v>0</v>
      </c>
      <c r="GT1064" s="157">
        <v>0</v>
      </c>
      <c r="GU1064" s="157">
        <v>0</v>
      </c>
      <c r="GV1064" s="157">
        <v>0</v>
      </c>
      <c r="GW1064" s="157">
        <v>0</v>
      </c>
      <c r="GX1064" s="157">
        <v>0</v>
      </c>
      <c r="GY1064" s="157">
        <v>0</v>
      </c>
      <c r="GZ1064" s="157">
        <v>0</v>
      </c>
      <c r="HA1064" s="157">
        <v>0</v>
      </c>
    </row>
    <row r="1065" spans="1:209" x14ac:dyDescent="0.2">
      <c r="A1065" s="157" t="s">
        <v>4874</v>
      </c>
      <c r="B1065" s="157">
        <v>0</v>
      </c>
      <c r="C1065" s="157">
        <v>0</v>
      </c>
      <c r="D1065" s="157">
        <v>0</v>
      </c>
      <c r="E1065" s="157">
        <v>0</v>
      </c>
      <c r="F1065" s="157">
        <v>0</v>
      </c>
      <c r="G1065" s="157">
        <v>0</v>
      </c>
      <c r="H1065" s="157">
        <v>0</v>
      </c>
      <c r="I1065" s="157">
        <v>0</v>
      </c>
      <c r="J1065" s="157">
        <v>0</v>
      </c>
      <c r="K1065" s="157">
        <v>0</v>
      </c>
      <c r="L1065" s="157">
        <v>0</v>
      </c>
      <c r="M1065" s="157">
        <v>0</v>
      </c>
      <c r="N1065" s="157">
        <v>0</v>
      </c>
      <c r="O1065" s="157">
        <v>0</v>
      </c>
      <c r="P1065" s="157">
        <v>0</v>
      </c>
      <c r="Q1065" s="192">
        <v>3.1600000000000002E-5</v>
      </c>
      <c r="R1065" s="157">
        <v>0</v>
      </c>
      <c r="S1065" s="157">
        <v>0</v>
      </c>
      <c r="T1065" s="157">
        <v>0</v>
      </c>
      <c r="U1065" s="157">
        <v>0</v>
      </c>
      <c r="V1065" s="157">
        <v>0</v>
      </c>
      <c r="W1065" s="157">
        <v>0</v>
      </c>
      <c r="X1065" s="157">
        <v>0</v>
      </c>
      <c r="Y1065" s="157">
        <v>0</v>
      </c>
      <c r="Z1065" s="157">
        <v>0</v>
      </c>
      <c r="AA1065" s="157">
        <v>0</v>
      </c>
      <c r="AB1065" s="157">
        <v>0</v>
      </c>
      <c r="AC1065" s="157">
        <v>0</v>
      </c>
      <c r="AD1065" s="157">
        <v>0</v>
      </c>
      <c r="AE1065" s="157">
        <v>0</v>
      </c>
      <c r="AF1065" s="157">
        <v>0</v>
      </c>
      <c r="AG1065" s="157">
        <v>0</v>
      </c>
      <c r="AH1065" s="157">
        <v>2.57805E-4</v>
      </c>
      <c r="AI1065" s="157">
        <v>0</v>
      </c>
      <c r="AJ1065" s="157">
        <v>0</v>
      </c>
      <c r="AK1065" s="157">
        <v>0</v>
      </c>
      <c r="AL1065" s="157">
        <v>0</v>
      </c>
      <c r="AM1065" s="157">
        <v>0</v>
      </c>
      <c r="AN1065" s="157">
        <v>0</v>
      </c>
      <c r="AO1065" s="157">
        <v>0</v>
      </c>
      <c r="AP1065" s="157">
        <v>0</v>
      </c>
      <c r="AQ1065" s="157">
        <v>0</v>
      </c>
      <c r="AR1065" s="157">
        <v>0</v>
      </c>
      <c r="AS1065" s="157">
        <v>0</v>
      </c>
      <c r="AT1065" s="157">
        <v>0</v>
      </c>
      <c r="AU1065" s="157">
        <v>0</v>
      </c>
      <c r="AV1065" s="157">
        <v>0</v>
      </c>
      <c r="AW1065" s="157">
        <v>0</v>
      </c>
      <c r="AX1065" s="157">
        <v>0</v>
      </c>
      <c r="AY1065" s="157">
        <v>0</v>
      </c>
      <c r="AZ1065" s="157">
        <v>0</v>
      </c>
      <c r="BA1065" s="157">
        <v>0</v>
      </c>
      <c r="BB1065" s="157">
        <v>0</v>
      </c>
      <c r="BC1065" s="157">
        <v>0</v>
      </c>
      <c r="BD1065" s="157">
        <v>0</v>
      </c>
      <c r="BE1065" s="157">
        <v>0</v>
      </c>
      <c r="BF1065" s="157">
        <v>0</v>
      </c>
      <c r="BG1065" s="157">
        <v>0</v>
      </c>
      <c r="BH1065" s="157">
        <v>0</v>
      </c>
      <c r="BI1065" s="157">
        <v>0</v>
      </c>
      <c r="BJ1065" s="157">
        <v>0</v>
      </c>
      <c r="BK1065" s="157">
        <v>0</v>
      </c>
      <c r="BL1065" s="157">
        <v>0</v>
      </c>
      <c r="BM1065" s="157">
        <v>0</v>
      </c>
      <c r="BN1065" s="157">
        <v>0</v>
      </c>
      <c r="BO1065" s="157">
        <v>0</v>
      </c>
      <c r="BP1065" s="157">
        <v>0</v>
      </c>
      <c r="BQ1065" s="157">
        <v>0</v>
      </c>
      <c r="BR1065" s="192">
        <v>5.2899999999999998E-5</v>
      </c>
      <c r="BS1065" s="157">
        <v>0</v>
      </c>
      <c r="BT1065" s="157">
        <v>0</v>
      </c>
      <c r="BU1065" s="157">
        <v>0</v>
      </c>
      <c r="BV1065" s="157">
        <v>0</v>
      </c>
      <c r="BW1065" s="157">
        <v>0</v>
      </c>
      <c r="BX1065" s="157">
        <v>0</v>
      </c>
      <c r="BY1065" s="157">
        <v>0</v>
      </c>
      <c r="BZ1065" s="157">
        <v>0</v>
      </c>
      <c r="CA1065" s="157">
        <v>1.53941E-4</v>
      </c>
      <c r="CB1065" s="192">
        <v>4.8300000000000002E-5</v>
      </c>
      <c r="CC1065" s="157">
        <v>0</v>
      </c>
      <c r="CD1065" s="157">
        <v>2.39717E-4</v>
      </c>
      <c r="CE1065" s="157">
        <v>0</v>
      </c>
      <c r="CF1065" s="157">
        <v>1.93847E-4</v>
      </c>
      <c r="CG1065" s="157">
        <v>0</v>
      </c>
      <c r="CH1065" s="157">
        <v>0</v>
      </c>
      <c r="CI1065" s="157">
        <v>0</v>
      </c>
      <c r="CJ1065" s="157">
        <v>0</v>
      </c>
      <c r="CK1065" s="157">
        <v>0</v>
      </c>
      <c r="CL1065" s="157">
        <v>0</v>
      </c>
      <c r="CM1065" s="157">
        <v>0</v>
      </c>
      <c r="CN1065" s="157">
        <v>0</v>
      </c>
      <c r="CO1065" s="157">
        <v>0</v>
      </c>
      <c r="CP1065" s="157">
        <v>0</v>
      </c>
      <c r="CQ1065" s="192">
        <v>9.6100000000000005E-5</v>
      </c>
      <c r="CR1065" s="192">
        <v>6.9900000000000005E-5</v>
      </c>
      <c r="CS1065" s="157">
        <v>1.6676899999999999E-4</v>
      </c>
      <c r="CT1065" s="192">
        <v>9.5199999999999997E-5</v>
      </c>
      <c r="CU1065" s="157">
        <v>0</v>
      </c>
      <c r="CV1065" s="157">
        <v>0</v>
      </c>
      <c r="CW1065" s="157">
        <v>0</v>
      </c>
      <c r="CX1065" s="157">
        <v>0</v>
      </c>
      <c r="CY1065" s="192">
        <v>5.52E-5</v>
      </c>
      <c r="CZ1065" s="157">
        <v>0</v>
      </c>
      <c r="DA1065" s="157">
        <v>0</v>
      </c>
      <c r="DB1065" s="157">
        <v>0</v>
      </c>
      <c r="DC1065" s="157">
        <v>0</v>
      </c>
      <c r="DD1065" s="157">
        <v>0</v>
      </c>
      <c r="DE1065" s="157">
        <v>0</v>
      </c>
      <c r="DF1065" s="157">
        <v>0</v>
      </c>
      <c r="DG1065" s="157">
        <v>0</v>
      </c>
      <c r="DH1065" s="157">
        <v>0</v>
      </c>
      <c r="DI1065" s="157">
        <v>0</v>
      </c>
      <c r="DJ1065" s="157">
        <v>0</v>
      </c>
      <c r="DK1065" s="157">
        <v>0</v>
      </c>
      <c r="DL1065" s="157">
        <v>0</v>
      </c>
      <c r="DM1065" s="157">
        <v>0</v>
      </c>
      <c r="DN1065" s="157">
        <v>0</v>
      </c>
      <c r="DO1065" s="157">
        <v>0</v>
      </c>
      <c r="DP1065" s="157">
        <v>0</v>
      </c>
      <c r="DQ1065" s="157">
        <v>0</v>
      </c>
      <c r="DR1065" s="157">
        <v>0</v>
      </c>
      <c r="DS1065" s="157">
        <v>0</v>
      </c>
      <c r="DT1065" s="157">
        <v>1.27033E-4</v>
      </c>
      <c r="DU1065" s="192">
        <v>4.1100000000000003E-5</v>
      </c>
      <c r="DV1065" s="157">
        <v>0</v>
      </c>
      <c r="DW1065" s="157">
        <v>0</v>
      </c>
      <c r="DX1065" s="157">
        <v>0</v>
      </c>
      <c r="DY1065" s="157">
        <v>0</v>
      </c>
      <c r="DZ1065" s="157">
        <v>0</v>
      </c>
      <c r="EA1065" s="157">
        <v>0</v>
      </c>
      <c r="EB1065" s="157">
        <v>0</v>
      </c>
      <c r="EC1065" s="157">
        <v>0</v>
      </c>
      <c r="ED1065" s="157">
        <v>0</v>
      </c>
      <c r="EE1065" s="157">
        <v>0</v>
      </c>
      <c r="EF1065" s="157">
        <v>0</v>
      </c>
      <c r="EG1065" s="157">
        <v>0</v>
      </c>
      <c r="EH1065" s="157">
        <v>0</v>
      </c>
      <c r="EI1065" s="157">
        <v>0</v>
      </c>
      <c r="EJ1065" s="157">
        <v>0</v>
      </c>
      <c r="EK1065" s="157">
        <v>0</v>
      </c>
      <c r="EL1065" s="157">
        <v>0</v>
      </c>
      <c r="EM1065" s="157">
        <v>0</v>
      </c>
      <c r="EN1065" s="157">
        <v>0</v>
      </c>
      <c r="EO1065" s="157">
        <v>0</v>
      </c>
      <c r="EP1065" s="157">
        <v>0</v>
      </c>
      <c r="EQ1065" s="157">
        <v>0</v>
      </c>
      <c r="ER1065" s="157">
        <v>0</v>
      </c>
      <c r="ES1065" s="157">
        <v>0</v>
      </c>
      <c r="ET1065" s="157">
        <v>0</v>
      </c>
      <c r="EU1065" s="157">
        <v>0</v>
      </c>
      <c r="EV1065" s="157">
        <v>0</v>
      </c>
      <c r="EW1065" s="157">
        <v>0</v>
      </c>
      <c r="EX1065" s="157">
        <v>0</v>
      </c>
      <c r="EY1065" s="157">
        <v>0</v>
      </c>
      <c r="EZ1065" s="157">
        <v>0</v>
      </c>
      <c r="FA1065" s="157">
        <v>0</v>
      </c>
      <c r="FB1065" s="157">
        <v>0</v>
      </c>
      <c r="FC1065" s="157">
        <v>0</v>
      </c>
      <c r="FD1065" s="157">
        <v>0</v>
      </c>
      <c r="FE1065" s="157">
        <v>0</v>
      </c>
      <c r="FF1065" s="157">
        <v>0</v>
      </c>
      <c r="FG1065" s="157">
        <v>0</v>
      </c>
      <c r="FH1065" s="192">
        <v>4.74E-5</v>
      </c>
      <c r="FI1065" s="157">
        <v>0</v>
      </c>
      <c r="FJ1065" s="157">
        <v>0</v>
      </c>
      <c r="FK1065" s="157">
        <v>0</v>
      </c>
      <c r="FL1065" s="157">
        <v>1.6053399999999999E-4</v>
      </c>
      <c r="FM1065" s="157">
        <v>0</v>
      </c>
      <c r="FN1065" s="157">
        <v>0</v>
      </c>
      <c r="FO1065" s="157">
        <v>0</v>
      </c>
      <c r="FP1065" s="157">
        <v>0</v>
      </c>
      <c r="FQ1065" s="192">
        <v>7.8300000000000006E-5</v>
      </c>
      <c r="FR1065" s="157">
        <v>0</v>
      </c>
      <c r="FS1065" s="157">
        <v>0</v>
      </c>
      <c r="FT1065" s="157">
        <v>0</v>
      </c>
      <c r="FU1065" s="157">
        <v>0</v>
      </c>
      <c r="FV1065" s="157">
        <v>0</v>
      </c>
      <c r="FW1065" s="157">
        <v>0</v>
      </c>
      <c r="FX1065" s="157">
        <v>0</v>
      </c>
      <c r="FY1065" s="157">
        <v>0</v>
      </c>
      <c r="FZ1065" s="157">
        <v>0</v>
      </c>
      <c r="GA1065" s="157">
        <v>0</v>
      </c>
      <c r="GB1065" s="157">
        <v>0</v>
      </c>
      <c r="GC1065" s="157">
        <v>0</v>
      </c>
      <c r="GD1065" s="157">
        <v>1.10412E-4</v>
      </c>
      <c r="GE1065" s="157">
        <v>0</v>
      </c>
      <c r="GF1065" s="157">
        <v>0</v>
      </c>
      <c r="GG1065" s="157">
        <v>0</v>
      </c>
      <c r="GH1065" s="157">
        <v>0</v>
      </c>
      <c r="GI1065" s="157">
        <v>0</v>
      </c>
      <c r="GJ1065" s="157">
        <v>0</v>
      </c>
      <c r="GK1065" s="157">
        <v>0</v>
      </c>
      <c r="GL1065" s="157">
        <v>0</v>
      </c>
      <c r="GM1065" s="157">
        <v>0</v>
      </c>
      <c r="GN1065" s="157">
        <v>0</v>
      </c>
      <c r="GO1065" s="157">
        <v>0</v>
      </c>
      <c r="GP1065" s="157">
        <v>0</v>
      </c>
      <c r="GQ1065" s="157">
        <v>0</v>
      </c>
      <c r="GR1065" s="157">
        <v>0</v>
      </c>
      <c r="GS1065" s="157">
        <v>0</v>
      </c>
      <c r="GT1065" s="157">
        <v>0</v>
      </c>
      <c r="GU1065" s="157">
        <v>0</v>
      </c>
      <c r="GV1065" s="157">
        <v>0</v>
      </c>
      <c r="GW1065" s="157">
        <v>0</v>
      </c>
      <c r="GX1065" s="157">
        <v>0</v>
      </c>
      <c r="GY1065" s="157">
        <v>0</v>
      </c>
      <c r="GZ1065" s="157">
        <v>0</v>
      </c>
      <c r="HA1065" s="157">
        <v>0</v>
      </c>
    </row>
    <row r="1066" spans="1:209" x14ac:dyDescent="0.2">
      <c r="A1066" s="157" t="s">
        <v>4875</v>
      </c>
      <c r="B1066" s="157">
        <v>0</v>
      </c>
      <c r="C1066" s="192">
        <v>1.15E-5</v>
      </c>
      <c r="D1066" s="157">
        <v>0</v>
      </c>
      <c r="E1066" s="192">
        <v>6.9900000000000005E-5</v>
      </c>
      <c r="F1066" s="157">
        <v>0</v>
      </c>
      <c r="G1066" s="157">
        <v>0</v>
      </c>
      <c r="H1066" s="192">
        <v>6.3E-5</v>
      </c>
      <c r="I1066" s="157">
        <v>0</v>
      </c>
      <c r="J1066" s="192">
        <v>1.73E-5</v>
      </c>
      <c r="K1066" s="157">
        <v>0</v>
      </c>
      <c r="L1066" s="192">
        <v>3.4100000000000002E-5</v>
      </c>
      <c r="M1066" s="192">
        <v>4.4100000000000001E-5</v>
      </c>
      <c r="N1066" s="157">
        <v>0</v>
      </c>
      <c r="O1066" s="157">
        <v>0</v>
      </c>
      <c r="P1066" s="157">
        <v>0</v>
      </c>
      <c r="Q1066" s="157">
        <v>0</v>
      </c>
      <c r="R1066" s="157">
        <v>0</v>
      </c>
      <c r="S1066" s="192">
        <v>4.7899999999999999E-5</v>
      </c>
      <c r="T1066" s="157">
        <v>0</v>
      </c>
      <c r="U1066" s="157">
        <v>0</v>
      </c>
      <c r="V1066" s="192">
        <v>4.0599999999999998E-5</v>
      </c>
      <c r="W1066" s="157">
        <v>0</v>
      </c>
      <c r="X1066" s="157">
        <v>0</v>
      </c>
      <c r="Y1066" s="157">
        <v>0</v>
      </c>
      <c r="Z1066" s="157">
        <v>0</v>
      </c>
      <c r="AA1066" s="157">
        <v>0</v>
      </c>
      <c r="AB1066" s="157">
        <v>0</v>
      </c>
      <c r="AC1066" s="192">
        <v>1.9300000000000002E-5</v>
      </c>
      <c r="AD1066" s="157">
        <v>0</v>
      </c>
      <c r="AE1066" s="157">
        <v>0</v>
      </c>
      <c r="AF1066" s="157">
        <v>0</v>
      </c>
      <c r="AG1066" s="157">
        <v>0</v>
      </c>
      <c r="AH1066" s="157">
        <v>0</v>
      </c>
      <c r="AI1066" s="157">
        <v>0</v>
      </c>
      <c r="AJ1066" s="157">
        <v>2.13091E-4</v>
      </c>
      <c r="AK1066" s="192">
        <v>2.3300000000000001E-5</v>
      </c>
      <c r="AL1066" s="157">
        <v>0</v>
      </c>
      <c r="AM1066" s="157">
        <v>0</v>
      </c>
      <c r="AN1066" s="157">
        <v>0</v>
      </c>
      <c r="AO1066" s="157">
        <v>2.2769199999999999E-4</v>
      </c>
      <c r="AP1066" s="157">
        <v>0</v>
      </c>
      <c r="AQ1066" s="192">
        <v>2.09E-5</v>
      </c>
      <c r="AR1066" s="157">
        <v>0</v>
      </c>
      <c r="AS1066" s="157">
        <v>0</v>
      </c>
      <c r="AT1066" s="157">
        <v>0</v>
      </c>
      <c r="AU1066" s="157">
        <v>2.0610100000000001E-4</v>
      </c>
      <c r="AV1066" s="157">
        <v>0</v>
      </c>
      <c r="AW1066" s="157">
        <v>1.02571E-4</v>
      </c>
      <c r="AX1066" s="192">
        <v>9.9300000000000001E-5</v>
      </c>
      <c r="AY1066" s="192">
        <v>2.6999999999999999E-5</v>
      </c>
      <c r="AZ1066" s="157">
        <v>0</v>
      </c>
      <c r="BA1066" s="157">
        <v>0</v>
      </c>
      <c r="BB1066" s="157">
        <v>0</v>
      </c>
      <c r="BC1066" s="192">
        <v>2.41E-5</v>
      </c>
      <c r="BD1066" s="157">
        <v>0</v>
      </c>
      <c r="BE1066" s="157">
        <v>0</v>
      </c>
      <c r="BF1066" s="157">
        <v>0</v>
      </c>
      <c r="BG1066" s="157">
        <v>0</v>
      </c>
      <c r="BH1066" s="157">
        <v>0</v>
      </c>
      <c r="BI1066" s="157">
        <v>0</v>
      </c>
      <c r="BJ1066" s="157">
        <v>0</v>
      </c>
      <c r="BK1066" s="157">
        <v>0</v>
      </c>
      <c r="BL1066" s="192">
        <v>3.5800000000000003E-5</v>
      </c>
      <c r="BM1066" s="157">
        <v>0</v>
      </c>
      <c r="BN1066" s="157">
        <v>0</v>
      </c>
      <c r="BO1066" s="157">
        <v>0</v>
      </c>
      <c r="BP1066" s="157">
        <v>2.6638999999999998E-4</v>
      </c>
      <c r="BQ1066" s="192">
        <v>5.9799999999999997E-5</v>
      </c>
      <c r="BR1066" s="192">
        <v>2.1100000000000001E-5</v>
      </c>
      <c r="BS1066" s="157">
        <v>0</v>
      </c>
      <c r="BT1066" s="157">
        <v>1.15794E-4</v>
      </c>
      <c r="BU1066" s="192">
        <v>4.5099999999999998E-5</v>
      </c>
      <c r="BV1066" s="157">
        <v>0</v>
      </c>
      <c r="BW1066" s="157">
        <v>0</v>
      </c>
      <c r="BX1066" s="157">
        <v>0</v>
      </c>
      <c r="BY1066" s="157">
        <v>0</v>
      </c>
      <c r="BZ1066" s="157">
        <v>0</v>
      </c>
      <c r="CA1066" s="157">
        <v>0</v>
      </c>
      <c r="CB1066" s="157">
        <v>0</v>
      </c>
      <c r="CC1066" s="157">
        <v>0</v>
      </c>
      <c r="CD1066" s="192">
        <v>4.0000000000000003E-5</v>
      </c>
      <c r="CE1066" s="157">
        <v>0</v>
      </c>
      <c r="CF1066" s="157">
        <v>0</v>
      </c>
      <c r="CG1066" s="157">
        <v>0</v>
      </c>
      <c r="CH1066" s="157">
        <v>0</v>
      </c>
      <c r="CI1066" s="157">
        <v>0</v>
      </c>
      <c r="CJ1066" s="192">
        <v>5.3000000000000001E-5</v>
      </c>
      <c r="CK1066" s="192">
        <v>2.69E-5</v>
      </c>
      <c r="CL1066" s="192">
        <v>2.2200000000000001E-5</v>
      </c>
      <c r="CM1066" s="157">
        <v>0</v>
      </c>
      <c r="CN1066" s="157">
        <v>0</v>
      </c>
      <c r="CO1066" s="157">
        <v>0</v>
      </c>
      <c r="CP1066" s="157">
        <v>0</v>
      </c>
      <c r="CQ1066" s="192">
        <v>1.2E-5</v>
      </c>
      <c r="CR1066" s="157">
        <v>0</v>
      </c>
      <c r="CS1066" s="157">
        <v>0</v>
      </c>
      <c r="CT1066" s="157">
        <v>0</v>
      </c>
      <c r="CU1066" s="157">
        <v>0</v>
      </c>
      <c r="CV1066" s="192">
        <v>5.9700000000000001E-5</v>
      </c>
      <c r="CW1066" s="157">
        <v>0</v>
      </c>
      <c r="CX1066" s="157">
        <v>0</v>
      </c>
      <c r="CY1066" s="157">
        <v>0</v>
      </c>
      <c r="CZ1066" s="157">
        <v>0</v>
      </c>
      <c r="DA1066" s="157">
        <v>0</v>
      </c>
      <c r="DB1066" s="157">
        <v>0</v>
      </c>
      <c r="DC1066" s="192">
        <v>1.0200000000000001E-5</v>
      </c>
      <c r="DD1066" s="157">
        <v>0</v>
      </c>
      <c r="DE1066" s="157">
        <v>0</v>
      </c>
      <c r="DF1066" s="192">
        <v>9.1899999999999998E-5</v>
      </c>
      <c r="DG1066" s="157">
        <v>0</v>
      </c>
      <c r="DH1066" s="157">
        <v>0</v>
      </c>
      <c r="DI1066" s="157">
        <v>0</v>
      </c>
      <c r="DJ1066" s="157">
        <v>0</v>
      </c>
      <c r="DK1066" s="157">
        <v>0</v>
      </c>
      <c r="DL1066" s="157">
        <v>0</v>
      </c>
      <c r="DM1066" s="157">
        <v>0</v>
      </c>
      <c r="DN1066" s="192">
        <v>4.4100000000000001E-5</v>
      </c>
      <c r="DO1066" s="157">
        <v>0</v>
      </c>
      <c r="DP1066" s="157">
        <v>0</v>
      </c>
      <c r="DQ1066" s="157">
        <v>0</v>
      </c>
      <c r="DR1066" s="157">
        <v>0</v>
      </c>
      <c r="DS1066" s="192">
        <v>2.27E-5</v>
      </c>
      <c r="DT1066" s="157">
        <v>0</v>
      </c>
      <c r="DU1066" s="157">
        <v>0</v>
      </c>
      <c r="DV1066" s="157">
        <v>0</v>
      </c>
      <c r="DW1066" s="192">
        <v>1.7399999999999999E-5</v>
      </c>
      <c r="DX1066" s="157">
        <v>0</v>
      </c>
      <c r="DY1066" s="192">
        <v>8.1000000000000004E-6</v>
      </c>
      <c r="DZ1066" s="157">
        <v>0</v>
      </c>
      <c r="EA1066" s="157">
        <v>4.1125899999999997E-4</v>
      </c>
      <c r="EB1066" s="157">
        <v>1.76038E-4</v>
      </c>
      <c r="EC1066" s="157">
        <v>0</v>
      </c>
      <c r="ED1066" s="157">
        <v>0</v>
      </c>
      <c r="EE1066" s="157">
        <v>1.0647899999999999E-4</v>
      </c>
      <c r="EF1066" s="192">
        <v>9.7999999999999997E-5</v>
      </c>
      <c r="EG1066" s="157">
        <v>0</v>
      </c>
      <c r="EH1066" s="192">
        <v>3.9700000000000003E-5</v>
      </c>
      <c r="EI1066" s="192">
        <v>1.13E-5</v>
      </c>
      <c r="EJ1066" s="157">
        <v>0</v>
      </c>
      <c r="EK1066" s="157">
        <v>0</v>
      </c>
      <c r="EL1066" s="157">
        <v>0</v>
      </c>
      <c r="EM1066" s="157">
        <v>0</v>
      </c>
      <c r="EN1066" s="192">
        <v>5.3199999999999999E-5</v>
      </c>
      <c r="EO1066" s="157">
        <v>0</v>
      </c>
      <c r="EP1066" s="157">
        <v>0</v>
      </c>
      <c r="EQ1066" s="157">
        <v>0</v>
      </c>
      <c r="ER1066" s="192">
        <v>2.0699999999999998E-5</v>
      </c>
      <c r="ES1066" s="157">
        <v>0</v>
      </c>
      <c r="ET1066" s="157">
        <v>0</v>
      </c>
      <c r="EU1066" s="157">
        <v>2.60494E-4</v>
      </c>
      <c r="EV1066" s="157">
        <v>0</v>
      </c>
      <c r="EW1066" s="192">
        <v>5.4599999999999999E-5</v>
      </c>
      <c r="EX1066" s="157">
        <v>0</v>
      </c>
      <c r="EY1066" s="157">
        <v>0</v>
      </c>
      <c r="EZ1066" s="157">
        <v>0</v>
      </c>
      <c r="FA1066" s="157">
        <v>0</v>
      </c>
      <c r="FB1066" s="157">
        <v>0</v>
      </c>
      <c r="FC1066" s="157">
        <v>0</v>
      </c>
      <c r="FD1066" s="157">
        <v>0</v>
      </c>
      <c r="FE1066" s="192">
        <v>6.7299999999999996E-5</v>
      </c>
      <c r="FF1066" s="157">
        <v>0</v>
      </c>
      <c r="FG1066" s="157">
        <v>0</v>
      </c>
      <c r="FH1066" s="157">
        <v>0</v>
      </c>
      <c r="FI1066" s="192">
        <v>5.5099999999999998E-5</v>
      </c>
      <c r="FJ1066" s="157">
        <v>0</v>
      </c>
      <c r="FK1066" s="157">
        <v>0</v>
      </c>
      <c r="FL1066" s="157">
        <v>0</v>
      </c>
      <c r="FM1066" s="157">
        <v>0</v>
      </c>
      <c r="FN1066" s="157">
        <v>0</v>
      </c>
      <c r="FO1066" s="157">
        <v>0</v>
      </c>
      <c r="FP1066" s="192">
        <v>8.2299999999999995E-5</v>
      </c>
      <c r="FQ1066" s="157">
        <v>0</v>
      </c>
      <c r="FR1066" s="157">
        <v>0</v>
      </c>
      <c r="FS1066" s="192">
        <v>9.3999999999999994E-5</v>
      </c>
      <c r="FT1066" s="157">
        <v>0</v>
      </c>
      <c r="FU1066" s="157">
        <v>0</v>
      </c>
      <c r="FV1066" s="192">
        <v>2.3E-5</v>
      </c>
      <c r="FW1066" s="157">
        <v>0</v>
      </c>
      <c r="FX1066" s="192">
        <v>5.1199999999999998E-5</v>
      </c>
      <c r="FY1066" s="157">
        <v>0</v>
      </c>
      <c r="FZ1066" s="157">
        <v>0</v>
      </c>
      <c r="GA1066" s="157">
        <v>0</v>
      </c>
      <c r="GB1066" s="157">
        <v>0</v>
      </c>
      <c r="GC1066" s="157">
        <v>0</v>
      </c>
      <c r="GD1066" s="157">
        <v>0</v>
      </c>
      <c r="GE1066" s="157">
        <v>0</v>
      </c>
      <c r="GF1066" s="192">
        <v>4.1300000000000001E-5</v>
      </c>
      <c r="GG1066" s="157">
        <v>0</v>
      </c>
      <c r="GH1066" s="157">
        <v>0</v>
      </c>
      <c r="GI1066" s="157">
        <v>1.0291800000000001E-4</v>
      </c>
      <c r="GJ1066" s="157">
        <v>0</v>
      </c>
      <c r="GK1066" s="157">
        <v>0</v>
      </c>
      <c r="GL1066" s="192">
        <v>6.6199999999999996E-5</v>
      </c>
      <c r="GM1066" s="157">
        <v>0</v>
      </c>
      <c r="GN1066" s="157">
        <v>0</v>
      </c>
      <c r="GO1066" s="157">
        <v>1.5982099999999999E-4</v>
      </c>
      <c r="GP1066" s="157">
        <v>0</v>
      </c>
      <c r="GQ1066" s="192">
        <v>2.0599999999999999E-5</v>
      </c>
      <c r="GR1066" s="157">
        <v>0</v>
      </c>
      <c r="GS1066" s="157">
        <v>0</v>
      </c>
      <c r="GT1066" s="157">
        <v>0</v>
      </c>
      <c r="GU1066" s="157">
        <v>0</v>
      </c>
      <c r="GV1066" s="157">
        <v>0</v>
      </c>
      <c r="GW1066" s="157">
        <v>0</v>
      </c>
      <c r="GX1066" s="157">
        <v>0</v>
      </c>
      <c r="GY1066" s="157">
        <v>0</v>
      </c>
      <c r="GZ1066" s="157">
        <v>0</v>
      </c>
      <c r="HA1066" s="157">
        <v>0</v>
      </c>
    </row>
    <row r="1067" spans="1:209" x14ac:dyDescent="0.2">
      <c r="A1067" s="157" t="s">
        <v>4876</v>
      </c>
      <c r="B1067" s="157">
        <v>0</v>
      </c>
      <c r="C1067" s="192">
        <v>1.7200000000000001E-5</v>
      </c>
      <c r="D1067" s="192">
        <v>6.1400000000000002E-5</v>
      </c>
      <c r="E1067" s="192">
        <v>6.9900000000000005E-5</v>
      </c>
      <c r="F1067" s="157">
        <v>1.0521700000000001E-4</v>
      </c>
      <c r="G1067" s="157">
        <v>0</v>
      </c>
      <c r="H1067" s="157">
        <v>0</v>
      </c>
      <c r="I1067" s="157">
        <v>0</v>
      </c>
      <c r="J1067" s="157">
        <v>0</v>
      </c>
      <c r="K1067" s="157">
        <v>0</v>
      </c>
      <c r="L1067" s="157">
        <v>0</v>
      </c>
      <c r="M1067" s="157">
        <v>0</v>
      </c>
      <c r="N1067" s="157">
        <v>0</v>
      </c>
      <c r="O1067" s="157">
        <v>0</v>
      </c>
      <c r="P1067" s="157">
        <v>0</v>
      </c>
      <c r="Q1067" s="157">
        <v>0</v>
      </c>
      <c r="R1067" s="157">
        <v>0</v>
      </c>
      <c r="S1067" s="157">
        <v>0</v>
      </c>
      <c r="T1067" s="192">
        <v>3.2299999999999999E-5</v>
      </c>
      <c r="U1067" s="157">
        <v>0</v>
      </c>
      <c r="V1067" s="157">
        <v>0</v>
      </c>
      <c r="W1067" s="157">
        <v>0</v>
      </c>
      <c r="X1067" s="157">
        <v>0</v>
      </c>
      <c r="Y1067" s="157">
        <v>0</v>
      </c>
      <c r="Z1067" s="157">
        <v>0</v>
      </c>
      <c r="AA1067" s="157">
        <v>0</v>
      </c>
      <c r="AB1067" s="157">
        <v>0</v>
      </c>
      <c r="AC1067" s="157">
        <v>0</v>
      </c>
      <c r="AD1067" s="157">
        <v>0</v>
      </c>
      <c r="AE1067" s="192">
        <v>1.3900000000000001E-5</v>
      </c>
      <c r="AF1067" s="157">
        <v>0</v>
      </c>
      <c r="AG1067" s="157">
        <v>0</v>
      </c>
      <c r="AH1067" s="157">
        <v>1.9642300000000001E-4</v>
      </c>
      <c r="AI1067" s="157">
        <v>0</v>
      </c>
      <c r="AJ1067" s="157">
        <v>0</v>
      </c>
      <c r="AK1067" s="157">
        <v>0</v>
      </c>
      <c r="AL1067" s="157">
        <v>0</v>
      </c>
      <c r="AM1067" s="157">
        <v>0</v>
      </c>
      <c r="AN1067" s="157">
        <v>0</v>
      </c>
      <c r="AO1067" s="157">
        <v>0</v>
      </c>
      <c r="AP1067" s="157">
        <v>0</v>
      </c>
      <c r="AQ1067" s="157">
        <v>0</v>
      </c>
      <c r="AR1067" s="157">
        <v>0</v>
      </c>
      <c r="AS1067" s="157">
        <v>0</v>
      </c>
      <c r="AT1067" s="157">
        <v>0</v>
      </c>
      <c r="AU1067" s="157">
        <v>0</v>
      </c>
      <c r="AV1067" s="157">
        <v>0</v>
      </c>
      <c r="AW1067" s="157">
        <v>0</v>
      </c>
      <c r="AX1067" s="157">
        <v>0</v>
      </c>
      <c r="AY1067" s="157">
        <v>0</v>
      </c>
      <c r="AZ1067" s="157">
        <v>0</v>
      </c>
      <c r="BA1067" s="157">
        <v>0</v>
      </c>
      <c r="BB1067" s="157">
        <v>0</v>
      </c>
      <c r="BC1067" s="157">
        <v>0</v>
      </c>
      <c r="BD1067" s="157">
        <v>0</v>
      </c>
      <c r="BE1067" s="157">
        <v>0</v>
      </c>
      <c r="BF1067" s="157">
        <v>0</v>
      </c>
      <c r="BG1067" s="157">
        <v>0</v>
      </c>
      <c r="BH1067" s="157">
        <v>0</v>
      </c>
      <c r="BI1067" s="157">
        <v>0</v>
      </c>
      <c r="BJ1067" s="157">
        <v>0</v>
      </c>
      <c r="BK1067" s="157">
        <v>0</v>
      </c>
      <c r="BL1067" s="157">
        <v>0</v>
      </c>
      <c r="BM1067" s="157">
        <v>0</v>
      </c>
      <c r="BN1067" s="157">
        <v>0</v>
      </c>
      <c r="BO1067" s="157">
        <v>0</v>
      </c>
      <c r="BP1067" s="157">
        <v>0</v>
      </c>
      <c r="BQ1067" s="157">
        <v>0</v>
      </c>
      <c r="BR1067" s="192">
        <v>5.2899999999999998E-5</v>
      </c>
      <c r="BS1067" s="157">
        <v>0</v>
      </c>
      <c r="BT1067" s="157">
        <v>0</v>
      </c>
      <c r="BU1067" s="157">
        <v>0</v>
      </c>
      <c r="BV1067" s="157">
        <v>0</v>
      </c>
      <c r="BW1067" s="157">
        <v>0</v>
      </c>
      <c r="BX1067" s="157">
        <v>0</v>
      </c>
      <c r="BY1067" s="157">
        <v>0</v>
      </c>
      <c r="BZ1067" s="192">
        <v>3.0899999999999999E-5</v>
      </c>
      <c r="CA1067" s="157">
        <v>2.05255E-4</v>
      </c>
      <c r="CB1067" s="192">
        <v>2.4199999999999999E-5</v>
      </c>
      <c r="CC1067" s="157">
        <v>0</v>
      </c>
      <c r="CD1067" s="192">
        <v>2.0000000000000002E-5</v>
      </c>
      <c r="CE1067" s="157">
        <v>0</v>
      </c>
      <c r="CF1067" s="157">
        <v>0</v>
      </c>
      <c r="CG1067" s="157">
        <v>0</v>
      </c>
      <c r="CH1067" s="157">
        <v>0</v>
      </c>
      <c r="CI1067" s="157">
        <v>0</v>
      </c>
      <c r="CJ1067" s="157">
        <v>0</v>
      </c>
      <c r="CK1067" s="157">
        <v>0</v>
      </c>
      <c r="CL1067" s="157">
        <v>0</v>
      </c>
      <c r="CM1067" s="157">
        <v>0</v>
      </c>
      <c r="CN1067" s="157">
        <v>0</v>
      </c>
      <c r="CO1067" s="157">
        <v>0</v>
      </c>
      <c r="CP1067" s="157">
        <v>0</v>
      </c>
      <c r="CQ1067" s="192">
        <v>3.6000000000000001E-5</v>
      </c>
      <c r="CR1067" s="192">
        <v>3.4900000000000001E-5</v>
      </c>
      <c r="CS1067" s="157">
        <v>0</v>
      </c>
      <c r="CT1067" s="192">
        <v>2.3799999999999999E-5</v>
      </c>
      <c r="CU1067" s="157">
        <v>0</v>
      </c>
      <c r="CV1067" s="157">
        <v>0</v>
      </c>
      <c r="CW1067" s="157">
        <v>0</v>
      </c>
      <c r="CX1067" s="157">
        <v>0</v>
      </c>
      <c r="CY1067" s="157">
        <v>0</v>
      </c>
      <c r="CZ1067" s="157">
        <v>0</v>
      </c>
      <c r="DA1067" s="157">
        <v>0</v>
      </c>
      <c r="DB1067" s="157">
        <v>0</v>
      </c>
      <c r="DC1067" s="157">
        <v>0</v>
      </c>
      <c r="DD1067" s="157">
        <v>0</v>
      </c>
      <c r="DE1067" s="157">
        <v>0</v>
      </c>
      <c r="DF1067" s="157">
        <v>0</v>
      </c>
      <c r="DG1067" s="157">
        <v>0</v>
      </c>
      <c r="DH1067" s="157">
        <v>0</v>
      </c>
      <c r="DI1067" s="157">
        <v>0</v>
      </c>
      <c r="DJ1067" s="157">
        <v>0</v>
      </c>
      <c r="DK1067" s="157">
        <v>0</v>
      </c>
      <c r="DL1067" s="157">
        <v>0</v>
      </c>
      <c r="DM1067" s="157">
        <v>0</v>
      </c>
      <c r="DN1067" s="157">
        <v>0</v>
      </c>
      <c r="DO1067" s="157">
        <v>0</v>
      </c>
      <c r="DP1067" s="157">
        <v>0</v>
      </c>
      <c r="DQ1067" s="157">
        <v>0</v>
      </c>
      <c r="DR1067" s="157">
        <v>0</v>
      </c>
      <c r="DS1067" s="157">
        <v>0</v>
      </c>
      <c r="DT1067" s="157">
        <v>0</v>
      </c>
      <c r="DU1067" s="157">
        <v>0</v>
      </c>
      <c r="DV1067" s="157">
        <v>0</v>
      </c>
      <c r="DW1067" s="192">
        <v>1.7399999999999999E-5</v>
      </c>
      <c r="DX1067" s="157">
        <v>0</v>
      </c>
      <c r="DY1067" s="157">
        <v>0</v>
      </c>
      <c r="DZ1067" s="157">
        <v>0</v>
      </c>
      <c r="EA1067" s="157">
        <v>1.3708599999999999E-4</v>
      </c>
      <c r="EB1067" s="192">
        <v>3.5200000000000002E-5</v>
      </c>
      <c r="EC1067" s="157">
        <v>0</v>
      </c>
      <c r="ED1067" s="157">
        <v>0</v>
      </c>
      <c r="EE1067" s="157">
        <v>0</v>
      </c>
      <c r="EF1067" s="157">
        <v>0</v>
      </c>
      <c r="EG1067" s="157">
        <v>0</v>
      </c>
      <c r="EH1067" s="157">
        <v>0</v>
      </c>
      <c r="EI1067" s="157">
        <v>0</v>
      </c>
      <c r="EJ1067" s="157">
        <v>0</v>
      </c>
      <c r="EK1067" s="157">
        <v>0</v>
      </c>
      <c r="EL1067" s="157">
        <v>0</v>
      </c>
      <c r="EM1067" s="157">
        <v>0</v>
      </c>
      <c r="EN1067" s="157">
        <v>0</v>
      </c>
      <c r="EO1067" s="157">
        <v>0</v>
      </c>
      <c r="EP1067" s="157">
        <v>0</v>
      </c>
      <c r="EQ1067" s="157">
        <v>0</v>
      </c>
      <c r="ER1067" s="157">
        <v>0</v>
      </c>
      <c r="ES1067" s="157">
        <v>0</v>
      </c>
      <c r="ET1067" s="157">
        <v>0</v>
      </c>
      <c r="EU1067" s="157">
        <v>0</v>
      </c>
      <c r="EV1067" s="157">
        <v>0</v>
      </c>
      <c r="EW1067" s="157">
        <v>0</v>
      </c>
      <c r="EX1067" s="157">
        <v>0</v>
      </c>
      <c r="EY1067" s="157">
        <v>0</v>
      </c>
      <c r="EZ1067" s="157">
        <v>0</v>
      </c>
      <c r="FA1067" s="157">
        <v>0</v>
      </c>
      <c r="FB1067" s="157">
        <v>0</v>
      </c>
      <c r="FC1067" s="157">
        <v>0</v>
      </c>
      <c r="FD1067" s="157">
        <v>0</v>
      </c>
      <c r="FE1067" s="157">
        <v>0</v>
      </c>
      <c r="FF1067" s="157">
        <v>0</v>
      </c>
      <c r="FG1067" s="157">
        <v>0</v>
      </c>
      <c r="FH1067" s="157">
        <v>0</v>
      </c>
      <c r="FI1067" s="157">
        <v>0</v>
      </c>
      <c r="FJ1067" s="157">
        <v>0</v>
      </c>
      <c r="FK1067" s="192">
        <v>4.6199999999999998E-5</v>
      </c>
      <c r="FL1067" s="157">
        <v>1.28427E-4</v>
      </c>
      <c r="FM1067" s="157">
        <v>0</v>
      </c>
      <c r="FN1067" s="157">
        <v>0</v>
      </c>
      <c r="FO1067" s="157">
        <v>0</v>
      </c>
      <c r="FP1067" s="157">
        <v>0</v>
      </c>
      <c r="FQ1067" s="192">
        <v>4.6999999999999997E-5</v>
      </c>
      <c r="FR1067" s="157">
        <v>0</v>
      </c>
      <c r="FS1067" s="157">
        <v>0</v>
      </c>
      <c r="FT1067" s="157">
        <v>0</v>
      </c>
      <c r="FU1067" s="157">
        <v>0</v>
      </c>
      <c r="FV1067" s="157">
        <v>0</v>
      </c>
      <c r="FW1067" s="157">
        <v>0</v>
      </c>
      <c r="FX1067" s="157">
        <v>0</v>
      </c>
      <c r="FY1067" s="157">
        <v>0</v>
      </c>
      <c r="FZ1067" s="157">
        <v>0</v>
      </c>
      <c r="GA1067" s="157">
        <v>0</v>
      </c>
      <c r="GB1067" s="157">
        <v>0</v>
      </c>
      <c r="GC1067" s="157">
        <v>0</v>
      </c>
      <c r="GD1067" s="157">
        <v>0</v>
      </c>
      <c r="GE1067" s="157">
        <v>0</v>
      </c>
      <c r="GF1067" s="157">
        <v>0</v>
      </c>
      <c r="GG1067" s="157">
        <v>0</v>
      </c>
      <c r="GH1067" s="157">
        <v>0</v>
      </c>
      <c r="GI1067" s="157">
        <v>0</v>
      </c>
      <c r="GJ1067" s="157">
        <v>0</v>
      </c>
      <c r="GK1067" s="157">
        <v>0</v>
      </c>
      <c r="GL1067" s="157">
        <v>0</v>
      </c>
      <c r="GM1067" s="157">
        <v>0</v>
      </c>
      <c r="GN1067" s="157">
        <v>0</v>
      </c>
      <c r="GO1067" s="157">
        <v>0</v>
      </c>
      <c r="GP1067" s="157">
        <v>0</v>
      </c>
      <c r="GQ1067" s="157">
        <v>0</v>
      </c>
      <c r="GR1067" s="157">
        <v>0</v>
      </c>
      <c r="GS1067" s="157">
        <v>0</v>
      </c>
      <c r="GT1067" s="157">
        <v>0</v>
      </c>
      <c r="GU1067" s="157">
        <v>0</v>
      </c>
      <c r="GV1067" s="157">
        <v>0</v>
      </c>
      <c r="GW1067" s="157">
        <v>0</v>
      </c>
      <c r="GX1067" s="157">
        <v>0</v>
      </c>
      <c r="GY1067" s="157">
        <v>0</v>
      </c>
      <c r="GZ1067" s="157">
        <v>0</v>
      </c>
      <c r="HA1067" s="157">
        <v>0</v>
      </c>
    </row>
    <row r="1068" spans="1:209" x14ac:dyDescent="0.2">
      <c r="A1068" s="157" t="s">
        <v>4877</v>
      </c>
      <c r="B1068" s="192">
        <v>2.9799999999999999E-5</v>
      </c>
      <c r="C1068" s="157">
        <v>0</v>
      </c>
      <c r="D1068" s="192">
        <v>4.0899999999999998E-5</v>
      </c>
      <c r="E1068" s="157">
        <v>0</v>
      </c>
      <c r="F1068" s="157">
        <v>0</v>
      </c>
      <c r="G1068" s="157">
        <v>0</v>
      </c>
      <c r="H1068" s="157">
        <v>0</v>
      </c>
      <c r="I1068" s="157">
        <v>0</v>
      </c>
      <c r="J1068" s="157">
        <v>0</v>
      </c>
      <c r="K1068" s="157">
        <v>0</v>
      </c>
      <c r="L1068" s="157">
        <v>0</v>
      </c>
      <c r="M1068" s="157">
        <v>0</v>
      </c>
      <c r="N1068" s="157">
        <v>0</v>
      </c>
      <c r="O1068" s="157">
        <v>0</v>
      </c>
      <c r="P1068" s="157">
        <v>0</v>
      </c>
      <c r="Q1068" s="157">
        <v>0</v>
      </c>
      <c r="R1068" s="157">
        <v>0</v>
      </c>
      <c r="S1068" s="157">
        <v>0</v>
      </c>
      <c r="T1068" s="157">
        <v>0</v>
      </c>
      <c r="U1068" s="157">
        <v>0</v>
      </c>
      <c r="V1068" s="157">
        <v>0</v>
      </c>
      <c r="W1068" s="157">
        <v>0</v>
      </c>
      <c r="X1068" s="157">
        <v>0</v>
      </c>
      <c r="Y1068" s="157">
        <v>0</v>
      </c>
      <c r="Z1068" s="157">
        <v>0</v>
      </c>
      <c r="AA1068" s="157">
        <v>0</v>
      </c>
      <c r="AB1068" s="157">
        <v>0</v>
      </c>
      <c r="AC1068" s="157">
        <v>0</v>
      </c>
      <c r="AD1068" s="157">
        <v>0</v>
      </c>
      <c r="AE1068" s="157">
        <v>0</v>
      </c>
      <c r="AF1068" s="157">
        <v>0</v>
      </c>
      <c r="AG1068" s="157">
        <v>0</v>
      </c>
      <c r="AH1068" s="157">
        <v>0</v>
      </c>
      <c r="AI1068" s="157">
        <v>0</v>
      </c>
      <c r="AJ1068" s="157">
        <v>0</v>
      </c>
      <c r="AK1068" s="157">
        <v>0</v>
      </c>
      <c r="AL1068" s="157">
        <v>0</v>
      </c>
      <c r="AM1068" s="157">
        <v>0</v>
      </c>
      <c r="AN1068" s="192">
        <v>1.6500000000000001E-5</v>
      </c>
      <c r="AO1068" s="157">
        <v>0</v>
      </c>
      <c r="AP1068" s="157">
        <v>0</v>
      </c>
      <c r="AQ1068" s="157">
        <v>0</v>
      </c>
      <c r="AR1068" s="157">
        <v>0</v>
      </c>
      <c r="AS1068" s="157">
        <v>0</v>
      </c>
      <c r="AT1068" s="157">
        <v>0</v>
      </c>
      <c r="AU1068" s="157">
        <v>0</v>
      </c>
      <c r="AV1068" s="157">
        <v>0</v>
      </c>
      <c r="AW1068" s="157">
        <v>0</v>
      </c>
      <c r="AX1068" s="157">
        <v>0</v>
      </c>
      <c r="AY1068" s="157">
        <v>0</v>
      </c>
      <c r="AZ1068" s="157">
        <v>0</v>
      </c>
      <c r="BA1068" s="157">
        <v>0</v>
      </c>
      <c r="BB1068" s="157">
        <v>0</v>
      </c>
      <c r="BC1068" s="157">
        <v>0</v>
      </c>
      <c r="BD1068" s="157">
        <v>0</v>
      </c>
      <c r="BE1068" s="157">
        <v>0</v>
      </c>
      <c r="BF1068" s="157">
        <v>0</v>
      </c>
      <c r="BG1068" s="157">
        <v>0</v>
      </c>
      <c r="BH1068" s="157">
        <v>0</v>
      </c>
      <c r="BI1068" s="157">
        <v>0</v>
      </c>
      <c r="BJ1068" s="157">
        <v>0</v>
      </c>
      <c r="BK1068" s="157">
        <v>0</v>
      </c>
      <c r="BL1068" s="157">
        <v>0</v>
      </c>
      <c r="BM1068" s="157">
        <v>0</v>
      </c>
      <c r="BN1068" s="157">
        <v>0</v>
      </c>
      <c r="BO1068" s="157">
        <v>0</v>
      </c>
      <c r="BP1068" s="157">
        <v>0</v>
      </c>
      <c r="BQ1068" s="157">
        <v>0</v>
      </c>
      <c r="BR1068" s="157">
        <v>0</v>
      </c>
      <c r="BS1068" s="157">
        <v>0</v>
      </c>
      <c r="BT1068" s="157">
        <v>0</v>
      </c>
      <c r="BU1068" s="157">
        <v>0</v>
      </c>
      <c r="BV1068" s="157">
        <v>0</v>
      </c>
      <c r="BW1068" s="157">
        <v>0</v>
      </c>
      <c r="BX1068" s="157">
        <v>0</v>
      </c>
      <c r="BY1068" s="157">
        <v>0</v>
      </c>
      <c r="BZ1068" s="157">
        <v>0</v>
      </c>
      <c r="CA1068" s="157">
        <v>0</v>
      </c>
      <c r="CB1068" s="157">
        <v>0</v>
      </c>
      <c r="CC1068" s="157">
        <v>0</v>
      </c>
      <c r="CD1068" s="157">
        <v>0</v>
      </c>
      <c r="CE1068" s="157">
        <v>0</v>
      </c>
      <c r="CF1068" s="157">
        <v>0</v>
      </c>
      <c r="CG1068" s="157">
        <v>0</v>
      </c>
      <c r="CH1068" s="157">
        <v>0</v>
      </c>
      <c r="CI1068" s="157">
        <v>0</v>
      </c>
      <c r="CJ1068" s="157">
        <v>0</v>
      </c>
      <c r="CK1068" s="157">
        <v>0</v>
      </c>
      <c r="CL1068" s="157">
        <v>0</v>
      </c>
      <c r="CM1068" s="157">
        <v>0</v>
      </c>
      <c r="CN1068" s="157">
        <v>0</v>
      </c>
      <c r="CO1068" s="157">
        <v>0</v>
      </c>
      <c r="CP1068" s="157">
        <v>0</v>
      </c>
      <c r="CQ1068" s="157">
        <v>0</v>
      </c>
      <c r="CR1068" s="192">
        <v>1.7499999999999998E-5</v>
      </c>
      <c r="CS1068" s="157">
        <v>0</v>
      </c>
      <c r="CT1068" s="157">
        <v>0</v>
      </c>
      <c r="CU1068" s="157">
        <v>0</v>
      </c>
      <c r="CV1068" s="157">
        <v>0</v>
      </c>
      <c r="CW1068" s="157">
        <v>0</v>
      </c>
      <c r="CX1068" s="157">
        <v>0</v>
      </c>
      <c r="CY1068" s="157">
        <v>0</v>
      </c>
      <c r="CZ1068" s="157">
        <v>0</v>
      </c>
      <c r="DA1068" s="157">
        <v>0</v>
      </c>
      <c r="DB1068" s="157">
        <v>0</v>
      </c>
      <c r="DC1068" s="157">
        <v>0</v>
      </c>
      <c r="DD1068" s="192">
        <v>7.5199999999999998E-5</v>
      </c>
      <c r="DE1068" s="157">
        <v>0</v>
      </c>
      <c r="DF1068" s="157">
        <v>0</v>
      </c>
      <c r="DG1068" s="157">
        <v>0</v>
      </c>
      <c r="DH1068" s="157">
        <v>0</v>
      </c>
      <c r="DI1068" s="157">
        <v>0</v>
      </c>
      <c r="DJ1068" s="192">
        <v>3.3500000000000001E-5</v>
      </c>
      <c r="DK1068" s="157">
        <v>0</v>
      </c>
      <c r="DL1068" s="157">
        <v>0</v>
      </c>
      <c r="DM1068" s="157">
        <v>0</v>
      </c>
      <c r="DN1068" s="157">
        <v>0</v>
      </c>
      <c r="DO1068" s="157">
        <v>0</v>
      </c>
      <c r="DP1068" s="157">
        <v>0</v>
      </c>
      <c r="DQ1068" s="157">
        <v>0</v>
      </c>
      <c r="DR1068" s="157">
        <v>0</v>
      </c>
      <c r="DS1068" s="157">
        <v>0</v>
      </c>
      <c r="DT1068" s="157">
        <v>0</v>
      </c>
      <c r="DU1068" s="157">
        <v>0</v>
      </c>
      <c r="DV1068" s="157">
        <v>0</v>
      </c>
      <c r="DW1068" s="157">
        <v>0</v>
      </c>
      <c r="DX1068" s="157">
        <v>0</v>
      </c>
      <c r="DY1068" s="157">
        <v>0</v>
      </c>
      <c r="DZ1068" s="157">
        <v>0</v>
      </c>
      <c r="EA1068" s="157">
        <v>0</v>
      </c>
      <c r="EB1068" s="157">
        <v>0</v>
      </c>
      <c r="EC1068" s="157">
        <v>0</v>
      </c>
      <c r="ED1068" s="157">
        <v>0</v>
      </c>
      <c r="EE1068" s="157">
        <v>0</v>
      </c>
      <c r="EF1068" s="157">
        <v>0</v>
      </c>
      <c r="EG1068" s="157">
        <v>0</v>
      </c>
      <c r="EH1068" s="157">
        <v>0</v>
      </c>
      <c r="EI1068" s="157">
        <v>0</v>
      </c>
      <c r="EJ1068" s="157">
        <v>0</v>
      </c>
      <c r="EK1068" s="157">
        <v>0</v>
      </c>
      <c r="EL1068" s="157">
        <v>0</v>
      </c>
      <c r="EM1068" s="157">
        <v>2.0598E-4</v>
      </c>
      <c r="EN1068" s="157">
        <v>1.0636E-4</v>
      </c>
      <c r="EO1068" s="157">
        <v>0</v>
      </c>
      <c r="EP1068" s="157">
        <v>0</v>
      </c>
      <c r="EQ1068" s="157">
        <v>2.1355199999999999E-4</v>
      </c>
      <c r="ER1068" s="157">
        <v>0</v>
      </c>
      <c r="ES1068" s="157">
        <v>0</v>
      </c>
      <c r="ET1068" s="157">
        <v>0</v>
      </c>
      <c r="EU1068" s="157">
        <v>0</v>
      </c>
      <c r="EV1068" s="192">
        <v>2.0299999999999999E-5</v>
      </c>
      <c r="EW1068" s="157">
        <v>0</v>
      </c>
      <c r="EX1068" s="157">
        <v>0</v>
      </c>
      <c r="EY1068" s="157">
        <v>0</v>
      </c>
      <c r="EZ1068" s="157">
        <v>0</v>
      </c>
      <c r="FA1068" s="157">
        <v>0</v>
      </c>
      <c r="FB1068" s="157">
        <v>0</v>
      </c>
      <c r="FC1068" s="157">
        <v>0</v>
      </c>
      <c r="FD1068" s="157">
        <v>0</v>
      </c>
      <c r="FE1068" s="157">
        <v>0</v>
      </c>
      <c r="FF1068" s="157">
        <v>0</v>
      </c>
      <c r="FG1068" s="157">
        <v>0</v>
      </c>
      <c r="FH1068" s="157">
        <v>0</v>
      </c>
      <c r="FI1068" s="157">
        <v>0</v>
      </c>
      <c r="FJ1068" s="157">
        <v>0</v>
      </c>
      <c r="FK1068" s="157">
        <v>0</v>
      </c>
      <c r="FL1068" s="157">
        <v>0</v>
      </c>
      <c r="FM1068" s="157">
        <v>0</v>
      </c>
      <c r="FN1068" s="157">
        <v>0</v>
      </c>
      <c r="FO1068" s="157">
        <v>0</v>
      </c>
      <c r="FP1068" s="157">
        <v>0</v>
      </c>
      <c r="FQ1068" s="157">
        <v>0</v>
      </c>
      <c r="FR1068" s="157">
        <v>0</v>
      </c>
      <c r="FS1068" s="157">
        <v>0</v>
      </c>
      <c r="FT1068" s="157">
        <v>0</v>
      </c>
      <c r="FU1068" s="157">
        <v>0</v>
      </c>
      <c r="FV1068" s="157">
        <v>0</v>
      </c>
      <c r="FW1068" s="157">
        <v>0</v>
      </c>
      <c r="FX1068" s="157">
        <v>0</v>
      </c>
      <c r="FY1068" s="192">
        <v>5.4299999999999998E-5</v>
      </c>
      <c r="FZ1068" s="157">
        <v>0</v>
      </c>
      <c r="GA1068" s="157">
        <v>0</v>
      </c>
      <c r="GB1068" s="157">
        <v>0</v>
      </c>
      <c r="GC1068" s="157">
        <v>0</v>
      </c>
      <c r="GD1068" s="157">
        <v>0</v>
      </c>
      <c r="GE1068" s="157">
        <v>0</v>
      </c>
      <c r="GF1068" s="157">
        <v>0</v>
      </c>
      <c r="GG1068" s="157">
        <v>0</v>
      </c>
      <c r="GH1068" s="157">
        <v>0</v>
      </c>
      <c r="GI1068" s="157">
        <v>0</v>
      </c>
      <c r="GJ1068" s="157">
        <v>0</v>
      </c>
      <c r="GK1068" s="157">
        <v>0</v>
      </c>
      <c r="GL1068" s="157">
        <v>0</v>
      </c>
      <c r="GM1068" s="157">
        <v>0</v>
      </c>
      <c r="GN1068" s="157">
        <v>0</v>
      </c>
      <c r="GO1068" s="157">
        <v>0</v>
      </c>
      <c r="GP1068" s="157">
        <v>0</v>
      </c>
      <c r="GQ1068" s="157">
        <v>0</v>
      </c>
      <c r="GR1068" s="157">
        <v>0</v>
      </c>
      <c r="GS1068" s="157">
        <v>0</v>
      </c>
      <c r="GT1068" s="157">
        <v>0</v>
      </c>
      <c r="GU1068" s="157">
        <v>0</v>
      </c>
      <c r="GV1068" s="157">
        <v>0</v>
      </c>
      <c r="GW1068" s="157">
        <v>0</v>
      </c>
      <c r="GX1068" s="157">
        <v>0</v>
      </c>
      <c r="GY1068" s="157">
        <v>0</v>
      </c>
      <c r="GZ1068" s="157">
        <v>0</v>
      </c>
      <c r="HA1068" s="157">
        <v>0</v>
      </c>
    </row>
    <row r="1069" spans="1:209" x14ac:dyDescent="0.2">
      <c r="A1069" s="157" t="s">
        <v>4878</v>
      </c>
      <c r="B1069" s="157">
        <v>3.6550799999999998E-3</v>
      </c>
      <c r="C1069" s="157">
        <v>6.5385369999999996E-3</v>
      </c>
      <c r="D1069" s="157">
        <v>4.6337729999999999E-3</v>
      </c>
      <c r="E1069" s="157">
        <v>7.1318700000000002E-3</v>
      </c>
      <c r="F1069" s="157">
        <v>5.4976130000000002E-3</v>
      </c>
      <c r="G1069" s="157">
        <v>0</v>
      </c>
      <c r="H1069" s="157">
        <v>5.1684469999999996E-3</v>
      </c>
      <c r="I1069" s="157">
        <v>0</v>
      </c>
      <c r="J1069" s="157">
        <v>0</v>
      </c>
      <c r="K1069" s="157">
        <v>3.7509400000000002E-4</v>
      </c>
      <c r="L1069" s="157">
        <v>0</v>
      </c>
      <c r="M1069" s="157">
        <v>0</v>
      </c>
      <c r="N1069" s="157">
        <v>0</v>
      </c>
      <c r="O1069" s="157">
        <v>0</v>
      </c>
      <c r="P1069" s="157">
        <v>0</v>
      </c>
      <c r="Q1069" s="157">
        <v>3.4766099999999998E-4</v>
      </c>
      <c r="R1069" s="157">
        <v>1.3525900000000001E-3</v>
      </c>
      <c r="S1069" s="157">
        <v>5.9916099999999996E-4</v>
      </c>
      <c r="T1069" s="157">
        <v>2.1336440000000001E-3</v>
      </c>
      <c r="U1069" s="157">
        <v>7.2791399999999997E-4</v>
      </c>
      <c r="V1069" s="192">
        <v>4.0599999999999998E-5</v>
      </c>
      <c r="W1069" s="157">
        <v>0</v>
      </c>
      <c r="X1069" s="192">
        <v>6.0800000000000001E-5</v>
      </c>
      <c r="Y1069" s="157">
        <v>7.7418579999999999E-3</v>
      </c>
      <c r="Z1069" s="157">
        <v>0</v>
      </c>
      <c r="AA1069" s="157">
        <v>1.7908780000000001E-3</v>
      </c>
      <c r="AB1069" s="157">
        <v>0</v>
      </c>
      <c r="AC1069" s="192">
        <v>7.7200000000000006E-5</v>
      </c>
      <c r="AD1069" s="157">
        <v>0</v>
      </c>
      <c r="AE1069" s="157">
        <v>9.1635959999999995E-3</v>
      </c>
      <c r="AF1069" s="157">
        <v>0</v>
      </c>
      <c r="AG1069" s="157">
        <v>0</v>
      </c>
      <c r="AH1069" s="157">
        <v>1.767804E-3</v>
      </c>
      <c r="AI1069" s="192">
        <v>7.7399999999999998E-5</v>
      </c>
      <c r="AJ1069" s="192">
        <v>7.1000000000000005E-5</v>
      </c>
      <c r="AK1069" s="157">
        <v>0</v>
      </c>
      <c r="AL1069" s="157">
        <v>0</v>
      </c>
      <c r="AM1069" s="157">
        <v>0</v>
      </c>
      <c r="AN1069" s="157">
        <v>0</v>
      </c>
      <c r="AO1069" s="192">
        <v>2.5299999999999998E-5</v>
      </c>
      <c r="AP1069" s="157">
        <v>0</v>
      </c>
      <c r="AQ1069" s="157">
        <v>0</v>
      </c>
      <c r="AR1069" s="157">
        <v>0</v>
      </c>
      <c r="AS1069" s="157">
        <v>2.1860909999999998E-3</v>
      </c>
      <c r="AT1069" s="157">
        <v>5.7819309999999997E-3</v>
      </c>
      <c r="AU1069" s="157">
        <v>2.0610100000000001E-4</v>
      </c>
      <c r="AV1069" s="157">
        <v>0</v>
      </c>
      <c r="AW1069" s="157">
        <v>0</v>
      </c>
      <c r="AX1069" s="157">
        <v>0</v>
      </c>
      <c r="AY1069" s="157">
        <v>0</v>
      </c>
      <c r="AZ1069" s="157">
        <v>0</v>
      </c>
      <c r="BA1069" s="157">
        <v>0</v>
      </c>
      <c r="BB1069" s="192">
        <v>2.4600000000000002E-5</v>
      </c>
      <c r="BC1069" s="157">
        <v>8.5461860000000008E-3</v>
      </c>
      <c r="BD1069" s="157">
        <v>8.5030869999999995E-3</v>
      </c>
      <c r="BE1069" s="157">
        <v>1.4196650000000001E-3</v>
      </c>
      <c r="BF1069" s="157">
        <v>0</v>
      </c>
      <c r="BG1069" s="157">
        <v>6.4504899999999997E-4</v>
      </c>
      <c r="BH1069" s="157">
        <v>1.6861129999999999E-3</v>
      </c>
      <c r="BI1069" s="157">
        <v>3.0703700000000002E-4</v>
      </c>
      <c r="BJ1069" s="157">
        <v>0</v>
      </c>
      <c r="BK1069" s="157">
        <v>1.5155430000000001E-3</v>
      </c>
      <c r="BL1069" s="157">
        <v>4.7573060000000002E-3</v>
      </c>
      <c r="BM1069" s="157">
        <v>0</v>
      </c>
      <c r="BN1069" s="157">
        <v>7.3494399999999996E-4</v>
      </c>
      <c r="BO1069" s="157">
        <v>5.4718950000000001E-3</v>
      </c>
      <c r="BP1069" s="157">
        <v>1.8647299999999999E-4</v>
      </c>
      <c r="BQ1069" s="157">
        <v>1.7935080000000001E-3</v>
      </c>
      <c r="BR1069" s="157">
        <v>2.32561E-4</v>
      </c>
      <c r="BS1069" s="157">
        <v>7.9302099999999998E-4</v>
      </c>
      <c r="BT1069" s="157">
        <v>0</v>
      </c>
      <c r="BU1069" s="157">
        <v>1.3519599999999999E-3</v>
      </c>
      <c r="BV1069" s="157">
        <v>6.6536799999999995E-4</v>
      </c>
      <c r="BW1069" s="157">
        <v>0</v>
      </c>
      <c r="BX1069" s="157">
        <v>1.0064939999999999E-3</v>
      </c>
      <c r="BY1069" s="157">
        <v>0</v>
      </c>
      <c r="BZ1069" s="157">
        <v>7.1176599999999996E-4</v>
      </c>
      <c r="CA1069" s="157">
        <v>1.419677E-3</v>
      </c>
      <c r="CB1069" s="157">
        <v>2.7066870000000002E-3</v>
      </c>
      <c r="CC1069" s="157">
        <v>0</v>
      </c>
      <c r="CD1069" s="157">
        <v>2.9764879999999998E-3</v>
      </c>
      <c r="CE1069" s="157">
        <v>0</v>
      </c>
      <c r="CF1069" s="157">
        <v>1.190773E-3</v>
      </c>
      <c r="CG1069" s="157">
        <v>0</v>
      </c>
      <c r="CH1069" s="157">
        <v>0</v>
      </c>
      <c r="CI1069" s="157">
        <v>0</v>
      </c>
      <c r="CJ1069" s="157">
        <v>0</v>
      </c>
      <c r="CK1069" s="157">
        <v>0</v>
      </c>
      <c r="CL1069" s="157">
        <v>0</v>
      </c>
      <c r="CM1069" s="157">
        <v>0</v>
      </c>
      <c r="CN1069" s="157">
        <v>0</v>
      </c>
      <c r="CO1069" s="157">
        <v>0</v>
      </c>
      <c r="CP1069" s="157">
        <v>1.2499399999999999E-4</v>
      </c>
      <c r="CQ1069" s="157">
        <v>6.2485000000000004E-4</v>
      </c>
      <c r="CR1069" s="157">
        <v>8.7317899999999997E-4</v>
      </c>
      <c r="CS1069" s="157">
        <v>2.5953450000000002E-3</v>
      </c>
      <c r="CT1069" s="157">
        <v>3.546015E-3</v>
      </c>
      <c r="CU1069" s="157">
        <v>0</v>
      </c>
      <c r="CV1069" s="157">
        <v>1.7924400000000001E-4</v>
      </c>
      <c r="CW1069" s="157">
        <v>0</v>
      </c>
      <c r="CX1069" s="192">
        <v>2.2399999999999999E-5</v>
      </c>
      <c r="CY1069" s="157">
        <v>7.7343799999999999E-4</v>
      </c>
      <c r="CZ1069" s="157">
        <v>2.28781E-4</v>
      </c>
      <c r="DA1069" s="157">
        <v>0</v>
      </c>
      <c r="DB1069" s="192">
        <v>1.66E-5</v>
      </c>
      <c r="DC1069" s="157">
        <v>0</v>
      </c>
      <c r="DD1069" s="157">
        <v>0</v>
      </c>
      <c r="DE1069" s="157">
        <v>0</v>
      </c>
      <c r="DF1069" s="157">
        <v>0</v>
      </c>
      <c r="DG1069" s="157">
        <v>0</v>
      </c>
      <c r="DH1069" s="157">
        <v>0</v>
      </c>
      <c r="DI1069" s="157">
        <v>0</v>
      </c>
      <c r="DJ1069" s="157">
        <v>0</v>
      </c>
      <c r="DK1069" s="192">
        <v>5.1E-5</v>
      </c>
      <c r="DL1069" s="157">
        <v>0</v>
      </c>
      <c r="DM1069" s="157">
        <v>0</v>
      </c>
      <c r="DN1069" s="157">
        <v>1.5434100000000001E-4</v>
      </c>
      <c r="DO1069" s="157">
        <v>1.3832199999999999E-4</v>
      </c>
      <c r="DP1069" s="192">
        <v>8.9599999999999996E-5</v>
      </c>
      <c r="DQ1069" s="157">
        <v>0</v>
      </c>
      <c r="DR1069" s="157">
        <v>0</v>
      </c>
      <c r="DS1069" s="157">
        <v>0</v>
      </c>
      <c r="DT1069" s="157">
        <v>5.5047400000000002E-4</v>
      </c>
      <c r="DU1069" s="157">
        <v>2.2603E-4</v>
      </c>
      <c r="DV1069" s="157">
        <v>0</v>
      </c>
      <c r="DW1069" s="157">
        <v>1.56465E-4</v>
      </c>
      <c r="DX1069" s="157">
        <v>0</v>
      </c>
      <c r="DY1069" s="192">
        <v>8.1000000000000004E-6</v>
      </c>
      <c r="DZ1069" s="157">
        <v>0</v>
      </c>
      <c r="EA1069" s="157">
        <v>1.7364279999999999E-3</v>
      </c>
      <c r="EB1069" s="157">
        <v>3.4855469999999999E-3</v>
      </c>
      <c r="EC1069" s="157">
        <v>0</v>
      </c>
      <c r="ED1069" s="157">
        <v>0</v>
      </c>
      <c r="EE1069" s="157">
        <v>0</v>
      </c>
      <c r="EF1069" s="157">
        <v>0</v>
      </c>
      <c r="EG1069" s="157">
        <v>0</v>
      </c>
      <c r="EH1069" s="157">
        <v>0</v>
      </c>
      <c r="EI1069" s="157">
        <v>0</v>
      </c>
      <c r="EJ1069" s="192">
        <v>3.9900000000000001E-5</v>
      </c>
      <c r="EK1069" s="157">
        <v>2.9489799999999998E-4</v>
      </c>
      <c r="EL1069" s="157">
        <v>0</v>
      </c>
      <c r="EM1069" s="157">
        <v>0</v>
      </c>
      <c r="EN1069" s="157">
        <v>0</v>
      </c>
      <c r="EO1069" s="157">
        <v>0</v>
      </c>
      <c r="EP1069" s="157">
        <v>0</v>
      </c>
      <c r="EQ1069" s="157">
        <v>0</v>
      </c>
      <c r="ER1069" s="157">
        <v>0</v>
      </c>
      <c r="ES1069" s="157">
        <v>0</v>
      </c>
      <c r="ET1069" s="157">
        <v>2.381218E-3</v>
      </c>
      <c r="EU1069" s="157">
        <v>0</v>
      </c>
      <c r="EV1069" s="157">
        <v>0</v>
      </c>
      <c r="EW1069" s="157">
        <v>1.27472E-4</v>
      </c>
      <c r="EX1069" s="157">
        <v>0</v>
      </c>
      <c r="EY1069" s="157">
        <v>1.0352E-4</v>
      </c>
      <c r="EZ1069" s="157">
        <v>0</v>
      </c>
      <c r="FA1069" s="157">
        <v>0</v>
      </c>
      <c r="FB1069" s="157">
        <v>0</v>
      </c>
      <c r="FC1069" s="157">
        <v>0</v>
      </c>
      <c r="FD1069" s="157">
        <v>0</v>
      </c>
      <c r="FE1069" s="157">
        <v>7.071183E-3</v>
      </c>
      <c r="FF1069" s="157">
        <v>1.3564800000000001E-4</v>
      </c>
      <c r="FG1069" s="192">
        <v>7.9599999999999997E-5</v>
      </c>
      <c r="FH1069" s="157">
        <v>0</v>
      </c>
      <c r="FI1069" s="157">
        <v>0</v>
      </c>
      <c r="FJ1069" s="157">
        <v>0</v>
      </c>
      <c r="FK1069" s="157">
        <v>5.5907220000000002E-3</v>
      </c>
      <c r="FL1069" s="157">
        <v>1.4544404E-2</v>
      </c>
      <c r="FM1069" s="157">
        <v>2.622784E-3</v>
      </c>
      <c r="FN1069" s="157">
        <v>1.3774800000000001E-4</v>
      </c>
      <c r="FO1069" s="157">
        <v>0</v>
      </c>
      <c r="FP1069" s="157">
        <v>0</v>
      </c>
      <c r="FQ1069" s="157">
        <v>7.190976E-3</v>
      </c>
      <c r="FR1069" s="157">
        <v>0</v>
      </c>
      <c r="FS1069" s="157">
        <v>0</v>
      </c>
      <c r="FT1069" s="157">
        <v>0</v>
      </c>
      <c r="FU1069" s="157">
        <v>0</v>
      </c>
      <c r="FV1069" s="157">
        <v>0</v>
      </c>
      <c r="FW1069" s="157">
        <v>0</v>
      </c>
      <c r="FX1069" s="157">
        <v>0</v>
      </c>
      <c r="FY1069" s="157">
        <v>0</v>
      </c>
      <c r="FZ1069" s="157">
        <v>0</v>
      </c>
      <c r="GA1069" s="157">
        <v>0</v>
      </c>
      <c r="GB1069" s="192">
        <v>4.21E-5</v>
      </c>
      <c r="GC1069" s="192">
        <v>3.7799999999999997E-5</v>
      </c>
      <c r="GD1069" s="157">
        <v>0</v>
      </c>
      <c r="GE1069" s="157">
        <v>0</v>
      </c>
      <c r="GF1069" s="192">
        <v>4.1300000000000001E-5</v>
      </c>
      <c r="GG1069" s="157">
        <v>2.44608E-4</v>
      </c>
      <c r="GH1069" s="192">
        <v>4.6699999999999997E-5</v>
      </c>
      <c r="GI1069" s="157">
        <v>1.286471E-3</v>
      </c>
      <c r="GJ1069" s="157">
        <v>0</v>
      </c>
      <c r="GK1069" s="157">
        <v>1.360464E-3</v>
      </c>
      <c r="GL1069" s="157">
        <v>0</v>
      </c>
      <c r="GM1069" s="157">
        <v>0</v>
      </c>
      <c r="GN1069" s="192">
        <v>8.0699999999999996E-5</v>
      </c>
      <c r="GO1069" s="157">
        <v>0</v>
      </c>
      <c r="GP1069" s="157">
        <v>0</v>
      </c>
      <c r="GQ1069" s="157">
        <v>0</v>
      </c>
      <c r="GR1069" s="157">
        <v>0</v>
      </c>
      <c r="GS1069" s="157">
        <v>0</v>
      </c>
      <c r="GT1069" s="157">
        <v>0</v>
      </c>
      <c r="GU1069" s="157">
        <v>0</v>
      </c>
      <c r="GV1069" s="157">
        <v>3.1240199999999998E-4</v>
      </c>
      <c r="GW1069" s="157">
        <v>0</v>
      </c>
      <c r="GX1069" s="157">
        <v>0</v>
      </c>
      <c r="GY1069" s="157">
        <v>0</v>
      </c>
      <c r="GZ1069" s="157">
        <v>0</v>
      </c>
      <c r="HA1069" s="157">
        <v>0</v>
      </c>
    </row>
    <row r="1070" spans="1:209" x14ac:dyDescent="0.2">
      <c r="A1070" s="157" t="s">
        <v>4879</v>
      </c>
      <c r="B1070" s="157">
        <v>0</v>
      </c>
      <c r="C1070" s="157">
        <v>0</v>
      </c>
      <c r="D1070" s="192">
        <v>5.1100000000000002E-6</v>
      </c>
      <c r="E1070" s="157">
        <v>0</v>
      </c>
      <c r="F1070" s="157">
        <v>0</v>
      </c>
      <c r="G1070" s="157">
        <v>0</v>
      </c>
      <c r="H1070" s="157">
        <v>0</v>
      </c>
      <c r="I1070" s="157">
        <v>0</v>
      </c>
      <c r="J1070" s="157">
        <v>0</v>
      </c>
      <c r="K1070" s="157">
        <v>0</v>
      </c>
      <c r="L1070" s="157">
        <v>0</v>
      </c>
      <c r="M1070" s="157">
        <v>0</v>
      </c>
      <c r="N1070" s="192">
        <v>1.6900000000000001E-5</v>
      </c>
      <c r="O1070" s="157">
        <v>0</v>
      </c>
      <c r="P1070" s="157">
        <v>0</v>
      </c>
      <c r="Q1070" s="157">
        <v>0</v>
      </c>
      <c r="R1070" s="157">
        <v>0</v>
      </c>
      <c r="S1070" s="157">
        <v>0</v>
      </c>
      <c r="T1070" s="157">
        <v>0</v>
      </c>
      <c r="U1070" s="157">
        <v>0</v>
      </c>
      <c r="V1070" s="157">
        <v>0</v>
      </c>
      <c r="W1070" s="157">
        <v>0</v>
      </c>
      <c r="X1070" s="157">
        <v>0</v>
      </c>
      <c r="Y1070" s="157">
        <v>0</v>
      </c>
      <c r="Z1070" s="157">
        <v>0</v>
      </c>
      <c r="AA1070" s="157">
        <v>0</v>
      </c>
      <c r="AB1070" s="157">
        <v>0</v>
      </c>
      <c r="AC1070" s="157">
        <v>0</v>
      </c>
      <c r="AD1070" s="157">
        <v>0</v>
      </c>
      <c r="AE1070" s="157">
        <v>0</v>
      </c>
      <c r="AF1070" s="157">
        <v>0</v>
      </c>
      <c r="AG1070" s="192">
        <v>4.0099999999999999E-5</v>
      </c>
      <c r="AH1070" s="157">
        <v>0</v>
      </c>
      <c r="AI1070" s="157">
        <v>0</v>
      </c>
      <c r="AJ1070" s="157">
        <v>0</v>
      </c>
      <c r="AK1070" s="157">
        <v>0</v>
      </c>
      <c r="AL1070" s="157">
        <v>0</v>
      </c>
      <c r="AM1070" s="157">
        <v>0</v>
      </c>
      <c r="AN1070" s="157">
        <v>0</v>
      </c>
      <c r="AO1070" s="157">
        <v>0</v>
      </c>
      <c r="AP1070" s="157">
        <v>0</v>
      </c>
      <c r="AQ1070" s="157">
        <v>0</v>
      </c>
      <c r="AR1070" s="157">
        <v>0</v>
      </c>
      <c r="AS1070" s="157">
        <v>0</v>
      </c>
      <c r="AT1070" s="157">
        <v>0</v>
      </c>
      <c r="AU1070" s="157">
        <v>0</v>
      </c>
      <c r="AV1070" s="157">
        <v>0</v>
      </c>
      <c r="AW1070" s="157">
        <v>0</v>
      </c>
      <c r="AX1070" s="157">
        <v>0</v>
      </c>
      <c r="AY1070" s="157">
        <v>0</v>
      </c>
      <c r="AZ1070" s="157">
        <v>0</v>
      </c>
      <c r="BA1070" s="157">
        <v>0</v>
      </c>
      <c r="BB1070" s="157">
        <v>0</v>
      </c>
      <c r="BC1070" s="157">
        <v>0</v>
      </c>
      <c r="BD1070" s="157">
        <v>0</v>
      </c>
      <c r="BE1070" s="157">
        <v>0</v>
      </c>
      <c r="BF1070" s="157">
        <v>0</v>
      </c>
      <c r="BG1070" s="157">
        <v>0</v>
      </c>
      <c r="BH1070" s="157">
        <v>0</v>
      </c>
      <c r="BI1070" s="157">
        <v>0</v>
      </c>
      <c r="BJ1070" s="192">
        <v>1.88E-5</v>
      </c>
      <c r="BK1070" s="192">
        <v>1.7200000000000001E-5</v>
      </c>
      <c r="BL1070" s="157">
        <v>0</v>
      </c>
      <c r="BM1070" s="157">
        <v>0</v>
      </c>
      <c r="BN1070" s="157">
        <v>0</v>
      </c>
      <c r="BO1070" s="157">
        <v>0</v>
      </c>
      <c r="BP1070" s="157">
        <v>0</v>
      </c>
      <c r="BQ1070" s="157">
        <v>0</v>
      </c>
      <c r="BR1070" s="192">
        <v>1.06E-5</v>
      </c>
      <c r="BS1070" s="157">
        <v>0</v>
      </c>
      <c r="BT1070" s="157">
        <v>0</v>
      </c>
      <c r="BU1070" s="157">
        <v>0</v>
      </c>
      <c r="BV1070" s="157">
        <v>0</v>
      </c>
      <c r="BW1070" s="192">
        <v>1.2E-5</v>
      </c>
      <c r="BX1070" s="157">
        <v>0</v>
      </c>
      <c r="BY1070" s="157">
        <v>0</v>
      </c>
      <c r="BZ1070" s="157">
        <v>0</v>
      </c>
      <c r="CA1070" s="157">
        <v>0</v>
      </c>
      <c r="CB1070" s="157">
        <v>0</v>
      </c>
      <c r="CC1070" s="157">
        <v>0</v>
      </c>
      <c r="CD1070" s="157">
        <v>0</v>
      </c>
      <c r="CE1070" s="157">
        <v>0</v>
      </c>
      <c r="CF1070" s="157">
        <v>0</v>
      </c>
      <c r="CG1070" s="157">
        <v>0</v>
      </c>
      <c r="CH1070" s="157">
        <v>0</v>
      </c>
      <c r="CI1070" s="157">
        <v>0</v>
      </c>
      <c r="CJ1070" s="157">
        <v>0</v>
      </c>
      <c r="CK1070" s="157">
        <v>0</v>
      </c>
      <c r="CL1070" s="192">
        <v>1.11E-5</v>
      </c>
      <c r="CM1070" s="157">
        <v>0</v>
      </c>
      <c r="CN1070" s="157">
        <v>0</v>
      </c>
      <c r="CO1070" s="157">
        <v>0</v>
      </c>
      <c r="CP1070" s="157">
        <v>0</v>
      </c>
      <c r="CQ1070" s="157">
        <v>0</v>
      </c>
      <c r="CR1070" s="157">
        <v>0</v>
      </c>
      <c r="CS1070" s="192">
        <v>1.04E-5</v>
      </c>
      <c r="CT1070" s="157">
        <v>0</v>
      </c>
      <c r="CU1070" s="157">
        <v>0</v>
      </c>
      <c r="CV1070" s="157">
        <v>0</v>
      </c>
      <c r="CW1070" s="157">
        <v>0</v>
      </c>
      <c r="CX1070" s="192">
        <v>2.2399999999999999E-5</v>
      </c>
      <c r="CY1070" s="157">
        <v>0</v>
      </c>
      <c r="CZ1070" s="157">
        <v>0</v>
      </c>
      <c r="DA1070" s="157">
        <v>0</v>
      </c>
      <c r="DB1070" s="157">
        <v>0</v>
      </c>
      <c r="DC1070" s="157">
        <v>0</v>
      </c>
      <c r="DD1070" s="157">
        <v>0</v>
      </c>
      <c r="DE1070" s="192">
        <v>1.3200000000000001E-5</v>
      </c>
      <c r="DF1070" s="157">
        <v>0</v>
      </c>
      <c r="DG1070" s="157">
        <v>0</v>
      </c>
      <c r="DH1070" s="157">
        <v>0</v>
      </c>
      <c r="DI1070" s="192">
        <v>2.02E-5</v>
      </c>
      <c r="DJ1070" s="157">
        <v>0</v>
      </c>
      <c r="DK1070" s="157">
        <v>0</v>
      </c>
      <c r="DL1070" s="192">
        <v>3.0000000000000001E-5</v>
      </c>
      <c r="DM1070" s="157">
        <v>0</v>
      </c>
      <c r="DN1070" s="157">
        <v>0</v>
      </c>
      <c r="DO1070" s="157">
        <v>0</v>
      </c>
      <c r="DP1070" s="157">
        <v>0</v>
      </c>
      <c r="DQ1070" s="157">
        <v>0</v>
      </c>
      <c r="DR1070" s="157">
        <v>0</v>
      </c>
      <c r="DS1070" s="157">
        <v>0</v>
      </c>
      <c r="DT1070" s="157">
        <v>0</v>
      </c>
      <c r="DU1070" s="157">
        <v>0</v>
      </c>
      <c r="DV1070" s="157">
        <v>0</v>
      </c>
      <c r="DW1070" s="192">
        <v>1.7399999999999999E-5</v>
      </c>
      <c r="DX1070" s="157">
        <v>0</v>
      </c>
      <c r="DY1070" s="192">
        <v>8.1000000000000004E-6</v>
      </c>
      <c r="DZ1070" s="157">
        <v>0</v>
      </c>
      <c r="EA1070" s="157">
        <v>0</v>
      </c>
      <c r="EB1070" s="157">
        <v>0</v>
      </c>
      <c r="EC1070" s="157">
        <v>0</v>
      </c>
      <c r="ED1070" s="157">
        <v>0</v>
      </c>
      <c r="EE1070" s="157">
        <v>0</v>
      </c>
      <c r="EF1070" s="157">
        <v>0</v>
      </c>
      <c r="EG1070" s="157">
        <v>0</v>
      </c>
      <c r="EH1070" s="157">
        <v>0</v>
      </c>
      <c r="EI1070" s="192">
        <v>3.4E-5</v>
      </c>
      <c r="EJ1070" s="157">
        <v>0</v>
      </c>
      <c r="EK1070" s="157">
        <v>0</v>
      </c>
      <c r="EL1070" s="192">
        <v>3.3699999999999999E-5</v>
      </c>
      <c r="EM1070" s="157">
        <v>0</v>
      </c>
      <c r="EN1070" s="157">
        <v>0</v>
      </c>
      <c r="EO1070" s="157">
        <v>0</v>
      </c>
      <c r="EP1070" s="157">
        <v>0</v>
      </c>
      <c r="EQ1070" s="157">
        <v>0</v>
      </c>
      <c r="ER1070" s="157">
        <v>0</v>
      </c>
      <c r="ES1070" s="157">
        <v>0</v>
      </c>
      <c r="ET1070" s="157">
        <v>0</v>
      </c>
      <c r="EU1070" s="157">
        <v>0</v>
      </c>
      <c r="EV1070" s="157">
        <v>0</v>
      </c>
      <c r="EW1070" s="157">
        <v>0</v>
      </c>
      <c r="EX1070" s="157">
        <v>0</v>
      </c>
      <c r="EY1070" s="157">
        <v>0</v>
      </c>
      <c r="EZ1070" s="157">
        <v>0</v>
      </c>
      <c r="FA1070" s="157">
        <v>0</v>
      </c>
      <c r="FB1070" s="157">
        <v>0</v>
      </c>
      <c r="FC1070" s="157">
        <v>0</v>
      </c>
      <c r="FD1070" s="157">
        <v>0</v>
      </c>
      <c r="FE1070" s="157">
        <v>0</v>
      </c>
      <c r="FF1070" s="157">
        <v>0</v>
      </c>
      <c r="FG1070" s="157">
        <v>0</v>
      </c>
      <c r="FH1070" s="157">
        <v>0</v>
      </c>
      <c r="FI1070" s="157">
        <v>0</v>
      </c>
      <c r="FJ1070" s="157">
        <v>0</v>
      </c>
      <c r="FK1070" s="157">
        <v>0</v>
      </c>
      <c r="FL1070" s="157">
        <v>0</v>
      </c>
      <c r="FM1070" s="157">
        <v>0</v>
      </c>
      <c r="FN1070" s="192">
        <v>1.7200000000000001E-5</v>
      </c>
      <c r="FO1070" s="192">
        <v>9.0599999999999997E-6</v>
      </c>
      <c r="FP1070" s="157">
        <v>0</v>
      </c>
      <c r="FQ1070" s="157">
        <v>0</v>
      </c>
      <c r="FR1070" s="157">
        <v>0</v>
      </c>
      <c r="FS1070" s="157">
        <v>0</v>
      </c>
      <c r="FT1070" s="157">
        <v>0</v>
      </c>
      <c r="FU1070" s="157">
        <v>0</v>
      </c>
      <c r="FV1070" s="157">
        <v>0</v>
      </c>
      <c r="FW1070" s="157">
        <v>0</v>
      </c>
      <c r="FX1070" s="157">
        <v>0</v>
      </c>
      <c r="FY1070" s="157">
        <v>0</v>
      </c>
      <c r="FZ1070" s="157">
        <v>0</v>
      </c>
      <c r="GA1070" s="157">
        <v>0</v>
      </c>
      <c r="GB1070" s="157">
        <v>0</v>
      </c>
      <c r="GC1070" s="157">
        <v>0</v>
      </c>
      <c r="GD1070" s="157">
        <v>0</v>
      </c>
      <c r="GE1070" s="157">
        <v>0</v>
      </c>
      <c r="GF1070" s="157">
        <v>0</v>
      </c>
      <c r="GG1070" s="157">
        <v>0</v>
      </c>
      <c r="GH1070" s="157">
        <v>0</v>
      </c>
      <c r="GI1070" s="157">
        <v>0</v>
      </c>
      <c r="GJ1070" s="157">
        <v>0</v>
      </c>
      <c r="GK1070" s="157">
        <v>0</v>
      </c>
      <c r="GL1070" s="157">
        <v>0</v>
      </c>
      <c r="GM1070" s="157">
        <v>0</v>
      </c>
      <c r="GN1070" s="157">
        <v>0</v>
      </c>
      <c r="GO1070" s="157">
        <v>0</v>
      </c>
      <c r="GP1070" s="157">
        <v>0</v>
      </c>
      <c r="GQ1070" s="157">
        <v>0</v>
      </c>
      <c r="GR1070" s="157">
        <v>0</v>
      </c>
      <c r="GS1070" s="157">
        <v>0</v>
      </c>
      <c r="GT1070" s="157">
        <v>0</v>
      </c>
      <c r="GU1070" s="157">
        <v>0</v>
      </c>
      <c r="GV1070" s="157">
        <v>0</v>
      </c>
      <c r="GW1070" s="157">
        <v>0</v>
      </c>
      <c r="GX1070" s="157">
        <v>0</v>
      </c>
      <c r="GY1070" s="157">
        <v>1.0752688E-2</v>
      </c>
      <c r="GZ1070" s="157">
        <v>0</v>
      </c>
      <c r="HA1070" s="157">
        <v>0</v>
      </c>
    </row>
    <row r="1071" spans="1:209" x14ac:dyDescent="0.2">
      <c r="A1071" s="157" t="s">
        <v>4880</v>
      </c>
      <c r="B1071" s="157">
        <v>0</v>
      </c>
      <c r="C1071" s="157">
        <v>0</v>
      </c>
      <c r="D1071" s="157">
        <v>0</v>
      </c>
      <c r="E1071" s="157">
        <v>0</v>
      </c>
      <c r="F1071" s="157">
        <v>0</v>
      </c>
      <c r="G1071" s="157">
        <v>0</v>
      </c>
      <c r="H1071" s="157">
        <v>0</v>
      </c>
      <c r="I1071" s="157">
        <v>0</v>
      </c>
      <c r="J1071" s="157">
        <v>0</v>
      </c>
      <c r="K1071" s="157">
        <v>0</v>
      </c>
      <c r="L1071" s="157">
        <v>0</v>
      </c>
      <c r="M1071" s="157">
        <v>0</v>
      </c>
      <c r="N1071" s="192">
        <v>5.0699999999999999E-5</v>
      </c>
      <c r="O1071" s="157">
        <v>0</v>
      </c>
      <c r="P1071" s="157">
        <v>0</v>
      </c>
      <c r="Q1071" s="157">
        <v>0</v>
      </c>
      <c r="R1071" s="157">
        <v>0</v>
      </c>
      <c r="S1071" s="157">
        <v>0</v>
      </c>
      <c r="T1071" s="157">
        <v>0</v>
      </c>
      <c r="U1071" s="157">
        <v>0</v>
      </c>
      <c r="V1071" s="157">
        <v>0</v>
      </c>
      <c r="W1071" s="157">
        <v>0</v>
      </c>
      <c r="X1071" s="157">
        <v>0</v>
      </c>
      <c r="Y1071" s="157">
        <v>0</v>
      </c>
      <c r="Z1071" s="157">
        <v>0</v>
      </c>
      <c r="AA1071" s="157">
        <v>0</v>
      </c>
      <c r="AB1071" s="157">
        <v>0</v>
      </c>
      <c r="AC1071" s="157">
        <v>0</v>
      </c>
      <c r="AD1071" s="157">
        <v>0</v>
      </c>
      <c r="AE1071" s="157">
        <v>0</v>
      </c>
      <c r="AF1071" s="157">
        <v>0</v>
      </c>
      <c r="AG1071" s="157">
        <v>0</v>
      </c>
      <c r="AH1071" s="157">
        <v>0</v>
      </c>
      <c r="AI1071" s="157">
        <v>0</v>
      </c>
      <c r="AJ1071" s="157">
        <v>0</v>
      </c>
      <c r="AK1071" s="157">
        <v>0</v>
      </c>
      <c r="AL1071" s="157">
        <v>0</v>
      </c>
      <c r="AM1071" s="157">
        <v>0</v>
      </c>
      <c r="AN1071" s="157">
        <v>0</v>
      </c>
      <c r="AO1071" s="157">
        <v>0</v>
      </c>
      <c r="AP1071" s="157">
        <v>0</v>
      </c>
      <c r="AQ1071" s="157">
        <v>0</v>
      </c>
      <c r="AR1071" s="157">
        <v>0</v>
      </c>
      <c r="AS1071" s="157">
        <v>0</v>
      </c>
      <c r="AT1071" s="192">
        <v>4.8399999999999997E-5</v>
      </c>
      <c r="AU1071" s="157">
        <v>0</v>
      </c>
      <c r="AV1071" s="157">
        <v>0</v>
      </c>
      <c r="AW1071" s="157">
        <v>0</v>
      </c>
      <c r="AX1071" s="157">
        <v>0</v>
      </c>
      <c r="AY1071" s="157">
        <v>0</v>
      </c>
      <c r="AZ1071" s="157">
        <v>0</v>
      </c>
      <c r="BA1071" s="157">
        <v>0</v>
      </c>
      <c r="BB1071" s="157">
        <v>0</v>
      </c>
      <c r="BC1071" s="157">
        <v>0</v>
      </c>
      <c r="BD1071" s="157">
        <v>0</v>
      </c>
      <c r="BE1071" s="157">
        <v>0</v>
      </c>
      <c r="BF1071" s="157">
        <v>0</v>
      </c>
      <c r="BG1071" s="157">
        <v>0</v>
      </c>
      <c r="BH1071" s="157">
        <v>0</v>
      </c>
      <c r="BI1071" s="157">
        <v>0</v>
      </c>
      <c r="BJ1071" s="157">
        <v>0</v>
      </c>
      <c r="BK1071" s="157">
        <v>0</v>
      </c>
      <c r="BL1071" s="157">
        <v>0</v>
      </c>
      <c r="BM1071" s="157">
        <v>0</v>
      </c>
      <c r="BN1071" s="157">
        <v>0</v>
      </c>
      <c r="BO1071" s="192">
        <v>2.2200000000000001E-5</v>
      </c>
      <c r="BP1071" s="157">
        <v>0</v>
      </c>
      <c r="BQ1071" s="157">
        <v>0</v>
      </c>
      <c r="BR1071" s="157">
        <v>0</v>
      </c>
      <c r="BS1071" s="157">
        <v>0</v>
      </c>
      <c r="BT1071" s="157">
        <v>0</v>
      </c>
      <c r="BU1071" s="157">
        <v>0</v>
      </c>
      <c r="BV1071" s="157">
        <v>0</v>
      </c>
      <c r="BW1071" s="157">
        <v>0</v>
      </c>
      <c r="BX1071" s="157">
        <v>8.6270900000000002E-4</v>
      </c>
      <c r="BY1071" s="157">
        <v>0</v>
      </c>
      <c r="BZ1071" s="157">
        <v>0</v>
      </c>
      <c r="CA1071" s="157">
        <v>0</v>
      </c>
      <c r="CB1071" s="157">
        <v>0</v>
      </c>
      <c r="CC1071" s="157">
        <v>0</v>
      </c>
      <c r="CD1071" s="157">
        <v>0</v>
      </c>
      <c r="CE1071" s="157">
        <v>0</v>
      </c>
      <c r="CF1071" s="157">
        <v>0</v>
      </c>
      <c r="CG1071" s="157">
        <v>0</v>
      </c>
      <c r="CH1071" s="157">
        <v>0</v>
      </c>
      <c r="CI1071" s="157">
        <v>0</v>
      </c>
      <c r="CJ1071" s="157">
        <v>0</v>
      </c>
      <c r="CK1071" s="157">
        <v>0</v>
      </c>
      <c r="CL1071" s="157">
        <v>0</v>
      </c>
      <c r="CM1071" s="157">
        <v>0</v>
      </c>
      <c r="CN1071" s="157">
        <v>0</v>
      </c>
      <c r="CO1071" s="157">
        <v>0</v>
      </c>
      <c r="CP1071" s="157">
        <v>0</v>
      </c>
      <c r="CQ1071" s="157">
        <v>0</v>
      </c>
      <c r="CR1071" s="157">
        <v>0</v>
      </c>
      <c r="CS1071" s="157">
        <v>0</v>
      </c>
      <c r="CT1071" s="157">
        <v>0</v>
      </c>
      <c r="CU1071" s="157">
        <v>0</v>
      </c>
      <c r="CV1071" s="157">
        <v>0</v>
      </c>
      <c r="CW1071" s="157">
        <v>0</v>
      </c>
      <c r="CX1071" s="157">
        <v>0</v>
      </c>
      <c r="CY1071" s="157">
        <v>0</v>
      </c>
      <c r="CZ1071" s="157">
        <v>0</v>
      </c>
      <c r="DA1071" s="157">
        <v>0</v>
      </c>
      <c r="DB1071" s="157">
        <v>0</v>
      </c>
      <c r="DC1071" s="157">
        <v>0</v>
      </c>
      <c r="DD1071" s="157">
        <v>0</v>
      </c>
      <c r="DE1071" s="157">
        <v>0</v>
      </c>
      <c r="DF1071" s="157">
        <v>0</v>
      </c>
      <c r="DG1071" s="157">
        <v>0</v>
      </c>
      <c r="DH1071" s="157">
        <v>0</v>
      </c>
      <c r="DI1071" s="157">
        <v>0</v>
      </c>
      <c r="DJ1071" s="157">
        <v>0</v>
      </c>
      <c r="DK1071" s="157">
        <v>0</v>
      </c>
      <c r="DL1071" s="157">
        <v>0</v>
      </c>
      <c r="DM1071" s="157">
        <v>0</v>
      </c>
      <c r="DN1071" s="157">
        <v>0</v>
      </c>
      <c r="DO1071" s="157">
        <v>0</v>
      </c>
      <c r="DP1071" s="157">
        <v>0</v>
      </c>
      <c r="DQ1071" s="157">
        <v>0</v>
      </c>
      <c r="DR1071" s="157">
        <v>0</v>
      </c>
      <c r="DS1071" s="157">
        <v>0</v>
      </c>
      <c r="DT1071" s="157">
        <v>0</v>
      </c>
      <c r="DU1071" s="157">
        <v>0</v>
      </c>
      <c r="DV1071" s="157">
        <v>0</v>
      </c>
      <c r="DW1071" s="157">
        <v>0</v>
      </c>
      <c r="DX1071" s="157">
        <v>0</v>
      </c>
      <c r="DY1071" s="157">
        <v>0</v>
      </c>
      <c r="DZ1071" s="157">
        <v>0</v>
      </c>
      <c r="EA1071" s="157">
        <v>0</v>
      </c>
      <c r="EB1071" s="157">
        <v>0</v>
      </c>
      <c r="EC1071" s="157">
        <v>0</v>
      </c>
      <c r="ED1071" s="157">
        <v>0</v>
      </c>
      <c r="EE1071" s="157">
        <v>0</v>
      </c>
      <c r="EF1071" s="157">
        <v>0</v>
      </c>
      <c r="EG1071" s="157">
        <v>0</v>
      </c>
      <c r="EH1071" s="157">
        <v>0</v>
      </c>
      <c r="EI1071" s="157">
        <v>0</v>
      </c>
      <c r="EJ1071" s="157">
        <v>0</v>
      </c>
      <c r="EK1071" s="157">
        <v>0</v>
      </c>
      <c r="EL1071" s="157">
        <v>0</v>
      </c>
      <c r="EM1071" s="157">
        <v>0</v>
      </c>
      <c r="EN1071" s="157">
        <v>0</v>
      </c>
      <c r="EO1071" s="157">
        <v>0</v>
      </c>
      <c r="EP1071" s="157">
        <v>0</v>
      </c>
      <c r="EQ1071" s="157">
        <v>0</v>
      </c>
      <c r="ER1071" s="192">
        <v>4.1300000000000001E-5</v>
      </c>
      <c r="ES1071" s="157">
        <v>0</v>
      </c>
      <c r="ET1071" s="157">
        <v>0</v>
      </c>
      <c r="EU1071" s="157">
        <v>0</v>
      </c>
      <c r="EV1071" s="157">
        <v>0</v>
      </c>
      <c r="EW1071" s="157">
        <v>0</v>
      </c>
      <c r="EX1071" s="157">
        <v>0</v>
      </c>
      <c r="EY1071" s="157">
        <v>0</v>
      </c>
      <c r="EZ1071" s="157">
        <v>0</v>
      </c>
      <c r="FA1071" s="157">
        <v>0</v>
      </c>
      <c r="FB1071" s="157">
        <v>0</v>
      </c>
      <c r="FC1071" s="157">
        <v>0</v>
      </c>
      <c r="FD1071" s="157">
        <v>0</v>
      </c>
      <c r="FE1071" s="157">
        <v>0</v>
      </c>
      <c r="FF1071" s="157">
        <v>0</v>
      </c>
      <c r="FG1071" s="157">
        <v>0</v>
      </c>
      <c r="FH1071" s="157">
        <v>0</v>
      </c>
      <c r="FI1071" s="157">
        <v>0</v>
      </c>
      <c r="FJ1071" s="157">
        <v>0</v>
      </c>
      <c r="FK1071" s="157">
        <v>0</v>
      </c>
      <c r="FL1071" s="157">
        <v>0</v>
      </c>
      <c r="FM1071" s="157">
        <v>0</v>
      </c>
      <c r="FN1071" s="157">
        <v>0</v>
      </c>
      <c r="FO1071" s="157">
        <v>0</v>
      </c>
      <c r="FP1071" s="157">
        <v>0</v>
      </c>
      <c r="FQ1071" s="157">
        <v>0</v>
      </c>
      <c r="FR1071" s="157">
        <v>0</v>
      </c>
      <c r="FS1071" s="157">
        <v>0</v>
      </c>
      <c r="FT1071" s="157">
        <v>0</v>
      </c>
      <c r="FU1071" s="157">
        <v>0</v>
      </c>
      <c r="FV1071" s="157">
        <v>0</v>
      </c>
      <c r="FW1071" s="157">
        <v>0</v>
      </c>
      <c r="FX1071" s="157">
        <v>0</v>
      </c>
      <c r="FY1071" s="157">
        <v>0</v>
      </c>
      <c r="FZ1071" s="157">
        <v>0</v>
      </c>
      <c r="GA1071" s="157">
        <v>0</v>
      </c>
      <c r="GB1071" s="157">
        <v>0</v>
      </c>
      <c r="GC1071" s="157">
        <v>0</v>
      </c>
      <c r="GD1071" s="157">
        <v>0</v>
      </c>
      <c r="GE1071" s="157">
        <v>0</v>
      </c>
      <c r="GF1071" s="157">
        <v>0</v>
      </c>
      <c r="GG1071" s="157">
        <v>0</v>
      </c>
      <c r="GH1071" s="157">
        <v>0</v>
      </c>
      <c r="GI1071" s="157">
        <v>0</v>
      </c>
      <c r="GJ1071" s="157">
        <v>0</v>
      </c>
      <c r="GK1071" s="157">
        <v>0</v>
      </c>
      <c r="GL1071" s="157">
        <v>0</v>
      </c>
      <c r="GM1071" s="157">
        <v>0</v>
      </c>
      <c r="GN1071" s="157">
        <v>0</v>
      </c>
      <c r="GO1071" s="157">
        <v>0</v>
      </c>
      <c r="GP1071" s="157">
        <v>0</v>
      </c>
      <c r="GQ1071" s="157">
        <v>0</v>
      </c>
      <c r="GR1071" s="157">
        <v>0</v>
      </c>
      <c r="GS1071" s="157">
        <v>0</v>
      </c>
      <c r="GT1071" s="157">
        <v>0</v>
      </c>
      <c r="GU1071" s="157">
        <v>0</v>
      </c>
      <c r="GV1071" s="157">
        <v>0</v>
      </c>
      <c r="GW1071" s="157">
        <v>0</v>
      </c>
      <c r="GX1071" s="157">
        <v>0</v>
      </c>
      <c r="GY1071" s="157">
        <v>0</v>
      </c>
      <c r="GZ1071" s="157">
        <v>0</v>
      </c>
      <c r="HA1071" s="157">
        <v>0</v>
      </c>
    </row>
    <row r="1072" spans="1:209" x14ac:dyDescent="0.2">
      <c r="A1072" s="157" t="s">
        <v>4881</v>
      </c>
      <c r="B1072" s="157">
        <v>1.2278084E-2</v>
      </c>
      <c r="C1072" s="157">
        <v>1.8128795999999999E-2</v>
      </c>
      <c r="D1072" s="157">
        <v>1.6473933999999999E-2</v>
      </c>
      <c r="E1072" s="157">
        <v>1.9274693999999998E-2</v>
      </c>
      <c r="F1072" s="157">
        <v>1.5322294E-2</v>
      </c>
      <c r="G1072" s="157">
        <v>2.3264422999999999E-2</v>
      </c>
      <c r="H1072" s="157">
        <v>2.8457975E-2</v>
      </c>
      <c r="I1072" s="157">
        <v>2.9993039999999999E-2</v>
      </c>
      <c r="J1072" s="157">
        <v>5.6955110000000003E-3</v>
      </c>
      <c r="K1072" s="157">
        <v>3.1079197999999999E-2</v>
      </c>
      <c r="L1072" s="157">
        <v>9.0572540000000007E-2</v>
      </c>
      <c r="M1072" s="157">
        <v>3.4989768999999997E-2</v>
      </c>
      <c r="N1072" s="157">
        <v>2.1025944000000001E-2</v>
      </c>
      <c r="O1072" s="157">
        <v>1.3283504E-2</v>
      </c>
      <c r="P1072" s="157">
        <v>4.1665748000000002E-2</v>
      </c>
      <c r="Q1072" s="157">
        <v>4.6270543999999997E-2</v>
      </c>
      <c r="R1072" s="157">
        <v>4.5878965000000001E-2</v>
      </c>
      <c r="S1072" s="157">
        <v>0.11729179100000001</v>
      </c>
      <c r="T1072" s="157">
        <v>7.8201274000000001E-2</v>
      </c>
      <c r="U1072" s="157">
        <v>3.7167750999999999E-2</v>
      </c>
      <c r="V1072" s="157">
        <v>2.6043357999999999E-2</v>
      </c>
      <c r="W1072" s="157">
        <v>1.372832E-2</v>
      </c>
      <c r="X1072" s="157">
        <v>2.5494372000000001E-2</v>
      </c>
      <c r="Y1072" s="157">
        <v>1.1142674E-2</v>
      </c>
      <c r="Z1072" s="157">
        <v>2.6580586E-2</v>
      </c>
      <c r="AA1072" s="157">
        <v>6.9827810000000004E-3</v>
      </c>
      <c r="AB1072" s="157">
        <v>6.8895319999999996E-2</v>
      </c>
      <c r="AC1072" s="157">
        <v>4.2557708999999999E-2</v>
      </c>
      <c r="AD1072" s="157">
        <v>2.0748015000000002E-2</v>
      </c>
      <c r="AE1072" s="157">
        <v>2.5585760999999999E-2</v>
      </c>
      <c r="AF1072" s="157">
        <v>2.2614947E-2</v>
      </c>
      <c r="AG1072" s="157">
        <v>3.2617407000000001E-2</v>
      </c>
      <c r="AH1072" s="157">
        <v>1.7997226000000002E-2</v>
      </c>
      <c r="AI1072" s="157">
        <v>5.9758644999999999E-2</v>
      </c>
      <c r="AJ1072" s="157">
        <v>2.7062541999999998E-2</v>
      </c>
      <c r="AK1072" s="157">
        <v>1.8324485000000001E-2</v>
      </c>
      <c r="AL1072" s="157">
        <v>9.8469869999999998E-3</v>
      </c>
      <c r="AM1072" s="157">
        <v>4.6549156000000001E-2</v>
      </c>
      <c r="AN1072" s="157">
        <v>7.2949585999999997E-2</v>
      </c>
      <c r="AO1072" s="157">
        <v>2.0593518000000002E-2</v>
      </c>
      <c r="AP1072" s="157">
        <v>3.9361254999999998E-2</v>
      </c>
      <c r="AQ1072" s="157">
        <v>4.6282340999999998E-2</v>
      </c>
      <c r="AR1072" s="157">
        <v>4.2006318000000001E-2</v>
      </c>
      <c r="AS1072" s="157">
        <v>3.3702239999999998E-3</v>
      </c>
      <c r="AT1072" s="157">
        <v>6.2021419000000001E-2</v>
      </c>
      <c r="AU1072" s="157">
        <v>1.391179E-3</v>
      </c>
      <c r="AV1072" s="157">
        <v>8.5283462000000004E-2</v>
      </c>
      <c r="AW1072" s="157">
        <v>0.13710339199999999</v>
      </c>
      <c r="AX1072" s="157">
        <v>1.5781638000000001E-2</v>
      </c>
      <c r="AY1072" s="157">
        <v>1.0106196E-2</v>
      </c>
      <c r="AZ1072" s="157">
        <v>3.4336229000000003E-2</v>
      </c>
      <c r="BA1072" s="157">
        <v>0.131442058</v>
      </c>
      <c r="BB1072" s="157">
        <v>0.108227349</v>
      </c>
      <c r="BC1072" s="157">
        <v>1.1386889000000001E-2</v>
      </c>
      <c r="BD1072" s="157">
        <v>1.8263152000000001E-2</v>
      </c>
      <c r="BE1072" s="157">
        <v>7.7155729999999999E-3</v>
      </c>
      <c r="BF1072" s="157">
        <v>2.7658196999999999E-2</v>
      </c>
      <c r="BG1072" s="157">
        <v>9.5413440000000002E-3</v>
      </c>
      <c r="BH1072" s="157">
        <v>7.9359730000000007E-3</v>
      </c>
      <c r="BI1072" s="157">
        <v>1.318451E-3</v>
      </c>
      <c r="BJ1072" s="157">
        <v>1.7516192999999999E-2</v>
      </c>
      <c r="BK1072" s="157">
        <v>1.1263239E-2</v>
      </c>
      <c r="BL1072" s="157">
        <v>2.7005759000000001E-2</v>
      </c>
      <c r="BM1072" s="157">
        <v>9.2592590000000006E-3</v>
      </c>
      <c r="BN1072" s="157">
        <v>6.8738920000000004E-3</v>
      </c>
      <c r="BO1072" s="157">
        <v>1.0498921E-2</v>
      </c>
      <c r="BP1072" s="157">
        <v>1.2973175E-2</v>
      </c>
      <c r="BQ1072" s="157">
        <v>1.8652478E-2</v>
      </c>
      <c r="BR1072" s="157">
        <v>9.2897387999999997E-2</v>
      </c>
      <c r="BS1072" s="157">
        <v>4.0783959999999998E-3</v>
      </c>
      <c r="BT1072" s="157">
        <v>7.758221E-3</v>
      </c>
      <c r="BU1072" s="157">
        <v>1.3294277E-2</v>
      </c>
      <c r="BV1072" s="157">
        <v>2.5236443000000001E-2</v>
      </c>
      <c r="BW1072" s="157">
        <v>5.4441363E-2</v>
      </c>
      <c r="BX1072" s="157">
        <v>1.1982075E-2</v>
      </c>
      <c r="BY1072" s="157">
        <v>2.3220087E-2</v>
      </c>
      <c r="BZ1072" s="157">
        <v>7.0959955000000005E-2</v>
      </c>
      <c r="CA1072" s="157">
        <v>2.9060618999999999E-2</v>
      </c>
      <c r="CB1072" s="157">
        <v>8.3472293000000003E-2</v>
      </c>
      <c r="CC1072" s="157">
        <v>5.0936492E-2</v>
      </c>
      <c r="CD1072" s="157">
        <v>1.4083382E-2</v>
      </c>
      <c r="CE1072" s="157">
        <v>2.9977587E-2</v>
      </c>
      <c r="CF1072" s="157">
        <v>7.5627924999999999E-2</v>
      </c>
      <c r="CG1072" s="157">
        <v>9.4378900000000009E-3</v>
      </c>
      <c r="CH1072" s="157">
        <v>2.5467028999999999E-2</v>
      </c>
      <c r="CI1072" s="157">
        <v>0.11218196599999999</v>
      </c>
      <c r="CJ1072" s="157">
        <v>3.0506859000000001E-2</v>
      </c>
      <c r="CK1072" s="157">
        <v>2.0608016999999999E-2</v>
      </c>
      <c r="CL1072" s="157">
        <v>6.9481216999999998E-2</v>
      </c>
      <c r="CM1072" s="157">
        <v>0.10726851900000001</v>
      </c>
      <c r="CN1072" s="157">
        <v>7.6309689E-2</v>
      </c>
      <c r="CO1072" s="157">
        <v>0.148187298</v>
      </c>
      <c r="CP1072" s="157">
        <v>6.5021749000000004E-2</v>
      </c>
      <c r="CQ1072" s="157">
        <v>0.19021869699999999</v>
      </c>
      <c r="CR1072" s="157">
        <v>2.4710978000000001E-2</v>
      </c>
      <c r="CS1072" s="157">
        <v>5.5596669000000001E-2</v>
      </c>
      <c r="CT1072" s="157">
        <v>3.4865180000000003E-2</v>
      </c>
      <c r="CU1072" s="157">
        <v>5.7491427999999997E-2</v>
      </c>
      <c r="CV1072" s="157">
        <v>0.12505227899999999</v>
      </c>
      <c r="CW1072" s="157">
        <v>8.9878840000000002E-2</v>
      </c>
      <c r="CX1072" s="157">
        <v>2.0931274E-2</v>
      </c>
      <c r="CY1072" s="157">
        <v>0.120739186</v>
      </c>
      <c r="CZ1072" s="157">
        <v>6.0359947999999997E-2</v>
      </c>
      <c r="DA1072" s="157">
        <v>4.6226862000000001E-2</v>
      </c>
      <c r="DB1072" s="157">
        <v>5.1418409999999998E-2</v>
      </c>
      <c r="DC1072" s="157">
        <v>6.3526946000000001E-2</v>
      </c>
      <c r="DD1072" s="157">
        <v>1.7906854E-2</v>
      </c>
      <c r="DE1072" s="157">
        <v>4.7808818000000003E-2</v>
      </c>
      <c r="DF1072" s="157">
        <v>7.535033E-3</v>
      </c>
      <c r="DG1072" s="157">
        <v>9.7058820000000007E-3</v>
      </c>
      <c r="DH1072" s="157">
        <v>2.6528959000000001E-2</v>
      </c>
      <c r="DI1072" s="157">
        <v>4.0230696000000003E-2</v>
      </c>
      <c r="DJ1072" s="157">
        <v>3.3725568999999997E-2</v>
      </c>
      <c r="DK1072" s="157">
        <v>2.1406728E-2</v>
      </c>
      <c r="DL1072" s="157">
        <v>7.4432005999999995E-2</v>
      </c>
      <c r="DM1072" s="157">
        <v>7.8381747000000002E-2</v>
      </c>
      <c r="DN1072" s="157">
        <v>6.4294219E-2</v>
      </c>
      <c r="DO1072" s="157">
        <v>4.1773289999999998E-2</v>
      </c>
      <c r="DP1072" s="157">
        <v>2.4612307999999999E-2</v>
      </c>
      <c r="DQ1072" s="157">
        <v>6.5341432000000005E-2</v>
      </c>
      <c r="DR1072" s="157">
        <v>2.4111622999999999E-2</v>
      </c>
      <c r="DS1072" s="157">
        <v>5.865389E-2</v>
      </c>
      <c r="DT1072" s="157">
        <v>1.4566396000000001E-2</v>
      </c>
      <c r="DU1072" s="157">
        <v>4.4589652E-2</v>
      </c>
      <c r="DV1072" s="157">
        <v>8.2973560000000005E-3</v>
      </c>
      <c r="DW1072" s="157">
        <v>2.9450113999999999E-2</v>
      </c>
      <c r="DX1072" s="157">
        <v>2.7386456E-2</v>
      </c>
      <c r="DY1072" s="157">
        <v>0.140319903</v>
      </c>
      <c r="DZ1072" s="157">
        <v>1.9230769000000002E-2</v>
      </c>
      <c r="EA1072" s="157">
        <v>7.9281667E-2</v>
      </c>
      <c r="EB1072" s="157">
        <v>4.6473964E-2</v>
      </c>
      <c r="EC1072" s="157">
        <v>3.198275E-3</v>
      </c>
      <c r="ED1072" s="157">
        <v>4.7560434999999998E-2</v>
      </c>
      <c r="EE1072" s="157">
        <v>9.1572170000000005E-3</v>
      </c>
      <c r="EF1072" s="157">
        <v>2.7050866999999999E-2</v>
      </c>
      <c r="EG1072" s="157">
        <v>5.4255742000000003E-2</v>
      </c>
      <c r="EH1072" s="157">
        <v>6.9096970000000002E-3</v>
      </c>
      <c r="EI1072" s="157">
        <v>5.4703332E-2</v>
      </c>
      <c r="EJ1072" s="157">
        <v>4.8741606E-2</v>
      </c>
      <c r="EK1072" s="157">
        <v>8.5004422999999996E-2</v>
      </c>
      <c r="EL1072" s="157">
        <v>1.6841821999999999E-2</v>
      </c>
      <c r="EM1072" s="157">
        <v>1.4334648E-2</v>
      </c>
      <c r="EN1072" s="157">
        <v>3.9379918999999999E-2</v>
      </c>
      <c r="EO1072" s="157">
        <v>2.3577183000000002E-2</v>
      </c>
      <c r="EP1072" s="157">
        <v>5.5795890000000002E-3</v>
      </c>
      <c r="EQ1072" s="157">
        <v>2.0723406E-2</v>
      </c>
      <c r="ER1072" s="157">
        <v>2.7372338E-2</v>
      </c>
      <c r="ES1072" s="157">
        <v>1.2059751E-2</v>
      </c>
      <c r="ET1072" s="157">
        <v>1.2947874E-2</v>
      </c>
      <c r="EU1072" s="157">
        <v>1.1610598E-2</v>
      </c>
      <c r="EV1072" s="157">
        <v>2.8213102E-2</v>
      </c>
      <c r="EW1072" s="157">
        <v>4.4779108999999997E-2</v>
      </c>
      <c r="EX1072" s="157">
        <v>1.2622347000000001E-2</v>
      </c>
      <c r="EY1072" s="157">
        <v>2.1532091E-2</v>
      </c>
      <c r="EZ1072" s="157">
        <v>4.8431224000000002E-2</v>
      </c>
      <c r="FA1072" s="157">
        <v>8.0201553999999994E-2</v>
      </c>
      <c r="FB1072" s="157">
        <v>4.7792432000000003E-2</v>
      </c>
      <c r="FC1072" s="157">
        <v>2.4702405E-2</v>
      </c>
      <c r="FD1072" s="157">
        <v>1.6864209000000002E-2</v>
      </c>
      <c r="FE1072" s="157">
        <v>1.360361E-2</v>
      </c>
      <c r="FF1072" s="157">
        <v>2.2415898E-2</v>
      </c>
      <c r="FG1072" s="157">
        <v>1.9589107000000001E-2</v>
      </c>
      <c r="FH1072" s="157">
        <v>2.1243806E-2</v>
      </c>
      <c r="FI1072" s="157">
        <v>5.0901671000000002E-2</v>
      </c>
      <c r="FJ1072" s="157">
        <v>4.7745519999999996E-3</v>
      </c>
      <c r="FK1072" s="157">
        <v>1.4508155E-2</v>
      </c>
      <c r="FL1072" s="157">
        <v>3.0373081999999999E-2</v>
      </c>
      <c r="FM1072" s="157">
        <v>1.3410043E-2</v>
      </c>
      <c r="FN1072" s="157">
        <v>1.6564216E-2</v>
      </c>
      <c r="FO1072" s="157">
        <v>2.4814795000000001E-2</v>
      </c>
      <c r="FP1072" s="157">
        <v>4.6921300000000001E-3</v>
      </c>
      <c r="FQ1072" s="157">
        <v>4.4461852000000003E-2</v>
      </c>
      <c r="FR1072" s="157">
        <v>2.6813925999999998E-2</v>
      </c>
      <c r="FS1072" s="157">
        <v>3.8532023999999998E-2</v>
      </c>
      <c r="FT1072" s="157">
        <v>2.3289252999999999E-2</v>
      </c>
      <c r="FU1072" s="157">
        <v>7.1543731999999999E-2</v>
      </c>
      <c r="FV1072" s="157">
        <v>4.5909696E-2</v>
      </c>
      <c r="FW1072" s="157">
        <v>3.5855981000000002E-2</v>
      </c>
      <c r="FX1072" s="157">
        <v>1.8961104999999999E-2</v>
      </c>
      <c r="FY1072" s="157">
        <v>1.5884652999999999E-2</v>
      </c>
      <c r="FZ1072" s="157">
        <v>1.2018253E-2</v>
      </c>
      <c r="GA1072" s="157">
        <v>1.2135356E-2</v>
      </c>
      <c r="GB1072" s="157">
        <v>1.2304061999999999E-2</v>
      </c>
      <c r="GC1072" s="157">
        <v>1.0382452E-2</v>
      </c>
      <c r="GD1072" s="157">
        <v>4.3171028E-2</v>
      </c>
      <c r="GE1072" s="157">
        <v>2.0152271999999999E-2</v>
      </c>
      <c r="GF1072" s="157">
        <v>4.8737206999999998E-2</v>
      </c>
      <c r="GG1072" s="157">
        <v>6.8156548999999997E-2</v>
      </c>
      <c r="GH1072" s="157">
        <v>3.5236740000000003E-2</v>
      </c>
      <c r="GI1072" s="157">
        <v>3.2316163000000002E-2</v>
      </c>
      <c r="GJ1072" s="157">
        <v>3.8791009999999998E-3</v>
      </c>
      <c r="GK1072" s="157">
        <v>1.3042707000000001E-2</v>
      </c>
      <c r="GL1072" s="157">
        <v>7.0698382000000004E-2</v>
      </c>
      <c r="GM1072" s="157">
        <v>4.2541755000000001E-2</v>
      </c>
      <c r="GN1072" s="157">
        <v>1.6624969999999999E-2</v>
      </c>
      <c r="GO1072" s="157">
        <v>4.8106121000000002E-2</v>
      </c>
      <c r="GP1072" s="157">
        <v>4.4194170000000001E-3</v>
      </c>
      <c r="GQ1072" s="157">
        <v>5.3264779999999999E-3</v>
      </c>
      <c r="GR1072" s="157">
        <v>2.5820475999999998E-2</v>
      </c>
      <c r="GS1072" s="157">
        <v>5.4997259E-2</v>
      </c>
      <c r="GT1072" s="157">
        <v>1.2987013E-2</v>
      </c>
      <c r="GU1072" s="157">
        <v>2.6315788999999999E-2</v>
      </c>
      <c r="GV1072" s="157">
        <v>1.4370509E-2</v>
      </c>
      <c r="GW1072" s="157">
        <v>5.5555555999999999E-2</v>
      </c>
      <c r="GX1072" s="157">
        <v>6.6666666999999999E-2</v>
      </c>
      <c r="GY1072" s="157">
        <v>2.1505376E-2</v>
      </c>
      <c r="GZ1072" s="157">
        <v>0</v>
      </c>
      <c r="HA1072" s="157">
        <v>9.5744680999999998E-2</v>
      </c>
    </row>
    <row r="1073" spans="1:209" x14ac:dyDescent="0.2">
      <c r="A1073" s="157" t="s">
        <v>4882</v>
      </c>
      <c r="B1073" s="157">
        <v>0</v>
      </c>
      <c r="C1073" s="157">
        <v>0</v>
      </c>
      <c r="D1073" s="157">
        <v>0</v>
      </c>
      <c r="E1073" s="157">
        <v>0</v>
      </c>
      <c r="F1073" s="157">
        <v>0</v>
      </c>
      <c r="G1073" s="157">
        <v>0</v>
      </c>
      <c r="H1073" s="157">
        <v>0</v>
      </c>
      <c r="I1073" s="157">
        <v>0</v>
      </c>
      <c r="J1073" s="157">
        <v>0</v>
      </c>
      <c r="K1073" s="157">
        <v>0</v>
      </c>
      <c r="L1073" s="157">
        <v>0</v>
      </c>
      <c r="M1073" s="157">
        <v>0</v>
      </c>
      <c r="N1073" s="157">
        <v>0</v>
      </c>
      <c r="O1073" s="157">
        <v>0</v>
      </c>
      <c r="P1073" s="157">
        <v>0</v>
      </c>
      <c r="Q1073" s="192">
        <v>6.3200000000000005E-5</v>
      </c>
      <c r="R1073" s="157">
        <v>0</v>
      </c>
      <c r="S1073" s="192">
        <v>7.1899999999999999E-5</v>
      </c>
      <c r="T1073" s="157">
        <v>4.84919E-4</v>
      </c>
      <c r="U1073" s="157">
        <v>0</v>
      </c>
      <c r="V1073" s="157">
        <v>0</v>
      </c>
      <c r="W1073" s="157">
        <v>0</v>
      </c>
      <c r="X1073" s="157">
        <v>0</v>
      </c>
      <c r="Y1073" s="157">
        <v>0</v>
      </c>
      <c r="Z1073" s="157">
        <v>0</v>
      </c>
      <c r="AA1073" s="157">
        <v>0</v>
      </c>
      <c r="AB1073" s="157">
        <v>0</v>
      </c>
      <c r="AC1073" s="157">
        <v>0</v>
      </c>
      <c r="AD1073" s="157">
        <v>0</v>
      </c>
      <c r="AE1073" s="157">
        <v>0</v>
      </c>
      <c r="AF1073" s="157">
        <v>0</v>
      </c>
      <c r="AG1073" s="157">
        <v>0</v>
      </c>
      <c r="AH1073" s="157">
        <v>9.3300800000000004E-4</v>
      </c>
      <c r="AI1073" s="157">
        <v>1.16036E-4</v>
      </c>
      <c r="AJ1073" s="157">
        <v>0</v>
      </c>
      <c r="AK1073" s="157">
        <v>0</v>
      </c>
      <c r="AL1073" s="157">
        <v>0</v>
      </c>
      <c r="AM1073" s="157">
        <v>0</v>
      </c>
      <c r="AN1073" s="157">
        <v>0</v>
      </c>
      <c r="AO1073" s="157">
        <v>0</v>
      </c>
      <c r="AP1073" s="157">
        <v>0</v>
      </c>
      <c r="AQ1073" s="157">
        <v>0</v>
      </c>
      <c r="AR1073" s="157">
        <v>0</v>
      </c>
      <c r="AS1073" s="157">
        <v>0</v>
      </c>
      <c r="AT1073" s="157">
        <v>0</v>
      </c>
      <c r="AU1073" s="157">
        <v>0</v>
      </c>
      <c r="AV1073" s="157">
        <v>0</v>
      </c>
      <c r="AW1073" s="157">
        <v>0</v>
      </c>
      <c r="AX1073" s="157">
        <v>1.6542600000000001E-4</v>
      </c>
      <c r="AY1073" s="192">
        <v>2.6999999999999999E-5</v>
      </c>
      <c r="AZ1073" s="157">
        <v>0</v>
      </c>
      <c r="BA1073" s="157">
        <v>0</v>
      </c>
      <c r="BB1073" s="157">
        <v>0</v>
      </c>
      <c r="BC1073" s="157">
        <v>0</v>
      </c>
      <c r="BD1073" s="157">
        <v>0</v>
      </c>
      <c r="BE1073" s="157">
        <v>0</v>
      </c>
      <c r="BF1073" s="157">
        <v>0</v>
      </c>
      <c r="BG1073" s="157">
        <v>0</v>
      </c>
      <c r="BH1073" s="157">
        <v>0</v>
      </c>
      <c r="BI1073" s="157">
        <v>0</v>
      </c>
      <c r="BJ1073" s="157">
        <v>0</v>
      </c>
      <c r="BK1073" s="157">
        <v>0</v>
      </c>
      <c r="BL1073" s="157">
        <v>0</v>
      </c>
      <c r="BM1073" s="157">
        <v>0</v>
      </c>
      <c r="BN1073" s="157">
        <v>0</v>
      </c>
      <c r="BO1073" s="157">
        <v>0</v>
      </c>
      <c r="BP1073" s="157">
        <v>0</v>
      </c>
      <c r="BQ1073" s="157">
        <v>0</v>
      </c>
      <c r="BR1073" s="157">
        <v>2.8541500000000002E-4</v>
      </c>
      <c r="BS1073" s="157">
        <v>0</v>
      </c>
      <c r="BT1073" s="157">
        <v>0</v>
      </c>
      <c r="BU1073" s="157">
        <v>0</v>
      </c>
      <c r="BV1073" s="157">
        <v>1.4257899999999999E-4</v>
      </c>
      <c r="BW1073" s="157">
        <v>0</v>
      </c>
      <c r="BX1073" s="157">
        <v>0</v>
      </c>
      <c r="BY1073" s="157">
        <v>0</v>
      </c>
      <c r="BZ1073" s="157">
        <v>1.2378500000000001E-4</v>
      </c>
      <c r="CA1073" s="157">
        <v>2.9419810000000002E-3</v>
      </c>
      <c r="CB1073" s="157">
        <v>6.7667200000000002E-4</v>
      </c>
      <c r="CC1073" s="157">
        <v>0</v>
      </c>
      <c r="CD1073" s="157">
        <v>1.578138E-3</v>
      </c>
      <c r="CE1073" s="157">
        <v>0</v>
      </c>
      <c r="CF1073" s="157">
        <v>4.9846299999999999E-4</v>
      </c>
      <c r="CG1073" s="157">
        <v>0</v>
      </c>
      <c r="CH1073" s="157">
        <v>0</v>
      </c>
      <c r="CI1073" s="157">
        <v>0</v>
      </c>
      <c r="CJ1073" s="157">
        <v>1.05927E-4</v>
      </c>
      <c r="CK1073" s="157">
        <v>0</v>
      </c>
      <c r="CL1073" s="157">
        <v>0</v>
      </c>
      <c r="CM1073" s="157">
        <v>0</v>
      </c>
      <c r="CN1073" s="157">
        <v>0</v>
      </c>
      <c r="CO1073" s="157">
        <v>0</v>
      </c>
      <c r="CP1073" s="192">
        <v>5.0000000000000002E-5</v>
      </c>
      <c r="CQ1073" s="157">
        <v>3.0040900000000002E-4</v>
      </c>
      <c r="CR1073" s="157">
        <v>1.7463600000000001E-4</v>
      </c>
      <c r="CS1073" s="157">
        <v>6.4623000000000002E-4</v>
      </c>
      <c r="CT1073" s="157">
        <v>5.7116999999999997E-4</v>
      </c>
      <c r="CU1073" s="157">
        <v>0</v>
      </c>
      <c r="CV1073" s="157">
        <v>0</v>
      </c>
      <c r="CW1073" s="157">
        <v>0</v>
      </c>
      <c r="CX1073" s="157">
        <v>0</v>
      </c>
      <c r="CY1073" s="192">
        <v>5.52E-5</v>
      </c>
      <c r="CZ1073" s="157">
        <v>0</v>
      </c>
      <c r="DA1073" s="157">
        <v>0</v>
      </c>
      <c r="DB1073" s="157">
        <v>0</v>
      </c>
      <c r="DC1073" s="157">
        <v>0</v>
      </c>
      <c r="DD1073" s="157">
        <v>0</v>
      </c>
      <c r="DE1073" s="157">
        <v>0</v>
      </c>
      <c r="DF1073" s="157">
        <v>0</v>
      </c>
      <c r="DG1073" s="157">
        <v>0</v>
      </c>
      <c r="DH1073" s="157">
        <v>0</v>
      </c>
      <c r="DI1073" s="157">
        <v>0</v>
      </c>
      <c r="DJ1073" s="157">
        <v>0</v>
      </c>
      <c r="DK1073" s="157">
        <v>0</v>
      </c>
      <c r="DL1073" s="157">
        <v>0</v>
      </c>
      <c r="DM1073" s="157">
        <v>0</v>
      </c>
      <c r="DN1073" s="157">
        <v>0</v>
      </c>
      <c r="DO1073" s="157">
        <v>0</v>
      </c>
      <c r="DP1073" s="157">
        <v>0</v>
      </c>
      <c r="DQ1073" s="157">
        <v>0</v>
      </c>
      <c r="DR1073" s="157">
        <v>0</v>
      </c>
      <c r="DS1073" s="157">
        <v>0</v>
      </c>
      <c r="DT1073" s="157">
        <v>1.6937699999999999E-4</v>
      </c>
      <c r="DU1073" s="157">
        <v>0</v>
      </c>
      <c r="DV1073" s="157">
        <v>0</v>
      </c>
      <c r="DW1073" s="157">
        <v>0</v>
      </c>
      <c r="DX1073" s="157">
        <v>0</v>
      </c>
      <c r="DY1073" s="157">
        <v>0</v>
      </c>
      <c r="DZ1073" s="157">
        <v>0</v>
      </c>
      <c r="EA1073" s="192">
        <v>4.57E-5</v>
      </c>
      <c r="EB1073" s="157">
        <v>1.2322640000000001E-3</v>
      </c>
      <c r="EC1073" s="157">
        <v>0</v>
      </c>
      <c r="ED1073" s="157">
        <v>0</v>
      </c>
      <c r="EE1073" s="157">
        <v>0</v>
      </c>
      <c r="EF1073" s="157">
        <v>0</v>
      </c>
      <c r="EG1073" s="157">
        <v>0</v>
      </c>
      <c r="EH1073" s="157">
        <v>0</v>
      </c>
      <c r="EI1073" s="157">
        <v>0</v>
      </c>
      <c r="EJ1073" s="157">
        <v>0</v>
      </c>
      <c r="EK1073" s="157">
        <v>2.2117400000000001E-4</v>
      </c>
      <c r="EL1073" s="157">
        <v>0</v>
      </c>
      <c r="EM1073" s="157">
        <v>0</v>
      </c>
      <c r="EN1073" s="157">
        <v>0</v>
      </c>
      <c r="EO1073" s="157">
        <v>0</v>
      </c>
      <c r="EP1073" s="157">
        <v>0</v>
      </c>
      <c r="EQ1073" s="157">
        <v>0</v>
      </c>
      <c r="ER1073" s="157">
        <v>0</v>
      </c>
      <c r="ES1073" s="157">
        <v>0</v>
      </c>
      <c r="ET1073" s="157">
        <v>0</v>
      </c>
      <c r="EU1073" s="157">
        <v>0</v>
      </c>
      <c r="EV1073" s="157">
        <v>0</v>
      </c>
      <c r="EW1073" s="192">
        <v>1.8199999999999999E-5</v>
      </c>
      <c r="EX1073" s="157">
        <v>0</v>
      </c>
      <c r="EY1073" s="157">
        <v>0</v>
      </c>
      <c r="EZ1073" s="157">
        <v>0</v>
      </c>
      <c r="FA1073" s="157">
        <v>0</v>
      </c>
      <c r="FB1073" s="157">
        <v>0</v>
      </c>
      <c r="FC1073" s="157">
        <v>0</v>
      </c>
      <c r="FD1073" s="157">
        <v>0</v>
      </c>
      <c r="FE1073" s="157">
        <v>0</v>
      </c>
      <c r="FF1073" s="157">
        <v>0</v>
      </c>
      <c r="FG1073" s="157">
        <v>0</v>
      </c>
      <c r="FH1073" s="157">
        <v>0</v>
      </c>
      <c r="FI1073" s="157">
        <v>0</v>
      </c>
      <c r="FJ1073" s="157">
        <v>0</v>
      </c>
      <c r="FK1073" s="157">
        <v>0</v>
      </c>
      <c r="FL1073" s="157">
        <v>6.7424399999999995E-4</v>
      </c>
      <c r="FM1073" s="157">
        <v>8.03757E-4</v>
      </c>
      <c r="FN1073" s="157">
        <v>0</v>
      </c>
      <c r="FO1073" s="157">
        <v>0</v>
      </c>
      <c r="FP1073" s="157">
        <v>0</v>
      </c>
      <c r="FQ1073" s="157">
        <v>9.3999700000000003E-4</v>
      </c>
      <c r="FR1073" s="157">
        <v>0</v>
      </c>
      <c r="FS1073" s="157">
        <v>0</v>
      </c>
      <c r="FT1073" s="157">
        <v>0</v>
      </c>
      <c r="FU1073" s="157">
        <v>0</v>
      </c>
      <c r="FV1073" s="157">
        <v>0</v>
      </c>
      <c r="FW1073" s="157">
        <v>0</v>
      </c>
      <c r="FX1073" s="157">
        <v>0</v>
      </c>
      <c r="FY1073" s="157">
        <v>0</v>
      </c>
      <c r="FZ1073" s="157">
        <v>0</v>
      </c>
      <c r="GA1073" s="157">
        <v>0</v>
      </c>
      <c r="GB1073" s="157">
        <v>0</v>
      </c>
      <c r="GC1073" s="157">
        <v>1.5101700000000001E-4</v>
      </c>
      <c r="GD1073" s="192">
        <v>3.68E-5</v>
      </c>
      <c r="GE1073" s="157">
        <v>0</v>
      </c>
      <c r="GF1073" s="157">
        <v>0</v>
      </c>
      <c r="GG1073" s="157">
        <v>0</v>
      </c>
      <c r="GH1073" s="157">
        <v>0</v>
      </c>
      <c r="GI1073" s="157">
        <v>0</v>
      </c>
      <c r="GJ1073" s="157">
        <v>0</v>
      </c>
      <c r="GK1073" s="157">
        <v>0</v>
      </c>
      <c r="GL1073" s="157">
        <v>0</v>
      </c>
      <c r="GM1073" s="157">
        <v>0</v>
      </c>
      <c r="GN1073" s="157">
        <v>0</v>
      </c>
      <c r="GO1073" s="157">
        <v>0</v>
      </c>
      <c r="GP1073" s="157">
        <v>0</v>
      </c>
      <c r="GQ1073" s="157">
        <v>0</v>
      </c>
      <c r="GR1073" s="157">
        <v>0</v>
      </c>
      <c r="GS1073" s="157">
        <v>0</v>
      </c>
      <c r="GT1073" s="157">
        <v>0</v>
      </c>
      <c r="GU1073" s="157">
        <v>0</v>
      </c>
      <c r="GV1073" s="157">
        <v>0</v>
      </c>
      <c r="GW1073" s="157">
        <v>0</v>
      </c>
      <c r="GX1073" s="157">
        <v>0</v>
      </c>
      <c r="GY1073" s="157">
        <v>0</v>
      </c>
      <c r="GZ1073" s="157">
        <v>0</v>
      </c>
      <c r="HA1073" s="157">
        <v>0</v>
      </c>
    </row>
    <row r="1074" spans="1:209" x14ac:dyDescent="0.2">
      <c r="A1074" s="157" t="s">
        <v>4883</v>
      </c>
      <c r="B1074" s="157">
        <v>1.04431E-4</v>
      </c>
      <c r="C1074" s="157">
        <v>1.03331E-4</v>
      </c>
      <c r="D1074" s="157">
        <v>1.6366500000000001E-4</v>
      </c>
      <c r="E1074" s="157">
        <v>1.1653400000000001E-4</v>
      </c>
      <c r="F1074" s="157">
        <v>2.10435E-4</v>
      </c>
      <c r="G1074" s="157">
        <v>0</v>
      </c>
      <c r="H1074" s="192">
        <v>9.4500000000000007E-5</v>
      </c>
      <c r="I1074" s="157">
        <v>0</v>
      </c>
      <c r="J1074" s="157">
        <v>0</v>
      </c>
      <c r="K1074" s="192">
        <v>2.6800000000000001E-5</v>
      </c>
      <c r="L1074" s="157">
        <v>0</v>
      </c>
      <c r="M1074" s="192">
        <v>1.7600000000000001E-5</v>
      </c>
      <c r="N1074" s="157">
        <v>0</v>
      </c>
      <c r="O1074" s="157">
        <v>0</v>
      </c>
      <c r="P1074" s="192">
        <v>4.4100000000000001E-6</v>
      </c>
      <c r="Q1074" s="157">
        <v>0</v>
      </c>
      <c r="R1074" s="157">
        <v>1.52712E-4</v>
      </c>
      <c r="S1074" s="157">
        <v>0</v>
      </c>
      <c r="T1074" s="157">
        <v>0</v>
      </c>
      <c r="U1074" s="157">
        <v>1.54406E-4</v>
      </c>
      <c r="V1074" s="157">
        <v>0</v>
      </c>
      <c r="W1074" s="157">
        <v>0</v>
      </c>
      <c r="X1074" s="157">
        <v>0</v>
      </c>
      <c r="Y1074" s="157">
        <v>2.0004800000000001E-4</v>
      </c>
      <c r="Z1074" s="192">
        <v>5.2800000000000003E-5</v>
      </c>
      <c r="AA1074" s="192">
        <v>6.5699999999999998E-5</v>
      </c>
      <c r="AB1074" s="157">
        <v>0</v>
      </c>
      <c r="AC1074" s="192">
        <v>7.7200000000000006E-5</v>
      </c>
      <c r="AD1074" s="192">
        <v>3.8800000000000001E-5</v>
      </c>
      <c r="AE1074" s="192">
        <v>9.7299999999999993E-5</v>
      </c>
      <c r="AF1074" s="157">
        <v>0</v>
      </c>
      <c r="AG1074" s="157">
        <v>0</v>
      </c>
      <c r="AH1074" s="157">
        <v>0</v>
      </c>
      <c r="AI1074" s="157">
        <v>0</v>
      </c>
      <c r="AJ1074" s="157">
        <v>0</v>
      </c>
      <c r="AK1074" s="157">
        <v>0</v>
      </c>
      <c r="AL1074" s="157">
        <v>0</v>
      </c>
      <c r="AM1074" s="157">
        <v>1.2413100000000001E-4</v>
      </c>
      <c r="AN1074" s="157">
        <v>1.15819E-4</v>
      </c>
      <c r="AO1074" s="157">
        <v>2.0239300000000001E-4</v>
      </c>
      <c r="AP1074" s="157">
        <v>0</v>
      </c>
      <c r="AQ1074" s="157">
        <v>1.25597E-4</v>
      </c>
      <c r="AR1074" s="192">
        <v>2.55E-5</v>
      </c>
      <c r="AS1074" s="192">
        <v>4.5500000000000001E-5</v>
      </c>
      <c r="AT1074" s="157">
        <v>1.1284400000000001E-4</v>
      </c>
      <c r="AU1074" s="157">
        <v>0</v>
      </c>
      <c r="AV1074" s="157">
        <v>0</v>
      </c>
      <c r="AW1074" s="157">
        <v>0</v>
      </c>
      <c r="AX1074" s="157">
        <v>0</v>
      </c>
      <c r="AY1074" s="157">
        <v>0</v>
      </c>
      <c r="AZ1074" s="192">
        <v>3.79E-5</v>
      </c>
      <c r="BA1074" s="192">
        <v>2.41E-5</v>
      </c>
      <c r="BB1074" s="192">
        <v>2.4600000000000002E-5</v>
      </c>
      <c r="BC1074" s="192">
        <v>2.41E-5</v>
      </c>
      <c r="BD1074" s="192">
        <v>7.3899999999999994E-5</v>
      </c>
      <c r="BE1074" s="192">
        <v>6.1699999999999995E-5</v>
      </c>
      <c r="BF1074" s="157">
        <v>0</v>
      </c>
      <c r="BG1074" s="157">
        <v>0</v>
      </c>
      <c r="BH1074" s="157">
        <v>0</v>
      </c>
      <c r="BI1074" s="157">
        <v>0</v>
      </c>
      <c r="BJ1074" s="157">
        <v>0</v>
      </c>
      <c r="BK1074" s="192">
        <v>1.7200000000000001E-5</v>
      </c>
      <c r="BL1074" s="192">
        <v>3.5800000000000003E-5</v>
      </c>
      <c r="BM1074" s="157">
        <v>0</v>
      </c>
      <c r="BN1074" s="157">
        <v>0</v>
      </c>
      <c r="BO1074" s="157">
        <v>0</v>
      </c>
      <c r="BP1074" s="157">
        <v>0</v>
      </c>
      <c r="BQ1074" s="192">
        <v>5.9799999999999997E-5</v>
      </c>
      <c r="BR1074" s="192">
        <v>1.06E-5</v>
      </c>
      <c r="BS1074" s="157">
        <v>0</v>
      </c>
      <c r="BT1074" s="157">
        <v>0</v>
      </c>
      <c r="BU1074" s="157">
        <v>0</v>
      </c>
      <c r="BV1074" s="157">
        <v>0</v>
      </c>
      <c r="BW1074" s="157">
        <v>0</v>
      </c>
      <c r="BX1074" s="192">
        <v>4.7899999999999999E-5</v>
      </c>
      <c r="BY1074" s="157">
        <v>0</v>
      </c>
      <c r="BZ1074" s="157">
        <v>0</v>
      </c>
      <c r="CA1074" s="157">
        <v>0</v>
      </c>
      <c r="CB1074" s="157">
        <v>0</v>
      </c>
      <c r="CC1074" s="157">
        <v>0</v>
      </c>
      <c r="CD1074" s="192">
        <v>2.0000000000000002E-5</v>
      </c>
      <c r="CE1074" s="157">
        <v>0</v>
      </c>
      <c r="CF1074" s="157">
        <v>0</v>
      </c>
      <c r="CG1074" s="157">
        <v>0</v>
      </c>
      <c r="CH1074" s="157">
        <v>0</v>
      </c>
      <c r="CI1074" s="157">
        <v>0</v>
      </c>
      <c r="CJ1074" s="157">
        <v>0</v>
      </c>
      <c r="CK1074" s="157">
        <v>0</v>
      </c>
      <c r="CL1074" s="157">
        <v>0</v>
      </c>
      <c r="CM1074" s="157">
        <v>0</v>
      </c>
      <c r="CN1074" s="157">
        <v>0</v>
      </c>
      <c r="CO1074" s="157">
        <v>0</v>
      </c>
      <c r="CP1074" s="157">
        <v>0</v>
      </c>
      <c r="CQ1074" s="157">
        <v>0</v>
      </c>
      <c r="CR1074" s="157">
        <v>0</v>
      </c>
      <c r="CS1074" s="192">
        <v>1.04E-5</v>
      </c>
      <c r="CT1074" s="192">
        <v>2.3799999999999999E-5</v>
      </c>
      <c r="CU1074" s="157">
        <v>0</v>
      </c>
      <c r="CV1074" s="192">
        <v>2.9899999999999998E-5</v>
      </c>
      <c r="CW1074" s="192">
        <v>1.7799999999999999E-5</v>
      </c>
      <c r="CX1074" s="192">
        <v>2.2399999999999999E-5</v>
      </c>
      <c r="CY1074" s="157">
        <v>0</v>
      </c>
      <c r="CZ1074" s="157">
        <v>1.1438999999999999E-4</v>
      </c>
      <c r="DA1074" s="157">
        <v>0</v>
      </c>
      <c r="DB1074" s="157">
        <v>0</v>
      </c>
      <c r="DC1074" s="192">
        <v>2.0299999999999999E-5</v>
      </c>
      <c r="DD1074" s="192">
        <v>3.01E-5</v>
      </c>
      <c r="DE1074" s="157">
        <v>0</v>
      </c>
      <c r="DF1074" s="192">
        <v>4.5899999999999998E-5</v>
      </c>
      <c r="DG1074" s="157">
        <v>0</v>
      </c>
      <c r="DH1074" s="157">
        <v>0</v>
      </c>
      <c r="DI1074" s="157">
        <v>0</v>
      </c>
      <c r="DJ1074" s="157">
        <v>0</v>
      </c>
      <c r="DK1074" s="157">
        <v>0</v>
      </c>
      <c r="DL1074" s="157">
        <v>0</v>
      </c>
      <c r="DM1074" s="157">
        <v>0</v>
      </c>
      <c r="DN1074" s="157">
        <v>1.3229299999999999E-4</v>
      </c>
      <c r="DO1074" s="192">
        <v>6.9200000000000002E-5</v>
      </c>
      <c r="DP1074" s="157">
        <v>1.94033E-4</v>
      </c>
      <c r="DQ1074" s="157">
        <v>0</v>
      </c>
      <c r="DR1074" s="157">
        <v>0</v>
      </c>
      <c r="DS1074" s="157">
        <v>0</v>
      </c>
      <c r="DT1074" s="157">
        <v>0</v>
      </c>
      <c r="DU1074" s="192">
        <v>6.1600000000000007E-5</v>
      </c>
      <c r="DV1074" s="157">
        <v>0</v>
      </c>
      <c r="DW1074" s="157">
        <v>1.0431E-4</v>
      </c>
      <c r="DX1074" s="157">
        <v>0</v>
      </c>
      <c r="DY1074" s="157">
        <v>0</v>
      </c>
      <c r="DZ1074" s="157">
        <v>0</v>
      </c>
      <c r="EA1074" s="157">
        <v>0</v>
      </c>
      <c r="EB1074" s="192">
        <v>7.0400000000000004E-5</v>
      </c>
      <c r="EC1074" s="157">
        <v>0</v>
      </c>
      <c r="ED1074" s="157">
        <v>0</v>
      </c>
      <c r="EE1074" s="157">
        <v>0</v>
      </c>
      <c r="EF1074" s="157">
        <v>0</v>
      </c>
      <c r="EG1074" s="157">
        <v>0</v>
      </c>
      <c r="EH1074" s="157">
        <v>0</v>
      </c>
      <c r="EI1074" s="157">
        <v>0</v>
      </c>
      <c r="EJ1074" s="157">
        <v>0</v>
      </c>
      <c r="EK1074" s="157">
        <v>0</v>
      </c>
      <c r="EL1074" s="157">
        <v>0</v>
      </c>
      <c r="EM1074" s="157">
        <v>1.5257700000000001E-4</v>
      </c>
      <c r="EN1074" s="157">
        <v>1.3295000000000001E-4</v>
      </c>
      <c r="EO1074" s="157">
        <v>0</v>
      </c>
      <c r="EP1074" s="157">
        <v>0</v>
      </c>
      <c r="EQ1074" s="157">
        <v>1.06776E-4</v>
      </c>
      <c r="ER1074" s="157">
        <v>0</v>
      </c>
      <c r="ES1074" s="192">
        <v>6.8499999999999998E-5</v>
      </c>
      <c r="ET1074" s="157">
        <v>0</v>
      </c>
      <c r="EU1074" s="157">
        <v>0</v>
      </c>
      <c r="EV1074" s="192">
        <v>4.07E-5</v>
      </c>
      <c r="EW1074" s="157">
        <v>0</v>
      </c>
      <c r="EX1074" s="192">
        <v>7.2700000000000005E-5</v>
      </c>
      <c r="EY1074" s="157">
        <v>1.0352E-4</v>
      </c>
      <c r="EZ1074" s="157">
        <v>0</v>
      </c>
      <c r="FA1074" s="157">
        <v>0</v>
      </c>
      <c r="FB1074" s="157">
        <v>0</v>
      </c>
      <c r="FC1074" s="157">
        <v>0</v>
      </c>
      <c r="FD1074" s="192">
        <v>2.51E-5</v>
      </c>
      <c r="FE1074" s="192">
        <v>6.7299999999999996E-5</v>
      </c>
      <c r="FF1074" s="192">
        <v>3.3899999999999997E-5</v>
      </c>
      <c r="FG1074" s="157">
        <v>2.3889199999999999E-4</v>
      </c>
      <c r="FH1074" s="157">
        <v>0</v>
      </c>
      <c r="FI1074" s="192">
        <v>2.76E-5</v>
      </c>
      <c r="FJ1074" s="157">
        <v>0</v>
      </c>
      <c r="FK1074" s="157">
        <v>2.7722599999999999E-4</v>
      </c>
      <c r="FL1074" s="157">
        <v>0</v>
      </c>
      <c r="FM1074" s="192">
        <v>8.4599999999999996E-5</v>
      </c>
      <c r="FN1074" s="157">
        <v>0</v>
      </c>
      <c r="FO1074" s="157">
        <v>0</v>
      </c>
      <c r="FP1074" s="157">
        <v>0</v>
      </c>
      <c r="FQ1074" s="192">
        <v>1.5699999999999999E-5</v>
      </c>
      <c r="FR1074" s="157">
        <v>0</v>
      </c>
      <c r="FS1074" s="157">
        <v>0</v>
      </c>
      <c r="FT1074" s="157">
        <v>0</v>
      </c>
      <c r="FU1074" s="157">
        <v>0</v>
      </c>
      <c r="FV1074" s="157">
        <v>0</v>
      </c>
      <c r="FW1074" s="157">
        <v>0</v>
      </c>
      <c r="FX1074" s="157">
        <v>0</v>
      </c>
      <c r="FY1074" s="192">
        <v>5.4299999999999998E-5</v>
      </c>
      <c r="FZ1074" s="157">
        <v>0</v>
      </c>
      <c r="GA1074" s="157">
        <v>0</v>
      </c>
      <c r="GB1074" s="157">
        <v>0</v>
      </c>
      <c r="GC1074" s="157">
        <v>0</v>
      </c>
      <c r="GD1074" s="157">
        <v>0</v>
      </c>
      <c r="GE1074" s="157">
        <v>0</v>
      </c>
      <c r="GF1074" s="157">
        <v>0</v>
      </c>
      <c r="GG1074" s="157">
        <v>2.2237E-4</v>
      </c>
      <c r="GH1074" s="157">
        <v>2.5669100000000003E-4</v>
      </c>
      <c r="GI1074" s="157">
        <v>0</v>
      </c>
      <c r="GJ1074" s="157">
        <v>0</v>
      </c>
      <c r="GK1074" s="157">
        <v>0</v>
      </c>
      <c r="GL1074" s="157">
        <v>0</v>
      </c>
      <c r="GM1074" s="157">
        <v>0</v>
      </c>
      <c r="GN1074" s="157">
        <v>0</v>
      </c>
      <c r="GO1074" s="157">
        <v>0</v>
      </c>
      <c r="GP1074" s="157">
        <v>0</v>
      </c>
      <c r="GQ1074" s="157">
        <v>0</v>
      </c>
      <c r="GR1074" s="157">
        <v>0</v>
      </c>
      <c r="GS1074" s="157">
        <v>0</v>
      </c>
      <c r="GT1074" s="157">
        <v>0</v>
      </c>
      <c r="GU1074" s="157">
        <v>0</v>
      </c>
      <c r="GV1074" s="157">
        <v>0</v>
      </c>
      <c r="GW1074" s="157">
        <v>0</v>
      </c>
      <c r="GX1074" s="157">
        <v>0</v>
      </c>
      <c r="GY1074" s="157">
        <v>0</v>
      </c>
      <c r="GZ1074" s="157">
        <v>0</v>
      </c>
      <c r="HA1074" s="157">
        <v>0</v>
      </c>
    </row>
    <row r="1075" spans="1:209" x14ac:dyDescent="0.2">
      <c r="A1075" s="157" t="s">
        <v>4884</v>
      </c>
      <c r="B1075" s="157">
        <v>0</v>
      </c>
      <c r="C1075" s="157">
        <v>0</v>
      </c>
      <c r="D1075" s="157">
        <v>0</v>
      </c>
      <c r="E1075" s="157">
        <v>0</v>
      </c>
      <c r="F1075" s="157">
        <v>0</v>
      </c>
      <c r="G1075" s="192">
        <v>8.5400000000000002E-5</v>
      </c>
      <c r="H1075" s="157">
        <v>0</v>
      </c>
      <c r="I1075" s="192">
        <v>3.9400000000000002E-5</v>
      </c>
      <c r="J1075" s="157">
        <v>0</v>
      </c>
      <c r="K1075" s="157">
        <v>1.0717000000000001E-4</v>
      </c>
      <c r="L1075" s="157">
        <v>0</v>
      </c>
      <c r="M1075" s="157">
        <v>0</v>
      </c>
      <c r="N1075" s="157">
        <v>0</v>
      </c>
      <c r="O1075" s="157">
        <v>0</v>
      </c>
      <c r="P1075" s="157">
        <v>0</v>
      </c>
      <c r="Q1075" s="157">
        <v>6.2262960000000001E-3</v>
      </c>
      <c r="R1075" s="157">
        <v>0</v>
      </c>
      <c r="S1075" s="157">
        <v>7.8370279999999994E-3</v>
      </c>
      <c r="T1075" s="157">
        <v>8.8125949999999995E-2</v>
      </c>
      <c r="U1075" s="192">
        <v>4.4100000000000001E-5</v>
      </c>
      <c r="V1075" s="192">
        <v>4.0599999999999998E-5</v>
      </c>
      <c r="W1075" s="157">
        <v>0</v>
      </c>
      <c r="X1075" s="157">
        <v>0</v>
      </c>
      <c r="Y1075" s="157">
        <v>0</v>
      </c>
      <c r="Z1075" s="157">
        <v>0</v>
      </c>
      <c r="AA1075" s="157">
        <v>0</v>
      </c>
      <c r="AB1075" s="157">
        <v>0</v>
      </c>
      <c r="AC1075" s="157">
        <v>1.5440399999999999E-4</v>
      </c>
      <c r="AD1075" s="157">
        <v>0</v>
      </c>
      <c r="AE1075" s="157">
        <v>0</v>
      </c>
      <c r="AF1075" s="157">
        <v>0</v>
      </c>
      <c r="AG1075" s="192">
        <v>1.34E-5</v>
      </c>
      <c r="AH1075" s="157">
        <v>0.102790429</v>
      </c>
      <c r="AI1075" s="157">
        <v>1.0249865E-2</v>
      </c>
      <c r="AJ1075" s="157">
        <v>1.7757600000000001E-4</v>
      </c>
      <c r="AK1075" s="157">
        <v>0</v>
      </c>
      <c r="AL1075" s="192">
        <v>4.1600000000000002E-5</v>
      </c>
      <c r="AM1075" s="157">
        <v>0</v>
      </c>
      <c r="AN1075" s="157">
        <v>0</v>
      </c>
      <c r="AO1075" s="157">
        <v>0</v>
      </c>
      <c r="AP1075" s="157">
        <v>0</v>
      </c>
      <c r="AQ1075" s="157">
        <v>0</v>
      </c>
      <c r="AR1075" s="192">
        <v>5.0899999999999997E-5</v>
      </c>
      <c r="AS1075" s="157">
        <v>0</v>
      </c>
      <c r="AT1075" s="157">
        <v>0</v>
      </c>
      <c r="AU1075" s="192">
        <v>5.1499999999999998E-5</v>
      </c>
      <c r="AV1075" s="157">
        <v>0</v>
      </c>
      <c r="AW1075" s="157">
        <v>0</v>
      </c>
      <c r="AX1075" s="157">
        <v>4.8966089999999997E-3</v>
      </c>
      <c r="AY1075" s="192">
        <v>5.3999999999999998E-5</v>
      </c>
      <c r="AZ1075" s="157">
        <v>0</v>
      </c>
      <c r="BA1075" s="157">
        <v>0</v>
      </c>
      <c r="BB1075" s="157">
        <v>0</v>
      </c>
      <c r="BC1075" s="192">
        <v>4.8099999999999997E-5</v>
      </c>
      <c r="BD1075" s="157">
        <v>0</v>
      </c>
      <c r="BE1075" s="157">
        <v>0</v>
      </c>
      <c r="BF1075" s="157">
        <v>1.1429000000000001E-4</v>
      </c>
      <c r="BG1075" s="157">
        <v>0</v>
      </c>
      <c r="BH1075" s="192">
        <v>2.2500000000000001E-5</v>
      </c>
      <c r="BI1075" s="157">
        <v>0</v>
      </c>
      <c r="BJ1075" s="157">
        <v>0</v>
      </c>
      <c r="BK1075" s="157">
        <v>0</v>
      </c>
      <c r="BL1075" s="157">
        <v>0</v>
      </c>
      <c r="BM1075" s="157">
        <v>0</v>
      </c>
      <c r="BN1075" s="192">
        <v>4.32E-5</v>
      </c>
      <c r="BO1075" s="157">
        <v>0</v>
      </c>
      <c r="BP1075" s="157">
        <v>0</v>
      </c>
      <c r="BQ1075" s="157">
        <v>0</v>
      </c>
      <c r="BR1075" s="157">
        <v>1.4239051000000001E-2</v>
      </c>
      <c r="BS1075" s="157">
        <v>0</v>
      </c>
      <c r="BT1075" s="157">
        <v>1.15794E-4</v>
      </c>
      <c r="BU1075" s="157">
        <v>0</v>
      </c>
      <c r="BV1075" s="157">
        <v>3.4266431999999999E-2</v>
      </c>
      <c r="BW1075" s="157">
        <v>0</v>
      </c>
      <c r="BX1075" s="192">
        <v>2.4000000000000001E-5</v>
      </c>
      <c r="BY1075" s="192">
        <v>5.0399999999999999E-5</v>
      </c>
      <c r="BZ1075" s="157">
        <v>3.9889831000000001E-2</v>
      </c>
      <c r="CA1075" s="157">
        <v>0.112710386</v>
      </c>
      <c r="CB1075" s="157">
        <v>3.6467774000000001E-2</v>
      </c>
      <c r="CC1075" s="157">
        <v>0</v>
      </c>
      <c r="CD1075" s="157">
        <v>9.2051379000000003E-2</v>
      </c>
      <c r="CE1075" s="192">
        <v>3.1099999999999997E-5</v>
      </c>
      <c r="CF1075" s="157">
        <v>7.6846390000000001E-2</v>
      </c>
      <c r="CG1075" s="157">
        <v>0</v>
      </c>
      <c r="CH1075" s="157">
        <v>2.39502E-4</v>
      </c>
      <c r="CI1075" s="192">
        <v>1.8899999999999999E-5</v>
      </c>
      <c r="CJ1075" s="192">
        <v>5.3000000000000001E-5</v>
      </c>
      <c r="CK1075" s="157">
        <v>0</v>
      </c>
      <c r="CL1075" s="192">
        <v>1.11E-5</v>
      </c>
      <c r="CM1075" s="192">
        <v>3.7599999999999999E-5</v>
      </c>
      <c r="CN1075" s="192">
        <v>7.9499999999999994E-5</v>
      </c>
      <c r="CO1075" s="192">
        <v>2.5199999999999999E-5</v>
      </c>
      <c r="CP1075" s="157">
        <v>3.4748259999999999E-3</v>
      </c>
      <c r="CQ1075" s="157">
        <v>4.5385725000000002E-2</v>
      </c>
      <c r="CR1075" s="157">
        <v>4.5125911999999997E-2</v>
      </c>
      <c r="CS1075" s="157">
        <v>0.13526021199999999</v>
      </c>
      <c r="CT1075" s="157">
        <v>0.219257955</v>
      </c>
      <c r="CU1075" s="157">
        <v>5.1829999999999997E-4</v>
      </c>
      <c r="CV1075" s="157">
        <v>8.3646999999999997E-4</v>
      </c>
      <c r="CW1075" s="157">
        <v>0</v>
      </c>
      <c r="CX1075" s="157">
        <v>1.656593E-3</v>
      </c>
      <c r="CY1075" s="157">
        <v>2.4308049000000002E-2</v>
      </c>
      <c r="CZ1075" s="192">
        <v>3.8099999999999998E-5</v>
      </c>
      <c r="DA1075" s="157">
        <v>0</v>
      </c>
      <c r="DB1075" s="157">
        <v>0</v>
      </c>
      <c r="DC1075" s="157">
        <v>0</v>
      </c>
      <c r="DD1075" s="157">
        <v>0</v>
      </c>
      <c r="DE1075" s="192">
        <v>2.65E-5</v>
      </c>
      <c r="DF1075" s="157">
        <v>1.3783600000000001E-4</v>
      </c>
      <c r="DG1075" s="157">
        <v>8.82353E-4</v>
      </c>
      <c r="DH1075" s="157">
        <v>2.02511E-4</v>
      </c>
      <c r="DI1075" s="157">
        <v>0</v>
      </c>
      <c r="DJ1075" s="157">
        <v>0</v>
      </c>
      <c r="DK1075" s="157">
        <v>2.0387399999999999E-4</v>
      </c>
      <c r="DL1075" s="157">
        <v>0</v>
      </c>
      <c r="DM1075" s="192">
        <v>3.7799999999999997E-5</v>
      </c>
      <c r="DN1075" s="157">
        <v>3.7482900000000003E-4</v>
      </c>
      <c r="DO1075" s="157">
        <v>0</v>
      </c>
      <c r="DP1075" s="157">
        <v>0</v>
      </c>
      <c r="DQ1075" s="192">
        <v>1.31E-5</v>
      </c>
      <c r="DR1075" s="157">
        <v>2.0399E-4</v>
      </c>
      <c r="DS1075" s="157">
        <v>2.7249199999999999E-4</v>
      </c>
      <c r="DT1075" s="157">
        <v>2.0240515000000001E-2</v>
      </c>
      <c r="DU1075" s="157">
        <v>1.2123450000000001E-3</v>
      </c>
      <c r="DV1075" s="192">
        <v>3.3699999999999999E-5</v>
      </c>
      <c r="DW1075" s="192">
        <v>1.7399999999999999E-5</v>
      </c>
      <c r="DX1075" s="157">
        <v>0</v>
      </c>
      <c r="DY1075" s="157">
        <v>0</v>
      </c>
      <c r="DZ1075" s="192">
        <v>6.3299999999999994E-5</v>
      </c>
      <c r="EA1075" s="157">
        <v>1.3708646E-2</v>
      </c>
      <c r="EB1075" s="157">
        <v>0.125479703</v>
      </c>
      <c r="EC1075" s="192">
        <v>3.6600000000000002E-5</v>
      </c>
      <c r="ED1075" s="192">
        <v>9.8499999999999995E-5</v>
      </c>
      <c r="EE1075" s="157">
        <v>0</v>
      </c>
      <c r="EF1075" s="157">
        <v>0</v>
      </c>
      <c r="EG1075" s="157">
        <v>0</v>
      </c>
      <c r="EH1075" s="157">
        <v>0</v>
      </c>
      <c r="EI1075" s="192">
        <v>2.26E-5</v>
      </c>
      <c r="EJ1075" s="157">
        <v>0</v>
      </c>
      <c r="EK1075" s="157">
        <v>1.8431141000000002E-2</v>
      </c>
      <c r="EL1075" s="157">
        <v>0</v>
      </c>
      <c r="EM1075" s="157">
        <v>0</v>
      </c>
      <c r="EN1075" s="157">
        <v>0</v>
      </c>
      <c r="EO1075" s="157">
        <v>0</v>
      </c>
      <c r="EP1075" s="157">
        <v>0</v>
      </c>
      <c r="EQ1075" s="157">
        <v>0</v>
      </c>
      <c r="ER1075" s="157">
        <v>0</v>
      </c>
      <c r="ES1075" s="157">
        <v>0</v>
      </c>
      <c r="ET1075" s="192">
        <v>3.7200000000000003E-5</v>
      </c>
      <c r="EU1075" s="157">
        <v>0</v>
      </c>
      <c r="EV1075" s="157">
        <v>0</v>
      </c>
      <c r="EW1075" s="157">
        <v>1.89387E-3</v>
      </c>
      <c r="EX1075" s="157">
        <v>0</v>
      </c>
      <c r="EY1075" s="157">
        <v>0</v>
      </c>
      <c r="EZ1075" s="157">
        <v>5.2389500000000002E-4</v>
      </c>
      <c r="FA1075" s="157">
        <v>0</v>
      </c>
      <c r="FB1075" s="157">
        <v>0</v>
      </c>
      <c r="FC1075" s="192">
        <v>2.7100000000000001E-5</v>
      </c>
      <c r="FD1075" s="192">
        <v>2.51E-5</v>
      </c>
      <c r="FE1075" s="157">
        <v>0</v>
      </c>
      <c r="FF1075" s="192">
        <v>3.3899999999999997E-5</v>
      </c>
      <c r="FG1075" s="157">
        <v>0</v>
      </c>
      <c r="FH1075" s="157">
        <v>1.8967699999999999E-4</v>
      </c>
      <c r="FI1075" s="192">
        <v>2.76E-5</v>
      </c>
      <c r="FJ1075" s="157">
        <v>0</v>
      </c>
      <c r="FK1075" s="157">
        <v>0</v>
      </c>
      <c r="FL1075" s="157">
        <v>0.121524433</v>
      </c>
      <c r="FM1075" s="157">
        <v>7.3818689000000007E-2</v>
      </c>
      <c r="FN1075" s="157">
        <v>3.0993299999999998E-4</v>
      </c>
      <c r="FO1075" s="157">
        <v>0</v>
      </c>
      <c r="FP1075" s="192">
        <v>4.1199999999999999E-5</v>
      </c>
      <c r="FQ1075" s="157">
        <v>7.5716748E-2</v>
      </c>
      <c r="FR1075" s="157">
        <v>0</v>
      </c>
      <c r="FS1075" s="157">
        <v>0</v>
      </c>
      <c r="FT1075" s="157">
        <v>0</v>
      </c>
      <c r="FU1075" s="157">
        <v>0</v>
      </c>
      <c r="FV1075" s="157">
        <v>1.8373099999999999E-4</v>
      </c>
      <c r="FW1075" s="157">
        <v>0</v>
      </c>
      <c r="FX1075" s="157">
        <v>0</v>
      </c>
      <c r="FY1075" s="157">
        <v>0</v>
      </c>
      <c r="FZ1075" s="157">
        <v>1.35544E-4</v>
      </c>
      <c r="GA1075" s="192">
        <v>3.8899999999999997E-5</v>
      </c>
      <c r="GB1075" s="157">
        <v>2.9495999999999998E-4</v>
      </c>
      <c r="GC1075" s="157">
        <v>2.1519989999999999E-3</v>
      </c>
      <c r="GD1075" s="157">
        <v>3.2387470000000002E-3</v>
      </c>
      <c r="GE1075" s="157">
        <v>0</v>
      </c>
      <c r="GF1075" s="157">
        <v>0</v>
      </c>
      <c r="GG1075" s="157">
        <v>0</v>
      </c>
      <c r="GH1075" s="157">
        <v>0</v>
      </c>
      <c r="GI1075" s="157">
        <v>0</v>
      </c>
      <c r="GJ1075" s="157">
        <v>1.6162899999999999E-4</v>
      </c>
      <c r="GK1075" s="192">
        <v>2.9600000000000001E-5</v>
      </c>
      <c r="GL1075" s="157">
        <v>0</v>
      </c>
      <c r="GM1075" s="192">
        <v>3.8399999999999998E-5</v>
      </c>
      <c r="GN1075" s="157">
        <v>0</v>
      </c>
      <c r="GO1075" s="157">
        <v>0</v>
      </c>
      <c r="GP1075" s="192">
        <v>7.1299999999999998E-5</v>
      </c>
      <c r="GQ1075" s="192">
        <v>2.0599999999999999E-5</v>
      </c>
      <c r="GR1075" s="157">
        <v>0</v>
      </c>
      <c r="GS1075" s="157">
        <v>1.8271499999999999E-4</v>
      </c>
      <c r="GT1075" s="157">
        <v>0</v>
      </c>
      <c r="GU1075" s="157">
        <v>0</v>
      </c>
      <c r="GV1075" s="157">
        <v>6.2480499999999998E-4</v>
      </c>
      <c r="GW1075" s="157">
        <v>0</v>
      </c>
      <c r="GX1075" s="157">
        <v>0</v>
      </c>
      <c r="GY1075" s="157">
        <v>0</v>
      </c>
      <c r="GZ1075" s="157">
        <v>1.8867925000000001E-2</v>
      </c>
      <c r="HA1075" s="157">
        <v>0</v>
      </c>
    </row>
    <row r="1076" spans="1:209" x14ac:dyDescent="0.2">
      <c r="A1076" s="157" t="s">
        <v>4885</v>
      </c>
      <c r="B1076" s="157">
        <v>0</v>
      </c>
      <c r="C1076" s="157">
        <v>0</v>
      </c>
      <c r="D1076" s="192">
        <v>5.1100000000000002E-6</v>
      </c>
      <c r="E1076" s="157">
        <v>0</v>
      </c>
      <c r="F1076" s="157">
        <v>0</v>
      </c>
      <c r="G1076" s="157">
        <v>0</v>
      </c>
      <c r="H1076" s="157">
        <v>0</v>
      </c>
      <c r="I1076" s="157">
        <v>0</v>
      </c>
      <c r="J1076" s="157">
        <v>0</v>
      </c>
      <c r="K1076" s="157">
        <v>0</v>
      </c>
      <c r="L1076" s="157">
        <v>0</v>
      </c>
      <c r="M1076" s="157">
        <v>0</v>
      </c>
      <c r="N1076" s="157">
        <v>0</v>
      </c>
      <c r="O1076" s="157">
        <v>0</v>
      </c>
      <c r="P1076" s="157">
        <v>0</v>
      </c>
      <c r="Q1076" s="157">
        <v>0</v>
      </c>
      <c r="R1076" s="192">
        <v>2.1800000000000001E-5</v>
      </c>
      <c r="S1076" s="157">
        <v>0</v>
      </c>
      <c r="T1076" s="157">
        <v>0</v>
      </c>
      <c r="U1076" s="192">
        <v>2.2099999999999998E-5</v>
      </c>
      <c r="V1076" s="157">
        <v>0</v>
      </c>
      <c r="W1076" s="157">
        <v>0</v>
      </c>
      <c r="X1076" s="157">
        <v>0</v>
      </c>
      <c r="Y1076" s="157">
        <v>0</v>
      </c>
      <c r="Z1076" s="157">
        <v>0</v>
      </c>
      <c r="AA1076" s="157">
        <v>0</v>
      </c>
      <c r="AB1076" s="157">
        <v>0</v>
      </c>
      <c r="AC1076" s="157">
        <v>0</v>
      </c>
      <c r="AD1076" s="157">
        <v>0</v>
      </c>
      <c r="AE1076" s="157">
        <v>0</v>
      </c>
      <c r="AF1076" s="157">
        <v>0</v>
      </c>
      <c r="AG1076" s="157">
        <v>0</v>
      </c>
      <c r="AH1076" s="157">
        <v>0</v>
      </c>
      <c r="AI1076" s="157">
        <v>0</v>
      </c>
      <c r="AJ1076" s="157">
        <v>0</v>
      </c>
      <c r="AK1076" s="157">
        <v>0</v>
      </c>
      <c r="AL1076" s="157">
        <v>0</v>
      </c>
      <c r="AM1076" s="157">
        <v>0</v>
      </c>
      <c r="AN1076" s="157">
        <v>0</v>
      </c>
      <c r="AO1076" s="157">
        <v>0</v>
      </c>
      <c r="AP1076" s="157">
        <v>0</v>
      </c>
      <c r="AQ1076" s="157">
        <v>0</v>
      </c>
      <c r="AR1076" s="157">
        <v>0</v>
      </c>
      <c r="AS1076" s="157">
        <v>0</v>
      </c>
      <c r="AT1076" s="157">
        <v>0</v>
      </c>
      <c r="AU1076" s="157">
        <v>0</v>
      </c>
      <c r="AV1076" s="157">
        <v>0</v>
      </c>
      <c r="AW1076" s="157">
        <v>0</v>
      </c>
      <c r="AX1076" s="157">
        <v>0</v>
      </c>
      <c r="AY1076" s="157">
        <v>0</v>
      </c>
      <c r="AZ1076" s="157">
        <v>0</v>
      </c>
      <c r="BA1076" s="157">
        <v>0</v>
      </c>
      <c r="BB1076" s="157">
        <v>0</v>
      </c>
      <c r="BC1076" s="157">
        <v>0</v>
      </c>
      <c r="BD1076" s="157">
        <v>0</v>
      </c>
      <c r="BE1076" s="157">
        <v>0</v>
      </c>
      <c r="BF1076" s="157">
        <v>0</v>
      </c>
      <c r="BG1076" s="192">
        <v>1.34E-5</v>
      </c>
      <c r="BH1076" s="192">
        <v>4.5000000000000003E-5</v>
      </c>
      <c r="BI1076" s="157">
        <v>0</v>
      </c>
      <c r="BJ1076" s="157">
        <v>0</v>
      </c>
      <c r="BK1076" s="157">
        <v>0</v>
      </c>
      <c r="BL1076" s="157">
        <v>0</v>
      </c>
      <c r="BM1076" s="157">
        <v>4.2087500000000003E-4</v>
      </c>
      <c r="BN1076" s="157">
        <v>0</v>
      </c>
      <c r="BO1076" s="157">
        <v>0</v>
      </c>
      <c r="BP1076" s="157">
        <v>0</v>
      </c>
      <c r="BQ1076" s="192">
        <v>5.9799999999999997E-5</v>
      </c>
      <c r="BR1076" s="157">
        <v>0</v>
      </c>
      <c r="BS1076" s="157">
        <v>0</v>
      </c>
      <c r="BT1076" s="157">
        <v>0</v>
      </c>
      <c r="BU1076" s="157">
        <v>0</v>
      </c>
      <c r="BV1076" s="157">
        <v>0</v>
      </c>
      <c r="BW1076" s="157">
        <v>0</v>
      </c>
      <c r="BX1076" s="157">
        <v>0</v>
      </c>
      <c r="BY1076" s="157">
        <v>0</v>
      </c>
      <c r="BZ1076" s="157">
        <v>0</v>
      </c>
      <c r="CA1076" s="157">
        <v>0</v>
      </c>
      <c r="CB1076" s="157">
        <v>0</v>
      </c>
      <c r="CC1076" s="157">
        <v>0</v>
      </c>
      <c r="CD1076" s="157">
        <v>0</v>
      </c>
      <c r="CE1076" s="157">
        <v>0</v>
      </c>
      <c r="CF1076" s="157">
        <v>0</v>
      </c>
      <c r="CG1076" s="157">
        <v>0</v>
      </c>
      <c r="CH1076" s="157">
        <v>0</v>
      </c>
      <c r="CI1076" s="157">
        <v>0</v>
      </c>
      <c r="CJ1076" s="157">
        <v>0</v>
      </c>
      <c r="CK1076" s="157">
        <v>0</v>
      </c>
      <c r="CL1076" s="157">
        <v>0</v>
      </c>
      <c r="CM1076" s="157">
        <v>0</v>
      </c>
      <c r="CN1076" s="157">
        <v>0</v>
      </c>
      <c r="CO1076" s="157">
        <v>0</v>
      </c>
      <c r="CP1076" s="157">
        <v>0</v>
      </c>
      <c r="CQ1076" s="157">
        <v>0</v>
      </c>
      <c r="CR1076" s="157">
        <v>0</v>
      </c>
      <c r="CS1076" s="157">
        <v>0</v>
      </c>
      <c r="CT1076" s="157">
        <v>0</v>
      </c>
      <c r="CU1076" s="157">
        <v>0</v>
      </c>
      <c r="CV1076" s="157">
        <v>0</v>
      </c>
      <c r="CW1076" s="157">
        <v>0</v>
      </c>
      <c r="CX1076" s="157">
        <v>0</v>
      </c>
      <c r="CY1076" s="157">
        <v>0</v>
      </c>
      <c r="CZ1076" s="157">
        <v>0</v>
      </c>
      <c r="DA1076" s="157">
        <v>0</v>
      </c>
      <c r="DB1076" s="157">
        <v>0</v>
      </c>
      <c r="DC1076" s="157">
        <v>0</v>
      </c>
      <c r="DD1076" s="157">
        <v>0</v>
      </c>
      <c r="DE1076" s="157">
        <v>0</v>
      </c>
      <c r="DF1076" s="157">
        <v>0</v>
      </c>
      <c r="DG1076" s="157">
        <v>0</v>
      </c>
      <c r="DH1076" s="157">
        <v>0</v>
      </c>
      <c r="DI1076" s="157">
        <v>0</v>
      </c>
      <c r="DJ1076" s="157">
        <v>0</v>
      </c>
      <c r="DK1076" s="157">
        <v>0</v>
      </c>
      <c r="DL1076" s="157">
        <v>0</v>
      </c>
      <c r="DM1076" s="157">
        <v>0</v>
      </c>
      <c r="DN1076" s="157">
        <v>0</v>
      </c>
      <c r="DO1076" s="157">
        <v>0</v>
      </c>
      <c r="DP1076" s="157">
        <v>0</v>
      </c>
      <c r="DQ1076" s="157">
        <v>0</v>
      </c>
      <c r="DR1076" s="157">
        <v>0</v>
      </c>
      <c r="DS1076" s="157">
        <v>0</v>
      </c>
      <c r="DT1076" s="157">
        <v>0</v>
      </c>
      <c r="DU1076" s="157">
        <v>0</v>
      </c>
      <c r="DV1076" s="157">
        <v>0</v>
      </c>
      <c r="DW1076" s="157">
        <v>0</v>
      </c>
      <c r="DX1076" s="157">
        <v>0</v>
      </c>
      <c r="DY1076" s="157">
        <v>0</v>
      </c>
      <c r="DZ1076" s="157">
        <v>0</v>
      </c>
      <c r="EA1076" s="157">
        <v>0</v>
      </c>
      <c r="EB1076" s="157">
        <v>0</v>
      </c>
      <c r="EC1076" s="157">
        <v>0</v>
      </c>
      <c r="ED1076" s="157">
        <v>0</v>
      </c>
      <c r="EE1076" s="157">
        <v>0</v>
      </c>
      <c r="EF1076" s="157">
        <v>0</v>
      </c>
      <c r="EG1076" s="157">
        <v>0</v>
      </c>
      <c r="EH1076" s="157">
        <v>0</v>
      </c>
      <c r="EI1076" s="157">
        <v>0</v>
      </c>
      <c r="EJ1076" s="157">
        <v>0</v>
      </c>
      <c r="EK1076" s="157">
        <v>0</v>
      </c>
      <c r="EL1076" s="157">
        <v>0</v>
      </c>
      <c r="EM1076" s="157">
        <v>0</v>
      </c>
      <c r="EN1076" s="157">
        <v>0</v>
      </c>
      <c r="EO1076" s="157">
        <v>0</v>
      </c>
      <c r="EP1076" s="157">
        <v>0</v>
      </c>
      <c r="EQ1076" s="157">
        <v>0</v>
      </c>
      <c r="ER1076" s="157">
        <v>0</v>
      </c>
      <c r="ES1076" s="157">
        <v>0</v>
      </c>
      <c r="ET1076" s="157">
        <v>0</v>
      </c>
      <c r="EU1076" s="157">
        <v>0</v>
      </c>
      <c r="EV1076" s="157">
        <v>0</v>
      </c>
      <c r="EW1076" s="157">
        <v>0</v>
      </c>
      <c r="EX1076" s="157">
        <v>0</v>
      </c>
      <c r="EY1076" s="157">
        <v>0</v>
      </c>
      <c r="EZ1076" s="157">
        <v>0</v>
      </c>
      <c r="FA1076" s="157">
        <v>0</v>
      </c>
      <c r="FB1076" s="157">
        <v>0</v>
      </c>
      <c r="FC1076" s="157">
        <v>0</v>
      </c>
      <c r="FD1076" s="157">
        <v>0</v>
      </c>
      <c r="FE1076" s="157">
        <v>0</v>
      </c>
      <c r="FF1076" s="157">
        <v>0</v>
      </c>
      <c r="FG1076" s="157">
        <v>0</v>
      </c>
      <c r="FH1076" s="157">
        <v>0</v>
      </c>
      <c r="FI1076" s="157">
        <v>0</v>
      </c>
      <c r="FJ1076" s="157">
        <v>0</v>
      </c>
      <c r="FK1076" s="157">
        <v>0</v>
      </c>
      <c r="FL1076" s="157">
        <v>0</v>
      </c>
      <c r="FM1076" s="157">
        <v>0</v>
      </c>
      <c r="FN1076" s="157">
        <v>0</v>
      </c>
      <c r="FO1076" s="157">
        <v>0</v>
      </c>
      <c r="FP1076" s="157">
        <v>0</v>
      </c>
      <c r="FQ1076" s="157">
        <v>0</v>
      </c>
      <c r="FR1076" s="157">
        <v>0</v>
      </c>
      <c r="FS1076" s="157">
        <v>0</v>
      </c>
      <c r="FT1076" s="157">
        <v>0</v>
      </c>
      <c r="FU1076" s="157">
        <v>0</v>
      </c>
      <c r="FV1076" s="157">
        <v>0</v>
      </c>
      <c r="FW1076" s="157">
        <v>0</v>
      </c>
      <c r="FX1076" s="157">
        <v>0</v>
      </c>
      <c r="FY1076" s="157">
        <v>0</v>
      </c>
      <c r="FZ1076" s="157">
        <v>0</v>
      </c>
      <c r="GA1076" s="157">
        <v>0</v>
      </c>
      <c r="GB1076" s="157">
        <v>0</v>
      </c>
      <c r="GC1076" s="157">
        <v>0</v>
      </c>
      <c r="GD1076" s="157">
        <v>0</v>
      </c>
      <c r="GE1076" s="157">
        <v>0</v>
      </c>
      <c r="GF1076" s="157">
        <v>0</v>
      </c>
      <c r="GG1076" s="157">
        <v>0</v>
      </c>
      <c r="GH1076" s="157">
        <v>0</v>
      </c>
      <c r="GI1076" s="157">
        <v>0</v>
      </c>
      <c r="GJ1076" s="157">
        <v>0</v>
      </c>
      <c r="GK1076" s="157">
        <v>0</v>
      </c>
      <c r="GL1076" s="157">
        <v>0</v>
      </c>
      <c r="GM1076" s="157">
        <v>0</v>
      </c>
      <c r="GN1076" s="157">
        <v>0</v>
      </c>
      <c r="GO1076" s="157">
        <v>0</v>
      </c>
      <c r="GP1076" s="157">
        <v>0</v>
      </c>
      <c r="GQ1076" s="157">
        <v>0</v>
      </c>
      <c r="GR1076" s="157">
        <v>0</v>
      </c>
      <c r="GS1076" s="157">
        <v>0</v>
      </c>
      <c r="GT1076" s="157">
        <v>0</v>
      </c>
      <c r="GU1076" s="157">
        <v>0</v>
      </c>
      <c r="GV1076" s="157">
        <v>0</v>
      </c>
      <c r="GW1076" s="157">
        <v>0</v>
      </c>
      <c r="GX1076" s="157">
        <v>0</v>
      </c>
      <c r="GY1076" s="157">
        <v>0</v>
      </c>
      <c r="GZ1076" s="157">
        <v>0</v>
      </c>
      <c r="HA1076" s="157">
        <v>0</v>
      </c>
    </row>
    <row r="1077" spans="1:209" x14ac:dyDescent="0.2">
      <c r="A1077" s="157" t="s">
        <v>4886</v>
      </c>
      <c r="B1077" s="157">
        <v>2.193048E-3</v>
      </c>
      <c r="C1077" s="157">
        <v>1.4351489999999999E-3</v>
      </c>
      <c r="D1077" s="157">
        <v>2.7362789999999999E-3</v>
      </c>
      <c r="E1077" s="157">
        <v>9.3227100000000003E-4</v>
      </c>
      <c r="F1077" s="157">
        <v>8.68044E-4</v>
      </c>
      <c r="G1077" s="157">
        <v>3.5879039999999998E-3</v>
      </c>
      <c r="H1077" s="157">
        <v>2.8363429999999999E-3</v>
      </c>
      <c r="I1077" s="157">
        <v>1.3525760000000001E-3</v>
      </c>
      <c r="J1077" s="157">
        <v>2.0978899999999998E-3</v>
      </c>
      <c r="K1077" s="157">
        <v>1.259243E-3</v>
      </c>
      <c r="L1077" s="157">
        <v>4.0432649999999999E-3</v>
      </c>
      <c r="M1077" s="157">
        <v>5.1333619999999998E-3</v>
      </c>
      <c r="N1077" s="157">
        <v>2.9071240000000001E-3</v>
      </c>
      <c r="O1077" s="157">
        <v>1.308016E-3</v>
      </c>
      <c r="P1077" s="157">
        <v>1.4515070000000001E-3</v>
      </c>
      <c r="Q1077" s="157">
        <v>2.8761059999999998E-3</v>
      </c>
      <c r="R1077" s="157">
        <v>2.5742830000000001E-3</v>
      </c>
      <c r="S1077" s="157">
        <v>4.0023970000000004E-3</v>
      </c>
      <c r="T1077" s="157">
        <v>3.7823679999999999E-3</v>
      </c>
      <c r="U1077" s="157">
        <v>1.9852210000000001E-3</v>
      </c>
      <c r="V1077" s="157">
        <v>1.806593E-3</v>
      </c>
      <c r="W1077" s="157">
        <v>2.5819319999999999E-3</v>
      </c>
      <c r="X1077" s="157">
        <v>1.0343780000000001E-3</v>
      </c>
      <c r="Y1077" s="157">
        <v>2.5806190000000001E-3</v>
      </c>
      <c r="Z1077" s="157">
        <v>5.083911E-3</v>
      </c>
      <c r="AA1077" s="157">
        <v>3.7131970000000001E-3</v>
      </c>
      <c r="AB1077" s="157">
        <v>2.1654529999999999E-3</v>
      </c>
      <c r="AC1077" s="157">
        <v>2.0072570000000001E-3</v>
      </c>
      <c r="AD1077" s="157">
        <v>1.863246E-3</v>
      </c>
      <c r="AE1077" s="157">
        <v>9.4556100000000004E-4</v>
      </c>
      <c r="AF1077" s="157">
        <v>1.078329E-3</v>
      </c>
      <c r="AG1077" s="157">
        <v>4.0471229999999997E-3</v>
      </c>
      <c r="AH1077" s="157">
        <v>5.6471510000000004E-3</v>
      </c>
      <c r="AI1077" s="157">
        <v>1.5084709999999999E-3</v>
      </c>
      <c r="AJ1077" s="157">
        <v>2.0598790000000001E-3</v>
      </c>
      <c r="AK1077" s="157">
        <v>1.0012109999999999E-3</v>
      </c>
      <c r="AL1077" s="157">
        <v>2.4149060000000001E-3</v>
      </c>
      <c r="AM1077" s="157">
        <v>3.76531E-3</v>
      </c>
      <c r="AN1077" s="157">
        <v>2.779662E-3</v>
      </c>
      <c r="AO1077" s="157">
        <v>3.465985E-3</v>
      </c>
      <c r="AP1077" s="157">
        <v>3.3618150000000002E-3</v>
      </c>
      <c r="AQ1077" s="157">
        <v>1.5490250000000001E-3</v>
      </c>
      <c r="AR1077" s="157">
        <v>2.8021190000000001E-3</v>
      </c>
      <c r="AS1077" s="157">
        <v>9.1087099999999995E-4</v>
      </c>
      <c r="AT1077" s="157">
        <v>8.1140499999999996E-4</v>
      </c>
      <c r="AU1077" s="157">
        <v>3.4006599999999998E-3</v>
      </c>
      <c r="AV1077" s="157">
        <v>6.1686090000000002E-3</v>
      </c>
      <c r="AW1077" s="157">
        <v>2.73523E-3</v>
      </c>
      <c r="AX1077" s="157">
        <v>1.389578E-3</v>
      </c>
      <c r="AY1077" s="157">
        <v>4.6747910000000002E-3</v>
      </c>
      <c r="AZ1077" s="157">
        <v>2.6558409999999999E-3</v>
      </c>
      <c r="BA1077" s="157">
        <v>3.588286E-3</v>
      </c>
      <c r="BB1077" s="157">
        <v>3.9436059999999997E-3</v>
      </c>
      <c r="BC1077" s="157">
        <v>2.5758930000000001E-3</v>
      </c>
      <c r="BD1077" s="157">
        <v>6.0261009999999999E-3</v>
      </c>
      <c r="BE1077" s="157">
        <v>4.5058950000000002E-3</v>
      </c>
      <c r="BF1077" s="157">
        <v>3.466799E-3</v>
      </c>
      <c r="BG1077" s="157">
        <v>3.3461900000000002E-3</v>
      </c>
      <c r="BH1077" s="157">
        <v>1.3938539999999999E-3</v>
      </c>
      <c r="BI1077" s="157">
        <v>3.2509800000000001E-4</v>
      </c>
      <c r="BJ1077" s="157">
        <v>2.290435E-3</v>
      </c>
      <c r="BK1077" s="157">
        <v>4.3055200000000002E-3</v>
      </c>
      <c r="BL1077" s="157">
        <v>3.57692E-4</v>
      </c>
      <c r="BM1077" s="157">
        <v>8.4175099999999996E-4</v>
      </c>
      <c r="BN1077" s="157">
        <v>2.9397780000000001E-3</v>
      </c>
      <c r="BO1077" s="157">
        <v>1.5570429999999999E-3</v>
      </c>
      <c r="BP1077" s="157">
        <v>4.7950100000000002E-4</v>
      </c>
      <c r="BQ1077" s="157">
        <v>1.4348060000000001E-3</v>
      </c>
      <c r="BR1077" s="157">
        <v>1.384793E-3</v>
      </c>
      <c r="BS1077" s="157">
        <v>1.1895320000000001E-3</v>
      </c>
      <c r="BT1077" s="157">
        <v>4.63177E-4</v>
      </c>
      <c r="BU1077" s="157">
        <v>3.6502930000000002E-3</v>
      </c>
      <c r="BV1077" s="157">
        <v>1.5208400000000001E-3</v>
      </c>
      <c r="BW1077" s="157">
        <v>3.8963520000000001E-3</v>
      </c>
      <c r="BX1077" s="157">
        <v>5.4877900000000002E-3</v>
      </c>
      <c r="BY1077" s="157">
        <v>6.0442700000000005E-4</v>
      </c>
      <c r="BZ1077" s="157">
        <v>2.3209749999999999E-3</v>
      </c>
      <c r="CA1077" s="157">
        <v>2.873563E-3</v>
      </c>
      <c r="CB1077" s="157">
        <v>2.6341860000000002E-3</v>
      </c>
      <c r="CC1077" s="157">
        <v>5.0719100000000004E-4</v>
      </c>
      <c r="CD1077" s="157">
        <v>5.8131399999999996E-3</v>
      </c>
      <c r="CE1077" s="157">
        <v>1.9922799999999999E-3</v>
      </c>
      <c r="CF1077" s="157">
        <v>2.9630860000000002E-3</v>
      </c>
      <c r="CG1077" s="157">
        <v>1.526718E-3</v>
      </c>
      <c r="CH1077" s="157">
        <v>2.9538559999999999E-3</v>
      </c>
      <c r="CI1077" s="157">
        <v>2.1878119999999999E-3</v>
      </c>
      <c r="CJ1077" s="157">
        <v>1.377046E-3</v>
      </c>
      <c r="CK1077" s="157">
        <v>4.1162229999999996E-3</v>
      </c>
      <c r="CL1077" s="157">
        <v>4.0877819999999999E-3</v>
      </c>
      <c r="CM1077" s="157">
        <v>5.7952469999999999E-3</v>
      </c>
      <c r="CN1077" s="157">
        <v>1.7352139999999999E-3</v>
      </c>
      <c r="CO1077" s="157">
        <v>4.2155860000000003E-3</v>
      </c>
      <c r="CP1077" s="157">
        <v>3.7498129999999998E-3</v>
      </c>
      <c r="CQ1077" s="157">
        <v>4.6623410000000004E-3</v>
      </c>
      <c r="CR1077" s="157">
        <v>1.5891869999999999E-3</v>
      </c>
      <c r="CS1077" s="157">
        <v>3.4604599999999998E-3</v>
      </c>
      <c r="CT1077" s="157">
        <v>3.7840019999999999E-3</v>
      </c>
      <c r="CU1077" s="157">
        <v>2.7509769999999999E-3</v>
      </c>
      <c r="CV1077" s="157">
        <v>4.3317199999999998E-3</v>
      </c>
      <c r="CW1077" s="157">
        <v>7.843928E-3</v>
      </c>
      <c r="CX1077" s="157">
        <v>2.9550029999999999E-3</v>
      </c>
      <c r="CY1077" s="157">
        <v>3.4804710000000002E-3</v>
      </c>
      <c r="CZ1077" s="157">
        <v>1.6395940000000001E-3</v>
      </c>
      <c r="DA1077" s="157">
        <v>8.09686E-4</v>
      </c>
      <c r="DB1077" s="157">
        <v>1.1633119999999999E-3</v>
      </c>
      <c r="DC1077" s="157">
        <v>1.3328039999999999E-3</v>
      </c>
      <c r="DD1077" s="157">
        <v>8.4267499999999998E-4</v>
      </c>
      <c r="DE1077" s="157">
        <v>2.5155569999999999E-3</v>
      </c>
      <c r="DF1077" s="157">
        <v>1.562141E-3</v>
      </c>
      <c r="DG1077" s="157">
        <v>3.529412E-3</v>
      </c>
      <c r="DH1077" s="157">
        <v>4.7252600000000002E-3</v>
      </c>
      <c r="DI1077" s="157">
        <v>4.214644E-3</v>
      </c>
      <c r="DJ1077" s="157">
        <v>4.2911260000000001E-3</v>
      </c>
      <c r="DK1077" s="157">
        <v>8.6646300000000004E-4</v>
      </c>
      <c r="DL1077" s="157">
        <v>1.830787E-3</v>
      </c>
      <c r="DM1077" s="157">
        <v>7.1771200000000002E-4</v>
      </c>
      <c r="DN1077" s="157">
        <v>1.455219E-3</v>
      </c>
      <c r="DO1077" s="157">
        <v>2.0402520000000002E-3</v>
      </c>
      <c r="DP1077" s="157">
        <v>1.835848E-3</v>
      </c>
      <c r="DQ1077" s="157">
        <v>3.5628830000000002E-3</v>
      </c>
      <c r="DR1077" s="157">
        <v>1.999102E-3</v>
      </c>
      <c r="DS1077" s="157">
        <v>1.5895359999999999E-3</v>
      </c>
      <c r="DT1077" s="157">
        <v>1.397358E-3</v>
      </c>
      <c r="DU1077" s="157">
        <v>1.0890559999999999E-3</v>
      </c>
      <c r="DV1077" s="157">
        <v>1.4503509999999999E-3</v>
      </c>
      <c r="DW1077" s="157">
        <v>2.1731189999999998E-3</v>
      </c>
      <c r="DX1077" s="157">
        <v>1.4141959999999999E-3</v>
      </c>
      <c r="DY1077" s="157">
        <v>9.6051829999999998E-3</v>
      </c>
      <c r="DZ1077" s="157">
        <v>6.5789469999999999E-3</v>
      </c>
      <c r="EA1077" s="157">
        <v>1.5993419999999999E-3</v>
      </c>
      <c r="EB1077" s="157">
        <v>3.6967929999999999E-3</v>
      </c>
      <c r="EC1077" s="157">
        <v>1.1879309999999999E-3</v>
      </c>
      <c r="ED1077" s="157">
        <v>5.1203780000000001E-3</v>
      </c>
      <c r="EE1077" s="157">
        <v>1.3576110000000001E-3</v>
      </c>
      <c r="EF1077" s="157">
        <v>9.5070080000000008E-3</v>
      </c>
      <c r="EG1077" s="157">
        <v>3.731229E-3</v>
      </c>
      <c r="EH1077" s="157">
        <v>2.5812090000000001E-3</v>
      </c>
      <c r="EI1077" s="157">
        <v>4.4831369999999999E-3</v>
      </c>
      <c r="EJ1077" s="157">
        <v>1.2374708999999999E-2</v>
      </c>
      <c r="EK1077" s="157">
        <v>1.4744910000000001E-3</v>
      </c>
      <c r="EL1077" s="157">
        <v>5.6251679999999998E-3</v>
      </c>
      <c r="EM1077" s="157">
        <v>2.7158780000000001E-3</v>
      </c>
      <c r="EN1077" s="157">
        <v>2.9515000000000001E-3</v>
      </c>
      <c r="EO1077" s="157">
        <v>3.6020700000000002E-3</v>
      </c>
      <c r="EP1077" s="157">
        <v>1.4655250000000001E-3</v>
      </c>
      <c r="EQ1077" s="157">
        <v>1.993149E-3</v>
      </c>
      <c r="ER1077" s="157">
        <v>2.4808799999999999E-4</v>
      </c>
      <c r="ES1077" s="157">
        <v>1.347586E-3</v>
      </c>
      <c r="ET1077" s="157">
        <v>4.4275770000000002E-3</v>
      </c>
      <c r="EU1077" s="157">
        <v>1.414111E-3</v>
      </c>
      <c r="EV1077" s="157">
        <v>9.1469000000000001E-4</v>
      </c>
      <c r="EW1077" s="157">
        <v>1.7117670000000001E-3</v>
      </c>
      <c r="EX1077" s="157">
        <v>1.5747650000000001E-3</v>
      </c>
      <c r="EY1077" s="157">
        <v>2.5362319999999998E-3</v>
      </c>
      <c r="EZ1077" s="157">
        <v>2.270214E-3</v>
      </c>
      <c r="FA1077" s="192">
        <v>4.1999999999999998E-5</v>
      </c>
      <c r="FB1077" s="157">
        <v>0</v>
      </c>
      <c r="FC1077" s="157">
        <v>0</v>
      </c>
      <c r="FD1077" s="157">
        <v>1.3280880000000001E-3</v>
      </c>
      <c r="FE1077" s="157">
        <v>1.6162699999999999E-3</v>
      </c>
      <c r="FF1077" s="157">
        <v>1.7295170000000001E-3</v>
      </c>
      <c r="FG1077" s="157">
        <v>9.5556600000000003E-4</v>
      </c>
      <c r="FH1077" s="157">
        <v>2.726605E-3</v>
      </c>
      <c r="FI1077" s="157">
        <v>2.8401260000000001E-3</v>
      </c>
      <c r="FJ1077" s="157">
        <v>1.133956E-3</v>
      </c>
      <c r="FK1077" s="157">
        <v>8.7788199999999997E-4</v>
      </c>
      <c r="FL1077" s="157">
        <v>4.045463E-3</v>
      </c>
      <c r="FM1077" s="157">
        <v>1.776725E-3</v>
      </c>
      <c r="FN1077" s="157">
        <v>2.4450299999999999E-3</v>
      </c>
      <c r="FO1077" s="157">
        <v>0</v>
      </c>
      <c r="FP1077" s="157">
        <v>2.263747E-3</v>
      </c>
      <c r="FQ1077" s="157">
        <v>3.3996550000000001E-3</v>
      </c>
      <c r="FR1077" s="157">
        <v>0</v>
      </c>
      <c r="FS1077" s="157">
        <v>0</v>
      </c>
      <c r="FT1077" s="157">
        <v>0</v>
      </c>
      <c r="FU1077" s="157">
        <v>0</v>
      </c>
      <c r="FV1077" s="157">
        <v>1.63061E-3</v>
      </c>
      <c r="FW1077" s="157">
        <v>0</v>
      </c>
      <c r="FX1077" s="157">
        <v>7.1647900000000001E-4</v>
      </c>
      <c r="FY1077" s="157">
        <v>1.4662760000000001E-3</v>
      </c>
      <c r="FZ1077" s="157">
        <v>3.3434239999999998E-3</v>
      </c>
      <c r="GA1077" s="157">
        <v>1.9447690000000001E-3</v>
      </c>
      <c r="GB1077" s="157">
        <v>2.0647230000000001E-3</v>
      </c>
      <c r="GC1077" s="157">
        <v>1.585684E-3</v>
      </c>
      <c r="GD1077" s="157">
        <v>1.2881380000000001E-3</v>
      </c>
      <c r="GE1077" s="157">
        <v>1.400718E-3</v>
      </c>
      <c r="GF1077" s="157">
        <v>2.2697260000000001E-3</v>
      </c>
      <c r="GG1077" s="157">
        <v>2.9575270000000002E-3</v>
      </c>
      <c r="GH1077" s="157">
        <v>1.353464E-3</v>
      </c>
      <c r="GI1077" s="157">
        <v>2.0583540000000001E-3</v>
      </c>
      <c r="GJ1077" s="157">
        <v>9.6977499999999998E-4</v>
      </c>
      <c r="GK1077" s="157">
        <v>3.9630899999999998E-3</v>
      </c>
      <c r="GL1077" s="157">
        <v>5.4917789999999996E-3</v>
      </c>
      <c r="GM1077" s="157">
        <v>3.0716070000000001E-3</v>
      </c>
      <c r="GN1077" s="157">
        <v>1.8561859999999999E-3</v>
      </c>
      <c r="GO1077" s="157">
        <v>5.2740929999999997E-3</v>
      </c>
      <c r="GP1077" s="157">
        <v>7.1280900000000001E-4</v>
      </c>
      <c r="GQ1077" s="157">
        <v>1.192802E-3</v>
      </c>
      <c r="GR1077" s="157">
        <v>0</v>
      </c>
      <c r="GS1077" s="157">
        <v>2.0829527E-2</v>
      </c>
      <c r="GT1077" s="157">
        <v>0</v>
      </c>
      <c r="GU1077" s="157">
        <v>1.3157894999999999E-2</v>
      </c>
      <c r="GV1077" s="157">
        <v>2.499219E-3</v>
      </c>
      <c r="GW1077" s="157">
        <v>0</v>
      </c>
      <c r="GX1077" s="157">
        <v>0</v>
      </c>
      <c r="GY1077" s="157">
        <v>0</v>
      </c>
      <c r="GZ1077" s="157">
        <v>0</v>
      </c>
      <c r="HA1077" s="157">
        <v>0</v>
      </c>
    </row>
    <row r="1078" spans="1:209" x14ac:dyDescent="0.2">
      <c r="A1078" s="157" t="s">
        <v>4887</v>
      </c>
      <c r="B1078" s="157">
        <v>0</v>
      </c>
      <c r="C1078" s="157">
        <v>0</v>
      </c>
      <c r="D1078" s="157">
        <v>0</v>
      </c>
      <c r="E1078" s="157">
        <v>0</v>
      </c>
      <c r="F1078" s="157">
        <v>0</v>
      </c>
      <c r="G1078" s="157">
        <v>0</v>
      </c>
      <c r="H1078" s="157">
        <v>0</v>
      </c>
      <c r="I1078" s="157">
        <v>0</v>
      </c>
      <c r="J1078" s="157">
        <v>0</v>
      </c>
      <c r="K1078" s="157">
        <v>0</v>
      </c>
      <c r="L1078" s="157">
        <v>0</v>
      </c>
      <c r="M1078" s="157">
        <v>0</v>
      </c>
      <c r="N1078" s="157">
        <v>0</v>
      </c>
      <c r="O1078" s="157">
        <v>0</v>
      </c>
      <c r="P1078" s="157">
        <v>0</v>
      </c>
      <c r="Q1078" s="157">
        <v>0</v>
      </c>
      <c r="R1078" s="157">
        <v>0</v>
      </c>
      <c r="S1078" s="157">
        <v>0</v>
      </c>
      <c r="T1078" s="157">
        <v>0</v>
      </c>
      <c r="U1078" s="157">
        <v>0</v>
      </c>
      <c r="V1078" s="157">
        <v>0</v>
      </c>
      <c r="W1078" s="157">
        <v>0</v>
      </c>
      <c r="X1078" s="157">
        <v>0</v>
      </c>
      <c r="Y1078" s="157">
        <v>0</v>
      </c>
      <c r="Z1078" s="157">
        <v>0</v>
      </c>
      <c r="AA1078" s="157">
        <v>0</v>
      </c>
      <c r="AB1078" s="157">
        <v>0</v>
      </c>
      <c r="AC1078" s="157">
        <v>0</v>
      </c>
      <c r="AD1078" s="157">
        <v>0</v>
      </c>
      <c r="AE1078" s="157">
        <v>0</v>
      </c>
      <c r="AF1078" s="157">
        <v>0</v>
      </c>
      <c r="AG1078" s="157">
        <v>0</v>
      </c>
      <c r="AH1078" s="157">
        <v>0</v>
      </c>
      <c r="AI1078" s="157">
        <v>0</v>
      </c>
      <c r="AJ1078" s="157">
        <v>0</v>
      </c>
      <c r="AK1078" s="157">
        <v>0</v>
      </c>
      <c r="AL1078" s="157">
        <v>0</v>
      </c>
      <c r="AM1078" s="157">
        <v>0</v>
      </c>
      <c r="AN1078" s="157">
        <v>0</v>
      </c>
      <c r="AO1078" s="157">
        <v>0</v>
      </c>
      <c r="AP1078" s="157">
        <v>0</v>
      </c>
      <c r="AQ1078" s="157">
        <v>0</v>
      </c>
      <c r="AR1078" s="157">
        <v>0</v>
      </c>
      <c r="AS1078" s="157">
        <v>0</v>
      </c>
      <c r="AT1078" s="157">
        <v>0</v>
      </c>
      <c r="AU1078" s="157">
        <v>0</v>
      </c>
      <c r="AV1078" s="157">
        <v>0</v>
      </c>
      <c r="AW1078" s="157">
        <v>0</v>
      </c>
      <c r="AX1078" s="157">
        <v>0</v>
      </c>
      <c r="AY1078" s="157">
        <v>0</v>
      </c>
      <c r="AZ1078" s="157">
        <v>0</v>
      </c>
      <c r="BA1078" s="157">
        <v>0</v>
      </c>
      <c r="BB1078" s="157">
        <v>0</v>
      </c>
      <c r="BC1078" s="157">
        <v>0</v>
      </c>
      <c r="BD1078" s="157">
        <v>0</v>
      </c>
      <c r="BE1078" s="157">
        <v>0</v>
      </c>
      <c r="BF1078" s="157">
        <v>0</v>
      </c>
      <c r="BG1078" s="157">
        <v>0</v>
      </c>
      <c r="BH1078" s="157">
        <v>0</v>
      </c>
      <c r="BI1078" s="157">
        <v>0</v>
      </c>
      <c r="BJ1078" s="157">
        <v>0</v>
      </c>
      <c r="BK1078" s="192">
        <v>1.7200000000000001E-5</v>
      </c>
      <c r="BL1078" s="157">
        <v>0</v>
      </c>
      <c r="BM1078" s="157">
        <v>0</v>
      </c>
      <c r="BN1078" s="157">
        <v>0</v>
      </c>
      <c r="BO1078" s="157">
        <v>0</v>
      </c>
      <c r="BP1078" s="157">
        <v>0</v>
      </c>
      <c r="BQ1078" s="157">
        <v>0</v>
      </c>
      <c r="BR1078" s="157">
        <v>0</v>
      </c>
      <c r="BS1078" s="157">
        <v>0</v>
      </c>
      <c r="BT1078" s="157">
        <v>0</v>
      </c>
      <c r="BU1078" s="157">
        <v>0</v>
      </c>
      <c r="BV1078" s="157">
        <v>0</v>
      </c>
      <c r="BW1078" s="157">
        <v>0</v>
      </c>
      <c r="BX1078" s="157">
        <v>0</v>
      </c>
      <c r="BY1078" s="157">
        <v>0</v>
      </c>
      <c r="BZ1078" s="157">
        <v>0</v>
      </c>
      <c r="CA1078" s="157">
        <v>0</v>
      </c>
      <c r="CB1078" s="157">
        <v>0</v>
      </c>
      <c r="CC1078" s="157">
        <v>0</v>
      </c>
      <c r="CD1078" s="157">
        <v>0</v>
      </c>
      <c r="CE1078" s="157">
        <v>0</v>
      </c>
      <c r="CF1078" s="157">
        <v>0</v>
      </c>
      <c r="CG1078" s="157">
        <v>0</v>
      </c>
      <c r="CH1078" s="157">
        <v>0</v>
      </c>
      <c r="CI1078" s="157">
        <v>0</v>
      </c>
      <c r="CJ1078" s="157">
        <v>0</v>
      </c>
      <c r="CK1078" s="157">
        <v>0</v>
      </c>
      <c r="CL1078" s="157">
        <v>0</v>
      </c>
      <c r="CM1078" s="157">
        <v>0</v>
      </c>
      <c r="CN1078" s="157">
        <v>0</v>
      </c>
      <c r="CO1078" s="157">
        <v>0</v>
      </c>
      <c r="CP1078" s="157">
        <v>0</v>
      </c>
      <c r="CQ1078" s="157">
        <v>0</v>
      </c>
      <c r="CR1078" s="157">
        <v>0</v>
      </c>
      <c r="CS1078" s="157">
        <v>0</v>
      </c>
      <c r="CT1078" s="157">
        <v>0</v>
      </c>
      <c r="CU1078" s="192">
        <v>7.9699999999999999E-5</v>
      </c>
      <c r="CV1078" s="157">
        <v>0</v>
      </c>
      <c r="CW1078" s="157">
        <v>0</v>
      </c>
      <c r="CX1078" s="157">
        <v>0</v>
      </c>
      <c r="CY1078" s="157">
        <v>0</v>
      </c>
      <c r="CZ1078" s="157">
        <v>0</v>
      </c>
      <c r="DA1078" s="157">
        <v>0</v>
      </c>
      <c r="DB1078" s="157">
        <v>0</v>
      </c>
      <c r="DC1078" s="157">
        <v>0</v>
      </c>
      <c r="DD1078" s="157">
        <v>0</v>
      </c>
      <c r="DE1078" s="192">
        <v>1.3200000000000001E-5</v>
      </c>
      <c r="DF1078" s="157">
        <v>0</v>
      </c>
      <c r="DG1078" s="157">
        <v>0</v>
      </c>
      <c r="DH1078" s="157">
        <v>0</v>
      </c>
      <c r="DI1078" s="157">
        <v>0</v>
      </c>
      <c r="DJ1078" s="157">
        <v>0</v>
      </c>
      <c r="DK1078" s="157">
        <v>0</v>
      </c>
      <c r="DL1078" s="157">
        <v>0</v>
      </c>
      <c r="DM1078" s="157">
        <v>0</v>
      </c>
      <c r="DN1078" s="157">
        <v>0</v>
      </c>
      <c r="DO1078" s="157">
        <v>0</v>
      </c>
      <c r="DP1078" s="157">
        <v>0</v>
      </c>
      <c r="DQ1078" s="157">
        <v>0</v>
      </c>
      <c r="DR1078" s="157">
        <v>0</v>
      </c>
      <c r="DS1078" s="157">
        <v>0</v>
      </c>
      <c r="DT1078" s="157">
        <v>0</v>
      </c>
      <c r="DU1078" s="157">
        <v>0</v>
      </c>
      <c r="DV1078" s="157">
        <v>0</v>
      </c>
      <c r="DW1078" s="157">
        <v>0</v>
      </c>
      <c r="DX1078" s="157">
        <v>0</v>
      </c>
      <c r="DY1078" s="157">
        <v>0</v>
      </c>
      <c r="DZ1078" s="157">
        <v>0</v>
      </c>
      <c r="EA1078" s="192">
        <v>4.57E-5</v>
      </c>
      <c r="EB1078" s="157">
        <v>0</v>
      </c>
      <c r="EC1078" s="157">
        <v>0</v>
      </c>
      <c r="ED1078" s="157">
        <v>0</v>
      </c>
      <c r="EE1078" s="157">
        <v>0</v>
      </c>
      <c r="EF1078" s="157">
        <v>0</v>
      </c>
      <c r="EG1078" s="157">
        <v>0</v>
      </c>
      <c r="EH1078" s="157">
        <v>0</v>
      </c>
      <c r="EI1078" s="157">
        <v>0</v>
      </c>
      <c r="EJ1078" s="157">
        <v>0</v>
      </c>
      <c r="EK1078" s="157">
        <v>0</v>
      </c>
      <c r="EL1078" s="157">
        <v>0</v>
      </c>
      <c r="EM1078" s="192">
        <v>7.6299999999999998E-6</v>
      </c>
      <c r="EN1078" s="192">
        <v>2.6599999999999999E-5</v>
      </c>
      <c r="EO1078" s="157">
        <v>0</v>
      </c>
      <c r="EP1078" s="157">
        <v>0</v>
      </c>
      <c r="EQ1078" s="157">
        <v>0</v>
      </c>
      <c r="ER1078" s="157">
        <v>0</v>
      </c>
      <c r="ES1078" s="157">
        <v>0</v>
      </c>
      <c r="ET1078" s="157">
        <v>0</v>
      </c>
      <c r="EU1078" s="157">
        <v>0</v>
      </c>
      <c r="EV1078" s="192">
        <v>4.07E-5</v>
      </c>
      <c r="EW1078" s="157">
        <v>0</v>
      </c>
      <c r="EX1078" s="157">
        <v>0</v>
      </c>
      <c r="EY1078" s="157">
        <v>0</v>
      </c>
      <c r="EZ1078" s="157">
        <v>0</v>
      </c>
      <c r="FA1078" s="157">
        <v>0</v>
      </c>
      <c r="FB1078" s="157">
        <v>0</v>
      </c>
      <c r="FC1078" s="157">
        <v>0</v>
      </c>
      <c r="FD1078" s="157">
        <v>0</v>
      </c>
      <c r="FE1078" s="157">
        <v>0</v>
      </c>
      <c r="FF1078" s="157">
        <v>0</v>
      </c>
      <c r="FG1078" s="157">
        <v>0</v>
      </c>
      <c r="FH1078" s="157">
        <v>0</v>
      </c>
      <c r="FI1078" s="157">
        <v>2.4816600000000002E-4</v>
      </c>
      <c r="FJ1078" s="157">
        <v>0</v>
      </c>
      <c r="FK1078" s="157">
        <v>0</v>
      </c>
      <c r="FL1078" s="157">
        <v>0</v>
      </c>
      <c r="FM1078" s="157">
        <v>0</v>
      </c>
      <c r="FN1078" s="157">
        <v>0</v>
      </c>
      <c r="FO1078" s="157">
        <v>0</v>
      </c>
      <c r="FP1078" s="157">
        <v>0</v>
      </c>
      <c r="FQ1078" s="157">
        <v>0</v>
      </c>
      <c r="FR1078" s="157">
        <v>0</v>
      </c>
      <c r="FS1078" s="157">
        <v>0</v>
      </c>
      <c r="FT1078" s="157">
        <v>0</v>
      </c>
      <c r="FU1078" s="157">
        <v>0</v>
      </c>
      <c r="FV1078" s="157">
        <v>0</v>
      </c>
      <c r="FW1078" s="157">
        <v>0</v>
      </c>
      <c r="FX1078" s="157">
        <v>0</v>
      </c>
      <c r="FY1078" s="157">
        <v>0</v>
      </c>
      <c r="FZ1078" s="157">
        <v>0</v>
      </c>
      <c r="GA1078" s="157">
        <v>0</v>
      </c>
      <c r="GB1078" s="157">
        <v>0</v>
      </c>
      <c r="GC1078" s="157">
        <v>0</v>
      </c>
      <c r="GD1078" s="157">
        <v>0</v>
      </c>
      <c r="GE1078" s="157">
        <v>0</v>
      </c>
      <c r="GF1078" s="157">
        <v>0</v>
      </c>
      <c r="GG1078" s="157">
        <v>0</v>
      </c>
      <c r="GH1078" s="157">
        <v>0</v>
      </c>
      <c r="GI1078" s="157">
        <v>0</v>
      </c>
      <c r="GJ1078" s="157">
        <v>0</v>
      </c>
      <c r="GK1078" s="157">
        <v>0</v>
      </c>
      <c r="GL1078" s="157">
        <v>0</v>
      </c>
      <c r="GM1078" s="157">
        <v>0</v>
      </c>
      <c r="GN1078" s="157">
        <v>0</v>
      </c>
      <c r="GO1078" s="157">
        <v>0</v>
      </c>
      <c r="GP1078" s="157">
        <v>0</v>
      </c>
      <c r="GQ1078" s="157">
        <v>0</v>
      </c>
      <c r="GR1078" s="157">
        <v>0</v>
      </c>
      <c r="GS1078" s="157">
        <v>0</v>
      </c>
      <c r="GT1078" s="157">
        <v>0</v>
      </c>
      <c r="GU1078" s="157">
        <v>0</v>
      </c>
      <c r="GV1078" s="157">
        <v>0</v>
      </c>
      <c r="GW1078" s="157">
        <v>0</v>
      </c>
      <c r="GX1078" s="157">
        <v>0</v>
      </c>
      <c r="GY1078" s="157">
        <v>0</v>
      </c>
      <c r="GZ1078" s="157">
        <v>0</v>
      </c>
      <c r="HA1078" s="157">
        <v>0</v>
      </c>
    </row>
    <row r="1079" spans="1:209" x14ac:dyDescent="0.2">
      <c r="A1079" s="157" t="s">
        <v>4888</v>
      </c>
      <c r="B1079" s="157">
        <v>0</v>
      </c>
      <c r="C1079" s="192">
        <v>1.15E-5</v>
      </c>
      <c r="D1079" s="192">
        <v>5.1100000000000002E-6</v>
      </c>
      <c r="E1079" s="157">
        <v>0</v>
      </c>
      <c r="F1079" s="157">
        <v>0</v>
      </c>
      <c r="G1079" s="192">
        <v>1.42E-5</v>
      </c>
      <c r="H1079" s="192">
        <v>3.15E-5</v>
      </c>
      <c r="I1079" s="192">
        <v>2.6299999999999999E-5</v>
      </c>
      <c r="J1079" s="157">
        <v>0</v>
      </c>
      <c r="K1079" s="157">
        <v>0</v>
      </c>
      <c r="L1079" s="157">
        <v>0</v>
      </c>
      <c r="M1079" s="157">
        <v>0</v>
      </c>
      <c r="N1079" s="157">
        <v>0</v>
      </c>
      <c r="O1079" s="192">
        <v>1.6500000000000001E-5</v>
      </c>
      <c r="P1079" s="192">
        <v>1.7600000000000001E-5</v>
      </c>
      <c r="Q1079" s="157">
        <v>0</v>
      </c>
      <c r="R1079" s="157">
        <v>0</v>
      </c>
      <c r="S1079" s="157">
        <v>0</v>
      </c>
      <c r="T1079" s="157">
        <v>0</v>
      </c>
      <c r="U1079" s="192">
        <v>4.4100000000000001E-5</v>
      </c>
      <c r="V1079" s="157">
        <v>0</v>
      </c>
      <c r="W1079" s="192">
        <v>1.5699999999999999E-5</v>
      </c>
      <c r="X1079" s="157">
        <v>0</v>
      </c>
      <c r="Y1079" s="157">
        <v>0</v>
      </c>
      <c r="Z1079" s="157">
        <v>0</v>
      </c>
      <c r="AA1079" s="157">
        <v>0</v>
      </c>
      <c r="AB1079" s="157">
        <v>0</v>
      </c>
      <c r="AC1079" s="157">
        <v>0</v>
      </c>
      <c r="AD1079" s="157">
        <v>0</v>
      </c>
      <c r="AE1079" s="157">
        <v>0</v>
      </c>
      <c r="AF1079" s="157">
        <v>0</v>
      </c>
      <c r="AG1079" s="192">
        <v>2.6699999999999998E-5</v>
      </c>
      <c r="AH1079" s="157">
        <v>0</v>
      </c>
      <c r="AI1079" s="192">
        <v>3.8699999999999999E-5</v>
      </c>
      <c r="AJ1079" s="157">
        <v>0</v>
      </c>
      <c r="AK1079" s="157">
        <v>0</v>
      </c>
      <c r="AL1079" s="192">
        <v>4.1600000000000002E-5</v>
      </c>
      <c r="AM1079" s="157">
        <v>0</v>
      </c>
      <c r="AN1079" s="192">
        <v>1.6500000000000001E-5</v>
      </c>
      <c r="AO1079" s="157">
        <v>0</v>
      </c>
      <c r="AP1079" s="157">
        <v>0</v>
      </c>
      <c r="AQ1079" s="157">
        <v>0</v>
      </c>
      <c r="AR1079" s="157">
        <v>0</v>
      </c>
      <c r="AS1079" s="192">
        <v>4.5500000000000001E-5</v>
      </c>
      <c r="AT1079" s="157">
        <v>0</v>
      </c>
      <c r="AU1079" s="192">
        <v>5.1499999999999998E-5</v>
      </c>
      <c r="AV1079" s="157">
        <v>0</v>
      </c>
      <c r="AW1079" s="157">
        <v>0</v>
      </c>
      <c r="AX1079" s="157">
        <v>0</v>
      </c>
      <c r="AY1079" s="157">
        <v>0</v>
      </c>
      <c r="AZ1079" s="192">
        <v>3.79E-5</v>
      </c>
      <c r="BA1079" s="157">
        <v>0</v>
      </c>
      <c r="BB1079" s="157">
        <v>0</v>
      </c>
      <c r="BC1079" s="157">
        <v>0</v>
      </c>
      <c r="BD1079" s="157">
        <v>0</v>
      </c>
      <c r="BE1079" s="157">
        <v>0</v>
      </c>
      <c r="BF1079" s="157">
        <v>0</v>
      </c>
      <c r="BG1079" s="192">
        <v>4.0299999999999997E-5</v>
      </c>
      <c r="BH1079" s="157">
        <v>0</v>
      </c>
      <c r="BI1079" s="192">
        <v>3.6100000000000003E-5</v>
      </c>
      <c r="BJ1079" s="157">
        <v>0</v>
      </c>
      <c r="BK1079" s="192">
        <v>1.7200000000000001E-5</v>
      </c>
      <c r="BL1079" s="157">
        <v>0</v>
      </c>
      <c r="BM1079" s="157">
        <v>4.2087500000000003E-4</v>
      </c>
      <c r="BN1079" s="192">
        <v>4.32E-5</v>
      </c>
      <c r="BO1079" s="157">
        <v>0</v>
      </c>
      <c r="BP1079" s="157">
        <v>1.3319499999999999E-4</v>
      </c>
      <c r="BQ1079" s="157">
        <v>0</v>
      </c>
      <c r="BR1079" s="192">
        <v>4.2299999999999998E-5</v>
      </c>
      <c r="BS1079" s="192">
        <v>5.66E-5</v>
      </c>
      <c r="BT1079" s="157">
        <v>0</v>
      </c>
      <c r="BU1079" s="157">
        <v>0</v>
      </c>
      <c r="BV1079" s="157">
        <v>0</v>
      </c>
      <c r="BW1079" s="157">
        <v>0</v>
      </c>
      <c r="BX1079" s="157">
        <v>0</v>
      </c>
      <c r="BY1079" s="192">
        <v>2.5199999999999999E-5</v>
      </c>
      <c r="BZ1079" s="157">
        <v>0</v>
      </c>
      <c r="CA1079" s="157">
        <v>0</v>
      </c>
      <c r="CB1079" s="157">
        <v>0</v>
      </c>
      <c r="CC1079" s="157">
        <v>0</v>
      </c>
      <c r="CD1079" s="157">
        <v>0</v>
      </c>
      <c r="CE1079" s="157">
        <v>0</v>
      </c>
      <c r="CF1079" s="157">
        <v>0</v>
      </c>
      <c r="CG1079" s="157">
        <v>0</v>
      </c>
      <c r="CH1079" s="157">
        <v>0</v>
      </c>
      <c r="CI1079" s="192">
        <v>1.8899999999999999E-5</v>
      </c>
      <c r="CJ1079" s="157">
        <v>0</v>
      </c>
      <c r="CK1079" s="157">
        <v>0</v>
      </c>
      <c r="CL1079" s="192">
        <v>1.11E-5</v>
      </c>
      <c r="CM1079" s="157">
        <v>0</v>
      </c>
      <c r="CN1079" s="157">
        <v>0</v>
      </c>
      <c r="CO1079" s="157">
        <v>0</v>
      </c>
      <c r="CP1079" s="157">
        <v>0</v>
      </c>
      <c r="CQ1079" s="157">
        <v>0</v>
      </c>
      <c r="CR1079" s="192">
        <v>1.7499999999999998E-5</v>
      </c>
      <c r="CS1079" s="157">
        <v>0</v>
      </c>
      <c r="CT1079" s="157">
        <v>0</v>
      </c>
      <c r="CU1079" s="157">
        <v>0</v>
      </c>
      <c r="CV1079" s="192">
        <v>2.9899999999999998E-5</v>
      </c>
      <c r="CW1079" s="157">
        <v>0</v>
      </c>
      <c r="CX1079" s="157">
        <v>0</v>
      </c>
      <c r="CY1079" s="192">
        <v>2.76E-5</v>
      </c>
      <c r="CZ1079" s="192">
        <v>3.8099999999999998E-5</v>
      </c>
      <c r="DA1079" s="192">
        <v>1.2500000000000001E-5</v>
      </c>
      <c r="DB1079" s="157">
        <v>0</v>
      </c>
      <c r="DC1079" s="192">
        <v>1.0200000000000001E-5</v>
      </c>
      <c r="DD1079" s="192">
        <v>1.5E-5</v>
      </c>
      <c r="DE1079" s="157">
        <v>0</v>
      </c>
      <c r="DF1079" s="157">
        <v>0</v>
      </c>
      <c r="DG1079" s="157">
        <v>0</v>
      </c>
      <c r="DH1079" s="157">
        <v>0</v>
      </c>
      <c r="DI1079" s="192">
        <v>4.0299999999999997E-5</v>
      </c>
      <c r="DJ1079" s="157">
        <v>0</v>
      </c>
      <c r="DK1079" s="157">
        <v>0</v>
      </c>
      <c r="DL1079" s="157">
        <v>0</v>
      </c>
      <c r="DM1079" s="157">
        <v>0</v>
      </c>
      <c r="DN1079" s="157">
        <v>0</v>
      </c>
      <c r="DO1079" s="157">
        <v>0</v>
      </c>
      <c r="DP1079" s="157">
        <v>0</v>
      </c>
      <c r="DQ1079" s="157">
        <v>0</v>
      </c>
      <c r="DR1079" s="157">
        <v>0</v>
      </c>
      <c r="DS1079" s="157">
        <v>0</v>
      </c>
      <c r="DT1079" s="192">
        <v>8.4699999999999999E-5</v>
      </c>
      <c r="DU1079" s="157">
        <v>0</v>
      </c>
      <c r="DV1079" s="157">
        <v>0</v>
      </c>
      <c r="DW1079" s="157">
        <v>0</v>
      </c>
      <c r="DX1079" s="157">
        <v>0</v>
      </c>
      <c r="DY1079" s="157">
        <v>0</v>
      </c>
      <c r="DZ1079" s="157">
        <v>0</v>
      </c>
      <c r="EA1079" s="157">
        <v>0</v>
      </c>
      <c r="EB1079" s="157">
        <v>0</v>
      </c>
      <c r="EC1079" s="192">
        <v>5.4799999999999997E-5</v>
      </c>
      <c r="ED1079" s="192">
        <v>4.9200000000000003E-5</v>
      </c>
      <c r="EE1079" s="157">
        <v>0</v>
      </c>
      <c r="EF1079" s="157">
        <v>0</v>
      </c>
      <c r="EG1079" s="157">
        <v>0</v>
      </c>
      <c r="EH1079" s="157">
        <v>0</v>
      </c>
      <c r="EI1079" s="157">
        <v>0</v>
      </c>
      <c r="EJ1079" s="157">
        <v>0</v>
      </c>
      <c r="EK1079" s="157">
        <v>0</v>
      </c>
      <c r="EL1079" s="157">
        <v>0</v>
      </c>
      <c r="EM1079" s="192">
        <v>2.2900000000000001E-5</v>
      </c>
      <c r="EN1079" s="192">
        <v>2.6599999999999999E-5</v>
      </c>
      <c r="EO1079" s="157">
        <v>0</v>
      </c>
      <c r="EP1079" s="192">
        <v>3.5299999999999997E-5</v>
      </c>
      <c r="EQ1079" s="192">
        <v>8.8999999999999995E-6</v>
      </c>
      <c r="ER1079" s="157">
        <v>0</v>
      </c>
      <c r="ES1079" s="157">
        <v>0</v>
      </c>
      <c r="ET1079" s="157">
        <v>1.1162000000000001E-4</v>
      </c>
      <c r="EU1079" s="157">
        <v>0</v>
      </c>
      <c r="EV1079" s="192">
        <v>4.07E-5</v>
      </c>
      <c r="EW1079" s="157">
        <v>0</v>
      </c>
      <c r="EX1079" s="192">
        <v>2.4199999999999999E-5</v>
      </c>
      <c r="EY1079" s="157">
        <v>0</v>
      </c>
      <c r="EZ1079" s="157">
        <v>0</v>
      </c>
      <c r="FA1079" s="157">
        <v>0</v>
      </c>
      <c r="FB1079" s="192">
        <v>5.3900000000000002E-5</v>
      </c>
      <c r="FC1079" s="157">
        <v>0</v>
      </c>
      <c r="FD1079" s="157">
        <v>0</v>
      </c>
      <c r="FE1079" s="157">
        <v>0</v>
      </c>
      <c r="FF1079" s="157">
        <v>0</v>
      </c>
      <c r="FG1079" s="157">
        <v>0</v>
      </c>
      <c r="FH1079" s="157">
        <v>0</v>
      </c>
      <c r="FI1079" s="157">
        <v>0</v>
      </c>
      <c r="FJ1079" s="157">
        <v>0</v>
      </c>
      <c r="FK1079" s="157">
        <v>0</v>
      </c>
      <c r="FL1079" s="157">
        <v>0</v>
      </c>
      <c r="FM1079" s="157">
        <v>0</v>
      </c>
      <c r="FN1079" s="157">
        <v>0</v>
      </c>
      <c r="FO1079" s="192">
        <v>1.8099999999999999E-5</v>
      </c>
      <c r="FP1079" s="192">
        <v>4.1199999999999999E-5</v>
      </c>
      <c r="FQ1079" s="157">
        <v>0</v>
      </c>
      <c r="FR1079" s="192">
        <v>2.9E-5</v>
      </c>
      <c r="FS1079" s="157">
        <v>0</v>
      </c>
      <c r="FT1079" s="157">
        <v>0</v>
      </c>
      <c r="FU1079" s="157">
        <v>0</v>
      </c>
      <c r="FV1079" s="157">
        <v>0</v>
      </c>
      <c r="FW1079" s="157">
        <v>0</v>
      </c>
      <c r="FX1079" s="157">
        <v>0</v>
      </c>
      <c r="FY1079" s="157">
        <v>0</v>
      </c>
      <c r="FZ1079" s="192">
        <v>9.0400000000000002E-5</v>
      </c>
      <c r="GA1079" s="192">
        <v>3.8899999999999997E-5</v>
      </c>
      <c r="GB1079" s="157">
        <v>0</v>
      </c>
      <c r="GC1079" s="192">
        <v>7.5500000000000006E-5</v>
      </c>
      <c r="GD1079" s="157">
        <v>0</v>
      </c>
      <c r="GE1079" s="157">
        <v>0</v>
      </c>
      <c r="GF1079" s="157">
        <v>0</v>
      </c>
      <c r="GG1079" s="157">
        <v>0</v>
      </c>
      <c r="GH1079" s="157">
        <v>0</v>
      </c>
      <c r="GI1079" s="157">
        <v>0</v>
      </c>
      <c r="GJ1079" s="157">
        <v>0</v>
      </c>
      <c r="GK1079" s="157">
        <v>0</v>
      </c>
      <c r="GL1079" s="157">
        <v>0</v>
      </c>
      <c r="GM1079" s="157">
        <v>0</v>
      </c>
      <c r="GN1079" s="157">
        <v>0</v>
      </c>
      <c r="GO1079" s="157">
        <v>0</v>
      </c>
      <c r="GP1079" s="157">
        <v>0</v>
      </c>
      <c r="GQ1079" s="157">
        <v>0</v>
      </c>
      <c r="GR1079" s="157">
        <v>0</v>
      </c>
      <c r="GS1079" s="157">
        <v>0</v>
      </c>
      <c r="GT1079" s="157">
        <v>0</v>
      </c>
      <c r="GU1079" s="157">
        <v>0</v>
      </c>
      <c r="GV1079" s="157">
        <v>0</v>
      </c>
      <c r="GW1079" s="157">
        <v>0</v>
      </c>
      <c r="GX1079" s="157">
        <v>0</v>
      </c>
      <c r="GY1079" s="157">
        <v>0</v>
      </c>
      <c r="GZ1079" s="157">
        <v>0</v>
      </c>
      <c r="HA1079" s="157">
        <v>0</v>
      </c>
    </row>
    <row r="1080" spans="1:209" x14ac:dyDescent="0.2">
      <c r="A1080" s="157" t="s">
        <v>4889</v>
      </c>
      <c r="B1080" s="157">
        <v>0</v>
      </c>
      <c r="C1080" s="157">
        <v>0</v>
      </c>
      <c r="D1080" s="157">
        <v>0</v>
      </c>
      <c r="E1080" s="157">
        <v>0</v>
      </c>
      <c r="F1080" s="157">
        <v>0</v>
      </c>
      <c r="G1080" s="157">
        <v>0</v>
      </c>
      <c r="H1080" s="157">
        <v>0</v>
      </c>
      <c r="I1080" s="157">
        <v>0</v>
      </c>
      <c r="J1080" s="157">
        <v>0</v>
      </c>
      <c r="K1080" s="157">
        <v>0</v>
      </c>
      <c r="L1080" s="157">
        <v>0</v>
      </c>
      <c r="M1080" s="157">
        <v>0</v>
      </c>
      <c r="N1080" s="157">
        <v>0</v>
      </c>
      <c r="O1080" s="157">
        <v>0</v>
      </c>
      <c r="P1080" s="157">
        <v>0</v>
      </c>
      <c r="Q1080" s="157">
        <v>0</v>
      </c>
      <c r="R1080" s="157">
        <v>0</v>
      </c>
      <c r="S1080" s="157">
        <v>0</v>
      </c>
      <c r="T1080" s="157">
        <v>0</v>
      </c>
      <c r="U1080" s="157">
        <v>0</v>
      </c>
      <c r="V1080" s="157">
        <v>0</v>
      </c>
      <c r="W1080" s="157">
        <v>0</v>
      </c>
      <c r="X1080" s="157">
        <v>0</v>
      </c>
      <c r="Y1080" s="157">
        <v>0</v>
      </c>
      <c r="Z1080" s="157">
        <v>0</v>
      </c>
      <c r="AA1080" s="157">
        <v>0</v>
      </c>
      <c r="AB1080" s="157">
        <v>0</v>
      </c>
      <c r="AC1080" s="157">
        <v>0</v>
      </c>
      <c r="AD1080" s="157">
        <v>0</v>
      </c>
      <c r="AE1080" s="157">
        <v>0</v>
      </c>
      <c r="AF1080" s="157">
        <v>0</v>
      </c>
      <c r="AG1080" s="157">
        <v>0</v>
      </c>
      <c r="AH1080" s="157">
        <v>0</v>
      </c>
      <c r="AI1080" s="157">
        <v>0</v>
      </c>
      <c r="AJ1080" s="157">
        <v>0</v>
      </c>
      <c r="AK1080" s="157">
        <v>0</v>
      </c>
      <c r="AL1080" s="157">
        <v>0</v>
      </c>
      <c r="AM1080" s="157">
        <v>0</v>
      </c>
      <c r="AN1080" s="157">
        <v>0</v>
      </c>
      <c r="AO1080" s="157">
        <v>0</v>
      </c>
      <c r="AP1080" s="157">
        <v>1.4007599999999999E-4</v>
      </c>
      <c r="AQ1080" s="157">
        <v>0</v>
      </c>
      <c r="AR1080" s="157">
        <v>0</v>
      </c>
      <c r="AS1080" s="157">
        <v>0</v>
      </c>
      <c r="AT1080" s="157">
        <v>0</v>
      </c>
      <c r="AU1080" s="157">
        <v>0</v>
      </c>
      <c r="AV1080" s="157">
        <v>0</v>
      </c>
      <c r="AW1080" s="157">
        <v>0</v>
      </c>
      <c r="AX1080" s="157">
        <v>0</v>
      </c>
      <c r="AY1080" s="157">
        <v>0</v>
      </c>
      <c r="AZ1080" s="157">
        <v>0</v>
      </c>
      <c r="BA1080" s="157">
        <v>0</v>
      </c>
      <c r="BB1080" s="157">
        <v>0</v>
      </c>
      <c r="BC1080" s="157">
        <v>0</v>
      </c>
      <c r="BD1080" s="157">
        <v>0</v>
      </c>
      <c r="BE1080" s="157">
        <v>0</v>
      </c>
      <c r="BF1080" s="157">
        <v>0</v>
      </c>
      <c r="BG1080" s="157">
        <v>0</v>
      </c>
      <c r="BH1080" s="157">
        <v>0</v>
      </c>
      <c r="BI1080" s="157">
        <v>0</v>
      </c>
      <c r="BJ1080" s="157">
        <v>0</v>
      </c>
      <c r="BK1080" s="157">
        <v>0</v>
      </c>
      <c r="BL1080" s="157">
        <v>0</v>
      </c>
      <c r="BM1080" s="157">
        <v>0</v>
      </c>
      <c r="BN1080" s="157">
        <v>0</v>
      </c>
      <c r="BO1080" s="157">
        <v>0</v>
      </c>
      <c r="BP1080" s="157">
        <v>0</v>
      </c>
      <c r="BQ1080" s="157">
        <v>0</v>
      </c>
      <c r="BR1080" s="157">
        <v>0</v>
      </c>
      <c r="BS1080" s="157">
        <v>0</v>
      </c>
      <c r="BT1080" s="157">
        <v>0</v>
      </c>
      <c r="BU1080" s="157">
        <v>0</v>
      </c>
      <c r="BV1080" s="157">
        <v>0</v>
      </c>
      <c r="BW1080" s="157">
        <v>0</v>
      </c>
      <c r="BX1080" s="157">
        <v>0</v>
      </c>
      <c r="BY1080" s="157">
        <v>0</v>
      </c>
      <c r="BZ1080" s="157">
        <v>0</v>
      </c>
      <c r="CA1080" s="157">
        <v>0</v>
      </c>
      <c r="CB1080" s="157">
        <v>0</v>
      </c>
      <c r="CC1080" s="157">
        <v>0</v>
      </c>
      <c r="CD1080" s="157">
        <v>0</v>
      </c>
      <c r="CE1080" s="157">
        <v>0</v>
      </c>
      <c r="CF1080" s="157">
        <v>0</v>
      </c>
      <c r="CG1080" s="157">
        <v>0</v>
      </c>
      <c r="CH1080" s="157">
        <v>0</v>
      </c>
      <c r="CI1080" s="157">
        <v>0</v>
      </c>
      <c r="CJ1080" s="157">
        <v>0</v>
      </c>
      <c r="CK1080" s="157">
        <v>0</v>
      </c>
      <c r="CL1080" s="157">
        <v>0</v>
      </c>
      <c r="CM1080" s="157">
        <v>0</v>
      </c>
      <c r="CN1080" s="157">
        <v>0</v>
      </c>
      <c r="CO1080" s="157">
        <v>0</v>
      </c>
      <c r="CP1080" s="157">
        <v>0</v>
      </c>
      <c r="CQ1080" s="157">
        <v>0</v>
      </c>
      <c r="CR1080" s="157">
        <v>0</v>
      </c>
      <c r="CS1080" s="157">
        <v>0</v>
      </c>
      <c r="CT1080" s="157">
        <v>0</v>
      </c>
      <c r="CU1080" s="157">
        <v>0</v>
      </c>
      <c r="CV1080" s="157">
        <v>0</v>
      </c>
      <c r="CW1080" s="157">
        <v>0</v>
      </c>
      <c r="CX1080" s="157">
        <v>0</v>
      </c>
      <c r="CY1080" s="157">
        <v>0</v>
      </c>
      <c r="CZ1080" s="157">
        <v>0</v>
      </c>
      <c r="DA1080" s="157">
        <v>0</v>
      </c>
      <c r="DB1080" s="157">
        <v>0</v>
      </c>
      <c r="DC1080" s="157">
        <v>0</v>
      </c>
      <c r="DD1080" s="157">
        <v>0</v>
      </c>
      <c r="DE1080" s="157">
        <v>0</v>
      </c>
      <c r="DF1080" s="157">
        <v>0</v>
      </c>
      <c r="DG1080" s="157">
        <v>0</v>
      </c>
      <c r="DH1080" s="157">
        <v>0</v>
      </c>
      <c r="DI1080" s="157">
        <v>0</v>
      </c>
      <c r="DJ1080" s="157">
        <v>0</v>
      </c>
      <c r="DK1080" s="157">
        <v>0</v>
      </c>
      <c r="DL1080" s="157">
        <v>0</v>
      </c>
      <c r="DM1080" s="157">
        <v>0</v>
      </c>
      <c r="DN1080" s="157">
        <v>0</v>
      </c>
      <c r="DO1080" s="157">
        <v>0</v>
      </c>
      <c r="DP1080" s="157">
        <v>0</v>
      </c>
      <c r="DQ1080" s="157">
        <v>0</v>
      </c>
      <c r="DR1080" s="157">
        <v>0</v>
      </c>
      <c r="DS1080" s="192">
        <v>2.27E-5</v>
      </c>
      <c r="DT1080" s="157">
        <v>0</v>
      </c>
      <c r="DU1080" s="157">
        <v>0</v>
      </c>
      <c r="DV1080" s="157">
        <v>0</v>
      </c>
      <c r="DW1080" s="157">
        <v>0</v>
      </c>
      <c r="DX1080" s="192">
        <v>2.72E-5</v>
      </c>
      <c r="DY1080" s="157">
        <v>0</v>
      </c>
      <c r="DZ1080" s="157">
        <v>0</v>
      </c>
      <c r="EA1080" s="157">
        <v>0</v>
      </c>
      <c r="EB1080" s="157">
        <v>0</v>
      </c>
      <c r="EC1080" s="157">
        <v>0</v>
      </c>
      <c r="ED1080" s="157">
        <v>0</v>
      </c>
      <c r="EE1080" s="157">
        <v>0</v>
      </c>
      <c r="EF1080" s="157">
        <v>0</v>
      </c>
      <c r="EG1080" s="157">
        <v>0</v>
      </c>
      <c r="EH1080" s="157">
        <v>0</v>
      </c>
      <c r="EI1080" s="157">
        <v>0</v>
      </c>
      <c r="EJ1080" s="157">
        <v>0</v>
      </c>
      <c r="EK1080" s="157">
        <v>0</v>
      </c>
      <c r="EL1080" s="157">
        <v>0</v>
      </c>
      <c r="EM1080" s="157">
        <v>0</v>
      </c>
      <c r="EN1080" s="157">
        <v>0</v>
      </c>
      <c r="EO1080" s="157">
        <v>0</v>
      </c>
      <c r="EP1080" s="157">
        <v>0</v>
      </c>
      <c r="EQ1080" s="157">
        <v>0</v>
      </c>
      <c r="ER1080" s="157">
        <v>0</v>
      </c>
      <c r="ES1080" s="157">
        <v>0</v>
      </c>
      <c r="ET1080" s="157">
        <v>0</v>
      </c>
      <c r="EU1080" s="157">
        <v>0</v>
      </c>
      <c r="EV1080" s="157">
        <v>0</v>
      </c>
      <c r="EW1080" s="157">
        <v>0</v>
      </c>
      <c r="EX1080" s="157">
        <v>0</v>
      </c>
      <c r="EY1080" s="157">
        <v>0</v>
      </c>
      <c r="EZ1080" s="157">
        <v>0</v>
      </c>
      <c r="FA1080" s="157">
        <v>0</v>
      </c>
      <c r="FB1080" s="157">
        <v>0</v>
      </c>
      <c r="FC1080" s="157">
        <v>0</v>
      </c>
      <c r="FD1080" s="157">
        <v>0</v>
      </c>
      <c r="FE1080" s="157">
        <v>0</v>
      </c>
      <c r="FF1080" s="157">
        <v>0</v>
      </c>
      <c r="FG1080" s="157">
        <v>0</v>
      </c>
      <c r="FH1080" s="157">
        <v>0</v>
      </c>
      <c r="FI1080" s="157">
        <v>0</v>
      </c>
      <c r="FJ1080" s="157">
        <v>0</v>
      </c>
      <c r="FK1080" s="157">
        <v>0</v>
      </c>
      <c r="FL1080" s="157">
        <v>0</v>
      </c>
      <c r="FM1080" s="157">
        <v>0</v>
      </c>
      <c r="FN1080" s="157">
        <v>0</v>
      </c>
      <c r="FO1080" s="157">
        <v>0</v>
      </c>
      <c r="FP1080" s="157">
        <v>0</v>
      </c>
      <c r="FQ1080" s="157">
        <v>0</v>
      </c>
      <c r="FR1080" s="157">
        <v>0</v>
      </c>
      <c r="FS1080" s="157">
        <v>0</v>
      </c>
      <c r="FT1080" s="157">
        <v>0</v>
      </c>
      <c r="FU1080" s="157">
        <v>0</v>
      </c>
      <c r="FV1080" s="157">
        <v>0</v>
      </c>
      <c r="FW1080" s="157">
        <v>0</v>
      </c>
      <c r="FX1080" s="157">
        <v>0</v>
      </c>
      <c r="FY1080" s="157">
        <v>0</v>
      </c>
      <c r="FZ1080" s="157">
        <v>0</v>
      </c>
      <c r="GA1080" s="157">
        <v>0</v>
      </c>
      <c r="GB1080" s="157">
        <v>0</v>
      </c>
      <c r="GC1080" s="157">
        <v>0</v>
      </c>
      <c r="GD1080" s="157">
        <v>0</v>
      </c>
      <c r="GE1080" s="157">
        <v>0</v>
      </c>
      <c r="GF1080" s="157">
        <v>0</v>
      </c>
      <c r="GG1080" s="157">
        <v>0</v>
      </c>
      <c r="GH1080" s="157">
        <v>0</v>
      </c>
      <c r="GI1080" s="157">
        <v>0</v>
      </c>
      <c r="GJ1080" s="157">
        <v>0</v>
      </c>
      <c r="GK1080" s="157">
        <v>0</v>
      </c>
      <c r="GL1080" s="157">
        <v>0</v>
      </c>
      <c r="GM1080" s="157">
        <v>0</v>
      </c>
      <c r="GN1080" s="157">
        <v>0</v>
      </c>
      <c r="GO1080" s="157">
        <v>0</v>
      </c>
      <c r="GP1080" s="157">
        <v>0</v>
      </c>
      <c r="GQ1080" s="157">
        <v>0</v>
      </c>
      <c r="GR1080" s="157">
        <v>0</v>
      </c>
      <c r="GS1080" s="157">
        <v>0</v>
      </c>
      <c r="GT1080" s="157">
        <v>0</v>
      </c>
      <c r="GU1080" s="157">
        <v>0</v>
      </c>
      <c r="GV1080" s="157">
        <v>0</v>
      </c>
      <c r="GW1080" s="157">
        <v>0</v>
      </c>
      <c r="GX1080" s="157">
        <v>0</v>
      </c>
      <c r="GY1080" s="157">
        <v>0</v>
      </c>
      <c r="GZ1080" s="157">
        <v>0</v>
      </c>
      <c r="HA1080" s="157">
        <v>0</v>
      </c>
    </row>
    <row r="1081" spans="1:209" x14ac:dyDescent="0.2">
      <c r="A1081" s="157" t="s">
        <v>4890</v>
      </c>
      <c r="B1081" s="157">
        <v>1.1935E-4</v>
      </c>
      <c r="C1081" s="157">
        <v>1.03331E-4</v>
      </c>
      <c r="D1081" s="157">
        <v>2.2504E-4</v>
      </c>
      <c r="E1081" s="157">
        <v>2.0976100000000001E-4</v>
      </c>
      <c r="F1081" s="157">
        <v>1.97283E-4</v>
      </c>
      <c r="G1081" s="192">
        <v>5.7000000000000003E-5</v>
      </c>
      <c r="H1081" s="157">
        <v>0</v>
      </c>
      <c r="I1081" s="192">
        <v>6.5699999999999998E-5</v>
      </c>
      <c r="J1081" s="157">
        <v>0</v>
      </c>
      <c r="K1081" s="157">
        <v>4.5547099999999999E-4</v>
      </c>
      <c r="L1081" s="157">
        <v>0</v>
      </c>
      <c r="M1081" s="192">
        <v>3.5299999999999997E-5</v>
      </c>
      <c r="N1081" s="192">
        <v>1.6900000000000001E-5</v>
      </c>
      <c r="O1081" s="192">
        <v>9.8900000000000005E-5</v>
      </c>
      <c r="P1081" s="192">
        <v>3.9700000000000003E-5</v>
      </c>
      <c r="Q1081" s="157">
        <v>1.8963300000000001E-4</v>
      </c>
      <c r="R1081" s="192">
        <v>6.5400000000000004E-5</v>
      </c>
      <c r="S1081" s="157">
        <v>5.0329499999999996E-4</v>
      </c>
      <c r="T1081" s="157">
        <v>1.9396800000000001E-4</v>
      </c>
      <c r="U1081" s="157">
        <v>3.08812E-4</v>
      </c>
      <c r="V1081" s="192">
        <v>6.0900000000000003E-5</v>
      </c>
      <c r="W1081" s="192">
        <v>6.8200000000000004E-5</v>
      </c>
      <c r="X1081" s="157">
        <v>0</v>
      </c>
      <c r="Y1081" s="157">
        <v>2.20053E-4</v>
      </c>
      <c r="Z1081" s="192">
        <v>5.2800000000000003E-5</v>
      </c>
      <c r="AA1081" s="192">
        <v>4.9299999999999999E-5</v>
      </c>
      <c r="AB1081" s="157">
        <v>1.09769E-4</v>
      </c>
      <c r="AC1081" s="192">
        <v>3.8600000000000003E-5</v>
      </c>
      <c r="AD1081" s="157">
        <v>0</v>
      </c>
      <c r="AE1081" s="192">
        <v>8.3399999999999994E-5</v>
      </c>
      <c r="AF1081" s="157">
        <v>2.3962899999999999E-4</v>
      </c>
      <c r="AG1081" s="157">
        <v>6.2777199999999997E-4</v>
      </c>
      <c r="AH1081" s="157">
        <v>2.57805E-4</v>
      </c>
      <c r="AI1081" s="157">
        <v>1.5471500000000001E-4</v>
      </c>
      <c r="AJ1081" s="157">
        <v>1.2075149999999999E-3</v>
      </c>
      <c r="AK1081" s="157">
        <v>1.6298800000000001E-4</v>
      </c>
      <c r="AL1081" s="157">
        <v>5.4127199999999998E-4</v>
      </c>
      <c r="AM1081" s="157">
        <v>0</v>
      </c>
      <c r="AN1081" s="192">
        <v>8.2700000000000004E-5</v>
      </c>
      <c r="AO1081" s="157">
        <v>0</v>
      </c>
      <c r="AP1081" s="157">
        <v>0</v>
      </c>
      <c r="AQ1081" s="192">
        <v>8.3700000000000002E-5</v>
      </c>
      <c r="AR1081" s="192">
        <v>2.55E-5</v>
      </c>
      <c r="AS1081" s="157">
        <v>0</v>
      </c>
      <c r="AT1081" s="192">
        <v>3.7599999999999999E-5</v>
      </c>
      <c r="AU1081" s="192">
        <v>5.1499999999999998E-5</v>
      </c>
      <c r="AV1081" s="157">
        <v>0</v>
      </c>
      <c r="AW1081" s="157">
        <v>1.36761E-4</v>
      </c>
      <c r="AX1081" s="192">
        <v>9.9300000000000001E-5</v>
      </c>
      <c r="AY1081" s="157">
        <v>0</v>
      </c>
      <c r="AZ1081" s="157">
        <v>0</v>
      </c>
      <c r="BA1081" s="157">
        <v>1.4449499999999999E-4</v>
      </c>
      <c r="BB1081" s="157">
        <v>0</v>
      </c>
      <c r="BC1081" s="157">
        <v>1.4444300000000001E-4</v>
      </c>
      <c r="BD1081" s="192">
        <v>7.3899999999999994E-5</v>
      </c>
      <c r="BE1081" s="157">
        <v>0</v>
      </c>
      <c r="BF1081" s="157">
        <v>0</v>
      </c>
      <c r="BG1081" s="157">
        <v>0</v>
      </c>
      <c r="BH1081" s="157">
        <v>0</v>
      </c>
      <c r="BI1081" s="157">
        <v>0</v>
      </c>
      <c r="BJ1081" s="157">
        <v>0</v>
      </c>
      <c r="BK1081" s="157">
        <v>4.8221800000000002E-4</v>
      </c>
      <c r="BL1081" s="157">
        <v>0</v>
      </c>
      <c r="BM1081" s="157">
        <v>0</v>
      </c>
      <c r="BN1081" s="157">
        <v>0</v>
      </c>
      <c r="BO1081" s="157">
        <v>0</v>
      </c>
      <c r="BP1081" s="157">
        <v>0</v>
      </c>
      <c r="BQ1081" s="157">
        <v>0</v>
      </c>
      <c r="BR1081" s="192">
        <v>7.3999999999999996E-5</v>
      </c>
      <c r="BS1081" s="157">
        <v>0</v>
      </c>
      <c r="BT1081" s="157">
        <v>0</v>
      </c>
      <c r="BU1081" s="157">
        <v>0</v>
      </c>
      <c r="BV1081" s="192">
        <v>9.5099999999999994E-5</v>
      </c>
      <c r="BW1081" s="157">
        <v>1.7928E-4</v>
      </c>
      <c r="BX1081" s="157">
        <v>2.3964099999999999E-4</v>
      </c>
      <c r="BY1081" s="157">
        <v>3.0221399999999998E-4</v>
      </c>
      <c r="BZ1081" s="157">
        <v>2.7851699999999999E-4</v>
      </c>
      <c r="CA1081" s="157">
        <v>1.0262700000000001E-4</v>
      </c>
      <c r="CB1081" s="157">
        <v>7.4917199999999999E-4</v>
      </c>
      <c r="CC1081" s="157">
        <v>1.6302600000000001E-4</v>
      </c>
      <c r="CD1081" s="192">
        <v>2.0000000000000002E-5</v>
      </c>
      <c r="CE1081" s="192">
        <v>6.2299999999999996E-5</v>
      </c>
      <c r="CF1081" s="157">
        <v>1.1077E-4</v>
      </c>
      <c r="CG1081" s="157">
        <v>0</v>
      </c>
      <c r="CH1081" s="157">
        <v>0</v>
      </c>
      <c r="CI1081" s="157">
        <v>2.4518599999999999E-4</v>
      </c>
      <c r="CJ1081" s="157">
        <v>1.05927E-4</v>
      </c>
      <c r="CK1081" s="157">
        <v>1.8832399999999999E-4</v>
      </c>
      <c r="CL1081" s="192">
        <v>1.11E-5</v>
      </c>
      <c r="CM1081" s="157">
        <v>1.8815699999999999E-4</v>
      </c>
      <c r="CN1081" s="157">
        <v>1.4570499999999999E-4</v>
      </c>
      <c r="CO1081" s="157">
        <v>4.6560200000000002E-4</v>
      </c>
      <c r="CP1081" s="157">
        <v>5.4997300000000004E-4</v>
      </c>
      <c r="CQ1081" s="157">
        <v>2.5234299999999998E-4</v>
      </c>
      <c r="CR1081" s="157">
        <v>1.2224499999999999E-4</v>
      </c>
      <c r="CS1081" s="157">
        <v>1.3549999999999999E-4</v>
      </c>
      <c r="CT1081" s="192">
        <v>7.1400000000000001E-5</v>
      </c>
      <c r="CU1081" s="157">
        <v>9.9673100000000005E-4</v>
      </c>
      <c r="CV1081" s="157">
        <v>1.015714E-3</v>
      </c>
      <c r="CW1081" s="192">
        <v>1.19E-5</v>
      </c>
      <c r="CX1081" s="157">
        <v>3.1340900000000001E-4</v>
      </c>
      <c r="CY1081" s="157">
        <v>7.7343799999999999E-4</v>
      </c>
      <c r="CZ1081" s="157">
        <v>0</v>
      </c>
      <c r="DA1081" s="157">
        <v>0</v>
      </c>
      <c r="DB1081" s="157">
        <v>1.3295000000000001E-4</v>
      </c>
      <c r="DC1081" s="157">
        <v>2.34004E-4</v>
      </c>
      <c r="DD1081" s="157">
        <v>0</v>
      </c>
      <c r="DE1081" s="192">
        <v>6.6199999999999996E-5</v>
      </c>
      <c r="DF1081" s="157">
        <v>6.8917999999999996E-4</v>
      </c>
      <c r="DG1081" s="157">
        <v>0</v>
      </c>
      <c r="DH1081" s="157">
        <v>2.02511E-4</v>
      </c>
      <c r="DI1081" s="192">
        <v>6.05E-5</v>
      </c>
      <c r="DJ1081" s="157">
        <v>1.34098E-4</v>
      </c>
      <c r="DK1081" s="192">
        <v>5.1E-5</v>
      </c>
      <c r="DL1081" s="157">
        <v>1.440619E-3</v>
      </c>
      <c r="DM1081" s="157">
        <v>9.0658399999999999E-4</v>
      </c>
      <c r="DN1081" s="157">
        <v>3.3073199999999998E-4</v>
      </c>
      <c r="DO1081" s="157">
        <v>0</v>
      </c>
      <c r="DP1081" s="157">
        <v>0</v>
      </c>
      <c r="DQ1081" s="192">
        <v>1.31E-5</v>
      </c>
      <c r="DR1081" s="157">
        <v>1.6319199999999999E-4</v>
      </c>
      <c r="DS1081" s="157">
        <v>1.430583E-3</v>
      </c>
      <c r="DT1081" s="157">
        <v>4.23442E-4</v>
      </c>
      <c r="DU1081" s="157">
        <v>4.9315700000000004E-4</v>
      </c>
      <c r="DV1081" s="192">
        <v>3.3699999999999999E-5</v>
      </c>
      <c r="DW1081" s="157">
        <v>0</v>
      </c>
      <c r="DX1081" s="157">
        <v>1.63177E-4</v>
      </c>
      <c r="DY1081" s="157">
        <v>1.0204490000000001E-3</v>
      </c>
      <c r="DZ1081" s="157">
        <v>3.7322869999999999E-3</v>
      </c>
      <c r="EA1081" s="157">
        <v>1.3708599999999999E-4</v>
      </c>
      <c r="EB1081" s="157">
        <v>2.1124499999999999E-4</v>
      </c>
      <c r="EC1081" s="157">
        <v>4.9344799999999996E-4</v>
      </c>
      <c r="ED1081" s="157">
        <v>0</v>
      </c>
      <c r="EE1081" s="157">
        <v>0</v>
      </c>
      <c r="EF1081" s="157">
        <v>1.7315169999999999E-3</v>
      </c>
      <c r="EG1081" s="157">
        <v>3.9147319999999998E-3</v>
      </c>
      <c r="EH1081" s="157">
        <v>0</v>
      </c>
      <c r="EI1081" s="157">
        <v>3.7472690000000001E-3</v>
      </c>
      <c r="EJ1081" s="192">
        <v>7.9699999999999999E-5</v>
      </c>
      <c r="EK1081" s="157">
        <v>0</v>
      </c>
      <c r="EL1081" s="157">
        <v>2.2568039999999998E-3</v>
      </c>
      <c r="EM1081" s="157">
        <v>0</v>
      </c>
      <c r="EN1081" s="157">
        <v>0</v>
      </c>
      <c r="EO1081" s="192">
        <v>6.5500000000000006E-5</v>
      </c>
      <c r="EP1081" s="192">
        <v>1.77E-5</v>
      </c>
      <c r="EQ1081" s="157">
        <v>0</v>
      </c>
      <c r="ER1081" s="157">
        <v>4.9617499999999996E-4</v>
      </c>
      <c r="ES1081" s="157">
        <v>0</v>
      </c>
      <c r="ET1081" s="157">
        <v>2.6044600000000001E-4</v>
      </c>
      <c r="EU1081" s="157">
        <v>2.2328100000000001E-4</v>
      </c>
      <c r="EV1081" s="157">
        <v>0</v>
      </c>
      <c r="EW1081" s="157">
        <v>3.2778499999999998E-4</v>
      </c>
      <c r="EX1081" s="157">
        <v>0</v>
      </c>
      <c r="EY1081" s="157">
        <v>0</v>
      </c>
      <c r="EZ1081" s="157">
        <v>1.74632E-4</v>
      </c>
      <c r="FA1081" s="157">
        <v>0</v>
      </c>
      <c r="FB1081" s="157">
        <v>0</v>
      </c>
      <c r="FC1081" s="157">
        <v>0</v>
      </c>
      <c r="FD1081" s="157">
        <v>0</v>
      </c>
      <c r="FE1081" s="157">
        <v>0</v>
      </c>
      <c r="FF1081" s="157">
        <v>2.0347299999999999E-4</v>
      </c>
      <c r="FG1081" s="157">
        <v>0</v>
      </c>
      <c r="FH1081" s="157">
        <v>8.0612700000000002E-4</v>
      </c>
      <c r="FI1081" s="157">
        <v>3.8603699999999999E-4</v>
      </c>
      <c r="FJ1081" s="157">
        <v>0</v>
      </c>
      <c r="FK1081" s="157">
        <v>0</v>
      </c>
      <c r="FL1081" s="157">
        <v>3.8528199999999997E-4</v>
      </c>
      <c r="FM1081" s="192">
        <v>8.4599999999999996E-5</v>
      </c>
      <c r="FN1081" s="157">
        <v>0</v>
      </c>
      <c r="FO1081" s="157">
        <v>0</v>
      </c>
      <c r="FP1081" s="157">
        <v>0</v>
      </c>
      <c r="FQ1081" s="157">
        <v>2.5066599999999997E-4</v>
      </c>
      <c r="FR1081" s="157">
        <v>0</v>
      </c>
      <c r="FS1081" s="157">
        <v>0</v>
      </c>
      <c r="FT1081" s="157">
        <v>0</v>
      </c>
      <c r="FU1081" s="157">
        <v>0</v>
      </c>
      <c r="FV1081" s="157">
        <v>4.5932699999999999E-4</v>
      </c>
      <c r="FW1081" s="157">
        <v>0</v>
      </c>
      <c r="FX1081" s="157">
        <v>3.5824000000000001E-4</v>
      </c>
      <c r="FY1081" s="157">
        <v>0</v>
      </c>
      <c r="FZ1081" s="157">
        <v>1.35544E-4</v>
      </c>
      <c r="GA1081" s="157">
        <v>0</v>
      </c>
      <c r="GB1081" s="157">
        <v>1.6854899999999999E-4</v>
      </c>
      <c r="GC1081" s="157">
        <v>0</v>
      </c>
      <c r="GD1081" s="157">
        <v>2.9443200000000002E-4</v>
      </c>
      <c r="GE1081" s="157">
        <v>1.80738E-4</v>
      </c>
      <c r="GF1081" s="157">
        <v>0</v>
      </c>
      <c r="GG1081" s="157">
        <v>0</v>
      </c>
      <c r="GH1081" s="192">
        <v>2.3300000000000001E-5</v>
      </c>
      <c r="GI1081" s="157">
        <v>0</v>
      </c>
      <c r="GJ1081" s="157">
        <v>0</v>
      </c>
      <c r="GK1081" s="157">
        <v>2.0702700000000001E-4</v>
      </c>
      <c r="GL1081" s="192">
        <v>3.3099999999999998E-5</v>
      </c>
      <c r="GM1081" s="157">
        <v>1.15185E-4</v>
      </c>
      <c r="GN1081" s="157">
        <v>4.0351900000000002E-4</v>
      </c>
      <c r="GO1081" s="157">
        <v>0</v>
      </c>
      <c r="GP1081" s="157">
        <v>0</v>
      </c>
      <c r="GQ1081" s="157">
        <v>0</v>
      </c>
      <c r="GR1081" s="157">
        <v>0</v>
      </c>
      <c r="GS1081" s="157">
        <v>9.1357600000000004E-4</v>
      </c>
      <c r="GT1081" s="157">
        <v>0</v>
      </c>
      <c r="GU1081" s="157">
        <v>0</v>
      </c>
      <c r="GV1081" s="157">
        <v>0</v>
      </c>
      <c r="GW1081" s="157">
        <v>0</v>
      </c>
      <c r="GX1081" s="157">
        <v>0</v>
      </c>
      <c r="GY1081" s="157">
        <v>0</v>
      </c>
      <c r="GZ1081" s="157">
        <v>0</v>
      </c>
      <c r="HA1081" s="157">
        <v>0</v>
      </c>
    </row>
    <row r="1082" spans="1:209" x14ac:dyDescent="0.2">
      <c r="A1082" s="157" t="s">
        <v>4891</v>
      </c>
      <c r="B1082" s="157">
        <v>1.1935E-4</v>
      </c>
      <c r="C1082" s="157">
        <v>3.2721399999999999E-4</v>
      </c>
      <c r="D1082" s="157">
        <v>2.4038299999999999E-4</v>
      </c>
      <c r="E1082" s="157">
        <v>4.1952200000000003E-4</v>
      </c>
      <c r="F1082" s="157">
        <v>2.23587E-4</v>
      </c>
      <c r="G1082" s="192">
        <v>9.9699999999999998E-5</v>
      </c>
      <c r="H1082" s="157">
        <v>0</v>
      </c>
      <c r="I1082" s="157">
        <v>6.1719499999999996E-4</v>
      </c>
      <c r="J1082" s="157">
        <v>1.38703E-4</v>
      </c>
      <c r="K1082" s="157">
        <v>5.3584800000000001E-4</v>
      </c>
      <c r="L1082" s="157">
        <v>1.228334E-3</v>
      </c>
      <c r="M1082" s="157">
        <v>0</v>
      </c>
      <c r="N1082" s="192">
        <v>3.3800000000000002E-5</v>
      </c>
      <c r="O1082" s="192">
        <v>8.2399999999999997E-5</v>
      </c>
      <c r="P1082" s="157">
        <v>5.5589599999999995E-4</v>
      </c>
      <c r="Q1082" s="157">
        <v>2.8445E-4</v>
      </c>
      <c r="R1082" s="157">
        <v>9.1626999999999995E-4</v>
      </c>
      <c r="S1082" s="157">
        <v>4.0743000000000002E-4</v>
      </c>
      <c r="T1082" s="157">
        <v>4.5259100000000002E-4</v>
      </c>
      <c r="U1082" s="157">
        <v>1.610235E-3</v>
      </c>
      <c r="V1082" s="157">
        <v>2.4358600000000001E-4</v>
      </c>
      <c r="W1082" s="192">
        <v>2.62E-5</v>
      </c>
      <c r="X1082" s="157">
        <v>1.156069E-3</v>
      </c>
      <c r="Y1082" s="157">
        <v>1.8004300000000001E-4</v>
      </c>
      <c r="Z1082" s="192">
        <v>1.7600000000000001E-5</v>
      </c>
      <c r="AA1082" s="157">
        <v>5.4219200000000004E-4</v>
      </c>
      <c r="AB1082" s="157">
        <v>8.1828200000000004E-4</v>
      </c>
      <c r="AC1082" s="157">
        <v>4.188219E-3</v>
      </c>
      <c r="AD1082" s="157">
        <v>2.1349699999999999E-4</v>
      </c>
      <c r="AE1082" s="157">
        <v>2.0858000000000001E-4</v>
      </c>
      <c r="AF1082" s="157">
        <v>1.04838E-4</v>
      </c>
      <c r="AG1082" s="157">
        <v>2.80494E-4</v>
      </c>
      <c r="AH1082" s="192">
        <v>3.68E-5</v>
      </c>
      <c r="AI1082" s="157">
        <v>6.9621699999999995E-4</v>
      </c>
      <c r="AJ1082" s="157">
        <v>1.385091E-3</v>
      </c>
      <c r="AK1082" s="157">
        <v>1.769582E-3</v>
      </c>
      <c r="AL1082" s="157">
        <v>0</v>
      </c>
      <c r="AM1082" s="157">
        <v>2.234359E-3</v>
      </c>
      <c r="AN1082" s="157">
        <v>6.750608E-3</v>
      </c>
      <c r="AO1082" s="157">
        <v>7.6909450000000002E-3</v>
      </c>
      <c r="AP1082" s="157">
        <v>8.6846900000000001E-3</v>
      </c>
      <c r="AQ1082" s="157">
        <v>8.5196349999999994E-3</v>
      </c>
      <c r="AR1082" s="157">
        <v>2.8021190000000001E-3</v>
      </c>
      <c r="AS1082" s="157">
        <v>1.3663099999999999E-4</v>
      </c>
      <c r="AT1082" s="192">
        <v>9.1399999999999999E-5</v>
      </c>
      <c r="AU1082" s="157">
        <v>5.9253919999999998E-3</v>
      </c>
      <c r="AV1082" s="157">
        <v>1.4687159999999999E-3</v>
      </c>
      <c r="AW1082" s="157">
        <v>8.8895E-4</v>
      </c>
      <c r="AX1082" s="192">
        <v>6.6199999999999996E-5</v>
      </c>
      <c r="AY1082" s="157">
        <v>0</v>
      </c>
      <c r="AZ1082" s="157">
        <v>1.859089E-3</v>
      </c>
      <c r="BA1082" s="157">
        <v>5.4667179999999998E-3</v>
      </c>
      <c r="BB1082" s="157">
        <v>3.4013609999999999E-3</v>
      </c>
      <c r="BC1082" s="157">
        <v>2.1666400000000001E-4</v>
      </c>
      <c r="BD1082" s="157">
        <v>1.8484999999999999E-4</v>
      </c>
      <c r="BE1082" s="157">
        <v>5.5552100000000001E-4</v>
      </c>
      <c r="BF1082" s="192">
        <v>3.8099999999999998E-5</v>
      </c>
      <c r="BG1082" s="157">
        <v>3.0908599999999997E-4</v>
      </c>
      <c r="BH1082" s="157">
        <v>0</v>
      </c>
      <c r="BI1082" s="157">
        <v>4.1540199999999999E-4</v>
      </c>
      <c r="BJ1082" s="192">
        <v>1.88E-5</v>
      </c>
      <c r="BK1082" s="157">
        <v>1.7222099999999999E-4</v>
      </c>
      <c r="BL1082" s="192">
        <v>7.1500000000000003E-5</v>
      </c>
      <c r="BM1082" s="157">
        <v>0</v>
      </c>
      <c r="BN1082" s="157">
        <v>1.7292800000000001E-4</v>
      </c>
      <c r="BO1082" s="157">
        <v>1.33461E-4</v>
      </c>
      <c r="BP1082" s="157">
        <v>5.3277900000000004E-4</v>
      </c>
      <c r="BQ1082" s="157">
        <v>1.7935100000000001E-4</v>
      </c>
      <c r="BR1082" s="157">
        <v>1.4799299999999999E-4</v>
      </c>
      <c r="BS1082" s="157">
        <v>3.3986599999999997E-4</v>
      </c>
      <c r="BT1082" s="157">
        <v>1.15794E-4</v>
      </c>
      <c r="BU1082" s="192">
        <v>9.0099999999999995E-5</v>
      </c>
      <c r="BV1082" s="192">
        <v>4.7500000000000003E-5</v>
      </c>
      <c r="BW1082" s="192">
        <v>5.9799999999999997E-5</v>
      </c>
      <c r="BX1082" s="157">
        <v>4.07391E-4</v>
      </c>
      <c r="BY1082" s="157">
        <v>2.2666E-4</v>
      </c>
      <c r="BZ1082" s="157">
        <v>4.02302E-4</v>
      </c>
      <c r="CA1082" s="157">
        <v>0</v>
      </c>
      <c r="CB1082" s="157">
        <v>2.6583500000000002E-4</v>
      </c>
      <c r="CC1082" s="192">
        <v>9.0600000000000007E-5</v>
      </c>
      <c r="CD1082" s="192">
        <v>2.0000000000000002E-5</v>
      </c>
      <c r="CE1082" s="157">
        <v>1.463081E-3</v>
      </c>
      <c r="CF1082" s="157">
        <v>1.93847E-4</v>
      </c>
      <c r="CG1082" s="157">
        <v>0</v>
      </c>
      <c r="CH1082" s="157">
        <v>0</v>
      </c>
      <c r="CI1082" s="157">
        <v>1.5088359999999999E-3</v>
      </c>
      <c r="CJ1082" s="157">
        <v>2.2774219999999999E-3</v>
      </c>
      <c r="CK1082" s="157">
        <v>2.2867899999999999E-3</v>
      </c>
      <c r="CL1082" s="157">
        <v>3.6557400000000002E-4</v>
      </c>
      <c r="CM1082" s="192">
        <v>1.88E-5</v>
      </c>
      <c r="CN1082" s="157">
        <v>1.05967E-4</v>
      </c>
      <c r="CO1082" s="157">
        <v>1.13255E-4</v>
      </c>
      <c r="CP1082" s="192">
        <v>2.5000000000000001E-5</v>
      </c>
      <c r="CQ1082" s="157">
        <v>0</v>
      </c>
      <c r="CR1082" s="157">
        <v>1.5717199999999999E-4</v>
      </c>
      <c r="CS1082" s="192">
        <v>3.1300000000000002E-5</v>
      </c>
      <c r="CT1082" s="157">
        <v>0</v>
      </c>
      <c r="CU1082" s="157">
        <v>1.9934600000000001E-4</v>
      </c>
      <c r="CV1082" s="157">
        <v>1.19496E-4</v>
      </c>
      <c r="CW1082" s="192">
        <v>5.93E-6</v>
      </c>
      <c r="CX1082" s="157">
        <v>2.7759120000000002E-3</v>
      </c>
      <c r="CY1082" s="157">
        <v>5.52456E-4</v>
      </c>
      <c r="CZ1082" s="157">
        <v>1.1438999999999999E-4</v>
      </c>
      <c r="DA1082" s="157">
        <v>1.1460179999999999E-3</v>
      </c>
      <c r="DB1082" s="157">
        <v>1.2630250000000001E-3</v>
      </c>
      <c r="DC1082" s="157">
        <v>1.638027E-3</v>
      </c>
      <c r="DD1082" s="157">
        <v>8.5772300000000001E-4</v>
      </c>
      <c r="DE1082" s="192">
        <v>3.9700000000000003E-5</v>
      </c>
      <c r="DF1082" s="157">
        <v>0</v>
      </c>
      <c r="DG1082" s="157">
        <v>5.8823499999999999E-4</v>
      </c>
      <c r="DH1082" s="192">
        <v>6.7500000000000001E-5</v>
      </c>
      <c r="DI1082" s="157">
        <v>1.81492E-4</v>
      </c>
      <c r="DJ1082" s="157">
        <v>0</v>
      </c>
      <c r="DK1082" s="192">
        <v>5.1E-5</v>
      </c>
      <c r="DL1082" s="157">
        <v>1.80077E-4</v>
      </c>
      <c r="DM1082" s="157">
        <v>2.6442000000000002E-4</v>
      </c>
      <c r="DN1082" s="157">
        <v>2.1387310000000001E-3</v>
      </c>
      <c r="DO1082" s="157">
        <v>4.1496600000000001E-4</v>
      </c>
      <c r="DP1082" s="157">
        <v>3.8806499999999999E-4</v>
      </c>
      <c r="DQ1082" s="157">
        <v>0</v>
      </c>
      <c r="DR1082" s="157">
        <v>2.0399E-4</v>
      </c>
      <c r="DS1082" s="157">
        <v>6.5852200000000004E-4</v>
      </c>
      <c r="DT1082" s="157">
        <v>1.227981E-3</v>
      </c>
      <c r="DU1082" s="157">
        <v>2.7945589999999998E-3</v>
      </c>
      <c r="DV1082" s="157">
        <v>0</v>
      </c>
      <c r="DW1082" s="157">
        <v>2.43389E-4</v>
      </c>
      <c r="DX1082" s="157">
        <v>6.5270599999999997E-4</v>
      </c>
      <c r="DY1082" s="192">
        <v>2.4300000000000001E-5</v>
      </c>
      <c r="DZ1082" s="192">
        <v>6.3299999999999994E-5</v>
      </c>
      <c r="EA1082" s="192">
        <v>9.1399999999999999E-5</v>
      </c>
      <c r="EB1082" s="192">
        <v>3.5200000000000002E-5</v>
      </c>
      <c r="EC1082" s="192">
        <v>1.8300000000000001E-5</v>
      </c>
      <c r="ED1082" s="157">
        <v>2.117079E-3</v>
      </c>
      <c r="EE1082" s="157">
        <v>6.2290369999999998E-3</v>
      </c>
      <c r="EF1082" s="192">
        <v>3.2700000000000002E-5</v>
      </c>
      <c r="EG1082" s="157">
        <v>0</v>
      </c>
      <c r="EH1082" s="157">
        <v>4.3682E-3</v>
      </c>
      <c r="EI1082" s="157">
        <v>0</v>
      </c>
      <c r="EJ1082" s="192">
        <v>3.9900000000000001E-5</v>
      </c>
      <c r="EK1082" s="157">
        <v>1.4744899999999999E-4</v>
      </c>
      <c r="EL1082" s="157">
        <v>1.34735E-4</v>
      </c>
      <c r="EM1082" s="157">
        <v>1.3579390000000001E-3</v>
      </c>
      <c r="EN1082" s="157">
        <v>3.4567099999999998E-4</v>
      </c>
      <c r="EO1082" s="157">
        <v>0</v>
      </c>
      <c r="EP1082" s="192">
        <v>8.8300000000000005E-5</v>
      </c>
      <c r="EQ1082" s="157">
        <v>1.4859630000000001E-3</v>
      </c>
      <c r="ER1082" s="157">
        <v>2.0673999999999999E-4</v>
      </c>
      <c r="ES1082" s="157">
        <v>4.3168429999999999E-3</v>
      </c>
      <c r="ET1082" s="157">
        <v>3.7206499999999998E-4</v>
      </c>
      <c r="EU1082" s="157">
        <v>3.72135E-4</v>
      </c>
      <c r="EV1082" s="157">
        <v>1.1586070000000001E-3</v>
      </c>
      <c r="EW1082" s="157">
        <v>6.1914999999999995E-4</v>
      </c>
      <c r="EX1082" s="157">
        <v>2.0350810000000002E-3</v>
      </c>
      <c r="EY1082" s="157">
        <v>1.0352E-4</v>
      </c>
      <c r="EZ1082" s="157">
        <v>5.8210599999999999E-4</v>
      </c>
      <c r="FA1082" s="157">
        <v>1.25971E-4</v>
      </c>
      <c r="FB1082" s="157">
        <v>2.6970899999999998E-4</v>
      </c>
      <c r="FC1082" s="157">
        <v>5.1519800000000002E-4</v>
      </c>
      <c r="FD1082" s="157">
        <v>1.4032630000000001E-3</v>
      </c>
      <c r="FE1082" s="157">
        <v>2.02034E-4</v>
      </c>
      <c r="FF1082" s="157">
        <v>1.01736E-4</v>
      </c>
      <c r="FG1082" s="157">
        <v>0</v>
      </c>
      <c r="FH1082" s="157">
        <v>7.1128800000000002E-4</v>
      </c>
      <c r="FI1082" s="157">
        <v>7.4449900000000003E-4</v>
      </c>
      <c r="FJ1082" s="157">
        <v>1.4920499999999999E-4</v>
      </c>
      <c r="FK1082" s="157">
        <v>6.4685999999999997E-4</v>
      </c>
      <c r="FL1082" s="157">
        <v>0</v>
      </c>
      <c r="FM1082" s="157">
        <v>2.1151500000000001E-4</v>
      </c>
      <c r="FN1082" s="192">
        <v>3.4400000000000003E-5</v>
      </c>
      <c r="FO1082" s="157">
        <v>2.8075099999999998E-4</v>
      </c>
      <c r="FP1082" s="157">
        <v>2.634178E-3</v>
      </c>
      <c r="FQ1082" s="157">
        <v>0</v>
      </c>
      <c r="FR1082" s="157">
        <v>5.2178499999999998E-4</v>
      </c>
      <c r="FS1082" s="157">
        <v>2.3495100000000001E-4</v>
      </c>
      <c r="FT1082" s="157">
        <v>4.1393400000000003E-4</v>
      </c>
      <c r="FU1082" s="157">
        <v>2.5911199999999998E-4</v>
      </c>
      <c r="FV1082" s="157">
        <v>5.2822600000000002E-4</v>
      </c>
      <c r="FW1082" s="157">
        <v>2.4796699999999998E-4</v>
      </c>
      <c r="FX1082" s="157">
        <v>2.5588500000000002E-4</v>
      </c>
      <c r="FY1082" s="157">
        <v>1.08613E-3</v>
      </c>
      <c r="FZ1082" s="192">
        <v>4.5200000000000001E-5</v>
      </c>
      <c r="GA1082" s="157">
        <v>2.7226759999999998E-3</v>
      </c>
      <c r="GB1082" s="157">
        <v>9.2701800000000005E-4</v>
      </c>
      <c r="GC1082" s="157">
        <v>2.64281E-4</v>
      </c>
      <c r="GD1082" s="157">
        <v>6.25667E-4</v>
      </c>
      <c r="GE1082" s="157">
        <v>9.4887400000000005E-4</v>
      </c>
      <c r="GF1082" s="157">
        <v>1.2380299999999999E-4</v>
      </c>
      <c r="GG1082" s="192">
        <v>8.8900000000000006E-5</v>
      </c>
      <c r="GH1082" s="157">
        <v>3.5003399999999999E-4</v>
      </c>
      <c r="GI1082" s="157">
        <v>1.0291800000000001E-4</v>
      </c>
      <c r="GJ1082" s="192">
        <v>8.0799999999999999E-5</v>
      </c>
      <c r="GK1082" s="157">
        <v>3.5490400000000002E-4</v>
      </c>
      <c r="GL1082" s="157">
        <v>0</v>
      </c>
      <c r="GM1082" s="157">
        <v>8.8308699999999996E-4</v>
      </c>
      <c r="GN1082" s="157">
        <v>2.4211100000000001E-4</v>
      </c>
      <c r="GO1082" s="157">
        <v>1.758031E-3</v>
      </c>
      <c r="GP1082" s="157">
        <v>5.5599120000000002E-3</v>
      </c>
      <c r="GQ1082" s="157">
        <v>4.6066839999999998E-3</v>
      </c>
      <c r="GR1082" s="157">
        <v>0</v>
      </c>
      <c r="GS1082" s="157">
        <v>0</v>
      </c>
      <c r="GT1082" s="157">
        <v>1.2987013E-2</v>
      </c>
      <c r="GU1082" s="157">
        <v>0</v>
      </c>
      <c r="GV1082" s="157">
        <v>0</v>
      </c>
      <c r="GW1082" s="157">
        <v>0</v>
      </c>
      <c r="GX1082" s="157">
        <v>0</v>
      </c>
      <c r="GY1082" s="157">
        <v>0</v>
      </c>
      <c r="GZ1082" s="157">
        <v>0</v>
      </c>
      <c r="HA1082" s="157">
        <v>0</v>
      </c>
    </row>
    <row r="1083" spans="1:209" x14ac:dyDescent="0.2">
      <c r="A1083" s="157" t="s">
        <v>4892</v>
      </c>
      <c r="B1083" s="157">
        <v>0</v>
      </c>
      <c r="C1083" s="157">
        <v>0</v>
      </c>
      <c r="D1083" s="157">
        <v>0</v>
      </c>
      <c r="E1083" s="157">
        <v>0</v>
      </c>
      <c r="F1083" s="157">
        <v>0</v>
      </c>
      <c r="G1083" s="157">
        <v>0</v>
      </c>
      <c r="H1083" s="157">
        <v>0</v>
      </c>
      <c r="I1083" s="157">
        <v>0</v>
      </c>
      <c r="J1083" s="157">
        <v>0</v>
      </c>
      <c r="K1083" s="157">
        <v>0</v>
      </c>
      <c r="L1083" s="157">
        <v>0</v>
      </c>
      <c r="M1083" s="192">
        <v>2.65E-5</v>
      </c>
      <c r="N1083" s="157">
        <v>0</v>
      </c>
      <c r="O1083" s="157">
        <v>0</v>
      </c>
      <c r="P1083" s="157">
        <v>0</v>
      </c>
      <c r="Q1083" s="192">
        <v>9.48E-5</v>
      </c>
      <c r="R1083" s="157">
        <v>0</v>
      </c>
      <c r="S1083" s="157">
        <v>0</v>
      </c>
      <c r="T1083" s="157">
        <v>0</v>
      </c>
      <c r="U1083" s="157">
        <v>0</v>
      </c>
      <c r="V1083" s="157">
        <v>0</v>
      </c>
      <c r="W1083" s="157">
        <v>0</v>
      </c>
      <c r="X1083" s="157">
        <v>0</v>
      </c>
      <c r="Y1083" s="157">
        <v>0</v>
      </c>
      <c r="Z1083" s="157">
        <v>0</v>
      </c>
      <c r="AA1083" s="157">
        <v>0</v>
      </c>
      <c r="AB1083" s="157">
        <v>0</v>
      </c>
      <c r="AC1083" s="157">
        <v>0</v>
      </c>
      <c r="AD1083" s="157">
        <v>2.5231500000000003E-4</v>
      </c>
      <c r="AE1083" s="157">
        <v>0</v>
      </c>
      <c r="AF1083" s="157">
        <v>0</v>
      </c>
      <c r="AG1083" s="192">
        <v>1.34E-5</v>
      </c>
      <c r="AH1083" s="157">
        <v>0</v>
      </c>
      <c r="AI1083" s="157">
        <v>0</v>
      </c>
      <c r="AJ1083" s="157">
        <v>0</v>
      </c>
      <c r="AK1083" s="157">
        <v>0</v>
      </c>
      <c r="AL1083" s="157">
        <v>0</v>
      </c>
      <c r="AM1083" s="157">
        <v>0</v>
      </c>
      <c r="AN1083" s="157">
        <v>0</v>
      </c>
      <c r="AO1083" s="157">
        <v>0</v>
      </c>
      <c r="AP1083" s="157">
        <v>0</v>
      </c>
      <c r="AQ1083" s="157">
        <v>0</v>
      </c>
      <c r="AR1083" s="157">
        <v>0</v>
      </c>
      <c r="AS1083" s="192">
        <v>4.5500000000000001E-5</v>
      </c>
      <c r="AT1083" s="157">
        <v>0</v>
      </c>
      <c r="AU1083" s="157">
        <v>0</v>
      </c>
      <c r="AV1083" s="157">
        <v>0</v>
      </c>
      <c r="AW1083" s="157">
        <v>0</v>
      </c>
      <c r="AX1083" s="157">
        <v>0</v>
      </c>
      <c r="AY1083" s="157">
        <v>0</v>
      </c>
      <c r="AZ1083" s="157">
        <v>0</v>
      </c>
      <c r="BA1083" s="157">
        <v>0</v>
      </c>
      <c r="BB1083" s="157">
        <v>0</v>
      </c>
      <c r="BC1083" s="157">
        <v>0</v>
      </c>
      <c r="BD1083" s="157">
        <v>0</v>
      </c>
      <c r="BE1083" s="157">
        <v>0</v>
      </c>
      <c r="BF1083" s="192">
        <v>3.8099999999999998E-5</v>
      </c>
      <c r="BG1083" s="157">
        <v>0</v>
      </c>
      <c r="BH1083" s="157">
        <v>0</v>
      </c>
      <c r="BI1083" s="157">
        <v>0</v>
      </c>
      <c r="BJ1083" s="157">
        <v>0</v>
      </c>
      <c r="BK1083" s="157">
        <v>0</v>
      </c>
      <c r="BL1083" s="157">
        <v>0</v>
      </c>
      <c r="BM1083" s="157">
        <v>0</v>
      </c>
      <c r="BN1083" s="157">
        <v>0</v>
      </c>
      <c r="BO1083" s="157">
        <v>0</v>
      </c>
      <c r="BP1083" s="157">
        <v>0</v>
      </c>
      <c r="BQ1083" s="157">
        <v>0</v>
      </c>
      <c r="BR1083" s="157">
        <v>0</v>
      </c>
      <c r="BS1083" s="157">
        <v>0</v>
      </c>
      <c r="BT1083" s="157">
        <v>0</v>
      </c>
      <c r="BU1083" s="157">
        <v>0</v>
      </c>
      <c r="BV1083" s="157">
        <v>0</v>
      </c>
      <c r="BW1083" s="157">
        <v>0</v>
      </c>
      <c r="BX1083" s="157">
        <v>0</v>
      </c>
      <c r="BY1083" s="157">
        <v>0</v>
      </c>
      <c r="BZ1083" s="157">
        <v>0</v>
      </c>
      <c r="CA1083" s="157">
        <v>0</v>
      </c>
      <c r="CB1083" s="157">
        <v>0</v>
      </c>
      <c r="CC1083" s="157">
        <v>0</v>
      </c>
      <c r="CD1083" s="157">
        <v>0</v>
      </c>
      <c r="CE1083" s="157">
        <v>0</v>
      </c>
      <c r="CF1083" s="157">
        <v>0</v>
      </c>
      <c r="CG1083" s="157">
        <v>0</v>
      </c>
      <c r="CH1083" s="157">
        <v>0</v>
      </c>
      <c r="CI1083" s="157">
        <v>0</v>
      </c>
      <c r="CJ1083" s="157">
        <v>0</v>
      </c>
      <c r="CK1083" s="157">
        <v>0</v>
      </c>
      <c r="CL1083" s="157">
        <v>0</v>
      </c>
      <c r="CM1083" s="157">
        <v>0</v>
      </c>
      <c r="CN1083" s="157">
        <v>0</v>
      </c>
      <c r="CO1083" s="157">
        <v>0</v>
      </c>
      <c r="CP1083" s="157">
        <v>0</v>
      </c>
      <c r="CQ1083" s="157">
        <v>0</v>
      </c>
      <c r="CR1083" s="157">
        <v>0</v>
      </c>
      <c r="CS1083" s="157">
        <v>0</v>
      </c>
      <c r="CT1083" s="157">
        <v>0</v>
      </c>
      <c r="CU1083" s="157">
        <v>3.1895399999999998E-4</v>
      </c>
      <c r="CV1083" s="157">
        <v>0</v>
      </c>
      <c r="CW1083" s="192">
        <v>4.1499999999999999E-5</v>
      </c>
      <c r="CX1083" s="157">
        <v>0</v>
      </c>
      <c r="CY1083" s="157">
        <v>0</v>
      </c>
      <c r="CZ1083" s="157">
        <v>0</v>
      </c>
      <c r="DA1083" s="157">
        <v>0</v>
      </c>
      <c r="DB1083" s="157">
        <v>0</v>
      </c>
      <c r="DC1083" s="157">
        <v>0</v>
      </c>
      <c r="DD1083" s="192">
        <v>3.01E-5</v>
      </c>
      <c r="DE1083" s="157">
        <v>0</v>
      </c>
      <c r="DF1083" s="157">
        <v>0</v>
      </c>
      <c r="DG1083" s="157">
        <v>0</v>
      </c>
      <c r="DH1083" s="157">
        <v>0</v>
      </c>
      <c r="DI1083" s="157">
        <v>0</v>
      </c>
      <c r="DJ1083" s="157">
        <v>0</v>
      </c>
      <c r="DK1083" s="157">
        <v>0</v>
      </c>
      <c r="DL1083" s="157">
        <v>0</v>
      </c>
      <c r="DM1083" s="157">
        <v>0</v>
      </c>
      <c r="DN1083" s="157">
        <v>0</v>
      </c>
      <c r="DO1083" s="157">
        <v>1.7290299999999999E-4</v>
      </c>
      <c r="DP1083" s="192">
        <v>4.4799999999999998E-5</v>
      </c>
      <c r="DQ1083" s="192">
        <v>2.6299999999999999E-5</v>
      </c>
      <c r="DR1083" s="157">
        <v>0</v>
      </c>
      <c r="DS1083" s="157">
        <v>1.36246E-4</v>
      </c>
      <c r="DT1083" s="157">
        <v>0</v>
      </c>
      <c r="DU1083" s="157">
        <v>0</v>
      </c>
      <c r="DV1083" s="157">
        <v>0</v>
      </c>
      <c r="DW1083" s="157">
        <v>3.4769899999999998E-4</v>
      </c>
      <c r="DX1083" s="157">
        <v>0</v>
      </c>
      <c r="DY1083" s="157">
        <v>0</v>
      </c>
      <c r="DZ1083" s="157">
        <v>0</v>
      </c>
      <c r="EA1083" s="157">
        <v>0</v>
      </c>
      <c r="EB1083" s="157">
        <v>0</v>
      </c>
      <c r="EC1083" s="157">
        <v>0</v>
      </c>
      <c r="ED1083" s="157">
        <v>0</v>
      </c>
      <c r="EE1083" s="157">
        <v>0</v>
      </c>
      <c r="EF1083" s="157">
        <v>0</v>
      </c>
      <c r="EG1083" s="157">
        <v>0</v>
      </c>
      <c r="EH1083" s="157">
        <v>0</v>
      </c>
      <c r="EI1083" s="157">
        <v>0</v>
      </c>
      <c r="EJ1083" s="157">
        <v>0</v>
      </c>
      <c r="EK1083" s="157">
        <v>0</v>
      </c>
      <c r="EL1083" s="157">
        <v>0</v>
      </c>
      <c r="EM1083" s="192">
        <v>1.5299999999999999E-5</v>
      </c>
      <c r="EN1083" s="157">
        <v>0</v>
      </c>
      <c r="EO1083" s="157">
        <v>0</v>
      </c>
      <c r="EP1083" s="157">
        <v>0</v>
      </c>
      <c r="EQ1083" s="157">
        <v>0</v>
      </c>
      <c r="ER1083" s="157">
        <v>0</v>
      </c>
      <c r="ES1083" s="192">
        <v>2.2799999999999999E-5</v>
      </c>
      <c r="ET1083" s="157">
        <v>0</v>
      </c>
      <c r="EU1083" s="157">
        <v>0</v>
      </c>
      <c r="EV1083" s="157">
        <v>0</v>
      </c>
      <c r="EW1083" s="192">
        <v>1.8199999999999999E-5</v>
      </c>
      <c r="EX1083" s="157">
        <v>0</v>
      </c>
      <c r="EY1083" s="157">
        <v>0</v>
      </c>
      <c r="EZ1083" s="192">
        <v>5.8199999999999998E-5</v>
      </c>
      <c r="FA1083" s="157">
        <v>0</v>
      </c>
      <c r="FB1083" s="157">
        <v>0</v>
      </c>
      <c r="FC1083" s="157">
        <v>0</v>
      </c>
      <c r="FD1083" s="192">
        <v>2.51E-5</v>
      </c>
      <c r="FE1083" s="157">
        <v>0</v>
      </c>
      <c r="FF1083" s="157">
        <v>0</v>
      </c>
      <c r="FG1083" s="157">
        <v>0</v>
      </c>
      <c r="FH1083" s="157">
        <v>1.6596699999999999E-4</v>
      </c>
      <c r="FI1083" s="157">
        <v>0</v>
      </c>
      <c r="FJ1083" s="157">
        <v>0</v>
      </c>
      <c r="FK1083" s="157">
        <v>0</v>
      </c>
      <c r="FL1083" s="157">
        <v>0</v>
      </c>
      <c r="FM1083" s="157">
        <v>0</v>
      </c>
      <c r="FN1083" s="157">
        <v>0</v>
      </c>
      <c r="FO1083" s="157">
        <v>0</v>
      </c>
      <c r="FP1083" s="157">
        <v>0</v>
      </c>
      <c r="FQ1083" s="157">
        <v>0</v>
      </c>
      <c r="FR1083" s="157">
        <v>0</v>
      </c>
      <c r="FS1083" s="157">
        <v>0</v>
      </c>
      <c r="FT1083" s="157">
        <v>0</v>
      </c>
      <c r="FU1083" s="157">
        <v>0</v>
      </c>
      <c r="FV1083" s="157">
        <v>3.9042800000000001E-4</v>
      </c>
      <c r="FW1083" s="157">
        <v>0</v>
      </c>
      <c r="FX1083" s="157">
        <v>0</v>
      </c>
      <c r="FY1083" s="157">
        <v>0</v>
      </c>
      <c r="FZ1083" s="157">
        <v>0</v>
      </c>
      <c r="GA1083" s="157">
        <v>0</v>
      </c>
      <c r="GB1083" s="192">
        <v>4.21E-5</v>
      </c>
      <c r="GC1083" s="157">
        <v>0</v>
      </c>
      <c r="GD1083" s="157">
        <v>0</v>
      </c>
      <c r="GE1083" s="157">
        <v>0</v>
      </c>
      <c r="GF1083" s="157">
        <v>2.0633899999999999E-4</v>
      </c>
      <c r="GG1083" s="157">
        <v>3.7803000000000001E-4</v>
      </c>
      <c r="GH1083" s="192">
        <v>2.3300000000000001E-5</v>
      </c>
      <c r="GI1083" s="157">
        <v>2.05835E-4</v>
      </c>
      <c r="GJ1083" s="157">
        <v>0</v>
      </c>
      <c r="GK1083" s="157">
        <v>0</v>
      </c>
      <c r="GL1083" s="157">
        <v>0</v>
      </c>
      <c r="GM1083" s="157">
        <v>0</v>
      </c>
      <c r="GN1083" s="157">
        <v>0</v>
      </c>
      <c r="GO1083" s="157">
        <v>0</v>
      </c>
      <c r="GP1083" s="157">
        <v>0</v>
      </c>
      <c r="GQ1083" s="157">
        <v>0</v>
      </c>
      <c r="GR1083" s="157">
        <v>0</v>
      </c>
      <c r="GS1083" s="157">
        <v>0</v>
      </c>
      <c r="GT1083" s="157">
        <v>0</v>
      </c>
      <c r="GU1083" s="157">
        <v>0</v>
      </c>
      <c r="GV1083" s="157">
        <v>0</v>
      </c>
      <c r="GW1083" s="157">
        <v>0</v>
      </c>
      <c r="GX1083" s="157">
        <v>0</v>
      </c>
      <c r="GY1083" s="157">
        <v>0</v>
      </c>
      <c r="GZ1083" s="157">
        <v>0</v>
      </c>
      <c r="HA1083" s="157">
        <v>0</v>
      </c>
    </row>
    <row r="1084" spans="1:209" x14ac:dyDescent="0.2">
      <c r="A1084" s="157" t="s">
        <v>4893</v>
      </c>
      <c r="B1084" s="157">
        <v>2.655527E-3</v>
      </c>
      <c r="C1084" s="157">
        <v>9.5293899999999998E-4</v>
      </c>
      <c r="D1084" s="157">
        <v>6.3420299999999996E-4</v>
      </c>
      <c r="E1084" s="157">
        <v>3.1231060000000001E-3</v>
      </c>
      <c r="F1084" s="157">
        <v>2.012284E-3</v>
      </c>
      <c r="G1084" s="157">
        <v>0</v>
      </c>
      <c r="H1084" s="157">
        <v>0</v>
      </c>
      <c r="I1084" s="157">
        <v>0</v>
      </c>
      <c r="J1084" s="157">
        <v>0</v>
      </c>
      <c r="K1084" s="157">
        <v>0</v>
      </c>
      <c r="L1084" s="157">
        <v>0</v>
      </c>
      <c r="M1084" s="157">
        <v>0</v>
      </c>
      <c r="N1084" s="157">
        <v>0</v>
      </c>
      <c r="O1084" s="157">
        <v>0</v>
      </c>
      <c r="P1084" s="157">
        <v>0</v>
      </c>
      <c r="Q1084" s="157">
        <v>2.5284500000000002E-4</v>
      </c>
      <c r="R1084" s="157">
        <v>0</v>
      </c>
      <c r="S1084" s="157">
        <v>0</v>
      </c>
      <c r="T1084" s="157">
        <v>0</v>
      </c>
      <c r="U1084" s="157">
        <v>0</v>
      </c>
      <c r="V1084" s="157">
        <v>0</v>
      </c>
      <c r="W1084" s="157">
        <v>0</v>
      </c>
      <c r="X1084" s="157">
        <v>0</v>
      </c>
      <c r="Y1084" s="157">
        <v>2.6006199999999998E-4</v>
      </c>
      <c r="Z1084" s="157">
        <v>0</v>
      </c>
      <c r="AA1084" s="157">
        <v>0</v>
      </c>
      <c r="AB1084" s="157">
        <v>0</v>
      </c>
      <c r="AC1084" s="157">
        <v>0</v>
      </c>
      <c r="AD1084" s="157">
        <v>0</v>
      </c>
      <c r="AE1084" s="157">
        <v>1.9050269999999999E-3</v>
      </c>
      <c r="AF1084" s="157">
        <v>0</v>
      </c>
      <c r="AG1084" s="157">
        <v>0</v>
      </c>
      <c r="AH1084" s="157">
        <v>0</v>
      </c>
      <c r="AI1084" s="157">
        <v>0</v>
      </c>
      <c r="AJ1084" s="157">
        <v>0</v>
      </c>
      <c r="AK1084" s="157">
        <v>0</v>
      </c>
      <c r="AL1084" s="157">
        <v>0</v>
      </c>
      <c r="AM1084" s="157">
        <v>0</v>
      </c>
      <c r="AN1084" s="157">
        <v>0</v>
      </c>
      <c r="AO1084" s="157">
        <v>0</v>
      </c>
      <c r="AP1084" s="157">
        <v>0</v>
      </c>
      <c r="AQ1084" s="157">
        <v>0</v>
      </c>
      <c r="AR1084" s="157">
        <v>0</v>
      </c>
      <c r="AS1084" s="157">
        <v>0</v>
      </c>
      <c r="AT1084" s="157">
        <v>0</v>
      </c>
      <c r="AU1084" s="157">
        <v>0</v>
      </c>
      <c r="AV1084" s="157">
        <v>0</v>
      </c>
      <c r="AW1084" s="157">
        <v>0</v>
      </c>
      <c r="AX1084" s="157">
        <v>0</v>
      </c>
      <c r="AY1084" s="157">
        <v>0</v>
      </c>
      <c r="AZ1084" s="157">
        <v>0</v>
      </c>
      <c r="BA1084" s="157">
        <v>0</v>
      </c>
      <c r="BB1084" s="157">
        <v>0</v>
      </c>
      <c r="BC1084" s="157">
        <v>0</v>
      </c>
      <c r="BD1084" s="157">
        <v>0</v>
      </c>
      <c r="BE1084" s="157">
        <v>0</v>
      </c>
      <c r="BF1084" s="157">
        <v>0</v>
      </c>
      <c r="BG1084" s="157">
        <v>0</v>
      </c>
      <c r="BH1084" s="157">
        <v>0</v>
      </c>
      <c r="BI1084" s="157">
        <v>0</v>
      </c>
      <c r="BJ1084" s="157">
        <v>0</v>
      </c>
      <c r="BK1084" s="157">
        <v>0</v>
      </c>
      <c r="BL1084" s="157">
        <v>0</v>
      </c>
      <c r="BM1084" s="157">
        <v>0</v>
      </c>
      <c r="BN1084" s="157">
        <v>0</v>
      </c>
      <c r="BO1084" s="157">
        <v>0</v>
      </c>
      <c r="BP1084" s="157">
        <v>0</v>
      </c>
      <c r="BQ1084" s="157">
        <v>5.9783600000000003E-4</v>
      </c>
      <c r="BR1084" s="192">
        <v>5.2899999999999998E-5</v>
      </c>
      <c r="BS1084" s="157">
        <v>0</v>
      </c>
      <c r="BT1084" s="157">
        <v>0</v>
      </c>
      <c r="BU1084" s="157">
        <v>0</v>
      </c>
      <c r="BV1084" s="157">
        <v>0</v>
      </c>
      <c r="BW1084" s="157">
        <v>0</v>
      </c>
      <c r="BX1084" s="157">
        <v>0</v>
      </c>
      <c r="BY1084" s="157">
        <v>0</v>
      </c>
      <c r="BZ1084" s="157">
        <v>0</v>
      </c>
      <c r="CA1084" s="157">
        <v>0</v>
      </c>
      <c r="CB1084" s="157">
        <v>0</v>
      </c>
      <c r="CC1084" s="157">
        <v>0</v>
      </c>
      <c r="CD1084" s="157">
        <v>0</v>
      </c>
      <c r="CE1084" s="157">
        <v>0</v>
      </c>
      <c r="CF1084" s="157">
        <v>0</v>
      </c>
      <c r="CG1084" s="157">
        <v>0</v>
      </c>
      <c r="CH1084" s="157">
        <v>0</v>
      </c>
      <c r="CI1084" s="157">
        <v>0</v>
      </c>
      <c r="CJ1084" s="157">
        <v>0</v>
      </c>
      <c r="CK1084" s="157">
        <v>0</v>
      </c>
      <c r="CL1084" s="157">
        <v>0</v>
      </c>
      <c r="CM1084" s="157">
        <v>0</v>
      </c>
      <c r="CN1084" s="157">
        <v>0</v>
      </c>
      <c r="CO1084" s="157">
        <v>0</v>
      </c>
      <c r="CP1084" s="157">
        <v>0</v>
      </c>
      <c r="CQ1084" s="157">
        <v>0</v>
      </c>
      <c r="CR1084" s="157">
        <v>0</v>
      </c>
      <c r="CS1084" s="157">
        <v>0</v>
      </c>
      <c r="CT1084" s="157">
        <v>0</v>
      </c>
      <c r="CU1084" s="157">
        <v>4.3856199999999998E-4</v>
      </c>
      <c r="CV1084" s="157">
        <v>0</v>
      </c>
      <c r="CW1084" s="157">
        <v>0</v>
      </c>
      <c r="CX1084" s="157">
        <v>0</v>
      </c>
      <c r="CY1084" s="157">
        <v>0</v>
      </c>
      <c r="CZ1084" s="157">
        <v>0</v>
      </c>
      <c r="DA1084" s="157">
        <v>0</v>
      </c>
      <c r="DB1084" s="157">
        <v>0</v>
      </c>
      <c r="DC1084" s="157">
        <v>0</v>
      </c>
      <c r="DD1084" s="157">
        <v>0</v>
      </c>
      <c r="DE1084" s="157">
        <v>0</v>
      </c>
      <c r="DF1084" s="157">
        <v>0</v>
      </c>
      <c r="DG1084" s="157">
        <v>2.9411800000000001E-4</v>
      </c>
      <c r="DH1084" s="157">
        <v>0</v>
      </c>
      <c r="DI1084" s="157">
        <v>0</v>
      </c>
      <c r="DJ1084" s="157">
        <v>0</v>
      </c>
      <c r="DK1084" s="157">
        <v>0</v>
      </c>
      <c r="DL1084" s="157">
        <v>0</v>
      </c>
      <c r="DM1084" s="157">
        <v>0</v>
      </c>
      <c r="DN1084" s="157">
        <v>0</v>
      </c>
      <c r="DO1084" s="192">
        <v>3.4600000000000001E-5</v>
      </c>
      <c r="DP1084" s="157">
        <v>0</v>
      </c>
      <c r="DQ1084" s="157">
        <v>0</v>
      </c>
      <c r="DR1084" s="157">
        <v>1.060748E-3</v>
      </c>
      <c r="DS1084" s="157">
        <v>2.0436900000000001E-4</v>
      </c>
      <c r="DT1084" s="157">
        <v>0</v>
      </c>
      <c r="DU1084" s="157">
        <v>0</v>
      </c>
      <c r="DV1084" s="157">
        <v>0</v>
      </c>
      <c r="DW1084" s="157">
        <v>0</v>
      </c>
      <c r="DX1084" s="157">
        <v>0</v>
      </c>
      <c r="DY1084" s="157">
        <v>0</v>
      </c>
      <c r="DZ1084" s="157">
        <v>0</v>
      </c>
      <c r="EA1084" s="157">
        <v>0</v>
      </c>
      <c r="EB1084" s="157">
        <v>0</v>
      </c>
      <c r="EC1084" s="192">
        <v>3.6600000000000002E-5</v>
      </c>
      <c r="ED1084" s="192">
        <v>4.9200000000000003E-5</v>
      </c>
      <c r="EE1084" s="157">
        <v>0</v>
      </c>
      <c r="EF1084" s="157">
        <v>0</v>
      </c>
      <c r="EG1084" s="157">
        <v>0</v>
      </c>
      <c r="EH1084" s="157">
        <v>0</v>
      </c>
      <c r="EI1084" s="157">
        <v>0</v>
      </c>
      <c r="EJ1084" s="157">
        <v>0</v>
      </c>
      <c r="EK1084" s="157">
        <v>0</v>
      </c>
      <c r="EL1084" s="157">
        <v>0</v>
      </c>
      <c r="EM1084" s="157">
        <v>0</v>
      </c>
      <c r="EN1084" s="157">
        <v>0</v>
      </c>
      <c r="EO1084" s="157">
        <v>0</v>
      </c>
      <c r="EP1084" s="157">
        <v>0</v>
      </c>
      <c r="EQ1084" s="157">
        <v>0</v>
      </c>
      <c r="ER1084" s="157">
        <v>0</v>
      </c>
      <c r="ES1084" s="157">
        <v>0</v>
      </c>
      <c r="ET1084" s="157">
        <v>0</v>
      </c>
      <c r="EU1084" s="157">
        <v>1.414111E-3</v>
      </c>
      <c r="EV1084" s="157">
        <v>0</v>
      </c>
      <c r="EW1084" s="192">
        <v>9.1100000000000005E-5</v>
      </c>
      <c r="EX1084" s="157">
        <v>0</v>
      </c>
      <c r="EY1084" s="157">
        <v>0</v>
      </c>
      <c r="EZ1084" s="192">
        <v>5.8199999999999998E-5</v>
      </c>
      <c r="FA1084" s="157">
        <v>0</v>
      </c>
      <c r="FB1084" s="157">
        <v>0</v>
      </c>
      <c r="FC1084" s="157">
        <v>0</v>
      </c>
      <c r="FD1084" s="157">
        <v>0</v>
      </c>
      <c r="FE1084" s="157">
        <v>0</v>
      </c>
      <c r="FF1084" s="157">
        <v>0</v>
      </c>
      <c r="FG1084" s="157">
        <v>0</v>
      </c>
      <c r="FH1084" s="157">
        <v>1.351447E-3</v>
      </c>
      <c r="FI1084" s="157">
        <v>0</v>
      </c>
      <c r="FJ1084" s="157">
        <v>0</v>
      </c>
      <c r="FK1084" s="157">
        <v>1.940581E-3</v>
      </c>
      <c r="FL1084" s="157">
        <v>0</v>
      </c>
      <c r="FM1084" s="157">
        <v>0</v>
      </c>
      <c r="FN1084" s="157">
        <v>0</v>
      </c>
      <c r="FO1084" s="157">
        <v>0</v>
      </c>
      <c r="FP1084" s="157">
        <v>0</v>
      </c>
      <c r="FQ1084" s="157">
        <v>0</v>
      </c>
      <c r="FR1084" s="157">
        <v>0</v>
      </c>
      <c r="FS1084" s="157">
        <v>0</v>
      </c>
      <c r="FT1084" s="157">
        <v>0</v>
      </c>
      <c r="FU1084" s="157">
        <v>0</v>
      </c>
      <c r="FV1084" s="192">
        <v>2.3E-5</v>
      </c>
      <c r="FW1084" s="157">
        <v>0</v>
      </c>
      <c r="FX1084" s="157">
        <v>0</v>
      </c>
      <c r="FY1084" s="157">
        <v>0</v>
      </c>
      <c r="FZ1084" s="157">
        <v>2.2590699999999999E-4</v>
      </c>
      <c r="GA1084" s="157">
        <v>0</v>
      </c>
      <c r="GB1084" s="157">
        <v>2.0225859999999998E-3</v>
      </c>
      <c r="GC1084" s="157">
        <v>0</v>
      </c>
      <c r="GD1084" s="157">
        <v>0</v>
      </c>
      <c r="GE1084" s="157">
        <v>0</v>
      </c>
      <c r="GF1084" s="157">
        <v>0</v>
      </c>
      <c r="GG1084" s="157">
        <v>0</v>
      </c>
      <c r="GH1084" s="157">
        <v>0</v>
      </c>
      <c r="GI1084" s="157">
        <v>6.1750599999999998E-4</v>
      </c>
      <c r="GJ1084" s="157">
        <v>0</v>
      </c>
      <c r="GK1084" s="157">
        <v>0</v>
      </c>
      <c r="GL1084" s="157">
        <v>0</v>
      </c>
      <c r="GM1084" s="157">
        <v>0</v>
      </c>
      <c r="GN1084" s="157">
        <v>0</v>
      </c>
      <c r="GO1084" s="157">
        <v>0</v>
      </c>
      <c r="GP1084" s="157">
        <v>0</v>
      </c>
      <c r="GQ1084" s="157">
        <v>0</v>
      </c>
      <c r="GR1084" s="157">
        <v>0</v>
      </c>
      <c r="GS1084" s="157">
        <v>0</v>
      </c>
      <c r="GT1084" s="157">
        <v>0</v>
      </c>
      <c r="GU1084" s="157">
        <v>0</v>
      </c>
      <c r="GV1084" s="157">
        <v>0</v>
      </c>
      <c r="GW1084" s="157">
        <v>0</v>
      </c>
      <c r="GX1084" s="157">
        <v>0</v>
      </c>
      <c r="GY1084" s="157">
        <v>0</v>
      </c>
      <c r="GZ1084" s="157">
        <v>0</v>
      </c>
      <c r="HA1084" s="157">
        <v>0</v>
      </c>
    </row>
    <row r="1085" spans="1:209" x14ac:dyDescent="0.2">
      <c r="A1085" s="157" t="s">
        <v>4894</v>
      </c>
      <c r="B1085" s="157">
        <v>0</v>
      </c>
      <c r="C1085" s="157">
        <v>0</v>
      </c>
      <c r="D1085" s="157">
        <v>0</v>
      </c>
      <c r="E1085" s="157">
        <v>0</v>
      </c>
      <c r="F1085" s="157">
        <v>0</v>
      </c>
      <c r="G1085" s="157">
        <v>0</v>
      </c>
      <c r="H1085" s="192">
        <v>3.15E-5</v>
      </c>
      <c r="I1085" s="192">
        <v>3.9400000000000002E-5</v>
      </c>
      <c r="J1085" s="192">
        <v>3.4700000000000003E-5</v>
      </c>
      <c r="K1085" s="157">
        <v>0</v>
      </c>
      <c r="L1085" s="157">
        <v>2.0472200000000001E-4</v>
      </c>
      <c r="M1085" s="157">
        <v>0</v>
      </c>
      <c r="N1085" s="157">
        <v>0</v>
      </c>
      <c r="O1085" s="157">
        <v>0</v>
      </c>
      <c r="P1085" s="192">
        <v>1.3200000000000001E-5</v>
      </c>
      <c r="Q1085" s="157">
        <v>0</v>
      </c>
      <c r="R1085" s="157">
        <v>0</v>
      </c>
      <c r="S1085" s="192">
        <v>2.4000000000000001E-5</v>
      </c>
      <c r="T1085" s="157">
        <v>0</v>
      </c>
      <c r="U1085" s="157">
        <v>0</v>
      </c>
      <c r="V1085" s="157">
        <v>0</v>
      </c>
      <c r="W1085" s="157">
        <v>0</v>
      </c>
      <c r="X1085" s="192">
        <v>6.0800000000000001E-5</v>
      </c>
      <c r="Y1085" s="157">
        <v>0</v>
      </c>
      <c r="Z1085" s="157">
        <v>0</v>
      </c>
      <c r="AA1085" s="157">
        <v>0</v>
      </c>
      <c r="AB1085" s="157">
        <v>1.09769E-4</v>
      </c>
      <c r="AC1085" s="192">
        <v>5.7899999999999998E-5</v>
      </c>
      <c r="AD1085" s="192">
        <v>3.8800000000000001E-5</v>
      </c>
      <c r="AE1085" s="157">
        <v>0</v>
      </c>
      <c r="AF1085" s="192">
        <v>1.5E-5</v>
      </c>
      <c r="AG1085" s="157">
        <v>0</v>
      </c>
      <c r="AH1085" s="192">
        <v>3.68E-5</v>
      </c>
      <c r="AI1085" s="192">
        <v>3.8699999999999999E-5</v>
      </c>
      <c r="AJ1085" s="157">
        <v>0</v>
      </c>
      <c r="AK1085" s="192">
        <v>6.9900000000000005E-5</v>
      </c>
      <c r="AL1085" s="157">
        <v>0</v>
      </c>
      <c r="AM1085" s="157">
        <v>1.2413100000000001E-4</v>
      </c>
      <c r="AN1085" s="157">
        <v>2.15093E-4</v>
      </c>
      <c r="AO1085" s="157">
        <v>3.2888900000000002E-4</v>
      </c>
      <c r="AP1085" s="157">
        <v>1.4007599999999999E-4</v>
      </c>
      <c r="AQ1085" s="157">
        <v>3.7679E-4</v>
      </c>
      <c r="AR1085" s="157">
        <v>2.0379099999999999E-4</v>
      </c>
      <c r="AS1085" s="157">
        <v>2.2771799999999999E-4</v>
      </c>
      <c r="AT1085" s="192">
        <v>3.2199999999999997E-5</v>
      </c>
      <c r="AU1085" s="157">
        <v>4.1220100000000001E-4</v>
      </c>
      <c r="AV1085" s="157">
        <v>1.4687200000000001E-4</v>
      </c>
      <c r="AW1085" s="157">
        <v>1.02571E-4</v>
      </c>
      <c r="AX1085" s="157">
        <v>0</v>
      </c>
      <c r="AY1085" s="157">
        <v>0</v>
      </c>
      <c r="AZ1085" s="157">
        <v>3.41465E-4</v>
      </c>
      <c r="BA1085" s="157">
        <v>2.1674199999999999E-4</v>
      </c>
      <c r="BB1085" s="157">
        <v>1.72533E-4</v>
      </c>
      <c r="BC1085" s="157">
        <v>0</v>
      </c>
      <c r="BD1085" s="157">
        <v>0</v>
      </c>
      <c r="BE1085" s="157">
        <v>0</v>
      </c>
      <c r="BF1085" s="157">
        <v>0</v>
      </c>
      <c r="BG1085" s="192">
        <v>2.69E-5</v>
      </c>
      <c r="BH1085" s="157">
        <v>0</v>
      </c>
      <c r="BI1085" s="157">
        <v>0</v>
      </c>
      <c r="BJ1085" s="157">
        <v>0</v>
      </c>
      <c r="BK1085" s="157">
        <v>0</v>
      </c>
      <c r="BL1085" s="157">
        <v>0</v>
      </c>
      <c r="BM1085" s="157">
        <v>0</v>
      </c>
      <c r="BN1085" s="157">
        <v>0</v>
      </c>
      <c r="BO1085" s="192">
        <v>4.4499999999999997E-5</v>
      </c>
      <c r="BP1085" s="157">
        <v>0</v>
      </c>
      <c r="BQ1085" s="157">
        <v>0</v>
      </c>
      <c r="BR1085" s="192">
        <v>2.1100000000000001E-5</v>
      </c>
      <c r="BS1085" s="157">
        <v>1.1328900000000001E-4</v>
      </c>
      <c r="BT1085" s="157">
        <v>0</v>
      </c>
      <c r="BU1085" s="157">
        <v>0</v>
      </c>
      <c r="BV1085" s="157">
        <v>0</v>
      </c>
      <c r="BW1085" s="192">
        <v>2.3900000000000002E-5</v>
      </c>
      <c r="BX1085" s="157">
        <v>0</v>
      </c>
      <c r="BY1085" s="157">
        <v>0</v>
      </c>
      <c r="BZ1085" s="192">
        <v>6.19E-5</v>
      </c>
      <c r="CA1085" s="192">
        <v>1.7099999999999999E-5</v>
      </c>
      <c r="CB1085" s="192">
        <v>4.8300000000000002E-5</v>
      </c>
      <c r="CC1085" s="157">
        <v>0</v>
      </c>
      <c r="CD1085" s="157">
        <v>0</v>
      </c>
      <c r="CE1085" s="157">
        <v>1.2451699999999999E-4</v>
      </c>
      <c r="CF1085" s="157">
        <v>0</v>
      </c>
      <c r="CG1085" s="157">
        <v>0</v>
      </c>
      <c r="CH1085" s="157">
        <v>0</v>
      </c>
      <c r="CI1085" s="192">
        <v>1.8899999999999999E-5</v>
      </c>
      <c r="CJ1085" s="157">
        <v>1.05927E-4</v>
      </c>
      <c r="CK1085" s="192">
        <v>5.38E-5</v>
      </c>
      <c r="CL1085" s="192">
        <v>6.6500000000000004E-5</v>
      </c>
      <c r="CM1085" s="192">
        <v>5.6400000000000002E-5</v>
      </c>
      <c r="CN1085" s="157">
        <v>0</v>
      </c>
      <c r="CO1085" s="192">
        <v>2.5199999999999999E-5</v>
      </c>
      <c r="CP1085" s="157">
        <v>0</v>
      </c>
      <c r="CQ1085" s="192">
        <v>2.4000000000000001E-5</v>
      </c>
      <c r="CR1085" s="157">
        <v>0</v>
      </c>
      <c r="CS1085" s="192">
        <v>1.04E-5</v>
      </c>
      <c r="CT1085" s="157">
        <v>0</v>
      </c>
      <c r="CU1085" s="157">
        <v>1.19608E-4</v>
      </c>
      <c r="CV1085" s="157">
        <v>0</v>
      </c>
      <c r="CW1085" s="157">
        <v>0</v>
      </c>
      <c r="CX1085" s="192">
        <v>4.4799999999999998E-5</v>
      </c>
      <c r="CY1085" s="157">
        <v>0</v>
      </c>
      <c r="CZ1085" s="192">
        <v>3.8099999999999998E-5</v>
      </c>
      <c r="DA1085" s="157">
        <v>0</v>
      </c>
      <c r="DB1085" s="157">
        <v>1.1633099999999999E-4</v>
      </c>
      <c r="DC1085" s="192">
        <v>5.0899999999999997E-5</v>
      </c>
      <c r="DD1085" s="192">
        <v>6.02E-5</v>
      </c>
      <c r="DE1085" s="192">
        <v>2.65E-5</v>
      </c>
      <c r="DF1085" s="157">
        <v>0</v>
      </c>
      <c r="DG1085" s="157">
        <v>5.8823499999999999E-4</v>
      </c>
      <c r="DH1085" s="157">
        <v>0</v>
      </c>
      <c r="DI1085" s="192">
        <v>6.05E-5</v>
      </c>
      <c r="DJ1085" s="157">
        <v>0</v>
      </c>
      <c r="DK1085" s="157">
        <v>0</v>
      </c>
      <c r="DL1085" s="157">
        <v>0</v>
      </c>
      <c r="DM1085" s="157">
        <v>0</v>
      </c>
      <c r="DN1085" s="192">
        <v>4.4100000000000001E-5</v>
      </c>
      <c r="DO1085" s="157">
        <v>2.7664399999999999E-4</v>
      </c>
      <c r="DP1085" s="192">
        <v>5.9700000000000001E-5</v>
      </c>
      <c r="DQ1085" s="157">
        <v>0</v>
      </c>
      <c r="DR1085" s="157">
        <v>0</v>
      </c>
      <c r="DS1085" s="192">
        <v>4.5399999999999999E-5</v>
      </c>
      <c r="DT1085" s="192">
        <v>8.4699999999999999E-5</v>
      </c>
      <c r="DU1085" s="192">
        <v>4.1100000000000003E-5</v>
      </c>
      <c r="DV1085" s="192">
        <v>3.3699999999999999E-5</v>
      </c>
      <c r="DW1085" s="157">
        <v>1.0431E-4</v>
      </c>
      <c r="DX1085" s="157">
        <v>1.90373E-4</v>
      </c>
      <c r="DY1085" s="157">
        <v>0</v>
      </c>
      <c r="DZ1085" s="157">
        <v>0</v>
      </c>
      <c r="EA1085" s="157">
        <v>0</v>
      </c>
      <c r="EB1085" s="157">
        <v>0</v>
      </c>
      <c r="EC1085" s="157">
        <v>0</v>
      </c>
      <c r="ED1085" s="157">
        <v>1.4770300000000001E-4</v>
      </c>
      <c r="EE1085" s="157">
        <v>1.0647899999999999E-4</v>
      </c>
      <c r="EF1085" s="157">
        <v>0</v>
      </c>
      <c r="EG1085" s="157">
        <v>0</v>
      </c>
      <c r="EH1085" s="157">
        <v>0</v>
      </c>
      <c r="EI1085" s="157">
        <v>0</v>
      </c>
      <c r="EJ1085" s="157">
        <v>0</v>
      </c>
      <c r="EK1085" s="157">
        <v>0</v>
      </c>
      <c r="EL1085" s="157">
        <v>0</v>
      </c>
      <c r="EM1085" s="192">
        <v>2.2900000000000001E-5</v>
      </c>
      <c r="EN1085" s="157">
        <v>0</v>
      </c>
      <c r="EO1085" s="157">
        <v>0</v>
      </c>
      <c r="EP1085" s="192">
        <v>8.8300000000000005E-5</v>
      </c>
      <c r="EQ1085" s="192">
        <v>8.8999999999999995E-6</v>
      </c>
      <c r="ER1085" s="192">
        <v>2.0699999999999998E-5</v>
      </c>
      <c r="ES1085" s="157">
        <v>2.0556400000000001E-4</v>
      </c>
      <c r="ET1085" s="192">
        <v>7.4400000000000006E-5</v>
      </c>
      <c r="EU1085" s="192">
        <v>3.7200000000000003E-5</v>
      </c>
      <c r="EV1085" s="192">
        <v>4.07E-5</v>
      </c>
      <c r="EW1085" s="192">
        <v>3.6399999999999997E-5</v>
      </c>
      <c r="EX1085" s="192">
        <v>9.6899999999999997E-5</v>
      </c>
      <c r="EY1085" s="192">
        <v>5.1799999999999999E-5</v>
      </c>
      <c r="EZ1085" s="157">
        <v>0</v>
      </c>
      <c r="FA1085" s="192">
        <v>8.3999999999999995E-5</v>
      </c>
      <c r="FB1085" s="157">
        <v>0</v>
      </c>
      <c r="FC1085" s="157">
        <v>1.0846299999999999E-4</v>
      </c>
      <c r="FD1085" s="157">
        <v>0</v>
      </c>
      <c r="FE1085" s="157">
        <v>0</v>
      </c>
      <c r="FF1085" s="192">
        <v>3.3899999999999997E-5</v>
      </c>
      <c r="FG1085" s="157">
        <v>0</v>
      </c>
      <c r="FH1085" s="192">
        <v>9.48E-5</v>
      </c>
      <c r="FI1085" s="157">
        <v>0</v>
      </c>
      <c r="FJ1085" s="157">
        <v>0</v>
      </c>
      <c r="FK1085" s="157">
        <v>0</v>
      </c>
      <c r="FL1085" s="157">
        <v>0</v>
      </c>
      <c r="FM1085" s="157">
        <v>0</v>
      </c>
      <c r="FN1085" s="157">
        <v>0</v>
      </c>
      <c r="FO1085" s="157">
        <v>1.9018600000000001E-4</v>
      </c>
      <c r="FP1085" s="157">
        <v>1.6463599999999999E-4</v>
      </c>
      <c r="FQ1085" s="157">
        <v>0</v>
      </c>
      <c r="FR1085" s="157">
        <v>2.0291600000000001E-4</v>
      </c>
      <c r="FS1085" s="157">
        <v>1.4097099999999999E-4</v>
      </c>
      <c r="FT1085" s="192">
        <v>2.1800000000000001E-5</v>
      </c>
      <c r="FU1085" s="157">
        <v>1.15161E-4</v>
      </c>
      <c r="FV1085" s="157">
        <v>0</v>
      </c>
      <c r="FW1085" s="157">
        <v>0</v>
      </c>
      <c r="FX1085" s="192">
        <v>2.5599999999999999E-5</v>
      </c>
      <c r="FY1085" s="192">
        <v>2.72E-5</v>
      </c>
      <c r="FZ1085" s="157">
        <v>0</v>
      </c>
      <c r="GA1085" s="157">
        <v>4.66744E-4</v>
      </c>
      <c r="GB1085" s="192">
        <v>4.21E-5</v>
      </c>
      <c r="GC1085" s="157">
        <v>0</v>
      </c>
      <c r="GD1085" s="157">
        <v>1.4721600000000001E-4</v>
      </c>
      <c r="GE1085" s="192">
        <v>6.7799999999999995E-5</v>
      </c>
      <c r="GF1085" s="157">
        <v>0</v>
      </c>
      <c r="GG1085" s="157">
        <v>1.7789600000000001E-4</v>
      </c>
      <c r="GH1085" s="157">
        <v>0</v>
      </c>
      <c r="GI1085" s="157">
        <v>1.0291800000000001E-4</v>
      </c>
      <c r="GJ1085" s="157">
        <v>0</v>
      </c>
      <c r="GK1085" s="157">
        <v>0</v>
      </c>
      <c r="GL1085" s="157">
        <v>0</v>
      </c>
      <c r="GM1085" s="157">
        <v>0</v>
      </c>
      <c r="GN1085" s="157">
        <v>1.6140699999999999E-4</v>
      </c>
      <c r="GO1085" s="157">
        <v>1.5982099999999999E-4</v>
      </c>
      <c r="GP1085" s="157">
        <v>0</v>
      </c>
      <c r="GQ1085" s="192">
        <v>8.2299999999999995E-5</v>
      </c>
      <c r="GR1085" s="192">
        <v>5.3000000000000001E-5</v>
      </c>
      <c r="GS1085" s="157">
        <v>0</v>
      </c>
      <c r="GT1085" s="157">
        <v>0</v>
      </c>
      <c r="GU1085" s="157">
        <v>0</v>
      </c>
      <c r="GV1085" s="157">
        <v>0</v>
      </c>
      <c r="GW1085" s="157">
        <v>0</v>
      </c>
      <c r="GX1085" s="157">
        <v>0</v>
      </c>
      <c r="GY1085" s="157">
        <v>0</v>
      </c>
      <c r="GZ1085" s="157">
        <v>0</v>
      </c>
      <c r="HA1085" s="157">
        <v>0</v>
      </c>
    </row>
    <row r="1086" spans="1:209" x14ac:dyDescent="0.2">
      <c r="A1086" s="157" t="s">
        <v>4895</v>
      </c>
      <c r="B1086" s="157">
        <v>0</v>
      </c>
      <c r="C1086" s="157">
        <v>0</v>
      </c>
      <c r="D1086" s="157">
        <v>0</v>
      </c>
      <c r="E1086" s="157">
        <v>0</v>
      </c>
      <c r="F1086" s="157">
        <v>0</v>
      </c>
      <c r="G1086" s="157">
        <v>0</v>
      </c>
      <c r="H1086" s="157">
        <v>0</v>
      </c>
      <c r="I1086" s="157">
        <v>0</v>
      </c>
      <c r="J1086" s="157">
        <v>0</v>
      </c>
      <c r="K1086" s="192">
        <v>2.6800000000000001E-5</v>
      </c>
      <c r="L1086" s="157">
        <v>0</v>
      </c>
      <c r="M1086" s="157">
        <v>0</v>
      </c>
      <c r="N1086" s="157">
        <v>0</v>
      </c>
      <c r="O1086" s="157">
        <v>0</v>
      </c>
      <c r="P1086" s="157">
        <v>0</v>
      </c>
      <c r="Q1086" s="157">
        <v>0</v>
      </c>
      <c r="R1086" s="157">
        <v>0</v>
      </c>
      <c r="S1086" s="157">
        <v>0</v>
      </c>
      <c r="T1086" s="157">
        <v>0</v>
      </c>
      <c r="U1086" s="157">
        <v>0</v>
      </c>
      <c r="V1086" s="157">
        <v>0</v>
      </c>
      <c r="W1086" s="157">
        <v>0</v>
      </c>
      <c r="X1086" s="157">
        <v>0</v>
      </c>
      <c r="Y1086" s="157">
        <v>0</v>
      </c>
      <c r="Z1086" s="157">
        <v>0</v>
      </c>
      <c r="AA1086" s="157">
        <v>0</v>
      </c>
      <c r="AB1086" s="157">
        <v>0</v>
      </c>
      <c r="AC1086" s="157">
        <v>0</v>
      </c>
      <c r="AD1086" s="157">
        <v>0</v>
      </c>
      <c r="AE1086" s="157">
        <v>0</v>
      </c>
      <c r="AF1086" s="157">
        <v>0</v>
      </c>
      <c r="AG1086" s="157">
        <v>0</v>
      </c>
      <c r="AH1086" s="192">
        <v>6.1400000000000002E-5</v>
      </c>
      <c r="AI1086" s="157">
        <v>1.93394E-4</v>
      </c>
      <c r="AJ1086" s="157">
        <v>0</v>
      </c>
      <c r="AK1086" s="157">
        <v>0</v>
      </c>
      <c r="AL1086" s="157">
        <v>0</v>
      </c>
      <c r="AM1086" s="157">
        <v>0</v>
      </c>
      <c r="AN1086" s="157">
        <v>0</v>
      </c>
      <c r="AO1086" s="157">
        <v>0</v>
      </c>
      <c r="AP1086" s="157">
        <v>0</v>
      </c>
      <c r="AQ1086" s="157">
        <v>0</v>
      </c>
      <c r="AR1086" s="157">
        <v>0</v>
      </c>
      <c r="AS1086" s="157">
        <v>0</v>
      </c>
      <c r="AT1086" s="157">
        <v>0</v>
      </c>
      <c r="AU1086" s="157">
        <v>0</v>
      </c>
      <c r="AV1086" s="157">
        <v>0</v>
      </c>
      <c r="AW1086" s="157">
        <v>0</v>
      </c>
      <c r="AX1086" s="157">
        <v>0</v>
      </c>
      <c r="AY1086" s="157">
        <v>0</v>
      </c>
      <c r="AZ1086" s="157">
        <v>0</v>
      </c>
      <c r="BA1086" s="157">
        <v>0</v>
      </c>
      <c r="BB1086" s="157">
        <v>0</v>
      </c>
      <c r="BC1086" s="157">
        <v>0</v>
      </c>
      <c r="BD1086" s="157">
        <v>0</v>
      </c>
      <c r="BE1086" s="157">
        <v>0</v>
      </c>
      <c r="BF1086" s="157">
        <v>0</v>
      </c>
      <c r="BG1086" s="157">
        <v>0</v>
      </c>
      <c r="BH1086" s="157">
        <v>0</v>
      </c>
      <c r="BI1086" s="157">
        <v>0</v>
      </c>
      <c r="BJ1086" s="157">
        <v>0</v>
      </c>
      <c r="BK1086" s="157">
        <v>0</v>
      </c>
      <c r="BL1086" s="157">
        <v>0</v>
      </c>
      <c r="BM1086" s="157">
        <v>0</v>
      </c>
      <c r="BN1086" s="157">
        <v>0</v>
      </c>
      <c r="BO1086" s="157">
        <v>0</v>
      </c>
      <c r="BP1086" s="157">
        <v>0</v>
      </c>
      <c r="BQ1086" s="157">
        <v>0</v>
      </c>
      <c r="BR1086" s="157">
        <v>0</v>
      </c>
      <c r="BS1086" s="157">
        <v>0</v>
      </c>
      <c r="BT1086" s="157">
        <v>0</v>
      </c>
      <c r="BU1086" s="157">
        <v>0</v>
      </c>
      <c r="BV1086" s="157">
        <v>0</v>
      </c>
      <c r="BW1086" s="157">
        <v>0</v>
      </c>
      <c r="BX1086" s="157">
        <v>0</v>
      </c>
      <c r="BY1086" s="192">
        <v>2.5199999999999999E-5</v>
      </c>
      <c r="BZ1086" s="192">
        <v>3.0899999999999999E-5</v>
      </c>
      <c r="CA1086" s="192">
        <v>2.5700000000000001E-5</v>
      </c>
      <c r="CB1086" s="192">
        <v>2.4199999999999999E-5</v>
      </c>
      <c r="CC1086" s="192">
        <v>9.0600000000000007E-5</v>
      </c>
      <c r="CD1086" s="157">
        <v>1.5981099999999999E-4</v>
      </c>
      <c r="CE1086" s="192">
        <v>3.1099999999999997E-5</v>
      </c>
      <c r="CF1086" s="157">
        <v>1.38462E-4</v>
      </c>
      <c r="CG1086" s="157">
        <v>0</v>
      </c>
      <c r="CH1086" s="157">
        <v>0</v>
      </c>
      <c r="CI1086" s="192">
        <v>3.7700000000000002E-5</v>
      </c>
      <c r="CJ1086" s="157">
        <v>0</v>
      </c>
      <c r="CK1086" s="157">
        <v>0</v>
      </c>
      <c r="CL1086" s="157">
        <v>0</v>
      </c>
      <c r="CM1086" s="157">
        <v>0</v>
      </c>
      <c r="CN1086" s="157">
        <v>0</v>
      </c>
      <c r="CO1086" s="157">
        <v>0</v>
      </c>
      <c r="CP1086" s="157">
        <v>0</v>
      </c>
      <c r="CQ1086" s="192">
        <v>3.6000000000000001E-5</v>
      </c>
      <c r="CR1086" s="192">
        <v>1.7499999999999998E-5</v>
      </c>
      <c r="CS1086" s="192">
        <v>3.1300000000000002E-5</v>
      </c>
      <c r="CT1086" s="192">
        <v>4.7599999999999998E-5</v>
      </c>
      <c r="CU1086" s="157">
        <v>0</v>
      </c>
      <c r="CV1086" s="157">
        <v>0</v>
      </c>
      <c r="CW1086" s="157">
        <v>0</v>
      </c>
      <c r="CX1086" s="157">
        <v>0</v>
      </c>
      <c r="CY1086" s="192">
        <v>2.76E-5</v>
      </c>
      <c r="CZ1086" s="157">
        <v>0</v>
      </c>
      <c r="DA1086" s="157">
        <v>0</v>
      </c>
      <c r="DB1086" s="157">
        <v>0</v>
      </c>
      <c r="DC1086" s="157">
        <v>0</v>
      </c>
      <c r="DD1086" s="157">
        <v>0</v>
      </c>
      <c r="DE1086" s="157">
        <v>0</v>
      </c>
      <c r="DF1086" s="157">
        <v>0</v>
      </c>
      <c r="DG1086" s="157">
        <v>0</v>
      </c>
      <c r="DH1086" s="157">
        <v>0</v>
      </c>
      <c r="DI1086" s="157">
        <v>0</v>
      </c>
      <c r="DJ1086" s="157">
        <v>0</v>
      </c>
      <c r="DK1086" s="157">
        <v>0</v>
      </c>
      <c r="DL1086" s="157">
        <v>0</v>
      </c>
      <c r="DM1086" s="157">
        <v>0</v>
      </c>
      <c r="DN1086" s="157">
        <v>0</v>
      </c>
      <c r="DO1086" s="157">
        <v>0</v>
      </c>
      <c r="DP1086" s="157">
        <v>0</v>
      </c>
      <c r="DQ1086" s="157">
        <v>0</v>
      </c>
      <c r="DR1086" s="157">
        <v>0</v>
      </c>
      <c r="DS1086" s="157">
        <v>0</v>
      </c>
      <c r="DT1086" s="192">
        <v>4.2299999999999998E-5</v>
      </c>
      <c r="DU1086" s="157">
        <v>0</v>
      </c>
      <c r="DV1086" s="157">
        <v>0</v>
      </c>
      <c r="DW1086" s="157">
        <v>0</v>
      </c>
      <c r="DX1086" s="192">
        <v>5.4400000000000001E-5</v>
      </c>
      <c r="DY1086" s="157">
        <v>0</v>
      </c>
      <c r="DZ1086" s="157">
        <v>0</v>
      </c>
      <c r="EA1086" s="157">
        <v>0</v>
      </c>
      <c r="EB1086" s="157">
        <v>0</v>
      </c>
      <c r="EC1086" s="157">
        <v>0</v>
      </c>
      <c r="ED1086" s="157">
        <v>0</v>
      </c>
      <c r="EE1086" s="157">
        <v>0</v>
      </c>
      <c r="EF1086" s="157">
        <v>0</v>
      </c>
      <c r="EG1086" s="157">
        <v>0</v>
      </c>
      <c r="EH1086" s="157">
        <v>0</v>
      </c>
      <c r="EI1086" s="157">
        <v>0</v>
      </c>
      <c r="EJ1086" s="157">
        <v>0</v>
      </c>
      <c r="EK1086" s="157">
        <v>0</v>
      </c>
      <c r="EL1086" s="157">
        <v>0</v>
      </c>
      <c r="EM1086" s="157">
        <v>0</v>
      </c>
      <c r="EN1086" s="157">
        <v>0</v>
      </c>
      <c r="EO1086" s="157">
        <v>0</v>
      </c>
      <c r="EP1086" s="157">
        <v>0</v>
      </c>
      <c r="EQ1086" s="157">
        <v>0</v>
      </c>
      <c r="ER1086" s="157">
        <v>0</v>
      </c>
      <c r="ES1086" s="157">
        <v>0</v>
      </c>
      <c r="ET1086" s="157">
        <v>0</v>
      </c>
      <c r="EU1086" s="157">
        <v>0</v>
      </c>
      <c r="EV1086" s="157">
        <v>0</v>
      </c>
      <c r="EW1086" s="157">
        <v>0</v>
      </c>
      <c r="EX1086" s="157">
        <v>0</v>
      </c>
      <c r="EY1086" s="157">
        <v>0</v>
      </c>
      <c r="EZ1086" s="157">
        <v>0</v>
      </c>
      <c r="FA1086" s="157">
        <v>0</v>
      </c>
      <c r="FB1086" s="157">
        <v>0</v>
      </c>
      <c r="FC1086" s="157">
        <v>0</v>
      </c>
      <c r="FD1086" s="157">
        <v>0</v>
      </c>
      <c r="FE1086" s="157">
        <v>0</v>
      </c>
      <c r="FF1086" s="157">
        <v>0</v>
      </c>
      <c r="FG1086" s="157">
        <v>0</v>
      </c>
      <c r="FH1086" s="157">
        <v>0</v>
      </c>
      <c r="FI1086" s="157">
        <v>0</v>
      </c>
      <c r="FJ1086" s="157">
        <v>0</v>
      </c>
      <c r="FK1086" s="157">
        <v>0</v>
      </c>
      <c r="FL1086" s="192">
        <v>9.6299999999999996E-5</v>
      </c>
      <c r="FM1086" s="192">
        <v>4.2299999999999998E-5</v>
      </c>
      <c r="FN1086" s="157">
        <v>0</v>
      </c>
      <c r="FO1086" s="157">
        <v>0</v>
      </c>
      <c r="FP1086" s="157">
        <v>0</v>
      </c>
      <c r="FQ1086" s="192">
        <v>9.3999999999999994E-5</v>
      </c>
      <c r="FR1086" s="157">
        <v>0</v>
      </c>
      <c r="FS1086" s="157">
        <v>0</v>
      </c>
      <c r="FT1086" s="157">
        <v>0</v>
      </c>
      <c r="FU1086" s="157">
        <v>0</v>
      </c>
      <c r="FV1086" s="157">
        <v>0</v>
      </c>
      <c r="FW1086" s="157">
        <v>0</v>
      </c>
      <c r="FX1086" s="157">
        <v>1.5353099999999999E-4</v>
      </c>
      <c r="FY1086" s="157">
        <v>0</v>
      </c>
      <c r="FZ1086" s="157">
        <v>0</v>
      </c>
      <c r="GA1086" s="157">
        <v>0</v>
      </c>
      <c r="GB1086" s="157">
        <v>0</v>
      </c>
      <c r="GC1086" s="157">
        <v>0</v>
      </c>
      <c r="GD1086" s="157">
        <v>1.8401999999999999E-4</v>
      </c>
      <c r="GE1086" s="192">
        <v>9.0400000000000002E-5</v>
      </c>
      <c r="GF1086" s="157">
        <v>0</v>
      </c>
      <c r="GG1086" s="157">
        <v>0</v>
      </c>
      <c r="GH1086" s="157">
        <v>0</v>
      </c>
      <c r="GI1086" s="157">
        <v>0</v>
      </c>
      <c r="GJ1086" s="157">
        <v>0</v>
      </c>
      <c r="GK1086" s="157">
        <v>0</v>
      </c>
      <c r="GL1086" s="157">
        <v>0</v>
      </c>
      <c r="GM1086" s="157">
        <v>0</v>
      </c>
      <c r="GN1086" s="157">
        <v>0</v>
      </c>
      <c r="GO1086" s="157">
        <v>0</v>
      </c>
      <c r="GP1086" s="157">
        <v>0</v>
      </c>
      <c r="GQ1086" s="157">
        <v>0</v>
      </c>
      <c r="GR1086" s="157">
        <v>0</v>
      </c>
      <c r="GS1086" s="157">
        <v>0</v>
      </c>
      <c r="GT1086" s="157">
        <v>0</v>
      </c>
      <c r="GU1086" s="157">
        <v>0</v>
      </c>
      <c r="GV1086" s="157">
        <v>0</v>
      </c>
      <c r="GW1086" s="157">
        <v>0</v>
      </c>
      <c r="GX1086" s="157">
        <v>0</v>
      </c>
      <c r="GY1086" s="157">
        <v>0</v>
      </c>
      <c r="GZ1086" s="157">
        <v>0</v>
      </c>
      <c r="HA1086" s="157">
        <v>0</v>
      </c>
    </row>
    <row r="1087" spans="1:209" x14ac:dyDescent="0.2">
      <c r="A1087" s="157" t="s">
        <v>4896</v>
      </c>
      <c r="B1087" s="157">
        <v>0</v>
      </c>
      <c r="C1087" s="157">
        <v>0</v>
      </c>
      <c r="D1087" s="157">
        <v>0</v>
      </c>
      <c r="E1087" s="157">
        <v>0</v>
      </c>
      <c r="F1087" s="157">
        <v>0</v>
      </c>
      <c r="G1087" s="157">
        <v>0</v>
      </c>
      <c r="H1087" s="157">
        <v>0</v>
      </c>
      <c r="I1087" s="157">
        <v>0</v>
      </c>
      <c r="J1087" s="157">
        <v>0</v>
      </c>
      <c r="K1087" s="157">
        <v>0</v>
      </c>
      <c r="L1087" s="192">
        <v>3.4100000000000002E-5</v>
      </c>
      <c r="M1087" s="157">
        <v>0</v>
      </c>
      <c r="N1087" s="157">
        <v>0</v>
      </c>
      <c r="O1087" s="157">
        <v>0</v>
      </c>
      <c r="P1087" s="157">
        <v>0</v>
      </c>
      <c r="Q1087" s="192">
        <v>3.1600000000000002E-5</v>
      </c>
      <c r="R1087" s="157">
        <v>0</v>
      </c>
      <c r="S1087" s="157">
        <v>0</v>
      </c>
      <c r="T1087" s="157">
        <v>0</v>
      </c>
      <c r="U1087" s="157">
        <v>0</v>
      </c>
      <c r="V1087" s="157">
        <v>0</v>
      </c>
      <c r="W1087" s="157">
        <v>0</v>
      </c>
      <c r="X1087" s="157">
        <v>0</v>
      </c>
      <c r="Y1087" s="157">
        <v>0</v>
      </c>
      <c r="Z1087" s="157">
        <v>0</v>
      </c>
      <c r="AA1087" s="157">
        <v>0</v>
      </c>
      <c r="AB1087" s="157">
        <v>0</v>
      </c>
      <c r="AC1087" s="157">
        <v>0</v>
      </c>
      <c r="AD1087" s="157">
        <v>0</v>
      </c>
      <c r="AE1087" s="157">
        <v>0</v>
      </c>
      <c r="AF1087" s="157">
        <v>0</v>
      </c>
      <c r="AG1087" s="157">
        <v>0</v>
      </c>
      <c r="AH1087" s="157">
        <v>0</v>
      </c>
      <c r="AI1087" s="157">
        <v>0</v>
      </c>
      <c r="AJ1087" s="157">
        <v>0</v>
      </c>
      <c r="AK1087" s="157">
        <v>0</v>
      </c>
      <c r="AL1087" s="157">
        <v>0</v>
      </c>
      <c r="AM1087" s="157">
        <v>0</v>
      </c>
      <c r="AN1087" s="157">
        <v>0</v>
      </c>
      <c r="AO1087" s="157">
        <v>0</v>
      </c>
      <c r="AP1087" s="157">
        <v>0</v>
      </c>
      <c r="AQ1087" s="157">
        <v>0</v>
      </c>
      <c r="AR1087" s="157">
        <v>0</v>
      </c>
      <c r="AS1087" s="157">
        <v>0</v>
      </c>
      <c r="AT1087" s="157">
        <v>0</v>
      </c>
      <c r="AU1087" s="157">
        <v>0</v>
      </c>
      <c r="AV1087" s="157">
        <v>0</v>
      </c>
      <c r="AW1087" s="157">
        <v>0</v>
      </c>
      <c r="AX1087" s="157">
        <v>0</v>
      </c>
      <c r="AY1087" s="157">
        <v>0</v>
      </c>
      <c r="AZ1087" s="157">
        <v>0</v>
      </c>
      <c r="BA1087" s="157">
        <v>0</v>
      </c>
      <c r="BB1087" s="157">
        <v>0</v>
      </c>
      <c r="BC1087" s="157">
        <v>0</v>
      </c>
      <c r="BD1087" s="157">
        <v>0</v>
      </c>
      <c r="BE1087" s="157">
        <v>0</v>
      </c>
      <c r="BF1087" s="157">
        <v>0</v>
      </c>
      <c r="BG1087" s="192">
        <v>1.34E-5</v>
      </c>
      <c r="BH1087" s="157">
        <v>0</v>
      </c>
      <c r="BI1087" s="157">
        <v>0</v>
      </c>
      <c r="BJ1087" s="157">
        <v>0</v>
      </c>
      <c r="BK1087" s="192">
        <v>1.7200000000000001E-5</v>
      </c>
      <c r="BL1087" s="157">
        <v>0</v>
      </c>
      <c r="BM1087" s="157">
        <v>0</v>
      </c>
      <c r="BN1087" s="157">
        <v>0</v>
      </c>
      <c r="BO1087" s="157">
        <v>0</v>
      </c>
      <c r="BP1087" s="157">
        <v>0</v>
      </c>
      <c r="BQ1087" s="157">
        <v>0</v>
      </c>
      <c r="BR1087" s="192">
        <v>1.06E-5</v>
      </c>
      <c r="BS1087" s="157">
        <v>0</v>
      </c>
      <c r="BT1087" s="157">
        <v>0</v>
      </c>
      <c r="BU1087" s="157">
        <v>0</v>
      </c>
      <c r="BV1087" s="157">
        <v>0</v>
      </c>
      <c r="BW1087" s="157">
        <v>0</v>
      </c>
      <c r="BX1087" s="157">
        <v>0</v>
      </c>
      <c r="BY1087" s="157">
        <v>0</v>
      </c>
      <c r="BZ1087" s="157">
        <v>0</v>
      </c>
      <c r="CA1087" s="157">
        <v>0</v>
      </c>
      <c r="CB1087" s="157">
        <v>0</v>
      </c>
      <c r="CC1087" s="157">
        <v>0</v>
      </c>
      <c r="CD1087" s="157">
        <v>0</v>
      </c>
      <c r="CE1087" s="157">
        <v>0</v>
      </c>
      <c r="CF1087" s="192">
        <v>2.7699999999999999E-5</v>
      </c>
      <c r="CG1087" s="157">
        <v>0</v>
      </c>
      <c r="CH1087" s="157">
        <v>0</v>
      </c>
      <c r="CI1087" s="157">
        <v>0</v>
      </c>
      <c r="CJ1087" s="157">
        <v>0</v>
      </c>
      <c r="CK1087" s="157">
        <v>0</v>
      </c>
      <c r="CL1087" s="157">
        <v>0</v>
      </c>
      <c r="CM1087" s="157">
        <v>0</v>
      </c>
      <c r="CN1087" s="157">
        <v>0</v>
      </c>
      <c r="CO1087" s="157">
        <v>0</v>
      </c>
      <c r="CP1087" s="157">
        <v>0</v>
      </c>
      <c r="CQ1087" s="157">
        <v>0</v>
      </c>
      <c r="CR1087" s="157">
        <v>0</v>
      </c>
      <c r="CS1087" s="157">
        <v>0</v>
      </c>
      <c r="CT1087" s="157">
        <v>0</v>
      </c>
      <c r="CU1087" s="157">
        <v>0</v>
      </c>
      <c r="CV1087" s="157">
        <v>0</v>
      </c>
      <c r="CW1087" s="157">
        <v>0</v>
      </c>
      <c r="CX1087" s="157">
        <v>0</v>
      </c>
      <c r="CY1087" s="157">
        <v>0</v>
      </c>
      <c r="CZ1087" s="157">
        <v>0</v>
      </c>
      <c r="DA1087" s="157">
        <v>0</v>
      </c>
      <c r="DB1087" s="157">
        <v>0</v>
      </c>
      <c r="DC1087" s="157">
        <v>0</v>
      </c>
      <c r="DD1087" s="157">
        <v>0</v>
      </c>
      <c r="DE1087" s="157">
        <v>0</v>
      </c>
      <c r="DF1087" s="157">
        <v>0</v>
      </c>
      <c r="DG1087" s="157">
        <v>0</v>
      </c>
      <c r="DH1087" s="157">
        <v>0</v>
      </c>
      <c r="DI1087" s="157">
        <v>0</v>
      </c>
      <c r="DJ1087" s="157">
        <v>0</v>
      </c>
      <c r="DK1087" s="157">
        <v>0</v>
      </c>
      <c r="DL1087" s="192">
        <v>3.0000000000000001E-5</v>
      </c>
      <c r="DM1087" s="192">
        <v>3.7799999999999997E-5</v>
      </c>
      <c r="DN1087" s="157">
        <v>0</v>
      </c>
      <c r="DO1087" s="157">
        <v>0</v>
      </c>
      <c r="DP1087" s="157">
        <v>0</v>
      </c>
      <c r="DQ1087" s="157">
        <v>0</v>
      </c>
      <c r="DR1087" s="157">
        <v>0</v>
      </c>
      <c r="DS1087" s="157">
        <v>0</v>
      </c>
      <c r="DT1087" s="157">
        <v>0</v>
      </c>
      <c r="DU1087" s="157">
        <v>0</v>
      </c>
      <c r="DV1087" s="157">
        <v>0</v>
      </c>
      <c r="DW1087" s="157">
        <v>0</v>
      </c>
      <c r="DX1087" s="157">
        <v>0</v>
      </c>
      <c r="DY1087" s="192">
        <v>1.6200000000000001E-5</v>
      </c>
      <c r="DZ1087" s="157">
        <v>0</v>
      </c>
      <c r="EA1087" s="192">
        <v>4.57E-5</v>
      </c>
      <c r="EB1087" s="157">
        <v>0</v>
      </c>
      <c r="EC1087" s="157">
        <v>0</v>
      </c>
      <c r="ED1087" s="157">
        <v>0</v>
      </c>
      <c r="EE1087" s="157">
        <v>0</v>
      </c>
      <c r="EF1087" s="157">
        <v>0</v>
      </c>
      <c r="EG1087" s="157">
        <v>0</v>
      </c>
      <c r="EH1087" s="157">
        <v>0</v>
      </c>
      <c r="EI1087" s="157">
        <v>0</v>
      </c>
      <c r="EJ1087" s="157">
        <v>0</v>
      </c>
      <c r="EK1087" s="157">
        <v>0</v>
      </c>
      <c r="EL1087" s="157">
        <v>0</v>
      </c>
      <c r="EM1087" s="157">
        <v>0</v>
      </c>
      <c r="EN1087" s="192">
        <v>2.6599999999999999E-5</v>
      </c>
      <c r="EO1087" s="157">
        <v>0</v>
      </c>
      <c r="EP1087" s="157">
        <v>0</v>
      </c>
      <c r="EQ1087" s="157">
        <v>0</v>
      </c>
      <c r="ER1087" s="157">
        <v>0</v>
      </c>
      <c r="ES1087" s="157">
        <v>0</v>
      </c>
      <c r="ET1087" s="157">
        <v>0</v>
      </c>
      <c r="EU1087" s="157">
        <v>0</v>
      </c>
      <c r="EV1087" s="157">
        <v>0</v>
      </c>
      <c r="EW1087" s="157">
        <v>0</v>
      </c>
      <c r="EX1087" s="157">
        <v>0</v>
      </c>
      <c r="EY1087" s="157">
        <v>0</v>
      </c>
      <c r="EZ1087" s="157">
        <v>0</v>
      </c>
      <c r="FA1087" s="157">
        <v>0</v>
      </c>
      <c r="FB1087" s="157">
        <v>0</v>
      </c>
      <c r="FC1087" s="157">
        <v>0</v>
      </c>
      <c r="FD1087" s="157">
        <v>0</v>
      </c>
      <c r="FE1087" s="157">
        <v>0</v>
      </c>
      <c r="FF1087" s="157">
        <v>0</v>
      </c>
      <c r="FG1087" s="157">
        <v>0</v>
      </c>
      <c r="FH1087" s="157">
        <v>0</v>
      </c>
      <c r="FI1087" s="157">
        <v>0</v>
      </c>
      <c r="FJ1087" s="157">
        <v>0</v>
      </c>
      <c r="FK1087" s="157">
        <v>0</v>
      </c>
      <c r="FL1087" s="157">
        <v>0</v>
      </c>
      <c r="FM1087" s="157">
        <v>0</v>
      </c>
      <c r="FN1087" s="192">
        <v>6.8899999999999994E-5</v>
      </c>
      <c r="FO1087" s="192">
        <v>9.0599999999999997E-6</v>
      </c>
      <c r="FP1087" s="157">
        <v>0</v>
      </c>
      <c r="FQ1087" s="157">
        <v>0</v>
      </c>
      <c r="FR1087" s="157">
        <v>0</v>
      </c>
      <c r="FS1087" s="157">
        <v>0</v>
      </c>
      <c r="FT1087" s="157">
        <v>0</v>
      </c>
      <c r="FU1087" s="157">
        <v>0</v>
      </c>
      <c r="FV1087" s="157">
        <v>0</v>
      </c>
      <c r="FW1087" s="157">
        <v>0</v>
      </c>
      <c r="FX1087" s="192">
        <v>2.5599999999999999E-5</v>
      </c>
      <c r="FY1087" s="157">
        <v>0</v>
      </c>
      <c r="FZ1087" s="157">
        <v>0</v>
      </c>
      <c r="GA1087" s="157">
        <v>0</v>
      </c>
      <c r="GB1087" s="157">
        <v>0</v>
      </c>
      <c r="GC1087" s="157">
        <v>0</v>
      </c>
      <c r="GD1087" s="157">
        <v>0</v>
      </c>
      <c r="GE1087" s="157">
        <v>0</v>
      </c>
      <c r="GF1087" s="157">
        <v>0</v>
      </c>
      <c r="GG1087" s="157">
        <v>0</v>
      </c>
      <c r="GH1087" s="157">
        <v>0</v>
      </c>
      <c r="GI1087" s="157">
        <v>0</v>
      </c>
      <c r="GJ1087" s="157">
        <v>0</v>
      </c>
      <c r="GK1087" s="157">
        <v>0</v>
      </c>
      <c r="GL1087" s="157">
        <v>0</v>
      </c>
      <c r="GM1087" s="157">
        <v>0</v>
      </c>
      <c r="GN1087" s="157">
        <v>0</v>
      </c>
      <c r="GO1087" s="157">
        <v>0</v>
      </c>
      <c r="GP1087" s="157">
        <v>0</v>
      </c>
      <c r="GQ1087" s="157">
        <v>0</v>
      </c>
      <c r="GR1087" s="192">
        <v>5.3000000000000001E-5</v>
      </c>
      <c r="GS1087" s="157">
        <v>0</v>
      </c>
      <c r="GT1087" s="157">
        <v>0</v>
      </c>
      <c r="GU1087" s="157">
        <v>0</v>
      </c>
      <c r="GV1087" s="157">
        <v>1.562012E-3</v>
      </c>
      <c r="GW1087" s="157">
        <v>0</v>
      </c>
      <c r="GX1087" s="157">
        <v>0</v>
      </c>
      <c r="GY1087" s="157">
        <v>0</v>
      </c>
      <c r="GZ1087" s="157">
        <v>0</v>
      </c>
      <c r="HA1087" s="157">
        <v>0</v>
      </c>
    </row>
    <row r="1088" spans="1:209" x14ac:dyDescent="0.2">
      <c r="A1088" s="157" t="s">
        <v>4897</v>
      </c>
      <c r="B1088" s="157">
        <v>5.8182899999999996E-4</v>
      </c>
      <c r="C1088" s="192">
        <v>8.0400000000000003E-5</v>
      </c>
      <c r="D1088" s="157">
        <v>2.4549800000000003E-4</v>
      </c>
      <c r="E1088" s="192">
        <v>6.9900000000000005E-5</v>
      </c>
      <c r="F1088" s="192">
        <v>2.6299999999999999E-5</v>
      </c>
      <c r="G1088" s="157">
        <v>0</v>
      </c>
      <c r="H1088" s="157">
        <v>0</v>
      </c>
      <c r="I1088" s="157">
        <v>0</v>
      </c>
      <c r="J1088" s="157">
        <v>0</v>
      </c>
      <c r="K1088" s="157">
        <v>0</v>
      </c>
      <c r="L1088" s="157">
        <v>0</v>
      </c>
      <c r="M1088" s="157">
        <v>0</v>
      </c>
      <c r="N1088" s="157">
        <v>0</v>
      </c>
      <c r="O1088" s="157">
        <v>0</v>
      </c>
      <c r="P1088" s="157">
        <v>0</v>
      </c>
      <c r="Q1088" s="157">
        <v>2.5284500000000002E-4</v>
      </c>
      <c r="R1088" s="157">
        <v>0</v>
      </c>
      <c r="S1088" s="157">
        <v>0</v>
      </c>
      <c r="T1088" s="157">
        <v>0</v>
      </c>
      <c r="U1088" s="157">
        <v>0</v>
      </c>
      <c r="V1088" s="157">
        <v>0</v>
      </c>
      <c r="W1088" s="157">
        <v>0</v>
      </c>
      <c r="X1088" s="157">
        <v>0</v>
      </c>
      <c r="Y1088" s="157">
        <v>1.20029E-4</v>
      </c>
      <c r="Z1088" s="157">
        <v>0</v>
      </c>
      <c r="AA1088" s="157">
        <v>0</v>
      </c>
      <c r="AB1088" s="157">
        <v>0</v>
      </c>
      <c r="AC1088" s="157">
        <v>1.06153E-3</v>
      </c>
      <c r="AD1088" s="157">
        <v>0</v>
      </c>
      <c r="AE1088" s="157">
        <v>0</v>
      </c>
      <c r="AF1088" s="157">
        <v>0</v>
      </c>
      <c r="AG1088" s="157">
        <v>0</v>
      </c>
      <c r="AH1088" s="157">
        <v>3.9284500000000001E-4</v>
      </c>
      <c r="AI1088" s="157">
        <v>0</v>
      </c>
      <c r="AJ1088" s="157">
        <v>0</v>
      </c>
      <c r="AK1088" s="157">
        <v>0</v>
      </c>
      <c r="AL1088" s="157">
        <v>0</v>
      </c>
      <c r="AM1088" s="157">
        <v>0</v>
      </c>
      <c r="AN1088" s="157">
        <v>0</v>
      </c>
      <c r="AO1088" s="157">
        <v>0</v>
      </c>
      <c r="AP1088" s="157">
        <v>0</v>
      </c>
      <c r="AQ1088" s="157">
        <v>0</v>
      </c>
      <c r="AR1088" s="157">
        <v>0</v>
      </c>
      <c r="AS1088" s="157">
        <v>0</v>
      </c>
      <c r="AT1088" s="157">
        <v>0</v>
      </c>
      <c r="AU1088" s="157">
        <v>0</v>
      </c>
      <c r="AV1088" s="157">
        <v>0</v>
      </c>
      <c r="AW1088" s="157">
        <v>0</v>
      </c>
      <c r="AX1088" s="157">
        <v>0</v>
      </c>
      <c r="AY1088" s="157">
        <v>0</v>
      </c>
      <c r="AZ1088" s="157">
        <v>0</v>
      </c>
      <c r="BA1088" s="157">
        <v>0</v>
      </c>
      <c r="BB1088" s="157">
        <v>0</v>
      </c>
      <c r="BC1088" s="157">
        <v>0</v>
      </c>
      <c r="BD1088" s="157">
        <v>0</v>
      </c>
      <c r="BE1088" s="157">
        <v>0</v>
      </c>
      <c r="BF1088" s="157">
        <v>0</v>
      </c>
      <c r="BG1088" s="157">
        <v>0</v>
      </c>
      <c r="BH1088" s="157">
        <v>0</v>
      </c>
      <c r="BI1088" s="157">
        <v>0</v>
      </c>
      <c r="BJ1088" s="157">
        <v>0</v>
      </c>
      <c r="BK1088" s="157">
        <v>0</v>
      </c>
      <c r="BL1088" s="157">
        <v>0</v>
      </c>
      <c r="BM1088" s="157">
        <v>0</v>
      </c>
      <c r="BN1088" s="157">
        <v>0</v>
      </c>
      <c r="BO1088" s="157">
        <v>0</v>
      </c>
      <c r="BP1088" s="157">
        <v>0</v>
      </c>
      <c r="BQ1088" s="157">
        <v>0</v>
      </c>
      <c r="BR1088" s="192">
        <v>4.2299999999999998E-5</v>
      </c>
      <c r="BS1088" s="157">
        <v>0</v>
      </c>
      <c r="BT1088" s="157">
        <v>0</v>
      </c>
      <c r="BU1088" s="157">
        <v>0</v>
      </c>
      <c r="BV1088" s="192">
        <v>9.5099999999999994E-5</v>
      </c>
      <c r="BW1088" s="157">
        <v>0</v>
      </c>
      <c r="BX1088" s="157">
        <v>0</v>
      </c>
      <c r="BY1088" s="157">
        <v>0</v>
      </c>
      <c r="BZ1088" s="192">
        <v>9.2800000000000006E-5</v>
      </c>
      <c r="CA1088" s="192">
        <v>7.7000000000000001E-5</v>
      </c>
      <c r="CB1088" s="157">
        <v>2.41668E-4</v>
      </c>
      <c r="CC1088" s="157">
        <v>0</v>
      </c>
      <c r="CD1088" s="157">
        <v>4.3948099999999998E-4</v>
      </c>
      <c r="CE1088" s="157">
        <v>0</v>
      </c>
      <c r="CF1088" s="157">
        <v>1.6615400000000001E-4</v>
      </c>
      <c r="CG1088" s="157">
        <v>0</v>
      </c>
      <c r="CH1088" s="157">
        <v>0</v>
      </c>
      <c r="CI1088" s="157">
        <v>0</v>
      </c>
      <c r="CJ1088" s="157">
        <v>0</v>
      </c>
      <c r="CK1088" s="157">
        <v>0</v>
      </c>
      <c r="CL1088" s="157">
        <v>0</v>
      </c>
      <c r="CM1088" s="157">
        <v>0</v>
      </c>
      <c r="CN1088" s="157">
        <v>0</v>
      </c>
      <c r="CO1088" s="157">
        <v>0</v>
      </c>
      <c r="CP1088" s="157">
        <v>0</v>
      </c>
      <c r="CQ1088" s="157">
        <v>1.0814700000000001E-4</v>
      </c>
      <c r="CR1088" s="192">
        <v>1.7499999999999998E-5</v>
      </c>
      <c r="CS1088" s="157">
        <v>1.7719200000000001E-4</v>
      </c>
      <c r="CT1088" s="157">
        <v>2.6178600000000002E-4</v>
      </c>
      <c r="CU1088" s="192">
        <v>3.9900000000000001E-5</v>
      </c>
      <c r="CV1088" s="157">
        <v>0</v>
      </c>
      <c r="CW1088" s="157">
        <v>0</v>
      </c>
      <c r="CX1088" s="157">
        <v>1.11932E-4</v>
      </c>
      <c r="CY1088" s="157">
        <v>8.0934749999999993E-3</v>
      </c>
      <c r="CZ1088" s="157">
        <v>0</v>
      </c>
      <c r="DA1088" s="157">
        <v>0</v>
      </c>
      <c r="DB1088" s="157">
        <v>0</v>
      </c>
      <c r="DC1088" s="157">
        <v>0</v>
      </c>
      <c r="DD1088" s="157">
        <v>0</v>
      </c>
      <c r="DE1088" s="157">
        <v>0</v>
      </c>
      <c r="DF1088" s="157">
        <v>0</v>
      </c>
      <c r="DG1088" s="157">
        <v>0</v>
      </c>
      <c r="DH1088" s="157">
        <v>0</v>
      </c>
      <c r="DI1088" s="157">
        <v>0</v>
      </c>
      <c r="DJ1088" s="157">
        <v>0</v>
      </c>
      <c r="DK1088" s="157">
        <v>0</v>
      </c>
      <c r="DL1088" s="157">
        <v>0</v>
      </c>
      <c r="DM1088" s="157">
        <v>0</v>
      </c>
      <c r="DN1088" s="157">
        <v>2.8663400000000002E-4</v>
      </c>
      <c r="DO1088" s="157">
        <v>0</v>
      </c>
      <c r="DP1088" s="157">
        <v>0</v>
      </c>
      <c r="DQ1088" s="157">
        <v>0</v>
      </c>
      <c r="DR1088" s="157">
        <v>0</v>
      </c>
      <c r="DS1088" s="157">
        <v>0</v>
      </c>
      <c r="DT1088" s="157">
        <v>1.27033E-4</v>
      </c>
      <c r="DU1088" s="157">
        <v>2.6712699999999998E-4</v>
      </c>
      <c r="DV1088" s="157">
        <v>0</v>
      </c>
      <c r="DW1088" s="157">
        <v>0</v>
      </c>
      <c r="DX1088" s="157">
        <v>0</v>
      </c>
      <c r="DY1088" s="157">
        <v>0</v>
      </c>
      <c r="DZ1088" s="157">
        <v>0</v>
      </c>
      <c r="EA1088" s="157">
        <v>0</v>
      </c>
      <c r="EB1088" s="157">
        <v>3.1686799999999999E-4</v>
      </c>
      <c r="EC1088" s="157">
        <v>0</v>
      </c>
      <c r="ED1088" s="157">
        <v>0</v>
      </c>
      <c r="EE1088" s="157">
        <v>0</v>
      </c>
      <c r="EF1088" s="157">
        <v>0</v>
      </c>
      <c r="EG1088" s="157">
        <v>0</v>
      </c>
      <c r="EH1088" s="157">
        <v>0</v>
      </c>
      <c r="EI1088" s="157">
        <v>0</v>
      </c>
      <c r="EJ1088" s="157">
        <v>0</v>
      </c>
      <c r="EK1088" s="157">
        <v>0</v>
      </c>
      <c r="EL1088" s="157">
        <v>0</v>
      </c>
      <c r="EM1088" s="157">
        <v>0</v>
      </c>
      <c r="EN1088" s="157">
        <v>0</v>
      </c>
      <c r="EO1088" s="157">
        <v>0</v>
      </c>
      <c r="EP1088" s="157">
        <v>0</v>
      </c>
      <c r="EQ1088" s="157">
        <v>0</v>
      </c>
      <c r="ER1088" s="157">
        <v>0</v>
      </c>
      <c r="ES1088" s="157">
        <v>0</v>
      </c>
      <c r="ET1088" s="157">
        <v>0</v>
      </c>
      <c r="EU1088" s="192">
        <v>7.4400000000000006E-5</v>
      </c>
      <c r="EV1088" s="157">
        <v>0</v>
      </c>
      <c r="EW1088" s="157">
        <v>4.0062600000000001E-4</v>
      </c>
      <c r="EX1088" s="157">
        <v>0</v>
      </c>
      <c r="EY1088" s="157">
        <v>0</v>
      </c>
      <c r="EZ1088" s="157">
        <v>0</v>
      </c>
      <c r="FA1088" s="157">
        <v>0</v>
      </c>
      <c r="FB1088" s="157">
        <v>0</v>
      </c>
      <c r="FC1088" s="157">
        <v>0</v>
      </c>
      <c r="FD1088" s="157">
        <v>0</v>
      </c>
      <c r="FE1088" s="157">
        <v>0</v>
      </c>
      <c r="FF1088" s="157">
        <v>0</v>
      </c>
      <c r="FG1088" s="157">
        <v>0</v>
      </c>
      <c r="FH1088" s="157">
        <v>0</v>
      </c>
      <c r="FI1088" s="157">
        <v>0</v>
      </c>
      <c r="FJ1088" s="157">
        <v>0</v>
      </c>
      <c r="FK1088" s="192">
        <v>4.6199999999999998E-5</v>
      </c>
      <c r="FL1088" s="157">
        <v>2.5685500000000001E-4</v>
      </c>
      <c r="FM1088" s="192">
        <v>8.4599999999999996E-5</v>
      </c>
      <c r="FN1088" s="157">
        <v>0</v>
      </c>
      <c r="FO1088" s="157">
        <v>0</v>
      </c>
      <c r="FP1088" s="157">
        <v>0</v>
      </c>
      <c r="FQ1088" s="157">
        <v>3.9166500000000003E-4</v>
      </c>
      <c r="FR1088" s="157">
        <v>0</v>
      </c>
      <c r="FS1088" s="157">
        <v>0</v>
      </c>
      <c r="FT1088" s="157">
        <v>0</v>
      </c>
      <c r="FU1088" s="157">
        <v>0</v>
      </c>
      <c r="FV1088" s="157">
        <v>0</v>
      </c>
      <c r="FW1088" s="157">
        <v>0</v>
      </c>
      <c r="FX1088" s="157">
        <v>0</v>
      </c>
      <c r="FY1088" s="157">
        <v>0</v>
      </c>
      <c r="FZ1088" s="157">
        <v>0</v>
      </c>
      <c r="GA1088" s="157">
        <v>0</v>
      </c>
      <c r="GB1088" s="192">
        <v>8.4300000000000003E-5</v>
      </c>
      <c r="GC1088" s="157">
        <v>0</v>
      </c>
      <c r="GD1088" s="157">
        <v>0</v>
      </c>
      <c r="GE1088" s="157">
        <v>0</v>
      </c>
      <c r="GF1088" s="157">
        <v>0</v>
      </c>
      <c r="GG1088" s="157">
        <v>0</v>
      </c>
      <c r="GH1088" s="157">
        <v>0</v>
      </c>
      <c r="GI1088" s="157">
        <v>0</v>
      </c>
      <c r="GJ1088" s="157">
        <v>0</v>
      </c>
      <c r="GK1088" s="192">
        <v>2.9600000000000001E-5</v>
      </c>
      <c r="GL1088" s="157">
        <v>0</v>
      </c>
      <c r="GM1088" s="157">
        <v>0</v>
      </c>
      <c r="GN1088" s="157">
        <v>0</v>
      </c>
      <c r="GO1088" s="157">
        <v>0</v>
      </c>
      <c r="GP1088" s="157">
        <v>0</v>
      </c>
      <c r="GQ1088" s="157">
        <v>0</v>
      </c>
      <c r="GR1088" s="157">
        <v>0</v>
      </c>
      <c r="GS1088" s="157">
        <v>0</v>
      </c>
      <c r="GT1088" s="157">
        <v>0</v>
      </c>
      <c r="GU1088" s="157">
        <v>0</v>
      </c>
      <c r="GV1088" s="157">
        <v>0</v>
      </c>
      <c r="GW1088" s="157">
        <v>0</v>
      </c>
      <c r="GX1088" s="157">
        <v>0</v>
      </c>
      <c r="GY1088" s="157">
        <v>0</v>
      </c>
      <c r="GZ1088" s="157">
        <v>0</v>
      </c>
      <c r="HA1088" s="157">
        <v>0</v>
      </c>
    </row>
    <row r="1089" spans="1:209" x14ac:dyDescent="0.2">
      <c r="A1089" s="157" t="s">
        <v>4898</v>
      </c>
      <c r="B1089" s="192">
        <v>1.49E-5</v>
      </c>
      <c r="C1089" s="192">
        <v>5.7400000000000001E-6</v>
      </c>
      <c r="D1089" s="157">
        <v>0</v>
      </c>
      <c r="E1089" s="157">
        <v>0</v>
      </c>
      <c r="F1089" s="157">
        <v>0</v>
      </c>
      <c r="G1089" s="192">
        <v>1.42E-5</v>
      </c>
      <c r="H1089" s="157">
        <v>0</v>
      </c>
      <c r="I1089" s="192">
        <v>1.31E-5</v>
      </c>
      <c r="J1089" s="192">
        <v>8.67E-6</v>
      </c>
      <c r="K1089" s="157">
        <v>0</v>
      </c>
      <c r="L1089" s="157">
        <v>2.7296299999999998E-4</v>
      </c>
      <c r="M1089" s="192">
        <v>1.7600000000000001E-5</v>
      </c>
      <c r="N1089" s="192">
        <v>3.3800000000000002E-5</v>
      </c>
      <c r="O1089" s="192">
        <v>1.6500000000000001E-5</v>
      </c>
      <c r="P1089" s="192">
        <v>1.3200000000000001E-5</v>
      </c>
      <c r="Q1089" s="157">
        <v>0</v>
      </c>
      <c r="R1089" s="157">
        <v>0</v>
      </c>
      <c r="S1089" s="157">
        <v>0</v>
      </c>
      <c r="T1089" s="157">
        <v>0</v>
      </c>
      <c r="U1089" s="157">
        <v>0</v>
      </c>
      <c r="V1089" s="157">
        <v>1.01494E-4</v>
      </c>
      <c r="W1089" s="192">
        <v>1.0499999999999999E-5</v>
      </c>
      <c r="X1089" s="157">
        <v>0</v>
      </c>
      <c r="Y1089" s="157">
        <v>0</v>
      </c>
      <c r="Z1089" s="192">
        <v>1.7600000000000001E-5</v>
      </c>
      <c r="AA1089" s="157">
        <v>0</v>
      </c>
      <c r="AB1089" s="192">
        <v>2.9899999999999998E-5</v>
      </c>
      <c r="AC1089" s="192">
        <v>1.9300000000000002E-5</v>
      </c>
      <c r="AD1089" s="157">
        <v>0</v>
      </c>
      <c r="AE1089" s="157">
        <v>0</v>
      </c>
      <c r="AF1089" s="157">
        <v>0</v>
      </c>
      <c r="AG1089" s="157">
        <v>0</v>
      </c>
      <c r="AH1089" s="192">
        <v>1.2300000000000001E-5</v>
      </c>
      <c r="AI1089" s="192">
        <v>3.8699999999999999E-5</v>
      </c>
      <c r="AJ1089" s="157">
        <v>0</v>
      </c>
      <c r="AK1089" s="157">
        <v>0</v>
      </c>
      <c r="AL1089" s="157">
        <v>0</v>
      </c>
      <c r="AM1089" s="157">
        <v>1.0344300000000001E-4</v>
      </c>
      <c r="AN1089" s="192">
        <v>1.6500000000000001E-5</v>
      </c>
      <c r="AO1089" s="192">
        <v>2.5299999999999998E-5</v>
      </c>
      <c r="AP1089" s="157">
        <v>0</v>
      </c>
      <c r="AQ1089" s="192">
        <v>2.09E-5</v>
      </c>
      <c r="AR1089" s="157">
        <v>0</v>
      </c>
      <c r="AS1089" s="192">
        <v>4.5500000000000001E-5</v>
      </c>
      <c r="AT1089" s="192">
        <v>5.3700000000000003E-6</v>
      </c>
      <c r="AU1089" s="157">
        <v>3.6067599999999999E-4</v>
      </c>
      <c r="AV1089" s="157">
        <v>1.4687200000000001E-4</v>
      </c>
      <c r="AW1089" s="157">
        <v>4.1028400000000002E-4</v>
      </c>
      <c r="AX1089" s="157">
        <v>0</v>
      </c>
      <c r="AY1089" s="157">
        <v>0</v>
      </c>
      <c r="AZ1089" s="192">
        <v>3.79E-5</v>
      </c>
      <c r="BA1089" s="192">
        <v>4.8199999999999999E-5</v>
      </c>
      <c r="BB1089" s="192">
        <v>7.3899999999999994E-5</v>
      </c>
      <c r="BC1089" s="157">
        <v>0</v>
      </c>
      <c r="BD1089" s="157">
        <v>0</v>
      </c>
      <c r="BE1089" s="157">
        <v>0</v>
      </c>
      <c r="BF1089" s="157">
        <v>0</v>
      </c>
      <c r="BG1089" s="192">
        <v>2.69E-5</v>
      </c>
      <c r="BH1089" s="192">
        <v>2.2500000000000001E-5</v>
      </c>
      <c r="BI1089" s="192">
        <v>1.8099999999999999E-5</v>
      </c>
      <c r="BJ1089" s="157">
        <v>0</v>
      </c>
      <c r="BK1089" s="157">
        <v>0</v>
      </c>
      <c r="BL1089" s="157">
        <v>0</v>
      </c>
      <c r="BM1089" s="157">
        <v>0</v>
      </c>
      <c r="BN1089" s="157">
        <v>0</v>
      </c>
      <c r="BO1089" s="192">
        <v>2.2200000000000001E-5</v>
      </c>
      <c r="BP1089" s="192">
        <v>7.9900000000000004E-5</v>
      </c>
      <c r="BQ1089" s="157">
        <v>0</v>
      </c>
      <c r="BR1089" s="157">
        <v>0</v>
      </c>
      <c r="BS1089" s="157">
        <v>1.1328900000000001E-4</v>
      </c>
      <c r="BT1089" s="157">
        <v>0</v>
      </c>
      <c r="BU1089" s="157">
        <v>0</v>
      </c>
      <c r="BV1089" s="157">
        <v>0</v>
      </c>
      <c r="BW1089" s="157">
        <v>0</v>
      </c>
      <c r="BX1089" s="157">
        <v>0</v>
      </c>
      <c r="BY1089" s="157">
        <v>0</v>
      </c>
      <c r="BZ1089" s="157">
        <v>0</v>
      </c>
      <c r="CA1089" s="157">
        <v>0</v>
      </c>
      <c r="CB1089" s="157">
        <v>0</v>
      </c>
      <c r="CC1089" s="157">
        <v>0</v>
      </c>
      <c r="CD1089" s="157">
        <v>0</v>
      </c>
      <c r="CE1089" s="157">
        <v>0</v>
      </c>
      <c r="CF1089" s="157">
        <v>0</v>
      </c>
      <c r="CG1089" s="157">
        <v>0</v>
      </c>
      <c r="CH1089" s="157">
        <v>0</v>
      </c>
      <c r="CI1089" s="157">
        <v>0</v>
      </c>
      <c r="CJ1089" s="192">
        <v>5.3000000000000001E-5</v>
      </c>
      <c r="CK1089" s="192">
        <v>2.69E-5</v>
      </c>
      <c r="CL1089" s="157">
        <v>0</v>
      </c>
      <c r="CM1089" s="157">
        <v>0</v>
      </c>
      <c r="CN1089" s="157">
        <v>0</v>
      </c>
      <c r="CO1089" s="157">
        <v>0</v>
      </c>
      <c r="CP1089" s="157">
        <v>0</v>
      </c>
      <c r="CQ1089" s="157">
        <v>0</v>
      </c>
      <c r="CR1089" s="157">
        <v>0</v>
      </c>
      <c r="CS1089" s="192">
        <v>3.1300000000000002E-5</v>
      </c>
      <c r="CT1089" s="192">
        <v>2.3799999999999999E-5</v>
      </c>
      <c r="CU1089" s="157">
        <v>0</v>
      </c>
      <c r="CV1089" s="157">
        <v>0</v>
      </c>
      <c r="CW1089" s="192">
        <v>5.9299999999999998E-5</v>
      </c>
      <c r="CX1089" s="157">
        <v>0</v>
      </c>
      <c r="CY1089" s="157">
        <v>0</v>
      </c>
      <c r="CZ1089" s="157">
        <v>0</v>
      </c>
      <c r="DA1089" s="157">
        <v>0</v>
      </c>
      <c r="DB1089" s="192">
        <v>3.3200000000000001E-5</v>
      </c>
      <c r="DC1089" s="192">
        <v>4.07E-5</v>
      </c>
      <c r="DD1089" s="192">
        <v>1.5E-5</v>
      </c>
      <c r="DE1089" s="157">
        <v>0</v>
      </c>
      <c r="DF1089" s="157">
        <v>0</v>
      </c>
      <c r="DG1089" s="157">
        <v>0</v>
      </c>
      <c r="DH1089" s="157">
        <v>0</v>
      </c>
      <c r="DI1089" s="157">
        <v>0</v>
      </c>
      <c r="DJ1089" s="157">
        <v>0</v>
      </c>
      <c r="DK1089" s="157">
        <v>0</v>
      </c>
      <c r="DL1089" s="157">
        <v>0</v>
      </c>
      <c r="DM1089" s="157">
        <v>0</v>
      </c>
      <c r="DN1089" s="157">
        <v>0</v>
      </c>
      <c r="DO1089" s="157">
        <v>0</v>
      </c>
      <c r="DP1089" s="157">
        <v>0</v>
      </c>
      <c r="DQ1089" s="157">
        <v>0</v>
      </c>
      <c r="DR1089" s="157">
        <v>0</v>
      </c>
      <c r="DS1089" s="157">
        <v>0</v>
      </c>
      <c r="DT1089" s="157">
        <v>0</v>
      </c>
      <c r="DU1089" s="192">
        <v>2.05E-5</v>
      </c>
      <c r="DV1089" s="157">
        <v>0</v>
      </c>
      <c r="DW1089" s="157">
        <v>0</v>
      </c>
      <c r="DX1089" s="192">
        <v>2.72E-5</v>
      </c>
      <c r="DY1089" s="157">
        <v>0</v>
      </c>
      <c r="DZ1089" s="157">
        <v>0</v>
      </c>
      <c r="EA1089" s="157">
        <v>0</v>
      </c>
      <c r="EB1089" s="157">
        <v>0</v>
      </c>
      <c r="EC1089" s="157">
        <v>0</v>
      </c>
      <c r="ED1089" s="192">
        <v>4.9200000000000003E-5</v>
      </c>
      <c r="EE1089" s="192">
        <v>7.9900000000000004E-5</v>
      </c>
      <c r="EF1089" s="157">
        <v>0</v>
      </c>
      <c r="EG1089" s="157">
        <v>0</v>
      </c>
      <c r="EH1089" s="157">
        <v>0</v>
      </c>
      <c r="EI1089" s="157">
        <v>0</v>
      </c>
      <c r="EJ1089" s="157">
        <v>0</v>
      </c>
      <c r="EK1089" s="157">
        <v>0</v>
      </c>
      <c r="EL1089" s="157">
        <v>0</v>
      </c>
      <c r="EM1089" s="192">
        <v>1.5299999999999999E-5</v>
      </c>
      <c r="EN1089" s="157">
        <v>0</v>
      </c>
      <c r="EO1089" s="157">
        <v>0</v>
      </c>
      <c r="EP1089" s="157">
        <v>0</v>
      </c>
      <c r="EQ1089" s="192">
        <v>1.7799999999999999E-5</v>
      </c>
      <c r="ER1089" s="192">
        <v>2.0699999999999998E-5</v>
      </c>
      <c r="ES1089" s="157">
        <v>0</v>
      </c>
      <c r="ET1089" s="157">
        <v>0</v>
      </c>
      <c r="EU1089" s="157">
        <v>0</v>
      </c>
      <c r="EV1089" s="157">
        <v>0</v>
      </c>
      <c r="EW1089" s="157">
        <v>0</v>
      </c>
      <c r="EX1089" s="157">
        <v>0</v>
      </c>
      <c r="EY1089" s="157">
        <v>0</v>
      </c>
      <c r="EZ1089" s="157">
        <v>0</v>
      </c>
      <c r="FA1089" s="157">
        <v>0</v>
      </c>
      <c r="FB1089" s="157">
        <v>0</v>
      </c>
      <c r="FC1089" s="157">
        <v>0</v>
      </c>
      <c r="FD1089" s="192">
        <v>7.5199999999999998E-5</v>
      </c>
      <c r="FE1089" s="192">
        <v>6.7299999999999996E-5</v>
      </c>
      <c r="FF1089" s="192">
        <v>6.7799999999999995E-5</v>
      </c>
      <c r="FG1089" s="157">
        <v>0</v>
      </c>
      <c r="FH1089" s="157">
        <v>0</v>
      </c>
      <c r="FI1089" s="157">
        <v>0</v>
      </c>
      <c r="FJ1089" s="157">
        <v>0</v>
      </c>
      <c r="FK1089" s="157">
        <v>0</v>
      </c>
      <c r="FL1089" s="157">
        <v>0</v>
      </c>
      <c r="FM1089" s="157">
        <v>0</v>
      </c>
      <c r="FN1089" s="157">
        <v>0</v>
      </c>
      <c r="FO1089" s="157">
        <v>0</v>
      </c>
      <c r="FP1089" s="157">
        <v>0</v>
      </c>
      <c r="FQ1089" s="192">
        <v>4.6999999999999997E-5</v>
      </c>
      <c r="FR1089" s="157">
        <v>0</v>
      </c>
      <c r="FS1089" s="157">
        <v>0</v>
      </c>
      <c r="FT1089" s="157">
        <v>0</v>
      </c>
      <c r="FU1089" s="157">
        <v>0</v>
      </c>
      <c r="FV1089" s="157">
        <v>0</v>
      </c>
      <c r="FW1089" s="157">
        <v>0</v>
      </c>
      <c r="FX1089" s="157">
        <v>1.02354E-4</v>
      </c>
      <c r="FY1089" s="157">
        <v>0</v>
      </c>
      <c r="FZ1089" s="157">
        <v>0</v>
      </c>
      <c r="GA1089" s="192">
        <v>3.8899999999999997E-5</v>
      </c>
      <c r="GB1089" s="157">
        <v>0</v>
      </c>
      <c r="GC1089" s="157">
        <v>0</v>
      </c>
      <c r="GD1089" s="157">
        <v>0</v>
      </c>
      <c r="GE1089" s="157">
        <v>0</v>
      </c>
      <c r="GF1089" s="157">
        <v>0</v>
      </c>
      <c r="GG1089" s="157">
        <v>0</v>
      </c>
      <c r="GH1089" s="157">
        <v>0</v>
      </c>
      <c r="GI1089" s="157">
        <v>0</v>
      </c>
      <c r="GJ1089" s="157">
        <v>0</v>
      </c>
      <c r="GK1089" s="157">
        <v>0</v>
      </c>
      <c r="GL1089" s="157">
        <v>0</v>
      </c>
      <c r="GM1089" s="157">
        <v>0</v>
      </c>
      <c r="GN1089" s="157">
        <v>0</v>
      </c>
      <c r="GO1089" s="157">
        <v>0</v>
      </c>
      <c r="GP1089" s="157">
        <v>0</v>
      </c>
      <c r="GQ1089" s="192">
        <v>6.1699999999999995E-5</v>
      </c>
      <c r="GR1089" s="157">
        <v>0</v>
      </c>
      <c r="GS1089" s="157">
        <v>0</v>
      </c>
      <c r="GT1089" s="157">
        <v>0</v>
      </c>
      <c r="GU1089" s="157">
        <v>0</v>
      </c>
      <c r="GV1089" s="157">
        <v>0</v>
      </c>
      <c r="GW1089" s="157">
        <v>0</v>
      </c>
      <c r="GX1089" s="157">
        <v>0</v>
      </c>
      <c r="GY1089" s="157">
        <v>0</v>
      </c>
      <c r="GZ1089" s="157">
        <v>0</v>
      </c>
      <c r="HA1089" s="157">
        <v>0</v>
      </c>
    </row>
    <row r="1090" spans="1:209" x14ac:dyDescent="0.2">
      <c r="A1090" s="157" t="s">
        <v>4899</v>
      </c>
      <c r="B1090" s="157">
        <v>0</v>
      </c>
      <c r="C1090" s="192">
        <v>5.7400000000000001E-6</v>
      </c>
      <c r="D1090" s="157">
        <v>0</v>
      </c>
      <c r="E1090" s="157">
        <v>0</v>
      </c>
      <c r="F1090" s="157">
        <v>0</v>
      </c>
      <c r="G1090" s="192">
        <v>7.1199999999999996E-5</v>
      </c>
      <c r="H1090" s="157">
        <v>0</v>
      </c>
      <c r="I1090" s="157">
        <v>0</v>
      </c>
      <c r="J1090" s="157">
        <v>0</v>
      </c>
      <c r="K1090" s="157">
        <v>0</v>
      </c>
      <c r="L1090" s="192">
        <v>1.7099999999999999E-5</v>
      </c>
      <c r="M1090" s="192">
        <v>2.65E-5</v>
      </c>
      <c r="N1090" s="157">
        <v>0</v>
      </c>
      <c r="O1090" s="157">
        <v>0</v>
      </c>
      <c r="P1090" s="157">
        <v>0</v>
      </c>
      <c r="Q1090" s="157">
        <v>0</v>
      </c>
      <c r="R1090" s="192">
        <v>2.1800000000000001E-5</v>
      </c>
      <c r="S1090" s="157">
        <v>0</v>
      </c>
      <c r="T1090" s="157">
        <v>0</v>
      </c>
      <c r="U1090" s="157">
        <v>0</v>
      </c>
      <c r="V1090" s="157">
        <v>0</v>
      </c>
      <c r="W1090" s="157">
        <v>0</v>
      </c>
      <c r="X1090" s="157">
        <v>0</v>
      </c>
      <c r="Y1090" s="157">
        <v>0</v>
      </c>
      <c r="Z1090" s="157">
        <v>0</v>
      </c>
      <c r="AA1090" s="157">
        <v>0</v>
      </c>
      <c r="AB1090" s="157">
        <v>0</v>
      </c>
      <c r="AC1090" s="157">
        <v>0</v>
      </c>
      <c r="AD1090" s="157">
        <v>0</v>
      </c>
      <c r="AE1090" s="157">
        <v>0</v>
      </c>
      <c r="AF1090" s="157">
        <v>0</v>
      </c>
      <c r="AG1090" s="192">
        <v>1.34E-5</v>
      </c>
      <c r="AH1090" s="157">
        <v>0</v>
      </c>
      <c r="AI1090" s="157">
        <v>0</v>
      </c>
      <c r="AJ1090" s="192">
        <v>7.1000000000000005E-5</v>
      </c>
      <c r="AK1090" s="157">
        <v>0</v>
      </c>
      <c r="AL1090" s="157">
        <v>0</v>
      </c>
      <c r="AM1090" s="157">
        <v>0</v>
      </c>
      <c r="AN1090" s="157">
        <v>0</v>
      </c>
      <c r="AO1090" s="157">
        <v>0</v>
      </c>
      <c r="AP1090" s="157">
        <v>0</v>
      </c>
      <c r="AQ1090" s="157">
        <v>0</v>
      </c>
      <c r="AR1090" s="157">
        <v>0</v>
      </c>
      <c r="AS1090" s="157">
        <v>0</v>
      </c>
      <c r="AT1090" s="157">
        <v>0</v>
      </c>
      <c r="AU1090" s="157">
        <v>0</v>
      </c>
      <c r="AV1090" s="192">
        <v>4.8999999999999998E-5</v>
      </c>
      <c r="AW1090" s="192">
        <v>6.8399999999999996E-5</v>
      </c>
      <c r="AX1090" s="157">
        <v>0</v>
      </c>
      <c r="AY1090" s="157">
        <v>0</v>
      </c>
      <c r="AZ1090" s="157">
        <v>0</v>
      </c>
      <c r="BA1090" s="157">
        <v>0</v>
      </c>
      <c r="BB1090" s="157">
        <v>0</v>
      </c>
      <c r="BC1090" s="157">
        <v>0</v>
      </c>
      <c r="BD1090" s="157">
        <v>0</v>
      </c>
      <c r="BE1090" s="157">
        <v>0</v>
      </c>
      <c r="BF1090" s="157">
        <v>0</v>
      </c>
      <c r="BG1090" s="157">
        <v>0</v>
      </c>
      <c r="BH1090" s="157">
        <v>0</v>
      </c>
      <c r="BI1090" s="157">
        <v>0</v>
      </c>
      <c r="BJ1090" s="157">
        <v>0</v>
      </c>
      <c r="BK1090" s="157">
        <v>1.20555E-4</v>
      </c>
      <c r="BL1090" s="157">
        <v>0</v>
      </c>
      <c r="BM1090" s="157">
        <v>0</v>
      </c>
      <c r="BN1090" s="157">
        <v>0</v>
      </c>
      <c r="BO1090" s="157">
        <v>0</v>
      </c>
      <c r="BP1090" s="157">
        <v>0</v>
      </c>
      <c r="BQ1090" s="157">
        <v>0</v>
      </c>
      <c r="BR1090" s="157">
        <v>1.7970599999999999E-4</v>
      </c>
      <c r="BS1090" s="157">
        <v>0</v>
      </c>
      <c r="BT1090" s="157">
        <v>0</v>
      </c>
      <c r="BU1090" s="157">
        <v>0</v>
      </c>
      <c r="BV1090" s="157">
        <v>0</v>
      </c>
      <c r="BW1090" s="192">
        <v>3.5899999999999998E-5</v>
      </c>
      <c r="BX1090" s="157">
        <v>0</v>
      </c>
      <c r="BY1090" s="157">
        <v>0</v>
      </c>
      <c r="BZ1090" s="192">
        <v>6.19E-5</v>
      </c>
      <c r="CA1090" s="157">
        <v>0</v>
      </c>
      <c r="CB1090" s="157">
        <v>0</v>
      </c>
      <c r="CC1090" s="157">
        <v>0</v>
      </c>
      <c r="CD1090" s="157">
        <v>0</v>
      </c>
      <c r="CE1090" s="157">
        <v>0</v>
      </c>
      <c r="CF1090" s="157">
        <v>0</v>
      </c>
      <c r="CG1090" s="157">
        <v>0</v>
      </c>
      <c r="CH1090" s="157">
        <v>0</v>
      </c>
      <c r="CI1090" s="192">
        <v>1.8899999999999999E-5</v>
      </c>
      <c r="CJ1090" s="157">
        <v>0</v>
      </c>
      <c r="CK1090" s="157">
        <v>0</v>
      </c>
      <c r="CL1090" s="157">
        <v>0</v>
      </c>
      <c r="CM1090" s="192">
        <v>1.88E-5</v>
      </c>
      <c r="CN1090" s="192">
        <v>5.3000000000000001E-5</v>
      </c>
      <c r="CO1090" s="157">
        <v>1.25838E-4</v>
      </c>
      <c r="CP1090" s="192">
        <v>2.5000000000000001E-5</v>
      </c>
      <c r="CQ1090" s="157">
        <v>0</v>
      </c>
      <c r="CR1090" s="157">
        <v>0</v>
      </c>
      <c r="CS1090" s="157">
        <v>0</v>
      </c>
      <c r="CT1090" s="157">
        <v>0</v>
      </c>
      <c r="CU1090" s="192">
        <v>3.9900000000000001E-5</v>
      </c>
      <c r="CV1090" s="157">
        <v>0</v>
      </c>
      <c r="CW1090" s="192">
        <v>5.93E-6</v>
      </c>
      <c r="CX1090" s="192">
        <v>8.9499999999999994E-5</v>
      </c>
      <c r="CY1090" s="157">
        <v>0</v>
      </c>
      <c r="CZ1090" s="157">
        <v>0</v>
      </c>
      <c r="DA1090" s="157">
        <v>0</v>
      </c>
      <c r="DB1090" s="157">
        <v>0</v>
      </c>
      <c r="DC1090" s="157">
        <v>0</v>
      </c>
      <c r="DD1090" s="157">
        <v>1.20382E-4</v>
      </c>
      <c r="DE1090" s="192">
        <v>3.9700000000000003E-5</v>
      </c>
      <c r="DF1090" s="157">
        <v>0</v>
      </c>
      <c r="DG1090" s="157">
        <v>2.9411800000000001E-4</v>
      </c>
      <c r="DH1090" s="157">
        <v>0</v>
      </c>
      <c r="DI1090" s="192">
        <v>2.02E-5</v>
      </c>
      <c r="DJ1090" s="157">
        <v>0</v>
      </c>
      <c r="DK1090" s="157">
        <v>0</v>
      </c>
      <c r="DL1090" s="157">
        <v>1.0804650000000001E-3</v>
      </c>
      <c r="DM1090" s="157">
        <v>0</v>
      </c>
      <c r="DN1090" s="157">
        <v>0</v>
      </c>
      <c r="DO1090" s="157">
        <v>0</v>
      </c>
      <c r="DP1090" s="157">
        <v>0</v>
      </c>
      <c r="DQ1090" s="157">
        <v>0</v>
      </c>
      <c r="DR1090" s="157">
        <v>0</v>
      </c>
      <c r="DS1090" s="157">
        <v>0</v>
      </c>
      <c r="DT1090" s="192">
        <v>4.2299999999999998E-5</v>
      </c>
      <c r="DU1090" s="157">
        <v>0</v>
      </c>
      <c r="DV1090" s="157">
        <v>0</v>
      </c>
      <c r="DW1090" s="157">
        <v>0</v>
      </c>
      <c r="DX1090" s="157">
        <v>0</v>
      </c>
      <c r="DY1090" s="157">
        <v>0</v>
      </c>
      <c r="DZ1090" s="157">
        <v>0</v>
      </c>
      <c r="EA1090" s="157">
        <v>0</v>
      </c>
      <c r="EB1090" s="157">
        <v>0</v>
      </c>
      <c r="EC1090" s="157">
        <v>0</v>
      </c>
      <c r="ED1090" s="157">
        <v>0</v>
      </c>
      <c r="EE1090" s="157">
        <v>0</v>
      </c>
      <c r="EF1090" s="192">
        <v>3.2700000000000002E-5</v>
      </c>
      <c r="EG1090" s="157">
        <v>0</v>
      </c>
      <c r="EH1090" s="192">
        <v>7.9400000000000006E-5</v>
      </c>
      <c r="EI1090" s="157">
        <v>0</v>
      </c>
      <c r="EJ1090" s="157">
        <v>0</v>
      </c>
      <c r="EK1090" s="157">
        <v>0</v>
      </c>
      <c r="EL1090" s="157">
        <v>0</v>
      </c>
      <c r="EM1090" s="157">
        <v>7.1711400000000003E-4</v>
      </c>
      <c r="EN1090" s="157">
        <v>4.78622E-4</v>
      </c>
      <c r="EO1090" s="157">
        <v>0</v>
      </c>
      <c r="EP1090" s="192">
        <v>3.5299999999999997E-5</v>
      </c>
      <c r="EQ1090" s="157">
        <v>1.95756E-4</v>
      </c>
      <c r="ER1090" s="157">
        <v>0</v>
      </c>
      <c r="ES1090" s="157">
        <v>2.28404E-4</v>
      </c>
      <c r="ET1090" s="192">
        <v>3.7200000000000003E-5</v>
      </c>
      <c r="EU1090" s="157">
        <v>0</v>
      </c>
      <c r="EV1090" s="157">
        <v>1.0366489999999999E-3</v>
      </c>
      <c r="EW1090" s="157">
        <v>0</v>
      </c>
      <c r="EX1090" s="157">
        <v>0</v>
      </c>
      <c r="EY1090" s="157">
        <v>0</v>
      </c>
      <c r="EZ1090" s="157">
        <v>1.16421E-4</v>
      </c>
      <c r="FA1090" s="157">
        <v>0</v>
      </c>
      <c r="FB1090" s="157">
        <v>0</v>
      </c>
      <c r="FC1090" s="157">
        <v>0</v>
      </c>
      <c r="FD1090" s="192">
        <v>5.0099999999999998E-5</v>
      </c>
      <c r="FE1090" s="157">
        <v>0</v>
      </c>
      <c r="FF1090" s="157">
        <v>0</v>
      </c>
      <c r="FG1090" s="157">
        <v>0</v>
      </c>
      <c r="FH1090" s="157">
        <v>0</v>
      </c>
      <c r="FI1090" s="157">
        <v>8.3273589999999995E-3</v>
      </c>
      <c r="FJ1090" s="157">
        <v>0</v>
      </c>
      <c r="FK1090" s="157">
        <v>0</v>
      </c>
      <c r="FL1090" s="192">
        <v>3.2100000000000001E-5</v>
      </c>
      <c r="FM1090" s="157">
        <v>0</v>
      </c>
      <c r="FN1090" s="192">
        <v>1.7200000000000001E-5</v>
      </c>
      <c r="FO1090" s="157">
        <v>0</v>
      </c>
      <c r="FP1090" s="157">
        <v>0</v>
      </c>
      <c r="FQ1090" s="157">
        <v>0</v>
      </c>
      <c r="FR1090" s="157">
        <v>0</v>
      </c>
      <c r="FS1090" s="157">
        <v>0</v>
      </c>
      <c r="FT1090" s="157">
        <v>0</v>
      </c>
      <c r="FU1090" s="157">
        <v>0</v>
      </c>
      <c r="FV1090" s="157">
        <v>0</v>
      </c>
      <c r="FW1090" s="157">
        <v>0</v>
      </c>
      <c r="FX1090" s="157">
        <v>0</v>
      </c>
      <c r="FY1090" s="157">
        <v>2.9868599999999999E-4</v>
      </c>
      <c r="FZ1090" s="157">
        <v>0</v>
      </c>
      <c r="GA1090" s="157">
        <v>0</v>
      </c>
      <c r="GB1090" s="157">
        <v>0</v>
      </c>
      <c r="GC1090" s="192">
        <v>7.5500000000000006E-5</v>
      </c>
      <c r="GD1090" s="157">
        <v>0</v>
      </c>
      <c r="GE1090" s="157">
        <v>0</v>
      </c>
      <c r="GF1090" s="157">
        <v>0</v>
      </c>
      <c r="GG1090" s="157">
        <v>0</v>
      </c>
      <c r="GH1090" s="157">
        <v>0</v>
      </c>
      <c r="GI1090" s="157">
        <v>0</v>
      </c>
      <c r="GJ1090" s="157">
        <v>0</v>
      </c>
      <c r="GK1090" s="157">
        <v>0</v>
      </c>
      <c r="GL1090" s="157">
        <v>0</v>
      </c>
      <c r="GM1090" s="157">
        <v>0</v>
      </c>
      <c r="GN1090" s="157">
        <v>0</v>
      </c>
      <c r="GO1090" s="157">
        <v>0</v>
      </c>
      <c r="GP1090" s="157">
        <v>0</v>
      </c>
      <c r="GQ1090" s="157">
        <v>1.2339299999999999E-4</v>
      </c>
      <c r="GR1090" s="157">
        <v>0</v>
      </c>
      <c r="GS1090" s="157">
        <v>0</v>
      </c>
      <c r="GT1090" s="157">
        <v>0</v>
      </c>
      <c r="GU1090" s="157">
        <v>0</v>
      </c>
      <c r="GV1090" s="157">
        <v>0</v>
      </c>
      <c r="GW1090" s="157">
        <v>0</v>
      </c>
      <c r="GX1090" s="157">
        <v>0</v>
      </c>
      <c r="GY1090" s="157">
        <v>0</v>
      </c>
      <c r="GZ1090" s="157">
        <v>0</v>
      </c>
      <c r="HA1090" s="157">
        <v>0</v>
      </c>
    </row>
    <row r="1091" spans="1:209" x14ac:dyDescent="0.2">
      <c r="A1091" s="157" t="s">
        <v>4900</v>
      </c>
      <c r="B1091" s="157">
        <v>3.7296699999999998E-4</v>
      </c>
      <c r="C1091" s="157">
        <v>5.9128100000000003E-4</v>
      </c>
      <c r="D1091" s="157">
        <v>4.8588100000000002E-4</v>
      </c>
      <c r="E1091" s="157">
        <v>2.3306800000000001E-4</v>
      </c>
      <c r="F1091" s="157">
        <v>7.3652199999999998E-4</v>
      </c>
      <c r="G1091" s="157">
        <v>0</v>
      </c>
      <c r="H1091" s="157">
        <v>0</v>
      </c>
      <c r="I1091" s="157">
        <v>0</v>
      </c>
      <c r="J1091" s="157">
        <v>0</v>
      </c>
      <c r="K1091" s="157">
        <v>0</v>
      </c>
      <c r="L1091" s="157">
        <v>0</v>
      </c>
      <c r="M1091" s="157">
        <v>0</v>
      </c>
      <c r="N1091" s="157">
        <v>0</v>
      </c>
      <c r="O1091" s="157">
        <v>0</v>
      </c>
      <c r="P1091" s="157">
        <v>0</v>
      </c>
      <c r="Q1091" s="157">
        <v>0</v>
      </c>
      <c r="R1091" s="157">
        <v>0</v>
      </c>
      <c r="S1091" s="157">
        <v>0</v>
      </c>
      <c r="T1091" s="192">
        <v>3.2299999999999999E-5</v>
      </c>
      <c r="U1091" s="157">
        <v>0</v>
      </c>
      <c r="V1091" s="157">
        <v>0</v>
      </c>
      <c r="W1091" s="157">
        <v>0</v>
      </c>
      <c r="X1091" s="157">
        <v>0</v>
      </c>
      <c r="Y1091" s="157">
        <v>1.6003799999999999E-4</v>
      </c>
      <c r="Z1091" s="157">
        <v>0</v>
      </c>
      <c r="AA1091" s="157">
        <v>0</v>
      </c>
      <c r="AB1091" s="192">
        <v>9.9799999999999993E-6</v>
      </c>
      <c r="AC1091" s="157">
        <v>0</v>
      </c>
      <c r="AD1091" s="157">
        <v>0</v>
      </c>
      <c r="AE1091" s="157">
        <v>1.1124240000000001E-3</v>
      </c>
      <c r="AF1091" s="157">
        <v>0</v>
      </c>
      <c r="AG1091" s="157">
        <v>0</v>
      </c>
      <c r="AH1091" s="192">
        <v>1.2300000000000001E-5</v>
      </c>
      <c r="AI1091" s="157">
        <v>0</v>
      </c>
      <c r="AJ1091" s="157">
        <v>0</v>
      </c>
      <c r="AK1091" s="157">
        <v>0</v>
      </c>
      <c r="AL1091" s="157">
        <v>0</v>
      </c>
      <c r="AM1091" s="157">
        <v>0</v>
      </c>
      <c r="AN1091" s="157">
        <v>0</v>
      </c>
      <c r="AO1091" s="157">
        <v>0</v>
      </c>
      <c r="AP1091" s="157">
        <v>0</v>
      </c>
      <c r="AQ1091" s="157">
        <v>0</v>
      </c>
      <c r="AR1091" s="157">
        <v>0</v>
      </c>
      <c r="AS1091" s="157">
        <v>0</v>
      </c>
      <c r="AT1091" s="157">
        <v>0</v>
      </c>
      <c r="AU1091" s="157">
        <v>0</v>
      </c>
      <c r="AV1091" s="157">
        <v>0</v>
      </c>
      <c r="AW1091" s="157">
        <v>0</v>
      </c>
      <c r="AX1091" s="192">
        <v>3.3099999999999998E-5</v>
      </c>
      <c r="AY1091" s="157">
        <v>0</v>
      </c>
      <c r="AZ1091" s="157">
        <v>0</v>
      </c>
      <c r="BA1091" s="157">
        <v>0</v>
      </c>
      <c r="BB1091" s="157">
        <v>0</v>
      </c>
      <c r="BC1091" s="157">
        <v>0</v>
      </c>
      <c r="BD1091" s="157">
        <v>0</v>
      </c>
      <c r="BE1091" s="157">
        <v>0</v>
      </c>
      <c r="BF1091" s="157">
        <v>0</v>
      </c>
      <c r="BG1091" s="157">
        <v>0</v>
      </c>
      <c r="BH1091" s="157">
        <v>0</v>
      </c>
      <c r="BI1091" s="157">
        <v>0</v>
      </c>
      <c r="BJ1091" s="157">
        <v>0</v>
      </c>
      <c r="BK1091" s="157">
        <v>0</v>
      </c>
      <c r="BL1091" s="157">
        <v>0</v>
      </c>
      <c r="BM1091" s="157">
        <v>4.2087500000000003E-4</v>
      </c>
      <c r="BN1091" s="157">
        <v>0</v>
      </c>
      <c r="BO1091" s="157">
        <v>0</v>
      </c>
      <c r="BP1091" s="157">
        <v>0</v>
      </c>
      <c r="BQ1091" s="157">
        <v>0</v>
      </c>
      <c r="BR1091" s="157">
        <v>0</v>
      </c>
      <c r="BS1091" s="157">
        <v>0</v>
      </c>
      <c r="BT1091" s="157">
        <v>0</v>
      </c>
      <c r="BU1091" s="157">
        <v>0</v>
      </c>
      <c r="BV1091" s="157">
        <v>0</v>
      </c>
      <c r="BW1091" s="157">
        <v>0</v>
      </c>
      <c r="BX1091" s="157">
        <v>0</v>
      </c>
      <c r="BY1091" s="157">
        <v>0</v>
      </c>
      <c r="BZ1091" s="192">
        <v>6.19E-5</v>
      </c>
      <c r="CA1091" s="157">
        <v>0</v>
      </c>
      <c r="CB1091" s="192">
        <v>7.25E-5</v>
      </c>
      <c r="CC1091" s="157">
        <v>0</v>
      </c>
      <c r="CD1091" s="192">
        <v>5.9899999999999999E-5</v>
      </c>
      <c r="CE1091" s="157">
        <v>0</v>
      </c>
      <c r="CF1091" s="192">
        <v>5.5399999999999998E-5</v>
      </c>
      <c r="CG1091" s="157">
        <v>0</v>
      </c>
      <c r="CH1091" s="157">
        <v>0</v>
      </c>
      <c r="CI1091" s="157">
        <v>0</v>
      </c>
      <c r="CJ1091" s="157">
        <v>0</v>
      </c>
      <c r="CK1091" s="157">
        <v>0</v>
      </c>
      <c r="CL1091" s="157">
        <v>0</v>
      </c>
      <c r="CM1091" s="157">
        <v>0</v>
      </c>
      <c r="CN1091" s="157">
        <v>0</v>
      </c>
      <c r="CO1091" s="157">
        <v>0</v>
      </c>
      <c r="CP1091" s="157">
        <v>0</v>
      </c>
      <c r="CQ1091" s="192">
        <v>4.8099999999999997E-5</v>
      </c>
      <c r="CR1091" s="192">
        <v>3.4900000000000001E-5</v>
      </c>
      <c r="CS1091" s="192">
        <v>5.2099999999999999E-5</v>
      </c>
      <c r="CT1091" s="192">
        <v>7.1400000000000001E-5</v>
      </c>
      <c r="CU1091" s="157">
        <v>0</v>
      </c>
      <c r="CV1091" s="157">
        <v>0</v>
      </c>
      <c r="CW1091" s="157">
        <v>0</v>
      </c>
      <c r="CX1091" s="157">
        <v>0</v>
      </c>
      <c r="CY1091" s="157">
        <v>0</v>
      </c>
      <c r="CZ1091" s="157">
        <v>0</v>
      </c>
      <c r="DA1091" s="157">
        <v>0</v>
      </c>
      <c r="DB1091" s="157">
        <v>0</v>
      </c>
      <c r="DC1091" s="157">
        <v>0</v>
      </c>
      <c r="DD1091" s="157">
        <v>0</v>
      </c>
      <c r="DE1091" s="157">
        <v>0</v>
      </c>
      <c r="DF1091" s="157">
        <v>0</v>
      </c>
      <c r="DG1091" s="157">
        <v>0</v>
      </c>
      <c r="DH1091" s="157">
        <v>0</v>
      </c>
      <c r="DI1091" s="157">
        <v>0</v>
      </c>
      <c r="DJ1091" s="157">
        <v>0</v>
      </c>
      <c r="DK1091" s="157">
        <v>0</v>
      </c>
      <c r="DL1091" s="157">
        <v>0</v>
      </c>
      <c r="DM1091" s="157">
        <v>0</v>
      </c>
      <c r="DN1091" s="157">
        <v>0</v>
      </c>
      <c r="DO1091" s="192">
        <v>3.4600000000000001E-5</v>
      </c>
      <c r="DP1091" s="157">
        <v>0</v>
      </c>
      <c r="DQ1091" s="157">
        <v>0</v>
      </c>
      <c r="DR1091" s="157">
        <v>0</v>
      </c>
      <c r="DS1091" s="157">
        <v>0</v>
      </c>
      <c r="DT1091" s="157">
        <v>0</v>
      </c>
      <c r="DU1091" s="157">
        <v>0</v>
      </c>
      <c r="DV1091" s="157">
        <v>0</v>
      </c>
      <c r="DW1091" s="192">
        <v>1.7399999999999999E-5</v>
      </c>
      <c r="DX1091" s="157">
        <v>0</v>
      </c>
      <c r="DY1091" s="157">
        <v>0</v>
      </c>
      <c r="DZ1091" s="157">
        <v>0</v>
      </c>
      <c r="EA1091" s="157">
        <v>0</v>
      </c>
      <c r="EB1091" s="192">
        <v>3.5200000000000002E-5</v>
      </c>
      <c r="EC1091" s="157">
        <v>0</v>
      </c>
      <c r="ED1091" s="157">
        <v>0</v>
      </c>
      <c r="EE1091" s="157">
        <v>0</v>
      </c>
      <c r="EF1091" s="157">
        <v>0</v>
      </c>
      <c r="EG1091" s="157">
        <v>0</v>
      </c>
      <c r="EH1091" s="157">
        <v>0</v>
      </c>
      <c r="EI1091" s="157">
        <v>0</v>
      </c>
      <c r="EJ1091" s="157">
        <v>0</v>
      </c>
      <c r="EK1091" s="157">
        <v>0</v>
      </c>
      <c r="EL1091" s="157">
        <v>0</v>
      </c>
      <c r="EM1091" s="157">
        <v>0</v>
      </c>
      <c r="EN1091" s="157">
        <v>0</v>
      </c>
      <c r="EO1091" s="157">
        <v>0</v>
      </c>
      <c r="EP1091" s="157">
        <v>0</v>
      </c>
      <c r="EQ1091" s="157">
        <v>0</v>
      </c>
      <c r="ER1091" s="157">
        <v>0</v>
      </c>
      <c r="ES1091" s="157">
        <v>0</v>
      </c>
      <c r="ET1091" s="157">
        <v>0</v>
      </c>
      <c r="EU1091" s="157">
        <v>0</v>
      </c>
      <c r="EV1091" s="157">
        <v>0</v>
      </c>
      <c r="EW1091" s="157">
        <v>0</v>
      </c>
      <c r="EX1091" s="157">
        <v>0</v>
      </c>
      <c r="EY1091" s="157">
        <v>0</v>
      </c>
      <c r="EZ1091" s="157">
        <v>0</v>
      </c>
      <c r="FA1091" s="157">
        <v>0</v>
      </c>
      <c r="FB1091" s="157">
        <v>0</v>
      </c>
      <c r="FC1091" s="157">
        <v>0</v>
      </c>
      <c r="FD1091" s="157">
        <v>0</v>
      </c>
      <c r="FE1091" s="157">
        <v>0</v>
      </c>
      <c r="FF1091" s="157">
        <v>0</v>
      </c>
      <c r="FG1091" s="157">
        <v>0</v>
      </c>
      <c r="FH1091" s="157">
        <v>0</v>
      </c>
      <c r="FI1091" s="157">
        <v>0</v>
      </c>
      <c r="FJ1091" s="157">
        <v>0</v>
      </c>
      <c r="FK1091" s="157">
        <v>5.0824699999999997E-4</v>
      </c>
      <c r="FL1091" s="192">
        <v>9.6299999999999996E-5</v>
      </c>
      <c r="FM1091" s="192">
        <v>8.4599999999999996E-5</v>
      </c>
      <c r="FN1091" s="157">
        <v>0</v>
      </c>
      <c r="FO1091" s="157">
        <v>0</v>
      </c>
      <c r="FP1091" s="157">
        <v>0</v>
      </c>
      <c r="FQ1091" s="157">
        <v>0</v>
      </c>
      <c r="FR1091" s="157">
        <v>0</v>
      </c>
      <c r="FS1091" s="157">
        <v>0</v>
      </c>
      <c r="FT1091" s="157">
        <v>0</v>
      </c>
      <c r="FU1091" s="157">
        <v>0</v>
      </c>
      <c r="FV1091" s="157">
        <v>0</v>
      </c>
      <c r="FW1091" s="157">
        <v>0</v>
      </c>
      <c r="FX1091" s="157">
        <v>0</v>
      </c>
      <c r="FY1091" s="157">
        <v>0</v>
      </c>
      <c r="FZ1091" s="157">
        <v>0</v>
      </c>
      <c r="GA1091" s="157">
        <v>0</v>
      </c>
      <c r="GB1091" s="157">
        <v>0</v>
      </c>
      <c r="GC1091" s="157">
        <v>0</v>
      </c>
      <c r="GD1091" s="157">
        <v>0</v>
      </c>
      <c r="GE1091" s="157">
        <v>0</v>
      </c>
      <c r="GF1091" s="157">
        <v>0</v>
      </c>
      <c r="GG1091" s="157">
        <v>0</v>
      </c>
      <c r="GH1091" s="157">
        <v>0</v>
      </c>
      <c r="GI1091" s="157">
        <v>2.05835E-4</v>
      </c>
      <c r="GJ1091" s="157">
        <v>0</v>
      </c>
      <c r="GK1091" s="157">
        <v>0</v>
      </c>
      <c r="GL1091" s="157">
        <v>0</v>
      </c>
      <c r="GM1091" s="157">
        <v>0</v>
      </c>
      <c r="GN1091" s="157">
        <v>0</v>
      </c>
      <c r="GO1091" s="157">
        <v>0</v>
      </c>
      <c r="GP1091" s="157">
        <v>0</v>
      </c>
      <c r="GQ1091" s="157">
        <v>0</v>
      </c>
      <c r="GR1091" s="157">
        <v>0</v>
      </c>
      <c r="GS1091" s="157">
        <v>0</v>
      </c>
      <c r="GT1091" s="157">
        <v>0</v>
      </c>
      <c r="GU1091" s="157">
        <v>0</v>
      </c>
      <c r="GV1091" s="157">
        <v>0</v>
      </c>
      <c r="GW1091" s="157">
        <v>0</v>
      </c>
      <c r="GX1091" s="157">
        <v>0</v>
      </c>
      <c r="GY1091" s="157">
        <v>0</v>
      </c>
      <c r="GZ1091" s="157">
        <v>0</v>
      </c>
      <c r="HA1091" s="157">
        <v>0</v>
      </c>
    </row>
    <row r="1092" spans="1:209" x14ac:dyDescent="0.2">
      <c r="A1092" s="157" t="s">
        <v>4901</v>
      </c>
      <c r="B1092" s="157">
        <v>0</v>
      </c>
      <c r="C1092" s="157">
        <v>0</v>
      </c>
      <c r="D1092" s="157">
        <v>0</v>
      </c>
      <c r="E1092" s="157">
        <v>0</v>
      </c>
      <c r="F1092" s="157">
        <v>0</v>
      </c>
      <c r="G1092" s="157">
        <v>0</v>
      </c>
      <c r="H1092" s="157">
        <v>0</v>
      </c>
      <c r="I1092" s="157">
        <v>0</v>
      </c>
      <c r="J1092" s="157">
        <v>0</v>
      </c>
      <c r="K1092" s="157">
        <v>0</v>
      </c>
      <c r="L1092" s="157">
        <v>0</v>
      </c>
      <c r="M1092" s="157">
        <v>0</v>
      </c>
      <c r="N1092" s="157">
        <v>0</v>
      </c>
      <c r="O1092" s="157">
        <v>0</v>
      </c>
      <c r="P1092" s="157">
        <v>0</v>
      </c>
      <c r="Q1092" s="157">
        <v>0</v>
      </c>
      <c r="R1092" s="157">
        <v>0</v>
      </c>
      <c r="S1092" s="157">
        <v>0</v>
      </c>
      <c r="T1092" s="157">
        <v>0</v>
      </c>
      <c r="U1092" s="157">
        <v>0</v>
      </c>
      <c r="V1092" s="157">
        <v>0</v>
      </c>
      <c r="W1092" s="157">
        <v>0</v>
      </c>
      <c r="X1092" s="157">
        <v>0</v>
      </c>
      <c r="Y1092" s="157">
        <v>0</v>
      </c>
      <c r="Z1092" s="157">
        <v>0</v>
      </c>
      <c r="AA1092" s="157">
        <v>0</v>
      </c>
      <c r="AB1092" s="157">
        <v>0</v>
      </c>
      <c r="AC1092" s="157">
        <v>0</v>
      </c>
      <c r="AD1092" s="157">
        <v>0</v>
      </c>
      <c r="AE1092" s="157">
        <v>0</v>
      </c>
      <c r="AF1092" s="157">
        <v>0</v>
      </c>
      <c r="AG1092" s="157">
        <v>0</v>
      </c>
      <c r="AH1092" s="157">
        <v>0</v>
      </c>
      <c r="AI1092" s="157">
        <v>0</v>
      </c>
      <c r="AJ1092" s="157">
        <v>0</v>
      </c>
      <c r="AK1092" s="157">
        <v>0</v>
      </c>
      <c r="AL1092" s="157">
        <v>0</v>
      </c>
      <c r="AM1092" s="157">
        <v>0</v>
      </c>
      <c r="AN1092" s="157">
        <v>0</v>
      </c>
      <c r="AO1092" s="157">
        <v>0</v>
      </c>
      <c r="AP1092" s="157">
        <v>0</v>
      </c>
      <c r="AQ1092" s="157">
        <v>0</v>
      </c>
      <c r="AR1092" s="157">
        <v>0</v>
      </c>
      <c r="AS1092" s="157">
        <v>0</v>
      </c>
      <c r="AT1092" s="157">
        <v>0</v>
      </c>
      <c r="AU1092" s="157">
        <v>0</v>
      </c>
      <c r="AV1092" s="157">
        <v>0</v>
      </c>
      <c r="AW1092" s="157">
        <v>0</v>
      </c>
      <c r="AX1092" s="157">
        <v>0</v>
      </c>
      <c r="AY1092" s="157">
        <v>0</v>
      </c>
      <c r="AZ1092" s="157">
        <v>0</v>
      </c>
      <c r="BA1092" s="157">
        <v>0</v>
      </c>
      <c r="BB1092" s="157">
        <v>0</v>
      </c>
      <c r="BC1092" s="157">
        <v>0</v>
      </c>
      <c r="BD1092" s="157">
        <v>0</v>
      </c>
      <c r="BE1092" s="157">
        <v>0</v>
      </c>
      <c r="BF1092" s="157">
        <v>0</v>
      </c>
      <c r="BG1092" s="157">
        <v>0</v>
      </c>
      <c r="BH1092" s="157">
        <v>0</v>
      </c>
      <c r="BI1092" s="157">
        <v>0</v>
      </c>
      <c r="BJ1092" s="157">
        <v>0</v>
      </c>
      <c r="BK1092" s="157">
        <v>0</v>
      </c>
      <c r="BL1092" s="157">
        <v>0</v>
      </c>
      <c r="BM1092" s="157">
        <v>0</v>
      </c>
      <c r="BN1092" s="157">
        <v>0</v>
      </c>
      <c r="BO1092" s="157">
        <v>0</v>
      </c>
      <c r="BP1092" s="157">
        <v>0</v>
      </c>
      <c r="BQ1092" s="157">
        <v>0</v>
      </c>
      <c r="BR1092" s="157">
        <v>0</v>
      </c>
      <c r="BS1092" s="157">
        <v>0</v>
      </c>
      <c r="BT1092" s="157">
        <v>0</v>
      </c>
      <c r="BU1092" s="157">
        <v>0</v>
      </c>
      <c r="BV1092" s="157">
        <v>0</v>
      </c>
      <c r="BW1092" s="157">
        <v>0</v>
      </c>
      <c r="BX1092" s="157">
        <v>0</v>
      </c>
      <c r="BY1092" s="157">
        <v>0</v>
      </c>
      <c r="BZ1092" s="157">
        <v>0</v>
      </c>
      <c r="CA1092" s="157">
        <v>0</v>
      </c>
      <c r="CB1092" s="157">
        <v>0</v>
      </c>
      <c r="CC1092" s="157">
        <v>0</v>
      </c>
      <c r="CD1092" s="157">
        <v>0</v>
      </c>
      <c r="CE1092" s="157">
        <v>0</v>
      </c>
      <c r="CF1092" s="157">
        <v>0</v>
      </c>
      <c r="CG1092" s="157">
        <v>0</v>
      </c>
      <c r="CH1092" s="157">
        <v>0</v>
      </c>
      <c r="CI1092" s="157">
        <v>0</v>
      </c>
      <c r="CJ1092" s="157">
        <v>0</v>
      </c>
      <c r="CK1092" s="157">
        <v>0</v>
      </c>
      <c r="CL1092" s="157">
        <v>0</v>
      </c>
      <c r="CM1092" s="157">
        <v>0</v>
      </c>
      <c r="CN1092" s="157">
        <v>0</v>
      </c>
      <c r="CO1092" s="157">
        <v>0</v>
      </c>
      <c r="CP1092" s="157">
        <v>0</v>
      </c>
      <c r="CQ1092" s="157">
        <v>0</v>
      </c>
      <c r="CR1092" s="157">
        <v>0</v>
      </c>
      <c r="CS1092" s="157">
        <v>0</v>
      </c>
      <c r="CT1092" s="157">
        <v>0</v>
      </c>
      <c r="CU1092" s="157">
        <v>0</v>
      </c>
      <c r="CV1092" s="157">
        <v>0</v>
      </c>
      <c r="CW1092" s="157">
        <v>0</v>
      </c>
      <c r="CX1092" s="157">
        <v>0</v>
      </c>
      <c r="CY1092" s="157">
        <v>0</v>
      </c>
      <c r="CZ1092" s="157">
        <v>0</v>
      </c>
      <c r="DA1092" s="157">
        <v>0</v>
      </c>
      <c r="DB1092" s="157">
        <v>0</v>
      </c>
      <c r="DC1092" s="157">
        <v>0</v>
      </c>
      <c r="DD1092" s="157">
        <v>0</v>
      </c>
      <c r="DE1092" s="157">
        <v>0</v>
      </c>
      <c r="DF1092" s="157">
        <v>0</v>
      </c>
      <c r="DG1092" s="157">
        <v>0</v>
      </c>
      <c r="DH1092" s="157">
        <v>0</v>
      </c>
      <c r="DI1092" s="157">
        <v>0</v>
      </c>
      <c r="DJ1092" s="157">
        <v>0</v>
      </c>
      <c r="DK1092" s="157">
        <v>0</v>
      </c>
      <c r="DL1092" s="157">
        <v>0</v>
      </c>
      <c r="DM1092" s="157">
        <v>0</v>
      </c>
      <c r="DN1092" s="157">
        <v>0</v>
      </c>
      <c r="DO1092" s="157">
        <v>0</v>
      </c>
      <c r="DP1092" s="157">
        <v>0</v>
      </c>
      <c r="DQ1092" s="157">
        <v>0</v>
      </c>
      <c r="DR1092" s="157">
        <v>0</v>
      </c>
      <c r="DS1092" s="157">
        <v>0</v>
      </c>
      <c r="DT1092" s="157">
        <v>0</v>
      </c>
      <c r="DU1092" s="157">
        <v>0</v>
      </c>
      <c r="DV1092" s="157">
        <v>0</v>
      </c>
      <c r="DW1092" s="157">
        <v>0</v>
      </c>
      <c r="DX1092" s="157">
        <v>0</v>
      </c>
      <c r="DY1092" s="157">
        <v>0</v>
      </c>
      <c r="DZ1092" s="157">
        <v>0</v>
      </c>
      <c r="EA1092" s="157">
        <v>0</v>
      </c>
      <c r="EB1092" s="157">
        <v>0</v>
      </c>
      <c r="EC1092" s="157">
        <v>0</v>
      </c>
      <c r="ED1092" s="157">
        <v>0</v>
      </c>
      <c r="EE1092" s="157">
        <v>0</v>
      </c>
      <c r="EF1092" s="157">
        <v>0</v>
      </c>
      <c r="EG1092" s="157">
        <v>0</v>
      </c>
      <c r="EH1092" s="157">
        <v>0</v>
      </c>
      <c r="EI1092" s="157">
        <v>0</v>
      </c>
      <c r="EJ1092" s="157">
        <v>0</v>
      </c>
      <c r="EK1092" s="157">
        <v>0</v>
      </c>
      <c r="EL1092" s="157">
        <v>0</v>
      </c>
      <c r="EM1092" s="157">
        <v>0</v>
      </c>
      <c r="EN1092" s="157">
        <v>0</v>
      </c>
      <c r="EO1092" s="157">
        <v>0</v>
      </c>
      <c r="EP1092" s="157">
        <v>0</v>
      </c>
      <c r="EQ1092" s="157">
        <v>0</v>
      </c>
      <c r="ER1092" s="157">
        <v>0</v>
      </c>
      <c r="ES1092" s="157">
        <v>0</v>
      </c>
      <c r="ET1092" s="157">
        <v>0</v>
      </c>
      <c r="EU1092" s="157">
        <v>0</v>
      </c>
      <c r="EV1092" s="157">
        <v>0</v>
      </c>
      <c r="EW1092" s="157">
        <v>0</v>
      </c>
      <c r="EX1092" s="157">
        <v>0</v>
      </c>
      <c r="EY1092" s="157">
        <v>0</v>
      </c>
      <c r="EZ1092" s="157">
        <v>0</v>
      </c>
      <c r="FA1092" s="157">
        <v>0</v>
      </c>
      <c r="FB1092" s="157">
        <v>0</v>
      </c>
      <c r="FC1092" s="157">
        <v>0</v>
      </c>
      <c r="FD1092" s="157">
        <v>0</v>
      </c>
      <c r="FE1092" s="157">
        <v>0</v>
      </c>
      <c r="FF1092" s="157">
        <v>1.01736E-4</v>
      </c>
      <c r="FG1092" s="157">
        <v>0</v>
      </c>
      <c r="FH1092" s="157">
        <v>0</v>
      </c>
      <c r="FI1092" s="157">
        <v>0</v>
      </c>
      <c r="FJ1092" s="157">
        <v>0</v>
      </c>
      <c r="FK1092" s="157">
        <v>0</v>
      </c>
      <c r="FL1092" s="157">
        <v>0</v>
      </c>
      <c r="FM1092" s="157">
        <v>0</v>
      </c>
      <c r="FN1092" s="157">
        <v>0</v>
      </c>
      <c r="FO1092" s="157">
        <v>0</v>
      </c>
      <c r="FP1092" s="157">
        <v>0</v>
      </c>
      <c r="FQ1092" s="157">
        <v>0</v>
      </c>
      <c r="FR1092" s="157">
        <v>0</v>
      </c>
      <c r="FS1092" s="157">
        <v>0</v>
      </c>
      <c r="FT1092" s="157">
        <v>0</v>
      </c>
      <c r="FU1092" s="157">
        <v>0</v>
      </c>
      <c r="FV1092" s="157">
        <v>0</v>
      </c>
      <c r="FW1092" s="157">
        <v>0</v>
      </c>
      <c r="FX1092" s="157">
        <v>0</v>
      </c>
      <c r="FY1092" s="157">
        <v>0</v>
      </c>
      <c r="FZ1092" s="157">
        <v>0</v>
      </c>
      <c r="GA1092" s="157">
        <v>0</v>
      </c>
      <c r="GB1092" s="157">
        <v>0</v>
      </c>
      <c r="GC1092" s="157">
        <v>0</v>
      </c>
      <c r="GD1092" s="157">
        <v>0</v>
      </c>
      <c r="GE1092" s="157">
        <v>0</v>
      </c>
      <c r="GF1092" s="157">
        <v>0</v>
      </c>
      <c r="GG1092" s="157">
        <v>0</v>
      </c>
      <c r="GH1092" s="157">
        <v>0</v>
      </c>
      <c r="GI1092" s="157">
        <v>0</v>
      </c>
      <c r="GJ1092" s="157">
        <v>0</v>
      </c>
      <c r="GK1092" s="157">
        <v>0</v>
      </c>
      <c r="GL1092" s="157">
        <v>0</v>
      </c>
      <c r="GM1092" s="157">
        <v>0</v>
      </c>
      <c r="GN1092" s="157">
        <v>0</v>
      </c>
      <c r="GO1092" s="157">
        <v>0</v>
      </c>
      <c r="GP1092" s="157">
        <v>0</v>
      </c>
      <c r="GQ1092" s="157">
        <v>0</v>
      </c>
      <c r="GR1092" s="157">
        <v>0</v>
      </c>
      <c r="GS1092" s="157">
        <v>0</v>
      </c>
      <c r="GT1092" s="157">
        <v>0</v>
      </c>
      <c r="GU1092" s="157">
        <v>0</v>
      </c>
      <c r="GV1092" s="157">
        <v>0</v>
      </c>
      <c r="GW1092" s="157">
        <v>0</v>
      </c>
      <c r="GX1092" s="157">
        <v>0</v>
      </c>
      <c r="GY1092" s="157">
        <v>0</v>
      </c>
      <c r="GZ1092" s="157">
        <v>0</v>
      </c>
      <c r="HA1092" s="157">
        <v>0</v>
      </c>
    </row>
    <row r="1093" spans="1:209" x14ac:dyDescent="0.2">
      <c r="A1093" s="157" t="s">
        <v>4902</v>
      </c>
      <c r="B1093" s="157">
        <v>3.1224825000000001E-2</v>
      </c>
      <c r="C1093" s="157">
        <v>0.12849171600000001</v>
      </c>
      <c r="D1093" s="157">
        <v>4.0195171000000002E-2</v>
      </c>
      <c r="E1093" s="157">
        <v>3.1417516999999999E-2</v>
      </c>
      <c r="F1093" s="157">
        <v>0.13503347199999999</v>
      </c>
      <c r="G1093" s="157">
        <v>0</v>
      </c>
      <c r="H1093" s="157">
        <v>0</v>
      </c>
      <c r="I1093" s="192">
        <v>2.6299999999999999E-5</v>
      </c>
      <c r="J1093" s="157">
        <v>0</v>
      </c>
      <c r="K1093" s="157">
        <v>0</v>
      </c>
      <c r="L1093" s="157">
        <v>0</v>
      </c>
      <c r="M1093" s="157">
        <v>0</v>
      </c>
      <c r="N1093" s="157">
        <v>0</v>
      </c>
      <c r="O1093" s="157">
        <v>0</v>
      </c>
      <c r="P1093" s="192">
        <v>4.4100000000000001E-6</v>
      </c>
      <c r="Q1093" s="157">
        <v>0</v>
      </c>
      <c r="R1093" s="192">
        <v>2.1800000000000001E-5</v>
      </c>
      <c r="S1093" s="192">
        <v>2.4000000000000001E-5</v>
      </c>
      <c r="T1093" s="192">
        <v>6.4700000000000001E-5</v>
      </c>
      <c r="U1093" s="157">
        <v>0</v>
      </c>
      <c r="V1093" s="157">
        <v>0</v>
      </c>
      <c r="W1093" s="157">
        <v>0</v>
      </c>
      <c r="X1093" s="157">
        <v>0</v>
      </c>
      <c r="Y1093" s="157">
        <v>2.8386813E-2</v>
      </c>
      <c r="Z1093" s="157">
        <v>0</v>
      </c>
      <c r="AA1093" s="157">
        <v>4.6004210000000004E-3</v>
      </c>
      <c r="AB1093" s="157">
        <v>0</v>
      </c>
      <c r="AC1093" s="157">
        <v>0</v>
      </c>
      <c r="AD1093" s="192">
        <v>1.9400000000000001E-5</v>
      </c>
      <c r="AE1093" s="157">
        <v>5.7262044999999998E-2</v>
      </c>
      <c r="AF1093" s="157">
        <v>0</v>
      </c>
      <c r="AG1093" s="192">
        <v>1.34E-5</v>
      </c>
      <c r="AH1093" s="157">
        <v>2.57805E-4</v>
      </c>
      <c r="AI1093" s="157">
        <v>1.465924E-2</v>
      </c>
      <c r="AJ1093" s="157">
        <v>0</v>
      </c>
      <c r="AK1093" s="157">
        <v>0</v>
      </c>
      <c r="AL1093" s="157">
        <v>0</v>
      </c>
      <c r="AM1093" s="192">
        <v>2.0699999999999998E-5</v>
      </c>
      <c r="AN1093" s="192">
        <v>1.6500000000000001E-5</v>
      </c>
      <c r="AO1093" s="157">
        <v>0</v>
      </c>
      <c r="AP1093" s="157">
        <v>0</v>
      </c>
      <c r="AQ1093" s="192">
        <v>2.09E-5</v>
      </c>
      <c r="AR1093" s="157">
        <v>0</v>
      </c>
      <c r="AS1093" s="157">
        <v>0</v>
      </c>
      <c r="AT1093" s="157">
        <v>0</v>
      </c>
      <c r="AU1093" s="157">
        <v>1.54575E-4</v>
      </c>
      <c r="AV1093" s="157">
        <v>0</v>
      </c>
      <c r="AW1093" s="157">
        <v>0</v>
      </c>
      <c r="AX1093" s="157">
        <v>0</v>
      </c>
      <c r="AY1093" s="157">
        <v>0</v>
      </c>
      <c r="AZ1093" s="157">
        <v>0</v>
      </c>
      <c r="BA1093" s="157">
        <v>0</v>
      </c>
      <c r="BB1093" s="157">
        <v>0</v>
      </c>
      <c r="BC1093" s="157">
        <v>8.7628489999999996E-3</v>
      </c>
      <c r="BD1093" s="157">
        <v>5.545492E-3</v>
      </c>
      <c r="BE1093" s="157">
        <v>6.3576320000000002E-3</v>
      </c>
      <c r="BF1093" s="157">
        <v>0</v>
      </c>
      <c r="BG1093" s="192">
        <v>1.34E-5</v>
      </c>
      <c r="BH1093" s="192">
        <v>4.5000000000000003E-5</v>
      </c>
      <c r="BI1093" s="157">
        <v>1.08366E-4</v>
      </c>
      <c r="BJ1093" s="157">
        <v>0</v>
      </c>
      <c r="BK1093" s="157">
        <v>2.4575906000000002E-2</v>
      </c>
      <c r="BL1093" s="157">
        <v>0</v>
      </c>
      <c r="BM1093" s="157">
        <v>1.262626E-3</v>
      </c>
      <c r="BN1093" s="157">
        <v>2.1615999999999999E-4</v>
      </c>
      <c r="BO1093" s="192">
        <v>2.2200000000000001E-5</v>
      </c>
      <c r="BP1093" s="192">
        <v>7.9900000000000004E-5</v>
      </c>
      <c r="BQ1093" s="157">
        <v>5.6196570000000001E-3</v>
      </c>
      <c r="BR1093" s="192">
        <v>9.5099999999999994E-5</v>
      </c>
      <c r="BS1093" s="192">
        <v>5.66E-5</v>
      </c>
      <c r="BT1093" s="157">
        <v>0</v>
      </c>
      <c r="BU1093" s="157">
        <v>0</v>
      </c>
      <c r="BV1093" s="157">
        <v>0</v>
      </c>
      <c r="BW1093" s="157">
        <v>0</v>
      </c>
      <c r="BX1093" s="157">
        <v>2.4419468E-2</v>
      </c>
      <c r="BY1093" s="157">
        <v>3.3344247E-2</v>
      </c>
      <c r="BZ1093" s="157">
        <v>9.0363309999999999E-3</v>
      </c>
      <c r="CA1093" s="157">
        <v>9.7495899999999996E-4</v>
      </c>
      <c r="CB1093" s="192">
        <v>9.6700000000000006E-5</v>
      </c>
      <c r="CC1093" s="157">
        <v>1.9418179000000001E-2</v>
      </c>
      <c r="CD1093" s="157">
        <v>6.9917500000000001E-4</v>
      </c>
      <c r="CE1093" s="157">
        <v>3.0195489999999998E-3</v>
      </c>
      <c r="CF1093" s="157">
        <v>3.572319E-3</v>
      </c>
      <c r="CG1093" s="157">
        <v>0</v>
      </c>
      <c r="CH1093" s="157">
        <v>0</v>
      </c>
      <c r="CI1093" s="157">
        <v>4.9037199999999999E-4</v>
      </c>
      <c r="CJ1093" s="157">
        <v>0</v>
      </c>
      <c r="CK1093" s="157">
        <v>0</v>
      </c>
      <c r="CL1093" s="157">
        <v>5.6497800000000005E-4</v>
      </c>
      <c r="CM1093" s="192">
        <v>3.7599999999999999E-5</v>
      </c>
      <c r="CN1093" s="192">
        <v>5.3000000000000001E-5</v>
      </c>
      <c r="CO1093" s="157">
        <v>0</v>
      </c>
      <c r="CP1093" s="192">
        <v>5.0000000000000002E-5</v>
      </c>
      <c r="CQ1093" s="157">
        <v>3.0040900000000002E-4</v>
      </c>
      <c r="CR1093" s="157">
        <v>2.4448999999999999E-4</v>
      </c>
      <c r="CS1093" s="157">
        <v>1.56346E-4</v>
      </c>
      <c r="CT1093" s="157">
        <v>1.9039E-4</v>
      </c>
      <c r="CU1093" s="157">
        <v>0</v>
      </c>
      <c r="CV1093" s="157">
        <v>0</v>
      </c>
      <c r="CW1093" s="157">
        <v>0</v>
      </c>
      <c r="CX1093" s="157">
        <v>0</v>
      </c>
      <c r="CY1093" s="192">
        <v>5.52E-5</v>
      </c>
      <c r="CZ1093" s="157">
        <v>0</v>
      </c>
      <c r="DA1093" s="157">
        <v>0</v>
      </c>
      <c r="DB1093" s="157">
        <v>0</v>
      </c>
      <c r="DC1093" s="157">
        <v>0</v>
      </c>
      <c r="DD1093" s="192">
        <v>1.5E-5</v>
      </c>
      <c r="DE1093" s="157">
        <v>0</v>
      </c>
      <c r="DF1093" s="157">
        <v>0</v>
      </c>
      <c r="DG1093" s="157">
        <v>0</v>
      </c>
      <c r="DH1093" s="157">
        <v>2.7001500000000002E-4</v>
      </c>
      <c r="DI1093" s="157">
        <v>3.83149E-4</v>
      </c>
      <c r="DJ1093" s="157">
        <v>1.00573E-4</v>
      </c>
      <c r="DK1093" s="157">
        <v>0</v>
      </c>
      <c r="DL1093" s="157">
        <v>0</v>
      </c>
      <c r="DM1093" s="157">
        <v>0</v>
      </c>
      <c r="DN1093" s="157">
        <v>0</v>
      </c>
      <c r="DO1093" s="157">
        <v>4.4954700000000001E-4</v>
      </c>
      <c r="DP1093" s="157">
        <v>0</v>
      </c>
      <c r="DQ1093" s="157">
        <v>0</v>
      </c>
      <c r="DR1093" s="157">
        <v>0</v>
      </c>
      <c r="DS1093" s="157">
        <v>0</v>
      </c>
      <c r="DT1093" s="157">
        <v>4.23442E-4</v>
      </c>
      <c r="DU1093" s="157">
        <v>0</v>
      </c>
      <c r="DV1093" s="157">
        <v>0</v>
      </c>
      <c r="DW1093" s="157">
        <v>4.8677900000000001E-4</v>
      </c>
      <c r="DX1093" s="157">
        <v>2.5292359999999998E-3</v>
      </c>
      <c r="DY1093" s="192">
        <v>8.1000000000000004E-6</v>
      </c>
      <c r="DZ1093" s="157">
        <v>0</v>
      </c>
      <c r="EA1093" s="157">
        <v>0</v>
      </c>
      <c r="EB1093" s="157">
        <v>1.021019E-3</v>
      </c>
      <c r="EC1093" s="157">
        <v>0</v>
      </c>
      <c r="ED1093" s="157">
        <v>7.3851600000000004E-4</v>
      </c>
      <c r="EE1093" s="192">
        <v>7.9900000000000004E-5</v>
      </c>
      <c r="EF1093" s="157">
        <v>0</v>
      </c>
      <c r="EG1093" s="157">
        <v>0</v>
      </c>
      <c r="EH1093" s="192">
        <v>7.9400000000000006E-5</v>
      </c>
      <c r="EI1093" s="157">
        <v>0</v>
      </c>
      <c r="EJ1093" s="157">
        <v>1.19562E-4</v>
      </c>
      <c r="EK1093" s="192">
        <v>7.3700000000000002E-5</v>
      </c>
      <c r="EL1093" s="157">
        <v>2.0210200000000001E-4</v>
      </c>
      <c r="EM1093" s="192">
        <v>7.6299999999999998E-6</v>
      </c>
      <c r="EN1093" s="157">
        <v>0</v>
      </c>
      <c r="EO1093" s="157">
        <v>0</v>
      </c>
      <c r="EP1093" s="157">
        <v>0</v>
      </c>
      <c r="EQ1093" s="157">
        <v>0</v>
      </c>
      <c r="ER1093" s="157">
        <v>1.8275791E-2</v>
      </c>
      <c r="ES1093" s="157">
        <v>0</v>
      </c>
      <c r="ET1093" s="157">
        <v>4.8368489999999998E-3</v>
      </c>
      <c r="EU1093" s="157">
        <v>0</v>
      </c>
      <c r="EV1093" s="157">
        <v>0</v>
      </c>
      <c r="EW1093" s="192">
        <v>1.8199999999999999E-5</v>
      </c>
      <c r="EX1093" s="157">
        <v>0</v>
      </c>
      <c r="EY1093" s="157">
        <v>0</v>
      </c>
      <c r="EZ1093" s="157">
        <v>0</v>
      </c>
      <c r="FA1093" s="157">
        <v>0</v>
      </c>
      <c r="FB1093" s="192">
        <v>2.6999999999999999E-5</v>
      </c>
      <c r="FC1093" s="157">
        <v>0</v>
      </c>
      <c r="FD1093" s="192">
        <v>2.51E-5</v>
      </c>
      <c r="FE1093" s="157">
        <v>0</v>
      </c>
      <c r="FF1093" s="157">
        <v>0</v>
      </c>
      <c r="FG1093" s="157">
        <v>0</v>
      </c>
      <c r="FH1093" s="157">
        <v>0</v>
      </c>
      <c r="FI1093" s="157">
        <v>0</v>
      </c>
      <c r="FJ1093" s="157">
        <v>0</v>
      </c>
      <c r="FK1093" s="157">
        <v>2.4857922000000001E-2</v>
      </c>
      <c r="FL1093" s="192">
        <v>6.4200000000000002E-5</v>
      </c>
      <c r="FM1093" s="157">
        <v>2.9612099999999999E-4</v>
      </c>
      <c r="FN1093" s="157">
        <v>0</v>
      </c>
      <c r="FO1093" s="157">
        <v>0</v>
      </c>
      <c r="FP1093" s="157">
        <v>6.5854499999999996E-4</v>
      </c>
      <c r="FQ1093" s="192">
        <v>6.2700000000000006E-5</v>
      </c>
      <c r="FR1093" s="157">
        <v>0</v>
      </c>
      <c r="FS1093" s="157">
        <v>0</v>
      </c>
      <c r="FT1093" s="157">
        <v>0</v>
      </c>
      <c r="FU1093" s="157">
        <v>0</v>
      </c>
      <c r="FV1093" s="157">
        <v>0</v>
      </c>
      <c r="FW1093" s="157">
        <v>0</v>
      </c>
      <c r="FX1093" s="157">
        <v>3.0117707000000001E-2</v>
      </c>
      <c r="FY1093" s="157">
        <v>0</v>
      </c>
      <c r="FZ1093" s="157">
        <v>0</v>
      </c>
      <c r="GA1093" s="192">
        <v>7.7799999999999994E-5</v>
      </c>
      <c r="GB1093" s="157">
        <v>0</v>
      </c>
      <c r="GC1093" s="157">
        <v>0</v>
      </c>
      <c r="GD1093" s="157">
        <v>1.1446026999999999E-2</v>
      </c>
      <c r="GE1093" s="157">
        <v>3.1177280000000002E-3</v>
      </c>
      <c r="GF1093" s="157">
        <v>0</v>
      </c>
      <c r="GG1093" s="192">
        <v>2.2200000000000001E-5</v>
      </c>
      <c r="GH1093" s="157">
        <v>0</v>
      </c>
      <c r="GI1093" s="157">
        <v>7.7702880000000002E-3</v>
      </c>
      <c r="GJ1093" s="157">
        <v>0</v>
      </c>
      <c r="GK1093" s="157">
        <v>1.0647110000000001E-3</v>
      </c>
      <c r="GL1093" s="157">
        <v>0</v>
      </c>
      <c r="GM1093" s="157">
        <v>1.3822229999999999E-3</v>
      </c>
      <c r="GN1093" s="157">
        <v>0</v>
      </c>
      <c r="GO1093" s="157">
        <v>1.2785679999999999E-3</v>
      </c>
      <c r="GP1093" s="157">
        <v>0</v>
      </c>
      <c r="GQ1093" s="157">
        <v>0</v>
      </c>
      <c r="GR1093" s="157">
        <v>1.0603900000000001E-4</v>
      </c>
      <c r="GS1093" s="157">
        <v>0</v>
      </c>
      <c r="GT1093" s="157">
        <v>3.8961039000000003E-2</v>
      </c>
      <c r="GU1093" s="157">
        <v>0</v>
      </c>
      <c r="GV1093" s="157">
        <v>0</v>
      </c>
      <c r="GW1093" s="157">
        <v>0</v>
      </c>
      <c r="GX1093" s="157">
        <v>0</v>
      </c>
      <c r="GY1093" s="157">
        <v>0</v>
      </c>
      <c r="GZ1093" s="157">
        <v>0</v>
      </c>
      <c r="HA1093" s="157">
        <v>0</v>
      </c>
    </row>
    <row r="1094" spans="1:209" x14ac:dyDescent="0.2">
      <c r="A1094" s="157" t="s">
        <v>4903</v>
      </c>
      <c r="B1094" s="157">
        <v>0</v>
      </c>
      <c r="C1094" s="157">
        <v>0</v>
      </c>
      <c r="D1094" s="157">
        <v>0</v>
      </c>
      <c r="E1094" s="157">
        <v>0</v>
      </c>
      <c r="F1094" s="157">
        <v>0</v>
      </c>
      <c r="G1094" s="157">
        <v>5.5669459999999997E-3</v>
      </c>
      <c r="H1094" s="157">
        <v>9.1393300000000002E-4</v>
      </c>
      <c r="I1094" s="157">
        <v>3.1253689999999998E-3</v>
      </c>
      <c r="J1094" s="157">
        <v>9.6225499999999997E-4</v>
      </c>
      <c r="K1094" s="157">
        <v>9.3773399999999996E-4</v>
      </c>
      <c r="L1094" s="157">
        <v>0</v>
      </c>
      <c r="M1094" s="157">
        <v>2.0110079999999999E-3</v>
      </c>
      <c r="N1094" s="157">
        <v>3.8029240000000001E-3</v>
      </c>
      <c r="O1094" s="157">
        <v>2.0664450000000001E-3</v>
      </c>
      <c r="P1094" s="157">
        <v>1.0773799000000001E-2</v>
      </c>
      <c r="Q1094" s="192">
        <v>3.1600000000000002E-5</v>
      </c>
      <c r="R1094" s="157">
        <v>0</v>
      </c>
      <c r="S1094" s="157">
        <v>1.19832E-4</v>
      </c>
      <c r="T1094" s="157">
        <v>5.1724699999999998E-4</v>
      </c>
      <c r="U1094" s="157">
        <v>0</v>
      </c>
      <c r="V1094" s="157">
        <v>1.583306E-3</v>
      </c>
      <c r="W1094" s="157">
        <v>2.471727E-3</v>
      </c>
      <c r="X1094" s="157">
        <v>3.8941280000000002E-3</v>
      </c>
      <c r="Y1094" s="157">
        <v>0</v>
      </c>
      <c r="Z1094" s="157">
        <v>2.4979770000000002E-3</v>
      </c>
      <c r="AA1094" s="157">
        <v>2.6288100000000002E-4</v>
      </c>
      <c r="AB1094" s="157">
        <v>5.3288099999999998E-3</v>
      </c>
      <c r="AC1094" s="157">
        <v>5.8094649999999998E-3</v>
      </c>
      <c r="AD1094" s="157">
        <v>3.4353589999999998E-3</v>
      </c>
      <c r="AE1094" s="157">
        <v>0</v>
      </c>
      <c r="AF1094" s="157">
        <v>1.9619590000000001E-3</v>
      </c>
      <c r="AG1094" s="157">
        <v>4.5813970000000001E-3</v>
      </c>
      <c r="AH1094" s="157">
        <v>4.7877999999999999E-4</v>
      </c>
      <c r="AI1094" s="157">
        <v>1.6631860000000001E-3</v>
      </c>
      <c r="AJ1094" s="157">
        <v>6.5703020000000001E-3</v>
      </c>
      <c r="AK1094" s="157">
        <v>1.9092860000000001E-3</v>
      </c>
      <c r="AL1094" s="192">
        <v>6.2500000000000001E-5</v>
      </c>
      <c r="AM1094" s="157">
        <v>2.4205559999999999E-3</v>
      </c>
      <c r="AN1094" s="157">
        <v>4.3349490000000003E-3</v>
      </c>
      <c r="AO1094" s="157">
        <v>2.3528220000000001E-3</v>
      </c>
      <c r="AP1094" s="157">
        <v>1.820983E-3</v>
      </c>
      <c r="AQ1094" s="157">
        <v>1.5071590000000001E-3</v>
      </c>
      <c r="AR1094" s="157">
        <v>2.5728550000000002E-3</v>
      </c>
      <c r="AS1094" s="157">
        <v>1.320763E-3</v>
      </c>
      <c r="AT1094" s="157">
        <v>2.7781210000000001E-3</v>
      </c>
      <c r="AU1094" s="157">
        <v>0</v>
      </c>
      <c r="AV1094" s="157">
        <v>0</v>
      </c>
      <c r="AW1094" s="157">
        <v>0</v>
      </c>
      <c r="AX1094" s="157">
        <v>1.753515E-3</v>
      </c>
      <c r="AY1094" s="157">
        <v>1.6483369999999999E-3</v>
      </c>
      <c r="AZ1094" s="157">
        <v>3.7940589999999998E-3</v>
      </c>
      <c r="BA1094" s="157">
        <v>1.6857720000000001E-3</v>
      </c>
      <c r="BB1094" s="157">
        <v>1.749975E-3</v>
      </c>
      <c r="BC1094" s="157">
        <v>3.1295900000000002E-4</v>
      </c>
      <c r="BD1094" s="157">
        <v>4.0666900000000002E-4</v>
      </c>
      <c r="BE1094" s="157">
        <v>3.08623E-4</v>
      </c>
      <c r="BF1094" s="157">
        <v>8.1145950000000005E-3</v>
      </c>
      <c r="BG1094" s="157">
        <v>2.6876999999999999E-4</v>
      </c>
      <c r="BH1094" s="192">
        <v>8.9900000000000003E-5</v>
      </c>
      <c r="BI1094" s="157">
        <v>3.7928000000000001E-4</v>
      </c>
      <c r="BJ1094" s="157">
        <v>2.5908189999999998E-3</v>
      </c>
      <c r="BK1094" s="157">
        <v>3.7888599999999999E-4</v>
      </c>
      <c r="BL1094" s="157">
        <v>1.4307689999999999E-3</v>
      </c>
      <c r="BM1094" s="157">
        <v>4.2087500000000003E-4</v>
      </c>
      <c r="BN1094" s="157">
        <v>2.1615999999999999E-4</v>
      </c>
      <c r="BO1094" s="157">
        <v>9.3422600000000002E-4</v>
      </c>
      <c r="BP1094" s="157">
        <v>3.7294500000000001E-4</v>
      </c>
      <c r="BQ1094" s="157">
        <v>5.3805200000000002E-4</v>
      </c>
      <c r="BR1094" s="157">
        <v>1.69135E-4</v>
      </c>
      <c r="BS1094" s="192">
        <v>5.66E-5</v>
      </c>
      <c r="BT1094" s="157">
        <v>4.63177E-4</v>
      </c>
      <c r="BU1094" s="157">
        <v>3.15457E-4</v>
      </c>
      <c r="BV1094" s="157">
        <v>1.330735E-3</v>
      </c>
      <c r="BW1094" s="157">
        <v>2.5218720000000001E-3</v>
      </c>
      <c r="BX1094" s="157">
        <v>6.4703199999999997E-4</v>
      </c>
      <c r="BY1094" s="157">
        <v>6.5479600000000002E-4</v>
      </c>
      <c r="BZ1094" s="157">
        <v>2.042458E-3</v>
      </c>
      <c r="CA1094" s="157">
        <v>5.1313599999999997E-4</v>
      </c>
      <c r="CB1094" s="157">
        <v>7.2500500000000003E-4</v>
      </c>
      <c r="CC1094" s="157">
        <v>8.1512900000000005E-4</v>
      </c>
      <c r="CD1094" s="157">
        <v>2.6768410000000001E-3</v>
      </c>
      <c r="CE1094" s="157">
        <v>2.6459970000000002E-3</v>
      </c>
      <c r="CF1094" s="157">
        <v>1.938468E-3</v>
      </c>
      <c r="CG1094" s="157">
        <v>1.66551E-3</v>
      </c>
      <c r="CH1094" s="157">
        <v>2.8740219999999999E-3</v>
      </c>
      <c r="CI1094" s="157">
        <v>3.2251369999999999E-3</v>
      </c>
      <c r="CJ1094" s="157">
        <v>1.05927E-4</v>
      </c>
      <c r="CK1094" s="157">
        <v>3.7664799999999999E-4</v>
      </c>
      <c r="CL1094" s="157">
        <v>7.3225579999999998E-3</v>
      </c>
      <c r="CM1094" s="157">
        <v>1.0235760999999999E-2</v>
      </c>
      <c r="CN1094" s="157">
        <v>1.0384793999999999E-2</v>
      </c>
      <c r="CO1094" s="157">
        <v>7.2482919999999999E-3</v>
      </c>
      <c r="CP1094" s="157">
        <v>1.4249289999999999E-3</v>
      </c>
      <c r="CQ1094" s="157">
        <v>4.866619E-3</v>
      </c>
      <c r="CR1094" s="157">
        <v>7.5093399999999998E-4</v>
      </c>
      <c r="CS1094" s="157">
        <v>1.05273E-3</v>
      </c>
      <c r="CT1094" s="157">
        <v>1.2851329999999999E-3</v>
      </c>
      <c r="CU1094" s="157">
        <v>0</v>
      </c>
      <c r="CV1094" s="157">
        <v>0</v>
      </c>
      <c r="CW1094" s="157">
        <v>2.788689E-3</v>
      </c>
      <c r="CX1094" s="157">
        <v>7.521827E-3</v>
      </c>
      <c r="CY1094" s="157">
        <v>1.3535159999999999E-3</v>
      </c>
      <c r="CZ1094" s="157">
        <v>4.7281320000000003E-3</v>
      </c>
      <c r="DA1094" s="157">
        <v>5.6304340000000001E-3</v>
      </c>
      <c r="DB1094" s="157">
        <v>9.3895929999999999E-3</v>
      </c>
      <c r="DC1094" s="157">
        <v>1.4559106E-2</v>
      </c>
      <c r="DD1094" s="157">
        <v>8.2762799999999996E-4</v>
      </c>
      <c r="DE1094" s="157">
        <v>2.5155569999999999E-3</v>
      </c>
      <c r="DF1094" s="192">
        <v>4.5899999999999998E-5</v>
      </c>
      <c r="DG1094" s="157">
        <v>2.9411800000000001E-4</v>
      </c>
      <c r="DH1094" s="157">
        <v>3.5776969999999999E-3</v>
      </c>
      <c r="DI1094" s="157">
        <v>3.9726550000000003E-3</v>
      </c>
      <c r="DJ1094" s="157">
        <v>3.5871129999999998E-3</v>
      </c>
      <c r="DK1094" s="157">
        <v>3.261978E-3</v>
      </c>
      <c r="DL1094" s="157">
        <v>5.7024520000000002E-3</v>
      </c>
      <c r="DM1094" s="157">
        <v>3.8152080000000001E-3</v>
      </c>
      <c r="DN1094" s="157">
        <v>6.0413630000000001E-3</v>
      </c>
      <c r="DO1094" s="157">
        <v>3.2159900000000002E-3</v>
      </c>
      <c r="DP1094" s="157">
        <v>3.6418449999999999E-3</v>
      </c>
      <c r="DQ1094" s="157">
        <v>1.2161132E-2</v>
      </c>
      <c r="DR1094" s="157">
        <v>0</v>
      </c>
      <c r="DS1094" s="157">
        <v>0</v>
      </c>
      <c r="DT1094" s="157">
        <v>4.1920730000000002E-3</v>
      </c>
      <c r="DU1094" s="157">
        <v>4.6438989999999999E-3</v>
      </c>
      <c r="DV1094" s="157">
        <v>8.7695600000000002E-4</v>
      </c>
      <c r="DW1094" s="157">
        <v>2.6946679999999999E-3</v>
      </c>
      <c r="DX1094" s="157">
        <v>3.535491E-3</v>
      </c>
      <c r="DY1094" s="157">
        <v>0</v>
      </c>
      <c r="DZ1094" s="157">
        <v>0</v>
      </c>
      <c r="EA1094" s="192">
        <v>9.1399999999999999E-5</v>
      </c>
      <c r="EB1094" s="157">
        <v>2.2180759999999998E-3</v>
      </c>
      <c r="EC1094" s="192">
        <v>1.8300000000000001E-5</v>
      </c>
      <c r="ED1094" s="157">
        <v>5.2188470000000004E-3</v>
      </c>
      <c r="EE1094" s="192">
        <v>2.6599999999999999E-5</v>
      </c>
      <c r="EF1094" s="157">
        <v>0</v>
      </c>
      <c r="EG1094" s="157">
        <v>0</v>
      </c>
      <c r="EH1094" s="157">
        <v>1.6281469999999999E-3</v>
      </c>
      <c r="EI1094" s="192">
        <v>1.13E-5</v>
      </c>
      <c r="EJ1094" s="157">
        <v>0</v>
      </c>
      <c r="EK1094" s="157">
        <v>1.4744899999999999E-4</v>
      </c>
      <c r="EL1094" s="157">
        <v>0</v>
      </c>
      <c r="EM1094" s="157">
        <v>9.9938200000000005E-4</v>
      </c>
      <c r="EN1094" s="157">
        <v>1.489045E-3</v>
      </c>
      <c r="EO1094" s="157">
        <v>3.2746089999999999E-3</v>
      </c>
      <c r="EP1094" s="157">
        <v>1.589123E-3</v>
      </c>
      <c r="EQ1094" s="157">
        <v>5.8726700000000004E-4</v>
      </c>
      <c r="ER1094" s="157">
        <v>2.1707670000000001E-3</v>
      </c>
      <c r="ES1094" s="157">
        <v>1.507469E-3</v>
      </c>
      <c r="ET1094" s="157">
        <v>2.2323899999999999E-4</v>
      </c>
      <c r="EU1094" s="192">
        <v>3.7200000000000003E-5</v>
      </c>
      <c r="EV1094" s="157">
        <v>3.6587600000000001E-4</v>
      </c>
      <c r="EW1094" s="157">
        <v>5.2809799999999996E-4</v>
      </c>
      <c r="EX1094" s="157">
        <v>1.550538E-3</v>
      </c>
      <c r="EY1094" s="157">
        <v>1.863354E-3</v>
      </c>
      <c r="EZ1094" s="157">
        <v>0</v>
      </c>
      <c r="FA1094" s="157">
        <v>0</v>
      </c>
      <c r="FB1094" s="157">
        <v>0</v>
      </c>
      <c r="FC1094" s="157">
        <v>0</v>
      </c>
      <c r="FD1094" s="157">
        <v>1.0775050000000001E-3</v>
      </c>
      <c r="FE1094" s="157">
        <v>1.1448579999999999E-3</v>
      </c>
      <c r="FF1094" s="157">
        <v>4.7476899999999999E-4</v>
      </c>
      <c r="FG1094" s="157">
        <v>7.9630499999999997E-4</v>
      </c>
      <c r="FH1094" s="192">
        <v>4.74E-5</v>
      </c>
      <c r="FI1094" s="157">
        <v>2.5643850000000002E-3</v>
      </c>
      <c r="FJ1094" s="157">
        <v>1.0145919999999999E-3</v>
      </c>
      <c r="FK1094" s="157">
        <v>0</v>
      </c>
      <c r="FL1094" s="157">
        <v>1.187954E-3</v>
      </c>
      <c r="FM1094" s="157">
        <v>1.0152710000000001E-3</v>
      </c>
      <c r="FN1094" s="192">
        <v>6.8899999999999994E-5</v>
      </c>
      <c r="FO1094" s="157">
        <v>0</v>
      </c>
      <c r="FP1094" s="192">
        <v>4.1199999999999999E-5</v>
      </c>
      <c r="FQ1094" s="157">
        <v>1.2219959999999999E-3</v>
      </c>
      <c r="FR1094" s="157">
        <v>0</v>
      </c>
      <c r="FS1094" s="157">
        <v>0</v>
      </c>
      <c r="FT1094" s="157">
        <v>0</v>
      </c>
      <c r="FU1094" s="157">
        <v>0</v>
      </c>
      <c r="FV1094" s="192">
        <v>9.1899999999999998E-5</v>
      </c>
      <c r="FW1094" s="157">
        <v>0</v>
      </c>
      <c r="FX1094" s="157">
        <v>6.6530199999999999E-4</v>
      </c>
      <c r="FY1094" s="157">
        <v>5.7021800000000005E-4</v>
      </c>
      <c r="FZ1094" s="192">
        <v>9.0400000000000002E-5</v>
      </c>
      <c r="GA1094" s="157">
        <v>2.7226799999999999E-4</v>
      </c>
      <c r="GB1094" s="157">
        <v>0</v>
      </c>
      <c r="GC1094" s="192">
        <v>7.5500000000000006E-5</v>
      </c>
      <c r="GD1094" s="157">
        <v>9.9370699999999992E-4</v>
      </c>
      <c r="GE1094" s="157">
        <v>1.3329419999999999E-3</v>
      </c>
      <c r="GF1094" s="157">
        <v>1.6754705000000002E-2</v>
      </c>
      <c r="GG1094" s="157">
        <v>5.2034689999999996E-3</v>
      </c>
      <c r="GH1094" s="157">
        <v>4.293748E-3</v>
      </c>
      <c r="GI1094" s="157">
        <v>2.2641900000000001E-3</v>
      </c>
      <c r="GJ1094" s="157">
        <v>1.0505899999999999E-3</v>
      </c>
      <c r="GK1094" s="157">
        <v>0</v>
      </c>
      <c r="GL1094" s="157">
        <v>3.7383799999999999E-3</v>
      </c>
      <c r="GM1094" s="157">
        <v>2.9948169999999999E-3</v>
      </c>
      <c r="GN1094" s="157">
        <v>1.6140699999999999E-4</v>
      </c>
      <c r="GO1094" s="157">
        <v>4.1553459999999999E-3</v>
      </c>
      <c r="GP1094" s="157">
        <v>1.425618E-3</v>
      </c>
      <c r="GQ1094" s="157">
        <v>1.0694089999999999E-3</v>
      </c>
      <c r="GR1094" s="157">
        <v>0</v>
      </c>
      <c r="GS1094" s="157">
        <v>0</v>
      </c>
      <c r="GT1094" s="157">
        <v>0</v>
      </c>
      <c r="GU1094" s="157">
        <v>0</v>
      </c>
      <c r="GV1094" s="157">
        <v>0</v>
      </c>
      <c r="GW1094" s="157">
        <v>0</v>
      </c>
      <c r="GX1094" s="157">
        <v>0</v>
      </c>
      <c r="GY1094" s="157">
        <v>0</v>
      </c>
      <c r="GZ1094" s="157">
        <v>0</v>
      </c>
      <c r="HA1094" s="157">
        <v>0</v>
      </c>
    </row>
    <row r="1095" spans="1:209" x14ac:dyDescent="0.2">
      <c r="A1095" s="157" t="s">
        <v>4904</v>
      </c>
      <c r="B1095" s="157">
        <v>0</v>
      </c>
      <c r="C1095" s="157">
        <v>0</v>
      </c>
      <c r="D1095" s="157">
        <v>0</v>
      </c>
      <c r="E1095" s="157">
        <v>0</v>
      </c>
      <c r="F1095" s="157">
        <v>0</v>
      </c>
      <c r="G1095" s="157">
        <v>0</v>
      </c>
      <c r="H1095" s="157">
        <v>0</v>
      </c>
      <c r="I1095" s="157">
        <v>0</v>
      </c>
      <c r="J1095" s="157">
        <v>0</v>
      </c>
      <c r="K1095" s="157">
        <v>0</v>
      </c>
      <c r="L1095" s="157">
        <v>2.200764E-3</v>
      </c>
      <c r="M1095" s="157">
        <v>0</v>
      </c>
      <c r="N1095" s="157">
        <v>0</v>
      </c>
      <c r="O1095" s="157">
        <v>0</v>
      </c>
      <c r="P1095" s="157">
        <v>0</v>
      </c>
      <c r="Q1095" s="192">
        <v>6.3200000000000005E-5</v>
      </c>
      <c r="R1095" s="157">
        <v>0</v>
      </c>
      <c r="S1095" s="192">
        <v>7.1899999999999999E-5</v>
      </c>
      <c r="T1095" s="157">
        <v>3.5560700000000003E-4</v>
      </c>
      <c r="U1095" s="157">
        <v>0</v>
      </c>
      <c r="V1095" s="157">
        <v>0</v>
      </c>
      <c r="W1095" s="157">
        <v>0</v>
      </c>
      <c r="X1095" s="157">
        <v>0</v>
      </c>
      <c r="Y1095" s="192">
        <v>2.0000000000000002E-5</v>
      </c>
      <c r="Z1095" s="157">
        <v>0</v>
      </c>
      <c r="AA1095" s="157">
        <v>0</v>
      </c>
      <c r="AB1095" s="157">
        <v>0</v>
      </c>
      <c r="AC1095" s="157">
        <v>0</v>
      </c>
      <c r="AD1095" s="157">
        <v>5.24038E-4</v>
      </c>
      <c r="AE1095" s="157">
        <v>0</v>
      </c>
      <c r="AF1095" s="157">
        <v>0</v>
      </c>
      <c r="AG1095" s="157">
        <v>0</v>
      </c>
      <c r="AH1095" s="157">
        <v>8.2251999999999998E-4</v>
      </c>
      <c r="AI1095" s="157">
        <v>0</v>
      </c>
      <c r="AJ1095" s="157">
        <v>0</v>
      </c>
      <c r="AK1095" s="157">
        <v>0</v>
      </c>
      <c r="AL1095" s="157">
        <v>0</v>
      </c>
      <c r="AM1095" s="157">
        <v>0</v>
      </c>
      <c r="AN1095" s="157">
        <v>0</v>
      </c>
      <c r="AO1095" s="157">
        <v>0</v>
      </c>
      <c r="AP1095" s="157">
        <v>0</v>
      </c>
      <c r="AQ1095" s="157">
        <v>0</v>
      </c>
      <c r="AR1095" s="157">
        <v>0</v>
      </c>
      <c r="AS1095" s="157">
        <v>0</v>
      </c>
      <c r="AT1095" s="157">
        <v>0</v>
      </c>
      <c r="AU1095" s="157">
        <v>4.1220100000000001E-4</v>
      </c>
      <c r="AV1095" s="157">
        <v>2.3499459999999999E-3</v>
      </c>
      <c r="AW1095" s="157">
        <v>2.3249450000000001E-3</v>
      </c>
      <c r="AX1095" s="192">
        <v>3.3099999999999998E-5</v>
      </c>
      <c r="AY1095" s="157">
        <v>0</v>
      </c>
      <c r="AZ1095" s="157">
        <v>0</v>
      </c>
      <c r="BA1095" s="157">
        <v>0</v>
      </c>
      <c r="BB1095" s="157">
        <v>0</v>
      </c>
      <c r="BC1095" s="192">
        <v>4.8099999999999997E-5</v>
      </c>
      <c r="BD1095" s="157">
        <v>0</v>
      </c>
      <c r="BE1095" s="157">
        <v>0</v>
      </c>
      <c r="BF1095" s="157">
        <v>0</v>
      </c>
      <c r="BG1095" s="157">
        <v>0</v>
      </c>
      <c r="BH1095" s="157">
        <v>0</v>
      </c>
      <c r="BI1095" s="157">
        <v>0</v>
      </c>
      <c r="BJ1095" s="157">
        <v>0</v>
      </c>
      <c r="BK1095" s="157">
        <v>0</v>
      </c>
      <c r="BL1095" s="157">
        <v>0</v>
      </c>
      <c r="BM1095" s="157">
        <v>0</v>
      </c>
      <c r="BN1095" s="157">
        <v>0</v>
      </c>
      <c r="BO1095" s="157">
        <v>0</v>
      </c>
      <c r="BP1095" s="157">
        <v>0</v>
      </c>
      <c r="BQ1095" s="157">
        <v>0</v>
      </c>
      <c r="BR1095" s="157">
        <v>1.05709E-4</v>
      </c>
      <c r="BS1095" s="157">
        <v>0</v>
      </c>
      <c r="BT1095" s="157">
        <v>0</v>
      </c>
      <c r="BU1095" s="157">
        <v>0</v>
      </c>
      <c r="BV1095" s="192">
        <v>9.5099999999999994E-5</v>
      </c>
      <c r="BW1095" s="157">
        <v>0</v>
      </c>
      <c r="BX1095" s="157">
        <v>0</v>
      </c>
      <c r="BY1095" s="157">
        <v>0</v>
      </c>
      <c r="BZ1095" s="192">
        <v>3.0899999999999999E-5</v>
      </c>
      <c r="CA1095" s="157">
        <v>5.6444999999999998E-4</v>
      </c>
      <c r="CB1095" s="192">
        <v>9.6700000000000006E-5</v>
      </c>
      <c r="CC1095" s="157">
        <v>0</v>
      </c>
      <c r="CD1095" s="157">
        <v>7.7908100000000004E-4</v>
      </c>
      <c r="CE1095" s="157">
        <v>0</v>
      </c>
      <c r="CF1095" s="157">
        <v>1.6615400000000001E-4</v>
      </c>
      <c r="CG1095" s="157">
        <v>0</v>
      </c>
      <c r="CH1095" s="157">
        <v>0</v>
      </c>
      <c r="CI1095" s="157">
        <v>0</v>
      </c>
      <c r="CJ1095" s="157">
        <v>0</v>
      </c>
      <c r="CK1095" s="157">
        <v>0</v>
      </c>
      <c r="CL1095" s="157">
        <v>0</v>
      </c>
      <c r="CM1095" s="157">
        <v>0</v>
      </c>
      <c r="CN1095" s="157">
        <v>0</v>
      </c>
      <c r="CO1095" s="157">
        <v>0</v>
      </c>
      <c r="CP1095" s="192">
        <v>7.4999999999999993E-5</v>
      </c>
      <c r="CQ1095" s="192">
        <v>8.4099999999999998E-5</v>
      </c>
      <c r="CR1095" s="157">
        <v>1.3970899999999999E-4</v>
      </c>
      <c r="CS1095" s="157">
        <v>5.0030699999999997E-4</v>
      </c>
      <c r="CT1095" s="157">
        <v>6.6636500000000003E-4</v>
      </c>
      <c r="CU1095" s="157">
        <v>0</v>
      </c>
      <c r="CV1095" s="192">
        <v>5.9700000000000001E-5</v>
      </c>
      <c r="CW1095" s="157">
        <v>0</v>
      </c>
      <c r="CX1095" s="157">
        <v>0</v>
      </c>
      <c r="CY1095" s="157">
        <v>0</v>
      </c>
      <c r="CZ1095" s="157">
        <v>2.6691099999999999E-4</v>
      </c>
      <c r="DA1095" s="157">
        <v>0</v>
      </c>
      <c r="DB1095" s="157">
        <v>0</v>
      </c>
      <c r="DC1095" s="157">
        <v>0</v>
      </c>
      <c r="DD1095" s="157">
        <v>0</v>
      </c>
      <c r="DE1095" s="157">
        <v>0</v>
      </c>
      <c r="DF1095" s="157">
        <v>0</v>
      </c>
      <c r="DG1095" s="157">
        <v>0</v>
      </c>
      <c r="DH1095" s="157">
        <v>0</v>
      </c>
      <c r="DI1095" s="157">
        <v>0</v>
      </c>
      <c r="DJ1095" s="157">
        <v>0</v>
      </c>
      <c r="DK1095" s="157">
        <v>0</v>
      </c>
      <c r="DL1095" s="157">
        <v>0</v>
      </c>
      <c r="DM1095" s="157">
        <v>0</v>
      </c>
      <c r="DN1095" s="157">
        <v>0</v>
      </c>
      <c r="DO1095" s="157">
        <v>1.3832199999999999E-4</v>
      </c>
      <c r="DP1095" s="157">
        <v>0</v>
      </c>
      <c r="DQ1095" s="157">
        <v>0</v>
      </c>
      <c r="DR1095" s="157">
        <v>0</v>
      </c>
      <c r="DS1095" s="157">
        <v>0</v>
      </c>
      <c r="DT1095" s="157">
        <v>5.5047400000000002E-4</v>
      </c>
      <c r="DU1095" s="157">
        <v>0</v>
      </c>
      <c r="DV1095" s="157">
        <v>0</v>
      </c>
      <c r="DW1095" s="157">
        <v>1.56465E-4</v>
      </c>
      <c r="DX1095" s="157">
        <v>0</v>
      </c>
      <c r="DY1095" s="157">
        <v>0</v>
      </c>
      <c r="DZ1095" s="157">
        <v>0</v>
      </c>
      <c r="EA1095" s="157">
        <v>1.3708599999999999E-4</v>
      </c>
      <c r="EB1095" s="157">
        <v>1.4435089999999999E-3</v>
      </c>
      <c r="EC1095" s="157">
        <v>0</v>
      </c>
      <c r="ED1095" s="157">
        <v>0</v>
      </c>
      <c r="EE1095" s="157">
        <v>0</v>
      </c>
      <c r="EF1095" s="157">
        <v>0</v>
      </c>
      <c r="EG1095" s="157">
        <v>0</v>
      </c>
      <c r="EH1095" s="157">
        <v>0</v>
      </c>
      <c r="EI1095" s="157">
        <v>0</v>
      </c>
      <c r="EJ1095" s="157">
        <v>0</v>
      </c>
      <c r="EK1095" s="157">
        <v>0</v>
      </c>
      <c r="EL1095" s="157">
        <v>0</v>
      </c>
      <c r="EM1095" s="157">
        <v>0</v>
      </c>
      <c r="EN1095" s="157">
        <v>0</v>
      </c>
      <c r="EO1095" s="157">
        <v>0</v>
      </c>
      <c r="EP1095" s="157">
        <v>0</v>
      </c>
      <c r="EQ1095" s="157">
        <v>0</v>
      </c>
      <c r="ER1095" s="157">
        <v>0</v>
      </c>
      <c r="ES1095" s="157">
        <v>0</v>
      </c>
      <c r="ET1095" s="157">
        <v>0</v>
      </c>
      <c r="EU1095" s="157">
        <v>0</v>
      </c>
      <c r="EV1095" s="157">
        <v>0</v>
      </c>
      <c r="EW1095" s="157">
        <v>0</v>
      </c>
      <c r="EX1095" s="157">
        <v>0</v>
      </c>
      <c r="EY1095" s="157">
        <v>2.6915110000000002E-3</v>
      </c>
      <c r="EZ1095" s="157">
        <v>0</v>
      </c>
      <c r="FA1095" s="157">
        <v>0</v>
      </c>
      <c r="FB1095" s="157">
        <v>0</v>
      </c>
      <c r="FC1095" s="157">
        <v>0</v>
      </c>
      <c r="FD1095" s="157">
        <v>0</v>
      </c>
      <c r="FE1095" s="157">
        <v>0</v>
      </c>
      <c r="FF1095" s="157">
        <v>0</v>
      </c>
      <c r="FG1095" s="157">
        <v>0</v>
      </c>
      <c r="FH1095" s="157">
        <v>0</v>
      </c>
      <c r="FI1095" s="157">
        <v>0</v>
      </c>
      <c r="FJ1095" s="157">
        <v>0</v>
      </c>
      <c r="FK1095" s="157">
        <v>0</v>
      </c>
      <c r="FL1095" s="157">
        <v>7.38458E-4</v>
      </c>
      <c r="FM1095" s="157">
        <v>4.2303000000000002E-4</v>
      </c>
      <c r="FN1095" s="157">
        <v>0</v>
      </c>
      <c r="FO1095" s="157">
        <v>0</v>
      </c>
      <c r="FP1095" s="157">
        <v>0</v>
      </c>
      <c r="FQ1095" s="157">
        <v>2.9766599999999998E-4</v>
      </c>
      <c r="FR1095" s="157">
        <v>0</v>
      </c>
      <c r="FS1095" s="157">
        <v>0</v>
      </c>
      <c r="FT1095" s="157">
        <v>0</v>
      </c>
      <c r="FU1095" s="157">
        <v>0</v>
      </c>
      <c r="FV1095" s="157">
        <v>0</v>
      </c>
      <c r="FW1095" s="157">
        <v>0</v>
      </c>
      <c r="FX1095" s="157">
        <v>0</v>
      </c>
      <c r="FY1095" s="157">
        <v>0</v>
      </c>
      <c r="FZ1095" s="157">
        <v>0</v>
      </c>
      <c r="GA1095" s="157">
        <v>0</v>
      </c>
      <c r="GB1095" s="157">
        <v>0</v>
      </c>
      <c r="GC1095" s="192">
        <v>7.5500000000000006E-5</v>
      </c>
      <c r="GD1095" s="192">
        <v>3.68E-5</v>
      </c>
      <c r="GE1095" s="157">
        <v>0</v>
      </c>
      <c r="GF1095" s="157">
        <v>1.196765E-3</v>
      </c>
      <c r="GG1095" s="157">
        <v>2.2237E-4</v>
      </c>
      <c r="GH1095" s="157">
        <v>0</v>
      </c>
      <c r="GI1095" s="157">
        <v>2.5729399999999998E-4</v>
      </c>
      <c r="GJ1095" s="157">
        <v>0</v>
      </c>
      <c r="GK1095" s="157">
        <v>0</v>
      </c>
      <c r="GL1095" s="157">
        <v>0</v>
      </c>
      <c r="GM1095" s="157">
        <v>0</v>
      </c>
      <c r="GN1095" s="157">
        <v>0</v>
      </c>
      <c r="GO1095" s="157">
        <v>0</v>
      </c>
      <c r="GP1095" s="157">
        <v>0</v>
      </c>
      <c r="GQ1095" s="157">
        <v>0</v>
      </c>
      <c r="GR1095" s="157">
        <v>0</v>
      </c>
      <c r="GS1095" s="157">
        <v>0</v>
      </c>
      <c r="GT1095" s="157">
        <v>0</v>
      </c>
      <c r="GU1095" s="157">
        <v>0</v>
      </c>
      <c r="GV1095" s="157">
        <v>0</v>
      </c>
      <c r="GW1095" s="157">
        <v>0</v>
      </c>
      <c r="GX1095" s="157">
        <v>0</v>
      </c>
      <c r="GY1095" s="157">
        <v>0</v>
      </c>
      <c r="GZ1095" s="157">
        <v>0</v>
      </c>
      <c r="HA1095" s="157">
        <v>0</v>
      </c>
    </row>
    <row r="1096" spans="1:209" x14ac:dyDescent="0.2">
      <c r="A1096" s="157" t="s">
        <v>4905</v>
      </c>
      <c r="B1096" s="192">
        <v>1.49E-5</v>
      </c>
      <c r="C1096" s="192">
        <v>1.15E-5</v>
      </c>
      <c r="D1096" s="192">
        <v>5.1100000000000002E-6</v>
      </c>
      <c r="E1096" s="157">
        <v>0</v>
      </c>
      <c r="F1096" s="157">
        <v>0</v>
      </c>
      <c r="G1096" s="157">
        <v>0</v>
      </c>
      <c r="H1096" s="157">
        <v>0</v>
      </c>
      <c r="I1096" s="157">
        <v>0</v>
      </c>
      <c r="J1096" s="157">
        <v>0</v>
      </c>
      <c r="K1096" s="157">
        <v>0</v>
      </c>
      <c r="L1096" s="192">
        <v>1.7099999999999999E-5</v>
      </c>
      <c r="M1096" s="192">
        <v>7.9400000000000006E-5</v>
      </c>
      <c r="N1096" s="157">
        <v>0</v>
      </c>
      <c r="O1096" s="157">
        <v>0</v>
      </c>
      <c r="P1096" s="157">
        <v>0</v>
      </c>
      <c r="Q1096" s="157">
        <v>0</v>
      </c>
      <c r="R1096" s="157">
        <v>0</v>
      </c>
      <c r="S1096" s="157">
        <v>0</v>
      </c>
      <c r="T1096" s="157">
        <v>0</v>
      </c>
      <c r="U1096" s="157">
        <v>0</v>
      </c>
      <c r="V1096" s="157">
        <v>0</v>
      </c>
      <c r="W1096" s="157">
        <v>0</v>
      </c>
      <c r="X1096" s="157">
        <v>0</v>
      </c>
      <c r="Y1096" s="157">
        <v>0</v>
      </c>
      <c r="Z1096" s="157">
        <v>1.05548E-4</v>
      </c>
      <c r="AA1096" s="157">
        <v>0</v>
      </c>
      <c r="AB1096" s="157">
        <v>0</v>
      </c>
      <c r="AC1096" s="157">
        <v>0</v>
      </c>
      <c r="AD1096" s="157">
        <v>0</v>
      </c>
      <c r="AE1096" s="157">
        <v>0</v>
      </c>
      <c r="AF1096" s="157">
        <v>0</v>
      </c>
      <c r="AG1096" s="157">
        <v>0</v>
      </c>
      <c r="AH1096" s="157">
        <v>0</v>
      </c>
      <c r="AI1096" s="157">
        <v>1.93394E-4</v>
      </c>
      <c r="AJ1096" s="157">
        <v>0</v>
      </c>
      <c r="AK1096" s="157">
        <v>0</v>
      </c>
      <c r="AL1096" s="157">
        <v>0</v>
      </c>
      <c r="AM1096" s="157">
        <v>0</v>
      </c>
      <c r="AN1096" s="157">
        <v>0</v>
      </c>
      <c r="AO1096" s="157">
        <v>0</v>
      </c>
      <c r="AP1096" s="157">
        <v>0</v>
      </c>
      <c r="AQ1096" s="157">
        <v>0</v>
      </c>
      <c r="AR1096" s="157">
        <v>0</v>
      </c>
      <c r="AS1096" s="157">
        <v>0</v>
      </c>
      <c r="AT1096" s="157">
        <v>0</v>
      </c>
      <c r="AU1096" s="157">
        <v>0</v>
      </c>
      <c r="AV1096" s="157">
        <v>0</v>
      </c>
      <c r="AW1096" s="157">
        <v>0</v>
      </c>
      <c r="AX1096" s="157">
        <v>0</v>
      </c>
      <c r="AY1096" s="157">
        <v>0</v>
      </c>
      <c r="AZ1096" s="157">
        <v>0</v>
      </c>
      <c r="BA1096" s="157">
        <v>0</v>
      </c>
      <c r="BB1096" s="157">
        <v>0</v>
      </c>
      <c r="BC1096" s="192">
        <v>2.41E-5</v>
      </c>
      <c r="BD1096" s="157">
        <v>0</v>
      </c>
      <c r="BE1096" s="157">
        <v>0</v>
      </c>
      <c r="BF1096" s="157">
        <v>1.1429000000000001E-4</v>
      </c>
      <c r="BG1096" s="157">
        <v>0</v>
      </c>
      <c r="BH1096" s="157">
        <v>0</v>
      </c>
      <c r="BI1096" s="157">
        <v>0</v>
      </c>
      <c r="BJ1096" s="157">
        <v>0</v>
      </c>
      <c r="BK1096" s="157">
        <v>0</v>
      </c>
      <c r="BL1096" s="157">
        <v>0</v>
      </c>
      <c r="BM1096" s="157">
        <v>0</v>
      </c>
      <c r="BN1096" s="157">
        <v>0</v>
      </c>
      <c r="BO1096" s="157">
        <v>0</v>
      </c>
      <c r="BP1096" s="157">
        <v>0</v>
      </c>
      <c r="BQ1096" s="157">
        <v>0</v>
      </c>
      <c r="BR1096" s="157">
        <v>0</v>
      </c>
      <c r="BS1096" s="157">
        <v>0</v>
      </c>
      <c r="BT1096" s="157">
        <v>0</v>
      </c>
      <c r="BU1096" s="157">
        <v>0</v>
      </c>
      <c r="BV1096" s="157">
        <v>0</v>
      </c>
      <c r="BW1096" s="157">
        <v>0</v>
      </c>
      <c r="BX1096" s="157">
        <v>0</v>
      </c>
      <c r="BY1096" s="157">
        <v>1.76291E-4</v>
      </c>
      <c r="BZ1096" s="157">
        <v>0</v>
      </c>
      <c r="CA1096" s="157">
        <v>0</v>
      </c>
      <c r="CB1096" s="157">
        <v>0</v>
      </c>
      <c r="CC1096" s="157">
        <v>2.1736800000000001E-4</v>
      </c>
      <c r="CD1096" s="157">
        <v>0</v>
      </c>
      <c r="CE1096" s="157">
        <v>2.4903499999999999E-4</v>
      </c>
      <c r="CF1096" s="157">
        <v>0</v>
      </c>
      <c r="CG1096" s="157">
        <v>0</v>
      </c>
      <c r="CH1096" s="157">
        <v>0</v>
      </c>
      <c r="CI1096" s="157">
        <v>0</v>
      </c>
      <c r="CJ1096" s="157">
        <v>0</v>
      </c>
      <c r="CK1096" s="157">
        <v>0</v>
      </c>
      <c r="CL1096" s="192">
        <v>4.4299999999999999E-5</v>
      </c>
      <c r="CM1096" s="157">
        <v>0</v>
      </c>
      <c r="CN1096" s="157">
        <v>0</v>
      </c>
      <c r="CO1096" s="157">
        <v>0</v>
      </c>
      <c r="CP1096" s="157">
        <v>0</v>
      </c>
      <c r="CQ1096" s="192">
        <v>3.6000000000000001E-5</v>
      </c>
      <c r="CR1096" s="157">
        <v>0</v>
      </c>
      <c r="CS1096" s="157">
        <v>0</v>
      </c>
      <c r="CT1096" s="157">
        <v>0</v>
      </c>
      <c r="CU1096" s="157">
        <v>0</v>
      </c>
      <c r="CV1096" s="157">
        <v>0</v>
      </c>
      <c r="CW1096" s="157">
        <v>1.18668E-4</v>
      </c>
      <c r="CX1096" s="157">
        <v>0</v>
      </c>
      <c r="CY1096" s="157">
        <v>0</v>
      </c>
      <c r="CZ1096" s="157">
        <v>0</v>
      </c>
      <c r="DA1096" s="157">
        <v>0</v>
      </c>
      <c r="DB1096" s="157">
        <v>0</v>
      </c>
      <c r="DC1096" s="157">
        <v>0</v>
      </c>
      <c r="DD1096" s="192">
        <v>1.5E-5</v>
      </c>
      <c r="DE1096" s="157">
        <v>0</v>
      </c>
      <c r="DF1096" s="157">
        <v>0</v>
      </c>
      <c r="DG1096" s="157">
        <v>0</v>
      </c>
      <c r="DH1096" s="157">
        <v>0</v>
      </c>
      <c r="DI1096" s="157">
        <v>0</v>
      </c>
      <c r="DJ1096" s="157">
        <v>1.00573E-4</v>
      </c>
      <c r="DK1096" s="157">
        <v>0</v>
      </c>
      <c r="DL1096" s="157">
        <v>0</v>
      </c>
      <c r="DM1096" s="157">
        <v>0</v>
      </c>
      <c r="DN1096" s="157">
        <v>0</v>
      </c>
      <c r="DO1096" s="157">
        <v>0</v>
      </c>
      <c r="DP1096" s="192">
        <v>1.49E-5</v>
      </c>
      <c r="DQ1096" s="157">
        <v>1.18325E-4</v>
      </c>
      <c r="DR1096" s="157">
        <v>0</v>
      </c>
      <c r="DS1096" s="157">
        <v>0</v>
      </c>
      <c r="DT1096" s="157">
        <v>0</v>
      </c>
      <c r="DU1096" s="157">
        <v>0</v>
      </c>
      <c r="DV1096" s="157">
        <v>0</v>
      </c>
      <c r="DW1096" s="157">
        <v>0</v>
      </c>
      <c r="DX1096" s="157">
        <v>1.0878399999999999E-4</v>
      </c>
      <c r="DY1096" s="157">
        <v>0</v>
      </c>
      <c r="DZ1096" s="157">
        <v>0</v>
      </c>
      <c r="EA1096" s="157">
        <v>0</v>
      </c>
      <c r="EB1096" s="157">
        <v>0</v>
      </c>
      <c r="EC1096" s="157">
        <v>0</v>
      </c>
      <c r="ED1096" s="157">
        <v>0</v>
      </c>
      <c r="EE1096" s="157">
        <v>0</v>
      </c>
      <c r="EF1096" s="157">
        <v>0</v>
      </c>
      <c r="EG1096" s="157">
        <v>0</v>
      </c>
      <c r="EH1096" s="157">
        <v>0</v>
      </c>
      <c r="EI1096" s="157">
        <v>0</v>
      </c>
      <c r="EJ1096" s="157">
        <v>0</v>
      </c>
      <c r="EK1096" s="157">
        <v>0</v>
      </c>
      <c r="EL1096" s="157">
        <v>0</v>
      </c>
      <c r="EM1096" s="157">
        <v>0</v>
      </c>
      <c r="EN1096" s="157">
        <v>0</v>
      </c>
      <c r="EO1096" s="157">
        <v>1.30984E-4</v>
      </c>
      <c r="EP1096" s="157">
        <v>0</v>
      </c>
      <c r="EQ1096" s="157">
        <v>0</v>
      </c>
      <c r="ER1096" s="192">
        <v>4.1300000000000001E-5</v>
      </c>
      <c r="ES1096" s="157">
        <v>0</v>
      </c>
      <c r="ET1096" s="157">
        <v>0</v>
      </c>
      <c r="EU1096" s="157">
        <v>0</v>
      </c>
      <c r="EV1096" s="157">
        <v>0</v>
      </c>
      <c r="EW1096" s="157">
        <v>0</v>
      </c>
      <c r="EX1096" s="157">
        <v>0</v>
      </c>
      <c r="EY1096" s="157">
        <v>0</v>
      </c>
      <c r="EZ1096" s="157">
        <v>0</v>
      </c>
      <c r="FA1096" s="157">
        <v>0</v>
      </c>
      <c r="FB1096" s="157">
        <v>0</v>
      </c>
      <c r="FC1096" s="157">
        <v>0</v>
      </c>
      <c r="FD1096" s="157">
        <v>0</v>
      </c>
      <c r="FE1096" s="157">
        <v>0</v>
      </c>
      <c r="FF1096" s="157">
        <v>0</v>
      </c>
      <c r="FG1096" s="157">
        <v>0</v>
      </c>
      <c r="FH1096" s="157">
        <v>0</v>
      </c>
      <c r="FI1096" s="157">
        <v>0</v>
      </c>
      <c r="FJ1096" s="157">
        <v>0</v>
      </c>
      <c r="FK1096" s="157">
        <v>0</v>
      </c>
      <c r="FL1096" s="157">
        <v>0</v>
      </c>
      <c r="FM1096" s="157">
        <v>0</v>
      </c>
      <c r="FN1096" s="157">
        <v>0</v>
      </c>
      <c r="FO1096" s="157">
        <v>0</v>
      </c>
      <c r="FP1096" s="157">
        <v>0</v>
      </c>
      <c r="FQ1096" s="157">
        <v>0</v>
      </c>
      <c r="FR1096" s="157">
        <v>0</v>
      </c>
      <c r="FS1096" s="157">
        <v>0</v>
      </c>
      <c r="FT1096" s="157">
        <v>0</v>
      </c>
      <c r="FU1096" s="157">
        <v>0</v>
      </c>
      <c r="FV1096" s="157">
        <v>0</v>
      </c>
      <c r="FW1096" s="157">
        <v>0</v>
      </c>
      <c r="FX1096" s="192">
        <v>7.6799999999999997E-5</v>
      </c>
      <c r="FY1096" s="157">
        <v>0</v>
      </c>
      <c r="FZ1096" s="157">
        <v>0</v>
      </c>
      <c r="GA1096" s="157">
        <v>0</v>
      </c>
      <c r="GB1096" s="157">
        <v>0</v>
      </c>
      <c r="GC1096" s="157">
        <v>0</v>
      </c>
      <c r="GD1096" s="157">
        <v>2.20824E-4</v>
      </c>
      <c r="GE1096" s="157">
        <v>4.0665999999999999E-4</v>
      </c>
      <c r="GF1096" s="157">
        <v>0</v>
      </c>
      <c r="GG1096" s="157">
        <v>0</v>
      </c>
      <c r="GH1096" s="157">
        <v>0</v>
      </c>
      <c r="GI1096" s="157">
        <v>0</v>
      </c>
      <c r="GJ1096" s="157">
        <v>0</v>
      </c>
      <c r="GK1096" s="157">
        <v>0</v>
      </c>
      <c r="GL1096" s="192">
        <v>3.3099999999999998E-5</v>
      </c>
      <c r="GM1096" s="157">
        <v>0</v>
      </c>
      <c r="GN1096" s="157">
        <v>0</v>
      </c>
      <c r="GO1096" s="157">
        <v>0</v>
      </c>
      <c r="GP1096" s="157">
        <v>0</v>
      </c>
      <c r="GQ1096" s="157">
        <v>0</v>
      </c>
      <c r="GR1096" s="157">
        <v>0</v>
      </c>
      <c r="GS1096" s="157">
        <v>0</v>
      </c>
      <c r="GT1096" s="157">
        <v>0</v>
      </c>
      <c r="GU1096" s="157">
        <v>0</v>
      </c>
      <c r="GV1096" s="157">
        <v>0</v>
      </c>
      <c r="GW1096" s="157">
        <v>0</v>
      </c>
      <c r="GX1096" s="157">
        <v>0</v>
      </c>
      <c r="GY1096" s="157">
        <v>0</v>
      </c>
      <c r="GZ1096" s="157">
        <v>0</v>
      </c>
      <c r="HA1096" s="157">
        <v>0</v>
      </c>
    </row>
    <row r="1097" spans="1:209" x14ac:dyDescent="0.2">
      <c r="A1097" s="157" t="s">
        <v>4906</v>
      </c>
      <c r="B1097" s="157">
        <v>0</v>
      </c>
      <c r="C1097" s="157">
        <v>0</v>
      </c>
      <c r="D1097" s="157">
        <v>0</v>
      </c>
      <c r="E1097" s="157">
        <v>0</v>
      </c>
      <c r="F1097" s="157">
        <v>0</v>
      </c>
      <c r="G1097" s="157">
        <v>0</v>
      </c>
      <c r="H1097" s="157">
        <v>0</v>
      </c>
      <c r="I1097" s="157">
        <v>0</v>
      </c>
      <c r="J1097" s="157">
        <v>0</v>
      </c>
      <c r="K1097" s="157">
        <v>0</v>
      </c>
      <c r="L1097" s="157">
        <v>0</v>
      </c>
      <c r="M1097" s="157">
        <v>0</v>
      </c>
      <c r="N1097" s="157">
        <v>0</v>
      </c>
      <c r="O1097" s="157">
        <v>0</v>
      </c>
      <c r="P1097" s="157">
        <v>0</v>
      </c>
      <c r="Q1097" s="157">
        <v>0</v>
      </c>
      <c r="R1097" s="157">
        <v>0</v>
      </c>
      <c r="S1097" s="157">
        <v>0</v>
      </c>
      <c r="T1097" s="157">
        <v>0</v>
      </c>
      <c r="U1097" s="157">
        <v>0</v>
      </c>
      <c r="V1097" s="157">
        <v>0</v>
      </c>
      <c r="W1097" s="157">
        <v>0</v>
      </c>
      <c r="X1097" s="157">
        <v>0</v>
      </c>
      <c r="Y1097" s="157">
        <v>0</v>
      </c>
      <c r="Z1097" s="157">
        <v>0</v>
      </c>
      <c r="AA1097" s="157">
        <v>0</v>
      </c>
      <c r="AB1097" s="157">
        <v>0</v>
      </c>
      <c r="AC1097" s="157">
        <v>0</v>
      </c>
      <c r="AD1097" s="157">
        <v>0</v>
      </c>
      <c r="AE1097" s="157">
        <v>0</v>
      </c>
      <c r="AF1097" s="157">
        <v>0</v>
      </c>
      <c r="AG1097" s="157">
        <v>0</v>
      </c>
      <c r="AH1097" s="157">
        <v>0</v>
      </c>
      <c r="AI1097" s="157">
        <v>0</v>
      </c>
      <c r="AJ1097" s="157">
        <v>0</v>
      </c>
      <c r="AK1097" s="157">
        <v>0</v>
      </c>
      <c r="AL1097" s="157">
        <v>0</v>
      </c>
      <c r="AM1097" s="157">
        <v>0</v>
      </c>
      <c r="AN1097" s="157">
        <v>0</v>
      </c>
      <c r="AO1097" s="157">
        <v>0</v>
      </c>
      <c r="AP1097" s="157">
        <v>0</v>
      </c>
      <c r="AQ1097" s="157">
        <v>0</v>
      </c>
      <c r="AR1097" s="157">
        <v>0</v>
      </c>
      <c r="AS1097" s="157">
        <v>0</v>
      </c>
      <c r="AT1097" s="157">
        <v>0</v>
      </c>
      <c r="AU1097" s="157">
        <v>0</v>
      </c>
      <c r="AV1097" s="157">
        <v>0</v>
      </c>
      <c r="AW1097" s="157">
        <v>0</v>
      </c>
      <c r="AX1097" s="157">
        <v>0</v>
      </c>
      <c r="AY1097" s="157">
        <v>0</v>
      </c>
      <c r="AZ1097" s="157">
        <v>0</v>
      </c>
      <c r="BA1097" s="157">
        <v>0</v>
      </c>
      <c r="BB1097" s="157">
        <v>0</v>
      </c>
      <c r="BC1097" s="157">
        <v>0</v>
      </c>
      <c r="BD1097" s="157">
        <v>0</v>
      </c>
      <c r="BE1097" s="157">
        <v>0</v>
      </c>
      <c r="BF1097" s="157">
        <v>0</v>
      </c>
      <c r="BG1097" s="157">
        <v>0</v>
      </c>
      <c r="BH1097" s="157">
        <v>0</v>
      </c>
      <c r="BI1097" s="157">
        <v>0</v>
      </c>
      <c r="BJ1097" s="157">
        <v>0</v>
      </c>
      <c r="BK1097" s="157">
        <v>0</v>
      </c>
      <c r="BL1097" s="157">
        <v>0</v>
      </c>
      <c r="BM1097" s="157">
        <v>0</v>
      </c>
      <c r="BN1097" s="157">
        <v>0</v>
      </c>
      <c r="BO1097" s="157">
        <v>0</v>
      </c>
      <c r="BP1097" s="157">
        <v>0</v>
      </c>
      <c r="BQ1097" s="157">
        <v>0</v>
      </c>
      <c r="BR1097" s="157">
        <v>0</v>
      </c>
      <c r="BS1097" s="157">
        <v>0</v>
      </c>
      <c r="BT1097" s="157">
        <v>0</v>
      </c>
      <c r="BU1097" s="157">
        <v>0</v>
      </c>
      <c r="BV1097" s="157">
        <v>0</v>
      </c>
      <c r="BW1097" s="157">
        <v>0</v>
      </c>
      <c r="BX1097" s="157">
        <v>0</v>
      </c>
      <c r="BY1097" s="157">
        <v>0</v>
      </c>
      <c r="BZ1097" s="157">
        <v>0</v>
      </c>
      <c r="CA1097" s="157">
        <v>0</v>
      </c>
      <c r="CB1097" s="157">
        <v>0</v>
      </c>
      <c r="CC1097" s="157">
        <v>0</v>
      </c>
      <c r="CD1097" s="157">
        <v>0</v>
      </c>
      <c r="CE1097" s="157">
        <v>0</v>
      </c>
      <c r="CF1097" s="157">
        <v>0</v>
      </c>
      <c r="CG1097" s="157">
        <v>0</v>
      </c>
      <c r="CH1097" s="157">
        <v>0</v>
      </c>
      <c r="CI1097" s="157">
        <v>0</v>
      </c>
      <c r="CJ1097" s="157">
        <v>0</v>
      </c>
      <c r="CK1097" s="157">
        <v>0</v>
      </c>
      <c r="CL1097" s="157">
        <v>0</v>
      </c>
      <c r="CM1097" s="157">
        <v>0</v>
      </c>
      <c r="CN1097" s="157">
        <v>0</v>
      </c>
      <c r="CO1097" s="157">
        <v>0</v>
      </c>
      <c r="CP1097" s="157">
        <v>0</v>
      </c>
      <c r="CQ1097" s="157">
        <v>0</v>
      </c>
      <c r="CR1097" s="157">
        <v>0</v>
      </c>
      <c r="CS1097" s="157">
        <v>0</v>
      </c>
      <c r="CT1097" s="157">
        <v>0</v>
      </c>
      <c r="CU1097" s="157">
        <v>0</v>
      </c>
      <c r="CV1097" s="157">
        <v>0</v>
      </c>
      <c r="CW1097" s="157">
        <v>0</v>
      </c>
      <c r="CX1097" s="157">
        <v>0</v>
      </c>
      <c r="CY1097" s="157">
        <v>0</v>
      </c>
      <c r="CZ1097" s="157">
        <v>0</v>
      </c>
      <c r="DA1097" s="157">
        <v>0</v>
      </c>
      <c r="DB1097" s="157">
        <v>0</v>
      </c>
      <c r="DC1097" s="157">
        <v>0</v>
      </c>
      <c r="DD1097" s="192">
        <v>6.02E-5</v>
      </c>
      <c r="DE1097" s="157">
        <v>0</v>
      </c>
      <c r="DF1097" s="157">
        <v>0</v>
      </c>
      <c r="DG1097" s="157">
        <v>0</v>
      </c>
      <c r="DH1097" s="157">
        <v>0</v>
      </c>
      <c r="DI1097" s="157">
        <v>0</v>
      </c>
      <c r="DJ1097" s="157">
        <v>0</v>
      </c>
      <c r="DK1097" s="157">
        <v>0</v>
      </c>
      <c r="DL1097" s="157">
        <v>0</v>
      </c>
      <c r="DM1097" s="157">
        <v>0</v>
      </c>
      <c r="DN1097" s="157">
        <v>0</v>
      </c>
      <c r="DO1097" s="157">
        <v>0</v>
      </c>
      <c r="DP1097" s="157">
        <v>0</v>
      </c>
      <c r="DQ1097" s="157">
        <v>0</v>
      </c>
      <c r="DR1097" s="157">
        <v>0</v>
      </c>
      <c r="DS1097" s="157">
        <v>0</v>
      </c>
      <c r="DT1097" s="157">
        <v>0</v>
      </c>
      <c r="DU1097" s="157">
        <v>0</v>
      </c>
      <c r="DV1097" s="157">
        <v>0</v>
      </c>
      <c r="DW1097" s="157">
        <v>0</v>
      </c>
      <c r="DX1097" s="157">
        <v>0</v>
      </c>
      <c r="DY1097" s="157">
        <v>0</v>
      </c>
      <c r="DZ1097" s="157">
        <v>0</v>
      </c>
      <c r="EA1097" s="157">
        <v>0</v>
      </c>
      <c r="EB1097" s="157">
        <v>0</v>
      </c>
      <c r="EC1097" s="157">
        <v>0</v>
      </c>
      <c r="ED1097" s="157">
        <v>0</v>
      </c>
      <c r="EE1097" s="157">
        <v>0</v>
      </c>
      <c r="EF1097" s="157">
        <v>0</v>
      </c>
      <c r="EG1097" s="157">
        <v>0</v>
      </c>
      <c r="EH1097" s="157">
        <v>0</v>
      </c>
      <c r="EI1097" s="157">
        <v>0</v>
      </c>
      <c r="EJ1097" s="157">
        <v>0</v>
      </c>
      <c r="EK1097" s="157">
        <v>0</v>
      </c>
      <c r="EL1097" s="157">
        <v>0</v>
      </c>
      <c r="EM1097" s="157">
        <v>1.7546400000000001E-4</v>
      </c>
      <c r="EN1097" s="157">
        <v>3.4567099999999998E-4</v>
      </c>
      <c r="EO1097" s="157">
        <v>0</v>
      </c>
      <c r="EP1097" s="157">
        <v>0</v>
      </c>
      <c r="EQ1097" s="157">
        <v>0</v>
      </c>
      <c r="ER1097" s="157">
        <v>0</v>
      </c>
      <c r="ES1097" s="157">
        <v>1.5988299999999999E-4</v>
      </c>
      <c r="ET1097" s="157">
        <v>0</v>
      </c>
      <c r="EU1097" s="157">
        <v>0</v>
      </c>
      <c r="EV1097" s="157">
        <v>7.1142500000000001E-4</v>
      </c>
      <c r="EW1097" s="157">
        <v>0</v>
      </c>
      <c r="EX1097" s="192">
        <v>9.6899999999999997E-5</v>
      </c>
      <c r="EY1097" s="157">
        <v>0</v>
      </c>
      <c r="EZ1097" s="157">
        <v>0</v>
      </c>
      <c r="FA1097" s="157">
        <v>0</v>
      </c>
      <c r="FB1097" s="157">
        <v>0</v>
      </c>
      <c r="FC1097" s="157">
        <v>0</v>
      </c>
      <c r="FD1097" s="192">
        <v>5.0099999999999998E-5</v>
      </c>
      <c r="FE1097" s="157">
        <v>0</v>
      </c>
      <c r="FF1097" s="157">
        <v>0</v>
      </c>
      <c r="FG1097" s="157">
        <v>0</v>
      </c>
      <c r="FH1097" s="157">
        <v>0</v>
      </c>
      <c r="FI1097" s="157">
        <v>0</v>
      </c>
      <c r="FJ1097" s="157">
        <v>0</v>
      </c>
      <c r="FK1097" s="157">
        <v>0</v>
      </c>
      <c r="FL1097" s="157">
        <v>0</v>
      </c>
      <c r="FM1097" s="157">
        <v>0</v>
      </c>
      <c r="FN1097" s="157">
        <v>0</v>
      </c>
      <c r="FO1097" s="157">
        <v>0</v>
      </c>
      <c r="FP1097" s="157">
        <v>0</v>
      </c>
      <c r="FQ1097" s="157">
        <v>0</v>
      </c>
      <c r="FR1097" s="157">
        <v>0</v>
      </c>
      <c r="FS1097" s="157">
        <v>0</v>
      </c>
      <c r="FT1097" s="157">
        <v>0</v>
      </c>
      <c r="FU1097" s="157">
        <v>0</v>
      </c>
      <c r="FV1097" s="157">
        <v>0</v>
      </c>
      <c r="FW1097" s="157">
        <v>0</v>
      </c>
      <c r="FX1097" s="157">
        <v>0</v>
      </c>
      <c r="FY1097" s="157">
        <v>2.4437900000000003E-4</v>
      </c>
      <c r="FZ1097" s="157">
        <v>0</v>
      </c>
      <c r="GA1097" s="157">
        <v>0</v>
      </c>
      <c r="GB1097" s="157">
        <v>0</v>
      </c>
      <c r="GC1097" s="157">
        <v>0</v>
      </c>
      <c r="GD1097" s="157">
        <v>0</v>
      </c>
      <c r="GE1097" s="157">
        <v>0</v>
      </c>
      <c r="GF1097" s="157">
        <v>0</v>
      </c>
      <c r="GG1097" s="157">
        <v>0</v>
      </c>
      <c r="GH1097" s="157">
        <v>0</v>
      </c>
      <c r="GI1097" s="157">
        <v>0</v>
      </c>
      <c r="GJ1097" s="157">
        <v>0</v>
      </c>
      <c r="GK1097" s="157">
        <v>0</v>
      </c>
      <c r="GL1097" s="157">
        <v>0</v>
      </c>
      <c r="GM1097" s="157">
        <v>0</v>
      </c>
      <c r="GN1097" s="157">
        <v>0</v>
      </c>
      <c r="GO1097" s="157">
        <v>0</v>
      </c>
      <c r="GP1097" s="157">
        <v>0</v>
      </c>
      <c r="GQ1097" s="192">
        <v>6.1699999999999995E-5</v>
      </c>
      <c r="GR1097" s="157">
        <v>0</v>
      </c>
      <c r="GS1097" s="157">
        <v>0</v>
      </c>
      <c r="GT1097" s="157">
        <v>0</v>
      </c>
      <c r="GU1097" s="157">
        <v>0</v>
      </c>
      <c r="GV1097" s="157">
        <v>0</v>
      </c>
      <c r="GW1097" s="157">
        <v>0</v>
      </c>
      <c r="GX1097" s="157">
        <v>0</v>
      </c>
      <c r="GY1097" s="157">
        <v>0</v>
      </c>
      <c r="GZ1097" s="157">
        <v>0</v>
      </c>
      <c r="HA1097" s="157">
        <v>0</v>
      </c>
    </row>
    <row r="1098" spans="1:209" x14ac:dyDescent="0.2">
      <c r="A1098" s="157" t="s">
        <v>4907</v>
      </c>
      <c r="B1098" s="157">
        <v>2.6853599999999999E-4</v>
      </c>
      <c r="C1098" s="157">
        <v>5.4535599999999999E-4</v>
      </c>
      <c r="D1098" s="157">
        <v>6.5977600000000005E-4</v>
      </c>
      <c r="E1098" s="157">
        <v>8.1573699999999997E-4</v>
      </c>
      <c r="F1098" s="157">
        <v>7.1021799999999998E-4</v>
      </c>
      <c r="G1098" s="157">
        <v>2.8475400000000002E-4</v>
      </c>
      <c r="H1098" s="157">
        <v>1.5757499999999999E-4</v>
      </c>
      <c r="I1098" s="192">
        <v>1.31E-5</v>
      </c>
      <c r="J1098" s="192">
        <v>1.73E-5</v>
      </c>
      <c r="K1098" s="157">
        <v>4.8226299999999997E-4</v>
      </c>
      <c r="L1098" s="157">
        <v>1.02361E-4</v>
      </c>
      <c r="M1098" s="157">
        <v>8.8202099999999998E-4</v>
      </c>
      <c r="N1098" s="157">
        <v>3.0423400000000001E-4</v>
      </c>
      <c r="O1098" s="157">
        <v>1.5388399999999999E-4</v>
      </c>
      <c r="P1098" s="192">
        <v>6.6199999999999996E-5</v>
      </c>
      <c r="Q1098" s="157">
        <v>4.42478E-4</v>
      </c>
      <c r="R1098" s="157">
        <v>3.0542299999999998E-4</v>
      </c>
      <c r="S1098" s="157">
        <v>7.4295999999999997E-4</v>
      </c>
      <c r="T1098" s="157">
        <v>9.0518200000000004E-4</v>
      </c>
      <c r="U1098" s="157">
        <v>5.7350800000000003E-4</v>
      </c>
      <c r="V1098" s="157">
        <v>2.6388399999999998E-4</v>
      </c>
      <c r="W1098" s="157">
        <v>1.7317799999999999E-4</v>
      </c>
      <c r="X1098" s="192">
        <v>6.0800000000000001E-5</v>
      </c>
      <c r="Y1098" s="157">
        <v>4.40106E-4</v>
      </c>
      <c r="Z1098" s="157">
        <v>2.28688E-4</v>
      </c>
      <c r="AA1098" s="192">
        <v>4.9299999999999999E-5</v>
      </c>
      <c r="AB1098" s="157">
        <v>1.2972799999999999E-4</v>
      </c>
      <c r="AC1098" s="157">
        <v>1.15803E-4</v>
      </c>
      <c r="AD1098" s="192">
        <v>1.9400000000000001E-5</v>
      </c>
      <c r="AE1098" s="157">
        <v>1.8633110000000001E-3</v>
      </c>
      <c r="AF1098" s="157">
        <v>3.1451299999999999E-4</v>
      </c>
      <c r="AG1098" s="157">
        <v>3.4727800000000002E-4</v>
      </c>
      <c r="AH1098" s="157">
        <v>6.3837400000000004E-4</v>
      </c>
      <c r="AI1098" s="157">
        <v>3.4810899999999998E-4</v>
      </c>
      <c r="AJ1098" s="157">
        <v>1.065454E-3</v>
      </c>
      <c r="AK1098" s="192">
        <v>2.3300000000000001E-5</v>
      </c>
      <c r="AL1098" s="157">
        <v>1.2490900000000001E-4</v>
      </c>
      <c r="AM1098" s="157">
        <v>1.0344300000000001E-4</v>
      </c>
      <c r="AN1098" s="192">
        <v>4.9599999999999999E-5</v>
      </c>
      <c r="AO1098" s="192">
        <v>5.0599999999999997E-5</v>
      </c>
      <c r="AP1098" s="157">
        <v>5.6030299999999995E-4</v>
      </c>
      <c r="AQ1098" s="192">
        <v>2.09E-5</v>
      </c>
      <c r="AR1098" s="157">
        <v>4.0758100000000001E-4</v>
      </c>
      <c r="AS1098" s="157">
        <v>7.7424099999999995E-4</v>
      </c>
      <c r="AT1098" s="157">
        <v>2.14942E-4</v>
      </c>
      <c r="AU1098" s="157">
        <v>0</v>
      </c>
      <c r="AV1098" s="157">
        <v>1.4687200000000001E-4</v>
      </c>
      <c r="AW1098" s="192">
        <v>6.8399999999999996E-5</v>
      </c>
      <c r="AX1098" s="157">
        <v>2.6468200000000002E-4</v>
      </c>
      <c r="AY1098" s="157">
        <v>2.4319700000000001E-4</v>
      </c>
      <c r="AZ1098" s="192">
        <v>7.5900000000000002E-5</v>
      </c>
      <c r="BA1098" s="157">
        <v>0</v>
      </c>
      <c r="BB1098" s="157">
        <v>0</v>
      </c>
      <c r="BC1098" s="157">
        <v>1.20369E-4</v>
      </c>
      <c r="BD1098" s="192">
        <v>7.3899999999999994E-5</v>
      </c>
      <c r="BE1098" s="157">
        <v>1.23449E-4</v>
      </c>
      <c r="BF1098" s="157">
        <v>3.0477400000000001E-4</v>
      </c>
      <c r="BG1098" s="192">
        <v>5.38E-5</v>
      </c>
      <c r="BH1098" s="157">
        <v>0</v>
      </c>
      <c r="BI1098" s="157">
        <v>0</v>
      </c>
      <c r="BJ1098" s="157">
        <v>4.3180300000000003E-4</v>
      </c>
      <c r="BK1098" s="157">
        <v>3.6166399999999999E-4</v>
      </c>
      <c r="BL1098" s="157">
        <v>1.07308E-4</v>
      </c>
      <c r="BM1098" s="157">
        <v>0</v>
      </c>
      <c r="BN1098" s="157">
        <v>0</v>
      </c>
      <c r="BO1098" s="157">
        <v>1.55704E-4</v>
      </c>
      <c r="BP1098" s="157">
        <v>0</v>
      </c>
      <c r="BQ1098" s="157">
        <v>1.7935100000000001E-4</v>
      </c>
      <c r="BR1098" s="157">
        <v>6.2368500000000002E-4</v>
      </c>
      <c r="BS1098" s="157">
        <v>0</v>
      </c>
      <c r="BT1098" s="157">
        <v>0</v>
      </c>
      <c r="BU1098" s="157">
        <v>0</v>
      </c>
      <c r="BV1098" s="157">
        <v>6.1784100000000005E-4</v>
      </c>
      <c r="BW1098" s="192">
        <v>7.1699999999999995E-5</v>
      </c>
      <c r="BX1098" s="157">
        <v>4.3135500000000002E-4</v>
      </c>
      <c r="BY1098" s="157">
        <v>1.5110699999999999E-4</v>
      </c>
      <c r="BZ1098" s="157">
        <v>5.8797999999999999E-4</v>
      </c>
      <c r="CA1098" s="157">
        <v>1.2144230000000001E-3</v>
      </c>
      <c r="CB1098" s="157">
        <v>1.0391739999999999E-3</v>
      </c>
      <c r="CC1098" s="157">
        <v>2.5359599999999998E-4</v>
      </c>
      <c r="CD1098" s="157">
        <v>6.39246E-4</v>
      </c>
      <c r="CE1098" s="157">
        <v>1.55647E-4</v>
      </c>
      <c r="CF1098" s="157">
        <v>4.9846299999999999E-4</v>
      </c>
      <c r="CG1098" s="157">
        <v>1.3879300000000001E-4</v>
      </c>
      <c r="CH1098" s="157">
        <v>6.3867199999999996E-4</v>
      </c>
      <c r="CI1098" s="157">
        <v>4.1492999999999999E-4</v>
      </c>
      <c r="CJ1098" s="157">
        <v>1.5888999999999999E-4</v>
      </c>
      <c r="CK1098" s="192">
        <v>5.38E-5</v>
      </c>
      <c r="CL1098" s="157">
        <v>2.5479399999999997E-4</v>
      </c>
      <c r="CM1098" s="157">
        <v>3.57499E-4</v>
      </c>
      <c r="CN1098" s="157">
        <v>7.4177100000000001E-4</v>
      </c>
      <c r="CO1098" s="157">
        <v>3.5234799999999999E-4</v>
      </c>
      <c r="CP1098" s="157">
        <v>5.4997300000000004E-4</v>
      </c>
      <c r="CQ1098" s="157">
        <v>1.297765E-3</v>
      </c>
      <c r="CR1098" s="157">
        <v>3.14345E-4</v>
      </c>
      <c r="CS1098" s="157">
        <v>8.4426900000000003E-4</v>
      </c>
      <c r="CT1098" s="157">
        <v>9.0435299999999999E-4</v>
      </c>
      <c r="CU1098" s="157">
        <v>4.3856199999999998E-4</v>
      </c>
      <c r="CV1098" s="157">
        <v>4.1823499999999998E-4</v>
      </c>
      <c r="CW1098" s="157">
        <v>4.33137E-4</v>
      </c>
      <c r="CX1098" s="157">
        <v>6.0443300000000003E-4</v>
      </c>
      <c r="CY1098" s="157">
        <v>5.2483300000000005E-4</v>
      </c>
      <c r="CZ1098" s="157">
        <v>3.4317100000000003E-4</v>
      </c>
      <c r="DA1098" s="192">
        <v>9.9699999999999998E-5</v>
      </c>
      <c r="DB1098" s="157">
        <v>1.6618700000000001E-4</v>
      </c>
      <c r="DC1098" s="157">
        <v>3.4591899999999998E-4</v>
      </c>
      <c r="DD1098" s="157">
        <v>3.0095600000000001E-4</v>
      </c>
      <c r="DE1098" s="157">
        <v>4.1043299999999998E-4</v>
      </c>
      <c r="DF1098" s="192">
        <v>4.5899999999999998E-5</v>
      </c>
      <c r="DG1098" s="157">
        <v>0</v>
      </c>
      <c r="DH1098" s="157">
        <v>4.05022E-4</v>
      </c>
      <c r="DI1098" s="157">
        <v>1.20995E-4</v>
      </c>
      <c r="DJ1098" s="157">
        <v>3.6876900000000002E-4</v>
      </c>
      <c r="DK1098" s="157">
        <v>1.52905E-4</v>
      </c>
      <c r="DL1098" s="157">
        <v>9.00387E-4</v>
      </c>
      <c r="DM1098" s="157">
        <v>1.284327E-3</v>
      </c>
      <c r="DN1098" s="157">
        <v>1.9843899999999999E-4</v>
      </c>
      <c r="DO1098" s="192">
        <v>6.9200000000000002E-5</v>
      </c>
      <c r="DP1098" s="192">
        <v>7.4599999999999997E-5</v>
      </c>
      <c r="DQ1098" s="157">
        <v>4.4700399999999998E-4</v>
      </c>
      <c r="DR1098" s="192">
        <v>8.1600000000000005E-5</v>
      </c>
      <c r="DS1098" s="157">
        <v>8.1747600000000003E-4</v>
      </c>
      <c r="DT1098" s="157">
        <v>4.6578599999999999E-4</v>
      </c>
      <c r="DU1098" s="157">
        <v>2.8767499999999999E-4</v>
      </c>
      <c r="DV1098" s="157">
        <v>2.6983299999999998E-4</v>
      </c>
      <c r="DW1098" s="157">
        <v>1.2169500000000001E-4</v>
      </c>
      <c r="DX1098" s="192">
        <v>8.1600000000000005E-5</v>
      </c>
      <c r="DY1098" s="157">
        <v>1.6197600000000001E-4</v>
      </c>
      <c r="DZ1098" s="157">
        <v>6.3259099999999995E-4</v>
      </c>
      <c r="EA1098" s="157">
        <v>7.7682300000000005E-4</v>
      </c>
      <c r="EB1098" s="157">
        <v>9.5060399999999997E-4</v>
      </c>
      <c r="EC1098" s="192">
        <v>3.6600000000000002E-5</v>
      </c>
      <c r="ED1098" s="157">
        <v>2.4617200000000001E-4</v>
      </c>
      <c r="EE1098" s="157">
        <v>2.1295900000000001E-4</v>
      </c>
      <c r="EF1098" s="157">
        <v>1.63351E-4</v>
      </c>
      <c r="EG1098" s="157">
        <v>7.3401200000000003E-4</v>
      </c>
      <c r="EH1098" s="157">
        <v>5.9566399999999998E-4</v>
      </c>
      <c r="EI1098" s="157">
        <v>5.09447E-4</v>
      </c>
      <c r="EJ1098" s="157">
        <v>1.3948899999999999E-4</v>
      </c>
      <c r="EK1098" s="157">
        <v>6.6352100000000003E-4</v>
      </c>
      <c r="EL1098" s="192">
        <v>3.3699999999999999E-5</v>
      </c>
      <c r="EM1098" s="157">
        <v>2.44124E-4</v>
      </c>
      <c r="EN1098" s="157">
        <v>1.86131E-4</v>
      </c>
      <c r="EO1098" s="157">
        <v>1.7682889999999999E-3</v>
      </c>
      <c r="EP1098" s="157">
        <v>1.9422600000000001E-4</v>
      </c>
      <c r="EQ1098" s="192">
        <v>2.6699999999999998E-5</v>
      </c>
      <c r="ER1098" s="157">
        <v>2.6876200000000003E-4</v>
      </c>
      <c r="ES1098" s="157">
        <v>1.8272300000000001E-4</v>
      </c>
      <c r="ET1098" s="157">
        <v>1.86033E-4</v>
      </c>
      <c r="EU1098" s="192">
        <v>3.7200000000000003E-5</v>
      </c>
      <c r="EV1098" s="157">
        <v>1.21959E-4</v>
      </c>
      <c r="EW1098" s="157">
        <v>3.0957499999999998E-4</v>
      </c>
      <c r="EX1098" s="157">
        <v>3.1495299999999998E-4</v>
      </c>
      <c r="EY1098" s="157">
        <v>3.62319E-4</v>
      </c>
      <c r="EZ1098" s="157">
        <v>1.16421E-4</v>
      </c>
      <c r="FA1098" s="157">
        <v>7.1383600000000003E-4</v>
      </c>
      <c r="FB1098" s="157">
        <v>2.1576700000000001E-4</v>
      </c>
      <c r="FC1098" s="157">
        <v>6.5077699999999995E-4</v>
      </c>
      <c r="FD1098" s="157">
        <v>1.75408E-4</v>
      </c>
      <c r="FE1098" s="157">
        <v>0</v>
      </c>
      <c r="FF1098" s="157">
        <v>4.4085700000000001E-4</v>
      </c>
      <c r="FG1098" s="157">
        <v>1.194458E-3</v>
      </c>
      <c r="FH1098" s="192">
        <v>7.1099999999999994E-5</v>
      </c>
      <c r="FI1098" s="157">
        <v>6.61777E-4</v>
      </c>
      <c r="FJ1098" s="192">
        <v>2.9799999999999999E-5</v>
      </c>
      <c r="FK1098" s="157">
        <v>2.31022E-4</v>
      </c>
      <c r="FL1098" s="157">
        <v>9.3109900000000001E-4</v>
      </c>
      <c r="FM1098" s="157">
        <v>7.6145399999999995E-4</v>
      </c>
      <c r="FN1098" s="157">
        <v>1.7218499999999999E-4</v>
      </c>
      <c r="FO1098" s="157">
        <v>8.1508399999999999E-4</v>
      </c>
      <c r="FP1098" s="192">
        <v>8.2299999999999995E-5</v>
      </c>
      <c r="FQ1098" s="157">
        <v>8.9299699999999997E-4</v>
      </c>
      <c r="FR1098" s="157">
        <v>4.3481999999999999E-4</v>
      </c>
      <c r="FS1098" s="157">
        <v>0</v>
      </c>
      <c r="FT1098" s="157">
        <v>1.3071599999999999E-4</v>
      </c>
      <c r="FU1098" s="157">
        <v>3.16693E-4</v>
      </c>
      <c r="FV1098" s="157">
        <v>7.1195600000000003E-4</v>
      </c>
      <c r="FW1098" s="157">
        <v>1.9837300000000001E-4</v>
      </c>
      <c r="FX1098" s="157">
        <v>1.2794299999999999E-4</v>
      </c>
      <c r="FY1098" s="157">
        <v>1.35766E-4</v>
      </c>
      <c r="FZ1098" s="192">
        <v>4.5200000000000001E-5</v>
      </c>
      <c r="GA1098" s="157">
        <v>2.33372E-4</v>
      </c>
      <c r="GB1098" s="192">
        <v>4.21E-5</v>
      </c>
      <c r="GC1098" s="157">
        <v>0</v>
      </c>
      <c r="GD1098" s="157">
        <v>3.6803900000000002E-4</v>
      </c>
      <c r="GE1098" s="157">
        <v>1.12961E-4</v>
      </c>
      <c r="GF1098" s="157">
        <v>9.0788999999999996E-4</v>
      </c>
      <c r="GG1098" s="157">
        <v>7.1158599999999995E-4</v>
      </c>
      <c r="GH1098" s="157">
        <v>5.8339000000000004E-4</v>
      </c>
      <c r="GI1098" s="157">
        <v>0</v>
      </c>
      <c r="GJ1098" s="157">
        <v>0</v>
      </c>
      <c r="GK1098" s="157">
        <v>1.18301E-4</v>
      </c>
      <c r="GL1098" s="157">
        <v>2.6466400000000001E-4</v>
      </c>
      <c r="GM1098" s="157">
        <v>1.5358E-4</v>
      </c>
      <c r="GN1098" s="157">
        <v>5.6492599999999999E-4</v>
      </c>
      <c r="GO1098" s="157">
        <v>4.7946300000000001E-4</v>
      </c>
      <c r="GP1098" s="157">
        <v>0</v>
      </c>
      <c r="GQ1098" s="157">
        <v>2.05656E-4</v>
      </c>
      <c r="GR1098" s="157">
        <v>3.7113599999999999E-4</v>
      </c>
      <c r="GS1098" s="157">
        <v>0</v>
      </c>
      <c r="GT1098" s="157">
        <v>0</v>
      </c>
      <c r="GU1098" s="157">
        <v>0</v>
      </c>
      <c r="GV1098" s="157">
        <v>3.1240199999999998E-4</v>
      </c>
      <c r="GW1098" s="157">
        <v>0</v>
      </c>
      <c r="GX1098" s="157">
        <v>0</v>
      </c>
      <c r="GY1098" s="157">
        <v>0</v>
      </c>
      <c r="GZ1098" s="157">
        <v>0</v>
      </c>
      <c r="HA1098" s="157">
        <v>0</v>
      </c>
    </row>
    <row r="1099" spans="1:209" x14ac:dyDescent="0.2">
      <c r="A1099" s="157" t="s">
        <v>4908</v>
      </c>
      <c r="B1099" s="157">
        <v>0</v>
      </c>
      <c r="C1099" s="157">
        <v>0</v>
      </c>
      <c r="D1099" s="157">
        <v>0</v>
      </c>
      <c r="E1099" s="157">
        <v>0</v>
      </c>
      <c r="F1099" s="157">
        <v>0</v>
      </c>
      <c r="G1099" s="157">
        <v>0</v>
      </c>
      <c r="H1099" s="157">
        <v>0</v>
      </c>
      <c r="I1099" s="157">
        <v>0</v>
      </c>
      <c r="J1099" s="157">
        <v>0</v>
      </c>
      <c r="K1099" s="157">
        <v>0</v>
      </c>
      <c r="L1099" s="157">
        <v>0</v>
      </c>
      <c r="M1099" s="157">
        <v>0</v>
      </c>
      <c r="N1099" s="157">
        <v>0</v>
      </c>
      <c r="O1099" s="157">
        <v>0</v>
      </c>
      <c r="P1099" s="157">
        <v>0</v>
      </c>
      <c r="Q1099" s="157">
        <v>0</v>
      </c>
      <c r="R1099" s="157">
        <v>0</v>
      </c>
      <c r="S1099" s="157">
        <v>0</v>
      </c>
      <c r="T1099" s="157">
        <v>0</v>
      </c>
      <c r="U1099" s="157">
        <v>0</v>
      </c>
      <c r="V1099" s="157">
        <v>0</v>
      </c>
      <c r="W1099" s="157">
        <v>0</v>
      </c>
      <c r="X1099" s="157">
        <v>0</v>
      </c>
      <c r="Y1099" s="157">
        <v>0</v>
      </c>
      <c r="Z1099" s="157">
        <v>0</v>
      </c>
      <c r="AA1099" s="157">
        <v>0</v>
      </c>
      <c r="AB1099" s="157">
        <v>0</v>
      </c>
      <c r="AC1099" s="157">
        <v>0</v>
      </c>
      <c r="AD1099" s="157">
        <v>0</v>
      </c>
      <c r="AE1099" s="157">
        <v>0</v>
      </c>
      <c r="AF1099" s="157">
        <v>0</v>
      </c>
      <c r="AG1099" s="157">
        <v>0</v>
      </c>
      <c r="AH1099" s="157">
        <v>0</v>
      </c>
      <c r="AI1099" s="157">
        <v>0</v>
      </c>
      <c r="AJ1099" s="157">
        <v>0</v>
      </c>
      <c r="AK1099" s="157">
        <v>0</v>
      </c>
      <c r="AL1099" s="157">
        <v>0</v>
      </c>
      <c r="AM1099" s="157">
        <v>0</v>
      </c>
      <c r="AN1099" s="157">
        <v>0</v>
      </c>
      <c r="AO1099" s="157">
        <v>0</v>
      </c>
      <c r="AP1099" s="157">
        <v>0</v>
      </c>
      <c r="AQ1099" s="157">
        <v>0</v>
      </c>
      <c r="AR1099" s="157">
        <v>0</v>
      </c>
      <c r="AS1099" s="157">
        <v>0</v>
      </c>
      <c r="AT1099" s="157">
        <v>0</v>
      </c>
      <c r="AU1099" s="157">
        <v>0</v>
      </c>
      <c r="AV1099" s="157">
        <v>0</v>
      </c>
      <c r="AW1099" s="157">
        <v>0</v>
      </c>
      <c r="AX1099" s="157">
        <v>0</v>
      </c>
      <c r="AY1099" s="157">
        <v>0</v>
      </c>
      <c r="AZ1099" s="157">
        <v>0</v>
      </c>
      <c r="BA1099" s="157">
        <v>0</v>
      </c>
      <c r="BB1099" s="157">
        <v>0</v>
      </c>
      <c r="BC1099" s="157">
        <v>0</v>
      </c>
      <c r="BD1099" s="157">
        <v>0</v>
      </c>
      <c r="BE1099" s="157">
        <v>0</v>
      </c>
      <c r="BF1099" s="157">
        <v>0</v>
      </c>
      <c r="BG1099" s="157">
        <v>0</v>
      </c>
      <c r="BH1099" s="157">
        <v>0</v>
      </c>
      <c r="BI1099" s="157">
        <v>0</v>
      </c>
      <c r="BJ1099" s="157">
        <v>0</v>
      </c>
      <c r="BK1099" s="157">
        <v>0</v>
      </c>
      <c r="BL1099" s="157">
        <v>0</v>
      </c>
      <c r="BM1099" s="157">
        <v>0</v>
      </c>
      <c r="BN1099" s="157">
        <v>0</v>
      </c>
      <c r="BO1099" s="157">
        <v>0</v>
      </c>
      <c r="BP1099" s="157">
        <v>0</v>
      </c>
      <c r="BQ1099" s="157">
        <v>0</v>
      </c>
      <c r="BR1099" s="157">
        <v>0</v>
      </c>
      <c r="BS1099" s="157">
        <v>0</v>
      </c>
      <c r="BT1099" s="157">
        <v>0</v>
      </c>
      <c r="BU1099" s="157">
        <v>0</v>
      </c>
      <c r="BV1099" s="157">
        <v>0</v>
      </c>
      <c r="BW1099" s="157">
        <v>0</v>
      </c>
      <c r="BX1099" s="157">
        <v>0</v>
      </c>
      <c r="BY1099" s="157">
        <v>0</v>
      </c>
      <c r="BZ1099" s="157">
        <v>0</v>
      </c>
      <c r="CA1099" s="157">
        <v>0</v>
      </c>
      <c r="CB1099" s="157">
        <v>0</v>
      </c>
      <c r="CC1099" s="157">
        <v>0</v>
      </c>
      <c r="CD1099" s="157">
        <v>0</v>
      </c>
      <c r="CE1099" s="157">
        <v>0</v>
      </c>
      <c r="CF1099" s="157">
        <v>0</v>
      </c>
      <c r="CG1099" s="157">
        <v>0</v>
      </c>
      <c r="CH1099" s="157">
        <v>0</v>
      </c>
      <c r="CI1099" s="157">
        <v>0</v>
      </c>
      <c r="CJ1099" s="157">
        <v>0</v>
      </c>
      <c r="CK1099" s="157">
        <v>0</v>
      </c>
      <c r="CL1099" s="157">
        <v>0</v>
      </c>
      <c r="CM1099" s="157">
        <v>0</v>
      </c>
      <c r="CN1099" s="157">
        <v>0</v>
      </c>
      <c r="CO1099" s="157">
        <v>0</v>
      </c>
      <c r="CP1099" s="157">
        <v>0</v>
      </c>
      <c r="CQ1099" s="157">
        <v>0</v>
      </c>
      <c r="CR1099" s="157">
        <v>0</v>
      </c>
      <c r="CS1099" s="157">
        <v>0</v>
      </c>
      <c r="CT1099" s="157">
        <v>0</v>
      </c>
      <c r="CU1099" s="157">
        <v>0</v>
      </c>
      <c r="CV1099" s="157">
        <v>0</v>
      </c>
      <c r="CW1099" s="157">
        <v>0</v>
      </c>
      <c r="CX1099" s="157">
        <v>0</v>
      </c>
      <c r="CY1099" s="157">
        <v>0</v>
      </c>
      <c r="CZ1099" s="157">
        <v>0</v>
      </c>
      <c r="DA1099" s="157">
        <v>0</v>
      </c>
      <c r="DB1099" s="157">
        <v>0</v>
      </c>
      <c r="DC1099" s="157">
        <v>0</v>
      </c>
      <c r="DD1099" s="157">
        <v>0</v>
      </c>
      <c r="DE1099" s="157">
        <v>0</v>
      </c>
      <c r="DF1099" s="157">
        <v>0</v>
      </c>
      <c r="DG1099" s="157">
        <v>0</v>
      </c>
      <c r="DH1099" s="157">
        <v>0</v>
      </c>
      <c r="DI1099" s="157">
        <v>0</v>
      </c>
      <c r="DJ1099" s="157">
        <v>0</v>
      </c>
      <c r="DK1099" s="157">
        <v>0</v>
      </c>
      <c r="DL1099" s="157">
        <v>0</v>
      </c>
      <c r="DM1099" s="157">
        <v>0</v>
      </c>
      <c r="DN1099" s="157">
        <v>0</v>
      </c>
      <c r="DO1099" s="157">
        <v>0</v>
      </c>
      <c r="DP1099" s="157">
        <v>0</v>
      </c>
      <c r="DQ1099" s="157">
        <v>0</v>
      </c>
      <c r="DR1099" s="157">
        <v>0</v>
      </c>
      <c r="DS1099" s="157">
        <v>0</v>
      </c>
      <c r="DT1099" s="157">
        <v>0</v>
      </c>
      <c r="DU1099" s="157">
        <v>0</v>
      </c>
      <c r="DV1099" s="157">
        <v>0</v>
      </c>
      <c r="DW1099" s="157">
        <v>0</v>
      </c>
      <c r="DX1099" s="192">
        <v>2.72E-5</v>
      </c>
      <c r="DY1099" s="157">
        <v>0</v>
      </c>
      <c r="DZ1099" s="157">
        <v>0</v>
      </c>
      <c r="EA1099" s="157">
        <v>0</v>
      </c>
      <c r="EB1099" s="157">
        <v>0</v>
      </c>
      <c r="EC1099" s="157">
        <v>0</v>
      </c>
      <c r="ED1099" s="157">
        <v>0</v>
      </c>
      <c r="EE1099" s="157">
        <v>0</v>
      </c>
      <c r="EF1099" s="157">
        <v>0</v>
      </c>
      <c r="EG1099" s="157">
        <v>0</v>
      </c>
      <c r="EH1099" s="157">
        <v>0</v>
      </c>
      <c r="EI1099" s="157">
        <v>0</v>
      </c>
      <c r="EJ1099" s="157">
        <v>0</v>
      </c>
      <c r="EK1099" s="157">
        <v>0</v>
      </c>
      <c r="EL1099" s="157">
        <v>0</v>
      </c>
      <c r="EM1099" s="157">
        <v>0</v>
      </c>
      <c r="EN1099" s="157">
        <v>0</v>
      </c>
      <c r="EO1099" s="157">
        <v>0</v>
      </c>
      <c r="EP1099" s="157">
        <v>0</v>
      </c>
      <c r="EQ1099" s="157">
        <v>0</v>
      </c>
      <c r="ER1099" s="157">
        <v>0</v>
      </c>
      <c r="ES1099" s="157">
        <v>0</v>
      </c>
      <c r="ET1099" s="157">
        <v>0</v>
      </c>
      <c r="EU1099" s="157">
        <v>0</v>
      </c>
      <c r="EV1099" s="157">
        <v>0</v>
      </c>
      <c r="EW1099" s="157">
        <v>0</v>
      </c>
      <c r="EX1099" s="157">
        <v>0</v>
      </c>
      <c r="EY1099" s="157">
        <v>0</v>
      </c>
      <c r="EZ1099" s="157">
        <v>0</v>
      </c>
      <c r="FA1099" s="157">
        <v>0</v>
      </c>
      <c r="FB1099" s="157">
        <v>0</v>
      </c>
      <c r="FC1099" s="157">
        <v>0</v>
      </c>
      <c r="FD1099" s="157">
        <v>0</v>
      </c>
      <c r="FE1099" s="157">
        <v>0</v>
      </c>
      <c r="FF1099" s="157">
        <v>0</v>
      </c>
      <c r="FG1099" s="157">
        <v>0</v>
      </c>
      <c r="FH1099" s="157">
        <v>0</v>
      </c>
      <c r="FI1099" s="157">
        <v>0</v>
      </c>
      <c r="FJ1099" s="157">
        <v>0</v>
      </c>
      <c r="FK1099" s="157">
        <v>0</v>
      </c>
      <c r="FL1099" s="157">
        <v>0</v>
      </c>
      <c r="FM1099" s="157">
        <v>0</v>
      </c>
      <c r="FN1099" s="192">
        <v>1.7200000000000001E-5</v>
      </c>
      <c r="FO1099" s="192">
        <v>9.0599999999999997E-6</v>
      </c>
      <c r="FP1099" s="157">
        <v>0</v>
      </c>
      <c r="FQ1099" s="157">
        <v>0</v>
      </c>
      <c r="FR1099" s="192">
        <v>2.9E-5</v>
      </c>
      <c r="FS1099" s="157">
        <v>0</v>
      </c>
      <c r="FT1099" s="157">
        <v>0</v>
      </c>
      <c r="FU1099" s="157">
        <v>0</v>
      </c>
      <c r="FV1099" s="157">
        <v>0</v>
      </c>
      <c r="FW1099" s="157">
        <v>0</v>
      </c>
      <c r="FX1099" s="157">
        <v>0</v>
      </c>
      <c r="FY1099" s="157">
        <v>0</v>
      </c>
      <c r="FZ1099" s="157">
        <v>0</v>
      </c>
      <c r="GA1099" s="157">
        <v>0</v>
      </c>
      <c r="GB1099" s="157">
        <v>0</v>
      </c>
      <c r="GC1099" s="157">
        <v>0</v>
      </c>
      <c r="GD1099" s="157">
        <v>0</v>
      </c>
      <c r="GE1099" s="157">
        <v>0</v>
      </c>
      <c r="GF1099" s="157">
        <v>0</v>
      </c>
      <c r="GG1099" s="157">
        <v>0</v>
      </c>
      <c r="GH1099" s="157">
        <v>0</v>
      </c>
      <c r="GI1099" s="157">
        <v>0</v>
      </c>
      <c r="GJ1099" s="157">
        <v>0</v>
      </c>
      <c r="GK1099" s="157">
        <v>0</v>
      </c>
      <c r="GL1099" s="157">
        <v>0</v>
      </c>
      <c r="GM1099" s="157">
        <v>0</v>
      </c>
      <c r="GN1099" s="157">
        <v>0</v>
      </c>
      <c r="GO1099" s="157">
        <v>0</v>
      </c>
      <c r="GP1099" s="157">
        <v>0</v>
      </c>
      <c r="GQ1099" s="157">
        <v>0</v>
      </c>
      <c r="GR1099" s="157">
        <v>0</v>
      </c>
      <c r="GS1099" s="157">
        <v>0</v>
      </c>
      <c r="GT1099" s="157">
        <v>0</v>
      </c>
      <c r="GU1099" s="157">
        <v>0</v>
      </c>
      <c r="GV1099" s="157">
        <v>3.1240199999999998E-4</v>
      </c>
      <c r="GW1099" s="157">
        <v>0</v>
      </c>
      <c r="GX1099" s="157">
        <v>0</v>
      </c>
      <c r="GY1099" s="157">
        <v>0</v>
      </c>
      <c r="GZ1099" s="157">
        <v>0</v>
      </c>
      <c r="HA1099" s="157">
        <v>0</v>
      </c>
    </row>
    <row r="1100" spans="1:209" x14ac:dyDescent="0.2">
      <c r="A1100" s="157" t="s">
        <v>4909</v>
      </c>
      <c r="B1100" s="157">
        <v>0</v>
      </c>
      <c r="C1100" s="157">
        <v>0</v>
      </c>
      <c r="D1100" s="157">
        <v>0</v>
      </c>
      <c r="E1100" s="157">
        <v>0</v>
      </c>
      <c r="F1100" s="157">
        <v>0</v>
      </c>
      <c r="G1100" s="157">
        <v>0</v>
      </c>
      <c r="H1100" s="157">
        <v>0</v>
      </c>
      <c r="I1100" s="157">
        <v>0</v>
      </c>
      <c r="J1100" s="157">
        <v>0</v>
      </c>
      <c r="K1100" s="157">
        <v>0</v>
      </c>
      <c r="L1100" s="157">
        <v>0</v>
      </c>
      <c r="M1100" s="157">
        <v>0</v>
      </c>
      <c r="N1100" s="157">
        <v>0</v>
      </c>
      <c r="O1100" s="157">
        <v>0</v>
      </c>
      <c r="P1100" s="192">
        <v>4.4100000000000001E-6</v>
      </c>
      <c r="Q1100" s="157">
        <v>0</v>
      </c>
      <c r="R1100" s="157">
        <v>0</v>
      </c>
      <c r="S1100" s="157">
        <v>0</v>
      </c>
      <c r="T1100" s="157">
        <v>0</v>
      </c>
      <c r="U1100" s="157">
        <v>0</v>
      </c>
      <c r="V1100" s="157">
        <v>0</v>
      </c>
      <c r="W1100" s="157">
        <v>0</v>
      </c>
      <c r="X1100" s="157">
        <v>0</v>
      </c>
      <c r="Y1100" s="157">
        <v>0</v>
      </c>
      <c r="Z1100" s="157">
        <v>0</v>
      </c>
      <c r="AA1100" s="157">
        <v>0</v>
      </c>
      <c r="AB1100" s="192">
        <v>9.9799999999999993E-6</v>
      </c>
      <c r="AC1100" s="157">
        <v>0</v>
      </c>
      <c r="AD1100" s="157">
        <v>0</v>
      </c>
      <c r="AE1100" s="157">
        <v>0</v>
      </c>
      <c r="AF1100" s="157">
        <v>0</v>
      </c>
      <c r="AG1100" s="157">
        <v>0</v>
      </c>
      <c r="AH1100" s="157">
        <v>0</v>
      </c>
      <c r="AI1100" s="157">
        <v>0</v>
      </c>
      <c r="AJ1100" s="192">
        <v>7.1000000000000005E-5</v>
      </c>
      <c r="AK1100" s="192">
        <v>6.9900000000000005E-5</v>
      </c>
      <c r="AL1100" s="157">
        <v>0</v>
      </c>
      <c r="AM1100" s="157">
        <v>0</v>
      </c>
      <c r="AN1100" s="157">
        <v>0</v>
      </c>
      <c r="AO1100" s="157">
        <v>0</v>
      </c>
      <c r="AP1100" s="157">
        <v>0</v>
      </c>
      <c r="AQ1100" s="157">
        <v>0</v>
      </c>
      <c r="AR1100" s="157">
        <v>0</v>
      </c>
      <c r="AS1100" s="157">
        <v>0</v>
      </c>
      <c r="AT1100" s="192">
        <v>2.1500000000000001E-5</v>
      </c>
      <c r="AU1100" s="157">
        <v>0</v>
      </c>
      <c r="AV1100" s="157">
        <v>0</v>
      </c>
      <c r="AW1100" s="157">
        <v>0</v>
      </c>
      <c r="AX1100" s="157">
        <v>0</v>
      </c>
      <c r="AY1100" s="192">
        <v>5.3999999999999998E-5</v>
      </c>
      <c r="AZ1100" s="192">
        <v>3.79E-5</v>
      </c>
      <c r="BA1100" s="157">
        <v>0</v>
      </c>
      <c r="BB1100" s="157">
        <v>0</v>
      </c>
      <c r="BC1100" s="157">
        <v>0</v>
      </c>
      <c r="BD1100" s="157">
        <v>0</v>
      </c>
      <c r="BE1100" s="157">
        <v>0</v>
      </c>
      <c r="BF1100" s="157">
        <v>0</v>
      </c>
      <c r="BG1100" s="157">
        <v>0</v>
      </c>
      <c r="BH1100" s="157">
        <v>0</v>
      </c>
      <c r="BI1100" s="157">
        <v>0</v>
      </c>
      <c r="BJ1100" s="157">
        <v>0</v>
      </c>
      <c r="BK1100" s="157">
        <v>0</v>
      </c>
      <c r="BL1100" s="157">
        <v>0</v>
      </c>
      <c r="BM1100" s="157">
        <v>0</v>
      </c>
      <c r="BN1100" s="157">
        <v>0</v>
      </c>
      <c r="BO1100" s="192">
        <v>2.2200000000000001E-5</v>
      </c>
      <c r="BP1100" s="157">
        <v>0</v>
      </c>
      <c r="BQ1100" s="157">
        <v>0</v>
      </c>
      <c r="BR1100" s="157">
        <v>0</v>
      </c>
      <c r="BS1100" s="157">
        <v>0</v>
      </c>
      <c r="BT1100" s="157">
        <v>0</v>
      </c>
      <c r="BU1100" s="157">
        <v>0</v>
      </c>
      <c r="BV1100" s="157">
        <v>0</v>
      </c>
      <c r="BW1100" s="157">
        <v>0</v>
      </c>
      <c r="BX1100" s="192">
        <v>2.4000000000000001E-5</v>
      </c>
      <c r="BY1100" s="157">
        <v>0</v>
      </c>
      <c r="BZ1100" s="157">
        <v>0</v>
      </c>
      <c r="CA1100" s="157">
        <v>0</v>
      </c>
      <c r="CB1100" s="157">
        <v>0</v>
      </c>
      <c r="CC1100" s="157">
        <v>0</v>
      </c>
      <c r="CD1100" s="157">
        <v>0</v>
      </c>
      <c r="CE1100" s="157">
        <v>0</v>
      </c>
      <c r="CF1100" s="157">
        <v>0</v>
      </c>
      <c r="CG1100" s="157">
        <v>0</v>
      </c>
      <c r="CH1100" s="157">
        <v>0</v>
      </c>
      <c r="CI1100" s="192">
        <v>1.8899999999999999E-5</v>
      </c>
      <c r="CJ1100" s="157">
        <v>0</v>
      </c>
      <c r="CK1100" s="157">
        <v>0</v>
      </c>
      <c r="CL1100" s="157">
        <v>0</v>
      </c>
      <c r="CM1100" s="157">
        <v>0</v>
      </c>
      <c r="CN1100" s="157">
        <v>0</v>
      </c>
      <c r="CO1100" s="192">
        <v>1.26E-5</v>
      </c>
      <c r="CP1100" s="157">
        <v>0</v>
      </c>
      <c r="CQ1100" s="192">
        <v>2.4000000000000001E-5</v>
      </c>
      <c r="CR1100" s="157">
        <v>0</v>
      </c>
      <c r="CS1100" s="192">
        <v>1.04E-5</v>
      </c>
      <c r="CT1100" s="157">
        <v>0</v>
      </c>
      <c r="CU1100" s="157">
        <v>0</v>
      </c>
      <c r="CV1100" s="157">
        <v>0</v>
      </c>
      <c r="CW1100" s="157">
        <v>0</v>
      </c>
      <c r="CX1100" s="157">
        <v>0</v>
      </c>
      <c r="CY1100" s="157">
        <v>0</v>
      </c>
      <c r="CZ1100" s="157">
        <v>0</v>
      </c>
      <c r="DA1100" s="157">
        <v>0</v>
      </c>
      <c r="DB1100" s="157">
        <v>0</v>
      </c>
      <c r="DC1100" s="157">
        <v>0</v>
      </c>
      <c r="DD1100" s="157">
        <v>0</v>
      </c>
      <c r="DE1100" s="157">
        <v>0</v>
      </c>
      <c r="DF1100" s="157">
        <v>0</v>
      </c>
      <c r="DG1100" s="157">
        <v>0</v>
      </c>
      <c r="DH1100" s="157">
        <v>0</v>
      </c>
      <c r="DI1100" s="157">
        <v>0</v>
      </c>
      <c r="DJ1100" s="157">
        <v>0</v>
      </c>
      <c r="DK1100" s="157">
        <v>0</v>
      </c>
      <c r="DL1100" s="157">
        <v>0</v>
      </c>
      <c r="DM1100" s="157">
        <v>0</v>
      </c>
      <c r="DN1100" s="157">
        <v>0</v>
      </c>
      <c r="DO1100" s="192">
        <v>3.4600000000000001E-5</v>
      </c>
      <c r="DP1100" s="157">
        <v>0</v>
      </c>
      <c r="DQ1100" s="157">
        <v>0</v>
      </c>
      <c r="DR1100" s="157">
        <v>0</v>
      </c>
      <c r="DS1100" s="157">
        <v>0</v>
      </c>
      <c r="DT1100" s="157">
        <v>0</v>
      </c>
      <c r="DU1100" s="157">
        <v>0</v>
      </c>
      <c r="DV1100" s="157">
        <v>0</v>
      </c>
      <c r="DW1100" s="157">
        <v>0</v>
      </c>
      <c r="DX1100" s="157">
        <v>0</v>
      </c>
      <c r="DY1100" s="192">
        <v>2.4300000000000001E-5</v>
      </c>
      <c r="DZ1100" s="157">
        <v>0</v>
      </c>
      <c r="EA1100" s="157">
        <v>4.5695499999999999E-4</v>
      </c>
      <c r="EB1100" s="157">
        <v>0</v>
      </c>
      <c r="EC1100" s="157">
        <v>0</v>
      </c>
      <c r="ED1100" s="157">
        <v>0</v>
      </c>
      <c r="EE1100" s="157">
        <v>0</v>
      </c>
      <c r="EF1100" s="157">
        <v>0</v>
      </c>
      <c r="EG1100" s="157">
        <v>0</v>
      </c>
      <c r="EH1100" s="157">
        <v>0</v>
      </c>
      <c r="EI1100" s="192">
        <v>1.13E-5</v>
      </c>
      <c r="EJ1100" s="157">
        <v>0</v>
      </c>
      <c r="EK1100" s="157">
        <v>0</v>
      </c>
      <c r="EL1100" s="157">
        <v>0</v>
      </c>
      <c r="EM1100" s="192">
        <v>3.0499999999999999E-5</v>
      </c>
      <c r="EN1100" s="157">
        <v>0</v>
      </c>
      <c r="EO1100" s="157">
        <v>0</v>
      </c>
      <c r="EP1100" s="157">
        <v>0</v>
      </c>
      <c r="EQ1100" s="157">
        <v>0</v>
      </c>
      <c r="ER1100" s="157">
        <v>0</v>
      </c>
      <c r="ES1100" s="157">
        <v>0</v>
      </c>
      <c r="ET1100" s="157">
        <v>0</v>
      </c>
      <c r="EU1100" s="157">
        <v>0</v>
      </c>
      <c r="EV1100" s="157">
        <v>0</v>
      </c>
      <c r="EW1100" s="157">
        <v>0</v>
      </c>
      <c r="EX1100" s="157">
        <v>0</v>
      </c>
      <c r="EY1100" s="157">
        <v>0</v>
      </c>
      <c r="EZ1100" s="157">
        <v>0</v>
      </c>
      <c r="FA1100" s="157">
        <v>0</v>
      </c>
      <c r="FB1100" s="157">
        <v>0</v>
      </c>
      <c r="FC1100" s="157">
        <v>0</v>
      </c>
      <c r="FD1100" s="157">
        <v>0</v>
      </c>
      <c r="FE1100" s="192">
        <v>6.7299999999999996E-5</v>
      </c>
      <c r="FF1100" s="157">
        <v>0</v>
      </c>
      <c r="FG1100" s="157">
        <v>0</v>
      </c>
      <c r="FH1100" s="157">
        <v>0</v>
      </c>
      <c r="FI1100" s="157">
        <v>0</v>
      </c>
      <c r="FJ1100" s="157">
        <v>0</v>
      </c>
      <c r="FK1100" s="157">
        <v>0</v>
      </c>
      <c r="FL1100" s="192">
        <v>3.2100000000000001E-5</v>
      </c>
      <c r="FM1100" s="192">
        <v>4.2299999999999998E-5</v>
      </c>
      <c r="FN1100" s="192">
        <v>8.6100000000000006E-5</v>
      </c>
      <c r="FO1100" s="157">
        <v>0</v>
      </c>
      <c r="FP1100" s="157">
        <v>0</v>
      </c>
      <c r="FQ1100" s="157">
        <v>0</v>
      </c>
      <c r="FR1100" s="157">
        <v>0</v>
      </c>
      <c r="FS1100" s="157">
        <v>0</v>
      </c>
      <c r="FT1100" s="157">
        <v>0</v>
      </c>
      <c r="FU1100" s="157">
        <v>0</v>
      </c>
      <c r="FV1100" s="157">
        <v>0</v>
      </c>
      <c r="FW1100" s="157">
        <v>0</v>
      </c>
      <c r="FX1100" s="157">
        <v>0</v>
      </c>
      <c r="FY1100" s="192">
        <v>2.72E-5</v>
      </c>
      <c r="FZ1100" s="157">
        <v>0</v>
      </c>
      <c r="GA1100" s="157">
        <v>0</v>
      </c>
      <c r="GB1100" s="157">
        <v>0</v>
      </c>
      <c r="GC1100" s="157">
        <v>0</v>
      </c>
      <c r="GD1100" s="157">
        <v>0</v>
      </c>
      <c r="GE1100" s="157">
        <v>0</v>
      </c>
      <c r="GF1100" s="157">
        <v>0</v>
      </c>
      <c r="GG1100" s="157">
        <v>0</v>
      </c>
      <c r="GH1100" s="157">
        <v>0</v>
      </c>
      <c r="GI1100" s="157">
        <v>0</v>
      </c>
      <c r="GJ1100" s="157">
        <v>0</v>
      </c>
      <c r="GK1100" s="157">
        <v>0</v>
      </c>
      <c r="GL1100" s="157">
        <v>0</v>
      </c>
      <c r="GM1100" s="157">
        <v>0</v>
      </c>
      <c r="GN1100" s="157">
        <v>0</v>
      </c>
      <c r="GO1100" s="157">
        <v>0</v>
      </c>
      <c r="GP1100" s="157">
        <v>0</v>
      </c>
      <c r="GQ1100" s="157">
        <v>0</v>
      </c>
      <c r="GR1100" s="157">
        <v>0</v>
      </c>
      <c r="GS1100" s="157">
        <v>0</v>
      </c>
      <c r="GT1100" s="157">
        <v>0</v>
      </c>
      <c r="GU1100" s="157">
        <v>0</v>
      </c>
      <c r="GV1100" s="157">
        <v>0</v>
      </c>
      <c r="GW1100" s="157">
        <v>0</v>
      </c>
      <c r="GX1100" s="157">
        <v>0</v>
      </c>
      <c r="GY1100" s="157">
        <v>1.0752688E-2</v>
      </c>
      <c r="GZ1100" s="157">
        <v>0</v>
      </c>
      <c r="HA1100" s="157">
        <v>0</v>
      </c>
    </row>
    <row r="1101" spans="1:209" x14ac:dyDescent="0.2">
      <c r="A1101" s="157" t="s">
        <v>4910</v>
      </c>
      <c r="B1101" s="157">
        <v>0</v>
      </c>
      <c r="C1101" s="192">
        <v>1.7200000000000001E-5</v>
      </c>
      <c r="D1101" s="157">
        <v>0</v>
      </c>
      <c r="E1101" s="157">
        <v>0</v>
      </c>
      <c r="F1101" s="157">
        <v>0</v>
      </c>
      <c r="G1101" s="157">
        <v>0</v>
      </c>
      <c r="H1101" s="157">
        <v>0</v>
      </c>
      <c r="I1101" s="192">
        <v>1.31E-5</v>
      </c>
      <c r="J1101" s="157">
        <v>0</v>
      </c>
      <c r="K1101" s="157">
        <v>0</v>
      </c>
      <c r="L1101" s="157">
        <v>0</v>
      </c>
      <c r="M1101" s="192">
        <v>1.7600000000000001E-5</v>
      </c>
      <c r="N1101" s="157">
        <v>0</v>
      </c>
      <c r="O1101" s="157">
        <v>0</v>
      </c>
      <c r="P1101" s="157">
        <v>0</v>
      </c>
      <c r="Q1101" s="157">
        <v>0</v>
      </c>
      <c r="R1101" s="157">
        <v>0</v>
      </c>
      <c r="S1101" s="157">
        <v>0</v>
      </c>
      <c r="T1101" s="157">
        <v>0</v>
      </c>
      <c r="U1101" s="157">
        <v>0</v>
      </c>
      <c r="V1101" s="157">
        <v>0</v>
      </c>
      <c r="W1101" s="157">
        <v>0</v>
      </c>
      <c r="X1101" s="157">
        <v>0</v>
      </c>
      <c r="Y1101" s="157">
        <v>0</v>
      </c>
      <c r="Z1101" s="157">
        <v>0</v>
      </c>
      <c r="AA1101" s="157">
        <v>0</v>
      </c>
      <c r="AB1101" s="157">
        <v>0</v>
      </c>
      <c r="AC1101" s="157">
        <v>0</v>
      </c>
      <c r="AD1101" s="157">
        <v>0</v>
      </c>
      <c r="AE1101" s="157">
        <v>0</v>
      </c>
      <c r="AF1101" s="157">
        <v>0</v>
      </c>
      <c r="AG1101" s="157">
        <v>0</v>
      </c>
      <c r="AH1101" s="157">
        <v>0</v>
      </c>
      <c r="AI1101" s="157">
        <v>0</v>
      </c>
      <c r="AJ1101" s="157">
        <v>0</v>
      </c>
      <c r="AK1101" s="157">
        <v>0</v>
      </c>
      <c r="AL1101" s="192">
        <v>4.1600000000000002E-5</v>
      </c>
      <c r="AM1101" s="157">
        <v>0</v>
      </c>
      <c r="AN1101" s="157">
        <v>0</v>
      </c>
      <c r="AO1101" s="157">
        <v>0</v>
      </c>
      <c r="AP1101" s="157">
        <v>0</v>
      </c>
      <c r="AQ1101" s="157">
        <v>0</v>
      </c>
      <c r="AR1101" s="157">
        <v>0</v>
      </c>
      <c r="AS1101" s="157">
        <v>0</v>
      </c>
      <c r="AT1101" s="157">
        <v>0</v>
      </c>
      <c r="AU1101" s="157">
        <v>0</v>
      </c>
      <c r="AV1101" s="157">
        <v>0</v>
      </c>
      <c r="AW1101" s="157">
        <v>0</v>
      </c>
      <c r="AX1101" s="157">
        <v>0</v>
      </c>
      <c r="AY1101" s="157">
        <v>0</v>
      </c>
      <c r="AZ1101" s="157">
        <v>0</v>
      </c>
      <c r="BA1101" s="157">
        <v>0</v>
      </c>
      <c r="BB1101" s="157">
        <v>0</v>
      </c>
      <c r="BC1101" s="157">
        <v>0</v>
      </c>
      <c r="BD1101" s="157">
        <v>0</v>
      </c>
      <c r="BE1101" s="157">
        <v>0</v>
      </c>
      <c r="BF1101" s="157">
        <v>0</v>
      </c>
      <c r="BG1101" s="157">
        <v>0</v>
      </c>
      <c r="BH1101" s="157">
        <v>0</v>
      </c>
      <c r="BI1101" s="157">
        <v>0</v>
      </c>
      <c r="BJ1101" s="157">
        <v>0</v>
      </c>
      <c r="BK1101" s="157">
        <v>0</v>
      </c>
      <c r="BL1101" s="157">
        <v>0</v>
      </c>
      <c r="BM1101" s="157">
        <v>0</v>
      </c>
      <c r="BN1101" s="157">
        <v>0</v>
      </c>
      <c r="BO1101" s="157">
        <v>0</v>
      </c>
      <c r="BP1101" s="157">
        <v>0</v>
      </c>
      <c r="BQ1101" s="157">
        <v>0</v>
      </c>
      <c r="BR1101" s="157">
        <v>0</v>
      </c>
      <c r="BS1101" s="157">
        <v>0</v>
      </c>
      <c r="BT1101" s="157">
        <v>0</v>
      </c>
      <c r="BU1101" s="157">
        <v>0</v>
      </c>
      <c r="BV1101" s="157">
        <v>0</v>
      </c>
      <c r="BW1101" s="157">
        <v>0</v>
      </c>
      <c r="BX1101" s="157">
        <v>0</v>
      </c>
      <c r="BY1101" s="157">
        <v>0</v>
      </c>
      <c r="BZ1101" s="157">
        <v>0</v>
      </c>
      <c r="CA1101" s="157">
        <v>0</v>
      </c>
      <c r="CB1101" s="157">
        <v>0</v>
      </c>
      <c r="CC1101" s="157">
        <v>0</v>
      </c>
      <c r="CD1101" s="157">
        <v>0</v>
      </c>
      <c r="CE1101" s="157">
        <v>0</v>
      </c>
      <c r="CF1101" s="157">
        <v>0</v>
      </c>
      <c r="CG1101" s="157">
        <v>0</v>
      </c>
      <c r="CH1101" s="157">
        <v>0</v>
      </c>
      <c r="CI1101" s="157">
        <v>0</v>
      </c>
      <c r="CJ1101" s="157">
        <v>0</v>
      </c>
      <c r="CK1101" s="157">
        <v>0</v>
      </c>
      <c r="CL1101" s="157">
        <v>0</v>
      </c>
      <c r="CM1101" s="157">
        <v>0</v>
      </c>
      <c r="CN1101" s="157">
        <v>0</v>
      </c>
      <c r="CO1101" s="157">
        <v>0</v>
      </c>
      <c r="CP1101" s="157">
        <v>0</v>
      </c>
      <c r="CQ1101" s="157">
        <v>0</v>
      </c>
      <c r="CR1101" s="157">
        <v>0</v>
      </c>
      <c r="CS1101" s="157">
        <v>0</v>
      </c>
      <c r="CT1101" s="157">
        <v>0</v>
      </c>
      <c r="CU1101" s="157">
        <v>0</v>
      </c>
      <c r="CV1101" s="157">
        <v>0</v>
      </c>
      <c r="CW1101" s="157">
        <v>0</v>
      </c>
      <c r="CX1101" s="157">
        <v>0</v>
      </c>
      <c r="CY1101" s="157">
        <v>0</v>
      </c>
      <c r="CZ1101" s="157">
        <v>0</v>
      </c>
      <c r="DA1101" s="157">
        <v>0</v>
      </c>
      <c r="DB1101" s="192">
        <v>3.3200000000000001E-5</v>
      </c>
      <c r="DC1101" s="192">
        <v>2.0299999999999999E-5</v>
      </c>
      <c r="DD1101" s="157">
        <v>0</v>
      </c>
      <c r="DE1101" s="157">
        <v>0</v>
      </c>
      <c r="DF1101" s="157">
        <v>0</v>
      </c>
      <c r="DG1101" s="157">
        <v>0</v>
      </c>
      <c r="DH1101" s="157">
        <v>0</v>
      </c>
      <c r="DI1101" s="157">
        <v>0</v>
      </c>
      <c r="DJ1101" s="157">
        <v>0</v>
      </c>
      <c r="DK1101" s="157">
        <v>0</v>
      </c>
      <c r="DL1101" s="157">
        <v>0</v>
      </c>
      <c r="DM1101" s="157">
        <v>0</v>
      </c>
      <c r="DN1101" s="157">
        <v>0</v>
      </c>
      <c r="DO1101" s="157">
        <v>0</v>
      </c>
      <c r="DP1101" s="157">
        <v>0</v>
      </c>
      <c r="DQ1101" s="157">
        <v>0</v>
      </c>
      <c r="DR1101" s="157">
        <v>0</v>
      </c>
      <c r="DS1101" s="157">
        <v>0</v>
      </c>
      <c r="DT1101" s="157">
        <v>0</v>
      </c>
      <c r="DU1101" s="157">
        <v>0</v>
      </c>
      <c r="DV1101" s="157">
        <v>0</v>
      </c>
      <c r="DW1101" s="157">
        <v>0</v>
      </c>
      <c r="DX1101" s="157">
        <v>0</v>
      </c>
      <c r="DY1101" s="157">
        <v>0</v>
      </c>
      <c r="DZ1101" s="157">
        <v>1.89777E-4</v>
      </c>
      <c r="EA1101" s="157">
        <v>0</v>
      </c>
      <c r="EB1101" s="157">
        <v>0</v>
      </c>
      <c r="EC1101" s="157">
        <v>0</v>
      </c>
      <c r="ED1101" s="157">
        <v>0</v>
      </c>
      <c r="EE1101" s="157">
        <v>0</v>
      </c>
      <c r="EF1101" s="157">
        <v>0</v>
      </c>
      <c r="EG1101" s="157">
        <v>0</v>
      </c>
      <c r="EH1101" s="157">
        <v>0</v>
      </c>
      <c r="EI1101" s="157">
        <v>0</v>
      </c>
      <c r="EJ1101" s="157">
        <v>0</v>
      </c>
      <c r="EK1101" s="157">
        <v>0</v>
      </c>
      <c r="EL1101" s="157">
        <v>0</v>
      </c>
      <c r="EM1101" s="157">
        <v>0</v>
      </c>
      <c r="EN1101" s="157">
        <v>0</v>
      </c>
      <c r="EO1101" s="157">
        <v>0</v>
      </c>
      <c r="EP1101" s="157">
        <v>0</v>
      </c>
      <c r="EQ1101" s="157">
        <v>0</v>
      </c>
      <c r="ER1101" s="157">
        <v>0</v>
      </c>
      <c r="ES1101" s="157">
        <v>0</v>
      </c>
      <c r="ET1101" s="157">
        <v>0</v>
      </c>
      <c r="EU1101" s="157">
        <v>0</v>
      </c>
      <c r="EV1101" s="157">
        <v>0</v>
      </c>
      <c r="EW1101" s="157">
        <v>0</v>
      </c>
      <c r="EX1101" s="157">
        <v>0</v>
      </c>
      <c r="EY1101" s="157">
        <v>0</v>
      </c>
      <c r="EZ1101" s="157">
        <v>0</v>
      </c>
      <c r="FA1101" s="157">
        <v>0</v>
      </c>
      <c r="FB1101" s="157">
        <v>0</v>
      </c>
      <c r="FC1101" s="157">
        <v>0</v>
      </c>
      <c r="FD1101" s="157">
        <v>0</v>
      </c>
      <c r="FE1101" s="157">
        <v>0</v>
      </c>
      <c r="FF1101" s="157">
        <v>0</v>
      </c>
      <c r="FG1101" s="157">
        <v>0</v>
      </c>
      <c r="FH1101" s="157">
        <v>0</v>
      </c>
      <c r="FI1101" s="157">
        <v>0</v>
      </c>
      <c r="FJ1101" s="157">
        <v>0</v>
      </c>
      <c r="FK1101" s="157">
        <v>0</v>
      </c>
      <c r="FL1101" s="157">
        <v>0</v>
      </c>
      <c r="FM1101" s="157">
        <v>0</v>
      </c>
      <c r="FN1101" s="157">
        <v>0</v>
      </c>
      <c r="FO1101" s="157">
        <v>0</v>
      </c>
      <c r="FP1101" s="157">
        <v>0</v>
      </c>
      <c r="FQ1101" s="157">
        <v>0</v>
      </c>
      <c r="FR1101" s="157">
        <v>0</v>
      </c>
      <c r="FS1101" s="157">
        <v>0</v>
      </c>
      <c r="FT1101" s="157">
        <v>0</v>
      </c>
      <c r="FU1101" s="157">
        <v>0</v>
      </c>
      <c r="FV1101" s="157">
        <v>0</v>
      </c>
      <c r="FW1101" s="157">
        <v>0</v>
      </c>
      <c r="FX1101" s="157">
        <v>0</v>
      </c>
      <c r="FY1101" s="157">
        <v>0</v>
      </c>
      <c r="FZ1101" s="157">
        <v>0</v>
      </c>
      <c r="GA1101" s="157">
        <v>0</v>
      </c>
      <c r="GB1101" s="157">
        <v>0</v>
      </c>
      <c r="GC1101" s="157">
        <v>0</v>
      </c>
      <c r="GD1101" s="157">
        <v>0</v>
      </c>
      <c r="GE1101" s="157">
        <v>0</v>
      </c>
      <c r="GF1101" s="157">
        <v>0</v>
      </c>
      <c r="GG1101" s="157">
        <v>0</v>
      </c>
      <c r="GH1101" s="157">
        <v>0</v>
      </c>
      <c r="GI1101" s="157">
        <v>0</v>
      </c>
      <c r="GJ1101" s="157">
        <v>0</v>
      </c>
      <c r="GK1101" s="157">
        <v>0</v>
      </c>
      <c r="GL1101" s="157">
        <v>0</v>
      </c>
      <c r="GM1101" s="157">
        <v>0</v>
      </c>
      <c r="GN1101" s="157">
        <v>0</v>
      </c>
      <c r="GO1101" s="157">
        <v>0</v>
      </c>
      <c r="GP1101" s="157">
        <v>0</v>
      </c>
      <c r="GQ1101" s="157">
        <v>0</v>
      </c>
      <c r="GR1101" s="157">
        <v>0</v>
      </c>
      <c r="GS1101" s="157">
        <v>0</v>
      </c>
      <c r="GT1101" s="157">
        <v>0</v>
      </c>
      <c r="GU1101" s="157">
        <v>0</v>
      </c>
      <c r="GV1101" s="157">
        <v>0</v>
      </c>
      <c r="GW1101" s="157">
        <v>0</v>
      </c>
      <c r="GX1101" s="157">
        <v>0</v>
      </c>
      <c r="GY1101" s="157">
        <v>0</v>
      </c>
      <c r="GZ1101" s="157">
        <v>0</v>
      </c>
      <c r="HA1101" s="157">
        <v>0</v>
      </c>
    </row>
    <row r="1102" spans="1:209" x14ac:dyDescent="0.2">
      <c r="A1102" s="157" t="s">
        <v>4911</v>
      </c>
      <c r="B1102" s="157">
        <v>0</v>
      </c>
      <c r="C1102" s="157">
        <v>0</v>
      </c>
      <c r="D1102" s="157">
        <v>0</v>
      </c>
      <c r="E1102" s="157">
        <v>0</v>
      </c>
      <c r="F1102" s="157">
        <v>0</v>
      </c>
      <c r="G1102" s="157">
        <v>0</v>
      </c>
      <c r="H1102" s="157">
        <v>0</v>
      </c>
      <c r="I1102" s="157">
        <v>0</v>
      </c>
      <c r="J1102" s="157">
        <v>0</v>
      </c>
      <c r="K1102" s="192">
        <v>2.6800000000000001E-5</v>
      </c>
      <c r="L1102" s="157">
        <v>0</v>
      </c>
      <c r="M1102" s="157">
        <v>0</v>
      </c>
      <c r="N1102" s="157">
        <v>0</v>
      </c>
      <c r="O1102" s="157">
        <v>0</v>
      </c>
      <c r="P1102" s="157">
        <v>0</v>
      </c>
      <c r="Q1102" s="157">
        <v>0</v>
      </c>
      <c r="R1102" s="157">
        <v>0</v>
      </c>
      <c r="S1102" s="157">
        <v>0</v>
      </c>
      <c r="T1102" s="192">
        <v>9.7E-5</v>
      </c>
      <c r="U1102" s="157">
        <v>0</v>
      </c>
      <c r="V1102" s="157">
        <v>0</v>
      </c>
      <c r="W1102" s="157">
        <v>0</v>
      </c>
      <c r="X1102" s="157">
        <v>0</v>
      </c>
      <c r="Y1102" s="157">
        <v>0</v>
      </c>
      <c r="Z1102" s="157">
        <v>0</v>
      </c>
      <c r="AA1102" s="157">
        <v>0</v>
      </c>
      <c r="AB1102" s="157">
        <v>0</v>
      </c>
      <c r="AC1102" s="157">
        <v>0</v>
      </c>
      <c r="AD1102" s="157">
        <v>0</v>
      </c>
      <c r="AE1102" s="157">
        <v>0</v>
      </c>
      <c r="AF1102" s="157">
        <v>0</v>
      </c>
      <c r="AG1102" s="157">
        <v>0</v>
      </c>
      <c r="AH1102" s="192">
        <v>8.5900000000000001E-5</v>
      </c>
      <c r="AI1102" s="157">
        <v>0</v>
      </c>
      <c r="AJ1102" s="157">
        <v>0</v>
      </c>
      <c r="AK1102" s="157">
        <v>0</v>
      </c>
      <c r="AL1102" s="157">
        <v>0</v>
      </c>
      <c r="AM1102" s="157">
        <v>0</v>
      </c>
      <c r="AN1102" s="157">
        <v>0</v>
      </c>
      <c r="AO1102" s="157">
        <v>0</v>
      </c>
      <c r="AP1102" s="157">
        <v>0</v>
      </c>
      <c r="AQ1102" s="157">
        <v>0</v>
      </c>
      <c r="AR1102" s="157">
        <v>0</v>
      </c>
      <c r="AS1102" s="157">
        <v>0</v>
      </c>
      <c r="AT1102" s="157">
        <v>0</v>
      </c>
      <c r="AU1102" s="157">
        <v>0</v>
      </c>
      <c r="AV1102" s="157">
        <v>0</v>
      </c>
      <c r="AW1102" s="157">
        <v>0</v>
      </c>
      <c r="AX1102" s="157">
        <v>0</v>
      </c>
      <c r="AY1102" s="157">
        <v>0</v>
      </c>
      <c r="AZ1102" s="157">
        <v>0</v>
      </c>
      <c r="BA1102" s="157">
        <v>0</v>
      </c>
      <c r="BB1102" s="157">
        <v>0</v>
      </c>
      <c r="BC1102" s="157">
        <v>0</v>
      </c>
      <c r="BD1102" s="157">
        <v>0</v>
      </c>
      <c r="BE1102" s="157">
        <v>0</v>
      </c>
      <c r="BF1102" s="157">
        <v>0</v>
      </c>
      <c r="BG1102" s="157">
        <v>0</v>
      </c>
      <c r="BH1102" s="157">
        <v>0</v>
      </c>
      <c r="BI1102" s="157">
        <v>0</v>
      </c>
      <c r="BJ1102" s="157">
        <v>0</v>
      </c>
      <c r="BK1102" s="157">
        <v>0</v>
      </c>
      <c r="BL1102" s="157">
        <v>0</v>
      </c>
      <c r="BM1102" s="157">
        <v>0</v>
      </c>
      <c r="BN1102" s="157">
        <v>0</v>
      </c>
      <c r="BO1102" s="157">
        <v>0</v>
      </c>
      <c r="BP1102" s="157">
        <v>0</v>
      </c>
      <c r="BQ1102" s="157">
        <v>0</v>
      </c>
      <c r="BR1102" s="157">
        <v>0</v>
      </c>
      <c r="BS1102" s="157">
        <v>0</v>
      </c>
      <c r="BT1102" s="157">
        <v>0</v>
      </c>
      <c r="BU1102" s="157">
        <v>0</v>
      </c>
      <c r="BV1102" s="192">
        <v>9.5099999999999994E-5</v>
      </c>
      <c r="BW1102" s="157">
        <v>0</v>
      </c>
      <c r="BX1102" s="157">
        <v>0</v>
      </c>
      <c r="BY1102" s="157">
        <v>0</v>
      </c>
      <c r="BZ1102" s="192">
        <v>6.19E-5</v>
      </c>
      <c r="CA1102" s="192">
        <v>5.9899999999999999E-5</v>
      </c>
      <c r="CB1102" s="192">
        <v>2.4199999999999999E-5</v>
      </c>
      <c r="CC1102" s="157">
        <v>0</v>
      </c>
      <c r="CD1102" s="157">
        <v>1.7978800000000001E-4</v>
      </c>
      <c r="CE1102" s="157">
        <v>0</v>
      </c>
      <c r="CF1102" s="157">
        <v>1.6615400000000001E-4</v>
      </c>
      <c r="CG1102" s="157">
        <v>0</v>
      </c>
      <c r="CH1102" s="157">
        <v>0</v>
      </c>
      <c r="CI1102" s="157">
        <v>0</v>
      </c>
      <c r="CJ1102" s="157">
        <v>0</v>
      </c>
      <c r="CK1102" s="157">
        <v>0</v>
      </c>
      <c r="CL1102" s="157">
        <v>0</v>
      </c>
      <c r="CM1102" s="157">
        <v>0</v>
      </c>
      <c r="CN1102" s="157">
        <v>0</v>
      </c>
      <c r="CO1102" s="157">
        <v>0</v>
      </c>
      <c r="CP1102" s="157">
        <v>0</v>
      </c>
      <c r="CQ1102" s="192">
        <v>6.0099999999999997E-5</v>
      </c>
      <c r="CR1102" s="192">
        <v>3.4900000000000001E-5</v>
      </c>
      <c r="CS1102" s="192">
        <v>8.3399999999999994E-5</v>
      </c>
      <c r="CT1102" s="157">
        <v>1.1899400000000001E-4</v>
      </c>
      <c r="CU1102" s="157">
        <v>0</v>
      </c>
      <c r="CV1102" s="157">
        <v>0</v>
      </c>
      <c r="CW1102" s="157">
        <v>0</v>
      </c>
      <c r="CX1102" s="157">
        <v>0</v>
      </c>
      <c r="CY1102" s="157">
        <v>0</v>
      </c>
      <c r="CZ1102" s="157">
        <v>0</v>
      </c>
      <c r="DA1102" s="157">
        <v>0</v>
      </c>
      <c r="DB1102" s="157">
        <v>0</v>
      </c>
      <c r="DC1102" s="157">
        <v>0</v>
      </c>
      <c r="DD1102" s="157">
        <v>0</v>
      </c>
      <c r="DE1102" s="157">
        <v>0</v>
      </c>
      <c r="DF1102" s="157">
        <v>0</v>
      </c>
      <c r="DG1102" s="157">
        <v>0</v>
      </c>
      <c r="DH1102" s="157">
        <v>0</v>
      </c>
      <c r="DI1102" s="157">
        <v>0</v>
      </c>
      <c r="DJ1102" s="157">
        <v>0</v>
      </c>
      <c r="DK1102" s="157">
        <v>0</v>
      </c>
      <c r="DL1102" s="157">
        <v>0</v>
      </c>
      <c r="DM1102" s="157">
        <v>0</v>
      </c>
      <c r="DN1102" s="157">
        <v>0</v>
      </c>
      <c r="DO1102" s="157">
        <v>0</v>
      </c>
      <c r="DP1102" s="157">
        <v>0</v>
      </c>
      <c r="DQ1102" s="157">
        <v>0</v>
      </c>
      <c r="DR1102" s="157">
        <v>0</v>
      </c>
      <c r="DS1102" s="157">
        <v>0</v>
      </c>
      <c r="DT1102" s="192">
        <v>4.2299999999999998E-5</v>
      </c>
      <c r="DU1102" s="157">
        <v>0</v>
      </c>
      <c r="DV1102" s="157">
        <v>0</v>
      </c>
      <c r="DW1102" s="157">
        <v>0</v>
      </c>
      <c r="DX1102" s="157">
        <v>0</v>
      </c>
      <c r="DY1102" s="157">
        <v>0</v>
      </c>
      <c r="DZ1102" s="157">
        <v>0</v>
      </c>
      <c r="EA1102" s="157">
        <v>0</v>
      </c>
      <c r="EB1102" s="157">
        <v>1.4082999999999999E-4</v>
      </c>
      <c r="EC1102" s="157">
        <v>0</v>
      </c>
      <c r="ED1102" s="157">
        <v>0</v>
      </c>
      <c r="EE1102" s="157">
        <v>0</v>
      </c>
      <c r="EF1102" s="157">
        <v>0</v>
      </c>
      <c r="EG1102" s="157">
        <v>0</v>
      </c>
      <c r="EH1102" s="157">
        <v>0</v>
      </c>
      <c r="EI1102" s="157">
        <v>0</v>
      </c>
      <c r="EJ1102" s="157">
        <v>0</v>
      </c>
      <c r="EK1102" s="157">
        <v>1.4744899999999999E-4</v>
      </c>
      <c r="EL1102" s="157">
        <v>0</v>
      </c>
      <c r="EM1102" s="157">
        <v>0</v>
      </c>
      <c r="EN1102" s="157">
        <v>0</v>
      </c>
      <c r="EO1102" s="157">
        <v>0</v>
      </c>
      <c r="EP1102" s="157">
        <v>0</v>
      </c>
      <c r="EQ1102" s="157">
        <v>0</v>
      </c>
      <c r="ER1102" s="157">
        <v>0</v>
      </c>
      <c r="ES1102" s="157">
        <v>0</v>
      </c>
      <c r="ET1102" s="157">
        <v>0</v>
      </c>
      <c r="EU1102" s="157">
        <v>0</v>
      </c>
      <c r="EV1102" s="157">
        <v>0</v>
      </c>
      <c r="EW1102" s="157">
        <v>0</v>
      </c>
      <c r="EX1102" s="157">
        <v>0</v>
      </c>
      <c r="EY1102" s="157">
        <v>0</v>
      </c>
      <c r="EZ1102" s="157">
        <v>0</v>
      </c>
      <c r="FA1102" s="157">
        <v>0</v>
      </c>
      <c r="FB1102" s="157">
        <v>0</v>
      </c>
      <c r="FC1102" s="157">
        <v>0</v>
      </c>
      <c r="FD1102" s="157">
        <v>0</v>
      </c>
      <c r="FE1102" s="157">
        <v>0</v>
      </c>
      <c r="FF1102" s="157">
        <v>0</v>
      </c>
      <c r="FG1102" s="157">
        <v>0</v>
      </c>
      <c r="FH1102" s="157">
        <v>0</v>
      </c>
      <c r="FI1102" s="157">
        <v>0</v>
      </c>
      <c r="FJ1102" s="157">
        <v>0</v>
      </c>
      <c r="FK1102" s="157">
        <v>0</v>
      </c>
      <c r="FL1102" s="157">
        <v>3.5317500000000001E-4</v>
      </c>
      <c r="FM1102" s="157">
        <v>0</v>
      </c>
      <c r="FN1102" s="157">
        <v>0</v>
      </c>
      <c r="FO1102" s="157">
        <v>0</v>
      </c>
      <c r="FP1102" s="157">
        <v>0</v>
      </c>
      <c r="FQ1102" s="157">
        <v>1.7233299999999999E-4</v>
      </c>
      <c r="FR1102" s="157">
        <v>0</v>
      </c>
      <c r="FS1102" s="157">
        <v>0</v>
      </c>
      <c r="FT1102" s="157">
        <v>0</v>
      </c>
      <c r="FU1102" s="157">
        <v>0</v>
      </c>
      <c r="FV1102" s="157">
        <v>0</v>
      </c>
      <c r="FW1102" s="157">
        <v>0</v>
      </c>
      <c r="FX1102" s="157">
        <v>0</v>
      </c>
      <c r="FY1102" s="157">
        <v>0</v>
      </c>
      <c r="FZ1102" s="157">
        <v>0</v>
      </c>
      <c r="GA1102" s="157">
        <v>0</v>
      </c>
      <c r="GB1102" s="157">
        <v>0</v>
      </c>
      <c r="GC1102" s="157">
        <v>0</v>
      </c>
      <c r="GD1102" s="157">
        <v>0</v>
      </c>
      <c r="GE1102" s="157">
        <v>0</v>
      </c>
      <c r="GF1102" s="157">
        <v>0</v>
      </c>
      <c r="GG1102" s="157">
        <v>0</v>
      </c>
      <c r="GH1102" s="157">
        <v>0</v>
      </c>
      <c r="GI1102" s="157">
        <v>0</v>
      </c>
      <c r="GJ1102" s="157">
        <v>0</v>
      </c>
      <c r="GK1102" s="157">
        <v>0</v>
      </c>
      <c r="GL1102" s="157">
        <v>0</v>
      </c>
      <c r="GM1102" s="157">
        <v>0</v>
      </c>
      <c r="GN1102" s="157">
        <v>0</v>
      </c>
      <c r="GO1102" s="157">
        <v>0</v>
      </c>
      <c r="GP1102" s="157">
        <v>0</v>
      </c>
      <c r="GQ1102" s="157">
        <v>0</v>
      </c>
      <c r="GR1102" s="157">
        <v>0</v>
      </c>
      <c r="GS1102" s="157">
        <v>0</v>
      </c>
      <c r="GT1102" s="157">
        <v>0</v>
      </c>
      <c r="GU1102" s="157">
        <v>0</v>
      </c>
      <c r="GV1102" s="157">
        <v>0</v>
      </c>
      <c r="GW1102" s="157">
        <v>0</v>
      </c>
      <c r="GX1102" s="157">
        <v>0</v>
      </c>
      <c r="GY1102" s="157">
        <v>0</v>
      </c>
      <c r="GZ1102" s="157">
        <v>0</v>
      </c>
      <c r="HA1102" s="157">
        <v>0</v>
      </c>
    </row>
    <row r="1103" spans="1:209" x14ac:dyDescent="0.2">
      <c r="A1103" s="157" t="s">
        <v>4912</v>
      </c>
      <c r="B1103" s="157">
        <v>0</v>
      </c>
      <c r="C1103" s="157">
        <v>0</v>
      </c>
      <c r="D1103" s="157">
        <v>0</v>
      </c>
      <c r="E1103" s="157">
        <v>0</v>
      </c>
      <c r="F1103" s="157">
        <v>0</v>
      </c>
      <c r="G1103" s="157">
        <v>0</v>
      </c>
      <c r="H1103" s="157">
        <v>1.2606E-4</v>
      </c>
      <c r="I1103" s="157">
        <v>0</v>
      </c>
      <c r="J1103" s="157">
        <v>0</v>
      </c>
      <c r="K1103" s="157">
        <v>0</v>
      </c>
      <c r="L1103" s="157">
        <v>0</v>
      </c>
      <c r="M1103" s="157">
        <v>0</v>
      </c>
      <c r="N1103" s="157">
        <v>0</v>
      </c>
      <c r="O1103" s="157">
        <v>0</v>
      </c>
      <c r="P1103" s="157">
        <v>0</v>
      </c>
      <c r="Q1103" s="157">
        <v>0</v>
      </c>
      <c r="R1103" s="157">
        <v>0</v>
      </c>
      <c r="S1103" s="157">
        <v>0</v>
      </c>
      <c r="T1103" s="157">
        <v>0</v>
      </c>
      <c r="U1103" s="192">
        <v>4.4100000000000001E-5</v>
      </c>
      <c r="V1103" s="157">
        <v>0</v>
      </c>
      <c r="W1103" s="157">
        <v>0</v>
      </c>
      <c r="X1103" s="157">
        <v>0</v>
      </c>
      <c r="Y1103" s="157">
        <v>0</v>
      </c>
      <c r="Z1103" s="157">
        <v>0</v>
      </c>
      <c r="AA1103" s="157">
        <v>0</v>
      </c>
      <c r="AB1103" s="157">
        <v>0</v>
      </c>
      <c r="AC1103" s="157">
        <v>0</v>
      </c>
      <c r="AD1103" s="157">
        <v>0</v>
      </c>
      <c r="AE1103" s="157">
        <v>0</v>
      </c>
      <c r="AF1103" s="157">
        <v>0</v>
      </c>
      <c r="AG1103" s="192">
        <v>1.34E-5</v>
      </c>
      <c r="AH1103" s="157">
        <v>0</v>
      </c>
      <c r="AI1103" s="157">
        <v>1.16036E-4</v>
      </c>
      <c r="AJ1103" s="157">
        <v>0</v>
      </c>
      <c r="AK1103" s="157">
        <v>0</v>
      </c>
      <c r="AL1103" s="157">
        <v>0</v>
      </c>
      <c r="AM1103" s="192">
        <v>6.2100000000000005E-5</v>
      </c>
      <c r="AN1103" s="157">
        <v>1.15819E-4</v>
      </c>
      <c r="AO1103" s="192">
        <v>2.5299999999999998E-5</v>
      </c>
      <c r="AP1103" s="157">
        <v>0</v>
      </c>
      <c r="AQ1103" s="157">
        <v>0</v>
      </c>
      <c r="AR1103" s="192">
        <v>2.55E-5</v>
      </c>
      <c r="AS1103" s="157">
        <v>5.4652300000000004E-4</v>
      </c>
      <c r="AT1103" s="192">
        <v>5.3700000000000003E-6</v>
      </c>
      <c r="AU1103" s="157">
        <v>0</v>
      </c>
      <c r="AV1103" s="157">
        <v>0</v>
      </c>
      <c r="AW1103" s="157">
        <v>0</v>
      </c>
      <c r="AX1103" s="157">
        <v>0</v>
      </c>
      <c r="AY1103" s="157">
        <v>0</v>
      </c>
      <c r="AZ1103" s="192">
        <v>3.79E-5</v>
      </c>
      <c r="BA1103" s="192">
        <v>4.8199999999999999E-5</v>
      </c>
      <c r="BB1103" s="192">
        <v>7.3899999999999994E-5</v>
      </c>
      <c r="BC1103" s="157">
        <v>0</v>
      </c>
      <c r="BD1103" s="157">
        <v>0</v>
      </c>
      <c r="BE1103" s="157">
        <v>0</v>
      </c>
      <c r="BF1103" s="157">
        <v>0</v>
      </c>
      <c r="BG1103" s="157">
        <v>0</v>
      </c>
      <c r="BH1103" s="157">
        <v>0</v>
      </c>
      <c r="BI1103" s="157">
        <v>0</v>
      </c>
      <c r="BJ1103" s="157">
        <v>0</v>
      </c>
      <c r="BK1103" s="157">
        <v>0</v>
      </c>
      <c r="BL1103" s="192">
        <v>3.5800000000000003E-5</v>
      </c>
      <c r="BM1103" s="157">
        <v>0</v>
      </c>
      <c r="BN1103" s="157">
        <v>0</v>
      </c>
      <c r="BO1103" s="192">
        <v>4.4499999999999997E-5</v>
      </c>
      <c r="BP1103" s="157">
        <v>0</v>
      </c>
      <c r="BQ1103" s="157">
        <v>0</v>
      </c>
      <c r="BR1103" s="157">
        <v>0</v>
      </c>
      <c r="BS1103" s="157">
        <v>0</v>
      </c>
      <c r="BT1103" s="157">
        <v>0</v>
      </c>
      <c r="BU1103" s="157">
        <v>0</v>
      </c>
      <c r="BV1103" s="157">
        <v>0</v>
      </c>
      <c r="BW1103" s="157">
        <v>0</v>
      </c>
      <c r="BX1103" s="157">
        <v>0</v>
      </c>
      <c r="BY1103" s="157">
        <v>1.00738E-4</v>
      </c>
      <c r="BZ1103" s="192">
        <v>3.0899999999999999E-5</v>
      </c>
      <c r="CA1103" s="157">
        <v>0</v>
      </c>
      <c r="CB1103" s="157">
        <v>0</v>
      </c>
      <c r="CC1103" s="192">
        <v>1.8099999999999999E-5</v>
      </c>
      <c r="CD1103" s="157">
        <v>0</v>
      </c>
      <c r="CE1103" s="157">
        <v>0</v>
      </c>
      <c r="CF1103" s="157">
        <v>0</v>
      </c>
      <c r="CG1103" s="157">
        <v>0</v>
      </c>
      <c r="CH1103" s="157">
        <v>0</v>
      </c>
      <c r="CI1103" s="157">
        <v>0</v>
      </c>
      <c r="CJ1103" s="157">
        <v>0</v>
      </c>
      <c r="CK1103" s="157">
        <v>0</v>
      </c>
      <c r="CL1103" s="157">
        <v>0</v>
      </c>
      <c r="CM1103" s="157">
        <v>0</v>
      </c>
      <c r="CN1103" s="157">
        <v>0</v>
      </c>
      <c r="CO1103" s="157">
        <v>0</v>
      </c>
      <c r="CP1103" s="157">
        <v>0</v>
      </c>
      <c r="CQ1103" s="157">
        <v>0</v>
      </c>
      <c r="CR1103" s="157">
        <v>0</v>
      </c>
      <c r="CS1103" s="157">
        <v>0</v>
      </c>
      <c r="CT1103" s="157">
        <v>0</v>
      </c>
      <c r="CU1103" s="157">
        <v>0</v>
      </c>
      <c r="CV1103" s="157">
        <v>0</v>
      </c>
      <c r="CW1103" s="192">
        <v>2.37E-5</v>
      </c>
      <c r="CX1103" s="157">
        <v>0</v>
      </c>
      <c r="CY1103" s="157">
        <v>0</v>
      </c>
      <c r="CZ1103" s="157">
        <v>0</v>
      </c>
      <c r="DA1103" s="157">
        <v>0</v>
      </c>
      <c r="DB1103" s="157">
        <v>0</v>
      </c>
      <c r="DC1103" s="157">
        <v>0</v>
      </c>
      <c r="DD1103" s="157">
        <v>0</v>
      </c>
      <c r="DE1103" s="157">
        <v>0</v>
      </c>
      <c r="DF1103" s="157">
        <v>0</v>
      </c>
      <c r="DG1103" s="157">
        <v>0</v>
      </c>
      <c r="DH1103" s="157">
        <v>0</v>
      </c>
      <c r="DI1103" s="157">
        <v>0</v>
      </c>
      <c r="DJ1103" s="157">
        <v>0</v>
      </c>
      <c r="DK1103" s="157">
        <v>0</v>
      </c>
      <c r="DL1103" s="157">
        <v>0</v>
      </c>
      <c r="DM1103" s="157">
        <v>0</v>
      </c>
      <c r="DN1103" s="157">
        <v>0</v>
      </c>
      <c r="DO1103" s="157">
        <v>0</v>
      </c>
      <c r="DP1103" s="157">
        <v>0</v>
      </c>
      <c r="DQ1103" s="157">
        <v>0</v>
      </c>
      <c r="DR1103" s="157">
        <v>0</v>
      </c>
      <c r="DS1103" s="157">
        <v>0</v>
      </c>
      <c r="DT1103" s="157">
        <v>0</v>
      </c>
      <c r="DU1103" s="157">
        <v>0</v>
      </c>
      <c r="DV1103" s="157">
        <v>0</v>
      </c>
      <c r="DW1103" s="157">
        <v>0</v>
      </c>
      <c r="DX1103" s="192">
        <v>5.4400000000000001E-5</v>
      </c>
      <c r="DY1103" s="157">
        <v>0</v>
      </c>
      <c r="DZ1103" s="157">
        <v>0</v>
      </c>
      <c r="EA1103" s="157">
        <v>0</v>
      </c>
      <c r="EB1103" s="157">
        <v>0</v>
      </c>
      <c r="EC1103" s="157">
        <v>0</v>
      </c>
      <c r="ED1103" s="157">
        <v>0</v>
      </c>
      <c r="EE1103" s="157">
        <v>0</v>
      </c>
      <c r="EF1103" s="157">
        <v>0</v>
      </c>
      <c r="EG1103" s="157">
        <v>0</v>
      </c>
      <c r="EH1103" s="157">
        <v>0</v>
      </c>
      <c r="EI1103" s="157">
        <v>0</v>
      </c>
      <c r="EJ1103" s="157">
        <v>0</v>
      </c>
      <c r="EK1103" s="157">
        <v>0</v>
      </c>
      <c r="EL1103" s="157">
        <v>0</v>
      </c>
      <c r="EM1103" s="157">
        <v>0</v>
      </c>
      <c r="EN1103" s="157">
        <v>0</v>
      </c>
      <c r="EO1103" s="157">
        <v>0</v>
      </c>
      <c r="EP1103" s="157">
        <v>0</v>
      </c>
      <c r="EQ1103" s="157">
        <v>0</v>
      </c>
      <c r="ER1103" s="157">
        <v>1.2404399999999999E-4</v>
      </c>
      <c r="ES1103" s="157">
        <v>0</v>
      </c>
      <c r="ET1103" s="157">
        <v>0</v>
      </c>
      <c r="EU1103" s="157">
        <v>0</v>
      </c>
      <c r="EV1103" s="157">
        <v>0</v>
      </c>
      <c r="EW1103" s="157">
        <v>0</v>
      </c>
      <c r="EX1103" s="157">
        <v>0</v>
      </c>
      <c r="EY1103" s="157">
        <v>0</v>
      </c>
      <c r="EZ1103" s="157">
        <v>0</v>
      </c>
      <c r="FA1103" s="157">
        <v>0</v>
      </c>
      <c r="FB1103" s="157">
        <v>0</v>
      </c>
      <c r="FC1103" s="157">
        <v>0</v>
      </c>
      <c r="FD1103" s="157">
        <v>0</v>
      </c>
      <c r="FE1103" s="157">
        <v>0</v>
      </c>
      <c r="FF1103" s="157">
        <v>0</v>
      </c>
      <c r="FG1103" s="192">
        <v>7.9599999999999997E-5</v>
      </c>
      <c r="FH1103" s="157">
        <v>0</v>
      </c>
      <c r="FI1103" s="157">
        <v>0</v>
      </c>
      <c r="FJ1103" s="157">
        <v>0</v>
      </c>
      <c r="FK1103" s="157">
        <v>0</v>
      </c>
      <c r="FL1103" s="157">
        <v>0</v>
      </c>
      <c r="FM1103" s="157">
        <v>0</v>
      </c>
      <c r="FN1103" s="157">
        <v>0</v>
      </c>
      <c r="FO1103" s="157">
        <v>0</v>
      </c>
      <c r="FP1103" s="157">
        <v>1.2347700000000001E-4</v>
      </c>
      <c r="FQ1103" s="157">
        <v>0</v>
      </c>
      <c r="FR1103" s="157">
        <v>0</v>
      </c>
      <c r="FS1103" s="157">
        <v>0</v>
      </c>
      <c r="FT1103" s="157">
        <v>0</v>
      </c>
      <c r="FU1103" s="157">
        <v>0</v>
      </c>
      <c r="FV1103" s="157">
        <v>0</v>
      </c>
      <c r="FW1103" s="157">
        <v>0</v>
      </c>
      <c r="FX1103" s="192">
        <v>5.1199999999999998E-5</v>
      </c>
      <c r="FY1103" s="157">
        <v>0</v>
      </c>
      <c r="FZ1103" s="157">
        <v>0</v>
      </c>
      <c r="GA1103" s="157">
        <v>0</v>
      </c>
      <c r="GB1103" s="157">
        <v>0</v>
      </c>
      <c r="GC1103" s="157">
        <v>0</v>
      </c>
      <c r="GD1103" s="157">
        <v>1.8401999999999999E-4</v>
      </c>
      <c r="GE1103" s="157">
        <v>0</v>
      </c>
      <c r="GF1103" s="157">
        <v>0</v>
      </c>
      <c r="GG1103" s="157">
        <v>0</v>
      </c>
      <c r="GH1103" s="157">
        <v>0</v>
      </c>
      <c r="GI1103" s="157">
        <v>0</v>
      </c>
      <c r="GJ1103" s="157">
        <v>0</v>
      </c>
      <c r="GK1103" s="157">
        <v>0</v>
      </c>
      <c r="GL1103" s="157">
        <v>0</v>
      </c>
      <c r="GM1103" s="157">
        <v>0</v>
      </c>
      <c r="GN1103" s="157">
        <v>0</v>
      </c>
      <c r="GO1103" s="157">
        <v>0</v>
      </c>
      <c r="GP1103" s="157">
        <v>0</v>
      </c>
      <c r="GQ1103" s="157">
        <v>0</v>
      </c>
      <c r="GR1103" s="157">
        <v>0</v>
      </c>
      <c r="GS1103" s="157">
        <v>0</v>
      </c>
      <c r="GT1103" s="157">
        <v>0</v>
      </c>
      <c r="GU1103" s="157">
        <v>0</v>
      </c>
      <c r="GV1103" s="157">
        <v>0</v>
      </c>
      <c r="GW1103" s="157">
        <v>0</v>
      </c>
      <c r="GX1103" s="157">
        <v>0</v>
      </c>
      <c r="GY1103" s="157">
        <v>0</v>
      </c>
      <c r="GZ1103" s="157">
        <v>0</v>
      </c>
      <c r="HA1103" s="157">
        <v>0</v>
      </c>
    </row>
    <row r="1104" spans="1:209" x14ac:dyDescent="0.2">
      <c r="A1104" s="157" t="s">
        <v>4913</v>
      </c>
      <c r="B1104" s="157">
        <v>0</v>
      </c>
      <c r="C1104" s="157">
        <v>0</v>
      </c>
      <c r="D1104" s="157">
        <v>0</v>
      </c>
      <c r="E1104" s="157">
        <v>0</v>
      </c>
      <c r="F1104" s="157">
        <v>0</v>
      </c>
      <c r="G1104" s="157">
        <v>0</v>
      </c>
      <c r="H1104" s="157">
        <v>0</v>
      </c>
      <c r="I1104" s="157">
        <v>0</v>
      </c>
      <c r="J1104" s="157">
        <v>0</v>
      </c>
      <c r="K1104" s="157">
        <v>0</v>
      </c>
      <c r="L1104" s="157">
        <v>0</v>
      </c>
      <c r="M1104" s="157">
        <v>0</v>
      </c>
      <c r="N1104" s="157">
        <v>0</v>
      </c>
      <c r="O1104" s="157">
        <v>0</v>
      </c>
      <c r="P1104" s="157">
        <v>0</v>
      </c>
      <c r="Q1104" s="157">
        <v>0</v>
      </c>
      <c r="R1104" s="157">
        <v>0</v>
      </c>
      <c r="S1104" s="192">
        <v>2.4000000000000001E-5</v>
      </c>
      <c r="T1104" s="192">
        <v>3.2299999999999999E-5</v>
      </c>
      <c r="U1104" s="157">
        <v>0</v>
      </c>
      <c r="V1104" s="157">
        <v>0</v>
      </c>
      <c r="W1104" s="157">
        <v>0</v>
      </c>
      <c r="X1104" s="157">
        <v>0</v>
      </c>
      <c r="Y1104" s="157">
        <v>0</v>
      </c>
      <c r="Z1104" s="157">
        <v>0</v>
      </c>
      <c r="AA1104" s="157">
        <v>0</v>
      </c>
      <c r="AB1104" s="157">
        <v>0</v>
      </c>
      <c r="AC1104" s="157">
        <v>0</v>
      </c>
      <c r="AD1104" s="157">
        <v>0</v>
      </c>
      <c r="AE1104" s="157">
        <v>0</v>
      </c>
      <c r="AF1104" s="192">
        <v>1.5E-5</v>
      </c>
      <c r="AG1104" s="192">
        <v>1.34E-5</v>
      </c>
      <c r="AH1104" s="157">
        <v>1.59593E-4</v>
      </c>
      <c r="AI1104" s="157">
        <v>0</v>
      </c>
      <c r="AJ1104" s="157">
        <v>0</v>
      </c>
      <c r="AK1104" s="157">
        <v>0</v>
      </c>
      <c r="AL1104" s="157">
        <v>0</v>
      </c>
      <c r="AM1104" s="157">
        <v>0</v>
      </c>
      <c r="AN1104" s="157">
        <v>0</v>
      </c>
      <c r="AO1104" s="157">
        <v>0</v>
      </c>
      <c r="AP1104" s="157">
        <v>0</v>
      </c>
      <c r="AQ1104" s="157">
        <v>0</v>
      </c>
      <c r="AR1104" s="157">
        <v>0</v>
      </c>
      <c r="AS1104" s="157">
        <v>0</v>
      </c>
      <c r="AT1104" s="157">
        <v>0</v>
      </c>
      <c r="AU1104" s="157">
        <v>0</v>
      </c>
      <c r="AV1104" s="157">
        <v>0</v>
      </c>
      <c r="AW1104" s="157">
        <v>0</v>
      </c>
      <c r="AX1104" s="157">
        <v>0</v>
      </c>
      <c r="AY1104" s="157">
        <v>0</v>
      </c>
      <c r="AZ1104" s="192">
        <v>3.79E-5</v>
      </c>
      <c r="BA1104" s="157">
        <v>0</v>
      </c>
      <c r="BB1104" s="157">
        <v>0</v>
      </c>
      <c r="BC1104" s="157">
        <v>0</v>
      </c>
      <c r="BD1104" s="157">
        <v>0</v>
      </c>
      <c r="BE1104" s="157">
        <v>0</v>
      </c>
      <c r="BF1104" s="157">
        <v>0</v>
      </c>
      <c r="BG1104" s="157">
        <v>0</v>
      </c>
      <c r="BH1104" s="157">
        <v>0</v>
      </c>
      <c r="BI1104" s="157">
        <v>0</v>
      </c>
      <c r="BJ1104" s="157">
        <v>0</v>
      </c>
      <c r="BK1104" s="157">
        <v>0</v>
      </c>
      <c r="BL1104" s="157">
        <v>0</v>
      </c>
      <c r="BM1104" s="157">
        <v>0</v>
      </c>
      <c r="BN1104" s="157">
        <v>0</v>
      </c>
      <c r="BO1104" s="157">
        <v>0</v>
      </c>
      <c r="BP1104" s="157">
        <v>0</v>
      </c>
      <c r="BQ1104" s="157">
        <v>0</v>
      </c>
      <c r="BR1104" s="192">
        <v>2.1100000000000001E-5</v>
      </c>
      <c r="BS1104" s="157">
        <v>0</v>
      </c>
      <c r="BT1104" s="157">
        <v>0</v>
      </c>
      <c r="BU1104" s="157">
        <v>0</v>
      </c>
      <c r="BV1104" s="157">
        <v>0</v>
      </c>
      <c r="BW1104" s="157">
        <v>0</v>
      </c>
      <c r="BX1104" s="192">
        <v>2.4000000000000001E-5</v>
      </c>
      <c r="BY1104" s="157">
        <v>0</v>
      </c>
      <c r="BZ1104" s="157">
        <v>0</v>
      </c>
      <c r="CA1104" s="192">
        <v>5.13E-5</v>
      </c>
      <c r="CB1104" s="157">
        <v>0</v>
      </c>
      <c r="CC1104" s="192">
        <v>1.8099999999999999E-5</v>
      </c>
      <c r="CD1104" s="192">
        <v>5.9899999999999999E-5</v>
      </c>
      <c r="CE1104" s="157">
        <v>0</v>
      </c>
      <c r="CF1104" s="157">
        <v>0</v>
      </c>
      <c r="CG1104" s="157">
        <v>0</v>
      </c>
      <c r="CH1104" s="157">
        <v>0</v>
      </c>
      <c r="CI1104" s="157">
        <v>0</v>
      </c>
      <c r="CJ1104" s="157">
        <v>0</v>
      </c>
      <c r="CK1104" s="157">
        <v>0</v>
      </c>
      <c r="CL1104" s="157">
        <v>0</v>
      </c>
      <c r="CM1104" s="157">
        <v>0</v>
      </c>
      <c r="CN1104" s="192">
        <v>1.3200000000000001E-5</v>
      </c>
      <c r="CO1104" s="157">
        <v>0</v>
      </c>
      <c r="CP1104" s="157">
        <v>0</v>
      </c>
      <c r="CQ1104" s="192">
        <v>3.6000000000000001E-5</v>
      </c>
      <c r="CR1104" s="157">
        <v>0</v>
      </c>
      <c r="CS1104" s="192">
        <v>5.2099999999999999E-5</v>
      </c>
      <c r="CT1104" s="157">
        <v>0</v>
      </c>
      <c r="CU1104" s="157">
        <v>0</v>
      </c>
      <c r="CV1104" s="157">
        <v>0</v>
      </c>
      <c r="CW1104" s="192">
        <v>5.93E-6</v>
      </c>
      <c r="CX1104" s="157">
        <v>0</v>
      </c>
      <c r="CY1104" s="192">
        <v>2.76E-5</v>
      </c>
      <c r="CZ1104" s="157">
        <v>0</v>
      </c>
      <c r="DA1104" s="157">
        <v>0</v>
      </c>
      <c r="DB1104" s="192">
        <v>1.66E-5</v>
      </c>
      <c r="DC1104" s="157">
        <v>0</v>
      </c>
      <c r="DD1104" s="157">
        <v>0</v>
      </c>
      <c r="DE1104" s="157">
        <v>0</v>
      </c>
      <c r="DF1104" s="157">
        <v>0</v>
      </c>
      <c r="DG1104" s="157">
        <v>0</v>
      </c>
      <c r="DH1104" s="157">
        <v>0</v>
      </c>
      <c r="DI1104" s="157">
        <v>0</v>
      </c>
      <c r="DJ1104" s="157">
        <v>0</v>
      </c>
      <c r="DK1104" s="157">
        <v>0</v>
      </c>
      <c r="DL1104" s="157">
        <v>0</v>
      </c>
      <c r="DM1104" s="157">
        <v>0</v>
      </c>
      <c r="DN1104" s="157">
        <v>0</v>
      </c>
      <c r="DO1104" s="157">
        <v>0</v>
      </c>
      <c r="DP1104" s="157">
        <v>0</v>
      </c>
      <c r="DQ1104" s="157">
        <v>0</v>
      </c>
      <c r="DR1104" s="157">
        <v>0</v>
      </c>
      <c r="DS1104" s="157">
        <v>0</v>
      </c>
      <c r="DT1104" s="157">
        <v>0</v>
      </c>
      <c r="DU1104" s="157">
        <v>0</v>
      </c>
      <c r="DV1104" s="157">
        <v>0</v>
      </c>
      <c r="DW1104" s="157">
        <v>0</v>
      </c>
      <c r="DX1104" s="192">
        <v>8.1600000000000005E-5</v>
      </c>
      <c r="DY1104" s="157">
        <v>0</v>
      </c>
      <c r="DZ1104" s="157">
        <v>0</v>
      </c>
      <c r="EA1104" s="157">
        <v>0</v>
      </c>
      <c r="EB1104" s="192">
        <v>3.5200000000000002E-5</v>
      </c>
      <c r="EC1104" s="157">
        <v>0</v>
      </c>
      <c r="ED1104" s="157">
        <v>0</v>
      </c>
      <c r="EE1104" s="157">
        <v>0</v>
      </c>
      <c r="EF1104" s="157">
        <v>0</v>
      </c>
      <c r="EG1104" s="157">
        <v>0</v>
      </c>
      <c r="EH1104" s="157">
        <v>0</v>
      </c>
      <c r="EI1104" s="157">
        <v>0</v>
      </c>
      <c r="EJ1104" s="157">
        <v>0</v>
      </c>
      <c r="EK1104" s="157">
        <v>0</v>
      </c>
      <c r="EL1104" s="157">
        <v>0</v>
      </c>
      <c r="EM1104" s="157">
        <v>0</v>
      </c>
      <c r="EN1104" s="157">
        <v>0</v>
      </c>
      <c r="EO1104" s="157">
        <v>0</v>
      </c>
      <c r="EP1104" s="157">
        <v>0</v>
      </c>
      <c r="EQ1104" s="157">
        <v>0</v>
      </c>
      <c r="ER1104" s="157">
        <v>0</v>
      </c>
      <c r="ES1104" s="157">
        <v>0</v>
      </c>
      <c r="ET1104" s="157">
        <v>0</v>
      </c>
      <c r="EU1104" s="157">
        <v>0</v>
      </c>
      <c r="EV1104" s="157">
        <v>0</v>
      </c>
      <c r="EW1104" s="157">
        <v>0</v>
      </c>
      <c r="EX1104" s="157">
        <v>0</v>
      </c>
      <c r="EY1104" s="157">
        <v>0</v>
      </c>
      <c r="EZ1104" s="157">
        <v>0</v>
      </c>
      <c r="FA1104" s="157">
        <v>0</v>
      </c>
      <c r="FB1104" s="157">
        <v>0</v>
      </c>
      <c r="FC1104" s="157">
        <v>0</v>
      </c>
      <c r="FD1104" s="157">
        <v>0</v>
      </c>
      <c r="FE1104" s="157">
        <v>0</v>
      </c>
      <c r="FF1104" s="157">
        <v>0</v>
      </c>
      <c r="FG1104" s="157">
        <v>0</v>
      </c>
      <c r="FH1104" s="157">
        <v>0</v>
      </c>
      <c r="FI1104" s="157">
        <v>0</v>
      </c>
      <c r="FJ1104" s="157">
        <v>0</v>
      </c>
      <c r="FK1104" s="157">
        <v>0</v>
      </c>
      <c r="FL1104" s="157">
        <v>2.2474800000000001E-4</v>
      </c>
      <c r="FM1104" s="157">
        <v>0</v>
      </c>
      <c r="FN1104" s="157">
        <v>0</v>
      </c>
      <c r="FO1104" s="157">
        <v>0</v>
      </c>
      <c r="FP1104" s="157">
        <v>0</v>
      </c>
      <c r="FQ1104" s="157">
        <v>2.03666E-4</v>
      </c>
      <c r="FR1104" s="157">
        <v>0</v>
      </c>
      <c r="FS1104" s="157">
        <v>0</v>
      </c>
      <c r="FT1104" s="157">
        <v>0</v>
      </c>
      <c r="FU1104" s="157">
        <v>0</v>
      </c>
      <c r="FV1104" s="157">
        <v>0</v>
      </c>
      <c r="FW1104" s="157">
        <v>0</v>
      </c>
      <c r="FX1104" s="157">
        <v>0</v>
      </c>
      <c r="FY1104" s="157">
        <v>0</v>
      </c>
      <c r="FZ1104" s="157">
        <v>0</v>
      </c>
      <c r="GA1104" s="157">
        <v>0</v>
      </c>
      <c r="GB1104" s="157">
        <v>0</v>
      </c>
      <c r="GC1104" s="157">
        <v>0</v>
      </c>
      <c r="GD1104" s="157">
        <v>0</v>
      </c>
      <c r="GE1104" s="157">
        <v>0</v>
      </c>
      <c r="GF1104" s="157">
        <v>0</v>
      </c>
      <c r="GG1104" s="157">
        <v>0</v>
      </c>
      <c r="GH1104" s="157">
        <v>0</v>
      </c>
      <c r="GI1104" s="157">
        <v>0</v>
      </c>
      <c r="GJ1104" s="157">
        <v>0</v>
      </c>
      <c r="GK1104" s="157">
        <v>0</v>
      </c>
      <c r="GL1104" s="157">
        <v>0</v>
      </c>
      <c r="GM1104" s="157">
        <v>0</v>
      </c>
      <c r="GN1104" s="157">
        <v>0</v>
      </c>
      <c r="GO1104" s="157">
        <v>0</v>
      </c>
      <c r="GP1104" s="157">
        <v>0</v>
      </c>
      <c r="GQ1104" s="157">
        <v>0</v>
      </c>
      <c r="GR1104" s="157">
        <v>0</v>
      </c>
      <c r="GS1104" s="157">
        <v>0</v>
      </c>
      <c r="GT1104" s="157">
        <v>0</v>
      </c>
      <c r="GU1104" s="157">
        <v>0</v>
      </c>
      <c r="GV1104" s="157">
        <v>0</v>
      </c>
      <c r="GW1104" s="157">
        <v>0</v>
      </c>
      <c r="GX1104" s="157">
        <v>0</v>
      </c>
      <c r="GY1104" s="157">
        <v>0</v>
      </c>
      <c r="GZ1104" s="157">
        <v>0</v>
      </c>
      <c r="HA1104" s="157">
        <v>0</v>
      </c>
    </row>
    <row r="1105" spans="1:209" x14ac:dyDescent="0.2">
      <c r="A1105" s="157" t="s">
        <v>4914</v>
      </c>
      <c r="B1105" s="157">
        <v>0</v>
      </c>
      <c r="C1105" s="157">
        <v>0</v>
      </c>
      <c r="D1105" s="157">
        <v>0</v>
      </c>
      <c r="E1105" s="157">
        <v>0</v>
      </c>
      <c r="F1105" s="157">
        <v>0</v>
      </c>
      <c r="G1105" s="157">
        <v>0</v>
      </c>
      <c r="H1105" s="157">
        <v>0</v>
      </c>
      <c r="I1105" s="157">
        <v>0</v>
      </c>
      <c r="J1105" s="157">
        <v>0</v>
      </c>
      <c r="K1105" s="157">
        <v>0</v>
      </c>
      <c r="L1105" s="157">
        <v>0</v>
      </c>
      <c r="M1105" s="157">
        <v>0</v>
      </c>
      <c r="N1105" s="157">
        <v>0</v>
      </c>
      <c r="O1105" s="157">
        <v>0</v>
      </c>
      <c r="P1105" s="157">
        <v>0</v>
      </c>
      <c r="Q1105" s="157">
        <v>0</v>
      </c>
      <c r="R1105" s="157">
        <v>0</v>
      </c>
      <c r="S1105" s="157">
        <v>0</v>
      </c>
      <c r="T1105" s="157">
        <v>0</v>
      </c>
      <c r="U1105" s="157">
        <v>0</v>
      </c>
      <c r="V1105" s="157">
        <v>0</v>
      </c>
      <c r="W1105" s="157">
        <v>0</v>
      </c>
      <c r="X1105" s="157">
        <v>0</v>
      </c>
      <c r="Y1105" s="157">
        <v>0</v>
      </c>
      <c r="Z1105" s="157">
        <v>0</v>
      </c>
      <c r="AA1105" s="157">
        <v>0</v>
      </c>
      <c r="AB1105" s="157">
        <v>0</v>
      </c>
      <c r="AC1105" s="157">
        <v>0</v>
      </c>
      <c r="AD1105" s="157">
        <v>0</v>
      </c>
      <c r="AE1105" s="157">
        <v>0</v>
      </c>
      <c r="AF1105" s="157">
        <v>0</v>
      </c>
      <c r="AG1105" s="157">
        <v>0</v>
      </c>
      <c r="AH1105" s="157">
        <v>0</v>
      </c>
      <c r="AI1105" s="157">
        <v>0</v>
      </c>
      <c r="AJ1105" s="157">
        <v>0</v>
      </c>
      <c r="AK1105" s="157">
        <v>0</v>
      </c>
      <c r="AL1105" s="157">
        <v>0</v>
      </c>
      <c r="AM1105" s="157">
        <v>0</v>
      </c>
      <c r="AN1105" s="157">
        <v>0</v>
      </c>
      <c r="AO1105" s="157">
        <v>0</v>
      </c>
      <c r="AP1105" s="157">
        <v>0</v>
      </c>
      <c r="AQ1105" s="157">
        <v>0</v>
      </c>
      <c r="AR1105" s="157">
        <v>0</v>
      </c>
      <c r="AS1105" s="157">
        <v>0</v>
      </c>
      <c r="AT1105" s="157">
        <v>0</v>
      </c>
      <c r="AU1105" s="157">
        <v>0</v>
      </c>
      <c r="AV1105" s="157">
        <v>0</v>
      </c>
      <c r="AW1105" s="157">
        <v>0</v>
      </c>
      <c r="AX1105" s="157">
        <v>0</v>
      </c>
      <c r="AY1105" s="157">
        <v>0</v>
      </c>
      <c r="AZ1105" s="157">
        <v>0</v>
      </c>
      <c r="BA1105" s="157">
        <v>0</v>
      </c>
      <c r="BB1105" s="157">
        <v>0</v>
      </c>
      <c r="BC1105" s="157">
        <v>0</v>
      </c>
      <c r="BD1105" s="157">
        <v>0</v>
      </c>
      <c r="BE1105" s="157">
        <v>0</v>
      </c>
      <c r="BF1105" s="157">
        <v>0</v>
      </c>
      <c r="BG1105" s="157">
        <v>0</v>
      </c>
      <c r="BH1105" s="157">
        <v>0</v>
      </c>
      <c r="BI1105" s="157">
        <v>0</v>
      </c>
      <c r="BJ1105" s="157">
        <v>0</v>
      </c>
      <c r="BK1105" s="157">
        <v>0</v>
      </c>
      <c r="BL1105" s="157">
        <v>0</v>
      </c>
      <c r="BM1105" s="157">
        <v>0</v>
      </c>
      <c r="BN1105" s="157">
        <v>0</v>
      </c>
      <c r="BO1105" s="157">
        <v>0</v>
      </c>
      <c r="BP1105" s="157">
        <v>0</v>
      </c>
      <c r="BQ1105" s="157">
        <v>0</v>
      </c>
      <c r="BR1105" s="157">
        <v>0</v>
      </c>
      <c r="BS1105" s="157">
        <v>0</v>
      </c>
      <c r="BT1105" s="157">
        <v>0</v>
      </c>
      <c r="BU1105" s="157">
        <v>0</v>
      </c>
      <c r="BV1105" s="157">
        <v>0</v>
      </c>
      <c r="BW1105" s="157">
        <v>0</v>
      </c>
      <c r="BX1105" s="157">
        <v>0</v>
      </c>
      <c r="BY1105" s="157">
        <v>0</v>
      </c>
      <c r="BZ1105" s="157">
        <v>0</v>
      </c>
      <c r="CA1105" s="157">
        <v>0</v>
      </c>
      <c r="CB1105" s="157">
        <v>0</v>
      </c>
      <c r="CC1105" s="157">
        <v>0</v>
      </c>
      <c r="CD1105" s="157">
        <v>0</v>
      </c>
      <c r="CE1105" s="157">
        <v>0</v>
      </c>
      <c r="CF1105" s="157">
        <v>0</v>
      </c>
      <c r="CG1105" s="157">
        <v>0</v>
      </c>
      <c r="CH1105" s="157">
        <v>0</v>
      </c>
      <c r="CI1105" s="157">
        <v>0</v>
      </c>
      <c r="CJ1105" s="157">
        <v>0</v>
      </c>
      <c r="CK1105" s="157">
        <v>0</v>
      </c>
      <c r="CL1105" s="157">
        <v>0</v>
      </c>
      <c r="CM1105" s="157">
        <v>0</v>
      </c>
      <c r="CN1105" s="157">
        <v>0</v>
      </c>
      <c r="CO1105" s="157">
        <v>0</v>
      </c>
      <c r="CP1105" s="157">
        <v>0</v>
      </c>
      <c r="CQ1105" s="157">
        <v>0</v>
      </c>
      <c r="CR1105" s="157">
        <v>0</v>
      </c>
      <c r="CS1105" s="157">
        <v>0</v>
      </c>
      <c r="CT1105" s="157">
        <v>0</v>
      </c>
      <c r="CU1105" s="157">
        <v>0</v>
      </c>
      <c r="CV1105" s="157">
        <v>0</v>
      </c>
      <c r="CW1105" s="157">
        <v>0</v>
      </c>
      <c r="CX1105" s="157">
        <v>0</v>
      </c>
      <c r="CY1105" s="157">
        <v>0</v>
      </c>
      <c r="CZ1105" s="157">
        <v>0</v>
      </c>
      <c r="DA1105" s="157">
        <v>0</v>
      </c>
      <c r="DB1105" s="157">
        <v>0</v>
      </c>
      <c r="DC1105" s="157">
        <v>0</v>
      </c>
      <c r="DD1105" s="157">
        <v>0</v>
      </c>
      <c r="DE1105" s="157">
        <v>0</v>
      </c>
      <c r="DF1105" s="157">
        <v>0</v>
      </c>
      <c r="DG1105" s="157">
        <v>0</v>
      </c>
      <c r="DH1105" s="157">
        <v>0</v>
      </c>
      <c r="DI1105" s="157">
        <v>0</v>
      </c>
      <c r="DJ1105" s="157">
        <v>0</v>
      </c>
      <c r="DK1105" s="157">
        <v>1.01937E-4</v>
      </c>
      <c r="DL1105" s="157">
        <v>0</v>
      </c>
      <c r="DM1105" s="157">
        <v>0</v>
      </c>
      <c r="DN1105" s="157">
        <v>0</v>
      </c>
      <c r="DO1105" s="157">
        <v>0</v>
      </c>
      <c r="DP1105" s="157">
        <v>0</v>
      </c>
      <c r="DQ1105" s="157">
        <v>0</v>
      </c>
      <c r="DR1105" s="157">
        <v>0</v>
      </c>
      <c r="DS1105" s="157">
        <v>0</v>
      </c>
      <c r="DT1105" s="157">
        <v>0</v>
      </c>
      <c r="DU1105" s="157">
        <v>0</v>
      </c>
      <c r="DV1105" s="157">
        <v>0</v>
      </c>
      <c r="DW1105" s="157">
        <v>0</v>
      </c>
      <c r="DX1105" s="157">
        <v>0</v>
      </c>
      <c r="DY1105" s="157">
        <v>0</v>
      </c>
      <c r="DZ1105" s="157">
        <v>0</v>
      </c>
      <c r="EA1105" s="157">
        <v>0</v>
      </c>
      <c r="EB1105" s="157">
        <v>0</v>
      </c>
      <c r="EC1105" s="157">
        <v>0</v>
      </c>
      <c r="ED1105" s="157">
        <v>0</v>
      </c>
      <c r="EE1105" s="157">
        <v>0</v>
      </c>
      <c r="EF1105" s="157">
        <v>0</v>
      </c>
      <c r="EG1105" s="157">
        <v>0</v>
      </c>
      <c r="EH1105" s="157">
        <v>0</v>
      </c>
      <c r="EI1105" s="157">
        <v>0</v>
      </c>
      <c r="EJ1105" s="157">
        <v>0</v>
      </c>
      <c r="EK1105" s="157">
        <v>0</v>
      </c>
      <c r="EL1105" s="157">
        <v>0</v>
      </c>
      <c r="EM1105" s="157">
        <v>0</v>
      </c>
      <c r="EN1105" s="157">
        <v>0</v>
      </c>
      <c r="EO1105" s="157">
        <v>0</v>
      </c>
      <c r="EP1105" s="157">
        <v>0</v>
      </c>
      <c r="EQ1105" s="157">
        <v>0</v>
      </c>
      <c r="ER1105" s="157">
        <v>0</v>
      </c>
      <c r="ES1105" s="157">
        <v>0</v>
      </c>
      <c r="ET1105" s="157">
        <v>0</v>
      </c>
      <c r="EU1105" s="157">
        <v>0</v>
      </c>
      <c r="EV1105" s="157">
        <v>0</v>
      </c>
      <c r="EW1105" s="157">
        <v>0</v>
      </c>
      <c r="EX1105" s="157">
        <v>0</v>
      </c>
      <c r="EY1105" s="157">
        <v>0</v>
      </c>
      <c r="EZ1105" s="157">
        <v>0</v>
      </c>
      <c r="FA1105" s="157">
        <v>0</v>
      </c>
      <c r="FB1105" s="157">
        <v>0</v>
      </c>
      <c r="FC1105" s="157">
        <v>0</v>
      </c>
      <c r="FD1105" s="157">
        <v>0</v>
      </c>
      <c r="FE1105" s="157">
        <v>0</v>
      </c>
      <c r="FF1105" s="157">
        <v>0</v>
      </c>
      <c r="FG1105" s="157">
        <v>0</v>
      </c>
      <c r="FH1105" s="157">
        <v>0</v>
      </c>
      <c r="FI1105" s="157">
        <v>0</v>
      </c>
      <c r="FJ1105" s="157">
        <v>0</v>
      </c>
      <c r="FK1105" s="157">
        <v>0</v>
      </c>
      <c r="FL1105" s="157">
        <v>0</v>
      </c>
      <c r="FM1105" s="157">
        <v>0</v>
      </c>
      <c r="FN1105" s="157">
        <v>0</v>
      </c>
      <c r="FO1105" s="157">
        <v>0</v>
      </c>
      <c r="FP1105" s="157">
        <v>0</v>
      </c>
      <c r="FQ1105" s="157">
        <v>0</v>
      </c>
      <c r="FR1105" s="157">
        <v>0</v>
      </c>
      <c r="FS1105" s="157">
        <v>0</v>
      </c>
      <c r="FT1105" s="157">
        <v>0</v>
      </c>
      <c r="FU1105" s="157">
        <v>0</v>
      </c>
      <c r="FV1105" s="157">
        <v>0</v>
      </c>
      <c r="FW1105" s="157">
        <v>0</v>
      </c>
      <c r="FX1105" s="157">
        <v>0</v>
      </c>
      <c r="FY1105" s="157">
        <v>0</v>
      </c>
      <c r="FZ1105" s="157">
        <v>0</v>
      </c>
      <c r="GA1105" s="157">
        <v>0</v>
      </c>
      <c r="GB1105" s="157">
        <v>0</v>
      </c>
      <c r="GC1105" s="157">
        <v>0</v>
      </c>
      <c r="GD1105" s="157">
        <v>0</v>
      </c>
      <c r="GE1105" s="157">
        <v>0</v>
      </c>
      <c r="GF1105" s="157">
        <v>0</v>
      </c>
      <c r="GG1105" s="157">
        <v>0</v>
      </c>
      <c r="GH1105" s="157">
        <v>0</v>
      </c>
      <c r="GI1105" s="157">
        <v>0</v>
      </c>
      <c r="GJ1105" s="157">
        <v>0</v>
      </c>
      <c r="GK1105" s="157">
        <v>0</v>
      </c>
      <c r="GL1105" s="157">
        <v>0</v>
      </c>
      <c r="GM1105" s="157">
        <v>0</v>
      </c>
      <c r="GN1105" s="157">
        <v>0</v>
      </c>
      <c r="GO1105" s="157">
        <v>0</v>
      </c>
      <c r="GP1105" s="157">
        <v>0</v>
      </c>
      <c r="GQ1105" s="157">
        <v>0</v>
      </c>
      <c r="GR1105" s="157">
        <v>0</v>
      </c>
      <c r="GS1105" s="157">
        <v>0</v>
      </c>
      <c r="GT1105" s="157">
        <v>0</v>
      </c>
      <c r="GU1105" s="157">
        <v>0</v>
      </c>
      <c r="GV1105" s="157">
        <v>0</v>
      </c>
      <c r="GW1105" s="157">
        <v>0</v>
      </c>
      <c r="GX1105" s="157">
        <v>0</v>
      </c>
      <c r="GY1105" s="157">
        <v>0</v>
      </c>
      <c r="GZ1105" s="157">
        <v>0</v>
      </c>
      <c r="HA1105" s="157">
        <v>0</v>
      </c>
    </row>
    <row r="1106" spans="1:209" x14ac:dyDescent="0.2">
      <c r="A1106" s="157" t="s">
        <v>4915</v>
      </c>
      <c r="B1106" s="157">
        <v>0</v>
      </c>
      <c r="C1106" s="157">
        <v>0</v>
      </c>
      <c r="D1106" s="157">
        <v>0</v>
      </c>
      <c r="E1106" s="157">
        <v>0</v>
      </c>
      <c r="F1106" s="157">
        <v>0</v>
      </c>
      <c r="G1106" s="157">
        <v>0</v>
      </c>
      <c r="H1106" s="157">
        <v>0</v>
      </c>
      <c r="I1106" s="157">
        <v>0</v>
      </c>
      <c r="J1106" s="157">
        <v>0</v>
      </c>
      <c r="K1106" s="157">
        <v>0</v>
      </c>
      <c r="L1106" s="157">
        <v>0</v>
      </c>
      <c r="M1106" s="157">
        <v>0</v>
      </c>
      <c r="N1106" s="157">
        <v>0</v>
      </c>
      <c r="O1106" s="157">
        <v>0</v>
      </c>
      <c r="P1106" s="157">
        <v>0</v>
      </c>
      <c r="Q1106" s="157">
        <v>0</v>
      </c>
      <c r="R1106" s="157">
        <v>0</v>
      </c>
      <c r="S1106" s="192">
        <v>9.59E-5</v>
      </c>
      <c r="T1106" s="157">
        <v>0</v>
      </c>
      <c r="U1106" s="157">
        <v>0</v>
      </c>
      <c r="V1106" s="157">
        <v>0</v>
      </c>
      <c r="W1106" s="157">
        <v>0</v>
      </c>
      <c r="X1106" s="157">
        <v>0</v>
      </c>
      <c r="Y1106" s="157">
        <v>0</v>
      </c>
      <c r="Z1106" s="157">
        <v>0</v>
      </c>
      <c r="AA1106" s="157">
        <v>0</v>
      </c>
      <c r="AB1106" s="157">
        <v>0</v>
      </c>
      <c r="AC1106" s="157">
        <v>0</v>
      </c>
      <c r="AD1106" s="157">
        <v>0</v>
      </c>
      <c r="AE1106" s="157">
        <v>0</v>
      </c>
      <c r="AF1106" s="157">
        <v>0</v>
      </c>
      <c r="AG1106" s="157">
        <v>0</v>
      </c>
      <c r="AH1106" s="157">
        <v>0</v>
      </c>
      <c r="AI1106" s="157">
        <v>0</v>
      </c>
      <c r="AJ1106" s="157">
        <v>0</v>
      </c>
      <c r="AK1106" s="157">
        <v>0</v>
      </c>
      <c r="AL1106" s="157">
        <v>0</v>
      </c>
      <c r="AM1106" s="157">
        <v>0</v>
      </c>
      <c r="AN1106" s="157">
        <v>0</v>
      </c>
      <c r="AO1106" s="157">
        <v>0</v>
      </c>
      <c r="AP1106" s="157">
        <v>0</v>
      </c>
      <c r="AQ1106" s="157">
        <v>0</v>
      </c>
      <c r="AR1106" s="157">
        <v>0</v>
      </c>
      <c r="AS1106" s="157">
        <v>0</v>
      </c>
      <c r="AT1106" s="157">
        <v>0</v>
      </c>
      <c r="AU1106" s="157">
        <v>0</v>
      </c>
      <c r="AV1106" s="157">
        <v>0</v>
      </c>
      <c r="AW1106" s="157">
        <v>0</v>
      </c>
      <c r="AX1106" s="157">
        <v>0</v>
      </c>
      <c r="AY1106" s="157">
        <v>0</v>
      </c>
      <c r="AZ1106" s="157">
        <v>0</v>
      </c>
      <c r="BA1106" s="157">
        <v>0</v>
      </c>
      <c r="BB1106" s="157">
        <v>0</v>
      </c>
      <c r="BC1106" s="157">
        <v>0</v>
      </c>
      <c r="BD1106" s="157">
        <v>0</v>
      </c>
      <c r="BE1106" s="157">
        <v>0</v>
      </c>
      <c r="BF1106" s="157">
        <v>0</v>
      </c>
      <c r="BG1106" s="157">
        <v>0</v>
      </c>
      <c r="BH1106" s="157">
        <v>0</v>
      </c>
      <c r="BI1106" s="157">
        <v>0</v>
      </c>
      <c r="BJ1106" s="157">
        <v>0</v>
      </c>
      <c r="BK1106" s="157">
        <v>0</v>
      </c>
      <c r="BL1106" s="157">
        <v>0</v>
      </c>
      <c r="BM1106" s="157">
        <v>0</v>
      </c>
      <c r="BN1106" s="157">
        <v>0</v>
      </c>
      <c r="BO1106" s="157">
        <v>0</v>
      </c>
      <c r="BP1106" s="157">
        <v>0</v>
      </c>
      <c r="BQ1106" s="157">
        <v>0</v>
      </c>
      <c r="BR1106" s="157">
        <v>0</v>
      </c>
      <c r="BS1106" s="157">
        <v>0</v>
      </c>
      <c r="BT1106" s="157">
        <v>0</v>
      </c>
      <c r="BU1106" s="157">
        <v>0</v>
      </c>
      <c r="BV1106" s="192">
        <v>4.7500000000000003E-5</v>
      </c>
      <c r="BW1106" s="157">
        <v>0</v>
      </c>
      <c r="BX1106" s="157">
        <v>0</v>
      </c>
      <c r="BY1106" s="157">
        <v>0</v>
      </c>
      <c r="BZ1106" s="157">
        <v>0</v>
      </c>
      <c r="CA1106" s="157">
        <v>0</v>
      </c>
      <c r="CB1106" s="157">
        <v>0</v>
      </c>
      <c r="CC1106" s="157">
        <v>0</v>
      </c>
      <c r="CD1106" s="157">
        <v>0</v>
      </c>
      <c r="CE1106" s="157">
        <v>0</v>
      </c>
      <c r="CF1106" s="157">
        <v>0</v>
      </c>
      <c r="CG1106" s="157">
        <v>0</v>
      </c>
      <c r="CH1106" s="157">
        <v>0</v>
      </c>
      <c r="CI1106" s="157">
        <v>0</v>
      </c>
      <c r="CJ1106" s="157">
        <v>0</v>
      </c>
      <c r="CK1106" s="157">
        <v>0</v>
      </c>
      <c r="CL1106" s="157">
        <v>0</v>
      </c>
      <c r="CM1106" s="157">
        <v>0</v>
      </c>
      <c r="CN1106" s="157">
        <v>0</v>
      </c>
      <c r="CO1106" s="157">
        <v>0</v>
      </c>
      <c r="CP1106" s="157">
        <v>0</v>
      </c>
      <c r="CQ1106" s="157">
        <v>0</v>
      </c>
      <c r="CR1106" s="157">
        <v>0</v>
      </c>
      <c r="CS1106" s="157">
        <v>0</v>
      </c>
      <c r="CT1106" s="157">
        <v>0</v>
      </c>
      <c r="CU1106" s="157">
        <v>0</v>
      </c>
      <c r="CV1106" s="157">
        <v>0</v>
      </c>
      <c r="CW1106" s="157">
        <v>0</v>
      </c>
      <c r="CX1106" s="157">
        <v>0</v>
      </c>
      <c r="CY1106" s="192">
        <v>8.2899999999999996E-5</v>
      </c>
      <c r="CZ1106" s="157">
        <v>0</v>
      </c>
      <c r="DA1106" s="157">
        <v>0</v>
      </c>
      <c r="DB1106" s="157">
        <v>0</v>
      </c>
      <c r="DC1106" s="157">
        <v>0</v>
      </c>
      <c r="DD1106" s="157">
        <v>0</v>
      </c>
      <c r="DE1106" s="192">
        <v>2.65E-5</v>
      </c>
      <c r="DF1106" s="157">
        <v>0</v>
      </c>
      <c r="DG1106" s="157">
        <v>0</v>
      </c>
      <c r="DH1106" s="157">
        <v>0</v>
      </c>
      <c r="DI1106" s="157">
        <v>0</v>
      </c>
      <c r="DJ1106" s="157">
        <v>0</v>
      </c>
      <c r="DK1106" s="157">
        <v>0</v>
      </c>
      <c r="DL1106" s="157">
        <v>0</v>
      </c>
      <c r="DM1106" s="157">
        <v>0</v>
      </c>
      <c r="DN1106" s="157">
        <v>0</v>
      </c>
      <c r="DO1106" s="157">
        <v>0</v>
      </c>
      <c r="DP1106" s="157">
        <v>0</v>
      </c>
      <c r="DQ1106" s="157">
        <v>0</v>
      </c>
      <c r="DR1106" s="157">
        <v>0</v>
      </c>
      <c r="DS1106" s="157">
        <v>0</v>
      </c>
      <c r="DT1106" s="157">
        <v>0</v>
      </c>
      <c r="DU1106" s="157">
        <v>0</v>
      </c>
      <c r="DV1106" s="157">
        <v>0</v>
      </c>
      <c r="DW1106" s="157">
        <v>0</v>
      </c>
      <c r="DX1106" s="157">
        <v>2.17569E-4</v>
      </c>
      <c r="DY1106" s="157">
        <v>0</v>
      </c>
      <c r="DZ1106" s="157">
        <v>0</v>
      </c>
      <c r="EA1106" s="157">
        <v>0</v>
      </c>
      <c r="EB1106" s="157">
        <v>0</v>
      </c>
      <c r="EC1106" s="157">
        <v>0</v>
      </c>
      <c r="ED1106" s="157">
        <v>0</v>
      </c>
      <c r="EE1106" s="157">
        <v>0</v>
      </c>
      <c r="EF1106" s="157">
        <v>0</v>
      </c>
      <c r="EG1106" s="157">
        <v>0</v>
      </c>
      <c r="EH1106" s="157">
        <v>0</v>
      </c>
      <c r="EI1106" s="157">
        <v>0</v>
      </c>
      <c r="EJ1106" s="157">
        <v>0</v>
      </c>
      <c r="EK1106" s="157">
        <v>0</v>
      </c>
      <c r="EL1106" s="157">
        <v>0</v>
      </c>
      <c r="EM1106" s="157">
        <v>0</v>
      </c>
      <c r="EN1106" s="157">
        <v>0</v>
      </c>
      <c r="EO1106" s="157">
        <v>0</v>
      </c>
      <c r="EP1106" s="157">
        <v>0</v>
      </c>
      <c r="EQ1106" s="157">
        <v>0</v>
      </c>
      <c r="ER1106" s="157">
        <v>0</v>
      </c>
      <c r="ES1106" s="157">
        <v>0</v>
      </c>
      <c r="ET1106" s="157">
        <v>0</v>
      </c>
      <c r="EU1106" s="157">
        <v>0</v>
      </c>
      <c r="EV1106" s="157">
        <v>0</v>
      </c>
      <c r="EW1106" s="157">
        <v>0</v>
      </c>
      <c r="EX1106" s="157">
        <v>0</v>
      </c>
      <c r="EY1106" s="157">
        <v>0</v>
      </c>
      <c r="EZ1106" s="157">
        <v>0</v>
      </c>
      <c r="FA1106" s="157">
        <v>0</v>
      </c>
      <c r="FB1106" s="157">
        <v>0</v>
      </c>
      <c r="FC1106" s="157">
        <v>0</v>
      </c>
      <c r="FD1106" s="157">
        <v>0</v>
      </c>
      <c r="FE1106" s="157">
        <v>0</v>
      </c>
      <c r="FF1106" s="157">
        <v>0</v>
      </c>
      <c r="FG1106" s="157">
        <v>0</v>
      </c>
      <c r="FH1106" s="157">
        <v>0</v>
      </c>
      <c r="FI1106" s="157">
        <v>0</v>
      </c>
      <c r="FJ1106" s="157">
        <v>0</v>
      </c>
      <c r="FK1106" s="157">
        <v>0</v>
      </c>
      <c r="FL1106" s="157">
        <v>0</v>
      </c>
      <c r="FM1106" s="157">
        <v>0</v>
      </c>
      <c r="FN1106" s="157">
        <v>1.3774800000000001E-4</v>
      </c>
      <c r="FO1106" s="157">
        <v>0</v>
      </c>
      <c r="FP1106" s="157">
        <v>0</v>
      </c>
      <c r="FQ1106" s="157">
        <v>0</v>
      </c>
      <c r="FR1106" s="157">
        <v>0</v>
      </c>
      <c r="FS1106" s="157">
        <v>0</v>
      </c>
      <c r="FT1106" s="157">
        <v>0</v>
      </c>
      <c r="FU1106" s="157">
        <v>0</v>
      </c>
      <c r="FV1106" s="157">
        <v>0</v>
      </c>
      <c r="FW1106" s="157">
        <v>0</v>
      </c>
      <c r="FX1106" s="157">
        <v>0</v>
      </c>
      <c r="FY1106" s="157">
        <v>0</v>
      </c>
      <c r="FZ1106" s="157">
        <v>0</v>
      </c>
      <c r="GA1106" s="157">
        <v>0</v>
      </c>
      <c r="GB1106" s="157">
        <v>0</v>
      </c>
      <c r="GC1106" s="157">
        <v>0</v>
      </c>
      <c r="GD1106" s="157">
        <v>0</v>
      </c>
      <c r="GE1106" s="157">
        <v>0</v>
      </c>
      <c r="GF1106" s="157">
        <v>0</v>
      </c>
      <c r="GG1106" s="157">
        <v>0</v>
      </c>
      <c r="GH1106" s="157">
        <v>0</v>
      </c>
      <c r="GI1106" s="157">
        <v>0</v>
      </c>
      <c r="GJ1106" s="157">
        <v>0</v>
      </c>
      <c r="GK1106" s="157">
        <v>0</v>
      </c>
      <c r="GL1106" s="157">
        <v>0</v>
      </c>
      <c r="GM1106" s="157">
        <v>0</v>
      </c>
      <c r="GN1106" s="157">
        <v>0</v>
      </c>
      <c r="GO1106" s="157">
        <v>0</v>
      </c>
      <c r="GP1106" s="157">
        <v>0</v>
      </c>
      <c r="GQ1106" s="157">
        <v>0</v>
      </c>
      <c r="GR1106" s="157">
        <v>0</v>
      </c>
      <c r="GS1106" s="157">
        <v>0</v>
      </c>
      <c r="GT1106" s="157">
        <v>0</v>
      </c>
      <c r="GU1106" s="157">
        <v>0</v>
      </c>
      <c r="GV1106" s="157">
        <v>1.562012E-3</v>
      </c>
      <c r="GW1106" s="157">
        <v>0</v>
      </c>
      <c r="GX1106" s="157">
        <v>0</v>
      </c>
      <c r="GY1106" s="157">
        <v>0</v>
      </c>
      <c r="GZ1106" s="157">
        <v>0</v>
      </c>
      <c r="HA1106" s="157">
        <v>0</v>
      </c>
    </row>
    <row r="1107" spans="1:209" x14ac:dyDescent="0.2">
      <c r="A1107" s="157" t="s">
        <v>4916</v>
      </c>
      <c r="B1107" s="157">
        <v>0</v>
      </c>
      <c r="C1107" s="157">
        <v>0</v>
      </c>
      <c r="D1107" s="157">
        <v>0</v>
      </c>
      <c r="E1107" s="157">
        <v>0</v>
      </c>
      <c r="F1107" s="192">
        <v>1.3200000000000001E-5</v>
      </c>
      <c r="G1107" s="157">
        <v>0</v>
      </c>
      <c r="H1107" s="157">
        <v>0</v>
      </c>
      <c r="I1107" s="157">
        <v>0</v>
      </c>
      <c r="J1107" s="157">
        <v>0</v>
      </c>
      <c r="K1107" s="157">
        <v>0</v>
      </c>
      <c r="L1107" s="157">
        <v>0</v>
      </c>
      <c r="M1107" s="157">
        <v>0</v>
      </c>
      <c r="N1107" s="157">
        <v>0</v>
      </c>
      <c r="O1107" s="157">
        <v>0</v>
      </c>
      <c r="P1107" s="157">
        <v>0</v>
      </c>
      <c r="Q1107" s="157">
        <v>0</v>
      </c>
      <c r="R1107" s="157">
        <v>0</v>
      </c>
      <c r="S1107" s="157">
        <v>0</v>
      </c>
      <c r="T1107" s="157">
        <v>0</v>
      </c>
      <c r="U1107" s="157">
        <v>0</v>
      </c>
      <c r="V1107" s="157">
        <v>0</v>
      </c>
      <c r="W1107" s="192">
        <v>5.2499999999999997E-6</v>
      </c>
      <c r="X1107" s="157">
        <v>0</v>
      </c>
      <c r="Y1107" s="157">
        <v>0</v>
      </c>
      <c r="Z1107" s="157">
        <v>0</v>
      </c>
      <c r="AA1107" s="157">
        <v>0</v>
      </c>
      <c r="AB1107" s="157">
        <v>0</v>
      </c>
      <c r="AC1107" s="157">
        <v>0</v>
      </c>
      <c r="AD1107" s="157">
        <v>0</v>
      </c>
      <c r="AE1107" s="157">
        <v>0</v>
      </c>
      <c r="AF1107" s="157">
        <v>0</v>
      </c>
      <c r="AG1107" s="192">
        <v>1.34E-5</v>
      </c>
      <c r="AH1107" s="157">
        <v>0</v>
      </c>
      <c r="AI1107" s="157">
        <v>0</v>
      </c>
      <c r="AJ1107" s="157">
        <v>0</v>
      </c>
      <c r="AK1107" s="157">
        <v>0</v>
      </c>
      <c r="AL1107" s="157">
        <v>0</v>
      </c>
      <c r="AM1107" s="157">
        <v>0</v>
      </c>
      <c r="AN1107" s="157">
        <v>0</v>
      </c>
      <c r="AO1107" s="157">
        <v>0</v>
      </c>
      <c r="AP1107" s="157">
        <v>0</v>
      </c>
      <c r="AQ1107" s="157">
        <v>0</v>
      </c>
      <c r="AR1107" s="157">
        <v>0</v>
      </c>
      <c r="AS1107" s="157">
        <v>0</v>
      </c>
      <c r="AT1107" s="157">
        <v>0</v>
      </c>
      <c r="AU1107" s="157">
        <v>0</v>
      </c>
      <c r="AV1107" s="157">
        <v>0</v>
      </c>
      <c r="AW1107" s="157">
        <v>0</v>
      </c>
      <c r="AX1107" s="157">
        <v>0</v>
      </c>
      <c r="AY1107" s="157">
        <v>0</v>
      </c>
      <c r="AZ1107" s="157">
        <v>0</v>
      </c>
      <c r="BA1107" s="157">
        <v>0</v>
      </c>
      <c r="BB1107" s="157">
        <v>0</v>
      </c>
      <c r="BC1107" s="157">
        <v>0</v>
      </c>
      <c r="BD1107" s="157">
        <v>0</v>
      </c>
      <c r="BE1107" s="157">
        <v>0</v>
      </c>
      <c r="BF1107" s="157">
        <v>0</v>
      </c>
      <c r="BG1107" s="157">
        <v>0</v>
      </c>
      <c r="BH1107" s="157">
        <v>0</v>
      </c>
      <c r="BI1107" s="157">
        <v>0</v>
      </c>
      <c r="BJ1107" s="157">
        <v>0</v>
      </c>
      <c r="BK1107" s="157">
        <v>0</v>
      </c>
      <c r="BL1107" s="157">
        <v>0</v>
      </c>
      <c r="BM1107" s="157">
        <v>0</v>
      </c>
      <c r="BN1107" s="157">
        <v>0</v>
      </c>
      <c r="BO1107" s="157">
        <v>0</v>
      </c>
      <c r="BP1107" s="157">
        <v>0</v>
      </c>
      <c r="BQ1107" s="157">
        <v>0</v>
      </c>
      <c r="BR1107" s="157">
        <v>0</v>
      </c>
      <c r="BS1107" s="157">
        <v>0</v>
      </c>
      <c r="BT1107" s="157">
        <v>0</v>
      </c>
      <c r="BU1107" s="157">
        <v>0</v>
      </c>
      <c r="BV1107" s="157">
        <v>0</v>
      </c>
      <c r="BW1107" s="157">
        <v>0</v>
      </c>
      <c r="BX1107" s="157">
        <v>0</v>
      </c>
      <c r="BY1107" s="157">
        <v>0</v>
      </c>
      <c r="BZ1107" s="157">
        <v>0</v>
      </c>
      <c r="CA1107" s="157">
        <v>0</v>
      </c>
      <c r="CB1107" s="157">
        <v>0</v>
      </c>
      <c r="CC1107" s="157">
        <v>0</v>
      </c>
      <c r="CD1107" s="157">
        <v>0</v>
      </c>
      <c r="CE1107" s="157">
        <v>0</v>
      </c>
      <c r="CF1107" s="157">
        <v>0</v>
      </c>
      <c r="CG1107" s="157">
        <v>0</v>
      </c>
      <c r="CH1107" s="157">
        <v>0</v>
      </c>
      <c r="CI1107" s="157">
        <v>0</v>
      </c>
      <c r="CJ1107" s="157">
        <v>0</v>
      </c>
      <c r="CK1107" s="157">
        <v>0</v>
      </c>
      <c r="CL1107" s="157">
        <v>0</v>
      </c>
      <c r="CM1107" s="157">
        <v>0</v>
      </c>
      <c r="CN1107" s="157">
        <v>0</v>
      </c>
      <c r="CO1107" s="157">
        <v>0</v>
      </c>
      <c r="CP1107" s="157">
        <v>0</v>
      </c>
      <c r="CQ1107" s="157">
        <v>0</v>
      </c>
      <c r="CR1107" s="157">
        <v>0</v>
      </c>
      <c r="CS1107" s="157">
        <v>0</v>
      </c>
      <c r="CT1107" s="157">
        <v>0</v>
      </c>
      <c r="CU1107" s="157">
        <v>0</v>
      </c>
      <c r="CV1107" s="157">
        <v>0</v>
      </c>
      <c r="CW1107" s="192">
        <v>5.93E-6</v>
      </c>
      <c r="CX1107" s="157">
        <v>0</v>
      </c>
      <c r="CY1107" s="157">
        <v>0</v>
      </c>
      <c r="CZ1107" s="157">
        <v>0</v>
      </c>
      <c r="DA1107" s="157">
        <v>0</v>
      </c>
      <c r="DB1107" s="157">
        <v>0</v>
      </c>
      <c r="DC1107" s="157">
        <v>0</v>
      </c>
      <c r="DD1107" s="157">
        <v>0</v>
      </c>
      <c r="DE1107" s="157">
        <v>0</v>
      </c>
      <c r="DF1107" s="157">
        <v>0</v>
      </c>
      <c r="DG1107" s="157">
        <v>0</v>
      </c>
      <c r="DH1107" s="157">
        <v>0</v>
      </c>
      <c r="DI1107" s="157">
        <v>0</v>
      </c>
      <c r="DJ1107" s="157">
        <v>0</v>
      </c>
      <c r="DK1107" s="157">
        <v>0</v>
      </c>
      <c r="DL1107" s="157">
        <v>0</v>
      </c>
      <c r="DM1107" s="157">
        <v>0</v>
      </c>
      <c r="DN1107" s="157">
        <v>0</v>
      </c>
      <c r="DO1107" s="157">
        <v>0</v>
      </c>
      <c r="DP1107" s="157">
        <v>0</v>
      </c>
      <c r="DQ1107" s="157">
        <v>0</v>
      </c>
      <c r="DR1107" s="157">
        <v>0</v>
      </c>
      <c r="DS1107" s="157">
        <v>0</v>
      </c>
      <c r="DT1107" s="157">
        <v>0</v>
      </c>
      <c r="DU1107" s="157">
        <v>0</v>
      </c>
      <c r="DV1107" s="157">
        <v>0</v>
      </c>
      <c r="DW1107" s="157">
        <v>0</v>
      </c>
      <c r="DX1107" s="157">
        <v>0</v>
      </c>
      <c r="DY1107" s="192">
        <v>8.1000000000000004E-6</v>
      </c>
      <c r="DZ1107" s="157">
        <v>0</v>
      </c>
      <c r="EA1107" s="157">
        <v>0</v>
      </c>
      <c r="EB1107" s="157">
        <v>0</v>
      </c>
      <c r="EC1107" s="157">
        <v>0</v>
      </c>
      <c r="ED1107" s="157">
        <v>0</v>
      </c>
      <c r="EE1107" s="157">
        <v>0</v>
      </c>
      <c r="EF1107" s="157">
        <v>0</v>
      </c>
      <c r="EG1107" s="157">
        <v>0</v>
      </c>
      <c r="EH1107" s="157">
        <v>0</v>
      </c>
      <c r="EI1107" s="157">
        <v>0</v>
      </c>
      <c r="EJ1107" s="157">
        <v>0</v>
      </c>
      <c r="EK1107" s="157">
        <v>0</v>
      </c>
      <c r="EL1107" s="157">
        <v>0</v>
      </c>
      <c r="EM1107" s="157">
        <v>0</v>
      </c>
      <c r="EN1107" s="157">
        <v>0</v>
      </c>
      <c r="EO1107" s="157">
        <v>0</v>
      </c>
      <c r="EP1107" s="157">
        <v>0</v>
      </c>
      <c r="EQ1107" s="157">
        <v>0</v>
      </c>
      <c r="ER1107" s="157">
        <v>0</v>
      </c>
      <c r="ES1107" s="157">
        <v>0</v>
      </c>
      <c r="ET1107" s="157">
        <v>0</v>
      </c>
      <c r="EU1107" s="157">
        <v>0</v>
      </c>
      <c r="EV1107" s="157">
        <v>0</v>
      </c>
      <c r="EW1107" s="157">
        <v>0</v>
      </c>
      <c r="EX1107" s="157">
        <v>0</v>
      </c>
      <c r="EY1107" s="157">
        <v>0</v>
      </c>
      <c r="EZ1107" s="157">
        <v>0</v>
      </c>
      <c r="FA1107" s="157">
        <v>0</v>
      </c>
      <c r="FB1107" s="157">
        <v>0</v>
      </c>
      <c r="FC1107" s="157">
        <v>0</v>
      </c>
      <c r="FD1107" s="157">
        <v>0</v>
      </c>
      <c r="FE1107" s="157">
        <v>0</v>
      </c>
      <c r="FF1107" s="157">
        <v>0</v>
      </c>
      <c r="FG1107" s="157">
        <v>0</v>
      </c>
      <c r="FH1107" s="157">
        <v>0</v>
      </c>
      <c r="FI1107" s="157">
        <v>0</v>
      </c>
      <c r="FJ1107" s="157">
        <v>0</v>
      </c>
      <c r="FK1107" s="157">
        <v>0</v>
      </c>
      <c r="FL1107" s="157">
        <v>0</v>
      </c>
      <c r="FM1107" s="157">
        <v>0</v>
      </c>
      <c r="FN1107" s="157">
        <v>0</v>
      </c>
      <c r="FO1107" s="157">
        <v>0</v>
      </c>
      <c r="FP1107" s="157">
        <v>0</v>
      </c>
      <c r="FQ1107" s="157">
        <v>0</v>
      </c>
      <c r="FR1107" s="157">
        <v>0</v>
      </c>
      <c r="FS1107" s="157">
        <v>0</v>
      </c>
      <c r="FT1107" s="157">
        <v>0</v>
      </c>
      <c r="FU1107" s="157">
        <v>0</v>
      </c>
      <c r="FV1107" s="157">
        <v>0</v>
      </c>
      <c r="FW1107" s="157">
        <v>0</v>
      </c>
      <c r="FX1107" s="157">
        <v>0</v>
      </c>
      <c r="FY1107" s="157">
        <v>0</v>
      </c>
      <c r="FZ1107" s="157">
        <v>0</v>
      </c>
      <c r="GA1107" s="157">
        <v>0</v>
      </c>
      <c r="GB1107" s="157">
        <v>0</v>
      </c>
      <c r="GC1107" s="157">
        <v>0</v>
      </c>
      <c r="GD1107" s="157">
        <v>0</v>
      </c>
      <c r="GE1107" s="157">
        <v>0</v>
      </c>
      <c r="GF1107" s="157">
        <v>0</v>
      </c>
      <c r="GG1107" s="157">
        <v>0</v>
      </c>
      <c r="GH1107" s="157">
        <v>0</v>
      </c>
      <c r="GI1107" s="157">
        <v>0</v>
      </c>
      <c r="GJ1107" s="157">
        <v>0</v>
      </c>
      <c r="GK1107" s="157">
        <v>0</v>
      </c>
      <c r="GL1107" s="157">
        <v>0</v>
      </c>
      <c r="GM1107" s="157">
        <v>0</v>
      </c>
      <c r="GN1107" s="157">
        <v>0</v>
      </c>
      <c r="GO1107" s="157">
        <v>0</v>
      </c>
      <c r="GP1107" s="157">
        <v>0</v>
      </c>
      <c r="GQ1107" s="157">
        <v>0</v>
      </c>
      <c r="GR1107" s="157">
        <v>0</v>
      </c>
      <c r="GS1107" s="157">
        <v>3.6542999999999998E-4</v>
      </c>
      <c r="GT1107" s="157">
        <v>0</v>
      </c>
      <c r="GU1107" s="157">
        <v>0</v>
      </c>
      <c r="GV1107" s="157">
        <v>0</v>
      </c>
      <c r="GW1107" s="157">
        <v>0</v>
      </c>
      <c r="GX1107" s="157">
        <v>0</v>
      </c>
      <c r="GY1107" s="157">
        <v>0</v>
      </c>
      <c r="GZ1107" s="157">
        <v>0</v>
      </c>
      <c r="HA1107" s="157">
        <v>0</v>
      </c>
    </row>
    <row r="1108" spans="1:209" x14ac:dyDescent="0.2">
      <c r="A1108" s="157" t="s">
        <v>4917</v>
      </c>
      <c r="B1108" s="157">
        <v>0</v>
      </c>
      <c r="C1108" s="157">
        <v>0</v>
      </c>
      <c r="D1108" s="157">
        <v>0</v>
      </c>
      <c r="E1108" s="157">
        <v>0</v>
      </c>
      <c r="F1108" s="157">
        <v>0</v>
      </c>
      <c r="G1108" s="157">
        <v>0</v>
      </c>
      <c r="H1108" s="192">
        <v>6.3E-5</v>
      </c>
      <c r="I1108" s="192">
        <v>1.31E-5</v>
      </c>
      <c r="J1108" s="157">
        <v>0</v>
      </c>
      <c r="K1108" s="157">
        <v>0</v>
      </c>
      <c r="L1108" s="157">
        <v>0</v>
      </c>
      <c r="M1108" s="157">
        <v>0</v>
      </c>
      <c r="N1108" s="157">
        <v>0</v>
      </c>
      <c r="O1108" s="157">
        <v>0</v>
      </c>
      <c r="P1108" s="192">
        <v>2.65E-5</v>
      </c>
      <c r="Q1108" s="157">
        <v>0</v>
      </c>
      <c r="R1108" s="157">
        <v>0</v>
      </c>
      <c r="S1108" s="157">
        <v>0</v>
      </c>
      <c r="T1108" s="157">
        <v>0</v>
      </c>
      <c r="U1108" s="157">
        <v>0</v>
      </c>
      <c r="V1108" s="157">
        <v>0</v>
      </c>
      <c r="W1108" s="157">
        <v>0</v>
      </c>
      <c r="X1108" s="192">
        <v>6.0800000000000001E-5</v>
      </c>
      <c r="Y1108" s="157">
        <v>0</v>
      </c>
      <c r="Z1108" s="157">
        <v>0</v>
      </c>
      <c r="AA1108" s="157">
        <v>0</v>
      </c>
      <c r="AB1108" s="192">
        <v>4.99E-5</v>
      </c>
      <c r="AC1108" s="192">
        <v>3.8600000000000003E-5</v>
      </c>
      <c r="AD1108" s="157">
        <v>0</v>
      </c>
      <c r="AE1108" s="157">
        <v>0</v>
      </c>
      <c r="AF1108" s="157">
        <v>0</v>
      </c>
      <c r="AG1108" s="157">
        <v>0</v>
      </c>
      <c r="AH1108" s="157">
        <v>0</v>
      </c>
      <c r="AI1108" s="157">
        <v>0</v>
      </c>
      <c r="AJ1108" s="157">
        <v>0</v>
      </c>
      <c r="AK1108" s="192">
        <v>2.3300000000000001E-5</v>
      </c>
      <c r="AL1108" s="157">
        <v>0</v>
      </c>
      <c r="AM1108" s="157">
        <v>0</v>
      </c>
      <c r="AN1108" s="157">
        <v>0</v>
      </c>
      <c r="AO1108" s="157">
        <v>0</v>
      </c>
      <c r="AP1108" s="157">
        <v>0</v>
      </c>
      <c r="AQ1108" s="157">
        <v>0</v>
      </c>
      <c r="AR1108" s="157">
        <v>0</v>
      </c>
      <c r="AS1108" s="192">
        <v>9.1100000000000005E-5</v>
      </c>
      <c r="AT1108" s="192">
        <v>2.69E-5</v>
      </c>
      <c r="AU1108" s="157">
        <v>0</v>
      </c>
      <c r="AV1108" s="157">
        <v>0</v>
      </c>
      <c r="AW1108" s="157">
        <v>0</v>
      </c>
      <c r="AX1108" s="157">
        <v>0</v>
      </c>
      <c r="AY1108" s="157">
        <v>0</v>
      </c>
      <c r="AZ1108" s="157">
        <v>0</v>
      </c>
      <c r="BA1108" s="157">
        <v>0</v>
      </c>
      <c r="BB1108" s="157">
        <v>0</v>
      </c>
      <c r="BC1108" s="157">
        <v>0</v>
      </c>
      <c r="BD1108" s="157">
        <v>0</v>
      </c>
      <c r="BE1108" s="157">
        <v>0</v>
      </c>
      <c r="BF1108" s="157">
        <v>0</v>
      </c>
      <c r="BG1108" s="157">
        <v>0</v>
      </c>
      <c r="BH1108" s="157">
        <v>0</v>
      </c>
      <c r="BI1108" s="157">
        <v>0</v>
      </c>
      <c r="BJ1108" s="157">
        <v>0</v>
      </c>
      <c r="BK1108" s="157">
        <v>0</v>
      </c>
      <c r="BL1108" s="157">
        <v>0</v>
      </c>
      <c r="BM1108" s="157">
        <v>0</v>
      </c>
      <c r="BN1108" s="157">
        <v>0</v>
      </c>
      <c r="BO1108" s="157">
        <v>0</v>
      </c>
      <c r="BP1108" s="157">
        <v>0</v>
      </c>
      <c r="BQ1108" s="157">
        <v>0</v>
      </c>
      <c r="BR1108" s="157">
        <v>0</v>
      </c>
      <c r="BS1108" s="157">
        <v>0</v>
      </c>
      <c r="BT1108" s="157">
        <v>0</v>
      </c>
      <c r="BU1108" s="157">
        <v>0</v>
      </c>
      <c r="BV1108" s="157">
        <v>0</v>
      </c>
      <c r="BW1108" s="157">
        <v>0</v>
      </c>
      <c r="BX1108" s="157">
        <v>0</v>
      </c>
      <c r="BY1108" s="157">
        <v>0</v>
      </c>
      <c r="BZ1108" s="157">
        <v>0</v>
      </c>
      <c r="CA1108" s="157">
        <v>0</v>
      </c>
      <c r="CB1108" s="157">
        <v>0</v>
      </c>
      <c r="CC1108" s="157">
        <v>0</v>
      </c>
      <c r="CD1108" s="157">
        <v>0</v>
      </c>
      <c r="CE1108" s="157">
        <v>0</v>
      </c>
      <c r="CF1108" s="157">
        <v>0</v>
      </c>
      <c r="CG1108" s="157">
        <v>0</v>
      </c>
      <c r="CH1108" s="157">
        <v>0</v>
      </c>
      <c r="CI1108" s="157">
        <v>0</v>
      </c>
      <c r="CJ1108" s="157">
        <v>0</v>
      </c>
      <c r="CK1108" s="157">
        <v>0</v>
      </c>
      <c r="CL1108" s="157">
        <v>0</v>
      </c>
      <c r="CM1108" s="157">
        <v>0</v>
      </c>
      <c r="CN1108" s="157">
        <v>0</v>
      </c>
      <c r="CO1108" s="157">
        <v>0</v>
      </c>
      <c r="CP1108" s="157">
        <v>0</v>
      </c>
      <c r="CQ1108" s="157">
        <v>0</v>
      </c>
      <c r="CR1108" s="157">
        <v>0</v>
      </c>
      <c r="CS1108" s="157">
        <v>0</v>
      </c>
      <c r="CT1108" s="157">
        <v>0</v>
      </c>
      <c r="CU1108" s="157">
        <v>0</v>
      </c>
      <c r="CV1108" s="157">
        <v>0</v>
      </c>
      <c r="CW1108" s="157">
        <v>0</v>
      </c>
      <c r="CX1108" s="157">
        <v>0</v>
      </c>
      <c r="CY1108" s="157">
        <v>0</v>
      </c>
      <c r="CZ1108" s="157">
        <v>0</v>
      </c>
      <c r="DA1108" s="192">
        <v>2.4899999999999999E-5</v>
      </c>
      <c r="DB1108" s="157">
        <v>0</v>
      </c>
      <c r="DC1108" s="192">
        <v>1.0200000000000001E-5</v>
      </c>
      <c r="DD1108" s="157">
        <v>0</v>
      </c>
      <c r="DE1108" s="157">
        <v>0</v>
      </c>
      <c r="DF1108" s="157">
        <v>0</v>
      </c>
      <c r="DG1108" s="157">
        <v>0</v>
      </c>
      <c r="DH1108" s="157">
        <v>0</v>
      </c>
      <c r="DI1108" s="157">
        <v>0</v>
      </c>
      <c r="DJ1108" s="157">
        <v>0</v>
      </c>
      <c r="DK1108" s="157">
        <v>0</v>
      </c>
      <c r="DL1108" s="157">
        <v>0</v>
      </c>
      <c r="DM1108" s="157">
        <v>0</v>
      </c>
      <c r="DN1108" s="192">
        <v>4.4100000000000001E-5</v>
      </c>
      <c r="DO1108" s="157">
        <v>0</v>
      </c>
      <c r="DP1108" s="157">
        <v>0</v>
      </c>
      <c r="DQ1108" s="157">
        <v>0</v>
      </c>
      <c r="DR1108" s="157">
        <v>0</v>
      </c>
      <c r="DS1108" s="157">
        <v>0</v>
      </c>
      <c r="DT1108" s="157">
        <v>0</v>
      </c>
      <c r="DU1108" s="157">
        <v>2.2603E-4</v>
      </c>
      <c r="DV1108" s="157">
        <v>0</v>
      </c>
      <c r="DW1108" s="157">
        <v>0</v>
      </c>
      <c r="DX1108" s="157">
        <v>0</v>
      </c>
      <c r="DY1108" s="157">
        <v>0</v>
      </c>
      <c r="DZ1108" s="157">
        <v>0</v>
      </c>
      <c r="EA1108" s="157">
        <v>0</v>
      </c>
      <c r="EB1108" s="157">
        <v>0</v>
      </c>
      <c r="EC1108" s="157">
        <v>0</v>
      </c>
      <c r="ED1108" s="157">
        <v>0</v>
      </c>
      <c r="EE1108" s="157">
        <v>0</v>
      </c>
      <c r="EF1108" s="157">
        <v>0</v>
      </c>
      <c r="EG1108" s="157">
        <v>0</v>
      </c>
      <c r="EH1108" s="157">
        <v>0</v>
      </c>
      <c r="EI1108" s="157">
        <v>0</v>
      </c>
      <c r="EJ1108" s="157">
        <v>0</v>
      </c>
      <c r="EK1108" s="157">
        <v>0</v>
      </c>
      <c r="EL1108" s="157">
        <v>0</v>
      </c>
      <c r="EM1108" s="157">
        <v>0</v>
      </c>
      <c r="EN1108" s="157">
        <v>0</v>
      </c>
      <c r="EO1108" s="157">
        <v>0</v>
      </c>
      <c r="EP1108" s="157">
        <v>0</v>
      </c>
      <c r="EQ1108" s="157">
        <v>0</v>
      </c>
      <c r="ER1108" s="157">
        <v>0</v>
      </c>
      <c r="ES1108" s="157">
        <v>0</v>
      </c>
      <c r="ET1108" s="157">
        <v>0</v>
      </c>
      <c r="EU1108" s="157">
        <v>0</v>
      </c>
      <c r="EV1108" s="157">
        <v>0</v>
      </c>
      <c r="EW1108" s="157">
        <v>0</v>
      </c>
      <c r="EX1108" s="157">
        <v>0</v>
      </c>
      <c r="EY1108" s="157">
        <v>0</v>
      </c>
      <c r="EZ1108" s="157">
        <v>0</v>
      </c>
      <c r="FA1108" s="157">
        <v>0</v>
      </c>
      <c r="FB1108" s="157">
        <v>0</v>
      </c>
      <c r="FC1108" s="157">
        <v>0</v>
      </c>
      <c r="FD1108" s="157">
        <v>0</v>
      </c>
      <c r="FE1108" s="157">
        <v>0</v>
      </c>
      <c r="FF1108" s="157">
        <v>0</v>
      </c>
      <c r="FG1108" s="157">
        <v>0</v>
      </c>
      <c r="FH1108" s="157">
        <v>0</v>
      </c>
      <c r="FI1108" s="157">
        <v>0</v>
      </c>
      <c r="FJ1108" s="157">
        <v>0</v>
      </c>
      <c r="FK1108" s="157">
        <v>0</v>
      </c>
      <c r="FL1108" s="157">
        <v>0</v>
      </c>
      <c r="FM1108" s="157">
        <v>0</v>
      </c>
      <c r="FN1108" s="157">
        <v>0</v>
      </c>
      <c r="FO1108" s="157">
        <v>0</v>
      </c>
      <c r="FP1108" s="157">
        <v>0</v>
      </c>
      <c r="FQ1108" s="157">
        <v>0</v>
      </c>
      <c r="FR1108" s="157">
        <v>0</v>
      </c>
      <c r="FS1108" s="157">
        <v>0</v>
      </c>
      <c r="FT1108" s="157">
        <v>0</v>
      </c>
      <c r="FU1108" s="157">
        <v>0</v>
      </c>
      <c r="FV1108" s="157">
        <v>0</v>
      </c>
      <c r="FW1108" s="157">
        <v>0</v>
      </c>
      <c r="FX1108" s="157">
        <v>0</v>
      </c>
      <c r="FY1108" s="157">
        <v>0</v>
      </c>
      <c r="FZ1108" s="157">
        <v>0</v>
      </c>
      <c r="GA1108" s="157">
        <v>0</v>
      </c>
      <c r="GB1108" s="157">
        <v>0</v>
      </c>
      <c r="GC1108" s="157">
        <v>0</v>
      </c>
      <c r="GD1108" s="157">
        <v>0</v>
      </c>
      <c r="GE1108" s="157">
        <v>0</v>
      </c>
      <c r="GF1108" s="157">
        <v>0</v>
      </c>
      <c r="GG1108" s="157">
        <v>0</v>
      </c>
      <c r="GH1108" s="157">
        <v>0</v>
      </c>
      <c r="GI1108" s="157">
        <v>0</v>
      </c>
      <c r="GJ1108" s="157">
        <v>0</v>
      </c>
      <c r="GK1108" s="157">
        <v>0</v>
      </c>
      <c r="GL1108" s="157">
        <v>0</v>
      </c>
      <c r="GM1108" s="157">
        <v>0</v>
      </c>
      <c r="GN1108" s="157">
        <v>0</v>
      </c>
      <c r="GO1108" s="157">
        <v>0</v>
      </c>
      <c r="GP1108" s="157">
        <v>0</v>
      </c>
      <c r="GQ1108" s="157">
        <v>0</v>
      </c>
      <c r="GR1108" s="157">
        <v>0</v>
      </c>
      <c r="GS1108" s="157">
        <v>0</v>
      </c>
      <c r="GT1108" s="157">
        <v>0</v>
      </c>
      <c r="GU1108" s="157">
        <v>0</v>
      </c>
      <c r="GV1108" s="157">
        <v>0</v>
      </c>
      <c r="GW1108" s="157">
        <v>0</v>
      </c>
      <c r="GX1108" s="157">
        <v>0</v>
      </c>
      <c r="GY1108" s="157">
        <v>0</v>
      </c>
      <c r="GZ1108" s="157">
        <v>0</v>
      </c>
      <c r="HA1108" s="157">
        <v>0</v>
      </c>
    </row>
    <row r="1109" spans="1:209" x14ac:dyDescent="0.2">
      <c r="A1109" s="157" t="s">
        <v>4918</v>
      </c>
      <c r="B1109" s="157">
        <v>0</v>
      </c>
      <c r="C1109" s="157">
        <v>0</v>
      </c>
      <c r="D1109" s="157">
        <v>0</v>
      </c>
      <c r="E1109" s="157">
        <v>0</v>
      </c>
      <c r="F1109" s="157">
        <v>0</v>
      </c>
      <c r="G1109" s="157">
        <v>0</v>
      </c>
      <c r="H1109" s="157">
        <v>0</v>
      </c>
      <c r="I1109" s="157">
        <v>0</v>
      </c>
      <c r="J1109" s="157">
        <v>0</v>
      </c>
      <c r="K1109" s="157">
        <v>3.7509400000000002E-4</v>
      </c>
      <c r="L1109" s="157">
        <v>0</v>
      </c>
      <c r="M1109" s="157">
        <v>0</v>
      </c>
      <c r="N1109" s="157">
        <v>9.9721100000000002E-4</v>
      </c>
      <c r="O1109" s="157">
        <v>0</v>
      </c>
      <c r="P1109" s="157">
        <v>0</v>
      </c>
      <c r="Q1109" s="157">
        <v>0</v>
      </c>
      <c r="R1109" s="157">
        <v>0</v>
      </c>
      <c r="S1109" s="157">
        <v>0</v>
      </c>
      <c r="T1109" s="157">
        <v>0</v>
      </c>
      <c r="U1109" s="157">
        <v>0</v>
      </c>
      <c r="V1109" s="157">
        <v>9.3374500000000004E-4</v>
      </c>
      <c r="W1109" s="157">
        <v>0</v>
      </c>
      <c r="X1109" s="157">
        <v>0</v>
      </c>
      <c r="Y1109" s="157">
        <v>0</v>
      </c>
      <c r="Z1109" s="157">
        <v>0</v>
      </c>
      <c r="AA1109" s="157">
        <v>0</v>
      </c>
      <c r="AB1109" s="157">
        <v>0</v>
      </c>
      <c r="AC1109" s="157">
        <v>0</v>
      </c>
      <c r="AD1109" s="157">
        <v>0</v>
      </c>
      <c r="AE1109" s="157">
        <v>0</v>
      </c>
      <c r="AF1109" s="157">
        <v>0</v>
      </c>
      <c r="AG1109" s="157">
        <v>0</v>
      </c>
      <c r="AH1109" s="157">
        <v>0</v>
      </c>
      <c r="AI1109" s="157">
        <v>8.5093199999999999E-4</v>
      </c>
      <c r="AJ1109" s="157">
        <v>0</v>
      </c>
      <c r="AK1109" s="157">
        <v>0</v>
      </c>
      <c r="AL1109" s="157">
        <v>0</v>
      </c>
      <c r="AM1109" s="157">
        <v>0</v>
      </c>
      <c r="AN1109" s="157">
        <v>0</v>
      </c>
      <c r="AO1109" s="157">
        <v>0</v>
      </c>
      <c r="AP1109" s="157">
        <v>0</v>
      </c>
      <c r="AQ1109" s="157">
        <v>0</v>
      </c>
      <c r="AR1109" s="157">
        <v>0</v>
      </c>
      <c r="AS1109" s="157">
        <v>0</v>
      </c>
      <c r="AT1109" s="157">
        <v>0</v>
      </c>
      <c r="AU1109" s="157">
        <v>0</v>
      </c>
      <c r="AV1109" s="157">
        <v>0</v>
      </c>
      <c r="AW1109" s="157">
        <v>0</v>
      </c>
      <c r="AX1109" s="157">
        <v>1.9851100000000001E-4</v>
      </c>
      <c r="AY1109" s="157">
        <v>4.0532900000000001E-4</v>
      </c>
      <c r="AZ1109" s="157">
        <v>0</v>
      </c>
      <c r="BA1109" s="157">
        <v>0</v>
      </c>
      <c r="BB1109" s="157">
        <v>0</v>
      </c>
      <c r="BC1109" s="157">
        <v>0</v>
      </c>
      <c r="BD1109" s="157">
        <v>0</v>
      </c>
      <c r="BE1109" s="157">
        <v>0</v>
      </c>
      <c r="BF1109" s="157">
        <v>0</v>
      </c>
      <c r="BG1109" s="157">
        <v>0</v>
      </c>
      <c r="BH1109" s="157">
        <v>0</v>
      </c>
      <c r="BI1109" s="157">
        <v>0</v>
      </c>
      <c r="BJ1109" s="157">
        <v>6.3831800000000002E-4</v>
      </c>
      <c r="BK1109" s="157">
        <v>0</v>
      </c>
      <c r="BL1109" s="157">
        <v>0</v>
      </c>
      <c r="BM1109" s="157">
        <v>0</v>
      </c>
      <c r="BN1109" s="157">
        <v>0</v>
      </c>
      <c r="BO1109" s="157">
        <v>0</v>
      </c>
      <c r="BP1109" s="157">
        <v>0</v>
      </c>
      <c r="BQ1109" s="157">
        <v>0</v>
      </c>
      <c r="BR1109" s="157">
        <v>0</v>
      </c>
      <c r="BS1109" s="157">
        <v>0</v>
      </c>
      <c r="BT1109" s="157">
        <v>0</v>
      </c>
      <c r="BU1109" s="157">
        <v>0</v>
      </c>
      <c r="BV1109" s="157">
        <v>3.3268399999999997E-4</v>
      </c>
      <c r="BW1109" s="157">
        <v>0</v>
      </c>
      <c r="BX1109" s="157">
        <v>0</v>
      </c>
      <c r="BY1109" s="157">
        <v>1.863651E-3</v>
      </c>
      <c r="BZ1109" s="157">
        <v>4.9514100000000005E-4</v>
      </c>
      <c r="CA1109" s="157">
        <v>0</v>
      </c>
      <c r="CB1109" s="157">
        <v>0</v>
      </c>
      <c r="CC1109" s="157">
        <v>2.0831069999999998E-3</v>
      </c>
      <c r="CD1109" s="157">
        <v>0</v>
      </c>
      <c r="CE1109" s="157">
        <v>8.7162199999999996E-4</v>
      </c>
      <c r="CF1109" s="157">
        <v>1.93847E-4</v>
      </c>
      <c r="CG1109" s="157">
        <v>2.7758500000000001E-4</v>
      </c>
      <c r="CH1109" s="157">
        <v>0</v>
      </c>
      <c r="CI1109" s="192">
        <v>1.8899999999999999E-5</v>
      </c>
      <c r="CJ1109" s="157">
        <v>0</v>
      </c>
      <c r="CK1109" s="157">
        <v>0</v>
      </c>
      <c r="CL1109" s="192">
        <v>7.75E-5</v>
      </c>
      <c r="CM1109" s="157">
        <v>0</v>
      </c>
      <c r="CN1109" s="157">
        <v>0</v>
      </c>
      <c r="CO1109" s="157">
        <v>0</v>
      </c>
      <c r="CP1109" s="157">
        <v>0</v>
      </c>
      <c r="CQ1109" s="192">
        <v>1.2E-5</v>
      </c>
      <c r="CR1109" s="157">
        <v>0</v>
      </c>
      <c r="CS1109" s="157">
        <v>0</v>
      </c>
      <c r="CT1109" s="157">
        <v>0</v>
      </c>
      <c r="CU1109" s="157">
        <v>0</v>
      </c>
      <c r="CV1109" s="157">
        <v>0</v>
      </c>
      <c r="CW1109" s="157">
        <v>0</v>
      </c>
      <c r="CX1109" s="157">
        <v>0</v>
      </c>
      <c r="CY1109" s="157">
        <v>0</v>
      </c>
      <c r="CZ1109" s="157">
        <v>0</v>
      </c>
      <c r="DA1109" s="157">
        <v>0</v>
      </c>
      <c r="DB1109" s="157">
        <v>0</v>
      </c>
      <c r="DC1109" s="157">
        <v>0</v>
      </c>
      <c r="DD1109" s="192">
        <v>1.5E-5</v>
      </c>
      <c r="DE1109" s="157">
        <v>0</v>
      </c>
      <c r="DF1109" s="157">
        <v>0</v>
      </c>
      <c r="DG1109" s="157">
        <v>0</v>
      </c>
      <c r="DH1109" s="157">
        <v>0</v>
      </c>
      <c r="DI1109" s="192">
        <v>6.05E-5</v>
      </c>
      <c r="DJ1109" s="157">
        <v>0</v>
      </c>
      <c r="DK1109" s="157">
        <v>0</v>
      </c>
      <c r="DL1109" s="157">
        <v>0</v>
      </c>
      <c r="DM1109" s="157">
        <v>0</v>
      </c>
      <c r="DN1109" s="157">
        <v>0</v>
      </c>
      <c r="DO1109" s="157">
        <v>0</v>
      </c>
      <c r="DP1109" s="157">
        <v>0</v>
      </c>
      <c r="DQ1109" s="157">
        <v>0</v>
      </c>
      <c r="DR1109" s="157">
        <v>0</v>
      </c>
      <c r="DS1109" s="157">
        <v>0</v>
      </c>
      <c r="DT1109" s="157">
        <v>0</v>
      </c>
      <c r="DU1109" s="157">
        <v>0</v>
      </c>
      <c r="DV1109" s="157">
        <v>0</v>
      </c>
      <c r="DW1109" s="157">
        <v>0</v>
      </c>
      <c r="DX1109" s="157">
        <v>5.9831399999999996E-4</v>
      </c>
      <c r="DY1109" s="157">
        <v>0</v>
      </c>
      <c r="DZ1109" s="157">
        <v>0</v>
      </c>
      <c r="EA1109" s="157">
        <v>0</v>
      </c>
      <c r="EB1109" s="157">
        <v>0</v>
      </c>
      <c r="EC1109" s="157">
        <v>0</v>
      </c>
      <c r="ED1109" s="157">
        <v>0</v>
      </c>
      <c r="EE1109" s="192">
        <v>2.6599999999999999E-5</v>
      </c>
      <c r="EF1109" s="157">
        <v>0</v>
      </c>
      <c r="EG1109" s="157">
        <v>0</v>
      </c>
      <c r="EH1109" s="157">
        <v>0</v>
      </c>
      <c r="EI1109" s="157">
        <v>0</v>
      </c>
      <c r="EJ1109" s="157">
        <v>0</v>
      </c>
      <c r="EK1109" s="157">
        <v>0</v>
      </c>
      <c r="EL1109" s="157">
        <v>0</v>
      </c>
      <c r="EM1109" s="157">
        <v>0</v>
      </c>
      <c r="EN1109" s="157">
        <v>0</v>
      </c>
      <c r="EO1109" s="157">
        <v>0</v>
      </c>
      <c r="EP1109" s="157">
        <v>0</v>
      </c>
      <c r="EQ1109" s="157">
        <v>0</v>
      </c>
      <c r="ER1109" s="157">
        <v>2.5842460000000001E-3</v>
      </c>
      <c r="ES1109" s="192">
        <v>2.2799999999999999E-5</v>
      </c>
      <c r="ET1109" s="157">
        <v>0</v>
      </c>
      <c r="EU1109" s="157">
        <v>0</v>
      </c>
      <c r="EV1109" s="192">
        <v>2.0299999999999999E-5</v>
      </c>
      <c r="EW1109" s="157">
        <v>0</v>
      </c>
      <c r="EX1109" s="157">
        <v>0</v>
      </c>
      <c r="EY1109" s="157">
        <v>0</v>
      </c>
      <c r="EZ1109" s="157">
        <v>0</v>
      </c>
      <c r="FA1109" s="157">
        <v>0</v>
      </c>
      <c r="FB1109" s="157">
        <v>0</v>
      </c>
      <c r="FC1109" s="157">
        <v>0</v>
      </c>
      <c r="FD1109" s="157">
        <v>0</v>
      </c>
      <c r="FE1109" s="157">
        <v>0</v>
      </c>
      <c r="FF1109" s="157">
        <v>0</v>
      </c>
      <c r="FG1109" s="157">
        <v>0</v>
      </c>
      <c r="FH1109" s="157">
        <v>0</v>
      </c>
      <c r="FI1109" s="157">
        <v>0</v>
      </c>
      <c r="FJ1109" s="157">
        <v>0</v>
      </c>
      <c r="FK1109" s="157">
        <v>0</v>
      </c>
      <c r="FL1109" s="157">
        <v>0</v>
      </c>
      <c r="FM1109" s="157">
        <v>0</v>
      </c>
      <c r="FN1109" s="157">
        <v>0</v>
      </c>
      <c r="FO1109" s="157">
        <v>0</v>
      </c>
      <c r="FP1109" s="157">
        <v>0</v>
      </c>
      <c r="FQ1109" s="157">
        <v>0</v>
      </c>
      <c r="FR1109" s="157">
        <v>0</v>
      </c>
      <c r="FS1109" s="157">
        <v>0</v>
      </c>
      <c r="FT1109" s="157">
        <v>0</v>
      </c>
      <c r="FU1109" s="157">
        <v>0</v>
      </c>
      <c r="FV1109" s="157">
        <v>0</v>
      </c>
      <c r="FW1109" s="157">
        <v>0</v>
      </c>
      <c r="FX1109" s="157">
        <v>1.4841349999999999E-3</v>
      </c>
      <c r="FY1109" s="157">
        <v>0</v>
      </c>
      <c r="FZ1109" s="157">
        <v>0</v>
      </c>
      <c r="GA1109" s="157">
        <v>0</v>
      </c>
      <c r="GB1109" s="157">
        <v>0</v>
      </c>
      <c r="GC1109" s="157">
        <v>0</v>
      </c>
      <c r="GD1109" s="157">
        <v>2.1346289999999999E-3</v>
      </c>
      <c r="GE1109" s="157">
        <v>1.536272E-3</v>
      </c>
      <c r="GF1109" s="157">
        <v>0</v>
      </c>
      <c r="GG1109" s="157">
        <v>0</v>
      </c>
      <c r="GH1109" s="157">
        <v>0</v>
      </c>
      <c r="GI1109" s="157">
        <v>0</v>
      </c>
      <c r="GJ1109" s="157">
        <v>0</v>
      </c>
      <c r="GK1109" s="157">
        <v>0</v>
      </c>
      <c r="GL1109" s="157">
        <v>0</v>
      </c>
      <c r="GM1109" s="157">
        <v>1.9197499999999999E-4</v>
      </c>
      <c r="GN1109" s="157">
        <v>0</v>
      </c>
      <c r="GO1109" s="157">
        <v>4.7946300000000001E-4</v>
      </c>
      <c r="GP1109" s="157">
        <v>0</v>
      </c>
      <c r="GQ1109" s="157">
        <v>0</v>
      </c>
      <c r="GR1109" s="157">
        <v>0</v>
      </c>
      <c r="GS1109" s="157">
        <v>0</v>
      </c>
      <c r="GT1109" s="157">
        <v>0</v>
      </c>
      <c r="GU1109" s="157">
        <v>0</v>
      </c>
      <c r="GV1109" s="157">
        <v>0</v>
      </c>
      <c r="GW1109" s="157">
        <v>0</v>
      </c>
      <c r="GX1109" s="157">
        <v>0</v>
      </c>
      <c r="GY1109" s="157">
        <v>0</v>
      </c>
      <c r="GZ1109" s="157">
        <v>0</v>
      </c>
      <c r="HA1109" s="157">
        <v>0</v>
      </c>
    </row>
    <row r="1110" spans="1:209" x14ac:dyDescent="0.2">
      <c r="A1110" s="157" t="s">
        <v>4919</v>
      </c>
      <c r="B1110" s="157">
        <v>0</v>
      </c>
      <c r="C1110" s="157">
        <v>0</v>
      </c>
      <c r="D1110" s="157">
        <v>0</v>
      </c>
      <c r="E1110" s="157">
        <v>0</v>
      </c>
      <c r="F1110" s="157">
        <v>0</v>
      </c>
      <c r="G1110" s="157">
        <v>0</v>
      </c>
      <c r="H1110" s="157">
        <v>4.4120900000000002E-4</v>
      </c>
      <c r="I1110" s="157">
        <v>0</v>
      </c>
      <c r="J1110" s="157">
        <v>0</v>
      </c>
      <c r="K1110" s="157">
        <v>0</v>
      </c>
      <c r="L1110" s="157">
        <v>0</v>
      </c>
      <c r="M1110" s="157">
        <v>0</v>
      </c>
      <c r="N1110" s="157">
        <v>0</v>
      </c>
      <c r="O1110" s="157">
        <v>0</v>
      </c>
      <c r="P1110" s="157">
        <v>0</v>
      </c>
      <c r="Q1110" s="157">
        <v>0</v>
      </c>
      <c r="R1110" s="157">
        <v>0</v>
      </c>
      <c r="S1110" s="157">
        <v>0</v>
      </c>
      <c r="T1110" s="157">
        <v>0</v>
      </c>
      <c r="U1110" s="157">
        <v>0</v>
      </c>
      <c r="V1110" s="157">
        <v>0</v>
      </c>
      <c r="W1110" s="157">
        <v>0</v>
      </c>
      <c r="X1110" s="157">
        <v>0</v>
      </c>
      <c r="Y1110" s="157">
        <v>0</v>
      </c>
      <c r="Z1110" s="157">
        <v>0</v>
      </c>
      <c r="AA1110" s="157">
        <v>0</v>
      </c>
      <c r="AB1110" s="157">
        <v>0</v>
      </c>
      <c r="AC1110" s="157">
        <v>0</v>
      </c>
      <c r="AD1110" s="157">
        <v>0</v>
      </c>
      <c r="AE1110" s="157">
        <v>0</v>
      </c>
      <c r="AF1110" s="157">
        <v>0</v>
      </c>
      <c r="AG1110" s="157">
        <v>0</v>
      </c>
      <c r="AH1110" s="157">
        <v>0</v>
      </c>
      <c r="AI1110" s="157">
        <v>0</v>
      </c>
      <c r="AJ1110" s="157">
        <v>0</v>
      </c>
      <c r="AK1110" s="157">
        <v>0</v>
      </c>
      <c r="AL1110" s="157">
        <v>0</v>
      </c>
      <c r="AM1110" s="157">
        <v>0</v>
      </c>
      <c r="AN1110" s="157">
        <v>0</v>
      </c>
      <c r="AO1110" s="157">
        <v>0</v>
      </c>
      <c r="AP1110" s="157">
        <v>0</v>
      </c>
      <c r="AQ1110" s="157">
        <v>0</v>
      </c>
      <c r="AR1110" s="157">
        <v>0</v>
      </c>
      <c r="AS1110" s="157">
        <v>5.9206600000000003E-4</v>
      </c>
      <c r="AT1110" s="192">
        <v>4.3000000000000002E-5</v>
      </c>
      <c r="AU1110" s="157">
        <v>0</v>
      </c>
      <c r="AV1110" s="157">
        <v>0</v>
      </c>
      <c r="AW1110" s="157">
        <v>0</v>
      </c>
      <c r="AX1110" s="157">
        <v>0</v>
      </c>
      <c r="AY1110" s="157">
        <v>0</v>
      </c>
      <c r="AZ1110" s="157">
        <v>0</v>
      </c>
      <c r="BA1110" s="157">
        <v>0</v>
      </c>
      <c r="BB1110" s="157">
        <v>0</v>
      </c>
      <c r="BC1110" s="157">
        <v>0</v>
      </c>
      <c r="BD1110" s="157">
        <v>0</v>
      </c>
      <c r="BE1110" s="157">
        <v>0</v>
      </c>
      <c r="BF1110" s="157">
        <v>0</v>
      </c>
      <c r="BG1110" s="157">
        <v>0</v>
      </c>
      <c r="BH1110" s="157">
        <v>0</v>
      </c>
      <c r="BI1110" s="157">
        <v>0</v>
      </c>
      <c r="BJ1110" s="157">
        <v>0</v>
      </c>
      <c r="BK1110" s="157">
        <v>0</v>
      </c>
      <c r="BL1110" s="157">
        <v>1.07308E-4</v>
      </c>
      <c r="BM1110" s="157">
        <v>0</v>
      </c>
      <c r="BN1110" s="157">
        <v>0</v>
      </c>
      <c r="BO1110" s="157">
        <v>5.7832999999999995E-4</v>
      </c>
      <c r="BP1110" s="157">
        <v>0</v>
      </c>
      <c r="BQ1110" s="157">
        <v>0</v>
      </c>
      <c r="BR1110" s="157">
        <v>0</v>
      </c>
      <c r="BS1110" s="157">
        <v>0</v>
      </c>
      <c r="BT1110" s="157">
        <v>0</v>
      </c>
      <c r="BU1110" s="157">
        <v>0</v>
      </c>
      <c r="BV1110" s="157">
        <v>0</v>
      </c>
      <c r="BW1110" s="157">
        <v>0</v>
      </c>
      <c r="BX1110" s="157">
        <v>0</v>
      </c>
      <c r="BY1110" s="157">
        <v>0</v>
      </c>
      <c r="BZ1110" s="157">
        <v>0</v>
      </c>
      <c r="CA1110" s="157">
        <v>0</v>
      </c>
      <c r="CB1110" s="157">
        <v>0</v>
      </c>
      <c r="CC1110" s="157">
        <v>0</v>
      </c>
      <c r="CD1110" s="157">
        <v>0</v>
      </c>
      <c r="CE1110" s="157">
        <v>0</v>
      </c>
      <c r="CF1110" s="157">
        <v>0</v>
      </c>
      <c r="CG1110" s="157">
        <v>0</v>
      </c>
      <c r="CH1110" s="157">
        <v>0</v>
      </c>
      <c r="CI1110" s="157">
        <v>0</v>
      </c>
      <c r="CJ1110" s="157">
        <v>0</v>
      </c>
      <c r="CK1110" s="157">
        <v>0</v>
      </c>
      <c r="CL1110" s="157">
        <v>0</v>
      </c>
      <c r="CM1110" s="157">
        <v>0</v>
      </c>
      <c r="CN1110" s="157">
        <v>0</v>
      </c>
      <c r="CO1110" s="157">
        <v>0</v>
      </c>
      <c r="CP1110" s="157">
        <v>0</v>
      </c>
      <c r="CQ1110" s="157">
        <v>0</v>
      </c>
      <c r="CR1110" s="157">
        <v>0</v>
      </c>
      <c r="CS1110" s="157">
        <v>0</v>
      </c>
      <c r="CT1110" s="157">
        <v>0</v>
      </c>
      <c r="CU1110" s="157">
        <v>0</v>
      </c>
      <c r="CV1110" s="157">
        <v>0</v>
      </c>
      <c r="CW1110" s="157">
        <v>0</v>
      </c>
      <c r="CX1110" s="157">
        <v>0</v>
      </c>
      <c r="CY1110" s="157">
        <v>0</v>
      </c>
      <c r="CZ1110" s="157">
        <v>0</v>
      </c>
      <c r="DA1110" s="157">
        <v>0</v>
      </c>
      <c r="DB1110" s="157">
        <v>0</v>
      </c>
      <c r="DC1110" s="157">
        <v>0</v>
      </c>
      <c r="DD1110" s="157">
        <v>0</v>
      </c>
      <c r="DE1110" s="157">
        <v>0</v>
      </c>
      <c r="DF1110" s="157">
        <v>0</v>
      </c>
      <c r="DG1110" s="157">
        <v>0</v>
      </c>
      <c r="DH1110" s="157">
        <v>0</v>
      </c>
      <c r="DI1110" s="157">
        <v>0</v>
      </c>
      <c r="DJ1110" s="157">
        <v>0</v>
      </c>
      <c r="DK1110" s="157">
        <v>0</v>
      </c>
      <c r="DL1110" s="157">
        <v>0</v>
      </c>
      <c r="DM1110" s="157">
        <v>0</v>
      </c>
      <c r="DN1110" s="157">
        <v>0</v>
      </c>
      <c r="DO1110" s="157">
        <v>0</v>
      </c>
      <c r="DP1110" s="157">
        <v>0</v>
      </c>
      <c r="DQ1110" s="157">
        <v>0</v>
      </c>
      <c r="DR1110" s="157">
        <v>0</v>
      </c>
      <c r="DS1110" s="157">
        <v>0</v>
      </c>
      <c r="DT1110" s="157">
        <v>0</v>
      </c>
      <c r="DU1110" s="157">
        <v>0</v>
      </c>
      <c r="DV1110" s="157">
        <v>0</v>
      </c>
      <c r="DW1110" s="157">
        <v>0</v>
      </c>
      <c r="DX1110" s="157">
        <v>0</v>
      </c>
      <c r="DY1110" s="157">
        <v>0</v>
      </c>
      <c r="DZ1110" s="157">
        <v>0</v>
      </c>
      <c r="EA1110" s="157">
        <v>0</v>
      </c>
      <c r="EB1110" s="157">
        <v>0</v>
      </c>
      <c r="EC1110" s="157">
        <v>0</v>
      </c>
      <c r="ED1110" s="157">
        <v>0</v>
      </c>
      <c r="EE1110" s="157">
        <v>0</v>
      </c>
      <c r="EF1110" s="157">
        <v>0</v>
      </c>
      <c r="EG1110" s="157">
        <v>0</v>
      </c>
      <c r="EH1110" s="157">
        <v>0</v>
      </c>
      <c r="EI1110" s="157">
        <v>0</v>
      </c>
      <c r="EJ1110" s="157">
        <v>0</v>
      </c>
      <c r="EK1110" s="157">
        <v>0</v>
      </c>
      <c r="EL1110" s="157">
        <v>0</v>
      </c>
      <c r="EM1110" s="157">
        <v>0</v>
      </c>
      <c r="EN1110" s="157">
        <v>0</v>
      </c>
      <c r="EO1110" s="157">
        <v>0</v>
      </c>
      <c r="EP1110" s="157">
        <v>0</v>
      </c>
      <c r="EQ1110" s="157">
        <v>0</v>
      </c>
      <c r="ER1110" s="157">
        <v>0</v>
      </c>
      <c r="ES1110" s="157">
        <v>0</v>
      </c>
      <c r="ET1110" s="157">
        <v>0</v>
      </c>
      <c r="EU1110" s="157">
        <v>0</v>
      </c>
      <c r="EV1110" s="157">
        <v>0</v>
      </c>
      <c r="EW1110" s="157">
        <v>0</v>
      </c>
      <c r="EX1110" s="157">
        <v>0</v>
      </c>
      <c r="EY1110" s="157">
        <v>0</v>
      </c>
      <c r="EZ1110" s="157">
        <v>0</v>
      </c>
      <c r="FA1110" s="157">
        <v>0</v>
      </c>
      <c r="FB1110" s="157">
        <v>0</v>
      </c>
      <c r="FC1110" s="157">
        <v>0</v>
      </c>
      <c r="FD1110" s="157">
        <v>0</v>
      </c>
      <c r="FE1110" s="157">
        <v>3.3672299999999998E-4</v>
      </c>
      <c r="FF1110" s="157">
        <v>0</v>
      </c>
      <c r="FG1110" s="157">
        <v>0</v>
      </c>
      <c r="FH1110" s="157">
        <v>0</v>
      </c>
      <c r="FI1110" s="157">
        <v>0</v>
      </c>
      <c r="FJ1110" s="157">
        <v>0</v>
      </c>
      <c r="FK1110" s="157">
        <v>0</v>
      </c>
      <c r="FL1110" s="157">
        <v>0</v>
      </c>
      <c r="FM1110" s="157">
        <v>0</v>
      </c>
      <c r="FN1110" s="157">
        <v>0</v>
      </c>
      <c r="FO1110" s="157">
        <v>0</v>
      </c>
      <c r="FP1110" s="157">
        <v>0</v>
      </c>
      <c r="FQ1110" s="157">
        <v>0</v>
      </c>
      <c r="FR1110" s="157">
        <v>0</v>
      </c>
      <c r="FS1110" s="157">
        <v>0</v>
      </c>
      <c r="FT1110" s="157">
        <v>0</v>
      </c>
      <c r="FU1110" s="157">
        <v>0</v>
      </c>
      <c r="FV1110" s="157">
        <v>0</v>
      </c>
      <c r="FW1110" s="157">
        <v>0</v>
      </c>
      <c r="FX1110" s="157">
        <v>0</v>
      </c>
      <c r="FY1110" s="157">
        <v>0</v>
      </c>
      <c r="FZ1110" s="157">
        <v>0</v>
      </c>
      <c r="GA1110" s="157">
        <v>0</v>
      </c>
      <c r="GB1110" s="157">
        <v>0</v>
      </c>
      <c r="GC1110" s="157">
        <v>0</v>
      </c>
      <c r="GD1110" s="157">
        <v>0</v>
      </c>
      <c r="GE1110" s="157">
        <v>0</v>
      </c>
      <c r="GF1110" s="157">
        <v>0</v>
      </c>
      <c r="GG1110" s="157">
        <v>0</v>
      </c>
      <c r="GH1110" s="157">
        <v>0</v>
      </c>
      <c r="GI1110" s="157">
        <v>0</v>
      </c>
      <c r="GJ1110" s="157">
        <v>0</v>
      </c>
      <c r="GK1110" s="157">
        <v>0</v>
      </c>
      <c r="GL1110" s="157">
        <v>0</v>
      </c>
      <c r="GM1110" s="157">
        <v>0</v>
      </c>
      <c r="GN1110" s="157">
        <v>0</v>
      </c>
      <c r="GO1110" s="157">
        <v>0</v>
      </c>
      <c r="GP1110" s="157">
        <v>0</v>
      </c>
      <c r="GQ1110" s="157">
        <v>0</v>
      </c>
      <c r="GR1110" s="157">
        <v>0</v>
      </c>
      <c r="GS1110" s="157">
        <v>0</v>
      </c>
      <c r="GT1110" s="157">
        <v>0</v>
      </c>
      <c r="GU1110" s="157">
        <v>0</v>
      </c>
      <c r="GV1110" s="157">
        <v>0</v>
      </c>
      <c r="GW1110" s="157">
        <v>0</v>
      </c>
      <c r="GX1110" s="157">
        <v>0</v>
      </c>
      <c r="GY1110" s="157">
        <v>0</v>
      </c>
      <c r="GZ1110" s="157">
        <v>0</v>
      </c>
      <c r="HA1110" s="157">
        <v>0</v>
      </c>
    </row>
    <row r="1111" spans="1:209" x14ac:dyDescent="0.2">
      <c r="A1111" s="157" t="s">
        <v>4920</v>
      </c>
      <c r="B1111" s="192">
        <v>1.49E-5</v>
      </c>
      <c r="C1111" s="192">
        <v>6.3100000000000002E-5</v>
      </c>
      <c r="D1111" s="192">
        <v>4.0899999999999998E-5</v>
      </c>
      <c r="E1111" s="192">
        <v>2.3300000000000001E-5</v>
      </c>
      <c r="F1111" s="192">
        <v>6.58E-5</v>
      </c>
      <c r="G1111" s="157">
        <v>0</v>
      </c>
      <c r="H1111" s="157">
        <v>2.20604E-4</v>
      </c>
      <c r="I1111" s="157">
        <v>0</v>
      </c>
      <c r="J1111" s="157">
        <v>0</v>
      </c>
      <c r="K1111" s="157">
        <v>0</v>
      </c>
      <c r="L1111" s="157">
        <v>0</v>
      </c>
      <c r="M1111" s="157">
        <v>0</v>
      </c>
      <c r="N1111" s="192">
        <v>1.6900000000000001E-5</v>
      </c>
      <c r="O1111" s="157">
        <v>0</v>
      </c>
      <c r="P1111" s="157">
        <v>0</v>
      </c>
      <c r="Q1111" s="157">
        <v>0</v>
      </c>
      <c r="R1111" s="157">
        <v>0</v>
      </c>
      <c r="S1111" s="157">
        <v>0</v>
      </c>
      <c r="T1111" s="157">
        <v>0</v>
      </c>
      <c r="U1111" s="157">
        <v>0</v>
      </c>
      <c r="V1111" s="157">
        <v>0</v>
      </c>
      <c r="W1111" s="157">
        <v>0</v>
      </c>
      <c r="X1111" s="157">
        <v>0</v>
      </c>
      <c r="Y1111" s="157">
        <v>1.00024E-4</v>
      </c>
      <c r="Z1111" s="157">
        <v>0</v>
      </c>
      <c r="AA1111" s="157">
        <v>0</v>
      </c>
      <c r="AB1111" s="157">
        <v>0</v>
      </c>
      <c r="AC1111" s="157">
        <v>0</v>
      </c>
      <c r="AD1111" s="157">
        <v>0</v>
      </c>
      <c r="AE1111" s="192">
        <v>2.7800000000000001E-5</v>
      </c>
      <c r="AF1111" s="157">
        <v>0</v>
      </c>
      <c r="AG1111" s="157">
        <v>0</v>
      </c>
      <c r="AH1111" s="192">
        <v>1.2300000000000001E-5</v>
      </c>
      <c r="AI1111" s="157">
        <v>0</v>
      </c>
      <c r="AJ1111" s="157">
        <v>0</v>
      </c>
      <c r="AK1111" s="157">
        <v>0</v>
      </c>
      <c r="AL1111" s="157">
        <v>0</v>
      </c>
      <c r="AM1111" s="157">
        <v>0</v>
      </c>
      <c r="AN1111" s="157">
        <v>1.4891000000000001E-4</v>
      </c>
      <c r="AO1111" s="157">
        <v>1.01197E-4</v>
      </c>
      <c r="AP1111" s="157">
        <v>5.6030299999999995E-4</v>
      </c>
      <c r="AQ1111" s="157">
        <v>2.5119299999999998E-4</v>
      </c>
      <c r="AR1111" s="157">
        <v>2.0379099999999999E-4</v>
      </c>
      <c r="AS1111" s="192">
        <v>9.1100000000000005E-5</v>
      </c>
      <c r="AT1111" s="192">
        <v>1.6099999999999998E-5</v>
      </c>
      <c r="AU1111" s="157">
        <v>0</v>
      </c>
      <c r="AV1111" s="157">
        <v>0</v>
      </c>
      <c r="AW1111" s="157">
        <v>0</v>
      </c>
      <c r="AX1111" s="157">
        <v>0</v>
      </c>
      <c r="AY1111" s="157">
        <v>0</v>
      </c>
      <c r="AZ1111" s="192">
        <v>3.79E-5</v>
      </c>
      <c r="BA1111" s="192">
        <v>2.41E-5</v>
      </c>
      <c r="BB1111" s="192">
        <v>4.9299999999999999E-5</v>
      </c>
      <c r="BC1111" s="157">
        <v>0</v>
      </c>
      <c r="BD1111" s="157">
        <v>0</v>
      </c>
      <c r="BE1111" s="157">
        <v>0</v>
      </c>
      <c r="BF1111" s="157">
        <v>0</v>
      </c>
      <c r="BG1111" s="157">
        <v>0</v>
      </c>
      <c r="BH1111" s="157">
        <v>0</v>
      </c>
      <c r="BI1111" s="157">
        <v>0</v>
      </c>
      <c r="BJ1111" s="192">
        <v>1.88E-5</v>
      </c>
      <c r="BK1111" s="157">
        <v>0</v>
      </c>
      <c r="BL1111" s="157">
        <v>0</v>
      </c>
      <c r="BM1111" s="157">
        <v>0</v>
      </c>
      <c r="BN1111" s="157">
        <v>0</v>
      </c>
      <c r="BO1111" s="157">
        <v>1.11217E-4</v>
      </c>
      <c r="BP1111" s="157">
        <v>0</v>
      </c>
      <c r="BQ1111" s="157">
        <v>0</v>
      </c>
      <c r="BR1111" s="192">
        <v>1.06E-5</v>
      </c>
      <c r="BS1111" s="157">
        <v>0</v>
      </c>
      <c r="BT1111" s="157">
        <v>0</v>
      </c>
      <c r="BU1111" s="157">
        <v>0</v>
      </c>
      <c r="BV1111" s="192">
        <v>9.5099999999999994E-5</v>
      </c>
      <c r="BW1111" s="157">
        <v>0</v>
      </c>
      <c r="BX1111" s="157">
        <v>0</v>
      </c>
      <c r="BY1111" s="157">
        <v>0</v>
      </c>
      <c r="BZ1111" s="157">
        <v>0</v>
      </c>
      <c r="CA1111" s="192">
        <v>3.4199999999999998E-5</v>
      </c>
      <c r="CB1111" s="157">
        <v>0</v>
      </c>
      <c r="CC1111" s="192">
        <v>1.8099999999999999E-5</v>
      </c>
      <c r="CD1111" s="157">
        <v>0</v>
      </c>
      <c r="CE1111" s="157">
        <v>0</v>
      </c>
      <c r="CF1111" s="157">
        <v>0</v>
      </c>
      <c r="CG1111" s="157">
        <v>0</v>
      </c>
      <c r="CH1111" s="157">
        <v>0</v>
      </c>
      <c r="CI1111" s="157">
        <v>0</v>
      </c>
      <c r="CJ1111" s="157">
        <v>0</v>
      </c>
      <c r="CK1111" s="157">
        <v>0</v>
      </c>
      <c r="CL1111" s="157">
        <v>0</v>
      </c>
      <c r="CM1111" s="157">
        <v>0</v>
      </c>
      <c r="CN1111" s="157">
        <v>0</v>
      </c>
      <c r="CO1111" s="157">
        <v>0</v>
      </c>
      <c r="CP1111" s="157">
        <v>0</v>
      </c>
      <c r="CQ1111" s="192">
        <v>1.2E-5</v>
      </c>
      <c r="CR1111" s="157">
        <v>0</v>
      </c>
      <c r="CS1111" s="192">
        <v>1.04E-5</v>
      </c>
      <c r="CT1111" s="192">
        <v>2.3799999999999999E-5</v>
      </c>
      <c r="CU1111" s="157">
        <v>0</v>
      </c>
      <c r="CV1111" s="157">
        <v>0</v>
      </c>
      <c r="CW1111" s="157">
        <v>0</v>
      </c>
      <c r="CX1111" s="157">
        <v>0</v>
      </c>
      <c r="CY1111" s="192">
        <v>2.76E-5</v>
      </c>
      <c r="CZ1111" s="157">
        <v>0</v>
      </c>
      <c r="DA1111" s="157">
        <v>0</v>
      </c>
      <c r="DB1111" s="157">
        <v>0</v>
      </c>
      <c r="DC1111" s="157">
        <v>0</v>
      </c>
      <c r="DD1111" s="157">
        <v>1.6552599999999999E-4</v>
      </c>
      <c r="DE1111" s="157">
        <v>0</v>
      </c>
      <c r="DF1111" s="157">
        <v>0</v>
      </c>
      <c r="DG1111" s="157">
        <v>0</v>
      </c>
      <c r="DH1111" s="157">
        <v>0</v>
      </c>
      <c r="DI1111" s="157">
        <v>0</v>
      </c>
      <c r="DJ1111" s="157">
        <v>0</v>
      </c>
      <c r="DK1111" s="157">
        <v>0</v>
      </c>
      <c r="DL1111" s="157">
        <v>0</v>
      </c>
      <c r="DM1111" s="157">
        <v>0</v>
      </c>
      <c r="DN1111" s="157">
        <v>0</v>
      </c>
      <c r="DO1111" s="157">
        <v>0</v>
      </c>
      <c r="DP1111" s="157">
        <v>0</v>
      </c>
      <c r="DQ1111" s="157">
        <v>0</v>
      </c>
      <c r="DR1111" s="157">
        <v>0</v>
      </c>
      <c r="DS1111" s="157">
        <v>0</v>
      </c>
      <c r="DT1111" s="157">
        <v>0</v>
      </c>
      <c r="DU1111" s="157">
        <v>0</v>
      </c>
      <c r="DV1111" s="157">
        <v>0</v>
      </c>
      <c r="DW1111" s="192">
        <v>3.4799999999999999E-5</v>
      </c>
      <c r="DX1111" s="157">
        <v>0</v>
      </c>
      <c r="DY1111" s="157">
        <v>0</v>
      </c>
      <c r="DZ1111" s="157">
        <v>0</v>
      </c>
      <c r="EA1111" s="157">
        <v>0</v>
      </c>
      <c r="EB1111" s="157">
        <v>1.05623E-4</v>
      </c>
      <c r="EC1111" s="157">
        <v>0</v>
      </c>
      <c r="ED1111" s="157">
        <v>0</v>
      </c>
      <c r="EE1111" s="157">
        <v>0</v>
      </c>
      <c r="EF1111" s="157">
        <v>0</v>
      </c>
      <c r="EG1111" s="157">
        <v>0</v>
      </c>
      <c r="EH1111" s="157">
        <v>0</v>
      </c>
      <c r="EI1111" s="157">
        <v>0</v>
      </c>
      <c r="EJ1111" s="157">
        <v>0</v>
      </c>
      <c r="EK1111" s="157">
        <v>0</v>
      </c>
      <c r="EL1111" s="157">
        <v>0</v>
      </c>
      <c r="EM1111" s="192">
        <v>9.9199999999999999E-5</v>
      </c>
      <c r="EN1111" s="192">
        <v>2.6599999999999999E-5</v>
      </c>
      <c r="EO1111" s="157">
        <v>0</v>
      </c>
      <c r="EP1111" s="157">
        <v>0</v>
      </c>
      <c r="EQ1111" s="192">
        <v>8.0099999999999995E-5</v>
      </c>
      <c r="ER1111" s="157">
        <v>0</v>
      </c>
      <c r="ES1111" s="192">
        <v>4.57E-5</v>
      </c>
      <c r="ET1111" s="157">
        <v>0</v>
      </c>
      <c r="EU1111" s="157">
        <v>0</v>
      </c>
      <c r="EV1111" s="192">
        <v>4.07E-5</v>
      </c>
      <c r="EW1111" s="157">
        <v>0</v>
      </c>
      <c r="EX1111" s="192">
        <v>7.2700000000000005E-5</v>
      </c>
      <c r="EY1111" s="157">
        <v>0</v>
      </c>
      <c r="EZ1111" s="157">
        <v>0</v>
      </c>
      <c r="FA1111" s="157">
        <v>0</v>
      </c>
      <c r="FB1111" s="157">
        <v>0</v>
      </c>
      <c r="FC1111" s="157">
        <v>0</v>
      </c>
      <c r="FD1111" s="157">
        <v>1.25291E-4</v>
      </c>
      <c r="FE1111" s="157">
        <v>2.02034E-4</v>
      </c>
      <c r="FF1111" s="192">
        <v>3.3899999999999997E-5</v>
      </c>
      <c r="FG1111" s="157">
        <v>3.1852200000000001E-4</v>
      </c>
      <c r="FH1111" s="157">
        <v>0</v>
      </c>
      <c r="FI1111" s="157">
        <v>0</v>
      </c>
      <c r="FJ1111" s="157">
        <v>0</v>
      </c>
      <c r="FK1111" s="157">
        <v>0</v>
      </c>
      <c r="FL1111" s="157">
        <v>1.28427E-4</v>
      </c>
      <c r="FM1111" s="157">
        <v>0</v>
      </c>
      <c r="FN1111" s="157">
        <v>0</v>
      </c>
      <c r="FO1111" s="157">
        <v>0</v>
      </c>
      <c r="FP1111" s="157">
        <v>0</v>
      </c>
      <c r="FQ1111" s="192">
        <v>1.5699999999999999E-5</v>
      </c>
      <c r="FR1111" s="157">
        <v>0</v>
      </c>
      <c r="FS1111" s="157">
        <v>0</v>
      </c>
      <c r="FT1111" s="157">
        <v>0</v>
      </c>
      <c r="FU1111" s="157">
        <v>0</v>
      </c>
      <c r="FV1111" s="157">
        <v>0</v>
      </c>
      <c r="FW1111" s="157">
        <v>0</v>
      </c>
      <c r="FX1111" s="157">
        <v>0</v>
      </c>
      <c r="FY1111" s="157">
        <v>0</v>
      </c>
      <c r="FZ1111" s="157">
        <v>0</v>
      </c>
      <c r="GA1111" s="157">
        <v>0</v>
      </c>
      <c r="GB1111" s="157">
        <v>0</v>
      </c>
      <c r="GC1111" s="157">
        <v>0</v>
      </c>
      <c r="GD1111" s="157">
        <v>0</v>
      </c>
      <c r="GE1111" s="157">
        <v>0</v>
      </c>
      <c r="GF1111" s="157">
        <v>0</v>
      </c>
      <c r="GG1111" s="157">
        <v>0</v>
      </c>
      <c r="GH1111" s="157">
        <v>0</v>
      </c>
      <c r="GI1111" s="157">
        <v>0</v>
      </c>
      <c r="GJ1111" s="157">
        <v>0</v>
      </c>
      <c r="GK1111" s="157">
        <v>0</v>
      </c>
      <c r="GL1111" s="157">
        <v>0</v>
      </c>
      <c r="GM1111" s="157">
        <v>0</v>
      </c>
      <c r="GN1111" s="157">
        <v>0</v>
      </c>
      <c r="GO1111" s="157">
        <v>0</v>
      </c>
      <c r="GP1111" s="157">
        <v>0</v>
      </c>
      <c r="GQ1111" s="157">
        <v>0</v>
      </c>
      <c r="GR1111" s="157">
        <v>0</v>
      </c>
      <c r="GS1111" s="157">
        <v>0</v>
      </c>
      <c r="GT1111" s="157">
        <v>0</v>
      </c>
      <c r="GU1111" s="157">
        <v>0</v>
      </c>
      <c r="GV1111" s="157">
        <v>0</v>
      </c>
      <c r="GW1111" s="157">
        <v>0</v>
      </c>
      <c r="GX1111" s="157">
        <v>0</v>
      </c>
      <c r="GY1111" s="157">
        <v>0</v>
      </c>
      <c r="GZ1111" s="157">
        <v>0</v>
      </c>
      <c r="HA1111" s="157">
        <v>0</v>
      </c>
    </row>
    <row r="1112" spans="1:209" x14ac:dyDescent="0.2">
      <c r="A1112" s="157" t="s">
        <v>4921</v>
      </c>
      <c r="B1112" s="192">
        <v>1.49E-5</v>
      </c>
      <c r="C1112" s="192">
        <v>4.0200000000000001E-5</v>
      </c>
      <c r="D1112" s="157">
        <v>0</v>
      </c>
      <c r="E1112" s="192">
        <v>2.3300000000000001E-5</v>
      </c>
      <c r="F1112" s="157">
        <v>0</v>
      </c>
      <c r="G1112" s="157">
        <v>0</v>
      </c>
      <c r="H1112" s="157">
        <v>0</v>
      </c>
      <c r="I1112" s="157">
        <v>2.3637199999999999E-4</v>
      </c>
      <c r="J1112" s="157">
        <v>0</v>
      </c>
      <c r="K1112" s="157">
        <v>0</v>
      </c>
      <c r="L1112" s="157">
        <v>0</v>
      </c>
      <c r="M1112" s="192">
        <v>7.0599999999999995E-5</v>
      </c>
      <c r="N1112" s="157">
        <v>0</v>
      </c>
      <c r="O1112" s="157">
        <v>0</v>
      </c>
      <c r="P1112" s="157">
        <v>1.19121E-4</v>
      </c>
      <c r="Q1112" s="192">
        <v>3.1600000000000002E-5</v>
      </c>
      <c r="R1112" s="157">
        <v>1.30896E-4</v>
      </c>
      <c r="S1112" s="157">
        <v>4.5536200000000001E-4</v>
      </c>
      <c r="T1112" s="192">
        <v>6.4700000000000001E-5</v>
      </c>
      <c r="U1112" s="192">
        <v>8.8200000000000003E-5</v>
      </c>
      <c r="V1112" s="192">
        <v>2.0299999999999999E-5</v>
      </c>
      <c r="W1112" s="157">
        <v>0</v>
      </c>
      <c r="X1112" s="157">
        <v>3.6507500000000002E-4</v>
      </c>
      <c r="Y1112" s="192">
        <v>4.0000000000000003E-5</v>
      </c>
      <c r="Z1112" s="192">
        <v>8.7999999999999998E-5</v>
      </c>
      <c r="AA1112" s="157">
        <v>0</v>
      </c>
      <c r="AB1112" s="157">
        <v>1.7962300000000001E-4</v>
      </c>
      <c r="AC1112" s="157">
        <v>0</v>
      </c>
      <c r="AD1112" s="192">
        <v>1.9400000000000001E-5</v>
      </c>
      <c r="AE1112" s="192">
        <v>1.3900000000000001E-5</v>
      </c>
      <c r="AF1112" s="157">
        <v>0</v>
      </c>
      <c r="AG1112" s="157">
        <v>0</v>
      </c>
      <c r="AH1112" s="157">
        <v>0</v>
      </c>
      <c r="AI1112" s="192">
        <v>3.8699999999999999E-5</v>
      </c>
      <c r="AJ1112" s="157">
        <v>0</v>
      </c>
      <c r="AK1112" s="192">
        <v>2.3300000000000001E-5</v>
      </c>
      <c r="AL1112" s="157">
        <v>0</v>
      </c>
      <c r="AM1112" s="157">
        <v>1.8619700000000001E-4</v>
      </c>
      <c r="AN1112" s="192">
        <v>8.2700000000000004E-5</v>
      </c>
      <c r="AO1112" s="157">
        <v>1.01197E-4</v>
      </c>
      <c r="AP1112" s="157">
        <v>1.4007599999999999E-4</v>
      </c>
      <c r="AQ1112" s="157">
        <v>1.88395E-4</v>
      </c>
      <c r="AR1112" s="192">
        <v>2.55E-5</v>
      </c>
      <c r="AS1112" s="157">
        <v>0</v>
      </c>
      <c r="AT1112" s="157">
        <v>0</v>
      </c>
      <c r="AU1112" s="157">
        <v>0</v>
      </c>
      <c r="AV1112" s="157">
        <v>0</v>
      </c>
      <c r="AW1112" s="157">
        <v>0</v>
      </c>
      <c r="AX1112" s="157">
        <v>0</v>
      </c>
      <c r="AY1112" s="157">
        <v>0</v>
      </c>
      <c r="AZ1112" s="157">
        <v>1.89703E-4</v>
      </c>
      <c r="BA1112" s="192">
        <v>9.6299999999999996E-5</v>
      </c>
      <c r="BB1112" s="157">
        <v>0</v>
      </c>
      <c r="BC1112" s="157">
        <v>0</v>
      </c>
      <c r="BD1112" s="157">
        <v>0</v>
      </c>
      <c r="BE1112" s="157">
        <v>0</v>
      </c>
      <c r="BF1112" s="157">
        <v>1.1429000000000001E-4</v>
      </c>
      <c r="BG1112" s="192">
        <v>1.34E-5</v>
      </c>
      <c r="BH1112" s="192">
        <v>2.2500000000000001E-5</v>
      </c>
      <c r="BI1112" s="157">
        <v>0</v>
      </c>
      <c r="BJ1112" s="192">
        <v>1.88E-5</v>
      </c>
      <c r="BK1112" s="157">
        <v>0</v>
      </c>
      <c r="BL1112" s="157">
        <v>0</v>
      </c>
      <c r="BM1112" s="157">
        <v>0</v>
      </c>
      <c r="BN1112" s="157">
        <v>0</v>
      </c>
      <c r="BO1112" s="157">
        <v>0</v>
      </c>
      <c r="BP1112" s="192">
        <v>2.6599999999999999E-5</v>
      </c>
      <c r="BQ1112" s="157">
        <v>0</v>
      </c>
      <c r="BR1112" s="157">
        <v>0</v>
      </c>
      <c r="BS1112" s="157">
        <v>0</v>
      </c>
      <c r="BT1112" s="157">
        <v>0</v>
      </c>
      <c r="BU1112" s="157">
        <v>0</v>
      </c>
      <c r="BV1112" s="157">
        <v>0</v>
      </c>
      <c r="BW1112" s="192">
        <v>1.2E-5</v>
      </c>
      <c r="BX1112" s="192">
        <v>2.4000000000000001E-5</v>
      </c>
      <c r="BY1112" s="157">
        <v>1.00738E-4</v>
      </c>
      <c r="BZ1112" s="192">
        <v>6.19E-5</v>
      </c>
      <c r="CA1112" s="157">
        <v>0</v>
      </c>
      <c r="CB1112" s="157">
        <v>0</v>
      </c>
      <c r="CC1112" s="192">
        <v>5.4299999999999998E-5</v>
      </c>
      <c r="CD1112" s="157">
        <v>0</v>
      </c>
      <c r="CE1112" s="192">
        <v>3.1099999999999997E-5</v>
      </c>
      <c r="CF1112" s="192">
        <v>2.7699999999999999E-5</v>
      </c>
      <c r="CG1112" s="157">
        <v>0</v>
      </c>
      <c r="CH1112" s="157">
        <v>0</v>
      </c>
      <c r="CI1112" s="192">
        <v>1.8899999999999999E-5</v>
      </c>
      <c r="CJ1112" s="157">
        <v>0</v>
      </c>
      <c r="CK1112" s="192">
        <v>2.69E-5</v>
      </c>
      <c r="CL1112" s="192">
        <v>9.9699999999999998E-5</v>
      </c>
      <c r="CM1112" s="192">
        <v>1.88E-5</v>
      </c>
      <c r="CN1112" s="192">
        <v>2.65E-5</v>
      </c>
      <c r="CO1112" s="192">
        <v>5.0300000000000003E-5</v>
      </c>
      <c r="CP1112" s="157">
        <v>0</v>
      </c>
      <c r="CQ1112" s="192">
        <v>3.6000000000000001E-5</v>
      </c>
      <c r="CR1112" s="157">
        <v>0</v>
      </c>
      <c r="CS1112" s="192">
        <v>1.04E-5</v>
      </c>
      <c r="CT1112" s="157">
        <v>0</v>
      </c>
      <c r="CU1112" s="157">
        <v>0</v>
      </c>
      <c r="CV1112" s="157">
        <v>0</v>
      </c>
      <c r="CW1112" s="192">
        <v>6.5300000000000002E-5</v>
      </c>
      <c r="CX1112" s="157">
        <v>0</v>
      </c>
      <c r="CY1112" s="192">
        <v>5.52E-5</v>
      </c>
      <c r="CZ1112" s="157">
        <v>0</v>
      </c>
      <c r="DA1112" s="157">
        <v>3.86158E-4</v>
      </c>
      <c r="DB1112" s="192">
        <v>6.6500000000000004E-5</v>
      </c>
      <c r="DC1112" s="192">
        <v>2.0299999999999999E-5</v>
      </c>
      <c r="DD1112" s="157">
        <v>4.0629000000000001E-4</v>
      </c>
      <c r="DE1112" s="157">
        <v>1.3239799999999999E-4</v>
      </c>
      <c r="DF1112" s="157">
        <v>0</v>
      </c>
      <c r="DG1112" s="157">
        <v>0</v>
      </c>
      <c r="DH1112" s="157">
        <v>0</v>
      </c>
      <c r="DI1112" s="192">
        <v>2.02E-5</v>
      </c>
      <c r="DJ1112" s="157">
        <v>1.67622E-4</v>
      </c>
      <c r="DK1112" s="192">
        <v>5.1E-5</v>
      </c>
      <c r="DL1112" s="157">
        <v>0</v>
      </c>
      <c r="DM1112" s="157">
        <v>0</v>
      </c>
      <c r="DN1112" s="192">
        <v>8.8200000000000003E-5</v>
      </c>
      <c r="DO1112" s="192">
        <v>3.4600000000000001E-5</v>
      </c>
      <c r="DP1112" s="157">
        <v>0</v>
      </c>
      <c r="DQ1112" s="157">
        <v>1.3147199999999999E-4</v>
      </c>
      <c r="DR1112" s="157">
        <v>0</v>
      </c>
      <c r="DS1112" s="157">
        <v>0</v>
      </c>
      <c r="DT1112" s="157">
        <v>0</v>
      </c>
      <c r="DU1112" s="157">
        <v>1.02741E-4</v>
      </c>
      <c r="DV1112" s="157">
        <v>0</v>
      </c>
      <c r="DW1112" s="192">
        <v>1.7399999999999999E-5</v>
      </c>
      <c r="DX1112" s="157">
        <v>1.0878399999999999E-4</v>
      </c>
      <c r="DY1112" s="192">
        <v>2.4300000000000001E-5</v>
      </c>
      <c r="DZ1112" s="157">
        <v>0</v>
      </c>
      <c r="EA1112" s="157">
        <v>0</v>
      </c>
      <c r="EB1112" s="192">
        <v>3.5200000000000002E-5</v>
      </c>
      <c r="EC1112" s="157">
        <v>0</v>
      </c>
      <c r="ED1112" s="157">
        <v>0</v>
      </c>
      <c r="EE1112" s="157">
        <v>0</v>
      </c>
      <c r="EF1112" s="157">
        <v>0</v>
      </c>
      <c r="EG1112" s="157">
        <v>0</v>
      </c>
      <c r="EH1112" s="157">
        <v>0</v>
      </c>
      <c r="EI1112" s="157">
        <v>0</v>
      </c>
      <c r="EJ1112" s="157">
        <v>0</v>
      </c>
      <c r="EK1112" s="157">
        <v>0</v>
      </c>
      <c r="EL1112" s="192">
        <v>3.3699999999999999E-5</v>
      </c>
      <c r="EM1112" s="157">
        <v>4.3484600000000002E-4</v>
      </c>
      <c r="EN1112" s="157">
        <v>3.9885099999999998E-4</v>
      </c>
      <c r="EO1112" s="192">
        <v>6.5500000000000006E-5</v>
      </c>
      <c r="EP1112" s="157">
        <v>0</v>
      </c>
      <c r="EQ1112" s="157">
        <v>2.4914400000000003E-4</v>
      </c>
      <c r="ER1112" s="157">
        <v>2.4808799999999999E-4</v>
      </c>
      <c r="ES1112" s="192">
        <v>6.8499999999999998E-5</v>
      </c>
      <c r="ET1112" s="157">
        <v>0</v>
      </c>
      <c r="EU1112" s="157">
        <v>0</v>
      </c>
      <c r="EV1112" s="157">
        <v>2.0326400000000001E-4</v>
      </c>
      <c r="EW1112" s="192">
        <v>1.8199999999999999E-5</v>
      </c>
      <c r="EX1112" s="157">
        <v>4.1186199999999998E-4</v>
      </c>
      <c r="EY1112" s="157">
        <v>0</v>
      </c>
      <c r="EZ1112" s="157">
        <v>0</v>
      </c>
      <c r="FA1112" s="192">
        <v>4.1999999999999998E-5</v>
      </c>
      <c r="FB1112" s="157">
        <v>1.3485400000000001E-4</v>
      </c>
      <c r="FC1112" s="192">
        <v>2.7100000000000001E-5</v>
      </c>
      <c r="FD1112" s="157">
        <v>4.2599000000000001E-4</v>
      </c>
      <c r="FE1112" s="157">
        <v>0</v>
      </c>
      <c r="FF1112" s="157">
        <v>0</v>
      </c>
      <c r="FG1112" s="157">
        <v>0</v>
      </c>
      <c r="FH1112" s="192">
        <v>7.1099999999999994E-5</v>
      </c>
      <c r="FI1112" s="157">
        <v>0</v>
      </c>
      <c r="FJ1112" s="157">
        <v>0</v>
      </c>
      <c r="FK1112" s="157">
        <v>0</v>
      </c>
      <c r="FL1112" s="157">
        <v>0</v>
      </c>
      <c r="FM1112" s="157">
        <v>0</v>
      </c>
      <c r="FN1112" s="157">
        <v>0</v>
      </c>
      <c r="FO1112" s="192">
        <v>9.0599999999999997E-6</v>
      </c>
      <c r="FP1112" s="157">
        <v>0</v>
      </c>
      <c r="FQ1112" s="157">
        <v>0</v>
      </c>
      <c r="FR1112" s="192">
        <v>5.8E-5</v>
      </c>
      <c r="FS1112" s="157">
        <v>0</v>
      </c>
      <c r="FT1112" s="157">
        <v>0</v>
      </c>
      <c r="FU1112" s="192">
        <v>2.8799999999999999E-5</v>
      </c>
      <c r="FV1112" s="157">
        <v>0</v>
      </c>
      <c r="FW1112" s="192">
        <v>4.9599999999999999E-5</v>
      </c>
      <c r="FX1112" s="157">
        <v>1.02354E-4</v>
      </c>
      <c r="FY1112" s="157">
        <v>3.8014599999999999E-4</v>
      </c>
      <c r="FZ1112" s="157">
        <v>0</v>
      </c>
      <c r="GA1112" s="157">
        <v>0</v>
      </c>
      <c r="GB1112" s="157">
        <v>0</v>
      </c>
      <c r="GC1112" s="157">
        <v>0</v>
      </c>
      <c r="GD1112" s="192">
        <v>3.68E-5</v>
      </c>
      <c r="GE1112" s="192">
        <v>9.0400000000000002E-5</v>
      </c>
      <c r="GF1112" s="157">
        <v>0</v>
      </c>
      <c r="GG1112" s="192">
        <v>4.4499999999999997E-5</v>
      </c>
      <c r="GH1112" s="157">
        <v>0</v>
      </c>
      <c r="GI1112" s="192">
        <v>5.1499999999999998E-5</v>
      </c>
      <c r="GJ1112" s="157">
        <v>0</v>
      </c>
      <c r="GK1112" s="192">
        <v>2.9600000000000001E-5</v>
      </c>
      <c r="GL1112" s="192">
        <v>6.6199999999999996E-5</v>
      </c>
      <c r="GM1112" s="192">
        <v>7.6799999999999997E-5</v>
      </c>
      <c r="GN1112" s="157">
        <v>0</v>
      </c>
      <c r="GO1112" s="157">
        <v>1.5982099999999999E-4</v>
      </c>
      <c r="GP1112" s="157">
        <v>0</v>
      </c>
      <c r="GQ1112" s="192">
        <v>2.0599999999999999E-5</v>
      </c>
      <c r="GR1112" s="192">
        <v>5.3000000000000001E-5</v>
      </c>
      <c r="GS1112" s="157">
        <v>0</v>
      </c>
      <c r="GT1112" s="157">
        <v>0</v>
      </c>
      <c r="GU1112" s="157">
        <v>0</v>
      </c>
      <c r="GV1112" s="157">
        <v>0</v>
      </c>
      <c r="GW1112" s="157">
        <v>0</v>
      </c>
      <c r="GX1112" s="157">
        <v>0</v>
      </c>
      <c r="GY1112" s="157">
        <v>0</v>
      </c>
      <c r="GZ1112" s="157">
        <v>0</v>
      </c>
      <c r="HA1112" s="157">
        <v>0</v>
      </c>
    </row>
    <row r="1113" spans="1:209" x14ac:dyDescent="0.2">
      <c r="A1113" s="157" t="s">
        <v>4922</v>
      </c>
      <c r="B1113" s="157">
        <v>0</v>
      </c>
      <c r="C1113" s="157">
        <v>0</v>
      </c>
      <c r="D1113" s="157">
        <v>0</v>
      </c>
      <c r="E1113" s="157">
        <v>0</v>
      </c>
      <c r="F1113" s="157">
        <v>0</v>
      </c>
      <c r="G1113" s="157">
        <v>0</v>
      </c>
      <c r="H1113" s="157">
        <v>0</v>
      </c>
      <c r="I1113" s="157">
        <v>0</v>
      </c>
      <c r="J1113" s="157">
        <v>0</v>
      </c>
      <c r="K1113" s="157">
        <v>0</v>
      </c>
      <c r="L1113" s="157">
        <v>0</v>
      </c>
      <c r="M1113" s="157">
        <v>0</v>
      </c>
      <c r="N1113" s="157">
        <v>0</v>
      </c>
      <c r="O1113" s="157">
        <v>0</v>
      </c>
      <c r="P1113" s="157">
        <v>0</v>
      </c>
      <c r="Q1113" s="157">
        <v>0</v>
      </c>
      <c r="R1113" s="157">
        <v>0</v>
      </c>
      <c r="S1113" s="157">
        <v>0</v>
      </c>
      <c r="T1113" s="157">
        <v>0</v>
      </c>
      <c r="U1113" s="157">
        <v>0</v>
      </c>
      <c r="V1113" s="157">
        <v>0</v>
      </c>
      <c r="W1113" s="157">
        <v>0</v>
      </c>
      <c r="X1113" s="157">
        <v>0</v>
      </c>
      <c r="Y1113" s="157">
        <v>0</v>
      </c>
      <c r="Z1113" s="157">
        <v>0</v>
      </c>
      <c r="AA1113" s="157">
        <v>0</v>
      </c>
      <c r="AB1113" s="157">
        <v>0</v>
      </c>
      <c r="AC1113" s="157">
        <v>0</v>
      </c>
      <c r="AD1113" s="157">
        <v>0</v>
      </c>
      <c r="AE1113" s="157">
        <v>0</v>
      </c>
      <c r="AF1113" s="157">
        <v>0</v>
      </c>
      <c r="AG1113" s="157">
        <v>0</v>
      </c>
      <c r="AH1113" s="157">
        <v>0</v>
      </c>
      <c r="AI1113" s="157">
        <v>0</v>
      </c>
      <c r="AJ1113" s="157">
        <v>0</v>
      </c>
      <c r="AK1113" s="157">
        <v>0</v>
      </c>
      <c r="AL1113" s="157">
        <v>0</v>
      </c>
      <c r="AM1113" s="157">
        <v>0</v>
      </c>
      <c r="AN1113" s="157">
        <v>0</v>
      </c>
      <c r="AO1113" s="192">
        <v>7.5900000000000002E-5</v>
      </c>
      <c r="AP1113" s="157">
        <v>0</v>
      </c>
      <c r="AQ1113" s="157">
        <v>0</v>
      </c>
      <c r="AR1113" s="192">
        <v>2.55E-5</v>
      </c>
      <c r="AS1113" s="157">
        <v>0</v>
      </c>
      <c r="AT1113" s="157">
        <v>0</v>
      </c>
      <c r="AU1113" s="157">
        <v>0</v>
      </c>
      <c r="AV1113" s="157">
        <v>0</v>
      </c>
      <c r="AW1113" s="157">
        <v>0</v>
      </c>
      <c r="AX1113" s="157">
        <v>0</v>
      </c>
      <c r="AY1113" s="157">
        <v>0</v>
      </c>
      <c r="AZ1113" s="157">
        <v>1.89703E-4</v>
      </c>
      <c r="BA1113" s="157">
        <v>0</v>
      </c>
      <c r="BB1113" s="157">
        <v>0</v>
      </c>
      <c r="BC1113" s="157">
        <v>0</v>
      </c>
      <c r="BD1113" s="157">
        <v>0</v>
      </c>
      <c r="BE1113" s="157">
        <v>0</v>
      </c>
      <c r="BF1113" s="157">
        <v>0</v>
      </c>
      <c r="BG1113" s="157">
        <v>0</v>
      </c>
      <c r="BH1113" s="157">
        <v>0</v>
      </c>
      <c r="BI1113" s="157">
        <v>0</v>
      </c>
      <c r="BJ1113" s="157">
        <v>0</v>
      </c>
      <c r="BK1113" s="157">
        <v>0</v>
      </c>
      <c r="BL1113" s="157">
        <v>0</v>
      </c>
      <c r="BM1113" s="157">
        <v>0</v>
      </c>
      <c r="BN1113" s="157">
        <v>0</v>
      </c>
      <c r="BO1113" s="157">
        <v>0</v>
      </c>
      <c r="BP1113" s="157">
        <v>0</v>
      </c>
      <c r="BQ1113" s="157">
        <v>0</v>
      </c>
      <c r="BR1113" s="157">
        <v>0</v>
      </c>
      <c r="BS1113" s="157">
        <v>0</v>
      </c>
      <c r="BT1113" s="157">
        <v>0</v>
      </c>
      <c r="BU1113" s="157">
        <v>0</v>
      </c>
      <c r="BV1113" s="157">
        <v>0</v>
      </c>
      <c r="BW1113" s="157">
        <v>0</v>
      </c>
      <c r="BX1113" s="157">
        <v>0</v>
      </c>
      <c r="BY1113" s="157">
        <v>0</v>
      </c>
      <c r="BZ1113" s="157">
        <v>0</v>
      </c>
      <c r="CA1113" s="157">
        <v>0</v>
      </c>
      <c r="CB1113" s="157">
        <v>0</v>
      </c>
      <c r="CC1113" s="157">
        <v>0</v>
      </c>
      <c r="CD1113" s="157">
        <v>0</v>
      </c>
      <c r="CE1113" s="157">
        <v>0</v>
      </c>
      <c r="CF1113" s="157">
        <v>0</v>
      </c>
      <c r="CG1113" s="157">
        <v>0</v>
      </c>
      <c r="CH1113" s="157">
        <v>0</v>
      </c>
      <c r="CI1113" s="157">
        <v>0</v>
      </c>
      <c r="CJ1113" s="157">
        <v>0</v>
      </c>
      <c r="CK1113" s="157">
        <v>0</v>
      </c>
      <c r="CL1113" s="157">
        <v>0</v>
      </c>
      <c r="CM1113" s="157">
        <v>0</v>
      </c>
      <c r="CN1113" s="157">
        <v>0</v>
      </c>
      <c r="CO1113" s="157">
        <v>0</v>
      </c>
      <c r="CP1113" s="157">
        <v>0</v>
      </c>
      <c r="CQ1113" s="157">
        <v>0</v>
      </c>
      <c r="CR1113" s="157">
        <v>0</v>
      </c>
      <c r="CS1113" s="157">
        <v>0</v>
      </c>
      <c r="CT1113" s="157">
        <v>0</v>
      </c>
      <c r="CU1113" s="157">
        <v>0</v>
      </c>
      <c r="CV1113" s="157">
        <v>0</v>
      </c>
      <c r="CW1113" s="157">
        <v>0</v>
      </c>
      <c r="CX1113" s="157">
        <v>0</v>
      </c>
      <c r="CY1113" s="157">
        <v>0</v>
      </c>
      <c r="CZ1113" s="157">
        <v>0</v>
      </c>
      <c r="DA1113" s="157">
        <v>0</v>
      </c>
      <c r="DB1113" s="157">
        <v>0</v>
      </c>
      <c r="DC1113" s="157">
        <v>0</v>
      </c>
      <c r="DD1113" s="157">
        <v>0</v>
      </c>
      <c r="DE1113" s="157">
        <v>0</v>
      </c>
      <c r="DF1113" s="157">
        <v>0</v>
      </c>
      <c r="DG1113" s="157">
        <v>0</v>
      </c>
      <c r="DH1113" s="157">
        <v>0</v>
      </c>
      <c r="DI1113" s="157">
        <v>0</v>
      </c>
      <c r="DJ1113" s="157">
        <v>0</v>
      </c>
      <c r="DK1113" s="157">
        <v>0</v>
      </c>
      <c r="DL1113" s="157">
        <v>0</v>
      </c>
      <c r="DM1113" s="157">
        <v>0</v>
      </c>
      <c r="DN1113" s="157">
        <v>0</v>
      </c>
      <c r="DO1113" s="157">
        <v>0</v>
      </c>
      <c r="DP1113" s="157">
        <v>0</v>
      </c>
      <c r="DQ1113" s="157">
        <v>0</v>
      </c>
      <c r="DR1113" s="157">
        <v>0</v>
      </c>
      <c r="DS1113" s="157">
        <v>0</v>
      </c>
      <c r="DT1113" s="157">
        <v>0</v>
      </c>
      <c r="DU1113" s="157">
        <v>0</v>
      </c>
      <c r="DV1113" s="157">
        <v>0</v>
      </c>
      <c r="DW1113" s="157">
        <v>0</v>
      </c>
      <c r="DX1113" s="157">
        <v>0</v>
      </c>
      <c r="DY1113" s="157">
        <v>0</v>
      </c>
      <c r="DZ1113" s="157">
        <v>0</v>
      </c>
      <c r="EA1113" s="157">
        <v>0</v>
      </c>
      <c r="EB1113" s="157">
        <v>0</v>
      </c>
      <c r="EC1113" s="157">
        <v>0</v>
      </c>
      <c r="ED1113" s="157">
        <v>0</v>
      </c>
      <c r="EE1113" s="157">
        <v>0</v>
      </c>
      <c r="EF1113" s="157">
        <v>0</v>
      </c>
      <c r="EG1113" s="157">
        <v>0</v>
      </c>
      <c r="EH1113" s="157">
        <v>0</v>
      </c>
      <c r="EI1113" s="157">
        <v>0</v>
      </c>
      <c r="EJ1113" s="157">
        <v>0</v>
      </c>
      <c r="EK1113" s="157">
        <v>0</v>
      </c>
      <c r="EL1113" s="157">
        <v>0</v>
      </c>
      <c r="EM1113" s="157">
        <v>0</v>
      </c>
      <c r="EN1113" s="157">
        <v>0</v>
      </c>
      <c r="EO1113" s="157">
        <v>0</v>
      </c>
      <c r="EP1113" s="157">
        <v>0</v>
      </c>
      <c r="EQ1113" s="157">
        <v>0</v>
      </c>
      <c r="ER1113" s="157">
        <v>0</v>
      </c>
      <c r="ES1113" s="157">
        <v>0</v>
      </c>
      <c r="ET1113" s="157">
        <v>0</v>
      </c>
      <c r="EU1113" s="157">
        <v>0</v>
      </c>
      <c r="EV1113" s="157">
        <v>0</v>
      </c>
      <c r="EW1113" s="157">
        <v>0</v>
      </c>
      <c r="EX1113" s="157">
        <v>0</v>
      </c>
      <c r="EY1113" s="157">
        <v>0</v>
      </c>
      <c r="EZ1113" s="157">
        <v>0</v>
      </c>
      <c r="FA1113" s="157">
        <v>0</v>
      </c>
      <c r="FB1113" s="157">
        <v>0</v>
      </c>
      <c r="FC1113" s="157">
        <v>0</v>
      </c>
      <c r="FD1113" s="157">
        <v>0</v>
      </c>
      <c r="FE1113" s="157">
        <v>0</v>
      </c>
      <c r="FF1113" s="157">
        <v>0</v>
      </c>
      <c r="FG1113" s="157">
        <v>0</v>
      </c>
      <c r="FH1113" s="157">
        <v>0</v>
      </c>
      <c r="FI1113" s="157">
        <v>0</v>
      </c>
      <c r="FJ1113" s="157">
        <v>0</v>
      </c>
      <c r="FK1113" s="157">
        <v>0</v>
      </c>
      <c r="FL1113" s="157">
        <v>0</v>
      </c>
      <c r="FM1113" s="157">
        <v>0</v>
      </c>
      <c r="FN1113" s="157">
        <v>0</v>
      </c>
      <c r="FO1113" s="157">
        <v>0</v>
      </c>
      <c r="FP1113" s="157">
        <v>0</v>
      </c>
      <c r="FQ1113" s="157">
        <v>0</v>
      </c>
      <c r="FR1113" s="157">
        <v>0</v>
      </c>
      <c r="FS1113" s="157">
        <v>0</v>
      </c>
      <c r="FT1113" s="157">
        <v>0</v>
      </c>
      <c r="FU1113" s="157">
        <v>0</v>
      </c>
      <c r="FV1113" s="157">
        <v>0</v>
      </c>
      <c r="FW1113" s="157">
        <v>0</v>
      </c>
      <c r="FX1113" s="157">
        <v>0</v>
      </c>
      <c r="FY1113" s="157">
        <v>0</v>
      </c>
      <c r="FZ1113" s="157">
        <v>0</v>
      </c>
      <c r="GA1113" s="157">
        <v>0</v>
      </c>
      <c r="GB1113" s="157">
        <v>0</v>
      </c>
      <c r="GC1113" s="157">
        <v>0</v>
      </c>
      <c r="GD1113" s="157">
        <v>0</v>
      </c>
      <c r="GE1113" s="157">
        <v>0</v>
      </c>
      <c r="GF1113" s="157">
        <v>0</v>
      </c>
      <c r="GG1113" s="157">
        <v>0</v>
      </c>
      <c r="GH1113" s="157">
        <v>0</v>
      </c>
      <c r="GI1113" s="157">
        <v>0</v>
      </c>
      <c r="GJ1113" s="157">
        <v>0</v>
      </c>
      <c r="GK1113" s="157">
        <v>0</v>
      </c>
      <c r="GL1113" s="157">
        <v>0</v>
      </c>
      <c r="GM1113" s="157">
        <v>0</v>
      </c>
      <c r="GN1113" s="157">
        <v>0</v>
      </c>
      <c r="GO1113" s="157">
        <v>0</v>
      </c>
      <c r="GP1113" s="157">
        <v>0</v>
      </c>
      <c r="GQ1113" s="157">
        <v>0</v>
      </c>
      <c r="GR1113" s="157">
        <v>0</v>
      </c>
      <c r="GS1113" s="157">
        <v>0</v>
      </c>
      <c r="GT1113" s="157">
        <v>0</v>
      </c>
      <c r="GU1113" s="157">
        <v>0</v>
      </c>
      <c r="GV1113" s="157">
        <v>0</v>
      </c>
      <c r="GW1113" s="157">
        <v>0</v>
      </c>
      <c r="GX1113" s="157">
        <v>0</v>
      </c>
      <c r="GY1113" s="157">
        <v>0</v>
      </c>
      <c r="GZ1113" s="157">
        <v>0</v>
      </c>
      <c r="HA1113" s="157">
        <v>0</v>
      </c>
    </row>
    <row r="1114" spans="1:209" x14ac:dyDescent="0.2">
      <c r="A1114" s="157" t="s">
        <v>4923</v>
      </c>
      <c r="B1114" s="157">
        <v>0</v>
      </c>
      <c r="C1114" s="157">
        <v>0</v>
      </c>
      <c r="D1114" s="157">
        <v>0</v>
      </c>
      <c r="E1114" s="157">
        <v>0</v>
      </c>
      <c r="F1114" s="157">
        <v>0</v>
      </c>
      <c r="G1114" s="157">
        <v>0</v>
      </c>
      <c r="H1114" s="157">
        <v>0</v>
      </c>
      <c r="I1114" s="157">
        <v>0</v>
      </c>
      <c r="J1114" s="157">
        <v>0</v>
      </c>
      <c r="K1114" s="157">
        <v>0</v>
      </c>
      <c r="L1114" s="157">
        <v>0</v>
      </c>
      <c r="M1114" s="157">
        <v>0</v>
      </c>
      <c r="N1114" s="157">
        <v>0</v>
      </c>
      <c r="O1114" s="157">
        <v>0</v>
      </c>
      <c r="P1114" s="157">
        <v>0</v>
      </c>
      <c r="Q1114" s="157">
        <v>0</v>
      </c>
      <c r="R1114" s="157">
        <v>0</v>
      </c>
      <c r="S1114" s="157">
        <v>0</v>
      </c>
      <c r="T1114" s="157">
        <v>0</v>
      </c>
      <c r="U1114" s="157">
        <v>0</v>
      </c>
      <c r="V1114" s="157">
        <v>0</v>
      </c>
      <c r="W1114" s="157">
        <v>0</v>
      </c>
      <c r="X1114" s="157">
        <v>0</v>
      </c>
      <c r="Y1114" s="157">
        <v>0</v>
      </c>
      <c r="Z1114" s="157">
        <v>0</v>
      </c>
      <c r="AA1114" s="157">
        <v>0</v>
      </c>
      <c r="AB1114" s="157">
        <v>0</v>
      </c>
      <c r="AC1114" s="157">
        <v>0</v>
      </c>
      <c r="AD1114" s="157">
        <v>0</v>
      </c>
      <c r="AE1114" s="157">
        <v>0</v>
      </c>
      <c r="AF1114" s="157">
        <v>0</v>
      </c>
      <c r="AG1114" s="157">
        <v>0</v>
      </c>
      <c r="AH1114" s="157">
        <v>0</v>
      </c>
      <c r="AI1114" s="157">
        <v>0</v>
      </c>
      <c r="AJ1114" s="157">
        <v>0</v>
      </c>
      <c r="AK1114" s="157">
        <v>0</v>
      </c>
      <c r="AL1114" s="157">
        <v>0</v>
      </c>
      <c r="AM1114" s="192">
        <v>2.0699999999999998E-5</v>
      </c>
      <c r="AN1114" s="157">
        <v>0</v>
      </c>
      <c r="AO1114" s="157">
        <v>0</v>
      </c>
      <c r="AP1114" s="157">
        <v>0</v>
      </c>
      <c r="AQ1114" s="157">
        <v>0</v>
      </c>
      <c r="AR1114" s="157">
        <v>0</v>
      </c>
      <c r="AS1114" s="157">
        <v>0</v>
      </c>
      <c r="AT1114" s="157">
        <v>0</v>
      </c>
      <c r="AU1114" s="157">
        <v>0</v>
      </c>
      <c r="AV1114" s="192">
        <v>4.8999999999999998E-5</v>
      </c>
      <c r="AW1114" s="157">
        <v>0</v>
      </c>
      <c r="AX1114" s="157">
        <v>0</v>
      </c>
      <c r="AY1114" s="157">
        <v>0</v>
      </c>
      <c r="AZ1114" s="157">
        <v>0</v>
      </c>
      <c r="BA1114" s="157">
        <v>0</v>
      </c>
      <c r="BB1114" s="157">
        <v>0</v>
      </c>
      <c r="BC1114" s="157">
        <v>0</v>
      </c>
      <c r="BD1114" s="157">
        <v>0</v>
      </c>
      <c r="BE1114" s="157">
        <v>0</v>
      </c>
      <c r="BF1114" s="157">
        <v>0</v>
      </c>
      <c r="BG1114" s="157">
        <v>0</v>
      </c>
      <c r="BH1114" s="157">
        <v>0</v>
      </c>
      <c r="BI1114" s="157">
        <v>0</v>
      </c>
      <c r="BJ1114" s="192">
        <v>1.88E-5</v>
      </c>
      <c r="BK1114" s="157">
        <v>0</v>
      </c>
      <c r="BL1114" s="157">
        <v>0</v>
      </c>
      <c r="BM1114" s="157">
        <v>0</v>
      </c>
      <c r="BN1114" s="157">
        <v>0</v>
      </c>
      <c r="BO1114" s="157">
        <v>0</v>
      </c>
      <c r="BP1114" s="157">
        <v>0</v>
      </c>
      <c r="BQ1114" s="157">
        <v>0</v>
      </c>
      <c r="BR1114" s="157">
        <v>0</v>
      </c>
      <c r="BS1114" s="157">
        <v>0</v>
      </c>
      <c r="BT1114" s="157">
        <v>0</v>
      </c>
      <c r="BU1114" s="157">
        <v>0</v>
      </c>
      <c r="BV1114" s="157">
        <v>0</v>
      </c>
      <c r="BW1114" s="157">
        <v>0</v>
      </c>
      <c r="BX1114" s="157">
        <v>0</v>
      </c>
      <c r="BY1114" s="157">
        <v>0</v>
      </c>
      <c r="BZ1114" s="157">
        <v>0</v>
      </c>
      <c r="CA1114" s="157">
        <v>0</v>
      </c>
      <c r="CB1114" s="157">
        <v>0</v>
      </c>
      <c r="CC1114" s="157">
        <v>0</v>
      </c>
      <c r="CD1114" s="157">
        <v>0</v>
      </c>
      <c r="CE1114" s="157">
        <v>0</v>
      </c>
      <c r="CF1114" s="157">
        <v>0</v>
      </c>
      <c r="CG1114" s="157">
        <v>2.7758500000000001E-4</v>
      </c>
      <c r="CH1114" s="157">
        <v>0</v>
      </c>
      <c r="CI1114" s="157">
        <v>0</v>
      </c>
      <c r="CJ1114" s="157">
        <v>0</v>
      </c>
      <c r="CK1114" s="157">
        <v>0</v>
      </c>
      <c r="CL1114" s="157">
        <v>0</v>
      </c>
      <c r="CM1114" s="157">
        <v>0</v>
      </c>
      <c r="CN1114" s="157">
        <v>0</v>
      </c>
      <c r="CO1114" s="157">
        <v>0</v>
      </c>
      <c r="CP1114" s="157">
        <v>0</v>
      </c>
      <c r="CQ1114" s="157">
        <v>0</v>
      </c>
      <c r="CR1114" s="157">
        <v>0</v>
      </c>
      <c r="CS1114" s="157">
        <v>0</v>
      </c>
      <c r="CT1114" s="157">
        <v>0</v>
      </c>
      <c r="CU1114" s="157">
        <v>0</v>
      </c>
      <c r="CV1114" s="157">
        <v>0</v>
      </c>
      <c r="CW1114" s="157">
        <v>0</v>
      </c>
      <c r="CX1114" s="157">
        <v>0</v>
      </c>
      <c r="CY1114" s="192">
        <v>8.2899999999999996E-5</v>
      </c>
      <c r="CZ1114" s="157">
        <v>0</v>
      </c>
      <c r="DA1114" s="157">
        <v>0</v>
      </c>
      <c r="DB1114" s="157">
        <v>0</v>
      </c>
      <c r="DC1114" s="157">
        <v>0</v>
      </c>
      <c r="DD1114" s="157">
        <v>0</v>
      </c>
      <c r="DE1114" s="157">
        <v>0</v>
      </c>
      <c r="DF1114" s="157">
        <v>0</v>
      </c>
      <c r="DG1114" s="157">
        <v>0</v>
      </c>
      <c r="DH1114" s="157">
        <v>0</v>
      </c>
      <c r="DI1114" s="157">
        <v>0</v>
      </c>
      <c r="DJ1114" s="157">
        <v>0</v>
      </c>
      <c r="DK1114" s="157">
        <v>0</v>
      </c>
      <c r="DL1114" s="157">
        <v>0</v>
      </c>
      <c r="DM1114" s="157">
        <v>0</v>
      </c>
      <c r="DN1114" s="157">
        <v>0</v>
      </c>
      <c r="DO1114" s="157">
        <v>0</v>
      </c>
      <c r="DP1114" s="157">
        <v>0</v>
      </c>
      <c r="DQ1114" s="157">
        <v>0</v>
      </c>
      <c r="DR1114" s="157">
        <v>0</v>
      </c>
      <c r="DS1114" s="157">
        <v>0</v>
      </c>
      <c r="DT1114" s="157">
        <v>0</v>
      </c>
      <c r="DU1114" s="157">
        <v>0</v>
      </c>
      <c r="DV1114" s="157">
        <v>0</v>
      </c>
      <c r="DW1114" s="157">
        <v>0</v>
      </c>
      <c r="DX1114" s="157">
        <v>0</v>
      </c>
      <c r="DY1114" s="157">
        <v>0</v>
      </c>
      <c r="DZ1114" s="157">
        <v>0</v>
      </c>
      <c r="EA1114" s="157">
        <v>0</v>
      </c>
      <c r="EB1114" s="157">
        <v>0</v>
      </c>
      <c r="EC1114" s="157">
        <v>0</v>
      </c>
      <c r="ED1114" s="192">
        <v>4.9200000000000003E-5</v>
      </c>
      <c r="EE1114" s="192">
        <v>7.9900000000000004E-5</v>
      </c>
      <c r="EF1114" s="157">
        <v>0</v>
      </c>
      <c r="EG1114" s="157">
        <v>0</v>
      </c>
      <c r="EH1114" s="157">
        <v>0</v>
      </c>
      <c r="EI1114" s="157">
        <v>0</v>
      </c>
      <c r="EJ1114" s="157">
        <v>0</v>
      </c>
      <c r="EK1114" s="157">
        <v>0</v>
      </c>
      <c r="EL1114" s="157">
        <v>0</v>
      </c>
      <c r="EM1114" s="157">
        <v>0</v>
      </c>
      <c r="EN1114" s="157">
        <v>0</v>
      </c>
      <c r="EO1114" s="157">
        <v>0</v>
      </c>
      <c r="EP1114" s="157">
        <v>0</v>
      </c>
      <c r="EQ1114" s="157">
        <v>0</v>
      </c>
      <c r="ER1114" s="157">
        <v>0</v>
      </c>
      <c r="ES1114" s="192">
        <v>2.2799999999999999E-5</v>
      </c>
      <c r="ET1114" s="157">
        <v>0</v>
      </c>
      <c r="EU1114" s="157">
        <v>0</v>
      </c>
      <c r="EV1114" s="157">
        <v>0</v>
      </c>
      <c r="EW1114" s="157">
        <v>0</v>
      </c>
      <c r="EX1114" s="157">
        <v>0</v>
      </c>
      <c r="EY1114" s="157">
        <v>0</v>
      </c>
      <c r="EZ1114" s="157">
        <v>0</v>
      </c>
      <c r="FA1114" s="157">
        <v>0</v>
      </c>
      <c r="FB1114" s="157">
        <v>0</v>
      </c>
      <c r="FC1114" s="157">
        <v>0</v>
      </c>
      <c r="FD1114" s="157">
        <v>0</v>
      </c>
      <c r="FE1114" s="157">
        <v>0</v>
      </c>
      <c r="FF1114" s="157">
        <v>0</v>
      </c>
      <c r="FG1114" s="157">
        <v>0</v>
      </c>
      <c r="FH1114" s="157">
        <v>0</v>
      </c>
      <c r="FI1114" s="157">
        <v>0</v>
      </c>
      <c r="FJ1114" s="157">
        <v>0</v>
      </c>
      <c r="FK1114" s="157">
        <v>0</v>
      </c>
      <c r="FL1114" s="157">
        <v>0</v>
      </c>
      <c r="FM1114" s="157">
        <v>0</v>
      </c>
      <c r="FN1114" s="157">
        <v>0</v>
      </c>
      <c r="FO1114" s="157">
        <v>0</v>
      </c>
      <c r="FP1114" s="157">
        <v>0</v>
      </c>
      <c r="FQ1114" s="157">
        <v>0</v>
      </c>
      <c r="FR1114" s="157">
        <v>0</v>
      </c>
      <c r="FS1114" s="157">
        <v>0</v>
      </c>
      <c r="FT1114" s="157">
        <v>0</v>
      </c>
      <c r="FU1114" s="157">
        <v>0</v>
      </c>
      <c r="FV1114" s="157">
        <v>0</v>
      </c>
      <c r="FW1114" s="157">
        <v>0</v>
      </c>
      <c r="FX1114" s="157">
        <v>0</v>
      </c>
      <c r="FY1114" s="157">
        <v>0</v>
      </c>
      <c r="FZ1114" s="157">
        <v>0</v>
      </c>
      <c r="GA1114" s="157">
        <v>0</v>
      </c>
      <c r="GB1114" s="157">
        <v>0</v>
      </c>
      <c r="GC1114" s="157">
        <v>0</v>
      </c>
      <c r="GD1114" s="157">
        <v>0</v>
      </c>
      <c r="GE1114" s="157">
        <v>0</v>
      </c>
      <c r="GF1114" s="157">
        <v>0</v>
      </c>
      <c r="GG1114" s="157">
        <v>0</v>
      </c>
      <c r="GH1114" s="157">
        <v>0</v>
      </c>
      <c r="GI1114" s="157">
        <v>0</v>
      </c>
      <c r="GJ1114" s="157">
        <v>0</v>
      </c>
      <c r="GK1114" s="157">
        <v>0</v>
      </c>
      <c r="GL1114" s="157">
        <v>0</v>
      </c>
      <c r="GM1114" s="157">
        <v>0</v>
      </c>
      <c r="GN1114" s="157">
        <v>0</v>
      </c>
      <c r="GO1114" s="157">
        <v>0</v>
      </c>
      <c r="GP1114" s="157">
        <v>0</v>
      </c>
      <c r="GQ1114" s="192">
        <v>4.1100000000000003E-5</v>
      </c>
      <c r="GR1114" s="157">
        <v>0</v>
      </c>
      <c r="GS1114" s="157">
        <v>0</v>
      </c>
      <c r="GT1114" s="157">
        <v>0</v>
      </c>
      <c r="GU1114" s="157">
        <v>0</v>
      </c>
      <c r="GV1114" s="157">
        <v>0</v>
      </c>
      <c r="GW1114" s="157">
        <v>0</v>
      </c>
      <c r="GX1114" s="157">
        <v>0</v>
      </c>
      <c r="GY1114" s="157">
        <v>0</v>
      </c>
      <c r="GZ1114" s="157">
        <v>0</v>
      </c>
      <c r="HA1114" s="157">
        <v>0</v>
      </c>
    </row>
    <row r="1115" spans="1:209" x14ac:dyDescent="0.2">
      <c r="A1115" s="157" t="s">
        <v>4924</v>
      </c>
      <c r="B1115" s="192">
        <v>1.49E-5</v>
      </c>
      <c r="C1115" s="192">
        <v>6.3100000000000002E-5</v>
      </c>
      <c r="D1115" s="157">
        <v>4.2962099999999999E-4</v>
      </c>
      <c r="E1115" s="157">
        <v>1.3984100000000001E-4</v>
      </c>
      <c r="F1115" s="192">
        <v>2.6299999999999999E-5</v>
      </c>
      <c r="G1115" s="157">
        <v>0</v>
      </c>
      <c r="H1115" s="157">
        <v>0</v>
      </c>
      <c r="I1115" s="157">
        <v>0</v>
      </c>
      <c r="J1115" s="157">
        <v>0</v>
      </c>
      <c r="K1115" s="157">
        <v>0</v>
      </c>
      <c r="L1115" s="157">
        <v>0</v>
      </c>
      <c r="M1115" s="157">
        <v>0</v>
      </c>
      <c r="N1115" s="157">
        <v>0</v>
      </c>
      <c r="O1115" s="157">
        <v>0</v>
      </c>
      <c r="P1115" s="157">
        <v>0</v>
      </c>
      <c r="Q1115" s="157">
        <v>0</v>
      </c>
      <c r="R1115" s="157">
        <v>0</v>
      </c>
      <c r="S1115" s="157">
        <v>0</v>
      </c>
      <c r="T1115" s="157">
        <v>0</v>
      </c>
      <c r="U1115" s="157">
        <v>0</v>
      </c>
      <c r="V1115" s="157">
        <v>0</v>
      </c>
      <c r="W1115" s="157">
        <v>0</v>
      </c>
      <c r="X1115" s="157">
        <v>0</v>
      </c>
      <c r="Y1115" s="157">
        <v>2.40058E-4</v>
      </c>
      <c r="Z1115" s="157">
        <v>0</v>
      </c>
      <c r="AA1115" s="157">
        <v>0</v>
      </c>
      <c r="AB1115" s="157">
        <v>0</v>
      </c>
      <c r="AC1115" s="157">
        <v>0</v>
      </c>
      <c r="AD1115" s="157">
        <v>0</v>
      </c>
      <c r="AE1115" s="157">
        <v>1.11242E-4</v>
      </c>
      <c r="AF1115" s="157">
        <v>0</v>
      </c>
      <c r="AG1115" s="157">
        <v>0</v>
      </c>
      <c r="AH1115" s="157">
        <v>0</v>
      </c>
      <c r="AI1115" s="157">
        <v>0</v>
      </c>
      <c r="AJ1115" s="157">
        <v>0</v>
      </c>
      <c r="AK1115" s="157">
        <v>0</v>
      </c>
      <c r="AL1115" s="157">
        <v>0</v>
      </c>
      <c r="AM1115" s="157">
        <v>0</v>
      </c>
      <c r="AN1115" s="157">
        <v>0</v>
      </c>
      <c r="AO1115" s="157">
        <v>0</v>
      </c>
      <c r="AP1115" s="157">
        <v>0</v>
      </c>
      <c r="AQ1115" s="157">
        <v>0</v>
      </c>
      <c r="AR1115" s="157">
        <v>0</v>
      </c>
      <c r="AS1115" s="157">
        <v>0</v>
      </c>
      <c r="AT1115" s="157">
        <v>0</v>
      </c>
      <c r="AU1115" s="157">
        <v>0</v>
      </c>
      <c r="AV1115" s="157">
        <v>0</v>
      </c>
      <c r="AW1115" s="157">
        <v>0</v>
      </c>
      <c r="AX1115" s="157">
        <v>0</v>
      </c>
      <c r="AY1115" s="157">
        <v>0</v>
      </c>
      <c r="AZ1115" s="157">
        <v>0</v>
      </c>
      <c r="BA1115" s="157">
        <v>0</v>
      </c>
      <c r="BB1115" s="157">
        <v>0</v>
      </c>
      <c r="BC1115" s="157">
        <v>0</v>
      </c>
      <c r="BD1115" s="157">
        <v>0</v>
      </c>
      <c r="BE1115" s="157">
        <v>0</v>
      </c>
      <c r="BF1115" s="157">
        <v>0</v>
      </c>
      <c r="BG1115" s="157">
        <v>0</v>
      </c>
      <c r="BH1115" s="157">
        <v>0</v>
      </c>
      <c r="BI1115" s="157">
        <v>0</v>
      </c>
      <c r="BJ1115" s="157">
        <v>0</v>
      </c>
      <c r="BK1115" s="157">
        <v>0</v>
      </c>
      <c r="BL1115" s="157">
        <v>0</v>
      </c>
      <c r="BM1115" s="157">
        <v>0</v>
      </c>
      <c r="BN1115" s="157">
        <v>0</v>
      </c>
      <c r="BO1115" s="157">
        <v>0</v>
      </c>
      <c r="BP1115" s="157">
        <v>0</v>
      </c>
      <c r="BQ1115" s="157">
        <v>0</v>
      </c>
      <c r="BR1115" s="157">
        <v>0</v>
      </c>
      <c r="BS1115" s="157">
        <v>0</v>
      </c>
      <c r="BT1115" s="157">
        <v>0</v>
      </c>
      <c r="BU1115" s="157">
        <v>0</v>
      </c>
      <c r="BV1115" s="157">
        <v>0</v>
      </c>
      <c r="BW1115" s="157">
        <v>0</v>
      </c>
      <c r="BX1115" s="157">
        <v>0</v>
      </c>
      <c r="BY1115" s="157">
        <v>0</v>
      </c>
      <c r="BZ1115" s="157">
        <v>0</v>
      </c>
      <c r="CA1115" s="157">
        <v>0</v>
      </c>
      <c r="CB1115" s="157">
        <v>0</v>
      </c>
      <c r="CC1115" s="157">
        <v>0</v>
      </c>
      <c r="CD1115" s="157">
        <v>0</v>
      </c>
      <c r="CE1115" s="157">
        <v>0</v>
      </c>
      <c r="CF1115" s="157">
        <v>0</v>
      </c>
      <c r="CG1115" s="157">
        <v>0</v>
      </c>
      <c r="CH1115" s="157">
        <v>0</v>
      </c>
      <c r="CI1115" s="157">
        <v>0</v>
      </c>
      <c r="CJ1115" s="157">
        <v>0</v>
      </c>
      <c r="CK1115" s="157">
        <v>0</v>
      </c>
      <c r="CL1115" s="157">
        <v>0</v>
      </c>
      <c r="CM1115" s="157">
        <v>0</v>
      </c>
      <c r="CN1115" s="157">
        <v>0</v>
      </c>
      <c r="CO1115" s="157">
        <v>0</v>
      </c>
      <c r="CP1115" s="157">
        <v>0</v>
      </c>
      <c r="CQ1115" s="157">
        <v>0</v>
      </c>
      <c r="CR1115" s="157">
        <v>0</v>
      </c>
      <c r="CS1115" s="157">
        <v>0</v>
      </c>
      <c r="CT1115" s="157">
        <v>0</v>
      </c>
      <c r="CU1115" s="157">
        <v>0</v>
      </c>
      <c r="CV1115" s="157">
        <v>0</v>
      </c>
      <c r="CW1115" s="157">
        <v>0</v>
      </c>
      <c r="CX1115" s="157">
        <v>0</v>
      </c>
      <c r="CY1115" s="157">
        <v>0</v>
      </c>
      <c r="CZ1115" s="157">
        <v>0</v>
      </c>
      <c r="DA1115" s="157">
        <v>0</v>
      </c>
      <c r="DB1115" s="157">
        <v>0</v>
      </c>
      <c r="DC1115" s="157">
        <v>0</v>
      </c>
      <c r="DD1115" s="157">
        <v>0</v>
      </c>
      <c r="DE1115" s="157">
        <v>0</v>
      </c>
      <c r="DF1115" s="157">
        <v>0</v>
      </c>
      <c r="DG1115" s="157">
        <v>0</v>
      </c>
      <c r="DH1115" s="157">
        <v>0</v>
      </c>
      <c r="DI1115" s="157">
        <v>0</v>
      </c>
      <c r="DJ1115" s="157">
        <v>0</v>
      </c>
      <c r="DK1115" s="157">
        <v>0</v>
      </c>
      <c r="DL1115" s="157">
        <v>0</v>
      </c>
      <c r="DM1115" s="157">
        <v>0</v>
      </c>
      <c r="DN1115" s="157">
        <v>0</v>
      </c>
      <c r="DO1115" s="157">
        <v>0</v>
      </c>
      <c r="DP1115" s="157">
        <v>0</v>
      </c>
      <c r="DQ1115" s="157">
        <v>0</v>
      </c>
      <c r="DR1115" s="157">
        <v>0</v>
      </c>
      <c r="DS1115" s="157">
        <v>0</v>
      </c>
      <c r="DT1115" s="157">
        <v>0</v>
      </c>
      <c r="DU1115" s="157">
        <v>0</v>
      </c>
      <c r="DV1115" s="157">
        <v>0</v>
      </c>
      <c r="DW1115" s="192">
        <v>3.4799999999999999E-5</v>
      </c>
      <c r="DX1115" s="157">
        <v>0</v>
      </c>
      <c r="DY1115" s="157">
        <v>0</v>
      </c>
      <c r="DZ1115" s="157">
        <v>0</v>
      </c>
      <c r="EA1115" s="157">
        <v>0</v>
      </c>
      <c r="EB1115" s="157">
        <v>0</v>
      </c>
      <c r="EC1115" s="157">
        <v>0</v>
      </c>
      <c r="ED1115" s="157">
        <v>0</v>
      </c>
      <c r="EE1115" s="157">
        <v>0</v>
      </c>
      <c r="EF1115" s="157">
        <v>0</v>
      </c>
      <c r="EG1115" s="157">
        <v>0</v>
      </c>
      <c r="EH1115" s="157">
        <v>0</v>
      </c>
      <c r="EI1115" s="157">
        <v>0</v>
      </c>
      <c r="EJ1115" s="157">
        <v>0</v>
      </c>
      <c r="EK1115" s="157">
        <v>0</v>
      </c>
      <c r="EL1115" s="157">
        <v>0</v>
      </c>
      <c r="EM1115" s="157">
        <v>0</v>
      </c>
      <c r="EN1115" s="157">
        <v>0</v>
      </c>
      <c r="EO1115" s="157">
        <v>0</v>
      </c>
      <c r="EP1115" s="157">
        <v>0</v>
      </c>
      <c r="EQ1115" s="157">
        <v>0</v>
      </c>
      <c r="ER1115" s="157">
        <v>0</v>
      </c>
      <c r="ES1115" s="157">
        <v>0</v>
      </c>
      <c r="ET1115" s="157">
        <v>0</v>
      </c>
      <c r="EU1115" s="157">
        <v>0</v>
      </c>
      <c r="EV1115" s="157">
        <v>0</v>
      </c>
      <c r="EW1115" s="157">
        <v>0</v>
      </c>
      <c r="EX1115" s="157">
        <v>0</v>
      </c>
      <c r="EY1115" s="157">
        <v>0</v>
      </c>
      <c r="EZ1115" s="157">
        <v>0</v>
      </c>
      <c r="FA1115" s="157">
        <v>0</v>
      </c>
      <c r="FB1115" s="157">
        <v>0</v>
      </c>
      <c r="FC1115" s="157">
        <v>0</v>
      </c>
      <c r="FD1115" s="157">
        <v>0</v>
      </c>
      <c r="FE1115" s="157">
        <v>0</v>
      </c>
      <c r="FF1115" s="157">
        <v>0</v>
      </c>
      <c r="FG1115" s="157">
        <v>0</v>
      </c>
      <c r="FH1115" s="157">
        <v>0</v>
      </c>
      <c r="FI1115" s="157">
        <v>0</v>
      </c>
      <c r="FJ1115" s="157">
        <v>0</v>
      </c>
      <c r="FK1115" s="192">
        <v>9.2399999999999996E-5</v>
      </c>
      <c r="FL1115" s="157">
        <v>0</v>
      </c>
      <c r="FM1115" s="157">
        <v>0</v>
      </c>
      <c r="FN1115" s="157">
        <v>0</v>
      </c>
      <c r="FO1115" s="157">
        <v>0</v>
      </c>
      <c r="FP1115" s="157">
        <v>0</v>
      </c>
      <c r="FQ1115" s="157">
        <v>0</v>
      </c>
      <c r="FR1115" s="157">
        <v>0</v>
      </c>
      <c r="FS1115" s="157">
        <v>0</v>
      </c>
      <c r="FT1115" s="157">
        <v>0</v>
      </c>
      <c r="FU1115" s="157">
        <v>0</v>
      </c>
      <c r="FV1115" s="157">
        <v>0</v>
      </c>
      <c r="FW1115" s="157">
        <v>0</v>
      </c>
      <c r="FX1115" s="157">
        <v>0</v>
      </c>
      <c r="FY1115" s="157">
        <v>0</v>
      </c>
      <c r="FZ1115" s="157">
        <v>0</v>
      </c>
      <c r="GA1115" s="157">
        <v>0</v>
      </c>
      <c r="GB1115" s="157">
        <v>0</v>
      </c>
      <c r="GC1115" s="157">
        <v>0</v>
      </c>
      <c r="GD1115" s="157">
        <v>0</v>
      </c>
      <c r="GE1115" s="157">
        <v>0</v>
      </c>
      <c r="GF1115" s="157">
        <v>0</v>
      </c>
      <c r="GG1115" s="157">
        <v>0</v>
      </c>
      <c r="GH1115" s="157">
        <v>0</v>
      </c>
      <c r="GI1115" s="157">
        <v>0</v>
      </c>
      <c r="GJ1115" s="157">
        <v>0</v>
      </c>
      <c r="GK1115" s="157">
        <v>0</v>
      </c>
      <c r="GL1115" s="157">
        <v>0</v>
      </c>
      <c r="GM1115" s="157">
        <v>0</v>
      </c>
      <c r="GN1115" s="157">
        <v>0</v>
      </c>
      <c r="GO1115" s="157">
        <v>0</v>
      </c>
      <c r="GP1115" s="157">
        <v>0</v>
      </c>
      <c r="GQ1115" s="157">
        <v>0</v>
      </c>
      <c r="GR1115" s="157">
        <v>0</v>
      </c>
      <c r="GS1115" s="157">
        <v>0</v>
      </c>
      <c r="GT1115" s="157">
        <v>0</v>
      </c>
      <c r="GU1115" s="157">
        <v>0</v>
      </c>
      <c r="GV1115" s="157">
        <v>0</v>
      </c>
      <c r="GW1115" s="157">
        <v>0</v>
      </c>
      <c r="GX1115" s="157">
        <v>0</v>
      </c>
      <c r="GY1115" s="157">
        <v>0</v>
      </c>
      <c r="GZ1115" s="157">
        <v>0</v>
      </c>
      <c r="HA1115" s="157">
        <v>0</v>
      </c>
    </row>
    <row r="1116" spans="1:209" x14ac:dyDescent="0.2">
      <c r="A1116" s="157" t="s">
        <v>4925</v>
      </c>
      <c r="B1116" s="157">
        <v>0</v>
      </c>
      <c r="C1116" s="157">
        <v>0</v>
      </c>
      <c r="D1116" s="157">
        <v>0</v>
      </c>
      <c r="E1116" s="157">
        <v>0</v>
      </c>
      <c r="F1116" s="157">
        <v>0</v>
      </c>
      <c r="G1116" s="157">
        <v>0</v>
      </c>
      <c r="H1116" s="157">
        <v>0</v>
      </c>
      <c r="I1116" s="157">
        <v>0</v>
      </c>
      <c r="J1116" s="157">
        <v>0</v>
      </c>
      <c r="K1116" s="157">
        <v>3.2150899999999999E-4</v>
      </c>
      <c r="L1116" s="157">
        <v>0</v>
      </c>
      <c r="M1116" s="157">
        <v>0</v>
      </c>
      <c r="N1116" s="157">
        <v>5.4086E-4</v>
      </c>
      <c r="O1116" s="157">
        <v>0</v>
      </c>
      <c r="P1116" s="157">
        <v>0</v>
      </c>
      <c r="Q1116" s="157">
        <v>0</v>
      </c>
      <c r="R1116" s="157">
        <v>0</v>
      </c>
      <c r="S1116" s="157">
        <v>0</v>
      </c>
      <c r="T1116" s="157">
        <v>0</v>
      </c>
      <c r="U1116" s="157">
        <v>0</v>
      </c>
      <c r="V1116" s="157">
        <v>1.8268900000000001E-4</v>
      </c>
      <c r="W1116" s="157">
        <v>0</v>
      </c>
      <c r="X1116" s="157">
        <v>0</v>
      </c>
      <c r="Y1116" s="157">
        <v>0</v>
      </c>
      <c r="Z1116" s="157">
        <v>0</v>
      </c>
      <c r="AA1116" s="157">
        <v>0</v>
      </c>
      <c r="AB1116" s="157">
        <v>0</v>
      </c>
      <c r="AC1116" s="157">
        <v>0</v>
      </c>
      <c r="AD1116" s="157">
        <v>0</v>
      </c>
      <c r="AE1116" s="157">
        <v>0</v>
      </c>
      <c r="AF1116" s="157">
        <v>0</v>
      </c>
      <c r="AG1116" s="157">
        <v>0</v>
      </c>
      <c r="AH1116" s="157">
        <v>0</v>
      </c>
      <c r="AI1116" s="157">
        <v>0</v>
      </c>
      <c r="AJ1116" s="157">
        <v>0</v>
      </c>
      <c r="AK1116" s="157">
        <v>0</v>
      </c>
      <c r="AL1116" s="157">
        <v>0</v>
      </c>
      <c r="AM1116" s="157">
        <v>0</v>
      </c>
      <c r="AN1116" s="157">
        <v>0</v>
      </c>
      <c r="AO1116" s="157">
        <v>0</v>
      </c>
      <c r="AP1116" s="157">
        <v>0</v>
      </c>
      <c r="AQ1116" s="157">
        <v>0</v>
      </c>
      <c r="AR1116" s="157">
        <v>0</v>
      </c>
      <c r="AS1116" s="157">
        <v>0</v>
      </c>
      <c r="AT1116" s="157">
        <v>0</v>
      </c>
      <c r="AU1116" s="157">
        <v>0</v>
      </c>
      <c r="AV1116" s="157">
        <v>0</v>
      </c>
      <c r="AW1116" s="157">
        <v>0</v>
      </c>
      <c r="AX1116" s="157">
        <v>2.97767E-4</v>
      </c>
      <c r="AY1116" s="157">
        <v>7.8363599999999999E-4</v>
      </c>
      <c r="AZ1116" s="157">
        <v>0</v>
      </c>
      <c r="BA1116" s="157">
        <v>0</v>
      </c>
      <c r="BB1116" s="157">
        <v>0</v>
      </c>
      <c r="BC1116" s="157">
        <v>0</v>
      </c>
      <c r="BD1116" s="157">
        <v>0</v>
      </c>
      <c r="BE1116" s="157">
        <v>0</v>
      </c>
      <c r="BF1116" s="157">
        <v>0</v>
      </c>
      <c r="BG1116" s="157">
        <v>0</v>
      </c>
      <c r="BH1116" s="157">
        <v>0</v>
      </c>
      <c r="BI1116" s="157">
        <v>0</v>
      </c>
      <c r="BJ1116" s="157">
        <v>4.6935100000000001E-4</v>
      </c>
      <c r="BK1116" s="157">
        <v>0</v>
      </c>
      <c r="BL1116" s="157">
        <v>0</v>
      </c>
      <c r="BM1116" s="157">
        <v>0</v>
      </c>
      <c r="BN1116" s="157">
        <v>0</v>
      </c>
      <c r="BO1116" s="157">
        <v>0</v>
      </c>
      <c r="BP1116" s="157">
        <v>0</v>
      </c>
      <c r="BQ1116" s="157">
        <v>0</v>
      </c>
      <c r="BR1116" s="157">
        <v>0</v>
      </c>
      <c r="BS1116" s="157">
        <v>0</v>
      </c>
      <c r="BT1116" s="157">
        <v>0</v>
      </c>
      <c r="BU1116" s="157">
        <v>0</v>
      </c>
      <c r="BV1116" s="192">
        <v>9.5099999999999994E-5</v>
      </c>
      <c r="BW1116" s="157">
        <v>0</v>
      </c>
      <c r="BX1116" s="157">
        <v>0</v>
      </c>
      <c r="BY1116" s="157">
        <v>0</v>
      </c>
      <c r="BZ1116" s="157">
        <v>0</v>
      </c>
      <c r="CA1116" s="157">
        <v>0</v>
      </c>
      <c r="CB1116" s="157">
        <v>0</v>
      </c>
      <c r="CC1116" s="157">
        <v>0</v>
      </c>
      <c r="CD1116" s="157">
        <v>0</v>
      </c>
      <c r="CE1116" s="157">
        <v>0</v>
      </c>
      <c r="CF1116" s="157">
        <v>0</v>
      </c>
      <c r="CG1116" s="157">
        <v>8.3275500000000002E-4</v>
      </c>
      <c r="CH1116" s="157">
        <v>0</v>
      </c>
      <c r="CI1116" s="157">
        <v>1.50884E-4</v>
      </c>
      <c r="CJ1116" s="157">
        <v>3.7074299999999998E-4</v>
      </c>
      <c r="CK1116" s="157">
        <v>3.2284099999999998E-4</v>
      </c>
      <c r="CL1116" s="157">
        <v>0</v>
      </c>
      <c r="CM1116" s="157">
        <v>0</v>
      </c>
      <c r="CN1116" s="157">
        <v>0</v>
      </c>
      <c r="CO1116" s="157">
        <v>0</v>
      </c>
      <c r="CP1116" s="157">
        <v>0</v>
      </c>
      <c r="CQ1116" s="157">
        <v>0</v>
      </c>
      <c r="CR1116" s="157">
        <v>0</v>
      </c>
      <c r="CS1116" s="157">
        <v>0</v>
      </c>
      <c r="CT1116" s="157">
        <v>0</v>
      </c>
      <c r="CU1116" s="157">
        <v>0</v>
      </c>
      <c r="CV1116" s="157">
        <v>0</v>
      </c>
      <c r="CW1116" s="157">
        <v>0</v>
      </c>
      <c r="CX1116" s="157">
        <v>0</v>
      </c>
      <c r="CY1116" s="157">
        <v>0</v>
      </c>
      <c r="CZ1116" s="157">
        <v>0</v>
      </c>
      <c r="DA1116" s="157">
        <v>0</v>
      </c>
      <c r="DB1116" s="157">
        <v>0</v>
      </c>
      <c r="DC1116" s="157">
        <v>0</v>
      </c>
      <c r="DD1116" s="157">
        <v>0</v>
      </c>
      <c r="DE1116" s="157">
        <v>0</v>
      </c>
      <c r="DF1116" s="157">
        <v>0</v>
      </c>
      <c r="DG1116" s="157">
        <v>5.8823499999999999E-4</v>
      </c>
      <c r="DH1116" s="157">
        <v>0</v>
      </c>
      <c r="DI1116" s="157">
        <v>0</v>
      </c>
      <c r="DJ1116" s="157">
        <v>0</v>
      </c>
      <c r="DK1116" s="157">
        <v>0</v>
      </c>
      <c r="DL1116" s="157">
        <v>0</v>
      </c>
      <c r="DM1116" s="157">
        <v>0</v>
      </c>
      <c r="DN1116" s="157">
        <v>0</v>
      </c>
      <c r="DO1116" s="157">
        <v>0</v>
      </c>
      <c r="DP1116" s="157">
        <v>0</v>
      </c>
      <c r="DQ1116" s="157">
        <v>0</v>
      </c>
      <c r="DR1116" s="157">
        <v>0</v>
      </c>
      <c r="DS1116" s="157">
        <v>0</v>
      </c>
      <c r="DT1116" s="157">
        <v>0</v>
      </c>
      <c r="DU1116" s="192">
        <v>2.05E-5</v>
      </c>
      <c r="DV1116" s="157">
        <v>0</v>
      </c>
      <c r="DW1116" s="157">
        <v>0</v>
      </c>
      <c r="DX1116" s="157">
        <v>0</v>
      </c>
      <c r="DY1116" s="157">
        <v>0</v>
      </c>
      <c r="DZ1116" s="157">
        <v>0</v>
      </c>
      <c r="EA1116" s="157">
        <v>0</v>
      </c>
      <c r="EB1116" s="157">
        <v>0</v>
      </c>
      <c r="EC1116" s="157">
        <v>0</v>
      </c>
      <c r="ED1116" s="157">
        <v>0</v>
      </c>
      <c r="EE1116" s="157">
        <v>0</v>
      </c>
      <c r="EF1116" s="157">
        <v>0</v>
      </c>
      <c r="EG1116" s="157">
        <v>0</v>
      </c>
      <c r="EH1116" s="157">
        <v>0</v>
      </c>
      <c r="EI1116" s="157">
        <v>0</v>
      </c>
      <c r="EJ1116" s="157">
        <v>0</v>
      </c>
      <c r="EK1116" s="157">
        <v>0</v>
      </c>
      <c r="EL1116" s="157">
        <v>0</v>
      </c>
      <c r="EM1116" s="157">
        <v>0</v>
      </c>
      <c r="EN1116" s="157">
        <v>0</v>
      </c>
      <c r="EO1116" s="157">
        <v>0</v>
      </c>
      <c r="EP1116" s="157">
        <v>0</v>
      </c>
      <c r="EQ1116" s="157">
        <v>0</v>
      </c>
      <c r="ER1116" s="157">
        <v>0</v>
      </c>
      <c r="ES1116" s="157">
        <v>0</v>
      </c>
      <c r="ET1116" s="157">
        <v>0</v>
      </c>
      <c r="EU1116" s="157">
        <v>0</v>
      </c>
      <c r="EV1116" s="157">
        <v>0</v>
      </c>
      <c r="EW1116" s="157">
        <v>0</v>
      </c>
      <c r="EX1116" s="157">
        <v>0</v>
      </c>
      <c r="EY1116" s="157">
        <v>0</v>
      </c>
      <c r="EZ1116" s="157">
        <v>0</v>
      </c>
      <c r="FA1116" s="157">
        <v>0</v>
      </c>
      <c r="FB1116" s="157">
        <v>0</v>
      </c>
      <c r="FC1116" s="157">
        <v>0</v>
      </c>
      <c r="FD1116" s="157">
        <v>0</v>
      </c>
      <c r="FE1116" s="157">
        <v>0</v>
      </c>
      <c r="FF1116" s="157">
        <v>0</v>
      </c>
      <c r="FG1116" s="157">
        <v>0</v>
      </c>
      <c r="FH1116" s="157">
        <v>0</v>
      </c>
      <c r="FI1116" s="157">
        <v>0</v>
      </c>
      <c r="FJ1116" s="157">
        <v>0</v>
      </c>
      <c r="FK1116" s="157">
        <v>0</v>
      </c>
      <c r="FL1116" s="157">
        <v>0</v>
      </c>
      <c r="FM1116" s="157">
        <v>0</v>
      </c>
      <c r="FN1116" s="157">
        <v>0</v>
      </c>
      <c r="FO1116" s="157">
        <v>0</v>
      </c>
      <c r="FP1116" s="157">
        <v>0</v>
      </c>
      <c r="FQ1116" s="157">
        <v>0</v>
      </c>
      <c r="FR1116" s="157">
        <v>0</v>
      </c>
      <c r="FS1116" s="157">
        <v>0</v>
      </c>
      <c r="FT1116" s="157">
        <v>0</v>
      </c>
      <c r="FU1116" s="157">
        <v>0</v>
      </c>
      <c r="FV1116" s="157">
        <v>0</v>
      </c>
      <c r="FW1116" s="157">
        <v>0</v>
      </c>
      <c r="FX1116" s="157">
        <v>0</v>
      </c>
      <c r="FY1116" s="157">
        <v>0</v>
      </c>
      <c r="FZ1116" s="157">
        <v>0</v>
      </c>
      <c r="GA1116" s="157">
        <v>0</v>
      </c>
      <c r="GB1116" s="157">
        <v>0</v>
      </c>
      <c r="GC1116" s="157">
        <v>0</v>
      </c>
      <c r="GD1116" s="157">
        <v>0</v>
      </c>
      <c r="GE1116" s="157">
        <v>0</v>
      </c>
      <c r="GF1116" s="157">
        <v>0</v>
      </c>
      <c r="GG1116" s="157">
        <v>0</v>
      </c>
      <c r="GH1116" s="157">
        <v>0</v>
      </c>
      <c r="GI1116" s="157">
        <v>0</v>
      </c>
      <c r="GJ1116" s="157">
        <v>0</v>
      </c>
      <c r="GK1116" s="157">
        <v>0</v>
      </c>
      <c r="GL1116" s="157">
        <v>0</v>
      </c>
      <c r="GM1116" s="157">
        <v>0</v>
      </c>
      <c r="GN1116" s="157">
        <v>0</v>
      </c>
      <c r="GO1116" s="157">
        <v>0</v>
      </c>
      <c r="GP1116" s="157">
        <v>0</v>
      </c>
      <c r="GQ1116" s="157">
        <v>0</v>
      </c>
      <c r="GR1116" s="157">
        <v>0</v>
      </c>
      <c r="GS1116" s="157">
        <v>0</v>
      </c>
      <c r="GT1116" s="157">
        <v>0</v>
      </c>
      <c r="GU1116" s="157">
        <v>0</v>
      </c>
      <c r="GV1116" s="157">
        <v>0</v>
      </c>
      <c r="GW1116" s="157">
        <v>0</v>
      </c>
      <c r="GX1116" s="157">
        <v>0</v>
      </c>
      <c r="GY1116" s="157">
        <v>0</v>
      </c>
      <c r="GZ1116" s="157">
        <v>0</v>
      </c>
      <c r="HA1116" s="157">
        <v>0</v>
      </c>
    </row>
    <row r="1117" spans="1:209" x14ac:dyDescent="0.2">
      <c r="A1117" s="157" t="s">
        <v>4926</v>
      </c>
      <c r="B1117" s="192">
        <v>5.9700000000000001E-5</v>
      </c>
      <c r="C1117" s="192">
        <v>6.3100000000000002E-5</v>
      </c>
      <c r="D1117" s="192">
        <v>5.1100000000000002E-5</v>
      </c>
      <c r="E1117" s="157">
        <v>1.3984100000000001E-4</v>
      </c>
      <c r="F1117" s="157">
        <v>1.84131E-4</v>
      </c>
      <c r="G1117" s="192">
        <v>8.5400000000000002E-5</v>
      </c>
      <c r="H1117" s="192">
        <v>6.3E-5</v>
      </c>
      <c r="I1117" s="157">
        <v>2.1010899999999999E-4</v>
      </c>
      <c r="J1117" s="192">
        <v>8.6700000000000007E-5</v>
      </c>
      <c r="K1117" s="157">
        <v>2.4113199999999999E-4</v>
      </c>
      <c r="L1117" s="157">
        <v>1.36482E-4</v>
      </c>
      <c r="M1117" s="192">
        <v>5.2899999999999998E-5</v>
      </c>
      <c r="N1117" s="192">
        <v>8.4499999999999994E-5</v>
      </c>
      <c r="O1117" s="192">
        <v>7.6899999999999999E-5</v>
      </c>
      <c r="P1117" s="157">
        <v>1.7647499999999999E-4</v>
      </c>
      <c r="Q1117" s="157">
        <v>6.00506E-4</v>
      </c>
      <c r="R1117" s="157">
        <v>1.30896E-4</v>
      </c>
      <c r="S1117" s="157">
        <v>3.8346300000000001E-4</v>
      </c>
      <c r="T1117" s="157">
        <v>1.29312E-4</v>
      </c>
      <c r="U1117" s="157">
        <v>2.8675400000000001E-4</v>
      </c>
      <c r="V1117" s="192">
        <v>6.0900000000000003E-5</v>
      </c>
      <c r="W1117" s="192">
        <v>9.9699999999999998E-5</v>
      </c>
      <c r="X1117" s="157">
        <v>1.82537E-4</v>
      </c>
      <c r="Y1117" s="192">
        <v>8.0000000000000007E-5</v>
      </c>
      <c r="Z1117" s="192">
        <v>7.0400000000000004E-5</v>
      </c>
      <c r="AA1117" s="192">
        <v>8.2200000000000006E-5</v>
      </c>
      <c r="AB1117" s="157">
        <v>1.7962300000000001E-4</v>
      </c>
      <c r="AC1117" s="192">
        <v>9.6500000000000001E-5</v>
      </c>
      <c r="AD1117" s="157">
        <v>1.5527E-4</v>
      </c>
      <c r="AE1117" s="192">
        <v>6.9499999999999995E-5</v>
      </c>
      <c r="AF1117" s="192">
        <v>8.9900000000000003E-5</v>
      </c>
      <c r="AG1117" s="157">
        <v>2.80494E-4</v>
      </c>
      <c r="AH1117" s="192">
        <v>7.3700000000000002E-5</v>
      </c>
      <c r="AI1117" s="157">
        <v>1.93394E-4</v>
      </c>
      <c r="AJ1117" s="192">
        <v>3.5500000000000002E-5</v>
      </c>
      <c r="AK1117" s="192">
        <v>9.31E-5</v>
      </c>
      <c r="AL1117" s="157">
        <v>1.2490900000000001E-4</v>
      </c>
      <c r="AM1117" s="157">
        <v>2.6895100000000002E-4</v>
      </c>
      <c r="AN1117" s="157">
        <v>1.8200200000000001E-4</v>
      </c>
      <c r="AO1117" s="192">
        <v>5.0599999999999997E-5</v>
      </c>
      <c r="AP1117" s="157">
        <v>0</v>
      </c>
      <c r="AQ1117" s="157">
        <v>2.7212599999999998E-4</v>
      </c>
      <c r="AR1117" s="192">
        <v>7.64E-5</v>
      </c>
      <c r="AS1117" s="157">
        <v>0</v>
      </c>
      <c r="AT1117" s="192">
        <v>8.0599999999999994E-5</v>
      </c>
      <c r="AU1117" s="192">
        <v>5.1499999999999998E-5</v>
      </c>
      <c r="AV1117" s="192">
        <v>4.8999999999999998E-5</v>
      </c>
      <c r="AW1117" s="157">
        <v>2.0514200000000001E-4</v>
      </c>
      <c r="AX1117" s="157">
        <v>1.3234100000000001E-4</v>
      </c>
      <c r="AY1117" s="157">
        <v>1.3511E-4</v>
      </c>
      <c r="AZ1117" s="157">
        <v>2.2764399999999999E-4</v>
      </c>
      <c r="BA1117" s="157">
        <v>1.20412E-4</v>
      </c>
      <c r="BB1117" s="157">
        <v>2.21828E-4</v>
      </c>
      <c r="BC1117" s="192">
        <v>9.6299999999999996E-5</v>
      </c>
      <c r="BD1117" s="157">
        <v>2.2181999999999999E-4</v>
      </c>
      <c r="BE1117" s="157">
        <v>2.4689800000000001E-4</v>
      </c>
      <c r="BF1117" s="192">
        <v>3.8099999999999998E-5</v>
      </c>
      <c r="BG1117" s="192">
        <v>2.69E-5</v>
      </c>
      <c r="BH1117" s="157">
        <v>0</v>
      </c>
      <c r="BI1117" s="192">
        <v>1.8099999999999999E-5</v>
      </c>
      <c r="BJ1117" s="157">
        <v>1.12644E-4</v>
      </c>
      <c r="BK1117" s="157">
        <v>2.75553E-4</v>
      </c>
      <c r="BL1117" s="157">
        <v>1.43077E-4</v>
      </c>
      <c r="BM1117" s="157">
        <v>0</v>
      </c>
      <c r="BN1117" s="192">
        <v>4.32E-5</v>
      </c>
      <c r="BO1117" s="192">
        <v>4.4499999999999997E-5</v>
      </c>
      <c r="BP1117" s="157">
        <v>0</v>
      </c>
      <c r="BQ1117" s="192">
        <v>5.9799999999999997E-5</v>
      </c>
      <c r="BR1117" s="157">
        <v>5.39118E-4</v>
      </c>
      <c r="BS1117" s="157">
        <v>0</v>
      </c>
      <c r="BT1117" s="157">
        <v>0</v>
      </c>
      <c r="BU1117" s="192">
        <v>4.5099999999999998E-5</v>
      </c>
      <c r="BV1117" s="192">
        <v>9.5099999999999994E-5</v>
      </c>
      <c r="BW1117" s="157">
        <v>1.7928E-4</v>
      </c>
      <c r="BX1117" s="157">
        <v>2.8757000000000001E-4</v>
      </c>
      <c r="BY1117" s="157">
        <v>2.0147599999999999E-4</v>
      </c>
      <c r="BZ1117" s="157">
        <v>2.16624E-4</v>
      </c>
      <c r="CA1117" s="157">
        <v>1.1118E-4</v>
      </c>
      <c r="CB1117" s="192">
        <v>2.4199999999999999E-5</v>
      </c>
      <c r="CC1117" s="157">
        <v>2.1736800000000001E-4</v>
      </c>
      <c r="CD1117" s="192">
        <v>9.9900000000000002E-5</v>
      </c>
      <c r="CE1117" s="157">
        <v>2.8016400000000001E-4</v>
      </c>
      <c r="CF1117" s="157">
        <v>5.2615500000000005E-4</v>
      </c>
      <c r="CG1117" s="157">
        <v>1.3879300000000001E-4</v>
      </c>
      <c r="CH1117" s="157">
        <v>0</v>
      </c>
      <c r="CI1117" s="157">
        <v>3.0176699999999999E-4</v>
      </c>
      <c r="CJ1117" s="157">
        <v>1.5888999999999999E-4</v>
      </c>
      <c r="CK1117" s="192">
        <v>8.0699999999999996E-5</v>
      </c>
      <c r="CL1117" s="157">
        <v>1.32936E-4</v>
      </c>
      <c r="CM1117" s="157">
        <v>5.2684100000000001E-4</v>
      </c>
      <c r="CN1117" s="157">
        <v>1.4570499999999999E-4</v>
      </c>
      <c r="CO1117" s="157">
        <v>3.7751499999999998E-4</v>
      </c>
      <c r="CP1117" s="157">
        <v>3.9997999999999998E-4</v>
      </c>
      <c r="CQ1117" s="157">
        <v>6.1283300000000002E-4</v>
      </c>
      <c r="CR1117" s="157">
        <v>1.7463600000000001E-4</v>
      </c>
      <c r="CS1117" s="157">
        <v>3.8565399999999998E-4</v>
      </c>
      <c r="CT1117" s="192">
        <v>2.3799999999999999E-5</v>
      </c>
      <c r="CU1117" s="157">
        <v>0</v>
      </c>
      <c r="CV1117" s="192">
        <v>2.9899999999999998E-5</v>
      </c>
      <c r="CW1117" s="192">
        <v>7.7100000000000004E-5</v>
      </c>
      <c r="CX1117" s="192">
        <v>8.9499999999999994E-5</v>
      </c>
      <c r="CY1117" s="157">
        <v>1.38114E-4</v>
      </c>
      <c r="CZ1117" s="157">
        <v>1.1438999999999999E-4</v>
      </c>
      <c r="DA1117" s="157">
        <v>1.9930699999999999E-4</v>
      </c>
      <c r="DB1117" s="192">
        <v>8.3100000000000001E-5</v>
      </c>
      <c r="DC1117" s="192">
        <v>9.1600000000000004E-5</v>
      </c>
      <c r="DD1117" s="157">
        <v>1.50478E-4</v>
      </c>
      <c r="DE1117" s="157">
        <v>3.0451499999999999E-4</v>
      </c>
      <c r="DF1117" s="192">
        <v>9.1899999999999998E-5</v>
      </c>
      <c r="DG1117" s="157">
        <v>0</v>
      </c>
      <c r="DH1117" s="157">
        <v>1.35007E-4</v>
      </c>
      <c r="DI1117" s="157">
        <v>1.0082900000000001E-4</v>
      </c>
      <c r="DJ1117" s="157">
        <v>1.34098E-4</v>
      </c>
      <c r="DK1117" s="157">
        <v>5.0968400000000005E-4</v>
      </c>
      <c r="DL1117" s="157">
        <v>3.00129E-4</v>
      </c>
      <c r="DM1117" s="157">
        <v>4.53292E-4</v>
      </c>
      <c r="DN1117" s="192">
        <v>8.8200000000000003E-5</v>
      </c>
      <c r="DO1117" s="192">
        <v>6.9200000000000002E-5</v>
      </c>
      <c r="DP1117" s="157">
        <v>3.1343799999999998E-4</v>
      </c>
      <c r="DQ1117" s="157">
        <v>1.05177E-4</v>
      </c>
      <c r="DR1117" s="157">
        <v>6.9356599999999995E-4</v>
      </c>
      <c r="DS1117" s="157">
        <v>1.36246E-4</v>
      </c>
      <c r="DT1117" s="157">
        <v>0</v>
      </c>
      <c r="DU1117" s="157">
        <v>1.23289E-4</v>
      </c>
      <c r="DV1117" s="157">
        <v>0</v>
      </c>
      <c r="DW1117" s="192">
        <v>1.7399999999999999E-5</v>
      </c>
      <c r="DX1117" s="157">
        <v>2.17569E-4</v>
      </c>
      <c r="DY1117" s="157">
        <v>1.7817399999999999E-4</v>
      </c>
      <c r="DZ1117" s="157">
        <v>6.3259099999999995E-4</v>
      </c>
      <c r="EA1117" s="157">
        <v>2.7417300000000001E-4</v>
      </c>
      <c r="EB1117" s="157">
        <v>1.05623E-4</v>
      </c>
      <c r="EC1117" s="192">
        <v>3.6600000000000002E-5</v>
      </c>
      <c r="ED1117" s="157">
        <v>4.4310999999999998E-4</v>
      </c>
      <c r="EE1117" s="157">
        <v>8.7845399999999998E-4</v>
      </c>
      <c r="EF1117" s="192">
        <v>9.7999999999999997E-5</v>
      </c>
      <c r="EG1117" s="157">
        <v>4.2817400000000002E-4</v>
      </c>
      <c r="EH1117" s="157">
        <v>1.58844E-4</v>
      </c>
      <c r="EI1117" s="157">
        <v>3.8491600000000001E-4</v>
      </c>
      <c r="EJ1117" s="192">
        <v>5.9799999999999997E-5</v>
      </c>
      <c r="EK1117" s="157">
        <v>3.68623E-4</v>
      </c>
      <c r="EL1117" s="192">
        <v>3.3699999999999999E-5</v>
      </c>
      <c r="EM1117" s="192">
        <v>9.9199999999999999E-5</v>
      </c>
      <c r="EN1117" s="192">
        <v>7.9800000000000002E-5</v>
      </c>
      <c r="EO1117" s="157">
        <v>0</v>
      </c>
      <c r="EP1117" s="157">
        <v>1.2359799999999999E-4</v>
      </c>
      <c r="EQ1117" s="192">
        <v>5.3399999999999997E-5</v>
      </c>
      <c r="ER1117" s="157">
        <v>2.0673999999999999E-4</v>
      </c>
      <c r="ES1117" s="192">
        <v>9.1399999999999999E-5</v>
      </c>
      <c r="ET1117" s="157">
        <v>4.0927200000000002E-4</v>
      </c>
      <c r="EU1117" s="157">
        <v>7.8148300000000003E-4</v>
      </c>
      <c r="EV1117" s="157">
        <v>1.21959E-4</v>
      </c>
      <c r="EW1117" s="157">
        <v>1.27472E-4</v>
      </c>
      <c r="EX1117" s="157">
        <v>1.9381699999999999E-4</v>
      </c>
      <c r="EY1117" s="157">
        <v>2.0703900000000001E-4</v>
      </c>
      <c r="EZ1117" s="157">
        <v>0</v>
      </c>
      <c r="FA1117" s="157">
        <v>1.1337389999999999E-3</v>
      </c>
      <c r="FB1117" s="157">
        <v>6.2033100000000001E-4</v>
      </c>
      <c r="FC1117" s="157">
        <v>4.6096700000000001E-4</v>
      </c>
      <c r="FD1117" s="157">
        <v>1.00233E-4</v>
      </c>
      <c r="FE1117" s="157">
        <v>0</v>
      </c>
      <c r="FF1117" s="157">
        <v>1.01736E-4</v>
      </c>
      <c r="FG1117" s="157">
        <v>2.3889199999999999E-4</v>
      </c>
      <c r="FH1117" s="157">
        <v>6.8757900000000001E-4</v>
      </c>
      <c r="FI1117" s="157">
        <v>1.9301799999999999E-4</v>
      </c>
      <c r="FJ1117" s="192">
        <v>5.9700000000000001E-5</v>
      </c>
      <c r="FK1117" s="192">
        <v>9.2399999999999996E-5</v>
      </c>
      <c r="FL1117" s="192">
        <v>9.6299999999999996E-5</v>
      </c>
      <c r="FM1117" s="192">
        <v>4.2299999999999998E-5</v>
      </c>
      <c r="FN1117" s="157">
        <v>1.170859E-3</v>
      </c>
      <c r="FO1117" s="157">
        <v>3.7131600000000001E-4</v>
      </c>
      <c r="FP1117" s="192">
        <v>8.2299999999999995E-5</v>
      </c>
      <c r="FQ1117" s="157">
        <v>2.8199900000000001E-4</v>
      </c>
      <c r="FR1117" s="157">
        <v>5.2178499999999998E-4</v>
      </c>
      <c r="FS1117" s="157">
        <v>1.268737E-3</v>
      </c>
      <c r="FT1117" s="157">
        <v>5.8822200000000001E-4</v>
      </c>
      <c r="FU1117" s="157">
        <v>3.45483E-4</v>
      </c>
      <c r="FV1117" s="192">
        <v>2.3E-5</v>
      </c>
      <c r="FW1117" s="157">
        <v>6.4471299999999999E-4</v>
      </c>
      <c r="FX1117" s="157">
        <v>1.2794299999999999E-4</v>
      </c>
      <c r="FY1117" s="157">
        <v>0</v>
      </c>
      <c r="FZ1117" s="192">
        <v>4.5200000000000001E-5</v>
      </c>
      <c r="GA1117" s="157">
        <v>2.33372E-4</v>
      </c>
      <c r="GB1117" s="157">
        <v>3.3709799999999998E-4</v>
      </c>
      <c r="GC1117" s="157">
        <v>4.1529799999999998E-4</v>
      </c>
      <c r="GD1117" s="157">
        <v>2.5762799999999998E-4</v>
      </c>
      <c r="GE1117" s="157">
        <v>3.6147600000000001E-4</v>
      </c>
      <c r="GF1117" s="157">
        <v>2.4760599999999999E-4</v>
      </c>
      <c r="GG1117" s="157">
        <v>1.3342200000000001E-4</v>
      </c>
      <c r="GH1117" s="157">
        <v>1.8668499999999999E-4</v>
      </c>
      <c r="GI1117" s="192">
        <v>5.1499999999999998E-5</v>
      </c>
      <c r="GJ1117" s="192">
        <v>8.0799999999999999E-5</v>
      </c>
      <c r="GK1117" s="157">
        <v>1.7745200000000001E-4</v>
      </c>
      <c r="GL1117" s="192">
        <v>3.3099999999999998E-5</v>
      </c>
      <c r="GM1117" s="157">
        <v>1.5358E-4</v>
      </c>
      <c r="GN1117" s="157">
        <v>2.4211100000000001E-4</v>
      </c>
      <c r="GO1117" s="157">
        <v>4.7946300000000001E-4</v>
      </c>
      <c r="GP1117" s="192">
        <v>7.1299999999999998E-5</v>
      </c>
      <c r="GQ1117" s="192">
        <v>8.2299999999999995E-5</v>
      </c>
      <c r="GR1117" s="157">
        <v>5.3019500000000002E-4</v>
      </c>
      <c r="GS1117" s="157">
        <v>1.8271499999999999E-4</v>
      </c>
      <c r="GT1117" s="157">
        <v>0</v>
      </c>
      <c r="GU1117" s="157">
        <v>0</v>
      </c>
      <c r="GV1117" s="157">
        <v>6.2480499999999998E-4</v>
      </c>
      <c r="GW1117" s="157">
        <v>0</v>
      </c>
      <c r="GX1117" s="157">
        <v>1.3333332999999999E-2</v>
      </c>
      <c r="GY1117" s="157">
        <v>0</v>
      </c>
      <c r="GZ1117" s="157">
        <v>0</v>
      </c>
      <c r="HA1117" s="157">
        <v>0</v>
      </c>
    </row>
    <row r="1118" spans="1:209" x14ac:dyDescent="0.2">
      <c r="A1118" s="157" t="s">
        <v>4927</v>
      </c>
      <c r="B1118" s="157">
        <v>5.9674800000000003E-4</v>
      </c>
      <c r="C1118" s="157">
        <v>9.0701400000000004E-4</v>
      </c>
      <c r="D1118" s="157">
        <v>8.5924299999999999E-4</v>
      </c>
      <c r="E1118" s="157">
        <v>8.1573699999999997E-4</v>
      </c>
      <c r="F1118" s="157">
        <v>3.8141299999999999E-4</v>
      </c>
      <c r="G1118" s="157">
        <v>4.6984499999999998E-4</v>
      </c>
      <c r="H1118" s="157">
        <v>0</v>
      </c>
      <c r="I1118" s="157">
        <v>0</v>
      </c>
      <c r="J1118" s="157">
        <v>2.25393E-4</v>
      </c>
      <c r="K1118" s="157">
        <v>0</v>
      </c>
      <c r="L1118" s="157">
        <v>2.0472200000000001E-4</v>
      </c>
      <c r="M1118" s="157">
        <v>0</v>
      </c>
      <c r="N1118" s="157">
        <v>0</v>
      </c>
      <c r="O1118" s="157">
        <v>1.48388E-4</v>
      </c>
      <c r="P1118" s="157">
        <v>0</v>
      </c>
      <c r="Q1118" s="157">
        <v>0</v>
      </c>
      <c r="R1118" s="157">
        <v>0</v>
      </c>
      <c r="S1118" s="157">
        <v>0</v>
      </c>
      <c r="T1118" s="157">
        <v>0</v>
      </c>
      <c r="U1118" s="157">
        <v>0</v>
      </c>
      <c r="V1118" s="157">
        <v>0</v>
      </c>
      <c r="W1118" s="192">
        <v>4.7200000000000002E-5</v>
      </c>
      <c r="X1118" s="157">
        <v>0</v>
      </c>
      <c r="Y1118" s="157">
        <v>9.4022599999999995E-4</v>
      </c>
      <c r="Z1118" s="157">
        <v>0</v>
      </c>
      <c r="AA1118" s="157">
        <v>0</v>
      </c>
      <c r="AB1118" s="157">
        <v>0</v>
      </c>
      <c r="AC1118" s="157">
        <v>4.6321300000000003E-4</v>
      </c>
      <c r="AD1118" s="157">
        <v>2.9113199999999999E-4</v>
      </c>
      <c r="AE1118" s="157">
        <v>9.3165499999999998E-4</v>
      </c>
      <c r="AF1118" s="192">
        <v>4.49E-5</v>
      </c>
      <c r="AG1118" s="157">
        <v>0</v>
      </c>
      <c r="AH1118" s="157">
        <v>0</v>
      </c>
      <c r="AI1118" s="157">
        <v>0</v>
      </c>
      <c r="AJ1118" s="157">
        <v>0</v>
      </c>
      <c r="AK1118" s="157">
        <v>0</v>
      </c>
      <c r="AL1118" s="157">
        <v>0</v>
      </c>
      <c r="AM1118" s="157">
        <v>0</v>
      </c>
      <c r="AN1118" s="157">
        <v>0</v>
      </c>
      <c r="AO1118" s="157">
        <v>0</v>
      </c>
      <c r="AP1118" s="157">
        <v>0</v>
      </c>
      <c r="AQ1118" s="157">
        <v>0</v>
      </c>
      <c r="AR1118" s="157">
        <v>0</v>
      </c>
      <c r="AS1118" s="157">
        <v>0</v>
      </c>
      <c r="AT1118" s="157">
        <v>0</v>
      </c>
      <c r="AU1118" s="157">
        <v>5.1525099999999999E-4</v>
      </c>
      <c r="AV1118" s="192">
        <v>9.7899999999999994E-5</v>
      </c>
      <c r="AW1118" s="157">
        <v>2.0514200000000001E-4</v>
      </c>
      <c r="AX1118" s="157">
        <v>0</v>
      </c>
      <c r="AY1118" s="157">
        <v>0</v>
      </c>
      <c r="AZ1118" s="157">
        <v>0</v>
      </c>
      <c r="BA1118" s="157">
        <v>0</v>
      </c>
      <c r="BB1118" s="157">
        <v>0</v>
      </c>
      <c r="BC1118" s="157">
        <v>0</v>
      </c>
      <c r="BD1118" s="157">
        <v>0</v>
      </c>
      <c r="BE1118" s="157">
        <v>0</v>
      </c>
      <c r="BF1118" s="157">
        <v>0</v>
      </c>
      <c r="BG1118" s="157">
        <v>0</v>
      </c>
      <c r="BH1118" s="157">
        <v>0</v>
      </c>
      <c r="BI1118" s="157">
        <v>0</v>
      </c>
      <c r="BJ1118" s="192">
        <v>1.88E-5</v>
      </c>
      <c r="BK1118" s="157">
        <v>0</v>
      </c>
      <c r="BL1118" s="157">
        <v>0</v>
      </c>
      <c r="BM1118" s="157">
        <v>0</v>
      </c>
      <c r="BN1118" s="157">
        <v>0</v>
      </c>
      <c r="BO1118" s="157">
        <v>0</v>
      </c>
      <c r="BP1118" s="157">
        <v>0</v>
      </c>
      <c r="BQ1118" s="192">
        <v>5.9799999999999997E-5</v>
      </c>
      <c r="BR1118" s="157">
        <v>0</v>
      </c>
      <c r="BS1118" s="157">
        <v>0</v>
      </c>
      <c r="BT1118" s="157">
        <v>0</v>
      </c>
      <c r="BU1118" s="157">
        <v>0</v>
      </c>
      <c r="BV1118" s="157">
        <v>0</v>
      </c>
      <c r="BW1118" s="157">
        <v>0</v>
      </c>
      <c r="BX1118" s="157">
        <v>0</v>
      </c>
      <c r="BY1118" s="157">
        <v>0</v>
      </c>
      <c r="BZ1118" s="157">
        <v>0</v>
      </c>
      <c r="CA1118" s="157">
        <v>0</v>
      </c>
      <c r="CB1118" s="157">
        <v>0</v>
      </c>
      <c r="CC1118" s="157">
        <v>0</v>
      </c>
      <c r="CD1118" s="157">
        <v>0</v>
      </c>
      <c r="CE1118" s="157">
        <v>0</v>
      </c>
      <c r="CF1118" s="157">
        <v>0</v>
      </c>
      <c r="CG1118" s="157">
        <v>0</v>
      </c>
      <c r="CH1118" s="157">
        <v>0</v>
      </c>
      <c r="CI1118" s="157">
        <v>0</v>
      </c>
      <c r="CJ1118" s="157">
        <v>0</v>
      </c>
      <c r="CK1118" s="157">
        <v>0</v>
      </c>
      <c r="CL1118" s="157">
        <v>0</v>
      </c>
      <c r="CM1118" s="157">
        <v>0</v>
      </c>
      <c r="CN1118" s="157">
        <v>0</v>
      </c>
      <c r="CO1118" s="157">
        <v>0</v>
      </c>
      <c r="CP1118" s="157">
        <v>0</v>
      </c>
      <c r="CQ1118" s="157">
        <v>0</v>
      </c>
      <c r="CR1118" s="157">
        <v>0</v>
      </c>
      <c r="CS1118" s="157">
        <v>0</v>
      </c>
      <c r="CT1118" s="157">
        <v>0</v>
      </c>
      <c r="CU1118" s="157">
        <v>0</v>
      </c>
      <c r="CV1118" s="157">
        <v>0</v>
      </c>
      <c r="CW1118" s="157">
        <v>0</v>
      </c>
      <c r="CX1118" s="192">
        <v>2.2399999999999999E-5</v>
      </c>
      <c r="CY1118" s="157">
        <v>1.38114E-4</v>
      </c>
      <c r="CZ1118" s="157">
        <v>3.0504099999999998E-4</v>
      </c>
      <c r="DA1118" s="157">
        <v>0</v>
      </c>
      <c r="DB1118" s="157">
        <v>0</v>
      </c>
      <c r="DC1118" s="157">
        <v>0</v>
      </c>
      <c r="DD1118" s="157">
        <v>9.0286700000000001E-4</v>
      </c>
      <c r="DE1118" s="157">
        <v>0</v>
      </c>
      <c r="DF1118" s="157">
        <v>0</v>
      </c>
      <c r="DG1118" s="157">
        <v>0</v>
      </c>
      <c r="DH1118" s="157">
        <v>0</v>
      </c>
      <c r="DI1118" s="157">
        <v>0</v>
      </c>
      <c r="DJ1118" s="157">
        <v>0</v>
      </c>
      <c r="DK1118" s="157">
        <v>0</v>
      </c>
      <c r="DL1118" s="157">
        <v>0</v>
      </c>
      <c r="DM1118" s="157">
        <v>0</v>
      </c>
      <c r="DN1118" s="157">
        <v>2.6458500000000002E-4</v>
      </c>
      <c r="DO1118" s="157">
        <v>5.8786899999999998E-4</v>
      </c>
      <c r="DP1118" s="192">
        <v>8.9599999999999996E-5</v>
      </c>
      <c r="DQ1118" s="157">
        <v>0</v>
      </c>
      <c r="DR1118" s="157">
        <v>0</v>
      </c>
      <c r="DS1118" s="157">
        <v>0</v>
      </c>
      <c r="DT1118" s="157">
        <v>0</v>
      </c>
      <c r="DU1118" s="157">
        <v>1.8493399999999999E-4</v>
      </c>
      <c r="DV1118" s="192">
        <v>6.7500000000000001E-5</v>
      </c>
      <c r="DW1118" s="157">
        <v>9.5617300000000005E-4</v>
      </c>
      <c r="DX1118" s="157">
        <v>0</v>
      </c>
      <c r="DY1118" s="157">
        <v>0</v>
      </c>
      <c r="DZ1118" s="157">
        <v>0</v>
      </c>
      <c r="EA1118" s="157">
        <v>0</v>
      </c>
      <c r="EB1118" s="157">
        <v>0</v>
      </c>
      <c r="EC1118" s="157">
        <v>0</v>
      </c>
      <c r="ED1118" s="157">
        <v>0</v>
      </c>
      <c r="EE1118" s="157">
        <v>0</v>
      </c>
      <c r="EF1118" s="157">
        <v>0</v>
      </c>
      <c r="EG1118" s="157">
        <v>0</v>
      </c>
      <c r="EH1118" s="157">
        <v>1.98555E-4</v>
      </c>
      <c r="EI1118" s="157">
        <v>0</v>
      </c>
      <c r="EJ1118" s="157">
        <v>0</v>
      </c>
      <c r="EK1118" s="157">
        <v>0</v>
      </c>
      <c r="EL1118" s="157">
        <v>0</v>
      </c>
      <c r="EM1118" s="157">
        <v>4.9587700000000004E-4</v>
      </c>
      <c r="EN1118" s="157">
        <v>2.9249099999999997E-4</v>
      </c>
      <c r="EO1118" s="157">
        <v>0</v>
      </c>
      <c r="EP1118" s="192">
        <v>1.77E-5</v>
      </c>
      <c r="EQ1118" s="157">
        <v>1.0232679999999999E-3</v>
      </c>
      <c r="ER1118" s="157">
        <v>0</v>
      </c>
      <c r="ES1118" s="157">
        <v>2.0556400000000001E-4</v>
      </c>
      <c r="ET1118" s="157">
        <v>0</v>
      </c>
      <c r="EU1118" s="157">
        <v>0</v>
      </c>
      <c r="EV1118" s="157">
        <v>3.0489699999999999E-4</v>
      </c>
      <c r="EW1118" s="157">
        <v>0</v>
      </c>
      <c r="EX1118" s="157">
        <v>4.3608900000000002E-4</v>
      </c>
      <c r="EY1118" s="157">
        <v>5.6935799999999995E-4</v>
      </c>
      <c r="EZ1118" s="157">
        <v>0</v>
      </c>
      <c r="FA1118" s="157">
        <v>0</v>
      </c>
      <c r="FB1118" s="157">
        <v>0</v>
      </c>
      <c r="FC1118" s="157">
        <v>0</v>
      </c>
      <c r="FD1118" s="157">
        <v>3.50816E-4</v>
      </c>
      <c r="FE1118" s="157">
        <v>0</v>
      </c>
      <c r="FF1118" s="157">
        <v>0</v>
      </c>
      <c r="FG1118" s="157">
        <v>0</v>
      </c>
      <c r="FH1118" s="157">
        <v>0</v>
      </c>
      <c r="FI1118" s="157">
        <v>0</v>
      </c>
      <c r="FJ1118" s="157">
        <v>3.58091E-4</v>
      </c>
      <c r="FK1118" s="157">
        <v>8.7788199999999997E-4</v>
      </c>
      <c r="FL1118" s="157">
        <v>0</v>
      </c>
      <c r="FM1118" s="157">
        <v>0</v>
      </c>
      <c r="FN1118" s="157">
        <v>0</v>
      </c>
      <c r="FO1118" s="157">
        <v>0</v>
      </c>
      <c r="FP1118" s="157">
        <v>0</v>
      </c>
      <c r="FQ1118" s="157">
        <v>0</v>
      </c>
      <c r="FR1118" s="157">
        <v>0</v>
      </c>
      <c r="FS1118" s="157">
        <v>0</v>
      </c>
      <c r="FT1118" s="157">
        <v>0</v>
      </c>
      <c r="FU1118" s="157">
        <v>0</v>
      </c>
      <c r="FV1118" s="157">
        <v>0</v>
      </c>
      <c r="FW1118" s="157">
        <v>0</v>
      </c>
      <c r="FX1118" s="157">
        <v>0</v>
      </c>
      <c r="FY1118" s="157">
        <v>7.3313800000000004E-4</v>
      </c>
      <c r="FZ1118" s="157">
        <v>0</v>
      </c>
      <c r="GA1118" s="157">
        <v>0</v>
      </c>
      <c r="GB1118" s="157">
        <v>0</v>
      </c>
      <c r="GC1118" s="157">
        <v>0</v>
      </c>
      <c r="GD1118" s="157">
        <v>0</v>
      </c>
      <c r="GE1118" s="157">
        <v>0</v>
      </c>
      <c r="GF1118" s="157">
        <v>2.4760599999999999E-4</v>
      </c>
      <c r="GG1118" s="157">
        <v>8.67245E-4</v>
      </c>
      <c r="GH1118" s="157">
        <v>3.7336900000000002E-4</v>
      </c>
      <c r="GI1118" s="157">
        <v>7.20424E-4</v>
      </c>
      <c r="GJ1118" s="157">
        <v>0</v>
      </c>
      <c r="GK1118" s="157">
        <v>0</v>
      </c>
      <c r="GL1118" s="157">
        <v>0</v>
      </c>
      <c r="GM1118" s="157">
        <v>0</v>
      </c>
      <c r="GN1118" s="157">
        <v>0</v>
      </c>
      <c r="GO1118" s="157">
        <v>0</v>
      </c>
      <c r="GP1118" s="157">
        <v>0</v>
      </c>
      <c r="GQ1118" s="157">
        <v>2.67352E-4</v>
      </c>
      <c r="GR1118" s="157">
        <v>0</v>
      </c>
      <c r="GS1118" s="157">
        <v>0</v>
      </c>
      <c r="GT1118" s="157">
        <v>0</v>
      </c>
      <c r="GU1118" s="157">
        <v>0</v>
      </c>
      <c r="GV1118" s="157">
        <v>0</v>
      </c>
      <c r="GW1118" s="157">
        <v>0</v>
      </c>
      <c r="GX1118" s="157">
        <v>0</v>
      </c>
      <c r="GY1118" s="157">
        <v>0</v>
      </c>
      <c r="GZ1118" s="157">
        <v>0</v>
      </c>
      <c r="HA1118" s="157">
        <v>0</v>
      </c>
    </row>
    <row r="1119" spans="1:209" x14ac:dyDescent="0.2">
      <c r="A1119" s="157" t="s">
        <v>4928</v>
      </c>
      <c r="B1119" s="157">
        <v>6.71341E-4</v>
      </c>
      <c r="C1119" s="157">
        <v>3.2721399999999999E-4</v>
      </c>
      <c r="D1119" s="157">
        <v>2.7618500000000003E-4</v>
      </c>
      <c r="E1119" s="157">
        <v>5.8266899999999996E-4</v>
      </c>
      <c r="F1119" s="157">
        <v>3.2880499999999999E-4</v>
      </c>
      <c r="G1119" s="157">
        <v>2.1356599999999999E-4</v>
      </c>
      <c r="H1119" s="157">
        <v>2.20604E-4</v>
      </c>
      <c r="I1119" s="157">
        <v>0</v>
      </c>
      <c r="J1119" s="157">
        <v>1.38703E-4</v>
      </c>
      <c r="K1119" s="157">
        <v>0</v>
      </c>
      <c r="L1119" s="192">
        <v>6.8200000000000004E-5</v>
      </c>
      <c r="M1119" s="157">
        <v>5.3803300000000004E-4</v>
      </c>
      <c r="N1119" s="157">
        <v>0</v>
      </c>
      <c r="O1119" s="157">
        <v>1.64876E-4</v>
      </c>
      <c r="P1119" s="157">
        <v>0</v>
      </c>
      <c r="Q1119" s="157">
        <v>0</v>
      </c>
      <c r="R1119" s="157">
        <v>0</v>
      </c>
      <c r="S1119" s="157">
        <v>0</v>
      </c>
      <c r="T1119" s="192">
        <v>3.2299999999999999E-5</v>
      </c>
      <c r="U1119" s="157">
        <v>0</v>
      </c>
      <c r="V1119" s="157">
        <v>0</v>
      </c>
      <c r="W1119" s="157">
        <v>1.62683E-4</v>
      </c>
      <c r="X1119" s="157">
        <v>0</v>
      </c>
      <c r="Y1119" s="157">
        <v>4.2010099999999998E-4</v>
      </c>
      <c r="Z1119" s="157">
        <v>3.3423600000000002E-4</v>
      </c>
      <c r="AA1119" s="157">
        <v>6.2434299999999997E-4</v>
      </c>
      <c r="AB1119" s="157">
        <v>0</v>
      </c>
      <c r="AC1119" s="157">
        <v>0</v>
      </c>
      <c r="AD1119" s="192">
        <v>3.8800000000000001E-5</v>
      </c>
      <c r="AE1119" s="157">
        <v>1.25148E-4</v>
      </c>
      <c r="AF1119" s="157">
        <v>5.8409499999999997E-4</v>
      </c>
      <c r="AG1119" s="157">
        <v>3.8734799999999998E-4</v>
      </c>
      <c r="AH1119" s="192">
        <v>2.4600000000000002E-5</v>
      </c>
      <c r="AI1119" s="157">
        <v>0</v>
      </c>
      <c r="AJ1119" s="157">
        <v>3.9066699999999998E-4</v>
      </c>
      <c r="AK1119" s="157">
        <v>0</v>
      </c>
      <c r="AL1119" s="157">
        <v>0</v>
      </c>
      <c r="AM1119" s="157">
        <v>0</v>
      </c>
      <c r="AN1119" s="192">
        <v>1.6500000000000001E-5</v>
      </c>
      <c r="AO1119" s="192">
        <v>5.0599999999999997E-5</v>
      </c>
      <c r="AP1119" s="157">
        <v>0</v>
      </c>
      <c r="AQ1119" s="192">
        <v>2.09E-5</v>
      </c>
      <c r="AR1119" s="157">
        <v>1.52843E-4</v>
      </c>
      <c r="AS1119" s="157">
        <v>3.1880500000000002E-4</v>
      </c>
      <c r="AT1119" s="157">
        <v>2.9017099999999998E-4</v>
      </c>
      <c r="AU1119" s="192">
        <v>5.1499999999999998E-5</v>
      </c>
      <c r="AV1119" s="157">
        <v>0</v>
      </c>
      <c r="AW1119" s="157">
        <v>1.36761E-4</v>
      </c>
      <c r="AX1119" s="157">
        <v>0</v>
      </c>
      <c r="AY1119" s="157">
        <v>0</v>
      </c>
      <c r="AZ1119" s="157">
        <v>1.13822E-4</v>
      </c>
      <c r="BA1119" s="192">
        <v>9.6299999999999996E-5</v>
      </c>
      <c r="BB1119" s="192">
        <v>4.9299999999999999E-5</v>
      </c>
      <c r="BC1119" s="157">
        <v>5.7777000000000002E-4</v>
      </c>
      <c r="BD1119" s="157">
        <v>4.8060900000000001E-4</v>
      </c>
      <c r="BE1119" s="192">
        <v>6.1699999999999995E-5</v>
      </c>
      <c r="BF1119" s="157">
        <v>4.9525700000000003E-4</v>
      </c>
      <c r="BG1119" s="157">
        <v>6.7192599999999999E-4</v>
      </c>
      <c r="BH1119" s="157">
        <v>1.2814460000000001E-3</v>
      </c>
      <c r="BI1119" s="157">
        <v>4.1540199999999999E-4</v>
      </c>
      <c r="BJ1119" s="157">
        <v>0</v>
      </c>
      <c r="BK1119" s="157">
        <v>4.6499600000000002E-4</v>
      </c>
      <c r="BL1119" s="157">
        <v>6.7961499999999995E-4</v>
      </c>
      <c r="BM1119" s="157">
        <v>2.1043770000000002E-3</v>
      </c>
      <c r="BN1119" s="192">
        <v>4.32E-5</v>
      </c>
      <c r="BO1119" s="157">
        <v>3.3365199999999998E-4</v>
      </c>
      <c r="BP1119" s="157">
        <v>4.7950100000000002E-4</v>
      </c>
      <c r="BQ1119" s="157">
        <v>1.0163209999999999E-3</v>
      </c>
      <c r="BR1119" s="157">
        <v>0</v>
      </c>
      <c r="BS1119" s="157">
        <v>8.4966600000000001E-4</v>
      </c>
      <c r="BT1119" s="157">
        <v>1.9685039999999998E-3</v>
      </c>
      <c r="BU1119" s="157">
        <v>9.4637200000000001E-4</v>
      </c>
      <c r="BV1119" s="157">
        <v>0</v>
      </c>
      <c r="BW1119" s="192">
        <v>1.2E-5</v>
      </c>
      <c r="BX1119" s="157">
        <v>6.4703199999999997E-4</v>
      </c>
      <c r="BY1119" s="192">
        <v>2.5199999999999999E-5</v>
      </c>
      <c r="BZ1119" s="192">
        <v>6.19E-5</v>
      </c>
      <c r="CA1119" s="192">
        <v>2.5700000000000001E-5</v>
      </c>
      <c r="CB1119" s="157">
        <v>0</v>
      </c>
      <c r="CC1119" s="157">
        <v>1.2679799999999999E-4</v>
      </c>
      <c r="CD1119" s="192">
        <v>5.9899999999999999E-5</v>
      </c>
      <c r="CE1119" s="192">
        <v>3.1099999999999997E-5</v>
      </c>
      <c r="CF1119" s="192">
        <v>2.7699999999999999E-5</v>
      </c>
      <c r="CG1119" s="157">
        <v>0</v>
      </c>
      <c r="CH1119" s="157">
        <v>3.1933599999999998E-4</v>
      </c>
      <c r="CI1119" s="157">
        <v>0</v>
      </c>
      <c r="CJ1119" s="157">
        <v>0</v>
      </c>
      <c r="CK1119" s="157">
        <v>0</v>
      </c>
      <c r="CL1119" s="157">
        <v>0</v>
      </c>
      <c r="CM1119" s="157">
        <v>0</v>
      </c>
      <c r="CN1119" s="157">
        <v>0</v>
      </c>
      <c r="CO1119" s="157">
        <v>0</v>
      </c>
      <c r="CP1119" s="157">
        <v>0</v>
      </c>
      <c r="CQ1119" s="192">
        <v>2.4000000000000001E-5</v>
      </c>
      <c r="CR1119" s="157">
        <v>0</v>
      </c>
      <c r="CS1119" s="192">
        <v>3.1300000000000002E-5</v>
      </c>
      <c r="CT1119" s="192">
        <v>9.5199999999999997E-5</v>
      </c>
      <c r="CU1119" s="157">
        <v>0</v>
      </c>
      <c r="CV1119" s="157">
        <v>0</v>
      </c>
      <c r="CW1119" s="157">
        <v>4.2720300000000002E-4</v>
      </c>
      <c r="CX1119" s="157">
        <v>1.7909100000000001E-4</v>
      </c>
      <c r="CY1119" s="157">
        <v>0</v>
      </c>
      <c r="CZ1119" s="157">
        <v>4.5756099999999999E-4</v>
      </c>
      <c r="DA1119" s="157">
        <v>0</v>
      </c>
      <c r="DB1119" s="157">
        <v>0</v>
      </c>
      <c r="DC1119" s="157">
        <v>0</v>
      </c>
      <c r="DD1119" s="157">
        <v>1.05334E-4</v>
      </c>
      <c r="DE1119" s="157">
        <v>0</v>
      </c>
      <c r="DF1119" s="157">
        <v>0</v>
      </c>
      <c r="DG1119" s="157">
        <v>0</v>
      </c>
      <c r="DH1119" s="157">
        <v>0</v>
      </c>
      <c r="DI1119" s="157">
        <v>0</v>
      </c>
      <c r="DJ1119" s="157">
        <v>1.67622E-4</v>
      </c>
      <c r="DK1119" s="157">
        <v>0</v>
      </c>
      <c r="DL1119" s="157">
        <v>3.9016799999999998E-4</v>
      </c>
      <c r="DM1119" s="157">
        <v>3.02195E-4</v>
      </c>
      <c r="DN1119" s="157">
        <v>0</v>
      </c>
      <c r="DO1119" s="157">
        <v>1.03742E-4</v>
      </c>
      <c r="DP1119" s="157">
        <v>4.3284200000000001E-4</v>
      </c>
      <c r="DQ1119" s="192">
        <v>9.2E-5</v>
      </c>
      <c r="DR1119" s="157">
        <v>0</v>
      </c>
      <c r="DS1119" s="157">
        <v>0</v>
      </c>
      <c r="DT1119" s="157">
        <v>1.27033E-4</v>
      </c>
      <c r="DU1119" s="192">
        <v>2.05E-5</v>
      </c>
      <c r="DV1119" s="157">
        <v>1.0118700000000001E-4</v>
      </c>
      <c r="DW1119" s="192">
        <v>5.2200000000000002E-5</v>
      </c>
      <c r="DX1119" s="157">
        <v>0</v>
      </c>
      <c r="DY1119" s="157">
        <v>0</v>
      </c>
      <c r="DZ1119" s="157">
        <v>0</v>
      </c>
      <c r="EA1119" s="157">
        <v>0</v>
      </c>
      <c r="EB1119" s="157">
        <v>0</v>
      </c>
      <c r="EC1119" s="157">
        <v>0</v>
      </c>
      <c r="ED1119" s="157">
        <v>0</v>
      </c>
      <c r="EE1119" s="157">
        <v>0</v>
      </c>
      <c r="EF1119" s="157">
        <v>0</v>
      </c>
      <c r="EG1119" s="157">
        <v>0</v>
      </c>
      <c r="EH1119" s="192">
        <v>3.9700000000000003E-5</v>
      </c>
      <c r="EI1119" s="157">
        <v>0</v>
      </c>
      <c r="EJ1119" s="157">
        <v>0</v>
      </c>
      <c r="EK1119" s="157">
        <v>0</v>
      </c>
      <c r="EL1119" s="157">
        <v>0</v>
      </c>
      <c r="EM1119" s="192">
        <v>6.0999999999999999E-5</v>
      </c>
      <c r="EN1119" s="157">
        <v>2.12721E-4</v>
      </c>
      <c r="EO1119" s="157">
        <v>6.5492199999999995E-4</v>
      </c>
      <c r="EP1119" s="157">
        <v>2.11883E-4</v>
      </c>
      <c r="EQ1119" s="157">
        <v>1.06776E-4</v>
      </c>
      <c r="ER1119" s="157">
        <v>1.2404399999999999E-4</v>
      </c>
      <c r="ES1119" s="192">
        <v>9.1399999999999999E-5</v>
      </c>
      <c r="ET1119" s="157">
        <v>2.9765199999999998E-4</v>
      </c>
      <c r="EU1119" s="157">
        <v>0</v>
      </c>
      <c r="EV1119" s="157">
        <v>1.42285E-4</v>
      </c>
      <c r="EW1119" s="157">
        <v>0</v>
      </c>
      <c r="EX1119" s="192">
        <v>4.85E-5</v>
      </c>
      <c r="EY1119" s="157">
        <v>2.5879899999999999E-4</v>
      </c>
      <c r="EZ1119" s="157">
        <v>0</v>
      </c>
      <c r="FA1119" s="157">
        <v>0</v>
      </c>
      <c r="FB1119" s="157">
        <v>0</v>
      </c>
      <c r="FC1119" s="157">
        <v>0</v>
      </c>
      <c r="FD1119" s="192">
        <v>7.5199999999999998E-5</v>
      </c>
      <c r="FE1119" s="157">
        <v>5.3875699999999995E-4</v>
      </c>
      <c r="FF1119" s="157">
        <v>5.0868099999999998E-4</v>
      </c>
      <c r="FG1119" s="157">
        <v>4.7778300000000002E-4</v>
      </c>
      <c r="FH1119" s="157">
        <v>0</v>
      </c>
      <c r="FI1119" s="157">
        <v>4.9633299999999995E-4</v>
      </c>
      <c r="FJ1119" s="157">
        <v>1.7904600000000001E-4</v>
      </c>
      <c r="FK1119" s="157">
        <v>6.4685999999999997E-4</v>
      </c>
      <c r="FL1119" s="192">
        <v>3.2100000000000001E-5</v>
      </c>
      <c r="FM1119" s="157">
        <v>0</v>
      </c>
      <c r="FN1119" s="157">
        <v>0</v>
      </c>
      <c r="FO1119" s="157">
        <v>0</v>
      </c>
      <c r="FP1119" s="157">
        <v>0</v>
      </c>
      <c r="FQ1119" s="157">
        <v>0</v>
      </c>
      <c r="FR1119" s="157">
        <v>0</v>
      </c>
      <c r="FS1119" s="157">
        <v>0</v>
      </c>
      <c r="FT1119" s="157">
        <v>0</v>
      </c>
      <c r="FU1119" s="157">
        <v>0</v>
      </c>
      <c r="FV1119" s="157">
        <v>0</v>
      </c>
      <c r="FW1119" s="157">
        <v>0</v>
      </c>
      <c r="FX1119" s="192">
        <v>2.5599999999999999E-5</v>
      </c>
      <c r="FY1119" s="157">
        <v>1.08613E-4</v>
      </c>
      <c r="FZ1119" s="157">
        <v>0</v>
      </c>
      <c r="GA1119" s="157">
        <v>0</v>
      </c>
      <c r="GB1119" s="157">
        <v>0</v>
      </c>
      <c r="GC1119" s="157">
        <v>0</v>
      </c>
      <c r="GD1119" s="157">
        <v>1.8401999999999999E-4</v>
      </c>
      <c r="GE1119" s="192">
        <v>6.7799999999999995E-5</v>
      </c>
      <c r="GF1119" s="157">
        <v>1.2380299999999999E-4</v>
      </c>
      <c r="GG1119" s="157">
        <v>3.7803000000000001E-4</v>
      </c>
      <c r="GH1119" s="157">
        <v>2.1002E-4</v>
      </c>
      <c r="GI1119" s="192">
        <v>5.1499999999999998E-5</v>
      </c>
      <c r="GJ1119" s="157">
        <v>0</v>
      </c>
      <c r="GK1119" s="157">
        <v>8.8725900000000005E-4</v>
      </c>
      <c r="GL1119" s="157">
        <v>1.3233200000000001E-4</v>
      </c>
      <c r="GM1119" s="157">
        <v>0</v>
      </c>
      <c r="GN1119" s="157">
        <v>4.8422200000000003E-4</v>
      </c>
      <c r="GO1119" s="157">
        <v>1.5982099999999999E-4</v>
      </c>
      <c r="GP1119" s="157">
        <v>0</v>
      </c>
      <c r="GQ1119" s="157">
        <v>0</v>
      </c>
      <c r="GR1119" s="157">
        <v>0</v>
      </c>
      <c r="GS1119" s="157">
        <v>0</v>
      </c>
      <c r="GT1119" s="157">
        <v>0</v>
      </c>
      <c r="GU1119" s="157">
        <v>0</v>
      </c>
      <c r="GV1119" s="157">
        <v>0</v>
      </c>
      <c r="GW1119" s="157">
        <v>0</v>
      </c>
      <c r="GX1119" s="157">
        <v>0</v>
      </c>
      <c r="GY1119" s="157">
        <v>0</v>
      </c>
      <c r="GZ1119" s="157">
        <v>0</v>
      </c>
      <c r="HA1119" s="157">
        <v>0</v>
      </c>
    </row>
    <row r="1120" spans="1:209" x14ac:dyDescent="0.2">
      <c r="A1120" s="157" t="s">
        <v>4929</v>
      </c>
      <c r="B1120" s="157">
        <v>0</v>
      </c>
      <c r="C1120" s="157">
        <v>0</v>
      </c>
      <c r="D1120" s="192">
        <v>5.1100000000000002E-6</v>
      </c>
      <c r="E1120" s="157">
        <v>0</v>
      </c>
      <c r="F1120" s="157">
        <v>0</v>
      </c>
      <c r="G1120" s="192">
        <v>1.42E-5</v>
      </c>
      <c r="H1120" s="157">
        <v>0</v>
      </c>
      <c r="I1120" s="157">
        <v>0</v>
      </c>
      <c r="J1120" s="157">
        <v>0</v>
      </c>
      <c r="K1120" s="157">
        <v>0</v>
      </c>
      <c r="L1120" s="157">
        <v>0</v>
      </c>
      <c r="M1120" s="157">
        <v>0</v>
      </c>
      <c r="N1120" s="192">
        <v>6.7600000000000003E-5</v>
      </c>
      <c r="O1120" s="192">
        <v>2.7500000000000001E-5</v>
      </c>
      <c r="P1120" s="192">
        <v>8.8200000000000003E-6</v>
      </c>
      <c r="Q1120" s="157">
        <v>0</v>
      </c>
      <c r="R1120" s="157">
        <v>0</v>
      </c>
      <c r="S1120" s="157">
        <v>0</v>
      </c>
      <c r="T1120" s="157">
        <v>0</v>
      </c>
      <c r="U1120" s="157">
        <v>0</v>
      </c>
      <c r="V1120" s="192">
        <v>4.0599999999999998E-5</v>
      </c>
      <c r="W1120" s="192">
        <v>1.5699999999999999E-5</v>
      </c>
      <c r="X1120" s="192">
        <v>6.0800000000000001E-5</v>
      </c>
      <c r="Y1120" s="157">
        <v>0</v>
      </c>
      <c r="Z1120" s="157">
        <v>0</v>
      </c>
      <c r="AA1120" s="157">
        <v>0</v>
      </c>
      <c r="AB1120" s="192">
        <v>2.0000000000000002E-5</v>
      </c>
      <c r="AC1120" s="157">
        <v>0</v>
      </c>
      <c r="AD1120" s="157">
        <v>0</v>
      </c>
      <c r="AE1120" s="157">
        <v>0</v>
      </c>
      <c r="AF1120" s="192">
        <v>1.5E-5</v>
      </c>
      <c r="AG1120" s="192">
        <v>1.34E-5</v>
      </c>
      <c r="AH1120" s="157">
        <v>0</v>
      </c>
      <c r="AI1120" s="157">
        <v>0</v>
      </c>
      <c r="AJ1120" s="192">
        <v>3.5500000000000002E-5</v>
      </c>
      <c r="AK1120" s="157">
        <v>0</v>
      </c>
      <c r="AL1120" s="157">
        <v>0</v>
      </c>
      <c r="AM1120" s="192">
        <v>4.1399999999999997E-5</v>
      </c>
      <c r="AN1120" s="192">
        <v>4.9599999999999999E-5</v>
      </c>
      <c r="AO1120" s="157">
        <v>0</v>
      </c>
      <c r="AP1120" s="157">
        <v>0</v>
      </c>
      <c r="AQ1120" s="192">
        <v>4.1900000000000002E-5</v>
      </c>
      <c r="AR1120" s="157">
        <v>0</v>
      </c>
      <c r="AS1120" s="157">
        <v>0</v>
      </c>
      <c r="AT1120" s="192">
        <v>5.3700000000000003E-6</v>
      </c>
      <c r="AU1120" s="157">
        <v>0</v>
      </c>
      <c r="AV1120" s="157">
        <v>0</v>
      </c>
      <c r="AW1120" s="157">
        <v>0</v>
      </c>
      <c r="AX1120" s="157">
        <v>0</v>
      </c>
      <c r="AY1120" s="192">
        <v>5.3999999999999998E-5</v>
      </c>
      <c r="AZ1120" s="157">
        <v>0</v>
      </c>
      <c r="BA1120" s="192">
        <v>4.8199999999999999E-5</v>
      </c>
      <c r="BB1120" s="157">
        <v>0</v>
      </c>
      <c r="BC1120" s="192">
        <v>2.41E-5</v>
      </c>
      <c r="BD1120" s="157">
        <v>0</v>
      </c>
      <c r="BE1120" s="157">
        <v>0</v>
      </c>
      <c r="BF1120" s="157">
        <v>0</v>
      </c>
      <c r="BG1120" s="157">
        <v>0</v>
      </c>
      <c r="BH1120" s="157">
        <v>0</v>
      </c>
      <c r="BI1120" s="157">
        <v>0</v>
      </c>
      <c r="BJ1120" s="192">
        <v>3.7499999999999997E-5</v>
      </c>
      <c r="BK1120" s="157">
        <v>0</v>
      </c>
      <c r="BL1120" s="192">
        <v>3.5800000000000003E-5</v>
      </c>
      <c r="BM1120" s="157">
        <v>0</v>
      </c>
      <c r="BN1120" s="157">
        <v>0</v>
      </c>
      <c r="BO1120" s="157">
        <v>0</v>
      </c>
      <c r="BP1120" s="157">
        <v>0</v>
      </c>
      <c r="BQ1120" s="157">
        <v>0</v>
      </c>
      <c r="BR1120" s="192">
        <v>1.06E-5</v>
      </c>
      <c r="BS1120" s="157">
        <v>0</v>
      </c>
      <c r="BT1120" s="157">
        <v>0</v>
      </c>
      <c r="BU1120" s="157">
        <v>0</v>
      </c>
      <c r="BV1120" s="157">
        <v>0</v>
      </c>
      <c r="BW1120" s="157">
        <v>0</v>
      </c>
      <c r="BX1120" s="157">
        <v>0</v>
      </c>
      <c r="BY1120" s="192">
        <v>2.5199999999999999E-5</v>
      </c>
      <c r="BZ1120" s="157">
        <v>0</v>
      </c>
      <c r="CA1120" s="157">
        <v>0</v>
      </c>
      <c r="CB1120" s="157">
        <v>0</v>
      </c>
      <c r="CC1120" s="192">
        <v>1.8099999999999999E-5</v>
      </c>
      <c r="CD1120" s="157">
        <v>0</v>
      </c>
      <c r="CE1120" s="157">
        <v>0</v>
      </c>
      <c r="CF1120" s="157">
        <v>0</v>
      </c>
      <c r="CG1120" s="157">
        <v>0</v>
      </c>
      <c r="CH1120" s="157">
        <v>0</v>
      </c>
      <c r="CI1120" s="157">
        <v>0</v>
      </c>
      <c r="CJ1120" s="157">
        <v>0</v>
      </c>
      <c r="CK1120" s="157">
        <v>0</v>
      </c>
      <c r="CL1120" s="157">
        <v>0</v>
      </c>
      <c r="CM1120" s="157">
        <v>0</v>
      </c>
      <c r="CN1120" s="157">
        <v>0</v>
      </c>
      <c r="CO1120" s="157">
        <v>0</v>
      </c>
      <c r="CP1120" s="157">
        <v>0</v>
      </c>
      <c r="CQ1120" s="157">
        <v>0</v>
      </c>
      <c r="CR1120" s="157">
        <v>0</v>
      </c>
      <c r="CS1120" s="192">
        <v>1.04E-5</v>
      </c>
      <c r="CT1120" s="157">
        <v>0</v>
      </c>
      <c r="CU1120" s="157">
        <v>0</v>
      </c>
      <c r="CV1120" s="157">
        <v>0</v>
      </c>
      <c r="CW1120" s="192">
        <v>5.93E-6</v>
      </c>
      <c r="CX1120" s="157">
        <v>0</v>
      </c>
      <c r="CY1120" s="192">
        <v>2.76E-5</v>
      </c>
      <c r="CZ1120" s="157">
        <v>0</v>
      </c>
      <c r="DA1120" s="157">
        <v>0</v>
      </c>
      <c r="DB1120" s="192">
        <v>1.66E-5</v>
      </c>
      <c r="DC1120" s="157">
        <v>0</v>
      </c>
      <c r="DD1120" s="157">
        <v>0</v>
      </c>
      <c r="DE1120" s="157">
        <v>0</v>
      </c>
      <c r="DF1120" s="157">
        <v>0</v>
      </c>
      <c r="DG1120" s="157">
        <v>0</v>
      </c>
      <c r="DH1120" s="157">
        <v>0</v>
      </c>
      <c r="DI1120" s="157">
        <v>0</v>
      </c>
      <c r="DJ1120" s="157">
        <v>0</v>
      </c>
      <c r="DK1120" s="157">
        <v>0</v>
      </c>
      <c r="DL1120" s="157">
        <v>0</v>
      </c>
      <c r="DM1120" s="157">
        <v>0</v>
      </c>
      <c r="DN1120" s="192">
        <v>6.6099999999999994E-5</v>
      </c>
      <c r="DO1120" s="157">
        <v>0</v>
      </c>
      <c r="DP1120" s="157">
        <v>0</v>
      </c>
      <c r="DQ1120" s="157">
        <v>0</v>
      </c>
      <c r="DR1120" s="157">
        <v>0</v>
      </c>
      <c r="DS1120" s="192">
        <v>2.27E-5</v>
      </c>
      <c r="DT1120" s="157">
        <v>0</v>
      </c>
      <c r="DU1120" s="192">
        <v>2.05E-5</v>
      </c>
      <c r="DV1120" s="192">
        <v>3.3699999999999999E-5</v>
      </c>
      <c r="DW1120" s="157">
        <v>0</v>
      </c>
      <c r="DX1120" s="157">
        <v>0</v>
      </c>
      <c r="DY1120" s="157">
        <v>3.4824900000000002E-4</v>
      </c>
      <c r="DZ1120" s="192">
        <v>6.3299999999999994E-5</v>
      </c>
      <c r="EA1120" s="157">
        <v>0</v>
      </c>
      <c r="EB1120" s="157">
        <v>0</v>
      </c>
      <c r="EC1120" s="157">
        <v>0</v>
      </c>
      <c r="ED1120" s="157">
        <v>0</v>
      </c>
      <c r="EE1120" s="157">
        <v>0</v>
      </c>
      <c r="EF1120" s="157">
        <v>0</v>
      </c>
      <c r="EG1120" s="192">
        <v>3.0599999999999998E-5</v>
      </c>
      <c r="EH1120" s="157">
        <v>0</v>
      </c>
      <c r="EI1120" s="157">
        <v>1.2453200000000001E-4</v>
      </c>
      <c r="EJ1120" s="192">
        <v>3.9900000000000001E-5</v>
      </c>
      <c r="EK1120" s="157">
        <v>0</v>
      </c>
      <c r="EL1120" s="157">
        <v>0</v>
      </c>
      <c r="EM1120" s="157">
        <v>0</v>
      </c>
      <c r="EN1120" s="157">
        <v>0</v>
      </c>
      <c r="EO1120" s="157">
        <v>0</v>
      </c>
      <c r="EP1120" s="157">
        <v>0</v>
      </c>
      <c r="EQ1120" s="157">
        <v>0</v>
      </c>
      <c r="ER1120" s="157">
        <v>0</v>
      </c>
      <c r="ES1120" s="157">
        <v>0</v>
      </c>
      <c r="ET1120" s="157">
        <v>0</v>
      </c>
      <c r="EU1120" s="157">
        <v>0</v>
      </c>
      <c r="EV1120" s="157">
        <v>0</v>
      </c>
      <c r="EW1120" s="192">
        <v>1.8199999999999999E-5</v>
      </c>
      <c r="EX1120" s="157">
        <v>0</v>
      </c>
      <c r="EY1120" s="157">
        <v>0</v>
      </c>
      <c r="EZ1120" s="192">
        <v>5.8199999999999998E-5</v>
      </c>
      <c r="FA1120" s="157">
        <v>0</v>
      </c>
      <c r="FB1120" s="157">
        <v>0</v>
      </c>
      <c r="FC1120" s="157">
        <v>0</v>
      </c>
      <c r="FD1120" s="157">
        <v>0</v>
      </c>
      <c r="FE1120" s="157">
        <v>0</v>
      </c>
      <c r="FF1120" s="157">
        <v>0</v>
      </c>
      <c r="FG1120" s="157">
        <v>0</v>
      </c>
      <c r="FH1120" s="192">
        <v>2.37E-5</v>
      </c>
      <c r="FI1120" s="157">
        <v>0</v>
      </c>
      <c r="FJ1120" s="157">
        <v>0</v>
      </c>
      <c r="FK1120" s="157">
        <v>0</v>
      </c>
      <c r="FL1120" s="192">
        <v>6.4200000000000002E-5</v>
      </c>
      <c r="FM1120" s="157">
        <v>0</v>
      </c>
      <c r="FN1120" s="157">
        <v>0</v>
      </c>
      <c r="FO1120" s="157">
        <v>0</v>
      </c>
      <c r="FP1120" s="157">
        <v>0</v>
      </c>
      <c r="FQ1120" s="157">
        <v>0</v>
      </c>
      <c r="FR1120" s="157">
        <v>0</v>
      </c>
      <c r="FS1120" s="157">
        <v>0</v>
      </c>
      <c r="FT1120" s="157">
        <v>0</v>
      </c>
      <c r="FU1120" s="157">
        <v>0</v>
      </c>
      <c r="FV1120" s="192">
        <v>2.3E-5</v>
      </c>
      <c r="FW1120" s="157">
        <v>0</v>
      </c>
      <c r="FX1120" s="157">
        <v>0</v>
      </c>
      <c r="FY1120" s="157">
        <v>0</v>
      </c>
      <c r="FZ1120" s="157">
        <v>0</v>
      </c>
      <c r="GA1120" s="157">
        <v>0</v>
      </c>
      <c r="GB1120" s="192">
        <v>4.21E-5</v>
      </c>
      <c r="GC1120" s="157">
        <v>0</v>
      </c>
      <c r="GD1120" s="157">
        <v>0</v>
      </c>
      <c r="GE1120" s="157">
        <v>0</v>
      </c>
      <c r="GF1120" s="157">
        <v>0</v>
      </c>
      <c r="GG1120" s="157">
        <v>0</v>
      </c>
      <c r="GH1120" s="157">
        <v>0</v>
      </c>
      <c r="GI1120" s="157">
        <v>0</v>
      </c>
      <c r="GJ1120" s="157">
        <v>0</v>
      </c>
      <c r="GK1120" s="157">
        <v>0</v>
      </c>
      <c r="GL1120" s="157">
        <v>0</v>
      </c>
      <c r="GM1120" s="157">
        <v>0</v>
      </c>
      <c r="GN1120" s="157">
        <v>0</v>
      </c>
      <c r="GO1120" s="157">
        <v>0</v>
      </c>
      <c r="GP1120" s="157">
        <v>0</v>
      </c>
      <c r="GQ1120" s="157">
        <v>0</v>
      </c>
      <c r="GR1120" s="157">
        <v>0</v>
      </c>
      <c r="GS1120" s="157">
        <v>0</v>
      </c>
      <c r="GT1120" s="157">
        <v>0</v>
      </c>
      <c r="GU1120" s="157">
        <v>0</v>
      </c>
      <c r="GV1120" s="157">
        <v>0</v>
      </c>
      <c r="GW1120" s="157">
        <v>0</v>
      </c>
      <c r="GX1120" s="157">
        <v>0</v>
      </c>
      <c r="GY1120" s="157">
        <v>0</v>
      </c>
      <c r="GZ1120" s="157">
        <v>0</v>
      </c>
      <c r="HA1120" s="157">
        <v>0</v>
      </c>
    </row>
    <row r="1121" spans="1:209" x14ac:dyDescent="0.2">
      <c r="A1121" s="157" t="s">
        <v>4930</v>
      </c>
      <c r="B1121" s="157">
        <v>0</v>
      </c>
      <c r="C1121" s="157">
        <v>0</v>
      </c>
      <c r="D1121" s="157">
        <v>0</v>
      </c>
      <c r="E1121" s="157">
        <v>0</v>
      </c>
      <c r="F1121" s="157">
        <v>0</v>
      </c>
      <c r="G1121" s="157">
        <v>0</v>
      </c>
      <c r="H1121" s="157">
        <v>6.3029799999999995E-4</v>
      </c>
      <c r="I1121" s="157">
        <v>0</v>
      </c>
      <c r="J1121" s="157">
        <v>0</v>
      </c>
      <c r="K1121" s="157">
        <v>1.0717000000000001E-4</v>
      </c>
      <c r="L1121" s="157">
        <v>0</v>
      </c>
      <c r="M1121" s="157">
        <v>0</v>
      </c>
      <c r="N1121" s="192">
        <v>6.7600000000000003E-5</v>
      </c>
      <c r="O1121" s="157">
        <v>0</v>
      </c>
      <c r="P1121" s="157">
        <v>0</v>
      </c>
      <c r="Q1121" s="157">
        <v>1.58028E-4</v>
      </c>
      <c r="R1121" s="157">
        <v>5.2358299999999999E-4</v>
      </c>
      <c r="S1121" s="157">
        <v>1.2702220000000001E-3</v>
      </c>
      <c r="T1121" s="157">
        <v>2.5862299999999998E-4</v>
      </c>
      <c r="U1121" s="157">
        <v>5.2939199999999995E-4</v>
      </c>
      <c r="V1121" s="192">
        <v>8.1199999999999995E-5</v>
      </c>
      <c r="W1121" s="157">
        <v>0</v>
      </c>
      <c r="X1121" s="157">
        <v>0</v>
      </c>
      <c r="Y1121" s="157">
        <v>0</v>
      </c>
      <c r="Z1121" s="157">
        <v>0</v>
      </c>
      <c r="AA1121" s="157">
        <v>0</v>
      </c>
      <c r="AB1121" s="157">
        <v>0</v>
      </c>
      <c r="AC1121" s="157">
        <v>1.3510400000000001E-4</v>
      </c>
      <c r="AD1121" s="157">
        <v>9.7044000000000004E-4</v>
      </c>
      <c r="AE1121" s="157">
        <v>0</v>
      </c>
      <c r="AF1121" s="157">
        <v>0</v>
      </c>
      <c r="AG1121" s="157">
        <v>0</v>
      </c>
      <c r="AH1121" s="157">
        <v>0</v>
      </c>
      <c r="AI1121" s="157">
        <v>3.4810899999999998E-4</v>
      </c>
      <c r="AJ1121" s="157">
        <v>0</v>
      </c>
      <c r="AK1121" s="192">
        <v>2.3300000000000001E-5</v>
      </c>
      <c r="AL1121" s="157">
        <v>0</v>
      </c>
      <c r="AM1121" s="157">
        <v>1.8619700000000001E-4</v>
      </c>
      <c r="AN1121" s="192">
        <v>8.2700000000000004E-5</v>
      </c>
      <c r="AO1121" s="157">
        <v>2.0239300000000001E-4</v>
      </c>
      <c r="AP1121" s="157">
        <v>0</v>
      </c>
      <c r="AQ1121" s="157">
        <v>1.4652900000000001E-4</v>
      </c>
      <c r="AR1121" s="157">
        <v>1.7831699999999999E-4</v>
      </c>
      <c r="AS1121" s="157">
        <v>1.366307E-3</v>
      </c>
      <c r="AT1121" s="157">
        <v>2.471829E-3</v>
      </c>
      <c r="AU1121" s="157">
        <v>0</v>
      </c>
      <c r="AV1121" s="157">
        <v>0</v>
      </c>
      <c r="AW1121" s="157">
        <v>0</v>
      </c>
      <c r="AX1121" s="192">
        <v>6.6199999999999996E-5</v>
      </c>
      <c r="AY1121" s="192">
        <v>2.6999999999999999E-5</v>
      </c>
      <c r="AZ1121" s="157">
        <v>1.13822E-4</v>
      </c>
      <c r="BA1121" s="157">
        <v>2.4082500000000001E-4</v>
      </c>
      <c r="BB1121" s="157">
        <v>2.4647500000000001E-4</v>
      </c>
      <c r="BC1121" s="157">
        <v>0</v>
      </c>
      <c r="BD1121" s="157">
        <v>0</v>
      </c>
      <c r="BE1121" s="157">
        <v>0</v>
      </c>
      <c r="BF1121" s="157">
        <v>0</v>
      </c>
      <c r="BG1121" s="157">
        <v>0</v>
      </c>
      <c r="BH1121" s="157">
        <v>0</v>
      </c>
      <c r="BI1121" s="157">
        <v>0</v>
      </c>
      <c r="BJ1121" s="192">
        <v>3.7499999999999997E-5</v>
      </c>
      <c r="BK1121" s="157">
        <v>0</v>
      </c>
      <c r="BL1121" s="157">
        <v>4.6500000000000003E-4</v>
      </c>
      <c r="BM1121" s="157">
        <v>0</v>
      </c>
      <c r="BN1121" s="192">
        <v>4.32E-5</v>
      </c>
      <c r="BO1121" s="157">
        <v>5.7832999999999995E-4</v>
      </c>
      <c r="BP1121" s="157">
        <v>0</v>
      </c>
      <c r="BQ1121" s="157">
        <v>0</v>
      </c>
      <c r="BR1121" s="192">
        <v>1.06E-5</v>
      </c>
      <c r="BS1121" s="157">
        <v>0</v>
      </c>
      <c r="BT1121" s="157">
        <v>0</v>
      </c>
      <c r="BU1121" s="157">
        <v>0</v>
      </c>
      <c r="BV1121" s="157">
        <v>5.7031499999999995E-4</v>
      </c>
      <c r="BW1121" s="157">
        <v>2.8684799999999997E-4</v>
      </c>
      <c r="BX1121" s="157">
        <v>0</v>
      </c>
      <c r="BY1121" s="157">
        <v>0</v>
      </c>
      <c r="BZ1121" s="157">
        <v>4.6419499999999998E-4</v>
      </c>
      <c r="CA1121" s="157">
        <v>0</v>
      </c>
      <c r="CB1121" s="192">
        <v>4.8300000000000002E-5</v>
      </c>
      <c r="CC1121" s="157">
        <v>0</v>
      </c>
      <c r="CD1121" s="157">
        <v>0</v>
      </c>
      <c r="CE1121" s="192">
        <v>9.3399999999999993E-5</v>
      </c>
      <c r="CF1121" s="157">
        <v>3.8769400000000001E-4</v>
      </c>
      <c r="CG1121" s="157">
        <v>0</v>
      </c>
      <c r="CH1121" s="157">
        <v>0</v>
      </c>
      <c r="CI1121" s="157">
        <v>6.4125499999999997E-4</v>
      </c>
      <c r="CJ1121" s="157">
        <v>2.1185299999999999E-4</v>
      </c>
      <c r="CK1121" s="157">
        <v>2.42131E-4</v>
      </c>
      <c r="CL1121" s="157">
        <v>4.54198E-4</v>
      </c>
      <c r="CM1121" s="157">
        <v>3.1986800000000001E-4</v>
      </c>
      <c r="CN1121" s="157">
        <v>3.8413100000000001E-4</v>
      </c>
      <c r="CO1121" s="157">
        <v>1.4345580000000001E-3</v>
      </c>
      <c r="CP1121" s="157">
        <v>3.24984E-4</v>
      </c>
      <c r="CQ1121" s="157">
        <v>1.562124E-3</v>
      </c>
      <c r="CR1121" s="157">
        <v>1.04782E-4</v>
      </c>
      <c r="CS1121" s="157">
        <v>1.25077E-4</v>
      </c>
      <c r="CT1121" s="192">
        <v>2.3799999999999999E-5</v>
      </c>
      <c r="CU1121" s="157">
        <v>2.3921500000000001E-4</v>
      </c>
      <c r="CV1121" s="157">
        <v>1.7924400000000001E-4</v>
      </c>
      <c r="CW1121" s="157">
        <v>0</v>
      </c>
      <c r="CX1121" s="157">
        <v>0</v>
      </c>
      <c r="CY1121" s="157">
        <v>3.5909599999999999E-4</v>
      </c>
      <c r="CZ1121" s="157">
        <v>3.9274000000000002E-3</v>
      </c>
      <c r="DA1121" s="157">
        <v>0</v>
      </c>
      <c r="DB1121" s="157">
        <v>0</v>
      </c>
      <c r="DC1121" s="157">
        <v>0</v>
      </c>
      <c r="DD1121" s="192">
        <v>7.5199999999999998E-5</v>
      </c>
      <c r="DE1121" s="157">
        <v>3.7071400000000002E-4</v>
      </c>
      <c r="DF1121" s="157">
        <v>0</v>
      </c>
      <c r="DG1121" s="157">
        <v>0</v>
      </c>
      <c r="DH1121" s="157">
        <v>1.35007E-4</v>
      </c>
      <c r="DI1121" s="157">
        <v>1.81492E-4</v>
      </c>
      <c r="DJ1121" s="157">
        <v>0</v>
      </c>
      <c r="DK1121" s="157">
        <v>0</v>
      </c>
      <c r="DL1121" s="157">
        <v>0</v>
      </c>
      <c r="DM1121" s="157">
        <v>1.5109699999999999E-4</v>
      </c>
      <c r="DN1121" s="157">
        <v>2.4253600000000001E-4</v>
      </c>
      <c r="DO1121" s="157">
        <v>2.2823159999999999E-3</v>
      </c>
      <c r="DP1121" s="157">
        <v>8.3583300000000002E-4</v>
      </c>
      <c r="DQ1121" s="157">
        <v>0</v>
      </c>
      <c r="DR1121" s="157">
        <v>2.0399E-4</v>
      </c>
      <c r="DS1121" s="157">
        <v>3.40615E-4</v>
      </c>
      <c r="DT1121" s="157">
        <v>0</v>
      </c>
      <c r="DU1121" s="192">
        <v>4.1100000000000003E-5</v>
      </c>
      <c r="DV1121" s="157">
        <v>0</v>
      </c>
      <c r="DW1121" s="157">
        <v>1.495106E-3</v>
      </c>
      <c r="DX1121" s="157">
        <v>1.3598000000000001E-4</v>
      </c>
      <c r="DY1121" s="157">
        <v>0</v>
      </c>
      <c r="DZ1121" s="157">
        <v>0</v>
      </c>
      <c r="EA1121" s="157">
        <v>1.690733E-3</v>
      </c>
      <c r="EB1121" s="157">
        <v>1.05623E-4</v>
      </c>
      <c r="EC1121" s="157">
        <v>0</v>
      </c>
      <c r="ED1121" s="192">
        <v>9.8499999999999995E-5</v>
      </c>
      <c r="EE1121" s="157">
        <v>4.5253699999999998E-4</v>
      </c>
      <c r="EF1121" s="157">
        <v>0</v>
      </c>
      <c r="EG1121" s="157">
        <v>0</v>
      </c>
      <c r="EH1121" s="157">
        <v>7.1479599999999996E-4</v>
      </c>
      <c r="EI1121" s="157">
        <v>0</v>
      </c>
      <c r="EJ1121" s="157">
        <v>0</v>
      </c>
      <c r="EK1121" s="157">
        <v>0</v>
      </c>
      <c r="EL1121" s="157">
        <v>0</v>
      </c>
      <c r="EM1121" s="157">
        <v>0</v>
      </c>
      <c r="EN1121" s="157">
        <v>0</v>
      </c>
      <c r="EO1121" s="157">
        <v>0</v>
      </c>
      <c r="EP1121" s="157">
        <v>0</v>
      </c>
      <c r="EQ1121" s="157">
        <v>0</v>
      </c>
      <c r="ER1121" s="192">
        <v>2.0699999999999998E-5</v>
      </c>
      <c r="ES1121" s="192">
        <v>9.1399999999999999E-5</v>
      </c>
      <c r="ET1121" s="157">
        <v>0</v>
      </c>
      <c r="EU1121" s="157">
        <v>1.1163999999999999E-4</v>
      </c>
      <c r="EV1121" s="157">
        <v>0</v>
      </c>
      <c r="EW1121" s="157">
        <v>1.4568200000000001E-4</v>
      </c>
      <c r="EX1121" s="192">
        <v>4.85E-5</v>
      </c>
      <c r="EY1121" s="157">
        <v>1.2939959999999999E-3</v>
      </c>
      <c r="EZ1121" s="157">
        <v>1.74632E-4</v>
      </c>
      <c r="FA1121" s="157">
        <v>0</v>
      </c>
      <c r="FB1121" s="157">
        <v>0</v>
      </c>
      <c r="FC1121" s="157">
        <v>0</v>
      </c>
      <c r="FD1121" s="192">
        <v>5.0099999999999998E-5</v>
      </c>
      <c r="FE1121" s="157">
        <v>3.3672299999999998E-4</v>
      </c>
      <c r="FF1121" s="157">
        <v>1.6956E-4</v>
      </c>
      <c r="FG1121" s="192">
        <v>7.9599999999999997E-5</v>
      </c>
      <c r="FH1121" s="157">
        <v>2.1338600000000001E-4</v>
      </c>
      <c r="FI1121" s="192">
        <v>2.76E-5</v>
      </c>
      <c r="FJ1121" s="157">
        <v>0</v>
      </c>
      <c r="FK1121" s="157">
        <v>0</v>
      </c>
      <c r="FL1121" s="157">
        <v>0</v>
      </c>
      <c r="FM1121" s="157">
        <v>0</v>
      </c>
      <c r="FN1121" s="157">
        <v>0</v>
      </c>
      <c r="FO1121" s="157">
        <v>0</v>
      </c>
      <c r="FP1121" s="157">
        <v>9.0549900000000004E-4</v>
      </c>
      <c r="FQ1121" s="157">
        <v>0</v>
      </c>
      <c r="FR1121" s="157">
        <v>0</v>
      </c>
      <c r="FS1121" s="157">
        <v>0</v>
      </c>
      <c r="FT1121" s="157">
        <v>0</v>
      </c>
      <c r="FU1121" s="157">
        <v>0</v>
      </c>
      <c r="FV1121" s="157">
        <v>6.6602399999999998E-4</v>
      </c>
      <c r="FW1121" s="157">
        <v>0</v>
      </c>
      <c r="FX1121" s="157">
        <v>0</v>
      </c>
      <c r="FY1121" s="157">
        <v>0</v>
      </c>
      <c r="FZ1121" s="157">
        <v>0</v>
      </c>
      <c r="GA1121" s="157">
        <v>5.0564000000000002E-4</v>
      </c>
      <c r="GB1121" s="157">
        <v>5.8992099999999998E-4</v>
      </c>
      <c r="GC1121" s="157">
        <v>0</v>
      </c>
      <c r="GD1121" s="157">
        <v>2.20824E-4</v>
      </c>
      <c r="GE1121" s="157">
        <v>1.3555300000000001E-4</v>
      </c>
      <c r="GF1121" s="157">
        <v>2.9300099999999998E-3</v>
      </c>
      <c r="GG1121" s="157">
        <v>2.6017340000000001E-3</v>
      </c>
      <c r="GH1121" s="157">
        <v>1.3768000000000001E-3</v>
      </c>
      <c r="GI1121" s="157">
        <v>9.2625900000000002E-4</v>
      </c>
      <c r="GJ1121" s="157">
        <v>0</v>
      </c>
      <c r="GK1121" s="157">
        <v>0</v>
      </c>
      <c r="GL1121" s="157">
        <v>0</v>
      </c>
      <c r="GM1121" s="157">
        <v>1.9197499999999999E-4</v>
      </c>
      <c r="GN1121" s="157">
        <v>4.0351900000000002E-4</v>
      </c>
      <c r="GO1121" s="157">
        <v>0</v>
      </c>
      <c r="GP1121" s="157">
        <v>0</v>
      </c>
      <c r="GQ1121" s="192">
        <v>8.2299999999999995E-5</v>
      </c>
      <c r="GR1121" s="157">
        <v>0</v>
      </c>
      <c r="GS1121" s="157">
        <v>0</v>
      </c>
      <c r="GT1121" s="157">
        <v>0</v>
      </c>
      <c r="GU1121" s="157">
        <v>0</v>
      </c>
      <c r="GV1121" s="157">
        <v>0</v>
      </c>
      <c r="GW1121" s="157">
        <v>0</v>
      </c>
      <c r="GX1121" s="157">
        <v>0</v>
      </c>
      <c r="GY1121" s="157">
        <v>0</v>
      </c>
      <c r="GZ1121" s="157">
        <v>0</v>
      </c>
      <c r="HA1121" s="157">
        <v>0</v>
      </c>
    </row>
    <row r="1122" spans="1:209" x14ac:dyDescent="0.2">
      <c r="A1122" s="157" t="s">
        <v>4931</v>
      </c>
      <c r="B1122" s="157">
        <v>0</v>
      </c>
      <c r="C1122" s="157">
        <v>0</v>
      </c>
      <c r="D1122" s="192">
        <v>5.1100000000000002E-6</v>
      </c>
      <c r="E1122" s="157">
        <v>0</v>
      </c>
      <c r="F1122" s="157">
        <v>0</v>
      </c>
      <c r="G1122" s="157">
        <v>5.6950900000000005E-4</v>
      </c>
      <c r="H1122" s="157">
        <v>0</v>
      </c>
      <c r="I1122" s="157">
        <v>0</v>
      </c>
      <c r="J1122" s="157">
        <v>1.2049859999999999E-3</v>
      </c>
      <c r="K1122" s="157">
        <v>1.6879219999999999E-3</v>
      </c>
      <c r="L1122" s="192">
        <v>3.4100000000000002E-5</v>
      </c>
      <c r="M1122" s="192">
        <v>2.65E-5</v>
      </c>
      <c r="N1122" s="157">
        <v>0</v>
      </c>
      <c r="O1122" s="157">
        <v>7.91404E-4</v>
      </c>
      <c r="P1122" s="157">
        <v>0</v>
      </c>
      <c r="Q1122" s="157">
        <v>1.1378E-3</v>
      </c>
      <c r="R1122" s="157">
        <v>3.8177929999999999E-3</v>
      </c>
      <c r="S1122" s="157">
        <v>1.509886E-3</v>
      </c>
      <c r="T1122" s="157">
        <v>7.7587000000000001E-4</v>
      </c>
      <c r="U1122" s="157">
        <v>5.315981E-3</v>
      </c>
      <c r="V1122" s="157">
        <v>4.2627499999999999E-4</v>
      </c>
      <c r="W1122" s="157">
        <v>5.4577399999999996E-4</v>
      </c>
      <c r="X1122" s="157">
        <v>0</v>
      </c>
      <c r="Y1122" s="157">
        <v>0</v>
      </c>
      <c r="Z1122" s="192">
        <v>3.5200000000000002E-5</v>
      </c>
      <c r="AA1122" s="157">
        <v>0</v>
      </c>
      <c r="AB1122" s="192">
        <v>9.9799999999999993E-6</v>
      </c>
      <c r="AC1122" s="192">
        <v>5.7899999999999998E-5</v>
      </c>
      <c r="AD1122" s="157">
        <v>1.3392079999999999E-3</v>
      </c>
      <c r="AE1122" s="157">
        <v>0</v>
      </c>
      <c r="AF1122" s="157">
        <v>4.9423399999999997E-4</v>
      </c>
      <c r="AG1122" s="192">
        <v>1.34E-5</v>
      </c>
      <c r="AH1122" s="192">
        <v>2.4600000000000002E-5</v>
      </c>
      <c r="AI1122" s="157">
        <v>0</v>
      </c>
      <c r="AJ1122" s="157">
        <v>0</v>
      </c>
      <c r="AK1122" s="192">
        <v>2.3300000000000001E-5</v>
      </c>
      <c r="AL1122" s="157">
        <v>0</v>
      </c>
      <c r="AM1122" s="157">
        <v>0</v>
      </c>
      <c r="AN1122" s="157">
        <v>0</v>
      </c>
      <c r="AO1122" s="157">
        <v>0</v>
      </c>
      <c r="AP1122" s="157">
        <v>0</v>
      </c>
      <c r="AQ1122" s="157">
        <v>0</v>
      </c>
      <c r="AR1122" s="157">
        <v>0</v>
      </c>
      <c r="AS1122" s="157">
        <v>0</v>
      </c>
      <c r="AT1122" s="157">
        <v>0</v>
      </c>
      <c r="AU1122" s="157">
        <v>0</v>
      </c>
      <c r="AV1122" s="157">
        <v>0</v>
      </c>
      <c r="AW1122" s="192">
        <v>3.4199999999999998E-5</v>
      </c>
      <c r="AX1122" s="192">
        <v>9.9300000000000001E-5</v>
      </c>
      <c r="AY1122" s="192">
        <v>2.6999999999999999E-5</v>
      </c>
      <c r="AZ1122" s="157">
        <v>0</v>
      </c>
      <c r="BA1122" s="157">
        <v>0</v>
      </c>
      <c r="BB1122" s="157">
        <v>0</v>
      </c>
      <c r="BC1122" s="157">
        <v>0</v>
      </c>
      <c r="BD1122" s="157">
        <v>0</v>
      </c>
      <c r="BE1122" s="157">
        <v>0</v>
      </c>
      <c r="BF1122" s="157">
        <v>0</v>
      </c>
      <c r="BG1122" s="157">
        <v>0</v>
      </c>
      <c r="BH1122" s="157">
        <v>0</v>
      </c>
      <c r="BI1122" s="157">
        <v>0</v>
      </c>
      <c r="BJ1122" s="192">
        <v>1.88E-5</v>
      </c>
      <c r="BK1122" s="192">
        <v>3.4400000000000003E-5</v>
      </c>
      <c r="BL1122" s="157">
        <v>0</v>
      </c>
      <c r="BM1122" s="157">
        <v>0</v>
      </c>
      <c r="BN1122" s="157">
        <v>0</v>
      </c>
      <c r="BO1122" s="157">
        <v>0</v>
      </c>
      <c r="BP1122" s="157">
        <v>0</v>
      </c>
      <c r="BQ1122" s="157">
        <v>0</v>
      </c>
      <c r="BR1122" s="157">
        <v>0</v>
      </c>
      <c r="BS1122" s="157">
        <v>0</v>
      </c>
      <c r="BT1122" s="157">
        <v>0</v>
      </c>
      <c r="BU1122" s="157">
        <v>0</v>
      </c>
      <c r="BV1122" s="157">
        <v>6.1784100000000005E-4</v>
      </c>
      <c r="BW1122" s="192">
        <v>1.2E-5</v>
      </c>
      <c r="BX1122" s="192">
        <v>2.4000000000000001E-5</v>
      </c>
      <c r="BY1122" s="157">
        <v>0</v>
      </c>
      <c r="BZ1122" s="192">
        <v>3.0899999999999999E-5</v>
      </c>
      <c r="CA1122" s="192">
        <v>6.8399999999999996E-5</v>
      </c>
      <c r="CB1122" s="157">
        <v>2.1750200000000001E-4</v>
      </c>
      <c r="CC1122" s="157">
        <v>0</v>
      </c>
      <c r="CD1122" s="192">
        <v>2.0000000000000002E-5</v>
      </c>
      <c r="CE1122" s="192">
        <v>6.2299999999999996E-5</v>
      </c>
      <c r="CF1122" s="192">
        <v>2.7699999999999999E-5</v>
      </c>
      <c r="CG1122" s="157">
        <v>0</v>
      </c>
      <c r="CH1122" s="157">
        <v>1.5966799999999999E-4</v>
      </c>
      <c r="CI1122" s="192">
        <v>1.8899999999999999E-5</v>
      </c>
      <c r="CJ1122" s="192">
        <v>5.3000000000000001E-5</v>
      </c>
      <c r="CK1122" s="157">
        <v>1.07614E-4</v>
      </c>
      <c r="CL1122" s="192">
        <v>3.3200000000000001E-5</v>
      </c>
      <c r="CM1122" s="157">
        <v>0</v>
      </c>
      <c r="CN1122" s="192">
        <v>5.3000000000000001E-5</v>
      </c>
      <c r="CO1122" s="192">
        <v>1.26E-5</v>
      </c>
      <c r="CP1122" s="157">
        <v>0</v>
      </c>
      <c r="CQ1122" s="157">
        <v>0</v>
      </c>
      <c r="CR1122" s="192">
        <v>5.24E-5</v>
      </c>
      <c r="CS1122" s="192">
        <v>5.2099999999999999E-5</v>
      </c>
      <c r="CT1122" s="192">
        <v>7.1400000000000001E-5</v>
      </c>
      <c r="CU1122" s="192">
        <v>7.9699999999999999E-5</v>
      </c>
      <c r="CV1122" s="157">
        <v>3.58487E-4</v>
      </c>
      <c r="CW1122" s="192">
        <v>1.7799999999999999E-5</v>
      </c>
      <c r="CX1122" s="192">
        <v>2.2399999999999999E-5</v>
      </c>
      <c r="CY1122" s="192">
        <v>8.2899999999999996E-5</v>
      </c>
      <c r="CZ1122" s="157">
        <v>1.8302450000000001E-3</v>
      </c>
      <c r="DA1122" s="157">
        <v>0</v>
      </c>
      <c r="DB1122" s="157">
        <v>0</v>
      </c>
      <c r="DC1122" s="157">
        <v>0</v>
      </c>
      <c r="DD1122" s="157">
        <v>0</v>
      </c>
      <c r="DE1122" s="192">
        <v>7.9400000000000006E-5</v>
      </c>
      <c r="DF1122" s="157">
        <v>0</v>
      </c>
      <c r="DG1122" s="157">
        <v>0</v>
      </c>
      <c r="DH1122" s="157">
        <v>0</v>
      </c>
      <c r="DI1122" s="157">
        <v>0</v>
      </c>
      <c r="DJ1122" s="157">
        <v>0</v>
      </c>
      <c r="DK1122" s="192">
        <v>5.1E-5</v>
      </c>
      <c r="DL1122" s="157">
        <v>0</v>
      </c>
      <c r="DM1122" s="157">
        <v>0</v>
      </c>
      <c r="DN1122" s="157">
        <v>0</v>
      </c>
      <c r="DO1122" s="157">
        <v>6.5702999999999996E-4</v>
      </c>
      <c r="DP1122" s="157">
        <v>5.9702400000000004E-4</v>
      </c>
      <c r="DQ1122" s="157">
        <v>0</v>
      </c>
      <c r="DR1122" s="192">
        <v>4.0800000000000002E-5</v>
      </c>
      <c r="DS1122" s="157">
        <v>0</v>
      </c>
      <c r="DT1122" s="157">
        <v>0</v>
      </c>
      <c r="DU1122" s="192">
        <v>2.05E-5</v>
      </c>
      <c r="DV1122" s="157">
        <v>1.4503509999999999E-3</v>
      </c>
      <c r="DW1122" s="157">
        <v>1.2169469999999999E-3</v>
      </c>
      <c r="DX1122" s="157">
        <v>0</v>
      </c>
      <c r="DY1122" s="192">
        <v>2.4300000000000001E-5</v>
      </c>
      <c r="DZ1122" s="157">
        <v>0</v>
      </c>
      <c r="EA1122" s="157">
        <v>7.3112800000000005E-4</v>
      </c>
      <c r="EB1122" s="192">
        <v>3.5200000000000002E-5</v>
      </c>
      <c r="EC1122" s="157">
        <v>0</v>
      </c>
      <c r="ED1122" s="192">
        <v>9.8499999999999995E-5</v>
      </c>
      <c r="EE1122" s="157">
        <v>0</v>
      </c>
      <c r="EF1122" s="192">
        <v>9.7999999999999997E-5</v>
      </c>
      <c r="EG1122" s="157">
        <v>0</v>
      </c>
      <c r="EH1122" s="192">
        <v>7.9400000000000006E-5</v>
      </c>
      <c r="EI1122" s="192">
        <v>1.13E-5</v>
      </c>
      <c r="EJ1122" s="192">
        <v>3.9900000000000001E-5</v>
      </c>
      <c r="EK1122" s="157">
        <v>0</v>
      </c>
      <c r="EL1122" s="192">
        <v>6.7399999999999998E-5</v>
      </c>
      <c r="EM1122" s="157">
        <v>0</v>
      </c>
      <c r="EN1122" s="157">
        <v>0</v>
      </c>
      <c r="EO1122" s="157">
        <v>0</v>
      </c>
      <c r="EP1122" s="157">
        <v>6.7096300000000001E-4</v>
      </c>
      <c r="EQ1122" s="157">
        <v>0</v>
      </c>
      <c r="ER1122" s="157">
        <v>0</v>
      </c>
      <c r="ES1122" s="192">
        <v>2.2799999999999999E-5</v>
      </c>
      <c r="ET1122" s="157">
        <v>0</v>
      </c>
      <c r="EU1122" s="157">
        <v>1.1163999999999999E-4</v>
      </c>
      <c r="EV1122" s="157">
        <v>0</v>
      </c>
      <c r="EW1122" s="192">
        <v>7.2799999999999994E-5</v>
      </c>
      <c r="EX1122" s="157">
        <v>0</v>
      </c>
      <c r="EY1122" s="157">
        <v>1.3975159999999999E-3</v>
      </c>
      <c r="EZ1122" s="157">
        <v>0</v>
      </c>
      <c r="FA1122" s="157">
        <v>0</v>
      </c>
      <c r="FB1122" s="157">
        <v>0</v>
      </c>
      <c r="FC1122" s="157">
        <v>0</v>
      </c>
      <c r="FD1122" s="157">
        <v>0</v>
      </c>
      <c r="FE1122" s="157">
        <v>0</v>
      </c>
      <c r="FF1122" s="157">
        <v>0</v>
      </c>
      <c r="FG1122" s="157">
        <v>0</v>
      </c>
      <c r="FH1122" s="192">
        <v>2.37E-5</v>
      </c>
      <c r="FI1122" s="157">
        <v>0</v>
      </c>
      <c r="FJ1122" s="157">
        <v>1.133956E-3</v>
      </c>
      <c r="FK1122" s="157">
        <v>0</v>
      </c>
      <c r="FL1122" s="157">
        <v>1.6053399999999999E-4</v>
      </c>
      <c r="FM1122" s="157">
        <v>0</v>
      </c>
      <c r="FN1122" s="157">
        <v>0</v>
      </c>
      <c r="FO1122" s="157">
        <v>0</v>
      </c>
      <c r="FP1122" s="157">
        <v>0</v>
      </c>
      <c r="FQ1122" s="157">
        <v>2.19333E-4</v>
      </c>
      <c r="FR1122" s="157">
        <v>0</v>
      </c>
      <c r="FS1122" s="157">
        <v>0</v>
      </c>
      <c r="FT1122" s="157">
        <v>0</v>
      </c>
      <c r="FU1122" s="157">
        <v>0</v>
      </c>
      <c r="FV1122" s="192">
        <v>2.3E-5</v>
      </c>
      <c r="FW1122" s="157">
        <v>0</v>
      </c>
      <c r="FX1122" s="157">
        <v>0</v>
      </c>
      <c r="FY1122" s="157">
        <v>0</v>
      </c>
      <c r="FZ1122" s="192">
        <v>4.5200000000000001E-5</v>
      </c>
      <c r="GA1122" s="157">
        <v>0</v>
      </c>
      <c r="GB1122" s="157">
        <v>1.6854899999999999E-4</v>
      </c>
      <c r="GC1122" s="157">
        <v>0</v>
      </c>
      <c r="GD1122" s="192">
        <v>3.68E-5</v>
      </c>
      <c r="GE1122" s="192">
        <v>2.26E-5</v>
      </c>
      <c r="GF1122" s="157">
        <v>5.36481E-4</v>
      </c>
      <c r="GG1122" s="157">
        <v>5.5592599999999999E-4</v>
      </c>
      <c r="GH1122" s="157">
        <v>9.5675899999999995E-4</v>
      </c>
      <c r="GI1122" s="157">
        <v>8.2334200000000002E-4</v>
      </c>
      <c r="GJ1122" s="157">
        <v>8.0814600000000004E-4</v>
      </c>
      <c r="GK1122" s="157">
        <v>0</v>
      </c>
      <c r="GL1122" s="157">
        <v>0</v>
      </c>
      <c r="GM1122" s="192">
        <v>3.8399999999999998E-5</v>
      </c>
      <c r="GN1122" s="157">
        <v>0</v>
      </c>
      <c r="GO1122" s="157">
        <v>0</v>
      </c>
      <c r="GP1122" s="157">
        <v>0</v>
      </c>
      <c r="GQ1122" s="192">
        <v>4.1100000000000003E-5</v>
      </c>
      <c r="GR1122" s="157">
        <v>0</v>
      </c>
      <c r="GS1122" s="157">
        <v>0</v>
      </c>
      <c r="GT1122" s="157">
        <v>0</v>
      </c>
      <c r="GU1122" s="157">
        <v>0</v>
      </c>
      <c r="GV1122" s="157">
        <v>0</v>
      </c>
      <c r="GW1122" s="157">
        <v>0</v>
      </c>
      <c r="GX1122" s="157">
        <v>0</v>
      </c>
      <c r="GY1122" s="157">
        <v>0</v>
      </c>
      <c r="GZ1122" s="157">
        <v>0</v>
      </c>
      <c r="HA1122" s="157">
        <v>0</v>
      </c>
    </row>
    <row r="1123" spans="1:209" x14ac:dyDescent="0.2">
      <c r="A1123" s="157" t="s">
        <v>4932</v>
      </c>
      <c r="B1123" s="192">
        <v>1.49E-5</v>
      </c>
      <c r="C1123" s="192">
        <v>2.3E-5</v>
      </c>
      <c r="D1123" s="192">
        <v>5.1100000000000002E-6</v>
      </c>
      <c r="E1123" s="192">
        <v>2.3300000000000001E-5</v>
      </c>
      <c r="F1123" s="192">
        <v>5.2599999999999998E-5</v>
      </c>
      <c r="G1123" s="157">
        <v>0</v>
      </c>
      <c r="H1123" s="157">
        <v>0</v>
      </c>
      <c r="I1123" s="157">
        <v>0</v>
      </c>
      <c r="J1123" s="157">
        <v>0</v>
      </c>
      <c r="K1123" s="157">
        <v>0</v>
      </c>
      <c r="L1123" s="157">
        <v>0</v>
      </c>
      <c r="M1123" s="157">
        <v>0</v>
      </c>
      <c r="N1123" s="157">
        <v>0</v>
      </c>
      <c r="O1123" s="157">
        <v>0</v>
      </c>
      <c r="P1123" s="157">
        <v>0</v>
      </c>
      <c r="Q1123" s="157">
        <v>0</v>
      </c>
      <c r="R1123" s="157">
        <v>0</v>
      </c>
      <c r="S1123" s="157">
        <v>0</v>
      </c>
      <c r="T1123" s="192">
        <v>3.2299999999999999E-5</v>
      </c>
      <c r="U1123" s="157">
        <v>0</v>
      </c>
      <c r="V1123" s="157">
        <v>0</v>
      </c>
      <c r="W1123" s="157">
        <v>0</v>
      </c>
      <c r="X1123" s="157">
        <v>0</v>
      </c>
      <c r="Y1123" s="157">
        <v>0</v>
      </c>
      <c r="Z1123" s="157">
        <v>0</v>
      </c>
      <c r="AA1123" s="192">
        <v>1.6399999999999999E-5</v>
      </c>
      <c r="AB1123" s="157">
        <v>0</v>
      </c>
      <c r="AC1123" s="157">
        <v>0</v>
      </c>
      <c r="AD1123" s="157">
        <v>0</v>
      </c>
      <c r="AE1123" s="192">
        <v>1.3900000000000001E-5</v>
      </c>
      <c r="AF1123" s="157">
        <v>0</v>
      </c>
      <c r="AG1123" s="157">
        <v>0</v>
      </c>
      <c r="AH1123" s="157">
        <v>1.59593E-4</v>
      </c>
      <c r="AI1123" s="157">
        <v>2.32072E-4</v>
      </c>
      <c r="AJ1123" s="157">
        <v>0</v>
      </c>
      <c r="AK1123" s="157">
        <v>0</v>
      </c>
      <c r="AL1123" s="157">
        <v>0</v>
      </c>
      <c r="AM1123" s="157">
        <v>0</v>
      </c>
      <c r="AN1123" s="157">
        <v>0</v>
      </c>
      <c r="AO1123" s="157">
        <v>0</v>
      </c>
      <c r="AP1123" s="157">
        <v>0</v>
      </c>
      <c r="AQ1123" s="157">
        <v>0</v>
      </c>
      <c r="AR1123" s="157">
        <v>0</v>
      </c>
      <c r="AS1123" s="157">
        <v>0</v>
      </c>
      <c r="AT1123" s="157">
        <v>0</v>
      </c>
      <c r="AU1123" s="157">
        <v>0</v>
      </c>
      <c r="AV1123" s="157">
        <v>0</v>
      </c>
      <c r="AW1123" s="157">
        <v>0</v>
      </c>
      <c r="AX1123" s="157">
        <v>0</v>
      </c>
      <c r="AY1123" s="157">
        <v>0</v>
      </c>
      <c r="AZ1123" s="157">
        <v>0</v>
      </c>
      <c r="BA1123" s="157">
        <v>0</v>
      </c>
      <c r="BB1123" s="157">
        <v>0</v>
      </c>
      <c r="BC1123" s="192">
        <v>2.41E-5</v>
      </c>
      <c r="BD1123" s="157">
        <v>0</v>
      </c>
      <c r="BE1123" s="157">
        <v>0</v>
      </c>
      <c r="BF1123" s="157">
        <v>0</v>
      </c>
      <c r="BG1123" s="157">
        <v>0</v>
      </c>
      <c r="BH1123" s="157">
        <v>0</v>
      </c>
      <c r="BI1123" s="157">
        <v>0</v>
      </c>
      <c r="BJ1123" s="157">
        <v>0</v>
      </c>
      <c r="BK1123" s="192">
        <v>1.7200000000000001E-5</v>
      </c>
      <c r="BL1123" s="157">
        <v>0</v>
      </c>
      <c r="BM1123" s="157">
        <v>0</v>
      </c>
      <c r="BN1123" s="157">
        <v>0</v>
      </c>
      <c r="BO1123" s="157">
        <v>0</v>
      </c>
      <c r="BP1123" s="157">
        <v>0</v>
      </c>
      <c r="BQ1123" s="157">
        <v>0</v>
      </c>
      <c r="BR1123" s="192">
        <v>2.1100000000000001E-5</v>
      </c>
      <c r="BS1123" s="157">
        <v>0</v>
      </c>
      <c r="BT1123" s="157">
        <v>0</v>
      </c>
      <c r="BU1123" s="157">
        <v>0</v>
      </c>
      <c r="BV1123" s="157">
        <v>0</v>
      </c>
      <c r="BW1123" s="157">
        <v>0</v>
      </c>
      <c r="BX1123" s="192">
        <v>9.59E-5</v>
      </c>
      <c r="BY1123" s="157">
        <v>3.5258300000000001E-4</v>
      </c>
      <c r="BZ1123" s="192">
        <v>6.19E-5</v>
      </c>
      <c r="CA1123" s="157">
        <v>4.1906099999999998E-4</v>
      </c>
      <c r="CB1123" s="192">
        <v>2.4199999999999999E-5</v>
      </c>
      <c r="CC1123" s="157">
        <v>2.3548199999999999E-4</v>
      </c>
      <c r="CD1123" s="192">
        <v>7.9900000000000004E-5</v>
      </c>
      <c r="CE1123" s="192">
        <v>3.1099999999999997E-5</v>
      </c>
      <c r="CF1123" s="192">
        <v>8.3100000000000001E-5</v>
      </c>
      <c r="CG1123" s="157">
        <v>0</v>
      </c>
      <c r="CH1123" s="157">
        <v>0</v>
      </c>
      <c r="CI1123" s="157">
        <v>0</v>
      </c>
      <c r="CJ1123" s="157">
        <v>0</v>
      </c>
      <c r="CK1123" s="157">
        <v>0</v>
      </c>
      <c r="CL1123" s="157">
        <v>0</v>
      </c>
      <c r="CM1123" s="157">
        <v>0</v>
      </c>
      <c r="CN1123" s="157">
        <v>0</v>
      </c>
      <c r="CO1123" s="157">
        <v>0</v>
      </c>
      <c r="CP1123" s="192">
        <v>2.5000000000000001E-5</v>
      </c>
      <c r="CQ1123" s="192">
        <v>3.6000000000000001E-5</v>
      </c>
      <c r="CR1123" s="192">
        <v>8.7299999999999994E-5</v>
      </c>
      <c r="CS1123" s="192">
        <v>8.3399999999999994E-5</v>
      </c>
      <c r="CT1123" s="192">
        <v>9.5199999999999997E-5</v>
      </c>
      <c r="CU1123" s="157">
        <v>0</v>
      </c>
      <c r="CV1123" s="157">
        <v>0</v>
      </c>
      <c r="CW1123" s="157">
        <v>0</v>
      </c>
      <c r="CX1123" s="157">
        <v>0</v>
      </c>
      <c r="CY1123" s="192">
        <v>2.76E-5</v>
      </c>
      <c r="CZ1123" s="157">
        <v>0</v>
      </c>
      <c r="DA1123" s="157">
        <v>0</v>
      </c>
      <c r="DB1123" s="157">
        <v>0</v>
      </c>
      <c r="DC1123" s="157">
        <v>0</v>
      </c>
      <c r="DD1123" s="157">
        <v>0</v>
      </c>
      <c r="DE1123" s="157">
        <v>0</v>
      </c>
      <c r="DF1123" s="157">
        <v>0</v>
      </c>
      <c r="DG1123" s="157">
        <v>0</v>
      </c>
      <c r="DH1123" s="157">
        <v>0</v>
      </c>
      <c r="DI1123" s="157">
        <v>0</v>
      </c>
      <c r="DJ1123" s="157">
        <v>0</v>
      </c>
      <c r="DK1123" s="157">
        <v>0</v>
      </c>
      <c r="DL1123" s="157">
        <v>0</v>
      </c>
      <c r="DM1123" s="157">
        <v>0</v>
      </c>
      <c r="DN1123" s="157">
        <v>0</v>
      </c>
      <c r="DO1123" s="157">
        <v>0</v>
      </c>
      <c r="DP1123" s="157">
        <v>0</v>
      </c>
      <c r="DQ1123" s="157">
        <v>0</v>
      </c>
      <c r="DR1123" s="157">
        <v>0</v>
      </c>
      <c r="DS1123" s="157">
        <v>0</v>
      </c>
      <c r="DT1123" s="157">
        <v>0</v>
      </c>
      <c r="DU1123" s="157">
        <v>0</v>
      </c>
      <c r="DV1123" s="157">
        <v>0</v>
      </c>
      <c r="DW1123" s="192">
        <v>1.7399999999999999E-5</v>
      </c>
      <c r="DX1123" s="157">
        <v>1.0878399999999999E-4</v>
      </c>
      <c r="DY1123" s="157">
        <v>0</v>
      </c>
      <c r="DZ1123" s="157">
        <v>0</v>
      </c>
      <c r="EA1123" s="157">
        <v>0</v>
      </c>
      <c r="EB1123" s="157">
        <v>2.8165999999999998E-4</v>
      </c>
      <c r="EC1123" s="157">
        <v>0</v>
      </c>
      <c r="ED1123" s="157">
        <v>0</v>
      </c>
      <c r="EE1123" s="157">
        <v>0</v>
      </c>
      <c r="EF1123" s="157">
        <v>0</v>
      </c>
      <c r="EG1123" s="157">
        <v>0</v>
      </c>
      <c r="EH1123" s="157">
        <v>0</v>
      </c>
      <c r="EI1123" s="157">
        <v>0</v>
      </c>
      <c r="EJ1123" s="157">
        <v>0</v>
      </c>
      <c r="EK1123" s="157">
        <v>0</v>
      </c>
      <c r="EL1123" s="157">
        <v>0</v>
      </c>
      <c r="EM1123" s="157">
        <v>0</v>
      </c>
      <c r="EN1123" s="157">
        <v>0</v>
      </c>
      <c r="EO1123" s="157">
        <v>0</v>
      </c>
      <c r="EP1123" s="157">
        <v>0</v>
      </c>
      <c r="EQ1123" s="157">
        <v>0</v>
      </c>
      <c r="ER1123" s="157">
        <v>1.4471800000000001E-4</v>
      </c>
      <c r="ES1123" s="157">
        <v>0</v>
      </c>
      <c r="ET1123" s="157">
        <v>0</v>
      </c>
      <c r="EU1123" s="157">
        <v>0</v>
      </c>
      <c r="EV1123" s="157">
        <v>0</v>
      </c>
      <c r="EW1123" s="157">
        <v>0</v>
      </c>
      <c r="EX1123" s="157">
        <v>0</v>
      </c>
      <c r="EY1123" s="157">
        <v>0</v>
      </c>
      <c r="EZ1123" s="157">
        <v>0</v>
      </c>
      <c r="FA1123" s="157">
        <v>0</v>
      </c>
      <c r="FB1123" s="157">
        <v>0</v>
      </c>
      <c r="FC1123" s="157">
        <v>0</v>
      </c>
      <c r="FD1123" s="192">
        <v>2.51E-5</v>
      </c>
      <c r="FE1123" s="157">
        <v>0</v>
      </c>
      <c r="FF1123" s="157">
        <v>0</v>
      </c>
      <c r="FG1123" s="157">
        <v>0</v>
      </c>
      <c r="FH1123" s="192">
        <v>4.74E-5</v>
      </c>
      <c r="FI1123" s="157">
        <v>0</v>
      </c>
      <c r="FJ1123" s="157">
        <v>0</v>
      </c>
      <c r="FK1123" s="157">
        <v>0</v>
      </c>
      <c r="FL1123" s="192">
        <v>3.2100000000000001E-5</v>
      </c>
      <c r="FM1123" s="157">
        <v>1.6921199999999999E-4</v>
      </c>
      <c r="FN1123" s="157">
        <v>0</v>
      </c>
      <c r="FO1123" s="157">
        <v>0</v>
      </c>
      <c r="FP1123" s="157">
        <v>0</v>
      </c>
      <c r="FQ1123" s="192">
        <v>1.5699999999999999E-5</v>
      </c>
      <c r="FR1123" s="157">
        <v>0</v>
      </c>
      <c r="FS1123" s="157">
        <v>0</v>
      </c>
      <c r="FT1123" s="157">
        <v>0</v>
      </c>
      <c r="FU1123" s="157">
        <v>0</v>
      </c>
      <c r="FV1123" s="157">
        <v>0</v>
      </c>
      <c r="FW1123" s="157">
        <v>0</v>
      </c>
      <c r="FX1123" s="157">
        <v>3.0706199999999998E-4</v>
      </c>
      <c r="FY1123" s="157">
        <v>0</v>
      </c>
      <c r="FZ1123" s="157">
        <v>0</v>
      </c>
      <c r="GA1123" s="157">
        <v>0</v>
      </c>
      <c r="GB1123" s="157">
        <v>0</v>
      </c>
      <c r="GC1123" s="157">
        <v>0</v>
      </c>
      <c r="GD1123" s="192">
        <v>7.36E-5</v>
      </c>
      <c r="GE1123" s="157">
        <v>0</v>
      </c>
      <c r="GF1123" s="157">
        <v>0</v>
      </c>
      <c r="GG1123" s="157">
        <v>0</v>
      </c>
      <c r="GH1123" s="157">
        <v>0</v>
      </c>
      <c r="GI1123" s="157">
        <v>0</v>
      </c>
      <c r="GJ1123" s="157">
        <v>0</v>
      </c>
      <c r="GK1123" s="157">
        <v>0</v>
      </c>
      <c r="GL1123" s="157">
        <v>0</v>
      </c>
      <c r="GM1123" s="157">
        <v>0</v>
      </c>
      <c r="GN1123" s="157">
        <v>0</v>
      </c>
      <c r="GO1123" s="157">
        <v>0</v>
      </c>
      <c r="GP1123" s="157">
        <v>0</v>
      </c>
      <c r="GQ1123" s="157">
        <v>0</v>
      </c>
      <c r="GR1123" s="157">
        <v>0</v>
      </c>
      <c r="GS1123" s="157">
        <v>0</v>
      </c>
      <c r="GT1123" s="157">
        <v>0</v>
      </c>
      <c r="GU1123" s="157">
        <v>0</v>
      </c>
      <c r="GV1123" s="157">
        <v>0</v>
      </c>
      <c r="GW1123" s="157">
        <v>0</v>
      </c>
      <c r="GX1123" s="157">
        <v>0</v>
      </c>
      <c r="GY1123" s="157">
        <v>0</v>
      </c>
      <c r="GZ1123" s="157">
        <v>0</v>
      </c>
      <c r="HA1123" s="157">
        <v>0</v>
      </c>
    </row>
    <row r="1124" spans="1:209" x14ac:dyDescent="0.2">
      <c r="A1124" s="157" t="s">
        <v>4933</v>
      </c>
      <c r="B1124" s="192">
        <v>5.9700000000000001E-5</v>
      </c>
      <c r="C1124" s="192">
        <v>9.1799999999999995E-5</v>
      </c>
      <c r="D1124" s="192">
        <v>9.7200000000000004E-5</v>
      </c>
      <c r="E1124" s="157">
        <v>1.1653400000000001E-4</v>
      </c>
      <c r="F1124" s="157">
        <v>2.7619599999999998E-4</v>
      </c>
      <c r="G1124" s="157">
        <v>0</v>
      </c>
      <c r="H1124" s="157">
        <v>0</v>
      </c>
      <c r="I1124" s="157">
        <v>0</v>
      </c>
      <c r="J1124" s="157">
        <v>0</v>
      </c>
      <c r="K1124" s="157">
        <v>0</v>
      </c>
      <c r="L1124" s="157">
        <v>0</v>
      </c>
      <c r="M1124" s="157">
        <v>0</v>
      </c>
      <c r="N1124" s="157">
        <v>0</v>
      </c>
      <c r="O1124" s="157">
        <v>0</v>
      </c>
      <c r="P1124" s="157">
        <v>0</v>
      </c>
      <c r="Q1124" s="157">
        <v>0</v>
      </c>
      <c r="R1124" s="157">
        <v>0</v>
      </c>
      <c r="S1124" s="157">
        <v>0</v>
      </c>
      <c r="T1124" s="157">
        <v>1.29312E-4</v>
      </c>
      <c r="U1124" s="157">
        <v>0</v>
      </c>
      <c r="V1124" s="157">
        <v>0</v>
      </c>
      <c r="W1124" s="157">
        <v>0</v>
      </c>
      <c r="X1124" s="157">
        <v>0</v>
      </c>
      <c r="Y1124" s="192">
        <v>2.0000000000000002E-5</v>
      </c>
      <c r="Z1124" s="157">
        <v>0</v>
      </c>
      <c r="AA1124" s="157">
        <v>0</v>
      </c>
      <c r="AB1124" s="157">
        <v>0</v>
      </c>
      <c r="AC1124" s="157">
        <v>0</v>
      </c>
      <c r="AD1124" s="157">
        <v>0</v>
      </c>
      <c r="AE1124" s="192">
        <v>2.7800000000000001E-5</v>
      </c>
      <c r="AF1124" s="157">
        <v>0</v>
      </c>
      <c r="AG1124" s="157">
        <v>0</v>
      </c>
      <c r="AH1124" s="157">
        <v>2.8235800000000002E-4</v>
      </c>
      <c r="AI1124" s="192">
        <v>3.8699999999999999E-5</v>
      </c>
      <c r="AJ1124" s="157">
        <v>0</v>
      </c>
      <c r="AK1124" s="157">
        <v>0</v>
      </c>
      <c r="AL1124" s="157">
        <v>0</v>
      </c>
      <c r="AM1124" s="157">
        <v>0</v>
      </c>
      <c r="AN1124" s="157">
        <v>0</v>
      </c>
      <c r="AO1124" s="157">
        <v>0</v>
      </c>
      <c r="AP1124" s="157">
        <v>0</v>
      </c>
      <c r="AQ1124" s="157">
        <v>0</v>
      </c>
      <c r="AR1124" s="157">
        <v>0</v>
      </c>
      <c r="AS1124" s="157">
        <v>0</v>
      </c>
      <c r="AT1124" s="157">
        <v>0</v>
      </c>
      <c r="AU1124" s="157">
        <v>0</v>
      </c>
      <c r="AV1124" s="157">
        <v>0</v>
      </c>
      <c r="AW1124" s="157">
        <v>0</v>
      </c>
      <c r="AX1124" s="192">
        <v>9.9300000000000001E-5</v>
      </c>
      <c r="AY1124" s="157">
        <v>0</v>
      </c>
      <c r="AZ1124" s="157">
        <v>0</v>
      </c>
      <c r="BA1124" s="157">
        <v>0</v>
      </c>
      <c r="BB1124" s="157">
        <v>0</v>
      </c>
      <c r="BC1124" s="157">
        <v>0</v>
      </c>
      <c r="BD1124" s="157">
        <v>0</v>
      </c>
      <c r="BE1124" s="157">
        <v>0</v>
      </c>
      <c r="BF1124" s="157">
        <v>0</v>
      </c>
      <c r="BG1124" s="157">
        <v>0</v>
      </c>
      <c r="BH1124" s="157">
        <v>0</v>
      </c>
      <c r="BI1124" s="157">
        <v>0</v>
      </c>
      <c r="BJ1124" s="157">
        <v>0</v>
      </c>
      <c r="BK1124" s="157">
        <v>0</v>
      </c>
      <c r="BL1124" s="157">
        <v>0</v>
      </c>
      <c r="BM1124" s="157">
        <v>0</v>
      </c>
      <c r="BN1124" s="157">
        <v>0</v>
      </c>
      <c r="BO1124" s="157">
        <v>0</v>
      </c>
      <c r="BP1124" s="157">
        <v>0</v>
      </c>
      <c r="BQ1124" s="157">
        <v>1.7935100000000001E-4</v>
      </c>
      <c r="BR1124" s="192">
        <v>4.2299999999999998E-5</v>
      </c>
      <c r="BS1124" s="157">
        <v>0</v>
      </c>
      <c r="BT1124" s="157">
        <v>0</v>
      </c>
      <c r="BU1124" s="157">
        <v>0</v>
      </c>
      <c r="BV1124" s="157">
        <v>1.4257899999999999E-4</v>
      </c>
      <c r="BW1124" s="157">
        <v>0</v>
      </c>
      <c r="BX1124" s="157">
        <v>0</v>
      </c>
      <c r="BY1124" s="192">
        <v>2.5199999999999999E-5</v>
      </c>
      <c r="BZ1124" s="192">
        <v>9.2800000000000006E-5</v>
      </c>
      <c r="CA1124" s="192">
        <v>5.13E-5</v>
      </c>
      <c r="CB1124" s="157">
        <v>5.3167100000000005E-4</v>
      </c>
      <c r="CC1124" s="192">
        <v>1.8099999999999999E-5</v>
      </c>
      <c r="CD1124" s="157">
        <v>1.1985900000000001E-4</v>
      </c>
      <c r="CE1124" s="157">
        <v>0</v>
      </c>
      <c r="CF1124" s="157">
        <v>1.1077E-4</v>
      </c>
      <c r="CG1124" s="157">
        <v>0</v>
      </c>
      <c r="CH1124" s="157">
        <v>0</v>
      </c>
      <c r="CI1124" s="157">
        <v>0</v>
      </c>
      <c r="CJ1124" s="157">
        <v>0</v>
      </c>
      <c r="CK1124" s="157">
        <v>0</v>
      </c>
      <c r="CL1124" s="157">
        <v>0</v>
      </c>
      <c r="CM1124" s="157">
        <v>0</v>
      </c>
      <c r="CN1124" s="157">
        <v>0</v>
      </c>
      <c r="CO1124" s="157">
        <v>0</v>
      </c>
      <c r="CP1124" s="157">
        <v>0</v>
      </c>
      <c r="CQ1124" s="157">
        <v>1.0814700000000001E-4</v>
      </c>
      <c r="CR1124" s="157">
        <v>2.4448999999999999E-4</v>
      </c>
      <c r="CS1124" s="157">
        <v>3.96077E-4</v>
      </c>
      <c r="CT1124" s="157">
        <v>5.7116999999999997E-4</v>
      </c>
      <c r="CU1124" s="157">
        <v>0</v>
      </c>
      <c r="CV1124" s="157">
        <v>0</v>
      </c>
      <c r="CW1124" s="157">
        <v>0</v>
      </c>
      <c r="CX1124" s="157">
        <v>0</v>
      </c>
      <c r="CY1124" s="192">
        <v>8.2899999999999996E-5</v>
      </c>
      <c r="CZ1124" s="157">
        <v>0</v>
      </c>
      <c r="DA1124" s="157">
        <v>0</v>
      </c>
      <c r="DB1124" s="157">
        <v>0</v>
      </c>
      <c r="DC1124" s="157">
        <v>0</v>
      </c>
      <c r="DD1124" s="157">
        <v>0</v>
      </c>
      <c r="DE1124" s="157">
        <v>0</v>
      </c>
      <c r="DF1124" s="157">
        <v>0</v>
      </c>
      <c r="DG1124" s="157">
        <v>0</v>
      </c>
      <c r="DH1124" s="157">
        <v>0</v>
      </c>
      <c r="DI1124" s="157">
        <v>0</v>
      </c>
      <c r="DJ1124" s="157">
        <v>0</v>
      </c>
      <c r="DK1124" s="192">
        <v>5.1E-5</v>
      </c>
      <c r="DL1124" s="157">
        <v>0</v>
      </c>
      <c r="DM1124" s="157">
        <v>0</v>
      </c>
      <c r="DN1124" s="157">
        <v>0</v>
      </c>
      <c r="DO1124" s="157">
        <v>0</v>
      </c>
      <c r="DP1124" s="157">
        <v>0</v>
      </c>
      <c r="DQ1124" s="157">
        <v>0</v>
      </c>
      <c r="DR1124" s="157">
        <v>0</v>
      </c>
      <c r="DS1124" s="157">
        <v>0</v>
      </c>
      <c r="DT1124" s="157">
        <v>1.6937699999999999E-4</v>
      </c>
      <c r="DU1124" s="157">
        <v>0</v>
      </c>
      <c r="DV1124" s="157">
        <v>0</v>
      </c>
      <c r="DW1124" s="157">
        <v>0</v>
      </c>
      <c r="DX1124" s="192">
        <v>2.72E-5</v>
      </c>
      <c r="DY1124" s="157">
        <v>0</v>
      </c>
      <c r="DZ1124" s="157">
        <v>0</v>
      </c>
      <c r="EA1124" s="157">
        <v>0</v>
      </c>
      <c r="EB1124" s="157">
        <v>3.8728299999999998E-4</v>
      </c>
      <c r="EC1124" s="157">
        <v>0</v>
      </c>
      <c r="ED1124" s="157">
        <v>0</v>
      </c>
      <c r="EE1124" s="157">
        <v>0</v>
      </c>
      <c r="EF1124" s="157">
        <v>0</v>
      </c>
      <c r="EG1124" s="157">
        <v>0</v>
      </c>
      <c r="EH1124" s="157">
        <v>0</v>
      </c>
      <c r="EI1124" s="157">
        <v>0</v>
      </c>
      <c r="EJ1124" s="157">
        <v>0</v>
      </c>
      <c r="EK1124" s="157">
        <v>0</v>
      </c>
      <c r="EL1124" s="157">
        <v>0</v>
      </c>
      <c r="EM1124" s="157">
        <v>0</v>
      </c>
      <c r="EN1124" s="157">
        <v>0</v>
      </c>
      <c r="EO1124" s="157">
        <v>0</v>
      </c>
      <c r="EP1124" s="157">
        <v>0</v>
      </c>
      <c r="EQ1124" s="157">
        <v>0</v>
      </c>
      <c r="ER1124" s="192">
        <v>2.0699999999999998E-5</v>
      </c>
      <c r="ES1124" s="157">
        <v>0</v>
      </c>
      <c r="ET1124" s="157">
        <v>0</v>
      </c>
      <c r="EU1124" s="157">
        <v>0</v>
      </c>
      <c r="EV1124" s="157">
        <v>0</v>
      </c>
      <c r="EW1124" s="192">
        <v>3.6399999999999997E-5</v>
      </c>
      <c r="EX1124" s="157">
        <v>0</v>
      </c>
      <c r="EY1124" s="157">
        <v>0</v>
      </c>
      <c r="EZ1124" s="157">
        <v>0</v>
      </c>
      <c r="FA1124" s="157">
        <v>0</v>
      </c>
      <c r="FB1124" s="157">
        <v>0</v>
      </c>
      <c r="FC1124" s="157">
        <v>0</v>
      </c>
      <c r="FD1124" s="157">
        <v>0</v>
      </c>
      <c r="FE1124" s="157">
        <v>0</v>
      </c>
      <c r="FF1124" s="157">
        <v>0</v>
      </c>
      <c r="FG1124" s="157">
        <v>0</v>
      </c>
      <c r="FH1124" s="157">
        <v>0</v>
      </c>
      <c r="FI1124" s="157">
        <v>0</v>
      </c>
      <c r="FJ1124" s="157">
        <v>0</v>
      </c>
      <c r="FK1124" s="157">
        <v>4.1583899999999999E-4</v>
      </c>
      <c r="FL1124" s="157">
        <v>1.701663E-3</v>
      </c>
      <c r="FM1124" s="157">
        <v>2.9612099999999999E-4</v>
      </c>
      <c r="FN1124" s="157">
        <v>0</v>
      </c>
      <c r="FO1124" s="157">
        <v>0</v>
      </c>
      <c r="FP1124" s="157">
        <v>0</v>
      </c>
      <c r="FQ1124" s="157">
        <v>7.2066399999999998E-4</v>
      </c>
      <c r="FR1124" s="157">
        <v>0</v>
      </c>
      <c r="FS1124" s="157">
        <v>0</v>
      </c>
      <c r="FT1124" s="157">
        <v>0</v>
      </c>
      <c r="FU1124" s="157">
        <v>0</v>
      </c>
      <c r="FV1124" s="157">
        <v>0</v>
      </c>
      <c r="FW1124" s="157">
        <v>0</v>
      </c>
      <c r="FX1124" s="157">
        <v>0</v>
      </c>
      <c r="FY1124" s="157">
        <v>0</v>
      </c>
      <c r="FZ1124" s="157">
        <v>0</v>
      </c>
      <c r="GA1124" s="157">
        <v>0</v>
      </c>
      <c r="GB1124" s="157">
        <v>0</v>
      </c>
      <c r="GC1124" s="157">
        <v>0</v>
      </c>
      <c r="GD1124" s="157">
        <v>1.10412E-4</v>
      </c>
      <c r="GE1124" s="157">
        <v>0</v>
      </c>
      <c r="GF1124" s="157">
        <v>0</v>
      </c>
      <c r="GG1124" s="157">
        <v>0</v>
      </c>
      <c r="GH1124" s="157">
        <v>0</v>
      </c>
      <c r="GI1124" s="157">
        <v>0</v>
      </c>
      <c r="GJ1124" s="157">
        <v>0</v>
      </c>
      <c r="GK1124" s="157">
        <v>0</v>
      </c>
      <c r="GL1124" s="157">
        <v>0</v>
      </c>
      <c r="GM1124" s="192">
        <v>7.6799999999999997E-5</v>
      </c>
      <c r="GN1124" s="157">
        <v>0</v>
      </c>
      <c r="GO1124" s="157">
        <v>0</v>
      </c>
      <c r="GP1124" s="157">
        <v>0</v>
      </c>
      <c r="GQ1124" s="157">
        <v>0</v>
      </c>
      <c r="GR1124" s="157">
        <v>0</v>
      </c>
      <c r="GS1124" s="157">
        <v>0</v>
      </c>
      <c r="GT1124" s="157">
        <v>0</v>
      </c>
      <c r="GU1124" s="157">
        <v>0</v>
      </c>
      <c r="GV1124" s="157">
        <v>0</v>
      </c>
      <c r="GW1124" s="157">
        <v>0</v>
      </c>
      <c r="GX1124" s="157">
        <v>0</v>
      </c>
      <c r="GY1124" s="157">
        <v>0</v>
      </c>
      <c r="GZ1124" s="157">
        <v>0</v>
      </c>
      <c r="HA1124" s="157">
        <v>0</v>
      </c>
    </row>
    <row r="1125" spans="1:209" x14ac:dyDescent="0.2">
      <c r="A1125" s="157" t="s">
        <v>4934</v>
      </c>
      <c r="B1125" s="157">
        <v>1.0592272E-2</v>
      </c>
      <c r="C1125" s="157">
        <v>2.5878597999999999E-2</v>
      </c>
      <c r="D1125" s="157">
        <v>2.8482873999999998E-2</v>
      </c>
      <c r="E1125" s="157">
        <v>1.8761944999999999E-2</v>
      </c>
      <c r="F1125" s="157">
        <v>2.5804585000000001E-2</v>
      </c>
      <c r="G1125" s="157">
        <v>0</v>
      </c>
      <c r="H1125" s="157">
        <v>6.93328E-4</v>
      </c>
      <c r="I1125" s="157">
        <v>2.4819109999999998E-3</v>
      </c>
      <c r="J1125" s="192">
        <v>1.73E-5</v>
      </c>
      <c r="K1125" s="157">
        <v>2.0898079999999999E-3</v>
      </c>
      <c r="L1125" s="157">
        <v>2.0472200000000001E-4</v>
      </c>
      <c r="M1125" s="157">
        <v>2.2667939999999999E-3</v>
      </c>
      <c r="N1125" s="157">
        <v>4.6987239999999996E-3</v>
      </c>
      <c r="O1125" s="157">
        <v>0</v>
      </c>
      <c r="P1125" s="157">
        <v>1.7162189999999999E-3</v>
      </c>
      <c r="Q1125" s="157">
        <v>1.58028E-4</v>
      </c>
      <c r="R1125" s="157">
        <v>1.287142E-3</v>
      </c>
      <c r="S1125" s="157">
        <v>4.8651889999999998E-3</v>
      </c>
      <c r="T1125" s="157">
        <v>1.6163970000000001E-3</v>
      </c>
      <c r="U1125" s="157">
        <v>1.477887E-3</v>
      </c>
      <c r="V1125" s="157">
        <v>4.7296200000000004E-3</v>
      </c>
      <c r="W1125" s="157">
        <v>0</v>
      </c>
      <c r="X1125" s="157">
        <v>2.9205960000000001E-3</v>
      </c>
      <c r="Y1125" s="157">
        <v>2.9967192E-2</v>
      </c>
      <c r="Z1125" s="157">
        <v>1.8998699999999999E-3</v>
      </c>
      <c r="AA1125" s="192">
        <v>8.2200000000000006E-5</v>
      </c>
      <c r="AB1125" s="157">
        <v>9.2805100000000005E-4</v>
      </c>
      <c r="AC1125" s="157">
        <v>0</v>
      </c>
      <c r="AD1125" s="157">
        <v>0</v>
      </c>
      <c r="AE1125" s="157">
        <v>3.2010011999999997E-2</v>
      </c>
      <c r="AF1125" s="157">
        <v>0</v>
      </c>
      <c r="AG1125" s="157">
        <v>0</v>
      </c>
      <c r="AH1125" s="192">
        <v>2.4600000000000002E-5</v>
      </c>
      <c r="AI1125" s="157">
        <v>2.32072E-4</v>
      </c>
      <c r="AJ1125" s="157">
        <v>0</v>
      </c>
      <c r="AK1125" s="157">
        <v>1.047779E-3</v>
      </c>
      <c r="AL1125" s="157">
        <v>5.3710839999999999E-3</v>
      </c>
      <c r="AM1125" s="157">
        <v>5.3790100000000003E-4</v>
      </c>
      <c r="AN1125" s="157">
        <v>3.9709499999999998E-4</v>
      </c>
      <c r="AO1125" s="157">
        <v>3.2888900000000002E-4</v>
      </c>
      <c r="AP1125" s="157">
        <v>0</v>
      </c>
      <c r="AQ1125" s="157">
        <v>1.88395E-4</v>
      </c>
      <c r="AR1125" s="157">
        <v>5.0947600000000003E-4</v>
      </c>
      <c r="AS1125" s="157">
        <v>5.9206600000000003E-4</v>
      </c>
      <c r="AT1125" s="157">
        <v>6.12584E-4</v>
      </c>
      <c r="AU1125" s="157">
        <v>0</v>
      </c>
      <c r="AV1125" s="157">
        <v>2.9374300000000001E-4</v>
      </c>
      <c r="AW1125" s="157">
        <v>4.1028400000000002E-4</v>
      </c>
      <c r="AX1125" s="157">
        <v>2.7460710000000001E-3</v>
      </c>
      <c r="AY1125" s="157">
        <v>4.8639400000000002E-4</v>
      </c>
      <c r="AZ1125" s="157">
        <v>2.9973059999999999E-3</v>
      </c>
      <c r="BA1125" s="157">
        <v>5.7797899999999995E-4</v>
      </c>
      <c r="BB1125" s="157">
        <v>5.6689299999999995E-4</v>
      </c>
      <c r="BC1125" s="157">
        <v>1.4444300000000001E-4</v>
      </c>
      <c r="BD1125" s="157">
        <v>0</v>
      </c>
      <c r="BE1125" s="157">
        <v>1.85174E-4</v>
      </c>
      <c r="BF1125" s="157">
        <v>2.2096080000000001E-3</v>
      </c>
      <c r="BG1125" s="157">
        <v>5.7785599999999996E-4</v>
      </c>
      <c r="BH1125" s="157">
        <v>2.47297E-4</v>
      </c>
      <c r="BI1125" s="157">
        <v>3.0703700000000002E-4</v>
      </c>
      <c r="BJ1125" s="157">
        <v>1.9712760000000001E-3</v>
      </c>
      <c r="BK1125" s="192">
        <v>6.8899999999999994E-5</v>
      </c>
      <c r="BL1125" s="157">
        <v>1.3592299999999999E-3</v>
      </c>
      <c r="BM1125" s="157">
        <v>2.5252529999999999E-3</v>
      </c>
      <c r="BN1125" s="157">
        <v>7.78176E-4</v>
      </c>
      <c r="BO1125" s="157">
        <v>1.468069E-3</v>
      </c>
      <c r="BP1125" s="157">
        <v>9.3236399999999998E-4</v>
      </c>
      <c r="BQ1125" s="157">
        <v>2.451127E-3</v>
      </c>
      <c r="BR1125" s="157">
        <v>0</v>
      </c>
      <c r="BS1125" s="157">
        <v>1.0762429999999999E-3</v>
      </c>
      <c r="BT1125" s="157">
        <v>9.2635500000000002E-4</v>
      </c>
      <c r="BU1125" s="157">
        <v>1.171699E-3</v>
      </c>
      <c r="BV1125" s="157">
        <v>2.1862079999999998E-3</v>
      </c>
      <c r="BW1125" s="157">
        <v>1.6613279999999999E-3</v>
      </c>
      <c r="BX1125" s="192">
        <v>9.59E-5</v>
      </c>
      <c r="BY1125" s="157">
        <v>0</v>
      </c>
      <c r="BZ1125" s="192">
        <v>6.19E-5</v>
      </c>
      <c r="CA1125" s="192">
        <v>2.5700000000000001E-5</v>
      </c>
      <c r="CB1125" s="157">
        <v>1.9333499999999999E-4</v>
      </c>
      <c r="CC1125" s="157">
        <v>0</v>
      </c>
      <c r="CD1125" s="192">
        <v>4.0000000000000003E-5</v>
      </c>
      <c r="CE1125" s="192">
        <v>9.3399999999999993E-5</v>
      </c>
      <c r="CF1125" s="192">
        <v>2.7699999999999999E-5</v>
      </c>
      <c r="CG1125" s="157">
        <v>6.9396300000000002E-4</v>
      </c>
      <c r="CH1125" s="157">
        <v>2.3151840000000001E-3</v>
      </c>
      <c r="CI1125" s="157">
        <v>1.88605E-4</v>
      </c>
      <c r="CJ1125" s="157">
        <v>2.1185299999999999E-4</v>
      </c>
      <c r="CK1125" s="157">
        <v>7.2639199999999997E-4</v>
      </c>
      <c r="CL1125" s="157">
        <v>6.7575800000000004E-4</v>
      </c>
      <c r="CM1125" s="157">
        <v>1.2042070000000001E-3</v>
      </c>
      <c r="CN1125" s="157">
        <v>3.0465599999999999E-4</v>
      </c>
      <c r="CO1125" s="157">
        <v>7.2986299999999997E-4</v>
      </c>
      <c r="CP1125" s="157">
        <v>6.2496899999999996E-4</v>
      </c>
      <c r="CQ1125" s="157">
        <v>9.49291E-4</v>
      </c>
      <c r="CR1125" s="157">
        <v>2.7941700000000001E-4</v>
      </c>
      <c r="CS1125" s="157">
        <v>2.5015399999999999E-4</v>
      </c>
      <c r="CT1125" s="157">
        <v>2.8558499999999998E-4</v>
      </c>
      <c r="CU1125" s="157">
        <v>0</v>
      </c>
      <c r="CV1125" s="157">
        <v>1.7924400000000001E-4</v>
      </c>
      <c r="CW1125" s="157">
        <v>6.5860500000000004E-4</v>
      </c>
      <c r="CX1125" s="157">
        <v>0</v>
      </c>
      <c r="CY1125" s="157">
        <v>1.65737E-4</v>
      </c>
      <c r="CZ1125" s="157">
        <v>0</v>
      </c>
      <c r="DA1125" s="157">
        <v>2.9024139999999999E-3</v>
      </c>
      <c r="DB1125" s="157">
        <v>5.7999430000000001E-3</v>
      </c>
      <c r="DC1125" s="157">
        <v>2.1599568999999999E-2</v>
      </c>
      <c r="DD1125" s="157">
        <v>1.76059E-3</v>
      </c>
      <c r="DE1125" s="157">
        <v>2.11836E-4</v>
      </c>
      <c r="DF1125" s="157">
        <v>2.3891569999999998E-3</v>
      </c>
      <c r="DG1125" s="157">
        <v>2.0588239999999999E-3</v>
      </c>
      <c r="DH1125" s="157">
        <v>5.4003000000000005E-4</v>
      </c>
      <c r="DI1125" s="157">
        <v>4.8397799999999998E-4</v>
      </c>
      <c r="DJ1125" s="157">
        <v>1.910892E-3</v>
      </c>
      <c r="DK1125" s="157">
        <v>3.5677899999999999E-4</v>
      </c>
      <c r="DL1125" s="157">
        <v>0</v>
      </c>
      <c r="DM1125" s="192">
        <v>7.5500000000000006E-5</v>
      </c>
      <c r="DN1125" s="192">
        <v>2.1999999999999999E-5</v>
      </c>
      <c r="DO1125" s="157">
        <v>2.0748300000000001E-4</v>
      </c>
      <c r="DP1125" s="157">
        <v>0</v>
      </c>
      <c r="DQ1125" s="157">
        <v>1.564513E-3</v>
      </c>
      <c r="DR1125" s="157">
        <v>0</v>
      </c>
      <c r="DS1125" s="157">
        <v>0</v>
      </c>
      <c r="DT1125" s="157">
        <v>0</v>
      </c>
      <c r="DU1125" s="157">
        <v>0</v>
      </c>
      <c r="DV1125" s="157">
        <v>0</v>
      </c>
      <c r="DW1125" s="192">
        <v>6.9499999999999995E-5</v>
      </c>
      <c r="DX1125" s="157">
        <v>2.4476499999999998E-4</v>
      </c>
      <c r="DY1125" s="157">
        <v>4.187082E-3</v>
      </c>
      <c r="DZ1125" s="157">
        <v>0</v>
      </c>
      <c r="EA1125" s="192">
        <v>4.57E-5</v>
      </c>
      <c r="EB1125" s="157">
        <v>3.1686799999999999E-4</v>
      </c>
      <c r="EC1125" s="157">
        <v>6.067584E-3</v>
      </c>
      <c r="ED1125" s="157">
        <v>1.9693799999999999E-4</v>
      </c>
      <c r="EE1125" s="192">
        <v>5.3199999999999999E-5</v>
      </c>
      <c r="EF1125" s="157">
        <v>8.1675300000000003E-4</v>
      </c>
      <c r="EG1125" s="157">
        <v>2.1408700000000001E-4</v>
      </c>
      <c r="EH1125" s="157">
        <v>1.58844E-4</v>
      </c>
      <c r="EI1125" s="157">
        <v>3.1699000000000001E-4</v>
      </c>
      <c r="EJ1125" s="157">
        <v>2.78979E-4</v>
      </c>
      <c r="EK1125" s="157">
        <v>0</v>
      </c>
      <c r="EL1125" s="157">
        <v>7.4103999999999999E-4</v>
      </c>
      <c r="EM1125" s="157">
        <v>4.1195899999999999E-4</v>
      </c>
      <c r="EN1125" s="157">
        <v>1.3295000000000001E-4</v>
      </c>
      <c r="EO1125" s="157">
        <v>3.0781319999999999E-3</v>
      </c>
      <c r="EP1125" s="157">
        <v>0</v>
      </c>
      <c r="EQ1125" s="157">
        <v>2.04654E-4</v>
      </c>
      <c r="ER1125" s="157">
        <v>0</v>
      </c>
      <c r="ES1125" s="157">
        <v>3.6544700000000003E-4</v>
      </c>
      <c r="ET1125" s="157">
        <v>0</v>
      </c>
      <c r="EU1125" s="157">
        <v>1.4513250000000001E-3</v>
      </c>
      <c r="EV1125" s="192">
        <v>2.0299999999999999E-5</v>
      </c>
      <c r="EW1125" s="192">
        <v>1.8199999999999999E-5</v>
      </c>
      <c r="EX1125" s="157">
        <v>3.3918000000000002E-4</v>
      </c>
      <c r="EY1125" s="157">
        <v>0</v>
      </c>
      <c r="EZ1125" s="157">
        <v>0</v>
      </c>
      <c r="FA1125" s="157">
        <v>1.25971E-4</v>
      </c>
      <c r="FB1125" s="157">
        <v>4.3153400000000002E-4</v>
      </c>
      <c r="FC1125" s="157">
        <v>8.6499090000000008E-3</v>
      </c>
      <c r="FD1125" s="157">
        <v>1.7039620000000001E-3</v>
      </c>
      <c r="FE1125" s="157">
        <v>1.75096E-3</v>
      </c>
      <c r="FF1125" s="157">
        <v>3.255562E-3</v>
      </c>
      <c r="FG1125" s="157">
        <v>5.1759830000000003E-3</v>
      </c>
      <c r="FH1125" s="192">
        <v>4.74E-5</v>
      </c>
      <c r="FI1125" s="157">
        <v>0</v>
      </c>
      <c r="FJ1125" s="157">
        <v>0</v>
      </c>
      <c r="FK1125" s="157">
        <v>8.5015939999999995E-3</v>
      </c>
      <c r="FL1125" s="157">
        <v>4.8160299999999999E-4</v>
      </c>
      <c r="FM1125" s="192">
        <v>4.2299999999999998E-5</v>
      </c>
      <c r="FN1125" s="192">
        <v>1.7200000000000001E-5</v>
      </c>
      <c r="FO1125" s="157">
        <v>7.9334890000000002E-3</v>
      </c>
      <c r="FP1125" s="157">
        <v>0</v>
      </c>
      <c r="FQ1125" s="157">
        <v>2.19333E-4</v>
      </c>
      <c r="FR1125" s="157">
        <v>1.8552340000000001E-3</v>
      </c>
      <c r="FS1125" s="157">
        <v>2.8194199999999998E-4</v>
      </c>
      <c r="FT1125" s="157">
        <v>2.3964599999999999E-4</v>
      </c>
      <c r="FU1125" s="157">
        <v>3.65636E-3</v>
      </c>
      <c r="FV1125" s="157">
        <v>0</v>
      </c>
      <c r="FW1125" s="157">
        <v>8.4308699999999996E-4</v>
      </c>
      <c r="FX1125" s="192">
        <v>2.5599999999999999E-5</v>
      </c>
      <c r="FY1125" s="157">
        <v>5.7021800000000005E-4</v>
      </c>
      <c r="FZ1125" s="157">
        <v>1.5813489999999999E-3</v>
      </c>
      <c r="GA1125" s="192">
        <v>3.8899999999999997E-5</v>
      </c>
      <c r="GB1125" s="157">
        <v>0</v>
      </c>
      <c r="GC1125" s="192">
        <v>3.7799999999999997E-5</v>
      </c>
      <c r="GD1125" s="192">
        <v>3.68E-5</v>
      </c>
      <c r="GE1125" s="157">
        <v>1.3555300000000001E-4</v>
      </c>
      <c r="GF1125" s="157">
        <v>0</v>
      </c>
      <c r="GG1125" s="157">
        <v>0</v>
      </c>
      <c r="GH1125" s="157">
        <v>0</v>
      </c>
      <c r="GI1125" s="157">
        <v>2.1612720000000001E-3</v>
      </c>
      <c r="GJ1125" s="192">
        <v>8.0799999999999999E-5</v>
      </c>
      <c r="GK1125" s="157">
        <v>0</v>
      </c>
      <c r="GL1125" s="157">
        <v>1.98498E-4</v>
      </c>
      <c r="GM1125" s="157">
        <v>1.5358E-4</v>
      </c>
      <c r="GN1125" s="157">
        <v>2.340408E-3</v>
      </c>
      <c r="GO1125" s="157">
        <v>0</v>
      </c>
      <c r="GP1125" s="157">
        <v>0</v>
      </c>
      <c r="GQ1125" s="157">
        <v>2.26221E-4</v>
      </c>
      <c r="GR1125" s="157">
        <v>0</v>
      </c>
      <c r="GS1125" s="157">
        <v>0</v>
      </c>
      <c r="GT1125" s="157">
        <v>0</v>
      </c>
      <c r="GU1125" s="157">
        <v>0</v>
      </c>
      <c r="GV1125" s="157">
        <v>0</v>
      </c>
      <c r="GW1125" s="157">
        <v>0</v>
      </c>
      <c r="GX1125" s="157">
        <v>0</v>
      </c>
      <c r="GY1125" s="157">
        <v>0</v>
      </c>
      <c r="GZ1125" s="157">
        <v>0</v>
      </c>
      <c r="HA1125" s="157">
        <v>0</v>
      </c>
    </row>
    <row r="1126" spans="1:209" x14ac:dyDescent="0.2">
      <c r="A1126" s="157" t="s">
        <v>4935</v>
      </c>
      <c r="B1126" s="157">
        <v>0</v>
      </c>
      <c r="C1126" s="157">
        <v>0</v>
      </c>
      <c r="D1126" s="157">
        <v>0</v>
      </c>
      <c r="E1126" s="157">
        <v>0</v>
      </c>
      <c r="F1126" s="157">
        <v>0</v>
      </c>
      <c r="G1126" s="157">
        <v>9.5962180000000001E-3</v>
      </c>
      <c r="H1126" s="157">
        <v>0</v>
      </c>
      <c r="I1126" s="157">
        <v>0</v>
      </c>
      <c r="J1126" s="157">
        <v>1.2873416E-2</v>
      </c>
      <c r="K1126" s="157">
        <v>0</v>
      </c>
      <c r="L1126" s="157">
        <v>0</v>
      </c>
      <c r="M1126" s="157">
        <v>0</v>
      </c>
      <c r="N1126" s="157">
        <v>0</v>
      </c>
      <c r="O1126" s="157">
        <v>1.0585035E-2</v>
      </c>
      <c r="P1126" s="157">
        <v>0</v>
      </c>
      <c r="Q1126" s="157">
        <v>0</v>
      </c>
      <c r="R1126" s="157">
        <v>0</v>
      </c>
      <c r="S1126" s="157">
        <v>0</v>
      </c>
      <c r="T1126" s="157">
        <v>0</v>
      </c>
      <c r="U1126" s="157">
        <v>0</v>
      </c>
      <c r="V1126" s="157">
        <v>0</v>
      </c>
      <c r="W1126" s="157">
        <v>7.8192650000000006E-3</v>
      </c>
      <c r="X1126" s="157">
        <v>0</v>
      </c>
      <c r="Y1126" s="157">
        <v>0</v>
      </c>
      <c r="Z1126" s="192">
        <v>1.7600000000000001E-5</v>
      </c>
      <c r="AA1126" s="157">
        <v>0</v>
      </c>
      <c r="AB1126" s="157">
        <v>0</v>
      </c>
      <c r="AC1126" s="192">
        <v>1.9300000000000002E-5</v>
      </c>
      <c r="AD1126" s="157">
        <v>2.5231500000000003E-4</v>
      </c>
      <c r="AE1126" s="157">
        <v>0</v>
      </c>
      <c r="AF1126" s="157">
        <v>5.8259699999999998E-3</v>
      </c>
      <c r="AG1126" s="157">
        <v>0</v>
      </c>
      <c r="AH1126" s="157">
        <v>0</v>
      </c>
      <c r="AI1126" s="157">
        <v>1.0249865E-2</v>
      </c>
      <c r="AJ1126" s="157">
        <v>0</v>
      </c>
      <c r="AK1126" s="157">
        <v>0</v>
      </c>
      <c r="AL1126" s="157">
        <v>0</v>
      </c>
      <c r="AM1126" s="157">
        <v>0</v>
      </c>
      <c r="AN1126" s="157">
        <v>0</v>
      </c>
      <c r="AO1126" s="157">
        <v>0</v>
      </c>
      <c r="AP1126" s="157">
        <v>0</v>
      </c>
      <c r="AQ1126" s="192">
        <v>2.09E-5</v>
      </c>
      <c r="AR1126" s="157">
        <v>0</v>
      </c>
      <c r="AS1126" s="157">
        <v>0</v>
      </c>
      <c r="AT1126" s="157">
        <v>0</v>
      </c>
      <c r="AU1126" s="157">
        <v>0</v>
      </c>
      <c r="AV1126" s="157">
        <v>0</v>
      </c>
      <c r="AW1126" s="157">
        <v>0</v>
      </c>
      <c r="AX1126" s="157">
        <v>0</v>
      </c>
      <c r="AY1126" s="157">
        <v>0</v>
      </c>
      <c r="AZ1126" s="157">
        <v>0</v>
      </c>
      <c r="BA1126" s="157">
        <v>0</v>
      </c>
      <c r="BB1126" s="192">
        <v>2.4600000000000002E-5</v>
      </c>
      <c r="BC1126" s="157">
        <v>0</v>
      </c>
      <c r="BD1126" s="157">
        <v>0</v>
      </c>
      <c r="BE1126" s="157">
        <v>0</v>
      </c>
      <c r="BF1126" s="157">
        <v>0</v>
      </c>
      <c r="BG1126" s="157">
        <v>0</v>
      </c>
      <c r="BH1126" s="157">
        <v>0</v>
      </c>
      <c r="BI1126" s="157">
        <v>0</v>
      </c>
      <c r="BJ1126" s="157">
        <v>0</v>
      </c>
      <c r="BK1126" s="157">
        <v>0</v>
      </c>
      <c r="BL1126" s="157">
        <v>0</v>
      </c>
      <c r="BM1126" s="157">
        <v>0</v>
      </c>
      <c r="BN1126" s="157">
        <v>0</v>
      </c>
      <c r="BO1126" s="157">
        <v>0</v>
      </c>
      <c r="BP1126" s="157">
        <v>0</v>
      </c>
      <c r="BQ1126" s="157">
        <v>0</v>
      </c>
      <c r="BR1126" s="157">
        <v>0</v>
      </c>
      <c r="BS1126" s="157">
        <v>0</v>
      </c>
      <c r="BT1126" s="157">
        <v>0</v>
      </c>
      <c r="BU1126" s="157">
        <v>0</v>
      </c>
      <c r="BV1126" s="157">
        <v>0</v>
      </c>
      <c r="BW1126" s="157">
        <v>0</v>
      </c>
      <c r="BX1126" s="157">
        <v>0</v>
      </c>
      <c r="BY1126" s="157">
        <v>1.2415947E-2</v>
      </c>
      <c r="BZ1126" s="157">
        <v>7.6746920000000003E-3</v>
      </c>
      <c r="CA1126" s="157">
        <v>0</v>
      </c>
      <c r="CB1126" s="157">
        <v>0</v>
      </c>
      <c r="CC1126" s="157">
        <v>1.7081477000000001E-2</v>
      </c>
      <c r="CD1126" s="157">
        <v>0</v>
      </c>
      <c r="CE1126" s="157">
        <v>1.3385631E-2</v>
      </c>
      <c r="CF1126" s="157">
        <v>2.464623E-3</v>
      </c>
      <c r="CG1126" s="157">
        <v>0</v>
      </c>
      <c r="CH1126" s="157">
        <v>0</v>
      </c>
      <c r="CI1126" s="157">
        <v>1.3202299999999999E-4</v>
      </c>
      <c r="CJ1126" s="192">
        <v>5.3000000000000001E-5</v>
      </c>
      <c r="CK1126" s="157">
        <v>0</v>
      </c>
      <c r="CL1126" s="157">
        <v>2.3817700000000001E-3</v>
      </c>
      <c r="CM1126" s="192">
        <v>3.7599999999999999E-5</v>
      </c>
      <c r="CN1126" s="157">
        <v>0</v>
      </c>
      <c r="CO1126" s="157">
        <v>0</v>
      </c>
      <c r="CP1126" s="157">
        <v>0</v>
      </c>
      <c r="CQ1126" s="157">
        <v>3.1242500000000002E-4</v>
      </c>
      <c r="CR1126" s="192">
        <v>5.24E-5</v>
      </c>
      <c r="CS1126" s="192">
        <v>3.1300000000000002E-5</v>
      </c>
      <c r="CT1126" s="157">
        <v>0</v>
      </c>
      <c r="CU1126" s="157">
        <v>0</v>
      </c>
      <c r="CV1126" s="157">
        <v>0</v>
      </c>
      <c r="CW1126" s="157">
        <v>0</v>
      </c>
      <c r="CX1126" s="192">
        <v>2.2399999999999999E-5</v>
      </c>
      <c r="CY1126" s="157">
        <v>0</v>
      </c>
      <c r="CZ1126" s="157">
        <v>5.3382099999999997E-4</v>
      </c>
      <c r="DA1126" s="157">
        <v>0</v>
      </c>
      <c r="DB1126" s="157">
        <v>0</v>
      </c>
      <c r="DC1126" s="157">
        <v>0</v>
      </c>
      <c r="DD1126" s="157">
        <v>1.20382E-4</v>
      </c>
      <c r="DE1126" s="157">
        <v>0</v>
      </c>
      <c r="DF1126" s="157">
        <v>0</v>
      </c>
      <c r="DG1126" s="157">
        <v>0</v>
      </c>
      <c r="DH1126" s="157">
        <v>6.0753300000000005E-4</v>
      </c>
      <c r="DI1126" s="157">
        <v>1.673758E-3</v>
      </c>
      <c r="DJ1126" s="157">
        <v>0</v>
      </c>
      <c r="DK1126" s="157">
        <v>0</v>
      </c>
      <c r="DL1126" s="157">
        <v>0</v>
      </c>
      <c r="DM1126" s="157">
        <v>0</v>
      </c>
      <c r="DN1126" s="157">
        <v>0</v>
      </c>
      <c r="DO1126" s="157">
        <v>2.0748300000000001E-4</v>
      </c>
      <c r="DP1126" s="157">
        <v>1.3433E-4</v>
      </c>
      <c r="DQ1126" s="157">
        <v>0</v>
      </c>
      <c r="DR1126" s="157">
        <v>0</v>
      </c>
      <c r="DS1126" s="157">
        <v>0</v>
      </c>
      <c r="DT1126" s="157">
        <v>0</v>
      </c>
      <c r="DU1126" s="157">
        <v>0</v>
      </c>
      <c r="DV1126" s="157">
        <v>9.7139770000000004E-3</v>
      </c>
      <c r="DW1126" s="157">
        <v>2.6077400000000002E-4</v>
      </c>
      <c r="DX1126" s="157">
        <v>1.5501768000000001E-2</v>
      </c>
      <c r="DY1126" s="157">
        <v>0</v>
      </c>
      <c r="DZ1126" s="157">
        <v>0</v>
      </c>
      <c r="EA1126" s="157">
        <v>0</v>
      </c>
      <c r="EB1126" s="157">
        <v>0</v>
      </c>
      <c r="EC1126" s="157">
        <v>0</v>
      </c>
      <c r="ED1126" s="157">
        <v>8.3698500000000005E-4</v>
      </c>
      <c r="EE1126" s="192">
        <v>7.9900000000000004E-5</v>
      </c>
      <c r="EF1126" s="157">
        <v>0</v>
      </c>
      <c r="EG1126" s="157">
        <v>0</v>
      </c>
      <c r="EH1126" s="157">
        <v>0</v>
      </c>
      <c r="EI1126" s="157">
        <v>0</v>
      </c>
      <c r="EJ1126" s="192">
        <v>1.9899999999999999E-5</v>
      </c>
      <c r="EK1126" s="157">
        <v>0</v>
      </c>
      <c r="EL1126" s="157">
        <v>0</v>
      </c>
      <c r="EM1126" s="192">
        <v>7.6299999999999998E-6</v>
      </c>
      <c r="EN1126" s="157">
        <v>0</v>
      </c>
      <c r="EO1126" s="157">
        <v>0</v>
      </c>
      <c r="EP1126" s="157">
        <v>1.068244E-2</v>
      </c>
      <c r="EQ1126" s="157">
        <v>0</v>
      </c>
      <c r="ER1126" s="157">
        <v>2.1211495E-2</v>
      </c>
      <c r="ES1126" s="157">
        <v>0</v>
      </c>
      <c r="ET1126" s="157">
        <v>0</v>
      </c>
      <c r="EU1126" s="157">
        <v>0</v>
      </c>
      <c r="EV1126" s="157">
        <v>0</v>
      </c>
      <c r="EW1126" s="157">
        <v>0</v>
      </c>
      <c r="EX1126" s="192">
        <v>2.4199999999999999E-5</v>
      </c>
      <c r="EY1126" s="157">
        <v>2.5879899999999999E-4</v>
      </c>
      <c r="EZ1126" s="157">
        <v>0</v>
      </c>
      <c r="FA1126" s="157">
        <v>1.67961E-4</v>
      </c>
      <c r="FB1126" s="157">
        <v>0</v>
      </c>
      <c r="FC1126" s="192">
        <v>2.7100000000000001E-5</v>
      </c>
      <c r="FD1126" s="192">
        <v>2.51E-5</v>
      </c>
      <c r="FE1126" s="157">
        <v>0</v>
      </c>
      <c r="FF1126" s="192">
        <v>3.3899999999999997E-5</v>
      </c>
      <c r="FG1126" s="157">
        <v>0</v>
      </c>
      <c r="FH1126" s="192">
        <v>9.48E-5</v>
      </c>
      <c r="FI1126" s="157">
        <v>0</v>
      </c>
      <c r="FJ1126" s="157">
        <v>8.4151469999999996E-3</v>
      </c>
      <c r="FK1126" s="157">
        <v>0</v>
      </c>
      <c r="FL1126" s="157">
        <v>0</v>
      </c>
      <c r="FM1126" s="157">
        <v>0</v>
      </c>
      <c r="FN1126" s="157">
        <v>0</v>
      </c>
      <c r="FO1126" s="157">
        <v>0</v>
      </c>
      <c r="FP1126" s="157">
        <v>0</v>
      </c>
      <c r="FQ1126" s="157">
        <v>0</v>
      </c>
      <c r="FR1126" s="157">
        <v>0</v>
      </c>
      <c r="FS1126" s="157">
        <v>0</v>
      </c>
      <c r="FT1126" s="192">
        <v>2.1800000000000001E-5</v>
      </c>
      <c r="FU1126" s="157">
        <v>0</v>
      </c>
      <c r="FV1126" s="157">
        <v>0</v>
      </c>
      <c r="FW1126" s="157">
        <v>0</v>
      </c>
      <c r="FX1126" s="157">
        <v>1.6504606000000002E-2</v>
      </c>
      <c r="FY1126" s="157">
        <v>0</v>
      </c>
      <c r="FZ1126" s="192">
        <v>4.5200000000000001E-5</v>
      </c>
      <c r="GA1126" s="157">
        <v>1.16686E-4</v>
      </c>
      <c r="GB1126" s="157">
        <v>0</v>
      </c>
      <c r="GC1126" s="157">
        <v>0</v>
      </c>
      <c r="GD1126" s="157">
        <v>1.0378712999999999E-2</v>
      </c>
      <c r="GE1126" s="157">
        <v>1.5114203999999999E-2</v>
      </c>
      <c r="GF1126" s="192">
        <v>8.25E-5</v>
      </c>
      <c r="GG1126" s="157">
        <v>2.0013299999999999E-4</v>
      </c>
      <c r="GH1126" s="157">
        <v>1.63349E-4</v>
      </c>
      <c r="GI1126" s="192">
        <v>5.1499999999999998E-5</v>
      </c>
      <c r="GJ1126" s="157">
        <v>5.3337640000000004E-3</v>
      </c>
      <c r="GK1126" s="157">
        <v>0</v>
      </c>
      <c r="GL1126" s="157">
        <v>0</v>
      </c>
      <c r="GM1126" s="157">
        <v>5.6440780000000003E-3</v>
      </c>
      <c r="GN1126" s="157">
        <v>0</v>
      </c>
      <c r="GO1126" s="157">
        <v>3.1964199999999997E-4</v>
      </c>
      <c r="GP1126" s="157">
        <v>8.5537099999999995E-4</v>
      </c>
      <c r="GQ1126" s="157">
        <v>0</v>
      </c>
      <c r="GR1126" s="157">
        <v>0</v>
      </c>
      <c r="GS1126" s="157">
        <v>0</v>
      </c>
      <c r="GT1126" s="157">
        <v>0</v>
      </c>
      <c r="GU1126" s="157">
        <v>0</v>
      </c>
      <c r="GV1126" s="157">
        <v>0</v>
      </c>
      <c r="GW1126" s="157">
        <v>2.7777777999999999E-2</v>
      </c>
      <c r="GX1126" s="157">
        <v>0</v>
      </c>
      <c r="GY1126" s="157">
        <v>0</v>
      </c>
      <c r="GZ1126" s="157">
        <v>0</v>
      </c>
      <c r="HA1126" s="157">
        <v>0</v>
      </c>
    </row>
    <row r="1127" spans="1:209" x14ac:dyDescent="0.2">
      <c r="A1127" s="157" t="s">
        <v>4936</v>
      </c>
      <c r="B1127" s="157">
        <v>0</v>
      </c>
      <c r="C1127" s="157">
        <v>0</v>
      </c>
      <c r="D1127" s="157">
        <v>0</v>
      </c>
      <c r="E1127" s="157">
        <v>0</v>
      </c>
      <c r="F1127" s="157">
        <v>0</v>
      </c>
      <c r="G1127" s="157">
        <v>0</v>
      </c>
      <c r="H1127" s="157">
        <v>1.2606E-4</v>
      </c>
      <c r="I1127" s="157">
        <v>0</v>
      </c>
      <c r="J1127" s="157">
        <v>0</v>
      </c>
      <c r="K1127" s="157">
        <v>1.0717000000000001E-4</v>
      </c>
      <c r="L1127" s="157">
        <v>0</v>
      </c>
      <c r="M1127" s="157">
        <v>3.8808899999999999E-4</v>
      </c>
      <c r="N1127" s="192">
        <v>6.7600000000000003E-5</v>
      </c>
      <c r="O1127" s="157">
        <v>0</v>
      </c>
      <c r="P1127" s="157">
        <v>0</v>
      </c>
      <c r="Q1127" s="192">
        <v>6.3200000000000005E-5</v>
      </c>
      <c r="R1127" s="157">
        <v>5.6721500000000004E-4</v>
      </c>
      <c r="S1127" s="157">
        <v>0</v>
      </c>
      <c r="T1127" s="157">
        <v>0</v>
      </c>
      <c r="U1127" s="157">
        <v>2.8675400000000001E-4</v>
      </c>
      <c r="V1127" s="157">
        <v>1.6239E-4</v>
      </c>
      <c r="W1127" s="157">
        <v>0</v>
      </c>
      <c r="X1127" s="157">
        <v>0</v>
      </c>
      <c r="Y1127" s="157">
        <v>0</v>
      </c>
      <c r="Z1127" s="192">
        <v>8.7999999999999998E-5</v>
      </c>
      <c r="AA1127" s="157">
        <v>1.7251580000000001E-3</v>
      </c>
      <c r="AB1127" s="157">
        <v>0</v>
      </c>
      <c r="AC1127" s="157">
        <v>0</v>
      </c>
      <c r="AD1127" s="157">
        <v>2.9113199999999999E-4</v>
      </c>
      <c r="AE1127" s="157">
        <v>0</v>
      </c>
      <c r="AF1127" s="157">
        <v>0</v>
      </c>
      <c r="AG1127" s="157">
        <v>0</v>
      </c>
      <c r="AH1127" s="157">
        <v>0</v>
      </c>
      <c r="AI1127" s="157">
        <v>0</v>
      </c>
      <c r="AJ1127" s="157">
        <v>0</v>
      </c>
      <c r="AK1127" s="157">
        <v>0</v>
      </c>
      <c r="AL1127" s="157">
        <v>0</v>
      </c>
      <c r="AM1127" s="157">
        <v>9.3098300000000003E-4</v>
      </c>
      <c r="AN1127" s="157">
        <v>4.63277E-4</v>
      </c>
      <c r="AO1127" s="157">
        <v>7.5897499999999995E-4</v>
      </c>
      <c r="AP1127" s="157">
        <v>8.4045400000000003E-4</v>
      </c>
      <c r="AQ1127" s="157">
        <v>3.1399100000000001E-4</v>
      </c>
      <c r="AR1127" s="157">
        <v>4.58529E-4</v>
      </c>
      <c r="AS1127" s="157">
        <v>1.184133E-3</v>
      </c>
      <c r="AT1127" s="157">
        <v>1.1284400000000001E-4</v>
      </c>
      <c r="AU1127" s="157">
        <v>0</v>
      </c>
      <c r="AV1127" s="157">
        <v>0</v>
      </c>
      <c r="AW1127" s="157">
        <v>0</v>
      </c>
      <c r="AX1127" s="157">
        <v>0</v>
      </c>
      <c r="AY1127" s="192">
        <v>2.6999999999999999E-5</v>
      </c>
      <c r="AZ1127" s="157">
        <v>9.4851500000000004E-4</v>
      </c>
      <c r="BA1127" s="192">
        <v>2.41E-5</v>
      </c>
      <c r="BB1127" s="157">
        <v>1.72533E-4</v>
      </c>
      <c r="BC1127" s="157">
        <v>5.2962300000000001E-4</v>
      </c>
      <c r="BD1127" s="157">
        <v>6.6545899999999997E-4</v>
      </c>
      <c r="BE1127" s="157">
        <v>4.0120980000000004E-3</v>
      </c>
      <c r="BF1127" s="157">
        <v>1.90483E-4</v>
      </c>
      <c r="BG1127" s="157">
        <v>2.15016E-4</v>
      </c>
      <c r="BH1127" s="157">
        <v>1.5737100000000001E-4</v>
      </c>
      <c r="BI1127" s="192">
        <v>5.4200000000000003E-5</v>
      </c>
      <c r="BJ1127" s="192">
        <v>5.63E-5</v>
      </c>
      <c r="BK1127" s="157">
        <v>7.5777099999999997E-4</v>
      </c>
      <c r="BL1127" s="192">
        <v>7.1500000000000003E-5</v>
      </c>
      <c r="BM1127" s="157">
        <v>0</v>
      </c>
      <c r="BN1127" s="157">
        <v>3.89088E-4</v>
      </c>
      <c r="BO1127" s="157">
        <v>1.33461E-4</v>
      </c>
      <c r="BP1127" s="157">
        <v>1.3319499999999999E-4</v>
      </c>
      <c r="BQ1127" s="192">
        <v>5.9799999999999997E-5</v>
      </c>
      <c r="BR1127" s="157">
        <v>0</v>
      </c>
      <c r="BS1127" s="157">
        <v>2.8322200000000002E-4</v>
      </c>
      <c r="BT1127" s="157">
        <v>1.15794E-4</v>
      </c>
      <c r="BU1127" s="157">
        <v>0</v>
      </c>
      <c r="BV1127" s="192">
        <v>4.7500000000000003E-5</v>
      </c>
      <c r="BW1127" s="157">
        <v>0</v>
      </c>
      <c r="BX1127" s="157">
        <v>6.2306799999999995E-4</v>
      </c>
      <c r="BY1127" s="192">
        <v>7.5599999999999994E-5</v>
      </c>
      <c r="BZ1127" s="192">
        <v>9.2800000000000006E-5</v>
      </c>
      <c r="CA1127" s="157">
        <v>0</v>
      </c>
      <c r="CB1127" s="157">
        <v>0</v>
      </c>
      <c r="CC1127" s="157">
        <v>0</v>
      </c>
      <c r="CD1127" s="157">
        <v>0</v>
      </c>
      <c r="CE1127" s="157">
        <v>0</v>
      </c>
      <c r="CF1127" s="192">
        <v>2.7699999999999999E-5</v>
      </c>
      <c r="CG1127" s="157">
        <v>0</v>
      </c>
      <c r="CH1127" s="157">
        <v>2.39502E-4</v>
      </c>
      <c r="CI1127" s="157">
        <v>0</v>
      </c>
      <c r="CJ1127" s="157">
        <v>0</v>
      </c>
      <c r="CK1127" s="157">
        <v>0</v>
      </c>
      <c r="CL1127" s="157">
        <v>0</v>
      </c>
      <c r="CM1127" s="157">
        <v>0</v>
      </c>
      <c r="CN1127" s="157">
        <v>0</v>
      </c>
      <c r="CO1127" s="157">
        <v>0</v>
      </c>
      <c r="CP1127" s="157">
        <v>0</v>
      </c>
      <c r="CQ1127" s="157">
        <v>0</v>
      </c>
      <c r="CR1127" s="157">
        <v>0</v>
      </c>
      <c r="CS1127" s="157">
        <v>0</v>
      </c>
      <c r="CT1127" s="157">
        <v>0</v>
      </c>
      <c r="CU1127" s="157">
        <v>0</v>
      </c>
      <c r="CV1127" s="157">
        <v>0</v>
      </c>
      <c r="CW1127" s="192">
        <v>4.7500000000000003E-5</v>
      </c>
      <c r="CX1127" s="157">
        <v>0</v>
      </c>
      <c r="CY1127" s="157">
        <v>0</v>
      </c>
      <c r="CZ1127" s="157">
        <v>3.0504099999999998E-4</v>
      </c>
      <c r="DA1127" s="157">
        <v>0</v>
      </c>
      <c r="DB1127" s="157">
        <v>0</v>
      </c>
      <c r="DC1127" s="157">
        <v>0</v>
      </c>
      <c r="DD1127" s="157">
        <v>0</v>
      </c>
      <c r="DE1127" s="157">
        <v>0</v>
      </c>
      <c r="DF1127" s="157">
        <v>0</v>
      </c>
      <c r="DG1127" s="157">
        <v>0</v>
      </c>
      <c r="DH1127" s="157">
        <v>0</v>
      </c>
      <c r="DI1127" s="157">
        <v>0</v>
      </c>
      <c r="DJ1127" s="157">
        <v>1.00573E-4</v>
      </c>
      <c r="DK1127" s="157">
        <v>0</v>
      </c>
      <c r="DL1127" s="157">
        <v>0</v>
      </c>
      <c r="DM1127" s="157">
        <v>0</v>
      </c>
      <c r="DN1127" s="157">
        <v>0</v>
      </c>
      <c r="DO1127" s="157">
        <v>3.4580499999999997E-4</v>
      </c>
      <c r="DP1127" s="192">
        <v>1.49E-5</v>
      </c>
      <c r="DQ1127" s="192">
        <v>1.31E-5</v>
      </c>
      <c r="DR1127" s="157">
        <v>0</v>
      </c>
      <c r="DS1127" s="157">
        <v>0</v>
      </c>
      <c r="DT1127" s="157">
        <v>0</v>
      </c>
      <c r="DU1127" s="192">
        <v>6.1600000000000007E-5</v>
      </c>
      <c r="DV1127" s="157">
        <v>0</v>
      </c>
      <c r="DW1127" s="192">
        <v>8.6899999999999998E-5</v>
      </c>
      <c r="DX1127" s="157">
        <v>0</v>
      </c>
      <c r="DY1127" s="157">
        <v>0</v>
      </c>
      <c r="DZ1127" s="157">
        <v>0</v>
      </c>
      <c r="EA1127" s="157">
        <v>0</v>
      </c>
      <c r="EB1127" s="157">
        <v>0</v>
      </c>
      <c r="EC1127" s="157">
        <v>0</v>
      </c>
      <c r="ED1127" s="192">
        <v>9.8499999999999995E-5</v>
      </c>
      <c r="EE1127" s="157">
        <v>2.9281799999999997E-4</v>
      </c>
      <c r="EF1127" s="157">
        <v>0</v>
      </c>
      <c r="EG1127" s="157">
        <v>0</v>
      </c>
      <c r="EH1127" s="157">
        <v>0</v>
      </c>
      <c r="EI1127" s="157">
        <v>0</v>
      </c>
      <c r="EJ1127" s="157">
        <v>0</v>
      </c>
      <c r="EK1127" s="157">
        <v>0</v>
      </c>
      <c r="EL1127" s="157">
        <v>0</v>
      </c>
      <c r="EM1127" s="157">
        <v>0</v>
      </c>
      <c r="EN1127" s="157">
        <v>0</v>
      </c>
      <c r="EO1127" s="157">
        <v>2.6196900000000003E-4</v>
      </c>
      <c r="EP1127" s="157">
        <v>0</v>
      </c>
      <c r="EQ1127" s="157">
        <v>0</v>
      </c>
      <c r="ER1127" s="157">
        <v>0</v>
      </c>
      <c r="ES1127" s="192">
        <v>2.2799999999999999E-5</v>
      </c>
      <c r="ET1127" s="157">
        <v>1.3394349999999999E-3</v>
      </c>
      <c r="EU1127" s="157">
        <v>0</v>
      </c>
      <c r="EV1127" s="157">
        <v>0</v>
      </c>
      <c r="EW1127" s="192">
        <v>1.8199999999999999E-5</v>
      </c>
      <c r="EX1127" s="192">
        <v>2.4199999999999999E-5</v>
      </c>
      <c r="EY1127" s="157">
        <v>1.5527999999999999E-4</v>
      </c>
      <c r="EZ1127" s="157">
        <v>0</v>
      </c>
      <c r="FA1127" s="157">
        <v>0</v>
      </c>
      <c r="FB1127" s="157">
        <v>0</v>
      </c>
      <c r="FC1127" s="157">
        <v>0</v>
      </c>
      <c r="FD1127" s="157">
        <v>0</v>
      </c>
      <c r="FE1127" s="157">
        <v>2.02034E-4</v>
      </c>
      <c r="FF1127" s="157">
        <v>1.01736E-4</v>
      </c>
      <c r="FG1127" s="157">
        <v>0</v>
      </c>
      <c r="FH1127" s="157">
        <v>0</v>
      </c>
      <c r="FI1127" s="157">
        <v>0</v>
      </c>
      <c r="FJ1127" s="157">
        <v>0</v>
      </c>
      <c r="FK1127" s="157">
        <v>0</v>
      </c>
      <c r="FL1127" s="157">
        <v>0</v>
      </c>
      <c r="FM1127" s="157">
        <v>0</v>
      </c>
      <c r="FN1127" s="157">
        <v>0</v>
      </c>
      <c r="FO1127" s="157">
        <v>0</v>
      </c>
      <c r="FP1127" s="192">
        <v>8.2299999999999995E-5</v>
      </c>
      <c r="FQ1127" s="157">
        <v>0</v>
      </c>
      <c r="FR1127" s="157">
        <v>0</v>
      </c>
      <c r="FS1127" s="157">
        <v>0</v>
      </c>
      <c r="FT1127" s="157">
        <v>0</v>
      </c>
      <c r="FU1127" s="157">
        <v>0</v>
      </c>
      <c r="FV1127" s="157">
        <v>0</v>
      </c>
      <c r="FW1127" s="157">
        <v>0</v>
      </c>
      <c r="FX1127" s="157">
        <v>0</v>
      </c>
      <c r="FY1127" s="157">
        <v>0</v>
      </c>
      <c r="FZ1127" s="157">
        <v>0</v>
      </c>
      <c r="GA1127" s="192">
        <v>7.7799999999999994E-5</v>
      </c>
      <c r="GB1127" s="157">
        <v>0</v>
      </c>
      <c r="GC1127" s="157">
        <v>0</v>
      </c>
      <c r="GD1127" s="157">
        <v>0</v>
      </c>
      <c r="GE1127" s="192">
        <v>4.5200000000000001E-5</v>
      </c>
      <c r="GF1127" s="157">
        <v>0</v>
      </c>
      <c r="GG1127" s="192">
        <v>8.8900000000000006E-5</v>
      </c>
      <c r="GH1127" s="192">
        <v>9.3300000000000005E-5</v>
      </c>
      <c r="GI1127" s="157">
        <v>1.54377E-4</v>
      </c>
      <c r="GJ1127" s="157">
        <v>0</v>
      </c>
      <c r="GK1127" s="157">
        <v>1.863244E-3</v>
      </c>
      <c r="GL1127" s="192">
        <v>9.9199999999999999E-5</v>
      </c>
      <c r="GM1127" s="192">
        <v>3.8399999999999998E-5</v>
      </c>
      <c r="GN1127" s="157">
        <v>0</v>
      </c>
      <c r="GO1127" s="157">
        <v>0</v>
      </c>
      <c r="GP1127" s="157">
        <v>0</v>
      </c>
      <c r="GQ1127" s="157">
        <v>0</v>
      </c>
      <c r="GR1127" s="157">
        <v>0</v>
      </c>
      <c r="GS1127" s="157">
        <v>0</v>
      </c>
      <c r="GT1127" s="157">
        <v>0</v>
      </c>
      <c r="GU1127" s="157">
        <v>0</v>
      </c>
      <c r="GV1127" s="157">
        <v>0</v>
      </c>
      <c r="GW1127" s="157">
        <v>0</v>
      </c>
      <c r="GX1127" s="157">
        <v>0</v>
      </c>
      <c r="GY1127" s="157">
        <v>0</v>
      </c>
      <c r="GZ1127" s="157">
        <v>0</v>
      </c>
      <c r="HA1127" s="157">
        <v>0</v>
      </c>
    </row>
    <row r="1128" spans="1:209" x14ac:dyDescent="0.2">
      <c r="A1128" s="157" t="s">
        <v>4937</v>
      </c>
      <c r="B1128" s="157">
        <v>8.6528400000000002E-4</v>
      </c>
      <c r="C1128" s="157">
        <v>2.2158690000000001E-3</v>
      </c>
      <c r="D1128" s="157">
        <v>2.3716122999999999E-2</v>
      </c>
      <c r="E1128" s="157">
        <v>9.5790800000000002E-3</v>
      </c>
      <c r="F1128" s="157">
        <v>6.2209830000000002E-3</v>
      </c>
      <c r="G1128" s="157">
        <v>1.722763E-3</v>
      </c>
      <c r="H1128" s="157">
        <v>4.0654250000000001E-3</v>
      </c>
      <c r="I1128" s="157">
        <v>2.4031199999999999E-3</v>
      </c>
      <c r="J1128" s="157">
        <v>4.3344800000000001E-4</v>
      </c>
      <c r="K1128" s="157">
        <v>1.1252809999999999E-3</v>
      </c>
      <c r="L1128" s="157">
        <v>5.0327560000000002E-3</v>
      </c>
      <c r="M1128" s="157">
        <v>1.614098E-3</v>
      </c>
      <c r="N1128" s="157">
        <v>1.43666E-3</v>
      </c>
      <c r="O1128" s="157">
        <v>4.6165300000000002E-4</v>
      </c>
      <c r="P1128" s="157">
        <v>2.2721159999999998E-3</v>
      </c>
      <c r="Q1128" s="157">
        <v>9.7977200000000006E-4</v>
      </c>
      <c r="R1128" s="157">
        <v>1.9852519999999999E-3</v>
      </c>
      <c r="S1128" s="157">
        <v>7.4535649999999997E-3</v>
      </c>
      <c r="T1128" s="157">
        <v>4.655223E-3</v>
      </c>
      <c r="U1128" s="157">
        <v>1.3896550000000001E-3</v>
      </c>
      <c r="V1128" s="157">
        <v>2.1313740000000001E-3</v>
      </c>
      <c r="W1128" s="157">
        <v>9.3411399999999999E-4</v>
      </c>
      <c r="X1128" s="157">
        <v>3.6507449999999999E-3</v>
      </c>
      <c r="Y1128" s="157">
        <v>1.5163639E-2</v>
      </c>
      <c r="Z1128" s="157">
        <v>9.1475200000000001E-4</v>
      </c>
      <c r="AA1128" s="157">
        <v>0</v>
      </c>
      <c r="AB1128" s="157">
        <v>2.9338390000000002E-3</v>
      </c>
      <c r="AC1128" s="157">
        <v>1.1194320000000001E-3</v>
      </c>
      <c r="AD1128" s="157">
        <v>8.1517000000000004E-4</v>
      </c>
      <c r="AE1128" s="157">
        <v>2.5307649999999999E-3</v>
      </c>
      <c r="AF1128" s="157">
        <v>1.5426089999999999E-3</v>
      </c>
      <c r="AG1128" s="157">
        <v>9.7504899999999997E-4</v>
      </c>
      <c r="AH1128" s="157">
        <v>3.9652819999999997E-3</v>
      </c>
      <c r="AI1128" s="157">
        <v>7.3489599999999997E-4</v>
      </c>
      <c r="AJ1128" s="157">
        <v>2.9477570000000001E-3</v>
      </c>
      <c r="AK1128" s="157">
        <v>2.5845210000000002E-3</v>
      </c>
      <c r="AL1128" s="157">
        <v>2.2067240000000002E-3</v>
      </c>
      <c r="AM1128" s="157">
        <v>2.8757029999999999E-3</v>
      </c>
      <c r="AN1128" s="157">
        <v>2.1178379999999999E-3</v>
      </c>
      <c r="AO1128" s="157">
        <v>5.2116269999999999E-3</v>
      </c>
      <c r="AP1128" s="157">
        <v>3.7820420000000002E-3</v>
      </c>
      <c r="AQ1128" s="157">
        <v>1.6955539999999999E-3</v>
      </c>
      <c r="AR1128" s="157">
        <v>6.4958220000000001E-3</v>
      </c>
      <c r="AS1128" s="157">
        <v>6.8315300000000004E-4</v>
      </c>
      <c r="AT1128" s="157">
        <v>8.3827299999999995E-4</v>
      </c>
      <c r="AU1128" s="157">
        <v>2.0610100000000001E-4</v>
      </c>
      <c r="AV1128" s="157">
        <v>6.8540099999999998E-4</v>
      </c>
      <c r="AW1128" s="157">
        <v>3.1455139999999999E-3</v>
      </c>
      <c r="AX1128" s="157">
        <v>1.918941E-3</v>
      </c>
      <c r="AY1128" s="157">
        <v>4.8639400000000002E-4</v>
      </c>
      <c r="AZ1128" s="157">
        <v>8.0813450000000002E-3</v>
      </c>
      <c r="BA1128" s="157">
        <v>2.9139769999999999E-3</v>
      </c>
      <c r="BB1128" s="157">
        <v>1.4049100000000001E-3</v>
      </c>
      <c r="BC1128" s="157">
        <v>3.3703299999999998E-4</v>
      </c>
      <c r="BD1128" s="157">
        <v>1.4788E-4</v>
      </c>
      <c r="BE1128" s="157">
        <v>0</v>
      </c>
      <c r="BF1128" s="157">
        <v>1.9810280000000001E-3</v>
      </c>
      <c r="BG1128" s="157">
        <v>2.9564700000000001E-4</v>
      </c>
      <c r="BH1128" s="157">
        <v>5.1707499999999998E-4</v>
      </c>
      <c r="BI1128" s="157">
        <v>5.2376799999999998E-4</v>
      </c>
      <c r="BJ1128" s="157">
        <v>6.1954399999999998E-4</v>
      </c>
      <c r="BK1128" s="157">
        <v>1.5499900000000001E-4</v>
      </c>
      <c r="BL1128" s="157">
        <v>3.1476910000000002E-3</v>
      </c>
      <c r="BM1128" s="157">
        <v>1.6835019999999999E-3</v>
      </c>
      <c r="BN1128" s="157">
        <v>3.4585600000000002E-4</v>
      </c>
      <c r="BO1128" s="157">
        <v>5.7165740000000003E-3</v>
      </c>
      <c r="BP1128" s="157">
        <v>5.8605699999999996E-4</v>
      </c>
      <c r="BQ1128" s="157">
        <v>1.375022E-3</v>
      </c>
      <c r="BR1128" s="157">
        <v>5.7083100000000005E-4</v>
      </c>
      <c r="BS1128" s="157">
        <v>1.1328900000000001E-4</v>
      </c>
      <c r="BT1128" s="157">
        <v>1.85271E-3</v>
      </c>
      <c r="BU1128" s="157">
        <v>8.5624200000000001E-4</v>
      </c>
      <c r="BV1128" s="157">
        <v>2.2812599999999998E-3</v>
      </c>
      <c r="BW1128" s="157">
        <v>9.4420799999999998E-4</v>
      </c>
      <c r="BX1128" s="157">
        <v>3.5946200000000001E-4</v>
      </c>
      <c r="BY1128" s="157">
        <v>1.76291E-4</v>
      </c>
      <c r="BZ1128" s="157">
        <v>1.330693E-3</v>
      </c>
      <c r="CA1128" s="157">
        <v>3.0959220000000001E-3</v>
      </c>
      <c r="CB1128" s="157">
        <v>4.2533650000000003E-3</v>
      </c>
      <c r="CC1128" s="192">
        <v>7.25E-5</v>
      </c>
      <c r="CD1128" s="157">
        <v>3.3959929999999999E-3</v>
      </c>
      <c r="CE1128" s="157">
        <v>1.369692E-3</v>
      </c>
      <c r="CF1128" s="157">
        <v>2.298469E-3</v>
      </c>
      <c r="CG1128" s="157">
        <v>9.7154800000000003E-4</v>
      </c>
      <c r="CH1128" s="157">
        <v>1.197509E-3</v>
      </c>
      <c r="CI1128" s="157">
        <v>2.4518599999999999E-4</v>
      </c>
      <c r="CJ1128" s="157">
        <v>3.1777999999999998E-4</v>
      </c>
      <c r="CK1128" s="157">
        <v>1.775626E-3</v>
      </c>
      <c r="CL1128" s="157">
        <v>8.0869399999999999E-4</v>
      </c>
      <c r="CM1128" s="157">
        <v>3.57499E-4</v>
      </c>
      <c r="CN1128" s="157">
        <v>1.4702960000000001E-3</v>
      </c>
      <c r="CO1128" s="157">
        <v>4.9076999999999996E-4</v>
      </c>
      <c r="CP1128" s="157">
        <v>1.3249340000000001E-3</v>
      </c>
      <c r="CQ1128" s="157">
        <v>2.4393169999999999E-3</v>
      </c>
      <c r="CR1128" s="157">
        <v>1.222451E-3</v>
      </c>
      <c r="CS1128" s="157">
        <v>2.9288830000000002E-3</v>
      </c>
      <c r="CT1128" s="157">
        <v>4.2599780000000002E-3</v>
      </c>
      <c r="CU1128" s="157">
        <v>7.9738499999999996E-4</v>
      </c>
      <c r="CV1128" s="157">
        <v>1.1352090000000001E-3</v>
      </c>
      <c r="CW1128" s="157">
        <v>1.0442750000000001E-3</v>
      </c>
      <c r="CX1128" s="157">
        <v>9.62615E-4</v>
      </c>
      <c r="CY1128" s="157">
        <v>7.7343799999999999E-4</v>
      </c>
      <c r="CZ1128" s="157">
        <v>3.3554489999999999E-3</v>
      </c>
      <c r="DA1128" s="157">
        <v>4.3972200000000003E-3</v>
      </c>
      <c r="DB1128" s="157">
        <v>6.5644060000000001E-3</v>
      </c>
      <c r="DC1128" s="157">
        <v>7.5898629999999996E-3</v>
      </c>
      <c r="DD1128" s="157">
        <v>3.7017529999999999E-3</v>
      </c>
      <c r="DE1128" s="157">
        <v>1.668211E-3</v>
      </c>
      <c r="DF1128" s="157">
        <v>1.8837579999999999E-3</v>
      </c>
      <c r="DG1128" s="157">
        <v>6.4705880000000002E-3</v>
      </c>
      <c r="DH1128" s="157">
        <v>4.7927639999999997E-3</v>
      </c>
      <c r="DI1128" s="157">
        <v>1.9964100000000001E-3</v>
      </c>
      <c r="DJ1128" s="157">
        <v>1.374501E-3</v>
      </c>
      <c r="DK1128" s="157">
        <v>1.3761470000000001E-3</v>
      </c>
      <c r="DL1128" s="157">
        <v>4.7120260000000002E-3</v>
      </c>
      <c r="DM1128" s="157">
        <v>8.3103500000000004E-4</v>
      </c>
      <c r="DN1128" s="157">
        <v>2.9545349999999999E-3</v>
      </c>
      <c r="DO1128" s="157">
        <v>1.486963E-3</v>
      </c>
      <c r="DP1128" s="157">
        <v>3.6269200000000001E-3</v>
      </c>
      <c r="DQ1128" s="157">
        <v>2.208724E-3</v>
      </c>
      <c r="DR1128" s="157">
        <v>4.0798000000000001E-4</v>
      </c>
      <c r="DS1128" s="157">
        <v>4.3825790000000002E-3</v>
      </c>
      <c r="DT1128" s="157">
        <v>1.736111E-3</v>
      </c>
      <c r="DU1128" s="157">
        <v>4.6028029999999999E-3</v>
      </c>
      <c r="DV1128" s="157">
        <v>7.7576900000000005E-4</v>
      </c>
      <c r="DW1128" s="157">
        <v>1.6341859999999999E-3</v>
      </c>
      <c r="DX1128" s="157">
        <v>1.1966279999999999E-3</v>
      </c>
      <c r="DY1128" s="157">
        <v>0</v>
      </c>
      <c r="DZ1128" s="157">
        <v>0</v>
      </c>
      <c r="EA1128" s="157">
        <v>2.376165E-3</v>
      </c>
      <c r="EB1128" s="157">
        <v>1.760377E-3</v>
      </c>
      <c r="EC1128" s="157">
        <v>3.5820679999999999E-3</v>
      </c>
      <c r="ED1128" s="157">
        <v>3.2494709999999999E-3</v>
      </c>
      <c r="EE1128" s="157">
        <v>2.6087419999999998E-3</v>
      </c>
      <c r="EF1128" s="157">
        <v>0</v>
      </c>
      <c r="EG1128" s="157">
        <v>0</v>
      </c>
      <c r="EH1128" s="157">
        <v>1.2866333000000001E-2</v>
      </c>
      <c r="EI1128" s="192">
        <v>1.13E-5</v>
      </c>
      <c r="EJ1128" s="192">
        <v>3.9900000000000001E-5</v>
      </c>
      <c r="EK1128" s="157">
        <v>8.8469500000000001E-4</v>
      </c>
      <c r="EL1128" s="192">
        <v>3.3699999999999999E-5</v>
      </c>
      <c r="EM1128" s="157">
        <v>3.196497E-3</v>
      </c>
      <c r="EN1128" s="157">
        <v>2.7653690000000002E-3</v>
      </c>
      <c r="EO1128" s="157">
        <v>2.6851790000000002E-3</v>
      </c>
      <c r="EP1128" s="157">
        <v>4.94394E-4</v>
      </c>
      <c r="EQ1128" s="157">
        <v>1.877475E-3</v>
      </c>
      <c r="ER1128" s="157">
        <v>1.2404399999999999E-4</v>
      </c>
      <c r="ES1128" s="157">
        <v>4.5452469999999997E-3</v>
      </c>
      <c r="ET1128" s="157">
        <v>9.3016300000000002E-4</v>
      </c>
      <c r="EU1128" s="157">
        <v>5.9541499999999996E-4</v>
      </c>
      <c r="EV1128" s="157">
        <v>1.8700329999999999E-3</v>
      </c>
      <c r="EW1128" s="157">
        <v>1.311141E-3</v>
      </c>
      <c r="EX1128" s="157">
        <v>8.2614590000000005E-3</v>
      </c>
      <c r="EY1128" s="157">
        <v>1.863354E-3</v>
      </c>
      <c r="EZ1128" s="157">
        <v>9.895800000000001E-4</v>
      </c>
      <c r="FA1128" s="157">
        <v>1.25971E-3</v>
      </c>
      <c r="FB1128" s="157">
        <v>2.9668000000000001E-4</v>
      </c>
      <c r="FC1128" s="157">
        <v>0</v>
      </c>
      <c r="FD1128" s="157">
        <v>5.1870600000000003E-3</v>
      </c>
      <c r="FE1128" s="157">
        <v>4.5794329999999999E-3</v>
      </c>
      <c r="FF1128" s="157">
        <v>8.1388999999999995E-4</v>
      </c>
      <c r="FG1128" s="157">
        <v>2.707437E-3</v>
      </c>
      <c r="FH1128" s="157">
        <v>7.1128800000000002E-4</v>
      </c>
      <c r="FI1128" s="157">
        <v>1.3787000000000001E-4</v>
      </c>
      <c r="FJ1128" s="157">
        <v>2.9840900000000002E-4</v>
      </c>
      <c r="FK1128" s="157">
        <v>3.9273670000000002E-3</v>
      </c>
      <c r="FL1128" s="157">
        <v>1.162268E-2</v>
      </c>
      <c r="FM1128" s="157">
        <v>3.0035109999999999E-3</v>
      </c>
      <c r="FN1128" s="192">
        <v>5.1700000000000003E-5</v>
      </c>
      <c r="FO1128" s="192">
        <v>4.5300000000000003E-5</v>
      </c>
      <c r="FP1128" s="157">
        <v>1.234771E-3</v>
      </c>
      <c r="FQ1128" s="157">
        <v>6.5799780000000002E-3</v>
      </c>
      <c r="FR1128" s="157">
        <v>3.1886799999999998E-4</v>
      </c>
      <c r="FS1128" s="157">
        <v>8.9281500000000004E-4</v>
      </c>
      <c r="FT1128" s="157">
        <v>3.05004E-4</v>
      </c>
      <c r="FU1128" s="157">
        <v>3.16693E-4</v>
      </c>
      <c r="FV1128" s="157">
        <v>3.62868E-3</v>
      </c>
      <c r="FW1128" s="157">
        <v>2.0333270000000001E-3</v>
      </c>
      <c r="FX1128" s="157">
        <v>2.5588500000000002E-4</v>
      </c>
      <c r="FY1128" s="157">
        <v>2.0907999999999999E-3</v>
      </c>
      <c r="FZ1128" s="157">
        <v>3.7500559999999999E-3</v>
      </c>
      <c r="GA1128" s="157">
        <v>1.4002330000000001E-3</v>
      </c>
      <c r="GB1128" s="157">
        <v>2.10686E-4</v>
      </c>
      <c r="GC1128" s="157">
        <v>1.13263E-4</v>
      </c>
      <c r="GD1128" s="157">
        <v>1.10412E-4</v>
      </c>
      <c r="GE1128" s="157">
        <v>1.3329419999999999E-3</v>
      </c>
      <c r="GF1128" s="157">
        <v>7.8408700000000004E-4</v>
      </c>
      <c r="GG1128" s="157">
        <v>2.2014679999999998E-3</v>
      </c>
      <c r="GH1128" s="157">
        <v>1.9835249999999999E-3</v>
      </c>
      <c r="GI1128" s="157">
        <v>1.6981419999999999E-3</v>
      </c>
      <c r="GJ1128" s="157">
        <v>4.84888E-4</v>
      </c>
      <c r="GK1128" s="157">
        <v>3.25328E-4</v>
      </c>
      <c r="GL1128" s="157">
        <v>1.1248219999999999E-3</v>
      </c>
      <c r="GM1128" s="157">
        <v>1.420618E-3</v>
      </c>
      <c r="GN1128" s="157">
        <v>9.6844499999999996E-4</v>
      </c>
      <c r="GO1128" s="157">
        <v>2.237494E-3</v>
      </c>
      <c r="GP1128" s="157">
        <v>3.5640500000000001E-4</v>
      </c>
      <c r="GQ1128" s="157">
        <v>4.7506429999999997E-3</v>
      </c>
      <c r="GR1128" s="157">
        <v>8.4831100000000003E-4</v>
      </c>
      <c r="GS1128" s="157">
        <v>0</v>
      </c>
      <c r="GT1128" s="157">
        <v>0</v>
      </c>
      <c r="GU1128" s="157">
        <v>0</v>
      </c>
      <c r="GV1128" s="157">
        <v>3.1240199999999998E-4</v>
      </c>
      <c r="GW1128" s="157">
        <v>0</v>
      </c>
      <c r="GX1128" s="157">
        <v>0</v>
      </c>
      <c r="GY1128" s="157">
        <v>0</v>
      </c>
      <c r="GZ1128" s="157">
        <v>0</v>
      </c>
      <c r="HA1128" s="157">
        <v>0</v>
      </c>
    </row>
    <row r="1129" spans="1:209" x14ac:dyDescent="0.2">
      <c r="A1129" s="157" t="s">
        <v>4938</v>
      </c>
      <c r="B1129" s="157">
        <v>0</v>
      </c>
      <c r="C1129" s="192">
        <v>2.87E-5</v>
      </c>
      <c r="D1129" s="157">
        <v>0</v>
      </c>
      <c r="E1129" s="192">
        <v>4.6600000000000001E-5</v>
      </c>
      <c r="F1129" s="157">
        <v>0</v>
      </c>
      <c r="G1129" s="157">
        <v>0</v>
      </c>
      <c r="H1129" s="157">
        <v>0</v>
      </c>
      <c r="I1129" s="157">
        <v>1.18186E-4</v>
      </c>
      <c r="J1129" s="192">
        <v>4.3300000000000002E-5</v>
      </c>
      <c r="K1129" s="192">
        <v>5.3600000000000002E-5</v>
      </c>
      <c r="L1129" s="157">
        <v>0</v>
      </c>
      <c r="M1129" s="192">
        <v>2.65E-5</v>
      </c>
      <c r="N1129" s="157">
        <v>0</v>
      </c>
      <c r="O1129" s="192">
        <v>5.4999999999999999E-6</v>
      </c>
      <c r="P1129" s="192">
        <v>1.3200000000000001E-5</v>
      </c>
      <c r="Q1129" s="157">
        <v>0</v>
      </c>
      <c r="R1129" s="157">
        <v>2.1816000000000001E-4</v>
      </c>
      <c r="S1129" s="157">
        <v>7.1899300000000002E-4</v>
      </c>
      <c r="T1129" s="192">
        <v>9.7E-5</v>
      </c>
      <c r="U1129" s="192">
        <v>8.8200000000000003E-5</v>
      </c>
      <c r="V1129" s="192">
        <v>8.1199999999999995E-5</v>
      </c>
      <c r="W1129" s="192">
        <v>4.7200000000000002E-5</v>
      </c>
      <c r="X1129" s="157">
        <v>0</v>
      </c>
      <c r="Y1129" s="157">
        <v>0</v>
      </c>
      <c r="Z1129" s="192">
        <v>3.5200000000000002E-5</v>
      </c>
      <c r="AA1129" s="192">
        <v>6.5699999999999998E-5</v>
      </c>
      <c r="AB1129" s="192">
        <v>9.9799999999999993E-6</v>
      </c>
      <c r="AC1129" s="157">
        <v>0</v>
      </c>
      <c r="AD1129" s="192">
        <v>3.8800000000000001E-5</v>
      </c>
      <c r="AE1129" s="192">
        <v>2.7800000000000001E-5</v>
      </c>
      <c r="AF1129" s="192">
        <v>4.49E-5</v>
      </c>
      <c r="AG1129" s="157">
        <v>0</v>
      </c>
      <c r="AH1129" s="192">
        <v>6.1400000000000002E-5</v>
      </c>
      <c r="AI1129" s="157">
        <v>0</v>
      </c>
      <c r="AJ1129" s="157">
        <v>1.06545E-4</v>
      </c>
      <c r="AK1129" s="192">
        <v>4.6600000000000001E-5</v>
      </c>
      <c r="AL1129" s="157">
        <v>0</v>
      </c>
      <c r="AM1129" s="157">
        <v>0</v>
      </c>
      <c r="AN1129" s="157">
        <v>0</v>
      </c>
      <c r="AO1129" s="157">
        <v>0</v>
      </c>
      <c r="AP1129" s="157">
        <v>0</v>
      </c>
      <c r="AQ1129" s="157">
        <v>0</v>
      </c>
      <c r="AR1129" s="157">
        <v>0</v>
      </c>
      <c r="AS1129" s="192">
        <v>9.1100000000000005E-5</v>
      </c>
      <c r="AT1129" s="157">
        <v>0</v>
      </c>
      <c r="AU1129" s="157">
        <v>0</v>
      </c>
      <c r="AV1129" s="157">
        <v>0</v>
      </c>
      <c r="AW1129" s="157">
        <v>0</v>
      </c>
      <c r="AX1129" s="192">
        <v>3.3099999999999998E-5</v>
      </c>
      <c r="AY1129" s="157">
        <v>0</v>
      </c>
      <c r="AZ1129" s="157">
        <v>0</v>
      </c>
      <c r="BA1129" s="157">
        <v>0</v>
      </c>
      <c r="BB1129" s="157">
        <v>0</v>
      </c>
      <c r="BC1129" s="157">
        <v>0</v>
      </c>
      <c r="BD1129" s="157">
        <v>0</v>
      </c>
      <c r="BE1129" s="192">
        <v>6.1699999999999995E-5</v>
      </c>
      <c r="BF1129" s="192">
        <v>3.8099999999999998E-5</v>
      </c>
      <c r="BG1129" s="192">
        <v>5.38E-5</v>
      </c>
      <c r="BH1129" s="157">
        <v>0</v>
      </c>
      <c r="BI1129" s="157">
        <v>0</v>
      </c>
      <c r="BJ1129" s="157">
        <v>0</v>
      </c>
      <c r="BK1129" s="192">
        <v>1.7200000000000001E-5</v>
      </c>
      <c r="BL1129" s="157">
        <v>0</v>
      </c>
      <c r="BM1129" s="157">
        <v>0</v>
      </c>
      <c r="BN1129" s="157">
        <v>0</v>
      </c>
      <c r="BO1129" s="157">
        <v>0</v>
      </c>
      <c r="BP1129" s="157">
        <v>0</v>
      </c>
      <c r="BQ1129" s="157">
        <v>0</v>
      </c>
      <c r="BR1129" s="157">
        <v>0</v>
      </c>
      <c r="BS1129" s="157">
        <v>0</v>
      </c>
      <c r="BT1129" s="157">
        <v>0</v>
      </c>
      <c r="BU1129" s="157">
        <v>0</v>
      </c>
      <c r="BV1129" s="192">
        <v>4.7500000000000003E-5</v>
      </c>
      <c r="BW1129" s="157">
        <v>0</v>
      </c>
      <c r="BX1129" s="192">
        <v>4.7899999999999999E-5</v>
      </c>
      <c r="BY1129" s="157">
        <v>0</v>
      </c>
      <c r="BZ1129" s="192">
        <v>3.0899999999999999E-5</v>
      </c>
      <c r="CA1129" s="192">
        <v>3.4199999999999998E-5</v>
      </c>
      <c r="CB1129" s="157">
        <v>1.9333499999999999E-4</v>
      </c>
      <c r="CC1129" s="157">
        <v>0</v>
      </c>
      <c r="CD1129" s="192">
        <v>4.0000000000000003E-5</v>
      </c>
      <c r="CE1129" s="157">
        <v>0</v>
      </c>
      <c r="CF1129" s="192">
        <v>2.7699999999999999E-5</v>
      </c>
      <c r="CG1129" s="157">
        <v>0</v>
      </c>
      <c r="CH1129" s="157">
        <v>0</v>
      </c>
      <c r="CI1129" s="157">
        <v>0</v>
      </c>
      <c r="CJ1129" s="157">
        <v>0</v>
      </c>
      <c r="CK1129" s="157">
        <v>0</v>
      </c>
      <c r="CL1129" s="157">
        <v>0</v>
      </c>
      <c r="CM1129" s="157">
        <v>0</v>
      </c>
      <c r="CN1129" s="157">
        <v>0</v>
      </c>
      <c r="CO1129" s="157">
        <v>0</v>
      </c>
      <c r="CP1129" s="157">
        <v>0</v>
      </c>
      <c r="CQ1129" s="157">
        <v>0</v>
      </c>
      <c r="CR1129" s="157">
        <v>0</v>
      </c>
      <c r="CS1129" s="192">
        <v>7.2999999999999999E-5</v>
      </c>
      <c r="CT1129" s="192">
        <v>4.7599999999999998E-5</v>
      </c>
      <c r="CU1129" s="157">
        <v>0</v>
      </c>
      <c r="CV1129" s="157">
        <v>0</v>
      </c>
      <c r="CW1129" s="192">
        <v>1.19E-5</v>
      </c>
      <c r="CX1129" s="157">
        <v>0</v>
      </c>
      <c r="CY1129" s="157">
        <v>0</v>
      </c>
      <c r="CZ1129" s="157">
        <v>1.9065E-4</v>
      </c>
      <c r="DA1129" s="192">
        <v>1.2500000000000001E-5</v>
      </c>
      <c r="DB1129" s="157">
        <v>0</v>
      </c>
      <c r="DC1129" s="192">
        <v>3.0499999999999999E-5</v>
      </c>
      <c r="DD1129" s="192">
        <v>1.5E-5</v>
      </c>
      <c r="DE1129" s="157">
        <v>0</v>
      </c>
      <c r="DF1129" s="157">
        <v>0</v>
      </c>
      <c r="DG1129" s="157">
        <v>0</v>
      </c>
      <c r="DH1129" s="157">
        <v>0</v>
      </c>
      <c r="DI1129" s="157">
        <v>0</v>
      </c>
      <c r="DJ1129" s="157">
        <v>1.00573E-4</v>
      </c>
      <c r="DK1129" s="157">
        <v>0</v>
      </c>
      <c r="DL1129" s="157">
        <v>0</v>
      </c>
      <c r="DM1129" s="157">
        <v>0</v>
      </c>
      <c r="DN1129" s="157">
        <v>0</v>
      </c>
      <c r="DO1129" s="157">
        <v>1.3832199999999999E-4</v>
      </c>
      <c r="DP1129" s="157">
        <v>1.3433E-4</v>
      </c>
      <c r="DQ1129" s="192">
        <v>2.6299999999999999E-5</v>
      </c>
      <c r="DR1129" s="157">
        <v>0</v>
      </c>
      <c r="DS1129" s="157">
        <v>0</v>
      </c>
      <c r="DT1129" s="157">
        <v>0</v>
      </c>
      <c r="DU1129" s="192">
        <v>4.1100000000000003E-5</v>
      </c>
      <c r="DV1129" s="157">
        <v>0</v>
      </c>
      <c r="DW1129" s="192">
        <v>3.4799999999999999E-5</v>
      </c>
      <c r="DX1129" s="157">
        <v>0</v>
      </c>
      <c r="DY1129" s="157">
        <v>0</v>
      </c>
      <c r="DZ1129" s="157">
        <v>0</v>
      </c>
      <c r="EA1129" s="192">
        <v>4.57E-5</v>
      </c>
      <c r="EB1129" s="192">
        <v>3.5200000000000002E-5</v>
      </c>
      <c r="EC1129" s="157">
        <v>0</v>
      </c>
      <c r="ED1129" s="157">
        <v>0</v>
      </c>
      <c r="EE1129" s="192">
        <v>2.6599999999999999E-5</v>
      </c>
      <c r="EF1129" s="157">
        <v>0</v>
      </c>
      <c r="EG1129" s="157">
        <v>0</v>
      </c>
      <c r="EH1129" s="157">
        <v>0</v>
      </c>
      <c r="EI1129" s="157">
        <v>0</v>
      </c>
      <c r="EJ1129" s="157">
        <v>0</v>
      </c>
      <c r="EK1129" s="192">
        <v>7.3700000000000002E-5</v>
      </c>
      <c r="EL1129" s="157">
        <v>0</v>
      </c>
      <c r="EM1129" s="157">
        <v>0</v>
      </c>
      <c r="EN1129" s="157">
        <v>0</v>
      </c>
      <c r="EO1129" s="157">
        <v>1.30984E-4</v>
      </c>
      <c r="EP1129" s="192">
        <v>5.3000000000000001E-5</v>
      </c>
      <c r="EQ1129" s="192">
        <v>8.8999999999999995E-6</v>
      </c>
      <c r="ER1129" s="157">
        <v>0</v>
      </c>
      <c r="ES1129" s="157">
        <v>0</v>
      </c>
      <c r="ET1129" s="157">
        <v>0</v>
      </c>
      <c r="EU1129" s="157">
        <v>0</v>
      </c>
      <c r="EV1129" s="157">
        <v>0</v>
      </c>
      <c r="EW1129" s="157">
        <v>0</v>
      </c>
      <c r="EX1129" s="157">
        <v>0</v>
      </c>
      <c r="EY1129" s="157">
        <v>1.5527999999999999E-4</v>
      </c>
      <c r="EZ1129" s="157">
        <v>0</v>
      </c>
      <c r="FA1129" s="157">
        <v>0</v>
      </c>
      <c r="FB1129" s="157">
        <v>0</v>
      </c>
      <c r="FC1129" s="157">
        <v>0</v>
      </c>
      <c r="FD1129" s="157">
        <v>0</v>
      </c>
      <c r="FE1129" s="157">
        <v>0</v>
      </c>
      <c r="FF1129" s="157">
        <v>0</v>
      </c>
      <c r="FG1129" s="157">
        <v>0</v>
      </c>
      <c r="FH1129" s="157">
        <v>0</v>
      </c>
      <c r="FI1129" s="157">
        <v>0</v>
      </c>
      <c r="FJ1129" s="192">
        <v>2.9799999999999999E-5</v>
      </c>
      <c r="FK1129" s="157">
        <v>2.31022E-4</v>
      </c>
      <c r="FL1129" s="157">
        <v>2.8896199999999998E-4</v>
      </c>
      <c r="FM1129" s="157">
        <v>0</v>
      </c>
      <c r="FN1129" s="157">
        <v>0</v>
      </c>
      <c r="FO1129" s="157">
        <v>0</v>
      </c>
      <c r="FP1129" s="157">
        <v>0</v>
      </c>
      <c r="FQ1129" s="157">
        <v>1.4100000000000001E-4</v>
      </c>
      <c r="FR1129" s="157">
        <v>0</v>
      </c>
      <c r="FS1129" s="157">
        <v>0</v>
      </c>
      <c r="FT1129" s="157">
        <v>0</v>
      </c>
      <c r="FU1129" s="157">
        <v>0</v>
      </c>
      <c r="FV1129" s="157">
        <v>0</v>
      </c>
      <c r="FW1129" s="157">
        <v>0</v>
      </c>
      <c r="FX1129" s="157">
        <v>0</v>
      </c>
      <c r="FY1129" s="192">
        <v>2.72E-5</v>
      </c>
      <c r="FZ1129" s="157">
        <v>0</v>
      </c>
      <c r="GA1129" s="157">
        <v>0</v>
      </c>
      <c r="GB1129" s="157">
        <v>0</v>
      </c>
      <c r="GC1129" s="157">
        <v>0</v>
      </c>
      <c r="GD1129" s="157">
        <v>0</v>
      </c>
      <c r="GE1129" s="157">
        <v>0</v>
      </c>
      <c r="GF1129" s="192">
        <v>4.1300000000000001E-5</v>
      </c>
      <c r="GG1129" s="192">
        <v>8.8900000000000006E-5</v>
      </c>
      <c r="GH1129" s="157">
        <v>1.16678E-4</v>
      </c>
      <c r="GI1129" s="157">
        <v>1.54377E-4</v>
      </c>
      <c r="GJ1129" s="157">
        <v>0</v>
      </c>
      <c r="GK1129" s="157">
        <v>0</v>
      </c>
      <c r="GL1129" s="157">
        <v>0</v>
      </c>
      <c r="GM1129" s="157">
        <v>0</v>
      </c>
      <c r="GN1129" s="157">
        <v>0</v>
      </c>
      <c r="GO1129" s="157">
        <v>0</v>
      </c>
      <c r="GP1129" s="157">
        <v>0</v>
      </c>
      <c r="GQ1129" s="157">
        <v>0</v>
      </c>
      <c r="GR1129" s="157">
        <v>0</v>
      </c>
      <c r="GS1129" s="157">
        <v>0</v>
      </c>
      <c r="GT1129" s="157">
        <v>0</v>
      </c>
      <c r="GU1129" s="157">
        <v>0</v>
      </c>
      <c r="GV1129" s="157">
        <v>0</v>
      </c>
      <c r="GW1129" s="157">
        <v>0</v>
      </c>
      <c r="GX1129" s="157">
        <v>0</v>
      </c>
      <c r="GY1129" s="157">
        <v>0</v>
      </c>
      <c r="GZ1129" s="157">
        <v>0</v>
      </c>
      <c r="HA1129" s="157">
        <v>0</v>
      </c>
    </row>
    <row r="1130" spans="1:209" x14ac:dyDescent="0.2">
      <c r="A1130" s="157" t="s">
        <v>4939</v>
      </c>
      <c r="B1130" s="157">
        <v>0</v>
      </c>
      <c r="C1130" s="192">
        <v>1.7200000000000001E-5</v>
      </c>
      <c r="D1130" s="192">
        <v>1.0200000000000001E-5</v>
      </c>
      <c r="E1130" s="157">
        <v>0</v>
      </c>
      <c r="F1130" s="157">
        <v>0</v>
      </c>
      <c r="G1130" s="157">
        <v>0</v>
      </c>
      <c r="H1130" s="157">
        <v>0</v>
      </c>
      <c r="I1130" s="157">
        <v>0</v>
      </c>
      <c r="J1130" s="157">
        <v>0</v>
      </c>
      <c r="K1130" s="157">
        <v>0</v>
      </c>
      <c r="L1130" s="157">
        <v>0</v>
      </c>
      <c r="M1130" s="157">
        <v>0</v>
      </c>
      <c r="N1130" s="157">
        <v>0</v>
      </c>
      <c r="O1130" s="157">
        <v>0</v>
      </c>
      <c r="P1130" s="157">
        <v>0</v>
      </c>
      <c r="Q1130" s="157">
        <v>0</v>
      </c>
      <c r="R1130" s="157">
        <v>0</v>
      </c>
      <c r="S1130" s="157">
        <v>0</v>
      </c>
      <c r="T1130" s="192">
        <v>3.2299999999999999E-5</v>
      </c>
      <c r="U1130" s="157">
        <v>0</v>
      </c>
      <c r="V1130" s="157">
        <v>0</v>
      </c>
      <c r="W1130" s="157">
        <v>0</v>
      </c>
      <c r="X1130" s="157">
        <v>0</v>
      </c>
      <c r="Y1130" s="157">
        <v>0</v>
      </c>
      <c r="Z1130" s="157">
        <v>0</v>
      </c>
      <c r="AA1130" s="157">
        <v>0</v>
      </c>
      <c r="AB1130" s="157">
        <v>0</v>
      </c>
      <c r="AC1130" s="157">
        <v>0</v>
      </c>
      <c r="AD1130" s="157">
        <v>0</v>
      </c>
      <c r="AE1130" s="192">
        <v>2.7800000000000001E-5</v>
      </c>
      <c r="AF1130" s="157">
        <v>0</v>
      </c>
      <c r="AG1130" s="157">
        <v>0</v>
      </c>
      <c r="AH1130" s="192">
        <v>3.68E-5</v>
      </c>
      <c r="AI1130" s="192">
        <v>7.7399999999999998E-5</v>
      </c>
      <c r="AJ1130" s="157">
        <v>0</v>
      </c>
      <c r="AK1130" s="157">
        <v>0</v>
      </c>
      <c r="AL1130" s="157">
        <v>0</v>
      </c>
      <c r="AM1130" s="157">
        <v>0</v>
      </c>
      <c r="AN1130" s="157">
        <v>0</v>
      </c>
      <c r="AO1130" s="157">
        <v>0</v>
      </c>
      <c r="AP1130" s="157">
        <v>0</v>
      </c>
      <c r="AQ1130" s="157">
        <v>0</v>
      </c>
      <c r="AR1130" s="157">
        <v>0</v>
      </c>
      <c r="AS1130" s="157">
        <v>0</v>
      </c>
      <c r="AT1130" s="157">
        <v>0</v>
      </c>
      <c r="AU1130" s="157">
        <v>0</v>
      </c>
      <c r="AV1130" s="157">
        <v>0</v>
      </c>
      <c r="AW1130" s="157">
        <v>0</v>
      </c>
      <c r="AX1130" s="157">
        <v>0</v>
      </c>
      <c r="AY1130" s="157">
        <v>0</v>
      </c>
      <c r="AZ1130" s="157">
        <v>0</v>
      </c>
      <c r="BA1130" s="157">
        <v>0</v>
      </c>
      <c r="BB1130" s="157">
        <v>0</v>
      </c>
      <c r="BC1130" s="157">
        <v>0</v>
      </c>
      <c r="BD1130" s="157">
        <v>0</v>
      </c>
      <c r="BE1130" s="157">
        <v>0</v>
      </c>
      <c r="BF1130" s="157">
        <v>0</v>
      </c>
      <c r="BG1130" s="157">
        <v>0</v>
      </c>
      <c r="BH1130" s="157">
        <v>0</v>
      </c>
      <c r="BI1130" s="157">
        <v>0</v>
      </c>
      <c r="BJ1130" s="157">
        <v>0</v>
      </c>
      <c r="BK1130" s="157">
        <v>0</v>
      </c>
      <c r="BL1130" s="157">
        <v>0</v>
      </c>
      <c r="BM1130" s="157">
        <v>0</v>
      </c>
      <c r="BN1130" s="157">
        <v>0</v>
      </c>
      <c r="BO1130" s="157">
        <v>0</v>
      </c>
      <c r="BP1130" s="157">
        <v>0</v>
      </c>
      <c r="BQ1130" s="157">
        <v>0</v>
      </c>
      <c r="BR1130" s="157">
        <v>0</v>
      </c>
      <c r="BS1130" s="157">
        <v>0</v>
      </c>
      <c r="BT1130" s="157">
        <v>0</v>
      </c>
      <c r="BU1130" s="157">
        <v>0</v>
      </c>
      <c r="BV1130" s="157">
        <v>0</v>
      </c>
      <c r="BW1130" s="157">
        <v>0</v>
      </c>
      <c r="BX1130" s="192">
        <v>2.4000000000000001E-5</v>
      </c>
      <c r="BY1130" s="157">
        <v>2.7702899999999998E-4</v>
      </c>
      <c r="BZ1130" s="192">
        <v>6.19E-5</v>
      </c>
      <c r="CA1130" s="192">
        <v>4.2799999999999997E-5</v>
      </c>
      <c r="CB1130" s="157">
        <v>0</v>
      </c>
      <c r="CC1130" s="192">
        <v>9.0600000000000007E-5</v>
      </c>
      <c r="CD1130" s="192">
        <v>4.0000000000000003E-5</v>
      </c>
      <c r="CE1130" s="157">
        <v>0</v>
      </c>
      <c r="CF1130" s="192">
        <v>2.7699999999999999E-5</v>
      </c>
      <c r="CG1130" s="157">
        <v>0</v>
      </c>
      <c r="CH1130" s="157">
        <v>0</v>
      </c>
      <c r="CI1130" s="157">
        <v>0</v>
      </c>
      <c r="CJ1130" s="157">
        <v>0</v>
      </c>
      <c r="CK1130" s="157">
        <v>0</v>
      </c>
      <c r="CL1130" s="157">
        <v>0</v>
      </c>
      <c r="CM1130" s="157">
        <v>0</v>
      </c>
      <c r="CN1130" s="157">
        <v>0</v>
      </c>
      <c r="CO1130" s="157">
        <v>0</v>
      </c>
      <c r="CP1130" s="157">
        <v>0</v>
      </c>
      <c r="CQ1130" s="157">
        <v>0</v>
      </c>
      <c r="CR1130" s="157">
        <v>0</v>
      </c>
      <c r="CS1130" s="192">
        <v>3.1300000000000002E-5</v>
      </c>
      <c r="CT1130" s="192">
        <v>4.7599999999999998E-5</v>
      </c>
      <c r="CU1130" s="157">
        <v>0</v>
      </c>
      <c r="CV1130" s="157">
        <v>0</v>
      </c>
      <c r="CW1130" s="157">
        <v>0</v>
      </c>
      <c r="CX1130" s="157">
        <v>0</v>
      </c>
      <c r="CY1130" s="157">
        <v>0</v>
      </c>
      <c r="CZ1130" s="157">
        <v>0</v>
      </c>
      <c r="DA1130" s="157">
        <v>0</v>
      </c>
      <c r="DB1130" s="157">
        <v>0</v>
      </c>
      <c r="DC1130" s="157">
        <v>0</v>
      </c>
      <c r="DD1130" s="157">
        <v>0</v>
      </c>
      <c r="DE1130" s="157">
        <v>0</v>
      </c>
      <c r="DF1130" s="157">
        <v>0</v>
      </c>
      <c r="DG1130" s="157">
        <v>0</v>
      </c>
      <c r="DH1130" s="157">
        <v>0</v>
      </c>
      <c r="DI1130" s="157">
        <v>0</v>
      </c>
      <c r="DJ1130" s="157">
        <v>0</v>
      </c>
      <c r="DK1130" s="157">
        <v>0</v>
      </c>
      <c r="DL1130" s="157">
        <v>0</v>
      </c>
      <c r="DM1130" s="157">
        <v>0</v>
      </c>
      <c r="DN1130" s="157">
        <v>0</v>
      </c>
      <c r="DO1130" s="157">
        <v>0</v>
      </c>
      <c r="DP1130" s="157">
        <v>0</v>
      </c>
      <c r="DQ1130" s="157">
        <v>0</v>
      </c>
      <c r="DR1130" s="157">
        <v>0</v>
      </c>
      <c r="DS1130" s="157">
        <v>0</v>
      </c>
      <c r="DT1130" s="157">
        <v>0</v>
      </c>
      <c r="DU1130" s="157">
        <v>0</v>
      </c>
      <c r="DV1130" s="157">
        <v>0</v>
      </c>
      <c r="DW1130" s="157">
        <v>0</v>
      </c>
      <c r="DX1130" s="192">
        <v>2.72E-5</v>
      </c>
      <c r="DY1130" s="157">
        <v>0</v>
      </c>
      <c r="DZ1130" s="157">
        <v>0</v>
      </c>
      <c r="EA1130" s="157">
        <v>0</v>
      </c>
      <c r="EB1130" s="192">
        <v>7.0400000000000004E-5</v>
      </c>
      <c r="EC1130" s="157">
        <v>0</v>
      </c>
      <c r="ED1130" s="157">
        <v>0</v>
      </c>
      <c r="EE1130" s="157">
        <v>0</v>
      </c>
      <c r="EF1130" s="157">
        <v>0</v>
      </c>
      <c r="EG1130" s="157">
        <v>0</v>
      </c>
      <c r="EH1130" s="157">
        <v>0</v>
      </c>
      <c r="EI1130" s="157">
        <v>0</v>
      </c>
      <c r="EJ1130" s="157">
        <v>0</v>
      </c>
      <c r="EK1130" s="157">
        <v>0</v>
      </c>
      <c r="EL1130" s="157">
        <v>0</v>
      </c>
      <c r="EM1130" s="157">
        <v>0</v>
      </c>
      <c r="EN1130" s="157">
        <v>0</v>
      </c>
      <c r="EO1130" s="157">
        <v>0</v>
      </c>
      <c r="EP1130" s="157">
        <v>0</v>
      </c>
      <c r="EQ1130" s="157">
        <v>0</v>
      </c>
      <c r="ER1130" s="192">
        <v>8.2700000000000004E-5</v>
      </c>
      <c r="ES1130" s="157">
        <v>0</v>
      </c>
      <c r="ET1130" s="157">
        <v>0</v>
      </c>
      <c r="EU1130" s="157">
        <v>0</v>
      </c>
      <c r="EV1130" s="157">
        <v>0</v>
      </c>
      <c r="EW1130" s="157">
        <v>0</v>
      </c>
      <c r="EX1130" s="157">
        <v>0</v>
      </c>
      <c r="EY1130" s="157">
        <v>0</v>
      </c>
      <c r="EZ1130" s="157">
        <v>0</v>
      </c>
      <c r="FA1130" s="157">
        <v>0</v>
      </c>
      <c r="FB1130" s="157">
        <v>0</v>
      </c>
      <c r="FC1130" s="157">
        <v>0</v>
      </c>
      <c r="FD1130" s="157">
        <v>0</v>
      </c>
      <c r="FE1130" s="157">
        <v>0</v>
      </c>
      <c r="FF1130" s="157">
        <v>0</v>
      </c>
      <c r="FG1130" s="157">
        <v>0</v>
      </c>
      <c r="FH1130" s="157">
        <v>0</v>
      </c>
      <c r="FI1130" s="157">
        <v>0</v>
      </c>
      <c r="FJ1130" s="157">
        <v>0</v>
      </c>
      <c r="FK1130" s="157">
        <v>0</v>
      </c>
      <c r="FL1130" s="157">
        <v>1.28427E-4</v>
      </c>
      <c r="FM1130" s="192">
        <v>4.2299999999999998E-5</v>
      </c>
      <c r="FN1130" s="157">
        <v>0</v>
      </c>
      <c r="FO1130" s="157">
        <v>0</v>
      </c>
      <c r="FP1130" s="157">
        <v>0</v>
      </c>
      <c r="FQ1130" s="192">
        <v>3.1300000000000002E-5</v>
      </c>
      <c r="FR1130" s="157">
        <v>0</v>
      </c>
      <c r="FS1130" s="157">
        <v>0</v>
      </c>
      <c r="FT1130" s="157">
        <v>0</v>
      </c>
      <c r="FU1130" s="157">
        <v>0</v>
      </c>
      <c r="FV1130" s="157">
        <v>0</v>
      </c>
      <c r="FW1130" s="157">
        <v>0</v>
      </c>
      <c r="FX1130" s="157">
        <v>3.32651E-4</v>
      </c>
      <c r="FY1130" s="157">
        <v>0</v>
      </c>
      <c r="FZ1130" s="157">
        <v>0</v>
      </c>
      <c r="GA1130" s="157">
        <v>0</v>
      </c>
      <c r="GB1130" s="157">
        <v>0</v>
      </c>
      <c r="GC1130" s="157">
        <v>0</v>
      </c>
      <c r="GD1130" s="157">
        <v>0</v>
      </c>
      <c r="GE1130" s="157">
        <v>0</v>
      </c>
      <c r="GF1130" s="157">
        <v>0</v>
      </c>
      <c r="GG1130" s="157">
        <v>0</v>
      </c>
      <c r="GH1130" s="157">
        <v>0</v>
      </c>
      <c r="GI1130" s="157">
        <v>0</v>
      </c>
      <c r="GJ1130" s="157">
        <v>0</v>
      </c>
      <c r="GK1130" s="157">
        <v>0</v>
      </c>
      <c r="GL1130" s="157">
        <v>0</v>
      </c>
      <c r="GM1130" s="157">
        <v>0</v>
      </c>
      <c r="GN1130" s="157">
        <v>0</v>
      </c>
      <c r="GO1130" s="157">
        <v>0</v>
      </c>
      <c r="GP1130" s="157">
        <v>0</v>
      </c>
      <c r="GQ1130" s="157">
        <v>0</v>
      </c>
      <c r="GR1130" s="157">
        <v>0</v>
      </c>
      <c r="GS1130" s="157">
        <v>0</v>
      </c>
      <c r="GT1130" s="157">
        <v>0</v>
      </c>
      <c r="GU1130" s="157">
        <v>0</v>
      </c>
      <c r="GV1130" s="157">
        <v>0</v>
      </c>
      <c r="GW1130" s="157">
        <v>0</v>
      </c>
      <c r="GX1130" s="157">
        <v>0</v>
      </c>
      <c r="GY1130" s="157">
        <v>0</v>
      </c>
      <c r="GZ1130" s="157">
        <v>0</v>
      </c>
      <c r="HA1130" s="157">
        <v>0</v>
      </c>
    </row>
    <row r="1131" spans="1:209" x14ac:dyDescent="0.2">
      <c r="A1131" s="157" t="s">
        <v>4940</v>
      </c>
      <c r="B1131" s="192">
        <v>1.49E-5</v>
      </c>
      <c r="C1131" s="157">
        <v>1.09071E-4</v>
      </c>
      <c r="D1131" s="192">
        <v>6.1400000000000002E-5</v>
      </c>
      <c r="E1131" s="157">
        <v>1.1653400000000001E-4</v>
      </c>
      <c r="F1131" s="192">
        <v>3.9499999999999998E-5</v>
      </c>
      <c r="G1131" s="157">
        <v>0</v>
      </c>
      <c r="H1131" s="192">
        <v>3.15E-5</v>
      </c>
      <c r="I1131" s="157">
        <v>1.05054E-4</v>
      </c>
      <c r="J1131" s="157">
        <v>0</v>
      </c>
      <c r="K1131" s="157">
        <v>0</v>
      </c>
      <c r="L1131" s="157">
        <v>0</v>
      </c>
      <c r="M1131" s="157">
        <v>3.7044900000000002E-4</v>
      </c>
      <c r="N1131" s="192">
        <v>3.3800000000000002E-5</v>
      </c>
      <c r="O1131" s="157">
        <v>0</v>
      </c>
      <c r="P1131" s="192">
        <v>5.2899999999999998E-5</v>
      </c>
      <c r="Q1131" s="157">
        <v>0</v>
      </c>
      <c r="R1131" s="157">
        <v>0</v>
      </c>
      <c r="S1131" s="157">
        <v>0</v>
      </c>
      <c r="T1131" s="157">
        <v>0</v>
      </c>
      <c r="U1131" s="157">
        <v>0</v>
      </c>
      <c r="V1131" s="157">
        <v>1.21793E-4</v>
      </c>
      <c r="W1131" s="157">
        <v>0</v>
      </c>
      <c r="X1131" s="157">
        <v>1.82537E-4</v>
      </c>
      <c r="Y1131" s="192">
        <v>2.0000000000000002E-5</v>
      </c>
      <c r="Z1131" s="157">
        <v>3.8701099999999998E-4</v>
      </c>
      <c r="AA1131" s="192">
        <v>3.29E-5</v>
      </c>
      <c r="AB1131" s="157">
        <v>1.2972799999999999E-4</v>
      </c>
      <c r="AC1131" s="192">
        <v>1.9300000000000002E-5</v>
      </c>
      <c r="AD1131" s="157">
        <v>0</v>
      </c>
      <c r="AE1131" s="192">
        <v>4.1699999999999997E-5</v>
      </c>
      <c r="AF1131" s="157">
        <v>0</v>
      </c>
      <c r="AG1131" s="157">
        <v>0</v>
      </c>
      <c r="AH1131" s="192">
        <v>2.4600000000000002E-5</v>
      </c>
      <c r="AI1131" s="157">
        <v>0</v>
      </c>
      <c r="AJ1131" s="157">
        <v>0</v>
      </c>
      <c r="AK1131" s="192">
        <v>6.9900000000000005E-5</v>
      </c>
      <c r="AL1131" s="157">
        <v>0</v>
      </c>
      <c r="AM1131" s="192">
        <v>6.2100000000000005E-5</v>
      </c>
      <c r="AN1131" s="192">
        <v>1.6500000000000001E-5</v>
      </c>
      <c r="AO1131" s="157">
        <v>0</v>
      </c>
      <c r="AP1131" s="157">
        <v>1.4007599999999999E-4</v>
      </c>
      <c r="AQ1131" s="157">
        <v>0</v>
      </c>
      <c r="AR1131" s="192">
        <v>5.0899999999999997E-5</v>
      </c>
      <c r="AS1131" s="157">
        <v>1.3663099999999999E-4</v>
      </c>
      <c r="AT1131" s="157">
        <v>0</v>
      </c>
      <c r="AU1131" s="157">
        <v>0</v>
      </c>
      <c r="AV1131" s="157">
        <v>0</v>
      </c>
      <c r="AW1131" s="157">
        <v>0</v>
      </c>
      <c r="AX1131" s="157">
        <v>1.3234100000000001E-4</v>
      </c>
      <c r="AY1131" s="157">
        <v>1.08088E-4</v>
      </c>
      <c r="AZ1131" s="157">
        <v>1.51762E-4</v>
      </c>
      <c r="BA1131" s="157">
        <v>0</v>
      </c>
      <c r="BB1131" s="157">
        <v>0</v>
      </c>
      <c r="BC1131" s="157">
        <v>0</v>
      </c>
      <c r="BD1131" s="157">
        <v>1.1090999999999999E-4</v>
      </c>
      <c r="BE1131" s="157">
        <v>0</v>
      </c>
      <c r="BF1131" s="157">
        <v>0</v>
      </c>
      <c r="BG1131" s="157">
        <v>0</v>
      </c>
      <c r="BH1131" s="157">
        <v>0</v>
      </c>
      <c r="BI1131" s="157">
        <v>0</v>
      </c>
      <c r="BJ1131" s="157">
        <v>1.12644E-4</v>
      </c>
      <c r="BK1131" s="157">
        <v>1.3777700000000001E-4</v>
      </c>
      <c r="BL1131" s="157">
        <v>0</v>
      </c>
      <c r="BM1131" s="157">
        <v>0</v>
      </c>
      <c r="BN1131" s="157">
        <v>0</v>
      </c>
      <c r="BO1131" s="192">
        <v>2.2200000000000001E-5</v>
      </c>
      <c r="BP1131" s="157">
        <v>0</v>
      </c>
      <c r="BQ1131" s="157">
        <v>0</v>
      </c>
      <c r="BR1131" s="157">
        <v>0</v>
      </c>
      <c r="BS1131" s="157">
        <v>0</v>
      </c>
      <c r="BT1131" s="157">
        <v>0</v>
      </c>
      <c r="BU1131" s="157">
        <v>0</v>
      </c>
      <c r="BV1131" s="157">
        <v>0</v>
      </c>
      <c r="BW1131" s="157">
        <v>0</v>
      </c>
      <c r="BX1131" s="157">
        <v>1.19821E-4</v>
      </c>
      <c r="BY1131" s="157">
        <v>0</v>
      </c>
      <c r="BZ1131" s="157">
        <v>0</v>
      </c>
      <c r="CA1131" s="192">
        <v>8.5499999999999995E-6</v>
      </c>
      <c r="CB1131" s="157">
        <v>0</v>
      </c>
      <c r="CC1131" s="192">
        <v>1.8099999999999999E-5</v>
      </c>
      <c r="CD1131" s="157">
        <v>0</v>
      </c>
      <c r="CE1131" s="157">
        <v>0</v>
      </c>
      <c r="CF1131" s="157">
        <v>1.1077E-4</v>
      </c>
      <c r="CG1131" s="157">
        <v>0</v>
      </c>
      <c r="CH1131" s="192">
        <v>7.9800000000000002E-5</v>
      </c>
      <c r="CI1131" s="157">
        <v>0</v>
      </c>
      <c r="CJ1131" s="157">
        <v>0</v>
      </c>
      <c r="CK1131" s="157">
        <v>0</v>
      </c>
      <c r="CL1131" s="157">
        <v>0</v>
      </c>
      <c r="CM1131" s="157">
        <v>0</v>
      </c>
      <c r="CN1131" s="157">
        <v>0</v>
      </c>
      <c r="CO1131" s="157">
        <v>0</v>
      </c>
      <c r="CP1131" s="157">
        <v>0</v>
      </c>
      <c r="CQ1131" s="157">
        <v>0</v>
      </c>
      <c r="CR1131" s="157">
        <v>0</v>
      </c>
      <c r="CS1131" s="157">
        <v>0</v>
      </c>
      <c r="CT1131" s="157">
        <v>0</v>
      </c>
      <c r="CU1131" s="157">
        <v>0</v>
      </c>
      <c r="CV1131" s="157">
        <v>0</v>
      </c>
      <c r="CW1131" s="157">
        <v>1.6020100000000001E-4</v>
      </c>
      <c r="CX1131" s="157">
        <v>0</v>
      </c>
      <c r="CY1131" s="157">
        <v>0</v>
      </c>
      <c r="CZ1131" s="157">
        <v>0</v>
      </c>
      <c r="DA1131" s="192">
        <v>2.4899999999999999E-5</v>
      </c>
      <c r="DB1131" s="192">
        <v>6.6500000000000004E-5</v>
      </c>
      <c r="DC1131" s="157">
        <v>1.22089E-4</v>
      </c>
      <c r="DD1131" s="157">
        <v>0</v>
      </c>
      <c r="DE1131" s="157">
        <v>0</v>
      </c>
      <c r="DF1131" s="157">
        <v>0</v>
      </c>
      <c r="DG1131" s="157">
        <v>0</v>
      </c>
      <c r="DH1131" s="157">
        <v>0</v>
      </c>
      <c r="DI1131" s="157">
        <v>0</v>
      </c>
      <c r="DJ1131" s="157">
        <v>5.6991500000000005E-4</v>
      </c>
      <c r="DK1131" s="157">
        <v>0</v>
      </c>
      <c r="DL1131" s="157">
        <v>0</v>
      </c>
      <c r="DM1131" s="157">
        <v>0</v>
      </c>
      <c r="DN1131" s="157">
        <v>0</v>
      </c>
      <c r="DO1131" s="157">
        <v>0</v>
      </c>
      <c r="DP1131" s="157">
        <v>0</v>
      </c>
      <c r="DQ1131" s="157">
        <v>1.5776599999999999E-4</v>
      </c>
      <c r="DR1131" s="157">
        <v>0</v>
      </c>
      <c r="DS1131" s="157">
        <v>0</v>
      </c>
      <c r="DT1131" s="157">
        <v>0</v>
      </c>
      <c r="DU1131" s="157">
        <v>0</v>
      </c>
      <c r="DV1131" s="157">
        <v>0</v>
      </c>
      <c r="DW1131" s="157">
        <v>0</v>
      </c>
      <c r="DX1131" s="157">
        <v>0</v>
      </c>
      <c r="DY1131" s="157">
        <v>0</v>
      </c>
      <c r="DZ1131" s="157">
        <v>0</v>
      </c>
      <c r="EA1131" s="157">
        <v>0</v>
      </c>
      <c r="EB1131" s="157">
        <v>0</v>
      </c>
      <c r="EC1131" s="157">
        <v>0</v>
      </c>
      <c r="ED1131" s="157">
        <v>0</v>
      </c>
      <c r="EE1131" s="157">
        <v>0</v>
      </c>
      <c r="EF1131" s="157">
        <v>0</v>
      </c>
      <c r="EG1131" s="157">
        <v>0</v>
      </c>
      <c r="EH1131" s="157">
        <v>0</v>
      </c>
      <c r="EI1131" s="157">
        <v>0</v>
      </c>
      <c r="EJ1131" s="157">
        <v>0</v>
      </c>
      <c r="EK1131" s="157">
        <v>0</v>
      </c>
      <c r="EL1131" s="157">
        <v>0</v>
      </c>
      <c r="EM1131" s="157">
        <v>0</v>
      </c>
      <c r="EN1131" s="157">
        <v>0</v>
      </c>
      <c r="EO1131" s="157">
        <v>1.96477E-4</v>
      </c>
      <c r="EP1131" s="157">
        <v>0</v>
      </c>
      <c r="EQ1131" s="157">
        <v>0</v>
      </c>
      <c r="ER1131" s="192">
        <v>4.1300000000000001E-5</v>
      </c>
      <c r="ES1131" s="157">
        <v>0</v>
      </c>
      <c r="ET1131" s="192">
        <v>3.7200000000000003E-5</v>
      </c>
      <c r="EU1131" s="157">
        <v>0</v>
      </c>
      <c r="EV1131" s="157">
        <v>0</v>
      </c>
      <c r="EW1131" s="157">
        <v>0</v>
      </c>
      <c r="EX1131" s="157">
        <v>0</v>
      </c>
      <c r="EY1131" s="157">
        <v>0</v>
      </c>
      <c r="EZ1131" s="157">
        <v>0</v>
      </c>
      <c r="FA1131" s="157">
        <v>0</v>
      </c>
      <c r="FB1131" s="157">
        <v>0</v>
      </c>
      <c r="FC1131" s="157">
        <v>0</v>
      </c>
      <c r="FD1131" s="157">
        <v>0</v>
      </c>
      <c r="FE1131" s="157">
        <v>0</v>
      </c>
      <c r="FF1131" s="157">
        <v>0</v>
      </c>
      <c r="FG1131" s="157">
        <v>0</v>
      </c>
      <c r="FH1131" s="157">
        <v>0</v>
      </c>
      <c r="FI1131" s="157">
        <v>0</v>
      </c>
      <c r="FJ1131" s="157">
        <v>0</v>
      </c>
      <c r="FK1131" s="157">
        <v>1.38613E-4</v>
      </c>
      <c r="FL1131" s="157">
        <v>0</v>
      </c>
      <c r="FM1131" s="157">
        <v>0</v>
      </c>
      <c r="FN1131" s="157">
        <v>0</v>
      </c>
      <c r="FO1131" s="157">
        <v>0</v>
      </c>
      <c r="FP1131" s="157">
        <v>0</v>
      </c>
      <c r="FQ1131" s="157">
        <v>0</v>
      </c>
      <c r="FR1131" s="157">
        <v>0</v>
      </c>
      <c r="FS1131" s="157">
        <v>0</v>
      </c>
      <c r="FT1131" s="157">
        <v>0</v>
      </c>
      <c r="FU1131" s="157">
        <v>0</v>
      </c>
      <c r="FV1131" s="157">
        <v>0</v>
      </c>
      <c r="FW1131" s="157">
        <v>0</v>
      </c>
      <c r="FX1131" s="192">
        <v>7.6799999999999997E-5</v>
      </c>
      <c r="FY1131" s="157">
        <v>0</v>
      </c>
      <c r="FZ1131" s="157">
        <v>0</v>
      </c>
      <c r="GA1131" s="157">
        <v>0</v>
      </c>
      <c r="GB1131" s="157">
        <v>0</v>
      </c>
      <c r="GC1131" s="157">
        <v>0</v>
      </c>
      <c r="GD1131" s="157">
        <v>0</v>
      </c>
      <c r="GE1131" s="192">
        <v>4.5200000000000001E-5</v>
      </c>
      <c r="GF1131" s="157">
        <v>0</v>
      </c>
      <c r="GG1131" s="157">
        <v>0</v>
      </c>
      <c r="GH1131" s="157">
        <v>0</v>
      </c>
      <c r="GI1131" s="157">
        <v>0</v>
      </c>
      <c r="GJ1131" s="157">
        <v>0</v>
      </c>
      <c r="GK1131" s="192">
        <v>8.8700000000000001E-5</v>
      </c>
      <c r="GL1131" s="192">
        <v>6.6199999999999996E-5</v>
      </c>
      <c r="GM1131" s="157">
        <v>0</v>
      </c>
      <c r="GN1131" s="157">
        <v>0</v>
      </c>
      <c r="GO1131" s="157">
        <v>0</v>
      </c>
      <c r="GP1131" s="157">
        <v>1.4256199999999999E-4</v>
      </c>
      <c r="GQ1131" s="157">
        <v>0</v>
      </c>
      <c r="GR1131" s="157">
        <v>0</v>
      </c>
      <c r="GS1131" s="157">
        <v>0</v>
      </c>
      <c r="GT1131" s="157">
        <v>0</v>
      </c>
      <c r="GU1131" s="157">
        <v>0</v>
      </c>
      <c r="GV1131" s="157">
        <v>0</v>
      </c>
      <c r="GW1131" s="157">
        <v>0</v>
      </c>
      <c r="GX1131" s="157">
        <v>0</v>
      </c>
      <c r="GY1131" s="157">
        <v>0</v>
      </c>
      <c r="GZ1131" s="157">
        <v>0</v>
      </c>
      <c r="HA1131" s="157">
        <v>0</v>
      </c>
    </row>
    <row r="1132" spans="1:209" x14ac:dyDescent="0.2">
      <c r="A1132" s="157" t="s">
        <v>4941</v>
      </c>
      <c r="B1132" s="192">
        <v>2.9799999999999999E-5</v>
      </c>
      <c r="C1132" s="192">
        <v>2.87E-5</v>
      </c>
      <c r="D1132" s="157">
        <v>0</v>
      </c>
      <c r="E1132" s="157">
        <v>0</v>
      </c>
      <c r="F1132" s="157">
        <v>0</v>
      </c>
      <c r="G1132" s="192">
        <v>1.42E-5</v>
      </c>
      <c r="H1132" s="157">
        <v>0</v>
      </c>
      <c r="I1132" s="157">
        <v>0</v>
      </c>
      <c r="J1132" s="192">
        <v>3.4700000000000003E-5</v>
      </c>
      <c r="K1132" s="192">
        <v>5.3600000000000002E-5</v>
      </c>
      <c r="L1132" s="157">
        <v>0</v>
      </c>
      <c r="M1132" s="192">
        <v>3.5299999999999997E-5</v>
      </c>
      <c r="N1132" s="192">
        <v>1.6900000000000001E-5</v>
      </c>
      <c r="O1132" s="192">
        <v>1.6500000000000001E-5</v>
      </c>
      <c r="P1132" s="157">
        <v>0</v>
      </c>
      <c r="Q1132" s="157">
        <v>0</v>
      </c>
      <c r="R1132" s="157">
        <v>0</v>
      </c>
      <c r="S1132" s="157">
        <v>0</v>
      </c>
      <c r="T1132" s="157">
        <v>0</v>
      </c>
      <c r="U1132" s="157">
        <v>0</v>
      </c>
      <c r="V1132" s="192">
        <v>2.0299999999999999E-5</v>
      </c>
      <c r="W1132" s="157">
        <v>0</v>
      </c>
      <c r="X1132" s="157">
        <v>0</v>
      </c>
      <c r="Y1132" s="157">
        <v>0</v>
      </c>
      <c r="Z1132" s="192">
        <v>8.7999999999999998E-5</v>
      </c>
      <c r="AA1132" s="157">
        <v>0</v>
      </c>
      <c r="AB1132" s="157">
        <v>0</v>
      </c>
      <c r="AC1132" s="192">
        <v>5.7899999999999998E-5</v>
      </c>
      <c r="AD1132" s="192">
        <v>5.8199999999999998E-5</v>
      </c>
      <c r="AE1132" s="192">
        <v>2.7800000000000001E-5</v>
      </c>
      <c r="AF1132" s="157">
        <v>0</v>
      </c>
      <c r="AG1132" s="192">
        <v>4.0099999999999999E-5</v>
      </c>
      <c r="AH1132" s="157">
        <v>0</v>
      </c>
      <c r="AI1132" s="192">
        <v>3.8699999999999999E-5</v>
      </c>
      <c r="AJ1132" s="157">
        <v>0</v>
      </c>
      <c r="AK1132" s="157">
        <v>0</v>
      </c>
      <c r="AL1132" s="157">
        <v>0</v>
      </c>
      <c r="AM1132" s="157">
        <v>0</v>
      </c>
      <c r="AN1132" s="157">
        <v>0</v>
      </c>
      <c r="AO1132" s="157">
        <v>0</v>
      </c>
      <c r="AP1132" s="157">
        <v>0</v>
      </c>
      <c r="AQ1132" s="157">
        <v>0</v>
      </c>
      <c r="AR1132" s="157">
        <v>0</v>
      </c>
      <c r="AS1132" s="157">
        <v>0</v>
      </c>
      <c r="AT1132" s="157">
        <v>0</v>
      </c>
      <c r="AU1132" s="157">
        <v>0</v>
      </c>
      <c r="AV1132" s="192">
        <v>9.7899999999999994E-5</v>
      </c>
      <c r="AW1132" s="157">
        <v>0</v>
      </c>
      <c r="AX1132" s="157">
        <v>0</v>
      </c>
      <c r="AY1132" s="157">
        <v>1.8915300000000001E-4</v>
      </c>
      <c r="AZ1132" s="157">
        <v>0</v>
      </c>
      <c r="BA1132" s="157">
        <v>0</v>
      </c>
      <c r="BB1132" s="157">
        <v>0</v>
      </c>
      <c r="BC1132" s="157">
        <v>0</v>
      </c>
      <c r="BD1132" s="157">
        <v>0</v>
      </c>
      <c r="BE1132" s="157">
        <v>0</v>
      </c>
      <c r="BF1132" s="157">
        <v>0</v>
      </c>
      <c r="BG1132" s="157">
        <v>0</v>
      </c>
      <c r="BH1132" s="157">
        <v>0</v>
      </c>
      <c r="BI1132" s="157">
        <v>0</v>
      </c>
      <c r="BJ1132" s="157">
        <v>1.6896599999999999E-4</v>
      </c>
      <c r="BK1132" s="157">
        <v>0</v>
      </c>
      <c r="BL1132" s="157">
        <v>0</v>
      </c>
      <c r="BM1132" s="157">
        <v>0</v>
      </c>
      <c r="BN1132" s="157">
        <v>0</v>
      </c>
      <c r="BO1132" s="157">
        <v>0</v>
      </c>
      <c r="BP1132" s="157">
        <v>0</v>
      </c>
      <c r="BQ1132" s="192">
        <v>5.9799999999999997E-5</v>
      </c>
      <c r="BR1132" s="192">
        <v>2.1100000000000001E-5</v>
      </c>
      <c r="BS1132" s="157">
        <v>0</v>
      </c>
      <c r="BT1132" s="157">
        <v>0</v>
      </c>
      <c r="BU1132" s="157">
        <v>0</v>
      </c>
      <c r="BV1132" s="157">
        <v>0</v>
      </c>
      <c r="BW1132" s="157">
        <v>0</v>
      </c>
      <c r="BX1132" s="157">
        <v>0</v>
      </c>
      <c r="BY1132" s="157">
        <v>0</v>
      </c>
      <c r="BZ1132" s="157">
        <v>0</v>
      </c>
      <c r="CA1132" s="157">
        <v>0</v>
      </c>
      <c r="CB1132" s="157">
        <v>0</v>
      </c>
      <c r="CC1132" s="192">
        <v>5.4299999999999998E-5</v>
      </c>
      <c r="CD1132" s="157">
        <v>0</v>
      </c>
      <c r="CE1132" s="157">
        <v>0</v>
      </c>
      <c r="CF1132" s="157">
        <v>0</v>
      </c>
      <c r="CG1132" s="157">
        <v>2.7758500000000001E-4</v>
      </c>
      <c r="CH1132" s="157">
        <v>2.39502E-4</v>
      </c>
      <c r="CI1132" s="157">
        <v>0</v>
      </c>
      <c r="CJ1132" s="157">
        <v>0</v>
      </c>
      <c r="CK1132" s="157">
        <v>1.07614E-4</v>
      </c>
      <c r="CL1132" s="192">
        <v>1.11E-5</v>
      </c>
      <c r="CM1132" s="157">
        <v>0</v>
      </c>
      <c r="CN1132" s="192">
        <v>1.3200000000000001E-5</v>
      </c>
      <c r="CO1132" s="157">
        <v>0</v>
      </c>
      <c r="CP1132" s="192">
        <v>1E-4</v>
      </c>
      <c r="CQ1132" s="157">
        <v>0</v>
      </c>
      <c r="CR1132" s="157">
        <v>1.2224499999999999E-4</v>
      </c>
      <c r="CS1132" s="157">
        <v>0</v>
      </c>
      <c r="CT1132" s="157">
        <v>0</v>
      </c>
      <c r="CU1132" s="157">
        <v>0</v>
      </c>
      <c r="CV1132" s="157">
        <v>0</v>
      </c>
      <c r="CW1132" s="192">
        <v>3.5599999999999998E-5</v>
      </c>
      <c r="CX1132" s="192">
        <v>2.2399999999999999E-5</v>
      </c>
      <c r="CY1132" s="192">
        <v>8.2899999999999996E-5</v>
      </c>
      <c r="CZ1132" s="157">
        <v>1.1438999999999999E-4</v>
      </c>
      <c r="DA1132" s="157">
        <v>0</v>
      </c>
      <c r="DB1132" s="157">
        <v>0</v>
      </c>
      <c r="DC1132" s="157">
        <v>0</v>
      </c>
      <c r="DD1132" s="192">
        <v>3.01E-5</v>
      </c>
      <c r="DE1132" s="157">
        <v>0</v>
      </c>
      <c r="DF1132" s="157">
        <v>0</v>
      </c>
      <c r="DG1132" s="157">
        <v>0</v>
      </c>
      <c r="DH1132" s="157">
        <v>0</v>
      </c>
      <c r="DI1132" s="157">
        <v>0</v>
      </c>
      <c r="DJ1132" s="192">
        <v>3.3500000000000001E-5</v>
      </c>
      <c r="DK1132" s="157">
        <v>0</v>
      </c>
      <c r="DL1132" s="157">
        <v>0</v>
      </c>
      <c r="DM1132" s="192">
        <v>3.7799999999999997E-5</v>
      </c>
      <c r="DN1132" s="157">
        <v>0</v>
      </c>
      <c r="DO1132" s="157">
        <v>2.4206400000000001E-4</v>
      </c>
      <c r="DP1132" s="192">
        <v>4.4799999999999998E-5</v>
      </c>
      <c r="DQ1132" s="192">
        <v>2.6299999999999999E-5</v>
      </c>
      <c r="DR1132" s="192">
        <v>4.0800000000000002E-5</v>
      </c>
      <c r="DS1132" s="157">
        <v>0</v>
      </c>
      <c r="DT1132" s="192">
        <v>4.2299999999999998E-5</v>
      </c>
      <c r="DU1132" s="192">
        <v>6.1600000000000007E-5</v>
      </c>
      <c r="DV1132" s="192">
        <v>3.3699999999999999E-5</v>
      </c>
      <c r="DW1132" s="192">
        <v>1.7399999999999999E-5</v>
      </c>
      <c r="DX1132" s="157">
        <v>0</v>
      </c>
      <c r="DY1132" s="192">
        <v>3.2400000000000001E-5</v>
      </c>
      <c r="DZ1132" s="157">
        <v>0</v>
      </c>
      <c r="EA1132" s="157">
        <v>0</v>
      </c>
      <c r="EB1132" s="157">
        <v>0</v>
      </c>
      <c r="EC1132" s="157">
        <v>0</v>
      </c>
      <c r="ED1132" s="157">
        <v>0</v>
      </c>
      <c r="EE1132" s="192">
        <v>2.6599999999999999E-5</v>
      </c>
      <c r="EF1132" s="192">
        <v>6.5300000000000002E-5</v>
      </c>
      <c r="EG1132" s="192">
        <v>6.1199999999999997E-5</v>
      </c>
      <c r="EH1132" s="157">
        <v>0</v>
      </c>
      <c r="EI1132" s="192">
        <v>3.4E-5</v>
      </c>
      <c r="EJ1132" s="192">
        <v>3.9900000000000001E-5</v>
      </c>
      <c r="EK1132" s="157">
        <v>0</v>
      </c>
      <c r="EL1132" s="157">
        <v>2.0210200000000001E-4</v>
      </c>
      <c r="EM1132" s="192">
        <v>7.6299999999999998E-5</v>
      </c>
      <c r="EN1132" s="192">
        <v>5.3199999999999999E-5</v>
      </c>
      <c r="EO1132" s="157">
        <v>0</v>
      </c>
      <c r="EP1132" s="157">
        <v>0</v>
      </c>
      <c r="EQ1132" s="192">
        <v>1.7799999999999999E-5</v>
      </c>
      <c r="ER1132" s="157">
        <v>0</v>
      </c>
      <c r="ES1132" s="192">
        <v>6.8499999999999998E-5</v>
      </c>
      <c r="ET1132" s="157">
        <v>0</v>
      </c>
      <c r="EU1132" s="157">
        <v>0</v>
      </c>
      <c r="EV1132" s="192">
        <v>2.0299999999999999E-5</v>
      </c>
      <c r="EW1132" s="192">
        <v>1.8199999999999999E-5</v>
      </c>
      <c r="EX1132" s="192">
        <v>7.2700000000000005E-5</v>
      </c>
      <c r="EY1132" s="157">
        <v>0</v>
      </c>
      <c r="EZ1132" s="157">
        <v>0</v>
      </c>
      <c r="FA1132" s="157">
        <v>0</v>
      </c>
      <c r="FB1132" s="157">
        <v>0</v>
      </c>
      <c r="FC1132" s="157">
        <v>0</v>
      </c>
      <c r="FD1132" s="157">
        <v>0</v>
      </c>
      <c r="FE1132" s="157">
        <v>0</v>
      </c>
      <c r="FF1132" s="157">
        <v>0</v>
      </c>
      <c r="FG1132" s="157">
        <v>0</v>
      </c>
      <c r="FH1132" s="192">
        <v>2.37E-5</v>
      </c>
      <c r="FI1132" s="192">
        <v>2.76E-5</v>
      </c>
      <c r="FJ1132" s="157">
        <v>0</v>
      </c>
      <c r="FK1132" s="157">
        <v>0</v>
      </c>
      <c r="FL1132" s="157">
        <v>0</v>
      </c>
      <c r="FM1132" s="157">
        <v>0</v>
      </c>
      <c r="FN1132" s="157">
        <v>0</v>
      </c>
      <c r="FO1132" s="157">
        <v>0</v>
      </c>
      <c r="FP1132" s="157">
        <v>0</v>
      </c>
      <c r="FQ1132" s="157">
        <v>0</v>
      </c>
      <c r="FR1132" s="157">
        <v>0</v>
      </c>
      <c r="FS1132" s="157">
        <v>0</v>
      </c>
      <c r="FT1132" s="157">
        <v>0</v>
      </c>
      <c r="FU1132" s="157">
        <v>0</v>
      </c>
      <c r="FV1132" s="157">
        <v>0</v>
      </c>
      <c r="FW1132" s="157">
        <v>0</v>
      </c>
      <c r="FX1132" s="157">
        <v>0</v>
      </c>
      <c r="FY1132" s="192">
        <v>8.1500000000000002E-5</v>
      </c>
      <c r="FZ1132" s="157">
        <v>0</v>
      </c>
      <c r="GA1132" s="157">
        <v>0</v>
      </c>
      <c r="GB1132" s="192">
        <v>8.4300000000000003E-5</v>
      </c>
      <c r="GC1132" s="157">
        <v>0</v>
      </c>
      <c r="GD1132" s="157">
        <v>0</v>
      </c>
      <c r="GE1132" s="157">
        <v>0</v>
      </c>
      <c r="GF1132" s="192">
        <v>4.1300000000000001E-5</v>
      </c>
      <c r="GG1132" s="192">
        <v>6.6699999999999995E-5</v>
      </c>
      <c r="GH1132" s="192">
        <v>2.3300000000000001E-5</v>
      </c>
      <c r="GI1132" s="157">
        <v>0</v>
      </c>
      <c r="GJ1132" s="157">
        <v>0</v>
      </c>
      <c r="GK1132" s="157">
        <v>0</v>
      </c>
      <c r="GL1132" s="157">
        <v>0</v>
      </c>
      <c r="GM1132" s="157">
        <v>0</v>
      </c>
      <c r="GN1132" s="157">
        <v>0</v>
      </c>
      <c r="GO1132" s="157">
        <v>0</v>
      </c>
      <c r="GP1132" s="157">
        <v>0</v>
      </c>
      <c r="GQ1132" s="192">
        <v>6.1699999999999995E-5</v>
      </c>
      <c r="GR1132" s="157">
        <v>0</v>
      </c>
      <c r="GS1132" s="157">
        <v>0</v>
      </c>
      <c r="GT1132" s="157">
        <v>0</v>
      </c>
      <c r="GU1132" s="157">
        <v>0</v>
      </c>
      <c r="GV1132" s="157">
        <v>0</v>
      </c>
      <c r="GW1132" s="157">
        <v>1.3888889E-2</v>
      </c>
      <c r="GX1132" s="157">
        <v>0</v>
      </c>
      <c r="GY1132" s="157">
        <v>0</v>
      </c>
      <c r="GZ1132" s="157">
        <v>0</v>
      </c>
      <c r="HA1132" s="157">
        <v>0</v>
      </c>
    </row>
    <row r="1133" spans="1:209" x14ac:dyDescent="0.2">
      <c r="A1133" s="157" t="s">
        <v>4942</v>
      </c>
      <c r="B1133" s="157">
        <v>0</v>
      </c>
      <c r="C1133" s="157">
        <v>0</v>
      </c>
      <c r="D1133" s="157">
        <v>0</v>
      </c>
      <c r="E1133" s="157">
        <v>0</v>
      </c>
      <c r="F1133" s="157">
        <v>0</v>
      </c>
      <c r="G1133" s="157">
        <v>0</v>
      </c>
      <c r="H1133" s="157">
        <v>0</v>
      </c>
      <c r="I1133" s="157">
        <v>0</v>
      </c>
      <c r="J1133" s="157">
        <v>0</v>
      </c>
      <c r="K1133" s="157">
        <v>0</v>
      </c>
      <c r="L1133" s="157">
        <v>0</v>
      </c>
      <c r="M1133" s="157">
        <v>0</v>
      </c>
      <c r="N1133" s="157">
        <v>0</v>
      </c>
      <c r="O1133" s="157">
        <v>0</v>
      </c>
      <c r="P1133" s="157">
        <v>0</v>
      </c>
      <c r="Q1133" s="157">
        <v>0</v>
      </c>
      <c r="R1133" s="157">
        <v>0</v>
      </c>
      <c r="S1133" s="157">
        <v>0</v>
      </c>
      <c r="T1133" s="157">
        <v>0</v>
      </c>
      <c r="U1133" s="157">
        <v>0</v>
      </c>
      <c r="V1133" s="157">
        <v>0</v>
      </c>
      <c r="W1133" s="157">
        <v>0</v>
      </c>
      <c r="X1133" s="157">
        <v>0</v>
      </c>
      <c r="Y1133" s="157">
        <v>0</v>
      </c>
      <c r="Z1133" s="157">
        <v>0</v>
      </c>
      <c r="AA1133" s="157">
        <v>0</v>
      </c>
      <c r="AB1133" s="157">
        <v>0</v>
      </c>
      <c r="AC1133" s="157">
        <v>0</v>
      </c>
      <c r="AD1133" s="157">
        <v>0</v>
      </c>
      <c r="AE1133" s="157">
        <v>0</v>
      </c>
      <c r="AF1133" s="157">
        <v>0</v>
      </c>
      <c r="AG1133" s="157">
        <v>0</v>
      </c>
      <c r="AH1133" s="157">
        <v>0</v>
      </c>
      <c r="AI1133" s="157">
        <v>0</v>
      </c>
      <c r="AJ1133" s="157">
        <v>0</v>
      </c>
      <c r="AK1133" s="157">
        <v>0</v>
      </c>
      <c r="AL1133" s="157">
        <v>0</v>
      </c>
      <c r="AM1133" s="157">
        <v>0</v>
      </c>
      <c r="AN1133" s="157">
        <v>0</v>
      </c>
      <c r="AO1133" s="157">
        <v>0</v>
      </c>
      <c r="AP1133" s="157">
        <v>0</v>
      </c>
      <c r="AQ1133" s="157">
        <v>0</v>
      </c>
      <c r="AR1133" s="157">
        <v>0</v>
      </c>
      <c r="AS1133" s="157">
        <v>0</v>
      </c>
      <c r="AT1133" s="192">
        <v>5.3700000000000003E-6</v>
      </c>
      <c r="AU1133" s="157">
        <v>0</v>
      </c>
      <c r="AV1133" s="157">
        <v>0</v>
      </c>
      <c r="AW1133" s="157">
        <v>0</v>
      </c>
      <c r="AX1133" s="157">
        <v>0</v>
      </c>
      <c r="AY1133" s="157">
        <v>0</v>
      </c>
      <c r="AZ1133" s="157">
        <v>0</v>
      </c>
      <c r="BA1133" s="157">
        <v>0</v>
      </c>
      <c r="BB1133" s="157">
        <v>0</v>
      </c>
      <c r="BC1133" s="157">
        <v>0</v>
      </c>
      <c r="BD1133" s="157">
        <v>0</v>
      </c>
      <c r="BE1133" s="157">
        <v>0</v>
      </c>
      <c r="BF1133" s="157">
        <v>0</v>
      </c>
      <c r="BG1133" s="157">
        <v>0</v>
      </c>
      <c r="BH1133" s="157">
        <v>0</v>
      </c>
      <c r="BI1133" s="157">
        <v>0</v>
      </c>
      <c r="BJ1133" s="157">
        <v>0</v>
      </c>
      <c r="BK1133" s="157">
        <v>0</v>
      </c>
      <c r="BL1133" s="157">
        <v>0</v>
      </c>
      <c r="BM1133" s="157">
        <v>0</v>
      </c>
      <c r="BN1133" s="157">
        <v>0</v>
      </c>
      <c r="BO1133" s="157">
        <v>0</v>
      </c>
      <c r="BP1133" s="157">
        <v>0</v>
      </c>
      <c r="BQ1133" s="157">
        <v>0</v>
      </c>
      <c r="BR1133" s="157">
        <v>0</v>
      </c>
      <c r="BS1133" s="157">
        <v>0</v>
      </c>
      <c r="BT1133" s="157">
        <v>0</v>
      </c>
      <c r="BU1133" s="157">
        <v>0</v>
      </c>
      <c r="BV1133" s="157">
        <v>0</v>
      </c>
      <c r="BW1133" s="157">
        <v>0</v>
      </c>
      <c r="BX1133" s="157">
        <v>0</v>
      </c>
      <c r="BY1133" s="157">
        <v>0</v>
      </c>
      <c r="BZ1133" s="157">
        <v>0</v>
      </c>
      <c r="CA1133" s="157">
        <v>0</v>
      </c>
      <c r="CB1133" s="157">
        <v>0</v>
      </c>
      <c r="CC1133" s="157">
        <v>0</v>
      </c>
      <c r="CD1133" s="157">
        <v>0</v>
      </c>
      <c r="CE1133" s="157">
        <v>0</v>
      </c>
      <c r="CF1133" s="157">
        <v>0</v>
      </c>
      <c r="CG1133" s="157">
        <v>0</v>
      </c>
      <c r="CH1133" s="157">
        <v>0</v>
      </c>
      <c r="CI1133" s="157">
        <v>0</v>
      </c>
      <c r="CJ1133" s="157">
        <v>0</v>
      </c>
      <c r="CK1133" s="157">
        <v>0</v>
      </c>
      <c r="CL1133" s="157">
        <v>0</v>
      </c>
      <c r="CM1133" s="157">
        <v>0</v>
      </c>
      <c r="CN1133" s="157">
        <v>0</v>
      </c>
      <c r="CO1133" s="157">
        <v>0</v>
      </c>
      <c r="CP1133" s="157">
        <v>0</v>
      </c>
      <c r="CQ1133" s="157">
        <v>0</v>
      </c>
      <c r="CR1133" s="157">
        <v>0</v>
      </c>
      <c r="CS1133" s="157">
        <v>0</v>
      </c>
      <c r="CT1133" s="157">
        <v>0</v>
      </c>
      <c r="CU1133" s="157">
        <v>0</v>
      </c>
      <c r="CV1133" s="157">
        <v>0</v>
      </c>
      <c r="CW1133" s="157">
        <v>0</v>
      </c>
      <c r="CX1133" s="157">
        <v>0</v>
      </c>
      <c r="CY1133" s="157">
        <v>0</v>
      </c>
      <c r="CZ1133" s="157">
        <v>0</v>
      </c>
      <c r="DA1133" s="157">
        <v>0</v>
      </c>
      <c r="DB1133" s="157">
        <v>0</v>
      </c>
      <c r="DC1133" s="157">
        <v>0</v>
      </c>
      <c r="DD1133" s="157">
        <v>0</v>
      </c>
      <c r="DE1133" s="157">
        <v>0</v>
      </c>
      <c r="DF1133" s="157">
        <v>0</v>
      </c>
      <c r="DG1133" s="157">
        <v>0</v>
      </c>
      <c r="DH1133" s="157">
        <v>0</v>
      </c>
      <c r="DI1133" s="157">
        <v>0</v>
      </c>
      <c r="DJ1133" s="157">
        <v>0</v>
      </c>
      <c r="DK1133" s="157">
        <v>0</v>
      </c>
      <c r="DL1133" s="157">
        <v>0</v>
      </c>
      <c r="DM1133" s="157">
        <v>0</v>
      </c>
      <c r="DN1133" s="157">
        <v>0</v>
      </c>
      <c r="DO1133" s="157">
        <v>0</v>
      </c>
      <c r="DP1133" s="157">
        <v>0</v>
      </c>
      <c r="DQ1133" s="157">
        <v>0</v>
      </c>
      <c r="DR1133" s="157">
        <v>0</v>
      </c>
      <c r="DS1133" s="157">
        <v>0</v>
      </c>
      <c r="DT1133" s="157">
        <v>0</v>
      </c>
      <c r="DU1133" s="157">
        <v>0</v>
      </c>
      <c r="DV1133" s="157">
        <v>0</v>
      </c>
      <c r="DW1133" s="157">
        <v>0</v>
      </c>
      <c r="DX1133" s="157">
        <v>0</v>
      </c>
      <c r="DY1133" s="157">
        <v>0</v>
      </c>
      <c r="DZ1133" s="157">
        <v>0</v>
      </c>
      <c r="EA1133" s="157">
        <v>0</v>
      </c>
      <c r="EB1133" s="157">
        <v>0</v>
      </c>
      <c r="EC1133" s="157">
        <v>0</v>
      </c>
      <c r="ED1133" s="157">
        <v>0</v>
      </c>
      <c r="EE1133" s="157">
        <v>0</v>
      </c>
      <c r="EF1133" s="157">
        <v>0</v>
      </c>
      <c r="EG1133" s="157">
        <v>0</v>
      </c>
      <c r="EH1133" s="157">
        <v>0</v>
      </c>
      <c r="EI1133" s="157">
        <v>0</v>
      </c>
      <c r="EJ1133" s="157">
        <v>0</v>
      </c>
      <c r="EK1133" s="157">
        <v>0</v>
      </c>
      <c r="EL1133" s="157">
        <v>0</v>
      </c>
      <c r="EM1133" s="157">
        <v>0</v>
      </c>
      <c r="EN1133" s="157">
        <v>0</v>
      </c>
      <c r="EO1133" s="157">
        <v>0</v>
      </c>
      <c r="EP1133" s="157">
        <v>0</v>
      </c>
      <c r="EQ1133" s="157">
        <v>0</v>
      </c>
      <c r="ER1133" s="157">
        <v>0</v>
      </c>
      <c r="ES1133" s="157">
        <v>0</v>
      </c>
      <c r="ET1133" s="157">
        <v>0</v>
      </c>
      <c r="EU1133" s="157">
        <v>0</v>
      </c>
      <c r="EV1133" s="157">
        <v>0</v>
      </c>
      <c r="EW1133" s="157">
        <v>0</v>
      </c>
      <c r="EX1133" s="157">
        <v>0</v>
      </c>
      <c r="EY1133" s="157">
        <v>0</v>
      </c>
      <c r="EZ1133" s="157">
        <v>0</v>
      </c>
      <c r="FA1133" s="157">
        <v>0</v>
      </c>
      <c r="FB1133" s="157">
        <v>0</v>
      </c>
      <c r="FC1133" s="157">
        <v>0</v>
      </c>
      <c r="FD1133" s="157">
        <v>0</v>
      </c>
      <c r="FE1133" s="157">
        <v>0</v>
      </c>
      <c r="FF1133" s="157">
        <v>0</v>
      </c>
      <c r="FG1133" s="157">
        <v>4.7778300000000002E-4</v>
      </c>
      <c r="FH1133" s="157">
        <v>0</v>
      </c>
      <c r="FI1133" s="157">
        <v>0</v>
      </c>
      <c r="FJ1133" s="157">
        <v>0</v>
      </c>
      <c r="FK1133" s="157">
        <v>0</v>
      </c>
      <c r="FL1133" s="157">
        <v>0</v>
      </c>
      <c r="FM1133" s="157">
        <v>0</v>
      </c>
      <c r="FN1133" s="157">
        <v>0</v>
      </c>
      <c r="FO1133" s="157">
        <v>0</v>
      </c>
      <c r="FP1133" s="157">
        <v>0</v>
      </c>
      <c r="FQ1133" s="157">
        <v>0</v>
      </c>
      <c r="FR1133" s="157">
        <v>0</v>
      </c>
      <c r="FS1133" s="157">
        <v>0</v>
      </c>
      <c r="FT1133" s="157">
        <v>0</v>
      </c>
      <c r="FU1133" s="157">
        <v>0</v>
      </c>
      <c r="FV1133" s="157">
        <v>0</v>
      </c>
      <c r="FW1133" s="157">
        <v>0</v>
      </c>
      <c r="FX1133" s="157">
        <v>0</v>
      </c>
      <c r="FY1133" s="157">
        <v>0</v>
      </c>
      <c r="FZ1133" s="157">
        <v>0</v>
      </c>
      <c r="GA1133" s="157">
        <v>0</v>
      </c>
      <c r="GB1133" s="157">
        <v>0</v>
      </c>
      <c r="GC1133" s="157">
        <v>0</v>
      </c>
      <c r="GD1133" s="157">
        <v>0</v>
      </c>
      <c r="GE1133" s="157">
        <v>0</v>
      </c>
      <c r="GF1133" s="157">
        <v>0</v>
      </c>
      <c r="GG1133" s="157">
        <v>0</v>
      </c>
      <c r="GH1133" s="157">
        <v>0</v>
      </c>
      <c r="GI1133" s="157">
        <v>0</v>
      </c>
      <c r="GJ1133" s="157">
        <v>0</v>
      </c>
      <c r="GK1133" s="157">
        <v>0</v>
      </c>
      <c r="GL1133" s="157">
        <v>0</v>
      </c>
      <c r="GM1133" s="157">
        <v>0</v>
      </c>
      <c r="GN1133" s="157">
        <v>0</v>
      </c>
      <c r="GO1133" s="157">
        <v>0</v>
      </c>
      <c r="GP1133" s="157">
        <v>0</v>
      </c>
      <c r="GQ1133" s="157">
        <v>0</v>
      </c>
      <c r="GR1133" s="157">
        <v>0</v>
      </c>
      <c r="GS1133" s="157">
        <v>0</v>
      </c>
      <c r="GT1133" s="157">
        <v>0</v>
      </c>
      <c r="GU1133" s="157">
        <v>0</v>
      </c>
      <c r="GV1133" s="157">
        <v>0</v>
      </c>
      <c r="GW1133" s="157">
        <v>0</v>
      </c>
      <c r="GX1133" s="157">
        <v>0</v>
      </c>
      <c r="GY1133" s="157">
        <v>0</v>
      </c>
      <c r="GZ1133" s="157">
        <v>0</v>
      </c>
      <c r="HA1133" s="157">
        <v>0</v>
      </c>
    </row>
    <row r="1134" spans="1:209" x14ac:dyDescent="0.2">
      <c r="A1134" s="157" t="s">
        <v>4943</v>
      </c>
      <c r="B1134" s="157">
        <v>0</v>
      </c>
      <c r="C1134" s="157">
        <v>0</v>
      </c>
      <c r="D1134" s="157">
        <v>0</v>
      </c>
      <c r="E1134" s="157">
        <v>0</v>
      </c>
      <c r="F1134" s="157">
        <v>0</v>
      </c>
      <c r="G1134" s="157">
        <v>0</v>
      </c>
      <c r="H1134" s="157">
        <v>0</v>
      </c>
      <c r="I1134" s="157">
        <v>0</v>
      </c>
      <c r="J1134" s="157">
        <v>0</v>
      </c>
      <c r="K1134" s="157">
        <v>0</v>
      </c>
      <c r="L1134" s="157">
        <v>0</v>
      </c>
      <c r="M1134" s="157">
        <v>0</v>
      </c>
      <c r="N1134" s="157">
        <v>0</v>
      </c>
      <c r="O1134" s="157">
        <v>0</v>
      </c>
      <c r="P1134" s="157">
        <v>0</v>
      </c>
      <c r="Q1134" s="157">
        <v>0</v>
      </c>
      <c r="R1134" s="157">
        <v>0</v>
      </c>
      <c r="S1134" s="157">
        <v>0</v>
      </c>
      <c r="T1134" s="157">
        <v>1.29312E-4</v>
      </c>
      <c r="U1134" s="157">
        <v>0</v>
      </c>
      <c r="V1134" s="157">
        <v>0</v>
      </c>
      <c r="W1134" s="157">
        <v>0</v>
      </c>
      <c r="X1134" s="157">
        <v>0</v>
      </c>
      <c r="Y1134" s="157">
        <v>0</v>
      </c>
      <c r="Z1134" s="157">
        <v>0</v>
      </c>
      <c r="AA1134" s="157">
        <v>0</v>
      </c>
      <c r="AB1134" s="157">
        <v>0</v>
      </c>
      <c r="AC1134" s="157">
        <v>0</v>
      </c>
      <c r="AD1134" s="157">
        <v>0</v>
      </c>
      <c r="AE1134" s="157">
        <v>0</v>
      </c>
      <c r="AF1134" s="157">
        <v>0</v>
      </c>
      <c r="AG1134" s="157">
        <v>0</v>
      </c>
      <c r="AH1134" s="157">
        <v>0</v>
      </c>
      <c r="AI1134" s="157">
        <v>0</v>
      </c>
      <c r="AJ1134" s="157">
        <v>0</v>
      </c>
      <c r="AK1134" s="157">
        <v>0</v>
      </c>
      <c r="AL1134" s="157">
        <v>0</v>
      </c>
      <c r="AM1134" s="157">
        <v>0</v>
      </c>
      <c r="AN1134" s="157">
        <v>0</v>
      </c>
      <c r="AO1134" s="157">
        <v>0</v>
      </c>
      <c r="AP1134" s="157">
        <v>0</v>
      </c>
      <c r="AQ1134" s="157">
        <v>0</v>
      </c>
      <c r="AR1134" s="157">
        <v>0</v>
      </c>
      <c r="AS1134" s="157">
        <v>0</v>
      </c>
      <c r="AT1134" s="157">
        <v>0</v>
      </c>
      <c r="AU1134" s="157">
        <v>0</v>
      </c>
      <c r="AV1134" s="157">
        <v>0</v>
      </c>
      <c r="AW1134" s="157">
        <v>0</v>
      </c>
      <c r="AX1134" s="157">
        <v>0</v>
      </c>
      <c r="AY1134" s="157">
        <v>0</v>
      </c>
      <c r="AZ1134" s="157">
        <v>0</v>
      </c>
      <c r="BA1134" s="157">
        <v>0</v>
      </c>
      <c r="BB1134" s="157">
        <v>0</v>
      </c>
      <c r="BC1134" s="157">
        <v>0</v>
      </c>
      <c r="BD1134" s="157">
        <v>0</v>
      </c>
      <c r="BE1134" s="157">
        <v>0</v>
      </c>
      <c r="BF1134" s="157">
        <v>0</v>
      </c>
      <c r="BG1134" s="157">
        <v>0</v>
      </c>
      <c r="BH1134" s="157">
        <v>0</v>
      </c>
      <c r="BI1134" s="157">
        <v>0</v>
      </c>
      <c r="BJ1134" s="157">
        <v>0</v>
      </c>
      <c r="BK1134" s="157">
        <v>0</v>
      </c>
      <c r="BL1134" s="157">
        <v>0</v>
      </c>
      <c r="BM1134" s="157">
        <v>0</v>
      </c>
      <c r="BN1134" s="157">
        <v>0</v>
      </c>
      <c r="BO1134" s="157">
        <v>0</v>
      </c>
      <c r="BP1134" s="157">
        <v>0</v>
      </c>
      <c r="BQ1134" s="157">
        <v>0</v>
      </c>
      <c r="BR1134" s="157">
        <v>1.05709E-4</v>
      </c>
      <c r="BS1134" s="157">
        <v>0</v>
      </c>
      <c r="BT1134" s="157">
        <v>0</v>
      </c>
      <c r="BU1134" s="157">
        <v>0</v>
      </c>
      <c r="BV1134" s="157">
        <v>0</v>
      </c>
      <c r="BW1134" s="157">
        <v>0</v>
      </c>
      <c r="BX1134" s="157">
        <v>0</v>
      </c>
      <c r="BY1134" s="157">
        <v>0</v>
      </c>
      <c r="BZ1134" s="157">
        <v>0</v>
      </c>
      <c r="CA1134" s="157">
        <v>0</v>
      </c>
      <c r="CB1134" s="157">
        <v>0</v>
      </c>
      <c r="CC1134" s="157">
        <v>0</v>
      </c>
      <c r="CD1134" s="157">
        <v>0</v>
      </c>
      <c r="CE1134" s="157">
        <v>0</v>
      </c>
      <c r="CF1134" s="192">
        <v>2.7699999999999999E-5</v>
      </c>
      <c r="CG1134" s="157">
        <v>0</v>
      </c>
      <c r="CH1134" s="157">
        <v>0</v>
      </c>
      <c r="CI1134" s="157">
        <v>0</v>
      </c>
      <c r="CJ1134" s="157">
        <v>0</v>
      </c>
      <c r="CK1134" s="157">
        <v>0</v>
      </c>
      <c r="CL1134" s="157">
        <v>0</v>
      </c>
      <c r="CM1134" s="157">
        <v>0</v>
      </c>
      <c r="CN1134" s="192">
        <v>1.3200000000000001E-5</v>
      </c>
      <c r="CO1134" s="157">
        <v>0</v>
      </c>
      <c r="CP1134" s="157">
        <v>1.2499399999999999E-4</v>
      </c>
      <c r="CQ1134" s="157">
        <v>0</v>
      </c>
      <c r="CR1134" s="157">
        <v>3.6673499999999998E-4</v>
      </c>
      <c r="CS1134" s="192">
        <v>9.3800000000000003E-5</v>
      </c>
      <c r="CT1134" s="157">
        <v>0</v>
      </c>
      <c r="CU1134" s="157">
        <v>0</v>
      </c>
      <c r="CV1134" s="157">
        <v>0</v>
      </c>
      <c r="CW1134" s="157">
        <v>0</v>
      </c>
      <c r="CX1134" s="157">
        <v>0</v>
      </c>
      <c r="CY1134" s="157">
        <v>0</v>
      </c>
      <c r="CZ1134" s="157">
        <v>0</v>
      </c>
      <c r="DA1134" s="157">
        <v>0</v>
      </c>
      <c r="DB1134" s="157">
        <v>0</v>
      </c>
      <c r="DC1134" s="157">
        <v>0</v>
      </c>
      <c r="DD1134" s="157">
        <v>0</v>
      </c>
      <c r="DE1134" s="157">
        <v>0</v>
      </c>
      <c r="DF1134" s="157">
        <v>0</v>
      </c>
      <c r="DG1134" s="157">
        <v>0</v>
      </c>
      <c r="DH1134" s="157">
        <v>0</v>
      </c>
      <c r="DI1134" s="157">
        <v>0</v>
      </c>
      <c r="DJ1134" s="157">
        <v>0</v>
      </c>
      <c r="DK1134" s="157">
        <v>2.5484200000000002E-4</v>
      </c>
      <c r="DL1134" s="157">
        <v>0</v>
      </c>
      <c r="DM1134" s="157">
        <v>0</v>
      </c>
      <c r="DN1134" s="157">
        <v>0</v>
      </c>
      <c r="DO1134" s="157">
        <v>0</v>
      </c>
      <c r="DP1134" s="157">
        <v>0</v>
      </c>
      <c r="DQ1134" s="157">
        <v>0</v>
      </c>
      <c r="DR1134" s="157">
        <v>0</v>
      </c>
      <c r="DS1134" s="157">
        <v>0</v>
      </c>
      <c r="DT1134" s="157">
        <v>0</v>
      </c>
      <c r="DU1134" s="157">
        <v>0</v>
      </c>
      <c r="DV1134" s="157">
        <v>0</v>
      </c>
      <c r="DW1134" s="157">
        <v>0</v>
      </c>
      <c r="DX1134" s="157">
        <v>0</v>
      </c>
      <c r="DY1134" s="157">
        <v>0</v>
      </c>
      <c r="DZ1134" s="157">
        <v>0</v>
      </c>
      <c r="EA1134" s="157">
        <v>0</v>
      </c>
      <c r="EB1134" s="157">
        <v>0</v>
      </c>
      <c r="EC1134" s="157">
        <v>0</v>
      </c>
      <c r="ED1134" s="157">
        <v>0</v>
      </c>
      <c r="EE1134" s="157">
        <v>0</v>
      </c>
      <c r="EF1134" s="157">
        <v>0</v>
      </c>
      <c r="EG1134" s="157">
        <v>0</v>
      </c>
      <c r="EH1134" s="157">
        <v>0</v>
      </c>
      <c r="EI1134" s="157">
        <v>0</v>
      </c>
      <c r="EJ1134" s="157">
        <v>0</v>
      </c>
      <c r="EK1134" s="157">
        <v>0</v>
      </c>
      <c r="EL1134" s="157">
        <v>0</v>
      </c>
      <c r="EM1134" s="157">
        <v>0</v>
      </c>
      <c r="EN1134" s="157">
        <v>0</v>
      </c>
      <c r="EO1134" s="157">
        <v>0</v>
      </c>
      <c r="EP1134" s="157">
        <v>0</v>
      </c>
      <c r="EQ1134" s="157">
        <v>0</v>
      </c>
      <c r="ER1134" s="157">
        <v>0</v>
      </c>
      <c r="ES1134" s="157">
        <v>0</v>
      </c>
      <c r="ET1134" s="157">
        <v>0</v>
      </c>
      <c r="EU1134" s="157">
        <v>0</v>
      </c>
      <c r="EV1134" s="157">
        <v>0</v>
      </c>
      <c r="EW1134" s="192">
        <v>5.4599999999999999E-5</v>
      </c>
      <c r="EX1134" s="157">
        <v>0</v>
      </c>
      <c r="EY1134" s="157">
        <v>0</v>
      </c>
      <c r="EZ1134" s="157">
        <v>0</v>
      </c>
      <c r="FA1134" s="157">
        <v>0</v>
      </c>
      <c r="FB1134" s="157">
        <v>0</v>
      </c>
      <c r="FC1134" s="157">
        <v>0</v>
      </c>
      <c r="FD1134" s="157">
        <v>0</v>
      </c>
      <c r="FE1134" s="157">
        <v>0</v>
      </c>
      <c r="FF1134" s="157">
        <v>0</v>
      </c>
      <c r="FG1134" s="157">
        <v>0</v>
      </c>
      <c r="FH1134" s="157">
        <v>0</v>
      </c>
      <c r="FI1134" s="157">
        <v>0</v>
      </c>
      <c r="FJ1134" s="157">
        <v>0</v>
      </c>
      <c r="FK1134" s="157">
        <v>0</v>
      </c>
      <c r="FL1134" s="157">
        <v>0</v>
      </c>
      <c r="FM1134" s="157">
        <v>0</v>
      </c>
      <c r="FN1134" s="157">
        <v>2.7549600000000002E-4</v>
      </c>
      <c r="FO1134" s="157">
        <v>0</v>
      </c>
      <c r="FP1134" s="157">
        <v>0</v>
      </c>
      <c r="FQ1134" s="192">
        <v>7.8300000000000006E-5</v>
      </c>
      <c r="FR1134" s="157">
        <v>0</v>
      </c>
      <c r="FS1134" s="157">
        <v>0</v>
      </c>
      <c r="FT1134" s="157">
        <v>0</v>
      </c>
      <c r="FU1134" s="157">
        <v>0</v>
      </c>
      <c r="FV1134" s="157">
        <v>0</v>
      </c>
      <c r="FW1134" s="157">
        <v>0</v>
      </c>
      <c r="FX1134" s="157">
        <v>0</v>
      </c>
      <c r="FY1134" s="157">
        <v>0</v>
      </c>
      <c r="FZ1134" s="157">
        <v>0</v>
      </c>
      <c r="GA1134" s="157">
        <v>0</v>
      </c>
      <c r="GB1134" s="157">
        <v>0</v>
      </c>
      <c r="GC1134" s="192">
        <v>3.7799999999999997E-5</v>
      </c>
      <c r="GD1134" s="157">
        <v>0</v>
      </c>
      <c r="GE1134" s="157">
        <v>0</v>
      </c>
      <c r="GF1134" s="157">
        <v>0</v>
      </c>
      <c r="GG1134" s="157">
        <v>0</v>
      </c>
      <c r="GH1134" s="157">
        <v>0</v>
      </c>
      <c r="GI1134" s="157">
        <v>0</v>
      </c>
      <c r="GJ1134" s="157">
        <v>0</v>
      </c>
      <c r="GK1134" s="157">
        <v>0</v>
      </c>
      <c r="GL1134" s="157">
        <v>0</v>
      </c>
      <c r="GM1134" s="157">
        <v>0</v>
      </c>
      <c r="GN1134" s="157">
        <v>0</v>
      </c>
      <c r="GO1134" s="157">
        <v>0</v>
      </c>
      <c r="GP1134" s="157">
        <v>0</v>
      </c>
      <c r="GQ1134" s="157">
        <v>0</v>
      </c>
      <c r="GR1134" s="157">
        <v>0</v>
      </c>
      <c r="GS1134" s="157">
        <v>0</v>
      </c>
      <c r="GT1134" s="157">
        <v>0</v>
      </c>
      <c r="GU1134" s="157">
        <v>0</v>
      </c>
      <c r="GV1134" s="157">
        <v>2.1868170000000002E-3</v>
      </c>
      <c r="GW1134" s="157">
        <v>0</v>
      </c>
      <c r="GX1134" s="157">
        <v>0</v>
      </c>
      <c r="GY1134" s="157">
        <v>0</v>
      </c>
      <c r="GZ1134" s="157">
        <v>0</v>
      </c>
      <c r="HA1134" s="157">
        <v>0</v>
      </c>
    </row>
    <row r="1135" spans="1:209" x14ac:dyDescent="0.2">
      <c r="A1135" s="157" t="s">
        <v>4944</v>
      </c>
      <c r="B1135" s="157">
        <v>0</v>
      </c>
      <c r="C1135" s="157">
        <v>0</v>
      </c>
      <c r="D1135" s="157">
        <v>0</v>
      </c>
      <c r="E1135" s="157">
        <v>0</v>
      </c>
      <c r="F1135" s="157">
        <v>0</v>
      </c>
      <c r="G1135" s="157">
        <v>0</v>
      </c>
      <c r="H1135" s="157">
        <v>0</v>
      </c>
      <c r="I1135" s="157">
        <v>0</v>
      </c>
      <c r="J1135" s="157">
        <v>0</v>
      </c>
      <c r="K1135" s="157">
        <v>1.0717000000000001E-4</v>
      </c>
      <c r="L1135" s="157">
        <v>0</v>
      </c>
      <c r="M1135" s="157">
        <v>0</v>
      </c>
      <c r="N1135" s="192">
        <v>1.6900000000000001E-5</v>
      </c>
      <c r="O1135" s="157">
        <v>0</v>
      </c>
      <c r="P1135" s="157">
        <v>0</v>
      </c>
      <c r="Q1135" s="157">
        <v>0</v>
      </c>
      <c r="R1135" s="157">
        <v>0</v>
      </c>
      <c r="S1135" s="157">
        <v>1.797484E-3</v>
      </c>
      <c r="T1135" s="157">
        <v>2.5862299999999998E-4</v>
      </c>
      <c r="U1135" s="157">
        <v>0</v>
      </c>
      <c r="V1135" s="192">
        <v>6.0900000000000003E-5</v>
      </c>
      <c r="W1135" s="157">
        <v>0</v>
      </c>
      <c r="X1135" s="157">
        <v>0</v>
      </c>
      <c r="Y1135" s="157">
        <v>0</v>
      </c>
      <c r="Z1135" s="157">
        <v>1.4776769999999999E-3</v>
      </c>
      <c r="AA1135" s="157">
        <v>0</v>
      </c>
      <c r="AB1135" s="157">
        <v>0</v>
      </c>
      <c r="AC1135" s="157">
        <v>0</v>
      </c>
      <c r="AD1135" s="157">
        <v>0</v>
      </c>
      <c r="AE1135" s="157">
        <v>0</v>
      </c>
      <c r="AF1135" s="157">
        <v>0</v>
      </c>
      <c r="AG1135" s="157">
        <v>0</v>
      </c>
      <c r="AH1135" s="157">
        <v>0</v>
      </c>
      <c r="AI1135" s="157">
        <v>0</v>
      </c>
      <c r="AJ1135" s="157">
        <v>0</v>
      </c>
      <c r="AK1135" s="157">
        <v>0</v>
      </c>
      <c r="AL1135" s="157">
        <v>0</v>
      </c>
      <c r="AM1135" s="157">
        <v>0</v>
      </c>
      <c r="AN1135" s="157">
        <v>0</v>
      </c>
      <c r="AO1135" s="157">
        <v>0</v>
      </c>
      <c r="AP1135" s="157">
        <v>0</v>
      </c>
      <c r="AQ1135" s="157">
        <v>0</v>
      </c>
      <c r="AR1135" s="157">
        <v>0</v>
      </c>
      <c r="AS1135" s="157">
        <v>0</v>
      </c>
      <c r="AT1135" s="157">
        <v>0</v>
      </c>
      <c r="AU1135" s="157">
        <v>0</v>
      </c>
      <c r="AV1135" s="157">
        <v>0</v>
      </c>
      <c r="AW1135" s="157">
        <v>0</v>
      </c>
      <c r="AX1135" s="157">
        <v>0</v>
      </c>
      <c r="AY1135" s="157">
        <v>8.10657E-4</v>
      </c>
      <c r="AZ1135" s="157">
        <v>0</v>
      </c>
      <c r="BA1135" s="157">
        <v>0</v>
      </c>
      <c r="BB1135" s="157">
        <v>0</v>
      </c>
      <c r="BC1135" s="157">
        <v>0</v>
      </c>
      <c r="BD1135" s="157">
        <v>0</v>
      </c>
      <c r="BE1135" s="157">
        <v>0</v>
      </c>
      <c r="BF1135" s="157">
        <v>0</v>
      </c>
      <c r="BG1135" s="157">
        <v>0</v>
      </c>
      <c r="BH1135" s="157">
        <v>0</v>
      </c>
      <c r="BI1135" s="157">
        <v>0</v>
      </c>
      <c r="BJ1135" s="192">
        <v>7.5099999999999996E-5</v>
      </c>
      <c r="BK1135" s="157">
        <v>0</v>
      </c>
      <c r="BL1135" s="157">
        <v>0</v>
      </c>
      <c r="BM1135" s="157">
        <v>0</v>
      </c>
      <c r="BN1135" s="157">
        <v>0</v>
      </c>
      <c r="BO1135" s="157">
        <v>0</v>
      </c>
      <c r="BP1135" s="157">
        <v>0</v>
      </c>
      <c r="BQ1135" s="157">
        <v>0</v>
      </c>
      <c r="BR1135" s="157">
        <v>0</v>
      </c>
      <c r="BS1135" s="157">
        <v>0</v>
      </c>
      <c r="BT1135" s="157">
        <v>0</v>
      </c>
      <c r="BU1135" s="157">
        <v>0</v>
      </c>
      <c r="BV1135" s="192">
        <v>4.7500000000000003E-5</v>
      </c>
      <c r="BW1135" s="157">
        <v>0</v>
      </c>
      <c r="BX1135" s="157">
        <v>0</v>
      </c>
      <c r="BY1135" s="157">
        <v>0</v>
      </c>
      <c r="BZ1135" s="157">
        <v>0</v>
      </c>
      <c r="CA1135" s="157">
        <v>0</v>
      </c>
      <c r="CB1135" s="157">
        <v>0</v>
      </c>
      <c r="CC1135" s="157">
        <v>0</v>
      </c>
      <c r="CD1135" s="157">
        <v>0</v>
      </c>
      <c r="CE1135" s="157">
        <v>0</v>
      </c>
      <c r="CF1135" s="157">
        <v>0</v>
      </c>
      <c r="CG1135" s="157">
        <v>6.9396300000000002E-4</v>
      </c>
      <c r="CH1135" s="157">
        <v>1.9160150000000001E-3</v>
      </c>
      <c r="CI1135" s="157">
        <v>0</v>
      </c>
      <c r="CJ1135" s="157">
        <v>1.05927E-4</v>
      </c>
      <c r="CK1135" s="192">
        <v>2.69E-5</v>
      </c>
      <c r="CL1135" s="157">
        <v>0</v>
      </c>
      <c r="CM1135" s="157">
        <v>0</v>
      </c>
      <c r="CN1135" s="157">
        <v>0</v>
      </c>
      <c r="CO1135" s="157">
        <v>0</v>
      </c>
      <c r="CP1135" s="157">
        <v>0</v>
      </c>
      <c r="CQ1135" s="157">
        <v>0</v>
      </c>
      <c r="CR1135" s="157">
        <v>0</v>
      </c>
      <c r="CS1135" s="157">
        <v>0</v>
      </c>
      <c r="CT1135" s="157">
        <v>0</v>
      </c>
      <c r="CU1135" s="157">
        <v>0</v>
      </c>
      <c r="CV1135" s="157">
        <v>0</v>
      </c>
      <c r="CW1135" s="157">
        <v>0</v>
      </c>
      <c r="CX1135" s="157">
        <v>0</v>
      </c>
      <c r="CY1135" s="157">
        <v>0</v>
      </c>
      <c r="CZ1135" s="157">
        <v>0</v>
      </c>
      <c r="DA1135" s="157">
        <v>0</v>
      </c>
      <c r="DB1135" s="157">
        <v>0</v>
      </c>
      <c r="DC1135" s="157">
        <v>0</v>
      </c>
      <c r="DD1135" s="157">
        <v>0</v>
      </c>
      <c r="DE1135" s="157">
        <v>0</v>
      </c>
      <c r="DF1135" s="157">
        <v>0</v>
      </c>
      <c r="DG1135" s="157">
        <v>0</v>
      </c>
      <c r="DH1135" s="157">
        <v>0</v>
      </c>
      <c r="DI1135" s="157">
        <v>0</v>
      </c>
      <c r="DJ1135" s="157">
        <v>0</v>
      </c>
      <c r="DK1135" s="157">
        <v>0</v>
      </c>
      <c r="DL1135" s="157">
        <v>0</v>
      </c>
      <c r="DM1135" s="157">
        <v>0</v>
      </c>
      <c r="DN1135" s="157">
        <v>0</v>
      </c>
      <c r="DO1135" s="157">
        <v>0</v>
      </c>
      <c r="DP1135" s="157">
        <v>0</v>
      </c>
      <c r="DQ1135" s="157">
        <v>0</v>
      </c>
      <c r="DR1135" s="157">
        <v>0</v>
      </c>
      <c r="DS1135" s="157">
        <v>0</v>
      </c>
      <c r="DT1135" s="157">
        <v>0</v>
      </c>
      <c r="DU1135" s="157">
        <v>0</v>
      </c>
      <c r="DV1135" s="157">
        <v>0</v>
      </c>
      <c r="DW1135" s="157">
        <v>0</v>
      </c>
      <c r="DX1135" s="157">
        <v>0</v>
      </c>
      <c r="DY1135" s="157">
        <v>0</v>
      </c>
      <c r="DZ1135" s="157">
        <v>0</v>
      </c>
      <c r="EA1135" s="192">
        <v>4.57E-5</v>
      </c>
      <c r="EB1135" s="157">
        <v>0</v>
      </c>
      <c r="EC1135" s="157">
        <v>0</v>
      </c>
      <c r="ED1135" s="157">
        <v>0</v>
      </c>
      <c r="EE1135" s="157">
        <v>0</v>
      </c>
      <c r="EF1135" s="157">
        <v>0</v>
      </c>
      <c r="EG1135" s="157">
        <v>0</v>
      </c>
      <c r="EH1135" s="157">
        <v>0</v>
      </c>
      <c r="EI1135" s="157">
        <v>0</v>
      </c>
      <c r="EJ1135" s="157">
        <v>0</v>
      </c>
      <c r="EK1135" s="157">
        <v>0</v>
      </c>
      <c r="EL1135" s="157">
        <v>0</v>
      </c>
      <c r="EM1135" s="157">
        <v>0</v>
      </c>
      <c r="EN1135" s="157">
        <v>0</v>
      </c>
      <c r="EO1135" s="157">
        <v>0</v>
      </c>
      <c r="EP1135" s="157">
        <v>0</v>
      </c>
      <c r="EQ1135" s="157">
        <v>0</v>
      </c>
      <c r="ER1135" s="157">
        <v>0</v>
      </c>
      <c r="ES1135" s="157">
        <v>0</v>
      </c>
      <c r="ET1135" s="157">
        <v>0</v>
      </c>
      <c r="EU1135" s="157">
        <v>0</v>
      </c>
      <c r="EV1135" s="157">
        <v>0</v>
      </c>
      <c r="EW1135" s="157">
        <v>0</v>
      </c>
      <c r="EX1135" s="157">
        <v>0</v>
      </c>
      <c r="EY1135" s="157">
        <v>0</v>
      </c>
      <c r="EZ1135" s="157">
        <v>0</v>
      </c>
      <c r="FA1135" s="157">
        <v>0</v>
      </c>
      <c r="FB1135" s="157">
        <v>0</v>
      </c>
      <c r="FC1135" s="157">
        <v>0</v>
      </c>
      <c r="FD1135" s="157">
        <v>0</v>
      </c>
      <c r="FE1135" s="157">
        <v>0</v>
      </c>
      <c r="FF1135" s="157">
        <v>0</v>
      </c>
      <c r="FG1135" s="157">
        <v>0</v>
      </c>
      <c r="FH1135" s="157">
        <v>0</v>
      </c>
      <c r="FI1135" s="157">
        <v>0</v>
      </c>
      <c r="FJ1135" s="157">
        <v>0</v>
      </c>
      <c r="FK1135" s="157">
        <v>0</v>
      </c>
      <c r="FL1135" s="157">
        <v>0</v>
      </c>
      <c r="FM1135" s="157">
        <v>0</v>
      </c>
      <c r="FN1135" s="157">
        <v>0</v>
      </c>
      <c r="FO1135" s="157">
        <v>0</v>
      </c>
      <c r="FP1135" s="157">
        <v>0</v>
      </c>
      <c r="FQ1135" s="157">
        <v>0</v>
      </c>
      <c r="FR1135" s="157">
        <v>0</v>
      </c>
      <c r="FS1135" s="157">
        <v>0</v>
      </c>
      <c r="FT1135" s="157">
        <v>0</v>
      </c>
      <c r="FU1135" s="157">
        <v>0</v>
      </c>
      <c r="FV1135" s="157">
        <v>0</v>
      </c>
      <c r="FW1135" s="157">
        <v>0</v>
      </c>
      <c r="FX1135" s="157">
        <v>0</v>
      </c>
      <c r="FY1135" s="157">
        <v>0</v>
      </c>
      <c r="FZ1135" s="157">
        <v>0</v>
      </c>
      <c r="GA1135" s="157">
        <v>0</v>
      </c>
      <c r="GB1135" s="157">
        <v>0</v>
      </c>
      <c r="GC1135" s="157">
        <v>0</v>
      </c>
      <c r="GD1135" s="157">
        <v>0</v>
      </c>
      <c r="GE1135" s="157">
        <v>0</v>
      </c>
      <c r="GF1135" s="157">
        <v>0</v>
      </c>
      <c r="GG1135" s="157">
        <v>0</v>
      </c>
      <c r="GH1135" s="157">
        <v>0</v>
      </c>
      <c r="GI1135" s="157">
        <v>0</v>
      </c>
      <c r="GJ1135" s="157">
        <v>0</v>
      </c>
      <c r="GK1135" s="157">
        <v>0</v>
      </c>
      <c r="GL1135" s="157">
        <v>0</v>
      </c>
      <c r="GM1135" s="157">
        <v>0</v>
      </c>
      <c r="GN1135" s="157">
        <v>0</v>
      </c>
      <c r="GO1135" s="157">
        <v>0</v>
      </c>
      <c r="GP1135" s="157">
        <v>0</v>
      </c>
      <c r="GQ1135" s="157">
        <v>0</v>
      </c>
      <c r="GR1135" s="157">
        <v>0</v>
      </c>
      <c r="GS1135" s="157">
        <v>0</v>
      </c>
      <c r="GT1135" s="157">
        <v>0</v>
      </c>
      <c r="GU1135" s="157">
        <v>0</v>
      </c>
      <c r="GV1135" s="157">
        <v>0</v>
      </c>
      <c r="GW1135" s="157">
        <v>0</v>
      </c>
      <c r="GX1135" s="157">
        <v>0</v>
      </c>
      <c r="GY1135" s="157">
        <v>0</v>
      </c>
      <c r="GZ1135" s="157">
        <v>0</v>
      </c>
      <c r="HA1135" s="157">
        <v>0</v>
      </c>
    </row>
    <row r="1136" spans="1:209" x14ac:dyDescent="0.2">
      <c r="A1136" s="157" t="s">
        <v>4945</v>
      </c>
      <c r="B1136" s="157">
        <v>0</v>
      </c>
      <c r="C1136" s="157">
        <v>0</v>
      </c>
      <c r="D1136" s="157">
        <v>0</v>
      </c>
      <c r="E1136" s="192">
        <v>2.3300000000000001E-5</v>
      </c>
      <c r="F1136" s="157">
        <v>0</v>
      </c>
      <c r="G1136" s="192">
        <v>5.7000000000000003E-5</v>
      </c>
      <c r="H1136" s="157">
        <v>0</v>
      </c>
      <c r="I1136" s="157">
        <v>0</v>
      </c>
      <c r="J1136" s="157">
        <v>0</v>
      </c>
      <c r="K1136" s="157">
        <v>0</v>
      </c>
      <c r="L1136" s="192">
        <v>1.7099999999999999E-5</v>
      </c>
      <c r="M1136" s="157">
        <v>0</v>
      </c>
      <c r="N1136" s="157">
        <v>0</v>
      </c>
      <c r="O1136" s="192">
        <v>5.4999999999999999E-6</v>
      </c>
      <c r="P1136" s="157">
        <v>0</v>
      </c>
      <c r="Q1136" s="157">
        <v>0</v>
      </c>
      <c r="R1136" s="157">
        <v>0</v>
      </c>
      <c r="S1136" s="157">
        <v>0</v>
      </c>
      <c r="T1136" s="157">
        <v>0</v>
      </c>
      <c r="U1136" s="157">
        <v>0</v>
      </c>
      <c r="V1136" s="157">
        <v>0</v>
      </c>
      <c r="W1136" s="192">
        <v>1.5699999999999999E-5</v>
      </c>
      <c r="X1136" s="157">
        <v>0</v>
      </c>
      <c r="Y1136" s="157">
        <v>0</v>
      </c>
      <c r="Z1136" s="157">
        <v>0</v>
      </c>
      <c r="AA1136" s="157">
        <v>0</v>
      </c>
      <c r="AB1136" s="192">
        <v>9.9799999999999993E-6</v>
      </c>
      <c r="AC1136" s="157">
        <v>0</v>
      </c>
      <c r="AD1136" s="157">
        <v>0</v>
      </c>
      <c r="AE1136" s="157">
        <v>0</v>
      </c>
      <c r="AF1136" s="157">
        <v>0</v>
      </c>
      <c r="AG1136" s="157">
        <v>0</v>
      </c>
      <c r="AH1136" s="192">
        <v>1.2300000000000001E-5</v>
      </c>
      <c r="AI1136" s="157">
        <v>0</v>
      </c>
      <c r="AJ1136" s="157">
        <v>0</v>
      </c>
      <c r="AK1136" s="157">
        <v>0</v>
      </c>
      <c r="AL1136" s="157">
        <v>0</v>
      </c>
      <c r="AM1136" s="157">
        <v>1.65508E-4</v>
      </c>
      <c r="AN1136" s="157">
        <v>4.3018599999999999E-4</v>
      </c>
      <c r="AO1136" s="157">
        <v>1.7709400000000001E-4</v>
      </c>
      <c r="AP1136" s="157">
        <v>0</v>
      </c>
      <c r="AQ1136" s="157">
        <v>1.88395E-4</v>
      </c>
      <c r="AR1136" s="157">
        <v>3.05686E-4</v>
      </c>
      <c r="AS1136" s="192">
        <v>9.1100000000000005E-5</v>
      </c>
      <c r="AT1136" s="192">
        <v>6.9900000000000005E-5</v>
      </c>
      <c r="AU1136" s="157">
        <v>0</v>
      </c>
      <c r="AV1136" s="157">
        <v>0</v>
      </c>
      <c r="AW1136" s="157">
        <v>0</v>
      </c>
      <c r="AX1136" s="157">
        <v>0</v>
      </c>
      <c r="AY1136" s="157">
        <v>0</v>
      </c>
      <c r="AZ1136" s="157">
        <v>4.1734600000000003E-4</v>
      </c>
      <c r="BA1136" s="192">
        <v>7.2200000000000007E-5</v>
      </c>
      <c r="BB1136" s="192">
        <v>9.8599999999999998E-5</v>
      </c>
      <c r="BC1136" s="157">
        <v>0</v>
      </c>
      <c r="BD1136" s="157">
        <v>0</v>
      </c>
      <c r="BE1136" s="157">
        <v>0</v>
      </c>
      <c r="BF1136" s="157">
        <v>0</v>
      </c>
      <c r="BG1136" s="157">
        <v>0</v>
      </c>
      <c r="BH1136" s="157">
        <v>0</v>
      </c>
      <c r="BI1136" s="192">
        <v>1.8099999999999999E-5</v>
      </c>
      <c r="BJ1136" s="157">
        <v>0</v>
      </c>
      <c r="BK1136" s="157">
        <v>0</v>
      </c>
      <c r="BL1136" s="157">
        <v>0</v>
      </c>
      <c r="BM1136" s="157">
        <v>0</v>
      </c>
      <c r="BN1136" s="157">
        <v>0</v>
      </c>
      <c r="BO1136" s="157">
        <v>0</v>
      </c>
      <c r="BP1136" s="157">
        <v>0</v>
      </c>
      <c r="BQ1136" s="157">
        <v>0</v>
      </c>
      <c r="BR1136" s="157">
        <v>0</v>
      </c>
      <c r="BS1136" s="157">
        <v>0</v>
      </c>
      <c r="BT1136" s="157">
        <v>0</v>
      </c>
      <c r="BU1136" s="157">
        <v>0</v>
      </c>
      <c r="BV1136" s="157">
        <v>0</v>
      </c>
      <c r="BW1136" s="157">
        <v>0</v>
      </c>
      <c r="BX1136" s="157">
        <v>0</v>
      </c>
      <c r="BY1136" s="157">
        <v>0</v>
      </c>
      <c r="BZ1136" s="157">
        <v>0</v>
      </c>
      <c r="CA1136" s="157">
        <v>0</v>
      </c>
      <c r="CB1136" s="157">
        <v>0</v>
      </c>
      <c r="CC1136" s="157">
        <v>0</v>
      </c>
      <c r="CD1136" s="157">
        <v>0</v>
      </c>
      <c r="CE1136" s="157">
        <v>0</v>
      </c>
      <c r="CF1136" s="157">
        <v>0</v>
      </c>
      <c r="CG1136" s="157">
        <v>0</v>
      </c>
      <c r="CH1136" s="157">
        <v>0</v>
      </c>
      <c r="CI1136" s="157">
        <v>0</v>
      </c>
      <c r="CJ1136" s="157">
        <v>0</v>
      </c>
      <c r="CK1136" s="157">
        <v>0</v>
      </c>
      <c r="CL1136" s="157">
        <v>0</v>
      </c>
      <c r="CM1136" s="157">
        <v>0</v>
      </c>
      <c r="CN1136" s="157">
        <v>0</v>
      </c>
      <c r="CO1136" s="157">
        <v>0</v>
      </c>
      <c r="CP1136" s="157">
        <v>0</v>
      </c>
      <c r="CQ1136" s="157">
        <v>0</v>
      </c>
      <c r="CR1136" s="157">
        <v>0</v>
      </c>
      <c r="CS1136" s="157">
        <v>0</v>
      </c>
      <c r="CT1136" s="157">
        <v>0</v>
      </c>
      <c r="CU1136" s="157">
        <v>0</v>
      </c>
      <c r="CV1136" s="157">
        <v>0</v>
      </c>
      <c r="CW1136" s="157">
        <v>0</v>
      </c>
      <c r="CX1136" s="192">
        <v>2.2399999999999999E-5</v>
      </c>
      <c r="CY1136" s="157">
        <v>0</v>
      </c>
      <c r="CZ1136" s="157">
        <v>0</v>
      </c>
      <c r="DA1136" s="157">
        <v>0</v>
      </c>
      <c r="DB1136" s="157">
        <v>0</v>
      </c>
      <c r="DC1136" s="157">
        <v>0</v>
      </c>
      <c r="DD1136" s="192">
        <v>1.5E-5</v>
      </c>
      <c r="DE1136" s="157">
        <v>0</v>
      </c>
      <c r="DF1136" s="157">
        <v>0</v>
      </c>
      <c r="DG1136" s="157">
        <v>0</v>
      </c>
      <c r="DH1136" s="157">
        <v>0</v>
      </c>
      <c r="DI1136" s="157">
        <v>0</v>
      </c>
      <c r="DJ1136" s="157">
        <v>0</v>
      </c>
      <c r="DK1136" s="157">
        <v>0</v>
      </c>
      <c r="DL1136" s="157">
        <v>0</v>
      </c>
      <c r="DM1136" s="157">
        <v>0</v>
      </c>
      <c r="DN1136" s="157">
        <v>0</v>
      </c>
      <c r="DO1136" s="157">
        <v>0</v>
      </c>
      <c r="DP1136" s="157">
        <v>0</v>
      </c>
      <c r="DQ1136" s="157">
        <v>0</v>
      </c>
      <c r="DR1136" s="157">
        <v>0</v>
      </c>
      <c r="DS1136" s="157">
        <v>0</v>
      </c>
      <c r="DT1136" s="157">
        <v>0</v>
      </c>
      <c r="DU1136" s="157">
        <v>0</v>
      </c>
      <c r="DV1136" s="192">
        <v>3.3699999999999999E-5</v>
      </c>
      <c r="DW1136" s="157">
        <v>0</v>
      </c>
      <c r="DX1136" s="157">
        <v>0</v>
      </c>
      <c r="DY1136" s="157">
        <v>0</v>
      </c>
      <c r="DZ1136" s="157">
        <v>0</v>
      </c>
      <c r="EA1136" s="157">
        <v>0</v>
      </c>
      <c r="EB1136" s="157">
        <v>0</v>
      </c>
      <c r="EC1136" s="157">
        <v>0</v>
      </c>
      <c r="ED1136" s="157">
        <v>0</v>
      </c>
      <c r="EE1136" s="157">
        <v>0</v>
      </c>
      <c r="EF1136" s="157">
        <v>0</v>
      </c>
      <c r="EG1136" s="157">
        <v>0</v>
      </c>
      <c r="EH1136" s="157">
        <v>0</v>
      </c>
      <c r="EI1136" s="157">
        <v>0</v>
      </c>
      <c r="EJ1136" s="157">
        <v>0</v>
      </c>
      <c r="EK1136" s="157">
        <v>0</v>
      </c>
      <c r="EL1136" s="157">
        <v>0</v>
      </c>
      <c r="EM1136" s="157">
        <v>0</v>
      </c>
      <c r="EN1136" s="157">
        <v>0</v>
      </c>
      <c r="EO1136" s="157">
        <v>0</v>
      </c>
      <c r="EP1136" s="157">
        <v>0</v>
      </c>
      <c r="EQ1136" s="157">
        <v>0</v>
      </c>
      <c r="ER1136" s="157">
        <v>0</v>
      </c>
      <c r="ES1136" s="157">
        <v>0</v>
      </c>
      <c r="ET1136" s="157">
        <v>0</v>
      </c>
      <c r="EU1136" s="157">
        <v>0</v>
      </c>
      <c r="EV1136" s="157">
        <v>0</v>
      </c>
      <c r="EW1136" s="157">
        <v>0</v>
      </c>
      <c r="EX1136" s="157">
        <v>0</v>
      </c>
      <c r="EY1136" s="157">
        <v>0</v>
      </c>
      <c r="EZ1136" s="157">
        <v>0</v>
      </c>
      <c r="FA1136" s="157">
        <v>0</v>
      </c>
      <c r="FB1136" s="157">
        <v>0</v>
      </c>
      <c r="FC1136" s="157">
        <v>0</v>
      </c>
      <c r="FD1136" s="157">
        <v>0</v>
      </c>
      <c r="FE1136" s="157">
        <v>0</v>
      </c>
      <c r="FF1136" s="192">
        <v>3.3899999999999997E-5</v>
      </c>
      <c r="FG1136" s="157">
        <v>0</v>
      </c>
      <c r="FH1136" s="157">
        <v>0</v>
      </c>
      <c r="FI1136" s="157">
        <v>0</v>
      </c>
      <c r="FJ1136" s="157">
        <v>0</v>
      </c>
      <c r="FK1136" s="157">
        <v>0</v>
      </c>
      <c r="FL1136" s="157">
        <v>0</v>
      </c>
      <c r="FM1136" s="157">
        <v>0</v>
      </c>
      <c r="FN1136" s="157">
        <v>0</v>
      </c>
      <c r="FO1136" s="157">
        <v>0</v>
      </c>
      <c r="FP1136" s="157">
        <v>0</v>
      </c>
      <c r="FQ1136" s="157">
        <v>0</v>
      </c>
      <c r="FR1136" s="157">
        <v>0</v>
      </c>
      <c r="FS1136" s="157">
        <v>0</v>
      </c>
      <c r="FT1136" s="157">
        <v>0</v>
      </c>
      <c r="FU1136" s="157">
        <v>0</v>
      </c>
      <c r="FV1136" s="157">
        <v>0</v>
      </c>
      <c r="FW1136" s="157">
        <v>0</v>
      </c>
      <c r="FX1136" s="157">
        <v>0</v>
      </c>
      <c r="FY1136" s="157">
        <v>0</v>
      </c>
      <c r="FZ1136" s="157">
        <v>0</v>
      </c>
      <c r="GA1136" s="157">
        <v>0</v>
      </c>
      <c r="GB1136" s="157">
        <v>0</v>
      </c>
      <c r="GC1136" s="157">
        <v>0</v>
      </c>
      <c r="GD1136" s="157">
        <v>0</v>
      </c>
      <c r="GE1136" s="157">
        <v>0</v>
      </c>
      <c r="GF1136" s="157">
        <v>0</v>
      </c>
      <c r="GG1136" s="157">
        <v>0</v>
      </c>
      <c r="GH1136" s="157">
        <v>0</v>
      </c>
      <c r="GI1136" s="157">
        <v>0</v>
      </c>
      <c r="GJ1136" s="157">
        <v>0</v>
      </c>
      <c r="GK1136" s="157">
        <v>0</v>
      </c>
      <c r="GL1136" s="157">
        <v>0</v>
      </c>
      <c r="GM1136" s="157">
        <v>0</v>
      </c>
      <c r="GN1136" s="157">
        <v>2.4211100000000001E-4</v>
      </c>
      <c r="GO1136" s="157">
        <v>0</v>
      </c>
      <c r="GP1136" s="157">
        <v>1.4256199999999999E-4</v>
      </c>
      <c r="GQ1136" s="157">
        <v>0</v>
      </c>
      <c r="GR1136" s="157">
        <v>0</v>
      </c>
      <c r="GS1136" s="157">
        <v>0</v>
      </c>
      <c r="GT1136" s="157">
        <v>0</v>
      </c>
      <c r="GU1136" s="157">
        <v>0</v>
      </c>
      <c r="GV1136" s="157">
        <v>0</v>
      </c>
      <c r="GW1136" s="157">
        <v>0</v>
      </c>
      <c r="GX1136" s="157">
        <v>0</v>
      </c>
      <c r="GY1136" s="157">
        <v>0</v>
      </c>
      <c r="GZ1136" s="157">
        <v>0</v>
      </c>
      <c r="HA1136" s="157">
        <v>0</v>
      </c>
    </row>
    <row r="1137" spans="1:209" x14ac:dyDescent="0.2">
      <c r="A1137" s="157" t="s">
        <v>4946</v>
      </c>
      <c r="B1137" s="157">
        <v>0</v>
      </c>
      <c r="C1137" s="157">
        <v>0</v>
      </c>
      <c r="D1137" s="157">
        <v>0</v>
      </c>
      <c r="E1137" s="157">
        <v>0</v>
      </c>
      <c r="F1137" s="157">
        <v>0</v>
      </c>
      <c r="G1137" s="157">
        <v>0</v>
      </c>
      <c r="H1137" s="157">
        <v>0</v>
      </c>
      <c r="I1137" s="157">
        <v>0</v>
      </c>
      <c r="J1137" s="157">
        <v>0</v>
      </c>
      <c r="K1137" s="157">
        <v>0</v>
      </c>
      <c r="L1137" s="157">
        <v>0</v>
      </c>
      <c r="M1137" s="157">
        <v>0</v>
      </c>
      <c r="N1137" s="157">
        <v>0</v>
      </c>
      <c r="O1137" s="157">
        <v>0</v>
      </c>
      <c r="P1137" s="157">
        <v>0</v>
      </c>
      <c r="Q1137" s="157">
        <v>0</v>
      </c>
      <c r="R1137" s="157">
        <v>0</v>
      </c>
      <c r="S1137" s="192">
        <v>2.4000000000000001E-5</v>
      </c>
      <c r="T1137" s="157">
        <v>3.2327899999999999E-4</v>
      </c>
      <c r="U1137" s="157">
        <v>0</v>
      </c>
      <c r="V1137" s="157">
        <v>0</v>
      </c>
      <c r="W1137" s="157">
        <v>0</v>
      </c>
      <c r="X1137" s="157">
        <v>0</v>
      </c>
      <c r="Y1137" s="157">
        <v>0</v>
      </c>
      <c r="Z1137" s="157">
        <v>0</v>
      </c>
      <c r="AA1137" s="157">
        <v>0</v>
      </c>
      <c r="AB1137" s="157">
        <v>0</v>
      </c>
      <c r="AC1137" s="157">
        <v>0</v>
      </c>
      <c r="AD1137" s="157">
        <v>0</v>
      </c>
      <c r="AE1137" s="157">
        <v>0</v>
      </c>
      <c r="AF1137" s="157">
        <v>0</v>
      </c>
      <c r="AG1137" s="157">
        <v>0</v>
      </c>
      <c r="AH1137" s="157">
        <v>1.2644710000000001E-3</v>
      </c>
      <c r="AI1137" s="157">
        <v>0</v>
      </c>
      <c r="AJ1137" s="192">
        <v>3.5500000000000002E-5</v>
      </c>
      <c r="AK1137" s="157">
        <v>0</v>
      </c>
      <c r="AL1137" s="157">
        <v>0</v>
      </c>
      <c r="AM1137" s="157">
        <v>0</v>
      </c>
      <c r="AN1137" s="157">
        <v>0</v>
      </c>
      <c r="AO1137" s="157">
        <v>0</v>
      </c>
      <c r="AP1137" s="157">
        <v>0</v>
      </c>
      <c r="AQ1137" s="157">
        <v>0</v>
      </c>
      <c r="AR1137" s="157">
        <v>0</v>
      </c>
      <c r="AS1137" s="157">
        <v>0</v>
      </c>
      <c r="AT1137" s="157">
        <v>0</v>
      </c>
      <c r="AU1137" s="157">
        <v>0</v>
      </c>
      <c r="AV1137" s="157">
        <v>0</v>
      </c>
      <c r="AW1137" s="157">
        <v>0</v>
      </c>
      <c r="AX1137" s="192">
        <v>3.3099999999999998E-5</v>
      </c>
      <c r="AY1137" s="157">
        <v>0</v>
      </c>
      <c r="AZ1137" s="157">
        <v>0</v>
      </c>
      <c r="BA1137" s="157">
        <v>0</v>
      </c>
      <c r="BB1137" s="157">
        <v>0</v>
      </c>
      <c r="BC1137" s="157">
        <v>0</v>
      </c>
      <c r="BD1137" s="157">
        <v>0</v>
      </c>
      <c r="BE1137" s="157">
        <v>0</v>
      </c>
      <c r="BF1137" s="157">
        <v>0</v>
      </c>
      <c r="BG1137" s="157">
        <v>0</v>
      </c>
      <c r="BH1137" s="157">
        <v>0</v>
      </c>
      <c r="BI1137" s="157">
        <v>0</v>
      </c>
      <c r="BJ1137" s="157">
        <v>0</v>
      </c>
      <c r="BK1137" s="157">
        <v>0</v>
      </c>
      <c r="BL1137" s="157">
        <v>0</v>
      </c>
      <c r="BM1137" s="157">
        <v>0</v>
      </c>
      <c r="BN1137" s="157">
        <v>0</v>
      </c>
      <c r="BO1137" s="157">
        <v>0</v>
      </c>
      <c r="BP1137" s="157">
        <v>0</v>
      </c>
      <c r="BQ1137" s="157">
        <v>0</v>
      </c>
      <c r="BR1137" s="157">
        <v>1.4799299999999999E-4</v>
      </c>
      <c r="BS1137" s="157">
        <v>0</v>
      </c>
      <c r="BT1137" s="157">
        <v>0</v>
      </c>
      <c r="BU1137" s="157">
        <v>0</v>
      </c>
      <c r="BV1137" s="157">
        <v>1.9010500000000001E-4</v>
      </c>
      <c r="BW1137" s="157">
        <v>0</v>
      </c>
      <c r="BX1137" s="157">
        <v>0</v>
      </c>
      <c r="BY1137" s="157">
        <v>0</v>
      </c>
      <c r="BZ1137" s="157">
        <v>1.2378500000000001E-4</v>
      </c>
      <c r="CA1137" s="157">
        <v>8.1246599999999997E-4</v>
      </c>
      <c r="CB1137" s="157">
        <v>5.5583800000000001E-4</v>
      </c>
      <c r="CC1137" s="157">
        <v>0</v>
      </c>
      <c r="CD1137" s="157">
        <v>6.59222E-4</v>
      </c>
      <c r="CE1137" s="157">
        <v>0</v>
      </c>
      <c r="CF1137" s="157">
        <v>3.3230899999999998E-4</v>
      </c>
      <c r="CG1137" s="157">
        <v>0</v>
      </c>
      <c r="CH1137" s="157">
        <v>0</v>
      </c>
      <c r="CI1137" s="157">
        <v>0</v>
      </c>
      <c r="CJ1137" s="157">
        <v>0</v>
      </c>
      <c r="CK1137" s="157">
        <v>0</v>
      </c>
      <c r="CL1137" s="157">
        <v>0</v>
      </c>
      <c r="CM1137" s="157">
        <v>0</v>
      </c>
      <c r="CN1137" s="157">
        <v>0</v>
      </c>
      <c r="CO1137" s="157">
        <v>0</v>
      </c>
      <c r="CP1137" s="192">
        <v>7.4999999999999993E-5</v>
      </c>
      <c r="CQ1137" s="157">
        <v>2.28311E-4</v>
      </c>
      <c r="CR1137" s="192">
        <v>8.7299999999999994E-5</v>
      </c>
      <c r="CS1137" s="157">
        <v>4.89884E-4</v>
      </c>
      <c r="CT1137" s="157">
        <v>1.094743E-3</v>
      </c>
      <c r="CU1137" s="157">
        <v>0</v>
      </c>
      <c r="CV1137" s="192">
        <v>5.9700000000000001E-5</v>
      </c>
      <c r="CW1137" s="157">
        <v>0</v>
      </c>
      <c r="CX1137" s="157">
        <v>0</v>
      </c>
      <c r="CY1137" s="192">
        <v>2.76E-5</v>
      </c>
      <c r="CZ1137" s="157">
        <v>0</v>
      </c>
      <c r="DA1137" s="157">
        <v>0</v>
      </c>
      <c r="DB1137" s="157">
        <v>0</v>
      </c>
      <c r="DC1137" s="157">
        <v>0</v>
      </c>
      <c r="DD1137" s="157">
        <v>0</v>
      </c>
      <c r="DE1137" s="157">
        <v>0</v>
      </c>
      <c r="DF1137" s="157">
        <v>0</v>
      </c>
      <c r="DG1137" s="157">
        <v>0</v>
      </c>
      <c r="DH1137" s="157">
        <v>0</v>
      </c>
      <c r="DI1137" s="157">
        <v>0</v>
      </c>
      <c r="DJ1137" s="157">
        <v>0</v>
      </c>
      <c r="DK1137" s="157">
        <v>0</v>
      </c>
      <c r="DL1137" s="157">
        <v>0</v>
      </c>
      <c r="DM1137" s="157">
        <v>0</v>
      </c>
      <c r="DN1137" s="157">
        <v>0</v>
      </c>
      <c r="DO1137" s="157">
        <v>0</v>
      </c>
      <c r="DP1137" s="157">
        <v>0</v>
      </c>
      <c r="DQ1137" s="157">
        <v>0</v>
      </c>
      <c r="DR1137" s="157">
        <v>0</v>
      </c>
      <c r="DS1137" s="157">
        <v>0</v>
      </c>
      <c r="DT1137" s="157">
        <v>2.9640899999999997E-4</v>
      </c>
      <c r="DU1137" s="192">
        <v>2.05E-5</v>
      </c>
      <c r="DV1137" s="157">
        <v>0</v>
      </c>
      <c r="DW1137" s="157">
        <v>0</v>
      </c>
      <c r="DX1137" s="157">
        <v>0</v>
      </c>
      <c r="DY1137" s="157">
        <v>0</v>
      </c>
      <c r="DZ1137" s="157">
        <v>0</v>
      </c>
      <c r="EA1137" s="157">
        <v>3.6556400000000003E-4</v>
      </c>
      <c r="EB1137" s="157">
        <v>1.76038E-4</v>
      </c>
      <c r="EC1137" s="157">
        <v>0</v>
      </c>
      <c r="ED1137" s="157">
        <v>0</v>
      </c>
      <c r="EE1137" s="157">
        <v>0</v>
      </c>
      <c r="EF1137" s="157">
        <v>0</v>
      </c>
      <c r="EG1137" s="157">
        <v>0</v>
      </c>
      <c r="EH1137" s="157">
        <v>0</v>
      </c>
      <c r="EI1137" s="157">
        <v>0</v>
      </c>
      <c r="EJ1137" s="157">
        <v>0</v>
      </c>
      <c r="EK1137" s="157">
        <v>7.37246E-4</v>
      </c>
      <c r="EL1137" s="157">
        <v>0</v>
      </c>
      <c r="EM1137" s="157">
        <v>0</v>
      </c>
      <c r="EN1137" s="157">
        <v>0</v>
      </c>
      <c r="EO1137" s="157">
        <v>0</v>
      </c>
      <c r="EP1137" s="157">
        <v>0</v>
      </c>
      <c r="EQ1137" s="157">
        <v>0</v>
      </c>
      <c r="ER1137" s="157">
        <v>0</v>
      </c>
      <c r="ES1137" s="157">
        <v>0</v>
      </c>
      <c r="ET1137" s="157">
        <v>0</v>
      </c>
      <c r="EU1137" s="157">
        <v>0</v>
      </c>
      <c r="EV1137" s="157">
        <v>0</v>
      </c>
      <c r="EW1137" s="157">
        <v>0</v>
      </c>
      <c r="EX1137" s="157">
        <v>0</v>
      </c>
      <c r="EY1137" s="157">
        <v>0</v>
      </c>
      <c r="EZ1137" s="157">
        <v>0</v>
      </c>
      <c r="FA1137" s="157">
        <v>0</v>
      </c>
      <c r="FB1137" s="157">
        <v>0</v>
      </c>
      <c r="FC1137" s="157">
        <v>0</v>
      </c>
      <c r="FD1137" s="157">
        <v>0</v>
      </c>
      <c r="FE1137" s="157">
        <v>0</v>
      </c>
      <c r="FF1137" s="157">
        <v>0</v>
      </c>
      <c r="FG1137" s="157">
        <v>0</v>
      </c>
      <c r="FH1137" s="192">
        <v>4.74E-5</v>
      </c>
      <c r="FI1137" s="157">
        <v>0</v>
      </c>
      <c r="FJ1137" s="157">
        <v>0</v>
      </c>
      <c r="FK1137" s="157">
        <v>0</v>
      </c>
      <c r="FL1137" s="157">
        <v>2.0548390000000001E-3</v>
      </c>
      <c r="FM1137" s="157">
        <v>8.4605900000000003E-4</v>
      </c>
      <c r="FN1137" s="157">
        <v>0</v>
      </c>
      <c r="FO1137" s="157">
        <v>0</v>
      </c>
      <c r="FP1137" s="157">
        <v>0</v>
      </c>
      <c r="FQ1137" s="157">
        <v>1.2219959999999999E-3</v>
      </c>
      <c r="FR1137" s="157">
        <v>0</v>
      </c>
      <c r="FS1137" s="157">
        <v>0</v>
      </c>
      <c r="FT1137" s="157">
        <v>0</v>
      </c>
      <c r="FU1137" s="157">
        <v>0</v>
      </c>
      <c r="FV1137" s="157">
        <v>0</v>
      </c>
      <c r="FW1137" s="157">
        <v>0</v>
      </c>
      <c r="FX1137" s="157">
        <v>0</v>
      </c>
      <c r="FY1137" s="157">
        <v>0</v>
      </c>
      <c r="FZ1137" s="157">
        <v>0</v>
      </c>
      <c r="GA1137" s="157">
        <v>0</v>
      </c>
      <c r="GB1137" s="157">
        <v>0</v>
      </c>
      <c r="GC1137" s="157">
        <v>0</v>
      </c>
      <c r="GD1137" s="157">
        <v>0</v>
      </c>
      <c r="GE1137" s="157">
        <v>0</v>
      </c>
      <c r="GF1137" s="157">
        <v>0</v>
      </c>
      <c r="GG1137" s="157">
        <v>0</v>
      </c>
      <c r="GH1137" s="157">
        <v>0</v>
      </c>
      <c r="GI1137" s="157">
        <v>0</v>
      </c>
      <c r="GJ1137" s="157">
        <v>0</v>
      </c>
      <c r="GK1137" s="157">
        <v>0</v>
      </c>
      <c r="GL1137" s="157">
        <v>0</v>
      </c>
      <c r="GM1137" s="157">
        <v>0</v>
      </c>
      <c r="GN1137" s="157">
        <v>0</v>
      </c>
      <c r="GO1137" s="157">
        <v>0</v>
      </c>
      <c r="GP1137" s="157">
        <v>0</v>
      </c>
      <c r="GQ1137" s="157">
        <v>0</v>
      </c>
      <c r="GR1137" s="157">
        <v>0</v>
      </c>
      <c r="GS1137" s="157">
        <v>0</v>
      </c>
      <c r="GT1137" s="157">
        <v>0</v>
      </c>
      <c r="GU1137" s="157">
        <v>0</v>
      </c>
      <c r="GV1137" s="157">
        <v>0</v>
      </c>
      <c r="GW1137" s="157">
        <v>0</v>
      </c>
      <c r="GX1137" s="157">
        <v>0</v>
      </c>
      <c r="GY1137" s="157">
        <v>0</v>
      </c>
      <c r="GZ1137" s="157">
        <v>0</v>
      </c>
      <c r="HA1137" s="157">
        <v>0</v>
      </c>
    </row>
    <row r="1138" spans="1:209" x14ac:dyDescent="0.2">
      <c r="A1138" s="157" t="s">
        <v>4947</v>
      </c>
      <c r="B1138" s="192">
        <v>1.49E-5</v>
      </c>
      <c r="C1138" s="192">
        <v>1.15E-5</v>
      </c>
      <c r="D1138" s="192">
        <v>4.0899999999999998E-5</v>
      </c>
      <c r="E1138" s="192">
        <v>2.3300000000000001E-5</v>
      </c>
      <c r="F1138" s="192">
        <v>1.3200000000000001E-5</v>
      </c>
      <c r="G1138" s="192">
        <v>2.8500000000000002E-5</v>
      </c>
      <c r="H1138" s="192">
        <v>3.15E-5</v>
      </c>
      <c r="I1138" s="192">
        <v>9.1899999999999998E-5</v>
      </c>
      <c r="J1138" s="192">
        <v>8.67E-6</v>
      </c>
      <c r="K1138" s="192">
        <v>2.6800000000000001E-5</v>
      </c>
      <c r="L1138" s="192">
        <v>3.4100000000000002E-5</v>
      </c>
      <c r="M1138" s="192">
        <v>8.8200000000000003E-6</v>
      </c>
      <c r="N1138" s="192">
        <v>3.3800000000000002E-5</v>
      </c>
      <c r="O1138" s="192">
        <v>1.6500000000000001E-5</v>
      </c>
      <c r="P1138" s="192">
        <v>2.2099999999999998E-5</v>
      </c>
      <c r="Q1138" s="192">
        <v>9.48E-5</v>
      </c>
      <c r="R1138" s="192">
        <v>4.3600000000000003E-5</v>
      </c>
      <c r="S1138" s="157">
        <v>1.19832E-4</v>
      </c>
      <c r="T1138" s="192">
        <v>6.4700000000000001E-5</v>
      </c>
      <c r="U1138" s="192">
        <v>8.8200000000000003E-5</v>
      </c>
      <c r="V1138" s="192">
        <v>4.0599999999999998E-5</v>
      </c>
      <c r="W1138" s="192">
        <v>3.6699999999999998E-5</v>
      </c>
      <c r="X1138" s="157">
        <v>0</v>
      </c>
      <c r="Y1138" s="192">
        <v>2.0000000000000002E-5</v>
      </c>
      <c r="Z1138" s="157">
        <v>0</v>
      </c>
      <c r="AA1138" s="192">
        <v>3.29E-5</v>
      </c>
      <c r="AB1138" s="192">
        <v>2.9899999999999998E-5</v>
      </c>
      <c r="AC1138" s="192">
        <v>5.7899999999999998E-5</v>
      </c>
      <c r="AD1138" s="157">
        <v>0</v>
      </c>
      <c r="AE1138" s="157">
        <v>0</v>
      </c>
      <c r="AF1138" s="192">
        <v>3.0000000000000001E-5</v>
      </c>
      <c r="AG1138" s="157">
        <v>1.0685500000000001E-4</v>
      </c>
      <c r="AH1138" s="192">
        <v>4.9100000000000001E-5</v>
      </c>
      <c r="AI1138" s="157">
        <v>0</v>
      </c>
      <c r="AJ1138" s="192">
        <v>3.5500000000000002E-5</v>
      </c>
      <c r="AK1138" s="192">
        <v>4.6600000000000001E-5</v>
      </c>
      <c r="AL1138" s="192">
        <v>2.0800000000000001E-5</v>
      </c>
      <c r="AM1138" s="157">
        <v>1.0344300000000001E-4</v>
      </c>
      <c r="AN1138" s="157">
        <v>0</v>
      </c>
      <c r="AO1138" s="192">
        <v>2.5299999999999998E-5</v>
      </c>
      <c r="AP1138" s="157">
        <v>0</v>
      </c>
      <c r="AQ1138" s="192">
        <v>2.09E-5</v>
      </c>
      <c r="AR1138" s="157">
        <v>0</v>
      </c>
      <c r="AS1138" s="157">
        <v>0</v>
      </c>
      <c r="AT1138" s="192">
        <v>1.6099999999999998E-5</v>
      </c>
      <c r="AU1138" s="157">
        <v>0</v>
      </c>
      <c r="AV1138" s="157">
        <v>0</v>
      </c>
      <c r="AW1138" s="157">
        <v>0</v>
      </c>
      <c r="AX1138" s="157">
        <v>0</v>
      </c>
      <c r="AY1138" s="192">
        <v>5.3999999999999998E-5</v>
      </c>
      <c r="AZ1138" s="157">
        <v>0</v>
      </c>
      <c r="BA1138" s="192">
        <v>2.41E-5</v>
      </c>
      <c r="BB1138" s="157">
        <v>1.47885E-4</v>
      </c>
      <c r="BC1138" s="192">
        <v>2.41E-5</v>
      </c>
      <c r="BD1138" s="157">
        <v>0</v>
      </c>
      <c r="BE1138" s="157">
        <v>0</v>
      </c>
      <c r="BF1138" s="157">
        <v>1.1429000000000001E-4</v>
      </c>
      <c r="BG1138" s="192">
        <v>4.0299999999999997E-5</v>
      </c>
      <c r="BH1138" s="157">
        <v>0</v>
      </c>
      <c r="BI1138" s="157">
        <v>0</v>
      </c>
      <c r="BJ1138" s="192">
        <v>3.7499999999999997E-5</v>
      </c>
      <c r="BK1138" s="192">
        <v>3.4400000000000003E-5</v>
      </c>
      <c r="BL1138" s="157">
        <v>0</v>
      </c>
      <c r="BM1138" s="157">
        <v>0</v>
      </c>
      <c r="BN1138" s="157">
        <v>0</v>
      </c>
      <c r="BO1138" s="192">
        <v>8.8999999999999995E-5</v>
      </c>
      <c r="BP1138" s="157">
        <v>0</v>
      </c>
      <c r="BQ1138" s="157">
        <v>0</v>
      </c>
      <c r="BR1138" s="157">
        <v>1.2685100000000001E-4</v>
      </c>
      <c r="BS1138" s="157">
        <v>0</v>
      </c>
      <c r="BT1138" s="157">
        <v>0</v>
      </c>
      <c r="BU1138" s="157">
        <v>0</v>
      </c>
      <c r="BV1138" s="157">
        <v>0</v>
      </c>
      <c r="BW1138" s="192">
        <v>1.2E-5</v>
      </c>
      <c r="BX1138" s="192">
        <v>4.7899999999999999E-5</v>
      </c>
      <c r="BY1138" s="157">
        <v>0</v>
      </c>
      <c r="BZ1138" s="157">
        <v>0</v>
      </c>
      <c r="CA1138" s="192">
        <v>2.5700000000000001E-5</v>
      </c>
      <c r="CB1138" s="157">
        <v>0</v>
      </c>
      <c r="CC1138" s="157">
        <v>0</v>
      </c>
      <c r="CD1138" s="192">
        <v>5.9899999999999999E-5</v>
      </c>
      <c r="CE1138" s="157">
        <v>0</v>
      </c>
      <c r="CF1138" s="192">
        <v>2.7699999999999999E-5</v>
      </c>
      <c r="CG1138" s="157">
        <v>0</v>
      </c>
      <c r="CH1138" s="157">
        <v>0</v>
      </c>
      <c r="CI1138" s="192">
        <v>1.8899999999999999E-5</v>
      </c>
      <c r="CJ1138" s="157">
        <v>0</v>
      </c>
      <c r="CK1138" s="192">
        <v>8.0699999999999996E-5</v>
      </c>
      <c r="CL1138" s="192">
        <v>7.75E-5</v>
      </c>
      <c r="CM1138" s="157">
        <v>2.06973E-4</v>
      </c>
      <c r="CN1138" s="192">
        <v>2.65E-5</v>
      </c>
      <c r="CO1138" s="192">
        <v>2.5199999999999999E-5</v>
      </c>
      <c r="CP1138" s="157">
        <v>0</v>
      </c>
      <c r="CQ1138" s="192">
        <v>7.2100000000000004E-5</v>
      </c>
      <c r="CR1138" s="192">
        <v>6.9900000000000005E-5</v>
      </c>
      <c r="CS1138" s="192">
        <v>3.1300000000000002E-5</v>
      </c>
      <c r="CT1138" s="192">
        <v>2.3799999999999999E-5</v>
      </c>
      <c r="CU1138" s="192">
        <v>3.9900000000000001E-5</v>
      </c>
      <c r="CV1138" s="192">
        <v>2.9899999999999998E-5</v>
      </c>
      <c r="CW1138" s="192">
        <v>5.9299999999999998E-5</v>
      </c>
      <c r="CX1138" s="192">
        <v>2.2399999999999999E-5</v>
      </c>
      <c r="CY1138" s="157">
        <v>1.65737E-4</v>
      </c>
      <c r="CZ1138" s="192">
        <v>3.8099999999999998E-5</v>
      </c>
      <c r="DA1138" s="192">
        <v>1.2500000000000001E-5</v>
      </c>
      <c r="DB1138" s="157">
        <v>0</v>
      </c>
      <c r="DC1138" s="192">
        <v>5.0899999999999997E-5</v>
      </c>
      <c r="DD1138" s="157">
        <v>0</v>
      </c>
      <c r="DE1138" s="192">
        <v>5.3000000000000001E-5</v>
      </c>
      <c r="DF1138" s="157">
        <v>0</v>
      </c>
      <c r="DG1138" s="157">
        <v>2.9411800000000001E-4</v>
      </c>
      <c r="DH1138" s="157">
        <v>0</v>
      </c>
      <c r="DI1138" s="157">
        <v>2.4198899999999999E-4</v>
      </c>
      <c r="DJ1138" s="192">
        <v>3.3500000000000001E-5</v>
      </c>
      <c r="DK1138" s="157">
        <v>0</v>
      </c>
      <c r="DL1138" s="192">
        <v>9.0000000000000006E-5</v>
      </c>
      <c r="DM1138" s="157">
        <v>0</v>
      </c>
      <c r="DN1138" s="192">
        <v>4.4100000000000001E-5</v>
      </c>
      <c r="DO1138" s="192">
        <v>3.4600000000000001E-5</v>
      </c>
      <c r="DP1138" s="192">
        <v>2.9899999999999998E-5</v>
      </c>
      <c r="DQ1138" s="157">
        <v>0</v>
      </c>
      <c r="DR1138" s="192">
        <v>4.0800000000000002E-5</v>
      </c>
      <c r="DS1138" s="192">
        <v>4.5399999999999999E-5</v>
      </c>
      <c r="DT1138" s="157">
        <v>1.27033E-4</v>
      </c>
      <c r="DU1138" s="192">
        <v>2.05E-5</v>
      </c>
      <c r="DV1138" s="157">
        <v>0</v>
      </c>
      <c r="DW1138" s="192">
        <v>3.4799999999999999E-5</v>
      </c>
      <c r="DX1138" s="192">
        <v>2.72E-5</v>
      </c>
      <c r="DY1138" s="157">
        <v>1.5387699999999999E-4</v>
      </c>
      <c r="DZ1138" s="157">
        <v>3.7955500000000001E-4</v>
      </c>
      <c r="EA1138" s="157">
        <v>0</v>
      </c>
      <c r="EB1138" s="157">
        <v>1.4082999999999999E-4</v>
      </c>
      <c r="EC1138" s="192">
        <v>5.4799999999999997E-5</v>
      </c>
      <c r="ED1138" s="192">
        <v>9.8499999999999995E-5</v>
      </c>
      <c r="EE1138" s="157">
        <v>0</v>
      </c>
      <c r="EF1138" s="192">
        <v>9.7999999999999997E-5</v>
      </c>
      <c r="EG1138" s="192">
        <v>6.1199999999999997E-5</v>
      </c>
      <c r="EH1138" s="192">
        <v>3.9700000000000003E-5</v>
      </c>
      <c r="EI1138" s="157">
        <v>1.5849500000000001E-4</v>
      </c>
      <c r="EJ1138" s="157">
        <v>3.7861399999999999E-4</v>
      </c>
      <c r="EK1138" s="192">
        <v>7.3700000000000002E-5</v>
      </c>
      <c r="EL1138" s="157">
        <v>2.6946899999999999E-4</v>
      </c>
      <c r="EM1138" s="157">
        <v>0</v>
      </c>
      <c r="EN1138" s="157">
        <v>0</v>
      </c>
      <c r="EO1138" s="192">
        <v>6.5500000000000006E-5</v>
      </c>
      <c r="EP1138" s="157">
        <v>0</v>
      </c>
      <c r="EQ1138" s="157">
        <v>0</v>
      </c>
      <c r="ER1138" s="157">
        <v>0</v>
      </c>
      <c r="ES1138" s="192">
        <v>4.57E-5</v>
      </c>
      <c r="ET1138" s="192">
        <v>7.4400000000000006E-5</v>
      </c>
      <c r="EU1138" s="192">
        <v>7.4400000000000006E-5</v>
      </c>
      <c r="EV1138" s="157">
        <v>0</v>
      </c>
      <c r="EW1138" s="192">
        <v>1.8199999999999999E-5</v>
      </c>
      <c r="EX1138" s="157">
        <v>0</v>
      </c>
      <c r="EY1138" s="192">
        <v>5.1799999999999999E-5</v>
      </c>
      <c r="EZ1138" s="192">
        <v>5.8199999999999998E-5</v>
      </c>
      <c r="FA1138" s="192">
        <v>8.3999999999999995E-5</v>
      </c>
      <c r="FB1138" s="192">
        <v>2.6999999999999999E-5</v>
      </c>
      <c r="FC1138" s="157">
        <v>1.3557900000000001E-4</v>
      </c>
      <c r="FD1138" s="157">
        <v>0</v>
      </c>
      <c r="FE1138" s="192">
        <v>6.7299999999999996E-5</v>
      </c>
      <c r="FF1138" s="192">
        <v>6.7799999999999995E-5</v>
      </c>
      <c r="FG1138" s="157">
        <v>0</v>
      </c>
      <c r="FH1138" s="157">
        <v>1.18548E-4</v>
      </c>
      <c r="FI1138" s="192">
        <v>8.2700000000000004E-5</v>
      </c>
      <c r="FJ1138" s="192">
        <v>2.9799999999999999E-5</v>
      </c>
      <c r="FK1138" s="157">
        <v>0</v>
      </c>
      <c r="FL1138" s="192">
        <v>3.2100000000000001E-5</v>
      </c>
      <c r="FM1138" s="157">
        <v>0</v>
      </c>
      <c r="FN1138" s="157">
        <v>4.4768199999999997E-4</v>
      </c>
      <c r="FO1138" s="192">
        <v>3.6199999999999999E-5</v>
      </c>
      <c r="FP1138" s="157">
        <v>0</v>
      </c>
      <c r="FQ1138" s="192">
        <v>1.5699999999999999E-5</v>
      </c>
      <c r="FR1138" s="192">
        <v>5.8E-5</v>
      </c>
      <c r="FS1138" s="192">
        <v>9.3999999999999994E-5</v>
      </c>
      <c r="FT1138" s="192">
        <v>4.3600000000000003E-5</v>
      </c>
      <c r="FU1138" s="157">
        <v>1.15161E-4</v>
      </c>
      <c r="FV1138" s="192">
        <v>4.5899999999999998E-5</v>
      </c>
      <c r="FW1138" s="157">
        <v>0</v>
      </c>
      <c r="FX1138" s="157">
        <v>0</v>
      </c>
      <c r="FY1138" s="157">
        <v>0</v>
      </c>
      <c r="FZ1138" s="192">
        <v>4.5200000000000001E-5</v>
      </c>
      <c r="GA1138" s="157">
        <v>0</v>
      </c>
      <c r="GB1138" s="192">
        <v>4.21E-5</v>
      </c>
      <c r="GC1138" s="157">
        <v>3.77544E-4</v>
      </c>
      <c r="GD1138" s="157">
        <v>0</v>
      </c>
      <c r="GE1138" s="192">
        <v>2.26E-5</v>
      </c>
      <c r="GF1138" s="157">
        <v>0</v>
      </c>
      <c r="GG1138" s="157">
        <v>0</v>
      </c>
      <c r="GH1138" s="192">
        <v>2.3300000000000001E-5</v>
      </c>
      <c r="GI1138" s="157">
        <v>2.5729399999999998E-4</v>
      </c>
      <c r="GJ1138" s="157">
        <v>0</v>
      </c>
      <c r="GK1138" s="157">
        <v>0</v>
      </c>
      <c r="GL1138" s="192">
        <v>6.6199999999999996E-5</v>
      </c>
      <c r="GM1138" s="157">
        <v>1.15185E-4</v>
      </c>
      <c r="GN1138" s="157">
        <v>0</v>
      </c>
      <c r="GO1138" s="157">
        <v>0</v>
      </c>
      <c r="GP1138" s="157">
        <v>0</v>
      </c>
      <c r="GQ1138" s="157">
        <v>0</v>
      </c>
      <c r="GR1138" s="192">
        <v>5.3000000000000001E-5</v>
      </c>
      <c r="GS1138" s="157">
        <v>1.461721E-3</v>
      </c>
      <c r="GT1138" s="157">
        <v>0</v>
      </c>
      <c r="GU1138" s="157">
        <v>0</v>
      </c>
      <c r="GV1138" s="157">
        <v>0</v>
      </c>
      <c r="GW1138" s="157">
        <v>0</v>
      </c>
      <c r="GX1138" s="157">
        <v>0</v>
      </c>
      <c r="GY1138" s="157">
        <v>0</v>
      </c>
      <c r="GZ1138" s="157">
        <v>0</v>
      </c>
      <c r="HA1138" s="157">
        <v>0</v>
      </c>
    </row>
    <row r="1139" spans="1:209" x14ac:dyDescent="0.2">
      <c r="A1139" s="157" t="s">
        <v>4948</v>
      </c>
      <c r="B1139" s="157">
        <v>0</v>
      </c>
      <c r="C1139" s="157">
        <v>0</v>
      </c>
      <c r="D1139" s="157">
        <v>0</v>
      </c>
      <c r="E1139" s="157">
        <v>0</v>
      </c>
      <c r="F1139" s="157">
        <v>0</v>
      </c>
      <c r="G1139" s="157">
        <v>0</v>
      </c>
      <c r="H1139" s="157">
        <v>0</v>
      </c>
      <c r="I1139" s="157">
        <v>0</v>
      </c>
      <c r="J1139" s="157">
        <v>0</v>
      </c>
      <c r="K1139" s="157">
        <v>0</v>
      </c>
      <c r="L1139" s="157">
        <v>0</v>
      </c>
      <c r="M1139" s="157">
        <v>0</v>
      </c>
      <c r="N1139" s="157">
        <v>0</v>
      </c>
      <c r="O1139" s="157">
        <v>0</v>
      </c>
      <c r="P1139" s="157">
        <v>0</v>
      </c>
      <c r="Q1139" s="192">
        <v>6.3200000000000005E-5</v>
      </c>
      <c r="R1139" s="157">
        <v>0</v>
      </c>
      <c r="S1139" s="157">
        <v>0</v>
      </c>
      <c r="T1139" s="157">
        <v>0</v>
      </c>
      <c r="U1139" s="157">
        <v>0</v>
      </c>
      <c r="V1139" s="157">
        <v>0</v>
      </c>
      <c r="W1139" s="157">
        <v>0</v>
      </c>
      <c r="X1139" s="157">
        <v>0</v>
      </c>
      <c r="Y1139" s="157">
        <v>0</v>
      </c>
      <c r="Z1139" s="157">
        <v>0</v>
      </c>
      <c r="AA1139" s="157">
        <v>0</v>
      </c>
      <c r="AB1139" s="157">
        <v>0</v>
      </c>
      <c r="AC1139" s="157">
        <v>0</v>
      </c>
      <c r="AD1139" s="157">
        <v>0</v>
      </c>
      <c r="AE1139" s="157">
        <v>0</v>
      </c>
      <c r="AF1139" s="157">
        <v>0</v>
      </c>
      <c r="AG1139" s="157">
        <v>0</v>
      </c>
      <c r="AH1139" s="157">
        <v>0</v>
      </c>
      <c r="AI1139" s="157">
        <v>0</v>
      </c>
      <c r="AJ1139" s="157">
        <v>0</v>
      </c>
      <c r="AK1139" s="157">
        <v>0</v>
      </c>
      <c r="AL1139" s="192">
        <v>2.0800000000000001E-5</v>
      </c>
      <c r="AM1139" s="157">
        <v>0</v>
      </c>
      <c r="AN1139" s="157">
        <v>0</v>
      </c>
      <c r="AO1139" s="157">
        <v>0</v>
      </c>
      <c r="AP1139" s="157">
        <v>0</v>
      </c>
      <c r="AQ1139" s="157">
        <v>0</v>
      </c>
      <c r="AR1139" s="157">
        <v>0</v>
      </c>
      <c r="AS1139" s="157">
        <v>0</v>
      </c>
      <c r="AT1139" s="157">
        <v>0</v>
      </c>
      <c r="AU1139" s="157">
        <v>0</v>
      </c>
      <c r="AV1139" s="157">
        <v>0</v>
      </c>
      <c r="AW1139" s="157">
        <v>0</v>
      </c>
      <c r="AX1139" s="157">
        <v>0</v>
      </c>
      <c r="AY1139" s="157">
        <v>0</v>
      </c>
      <c r="AZ1139" s="157">
        <v>0</v>
      </c>
      <c r="BA1139" s="157">
        <v>0</v>
      </c>
      <c r="BB1139" s="157">
        <v>0</v>
      </c>
      <c r="BC1139" s="157">
        <v>0</v>
      </c>
      <c r="BD1139" s="157">
        <v>0</v>
      </c>
      <c r="BE1139" s="157">
        <v>0</v>
      </c>
      <c r="BF1139" s="157">
        <v>0</v>
      </c>
      <c r="BG1139" s="157">
        <v>0</v>
      </c>
      <c r="BH1139" s="157">
        <v>0</v>
      </c>
      <c r="BI1139" s="157">
        <v>0</v>
      </c>
      <c r="BJ1139" s="157">
        <v>0</v>
      </c>
      <c r="BK1139" s="157">
        <v>0</v>
      </c>
      <c r="BL1139" s="157">
        <v>0</v>
      </c>
      <c r="BM1139" s="157">
        <v>0</v>
      </c>
      <c r="BN1139" s="157">
        <v>0</v>
      </c>
      <c r="BO1139" s="157">
        <v>0</v>
      </c>
      <c r="BP1139" s="157">
        <v>0</v>
      </c>
      <c r="BQ1139" s="157">
        <v>0</v>
      </c>
      <c r="BR1139" s="157">
        <v>0</v>
      </c>
      <c r="BS1139" s="157">
        <v>0</v>
      </c>
      <c r="BT1139" s="157">
        <v>0</v>
      </c>
      <c r="BU1139" s="157">
        <v>0</v>
      </c>
      <c r="BV1139" s="157">
        <v>0</v>
      </c>
      <c r="BW1139" s="157">
        <v>0</v>
      </c>
      <c r="BX1139" s="157">
        <v>0</v>
      </c>
      <c r="BY1139" s="157">
        <v>0</v>
      </c>
      <c r="BZ1139" s="157">
        <v>0</v>
      </c>
      <c r="CA1139" s="157">
        <v>0</v>
      </c>
      <c r="CB1139" s="157">
        <v>0</v>
      </c>
      <c r="CC1139" s="157">
        <v>0</v>
      </c>
      <c r="CD1139" s="157">
        <v>0</v>
      </c>
      <c r="CE1139" s="157">
        <v>0</v>
      </c>
      <c r="CF1139" s="157">
        <v>0</v>
      </c>
      <c r="CG1139" s="157">
        <v>0</v>
      </c>
      <c r="CH1139" s="157">
        <v>0</v>
      </c>
      <c r="CI1139" s="157">
        <v>0</v>
      </c>
      <c r="CJ1139" s="157">
        <v>0</v>
      </c>
      <c r="CK1139" s="157">
        <v>0</v>
      </c>
      <c r="CL1139" s="157">
        <v>0</v>
      </c>
      <c r="CM1139" s="157">
        <v>0</v>
      </c>
      <c r="CN1139" s="157">
        <v>0</v>
      </c>
      <c r="CO1139" s="157">
        <v>0</v>
      </c>
      <c r="CP1139" s="157">
        <v>0</v>
      </c>
      <c r="CQ1139" s="157">
        <v>0</v>
      </c>
      <c r="CR1139" s="157">
        <v>0</v>
      </c>
      <c r="CS1139" s="157">
        <v>0</v>
      </c>
      <c r="CT1139" s="157">
        <v>0</v>
      </c>
      <c r="CU1139" s="157">
        <v>0</v>
      </c>
      <c r="CV1139" s="157">
        <v>0</v>
      </c>
      <c r="CW1139" s="157">
        <v>0</v>
      </c>
      <c r="CX1139" s="157">
        <v>0</v>
      </c>
      <c r="CY1139" s="157">
        <v>0</v>
      </c>
      <c r="CZ1139" s="157">
        <v>0</v>
      </c>
      <c r="DA1139" s="157">
        <v>0</v>
      </c>
      <c r="DB1139" s="157">
        <v>0</v>
      </c>
      <c r="DC1139" s="157">
        <v>0</v>
      </c>
      <c r="DD1139" s="157">
        <v>0</v>
      </c>
      <c r="DE1139" s="157">
        <v>0</v>
      </c>
      <c r="DF1139" s="157">
        <v>0</v>
      </c>
      <c r="DG1139" s="157">
        <v>0</v>
      </c>
      <c r="DH1139" s="157">
        <v>0</v>
      </c>
      <c r="DI1139" s="157">
        <v>0</v>
      </c>
      <c r="DJ1139" s="157">
        <v>0</v>
      </c>
      <c r="DK1139" s="192">
        <v>5.1E-5</v>
      </c>
      <c r="DL1139" s="157">
        <v>0</v>
      </c>
      <c r="DM1139" s="157">
        <v>0</v>
      </c>
      <c r="DN1139" s="157">
        <v>0</v>
      </c>
      <c r="DO1139" s="157">
        <v>0</v>
      </c>
      <c r="DP1139" s="157">
        <v>0</v>
      </c>
      <c r="DQ1139" s="157">
        <v>0</v>
      </c>
      <c r="DR1139" s="157">
        <v>0</v>
      </c>
      <c r="DS1139" s="157">
        <v>0</v>
      </c>
      <c r="DT1139" s="157">
        <v>0</v>
      </c>
      <c r="DU1139" s="157">
        <v>0</v>
      </c>
      <c r="DV1139" s="157">
        <v>0</v>
      </c>
      <c r="DW1139" s="157">
        <v>0</v>
      </c>
      <c r="DX1139" s="157">
        <v>0</v>
      </c>
      <c r="DY1139" s="157">
        <v>0</v>
      </c>
      <c r="DZ1139" s="157">
        <v>0</v>
      </c>
      <c r="EA1139" s="157">
        <v>0</v>
      </c>
      <c r="EB1139" s="157">
        <v>0</v>
      </c>
      <c r="EC1139" s="157">
        <v>0</v>
      </c>
      <c r="ED1139" s="157">
        <v>0</v>
      </c>
      <c r="EE1139" s="157">
        <v>0</v>
      </c>
      <c r="EF1139" s="157">
        <v>0</v>
      </c>
      <c r="EG1139" s="157">
        <v>0</v>
      </c>
      <c r="EH1139" s="157">
        <v>0</v>
      </c>
      <c r="EI1139" s="157">
        <v>0</v>
      </c>
      <c r="EJ1139" s="157">
        <v>0</v>
      </c>
      <c r="EK1139" s="157">
        <v>0</v>
      </c>
      <c r="EL1139" s="157">
        <v>0</v>
      </c>
      <c r="EM1139" s="157">
        <v>0</v>
      </c>
      <c r="EN1139" s="157">
        <v>0</v>
      </c>
      <c r="EO1139" s="157">
        <v>0</v>
      </c>
      <c r="EP1139" s="157">
        <v>0</v>
      </c>
      <c r="EQ1139" s="157">
        <v>0</v>
      </c>
      <c r="ER1139" s="157">
        <v>0</v>
      </c>
      <c r="ES1139" s="157">
        <v>0</v>
      </c>
      <c r="ET1139" s="157">
        <v>0</v>
      </c>
      <c r="EU1139" s="157">
        <v>1.8606699999999999E-4</v>
      </c>
      <c r="EV1139" s="157">
        <v>0</v>
      </c>
      <c r="EW1139" s="157">
        <v>1.129038E-3</v>
      </c>
      <c r="EX1139" s="157">
        <v>0</v>
      </c>
      <c r="EY1139" s="157">
        <v>0</v>
      </c>
      <c r="EZ1139" s="157">
        <v>0</v>
      </c>
      <c r="FA1139" s="157">
        <v>0</v>
      </c>
      <c r="FB1139" s="157">
        <v>0</v>
      </c>
      <c r="FC1139" s="157">
        <v>0</v>
      </c>
      <c r="FD1139" s="157">
        <v>0</v>
      </c>
      <c r="FE1139" s="157">
        <v>0</v>
      </c>
      <c r="FF1139" s="157">
        <v>0</v>
      </c>
      <c r="FG1139" s="157">
        <v>0</v>
      </c>
      <c r="FH1139" s="192">
        <v>4.74E-5</v>
      </c>
      <c r="FI1139" s="157">
        <v>0</v>
      </c>
      <c r="FJ1139" s="157">
        <v>0</v>
      </c>
      <c r="FK1139" s="157">
        <v>0</v>
      </c>
      <c r="FL1139" s="157">
        <v>0</v>
      </c>
      <c r="FM1139" s="157">
        <v>0</v>
      </c>
      <c r="FN1139" s="157">
        <v>0</v>
      </c>
      <c r="FO1139" s="157">
        <v>0</v>
      </c>
      <c r="FP1139" s="157">
        <v>0</v>
      </c>
      <c r="FQ1139" s="157">
        <v>0</v>
      </c>
      <c r="FR1139" s="157">
        <v>0</v>
      </c>
      <c r="FS1139" s="157">
        <v>0</v>
      </c>
      <c r="FT1139" s="157">
        <v>0</v>
      </c>
      <c r="FU1139" s="157">
        <v>0</v>
      </c>
      <c r="FV1139" s="157">
        <v>0</v>
      </c>
      <c r="FW1139" s="157">
        <v>0</v>
      </c>
      <c r="FX1139" s="157">
        <v>0</v>
      </c>
      <c r="FY1139" s="157">
        <v>0</v>
      </c>
      <c r="FZ1139" s="157">
        <v>0</v>
      </c>
      <c r="GA1139" s="157">
        <v>0</v>
      </c>
      <c r="GB1139" s="192">
        <v>4.21E-5</v>
      </c>
      <c r="GC1139" s="157">
        <v>0</v>
      </c>
      <c r="GD1139" s="157">
        <v>0</v>
      </c>
      <c r="GE1139" s="157">
        <v>0</v>
      </c>
      <c r="GF1139" s="157">
        <v>0</v>
      </c>
      <c r="GG1139" s="157">
        <v>0</v>
      </c>
      <c r="GH1139" s="157">
        <v>0</v>
      </c>
      <c r="GI1139" s="157">
        <v>0</v>
      </c>
      <c r="GJ1139" s="157">
        <v>0</v>
      </c>
      <c r="GK1139" s="157">
        <v>0</v>
      </c>
      <c r="GL1139" s="157">
        <v>0</v>
      </c>
      <c r="GM1139" s="157">
        <v>0</v>
      </c>
      <c r="GN1139" s="157">
        <v>0</v>
      </c>
      <c r="GO1139" s="157">
        <v>0</v>
      </c>
      <c r="GP1139" s="157">
        <v>0</v>
      </c>
      <c r="GQ1139" s="157">
        <v>0</v>
      </c>
      <c r="GR1139" s="157">
        <v>0</v>
      </c>
      <c r="GS1139" s="157">
        <v>0</v>
      </c>
      <c r="GT1139" s="157">
        <v>0</v>
      </c>
      <c r="GU1139" s="157">
        <v>0</v>
      </c>
      <c r="GV1139" s="157">
        <v>0</v>
      </c>
      <c r="GW1139" s="157">
        <v>0</v>
      </c>
      <c r="GX1139" s="157">
        <v>0</v>
      </c>
      <c r="GY1139" s="157">
        <v>0</v>
      </c>
      <c r="GZ1139" s="157">
        <v>0</v>
      </c>
      <c r="HA1139" s="157">
        <v>0</v>
      </c>
    </row>
    <row r="1140" spans="1:209" x14ac:dyDescent="0.2">
      <c r="A1140" s="157" t="s">
        <v>4949</v>
      </c>
      <c r="B1140" s="157">
        <v>0</v>
      </c>
      <c r="C1140" s="157">
        <v>0</v>
      </c>
      <c r="D1140" s="192">
        <v>3.5800000000000003E-5</v>
      </c>
      <c r="E1140" s="157">
        <v>0</v>
      </c>
      <c r="F1140" s="157">
        <v>0</v>
      </c>
      <c r="G1140" s="192">
        <v>5.7000000000000003E-5</v>
      </c>
      <c r="H1140" s="157">
        <v>0</v>
      </c>
      <c r="I1140" s="157">
        <v>0</v>
      </c>
      <c r="J1140" s="157">
        <v>0</v>
      </c>
      <c r="K1140" s="192">
        <v>8.0400000000000003E-5</v>
      </c>
      <c r="L1140" s="157">
        <v>0</v>
      </c>
      <c r="M1140" s="157">
        <v>0</v>
      </c>
      <c r="N1140" s="157">
        <v>0</v>
      </c>
      <c r="O1140" s="157">
        <v>0</v>
      </c>
      <c r="P1140" s="157">
        <v>0</v>
      </c>
      <c r="Q1140" s="157">
        <v>0</v>
      </c>
      <c r="R1140" s="157">
        <v>1.52712E-4</v>
      </c>
      <c r="S1140" s="157">
        <v>1.2462549999999999E-3</v>
      </c>
      <c r="T1140" s="157">
        <v>4.5259100000000002E-4</v>
      </c>
      <c r="U1140" s="157">
        <v>1.3234799999999999E-4</v>
      </c>
      <c r="V1140" s="157">
        <v>0</v>
      </c>
      <c r="W1140" s="192">
        <v>5.2499999999999997E-6</v>
      </c>
      <c r="X1140" s="157">
        <v>0</v>
      </c>
      <c r="Y1140" s="157">
        <v>0</v>
      </c>
      <c r="Z1140" s="157">
        <v>1.2313999999999999E-4</v>
      </c>
      <c r="AA1140" s="157">
        <v>0</v>
      </c>
      <c r="AB1140" s="157">
        <v>0</v>
      </c>
      <c r="AC1140" s="157">
        <v>0</v>
      </c>
      <c r="AD1140" s="157">
        <v>0</v>
      </c>
      <c r="AE1140" s="157">
        <v>0</v>
      </c>
      <c r="AF1140" s="192">
        <v>7.4900000000000005E-5</v>
      </c>
      <c r="AG1140" s="157">
        <v>0</v>
      </c>
      <c r="AH1140" s="157">
        <v>0</v>
      </c>
      <c r="AI1140" s="157">
        <v>0</v>
      </c>
      <c r="AJ1140" s="192">
        <v>3.5500000000000002E-5</v>
      </c>
      <c r="AK1140" s="157">
        <v>0</v>
      </c>
      <c r="AL1140" s="157">
        <v>0</v>
      </c>
      <c r="AM1140" s="157">
        <v>0</v>
      </c>
      <c r="AN1140" s="157">
        <v>0</v>
      </c>
      <c r="AO1140" s="157">
        <v>0</v>
      </c>
      <c r="AP1140" s="157">
        <v>0</v>
      </c>
      <c r="AQ1140" s="157">
        <v>0</v>
      </c>
      <c r="AR1140" s="157">
        <v>0</v>
      </c>
      <c r="AS1140" s="157">
        <v>0</v>
      </c>
      <c r="AT1140" s="157">
        <v>0</v>
      </c>
      <c r="AU1140" s="157">
        <v>0</v>
      </c>
      <c r="AV1140" s="157">
        <v>0</v>
      </c>
      <c r="AW1140" s="157">
        <v>0</v>
      </c>
      <c r="AX1140" s="192">
        <v>3.3099999999999998E-5</v>
      </c>
      <c r="AY1140" s="192">
        <v>5.3999999999999998E-5</v>
      </c>
      <c r="AZ1140" s="157">
        <v>0</v>
      </c>
      <c r="BA1140" s="157">
        <v>0</v>
      </c>
      <c r="BB1140" s="157">
        <v>0</v>
      </c>
      <c r="BC1140" s="157">
        <v>0</v>
      </c>
      <c r="BD1140" s="157">
        <v>0</v>
      </c>
      <c r="BE1140" s="157">
        <v>0</v>
      </c>
      <c r="BF1140" s="157">
        <v>0</v>
      </c>
      <c r="BG1140" s="157">
        <v>0</v>
      </c>
      <c r="BH1140" s="157">
        <v>0</v>
      </c>
      <c r="BI1140" s="157">
        <v>2.52854E-4</v>
      </c>
      <c r="BJ1140" s="157">
        <v>0</v>
      </c>
      <c r="BK1140" s="157">
        <v>0</v>
      </c>
      <c r="BL1140" s="157">
        <v>0</v>
      </c>
      <c r="BM1140" s="157">
        <v>0</v>
      </c>
      <c r="BN1140" s="157">
        <v>1.29696E-4</v>
      </c>
      <c r="BO1140" s="157">
        <v>0</v>
      </c>
      <c r="BP1140" s="157">
        <v>6.9261300000000002E-4</v>
      </c>
      <c r="BQ1140" s="157">
        <v>0</v>
      </c>
      <c r="BR1140" s="192">
        <v>1.06E-5</v>
      </c>
      <c r="BS1140" s="157">
        <v>1.1328900000000001E-4</v>
      </c>
      <c r="BT1140" s="157">
        <v>5.7897199999999997E-4</v>
      </c>
      <c r="BU1140" s="157">
        <v>2.2532699999999999E-4</v>
      </c>
      <c r="BV1140" s="157">
        <v>0</v>
      </c>
      <c r="BW1140" s="192">
        <v>3.5899999999999998E-5</v>
      </c>
      <c r="BX1140" s="157">
        <v>0</v>
      </c>
      <c r="BY1140" s="157">
        <v>0</v>
      </c>
      <c r="BZ1140" s="192">
        <v>3.0899999999999999E-5</v>
      </c>
      <c r="CA1140" s="192">
        <v>1.7099999999999999E-5</v>
      </c>
      <c r="CB1140" s="192">
        <v>7.25E-5</v>
      </c>
      <c r="CC1140" s="157">
        <v>0</v>
      </c>
      <c r="CD1140" s="157">
        <v>0</v>
      </c>
      <c r="CE1140" s="157">
        <v>0</v>
      </c>
      <c r="CF1140" s="157">
        <v>0</v>
      </c>
      <c r="CG1140" s="157">
        <v>8.3275500000000002E-4</v>
      </c>
      <c r="CH1140" s="157">
        <v>0</v>
      </c>
      <c r="CI1140" s="157">
        <v>1.13163E-4</v>
      </c>
      <c r="CJ1140" s="157">
        <v>0</v>
      </c>
      <c r="CK1140" s="157">
        <v>0</v>
      </c>
      <c r="CL1140" s="157">
        <v>1.4401400000000001E-4</v>
      </c>
      <c r="CM1140" s="157">
        <v>0</v>
      </c>
      <c r="CN1140" s="192">
        <v>9.2700000000000004E-5</v>
      </c>
      <c r="CO1140" s="157">
        <v>2.0134100000000001E-4</v>
      </c>
      <c r="CP1140" s="192">
        <v>7.4999999999999993E-5</v>
      </c>
      <c r="CQ1140" s="192">
        <v>1.2E-5</v>
      </c>
      <c r="CR1140" s="192">
        <v>5.24E-5</v>
      </c>
      <c r="CS1140" s="157">
        <v>0</v>
      </c>
      <c r="CT1140" s="157">
        <v>0</v>
      </c>
      <c r="CU1140" s="157">
        <v>5.1829999999999997E-4</v>
      </c>
      <c r="CV1140" s="157">
        <v>1.4936999999999999E-4</v>
      </c>
      <c r="CW1140" s="157">
        <v>0</v>
      </c>
      <c r="CX1140" s="192">
        <v>2.2399999999999999E-5</v>
      </c>
      <c r="CY1140" s="192">
        <v>2.76E-5</v>
      </c>
      <c r="CZ1140" s="192">
        <v>3.8099999999999998E-5</v>
      </c>
      <c r="DA1140" s="157">
        <v>0</v>
      </c>
      <c r="DB1140" s="157">
        <v>0</v>
      </c>
      <c r="DC1140" s="157">
        <v>0</v>
      </c>
      <c r="DD1140" s="157">
        <v>0</v>
      </c>
      <c r="DE1140" s="157">
        <v>0</v>
      </c>
      <c r="DF1140" s="157">
        <v>0</v>
      </c>
      <c r="DG1140" s="157">
        <v>0</v>
      </c>
      <c r="DH1140" s="157">
        <v>0</v>
      </c>
      <c r="DI1140" s="157">
        <v>1.0082900000000001E-4</v>
      </c>
      <c r="DJ1140" s="157">
        <v>0</v>
      </c>
      <c r="DK1140" s="157">
        <v>0</v>
      </c>
      <c r="DL1140" s="157">
        <v>0</v>
      </c>
      <c r="DM1140" s="157">
        <v>0</v>
      </c>
      <c r="DN1140" s="157">
        <v>0</v>
      </c>
      <c r="DO1140" s="157">
        <v>0</v>
      </c>
      <c r="DP1140" s="157">
        <v>0</v>
      </c>
      <c r="DQ1140" s="157">
        <v>0</v>
      </c>
      <c r="DR1140" s="157">
        <v>0</v>
      </c>
      <c r="DS1140" s="157">
        <v>2.5432580000000001E-3</v>
      </c>
      <c r="DT1140" s="157">
        <v>0</v>
      </c>
      <c r="DU1140" s="157">
        <v>0</v>
      </c>
      <c r="DV1140" s="157">
        <v>0</v>
      </c>
      <c r="DW1140" s="157">
        <v>0</v>
      </c>
      <c r="DX1140" s="192">
        <v>2.72E-5</v>
      </c>
      <c r="DY1140" s="157">
        <v>0</v>
      </c>
      <c r="DZ1140" s="157">
        <v>0</v>
      </c>
      <c r="EA1140" s="157">
        <v>1.8278200000000001E-4</v>
      </c>
      <c r="EB1140" s="192">
        <v>3.5200000000000002E-5</v>
      </c>
      <c r="EC1140" s="157">
        <v>0</v>
      </c>
      <c r="ED1140" s="157">
        <v>0</v>
      </c>
      <c r="EE1140" s="157">
        <v>0</v>
      </c>
      <c r="EF1140" s="157">
        <v>0</v>
      </c>
      <c r="EG1140" s="157">
        <v>0</v>
      </c>
      <c r="EH1140" s="157">
        <v>0</v>
      </c>
      <c r="EI1140" s="157">
        <v>0</v>
      </c>
      <c r="EJ1140" s="157">
        <v>0</v>
      </c>
      <c r="EK1140" s="157">
        <v>0</v>
      </c>
      <c r="EL1140" s="157">
        <v>0</v>
      </c>
      <c r="EM1140" s="157">
        <v>0</v>
      </c>
      <c r="EN1140" s="192">
        <v>7.9800000000000002E-5</v>
      </c>
      <c r="EO1140" s="157">
        <v>0</v>
      </c>
      <c r="EP1140" s="157">
        <v>1.05942E-4</v>
      </c>
      <c r="EQ1140" s="157">
        <v>0</v>
      </c>
      <c r="ER1140" s="157">
        <v>0</v>
      </c>
      <c r="ES1140" s="157">
        <v>0</v>
      </c>
      <c r="ET1140" s="157">
        <v>0</v>
      </c>
      <c r="EU1140" s="192">
        <v>7.4400000000000006E-5</v>
      </c>
      <c r="EV1140" s="157">
        <v>0</v>
      </c>
      <c r="EW1140" s="157">
        <v>0</v>
      </c>
      <c r="EX1140" s="157">
        <v>0</v>
      </c>
      <c r="EY1140" s="157">
        <v>0</v>
      </c>
      <c r="EZ1140" s="157">
        <v>3.4926400000000001E-4</v>
      </c>
      <c r="FA1140" s="192">
        <v>8.3999999999999995E-5</v>
      </c>
      <c r="FB1140" s="157">
        <v>1.07884E-4</v>
      </c>
      <c r="FC1140" s="157">
        <v>1.0846299999999999E-4</v>
      </c>
      <c r="FD1140" s="157">
        <v>0</v>
      </c>
      <c r="FE1140" s="157">
        <v>0</v>
      </c>
      <c r="FF1140" s="157">
        <v>0</v>
      </c>
      <c r="FG1140" s="157">
        <v>0</v>
      </c>
      <c r="FH1140" s="157">
        <v>2.1338600000000001E-4</v>
      </c>
      <c r="FI1140" s="192">
        <v>5.5099999999999998E-5</v>
      </c>
      <c r="FJ1140" s="157">
        <v>0</v>
      </c>
      <c r="FK1140" s="157">
        <v>0</v>
      </c>
      <c r="FL1140" s="157">
        <v>0</v>
      </c>
      <c r="FM1140" s="157">
        <v>0</v>
      </c>
      <c r="FN1140" s="157">
        <v>0</v>
      </c>
      <c r="FO1140" s="192">
        <v>5.4299999999999998E-5</v>
      </c>
      <c r="FP1140" s="157">
        <v>0</v>
      </c>
      <c r="FQ1140" s="157">
        <v>0</v>
      </c>
      <c r="FR1140" s="157">
        <v>0</v>
      </c>
      <c r="FS1140" s="157">
        <v>1.221747E-3</v>
      </c>
      <c r="FT1140" s="157">
        <v>0</v>
      </c>
      <c r="FU1140" s="157">
        <v>3.16693E-4</v>
      </c>
      <c r="FV1140" s="157">
        <v>1.6076400000000001E-4</v>
      </c>
      <c r="FW1140" s="157">
        <v>0</v>
      </c>
      <c r="FX1140" s="157">
        <v>0</v>
      </c>
      <c r="FY1140" s="157">
        <v>0</v>
      </c>
      <c r="FZ1140" s="157">
        <v>0</v>
      </c>
      <c r="GA1140" s="157">
        <v>0</v>
      </c>
      <c r="GB1140" s="157">
        <v>0</v>
      </c>
      <c r="GC1140" s="157">
        <v>0</v>
      </c>
      <c r="GD1140" s="157">
        <v>0</v>
      </c>
      <c r="GE1140" s="157">
        <v>0</v>
      </c>
      <c r="GF1140" s="192">
        <v>4.1300000000000001E-5</v>
      </c>
      <c r="GG1140" s="157">
        <v>0</v>
      </c>
      <c r="GH1140" s="157">
        <v>0</v>
      </c>
      <c r="GI1140" s="157">
        <v>0</v>
      </c>
      <c r="GJ1140" s="157">
        <v>0</v>
      </c>
      <c r="GK1140" s="157">
        <v>0</v>
      </c>
      <c r="GL1140" s="157">
        <v>0</v>
      </c>
      <c r="GM1140" s="157">
        <v>0</v>
      </c>
      <c r="GN1140" s="157">
        <v>0</v>
      </c>
      <c r="GO1140" s="157">
        <v>0</v>
      </c>
      <c r="GP1140" s="157">
        <v>0</v>
      </c>
      <c r="GQ1140" s="157">
        <v>0</v>
      </c>
      <c r="GR1140" s="157">
        <v>6.8925300000000002E-4</v>
      </c>
      <c r="GS1140" s="157">
        <v>0</v>
      </c>
      <c r="GT1140" s="157">
        <v>0</v>
      </c>
      <c r="GU1140" s="157">
        <v>0</v>
      </c>
      <c r="GV1140" s="157">
        <v>0</v>
      </c>
      <c r="GW1140" s="157">
        <v>0</v>
      </c>
      <c r="GX1140" s="157">
        <v>0</v>
      </c>
      <c r="GY1140" s="157">
        <v>0</v>
      </c>
      <c r="GZ1140" s="157">
        <v>0</v>
      </c>
      <c r="HA1140" s="157">
        <v>0</v>
      </c>
    </row>
    <row r="1141" spans="1:209" x14ac:dyDescent="0.2">
      <c r="A1141" s="157" t="s">
        <v>4950</v>
      </c>
      <c r="B1141" s="192">
        <v>1.49E-5</v>
      </c>
      <c r="C1141" s="192">
        <v>5.7400000000000001E-6</v>
      </c>
      <c r="D1141" s="192">
        <v>2.05E-5</v>
      </c>
      <c r="E1141" s="157">
        <v>0</v>
      </c>
      <c r="F1141" s="157">
        <v>0</v>
      </c>
      <c r="G1141" s="157">
        <v>0</v>
      </c>
      <c r="H1141" s="157">
        <v>0</v>
      </c>
      <c r="I1141" s="157">
        <v>0</v>
      </c>
      <c r="J1141" s="157">
        <v>0</v>
      </c>
      <c r="K1141" s="157">
        <v>0</v>
      </c>
      <c r="L1141" s="157">
        <v>0</v>
      </c>
      <c r="M1141" s="157">
        <v>0</v>
      </c>
      <c r="N1141" s="157">
        <v>0</v>
      </c>
      <c r="O1141" s="157">
        <v>0</v>
      </c>
      <c r="P1141" s="157">
        <v>0</v>
      </c>
      <c r="Q1141" s="157">
        <v>0</v>
      </c>
      <c r="R1141" s="157">
        <v>0</v>
      </c>
      <c r="S1141" s="157">
        <v>0</v>
      </c>
      <c r="T1141" s="157">
        <v>0</v>
      </c>
      <c r="U1141" s="157">
        <v>0</v>
      </c>
      <c r="V1141" s="157">
        <v>0</v>
      </c>
      <c r="W1141" s="157">
        <v>0</v>
      </c>
      <c r="X1141" s="157">
        <v>0</v>
      </c>
      <c r="Y1141" s="192">
        <v>2.0000000000000002E-5</v>
      </c>
      <c r="Z1141" s="157">
        <v>0</v>
      </c>
      <c r="AA1141" s="157">
        <v>0</v>
      </c>
      <c r="AB1141" s="157">
        <v>0</v>
      </c>
      <c r="AC1141" s="157">
        <v>0</v>
      </c>
      <c r="AD1141" s="157">
        <v>0</v>
      </c>
      <c r="AE1141" s="157">
        <v>0</v>
      </c>
      <c r="AF1141" s="157">
        <v>0</v>
      </c>
      <c r="AG1141" s="157">
        <v>0</v>
      </c>
      <c r="AH1141" s="157">
        <v>0</v>
      </c>
      <c r="AI1141" s="192">
        <v>3.8699999999999999E-5</v>
      </c>
      <c r="AJ1141" s="157">
        <v>0</v>
      </c>
      <c r="AK1141" s="157">
        <v>0</v>
      </c>
      <c r="AL1141" s="157">
        <v>0</v>
      </c>
      <c r="AM1141" s="157">
        <v>0</v>
      </c>
      <c r="AN1141" s="157">
        <v>0</v>
      </c>
      <c r="AO1141" s="157">
        <v>0</v>
      </c>
      <c r="AP1141" s="157">
        <v>0</v>
      </c>
      <c r="AQ1141" s="157">
        <v>0</v>
      </c>
      <c r="AR1141" s="157">
        <v>0</v>
      </c>
      <c r="AS1141" s="157">
        <v>0</v>
      </c>
      <c r="AT1141" s="192">
        <v>1.0699999999999999E-5</v>
      </c>
      <c r="AU1141" s="157">
        <v>0</v>
      </c>
      <c r="AV1141" s="157">
        <v>0</v>
      </c>
      <c r="AW1141" s="157">
        <v>0</v>
      </c>
      <c r="AX1141" s="157">
        <v>0</v>
      </c>
      <c r="AY1141" s="157">
        <v>0</v>
      </c>
      <c r="AZ1141" s="157">
        <v>0</v>
      </c>
      <c r="BA1141" s="157">
        <v>0</v>
      </c>
      <c r="BB1141" s="157">
        <v>0</v>
      </c>
      <c r="BC1141" s="157">
        <v>0</v>
      </c>
      <c r="BD1141" s="157">
        <v>0</v>
      </c>
      <c r="BE1141" s="157">
        <v>0</v>
      </c>
      <c r="BF1141" s="157">
        <v>1.1429000000000001E-4</v>
      </c>
      <c r="BG1141" s="157">
        <v>0</v>
      </c>
      <c r="BH1141" s="157">
        <v>0</v>
      </c>
      <c r="BI1141" s="157">
        <v>0</v>
      </c>
      <c r="BJ1141" s="157">
        <v>0</v>
      </c>
      <c r="BK1141" s="157">
        <v>0</v>
      </c>
      <c r="BL1141" s="157">
        <v>0</v>
      </c>
      <c r="BM1141" s="157">
        <v>0</v>
      </c>
      <c r="BN1141" s="157">
        <v>0</v>
      </c>
      <c r="BO1141" s="157">
        <v>0</v>
      </c>
      <c r="BP1141" s="157">
        <v>0</v>
      </c>
      <c r="BQ1141" s="157">
        <v>0</v>
      </c>
      <c r="BR1141" s="157">
        <v>0</v>
      </c>
      <c r="BS1141" s="157">
        <v>0</v>
      </c>
      <c r="BT1141" s="157">
        <v>0</v>
      </c>
      <c r="BU1141" s="157">
        <v>0</v>
      </c>
      <c r="BV1141" s="157">
        <v>0</v>
      </c>
      <c r="BW1141" s="157">
        <v>0</v>
      </c>
      <c r="BX1141" s="157">
        <v>0</v>
      </c>
      <c r="BY1141" s="157">
        <v>0</v>
      </c>
      <c r="BZ1141" s="192">
        <v>3.0899999999999999E-5</v>
      </c>
      <c r="CA1141" s="192">
        <v>8.5499999999999995E-6</v>
      </c>
      <c r="CB1141" s="157">
        <v>0</v>
      </c>
      <c r="CC1141" s="157">
        <v>0</v>
      </c>
      <c r="CD1141" s="157">
        <v>0</v>
      </c>
      <c r="CE1141" s="157">
        <v>0</v>
      </c>
      <c r="CF1141" s="157">
        <v>0</v>
      </c>
      <c r="CG1141" s="157">
        <v>0</v>
      </c>
      <c r="CH1141" s="157">
        <v>1.5966799999999999E-4</v>
      </c>
      <c r="CI1141" s="192">
        <v>3.7700000000000002E-5</v>
      </c>
      <c r="CJ1141" s="157">
        <v>0</v>
      </c>
      <c r="CK1141" s="157">
        <v>0</v>
      </c>
      <c r="CL1141" s="157">
        <v>0</v>
      </c>
      <c r="CM1141" s="157">
        <v>0</v>
      </c>
      <c r="CN1141" s="157">
        <v>0</v>
      </c>
      <c r="CO1141" s="157">
        <v>0</v>
      </c>
      <c r="CP1141" s="157">
        <v>0</v>
      </c>
      <c r="CQ1141" s="157">
        <v>0</v>
      </c>
      <c r="CR1141" s="157">
        <v>0</v>
      </c>
      <c r="CS1141" s="157">
        <v>0</v>
      </c>
      <c r="CT1141" s="157">
        <v>0</v>
      </c>
      <c r="CU1141" s="157">
        <v>0</v>
      </c>
      <c r="CV1141" s="157">
        <v>0</v>
      </c>
      <c r="CW1141" s="157">
        <v>0</v>
      </c>
      <c r="CX1141" s="157">
        <v>0</v>
      </c>
      <c r="CY1141" s="157">
        <v>0</v>
      </c>
      <c r="CZ1141" s="157">
        <v>0</v>
      </c>
      <c r="DA1141" s="157">
        <v>0</v>
      </c>
      <c r="DB1141" s="157">
        <v>0</v>
      </c>
      <c r="DC1141" s="157">
        <v>0</v>
      </c>
      <c r="DD1141" s="157">
        <v>0</v>
      </c>
      <c r="DE1141" s="192">
        <v>1.3200000000000001E-5</v>
      </c>
      <c r="DF1141" s="157">
        <v>0</v>
      </c>
      <c r="DG1141" s="157">
        <v>0</v>
      </c>
      <c r="DH1141" s="157">
        <v>0</v>
      </c>
      <c r="DI1141" s="157">
        <v>0</v>
      </c>
      <c r="DJ1141" s="192">
        <v>3.3500000000000001E-5</v>
      </c>
      <c r="DK1141" s="157">
        <v>0</v>
      </c>
      <c r="DL1141" s="157">
        <v>0</v>
      </c>
      <c r="DM1141" s="157">
        <v>0</v>
      </c>
      <c r="DN1141" s="157">
        <v>0</v>
      </c>
      <c r="DO1141" s="157">
        <v>0</v>
      </c>
      <c r="DP1141" s="157">
        <v>0</v>
      </c>
      <c r="DQ1141" s="157">
        <v>0</v>
      </c>
      <c r="DR1141" s="157">
        <v>0</v>
      </c>
      <c r="DS1141" s="157">
        <v>0</v>
      </c>
      <c r="DT1141" s="157">
        <v>0</v>
      </c>
      <c r="DU1141" s="157">
        <v>0</v>
      </c>
      <c r="DV1141" s="157">
        <v>0</v>
      </c>
      <c r="DW1141" s="157">
        <v>0</v>
      </c>
      <c r="DX1141" s="157">
        <v>0</v>
      </c>
      <c r="DY1141" s="157">
        <v>0</v>
      </c>
      <c r="DZ1141" s="157">
        <v>0</v>
      </c>
      <c r="EA1141" s="157">
        <v>0</v>
      </c>
      <c r="EB1141" s="157">
        <v>0</v>
      </c>
      <c r="EC1141" s="157">
        <v>0</v>
      </c>
      <c r="ED1141" s="157">
        <v>0</v>
      </c>
      <c r="EE1141" s="157">
        <v>0</v>
      </c>
      <c r="EF1141" s="157">
        <v>0</v>
      </c>
      <c r="EG1141" s="157">
        <v>0</v>
      </c>
      <c r="EH1141" s="157">
        <v>0</v>
      </c>
      <c r="EI1141" s="157">
        <v>0</v>
      </c>
      <c r="EJ1141" s="157">
        <v>0</v>
      </c>
      <c r="EK1141" s="157">
        <v>0</v>
      </c>
      <c r="EL1141" s="157">
        <v>0</v>
      </c>
      <c r="EM1141" s="157">
        <v>0</v>
      </c>
      <c r="EN1141" s="157">
        <v>0</v>
      </c>
      <c r="EO1141" s="157">
        <v>0</v>
      </c>
      <c r="EP1141" s="157">
        <v>0</v>
      </c>
      <c r="EQ1141" s="157">
        <v>0</v>
      </c>
      <c r="ER1141" s="157">
        <v>1.0336999999999999E-4</v>
      </c>
      <c r="ES1141" s="157">
        <v>0</v>
      </c>
      <c r="ET1141" s="157">
        <v>0</v>
      </c>
      <c r="EU1141" s="157">
        <v>0</v>
      </c>
      <c r="EV1141" s="157">
        <v>0</v>
      </c>
      <c r="EW1141" s="157">
        <v>0</v>
      </c>
      <c r="EX1141" s="157">
        <v>0</v>
      </c>
      <c r="EY1141" s="157">
        <v>0</v>
      </c>
      <c r="EZ1141" s="157">
        <v>0</v>
      </c>
      <c r="FA1141" s="157">
        <v>0</v>
      </c>
      <c r="FB1141" s="157">
        <v>0</v>
      </c>
      <c r="FC1141" s="157">
        <v>0</v>
      </c>
      <c r="FD1141" s="157">
        <v>0</v>
      </c>
      <c r="FE1141" s="157">
        <v>0</v>
      </c>
      <c r="FF1141" s="157">
        <v>0</v>
      </c>
      <c r="FG1141" s="157">
        <v>3.1852200000000001E-4</v>
      </c>
      <c r="FH1141" s="157">
        <v>0</v>
      </c>
      <c r="FI1141" s="157">
        <v>0</v>
      </c>
      <c r="FJ1141" s="157">
        <v>0</v>
      </c>
      <c r="FK1141" s="157">
        <v>0</v>
      </c>
      <c r="FL1141" s="157">
        <v>0</v>
      </c>
      <c r="FM1141" s="157">
        <v>0</v>
      </c>
      <c r="FN1141" s="157">
        <v>0</v>
      </c>
      <c r="FO1141" s="157">
        <v>0</v>
      </c>
      <c r="FP1141" s="157">
        <v>0</v>
      </c>
      <c r="FQ1141" s="192">
        <v>1.5699999999999999E-5</v>
      </c>
      <c r="FR1141" s="157">
        <v>0</v>
      </c>
      <c r="FS1141" s="157">
        <v>0</v>
      </c>
      <c r="FT1141" s="157">
        <v>0</v>
      </c>
      <c r="FU1141" s="157">
        <v>0</v>
      </c>
      <c r="FV1141" s="157">
        <v>0</v>
      </c>
      <c r="FW1141" s="157">
        <v>0</v>
      </c>
      <c r="FX1141" s="157">
        <v>0</v>
      </c>
      <c r="FY1141" s="157">
        <v>0</v>
      </c>
      <c r="FZ1141" s="157">
        <v>0</v>
      </c>
      <c r="GA1141" s="157">
        <v>0</v>
      </c>
      <c r="GB1141" s="157">
        <v>0</v>
      </c>
      <c r="GC1141" s="157">
        <v>0</v>
      </c>
      <c r="GD1141" s="157">
        <v>0</v>
      </c>
      <c r="GE1141" s="157">
        <v>0</v>
      </c>
      <c r="GF1141" s="157">
        <v>0</v>
      </c>
      <c r="GG1141" s="157">
        <v>0</v>
      </c>
      <c r="GH1141" s="157">
        <v>0</v>
      </c>
      <c r="GI1141" s="157">
        <v>0</v>
      </c>
      <c r="GJ1141" s="157">
        <v>0</v>
      </c>
      <c r="GK1141" s="157">
        <v>0</v>
      </c>
      <c r="GL1141" s="157">
        <v>0</v>
      </c>
      <c r="GM1141" s="157">
        <v>0</v>
      </c>
      <c r="GN1141" s="157">
        <v>0</v>
      </c>
      <c r="GO1141" s="157">
        <v>0</v>
      </c>
      <c r="GP1141" s="157">
        <v>0</v>
      </c>
      <c r="GQ1141" s="157">
        <v>0</v>
      </c>
      <c r="GR1141" s="157">
        <v>0</v>
      </c>
      <c r="GS1141" s="157">
        <v>0</v>
      </c>
      <c r="GT1141" s="157">
        <v>0</v>
      </c>
      <c r="GU1141" s="157">
        <v>0</v>
      </c>
      <c r="GV1141" s="157">
        <v>0</v>
      </c>
      <c r="GW1141" s="157">
        <v>0</v>
      </c>
      <c r="GX1141" s="157">
        <v>0</v>
      </c>
      <c r="GY1141" s="157">
        <v>0</v>
      </c>
      <c r="GZ1141" s="157">
        <v>0</v>
      </c>
      <c r="HA1141" s="157">
        <v>0</v>
      </c>
    </row>
    <row r="1142" spans="1:209" x14ac:dyDescent="0.2">
      <c r="A1142" s="157" t="s">
        <v>4951</v>
      </c>
      <c r="B1142" s="157">
        <v>0</v>
      </c>
      <c r="C1142" s="157">
        <v>0</v>
      </c>
      <c r="D1142" s="157">
        <v>0</v>
      </c>
      <c r="E1142" s="192">
        <v>2.3300000000000001E-5</v>
      </c>
      <c r="F1142" s="192">
        <v>2.6299999999999999E-5</v>
      </c>
      <c r="G1142" s="157">
        <v>0</v>
      </c>
      <c r="H1142" s="157">
        <v>0</v>
      </c>
      <c r="I1142" s="192">
        <v>1.31E-5</v>
      </c>
      <c r="J1142" s="192">
        <v>2.5999999999999998E-5</v>
      </c>
      <c r="K1142" s="157">
        <v>0</v>
      </c>
      <c r="L1142" s="157">
        <v>0</v>
      </c>
      <c r="M1142" s="157">
        <v>0</v>
      </c>
      <c r="N1142" s="157">
        <v>0</v>
      </c>
      <c r="O1142" s="157">
        <v>0</v>
      </c>
      <c r="P1142" s="192">
        <v>4.4100000000000001E-6</v>
      </c>
      <c r="Q1142" s="192">
        <v>6.3200000000000005E-5</v>
      </c>
      <c r="R1142" s="157">
        <v>0</v>
      </c>
      <c r="S1142" s="192">
        <v>7.1899999999999999E-5</v>
      </c>
      <c r="T1142" s="157">
        <v>0</v>
      </c>
      <c r="U1142" s="192">
        <v>2.2099999999999998E-5</v>
      </c>
      <c r="V1142" s="157">
        <v>0</v>
      </c>
      <c r="W1142" s="192">
        <v>5.2499999999999997E-6</v>
      </c>
      <c r="X1142" s="157">
        <v>0</v>
      </c>
      <c r="Y1142" s="157">
        <v>0</v>
      </c>
      <c r="Z1142" s="192">
        <v>1.7600000000000001E-5</v>
      </c>
      <c r="AA1142" s="157">
        <v>0</v>
      </c>
      <c r="AB1142" s="157">
        <v>0</v>
      </c>
      <c r="AC1142" s="157">
        <v>0</v>
      </c>
      <c r="AD1142" s="157">
        <v>0</v>
      </c>
      <c r="AE1142" s="157">
        <v>0</v>
      </c>
      <c r="AF1142" s="157">
        <v>0</v>
      </c>
      <c r="AG1142" s="192">
        <v>5.3399999999999997E-5</v>
      </c>
      <c r="AH1142" s="157">
        <v>0</v>
      </c>
      <c r="AI1142" s="157">
        <v>0</v>
      </c>
      <c r="AJ1142" s="192">
        <v>3.5500000000000002E-5</v>
      </c>
      <c r="AK1142" s="192">
        <v>2.3300000000000001E-5</v>
      </c>
      <c r="AL1142" s="157">
        <v>0</v>
      </c>
      <c r="AM1142" s="157">
        <v>0</v>
      </c>
      <c r="AN1142" s="157">
        <v>0</v>
      </c>
      <c r="AO1142" s="157">
        <v>0</v>
      </c>
      <c r="AP1142" s="157">
        <v>4.2022700000000001E-4</v>
      </c>
      <c r="AQ1142" s="157">
        <v>0</v>
      </c>
      <c r="AR1142" s="157">
        <v>0</v>
      </c>
      <c r="AS1142" s="157">
        <v>0</v>
      </c>
      <c r="AT1142" s="192">
        <v>2.1500000000000001E-5</v>
      </c>
      <c r="AU1142" s="192">
        <v>5.1499999999999998E-5</v>
      </c>
      <c r="AV1142" s="157">
        <v>0</v>
      </c>
      <c r="AW1142" s="192">
        <v>3.4199999999999998E-5</v>
      </c>
      <c r="AX1142" s="157">
        <v>0</v>
      </c>
      <c r="AY1142" s="157">
        <v>0</v>
      </c>
      <c r="AZ1142" s="157">
        <v>0</v>
      </c>
      <c r="BA1142" s="192">
        <v>2.41E-5</v>
      </c>
      <c r="BB1142" s="192">
        <v>4.9299999999999999E-5</v>
      </c>
      <c r="BC1142" s="157">
        <v>0</v>
      </c>
      <c r="BD1142" s="157">
        <v>0</v>
      </c>
      <c r="BE1142" s="157">
        <v>0</v>
      </c>
      <c r="BF1142" s="157">
        <v>1.90483E-4</v>
      </c>
      <c r="BG1142" s="157">
        <v>0</v>
      </c>
      <c r="BH1142" s="157">
        <v>0</v>
      </c>
      <c r="BI1142" s="157">
        <v>0</v>
      </c>
      <c r="BJ1142" s="157">
        <v>0</v>
      </c>
      <c r="BK1142" s="157">
        <v>0</v>
      </c>
      <c r="BL1142" s="157">
        <v>0</v>
      </c>
      <c r="BM1142" s="157">
        <v>0</v>
      </c>
      <c r="BN1142" s="157">
        <v>0</v>
      </c>
      <c r="BO1142" s="192">
        <v>2.2200000000000001E-5</v>
      </c>
      <c r="BP1142" s="157">
        <v>0</v>
      </c>
      <c r="BQ1142" s="157">
        <v>0</v>
      </c>
      <c r="BR1142" s="192">
        <v>6.3399999999999996E-5</v>
      </c>
      <c r="BS1142" s="157">
        <v>0</v>
      </c>
      <c r="BT1142" s="157">
        <v>0</v>
      </c>
      <c r="BU1142" s="157">
        <v>0</v>
      </c>
      <c r="BV1142" s="157">
        <v>0</v>
      </c>
      <c r="BW1142" s="192">
        <v>1.2E-5</v>
      </c>
      <c r="BX1142" s="157">
        <v>0</v>
      </c>
      <c r="BY1142" s="157">
        <v>0</v>
      </c>
      <c r="BZ1142" s="157">
        <v>0</v>
      </c>
      <c r="CA1142" s="192">
        <v>8.5499999999999995E-6</v>
      </c>
      <c r="CB1142" s="157">
        <v>0</v>
      </c>
      <c r="CC1142" s="157">
        <v>0</v>
      </c>
      <c r="CD1142" s="192">
        <v>2.0000000000000002E-5</v>
      </c>
      <c r="CE1142" s="157">
        <v>0</v>
      </c>
      <c r="CF1142" s="192">
        <v>5.5399999999999998E-5</v>
      </c>
      <c r="CG1142" s="157">
        <v>0</v>
      </c>
      <c r="CH1142" s="157">
        <v>0</v>
      </c>
      <c r="CI1142" s="157">
        <v>0</v>
      </c>
      <c r="CJ1142" s="157">
        <v>0</v>
      </c>
      <c r="CK1142" s="192">
        <v>2.69E-5</v>
      </c>
      <c r="CL1142" s="192">
        <v>3.3200000000000001E-5</v>
      </c>
      <c r="CM1142" s="192">
        <v>7.5300000000000001E-5</v>
      </c>
      <c r="CN1142" s="157">
        <v>0</v>
      </c>
      <c r="CO1142" s="192">
        <v>3.7799999999999997E-5</v>
      </c>
      <c r="CP1142" s="192">
        <v>2.5000000000000001E-5</v>
      </c>
      <c r="CQ1142" s="192">
        <v>4.8099999999999997E-5</v>
      </c>
      <c r="CR1142" s="157">
        <v>0</v>
      </c>
      <c r="CS1142" s="192">
        <v>1.04E-5</v>
      </c>
      <c r="CT1142" s="157">
        <v>0</v>
      </c>
      <c r="CU1142" s="157">
        <v>0</v>
      </c>
      <c r="CV1142" s="157">
        <v>0</v>
      </c>
      <c r="CW1142" s="157">
        <v>0</v>
      </c>
      <c r="CX1142" s="157">
        <v>0</v>
      </c>
      <c r="CY1142" s="192">
        <v>2.76E-5</v>
      </c>
      <c r="CZ1142" s="157">
        <v>0</v>
      </c>
      <c r="DA1142" s="157">
        <v>0</v>
      </c>
      <c r="DB1142" s="192">
        <v>3.3200000000000001E-5</v>
      </c>
      <c r="DC1142" s="157">
        <v>0</v>
      </c>
      <c r="DD1142" s="192">
        <v>1.5E-5</v>
      </c>
      <c r="DE1142" s="192">
        <v>1.3200000000000001E-5</v>
      </c>
      <c r="DF1142" s="157">
        <v>0</v>
      </c>
      <c r="DG1142" s="157">
        <v>2.9411800000000001E-4</v>
      </c>
      <c r="DH1142" s="157">
        <v>0</v>
      </c>
      <c r="DI1142" s="192">
        <v>2.02E-5</v>
      </c>
      <c r="DJ1142" s="157">
        <v>0</v>
      </c>
      <c r="DK1142" s="192">
        <v>5.1E-5</v>
      </c>
      <c r="DL1142" s="157">
        <v>0</v>
      </c>
      <c r="DM1142" s="192">
        <v>3.7799999999999997E-5</v>
      </c>
      <c r="DN1142" s="157">
        <v>0</v>
      </c>
      <c r="DO1142" s="157">
        <v>0</v>
      </c>
      <c r="DP1142" s="192">
        <v>1.49E-5</v>
      </c>
      <c r="DQ1142" s="192">
        <v>1.31E-5</v>
      </c>
      <c r="DR1142" s="192">
        <v>4.0800000000000002E-5</v>
      </c>
      <c r="DS1142" s="157">
        <v>0</v>
      </c>
      <c r="DT1142" s="157">
        <v>0</v>
      </c>
      <c r="DU1142" s="157">
        <v>0</v>
      </c>
      <c r="DV1142" s="157">
        <v>0</v>
      </c>
      <c r="DW1142" s="157">
        <v>0</v>
      </c>
      <c r="DX1142" s="157">
        <v>0</v>
      </c>
      <c r="DY1142" s="192">
        <v>1.6200000000000001E-5</v>
      </c>
      <c r="DZ1142" s="157">
        <v>0</v>
      </c>
      <c r="EA1142" s="157">
        <v>0</v>
      </c>
      <c r="EB1142" s="157">
        <v>0</v>
      </c>
      <c r="EC1142" s="157">
        <v>0</v>
      </c>
      <c r="ED1142" s="157">
        <v>0</v>
      </c>
      <c r="EE1142" s="192">
        <v>7.9900000000000004E-5</v>
      </c>
      <c r="EF1142" s="157">
        <v>0</v>
      </c>
      <c r="EG1142" s="157">
        <v>0</v>
      </c>
      <c r="EH1142" s="192">
        <v>7.9400000000000006E-5</v>
      </c>
      <c r="EI1142" s="192">
        <v>1.13E-5</v>
      </c>
      <c r="EJ1142" s="157">
        <v>0</v>
      </c>
      <c r="EK1142" s="192">
        <v>7.3700000000000002E-5</v>
      </c>
      <c r="EL1142" s="157">
        <v>0</v>
      </c>
      <c r="EM1142" s="157">
        <v>0</v>
      </c>
      <c r="EN1142" s="157">
        <v>0</v>
      </c>
      <c r="EO1142" s="157">
        <v>0</v>
      </c>
      <c r="EP1142" s="157">
        <v>0</v>
      </c>
      <c r="EQ1142" s="157">
        <v>0</v>
      </c>
      <c r="ER1142" s="157">
        <v>0</v>
      </c>
      <c r="ES1142" s="157">
        <v>0</v>
      </c>
      <c r="ET1142" s="157">
        <v>0</v>
      </c>
      <c r="EU1142" s="157">
        <v>0</v>
      </c>
      <c r="EV1142" s="157">
        <v>0</v>
      </c>
      <c r="EW1142" s="192">
        <v>1.8199999999999999E-5</v>
      </c>
      <c r="EX1142" s="157">
        <v>0</v>
      </c>
      <c r="EY1142" s="157">
        <v>0</v>
      </c>
      <c r="EZ1142" s="192">
        <v>5.8199999999999998E-5</v>
      </c>
      <c r="FA1142" s="157">
        <v>0</v>
      </c>
      <c r="FB1142" s="192">
        <v>5.3900000000000002E-5</v>
      </c>
      <c r="FC1142" s="192">
        <v>2.7100000000000001E-5</v>
      </c>
      <c r="FD1142" s="192">
        <v>2.51E-5</v>
      </c>
      <c r="FE1142" s="157">
        <v>0</v>
      </c>
      <c r="FF1142" s="157">
        <v>0</v>
      </c>
      <c r="FG1142" s="157">
        <v>0</v>
      </c>
      <c r="FH1142" s="157">
        <v>0</v>
      </c>
      <c r="FI1142" s="157">
        <v>0</v>
      </c>
      <c r="FJ1142" s="157">
        <v>0</v>
      </c>
      <c r="FK1142" s="157">
        <v>0</v>
      </c>
      <c r="FL1142" s="157">
        <v>0</v>
      </c>
      <c r="FM1142" s="157">
        <v>0</v>
      </c>
      <c r="FN1142" s="192">
        <v>5.1700000000000003E-5</v>
      </c>
      <c r="FO1142" s="192">
        <v>9.0599999999999997E-6</v>
      </c>
      <c r="FP1142" s="157">
        <v>0</v>
      </c>
      <c r="FQ1142" s="192">
        <v>1.5699999999999999E-5</v>
      </c>
      <c r="FR1142" s="192">
        <v>2.9E-5</v>
      </c>
      <c r="FS1142" s="192">
        <v>4.6999999999999997E-5</v>
      </c>
      <c r="FT1142" s="192">
        <v>4.3600000000000003E-5</v>
      </c>
      <c r="FU1142" s="157">
        <v>0</v>
      </c>
      <c r="FV1142" s="157">
        <v>0</v>
      </c>
      <c r="FW1142" s="157">
        <v>0</v>
      </c>
      <c r="FX1142" s="192">
        <v>2.5599999999999999E-5</v>
      </c>
      <c r="FY1142" s="157">
        <v>0</v>
      </c>
      <c r="FZ1142" s="157">
        <v>0</v>
      </c>
      <c r="GA1142" s="157">
        <v>0</v>
      </c>
      <c r="GB1142" s="192">
        <v>8.4300000000000003E-5</v>
      </c>
      <c r="GC1142" s="192">
        <v>3.7799999999999997E-5</v>
      </c>
      <c r="GD1142" s="157">
        <v>0</v>
      </c>
      <c r="GE1142" s="157">
        <v>0</v>
      </c>
      <c r="GF1142" s="157">
        <v>0</v>
      </c>
      <c r="GG1142" s="192">
        <v>6.6699999999999995E-5</v>
      </c>
      <c r="GH1142" s="157">
        <v>0</v>
      </c>
      <c r="GI1142" s="157">
        <v>0</v>
      </c>
      <c r="GJ1142" s="157">
        <v>0</v>
      </c>
      <c r="GK1142" s="157">
        <v>0</v>
      </c>
      <c r="GL1142" s="157">
        <v>0</v>
      </c>
      <c r="GM1142" s="157">
        <v>0</v>
      </c>
      <c r="GN1142" s="157">
        <v>0</v>
      </c>
      <c r="GO1142" s="157">
        <v>0</v>
      </c>
      <c r="GP1142" s="157">
        <v>0</v>
      </c>
      <c r="GQ1142" s="157">
        <v>0</v>
      </c>
      <c r="GR1142" s="157">
        <v>0</v>
      </c>
      <c r="GS1142" s="157">
        <v>0</v>
      </c>
      <c r="GT1142" s="157">
        <v>0</v>
      </c>
      <c r="GU1142" s="157">
        <v>0</v>
      </c>
      <c r="GV1142" s="157">
        <v>0</v>
      </c>
      <c r="GW1142" s="157">
        <v>0</v>
      </c>
      <c r="GX1142" s="157">
        <v>0</v>
      </c>
      <c r="GY1142" s="157">
        <v>0</v>
      </c>
      <c r="GZ1142" s="157">
        <v>0</v>
      </c>
      <c r="HA1142" s="157">
        <v>0</v>
      </c>
    </row>
    <row r="1143" spans="1:209" x14ac:dyDescent="0.2">
      <c r="A1143" s="157" t="s">
        <v>4952</v>
      </c>
      <c r="B1143" s="157">
        <v>0</v>
      </c>
      <c r="C1143" s="192">
        <v>2.3E-5</v>
      </c>
      <c r="D1143" s="157">
        <v>0</v>
      </c>
      <c r="E1143" s="157">
        <v>0</v>
      </c>
      <c r="F1143" s="157">
        <v>0</v>
      </c>
      <c r="G1143" s="157">
        <v>0</v>
      </c>
      <c r="H1143" s="192">
        <v>3.15E-5</v>
      </c>
      <c r="I1143" s="157">
        <v>0</v>
      </c>
      <c r="J1143" s="192">
        <v>8.67E-6</v>
      </c>
      <c r="K1143" s="157">
        <v>0</v>
      </c>
      <c r="L1143" s="157">
        <v>0</v>
      </c>
      <c r="M1143" s="157">
        <v>0</v>
      </c>
      <c r="N1143" s="157">
        <v>0</v>
      </c>
      <c r="O1143" s="192">
        <v>1.1E-5</v>
      </c>
      <c r="P1143" s="157">
        <v>0</v>
      </c>
      <c r="Q1143" s="157">
        <v>0</v>
      </c>
      <c r="R1143" s="157">
        <v>0</v>
      </c>
      <c r="S1143" s="157">
        <v>0</v>
      </c>
      <c r="T1143" s="157">
        <v>0</v>
      </c>
      <c r="U1143" s="157">
        <v>0</v>
      </c>
      <c r="V1143" s="157">
        <v>0</v>
      </c>
      <c r="W1143" s="157">
        <v>0</v>
      </c>
      <c r="X1143" s="157">
        <v>0</v>
      </c>
      <c r="Y1143" s="192">
        <v>6.0000000000000002E-5</v>
      </c>
      <c r="Z1143" s="157">
        <v>0</v>
      </c>
      <c r="AA1143" s="157">
        <v>3.3270899E-2</v>
      </c>
      <c r="AB1143" s="157">
        <v>0</v>
      </c>
      <c r="AC1143" s="192">
        <v>5.7899999999999998E-5</v>
      </c>
      <c r="AD1143" s="157">
        <v>0</v>
      </c>
      <c r="AE1143" s="157">
        <v>0</v>
      </c>
      <c r="AF1143" s="157">
        <v>0</v>
      </c>
      <c r="AG1143" s="157">
        <v>0</v>
      </c>
      <c r="AH1143" s="157">
        <v>0</v>
      </c>
      <c r="AI1143" s="157">
        <v>0</v>
      </c>
      <c r="AJ1143" s="157">
        <v>0</v>
      </c>
      <c r="AK1143" s="157">
        <v>0</v>
      </c>
      <c r="AL1143" s="157">
        <v>0</v>
      </c>
      <c r="AM1143" s="157">
        <v>1.2413100000000001E-4</v>
      </c>
      <c r="AN1143" s="157">
        <v>0</v>
      </c>
      <c r="AO1143" s="192">
        <v>5.0599999999999997E-5</v>
      </c>
      <c r="AP1143" s="157">
        <v>0</v>
      </c>
      <c r="AQ1143" s="192">
        <v>6.2799999999999995E-5</v>
      </c>
      <c r="AR1143" s="192">
        <v>7.64E-5</v>
      </c>
      <c r="AS1143" s="157">
        <v>0</v>
      </c>
      <c r="AT1143" s="192">
        <v>5.3700000000000003E-6</v>
      </c>
      <c r="AU1143" s="157">
        <v>0</v>
      </c>
      <c r="AV1143" s="157">
        <v>0</v>
      </c>
      <c r="AW1143" s="157">
        <v>0</v>
      </c>
      <c r="AX1143" s="157">
        <v>0</v>
      </c>
      <c r="AY1143" s="157">
        <v>0</v>
      </c>
      <c r="AZ1143" s="192">
        <v>7.5900000000000002E-5</v>
      </c>
      <c r="BA1143" s="157">
        <v>0</v>
      </c>
      <c r="BB1143" s="157">
        <v>0</v>
      </c>
      <c r="BC1143" s="157">
        <v>2.768483E-3</v>
      </c>
      <c r="BD1143" s="157">
        <v>3.1794150000000001E-3</v>
      </c>
      <c r="BE1143" s="157">
        <v>5.7897661000000003E-2</v>
      </c>
      <c r="BF1143" s="157">
        <v>0</v>
      </c>
      <c r="BG1143" s="157">
        <v>0</v>
      </c>
      <c r="BH1143" s="157">
        <v>0</v>
      </c>
      <c r="BI1143" s="157">
        <v>0</v>
      </c>
      <c r="BJ1143" s="157">
        <v>0</v>
      </c>
      <c r="BK1143" s="157">
        <v>1.8255400000000001E-3</v>
      </c>
      <c r="BL1143" s="157">
        <v>0</v>
      </c>
      <c r="BM1143" s="157">
        <v>0</v>
      </c>
      <c r="BN1143" s="157">
        <v>0</v>
      </c>
      <c r="BO1143" s="157">
        <v>0</v>
      </c>
      <c r="BP1143" s="157">
        <v>0</v>
      </c>
      <c r="BQ1143" s="157">
        <v>0</v>
      </c>
      <c r="BR1143" s="192">
        <v>4.2299999999999998E-5</v>
      </c>
      <c r="BS1143" s="157">
        <v>0</v>
      </c>
      <c r="BT1143" s="157">
        <v>0</v>
      </c>
      <c r="BU1143" s="157">
        <v>0</v>
      </c>
      <c r="BV1143" s="157">
        <v>0</v>
      </c>
      <c r="BW1143" s="157">
        <v>0</v>
      </c>
      <c r="BX1143" s="157">
        <v>1.198207E-3</v>
      </c>
      <c r="BY1143" s="192">
        <v>7.5599999999999994E-5</v>
      </c>
      <c r="BZ1143" s="157">
        <v>0</v>
      </c>
      <c r="CA1143" s="192">
        <v>5.13E-5</v>
      </c>
      <c r="CB1143" s="157">
        <v>0</v>
      </c>
      <c r="CC1143" s="157">
        <v>0</v>
      </c>
      <c r="CD1143" s="192">
        <v>2.0000000000000002E-5</v>
      </c>
      <c r="CE1143" s="157">
        <v>0</v>
      </c>
      <c r="CF1143" s="157">
        <v>0</v>
      </c>
      <c r="CG1143" s="157">
        <v>0</v>
      </c>
      <c r="CH1143" s="157">
        <v>0</v>
      </c>
      <c r="CI1143" s="157">
        <v>0</v>
      </c>
      <c r="CJ1143" s="157">
        <v>0</v>
      </c>
      <c r="CK1143" s="157">
        <v>0</v>
      </c>
      <c r="CL1143" s="157">
        <v>0</v>
      </c>
      <c r="CM1143" s="157">
        <v>0</v>
      </c>
      <c r="CN1143" s="157">
        <v>0</v>
      </c>
      <c r="CO1143" s="157">
        <v>0</v>
      </c>
      <c r="CP1143" s="157">
        <v>0</v>
      </c>
      <c r="CQ1143" s="157">
        <v>0</v>
      </c>
      <c r="CR1143" s="157">
        <v>0</v>
      </c>
      <c r="CS1143" s="192">
        <v>1.04E-5</v>
      </c>
      <c r="CT1143" s="157">
        <v>0</v>
      </c>
      <c r="CU1143" s="192">
        <v>7.9699999999999999E-5</v>
      </c>
      <c r="CV1143" s="157">
        <v>0</v>
      </c>
      <c r="CW1143" s="157">
        <v>0</v>
      </c>
      <c r="CX1143" s="157">
        <v>0</v>
      </c>
      <c r="CY1143" s="157">
        <v>0</v>
      </c>
      <c r="CZ1143" s="157">
        <v>0</v>
      </c>
      <c r="DA1143" s="157">
        <v>0</v>
      </c>
      <c r="DB1143" s="157">
        <v>0</v>
      </c>
      <c r="DC1143" s="157">
        <v>0</v>
      </c>
      <c r="DD1143" s="157">
        <v>7.3282670000000003E-3</v>
      </c>
      <c r="DE1143" s="192">
        <v>1.3200000000000001E-5</v>
      </c>
      <c r="DF1143" s="157">
        <v>0</v>
      </c>
      <c r="DG1143" s="157">
        <v>0</v>
      </c>
      <c r="DH1143" s="192">
        <v>6.7500000000000001E-5</v>
      </c>
      <c r="DI1143" s="157">
        <v>0</v>
      </c>
      <c r="DJ1143" s="157">
        <v>0</v>
      </c>
      <c r="DK1143" s="157">
        <v>0</v>
      </c>
      <c r="DL1143" s="157">
        <v>0</v>
      </c>
      <c r="DM1143" s="157">
        <v>0</v>
      </c>
      <c r="DN1143" s="192">
        <v>2.1999999999999999E-5</v>
      </c>
      <c r="DO1143" s="157">
        <v>0</v>
      </c>
      <c r="DP1143" s="157">
        <v>0</v>
      </c>
      <c r="DQ1143" s="157">
        <v>0</v>
      </c>
      <c r="DR1143" s="157">
        <v>0</v>
      </c>
      <c r="DS1143" s="157">
        <v>0</v>
      </c>
      <c r="DT1143" s="157">
        <v>0</v>
      </c>
      <c r="DU1143" s="192">
        <v>2.05E-5</v>
      </c>
      <c r="DV1143" s="192">
        <v>6.7500000000000001E-5</v>
      </c>
      <c r="DW1143" s="157">
        <v>0</v>
      </c>
      <c r="DX1143" s="157">
        <v>0</v>
      </c>
      <c r="DY1143" s="157">
        <v>0</v>
      </c>
      <c r="DZ1143" s="157">
        <v>0</v>
      </c>
      <c r="EA1143" s="157">
        <v>0</v>
      </c>
      <c r="EB1143" s="192">
        <v>3.5200000000000002E-5</v>
      </c>
      <c r="EC1143" s="157">
        <v>0</v>
      </c>
      <c r="ED1143" s="157">
        <v>0</v>
      </c>
      <c r="EE1143" s="157">
        <v>0</v>
      </c>
      <c r="EF1143" s="157">
        <v>0</v>
      </c>
      <c r="EG1143" s="157">
        <v>0</v>
      </c>
      <c r="EH1143" s="157">
        <v>1.1516160000000001E-3</v>
      </c>
      <c r="EI1143" s="157">
        <v>0</v>
      </c>
      <c r="EJ1143" s="157">
        <v>0</v>
      </c>
      <c r="EK1143" s="157">
        <v>0</v>
      </c>
      <c r="EL1143" s="157">
        <v>0</v>
      </c>
      <c r="EM1143" s="157">
        <v>4.1958789999999996E-3</v>
      </c>
      <c r="EN1143" s="157">
        <v>2.12721E-4</v>
      </c>
      <c r="EO1143" s="157">
        <v>0</v>
      </c>
      <c r="EP1143" s="157">
        <v>0</v>
      </c>
      <c r="EQ1143" s="157">
        <v>2.1088220000000002E-3</v>
      </c>
      <c r="ER1143" s="157">
        <v>0</v>
      </c>
      <c r="ES1143" s="157">
        <v>5.7101099999999996E-4</v>
      </c>
      <c r="ET1143" s="157">
        <v>3.2369679999999998E-3</v>
      </c>
      <c r="EU1143" s="157">
        <v>0</v>
      </c>
      <c r="EV1143" s="157">
        <v>9.1469000000000001E-4</v>
      </c>
      <c r="EW1143" s="157">
        <v>0</v>
      </c>
      <c r="EX1143" s="157">
        <v>3.3675739999999999E-3</v>
      </c>
      <c r="EY1143" s="157">
        <v>0</v>
      </c>
      <c r="EZ1143" s="157">
        <v>0</v>
      </c>
      <c r="FA1143" s="157">
        <v>0</v>
      </c>
      <c r="FB1143" s="157">
        <v>0</v>
      </c>
      <c r="FC1143" s="157">
        <v>0</v>
      </c>
      <c r="FD1143" s="157">
        <v>7.467362E-3</v>
      </c>
      <c r="FE1143" s="157">
        <v>0</v>
      </c>
      <c r="FF1143" s="157">
        <v>0</v>
      </c>
      <c r="FG1143" s="157">
        <v>0</v>
      </c>
      <c r="FH1143" s="157">
        <v>0</v>
      </c>
      <c r="FI1143" s="157">
        <v>0</v>
      </c>
      <c r="FJ1143" s="157">
        <v>0</v>
      </c>
      <c r="FK1143" s="157">
        <v>0</v>
      </c>
      <c r="FL1143" s="157">
        <v>0</v>
      </c>
      <c r="FM1143" s="192">
        <v>4.2299999999999998E-5</v>
      </c>
      <c r="FN1143" s="157">
        <v>0</v>
      </c>
      <c r="FO1143" s="157">
        <v>0</v>
      </c>
      <c r="FP1143" s="157">
        <v>0</v>
      </c>
      <c r="FQ1143" s="192">
        <v>4.6999999999999997E-5</v>
      </c>
      <c r="FR1143" s="157">
        <v>0</v>
      </c>
      <c r="FS1143" s="157">
        <v>0</v>
      </c>
      <c r="FT1143" s="157">
        <v>0</v>
      </c>
      <c r="FU1143" s="157">
        <v>0</v>
      </c>
      <c r="FV1143" s="157">
        <v>0</v>
      </c>
      <c r="FW1143" s="157">
        <v>0</v>
      </c>
      <c r="FX1143" s="157">
        <v>0</v>
      </c>
      <c r="FY1143" s="157">
        <v>4.1272940000000001E-3</v>
      </c>
      <c r="FZ1143" s="157">
        <v>0</v>
      </c>
      <c r="GA1143" s="157">
        <v>0</v>
      </c>
      <c r="GB1143" s="157">
        <v>0</v>
      </c>
      <c r="GC1143" s="157">
        <v>0</v>
      </c>
      <c r="GD1143" s="157">
        <v>0</v>
      </c>
      <c r="GE1143" s="192">
        <v>2.26E-5</v>
      </c>
      <c r="GF1143" s="157">
        <v>0</v>
      </c>
      <c r="GG1143" s="157">
        <v>0</v>
      </c>
      <c r="GH1143" s="157">
        <v>0</v>
      </c>
      <c r="GI1143" s="192">
        <v>5.1499999999999998E-5</v>
      </c>
      <c r="GJ1143" s="157">
        <v>0</v>
      </c>
      <c r="GK1143" s="157">
        <v>5.2348280000000004E-3</v>
      </c>
      <c r="GL1143" s="157">
        <v>0</v>
      </c>
      <c r="GM1143" s="157">
        <v>0</v>
      </c>
      <c r="GN1143" s="157">
        <v>0</v>
      </c>
      <c r="GO1143" s="157">
        <v>0</v>
      </c>
      <c r="GP1143" s="157">
        <v>0</v>
      </c>
      <c r="GQ1143" s="157">
        <v>2.05656E-4</v>
      </c>
      <c r="GR1143" s="157">
        <v>0</v>
      </c>
      <c r="GS1143" s="157">
        <v>0</v>
      </c>
      <c r="GT1143" s="157">
        <v>0</v>
      </c>
      <c r="GU1143" s="157">
        <v>0</v>
      </c>
      <c r="GV1143" s="157">
        <v>0</v>
      </c>
      <c r="GW1143" s="157">
        <v>0</v>
      </c>
      <c r="GX1143" s="157">
        <v>0</v>
      </c>
      <c r="GY1143" s="157">
        <v>0</v>
      </c>
      <c r="GZ1143" s="157">
        <v>0</v>
      </c>
      <c r="HA1143" s="157">
        <v>0</v>
      </c>
    </row>
    <row r="1144" spans="1:209" x14ac:dyDescent="0.2">
      <c r="A1144" s="157" t="s">
        <v>4953</v>
      </c>
      <c r="B1144" s="157">
        <v>8.5036599999999997E-4</v>
      </c>
      <c r="C1144" s="157">
        <v>2.7956690000000002E-3</v>
      </c>
      <c r="D1144" s="157">
        <v>2.2585808999999998E-2</v>
      </c>
      <c r="E1144" s="157">
        <v>3.6125480000000001E-3</v>
      </c>
      <c r="F1144" s="157">
        <v>6.3130479999999999E-3</v>
      </c>
      <c r="G1144" s="157">
        <v>0</v>
      </c>
      <c r="H1144" s="157">
        <v>0</v>
      </c>
      <c r="I1144" s="157">
        <v>0</v>
      </c>
      <c r="J1144" s="157">
        <v>0</v>
      </c>
      <c r="K1144" s="157">
        <v>0</v>
      </c>
      <c r="L1144" s="157">
        <v>0</v>
      </c>
      <c r="M1144" s="157">
        <v>0</v>
      </c>
      <c r="N1144" s="157">
        <v>0</v>
      </c>
      <c r="O1144" s="157">
        <v>0</v>
      </c>
      <c r="P1144" s="157">
        <v>0</v>
      </c>
      <c r="Q1144" s="157">
        <v>0</v>
      </c>
      <c r="R1144" s="157">
        <v>0</v>
      </c>
      <c r="S1144" s="157">
        <v>0</v>
      </c>
      <c r="T1144" s="157">
        <v>0</v>
      </c>
      <c r="U1144" s="157">
        <v>0</v>
      </c>
      <c r="V1144" s="157">
        <v>0</v>
      </c>
      <c r="W1144" s="157">
        <v>0</v>
      </c>
      <c r="X1144" s="157">
        <v>0</v>
      </c>
      <c r="Y1144" s="157">
        <v>1.8344402999999999E-2</v>
      </c>
      <c r="Z1144" s="157">
        <v>0</v>
      </c>
      <c r="AA1144" s="157">
        <v>8.0014460000000006E-3</v>
      </c>
      <c r="AB1144" s="157">
        <v>0</v>
      </c>
      <c r="AC1144" s="157">
        <v>0</v>
      </c>
      <c r="AD1144" s="157">
        <v>0</v>
      </c>
      <c r="AE1144" s="157">
        <v>4.4914129999999997E-3</v>
      </c>
      <c r="AF1144" s="157">
        <v>0</v>
      </c>
      <c r="AG1144" s="157">
        <v>0</v>
      </c>
      <c r="AH1144" s="192">
        <v>1.2300000000000001E-5</v>
      </c>
      <c r="AI1144" s="157">
        <v>0</v>
      </c>
      <c r="AJ1144" s="192">
        <v>3.5500000000000002E-5</v>
      </c>
      <c r="AK1144" s="157">
        <v>0</v>
      </c>
      <c r="AL1144" s="157">
        <v>0</v>
      </c>
      <c r="AM1144" s="157">
        <v>0</v>
      </c>
      <c r="AN1144" s="157">
        <v>0</v>
      </c>
      <c r="AO1144" s="157">
        <v>0</v>
      </c>
      <c r="AP1144" s="157">
        <v>1.4007599999999999E-4</v>
      </c>
      <c r="AQ1144" s="157">
        <v>0</v>
      </c>
      <c r="AR1144" s="157">
        <v>0</v>
      </c>
      <c r="AS1144" s="157">
        <v>0</v>
      </c>
      <c r="AT1144" s="157">
        <v>0</v>
      </c>
      <c r="AU1144" s="157">
        <v>1.0305E-4</v>
      </c>
      <c r="AV1144" s="192">
        <v>4.8999999999999998E-5</v>
      </c>
      <c r="AW1144" s="157">
        <v>0</v>
      </c>
      <c r="AX1144" s="157">
        <v>0</v>
      </c>
      <c r="AY1144" s="157">
        <v>0</v>
      </c>
      <c r="AZ1144" s="157">
        <v>0</v>
      </c>
      <c r="BA1144" s="157">
        <v>0</v>
      </c>
      <c r="BB1144" s="157">
        <v>0</v>
      </c>
      <c r="BC1144" s="157">
        <v>2.359229E-3</v>
      </c>
      <c r="BD1144" s="157">
        <v>8.1333880000000001E-3</v>
      </c>
      <c r="BE1144" s="157">
        <v>2.3331892999999999E-2</v>
      </c>
      <c r="BF1144" s="157">
        <v>0</v>
      </c>
      <c r="BG1144" s="157">
        <v>0</v>
      </c>
      <c r="BH1144" s="157">
        <v>0</v>
      </c>
      <c r="BI1144" s="192">
        <v>1.8099999999999999E-5</v>
      </c>
      <c r="BJ1144" s="157">
        <v>0</v>
      </c>
      <c r="BK1144" s="157">
        <v>1.6584861999999999E-2</v>
      </c>
      <c r="BL1144" s="157">
        <v>0</v>
      </c>
      <c r="BM1144" s="157">
        <v>0</v>
      </c>
      <c r="BN1144" s="157">
        <v>0</v>
      </c>
      <c r="BO1144" s="157">
        <v>0</v>
      </c>
      <c r="BP1144" s="157">
        <v>0</v>
      </c>
      <c r="BQ1144" s="157">
        <v>7.6522990000000004E-3</v>
      </c>
      <c r="BR1144" s="157">
        <v>0</v>
      </c>
      <c r="BS1144" s="157">
        <v>0</v>
      </c>
      <c r="BT1144" s="157">
        <v>0</v>
      </c>
      <c r="BU1144" s="157">
        <v>0</v>
      </c>
      <c r="BV1144" s="157">
        <v>0</v>
      </c>
      <c r="BW1144" s="157">
        <v>0</v>
      </c>
      <c r="BX1144" s="157">
        <v>1.8332574000000001E-2</v>
      </c>
      <c r="BY1144" s="157">
        <v>0</v>
      </c>
      <c r="BZ1144" s="157">
        <v>0</v>
      </c>
      <c r="CA1144" s="157">
        <v>0</v>
      </c>
      <c r="CB1144" s="157">
        <v>0</v>
      </c>
      <c r="CC1144" s="157">
        <v>0</v>
      </c>
      <c r="CD1144" s="157">
        <v>0</v>
      </c>
      <c r="CE1144" s="157">
        <v>0</v>
      </c>
      <c r="CF1144" s="157">
        <v>0</v>
      </c>
      <c r="CG1144" s="157">
        <v>0</v>
      </c>
      <c r="CH1144" s="157">
        <v>0</v>
      </c>
      <c r="CI1144" s="157">
        <v>0</v>
      </c>
      <c r="CJ1144" s="157">
        <v>0</v>
      </c>
      <c r="CK1144" s="157">
        <v>0</v>
      </c>
      <c r="CL1144" s="157">
        <v>0</v>
      </c>
      <c r="CM1144" s="157">
        <v>0</v>
      </c>
      <c r="CN1144" s="192">
        <v>1.3200000000000001E-5</v>
      </c>
      <c r="CO1144" s="157">
        <v>0</v>
      </c>
      <c r="CP1144" s="157">
        <v>0</v>
      </c>
      <c r="CQ1144" s="157">
        <v>0</v>
      </c>
      <c r="CR1144" s="157">
        <v>0</v>
      </c>
      <c r="CS1144" s="157">
        <v>0</v>
      </c>
      <c r="CT1144" s="157">
        <v>0</v>
      </c>
      <c r="CU1144" s="157">
        <v>0</v>
      </c>
      <c r="CV1144" s="157">
        <v>0</v>
      </c>
      <c r="CW1144" s="157">
        <v>0</v>
      </c>
      <c r="CX1144" s="157">
        <v>0</v>
      </c>
      <c r="CY1144" s="157">
        <v>0</v>
      </c>
      <c r="CZ1144" s="192">
        <v>3.8099999999999998E-5</v>
      </c>
      <c r="DA1144" s="157">
        <v>0</v>
      </c>
      <c r="DB1144" s="157">
        <v>0</v>
      </c>
      <c r="DC1144" s="192">
        <v>1.0200000000000001E-5</v>
      </c>
      <c r="DD1144" s="157">
        <v>0</v>
      </c>
      <c r="DE1144" s="157">
        <v>0</v>
      </c>
      <c r="DF1144" s="157">
        <v>0</v>
      </c>
      <c r="DG1144" s="157">
        <v>0</v>
      </c>
      <c r="DH1144" s="157">
        <v>0</v>
      </c>
      <c r="DI1144" s="157">
        <v>0</v>
      </c>
      <c r="DJ1144" s="157">
        <v>0</v>
      </c>
      <c r="DK1144" s="157">
        <v>0</v>
      </c>
      <c r="DL1144" s="157">
        <v>0</v>
      </c>
      <c r="DM1144" s="157">
        <v>0</v>
      </c>
      <c r="DN1144" s="192">
        <v>2.1999999999999999E-5</v>
      </c>
      <c r="DO1144" s="157">
        <v>6.5702999999999996E-4</v>
      </c>
      <c r="DP1144" s="157">
        <v>0</v>
      </c>
      <c r="DQ1144" s="157">
        <v>0</v>
      </c>
      <c r="DR1144" s="157">
        <v>0</v>
      </c>
      <c r="DS1144" s="157">
        <v>0</v>
      </c>
      <c r="DT1144" s="157">
        <v>0</v>
      </c>
      <c r="DU1144" s="157">
        <v>0</v>
      </c>
      <c r="DV1144" s="157">
        <v>0</v>
      </c>
      <c r="DW1144" s="157">
        <v>4.5200900000000002E-4</v>
      </c>
      <c r="DX1144" s="157">
        <v>0</v>
      </c>
      <c r="DY1144" s="192">
        <v>8.1000000000000004E-6</v>
      </c>
      <c r="DZ1144" s="157">
        <v>0</v>
      </c>
      <c r="EA1144" s="157">
        <v>0</v>
      </c>
      <c r="EB1144" s="157">
        <v>0</v>
      </c>
      <c r="EC1144" s="157">
        <v>0</v>
      </c>
      <c r="ED1144" s="157">
        <v>0</v>
      </c>
      <c r="EE1144" s="157">
        <v>0</v>
      </c>
      <c r="EF1144" s="157">
        <v>0</v>
      </c>
      <c r="EG1144" s="157">
        <v>0</v>
      </c>
      <c r="EH1144" s="157">
        <v>0</v>
      </c>
      <c r="EI1144" s="157">
        <v>0</v>
      </c>
      <c r="EJ1144" s="192">
        <v>1.9899999999999999E-5</v>
      </c>
      <c r="EK1144" s="157">
        <v>0</v>
      </c>
      <c r="EL1144" s="157">
        <v>0</v>
      </c>
      <c r="EM1144" s="157">
        <v>0</v>
      </c>
      <c r="EN1144" s="157">
        <v>0</v>
      </c>
      <c r="EO1144" s="157">
        <v>0</v>
      </c>
      <c r="EP1144" s="157">
        <v>0</v>
      </c>
      <c r="EQ1144" s="157">
        <v>0</v>
      </c>
      <c r="ER1144" s="157">
        <v>0</v>
      </c>
      <c r="ES1144" s="157">
        <v>0</v>
      </c>
      <c r="ET1144" s="157">
        <v>2.2919225000000001E-2</v>
      </c>
      <c r="EU1144" s="192">
        <v>3.7200000000000003E-5</v>
      </c>
      <c r="EV1144" s="157">
        <v>0</v>
      </c>
      <c r="EW1144" s="157">
        <v>0</v>
      </c>
      <c r="EX1144" s="157">
        <v>0</v>
      </c>
      <c r="EY1144" s="157">
        <v>0</v>
      </c>
      <c r="EZ1144" s="157">
        <v>0</v>
      </c>
      <c r="FA1144" s="157">
        <v>0</v>
      </c>
      <c r="FB1144" s="157">
        <v>0</v>
      </c>
      <c r="FC1144" s="157">
        <v>0</v>
      </c>
      <c r="FD1144" s="157">
        <v>0</v>
      </c>
      <c r="FE1144" s="157">
        <v>0</v>
      </c>
      <c r="FF1144" s="157">
        <v>0</v>
      </c>
      <c r="FG1144" s="157">
        <v>0</v>
      </c>
      <c r="FH1144" s="157">
        <v>0</v>
      </c>
      <c r="FI1144" s="157">
        <v>0</v>
      </c>
      <c r="FJ1144" s="157">
        <v>0</v>
      </c>
      <c r="FK1144" s="157">
        <v>3.1834772999999997E-2</v>
      </c>
      <c r="FL1144" s="157">
        <v>0</v>
      </c>
      <c r="FM1144" s="157">
        <v>0</v>
      </c>
      <c r="FN1144" s="157">
        <v>0</v>
      </c>
      <c r="FO1144" s="157">
        <v>0</v>
      </c>
      <c r="FP1144" s="157">
        <v>0</v>
      </c>
      <c r="FQ1144" s="192">
        <v>1.5699999999999999E-5</v>
      </c>
      <c r="FR1144" s="157">
        <v>0</v>
      </c>
      <c r="FS1144" s="157">
        <v>0</v>
      </c>
      <c r="FT1144" s="157">
        <v>0</v>
      </c>
      <c r="FU1144" s="157">
        <v>0</v>
      </c>
      <c r="FV1144" s="157">
        <v>0</v>
      </c>
      <c r="FW1144" s="157">
        <v>0</v>
      </c>
      <c r="FX1144" s="157">
        <v>0</v>
      </c>
      <c r="FY1144" s="192">
        <v>2.72E-5</v>
      </c>
      <c r="FZ1144" s="157">
        <v>0</v>
      </c>
      <c r="GA1144" s="157">
        <v>0</v>
      </c>
      <c r="GB1144" s="157">
        <v>0</v>
      </c>
      <c r="GC1144" s="157">
        <v>0</v>
      </c>
      <c r="GD1144" s="157">
        <v>0</v>
      </c>
      <c r="GE1144" s="157">
        <v>0</v>
      </c>
      <c r="GF1144" s="157">
        <v>0</v>
      </c>
      <c r="GG1144" s="157">
        <v>0</v>
      </c>
      <c r="GH1144" s="157">
        <v>0</v>
      </c>
      <c r="GI1144" s="157">
        <v>9.2625950000000002E-3</v>
      </c>
      <c r="GJ1144" s="157">
        <v>0</v>
      </c>
      <c r="GK1144" s="157">
        <v>1.5083399999999999E-3</v>
      </c>
      <c r="GL1144" s="157">
        <v>0</v>
      </c>
      <c r="GM1144" s="157">
        <v>0</v>
      </c>
      <c r="GN1144" s="157">
        <v>0</v>
      </c>
      <c r="GO1144" s="157">
        <v>0</v>
      </c>
      <c r="GP1144" s="157">
        <v>0</v>
      </c>
      <c r="GQ1144" s="157">
        <v>0</v>
      </c>
      <c r="GR1144" s="157">
        <v>0</v>
      </c>
      <c r="GS1144" s="157">
        <v>0</v>
      </c>
      <c r="GT1144" s="157">
        <v>0</v>
      </c>
      <c r="GU1144" s="157">
        <v>2.6315788999999999E-2</v>
      </c>
      <c r="GV1144" s="157">
        <v>0</v>
      </c>
      <c r="GW1144" s="157">
        <v>0</v>
      </c>
      <c r="GX1144" s="157">
        <v>0</v>
      </c>
      <c r="GY1144" s="157">
        <v>0</v>
      </c>
      <c r="GZ1144" s="157">
        <v>0</v>
      </c>
      <c r="HA1144" s="157">
        <v>0</v>
      </c>
    </row>
    <row r="1145" spans="1:209" x14ac:dyDescent="0.2">
      <c r="A1145" s="157" t="s">
        <v>4954</v>
      </c>
      <c r="B1145" s="157">
        <v>0</v>
      </c>
      <c r="C1145" s="192">
        <v>1.7200000000000001E-5</v>
      </c>
      <c r="D1145" s="192">
        <v>1.0200000000000001E-5</v>
      </c>
      <c r="E1145" s="157">
        <v>0</v>
      </c>
      <c r="F1145" s="192">
        <v>1.3200000000000001E-5</v>
      </c>
      <c r="G1145" s="157">
        <v>0</v>
      </c>
      <c r="H1145" s="157">
        <v>0</v>
      </c>
      <c r="I1145" s="157">
        <v>0</v>
      </c>
      <c r="J1145" s="157">
        <v>0</v>
      </c>
      <c r="K1145" s="192">
        <v>2.6800000000000001E-5</v>
      </c>
      <c r="L1145" s="157">
        <v>0</v>
      </c>
      <c r="M1145" s="192">
        <v>4.4100000000000001E-5</v>
      </c>
      <c r="N1145" s="192">
        <v>3.3800000000000002E-5</v>
      </c>
      <c r="O1145" s="192">
        <v>5.4999999999999999E-6</v>
      </c>
      <c r="P1145" s="157">
        <v>0</v>
      </c>
      <c r="Q1145" s="157">
        <v>0</v>
      </c>
      <c r="R1145" s="192">
        <v>6.5400000000000004E-5</v>
      </c>
      <c r="S1145" s="157">
        <v>0</v>
      </c>
      <c r="T1145" s="157">
        <v>0</v>
      </c>
      <c r="U1145" s="157">
        <v>0</v>
      </c>
      <c r="V1145" s="192">
        <v>6.0900000000000003E-5</v>
      </c>
      <c r="W1145" s="192">
        <v>1.0499999999999999E-5</v>
      </c>
      <c r="X1145" s="157">
        <v>0</v>
      </c>
      <c r="Y1145" s="157">
        <v>0</v>
      </c>
      <c r="Z1145" s="192">
        <v>1.7600000000000001E-5</v>
      </c>
      <c r="AA1145" s="157">
        <v>0</v>
      </c>
      <c r="AB1145" s="157">
        <v>0</v>
      </c>
      <c r="AC1145" s="192">
        <v>3.8600000000000003E-5</v>
      </c>
      <c r="AD1145" s="192">
        <v>3.8800000000000001E-5</v>
      </c>
      <c r="AE1145" s="192">
        <v>1.3900000000000001E-5</v>
      </c>
      <c r="AF1145" s="157">
        <v>0</v>
      </c>
      <c r="AG1145" s="157">
        <v>0</v>
      </c>
      <c r="AH1145" s="157">
        <v>0</v>
      </c>
      <c r="AI1145" s="157">
        <v>0</v>
      </c>
      <c r="AJ1145" s="157">
        <v>0</v>
      </c>
      <c r="AK1145" s="157">
        <v>0</v>
      </c>
      <c r="AL1145" s="157">
        <v>0</v>
      </c>
      <c r="AM1145" s="192">
        <v>4.1399999999999997E-5</v>
      </c>
      <c r="AN1145" s="192">
        <v>3.3099999999999998E-5</v>
      </c>
      <c r="AO1145" s="157">
        <v>1.5179500000000001E-4</v>
      </c>
      <c r="AP1145" s="157">
        <v>0</v>
      </c>
      <c r="AQ1145" s="157">
        <v>1.67462E-4</v>
      </c>
      <c r="AR1145" s="157">
        <v>1.2736900000000001E-4</v>
      </c>
      <c r="AS1145" s="157">
        <v>0</v>
      </c>
      <c r="AT1145" s="192">
        <v>5.3700000000000003E-6</v>
      </c>
      <c r="AU1145" s="157">
        <v>0</v>
      </c>
      <c r="AV1145" s="157">
        <v>0</v>
      </c>
      <c r="AW1145" s="157">
        <v>0</v>
      </c>
      <c r="AX1145" s="192">
        <v>9.9300000000000001E-5</v>
      </c>
      <c r="AY1145" s="192">
        <v>5.3999999999999998E-5</v>
      </c>
      <c r="AZ1145" s="192">
        <v>3.79E-5</v>
      </c>
      <c r="BA1145" s="192">
        <v>4.8199999999999999E-5</v>
      </c>
      <c r="BB1145" s="192">
        <v>4.9299999999999999E-5</v>
      </c>
      <c r="BC1145" s="157">
        <v>0</v>
      </c>
      <c r="BD1145" s="192">
        <v>3.6999999999999998E-5</v>
      </c>
      <c r="BE1145" s="157">
        <v>1.85174E-4</v>
      </c>
      <c r="BF1145" s="157">
        <v>0</v>
      </c>
      <c r="BG1145" s="157">
        <v>5.5097900000000005E-4</v>
      </c>
      <c r="BH1145" s="157">
        <v>2.02334E-4</v>
      </c>
      <c r="BI1145" s="192">
        <v>3.6100000000000003E-5</v>
      </c>
      <c r="BJ1145" s="192">
        <v>5.63E-5</v>
      </c>
      <c r="BK1145" s="157">
        <v>0</v>
      </c>
      <c r="BL1145" s="157">
        <v>0</v>
      </c>
      <c r="BM1145" s="157">
        <v>0</v>
      </c>
      <c r="BN1145" s="157">
        <v>4.3231999999999998E-4</v>
      </c>
      <c r="BO1145" s="157">
        <v>0</v>
      </c>
      <c r="BP1145" s="157">
        <v>5.8605699999999996E-4</v>
      </c>
      <c r="BQ1145" s="157">
        <v>4.1848500000000002E-4</v>
      </c>
      <c r="BR1145" s="192">
        <v>1.06E-5</v>
      </c>
      <c r="BS1145" s="157">
        <v>1.6993299999999999E-4</v>
      </c>
      <c r="BT1145" s="157">
        <v>0</v>
      </c>
      <c r="BU1145" s="157">
        <v>5.4078399999999999E-4</v>
      </c>
      <c r="BV1145" s="192">
        <v>9.5099999999999994E-5</v>
      </c>
      <c r="BW1145" s="192">
        <v>1.2E-5</v>
      </c>
      <c r="BX1145" s="157">
        <v>0</v>
      </c>
      <c r="BY1145" s="157">
        <v>0</v>
      </c>
      <c r="BZ1145" s="157">
        <v>0</v>
      </c>
      <c r="CA1145" s="192">
        <v>1.7099999999999999E-5</v>
      </c>
      <c r="CB1145" s="157">
        <v>0</v>
      </c>
      <c r="CC1145" s="157">
        <v>0</v>
      </c>
      <c r="CD1145" s="192">
        <v>2.0000000000000002E-5</v>
      </c>
      <c r="CE1145" s="157">
        <v>0</v>
      </c>
      <c r="CF1145" s="192">
        <v>8.3100000000000001E-5</v>
      </c>
      <c r="CG1145" s="157">
        <v>2.7758500000000001E-4</v>
      </c>
      <c r="CH1145" s="157">
        <v>0</v>
      </c>
      <c r="CI1145" s="157">
        <v>1.6974399999999999E-4</v>
      </c>
      <c r="CJ1145" s="157">
        <v>0</v>
      </c>
      <c r="CK1145" s="157">
        <v>0</v>
      </c>
      <c r="CL1145" s="192">
        <v>4.4299999999999999E-5</v>
      </c>
      <c r="CM1145" s="192">
        <v>5.6400000000000002E-5</v>
      </c>
      <c r="CN1145" s="157">
        <v>0</v>
      </c>
      <c r="CO1145" s="157">
        <v>2.6426100000000001E-4</v>
      </c>
      <c r="CP1145" s="192">
        <v>5.0000000000000002E-5</v>
      </c>
      <c r="CQ1145" s="157">
        <v>2.6436E-4</v>
      </c>
      <c r="CR1145" s="157">
        <v>0</v>
      </c>
      <c r="CS1145" s="192">
        <v>4.1699999999999997E-5</v>
      </c>
      <c r="CT1145" s="157">
        <v>0</v>
      </c>
      <c r="CU1145" s="157">
        <v>0</v>
      </c>
      <c r="CV1145" s="157">
        <v>0</v>
      </c>
      <c r="CW1145" s="192">
        <v>7.1199999999999996E-5</v>
      </c>
      <c r="CX1145" s="157">
        <v>0</v>
      </c>
      <c r="CY1145" s="192">
        <v>5.52E-5</v>
      </c>
      <c r="CZ1145" s="192">
        <v>3.8099999999999998E-5</v>
      </c>
      <c r="DA1145" s="157">
        <v>0</v>
      </c>
      <c r="DB1145" s="157">
        <v>0</v>
      </c>
      <c r="DC1145" s="157">
        <v>0</v>
      </c>
      <c r="DD1145" s="157">
        <v>0</v>
      </c>
      <c r="DE1145" s="157">
        <v>0</v>
      </c>
      <c r="DF1145" s="157">
        <v>0</v>
      </c>
      <c r="DG1145" s="157">
        <v>0</v>
      </c>
      <c r="DH1145" s="157">
        <v>1.35007E-4</v>
      </c>
      <c r="DI1145" s="192">
        <v>8.0699999999999996E-5</v>
      </c>
      <c r="DJ1145" s="157">
        <v>0</v>
      </c>
      <c r="DK1145" s="157">
        <v>0</v>
      </c>
      <c r="DL1145" s="157">
        <v>0</v>
      </c>
      <c r="DM1145" s="157">
        <v>0</v>
      </c>
      <c r="DN1145" s="192">
        <v>6.6099999999999994E-5</v>
      </c>
      <c r="DO1145" s="192">
        <v>3.4600000000000001E-5</v>
      </c>
      <c r="DP1145" s="192">
        <v>1.49E-5</v>
      </c>
      <c r="DQ1145" s="192">
        <v>1.31E-5</v>
      </c>
      <c r="DR1145" s="157">
        <v>0</v>
      </c>
      <c r="DS1145" s="157">
        <v>0</v>
      </c>
      <c r="DT1145" s="157">
        <v>0</v>
      </c>
      <c r="DU1145" s="192">
        <v>4.1100000000000003E-5</v>
      </c>
      <c r="DV1145" s="157">
        <v>0</v>
      </c>
      <c r="DW1145" s="157">
        <v>0</v>
      </c>
      <c r="DX1145" s="157">
        <v>0</v>
      </c>
      <c r="DY1145" s="157">
        <v>0</v>
      </c>
      <c r="DZ1145" s="157">
        <v>0</v>
      </c>
      <c r="EA1145" s="192">
        <v>9.1399999999999999E-5</v>
      </c>
      <c r="EB1145" s="192">
        <v>7.0400000000000004E-5</v>
      </c>
      <c r="EC1145" s="157">
        <v>0</v>
      </c>
      <c r="ED1145" s="157">
        <v>0</v>
      </c>
      <c r="EE1145" s="157">
        <v>0</v>
      </c>
      <c r="EF1145" s="157">
        <v>0</v>
      </c>
      <c r="EG1145" s="157">
        <v>0</v>
      </c>
      <c r="EH1145" s="157">
        <v>0</v>
      </c>
      <c r="EI1145" s="157">
        <v>0</v>
      </c>
      <c r="EJ1145" s="157">
        <v>0</v>
      </c>
      <c r="EK1145" s="157">
        <v>0</v>
      </c>
      <c r="EL1145" s="157">
        <v>0</v>
      </c>
      <c r="EM1145" s="157">
        <v>0</v>
      </c>
      <c r="EN1145" s="157">
        <v>0</v>
      </c>
      <c r="EO1145" s="157">
        <v>1.30984E-4</v>
      </c>
      <c r="EP1145" s="192">
        <v>5.3000000000000001E-5</v>
      </c>
      <c r="EQ1145" s="157">
        <v>0</v>
      </c>
      <c r="ER1145" s="157">
        <v>0</v>
      </c>
      <c r="ES1145" s="157">
        <v>0</v>
      </c>
      <c r="ET1145" s="157">
        <v>0</v>
      </c>
      <c r="EU1145" s="157">
        <v>0</v>
      </c>
      <c r="EV1145" s="157">
        <v>0</v>
      </c>
      <c r="EW1145" s="157">
        <v>0</v>
      </c>
      <c r="EX1145" s="157">
        <v>0</v>
      </c>
      <c r="EY1145" s="157">
        <v>0</v>
      </c>
      <c r="EZ1145" s="157">
        <v>0</v>
      </c>
      <c r="FA1145" s="157">
        <v>0</v>
      </c>
      <c r="FB1145" s="157">
        <v>0</v>
      </c>
      <c r="FC1145" s="157">
        <v>0</v>
      </c>
      <c r="FD1145" s="157">
        <v>0</v>
      </c>
      <c r="FE1145" s="157">
        <v>0</v>
      </c>
      <c r="FF1145" s="157">
        <v>0</v>
      </c>
      <c r="FG1145" s="157">
        <v>0</v>
      </c>
      <c r="FH1145" s="157">
        <v>0</v>
      </c>
      <c r="FI1145" s="192">
        <v>8.2700000000000004E-5</v>
      </c>
      <c r="FJ1145" s="192">
        <v>5.9700000000000001E-5</v>
      </c>
      <c r="FK1145" s="157">
        <v>0</v>
      </c>
      <c r="FL1145" s="157">
        <v>0</v>
      </c>
      <c r="FM1145" s="157">
        <v>0</v>
      </c>
      <c r="FN1145" s="157">
        <v>0</v>
      </c>
      <c r="FO1145" s="157">
        <v>0</v>
      </c>
      <c r="FP1145" s="157">
        <v>0</v>
      </c>
      <c r="FQ1145" s="157">
        <v>0</v>
      </c>
      <c r="FR1145" s="157">
        <v>0</v>
      </c>
      <c r="FS1145" s="157">
        <v>0</v>
      </c>
      <c r="FT1145" s="157">
        <v>0</v>
      </c>
      <c r="FU1145" s="157">
        <v>0</v>
      </c>
      <c r="FV1145" s="157">
        <v>0</v>
      </c>
      <c r="FW1145" s="157">
        <v>0</v>
      </c>
      <c r="FX1145" s="157">
        <v>0</v>
      </c>
      <c r="FY1145" s="157">
        <v>0</v>
      </c>
      <c r="FZ1145" s="157">
        <v>0</v>
      </c>
      <c r="GA1145" s="157">
        <v>0</v>
      </c>
      <c r="GB1145" s="157">
        <v>0</v>
      </c>
      <c r="GC1145" s="157">
        <v>0</v>
      </c>
      <c r="GD1145" s="192">
        <v>3.68E-5</v>
      </c>
      <c r="GE1145" s="157">
        <v>0</v>
      </c>
      <c r="GF1145" s="192">
        <v>8.25E-5</v>
      </c>
      <c r="GG1145" s="192">
        <v>2.2200000000000001E-5</v>
      </c>
      <c r="GH1145" s="192">
        <v>4.6699999999999997E-5</v>
      </c>
      <c r="GI1145" s="157">
        <v>0</v>
      </c>
      <c r="GJ1145" s="157">
        <v>0</v>
      </c>
      <c r="GK1145" s="157">
        <v>0</v>
      </c>
      <c r="GL1145" s="192">
        <v>9.9199999999999999E-5</v>
      </c>
      <c r="GM1145" s="157">
        <v>0</v>
      </c>
      <c r="GN1145" s="192">
        <v>8.0699999999999996E-5</v>
      </c>
      <c r="GO1145" s="157">
        <v>0</v>
      </c>
      <c r="GP1145" s="157">
        <v>0</v>
      </c>
      <c r="GQ1145" s="157">
        <v>0</v>
      </c>
      <c r="GR1145" s="157">
        <v>0</v>
      </c>
      <c r="GS1145" s="157">
        <v>0</v>
      </c>
      <c r="GT1145" s="157">
        <v>0</v>
      </c>
      <c r="GU1145" s="157">
        <v>0</v>
      </c>
      <c r="GV1145" s="157">
        <v>0</v>
      </c>
      <c r="GW1145" s="157">
        <v>0</v>
      </c>
      <c r="GX1145" s="157">
        <v>0</v>
      </c>
      <c r="GY1145" s="157">
        <v>0</v>
      </c>
      <c r="GZ1145" s="157">
        <v>0</v>
      </c>
      <c r="HA1145" s="157">
        <v>0</v>
      </c>
    </row>
    <row r="1146" spans="1:209" x14ac:dyDescent="0.2">
      <c r="A1146" s="157" t="s">
        <v>4955</v>
      </c>
      <c r="B1146" s="157">
        <v>0</v>
      </c>
      <c r="C1146" s="192">
        <v>4.0200000000000001E-5</v>
      </c>
      <c r="D1146" s="157">
        <v>1.4832199999999999E-4</v>
      </c>
      <c r="E1146" s="192">
        <v>4.6600000000000001E-5</v>
      </c>
      <c r="F1146" s="192">
        <v>5.2599999999999998E-5</v>
      </c>
      <c r="G1146" s="157">
        <v>0</v>
      </c>
      <c r="H1146" s="157">
        <v>0</v>
      </c>
      <c r="I1146" s="157">
        <v>0</v>
      </c>
      <c r="J1146" s="157">
        <v>0</v>
      </c>
      <c r="K1146" s="157">
        <v>0</v>
      </c>
      <c r="L1146" s="157">
        <v>0</v>
      </c>
      <c r="M1146" s="157">
        <v>0</v>
      </c>
      <c r="N1146" s="157">
        <v>0</v>
      </c>
      <c r="O1146" s="157">
        <v>0</v>
      </c>
      <c r="P1146" s="157">
        <v>0</v>
      </c>
      <c r="Q1146" s="157">
        <v>0</v>
      </c>
      <c r="R1146" s="157">
        <v>0</v>
      </c>
      <c r="S1146" s="157">
        <v>0</v>
      </c>
      <c r="T1146" s="157">
        <v>1.29312E-4</v>
      </c>
      <c r="U1146" s="157">
        <v>0</v>
      </c>
      <c r="V1146" s="157">
        <v>0</v>
      </c>
      <c r="W1146" s="157">
        <v>0</v>
      </c>
      <c r="X1146" s="157">
        <v>0</v>
      </c>
      <c r="Y1146" s="157">
        <v>3.2007699999999999E-4</v>
      </c>
      <c r="Z1146" s="157">
        <v>0</v>
      </c>
      <c r="AA1146" s="157">
        <v>2.3002100000000001E-4</v>
      </c>
      <c r="AB1146" s="157">
        <v>0</v>
      </c>
      <c r="AC1146" s="157">
        <v>0</v>
      </c>
      <c r="AD1146" s="157">
        <v>0</v>
      </c>
      <c r="AE1146" s="157">
        <v>2.7810600000000002E-4</v>
      </c>
      <c r="AF1146" s="157">
        <v>0</v>
      </c>
      <c r="AG1146" s="157">
        <v>0</v>
      </c>
      <c r="AH1146" s="192">
        <v>9.8200000000000002E-5</v>
      </c>
      <c r="AI1146" s="157">
        <v>0</v>
      </c>
      <c r="AJ1146" s="157">
        <v>0</v>
      </c>
      <c r="AK1146" s="157">
        <v>0</v>
      </c>
      <c r="AL1146" s="157">
        <v>0</v>
      </c>
      <c r="AM1146" s="157">
        <v>0</v>
      </c>
      <c r="AN1146" s="157">
        <v>3.1436700000000002E-4</v>
      </c>
      <c r="AO1146" s="157">
        <v>2.5299200000000001E-4</v>
      </c>
      <c r="AP1146" s="157">
        <v>2.1011350000000001E-3</v>
      </c>
      <c r="AQ1146" s="157">
        <v>1.4652930000000001E-3</v>
      </c>
      <c r="AR1146" s="157">
        <v>4.8400199999999998E-4</v>
      </c>
      <c r="AS1146" s="157">
        <v>0</v>
      </c>
      <c r="AT1146" s="157">
        <v>0</v>
      </c>
      <c r="AU1146" s="157">
        <v>0</v>
      </c>
      <c r="AV1146" s="157">
        <v>0</v>
      </c>
      <c r="AW1146" s="157">
        <v>0</v>
      </c>
      <c r="AX1146" s="157">
        <v>0</v>
      </c>
      <c r="AY1146" s="157">
        <v>0</v>
      </c>
      <c r="AZ1146" s="157">
        <v>0</v>
      </c>
      <c r="BA1146" s="157">
        <v>1.011463E-3</v>
      </c>
      <c r="BB1146" s="157">
        <v>8.3801600000000002E-4</v>
      </c>
      <c r="BC1146" s="157">
        <v>7.94434E-4</v>
      </c>
      <c r="BD1146" s="157">
        <v>2.5879000000000001E-4</v>
      </c>
      <c r="BE1146" s="157">
        <v>1.23449E-4</v>
      </c>
      <c r="BF1146" s="157">
        <v>0</v>
      </c>
      <c r="BG1146" s="157">
        <v>0</v>
      </c>
      <c r="BH1146" s="157">
        <v>0</v>
      </c>
      <c r="BI1146" s="157">
        <v>0</v>
      </c>
      <c r="BJ1146" s="157">
        <v>0</v>
      </c>
      <c r="BK1146" s="157">
        <v>0</v>
      </c>
      <c r="BL1146" s="157">
        <v>0</v>
      </c>
      <c r="BM1146" s="157">
        <v>0</v>
      </c>
      <c r="BN1146" s="157">
        <v>0</v>
      </c>
      <c r="BO1146" s="157">
        <v>0</v>
      </c>
      <c r="BP1146" s="157">
        <v>0</v>
      </c>
      <c r="BQ1146" s="192">
        <v>5.9799999999999997E-5</v>
      </c>
      <c r="BR1146" s="192">
        <v>1.06E-5</v>
      </c>
      <c r="BS1146" s="157">
        <v>0</v>
      </c>
      <c r="BT1146" s="157">
        <v>0</v>
      </c>
      <c r="BU1146" s="157">
        <v>0</v>
      </c>
      <c r="BV1146" s="157">
        <v>0</v>
      </c>
      <c r="BW1146" s="157">
        <v>0</v>
      </c>
      <c r="BX1146" s="157">
        <v>0</v>
      </c>
      <c r="BY1146" s="157">
        <v>0</v>
      </c>
      <c r="BZ1146" s="192">
        <v>3.0899999999999999E-5</v>
      </c>
      <c r="CA1146" s="157">
        <v>2.39464E-4</v>
      </c>
      <c r="CB1146" s="192">
        <v>4.8300000000000002E-5</v>
      </c>
      <c r="CC1146" s="157">
        <v>0</v>
      </c>
      <c r="CD1146" s="192">
        <v>9.9900000000000002E-5</v>
      </c>
      <c r="CE1146" s="157">
        <v>0</v>
      </c>
      <c r="CF1146" s="157">
        <v>1.1077E-4</v>
      </c>
      <c r="CG1146" s="157">
        <v>0</v>
      </c>
      <c r="CH1146" s="157">
        <v>0</v>
      </c>
      <c r="CI1146" s="157">
        <v>0</v>
      </c>
      <c r="CJ1146" s="157">
        <v>0</v>
      </c>
      <c r="CK1146" s="157">
        <v>0</v>
      </c>
      <c r="CL1146" s="157">
        <v>0</v>
      </c>
      <c r="CM1146" s="157">
        <v>0</v>
      </c>
      <c r="CN1146" s="157">
        <v>0</v>
      </c>
      <c r="CO1146" s="157">
        <v>0</v>
      </c>
      <c r="CP1146" s="157">
        <v>0</v>
      </c>
      <c r="CQ1146" s="192">
        <v>1.2E-5</v>
      </c>
      <c r="CR1146" s="192">
        <v>3.4900000000000001E-5</v>
      </c>
      <c r="CS1146" s="192">
        <v>5.2099999999999999E-5</v>
      </c>
      <c r="CT1146" s="192">
        <v>4.7599999999999998E-5</v>
      </c>
      <c r="CU1146" s="157">
        <v>0</v>
      </c>
      <c r="CV1146" s="157">
        <v>0</v>
      </c>
      <c r="CW1146" s="157">
        <v>0</v>
      </c>
      <c r="CX1146" s="157">
        <v>0</v>
      </c>
      <c r="CY1146" s="192">
        <v>8.2899999999999996E-5</v>
      </c>
      <c r="CZ1146" s="157">
        <v>0</v>
      </c>
      <c r="DA1146" s="157">
        <v>0</v>
      </c>
      <c r="DB1146" s="157">
        <v>0</v>
      </c>
      <c r="DC1146" s="157">
        <v>0</v>
      </c>
      <c r="DD1146" s="157">
        <v>2.7085999999999999E-4</v>
      </c>
      <c r="DE1146" s="157">
        <v>0</v>
      </c>
      <c r="DF1146" s="157">
        <v>0</v>
      </c>
      <c r="DG1146" s="157">
        <v>0</v>
      </c>
      <c r="DH1146" s="157">
        <v>0</v>
      </c>
      <c r="DI1146" s="157">
        <v>0</v>
      </c>
      <c r="DJ1146" s="157">
        <v>0</v>
      </c>
      <c r="DK1146" s="157">
        <v>0</v>
      </c>
      <c r="DL1146" s="157">
        <v>0</v>
      </c>
      <c r="DM1146" s="157">
        <v>0</v>
      </c>
      <c r="DN1146" s="157">
        <v>0</v>
      </c>
      <c r="DO1146" s="157">
        <v>0</v>
      </c>
      <c r="DP1146" s="157">
        <v>0</v>
      </c>
      <c r="DQ1146" s="157">
        <v>0</v>
      </c>
      <c r="DR1146" s="157">
        <v>0</v>
      </c>
      <c r="DS1146" s="157">
        <v>0</v>
      </c>
      <c r="DT1146" s="157">
        <v>0</v>
      </c>
      <c r="DU1146" s="157">
        <v>0</v>
      </c>
      <c r="DV1146" s="157">
        <v>0</v>
      </c>
      <c r="DW1146" s="192">
        <v>1.7399999999999999E-5</v>
      </c>
      <c r="DX1146" s="157">
        <v>0</v>
      </c>
      <c r="DY1146" s="157">
        <v>0</v>
      </c>
      <c r="DZ1146" s="157">
        <v>0</v>
      </c>
      <c r="EA1146" s="192">
        <v>4.57E-5</v>
      </c>
      <c r="EB1146" s="157">
        <v>1.05623E-4</v>
      </c>
      <c r="EC1146" s="157">
        <v>0</v>
      </c>
      <c r="ED1146" s="157">
        <v>0</v>
      </c>
      <c r="EE1146" s="157">
        <v>0</v>
      </c>
      <c r="EF1146" s="157">
        <v>0</v>
      </c>
      <c r="EG1146" s="157">
        <v>0</v>
      </c>
      <c r="EH1146" s="157">
        <v>1.98555E-4</v>
      </c>
      <c r="EI1146" s="157">
        <v>0</v>
      </c>
      <c r="EJ1146" s="157">
        <v>0</v>
      </c>
      <c r="EK1146" s="157">
        <v>0</v>
      </c>
      <c r="EL1146" s="157">
        <v>0</v>
      </c>
      <c r="EM1146" s="157">
        <v>1.4494900000000001E-4</v>
      </c>
      <c r="EN1146" s="157">
        <v>5.05212E-4</v>
      </c>
      <c r="EO1146" s="157">
        <v>0</v>
      </c>
      <c r="EP1146" s="157">
        <v>0</v>
      </c>
      <c r="EQ1146" s="157">
        <v>3.9151099999999999E-4</v>
      </c>
      <c r="ER1146" s="157">
        <v>0</v>
      </c>
      <c r="ES1146" s="157">
        <v>1.5988299999999999E-4</v>
      </c>
      <c r="ET1146" s="157">
        <v>0</v>
      </c>
      <c r="EU1146" s="157">
        <v>0</v>
      </c>
      <c r="EV1146" s="157">
        <v>1.2195870000000001E-3</v>
      </c>
      <c r="EW1146" s="192">
        <v>1.8199999999999999E-5</v>
      </c>
      <c r="EX1146" s="157">
        <v>2.6649900000000001E-4</v>
      </c>
      <c r="EY1146" s="157">
        <v>0</v>
      </c>
      <c r="EZ1146" s="157">
        <v>0</v>
      </c>
      <c r="FA1146" s="157">
        <v>0</v>
      </c>
      <c r="FB1146" s="157">
        <v>0</v>
      </c>
      <c r="FC1146" s="157">
        <v>0</v>
      </c>
      <c r="FD1146" s="157">
        <v>3.2575699999999998E-4</v>
      </c>
      <c r="FE1146" s="157">
        <v>0</v>
      </c>
      <c r="FF1146" s="157">
        <v>0</v>
      </c>
      <c r="FG1146" s="157">
        <v>0</v>
      </c>
      <c r="FH1146" s="157">
        <v>0</v>
      </c>
      <c r="FI1146" s="157">
        <v>0</v>
      </c>
      <c r="FJ1146" s="157">
        <v>0</v>
      </c>
      <c r="FK1146" s="192">
        <v>9.2399999999999996E-5</v>
      </c>
      <c r="FL1146" s="157">
        <v>5.4581599999999997E-4</v>
      </c>
      <c r="FM1146" s="157">
        <v>1.26909E-4</v>
      </c>
      <c r="FN1146" s="157">
        <v>0</v>
      </c>
      <c r="FO1146" s="157">
        <v>0</v>
      </c>
      <c r="FP1146" s="157">
        <v>0</v>
      </c>
      <c r="FQ1146" s="157">
        <v>2.6633199999999998E-4</v>
      </c>
      <c r="FR1146" s="157">
        <v>0</v>
      </c>
      <c r="FS1146" s="157">
        <v>0</v>
      </c>
      <c r="FT1146" s="157">
        <v>0</v>
      </c>
      <c r="FU1146" s="157">
        <v>0</v>
      </c>
      <c r="FV1146" s="157">
        <v>0</v>
      </c>
      <c r="FW1146" s="157">
        <v>0</v>
      </c>
      <c r="FX1146" s="157">
        <v>0</v>
      </c>
      <c r="FY1146" s="157">
        <v>1.08613E-4</v>
      </c>
      <c r="FZ1146" s="157">
        <v>0</v>
      </c>
      <c r="GA1146" s="157">
        <v>0</v>
      </c>
      <c r="GB1146" s="157">
        <v>0</v>
      </c>
      <c r="GC1146" s="157">
        <v>0</v>
      </c>
      <c r="GD1146" s="157">
        <v>0</v>
      </c>
      <c r="GE1146" s="157">
        <v>0</v>
      </c>
      <c r="GF1146" s="157">
        <v>0</v>
      </c>
      <c r="GG1146" s="157">
        <v>0</v>
      </c>
      <c r="GH1146" s="157">
        <v>0</v>
      </c>
      <c r="GI1146" s="157">
        <v>0</v>
      </c>
      <c r="GJ1146" s="157">
        <v>0</v>
      </c>
      <c r="GK1146" s="157">
        <v>0</v>
      </c>
      <c r="GL1146" s="157">
        <v>0</v>
      </c>
      <c r="GM1146" s="157">
        <v>0</v>
      </c>
      <c r="GN1146" s="157">
        <v>0</v>
      </c>
      <c r="GO1146" s="157">
        <v>0</v>
      </c>
      <c r="GP1146" s="157">
        <v>0</v>
      </c>
      <c r="GQ1146" s="157">
        <v>2.4678699999999999E-4</v>
      </c>
      <c r="GR1146" s="157">
        <v>0</v>
      </c>
      <c r="GS1146" s="157">
        <v>0</v>
      </c>
      <c r="GT1146" s="157">
        <v>0</v>
      </c>
      <c r="GU1146" s="157">
        <v>0</v>
      </c>
      <c r="GV1146" s="157">
        <v>0</v>
      </c>
      <c r="GW1146" s="157">
        <v>0</v>
      </c>
      <c r="GX1146" s="157">
        <v>0</v>
      </c>
      <c r="GY1146" s="157">
        <v>0</v>
      </c>
      <c r="GZ1146" s="157">
        <v>0</v>
      </c>
      <c r="HA1146" s="157">
        <v>0</v>
      </c>
    </row>
    <row r="1147" spans="1:209" x14ac:dyDescent="0.2">
      <c r="A1147" s="157" t="s">
        <v>4956</v>
      </c>
      <c r="B1147" s="157">
        <v>0</v>
      </c>
      <c r="C1147" s="157">
        <v>0</v>
      </c>
      <c r="D1147" s="157">
        <v>0</v>
      </c>
      <c r="E1147" s="157">
        <v>0</v>
      </c>
      <c r="F1147" s="157">
        <v>0</v>
      </c>
      <c r="G1147" s="157">
        <v>0</v>
      </c>
      <c r="H1147" s="157">
        <v>0</v>
      </c>
      <c r="I1147" s="157">
        <v>0</v>
      </c>
      <c r="J1147" s="157">
        <v>0</v>
      </c>
      <c r="K1147" s="157">
        <v>0</v>
      </c>
      <c r="L1147" s="157">
        <v>0</v>
      </c>
      <c r="M1147" s="157">
        <v>0</v>
      </c>
      <c r="N1147" s="157">
        <v>0</v>
      </c>
      <c r="O1147" s="157">
        <v>0</v>
      </c>
      <c r="P1147" s="157">
        <v>0</v>
      </c>
      <c r="Q1147" s="157">
        <v>0</v>
      </c>
      <c r="R1147" s="157">
        <v>0</v>
      </c>
      <c r="S1147" s="157">
        <v>0</v>
      </c>
      <c r="T1147" s="157">
        <v>0</v>
      </c>
      <c r="U1147" s="157">
        <v>0</v>
      </c>
      <c r="V1147" s="157">
        <v>0</v>
      </c>
      <c r="W1147" s="157">
        <v>0</v>
      </c>
      <c r="X1147" s="157">
        <v>0</v>
      </c>
      <c r="Y1147" s="157">
        <v>0</v>
      </c>
      <c r="Z1147" s="157">
        <v>0</v>
      </c>
      <c r="AA1147" s="157">
        <v>0</v>
      </c>
      <c r="AB1147" s="157">
        <v>0</v>
      </c>
      <c r="AC1147" s="157">
        <v>0</v>
      </c>
      <c r="AD1147" s="157">
        <v>0</v>
      </c>
      <c r="AE1147" s="157">
        <v>0</v>
      </c>
      <c r="AF1147" s="157">
        <v>0</v>
      </c>
      <c r="AG1147" s="157">
        <v>0</v>
      </c>
      <c r="AH1147" s="157">
        <v>0</v>
      </c>
      <c r="AI1147" s="157">
        <v>0</v>
      </c>
      <c r="AJ1147" s="157">
        <v>0</v>
      </c>
      <c r="AK1147" s="157">
        <v>0</v>
      </c>
      <c r="AL1147" s="157">
        <v>0</v>
      </c>
      <c r="AM1147" s="157">
        <v>0</v>
      </c>
      <c r="AN1147" s="157">
        <v>0</v>
      </c>
      <c r="AO1147" s="157">
        <v>0</v>
      </c>
      <c r="AP1147" s="157">
        <v>0</v>
      </c>
      <c r="AQ1147" s="157">
        <v>0</v>
      </c>
      <c r="AR1147" s="157">
        <v>0</v>
      </c>
      <c r="AS1147" s="157">
        <v>0</v>
      </c>
      <c r="AT1147" s="157">
        <v>0</v>
      </c>
      <c r="AU1147" s="157">
        <v>1.0305E-4</v>
      </c>
      <c r="AV1147" s="157">
        <v>0</v>
      </c>
      <c r="AW1147" s="157">
        <v>4.1028400000000002E-4</v>
      </c>
      <c r="AX1147" s="157">
        <v>0</v>
      </c>
      <c r="AY1147" s="157">
        <v>1.3511E-4</v>
      </c>
      <c r="AZ1147" s="157">
        <v>0</v>
      </c>
      <c r="BA1147" s="157">
        <v>0</v>
      </c>
      <c r="BB1147" s="157">
        <v>0</v>
      </c>
      <c r="BC1147" s="157">
        <v>0</v>
      </c>
      <c r="BD1147" s="157">
        <v>0</v>
      </c>
      <c r="BE1147" s="157">
        <v>0</v>
      </c>
      <c r="BF1147" s="157">
        <v>0</v>
      </c>
      <c r="BG1147" s="157">
        <v>0</v>
      </c>
      <c r="BH1147" s="157">
        <v>0</v>
      </c>
      <c r="BI1147" s="157">
        <v>0</v>
      </c>
      <c r="BJ1147" s="157">
        <v>0</v>
      </c>
      <c r="BK1147" s="157">
        <v>0</v>
      </c>
      <c r="BL1147" s="157">
        <v>0</v>
      </c>
      <c r="BM1147" s="157">
        <v>0</v>
      </c>
      <c r="BN1147" s="157">
        <v>0</v>
      </c>
      <c r="BO1147" s="157">
        <v>0</v>
      </c>
      <c r="BP1147" s="157">
        <v>0</v>
      </c>
      <c r="BQ1147" s="157">
        <v>0</v>
      </c>
      <c r="BR1147" s="157">
        <v>0</v>
      </c>
      <c r="BS1147" s="157">
        <v>0</v>
      </c>
      <c r="BT1147" s="157">
        <v>0</v>
      </c>
      <c r="BU1147" s="157">
        <v>0</v>
      </c>
      <c r="BV1147" s="157">
        <v>0</v>
      </c>
      <c r="BW1147" s="157">
        <v>0</v>
      </c>
      <c r="BX1147" s="157">
        <v>0</v>
      </c>
      <c r="BY1147" s="157">
        <v>0</v>
      </c>
      <c r="BZ1147" s="192">
        <v>6.19E-5</v>
      </c>
      <c r="CA1147" s="157">
        <v>0</v>
      </c>
      <c r="CB1147" s="157">
        <v>0</v>
      </c>
      <c r="CC1147" s="157">
        <v>0</v>
      </c>
      <c r="CD1147" s="157">
        <v>0</v>
      </c>
      <c r="CE1147" s="157">
        <v>0</v>
      </c>
      <c r="CF1147" s="157">
        <v>0</v>
      </c>
      <c r="CG1147" s="157">
        <v>0</v>
      </c>
      <c r="CH1147" s="157">
        <v>0</v>
      </c>
      <c r="CI1147" s="157">
        <v>0</v>
      </c>
      <c r="CJ1147" s="157">
        <v>0</v>
      </c>
      <c r="CK1147" s="157">
        <v>0</v>
      </c>
      <c r="CL1147" s="157">
        <v>0</v>
      </c>
      <c r="CM1147" s="157">
        <v>0</v>
      </c>
      <c r="CN1147" s="157">
        <v>0</v>
      </c>
      <c r="CO1147" s="157">
        <v>0</v>
      </c>
      <c r="CP1147" s="157">
        <v>0</v>
      </c>
      <c r="CQ1147" s="192">
        <v>1.2E-5</v>
      </c>
      <c r="CR1147" s="157">
        <v>0</v>
      </c>
      <c r="CS1147" s="157">
        <v>0</v>
      </c>
      <c r="CT1147" s="157">
        <v>0</v>
      </c>
      <c r="CU1147" s="192">
        <v>3.9900000000000001E-5</v>
      </c>
      <c r="CV1147" s="157">
        <v>0</v>
      </c>
      <c r="CW1147" s="157">
        <v>0</v>
      </c>
      <c r="CX1147" s="157">
        <v>0</v>
      </c>
      <c r="CY1147" s="157">
        <v>0</v>
      </c>
      <c r="CZ1147" s="157">
        <v>0</v>
      </c>
      <c r="DA1147" s="157">
        <v>0</v>
      </c>
      <c r="DB1147" s="157">
        <v>0</v>
      </c>
      <c r="DC1147" s="157">
        <v>0</v>
      </c>
      <c r="DD1147" s="157">
        <v>0</v>
      </c>
      <c r="DE1147" s="157">
        <v>0</v>
      </c>
      <c r="DF1147" s="157">
        <v>0</v>
      </c>
      <c r="DG1147" s="157">
        <v>0</v>
      </c>
      <c r="DH1147" s="157">
        <v>0</v>
      </c>
      <c r="DI1147" s="157">
        <v>0</v>
      </c>
      <c r="DJ1147" s="157">
        <v>0</v>
      </c>
      <c r="DK1147" s="157">
        <v>0</v>
      </c>
      <c r="DL1147" s="157">
        <v>0</v>
      </c>
      <c r="DM1147" s="157">
        <v>0</v>
      </c>
      <c r="DN1147" s="157">
        <v>0</v>
      </c>
      <c r="DO1147" s="157">
        <v>0</v>
      </c>
      <c r="DP1147" s="157">
        <v>0</v>
      </c>
      <c r="DQ1147" s="157">
        <v>0</v>
      </c>
      <c r="DR1147" s="157">
        <v>0</v>
      </c>
      <c r="DS1147" s="157">
        <v>0</v>
      </c>
      <c r="DT1147" s="157">
        <v>0</v>
      </c>
      <c r="DU1147" s="157">
        <v>0</v>
      </c>
      <c r="DV1147" s="157">
        <v>0</v>
      </c>
      <c r="DW1147" s="157">
        <v>0</v>
      </c>
      <c r="DX1147" s="157">
        <v>0</v>
      </c>
      <c r="DY1147" s="157">
        <v>0</v>
      </c>
      <c r="DZ1147" s="157">
        <v>0</v>
      </c>
      <c r="EA1147" s="157">
        <v>0</v>
      </c>
      <c r="EB1147" s="157">
        <v>0</v>
      </c>
      <c r="EC1147" s="157">
        <v>0</v>
      </c>
      <c r="ED1147" s="157">
        <v>0</v>
      </c>
      <c r="EE1147" s="157">
        <v>0</v>
      </c>
      <c r="EF1147" s="157">
        <v>0</v>
      </c>
      <c r="EG1147" s="157">
        <v>0</v>
      </c>
      <c r="EH1147" s="157">
        <v>0</v>
      </c>
      <c r="EI1147" s="157">
        <v>0</v>
      </c>
      <c r="EJ1147" s="157">
        <v>0</v>
      </c>
      <c r="EK1147" s="157">
        <v>0</v>
      </c>
      <c r="EL1147" s="157">
        <v>0</v>
      </c>
      <c r="EM1147" s="157">
        <v>0</v>
      </c>
      <c r="EN1147" s="192">
        <v>2.6599999999999999E-5</v>
      </c>
      <c r="EO1147" s="157">
        <v>0</v>
      </c>
      <c r="EP1147" s="157">
        <v>0</v>
      </c>
      <c r="EQ1147" s="157">
        <v>0</v>
      </c>
      <c r="ER1147" s="157">
        <v>0</v>
      </c>
      <c r="ES1147" s="157">
        <v>0</v>
      </c>
      <c r="ET1147" s="157">
        <v>0</v>
      </c>
      <c r="EU1147" s="157">
        <v>0</v>
      </c>
      <c r="EV1147" s="157">
        <v>0</v>
      </c>
      <c r="EW1147" s="157">
        <v>0</v>
      </c>
      <c r="EX1147" s="157">
        <v>0</v>
      </c>
      <c r="EY1147" s="157">
        <v>0</v>
      </c>
      <c r="EZ1147" s="157">
        <v>0</v>
      </c>
      <c r="FA1147" s="157">
        <v>0</v>
      </c>
      <c r="FB1147" s="157">
        <v>0</v>
      </c>
      <c r="FC1147" s="157">
        <v>0</v>
      </c>
      <c r="FD1147" s="157">
        <v>0</v>
      </c>
      <c r="FE1147" s="157">
        <v>0</v>
      </c>
      <c r="FF1147" s="157">
        <v>0</v>
      </c>
      <c r="FG1147" s="157">
        <v>0</v>
      </c>
      <c r="FH1147" s="157">
        <v>0</v>
      </c>
      <c r="FI1147" s="157">
        <v>0</v>
      </c>
      <c r="FJ1147" s="157">
        <v>0</v>
      </c>
      <c r="FK1147" s="157">
        <v>0</v>
      </c>
      <c r="FL1147" s="157">
        <v>0</v>
      </c>
      <c r="FM1147" s="157">
        <v>0</v>
      </c>
      <c r="FN1147" s="157">
        <v>0</v>
      </c>
      <c r="FO1147" s="157">
        <v>0</v>
      </c>
      <c r="FP1147" s="157">
        <v>0</v>
      </c>
      <c r="FQ1147" s="157">
        <v>0</v>
      </c>
      <c r="FR1147" s="157">
        <v>0</v>
      </c>
      <c r="FS1147" s="157">
        <v>0</v>
      </c>
      <c r="FT1147" s="157">
        <v>0</v>
      </c>
      <c r="FU1147" s="157">
        <v>0</v>
      </c>
      <c r="FV1147" s="157">
        <v>0</v>
      </c>
      <c r="FW1147" s="157">
        <v>0</v>
      </c>
      <c r="FX1147" s="157">
        <v>0</v>
      </c>
      <c r="FY1147" s="192">
        <v>5.4299999999999998E-5</v>
      </c>
      <c r="FZ1147" s="157">
        <v>0</v>
      </c>
      <c r="GA1147" s="157">
        <v>0</v>
      </c>
      <c r="GB1147" s="157">
        <v>0</v>
      </c>
      <c r="GC1147" s="157">
        <v>0</v>
      </c>
      <c r="GD1147" s="157">
        <v>0</v>
      </c>
      <c r="GE1147" s="157">
        <v>0</v>
      </c>
      <c r="GF1147" s="157">
        <v>0</v>
      </c>
      <c r="GG1147" s="157">
        <v>0</v>
      </c>
      <c r="GH1147" s="157">
        <v>0</v>
      </c>
      <c r="GI1147" s="157">
        <v>0</v>
      </c>
      <c r="GJ1147" s="157">
        <v>0</v>
      </c>
      <c r="GK1147" s="157">
        <v>0</v>
      </c>
      <c r="GL1147" s="157">
        <v>0</v>
      </c>
      <c r="GM1147" s="157">
        <v>0</v>
      </c>
      <c r="GN1147" s="157">
        <v>0</v>
      </c>
      <c r="GO1147" s="157">
        <v>0</v>
      </c>
      <c r="GP1147" s="157">
        <v>0</v>
      </c>
      <c r="GQ1147" s="157">
        <v>0</v>
      </c>
      <c r="GR1147" s="157">
        <v>0</v>
      </c>
      <c r="GS1147" s="157">
        <v>0</v>
      </c>
      <c r="GT1147" s="157">
        <v>0</v>
      </c>
      <c r="GU1147" s="157">
        <v>0</v>
      </c>
      <c r="GV1147" s="157">
        <v>0</v>
      </c>
      <c r="GW1147" s="157">
        <v>0</v>
      </c>
      <c r="GX1147" s="157">
        <v>0</v>
      </c>
      <c r="GY1147" s="157">
        <v>0</v>
      </c>
      <c r="GZ1147" s="157">
        <v>0</v>
      </c>
      <c r="HA1147" s="157">
        <v>0</v>
      </c>
    </row>
    <row r="1148" spans="1:209" x14ac:dyDescent="0.2">
      <c r="A1148" s="157" t="s">
        <v>4957</v>
      </c>
      <c r="B1148" s="157">
        <v>1.04431E-4</v>
      </c>
      <c r="C1148" s="192">
        <v>9.7600000000000001E-5</v>
      </c>
      <c r="D1148" s="157">
        <v>1.9946699999999999E-4</v>
      </c>
      <c r="E1148" s="157">
        <v>1.8645399999999999E-4</v>
      </c>
      <c r="F1148" s="192">
        <v>2.6299999999999999E-5</v>
      </c>
      <c r="G1148" s="192">
        <v>1.42E-5</v>
      </c>
      <c r="H1148" s="157">
        <v>1.2606E-4</v>
      </c>
      <c r="I1148" s="157">
        <v>0</v>
      </c>
      <c r="J1148" s="192">
        <v>8.67E-6</v>
      </c>
      <c r="K1148" s="157">
        <v>1.0717000000000001E-4</v>
      </c>
      <c r="L1148" s="157">
        <v>3.4120400000000001E-4</v>
      </c>
      <c r="M1148" s="157">
        <v>1.23483E-4</v>
      </c>
      <c r="N1148" s="192">
        <v>3.3800000000000002E-5</v>
      </c>
      <c r="O1148" s="192">
        <v>6.05E-5</v>
      </c>
      <c r="P1148" s="157">
        <v>0</v>
      </c>
      <c r="Q1148" s="192">
        <v>9.48E-5</v>
      </c>
      <c r="R1148" s="157">
        <v>1.0908000000000001E-4</v>
      </c>
      <c r="S1148" s="157">
        <v>5.2726200000000002E-4</v>
      </c>
      <c r="T1148" s="157">
        <v>3.2327899999999999E-4</v>
      </c>
      <c r="U1148" s="192">
        <v>4.4100000000000001E-5</v>
      </c>
      <c r="V1148" s="192">
        <v>4.0599999999999998E-5</v>
      </c>
      <c r="W1148" s="192">
        <v>4.1999999999999998E-5</v>
      </c>
      <c r="X1148" s="157">
        <v>0</v>
      </c>
      <c r="Y1148" s="157">
        <v>1.8004300000000001E-4</v>
      </c>
      <c r="Z1148" s="192">
        <v>8.7999999999999998E-5</v>
      </c>
      <c r="AA1148" s="157">
        <v>1.3144099999999999E-4</v>
      </c>
      <c r="AB1148" s="157">
        <v>0</v>
      </c>
      <c r="AC1148" s="157">
        <v>2.12306E-4</v>
      </c>
      <c r="AD1148" s="157">
        <v>3.88176E-4</v>
      </c>
      <c r="AE1148" s="192">
        <v>2.7800000000000001E-5</v>
      </c>
      <c r="AF1148" s="192">
        <v>4.49E-5</v>
      </c>
      <c r="AG1148" s="157">
        <v>0</v>
      </c>
      <c r="AH1148" s="157">
        <v>2.0869899999999999E-4</v>
      </c>
      <c r="AI1148" s="157">
        <v>0</v>
      </c>
      <c r="AJ1148" s="157">
        <v>0</v>
      </c>
      <c r="AK1148" s="157">
        <v>0</v>
      </c>
      <c r="AL1148" s="192">
        <v>4.1600000000000002E-5</v>
      </c>
      <c r="AM1148" s="157">
        <v>4.9652400000000003E-4</v>
      </c>
      <c r="AN1148" s="157">
        <v>1.9854700000000001E-4</v>
      </c>
      <c r="AO1148" s="157">
        <v>1.5179500000000001E-4</v>
      </c>
      <c r="AP1148" s="157">
        <v>0</v>
      </c>
      <c r="AQ1148" s="157">
        <v>1.25597E-4</v>
      </c>
      <c r="AR1148" s="192">
        <v>7.64E-5</v>
      </c>
      <c r="AS1148" s="157">
        <v>1.3663099999999999E-4</v>
      </c>
      <c r="AT1148" s="157">
        <v>1.71953E-4</v>
      </c>
      <c r="AU1148" s="157">
        <v>3.0915100000000002E-4</v>
      </c>
      <c r="AV1148" s="192">
        <v>9.7899999999999994E-5</v>
      </c>
      <c r="AW1148" s="157">
        <v>1.7095200000000001E-4</v>
      </c>
      <c r="AX1148" s="157">
        <v>1.3234100000000001E-4</v>
      </c>
      <c r="AY1148" s="157">
        <v>1.08088E-4</v>
      </c>
      <c r="AZ1148" s="157">
        <v>1.89703E-4</v>
      </c>
      <c r="BA1148" s="157">
        <v>1.4449499999999999E-4</v>
      </c>
      <c r="BB1148" s="157">
        <v>1.2323799999999999E-4</v>
      </c>
      <c r="BC1148" s="192">
        <v>7.2200000000000007E-5</v>
      </c>
      <c r="BD1148" s="157">
        <v>0</v>
      </c>
      <c r="BE1148" s="157">
        <v>0</v>
      </c>
      <c r="BF1148" s="157">
        <v>0</v>
      </c>
      <c r="BG1148" s="157">
        <v>7.65995E-4</v>
      </c>
      <c r="BH1148" s="157">
        <v>2.47297E-4</v>
      </c>
      <c r="BI1148" s="157">
        <v>1.8060999999999999E-4</v>
      </c>
      <c r="BJ1148" s="192">
        <v>3.7499999999999997E-5</v>
      </c>
      <c r="BK1148" s="192">
        <v>1.7200000000000001E-5</v>
      </c>
      <c r="BL1148" s="157">
        <v>0</v>
      </c>
      <c r="BM1148" s="157">
        <v>8.4175099999999996E-4</v>
      </c>
      <c r="BN1148" s="157">
        <v>6.9171200000000003E-4</v>
      </c>
      <c r="BO1148" s="157">
        <v>1.11217E-4</v>
      </c>
      <c r="BP1148" s="157">
        <v>3.9958399999999997E-4</v>
      </c>
      <c r="BQ1148" s="157">
        <v>2.39134E-4</v>
      </c>
      <c r="BR1148" s="192">
        <v>2.1100000000000001E-5</v>
      </c>
      <c r="BS1148" s="157">
        <v>2.8322200000000002E-4</v>
      </c>
      <c r="BT1148" s="157">
        <v>1.15794E-4</v>
      </c>
      <c r="BU1148" s="157">
        <v>8.1117600000000004E-4</v>
      </c>
      <c r="BV1148" s="192">
        <v>9.5099999999999994E-5</v>
      </c>
      <c r="BW1148" s="157">
        <v>1.07568E-4</v>
      </c>
      <c r="BX1148" s="157">
        <v>1.9171300000000001E-4</v>
      </c>
      <c r="BY1148" s="157">
        <v>1.5110699999999999E-4</v>
      </c>
      <c r="BZ1148" s="192">
        <v>6.19E-5</v>
      </c>
      <c r="CA1148" s="192">
        <v>4.2799999999999997E-5</v>
      </c>
      <c r="CB1148" s="192">
        <v>4.8300000000000002E-5</v>
      </c>
      <c r="CC1148" s="192">
        <v>9.0600000000000007E-5</v>
      </c>
      <c r="CD1148" s="157">
        <v>1.9976400000000001E-4</v>
      </c>
      <c r="CE1148" s="192">
        <v>6.2299999999999996E-5</v>
      </c>
      <c r="CF1148" s="157">
        <v>1.1077E-4</v>
      </c>
      <c r="CG1148" s="157">
        <v>0</v>
      </c>
      <c r="CH1148" s="157">
        <v>1.5966799999999999E-4</v>
      </c>
      <c r="CI1148" s="192">
        <v>7.5400000000000003E-5</v>
      </c>
      <c r="CJ1148" s="157">
        <v>2.1185299999999999E-4</v>
      </c>
      <c r="CK1148" s="157">
        <v>2.1522699999999999E-4</v>
      </c>
      <c r="CL1148" s="192">
        <v>3.3200000000000001E-5</v>
      </c>
      <c r="CM1148" s="192">
        <v>5.6400000000000002E-5</v>
      </c>
      <c r="CN1148" s="192">
        <v>1.3200000000000001E-5</v>
      </c>
      <c r="CO1148" s="157">
        <v>1.6359E-4</v>
      </c>
      <c r="CP1148" s="157">
        <v>0</v>
      </c>
      <c r="CQ1148" s="192">
        <v>2.4000000000000001E-5</v>
      </c>
      <c r="CR1148" s="192">
        <v>6.9900000000000005E-5</v>
      </c>
      <c r="CS1148" s="192">
        <v>7.2999999999999999E-5</v>
      </c>
      <c r="CT1148" s="192">
        <v>2.3799999999999999E-5</v>
      </c>
      <c r="CU1148" s="192">
        <v>3.9900000000000001E-5</v>
      </c>
      <c r="CV1148" s="192">
        <v>2.9899999999999998E-5</v>
      </c>
      <c r="CW1148" s="192">
        <v>8.8999999999999995E-5</v>
      </c>
      <c r="CX1148" s="192">
        <v>4.4799999999999998E-5</v>
      </c>
      <c r="CY1148" s="192">
        <v>8.2899999999999996E-5</v>
      </c>
      <c r="CZ1148" s="192">
        <v>7.6299999999999998E-5</v>
      </c>
      <c r="DA1148" s="157">
        <v>0</v>
      </c>
      <c r="DB1148" s="157">
        <v>0</v>
      </c>
      <c r="DC1148" s="157">
        <v>0</v>
      </c>
      <c r="DD1148" s="157">
        <v>0</v>
      </c>
      <c r="DE1148" s="192">
        <v>5.3000000000000001E-5</v>
      </c>
      <c r="DF1148" s="157">
        <v>0</v>
      </c>
      <c r="DG1148" s="157">
        <v>5.8823499999999999E-4</v>
      </c>
      <c r="DH1148" s="157">
        <v>0</v>
      </c>
      <c r="DI1148" s="192">
        <v>4.0299999999999997E-5</v>
      </c>
      <c r="DJ1148" s="157">
        <v>1.67622E-4</v>
      </c>
      <c r="DK1148" s="157">
        <v>0</v>
      </c>
      <c r="DL1148" s="157">
        <v>0</v>
      </c>
      <c r="DM1148" s="157">
        <v>0</v>
      </c>
      <c r="DN1148" s="157">
        <v>1.10244E-4</v>
      </c>
      <c r="DO1148" s="157">
        <v>2.0748300000000001E-4</v>
      </c>
      <c r="DP1148" s="192">
        <v>4.4799999999999998E-5</v>
      </c>
      <c r="DQ1148" s="192">
        <v>7.8899999999999993E-5</v>
      </c>
      <c r="DR1148" s="192">
        <v>4.0800000000000002E-5</v>
      </c>
      <c r="DS1148" s="157">
        <v>0</v>
      </c>
      <c r="DT1148" s="157">
        <v>0</v>
      </c>
      <c r="DU1148" s="192">
        <v>8.2200000000000006E-5</v>
      </c>
      <c r="DV1148" s="157">
        <v>0</v>
      </c>
      <c r="DW1148" s="157">
        <v>1.0431E-4</v>
      </c>
      <c r="DX1148" s="157">
        <v>1.3598000000000001E-4</v>
      </c>
      <c r="DY1148" s="157">
        <v>0</v>
      </c>
      <c r="DZ1148" s="157">
        <v>0</v>
      </c>
      <c r="EA1148" s="192">
        <v>4.57E-5</v>
      </c>
      <c r="EB1148" s="157">
        <v>1.4082999999999999E-4</v>
      </c>
      <c r="EC1148" s="192">
        <v>9.1399999999999999E-5</v>
      </c>
      <c r="ED1148" s="157">
        <v>0</v>
      </c>
      <c r="EE1148" s="157">
        <v>0</v>
      </c>
      <c r="EF1148" s="157">
        <v>0</v>
      </c>
      <c r="EG1148" s="157">
        <v>0</v>
      </c>
      <c r="EH1148" s="157">
        <v>0</v>
      </c>
      <c r="EI1148" s="157">
        <v>0</v>
      </c>
      <c r="EJ1148" s="157">
        <v>0</v>
      </c>
      <c r="EK1148" s="157">
        <v>0</v>
      </c>
      <c r="EL1148" s="157">
        <v>0</v>
      </c>
      <c r="EM1148" s="192">
        <v>3.8099999999999998E-5</v>
      </c>
      <c r="EN1148" s="192">
        <v>7.9800000000000002E-5</v>
      </c>
      <c r="EO1148" s="157">
        <v>1.30984E-4</v>
      </c>
      <c r="EP1148" s="192">
        <v>3.5299999999999997E-5</v>
      </c>
      <c r="EQ1148" s="192">
        <v>1.7799999999999999E-5</v>
      </c>
      <c r="ER1148" s="192">
        <v>2.0699999999999998E-5</v>
      </c>
      <c r="ES1148" s="157">
        <v>0</v>
      </c>
      <c r="ET1148" s="192">
        <v>3.7200000000000003E-5</v>
      </c>
      <c r="EU1148" s="157">
        <v>0</v>
      </c>
      <c r="EV1148" s="157">
        <v>0</v>
      </c>
      <c r="EW1148" s="192">
        <v>1.8199999999999999E-5</v>
      </c>
      <c r="EX1148" s="157">
        <v>0</v>
      </c>
      <c r="EY1148" s="157">
        <v>0</v>
      </c>
      <c r="EZ1148" s="157">
        <v>0</v>
      </c>
      <c r="FA1148" s="157">
        <v>0</v>
      </c>
      <c r="FB1148" s="157">
        <v>0</v>
      </c>
      <c r="FC1148" s="157">
        <v>0</v>
      </c>
      <c r="FD1148" s="157">
        <v>0</v>
      </c>
      <c r="FE1148" s="157">
        <v>3.3672299999999998E-4</v>
      </c>
      <c r="FF1148" s="157">
        <v>1.01736E-4</v>
      </c>
      <c r="FG1148" s="157">
        <v>1.5926100000000001E-4</v>
      </c>
      <c r="FH1148" s="192">
        <v>2.37E-5</v>
      </c>
      <c r="FI1148" s="157">
        <v>0</v>
      </c>
      <c r="FJ1148" s="157">
        <v>0</v>
      </c>
      <c r="FK1148" s="157">
        <v>2.31022E-4</v>
      </c>
      <c r="FL1148" s="157">
        <v>1.28427E-4</v>
      </c>
      <c r="FM1148" s="192">
        <v>8.4599999999999996E-5</v>
      </c>
      <c r="FN1148" s="157">
        <v>0</v>
      </c>
      <c r="FO1148" s="157">
        <v>0</v>
      </c>
      <c r="FP1148" s="157">
        <v>0</v>
      </c>
      <c r="FQ1148" s="157">
        <v>1.2533299999999999E-4</v>
      </c>
      <c r="FR1148" s="157">
        <v>0</v>
      </c>
      <c r="FS1148" s="157">
        <v>0</v>
      </c>
      <c r="FT1148" s="157">
        <v>0</v>
      </c>
      <c r="FU1148" s="157">
        <v>0</v>
      </c>
      <c r="FV1148" s="157">
        <v>0</v>
      </c>
      <c r="FW1148" s="157">
        <v>0</v>
      </c>
      <c r="FX1148" s="157">
        <v>2.0470800000000001E-4</v>
      </c>
      <c r="FY1148" s="157">
        <v>0</v>
      </c>
      <c r="FZ1148" s="157">
        <v>0</v>
      </c>
      <c r="GA1148" s="157">
        <v>0</v>
      </c>
      <c r="GB1148" s="157">
        <v>0</v>
      </c>
      <c r="GC1148" s="157">
        <v>0</v>
      </c>
      <c r="GD1148" s="157">
        <v>0</v>
      </c>
      <c r="GE1148" s="192">
        <v>6.7799999999999995E-5</v>
      </c>
      <c r="GF1148" s="157">
        <v>3.3014200000000001E-4</v>
      </c>
      <c r="GG1148" s="157">
        <v>2.6684499999999998E-4</v>
      </c>
      <c r="GH1148" s="192">
        <v>2.3300000000000001E-5</v>
      </c>
      <c r="GI1148" s="157">
        <v>2.05835E-4</v>
      </c>
      <c r="GJ1148" s="157">
        <v>0</v>
      </c>
      <c r="GK1148" s="192">
        <v>5.9200000000000002E-5</v>
      </c>
      <c r="GL1148" s="157">
        <v>0</v>
      </c>
      <c r="GM1148" s="157">
        <v>1.5358E-4</v>
      </c>
      <c r="GN1148" s="192">
        <v>8.0699999999999996E-5</v>
      </c>
      <c r="GO1148" s="157">
        <v>0</v>
      </c>
      <c r="GP1148" s="157">
        <v>0</v>
      </c>
      <c r="GQ1148" s="157">
        <v>0</v>
      </c>
      <c r="GR1148" s="157">
        <v>0</v>
      </c>
      <c r="GS1148" s="157">
        <v>0</v>
      </c>
      <c r="GT1148" s="157">
        <v>0</v>
      </c>
      <c r="GU1148" s="157">
        <v>0</v>
      </c>
      <c r="GV1148" s="157">
        <v>0</v>
      </c>
      <c r="GW1148" s="157">
        <v>0</v>
      </c>
      <c r="GX1148" s="157">
        <v>0</v>
      </c>
      <c r="GY1148" s="157">
        <v>0</v>
      </c>
      <c r="GZ1148" s="157">
        <v>0</v>
      </c>
      <c r="HA1148" s="157">
        <v>0</v>
      </c>
    </row>
    <row r="1149" spans="1:209" x14ac:dyDescent="0.2">
      <c r="A1149" s="157" t="s">
        <v>4958</v>
      </c>
      <c r="B1149" s="157">
        <v>0</v>
      </c>
      <c r="C1149" s="157">
        <v>0</v>
      </c>
      <c r="D1149" s="157">
        <v>0</v>
      </c>
      <c r="E1149" s="157">
        <v>0</v>
      </c>
      <c r="F1149" s="157">
        <v>0</v>
      </c>
      <c r="G1149" s="157">
        <v>0</v>
      </c>
      <c r="H1149" s="157">
        <v>0</v>
      </c>
      <c r="I1149" s="157">
        <v>0</v>
      </c>
      <c r="J1149" s="157">
        <v>0</v>
      </c>
      <c r="K1149" s="157">
        <v>1.6075400000000001E-4</v>
      </c>
      <c r="L1149" s="157">
        <v>1.586598E-3</v>
      </c>
      <c r="M1149" s="157">
        <v>0</v>
      </c>
      <c r="N1149" s="157">
        <v>0</v>
      </c>
      <c r="O1149" s="157">
        <v>0</v>
      </c>
      <c r="P1149" s="157">
        <v>0</v>
      </c>
      <c r="Q1149" s="192">
        <v>6.3200000000000005E-5</v>
      </c>
      <c r="R1149" s="157">
        <v>5.4539900000000001E-4</v>
      </c>
      <c r="S1149" s="157">
        <v>0</v>
      </c>
      <c r="T1149" s="157">
        <v>0</v>
      </c>
      <c r="U1149" s="192">
        <v>8.8200000000000003E-5</v>
      </c>
      <c r="V1149" s="192">
        <v>4.0599999999999998E-5</v>
      </c>
      <c r="W1149" s="157">
        <v>0</v>
      </c>
      <c r="X1149" s="157">
        <v>0</v>
      </c>
      <c r="Y1149" s="157">
        <v>0</v>
      </c>
      <c r="Z1149" s="157">
        <v>0</v>
      </c>
      <c r="AA1149" s="157">
        <v>0</v>
      </c>
      <c r="AB1149" s="157">
        <v>0</v>
      </c>
      <c r="AC1149" s="157">
        <v>0</v>
      </c>
      <c r="AD1149" s="157">
        <v>0</v>
      </c>
      <c r="AE1149" s="157">
        <v>0</v>
      </c>
      <c r="AF1149" s="157">
        <v>0</v>
      </c>
      <c r="AG1149" s="157">
        <v>0</v>
      </c>
      <c r="AH1149" s="157">
        <v>0</v>
      </c>
      <c r="AI1149" s="157">
        <v>0</v>
      </c>
      <c r="AJ1149" s="157">
        <v>0</v>
      </c>
      <c r="AK1149" s="157">
        <v>0</v>
      </c>
      <c r="AL1149" s="157">
        <v>0</v>
      </c>
      <c r="AM1149" s="157">
        <v>0</v>
      </c>
      <c r="AN1149" s="157">
        <v>0</v>
      </c>
      <c r="AO1149" s="157">
        <v>0</v>
      </c>
      <c r="AP1149" s="157">
        <v>0</v>
      </c>
      <c r="AQ1149" s="157">
        <v>0</v>
      </c>
      <c r="AR1149" s="157">
        <v>0</v>
      </c>
      <c r="AS1149" s="157">
        <v>0</v>
      </c>
      <c r="AT1149" s="157">
        <v>0</v>
      </c>
      <c r="AU1149" s="157">
        <v>2.6277819999999999E-3</v>
      </c>
      <c r="AV1149" s="157">
        <v>7.3435799999999995E-4</v>
      </c>
      <c r="AW1149" s="157">
        <v>1.0940920000000001E-3</v>
      </c>
      <c r="AX1149" s="157">
        <v>0</v>
      </c>
      <c r="AY1149" s="157">
        <v>0</v>
      </c>
      <c r="AZ1149" s="157">
        <v>0</v>
      </c>
      <c r="BA1149" s="157">
        <v>0</v>
      </c>
      <c r="BB1149" s="157">
        <v>0</v>
      </c>
      <c r="BC1149" s="157">
        <v>0</v>
      </c>
      <c r="BD1149" s="157">
        <v>0</v>
      </c>
      <c r="BE1149" s="157">
        <v>0</v>
      </c>
      <c r="BF1149" s="157">
        <v>0</v>
      </c>
      <c r="BG1149" s="157">
        <v>0</v>
      </c>
      <c r="BH1149" s="157">
        <v>0</v>
      </c>
      <c r="BI1149" s="157">
        <v>0</v>
      </c>
      <c r="BJ1149" s="157">
        <v>0</v>
      </c>
      <c r="BK1149" s="157">
        <v>0</v>
      </c>
      <c r="BL1149" s="157">
        <v>0</v>
      </c>
      <c r="BM1149" s="157">
        <v>0</v>
      </c>
      <c r="BN1149" s="157">
        <v>0</v>
      </c>
      <c r="BO1149" s="157">
        <v>0</v>
      </c>
      <c r="BP1149" s="157">
        <v>0</v>
      </c>
      <c r="BQ1149" s="157">
        <v>0</v>
      </c>
      <c r="BR1149" s="157">
        <v>0</v>
      </c>
      <c r="BS1149" s="157">
        <v>0</v>
      </c>
      <c r="BT1149" s="157">
        <v>0</v>
      </c>
      <c r="BU1149" s="157">
        <v>0</v>
      </c>
      <c r="BV1149" s="157">
        <v>0</v>
      </c>
      <c r="BW1149" s="157">
        <v>0</v>
      </c>
      <c r="BX1149" s="157">
        <v>0</v>
      </c>
      <c r="BY1149" s="157">
        <v>0</v>
      </c>
      <c r="BZ1149" s="157">
        <v>0</v>
      </c>
      <c r="CA1149" s="157">
        <v>0</v>
      </c>
      <c r="CB1149" s="157">
        <v>0</v>
      </c>
      <c r="CC1149" s="157">
        <v>0</v>
      </c>
      <c r="CD1149" s="157">
        <v>0</v>
      </c>
      <c r="CE1149" s="157">
        <v>0</v>
      </c>
      <c r="CF1149" s="157">
        <v>0</v>
      </c>
      <c r="CG1149" s="157">
        <v>0</v>
      </c>
      <c r="CH1149" s="157">
        <v>0</v>
      </c>
      <c r="CI1149" s="157">
        <v>0</v>
      </c>
      <c r="CJ1149" s="157">
        <v>0</v>
      </c>
      <c r="CK1149" s="157">
        <v>0</v>
      </c>
      <c r="CL1149" s="157">
        <v>0</v>
      </c>
      <c r="CM1149" s="157">
        <v>0</v>
      </c>
      <c r="CN1149" s="157">
        <v>0</v>
      </c>
      <c r="CO1149" s="157">
        <v>0</v>
      </c>
      <c r="CP1149" s="157">
        <v>0</v>
      </c>
      <c r="CQ1149" s="157">
        <v>0</v>
      </c>
      <c r="CR1149" s="157">
        <v>0</v>
      </c>
      <c r="CS1149" s="157">
        <v>0</v>
      </c>
      <c r="CT1149" s="157">
        <v>0</v>
      </c>
      <c r="CU1149" s="157">
        <v>0</v>
      </c>
      <c r="CV1149" s="157">
        <v>0</v>
      </c>
      <c r="CW1149" s="157">
        <v>0</v>
      </c>
      <c r="CX1149" s="157">
        <v>0</v>
      </c>
      <c r="CY1149" s="157">
        <v>0</v>
      </c>
      <c r="CZ1149" s="157">
        <v>0</v>
      </c>
      <c r="DA1149" s="157">
        <v>0</v>
      </c>
      <c r="DB1149" s="157">
        <v>0</v>
      </c>
      <c r="DC1149" s="157">
        <v>0</v>
      </c>
      <c r="DD1149" s="157">
        <v>0</v>
      </c>
      <c r="DE1149" s="157">
        <v>0</v>
      </c>
      <c r="DF1149" s="157">
        <v>0</v>
      </c>
      <c r="DG1149" s="157">
        <v>0</v>
      </c>
      <c r="DH1149" s="157">
        <v>0</v>
      </c>
      <c r="DI1149" s="157">
        <v>0</v>
      </c>
      <c r="DJ1149" s="157">
        <v>0</v>
      </c>
      <c r="DK1149" s="157">
        <v>0</v>
      </c>
      <c r="DL1149" s="157">
        <v>0</v>
      </c>
      <c r="DM1149" s="157">
        <v>0</v>
      </c>
      <c r="DN1149" s="157">
        <v>0</v>
      </c>
      <c r="DO1149" s="157">
        <v>0</v>
      </c>
      <c r="DP1149" s="157">
        <v>0</v>
      </c>
      <c r="DQ1149" s="157">
        <v>0</v>
      </c>
      <c r="DR1149" s="157">
        <v>0</v>
      </c>
      <c r="DS1149" s="157">
        <v>0</v>
      </c>
      <c r="DT1149" s="157">
        <v>0</v>
      </c>
      <c r="DU1149" s="157">
        <v>0</v>
      </c>
      <c r="DV1149" s="157">
        <v>0</v>
      </c>
      <c r="DW1149" s="157">
        <v>0</v>
      </c>
      <c r="DX1149" s="157">
        <v>0</v>
      </c>
      <c r="DY1149" s="157">
        <v>0</v>
      </c>
      <c r="DZ1149" s="157">
        <v>0</v>
      </c>
      <c r="EA1149" s="157">
        <v>0</v>
      </c>
      <c r="EB1149" s="157">
        <v>0</v>
      </c>
      <c r="EC1149" s="157">
        <v>0</v>
      </c>
      <c r="ED1149" s="157">
        <v>0</v>
      </c>
      <c r="EE1149" s="157">
        <v>0</v>
      </c>
      <c r="EF1149" s="157">
        <v>0</v>
      </c>
      <c r="EG1149" s="157">
        <v>0</v>
      </c>
      <c r="EH1149" s="157">
        <v>0</v>
      </c>
      <c r="EI1149" s="157">
        <v>0</v>
      </c>
      <c r="EJ1149" s="157">
        <v>0</v>
      </c>
      <c r="EK1149" s="157">
        <v>0</v>
      </c>
      <c r="EL1149" s="157">
        <v>0</v>
      </c>
      <c r="EM1149" s="157">
        <v>0</v>
      </c>
      <c r="EN1149" s="157">
        <v>0</v>
      </c>
      <c r="EO1149" s="157">
        <v>0</v>
      </c>
      <c r="EP1149" s="157">
        <v>0</v>
      </c>
      <c r="EQ1149" s="157">
        <v>0</v>
      </c>
      <c r="ER1149" s="157">
        <v>0</v>
      </c>
      <c r="ES1149" s="157">
        <v>0</v>
      </c>
      <c r="ET1149" s="157">
        <v>0</v>
      </c>
      <c r="EU1149" s="157">
        <v>0</v>
      </c>
      <c r="EV1149" s="157">
        <v>0</v>
      </c>
      <c r="EW1149" s="157">
        <v>0</v>
      </c>
      <c r="EX1149" s="157">
        <v>0</v>
      </c>
      <c r="EY1149" s="157">
        <v>0</v>
      </c>
      <c r="EZ1149" s="157">
        <v>0</v>
      </c>
      <c r="FA1149" s="157">
        <v>0</v>
      </c>
      <c r="FB1149" s="157">
        <v>0</v>
      </c>
      <c r="FC1149" s="157">
        <v>0</v>
      </c>
      <c r="FD1149" s="157">
        <v>0</v>
      </c>
      <c r="FE1149" s="157">
        <v>0</v>
      </c>
      <c r="FF1149" s="157">
        <v>0</v>
      </c>
      <c r="FG1149" s="157">
        <v>0</v>
      </c>
      <c r="FH1149" s="157">
        <v>0</v>
      </c>
      <c r="FI1149" s="157">
        <v>0</v>
      </c>
      <c r="FJ1149" s="157">
        <v>0</v>
      </c>
      <c r="FK1149" s="157">
        <v>0</v>
      </c>
      <c r="FL1149" s="157">
        <v>0</v>
      </c>
      <c r="FM1149" s="157">
        <v>0</v>
      </c>
      <c r="FN1149" s="157">
        <v>0</v>
      </c>
      <c r="FO1149" s="157">
        <v>0</v>
      </c>
      <c r="FP1149" s="157">
        <v>0</v>
      </c>
      <c r="FQ1149" s="157">
        <v>0</v>
      </c>
      <c r="FR1149" s="157">
        <v>0</v>
      </c>
      <c r="FS1149" s="157">
        <v>0</v>
      </c>
      <c r="FT1149" s="157">
        <v>0</v>
      </c>
      <c r="FU1149" s="157">
        <v>0</v>
      </c>
      <c r="FV1149" s="157">
        <v>0</v>
      </c>
      <c r="FW1149" s="157">
        <v>0</v>
      </c>
      <c r="FX1149" s="157">
        <v>0</v>
      </c>
      <c r="FY1149" s="157">
        <v>0</v>
      </c>
      <c r="FZ1149" s="157">
        <v>0</v>
      </c>
      <c r="GA1149" s="157">
        <v>0</v>
      </c>
      <c r="GB1149" s="157">
        <v>0</v>
      </c>
      <c r="GC1149" s="157">
        <v>0</v>
      </c>
      <c r="GD1149" s="157">
        <v>0</v>
      </c>
      <c r="GE1149" s="157">
        <v>0</v>
      </c>
      <c r="GF1149" s="157">
        <v>0</v>
      </c>
      <c r="GG1149" s="157">
        <v>0</v>
      </c>
      <c r="GH1149" s="157">
        <v>0</v>
      </c>
      <c r="GI1149" s="157">
        <v>0</v>
      </c>
      <c r="GJ1149" s="157">
        <v>0</v>
      </c>
      <c r="GK1149" s="157">
        <v>0</v>
      </c>
      <c r="GL1149" s="157">
        <v>0</v>
      </c>
      <c r="GM1149" s="157">
        <v>0</v>
      </c>
      <c r="GN1149" s="157">
        <v>0</v>
      </c>
      <c r="GO1149" s="157">
        <v>0</v>
      </c>
      <c r="GP1149" s="157">
        <v>0</v>
      </c>
      <c r="GQ1149" s="157">
        <v>0</v>
      </c>
      <c r="GR1149" s="157">
        <v>0</v>
      </c>
      <c r="GS1149" s="157">
        <v>0</v>
      </c>
      <c r="GT1149" s="157">
        <v>0</v>
      </c>
      <c r="GU1149" s="157">
        <v>0</v>
      </c>
      <c r="GV1149" s="157">
        <v>0</v>
      </c>
      <c r="GW1149" s="157">
        <v>0</v>
      </c>
      <c r="GX1149" s="157">
        <v>0</v>
      </c>
      <c r="GY1149" s="157">
        <v>0</v>
      </c>
      <c r="GZ1149" s="157">
        <v>0</v>
      </c>
      <c r="HA1149" s="157">
        <v>0</v>
      </c>
    </row>
    <row r="1150" spans="1:209" x14ac:dyDescent="0.2">
      <c r="A1150" s="157" t="s">
        <v>4959</v>
      </c>
      <c r="B1150" s="157">
        <v>0</v>
      </c>
      <c r="C1150" s="157">
        <v>0</v>
      </c>
      <c r="D1150" s="192">
        <v>6.6500000000000004E-5</v>
      </c>
      <c r="E1150" s="157">
        <v>7.9243E-4</v>
      </c>
      <c r="F1150" s="192">
        <v>6.58E-5</v>
      </c>
      <c r="G1150" s="157">
        <v>0</v>
      </c>
      <c r="H1150" s="157">
        <v>0</v>
      </c>
      <c r="I1150" s="157">
        <v>0</v>
      </c>
      <c r="J1150" s="157">
        <v>0</v>
      </c>
      <c r="K1150" s="157">
        <v>0</v>
      </c>
      <c r="L1150" s="157">
        <v>0</v>
      </c>
      <c r="M1150" s="157">
        <v>0</v>
      </c>
      <c r="N1150" s="157">
        <v>0</v>
      </c>
      <c r="O1150" s="157">
        <v>0</v>
      </c>
      <c r="P1150" s="157">
        <v>0</v>
      </c>
      <c r="Q1150" s="157">
        <v>0</v>
      </c>
      <c r="R1150" s="157">
        <v>0</v>
      </c>
      <c r="S1150" s="157">
        <v>0</v>
      </c>
      <c r="T1150" s="157">
        <v>0</v>
      </c>
      <c r="U1150" s="157">
        <v>0</v>
      </c>
      <c r="V1150" s="157">
        <v>0</v>
      </c>
      <c r="W1150" s="157">
        <v>0</v>
      </c>
      <c r="X1150" s="157">
        <v>0</v>
      </c>
      <c r="Y1150" s="192">
        <v>6.0000000000000002E-5</v>
      </c>
      <c r="Z1150" s="157">
        <v>0</v>
      </c>
      <c r="AA1150" s="157">
        <v>2.0866190000000001E-3</v>
      </c>
      <c r="AB1150" s="157">
        <v>0</v>
      </c>
      <c r="AC1150" s="157">
        <v>0</v>
      </c>
      <c r="AD1150" s="157">
        <v>0</v>
      </c>
      <c r="AE1150" s="192">
        <v>5.5600000000000003E-5</v>
      </c>
      <c r="AF1150" s="157">
        <v>0</v>
      </c>
      <c r="AG1150" s="157">
        <v>0</v>
      </c>
      <c r="AH1150" s="157">
        <v>0</v>
      </c>
      <c r="AI1150" s="157">
        <v>4.6414500000000001E-4</v>
      </c>
      <c r="AJ1150" s="157">
        <v>0</v>
      </c>
      <c r="AK1150" s="157">
        <v>0</v>
      </c>
      <c r="AL1150" s="157">
        <v>0</v>
      </c>
      <c r="AM1150" s="157">
        <v>0</v>
      </c>
      <c r="AN1150" s="157">
        <v>0</v>
      </c>
      <c r="AO1150" s="157">
        <v>0</v>
      </c>
      <c r="AP1150" s="157">
        <v>0</v>
      </c>
      <c r="AQ1150" s="157">
        <v>0</v>
      </c>
      <c r="AR1150" s="157">
        <v>0</v>
      </c>
      <c r="AS1150" s="157">
        <v>0</v>
      </c>
      <c r="AT1150" s="157">
        <v>0</v>
      </c>
      <c r="AU1150" s="157">
        <v>0</v>
      </c>
      <c r="AV1150" s="157">
        <v>0</v>
      </c>
      <c r="AW1150" s="157">
        <v>0</v>
      </c>
      <c r="AX1150" s="157">
        <v>0</v>
      </c>
      <c r="AY1150" s="157">
        <v>0</v>
      </c>
      <c r="AZ1150" s="157">
        <v>0</v>
      </c>
      <c r="BA1150" s="157">
        <v>0</v>
      </c>
      <c r="BB1150" s="157">
        <v>0</v>
      </c>
      <c r="BC1150" s="157">
        <v>1.444426E-3</v>
      </c>
      <c r="BD1150" s="157">
        <v>2.476986E-3</v>
      </c>
      <c r="BE1150" s="157">
        <v>2.6541569999999999E-3</v>
      </c>
      <c r="BF1150" s="157">
        <v>0</v>
      </c>
      <c r="BG1150" s="157">
        <v>0</v>
      </c>
      <c r="BH1150" s="157">
        <v>0</v>
      </c>
      <c r="BI1150" s="157">
        <v>0</v>
      </c>
      <c r="BJ1150" s="157">
        <v>0</v>
      </c>
      <c r="BK1150" s="157">
        <v>1.2227679999999999E-3</v>
      </c>
      <c r="BL1150" s="157">
        <v>0</v>
      </c>
      <c r="BM1150" s="157">
        <v>0</v>
      </c>
      <c r="BN1150" s="157">
        <v>0</v>
      </c>
      <c r="BO1150" s="157">
        <v>0</v>
      </c>
      <c r="BP1150" s="157">
        <v>0</v>
      </c>
      <c r="BQ1150" s="192">
        <v>5.9799999999999997E-5</v>
      </c>
      <c r="BR1150" s="157">
        <v>0</v>
      </c>
      <c r="BS1150" s="157">
        <v>0</v>
      </c>
      <c r="BT1150" s="157">
        <v>0</v>
      </c>
      <c r="BU1150" s="157">
        <v>0</v>
      </c>
      <c r="BV1150" s="157">
        <v>0</v>
      </c>
      <c r="BW1150" s="157">
        <v>0</v>
      </c>
      <c r="BX1150" s="157">
        <v>8.8667399999999995E-4</v>
      </c>
      <c r="BY1150" s="157">
        <v>3.2739800000000001E-4</v>
      </c>
      <c r="BZ1150" s="157">
        <v>2.7851699999999999E-4</v>
      </c>
      <c r="CA1150" s="157">
        <v>0</v>
      </c>
      <c r="CB1150" s="157">
        <v>0</v>
      </c>
      <c r="CC1150" s="157">
        <v>2.89824E-4</v>
      </c>
      <c r="CD1150" s="157">
        <v>0</v>
      </c>
      <c r="CE1150" s="157">
        <v>2.8016400000000001E-4</v>
      </c>
      <c r="CF1150" s="192">
        <v>8.3100000000000001E-5</v>
      </c>
      <c r="CG1150" s="157">
        <v>0</v>
      </c>
      <c r="CH1150" s="157">
        <v>0</v>
      </c>
      <c r="CI1150" s="192">
        <v>1.8899999999999999E-5</v>
      </c>
      <c r="CJ1150" s="157">
        <v>0</v>
      </c>
      <c r="CK1150" s="157">
        <v>0</v>
      </c>
      <c r="CL1150" s="157">
        <v>1.4401400000000001E-4</v>
      </c>
      <c r="CM1150" s="157">
        <v>0</v>
      </c>
      <c r="CN1150" s="192">
        <v>1.3200000000000001E-5</v>
      </c>
      <c r="CO1150" s="157">
        <v>0</v>
      </c>
      <c r="CP1150" s="157">
        <v>0</v>
      </c>
      <c r="CQ1150" s="157">
        <v>0</v>
      </c>
      <c r="CR1150" s="157">
        <v>0</v>
      </c>
      <c r="CS1150" s="157">
        <v>0</v>
      </c>
      <c r="CT1150" s="157">
        <v>0</v>
      </c>
      <c r="CU1150" s="157">
        <v>0</v>
      </c>
      <c r="CV1150" s="157">
        <v>0</v>
      </c>
      <c r="CW1150" s="157">
        <v>0</v>
      </c>
      <c r="CX1150" s="157">
        <v>0</v>
      </c>
      <c r="CY1150" s="157">
        <v>0</v>
      </c>
      <c r="CZ1150" s="157">
        <v>0</v>
      </c>
      <c r="DA1150" s="157">
        <v>0</v>
      </c>
      <c r="DB1150" s="157">
        <v>0</v>
      </c>
      <c r="DC1150" s="157">
        <v>0</v>
      </c>
      <c r="DD1150" s="157">
        <v>2.9343160000000002E-3</v>
      </c>
      <c r="DE1150" s="157">
        <v>0</v>
      </c>
      <c r="DF1150" s="157">
        <v>0</v>
      </c>
      <c r="DG1150" s="157">
        <v>0</v>
      </c>
      <c r="DH1150" s="157">
        <v>0</v>
      </c>
      <c r="DI1150" s="192">
        <v>2.02E-5</v>
      </c>
      <c r="DJ1150" s="157">
        <v>0</v>
      </c>
      <c r="DK1150" s="157">
        <v>0</v>
      </c>
      <c r="DL1150" s="157">
        <v>0</v>
      </c>
      <c r="DM1150" s="157">
        <v>0</v>
      </c>
      <c r="DN1150" s="157">
        <v>0</v>
      </c>
      <c r="DO1150" s="157">
        <v>0</v>
      </c>
      <c r="DP1150" s="157">
        <v>0</v>
      </c>
      <c r="DQ1150" s="157">
        <v>0</v>
      </c>
      <c r="DR1150" s="157">
        <v>0</v>
      </c>
      <c r="DS1150" s="157">
        <v>0</v>
      </c>
      <c r="DT1150" s="157">
        <v>0</v>
      </c>
      <c r="DU1150" s="157">
        <v>0</v>
      </c>
      <c r="DV1150" s="157">
        <v>0</v>
      </c>
      <c r="DW1150" s="157">
        <v>0</v>
      </c>
      <c r="DX1150" s="157">
        <v>5.1672600000000001E-4</v>
      </c>
      <c r="DY1150" s="157">
        <v>0</v>
      </c>
      <c r="DZ1150" s="157">
        <v>0</v>
      </c>
      <c r="EA1150" s="157">
        <v>0</v>
      </c>
      <c r="EB1150" s="157">
        <v>0</v>
      </c>
      <c r="EC1150" s="157">
        <v>0</v>
      </c>
      <c r="ED1150" s="157">
        <v>0</v>
      </c>
      <c r="EE1150" s="157">
        <v>0</v>
      </c>
      <c r="EF1150" s="157">
        <v>0</v>
      </c>
      <c r="EG1150" s="157">
        <v>0</v>
      </c>
      <c r="EH1150" s="157">
        <v>7.5450699999999996E-4</v>
      </c>
      <c r="EI1150" s="157">
        <v>0</v>
      </c>
      <c r="EJ1150" s="157">
        <v>0</v>
      </c>
      <c r="EK1150" s="157">
        <v>0</v>
      </c>
      <c r="EL1150" s="157">
        <v>0</v>
      </c>
      <c r="EM1150" s="157">
        <v>2.3649500000000002E-3</v>
      </c>
      <c r="EN1150" s="157">
        <v>2.6590099999999997E-4</v>
      </c>
      <c r="EO1150" s="157">
        <v>0</v>
      </c>
      <c r="EP1150" s="157">
        <v>0</v>
      </c>
      <c r="EQ1150" s="157">
        <v>3.5325E-3</v>
      </c>
      <c r="ER1150" s="157">
        <v>9.9235100000000004E-4</v>
      </c>
      <c r="ES1150" s="157">
        <v>2.9692599999999998E-4</v>
      </c>
      <c r="ET1150" s="157">
        <v>3.5346209999999999E-3</v>
      </c>
      <c r="EU1150" s="157">
        <v>0</v>
      </c>
      <c r="EV1150" s="157">
        <v>1.48383E-3</v>
      </c>
      <c r="EW1150" s="157">
        <v>0</v>
      </c>
      <c r="EX1150" s="157">
        <v>1.308266E-3</v>
      </c>
      <c r="EY1150" s="157">
        <v>0</v>
      </c>
      <c r="EZ1150" s="157">
        <v>0</v>
      </c>
      <c r="FA1150" s="157">
        <v>0</v>
      </c>
      <c r="FB1150" s="157">
        <v>0</v>
      </c>
      <c r="FC1150" s="157">
        <v>0</v>
      </c>
      <c r="FD1150" s="157">
        <v>2.2552430000000001E-3</v>
      </c>
      <c r="FE1150" s="157">
        <v>0</v>
      </c>
      <c r="FF1150" s="157">
        <v>0</v>
      </c>
      <c r="FG1150" s="157">
        <v>0</v>
      </c>
      <c r="FH1150" s="157">
        <v>0</v>
      </c>
      <c r="FI1150" s="157">
        <v>0</v>
      </c>
      <c r="FJ1150" s="157">
        <v>0</v>
      </c>
      <c r="FK1150" s="157">
        <v>1.201312E-3</v>
      </c>
      <c r="FL1150" s="157">
        <v>0</v>
      </c>
      <c r="FM1150" s="157">
        <v>0</v>
      </c>
      <c r="FN1150" s="157">
        <v>0</v>
      </c>
      <c r="FO1150" s="157">
        <v>0</v>
      </c>
      <c r="FP1150" s="157">
        <v>0</v>
      </c>
      <c r="FQ1150" s="157">
        <v>0</v>
      </c>
      <c r="FR1150" s="157">
        <v>0</v>
      </c>
      <c r="FS1150" s="157">
        <v>0</v>
      </c>
      <c r="FT1150" s="157">
        <v>0</v>
      </c>
      <c r="FU1150" s="157">
        <v>0</v>
      </c>
      <c r="FV1150" s="157">
        <v>0</v>
      </c>
      <c r="FW1150" s="157">
        <v>0</v>
      </c>
      <c r="FX1150" s="157">
        <v>7.4206800000000002E-4</v>
      </c>
      <c r="FY1150" s="157">
        <v>1.955034E-3</v>
      </c>
      <c r="FZ1150" s="157">
        <v>0</v>
      </c>
      <c r="GA1150" s="157">
        <v>0</v>
      </c>
      <c r="GB1150" s="157">
        <v>0</v>
      </c>
      <c r="GC1150" s="157">
        <v>0</v>
      </c>
      <c r="GD1150" s="157">
        <v>1.8401999999999999E-4</v>
      </c>
      <c r="GE1150" s="157">
        <v>1.12961E-4</v>
      </c>
      <c r="GF1150" s="157">
        <v>0</v>
      </c>
      <c r="GG1150" s="157">
        <v>0</v>
      </c>
      <c r="GH1150" s="157">
        <v>0</v>
      </c>
      <c r="GI1150" s="157">
        <v>3.60212E-4</v>
      </c>
      <c r="GJ1150" s="157">
        <v>0</v>
      </c>
      <c r="GK1150" s="157">
        <v>3.223708E-3</v>
      </c>
      <c r="GL1150" s="157">
        <v>0</v>
      </c>
      <c r="GM1150" s="157">
        <v>0</v>
      </c>
      <c r="GN1150" s="157">
        <v>0</v>
      </c>
      <c r="GO1150" s="157">
        <v>0</v>
      </c>
      <c r="GP1150" s="157">
        <v>0</v>
      </c>
      <c r="GQ1150" s="157">
        <v>1.6452400000000001E-4</v>
      </c>
      <c r="GR1150" s="157">
        <v>0</v>
      </c>
      <c r="GS1150" s="157">
        <v>0</v>
      </c>
      <c r="GT1150" s="157">
        <v>0</v>
      </c>
      <c r="GU1150" s="157">
        <v>0</v>
      </c>
      <c r="GV1150" s="157">
        <v>0</v>
      </c>
      <c r="GW1150" s="157">
        <v>0</v>
      </c>
      <c r="GX1150" s="157">
        <v>0</v>
      </c>
      <c r="GY1150" s="157">
        <v>0</v>
      </c>
      <c r="GZ1150" s="157">
        <v>0</v>
      </c>
      <c r="HA1150" s="157">
        <v>0</v>
      </c>
    </row>
    <row r="1151" spans="1:209" x14ac:dyDescent="0.2">
      <c r="A1151" s="157" t="s">
        <v>4960</v>
      </c>
      <c r="B1151" s="157">
        <v>4.17723E-4</v>
      </c>
      <c r="C1151" s="157">
        <v>3.5591699999999997E-4</v>
      </c>
      <c r="D1151" s="157">
        <v>9.4107499999999998E-4</v>
      </c>
      <c r="E1151" s="157">
        <v>5.3605600000000003E-4</v>
      </c>
      <c r="F1151" s="157">
        <v>5.1293499999999995E-4</v>
      </c>
      <c r="G1151" s="192">
        <v>8.5400000000000002E-5</v>
      </c>
      <c r="H1151" s="157">
        <v>9.4544799999999999E-4</v>
      </c>
      <c r="I1151" s="192">
        <v>5.2500000000000002E-5</v>
      </c>
      <c r="J1151" s="192">
        <v>6.0699999999999998E-5</v>
      </c>
      <c r="K1151" s="157">
        <v>1.6075400000000001E-4</v>
      </c>
      <c r="L1151" s="192">
        <v>5.1199999999999998E-5</v>
      </c>
      <c r="M1151" s="157">
        <v>1.155447E-3</v>
      </c>
      <c r="N1151" s="157">
        <v>3.8874299999999999E-4</v>
      </c>
      <c r="O1151" s="157">
        <v>1.2640500000000001E-4</v>
      </c>
      <c r="P1151" s="192">
        <v>7.0599999999999995E-5</v>
      </c>
      <c r="Q1151" s="157">
        <v>4.42478E-4</v>
      </c>
      <c r="R1151" s="192">
        <v>6.5400000000000004E-5</v>
      </c>
      <c r="S1151" s="157">
        <v>5.5122799999999996E-4</v>
      </c>
      <c r="T1151" s="157">
        <v>5.8190300000000004E-4</v>
      </c>
      <c r="U1151" s="192">
        <v>8.8200000000000003E-5</v>
      </c>
      <c r="V1151" s="157">
        <v>1.21793E-4</v>
      </c>
      <c r="W1151" s="157">
        <v>1.52187E-4</v>
      </c>
      <c r="X1151" s="157">
        <v>3.6507500000000002E-4</v>
      </c>
      <c r="Y1151" s="157">
        <v>6.6015799999999999E-4</v>
      </c>
      <c r="Z1151" s="157">
        <v>9.1475200000000001E-4</v>
      </c>
      <c r="AA1151" s="157">
        <v>1.80731E-4</v>
      </c>
      <c r="AB1151" s="192">
        <v>6.9900000000000005E-5</v>
      </c>
      <c r="AC1151" s="157">
        <v>1.3510379999999999E-3</v>
      </c>
      <c r="AD1151" s="157">
        <v>7.9576099999999997E-4</v>
      </c>
      <c r="AE1151" s="157">
        <v>5.0059099999999999E-4</v>
      </c>
      <c r="AF1151" s="192">
        <v>8.9900000000000003E-5</v>
      </c>
      <c r="AG1151" s="157">
        <v>1.8699600000000001E-4</v>
      </c>
      <c r="AH1151" s="157">
        <v>1.7186999999999999E-4</v>
      </c>
      <c r="AI1151" s="157">
        <v>3.4810899999999998E-4</v>
      </c>
      <c r="AJ1151" s="157">
        <v>2.4860600000000001E-4</v>
      </c>
      <c r="AK1151" s="192">
        <v>2.3300000000000001E-5</v>
      </c>
      <c r="AL1151" s="157">
        <v>3.7472699999999999E-4</v>
      </c>
      <c r="AM1151" s="157">
        <v>1.6550810000000001E-3</v>
      </c>
      <c r="AN1151" s="157">
        <v>9.4309999999999999E-4</v>
      </c>
      <c r="AO1151" s="157">
        <v>1.087864E-3</v>
      </c>
      <c r="AP1151" s="157">
        <v>8.4045400000000003E-4</v>
      </c>
      <c r="AQ1151" s="157">
        <v>1.716487E-3</v>
      </c>
      <c r="AR1151" s="157">
        <v>1.6812719999999999E-3</v>
      </c>
      <c r="AS1151" s="157">
        <v>2.7326100000000001E-4</v>
      </c>
      <c r="AT1151" s="157">
        <v>2.14942E-4</v>
      </c>
      <c r="AU1151" s="157">
        <v>1.54575E-4</v>
      </c>
      <c r="AV1151" s="157">
        <v>1.9582900000000001E-4</v>
      </c>
      <c r="AW1151" s="157">
        <v>2.0514200000000001E-4</v>
      </c>
      <c r="AX1151" s="192">
        <v>6.6199999999999996E-5</v>
      </c>
      <c r="AY1151" s="157">
        <v>9.9981099999999997E-4</v>
      </c>
      <c r="AZ1151" s="157">
        <v>7.2087099999999999E-4</v>
      </c>
      <c r="BA1151" s="157">
        <v>1.9025139999999999E-3</v>
      </c>
      <c r="BB1151" s="157">
        <v>1.4049100000000001E-3</v>
      </c>
      <c r="BC1151" s="157">
        <v>3.3703299999999998E-4</v>
      </c>
      <c r="BD1151" s="157">
        <v>4.0666900000000002E-4</v>
      </c>
      <c r="BE1151" s="157">
        <v>3.70348E-4</v>
      </c>
      <c r="BF1151" s="157">
        <v>6.4764399999999995E-4</v>
      </c>
      <c r="BG1151" s="157">
        <v>1.3438499999999999E-4</v>
      </c>
      <c r="BH1151" s="157">
        <v>1.12408E-4</v>
      </c>
      <c r="BI1151" s="157">
        <v>2.16732E-4</v>
      </c>
      <c r="BJ1151" s="157">
        <v>1.50192E-4</v>
      </c>
      <c r="BK1151" s="157">
        <v>3.0999700000000001E-4</v>
      </c>
      <c r="BL1151" s="157">
        <v>3.9346100000000001E-4</v>
      </c>
      <c r="BM1151" s="157">
        <v>0</v>
      </c>
      <c r="BN1151" s="157">
        <v>4.3231999999999998E-4</v>
      </c>
      <c r="BO1151" s="157">
        <v>4.0038299999999998E-4</v>
      </c>
      <c r="BP1151" s="157">
        <v>1.06556E-4</v>
      </c>
      <c r="BQ1151" s="157">
        <v>3.5870200000000002E-4</v>
      </c>
      <c r="BR1151" s="192">
        <v>9.5099999999999994E-5</v>
      </c>
      <c r="BS1151" s="157">
        <v>3.3986599999999997E-4</v>
      </c>
      <c r="BT1151" s="157">
        <v>3.4738299999999999E-4</v>
      </c>
      <c r="BU1151" s="157">
        <v>6.3091500000000001E-4</v>
      </c>
      <c r="BV1151" s="157">
        <v>3.8021000000000002E-4</v>
      </c>
      <c r="BW1151" s="157">
        <v>7.5297600000000004E-4</v>
      </c>
      <c r="BX1151" s="157">
        <v>2.63606E-4</v>
      </c>
      <c r="BY1151" s="192">
        <v>7.5599999999999994E-5</v>
      </c>
      <c r="BZ1151" s="157">
        <v>4.02302E-4</v>
      </c>
      <c r="CA1151" s="157">
        <v>1.45389E-4</v>
      </c>
      <c r="CB1151" s="157">
        <v>6.0417100000000003E-4</v>
      </c>
      <c r="CC1151" s="157">
        <v>1.6302600000000001E-4</v>
      </c>
      <c r="CD1151" s="157">
        <v>7.3912800000000003E-4</v>
      </c>
      <c r="CE1151" s="157">
        <v>2.17906E-4</v>
      </c>
      <c r="CF1151" s="157">
        <v>4.9846299999999999E-4</v>
      </c>
      <c r="CG1151" s="157">
        <v>1.11034E-3</v>
      </c>
      <c r="CH1151" s="157">
        <v>7.1850600000000005E-4</v>
      </c>
      <c r="CI1151" s="157">
        <v>9.8074300000000007E-4</v>
      </c>
      <c r="CJ1151" s="157">
        <v>2.6481600000000002E-4</v>
      </c>
      <c r="CK1151" s="157">
        <v>5.3806800000000005E-4</v>
      </c>
      <c r="CL1151" s="157">
        <v>7.9761600000000002E-4</v>
      </c>
      <c r="CM1151" s="157">
        <v>1.3547329999999999E-3</v>
      </c>
      <c r="CN1151" s="157">
        <v>1.19213E-4</v>
      </c>
      <c r="CO1151" s="157">
        <v>1.963079E-3</v>
      </c>
      <c r="CP1151" s="157">
        <v>4.9997500000000005E-4</v>
      </c>
      <c r="CQ1151" s="157">
        <v>8.7719299999999996E-4</v>
      </c>
      <c r="CR1151" s="157">
        <v>2.4448999999999999E-4</v>
      </c>
      <c r="CS1151" s="192">
        <v>9.3800000000000003E-5</v>
      </c>
      <c r="CT1151" s="192">
        <v>2.3799999999999999E-5</v>
      </c>
      <c r="CU1151" s="157">
        <v>3.1895399999999998E-4</v>
      </c>
      <c r="CV1151" s="157">
        <v>1.553444E-3</v>
      </c>
      <c r="CW1151" s="157">
        <v>1.0442750000000001E-3</v>
      </c>
      <c r="CX1151" s="192">
        <v>8.9499999999999994E-5</v>
      </c>
      <c r="CY1151" s="157">
        <v>2.5412960000000002E-3</v>
      </c>
      <c r="CZ1151" s="157">
        <v>1.105773E-3</v>
      </c>
      <c r="DA1151" s="192">
        <v>2.4899999999999999E-5</v>
      </c>
      <c r="DB1151" s="192">
        <v>4.99E-5</v>
      </c>
      <c r="DC1151" s="157">
        <v>1.11915E-4</v>
      </c>
      <c r="DD1151" s="157">
        <v>3.9124199999999998E-4</v>
      </c>
      <c r="DE1151" s="157">
        <v>1.45637E-4</v>
      </c>
      <c r="DF1151" s="192">
        <v>9.1899999999999998E-5</v>
      </c>
      <c r="DG1151" s="157">
        <v>8.82353E-4</v>
      </c>
      <c r="DH1151" s="157">
        <v>1.35007E-4</v>
      </c>
      <c r="DI1151" s="157">
        <v>1.028454E-3</v>
      </c>
      <c r="DJ1151" s="157">
        <v>5.0286600000000003E-4</v>
      </c>
      <c r="DK1151" s="192">
        <v>5.1E-5</v>
      </c>
      <c r="DL1151" s="157">
        <v>1.5006500000000001E-4</v>
      </c>
      <c r="DM1151" s="157">
        <v>1.88872E-4</v>
      </c>
      <c r="DN1151" s="157">
        <v>9.7014599999999996E-4</v>
      </c>
      <c r="DO1151" s="157">
        <v>1.175738E-3</v>
      </c>
      <c r="DP1151" s="157">
        <v>9.10461E-4</v>
      </c>
      <c r="DQ1151" s="157">
        <v>3.4182599999999999E-4</v>
      </c>
      <c r="DR1151" s="157">
        <v>5.3037400000000001E-4</v>
      </c>
      <c r="DS1151" s="157">
        <v>3.8602999999999999E-4</v>
      </c>
      <c r="DT1151" s="157">
        <v>1.27033E-4</v>
      </c>
      <c r="DU1151" s="157">
        <v>2.8767499999999999E-4</v>
      </c>
      <c r="DV1151" s="157">
        <v>0</v>
      </c>
      <c r="DW1151" s="157">
        <v>1.060482E-3</v>
      </c>
      <c r="DX1151" s="157">
        <v>3.2635299999999998E-4</v>
      </c>
      <c r="DY1151" s="192">
        <v>5.6700000000000003E-5</v>
      </c>
      <c r="DZ1151" s="157">
        <v>1.89777E-4</v>
      </c>
      <c r="EA1151" s="157">
        <v>5.0264999999999999E-4</v>
      </c>
      <c r="EB1151" s="157">
        <v>1.05623E-4</v>
      </c>
      <c r="EC1151" s="157">
        <v>6.2137900000000003E-4</v>
      </c>
      <c r="ED1151" s="157">
        <v>3.9387500000000002E-4</v>
      </c>
      <c r="EE1151" s="157">
        <v>5.0577700000000001E-4</v>
      </c>
      <c r="EF1151" s="192">
        <v>6.5300000000000002E-5</v>
      </c>
      <c r="EG1151" s="157">
        <v>0</v>
      </c>
      <c r="EH1151" s="157">
        <v>1.98555E-4</v>
      </c>
      <c r="EI1151" s="192">
        <v>1.13E-5</v>
      </c>
      <c r="EJ1151" s="192">
        <v>3.9900000000000001E-5</v>
      </c>
      <c r="EK1151" s="157">
        <v>1.4744899999999999E-4</v>
      </c>
      <c r="EL1151" s="192">
        <v>6.7399999999999998E-5</v>
      </c>
      <c r="EM1151" s="157">
        <v>9.1546399999999995E-4</v>
      </c>
      <c r="EN1151" s="157">
        <v>1.037013E-3</v>
      </c>
      <c r="EO1151" s="157">
        <v>5.2393700000000004E-4</v>
      </c>
      <c r="EP1151" s="157">
        <v>0</v>
      </c>
      <c r="EQ1151" s="157">
        <v>6.0506299999999998E-4</v>
      </c>
      <c r="ER1151" s="157">
        <v>1.86066E-4</v>
      </c>
      <c r="ES1151" s="157">
        <v>4.1112800000000003E-4</v>
      </c>
      <c r="ET1151" s="157">
        <v>2.2323899999999999E-4</v>
      </c>
      <c r="EU1151" s="157">
        <v>3.3492100000000001E-4</v>
      </c>
      <c r="EV1151" s="157">
        <v>7.3175200000000001E-4</v>
      </c>
      <c r="EW1151" s="157">
        <v>5.8272900000000004E-4</v>
      </c>
      <c r="EX1151" s="157">
        <v>3.1495299999999998E-4</v>
      </c>
      <c r="EY1151" s="157">
        <v>1.2422360000000001E-3</v>
      </c>
      <c r="EZ1151" s="157">
        <v>6.98527E-4</v>
      </c>
      <c r="FA1151" s="192">
        <v>8.3999999999999995E-5</v>
      </c>
      <c r="FB1151" s="157">
        <v>1.3485400000000001E-4</v>
      </c>
      <c r="FC1151" s="157">
        <v>2.4404099999999999E-4</v>
      </c>
      <c r="FD1151" s="157">
        <v>2.7564100000000003E-4</v>
      </c>
      <c r="FE1151" s="157">
        <v>6.0610099999999995E-4</v>
      </c>
      <c r="FF1151" s="157">
        <v>2.7129699999999999E-4</v>
      </c>
      <c r="FG1151" s="157">
        <v>6.3704400000000002E-4</v>
      </c>
      <c r="FH1151" s="157">
        <v>5.4532099999999998E-4</v>
      </c>
      <c r="FI1151" s="157">
        <v>3.3088799999999999E-4</v>
      </c>
      <c r="FJ1151" s="192">
        <v>8.9499999999999994E-5</v>
      </c>
      <c r="FK1151" s="157">
        <v>1.38613E-4</v>
      </c>
      <c r="FL1151" s="157">
        <v>2.8896199999999998E-4</v>
      </c>
      <c r="FM1151" s="157">
        <v>3.3842399999999998E-4</v>
      </c>
      <c r="FN1151" s="157">
        <v>7.0595900000000004E-4</v>
      </c>
      <c r="FO1151" s="157">
        <v>2.8980800000000001E-4</v>
      </c>
      <c r="FP1151" s="157">
        <v>1.2347700000000001E-4</v>
      </c>
      <c r="FQ1151" s="157">
        <v>2.5066599999999997E-4</v>
      </c>
      <c r="FR1151" s="157">
        <v>1.7392800000000001E-4</v>
      </c>
      <c r="FS1151" s="157">
        <v>3.75922E-4</v>
      </c>
      <c r="FT1151" s="157">
        <v>1.3071599999999999E-4</v>
      </c>
      <c r="FU1151" s="157">
        <v>1.7274099999999999E-4</v>
      </c>
      <c r="FV1151" s="157">
        <v>3.44495E-4</v>
      </c>
      <c r="FW1151" s="192">
        <v>9.9199999999999999E-5</v>
      </c>
      <c r="FX1151" s="192">
        <v>5.1199999999999998E-5</v>
      </c>
      <c r="FY1151" s="157">
        <v>3.52992E-4</v>
      </c>
      <c r="FZ1151" s="157">
        <v>5.4217700000000002E-4</v>
      </c>
      <c r="GA1151" s="157">
        <v>2.33372E-4</v>
      </c>
      <c r="GB1151" s="157">
        <v>7.5847000000000002E-4</v>
      </c>
      <c r="GC1151" s="157">
        <v>1.5101700000000001E-4</v>
      </c>
      <c r="GD1151" s="157">
        <v>2.5762799999999998E-4</v>
      </c>
      <c r="GE1151" s="157">
        <v>2.9369900000000002E-4</v>
      </c>
      <c r="GF1151" s="157">
        <v>1.5681740000000001E-3</v>
      </c>
      <c r="GG1151" s="157">
        <v>1.5121189999999999E-3</v>
      </c>
      <c r="GH1151" s="157">
        <v>5.8339000000000004E-4</v>
      </c>
      <c r="GI1151" s="157">
        <v>1.389389E-3</v>
      </c>
      <c r="GJ1151" s="157">
        <v>0</v>
      </c>
      <c r="GK1151" s="157">
        <v>1.7745200000000001E-4</v>
      </c>
      <c r="GL1151" s="157">
        <v>3.9699599999999999E-4</v>
      </c>
      <c r="GM1151" s="157">
        <v>5.7592600000000004E-4</v>
      </c>
      <c r="GN1151" s="157">
        <v>4.0351900000000002E-4</v>
      </c>
      <c r="GO1151" s="157">
        <v>7.9910500000000004E-4</v>
      </c>
      <c r="GP1151" s="157">
        <v>0</v>
      </c>
      <c r="GQ1151" s="157">
        <v>3.2904899999999999E-4</v>
      </c>
      <c r="GR1151" s="157">
        <v>4.2415600000000002E-4</v>
      </c>
      <c r="GS1151" s="157">
        <v>0</v>
      </c>
      <c r="GT1151" s="157">
        <v>0</v>
      </c>
      <c r="GU1151" s="157">
        <v>0</v>
      </c>
      <c r="GV1151" s="157">
        <v>1.249609E-3</v>
      </c>
      <c r="GW1151" s="157">
        <v>0</v>
      </c>
      <c r="GX1151" s="157">
        <v>0</v>
      </c>
      <c r="GY1151" s="157">
        <v>0</v>
      </c>
      <c r="GZ1151" s="157">
        <v>0</v>
      </c>
      <c r="HA1151" s="157">
        <v>0</v>
      </c>
    </row>
    <row r="1152" spans="1:209" x14ac:dyDescent="0.2">
      <c r="A1152" s="157" t="s">
        <v>4961</v>
      </c>
      <c r="B1152" s="157">
        <v>1.34268E-4</v>
      </c>
      <c r="C1152" s="192">
        <v>8.0400000000000003E-5</v>
      </c>
      <c r="D1152" s="157">
        <v>1.8412300000000001E-4</v>
      </c>
      <c r="E1152" s="157">
        <v>1.8645399999999999E-4</v>
      </c>
      <c r="F1152" s="157">
        <v>2.36739E-4</v>
      </c>
      <c r="G1152" s="157">
        <v>0</v>
      </c>
      <c r="H1152" s="192">
        <v>3.15E-5</v>
      </c>
      <c r="I1152" s="157">
        <v>0</v>
      </c>
      <c r="J1152" s="192">
        <v>8.67E-6</v>
      </c>
      <c r="K1152" s="157">
        <v>1.0717000000000001E-4</v>
      </c>
      <c r="L1152" s="157">
        <v>0</v>
      </c>
      <c r="M1152" s="157">
        <v>0</v>
      </c>
      <c r="N1152" s="192">
        <v>1.6900000000000001E-5</v>
      </c>
      <c r="O1152" s="192">
        <v>1.6500000000000001E-5</v>
      </c>
      <c r="P1152" s="157">
        <v>0</v>
      </c>
      <c r="Q1152" s="157">
        <v>0</v>
      </c>
      <c r="R1152" s="192">
        <v>2.1800000000000001E-5</v>
      </c>
      <c r="S1152" s="157">
        <v>0</v>
      </c>
      <c r="T1152" s="192">
        <v>3.2299999999999999E-5</v>
      </c>
      <c r="U1152" s="157">
        <v>1.1029E-4</v>
      </c>
      <c r="V1152" s="157">
        <v>0</v>
      </c>
      <c r="W1152" s="192">
        <v>1.0499999999999999E-5</v>
      </c>
      <c r="X1152" s="157">
        <v>0</v>
      </c>
      <c r="Y1152" s="157">
        <v>3.4008200000000001E-4</v>
      </c>
      <c r="Z1152" s="157">
        <v>0</v>
      </c>
      <c r="AA1152" s="192">
        <v>9.8599999999999998E-5</v>
      </c>
      <c r="AB1152" s="157">
        <v>0</v>
      </c>
      <c r="AC1152" s="157">
        <v>0</v>
      </c>
      <c r="AD1152" s="157">
        <v>0</v>
      </c>
      <c r="AE1152" s="192">
        <v>9.7299999999999993E-5</v>
      </c>
      <c r="AF1152" s="192">
        <v>4.49E-5</v>
      </c>
      <c r="AG1152" s="157">
        <v>0</v>
      </c>
      <c r="AH1152" s="157">
        <v>1.2276400000000001E-4</v>
      </c>
      <c r="AI1152" s="192">
        <v>7.7399999999999998E-5</v>
      </c>
      <c r="AJ1152" s="157">
        <v>0</v>
      </c>
      <c r="AK1152" s="157">
        <v>0</v>
      </c>
      <c r="AL1152" s="157">
        <v>0</v>
      </c>
      <c r="AM1152" s="157">
        <v>0</v>
      </c>
      <c r="AN1152" s="157">
        <v>0</v>
      </c>
      <c r="AO1152" s="157">
        <v>0</v>
      </c>
      <c r="AP1152" s="157">
        <v>0</v>
      </c>
      <c r="AQ1152" s="157">
        <v>0</v>
      </c>
      <c r="AR1152" s="157">
        <v>0</v>
      </c>
      <c r="AS1152" s="157">
        <v>0</v>
      </c>
      <c r="AT1152" s="192">
        <v>5.3700000000000003E-6</v>
      </c>
      <c r="AU1152" s="192">
        <v>5.1499999999999998E-5</v>
      </c>
      <c r="AV1152" s="157">
        <v>0</v>
      </c>
      <c r="AW1152" s="157">
        <v>0</v>
      </c>
      <c r="AX1152" s="157">
        <v>0</v>
      </c>
      <c r="AY1152" s="157">
        <v>0</v>
      </c>
      <c r="AZ1152" s="157">
        <v>0</v>
      </c>
      <c r="BA1152" s="157">
        <v>0</v>
      </c>
      <c r="BB1152" s="157">
        <v>0</v>
      </c>
      <c r="BC1152" s="157">
        <v>1.9259E-4</v>
      </c>
      <c r="BD1152" s="157">
        <v>2.2181999999999999E-4</v>
      </c>
      <c r="BE1152" s="157">
        <v>0</v>
      </c>
      <c r="BF1152" s="157">
        <v>0</v>
      </c>
      <c r="BG1152" s="157">
        <v>0</v>
      </c>
      <c r="BH1152" s="157">
        <v>0</v>
      </c>
      <c r="BI1152" s="157">
        <v>0</v>
      </c>
      <c r="BJ1152" s="157">
        <v>0</v>
      </c>
      <c r="BK1152" s="157">
        <v>4.1333E-4</v>
      </c>
      <c r="BL1152" s="157">
        <v>0</v>
      </c>
      <c r="BM1152" s="157">
        <v>0</v>
      </c>
      <c r="BN1152" s="157">
        <v>0</v>
      </c>
      <c r="BO1152" s="157">
        <v>0</v>
      </c>
      <c r="BP1152" s="157">
        <v>0</v>
      </c>
      <c r="BQ1152" s="157">
        <v>1.19567E-4</v>
      </c>
      <c r="BR1152" s="157">
        <v>0</v>
      </c>
      <c r="BS1152" s="157">
        <v>0</v>
      </c>
      <c r="BT1152" s="157">
        <v>0</v>
      </c>
      <c r="BU1152" s="157">
        <v>0</v>
      </c>
      <c r="BV1152" s="157">
        <v>0</v>
      </c>
      <c r="BW1152" s="157">
        <v>0</v>
      </c>
      <c r="BX1152" s="157">
        <v>5.2721099999999998E-4</v>
      </c>
      <c r="BY1152" s="157">
        <v>0</v>
      </c>
      <c r="BZ1152" s="192">
        <v>3.0899999999999999E-5</v>
      </c>
      <c r="CA1152" s="192">
        <v>1.7099999999999999E-5</v>
      </c>
      <c r="CB1152" s="192">
        <v>4.8300000000000002E-5</v>
      </c>
      <c r="CC1152" s="157">
        <v>0</v>
      </c>
      <c r="CD1152" s="192">
        <v>9.9900000000000002E-5</v>
      </c>
      <c r="CE1152" s="157">
        <v>0</v>
      </c>
      <c r="CF1152" s="192">
        <v>2.7699999999999999E-5</v>
      </c>
      <c r="CG1152" s="157">
        <v>0</v>
      </c>
      <c r="CH1152" s="157">
        <v>0</v>
      </c>
      <c r="CI1152" s="157">
        <v>0</v>
      </c>
      <c r="CJ1152" s="157">
        <v>0</v>
      </c>
      <c r="CK1152" s="157">
        <v>0</v>
      </c>
      <c r="CL1152" s="157">
        <v>0</v>
      </c>
      <c r="CM1152" s="157">
        <v>0</v>
      </c>
      <c r="CN1152" s="157">
        <v>0</v>
      </c>
      <c r="CO1152" s="157">
        <v>0</v>
      </c>
      <c r="CP1152" s="157">
        <v>0</v>
      </c>
      <c r="CQ1152" s="192">
        <v>6.0099999999999997E-5</v>
      </c>
      <c r="CR1152" s="192">
        <v>3.4900000000000001E-5</v>
      </c>
      <c r="CS1152" s="157">
        <v>1.87615E-4</v>
      </c>
      <c r="CT1152" s="157">
        <v>1.1899400000000001E-4</v>
      </c>
      <c r="CU1152" s="157">
        <v>0</v>
      </c>
      <c r="CV1152" s="157">
        <v>0</v>
      </c>
      <c r="CW1152" s="157">
        <v>0</v>
      </c>
      <c r="CX1152" s="157">
        <v>0</v>
      </c>
      <c r="CY1152" s="157">
        <v>0</v>
      </c>
      <c r="CZ1152" s="157">
        <v>0</v>
      </c>
      <c r="DA1152" s="157">
        <v>0</v>
      </c>
      <c r="DB1152" s="157">
        <v>0</v>
      </c>
      <c r="DC1152" s="157">
        <v>0</v>
      </c>
      <c r="DD1152" s="157">
        <v>0</v>
      </c>
      <c r="DE1152" s="157">
        <v>0</v>
      </c>
      <c r="DF1152" s="157">
        <v>0</v>
      </c>
      <c r="DG1152" s="157">
        <v>0</v>
      </c>
      <c r="DH1152" s="157">
        <v>0</v>
      </c>
      <c r="DI1152" s="157">
        <v>0</v>
      </c>
      <c r="DJ1152" s="157">
        <v>0</v>
      </c>
      <c r="DK1152" s="157">
        <v>0</v>
      </c>
      <c r="DL1152" s="157">
        <v>0</v>
      </c>
      <c r="DM1152" s="157">
        <v>0</v>
      </c>
      <c r="DN1152" s="157">
        <v>0</v>
      </c>
      <c r="DO1152" s="157">
        <v>0</v>
      </c>
      <c r="DP1152" s="157">
        <v>0</v>
      </c>
      <c r="DQ1152" s="157">
        <v>0</v>
      </c>
      <c r="DR1152" s="157">
        <v>0</v>
      </c>
      <c r="DS1152" s="157">
        <v>0</v>
      </c>
      <c r="DT1152" s="157">
        <v>0</v>
      </c>
      <c r="DU1152" s="157">
        <v>0</v>
      </c>
      <c r="DV1152" s="192">
        <v>3.3699999999999999E-5</v>
      </c>
      <c r="DW1152" s="157">
        <v>0</v>
      </c>
      <c r="DX1152" s="157">
        <v>0</v>
      </c>
      <c r="DY1152" s="157">
        <v>0</v>
      </c>
      <c r="DZ1152" s="157">
        <v>0</v>
      </c>
      <c r="EA1152" s="157">
        <v>0</v>
      </c>
      <c r="EB1152" s="192">
        <v>7.0400000000000004E-5</v>
      </c>
      <c r="EC1152" s="157">
        <v>0</v>
      </c>
      <c r="ED1152" s="157">
        <v>0</v>
      </c>
      <c r="EE1152" s="157">
        <v>0</v>
      </c>
      <c r="EF1152" s="157">
        <v>0</v>
      </c>
      <c r="EG1152" s="157">
        <v>0</v>
      </c>
      <c r="EH1152" s="157">
        <v>0</v>
      </c>
      <c r="EI1152" s="157">
        <v>0</v>
      </c>
      <c r="EJ1152" s="157">
        <v>0</v>
      </c>
      <c r="EK1152" s="157">
        <v>0</v>
      </c>
      <c r="EL1152" s="157">
        <v>0</v>
      </c>
      <c r="EM1152" s="192">
        <v>7.6299999999999998E-6</v>
      </c>
      <c r="EN1152" s="192">
        <v>2.6599999999999999E-5</v>
      </c>
      <c r="EO1152" s="157">
        <v>0</v>
      </c>
      <c r="EP1152" s="157">
        <v>0</v>
      </c>
      <c r="EQ1152" s="157">
        <v>0</v>
      </c>
      <c r="ER1152" s="157">
        <v>0</v>
      </c>
      <c r="ES1152" s="192">
        <v>2.2799999999999999E-5</v>
      </c>
      <c r="ET1152" s="157">
        <v>2.6044600000000001E-4</v>
      </c>
      <c r="EU1152" s="157">
        <v>0</v>
      </c>
      <c r="EV1152" s="157">
        <v>0</v>
      </c>
      <c r="EW1152" s="157">
        <v>0</v>
      </c>
      <c r="EX1152" s="157">
        <v>0</v>
      </c>
      <c r="EY1152" s="157">
        <v>0</v>
      </c>
      <c r="EZ1152" s="157">
        <v>0</v>
      </c>
      <c r="FA1152" s="157">
        <v>0</v>
      </c>
      <c r="FB1152" s="157">
        <v>0</v>
      </c>
      <c r="FC1152" s="157">
        <v>0</v>
      </c>
      <c r="FD1152" s="157">
        <v>0</v>
      </c>
      <c r="FE1152" s="157">
        <v>0</v>
      </c>
      <c r="FF1152" s="157">
        <v>0</v>
      </c>
      <c r="FG1152" s="157">
        <v>0</v>
      </c>
      <c r="FH1152" s="157">
        <v>0</v>
      </c>
      <c r="FI1152" s="157">
        <v>0</v>
      </c>
      <c r="FJ1152" s="157">
        <v>0</v>
      </c>
      <c r="FK1152" s="157">
        <v>1.8481699999999999E-4</v>
      </c>
      <c r="FL1152" s="157">
        <v>1.28427E-4</v>
      </c>
      <c r="FM1152" s="157">
        <v>1.26909E-4</v>
      </c>
      <c r="FN1152" s="157">
        <v>0</v>
      </c>
      <c r="FO1152" s="157">
        <v>0</v>
      </c>
      <c r="FP1152" s="157">
        <v>0</v>
      </c>
      <c r="FQ1152" s="157">
        <v>1.09666E-4</v>
      </c>
      <c r="FR1152" s="157">
        <v>0</v>
      </c>
      <c r="FS1152" s="157">
        <v>0</v>
      </c>
      <c r="FT1152" s="157">
        <v>0</v>
      </c>
      <c r="FU1152" s="157">
        <v>0</v>
      </c>
      <c r="FV1152" s="157">
        <v>0</v>
      </c>
      <c r="FW1152" s="157">
        <v>0</v>
      </c>
      <c r="FX1152" s="157">
        <v>0</v>
      </c>
      <c r="FY1152" s="157">
        <v>0</v>
      </c>
      <c r="FZ1152" s="157">
        <v>0</v>
      </c>
      <c r="GA1152" s="157">
        <v>0</v>
      </c>
      <c r="GB1152" s="157">
        <v>0</v>
      </c>
      <c r="GC1152" s="157">
        <v>0</v>
      </c>
      <c r="GD1152" s="157">
        <v>0</v>
      </c>
      <c r="GE1152" s="157">
        <v>0</v>
      </c>
      <c r="GF1152" s="157">
        <v>0</v>
      </c>
      <c r="GG1152" s="157">
        <v>0</v>
      </c>
      <c r="GH1152" s="157">
        <v>0</v>
      </c>
      <c r="GI1152" s="192">
        <v>5.1499999999999998E-5</v>
      </c>
      <c r="GJ1152" s="157">
        <v>0</v>
      </c>
      <c r="GK1152" s="157">
        <v>2.0702700000000001E-4</v>
      </c>
      <c r="GL1152" s="157">
        <v>0</v>
      </c>
      <c r="GM1152" s="157">
        <v>0</v>
      </c>
      <c r="GN1152" s="157">
        <v>2.4211100000000001E-4</v>
      </c>
      <c r="GO1152" s="157">
        <v>0</v>
      </c>
      <c r="GP1152" s="157">
        <v>0</v>
      </c>
      <c r="GQ1152" s="157">
        <v>0</v>
      </c>
      <c r="GR1152" s="157">
        <v>0</v>
      </c>
      <c r="GS1152" s="157">
        <v>0</v>
      </c>
      <c r="GT1152" s="157">
        <v>0</v>
      </c>
      <c r="GU1152" s="157">
        <v>0</v>
      </c>
      <c r="GV1152" s="157">
        <v>0</v>
      </c>
      <c r="GW1152" s="157">
        <v>0</v>
      </c>
      <c r="GX1152" s="157">
        <v>0</v>
      </c>
      <c r="GY1152" s="157">
        <v>0</v>
      </c>
      <c r="GZ1152" s="157">
        <v>0</v>
      </c>
      <c r="HA1152" s="157">
        <v>0</v>
      </c>
    </row>
    <row r="1153" spans="1:209" x14ac:dyDescent="0.2">
      <c r="A1153" s="157" t="s">
        <v>4962</v>
      </c>
      <c r="B1153" s="157">
        <v>0</v>
      </c>
      <c r="C1153" s="157">
        <v>0</v>
      </c>
      <c r="D1153" s="157">
        <v>0</v>
      </c>
      <c r="E1153" s="157">
        <v>0</v>
      </c>
      <c r="F1153" s="157">
        <v>0</v>
      </c>
      <c r="G1153" s="192">
        <v>1.42E-5</v>
      </c>
      <c r="H1153" s="157">
        <v>0</v>
      </c>
      <c r="I1153" s="157">
        <v>0</v>
      </c>
      <c r="J1153" s="157">
        <v>0</v>
      </c>
      <c r="K1153" s="157">
        <v>0</v>
      </c>
      <c r="L1153" s="157">
        <v>0</v>
      </c>
      <c r="M1153" s="157">
        <v>0</v>
      </c>
      <c r="N1153" s="157">
        <v>0</v>
      </c>
      <c r="O1153" s="157">
        <v>0</v>
      </c>
      <c r="P1153" s="157">
        <v>0</v>
      </c>
      <c r="Q1153" s="157">
        <v>0</v>
      </c>
      <c r="R1153" s="157">
        <v>0</v>
      </c>
      <c r="S1153" s="157">
        <v>0</v>
      </c>
      <c r="T1153" s="157">
        <v>0</v>
      </c>
      <c r="U1153" s="157">
        <v>0</v>
      </c>
      <c r="V1153" s="157">
        <v>0</v>
      </c>
      <c r="W1153" s="157">
        <v>0</v>
      </c>
      <c r="X1153" s="157">
        <v>0</v>
      </c>
      <c r="Y1153" s="157">
        <v>0</v>
      </c>
      <c r="Z1153" s="157">
        <v>0</v>
      </c>
      <c r="AA1153" s="157">
        <v>0</v>
      </c>
      <c r="AB1153" s="157">
        <v>0</v>
      </c>
      <c r="AC1153" s="157">
        <v>0</v>
      </c>
      <c r="AD1153" s="157">
        <v>0</v>
      </c>
      <c r="AE1153" s="157">
        <v>0</v>
      </c>
      <c r="AF1153" s="157">
        <v>0</v>
      </c>
      <c r="AG1153" s="157">
        <v>0</v>
      </c>
      <c r="AH1153" s="157">
        <v>0</v>
      </c>
      <c r="AI1153" s="157">
        <v>0</v>
      </c>
      <c r="AJ1153" s="157">
        <v>0</v>
      </c>
      <c r="AK1153" s="157">
        <v>0</v>
      </c>
      <c r="AL1153" s="157">
        <v>0</v>
      </c>
      <c r="AM1153" s="157">
        <v>0</v>
      </c>
      <c r="AN1153" s="157">
        <v>0</v>
      </c>
      <c r="AO1153" s="157">
        <v>0</v>
      </c>
      <c r="AP1153" s="157">
        <v>0</v>
      </c>
      <c r="AQ1153" s="157">
        <v>0</v>
      </c>
      <c r="AR1153" s="157">
        <v>0</v>
      </c>
      <c r="AS1153" s="157">
        <v>0</v>
      </c>
      <c r="AT1153" s="157">
        <v>0</v>
      </c>
      <c r="AU1153" s="157">
        <v>0</v>
      </c>
      <c r="AV1153" s="157">
        <v>0</v>
      </c>
      <c r="AW1153" s="157">
        <v>0</v>
      </c>
      <c r="AX1153" s="157">
        <v>0</v>
      </c>
      <c r="AY1153" s="157">
        <v>0</v>
      </c>
      <c r="AZ1153" s="157">
        <v>0</v>
      </c>
      <c r="BA1153" s="157">
        <v>0</v>
      </c>
      <c r="BB1153" s="157">
        <v>0</v>
      </c>
      <c r="BC1153" s="157">
        <v>0</v>
      </c>
      <c r="BD1153" s="157">
        <v>0</v>
      </c>
      <c r="BE1153" s="157">
        <v>0</v>
      </c>
      <c r="BF1153" s="157">
        <v>0</v>
      </c>
      <c r="BG1153" s="157">
        <v>0</v>
      </c>
      <c r="BH1153" s="157">
        <v>0</v>
      </c>
      <c r="BI1153" s="157">
        <v>0</v>
      </c>
      <c r="BJ1153" s="157">
        <v>0</v>
      </c>
      <c r="BK1153" s="157">
        <v>0</v>
      </c>
      <c r="BL1153" s="157">
        <v>0</v>
      </c>
      <c r="BM1153" s="157">
        <v>0</v>
      </c>
      <c r="BN1153" s="157">
        <v>0</v>
      </c>
      <c r="BO1153" s="157">
        <v>0</v>
      </c>
      <c r="BP1153" s="157">
        <v>0</v>
      </c>
      <c r="BQ1153" s="157">
        <v>0</v>
      </c>
      <c r="BR1153" s="192">
        <v>2.1100000000000001E-5</v>
      </c>
      <c r="BS1153" s="157">
        <v>0</v>
      </c>
      <c r="BT1153" s="157">
        <v>0</v>
      </c>
      <c r="BU1153" s="157">
        <v>0</v>
      </c>
      <c r="BV1153" s="157">
        <v>0</v>
      </c>
      <c r="BW1153" s="157">
        <v>0</v>
      </c>
      <c r="BX1153" s="157">
        <v>0</v>
      </c>
      <c r="BY1153" s="157">
        <v>0</v>
      </c>
      <c r="BZ1153" s="157">
        <v>0</v>
      </c>
      <c r="CA1153" s="157">
        <v>0</v>
      </c>
      <c r="CB1153" s="157">
        <v>0</v>
      </c>
      <c r="CC1153" s="157">
        <v>0</v>
      </c>
      <c r="CD1153" s="157">
        <v>0</v>
      </c>
      <c r="CE1153" s="157">
        <v>0</v>
      </c>
      <c r="CF1153" s="157">
        <v>0</v>
      </c>
      <c r="CG1153" s="157">
        <v>0</v>
      </c>
      <c r="CH1153" s="157">
        <v>0</v>
      </c>
      <c r="CI1153" s="157">
        <v>0</v>
      </c>
      <c r="CJ1153" s="157">
        <v>0</v>
      </c>
      <c r="CK1153" s="157">
        <v>0</v>
      </c>
      <c r="CL1153" s="157">
        <v>0</v>
      </c>
      <c r="CM1153" s="157">
        <v>0</v>
      </c>
      <c r="CN1153" s="157">
        <v>0</v>
      </c>
      <c r="CO1153" s="157">
        <v>0</v>
      </c>
      <c r="CP1153" s="157">
        <v>0</v>
      </c>
      <c r="CQ1153" s="157">
        <v>0</v>
      </c>
      <c r="CR1153" s="157">
        <v>0</v>
      </c>
      <c r="CS1153" s="157">
        <v>0</v>
      </c>
      <c r="CT1153" s="157">
        <v>0</v>
      </c>
      <c r="CU1153" s="157">
        <v>0</v>
      </c>
      <c r="CV1153" s="157">
        <v>0</v>
      </c>
      <c r="CW1153" s="157">
        <v>0</v>
      </c>
      <c r="CX1153" s="157">
        <v>0</v>
      </c>
      <c r="CY1153" s="157">
        <v>0</v>
      </c>
      <c r="CZ1153" s="157">
        <v>0</v>
      </c>
      <c r="DA1153" s="157">
        <v>0</v>
      </c>
      <c r="DB1153" s="157">
        <v>0</v>
      </c>
      <c r="DC1153" s="157">
        <v>0</v>
      </c>
      <c r="DD1153" s="157">
        <v>0</v>
      </c>
      <c r="DE1153" s="157">
        <v>0</v>
      </c>
      <c r="DF1153" s="157">
        <v>0</v>
      </c>
      <c r="DG1153" s="157">
        <v>0</v>
      </c>
      <c r="DH1153" s="157">
        <v>0</v>
      </c>
      <c r="DI1153" s="157">
        <v>0</v>
      </c>
      <c r="DJ1153" s="157">
        <v>0</v>
      </c>
      <c r="DK1153" s="157">
        <v>0</v>
      </c>
      <c r="DL1153" s="157">
        <v>0</v>
      </c>
      <c r="DM1153" s="157">
        <v>0</v>
      </c>
      <c r="DN1153" s="157">
        <v>0</v>
      </c>
      <c r="DO1153" s="157">
        <v>0</v>
      </c>
      <c r="DP1153" s="157">
        <v>0</v>
      </c>
      <c r="DQ1153" s="157">
        <v>0</v>
      </c>
      <c r="DR1153" s="157">
        <v>0</v>
      </c>
      <c r="DS1153" s="157">
        <v>0</v>
      </c>
      <c r="DT1153" s="157">
        <v>0</v>
      </c>
      <c r="DU1153" s="157">
        <v>0</v>
      </c>
      <c r="DV1153" s="157">
        <v>0</v>
      </c>
      <c r="DW1153" s="157">
        <v>0</v>
      </c>
      <c r="DX1153" s="157">
        <v>0</v>
      </c>
      <c r="DY1153" s="192">
        <v>1.6200000000000001E-5</v>
      </c>
      <c r="DZ1153" s="157">
        <v>0</v>
      </c>
      <c r="EA1153" s="157">
        <v>0</v>
      </c>
      <c r="EB1153" s="157">
        <v>0</v>
      </c>
      <c r="EC1153" s="157">
        <v>0</v>
      </c>
      <c r="ED1153" s="157">
        <v>0</v>
      </c>
      <c r="EE1153" s="157">
        <v>0</v>
      </c>
      <c r="EF1153" s="157">
        <v>0</v>
      </c>
      <c r="EG1153" s="192">
        <v>3.0599999999999998E-5</v>
      </c>
      <c r="EH1153" s="157">
        <v>0</v>
      </c>
      <c r="EI1153" s="157">
        <v>0</v>
      </c>
      <c r="EJ1153" s="157">
        <v>0</v>
      </c>
      <c r="EK1153" s="157">
        <v>0</v>
      </c>
      <c r="EL1153" s="157">
        <v>0</v>
      </c>
      <c r="EM1153" s="157">
        <v>0</v>
      </c>
      <c r="EN1153" s="157">
        <v>0</v>
      </c>
      <c r="EO1153" s="157">
        <v>0</v>
      </c>
      <c r="EP1153" s="157">
        <v>0</v>
      </c>
      <c r="EQ1153" s="157">
        <v>0</v>
      </c>
      <c r="ER1153" s="157">
        <v>0</v>
      </c>
      <c r="ES1153" s="157">
        <v>0</v>
      </c>
      <c r="ET1153" s="157">
        <v>0</v>
      </c>
      <c r="EU1153" s="157">
        <v>0</v>
      </c>
      <c r="EV1153" s="157">
        <v>0</v>
      </c>
      <c r="EW1153" s="157">
        <v>0</v>
      </c>
      <c r="EX1153" s="157">
        <v>0</v>
      </c>
      <c r="EY1153" s="157">
        <v>0</v>
      </c>
      <c r="EZ1153" s="157">
        <v>0</v>
      </c>
      <c r="FA1153" s="157">
        <v>0</v>
      </c>
      <c r="FB1153" s="157">
        <v>0</v>
      </c>
      <c r="FC1153" s="157">
        <v>0</v>
      </c>
      <c r="FD1153" s="157">
        <v>0</v>
      </c>
      <c r="FE1153" s="157">
        <v>0</v>
      </c>
      <c r="FF1153" s="157">
        <v>0</v>
      </c>
      <c r="FG1153" s="157">
        <v>0</v>
      </c>
      <c r="FH1153" s="157">
        <v>0</v>
      </c>
      <c r="FI1153" s="157">
        <v>0</v>
      </c>
      <c r="FJ1153" s="157">
        <v>0</v>
      </c>
      <c r="FK1153" s="157">
        <v>0</v>
      </c>
      <c r="FL1153" s="157">
        <v>0</v>
      </c>
      <c r="FM1153" s="157">
        <v>0</v>
      </c>
      <c r="FN1153" s="157">
        <v>0</v>
      </c>
      <c r="FO1153" s="157">
        <v>0</v>
      </c>
      <c r="FP1153" s="157">
        <v>0</v>
      </c>
      <c r="FQ1153" s="157">
        <v>0</v>
      </c>
      <c r="FR1153" s="157">
        <v>0</v>
      </c>
      <c r="FS1153" s="157">
        <v>0</v>
      </c>
      <c r="FT1153" s="157">
        <v>0</v>
      </c>
      <c r="FU1153" s="157">
        <v>0</v>
      </c>
      <c r="FV1153" s="157">
        <v>0</v>
      </c>
      <c r="FW1153" s="157">
        <v>0</v>
      </c>
      <c r="FX1153" s="157">
        <v>0</v>
      </c>
      <c r="FY1153" s="157">
        <v>0</v>
      </c>
      <c r="FZ1153" s="157">
        <v>0</v>
      </c>
      <c r="GA1153" s="157">
        <v>0</v>
      </c>
      <c r="GB1153" s="157">
        <v>0</v>
      </c>
      <c r="GC1153" s="157">
        <v>0</v>
      </c>
      <c r="GD1153" s="157">
        <v>0</v>
      </c>
      <c r="GE1153" s="157">
        <v>0</v>
      </c>
      <c r="GF1153" s="157">
        <v>0</v>
      </c>
      <c r="GG1153" s="157">
        <v>0</v>
      </c>
      <c r="GH1153" s="157">
        <v>0</v>
      </c>
      <c r="GI1153" s="157">
        <v>0</v>
      </c>
      <c r="GJ1153" s="157">
        <v>0</v>
      </c>
      <c r="GK1153" s="157">
        <v>0</v>
      </c>
      <c r="GL1153" s="157">
        <v>0</v>
      </c>
      <c r="GM1153" s="157">
        <v>0</v>
      </c>
      <c r="GN1153" s="157">
        <v>0</v>
      </c>
      <c r="GO1153" s="157">
        <v>0</v>
      </c>
      <c r="GP1153" s="157">
        <v>0</v>
      </c>
      <c r="GQ1153" s="157">
        <v>0</v>
      </c>
      <c r="GR1153" s="157">
        <v>0</v>
      </c>
      <c r="GS1153" s="157">
        <v>1.8271499999999999E-4</v>
      </c>
      <c r="GT1153" s="157">
        <v>0</v>
      </c>
      <c r="GU1153" s="157">
        <v>0</v>
      </c>
      <c r="GV1153" s="157">
        <v>0</v>
      </c>
      <c r="GW1153" s="157">
        <v>0</v>
      </c>
      <c r="GX1153" s="157">
        <v>0</v>
      </c>
      <c r="GY1153" s="157">
        <v>0</v>
      </c>
      <c r="GZ1153" s="157">
        <v>0</v>
      </c>
      <c r="HA1153" s="157">
        <v>0</v>
      </c>
    </row>
    <row r="1154" spans="1:209" x14ac:dyDescent="0.2">
      <c r="A1154" s="157" t="s">
        <v>4963</v>
      </c>
      <c r="B1154" s="157">
        <v>0</v>
      </c>
      <c r="C1154" s="157">
        <v>0</v>
      </c>
      <c r="D1154" s="157">
        <v>0</v>
      </c>
      <c r="E1154" s="157">
        <v>0</v>
      </c>
      <c r="F1154" s="157">
        <v>0</v>
      </c>
      <c r="G1154" s="157">
        <v>0</v>
      </c>
      <c r="H1154" s="157">
        <v>0</v>
      </c>
      <c r="I1154" s="157">
        <v>0</v>
      </c>
      <c r="J1154" s="157">
        <v>0</v>
      </c>
      <c r="K1154" s="157">
        <v>0</v>
      </c>
      <c r="L1154" s="157">
        <v>1.53542E-4</v>
      </c>
      <c r="M1154" s="157">
        <v>0</v>
      </c>
      <c r="N1154" s="157">
        <v>0</v>
      </c>
      <c r="O1154" s="157">
        <v>0</v>
      </c>
      <c r="P1154" s="157">
        <v>0</v>
      </c>
      <c r="Q1154" s="157">
        <v>0</v>
      </c>
      <c r="R1154" s="157">
        <v>0</v>
      </c>
      <c r="S1154" s="157">
        <v>0</v>
      </c>
      <c r="T1154" s="157">
        <v>0</v>
      </c>
      <c r="U1154" s="157">
        <v>0</v>
      </c>
      <c r="V1154" s="192">
        <v>2.0299999999999999E-5</v>
      </c>
      <c r="W1154" s="157">
        <v>0</v>
      </c>
      <c r="X1154" s="157">
        <v>0</v>
      </c>
      <c r="Y1154" s="157">
        <v>0</v>
      </c>
      <c r="Z1154" s="157">
        <v>0</v>
      </c>
      <c r="AA1154" s="192">
        <v>1.6399999999999999E-5</v>
      </c>
      <c r="AB1154" s="157">
        <v>0</v>
      </c>
      <c r="AC1154" s="157">
        <v>0</v>
      </c>
      <c r="AD1154" s="157">
        <v>0</v>
      </c>
      <c r="AE1154" s="157">
        <v>0</v>
      </c>
      <c r="AF1154" s="157">
        <v>0</v>
      </c>
      <c r="AG1154" s="157">
        <v>0</v>
      </c>
      <c r="AH1154" s="157">
        <v>0</v>
      </c>
      <c r="AI1154" s="157">
        <v>0</v>
      </c>
      <c r="AJ1154" s="157">
        <v>0</v>
      </c>
      <c r="AK1154" s="157">
        <v>0</v>
      </c>
      <c r="AL1154" s="157">
        <v>0</v>
      </c>
      <c r="AM1154" s="157">
        <v>0</v>
      </c>
      <c r="AN1154" s="157">
        <v>0</v>
      </c>
      <c r="AO1154" s="157">
        <v>0</v>
      </c>
      <c r="AP1154" s="157">
        <v>0</v>
      </c>
      <c r="AQ1154" s="157">
        <v>0</v>
      </c>
      <c r="AR1154" s="157">
        <v>0</v>
      </c>
      <c r="AS1154" s="192">
        <v>4.5500000000000001E-5</v>
      </c>
      <c r="AT1154" s="157">
        <v>0</v>
      </c>
      <c r="AU1154" s="157">
        <v>1.0305E-4</v>
      </c>
      <c r="AV1154" s="157">
        <v>1.9582900000000001E-4</v>
      </c>
      <c r="AW1154" s="157">
        <v>2.0514200000000001E-4</v>
      </c>
      <c r="AX1154" s="157">
        <v>0</v>
      </c>
      <c r="AY1154" s="157">
        <v>0</v>
      </c>
      <c r="AZ1154" s="192">
        <v>7.5900000000000002E-5</v>
      </c>
      <c r="BA1154" s="157">
        <v>0</v>
      </c>
      <c r="BB1154" s="157">
        <v>0</v>
      </c>
      <c r="BC1154" s="157">
        <v>0</v>
      </c>
      <c r="BD1154" s="157">
        <v>0</v>
      </c>
      <c r="BE1154" s="192">
        <v>6.1699999999999995E-5</v>
      </c>
      <c r="BF1154" s="157">
        <v>0</v>
      </c>
      <c r="BG1154" s="157">
        <v>0</v>
      </c>
      <c r="BH1154" s="157">
        <v>0</v>
      </c>
      <c r="BI1154" s="157">
        <v>0</v>
      </c>
      <c r="BJ1154" s="157">
        <v>0</v>
      </c>
      <c r="BK1154" s="192">
        <v>1.7200000000000001E-5</v>
      </c>
      <c r="BL1154" s="157">
        <v>0</v>
      </c>
      <c r="BM1154" s="157">
        <v>0</v>
      </c>
      <c r="BN1154" s="157">
        <v>0</v>
      </c>
      <c r="BO1154" s="157">
        <v>0</v>
      </c>
      <c r="BP1154" s="157">
        <v>0</v>
      </c>
      <c r="BQ1154" s="157">
        <v>0</v>
      </c>
      <c r="BR1154" s="157">
        <v>0</v>
      </c>
      <c r="BS1154" s="157">
        <v>0</v>
      </c>
      <c r="BT1154" s="157">
        <v>0</v>
      </c>
      <c r="BU1154" s="157">
        <v>0</v>
      </c>
      <c r="BV1154" s="157">
        <v>0</v>
      </c>
      <c r="BW1154" s="157">
        <v>0</v>
      </c>
      <c r="BX1154" s="157">
        <v>0</v>
      </c>
      <c r="BY1154" s="157">
        <v>0</v>
      </c>
      <c r="BZ1154" s="157">
        <v>0</v>
      </c>
      <c r="CA1154" s="157">
        <v>0</v>
      </c>
      <c r="CB1154" s="157">
        <v>0</v>
      </c>
      <c r="CC1154" s="157">
        <v>0</v>
      </c>
      <c r="CD1154" s="157">
        <v>0</v>
      </c>
      <c r="CE1154" s="157">
        <v>0</v>
      </c>
      <c r="CF1154" s="157">
        <v>0</v>
      </c>
      <c r="CG1154" s="157">
        <v>0</v>
      </c>
      <c r="CH1154" s="157">
        <v>0</v>
      </c>
      <c r="CI1154" s="157">
        <v>0</v>
      </c>
      <c r="CJ1154" s="157">
        <v>0</v>
      </c>
      <c r="CK1154" s="157">
        <v>0</v>
      </c>
      <c r="CL1154" s="157">
        <v>0</v>
      </c>
      <c r="CM1154" s="157">
        <v>0</v>
      </c>
      <c r="CN1154" s="157">
        <v>0</v>
      </c>
      <c r="CO1154" s="157">
        <v>0</v>
      </c>
      <c r="CP1154" s="157">
        <v>0</v>
      </c>
      <c r="CQ1154" s="157">
        <v>0</v>
      </c>
      <c r="CR1154" s="157">
        <v>0</v>
      </c>
      <c r="CS1154" s="157">
        <v>0</v>
      </c>
      <c r="CT1154" s="157">
        <v>0</v>
      </c>
      <c r="CU1154" s="157">
        <v>0</v>
      </c>
      <c r="CV1154" s="157">
        <v>0</v>
      </c>
      <c r="CW1154" s="157">
        <v>0</v>
      </c>
      <c r="CX1154" s="157">
        <v>0</v>
      </c>
      <c r="CY1154" s="157">
        <v>0</v>
      </c>
      <c r="CZ1154" s="157">
        <v>0</v>
      </c>
      <c r="DA1154" s="157">
        <v>0</v>
      </c>
      <c r="DB1154" s="157">
        <v>0</v>
      </c>
      <c r="DC1154" s="157">
        <v>0</v>
      </c>
      <c r="DD1154" s="157">
        <v>0</v>
      </c>
      <c r="DE1154" s="157">
        <v>0</v>
      </c>
      <c r="DF1154" s="157">
        <v>0</v>
      </c>
      <c r="DG1154" s="157">
        <v>0</v>
      </c>
      <c r="DH1154" s="157">
        <v>0</v>
      </c>
      <c r="DI1154" s="157">
        <v>0</v>
      </c>
      <c r="DJ1154" s="157">
        <v>0</v>
      </c>
      <c r="DK1154" s="157">
        <v>0</v>
      </c>
      <c r="DL1154" s="157">
        <v>0</v>
      </c>
      <c r="DM1154" s="157">
        <v>0</v>
      </c>
      <c r="DN1154" s="157">
        <v>0</v>
      </c>
      <c r="DO1154" s="157">
        <v>0</v>
      </c>
      <c r="DP1154" s="157">
        <v>0</v>
      </c>
      <c r="DQ1154" s="157">
        <v>0</v>
      </c>
      <c r="DR1154" s="157">
        <v>0</v>
      </c>
      <c r="DS1154" s="157">
        <v>0</v>
      </c>
      <c r="DT1154" s="157">
        <v>0</v>
      </c>
      <c r="DU1154" s="157">
        <v>0</v>
      </c>
      <c r="DV1154" s="157">
        <v>0</v>
      </c>
      <c r="DW1154" s="157">
        <v>0</v>
      </c>
      <c r="DX1154" s="157">
        <v>0</v>
      </c>
      <c r="DY1154" s="157">
        <v>0</v>
      </c>
      <c r="DZ1154" s="157">
        <v>0</v>
      </c>
      <c r="EA1154" s="157">
        <v>0</v>
      </c>
      <c r="EB1154" s="157">
        <v>0</v>
      </c>
      <c r="EC1154" s="157">
        <v>0</v>
      </c>
      <c r="ED1154" s="157">
        <v>0</v>
      </c>
      <c r="EE1154" s="157">
        <v>0</v>
      </c>
      <c r="EF1154" s="157">
        <v>0</v>
      </c>
      <c r="EG1154" s="157">
        <v>0</v>
      </c>
      <c r="EH1154" s="157">
        <v>0</v>
      </c>
      <c r="EI1154" s="157">
        <v>0</v>
      </c>
      <c r="EJ1154" s="157">
        <v>0</v>
      </c>
      <c r="EK1154" s="157">
        <v>0</v>
      </c>
      <c r="EL1154" s="157">
        <v>0</v>
      </c>
      <c r="EM1154" s="157">
        <v>0</v>
      </c>
      <c r="EN1154" s="157">
        <v>0</v>
      </c>
      <c r="EO1154" s="157">
        <v>0</v>
      </c>
      <c r="EP1154" s="157">
        <v>0</v>
      </c>
      <c r="EQ1154" s="157">
        <v>0</v>
      </c>
      <c r="ER1154" s="157">
        <v>0</v>
      </c>
      <c r="ES1154" s="157">
        <v>0</v>
      </c>
      <c r="ET1154" s="157">
        <v>0</v>
      </c>
      <c r="EU1154" s="157">
        <v>0</v>
      </c>
      <c r="EV1154" s="157">
        <v>0</v>
      </c>
      <c r="EW1154" s="157">
        <v>0</v>
      </c>
      <c r="EX1154" s="157">
        <v>0</v>
      </c>
      <c r="EY1154" s="157">
        <v>0</v>
      </c>
      <c r="EZ1154" s="157">
        <v>0</v>
      </c>
      <c r="FA1154" s="157">
        <v>0</v>
      </c>
      <c r="FB1154" s="157">
        <v>0</v>
      </c>
      <c r="FC1154" s="157">
        <v>0</v>
      </c>
      <c r="FD1154" s="157">
        <v>0</v>
      </c>
      <c r="FE1154" s="157">
        <v>0</v>
      </c>
      <c r="FF1154" s="157">
        <v>0</v>
      </c>
      <c r="FG1154" s="157">
        <v>0</v>
      </c>
      <c r="FH1154" s="157">
        <v>0</v>
      </c>
      <c r="FI1154" s="157">
        <v>0</v>
      </c>
      <c r="FJ1154" s="157">
        <v>0</v>
      </c>
      <c r="FK1154" s="157">
        <v>0</v>
      </c>
      <c r="FL1154" s="157">
        <v>0</v>
      </c>
      <c r="FM1154" s="157">
        <v>0</v>
      </c>
      <c r="FN1154" s="157">
        <v>0</v>
      </c>
      <c r="FO1154" s="157">
        <v>0</v>
      </c>
      <c r="FP1154" s="157">
        <v>0</v>
      </c>
      <c r="FQ1154" s="157">
        <v>0</v>
      </c>
      <c r="FR1154" s="157">
        <v>0</v>
      </c>
      <c r="FS1154" s="157">
        <v>0</v>
      </c>
      <c r="FT1154" s="157">
        <v>0</v>
      </c>
      <c r="FU1154" s="157">
        <v>0</v>
      </c>
      <c r="FV1154" s="157">
        <v>0</v>
      </c>
      <c r="FW1154" s="157">
        <v>0</v>
      </c>
      <c r="FX1154" s="157">
        <v>0</v>
      </c>
      <c r="FY1154" s="157">
        <v>0</v>
      </c>
      <c r="FZ1154" s="157">
        <v>0</v>
      </c>
      <c r="GA1154" s="157">
        <v>0</v>
      </c>
      <c r="GB1154" s="157">
        <v>0</v>
      </c>
      <c r="GC1154" s="157">
        <v>0</v>
      </c>
      <c r="GD1154" s="157">
        <v>0</v>
      </c>
      <c r="GE1154" s="157">
        <v>0</v>
      </c>
      <c r="GF1154" s="157">
        <v>0</v>
      </c>
      <c r="GG1154" s="157">
        <v>0</v>
      </c>
      <c r="GH1154" s="157">
        <v>0</v>
      </c>
      <c r="GI1154" s="157">
        <v>0</v>
      </c>
      <c r="GJ1154" s="157">
        <v>0</v>
      </c>
      <c r="GK1154" s="157">
        <v>0</v>
      </c>
      <c r="GL1154" s="157">
        <v>0</v>
      </c>
      <c r="GM1154" s="157">
        <v>0</v>
      </c>
      <c r="GN1154" s="157">
        <v>0</v>
      </c>
      <c r="GO1154" s="157">
        <v>0</v>
      </c>
      <c r="GP1154" s="157">
        <v>0</v>
      </c>
      <c r="GQ1154" s="157">
        <v>0</v>
      </c>
      <c r="GR1154" s="157">
        <v>0</v>
      </c>
      <c r="GS1154" s="157">
        <v>0</v>
      </c>
      <c r="GT1154" s="157">
        <v>0</v>
      </c>
      <c r="GU1154" s="157">
        <v>0</v>
      </c>
      <c r="GV1154" s="157">
        <v>0</v>
      </c>
      <c r="GW1154" s="157">
        <v>0</v>
      </c>
      <c r="GX1154" s="157">
        <v>0</v>
      </c>
      <c r="GY1154" s="157">
        <v>0</v>
      </c>
      <c r="GZ1154" s="157">
        <v>0</v>
      </c>
      <c r="HA1154" s="157">
        <v>0</v>
      </c>
    </row>
    <row r="1155" spans="1:209" x14ac:dyDescent="0.2">
      <c r="A1155" s="157" t="s">
        <v>4964</v>
      </c>
      <c r="B1155" s="157">
        <v>3.1925999999999999E-3</v>
      </c>
      <c r="C1155" s="157">
        <v>2.6923390000000002E-3</v>
      </c>
      <c r="D1155" s="157">
        <v>4.6900329999999997E-3</v>
      </c>
      <c r="E1155" s="157">
        <v>2.400597E-3</v>
      </c>
      <c r="F1155" s="157">
        <v>2.0385889999999999E-3</v>
      </c>
      <c r="G1155" s="157">
        <v>3.4312890000000001E-3</v>
      </c>
      <c r="H1155" s="157">
        <v>5.1369320000000003E-3</v>
      </c>
      <c r="I1155" s="157">
        <v>4.6223949999999996E-3</v>
      </c>
      <c r="J1155" s="157">
        <v>1.59509E-3</v>
      </c>
      <c r="K1155" s="157">
        <v>2.491694E-3</v>
      </c>
      <c r="L1155" s="157">
        <v>5.356899E-3</v>
      </c>
      <c r="M1155" s="157">
        <v>3.8544310000000002E-3</v>
      </c>
      <c r="N1155" s="157">
        <v>2.5183810000000001E-3</v>
      </c>
      <c r="O1155" s="157">
        <v>1.84661E-3</v>
      </c>
      <c r="P1155" s="157">
        <v>3.2294929999999999E-3</v>
      </c>
      <c r="Q1155" s="157">
        <v>1.2484197000000001E-2</v>
      </c>
      <c r="R1155" s="157">
        <v>3.4251059999999998E-3</v>
      </c>
      <c r="S1155" s="157">
        <v>1.0880767E-2</v>
      </c>
      <c r="T1155" s="157">
        <v>9.5690689999999995E-3</v>
      </c>
      <c r="U1155" s="157">
        <v>3.9704420000000002E-3</v>
      </c>
      <c r="V1155" s="157">
        <v>1.3600190000000001E-3</v>
      </c>
      <c r="W1155" s="157">
        <v>3.484558E-3</v>
      </c>
      <c r="X1155" s="157">
        <v>2.9814419999999999E-3</v>
      </c>
      <c r="Y1155" s="157">
        <v>4.221013E-3</v>
      </c>
      <c r="Z1155" s="157">
        <v>4.274707E-3</v>
      </c>
      <c r="AA1155" s="157">
        <v>3.3517349999999998E-3</v>
      </c>
      <c r="AB1155" s="157">
        <v>5.1791240000000002E-3</v>
      </c>
      <c r="AC1155" s="157">
        <v>9.3993670000000005E-3</v>
      </c>
      <c r="AD1155" s="157">
        <v>4.2893469999999998E-3</v>
      </c>
      <c r="AE1155" s="157">
        <v>2.5585759999999999E-3</v>
      </c>
      <c r="AF1155" s="157">
        <v>2.2165639999999999E-3</v>
      </c>
      <c r="AG1155" s="157">
        <v>1.4452102E-2</v>
      </c>
      <c r="AH1155" s="157">
        <v>4.5913799999999999E-3</v>
      </c>
      <c r="AI1155" s="157">
        <v>3.3263709999999998E-3</v>
      </c>
      <c r="AJ1155" s="157">
        <v>6.4637569999999997E-3</v>
      </c>
      <c r="AK1155" s="157">
        <v>2.1886929999999998E-3</v>
      </c>
      <c r="AL1155" s="157">
        <v>4.3093580000000001E-3</v>
      </c>
      <c r="AM1155" s="157">
        <v>8.4616020000000004E-3</v>
      </c>
      <c r="AN1155" s="157">
        <v>6.3866050000000001E-3</v>
      </c>
      <c r="AO1155" s="157">
        <v>5.0598329999999997E-3</v>
      </c>
      <c r="AP1155" s="157">
        <v>2.661437E-3</v>
      </c>
      <c r="AQ1155" s="157">
        <v>4.081889E-3</v>
      </c>
      <c r="AR1155" s="157">
        <v>4.585286E-3</v>
      </c>
      <c r="AS1155" s="157">
        <v>3.3702239999999998E-3</v>
      </c>
      <c r="AT1155" s="157">
        <v>2.8963389999999999E-3</v>
      </c>
      <c r="AU1155" s="157">
        <v>9.2745299999999996E-4</v>
      </c>
      <c r="AV1155" s="157">
        <v>1.1113286999999999E-2</v>
      </c>
      <c r="AW1155" s="157">
        <v>4.9234140000000001E-3</v>
      </c>
      <c r="AX1155" s="157">
        <v>1.1579819999999999E-3</v>
      </c>
      <c r="AY1155" s="157">
        <v>5.2962950000000003E-3</v>
      </c>
      <c r="AZ1155" s="157">
        <v>2.9593660000000002E-3</v>
      </c>
      <c r="BA1155" s="157">
        <v>7.7786340000000004E-3</v>
      </c>
      <c r="BB1155" s="157">
        <v>7.1970819999999996E-3</v>
      </c>
      <c r="BC1155" s="157">
        <v>4.5017929999999996E-3</v>
      </c>
      <c r="BD1155" s="157">
        <v>2.4030459999999998E-3</v>
      </c>
      <c r="BE1155" s="157">
        <v>2.9627799999999999E-3</v>
      </c>
      <c r="BF1155" s="157">
        <v>3.2763150000000001E-3</v>
      </c>
      <c r="BG1155" s="157">
        <v>1.3976049999999999E-3</v>
      </c>
      <c r="BH1155" s="157">
        <v>9.8918599999999997E-4</v>
      </c>
      <c r="BI1155" s="157">
        <v>3.43159E-4</v>
      </c>
      <c r="BJ1155" s="157">
        <v>1.2203139999999999E-3</v>
      </c>
      <c r="BK1155" s="157">
        <v>3.651081E-3</v>
      </c>
      <c r="BL1155" s="157">
        <v>2.146153E-3</v>
      </c>
      <c r="BM1155" s="157">
        <v>2.1043770000000002E-3</v>
      </c>
      <c r="BN1155" s="157">
        <v>1.383425E-3</v>
      </c>
      <c r="BO1155" s="157">
        <v>5.3829209999999997E-3</v>
      </c>
      <c r="BP1155" s="157">
        <v>1.571699E-3</v>
      </c>
      <c r="BQ1155" s="157">
        <v>8.3697000000000003E-4</v>
      </c>
      <c r="BR1155" s="157">
        <v>1.3340522E-2</v>
      </c>
      <c r="BS1155" s="157">
        <v>3.96511E-4</v>
      </c>
      <c r="BT1155" s="157">
        <v>1.042149E-3</v>
      </c>
      <c r="BU1155" s="157">
        <v>8.5624200000000001E-4</v>
      </c>
      <c r="BV1155" s="157">
        <v>2.0436289999999999E-3</v>
      </c>
      <c r="BW1155" s="157">
        <v>8.306641E-3</v>
      </c>
      <c r="BX1155" s="157">
        <v>3.714443E-3</v>
      </c>
      <c r="BY1155" s="157">
        <v>7.8071900000000003E-4</v>
      </c>
      <c r="BZ1155" s="157">
        <v>3.1874730000000001E-3</v>
      </c>
      <c r="CA1155" s="157">
        <v>2.7025180000000001E-3</v>
      </c>
      <c r="CB1155" s="157">
        <v>4.760869E-3</v>
      </c>
      <c r="CC1155" s="157">
        <v>1.05061E-3</v>
      </c>
      <c r="CD1155" s="157">
        <v>5.1539180000000004E-3</v>
      </c>
      <c r="CE1155" s="157">
        <v>3.330843E-3</v>
      </c>
      <c r="CF1155" s="157">
        <v>4.9569380000000001E-3</v>
      </c>
      <c r="CG1155" s="157">
        <v>3.469813E-3</v>
      </c>
      <c r="CH1155" s="157">
        <v>2.8740219999999999E-3</v>
      </c>
      <c r="CI1155" s="157">
        <v>5.4506700000000003E-3</v>
      </c>
      <c r="CJ1155" s="157">
        <v>6.4615219999999999E-3</v>
      </c>
      <c r="CK1155" s="157">
        <v>9.4700029999999994E-3</v>
      </c>
      <c r="CL1155" s="157">
        <v>6.7354240000000003E-3</v>
      </c>
      <c r="CM1155" s="157">
        <v>1.7818502999999999E-2</v>
      </c>
      <c r="CN1155" s="157">
        <v>3.3777070000000002E-3</v>
      </c>
      <c r="CO1155" s="157">
        <v>8.5821790000000005E-3</v>
      </c>
      <c r="CP1155" s="157">
        <v>7.2246389999999997E-3</v>
      </c>
      <c r="CQ1155" s="157">
        <v>9.0362889999999994E-3</v>
      </c>
      <c r="CR1155" s="157">
        <v>7.3347070000000002E-3</v>
      </c>
      <c r="CS1155" s="157">
        <v>5.8160740000000001E-3</v>
      </c>
      <c r="CT1155" s="157">
        <v>3.7840019999999999E-3</v>
      </c>
      <c r="CU1155" s="157">
        <v>7.8941069999999992E-3</v>
      </c>
      <c r="CV1155" s="157">
        <v>1.4877217999999999E-2</v>
      </c>
      <c r="CW1155" s="157">
        <v>1.4874984000000001E-2</v>
      </c>
      <c r="CX1155" s="157">
        <v>6.2905749999999996E-3</v>
      </c>
      <c r="CY1155" s="157">
        <v>1.071764E-2</v>
      </c>
      <c r="CZ1155" s="157">
        <v>3.8892699999999998E-3</v>
      </c>
      <c r="DA1155" s="157">
        <v>2.8276740000000001E-3</v>
      </c>
      <c r="DB1155" s="157">
        <v>2.3764810000000002E-3</v>
      </c>
      <c r="DC1155" s="157">
        <v>3.8864979999999999E-3</v>
      </c>
      <c r="DD1155" s="157">
        <v>5.1162400000000002E-4</v>
      </c>
      <c r="DE1155" s="157">
        <v>5.8519790000000002E-3</v>
      </c>
      <c r="DF1155" s="157">
        <v>3.262118E-3</v>
      </c>
      <c r="DG1155" s="157">
        <v>6.1764710000000002E-3</v>
      </c>
      <c r="DH1155" s="157">
        <v>5.7378159999999997E-3</v>
      </c>
      <c r="DI1155" s="157">
        <v>9.1149249999999994E-3</v>
      </c>
      <c r="DJ1155" s="157">
        <v>1.7097460000000001E-3</v>
      </c>
      <c r="DK1155" s="157">
        <v>4.3832819999999996E-3</v>
      </c>
      <c r="DL1155" s="157">
        <v>6.9629940000000001E-3</v>
      </c>
      <c r="DM1155" s="157">
        <v>6.2327650000000004E-3</v>
      </c>
      <c r="DN1155" s="157">
        <v>7.165851E-3</v>
      </c>
      <c r="DO1155" s="157">
        <v>5.6366280000000003E-3</v>
      </c>
      <c r="DP1155" s="157">
        <v>3.9254320000000004E-3</v>
      </c>
      <c r="DQ1155" s="157">
        <v>3.4182639999999999E-3</v>
      </c>
      <c r="DR1155" s="157">
        <v>1.3014565000000001E-2</v>
      </c>
      <c r="DS1155" s="157">
        <v>6.4716840000000001E-3</v>
      </c>
      <c r="DT1155" s="157">
        <v>3.599255E-3</v>
      </c>
      <c r="DU1155" s="157">
        <v>2.8767520000000002E-3</v>
      </c>
      <c r="DV1155" s="157">
        <v>9.4441399999999997E-4</v>
      </c>
      <c r="DW1155" s="157">
        <v>4.8504020000000002E-3</v>
      </c>
      <c r="DX1155" s="157">
        <v>2.63802E-3</v>
      </c>
      <c r="DY1155" s="157">
        <v>3.6444624000000002E-2</v>
      </c>
      <c r="DZ1155" s="157">
        <v>3.2325405000000001E-2</v>
      </c>
      <c r="EA1155" s="157">
        <v>5.9861089999999999E-3</v>
      </c>
      <c r="EB1155" s="157">
        <v>3.5911699999999999E-3</v>
      </c>
      <c r="EC1155" s="157">
        <v>3.3079300000000002E-3</v>
      </c>
      <c r="ED1155" s="157">
        <v>5.8588939999999999E-3</v>
      </c>
      <c r="EE1155" s="157">
        <v>8.5183399999999999E-4</v>
      </c>
      <c r="EF1155" s="157">
        <v>2.9011075000000001E-2</v>
      </c>
      <c r="EG1155" s="157">
        <v>2.6424442999999999E-2</v>
      </c>
      <c r="EH1155" s="157">
        <v>4.7653099999999998E-4</v>
      </c>
      <c r="EI1155" s="157">
        <v>2.8630945000000001E-2</v>
      </c>
      <c r="EJ1155" s="157">
        <v>4.9877448999999997E-2</v>
      </c>
      <c r="EK1155" s="157">
        <v>8.3308759999999992E-3</v>
      </c>
      <c r="EL1155" s="157">
        <v>1.9031257999999999E-2</v>
      </c>
      <c r="EM1155" s="157">
        <v>1.5257739999999999E-3</v>
      </c>
      <c r="EN1155" s="157">
        <v>1.4624550000000001E-3</v>
      </c>
      <c r="EO1155" s="157">
        <v>2.816163E-3</v>
      </c>
      <c r="EP1155" s="157">
        <v>2.6485390000000001E-3</v>
      </c>
      <c r="EQ1155" s="157">
        <v>1.0054720000000001E-3</v>
      </c>
      <c r="ER1155" s="157">
        <v>1.261112E-3</v>
      </c>
      <c r="ES1155" s="157">
        <v>6.8521299999999995E-4</v>
      </c>
      <c r="ET1155" s="157">
        <v>2.753283E-3</v>
      </c>
      <c r="EU1155" s="157">
        <v>8.1869600000000001E-3</v>
      </c>
      <c r="EV1155" s="157">
        <v>9.7566899999999997E-4</v>
      </c>
      <c r="EW1155" s="157">
        <v>6.5557050000000002E-3</v>
      </c>
      <c r="EX1155" s="157">
        <v>4.60316E-4</v>
      </c>
      <c r="EY1155" s="157">
        <v>5.2795029999999996E-3</v>
      </c>
      <c r="EZ1155" s="157">
        <v>1.0012224E-2</v>
      </c>
      <c r="FA1155" s="157">
        <v>8.6080199999999992E-3</v>
      </c>
      <c r="FB1155" s="157">
        <v>1.0275912E-2</v>
      </c>
      <c r="FC1155" s="157">
        <v>7.9449010000000007E-3</v>
      </c>
      <c r="FD1155" s="157">
        <v>4.00932E-4</v>
      </c>
      <c r="FE1155" s="157">
        <v>3.7712980000000002E-3</v>
      </c>
      <c r="FF1155" s="157">
        <v>3.4251220000000001E-3</v>
      </c>
      <c r="FG1155" s="157">
        <v>3.424112E-3</v>
      </c>
      <c r="FH1155" s="157">
        <v>6.9943330000000001E-3</v>
      </c>
      <c r="FI1155" s="157">
        <v>1.7923123999999999E-2</v>
      </c>
      <c r="FJ1155" s="157">
        <v>2.1485480000000001E-3</v>
      </c>
      <c r="FK1155" s="157">
        <v>2.1716029999999998E-3</v>
      </c>
      <c r="FL1155" s="157">
        <v>3.6601810000000002E-3</v>
      </c>
      <c r="FM1155" s="157">
        <v>4.991751E-3</v>
      </c>
      <c r="FN1155" s="157">
        <v>3.7467500000000001E-2</v>
      </c>
      <c r="FO1155" s="157">
        <v>7.4353819999999999E-3</v>
      </c>
      <c r="FP1155" s="157">
        <v>1.3994070000000001E-3</v>
      </c>
      <c r="FQ1155" s="157">
        <v>4.8409840000000004E-3</v>
      </c>
      <c r="FR1155" s="157">
        <v>6.7252220000000003E-3</v>
      </c>
      <c r="FS1155" s="157">
        <v>7.4244630000000001E-3</v>
      </c>
      <c r="FT1155" s="157">
        <v>8.670835E-3</v>
      </c>
      <c r="FU1155" s="157">
        <v>9.5007770000000002E-3</v>
      </c>
      <c r="FV1155" s="157">
        <v>5.5348860000000001E-3</v>
      </c>
      <c r="FW1155" s="157">
        <v>3.1739730000000001E-3</v>
      </c>
      <c r="FX1155" s="157">
        <v>1.1258959999999999E-3</v>
      </c>
      <c r="FY1155" s="157">
        <v>1.1132830000000001E-3</v>
      </c>
      <c r="FZ1155" s="157">
        <v>5.692857E-3</v>
      </c>
      <c r="GA1155" s="157">
        <v>1.711396E-3</v>
      </c>
      <c r="GB1155" s="157">
        <v>7.2475980000000001E-3</v>
      </c>
      <c r="GC1155" s="157">
        <v>1.3516064E-2</v>
      </c>
      <c r="GD1155" s="157">
        <v>2.4290599999999998E-3</v>
      </c>
      <c r="GE1155" s="157">
        <v>3.0951360000000001E-3</v>
      </c>
      <c r="GF1155" s="157">
        <v>4.5807199999999999E-3</v>
      </c>
      <c r="GG1155" s="157">
        <v>4.3362239999999996E-3</v>
      </c>
      <c r="GH1155" s="157">
        <v>3.5470100000000002E-3</v>
      </c>
      <c r="GI1155" s="157">
        <v>4.9915089999999999E-3</v>
      </c>
      <c r="GJ1155" s="157">
        <v>1.777921E-3</v>
      </c>
      <c r="GK1155" s="157">
        <v>1.7449430000000001E-3</v>
      </c>
      <c r="GL1155" s="157">
        <v>4.5985380000000001E-3</v>
      </c>
      <c r="GM1155" s="157">
        <v>4.6842000000000003E-3</v>
      </c>
      <c r="GN1155" s="157">
        <v>4.035187E-3</v>
      </c>
      <c r="GO1155" s="157">
        <v>1.0548185999999999E-2</v>
      </c>
      <c r="GP1155" s="157">
        <v>1.069214E-3</v>
      </c>
      <c r="GQ1155" s="157">
        <v>6.1696699999999995E-4</v>
      </c>
      <c r="GR1155" s="157">
        <v>1.3519962E-2</v>
      </c>
      <c r="GS1155" s="157">
        <v>0.10579207</v>
      </c>
      <c r="GT1155" s="157">
        <v>1.2987013E-2</v>
      </c>
      <c r="GU1155" s="157">
        <v>0</v>
      </c>
      <c r="GV1155" s="157">
        <v>2.9365822999999999E-2</v>
      </c>
      <c r="GW1155" s="157">
        <v>0</v>
      </c>
      <c r="GX1155" s="157">
        <v>1.3333332999999999E-2</v>
      </c>
      <c r="GY1155" s="157">
        <v>0</v>
      </c>
      <c r="GZ1155" s="157">
        <v>1.8867925000000001E-2</v>
      </c>
      <c r="HA1155" s="157">
        <v>0</v>
      </c>
    </row>
    <row r="1156" spans="1:209" x14ac:dyDescent="0.2">
      <c r="A1156" s="157" t="s">
        <v>4965</v>
      </c>
      <c r="B1156" s="157">
        <v>0</v>
      </c>
      <c r="C1156" s="157">
        <v>0</v>
      </c>
      <c r="D1156" s="157">
        <v>0</v>
      </c>
      <c r="E1156" s="157">
        <v>0</v>
      </c>
      <c r="F1156" s="157">
        <v>0</v>
      </c>
      <c r="G1156" s="157">
        <v>0</v>
      </c>
      <c r="H1156" s="157">
        <v>0</v>
      </c>
      <c r="I1156" s="157">
        <v>0</v>
      </c>
      <c r="J1156" s="157">
        <v>0</v>
      </c>
      <c r="K1156" s="157">
        <v>0</v>
      </c>
      <c r="L1156" s="157">
        <v>0</v>
      </c>
      <c r="M1156" s="157">
        <v>0</v>
      </c>
      <c r="N1156" s="157">
        <v>1.35215E-4</v>
      </c>
      <c r="O1156" s="157">
        <v>0</v>
      </c>
      <c r="P1156" s="157">
        <v>0</v>
      </c>
      <c r="Q1156" s="157">
        <v>0</v>
      </c>
      <c r="R1156" s="157">
        <v>0</v>
      </c>
      <c r="S1156" s="157">
        <v>0</v>
      </c>
      <c r="T1156" s="157">
        <v>0</v>
      </c>
      <c r="U1156" s="157">
        <v>0</v>
      </c>
      <c r="V1156" s="157">
        <v>1.01494E-4</v>
      </c>
      <c r="W1156" s="157">
        <v>0</v>
      </c>
      <c r="X1156" s="157">
        <v>0</v>
      </c>
      <c r="Y1156" s="157">
        <v>0</v>
      </c>
      <c r="Z1156" s="157">
        <v>0</v>
      </c>
      <c r="AA1156" s="157">
        <v>0</v>
      </c>
      <c r="AB1156" s="157">
        <v>0</v>
      </c>
      <c r="AC1156" s="157">
        <v>0</v>
      </c>
      <c r="AD1156" s="157">
        <v>0</v>
      </c>
      <c r="AE1156" s="157">
        <v>0</v>
      </c>
      <c r="AF1156" s="157">
        <v>0</v>
      </c>
      <c r="AG1156" s="157">
        <v>0</v>
      </c>
      <c r="AH1156" s="157">
        <v>0</v>
      </c>
      <c r="AI1156" s="157">
        <v>0</v>
      </c>
      <c r="AJ1156" s="157">
        <v>0</v>
      </c>
      <c r="AK1156" s="157">
        <v>0</v>
      </c>
      <c r="AL1156" s="157">
        <v>0</v>
      </c>
      <c r="AM1156" s="157">
        <v>0</v>
      </c>
      <c r="AN1156" s="157">
        <v>0</v>
      </c>
      <c r="AO1156" s="157">
        <v>0</v>
      </c>
      <c r="AP1156" s="157">
        <v>0</v>
      </c>
      <c r="AQ1156" s="157">
        <v>0</v>
      </c>
      <c r="AR1156" s="157">
        <v>0</v>
      </c>
      <c r="AS1156" s="157">
        <v>0</v>
      </c>
      <c r="AT1156" s="157">
        <v>0</v>
      </c>
      <c r="AU1156" s="157">
        <v>0</v>
      </c>
      <c r="AV1156" s="157">
        <v>0</v>
      </c>
      <c r="AW1156" s="157">
        <v>0</v>
      </c>
      <c r="AX1156" s="157">
        <v>1.3234100000000001E-4</v>
      </c>
      <c r="AY1156" s="192">
        <v>2.6999999999999999E-5</v>
      </c>
      <c r="AZ1156" s="157">
        <v>0</v>
      </c>
      <c r="BA1156" s="157">
        <v>0</v>
      </c>
      <c r="BB1156" s="157">
        <v>0</v>
      </c>
      <c r="BC1156" s="157">
        <v>0</v>
      </c>
      <c r="BD1156" s="157">
        <v>0</v>
      </c>
      <c r="BE1156" s="192">
        <v>6.1699999999999995E-5</v>
      </c>
      <c r="BF1156" s="157">
        <v>0</v>
      </c>
      <c r="BG1156" s="157">
        <v>0</v>
      </c>
      <c r="BH1156" s="157">
        <v>0</v>
      </c>
      <c r="BI1156" s="157">
        <v>0</v>
      </c>
      <c r="BJ1156" s="157">
        <v>2.2528899999999999E-4</v>
      </c>
      <c r="BK1156" s="192">
        <v>1.7200000000000001E-5</v>
      </c>
      <c r="BL1156" s="157">
        <v>0</v>
      </c>
      <c r="BM1156" s="157">
        <v>0</v>
      </c>
      <c r="BN1156" s="157">
        <v>0</v>
      </c>
      <c r="BO1156" s="157">
        <v>0</v>
      </c>
      <c r="BP1156" s="157">
        <v>0</v>
      </c>
      <c r="BQ1156" s="157">
        <v>0</v>
      </c>
      <c r="BR1156" s="157">
        <v>0</v>
      </c>
      <c r="BS1156" s="157">
        <v>0</v>
      </c>
      <c r="BT1156" s="157">
        <v>0</v>
      </c>
      <c r="BU1156" s="157">
        <v>0</v>
      </c>
      <c r="BV1156" s="157">
        <v>3.8021000000000002E-4</v>
      </c>
      <c r="BW1156" s="157">
        <v>0</v>
      </c>
      <c r="BX1156" s="157">
        <v>0</v>
      </c>
      <c r="BY1156" s="157">
        <v>0</v>
      </c>
      <c r="BZ1156" s="157">
        <v>0</v>
      </c>
      <c r="CA1156" s="157">
        <v>0</v>
      </c>
      <c r="CB1156" s="157">
        <v>0</v>
      </c>
      <c r="CC1156" s="157">
        <v>0</v>
      </c>
      <c r="CD1156" s="157">
        <v>0</v>
      </c>
      <c r="CE1156" s="157">
        <v>0</v>
      </c>
      <c r="CF1156" s="157">
        <v>0</v>
      </c>
      <c r="CG1156" s="157">
        <v>0</v>
      </c>
      <c r="CH1156" s="157">
        <v>0</v>
      </c>
      <c r="CI1156" s="157">
        <v>0</v>
      </c>
      <c r="CJ1156" s="157">
        <v>0</v>
      </c>
      <c r="CK1156" s="157">
        <v>0</v>
      </c>
      <c r="CL1156" s="157">
        <v>0</v>
      </c>
      <c r="CM1156" s="157">
        <v>0</v>
      </c>
      <c r="CN1156" s="157">
        <v>0</v>
      </c>
      <c r="CO1156" s="157">
        <v>0</v>
      </c>
      <c r="CP1156" s="157">
        <v>0</v>
      </c>
      <c r="CQ1156" s="157">
        <v>0</v>
      </c>
      <c r="CR1156" s="157">
        <v>0</v>
      </c>
      <c r="CS1156" s="157">
        <v>0</v>
      </c>
      <c r="CT1156" s="157">
        <v>0</v>
      </c>
      <c r="CU1156" s="157">
        <v>0</v>
      </c>
      <c r="CV1156" s="157">
        <v>0</v>
      </c>
      <c r="CW1156" s="157">
        <v>0</v>
      </c>
      <c r="CX1156" s="157">
        <v>0</v>
      </c>
      <c r="CY1156" s="157">
        <v>0</v>
      </c>
      <c r="CZ1156" s="157">
        <v>0</v>
      </c>
      <c r="DA1156" s="157">
        <v>0</v>
      </c>
      <c r="DB1156" s="157">
        <v>0</v>
      </c>
      <c r="DC1156" s="157">
        <v>0</v>
      </c>
      <c r="DD1156" s="157">
        <v>0</v>
      </c>
      <c r="DE1156" s="157">
        <v>0</v>
      </c>
      <c r="DF1156" s="157">
        <v>0</v>
      </c>
      <c r="DG1156" s="157">
        <v>0</v>
      </c>
      <c r="DH1156" s="157">
        <v>0</v>
      </c>
      <c r="DI1156" s="157">
        <v>0</v>
      </c>
      <c r="DJ1156" s="157">
        <v>0</v>
      </c>
      <c r="DK1156" s="157">
        <v>0</v>
      </c>
      <c r="DL1156" s="157">
        <v>0</v>
      </c>
      <c r="DM1156" s="157">
        <v>0</v>
      </c>
      <c r="DN1156" s="157">
        <v>0</v>
      </c>
      <c r="DO1156" s="157">
        <v>0</v>
      </c>
      <c r="DP1156" s="157">
        <v>0</v>
      </c>
      <c r="DQ1156" s="157">
        <v>0</v>
      </c>
      <c r="DR1156" s="157">
        <v>0</v>
      </c>
      <c r="DS1156" s="157">
        <v>0</v>
      </c>
      <c r="DT1156" s="157">
        <v>0</v>
      </c>
      <c r="DU1156" s="157">
        <v>0</v>
      </c>
      <c r="DV1156" s="157">
        <v>0</v>
      </c>
      <c r="DW1156" s="157">
        <v>0</v>
      </c>
      <c r="DX1156" s="157">
        <v>0</v>
      </c>
      <c r="DY1156" s="157">
        <v>0</v>
      </c>
      <c r="DZ1156" s="157">
        <v>0</v>
      </c>
      <c r="EA1156" s="157">
        <v>0</v>
      </c>
      <c r="EB1156" s="157">
        <v>0</v>
      </c>
      <c r="EC1156" s="157">
        <v>0</v>
      </c>
      <c r="ED1156" s="157">
        <v>0</v>
      </c>
      <c r="EE1156" s="157">
        <v>0</v>
      </c>
      <c r="EF1156" s="157">
        <v>0</v>
      </c>
      <c r="EG1156" s="157">
        <v>0</v>
      </c>
      <c r="EH1156" s="157">
        <v>0</v>
      </c>
      <c r="EI1156" s="157">
        <v>0</v>
      </c>
      <c r="EJ1156" s="157">
        <v>0</v>
      </c>
      <c r="EK1156" s="157">
        <v>0</v>
      </c>
      <c r="EL1156" s="157">
        <v>0</v>
      </c>
      <c r="EM1156" s="157">
        <v>0</v>
      </c>
      <c r="EN1156" s="157">
        <v>0</v>
      </c>
      <c r="EO1156" s="157">
        <v>0</v>
      </c>
      <c r="EP1156" s="157">
        <v>0</v>
      </c>
      <c r="EQ1156" s="157">
        <v>0</v>
      </c>
      <c r="ER1156" s="157">
        <v>0</v>
      </c>
      <c r="ES1156" s="157">
        <v>0</v>
      </c>
      <c r="ET1156" s="157">
        <v>0</v>
      </c>
      <c r="EU1156" s="157">
        <v>0</v>
      </c>
      <c r="EV1156" s="157">
        <v>0</v>
      </c>
      <c r="EW1156" s="157">
        <v>0</v>
      </c>
      <c r="EX1156" s="157">
        <v>0</v>
      </c>
      <c r="EY1156" s="157">
        <v>0</v>
      </c>
      <c r="EZ1156" s="157">
        <v>0</v>
      </c>
      <c r="FA1156" s="157">
        <v>0</v>
      </c>
      <c r="FB1156" s="157">
        <v>0</v>
      </c>
      <c r="FC1156" s="157">
        <v>0</v>
      </c>
      <c r="FD1156" s="157">
        <v>0</v>
      </c>
      <c r="FE1156" s="157">
        <v>0</v>
      </c>
      <c r="FF1156" s="157">
        <v>0</v>
      </c>
      <c r="FG1156" s="157">
        <v>0</v>
      </c>
      <c r="FH1156" s="157">
        <v>0</v>
      </c>
      <c r="FI1156" s="157">
        <v>0</v>
      </c>
      <c r="FJ1156" s="157">
        <v>0</v>
      </c>
      <c r="FK1156" s="157">
        <v>0</v>
      </c>
      <c r="FL1156" s="157">
        <v>0</v>
      </c>
      <c r="FM1156" s="157">
        <v>0</v>
      </c>
      <c r="FN1156" s="157">
        <v>0</v>
      </c>
      <c r="FO1156" s="157">
        <v>0</v>
      </c>
      <c r="FP1156" s="157">
        <v>0</v>
      </c>
      <c r="FQ1156" s="157">
        <v>0</v>
      </c>
      <c r="FR1156" s="157">
        <v>0</v>
      </c>
      <c r="FS1156" s="157">
        <v>0</v>
      </c>
      <c r="FT1156" s="157">
        <v>0</v>
      </c>
      <c r="FU1156" s="157">
        <v>0</v>
      </c>
      <c r="FV1156" s="157">
        <v>0</v>
      </c>
      <c r="FW1156" s="157">
        <v>0</v>
      </c>
      <c r="FX1156" s="157">
        <v>0</v>
      </c>
      <c r="FY1156" s="157">
        <v>0</v>
      </c>
      <c r="FZ1156" s="157">
        <v>0</v>
      </c>
      <c r="GA1156" s="157">
        <v>0</v>
      </c>
      <c r="GB1156" s="157">
        <v>0</v>
      </c>
      <c r="GC1156" s="157">
        <v>0</v>
      </c>
      <c r="GD1156" s="157">
        <v>0</v>
      </c>
      <c r="GE1156" s="157">
        <v>0</v>
      </c>
      <c r="GF1156" s="157">
        <v>0</v>
      </c>
      <c r="GG1156" s="157">
        <v>0</v>
      </c>
      <c r="GH1156" s="157">
        <v>0</v>
      </c>
      <c r="GI1156" s="157">
        <v>0</v>
      </c>
      <c r="GJ1156" s="157">
        <v>0</v>
      </c>
      <c r="GK1156" s="157">
        <v>0</v>
      </c>
      <c r="GL1156" s="157">
        <v>0</v>
      </c>
      <c r="GM1156" s="157">
        <v>0</v>
      </c>
      <c r="GN1156" s="157">
        <v>0</v>
      </c>
      <c r="GO1156" s="157">
        <v>0</v>
      </c>
      <c r="GP1156" s="157">
        <v>0</v>
      </c>
      <c r="GQ1156" s="157">
        <v>0</v>
      </c>
      <c r="GR1156" s="157">
        <v>0</v>
      </c>
      <c r="GS1156" s="157">
        <v>0</v>
      </c>
      <c r="GT1156" s="157">
        <v>0</v>
      </c>
      <c r="GU1156" s="157">
        <v>0</v>
      </c>
      <c r="GV1156" s="157">
        <v>0</v>
      </c>
      <c r="GW1156" s="157">
        <v>0</v>
      </c>
      <c r="GX1156" s="157">
        <v>0</v>
      </c>
      <c r="GY1156" s="157">
        <v>0</v>
      </c>
      <c r="GZ1156" s="157">
        <v>0</v>
      </c>
      <c r="HA1156" s="157">
        <v>0</v>
      </c>
    </row>
    <row r="1157" spans="1:209" x14ac:dyDescent="0.2">
      <c r="A1157" s="157" t="s">
        <v>4966</v>
      </c>
      <c r="B1157" s="157">
        <v>0</v>
      </c>
      <c r="C1157" s="192">
        <v>1.15E-5</v>
      </c>
      <c r="D1157" s="192">
        <v>1.0200000000000001E-5</v>
      </c>
      <c r="E1157" s="157">
        <v>0</v>
      </c>
      <c r="F1157" s="192">
        <v>1.3200000000000001E-5</v>
      </c>
      <c r="G1157" s="157">
        <v>0</v>
      </c>
      <c r="H1157" s="157">
        <v>0</v>
      </c>
      <c r="I1157" s="157">
        <v>0</v>
      </c>
      <c r="J1157" s="157">
        <v>0</v>
      </c>
      <c r="K1157" s="157">
        <v>0</v>
      </c>
      <c r="L1157" s="157">
        <v>0</v>
      </c>
      <c r="M1157" s="157">
        <v>0</v>
      </c>
      <c r="N1157" s="192">
        <v>1.6900000000000001E-5</v>
      </c>
      <c r="O1157" s="157">
        <v>0</v>
      </c>
      <c r="P1157" s="192">
        <v>4.4100000000000001E-6</v>
      </c>
      <c r="Q1157" s="157">
        <v>0</v>
      </c>
      <c r="R1157" s="192">
        <v>6.5400000000000004E-5</v>
      </c>
      <c r="S1157" s="157">
        <v>0</v>
      </c>
      <c r="T1157" s="192">
        <v>3.2299999999999999E-5</v>
      </c>
      <c r="U1157" s="192">
        <v>2.2099999999999998E-5</v>
      </c>
      <c r="V1157" s="192">
        <v>6.0900000000000003E-5</v>
      </c>
      <c r="W1157" s="157">
        <v>0</v>
      </c>
      <c r="X1157" s="157">
        <v>0</v>
      </c>
      <c r="Y1157" s="192">
        <v>2.0000000000000002E-5</v>
      </c>
      <c r="Z1157" s="157">
        <v>0</v>
      </c>
      <c r="AA1157" s="157">
        <v>0</v>
      </c>
      <c r="AB1157" s="192">
        <v>9.9799999999999993E-6</v>
      </c>
      <c r="AC1157" s="157">
        <v>0</v>
      </c>
      <c r="AD1157" s="157">
        <v>0</v>
      </c>
      <c r="AE1157" s="192">
        <v>2.7800000000000001E-5</v>
      </c>
      <c r="AF1157" s="157">
        <v>0</v>
      </c>
      <c r="AG1157" s="192">
        <v>1.34E-5</v>
      </c>
      <c r="AH1157" s="157">
        <v>0</v>
      </c>
      <c r="AI1157" s="192">
        <v>7.7399999999999998E-5</v>
      </c>
      <c r="AJ1157" s="157">
        <v>0</v>
      </c>
      <c r="AK1157" s="157">
        <v>0</v>
      </c>
      <c r="AL1157" s="157">
        <v>0</v>
      </c>
      <c r="AM1157" s="157">
        <v>0</v>
      </c>
      <c r="AN1157" s="157">
        <v>0</v>
      </c>
      <c r="AO1157" s="157">
        <v>0</v>
      </c>
      <c r="AP1157" s="157">
        <v>0</v>
      </c>
      <c r="AQ1157" s="157">
        <v>0</v>
      </c>
      <c r="AR1157" s="157">
        <v>0</v>
      </c>
      <c r="AS1157" s="157">
        <v>0</v>
      </c>
      <c r="AT1157" s="192">
        <v>5.3700000000000003E-6</v>
      </c>
      <c r="AU1157" s="157">
        <v>0</v>
      </c>
      <c r="AV1157" s="157">
        <v>0</v>
      </c>
      <c r="AW1157" s="157">
        <v>0</v>
      </c>
      <c r="AX1157" s="157">
        <v>0</v>
      </c>
      <c r="AY1157" s="157">
        <v>0</v>
      </c>
      <c r="AZ1157" s="157">
        <v>0</v>
      </c>
      <c r="BA1157" s="157">
        <v>0</v>
      </c>
      <c r="BB1157" s="157">
        <v>0</v>
      </c>
      <c r="BC1157" s="192">
        <v>2.41E-5</v>
      </c>
      <c r="BD1157" s="157">
        <v>0</v>
      </c>
      <c r="BE1157" s="157">
        <v>0</v>
      </c>
      <c r="BF1157" s="157">
        <v>0</v>
      </c>
      <c r="BG1157" s="192">
        <v>6.7199999999999994E-5</v>
      </c>
      <c r="BH1157" s="192">
        <v>6.7399999999999998E-5</v>
      </c>
      <c r="BI1157" s="157">
        <v>0</v>
      </c>
      <c r="BJ1157" s="157">
        <v>0</v>
      </c>
      <c r="BK1157" s="192">
        <v>3.4400000000000003E-5</v>
      </c>
      <c r="BL1157" s="192">
        <v>3.5800000000000003E-5</v>
      </c>
      <c r="BM1157" s="157">
        <v>0</v>
      </c>
      <c r="BN1157" s="157">
        <v>0</v>
      </c>
      <c r="BO1157" s="192">
        <v>2.2200000000000001E-5</v>
      </c>
      <c r="BP1157" s="157">
        <v>0</v>
      </c>
      <c r="BQ1157" s="157">
        <v>0</v>
      </c>
      <c r="BR1157" s="157">
        <v>0</v>
      </c>
      <c r="BS1157" s="192">
        <v>5.66E-5</v>
      </c>
      <c r="BT1157" s="157">
        <v>0</v>
      </c>
      <c r="BU1157" s="157">
        <v>0</v>
      </c>
      <c r="BV1157" s="192">
        <v>4.7500000000000003E-5</v>
      </c>
      <c r="BW1157" s="157">
        <v>0</v>
      </c>
      <c r="BX1157" s="192">
        <v>9.59E-5</v>
      </c>
      <c r="BY1157" s="157">
        <v>0</v>
      </c>
      <c r="BZ1157" s="157">
        <v>0</v>
      </c>
      <c r="CA1157" s="192">
        <v>8.5499999999999995E-6</v>
      </c>
      <c r="CB1157" s="157">
        <v>0</v>
      </c>
      <c r="CC1157" s="157">
        <v>0</v>
      </c>
      <c r="CD1157" s="192">
        <v>2.0000000000000002E-5</v>
      </c>
      <c r="CE1157" s="157">
        <v>0</v>
      </c>
      <c r="CF1157" s="157">
        <v>0</v>
      </c>
      <c r="CG1157" s="157">
        <v>0</v>
      </c>
      <c r="CH1157" s="157">
        <v>0</v>
      </c>
      <c r="CI1157" s="157">
        <v>0</v>
      </c>
      <c r="CJ1157" s="157">
        <v>0</v>
      </c>
      <c r="CK1157" s="157">
        <v>0</v>
      </c>
      <c r="CL1157" s="192">
        <v>1.11E-5</v>
      </c>
      <c r="CM1157" s="157">
        <v>0</v>
      </c>
      <c r="CN1157" s="157">
        <v>0</v>
      </c>
      <c r="CO1157" s="157">
        <v>0</v>
      </c>
      <c r="CP1157" s="157">
        <v>0</v>
      </c>
      <c r="CQ1157" s="192">
        <v>1.2E-5</v>
      </c>
      <c r="CR1157" s="157">
        <v>0</v>
      </c>
      <c r="CS1157" s="192">
        <v>1.04E-5</v>
      </c>
      <c r="CT1157" s="157">
        <v>0</v>
      </c>
      <c r="CU1157" s="157">
        <v>0</v>
      </c>
      <c r="CV1157" s="157">
        <v>0</v>
      </c>
      <c r="CW1157" s="157">
        <v>0</v>
      </c>
      <c r="CX1157" s="157">
        <v>0</v>
      </c>
      <c r="CY1157" s="192">
        <v>2.76E-5</v>
      </c>
      <c r="CZ1157" s="157">
        <v>0</v>
      </c>
      <c r="DA1157" s="192">
        <v>1.2500000000000001E-5</v>
      </c>
      <c r="DB1157" s="157">
        <v>0</v>
      </c>
      <c r="DC1157" s="157">
        <v>0</v>
      </c>
      <c r="DD1157" s="192">
        <v>1.5E-5</v>
      </c>
      <c r="DE1157" s="157">
        <v>0</v>
      </c>
      <c r="DF1157" s="157">
        <v>0</v>
      </c>
      <c r="DG1157" s="157">
        <v>0</v>
      </c>
      <c r="DH1157" s="157">
        <v>0</v>
      </c>
      <c r="DI1157" s="157">
        <v>0</v>
      </c>
      <c r="DJ1157" s="157">
        <v>0</v>
      </c>
      <c r="DK1157" s="157">
        <v>0</v>
      </c>
      <c r="DL1157" s="157">
        <v>0</v>
      </c>
      <c r="DM1157" s="157">
        <v>0</v>
      </c>
      <c r="DN1157" s="157">
        <v>0</v>
      </c>
      <c r="DO1157" s="157">
        <v>0</v>
      </c>
      <c r="DP1157" s="157">
        <v>0</v>
      </c>
      <c r="DQ1157" s="157">
        <v>0</v>
      </c>
      <c r="DR1157" s="157">
        <v>0</v>
      </c>
      <c r="DS1157" s="157">
        <v>0</v>
      </c>
      <c r="DT1157" s="157">
        <v>0</v>
      </c>
      <c r="DU1157" s="157">
        <v>0</v>
      </c>
      <c r="DV1157" s="157">
        <v>0</v>
      </c>
      <c r="DW1157" s="192">
        <v>5.2200000000000002E-5</v>
      </c>
      <c r="DX1157" s="192">
        <v>2.72E-5</v>
      </c>
      <c r="DY1157" s="157">
        <v>0</v>
      </c>
      <c r="DZ1157" s="157">
        <v>0</v>
      </c>
      <c r="EA1157" s="157">
        <v>0</v>
      </c>
      <c r="EB1157" s="157">
        <v>0</v>
      </c>
      <c r="EC1157" s="157">
        <v>0</v>
      </c>
      <c r="ED1157" s="157">
        <v>0</v>
      </c>
      <c r="EE1157" s="157">
        <v>0</v>
      </c>
      <c r="EF1157" s="157">
        <v>0</v>
      </c>
      <c r="EG1157" s="157">
        <v>0</v>
      </c>
      <c r="EH1157" s="157">
        <v>0</v>
      </c>
      <c r="EI1157" s="157">
        <v>0</v>
      </c>
      <c r="EJ1157" s="157">
        <v>0</v>
      </c>
      <c r="EK1157" s="157">
        <v>0</v>
      </c>
      <c r="EL1157" s="157">
        <v>0</v>
      </c>
      <c r="EM1157" s="192">
        <v>3.8099999999999998E-5</v>
      </c>
      <c r="EN1157" s="157">
        <v>0</v>
      </c>
      <c r="EO1157" s="192">
        <v>6.5500000000000006E-5</v>
      </c>
      <c r="EP1157" s="157">
        <v>0</v>
      </c>
      <c r="EQ1157" s="192">
        <v>1.7799999999999999E-5</v>
      </c>
      <c r="ER1157" s="157">
        <v>0</v>
      </c>
      <c r="ES1157" s="157">
        <v>0</v>
      </c>
      <c r="ET1157" s="192">
        <v>3.7200000000000003E-5</v>
      </c>
      <c r="EU1157" s="157">
        <v>0</v>
      </c>
      <c r="EV1157" s="192">
        <v>2.0299999999999999E-5</v>
      </c>
      <c r="EW1157" s="157">
        <v>0</v>
      </c>
      <c r="EX1157" s="157">
        <v>0</v>
      </c>
      <c r="EY1157" s="192">
        <v>5.1799999999999999E-5</v>
      </c>
      <c r="EZ1157" s="157">
        <v>0</v>
      </c>
      <c r="FA1157" s="157">
        <v>0</v>
      </c>
      <c r="FB1157" s="157">
        <v>0</v>
      </c>
      <c r="FC1157" s="157">
        <v>0</v>
      </c>
      <c r="FD1157" s="157">
        <v>0</v>
      </c>
      <c r="FE1157" s="157">
        <v>0</v>
      </c>
      <c r="FF1157" s="157">
        <v>0</v>
      </c>
      <c r="FG1157" s="192">
        <v>7.9599999999999997E-5</v>
      </c>
      <c r="FH1157" s="157">
        <v>0</v>
      </c>
      <c r="FI1157" s="157">
        <v>0</v>
      </c>
      <c r="FJ1157" s="157">
        <v>0</v>
      </c>
      <c r="FK1157" s="192">
        <v>4.6199999999999998E-5</v>
      </c>
      <c r="FL1157" s="157">
        <v>0</v>
      </c>
      <c r="FM1157" s="157">
        <v>0</v>
      </c>
      <c r="FN1157" s="157">
        <v>0</v>
      </c>
      <c r="FO1157" s="157">
        <v>0</v>
      </c>
      <c r="FP1157" s="157">
        <v>0</v>
      </c>
      <c r="FQ1157" s="157">
        <v>0</v>
      </c>
      <c r="FR1157" s="157">
        <v>0</v>
      </c>
      <c r="FS1157" s="157">
        <v>0</v>
      </c>
      <c r="FT1157" s="157">
        <v>0</v>
      </c>
      <c r="FU1157" s="157">
        <v>0</v>
      </c>
      <c r="FV1157" s="157">
        <v>0</v>
      </c>
      <c r="FW1157" s="157">
        <v>0</v>
      </c>
      <c r="FX1157" s="192">
        <v>2.5599999999999999E-5</v>
      </c>
      <c r="FY1157" s="157">
        <v>0</v>
      </c>
      <c r="FZ1157" s="192">
        <v>4.5200000000000001E-5</v>
      </c>
      <c r="GA1157" s="157">
        <v>0</v>
      </c>
      <c r="GB1157" s="157">
        <v>0</v>
      </c>
      <c r="GC1157" s="157">
        <v>0</v>
      </c>
      <c r="GD1157" s="157">
        <v>0</v>
      </c>
      <c r="GE1157" s="157">
        <v>0</v>
      </c>
      <c r="GF1157" s="192">
        <v>4.1300000000000001E-5</v>
      </c>
      <c r="GG1157" s="192">
        <v>2.2200000000000001E-5</v>
      </c>
      <c r="GH1157" s="192">
        <v>4.6699999999999997E-5</v>
      </c>
      <c r="GI1157" s="157">
        <v>0</v>
      </c>
      <c r="GJ1157" s="157">
        <v>0</v>
      </c>
      <c r="GK1157" s="192">
        <v>2.9600000000000001E-5</v>
      </c>
      <c r="GL1157" s="157">
        <v>0</v>
      </c>
      <c r="GM1157" s="192">
        <v>3.8399999999999998E-5</v>
      </c>
      <c r="GN1157" s="157">
        <v>0</v>
      </c>
      <c r="GO1157" s="157">
        <v>0</v>
      </c>
      <c r="GP1157" s="157">
        <v>0</v>
      </c>
      <c r="GQ1157" s="157">
        <v>0</v>
      </c>
      <c r="GR1157" s="157">
        <v>0</v>
      </c>
      <c r="GS1157" s="157">
        <v>0</v>
      </c>
      <c r="GT1157" s="157">
        <v>0</v>
      </c>
      <c r="GU1157" s="157">
        <v>1.3157894999999999E-2</v>
      </c>
      <c r="GV1157" s="157">
        <v>0</v>
      </c>
      <c r="GW1157" s="157">
        <v>0</v>
      </c>
      <c r="GX1157" s="157">
        <v>0</v>
      </c>
      <c r="GY1157" s="157">
        <v>0</v>
      </c>
      <c r="GZ1157" s="157">
        <v>0</v>
      </c>
      <c r="HA1157" s="157">
        <v>0</v>
      </c>
    </row>
    <row r="1158" spans="1:209" x14ac:dyDescent="0.2">
      <c r="A1158" s="157" t="s">
        <v>4967</v>
      </c>
      <c r="B1158" s="157">
        <v>0</v>
      </c>
      <c r="C1158" s="192">
        <v>5.1700000000000003E-5</v>
      </c>
      <c r="D1158" s="157">
        <v>1.8412300000000001E-4</v>
      </c>
      <c r="E1158" s="157">
        <v>1.6314699999999999E-4</v>
      </c>
      <c r="F1158" s="192">
        <v>6.58E-5</v>
      </c>
      <c r="G1158" s="157">
        <v>0</v>
      </c>
      <c r="H1158" s="157">
        <v>7.2484299999999997E-4</v>
      </c>
      <c r="I1158" s="157">
        <v>0</v>
      </c>
      <c r="J1158" s="157">
        <v>0</v>
      </c>
      <c r="K1158" s="157">
        <v>0</v>
      </c>
      <c r="L1158" s="192">
        <v>3.4100000000000002E-5</v>
      </c>
      <c r="M1158" s="157">
        <v>0</v>
      </c>
      <c r="N1158" s="157">
        <v>0</v>
      </c>
      <c r="O1158" s="157">
        <v>0</v>
      </c>
      <c r="P1158" s="157">
        <v>0</v>
      </c>
      <c r="Q1158" s="157">
        <v>0</v>
      </c>
      <c r="R1158" s="157">
        <v>0</v>
      </c>
      <c r="S1158" s="157">
        <v>0</v>
      </c>
      <c r="T1158" s="192">
        <v>3.2299999999999999E-5</v>
      </c>
      <c r="U1158" s="157">
        <v>0</v>
      </c>
      <c r="V1158" s="192">
        <v>2.0299999999999999E-5</v>
      </c>
      <c r="W1158" s="157">
        <v>0</v>
      </c>
      <c r="X1158" s="157">
        <v>0</v>
      </c>
      <c r="Y1158" s="192">
        <v>2.0000000000000002E-5</v>
      </c>
      <c r="Z1158" s="157">
        <v>0</v>
      </c>
      <c r="AA1158" s="157">
        <v>0</v>
      </c>
      <c r="AB1158" s="192">
        <v>2.9899999999999998E-5</v>
      </c>
      <c r="AC1158" s="157">
        <v>0</v>
      </c>
      <c r="AD1158" s="192">
        <v>5.8199999999999998E-5</v>
      </c>
      <c r="AE1158" s="192">
        <v>5.5600000000000003E-5</v>
      </c>
      <c r="AF1158" s="157">
        <v>0</v>
      </c>
      <c r="AG1158" s="157">
        <v>0</v>
      </c>
      <c r="AH1158" s="192">
        <v>2.4600000000000002E-5</v>
      </c>
      <c r="AI1158" s="157">
        <v>0</v>
      </c>
      <c r="AJ1158" s="157">
        <v>0</v>
      </c>
      <c r="AK1158" s="157">
        <v>0</v>
      </c>
      <c r="AL1158" s="157">
        <v>0</v>
      </c>
      <c r="AM1158" s="157">
        <v>9.3098300000000003E-4</v>
      </c>
      <c r="AN1158" s="157">
        <v>1.0258279999999999E-3</v>
      </c>
      <c r="AO1158" s="157">
        <v>7.0837700000000005E-4</v>
      </c>
      <c r="AP1158" s="157">
        <v>8.4045400000000003E-4</v>
      </c>
      <c r="AQ1158" s="157">
        <v>1.486226E-3</v>
      </c>
      <c r="AR1158" s="157">
        <v>3.0313839999999998E-3</v>
      </c>
      <c r="AS1158" s="157">
        <v>7.2869700000000005E-4</v>
      </c>
      <c r="AT1158" s="157">
        <v>1.0209730000000001E-3</v>
      </c>
      <c r="AU1158" s="157">
        <v>1.0305E-4</v>
      </c>
      <c r="AV1158" s="192">
        <v>9.7899999999999994E-5</v>
      </c>
      <c r="AW1158" s="192">
        <v>3.4199999999999998E-5</v>
      </c>
      <c r="AX1158" s="157">
        <v>0</v>
      </c>
      <c r="AY1158" s="157">
        <v>0</v>
      </c>
      <c r="AZ1158" s="157">
        <v>6.8293100000000001E-4</v>
      </c>
      <c r="BA1158" s="157">
        <v>1.1559579999999999E-3</v>
      </c>
      <c r="BB1158" s="157">
        <v>5.6689299999999995E-4</v>
      </c>
      <c r="BC1158" s="192">
        <v>7.2200000000000007E-5</v>
      </c>
      <c r="BD1158" s="157">
        <v>0</v>
      </c>
      <c r="BE1158" s="157">
        <v>0</v>
      </c>
      <c r="BF1158" s="157">
        <v>0</v>
      </c>
      <c r="BG1158" s="192">
        <v>1.34E-5</v>
      </c>
      <c r="BH1158" s="157">
        <v>0</v>
      </c>
      <c r="BI1158" s="157">
        <v>0</v>
      </c>
      <c r="BJ1158" s="157">
        <v>0</v>
      </c>
      <c r="BK1158" s="157">
        <v>0</v>
      </c>
      <c r="BL1158" s="157">
        <v>1.1446150000000001E-3</v>
      </c>
      <c r="BM1158" s="157">
        <v>0</v>
      </c>
      <c r="BN1158" s="192">
        <v>8.6500000000000002E-5</v>
      </c>
      <c r="BO1158" s="157">
        <v>9.5646999999999995E-4</v>
      </c>
      <c r="BP1158" s="157">
        <v>0</v>
      </c>
      <c r="BQ1158" s="157">
        <v>0</v>
      </c>
      <c r="BR1158" s="192">
        <v>2.1100000000000001E-5</v>
      </c>
      <c r="BS1158" s="157">
        <v>0</v>
      </c>
      <c r="BT1158" s="157">
        <v>0</v>
      </c>
      <c r="BU1158" s="157">
        <v>0</v>
      </c>
      <c r="BV1158" s="157">
        <v>0</v>
      </c>
      <c r="BW1158" s="157">
        <v>0</v>
      </c>
      <c r="BX1158" s="157">
        <v>0</v>
      </c>
      <c r="BY1158" s="157">
        <v>0</v>
      </c>
      <c r="BZ1158" s="157">
        <v>0</v>
      </c>
      <c r="CA1158" s="192">
        <v>1.7099999999999999E-5</v>
      </c>
      <c r="CB1158" s="192">
        <v>4.8300000000000002E-5</v>
      </c>
      <c r="CC1158" s="157">
        <v>0</v>
      </c>
      <c r="CD1158" s="192">
        <v>2.0000000000000002E-5</v>
      </c>
      <c r="CE1158" s="192">
        <v>3.1099999999999997E-5</v>
      </c>
      <c r="CF1158" s="157">
        <v>0</v>
      </c>
      <c r="CG1158" s="157">
        <v>0</v>
      </c>
      <c r="CH1158" s="157">
        <v>0</v>
      </c>
      <c r="CI1158" s="192">
        <v>7.5400000000000003E-5</v>
      </c>
      <c r="CJ1158" s="192">
        <v>5.3000000000000001E-5</v>
      </c>
      <c r="CK1158" s="157">
        <v>1.61421E-4</v>
      </c>
      <c r="CL1158" s="192">
        <v>1.11E-5</v>
      </c>
      <c r="CM1158" s="157">
        <v>0</v>
      </c>
      <c r="CN1158" s="157">
        <v>0</v>
      </c>
      <c r="CO1158" s="192">
        <v>1.26E-5</v>
      </c>
      <c r="CP1158" s="157">
        <v>0</v>
      </c>
      <c r="CQ1158" s="157">
        <v>0</v>
      </c>
      <c r="CR1158" s="157">
        <v>0</v>
      </c>
      <c r="CS1158" s="157">
        <v>0</v>
      </c>
      <c r="CT1158" s="157">
        <v>0</v>
      </c>
      <c r="CU1158" s="192">
        <v>3.9900000000000001E-5</v>
      </c>
      <c r="CV1158" s="157">
        <v>0</v>
      </c>
      <c r="CW1158" s="157">
        <v>0</v>
      </c>
      <c r="CX1158" s="157">
        <v>0</v>
      </c>
      <c r="CY1158" s="157">
        <v>0</v>
      </c>
      <c r="CZ1158" s="157">
        <v>0</v>
      </c>
      <c r="DA1158" s="192">
        <v>2.4899999999999999E-5</v>
      </c>
      <c r="DB1158" s="157">
        <v>0</v>
      </c>
      <c r="DC1158" s="192">
        <v>1.0200000000000001E-5</v>
      </c>
      <c r="DD1158" s="192">
        <v>6.02E-5</v>
      </c>
      <c r="DE1158" s="157">
        <v>0</v>
      </c>
      <c r="DF1158" s="157">
        <v>0</v>
      </c>
      <c r="DG1158" s="157">
        <v>0</v>
      </c>
      <c r="DH1158" s="157">
        <v>0</v>
      </c>
      <c r="DI1158" s="192">
        <v>2.02E-5</v>
      </c>
      <c r="DJ1158" s="157">
        <v>0</v>
      </c>
      <c r="DK1158" s="157">
        <v>0</v>
      </c>
      <c r="DL1158" s="157">
        <v>0</v>
      </c>
      <c r="DM1158" s="157">
        <v>0</v>
      </c>
      <c r="DN1158" s="157">
        <v>0</v>
      </c>
      <c r="DO1158" s="157">
        <v>0</v>
      </c>
      <c r="DP1158" s="192">
        <v>2.9899999999999998E-5</v>
      </c>
      <c r="DQ1158" s="192">
        <v>1.31E-5</v>
      </c>
      <c r="DR1158" s="157">
        <v>0</v>
      </c>
      <c r="DS1158" s="157">
        <v>0</v>
      </c>
      <c r="DT1158" s="157">
        <v>0</v>
      </c>
      <c r="DU1158" s="192">
        <v>4.1100000000000003E-5</v>
      </c>
      <c r="DV1158" s="157">
        <v>0</v>
      </c>
      <c r="DW1158" s="192">
        <v>3.4799999999999999E-5</v>
      </c>
      <c r="DX1158" s="192">
        <v>2.72E-5</v>
      </c>
      <c r="DY1158" s="157">
        <v>0</v>
      </c>
      <c r="DZ1158" s="157">
        <v>0</v>
      </c>
      <c r="EA1158" s="157">
        <v>0</v>
      </c>
      <c r="EB1158" s="157">
        <v>0</v>
      </c>
      <c r="EC1158" s="157">
        <v>0</v>
      </c>
      <c r="ED1158" s="157">
        <v>2.4617200000000001E-4</v>
      </c>
      <c r="EE1158" s="157">
        <v>5.5901599999999996E-4</v>
      </c>
      <c r="EF1158" s="157">
        <v>0</v>
      </c>
      <c r="EG1158" s="157">
        <v>0</v>
      </c>
      <c r="EH1158" s="157">
        <v>0</v>
      </c>
      <c r="EI1158" s="157">
        <v>0</v>
      </c>
      <c r="EJ1158" s="157">
        <v>0</v>
      </c>
      <c r="EK1158" s="157">
        <v>0</v>
      </c>
      <c r="EL1158" s="157">
        <v>0</v>
      </c>
      <c r="EM1158" s="192">
        <v>6.8700000000000003E-5</v>
      </c>
      <c r="EN1158" s="157">
        <v>0</v>
      </c>
      <c r="EO1158" s="192">
        <v>6.5500000000000006E-5</v>
      </c>
      <c r="EP1158" s="157">
        <v>0</v>
      </c>
      <c r="EQ1158" s="192">
        <v>2.6699999999999998E-5</v>
      </c>
      <c r="ER1158" s="157">
        <v>0</v>
      </c>
      <c r="ES1158" s="192">
        <v>4.57E-5</v>
      </c>
      <c r="ET1158" s="157">
        <v>0</v>
      </c>
      <c r="EU1158" s="157">
        <v>0</v>
      </c>
      <c r="EV1158" s="192">
        <v>6.0999999999999999E-5</v>
      </c>
      <c r="EW1158" s="192">
        <v>3.6399999999999997E-5</v>
      </c>
      <c r="EX1158" s="192">
        <v>2.4199999999999999E-5</v>
      </c>
      <c r="EY1158" s="157">
        <v>1.0352E-4</v>
      </c>
      <c r="EZ1158" s="157">
        <v>0</v>
      </c>
      <c r="FA1158" s="157">
        <v>9.2378800000000004E-4</v>
      </c>
      <c r="FB1158" s="157">
        <v>2.1576700000000001E-4</v>
      </c>
      <c r="FC1158" s="192">
        <v>2.7100000000000001E-5</v>
      </c>
      <c r="FD1158" s="192">
        <v>5.0099999999999998E-5</v>
      </c>
      <c r="FE1158" s="157">
        <v>0</v>
      </c>
      <c r="FF1158" s="157">
        <v>6.4433000000000003E-4</v>
      </c>
      <c r="FG1158" s="157">
        <v>1.194458E-3</v>
      </c>
      <c r="FH1158" s="157">
        <v>0</v>
      </c>
      <c r="FI1158" s="157">
        <v>0</v>
      </c>
      <c r="FJ1158" s="157">
        <v>0</v>
      </c>
      <c r="FK1158" s="157">
        <v>0</v>
      </c>
      <c r="FL1158" s="157">
        <v>0</v>
      </c>
      <c r="FM1158" s="157">
        <v>0</v>
      </c>
      <c r="FN1158" s="157">
        <v>0</v>
      </c>
      <c r="FO1158" s="192">
        <v>9.9599999999999995E-5</v>
      </c>
      <c r="FP1158" s="157">
        <v>1.6463599999999999E-4</v>
      </c>
      <c r="FQ1158" s="192">
        <v>1.5699999999999999E-5</v>
      </c>
      <c r="FR1158" s="157">
        <v>2.0291600000000001E-4</v>
      </c>
      <c r="FS1158" s="157">
        <v>0</v>
      </c>
      <c r="FT1158" s="157">
        <v>2.1786E-4</v>
      </c>
      <c r="FU1158" s="157">
        <v>6.0459499999999998E-4</v>
      </c>
      <c r="FV1158" s="157">
        <v>0</v>
      </c>
      <c r="FW1158" s="157">
        <v>1.4878E-4</v>
      </c>
      <c r="FX1158" s="192">
        <v>5.1199999999999998E-5</v>
      </c>
      <c r="FY1158" s="192">
        <v>5.4299999999999998E-5</v>
      </c>
      <c r="FZ1158" s="157">
        <v>0</v>
      </c>
      <c r="GA1158" s="157">
        <v>1.94477E-4</v>
      </c>
      <c r="GB1158" s="157">
        <v>0</v>
      </c>
      <c r="GC1158" s="157">
        <v>0</v>
      </c>
      <c r="GD1158" s="157">
        <v>0</v>
      </c>
      <c r="GE1158" s="192">
        <v>4.5200000000000001E-5</v>
      </c>
      <c r="GF1158" s="157">
        <v>0</v>
      </c>
      <c r="GG1158" s="192">
        <v>2.2200000000000001E-5</v>
      </c>
      <c r="GH1158" s="192">
        <v>4.6699999999999997E-5</v>
      </c>
      <c r="GI1158" s="157">
        <v>0</v>
      </c>
      <c r="GJ1158" s="157">
        <v>0</v>
      </c>
      <c r="GK1158" s="157">
        <v>0</v>
      </c>
      <c r="GL1158" s="157">
        <v>0</v>
      </c>
      <c r="GM1158" s="192">
        <v>3.8399999999999998E-5</v>
      </c>
      <c r="GN1158" s="157">
        <v>9.6844499999999996E-4</v>
      </c>
      <c r="GO1158" s="157">
        <v>0</v>
      </c>
      <c r="GP1158" s="157">
        <v>0</v>
      </c>
      <c r="GQ1158" s="192">
        <v>6.1699999999999995E-5</v>
      </c>
      <c r="GR1158" s="157">
        <v>3.1811699999999998E-4</v>
      </c>
      <c r="GS1158" s="157">
        <v>0</v>
      </c>
      <c r="GT1158" s="157">
        <v>0</v>
      </c>
      <c r="GU1158" s="157">
        <v>0</v>
      </c>
      <c r="GV1158" s="157">
        <v>0</v>
      </c>
      <c r="GW1158" s="157">
        <v>0</v>
      </c>
      <c r="GX1158" s="157">
        <v>0</v>
      </c>
      <c r="GY1158" s="157">
        <v>0</v>
      </c>
      <c r="GZ1158" s="157">
        <v>0</v>
      </c>
      <c r="HA1158" s="157">
        <v>0</v>
      </c>
    </row>
    <row r="1159" spans="1:209" x14ac:dyDescent="0.2">
      <c r="A1159" s="157" t="s">
        <v>4968</v>
      </c>
      <c r="B1159" s="157">
        <v>0</v>
      </c>
      <c r="C1159" s="157">
        <v>0</v>
      </c>
      <c r="D1159" s="157">
        <v>0</v>
      </c>
      <c r="E1159" s="157">
        <v>0</v>
      </c>
      <c r="F1159" s="157">
        <v>0</v>
      </c>
      <c r="G1159" s="157">
        <v>0</v>
      </c>
      <c r="H1159" s="192">
        <v>6.3E-5</v>
      </c>
      <c r="I1159" s="157">
        <v>0</v>
      </c>
      <c r="J1159" s="157">
        <v>0</v>
      </c>
      <c r="K1159" s="157">
        <v>0</v>
      </c>
      <c r="L1159" s="157">
        <v>0</v>
      </c>
      <c r="M1159" s="157">
        <v>0</v>
      </c>
      <c r="N1159" s="157">
        <v>0</v>
      </c>
      <c r="O1159" s="157">
        <v>0</v>
      </c>
      <c r="P1159" s="157">
        <v>0</v>
      </c>
      <c r="Q1159" s="157">
        <v>0</v>
      </c>
      <c r="R1159" s="157">
        <v>0</v>
      </c>
      <c r="S1159" s="157">
        <v>0</v>
      </c>
      <c r="T1159" s="157">
        <v>0</v>
      </c>
      <c r="U1159" s="157">
        <v>0</v>
      </c>
      <c r="V1159" s="157">
        <v>0</v>
      </c>
      <c r="W1159" s="157">
        <v>0</v>
      </c>
      <c r="X1159" s="157">
        <v>0</v>
      </c>
      <c r="Y1159" s="157">
        <v>0</v>
      </c>
      <c r="Z1159" s="157">
        <v>0</v>
      </c>
      <c r="AA1159" s="157">
        <v>0</v>
      </c>
      <c r="AB1159" s="157">
        <v>0</v>
      </c>
      <c r="AC1159" s="157">
        <v>0</v>
      </c>
      <c r="AD1159" s="157">
        <v>0</v>
      </c>
      <c r="AE1159" s="157">
        <v>0</v>
      </c>
      <c r="AF1159" s="157">
        <v>0</v>
      </c>
      <c r="AG1159" s="157">
        <v>0</v>
      </c>
      <c r="AH1159" s="157">
        <v>0</v>
      </c>
      <c r="AI1159" s="157">
        <v>0</v>
      </c>
      <c r="AJ1159" s="157">
        <v>0</v>
      </c>
      <c r="AK1159" s="157">
        <v>0</v>
      </c>
      <c r="AL1159" s="157">
        <v>0</v>
      </c>
      <c r="AM1159" s="157">
        <v>0</v>
      </c>
      <c r="AN1159" s="157">
        <v>0</v>
      </c>
      <c r="AO1159" s="157">
        <v>0</v>
      </c>
      <c r="AP1159" s="157">
        <v>0</v>
      </c>
      <c r="AQ1159" s="157">
        <v>0</v>
      </c>
      <c r="AR1159" s="157">
        <v>0</v>
      </c>
      <c r="AS1159" s="157">
        <v>1.0475020000000001E-3</v>
      </c>
      <c r="AT1159" s="192">
        <v>5.3700000000000003E-6</v>
      </c>
      <c r="AU1159" s="157">
        <v>0</v>
      </c>
      <c r="AV1159" s="157">
        <v>0</v>
      </c>
      <c r="AW1159" s="157">
        <v>0</v>
      </c>
      <c r="AX1159" s="157">
        <v>0</v>
      </c>
      <c r="AY1159" s="157">
        <v>0</v>
      </c>
      <c r="AZ1159" s="157">
        <v>0</v>
      </c>
      <c r="BA1159" s="157">
        <v>0</v>
      </c>
      <c r="BB1159" s="157">
        <v>0</v>
      </c>
      <c r="BC1159" s="157">
        <v>0</v>
      </c>
      <c r="BD1159" s="157">
        <v>0</v>
      </c>
      <c r="BE1159" s="157">
        <v>0</v>
      </c>
      <c r="BF1159" s="157">
        <v>0</v>
      </c>
      <c r="BG1159" s="157">
        <v>0</v>
      </c>
      <c r="BH1159" s="157">
        <v>0</v>
      </c>
      <c r="BI1159" s="157">
        <v>0</v>
      </c>
      <c r="BJ1159" s="157">
        <v>0</v>
      </c>
      <c r="BK1159" s="157">
        <v>0</v>
      </c>
      <c r="BL1159" s="157">
        <v>0</v>
      </c>
      <c r="BM1159" s="157">
        <v>0</v>
      </c>
      <c r="BN1159" s="157">
        <v>0</v>
      </c>
      <c r="BO1159" s="157">
        <v>0</v>
      </c>
      <c r="BP1159" s="157">
        <v>0</v>
      </c>
      <c r="BQ1159" s="157">
        <v>0</v>
      </c>
      <c r="BR1159" s="157">
        <v>0</v>
      </c>
      <c r="BS1159" s="157">
        <v>0</v>
      </c>
      <c r="BT1159" s="157">
        <v>0</v>
      </c>
      <c r="BU1159" s="157">
        <v>0</v>
      </c>
      <c r="BV1159" s="157">
        <v>0</v>
      </c>
      <c r="BW1159" s="157">
        <v>0</v>
      </c>
      <c r="BX1159" s="157">
        <v>0</v>
      </c>
      <c r="BY1159" s="157">
        <v>0</v>
      </c>
      <c r="BZ1159" s="157">
        <v>0</v>
      </c>
      <c r="CA1159" s="157">
        <v>0</v>
      </c>
      <c r="CB1159" s="157">
        <v>0</v>
      </c>
      <c r="CC1159" s="157">
        <v>0</v>
      </c>
      <c r="CD1159" s="157">
        <v>0</v>
      </c>
      <c r="CE1159" s="157">
        <v>0</v>
      </c>
      <c r="CF1159" s="157">
        <v>0</v>
      </c>
      <c r="CG1159" s="157">
        <v>0</v>
      </c>
      <c r="CH1159" s="157">
        <v>0</v>
      </c>
      <c r="CI1159" s="157">
        <v>0</v>
      </c>
      <c r="CJ1159" s="157">
        <v>0</v>
      </c>
      <c r="CK1159" s="157">
        <v>0</v>
      </c>
      <c r="CL1159" s="157">
        <v>0</v>
      </c>
      <c r="CM1159" s="157">
        <v>0</v>
      </c>
      <c r="CN1159" s="157">
        <v>0</v>
      </c>
      <c r="CO1159" s="157">
        <v>0</v>
      </c>
      <c r="CP1159" s="157">
        <v>0</v>
      </c>
      <c r="CQ1159" s="157">
        <v>0</v>
      </c>
      <c r="CR1159" s="157">
        <v>0</v>
      </c>
      <c r="CS1159" s="157">
        <v>0</v>
      </c>
      <c r="CT1159" s="157">
        <v>0</v>
      </c>
      <c r="CU1159" s="157">
        <v>0</v>
      </c>
      <c r="CV1159" s="157">
        <v>0</v>
      </c>
      <c r="CW1159" s="157">
        <v>0</v>
      </c>
      <c r="CX1159" s="157">
        <v>0</v>
      </c>
      <c r="CY1159" s="157">
        <v>0</v>
      </c>
      <c r="CZ1159" s="157">
        <v>0</v>
      </c>
      <c r="DA1159" s="157">
        <v>0</v>
      </c>
      <c r="DB1159" s="157">
        <v>0</v>
      </c>
      <c r="DC1159" s="157">
        <v>0</v>
      </c>
      <c r="DD1159" s="157">
        <v>0</v>
      </c>
      <c r="DE1159" s="157">
        <v>0</v>
      </c>
      <c r="DF1159" s="157">
        <v>0</v>
      </c>
      <c r="DG1159" s="157">
        <v>0</v>
      </c>
      <c r="DH1159" s="157">
        <v>0</v>
      </c>
      <c r="DI1159" s="157">
        <v>0</v>
      </c>
      <c r="DJ1159" s="157">
        <v>0</v>
      </c>
      <c r="DK1159" s="157">
        <v>0</v>
      </c>
      <c r="DL1159" s="157">
        <v>0</v>
      </c>
      <c r="DM1159" s="157">
        <v>0</v>
      </c>
      <c r="DN1159" s="157">
        <v>0</v>
      </c>
      <c r="DO1159" s="157">
        <v>0</v>
      </c>
      <c r="DP1159" s="157">
        <v>0</v>
      </c>
      <c r="DQ1159" s="157">
        <v>0</v>
      </c>
      <c r="DR1159" s="157">
        <v>0</v>
      </c>
      <c r="DS1159" s="157">
        <v>0</v>
      </c>
      <c r="DT1159" s="157">
        <v>0</v>
      </c>
      <c r="DU1159" s="157">
        <v>0</v>
      </c>
      <c r="DV1159" s="157">
        <v>0</v>
      </c>
      <c r="DW1159" s="157">
        <v>0</v>
      </c>
      <c r="DX1159" s="157">
        <v>0</v>
      </c>
      <c r="DY1159" s="157">
        <v>0</v>
      </c>
      <c r="DZ1159" s="157">
        <v>0</v>
      </c>
      <c r="EA1159" s="157">
        <v>0</v>
      </c>
      <c r="EB1159" s="157">
        <v>0</v>
      </c>
      <c r="EC1159" s="157">
        <v>0</v>
      </c>
      <c r="ED1159" s="157">
        <v>0</v>
      </c>
      <c r="EE1159" s="157">
        <v>0</v>
      </c>
      <c r="EF1159" s="157">
        <v>0</v>
      </c>
      <c r="EG1159" s="157">
        <v>0</v>
      </c>
      <c r="EH1159" s="157">
        <v>0</v>
      </c>
      <c r="EI1159" s="157">
        <v>0</v>
      </c>
      <c r="EJ1159" s="157">
        <v>0</v>
      </c>
      <c r="EK1159" s="157">
        <v>0</v>
      </c>
      <c r="EL1159" s="157">
        <v>0</v>
      </c>
      <c r="EM1159" s="157">
        <v>0</v>
      </c>
      <c r="EN1159" s="157">
        <v>0</v>
      </c>
      <c r="EO1159" s="157">
        <v>0</v>
      </c>
      <c r="EP1159" s="157">
        <v>0</v>
      </c>
      <c r="EQ1159" s="157">
        <v>0</v>
      </c>
      <c r="ER1159" s="157">
        <v>0</v>
      </c>
      <c r="ES1159" s="157">
        <v>0</v>
      </c>
      <c r="ET1159" s="157">
        <v>0</v>
      </c>
      <c r="EU1159" s="157">
        <v>0</v>
      </c>
      <c r="EV1159" s="157">
        <v>0</v>
      </c>
      <c r="EW1159" s="157">
        <v>0</v>
      </c>
      <c r="EX1159" s="157">
        <v>0</v>
      </c>
      <c r="EY1159" s="157">
        <v>0</v>
      </c>
      <c r="EZ1159" s="157">
        <v>0</v>
      </c>
      <c r="FA1159" s="157">
        <v>0</v>
      </c>
      <c r="FB1159" s="157">
        <v>0</v>
      </c>
      <c r="FC1159" s="157">
        <v>0</v>
      </c>
      <c r="FD1159" s="157">
        <v>0</v>
      </c>
      <c r="FE1159" s="157">
        <v>0</v>
      </c>
      <c r="FF1159" s="192">
        <v>6.7799999999999995E-5</v>
      </c>
      <c r="FG1159" s="157">
        <v>0</v>
      </c>
      <c r="FH1159" s="157">
        <v>0</v>
      </c>
      <c r="FI1159" s="157">
        <v>0</v>
      </c>
      <c r="FJ1159" s="157">
        <v>0</v>
      </c>
      <c r="FK1159" s="157">
        <v>0</v>
      </c>
      <c r="FL1159" s="157">
        <v>0</v>
      </c>
      <c r="FM1159" s="157">
        <v>0</v>
      </c>
      <c r="FN1159" s="157">
        <v>0</v>
      </c>
      <c r="FO1159" s="157">
        <v>0</v>
      </c>
      <c r="FP1159" s="157">
        <v>0</v>
      </c>
      <c r="FQ1159" s="157">
        <v>0</v>
      </c>
      <c r="FR1159" s="157">
        <v>0</v>
      </c>
      <c r="FS1159" s="157">
        <v>0</v>
      </c>
      <c r="FT1159" s="157">
        <v>0</v>
      </c>
      <c r="FU1159" s="157">
        <v>0</v>
      </c>
      <c r="FV1159" s="157">
        <v>0</v>
      </c>
      <c r="FW1159" s="157">
        <v>0</v>
      </c>
      <c r="FX1159" s="157">
        <v>0</v>
      </c>
      <c r="FY1159" s="157">
        <v>0</v>
      </c>
      <c r="FZ1159" s="157">
        <v>0</v>
      </c>
      <c r="GA1159" s="157">
        <v>0</v>
      </c>
      <c r="GB1159" s="157">
        <v>0</v>
      </c>
      <c r="GC1159" s="157">
        <v>0</v>
      </c>
      <c r="GD1159" s="157">
        <v>0</v>
      </c>
      <c r="GE1159" s="157">
        <v>0</v>
      </c>
      <c r="GF1159" s="157">
        <v>0</v>
      </c>
      <c r="GG1159" s="157">
        <v>0</v>
      </c>
      <c r="GH1159" s="157">
        <v>0</v>
      </c>
      <c r="GI1159" s="157">
        <v>0</v>
      </c>
      <c r="GJ1159" s="157">
        <v>0</v>
      </c>
      <c r="GK1159" s="157">
        <v>0</v>
      </c>
      <c r="GL1159" s="157">
        <v>0</v>
      </c>
      <c r="GM1159" s="157">
        <v>0</v>
      </c>
      <c r="GN1159" s="157">
        <v>0</v>
      </c>
      <c r="GO1159" s="157">
        <v>0</v>
      </c>
      <c r="GP1159" s="157">
        <v>0</v>
      </c>
      <c r="GQ1159" s="157">
        <v>0</v>
      </c>
      <c r="GR1159" s="157">
        <v>0</v>
      </c>
      <c r="GS1159" s="157">
        <v>0</v>
      </c>
      <c r="GT1159" s="157">
        <v>0</v>
      </c>
      <c r="GU1159" s="157">
        <v>0</v>
      </c>
      <c r="GV1159" s="157">
        <v>0</v>
      </c>
      <c r="GW1159" s="157">
        <v>0</v>
      </c>
      <c r="GX1159" s="157">
        <v>0</v>
      </c>
      <c r="GY1159" s="157">
        <v>0</v>
      </c>
      <c r="GZ1159" s="157">
        <v>0</v>
      </c>
      <c r="HA1159" s="157">
        <v>0</v>
      </c>
    </row>
    <row r="1160" spans="1:209" x14ac:dyDescent="0.2">
      <c r="A1160" s="157" t="s">
        <v>4969</v>
      </c>
      <c r="B1160" s="157">
        <v>0</v>
      </c>
      <c r="C1160" s="157">
        <v>0</v>
      </c>
      <c r="D1160" s="157">
        <v>0</v>
      </c>
      <c r="E1160" s="157">
        <v>0</v>
      </c>
      <c r="F1160" s="157">
        <v>0</v>
      </c>
      <c r="G1160" s="157">
        <v>0</v>
      </c>
      <c r="H1160" s="157">
        <v>0</v>
      </c>
      <c r="I1160" s="192">
        <v>6.5699999999999998E-5</v>
      </c>
      <c r="J1160" s="157">
        <v>0</v>
      </c>
      <c r="K1160" s="157">
        <v>0</v>
      </c>
      <c r="L1160" s="157">
        <v>0</v>
      </c>
      <c r="M1160" s="157">
        <v>0</v>
      </c>
      <c r="N1160" s="157">
        <v>0</v>
      </c>
      <c r="O1160" s="157">
        <v>0</v>
      </c>
      <c r="P1160" s="192">
        <v>8.8200000000000003E-5</v>
      </c>
      <c r="Q1160" s="157">
        <v>0</v>
      </c>
      <c r="R1160" s="157">
        <v>0</v>
      </c>
      <c r="S1160" s="157">
        <v>0</v>
      </c>
      <c r="T1160" s="157">
        <v>0</v>
      </c>
      <c r="U1160" s="157">
        <v>0</v>
      </c>
      <c r="V1160" s="157">
        <v>0</v>
      </c>
      <c r="W1160" s="157">
        <v>0</v>
      </c>
      <c r="X1160" s="157">
        <v>1.21692E-4</v>
      </c>
      <c r="Y1160" s="157">
        <v>0</v>
      </c>
      <c r="Z1160" s="157">
        <v>0</v>
      </c>
      <c r="AA1160" s="192">
        <v>4.9299999999999999E-5</v>
      </c>
      <c r="AB1160" s="192">
        <v>6.9900000000000005E-5</v>
      </c>
      <c r="AC1160" s="157">
        <v>0</v>
      </c>
      <c r="AD1160" s="157">
        <v>0</v>
      </c>
      <c r="AE1160" s="157">
        <v>0</v>
      </c>
      <c r="AF1160" s="157">
        <v>0</v>
      </c>
      <c r="AG1160" s="157">
        <v>1.2021199999999999E-4</v>
      </c>
      <c r="AH1160" s="157">
        <v>0</v>
      </c>
      <c r="AI1160" s="157">
        <v>0</v>
      </c>
      <c r="AJ1160" s="157">
        <v>4.9721200000000002E-4</v>
      </c>
      <c r="AK1160" s="157">
        <v>9.7792699999999996E-4</v>
      </c>
      <c r="AL1160" s="157">
        <v>0</v>
      </c>
      <c r="AM1160" s="157">
        <v>7.03409E-4</v>
      </c>
      <c r="AN1160" s="157">
        <v>5.4600500000000001E-4</v>
      </c>
      <c r="AO1160" s="157">
        <v>1.7709400000000001E-4</v>
      </c>
      <c r="AP1160" s="157">
        <v>1.4007599999999999E-4</v>
      </c>
      <c r="AQ1160" s="157">
        <v>4.6052099999999998E-4</v>
      </c>
      <c r="AR1160" s="157">
        <v>1.2227430000000001E-3</v>
      </c>
      <c r="AS1160" s="157">
        <v>0</v>
      </c>
      <c r="AT1160" s="157">
        <v>0</v>
      </c>
      <c r="AU1160" s="157">
        <v>0</v>
      </c>
      <c r="AV1160" s="157">
        <v>0</v>
      </c>
      <c r="AW1160" s="157">
        <v>0</v>
      </c>
      <c r="AX1160" s="157">
        <v>0</v>
      </c>
      <c r="AY1160" s="157">
        <v>2.7021899999999998E-4</v>
      </c>
      <c r="AZ1160" s="157">
        <v>2.6558400000000002E-4</v>
      </c>
      <c r="BA1160" s="157">
        <v>6.2614400000000003E-4</v>
      </c>
      <c r="BB1160" s="157">
        <v>3.4506599999999999E-4</v>
      </c>
      <c r="BC1160" s="157">
        <v>0</v>
      </c>
      <c r="BD1160" s="157">
        <v>0</v>
      </c>
      <c r="BE1160" s="192">
        <v>6.1699999999999995E-5</v>
      </c>
      <c r="BF1160" s="157">
        <v>0</v>
      </c>
      <c r="BG1160" s="157">
        <v>6.5848700000000003E-4</v>
      </c>
      <c r="BH1160" s="157">
        <v>2.47297E-4</v>
      </c>
      <c r="BI1160" s="157">
        <v>1.9867100000000001E-4</v>
      </c>
      <c r="BJ1160" s="157">
        <v>0</v>
      </c>
      <c r="BK1160" s="157">
        <v>0</v>
      </c>
      <c r="BL1160" s="157">
        <v>0</v>
      </c>
      <c r="BM1160" s="157">
        <v>8.4175099999999996E-4</v>
      </c>
      <c r="BN1160" s="157">
        <v>5.18784E-4</v>
      </c>
      <c r="BO1160" s="157">
        <v>0</v>
      </c>
      <c r="BP1160" s="157">
        <v>3.19668E-4</v>
      </c>
      <c r="BQ1160" s="157">
        <v>5.3805200000000002E-4</v>
      </c>
      <c r="BR1160" s="192">
        <v>6.3399999999999996E-5</v>
      </c>
      <c r="BS1160" s="157">
        <v>3.3986599999999997E-4</v>
      </c>
      <c r="BT1160" s="157">
        <v>2.3158900000000001E-4</v>
      </c>
      <c r="BU1160" s="157">
        <v>5.4078399999999999E-4</v>
      </c>
      <c r="BV1160" s="157">
        <v>0</v>
      </c>
      <c r="BW1160" s="157">
        <v>0</v>
      </c>
      <c r="BX1160" s="157">
        <v>0</v>
      </c>
      <c r="BY1160" s="157">
        <v>0</v>
      </c>
      <c r="BZ1160" s="157">
        <v>0</v>
      </c>
      <c r="CA1160" s="157">
        <v>0</v>
      </c>
      <c r="CB1160" s="157">
        <v>0</v>
      </c>
      <c r="CC1160" s="157">
        <v>0</v>
      </c>
      <c r="CD1160" s="157">
        <v>0</v>
      </c>
      <c r="CE1160" s="157">
        <v>0</v>
      </c>
      <c r="CF1160" s="157">
        <v>0</v>
      </c>
      <c r="CG1160" s="157">
        <v>1.3879300000000001E-4</v>
      </c>
      <c r="CH1160" s="157">
        <v>0</v>
      </c>
      <c r="CI1160" s="157">
        <v>0</v>
      </c>
      <c r="CJ1160" s="157">
        <v>0</v>
      </c>
      <c r="CK1160" s="157">
        <v>0</v>
      </c>
      <c r="CL1160" s="157">
        <v>0</v>
      </c>
      <c r="CM1160" s="157">
        <v>0</v>
      </c>
      <c r="CN1160" s="192">
        <v>2.65E-5</v>
      </c>
      <c r="CO1160" s="157">
        <v>0</v>
      </c>
      <c r="CP1160" s="157">
        <v>0</v>
      </c>
      <c r="CQ1160" s="157">
        <v>0</v>
      </c>
      <c r="CR1160" s="157">
        <v>0</v>
      </c>
      <c r="CS1160" s="192">
        <v>3.1300000000000002E-5</v>
      </c>
      <c r="CT1160" s="157">
        <v>0</v>
      </c>
      <c r="CU1160" s="157">
        <v>0</v>
      </c>
      <c r="CV1160" s="157">
        <v>0</v>
      </c>
      <c r="CW1160" s="157">
        <v>0</v>
      </c>
      <c r="CX1160" s="157">
        <v>1.7909100000000001E-4</v>
      </c>
      <c r="CY1160" s="157">
        <v>0</v>
      </c>
      <c r="CZ1160" s="157">
        <v>0</v>
      </c>
      <c r="DA1160" s="192">
        <v>1.2500000000000001E-5</v>
      </c>
      <c r="DB1160" s="192">
        <v>8.3100000000000001E-5</v>
      </c>
      <c r="DC1160" s="192">
        <v>4.07E-5</v>
      </c>
      <c r="DD1160" s="157">
        <v>0</v>
      </c>
      <c r="DE1160" s="157">
        <v>0</v>
      </c>
      <c r="DF1160" s="157">
        <v>0</v>
      </c>
      <c r="DG1160" s="157">
        <v>0</v>
      </c>
      <c r="DH1160" s="157">
        <v>0</v>
      </c>
      <c r="DI1160" s="157">
        <v>0</v>
      </c>
      <c r="DJ1160" s="157">
        <v>0</v>
      </c>
      <c r="DK1160" s="192">
        <v>5.1E-5</v>
      </c>
      <c r="DL1160" s="157">
        <v>1.20052E-4</v>
      </c>
      <c r="DM1160" s="192">
        <v>3.7799999999999997E-5</v>
      </c>
      <c r="DN1160" s="157">
        <v>0</v>
      </c>
      <c r="DO1160" s="157">
        <v>0</v>
      </c>
      <c r="DP1160" s="157">
        <v>0</v>
      </c>
      <c r="DQ1160" s="157">
        <v>0</v>
      </c>
      <c r="DR1160" s="157">
        <v>0</v>
      </c>
      <c r="DS1160" s="157">
        <v>0</v>
      </c>
      <c r="DT1160" s="192">
        <v>8.4699999999999999E-5</v>
      </c>
      <c r="DU1160" s="192">
        <v>2.05E-5</v>
      </c>
      <c r="DV1160" s="157">
        <v>0</v>
      </c>
      <c r="DW1160" s="157">
        <v>0</v>
      </c>
      <c r="DX1160" s="157">
        <v>0</v>
      </c>
      <c r="DY1160" s="157">
        <v>0</v>
      </c>
      <c r="DZ1160" s="157">
        <v>0</v>
      </c>
      <c r="EA1160" s="157">
        <v>0</v>
      </c>
      <c r="EB1160" s="157">
        <v>0</v>
      </c>
      <c r="EC1160" s="157">
        <v>0</v>
      </c>
      <c r="ED1160" s="157">
        <v>0</v>
      </c>
      <c r="EE1160" s="157">
        <v>0</v>
      </c>
      <c r="EF1160" s="157">
        <v>0</v>
      </c>
      <c r="EG1160" s="157">
        <v>0</v>
      </c>
      <c r="EH1160" s="157">
        <v>0</v>
      </c>
      <c r="EI1160" s="157">
        <v>0</v>
      </c>
      <c r="EJ1160" s="157">
        <v>0</v>
      </c>
      <c r="EK1160" s="157">
        <v>0</v>
      </c>
      <c r="EL1160" s="157">
        <v>0</v>
      </c>
      <c r="EM1160" s="192">
        <v>7.6299999999999998E-6</v>
      </c>
      <c r="EN1160" s="157">
        <v>0</v>
      </c>
      <c r="EO1160" s="157">
        <v>0</v>
      </c>
      <c r="EP1160" s="157">
        <v>0</v>
      </c>
      <c r="EQ1160" s="157">
        <v>0</v>
      </c>
      <c r="ER1160" s="157">
        <v>0</v>
      </c>
      <c r="ES1160" s="157">
        <v>0</v>
      </c>
      <c r="ET1160" s="157">
        <v>0</v>
      </c>
      <c r="EU1160" s="157">
        <v>0</v>
      </c>
      <c r="EV1160" s="157">
        <v>0</v>
      </c>
      <c r="EW1160" s="192">
        <v>1.8199999999999999E-5</v>
      </c>
      <c r="EX1160" s="157">
        <v>0</v>
      </c>
      <c r="EY1160" s="157">
        <v>0</v>
      </c>
      <c r="EZ1160" s="157">
        <v>0</v>
      </c>
      <c r="FA1160" s="157">
        <v>0</v>
      </c>
      <c r="FB1160" s="157">
        <v>0</v>
      </c>
      <c r="FC1160" s="157">
        <v>0</v>
      </c>
      <c r="FD1160" s="157">
        <v>0</v>
      </c>
      <c r="FE1160" s="157">
        <v>0</v>
      </c>
      <c r="FF1160" s="157">
        <v>0</v>
      </c>
      <c r="FG1160" s="157">
        <v>0</v>
      </c>
      <c r="FH1160" s="157">
        <v>0</v>
      </c>
      <c r="FI1160" s="157">
        <v>4.1361099999999998E-4</v>
      </c>
      <c r="FJ1160" s="157">
        <v>0</v>
      </c>
      <c r="FK1160" s="157">
        <v>0</v>
      </c>
      <c r="FL1160" s="157">
        <v>0</v>
      </c>
      <c r="FM1160" s="157">
        <v>0</v>
      </c>
      <c r="FN1160" s="157">
        <v>1.2053E-4</v>
      </c>
      <c r="FO1160" s="157">
        <v>0</v>
      </c>
      <c r="FP1160" s="157">
        <v>0</v>
      </c>
      <c r="FQ1160" s="157">
        <v>0</v>
      </c>
      <c r="FR1160" s="157">
        <v>0</v>
      </c>
      <c r="FS1160" s="157">
        <v>0</v>
      </c>
      <c r="FT1160" s="157">
        <v>0</v>
      </c>
      <c r="FU1160" s="157">
        <v>0</v>
      </c>
      <c r="FV1160" s="157">
        <v>0</v>
      </c>
      <c r="FW1160" s="157">
        <v>0</v>
      </c>
      <c r="FX1160" s="157">
        <v>0</v>
      </c>
      <c r="FY1160" s="157">
        <v>0</v>
      </c>
      <c r="FZ1160" s="157">
        <v>0</v>
      </c>
      <c r="GA1160" s="157">
        <v>0</v>
      </c>
      <c r="GB1160" s="157">
        <v>0</v>
      </c>
      <c r="GC1160" s="157">
        <v>4.9080700000000001E-4</v>
      </c>
      <c r="GD1160" s="157">
        <v>0</v>
      </c>
      <c r="GE1160" s="157">
        <v>0</v>
      </c>
      <c r="GF1160" s="157">
        <v>0</v>
      </c>
      <c r="GG1160" s="157">
        <v>0</v>
      </c>
      <c r="GH1160" s="157">
        <v>0</v>
      </c>
      <c r="GI1160" s="157">
        <v>0</v>
      </c>
      <c r="GJ1160" s="157">
        <v>0</v>
      </c>
      <c r="GK1160" s="157">
        <v>0</v>
      </c>
      <c r="GL1160" s="157">
        <v>0</v>
      </c>
      <c r="GM1160" s="157">
        <v>0</v>
      </c>
      <c r="GN1160" s="157">
        <v>0</v>
      </c>
      <c r="GO1160" s="157">
        <v>0</v>
      </c>
      <c r="GP1160" s="157">
        <v>2.9937990000000001E-3</v>
      </c>
      <c r="GQ1160" s="157">
        <v>0</v>
      </c>
      <c r="GR1160" s="157">
        <v>0</v>
      </c>
      <c r="GS1160" s="157">
        <v>0</v>
      </c>
      <c r="GT1160" s="157">
        <v>0</v>
      </c>
      <c r="GU1160" s="157">
        <v>0</v>
      </c>
      <c r="GV1160" s="157">
        <v>0</v>
      </c>
      <c r="GW1160" s="157">
        <v>0</v>
      </c>
      <c r="GX1160" s="157">
        <v>0</v>
      </c>
      <c r="GY1160" s="157">
        <v>0</v>
      </c>
      <c r="GZ1160" s="157">
        <v>0</v>
      </c>
      <c r="HA1160" s="157">
        <v>0</v>
      </c>
    </row>
    <row r="1161" spans="1:209" x14ac:dyDescent="0.2">
      <c r="A1161" s="157" t="s">
        <v>4970</v>
      </c>
      <c r="B1161" s="192">
        <v>1.49E-5</v>
      </c>
      <c r="C1161" s="157">
        <v>0</v>
      </c>
      <c r="D1161" s="157">
        <v>0</v>
      </c>
      <c r="E1161" s="157">
        <v>0</v>
      </c>
      <c r="F1161" s="157">
        <v>0</v>
      </c>
      <c r="G1161" s="157">
        <v>0</v>
      </c>
      <c r="H1161" s="157">
        <v>0</v>
      </c>
      <c r="I1161" s="157">
        <v>0</v>
      </c>
      <c r="J1161" s="157">
        <v>0</v>
      </c>
      <c r="K1161" s="157">
        <v>0</v>
      </c>
      <c r="L1161" s="157">
        <v>0</v>
      </c>
      <c r="M1161" s="157">
        <v>0</v>
      </c>
      <c r="N1161" s="157">
        <v>0</v>
      </c>
      <c r="O1161" s="157">
        <v>0</v>
      </c>
      <c r="P1161" s="157">
        <v>0</v>
      </c>
      <c r="Q1161" s="157">
        <v>0</v>
      </c>
      <c r="R1161" s="157">
        <v>0</v>
      </c>
      <c r="S1161" s="157">
        <v>0</v>
      </c>
      <c r="T1161" s="157">
        <v>0</v>
      </c>
      <c r="U1161" s="157">
        <v>0</v>
      </c>
      <c r="V1161" s="157">
        <v>0</v>
      </c>
      <c r="W1161" s="157">
        <v>0</v>
      </c>
      <c r="X1161" s="157">
        <v>0</v>
      </c>
      <c r="Y1161" s="157">
        <v>0</v>
      </c>
      <c r="Z1161" s="157">
        <v>0</v>
      </c>
      <c r="AA1161" s="192">
        <v>1.6399999999999999E-5</v>
      </c>
      <c r="AB1161" s="192">
        <v>9.9799999999999993E-6</v>
      </c>
      <c r="AC1161" s="157">
        <v>0</v>
      </c>
      <c r="AD1161" s="157">
        <v>0</v>
      </c>
      <c r="AE1161" s="157">
        <v>0</v>
      </c>
      <c r="AF1161" s="157">
        <v>0</v>
      </c>
      <c r="AG1161" s="157">
        <v>0</v>
      </c>
      <c r="AH1161" s="157">
        <v>0</v>
      </c>
      <c r="AI1161" s="157">
        <v>0</v>
      </c>
      <c r="AJ1161" s="157">
        <v>0</v>
      </c>
      <c r="AK1161" s="157">
        <v>0</v>
      </c>
      <c r="AL1161" s="157">
        <v>0</v>
      </c>
      <c r="AM1161" s="157">
        <v>0</v>
      </c>
      <c r="AN1161" s="157">
        <v>0</v>
      </c>
      <c r="AO1161" s="157">
        <v>0</v>
      </c>
      <c r="AP1161" s="157">
        <v>0</v>
      </c>
      <c r="AQ1161" s="157">
        <v>0</v>
      </c>
      <c r="AR1161" s="157">
        <v>0</v>
      </c>
      <c r="AS1161" s="157">
        <v>0</v>
      </c>
      <c r="AT1161" s="157">
        <v>0</v>
      </c>
      <c r="AU1161" s="157">
        <v>0</v>
      </c>
      <c r="AV1161" s="157">
        <v>0</v>
      </c>
      <c r="AW1161" s="192">
        <v>3.4199999999999998E-5</v>
      </c>
      <c r="AX1161" s="157">
        <v>0</v>
      </c>
      <c r="AY1161" s="157">
        <v>0</v>
      </c>
      <c r="AZ1161" s="157">
        <v>0</v>
      </c>
      <c r="BA1161" s="157">
        <v>0</v>
      </c>
      <c r="BB1161" s="157">
        <v>0</v>
      </c>
      <c r="BC1161" s="157">
        <v>0</v>
      </c>
      <c r="BD1161" s="157">
        <v>0</v>
      </c>
      <c r="BE1161" s="157">
        <v>0</v>
      </c>
      <c r="BF1161" s="157">
        <v>0</v>
      </c>
      <c r="BG1161" s="157">
        <v>0</v>
      </c>
      <c r="BH1161" s="157">
        <v>0</v>
      </c>
      <c r="BI1161" s="157">
        <v>0</v>
      </c>
      <c r="BJ1161" s="157">
        <v>0</v>
      </c>
      <c r="BK1161" s="157">
        <v>0</v>
      </c>
      <c r="BL1161" s="157">
        <v>0</v>
      </c>
      <c r="BM1161" s="157">
        <v>0</v>
      </c>
      <c r="BN1161" s="157">
        <v>0</v>
      </c>
      <c r="BO1161" s="157">
        <v>0</v>
      </c>
      <c r="BP1161" s="157">
        <v>0</v>
      </c>
      <c r="BQ1161" s="157">
        <v>0</v>
      </c>
      <c r="BR1161" s="192">
        <v>1.06E-5</v>
      </c>
      <c r="BS1161" s="157">
        <v>0</v>
      </c>
      <c r="BT1161" s="157">
        <v>0</v>
      </c>
      <c r="BU1161" s="157">
        <v>0</v>
      </c>
      <c r="BV1161" s="157">
        <v>0</v>
      </c>
      <c r="BW1161" s="157">
        <v>0</v>
      </c>
      <c r="BX1161" s="157">
        <v>0</v>
      </c>
      <c r="BY1161" s="157">
        <v>0</v>
      </c>
      <c r="BZ1161" s="157">
        <v>0</v>
      </c>
      <c r="CA1161" s="157">
        <v>0</v>
      </c>
      <c r="CB1161" s="157">
        <v>0</v>
      </c>
      <c r="CC1161" s="157">
        <v>0</v>
      </c>
      <c r="CD1161" s="157">
        <v>0</v>
      </c>
      <c r="CE1161" s="157">
        <v>0</v>
      </c>
      <c r="CF1161" s="157">
        <v>0</v>
      </c>
      <c r="CG1161" s="157">
        <v>0</v>
      </c>
      <c r="CH1161" s="157">
        <v>0</v>
      </c>
      <c r="CI1161" s="157">
        <v>0</v>
      </c>
      <c r="CJ1161" s="157">
        <v>0</v>
      </c>
      <c r="CK1161" s="157">
        <v>0</v>
      </c>
      <c r="CL1161" s="157">
        <v>0</v>
      </c>
      <c r="CM1161" s="157">
        <v>0</v>
      </c>
      <c r="CN1161" s="192">
        <v>1.3200000000000001E-5</v>
      </c>
      <c r="CO1161" s="157">
        <v>0</v>
      </c>
      <c r="CP1161" s="157">
        <v>0</v>
      </c>
      <c r="CQ1161" s="192">
        <v>1.2E-5</v>
      </c>
      <c r="CR1161" s="157">
        <v>0</v>
      </c>
      <c r="CS1161" s="157">
        <v>0</v>
      </c>
      <c r="CT1161" s="157">
        <v>0</v>
      </c>
      <c r="CU1161" s="157">
        <v>0</v>
      </c>
      <c r="CV1161" s="157">
        <v>0</v>
      </c>
      <c r="CW1161" s="157">
        <v>0</v>
      </c>
      <c r="CX1161" s="157">
        <v>0</v>
      </c>
      <c r="CY1161" s="157">
        <v>0</v>
      </c>
      <c r="CZ1161" s="157">
        <v>0</v>
      </c>
      <c r="DA1161" s="157">
        <v>0</v>
      </c>
      <c r="DB1161" s="157">
        <v>0</v>
      </c>
      <c r="DC1161" s="192">
        <v>1.0200000000000001E-5</v>
      </c>
      <c r="DD1161" s="157">
        <v>0</v>
      </c>
      <c r="DE1161" s="157">
        <v>0</v>
      </c>
      <c r="DF1161" s="157">
        <v>0</v>
      </c>
      <c r="DG1161" s="157">
        <v>0</v>
      </c>
      <c r="DH1161" s="157">
        <v>0</v>
      </c>
      <c r="DI1161" s="157">
        <v>0</v>
      </c>
      <c r="DJ1161" s="157">
        <v>0</v>
      </c>
      <c r="DK1161" s="157">
        <v>0</v>
      </c>
      <c r="DL1161" s="157">
        <v>0</v>
      </c>
      <c r="DM1161" s="192">
        <v>3.7799999999999997E-5</v>
      </c>
      <c r="DN1161" s="157">
        <v>0</v>
      </c>
      <c r="DO1161" s="157">
        <v>0</v>
      </c>
      <c r="DP1161" s="157">
        <v>0</v>
      </c>
      <c r="DQ1161" s="157">
        <v>0</v>
      </c>
      <c r="DR1161" s="157">
        <v>0</v>
      </c>
      <c r="DS1161" s="157">
        <v>0</v>
      </c>
      <c r="DT1161" s="157">
        <v>0</v>
      </c>
      <c r="DU1161" s="157">
        <v>0</v>
      </c>
      <c r="DV1161" s="157">
        <v>0</v>
      </c>
      <c r="DW1161" s="157">
        <v>0</v>
      </c>
      <c r="DX1161" s="157">
        <v>0</v>
      </c>
      <c r="DY1161" s="157">
        <v>0</v>
      </c>
      <c r="DZ1161" s="157">
        <v>0</v>
      </c>
      <c r="EA1161" s="157">
        <v>0</v>
      </c>
      <c r="EB1161" s="157">
        <v>0</v>
      </c>
      <c r="EC1161" s="157">
        <v>0</v>
      </c>
      <c r="ED1161" s="157">
        <v>0</v>
      </c>
      <c r="EE1161" s="157">
        <v>0</v>
      </c>
      <c r="EF1161" s="157">
        <v>0</v>
      </c>
      <c r="EG1161" s="157">
        <v>0</v>
      </c>
      <c r="EH1161" s="157">
        <v>0</v>
      </c>
      <c r="EI1161" s="157">
        <v>0</v>
      </c>
      <c r="EJ1161" s="157">
        <v>0</v>
      </c>
      <c r="EK1161" s="157">
        <v>0</v>
      </c>
      <c r="EL1161" s="157">
        <v>0</v>
      </c>
      <c r="EM1161" s="157">
        <v>0</v>
      </c>
      <c r="EN1161" s="157">
        <v>0</v>
      </c>
      <c r="EO1161" s="157">
        <v>0</v>
      </c>
      <c r="EP1161" s="157">
        <v>0</v>
      </c>
      <c r="EQ1161" s="157">
        <v>0</v>
      </c>
      <c r="ER1161" s="157">
        <v>0</v>
      </c>
      <c r="ES1161" s="157">
        <v>0</v>
      </c>
      <c r="ET1161" s="157">
        <v>0</v>
      </c>
      <c r="EU1161" s="157">
        <v>0</v>
      </c>
      <c r="EV1161" s="157">
        <v>0</v>
      </c>
      <c r="EW1161" s="157">
        <v>0</v>
      </c>
      <c r="EX1161" s="157">
        <v>0</v>
      </c>
      <c r="EY1161" s="157">
        <v>0</v>
      </c>
      <c r="EZ1161" s="157">
        <v>0</v>
      </c>
      <c r="FA1161" s="157">
        <v>0</v>
      </c>
      <c r="FB1161" s="157">
        <v>0</v>
      </c>
      <c r="FC1161" s="157">
        <v>0</v>
      </c>
      <c r="FD1161" s="157">
        <v>0</v>
      </c>
      <c r="FE1161" s="157">
        <v>0</v>
      </c>
      <c r="FF1161" s="157">
        <v>0</v>
      </c>
      <c r="FG1161" s="157">
        <v>0</v>
      </c>
      <c r="FH1161" s="157">
        <v>0</v>
      </c>
      <c r="FI1161" s="157">
        <v>0</v>
      </c>
      <c r="FJ1161" s="157">
        <v>0</v>
      </c>
      <c r="FK1161" s="157">
        <v>0</v>
      </c>
      <c r="FL1161" s="157">
        <v>0</v>
      </c>
      <c r="FM1161" s="157">
        <v>0</v>
      </c>
      <c r="FN1161" s="157">
        <v>0</v>
      </c>
      <c r="FO1161" s="192">
        <v>9.0599999999999997E-6</v>
      </c>
      <c r="FP1161" s="157">
        <v>0</v>
      </c>
      <c r="FQ1161" s="157">
        <v>0</v>
      </c>
      <c r="FR1161" s="157">
        <v>0</v>
      </c>
      <c r="FS1161" s="157">
        <v>0</v>
      </c>
      <c r="FT1161" s="157">
        <v>0</v>
      </c>
      <c r="FU1161" s="157">
        <v>0</v>
      </c>
      <c r="FV1161" s="157">
        <v>0</v>
      </c>
      <c r="FW1161" s="157">
        <v>0</v>
      </c>
      <c r="FX1161" s="157">
        <v>0</v>
      </c>
      <c r="FY1161" s="157">
        <v>0</v>
      </c>
      <c r="FZ1161" s="157">
        <v>0</v>
      </c>
      <c r="GA1161" s="157">
        <v>0</v>
      </c>
      <c r="GB1161" s="157">
        <v>0</v>
      </c>
      <c r="GC1161" s="157">
        <v>0</v>
      </c>
      <c r="GD1161" s="157">
        <v>0</v>
      </c>
      <c r="GE1161" s="157">
        <v>0</v>
      </c>
      <c r="GF1161" s="157">
        <v>0</v>
      </c>
      <c r="GG1161" s="157">
        <v>0</v>
      </c>
      <c r="GH1161" s="157">
        <v>0</v>
      </c>
      <c r="GI1161" s="192">
        <v>5.1499999999999998E-5</v>
      </c>
      <c r="GJ1161" s="157">
        <v>0</v>
      </c>
      <c r="GK1161" s="157">
        <v>0</v>
      </c>
      <c r="GL1161" s="157">
        <v>0</v>
      </c>
      <c r="GM1161" s="157">
        <v>0</v>
      </c>
      <c r="GN1161" s="157">
        <v>0</v>
      </c>
      <c r="GO1161" s="157">
        <v>3.1964199999999997E-4</v>
      </c>
      <c r="GP1161" s="157">
        <v>0</v>
      </c>
      <c r="GQ1161" s="157">
        <v>0</v>
      </c>
      <c r="GR1161" s="157">
        <v>0</v>
      </c>
      <c r="GS1161" s="157">
        <v>0</v>
      </c>
      <c r="GT1161" s="157">
        <v>0</v>
      </c>
      <c r="GU1161" s="157">
        <v>0</v>
      </c>
      <c r="GV1161" s="157">
        <v>0</v>
      </c>
      <c r="GW1161" s="157">
        <v>0</v>
      </c>
      <c r="GX1161" s="157">
        <v>0</v>
      </c>
      <c r="GY1161" s="157">
        <v>0</v>
      </c>
      <c r="GZ1161" s="157">
        <v>0</v>
      </c>
      <c r="HA1161" s="157">
        <v>0</v>
      </c>
    </row>
    <row r="1162" spans="1:209" x14ac:dyDescent="0.2">
      <c r="A1162" s="157" t="s">
        <v>4971</v>
      </c>
      <c r="B1162" s="157">
        <v>0</v>
      </c>
      <c r="C1162" s="192">
        <v>5.7400000000000001E-6</v>
      </c>
      <c r="D1162" s="157">
        <v>0</v>
      </c>
      <c r="E1162" s="157">
        <v>0</v>
      </c>
      <c r="F1162" s="157">
        <v>0</v>
      </c>
      <c r="G1162" s="157">
        <v>0</v>
      </c>
      <c r="H1162" s="157">
        <v>0</v>
      </c>
      <c r="I1162" s="157">
        <v>0</v>
      </c>
      <c r="J1162" s="157">
        <v>0</v>
      </c>
      <c r="K1162" s="157">
        <v>0</v>
      </c>
      <c r="L1162" s="157">
        <v>0</v>
      </c>
      <c r="M1162" s="157">
        <v>0</v>
      </c>
      <c r="N1162" s="157">
        <v>0</v>
      </c>
      <c r="O1162" s="157">
        <v>0</v>
      </c>
      <c r="P1162" s="157">
        <v>0</v>
      </c>
      <c r="Q1162" s="157">
        <v>0</v>
      </c>
      <c r="R1162" s="157">
        <v>0</v>
      </c>
      <c r="S1162" s="192">
        <v>2.4000000000000001E-5</v>
      </c>
      <c r="T1162" s="157">
        <v>0</v>
      </c>
      <c r="U1162" s="157">
        <v>0</v>
      </c>
      <c r="V1162" s="157">
        <v>0</v>
      </c>
      <c r="W1162" s="157">
        <v>0</v>
      </c>
      <c r="X1162" s="157">
        <v>0</v>
      </c>
      <c r="Y1162" s="157">
        <v>0</v>
      </c>
      <c r="Z1162" s="157">
        <v>0</v>
      </c>
      <c r="AA1162" s="157">
        <v>0</v>
      </c>
      <c r="AB1162" s="157">
        <v>0</v>
      </c>
      <c r="AC1162" s="157">
        <v>0</v>
      </c>
      <c r="AD1162" s="157">
        <v>0</v>
      </c>
      <c r="AE1162" s="192">
        <v>2.7800000000000001E-5</v>
      </c>
      <c r="AF1162" s="157">
        <v>0</v>
      </c>
      <c r="AG1162" s="157">
        <v>0</v>
      </c>
      <c r="AH1162" s="157">
        <v>0</v>
      </c>
      <c r="AI1162" s="157">
        <v>0</v>
      </c>
      <c r="AJ1162" s="157">
        <v>0</v>
      </c>
      <c r="AK1162" s="157">
        <v>0</v>
      </c>
      <c r="AL1162" s="157">
        <v>0</v>
      </c>
      <c r="AM1162" s="157">
        <v>0</v>
      </c>
      <c r="AN1162" s="157">
        <v>0</v>
      </c>
      <c r="AO1162" s="157">
        <v>0</v>
      </c>
      <c r="AP1162" s="157">
        <v>0</v>
      </c>
      <c r="AQ1162" s="157">
        <v>0</v>
      </c>
      <c r="AR1162" s="157">
        <v>0</v>
      </c>
      <c r="AS1162" s="157">
        <v>0</v>
      </c>
      <c r="AT1162" s="157">
        <v>0</v>
      </c>
      <c r="AU1162" s="157">
        <v>0</v>
      </c>
      <c r="AV1162" s="157">
        <v>0</v>
      </c>
      <c r="AW1162" s="157">
        <v>0</v>
      </c>
      <c r="AX1162" s="157">
        <v>0</v>
      </c>
      <c r="AY1162" s="157">
        <v>0</v>
      </c>
      <c r="AZ1162" s="157">
        <v>0</v>
      </c>
      <c r="BA1162" s="157">
        <v>0</v>
      </c>
      <c r="BB1162" s="157">
        <v>0</v>
      </c>
      <c r="BC1162" s="157">
        <v>0</v>
      </c>
      <c r="BD1162" s="157">
        <v>0</v>
      </c>
      <c r="BE1162" s="157">
        <v>0</v>
      </c>
      <c r="BF1162" s="157">
        <v>0</v>
      </c>
      <c r="BG1162" s="157">
        <v>0</v>
      </c>
      <c r="BH1162" s="157">
        <v>0</v>
      </c>
      <c r="BI1162" s="157">
        <v>0</v>
      </c>
      <c r="BJ1162" s="157">
        <v>0</v>
      </c>
      <c r="BK1162" s="157">
        <v>0</v>
      </c>
      <c r="BL1162" s="157">
        <v>0</v>
      </c>
      <c r="BM1162" s="157">
        <v>0</v>
      </c>
      <c r="BN1162" s="157">
        <v>0</v>
      </c>
      <c r="BO1162" s="157">
        <v>0</v>
      </c>
      <c r="BP1162" s="157">
        <v>0</v>
      </c>
      <c r="BQ1162" s="157">
        <v>0</v>
      </c>
      <c r="BR1162" s="157">
        <v>0</v>
      </c>
      <c r="BS1162" s="157">
        <v>0</v>
      </c>
      <c r="BT1162" s="157">
        <v>0</v>
      </c>
      <c r="BU1162" s="157">
        <v>0</v>
      </c>
      <c r="BV1162" s="157">
        <v>0</v>
      </c>
      <c r="BW1162" s="157">
        <v>0</v>
      </c>
      <c r="BX1162" s="157">
        <v>0</v>
      </c>
      <c r="BY1162" s="157">
        <v>0</v>
      </c>
      <c r="BZ1162" s="157">
        <v>0</v>
      </c>
      <c r="CA1162" s="157">
        <v>0</v>
      </c>
      <c r="CB1162" s="157">
        <v>0</v>
      </c>
      <c r="CC1162" s="192">
        <v>3.6199999999999999E-5</v>
      </c>
      <c r="CD1162" s="157">
        <v>0</v>
      </c>
      <c r="CE1162" s="157">
        <v>0</v>
      </c>
      <c r="CF1162" s="157">
        <v>0</v>
      </c>
      <c r="CG1162" s="157">
        <v>0</v>
      </c>
      <c r="CH1162" s="157">
        <v>0</v>
      </c>
      <c r="CI1162" s="157">
        <v>0</v>
      </c>
      <c r="CJ1162" s="157">
        <v>0</v>
      </c>
      <c r="CK1162" s="157">
        <v>0</v>
      </c>
      <c r="CL1162" s="157">
        <v>0</v>
      </c>
      <c r="CM1162" s="157">
        <v>0</v>
      </c>
      <c r="CN1162" s="157">
        <v>0</v>
      </c>
      <c r="CO1162" s="157">
        <v>0</v>
      </c>
      <c r="CP1162" s="157">
        <v>0</v>
      </c>
      <c r="CQ1162" s="157">
        <v>0</v>
      </c>
      <c r="CR1162" s="157">
        <v>0</v>
      </c>
      <c r="CS1162" s="157">
        <v>0</v>
      </c>
      <c r="CT1162" s="157">
        <v>0</v>
      </c>
      <c r="CU1162" s="157">
        <v>0</v>
      </c>
      <c r="CV1162" s="192">
        <v>2.9899999999999998E-5</v>
      </c>
      <c r="CW1162" s="157">
        <v>0</v>
      </c>
      <c r="CX1162" s="157">
        <v>0</v>
      </c>
      <c r="CY1162" s="157">
        <v>0</v>
      </c>
      <c r="CZ1162" s="157">
        <v>0</v>
      </c>
      <c r="DA1162" s="192">
        <v>1.2500000000000001E-5</v>
      </c>
      <c r="DB1162" s="157">
        <v>0</v>
      </c>
      <c r="DC1162" s="157">
        <v>0</v>
      </c>
      <c r="DD1162" s="157">
        <v>0</v>
      </c>
      <c r="DE1162" s="157">
        <v>0</v>
      </c>
      <c r="DF1162" s="157">
        <v>0</v>
      </c>
      <c r="DG1162" s="157">
        <v>0</v>
      </c>
      <c r="DH1162" s="157">
        <v>0</v>
      </c>
      <c r="DI1162" s="157">
        <v>0</v>
      </c>
      <c r="DJ1162" s="157">
        <v>0</v>
      </c>
      <c r="DK1162" s="157">
        <v>0</v>
      </c>
      <c r="DL1162" s="192">
        <v>3.0000000000000001E-5</v>
      </c>
      <c r="DM1162" s="157">
        <v>1.88872E-4</v>
      </c>
      <c r="DN1162" s="157">
        <v>0</v>
      </c>
      <c r="DO1162" s="157">
        <v>0</v>
      </c>
      <c r="DP1162" s="157">
        <v>0</v>
      </c>
      <c r="DQ1162" s="157">
        <v>0</v>
      </c>
      <c r="DR1162" s="157">
        <v>0</v>
      </c>
      <c r="DS1162" s="157">
        <v>0</v>
      </c>
      <c r="DT1162" s="157">
        <v>0</v>
      </c>
      <c r="DU1162" s="192">
        <v>4.1100000000000003E-5</v>
      </c>
      <c r="DV1162" s="157">
        <v>0</v>
      </c>
      <c r="DW1162" s="157">
        <v>0</v>
      </c>
      <c r="DX1162" s="157">
        <v>0</v>
      </c>
      <c r="DY1162" s="157">
        <v>0</v>
      </c>
      <c r="DZ1162" s="157">
        <v>0</v>
      </c>
      <c r="EA1162" s="157">
        <v>0</v>
      </c>
      <c r="EB1162" s="157">
        <v>0</v>
      </c>
      <c r="EC1162" s="157">
        <v>0</v>
      </c>
      <c r="ED1162" s="157">
        <v>0</v>
      </c>
      <c r="EE1162" s="157">
        <v>0</v>
      </c>
      <c r="EF1162" s="157">
        <v>0</v>
      </c>
      <c r="EG1162" s="157">
        <v>0</v>
      </c>
      <c r="EH1162" s="157">
        <v>0</v>
      </c>
      <c r="EI1162" s="157">
        <v>0</v>
      </c>
      <c r="EJ1162" s="157">
        <v>0</v>
      </c>
      <c r="EK1162" s="157">
        <v>0</v>
      </c>
      <c r="EL1162" s="157">
        <v>0</v>
      </c>
      <c r="EM1162" s="157">
        <v>0</v>
      </c>
      <c r="EN1162" s="157">
        <v>0</v>
      </c>
      <c r="EO1162" s="157">
        <v>0</v>
      </c>
      <c r="EP1162" s="157">
        <v>0</v>
      </c>
      <c r="EQ1162" s="157">
        <v>0</v>
      </c>
      <c r="ER1162" s="157">
        <v>0</v>
      </c>
      <c r="ES1162" s="157">
        <v>0</v>
      </c>
      <c r="ET1162" s="157">
        <v>0</v>
      </c>
      <c r="EU1162" s="157">
        <v>0</v>
      </c>
      <c r="EV1162" s="192">
        <v>4.07E-5</v>
      </c>
      <c r="EW1162" s="192">
        <v>5.4599999999999999E-5</v>
      </c>
      <c r="EX1162" s="157">
        <v>0</v>
      </c>
      <c r="EY1162" s="157">
        <v>0</v>
      </c>
      <c r="EZ1162" s="157">
        <v>0</v>
      </c>
      <c r="FA1162" s="157">
        <v>0</v>
      </c>
      <c r="FB1162" s="157">
        <v>0</v>
      </c>
      <c r="FC1162" s="157">
        <v>0</v>
      </c>
      <c r="FD1162" s="157">
        <v>0</v>
      </c>
      <c r="FE1162" s="157">
        <v>0</v>
      </c>
      <c r="FF1162" s="157">
        <v>0</v>
      </c>
      <c r="FG1162" s="157">
        <v>0</v>
      </c>
      <c r="FH1162" s="157">
        <v>0</v>
      </c>
      <c r="FI1162" s="157">
        <v>0</v>
      </c>
      <c r="FJ1162" s="157">
        <v>0</v>
      </c>
      <c r="FK1162" s="157">
        <v>0</v>
      </c>
      <c r="FL1162" s="157">
        <v>0</v>
      </c>
      <c r="FM1162" s="157">
        <v>0</v>
      </c>
      <c r="FN1162" s="157">
        <v>1.03311E-4</v>
      </c>
      <c r="FO1162" s="157">
        <v>0</v>
      </c>
      <c r="FP1162" s="157">
        <v>0</v>
      </c>
      <c r="FQ1162" s="157">
        <v>0</v>
      </c>
      <c r="FR1162" s="157">
        <v>0</v>
      </c>
      <c r="FS1162" s="157">
        <v>0</v>
      </c>
      <c r="FT1162" s="157">
        <v>0</v>
      </c>
      <c r="FU1162" s="192">
        <v>5.7599999999999997E-5</v>
      </c>
      <c r="FV1162" s="157">
        <v>0</v>
      </c>
      <c r="FW1162" s="157">
        <v>0</v>
      </c>
      <c r="FX1162" s="157">
        <v>0</v>
      </c>
      <c r="FY1162" s="157">
        <v>0</v>
      </c>
      <c r="FZ1162" s="157">
        <v>0</v>
      </c>
      <c r="GA1162" s="157">
        <v>0</v>
      </c>
      <c r="GB1162" s="157">
        <v>0</v>
      </c>
      <c r="GC1162" s="157">
        <v>0</v>
      </c>
      <c r="GD1162" s="157">
        <v>0</v>
      </c>
      <c r="GE1162" s="157">
        <v>0</v>
      </c>
      <c r="GF1162" s="157">
        <v>0</v>
      </c>
      <c r="GG1162" s="157">
        <v>0</v>
      </c>
      <c r="GH1162" s="157">
        <v>0</v>
      </c>
      <c r="GI1162" s="157">
        <v>0</v>
      </c>
      <c r="GJ1162" s="157">
        <v>0</v>
      </c>
      <c r="GK1162" s="157">
        <v>0</v>
      </c>
      <c r="GL1162" s="157">
        <v>0</v>
      </c>
      <c r="GM1162" s="157">
        <v>0</v>
      </c>
      <c r="GN1162" s="157">
        <v>0</v>
      </c>
      <c r="GO1162" s="157">
        <v>0</v>
      </c>
      <c r="GP1162" s="157">
        <v>0</v>
      </c>
      <c r="GQ1162" s="157">
        <v>0</v>
      </c>
      <c r="GR1162" s="157">
        <v>0</v>
      </c>
      <c r="GS1162" s="157">
        <v>0</v>
      </c>
      <c r="GT1162" s="157">
        <v>0</v>
      </c>
      <c r="GU1162" s="157">
        <v>0</v>
      </c>
      <c r="GV1162" s="157">
        <v>3.1240199999999998E-4</v>
      </c>
      <c r="GW1162" s="157">
        <v>0</v>
      </c>
      <c r="GX1162" s="157">
        <v>0</v>
      </c>
      <c r="GY1162" s="157">
        <v>0</v>
      </c>
      <c r="GZ1162" s="157">
        <v>0</v>
      </c>
      <c r="HA1162" s="157">
        <v>0</v>
      </c>
    </row>
    <row r="1163" spans="1:209" x14ac:dyDescent="0.2">
      <c r="A1163" s="157" t="s">
        <v>4972</v>
      </c>
      <c r="B1163" s="192">
        <v>1.49E-5</v>
      </c>
      <c r="C1163" s="157">
        <v>0</v>
      </c>
      <c r="D1163" s="157">
        <v>3.8359100000000002E-4</v>
      </c>
      <c r="E1163" s="157">
        <v>0</v>
      </c>
      <c r="F1163" s="192">
        <v>6.58E-5</v>
      </c>
      <c r="G1163" s="157">
        <v>0</v>
      </c>
      <c r="H1163" s="157">
        <v>0</v>
      </c>
      <c r="I1163" s="157">
        <v>0</v>
      </c>
      <c r="J1163" s="157">
        <v>0</v>
      </c>
      <c r="K1163" s="157">
        <v>0</v>
      </c>
      <c r="L1163" s="157">
        <v>0</v>
      </c>
      <c r="M1163" s="157">
        <v>0</v>
      </c>
      <c r="N1163" s="157">
        <v>0</v>
      </c>
      <c r="O1163" s="157">
        <v>0</v>
      </c>
      <c r="P1163" s="157">
        <v>0</v>
      </c>
      <c r="Q1163" s="157">
        <v>0</v>
      </c>
      <c r="R1163" s="157">
        <v>0</v>
      </c>
      <c r="S1163" s="157">
        <v>0</v>
      </c>
      <c r="T1163" s="157">
        <v>0</v>
      </c>
      <c r="U1163" s="157">
        <v>0</v>
      </c>
      <c r="V1163" s="157">
        <v>0</v>
      </c>
      <c r="W1163" s="157">
        <v>0</v>
      </c>
      <c r="X1163" s="157">
        <v>0</v>
      </c>
      <c r="Y1163" s="157">
        <v>4.6011000000000001E-4</v>
      </c>
      <c r="Z1163" s="157">
        <v>0</v>
      </c>
      <c r="AA1163" s="157">
        <v>9.4472919999999995E-3</v>
      </c>
      <c r="AB1163" s="157">
        <v>0</v>
      </c>
      <c r="AC1163" s="157">
        <v>0</v>
      </c>
      <c r="AD1163" s="157">
        <v>0</v>
      </c>
      <c r="AE1163" s="157">
        <v>0</v>
      </c>
      <c r="AF1163" s="157">
        <v>0</v>
      </c>
      <c r="AG1163" s="157">
        <v>0</v>
      </c>
      <c r="AH1163" s="157">
        <v>0</v>
      </c>
      <c r="AI1163" s="157">
        <v>3.4424070000000002E-3</v>
      </c>
      <c r="AJ1163" s="157">
        <v>0</v>
      </c>
      <c r="AK1163" s="157">
        <v>0</v>
      </c>
      <c r="AL1163" s="157">
        <v>0</v>
      </c>
      <c r="AM1163" s="157">
        <v>0</v>
      </c>
      <c r="AN1163" s="157">
        <v>0</v>
      </c>
      <c r="AO1163" s="157">
        <v>0</v>
      </c>
      <c r="AP1163" s="157">
        <v>0</v>
      </c>
      <c r="AQ1163" s="157">
        <v>0</v>
      </c>
      <c r="AR1163" s="157">
        <v>0</v>
      </c>
      <c r="AS1163" s="157">
        <v>0</v>
      </c>
      <c r="AT1163" s="157">
        <v>0</v>
      </c>
      <c r="AU1163" s="157">
        <v>0</v>
      </c>
      <c r="AV1163" s="157">
        <v>0</v>
      </c>
      <c r="AW1163" s="157">
        <v>0</v>
      </c>
      <c r="AX1163" s="157">
        <v>0</v>
      </c>
      <c r="AY1163" s="157">
        <v>0</v>
      </c>
      <c r="AZ1163" s="157">
        <v>0</v>
      </c>
      <c r="BA1163" s="157">
        <v>0</v>
      </c>
      <c r="BB1163" s="157">
        <v>0</v>
      </c>
      <c r="BC1163" s="157">
        <v>4.1647610000000003E-3</v>
      </c>
      <c r="BD1163" s="157">
        <v>5.249732E-3</v>
      </c>
      <c r="BE1163" s="157">
        <v>1.5245972E-2</v>
      </c>
      <c r="BF1163" s="157">
        <v>0</v>
      </c>
      <c r="BG1163" s="157">
        <v>0</v>
      </c>
      <c r="BH1163" s="157">
        <v>0</v>
      </c>
      <c r="BI1163" s="157">
        <v>0</v>
      </c>
      <c r="BJ1163" s="157">
        <v>0</v>
      </c>
      <c r="BK1163" s="157">
        <v>8.6110400000000001E-4</v>
      </c>
      <c r="BL1163" s="157">
        <v>0</v>
      </c>
      <c r="BM1163" s="157">
        <v>0</v>
      </c>
      <c r="BN1163" s="157">
        <v>0</v>
      </c>
      <c r="BO1163" s="157">
        <v>0</v>
      </c>
      <c r="BP1163" s="157">
        <v>0</v>
      </c>
      <c r="BQ1163" s="157">
        <v>0</v>
      </c>
      <c r="BR1163" s="157">
        <v>0</v>
      </c>
      <c r="BS1163" s="157">
        <v>0</v>
      </c>
      <c r="BT1163" s="157">
        <v>0</v>
      </c>
      <c r="BU1163" s="157">
        <v>0</v>
      </c>
      <c r="BV1163" s="157">
        <v>0</v>
      </c>
      <c r="BW1163" s="157">
        <v>0</v>
      </c>
      <c r="BX1163" s="157">
        <v>7.6685299999999996E-4</v>
      </c>
      <c r="BY1163" s="157">
        <v>3.072506E-3</v>
      </c>
      <c r="BZ1163" s="157">
        <v>2.8470629999999999E-3</v>
      </c>
      <c r="CA1163" s="157">
        <v>0</v>
      </c>
      <c r="CB1163" s="157">
        <v>0</v>
      </c>
      <c r="CC1163" s="157">
        <v>2.6084120000000001E-3</v>
      </c>
      <c r="CD1163" s="157">
        <v>0</v>
      </c>
      <c r="CE1163" s="157">
        <v>3.4242309999999998E-3</v>
      </c>
      <c r="CF1163" s="157">
        <v>8.0307900000000005E-4</v>
      </c>
      <c r="CG1163" s="157">
        <v>0</v>
      </c>
      <c r="CH1163" s="157">
        <v>0</v>
      </c>
      <c r="CI1163" s="192">
        <v>1.8899999999999999E-5</v>
      </c>
      <c r="CJ1163" s="157">
        <v>0</v>
      </c>
      <c r="CK1163" s="157">
        <v>0</v>
      </c>
      <c r="CL1163" s="157">
        <v>1.6949339999999999E-3</v>
      </c>
      <c r="CM1163" s="157">
        <v>0</v>
      </c>
      <c r="CN1163" s="157">
        <v>0</v>
      </c>
      <c r="CO1163" s="157">
        <v>0</v>
      </c>
      <c r="CP1163" s="157">
        <v>0</v>
      </c>
      <c r="CQ1163" s="192">
        <v>1.2E-5</v>
      </c>
      <c r="CR1163" s="192">
        <v>1.7499999999999998E-5</v>
      </c>
      <c r="CS1163" s="192">
        <v>1.04E-5</v>
      </c>
      <c r="CT1163" s="157">
        <v>0</v>
      </c>
      <c r="CU1163" s="157">
        <v>0</v>
      </c>
      <c r="CV1163" s="157">
        <v>0</v>
      </c>
      <c r="CW1163" s="157">
        <v>0</v>
      </c>
      <c r="CX1163" s="157">
        <v>0</v>
      </c>
      <c r="CY1163" s="157">
        <v>0</v>
      </c>
      <c r="CZ1163" s="157">
        <v>0</v>
      </c>
      <c r="DA1163" s="157">
        <v>0</v>
      </c>
      <c r="DB1163" s="157">
        <v>0</v>
      </c>
      <c r="DC1163" s="157">
        <v>0</v>
      </c>
      <c r="DD1163" s="157">
        <v>0</v>
      </c>
      <c r="DE1163" s="157">
        <v>0</v>
      </c>
      <c r="DF1163" s="157">
        <v>0</v>
      </c>
      <c r="DG1163" s="157">
        <v>0</v>
      </c>
      <c r="DH1163" s="157">
        <v>1.080059E-3</v>
      </c>
      <c r="DI1163" s="157">
        <v>1.1897800000000001E-3</v>
      </c>
      <c r="DJ1163" s="157">
        <v>0</v>
      </c>
      <c r="DK1163" s="157">
        <v>0</v>
      </c>
      <c r="DL1163" s="157">
        <v>0</v>
      </c>
      <c r="DM1163" s="157">
        <v>0</v>
      </c>
      <c r="DN1163" s="157">
        <v>0</v>
      </c>
      <c r="DO1163" s="157">
        <v>0</v>
      </c>
      <c r="DP1163" s="192">
        <v>1.49E-5</v>
      </c>
      <c r="DQ1163" s="157">
        <v>0</v>
      </c>
      <c r="DR1163" s="157">
        <v>0</v>
      </c>
      <c r="DS1163" s="157">
        <v>0</v>
      </c>
      <c r="DT1163" s="157">
        <v>0</v>
      </c>
      <c r="DU1163" s="157">
        <v>0</v>
      </c>
      <c r="DV1163" s="157">
        <v>0</v>
      </c>
      <c r="DW1163" s="157">
        <v>0</v>
      </c>
      <c r="DX1163" s="157">
        <v>9.2194719999999994E-3</v>
      </c>
      <c r="DY1163" s="157">
        <v>0</v>
      </c>
      <c r="DZ1163" s="157">
        <v>0</v>
      </c>
      <c r="EA1163" s="157">
        <v>0</v>
      </c>
      <c r="EB1163" s="157">
        <v>0</v>
      </c>
      <c r="EC1163" s="157">
        <v>0</v>
      </c>
      <c r="ED1163" s="157">
        <v>0</v>
      </c>
      <c r="EE1163" s="157">
        <v>0</v>
      </c>
      <c r="EF1163" s="157">
        <v>0</v>
      </c>
      <c r="EG1163" s="157">
        <v>0</v>
      </c>
      <c r="EH1163" s="157">
        <v>0</v>
      </c>
      <c r="EI1163" s="157">
        <v>0</v>
      </c>
      <c r="EJ1163" s="157">
        <v>0</v>
      </c>
      <c r="EK1163" s="157">
        <v>0</v>
      </c>
      <c r="EL1163" s="157">
        <v>0</v>
      </c>
      <c r="EM1163" s="157">
        <v>0</v>
      </c>
      <c r="EN1163" s="157">
        <v>0</v>
      </c>
      <c r="EO1163" s="157">
        <v>0</v>
      </c>
      <c r="EP1163" s="157">
        <v>0</v>
      </c>
      <c r="EQ1163" s="157">
        <v>0</v>
      </c>
      <c r="ER1163" s="157">
        <v>2.336159E-3</v>
      </c>
      <c r="ES1163" s="157">
        <v>0</v>
      </c>
      <c r="ET1163" s="157">
        <v>1.674294E-3</v>
      </c>
      <c r="EU1163" s="157">
        <v>0</v>
      </c>
      <c r="EV1163" s="157">
        <v>0</v>
      </c>
      <c r="EW1163" s="157">
        <v>0</v>
      </c>
      <c r="EX1163" s="192">
        <v>2.4199999999999999E-5</v>
      </c>
      <c r="EY1163" s="157">
        <v>0</v>
      </c>
      <c r="EZ1163" s="157">
        <v>0</v>
      </c>
      <c r="FA1163" s="157">
        <v>0</v>
      </c>
      <c r="FB1163" s="157">
        <v>0</v>
      </c>
      <c r="FC1163" s="157">
        <v>0</v>
      </c>
      <c r="FD1163" s="157">
        <v>0</v>
      </c>
      <c r="FE1163" s="157">
        <v>0</v>
      </c>
      <c r="FF1163" s="157">
        <v>0</v>
      </c>
      <c r="FG1163" s="157">
        <v>0</v>
      </c>
      <c r="FH1163" s="157">
        <v>0</v>
      </c>
      <c r="FI1163" s="157">
        <v>0</v>
      </c>
      <c r="FJ1163" s="157">
        <v>0</v>
      </c>
      <c r="FK1163" s="157">
        <v>1.8481699999999999E-4</v>
      </c>
      <c r="FL1163" s="157">
        <v>0</v>
      </c>
      <c r="FM1163" s="157">
        <v>0</v>
      </c>
      <c r="FN1163" s="157">
        <v>0</v>
      </c>
      <c r="FO1163" s="157">
        <v>0</v>
      </c>
      <c r="FP1163" s="192">
        <v>4.1199999999999999E-5</v>
      </c>
      <c r="FQ1163" s="157">
        <v>0</v>
      </c>
      <c r="FR1163" s="157">
        <v>0</v>
      </c>
      <c r="FS1163" s="157">
        <v>0</v>
      </c>
      <c r="FT1163" s="157">
        <v>0</v>
      </c>
      <c r="FU1163" s="157">
        <v>0</v>
      </c>
      <c r="FV1163" s="157">
        <v>0</v>
      </c>
      <c r="FW1163" s="157">
        <v>0</v>
      </c>
      <c r="FX1163" s="157">
        <v>7.0368469999999997E-3</v>
      </c>
      <c r="FY1163" s="157">
        <v>0</v>
      </c>
      <c r="FZ1163" s="157">
        <v>0</v>
      </c>
      <c r="GA1163" s="157">
        <v>0</v>
      </c>
      <c r="GB1163" s="157">
        <v>0</v>
      </c>
      <c r="GC1163" s="157">
        <v>0</v>
      </c>
      <c r="GD1163" s="157">
        <v>2.9811199999999999E-3</v>
      </c>
      <c r="GE1163" s="157">
        <v>2.8014369999999999E-3</v>
      </c>
      <c r="GF1163" s="157">
        <v>0</v>
      </c>
      <c r="GG1163" s="157">
        <v>0</v>
      </c>
      <c r="GH1163" s="157">
        <v>0</v>
      </c>
      <c r="GI1163" s="157">
        <v>1.0291800000000001E-4</v>
      </c>
      <c r="GJ1163" s="157">
        <v>0</v>
      </c>
      <c r="GK1163" s="157">
        <v>1.833669E-3</v>
      </c>
      <c r="GL1163" s="157">
        <v>0</v>
      </c>
      <c r="GM1163" s="157">
        <v>3.417163E-3</v>
      </c>
      <c r="GN1163" s="157">
        <v>0</v>
      </c>
      <c r="GO1163" s="157">
        <v>0</v>
      </c>
      <c r="GP1163" s="157">
        <v>0</v>
      </c>
      <c r="GQ1163" s="157">
        <v>0</v>
      </c>
      <c r="GR1163" s="157">
        <v>0</v>
      </c>
      <c r="GS1163" s="157">
        <v>0</v>
      </c>
      <c r="GT1163" s="157">
        <v>0</v>
      </c>
      <c r="GU1163" s="157">
        <v>0</v>
      </c>
      <c r="GV1163" s="157">
        <v>0</v>
      </c>
      <c r="GW1163" s="157">
        <v>0</v>
      </c>
      <c r="GX1163" s="157">
        <v>0</v>
      </c>
      <c r="GY1163" s="157">
        <v>0</v>
      </c>
      <c r="GZ1163" s="157">
        <v>0</v>
      </c>
      <c r="HA1163" s="157">
        <v>0</v>
      </c>
    </row>
    <row r="1164" spans="1:209" x14ac:dyDescent="0.2">
      <c r="A1164" s="157" t="s">
        <v>4973</v>
      </c>
      <c r="B1164" s="157">
        <v>0</v>
      </c>
      <c r="C1164" s="157">
        <v>0</v>
      </c>
      <c r="D1164" s="157">
        <v>0</v>
      </c>
      <c r="E1164" s="157">
        <v>0</v>
      </c>
      <c r="F1164" s="157">
        <v>0</v>
      </c>
      <c r="G1164" s="157">
        <v>0</v>
      </c>
      <c r="H1164" s="157">
        <v>0</v>
      </c>
      <c r="I1164" s="157">
        <v>0</v>
      </c>
      <c r="J1164" s="157">
        <v>0</v>
      </c>
      <c r="K1164" s="157">
        <v>0</v>
      </c>
      <c r="L1164" s="157">
        <v>0</v>
      </c>
      <c r="M1164" s="157">
        <v>0</v>
      </c>
      <c r="N1164" s="157">
        <v>0</v>
      </c>
      <c r="O1164" s="157">
        <v>0</v>
      </c>
      <c r="P1164" s="157">
        <v>0</v>
      </c>
      <c r="Q1164" s="157">
        <v>0</v>
      </c>
      <c r="R1164" s="157">
        <v>0</v>
      </c>
      <c r="S1164" s="157">
        <v>0</v>
      </c>
      <c r="T1164" s="157">
        <v>0</v>
      </c>
      <c r="U1164" s="157">
        <v>0</v>
      </c>
      <c r="V1164" s="192">
        <v>4.0599999999999998E-5</v>
      </c>
      <c r="W1164" s="157">
        <v>0</v>
      </c>
      <c r="X1164" s="157">
        <v>0</v>
      </c>
      <c r="Y1164" s="157">
        <v>0</v>
      </c>
      <c r="Z1164" s="157">
        <v>0</v>
      </c>
      <c r="AA1164" s="157">
        <v>0</v>
      </c>
      <c r="AB1164" s="157">
        <v>0</v>
      </c>
      <c r="AC1164" s="157">
        <v>0</v>
      </c>
      <c r="AD1164" s="157">
        <v>0</v>
      </c>
      <c r="AE1164" s="157">
        <v>0</v>
      </c>
      <c r="AF1164" s="157">
        <v>0</v>
      </c>
      <c r="AG1164" s="157">
        <v>0</v>
      </c>
      <c r="AH1164" s="157">
        <v>0</v>
      </c>
      <c r="AI1164" s="157">
        <v>0</v>
      </c>
      <c r="AJ1164" s="157">
        <v>0</v>
      </c>
      <c r="AK1164" s="157">
        <v>0</v>
      </c>
      <c r="AL1164" s="157">
        <v>0</v>
      </c>
      <c r="AM1164" s="192">
        <v>6.2100000000000005E-5</v>
      </c>
      <c r="AN1164" s="192">
        <v>3.3099999999999998E-5</v>
      </c>
      <c r="AO1164" s="192">
        <v>2.5299999999999998E-5</v>
      </c>
      <c r="AP1164" s="157">
        <v>0</v>
      </c>
      <c r="AQ1164" s="157">
        <v>0</v>
      </c>
      <c r="AR1164" s="157">
        <v>0</v>
      </c>
      <c r="AS1164" s="157">
        <v>0</v>
      </c>
      <c r="AT1164" s="157">
        <v>0</v>
      </c>
      <c r="AU1164" s="157">
        <v>0</v>
      </c>
      <c r="AV1164" s="157">
        <v>0</v>
      </c>
      <c r="AW1164" s="157">
        <v>0</v>
      </c>
      <c r="AX1164" s="157">
        <v>1.3234100000000001E-4</v>
      </c>
      <c r="AY1164" s="192">
        <v>5.3999999999999998E-5</v>
      </c>
      <c r="AZ1164" s="192">
        <v>7.5900000000000002E-5</v>
      </c>
      <c r="BA1164" s="157">
        <v>0</v>
      </c>
      <c r="BB1164" s="157">
        <v>0</v>
      </c>
      <c r="BC1164" s="157">
        <v>0</v>
      </c>
      <c r="BD1164" s="157">
        <v>0</v>
      </c>
      <c r="BE1164" s="157">
        <v>1.85174E-4</v>
      </c>
      <c r="BF1164" s="157">
        <v>0</v>
      </c>
      <c r="BG1164" s="157">
        <v>0</v>
      </c>
      <c r="BH1164" s="157">
        <v>0</v>
      </c>
      <c r="BI1164" s="157">
        <v>0</v>
      </c>
      <c r="BJ1164" s="157">
        <v>0</v>
      </c>
      <c r="BK1164" s="157">
        <v>0</v>
      </c>
      <c r="BL1164" s="157">
        <v>0</v>
      </c>
      <c r="BM1164" s="157">
        <v>0</v>
      </c>
      <c r="BN1164" s="157">
        <v>0</v>
      </c>
      <c r="BO1164" s="157">
        <v>0</v>
      </c>
      <c r="BP1164" s="157">
        <v>0</v>
      </c>
      <c r="BQ1164" s="157">
        <v>0</v>
      </c>
      <c r="BR1164" s="157">
        <v>0</v>
      </c>
      <c r="BS1164" s="157">
        <v>0</v>
      </c>
      <c r="BT1164" s="157">
        <v>0</v>
      </c>
      <c r="BU1164" s="157">
        <v>0</v>
      </c>
      <c r="BV1164" s="157">
        <v>0</v>
      </c>
      <c r="BW1164" s="157">
        <v>0</v>
      </c>
      <c r="BX1164" s="192">
        <v>2.4000000000000001E-5</v>
      </c>
      <c r="BY1164" s="157">
        <v>0</v>
      </c>
      <c r="BZ1164" s="157">
        <v>0</v>
      </c>
      <c r="CA1164" s="157">
        <v>0</v>
      </c>
      <c r="CB1164" s="157">
        <v>0</v>
      </c>
      <c r="CC1164" s="157">
        <v>0</v>
      </c>
      <c r="CD1164" s="157">
        <v>0</v>
      </c>
      <c r="CE1164" s="157">
        <v>0</v>
      </c>
      <c r="CF1164" s="157">
        <v>0</v>
      </c>
      <c r="CG1164" s="157">
        <v>2.7758500000000001E-4</v>
      </c>
      <c r="CH1164" s="157">
        <v>0</v>
      </c>
      <c r="CI1164" s="157">
        <v>0</v>
      </c>
      <c r="CJ1164" s="157">
        <v>0</v>
      </c>
      <c r="CK1164" s="157">
        <v>0</v>
      </c>
      <c r="CL1164" s="157">
        <v>0</v>
      </c>
      <c r="CM1164" s="157">
        <v>0</v>
      </c>
      <c r="CN1164" s="157">
        <v>0</v>
      </c>
      <c r="CO1164" s="157">
        <v>0</v>
      </c>
      <c r="CP1164" s="157">
        <v>0</v>
      </c>
      <c r="CQ1164" s="157">
        <v>0</v>
      </c>
      <c r="CR1164" s="157">
        <v>0</v>
      </c>
      <c r="CS1164" s="157">
        <v>0</v>
      </c>
      <c r="CT1164" s="157">
        <v>0</v>
      </c>
      <c r="CU1164" s="157">
        <v>0</v>
      </c>
      <c r="CV1164" s="157">
        <v>0</v>
      </c>
      <c r="CW1164" s="192">
        <v>5.93E-6</v>
      </c>
      <c r="CX1164" s="157">
        <v>0</v>
      </c>
      <c r="CY1164" s="157">
        <v>0</v>
      </c>
      <c r="CZ1164" s="157">
        <v>0</v>
      </c>
      <c r="DA1164" s="157">
        <v>0</v>
      </c>
      <c r="DB1164" s="157">
        <v>0</v>
      </c>
      <c r="DC1164" s="157">
        <v>0</v>
      </c>
      <c r="DD1164" s="157">
        <v>0</v>
      </c>
      <c r="DE1164" s="157">
        <v>0</v>
      </c>
      <c r="DF1164" s="157">
        <v>0</v>
      </c>
      <c r="DG1164" s="157">
        <v>0</v>
      </c>
      <c r="DH1164" s="157">
        <v>0</v>
      </c>
      <c r="DI1164" s="157">
        <v>0</v>
      </c>
      <c r="DJ1164" s="157">
        <v>0</v>
      </c>
      <c r="DK1164" s="157">
        <v>0</v>
      </c>
      <c r="DL1164" s="157">
        <v>0</v>
      </c>
      <c r="DM1164" s="157">
        <v>0</v>
      </c>
      <c r="DN1164" s="157">
        <v>0</v>
      </c>
      <c r="DO1164" s="157">
        <v>0</v>
      </c>
      <c r="DP1164" s="157">
        <v>0</v>
      </c>
      <c r="DQ1164" s="157">
        <v>0</v>
      </c>
      <c r="DR1164" s="157">
        <v>0</v>
      </c>
      <c r="DS1164" s="157">
        <v>0</v>
      </c>
      <c r="DT1164" s="157">
        <v>0</v>
      </c>
      <c r="DU1164" s="157">
        <v>0</v>
      </c>
      <c r="DV1164" s="157">
        <v>0</v>
      </c>
      <c r="DW1164" s="192">
        <v>3.4799999999999999E-5</v>
      </c>
      <c r="DX1164" s="157">
        <v>0</v>
      </c>
      <c r="DY1164" s="157">
        <v>0</v>
      </c>
      <c r="DZ1164" s="157">
        <v>0</v>
      </c>
      <c r="EA1164" s="157">
        <v>0</v>
      </c>
      <c r="EB1164" s="157">
        <v>0</v>
      </c>
      <c r="EC1164" s="157">
        <v>0</v>
      </c>
      <c r="ED1164" s="157">
        <v>0</v>
      </c>
      <c r="EE1164" s="157">
        <v>0</v>
      </c>
      <c r="EF1164" s="157">
        <v>0</v>
      </c>
      <c r="EG1164" s="157">
        <v>0</v>
      </c>
      <c r="EH1164" s="157">
        <v>0</v>
      </c>
      <c r="EI1164" s="157">
        <v>0</v>
      </c>
      <c r="EJ1164" s="157">
        <v>0</v>
      </c>
      <c r="EK1164" s="157">
        <v>0</v>
      </c>
      <c r="EL1164" s="157">
        <v>0</v>
      </c>
      <c r="EM1164" s="157">
        <v>0</v>
      </c>
      <c r="EN1164" s="157">
        <v>0</v>
      </c>
      <c r="EO1164" s="157">
        <v>0</v>
      </c>
      <c r="EP1164" s="157">
        <v>0</v>
      </c>
      <c r="EQ1164" s="157">
        <v>0</v>
      </c>
      <c r="ER1164" s="157">
        <v>0</v>
      </c>
      <c r="ES1164" s="157">
        <v>0</v>
      </c>
      <c r="ET1164" s="157">
        <v>0</v>
      </c>
      <c r="EU1164" s="157">
        <v>0</v>
      </c>
      <c r="EV1164" s="157">
        <v>0</v>
      </c>
      <c r="EW1164" s="157">
        <v>0</v>
      </c>
      <c r="EX1164" s="157">
        <v>0</v>
      </c>
      <c r="EY1164" s="157">
        <v>0</v>
      </c>
      <c r="EZ1164" s="157">
        <v>0</v>
      </c>
      <c r="FA1164" s="157">
        <v>0</v>
      </c>
      <c r="FB1164" s="157">
        <v>0</v>
      </c>
      <c r="FC1164" s="157">
        <v>0</v>
      </c>
      <c r="FD1164" s="157">
        <v>0</v>
      </c>
      <c r="FE1164" s="157">
        <v>0</v>
      </c>
      <c r="FF1164" s="157">
        <v>0</v>
      </c>
      <c r="FG1164" s="157">
        <v>0</v>
      </c>
      <c r="FH1164" s="157">
        <v>0</v>
      </c>
      <c r="FI1164" s="157">
        <v>0</v>
      </c>
      <c r="FJ1164" s="157">
        <v>0</v>
      </c>
      <c r="FK1164" s="157">
        <v>0</v>
      </c>
      <c r="FL1164" s="157">
        <v>0</v>
      </c>
      <c r="FM1164" s="157">
        <v>0</v>
      </c>
      <c r="FN1164" s="157">
        <v>0</v>
      </c>
      <c r="FO1164" s="157">
        <v>0</v>
      </c>
      <c r="FP1164" s="157">
        <v>0</v>
      </c>
      <c r="FQ1164" s="157">
        <v>0</v>
      </c>
      <c r="FR1164" s="157">
        <v>0</v>
      </c>
      <c r="FS1164" s="157">
        <v>0</v>
      </c>
      <c r="FT1164" s="157">
        <v>0</v>
      </c>
      <c r="FU1164" s="157">
        <v>0</v>
      </c>
      <c r="FV1164" s="157">
        <v>0</v>
      </c>
      <c r="FW1164" s="157">
        <v>0</v>
      </c>
      <c r="FX1164" s="157">
        <v>0</v>
      </c>
      <c r="FY1164" s="157">
        <v>0</v>
      </c>
      <c r="FZ1164" s="157">
        <v>0</v>
      </c>
      <c r="GA1164" s="157">
        <v>0</v>
      </c>
      <c r="GB1164" s="157">
        <v>0</v>
      </c>
      <c r="GC1164" s="157">
        <v>0</v>
      </c>
      <c r="GD1164" s="157">
        <v>0</v>
      </c>
      <c r="GE1164" s="157">
        <v>0</v>
      </c>
      <c r="GF1164" s="157">
        <v>0</v>
      </c>
      <c r="GG1164" s="157">
        <v>0</v>
      </c>
      <c r="GH1164" s="157">
        <v>0</v>
      </c>
      <c r="GI1164" s="157">
        <v>0</v>
      </c>
      <c r="GJ1164" s="157">
        <v>0</v>
      </c>
      <c r="GK1164" s="192">
        <v>2.9600000000000001E-5</v>
      </c>
      <c r="GL1164" s="157">
        <v>0</v>
      </c>
      <c r="GM1164" s="157">
        <v>0</v>
      </c>
      <c r="GN1164" s="157">
        <v>0</v>
      </c>
      <c r="GO1164" s="157">
        <v>0</v>
      </c>
      <c r="GP1164" s="157">
        <v>0</v>
      </c>
      <c r="GQ1164" s="157">
        <v>0</v>
      </c>
      <c r="GR1164" s="157">
        <v>0</v>
      </c>
      <c r="GS1164" s="157">
        <v>0</v>
      </c>
      <c r="GT1164" s="157">
        <v>0</v>
      </c>
      <c r="GU1164" s="157">
        <v>0</v>
      </c>
      <c r="GV1164" s="157">
        <v>0</v>
      </c>
      <c r="GW1164" s="157">
        <v>0</v>
      </c>
      <c r="GX1164" s="157">
        <v>0</v>
      </c>
      <c r="GY1164" s="157">
        <v>0</v>
      </c>
      <c r="GZ1164" s="157">
        <v>0</v>
      </c>
      <c r="HA1164" s="157">
        <v>0</v>
      </c>
    </row>
    <row r="1165" spans="1:209" x14ac:dyDescent="0.2">
      <c r="A1165" s="157" t="s">
        <v>4974</v>
      </c>
      <c r="B1165" s="157">
        <v>2.3869900000000001E-4</v>
      </c>
      <c r="C1165" s="192">
        <v>6.8899999999999994E-5</v>
      </c>
      <c r="D1165" s="157">
        <v>2.2504E-4</v>
      </c>
      <c r="E1165" s="157">
        <v>3.0298800000000002E-4</v>
      </c>
      <c r="F1165" s="192">
        <v>6.58E-5</v>
      </c>
      <c r="G1165" s="157">
        <v>6.1222200000000005E-4</v>
      </c>
      <c r="H1165" s="157">
        <v>5.9878399999999999E-4</v>
      </c>
      <c r="I1165" s="157">
        <v>2.49504E-4</v>
      </c>
      <c r="J1165" s="157">
        <v>1.12697E-4</v>
      </c>
      <c r="K1165" s="157">
        <v>3.7509400000000002E-4</v>
      </c>
      <c r="L1165" s="157">
        <v>0</v>
      </c>
      <c r="M1165" s="157">
        <v>9.1730200000000005E-4</v>
      </c>
      <c r="N1165" s="157">
        <v>4.3944900000000001E-4</v>
      </c>
      <c r="O1165" s="157">
        <v>3.0776799999999998E-4</v>
      </c>
      <c r="P1165" s="157">
        <v>1.32356E-4</v>
      </c>
      <c r="Q1165" s="157">
        <v>1.959545E-3</v>
      </c>
      <c r="R1165" s="157">
        <v>2.1816000000000001E-4</v>
      </c>
      <c r="S1165" s="157">
        <v>4.3139600000000001E-4</v>
      </c>
      <c r="T1165" s="157">
        <v>2.715547E-3</v>
      </c>
      <c r="U1165" s="157">
        <v>1.54406E-4</v>
      </c>
      <c r="V1165" s="157">
        <v>6.4956200000000001E-4</v>
      </c>
      <c r="W1165" s="157">
        <v>2.36152E-4</v>
      </c>
      <c r="X1165" s="157">
        <v>1.21692E-4</v>
      </c>
      <c r="Y1165" s="157">
        <v>1.8004300000000001E-4</v>
      </c>
      <c r="Z1165" s="157">
        <v>4.5737600000000001E-4</v>
      </c>
      <c r="AA1165" s="157">
        <v>1.3144099999999999E-4</v>
      </c>
      <c r="AB1165" s="192">
        <v>7.9800000000000002E-5</v>
      </c>
      <c r="AC1165" s="157">
        <v>7.7202200000000003E-4</v>
      </c>
      <c r="AD1165" s="157">
        <v>5.4344699999999996E-4</v>
      </c>
      <c r="AE1165" s="157">
        <v>2.22485E-4</v>
      </c>
      <c r="AF1165" s="157">
        <v>7.0390899999999996E-4</v>
      </c>
      <c r="AG1165" s="157">
        <v>2.80494E-4</v>
      </c>
      <c r="AH1165" s="157">
        <v>4.41951E-4</v>
      </c>
      <c r="AI1165" s="157">
        <v>1.0830049999999999E-3</v>
      </c>
      <c r="AJ1165" s="157">
        <v>5.6824200000000005E-4</v>
      </c>
      <c r="AK1165" s="157">
        <v>2.5612399999999999E-4</v>
      </c>
      <c r="AL1165" s="157">
        <v>2.4981800000000001E-4</v>
      </c>
      <c r="AM1165" s="157">
        <v>9.1029499999999998E-4</v>
      </c>
      <c r="AN1165" s="157">
        <v>1.2078290000000001E-3</v>
      </c>
      <c r="AO1165" s="157">
        <v>5.05983E-4</v>
      </c>
      <c r="AP1165" s="157">
        <v>1.4007599999999999E-4</v>
      </c>
      <c r="AQ1165" s="157">
        <v>6.9078100000000001E-4</v>
      </c>
      <c r="AR1165" s="157">
        <v>1.4774810000000001E-3</v>
      </c>
      <c r="AS1165" s="157">
        <v>1.3663099999999999E-4</v>
      </c>
      <c r="AT1165" s="157">
        <v>5.8034299999999998E-4</v>
      </c>
      <c r="AU1165" s="192">
        <v>5.1499999999999998E-5</v>
      </c>
      <c r="AV1165" s="192">
        <v>9.7899999999999994E-5</v>
      </c>
      <c r="AW1165" s="157">
        <v>0</v>
      </c>
      <c r="AX1165" s="157">
        <v>3.63937E-4</v>
      </c>
      <c r="AY1165" s="192">
        <v>5.3999999999999998E-5</v>
      </c>
      <c r="AZ1165" s="157">
        <v>8.7263300000000005E-4</v>
      </c>
      <c r="BA1165" s="157">
        <v>1.228205E-3</v>
      </c>
      <c r="BB1165" s="157">
        <v>1.1091390000000001E-3</v>
      </c>
      <c r="BC1165" s="157">
        <v>6.0184400000000003E-4</v>
      </c>
      <c r="BD1165" s="157">
        <v>1.0721280000000001E-3</v>
      </c>
      <c r="BE1165" s="157">
        <v>3.08623E-4</v>
      </c>
      <c r="BF1165" s="157">
        <v>6.4764399999999995E-4</v>
      </c>
      <c r="BG1165" s="192">
        <v>2.69E-5</v>
      </c>
      <c r="BH1165" s="192">
        <v>2.2500000000000001E-5</v>
      </c>
      <c r="BI1165" s="157">
        <v>1.6254900000000001E-4</v>
      </c>
      <c r="BJ1165" s="157">
        <v>2.06515E-4</v>
      </c>
      <c r="BK1165" s="157">
        <v>8.4388200000000001E-4</v>
      </c>
      <c r="BL1165" s="157">
        <v>5.0076899999999998E-4</v>
      </c>
      <c r="BM1165" s="157">
        <v>0</v>
      </c>
      <c r="BN1165" s="192">
        <v>4.32E-5</v>
      </c>
      <c r="BO1165" s="157">
        <v>5.5608700000000003E-4</v>
      </c>
      <c r="BP1165" s="192">
        <v>2.6599999999999999E-5</v>
      </c>
      <c r="BQ1165" s="157">
        <v>0</v>
      </c>
      <c r="BR1165" s="157">
        <v>8.3510400000000003E-4</v>
      </c>
      <c r="BS1165" s="157">
        <v>1.6993299999999999E-4</v>
      </c>
      <c r="BT1165" s="157">
        <v>1.15794E-4</v>
      </c>
      <c r="BU1165" s="192">
        <v>4.5099999999999998E-5</v>
      </c>
      <c r="BV1165" s="157">
        <v>5.7031499999999995E-4</v>
      </c>
      <c r="BW1165" s="157">
        <v>6.6931200000000003E-4</v>
      </c>
      <c r="BX1165" s="157">
        <v>6.9496E-4</v>
      </c>
      <c r="BY1165" s="157">
        <v>2.51845E-4</v>
      </c>
      <c r="BZ1165" s="157">
        <v>1.021229E-3</v>
      </c>
      <c r="CA1165" s="157">
        <v>1.7104500000000001E-4</v>
      </c>
      <c r="CB1165" s="157">
        <v>3.9633630000000001E-3</v>
      </c>
      <c r="CC1165" s="157">
        <v>1.2498640000000001E-3</v>
      </c>
      <c r="CD1165" s="157">
        <v>1.9976400000000001E-4</v>
      </c>
      <c r="CE1165" s="157">
        <v>5.91458E-4</v>
      </c>
      <c r="CF1165" s="157">
        <v>8.8615700000000005E-4</v>
      </c>
      <c r="CG1165" s="157">
        <v>0</v>
      </c>
      <c r="CH1165" s="157">
        <v>9.5800699999999998E-4</v>
      </c>
      <c r="CI1165" s="157">
        <v>8.4871999999999996E-4</v>
      </c>
      <c r="CJ1165" s="192">
        <v>5.3000000000000001E-5</v>
      </c>
      <c r="CK1165" s="157">
        <v>3.4974399999999998E-4</v>
      </c>
      <c r="CL1165" s="157">
        <v>8.9731800000000003E-4</v>
      </c>
      <c r="CM1165" s="157">
        <v>1.3359170000000001E-3</v>
      </c>
      <c r="CN1165" s="157">
        <v>1.2716069999999999E-3</v>
      </c>
      <c r="CO1165" s="157">
        <v>1.7743209999999999E-3</v>
      </c>
      <c r="CP1165" s="157">
        <v>1.39993E-3</v>
      </c>
      <c r="CQ1165" s="157">
        <v>2.3792359999999999E-3</v>
      </c>
      <c r="CR1165" s="157">
        <v>6.2868899999999998E-4</v>
      </c>
      <c r="CS1165" s="157">
        <v>8.2342299999999999E-4</v>
      </c>
      <c r="CT1165" s="157">
        <v>3.5698099999999998E-4</v>
      </c>
      <c r="CU1165" s="157">
        <v>3.5882309999999999E-3</v>
      </c>
      <c r="CV1165" s="157">
        <v>6.871004E-3</v>
      </c>
      <c r="CW1165" s="157">
        <v>9.3154100000000003E-4</v>
      </c>
      <c r="CX1165" s="157">
        <v>3.5818200000000002E-4</v>
      </c>
      <c r="CY1165" s="157">
        <v>9.3917499999999999E-4</v>
      </c>
      <c r="CZ1165" s="157">
        <v>5.3382099999999997E-4</v>
      </c>
      <c r="DA1165" s="192">
        <v>7.47E-5</v>
      </c>
      <c r="DB1165" s="157">
        <v>1.3295000000000001E-4</v>
      </c>
      <c r="DC1165" s="192">
        <v>9.1600000000000004E-5</v>
      </c>
      <c r="DD1165" s="157">
        <v>1.3543E-4</v>
      </c>
      <c r="DE1165" s="157">
        <v>1.562293E-3</v>
      </c>
      <c r="DF1165" s="157">
        <v>4.5945300000000002E-4</v>
      </c>
      <c r="DG1165" s="157">
        <v>2.9411800000000001E-4</v>
      </c>
      <c r="DH1165" s="157">
        <v>1.080059E-3</v>
      </c>
      <c r="DI1165" s="157">
        <v>2.0165800000000001E-4</v>
      </c>
      <c r="DJ1165" s="157">
        <v>4.3581700000000002E-4</v>
      </c>
      <c r="DK1165" s="157">
        <v>6.6258899999999999E-4</v>
      </c>
      <c r="DL1165" s="157">
        <v>8.4036099999999997E-4</v>
      </c>
      <c r="DM1165" s="157">
        <v>7.55487E-4</v>
      </c>
      <c r="DN1165" s="157">
        <v>5.5121900000000004E-4</v>
      </c>
      <c r="DO1165" s="157">
        <v>1.175738E-3</v>
      </c>
      <c r="DP1165" s="157">
        <v>9.7016400000000003E-4</v>
      </c>
      <c r="DQ1165" s="157">
        <v>5.7847499999999995E-4</v>
      </c>
      <c r="DR1165" s="157">
        <v>1.1831420000000001E-3</v>
      </c>
      <c r="DS1165" s="157">
        <v>2.8838729999999999E-3</v>
      </c>
      <c r="DT1165" s="192">
        <v>8.4699999999999999E-5</v>
      </c>
      <c r="DU1165" s="157">
        <v>2.05482E-4</v>
      </c>
      <c r="DV1165" s="157">
        <v>1.0118700000000001E-4</v>
      </c>
      <c r="DW1165" s="157">
        <v>7.6493799999999995E-4</v>
      </c>
      <c r="DX1165" s="157">
        <v>5.1672600000000001E-4</v>
      </c>
      <c r="DY1165" s="157">
        <v>5.9121300000000005E-4</v>
      </c>
      <c r="DZ1165" s="157">
        <v>1.9610320000000001E-3</v>
      </c>
      <c r="EA1165" s="157">
        <v>2.9702069999999999E-3</v>
      </c>
      <c r="EB1165" s="157">
        <v>4.9290599999999999E-4</v>
      </c>
      <c r="EC1165" s="157">
        <v>3.4724099999999998E-4</v>
      </c>
      <c r="ED1165" s="157">
        <v>7.3851600000000004E-4</v>
      </c>
      <c r="EE1165" s="157">
        <v>3.1943800000000001E-4</v>
      </c>
      <c r="EF1165" s="157">
        <v>6.2073200000000003E-4</v>
      </c>
      <c r="EG1165" s="157">
        <v>3.3642200000000001E-4</v>
      </c>
      <c r="EH1165" s="192">
        <v>7.9400000000000006E-5</v>
      </c>
      <c r="EI1165" s="157">
        <v>2.3774199999999999E-4</v>
      </c>
      <c r="EJ1165" s="157">
        <v>4.3839500000000001E-4</v>
      </c>
      <c r="EK1165" s="157">
        <v>9.5841899999999996E-4</v>
      </c>
      <c r="EL1165" s="157">
        <v>3.3683600000000003E-4</v>
      </c>
      <c r="EM1165" s="192">
        <v>4.5800000000000002E-5</v>
      </c>
      <c r="EN1165" s="157">
        <v>2.12721E-4</v>
      </c>
      <c r="EO1165" s="157">
        <v>6.5492199999999995E-4</v>
      </c>
      <c r="EP1165" s="157">
        <v>5.2970800000000005E-4</v>
      </c>
      <c r="EQ1165" s="192">
        <v>6.2299999999999996E-5</v>
      </c>
      <c r="ER1165" s="157">
        <v>3.1011E-4</v>
      </c>
      <c r="ES1165" s="192">
        <v>2.2799999999999999E-5</v>
      </c>
      <c r="ET1165" s="157">
        <v>2.9765199999999998E-4</v>
      </c>
      <c r="EU1165" s="157">
        <v>1.4885399999999999E-4</v>
      </c>
      <c r="EV1165" s="192">
        <v>2.0299999999999999E-5</v>
      </c>
      <c r="EW1165" s="157">
        <v>1.165459E-3</v>
      </c>
      <c r="EX1165" s="157">
        <v>2.18044E-4</v>
      </c>
      <c r="EY1165" s="157">
        <v>1.1387159999999999E-3</v>
      </c>
      <c r="EZ1165" s="157">
        <v>2.968741E-3</v>
      </c>
      <c r="FA1165" s="157">
        <v>1.1337389999999999E-3</v>
      </c>
      <c r="FB1165" s="157">
        <v>6.2033100000000001E-4</v>
      </c>
      <c r="FC1165" s="157">
        <v>9.4905E-4</v>
      </c>
      <c r="FD1165" s="157">
        <v>2.7564100000000003E-4</v>
      </c>
      <c r="FE1165" s="157">
        <v>5.3875699999999995E-4</v>
      </c>
      <c r="FF1165" s="157">
        <v>1.254748E-3</v>
      </c>
      <c r="FG1165" s="157">
        <v>7.1667499999999995E-4</v>
      </c>
      <c r="FH1165" s="157">
        <v>4.7419200000000002E-4</v>
      </c>
      <c r="FI1165" s="157">
        <v>1.2408320000000001E-3</v>
      </c>
      <c r="FJ1165" s="157">
        <v>2.9840900000000002E-4</v>
      </c>
      <c r="FK1165" s="192">
        <v>4.6199999999999998E-5</v>
      </c>
      <c r="FL1165" s="157">
        <v>8.9899200000000004E-4</v>
      </c>
      <c r="FM1165" s="157">
        <v>2.1151500000000001E-4</v>
      </c>
      <c r="FN1165" s="157">
        <v>2.720526E-3</v>
      </c>
      <c r="FO1165" s="157">
        <v>9.6904499999999998E-4</v>
      </c>
      <c r="FP1165" s="157">
        <v>3.70431E-4</v>
      </c>
      <c r="FQ1165" s="157">
        <v>1.456995E-3</v>
      </c>
      <c r="FR1165" s="157">
        <v>1.072557E-3</v>
      </c>
      <c r="FS1165" s="157">
        <v>6.1087399999999997E-4</v>
      </c>
      <c r="FT1165" s="157">
        <v>7.8429699999999999E-4</v>
      </c>
      <c r="FU1165" s="157">
        <v>8.9249700000000002E-4</v>
      </c>
      <c r="FV1165" s="157">
        <v>2.158835E-3</v>
      </c>
      <c r="FW1165" s="192">
        <v>9.9199999999999999E-5</v>
      </c>
      <c r="FX1165" s="157">
        <v>4.0941699999999997E-4</v>
      </c>
      <c r="FY1165" s="192">
        <v>5.4299999999999998E-5</v>
      </c>
      <c r="FZ1165" s="157">
        <v>3.6145099999999999E-4</v>
      </c>
      <c r="GA1165" s="157">
        <v>4.27849E-4</v>
      </c>
      <c r="GB1165" s="157">
        <v>2.10686E-4</v>
      </c>
      <c r="GC1165" s="157">
        <v>1.0193680000000001E-3</v>
      </c>
      <c r="GD1165" s="157">
        <v>1.1409219999999999E-3</v>
      </c>
      <c r="GE1165" s="157">
        <v>4.9702899999999996E-4</v>
      </c>
      <c r="GF1165" s="157">
        <v>9.0788999999999996E-4</v>
      </c>
      <c r="GG1165" s="157">
        <v>1.334223E-3</v>
      </c>
      <c r="GH1165" s="157">
        <v>1.3768000000000001E-3</v>
      </c>
      <c r="GI1165" s="157">
        <v>9.2625900000000002E-4</v>
      </c>
      <c r="GJ1165" s="157">
        <v>1.6162899999999999E-4</v>
      </c>
      <c r="GK1165" s="157">
        <v>3.8447900000000002E-4</v>
      </c>
      <c r="GL1165" s="157">
        <v>5.9549400000000001E-4</v>
      </c>
      <c r="GM1165" s="157">
        <v>1.036667E-3</v>
      </c>
      <c r="GN1165" s="157">
        <v>7.2633400000000003E-4</v>
      </c>
      <c r="GO1165" s="157">
        <v>6.3928399999999995E-4</v>
      </c>
      <c r="GP1165" s="192">
        <v>7.1299999999999998E-5</v>
      </c>
      <c r="GQ1165" s="192">
        <v>8.2299999999999995E-5</v>
      </c>
      <c r="GR1165" s="157">
        <v>1.5905800000000001E-4</v>
      </c>
      <c r="GS1165" s="157">
        <v>1.0962910000000001E-3</v>
      </c>
      <c r="GT1165" s="157">
        <v>0</v>
      </c>
      <c r="GU1165" s="157">
        <v>0</v>
      </c>
      <c r="GV1165" s="157">
        <v>4.6860360000000002E-3</v>
      </c>
      <c r="GW1165" s="157">
        <v>0</v>
      </c>
      <c r="GX1165" s="157">
        <v>0</v>
      </c>
      <c r="GY1165" s="157">
        <v>1.0752688E-2</v>
      </c>
      <c r="GZ1165" s="157">
        <v>0</v>
      </c>
      <c r="HA1165" s="157">
        <v>0</v>
      </c>
    </row>
    <row r="1166" spans="1:209" x14ac:dyDescent="0.2">
      <c r="A1166" s="157" t="s">
        <v>4975</v>
      </c>
      <c r="B1166" s="192">
        <v>2.9799999999999999E-5</v>
      </c>
      <c r="C1166" s="192">
        <v>5.7400000000000001E-6</v>
      </c>
      <c r="D1166" s="192">
        <v>2.05E-5</v>
      </c>
      <c r="E1166" s="157">
        <v>0</v>
      </c>
      <c r="F1166" s="157">
        <v>0</v>
      </c>
      <c r="G1166" s="157">
        <v>0</v>
      </c>
      <c r="H1166" s="157">
        <v>0</v>
      </c>
      <c r="I1166" s="157">
        <v>0</v>
      </c>
      <c r="J1166" s="157">
        <v>0</v>
      </c>
      <c r="K1166" s="157">
        <v>0</v>
      </c>
      <c r="L1166" s="157">
        <v>0</v>
      </c>
      <c r="M1166" s="192">
        <v>4.4100000000000001E-5</v>
      </c>
      <c r="N1166" s="192">
        <v>5.0699999999999999E-5</v>
      </c>
      <c r="O1166" s="192">
        <v>1.1E-5</v>
      </c>
      <c r="P1166" s="157">
        <v>0</v>
      </c>
      <c r="Q1166" s="157">
        <v>0</v>
      </c>
      <c r="R1166" s="192">
        <v>2.1800000000000001E-5</v>
      </c>
      <c r="S1166" s="192">
        <v>7.1899999999999999E-5</v>
      </c>
      <c r="T1166" s="157">
        <v>1.6164E-4</v>
      </c>
      <c r="U1166" s="192">
        <v>4.4100000000000001E-5</v>
      </c>
      <c r="V1166" s="192">
        <v>2.0299999999999999E-5</v>
      </c>
      <c r="W1166" s="192">
        <v>1.5699999999999999E-5</v>
      </c>
      <c r="X1166" s="157">
        <v>0</v>
      </c>
      <c r="Y1166" s="157">
        <v>0</v>
      </c>
      <c r="Z1166" s="157">
        <v>0</v>
      </c>
      <c r="AA1166" s="157">
        <v>0</v>
      </c>
      <c r="AB1166" s="157">
        <v>0</v>
      </c>
      <c r="AC1166" s="157">
        <v>0</v>
      </c>
      <c r="AD1166" s="157">
        <v>1.3586199999999999E-4</v>
      </c>
      <c r="AE1166" s="192">
        <v>6.9499999999999995E-5</v>
      </c>
      <c r="AF1166" s="157">
        <v>0</v>
      </c>
      <c r="AG1166" s="192">
        <v>4.0099999999999999E-5</v>
      </c>
      <c r="AH1166" s="157">
        <v>0</v>
      </c>
      <c r="AI1166" s="157">
        <v>0</v>
      </c>
      <c r="AJ1166" s="192">
        <v>3.5500000000000002E-5</v>
      </c>
      <c r="AK1166" s="157">
        <v>0</v>
      </c>
      <c r="AL1166" s="157">
        <v>0</v>
      </c>
      <c r="AM1166" s="157">
        <v>1.2413100000000001E-4</v>
      </c>
      <c r="AN1166" s="157">
        <v>1.4891000000000001E-4</v>
      </c>
      <c r="AO1166" s="157">
        <v>1.5179500000000001E-4</v>
      </c>
      <c r="AP1166" s="157">
        <v>1.4007599999999999E-4</v>
      </c>
      <c r="AQ1166" s="157">
        <v>1.67462E-4</v>
      </c>
      <c r="AR1166" s="157">
        <v>2.0379099999999999E-4</v>
      </c>
      <c r="AS1166" s="157">
        <v>0</v>
      </c>
      <c r="AT1166" s="192">
        <v>5.3700000000000003E-6</v>
      </c>
      <c r="AU1166" s="157">
        <v>0</v>
      </c>
      <c r="AV1166" s="157">
        <v>0</v>
      </c>
      <c r="AW1166" s="157">
        <v>0</v>
      </c>
      <c r="AX1166" s="157">
        <v>0</v>
      </c>
      <c r="AY1166" s="157">
        <v>1.08088E-4</v>
      </c>
      <c r="AZ1166" s="192">
        <v>3.79E-5</v>
      </c>
      <c r="BA1166" s="157">
        <v>1.68577E-4</v>
      </c>
      <c r="BB1166" s="192">
        <v>9.8599999999999998E-5</v>
      </c>
      <c r="BC1166" s="157">
        <v>0</v>
      </c>
      <c r="BD1166" s="157">
        <v>0</v>
      </c>
      <c r="BE1166" s="157">
        <v>0</v>
      </c>
      <c r="BF1166" s="192">
        <v>3.8099999999999998E-5</v>
      </c>
      <c r="BG1166" s="157">
        <v>6.1817199999999995E-4</v>
      </c>
      <c r="BH1166" s="157">
        <v>2.6977799999999998E-4</v>
      </c>
      <c r="BI1166" s="157">
        <v>1.4448799999999999E-4</v>
      </c>
      <c r="BJ1166" s="157">
        <v>0</v>
      </c>
      <c r="BK1166" s="157">
        <v>0</v>
      </c>
      <c r="BL1166" s="157">
        <v>0</v>
      </c>
      <c r="BM1166" s="157">
        <v>1.6835019999999999E-3</v>
      </c>
      <c r="BN1166" s="157">
        <v>6.4848E-4</v>
      </c>
      <c r="BO1166" s="157">
        <v>0</v>
      </c>
      <c r="BP1166" s="157">
        <v>4.2622299999999999E-4</v>
      </c>
      <c r="BQ1166" s="157">
        <v>1.7935100000000001E-4</v>
      </c>
      <c r="BR1166" s="157">
        <v>0</v>
      </c>
      <c r="BS1166" s="192">
        <v>5.66E-5</v>
      </c>
      <c r="BT1166" s="157">
        <v>0</v>
      </c>
      <c r="BU1166" s="157">
        <v>3.15457E-4</v>
      </c>
      <c r="BV1166" s="192">
        <v>4.7500000000000003E-5</v>
      </c>
      <c r="BW1166" s="157">
        <v>0</v>
      </c>
      <c r="BX1166" s="192">
        <v>7.1899999999999999E-5</v>
      </c>
      <c r="BY1166" s="157">
        <v>0</v>
      </c>
      <c r="BZ1166" s="192">
        <v>3.0899999999999999E-5</v>
      </c>
      <c r="CA1166" s="157">
        <v>0</v>
      </c>
      <c r="CB1166" s="157">
        <v>0</v>
      </c>
      <c r="CC1166" s="157">
        <v>0</v>
      </c>
      <c r="CD1166" s="192">
        <v>4.0000000000000003E-5</v>
      </c>
      <c r="CE1166" s="157">
        <v>0</v>
      </c>
      <c r="CF1166" s="192">
        <v>2.7699999999999999E-5</v>
      </c>
      <c r="CG1166" s="157">
        <v>0</v>
      </c>
      <c r="CH1166" s="157">
        <v>0</v>
      </c>
      <c r="CI1166" s="192">
        <v>9.4300000000000002E-5</v>
      </c>
      <c r="CJ1166" s="157">
        <v>0</v>
      </c>
      <c r="CK1166" s="157">
        <v>0</v>
      </c>
      <c r="CL1166" s="192">
        <v>3.3200000000000001E-5</v>
      </c>
      <c r="CM1166" s="192">
        <v>5.6400000000000002E-5</v>
      </c>
      <c r="CN1166" s="192">
        <v>2.65E-5</v>
      </c>
      <c r="CO1166" s="157">
        <v>1.51006E-4</v>
      </c>
      <c r="CP1166" s="192">
        <v>2.5000000000000001E-5</v>
      </c>
      <c r="CQ1166" s="157">
        <v>2.28311E-4</v>
      </c>
      <c r="CR1166" s="157">
        <v>0</v>
      </c>
      <c r="CS1166" s="192">
        <v>5.2099999999999999E-5</v>
      </c>
      <c r="CT1166" s="157">
        <v>0</v>
      </c>
      <c r="CU1166" s="157">
        <v>0</v>
      </c>
      <c r="CV1166" s="157">
        <v>0</v>
      </c>
      <c r="CW1166" s="192">
        <v>5.9299999999999998E-5</v>
      </c>
      <c r="CX1166" s="192">
        <v>2.2399999999999999E-5</v>
      </c>
      <c r="CY1166" s="192">
        <v>2.76E-5</v>
      </c>
      <c r="CZ1166" s="192">
        <v>3.8099999999999998E-5</v>
      </c>
      <c r="DA1166" s="157">
        <v>0</v>
      </c>
      <c r="DB1166" s="157">
        <v>0</v>
      </c>
      <c r="DC1166" s="157">
        <v>0</v>
      </c>
      <c r="DD1166" s="157">
        <v>0</v>
      </c>
      <c r="DE1166" s="192">
        <v>3.9700000000000003E-5</v>
      </c>
      <c r="DF1166" s="157">
        <v>0</v>
      </c>
      <c r="DG1166" s="157">
        <v>0</v>
      </c>
      <c r="DH1166" s="192">
        <v>6.7500000000000001E-5</v>
      </c>
      <c r="DI1166" s="157">
        <v>0</v>
      </c>
      <c r="DJ1166" s="157">
        <v>1.00573E-4</v>
      </c>
      <c r="DK1166" s="157">
        <v>0</v>
      </c>
      <c r="DL1166" s="157">
        <v>0</v>
      </c>
      <c r="DM1166" s="192">
        <v>3.7799999999999997E-5</v>
      </c>
      <c r="DN1166" s="157">
        <v>0</v>
      </c>
      <c r="DO1166" s="157">
        <v>0</v>
      </c>
      <c r="DP1166" s="192">
        <v>4.4799999999999998E-5</v>
      </c>
      <c r="DQ1166" s="192">
        <v>1.31E-5</v>
      </c>
      <c r="DR1166" s="157">
        <v>0</v>
      </c>
      <c r="DS1166" s="157">
        <v>0</v>
      </c>
      <c r="DT1166" s="157">
        <v>0</v>
      </c>
      <c r="DU1166" s="192">
        <v>2.05E-5</v>
      </c>
      <c r="DV1166" s="157">
        <v>0</v>
      </c>
      <c r="DW1166" s="157">
        <v>0</v>
      </c>
      <c r="DX1166" s="157">
        <v>0</v>
      </c>
      <c r="DY1166" s="157">
        <v>0</v>
      </c>
      <c r="DZ1166" s="157">
        <v>0</v>
      </c>
      <c r="EA1166" s="157">
        <v>0</v>
      </c>
      <c r="EB1166" s="157">
        <v>0</v>
      </c>
      <c r="EC1166" s="157">
        <v>0</v>
      </c>
      <c r="ED1166" s="157">
        <v>0</v>
      </c>
      <c r="EE1166" s="157">
        <v>0</v>
      </c>
      <c r="EF1166" s="157">
        <v>0</v>
      </c>
      <c r="EG1166" s="157">
        <v>0</v>
      </c>
      <c r="EH1166" s="157">
        <v>0</v>
      </c>
      <c r="EI1166" s="157">
        <v>0</v>
      </c>
      <c r="EJ1166" s="157">
        <v>0</v>
      </c>
      <c r="EK1166" s="157">
        <v>0</v>
      </c>
      <c r="EL1166" s="157">
        <v>0</v>
      </c>
      <c r="EM1166" s="157">
        <v>0</v>
      </c>
      <c r="EN1166" s="192">
        <v>2.6599999999999999E-5</v>
      </c>
      <c r="EO1166" s="157">
        <v>0</v>
      </c>
      <c r="EP1166" s="192">
        <v>1.77E-5</v>
      </c>
      <c r="EQ1166" s="157">
        <v>0</v>
      </c>
      <c r="ER1166" s="157">
        <v>0</v>
      </c>
      <c r="ES1166" s="157">
        <v>0</v>
      </c>
      <c r="ET1166" s="157">
        <v>0</v>
      </c>
      <c r="EU1166" s="157">
        <v>0</v>
      </c>
      <c r="EV1166" s="157">
        <v>0</v>
      </c>
      <c r="EW1166" s="157">
        <v>0</v>
      </c>
      <c r="EX1166" s="157">
        <v>0</v>
      </c>
      <c r="EY1166" s="157">
        <v>0</v>
      </c>
      <c r="EZ1166" s="157">
        <v>0</v>
      </c>
      <c r="FA1166" s="157">
        <v>0</v>
      </c>
      <c r="FB1166" s="157">
        <v>0</v>
      </c>
      <c r="FC1166" s="157">
        <v>0</v>
      </c>
      <c r="FD1166" s="157">
        <v>0</v>
      </c>
      <c r="FE1166" s="157">
        <v>0</v>
      </c>
      <c r="FF1166" s="157">
        <v>0</v>
      </c>
      <c r="FG1166" s="157">
        <v>0</v>
      </c>
      <c r="FH1166" s="157">
        <v>0</v>
      </c>
      <c r="FI1166" s="157">
        <v>0</v>
      </c>
      <c r="FJ1166" s="157">
        <v>0</v>
      </c>
      <c r="FK1166" s="157">
        <v>0</v>
      </c>
      <c r="FL1166" s="157">
        <v>0</v>
      </c>
      <c r="FM1166" s="157">
        <v>0</v>
      </c>
      <c r="FN1166" s="157">
        <v>0</v>
      </c>
      <c r="FO1166" s="157">
        <v>0</v>
      </c>
      <c r="FP1166" s="157">
        <v>0</v>
      </c>
      <c r="FQ1166" s="192">
        <v>1.5699999999999999E-5</v>
      </c>
      <c r="FR1166" s="157">
        <v>0</v>
      </c>
      <c r="FS1166" s="157">
        <v>0</v>
      </c>
      <c r="FT1166" s="157">
        <v>0</v>
      </c>
      <c r="FU1166" s="157">
        <v>0</v>
      </c>
      <c r="FV1166" s="157">
        <v>0</v>
      </c>
      <c r="FW1166" s="157">
        <v>0</v>
      </c>
      <c r="FX1166" s="157">
        <v>0</v>
      </c>
      <c r="FY1166" s="157">
        <v>0</v>
      </c>
      <c r="FZ1166" s="157">
        <v>0</v>
      </c>
      <c r="GA1166" s="157">
        <v>0</v>
      </c>
      <c r="GB1166" s="157">
        <v>0</v>
      </c>
      <c r="GC1166" s="157">
        <v>0</v>
      </c>
      <c r="GD1166" s="192">
        <v>3.68E-5</v>
      </c>
      <c r="GE1166" s="157">
        <v>0</v>
      </c>
      <c r="GF1166" s="157">
        <v>1.2380299999999999E-4</v>
      </c>
      <c r="GG1166" s="192">
        <v>4.4499999999999997E-5</v>
      </c>
      <c r="GH1166" s="192">
        <v>2.3300000000000001E-5</v>
      </c>
      <c r="GI1166" s="157">
        <v>0</v>
      </c>
      <c r="GJ1166" s="157">
        <v>0</v>
      </c>
      <c r="GK1166" s="157">
        <v>0</v>
      </c>
      <c r="GL1166" s="157">
        <v>0</v>
      </c>
      <c r="GM1166" s="157">
        <v>0</v>
      </c>
      <c r="GN1166" s="157">
        <v>0</v>
      </c>
      <c r="GO1166" s="157">
        <v>0</v>
      </c>
      <c r="GP1166" s="157">
        <v>0</v>
      </c>
      <c r="GQ1166" s="157">
        <v>0</v>
      </c>
      <c r="GR1166" s="157">
        <v>0</v>
      </c>
      <c r="GS1166" s="157">
        <v>0</v>
      </c>
      <c r="GT1166" s="157">
        <v>0</v>
      </c>
      <c r="GU1166" s="157">
        <v>0</v>
      </c>
      <c r="GV1166" s="157">
        <v>0</v>
      </c>
      <c r="GW1166" s="157">
        <v>0</v>
      </c>
      <c r="GX1166" s="157">
        <v>0</v>
      </c>
      <c r="GY1166" s="157">
        <v>0</v>
      </c>
      <c r="GZ1166" s="157">
        <v>0</v>
      </c>
      <c r="HA1166" s="157">
        <v>0</v>
      </c>
    </row>
    <row r="1167" spans="1:209" x14ac:dyDescent="0.2">
      <c r="A1167" s="157" t="s">
        <v>4976</v>
      </c>
      <c r="B1167" s="157">
        <v>2.163211E-3</v>
      </c>
      <c r="C1167" s="157">
        <v>1.2399679999999999E-3</v>
      </c>
      <c r="D1167" s="157">
        <v>1.2530620000000001E-3</v>
      </c>
      <c r="E1167" s="157">
        <v>4.42829E-4</v>
      </c>
      <c r="F1167" s="157">
        <v>2.8934799999999998E-4</v>
      </c>
      <c r="G1167" s="157">
        <v>3.1323000000000001E-4</v>
      </c>
      <c r="H1167" s="157">
        <v>4.4120900000000002E-4</v>
      </c>
      <c r="I1167" s="157">
        <v>2.8889999999999997E-4</v>
      </c>
      <c r="J1167" s="157">
        <v>3.6409700000000002E-4</v>
      </c>
      <c r="K1167" s="157">
        <v>4.0188600000000001E-4</v>
      </c>
      <c r="L1167" s="157">
        <v>5.8004599999999997E-4</v>
      </c>
      <c r="M1167" s="157">
        <v>4.76291E-4</v>
      </c>
      <c r="N1167" s="157">
        <v>3.5493999999999999E-4</v>
      </c>
      <c r="O1167" s="157">
        <v>1.64876E-4</v>
      </c>
      <c r="P1167" s="157">
        <v>1.36768E-4</v>
      </c>
      <c r="Q1167" s="157">
        <v>3.7926700000000003E-4</v>
      </c>
      <c r="R1167" s="157">
        <v>2.1816000000000001E-4</v>
      </c>
      <c r="S1167" s="157">
        <v>2.87597E-4</v>
      </c>
      <c r="T1167" s="157">
        <v>1.2931170000000001E-3</v>
      </c>
      <c r="U1167" s="157">
        <v>3.74986E-4</v>
      </c>
      <c r="V1167" s="157">
        <v>1.21793E-4</v>
      </c>
      <c r="W1167" s="157">
        <v>2.2565700000000001E-4</v>
      </c>
      <c r="X1167" s="157">
        <v>3.0422899999999999E-4</v>
      </c>
      <c r="Y1167" s="157">
        <v>4.8011499999999998E-4</v>
      </c>
      <c r="Z1167" s="157">
        <v>5.1015000000000001E-4</v>
      </c>
      <c r="AA1167" s="157">
        <v>5.0933200000000004E-4</v>
      </c>
      <c r="AB1167" s="192">
        <v>7.9800000000000002E-5</v>
      </c>
      <c r="AC1167" s="157">
        <v>1.910754E-3</v>
      </c>
      <c r="AD1167" s="157">
        <v>8.1517000000000004E-4</v>
      </c>
      <c r="AE1167" s="157">
        <v>7.7869699999999996E-4</v>
      </c>
      <c r="AF1167" s="192">
        <v>5.9899999999999999E-5</v>
      </c>
      <c r="AG1167" s="157">
        <v>3.4727800000000002E-4</v>
      </c>
      <c r="AH1167" s="157">
        <v>5.0333300000000001E-4</v>
      </c>
      <c r="AI1167" s="157">
        <v>1.1990410000000001E-3</v>
      </c>
      <c r="AJ1167" s="157">
        <v>3.1963599999999999E-4</v>
      </c>
      <c r="AK1167" s="157">
        <v>2.7940799999999998E-4</v>
      </c>
      <c r="AL1167" s="157">
        <v>1.082544E-3</v>
      </c>
      <c r="AM1167" s="157">
        <v>1.8619700000000001E-4</v>
      </c>
      <c r="AN1167" s="157">
        <v>1.3567399999999999E-3</v>
      </c>
      <c r="AO1167" s="192">
        <v>5.0599999999999997E-5</v>
      </c>
      <c r="AP1167" s="157">
        <v>0</v>
      </c>
      <c r="AQ1167" s="157">
        <v>6.4891600000000003E-4</v>
      </c>
      <c r="AR1167" s="157">
        <v>2.2926399999999999E-4</v>
      </c>
      <c r="AS1167" s="157">
        <v>3.6434800000000002E-4</v>
      </c>
      <c r="AT1167" s="157">
        <v>3.4927999999999999E-4</v>
      </c>
      <c r="AU1167" s="157">
        <v>9.7897799999999992E-4</v>
      </c>
      <c r="AV1167" s="157">
        <v>5.3852900000000005E-4</v>
      </c>
      <c r="AW1167" s="157">
        <v>3.7609399999999999E-4</v>
      </c>
      <c r="AX1167" s="157">
        <v>3.3085200000000002E-4</v>
      </c>
      <c r="AY1167" s="157">
        <v>6.7554799999999999E-4</v>
      </c>
      <c r="AZ1167" s="192">
        <v>3.79E-5</v>
      </c>
      <c r="BA1167" s="157">
        <v>1.4208650000000001E-3</v>
      </c>
      <c r="BB1167" s="157">
        <v>9.36607E-4</v>
      </c>
      <c r="BC1167" s="157">
        <v>1.1796140000000001E-3</v>
      </c>
      <c r="BD1167" s="157">
        <v>7.7636899999999995E-4</v>
      </c>
      <c r="BE1167" s="157">
        <v>4.9379700000000003E-4</v>
      </c>
      <c r="BF1167" s="157">
        <v>1.90483E-4</v>
      </c>
      <c r="BG1167" s="157">
        <v>1.2497820000000001E-3</v>
      </c>
      <c r="BH1167" s="157">
        <v>5.6203799999999995E-4</v>
      </c>
      <c r="BI1167" s="157">
        <v>8.1274400000000001E-4</v>
      </c>
      <c r="BJ1167" s="157">
        <v>3.0038500000000002E-4</v>
      </c>
      <c r="BK1167" s="157">
        <v>8.09438E-4</v>
      </c>
      <c r="BL1167" s="157">
        <v>1.78846E-4</v>
      </c>
      <c r="BM1167" s="157">
        <v>2.1043770000000002E-3</v>
      </c>
      <c r="BN1167" s="157">
        <v>1.0808009999999999E-3</v>
      </c>
      <c r="BO1167" s="157">
        <v>4.0038299999999998E-4</v>
      </c>
      <c r="BP1167" s="157">
        <v>7.7253E-4</v>
      </c>
      <c r="BQ1167" s="157">
        <v>4.7826900000000002E-4</v>
      </c>
      <c r="BR1167" s="157">
        <v>4.8626300000000002E-4</v>
      </c>
      <c r="BS1167" s="157">
        <v>1.0762429999999999E-3</v>
      </c>
      <c r="BT1167" s="157">
        <v>2.0842980000000001E-3</v>
      </c>
      <c r="BU1167" s="157">
        <v>9.4637200000000001E-4</v>
      </c>
      <c r="BV1167" s="157">
        <v>2.37631E-4</v>
      </c>
      <c r="BW1167" s="157">
        <v>3.5856000000000001E-4</v>
      </c>
      <c r="BX1167" s="157">
        <v>1.1502789999999999E-3</v>
      </c>
      <c r="BY1167" s="157">
        <v>2.51845E-4</v>
      </c>
      <c r="BZ1167" s="157">
        <v>8.3555100000000002E-4</v>
      </c>
      <c r="CA1167" s="157">
        <v>3.4209099999999999E-4</v>
      </c>
      <c r="CB1167" s="157">
        <v>3.1416899999999999E-4</v>
      </c>
      <c r="CC1167" s="157">
        <v>3.169945E-3</v>
      </c>
      <c r="CD1167" s="157">
        <v>7.7908100000000004E-4</v>
      </c>
      <c r="CE1167" s="157">
        <v>8.0936400000000003E-4</v>
      </c>
      <c r="CF1167" s="157">
        <v>9.6923400000000002E-4</v>
      </c>
      <c r="CG1167" s="157">
        <v>5.5517000000000001E-4</v>
      </c>
      <c r="CH1167" s="157">
        <v>4.79004E-4</v>
      </c>
      <c r="CI1167" s="157">
        <v>6.0353399999999997E-4</v>
      </c>
      <c r="CJ1167" s="157">
        <v>7.9444900000000002E-4</v>
      </c>
      <c r="CK1167" s="157">
        <v>8.6090899999999998E-4</v>
      </c>
      <c r="CL1167" s="157">
        <v>5.0958799999999995E-4</v>
      </c>
      <c r="CM1167" s="157">
        <v>2.3895990000000001E-3</v>
      </c>
      <c r="CN1167" s="157">
        <v>1.58951E-4</v>
      </c>
      <c r="CO1167" s="157">
        <v>1.1954649999999999E-3</v>
      </c>
      <c r="CP1167" s="157">
        <v>5.9997000000000002E-4</v>
      </c>
      <c r="CQ1167" s="157">
        <v>1.297765E-3</v>
      </c>
      <c r="CR1167" s="157">
        <v>4.8897999999999997E-4</v>
      </c>
      <c r="CS1167" s="157">
        <v>4.58615E-4</v>
      </c>
      <c r="CT1167" s="157">
        <v>6.4256600000000001E-4</v>
      </c>
      <c r="CU1167" s="157">
        <v>7.5751499999999995E-4</v>
      </c>
      <c r="CV1167" s="157">
        <v>3.58487E-4</v>
      </c>
      <c r="CW1167" s="157">
        <v>6.28938E-4</v>
      </c>
      <c r="CX1167" s="157">
        <v>5.37273E-4</v>
      </c>
      <c r="CY1167" s="157">
        <v>2.0993320000000002E-3</v>
      </c>
      <c r="CZ1167" s="157">
        <v>9.9138299999999998E-4</v>
      </c>
      <c r="DA1167" s="157">
        <v>1.1211E-4</v>
      </c>
      <c r="DB1167" s="157">
        <v>2.4928100000000001E-4</v>
      </c>
      <c r="DC1167" s="157">
        <v>4.5783400000000001E-4</v>
      </c>
      <c r="DD1167" s="157">
        <v>1.20382E-4</v>
      </c>
      <c r="DE1167" s="157">
        <v>4.1043299999999998E-4</v>
      </c>
      <c r="DF1167" s="157">
        <v>6.8917999999999996E-4</v>
      </c>
      <c r="DG1167" s="157">
        <v>8.82353E-4</v>
      </c>
      <c r="DH1167" s="157">
        <v>5.4003000000000005E-4</v>
      </c>
      <c r="DI1167" s="157">
        <v>5.4447600000000001E-4</v>
      </c>
      <c r="DJ1167" s="157">
        <v>2.6819499999999999E-4</v>
      </c>
      <c r="DK1167" s="157">
        <v>0</v>
      </c>
      <c r="DL1167" s="157">
        <v>1.20052E-4</v>
      </c>
      <c r="DM1167" s="157">
        <v>4.1551799999999997E-4</v>
      </c>
      <c r="DN1167" s="157">
        <v>1.521365E-3</v>
      </c>
      <c r="DO1167" s="157">
        <v>5.1870799999999999E-4</v>
      </c>
      <c r="DP1167" s="157">
        <v>6.8657699999999996E-4</v>
      </c>
      <c r="DQ1167" s="157">
        <v>1.9720800000000001E-4</v>
      </c>
      <c r="DR1167" s="192">
        <v>8.1600000000000005E-5</v>
      </c>
      <c r="DS1167" s="157">
        <v>7.2664500000000005E-4</v>
      </c>
      <c r="DT1167" s="157">
        <v>2.11721E-4</v>
      </c>
      <c r="DU1167" s="157">
        <v>2.6712699999999998E-4</v>
      </c>
      <c r="DV1167" s="157">
        <v>3.3729099999999998E-4</v>
      </c>
      <c r="DW1167" s="157">
        <v>5.2154899999999995E-4</v>
      </c>
      <c r="DX1167" s="157">
        <v>5.1672600000000001E-4</v>
      </c>
      <c r="DY1167" s="157">
        <v>3.7416480000000002E-3</v>
      </c>
      <c r="DZ1167" s="157">
        <v>7.5278339999999997E-3</v>
      </c>
      <c r="EA1167" s="157">
        <v>1.1880829999999999E-3</v>
      </c>
      <c r="EB1167" s="157">
        <v>7.7456599999999997E-4</v>
      </c>
      <c r="EC1167" s="157">
        <v>2.37586E-4</v>
      </c>
      <c r="ED1167" s="157">
        <v>5.4157800000000002E-4</v>
      </c>
      <c r="EE1167" s="157">
        <v>1.5971900000000001E-4</v>
      </c>
      <c r="EF1167" s="157">
        <v>3.0709919999999998E-3</v>
      </c>
      <c r="EG1167" s="157">
        <v>1.5903600000000001E-3</v>
      </c>
      <c r="EH1167" s="157">
        <v>3.1768699999999998E-4</v>
      </c>
      <c r="EI1167" s="157">
        <v>1.834011E-3</v>
      </c>
      <c r="EJ1167" s="157">
        <v>2.2318310000000001E-3</v>
      </c>
      <c r="EK1167" s="157">
        <v>4.42347E-4</v>
      </c>
      <c r="EL1167" s="157">
        <v>2.9978439999999999E-3</v>
      </c>
      <c r="EM1167" s="157">
        <v>2.7463900000000002E-4</v>
      </c>
      <c r="EN1167" s="157">
        <v>6.9134199999999995E-4</v>
      </c>
      <c r="EO1167" s="157">
        <v>3.9295299999999998E-4</v>
      </c>
      <c r="EP1167" s="157">
        <v>1.2359799999999999E-4</v>
      </c>
      <c r="EQ1167" s="157">
        <v>2.04654E-4</v>
      </c>
      <c r="ER1167" s="157">
        <v>6.4089300000000002E-4</v>
      </c>
      <c r="ES1167" s="157">
        <v>5.4816999999999995E-4</v>
      </c>
      <c r="ET1167" s="157">
        <v>1.078989E-3</v>
      </c>
      <c r="EU1167" s="157">
        <v>4.0934800000000003E-4</v>
      </c>
      <c r="EV1167" s="157">
        <v>2.4391699999999999E-4</v>
      </c>
      <c r="EW1167" s="157">
        <v>2.54944E-4</v>
      </c>
      <c r="EX1167" s="157">
        <v>4.8454299999999999E-4</v>
      </c>
      <c r="EY1167" s="157">
        <v>1.0352E-4</v>
      </c>
      <c r="EZ1167" s="157">
        <v>3.4926400000000001E-4</v>
      </c>
      <c r="FA1167" s="157">
        <v>2.8133530000000002E-3</v>
      </c>
      <c r="FB1167" s="157">
        <v>1.07884E-4</v>
      </c>
      <c r="FC1167" s="192">
        <v>2.7100000000000001E-5</v>
      </c>
      <c r="FD1167" s="157">
        <v>3.0069899999999997E-4</v>
      </c>
      <c r="FE1167" s="157">
        <v>8.0813499999999997E-4</v>
      </c>
      <c r="FF1167" s="157">
        <v>1.6956E-4</v>
      </c>
      <c r="FG1167" s="157">
        <v>7.1667499999999995E-4</v>
      </c>
      <c r="FH1167" s="157">
        <v>2.8925719999999999E-3</v>
      </c>
      <c r="FI1167" s="157">
        <v>4.9633299999999995E-4</v>
      </c>
      <c r="FJ1167" s="157">
        <v>2.3872800000000001E-4</v>
      </c>
      <c r="FK1167" s="157">
        <v>4.1583899999999999E-4</v>
      </c>
      <c r="FL1167" s="157">
        <v>6.7424399999999995E-4</v>
      </c>
      <c r="FM1167" s="157">
        <v>5.07636E-4</v>
      </c>
      <c r="FN1167" s="157">
        <v>4.7006560000000001E-3</v>
      </c>
      <c r="FO1167" s="192">
        <v>7.25E-5</v>
      </c>
      <c r="FP1167" s="157">
        <v>3.2927199999999997E-4</v>
      </c>
      <c r="FQ1167" s="157">
        <v>7.9899699999999997E-4</v>
      </c>
      <c r="FR1167" s="157">
        <v>2.0291600000000001E-4</v>
      </c>
      <c r="FS1167" s="192">
        <v>9.3999999999999994E-5</v>
      </c>
      <c r="FT1167" s="157">
        <v>1.0893E-4</v>
      </c>
      <c r="FU1167" s="157">
        <v>3.74273E-4</v>
      </c>
      <c r="FV1167" s="157">
        <v>1.14832E-4</v>
      </c>
      <c r="FW1167" s="157">
        <v>0</v>
      </c>
      <c r="FX1167" s="157">
        <v>5.1177099999999995E-4</v>
      </c>
      <c r="FY1167" s="157">
        <v>1.9007299999999999E-4</v>
      </c>
      <c r="FZ1167" s="157">
        <v>7.6808400000000004E-4</v>
      </c>
      <c r="GA1167" s="157">
        <v>2.7226799999999999E-4</v>
      </c>
      <c r="GB1167" s="157">
        <v>6.7419500000000005E-4</v>
      </c>
      <c r="GC1167" s="157">
        <v>1.5101700000000001E-4</v>
      </c>
      <c r="GD1167" s="157">
        <v>1.1409219999999999E-3</v>
      </c>
      <c r="GE1167" s="157">
        <v>1.084427E-3</v>
      </c>
      <c r="GF1167" s="157">
        <v>1.609442E-3</v>
      </c>
      <c r="GG1167" s="157">
        <v>9.1171899999999996E-4</v>
      </c>
      <c r="GH1167" s="157">
        <v>7.2340299999999996E-4</v>
      </c>
      <c r="GI1167" s="157">
        <v>2.5729399999999998E-4</v>
      </c>
      <c r="GJ1167" s="157">
        <v>6.4651699999999999E-4</v>
      </c>
      <c r="GK1167" s="157">
        <v>6.5065700000000001E-4</v>
      </c>
      <c r="GL1167" s="157">
        <v>4.9624499999999998E-4</v>
      </c>
      <c r="GM1167" s="157">
        <v>5.7592600000000004E-4</v>
      </c>
      <c r="GN1167" s="157">
        <v>4.8422200000000003E-4</v>
      </c>
      <c r="GO1167" s="157">
        <v>6.3928399999999995E-4</v>
      </c>
      <c r="GP1167" s="157">
        <v>4.9896599999999999E-4</v>
      </c>
      <c r="GQ1167" s="157">
        <v>1.8509E-4</v>
      </c>
      <c r="GR1167" s="157">
        <v>4.7717499999999998E-4</v>
      </c>
      <c r="GS1167" s="157">
        <v>1.3886351E-2</v>
      </c>
      <c r="GT1167" s="157">
        <v>1.2987013E-2</v>
      </c>
      <c r="GU1167" s="157">
        <v>0</v>
      </c>
      <c r="GV1167" s="157">
        <v>4.998438E-3</v>
      </c>
      <c r="GW1167" s="157">
        <v>0</v>
      </c>
      <c r="GX1167" s="157">
        <v>0</v>
      </c>
      <c r="GY1167" s="157">
        <v>0</v>
      </c>
      <c r="GZ1167" s="157">
        <v>0</v>
      </c>
      <c r="HA1167" s="157">
        <v>0</v>
      </c>
    </row>
    <row r="1168" spans="1:209" x14ac:dyDescent="0.2">
      <c r="A1168" s="157" t="s">
        <v>4977</v>
      </c>
      <c r="B1168" s="157">
        <v>0</v>
      </c>
      <c r="C1168" s="157">
        <v>0</v>
      </c>
      <c r="D1168" s="157">
        <v>0</v>
      </c>
      <c r="E1168" s="157">
        <v>0</v>
      </c>
      <c r="F1168" s="157">
        <v>0</v>
      </c>
      <c r="G1168" s="157">
        <v>0</v>
      </c>
      <c r="H1168" s="157">
        <v>0</v>
      </c>
      <c r="I1168" s="157">
        <v>0</v>
      </c>
      <c r="J1168" s="157">
        <v>0</v>
      </c>
      <c r="K1168" s="157">
        <v>5.0905600000000003E-4</v>
      </c>
      <c r="L1168" s="157">
        <v>1.02361E-4</v>
      </c>
      <c r="M1168" s="157">
        <v>0</v>
      </c>
      <c r="N1168" s="157">
        <v>0</v>
      </c>
      <c r="O1168" s="157">
        <v>0</v>
      </c>
      <c r="P1168" s="157">
        <v>0</v>
      </c>
      <c r="Q1168" s="192">
        <v>3.1600000000000002E-5</v>
      </c>
      <c r="R1168" s="157">
        <v>1.7452799999999999E-4</v>
      </c>
      <c r="S1168" s="157">
        <v>1.3900539999999999E-3</v>
      </c>
      <c r="T1168" s="157">
        <v>6.7888699999999998E-4</v>
      </c>
      <c r="U1168" s="157">
        <v>2.8675400000000001E-4</v>
      </c>
      <c r="V1168" s="157">
        <v>6.9015899999999998E-4</v>
      </c>
      <c r="W1168" s="157">
        <v>0</v>
      </c>
      <c r="X1168" s="157">
        <v>0</v>
      </c>
      <c r="Y1168" s="157">
        <v>0</v>
      </c>
      <c r="Z1168" s="157">
        <v>0</v>
      </c>
      <c r="AA1168" s="157">
        <v>0</v>
      </c>
      <c r="AB1168" s="157">
        <v>0</v>
      </c>
      <c r="AC1168" s="157">
        <v>0</v>
      </c>
      <c r="AD1168" s="157">
        <v>0</v>
      </c>
      <c r="AE1168" s="157">
        <v>0</v>
      </c>
      <c r="AF1168" s="157">
        <v>0</v>
      </c>
      <c r="AG1168" s="157">
        <v>0</v>
      </c>
      <c r="AH1168" s="157">
        <v>0</v>
      </c>
      <c r="AI1168" s="157">
        <v>0</v>
      </c>
      <c r="AJ1168" s="192">
        <v>7.1000000000000005E-5</v>
      </c>
      <c r="AK1168" s="157">
        <v>0</v>
      </c>
      <c r="AL1168" s="157">
        <v>0</v>
      </c>
      <c r="AM1168" s="157">
        <v>0</v>
      </c>
      <c r="AN1168" s="157">
        <v>0</v>
      </c>
      <c r="AO1168" s="157">
        <v>0</v>
      </c>
      <c r="AP1168" s="157">
        <v>0</v>
      </c>
      <c r="AQ1168" s="157">
        <v>0</v>
      </c>
      <c r="AR1168" s="157">
        <v>0</v>
      </c>
      <c r="AS1168" s="157">
        <v>0</v>
      </c>
      <c r="AT1168" s="157">
        <v>0</v>
      </c>
      <c r="AU1168" s="157">
        <v>0</v>
      </c>
      <c r="AV1168" s="157">
        <v>0</v>
      </c>
      <c r="AW1168" s="157">
        <v>0</v>
      </c>
      <c r="AX1168" s="157">
        <v>0</v>
      </c>
      <c r="AY1168" s="192">
        <v>5.3999999999999998E-5</v>
      </c>
      <c r="AZ1168" s="157">
        <v>0</v>
      </c>
      <c r="BA1168" s="157">
        <v>0</v>
      </c>
      <c r="BB1168" s="157">
        <v>0</v>
      </c>
      <c r="BC1168" s="157">
        <v>0</v>
      </c>
      <c r="BD1168" s="157">
        <v>0</v>
      </c>
      <c r="BE1168" s="157">
        <v>0</v>
      </c>
      <c r="BF1168" s="157">
        <v>0</v>
      </c>
      <c r="BG1168" s="157">
        <v>0</v>
      </c>
      <c r="BH1168" s="157">
        <v>0</v>
      </c>
      <c r="BI1168" s="157">
        <v>0</v>
      </c>
      <c r="BJ1168" s="157">
        <v>0</v>
      </c>
      <c r="BK1168" s="157">
        <v>0</v>
      </c>
      <c r="BL1168" s="157">
        <v>0</v>
      </c>
      <c r="BM1168" s="157">
        <v>0</v>
      </c>
      <c r="BN1168" s="157">
        <v>0</v>
      </c>
      <c r="BO1168" s="157">
        <v>0</v>
      </c>
      <c r="BP1168" s="157">
        <v>0</v>
      </c>
      <c r="BQ1168" s="157">
        <v>0</v>
      </c>
      <c r="BR1168" s="157">
        <v>0</v>
      </c>
      <c r="BS1168" s="157">
        <v>0</v>
      </c>
      <c r="BT1168" s="157">
        <v>0</v>
      </c>
      <c r="BU1168" s="157">
        <v>0</v>
      </c>
      <c r="BV1168" s="157">
        <v>1.9010500000000001E-4</v>
      </c>
      <c r="BW1168" s="157">
        <v>0</v>
      </c>
      <c r="BX1168" s="157">
        <v>0</v>
      </c>
      <c r="BY1168" s="157">
        <v>0</v>
      </c>
      <c r="BZ1168" s="157">
        <v>0</v>
      </c>
      <c r="CA1168" s="157">
        <v>0</v>
      </c>
      <c r="CB1168" s="157">
        <v>0</v>
      </c>
      <c r="CC1168" s="157">
        <v>0</v>
      </c>
      <c r="CD1168" s="157">
        <v>0</v>
      </c>
      <c r="CE1168" s="157">
        <v>0</v>
      </c>
      <c r="CF1168" s="157">
        <v>0</v>
      </c>
      <c r="CG1168" s="157">
        <v>0</v>
      </c>
      <c r="CH1168" s="157">
        <v>0</v>
      </c>
      <c r="CI1168" s="157">
        <v>0</v>
      </c>
      <c r="CJ1168" s="157">
        <v>0</v>
      </c>
      <c r="CK1168" s="157">
        <v>0</v>
      </c>
      <c r="CL1168" s="157">
        <v>0</v>
      </c>
      <c r="CM1168" s="157">
        <v>0</v>
      </c>
      <c r="CN1168" s="157">
        <v>0</v>
      </c>
      <c r="CO1168" s="157">
        <v>0</v>
      </c>
      <c r="CP1168" s="157">
        <v>0</v>
      </c>
      <c r="CQ1168" s="157">
        <v>0</v>
      </c>
      <c r="CR1168" s="157">
        <v>0</v>
      </c>
      <c r="CS1168" s="157">
        <v>0</v>
      </c>
      <c r="CT1168" s="157">
        <v>0</v>
      </c>
      <c r="CU1168" s="157">
        <v>0</v>
      </c>
      <c r="CV1168" s="157">
        <v>0</v>
      </c>
      <c r="CW1168" s="157">
        <v>0</v>
      </c>
      <c r="CX1168" s="157">
        <v>0</v>
      </c>
      <c r="CY1168" s="192">
        <v>5.52E-5</v>
      </c>
      <c r="CZ1168" s="157">
        <v>0</v>
      </c>
      <c r="DA1168" s="157">
        <v>0</v>
      </c>
      <c r="DB1168" s="157">
        <v>0</v>
      </c>
      <c r="DC1168" s="157">
        <v>0</v>
      </c>
      <c r="DD1168" s="157">
        <v>0</v>
      </c>
      <c r="DE1168" s="157">
        <v>0</v>
      </c>
      <c r="DF1168" s="157">
        <v>0</v>
      </c>
      <c r="DG1168" s="157">
        <v>0</v>
      </c>
      <c r="DH1168" s="157">
        <v>0</v>
      </c>
      <c r="DI1168" s="157">
        <v>0</v>
      </c>
      <c r="DJ1168" s="157">
        <v>0</v>
      </c>
      <c r="DK1168" s="157">
        <v>0</v>
      </c>
      <c r="DL1168" s="157">
        <v>0</v>
      </c>
      <c r="DM1168" s="157">
        <v>0</v>
      </c>
      <c r="DN1168" s="157">
        <v>0</v>
      </c>
      <c r="DO1168" s="157">
        <v>0</v>
      </c>
      <c r="DP1168" s="157">
        <v>0</v>
      </c>
      <c r="DQ1168" s="157">
        <v>0</v>
      </c>
      <c r="DR1168" s="157">
        <v>0</v>
      </c>
      <c r="DS1168" s="157">
        <v>0</v>
      </c>
      <c r="DT1168" s="157">
        <v>0</v>
      </c>
      <c r="DU1168" s="157">
        <v>0</v>
      </c>
      <c r="DV1168" s="157">
        <v>0</v>
      </c>
      <c r="DW1168" s="157">
        <v>0</v>
      </c>
      <c r="DX1168" s="157">
        <v>0</v>
      </c>
      <c r="DY1168" s="157">
        <v>0</v>
      </c>
      <c r="DZ1168" s="157">
        <v>0</v>
      </c>
      <c r="EA1168" s="157">
        <v>5.4834600000000001E-4</v>
      </c>
      <c r="EB1168" s="157">
        <v>0</v>
      </c>
      <c r="EC1168" s="157">
        <v>0</v>
      </c>
      <c r="ED1168" s="157">
        <v>0</v>
      </c>
      <c r="EE1168" s="157">
        <v>0</v>
      </c>
      <c r="EF1168" s="157">
        <v>0</v>
      </c>
      <c r="EG1168" s="157">
        <v>0</v>
      </c>
      <c r="EH1168" s="157">
        <v>0</v>
      </c>
      <c r="EI1168" s="157">
        <v>0</v>
      </c>
      <c r="EJ1168" s="157">
        <v>0</v>
      </c>
      <c r="EK1168" s="157">
        <v>0</v>
      </c>
      <c r="EL1168" s="157">
        <v>0</v>
      </c>
      <c r="EM1168" s="157">
        <v>0</v>
      </c>
      <c r="EN1168" s="157">
        <v>0</v>
      </c>
      <c r="EO1168" s="157">
        <v>0</v>
      </c>
      <c r="EP1168" s="157">
        <v>0</v>
      </c>
      <c r="EQ1168" s="157">
        <v>0</v>
      </c>
      <c r="ER1168" s="157">
        <v>0</v>
      </c>
      <c r="ES1168" s="157">
        <v>0</v>
      </c>
      <c r="ET1168" s="157">
        <v>0</v>
      </c>
      <c r="EU1168" s="157">
        <v>0</v>
      </c>
      <c r="EV1168" s="157">
        <v>0</v>
      </c>
      <c r="EW1168" s="157">
        <v>0</v>
      </c>
      <c r="EX1168" s="157">
        <v>0</v>
      </c>
      <c r="EY1168" s="157">
        <v>0</v>
      </c>
      <c r="EZ1168" s="157">
        <v>0</v>
      </c>
      <c r="FA1168" s="157">
        <v>0</v>
      </c>
      <c r="FB1168" s="157">
        <v>0</v>
      </c>
      <c r="FC1168" s="192">
        <v>2.7100000000000001E-5</v>
      </c>
      <c r="FD1168" s="157">
        <v>0</v>
      </c>
      <c r="FE1168" s="157">
        <v>0</v>
      </c>
      <c r="FF1168" s="157">
        <v>0</v>
      </c>
      <c r="FG1168" s="157">
        <v>0</v>
      </c>
      <c r="FH1168" s="157">
        <v>0</v>
      </c>
      <c r="FI1168" s="157">
        <v>0</v>
      </c>
      <c r="FJ1168" s="157">
        <v>0</v>
      </c>
      <c r="FK1168" s="157">
        <v>0</v>
      </c>
      <c r="FL1168" s="157">
        <v>0</v>
      </c>
      <c r="FM1168" s="157">
        <v>0</v>
      </c>
      <c r="FN1168" s="157">
        <v>0</v>
      </c>
      <c r="FO1168" s="192">
        <v>3.6199999999999999E-5</v>
      </c>
      <c r="FP1168" s="157">
        <v>0</v>
      </c>
      <c r="FQ1168" s="157">
        <v>0</v>
      </c>
      <c r="FR1168" s="157">
        <v>0</v>
      </c>
      <c r="FS1168" s="157">
        <v>5.1689300000000004E-4</v>
      </c>
      <c r="FT1168" s="157">
        <v>0</v>
      </c>
      <c r="FU1168" s="157">
        <v>0</v>
      </c>
      <c r="FV1168" s="157">
        <v>0</v>
      </c>
      <c r="FW1168" s="157">
        <v>0</v>
      </c>
      <c r="FX1168" s="157">
        <v>0</v>
      </c>
      <c r="FY1168" s="157">
        <v>0</v>
      </c>
      <c r="FZ1168" s="157">
        <v>0</v>
      </c>
      <c r="GA1168" s="157">
        <v>0</v>
      </c>
      <c r="GB1168" s="157">
        <v>0</v>
      </c>
      <c r="GC1168" s="157">
        <v>0</v>
      </c>
      <c r="GD1168" s="157">
        <v>0</v>
      </c>
      <c r="GE1168" s="157">
        <v>0</v>
      </c>
      <c r="GF1168" s="157">
        <v>0</v>
      </c>
      <c r="GG1168" s="157">
        <v>0</v>
      </c>
      <c r="GH1168" s="157">
        <v>0</v>
      </c>
      <c r="GI1168" s="157">
        <v>0</v>
      </c>
      <c r="GJ1168" s="157">
        <v>0</v>
      </c>
      <c r="GK1168" s="157">
        <v>0</v>
      </c>
      <c r="GL1168" s="157">
        <v>0</v>
      </c>
      <c r="GM1168" s="157">
        <v>0</v>
      </c>
      <c r="GN1168" s="157">
        <v>0</v>
      </c>
      <c r="GO1168" s="157">
        <v>0</v>
      </c>
      <c r="GP1168" s="157">
        <v>0</v>
      </c>
      <c r="GQ1168" s="157">
        <v>0</v>
      </c>
      <c r="GR1168" s="157">
        <v>0</v>
      </c>
      <c r="GS1168" s="157">
        <v>0</v>
      </c>
      <c r="GT1168" s="157">
        <v>0</v>
      </c>
      <c r="GU1168" s="157">
        <v>0</v>
      </c>
      <c r="GV1168" s="157">
        <v>0</v>
      </c>
      <c r="GW1168" s="157">
        <v>0</v>
      </c>
      <c r="GX1168" s="157">
        <v>0</v>
      </c>
      <c r="GY1168" s="157">
        <v>0</v>
      </c>
      <c r="GZ1168" s="157">
        <v>0</v>
      </c>
      <c r="HA1168" s="157">
        <v>0</v>
      </c>
    </row>
    <row r="1169" spans="1:209" x14ac:dyDescent="0.2">
      <c r="A1169" s="157" t="s">
        <v>4978</v>
      </c>
      <c r="B1169" s="157">
        <v>0</v>
      </c>
      <c r="C1169" s="157">
        <v>0</v>
      </c>
      <c r="D1169" s="157">
        <v>0</v>
      </c>
      <c r="E1169" s="157">
        <v>0</v>
      </c>
      <c r="F1169" s="157">
        <v>0</v>
      </c>
      <c r="G1169" s="157">
        <v>0</v>
      </c>
      <c r="H1169" s="157">
        <v>0</v>
      </c>
      <c r="I1169" s="157">
        <v>0</v>
      </c>
      <c r="J1169" s="157">
        <v>0</v>
      </c>
      <c r="K1169" s="157">
        <v>0</v>
      </c>
      <c r="L1169" s="157">
        <v>0</v>
      </c>
      <c r="M1169" s="157">
        <v>1.94045E-4</v>
      </c>
      <c r="N1169" s="157">
        <v>0</v>
      </c>
      <c r="O1169" s="157">
        <v>0</v>
      </c>
      <c r="P1169" s="157">
        <v>0</v>
      </c>
      <c r="Q1169" s="157">
        <v>0</v>
      </c>
      <c r="R1169" s="157">
        <v>0</v>
      </c>
      <c r="S1169" s="157">
        <v>0</v>
      </c>
      <c r="T1169" s="157">
        <v>0</v>
      </c>
      <c r="U1169" s="157">
        <v>0</v>
      </c>
      <c r="V1169" s="157">
        <v>0</v>
      </c>
      <c r="W1169" s="157">
        <v>0</v>
      </c>
      <c r="X1169" s="157">
        <v>0</v>
      </c>
      <c r="Y1169" s="157">
        <v>0</v>
      </c>
      <c r="Z1169" s="157">
        <v>1.40731E-4</v>
      </c>
      <c r="AA1169" s="157">
        <v>0</v>
      </c>
      <c r="AB1169" s="157">
        <v>0</v>
      </c>
      <c r="AC1169" s="157">
        <v>0</v>
      </c>
      <c r="AD1169" s="157">
        <v>0</v>
      </c>
      <c r="AE1169" s="157">
        <v>0</v>
      </c>
      <c r="AF1169" s="157">
        <v>0</v>
      </c>
      <c r="AG1169" s="192">
        <v>1.34E-5</v>
      </c>
      <c r="AH1169" s="157">
        <v>0</v>
      </c>
      <c r="AI1169" s="157">
        <v>0</v>
      </c>
      <c r="AJ1169" s="192">
        <v>3.5500000000000002E-5</v>
      </c>
      <c r="AK1169" s="157">
        <v>0</v>
      </c>
      <c r="AL1169" s="157">
        <v>0</v>
      </c>
      <c r="AM1169" s="157">
        <v>0</v>
      </c>
      <c r="AN1169" s="157">
        <v>0</v>
      </c>
      <c r="AO1169" s="157">
        <v>0</v>
      </c>
      <c r="AP1169" s="157">
        <v>0</v>
      </c>
      <c r="AQ1169" s="157">
        <v>0</v>
      </c>
      <c r="AR1169" s="157">
        <v>0</v>
      </c>
      <c r="AS1169" s="157">
        <v>0</v>
      </c>
      <c r="AT1169" s="157">
        <v>0</v>
      </c>
      <c r="AU1169" s="157">
        <v>0</v>
      </c>
      <c r="AV1169" s="157">
        <v>0</v>
      </c>
      <c r="AW1169" s="157">
        <v>0</v>
      </c>
      <c r="AX1169" s="157">
        <v>0</v>
      </c>
      <c r="AY1169" s="157">
        <v>0</v>
      </c>
      <c r="AZ1169" s="157">
        <v>0</v>
      </c>
      <c r="BA1169" s="157">
        <v>0</v>
      </c>
      <c r="BB1169" s="157">
        <v>0</v>
      </c>
      <c r="BC1169" s="157">
        <v>0</v>
      </c>
      <c r="BD1169" s="157">
        <v>0</v>
      </c>
      <c r="BE1169" s="157">
        <v>0</v>
      </c>
      <c r="BF1169" s="157">
        <v>0</v>
      </c>
      <c r="BG1169" s="157">
        <v>0</v>
      </c>
      <c r="BH1169" s="157">
        <v>0</v>
      </c>
      <c r="BI1169" s="157">
        <v>0</v>
      </c>
      <c r="BJ1169" s="157">
        <v>0</v>
      </c>
      <c r="BK1169" s="157">
        <v>0</v>
      </c>
      <c r="BL1169" s="157">
        <v>0</v>
      </c>
      <c r="BM1169" s="157">
        <v>0</v>
      </c>
      <c r="BN1169" s="157">
        <v>0</v>
      </c>
      <c r="BO1169" s="157">
        <v>0</v>
      </c>
      <c r="BP1169" s="157">
        <v>0</v>
      </c>
      <c r="BQ1169" s="157">
        <v>0</v>
      </c>
      <c r="BR1169" s="157">
        <v>0</v>
      </c>
      <c r="BS1169" s="157">
        <v>0</v>
      </c>
      <c r="BT1169" s="157">
        <v>0</v>
      </c>
      <c r="BU1169" s="157">
        <v>0</v>
      </c>
      <c r="BV1169" s="157">
        <v>0</v>
      </c>
      <c r="BW1169" s="157">
        <v>0</v>
      </c>
      <c r="BX1169" s="192">
        <v>4.7899999999999999E-5</v>
      </c>
      <c r="BY1169" s="157">
        <v>0</v>
      </c>
      <c r="BZ1169" s="157">
        <v>0</v>
      </c>
      <c r="CA1169" s="157">
        <v>0</v>
      </c>
      <c r="CB1169" s="157">
        <v>0</v>
      </c>
      <c r="CC1169" s="157">
        <v>0</v>
      </c>
      <c r="CD1169" s="157">
        <v>0</v>
      </c>
      <c r="CE1169" s="157">
        <v>0</v>
      </c>
      <c r="CF1169" s="157">
        <v>0</v>
      </c>
      <c r="CG1169" s="157">
        <v>0</v>
      </c>
      <c r="CH1169" s="157">
        <v>3.1933599999999998E-4</v>
      </c>
      <c r="CI1169" s="157">
        <v>0</v>
      </c>
      <c r="CJ1169" s="157">
        <v>0</v>
      </c>
      <c r="CK1169" s="157">
        <v>0</v>
      </c>
      <c r="CL1169" s="157">
        <v>0</v>
      </c>
      <c r="CM1169" s="157">
        <v>0</v>
      </c>
      <c r="CN1169" s="157">
        <v>0</v>
      </c>
      <c r="CO1169" s="157">
        <v>0</v>
      </c>
      <c r="CP1169" s="157">
        <v>0</v>
      </c>
      <c r="CQ1169" s="157">
        <v>0</v>
      </c>
      <c r="CR1169" s="157">
        <v>0</v>
      </c>
      <c r="CS1169" s="157">
        <v>0</v>
      </c>
      <c r="CT1169" s="157">
        <v>0</v>
      </c>
      <c r="CU1169" s="157">
        <v>0</v>
      </c>
      <c r="CV1169" s="157">
        <v>0</v>
      </c>
      <c r="CW1169" s="157">
        <v>1.36468E-4</v>
      </c>
      <c r="CX1169" s="157">
        <v>0</v>
      </c>
      <c r="CY1169" s="157">
        <v>0</v>
      </c>
      <c r="CZ1169" s="157">
        <v>0</v>
      </c>
      <c r="DA1169" s="157">
        <v>0</v>
      </c>
      <c r="DB1169" s="157">
        <v>0</v>
      </c>
      <c r="DC1169" s="157">
        <v>0</v>
      </c>
      <c r="DD1169" s="157">
        <v>0</v>
      </c>
      <c r="DE1169" s="157">
        <v>0</v>
      </c>
      <c r="DF1169" s="157">
        <v>0</v>
      </c>
      <c r="DG1169" s="157">
        <v>0</v>
      </c>
      <c r="DH1169" s="157">
        <v>0</v>
      </c>
      <c r="DI1169" s="157">
        <v>0</v>
      </c>
      <c r="DJ1169" s="157">
        <v>0</v>
      </c>
      <c r="DK1169" s="157">
        <v>0</v>
      </c>
      <c r="DL1169" s="157">
        <v>0</v>
      </c>
      <c r="DM1169" s="157">
        <v>0</v>
      </c>
      <c r="DN1169" s="157">
        <v>0</v>
      </c>
      <c r="DO1169" s="157">
        <v>0</v>
      </c>
      <c r="DP1169" s="157">
        <v>0</v>
      </c>
      <c r="DQ1169" s="192">
        <v>5.2599999999999998E-5</v>
      </c>
      <c r="DR1169" s="157">
        <v>0</v>
      </c>
      <c r="DS1169" s="157">
        <v>0</v>
      </c>
      <c r="DT1169" s="157">
        <v>0</v>
      </c>
      <c r="DU1169" s="157">
        <v>0</v>
      </c>
      <c r="DV1169" s="157">
        <v>0</v>
      </c>
      <c r="DW1169" s="157">
        <v>0</v>
      </c>
      <c r="DX1169" s="157">
        <v>0</v>
      </c>
      <c r="DY1169" s="157">
        <v>0</v>
      </c>
      <c r="DZ1169" s="157">
        <v>0</v>
      </c>
      <c r="EA1169" s="157">
        <v>0</v>
      </c>
      <c r="EB1169" s="157">
        <v>0</v>
      </c>
      <c r="EC1169" s="157">
        <v>0</v>
      </c>
      <c r="ED1169" s="157">
        <v>0</v>
      </c>
      <c r="EE1169" s="157">
        <v>0</v>
      </c>
      <c r="EF1169" s="157">
        <v>0</v>
      </c>
      <c r="EG1169" s="157">
        <v>0</v>
      </c>
      <c r="EH1169" s="157">
        <v>0</v>
      </c>
      <c r="EI1169" s="157">
        <v>0</v>
      </c>
      <c r="EJ1169" s="157">
        <v>0</v>
      </c>
      <c r="EK1169" s="157">
        <v>0</v>
      </c>
      <c r="EL1169" s="157">
        <v>0</v>
      </c>
      <c r="EM1169" s="157">
        <v>0</v>
      </c>
      <c r="EN1169" s="157">
        <v>0</v>
      </c>
      <c r="EO1169" s="157">
        <v>0</v>
      </c>
      <c r="EP1169" s="157">
        <v>0</v>
      </c>
      <c r="EQ1169" s="157">
        <v>0</v>
      </c>
      <c r="ER1169" s="157">
        <v>0</v>
      </c>
      <c r="ES1169" s="157">
        <v>0</v>
      </c>
      <c r="ET1169" s="157">
        <v>0</v>
      </c>
      <c r="EU1169" s="157">
        <v>0</v>
      </c>
      <c r="EV1169" s="157">
        <v>0</v>
      </c>
      <c r="EW1169" s="157">
        <v>0</v>
      </c>
      <c r="EX1169" s="157">
        <v>0</v>
      </c>
      <c r="EY1169" s="157">
        <v>0</v>
      </c>
      <c r="EZ1169" s="157">
        <v>0</v>
      </c>
      <c r="FA1169" s="157">
        <v>0</v>
      </c>
      <c r="FB1169" s="157">
        <v>0</v>
      </c>
      <c r="FC1169" s="157">
        <v>0</v>
      </c>
      <c r="FD1169" s="157">
        <v>0</v>
      </c>
      <c r="FE1169" s="157">
        <v>0</v>
      </c>
      <c r="FF1169" s="157">
        <v>0</v>
      </c>
      <c r="FG1169" s="157">
        <v>0</v>
      </c>
      <c r="FH1169" s="157">
        <v>0</v>
      </c>
      <c r="FI1169" s="157">
        <v>0</v>
      </c>
      <c r="FJ1169" s="157">
        <v>0</v>
      </c>
      <c r="FK1169" s="157">
        <v>0</v>
      </c>
      <c r="FL1169" s="157">
        <v>0</v>
      </c>
      <c r="FM1169" s="157">
        <v>0</v>
      </c>
      <c r="FN1169" s="157">
        <v>0</v>
      </c>
      <c r="FO1169" s="157">
        <v>0</v>
      </c>
      <c r="FP1169" s="157">
        <v>0</v>
      </c>
      <c r="FQ1169" s="157">
        <v>0</v>
      </c>
      <c r="FR1169" s="157">
        <v>0</v>
      </c>
      <c r="FS1169" s="157">
        <v>0</v>
      </c>
      <c r="FT1169" s="157">
        <v>0</v>
      </c>
      <c r="FU1169" s="157">
        <v>0</v>
      </c>
      <c r="FV1169" s="157">
        <v>0</v>
      </c>
      <c r="FW1169" s="157">
        <v>0</v>
      </c>
      <c r="FX1169" s="157">
        <v>0</v>
      </c>
      <c r="FY1169" s="157">
        <v>0</v>
      </c>
      <c r="FZ1169" s="157">
        <v>0</v>
      </c>
      <c r="GA1169" s="157">
        <v>0</v>
      </c>
      <c r="GB1169" s="157">
        <v>0</v>
      </c>
      <c r="GC1169" s="157">
        <v>0</v>
      </c>
      <c r="GD1169" s="157">
        <v>0</v>
      </c>
      <c r="GE1169" s="157">
        <v>0</v>
      </c>
      <c r="GF1169" s="157">
        <v>0</v>
      </c>
      <c r="GG1169" s="157">
        <v>0</v>
      </c>
      <c r="GH1169" s="157">
        <v>0</v>
      </c>
      <c r="GI1169" s="157">
        <v>0</v>
      </c>
      <c r="GJ1169" s="157">
        <v>0</v>
      </c>
      <c r="GK1169" s="157">
        <v>0</v>
      </c>
      <c r="GL1169" s="192">
        <v>9.9199999999999999E-5</v>
      </c>
      <c r="GM1169" s="157">
        <v>0</v>
      </c>
      <c r="GN1169" s="157">
        <v>0</v>
      </c>
      <c r="GO1169" s="157">
        <v>0</v>
      </c>
      <c r="GP1169" s="157">
        <v>0</v>
      </c>
      <c r="GQ1169" s="157">
        <v>0</v>
      </c>
      <c r="GR1169" s="157">
        <v>0</v>
      </c>
      <c r="GS1169" s="157">
        <v>0</v>
      </c>
      <c r="GT1169" s="157">
        <v>0</v>
      </c>
      <c r="GU1169" s="157">
        <v>0</v>
      </c>
      <c r="GV1169" s="157">
        <v>0</v>
      </c>
      <c r="GW1169" s="157">
        <v>0</v>
      </c>
      <c r="GX1169" s="157">
        <v>0</v>
      </c>
      <c r="GY1169" s="157">
        <v>0</v>
      </c>
      <c r="GZ1169" s="157">
        <v>0</v>
      </c>
      <c r="HA1169" s="157">
        <v>0</v>
      </c>
    </row>
    <row r="1170" spans="1:209" x14ac:dyDescent="0.2">
      <c r="A1170" s="157" t="s">
        <v>4979</v>
      </c>
      <c r="B1170" s="157">
        <v>0</v>
      </c>
      <c r="C1170" s="157">
        <v>0</v>
      </c>
      <c r="D1170" s="157">
        <v>0</v>
      </c>
      <c r="E1170" s="157">
        <v>0</v>
      </c>
      <c r="F1170" s="157">
        <v>0</v>
      </c>
      <c r="G1170" s="157">
        <v>0</v>
      </c>
      <c r="H1170" s="157">
        <v>0</v>
      </c>
      <c r="I1170" s="157">
        <v>0</v>
      </c>
      <c r="J1170" s="157">
        <v>0</v>
      </c>
      <c r="K1170" s="157">
        <v>0</v>
      </c>
      <c r="L1170" s="157">
        <v>0</v>
      </c>
      <c r="M1170" s="157">
        <v>0</v>
      </c>
      <c r="N1170" s="157">
        <v>0</v>
      </c>
      <c r="O1170" s="157">
        <v>0</v>
      </c>
      <c r="P1170" s="157">
        <v>0</v>
      </c>
      <c r="Q1170" s="157">
        <v>0</v>
      </c>
      <c r="R1170" s="157">
        <v>0</v>
      </c>
      <c r="S1170" s="157">
        <v>0</v>
      </c>
      <c r="T1170" s="157">
        <v>0</v>
      </c>
      <c r="U1170" s="157">
        <v>0</v>
      </c>
      <c r="V1170" s="157">
        <v>0</v>
      </c>
      <c r="W1170" s="157">
        <v>0</v>
      </c>
      <c r="X1170" s="157">
        <v>0</v>
      </c>
      <c r="Y1170" s="157">
        <v>0</v>
      </c>
      <c r="Z1170" s="157">
        <v>0</v>
      </c>
      <c r="AA1170" s="157">
        <v>0</v>
      </c>
      <c r="AB1170" s="157">
        <v>0</v>
      </c>
      <c r="AC1170" s="157">
        <v>0</v>
      </c>
      <c r="AD1170" s="157">
        <v>0</v>
      </c>
      <c r="AE1170" s="157">
        <v>0</v>
      </c>
      <c r="AF1170" s="157">
        <v>0</v>
      </c>
      <c r="AG1170" s="157">
        <v>0</v>
      </c>
      <c r="AH1170" s="157">
        <v>0</v>
      </c>
      <c r="AI1170" s="157">
        <v>0</v>
      </c>
      <c r="AJ1170" s="157">
        <v>0</v>
      </c>
      <c r="AK1170" s="157">
        <v>0</v>
      </c>
      <c r="AL1170" s="157">
        <v>0</v>
      </c>
      <c r="AM1170" s="157">
        <v>0</v>
      </c>
      <c r="AN1170" s="157">
        <v>0</v>
      </c>
      <c r="AO1170" s="157">
        <v>0</v>
      </c>
      <c r="AP1170" s="157">
        <v>0</v>
      </c>
      <c r="AQ1170" s="157">
        <v>0</v>
      </c>
      <c r="AR1170" s="157">
        <v>0</v>
      </c>
      <c r="AS1170" s="157">
        <v>0</v>
      </c>
      <c r="AT1170" s="157">
        <v>0</v>
      </c>
      <c r="AU1170" s="157">
        <v>0</v>
      </c>
      <c r="AV1170" s="157">
        <v>0</v>
      </c>
      <c r="AW1170" s="157">
        <v>0</v>
      </c>
      <c r="AX1170" s="157">
        <v>0</v>
      </c>
      <c r="AY1170" s="157">
        <v>0</v>
      </c>
      <c r="AZ1170" s="157">
        <v>0</v>
      </c>
      <c r="BA1170" s="157">
        <v>0</v>
      </c>
      <c r="BB1170" s="157">
        <v>0</v>
      </c>
      <c r="BC1170" s="157">
        <v>0</v>
      </c>
      <c r="BD1170" s="157">
        <v>0</v>
      </c>
      <c r="BE1170" s="157">
        <v>0</v>
      </c>
      <c r="BF1170" s="157">
        <v>0</v>
      </c>
      <c r="BG1170" s="157">
        <v>0</v>
      </c>
      <c r="BH1170" s="157">
        <v>0</v>
      </c>
      <c r="BI1170" s="157">
        <v>0</v>
      </c>
      <c r="BJ1170" s="157">
        <v>0</v>
      </c>
      <c r="BK1170" s="157">
        <v>0</v>
      </c>
      <c r="BL1170" s="157">
        <v>0</v>
      </c>
      <c r="BM1170" s="157">
        <v>0</v>
      </c>
      <c r="BN1170" s="157">
        <v>0</v>
      </c>
      <c r="BO1170" s="157">
        <v>0</v>
      </c>
      <c r="BP1170" s="157">
        <v>0</v>
      </c>
      <c r="BQ1170" s="157">
        <v>0</v>
      </c>
      <c r="BR1170" s="157">
        <v>0</v>
      </c>
      <c r="BS1170" s="157">
        <v>0</v>
      </c>
      <c r="BT1170" s="157">
        <v>0</v>
      </c>
      <c r="BU1170" s="157">
        <v>0</v>
      </c>
      <c r="BV1170" s="157">
        <v>0</v>
      </c>
      <c r="BW1170" s="157">
        <v>0</v>
      </c>
      <c r="BX1170" s="157">
        <v>1.9171300000000001E-4</v>
      </c>
      <c r="BY1170" s="157">
        <v>0</v>
      </c>
      <c r="BZ1170" s="157">
        <v>0</v>
      </c>
      <c r="CA1170" s="157">
        <v>0</v>
      </c>
      <c r="CB1170" s="157">
        <v>0</v>
      </c>
      <c r="CC1170" s="157">
        <v>0</v>
      </c>
      <c r="CD1170" s="157">
        <v>0</v>
      </c>
      <c r="CE1170" s="157">
        <v>0</v>
      </c>
      <c r="CF1170" s="157">
        <v>0</v>
      </c>
      <c r="CG1170" s="157">
        <v>0</v>
      </c>
      <c r="CH1170" s="157">
        <v>0</v>
      </c>
      <c r="CI1170" s="157">
        <v>0</v>
      </c>
      <c r="CJ1170" s="157">
        <v>0</v>
      </c>
      <c r="CK1170" s="157">
        <v>0</v>
      </c>
      <c r="CL1170" s="157">
        <v>0</v>
      </c>
      <c r="CM1170" s="157">
        <v>0</v>
      </c>
      <c r="CN1170" s="157">
        <v>0</v>
      </c>
      <c r="CO1170" s="157">
        <v>0</v>
      </c>
      <c r="CP1170" s="157">
        <v>0</v>
      </c>
      <c r="CQ1170" s="157">
        <v>0</v>
      </c>
      <c r="CR1170" s="157">
        <v>0</v>
      </c>
      <c r="CS1170" s="157">
        <v>0</v>
      </c>
      <c r="CT1170" s="157">
        <v>0</v>
      </c>
      <c r="CU1170" s="157">
        <v>0</v>
      </c>
      <c r="CV1170" s="157">
        <v>0</v>
      </c>
      <c r="CW1170" s="157">
        <v>0</v>
      </c>
      <c r="CX1170" s="157">
        <v>0</v>
      </c>
      <c r="CY1170" s="157">
        <v>0</v>
      </c>
      <c r="CZ1170" s="157">
        <v>0</v>
      </c>
      <c r="DA1170" s="157">
        <v>0</v>
      </c>
      <c r="DB1170" s="157">
        <v>0</v>
      </c>
      <c r="DC1170" s="157">
        <v>0</v>
      </c>
      <c r="DD1170" s="157">
        <v>0</v>
      </c>
      <c r="DE1170" s="157">
        <v>0</v>
      </c>
      <c r="DF1170" s="157">
        <v>0</v>
      </c>
      <c r="DG1170" s="157">
        <v>0</v>
      </c>
      <c r="DH1170" s="157">
        <v>0</v>
      </c>
      <c r="DI1170" s="157">
        <v>0</v>
      </c>
      <c r="DJ1170" s="157">
        <v>0</v>
      </c>
      <c r="DK1170" s="157">
        <v>0</v>
      </c>
      <c r="DL1170" s="157">
        <v>0</v>
      </c>
      <c r="DM1170" s="157">
        <v>0</v>
      </c>
      <c r="DN1170" s="157">
        <v>0</v>
      </c>
      <c r="DO1170" s="157">
        <v>0</v>
      </c>
      <c r="DP1170" s="157">
        <v>0</v>
      </c>
      <c r="DQ1170" s="157">
        <v>0</v>
      </c>
      <c r="DR1170" s="157">
        <v>0</v>
      </c>
      <c r="DS1170" s="157">
        <v>0</v>
      </c>
      <c r="DT1170" s="157">
        <v>0</v>
      </c>
      <c r="DU1170" s="157">
        <v>0</v>
      </c>
      <c r="DV1170" s="157">
        <v>0</v>
      </c>
      <c r="DW1170" s="157">
        <v>0</v>
      </c>
      <c r="DX1170" s="157">
        <v>0</v>
      </c>
      <c r="DY1170" s="157">
        <v>0</v>
      </c>
      <c r="DZ1170" s="157">
        <v>0</v>
      </c>
      <c r="EA1170" s="157">
        <v>0</v>
      </c>
      <c r="EB1170" s="157">
        <v>0</v>
      </c>
      <c r="EC1170" s="157">
        <v>0</v>
      </c>
      <c r="ED1170" s="157">
        <v>0</v>
      </c>
      <c r="EE1170" s="157">
        <v>0</v>
      </c>
      <c r="EF1170" s="157">
        <v>0</v>
      </c>
      <c r="EG1170" s="157">
        <v>0</v>
      </c>
      <c r="EH1170" s="157">
        <v>0</v>
      </c>
      <c r="EI1170" s="157">
        <v>0</v>
      </c>
      <c r="EJ1170" s="157">
        <v>0</v>
      </c>
      <c r="EK1170" s="157">
        <v>0</v>
      </c>
      <c r="EL1170" s="157">
        <v>0</v>
      </c>
      <c r="EM1170" s="157">
        <v>0</v>
      </c>
      <c r="EN1170" s="157">
        <v>0</v>
      </c>
      <c r="EO1170" s="157">
        <v>0</v>
      </c>
      <c r="EP1170" s="157">
        <v>0</v>
      </c>
      <c r="EQ1170" s="157">
        <v>0</v>
      </c>
      <c r="ER1170" s="157">
        <v>0</v>
      </c>
      <c r="ES1170" s="157">
        <v>0</v>
      </c>
      <c r="ET1170" s="157">
        <v>0</v>
      </c>
      <c r="EU1170" s="157">
        <v>0</v>
      </c>
      <c r="EV1170" s="157">
        <v>0</v>
      </c>
      <c r="EW1170" s="157">
        <v>0</v>
      </c>
      <c r="EX1170" s="157">
        <v>0</v>
      </c>
      <c r="EY1170" s="157">
        <v>0</v>
      </c>
      <c r="EZ1170" s="157">
        <v>0</v>
      </c>
      <c r="FA1170" s="157">
        <v>0</v>
      </c>
      <c r="FB1170" s="157">
        <v>0</v>
      </c>
      <c r="FC1170" s="157">
        <v>0</v>
      </c>
      <c r="FD1170" s="157">
        <v>0</v>
      </c>
      <c r="FE1170" s="157">
        <v>0</v>
      </c>
      <c r="FF1170" s="157">
        <v>0</v>
      </c>
      <c r="FG1170" s="157">
        <v>0</v>
      </c>
      <c r="FH1170" s="157">
        <v>0</v>
      </c>
      <c r="FI1170" s="157">
        <v>0</v>
      </c>
      <c r="FJ1170" s="157">
        <v>0</v>
      </c>
      <c r="FK1170" s="157">
        <v>0</v>
      </c>
      <c r="FL1170" s="157">
        <v>0</v>
      </c>
      <c r="FM1170" s="157">
        <v>0</v>
      </c>
      <c r="FN1170" s="157">
        <v>0</v>
      </c>
      <c r="FO1170" s="157">
        <v>0</v>
      </c>
      <c r="FP1170" s="157">
        <v>0</v>
      </c>
      <c r="FQ1170" s="157">
        <v>0</v>
      </c>
      <c r="FR1170" s="157">
        <v>0</v>
      </c>
      <c r="FS1170" s="157">
        <v>0</v>
      </c>
      <c r="FT1170" s="157">
        <v>0</v>
      </c>
      <c r="FU1170" s="157">
        <v>0</v>
      </c>
      <c r="FV1170" s="157">
        <v>0</v>
      </c>
      <c r="FW1170" s="157">
        <v>0</v>
      </c>
      <c r="FX1170" s="157">
        <v>0</v>
      </c>
      <c r="FY1170" s="157">
        <v>0</v>
      </c>
      <c r="FZ1170" s="157">
        <v>0</v>
      </c>
      <c r="GA1170" s="157">
        <v>0</v>
      </c>
      <c r="GB1170" s="157">
        <v>0</v>
      </c>
      <c r="GC1170" s="157">
        <v>0</v>
      </c>
      <c r="GD1170" s="157">
        <v>0</v>
      </c>
      <c r="GE1170" s="157">
        <v>0</v>
      </c>
      <c r="GF1170" s="157">
        <v>0</v>
      </c>
      <c r="GG1170" s="157">
        <v>0</v>
      </c>
      <c r="GH1170" s="157">
        <v>0</v>
      </c>
      <c r="GI1170" s="157">
        <v>0</v>
      </c>
      <c r="GJ1170" s="157">
        <v>0</v>
      </c>
      <c r="GK1170" s="157">
        <v>0</v>
      </c>
      <c r="GL1170" s="157">
        <v>0</v>
      </c>
      <c r="GM1170" s="157">
        <v>0</v>
      </c>
      <c r="GN1170" s="157">
        <v>0</v>
      </c>
      <c r="GO1170" s="157">
        <v>0</v>
      </c>
      <c r="GP1170" s="157">
        <v>0</v>
      </c>
      <c r="GQ1170" s="157">
        <v>0</v>
      </c>
      <c r="GR1170" s="157">
        <v>0</v>
      </c>
      <c r="GS1170" s="157">
        <v>0</v>
      </c>
      <c r="GT1170" s="157">
        <v>0</v>
      </c>
      <c r="GU1170" s="157">
        <v>0</v>
      </c>
      <c r="GV1170" s="157">
        <v>0</v>
      </c>
      <c r="GW1170" s="157">
        <v>0</v>
      </c>
      <c r="GX1170" s="157">
        <v>0</v>
      </c>
      <c r="GY1170" s="157">
        <v>0</v>
      </c>
      <c r="GZ1170" s="157">
        <v>0</v>
      </c>
      <c r="HA1170" s="157">
        <v>0</v>
      </c>
    </row>
    <row r="1171" spans="1:209" x14ac:dyDescent="0.2">
      <c r="A1171" s="157" t="s">
        <v>4980</v>
      </c>
      <c r="B1171" s="157">
        <v>0</v>
      </c>
      <c r="C1171" s="157">
        <v>0</v>
      </c>
      <c r="D1171" s="157">
        <v>0</v>
      </c>
      <c r="E1171" s="157">
        <v>0</v>
      </c>
      <c r="F1171" s="157">
        <v>0</v>
      </c>
      <c r="G1171" s="192">
        <v>5.7000000000000003E-5</v>
      </c>
      <c r="H1171" s="192">
        <v>3.15E-5</v>
      </c>
      <c r="I1171" s="157">
        <v>0</v>
      </c>
      <c r="J1171" s="157">
        <v>0</v>
      </c>
      <c r="K1171" s="157">
        <v>0</v>
      </c>
      <c r="L1171" s="157">
        <v>0</v>
      </c>
      <c r="M1171" s="192">
        <v>8.8200000000000003E-6</v>
      </c>
      <c r="N1171" s="157">
        <v>1.01411E-4</v>
      </c>
      <c r="O1171" s="192">
        <v>1.6500000000000001E-5</v>
      </c>
      <c r="P1171" s="192">
        <v>8.8200000000000003E-6</v>
      </c>
      <c r="Q1171" s="157">
        <v>0</v>
      </c>
      <c r="R1171" s="157">
        <v>0</v>
      </c>
      <c r="S1171" s="157">
        <v>0</v>
      </c>
      <c r="T1171" s="157">
        <v>0</v>
      </c>
      <c r="U1171" s="157">
        <v>0</v>
      </c>
      <c r="V1171" s="192">
        <v>4.0599999999999998E-5</v>
      </c>
      <c r="W1171" s="192">
        <v>1.5699999999999999E-5</v>
      </c>
      <c r="X1171" s="157">
        <v>0</v>
      </c>
      <c r="Y1171" s="157">
        <v>0</v>
      </c>
      <c r="Z1171" s="157">
        <v>0</v>
      </c>
      <c r="AA1171" s="157">
        <v>0</v>
      </c>
      <c r="AB1171" s="157">
        <v>0</v>
      </c>
      <c r="AC1171" s="157">
        <v>0</v>
      </c>
      <c r="AD1171" s="157">
        <v>0</v>
      </c>
      <c r="AE1171" s="157">
        <v>0</v>
      </c>
      <c r="AF1171" s="157">
        <v>0</v>
      </c>
      <c r="AG1171" s="157">
        <v>0</v>
      </c>
      <c r="AH1171" s="157">
        <v>0</v>
      </c>
      <c r="AI1171" s="157">
        <v>0</v>
      </c>
      <c r="AJ1171" s="157">
        <v>0</v>
      </c>
      <c r="AK1171" s="157">
        <v>0</v>
      </c>
      <c r="AL1171" s="157">
        <v>0</v>
      </c>
      <c r="AM1171" s="192">
        <v>2.0699999999999998E-5</v>
      </c>
      <c r="AN1171" s="157">
        <v>0</v>
      </c>
      <c r="AO1171" s="157">
        <v>0</v>
      </c>
      <c r="AP1171" s="157">
        <v>0</v>
      </c>
      <c r="AQ1171" s="192">
        <v>2.09E-5</v>
      </c>
      <c r="AR1171" s="157">
        <v>0</v>
      </c>
      <c r="AS1171" s="157">
        <v>0</v>
      </c>
      <c r="AT1171" s="157">
        <v>0</v>
      </c>
      <c r="AU1171" s="157">
        <v>0</v>
      </c>
      <c r="AV1171" s="157">
        <v>0</v>
      </c>
      <c r="AW1171" s="157">
        <v>0</v>
      </c>
      <c r="AX1171" s="157">
        <v>0</v>
      </c>
      <c r="AY1171" s="192">
        <v>2.6999999999999999E-5</v>
      </c>
      <c r="AZ1171" s="157">
        <v>0</v>
      </c>
      <c r="BA1171" s="192">
        <v>4.8199999999999999E-5</v>
      </c>
      <c r="BB1171" s="192">
        <v>2.4600000000000002E-5</v>
      </c>
      <c r="BC1171" s="157">
        <v>0</v>
      </c>
      <c r="BD1171" s="157">
        <v>0</v>
      </c>
      <c r="BE1171" s="157">
        <v>0</v>
      </c>
      <c r="BF1171" s="157">
        <v>0</v>
      </c>
      <c r="BG1171" s="157">
        <v>0</v>
      </c>
      <c r="BH1171" s="157">
        <v>0</v>
      </c>
      <c r="BI1171" s="157">
        <v>0</v>
      </c>
      <c r="BJ1171" s="192">
        <v>3.7499999999999997E-5</v>
      </c>
      <c r="BK1171" s="157">
        <v>0</v>
      </c>
      <c r="BL1171" s="192">
        <v>3.5800000000000003E-5</v>
      </c>
      <c r="BM1171" s="157">
        <v>0</v>
      </c>
      <c r="BN1171" s="157">
        <v>0</v>
      </c>
      <c r="BO1171" s="157">
        <v>0</v>
      </c>
      <c r="BP1171" s="157">
        <v>0</v>
      </c>
      <c r="BQ1171" s="157">
        <v>0</v>
      </c>
      <c r="BR1171" s="192">
        <v>1.06E-5</v>
      </c>
      <c r="BS1171" s="157">
        <v>0</v>
      </c>
      <c r="BT1171" s="157">
        <v>0</v>
      </c>
      <c r="BU1171" s="157">
        <v>0</v>
      </c>
      <c r="BV1171" s="157">
        <v>0</v>
      </c>
      <c r="BW1171" s="157">
        <v>0</v>
      </c>
      <c r="BX1171" s="157">
        <v>0</v>
      </c>
      <c r="BY1171" s="157">
        <v>0</v>
      </c>
      <c r="BZ1171" s="157">
        <v>0</v>
      </c>
      <c r="CA1171" s="157">
        <v>0</v>
      </c>
      <c r="CB1171" s="157">
        <v>0</v>
      </c>
      <c r="CC1171" s="157">
        <v>0</v>
      </c>
      <c r="CD1171" s="157">
        <v>0</v>
      </c>
      <c r="CE1171" s="192">
        <v>3.1099999999999997E-5</v>
      </c>
      <c r="CF1171" s="157">
        <v>0</v>
      </c>
      <c r="CG1171" s="157">
        <v>0</v>
      </c>
      <c r="CH1171" s="157">
        <v>0</v>
      </c>
      <c r="CI1171" s="157">
        <v>0</v>
      </c>
      <c r="CJ1171" s="157">
        <v>0</v>
      </c>
      <c r="CK1171" s="157">
        <v>0</v>
      </c>
      <c r="CL1171" s="157">
        <v>0</v>
      </c>
      <c r="CM1171" s="157">
        <v>0</v>
      </c>
      <c r="CN1171" s="157">
        <v>0</v>
      </c>
      <c r="CO1171" s="157">
        <v>0</v>
      </c>
      <c r="CP1171" s="157">
        <v>0</v>
      </c>
      <c r="CQ1171" s="157">
        <v>0</v>
      </c>
      <c r="CR1171" s="157">
        <v>0</v>
      </c>
      <c r="CS1171" s="157">
        <v>0</v>
      </c>
      <c r="CT1171" s="157">
        <v>0</v>
      </c>
      <c r="CU1171" s="157">
        <v>0</v>
      </c>
      <c r="CV1171" s="157">
        <v>0</v>
      </c>
      <c r="CW1171" s="192">
        <v>5.93E-6</v>
      </c>
      <c r="CX1171" s="157">
        <v>0</v>
      </c>
      <c r="CY1171" s="192">
        <v>2.76E-5</v>
      </c>
      <c r="CZ1171" s="157">
        <v>0</v>
      </c>
      <c r="DA1171" s="157">
        <v>0</v>
      </c>
      <c r="DB1171" s="157">
        <v>0</v>
      </c>
      <c r="DC1171" s="192">
        <v>1.0200000000000001E-5</v>
      </c>
      <c r="DD1171" s="157">
        <v>0</v>
      </c>
      <c r="DE1171" s="157">
        <v>0</v>
      </c>
      <c r="DF1171" s="157">
        <v>0</v>
      </c>
      <c r="DG1171" s="157">
        <v>0</v>
      </c>
      <c r="DH1171" s="157">
        <v>0</v>
      </c>
      <c r="DI1171" s="157">
        <v>0</v>
      </c>
      <c r="DJ1171" s="157">
        <v>0</v>
      </c>
      <c r="DK1171" s="157">
        <v>0</v>
      </c>
      <c r="DL1171" s="157">
        <v>0</v>
      </c>
      <c r="DM1171" s="192">
        <v>3.7799999999999997E-5</v>
      </c>
      <c r="DN1171" s="157">
        <v>0</v>
      </c>
      <c r="DO1171" s="157">
        <v>0</v>
      </c>
      <c r="DP1171" s="157">
        <v>0</v>
      </c>
      <c r="DQ1171" s="192">
        <v>1.31E-5</v>
      </c>
      <c r="DR1171" s="157">
        <v>0</v>
      </c>
      <c r="DS1171" s="157">
        <v>0</v>
      </c>
      <c r="DT1171" s="157">
        <v>0</v>
      </c>
      <c r="DU1171" s="157">
        <v>0</v>
      </c>
      <c r="DV1171" s="157">
        <v>0</v>
      </c>
      <c r="DW1171" s="157">
        <v>0</v>
      </c>
      <c r="DX1171" s="157">
        <v>0</v>
      </c>
      <c r="DY1171" s="157">
        <v>2.9155700000000001E-4</v>
      </c>
      <c r="DZ1171" s="157">
        <v>1.26518E-4</v>
      </c>
      <c r="EA1171" s="157">
        <v>0</v>
      </c>
      <c r="EB1171" s="157">
        <v>0</v>
      </c>
      <c r="EC1171" s="157">
        <v>0</v>
      </c>
      <c r="ED1171" s="157">
        <v>0</v>
      </c>
      <c r="EE1171" s="157">
        <v>0</v>
      </c>
      <c r="EF1171" s="157">
        <v>0</v>
      </c>
      <c r="EG1171" s="157">
        <v>1.8350300000000001E-4</v>
      </c>
      <c r="EH1171" s="157">
        <v>0</v>
      </c>
      <c r="EI1171" s="157">
        <v>1.5849500000000001E-4</v>
      </c>
      <c r="EJ1171" s="192">
        <v>3.9900000000000001E-5</v>
      </c>
      <c r="EK1171" s="157">
        <v>0</v>
      </c>
      <c r="EL1171" s="192">
        <v>6.7399999999999998E-5</v>
      </c>
      <c r="EM1171" s="157">
        <v>0</v>
      </c>
      <c r="EN1171" s="157">
        <v>0</v>
      </c>
      <c r="EO1171" s="157">
        <v>0</v>
      </c>
      <c r="EP1171" s="192">
        <v>1.77E-5</v>
      </c>
      <c r="EQ1171" s="157">
        <v>0</v>
      </c>
      <c r="ER1171" s="157">
        <v>0</v>
      </c>
      <c r="ES1171" s="157">
        <v>0</v>
      </c>
      <c r="ET1171" s="157">
        <v>0</v>
      </c>
      <c r="EU1171" s="157">
        <v>0</v>
      </c>
      <c r="EV1171" s="157">
        <v>0</v>
      </c>
      <c r="EW1171" s="157">
        <v>0</v>
      </c>
      <c r="EX1171" s="157">
        <v>0</v>
      </c>
      <c r="EY1171" s="157">
        <v>0</v>
      </c>
      <c r="EZ1171" s="157">
        <v>0</v>
      </c>
      <c r="FA1171" s="157">
        <v>0</v>
      </c>
      <c r="FB1171" s="157">
        <v>0</v>
      </c>
      <c r="FC1171" s="157">
        <v>0</v>
      </c>
      <c r="FD1171" s="157">
        <v>0</v>
      </c>
      <c r="FE1171" s="157">
        <v>0</v>
      </c>
      <c r="FF1171" s="157">
        <v>0</v>
      </c>
      <c r="FG1171" s="157">
        <v>0</v>
      </c>
      <c r="FH1171" s="192">
        <v>2.37E-5</v>
      </c>
      <c r="FI1171" s="157">
        <v>0</v>
      </c>
      <c r="FJ1171" s="192">
        <v>2.9799999999999999E-5</v>
      </c>
      <c r="FK1171" s="157">
        <v>0</v>
      </c>
      <c r="FL1171" s="157">
        <v>0</v>
      </c>
      <c r="FM1171" s="157">
        <v>0</v>
      </c>
      <c r="FN1171" s="157">
        <v>0</v>
      </c>
      <c r="FO1171" s="157">
        <v>0</v>
      </c>
      <c r="FP1171" s="157">
        <v>0</v>
      </c>
      <c r="FQ1171" s="157">
        <v>0</v>
      </c>
      <c r="FR1171" s="157">
        <v>0</v>
      </c>
      <c r="FS1171" s="157">
        <v>0</v>
      </c>
      <c r="FT1171" s="157">
        <v>0</v>
      </c>
      <c r="FU1171" s="157">
        <v>0</v>
      </c>
      <c r="FV1171" s="157">
        <v>0</v>
      </c>
      <c r="FW1171" s="157">
        <v>0</v>
      </c>
      <c r="FX1171" s="157">
        <v>0</v>
      </c>
      <c r="FY1171" s="157">
        <v>0</v>
      </c>
      <c r="FZ1171" s="157">
        <v>0</v>
      </c>
      <c r="GA1171" s="157">
        <v>0</v>
      </c>
      <c r="GB1171" s="157">
        <v>0</v>
      </c>
      <c r="GC1171" s="157">
        <v>0</v>
      </c>
      <c r="GD1171" s="157">
        <v>0</v>
      </c>
      <c r="GE1171" s="157">
        <v>0</v>
      </c>
      <c r="GF1171" s="157">
        <v>0</v>
      </c>
      <c r="GG1171" s="157">
        <v>0</v>
      </c>
      <c r="GH1171" s="157">
        <v>0</v>
      </c>
      <c r="GI1171" s="157">
        <v>0</v>
      </c>
      <c r="GJ1171" s="157">
        <v>0</v>
      </c>
      <c r="GK1171" s="157">
        <v>0</v>
      </c>
      <c r="GL1171" s="157">
        <v>0</v>
      </c>
      <c r="GM1171" s="157">
        <v>0</v>
      </c>
      <c r="GN1171" s="157">
        <v>0</v>
      </c>
      <c r="GO1171" s="157">
        <v>0</v>
      </c>
      <c r="GP1171" s="157">
        <v>0</v>
      </c>
      <c r="GQ1171" s="157">
        <v>0</v>
      </c>
      <c r="GR1171" s="157">
        <v>0</v>
      </c>
      <c r="GS1171" s="157">
        <v>0</v>
      </c>
      <c r="GT1171" s="157">
        <v>0</v>
      </c>
      <c r="GU1171" s="157">
        <v>0</v>
      </c>
      <c r="GV1171" s="157">
        <v>0</v>
      </c>
      <c r="GW1171" s="157">
        <v>0</v>
      </c>
      <c r="GX1171" s="157">
        <v>0</v>
      </c>
      <c r="GY1171" s="157">
        <v>0</v>
      </c>
      <c r="GZ1171" s="157">
        <v>0</v>
      </c>
      <c r="HA1171" s="157">
        <v>0</v>
      </c>
    </row>
    <row r="1172" spans="1:209" x14ac:dyDescent="0.2">
      <c r="A1172" s="157" t="s">
        <v>4981</v>
      </c>
      <c r="B1172" s="157">
        <v>0</v>
      </c>
      <c r="C1172" s="157">
        <v>0</v>
      </c>
      <c r="D1172" s="157">
        <v>0</v>
      </c>
      <c r="E1172" s="157">
        <v>0</v>
      </c>
      <c r="F1172" s="157">
        <v>0</v>
      </c>
      <c r="G1172" s="157">
        <v>0</v>
      </c>
      <c r="H1172" s="157">
        <v>2.016955E-3</v>
      </c>
      <c r="I1172" s="157">
        <v>0</v>
      </c>
      <c r="J1172" s="157">
        <v>0</v>
      </c>
      <c r="K1172" s="157">
        <v>0</v>
      </c>
      <c r="L1172" s="157">
        <v>0</v>
      </c>
      <c r="M1172" s="157">
        <v>0</v>
      </c>
      <c r="N1172" s="157">
        <v>0</v>
      </c>
      <c r="O1172" s="157">
        <v>0</v>
      </c>
      <c r="P1172" s="157">
        <v>0</v>
      </c>
      <c r="Q1172" s="157">
        <v>0</v>
      </c>
      <c r="R1172" s="157">
        <v>0</v>
      </c>
      <c r="S1172" s="157">
        <v>0</v>
      </c>
      <c r="T1172" s="157">
        <v>0</v>
      </c>
      <c r="U1172" s="157">
        <v>0</v>
      </c>
      <c r="V1172" s="157">
        <v>0</v>
      </c>
      <c r="W1172" s="157">
        <v>0</v>
      </c>
      <c r="X1172" s="157">
        <v>0</v>
      </c>
      <c r="Y1172" s="157">
        <v>0</v>
      </c>
      <c r="Z1172" s="157">
        <v>0</v>
      </c>
      <c r="AA1172" s="157">
        <v>0</v>
      </c>
      <c r="AB1172" s="157">
        <v>0</v>
      </c>
      <c r="AC1172" s="157">
        <v>0</v>
      </c>
      <c r="AD1172" s="157">
        <v>0</v>
      </c>
      <c r="AE1172" s="157">
        <v>0</v>
      </c>
      <c r="AF1172" s="157">
        <v>0</v>
      </c>
      <c r="AG1172" s="157">
        <v>0</v>
      </c>
      <c r="AH1172" s="157">
        <v>0</v>
      </c>
      <c r="AI1172" s="157">
        <v>0</v>
      </c>
      <c r="AJ1172" s="157">
        <v>0</v>
      </c>
      <c r="AK1172" s="157">
        <v>0</v>
      </c>
      <c r="AL1172" s="157">
        <v>0</v>
      </c>
      <c r="AM1172" s="157">
        <v>0</v>
      </c>
      <c r="AN1172" s="157">
        <v>0</v>
      </c>
      <c r="AO1172" s="157">
        <v>0</v>
      </c>
      <c r="AP1172" s="157">
        <v>0</v>
      </c>
      <c r="AQ1172" s="157">
        <v>0</v>
      </c>
      <c r="AR1172" s="157">
        <v>0</v>
      </c>
      <c r="AS1172" s="157">
        <v>6.8315300000000004E-4</v>
      </c>
      <c r="AT1172" s="157">
        <v>2.638409E-3</v>
      </c>
      <c r="AU1172" s="157">
        <v>0</v>
      </c>
      <c r="AV1172" s="157">
        <v>0</v>
      </c>
      <c r="AW1172" s="157">
        <v>0</v>
      </c>
      <c r="AX1172" s="157">
        <v>0</v>
      </c>
      <c r="AY1172" s="157">
        <v>0</v>
      </c>
      <c r="AZ1172" s="157">
        <v>0</v>
      </c>
      <c r="BA1172" s="157">
        <v>0</v>
      </c>
      <c r="BB1172" s="157">
        <v>0</v>
      </c>
      <c r="BC1172" s="157">
        <v>0</v>
      </c>
      <c r="BD1172" s="157">
        <v>0</v>
      </c>
      <c r="BE1172" s="157">
        <v>0</v>
      </c>
      <c r="BF1172" s="157">
        <v>0</v>
      </c>
      <c r="BG1172" s="157">
        <v>0</v>
      </c>
      <c r="BH1172" s="157">
        <v>0</v>
      </c>
      <c r="BI1172" s="157">
        <v>0</v>
      </c>
      <c r="BJ1172" s="157">
        <v>0</v>
      </c>
      <c r="BK1172" s="157">
        <v>0</v>
      </c>
      <c r="BL1172" s="157">
        <v>2.1318453000000001E-2</v>
      </c>
      <c r="BM1172" s="157">
        <v>0</v>
      </c>
      <c r="BN1172" s="157">
        <v>0</v>
      </c>
      <c r="BO1172" s="157">
        <v>2.7137039999999999E-3</v>
      </c>
      <c r="BP1172" s="157">
        <v>0</v>
      </c>
      <c r="BQ1172" s="157">
        <v>0</v>
      </c>
      <c r="BR1172" s="157">
        <v>0</v>
      </c>
      <c r="BS1172" s="157">
        <v>0</v>
      </c>
      <c r="BT1172" s="157">
        <v>0</v>
      </c>
      <c r="BU1172" s="157">
        <v>0</v>
      </c>
      <c r="BV1172" s="157">
        <v>0</v>
      </c>
      <c r="BW1172" s="157">
        <v>0</v>
      </c>
      <c r="BX1172" s="157">
        <v>0</v>
      </c>
      <c r="BY1172" s="157">
        <v>0</v>
      </c>
      <c r="BZ1172" s="157">
        <v>0</v>
      </c>
      <c r="CA1172" s="157">
        <v>0</v>
      </c>
      <c r="CB1172" s="157">
        <v>0</v>
      </c>
      <c r="CC1172" s="157">
        <v>0</v>
      </c>
      <c r="CD1172" s="157">
        <v>0</v>
      </c>
      <c r="CE1172" s="157">
        <v>0</v>
      </c>
      <c r="CF1172" s="157">
        <v>0</v>
      </c>
      <c r="CG1172" s="157">
        <v>0</v>
      </c>
      <c r="CH1172" s="157">
        <v>0</v>
      </c>
      <c r="CI1172" s="157">
        <v>0</v>
      </c>
      <c r="CJ1172" s="157">
        <v>0</v>
      </c>
      <c r="CK1172" s="157">
        <v>0</v>
      </c>
      <c r="CL1172" s="157">
        <v>0</v>
      </c>
      <c r="CM1172" s="157">
        <v>0</v>
      </c>
      <c r="CN1172" s="157">
        <v>0</v>
      </c>
      <c r="CO1172" s="157">
        <v>0</v>
      </c>
      <c r="CP1172" s="157">
        <v>0</v>
      </c>
      <c r="CQ1172" s="157">
        <v>0</v>
      </c>
      <c r="CR1172" s="157">
        <v>0</v>
      </c>
      <c r="CS1172" s="157">
        <v>0</v>
      </c>
      <c r="CT1172" s="157">
        <v>0</v>
      </c>
      <c r="CU1172" s="157">
        <v>0</v>
      </c>
      <c r="CV1172" s="157">
        <v>0</v>
      </c>
      <c r="CW1172" s="157">
        <v>0</v>
      </c>
      <c r="CX1172" s="157">
        <v>0</v>
      </c>
      <c r="CY1172" s="157">
        <v>0</v>
      </c>
      <c r="CZ1172" s="157">
        <v>0</v>
      </c>
      <c r="DA1172" s="157">
        <v>0</v>
      </c>
      <c r="DB1172" s="157">
        <v>0</v>
      </c>
      <c r="DC1172" s="157">
        <v>0</v>
      </c>
      <c r="DD1172" s="157">
        <v>0</v>
      </c>
      <c r="DE1172" s="157">
        <v>0</v>
      </c>
      <c r="DF1172" s="157">
        <v>0</v>
      </c>
      <c r="DG1172" s="157">
        <v>0</v>
      </c>
      <c r="DH1172" s="157">
        <v>0</v>
      </c>
      <c r="DI1172" s="157">
        <v>0</v>
      </c>
      <c r="DJ1172" s="157">
        <v>0</v>
      </c>
      <c r="DK1172" s="157">
        <v>0</v>
      </c>
      <c r="DL1172" s="157">
        <v>0</v>
      </c>
      <c r="DM1172" s="157">
        <v>0</v>
      </c>
      <c r="DN1172" s="157">
        <v>0</v>
      </c>
      <c r="DO1172" s="157">
        <v>0</v>
      </c>
      <c r="DP1172" s="157">
        <v>0</v>
      </c>
      <c r="DQ1172" s="157">
        <v>0</v>
      </c>
      <c r="DR1172" s="157">
        <v>0</v>
      </c>
      <c r="DS1172" s="157">
        <v>0</v>
      </c>
      <c r="DT1172" s="157">
        <v>0</v>
      </c>
      <c r="DU1172" s="157">
        <v>0</v>
      </c>
      <c r="DV1172" s="157">
        <v>0</v>
      </c>
      <c r="DW1172" s="157">
        <v>0</v>
      </c>
      <c r="DX1172" s="157">
        <v>0</v>
      </c>
      <c r="DY1172" s="157">
        <v>0</v>
      </c>
      <c r="DZ1172" s="157">
        <v>0</v>
      </c>
      <c r="EA1172" s="157">
        <v>0</v>
      </c>
      <c r="EB1172" s="157">
        <v>0</v>
      </c>
      <c r="EC1172" s="192">
        <v>1.8300000000000001E-5</v>
      </c>
      <c r="ED1172" s="157">
        <v>0</v>
      </c>
      <c r="EE1172" s="157">
        <v>0</v>
      </c>
      <c r="EF1172" s="157">
        <v>0</v>
      </c>
      <c r="EG1172" s="157">
        <v>0</v>
      </c>
      <c r="EH1172" s="157">
        <v>0</v>
      </c>
      <c r="EI1172" s="157">
        <v>0</v>
      </c>
      <c r="EJ1172" s="157">
        <v>0</v>
      </c>
      <c r="EK1172" s="157">
        <v>0</v>
      </c>
      <c r="EL1172" s="157">
        <v>0</v>
      </c>
      <c r="EM1172" s="157">
        <v>0</v>
      </c>
      <c r="EN1172" s="157">
        <v>0</v>
      </c>
      <c r="EO1172" s="157">
        <v>0</v>
      </c>
      <c r="EP1172" s="157">
        <v>0</v>
      </c>
      <c r="EQ1172" s="157">
        <v>0</v>
      </c>
      <c r="ER1172" s="157">
        <v>0</v>
      </c>
      <c r="ES1172" s="157">
        <v>0</v>
      </c>
      <c r="ET1172" s="157">
        <v>0</v>
      </c>
      <c r="EU1172" s="157">
        <v>0</v>
      </c>
      <c r="EV1172" s="157">
        <v>0</v>
      </c>
      <c r="EW1172" s="157">
        <v>0</v>
      </c>
      <c r="EX1172" s="157">
        <v>0</v>
      </c>
      <c r="EY1172" s="157">
        <v>0</v>
      </c>
      <c r="EZ1172" s="157">
        <v>0</v>
      </c>
      <c r="FA1172" s="157">
        <v>0</v>
      </c>
      <c r="FB1172" s="157">
        <v>0</v>
      </c>
      <c r="FC1172" s="157">
        <v>0</v>
      </c>
      <c r="FD1172" s="157">
        <v>0</v>
      </c>
      <c r="FE1172" s="157">
        <v>3.501919E-3</v>
      </c>
      <c r="FF1172" s="157">
        <v>2.37385E-4</v>
      </c>
      <c r="FG1172" s="157">
        <v>2.3889150000000001E-3</v>
      </c>
      <c r="FH1172" s="157">
        <v>0</v>
      </c>
      <c r="FI1172" s="157">
        <v>0</v>
      </c>
      <c r="FJ1172" s="157">
        <v>0</v>
      </c>
      <c r="FK1172" s="157">
        <v>0</v>
      </c>
      <c r="FL1172" s="157">
        <v>0</v>
      </c>
      <c r="FM1172" s="157">
        <v>0</v>
      </c>
      <c r="FN1172" s="157">
        <v>0</v>
      </c>
      <c r="FO1172" s="157">
        <v>0</v>
      </c>
      <c r="FP1172" s="157">
        <v>0</v>
      </c>
      <c r="FQ1172" s="157">
        <v>0</v>
      </c>
      <c r="FR1172" s="157">
        <v>0</v>
      </c>
      <c r="FS1172" s="157">
        <v>0</v>
      </c>
      <c r="FT1172" s="157">
        <v>0</v>
      </c>
      <c r="FU1172" s="157">
        <v>0</v>
      </c>
      <c r="FV1172" s="157">
        <v>0</v>
      </c>
      <c r="FW1172" s="157">
        <v>0</v>
      </c>
      <c r="FX1172" s="157">
        <v>0</v>
      </c>
      <c r="FY1172" s="157">
        <v>0</v>
      </c>
      <c r="FZ1172" s="157">
        <v>0</v>
      </c>
      <c r="GA1172" s="157">
        <v>0</v>
      </c>
      <c r="GB1172" s="157">
        <v>0</v>
      </c>
      <c r="GC1172" s="157">
        <v>0</v>
      </c>
      <c r="GD1172" s="157">
        <v>0</v>
      </c>
      <c r="GE1172" s="157">
        <v>0</v>
      </c>
      <c r="GF1172" s="157">
        <v>0</v>
      </c>
      <c r="GG1172" s="157">
        <v>0</v>
      </c>
      <c r="GH1172" s="157">
        <v>0</v>
      </c>
      <c r="GI1172" s="192">
        <v>5.1499999999999998E-5</v>
      </c>
      <c r="GJ1172" s="157">
        <v>0</v>
      </c>
      <c r="GK1172" s="157">
        <v>0</v>
      </c>
      <c r="GL1172" s="157">
        <v>0</v>
      </c>
      <c r="GM1172" s="157">
        <v>0</v>
      </c>
      <c r="GN1172" s="157">
        <v>8.8774100000000005E-4</v>
      </c>
      <c r="GO1172" s="157">
        <v>0</v>
      </c>
      <c r="GP1172" s="157">
        <v>0</v>
      </c>
      <c r="GQ1172" s="157">
        <v>0</v>
      </c>
      <c r="GR1172" s="192">
        <v>5.3000000000000001E-5</v>
      </c>
      <c r="GS1172" s="157">
        <v>0</v>
      </c>
      <c r="GT1172" s="157">
        <v>0</v>
      </c>
      <c r="GU1172" s="157">
        <v>0</v>
      </c>
      <c r="GV1172" s="157">
        <v>0</v>
      </c>
      <c r="GW1172" s="157">
        <v>0</v>
      </c>
      <c r="GX1172" s="157">
        <v>0</v>
      </c>
      <c r="GY1172" s="157">
        <v>0</v>
      </c>
      <c r="GZ1172" s="157">
        <v>0</v>
      </c>
      <c r="HA1172" s="157">
        <v>0</v>
      </c>
    </row>
    <row r="1173" spans="1:209" x14ac:dyDescent="0.2">
      <c r="A1173" s="157" t="s">
        <v>4982</v>
      </c>
      <c r="B1173" s="157">
        <v>0</v>
      </c>
      <c r="C1173" s="157">
        <v>0</v>
      </c>
      <c r="D1173" s="192">
        <v>1.0200000000000001E-5</v>
      </c>
      <c r="E1173" s="157">
        <v>0</v>
      </c>
      <c r="F1173" s="157">
        <v>0</v>
      </c>
      <c r="G1173" s="157">
        <v>0</v>
      </c>
      <c r="H1173" s="157">
        <v>0</v>
      </c>
      <c r="I1173" s="157">
        <v>0</v>
      </c>
      <c r="J1173" s="157">
        <v>0</v>
      </c>
      <c r="K1173" s="157">
        <v>0</v>
      </c>
      <c r="L1173" s="192">
        <v>6.8200000000000004E-5</v>
      </c>
      <c r="M1173" s="157">
        <v>0</v>
      </c>
      <c r="N1173" s="157">
        <v>0</v>
      </c>
      <c r="O1173" s="157">
        <v>0</v>
      </c>
      <c r="P1173" s="157">
        <v>0</v>
      </c>
      <c r="Q1173" s="157">
        <v>0</v>
      </c>
      <c r="R1173" s="157">
        <v>0</v>
      </c>
      <c r="S1173" s="157">
        <v>0</v>
      </c>
      <c r="T1173" s="157">
        <v>0</v>
      </c>
      <c r="U1173" s="157">
        <v>0</v>
      </c>
      <c r="V1173" s="157">
        <v>0</v>
      </c>
      <c r="W1173" s="157">
        <v>0</v>
      </c>
      <c r="X1173" s="157">
        <v>0</v>
      </c>
      <c r="Y1173" s="157">
        <v>0</v>
      </c>
      <c r="Z1173" s="157">
        <v>0</v>
      </c>
      <c r="AA1173" s="157">
        <v>0</v>
      </c>
      <c r="AB1173" s="157">
        <v>0</v>
      </c>
      <c r="AC1173" s="157">
        <v>0</v>
      </c>
      <c r="AD1173" s="157">
        <v>0</v>
      </c>
      <c r="AE1173" s="157">
        <v>0</v>
      </c>
      <c r="AF1173" s="157">
        <v>0</v>
      </c>
      <c r="AG1173" s="157">
        <v>0</v>
      </c>
      <c r="AH1173" s="157">
        <v>0</v>
      </c>
      <c r="AI1173" s="157">
        <v>0</v>
      </c>
      <c r="AJ1173" s="157">
        <v>0</v>
      </c>
      <c r="AK1173" s="157">
        <v>0</v>
      </c>
      <c r="AL1173" s="157">
        <v>0</v>
      </c>
      <c r="AM1173" s="157">
        <v>0</v>
      </c>
      <c r="AN1173" s="157">
        <v>0</v>
      </c>
      <c r="AO1173" s="157">
        <v>0</v>
      </c>
      <c r="AP1173" s="157">
        <v>0</v>
      </c>
      <c r="AQ1173" s="157">
        <v>0</v>
      </c>
      <c r="AR1173" s="157">
        <v>0</v>
      </c>
      <c r="AS1173" s="157">
        <v>0</v>
      </c>
      <c r="AT1173" s="157">
        <v>0</v>
      </c>
      <c r="AU1173" s="157">
        <v>0</v>
      </c>
      <c r="AV1173" s="192">
        <v>4.8999999999999998E-5</v>
      </c>
      <c r="AW1173" s="157">
        <v>3.0771299999999999E-4</v>
      </c>
      <c r="AX1173" s="157">
        <v>0</v>
      </c>
      <c r="AY1173" s="157">
        <v>0</v>
      </c>
      <c r="AZ1173" s="157">
        <v>0</v>
      </c>
      <c r="BA1173" s="157">
        <v>0</v>
      </c>
      <c r="BB1173" s="157">
        <v>0</v>
      </c>
      <c r="BC1173" s="157">
        <v>0</v>
      </c>
      <c r="BD1173" s="157">
        <v>0</v>
      </c>
      <c r="BE1173" s="157">
        <v>0</v>
      </c>
      <c r="BF1173" s="157">
        <v>0</v>
      </c>
      <c r="BG1173" s="157">
        <v>0</v>
      </c>
      <c r="BH1173" s="157">
        <v>0</v>
      </c>
      <c r="BI1173" s="157">
        <v>0</v>
      </c>
      <c r="BJ1173" s="157">
        <v>0</v>
      </c>
      <c r="BK1173" s="157">
        <v>0</v>
      </c>
      <c r="BL1173" s="157">
        <v>0</v>
      </c>
      <c r="BM1173" s="157">
        <v>0</v>
      </c>
      <c r="BN1173" s="157">
        <v>0</v>
      </c>
      <c r="BO1173" s="157">
        <v>0</v>
      </c>
      <c r="BP1173" s="157">
        <v>0</v>
      </c>
      <c r="BQ1173" s="157">
        <v>0</v>
      </c>
      <c r="BR1173" s="157">
        <v>0</v>
      </c>
      <c r="BS1173" s="157">
        <v>0</v>
      </c>
      <c r="BT1173" s="157">
        <v>0</v>
      </c>
      <c r="BU1173" s="157">
        <v>0</v>
      </c>
      <c r="BV1173" s="157">
        <v>0</v>
      </c>
      <c r="BW1173" s="157">
        <v>0</v>
      </c>
      <c r="BX1173" s="157">
        <v>0</v>
      </c>
      <c r="BY1173" s="192">
        <v>2.5199999999999999E-5</v>
      </c>
      <c r="BZ1173" s="157">
        <v>0</v>
      </c>
      <c r="CA1173" s="157">
        <v>0</v>
      </c>
      <c r="CB1173" s="157">
        <v>0</v>
      </c>
      <c r="CC1173" s="157">
        <v>0</v>
      </c>
      <c r="CD1173" s="157">
        <v>0</v>
      </c>
      <c r="CE1173" s="157">
        <v>0</v>
      </c>
      <c r="CF1173" s="157">
        <v>0</v>
      </c>
      <c r="CG1173" s="157">
        <v>0</v>
      </c>
      <c r="CH1173" s="157">
        <v>0</v>
      </c>
      <c r="CI1173" s="157">
        <v>0</v>
      </c>
      <c r="CJ1173" s="157">
        <v>0</v>
      </c>
      <c r="CK1173" s="157">
        <v>0</v>
      </c>
      <c r="CL1173" s="157">
        <v>0</v>
      </c>
      <c r="CM1173" s="157">
        <v>0</v>
      </c>
      <c r="CN1173" s="157">
        <v>0</v>
      </c>
      <c r="CO1173" s="157">
        <v>0</v>
      </c>
      <c r="CP1173" s="157">
        <v>0</v>
      </c>
      <c r="CQ1173" s="157">
        <v>0</v>
      </c>
      <c r="CR1173" s="157">
        <v>0</v>
      </c>
      <c r="CS1173" s="157">
        <v>0</v>
      </c>
      <c r="CT1173" s="157">
        <v>0</v>
      </c>
      <c r="CU1173" s="157">
        <v>0</v>
      </c>
      <c r="CV1173" s="157">
        <v>0</v>
      </c>
      <c r="CW1173" s="157">
        <v>0</v>
      </c>
      <c r="CX1173" s="157">
        <v>0</v>
      </c>
      <c r="CY1173" s="192">
        <v>2.76E-5</v>
      </c>
      <c r="CZ1173" s="157">
        <v>0</v>
      </c>
      <c r="DA1173" s="157">
        <v>0</v>
      </c>
      <c r="DB1173" s="157">
        <v>0</v>
      </c>
      <c r="DC1173" s="192">
        <v>2.0299999999999999E-5</v>
      </c>
      <c r="DD1173" s="157">
        <v>0</v>
      </c>
      <c r="DE1173" s="157">
        <v>0</v>
      </c>
      <c r="DF1173" s="157">
        <v>0</v>
      </c>
      <c r="DG1173" s="157">
        <v>0</v>
      </c>
      <c r="DH1173" s="157">
        <v>0</v>
      </c>
      <c r="DI1173" s="157">
        <v>0</v>
      </c>
      <c r="DJ1173" s="157">
        <v>0</v>
      </c>
      <c r="DK1173" s="157">
        <v>0</v>
      </c>
      <c r="DL1173" s="157">
        <v>0</v>
      </c>
      <c r="DM1173" s="157">
        <v>0</v>
      </c>
      <c r="DN1173" s="157">
        <v>0</v>
      </c>
      <c r="DO1173" s="157">
        <v>0</v>
      </c>
      <c r="DP1173" s="157">
        <v>0</v>
      </c>
      <c r="DQ1173" s="157">
        <v>0</v>
      </c>
      <c r="DR1173" s="157">
        <v>0</v>
      </c>
      <c r="DS1173" s="157">
        <v>0</v>
      </c>
      <c r="DT1173" s="157">
        <v>0</v>
      </c>
      <c r="DU1173" s="157">
        <v>0</v>
      </c>
      <c r="DV1173" s="157">
        <v>0</v>
      </c>
      <c r="DW1173" s="157">
        <v>0</v>
      </c>
      <c r="DX1173" s="157">
        <v>0</v>
      </c>
      <c r="DY1173" s="157">
        <v>0</v>
      </c>
      <c r="DZ1173" s="192">
        <v>6.3299999999999994E-5</v>
      </c>
      <c r="EA1173" s="157">
        <v>0</v>
      </c>
      <c r="EB1173" s="157">
        <v>0</v>
      </c>
      <c r="EC1173" s="157">
        <v>0</v>
      </c>
      <c r="ED1173" s="157">
        <v>0</v>
      </c>
      <c r="EE1173" s="157">
        <v>0</v>
      </c>
      <c r="EF1173" s="157">
        <v>0</v>
      </c>
      <c r="EG1173" s="157">
        <v>0</v>
      </c>
      <c r="EH1173" s="157">
        <v>0</v>
      </c>
      <c r="EI1173" s="157">
        <v>0</v>
      </c>
      <c r="EJ1173" s="157">
        <v>0</v>
      </c>
      <c r="EK1173" s="157">
        <v>0</v>
      </c>
      <c r="EL1173" s="157">
        <v>0</v>
      </c>
      <c r="EM1173" s="157">
        <v>0</v>
      </c>
      <c r="EN1173" s="157">
        <v>0</v>
      </c>
      <c r="EO1173" s="157">
        <v>0</v>
      </c>
      <c r="EP1173" s="157">
        <v>0</v>
      </c>
      <c r="EQ1173" s="157">
        <v>0</v>
      </c>
      <c r="ER1173" s="157">
        <v>0</v>
      </c>
      <c r="ES1173" s="157">
        <v>0</v>
      </c>
      <c r="ET1173" s="157">
        <v>0</v>
      </c>
      <c r="EU1173" s="157">
        <v>0</v>
      </c>
      <c r="EV1173" s="157">
        <v>0</v>
      </c>
      <c r="EW1173" s="157">
        <v>0</v>
      </c>
      <c r="EX1173" s="157">
        <v>0</v>
      </c>
      <c r="EY1173" s="157">
        <v>0</v>
      </c>
      <c r="EZ1173" s="157">
        <v>0</v>
      </c>
      <c r="FA1173" s="157">
        <v>0</v>
      </c>
      <c r="FB1173" s="157">
        <v>0</v>
      </c>
      <c r="FC1173" s="157">
        <v>0</v>
      </c>
      <c r="FD1173" s="192">
        <v>2.51E-5</v>
      </c>
      <c r="FE1173" s="157">
        <v>0</v>
      </c>
      <c r="FF1173" s="157">
        <v>0</v>
      </c>
      <c r="FG1173" s="157">
        <v>0</v>
      </c>
      <c r="FH1173" s="157">
        <v>0</v>
      </c>
      <c r="FI1173" s="157">
        <v>0</v>
      </c>
      <c r="FJ1173" s="157">
        <v>0</v>
      </c>
      <c r="FK1173" s="157">
        <v>0</v>
      </c>
      <c r="FL1173" s="157">
        <v>0</v>
      </c>
      <c r="FM1173" s="157">
        <v>0</v>
      </c>
      <c r="FN1173" s="192">
        <v>1.7200000000000001E-5</v>
      </c>
      <c r="FO1173" s="157">
        <v>0</v>
      </c>
      <c r="FP1173" s="157">
        <v>0</v>
      </c>
      <c r="FQ1173" s="157">
        <v>0</v>
      </c>
      <c r="FR1173" s="157">
        <v>0</v>
      </c>
      <c r="FS1173" s="157">
        <v>0</v>
      </c>
      <c r="FT1173" s="157">
        <v>0</v>
      </c>
      <c r="FU1173" s="157">
        <v>0</v>
      </c>
      <c r="FV1173" s="157">
        <v>0</v>
      </c>
      <c r="FW1173" s="157">
        <v>0</v>
      </c>
      <c r="FX1173" s="157">
        <v>0</v>
      </c>
      <c r="FY1173" s="157">
        <v>0</v>
      </c>
      <c r="FZ1173" s="157">
        <v>0</v>
      </c>
      <c r="GA1173" s="157">
        <v>0</v>
      </c>
      <c r="GB1173" s="192">
        <v>4.21E-5</v>
      </c>
      <c r="GC1173" s="157">
        <v>0</v>
      </c>
      <c r="GD1173" s="157">
        <v>0</v>
      </c>
      <c r="GE1173" s="157">
        <v>0</v>
      </c>
      <c r="GF1173" s="157">
        <v>0</v>
      </c>
      <c r="GG1173" s="157">
        <v>0</v>
      </c>
      <c r="GH1173" s="157">
        <v>0</v>
      </c>
      <c r="GI1173" s="157">
        <v>0</v>
      </c>
      <c r="GJ1173" s="157">
        <v>0</v>
      </c>
      <c r="GK1173" s="157">
        <v>0</v>
      </c>
      <c r="GL1173" s="157">
        <v>0</v>
      </c>
      <c r="GM1173" s="157">
        <v>0</v>
      </c>
      <c r="GN1173" s="157">
        <v>0</v>
      </c>
      <c r="GO1173" s="157">
        <v>0</v>
      </c>
      <c r="GP1173" s="157">
        <v>0</v>
      </c>
      <c r="GQ1173" s="157">
        <v>0</v>
      </c>
      <c r="GR1173" s="157">
        <v>0</v>
      </c>
      <c r="GS1173" s="157">
        <v>0</v>
      </c>
      <c r="GT1173" s="157">
        <v>0</v>
      </c>
      <c r="GU1173" s="157">
        <v>0</v>
      </c>
      <c r="GV1173" s="157">
        <v>0</v>
      </c>
      <c r="GW1173" s="157">
        <v>0</v>
      </c>
      <c r="GX1173" s="157">
        <v>0</v>
      </c>
      <c r="GY1173" s="157">
        <v>0</v>
      </c>
      <c r="GZ1173" s="157">
        <v>0</v>
      </c>
      <c r="HA1173" s="157">
        <v>0</v>
      </c>
    </row>
    <row r="1174" spans="1:209" x14ac:dyDescent="0.2">
      <c r="A1174" s="157" t="s">
        <v>4983</v>
      </c>
      <c r="B1174" s="157">
        <v>4.9231700000000004E-4</v>
      </c>
      <c r="C1174" s="157">
        <v>2.6980800000000002E-4</v>
      </c>
      <c r="D1174" s="157">
        <v>2.8641400000000003E-4</v>
      </c>
      <c r="E1174" s="157">
        <v>4.6613500000000001E-4</v>
      </c>
      <c r="F1174" s="157">
        <v>3.0249999999999998E-4</v>
      </c>
      <c r="G1174" s="157">
        <v>0</v>
      </c>
      <c r="H1174" s="157">
        <v>0</v>
      </c>
      <c r="I1174" s="157">
        <v>0</v>
      </c>
      <c r="J1174" s="157">
        <v>0</v>
      </c>
      <c r="K1174" s="192">
        <v>2.6800000000000001E-5</v>
      </c>
      <c r="L1174" s="157">
        <v>0</v>
      </c>
      <c r="M1174" s="157">
        <v>0</v>
      </c>
      <c r="N1174" s="157">
        <v>0</v>
      </c>
      <c r="O1174" s="157">
        <v>0</v>
      </c>
      <c r="P1174" s="157">
        <v>0</v>
      </c>
      <c r="Q1174" s="157">
        <v>0</v>
      </c>
      <c r="R1174" s="157">
        <v>0</v>
      </c>
      <c r="S1174" s="157">
        <v>0</v>
      </c>
      <c r="T1174" s="157">
        <v>0</v>
      </c>
      <c r="U1174" s="192">
        <v>4.4100000000000001E-5</v>
      </c>
      <c r="V1174" s="192">
        <v>2.0299999999999999E-5</v>
      </c>
      <c r="W1174" s="157">
        <v>0</v>
      </c>
      <c r="X1174" s="157">
        <v>0</v>
      </c>
      <c r="Y1174" s="157">
        <v>2.0004800000000001E-4</v>
      </c>
      <c r="Z1174" s="157">
        <v>0</v>
      </c>
      <c r="AA1174" s="192">
        <v>3.29E-5</v>
      </c>
      <c r="AB1174" s="157">
        <v>0</v>
      </c>
      <c r="AC1174" s="157">
        <v>0</v>
      </c>
      <c r="AD1174" s="157">
        <v>0</v>
      </c>
      <c r="AE1174" s="157">
        <v>3.3372700000000003E-4</v>
      </c>
      <c r="AF1174" s="157">
        <v>0</v>
      </c>
      <c r="AG1174" s="157">
        <v>0</v>
      </c>
      <c r="AH1174" s="157">
        <v>0</v>
      </c>
      <c r="AI1174" s="157">
        <v>0</v>
      </c>
      <c r="AJ1174" s="157">
        <v>0</v>
      </c>
      <c r="AK1174" s="157">
        <v>0</v>
      </c>
      <c r="AL1174" s="157">
        <v>0</v>
      </c>
      <c r="AM1174" s="157">
        <v>0</v>
      </c>
      <c r="AN1174" s="157">
        <v>0</v>
      </c>
      <c r="AO1174" s="157">
        <v>0</v>
      </c>
      <c r="AP1174" s="157">
        <v>0</v>
      </c>
      <c r="AQ1174" s="157">
        <v>0</v>
      </c>
      <c r="AR1174" s="157">
        <v>0</v>
      </c>
      <c r="AS1174" s="157">
        <v>0</v>
      </c>
      <c r="AT1174" s="157">
        <v>0</v>
      </c>
      <c r="AU1174" s="157">
        <v>0</v>
      </c>
      <c r="AV1174" s="157">
        <v>0</v>
      </c>
      <c r="AW1174" s="157">
        <v>0</v>
      </c>
      <c r="AX1174" s="192">
        <v>6.6199999999999996E-5</v>
      </c>
      <c r="AY1174" s="157">
        <v>0</v>
      </c>
      <c r="AZ1174" s="157">
        <v>0</v>
      </c>
      <c r="BA1174" s="157">
        <v>0</v>
      </c>
      <c r="BB1174" s="157">
        <v>0</v>
      </c>
      <c r="BC1174" s="157">
        <v>0</v>
      </c>
      <c r="BD1174" s="192">
        <v>7.3899999999999994E-5</v>
      </c>
      <c r="BE1174" s="157">
        <v>0</v>
      </c>
      <c r="BF1174" s="157">
        <v>0</v>
      </c>
      <c r="BG1174" s="157">
        <v>1.8813900000000001E-4</v>
      </c>
      <c r="BH1174" s="157">
        <v>1.7985200000000001E-4</v>
      </c>
      <c r="BI1174" s="192">
        <v>5.4200000000000003E-5</v>
      </c>
      <c r="BJ1174" s="157">
        <v>0</v>
      </c>
      <c r="BK1174" s="192">
        <v>3.4400000000000003E-5</v>
      </c>
      <c r="BL1174" s="157">
        <v>0</v>
      </c>
      <c r="BM1174" s="157">
        <v>4.2087500000000003E-4</v>
      </c>
      <c r="BN1174" s="157">
        <v>2.1615999999999999E-4</v>
      </c>
      <c r="BO1174" s="157">
        <v>0</v>
      </c>
      <c r="BP1174" s="157">
        <v>0</v>
      </c>
      <c r="BQ1174" s="157">
        <v>2.39134E-4</v>
      </c>
      <c r="BR1174" s="157">
        <v>0</v>
      </c>
      <c r="BS1174" s="157">
        <v>0</v>
      </c>
      <c r="BT1174" s="157">
        <v>0</v>
      </c>
      <c r="BU1174" s="157">
        <v>0</v>
      </c>
      <c r="BV1174" s="157">
        <v>0</v>
      </c>
      <c r="BW1174" s="157">
        <v>0</v>
      </c>
      <c r="BX1174" s="157">
        <v>0</v>
      </c>
      <c r="BY1174" s="157">
        <v>0</v>
      </c>
      <c r="BZ1174" s="157">
        <v>0</v>
      </c>
      <c r="CA1174" s="157">
        <v>0</v>
      </c>
      <c r="CB1174" s="157">
        <v>0</v>
      </c>
      <c r="CC1174" s="157">
        <v>0</v>
      </c>
      <c r="CD1174" s="157">
        <v>0</v>
      </c>
      <c r="CE1174" s="157">
        <v>0</v>
      </c>
      <c r="CF1174" s="157">
        <v>0</v>
      </c>
      <c r="CG1174" s="157">
        <v>0</v>
      </c>
      <c r="CH1174" s="157">
        <v>0</v>
      </c>
      <c r="CI1174" s="157">
        <v>0</v>
      </c>
      <c r="CJ1174" s="157">
        <v>0</v>
      </c>
      <c r="CK1174" s="157">
        <v>0</v>
      </c>
      <c r="CL1174" s="157">
        <v>0</v>
      </c>
      <c r="CM1174" s="157">
        <v>0</v>
      </c>
      <c r="CN1174" s="157">
        <v>0</v>
      </c>
      <c r="CO1174" s="157">
        <v>0</v>
      </c>
      <c r="CP1174" s="157">
        <v>0</v>
      </c>
      <c r="CQ1174" s="157">
        <v>0</v>
      </c>
      <c r="CR1174" s="157">
        <v>0</v>
      </c>
      <c r="CS1174" s="157">
        <v>0</v>
      </c>
      <c r="CT1174" s="157">
        <v>0</v>
      </c>
      <c r="CU1174" s="157">
        <v>0</v>
      </c>
      <c r="CV1174" s="157">
        <v>0</v>
      </c>
      <c r="CW1174" s="192">
        <v>1.19E-5</v>
      </c>
      <c r="CX1174" s="157">
        <v>0</v>
      </c>
      <c r="CY1174" s="157">
        <v>0</v>
      </c>
      <c r="CZ1174" s="157">
        <v>0</v>
      </c>
      <c r="DA1174" s="157">
        <v>0</v>
      </c>
      <c r="DB1174" s="157">
        <v>0</v>
      </c>
      <c r="DC1174" s="157">
        <v>0</v>
      </c>
      <c r="DD1174" s="157">
        <v>0</v>
      </c>
      <c r="DE1174" s="157">
        <v>0</v>
      </c>
      <c r="DF1174" s="157">
        <v>0</v>
      </c>
      <c r="DG1174" s="157">
        <v>0</v>
      </c>
      <c r="DH1174" s="157">
        <v>0</v>
      </c>
      <c r="DI1174" s="157">
        <v>0</v>
      </c>
      <c r="DJ1174" s="157">
        <v>0</v>
      </c>
      <c r="DK1174" s="157">
        <v>0</v>
      </c>
      <c r="DL1174" s="157">
        <v>0</v>
      </c>
      <c r="DM1174" s="157">
        <v>0</v>
      </c>
      <c r="DN1174" s="157">
        <v>0</v>
      </c>
      <c r="DO1174" s="192">
        <v>3.4600000000000001E-5</v>
      </c>
      <c r="DP1174" s="157">
        <v>0</v>
      </c>
      <c r="DQ1174" s="157">
        <v>0</v>
      </c>
      <c r="DR1174" s="157">
        <v>0</v>
      </c>
      <c r="DS1174" s="157">
        <v>0</v>
      </c>
      <c r="DT1174" s="157">
        <v>0</v>
      </c>
      <c r="DU1174" s="157">
        <v>0</v>
      </c>
      <c r="DV1174" s="157">
        <v>0</v>
      </c>
      <c r="DW1174" s="192">
        <v>5.2200000000000002E-5</v>
      </c>
      <c r="DX1174" s="157">
        <v>0</v>
      </c>
      <c r="DY1174" s="157">
        <v>0</v>
      </c>
      <c r="DZ1174" s="157">
        <v>0</v>
      </c>
      <c r="EA1174" s="157">
        <v>0</v>
      </c>
      <c r="EB1174" s="157">
        <v>0</v>
      </c>
      <c r="EC1174" s="157">
        <v>0</v>
      </c>
      <c r="ED1174" s="157">
        <v>0</v>
      </c>
      <c r="EE1174" s="157">
        <v>0</v>
      </c>
      <c r="EF1174" s="157">
        <v>0</v>
      </c>
      <c r="EG1174" s="157">
        <v>0</v>
      </c>
      <c r="EH1174" s="157">
        <v>0</v>
      </c>
      <c r="EI1174" s="157">
        <v>0</v>
      </c>
      <c r="EJ1174" s="157">
        <v>0</v>
      </c>
      <c r="EK1174" s="157">
        <v>0</v>
      </c>
      <c r="EL1174" s="157">
        <v>0</v>
      </c>
      <c r="EM1174" s="157">
        <v>0</v>
      </c>
      <c r="EN1174" s="157">
        <v>0</v>
      </c>
      <c r="EO1174" s="157">
        <v>0</v>
      </c>
      <c r="EP1174" s="157">
        <v>0</v>
      </c>
      <c r="EQ1174" s="157">
        <v>0</v>
      </c>
      <c r="ER1174" s="157">
        <v>0</v>
      </c>
      <c r="ES1174" s="157">
        <v>0</v>
      </c>
      <c r="ET1174" s="157">
        <v>0</v>
      </c>
      <c r="EU1174" s="157">
        <v>0</v>
      </c>
      <c r="EV1174" s="157">
        <v>0</v>
      </c>
      <c r="EW1174" s="157">
        <v>0</v>
      </c>
      <c r="EX1174" s="157">
        <v>0</v>
      </c>
      <c r="EY1174" s="157">
        <v>0</v>
      </c>
      <c r="EZ1174" s="157">
        <v>0</v>
      </c>
      <c r="FA1174" s="157">
        <v>0</v>
      </c>
      <c r="FB1174" s="157">
        <v>0</v>
      </c>
      <c r="FC1174" s="157">
        <v>0</v>
      </c>
      <c r="FD1174" s="157">
        <v>0</v>
      </c>
      <c r="FE1174" s="157">
        <v>0</v>
      </c>
      <c r="FF1174" s="157">
        <v>0</v>
      </c>
      <c r="FG1174" s="157">
        <v>0</v>
      </c>
      <c r="FH1174" s="157">
        <v>0</v>
      </c>
      <c r="FI1174" s="157">
        <v>0</v>
      </c>
      <c r="FJ1174" s="157">
        <v>0</v>
      </c>
      <c r="FK1174" s="157">
        <v>6.9306499999999998E-4</v>
      </c>
      <c r="FL1174" s="157">
        <v>0</v>
      </c>
      <c r="FM1174" s="157">
        <v>0</v>
      </c>
      <c r="FN1174" s="157">
        <v>0</v>
      </c>
      <c r="FO1174" s="157">
        <v>0</v>
      </c>
      <c r="FP1174" s="157">
        <v>0</v>
      </c>
      <c r="FQ1174" s="157">
        <v>0</v>
      </c>
      <c r="FR1174" s="157">
        <v>0</v>
      </c>
      <c r="FS1174" s="157">
        <v>0</v>
      </c>
      <c r="FT1174" s="157">
        <v>0</v>
      </c>
      <c r="FU1174" s="157">
        <v>0</v>
      </c>
      <c r="FV1174" s="157">
        <v>0</v>
      </c>
      <c r="FW1174" s="157">
        <v>0</v>
      </c>
      <c r="FX1174" s="157">
        <v>0</v>
      </c>
      <c r="FY1174" s="157">
        <v>0</v>
      </c>
      <c r="FZ1174" s="157">
        <v>0</v>
      </c>
      <c r="GA1174" s="157">
        <v>0</v>
      </c>
      <c r="GB1174" s="157">
        <v>0</v>
      </c>
      <c r="GC1174" s="157">
        <v>0</v>
      </c>
      <c r="GD1174" s="157">
        <v>0</v>
      </c>
      <c r="GE1174" s="157">
        <v>0</v>
      </c>
      <c r="GF1174" s="157">
        <v>0</v>
      </c>
      <c r="GG1174" s="157">
        <v>0</v>
      </c>
      <c r="GH1174" s="157">
        <v>0</v>
      </c>
      <c r="GI1174" s="192">
        <v>5.1499999999999998E-5</v>
      </c>
      <c r="GJ1174" s="157">
        <v>0</v>
      </c>
      <c r="GK1174" s="157">
        <v>0</v>
      </c>
      <c r="GL1174" s="157">
        <v>0</v>
      </c>
      <c r="GM1174" s="157">
        <v>0</v>
      </c>
      <c r="GN1174" s="157">
        <v>0</v>
      </c>
      <c r="GO1174" s="157">
        <v>0</v>
      </c>
      <c r="GP1174" s="157">
        <v>0</v>
      </c>
      <c r="GQ1174" s="157">
        <v>0</v>
      </c>
      <c r="GR1174" s="157">
        <v>0</v>
      </c>
      <c r="GS1174" s="157">
        <v>0</v>
      </c>
      <c r="GT1174" s="157">
        <v>0</v>
      </c>
      <c r="GU1174" s="157">
        <v>0</v>
      </c>
      <c r="GV1174" s="157">
        <v>0</v>
      </c>
      <c r="GW1174" s="157">
        <v>0</v>
      </c>
      <c r="GX1174" s="157">
        <v>0</v>
      </c>
      <c r="GY1174" s="157">
        <v>0</v>
      </c>
      <c r="GZ1174" s="157">
        <v>0</v>
      </c>
      <c r="HA1174" s="157">
        <v>0</v>
      </c>
    </row>
    <row r="1175" spans="1:209" x14ac:dyDescent="0.2">
      <c r="A1175" s="157" t="s">
        <v>4984</v>
      </c>
      <c r="B1175" s="192">
        <v>2.9799999999999999E-5</v>
      </c>
      <c r="C1175" s="192">
        <v>1.15E-5</v>
      </c>
      <c r="D1175" s="192">
        <v>5.1100000000000002E-6</v>
      </c>
      <c r="E1175" s="157">
        <v>0</v>
      </c>
      <c r="F1175" s="157">
        <v>0</v>
      </c>
      <c r="G1175" s="157">
        <v>0</v>
      </c>
      <c r="H1175" s="192">
        <v>6.3E-5</v>
      </c>
      <c r="I1175" s="192">
        <v>7.8800000000000004E-5</v>
      </c>
      <c r="J1175" s="157">
        <v>0</v>
      </c>
      <c r="K1175" s="157">
        <v>0</v>
      </c>
      <c r="L1175" s="157">
        <v>1.859561E-3</v>
      </c>
      <c r="M1175" s="157">
        <v>1.5876400000000001E-4</v>
      </c>
      <c r="N1175" s="157">
        <v>2.8733200000000001E-4</v>
      </c>
      <c r="O1175" s="157">
        <v>0</v>
      </c>
      <c r="P1175" s="192">
        <v>2.65E-5</v>
      </c>
      <c r="Q1175" s="157">
        <v>0</v>
      </c>
      <c r="R1175" s="157">
        <v>0</v>
      </c>
      <c r="S1175" s="157">
        <v>0</v>
      </c>
      <c r="T1175" s="157">
        <v>0</v>
      </c>
      <c r="U1175" s="157">
        <v>0</v>
      </c>
      <c r="V1175" s="157">
        <v>1.4209199999999999E-4</v>
      </c>
      <c r="W1175" s="157">
        <v>0</v>
      </c>
      <c r="X1175" s="157">
        <v>1.82537E-4</v>
      </c>
      <c r="Y1175" s="157">
        <v>0</v>
      </c>
      <c r="Z1175" s="192">
        <v>8.7999999999999998E-5</v>
      </c>
      <c r="AA1175" s="157">
        <v>0</v>
      </c>
      <c r="AB1175" s="157">
        <v>2.39497E-4</v>
      </c>
      <c r="AC1175" s="192">
        <v>3.8600000000000003E-5</v>
      </c>
      <c r="AD1175" s="157">
        <v>3.4935899999999999E-4</v>
      </c>
      <c r="AE1175" s="157">
        <v>0</v>
      </c>
      <c r="AF1175" s="157">
        <v>0</v>
      </c>
      <c r="AG1175" s="192">
        <v>5.3399999999999997E-5</v>
      </c>
      <c r="AH1175" s="157">
        <v>0</v>
      </c>
      <c r="AI1175" s="157">
        <v>0</v>
      </c>
      <c r="AJ1175" s="157">
        <v>1.7757600000000001E-4</v>
      </c>
      <c r="AK1175" s="192">
        <v>9.31E-5</v>
      </c>
      <c r="AL1175" s="157">
        <v>0</v>
      </c>
      <c r="AM1175" s="157">
        <v>0</v>
      </c>
      <c r="AN1175" s="157">
        <v>0</v>
      </c>
      <c r="AO1175" s="157">
        <v>0</v>
      </c>
      <c r="AP1175" s="157">
        <v>0</v>
      </c>
      <c r="AQ1175" s="157">
        <v>0</v>
      </c>
      <c r="AR1175" s="157">
        <v>0</v>
      </c>
      <c r="AS1175" s="157">
        <v>3.6434800000000002E-4</v>
      </c>
      <c r="AT1175" s="192">
        <v>4.8399999999999997E-5</v>
      </c>
      <c r="AU1175" s="157">
        <v>3.297609E-3</v>
      </c>
      <c r="AV1175" s="157">
        <v>2.3499459999999999E-3</v>
      </c>
      <c r="AW1175" s="157">
        <v>1.4701860000000001E-3</v>
      </c>
      <c r="AX1175" s="157">
        <v>1.9851100000000001E-4</v>
      </c>
      <c r="AY1175" s="157">
        <v>2.7021899999999998E-4</v>
      </c>
      <c r="AZ1175" s="157">
        <v>0</v>
      </c>
      <c r="BA1175" s="157">
        <v>0</v>
      </c>
      <c r="BB1175" s="157">
        <v>0</v>
      </c>
      <c r="BC1175" s="157">
        <v>0</v>
      </c>
      <c r="BD1175" s="157">
        <v>0</v>
      </c>
      <c r="BE1175" s="157">
        <v>0</v>
      </c>
      <c r="BF1175" s="157">
        <v>1.1429000000000001E-4</v>
      </c>
      <c r="BG1175" s="157">
        <v>2.6876999999999999E-4</v>
      </c>
      <c r="BH1175" s="157">
        <v>1.5737100000000001E-4</v>
      </c>
      <c r="BI1175" s="157">
        <v>1.08366E-4</v>
      </c>
      <c r="BJ1175" s="157">
        <v>1.12644E-4</v>
      </c>
      <c r="BK1175" s="157">
        <v>0</v>
      </c>
      <c r="BL1175" s="157">
        <v>1.43077E-4</v>
      </c>
      <c r="BM1175" s="157">
        <v>0</v>
      </c>
      <c r="BN1175" s="157">
        <v>0</v>
      </c>
      <c r="BO1175" s="157">
        <v>1.7794800000000001E-4</v>
      </c>
      <c r="BP1175" s="157">
        <v>3.7294500000000001E-4</v>
      </c>
      <c r="BQ1175" s="157">
        <v>4.7826900000000002E-4</v>
      </c>
      <c r="BR1175" s="157">
        <v>0</v>
      </c>
      <c r="BS1175" s="157">
        <v>3.3986599999999997E-4</v>
      </c>
      <c r="BT1175" s="157">
        <v>8.1055999999999999E-4</v>
      </c>
      <c r="BU1175" s="157">
        <v>4.0558800000000002E-4</v>
      </c>
      <c r="BV1175" s="157">
        <v>2.37631E-4</v>
      </c>
      <c r="BW1175" s="192">
        <v>4.7800000000000003E-5</v>
      </c>
      <c r="BX1175" s="157">
        <v>0</v>
      </c>
      <c r="BY1175" s="157">
        <v>0</v>
      </c>
      <c r="BZ1175" s="157">
        <v>0</v>
      </c>
      <c r="CA1175" s="157">
        <v>0</v>
      </c>
      <c r="CB1175" s="157">
        <v>0</v>
      </c>
      <c r="CC1175" s="157">
        <v>0</v>
      </c>
      <c r="CD1175" s="157">
        <v>0</v>
      </c>
      <c r="CE1175" s="157">
        <v>0</v>
      </c>
      <c r="CF1175" s="157">
        <v>0</v>
      </c>
      <c r="CG1175" s="157">
        <v>1.3879300000000001E-4</v>
      </c>
      <c r="CH1175" s="157">
        <v>0</v>
      </c>
      <c r="CI1175" s="157">
        <v>0</v>
      </c>
      <c r="CJ1175" s="192">
        <v>5.3000000000000001E-5</v>
      </c>
      <c r="CK1175" s="157">
        <v>0</v>
      </c>
      <c r="CL1175" s="192">
        <v>5.5399999999999998E-5</v>
      </c>
      <c r="CM1175" s="157">
        <v>1.1289399999999999E-4</v>
      </c>
      <c r="CN1175" s="192">
        <v>7.9499999999999994E-5</v>
      </c>
      <c r="CO1175" s="192">
        <v>1.26E-5</v>
      </c>
      <c r="CP1175" s="157">
        <v>0</v>
      </c>
      <c r="CQ1175" s="157">
        <v>0</v>
      </c>
      <c r="CR1175" s="157">
        <v>0</v>
      </c>
      <c r="CS1175" s="157">
        <v>0</v>
      </c>
      <c r="CT1175" s="157">
        <v>0</v>
      </c>
      <c r="CU1175" s="157">
        <v>0</v>
      </c>
      <c r="CV1175" s="157">
        <v>0</v>
      </c>
      <c r="CW1175" s="192">
        <v>5.93E-6</v>
      </c>
      <c r="CX1175" s="157">
        <v>3.8056899999999998E-4</v>
      </c>
      <c r="CY1175" s="157">
        <v>0</v>
      </c>
      <c r="CZ1175" s="157">
        <v>1.7158539999999999E-3</v>
      </c>
      <c r="DA1175" s="192">
        <v>6.2299999999999996E-5</v>
      </c>
      <c r="DB1175" s="157">
        <v>1.1633099999999999E-4</v>
      </c>
      <c r="DC1175" s="192">
        <v>8.14E-5</v>
      </c>
      <c r="DD1175" s="192">
        <v>3.01E-5</v>
      </c>
      <c r="DE1175" s="192">
        <v>1.3200000000000001E-5</v>
      </c>
      <c r="DF1175" s="157">
        <v>0</v>
      </c>
      <c r="DG1175" s="157">
        <v>0</v>
      </c>
      <c r="DH1175" s="157">
        <v>0</v>
      </c>
      <c r="DI1175" s="192">
        <v>4.0299999999999997E-5</v>
      </c>
      <c r="DJ1175" s="157">
        <v>0</v>
      </c>
      <c r="DK1175" s="157">
        <v>0</v>
      </c>
      <c r="DL1175" s="157">
        <v>1.20052E-4</v>
      </c>
      <c r="DM1175" s="157">
        <v>0</v>
      </c>
      <c r="DN1175" s="192">
        <v>4.4100000000000001E-5</v>
      </c>
      <c r="DO1175" s="157">
        <v>4.4954700000000001E-4</v>
      </c>
      <c r="DP1175" s="157">
        <v>2.6866100000000001E-4</v>
      </c>
      <c r="DQ1175" s="157">
        <v>0</v>
      </c>
      <c r="DR1175" s="157">
        <v>0</v>
      </c>
      <c r="DS1175" s="157">
        <v>0</v>
      </c>
      <c r="DT1175" s="157">
        <v>2.11721E-4</v>
      </c>
      <c r="DU1175" s="157">
        <v>1.6438600000000001E-4</v>
      </c>
      <c r="DV1175" s="157">
        <v>0</v>
      </c>
      <c r="DW1175" s="157">
        <v>7.1278300000000004E-4</v>
      </c>
      <c r="DX1175" s="157">
        <v>0</v>
      </c>
      <c r="DY1175" s="157">
        <v>0</v>
      </c>
      <c r="DZ1175" s="157">
        <v>0</v>
      </c>
      <c r="EA1175" s="157">
        <v>0</v>
      </c>
      <c r="EB1175" s="157">
        <v>0</v>
      </c>
      <c r="EC1175" s="157">
        <v>0</v>
      </c>
      <c r="ED1175" s="192">
        <v>4.9200000000000003E-5</v>
      </c>
      <c r="EE1175" s="157">
        <v>2.9281799999999997E-4</v>
      </c>
      <c r="EF1175" s="157">
        <v>0</v>
      </c>
      <c r="EG1175" s="157">
        <v>0</v>
      </c>
      <c r="EH1175" s="157">
        <v>2.3826500000000001E-4</v>
      </c>
      <c r="EI1175" s="157">
        <v>0</v>
      </c>
      <c r="EJ1175" s="157">
        <v>0</v>
      </c>
      <c r="EK1175" s="157">
        <v>0</v>
      </c>
      <c r="EL1175" s="157">
        <v>0</v>
      </c>
      <c r="EM1175" s="192">
        <v>1.5299999999999999E-5</v>
      </c>
      <c r="EN1175" s="157">
        <v>2.39311E-4</v>
      </c>
      <c r="EO1175" s="157">
        <v>1.96477E-4</v>
      </c>
      <c r="EP1175" s="157">
        <v>0</v>
      </c>
      <c r="EQ1175" s="192">
        <v>1.7799999999999999E-5</v>
      </c>
      <c r="ER1175" s="192">
        <v>2.0699999999999998E-5</v>
      </c>
      <c r="ES1175" s="192">
        <v>9.1399999999999999E-5</v>
      </c>
      <c r="ET1175" s="157">
        <v>0</v>
      </c>
      <c r="EU1175" s="157">
        <v>0</v>
      </c>
      <c r="EV1175" s="192">
        <v>2.0299999999999999E-5</v>
      </c>
      <c r="EW1175" s="157">
        <v>0</v>
      </c>
      <c r="EX1175" s="192">
        <v>2.4199999999999999E-5</v>
      </c>
      <c r="EY1175" s="157">
        <v>3.1055900000000002E-4</v>
      </c>
      <c r="EZ1175" s="157">
        <v>0</v>
      </c>
      <c r="FA1175" s="157">
        <v>0</v>
      </c>
      <c r="FB1175" s="157">
        <v>0</v>
      </c>
      <c r="FC1175" s="157">
        <v>0</v>
      </c>
      <c r="FD1175" s="192">
        <v>5.0099999999999998E-5</v>
      </c>
      <c r="FE1175" s="157">
        <v>0</v>
      </c>
      <c r="FF1175" s="157">
        <v>3.3912100000000001E-4</v>
      </c>
      <c r="FG1175" s="192">
        <v>7.9599999999999997E-5</v>
      </c>
      <c r="FH1175" s="157">
        <v>0</v>
      </c>
      <c r="FI1175" s="157">
        <v>1.3787000000000001E-4</v>
      </c>
      <c r="FJ1175" s="157">
        <v>0</v>
      </c>
      <c r="FK1175" s="192">
        <v>4.6199999999999998E-5</v>
      </c>
      <c r="FL1175" s="157">
        <v>0</v>
      </c>
      <c r="FM1175" s="157">
        <v>0</v>
      </c>
      <c r="FN1175" s="157">
        <v>0</v>
      </c>
      <c r="FO1175" s="157">
        <v>0</v>
      </c>
      <c r="FP1175" s="157">
        <v>0</v>
      </c>
      <c r="FQ1175" s="157">
        <v>0</v>
      </c>
      <c r="FR1175" s="157">
        <v>0</v>
      </c>
      <c r="FS1175" s="157">
        <v>0</v>
      </c>
      <c r="FT1175" s="157">
        <v>0</v>
      </c>
      <c r="FU1175" s="157">
        <v>0</v>
      </c>
      <c r="FV1175" s="157">
        <v>0</v>
      </c>
      <c r="FW1175" s="157">
        <v>0</v>
      </c>
      <c r="FX1175" s="157">
        <v>0</v>
      </c>
      <c r="FY1175" s="157">
        <v>0</v>
      </c>
      <c r="FZ1175" s="157">
        <v>0</v>
      </c>
      <c r="GA1175" s="157">
        <v>1.5558100000000001E-4</v>
      </c>
      <c r="GB1175" s="157">
        <v>0</v>
      </c>
      <c r="GC1175" s="157">
        <v>0</v>
      </c>
      <c r="GD1175" s="192">
        <v>3.68E-5</v>
      </c>
      <c r="GE1175" s="192">
        <v>4.5200000000000001E-5</v>
      </c>
      <c r="GF1175" s="157">
        <v>0</v>
      </c>
      <c r="GG1175" s="157">
        <v>9.33956E-4</v>
      </c>
      <c r="GH1175" s="157">
        <v>1.16678E-4</v>
      </c>
      <c r="GI1175" s="157">
        <v>2.5729399999999998E-4</v>
      </c>
      <c r="GJ1175" s="157">
        <v>0</v>
      </c>
      <c r="GK1175" s="157">
        <v>0</v>
      </c>
      <c r="GL1175" s="157">
        <v>0</v>
      </c>
      <c r="GM1175" s="192">
        <v>7.6799999999999997E-5</v>
      </c>
      <c r="GN1175" s="157">
        <v>4.0351900000000002E-4</v>
      </c>
      <c r="GO1175" s="157">
        <v>0</v>
      </c>
      <c r="GP1175" s="157">
        <v>0</v>
      </c>
      <c r="GQ1175" s="157">
        <v>2.4678699999999999E-4</v>
      </c>
      <c r="GR1175" s="157">
        <v>0</v>
      </c>
      <c r="GS1175" s="157">
        <v>0</v>
      </c>
      <c r="GT1175" s="157">
        <v>0</v>
      </c>
      <c r="GU1175" s="157">
        <v>0</v>
      </c>
      <c r="GV1175" s="157">
        <v>0</v>
      </c>
      <c r="GW1175" s="157">
        <v>0</v>
      </c>
      <c r="GX1175" s="157">
        <v>0</v>
      </c>
      <c r="GY1175" s="157">
        <v>0</v>
      </c>
      <c r="GZ1175" s="157">
        <v>0</v>
      </c>
      <c r="HA1175" s="157">
        <v>0</v>
      </c>
    </row>
    <row r="1176" spans="1:209" x14ac:dyDescent="0.2">
      <c r="A1176" s="157" t="s">
        <v>4985</v>
      </c>
      <c r="B1176" s="157">
        <v>1.1935E-4</v>
      </c>
      <c r="C1176" s="157">
        <v>1.4925499999999999E-4</v>
      </c>
      <c r="D1176" s="157">
        <v>1.3809299999999999E-4</v>
      </c>
      <c r="E1176" s="157">
        <v>3.49601E-4</v>
      </c>
      <c r="F1176" s="157">
        <v>3.4195699999999999E-4</v>
      </c>
      <c r="G1176" s="157">
        <v>0</v>
      </c>
      <c r="H1176" s="157">
        <v>0</v>
      </c>
      <c r="I1176" s="157">
        <v>0</v>
      </c>
      <c r="J1176" s="157">
        <v>0</v>
      </c>
      <c r="K1176" s="157">
        <v>1.259243E-3</v>
      </c>
      <c r="L1176" s="157">
        <v>0</v>
      </c>
      <c r="M1176" s="157">
        <v>0</v>
      </c>
      <c r="N1176" s="157">
        <v>2.5352799999999999E-4</v>
      </c>
      <c r="O1176" s="157">
        <v>0</v>
      </c>
      <c r="P1176" s="157">
        <v>0</v>
      </c>
      <c r="Q1176" s="157">
        <v>2.8445E-4</v>
      </c>
      <c r="R1176" s="157">
        <v>3.163314E-3</v>
      </c>
      <c r="S1176" s="157">
        <v>3.8346300000000001E-4</v>
      </c>
      <c r="T1176" s="157">
        <v>1.9396800000000001E-4</v>
      </c>
      <c r="U1176" s="157">
        <v>1.830815E-3</v>
      </c>
      <c r="V1176" s="157">
        <v>6.2926300000000002E-4</v>
      </c>
      <c r="W1176" s="157">
        <v>0</v>
      </c>
      <c r="X1176" s="157">
        <v>0</v>
      </c>
      <c r="Y1176" s="157">
        <v>2.6006199999999998E-4</v>
      </c>
      <c r="Z1176" s="157">
        <v>0</v>
      </c>
      <c r="AA1176" s="157">
        <v>0</v>
      </c>
      <c r="AB1176" s="157">
        <v>0</v>
      </c>
      <c r="AC1176" s="157">
        <v>0</v>
      </c>
      <c r="AD1176" s="157">
        <v>0</v>
      </c>
      <c r="AE1176" s="157">
        <v>1.9467400000000001E-4</v>
      </c>
      <c r="AF1176" s="157">
        <v>0</v>
      </c>
      <c r="AG1176" s="157">
        <v>0</v>
      </c>
      <c r="AH1176" s="157">
        <v>0</v>
      </c>
      <c r="AI1176" s="157">
        <v>0</v>
      </c>
      <c r="AJ1176" s="157">
        <v>0</v>
      </c>
      <c r="AK1176" s="157">
        <v>0</v>
      </c>
      <c r="AL1176" s="157">
        <v>0</v>
      </c>
      <c r="AM1176" s="157">
        <v>0</v>
      </c>
      <c r="AN1176" s="157">
        <v>0</v>
      </c>
      <c r="AO1176" s="157">
        <v>0</v>
      </c>
      <c r="AP1176" s="157">
        <v>0</v>
      </c>
      <c r="AQ1176" s="157">
        <v>0</v>
      </c>
      <c r="AR1176" s="157">
        <v>0</v>
      </c>
      <c r="AS1176" s="157">
        <v>0</v>
      </c>
      <c r="AT1176" s="157">
        <v>0</v>
      </c>
      <c r="AU1176" s="157">
        <v>0</v>
      </c>
      <c r="AV1176" s="157">
        <v>0</v>
      </c>
      <c r="AW1176" s="157">
        <v>0</v>
      </c>
      <c r="AX1176" s="157">
        <v>2.97767E-4</v>
      </c>
      <c r="AY1176" s="192">
        <v>8.1100000000000006E-5</v>
      </c>
      <c r="AZ1176" s="157">
        <v>0</v>
      </c>
      <c r="BA1176" s="157">
        <v>0</v>
      </c>
      <c r="BB1176" s="157">
        <v>0</v>
      </c>
      <c r="BC1176" s="157">
        <v>0</v>
      </c>
      <c r="BD1176" s="157">
        <v>0</v>
      </c>
      <c r="BE1176" s="157">
        <v>0</v>
      </c>
      <c r="BF1176" s="157">
        <v>0</v>
      </c>
      <c r="BG1176" s="157">
        <v>0</v>
      </c>
      <c r="BH1176" s="157">
        <v>0</v>
      </c>
      <c r="BI1176" s="157">
        <v>0</v>
      </c>
      <c r="BJ1176" s="157">
        <v>2.2528899999999999E-4</v>
      </c>
      <c r="BK1176" s="157">
        <v>0</v>
      </c>
      <c r="BL1176" s="157">
        <v>0</v>
      </c>
      <c r="BM1176" s="157">
        <v>0</v>
      </c>
      <c r="BN1176" s="157">
        <v>0</v>
      </c>
      <c r="BO1176" s="157">
        <v>0</v>
      </c>
      <c r="BP1176" s="157">
        <v>0</v>
      </c>
      <c r="BQ1176" s="157">
        <v>2.39134E-4</v>
      </c>
      <c r="BR1176" s="157">
        <v>0</v>
      </c>
      <c r="BS1176" s="157">
        <v>0</v>
      </c>
      <c r="BT1176" s="157">
        <v>0</v>
      </c>
      <c r="BU1176" s="157">
        <v>0</v>
      </c>
      <c r="BV1176" s="157">
        <v>5.7031499999999995E-4</v>
      </c>
      <c r="BW1176" s="157">
        <v>0</v>
      </c>
      <c r="BX1176" s="157">
        <v>0</v>
      </c>
      <c r="BY1176" s="157">
        <v>0</v>
      </c>
      <c r="BZ1176" s="157">
        <v>0</v>
      </c>
      <c r="CA1176" s="157">
        <v>0</v>
      </c>
      <c r="CB1176" s="192">
        <v>2.4199999999999999E-5</v>
      </c>
      <c r="CC1176" s="157">
        <v>0</v>
      </c>
      <c r="CD1176" s="157">
        <v>0</v>
      </c>
      <c r="CE1176" s="157">
        <v>0</v>
      </c>
      <c r="CF1176" s="157">
        <v>0</v>
      </c>
      <c r="CG1176" s="157">
        <v>1.3879300000000001E-4</v>
      </c>
      <c r="CH1176" s="157">
        <v>0</v>
      </c>
      <c r="CI1176" s="157">
        <v>0</v>
      </c>
      <c r="CJ1176" s="157">
        <v>0</v>
      </c>
      <c r="CK1176" s="157">
        <v>0</v>
      </c>
      <c r="CL1176" s="157">
        <v>0</v>
      </c>
      <c r="CM1176" s="157">
        <v>0</v>
      </c>
      <c r="CN1176" s="157">
        <v>0</v>
      </c>
      <c r="CO1176" s="157">
        <v>0</v>
      </c>
      <c r="CP1176" s="157">
        <v>0</v>
      </c>
      <c r="CQ1176" s="157">
        <v>0</v>
      </c>
      <c r="CR1176" s="157">
        <v>0</v>
      </c>
      <c r="CS1176" s="157">
        <v>0</v>
      </c>
      <c r="CT1176" s="157">
        <v>0</v>
      </c>
      <c r="CU1176" s="157">
        <v>0</v>
      </c>
      <c r="CV1176" s="157">
        <v>1.7924400000000001E-4</v>
      </c>
      <c r="CW1176" s="157">
        <v>0</v>
      </c>
      <c r="CX1176" s="157">
        <v>0</v>
      </c>
      <c r="CY1176" s="192">
        <v>2.76E-5</v>
      </c>
      <c r="CZ1176" s="157">
        <v>0</v>
      </c>
      <c r="DA1176" s="157">
        <v>0</v>
      </c>
      <c r="DB1176" s="157">
        <v>0</v>
      </c>
      <c r="DC1176" s="157">
        <v>0</v>
      </c>
      <c r="DD1176" s="157">
        <v>0</v>
      </c>
      <c r="DE1176" s="157">
        <v>0</v>
      </c>
      <c r="DF1176" s="157">
        <v>0</v>
      </c>
      <c r="DG1176" s="157">
        <v>0</v>
      </c>
      <c r="DH1176" s="157">
        <v>0</v>
      </c>
      <c r="DI1176" s="157">
        <v>0</v>
      </c>
      <c r="DJ1176" s="157">
        <v>0</v>
      </c>
      <c r="DK1176" s="157">
        <v>0</v>
      </c>
      <c r="DL1176" s="157">
        <v>0</v>
      </c>
      <c r="DM1176" s="157">
        <v>0</v>
      </c>
      <c r="DN1176" s="157">
        <v>0</v>
      </c>
      <c r="DO1176" s="157">
        <v>0</v>
      </c>
      <c r="DP1176" s="157">
        <v>0</v>
      </c>
      <c r="DQ1176" s="157">
        <v>0</v>
      </c>
      <c r="DR1176" s="157">
        <v>0</v>
      </c>
      <c r="DS1176" s="157">
        <v>0</v>
      </c>
      <c r="DT1176" s="157">
        <v>0</v>
      </c>
      <c r="DU1176" s="157">
        <v>0</v>
      </c>
      <c r="DV1176" s="157">
        <v>0</v>
      </c>
      <c r="DW1176" s="157">
        <v>0</v>
      </c>
      <c r="DX1176" s="157">
        <v>0</v>
      </c>
      <c r="DY1176" s="157">
        <v>0</v>
      </c>
      <c r="DZ1176" s="157">
        <v>0</v>
      </c>
      <c r="EA1176" s="157">
        <v>1.3708599999999999E-4</v>
      </c>
      <c r="EB1176" s="192">
        <v>3.5200000000000002E-5</v>
      </c>
      <c r="EC1176" s="157">
        <v>0</v>
      </c>
      <c r="ED1176" s="157">
        <v>0</v>
      </c>
      <c r="EE1176" s="157">
        <v>0</v>
      </c>
      <c r="EF1176" s="157">
        <v>0</v>
      </c>
      <c r="EG1176" s="157">
        <v>0</v>
      </c>
      <c r="EH1176" s="157">
        <v>0</v>
      </c>
      <c r="EI1176" s="157">
        <v>0</v>
      </c>
      <c r="EJ1176" s="157">
        <v>0</v>
      </c>
      <c r="EK1176" s="157">
        <v>0</v>
      </c>
      <c r="EL1176" s="157">
        <v>0</v>
      </c>
      <c r="EM1176" s="157">
        <v>0</v>
      </c>
      <c r="EN1176" s="157">
        <v>0</v>
      </c>
      <c r="EO1176" s="157">
        <v>0</v>
      </c>
      <c r="EP1176" s="157">
        <v>0</v>
      </c>
      <c r="EQ1176" s="157">
        <v>0</v>
      </c>
      <c r="ER1176" s="157">
        <v>0</v>
      </c>
      <c r="ES1176" s="157">
        <v>0</v>
      </c>
      <c r="ET1176" s="157">
        <v>0</v>
      </c>
      <c r="EU1176" s="157">
        <v>0</v>
      </c>
      <c r="EV1176" s="157">
        <v>0</v>
      </c>
      <c r="EW1176" s="157">
        <v>0</v>
      </c>
      <c r="EX1176" s="157">
        <v>0</v>
      </c>
      <c r="EY1176" s="157">
        <v>0</v>
      </c>
      <c r="EZ1176" s="157">
        <v>0</v>
      </c>
      <c r="FA1176" s="157">
        <v>0</v>
      </c>
      <c r="FB1176" s="157">
        <v>0</v>
      </c>
      <c r="FC1176" s="157">
        <v>0</v>
      </c>
      <c r="FD1176" s="157">
        <v>0</v>
      </c>
      <c r="FE1176" s="157">
        <v>0</v>
      </c>
      <c r="FF1176" s="157">
        <v>0</v>
      </c>
      <c r="FG1176" s="157">
        <v>0</v>
      </c>
      <c r="FH1176" s="157">
        <v>0</v>
      </c>
      <c r="FI1176" s="157">
        <v>0</v>
      </c>
      <c r="FJ1176" s="157">
        <v>0</v>
      </c>
      <c r="FK1176" s="157">
        <v>3.2342999999999998E-4</v>
      </c>
      <c r="FL1176" s="192">
        <v>9.6299999999999996E-5</v>
      </c>
      <c r="FM1176" s="157">
        <v>0</v>
      </c>
      <c r="FN1176" s="157">
        <v>0</v>
      </c>
      <c r="FO1176" s="157">
        <v>0</v>
      </c>
      <c r="FP1176" s="157">
        <v>0</v>
      </c>
      <c r="FQ1176" s="157">
        <v>0</v>
      </c>
      <c r="FR1176" s="157">
        <v>0</v>
      </c>
      <c r="FS1176" s="157">
        <v>0</v>
      </c>
      <c r="FT1176" s="157">
        <v>0</v>
      </c>
      <c r="FU1176" s="157">
        <v>0</v>
      </c>
      <c r="FV1176" s="157">
        <v>0</v>
      </c>
      <c r="FW1176" s="157">
        <v>0</v>
      </c>
      <c r="FX1176" s="157">
        <v>0</v>
      </c>
      <c r="FY1176" s="157">
        <v>0</v>
      </c>
      <c r="FZ1176" s="157">
        <v>0</v>
      </c>
      <c r="GA1176" s="157">
        <v>0</v>
      </c>
      <c r="GB1176" s="157">
        <v>0</v>
      </c>
      <c r="GC1176" s="157">
        <v>0</v>
      </c>
      <c r="GD1176" s="157">
        <v>0</v>
      </c>
      <c r="GE1176" s="157">
        <v>0</v>
      </c>
      <c r="GF1176" s="157">
        <v>0</v>
      </c>
      <c r="GG1176" s="157">
        <v>0</v>
      </c>
      <c r="GH1176" s="157">
        <v>0</v>
      </c>
      <c r="GI1176" s="192">
        <v>5.1499999999999998E-5</v>
      </c>
      <c r="GJ1176" s="157">
        <v>0</v>
      </c>
      <c r="GK1176" s="157">
        <v>0</v>
      </c>
      <c r="GL1176" s="157">
        <v>0</v>
      </c>
      <c r="GM1176" s="157">
        <v>0</v>
      </c>
      <c r="GN1176" s="157">
        <v>0</v>
      </c>
      <c r="GO1176" s="157">
        <v>0</v>
      </c>
      <c r="GP1176" s="157">
        <v>0</v>
      </c>
      <c r="GQ1176" s="157">
        <v>0</v>
      </c>
      <c r="GR1176" s="157">
        <v>0</v>
      </c>
      <c r="GS1176" s="157">
        <v>0</v>
      </c>
      <c r="GT1176" s="157">
        <v>0</v>
      </c>
      <c r="GU1176" s="157">
        <v>0</v>
      </c>
      <c r="GV1176" s="157">
        <v>0</v>
      </c>
      <c r="GW1176" s="157">
        <v>0</v>
      </c>
      <c r="GX1176" s="157">
        <v>0</v>
      </c>
      <c r="GY1176" s="157">
        <v>0</v>
      </c>
      <c r="GZ1176" s="157">
        <v>0</v>
      </c>
      <c r="HA1176" s="157">
        <v>0</v>
      </c>
    </row>
    <row r="1177" spans="1:209" x14ac:dyDescent="0.2">
      <c r="A1177" s="157" t="s">
        <v>4986</v>
      </c>
      <c r="B1177" s="192">
        <v>2.9799999999999999E-5</v>
      </c>
      <c r="C1177" s="192">
        <v>1.15E-5</v>
      </c>
      <c r="D1177" s="192">
        <v>5.1100000000000002E-6</v>
      </c>
      <c r="E1177" s="157">
        <v>0</v>
      </c>
      <c r="F1177" s="157">
        <v>0</v>
      </c>
      <c r="G1177" s="157">
        <v>0</v>
      </c>
      <c r="H1177" s="157">
        <v>0</v>
      </c>
      <c r="I1177" s="192">
        <v>1.31E-5</v>
      </c>
      <c r="J1177" s="157">
        <v>0</v>
      </c>
      <c r="K1177" s="157">
        <v>0</v>
      </c>
      <c r="L1177" s="192">
        <v>1.7099999999999999E-5</v>
      </c>
      <c r="M1177" s="157">
        <v>0</v>
      </c>
      <c r="N1177" s="157">
        <v>0</v>
      </c>
      <c r="O1177" s="157">
        <v>0</v>
      </c>
      <c r="P1177" s="157">
        <v>0</v>
      </c>
      <c r="Q1177" s="157">
        <v>1.8963300000000001E-4</v>
      </c>
      <c r="R1177" s="157">
        <v>0</v>
      </c>
      <c r="S1177" s="157">
        <v>3.1156400000000001E-4</v>
      </c>
      <c r="T1177" s="157">
        <v>2.1013160000000002E-3</v>
      </c>
      <c r="U1177" s="157">
        <v>0</v>
      </c>
      <c r="V1177" s="157">
        <v>0</v>
      </c>
      <c r="W1177" s="157">
        <v>0</v>
      </c>
      <c r="X1177" s="157">
        <v>0</v>
      </c>
      <c r="Y1177" s="157">
        <v>0</v>
      </c>
      <c r="Z1177" s="157">
        <v>0</v>
      </c>
      <c r="AA1177" s="157">
        <v>0</v>
      </c>
      <c r="AB1177" s="157">
        <v>0</v>
      </c>
      <c r="AC1177" s="157">
        <v>0</v>
      </c>
      <c r="AD1177" s="157">
        <v>0</v>
      </c>
      <c r="AE1177" s="157">
        <v>0</v>
      </c>
      <c r="AF1177" s="157">
        <v>0</v>
      </c>
      <c r="AG1177" s="157">
        <v>0</v>
      </c>
      <c r="AH1177" s="157">
        <v>6.8256870000000004E-3</v>
      </c>
      <c r="AI1177" s="157">
        <v>2.9782630000000001E-3</v>
      </c>
      <c r="AJ1177" s="157">
        <v>0</v>
      </c>
      <c r="AK1177" s="192">
        <v>2.3300000000000001E-5</v>
      </c>
      <c r="AL1177" s="192">
        <v>6.2500000000000001E-5</v>
      </c>
      <c r="AM1177" s="157">
        <v>0</v>
      </c>
      <c r="AN1177" s="157">
        <v>0</v>
      </c>
      <c r="AO1177" s="192">
        <v>2.5299999999999998E-5</v>
      </c>
      <c r="AP1177" s="157">
        <v>0</v>
      </c>
      <c r="AQ1177" s="157">
        <v>0</v>
      </c>
      <c r="AR1177" s="157">
        <v>0</v>
      </c>
      <c r="AS1177" s="192">
        <v>4.5500000000000001E-5</v>
      </c>
      <c r="AT1177" s="157">
        <v>0</v>
      </c>
      <c r="AU1177" s="192">
        <v>5.1499999999999998E-5</v>
      </c>
      <c r="AV1177" s="192">
        <v>4.8999999999999998E-5</v>
      </c>
      <c r="AW1177" s="157">
        <v>0</v>
      </c>
      <c r="AX1177" s="157">
        <v>1.9851100000000001E-4</v>
      </c>
      <c r="AY1177" s="157">
        <v>0</v>
      </c>
      <c r="AZ1177" s="157">
        <v>0</v>
      </c>
      <c r="BA1177" s="157">
        <v>0</v>
      </c>
      <c r="BB1177" s="157">
        <v>0</v>
      </c>
      <c r="BC1177" s="157">
        <v>0</v>
      </c>
      <c r="BD1177" s="157">
        <v>0</v>
      </c>
      <c r="BE1177" s="157">
        <v>0</v>
      </c>
      <c r="BF1177" s="157">
        <v>0</v>
      </c>
      <c r="BG1177" s="192">
        <v>1.34E-5</v>
      </c>
      <c r="BH1177" s="157">
        <v>0</v>
      </c>
      <c r="BI1177" s="157">
        <v>0</v>
      </c>
      <c r="BJ1177" s="157">
        <v>0</v>
      </c>
      <c r="BK1177" s="157">
        <v>0</v>
      </c>
      <c r="BL1177" s="157">
        <v>0</v>
      </c>
      <c r="BM1177" s="157">
        <v>0</v>
      </c>
      <c r="BN1177" s="157">
        <v>0</v>
      </c>
      <c r="BO1177" s="157">
        <v>0</v>
      </c>
      <c r="BP1177" s="192">
        <v>2.6599999999999999E-5</v>
      </c>
      <c r="BQ1177" s="157">
        <v>0</v>
      </c>
      <c r="BR1177" s="157">
        <v>5.1797599999999996E-4</v>
      </c>
      <c r="BS1177" s="157">
        <v>0</v>
      </c>
      <c r="BT1177" s="157">
        <v>0</v>
      </c>
      <c r="BU1177" s="157">
        <v>0</v>
      </c>
      <c r="BV1177" s="157">
        <v>1.1406299999999999E-3</v>
      </c>
      <c r="BW1177" s="157">
        <v>0</v>
      </c>
      <c r="BX1177" s="157">
        <v>0</v>
      </c>
      <c r="BY1177" s="157">
        <v>3.626565E-3</v>
      </c>
      <c r="BZ1177" s="157">
        <v>2.7851709999999999E-3</v>
      </c>
      <c r="CA1177" s="157">
        <v>3.0959220000000001E-3</v>
      </c>
      <c r="CB1177" s="157">
        <v>2.6341860000000002E-3</v>
      </c>
      <c r="CC1177" s="157">
        <v>5.760243E-3</v>
      </c>
      <c r="CD1177" s="157">
        <v>9.7484970000000001E-3</v>
      </c>
      <c r="CE1177" s="157">
        <v>2.6771260000000002E-3</v>
      </c>
      <c r="CF1177" s="157">
        <v>2.8523160000000001E-3</v>
      </c>
      <c r="CG1177" s="157">
        <v>0</v>
      </c>
      <c r="CH1177" s="157">
        <v>0</v>
      </c>
      <c r="CI1177" s="192">
        <v>3.7700000000000002E-5</v>
      </c>
      <c r="CJ1177" s="157">
        <v>0</v>
      </c>
      <c r="CK1177" s="157">
        <v>0</v>
      </c>
      <c r="CL1177" s="157">
        <v>2.2156000000000001E-4</v>
      </c>
      <c r="CM1177" s="157">
        <v>0</v>
      </c>
      <c r="CN1177" s="157">
        <v>0</v>
      </c>
      <c r="CO1177" s="157">
        <v>0</v>
      </c>
      <c r="CP1177" s="157">
        <v>2.7498600000000001E-4</v>
      </c>
      <c r="CQ1177" s="157">
        <v>1.3217979999999999E-3</v>
      </c>
      <c r="CR1177" s="157">
        <v>9.4303400000000004E-4</v>
      </c>
      <c r="CS1177" s="157">
        <v>3.929498E-3</v>
      </c>
      <c r="CT1177" s="157">
        <v>4.8073489999999998E-3</v>
      </c>
      <c r="CU1177" s="157">
        <v>0</v>
      </c>
      <c r="CV1177" s="157">
        <v>0</v>
      </c>
      <c r="CW1177" s="157">
        <v>0</v>
      </c>
      <c r="CX1177" s="192">
        <v>2.2399999999999999E-5</v>
      </c>
      <c r="CY1177" s="157">
        <v>7.4581500000000004E-4</v>
      </c>
      <c r="CZ1177" s="157">
        <v>0</v>
      </c>
      <c r="DA1177" s="157">
        <v>0</v>
      </c>
      <c r="DB1177" s="157">
        <v>0</v>
      </c>
      <c r="DC1177" s="157">
        <v>0</v>
      </c>
      <c r="DD1177" s="192">
        <v>3.01E-5</v>
      </c>
      <c r="DE1177" s="192">
        <v>1.3200000000000001E-5</v>
      </c>
      <c r="DF1177" s="157">
        <v>0</v>
      </c>
      <c r="DG1177" s="157">
        <v>0</v>
      </c>
      <c r="DH1177" s="192">
        <v>6.7500000000000001E-5</v>
      </c>
      <c r="DI1177" s="157">
        <v>3.6298400000000001E-4</v>
      </c>
      <c r="DJ1177" s="157">
        <v>0</v>
      </c>
      <c r="DK1177" s="192">
        <v>5.1E-5</v>
      </c>
      <c r="DL1177" s="157">
        <v>0</v>
      </c>
      <c r="DM1177" s="157">
        <v>0</v>
      </c>
      <c r="DN1177" s="157">
        <v>0</v>
      </c>
      <c r="DO1177" s="157">
        <v>0</v>
      </c>
      <c r="DP1177" s="157">
        <v>0</v>
      </c>
      <c r="DQ1177" s="157">
        <v>0</v>
      </c>
      <c r="DR1177" s="157">
        <v>0</v>
      </c>
      <c r="DS1177" s="157">
        <v>0</v>
      </c>
      <c r="DT1177" s="157">
        <v>2.4559619999999999E-3</v>
      </c>
      <c r="DU1177" s="192">
        <v>6.1600000000000007E-5</v>
      </c>
      <c r="DV1177" s="157">
        <v>0</v>
      </c>
      <c r="DW1177" s="157">
        <v>0</v>
      </c>
      <c r="DX1177" s="157">
        <v>2.0125099999999999E-3</v>
      </c>
      <c r="DY1177" s="157">
        <v>3.0386718E-2</v>
      </c>
      <c r="DZ1177" s="157">
        <v>3.9979756999999998E-2</v>
      </c>
      <c r="EA1177" s="157">
        <v>9.5960499999999998E-4</v>
      </c>
      <c r="EB1177" s="157">
        <v>4.013661E-3</v>
      </c>
      <c r="EC1177" s="157">
        <v>0</v>
      </c>
      <c r="ED1177" s="157">
        <v>0</v>
      </c>
      <c r="EE1177" s="157">
        <v>0</v>
      </c>
      <c r="EF1177" s="157">
        <v>2.8553693000000002E-2</v>
      </c>
      <c r="EG1177" s="157">
        <v>4.3398476999999998E-2</v>
      </c>
      <c r="EH1177" s="157">
        <v>0</v>
      </c>
      <c r="EI1177" s="157">
        <v>5.0016416000000001E-2</v>
      </c>
      <c r="EJ1177" s="157">
        <v>2.3155252000000001E-2</v>
      </c>
      <c r="EK1177" s="157">
        <v>1.253318E-3</v>
      </c>
      <c r="EL1177" s="157">
        <v>2.3881703000000001E-2</v>
      </c>
      <c r="EM1177" s="157">
        <v>0</v>
      </c>
      <c r="EN1177" s="157">
        <v>0</v>
      </c>
      <c r="EO1177" s="157">
        <v>0</v>
      </c>
      <c r="EP1177" s="157">
        <v>0</v>
      </c>
      <c r="EQ1177" s="192">
        <v>8.8999999999999995E-6</v>
      </c>
      <c r="ER1177" s="157">
        <v>3.7213150000000002E-3</v>
      </c>
      <c r="ES1177" s="157">
        <v>0</v>
      </c>
      <c r="ET1177" s="157">
        <v>1.1162000000000001E-4</v>
      </c>
      <c r="EU1177" s="157">
        <v>0</v>
      </c>
      <c r="EV1177" s="157">
        <v>0</v>
      </c>
      <c r="EW1177" s="157">
        <v>1.09262E-4</v>
      </c>
      <c r="EX1177" s="192">
        <v>4.85E-5</v>
      </c>
      <c r="EY1177" s="157">
        <v>0</v>
      </c>
      <c r="EZ1177" s="157">
        <v>0</v>
      </c>
      <c r="FA1177" s="157">
        <v>0</v>
      </c>
      <c r="FB1177" s="157">
        <v>0</v>
      </c>
      <c r="FC1177" s="157">
        <v>0</v>
      </c>
      <c r="FD1177" s="157">
        <v>0</v>
      </c>
      <c r="FE1177" s="157">
        <v>0</v>
      </c>
      <c r="FF1177" s="157">
        <v>0</v>
      </c>
      <c r="FG1177" s="157">
        <v>0</v>
      </c>
      <c r="FH1177" s="192">
        <v>2.37E-5</v>
      </c>
      <c r="FI1177" s="192">
        <v>2.76E-5</v>
      </c>
      <c r="FJ1177" s="157">
        <v>0</v>
      </c>
      <c r="FK1177" s="157">
        <v>0</v>
      </c>
      <c r="FL1177" s="157">
        <v>9.3109869999999997E-3</v>
      </c>
      <c r="FM1177" s="157">
        <v>7.2761120000000004E-3</v>
      </c>
      <c r="FN1177" s="192">
        <v>1.7200000000000001E-5</v>
      </c>
      <c r="FO1177" s="157">
        <v>0</v>
      </c>
      <c r="FP1177" s="157">
        <v>0</v>
      </c>
      <c r="FQ1177" s="157">
        <v>4.6529839999999998E-3</v>
      </c>
      <c r="FR1177" s="157">
        <v>0</v>
      </c>
      <c r="FS1177" s="157">
        <v>0</v>
      </c>
      <c r="FT1177" s="157">
        <v>0</v>
      </c>
      <c r="FU1177" s="157">
        <v>0</v>
      </c>
      <c r="FV1177" s="157">
        <v>0</v>
      </c>
      <c r="FW1177" s="157">
        <v>0</v>
      </c>
      <c r="FX1177" s="157">
        <v>2.8147390000000001E-3</v>
      </c>
      <c r="FY1177" s="157">
        <v>0</v>
      </c>
      <c r="FZ1177" s="192">
        <v>9.0400000000000002E-5</v>
      </c>
      <c r="GA1177" s="157">
        <v>0</v>
      </c>
      <c r="GB1177" s="157">
        <v>0</v>
      </c>
      <c r="GC1177" s="157">
        <v>1.13263E-4</v>
      </c>
      <c r="GD1177" s="157">
        <v>3.7171980000000001E-3</v>
      </c>
      <c r="GE1177" s="157">
        <v>4.4280780000000002E-3</v>
      </c>
      <c r="GF1177" s="157">
        <v>0</v>
      </c>
      <c r="GG1177" s="157">
        <v>0</v>
      </c>
      <c r="GH1177" s="157">
        <v>0</v>
      </c>
      <c r="GI1177" s="157">
        <v>0</v>
      </c>
      <c r="GJ1177" s="157">
        <v>0</v>
      </c>
      <c r="GK1177" s="157">
        <v>0</v>
      </c>
      <c r="GL1177" s="157">
        <v>0</v>
      </c>
      <c r="GM1177" s="157">
        <v>8.0629699999999998E-4</v>
      </c>
      <c r="GN1177" s="192">
        <v>8.0699999999999996E-5</v>
      </c>
      <c r="GO1177" s="157">
        <v>0</v>
      </c>
      <c r="GP1177" s="157">
        <v>0</v>
      </c>
      <c r="GQ1177" s="157">
        <v>0</v>
      </c>
      <c r="GR1177" s="157">
        <v>0</v>
      </c>
      <c r="GS1177" s="157">
        <v>0.16371277200000001</v>
      </c>
      <c r="GT1177" s="157">
        <v>0</v>
      </c>
      <c r="GU1177" s="157">
        <v>0</v>
      </c>
      <c r="GV1177" s="157">
        <v>0</v>
      </c>
      <c r="GW1177" s="157">
        <v>0</v>
      </c>
      <c r="GX1177" s="157">
        <v>0</v>
      </c>
      <c r="GY1177" s="157">
        <v>0</v>
      </c>
      <c r="GZ1177" s="157">
        <v>0</v>
      </c>
      <c r="HA1177" s="157">
        <v>0</v>
      </c>
    </row>
    <row r="1178" spans="1:209" x14ac:dyDescent="0.2">
      <c r="A1178" s="157" t="s">
        <v>4987</v>
      </c>
      <c r="B1178" s="157">
        <v>0</v>
      </c>
      <c r="C1178" s="192">
        <v>1.15E-5</v>
      </c>
      <c r="D1178" s="157">
        <v>0</v>
      </c>
      <c r="E1178" s="157">
        <v>0</v>
      </c>
      <c r="F1178" s="157">
        <v>0</v>
      </c>
      <c r="G1178" s="157">
        <v>0</v>
      </c>
      <c r="H1178" s="157">
        <v>0</v>
      </c>
      <c r="I1178" s="192">
        <v>1.31E-5</v>
      </c>
      <c r="J1178" s="157">
        <v>0</v>
      </c>
      <c r="K1178" s="157">
        <v>0</v>
      </c>
      <c r="L1178" s="157">
        <v>0</v>
      </c>
      <c r="M1178" s="157">
        <v>0</v>
      </c>
      <c r="N1178" s="157">
        <v>0</v>
      </c>
      <c r="O1178" s="157">
        <v>0</v>
      </c>
      <c r="P1178" s="157">
        <v>0</v>
      </c>
      <c r="Q1178" s="157">
        <v>0</v>
      </c>
      <c r="R1178" s="157">
        <v>0</v>
      </c>
      <c r="S1178" s="192">
        <v>2.4000000000000001E-5</v>
      </c>
      <c r="T1178" s="157">
        <v>0</v>
      </c>
      <c r="U1178" s="157">
        <v>0</v>
      </c>
      <c r="V1178" s="157">
        <v>0</v>
      </c>
      <c r="W1178" s="157">
        <v>0</v>
      </c>
      <c r="X1178" s="157">
        <v>0</v>
      </c>
      <c r="Y1178" s="157">
        <v>0</v>
      </c>
      <c r="Z1178" s="192">
        <v>1.7600000000000001E-5</v>
      </c>
      <c r="AA1178" s="157">
        <v>0</v>
      </c>
      <c r="AB1178" s="192">
        <v>9.9799999999999993E-6</v>
      </c>
      <c r="AC1178" s="192">
        <v>1.9300000000000002E-5</v>
      </c>
      <c r="AD1178" s="157">
        <v>0</v>
      </c>
      <c r="AE1178" s="157">
        <v>0</v>
      </c>
      <c r="AF1178" s="157">
        <v>0</v>
      </c>
      <c r="AG1178" s="157">
        <v>0</v>
      </c>
      <c r="AH1178" s="157">
        <v>0</v>
      </c>
      <c r="AI1178" s="157">
        <v>0</v>
      </c>
      <c r="AJ1178" s="157">
        <v>0</v>
      </c>
      <c r="AK1178" s="157">
        <v>0</v>
      </c>
      <c r="AL1178" s="157">
        <v>0</v>
      </c>
      <c r="AM1178" s="157">
        <v>0</v>
      </c>
      <c r="AN1178" s="157">
        <v>0</v>
      </c>
      <c r="AO1178" s="157">
        <v>0</v>
      </c>
      <c r="AP1178" s="157">
        <v>0</v>
      </c>
      <c r="AQ1178" s="157">
        <v>0</v>
      </c>
      <c r="AR1178" s="157">
        <v>0</v>
      </c>
      <c r="AS1178" s="157">
        <v>0</v>
      </c>
      <c r="AT1178" s="157">
        <v>0</v>
      </c>
      <c r="AU1178" s="157">
        <v>0</v>
      </c>
      <c r="AV1178" s="192">
        <v>4.8999999999999998E-5</v>
      </c>
      <c r="AW1178" s="157">
        <v>0</v>
      </c>
      <c r="AX1178" s="157">
        <v>0</v>
      </c>
      <c r="AY1178" s="157">
        <v>0</v>
      </c>
      <c r="AZ1178" s="157">
        <v>0</v>
      </c>
      <c r="BA1178" s="157">
        <v>0</v>
      </c>
      <c r="BB1178" s="157">
        <v>0</v>
      </c>
      <c r="BC1178" s="157">
        <v>0</v>
      </c>
      <c r="BD1178" s="157">
        <v>0</v>
      </c>
      <c r="BE1178" s="192">
        <v>6.1699999999999995E-5</v>
      </c>
      <c r="BF1178" s="157">
        <v>0</v>
      </c>
      <c r="BG1178" s="157">
        <v>0</v>
      </c>
      <c r="BH1178" s="157">
        <v>0</v>
      </c>
      <c r="BI1178" s="157">
        <v>0</v>
      </c>
      <c r="BJ1178" s="157">
        <v>0</v>
      </c>
      <c r="BK1178" s="157">
        <v>0</v>
      </c>
      <c r="BL1178" s="157">
        <v>0</v>
      </c>
      <c r="BM1178" s="157">
        <v>0</v>
      </c>
      <c r="BN1178" s="157">
        <v>0</v>
      </c>
      <c r="BO1178" s="157">
        <v>0</v>
      </c>
      <c r="BP1178" s="157">
        <v>0</v>
      </c>
      <c r="BQ1178" s="157">
        <v>0</v>
      </c>
      <c r="BR1178" s="157">
        <v>0</v>
      </c>
      <c r="BS1178" s="157">
        <v>0</v>
      </c>
      <c r="BT1178" s="157">
        <v>0</v>
      </c>
      <c r="BU1178" s="157">
        <v>0</v>
      </c>
      <c r="BV1178" s="157">
        <v>0</v>
      </c>
      <c r="BW1178" s="157">
        <v>0</v>
      </c>
      <c r="BX1178" s="157">
        <v>1.19821E-4</v>
      </c>
      <c r="BY1178" s="157">
        <v>0</v>
      </c>
      <c r="BZ1178" s="157">
        <v>0</v>
      </c>
      <c r="CA1178" s="157">
        <v>0</v>
      </c>
      <c r="CB1178" s="157">
        <v>0</v>
      </c>
      <c r="CC1178" s="157">
        <v>0</v>
      </c>
      <c r="CD1178" s="157">
        <v>0</v>
      </c>
      <c r="CE1178" s="157">
        <v>0</v>
      </c>
      <c r="CF1178" s="157">
        <v>0</v>
      </c>
      <c r="CG1178" s="157">
        <v>0</v>
      </c>
      <c r="CH1178" s="157">
        <v>0</v>
      </c>
      <c r="CI1178" s="157">
        <v>0</v>
      </c>
      <c r="CJ1178" s="157">
        <v>0</v>
      </c>
      <c r="CK1178" s="157">
        <v>0</v>
      </c>
      <c r="CL1178" s="157">
        <v>0</v>
      </c>
      <c r="CM1178" s="157">
        <v>0</v>
      </c>
      <c r="CN1178" s="157">
        <v>0</v>
      </c>
      <c r="CO1178" s="157">
        <v>0</v>
      </c>
      <c r="CP1178" s="157">
        <v>0</v>
      </c>
      <c r="CQ1178" s="192">
        <v>1.2E-5</v>
      </c>
      <c r="CR1178" s="157">
        <v>0</v>
      </c>
      <c r="CS1178" s="157">
        <v>0</v>
      </c>
      <c r="CT1178" s="157">
        <v>0</v>
      </c>
      <c r="CU1178" s="157">
        <v>0</v>
      </c>
      <c r="CV1178" s="192">
        <v>2.9899999999999998E-5</v>
      </c>
      <c r="CW1178" s="192">
        <v>1.19E-5</v>
      </c>
      <c r="CX1178" s="192">
        <v>2.2399999999999999E-5</v>
      </c>
      <c r="CY1178" s="157">
        <v>0</v>
      </c>
      <c r="CZ1178" s="157">
        <v>0</v>
      </c>
      <c r="DA1178" s="157">
        <v>0</v>
      </c>
      <c r="DB1178" s="157">
        <v>0</v>
      </c>
      <c r="DC1178" s="157">
        <v>0</v>
      </c>
      <c r="DD1178" s="157">
        <v>0</v>
      </c>
      <c r="DE1178" s="157">
        <v>0</v>
      </c>
      <c r="DF1178" s="157">
        <v>0</v>
      </c>
      <c r="DG1178" s="157">
        <v>2.9411800000000001E-4</v>
      </c>
      <c r="DH1178" s="157">
        <v>0</v>
      </c>
      <c r="DI1178" s="192">
        <v>2.02E-5</v>
      </c>
      <c r="DJ1178" s="157">
        <v>0</v>
      </c>
      <c r="DK1178" s="192">
        <v>5.1E-5</v>
      </c>
      <c r="DL1178" s="157">
        <v>0</v>
      </c>
      <c r="DM1178" s="157">
        <v>0</v>
      </c>
      <c r="DN1178" s="157">
        <v>0</v>
      </c>
      <c r="DO1178" s="157">
        <v>0</v>
      </c>
      <c r="DP1178" s="192">
        <v>1.49E-5</v>
      </c>
      <c r="DQ1178" s="157">
        <v>0</v>
      </c>
      <c r="DR1178" s="157">
        <v>0</v>
      </c>
      <c r="DS1178" s="157">
        <v>0</v>
      </c>
      <c r="DT1178" s="157">
        <v>0</v>
      </c>
      <c r="DU1178" s="157">
        <v>0</v>
      </c>
      <c r="DV1178" s="157">
        <v>0</v>
      </c>
      <c r="DW1178" s="157">
        <v>0</v>
      </c>
      <c r="DX1178" s="157">
        <v>0</v>
      </c>
      <c r="DY1178" s="157">
        <v>0</v>
      </c>
      <c r="DZ1178" s="157">
        <v>0</v>
      </c>
      <c r="EA1178" s="157">
        <v>0</v>
      </c>
      <c r="EB1178" s="157">
        <v>0</v>
      </c>
      <c r="EC1178" s="157">
        <v>0</v>
      </c>
      <c r="ED1178" s="157">
        <v>0</v>
      </c>
      <c r="EE1178" s="157">
        <v>0</v>
      </c>
      <c r="EF1178" s="157">
        <v>0</v>
      </c>
      <c r="EG1178" s="157">
        <v>0</v>
      </c>
      <c r="EH1178" s="157">
        <v>0</v>
      </c>
      <c r="EI1178" s="157">
        <v>0</v>
      </c>
      <c r="EJ1178" s="157">
        <v>0</v>
      </c>
      <c r="EK1178" s="157">
        <v>0</v>
      </c>
      <c r="EL1178" s="157">
        <v>0</v>
      </c>
      <c r="EM1178" s="157">
        <v>0</v>
      </c>
      <c r="EN1178" s="157">
        <v>0</v>
      </c>
      <c r="EO1178" s="157">
        <v>0</v>
      </c>
      <c r="EP1178" s="157">
        <v>0</v>
      </c>
      <c r="EQ1178" s="192">
        <v>1.7799999999999999E-5</v>
      </c>
      <c r="ER1178" s="157">
        <v>0</v>
      </c>
      <c r="ES1178" s="157">
        <v>0</v>
      </c>
      <c r="ET1178" s="157">
        <v>0</v>
      </c>
      <c r="EU1178" s="157">
        <v>0</v>
      </c>
      <c r="EV1178" s="157">
        <v>0</v>
      </c>
      <c r="EW1178" s="157">
        <v>0</v>
      </c>
      <c r="EX1178" s="157">
        <v>0</v>
      </c>
      <c r="EY1178" s="157">
        <v>0</v>
      </c>
      <c r="EZ1178" s="157">
        <v>0</v>
      </c>
      <c r="FA1178" s="157">
        <v>0</v>
      </c>
      <c r="FB1178" s="157">
        <v>0</v>
      </c>
      <c r="FC1178" s="157">
        <v>0</v>
      </c>
      <c r="FD1178" s="157">
        <v>0</v>
      </c>
      <c r="FE1178" s="157">
        <v>0</v>
      </c>
      <c r="FF1178" s="157">
        <v>0</v>
      </c>
      <c r="FG1178" s="157">
        <v>0</v>
      </c>
      <c r="FH1178" s="157">
        <v>0</v>
      </c>
      <c r="FI1178" s="157">
        <v>0</v>
      </c>
      <c r="FJ1178" s="157">
        <v>0</v>
      </c>
      <c r="FK1178" s="157">
        <v>0</v>
      </c>
      <c r="FL1178" s="157">
        <v>0</v>
      </c>
      <c r="FM1178" s="157">
        <v>0</v>
      </c>
      <c r="FN1178" s="157">
        <v>0</v>
      </c>
      <c r="FO1178" s="157">
        <v>0</v>
      </c>
      <c r="FP1178" s="157">
        <v>0</v>
      </c>
      <c r="FQ1178" s="157">
        <v>0</v>
      </c>
      <c r="FR1178" s="157">
        <v>0</v>
      </c>
      <c r="FS1178" s="157">
        <v>0</v>
      </c>
      <c r="FT1178" s="157">
        <v>0</v>
      </c>
      <c r="FU1178" s="157">
        <v>0</v>
      </c>
      <c r="FV1178" s="157">
        <v>0</v>
      </c>
      <c r="FW1178" s="157">
        <v>0</v>
      </c>
      <c r="FX1178" s="157">
        <v>0</v>
      </c>
      <c r="FY1178" s="157">
        <v>0</v>
      </c>
      <c r="FZ1178" s="157">
        <v>0</v>
      </c>
      <c r="GA1178" s="157">
        <v>0</v>
      </c>
      <c r="GB1178" s="157">
        <v>0</v>
      </c>
      <c r="GC1178" s="157">
        <v>0</v>
      </c>
      <c r="GD1178" s="192">
        <v>3.68E-5</v>
      </c>
      <c r="GE1178" s="157">
        <v>0</v>
      </c>
      <c r="GF1178" s="157">
        <v>0</v>
      </c>
      <c r="GG1178" s="157">
        <v>0</v>
      </c>
      <c r="GH1178" s="192">
        <v>2.3300000000000001E-5</v>
      </c>
      <c r="GI1178" s="157">
        <v>0</v>
      </c>
      <c r="GJ1178" s="157">
        <v>0</v>
      </c>
      <c r="GK1178" s="157">
        <v>0</v>
      </c>
      <c r="GL1178" s="192">
        <v>3.3099999999999998E-5</v>
      </c>
      <c r="GM1178" s="157">
        <v>0</v>
      </c>
      <c r="GN1178" s="157">
        <v>0</v>
      </c>
      <c r="GO1178" s="157">
        <v>0</v>
      </c>
      <c r="GP1178" s="157">
        <v>0</v>
      </c>
      <c r="GQ1178" s="157">
        <v>0</v>
      </c>
      <c r="GR1178" s="157">
        <v>0</v>
      </c>
      <c r="GS1178" s="157">
        <v>0</v>
      </c>
      <c r="GT1178" s="157">
        <v>0</v>
      </c>
      <c r="GU1178" s="157">
        <v>0</v>
      </c>
      <c r="GV1178" s="157">
        <v>0</v>
      </c>
      <c r="GW1178" s="157">
        <v>0</v>
      </c>
      <c r="GX1178" s="157">
        <v>0</v>
      </c>
      <c r="GY1178" s="157">
        <v>0</v>
      </c>
      <c r="GZ1178" s="157">
        <v>0</v>
      </c>
      <c r="HA1178" s="157">
        <v>0</v>
      </c>
    </row>
    <row r="1179" spans="1:209" x14ac:dyDescent="0.2">
      <c r="A1179" s="157" t="s">
        <v>4988</v>
      </c>
      <c r="B1179" s="157">
        <v>0</v>
      </c>
      <c r="C1179" s="157">
        <v>0</v>
      </c>
      <c r="D1179" s="157">
        <v>0</v>
      </c>
      <c r="E1179" s="157">
        <v>0</v>
      </c>
      <c r="F1179" s="157">
        <v>0</v>
      </c>
      <c r="G1179" s="157">
        <v>0</v>
      </c>
      <c r="H1179" s="157">
        <v>0</v>
      </c>
      <c r="I1179" s="157">
        <v>0</v>
      </c>
      <c r="J1179" s="157">
        <v>0</v>
      </c>
      <c r="K1179" s="157">
        <v>0</v>
      </c>
      <c r="L1179" s="157">
        <v>0</v>
      </c>
      <c r="M1179" s="157">
        <v>0</v>
      </c>
      <c r="N1179" s="157">
        <v>0</v>
      </c>
      <c r="O1179" s="157">
        <v>0</v>
      </c>
      <c r="P1179" s="157">
        <v>0</v>
      </c>
      <c r="Q1179" s="157">
        <v>0</v>
      </c>
      <c r="R1179" s="157">
        <v>0</v>
      </c>
      <c r="S1179" s="192">
        <v>2.4000000000000001E-5</v>
      </c>
      <c r="T1179" s="192">
        <v>3.2299999999999999E-5</v>
      </c>
      <c r="U1179" s="157">
        <v>0</v>
      </c>
      <c r="V1179" s="157">
        <v>0</v>
      </c>
      <c r="W1179" s="157">
        <v>0</v>
      </c>
      <c r="X1179" s="157">
        <v>0</v>
      </c>
      <c r="Y1179" s="157">
        <v>0</v>
      </c>
      <c r="Z1179" s="157">
        <v>0</v>
      </c>
      <c r="AA1179" s="157">
        <v>0</v>
      </c>
      <c r="AB1179" s="157">
        <v>0</v>
      </c>
      <c r="AC1179" s="157">
        <v>0</v>
      </c>
      <c r="AD1179" s="157">
        <v>0</v>
      </c>
      <c r="AE1179" s="157">
        <v>0</v>
      </c>
      <c r="AF1179" s="157">
        <v>0</v>
      </c>
      <c r="AG1179" s="157">
        <v>0</v>
      </c>
      <c r="AH1179" s="157">
        <v>0</v>
      </c>
      <c r="AI1179" s="157">
        <v>0</v>
      </c>
      <c r="AJ1179" s="157">
        <v>0</v>
      </c>
      <c r="AK1179" s="157">
        <v>0</v>
      </c>
      <c r="AL1179" s="157">
        <v>0</v>
      </c>
      <c r="AM1179" s="157">
        <v>0</v>
      </c>
      <c r="AN1179" s="157">
        <v>0</v>
      </c>
      <c r="AO1179" s="157">
        <v>0</v>
      </c>
      <c r="AP1179" s="157">
        <v>0</v>
      </c>
      <c r="AQ1179" s="157">
        <v>0</v>
      </c>
      <c r="AR1179" s="157">
        <v>0</v>
      </c>
      <c r="AS1179" s="157">
        <v>0</v>
      </c>
      <c r="AT1179" s="157">
        <v>0</v>
      </c>
      <c r="AU1179" s="157">
        <v>0</v>
      </c>
      <c r="AV1179" s="157">
        <v>0</v>
      </c>
      <c r="AW1179" s="157">
        <v>0</v>
      </c>
      <c r="AX1179" s="157">
        <v>0</v>
      </c>
      <c r="AY1179" s="157">
        <v>0</v>
      </c>
      <c r="AZ1179" s="157">
        <v>0</v>
      </c>
      <c r="BA1179" s="157">
        <v>0</v>
      </c>
      <c r="BB1179" s="157">
        <v>0</v>
      </c>
      <c r="BC1179" s="157">
        <v>0</v>
      </c>
      <c r="BD1179" s="157">
        <v>0</v>
      </c>
      <c r="BE1179" s="157">
        <v>0</v>
      </c>
      <c r="BF1179" s="157">
        <v>0</v>
      </c>
      <c r="BG1179" s="157">
        <v>0</v>
      </c>
      <c r="BH1179" s="157">
        <v>0</v>
      </c>
      <c r="BI1179" s="157">
        <v>0</v>
      </c>
      <c r="BJ1179" s="157">
        <v>0</v>
      </c>
      <c r="BK1179" s="157">
        <v>0</v>
      </c>
      <c r="BL1179" s="157">
        <v>0</v>
      </c>
      <c r="BM1179" s="157">
        <v>0</v>
      </c>
      <c r="BN1179" s="157">
        <v>0</v>
      </c>
      <c r="BO1179" s="157">
        <v>0</v>
      </c>
      <c r="BP1179" s="157">
        <v>0</v>
      </c>
      <c r="BQ1179" s="157">
        <v>0</v>
      </c>
      <c r="BR1179" s="157">
        <v>0</v>
      </c>
      <c r="BS1179" s="157">
        <v>0</v>
      </c>
      <c r="BT1179" s="157">
        <v>0</v>
      </c>
      <c r="BU1179" s="157">
        <v>0</v>
      </c>
      <c r="BV1179" s="157">
        <v>0</v>
      </c>
      <c r="BW1179" s="157">
        <v>0</v>
      </c>
      <c r="BX1179" s="157">
        <v>0</v>
      </c>
      <c r="BY1179" s="157">
        <v>0</v>
      </c>
      <c r="BZ1179" s="157">
        <v>0</v>
      </c>
      <c r="CA1179" s="157">
        <v>0</v>
      </c>
      <c r="CB1179" s="157">
        <v>0</v>
      </c>
      <c r="CC1179" s="157">
        <v>0</v>
      </c>
      <c r="CD1179" s="157">
        <v>0</v>
      </c>
      <c r="CE1179" s="157">
        <v>0</v>
      </c>
      <c r="CF1179" s="157">
        <v>0</v>
      </c>
      <c r="CG1179" s="157">
        <v>0</v>
      </c>
      <c r="CH1179" s="157">
        <v>0</v>
      </c>
      <c r="CI1179" s="157">
        <v>0</v>
      </c>
      <c r="CJ1179" s="157">
        <v>0</v>
      </c>
      <c r="CK1179" s="157">
        <v>0</v>
      </c>
      <c r="CL1179" s="157">
        <v>0</v>
      </c>
      <c r="CM1179" s="157">
        <v>0</v>
      </c>
      <c r="CN1179" s="157">
        <v>0</v>
      </c>
      <c r="CO1179" s="157">
        <v>0</v>
      </c>
      <c r="CP1179" s="157">
        <v>0</v>
      </c>
      <c r="CQ1179" s="157">
        <v>0</v>
      </c>
      <c r="CR1179" s="157">
        <v>0</v>
      </c>
      <c r="CS1179" s="157">
        <v>0</v>
      </c>
      <c r="CT1179" s="157">
        <v>0</v>
      </c>
      <c r="CU1179" s="157">
        <v>0</v>
      </c>
      <c r="CV1179" s="157">
        <v>0</v>
      </c>
      <c r="CW1179" s="157">
        <v>0</v>
      </c>
      <c r="CX1179" s="157">
        <v>0</v>
      </c>
      <c r="CY1179" s="157">
        <v>0</v>
      </c>
      <c r="CZ1179" s="157">
        <v>0</v>
      </c>
      <c r="DA1179" s="157">
        <v>0</v>
      </c>
      <c r="DB1179" s="157">
        <v>0</v>
      </c>
      <c r="DC1179" s="157">
        <v>0</v>
      </c>
      <c r="DD1179" s="157">
        <v>0</v>
      </c>
      <c r="DE1179" s="157">
        <v>0</v>
      </c>
      <c r="DF1179" s="157">
        <v>0</v>
      </c>
      <c r="DG1179" s="157">
        <v>0</v>
      </c>
      <c r="DH1179" s="157">
        <v>0</v>
      </c>
      <c r="DI1179" s="157">
        <v>0</v>
      </c>
      <c r="DJ1179" s="157">
        <v>0</v>
      </c>
      <c r="DK1179" s="157">
        <v>0</v>
      </c>
      <c r="DL1179" s="157">
        <v>0</v>
      </c>
      <c r="DM1179" s="157">
        <v>0</v>
      </c>
      <c r="DN1179" s="157">
        <v>0</v>
      </c>
      <c r="DO1179" s="157">
        <v>0</v>
      </c>
      <c r="DP1179" s="157">
        <v>0</v>
      </c>
      <c r="DQ1179" s="157">
        <v>0</v>
      </c>
      <c r="DR1179" s="157">
        <v>0</v>
      </c>
      <c r="DS1179" s="157">
        <v>0</v>
      </c>
      <c r="DT1179" s="157">
        <v>0</v>
      </c>
      <c r="DU1179" s="157">
        <v>0</v>
      </c>
      <c r="DV1179" s="157">
        <v>0</v>
      </c>
      <c r="DW1179" s="157">
        <v>0</v>
      </c>
      <c r="DX1179" s="157">
        <v>0</v>
      </c>
      <c r="DY1179" s="157">
        <v>0</v>
      </c>
      <c r="DZ1179" s="157">
        <v>0</v>
      </c>
      <c r="EA1179" s="157">
        <v>0</v>
      </c>
      <c r="EB1179" s="157">
        <v>0</v>
      </c>
      <c r="EC1179" s="157">
        <v>0</v>
      </c>
      <c r="ED1179" s="157">
        <v>0</v>
      </c>
      <c r="EE1179" s="157">
        <v>0</v>
      </c>
      <c r="EF1179" s="157">
        <v>0</v>
      </c>
      <c r="EG1179" s="157">
        <v>0</v>
      </c>
      <c r="EH1179" s="157">
        <v>0</v>
      </c>
      <c r="EI1179" s="157">
        <v>0</v>
      </c>
      <c r="EJ1179" s="157">
        <v>0</v>
      </c>
      <c r="EK1179" s="157">
        <v>0</v>
      </c>
      <c r="EL1179" s="157">
        <v>0</v>
      </c>
      <c r="EM1179" s="157">
        <v>0</v>
      </c>
      <c r="EN1179" s="157">
        <v>0</v>
      </c>
      <c r="EO1179" s="157">
        <v>0</v>
      </c>
      <c r="EP1179" s="157">
        <v>0</v>
      </c>
      <c r="EQ1179" s="157">
        <v>0</v>
      </c>
      <c r="ER1179" s="157">
        <v>0</v>
      </c>
      <c r="ES1179" s="157">
        <v>0</v>
      </c>
      <c r="ET1179" s="157">
        <v>0</v>
      </c>
      <c r="EU1179" s="157">
        <v>0</v>
      </c>
      <c r="EV1179" s="157">
        <v>0</v>
      </c>
      <c r="EW1179" s="157">
        <v>0</v>
      </c>
      <c r="EX1179" s="157">
        <v>0</v>
      </c>
      <c r="EY1179" s="157">
        <v>0</v>
      </c>
      <c r="EZ1179" s="157">
        <v>0</v>
      </c>
      <c r="FA1179" s="157">
        <v>0</v>
      </c>
      <c r="FB1179" s="157">
        <v>0</v>
      </c>
      <c r="FC1179" s="157">
        <v>0</v>
      </c>
      <c r="FD1179" s="157">
        <v>0</v>
      </c>
      <c r="FE1179" s="157">
        <v>0</v>
      </c>
      <c r="FF1179" s="157">
        <v>0</v>
      </c>
      <c r="FG1179" s="157">
        <v>0</v>
      </c>
      <c r="FH1179" s="157">
        <v>0</v>
      </c>
      <c r="FI1179" s="157">
        <v>0</v>
      </c>
      <c r="FJ1179" s="157">
        <v>0</v>
      </c>
      <c r="FK1179" s="157">
        <v>0</v>
      </c>
      <c r="FL1179" s="157">
        <v>0</v>
      </c>
      <c r="FM1179" s="157">
        <v>0</v>
      </c>
      <c r="FN1179" s="157">
        <v>0</v>
      </c>
      <c r="FO1179" s="157">
        <v>0</v>
      </c>
      <c r="FP1179" s="157">
        <v>0</v>
      </c>
      <c r="FQ1179" s="157">
        <v>0</v>
      </c>
      <c r="FR1179" s="157">
        <v>0</v>
      </c>
      <c r="FS1179" s="157">
        <v>0</v>
      </c>
      <c r="FT1179" s="157">
        <v>0</v>
      </c>
      <c r="FU1179" s="157">
        <v>0</v>
      </c>
      <c r="FV1179" s="157">
        <v>0</v>
      </c>
      <c r="FW1179" s="157">
        <v>0</v>
      </c>
      <c r="FX1179" s="157">
        <v>0</v>
      </c>
      <c r="FY1179" s="157">
        <v>0</v>
      </c>
      <c r="FZ1179" s="157">
        <v>0</v>
      </c>
      <c r="GA1179" s="157">
        <v>0</v>
      </c>
      <c r="GB1179" s="157">
        <v>0</v>
      </c>
      <c r="GC1179" s="157">
        <v>0</v>
      </c>
      <c r="GD1179" s="157">
        <v>0</v>
      </c>
      <c r="GE1179" s="157">
        <v>0</v>
      </c>
      <c r="GF1179" s="157">
        <v>0</v>
      </c>
      <c r="GG1179" s="157">
        <v>0</v>
      </c>
      <c r="GH1179" s="157">
        <v>0</v>
      </c>
      <c r="GI1179" s="157">
        <v>0</v>
      </c>
      <c r="GJ1179" s="157">
        <v>0</v>
      </c>
      <c r="GK1179" s="157">
        <v>0</v>
      </c>
      <c r="GL1179" s="157">
        <v>0</v>
      </c>
      <c r="GM1179" s="157">
        <v>0</v>
      </c>
      <c r="GN1179" s="157">
        <v>0</v>
      </c>
      <c r="GO1179" s="157">
        <v>0</v>
      </c>
      <c r="GP1179" s="157">
        <v>0</v>
      </c>
      <c r="GQ1179" s="157">
        <v>0</v>
      </c>
      <c r="GR1179" s="157">
        <v>0</v>
      </c>
      <c r="GS1179" s="157">
        <v>1.8271499999999999E-4</v>
      </c>
      <c r="GT1179" s="157">
        <v>0</v>
      </c>
      <c r="GU1179" s="157">
        <v>0</v>
      </c>
      <c r="GV1179" s="157">
        <v>0</v>
      </c>
      <c r="GW1179" s="157">
        <v>0</v>
      </c>
      <c r="GX1179" s="157">
        <v>0</v>
      </c>
      <c r="GY1179" s="157">
        <v>0</v>
      </c>
      <c r="GZ1179" s="157">
        <v>0</v>
      </c>
      <c r="HA1179" s="157">
        <v>0</v>
      </c>
    </row>
    <row r="1180" spans="1:209" x14ac:dyDescent="0.2">
      <c r="A1180" s="157" t="s">
        <v>4989</v>
      </c>
      <c r="B1180" s="157">
        <v>0</v>
      </c>
      <c r="C1180" s="157">
        <v>0</v>
      </c>
      <c r="D1180" s="157">
        <v>0</v>
      </c>
      <c r="E1180" s="157">
        <v>0</v>
      </c>
      <c r="F1180" s="157">
        <v>0</v>
      </c>
      <c r="G1180" s="157">
        <v>0</v>
      </c>
      <c r="H1180" s="157">
        <v>0</v>
      </c>
      <c r="I1180" s="157">
        <v>0</v>
      </c>
      <c r="J1180" s="157">
        <v>0</v>
      </c>
      <c r="K1180" s="157">
        <v>0</v>
      </c>
      <c r="L1180" s="157">
        <v>0</v>
      </c>
      <c r="M1180" s="157">
        <v>0</v>
      </c>
      <c r="N1180" s="157">
        <v>0</v>
      </c>
      <c r="O1180" s="157">
        <v>0</v>
      </c>
      <c r="P1180" s="157">
        <v>0</v>
      </c>
      <c r="Q1180" s="192">
        <v>9.48E-5</v>
      </c>
      <c r="R1180" s="157">
        <v>0</v>
      </c>
      <c r="S1180" s="157">
        <v>0</v>
      </c>
      <c r="T1180" s="192">
        <v>3.2299999999999999E-5</v>
      </c>
      <c r="U1180" s="157">
        <v>0</v>
      </c>
      <c r="V1180" s="157">
        <v>0</v>
      </c>
      <c r="W1180" s="157">
        <v>0</v>
      </c>
      <c r="X1180" s="157">
        <v>0</v>
      </c>
      <c r="Y1180" s="157">
        <v>0</v>
      </c>
      <c r="Z1180" s="157">
        <v>0</v>
      </c>
      <c r="AA1180" s="157">
        <v>0</v>
      </c>
      <c r="AB1180" s="157">
        <v>0</v>
      </c>
      <c r="AC1180" s="157">
        <v>0</v>
      </c>
      <c r="AD1180" s="157">
        <v>0</v>
      </c>
      <c r="AE1180" s="157">
        <v>0</v>
      </c>
      <c r="AF1180" s="157">
        <v>0</v>
      </c>
      <c r="AG1180" s="157">
        <v>0</v>
      </c>
      <c r="AH1180" s="192">
        <v>6.1400000000000002E-5</v>
      </c>
      <c r="AI1180" s="157">
        <v>0</v>
      </c>
      <c r="AJ1180" s="157">
        <v>0</v>
      </c>
      <c r="AK1180" s="157">
        <v>0</v>
      </c>
      <c r="AL1180" s="157">
        <v>0</v>
      </c>
      <c r="AM1180" s="157">
        <v>0</v>
      </c>
      <c r="AN1180" s="157">
        <v>0</v>
      </c>
      <c r="AO1180" s="157">
        <v>0</v>
      </c>
      <c r="AP1180" s="157">
        <v>0</v>
      </c>
      <c r="AQ1180" s="157">
        <v>0</v>
      </c>
      <c r="AR1180" s="157">
        <v>0</v>
      </c>
      <c r="AS1180" s="157">
        <v>0</v>
      </c>
      <c r="AT1180" s="157">
        <v>0</v>
      </c>
      <c r="AU1180" s="157">
        <v>0</v>
      </c>
      <c r="AV1180" s="157">
        <v>0</v>
      </c>
      <c r="AW1180" s="157">
        <v>0</v>
      </c>
      <c r="AX1180" s="157">
        <v>0</v>
      </c>
      <c r="AY1180" s="157">
        <v>0</v>
      </c>
      <c r="AZ1180" s="157">
        <v>0</v>
      </c>
      <c r="BA1180" s="157">
        <v>0</v>
      </c>
      <c r="BB1180" s="157">
        <v>0</v>
      </c>
      <c r="BC1180" s="157">
        <v>0</v>
      </c>
      <c r="BD1180" s="157">
        <v>0</v>
      </c>
      <c r="BE1180" s="157">
        <v>0</v>
      </c>
      <c r="BF1180" s="157">
        <v>0</v>
      </c>
      <c r="BG1180" s="157">
        <v>0</v>
      </c>
      <c r="BH1180" s="157">
        <v>0</v>
      </c>
      <c r="BI1180" s="157">
        <v>0</v>
      </c>
      <c r="BJ1180" s="157">
        <v>0</v>
      </c>
      <c r="BK1180" s="157">
        <v>0</v>
      </c>
      <c r="BL1180" s="157">
        <v>0</v>
      </c>
      <c r="BM1180" s="157">
        <v>0</v>
      </c>
      <c r="BN1180" s="157">
        <v>0</v>
      </c>
      <c r="BO1180" s="157">
        <v>0</v>
      </c>
      <c r="BP1180" s="157">
        <v>0</v>
      </c>
      <c r="BQ1180" s="157">
        <v>0</v>
      </c>
      <c r="BR1180" s="192">
        <v>1.06E-5</v>
      </c>
      <c r="BS1180" s="157">
        <v>0</v>
      </c>
      <c r="BT1180" s="157">
        <v>0</v>
      </c>
      <c r="BU1180" s="157">
        <v>0</v>
      </c>
      <c r="BV1180" s="157">
        <v>0</v>
      </c>
      <c r="BW1180" s="157">
        <v>0</v>
      </c>
      <c r="BX1180" s="157">
        <v>0</v>
      </c>
      <c r="BY1180" s="157">
        <v>0</v>
      </c>
      <c r="BZ1180" s="157">
        <v>0</v>
      </c>
      <c r="CA1180" s="157">
        <v>2.3091100000000001E-4</v>
      </c>
      <c r="CB1180" s="192">
        <v>2.4199999999999999E-5</v>
      </c>
      <c r="CC1180" s="157">
        <v>0</v>
      </c>
      <c r="CD1180" s="157">
        <v>0</v>
      </c>
      <c r="CE1180" s="157">
        <v>0</v>
      </c>
      <c r="CF1180" s="192">
        <v>8.3100000000000001E-5</v>
      </c>
      <c r="CG1180" s="157">
        <v>0</v>
      </c>
      <c r="CH1180" s="157">
        <v>0</v>
      </c>
      <c r="CI1180" s="157">
        <v>0</v>
      </c>
      <c r="CJ1180" s="157">
        <v>0</v>
      </c>
      <c r="CK1180" s="157">
        <v>0</v>
      </c>
      <c r="CL1180" s="157">
        <v>0</v>
      </c>
      <c r="CM1180" s="157">
        <v>0</v>
      </c>
      <c r="CN1180" s="157">
        <v>0</v>
      </c>
      <c r="CO1180" s="157">
        <v>0</v>
      </c>
      <c r="CP1180" s="157">
        <v>0</v>
      </c>
      <c r="CQ1180" s="157">
        <v>0</v>
      </c>
      <c r="CR1180" s="157">
        <v>0</v>
      </c>
      <c r="CS1180" s="192">
        <v>7.2999999999999999E-5</v>
      </c>
      <c r="CT1180" s="157">
        <v>1.1899400000000001E-4</v>
      </c>
      <c r="CU1180" s="192">
        <v>3.9900000000000001E-5</v>
      </c>
      <c r="CV1180" s="157">
        <v>0</v>
      </c>
      <c r="CW1180" s="157">
        <v>0</v>
      </c>
      <c r="CX1180" s="157">
        <v>0</v>
      </c>
      <c r="CY1180" s="157">
        <v>0</v>
      </c>
      <c r="CZ1180" s="157">
        <v>0</v>
      </c>
      <c r="DA1180" s="157">
        <v>0</v>
      </c>
      <c r="DB1180" s="157">
        <v>0</v>
      </c>
      <c r="DC1180" s="157">
        <v>0</v>
      </c>
      <c r="DD1180" s="157">
        <v>0</v>
      </c>
      <c r="DE1180" s="157">
        <v>0</v>
      </c>
      <c r="DF1180" s="157">
        <v>0</v>
      </c>
      <c r="DG1180" s="157">
        <v>0</v>
      </c>
      <c r="DH1180" s="157">
        <v>0</v>
      </c>
      <c r="DI1180" s="157">
        <v>0</v>
      </c>
      <c r="DJ1180" s="157">
        <v>0</v>
      </c>
      <c r="DK1180" s="157">
        <v>0</v>
      </c>
      <c r="DL1180" s="157">
        <v>0</v>
      </c>
      <c r="DM1180" s="157">
        <v>0</v>
      </c>
      <c r="DN1180" s="192">
        <v>4.4100000000000001E-5</v>
      </c>
      <c r="DO1180" s="157">
        <v>0</v>
      </c>
      <c r="DP1180" s="157">
        <v>0</v>
      </c>
      <c r="DQ1180" s="157">
        <v>0</v>
      </c>
      <c r="DR1180" s="157">
        <v>0</v>
      </c>
      <c r="DS1180" s="157">
        <v>0</v>
      </c>
      <c r="DT1180" s="157">
        <v>0</v>
      </c>
      <c r="DU1180" s="157">
        <v>0</v>
      </c>
      <c r="DV1180" s="157">
        <v>0</v>
      </c>
      <c r="DW1180" s="157">
        <v>0</v>
      </c>
      <c r="DX1180" s="157">
        <v>0</v>
      </c>
      <c r="DY1180" s="157">
        <v>0</v>
      </c>
      <c r="DZ1180" s="157">
        <v>0</v>
      </c>
      <c r="EA1180" s="157">
        <v>1.3708599999999999E-4</v>
      </c>
      <c r="EB1180" s="192">
        <v>7.0400000000000004E-5</v>
      </c>
      <c r="EC1180" s="157">
        <v>0</v>
      </c>
      <c r="ED1180" s="157">
        <v>0</v>
      </c>
      <c r="EE1180" s="157">
        <v>0</v>
      </c>
      <c r="EF1180" s="157">
        <v>0</v>
      </c>
      <c r="EG1180" s="157">
        <v>0</v>
      </c>
      <c r="EH1180" s="157">
        <v>0</v>
      </c>
      <c r="EI1180" s="157">
        <v>0</v>
      </c>
      <c r="EJ1180" s="157">
        <v>0</v>
      </c>
      <c r="EK1180" s="157">
        <v>0</v>
      </c>
      <c r="EL1180" s="157">
        <v>0</v>
      </c>
      <c r="EM1180" s="157">
        <v>0</v>
      </c>
      <c r="EN1180" s="157">
        <v>0</v>
      </c>
      <c r="EO1180" s="157">
        <v>0</v>
      </c>
      <c r="EP1180" s="157">
        <v>0</v>
      </c>
      <c r="EQ1180" s="157">
        <v>0</v>
      </c>
      <c r="ER1180" s="157">
        <v>0</v>
      </c>
      <c r="ES1180" s="157">
        <v>0</v>
      </c>
      <c r="ET1180" s="157">
        <v>0</v>
      </c>
      <c r="EU1180" s="157">
        <v>0</v>
      </c>
      <c r="EV1180" s="157">
        <v>0</v>
      </c>
      <c r="EW1180" s="157">
        <v>0</v>
      </c>
      <c r="EX1180" s="157">
        <v>0</v>
      </c>
      <c r="EY1180" s="157">
        <v>0</v>
      </c>
      <c r="EZ1180" s="157">
        <v>0</v>
      </c>
      <c r="FA1180" s="157">
        <v>0</v>
      </c>
      <c r="FB1180" s="157">
        <v>0</v>
      </c>
      <c r="FC1180" s="157">
        <v>0</v>
      </c>
      <c r="FD1180" s="157">
        <v>0</v>
      </c>
      <c r="FE1180" s="157">
        <v>0</v>
      </c>
      <c r="FF1180" s="157">
        <v>0</v>
      </c>
      <c r="FG1180" s="157">
        <v>0</v>
      </c>
      <c r="FH1180" s="157">
        <v>0</v>
      </c>
      <c r="FI1180" s="157">
        <v>0</v>
      </c>
      <c r="FJ1180" s="157">
        <v>0</v>
      </c>
      <c r="FK1180" s="157">
        <v>0</v>
      </c>
      <c r="FL1180" s="157">
        <v>4.4949600000000002E-4</v>
      </c>
      <c r="FM1180" s="157">
        <v>0</v>
      </c>
      <c r="FN1180" s="157">
        <v>0</v>
      </c>
      <c r="FO1180" s="157">
        <v>0</v>
      </c>
      <c r="FP1180" s="157">
        <v>0</v>
      </c>
      <c r="FQ1180" s="157">
        <v>4.3866499999999998E-4</v>
      </c>
      <c r="FR1180" s="157">
        <v>0</v>
      </c>
      <c r="FS1180" s="157">
        <v>0</v>
      </c>
      <c r="FT1180" s="157">
        <v>0</v>
      </c>
      <c r="FU1180" s="157">
        <v>0</v>
      </c>
      <c r="FV1180" s="157">
        <v>0</v>
      </c>
      <c r="FW1180" s="157">
        <v>0</v>
      </c>
      <c r="FX1180" s="157">
        <v>0</v>
      </c>
      <c r="FY1180" s="157">
        <v>0</v>
      </c>
      <c r="FZ1180" s="157">
        <v>0</v>
      </c>
      <c r="GA1180" s="157">
        <v>0</v>
      </c>
      <c r="GB1180" s="157">
        <v>0</v>
      </c>
      <c r="GC1180" s="157">
        <v>0</v>
      </c>
      <c r="GD1180" s="157">
        <v>0</v>
      </c>
      <c r="GE1180" s="157">
        <v>0</v>
      </c>
      <c r="GF1180" s="157">
        <v>0</v>
      </c>
      <c r="GG1180" s="157">
        <v>0</v>
      </c>
      <c r="GH1180" s="157">
        <v>0</v>
      </c>
      <c r="GI1180" s="157">
        <v>0</v>
      </c>
      <c r="GJ1180" s="157">
        <v>0</v>
      </c>
      <c r="GK1180" s="157">
        <v>0</v>
      </c>
      <c r="GL1180" s="157">
        <v>0</v>
      </c>
      <c r="GM1180" s="157">
        <v>0</v>
      </c>
      <c r="GN1180" s="157">
        <v>0</v>
      </c>
      <c r="GO1180" s="157">
        <v>0</v>
      </c>
      <c r="GP1180" s="157">
        <v>0</v>
      </c>
      <c r="GQ1180" s="157">
        <v>0</v>
      </c>
      <c r="GR1180" s="157">
        <v>0</v>
      </c>
      <c r="GS1180" s="157">
        <v>0</v>
      </c>
      <c r="GT1180" s="157">
        <v>0</v>
      </c>
      <c r="GU1180" s="157">
        <v>0</v>
      </c>
      <c r="GV1180" s="157">
        <v>0</v>
      </c>
      <c r="GW1180" s="157">
        <v>0</v>
      </c>
      <c r="GX1180" s="157">
        <v>0</v>
      </c>
      <c r="GY1180" s="157">
        <v>0</v>
      </c>
      <c r="GZ1180" s="157">
        <v>0</v>
      </c>
      <c r="HA1180" s="157">
        <v>0</v>
      </c>
    </row>
    <row r="1181" spans="1:209" x14ac:dyDescent="0.2">
      <c r="A1181" s="157" t="s">
        <v>4990</v>
      </c>
      <c r="B1181" s="157">
        <v>0</v>
      </c>
      <c r="C1181" s="192">
        <v>5.7400000000000001E-6</v>
      </c>
      <c r="D1181" s="157">
        <v>0</v>
      </c>
      <c r="E1181" s="192">
        <v>2.3300000000000001E-5</v>
      </c>
      <c r="F1181" s="192">
        <v>1.3200000000000001E-5</v>
      </c>
      <c r="G1181" s="157">
        <v>0</v>
      </c>
      <c r="H1181" s="192">
        <v>3.15E-5</v>
      </c>
      <c r="I1181" s="192">
        <v>1.31E-5</v>
      </c>
      <c r="J1181" s="157">
        <v>0</v>
      </c>
      <c r="K1181" s="157">
        <v>0</v>
      </c>
      <c r="L1181" s="157">
        <v>0</v>
      </c>
      <c r="M1181" s="157">
        <v>0</v>
      </c>
      <c r="N1181" s="157">
        <v>0</v>
      </c>
      <c r="O1181" s="192">
        <v>5.4999999999999999E-6</v>
      </c>
      <c r="P1181" s="192">
        <v>2.65E-5</v>
      </c>
      <c r="Q1181" s="192">
        <v>3.1600000000000002E-5</v>
      </c>
      <c r="R1181" s="157">
        <v>0</v>
      </c>
      <c r="S1181" s="192">
        <v>4.7899999999999999E-5</v>
      </c>
      <c r="T1181" s="157">
        <v>0</v>
      </c>
      <c r="U1181" s="157">
        <v>0</v>
      </c>
      <c r="V1181" s="157">
        <v>0</v>
      </c>
      <c r="W1181" s="157">
        <v>0</v>
      </c>
      <c r="X1181" s="157">
        <v>0</v>
      </c>
      <c r="Y1181" s="157">
        <v>0</v>
      </c>
      <c r="Z1181" s="157">
        <v>0</v>
      </c>
      <c r="AA1181" s="157">
        <v>0</v>
      </c>
      <c r="AB1181" s="192">
        <v>2.0000000000000002E-5</v>
      </c>
      <c r="AC1181" s="157">
        <v>0</v>
      </c>
      <c r="AD1181" s="157">
        <v>0</v>
      </c>
      <c r="AE1181" s="192">
        <v>2.7800000000000001E-5</v>
      </c>
      <c r="AF1181" s="192">
        <v>1.5E-5</v>
      </c>
      <c r="AG1181" s="157">
        <v>0</v>
      </c>
      <c r="AH1181" s="157">
        <v>0</v>
      </c>
      <c r="AI1181" s="192">
        <v>3.8699999999999999E-5</v>
      </c>
      <c r="AJ1181" s="157">
        <v>0</v>
      </c>
      <c r="AK1181" s="157">
        <v>0</v>
      </c>
      <c r="AL1181" s="157">
        <v>0</v>
      </c>
      <c r="AM1181" s="192">
        <v>2.0699999999999998E-5</v>
      </c>
      <c r="AN1181" s="157">
        <v>0</v>
      </c>
      <c r="AO1181" s="157">
        <v>0</v>
      </c>
      <c r="AP1181" s="157">
        <v>0</v>
      </c>
      <c r="AQ1181" s="157">
        <v>0</v>
      </c>
      <c r="AR1181" s="157">
        <v>0</v>
      </c>
      <c r="AS1181" s="157">
        <v>0</v>
      </c>
      <c r="AT1181" s="192">
        <v>1.0699999999999999E-5</v>
      </c>
      <c r="AU1181" s="157">
        <v>0</v>
      </c>
      <c r="AV1181" s="157">
        <v>0</v>
      </c>
      <c r="AW1181" s="157">
        <v>0</v>
      </c>
      <c r="AX1181" s="157">
        <v>0</v>
      </c>
      <c r="AY1181" s="157">
        <v>0</v>
      </c>
      <c r="AZ1181" s="157">
        <v>0</v>
      </c>
      <c r="BA1181" s="192">
        <v>7.2200000000000007E-5</v>
      </c>
      <c r="BB1181" s="157">
        <v>0</v>
      </c>
      <c r="BC1181" s="157">
        <v>0</v>
      </c>
      <c r="BD1181" s="157">
        <v>0</v>
      </c>
      <c r="BE1181" s="157">
        <v>0</v>
      </c>
      <c r="BF1181" s="192">
        <v>3.8099999999999998E-5</v>
      </c>
      <c r="BG1181" s="157">
        <v>0</v>
      </c>
      <c r="BH1181" s="157">
        <v>0</v>
      </c>
      <c r="BI1181" s="157">
        <v>0</v>
      </c>
      <c r="BJ1181" s="157">
        <v>0</v>
      </c>
      <c r="BK1181" s="157">
        <v>0</v>
      </c>
      <c r="BL1181" s="157">
        <v>0</v>
      </c>
      <c r="BM1181" s="157">
        <v>0</v>
      </c>
      <c r="BN1181" s="192">
        <v>4.32E-5</v>
      </c>
      <c r="BO1181" s="157">
        <v>0</v>
      </c>
      <c r="BP1181" s="157">
        <v>0</v>
      </c>
      <c r="BQ1181" s="157">
        <v>0</v>
      </c>
      <c r="BR1181" s="157">
        <v>0</v>
      </c>
      <c r="BS1181" s="157">
        <v>0</v>
      </c>
      <c r="BT1181" s="157">
        <v>0</v>
      </c>
      <c r="BU1181" s="157">
        <v>0</v>
      </c>
      <c r="BV1181" s="157">
        <v>0</v>
      </c>
      <c r="BW1181" s="157">
        <v>0</v>
      </c>
      <c r="BX1181" s="157">
        <v>0</v>
      </c>
      <c r="BY1181" s="157">
        <v>0</v>
      </c>
      <c r="BZ1181" s="157">
        <v>0</v>
      </c>
      <c r="CA1181" s="157">
        <v>0</v>
      </c>
      <c r="CB1181" s="157">
        <v>0</v>
      </c>
      <c r="CC1181" s="192">
        <v>1.8099999999999999E-5</v>
      </c>
      <c r="CD1181" s="157">
        <v>0</v>
      </c>
      <c r="CE1181" s="157">
        <v>0</v>
      </c>
      <c r="CF1181" s="192">
        <v>2.7699999999999999E-5</v>
      </c>
      <c r="CG1181" s="157">
        <v>0</v>
      </c>
      <c r="CH1181" s="157">
        <v>0</v>
      </c>
      <c r="CI1181" s="157">
        <v>0</v>
      </c>
      <c r="CJ1181" s="157">
        <v>0</v>
      </c>
      <c r="CK1181" s="157">
        <v>0</v>
      </c>
      <c r="CL1181" s="157">
        <v>0</v>
      </c>
      <c r="CM1181" s="157">
        <v>0</v>
      </c>
      <c r="CN1181" s="157">
        <v>0</v>
      </c>
      <c r="CO1181" s="157">
        <v>0</v>
      </c>
      <c r="CP1181" s="157">
        <v>0</v>
      </c>
      <c r="CQ1181" s="157">
        <v>0</v>
      </c>
      <c r="CR1181" s="157">
        <v>0</v>
      </c>
      <c r="CS1181" s="157">
        <v>0</v>
      </c>
      <c r="CT1181" s="157">
        <v>0</v>
      </c>
      <c r="CU1181" s="157">
        <v>0</v>
      </c>
      <c r="CV1181" s="192">
        <v>2.9899999999999998E-5</v>
      </c>
      <c r="CW1181" s="157">
        <v>0</v>
      </c>
      <c r="CX1181" s="192">
        <v>4.4799999999999998E-5</v>
      </c>
      <c r="CY1181" s="157">
        <v>0</v>
      </c>
      <c r="CZ1181" s="192">
        <v>3.8099999999999998E-5</v>
      </c>
      <c r="DA1181" s="192">
        <v>3.7400000000000001E-5</v>
      </c>
      <c r="DB1181" s="157">
        <v>0</v>
      </c>
      <c r="DC1181" s="192">
        <v>4.07E-5</v>
      </c>
      <c r="DD1181" s="157">
        <v>0</v>
      </c>
      <c r="DE1181" s="157">
        <v>0</v>
      </c>
      <c r="DF1181" s="157">
        <v>0</v>
      </c>
      <c r="DG1181" s="157">
        <v>0</v>
      </c>
      <c r="DH1181" s="157">
        <v>0</v>
      </c>
      <c r="DI1181" s="192">
        <v>2.02E-5</v>
      </c>
      <c r="DJ1181" s="157">
        <v>0</v>
      </c>
      <c r="DK1181" s="157">
        <v>0</v>
      </c>
      <c r="DL1181" s="192">
        <v>6.0000000000000002E-5</v>
      </c>
      <c r="DM1181" s="157">
        <v>1.13323E-4</v>
      </c>
      <c r="DN1181" s="157">
        <v>0</v>
      </c>
      <c r="DO1181" s="157">
        <v>0</v>
      </c>
      <c r="DP1181" s="157">
        <v>0</v>
      </c>
      <c r="DQ1181" s="192">
        <v>3.9400000000000002E-5</v>
      </c>
      <c r="DR1181" s="157">
        <v>0</v>
      </c>
      <c r="DS1181" s="157">
        <v>0</v>
      </c>
      <c r="DT1181" s="157">
        <v>0</v>
      </c>
      <c r="DU1181" s="157">
        <v>0</v>
      </c>
      <c r="DV1181" s="157">
        <v>0</v>
      </c>
      <c r="DW1181" s="157">
        <v>0</v>
      </c>
      <c r="DX1181" s="157">
        <v>0</v>
      </c>
      <c r="DY1181" s="157">
        <v>0</v>
      </c>
      <c r="DZ1181" s="157">
        <v>0</v>
      </c>
      <c r="EA1181" s="157">
        <v>2.2847699999999999E-4</v>
      </c>
      <c r="EB1181" s="157">
        <v>0</v>
      </c>
      <c r="EC1181" s="157">
        <v>0</v>
      </c>
      <c r="ED1181" s="157">
        <v>0</v>
      </c>
      <c r="EE1181" s="157">
        <v>0</v>
      </c>
      <c r="EF1181" s="157">
        <v>0</v>
      </c>
      <c r="EG1181" s="157">
        <v>0</v>
      </c>
      <c r="EH1181" s="157">
        <v>0</v>
      </c>
      <c r="EI1181" s="192">
        <v>1.13E-5</v>
      </c>
      <c r="EJ1181" s="192">
        <v>3.9900000000000001E-5</v>
      </c>
      <c r="EK1181" s="157">
        <v>0</v>
      </c>
      <c r="EL1181" s="157">
        <v>0</v>
      </c>
      <c r="EM1181" s="192">
        <v>1.5299999999999999E-5</v>
      </c>
      <c r="EN1181" s="192">
        <v>2.6599999999999999E-5</v>
      </c>
      <c r="EO1181" s="157">
        <v>0</v>
      </c>
      <c r="EP1181" s="157">
        <v>0</v>
      </c>
      <c r="EQ1181" s="192">
        <v>8.8999999999999995E-6</v>
      </c>
      <c r="ER1181" s="157">
        <v>0</v>
      </c>
      <c r="ES1181" s="157">
        <v>0</v>
      </c>
      <c r="ET1181" s="157">
        <v>0</v>
      </c>
      <c r="EU1181" s="157">
        <v>0</v>
      </c>
      <c r="EV1181" s="157">
        <v>1.0163200000000001E-4</v>
      </c>
      <c r="EW1181" s="192">
        <v>1.8199999999999999E-5</v>
      </c>
      <c r="EX1181" s="157">
        <v>0</v>
      </c>
      <c r="EY1181" s="157">
        <v>0</v>
      </c>
      <c r="EZ1181" s="157">
        <v>0</v>
      </c>
      <c r="FA1181" s="157">
        <v>0</v>
      </c>
      <c r="FB1181" s="157">
        <v>0</v>
      </c>
      <c r="FC1181" s="157">
        <v>0</v>
      </c>
      <c r="FD1181" s="157">
        <v>0</v>
      </c>
      <c r="FE1181" s="157">
        <v>0</v>
      </c>
      <c r="FF1181" s="157">
        <v>0</v>
      </c>
      <c r="FG1181" s="157">
        <v>0</v>
      </c>
      <c r="FH1181" s="157">
        <v>0</v>
      </c>
      <c r="FI1181" s="157">
        <v>0</v>
      </c>
      <c r="FJ1181" s="157">
        <v>0</v>
      </c>
      <c r="FK1181" s="157">
        <v>0</v>
      </c>
      <c r="FL1181" s="157">
        <v>0</v>
      </c>
      <c r="FM1181" s="157">
        <v>0</v>
      </c>
      <c r="FN1181" s="157">
        <v>3.9602600000000001E-4</v>
      </c>
      <c r="FO1181" s="157">
        <v>0</v>
      </c>
      <c r="FP1181" s="157">
        <v>0</v>
      </c>
      <c r="FQ1181" s="192">
        <v>3.1300000000000002E-5</v>
      </c>
      <c r="FR1181" s="157">
        <v>0</v>
      </c>
      <c r="FS1181" s="157">
        <v>0</v>
      </c>
      <c r="FT1181" s="157">
        <v>0</v>
      </c>
      <c r="FU1181" s="157">
        <v>0</v>
      </c>
      <c r="FV1181" s="157">
        <v>0</v>
      </c>
      <c r="FW1181" s="157">
        <v>0</v>
      </c>
      <c r="FX1181" s="157">
        <v>0</v>
      </c>
      <c r="FY1181" s="192">
        <v>2.72E-5</v>
      </c>
      <c r="FZ1181" s="157">
        <v>0</v>
      </c>
      <c r="GA1181" s="157">
        <v>0</v>
      </c>
      <c r="GB1181" s="157">
        <v>0</v>
      </c>
      <c r="GC1181" s="157">
        <v>0</v>
      </c>
      <c r="GD1181" s="157">
        <v>0</v>
      </c>
      <c r="GE1181" s="157">
        <v>0</v>
      </c>
      <c r="GF1181" s="157">
        <v>0</v>
      </c>
      <c r="GG1181" s="157">
        <v>0</v>
      </c>
      <c r="GH1181" s="157">
        <v>0</v>
      </c>
      <c r="GI1181" s="192">
        <v>5.1499999999999998E-5</v>
      </c>
      <c r="GJ1181" s="157">
        <v>0</v>
      </c>
      <c r="GK1181" s="157">
        <v>0</v>
      </c>
      <c r="GL1181" s="157">
        <v>0</v>
      </c>
      <c r="GM1181" s="157">
        <v>0</v>
      </c>
      <c r="GN1181" s="157">
        <v>0</v>
      </c>
      <c r="GO1181" s="157">
        <v>0</v>
      </c>
      <c r="GP1181" s="157">
        <v>0</v>
      </c>
      <c r="GQ1181" s="192">
        <v>2.0599999999999999E-5</v>
      </c>
      <c r="GR1181" s="157">
        <v>0</v>
      </c>
      <c r="GS1181" s="157">
        <v>0</v>
      </c>
      <c r="GT1181" s="157">
        <v>0</v>
      </c>
      <c r="GU1181" s="157">
        <v>0</v>
      </c>
      <c r="GV1181" s="157">
        <v>3.1240199999999998E-4</v>
      </c>
      <c r="GW1181" s="157">
        <v>0</v>
      </c>
      <c r="GX1181" s="157">
        <v>0</v>
      </c>
      <c r="GY1181" s="157">
        <v>0</v>
      </c>
      <c r="GZ1181" s="157">
        <v>0</v>
      </c>
      <c r="HA1181" s="157">
        <v>0</v>
      </c>
    </row>
    <row r="1182" spans="1:209" x14ac:dyDescent="0.2">
      <c r="A1182" s="157" t="s">
        <v>4991</v>
      </c>
      <c r="B1182" s="157">
        <v>0</v>
      </c>
      <c r="C1182" s="157">
        <v>0</v>
      </c>
      <c r="D1182" s="192">
        <v>1.0200000000000001E-5</v>
      </c>
      <c r="E1182" s="157">
        <v>0</v>
      </c>
      <c r="F1182" s="157">
        <v>0</v>
      </c>
      <c r="G1182" s="192">
        <v>2.8500000000000002E-5</v>
      </c>
      <c r="H1182" s="157">
        <v>0</v>
      </c>
      <c r="I1182" s="157">
        <v>4.9900900000000002E-4</v>
      </c>
      <c r="J1182" s="157">
        <v>0</v>
      </c>
      <c r="K1182" s="157">
        <v>1.6075400000000001E-4</v>
      </c>
      <c r="L1182" s="157">
        <v>0</v>
      </c>
      <c r="M1182" s="157">
        <v>0</v>
      </c>
      <c r="N1182" s="157">
        <v>0</v>
      </c>
      <c r="O1182" s="157">
        <v>0</v>
      </c>
      <c r="P1182" s="157">
        <v>0</v>
      </c>
      <c r="Q1182" s="192">
        <v>3.1600000000000002E-5</v>
      </c>
      <c r="R1182" s="157">
        <v>0</v>
      </c>
      <c r="S1182" s="157">
        <v>1.1264230000000001E-3</v>
      </c>
      <c r="T1182" s="157">
        <v>4.5259100000000002E-4</v>
      </c>
      <c r="U1182" s="157">
        <v>1.7646400000000001E-4</v>
      </c>
      <c r="V1182" s="192">
        <v>2.0299999999999999E-5</v>
      </c>
      <c r="W1182" s="157">
        <v>0</v>
      </c>
      <c r="X1182" s="157">
        <v>7.3014900000000003E-4</v>
      </c>
      <c r="Y1182" s="157">
        <v>0</v>
      </c>
      <c r="Z1182" s="157">
        <v>0</v>
      </c>
      <c r="AA1182" s="157">
        <v>0</v>
      </c>
      <c r="AB1182" s="192">
        <v>2.9899999999999998E-5</v>
      </c>
      <c r="AC1182" s="157">
        <v>0</v>
      </c>
      <c r="AD1182" s="157">
        <v>0</v>
      </c>
      <c r="AE1182" s="157">
        <v>0</v>
      </c>
      <c r="AF1182" s="157">
        <v>0</v>
      </c>
      <c r="AG1182" s="157">
        <v>0</v>
      </c>
      <c r="AH1182" s="157">
        <v>0</v>
      </c>
      <c r="AI1182" s="157">
        <v>0</v>
      </c>
      <c r="AJ1182" s="192">
        <v>3.5500000000000002E-5</v>
      </c>
      <c r="AK1182" s="157">
        <v>2.3284E-4</v>
      </c>
      <c r="AL1182" s="157">
        <v>0</v>
      </c>
      <c r="AM1182" s="157">
        <v>0</v>
      </c>
      <c r="AN1182" s="157">
        <v>0</v>
      </c>
      <c r="AO1182" s="157">
        <v>0</v>
      </c>
      <c r="AP1182" s="157">
        <v>0</v>
      </c>
      <c r="AQ1182" s="157">
        <v>0</v>
      </c>
      <c r="AR1182" s="157">
        <v>0</v>
      </c>
      <c r="AS1182" s="157">
        <v>0</v>
      </c>
      <c r="AT1182" s="192">
        <v>2.1500000000000001E-5</v>
      </c>
      <c r="AU1182" s="157">
        <v>0</v>
      </c>
      <c r="AV1182" s="157">
        <v>0</v>
      </c>
      <c r="AW1182" s="157">
        <v>0</v>
      </c>
      <c r="AX1182" s="157">
        <v>0</v>
      </c>
      <c r="AY1182" s="157">
        <v>0</v>
      </c>
      <c r="AZ1182" s="157">
        <v>0</v>
      </c>
      <c r="BA1182" s="157">
        <v>0</v>
      </c>
      <c r="BB1182" s="157">
        <v>0</v>
      </c>
      <c r="BC1182" s="157">
        <v>0</v>
      </c>
      <c r="BD1182" s="157">
        <v>0</v>
      </c>
      <c r="BE1182" s="192">
        <v>6.1699999999999995E-5</v>
      </c>
      <c r="BF1182" s="157">
        <v>0</v>
      </c>
      <c r="BG1182" s="192">
        <v>4.0299999999999997E-5</v>
      </c>
      <c r="BH1182" s="157">
        <v>0</v>
      </c>
      <c r="BI1182" s="192">
        <v>9.0299999999999999E-5</v>
      </c>
      <c r="BJ1182" s="192">
        <v>1.88E-5</v>
      </c>
      <c r="BK1182" s="157">
        <v>0</v>
      </c>
      <c r="BL1182" s="157">
        <v>0</v>
      </c>
      <c r="BM1182" s="157">
        <v>0</v>
      </c>
      <c r="BN1182" s="157">
        <v>0</v>
      </c>
      <c r="BO1182" s="157">
        <v>2.8916499999999997E-4</v>
      </c>
      <c r="BP1182" s="157">
        <v>0</v>
      </c>
      <c r="BQ1182" s="157">
        <v>0</v>
      </c>
      <c r="BR1182" s="192">
        <v>3.1699999999999998E-5</v>
      </c>
      <c r="BS1182" s="157">
        <v>0</v>
      </c>
      <c r="BT1182" s="157">
        <v>4.63177E-4</v>
      </c>
      <c r="BU1182" s="157">
        <v>0</v>
      </c>
      <c r="BV1182" s="157">
        <v>0</v>
      </c>
      <c r="BW1182" s="157">
        <v>0</v>
      </c>
      <c r="BX1182" s="192">
        <v>2.4000000000000001E-5</v>
      </c>
      <c r="BY1182" s="157">
        <v>0</v>
      </c>
      <c r="BZ1182" s="157">
        <v>1.2378500000000001E-4</v>
      </c>
      <c r="CA1182" s="192">
        <v>8.5499999999999995E-6</v>
      </c>
      <c r="CB1182" s="157">
        <v>0</v>
      </c>
      <c r="CC1182" s="157">
        <v>0</v>
      </c>
      <c r="CD1182" s="157">
        <v>0</v>
      </c>
      <c r="CE1182" s="157">
        <v>0</v>
      </c>
      <c r="CF1182" s="157">
        <v>0</v>
      </c>
      <c r="CG1182" s="157">
        <v>0</v>
      </c>
      <c r="CH1182" s="157">
        <v>0</v>
      </c>
      <c r="CI1182" s="157">
        <v>0</v>
      </c>
      <c r="CJ1182" s="157">
        <v>0</v>
      </c>
      <c r="CK1182" s="157">
        <v>0</v>
      </c>
      <c r="CL1182" s="157">
        <v>0</v>
      </c>
      <c r="CM1182" s="157">
        <v>0</v>
      </c>
      <c r="CN1182" s="192">
        <v>1.3200000000000001E-5</v>
      </c>
      <c r="CO1182" s="192">
        <v>1.26E-5</v>
      </c>
      <c r="CP1182" s="157">
        <v>0</v>
      </c>
      <c r="CQ1182" s="192">
        <v>1.2E-5</v>
      </c>
      <c r="CR1182" s="192">
        <v>1.7499999999999998E-5</v>
      </c>
      <c r="CS1182" s="192">
        <v>1.04E-5</v>
      </c>
      <c r="CT1182" s="192">
        <v>7.1400000000000001E-5</v>
      </c>
      <c r="CU1182" s="157">
        <v>0</v>
      </c>
      <c r="CV1182" s="157">
        <v>0</v>
      </c>
      <c r="CW1182" s="157">
        <v>0</v>
      </c>
      <c r="CX1182" s="157">
        <v>0</v>
      </c>
      <c r="CY1182" s="192">
        <v>5.52E-5</v>
      </c>
      <c r="CZ1182" s="157">
        <v>0</v>
      </c>
      <c r="DA1182" s="192">
        <v>9.9699999999999998E-5</v>
      </c>
      <c r="DB1182" s="192">
        <v>3.3200000000000001E-5</v>
      </c>
      <c r="DC1182" s="192">
        <v>8.14E-5</v>
      </c>
      <c r="DD1182" s="157">
        <v>0</v>
      </c>
      <c r="DE1182" s="157">
        <v>0</v>
      </c>
      <c r="DF1182" s="157">
        <v>0</v>
      </c>
      <c r="DG1182" s="157">
        <v>0</v>
      </c>
      <c r="DH1182" s="157">
        <v>0</v>
      </c>
      <c r="DI1182" s="157">
        <v>0</v>
      </c>
      <c r="DJ1182" s="157">
        <v>0</v>
      </c>
      <c r="DK1182" s="157">
        <v>0</v>
      </c>
      <c r="DL1182" s="157">
        <v>0</v>
      </c>
      <c r="DM1182" s="192">
        <v>3.7799999999999997E-5</v>
      </c>
      <c r="DN1182" s="157">
        <v>0</v>
      </c>
      <c r="DO1182" s="157">
        <v>0</v>
      </c>
      <c r="DP1182" s="192">
        <v>1.49E-5</v>
      </c>
      <c r="DQ1182" s="157">
        <v>0</v>
      </c>
      <c r="DR1182" s="157">
        <v>0</v>
      </c>
      <c r="DS1182" s="157">
        <v>1.36246E-4</v>
      </c>
      <c r="DT1182" s="157">
        <v>0</v>
      </c>
      <c r="DU1182" s="157">
        <v>0</v>
      </c>
      <c r="DV1182" s="157">
        <v>0</v>
      </c>
      <c r="DW1182" s="157">
        <v>0</v>
      </c>
      <c r="DX1182" s="157">
        <v>0</v>
      </c>
      <c r="DY1182" s="157">
        <v>0</v>
      </c>
      <c r="DZ1182" s="157">
        <v>3.1629599999999998E-4</v>
      </c>
      <c r="EA1182" s="157">
        <v>0</v>
      </c>
      <c r="EB1182" s="157">
        <v>2.4645299999999999E-4</v>
      </c>
      <c r="EC1182" s="157">
        <v>0</v>
      </c>
      <c r="ED1182" s="157">
        <v>0</v>
      </c>
      <c r="EE1182" s="192">
        <v>5.3199999999999999E-5</v>
      </c>
      <c r="EF1182" s="157">
        <v>1.63351E-4</v>
      </c>
      <c r="EG1182" s="157">
        <v>0</v>
      </c>
      <c r="EH1182" s="157">
        <v>0</v>
      </c>
      <c r="EI1182" s="157">
        <v>0</v>
      </c>
      <c r="EJ1182" s="157">
        <v>0</v>
      </c>
      <c r="EK1182" s="192">
        <v>7.3700000000000002E-5</v>
      </c>
      <c r="EL1182" s="192">
        <v>6.7399999999999998E-5</v>
      </c>
      <c r="EM1182" s="157">
        <v>0</v>
      </c>
      <c r="EN1182" s="192">
        <v>7.9800000000000002E-5</v>
      </c>
      <c r="EO1182" s="157">
        <v>0</v>
      </c>
      <c r="EP1182" s="192">
        <v>1.77E-5</v>
      </c>
      <c r="EQ1182" s="157">
        <v>0</v>
      </c>
      <c r="ER1182" s="157">
        <v>0</v>
      </c>
      <c r="ES1182" s="157">
        <v>0</v>
      </c>
      <c r="ET1182" s="157">
        <v>0</v>
      </c>
      <c r="EU1182" s="192">
        <v>7.4400000000000006E-5</v>
      </c>
      <c r="EV1182" s="157">
        <v>0</v>
      </c>
      <c r="EW1182" s="157">
        <v>0</v>
      </c>
      <c r="EX1182" s="157">
        <v>0</v>
      </c>
      <c r="EY1182" s="157">
        <v>0</v>
      </c>
      <c r="EZ1182" s="157">
        <v>0</v>
      </c>
      <c r="FA1182" s="157">
        <v>0</v>
      </c>
      <c r="FB1182" s="157">
        <v>0</v>
      </c>
      <c r="FC1182" s="192">
        <v>2.7100000000000001E-5</v>
      </c>
      <c r="FD1182" s="157">
        <v>0</v>
      </c>
      <c r="FE1182" s="157">
        <v>6.0610099999999995E-4</v>
      </c>
      <c r="FF1182" s="157">
        <v>0</v>
      </c>
      <c r="FG1182" s="157">
        <v>1.5129799999999999E-3</v>
      </c>
      <c r="FH1182" s="157">
        <v>1.6596699999999999E-4</v>
      </c>
      <c r="FI1182" s="157">
        <v>0</v>
      </c>
      <c r="FJ1182" s="157">
        <v>0</v>
      </c>
      <c r="FK1182" s="157">
        <v>0</v>
      </c>
      <c r="FL1182" s="192">
        <v>6.4200000000000002E-5</v>
      </c>
      <c r="FM1182" s="157">
        <v>0</v>
      </c>
      <c r="FN1182" s="157">
        <v>0</v>
      </c>
      <c r="FO1182" s="192">
        <v>7.25E-5</v>
      </c>
      <c r="FP1182" s="157">
        <v>0</v>
      </c>
      <c r="FQ1182" s="192">
        <v>3.1300000000000002E-5</v>
      </c>
      <c r="FR1182" s="157">
        <v>0</v>
      </c>
      <c r="FS1182" s="192">
        <v>4.6999999999999997E-5</v>
      </c>
      <c r="FT1182" s="157">
        <v>0</v>
      </c>
      <c r="FU1182" s="192">
        <v>8.6399999999999999E-5</v>
      </c>
      <c r="FV1182" s="157">
        <v>0</v>
      </c>
      <c r="FW1182" s="157">
        <v>0</v>
      </c>
      <c r="FX1182" s="157">
        <v>0</v>
      </c>
      <c r="FY1182" s="157">
        <v>0</v>
      </c>
      <c r="FZ1182" s="157">
        <v>0</v>
      </c>
      <c r="GA1182" s="157">
        <v>0</v>
      </c>
      <c r="GB1182" s="157">
        <v>0</v>
      </c>
      <c r="GC1182" s="157">
        <v>0</v>
      </c>
      <c r="GD1182" s="157">
        <v>0</v>
      </c>
      <c r="GE1182" s="157">
        <v>0</v>
      </c>
      <c r="GF1182" s="157">
        <v>0</v>
      </c>
      <c r="GG1182" s="157">
        <v>0</v>
      </c>
      <c r="GH1182" s="192">
        <v>2.3300000000000001E-5</v>
      </c>
      <c r="GI1182" s="157">
        <v>0</v>
      </c>
      <c r="GJ1182" s="157">
        <v>0</v>
      </c>
      <c r="GK1182" s="157">
        <v>0</v>
      </c>
      <c r="GL1182" s="157">
        <v>0</v>
      </c>
      <c r="GM1182" s="157">
        <v>0</v>
      </c>
      <c r="GN1182" s="192">
        <v>8.0699999999999996E-5</v>
      </c>
      <c r="GO1182" s="157">
        <v>0</v>
      </c>
      <c r="GP1182" s="157">
        <v>1.069214E-3</v>
      </c>
      <c r="GQ1182" s="157">
        <v>0</v>
      </c>
      <c r="GR1182" s="157">
        <v>0</v>
      </c>
      <c r="GS1182" s="157">
        <v>9.1357600000000004E-4</v>
      </c>
      <c r="GT1182" s="157">
        <v>0</v>
      </c>
      <c r="GU1182" s="157">
        <v>0</v>
      </c>
      <c r="GV1182" s="157">
        <v>0</v>
      </c>
      <c r="GW1182" s="157">
        <v>0</v>
      </c>
      <c r="GX1182" s="157">
        <v>0</v>
      </c>
      <c r="GY1182" s="157">
        <v>0</v>
      </c>
      <c r="GZ1182" s="157">
        <v>0</v>
      </c>
      <c r="HA1182" s="157">
        <v>0</v>
      </c>
    </row>
    <row r="1183" spans="1:209" x14ac:dyDescent="0.2">
      <c r="A1183" s="157" t="s">
        <v>4992</v>
      </c>
      <c r="B1183" s="157">
        <v>0</v>
      </c>
      <c r="C1183" s="157">
        <v>0</v>
      </c>
      <c r="D1183" s="157">
        <v>0</v>
      </c>
      <c r="E1183" s="157">
        <v>0</v>
      </c>
      <c r="F1183" s="157">
        <v>0</v>
      </c>
      <c r="G1183" s="192">
        <v>1.42E-5</v>
      </c>
      <c r="H1183" s="157">
        <v>0</v>
      </c>
      <c r="I1183" s="157">
        <v>0</v>
      </c>
      <c r="J1183" s="192">
        <v>5.1999999999999997E-5</v>
      </c>
      <c r="K1183" s="157">
        <v>5.8943299999999999E-4</v>
      </c>
      <c r="L1183" s="157">
        <v>0</v>
      </c>
      <c r="M1183" s="192">
        <v>1.7600000000000001E-5</v>
      </c>
      <c r="N1183" s="157">
        <v>0</v>
      </c>
      <c r="O1183" s="157">
        <v>1.20909E-4</v>
      </c>
      <c r="P1183" s="157">
        <v>0</v>
      </c>
      <c r="Q1183" s="157">
        <v>3.16056E-4</v>
      </c>
      <c r="R1183" s="157">
        <v>1.4834850000000001E-3</v>
      </c>
      <c r="S1183" s="157">
        <v>7.6692600000000002E-4</v>
      </c>
      <c r="T1183" s="157">
        <v>2.9095100000000001E-4</v>
      </c>
      <c r="U1183" s="157">
        <v>1.610235E-3</v>
      </c>
      <c r="V1183" s="157">
        <v>2.02988E-4</v>
      </c>
      <c r="W1183" s="157">
        <v>4.0408300000000001E-4</v>
      </c>
      <c r="X1183" s="192">
        <v>6.0800000000000001E-5</v>
      </c>
      <c r="Y1183" s="157">
        <v>0</v>
      </c>
      <c r="Z1183" s="192">
        <v>1.7600000000000001E-5</v>
      </c>
      <c r="AA1183" s="157">
        <v>0</v>
      </c>
      <c r="AB1183" s="157">
        <v>0</v>
      </c>
      <c r="AC1183" s="157">
        <v>0</v>
      </c>
      <c r="AD1183" s="192">
        <v>1.9400000000000001E-5</v>
      </c>
      <c r="AE1183" s="157">
        <v>0</v>
      </c>
      <c r="AF1183" s="192">
        <v>3.0000000000000001E-5</v>
      </c>
      <c r="AG1183" s="157">
        <v>6.2777199999999997E-4</v>
      </c>
      <c r="AH1183" s="192">
        <v>6.1400000000000002E-5</v>
      </c>
      <c r="AI1183" s="157">
        <v>0</v>
      </c>
      <c r="AJ1183" s="157">
        <v>6.3927299999999999E-4</v>
      </c>
      <c r="AK1183" s="157">
        <v>0</v>
      </c>
      <c r="AL1183" s="157">
        <v>0</v>
      </c>
      <c r="AM1183" s="192">
        <v>2.0699999999999998E-5</v>
      </c>
      <c r="AN1183" s="157">
        <v>0</v>
      </c>
      <c r="AO1183" s="157">
        <v>0</v>
      </c>
      <c r="AP1183" s="157">
        <v>0</v>
      </c>
      <c r="AQ1183" s="157">
        <v>0</v>
      </c>
      <c r="AR1183" s="157">
        <v>0</v>
      </c>
      <c r="AS1183" s="157">
        <v>0</v>
      </c>
      <c r="AT1183" s="192">
        <v>2.1500000000000001E-5</v>
      </c>
      <c r="AU1183" s="157">
        <v>0</v>
      </c>
      <c r="AV1183" s="157">
        <v>0</v>
      </c>
      <c r="AW1183" s="157">
        <v>0</v>
      </c>
      <c r="AX1183" s="157">
        <v>0</v>
      </c>
      <c r="AY1183" s="157">
        <v>0</v>
      </c>
      <c r="AZ1183" s="157">
        <v>0</v>
      </c>
      <c r="BA1183" s="157">
        <v>0</v>
      </c>
      <c r="BB1183" s="192">
        <v>2.4600000000000002E-5</v>
      </c>
      <c r="BC1183" s="157">
        <v>0</v>
      </c>
      <c r="BD1183" s="157">
        <v>0</v>
      </c>
      <c r="BE1183" s="157">
        <v>0</v>
      </c>
      <c r="BF1183" s="192">
        <v>3.8099999999999998E-5</v>
      </c>
      <c r="BG1183" s="157">
        <v>0</v>
      </c>
      <c r="BH1183" s="157">
        <v>0</v>
      </c>
      <c r="BI1183" s="157">
        <v>0</v>
      </c>
      <c r="BJ1183" s="157">
        <v>0</v>
      </c>
      <c r="BK1183" s="192">
        <v>1.7200000000000001E-5</v>
      </c>
      <c r="BL1183" s="192">
        <v>3.5800000000000003E-5</v>
      </c>
      <c r="BM1183" s="157">
        <v>0</v>
      </c>
      <c r="BN1183" s="157">
        <v>0</v>
      </c>
      <c r="BO1183" s="157">
        <v>0</v>
      </c>
      <c r="BP1183" s="157">
        <v>0</v>
      </c>
      <c r="BQ1183" s="157">
        <v>0</v>
      </c>
      <c r="BR1183" s="157">
        <v>0</v>
      </c>
      <c r="BS1183" s="157">
        <v>0</v>
      </c>
      <c r="BT1183" s="157">
        <v>0</v>
      </c>
      <c r="BU1183" s="157">
        <v>0</v>
      </c>
      <c r="BV1183" s="157">
        <v>2.8515799999999998E-4</v>
      </c>
      <c r="BW1183" s="192">
        <v>1.2E-5</v>
      </c>
      <c r="BX1183" s="192">
        <v>2.4000000000000001E-5</v>
      </c>
      <c r="BY1183" s="157">
        <v>0</v>
      </c>
      <c r="BZ1183" s="157">
        <v>0</v>
      </c>
      <c r="CA1183" s="192">
        <v>8.5499999999999995E-6</v>
      </c>
      <c r="CB1183" s="157">
        <v>1.4500099999999999E-4</v>
      </c>
      <c r="CC1183" s="157">
        <v>0</v>
      </c>
      <c r="CD1183" s="157">
        <v>0</v>
      </c>
      <c r="CE1183" s="157">
        <v>0</v>
      </c>
      <c r="CF1183" s="192">
        <v>2.7699999999999999E-5</v>
      </c>
      <c r="CG1183" s="157">
        <v>0</v>
      </c>
      <c r="CH1183" s="157">
        <v>0</v>
      </c>
      <c r="CI1183" s="192">
        <v>1.8899999999999999E-5</v>
      </c>
      <c r="CJ1183" s="157">
        <v>0</v>
      </c>
      <c r="CK1183" s="157">
        <v>0</v>
      </c>
      <c r="CL1183" s="157">
        <v>0</v>
      </c>
      <c r="CM1183" s="157">
        <v>0</v>
      </c>
      <c r="CN1183" s="157">
        <v>0</v>
      </c>
      <c r="CO1183" s="157">
        <v>0</v>
      </c>
      <c r="CP1183" s="192">
        <v>2.5000000000000001E-5</v>
      </c>
      <c r="CQ1183" s="192">
        <v>1.2E-5</v>
      </c>
      <c r="CR1183" s="157">
        <v>0</v>
      </c>
      <c r="CS1183" s="192">
        <v>1.04E-5</v>
      </c>
      <c r="CT1183" s="157">
        <v>0</v>
      </c>
      <c r="CU1183" s="157">
        <v>0</v>
      </c>
      <c r="CV1183" s="157">
        <v>1.19496E-4</v>
      </c>
      <c r="CW1183" s="192">
        <v>5.93E-6</v>
      </c>
      <c r="CX1183" s="157">
        <v>4.7011399999999999E-4</v>
      </c>
      <c r="CY1183" s="192">
        <v>5.52E-5</v>
      </c>
      <c r="CZ1183" s="157">
        <v>0</v>
      </c>
      <c r="DA1183" s="157">
        <v>0</v>
      </c>
      <c r="DB1183" s="157">
        <v>0</v>
      </c>
      <c r="DC1183" s="192">
        <v>3.0499999999999999E-5</v>
      </c>
      <c r="DD1183" s="157">
        <v>0</v>
      </c>
      <c r="DE1183" s="157">
        <v>0</v>
      </c>
      <c r="DF1183" s="157">
        <v>0</v>
      </c>
      <c r="DG1183" s="157">
        <v>0</v>
      </c>
      <c r="DH1183" s="157">
        <v>0</v>
      </c>
      <c r="DI1183" s="157">
        <v>0</v>
      </c>
      <c r="DJ1183" s="157">
        <v>0</v>
      </c>
      <c r="DK1183" s="157">
        <v>0</v>
      </c>
      <c r="DL1183" s="157">
        <v>2.1008999999999999E-4</v>
      </c>
      <c r="DM1183" s="157">
        <v>1.5109699999999999E-4</v>
      </c>
      <c r="DN1183" s="157">
        <v>0</v>
      </c>
      <c r="DO1183" s="157">
        <v>0</v>
      </c>
      <c r="DP1183" s="157">
        <v>0</v>
      </c>
      <c r="DQ1183" s="157">
        <v>0</v>
      </c>
      <c r="DR1183" s="157">
        <v>0</v>
      </c>
      <c r="DS1183" s="192">
        <v>2.27E-5</v>
      </c>
      <c r="DT1183" s="157">
        <v>4.23442E-4</v>
      </c>
      <c r="DU1183" s="192">
        <v>4.1100000000000003E-5</v>
      </c>
      <c r="DV1183" s="192">
        <v>3.3699999999999999E-5</v>
      </c>
      <c r="DW1183" s="192">
        <v>3.4799999999999999E-5</v>
      </c>
      <c r="DX1183" s="157">
        <v>0</v>
      </c>
      <c r="DY1183" s="192">
        <v>9.7200000000000004E-5</v>
      </c>
      <c r="DZ1183" s="157">
        <v>1.26518E-4</v>
      </c>
      <c r="EA1183" s="157">
        <v>3.1986800000000001E-4</v>
      </c>
      <c r="EB1183" s="157">
        <v>0</v>
      </c>
      <c r="EC1183" s="157">
        <v>0</v>
      </c>
      <c r="ED1183" s="157">
        <v>0</v>
      </c>
      <c r="EE1183" s="157">
        <v>0</v>
      </c>
      <c r="EF1183" s="157">
        <v>2.6136099999999999E-4</v>
      </c>
      <c r="EG1183" s="157">
        <v>2.1408700000000001E-4</v>
      </c>
      <c r="EH1183" s="192">
        <v>3.9700000000000003E-5</v>
      </c>
      <c r="EI1183" s="157">
        <v>3.1699000000000001E-4</v>
      </c>
      <c r="EJ1183" s="157">
        <v>4.3839500000000001E-4</v>
      </c>
      <c r="EK1183" s="157">
        <v>0</v>
      </c>
      <c r="EL1183" s="157">
        <v>2.3578600000000001E-4</v>
      </c>
      <c r="EM1183" s="157">
        <v>0</v>
      </c>
      <c r="EN1183" s="157">
        <v>0</v>
      </c>
      <c r="EO1183" s="157">
        <v>0</v>
      </c>
      <c r="EP1183" s="192">
        <v>1.77E-5</v>
      </c>
      <c r="EQ1183" s="157">
        <v>0</v>
      </c>
      <c r="ER1183" s="157">
        <v>0</v>
      </c>
      <c r="ES1183" s="157">
        <v>0</v>
      </c>
      <c r="ET1183" s="157">
        <v>0</v>
      </c>
      <c r="EU1183" s="157">
        <v>0</v>
      </c>
      <c r="EV1183" s="157">
        <v>0</v>
      </c>
      <c r="EW1183" s="157">
        <v>0</v>
      </c>
      <c r="EX1183" s="157">
        <v>0</v>
      </c>
      <c r="EY1183" s="157">
        <v>0</v>
      </c>
      <c r="EZ1183" s="157">
        <v>0</v>
      </c>
      <c r="FA1183" s="157">
        <v>0</v>
      </c>
      <c r="FB1183" s="157">
        <v>0</v>
      </c>
      <c r="FC1183" s="157">
        <v>0</v>
      </c>
      <c r="FD1183" s="157">
        <v>0</v>
      </c>
      <c r="FE1183" s="157">
        <v>0</v>
      </c>
      <c r="FF1183" s="157">
        <v>0</v>
      </c>
      <c r="FG1183" s="157">
        <v>0</v>
      </c>
      <c r="FH1183" s="157">
        <v>0</v>
      </c>
      <c r="FI1183" s="157">
        <v>3.3088799999999999E-4</v>
      </c>
      <c r="FJ1183" s="192">
        <v>2.9799999999999999E-5</v>
      </c>
      <c r="FK1183" s="157">
        <v>0</v>
      </c>
      <c r="FL1183" s="192">
        <v>3.2100000000000001E-5</v>
      </c>
      <c r="FM1183" s="157">
        <v>0</v>
      </c>
      <c r="FN1183" s="157">
        <v>0</v>
      </c>
      <c r="FO1183" s="157">
        <v>0</v>
      </c>
      <c r="FP1183" s="157">
        <v>0</v>
      </c>
      <c r="FQ1183" s="192">
        <v>3.1300000000000002E-5</v>
      </c>
      <c r="FR1183" s="157">
        <v>0</v>
      </c>
      <c r="FS1183" s="157">
        <v>0</v>
      </c>
      <c r="FT1183" s="157">
        <v>0</v>
      </c>
      <c r="FU1183" s="157">
        <v>0</v>
      </c>
      <c r="FV1183" s="157">
        <v>0</v>
      </c>
      <c r="FW1183" s="157">
        <v>0</v>
      </c>
      <c r="FX1183" s="157">
        <v>0</v>
      </c>
      <c r="FY1183" s="192">
        <v>2.72E-5</v>
      </c>
      <c r="FZ1183" s="157">
        <v>0</v>
      </c>
      <c r="GA1183" s="157">
        <v>0</v>
      </c>
      <c r="GB1183" s="157">
        <v>0</v>
      </c>
      <c r="GC1183" s="157">
        <v>0</v>
      </c>
      <c r="GD1183" s="157">
        <v>0</v>
      </c>
      <c r="GE1183" s="157">
        <v>0</v>
      </c>
      <c r="GF1183" s="192">
        <v>4.1300000000000001E-5</v>
      </c>
      <c r="GG1183" s="157">
        <v>0</v>
      </c>
      <c r="GH1183" s="192">
        <v>4.6699999999999997E-5</v>
      </c>
      <c r="GI1183" s="192">
        <v>5.1499999999999998E-5</v>
      </c>
      <c r="GJ1183" s="157">
        <v>0</v>
      </c>
      <c r="GK1183" s="157">
        <v>0</v>
      </c>
      <c r="GL1183" s="157">
        <v>0</v>
      </c>
      <c r="GM1183" s="157">
        <v>0</v>
      </c>
      <c r="GN1183" s="157">
        <v>0</v>
      </c>
      <c r="GO1183" s="157">
        <v>0</v>
      </c>
      <c r="GP1183" s="157">
        <v>0</v>
      </c>
      <c r="GQ1183" s="157">
        <v>0</v>
      </c>
      <c r="GR1183" s="157">
        <v>0</v>
      </c>
      <c r="GS1183" s="157">
        <v>0</v>
      </c>
      <c r="GT1183" s="157">
        <v>0</v>
      </c>
      <c r="GU1183" s="157">
        <v>0</v>
      </c>
      <c r="GV1183" s="157">
        <v>0</v>
      </c>
      <c r="GW1183" s="157">
        <v>0</v>
      </c>
      <c r="GX1183" s="157">
        <v>0</v>
      </c>
      <c r="GY1183" s="157">
        <v>0</v>
      </c>
      <c r="GZ1183" s="157">
        <v>0</v>
      </c>
      <c r="HA1183" s="157">
        <v>0</v>
      </c>
    </row>
    <row r="1184" spans="1:209" x14ac:dyDescent="0.2">
      <c r="A1184" s="157" t="s">
        <v>4993</v>
      </c>
      <c r="B1184" s="157">
        <v>0</v>
      </c>
      <c r="C1184" s="157">
        <v>0</v>
      </c>
      <c r="D1184" s="192">
        <v>5.1100000000000002E-6</v>
      </c>
      <c r="E1184" s="157">
        <v>0</v>
      </c>
      <c r="F1184" s="157">
        <v>0</v>
      </c>
      <c r="G1184" s="157">
        <v>0</v>
      </c>
      <c r="H1184" s="157">
        <v>0</v>
      </c>
      <c r="I1184" s="157">
        <v>0</v>
      </c>
      <c r="J1184" s="157">
        <v>0</v>
      </c>
      <c r="K1184" s="157">
        <v>0</v>
      </c>
      <c r="L1184" s="157">
        <v>0</v>
      </c>
      <c r="M1184" s="157">
        <v>0</v>
      </c>
      <c r="N1184" s="157">
        <v>0</v>
      </c>
      <c r="O1184" s="192">
        <v>1.1E-5</v>
      </c>
      <c r="P1184" s="157">
        <v>0</v>
      </c>
      <c r="Q1184" s="157">
        <v>0</v>
      </c>
      <c r="R1184" s="157">
        <v>0</v>
      </c>
      <c r="S1184" s="157">
        <v>0</v>
      </c>
      <c r="T1184" s="157">
        <v>0</v>
      </c>
      <c r="U1184" s="157">
        <v>0</v>
      </c>
      <c r="V1184" s="157">
        <v>0</v>
      </c>
      <c r="W1184" s="157">
        <v>0</v>
      </c>
      <c r="X1184" s="157">
        <v>0</v>
      </c>
      <c r="Y1184" s="157">
        <v>0</v>
      </c>
      <c r="Z1184" s="157">
        <v>0</v>
      </c>
      <c r="AA1184" s="157">
        <v>0</v>
      </c>
      <c r="AB1184" s="157">
        <v>0</v>
      </c>
      <c r="AC1184" s="157">
        <v>0</v>
      </c>
      <c r="AD1184" s="157">
        <v>0</v>
      </c>
      <c r="AE1184" s="157">
        <v>0</v>
      </c>
      <c r="AF1184" s="157">
        <v>0</v>
      </c>
      <c r="AG1184" s="157">
        <v>0</v>
      </c>
      <c r="AH1184" s="157">
        <v>0</v>
      </c>
      <c r="AI1184" s="157">
        <v>0</v>
      </c>
      <c r="AJ1184" s="157">
        <v>0</v>
      </c>
      <c r="AK1184" s="157">
        <v>0</v>
      </c>
      <c r="AL1184" s="157">
        <v>0</v>
      </c>
      <c r="AM1184" s="157">
        <v>0</v>
      </c>
      <c r="AN1184" s="157">
        <v>0</v>
      </c>
      <c r="AO1184" s="157">
        <v>0</v>
      </c>
      <c r="AP1184" s="157">
        <v>0</v>
      </c>
      <c r="AQ1184" s="157">
        <v>0</v>
      </c>
      <c r="AR1184" s="157">
        <v>0</v>
      </c>
      <c r="AS1184" s="157">
        <v>0</v>
      </c>
      <c r="AT1184" s="157">
        <v>0</v>
      </c>
      <c r="AU1184" s="157">
        <v>0</v>
      </c>
      <c r="AV1184" s="157">
        <v>0</v>
      </c>
      <c r="AW1184" s="157">
        <v>0</v>
      </c>
      <c r="AX1184" s="157">
        <v>0</v>
      </c>
      <c r="AY1184" s="192">
        <v>2.6999999999999999E-5</v>
      </c>
      <c r="AZ1184" s="157">
        <v>0</v>
      </c>
      <c r="BA1184" s="157">
        <v>0</v>
      </c>
      <c r="BB1184" s="192">
        <v>2.4600000000000002E-5</v>
      </c>
      <c r="BC1184" s="157">
        <v>0</v>
      </c>
      <c r="BD1184" s="157">
        <v>0</v>
      </c>
      <c r="BE1184" s="157">
        <v>0</v>
      </c>
      <c r="BF1184" s="157">
        <v>0</v>
      </c>
      <c r="BG1184" s="157">
        <v>0</v>
      </c>
      <c r="BH1184" s="157">
        <v>0</v>
      </c>
      <c r="BI1184" s="157">
        <v>0</v>
      </c>
      <c r="BJ1184" s="157">
        <v>0</v>
      </c>
      <c r="BK1184" s="192">
        <v>1.7200000000000001E-5</v>
      </c>
      <c r="BL1184" s="157">
        <v>0</v>
      </c>
      <c r="BM1184" s="157">
        <v>0</v>
      </c>
      <c r="BN1184" s="157">
        <v>0</v>
      </c>
      <c r="BO1184" s="157">
        <v>0</v>
      </c>
      <c r="BP1184" s="157">
        <v>0</v>
      </c>
      <c r="BQ1184" s="157">
        <v>0</v>
      </c>
      <c r="BR1184" s="157">
        <v>0</v>
      </c>
      <c r="BS1184" s="157">
        <v>0</v>
      </c>
      <c r="BT1184" s="157">
        <v>0</v>
      </c>
      <c r="BU1184" s="157">
        <v>0</v>
      </c>
      <c r="BV1184" s="157">
        <v>0</v>
      </c>
      <c r="BW1184" s="157">
        <v>0</v>
      </c>
      <c r="BX1184" s="157">
        <v>0</v>
      </c>
      <c r="BY1184" s="157">
        <v>0</v>
      </c>
      <c r="BZ1184" s="157">
        <v>0</v>
      </c>
      <c r="CA1184" s="157">
        <v>0</v>
      </c>
      <c r="CB1184" s="157">
        <v>0</v>
      </c>
      <c r="CC1184" s="157">
        <v>0</v>
      </c>
      <c r="CD1184" s="157">
        <v>0</v>
      </c>
      <c r="CE1184" s="157">
        <v>0</v>
      </c>
      <c r="CF1184" s="157">
        <v>0</v>
      </c>
      <c r="CG1184" s="157">
        <v>0</v>
      </c>
      <c r="CH1184" s="157">
        <v>0</v>
      </c>
      <c r="CI1184" s="157">
        <v>0</v>
      </c>
      <c r="CJ1184" s="157">
        <v>0</v>
      </c>
      <c r="CK1184" s="157">
        <v>0</v>
      </c>
      <c r="CL1184" s="157">
        <v>0</v>
      </c>
      <c r="CM1184" s="157">
        <v>0</v>
      </c>
      <c r="CN1184" s="157">
        <v>0</v>
      </c>
      <c r="CO1184" s="192">
        <v>2.5199999999999999E-5</v>
      </c>
      <c r="CP1184" s="157">
        <v>0</v>
      </c>
      <c r="CQ1184" s="157">
        <v>0</v>
      </c>
      <c r="CR1184" s="157">
        <v>0</v>
      </c>
      <c r="CS1184" s="157">
        <v>0</v>
      </c>
      <c r="CT1184" s="157">
        <v>0</v>
      </c>
      <c r="CU1184" s="157">
        <v>0</v>
      </c>
      <c r="CV1184" s="157">
        <v>0</v>
      </c>
      <c r="CW1184" s="157">
        <v>0</v>
      </c>
      <c r="CX1184" s="157">
        <v>0</v>
      </c>
      <c r="CY1184" s="157">
        <v>0</v>
      </c>
      <c r="CZ1184" s="157">
        <v>0</v>
      </c>
      <c r="DA1184" s="157">
        <v>0</v>
      </c>
      <c r="DB1184" s="157">
        <v>0</v>
      </c>
      <c r="DC1184" s="157">
        <v>0</v>
      </c>
      <c r="DD1184" s="157">
        <v>0</v>
      </c>
      <c r="DE1184" s="157">
        <v>0</v>
      </c>
      <c r="DF1184" s="157">
        <v>0</v>
      </c>
      <c r="DG1184" s="157">
        <v>0</v>
      </c>
      <c r="DH1184" s="157">
        <v>0</v>
      </c>
      <c r="DI1184" s="192">
        <v>2.02E-5</v>
      </c>
      <c r="DJ1184" s="157">
        <v>0</v>
      </c>
      <c r="DK1184" s="157">
        <v>0</v>
      </c>
      <c r="DL1184" s="157">
        <v>0</v>
      </c>
      <c r="DM1184" s="157">
        <v>0</v>
      </c>
      <c r="DN1184" s="157">
        <v>0</v>
      </c>
      <c r="DO1184" s="157">
        <v>0</v>
      </c>
      <c r="DP1184" s="157">
        <v>0</v>
      </c>
      <c r="DQ1184" s="157">
        <v>0</v>
      </c>
      <c r="DR1184" s="157">
        <v>0</v>
      </c>
      <c r="DS1184" s="157">
        <v>0</v>
      </c>
      <c r="DT1184" s="157">
        <v>0</v>
      </c>
      <c r="DU1184" s="157">
        <v>0</v>
      </c>
      <c r="DV1184" s="157">
        <v>0</v>
      </c>
      <c r="DW1184" s="157">
        <v>0</v>
      </c>
      <c r="DX1184" s="157">
        <v>0</v>
      </c>
      <c r="DY1184" s="157">
        <v>0</v>
      </c>
      <c r="DZ1184" s="157">
        <v>0</v>
      </c>
      <c r="EA1184" s="157">
        <v>0</v>
      </c>
      <c r="EB1184" s="157">
        <v>0</v>
      </c>
      <c r="EC1184" s="157">
        <v>0</v>
      </c>
      <c r="ED1184" s="157">
        <v>0</v>
      </c>
      <c r="EE1184" s="157">
        <v>0</v>
      </c>
      <c r="EF1184" s="157">
        <v>0</v>
      </c>
      <c r="EG1184" s="157">
        <v>0</v>
      </c>
      <c r="EH1184" s="157">
        <v>0</v>
      </c>
      <c r="EI1184" s="157">
        <v>0</v>
      </c>
      <c r="EJ1184" s="157">
        <v>0</v>
      </c>
      <c r="EK1184" s="157">
        <v>0</v>
      </c>
      <c r="EL1184" s="157">
        <v>0</v>
      </c>
      <c r="EM1184" s="192">
        <v>7.6299999999999998E-6</v>
      </c>
      <c r="EN1184" s="157">
        <v>0</v>
      </c>
      <c r="EO1184" s="157">
        <v>0</v>
      </c>
      <c r="EP1184" s="157">
        <v>0</v>
      </c>
      <c r="EQ1184" s="157">
        <v>0</v>
      </c>
      <c r="ER1184" s="157">
        <v>0</v>
      </c>
      <c r="ES1184" s="157">
        <v>0</v>
      </c>
      <c r="ET1184" s="157">
        <v>0</v>
      </c>
      <c r="EU1184" s="157">
        <v>0</v>
      </c>
      <c r="EV1184" s="157">
        <v>0</v>
      </c>
      <c r="EW1184" s="157">
        <v>0</v>
      </c>
      <c r="EX1184" s="157">
        <v>0</v>
      </c>
      <c r="EY1184" s="157">
        <v>0</v>
      </c>
      <c r="EZ1184" s="157">
        <v>0</v>
      </c>
      <c r="FA1184" s="157">
        <v>0</v>
      </c>
      <c r="FB1184" s="157">
        <v>0</v>
      </c>
      <c r="FC1184" s="157">
        <v>0</v>
      </c>
      <c r="FD1184" s="157">
        <v>0</v>
      </c>
      <c r="FE1184" s="157">
        <v>0</v>
      </c>
      <c r="FF1184" s="157">
        <v>0</v>
      </c>
      <c r="FG1184" s="157">
        <v>0</v>
      </c>
      <c r="FH1184" s="157">
        <v>0</v>
      </c>
      <c r="FI1184" s="157">
        <v>0</v>
      </c>
      <c r="FJ1184" s="157">
        <v>0</v>
      </c>
      <c r="FK1184" s="157">
        <v>0</v>
      </c>
      <c r="FL1184" s="157">
        <v>0</v>
      </c>
      <c r="FM1184" s="157">
        <v>0</v>
      </c>
      <c r="FN1184" s="157">
        <v>0</v>
      </c>
      <c r="FO1184" s="157">
        <v>0</v>
      </c>
      <c r="FP1184" s="157">
        <v>0</v>
      </c>
      <c r="FQ1184" s="157">
        <v>0</v>
      </c>
      <c r="FR1184" s="157">
        <v>0</v>
      </c>
      <c r="FS1184" s="157">
        <v>0</v>
      </c>
      <c r="FT1184" s="157">
        <v>0</v>
      </c>
      <c r="FU1184" s="157">
        <v>0</v>
      </c>
      <c r="FV1184" s="157">
        <v>0</v>
      </c>
      <c r="FW1184" s="157">
        <v>0</v>
      </c>
      <c r="FX1184" s="157">
        <v>0</v>
      </c>
      <c r="FY1184" s="157">
        <v>0</v>
      </c>
      <c r="FZ1184" s="157">
        <v>0</v>
      </c>
      <c r="GA1184" s="157">
        <v>0</v>
      </c>
      <c r="GB1184" s="157">
        <v>0</v>
      </c>
      <c r="GC1184" s="157">
        <v>0</v>
      </c>
      <c r="GD1184" s="157">
        <v>0</v>
      </c>
      <c r="GE1184" s="157">
        <v>0</v>
      </c>
      <c r="GF1184" s="157">
        <v>0</v>
      </c>
      <c r="GG1184" s="157">
        <v>0</v>
      </c>
      <c r="GH1184" s="157">
        <v>0</v>
      </c>
      <c r="GI1184" s="157">
        <v>0</v>
      </c>
      <c r="GJ1184" s="192">
        <v>8.0799999999999999E-5</v>
      </c>
      <c r="GK1184" s="157">
        <v>0</v>
      </c>
      <c r="GL1184" s="157">
        <v>0</v>
      </c>
      <c r="GM1184" s="157">
        <v>0</v>
      </c>
      <c r="GN1184" s="157">
        <v>0</v>
      </c>
      <c r="GO1184" s="157">
        <v>0</v>
      </c>
      <c r="GP1184" s="157">
        <v>0</v>
      </c>
      <c r="GQ1184" s="157">
        <v>0</v>
      </c>
      <c r="GR1184" s="157">
        <v>0</v>
      </c>
      <c r="GS1184" s="157">
        <v>0</v>
      </c>
      <c r="GT1184" s="157">
        <v>0</v>
      </c>
      <c r="GU1184" s="157">
        <v>0</v>
      </c>
      <c r="GV1184" s="157">
        <v>3.1240199999999998E-4</v>
      </c>
      <c r="GW1184" s="157">
        <v>0</v>
      </c>
      <c r="GX1184" s="157">
        <v>0</v>
      </c>
      <c r="GY1184" s="157">
        <v>0</v>
      </c>
      <c r="GZ1184" s="157">
        <v>0</v>
      </c>
      <c r="HA1184" s="157">
        <v>0</v>
      </c>
    </row>
    <row r="1185" spans="1:209" x14ac:dyDescent="0.2">
      <c r="A1185" s="157" t="s">
        <v>4994</v>
      </c>
      <c r="B1185" s="157">
        <v>0</v>
      </c>
      <c r="C1185" s="192">
        <v>1.7200000000000001E-5</v>
      </c>
      <c r="D1185" s="192">
        <v>6.1400000000000002E-5</v>
      </c>
      <c r="E1185" s="157">
        <v>0</v>
      </c>
      <c r="F1185" s="157">
        <v>0</v>
      </c>
      <c r="G1185" s="192">
        <v>2.8500000000000002E-5</v>
      </c>
      <c r="H1185" s="192">
        <v>6.3E-5</v>
      </c>
      <c r="I1185" s="157">
        <v>0</v>
      </c>
      <c r="J1185" s="157">
        <v>0</v>
      </c>
      <c r="K1185" s="192">
        <v>2.6800000000000001E-5</v>
      </c>
      <c r="L1185" s="157">
        <v>1.36482E-4</v>
      </c>
      <c r="M1185" s="192">
        <v>1.7600000000000001E-5</v>
      </c>
      <c r="N1185" s="192">
        <v>5.0699999999999999E-5</v>
      </c>
      <c r="O1185" s="192">
        <v>4.3999999999999999E-5</v>
      </c>
      <c r="P1185" s="192">
        <v>3.5299999999999997E-5</v>
      </c>
      <c r="Q1185" s="192">
        <v>3.1600000000000002E-5</v>
      </c>
      <c r="R1185" s="192">
        <v>6.5400000000000004E-5</v>
      </c>
      <c r="S1185" s="192">
        <v>9.59E-5</v>
      </c>
      <c r="T1185" s="157">
        <v>1.9396800000000001E-4</v>
      </c>
      <c r="U1185" s="157">
        <v>1.3234799999999999E-4</v>
      </c>
      <c r="V1185" s="192">
        <v>4.0599999999999998E-5</v>
      </c>
      <c r="W1185" s="192">
        <v>3.15E-5</v>
      </c>
      <c r="X1185" s="157">
        <v>0</v>
      </c>
      <c r="Y1185" s="192">
        <v>4.0000000000000003E-5</v>
      </c>
      <c r="Z1185" s="192">
        <v>1.7600000000000001E-5</v>
      </c>
      <c r="AA1185" s="192">
        <v>9.8599999999999998E-5</v>
      </c>
      <c r="AB1185" s="192">
        <v>8.9800000000000001E-5</v>
      </c>
      <c r="AC1185" s="192">
        <v>5.7899999999999998E-5</v>
      </c>
      <c r="AD1185" s="192">
        <v>1.9400000000000001E-5</v>
      </c>
      <c r="AE1185" s="192">
        <v>1.3900000000000001E-5</v>
      </c>
      <c r="AF1185" s="192">
        <v>1.5E-5</v>
      </c>
      <c r="AG1185" s="192">
        <v>6.6799999999999997E-5</v>
      </c>
      <c r="AH1185" s="157">
        <v>0</v>
      </c>
      <c r="AI1185" s="192">
        <v>3.8699999999999999E-5</v>
      </c>
      <c r="AJ1185" s="157">
        <v>0</v>
      </c>
      <c r="AK1185" s="157">
        <v>0</v>
      </c>
      <c r="AL1185" s="192">
        <v>6.2500000000000001E-5</v>
      </c>
      <c r="AM1185" s="157">
        <v>0</v>
      </c>
      <c r="AN1185" s="192">
        <v>8.2700000000000004E-5</v>
      </c>
      <c r="AO1185" s="157">
        <v>0</v>
      </c>
      <c r="AP1185" s="157">
        <v>1.4007599999999999E-4</v>
      </c>
      <c r="AQ1185" s="157">
        <v>0</v>
      </c>
      <c r="AR1185" s="192">
        <v>2.55E-5</v>
      </c>
      <c r="AS1185" s="157">
        <v>0</v>
      </c>
      <c r="AT1185" s="192">
        <v>3.2199999999999997E-5</v>
      </c>
      <c r="AU1185" s="157">
        <v>2.57626E-4</v>
      </c>
      <c r="AV1185" s="157">
        <v>3.4269999999999998E-4</v>
      </c>
      <c r="AW1185" s="157">
        <v>1.36761E-4</v>
      </c>
      <c r="AX1185" s="157">
        <v>0</v>
      </c>
      <c r="AY1185" s="157">
        <v>1.08088E-4</v>
      </c>
      <c r="AZ1185" s="157">
        <v>0</v>
      </c>
      <c r="BA1185" s="157">
        <v>0</v>
      </c>
      <c r="BB1185" s="192">
        <v>9.8599999999999998E-5</v>
      </c>
      <c r="BC1185" s="192">
        <v>7.2200000000000007E-5</v>
      </c>
      <c r="BD1185" s="192">
        <v>3.6999999999999998E-5</v>
      </c>
      <c r="BE1185" s="157">
        <v>5.5552100000000001E-4</v>
      </c>
      <c r="BF1185" s="157">
        <v>0</v>
      </c>
      <c r="BG1185" s="192">
        <v>4.0299999999999997E-5</v>
      </c>
      <c r="BH1185" s="157">
        <v>1.12408E-4</v>
      </c>
      <c r="BI1185" s="192">
        <v>5.4200000000000003E-5</v>
      </c>
      <c r="BJ1185" s="192">
        <v>3.7499999999999997E-5</v>
      </c>
      <c r="BK1185" s="157">
        <v>1.7222099999999999E-4</v>
      </c>
      <c r="BL1185" s="157">
        <v>0</v>
      </c>
      <c r="BM1185" s="157">
        <v>0</v>
      </c>
      <c r="BN1185" s="157">
        <v>0</v>
      </c>
      <c r="BO1185" s="192">
        <v>2.2200000000000001E-5</v>
      </c>
      <c r="BP1185" s="192">
        <v>2.6599999999999999E-5</v>
      </c>
      <c r="BQ1185" s="157">
        <v>1.19567E-4</v>
      </c>
      <c r="BR1185" s="157">
        <v>1.05709E-4</v>
      </c>
      <c r="BS1185" s="192">
        <v>5.66E-5</v>
      </c>
      <c r="BT1185" s="157">
        <v>0</v>
      </c>
      <c r="BU1185" s="157">
        <v>2.2532699999999999E-4</v>
      </c>
      <c r="BV1185" s="192">
        <v>9.5099999999999994E-5</v>
      </c>
      <c r="BW1185" s="192">
        <v>5.9799999999999997E-5</v>
      </c>
      <c r="BX1185" s="192">
        <v>9.59E-5</v>
      </c>
      <c r="BY1185" s="157">
        <v>0</v>
      </c>
      <c r="BZ1185" s="157">
        <v>0</v>
      </c>
      <c r="CA1185" s="157">
        <v>0</v>
      </c>
      <c r="CB1185" s="157">
        <v>0</v>
      </c>
      <c r="CC1185" s="157">
        <v>0</v>
      </c>
      <c r="CD1185" s="192">
        <v>2.0000000000000002E-5</v>
      </c>
      <c r="CE1185" s="192">
        <v>3.1099999999999997E-5</v>
      </c>
      <c r="CF1185" s="157">
        <v>0</v>
      </c>
      <c r="CG1185" s="157">
        <v>0</v>
      </c>
      <c r="CH1185" s="192">
        <v>7.9800000000000002E-5</v>
      </c>
      <c r="CI1185" s="192">
        <v>7.5400000000000003E-5</v>
      </c>
      <c r="CJ1185" s="192">
        <v>5.3000000000000001E-5</v>
      </c>
      <c r="CK1185" s="192">
        <v>8.0699999999999996E-5</v>
      </c>
      <c r="CL1185" s="192">
        <v>6.6500000000000004E-5</v>
      </c>
      <c r="CM1185" s="192">
        <v>9.4099999999999997E-5</v>
      </c>
      <c r="CN1185" s="192">
        <v>5.3000000000000001E-5</v>
      </c>
      <c r="CO1185" s="192">
        <v>3.7799999999999997E-5</v>
      </c>
      <c r="CP1185" s="157">
        <v>0</v>
      </c>
      <c r="CQ1185" s="192">
        <v>7.2100000000000004E-5</v>
      </c>
      <c r="CR1185" s="192">
        <v>3.4900000000000001E-5</v>
      </c>
      <c r="CS1185" s="192">
        <v>4.1699999999999997E-5</v>
      </c>
      <c r="CT1185" s="192">
        <v>7.1400000000000001E-5</v>
      </c>
      <c r="CU1185" s="157">
        <v>0</v>
      </c>
      <c r="CV1185" s="192">
        <v>5.9700000000000001E-5</v>
      </c>
      <c r="CW1185" s="192">
        <v>5.3399999999999997E-5</v>
      </c>
      <c r="CX1185" s="192">
        <v>8.9499999999999994E-5</v>
      </c>
      <c r="CY1185" s="157">
        <v>0</v>
      </c>
      <c r="CZ1185" s="192">
        <v>3.8099999999999998E-5</v>
      </c>
      <c r="DA1185" s="157">
        <v>0</v>
      </c>
      <c r="DB1185" s="192">
        <v>1.66E-5</v>
      </c>
      <c r="DC1185" s="192">
        <v>3.0499999999999999E-5</v>
      </c>
      <c r="DD1185" s="192">
        <v>1.5E-5</v>
      </c>
      <c r="DE1185" s="192">
        <v>7.9400000000000006E-5</v>
      </c>
      <c r="DF1185" s="157">
        <v>0</v>
      </c>
      <c r="DG1185" s="157">
        <v>0</v>
      </c>
      <c r="DH1185" s="192">
        <v>6.7500000000000001E-5</v>
      </c>
      <c r="DI1185" s="157">
        <v>1.81492E-4</v>
      </c>
      <c r="DJ1185" s="192">
        <v>6.7000000000000002E-5</v>
      </c>
      <c r="DK1185" s="157">
        <v>0</v>
      </c>
      <c r="DL1185" s="192">
        <v>3.0000000000000001E-5</v>
      </c>
      <c r="DM1185" s="157">
        <v>0</v>
      </c>
      <c r="DN1185" s="192">
        <v>4.4100000000000001E-5</v>
      </c>
      <c r="DO1185" s="157">
        <v>1.03742E-4</v>
      </c>
      <c r="DP1185" s="192">
        <v>4.4799999999999998E-5</v>
      </c>
      <c r="DQ1185" s="157">
        <v>0</v>
      </c>
      <c r="DR1185" s="157">
        <v>0</v>
      </c>
      <c r="DS1185" s="157">
        <v>0</v>
      </c>
      <c r="DT1185" s="192">
        <v>4.2299999999999998E-5</v>
      </c>
      <c r="DU1185" s="192">
        <v>6.1600000000000007E-5</v>
      </c>
      <c r="DV1185" s="157">
        <v>0</v>
      </c>
      <c r="DW1185" s="192">
        <v>8.6899999999999998E-5</v>
      </c>
      <c r="DX1185" s="192">
        <v>2.72E-5</v>
      </c>
      <c r="DY1185" s="157">
        <v>2.2676700000000001E-4</v>
      </c>
      <c r="DZ1185" s="157">
        <v>1.89777E-4</v>
      </c>
      <c r="EA1185" s="192">
        <v>4.57E-5</v>
      </c>
      <c r="EB1185" s="157">
        <v>0</v>
      </c>
      <c r="EC1185" s="157">
        <v>0</v>
      </c>
      <c r="ED1185" s="192">
        <v>4.9200000000000003E-5</v>
      </c>
      <c r="EE1185" s="157">
        <v>0</v>
      </c>
      <c r="EF1185" s="192">
        <v>3.2700000000000002E-5</v>
      </c>
      <c r="EG1185" s="157">
        <v>2.4467100000000002E-4</v>
      </c>
      <c r="EH1185" s="157">
        <v>0</v>
      </c>
      <c r="EI1185" s="157">
        <v>1.81137E-4</v>
      </c>
      <c r="EJ1185" s="192">
        <v>5.9799999999999997E-5</v>
      </c>
      <c r="EK1185" s="192">
        <v>7.3700000000000002E-5</v>
      </c>
      <c r="EL1185" s="192">
        <v>6.7399999999999998E-5</v>
      </c>
      <c r="EM1185" s="192">
        <v>5.3399999999999997E-5</v>
      </c>
      <c r="EN1185" s="192">
        <v>2.6599999999999999E-5</v>
      </c>
      <c r="EO1185" s="157">
        <v>0</v>
      </c>
      <c r="EP1185" s="192">
        <v>5.3000000000000001E-5</v>
      </c>
      <c r="EQ1185" s="192">
        <v>4.4499999999999997E-5</v>
      </c>
      <c r="ER1185" s="157">
        <v>0</v>
      </c>
      <c r="ES1185" s="157">
        <v>0</v>
      </c>
      <c r="ET1185" s="157">
        <v>1.4882599999999999E-4</v>
      </c>
      <c r="EU1185" s="157">
        <v>0</v>
      </c>
      <c r="EV1185" s="157">
        <v>0</v>
      </c>
      <c r="EW1185" s="192">
        <v>7.2799999999999994E-5</v>
      </c>
      <c r="EX1185" s="192">
        <v>2.4199999999999999E-5</v>
      </c>
      <c r="EY1185" s="157">
        <v>1.0352E-4</v>
      </c>
      <c r="EZ1185" s="157">
        <v>1.16421E-4</v>
      </c>
      <c r="FA1185" s="157">
        <v>1.25971E-4</v>
      </c>
      <c r="FB1185" s="192">
        <v>2.6999999999999999E-5</v>
      </c>
      <c r="FC1185" s="192">
        <v>2.7100000000000001E-5</v>
      </c>
      <c r="FD1185" s="192">
        <v>5.0099999999999998E-5</v>
      </c>
      <c r="FE1185" s="157">
        <v>0</v>
      </c>
      <c r="FF1185" s="192">
        <v>3.3899999999999997E-5</v>
      </c>
      <c r="FG1185" s="157">
        <v>0</v>
      </c>
      <c r="FH1185" s="157">
        <v>0</v>
      </c>
      <c r="FI1185" s="192">
        <v>2.76E-5</v>
      </c>
      <c r="FJ1185" s="157">
        <v>0</v>
      </c>
      <c r="FK1185" s="157">
        <v>0</v>
      </c>
      <c r="FL1185" s="192">
        <v>3.2100000000000001E-5</v>
      </c>
      <c r="FM1185" s="157">
        <v>0</v>
      </c>
      <c r="FN1185" s="192">
        <v>8.6100000000000006E-5</v>
      </c>
      <c r="FO1185" s="157">
        <v>1.0867800000000001E-4</v>
      </c>
      <c r="FP1185" s="157">
        <v>0</v>
      </c>
      <c r="FQ1185" s="192">
        <v>4.6999999999999997E-5</v>
      </c>
      <c r="FR1185" s="192">
        <v>5.8E-5</v>
      </c>
      <c r="FS1185" s="157">
        <v>0</v>
      </c>
      <c r="FT1185" s="157">
        <v>1.52502E-4</v>
      </c>
      <c r="FU1185" s="192">
        <v>5.7599999999999997E-5</v>
      </c>
      <c r="FV1185" s="192">
        <v>4.5899999999999998E-5</v>
      </c>
      <c r="FW1185" s="192">
        <v>4.9599999999999999E-5</v>
      </c>
      <c r="FX1185" s="157">
        <v>0</v>
      </c>
      <c r="FY1185" s="192">
        <v>8.1500000000000002E-5</v>
      </c>
      <c r="FZ1185" s="157">
        <v>0</v>
      </c>
      <c r="GA1185" s="157">
        <v>0</v>
      </c>
      <c r="GB1185" s="157">
        <v>0</v>
      </c>
      <c r="GC1185" s="192">
        <v>7.5500000000000006E-5</v>
      </c>
      <c r="GD1185" s="157">
        <v>0</v>
      </c>
      <c r="GE1185" s="157">
        <v>0</v>
      </c>
      <c r="GF1185" s="157">
        <v>2.0633899999999999E-4</v>
      </c>
      <c r="GG1185" s="192">
        <v>8.8900000000000006E-5</v>
      </c>
      <c r="GH1185" s="192">
        <v>6.9999999999999994E-5</v>
      </c>
      <c r="GI1185" s="157">
        <v>0</v>
      </c>
      <c r="GJ1185" s="157">
        <v>0</v>
      </c>
      <c r="GK1185" s="157">
        <v>1.4787599999999999E-4</v>
      </c>
      <c r="GL1185" s="192">
        <v>3.3099999999999998E-5</v>
      </c>
      <c r="GM1185" s="157">
        <v>0</v>
      </c>
      <c r="GN1185" s="157">
        <v>0</v>
      </c>
      <c r="GO1185" s="157">
        <v>0</v>
      </c>
      <c r="GP1185" s="192">
        <v>7.1299999999999998E-5</v>
      </c>
      <c r="GQ1185" s="157">
        <v>0</v>
      </c>
      <c r="GR1185" s="157">
        <v>1.0603900000000001E-4</v>
      </c>
      <c r="GS1185" s="157">
        <v>0</v>
      </c>
      <c r="GT1185" s="157">
        <v>0</v>
      </c>
      <c r="GU1185" s="157">
        <v>0</v>
      </c>
      <c r="GV1185" s="157">
        <v>9.3720700000000001E-4</v>
      </c>
      <c r="GW1185" s="157">
        <v>0</v>
      </c>
      <c r="GX1185" s="157">
        <v>0</v>
      </c>
      <c r="GY1185" s="157">
        <v>0</v>
      </c>
      <c r="GZ1185" s="157">
        <v>0</v>
      </c>
      <c r="HA1185" s="157">
        <v>0</v>
      </c>
    </row>
    <row r="1186" spans="1:209" x14ac:dyDescent="0.2">
      <c r="A1186" s="157" t="s">
        <v>4995</v>
      </c>
      <c r="B1186" s="157">
        <v>0</v>
      </c>
      <c r="C1186" s="157">
        <v>0</v>
      </c>
      <c r="D1186" s="157">
        <v>0</v>
      </c>
      <c r="E1186" s="157">
        <v>0</v>
      </c>
      <c r="F1186" s="157">
        <v>0</v>
      </c>
      <c r="G1186" s="157">
        <v>0</v>
      </c>
      <c r="H1186" s="157">
        <v>0</v>
      </c>
      <c r="I1186" s="157">
        <v>0</v>
      </c>
      <c r="J1186" s="157">
        <v>0</v>
      </c>
      <c r="K1186" s="157">
        <v>1.6075400000000001E-4</v>
      </c>
      <c r="L1186" s="157">
        <v>0</v>
      </c>
      <c r="M1186" s="157">
        <v>0</v>
      </c>
      <c r="N1186" s="157">
        <v>0</v>
      </c>
      <c r="O1186" s="157">
        <v>0</v>
      </c>
      <c r="P1186" s="157">
        <v>0</v>
      </c>
      <c r="Q1186" s="192">
        <v>3.1600000000000002E-5</v>
      </c>
      <c r="R1186" s="192">
        <v>4.3600000000000003E-5</v>
      </c>
      <c r="S1186" s="157">
        <v>1.1503889999999999E-3</v>
      </c>
      <c r="T1186" s="157">
        <v>3.2327899999999999E-4</v>
      </c>
      <c r="U1186" s="157">
        <v>5.9556599999999996E-4</v>
      </c>
      <c r="V1186" s="157">
        <v>1.4209199999999999E-4</v>
      </c>
      <c r="W1186" s="157">
        <v>0</v>
      </c>
      <c r="X1186" s="157">
        <v>0</v>
      </c>
      <c r="Y1186" s="157">
        <v>0</v>
      </c>
      <c r="Z1186" s="157">
        <v>0</v>
      </c>
      <c r="AA1186" s="157">
        <v>0</v>
      </c>
      <c r="AB1186" s="157">
        <v>0</v>
      </c>
      <c r="AC1186" s="157">
        <v>0</v>
      </c>
      <c r="AD1186" s="157">
        <v>0</v>
      </c>
      <c r="AE1186" s="157">
        <v>0</v>
      </c>
      <c r="AF1186" s="192">
        <v>3.0000000000000001E-5</v>
      </c>
      <c r="AG1186" s="157">
        <v>0</v>
      </c>
      <c r="AH1186" s="157">
        <v>0</v>
      </c>
      <c r="AI1186" s="157">
        <v>0</v>
      </c>
      <c r="AJ1186" s="157">
        <v>0</v>
      </c>
      <c r="AK1186" s="157">
        <v>0</v>
      </c>
      <c r="AL1186" s="157">
        <v>0</v>
      </c>
      <c r="AM1186" s="157">
        <v>0</v>
      </c>
      <c r="AN1186" s="157">
        <v>0</v>
      </c>
      <c r="AO1186" s="157">
        <v>0</v>
      </c>
      <c r="AP1186" s="157">
        <v>0</v>
      </c>
      <c r="AQ1186" s="157">
        <v>0</v>
      </c>
      <c r="AR1186" s="157">
        <v>0</v>
      </c>
      <c r="AS1186" s="157">
        <v>0</v>
      </c>
      <c r="AT1186" s="192">
        <v>2.1500000000000001E-5</v>
      </c>
      <c r="AU1186" s="157">
        <v>0</v>
      </c>
      <c r="AV1186" s="157">
        <v>0</v>
      </c>
      <c r="AW1186" s="157">
        <v>0</v>
      </c>
      <c r="AX1186" s="157">
        <v>0</v>
      </c>
      <c r="AY1186" s="157">
        <v>0</v>
      </c>
      <c r="AZ1186" s="157">
        <v>0</v>
      </c>
      <c r="BA1186" s="157">
        <v>0</v>
      </c>
      <c r="BB1186" s="157">
        <v>0</v>
      </c>
      <c r="BC1186" s="157">
        <v>0</v>
      </c>
      <c r="BD1186" s="157">
        <v>0</v>
      </c>
      <c r="BE1186" s="157">
        <v>0</v>
      </c>
      <c r="BF1186" s="157">
        <v>0</v>
      </c>
      <c r="BG1186" s="157">
        <v>0</v>
      </c>
      <c r="BH1186" s="157">
        <v>0</v>
      </c>
      <c r="BI1186" s="157">
        <v>0</v>
      </c>
      <c r="BJ1186" s="192">
        <v>1.88E-5</v>
      </c>
      <c r="BK1186" s="157">
        <v>0</v>
      </c>
      <c r="BL1186" s="157">
        <v>0</v>
      </c>
      <c r="BM1186" s="157">
        <v>0</v>
      </c>
      <c r="BN1186" s="157">
        <v>0</v>
      </c>
      <c r="BO1186" s="157">
        <v>0</v>
      </c>
      <c r="BP1186" s="157">
        <v>0</v>
      </c>
      <c r="BQ1186" s="157">
        <v>0</v>
      </c>
      <c r="BR1186" s="157">
        <v>0</v>
      </c>
      <c r="BS1186" s="157">
        <v>0</v>
      </c>
      <c r="BT1186" s="157">
        <v>0</v>
      </c>
      <c r="BU1186" s="157">
        <v>0</v>
      </c>
      <c r="BV1186" s="157">
        <v>1.4257899999999999E-4</v>
      </c>
      <c r="BW1186" s="157">
        <v>0</v>
      </c>
      <c r="BX1186" s="157">
        <v>0</v>
      </c>
      <c r="BY1186" s="157">
        <v>0</v>
      </c>
      <c r="BZ1186" s="157">
        <v>0</v>
      </c>
      <c r="CA1186" s="157">
        <v>0</v>
      </c>
      <c r="CB1186" s="192">
        <v>4.8300000000000002E-5</v>
      </c>
      <c r="CC1186" s="157">
        <v>0</v>
      </c>
      <c r="CD1186" s="157">
        <v>0</v>
      </c>
      <c r="CE1186" s="157">
        <v>0</v>
      </c>
      <c r="CF1186" s="157">
        <v>2.2153900000000001E-4</v>
      </c>
      <c r="CG1186" s="157">
        <v>0</v>
      </c>
      <c r="CH1186" s="157">
        <v>0</v>
      </c>
      <c r="CI1186" s="157">
        <v>0</v>
      </c>
      <c r="CJ1186" s="157">
        <v>0</v>
      </c>
      <c r="CK1186" s="157">
        <v>0</v>
      </c>
      <c r="CL1186" s="157">
        <v>0</v>
      </c>
      <c r="CM1186" s="157">
        <v>0</v>
      </c>
      <c r="CN1186" s="157">
        <v>0</v>
      </c>
      <c r="CO1186" s="157">
        <v>0</v>
      </c>
      <c r="CP1186" s="157">
        <v>0</v>
      </c>
      <c r="CQ1186" s="192">
        <v>9.6100000000000005E-5</v>
      </c>
      <c r="CR1186" s="192">
        <v>5.24E-5</v>
      </c>
      <c r="CS1186" s="157">
        <v>2.6057700000000001E-4</v>
      </c>
      <c r="CT1186" s="157">
        <v>2.6178600000000002E-4</v>
      </c>
      <c r="CU1186" s="157">
        <v>0</v>
      </c>
      <c r="CV1186" s="157">
        <v>0</v>
      </c>
      <c r="CW1186" s="157">
        <v>0</v>
      </c>
      <c r="CX1186" s="157">
        <v>0</v>
      </c>
      <c r="CY1186" s="157">
        <v>1.38114E-4</v>
      </c>
      <c r="CZ1186" s="157">
        <v>0</v>
      </c>
      <c r="DA1186" s="157">
        <v>0</v>
      </c>
      <c r="DB1186" s="157">
        <v>0</v>
      </c>
      <c r="DC1186" s="157">
        <v>0</v>
      </c>
      <c r="DD1186" s="157">
        <v>0</v>
      </c>
      <c r="DE1186" s="157">
        <v>0</v>
      </c>
      <c r="DF1186" s="157">
        <v>0</v>
      </c>
      <c r="DG1186" s="157">
        <v>0</v>
      </c>
      <c r="DH1186" s="157">
        <v>0</v>
      </c>
      <c r="DI1186" s="157">
        <v>0</v>
      </c>
      <c r="DJ1186" s="157">
        <v>0</v>
      </c>
      <c r="DK1186" s="157">
        <v>0</v>
      </c>
      <c r="DL1186" s="157">
        <v>0</v>
      </c>
      <c r="DM1186" s="157">
        <v>0</v>
      </c>
      <c r="DN1186" s="157">
        <v>0</v>
      </c>
      <c r="DO1186" s="157">
        <v>0</v>
      </c>
      <c r="DP1186" s="157">
        <v>0</v>
      </c>
      <c r="DQ1186" s="157">
        <v>0</v>
      </c>
      <c r="DR1186" s="157">
        <v>0</v>
      </c>
      <c r="DS1186" s="157">
        <v>0</v>
      </c>
      <c r="DT1186" s="157">
        <v>0</v>
      </c>
      <c r="DU1186" s="157">
        <v>0</v>
      </c>
      <c r="DV1186" s="157">
        <v>0</v>
      </c>
      <c r="DW1186" s="157">
        <v>0</v>
      </c>
      <c r="DX1186" s="157">
        <v>0</v>
      </c>
      <c r="DY1186" s="157">
        <v>0</v>
      </c>
      <c r="DZ1186" s="192">
        <v>6.3299999999999994E-5</v>
      </c>
      <c r="EA1186" s="157">
        <v>1.8278200000000001E-4</v>
      </c>
      <c r="EB1186" s="157">
        <v>2.1124499999999999E-4</v>
      </c>
      <c r="EC1186" s="192">
        <v>1.8300000000000001E-5</v>
      </c>
      <c r="ED1186" s="157">
        <v>0</v>
      </c>
      <c r="EE1186" s="157">
        <v>0</v>
      </c>
      <c r="EF1186" s="157">
        <v>0</v>
      </c>
      <c r="EG1186" s="157">
        <v>0</v>
      </c>
      <c r="EH1186" s="157">
        <v>0</v>
      </c>
      <c r="EI1186" s="157">
        <v>0</v>
      </c>
      <c r="EJ1186" s="157">
        <v>0</v>
      </c>
      <c r="EK1186" s="157">
        <v>0</v>
      </c>
      <c r="EL1186" s="157">
        <v>0</v>
      </c>
      <c r="EM1186" s="157">
        <v>0</v>
      </c>
      <c r="EN1186" s="157">
        <v>0</v>
      </c>
      <c r="EO1186" s="157">
        <v>0</v>
      </c>
      <c r="EP1186" s="157">
        <v>0</v>
      </c>
      <c r="EQ1186" s="157">
        <v>0</v>
      </c>
      <c r="ER1186" s="157">
        <v>0</v>
      </c>
      <c r="ES1186" s="157">
        <v>0</v>
      </c>
      <c r="ET1186" s="157">
        <v>0</v>
      </c>
      <c r="EU1186" s="157">
        <v>0</v>
      </c>
      <c r="EV1186" s="157">
        <v>0</v>
      </c>
      <c r="EW1186" s="157">
        <v>0</v>
      </c>
      <c r="EX1186" s="157">
        <v>0</v>
      </c>
      <c r="EY1186" s="157">
        <v>0</v>
      </c>
      <c r="EZ1186" s="157">
        <v>0</v>
      </c>
      <c r="FA1186" s="157">
        <v>0</v>
      </c>
      <c r="FB1186" s="157">
        <v>0</v>
      </c>
      <c r="FC1186" s="157">
        <v>0</v>
      </c>
      <c r="FD1186" s="157">
        <v>0</v>
      </c>
      <c r="FE1186" s="157">
        <v>0</v>
      </c>
      <c r="FF1186" s="157">
        <v>0</v>
      </c>
      <c r="FG1186" s="157">
        <v>8.7593600000000001E-4</v>
      </c>
      <c r="FH1186" s="157">
        <v>0</v>
      </c>
      <c r="FI1186" s="157">
        <v>0</v>
      </c>
      <c r="FJ1186" s="157">
        <v>0</v>
      </c>
      <c r="FK1186" s="157">
        <v>0</v>
      </c>
      <c r="FL1186" s="157">
        <v>0</v>
      </c>
      <c r="FM1186" s="157">
        <v>0</v>
      </c>
      <c r="FN1186" s="157">
        <v>0</v>
      </c>
      <c r="FO1186" s="157">
        <v>0</v>
      </c>
      <c r="FP1186" s="157">
        <v>0</v>
      </c>
      <c r="FQ1186" s="192">
        <v>1.5699999999999999E-5</v>
      </c>
      <c r="FR1186" s="157">
        <v>0</v>
      </c>
      <c r="FS1186" s="157">
        <v>0</v>
      </c>
      <c r="FT1186" s="157">
        <v>0</v>
      </c>
      <c r="FU1186" s="157">
        <v>0</v>
      </c>
      <c r="FV1186" s="157">
        <v>0</v>
      </c>
      <c r="FW1186" s="157">
        <v>0</v>
      </c>
      <c r="FX1186" s="157">
        <v>0</v>
      </c>
      <c r="FY1186" s="157">
        <v>0</v>
      </c>
      <c r="FZ1186" s="157">
        <v>0</v>
      </c>
      <c r="GA1186" s="157">
        <v>0</v>
      </c>
      <c r="GB1186" s="157">
        <v>0</v>
      </c>
      <c r="GC1186" s="157">
        <v>0</v>
      </c>
      <c r="GD1186" s="157">
        <v>0</v>
      </c>
      <c r="GE1186" s="157">
        <v>0</v>
      </c>
      <c r="GF1186" s="157">
        <v>0</v>
      </c>
      <c r="GG1186" s="157">
        <v>0</v>
      </c>
      <c r="GH1186" s="157">
        <v>0</v>
      </c>
      <c r="GI1186" s="157">
        <v>0</v>
      </c>
      <c r="GJ1186" s="157">
        <v>0</v>
      </c>
      <c r="GK1186" s="157">
        <v>0</v>
      </c>
      <c r="GL1186" s="157">
        <v>0</v>
      </c>
      <c r="GM1186" s="157">
        <v>0</v>
      </c>
      <c r="GN1186" s="157">
        <v>0</v>
      </c>
      <c r="GO1186" s="157">
        <v>0</v>
      </c>
      <c r="GP1186" s="157">
        <v>0</v>
      </c>
      <c r="GQ1186" s="157">
        <v>0</v>
      </c>
      <c r="GR1186" s="157">
        <v>0</v>
      </c>
      <c r="GS1186" s="157">
        <v>0</v>
      </c>
      <c r="GT1186" s="157">
        <v>0</v>
      </c>
      <c r="GU1186" s="157">
        <v>0</v>
      </c>
      <c r="GV1186" s="157">
        <v>0</v>
      </c>
      <c r="GW1186" s="157">
        <v>0</v>
      </c>
      <c r="GX1186" s="157">
        <v>0</v>
      </c>
      <c r="GY1186" s="157">
        <v>0</v>
      </c>
      <c r="GZ1186" s="157">
        <v>0</v>
      </c>
      <c r="HA1186" s="157">
        <v>0</v>
      </c>
    </row>
    <row r="1187" spans="1:209" x14ac:dyDescent="0.2">
      <c r="A1187" s="157" t="s">
        <v>4996</v>
      </c>
      <c r="B1187" s="192">
        <v>1.49E-5</v>
      </c>
      <c r="C1187" s="192">
        <v>1.15E-5</v>
      </c>
      <c r="D1187" s="192">
        <v>2.5599999999999999E-5</v>
      </c>
      <c r="E1187" s="157">
        <v>0</v>
      </c>
      <c r="F1187" s="192">
        <v>7.8899999999999993E-5</v>
      </c>
      <c r="G1187" s="157">
        <v>0</v>
      </c>
      <c r="H1187" s="157">
        <v>0</v>
      </c>
      <c r="I1187" s="157">
        <v>0</v>
      </c>
      <c r="J1187" s="157">
        <v>0</v>
      </c>
      <c r="K1187" s="157">
        <v>0</v>
      </c>
      <c r="L1187" s="157">
        <v>0</v>
      </c>
      <c r="M1187" s="157">
        <v>0</v>
      </c>
      <c r="N1187" s="157">
        <v>0</v>
      </c>
      <c r="O1187" s="157">
        <v>0</v>
      </c>
      <c r="P1187" s="157">
        <v>0</v>
      </c>
      <c r="Q1187" s="157">
        <v>0</v>
      </c>
      <c r="R1187" s="157">
        <v>0</v>
      </c>
      <c r="S1187" s="157">
        <v>0</v>
      </c>
      <c r="T1187" s="157">
        <v>0</v>
      </c>
      <c r="U1187" s="157">
        <v>0</v>
      </c>
      <c r="V1187" s="157">
        <v>0</v>
      </c>
      <c r="W1187" s="157">
        <v>0</v>
      </c>
      <c r="X1187" s="157">
        <v>0</v>
      </c>
      <c r="Y1187" s="192">
        <v>4.0000000000000003E-5</v>
      </c>
      <c r="Z1187" s="157">
        <v>0</v>
      </c>
      <c r="AA1187" s="157">
        <v>0</v>
      </c>
      <c r="AB1187" s="157">
        <v>0</v>
      </c>
      <c r="AC1187" s="157">
        <v>0</v>
      </c>
      <c r="AD1187" s="157">
        <v>0</v>
      </c>
      <c r="AE1187" s="157">
        <v>1.25148E-4</v>
      </c>
      <c r="AF1187" s="157">
        <v>0</v>
      </c>
      <c r="AG1187" s="157">
        <v>0</v>
      </c>
      <c r="AH1187" s="157">
        <v>0</v>
      </c>
      <c r="AI1187" s="157">
        <v>0</v>
      </c>
      <c r="AJ1187" s="157">
        <v>0</v>
      </c>
      <c r="AK1187" s="157">
        <v>0</v>
      </c>
      <c r="AL1187" s="157">
        <v>0</v>
      </c>
      <c r="AM1187" s="157">
        <v>0</v>
      </c>
      <c r="AN1187" s="157">
        <v>0</v>
      </c>
      <c r="AO1187" s="192">
        <v>2.5299999999999998E-5</v>
      </c>
      <c r="AP1187" s="157">
        <v>0</v>
      </c>
      <c r="AQ1187" s="192">
        <v>2.09E-5</v>
      </c>
      <c r="AR1187" s="157">
        <v>0</v>
      </c>
      <c r="AS1187" s="157">
        <v>0</v>
      </c>
      <c r="AT1187" s="157">
        <v>0</v>
      </c>
      <c r="AU1187" s="157">
        <v>0</v>
      </c>
      <c r="AV1187" s="157">
        <v>0</v>
      </c>
      <c r="AW1187" s="157">
        <v>0</v>
      </c>
      <c r="AX1187" s="157">
        <v>0</v>
      </c>
      <c r="AY1187" s="192">
        <v>2.6999999999999999E-5</v>
      </c>
      <c r="AZ1187" s="157">
        <v>0</v>
      </c>
      <c r="BA1187" s="157">
        <v>0</v>
      </c>
      <c r="BB1187" s="192">
        <v>4.9299999999999999E-5</v>
      </c>
      <c r="BC1187" s="157">
        <v>0</v>
      </c>
      <c r="BD1187" s="157">
        <v>0</v>
      </c>
      <c r="BE1187" s="157">
        <v>0</v>
      </c>
      <c r="BF1187" s="157">
        <v>0</v>
      </c>
      <c r="BG1187" s="157">
        <v>0</v>
      </c>
      <c r="BH1187" s="157">
        <v>1.3488899999999999E-4</v>
      </c>
      <c r="BI1187" s="192">
        <v>1.8099999999999999E-5</v>
      </c>
      <c r="BJ1187" s="157">
        <v>0</v>
      </c>
      <c r="BK1187" s="157">
        <v>0</v>
      </c>
      <c r="BL1187" s="157">
        <v>0</v>
      </c>
      <c r="BM1187" s="157">
        <v>0</v>
      </c>
      <c r="BN1187" s="157">
        <v>0</v>
      </c>
      <c r="BO1187" s="157">
        <v>0</v>
      </c>
      <c r="BP1187" s="157">
        <v>0</v>
      </c>
      <c r="BQ1187" s="157">
        <v>0</v>
      </c>
      <c r="BR1187" s="157">
        <v>0</v>
      </c>
      <c r="BS1187" s="157">
        <v>0</v>
      </c>
      <c r="BT1187" s="157">
        <v>0</v>
      </c>
      <c r="BU1187" s="192">
        <v>9.0099999999999995E-5</v>
      </c>
      <c r="BV1187" s="157">
        <v>0</v>
      </c>
      <c r="BW1187" s="157">
        <v>0</v>
      </c>
      <c r="BX1187" s="157">
        <v>0</v>
      </c>
      <c r="BY1187" s="157">
        <v>0</v>
      </c>
      <c r="BZ1187" s="157">
        <v>0</v>
      </c>
      <c r="CA1187" s="157">
        <v>0</v>
      </c>
      <c r="CB1187" s="157">
        <v>0</v>
      </c>
      <c r="CC1187" s="157">
        <v>0</v>
      </c>
      <c r="CD1187" s="157">
        <v>0</v>
      </c>
      <c r="CE1187" s="157">
        <v>0</v>
      </c>
      <c r="CF1187" s="157">
        <v>0</v>
      </c>
      <c r="CG1187" s="157">
        <v>2.7758500000000001E-4</v>
      </c>
      <c r="CH1187" s="157">
        <v>0</v>
      </c>
      <c r="CI1187" s="157">
        <v>0</v>
      </c>
      <c r="CJ1187" s="157">
        <v>0</v>
      </c>
      <c r="CK1187" s="157">
        <v>0</v>
      </c>
      <c r="CL1187" s="157">
        <v>0</v>
      </c>
      <c r="CM1187" s="157">
        <v>0</v>
      </c>
      <c r="CN1187" s="157">
        <v>0</v>
      </c>
      <c r="CO1187" s="157">
        <v>0</v>
      </c>
      <c r="CP1187" s="157">
        <v>0</v>
      </c>
      <c r="CQ1187" s="157">
        <v>0</v>
      </c>
      <c r="CR1187" s="157">
        <v>0</v>
      </c>
      <c r="CS1187" s="157">
        <v>0</v>
      </c>
      <c r="CT1187" s="157">
        <v>0</v>
      </c>
      <c r="CU1187" s="157">
        <v>0</v>
      </c>
      <c r="CV1187" s="157">
        <v>0</v>
      </c>
      <c r="CW1187" s="157">
        <v>0</v>
      </c>
      <c r="CX1187" s="157">
        <v>0</v>
      </c>
      <c r="CY1187" s="157">
        <v>0</v>
      </c>
      <c r="CZ1187" s="157">
        <v>0</v>
      </c>
      <c r="DA1187" s="157">
        <v>0</v>
      </c>
      <c r="DB1187" s="157">
        <v>0</v>
      </c>
      <c r="DC1187" s="157">
        <v>0</v>
      </c>
      <c r="DD1187" s="157">
        <v>0</v>
      </c>
      <c r="DE1187" s="157">
        <v>0</v>
      </c>
      <c r="DF1187" s="157">
        <v>0</v>
      </c>
      <c r="DG1187" s="157">
        <v>0</v>
      </c>
      <c r="DH1187" s="157">
        <v>0</v>
      </c>
      <c r="DI1187" s="157">
        <v>0</v>
      </c>
      <c r="DJ1187" s="157">
        <v>0</v>
      </c>
      <c r="DK1187" s="157">
        <v>0</v>
      </c>
      <c r="DL1187" s="157">
        <v>0</v>
      </c>
      <c r="DM1187" s="157">
        <v>0</v>
      </c>
      <c r="DN1187" s="157">
        <v>0</v>
      </c>
      <c r="DO1187" s="157">
        <v>0</v>
      </c>
      <c r="DP1187" s="157">
        <v>0</v>
      </c>
      <c r="DQ1187" s="157">
        <v>0</v>
      </c>
      <c r="DR1187" s="157">
        <v>0</v>
      </c>
      <c r="DS1187" s="157">
        <v>0</v>
      </c>
      <c r="DT1187" s="157">
        <v>0</v>
      </c>
      <c r="DU1187" s="157">
        <v>0</v>
      </c>
      <c r="DV1187" s="157">
        <v>0</v>
      </c>
      <c r="DW1187" s="157">
        <v>0</v>
      </c>
      <c r="DX1187" s="157">
        <v>0</v>
      </c>
      <c r="DY1187" s="157">
        <v>0</v>
      </c>
      <c r="DZ1187" s="157">
        <v>0</v>
      </c>
      <c r="EA1187" s="157">
        <v>0</v>
      </c>
      <c r="EB1187" s="157">
        <v>0</v>
      </c>
      <c r="EC1187" s="157">
        <v>0</v>
      </c>
      <c r="ED1187" s="157">
        <v>0</v>
      </c>
      <c r="EE1187" s="157">
        <v>0</v>
      </c>
      <c r="EF1187" s="157">
        <v>0</v>
      </c>
      <c r="EG1187" s="157">
        <v>0</v>
      </c>
      <c r="EH1187" s="157">
        <v>0</v>
      </c>
      <c r="EI1187" s="157">
        <v>0</v>
      </c>
      <c r="EJ1187" s="157">
        <v>0</v>
      </c>
      <c r="EK1187" s="157">
        <v>0</v>
      </c>
      <c r="EL1187" s="157">
        <v>0</v>
      </c>
      <c r="EM1187" s="157">
        <v>0</v>
      </c>
      <c r="EN1187" s="192">
        <v>2.6599999999999999E-5</v>
      </c>
      <c r="EO1187" s="157">
        <v>0</v>
      </c>
      <c r="EP1187" s="157">
        <v>0</v>
      </c>
      <c r="EQ1187" s="157">
        <v>0</v>
      </c>
      <c r="ER1187" s="157">
        <v>0</v>
      </c>
      <c r="ES1187" s="157">
        <v>0</v>
      </c>
      <c r="ET1187" s="157">
        <v>0</v>
      </c>
      <c r="EU1187" s="157">
        <v>0</v>
      </c>
      <c r="EV1187" s="157">
        <v>0</v>
      </c>
      <c r="EW1187" s="157">
        <v>0</v>
      </c>
      <c r="EX1187" s="157">
        <v>0</v>
      </c>
      <c r="EY1187" s="157">
        <v>0</v>
      </c>
      <c r="EZ1187" s="157">
        <v>0</v>
      </c>
      <c r="FA1187" s="157">
        <v>0</v>
      </c>
      <c r="FB1187" s="157">
        <v>0</v>
      </c>
      <c r="FC1187" s="157">
        <v>0</v>
      </c>
      <c r="FD1187" s="157">
        <v>0</v>
      </c>
      <c r="FE1187" s="157">
        <v>0</v>
      </c>
      <c r="FF1187" s="157">
        <v>0</v>
      </c>
      <c r="FG1187" s="157">
        <v>0</v>
      </c>
      <c r="FH1187" s="157">
        <v>0</v>
      </c>
      <c r="FI1187" s="157">
        <v>0</v>
      </c>
      <c r="FJ1187" s="157">
        <v>0</v>
      </c>
      <c r="FK1187" s="157">
        <v>0</v>
      </c>
      <c r="FL1187" s="157">
        <v>0</v>
      </c>
      <c r="FM1187" s="157">
        <v>0</v>
      </c>
      <c r="FN1187" s="157">
        <v>0</v>
      </c>
      <c r="FO1187" s="157">
        <v>0</v>
      </c>
      <c r="FP1187" s="157">
        <v>0</v>
      </c>
      <c r="FQ1187" s="157">
        <v>0</v>
      </c>
      <c r="FR1187" s="157">
        <v>0</v>
      </c>
      <c r="FS1187" s="157">
        <v>0</v>
      </c>
      <c r="FT1187" s="157">
        <v>0</v>
      </c>
      <c r="FU1187" s="157">
        <v>0</v>
      </c>
      <c r="FV1187" s="157">
        <v>0</v>
      </c>
      <c r="FW1187" s="157">
        <v>0</v>
      </c>
      <c r="FX1187" s="157">
        <v>0</v>
      </c>
      <c r="FY1187" s="157">
        <v>0</v>
      </c>
      <c r="FZ1187" s="157">
        <v>0</v>
      </c>
      <c r="GA1187" s="157">
        <v>0</v>
      </c>
      <c r="GB1187" s="157">
        <v>0</v>
      </c>
      <c r="GC1187" s="157">
        <v>0</v>
      </c>
      <c r="GD1187" s="157">
        <v>0</v>
      </c>
      <c r="GE1187" s="157">
        <v>0</v>
      </c>
      <c r="GF1187" s="157">
        <v>0</v>
      </c>
      <c r="GG1187" s="157">
        <v>0</v>
      </c>
      <c r="GH1187" s="157">
        <v>0</v>
      </c>
      <c r="GI1187" s="157">
        <v>2.05835E-4</v>
      </c>
      <c r="GJ1187" s="157">
        <v>0</v>
      </c>
      <c r="GK1187" s="157">
        <v>0</v>
      </c>
      <c r="GL1187" s="157">
        <v>0</v>
      </c>
      <c r="GM1187" s="157">
        <v>0</v>
      </c>
      <c r="GN1187" s="157">
        <v>0</v>
      </c>
      <c r="GO1187" s="157">
        <v>0</v>
      </c>
      <c r="GP1187" s="157">
        <v>0</v>
      </c>
      <c r="GQ1187" s="157">
        <v>0</v>
      </c>
      <c r="GR1187" s="157">
        <v>0</v>
      </c>
      <c r="GS1187" s="157">
        <v>0</v>
      </c>
      <c r="GT1187" s="157">
        <v>0</v>
      </c>
      <c r="GU1187" s="157">
        <v>0</v>
      </c>
      <c r="GV1187" s="157">
        <v>0</v>
      </c>
      <c r="GW1187" s="157">
        <v>0</v>
      </c>
      <c r="GX1187" s="157">
        <v>0</v>
      </c>
      <c r="GY1187" s="157">
        <v>0</v>
      </c>
      <c r="GZ1187" s="157">
        <v>0</v>
      </c>
      <c r="HA1187" s="157">
        <v>0</v>
      </c>
    </row>
    <row r="1188" spans="1:209" x14ac:dyDescent="0.2">
      <c r="A1188" s="157" t="s">
        <v>4997</v>
      </c>
      <c r="B1188" s="157">
        <v>0</v>
      </c>
      <c r="C1188" s="157">
        <v>0</v>
      </c>
      <c r="D1188" s="157">
        <v>0</v>
      </c>
      <c r="E1188" s="157">
        <v>0</v>
      </c>
      <c r="F1188" s="157">
        <v>0</v>
      </c>
      <c r="G1188" s="157">
        <v>0</v>
      </c>
      <c r="H1188" s="157">
        <v>0</v>
      </c>
      <c r="I1188" s="157">
        <v>0</v>
      </c>
      <c r="J1188" s="157">
        <v>0</v>
      </c>
      <c r="K1188" s="157">
        <v>0</v>
      </c>
      <c r="L1188" s="157">
        <v>0</v>
      </c>
      <c r="M1188" s="157">
        <v>0</v>
      </c>
      <c r="N1188" s="157">
        <v>0</v>
      </c>
      <c r="O1188" s="157">
        <v>0</v>
      </c>
      <c r="P1188" s="157">
        <v>0</v>
      </c>
      <c r="Q1188" s="157">
        <v>0</v>
      </c>
      <c r="R1188" s="157">
        <v>0</v>
      </c>
      <c r="S1188" s="157">
        <v>0</v>
      </c>
      <c r="T1188" s="157">
        <v>0</v>
      </c>
      <c r="U1188" s="157">
        <v>0</v>
      </c>
      <c r="V1188" s="157">
        <v>0</v>
      </c>
      <c r="W1188" s="157">
        <v>0</v>
      </c>
      <c r="X1188" s="157">
        <v>0</v>
      </c>
      <c r="Y1188" s="157">
        <v>0</v>
      </c>
      <c r="Z1188" s="157">
        <v>0</v>
      </c>
      <c r="AA1188" s="157">
        <v>0</v>
      </c>
      <c r="AB1188" s="157">
        <v>0</v>
      </c>
      <c r="AC1188" s="157">
        <v>0</v>
      </c>
      <c r="AD1188" s="157">
        <v>0</v>
      </c>
      <c r="AE1188" s="157">
        <v>0</v>
      </c>
      <c r="AF1188" s="157">
        <v>0</v>
      </c>
      <c r="AG1188" s="157">
        <v>0</v>
      </c>
      <c r="AH1188" s="157">
        <v>0</v>
      </c>
      <c r="AI1188" s="157">
        <v>0</v>
      </c>
      <c r="AJ1188" s="157">
        <v>0</v>
      </c>
      <c r="AK1188" s="157">
        <v>0</v>
      </c>
      <c r="AL1188" s="157">
        <v>0</v>
      </c>
      <c r="AM1188" s="157">
        <v>0</v>
      </c>
      <c r="AN1188" s="157">
        <v>0</v>
      </c>
      <c r="AO1188" s="157">
        <v>0</v>
      </c>
      <c r="AP1188" s="157">
        <v>0</v>
      </c>
      <c r="AQ1188" s="157">
        <v>0</v>
      </c>
      <c r="AR1188" s="157">
        <v>0</v>
      </c>
      <c r="AS1188" s="157">
        <v>0</v>
      </c>
      <c r="AT1188" s="192">
        <v>5.3700000000000003E-6</v>
      </c>
      <c r="AU1188" s="157">
        <v>0</v>
      </c>
      <c r="AV1188" s="157">
        <v>0</v>
      </c>
      <c r="AW1188" s="157">
        <v>0</v>
      </c>
      <c r="AX1188" s="157">
        <v>0</v>
      </c>
      <c r="AY1188" s="157">
        <v>0</v>
      </c>
      <c r="AZ1188" s="157">
        <v>0</v>
      </c>
      <c r="BA1188" s="157">
        <v>0</v>
      </c>
      <c r="BB1188" s="157">
        <v>0</v>
      </c>
      <c r="BC1188" s="157">
        <v>0</v>
      </c>
      <c r="BD1188" s="157">
        <v>0</v>
      </c>
      <c r="BE1188" s="157">
        <v>0</v>
      </c>
      <c r="BF1188" s="157">
        <v>0</v>
      </c>
      <c r="BG1188" s="157">
        <v>0</v>
      </c>
      <c r="BH1188" s="157">
        <v>0</v>
      </c>
      <c r="BI1188" s="157">
        <v>0</v>
      </c>
      <c r="BJ1188" s="157">
        <v>0</v>
      </c>
      <c r="BK1188" s="157">
        <v>0</v>
      </c>
      <c r="BL1188" s="157">
        <v>0</v>
      </c>
      <c r="BM1188" s="157">
        <v>0</v>
      </c>
      <c r="BN1188" s="157">
        <v>0</v>
      </c>
      <c r="BO1188" s="157">
        <v>0</v>
      </c>
      <c r="BP1188" s="157">
        <v>0</v>
      </c>
      <c r="BQ1188" s="157">
        <v>0</v>
      </c>
      <c r="BR1188" s="157">
        <v>0</v>
      </c>
      <c r="BS1188" s="157">
        <v>0</v>
      </c>
      <c r="BT1188" s="157">
        <v>0</v>
      </c>
      <c r="BU1188" s="157">
        <v>0</v>
      </c>
      <c r="BV1188" s="157">
        <v>0</v>
      </c>
      <c r="BW1188" s="157">
        <v>0</v>
      </c>
      <c r="BX1188" s="157">
        <v>0</v>
      </c>
      <c r="BY1188" s="157">
        <v>0</v>
      </c>
      <c r="BZ1188" s="157">
        <v>0</v>
      </c>
      <c r="CA1188" s="157">
        <v>0</v>
      </c>
      <c r="CB1188" s="157">
        <v>0</v>
      </c>
      <c r="CC1188" s="157">
        <v>0</v>
      </c>
      <c r="CD1188" s="157">
        <v>0</v>
      </c>
      <c r="CE1188" s="157">
        <v>0</v>
      </c>
      <c r="CF1188" s="157">
        <v>0</v>
      </c>
      <c r="CG1188" s="157">
        <v>0</v>
      </c>
      <c r="CH1188" s="157">
        <v>0</v>
      </c>
      <c r="CI1188" s="157">
        <v>0</v>
      </c>
      <c r="CJ1188" s="157">
        <v>0</v>
      </c>
      <c r="CK1188" s="157">
        <v>0</v>
      </c>
      <c r="CL1188" s="157">
        <v>0</v>
      </c>
      <c r="CM1188" s="157">
        <v>0</v>
      </c>
      <c r="CN1188" s="157">
        <v>0</v>
      </c>
      <c r="CO1188" s="157">
        <v>0</v>
      </c>
      <c r="CP1188" s="157">
        <v>0</v>
      </c>
      <c r="CQ1188" s="157">
        <v>0</v>
      </c>
      <c r="CR1188" s="157">
        <v>0</v>
      </c>
      <c r="CS1188" s="157">
        <v>0</v>
      </c>
      <c r="CT1188" s="157">
        <v>0</v>
      </c>
      <c r="CU1188" s="157">
        <v>0</v>
      </c>
      <c r="CV1188" s="157">
        <v>0</v>
      </c>
      <c r="CW1188" s="157">
        <v>0</v>
      </c>
      <c r="CX1188" s="157">
        <v>0</v>
      </c>
      <c r="CY1188" s="157">
        <v>0</v>
      </c>
      <c r="CZ1188" s="157">
        <v>0</v>
      </c>
      <c r="DA1188" s="157">
        <v>0</v>
      </c>
      <c r="DB1188" s="157">
        <v>0</v>
      </c>
      <c r="DC1188" s="157">
        <v>0</v>
      </c>
      <c r="DD1188" s="157">
        <v>0</v>
      </c>
      <c r="DE1188" s="157">
        <v>0</v>
      </c>
      <c r="DF1188" s="157">
        <v>0</v>
      </c>
      <c r="DG1188" s="157">
        <v>0</v>
      </c>
      <c r="DH1188" s="157">
        <v>0</v>
      </c>
      <c r="DI1188" s="157">
        <v>0</v>
      </c>
      <c r="DJ1188" s="157">
        <v>0</v>
      </c>
      <c r="DK1188" s="157">
        <v>0</v>
      </c>
      <c r="DL1188" s="157">
        <v>0</v>
      </c>
      <c r="DM1188" s="157">
        <v>0</v>
      </c>
      <c r="DN1188" s="192">
        <v>2.1999999999999999E-5</v>
      </c>
      <c r="DO1188" s="157">
        <v>0</v>
      </c>
      <c r="DP1188" s="157">
        <v>0</v>
      </c>
      <c r="DQ1188" s="157">
        <v>0</v>
      </c>
      <c r="DR1188" s="157">
        <v>0</v>
      </c>
      <c r="DS1188" s="157">
        <v>0</v>
      </c>
      <c r="DT1188" s="157">
        <v>0</v>
      </c>
      <c r="DU1188" s="157">
        <v>0</v>
      </c>
      <c r="DV1188" s="157">
        <v>0</v>
      </c>
      <c r="DW1188" s="157">
        <v>0</v>
      </c>
      <c r="DX1188" s="157">
        <v>0</v>
      </c>
      <c r="DY1188" s="157">
        <v>0</v>
      </c>
      <c r="DZ1188" s="157">
        <v>0</v>
      </c>
      <c r="EA1188" s="157">
        <v>0</v>
      </c>
      <c r="EB1188" s="157">
        <v>0</v>
      </c>
      <c r="EC1188" s="157">
        <v>0</v>
      </c>
      <c r="ED1188" s="157">
        <v>0</v>
      </c>
      <c r="EE1188" s="157">
        <v>0</v>
      </c>
      <c r="EF1188" s="192">
        <v>3.2700000000000002E-5</v>
      </c>
      <c r="EG1188" s="157">
        <v>0</v>
      </c>
      <c r="EH1188" s="157">
        <v>0</v>
      </c>
      <c r="EI1188" s="157">
        <v>0</v>
      </c>
      <c r="EJ1188" s="157">
        <v>0</v>
      </c>
      <c r="EK1188" s="157">
        <v>0</v>
      </c>
      <c r="EL1188" s="157">
        <v>0</v>
      </c>
      <c r="EM1188" s="157">
        <v>0</v>
      </c>
      <c r="EN1188" s="157">
        <v>0</v>
      </c>
      <c r="EO1188" s="157">
        <v>0</v>
      </c>
      <c r="EP1188" s="157">
        <v>0</v>
      </c>
      <c r="EQ1188" s="157">
        <v>0</v>
      </c>
      <c r="ER1188" s="157">
        <v>0</v>
      </c>
      <c r="ES1188" s="157">
        <v>0</v>
      </c>
      <c r="ET1188" s="157">
        <v>0</v>
      </c>
      <c r="EU1188" s="157">
        <v>0</v>
      </c>
      <c r="EV1188" s="157">
        <v>0</v>
      </c>
      <c r="EW1188" s="157">
        <v>0</v>
      </c>
      <c r="EX1188" s="157">
        <v>0</v>
      </c>
      <c r="EY1188" s="157">
        <v>0</v>
      </c>
      <c r="EZ1188" s="157">
        <v>0</v>
      </c>
      <c r="FA1188" s="157">
        <v>0</v>
      </c>
      <c r="FB1188" s="157">
        <v>0</v>
      </c>
      <c r="FC1188" s="157">
        <v>0</v>
      </c>
      <c r="FD1188" s="157">
        <v>0</v>
      </c>
      <c r="FE1188" s="157">
        <v>0</v>
      </c>
      <c r="FF1188" s="157">
        <v>0</v>
      </c>
      <c r="FG1188" s="157">
        <v>5.57414E-4</v>
      </c>
      <c r="FH1188" s="157">
        <v>0</v>
      </c>
      <c r="FI1188" s="157">
        <v>0</v>
      </c>
      <c r="FJ1188" s="157">
        <v>0</v>
      </c>
      <c r="FK1188" s="157">
        <v>0</v>
      </c>
      <c r="FL1188" s="157">
        <v>0</v>
      </c>
      <c r="FM1188" s="157">
        <v>0</v>
      </c>
      <c r="FN1188" s="157">
        <v>0</v>
      </c>
      <c r="FO1188" s="157">
        <v>0</v>
      </c>
      <c r="FP1188" s="157">
        <v>0</v>
      </c>
      <c r="FQ1188" s="192">
        <v>1.5699999999999999E-5</v>
      </c>
      <c r="FR1188" s="157">
        <v>0</v>
      </c>
      <c r="FS1188" s="157">
        <v>0</v>
      </c>
      <c r="FT1188" s="157">
        <v>0</v>
      </c>
      <c r="FU1188" s="157">
        <v>0</v>
      </c>
      <c r="FV1188" s="157">
        <v>0</v>
      </c>
      <c r="FW1188" s="157">
        <v>0</v>
      </c>
      <c r="FX1188" s="157">
        <v>0</v>
      </c>
      <c r="FY1188" s="157">
        <v>0</v>
      </c>
      <c r="FZ1188" s="157">
        <v>0</v>
      </c>
      <c r="GA1188" s="157">
        <v>0</v>
      </c>
      <c r="GB1188" s="157">
        <v>0</v>
      </c>
      <c r="GC1188" s="157">
        <v>0</v>
      </c>
      <c r="GD1188" s="157">
        <v>0</v>
      </c>
      <c r="GE1188" s="157">
        <v>0</v>
      </c>
      <c r="GF1188" s="157">
        <v>0</v>
      </c>
      <c r="GG1188" s="157">
        <v>0</v>
      </c>
      <c r="GH1188" s="157">
        <v>0</v>
      </c>
      <c r="GI1188" s="157">
        <v>0</v>
      </c>
      <c r="GJ1188" s="157">
        <v>0</v>
      </c>
      <c r="GK1188" s="157">
        <v>0</v>
      </c>
      <c r="GL1188" s="157">
        <v>0</v>
      </c>
      <c r="GM1188" s="157">
        <v>0</v>
      </c>
      <c r="GN1188" s="157">
        <v>0</v>
      </c>
      <c r="GO1188" s="157">
        <v>0</v>
      </c>
      <c r="GP1188" s="157">
        <v>0</v>
      </c>
      <c r="GQ1188" s="157">
        <v>0</v>
      </c>
      <c r="GR1188" s="157">
        <v>0</v>
      </c>
      <c r="GS1188" s="157">
        <v>0</v>
      </c>
      <c r="GT1188" s="157">
        <v>0</v>
      </c>
      <c r="GU1188" s="157">
        <v>0</v>
      </c>
      <c r="GV1188" s="157">
        <v>0</v>
      </c>
      <c r="GW1188" s="157">
        <v>0</v>
      </c>
      <c r="GX1188" s="157">
        <v>0</v>
      </c>
      <c r="GY1188" s="157">
        <v>0</v>
      </c>
      <c r="GZ1188" s="157">
        <v>0</v>
      </c>
      <c r="HA1188" s="157">
        <v>0</v>
      </c>
    </row>
    <row r="1189" spans="1:209" x14ac:dyDescent="0.2">
      <c r="A1189" s="157" t="s">
        <v>4998</v>
      </c>
      <c r="B1189" s="157">
        <v>0</v>
      </c>
      <c r="C1189" s="157">
        <v>0</v>
      </c>
      <c r="D1189" s="157">
        <v>0</v>
      </c>
      <c r="E1189" s="157">
        <v>0</v>
      </c>
      <c r="F1189" s="157">
        <v>0</v>
      </c>
      <c r="G1189" s="157">
        <v>0</v>
      </c>
      <c r="H1189" s="192">
        <v>6.3E-5</v>
      </c>
      <c r="I1189" s="192">
        <v>2.6299999999999999E-5</v>
      </c>
      <c r="J1189" s="157">
        <v>0</v>
      </c>
      <c r="K1189" s="192">
        <v>2.6800000000000001E-5</v>
      </c>
      <c r="L1189" s="192">
        <v>8.53E-5</v>
      </c>
      <c r="M1189" s="157">
        <v>1.05843E-4</v>
      </c>
      <c r="N1189" s="192">
        <v>3.3800000000000002E-5</v>
      </c>
      <c r="O1189" s="157">
        <v>0</v>
      </c>
      <c r="P1189" s="192">
        <v>1.7600000000000001E-5</v>
      </c>
      <c r="Q1189" s="157">
        <v>0</v>
      </c>
      <c r="R1189" s="192">
        <v>4.3600000000000003E-5</v>
      </c>
      <c r="S1189" s="157">
        <v>0</v>
      </c>
      <c r="T1189" s="157">
        <v>0</v>
      </c>
      <c r="U1189" s="157">
        <v>0</v>
      </c>
      <c r="V1189" s="157">
        <v>0</v>
      </c>
      <c r="W1189" s="157">
        <v>0</v>
      </c>
      <c r="X1189" s="192">
        <v>6.0800000000000001E-5</v>
      </c>
      <c r="Y1189" s="157">
        <v>0</v>
      </c>
      <c r="Z1189" s="157">
        <v>1.40731E-4</v>
      </c>
      <c r="AA1189" s="192">
        <v>6.5699999999999998E-5</v>
      </c>
      <c r="AB1189" s="192">
        <v>3.9900000000000001E-5</v>
      </c>
      <c r="AC1189" s="157">
        <v>0</v>
      </c>
      <c r="AD1189" s="192">
        <v>7.7600000000000002E-5</v>
      </c>
      <c r="AE1189" s="192">
        <v>1.3900000000000001E-5</v>
      </c>
      <c r="AF1189" s="157">
        <v>0</v>
      </c>
      <c r="AG1189" s="157">
        <v>0</v>
      </c>
      <c r="AH1189" s="157">
        <v>0</v>
      </c>
      <c r="AI1189" s="192">
        <v>3.8699999999999999E-5</v>
      </c>
      <c r="AJ1189" s="157">
        <v>0</v>
      </c>
      <c r="AK1189" s="157">
        <v>0</v>
      </c>
      <c r="AL1189" s="157">
        <v>0</v>
      </c>
      <c r="AM1189" s="192">
        <v>4.1399999999999997E-5</v>
      </c>
      <c r="AN1189" s="192">
        <v>1.6500000000000001E-5</v>
      </c>
      <c r="AO1189" s="157">
        <v>0</v>
      </c>
      <c r="AP1189" s="157">
        <v>0</v>
      </c>
      <c r="AQ1189" s="192">
        <v>4.1900000000000002E-5</v>
      </c>
      <c r="AR1189" s="192">
        <v>7.64E-5</v>
      </c>
      <c r="AS1189" s="192">
        <v>9.1100000000000005E-5</v>
      </c>
      <c r="AT1189" s="192">
        <v>1.0699999999999999E-5</v>
      </c>
      <c r="AU1189" s="157">
        <v>7.2135199999999997E-4</v>
      </c>
      <c r="AV1189" s="157">
        <v>2.9374300000000001E-4</v>
      </c>
      <c r="AW1189" s="157">
        <v>1.36761E-4</v>
      </c>
      <c r="AX1189" s="192">
        <v>6.6199999999999996E-5</v>
      </c>
      <c r="AY1189" s="157">
        <v>0</v>
      </c>
      <c r="AZ1189" s="192">
        <v>7.5900000000000002E-5</v>
      </c>
      <c r="BA1189" s="157">
        <v>1.68577E-4</v>
      </c>
      <c r="BB1189" s="157">
        <v>0</v>
      </c>
      <c r="BC1189" s="192">
        <v>2.41E-5</v>
      </c>
      <c r="BD1189" s="157">
        <v>0</v>
      </c>
      <c r="BE1189" s="157">
        <v>0</v>
      </c>
      <c r="BF1189" s="192">
        <v>3.8099999999999998E-5</v>
      </c>
      <c r="BG1189" s="157">
        <v>0</v>
      </c>
      <c r="BH1189" s="157">
        <v>0</v>
      </c>
      <c r="BI1189" s="157">
        <v>0</v>
      </c>
      <c r="BJ1189" s="192">
        <v>1.88E-5</v>
      </c>
      <c r="BK1189" s="192">
        <v>1.7200000000000001E-5</v>
      </c>
      <c r="BL1189" s="157">
        <v>0</v>
      </c>
      <c r="BM1189" s="157">
        <v>0</v>
      </c>
      <c r="BN1189" s="157">
        <v>0</v>
      </c>
      <c r="BO1189" s="157">
        <v>0</v>
      </c>
      <c r="BP1189" s="157">
        <v>0</v>
      </c>
      <c r="BQ1189" s="157">
        <v>0</v>
      </c>
      <c r="BR1189" s="157">
        <v>0</v>
      </c>
      <c r="BS1189" s="157">
        <v>0</v>
      </c>
      <c r="BT1189" s="157">
        <v>0</v>
      </c>
      <c r="BU1189" s="157">
        <v>0</v>
      </c>
      <c r="BV1189" s="157">
        <v>0</v>
      </c>
      <c r="BW1189" s="157">
        <v>0</v>
      </c>
      <c r="BX1189" s="157">
        <v>0</v>
      </c>
      <c r="BY1189" s="157">
        <v>0</v>
      </c>
      <c r="BZ1189" s="157">
        <v>0</v>
      </c>
      <c r="CA1189" s="157">
        <v>0</v>
      </c>
      <c r="CB1189" s="157">
        <v>0</v>
      </c>
      <c r="CC1189" s="157">
        <v>0</v>
      </c>
      <c r="CD1189" s="157">
        <v>0</v>
      </c>
      <c r="CE1189" s="192">
        <v>6.2299999999999996E-5</v>
      </c>
      <c r="CF1189" s="157">
        <v>0</v>
      </c>
      <c r="CG1189" s="157">
        <v>0</v>
      </c>
      <c r="CH1189" s="192">
        <v>7.9800000000000002E-5</v>
      </c>
      <c r="CI1189" s="192">
        <v>1.8899999999999999E-5</v>
      </c>
      <c r="CJ1189" s="157">
        <v>5.82596E-4</v>
      </c>
      <c r="CK1189" s="157">
        <v>1.07614E-4</v>
      </c>
      <c r="CL1189" s="157">
        <v>0</v>
      </c>
      <c r="CM1189" s="157">
        <v>0</v>
      </c>
      <c r="CN1189" s="157">
        <v>0</v>
      </c>
      <c r="CO1189" s="157">
        <v>0</v>
      </c>
      <c r="CP1189" s="157">
        <v>0</v>
      </c>
      <c r="CQ1189" s="157">
        <v>0</v>
      </c>
      <c r="CR1189" s="157">
        <v>0</v>
      </c>
      <c r="CS1189" s="157">
        <v>0</v>
      </c>
      <c r="CT1189" s="157">
        <v>0</v>
      </c>
      <c r="CU1189" s="157">
        <v>0</v>
      </c>
      <c r="CV1189" s="157">
        <v>0</v>
      </c>
      <c r="CW1189" s="157">
        <v>1.18668E-4</v>
      </c>
      <c r="CX1189" s="157">
        <v>0</v>
      </c>
      <c r="CY1189" s="157">
        <v>0</v>
      </c>
      <c r="CZ1189" s="157">
        <v>0</v>
      </c>
      <c r="DA1189" s="157">
        <v>0</v>
      </c>
      <c r="DB1189" s="157">
        <v>0</v>
      </c>
      <c r="DC1189" s="157">
        <v>0</v>
      </c>
      <c r="DD1189" s="192">
        <v>1.5E-5</v>
      </c>
      <c r="DE1189" s="157">
        <v>0</v>
      </c>
      <c r="DF1189" s="157">
        <v>0</v>
      </c>
      <c r="DG1189" s="157">
        <v>0</v>
      </c>
      <c r="DH1189" s="157">
        <v>0</v>
      </c>
      <c r="DI1189" s="157">
        <v>0</v>
      </c>
      <c r="DJ1189" s="192">
        <v>3.3500000000000001E-5</v>
      </c>
      <c r="DK1189" s="157">
        <v>0</v>
      </c>
      <c r="DL1189" s="157">
        <v>0</v>
      </c>
      <c r="DM1189" s="157">
        <v>0</v>
      </c>
      <c r="DN1189" s="157">
        <v>0</v>
      </c>
      <c r="DO1189" s="157">
        <v>1.03742E-4</v>
      </c>
      <c r="DP1189" s="192">
        <v>5.9700000000000001E-5</v>
      </c>
      <c r="DQ1189" s="192">
        <v>5.2599999999999998E-5</v>
      </c>
      <c r="DR1189" s="157">
        <v>0</v>
      </c>
      <c r="DS1189" s="157">
        <v>0</v>
      </c>
      <c r="DT1189" s="157">
        <v>0</v>
      </c>
      <c r="DU1189" s="157">
        <v>0</v>
      </c>
      <c r="DV1189" s="157">
        <v>0</v>
      </c>
      <c r="DW1189" s="157">
        <v>1.9123499999999999E-4</v>
      </c>
      <c r="DX1189" s="192">
        <v>5.4400000000000001E-5</v>
      </c>
      <c r="DY1189" s="157">
        <v>0</v>
      </c>
      <c r="DZ1189" s="157">
        <v>0</v>
      </c>
      <c r="EA1189" s="157">
        <v>0</v>
      </c>
      <c r="EB1189" s="157">
        <v>0</v>
      </c>
      <c r="EC1189" s="157">
        <v>0</v>
      </c>
      <c r="ED1189" s="192">
        <v>9.8499999999999995E-5</v>
      </c>
      <c r="EE1189" s="192">
        <v>5.3199999999999999E-5</v>
      </c>
      <c r="EF1189" s="157">
        <v>0</v>
      </c>
      <c r="EG1189" s="157">
        <v>0</v>
      </c>
      <c r="EH1189" s="192">
        <v>3.9700000000000003E-5</v>
      </c>
      <c r="EI1189" s="157">
        <v>0</v>
      </c>
      <c r="EJ1189" s="157">
        <v>0</v>
      </c>
      <c r="EK1189" s="157">
        <v>0</v>
      </c>
      <c r="EL1189" s="157">
        <v>0</v>
      </c>
      <c r="EM1189" s="192">
        <v>2.2900000000000001E-5</v>
      </c>
      <c r="EN1189" s="192">
        <v>2.6599999999999999E-5</v>
      </c>
      <c r="EO1189" s="157">
        <v>0</v>
      </c>
      <c r="EP1189" s="157">
        <v>0</v>
      </c>
      <c r="EQ1189" s="157">
        <v>0</v>
      </c>
      <c r="ER1189" s="192">
        <v>2.0699999999999998E-5</v>
      </c>
      <c r="ES1189" s="192">
        <v>9.1399999999999999E-5</v>
      </c>
      <c r="ET1189" s="157">
        <v>0</v>
      </c>
      <c r="EU1189" s="157">
        <v>0</v>
      </c>
      <c r="EV1189" s="157">
        <v>0</v>
      </c>
      <c r="EW1189" s="157">
        <v>1.27472E-4</v>
      </c>
      <c r="EX1189" s="157">
        <v>0</v>
      </c>
      <c r="EY1189" s="157">
        <v>0</v>
      </c>
      <c r="EZ1189" s="157">
        <v>0</v>
      </c>
      <c r="FA1189" s="157">
        <v>0</v>
      </c>
      <c r="FB1189" s="157">
        <v>0</v>
      </c>
      <c r="FC1189" s="157">
        <v>0</v>
      </c>
      <c r="FD1189" s="157">
        <v>0</v>
      </c>
      <c r="FE1189" s="157">
        <v>0</v>
      </c>
      <c r="FF1189" s="157">
        <v>0</v>
      </c>
      <c r="FG1189" s="157">
        <v>0</v>
      </c>
      <c r="FH1189" s="157">
        <v>0</v>
      </c>
      <c r="FI1189" s="192">
        <v>2.76E-5</v>
      </c>
      <c r="FJ1189" s="157">
        <v>0</v>
      </c>
      <c r="FK1189" s="157">
        <v>0</v>
      </c>
      <c r="FL1189" s="157">
        <v>0</v>
      </c>
      <c r="FM1189" s="157">
        <v>0</v>
      </c>
      <c r="FN1189" s="157">
        <v>0</v>
      </c>
      <c r="FO1189" s="157">
        <v>0</v>
      </c>
      <c r="FP1189" s="192">
        <v>8.2299999999999995E-5</v>
      </c>
      <c r="FQ1189" s="157">
        <v>0</v>
      </c>
      <c r="FR1189" s="157">
        <v>0</v>
      </c>
      <c r="FS1189" s="157">
        <v>0</v>
      </c>
      <c r="FT1189" s="157">
        <v>0</v>
      </c>
      <c r="FU1189" s="157">
        <v>0</v>
      </c>
      <c r="FV1189" s="157">
        <v>0</v>
      </c>
      <c r="FW1189" s="157">
        <v>0</v>
      </c>
      <c r="FX1189" s="157">
        <v>0</v>
      </c>
      <c r="FY1189" s="157">
        <v>0</v>
      </c>
      <c r="FZ1189" s="157">
        <v>0</v>
      </c>
      <c r="GA1189" s="157">
        <v>1.16686E-4</v>
      </c>
      <c r="GB1189" s="157">
        <v>0</v>
      </c>
      <c r="GC1189" s="157">
        <v>0</v>
      </c>
      <c r="GD1189" s="192">
        <v>3.68E-5</v>
      </c>
      <c r="GE1189" s="192">
        <v>2.26E-5</v>
      </c>
      <c r="GF1189" s="157">
        <v>0</v>
      </c>
      <c r="GG1189" s="157">
        <v>1.11185E-4</v>
      </c>
      <c r="GH1189" s="157">
        <v>1.16678E-4</v>
      </c>
      <c r="GI1189" s="157">
        <v>1.0291800000000001E-4</v>
      </c>
      <c r="GJ1189" s="157">
        <v>0</v>
      </c>
      <c r="GK1189" s="157">
        <v>0</v>
      </c>
      <c r="GL1189" s="157">
        <v>0</v>
      </c>
      <c r="GM1189" s="157">
        <v>0</v>
      </c>
      <c r="GN1189" s="157">
        <v>0</v>
      </c>
      <c r="GO1189" s="157">
        <v>0</v>
      </c>
      <c r="GP1189" s="157">
        <v>0</v>
      </c>
      <c r="GQ1189" s="192">
        <v>6.1699999999999995E-5</v>
      </c>
      <c r="GR1189" s="157">
        <v>0</v>
      </c>
      <c r="GS1189" s="157">
        <v>0</v>
      </c>
      <c r="GT1189" s="157">
        <v>0</v>
      </c>
      <c r="GU1189" s="157">
        <v>0</v>
      </c>
      <c r="GV1189" s="157">
        <v>0</v>
      </c>
      <c r="GW1189" s="157">
        <v>0</v>
      </c>
      <c r="GX1189" s="157">
        <v>0</v>
      </c>
      <c r="GY1189" s="157">
        <v>0</v>
      </c>
      <c r="GZ1189" s="157">
        <v>0</v>
      </c>
      <c r="HA1189" s="157">
        <v>0</v>
      </c>
    </row>
    <row r="1190" spans="1:209" x14ac:dyDescent="0.2">
      <c r="A1190" s="157" t="s">
        <v>4999</v>
      </c>
      <c r="B1190" s="157">
        <v>1.04431E-4</v>
      </c>
      <c r="C1190" s="157">
        <v>1.5499599999999999E-4</v>
      </c>
      <c r="D1190" s="192">
        <v>9.7200000000000004E-5</v>
      </c>
      <c r="E1190" s="192">
        <v>9.3200000000000002E-5</v>
      </c>
      <c r="F1190" s="157">
        <v>1.1836999999999999E-4</v>
      </c>
      <c r="G1190" s="192">
        <v>4.2700000000000001E-5</v>
      </c>
      <c r="H1190" s="157">
        <v>6.6181300000000003E-4</v>
      </c>
      <c r="I1190" s="157">
        <v>7.4851300000000002E-4</v>
      </c>
      <c r="J1190" s="157">
        <v>4.6812399999999999E-4</v>
      </c>
      <c r="K1190" s="157">
        <v>3.2150899999999999E-4</v>
      </c>
      <c r="L1190" s="157">
        <v>6.1416699999999999E-4</v>
      </c>
      <c r="M1190" s="157">
        <v>6.8797599999999997E-4</v>
      </c>
      <c r="N1190" s="157">
        <v>3.8874299999999999E-4</v>
      </c>
      <c r="O1190" s="192">
        <v>3.3000000000000003E-5</v>
      </c>
      <c r="P1190" s="157">
        <v>3.4853800000000002E-4</v>
      </c>
      <c r="Q1190" s="157">
        <v>2.21239E-4</v>
      </c>
      <c r="R1190" s="157">
        <v>3.7087099999999999E-4</v>
      </c>
      <c r="S1190" s="157">
        <v>2.6363100000000001E-4</v>
      </c>
      <c r="T1190" s="157">
        <v>1.29312E-4</v>
      </c>
      <c r="U1190" s="157">
        <v>5.2939199999999995E-4</v>
      </c>
      <c r="V1190" s="157">
        <v>4.6687200000000001E-4</v>
      </c>
      <c r="W1190" s="192">
        <v>9.4500000000000007E-5</v>
      </c>
      <c r="X1190" s="157">
        <v>1.0952239999999999E-3</v>
      </c>
      <c r="Y1190" s="157">
        <v>2.0004800000000001E-4</v>
      </c>
      <c r="Z1190" s="157">
        <v>9.1475200000000001E-4</v>
      </c>
      <c r="AA1190" s="192">
        <v>8.2200000000000006E-5</v>
      </c>
      <c r="AB1190" s="157">
        <v>4.5903600000000001E-4</v>
      </c>
      <c r="AC1190" s="192">
        <v>9.6500000000000001E-5</v>
      </c>
      <c r="AD1190" s="192">
        <v>1.9400000000000001E-5</v>
      </c>
      <c r="AE1190" s="157">
        <v>1.5295799999999999E-4</v>
      </c>
      <c r="AF1190" s="157">
        <v>2.2465199999999999E-4</v>
      </c>
      <c r="AG1190" s="192">
        <v>5.3399999999999997E-5</v>
      </c>
      <c r="AH1190" s="157">
        <v>1.84146E-4</v>
      </c>
      <c r="AI1190" s="157">
        <v>1.5471500000000001E-4</v>
      </c>
      <c r="AJ1190" s="157">
        <v>2.4860600000000001E-4</v>
      </c>
      <c r="AK1190" s="157">
        <v>4.8896300000000003E-4</v>
      </c>
      <c r="AL1190" s="192">
        <v>6.2500000000000001E-5</v>
      </c>
      <c r="AM1190" s="157">
        <v>2.4826200000000002E-4</v>
      </c>
      <c r="AN1190" s="157">
        <v>3.1436700000000002E-4</v>
      </c>
      <c r="AO1190" s="157">
        <v>1.7709400000000001E-4</v>
      </c>
      <c r="AP1190" s="157">
        <v>2.8015100000000002E-4</v>
      </c>
      <c r="AQ1190" s="157">
        <v>1.67462E-4</v>
      </c>
      <c r="AR1190" s="157">
        <v>4.3305500000000001E-4</v>
      </c>
      <c r="AS1190" s="157">
        <v>1.6395680000000001E-3</v>
      </c>
      <c r="AT1190" s="157">
        <v>1.0209730000000001E-3</v>
      </c>
      <c r="AU1190" s="157">
        <v>5.1525099999999999E-4</v>
      </c>
      <c r="AV1190" s="157">
        <v>1.1260160000000001E-3</v>
      </c>
      <c r="AW1190" s="157">
        <v>1.1966629999999999E-3</v>
      </c>
      <c r="AX1190" s="157">
        <v>2.97767E-4</v>
      </c>
      <c r="AY1190" s="157">
        <v>3.7830699999999998E-4</v>
      </c>
      <c r="AZ1190" s="157">
        <v>1.13822E-4</v>
      </c>
      <c r="BA1190" s="157">
        <v>2.6490699999999999E-4</v>
      </c>
      <c r="BB1190" s="157">
        <v>4.9295100000000004E-4</v>
      </c>
      <c r="BC1190" s="192">
        <v>2.41E-5</v>
      </c>
      <c r="BD1190" s="157">
        <v>2.2181999999999999E-4</v>
      </c>
      <c r="BE1190" s="157">
        <v>1.85174E-4</v>
      </c>
      <c r="BF1190" s="157">
        <v>8.7622399999999999E-4</v>
      </c>
      <c r="BG1190" s="157">
        <v>2.5533199999999999E-4</v>
      </c>
      <c r="BH1190" s="157">
        <v>2.47297E-4</v>
      </c>
      <c r="BI1190" s="157">
        <v>2.52854E-4</v>
      </c>
      <c r="BJ1190" s="157">
        <v>4.1302899999999998E-4</v>
      </c>
      <c r="BK1190" s="192">
        <v>8.6100000000000006E-5</v>
      </c>
      <c r="BL1190" s="157">
        <v>3.21923E-4</v>
      </c>
      <c r="BM1190" s="157">
        <v>4.2087500000000003E-4</v>
      </c>
      <c r="BN1190" s="157">
        <v>3.0262399999999998E-4</v>
      </c>
      <c r="BO1190" s="157">
        <v>6.0057399999999999E-4</v>
      </c>
      <c r="BP1190" s="157">
        <v>2.6638999999999998E-4</v>
      </c>
      <c r="BQ1190" s="157">
        <v>7.7718700000000004E-4</v>
      </c>
      <c r="BR1190" s="157">
        <v>3.5941199999999998E-4</v>
      </c>
      <c r="BS1190" s="157">
        <v>2.8322200000000002E-4</v>
      </c>
      <c r="BT1190" s="157">
        <v>4.63177E-4</v>
      </c>
      <c r="BU1190" s="157">
        <v>2.70392E-4</v>
      </c>
      <c r="BV1190" s="157">
        <v>7.1289400000000005E-4</v>
      </c>
      <c r="BW1190" s="157">
        <v>1.7928E-4</v>
      </c>
      <c r="BX1190" s="192">
        <v>2.4000000000000001E-5</v>
      </c>
      <c r="BY1190" s="157">
        <v>1.2592199999999999E-4</v>
      </c>
      <c r="BZ1190" s="157">
        <v>2.4757099999999998E-4</v>
      </c>
      <c r="CA1190" s="192">
        <v>6.8399999999999996E-5</v>
      </c>
      <c r="CB1190" s="157">
        <v>1.69168E-4</v>
      </c>
      <c r="CC1190" s="157">
        <v>1.99254E-4</v>
      </c>
      <c r="CD1190" s="157">
        <v>1.7978800000000001E-4</v>
      </c>
      <c r="CE1190" s="157">
        <v>3.1129399999999999E-4</v>
      </c>
      <c r="CF1190" s="157">
        <v>3.3230899999999998E-4</v>
      </c>
      <c r="CG1190" s="157">
        <v>4.1637800000000002E-4</v>
      </c>
      <c r="CH1190" s="157">
        <v>1.0378410000000001E-3</v>
      </c>
      <c r="CI1190" s="157">
        <v>3.5834899999999999E-4</v>
      </c>
      <c r="CJ1190" s="157">
        <v>1.05927E-4</v>
      </c>
      <c r="CK1190" s="157">
        <v>1.8832399999999999E-4</v>
      </c>
      <c r="CL1190" s="157">
        <v>1.99404E-4</v>
      </c>
      <c r="CM1190" s="192">
        <v>9.4099999999999997E-5</v>
      </c>
      <c r="CN1190" s="157">
        <v>5.0334499999999999E-4</v>
      </c>
      <c r="CO1190" s="157">
        <v>2.8942799999999999E-4</v>
      </c>
      <c r="CP1190" s="157">
        <v>5.7497099999999997E-4</v>
      </c>
      <c r="CQ1190" s="192">
        <v>6.0099999999999997E-5</v>
      </c>
      <c r="CR1190" s="157">
        <v>5.9376199999999996E-4</v>
      </c>
      <c r="CS1190" s="157">
        <v>3.3353799999999998E-4</v>
      </c>
      <c r="CT1190" s="157">
        <v>3.5698099999999998E-4</v>
      </c>
      <c r="CU1190" s="157">
        <v>2.3921500000000001E-4</v>
      </c>
      <c r="CV1190" s="192">
        <v>8.9599999999999996E-5</v>
      </c>
      <c r="CW1190" s="157">
        <v>1.9580199999999999E-4</v>
      </c>
      <c r="CX1190" s="192">
        <v>4.4799999999999998E-5</v>
      </c>
      <c r="CY1190" s="157">
        <v>1.10491E-4</v>
      </c>
      <c r="CZ1190" s="192">
        <v>3.8099999999999998E-5</v>
      </c>
      <c r="DA1190" s="157">
        <v>7.47403E-4</v>
      </c>
      <c r="DB1190" s="157">
        <v>4.8194399999999999E-4</v>
      </c>
      <c r="DC1190" s="157">
        <v>6.3079300000000004E-4</v>
      </c>
      <c r="DD1190" s="157">
        <v>2.2571700000000001E-4</v>
      </c>
      <c r="DE1190" s="157">
        <v>5.5606999999999998E-4</v>
      </c>
      <c r="DF1190" s="157">
        <v>0</v>
      </c>
      <c r="DG1190" s="157">
        <v>0</v>
      </c>
      <c r="DH1190" s="157">
        <v>2.7001500000000002E-4</v>
      </c>
      <c r="DI1190" s="192">
        <v>6.05E-5</v>
      </c>
      <c r="DJ1190" s="157">
        <v>1.67622E-4</v>
      </c>
      <c r="DK1190" s="157">
        <v>9.6840000000000001E-4</v>
      </c>
      <c r="DL1190" s="157">
        <v>8.7037400000000004E-4</v>
      </c>
      <c r="DM1190" s="157">
        <v>3.02195E-4</v>
      </c>
      <c r="DN1190" s="157">
        <v>4.1892699999999998E-4</v>
      </c>
      <c r="DO1190" s="192">
        <v>6.9200000000000002E-5</v>
      </c>
      <c r="DP1190" s="157">
        <v>2.08958E-4</v>
      </c>
      <c r="DQ1190" s="157">
        <v>2.6294300000000002E-4</v>
      </c>
      <c r="DR1190" s="157">
        <v>2.4478800000000002E-4</v>
      </c>
      <c r="DS1190" s="157">
        <v>1.8166100000000001E-4</v>
      </c>
      <c r="DT1190" s="157">
        <v>3.8109800000000002E-4</v>
      </c>
      <c r="DU1190" s="157">
        <v>2.8767499999999999E-4</v>
      </c>
      <c r="DV1190" s="157">
        <v>3.0356200000000001E-4</v>
      </c>
      <c r="DW1190" s="192">
        <v>8.6899999999999998E-5</v>
      </c>
      <c r="DX1190" s="157">
        <v>3.5354899999999999E-4</v>
      </c>
      <c r="DY1190" s="192">
        <v>1.6200000000000001E-5</v>
      </c>
      <c r="DZ1190" s="157">
        <v>0</v>
      </c>
      <c r="EA1190" s="192">
        <v>9.1399999999999999E-5</v>
      </c>
      <c r="EB1190" s="192">
        <v>3.5200000000000002E-5</v>
      </c>
      <c r="EC1190" s="157">
        <v>0</v>
      </c>
      <c r="ED1190" s="157">
        <v>7.3851600000000004E-4</v>
      </c>
      <c r="EE1190" s="157">
        <v>2.6619799999999999E-4</v>
      </c>
      <c r="EF1190" s="157">
        <v>0</v>
      </c>
      <c r="EG1190" s="157">
        <v>0</v>
      </c>
      <c r="EH1190" s="157">
        <v>3.1768699999999998E-4</v>
      </c>
      <c r="EI1190" s="157">
        <v>0</v>
      </c>
      <c r="EJ1190" s="157">
        <v>0</v>
      </c>
      <c r="EK1190" s="157">
        <v>2.2117400000000001E-4</v>
      </c>
      <c r="EL1190" s="157">
        <v>0</v>
      </c>
      <c r="EM1190" s="192">
        <v>9.9199999999999999E-5</v>
      </c>
      <c r="EN1190" s="157">
        <v>0</v>
      </c>
      <c r="EO1190" s="157">
        <v>9.8238300000000008E-4</v>
      </c>
      <c r="EP1190" s="157">
        <v>1.2359799999999999E-4</v>
      </c>
      <c r="EQ1190" s="157">
        <v>1.2457200000000001E-4</v>
      </c>
      <c r="ER1190" s="192">
        <v>4.1300000000000001E-5</v>
      </c>
      <c r="ES1190" s="157">
        <v>8.2225600000000005E-4</v>
      </c>
      <c r="ET1190" s="192">
        <v>7.4400000000000006E-5</v>
      </c>
      <c r="EU1190" s="157">
        <v>0</v>
      </c>
      <c r="EV1190" s="157">
        <v>1.0163200000000001E-4</v>
      </c>
      <c r="EW1190" s="157">
        <v>6.5557099999999997E-4</v>
      </c>
      <c r="EX1190" s="157">
        <v>2.42272E-4</v>
      </c>
      <c r="EY1190" s="157">
        <v>0</v>
      </c>
      <c r="EZ1190" s="157">
        <v>1.74632E-4</v>
      </c>
      <c r="FA1190" s="157">
        <v>0</v>
      </c>
      <c r="FB1190" s="157">
        <v>0</v>
      </c>
      <c r="FC1190" s="157">
        <v>0</v>
      </c>
      <c r="FD1190" s="157">
        <v>2.5058300000000002E-4</v>
      </c>
      <c r="FE1190" s="157">
        <v>2.02034E-4</v>
      </c>
      <c r="FF1190" s="157">
        <v>1.6956E-4</v>
      </c>
      <c r="FG1190" s="157">
        <v>5.57414E-4</v>
      </c>
      <c r="FH1190" s="157">
        <v>2.1338600000000001E-4</v>
      </c>
      <c r="FI1190" s="157">
        <v>1.10296E-4</v>
      </c>
      <c r="FJ1190" s="157">
        <v>0</v>
      </c>
      <c r="FK1190" s="157">
        <v>3.2342999999999998E-4</v>
      </c>
      <c r="FL1190" s="157">
        <v>1.9264099999999999E-4</v>
      </c>
      <c r="FM1190" s="157">
        <v>3.3842399999999998E-4</v>
      </c>
      <c r="FN1190" s="157">
        <v>1.54967E-4</v>
      </c>
      <c r="FO1190" s="157">
        <v>0</v>
      </c>
      <c r="FP1190" s="192">
        <v>8.2299999999999995E-5</v>
      </c>
      <c r="FQ1190" s="157">
        <v>3.1333199999999999E-4</v>
      </c>
      <c r="FR1190" s="157">
        <v>0</v>
      </c>
      <c r="FS1190" s="157">
        <v>0</v>
      </c>
      <c r="FT1190" s="157">
        <v>0</v>
      </c>
      <c r="FU1190" s="157">
        <v>0</v>
      </c>
      <c r="FV1190" s="157">
        <v>2.2966300000000001E-4</v>
      </c>
      <c r="FW1190" s="157">
        <v>0</v>
      </c>
      <c r="FX1190" s="157">
        <v>2.5588500000000002E-4</v>
      </c>
      <c r="FY1190" s="157">
        <v>2.17226E-4</v>
      </c>
      <c r="FZ1190" s="192">
        <v>9.0400000000000002E-5</v>
      </c>
      <c r="GA1190" s="157">
        <v>3.1116299999999999E-4</v>
      </c>
      <c r="GB1190" s="157">
        <v>5.8992099999999998E-4</v>
      </c>
      <c r="GC1190" s="157">
        <v>1.88772E-4</v>
      </c>
      <c r="GD1190" s="157">
        <v>4.04843E-4</v>
      </c>
      <c r="GE1190" s="157">
        <v>3.84068E-4</v>
      </c>
      <c r="GF1190" s="157">
        <v>0</v>
      </c>
      <c r="GG1190" s="157">
        <v>1.3342200000000001E-4</v>
      </c>
      <c r="GH1190" s="192">
        <v>4.6699999999999997E-5</v>
      </c>
      <c r="GI1190" s="157">
        <v>1.54377E-4</v>
      </c>
      <c r="GJ1190" s="157">
        <v>0</v>
      </c>
      <c r="GK1190" s="157">
        <v>5.0277999999999998E-4</v>
      </c>
      <c r="GL1190" s="157">
        <v>2.3158099999999999E-4</v>
      </c>
      <c r="GM1190" s="157">
        <v>4.9913599999999996E-4</v>
      </c>
      <c r="GN1190" s="157">
        <v>1.6140699999999999E-4</v>
      </c>
      <c r="GO1190" s="157">
        <v>3.1964199999999997E-4</v>
      </c>
      <c r="GP1190" s="157">
        <v>1.4256199999999999E-4</v>
      </c>
      <c r="GQ1190" s="157">
        <v>9.2544999999999997E-4</v>
      </c>
      <c r="GR1190" s="157">
        <v>0</v>
      </c>
      <c r="GS1190" s="157">
        <v>0</v>
      </c>
      <c r="GT1190" s="157">
        <v>0</v>
      </c>
      <c r="GU1190" s="157">
        <v>0</v>
      </c>
      <c r="GV1190" s="157">
        <v>0</v>
      </c>
      <c r="GW1190" s="157">
        <v>0</v>
      </c>
      <c r="GX1190" s="157">
        <v>0</v>
      </c>
      <c r="GY1190" s="157">
        <v>0</v>
      </c>
      <c r="GZ1190" s="157">
        <v>0</v>
      </c>
      <c r="HA1190" s="157">
        <v>0</v>
      </c>
    </row>
    <row r="1191" spans="1:209" x14ac:dyDescent="0.2">
      <c r="A1191" s="157" t="s">
        <v>5000</v>
      </c>
      <c r="B1191" s="157">
        <v>0</v>
      </c>
      <c r="C1191" s="157">
        <v>0</v>
      </c>
      <c r="D1191" s="157">
        <v>0</v>
      </c>
      <c r="E1191" s="157">
        <v>0</v>
      </c>
      <c r="F1191" s="157">
        <v>0</v>
      </c>
      <c r="G1191" s="157">
        <v>0</v>
      </c>
      <c r="H1191" s="157">
        <v>0</v>
      </c>
      <c r="I1191" s="157">
        <v>0</v>
      </c>
      <c r="J1191" s="157">
        <v>0</v>
      </c>
      <c r="K1191" s="157">
        <v>0</v>
      </c>
      <c r="L1191" s="157">
        <v>0</v>
      </c>
      <c r="M1191" s="157">
        <v>0</v>
      </c>
      <c r="N1191" s="157">
        <v>0</v>
      </c>
      <c r="O1191" s="157">
        <v>0</v>
      </c>
      <c r="P1191" s="192">
        <v>1.3200000000000001E-5</v>
      </c>
      <c r="Q1191" s="157">
        <v>0</v>
      </c>
      <c r="R1191" s="157">
        <v>0</v>
      </c>
      <c r="S1191" s="157">
        <v>0</v>
      </c>
      <c r="T1191" s="157">
        <v>0</v>
      </c>
      <c r="U1191" s="157">
        <v>0</v>
      </c>
      <c r="V1191" s="192">
        <v>2.0299999999999999E-5</v>
      </c>
      <c r="W1191" s="157">
        <v>0</v>
      </c>
      <c r="X1191" s="157">
        <v>0</v>
      </c>
      <c r="Y1191" s="157">
        <v>0</v>
      </c>
      <c r="Z1191" s="157">
        <v>0</v>
      </c>
      <c r="AA1191" s="192">
        <v>1.6399999999999999E-5</v>
      </c>
      <c r="AB1191" s="157">
        <v>0</v>
      </c>
      <c r="AC1191" s="192">
        <v>1.9300000000000002E-5</v>
      </c>
      <c r="AD1191" s="157">
        <v>0</v>
      </c>
      <c r="AE1191" s="157">
        <v>0</v>
      </c>
      <c r="AF1191" s="157">
        <v>0</v>
      </c>
      <c r="AG1191" s="157">
        <v>0</v>
      </c>
      <c r="AH1191" s="157">
        <v>0</v>
      </c>
      <c r="AI1191" s="157">
        <v>0</v>
      </c>
      <c r="AJ1191" s="157">
        <v>0</v>
      </c>
      <c r="AK1191" s="157">
        <v>0</v>
      </c>
      <c r="AL1191" s="157">
        <v>0</v>
      </c>
      <c r="AM1191" s="157">
        <v>0</v>
      </c>
      <c r="AN1191" s="157">
        <v>0</v>
      </c>
      <c r="AO1191" s="192">
        <v>5.0599999999999997E-5</v>
      </c>
      <c r="AP1191" s="157">
        <v>0</v>
      </c>
      <c r="AQ1191" s="192">
        <v>2.09E-5</v>
      </c>
      <c r="AR1191" s="157">
        <v>0</v>
      </c>
      <c r="AS1191" s="157">
        <v>0</v>
      </c>
      <c r="AT1191" s="157">
        <v>0</v>
      </c>
      <c r="AU1191" s="157">
        <v>0</v>
      </c>
      <c r="AV1191" s="157">
        <v>0</v>
      </c>
      <c r="AW1191" s="157">
        <v>0</v>
      </c>
      <c r="AX1191" s="157">
        <v>0</v>
      </c>
      <c r="AY1191" s="157">
        <v>0</v>
      </c>
      <c r="AZ1191" s="157">
        <v>0</v>
      </c>
      <c r="BA1191" s="192">
        <v>2.41E-5</v>
      </c>
      <c r="BB1191" s="157">
        <v>0</v>
      </c>
      <c r="BC1191" s="157">
        <v>0</v>
      </c>
      <c r="BD1191" s="157">
        <v>0</v>
      </c>
      <c r="BE1191" s="157">
        <v>2.4689800000000001E-4</v>
      </c>
      <c r="BF1191" s="157">
        <v>0</v>
      </c>
      <c r="BG1191" s="157">
        <v>0</v>
      </c>
      <c r="BH1191" s="157">
        <v>0</v>
      </c>
      <c r="BI1191" s="157">
        <v>0</v>
      </c>
      <c r="BJ1191" s="157">
        <v>0</v>
      </c>
      <c r="BK1191" s="157">
        <v>0</v>
      </c>
      <c r="BL1191" s="157">
        <v>0</v>
      </c>
      <c r="BM1191" s="157">
        <v>0</v>
      </c>
      <c r="BN1191" s="157">
        <v>0</v>
      </c>
      <c r="BO1191" s="157">
        <v>0</v>
      </c>
      <c r="BP1191" s="157">
        <v>0</v>
      </c>
      <c r="BQ1191" s="157">
        <v>0</v>
      </c>
      <c r="BR1191" s="157">
        <v>0</v>
      </c>
      <c r="BS1191" s="157">
        <v>0</v>
      </c>
      <c r="BT1191" s="157">
        <v>0</v>
      </c>
      <c r="BU1191" s="157">
        <v>0</v>
      </c>
      <c r="BV1191" s="157">
        <v>0</v>
      </c>
      <c r="BW1191" s="157">
        <v>0</v>
      </c>
      <c r="BX1191" s="157">
        <v>0</v>
      </c>
      <c r="BY1191" s="157">
        <v>0</v>
      </c>
      <c r="BZ1191" s="157">
        <v>0</v>
      </c>
      <c r="CA1191" s="157">
        <v>0</v>
      </c>
      <c r="CB1191" s="157">
        <v>0</v>
      </c>
      <c r="CC1191" s="157">
        <v>0</v>
      </c>
      <c r="CD1191" s="157">
        <v>0</v>
      </c>
      <c r="CE1191" s="157">
        <v>0</v>
      </c>
      <c r="CF1191" s="157">
        <v>0</v>
      </c>
      <c r="CG1191" s="157">
        <v>0</v>
      </c>
      <c r="CH1191" s="157">
        <v>0</v>
      </c>
      <c r="CI1191" s="157">
        <v>0</v>
      </c>
      <c r="CJ1191" s="157">
        <v>0</v>
      </c>
      <c r="CK1191" s="157">
        <v>0</v>
      </c>
      <c r="CL1191" s="157">
        <v>0</v>
      </c>
      <c r="CM1191" s="157">
        <v>0</v>
      </c>
      <c r="CN1191" s="157">
        <v>0</v>
      </c>
      <c r="CO1191" s="157">
        <v>0</v>
      </c>
      <c r="CP1191" s="157">
        <v>0</v>
      </c>
      <c r="CQ1191" s="157">
        <v>0</v>
      </c>
      <c r="CR1191" s="157">
        <v>0</v>
      </c>
      <c r="CS1191" s="157">
        <v>0</v>
      </c>
      <c r="CT1191" s="157">
        <v>0</v>
      </c>
      <c r="CU1191" s="157">
        <v>0</v>
      </c>
      <c r="CV1191" s="157">
        <v>0</v>
      </c>
      <c r="CW1191" s="157">
        <v>0</v>
      </c>
      <c r="CX1191" s="157">
        <v>0</v>
      </c>
      <c r="CY1191" s="157">
        <v>0</v>
      </c>
      <c r="CZ1191" s="157">
        <v>0</v>
      </c>
      <c r="DA1191" s="192">
        <v>2.4899999999999999E-5</v>
      </c>
      <c r="DB1191" s="157">
        <v>0</v>
      </c>
      <c r="DC1191" s="157">
        <v>0</v>
      </c>
      <c r="DD1191" s="157">
        <v>0</v>
      </c>
      <c r="DE1191" s="157">
        <v>0</v>
      </c>
      <c r="DF1191" s="157">
        <v>0</v>
      </c>
      <c r="DG1191" s="157">
        <v>0</v>
      </c>
      <c r="DH1191" s="157">
        <v>0</v>
      </c>
      <c r="DI1191" s="157">
        <v>0</v>
      </c>
      <c r="DJ1191" s="157">
        <v>0</v>
      </c>
      <c r="DK1191" s="157">
        <v>0</v>
      </c>
      <c r="DL1191" s="157">
        <v>0</v>
      </c>
      <c r="DM1191" s="157">
        <v>0</v>
      </c>
      <c r="DN1191" s="192">
        <v>2.1999999999999999E-5</v>
      </c>
      <c r="DO1191" s="157">
        <v>0</v>
      </c>
      <c r="DP1191" s="157">
        <v>0</v>
      </c>
      <c r="DQ1191" s="157">
        <v>0</v>
      </c>
      <c r="DR1191" s="157">
        <v>0</v>
      </c>
      <c r="DS1191" s="157">
        <v>0</v>
      </c>
      <c r="DT1191" s="157">
        <v>0</v>
      </c>
      <c r="DU1191" s="192">
        <v>4.1100000000000003E-5</v>
      </c>
      <c r="DV1191" s="157">
        <v>0</v>
      </c>
      <c r="DW1191" s="157">
        <v>0</v>
      </c>
      <c r="DX1191" s="157">
        <v>0</v>
      </c>
      <c r="DY1191" s="157">
        <v>0</v>
      </c>
      <c r="DZ1191" s="157">
        <v>0</v>
      </c>
      <c r="EA1191" s="157">
        <v>0</v>
      </c>
      <c r="EB1191" s="157">
        <v>0</v>
      </c>
      <c r="EC1191" s="157">
        <v>0</v>
      </c>
      <c r="ED1191" s="157">
        <v>0</v>
      </c>
      <c r="EE1191" s="157">
        <v>0</v>
      </c>
      <c r="EF1191" s="157">
        <v>0</v>
      </c>
      <c r="EG1191" s="157">
        <v>0</v>
      </c>
      <c r="EH1191" s="157">
        <v>0</v>
      </c>
      <c r="EI1191" s="157">
        <v>0</v>
      </c>
      <c r="EJ1191" s="157">
        <v>0</v>
      </c>
      <c r="EK1191" s="157">
        <v>0</v>
      </c>
      <c r="EL1191" s="157">
        <v>0</v>
      </c>
      <c r="EM1191" s="157">
        <v>0</v>
      </c>
      <c r="EN1191" s="157">
        <v>0</v>
      </c>
      <c r="EO1191" s="157">
        <v>0</v>
      </c>
      <c r="EP1191" s="157">
        <v>0</v>
      </c>
      <c r="EQ1191" s="157">
        <v>0</v>
      </c>
      <c r="ER1191" s="157">
        <v>0</v>
      </c>
      <c r="ES1191" s="157">
        <v>0</v>
      </c>
      <c r="ET1191" s="157">
        <v>0</v>
      </c>
      <c r="EU1191" s="157">
        <v>0</v>
      </c>
      <c r="EV1191" s="157">
        <v>0</v>
      </c>
      <c r="EW1191" s="157">
        <v>0</v>
      </c>
      <c r="EX1191" s="157">
        <v>0</v>
      </c>
      <c r="EY1191" s="157">
        <v>0</v>
      </c>
      <c r="EZ1191" s="157">
        <v>0</v>
      </c>
      <c r="FA1191" s="157">
        <v>0</v>
      </c>
      <c r="FB1191" s="157">
        <v>0</v>
      </c>
      <c r="FC1191" s="157">
        <v>0</v>
      </c>
      <c r="FD1191" s="157">
        <v>0</v>
      </c>
      <c r="FE1191" s="157">
        <v>0</v>
      </c>
      <c r="FF1191" s="157">
        <v>0</v>
      </c>
      <c r="FG1191" s="157">
        <v>0</v>
      </c>
      <c r="FH1191" s="157">
        <v>0</v>
      </c>
      <c r="FI1191" s="157">
        <v>0</v>
      </c>
      <c r="FJ1191" s="157">
        <v>0</v>
      </c>
      <c r="FK1191" s="157">
        <v>0</v>
      </c>
      <c r="FL1191" s="157">
        <v>0</v>
      </c>
      <c r="FM1191" s="157">
        <v>0</v>
      </c>
      <c r="FN1191" s="157">
        <v>0</v>
      </c>
      <c r="FO1191" s="157">
        <v>0</v>
      </c>
      <c r="FP1191" s="157">
        <v>0</v>
      </c>
      <c r="FQ1191" s="157">
        <v>0</v>
      </c>
      <c r="FR1191" s="157">
        <v>0</v>
      </c>
      <c r="FS1191" s="157">
        <v>0</v>
      </c>
      <c r="FT1191" s="157">
        <v>0</v>
      </c>
      <c r="FU1191" s="157">
        <v>0</v>
      </c>
      <c r="FV1191" s="157">
        <v>0</v>
      </c>
      <c r="FW1191" s="157">
        <v>0</v>
      </c>
      <c r="FX1191" s="192">
        <v>5.1199999999999998E-5</v>
      </c>
      <c r="FY1191" s="157">
        <v>0</v>
      </c>
      <c r="FZ1191" s="157">
        <v>0</v>
      </c>
      <c r="GA1191" s="157">
        <v>0</v>
      </c>
      <c r="GB1191" s="157">
        <v>0</v>
      </c>
      <c r="GC1191" s="157">
        <v>0</v>
      </c>
      <c r="GD1191" s="157">
        <v>0</v>
      </c>
      <c r="GE1191" s="157">
        <v>0</v>
      </c>
      <c r="GF1191" s="157">
        <v>0</v>
      </c>
      <c r="GG1191" s="157">
        <v>0</v>
      </c>
      <c r="GH1191" s="157">
        <v>0</v>
      </c>
      <c r="GI1191" s="157">
        <v>0</v>
      </c>
      <c r="GJ1191" s="157">
        <v>0</v>
      </c>
      <c r="GK1191" s="157">
        <v>0</v>
      </c>
      <c r="GL1191" s="157">
        <v>0</v>
      </c>
      <c r="GM1191" s="157">
        <v>0</v>
      </c>
      <c r="GN1191" s="157">
        <v>0</v>
      </c>
      <c r="GO1191" s="157">
        <v>0</v>
      </c>
      <c r="GP1191" s="157">
        <v>0</v>
      </c>
      <c r="GQ1191" s="157">
        <v>0</v>
      </c>
      <c r="GR1191" s="157">
        <v>0</v>
      </c>
      <c r="GS1191" s="157">
        <v>0</v>
      </c>
      <c r="GT1191" s="157">
        <v>0</v>
      </c>
      <c r="GU1191" s="157">
        <v>0</v>
      </c>
      <c r="GV1191" s="157">
        <v>0</v>
      </c>
      <c r="GW1191" s="157">
        <v>0</v>
      </c>
      <c r="GX1191" s="157">
        <v>0</v>
      </c>
      <c r="GY1191" s="157">
        <v>0</v>
      </c>
      <c r="GZ1191" s="157">
        <v>0</v>
      </c>
      <c r="HA1191" s="157">
        <v>0</v>
      </c>
    </row>
    <row r="1192" spans="1:209" x14ac:dyDescent="0.2">
      <c r="A1192" s="157" t="s">
        <v>5001</v>
      </c>
      <c r="B1192" s="157">
        <v>1.04431E-4</v>
      </c>
      <c r="C1192" s="157">
        <v>2.29624E-4</v>
      </c>
      <c r="D1192" s="157">
        <v>9.6664799999999996E-4</v>
      </c>
      <c r="E1192" s="157">
        <v>1.701394E-3</v>
      </c>
      <c r="F1192" s="157">
        <v>1.4993490000000001E-3</v>
      </c>
      <c r="G1192" s="157">
        <v>8.5141520000000005E-3</v>
      </c>
      <c r="H1192" s="157">
        <v>0</v>
      </c>
      <c r="I1192" s="157">
        <v>0</v>
      </c>
      <c r="J1192" s="157">
        <v>7.403298E-3</v>
      </c>
      <c r="K1192" s="157">
        <v>0</v>
      </c>
      <c r="L1192" s="157">
        <v>0</v>
      </c>
      <c r="M1192" s="157">
        <v>0</v>
      </c>
      <c r="N1192" s="157">
        <v>0</v>
      </c>
      <c r="O1192" s="157">
        <v>1.7147099999999999E-3</v>
      </c>
      <c r="P1192" s="157">
        <v>0</v>
      </c>
      <c r="Q1192" s="157">
        <v>0</v>
      </c>
      <c r="R1192" s="157">
        <v>0</v>
      </c>
      <c r="S1192" s="157">
        <v>0</v>
      </c>
      <c r="T1192" s="157">
        <v>0</v>
      </c>
      <c r="U1192" s="157">
        <v>0</v>
      </c>
      <c r="V1192" s="157">
        <v>0</v>
      </c>
      <c r="W1192" s="157">
        <v>1.028574E-3</v>
      </c>
      <c r="X1192" s="157">
        <v>0</v>
      </c>
      <c r="Y1192" s="157">
        <v>5.2012499999999997E-4</v>
      </c>
      <c r="Z1192" s="157">
        <v>0</v>
      </c>
      <c r="AA1192" s="157">
        <v>0</v>
      </c>
      <c r="AB1192" s="157">
        <v>0</v>
      </c>
      <c r="AC1192" s="157">
        <v>0</v>
      </c>
      <c r="AD1192" s="157">
        <v>0</v>
      </c>
      <c r="AE1192" s="157">
        <v>1.1124240000000001E-3</v>
      </c>
      <c r="AF1192" s="157">
        <v>1.0933049999999999E-3</v>
      </c>
      <c r="AG1192" s="157">
        <v>0</v>
      </c>
      <c r="AH1192" s="157">
        <v>0</v>
      </c>
      <c r="AI1192" s="157">
        <v>0</v>
      </c>
      <c r="AJ1192" s="157">
        <v>0</v>
      </c>
      <c r="AK1192" s="192">
        <v>4.6600000000000001E-5</v>
      </c>
      <c r="AL1192" s="157">
        <v>0</v>
      </c>
      <c r="AM1192" s="157">
        <v>7.1789139999999998E-3</v>
      </c>
      <c r="AN1192" s="157">
        <v>5.3111399999999998E-3</v>
      </c>
      <c r="AO1192" s="157">
        <v>4.6803449999999998E-3</v>
      </c>
      <c r="AP1192" s="157">
        <v>9.3850679999999999E-3</v>
      </c>
      <c r="AQ1192" s="157">
        <v>7.1799380000000003E-3</v>
      </c>
      <c r="AR1192" s="157">
        <v>3.6682289999999998E-3</v>
      </c>
      <c r="AS1192" s="157">
        <v>0</v>
      </c>
      <c r="AT1192" s="157">
        <v>0</v>
      </c>
      <c r="AU1192" s="157">
        <v>0</v>
      </c>
      <c r="AV1192" s="157">
        <v>0</v>
      </c>
      <c r="AW1192" s="157">
        <v>0</v>
      </c>
      <c r="AX1192" s="157">
        <v>0</v>
      </c>
      <c r="AY1192" s="157">
        <v>0</v>
      </c>
      <c r="AZ1192" s="157">
        <v>6.3360780000000002E-3</v>
      </c>
      <c r="BA1192" s="157">
        <v>1.3245349999999999E-3</v>
      </c>
      <c r="BB1192" s="157">
        <v>1.2570249999999999E-3</v>
      </c>
      <c r="BC1192" s="157">
        <v>0</v>
      </c>
      <c r="BD1192" s="157">
        <v>0</v>
      </c>
      <c r="BE1192" s="157">
        <v>0</v>
      </c>
      <c r="BF1192" s="157">
        <v>0</v>
      </c>
      <c r="BG1192" s="157">
        <v>0</v>
      </c>
      <c r="BH1192" s="157">
        <v>0</v>
      </c>
      <c r="BI1192" s="157">
        <v>0</v>
      </c>
      <c r="BJ1192" s="157">
        <v>0</v>
      </c>
      <c r="BK1192" s="157">
        <v>0</v>
      </c>
      <c r="BL1192" s="157">
        <v>0</v>
      </c>
      <c r="BM1192" s="157">
        <v>0</v>
      </c>
      <c r="BN1192" s="157">
        <v>0</v>
      </c>
      <c r="BO1192" s="157">
        <v>0</v>
      </c>
      <c r="BP1192" s="157">
        <v>0</v>
      </c>
      <c r="BQ1192" s="157">
        <v>0</v>
      </c>
      <c r="BR1192" s="157">
        <v>0</v>
      </c>
      <c r="BS1192" s="157">
        <v>0</v>
      </c>
      <c r="BT1192" s="157">
        <v>0</v>
      </c>
      <c r="BU1192" s="157">
        <v>0</v>
      </c>
      <c r="BV1192" s="157">
        <v>0</v>
      </c>
      <c r="BW1192" s="157">
        <v>0</v>
      </c>
      <c r="BX1192" s="157">
        <v>0</v>
      </c>
      <c r="BY1192" s="192">
        <v>2.5199999999999999E-5</v>
      </c>
      <c r="BZ1192" s="157">
        <v>0</v>
      </c>
      <c r="CA1192" s="157">
        <v>0</v>
      </c>
      <c r="CB1192" s="157">
        <v>0</v>
      </c>
      <c r="CC1192" s="157">
        <v>0</v>
      </c>
      <c r="CD1192" s="157">
        <v>0</v>
      </c>
      <c r="CE1192" s="157">
        <v>0</v>
      </c>
      <c r="CF1192" s="157">
        <v>0</v>
      </c>
      <c r="CG1192" s="157">
        <v>0</v>
      </c>
      <c r="CH1192" s="157">
        <v>0</v>
      </c>
      <c r="CI1192" s="157">
        <v>0</v>
      </c>
      <c r="CJ1192" s="157">
        <v>0</v>
      </c>
      <c r="CK1192" s="157">
        <v>0</v>
      </c>
      <c r="CL1192" s="157">
        <v>0</v>
      </c>
      <c r="CM1192" s="157">
        <v>0</v>
      </c>
      <c r="CN1192" s="157">
        <v>0</v>
      </c>
      <c r="CO1192" s="157">
        <v>0</v>
      </c>
      <c r="CP1192" s="157">
        <v>0</v>
      </c>
      <c r="CQ1192" s="157">
        <v>0</v>
      </c>
      <c r="CR1192" s="157">
        <v>0</v>
      </c>
      <c r="CS1192" s="157">
        <v>0</v>
      </c>
      <c r="CT1192" s="157">
        <v>0</v>
      </c>
      <c r="CU1192" s="157">
        <v>0</v>
      </c>
      <c r="CV1192" s="157">
        <v>0</v>
      </c>
      <c r="CW1192" s="157">
        <v>0</v>
      </c>
      <c r="CX1192" s="157">
        <v>0</v>
      </c>
      <c r="CY1192" s="157">
        <v>0</v>
      </c>
      <c r="CZ1192" s="157">
        <v>0</v>
      </c>
      <c r="DA1192" s="157">
        <v>0</v>
      </c>
      <c r="DB1192" s="157">
        <v>0</v>
      </c>
      <c r="DC1192" s="157">
        <v>0</v>
      </c>
      <c r="DD1192" s="157">
        <v>0</v>
      </c>
      <c r="DE1192" s="157">
        <v>0</v>
      </c>
      <c r="DF1192" s="157">
        <v>0</v>
      </c>
      <c r="DG1192" s="157">
        <v>0</v>
      </c>
      <c r="DH1192" s="157">
        <v>0</v>
      </c>
      <c r="DI1192" s="157">
        <v>0</v>
      </c>
      <c r="DJ1192" s="157">
        <v>0</v>
      </c>
      <c r="DK1192" s="157">
        <v>1.52905E-4</v>
      </c>
      <c r="DL1192" s="157">
        <v>0</v>
      </c>
      <c r="DM1192" s="157">
        <v>0</v>
      </c>
      <c r="DN1192" s="157">
        <v>0</v>
      </c>
      <c r="DO1192" s="157">
        <v>0</v>
      </c>
      <c r="DP1192" s="157">
        <v>0</v>
      </c>
      <c r="DQ1192" s="157">
        <v>0</v>
      </c>
      <c r="DR1192" s="157">
        <v>0</v>
      </c>
      <c r="DS1192" s="157">
        <v>0</v>
      </c>
      <c r="DT1192" s="157">
        <v>0</v>
      </c>
      <c r="DU1192" s="157">
        <v>0</v>
      </c>
      <c r="DV1192" s="157">
        <v>2.2261199999999998E-3</v>
      </c>
      <c r="DW1192" s="157">
        <v>0</v>
      </c>
      <c r="DX1192" s="192">
        <v>2.72E-5</v>
      </c>
      <c r="DY1192" s="157">
        <v>0</v>
      </c>
      <c r="DZ1192" s="157">
        <v>0</v>
      </c>
      <c r="EA1192" s="157">
        <v>0</v>
      </c>
      <c r="EB1192" s="157">
        <v>0</v>
      </c>
      <c r="EC1192" s="157">
        <v>0</v>
      </c>
      <c r="ED1192" s="157">
        <v>0</v>
      </c>
      <c r="EE1192" s="157">
        <v>0</v>
      </c>
      <c r="EF1192" s="157">
        <v>0</v>
      </c>
      <c r="EG1192" s="157">
        <v>0</v>
      </c>
      <c r="EH1192" s="157">
        <v>0</v>
      </c>
      <c r="EI1192" s="157">
        <v>0</v>
      </c>
      <c r="EJ1192" s="157">
        <v>0</v>
      </c>
      <c r="EK1192" s="157">
        <v>0</v>
      </c>
      <c r="EL1192" s="157">
        <v>0</v>
      </c>
      <c r="EM1192" s="157">
        <v>0</v>
      </c>
      <c r="EN1192" s="157">
        <v>0</v>
      </c>
      <c r="EO1192" s="157">
        <v>0</v>
      </c>
      <c r="EP1192" s="157">
        <v>2.0305459999999998E-3</v>
      </c>
      <c r="EQ1192" s="157">
        <v>0</v>
      </c>
      <c r="ER1192" s="157">
        <v>0</v>
      </c>
      <c r="ES1192" s="157">
        <v>0</v>
      </c>
      <c r="ET1192" s="157">
        <v>0</v>
      </c>
      <c r="EU1192" s="157">
        <v>0</v>
      </c>
      <c r="EV1192" s="157">
        <v>0</v>
      </c>
      <c r="EW1192" s="157">
        <v>0</v>
      </c>
      <c r="EX1192" s="157">
        <v>0</v>
      </c>
      <c r="EY1192" s="157">
        <v>0</v>
      </c>
      <c r="EZ1192" s="157">
        <v>0</v>
      </c>
      <c r="FA1192" s="157">
        <v>0</v>
      </c>
      <c r="FB1192" s="157">
        <v>0</v>
      </c>
      <c r="FC1192" s="157">
        <v>0</v>
      </c>
      <c r="FD1192" s="157">
        <v>0</v>
      </c>
      <c r="FE1192" s="157">
        <v>0</v>
      </c>
      <c r="FF1192" s="157">
        <v>0</v>
      </c>
      <c r="FG1192" s="157">
        <v>0</v>
      </c>
      <c r="FH1192" s="157">
        <v>0</v>
      </c>
      <c r="FI1192" s="157">
        <v>0</v>
      </c>
      <c r="FJ1192" s="157">
        <v>1.9993430000000002E-3</v>
      </c>
      <c r="FK1192" s="157">
        <v>2.7722599999999999E-4</v>
      </c>
      <c r="FL1192" s="157">
        <v>0</v>
      </c>
      <c r="FM1192" s="157">
        <v>0</v>
      </c>
      <c r="FN1192" s="157">
        <v>0</v>
      </c>
      <c r="FO1192" s="157">
        <v>0</v>
      </c>
      <c r="FP1192" s="157">
        <v>0</v>
      </c>
      <c r="FQ1192" s="157">
        <v>0</v>
      </c>
      <c r="FR1192" s="157">
        <v>0</v>
      </c>
      <c r="FS1192" s="157">
        <v>0</v>
      </c>
      <c r="FT1192" s="157">
        <v>0</v>
      </c>
      <c r="FU1192" s="157">
        <v>0</v>
      </c>
      <c r="FV1192" s="157">
        <v>0</v>
      </c>
      <c r="FW1192" s="157">
        <v>0</v>
      </c>
      <c r="FX1192" s="157">
        <v>0</v>
      </c>
      <c r="FY1192" s="157">
        <v>0</v>
      </c>
      <c r="FZ1192" s="157">
        <v>0</v>
      </c>
      <c r="GA1192" s="157">
        <v>0</v>
      </c>
      <c r="GB1192" s="157">
        <v>0</v>
      </c>
      <c r="GC1192" s="157">
        <v>0</v>
      </c>
      <c r="GD1192" s="157">
        <v>0</v>
      </c>
      <c r="GE1192" s="157">
        <v>0</v>
      </c>
      <c r="GF1192" s="157">
        <v>0</v>
      </c>
      <c r="GG1192" s="157">
        <v>0</v>
      </c>
      <c r="GH1192" s="157">
        <v>0</v>
      </c>
      <c r="GI1192" s="157">
        <v>1.0291800000000001E-4</v>
      </c>
      <c r="GJ1192" s="157">
        <v>6.3843540000000001E-3</v>
      </c>
      <c r="GK1192" s="157">
        <v>0</v>
      </c>
      <c r="GL1192" s="157">
        <v>0</v>
      </c>
      <c r="GM1192" s="157">
        <v>0</v>
      </c>
      <c r="GN1192" s="157">
        <v>0</v>
      </c>
      <c r="GO1192" s="157">
        <v>0</v>
      </c>
      <c r="GP1192" s="157">
        <v>2.8512399999999999E-4</v>
      </c>
      <c r="GQ1192" s="157">
        <v>0</v>
      </c>
      <c r="GR1192" s="157">
        <v>0</v>
      </c>
      <c r="GS1192" s="157">
        <v>0</v>
      </c>
      <c r="GT1192" s="157">
        <v>0</v>
      </c>
      <c r="GU1192" s="157">
        <v>0</v>
      </c>
      <c r="GV1192" s="157">
        <v>0</v>
      </c>
      <c r="GW1192" s="157">
        <v>0</v>
      </c>
      <c r="GX1192" s="157">
        <v>0</v>
      </c>
      <c r="GY1192" s="157">
        <v>0</v>
      </c>
      <c r="GZ1192" s="157">
        <v>0</v>
      </c>
      <c r="HA1192" s="157">
        <v>0</v>
      </c>
    </row>
    <row r="1193" spans="1:209" x14ac:dyDescent="0.2">
      <c r="A1193" s="157" t="s">
        <v>5002</v>
      </c>
      <c r="B1193" s="157">
        <v>0</v>
      </c>
      <c r="C1193" s="157">
        <v>0</v>
      </c>
      <c r="D1193" s="157">
        <v>0</v>
      </c>
      <c r="E1193" s="157">
        <v>0</v>
      </c>
      <c r="F1193" s="157">
        <v>0</v>
      </c>
      <c r="G1193" s="157">
        <v>0</v>
      </c>
      <c r="H1193" s="157">
        <v>0</v>
      </c>
      <c r="I1193" s="157">
        <v>0</v>
      </c>
      <c r="J1193" s="157">
        <v>0</v>
      </c>
      <c r="K1193" s="157">
        <v>0</v>
      </c>
      <c r="L1193" s="157">
        <v>0</v>
      </c>
      <c r="M1193" s="157">
        <v>0</v>
      </c>
      <c r="N1193" s="157">
        <v>0</v>
      </c>
      <c r="O1193" s="157">
        <v>0</v>
      </c>
      <c r="P1193" s="157">
        <v>0</v>
      </c>
      <c r="Q1193" s="157">
        <v>0</v>
      </c>
      <c r="R1193" s="157">
        <v>0</v>
      </c>
      <c r="S1193" s="157">
        <v>0</v>
      </c>
      <c r="T1193" s="157">
        <v>0</v>
      </c>
      <c r="U1193" s="157">
        <v>0</v>
      </c>
      <c r="V1193" s="157">
        <v>0</v>
      </c>
      <c r="W1193" s="157">
        <v>0</v>
      </c>
      <c r="X1193" s="157">
        <v>0</v>
      </c>
      <c r="Y1193" s="157">
        <v>0</v>
      </c>
      <c r="Z1193" s="157">
        <v>0</v>
      </c>
      <c r="AA1193" s="157">
        <v>0</v>
      </c>
      <c r="AB1193" s="157">
        <v>0</v>
      </c>
      <c r="AC1193" s="157">
        <v>0</v>
      </c>
      <c r="AD1193" s="157">
        <v>0</v>
      </c>
      <c r="AE1193" s="192">
        <v>1.3900000000000001E-5</v>
      </c>
      <c r="AF1193" s="157">
        <v>0</v>
      </c>
      <c r="AG1193" s="157">
        <v>0</v>
      </c>
      <c r="AH1193" s="157">
        <v>0</v>
      </c>
      <c r="AI1193" s="157">
        <v>1.315077E-3</v>
      </c>
      <c r="AJ1193" s="157">
        <v>0</v>
      </c>
      <c r="AK1193" s="157">
        <v>0</v>
      </c>
      <c r="AL1193" s="157">
        <v>0</v>
      </c>
      <c r="AM1193" s="157">
        <v>0</v>
      </c>
      <c r="AN1193" s="157">
        <v>0</v>
      </c>
      <c r="AO1193" s="157">
        <v>0</v>
      </c>
      <c r="AP1193" s="157">
        <v>0</v>
      </c>
      <c r="AQ1193" s="157">
        <v>0</v>
      </c>
      <c r="AR1193" s="157">
        <v>0</v>
      </c>
      <c r="AS1193" s="157">
        <v>0</v>
      </c>
      <c r="AT1193" s="157">
        <v>0</v>
      </c>
      <c r="AU1193" s="157">
        <v>0</v>
      </c>
      <c r="AV1193" s="157">
        <v>0</v>
      </c>
      <c r="AW1193" s="157">
        <v>0</v>
      </c>
      <c r="AX1193" s="157">
        <v>0</v>
      </c>
      <c r="AY1193" s="157">
        <v>0</v>
      </c>
      <c r="AZ1193" s="157">
        <v>0</v>
      </c>
      <c r="BA1193" s="157">
        <v>0</v>
      </c>
      <c r="BB1193" s="157">
        <v>0</v>
      </c>
      <c r="BC1193" s="157">
        <v>0</v>
      </c>
      <c r="BD1193" s="192">
        <v>3.6999999999999998E-5</v>
      </c>
      <c r="BE1193" s="157">
        <v>0</v>
      </c>
      <c r="BF1193" s="157">
        <v>0</v>
      </c>
      <c r="BG1193" s="157">
        <v>0</v>
      </c>
      <c r="BH1193" s="157">
        <v>0</v>
      </c>
      <c r="BI1193" s="157">
        <v>0</v>
      </c>
      <c r="BJ1193" s="157">
        <v>0</v>
      </c>
      <c r="BK1193" s="157">
        <v>0</v>
      </c>
      <c r="BL1193" s="157">
        <v>0</v>
      </c>
      <c r="BM1193" s="157">
        <v>0</v>
      </c>
      <c r="BN1193" s="192">
        <v>4.32E-5</v>
      </c>
      <c r="BO1193" s="157">
        <v>0</v>
      </c>
      <c r="BP1193" s="157">
        <v>0</v>
      </c>
      <c r="BQ1193" s="157">
        <v>0</v>
      </c>
      <c r="BR1193" s="157">
        <v>0</v>
      </c>
      <c r="BS1193" s="157">
        <v>0</v>
      </c>
      <c r="BT1193" s="157">
        <v>0</v>
      </c>
      <c r="BU1193" s="157">
        <v>0</v>
      </c>
      <c r="BV1193" s="157">
        <v>0</v>
      </c>
      <c r="BW1193" s="157">
        <v>0</v>
      </c>
      <c r="BX1193" s="157">
        <v>0</v>
      </c>
      <c r="BY1193" s="157">
        <v>9.3182599999999997E-4</v>
      </c>
      <c r="BZ1193" s="157">
        <v>7.4271199999999997E-4</v>
      </c>
      <c r="CA1193" s="157">
        <v>0</v>
      </c>
      <c r="CB1193" s="157">
        <v>0</v>
      </c>
      <c r="CC1193" s="157">
        <v>1.8476250000000001E-3</v>
      </c>
      <c r="CD1193" s="157">
        <v>0</v>
      </c>
      <c r="CE1193" s="157">
        <v>1.0739634E-2</v>
      </c>
      <c r="CF1193" s="157">
        <v>5.2615500000000005E-4</v>
      </c>
      <c r="CG1193" s="157">
        <v>0</v>
      </c>
      <c r="CH1193" s="157">
        <v>0</v>
      </c>
      <c r="CI1193" s="157">
        <v>1.6974399999999999E-4</v>
      </c>
      <c r="CJ1193" s="157">
        <v>0</v>
      </c>
      <c r="CK1193" s="157">
        <v>0</v>
      </c>
      <c r="CL1193" s="157">
        <v>3.21262E-4</v>
      </c>
      <c r="CM1193" s="157">
        <v>0</v>
      </c>
      <c r="CN1193" s="157">
        <v>0</v>
      </c>
      <c r="CO1193" s="157">
        <v>0</v>
      </c>
      <c r="CP1193" s="157">
        <v>0</v>
      </c>
      <c r="CQ1193" s="192">
        <v>2.4000000000000001E-5</v>
      </c>
      <c r="CR1193" s="157">
        <v>0</v>
      </c>
      <c r="CS1193" s="157">
        <v>0</v>
      </c>
      <c r="CT1193" s="157">
        <v>0</v>
      </c>
      <c r="CU1193" s="157">
        <v>0</v>
      </c>
      <c r="CV1193" s="157">
        <v>0</v>
      </c>
      <c r="CW1193" s="157">
        <v>0</v>
      </c>
      <c r="CX1193" s="157">
        <v>0</v>
      </c>
      <c r="CY1193" s="157">
        <v>0</v>
      </c>
      <c r="CZ1193" s="157">
        <v>0</v>
      </c>
      <c r="DA1193" s="157">
        <v>0</v>
      </c>
      <c r="DB1193" s="157">
        <v>0</v>
      </c>
      <c r="DC1193" s="157">
        <v>0</v>
      </c>
      <c r="DD1193" s="192">
        <v>9.0299999999999999E-5</v>
      </c>
      <c r="DE1193" s="157">
        <v>0</v>
      </c>
      <c r="DF1193" s="157">
        <v>0</v>
      </c>
      <c r="DG1193" s="157">
        <v>0</v>
      </c>
      <c r="DH1193" s="192">
        <v>6.7500000000000001E-5</v>
      </c>
      <c r="DI1193" s="157">
        <v>2.8232099999999998E-4</v>
      </c>
      <c r="DJ1193" s="157">
        <v>0</v>
      </c>
      <c r="DK1193" s="157">
        <v>0</v>
      </c>
      <c r="DL1193" s="157">
        <v>0</v>
      </c>
      <c r="DM1193" s="157">
        <v>0</v>
      </c>
      <c r="DN1193" s="157">
        <v>0</v>
      </c>
      <c r="DO1193" s="157">
        <v>0</v>
      </c>
      <c r="DP1193" s="157">
        <v>0</v>
      </c>
      <c r="DQ1193" s="157">
        <v>0</v>
      </c>
      <c r="DR1193" s="157">
        <v>0</v>
      </c>
      <c r="DS1193" s="157">
        <v>0</v>
      </c>
      <c r="DT1193" s="157">
        <v>0</v>
      </c>
      <c r="DU1193" s="157">
        <v>0</v>
      </c>
      <c r="DV1193" s="157">
        <v>0</v>
      </c>
      <c r="DW1193" s="157">
        <v>0</v>
      </c>
      <c r="DX1193" s="157">
        <v>2.257275E-3</v>
      </c>
      <c r="DY1193" s="157">
        <v>0</v>
      </c>
      <c r="DZ1193" s="157">
        <v>0</v>
      </c>
      <c r="EA1193" s="157">
        <v>0</v>
      </c>
      <c r="EB1193" s="157">
        <v>0</v>
      </c>
      <c r="EC1193" s="157">
        <v>0</v>
      </c>
      <c r="ED1193" s="157">
        <v>0</v>
      </c>
      <c r="EE1193" s="157">
        <v>0</v>
      </c>
      <c r="EF1193" s="157">
        <v>0</v>
      </c>
      <c r="EG1193" s="157">
        <v>0</v>
      </c>
      <c r="EH1193" s="192">
        <v>3.9700000000000003E-5</v>
      </c>
      <c r="EI1193" s="157">
        <v>0</v>
      </c>
      <c r="EJ1193" s="157">
        <v>0</v>
      </c>
      <c r="EK1193" s="157">
        <v>0</v>
      </c>
      <c r="EL1193" s="157">
        <v>0</v>
      </c>
      <c r="EM1193" s="157">
        <v>0</v>
      </c>
      <c r="EN1193" s="157">
        <v>0</v>
      </c>
      <c r="EO1193" s="157">
        <v>0</v>
      </c>
      <c r="EP1193" s="157">
        <v>0</v>
      </c>
      <c r="EQ1193" s="157">
        <v>0</v>
      </c>
      <c r="ER1193" s="157">
        <v>1.61257E-3</v>
      </c>
      <c r="ES1193" s="157">
        <v>0</v>
      </c>
      <c r="ET1193" s="157">
        <v>0</v>
      </c>
      <c r="EU1193" s="157">
        <v>0</v>
      </c>
      <c r="EV1193" s="157">
        <v>0</v>
      </c>
      <c r="EW1193" s="157">
        <v>0</v>
      </c>
      <c r="EX1193" s="157">
        <v>0</v>
      </c>
      <c r="EY1193" s="157">
        <v>0</v>
      </c>
      <c r="EZ1193" s="157">
        <v>0</v>
      </c>
      <c r="FA1193" s="157">
        <v>0</v>
      </c>
      <c r="FB1193" s="192">
        <v>2.6999999999999999E-5</v>
      </c>
      <c r="FC1193" s="157">
        <v>0</v>
      </c>
      <c r="FD1193" s="192">
        <v>7.5199999999999998E-5</v>
      </c>
      <c r="FE1193" s="157">
        <v>0</v>
      </c>
      <c r="FF1193" s="157">
        <v>0</v>
      </c>
      <c r="FG1193" s="157">
        <v>0</v>
      </c>
      <c r="FH1193" s="157">
        <v>0</v>
      </c>
      <c r="FI1193" s="157">
        <v>0</v>
      </c>
      <c r="FJ1193" s="157">
        <v>0</v>
      </c>
      <c r="FK1193" s="157">
        <v>0</v>
      </c>
      <c r="FL1193" s="157">
        <v>0</v>
      </c>
      <c r="FM1193" s="157">
        <v>0</v>
      </c>
      <c r="FN1193" s="157">
        <v>0</v>
      </c>
      <c r="FO1193" s="157">
        <v>0</v>
      </c>
      <c r="FP1193" s="157">
        <v>0</v>
      </c>
      <c r="FQ1193" s="157">
        <v>0</v>
      </c>
      <c r="FR1193" s="157">
        <v>0</v>
      </c>
      <c r="FS1193" s="157">
        <v>0</v>
      </c>
      <c r="FT1193" s="157">
        <v>0</v>
      </c>
      <c r="FU1193" s="157">
        <v>0</v>
      </c>
      <c r="FV1193" s="157">
        <v>0</v>
      </c>
      <c r="FW1193" s="157">
        <v>0</v>
      </c>
      <c r="FX1193" s="157">
        <v>1.2026610000000001E-3</v>
      </c>
      <c r="FY1193" s="157">
        <v>0</v>
      </c>
      <c r="FZ1193" s="157">
        <v>0</v>
      </c>
      <c r="GA1193" s="157">
        <v>0</v>
      </c>
      <c r="GB1193" s="157">
        <v>0</v>
      </c>
      <c r="GC1193" s="157">
        <v>0</v>
      </c>
      <c r="GD1193" s="157">
        <v>1.913805E-3</v>
      </c>
      <c r="GE1193" s="157">
        <v>1.3329417E-2</v>
      </c>
      <c r="GF1193" s="157">
        <v>0</v>
      </c>
      <c r="GG1193" s="157">
        <v>0</v>
      </c>
      <c r="GH1193" s="157">
        <v>0</v>
      </c>
      <c r="GI1193" s="157">
        <v>0</v>
      </c>
      <c r="GJ1193" s="157">
        <v>0</v>
      </c>
      <c r="GK1193" s="157">
        <v>0</v>
      </c>
      <c r="GL1193" s="157">
        <v>0</v>
      </c>
      <c r="GM1193" s="157">
        <v>1.1902480000000001E-3</v>
      </c>
      <c r="GN1193" s="157">
        <v>0</v>
      </c>
      <c r="GO1193" s="157">
        <v>0</v>
      </c>
      <c r="GP1193" s="157">
        <v>0</v>
      </c>
      <c r="GQ1193" s="157">
        <v>0</v>
      </c>
      <c r="GR1193" s="157">
        <v>0</v>
      </c>
      <c r="GS1193" s="157">
        <v>0</v>
      </c>
      <c r="GT1193" s="157">
        <v>0</v>
      </c>
      <c r="GU1193" s="157">
        <v>0</v>
      </c>
      <c r="GV1193" s="157">
        <v>0</v>
      </c>
      <c r="GW1193" s="157">
        <v>0</v>
      </c>
      <c r="GX1193" s="157">
        <v>0</v>
      </c>
      <c r="GY1193" s="157">
        <v>0</v>
      </c>
      <c r="GZ1193" s="157">
        <v>0</v>
      </c>
      <c r="HA1193" s="157">
        <v>0</v>
      </c>
    </row>
    <row r="1194" spans="1:209" x14ac:dyDescent="0.2">
      <c r="A1194" s="157" t="s">
        <v>5003</v>
      </c>
      <c r="B1194" s="157">
        <v>0</v>
      </c>
      <c r="C1194" s="157">
        <v>0</v>
      </c>
      <c r="D1194" s="157">
        <v>0</v>
      </c>
      <c r="E1194" s="157">
        <v>0</v>
      </c>
      <c r="F1194" s="157">
        <v>0</v>
      </c>
      <c r="G1194" s="157">
        <v>0</v>
      </c>
      <c r="H1194" s="157">
        <v>0</v>
      </c>
      <c r="I1194" s="157">
        <v>0</v>
      </c>
      <c r="J1194" s="157">
        <v>0</v>
      </c>
      <c r="K1194" s="157">
        <v>0</v>
      </c>
      <c r="L1194" s="157">
        <v>0</v>
      </c>
      <c r="M1194" s="157">
        <v>0</v>
      </c>
      <c r="N1194" s="157">
        <v>0</v>
      </c>
      <c r="O1194" s="157">
        <v>0</v>
      </c>
      <c r="P1194" s="157">
        <v>0</v>
      </c>
      <c r="Q1194" s="157">
        <v>0</v>
      </c>
      <c r="R1194" s="157">
        <v>0</v>
      </c>
      <c r="S1194" s="157">
        <v>0</v>
      </c>
      <c r="T1194" s="157">
        <v>0</v>
      </c>
      <c r="U1194" s="157">
        <v>0</v>
      </c>
      <c r="V1194" s="157">
        <v>0</v>
      </c>
      <c r="W1194" s="157">
        <v>0</v>
      </c>
      <c r="X1194" s="157">
        <v>0</v>
      </c>
      <c r="Y1194" s="157">
        <v>0</v>
      </c>
      <c r="Z1194" s="157">
        <v>0</v>
      </c>
      <c r="AA1194" s="157">
        <v>1.64301E-4</v>
      </c>
      <c r="AB1194" s="157">
        <v>0</v>
      </c>
      <c r="AC1194" s="157">
        <v>0</v>
      </c>
      <c r="AD1194" s="157">
        <v>0</v>
      </c>
      <c r="AE1194" s="157">
        <v>0</v>
      </c>
      <c r="AF1194" s="157">
        <v>0</v>
      </c>
      <c r="AG1194" s="157">
        <v>0</v>
      </c>
      <c r="AH1194" s="157">
        <v>0</v>
      </c>
      <c r="AI1194" s="157">
        <v>0</v>
      </c>
      <c r="AJ1194" s="157">
        <v>0</v>
      </c>
      <c r="AK1194" s="157">
        <v>0</v>
      </c>
      <c r="AL1194" s="157">
        <v>0</v>
      </c>
      <c r="AM1194" s="157">
        <v>0</v>
      </c>
      <c r="AN1194" s="157">
        <v>0</v>
      </c>
      <c r="AO1194" s="157">
        <v>0</v>
      </c>
      <c r="AP1194" s="157">
        <v>0</v>
      </c>
      <c r="AQ1194" s="157">
        <v>0</v>
      </c>
      <c r="AR1194" s="157">
        <v>0</v>
      </c>
      <c r="AS1194" s="157">
        <v>0</v>
      </c>
      <c r="AT1194" s="157">
        <v>0</v>
      </c>
      <c r="AU1194" s="157">
        <v>0</v>
      </c>
      <c r="AV1194" s="157">
        <v>0</v>
      </c>
      <c r="AW1194" s="157">
        <v>0</v>
      </c>
      <c r="AX1194" s="157">
        <v>0</v>
      </c>
      <c r="AY1194" s="157">
        <v>0</v>
      </c>
      <c r="AZ1194" s="157">
        <v>0</v>
      </c>
      <c r="BA1194" s="157">
        <v>0</v>
      </c>
      <c r="BB1194" s="157">
        <v>0</v>
      </c>
      <c r="BC1194" s="157">
        <v>1.6851600000000001E-4</v>
      </c>
      <c r="BD1194" s="157">
        <v>0</v>
      </c>
      <c r="BE1194" s="157">
        <v>0</v>
      </c>
      <c r="BF1194" s="157">
        <v>0</v>
      </c>
      <c r="BG1194" s="157">
        <v>0</v>
      </c>
      <c r="BH1194" s="157">
        <v>0</v>
      </c>
      <c r="BI1194" s="157">
        <v>0</v>
      </c>
      <c r="BJ1194" s="157">
        <v>0</v>
      </c>
      <c r="BK1194" s="157">
        <v>2.5833099999999999E-4</v>
      </c>
      <c r="BL1194" s="157">
        <v>0</v>
      </c>
      <c r="BM1194" s="157">
        <v>0</v>
      </c>
      <c r="BN1194" s="157">
        <v>0</v>
      </c>
      <c r="BO1194" s="157">
        <v>0</v>
      </c>
      <c r="BP1194" s="157">
        <v>0</v>
      </c>
      <c r="BQ1194" s="157">
        <v>0</v>
      </c>
      <c r="BR1194" s="157">
        <v>0</v>
      </c>
      <c r="BS1194" s="157">
        <v>0</v>
      </c>
      <c r="BT1194" s="157">
        <v>0</v>
      </c>
      <c r="BU1194" s="157">
        <v>0</v>
      </c>
      <c r="BV1194" s="157">
        <v>0</v>
      </c>
      <c r="BW1194" s="157">
        <v>0</v>
      </c>
      <c r="BX1194" s="157">
        <v>3.3549799999999999E-4</v>
      </c>
      <c r="BY1194" s="157">
        <v>0</v>
      </c>
      <c r="BZ1194" s="157">
        <v>0</v>
      </c>
      <c r="CA1194" s="157">
        <v>0</v>
      </c>
      <c r="CB1194" s="157">
        <v>0</v>
      </c>
      <c r="CC1194" s="157">
        <v>0</v>
      </c>
      <c r="CD1194" s="157">
        <v>0</v>
      </c>
      <c r="CE1194" s="157">
        <v>0</v>
      </c>
      <c r="CF1194" s="157">
        <v>0</v>
      </c>
      <c r="CG1194" s="157">
        <v>0</v>
      </c>
      <c r="CH1194" s="157">
        <v>0</v>
      </c>
      <c r="CI1194" s="157">
        <v>0</v>
      </c>
      <c r="CJ1194" s="157">
        <v>0</v>
      </c>
      <c r="CK1194" s="157">
        <v>0</v>
      </c>
      <c r="CL1194" s="157">
        <v>0</v>
      </c>
      <c r="CM1194" s="157">
        <v>0</v>
      </c>
      <c r="CN1194" s="157">
        <v>0</v>
      </c>
      <c r="CO1194" s="157">
        <v>0</v>
      </c>
      <c r="CP1194" s="157">
        <v>0</v>
      </c>
      <c r="CQ1194" s="157">
        <v>0</v>
      </c>
      <c r="CR1194" s="157">
        <v>0</v>
      </c>
      <c r="CS1194" s="157">
        <v>0</v>
      </c>
      <c r="CT1194" s="157">
        <v>0</v>
      </c>
      <c r="CU1194" s="157">
        <v>0</v>
      </c>
      <c r="CV1194" s="157">
        <v>0</v>
      </c>
      <c r="CW1194" s="157">
        <v>0</v>
      </c>
      <c r="CX1194" s="157">
        <v>0</v>
      </c>
      <c r="CY1194" s="157">
        <v>0</v>
      </c>
      <c r="CZ1194" s="157">
        <v>0</v>
      </c>
      <c r="DA1194" s="157">
        <v>0</v>
      </c>
      <c r="DB1194" s="157">
        <v>0</v>
      </c>
      <c r="DC1194" s="157">
        <v>0</v>
      </c>
      <c r="DD1194" s="157">
        <v>0</v>
      </c>
      <c r="DE1194" s="157">
        <v>0</v>
      </c>
      <c r="DF1194" s="157">
        <v>0</v>
      </c>
      <c r="DG1194" s="157">
        <v>0</v>
      </c>
      <c r="DH1194" s="157">
        <v>0</v>
      </c>
      <c r="DI1194" s="157">
        <v>0</v>
      </c>
      <c r="DJ1194" s="157">
        <v>0</v>
      </c>
      <c r="DK1194" s="157">
        <v>0</v>
      </c>
      <c r="DL1194" s="157">
        <v>0</v>
      </c>
      <c r="DM1194" s="157">
        <v>0</v>
      </c>
      <c r="DN1194" s="157">
        <v>0</v>
      </c>
      <c r="DO1194" s="157">
        <v>0</v>
      </c>
      <c r="DP1194" s="157">
        <v>0</v>
      </c>
      <c r="DQ1194" s="157">
        <v>0</v>
      </c>
      <c r="DR1194" s="157">
        <v>0</v>
      </c>
      <c r="DS1194" s="157">
        <v>0</v>
      </c>
      <c r="DT1194" s="157">
        <v>0</v>
      </c>
      <c r="DU1194" s="157">
        <v>0</v>
      </c>
      <c r="DV1194" s="157">
        <v>0</v>
      </c>
      <c r="DW1194" s="157">
        <v>0</v>
      </c>
      <c r="DX1194" s="157">
        <v>0</v>
      </c>
      <c r="DY1194" s="157">
        <v>0</v>
      </c>
      <c r="DZ1194" s="157">
        <v>0</v>
      </c>
      <c r="EA1194" s="157">
        <v>0</v>
      </c>
      <c r="EB1194" s="157">
        <v>0</v>
      </c>
      <c r="EC1194" s="157">
        <v>0</v>
      </c>
      <c r="ED1194" s="157">
        <v>0</v>
      </c>
      <c r="EE1194" s="157">
        <v>0</v>
      </c>
      <c r="EF1194" s="157">
        <v>0</v>
      </c>
      <c r="EG1194" s="157">
        <v>0</v>
      </c>
      <c r="EH1194" s="157">
        <v>0</v>
      </c>
      <c r="EI1194" s="157">
        <v>0</v>
      </c>
      <c r="EJ1194" s="157">
        <v>0</v>
      </c>
      <c r="EK1194" s="157">
        <v>0</v>
      </c>
      <c r="EL1194" s="157">
        <v>0</v>
      </c>
      <c r="EM1194" s="157">
        <v>0</v>
      </c>
      <c r="EN1194" s="157">
        <v>0</v>
      </c>
      <c r="EO1194" s="157">
        <v>0</v>
      </c>
      <c r="EP1194" s="157">
        <v>0</v>
      </c>
      <c r="EQ1194" s="157">
        <v>0</v>
      </c>
      <c r="ER1194" s="157">
        <v>0</v>
      </c>
      <c r="ES1194" s="157">
        <v>0</v>
      </c>
      <c r="ET1194" s="192">
        <v>3.7200000000000003E-5</v>
      </c>
      <c r="EU1194" s="157">
        <v>0</v>
      </c>
      <c r="EV1194" s="157">
        <v>0</v>
      </c>
      <c r="EW1194" s="157">
        <v>0</v>
      </c>
      <c r="EX1194" s="157">
        <v>0</v>
      </c>
      <c r="EY1194" s="157">
        <v>0</v>
      </c>
      <c r="EZ1194" s="157">
        <v>0</v>
      </c>
      <c r="FA1194" s="157">
        <v>0</v>
      </c>
      <c r="FB1194" s="157">
        <v>0</v>
      </c>
      <c r="FC1194" s="157">
        <v>0</v>
      </c>
      <c r="FD1194" s="157">
        <v>0</v>
      </c>
      <c r="FE1194" s="157">
        <v>0</v>
      </c>
      <c r="FF1194" s="157">
        <v>0</v>
      </c>
      <c r="FG1194" s="157">
        <v>0</v>
      </c>
      <c r="FH1194" s="157">
        <v>0</v>
      </c>
      <c r="FI1194" s="157">
        <v>0</v>
      </c>
      <c r="FJ1194" s="157">
        <v>0</v>
      </c>
      <c r="FK1194" s="157">
        <v>0</v>
      </c>
      <c r="FL1194" s="157">
        <v>0</v>
      </c>
      <c r="FM1194" s="157">
        <v>0</v>
      </c>
      <c r="FN1194" s="157">
        <v>0</v>
      </c>
      <c r="FO1194" s="157">
        <v>0</v>
      </c>
      <c r="FP1194" s="157">
        <v>0</v>
      </c>
      <c r="FQ1194" s="157">
        <v>0</v>
      </c>
      <c r="FR1194" s="157">
        <v>0</v>
      </c>
      <c r="FS1194" s="157">
        <v>0</v>
      </c>
      <c r="FT1194" s="157">
        <v>0</v>
      </c>
      <c r="FU1194" s="157">
        <v>0</v>
      </c>
      <c r="FV1194" s="157">
        <v>0</v>
      </c>
      <c r="FW1194" s="157">
        <v>0</v>
      </c>
      <c r="FX1194" s="157">
        <v>0</v>
      </c>
      <c r="FY1194" s="157">
        <v>0</v>
      </c>
      <c r="FZ1194" s="157">
        <v>0</v>
      </c>
      <c r="GA1194" s="157">
        <v>0</v>
      </c>
      <c r="GB1194" s="157">
        <v>0</v>
      </c>
      <c r="GC1194" s="157">
        <v>0</v>
      </c>
      <c r="GD1194" s="157">
        <v>0</v>
      </c>
      <c r="GE1194" s="157">
        <v>0</v>
      </c>
      <c r="GF1194" s="157">
        <v>0</v>
      </c>
      <c r="GG1194" s="157">
        <v>0</v>
      </c>
      <c r="GH1194" s="157">
        <v>0</v>
      </c>
      <c r="GI1194" s="157">
        <v>0</v>
      </c>
      <c r="GJ1194" s="157">
        <v>0</v>
      </c>
      <c r="GK1194" s="157">
        <v>1.4787599999999999E-4</v>
      </c>
      <c r="GL1194" s="157">
        <v>0</v>
      </c>
      <c r="GM1194" s="157">
        <v>0</v>
      </c>
      <c r="GN1194" s="157">
        <v>0</v>
      </c>
      <c r="GO1194" s="157">
        <v>0</v>
      </c>
      <c r="GP1194" s="157">
        <v>0</v>
      </c>
      <c r="GQ1194" s="157">
        <v>0</v>
      </c>
      <c r="GR1194" s="157">
        <v>0</v>
      </c>
      <c r="GS1194" s="157">
        <v>0</v>
      </c>
      <c r="GT1194" s="157">
        <v>0</v>
      </c>
      <c r="GU1194" s="157">
        <v>0</v>
      </c>
      <c r="GV1194" s="157">
        <v>0</v>
      </c>
      <c r="GW1194" s="157">
        <v>0</v>
      </c>
      <c r="GX1194" s="157">
        <v>0</v>
      </c>
      <c r="GY1194" s="157">
        <v>0</v>
      </c>
      <c r="GZ1194" s="157">
        <v>0</v>
      </c>
      <c r="HA1194" s="157">
        <v>0</v>
      </c>
    </row>
    <row r="1195" spans="1:209" x14ac:dyDescent="0.2">
      <c r="A1195" s="157" t="s">
        <v>5004</v>
      </c>
      <c r="B1195" s="192">
        <v>1.49E-5</v>
      </c>
      <c r="C1195" s="192">
        <v>2.3E-5</v>
      </c>
      <c r="D1195" s="192">
        <v>3.5800000000000003E-5</v>
      </c>
      <c r="E1195" s="192">
        <v>4.6600000000000001E-5</v>
      </c>
      <c r="F1195" s="192">
        <v>2.6299999999999999E-5</v>
      </c>
      <c r="G1195" s="157">
        <v>5.9798399999999997E-4</v>
      </c>
      <c r="H1195" s="192">
        <v>6.3E-5</v>
      </c>
      <c r="I1195" s="192">
        <v>6.5699999999999998E-5</v>
      </c>
      <c r="J1195" s="192">
        <v>6.9400000000000006E-5</v>
      </c>
      <c r="K1195" s="192">
        <v>2.6800000000000001E-5</v>
      </c>
      <c r="L1195" s="157">
        <v>3.0708299999999999E-4</v>
      </c>
      <c r="M1195" s="157">
        <v>1.3494920000000001E-3</v>
      </c>
      <c r="N1195" s="157">
        <v>2.3662600000000001E-4</v>
      </c>
      <c r="O1195" s="157">
        <v>4.0669399999999998E-4</v>
      </c>
      <c r="P1195" s="157">
        <v>3.3971400000000002E-4</v>
      </c>
      <c r="Q1195" s="157">
        <v>1.8963300000000001E-4</v>
      </c>
      <c r="R1195" s="157">
        <v>0</v>
      </c>
      <c r="S1195" s="157">
        <v>1.19832E-4</v>
      </c>
      <c r="T1195" s="157">
        <v>2.9095100000000001E-4</v>
      </c>
      <c r="U1195" s="157">
        <v>0</v>
      </c>
      <c r="V1195" s="192">
        <v>2.0299999999999999E-5</v>
      </c>
      <c r="W1195" s="157">
        <v>1.002335E-3</v>
      </c>
      <c r="X1195" s="157">
        <v>0</v>
      </c>
      <c r="Y1195" s="192">
        <v>6.0000000000000002E-5</v>
      </c>
      <c r="Z1195" s="157">
        <v>5.9810699999999996E-4</v>
      </c>
      <c r="AA1195" s="157">
        <v>2.1359100000000001E-4</v>
      </c>
      <c r="AB1195" s="157">
        <v>7.3844899999999996E-4</v>
      </c>
      <c r="AC1195" s="192">
        <v>5.7899999999999998E-5</v>
      </c>
      <c r="AD1195" s="157">
        <v>1.5527E-4</v>
      </c>
      <c r="AE1195" s="157">
        <v>0</v>
      </c>
      <c r="AF1195" s="157">
        <v>1.04838E-4</v>
      </c>
      <c r="AG1195" s="157">
        <v>1.4692500000000001E-4</v>
      </c>
      <c r="AH1195" s="192">
        <v>2.4600000000000002E-5</v>
      </c>
      <c r="AI1195" s="157">
        <v>3.8678699999999998E-4</v>
      </c>
      <c r="AJ1195" s="192">
        <v>3.5500000000000002E-5</v>
      </c>
      <c r="AK1195" s="157">
        <v>0</v>
      </c>
      <c r="AL1195" s="157">
        <v>3.1227199999999999E-4</v>
      </c>
      <c r="AM1195" s="157">
        <v>2.8963900000000001E-4</v>
      </c>
      <c r="AN1195" s="157">
        <v>1.8861990000000001E-3</v>
      </c>
      <c r="AO1195" s="157">
        <v>1.7962410000000001E-3</v>
      </c>
      <c r="AP1195" s="157">
        <v>1.4007599999999999E-4</v>
      </c>
      <c r="AQ1195" s="157">
        <v>1.67462E-4</v>
      </c>
      <c r="AR1195" s="157">
        <v>1.3246379999999999E-3</v>
      </c>
      <c r="AS1195" s="192">
        <v>9.1100000000000005E-5</v>
      </c>
      <c r="AT1195" s="157">
        <v>1.07471E-4</v>
      </c>
      <c r="AU1195" s="157">
        <v>5.1525140000000004E-3</v>
      </c>
      <c r="AV1195" s="157">
        <v>3.4269999999999998E-4</v>
      </c>
      <c r="AW1195" s="157">
        <v>4.1028400000000002E-4</v>
      </c>
      <c r="AX1195" s="192">
        <v>6.6199999999999996E-5</v>
      </c>
      <c r="AY1195" s="157">
        <v>4.5937300000000001E-4</v>
      </c>
      <c r="AZ1195" s="192">
        <v>3.79E-5</v>
      </c>
      <c r="BA1195" s="157">
        <v>2.4082500000000001E-4</v>
      </c>
      <c r="BB1195" s="157">
        <v>6.9013099999999997E-4</v>
      </c>
      <c r="BC1195" s="157">
        <v>3.1295900000000002E-4</v>
      </c>
      <c r="BD1195" s="157">
        <v>2.2181999999999999E-4</v>
      </c>
      <c r="BE1195" s="157">
        <v>2.4689800000000001E-4</v>
      </c>
      <c r="BF1195" s="192">
        <v>7.6199999999999995E-5</v>
      </c>
      <c r="BG1195" s="192">
        <v>1.34E-5</v>
      </c>
      <c r="BH1195" s="157">
        <v>0</v>
      </c>
      <c r="BI1195" s="157">
        <v>0</v>
      </c>
      <c r="BJ1195" s="192">
        <v>5.63E-5</v>
      </c>
      <c r="BK1195" s="157">
        <v>2.2560919999999999E-3</v>
      </c>
      <c r="BL1195" s="157">
        <v>1.78846E-4</v>
      </c>
      <c r="BM1195" s="157">
        <v>0</v>
      </c>
      <c r="BN1195" s="192">
        <v>8.6500000000000002E-5</v>
      </c>
      <c r="BO1195" s="192">
        <v>2.2200000000000001E-5</v>
      </c>
      <c r="BP1195" s="157">
        <v>0</v>
      </c>
      <c r="BQ1195" s="157">
        <v>0</v>
      </c>
      <c r="BR1195" s="192">
        <v>1.06E-5</v>
      </c>
      <c r="BS1195" s="157">
        <v>0</v>
      </c>
      <c r="BT1195" s="157">
        <v>0</v>
      </c>
      <c r="BU1195" s="157">
        <v>0</v>
      </c>
      <c r="BV1195" s="192">
        <v>4.7500000000000003E-5</v>
      </c>
      <c r="BW1195" s="157">
        <v>1.9242720000000001E-3</v>
      </c>
      <c r="BX1195" s="157">
        <v>2.1328089999999998E-3</v>
      </c>
      <c r="BY1195" s="157">
        <v>3.2739800000000001E-4</v>
      </c>
      <c r="BZ1195" s="157">
        <v>8.9744399999999995E-4</v>
      </c>
      <c r="CA1195" s="157">
        <v>0</v>
      </c>
      <c r="CB1195" s="157">
        <v>0</v>
      </c>
      <c r="CC1195" s="157">
        <v>3.8039299999999997E-4</v>
      </c>
      <c r="CD1195" s="192">
        <v>4.0000000000000003E-5</v>
      </c>
      <c r="CE1195" s="192">
        <v>9.3399999999999993E-5</v>
      </c>
      <c r="CF1195" s="157">
        <v>6.0923300000000004E-4</v>
      </c>
      <c r="CG1195" s="157">
        <v>2.7758500000000001E-4</v>
      </c>
      <c r="CH1195" s="157">
        <v>3.1933599999999998E-4</v>
      </c>
      <c r="CI1195" s="157">
        <v>2.225533E-3</v>
      </c>
      <c r="CJ1195" s="157">
        <v>2.1185299999999999E-4</v>
      </c>
      <c r="CK1195" s="157">
        <v>3.2284099999999998E-4</v>
      </c>
      <c r="CL1195" s="157">
        <v>5.6497800000000005E-4</v>
      </c>
      <c r="CM1195" s="157">
        <v>3.1422279999999999E-3</v>
      </c>
      <c r="CN1195" s="157">
        <v>1.58951E-4</v>
      </c>
      <c r="CO1195" s="157">
        <v>3.7751519999999999E-3</v>
      </c>
      <c r="CP1195" s="157">
        <v>2.5998699999999998E-3</v>
      </c>
      <c r="CQ1195" s="157">
        <v>2.1749579999999998E-3</v>
      </c>
      <c r="CR1195" s="157">
        <v>3.3180800000000001E-4</v>
      </c>
      <c r="CS1195" s="157">
        <v>1.4592300000000001E-4</v>
      </c>
      <c r="CT1195" s="192">
        <v>9.5199999999999997E-5</v>
      </c>
      <c r="CU1195" s="157">
        <v>1.9934600000000001E-4</v>
      </c>
      <c r="CV1195" s="157">
        <v>0</v>
      </c>
      <c r="CW1195" s="157">
        <v>1.7800139999999999E-3</v>
      </c>
      <c r="CX1195" s="157">
        <v>1.34318E-4</v>
      </c>
      <c r="CY1195" s="157">
        <v>1.10491E-4</v>
      </c>
      <c r="CZ1195" s="192">
        <v>7.6299999999999998E-5</v>
      </c>
      <c r="DA1195" s="192">
        <v>4.9799999999999998E-5</v>
      </c>
      <c r="DB1195" s="192">
        <v>3.3200000000000001E-5</v>
      </c>
      <c r="DC1195" s="157">
        <v>1.01741E-4</v>
      </c>
      <c r="DD1195" s="192">
        <v>9.0299999999999999E-5</v>
      </c>
      <c r="DE1195" s="157">
        <v>5.4283100000000002E-4</v>
      </c>
      <c r="DF1195" s="157">
        <v>4.1350799999999999E-4</v>
      </c>
      <c r="DG1195" s="157">
        <v>0</v>
      </c>
      <c r="DH1195" s="157">
        <v>4.05022E-4</v>
      </c>
      <c r="DI1195" s="157">
        <v>8.8729399999999995E-4</v>
      </c>
      <c r="DJ1195" s="157">
        <v>1.67622E-4</v>
      </c>
      <c r="DK1195" s="157">
        <v>0</v>
      </c>
      <c r="DL1195" s="192">
        <v>3.0000000000000001E-5</v>
      </c>
      <c r="DM1195" s="157">
        <v>0</v>
      </c>
      <c r="DN1195" s="192">
        <v>2.1999999999999999E-5</v>
      </c>
      <c r="DO1195" s="192">
        <v>3.4600000000000001E-5</v>
      </c>
      <c r="DP1195" s="157">
        <v>1.3433E-4</v>
      </c>
      <c r="DQ1195" s="157">
        <v>2.8923799999999998E-4</v>
      </c>
      <c r="DR1195" s="192">
        <v>4.0800000000000002E-5</v>
      </c>
      <c r="DS1195" s="157">
        <v>1.58954E-4</v>
      </c>
      <c r="DT1195" s="192">
        <v>8.4699999999999999E-5</v>
      </c>
      <c r="DU1195" s="192">
        <v>4.1100000000000003E-5</v>
      </c>
      <c r="DV1195" s="192">
        <v>6.7500000000000001E-5</v>
      </c>
      <c r="DW1195" s="157">
        <v>1.2169500000000001E-4</v>
      </c>
      <c r="DX1195" s="157">
        <v>1.90373E-4</v>
      </c>
      <c r="DY1195" s="157">
        <v>2.9641630000000001E-3</v>
      </c>
      <c r="DZ1195" s="157">
        <v>0</v>
      </c>
      <c r="EA1195" s="157">
        <v>1.3708599999999999E-4</v>
      </c>
      <c r="EB1195" s="157">
        <v>1.4082999999999999E-4</v>
      </c>
      <c r="EC1195" s="157">
        <v>2.1931000000000001E-4</v>
      </c>
      <c r="ED1195" s="157">
        <v>1.772439E-3</v>
      </c>
      <c r="EE1195" s="192">
        <v>5.3199999999999999E-5</v>
      </c>
      <c r="EF1195" s="157">
        <v>5.5539200000000004E-4</v>
      </c>
      <c r="EG1195" s="192">
        <v>9.1799999999999995E-5</v>
      </c>
      <c r="EH1195" s="192">
        <v>3.9700000000000003E-5</v>
      </c>
      <c r="EI1195" s="192">
        <v>3.4E-5</v>
      </c>
      <c r="EJ1195" s="157">
        <v>1.3948899999999999E-4</v>
      </c>
      <c r="EK1195" s="157">
        <v>0</v>
      </c>
      <c r="EL1195" s="157">
        <v>3.7052E-4</v>
      </c>
      <c r="EM1195" s="192">
        <v>5.3399999999999997E-5</v>
      </c>
      <c r="EN1195" s="192">
        <v>5.3199999999999999E-5</v>
      </c>
      <c r="EO1195" s="157">
        <v>9.8238300000000008E-4</v>
      </c>
      <c r="EP1195" s="157">
        <v>1.05942E-4</v>
      </c>
      <c r="EQ1195" s="192">
        <v>3.5599999999999998E-5</v>
      </c>
      <c r="ER1195" s="157">
        <v>1.86066E-4</v>
      </c>
      <c r="ES1195" s="157">
        <v>1.8272300000000001E-4</v>
      </c>
      <c r="ET1195" s="157">
        <v>2.0463590000000002E-3</v>
      </c>
      <c r="EU1195" s="157">
        <v>2.2328100000000001E-4</v>
      </c>
      <c r="EV1195" s="192">
        <v>2.0299999999999999E-5</v>
      </c>
      <c r="EW1195" s="157">
        <v>1.63893E-4</v>
      </c>
      <c r="EX1195" s="157">
        <v>2.18044E-4</v>
      </c>
      <c r="EY1195" s="192">
        <v>5.1799999999999999E-5</v>
      </c>
      <c r="EZ1195" s="157">
        <v>2.9105299999999999E-4</v>
      </c>
      <c r="FA1195" s="157">
        <v>0</v>
      </c>
      <c r="FB1195" s="157">
        <v>0</v>
      </c>
      <c r="FC1195" s="157">
        <v>0</v>
      </c>
      <c r="FD1195" s="157">
        <v>1.00233E-4</v>
      </c>
      <c r="FE1195" s="157">
        <v>0</v>
      </c>
      <c r="FF1195" s="157">
        <v>0</v>
      </c>
      <c r="FG1195" s="157">
        <v>0</v>
      </c>
      <c r="FH1195" s="192">
        <v>2.37E-5</v>
      </c>
      <c r="FI1195" s="157">
        <v>0</v>
      </c>
      <c r="FJ1195" s="157">
        <v>1.4920499999999999E-4</v>
      </c>
      <c r="FK1195" s="157">
        <v>0</v>
      </c>
      <c r="FL1195" s="157">
        <v>0</v>
      </c>
      <c r="FM1195" s="157">
        <v>0</v>
      </c>
      <c r="FN1195" s="157">
        <v>0</v>
      </c>
      <c r="FO1195" s="157">
        <v>0</v>
      </c>
      <c r="FP1195" s="157">
        <v>0</v>
      </c>
      <c r="FQ1195" s="157">
        <v>0</v>
      </c>
      <c r="FR1195" s="157">
        <v>0</v>
      </c>
      <c r="FS1195" s="157">
        <v>0</v>
      </c>
      <c r="FT1195" s="157">
        <v>0</v>
      </c>
      <c r="FU1195" s="157">
        <v>0</v>
      </c>
      <c r="FV1195" s="157">
        <v>1.6076400000000001E-4</v>
      </c>
      <c r="FW1195" s="157">
        <v>0</v>
      </c>
      <c r="FX1195" s="157">
        <v>7.9324500000000004E-4</v>
      </c>
      <c r="FY1195" s="157">
        <v>1.08613E-4</v>
      </c>
      <c r="FZ1195" s="157">
        <v>1.084354E-3</v>
      </c>
      <c r="GA1195" s="157">
        <v>0</v>
      </c>
      <c r="GB1195" s="157">
        <v>5.4778400000000005E-4</v>
      </c>
      <c r="GC1195" s="157">
        <v>0</v>
      </c>
      <c r="GD1195" s="157">
        <v>2.5762799999999998E-4</v>
      </c>
      <c r="GE1195" s="192">
        <v>9.0400000000000002E-5</v>
      </c>
      <c r="GF1195" s="157">
        <v>3.3014200000000001E-4</v>
      </c>
      <c r="GG1195" s="192">
        <v>8.8900000000000006E-5</v>
      </c>
      <c r="GH1195" s="157">
        <v>2.1002E-4</v>
      </c>
      <c r="GI1195" s="157">
        <v>1.54377E-4</v>
      </c>
      <c r="GJ1195" s="157">
        <v>0</v>
      </c>
      <c r="GK1195" s="157">
        <v>1.0942860000000001E-3</v>
      </c>
      <c r="GL1195" s="157">
        <v>2.6466400000000001E-4</v>
      </c>
      <c r="GM1195" s="157">
        <v>3.0716100000000002E-4</v>
      </c>
      <c r="GN1195" s="157">
        <v>0</v>
      </c>
      <c r="GO1195" s="157">
        <v>2.3973150000000001E-3</v>
      </c>
      <c r="GP1195" s="157">
        <v>0</v>
      </c>
      <c r="GQ1195" s="192">
        <v>6.1699999999999995E-5</v>
      </c>
      <c r="GR1195" s="157">
        <v>0</v>
      </c>
      <c r="GS1195" s="157">
        <v>1.0962910000000001E-3</v>
      </c>
      <c r="GT1195" s="157">
        <v>0</v>
      </c>
      <c r="GU1195" s="157">
        <v>0</v>
      </c>
      <c r="GV1195" s="157">
        <v>0</v>
      </c>
      <c r="GW1195" s="157">
        <v>0</v>
      </c>
      <c r="GX1195" s="157">
        <v>0</v>
      </c>
      <c r="GY1195" s="157">
        <v>0</v>
      </c>
      <c r="GZ1195" s="157">
        <v>0</v>
      </c>
      <c r="HA1195" s="157">
        <v>0</v>
      </c>
    </row>
    <row r="1196" spans="1:209" x14ac:dyDescent="0.2">
      <c r="A1196" s="157" t="s">
        <v>5005</v>
      </c>
      <c r="B1196" s="192">
        <v>7.4599999999999997E-5</v>
      </c>
      <c r="C1196" s="157">
        <v>2.0666099999999999E-4</v>
      </c>
      <c r="D1196" s="192">
        <v>5.63E-5</v>
      </c>
      <c r="E1196" s="157">
        <v>0</v>
      </c>
      <c r="F1196" s="192">
        <v>3.9499999999999998E-5</v>
      </c>
      <c r="G1196" s="157">
        <v>0</v>
      </c>
      <c r="H1196" s="157">
        <v>0</v>
      </c>
      <c r="I1196" s="157">
        <v>0</v>
      </c>
      <c r="J1196" s="157">
        <v>0</v>
      </c>
      <c r="K1196" s="157">
        <v>0</v>
      </c>
      <c r="L1196" s="157">
        <v>0</v>
      </c>
      <c r="M1196" s="192">
        <v>1.7600000000000001E-5</v>
      </c>
      <c r="N1196" s="157">
        <v>0</v>
      </c>
      <c r="O1196" s="157">
        <v>0</v>
      </c>
      <c r="P1196" s="157">
        <v>0</v>
      </c>
      <c r="Q1196" s="157">
        <v>0</v>
      </c>
      <c r="R1196" s="157">
        <v>0</v>
      </c>
      <c r="S1196" s="192">
        <v>2.4000000000000001E-5</v>
      </c>
      <c r="T1196" s="157">
        <v>0</v>
      </c>
      <c r="U1196" s="157">
        <v>0</v>
      </c>
      <c r="V1196" s="157">
        <v>0</v>
      </c>
      <c r="W1196" s="157">
        <v>0</v>
      </c>
      <c r="X1196" s="157">
        <v>0</v>
      </c>
      <c r="Y1196" s="192">
        <v>2.0000000000000002E-5</v>
      </c>
      <c r="Z1196" s="157">
        <v>0</v>
      </c>
      <c r="AA1196" s="157">
        <v>0</v>
      </c>
      <c r="AB1196" s="157">
        <v>0</v>
      </c>
      <c r="AC1196" s="157">
        <v>0</v>
      </c>
      <c r="AD1196" s="157">
        <v>0</v>
      </c>
      <c r="AE1196" s="157">
        <v>1.6686399999999999E-4</v>
      </c>
      <c r="AF1196" s="157">
        <v>0</v>
      </c>
      <c r="AG1196" s="157">
        <v>0</v>
      </c>
      <c r="AH1196" s="157">
        <v>0</v>
      </c>
      <c r="AI1196" s="157">
        <v>0</v>
      </c>
      <c r="AJ1196" s="157">
        <v>0</v>
      </c>
      <c r="AK1196" s="157">
        <v>0</v>
      </c>
      <c r="AL1196" s="192">
        <v>2.0800000000000001E-5</v>
      </c>
      <c r="AM1196" s="157">
        <v>0</v>
      </c>
      <c r="AN1196" s="157">
        <v>0</v>
      </c>
      <c r="AO1196" s="157">
        <v>0</v>
      </c>
      <c r="AP1196" s="157">
        <v>0</v>
      </c>
      <c r="AQ1196" s="157">
        <v>0</v>
      </c>
      <c r="AR1196" s="157">
        <v>0</v>
      </c>
      <c r="AS1196" s="157">
        <v>0</v>
      </c>
      <c r="AT1196" s="157">
        <v>0</v>
      </c>
      <c r="AU1196" s="157">
        <v>0</v>
      </c>
      <c r="AV1196" s="157">
        <v>0</v>
      </c>
      <c r="AW1196" s="157">
        <v>0</v>
      </c>
      <c r="AX1196" s="157">
        <v>0</v>
      </c>
      <c r="AY1196" s="157">
        <v>0</v>
      </c>
      <c r="AZ1196" s="157">
        <v>0</v>
      </c>
      <c r="BA1196" s="192">
        <v>2.41E-5</v>
      </c>
      <c r="BB1196" s="157">
        <v>0</v>
      </c>
      <c r="BC1196" s="157">
        <v>0</v>
      </c>
      <c r="BD1196" s="157">
        <v>0</v>
      </c>
      <c r="BE1196" s="157">
        <v>0</v>
      </c>
      <c r="BF1196" s="157">
        <v>0</v>
      </c>
      <c r="BG1196" s="157">
        <v>0</v>
      </c>
      <c r="BH1196" s="157">
        <v>0</v>
      </c>
      <c r="BI1196" s="157">
        <v>0</v>
      </c>
      <c r="BJ1196" s="157">
        <v>0</v>
      </c>
      <c r="BK1196" s="157">
        <v>0</v>
      </c>
      <c r="BL1196" s="157">
        <v>0</v>
      </c>
      <c r="BM1196" s="157">
        <v>0</v>
      </c>
      <c r="BN1196" s="157">
        <v>0</v>
      </c>
      <c r="BO1196" s="157">
        <v>0</v>
      </c>
      <c r="BP1196" s="157">
        <v>0</v>
      </c>
      <c r="BQ1196" s="157">
        <v>0</v>
      </c>
      <c r="BR1196" s="157">
        <v>0</v>
      </c>
      <c r="BS1196" s="157">
        <v>0</v>
      </c>
      <c r="BT1196" s="157">
        <v>0</v>
      </c>
      <c r="BU1196" s="157">
        <v>0</v>
      </c>
      <c r="BV1196" s="157">
        <v>0</v>
      </c>
      <c r="BW1196" s="192">
        <v>1.2E-5</v>
      </c>
      <c r="BX1196" s="157">
        <v>0</v>
      </c>
      <c r="BY1196" s="157">
        <v>0</v>
      </c>
      <c r="BZ1196" s="157">
        <v>0</v>
      </c>
      <c r="CA1196" s="157">
        <v>0</v>
      </c>
      <c r="CB1196" s="157">
        <v>0</v>
      </c>
      <c r="CC1196" s="157">
        <v>0</v>
      </c>
      <c r="CD1196" s="157">
        <v>0</v>
      </c>
      <c r="CE1196" s="157">
        <v>0</v>
      </c>
      <c r="CF1196" s="157">
        <v>0</v>
      </c>
      <c r="CG1196" s="157">
        <v>0</v>
      </c>
      <c r="CH1196" s="157">
        <v>0</v>
      </c>
      <c r="CI1196" s="157">
        <v>0</v>
      </c>
      <c r="CJ1196" s="157">
        <v>0</v>
      </c>
      <c r="CK1196" s="157">
        <v>0</v>
      </c>
      <c r="CL1196" s="192">
        <v>3.3200000000000001E-5</v>
      </c>
      <c r="CM1196" s="157">
        <v>0</v>
      </c>
      <c r="CN1196" s="192">
        <v>1.3200000000000001E-5</v>
      </c>
      <c r="CO1196" s="157">
        <v>0</v>
      </c>
      <c r="CP1196" s="157">
        <v>0</v>
      </c>
      <c r="CQ1196" s="157">
        <v>0</v>
      </c>
      <c r="CR1196" s="157">
        <v>0</v>
      </c>
      <c r="CS1196" s="157">
        <v>0</v>
      </c>
      <c r="CT1196" s="157">
        <v>0</v>
      </c>
      <c r="CU1196" s="157">
        <v>0</v>
      </c>
      <c r="CV1196" s="157">
        <v>0</v>
      </c>
      <c r="CW1196" s="157">
        <v>0</v>
      </c>
      <c r="CX1196" s="157">
        <v>0</v>
      </c>
      <c r="CY1196" s="157">
        <v>0</v>
      </c>
      <c r="CZ1196" s="157">
        <v>0</v>
      </c>
      <c r="DA1196" s="157">
        <v>0</v>
      </c>
      <c r="DB1196" s="157">
        <v>0</v>
      </c>
      <c r="DC1196" s="157">
        <v>0</v>
      </c>
      <c r="DD1196" s="157">
        <v>0</v>
      </c>
      <c r="DE1196" s="157">
        <v>0</v>
      </c>
      <c r="DF1196" s="157">
        <v>0</v>
      </c>
      <c r="DG1196" s="157">
        <v>0</v>
      </c>
      <c r="DH1196" s="157">
        <v>0</v>
      </c>
      <c r="DI1196" s="157">
        <v>0</v>
      </c>
      <c r="DJ1196" s="157">
        <v>0</v>
      </c>
      <c r="DK1196" s="157">
        <v>0</v>
      </c>
      <c r="DL1196" s="157">
        <v>0</v>
      </c>
      <c r="DM1196" s="157">
        <v>0</v>
      </c>
      <c r="DN1196" s="157">
        <v>0</v>
      </c>
      <c r="DO1196" s="157">
        <v>0</v>
      </c>
      <c r="DP1196" s="157">
        <v>0</v>
      </c>
      <c r="DQ1196" s="157">
        <v>0</v>
      </c>
      <c r="DR1196" s="157">
        <v>0</v>
      </c>
      <c r="DS1196" s="157">
        <v>0</v>
      </c>
      <c r="DT1196" s="157">
        <v>0</v>
      </c>
      <c r="DU1196" s="157">
        <v>0</v>
      </c>
      <c r="DV1196" s="157">
        <v>0</v>
      </c>
      <c r="DW1196" s="157">
        <v>0</v>
      </c>
      <c r="DX1196" s="157">
        <v>0</v>
      </c>
      <c r="DY1196" s="157">
        <v>0</v>
      </c>
      <c r="DZ1196" s="157">
        <v>0</v>
      </c>
      <c r="EA1196" s="157">
        <v>0</v>
      </c>
      <c r="EB1196" s="157">
        <v>0</v>
      </c>
      <c r="EC1196" s="157">
        <v>0</v>
      </c>
      <c r="ED1196" s="157">
        <v>0</v>
      </c>
      <c r="EE1196" s="157">
        <v>0</v>
      </c>
      <c r="EF1196" s="157">
        <v>0</v>
      </c>
      <c r="EG1196" s="157">
        <v>0</v>
      </c>
      <c r="EH1196" s="157">
        <v>0</v>
      </c>
      <c r="EI1196" s="157">
        <v>0</v>
      </c>
      <c r="EJ1196" s="157">
        <v>0</v>
      </c>
      <c r="EK1196" s="157">
        <v>0</v>
      </c>
      <c r="EL1196" s="157">
        <v>0</v>
      </c>
      <c r="EM1196" s="157">
        <v>0</v>
      </c>
      <c r="EN1196" s="157">
        <v>0</v>
      </c>
      <c r="EO1196" s="157">
        <v>0</v>
      </c>
      <c r="EP1196" s="157">
        <v>0</v>
      </c>
      <c r="EQ1196" s="157">
        <v>0</v>
      </c>
      <c r="ER1196" s="157">
        <v>0</v>
      </c>
      <c r="ES1196" s="157">
        <v>0</v>
      </c>
      <c r="ET1196" s="157">
        <v>0</v>
      </c>
      <c r="EU1196" s="157">
        <v>0</v>
      </c>
      <c r="EV1196" s="157">
        <v>0</v>
      </c>
      <c r="EW1196" s="157">
        <v>0</v>
      </c>
      <c r="EX1196" s="157">
        <v>0</v>
      </c>
      <c r="EY1196" s="157">
        <v>0</v>
      </c>
      <c r="EZ1196" s="157">
        <v>0</v>
      </c>
      <c r="FA1196" s="157">
        <v>0</v>
      </c>
      <c r="FB1196" s="157">
        <v>0</v>
      </c>
      <c r="FC1196" s="157">
        <v>0</v>
      </c>
      <c r="FD1196" s="157">
        <v>0</v>
      </c>
      <c r="FE1196" s="157">
        <v>0</v>
      </c>
      <c r="FF1196" s="157">
        <v>0</v>
      </c>
      <c r="FG1196" s="157">
        <v>0</v>
      </c>
      <c r="FH1196" s="157">
        <v>0</v>
      </c>
      <c r="FI1196" s="157">
        <v>0</v>
      </c>
      <c r="FJ1196" s="157">
        <v>0</v>
      </c>
      <c r="FK1196" s="192">
        <v>9.2399999999999996E-5</v>
      </c>
      <c r="FL1196" s="157">
        <v>0</v>
      </c>
      <c r="FM1196" s="157">
        <v>0</v>
      </c>
      <c r="FN1196" s="157">
        <v>0</v>
      </c>
      <c r="FO1196" s="157">
        <v>0</v>
      </c>
      <c r="FP1196" s="157">
        <v>0</v>
      </c>
      <c r="FQ1196" s="157">
        <v>0</v>
      </c>
      <c r="FR1196" s="157">
        <v>0</v>
      </c>
      <c r="FS1196" s="157">
        <v>0</v>
      </c>
      <c r="FT1196" s="157">
        <v>0</v>
      </c>
      <c r="FU1196" s="157">
        <v>0</v>
      </c>
      <c r="FV1196" s="157">
        <v>0</v>
      </c>
      <c r="FW1196" s="157">
        <v>0</v>
      </c>
      <c r="FX1196" s="157">
        <v>0</v>
      </c>
      <c r="FY1196" s="157">
        <v>0</v>
      </c>
      <c r="FZ1196" s="157">
        <v>0</v>
      </c>
      <c r="GA1196" s="157">
        <v>0</v>
      </c>
      <c r="GB1196" s="157">
        <v>0</v>
      </c>
      <c r="GC1196" s="157">
        <v>0</v>
      </c>
      <c r="GD1196" s="157">
        <v>0</v>
      </c>
      <c r="GE1196" s="157">
        <v>0</v>
      </c>
      <c r="GF1196" s="157">
        <v>0</v>
      </c>
      <c r="GG1196" s="157">
        <v>0</v>
      </c>
      <c r="GH1196" s="157">
        <v>0</v>
      </c>
      <c r="GI1196" s="157">
        <v>0</v>
      </c>
      <c r="GJ1196" s="157">
        <v>0</v>
      </c>
      <c r="GK1196" s="157">
        <v>0</v>
      </c>
      <c r="GL1196" s="157">
        <v>0</v>
      </c>
      <c r="GM1196" s="157">
        <v>0</v>
      </c>
      <c r="GN1196" s="157">
        <v>0</v>
      </c>
      <c r="GO1196" s="157">
        <v>0</v>
      </c>
      <c r="GP1196" s="157">
        <v>0</v>
      </c>
      <c r="GQ1196" s="157">
        <v>0</v>
      </c>
      <c r="GR1196" s="157">
        <v>0</v>
      </c>
      <c r="GS1196" s="157">
        <v>0</v>
      </c>
      <c r="GT1196" s="157">
        <v>0</v>
      </c>
      <c r="GU1196" s="157">
        <v>0</v>
      </c>
      <c r="GV1196" s="157">
        <v>0</v>
      </c>
      <c r="GW1196" s="157">
        <v>0</v>
      </c>
      <c r="GX1196" s="157">
        <v>0</v>
      </c>
      <c r="GY1196" s="157">
        <v>0</v>
      </c>
      <c r="GZ1196" s="157">
        <v>0</v>
      </c>
      <c r="HA1196" s="157">
        <v>0</v>
      </c>
    </row>
    <row r="1197" spans="1:209" x14ac:dyDescent="0.2">
      <c r="A1197" s="157" t="s">
        <v>5006</v>
      </c>
      <c r="B1197" s="157">
        <v>0</v>
      </c>
      <c r="C1197" s="157">
        <v>0</v>
      </c>
      <c r="D1197" s="157">
        <v>0</v>
      </c>
      <c r="E1197" s="157">
        <v>0</v>
      </c>
      <c r="F1197" s="157">
        <v>0</v>
      </c>
      <c r="G1197" s="157">
        <v>0</v>
      </c>
      <c r="H1197" s="157">
        <v>0</v>
      </c>
      <c r="I1197" s="157">
        <v>7.3538100000000001E-4</v>
      </c>
      <c r="J1197" s="157">
        <v>0</v>
      </c>
      <c r="K1197" s="157">
        <v>0</v>
      </c>
      <c r="L1197" s="157">
        <v>0</v>
      </c>
      <c r="M1197" s="157">
        <v>0</v>
      </c>
      <c r="N1197" s="157">
        <v>0</v>
      </c>
      <c r="O1197" s="157">
        <v>0</v>
      </c>
      <c r="P1197" s="157">
        <v>7.6766599999999996E-4</v>
      </c>
      <c r="Q1197" s="157">
        <v>0</v>
      </c>
      <c r="R1197" s="157">
        <v>0</v>
      </c>
      <c r="S1197" s="157">
        <v>0</v>
      </c>
      <c r="T1197" s="157">
        <v>0</v>
      </c>
      <c r="U1197" s="157">
        <v>0</v>
      </c>
      <c r="V1197" s="157">
        <v>0</v>
      </c>
      <c r="W1197" s="157">
        <v>0</v>
      </c>
      <c r="X1197" s="157">
        <v>4.8676600000000002E-4</v>
      </c>
      <c r="Y1197" s="157">
        <v>0</v>
      </c>
      <c r="Z1197" s="157">
        <v>0</v>
      </c>
      <c r="AA1197" s="157">
        <v>3.45032E-4</v>
      </c>
      <c r="AB1197" s="157">
        <v>5.6880600000000004E-4</v>
      </c>
      <c r="AC1197" s="157">
        <v>0</v>
      </c>
      <c r="AD1197" s="157">
        <v>5.24038E-4</v>
      </c>
      <c r="AE1197" s="157">
        <v>0</v>
      </c>
      <c r="AF1197" s="157">
        <v>0</v>
      </c>
      <c r="AG1197" s="157">
        <v>0</v>
      </c>
      <c r="AH1197" s="157">
        <v>0</v>
      </c>
      <c r="AI1197" s="157">
        <v>0</v>
      </c>
      <c r="AJ1197" s="157">
        <v>0</v>
      </c>
      <c r="AK1197" s="157">
        <v>7.6837100000000001E-4</v>
      </c>
      <c r="AL1197" s="157">
        <v>0</v>
      </c>
      <c r="AM1197" s="157">
        <v>0</v>
      </c>
      <c r="AN1197" s="157">
        <v>0</v>
      </c>
      <c r="AO1197" s="157">
        <v>0</v>
      </c>
      <c r="AP1197" s="157">
        <v>0</v>
      </c>
      <c r="AQ1197" s="157">
        <v>0</v>
      </c>
      <c r="AR1197" s="157">
        <v>0</v>
      </c>
      <c r="AS1197" s="157">
        <v>0</v>
      </c>
      <c r="AT1197" s="157">
        <v>0</v>
      </c>
      <c r="AU1197" s="157">
        <v>0</v>
      </c>
      <c r="AV1197" s="157">
        <v>0</v>
      </c>
      <c r="AW1197" s="157">
        <v>0</v>
      </c>
      <c r="AX1197" s="157">
        <v>0</v>
      </c>
      <c r="AY1197" s="157">
        <v>0</v>
      </c>
      <c r="AZ1197" s="157">
        <v>0</v>
      </c>
      <c r="BA1197" s="157">
        <v>0</v>
      </c>
      <c r="BB1197" s="157">
        <v>0</v>
      </c>
      <c r="BC1197" s="157">
        <v>6.9813899999999996E-4</v>
      </c>
      <c r="BD1197" s="157">
        <v>3.6969900000000003E-4</v>
      </c>
      <c r="BE1197" s="157">
        <v>6.1724600000000001E-4</v>
      </c>
      <c r="BF1197" s="157">
        <v>0</v>
      </c>
      <c r="BG1197" s="157">
        <v>0</v>
      </c>
      <c r="BH1197" s="157">
        <v>0</v>
      </c>
      <c r="BI1197" s="157">
        <v>0</v>
      </c>
      <c r="BJ1197" s="157">
        <v>0</v>
      </c>
      <c r="BK1197" s="157">
        <v>7.7499399999999999E-4</v>
      </c>
      <c r="BL1197" s="157">
        <v>0</v>
      </c>
      <c r="BM1197" s="157">
        <v>0</v>
      </c>
      <c r="BN1197" s="157">
        <v>0</v>
      </c>
      <c r="BO1197" s="157">
        <v>0</v>
      </c>
      <c r="BP1197" s="157">
        <v>0</v>
      </c>
      <c r="BQ1197" s="157">
        <v>0</v>
      </c>
      <c r="BR1197" s="157">
        <v>0</v>
      </c>
      <c r="BS1197" s="157">
        <v>0</v>
      </c>
      <c r="BT1197" s="157">
        <v>0</v>
      </c>
      <c r="BU1197" s="157">
        <v>0</v>
      </c>
      <c r="BV1197" s="157">
        <v>0</v>
      </c>
      <c r="BW1197" s="157">
        <v>0</v>
      </c>
      <c r="BX1197" s="157">
        <v>4.3135500000000002E-4</v>
      </c>
      <c r="BY1197" s="192">
        <v>7.5599999999999994E-5</v>
      </c>
      <c r="BZ1197" s="157">
        <v>0</v>
      </c>
      <c r="CA1197" s="157">
        <v>0</v>
      </c>
      <c r="CB1197" s="157">
        <v>0</v>
      </c>
      <c r="CC1197" s="192">
        <v>1.8099999999999999E-5</v>
      </c>
      <c r="CD1197" s="157">
        <v>0</v>
      </c>
      <c r="CE1197" s="192">
        <v>3.1099999999999997E-5</v>
      </c>
      <c r="CF1197" s="192">
        <v>2.7699999999999999E-5</v>
      </c>
      <c r="CG1197" s="157">
        <v>0</v>
      </c>
      <c r="CH1197" s="157">
        <v>0</v>
      </c>
      <c r="CI1197" s="157">
        <v>0</v>
      </c>
      <c r="CJ1197" s="157">
        <v>0</v>
      </c>
      <c r="CK1197" s="157">
        <v>0</v>
      </c>
      <c r="CL1197" s="192">
        <v>3.3200000000000001E-5</v>
      </c>
      <c r="CM1197" s="157">
        <v>0</v>
      </c>
      <c r="CN1197" s="157">
        <v>0</v>
      </c>
      <c r="CO1197" s="157">
        <v>0</v>
      </c>
      <c r="CP1197" s="157">
        <v>0</v>
      </c>
      <c r="CQ1197" s="157">
        <v>0</v>
      </c>
      <c r="CR1197" s="157">
        <v>0</v>
      </c>
      <c r="CS1197" s="157">
        <v>0</v>
      </c>
      <c r="CT1197" s="157">
        <v>0</v>
      </c>
      <c r="CU1197" s="157">
        <v>0</v>
      </c>
      <c r="CV1197" s="157">
        <v>0</v>
      </c>
      <c r="CW1197" s="157">
        <v>0</v>
      </c>
      <c r="CX1197" s="157">
        <v>0</v>
      </c>
      <c r="CY1197" s="157">
        <v>0</v>
      </c>
      <c r="CZ1197" s="157">
        <v>2.6691099999999999E-4</v>
      </c>
      <c r="DA1197" s="157">
        <v>4.4844200000000001E-4</v>
      </c>
      <c r="DB1197" s="157">
        <v>6.1489400000000005E-4</v>
      </c>
      <c r="DC1197" s="157">
        <v>5.2905200000000002E-4</v>
      </c>
      <c r="DD1197" s="192">
        <v>1.5E-5</v>
      </c>
      <c r="DE1197" s="157">
        <v>0</v>
      </c>
      <c r="DF1197" s="157">
        <v>0</v>
      </c>
      <c r="DG1197" s="157">
        <v>0</v>
      </c>
      <c r="DH1197" s="157">
        <v>0</v>
      </c>
      <c r="DI1197" s="192">
        <v>2.02E-5</v>
      </c>
      <c r="DJ1197" s="157">
        <v>0</v>
      </c>
      <c r="DK1197" s="157">
        <v>0</v>
      </c>
      <c r="DL1197" s="157">
        <v>0</v>
      </c>
      <c r="DM1197" s="157">
        <v>0</v>
      </c>
      <c r="DN1197" s="157">
        <v>0</v>
      </c>
      <c r="DO1197" s="157">
        <v>7.2619099999999995E-4</v>
      </c>
      <c r="DP1197" s="157">
        <v>2.53735E-4</v>
      </c>
      <c r="DQ1197" s="157">
        <v>0</v>
      </c>
      <c r="DR1197" s="157">
        <v>0</v>
      </c>
      <c r="DS1197" s="157">
        <v>0</v>
      </c>
      <c r="DT1197" s="157">
        <v>0</v>
      </c>
      <c r="DU1197" s="157">
        <v>0</v>
      </c>
      <c r="DV1197" s="157">
        <v>0</v>
      </c>
      <c r="DW1197" s="157">
        <v>3.8246899999999997E-4</v>
      </c>
      <c r="DX1197" s="157">
        <v>2.17569E-4</v>
      </c>
      <c r="DY1197" s="157">
        <v>0</v>
      </c>
      <c r="DZ1197" s="157">
        <v>0</v>
      </c>
      <c r="EA1197" s="157">
        <v>0</v>
      </c>
      <c r="EB1197" s="157">
        <v>0</v>
      </c>
      <c r="EC1197" s="157">
        <v>0</v>
      </c>
      <c r="ED1197" s="157">
        <v>0</v>
      </c>
      <c r="EE1197" s="157">
        <v>0</v>
      </c>
      <c r="EF1197" s="157">
        <v>0</v>
      </c>
      <c r="EG1197" s="157">
        <v>0</v>
      </c>
      <c r="EH1197" s="157">
        <v>0</v>
      </c>
      <c r="EI1197" s="157">
        <v>0</v>
      </c>
      <c r="EJ1197" s="157">
        <v>0</v>
      </c>
      <c r="EK1197" s="157">
        <v>0</v>
      </c>
      <c r="EL1197" s="157">
        <v>0</v>
      </c>
      <c r="EM1197" s="157">
        <v>0</v>
      </c>
      <c r="EN1197" s="157">
        <v>0</v>
      </c>
      <c r="EO1197" s="157">
        <v>0</v>
      </c>
      <c r="EP1197" s="157">
        <v>0</v>
      </c>
      <c r="EQ1197" s="157">
        <v>0</v>
      </c>
      <c r="ER1197" s="157">
        <v>2.4808799999999999E-4</v>
      </c>
      <c r="ES1197" s="157">
        <v>0</v>
      </c>
      <c r="ET1197" s="157">
        <v>8.1854400000000004E-4</v>
      </c>
      <c r="EU1197" s="157">
        <v>0</v>
      </c>
      <c r="EV1197" s="157">
        <v>0</v>
      </c>
      <c r="EW1197" s="157">
        <v>0</v>
      </c>
      <c r="EX1197" s="157">
        <v>0</v>
      </c>
      <c r="EY1197" s="157">
        <v>1.0351970000000001E-3</v>
      </c>
      <c r="EZ1197" s="157">
        <v>0</v>
      </c>
      <c r="FA1197" s="157">
        <v>0</v>
      </c>
      <c r="FB1197" s="157">
        <v>0</v>
      </c>
      <c r="FC1197" s="157">
        <v>0</v>
      </c>
      <c r="FD1197" s="157">
        <v>0</v>
      </c>
      <c r="FE1197" s="157">
        <v>0</v>
      </c>
      <c r="FF1197" s="157">
        <v>0</v>
      </c>
      <c r="FG1197" s="157">
        <v>0</v>
      </c>
      <c r="FH1197" s="157">
        <v>0</v>
      </c>
      <c r="FI1197" s="157">
        <v>0</v>
      </c>
      <c r="FJ1197" s="157">
        <v>0</v>
      </c>
      <c r="FK1197" s="157">
        <v>0</v>
      </c>
      <c r="FL1197" s="157">
        <v>0</v>
      </c>
      <c r="FM1197" s="157">
        <v>0</v>
      </c>
      <c r="FN1197" s="157">
        <v>0</v>
      </c>
      <c r="FO1197" s="157">
        <v>0</v>
      </c>
      <c r="FP1197" s="157">
        <v>0</v>
      </c>
      <c r="FQ1197" s="157">
        <v>0</v>
      </c>
      <c r="FR1197" s="157">
        <v>0</v>
      </c>
      <c r="FS1197" s="157">
        <v>0</v>
      </c>
      <c r="FT1197" s="157">
        <v>0</v>
      </c>
      <c r="FU1197" s="157">
        <v>0</v>
      </c>
      <c r="FV1197" s="157">
        <v>0</v>
      </c>
      <c r="FW1197" s="157">
        <v>0</v>
      </c>
      <c r="FX1197" s="157">
        <v>1.02354E-4</v>
      </c>
      <c r="FY1197" s="157">
        <v>0</v>
      </c>
      <c r="FZ1197" s="157">
        <v>0</v>
      </c>
      <c r="GA1197" s="157">
        <v>0</v>
      </c>
      <c r="GB1197" s="157">
        <v>0</v>
      </c>
      <c r="GC1197" s="157">
        <v>0</v>
      </c>
      <c r="GD1197" s="192">
        <v>3.68E-5</v>
      </c>
      <c r="GE1197" s="157">
        <v>1.3555300000000001E-4</v>
      </c>
      <c r="GF1197" s="157">
        <v>9.4915799999999997E-4</v>
      </c>
      <c r="GG1197" s="157">
        <v>8.8948200000000003E-4</v>
      </c>
      <c r="GH1197" s="157">
        <v>8.1674600000000003E-4</v>
      </c>
      <c r="GI1197" s="157">
        <v>2.5729399999999998E-4</v>
      </c>
      <c r="GJ1197" s="157">
        <v>0</v>
      </c>
      <c r="GK1197" s="157">
        <v>5.0277999999999998E-4</v>
      </c>
      <c r="GL1197" s="157">
        <v>0</v>
      </c>
      <c r="GM1197" s="192">
        <v>3.8399999999999998E-5</v>
      </c>
      <c r="GN1197" s="157">
        <v>0</v>
      </c>
      <c r="GO1197" s="157">
        <v>0</v>
      </c>
      <c r="GP1197" s="192">
        <v>7.1299999999999998E-5</v>
      </c>
      <c r="GQ1197" s="157">
        <v>0</v>
      </c>
      <c r="GR1197" s="157">
        <v>0</v>
      </c>
      <c r="GS1197" s="157">
        <v>0</v>
      </c>
      <c r="GT1197" s="157">
        <v>0</v>
      </c>
      <c r="GU1197" s="157">
        <v>0</v>
      </c>
      <c r="GV1197" s="157">
        <v>0</v>
      </c>
      <c r="GW1197" s="157">
        <v>0</v>
      </c>
      <c r="GX1197" s="157">
        <v>0</v>
      </c>
      <c r="GY1197" s="157">
        <v>0</v>
      </c>
      <c r="GZ1197" s="157">
        <v>0</v>
      </c>
      <c r="HA1197" s="157">
        <v>0</v>
      </c>
    </row>
    <row r="1198" spans="1:209" x14ac:dyDescent="0.2">
      <c r="A1198" s="157" t="s">
        <v>5007</v>
      </c>
      <c r="B1198" s="157">
        <v>0</v>
      </c>
      <c r="C1198" s="157">
        <v>0</v>
      </c>
      <c r="D1198" s="157">
        <v>0</v>
      </c>
      <c r="E1198" s="157">
        <v>0</v>
      </c>
      <c r="F1198" s="157">
        <v>0</v>
      </c>
      <c r="G1198" s="157">
        <v>0</v>
      </c>
      <c r="H1198" s="192">
        <v>3.15E-5</v>
      </c>
      <c r="I1198" s="157">
        <v>4.4648099999999998E-4</v>
      </c>
      <c r="J1198" s="157">
        <v>0</v>
      </c>
      <c r="K1198" s="157">
        <v>1.6075400000000001E-4</v>
      </c>
      <c r="L1198" s="157">
        <v>0</v>
      </c>
      <c r="M1198" s="157">
        <v>0</v>
      </c>
      <c r="N1198" s="157">
        <v>0</v>
      </c>
      <c r="O1198" s="157">
        <v>0</v>
      </c>
      <c r="P1198" s="192">
        <v>8.8200000000000003E-6</v>
      </c>
      <c r="Q1198" s="192">
        <v>3.1600000000000002E-5</v>
      </c>
      <c r="R1198" s="157">
        <v>1.30896E-4</v>
      </c>
      <c r="S1198" s="157">
        <v>3.666866E-3</v>
      </c>
      <c r="T1198" s="157">
        <v>8.7285399999999995E-4</v>
      </c>
      <c r="U1198" s="157">
        <v>2.2058000000000001E-4</v>
      </c>
      <c r="V1198" s="192">
        <v>4.0599999999999998E-5</v>
      </c>
      <c r="W1198" s="157">
        <v>0</v>
      </c>
      <c r="X1198" s="157">
        <v>4.2591999999999999E-4</v>
      </c>
      <c r="Y1198" s="157">
        <v>0</v>
      </c>
      <c r="Z1198" s="157">
        <v>0</v>
      </c>
      <c r="AA1198" s="157">
        <v>0</v>
      </c>
      <c r="AB1198" s="192">
        <v>2.0000000000000002E-5</v>
      </c>
      <c r="AC1198" s="157">
        <v>0</v>
      </c>
      <c r="AD1198" s="157">
        <v>0</v>
      </c>
      <c r="AE1198" s="157">
        <v>0</v>
      </c>
      <c r="AF1198" s="157">
        <v>0</v>
      </c>
      <c r="AG1198" s="157">
        <v>0</v>
      </c>
      <c r="AH1198" s="157">
        <v>0</v>
      </c>
      <c r="AI1198" s="157">
        <v>0</v>
      </c>
      <c r="AJ1198" s="157">
        <v>0</v>
      </c>
      <c r="AK1198" s="157">
        <v>3.2597600000000001E-4</v>
      </c>
      <c r="AL1198" s="157">
        <v>0</v>
      </c>
      <c r="AM1198" s="157">
        <v>0</v>
      </c>
      <c r="AN1198" s="157">
        <v>0</v>
      </c>
      <c r="AO1198" s="157">
        <v>0</v>
      </c>
      <c r="AP1198" s="157">
        <v>0</v>
      </c>
      <c r="AQ1198" s="157">
        <v>0</v>
      </c>
      <c r="AR1198" s="157">
        <v>0</v>
      </c>
      <c r="AS1198" s="157">
        <v>0</v>
      </c>
      <c r="AT1198" s="192">
        <v>2.1500000000000001E-5</v>
      </c>
      <c r="AU1198" s="157">
        <v>0</v>
      </c>
      <c r="AV1198" s="157">
        <v>0</v>
      </c>
      <c r="AW1198" s="157">
        <v>0</v>
      </c>
      <c r="AX1198" s="192">
        <v>9.9300000000000001E-5</v>
      </c>
      <c r="AY1198" s="157">
        <v>0</v>
      </c>
      <c r="AZ1198" s="157">
        <v>0</v>
      </c>
      <c r="BA1198" s="157">
        <v>0</v>
      </c>
      <c r="BB1198" s="157">
        <v>0</v>
      </c>
      <c r="BC1198" s="157">
        <v>0</v>
      </c>
      <c r="BD1198" s="157">
        <v>0</v>
      </c>
      <c r="BE1198" s="157">
        <v>0</v>
      </c>
      <c r="BF1198" s="157">
        <v>0</v>
      </c>
      <c r="BG1198" s="157">
        <v>0</v>
      </c>
      <c r="BH1198" s="157">
        <v>0</v>
      </c>
      <c r="BI1198" s="157">
        <v>0</v>
      </c>
      <c r="BJ1198" s="157">
        <v>0</v>
      </c>
      <c r="BK1198" s="192">
        <v>1.7200000000000001E-5</v>
      </c>
      <c r="BL1198" s="157">
        <v>0</v>
      </c>
      <c r="BM1198" s="157">
        <v>0</v>
      </c>
      <c r="BN1198" s="157">
        <v>0</v>
      </c>
      <c r="BO1198" s="157">
        <v>1.33461E-4</v>
      </c>
      <c r="BP1198" s="157">
        <v>0</v>
      </c>
      <c r="BQ1198" s="157">
        <v>0</v>
      </c>
      <c r="BR1198" s="157">
        <v>0</v>
      </c>
      <c r="BS1198" s="157">
        <v>0</v>
      </c>
      <c r="BT1198" s="157">
        <v>0</v>
      </c>
      <c r="BU1198" s="157">
        <v>0</v>
      </c>
      <c r="BV1198" s="157">
        <v>3.3268399999999997E-4</v>
      </c>
      <c r="BW1198" s="157">
        <v>0</v>
      </c>
      <c r="BX1198" s="157">
        <v>0</v>
      </c>
      <c r="BY1198" s="157">
        <v>0</v>
      </c>
      <c r="BZ1198" s="157">
        <v>0</v>
      </c>
      <c r="CA1198" s="157">
        <v>0</v>
      </c>
      <c r="CB1198" s="192">
        <v>4.8300000000000002E-5</v>
      </c>
      <c r="CC1198" s="192">
        <v>3.6199999999999999E-5</v>
      </c>
      <c r="CD1198" s="157">
        <v>0</v>
      </c>
      <c r="CE1198" s="157">
        <v>0</v>
      </c>
      <c r="CF1198" s="157">
        <v>0</v>
      </c>
      <c r="CG1198" s="157">
        <v>0</v>
      </c>
      <c r="CH1198" s="192">
        <v>7.9800000000000002E-5</v>
      </c>
      <c r="CI1198" s="157">
        <v>0</v>
      </c>
      <c r="CJ1198" s="157">
        <v>0</v>
      </c>
      <c r="CK1198" s="157">
        <v>0</v>
      </c>
      <c r="CL1198" s="157">
        <v>0</v>
      </c>
      <c r="CM1198" s="157">
        <v>0</v>
      </c>
      <c r="CN1198" s="157">
        <v>0</v>
      </c>
      <c r="CO1198" s="157">
        <v>0</v>
      </c>
      <c r="CP1198" s="157">
        <v>0</v>
      </c>
      <c r="CQ1198" s="192">
        <v>3.6000000000000001E-5</v>
      </c>
      <c r="CR1198" s="157">
        <v>0</v>
      </c>
      <c r="CS1198" s="157">
        <v>0</v>
      </c>
      <c r="CT1198" s="157">
        <v>0</v>
      </c>
      <c r="CU1198" s="157">
        <v>1.19608E-4</v>
      </c>
      <c r="CV1198" s="157">
        <v>0</v>
      </c>
      <c r="CW1198" s="157">
        <v>0</v>
      </c>
      <c r="CX1198" s="157">
        <v>0</v>
      </c>
      <c r="CY1198" s="157">
        <v>1.10491E-4</v>
      </c>
      <c r="CZ1198" s="192">
        <v>3.8099999999999998E-5</v>
      </c>
      <c r="DA1198" s="192">
        <v>7.47E-5</v>
      </c>
      <c r="DB1198" s="157">
        <v>0</v>
      </c>
      <c r="DC1198" s="192">
        <v>8.14E-5</v>
      </c>
      <c r="DD1198" s="157">
        <v>0</v>
      </c>
      <c r="DE1198" s="157">
        <v>0</v>
      </c>
      <c r="DF1198" s="157">
        <v>0</v>
      </c>
      <c r="DG1198" s="157">
        <v>0</v>
      </c>
      <c r="DH1198" s="157">
        <v>0</v>
      </c>
      <c r="DI1198" s="157">
        <v>0</v>
      </c>
      <c r="DJ1198" s="157">
        <v>0</v>
      </c>
      <c r="DK1198" s="157">
        <v>0</v>
      </c>
      <c r="DL1198" s="192">
        <v>9.0000000000000006E-5</v>
      </c>
      <c r="DM1198" s="157">
        <v>2.26646E-4</v>
      </c>
      <c r="DN1198" s="157">
        <v>0</v>
      </c>
      <c r="DO1198" s="157">
        <v>0</v>
      </c>
      <c r="DP1198" s="157">
        <v>0</v>
      </c>
      <c r="DQ1198" s="157">
        <v>0</v>
      </c>
      <c r="DR1198" s="157">
        <v>0</v>
      </c>
      <c r="DS1198" s="192">
        <v>6.8100000000000002E-5</v>
      </c>
      <c r="DT1198" s="157">
        <v>0</v>
      </c>
      <c r="DU1198" s="157">
        <v>0</v>
      </c>
      <c r="DV1198" s="157">
        <v>0</v>
      </c>
      <c r="DW1198" s="157">
        <v>0</v>
      </c>
      <c r="DX1198" s="157">
        <v>0</v>
      </c>
      <c r="DY1198" s="157">
        <v>0</v>
      </c>
      <c r="DZ1198" s="157">
        <v>4.4281399999999998E-4</v>
      </c>
      <c r="EA1198" s="157">
        <v>0</v>
      </c>
      <c r="EB1198" s="157">
        <v>1.4082999999999999E-4</v>
      </c>
      <c r="EC1198" s="192">
        <v>3.6600000000000002E-5</v>
      </c>
      <c r="ED1198" s="157">
        <v>0</v>
      </c>
      <c r="EE1198" s="157">
        <v>0</v>
      </c>
      <c r="EF1198" s="192">
        <v>6.5300000000000002E-5</v>
      </c>
      <c r="EG1198" s="157">
        <v>0</v>
      </c>
      <c r="EH1198" s="157">
        <v>0</v>
      </c>
      <c r="EI1198" s="157">
        <v>0</v>
      </c>
      <c r="EJ1198" s="157">
        <v>0</v>
      </c>
      <c r="EK1198" s="157">
        <v>0</v>
      </c>
      <c r="EL1198" s="157">
        <v>1.0105100000000001E-4</v>
      </c>
      <c r="EM1198" s="157">
        <v>0</v>
      </c>
      <c r="EN1198" s="192">
        <v>5.3199999999999999E-5</v>
      </c>
      <c r="EO1198" s="157">
        <v>0</v>
      </c>
      <c r="EP1198" s="192">
        <v>7.0599999999999995E-5</v>
      </c>
      <c r="EQ1198" s="157">
        <v>0</v>
      </c>
      <c r="ER1198" s="157">
        <v>0</v>
      </c>
      <c r="ES1198" s="157">
        <v>0</v>
      </c>
      <c r="ET1198" s="157">
        <v>0</v>
      </c>
      <c r="EU1198" s="157">
        <v>1.1163999999999999E-4</v>
      </c>
      <c r="EV1198" s="157">
        <v>0</v>
      </c>
      <c r="EW1198" s="192">
        <v>7.2799999999999994E-5</v>
      </c>
      <c r="EX1198" s="157">
        <v>0</v>
      </c>
      <c r="EY1198" s="157">
        <v>1.0352E-4</v>
      </c>
      <c r="EZ1198" s="192">
        <v>5.8199999999999998E-5</v>
      </c>
      <c r="FA1198" s="157">
        <v>0</v>
      </c>
      <c r="FB1198" s="157">
        <v>0</v>
      </c>
      <c r="FC1198" s="157">
        <v>0</v>
      </c>
      <c r="FD1198" s="192">
        <v>2.51E-5</v>
      </c>
      <c r="FE1198" s="157">
        <v>1.3468900000000001E-4</v>
      </c>
      <c r="FF1198" s="157">
        <v>0</v>
      </c>
      <c r="FG1198" s="157">
        <v>1.831502E-3</v>
      </c>
      <c r="FH1198" s="157">
        <v>1.4225800000000001E-4</v>
      </c>
      <c r="FI1198" s="157">
        <v>0</v>
      </c>
      <c r="FJ1198" s="192">
        <v>8.9499999999999994E-5</v>
      </c>
      <c r="FK1198" s="192">
        <v>9.2399999999999996E-5</v>
      </c>
      <c r="FL1198" s="157">
        <v>0</v>
      </c>
      <c r="FM1198" s="157">
        <v>0</v>
      </c>
      <c r="FN1198" s="157">
        <v>0</v>
      </c>
      <c r="FO1198" s="192">
        <v>2.72E-5</v>
      </c>
      <c r="FP1198" s="157">
        <v>0</v>
      </c>
      <c r="FQ1198" s="157">
        <v>0</v>
      </c>
      <c r="FR1198" s="157">
        <v>0</v>
      </c>
      <c r="FS1198" s="157">
        <v>0</v>
      </c>
      <c r="FT1198" s="157">
        <v>0</v>
      </c>
      <c r="FU1198" s="157">
        <v>0</v>
      </c>
      <c r="FV1198" s="192">
        <v>2.3E-5</v>
      </c>
      <c r="FW1198" s="157">
        <v>0</v>
      </c>
      <c r="FX1198" s="157">
        <v>0</v>
      </c>
      <c r="FY1198" s="157">
        <v>0</v>
      </c>
      <c r="FZ1198" s="157">
        <v>0</v>
      </c>
      <c r="GA1198" s="157">
        <v>0</v>
      </c>
      <c r="GB1198" s="157">
        <v>0</v>
      </c>
      <c r="GC1198" s="157">
        <v>0</v>
      </c>
      <c r="GD1198" s="157">
        <v>0</v>
      </c>
      <c r="GE1198" s="157">
        <v>0</v>
      </c>
      <c r="GF1198" s="157">
        <v>0</v>
      </c>
      <c r="GG1198" s="157">
        <v>0</v>
      </c>
      <c r="GH1198" s="157">
        <v>0</v>
      </c>
      <c r="GI1198" s="157">
        <v>0</v>
      </c>
      <c r="GJ1198" s="157">
        <v>0</v>
      </c>
      <c r="GK1198" s="157">
        <v>0</v>
      </c>
      <c r="GL1198" s="157">
        <v>0</v>
      </c>
      <c r="GM1198" s="157">
        <v>0</v>
      </c>
      <c r="GN1198" s="157">
        <v>0</v>
      </c>
      <c r="GO1198" s="157">
        <v>0</v>
      </c>
      <c r="GP1198" s="157">
        <v>5.7024699999999996E-4</v>
      </c>
      <c r="GQ1198" s="157">
        <v>0</v>
      </c>
      <c r="GR1198" s="157">
        <v>0</v>
      </c>
      <c r="GS1198" s="157">
        <v>3.6542999999999998E-4</v>
      </c>
      <c r="GT1198" s="157">
        <v>0</v>
      </c>
      <c r="GU1198" s="157">
        <v>0</v>
      </c>
      <c r="GV1198" s="157">
        <v>0</v>
      </c>
      <c r="GW1198" s="157">
        <v>0</v>
      </c>
      <c r="GX1198" s="157">
        <v>0</v>
      </c>
      <c r="GY1198" s="157">
        <v>0</v>
      </c>
      <c r="GZ1198" s="157">
        <v>0</v>
      </c>
      <c r="HA1198" s="157">
        <v>0</v>
      </c>
    </row>
    <row r="1199" spans="1:209" x14ac:dyDescent="0.2">
      <c r="A1199" s="157" t="s">
        <v>5008</v>
      </c>
      <c r="B1199" s="157">
        <v>0</v>
      </c>
      <c r="C1199" s="157">
        <v>0</v>
      </c>
      <c r="D1199" s="157">
        <v>0</v>
      </c>
      <c r="E1199" s="157">
        <v>0</v>
      </c>
      <c r="F1199" s="157">
        <v>0</v>
      </c>
      <c r="G1199" s="157">
        <v>0</v>
      </c>
      <c r="H1199" s="157">
        <v>0</v>
      </c>
      <c r="I1199" s="157">
        <v>0</v>
      </c>
      <c r="J1199" s="157">
        <v>0</v>
      </c>
      <c r="K1199" s="157">
        <v>0</v>
      </c>
      <c r="L1199" s="157">
        <v>0</v>
      </c>
      <c r="M1199" s="157">
        <v>0</v>
      </c>
      <c r="N1199" s="157">
        <v>0</v>
      </c>
      <c r="O1199" s="157">
        <v>0</v>
      </c>
      <c r="P1199" s="157">
        <v>0</v>
      </c>
      <c r="Q1199" s="157">
        <v>0</v>
      </c>
      <c r="R1199" s="157">
        <v>0</v>
      </c>
      <c r="S1199" s="157">
        <v>0</v>
      </c>
      <c r="T1199" s="157">
        <v>0</v>
      </c>
      <c r="U1199" s="157">
        <v>0</v>
      </c>
      <c r="V1199" s="157">
        <v>0</v>
      </c>
      <c r="W1199" s="157">
        <v>0</v>
      </c>
      <c r="X1199" s="157">
        <v>0</v>
      </c>
      <c r="Y1199" s="157">
        <v>0</v>
      </c>
      <c r="Z1199" s="157">
        <v>0</v>
      </c>
      <c r="AA1199" s="157">
        <v>0</v>
      </c>
      <c r="AB1199" s="157">
        <v>0</v>
      </c>
      <c r="AC1199" s="157">
        <v>0</v>
      </c>
      <c r="AD1199" s="157">
        <v>0</v>
      </c>
      <c r="AE1199" s="157">
        <v>0</v>
      </c>
      <c r="AF1199" s="157">
        <v>0</v>
      </c>
      <c r="AG1199" s="157">
        <v>0</v>
      </c>
      <c r="AH1199" s="157">
        <v>0</v>
      </c>
      <c r="AI1199" s="157">
        <v>0</v>
      </c>
      <c r="AJ1199" s="157">
        <v>0</v>
      </c>
      <c r="AK1199" s="157">
        <v>0</v>
      </c>
      <c r="AL1199" s="157">
        <v>0</v>
      </c>
      <c r="AM1199" s="157">
        <v>0</v>
      </c>
      <c r="AN1199" s="157">
        <v>0</v>
      </c>
      <c r="AO1199" s="157">
        <v>0</v>
      </c>
      <c r="AP1199" s="157">
        <v>0</v>
      </c>
      <c r="AQ1199" s="157">
        <v>0</v>
      </c>
      <c r="AR1199" s="157">
        <v>0</v>
      </c>
      <c r="AS1199" s="157">
        <v>0</v>
      </c>
      <c r="AT1199" s="157">
        <v>0</v>
      </c>
      <c r="AU1199" s="157">
        <v>0</v>
      </c>
      <c r="AV1199" s="157">
        <v>0</v>
      </c>
      <c r="AW1199" s="157">
        <v>0</v>
      </c>
      <c r="AX1199" s="157">
        <v>0</v>
      </c>
      <c r="AY1199" s="157">
        <v>0</v>
      </c>
      <c r="AZ1199" s="157">
        <v>0</v>
      </c>
      <c r="BA1199" s="157">
        <v>0</v>
      </c>
      <c r="BB1199" s="157">
        <v>0</v>
      </c>
      <c r="BC1199" s="157">
        <v>0</v>
      </c>
      <c r="BD1199" s="157">
        <v>0</v>
      </c>
      <c r="BE1199" s="157">
        <v>0</v>
      </c>
      <c r="BF1199" s="157">
        <v>0</v>
      </c>
      <c r="BG1199" s="157">
        <v>0</v>
      </c>
      <c r="BH1199" s="157">
        <v>0</v>
      </c>
      <c r="BI1199" s="157">
        <v>0</v>
      </c>
      <c r="BJ1199" s="157">
        <v>0</v>
      </c>
      <c r="BK1199" s="157">
        <v>0</v>
      </c>
      <c r="BL1199" s="157">
        <v>0</v>
      </c>
      <c r="BM1199" s="157">
        <v>0</v>
      </c>
      <c r="BN1199" s="157">
        <v>0</v>
      </c>
      <c r="BO1199" s="157">
        <v>0</v>
      </c>
      <c r="BP1199" s="157">
        <v>0</v>
      </c>
      <c r="BQ1199" s="157">
        <v>0</v>
      </c>
      <c r="BR1199" s="157">
        <v>0</v>
      </c>
      <c r="BS1199" s="157">
        <v>0</v>
      </c>
      <c r="BT1199" s="157">
        <v>0</v>
      </c>
      <c r="BU1199" s="157">
        <v>0</v>
      </c>
      <c r="BV1199" s="157">
        <v>0</v>
      </c>
      <c r="BW1199" s="157">
        <v>0</v>
      </c>
      <c r="BX1199" s="157">
        <v>0</v>
      </c>
      <c r="BY1199" s="157">
        <v>0</v>
      </c>
      <c r="BZ1199" s="157">
        <v>0</v>
      </c>
      <c r="CA1199" s="157">
        <v>0</v>
      </c>
      <c r="CB1199" s="157">
        <v>0</v>
      </c>
      <c r="CC1199" s="157">
        <v>0</v>
      </c>
      <c r="CD1199" s="157">
        <v>0</v>
      </c>
      <c r="CE1199" s="157">
        <v>0</v>
      </c>
      <c r="CF1199" s="157">
        <v>0</v>
      </c>
      <c r="CG1199" s="157">
        <v>4.1637800000000002E-4</v>
      </c>
      <c r="CH1199" s="157">
        <v>0</v>
      </c>
      <c r="CI1199" s="157">
        <v>0</v>
      </c>
      <c r="CJ1199" s="157">
        <v>0</v>
      </c>
      <c r="CK1199" s="157">
        <v>0</v>
      </c>
      <c r="CL1199" s="157">
        <v>0</v>
      </c>
      <c r="CM1199" s="157">
        <v>0</v>
      </c>
      <c r="CN1199" s="157">
        <v>0</v>
      </c>
      <c r="CO1199" s="157">
        <v>0</v>
      </c>
      <c r="CP1199" s="157">
        <v>0</v>
      </c>
      <c r="CQ1199" s="157">
        <v>0</v>
      </c>
      <c r="CR1199" s="157">
        <v>0</v>
      </c>
      <c r="CS1199" s="157">
        <v>0</v>
      </c>
      <c r="CT1199" s="157">
        <v>0</v>
      </c>
      <c r="CU1199" s="157">
        <v>0</v>
      </c>
      <c r="CV1199" s="157">
        <v>0</v>
      </c>
      <c r="CW1199" s="157">
        <v>0</v>
      </c>
      <c r="CX1199" s="157">
        <v>0</v>
      </c>
      <c r="CY1199" s="157">
        <v>0</v>
      </c>
      <c r="CZ1199" s="157">
        <v>0</v>
      </c>
      <c r="DA1199" s="157">
        <v>0</v>
      </c>
      <c r="DB1199" s="157">
        <v>0</v>
      </c>
      <c r="DC1199" s="157">
        <v>0</v>
      </c>
      <c r="DD1199" s="157">
        <v>0</v>
      </c>
      <c r="DE1199" s="157">
        <v>0</v>
      </c>
      <c r="DF1199" s="157">
        <v>0</v>
      </c>
      <c r="DG1199" s="157">
        <v>0</v>
      </c>
      <c r="DH1199" s="157">
        <v>0</v>
      </c>
      <c r="DI1199" s="157">
        <v>0</v>
      </c>
      <c r="DJ1199" s="157">
        <v>0</v>
      </c>
      <c r="DK1199" s="157">
        <v>0</v>
      </c>
      <c r="DL1199" s="157">
        <v>0</v>
      </c>
      <c r="DM1199" s="157">
        <v>0</v>
      </c>
      <c r="DN1199" s="157">
        <v>0</v>
      </c>
      <c r="DO1199" s="157">
        <v>0</v>
      </c>
      <c r="DP1199" s="157">
        <v>0</v>
      </c>
      <c r="DQ1199" s="157">
        <v>0</v>
      </c>
      <c r="DR1199" s="157">
        <v>0</v>
      </c>
      <c r="DS1199" s="157">
        <v>0</v>
      </c>
      <c r="DT1199" s="157">
        <v>0</v>
      </c>
      <c r="DU1199" s="157">
        <v>0</v>
      </c>
      <c r="DV1199" s="157">
        <v>0</v>
      </c>
      <c r="DW1199" s="157">
        <v>0</v>
      </c>
      <c r="DX1199" s="157">
        <v>0</v>
      </c>
      <c r="DY1199" s="157">
        <v>0</v>
      </c>
      <c r="DZ1199" s="157">
        <v>0</v>
      </c>
      <c r="EA1199" s="157">
        <v>0</v>
      </c>
      <c r="EB1199" s="157">
        <v>0</v>
      </c>
      <c r="EC1199" s="157">
        <v>0</v>
      </c>
      <c r="ED1199" s="157">
        <v>0</v>
      </c>
      <c r="EE1199" s="157">
        <v>0</v>
      </c>
      <c r="EF1199" s="157">
        <v>0</v>
      </c>
      <c r="EG1199" s="157">
        <v>0</v>
      </c>
      <c r="EH1199" s="157">
        <v>0</v>
      </c>
      <c r="EI1199" s="157">
        <v>0</v>
      </c>
      <c r="EJ1199" s="157">
        <v>0</v>
      </c>
      <c r="EK1199" s="157">
        <v>0</v>
      </c>
      <c r="EL1199" s="157">
        <v>0</v>
      </c>
      <c r="EM1199" s="157">
        <v>0</v>
      </c>
      <c r="EN1199" s="157">
        <v>0</v>
      </c>
      <c r="EO1199" s="157">
        <v>0</v>
      </c>
      <c r="EP1199" s="157">
        <v>0</v>
      </c>
      <c r="EQ1199" s="157">
        <v>0</v>
      </c>
      <c r="ER1199" s="157">
        <v>0</v>
      </c>
      <c r="ES1199" s="157">
        <v>0</v>
      </c>
      <c r="ET1199" s="157">
        <v>0</v>
      </c>
      <c r="EU1199" s="157">
        <v>0</v>
      </c>
      <c r="EV1199" s="157">
        <v>0</v>
      </c>
      <c r="EW1199" s="157">
        <v>0</v>
      </c>
      <c r="EX1199" s="157">
        <v>0</v>
      </c>
      <c r="EY1199" s="157">
        <v>0</v>
      </c>
      <c r="EZ1199" s="157">
        <v>0</v>
      </c>
      <c r="FA1199" s="157">
        <v>0</v>
      </c>
      <c r="FB1199" s="157">
        <v>0</v>
      </c>
      <c r="FC1199" s="157">
        <v>0</v>
      </c>
      <c r="FD1199" s="157">
        <v>0</v>
      </c>
      <c r="FE1199" s="157">
        <v>0</v>
      </c>
      <c r="FF1199" s="157">
        <v>0</v>
      </c>
      <c r="FG1199" s="157">
        <v>0</v>
      </c>
      <c r="FH1199" s="157">
        <v>0</v>
      </c>
      <c r="FI1199" s="157">
        <v>0</v>
      </c>
      <c r="FJ1199" s="157">
        <v>0</v>
      </c>
      <c r="FK1199" s="157">
        <v>0</v>
      </c>
      <c r="FL1199" s="157">
        <v>0</v>
      </c>
      <c r="FM1199" s="157">
        <v>0</v>
      </c>
      <c r="FN1199" s="157">
        <v>0</v>
      </c>
      <c r="FO1199" s="157">
        <v>0</v>
      </c>
      <c r="FP1199" s="157">
        <v>0</v>
      </c>
      <c r="FQ1199" s="157">
        <v>0</v>
      </c>
      <c r="FR1199" s="157">
        <v>0</v>
      </c>
      <c r="FS1199" s="157">
        <v>0</v>
      </c>
      <c r="FT1199" s="157">
        <v>0</v>
      </c>
      <c r="FU1199" s="157">
        <v>0</v>
      </c>
      <c r="FV1199" s="157">
        <v>0</v>
      </c>
      <c r="FW1199" s="157">
        <v>0</v>
      </c>
      <c r="FX1199" s="157">
        <v>0</v>
      </c>
      <c r="FY1199" s="157">
        <v>0</v>
      </c>
      <c r="FZ1199" s="157">
        <v>0</v>
      </c>
      <c r="GA1199" s="157">
        <v>0</v>
      </c>
      <c r="GB1199" s="157">
        <v>0</v>
      </c>
      <c r="GC1199" s="157">
        <v>0</v>
      </c>
      <c r="GD1199" s="157">
        <v>0</v>
      </c>
      <c r="GE1199" s="157">
        <v>0</v>
      </c>
      <c r="GF1199" s="157">
        <v>0</v>
      </c>
      <c r="GG1199" s="157">
        <v>0</v>
      </c>
      <c r="GH1199" s="157">
        <v>0</v>
      </c>
      <c r="GI1199" s="157">
        <v>0</v>
      </c>
      <c r="GJ1199" s="157">
        <v>0</v>
      </c>
      <c r="GK1199" s="157">
        <v>0</v>
      </c>
      <c r="GL1199" s="157">
        <v>0</v>
      </c>
      <c r="GM1199" s="157">
        <v>0</v>
      </c>
      <c r="GN1199" s="157">
        <v>0</v>
      </c>
      <c r="GO1199" s="157">
        <v>0</v>
      </c>
      <c r="GP1199" s="157">
        <v>0</v>
      </c>
      <c r="GQ1199" s="157">
        <v>0</v>
      </c>
      <c r="GR1199" s="157">
        <v>0</v>
      </c>
      <c r="GS1199" s="157">
        <v>0</v>
      </c>
      <c r="GT1199" s="157">
        <v>0</v>
      </c>
      <c r="GU1199" s="157">
        <v>0</v>
      </c>
      <c r="GV1199" s="157">
        <v>0</v>
      </c>
      <c r="GW1199" s="157">
        <v>0</v>
      </c>
      <c r="GX1199" s="157">
        <v>0</v>
      </c>
      <c r="GY1199" s="157">
        <v>0</v>
      </c>
      <c r="GZ1199" s="157">
        <v>0</v>
      </c>
      <c r="HA1199" s="157">
        <v>0</v>
      </c>
    </row>
    <row r="1200" spans="1:209" x14ac:dyDescent="0.2">
      <c r="A1200" s="157" t="s">
        <v>5009</v>
      </c>
      <c r="B1200" s="192">
        <v>1.49E-5</v>
      </c>
      <c r="C1200" s="192">
        <v>1.15E-5</v>
      </c>
      <c r="D1200" s="192">
        <v>5.1100000000000002E-6</v>
      </c>
      <c r="E1200" s="157">
        <v>0</v>
      </c>
      <c r="F1200" s="157">
        <v>0</v>
      </c>
      <c r="G1200" s="157">
        <v>0</v>
      </c>
      <c r="H1200" s="157">
        <v>0</v>
      </c>
      <c r="I1200" s="157">
        <v>0</v>
      </c>
      <c r="J1200" s="157">
        <v>0</v>
      </c>
      <c r="K1200" s="157">
        <v>0</v>
      </c>
      <c r="L1200" s="157">
        <v>0</v>
      </c>
      <c r="M1200" s="157">
        <v>0</v>
      </c>
      <c r="N1200" s="157">
        <v>0</v>
      </c>
      <c r="O1200" s="157">
        <v>0</v>
      </c>
      <c r="P1200" s="157">
        <v>0</v>
      </c>
      <c r="Q1200" s="157">
        <v>0</v>
      </c>
      <c r="R1200" s="157">
        <v>0</v>
      </c>
      <c r="S1200" s="157">
        <v>0</v>
      </c>
      <c r="T1200" s="157">
        <v>0</v>
      </c>
      <c r="U1200" s="157">
        <v>0</v>
      </c>
      <c r="V1200" s="157">
        <v>0</v>
      </c>
      <c r="W1200" s="157">
        <v>0</v>
      </c>
      <c r="X1200" s="157">
        <v>0</v>
      </c>
      <c r="Y1200" s="157">
        <v>0</v>
      </c>
      <c r="Z1200" s="157">
        <v>0</v>
      </c>
      <c r="AA1200" s="157">
        <v>0</v>
      </c>
      <c r="AB1200" s="157">
        <v>0</v>
      </c>
      <c r="AC1200" s="157">
        <v>0</v>
      </c>
      <c r="AD1200" s="157">
        <v>0</v>
      </c>
      <c r="AE1200" s="157">
        <v>0</v>
      </c>
      <c r="AF1200" s="157">
        <v>0</v>
      </c>
      <c r="AG1200" s="157">
        <v>0</v>
      </c>
      <c r="AH1200" s="157">
        <v>0</v>
      </c>
      <c r="AI1200" s="157">
        <v>0</v>
      </c>
      <c r="AJ1200" s="157">
        <v>0</v>
      </c>
      <c r="AK1200" s="157">
        <v>0</v>
      </c>
      <c r="AL1200" s="157">
        <v>0</v>
      </c>
      <c r="AM1200" s="157">
        <v>0</v>
      </c>
      <c r="AN1200" s="157">
        <v>0</v>
      </c>
      <c r="AO1200" s="157">
        <v>0</v>
      </c>
      <c r="AP1200" s="157">
        <v>0</v>
      </c>
      <c r="AQ1200" s="157">
        <v>0</v>
      </c>
      <c r="AR1200" s="157">
        <v>0</v>
      </c>
      <c r="AS1200" s="157">
        <v>0</v>
      </c>
      <c r="AT1200" s="192">
        <v>5.3700000000000003E-6</v>
      </c>
      <c r="AU1200" s="157">
        <v>0</v>
      </c>
      <c r="AV1200" s="157">
        <v>0</v>
      </c>
      <c r="AW1200" s="157">
        <v>0</v>
      </c>
      <c r="AX1200" s="157">
        <v>0</v>
      </c>
      <c r="AY1200" s="157">
        <v>0</v>
      </c>
      <c r="AZ1200" s="157">
        <v>0</v>
      </c>
      <c r="BA1200" s="157">
        <v>0</v>
      </c>
      <c r="BB1200" s="157">
        <v>0</v>
      </c>
      <c r="BC1200" s="157">
        <v>0</v>
      </c>
      <c r="BD1200" s="157">
        <v>0</v>
      </c>
      <c r="BE1200" s="157">
        <v>0</v>
      </c>
      <c r="BF1200" s="157">
        <v>0</v>
      </c>
      <c r="BG1200" s="157">
        <v>0</v>
      </c>
      <c r="BH1200" s="157">
        <v>0</v>
      </c>
      <c r="BI1200" s="157">
        <v>0</v>
      </c>
      <c r="BJ1200" s="157">
        <v>0</v>
      </c>
      <c r="BK1200" s="157">
        <v>0</v>
      </c>
      <c r="BL1200" s="157">
        <v>0</v>
      </c>
      <c r="BM1200" s="157">
        <v>0</v>
      </c>
      <c r="BN1200" s="157">
        <v>0</v>
      </c>
      <c r="BO1200" s="157">
        <v>0</v>
      </c>
      <c r="BP1200" s="157">
        <v>0</v>
      </c>
      <c r="BQ1200" s="157">
        <v>0</v>
      </c>
      <c r="BR1200" s="192">
        <v>2.1100000000000001E-5</v>
      </c>
      <c r="BS1200" s="157">
        <v>0</v>
      </c>
      <c r="BT1200" s="157">
        <v>0</v>
      </c>
      <c r="BU1200" s="157">
        <v>0</v>
      </c>
      <c r="BV1200" s="157">
        <v>0</v>
      </c>
      <c r="BW1200" s="157">
        <v>0</v>
      </c>
      <c r="BX1200" s="157">
        <v>0</v>
      </c>
      <c r="BY1200" s="157">
        <v>0</v>
      </c>
      <c r="BZ1200" s="157">
        <v>0</v>
      </c>
      <c r="CA1200" s="157">
        <v>0</v>
      </c>
      <c r="CB1200" s="157">
        <v>0</v>
      </c>
      <c r="CC1200" s="157">
        <v>0</v>
      </c>
      <c r="CD1200" s="157">
        <v>0</v>
      </c>
      <c r="CE1200" s="157">
        <v>0</v>
      </c>
      <c r="CF1200" s="157">
        <v>0</v>
      </c>
      <c r="CG1200" s="157">
        <v>0</v>
      </c>
      <c r="CH1200" s="157">
        <v>0</v>
      </c>
      <c r="CI1200" s="157">
        <v>0</v>
      </c>
      <c r="CJ1200" s="157">
        <v>0</v>
      </c>
      <c r="CK1200" s="157">
        <v>0</v>
      </c>
      <c r="CL1200" s="157">
        <v>0</v>
      </c>
      <c r="CM1200" s="157">
        <v>0</v>
      </c>
      <c r="CN1200" s="157">
        <v>0</v>
      </c>
      <c r="CO1200" s="157">
        <v>0</v>
      </c>
      <c r="CP1200" s="157">
        <v>0</v>
      </c>
      <c r="CQ1200" s="157">
        <v>0</v>
      </c>
      <c r="CR1200" s="157">
        <v>0</v>
      </c>
      <c r="CS1200" s="157">
        <v>0</v>
      </c>
      <c r="CT1200" s="157">
        <v>0</v>
      </c>
      <c r="CU1200" s="157">
        <v>0</v>
      </c>
      <c r="CV1200" s="157">
        <v>0</v>
      </c>
      <c r="CW1200" s="157">
        <v>0</v>
      </c>
      <c r="CX1200" s="157">
        <v>0</v>
      </c>
      <c r="CY1200" s="157">
        <v>0</v>
      </c>
      <c r="CZ1200" s="157">
        <v>0</v>
      </c>
      <c r="DA1200" s="192">
        <v>1.2500000000000001E-5</v>
      </c>
      <c r="DB1200" s="192">
        <v>1.66E-5</v>
      </c>
      <c r="DC1200" s="157">
        <v>0</v>
      </c>
      <c r="DD1200" s="192">
        <v>1.5E-5</v>
      </c>
      <c r="DE1200" s="157">
        <v>0</v>
      </c>
      <c r="DF1200" s="157">
        <v>0</v>
      </c>
      <c r="DG1200" s="157">
        <v>0</v>
      </c>
      <c r="DH1200" s="157">
        <v>0</v>
      </c>
      <c r="DI1200" s="157">
        <v>0</v>
      </c>
      <c r="DJ1200" s="157">
        <v>0</v>
      </c>
      <c r="DK1200" s="157">
        <v>0</v>
      </c>
      <c r="DL1200" s="157">
        <v>0</v>
      </c>
      <c r="DM1200" s="157">
        <v>0</v>
      </c>
      <c r="DN1200" s="157">
        <v>0</v>
      </c>
      <c r="DO1200" s="157">
        <v>0</v>
      </c>
      <c r="DP1200" s="157">
        <v>0</v>
      </c>
      <c r="DQ1200" s="157">
        <v>0</v>
      </c>
      <c r="DR1200" s="157">
        <v>0</v>
      </c>
      <c r="DS1200" s="157">
        <v>0</v>
      </c>
      <c r="DT1200" s="157">
        <v>0</v>
      </c>
      <c r="DU1200" s="157">
        <v>0</v>
      </c>
      <c r="DV1200" s="157">
        <v>0</v>
      </c>
      <c r="DW1200" s="157">
        <v>0</v>
      </c>
      <c r="DX1200" s="157">
        <v>0</v>
      </c>
      <c r="DY1200" s="157">
        <v>0</v>
      </c>
      <c r="DZ1200" s="157">
        <v>0</v>
      </c>
      <c r="EA1200" s="157">
        <v>0</v>
      </c>
      <c r="EB1200" s="157">
        <v>0</v>
      </c>
      <c r="EC1200" s="157">
        <v>0</v>
      </c>
      <c r="ED1200" s="192">
        <v>4.9200000000000003E-5</v>
      </c>
      <c r="EE1200" s="157">
        <v>0</v>
      </c>
      <c r="EF1200" s="157">
        <v>0</v>
      </c>
      <c r="EG1200" s="157">
        <v>0</v>
      </c>
      <c r="EH1200" s="157">
        <v>1.2707490000000001E-3</v>
      </c>
      <c r="EI1200" s="157">
        <v>0</v>
      </c>
      <c r="EJ1200" s="157">
        <v>0</v>
      </c>
      <c r="EK1200" s="157">
        <v>0</v>
      </c>
      <c r="EL1200" s="157">
        <v>0</v>
      </c>
      <c r="EM1200" s="157">
        <v>0</v>
      </c>
      <c r="EN1200" s="157">
        <v>0</v>
      </c>
      <c r="EO1200" s="157">
        <v>0</v>
      </c>
      <c r="EP1200" s="157">
        <v>0</v>
      </c>
      <c r="EQ1200" s="157">
        <v>0</v>
      </c>
      <c r="ER1200" s="157">
        <v>0</v>
      </c>
      <c r="ES1200" s="192">
        <v>6.8499999999999998E-5</v>
      </c>
      <c r="ET1200" s="157">
        <v>0</v>
      </c>
      <c r="EU1200" s="157">
        <v>0</v>
      </c>
      <c r="EV1200" s="157">
        <v>0</v>
      </c>
      <c r="EW1200" s="157">
        <v>0</v>
      </c>
      <c r="EX1200" s="157">
        <v>4.8454299999999999E-4</v>
      </c>
      <c r="EY1200" s="157">
        <v>0</v>
      </c>
      <c r="EZ1200" s="157">
        <v>0</v>
      </c>
      <c r="FA1200" s="157">
        <v>0</v>
      </c>
      <c r="FB1200" s="157">
        <v>0</v>
      </c>
      <c r="FC1200" s="157">
        <v>0</v>
      </c>
      <c r="FD1200" s="157">
        <v>1.00233E-4</v>
      </c>
      <c r="FE1200" s="157">
        <v>0</v>
      </c>
      <c r="FF1200" s="157">
        <v>0</v>
      </c>
      <c r="FG1200" s="157">
        <v>0</v>
      </c>
      <c r="FH1200" s="157">
        <v>0</v>
      </c>
      <c r="FI1200" s="157">
        <v>0</v>
      </c>
      <c r="FJ1200" s="157">
        <v>0</v>
      </c>
      <c r="FK1200" s="157">
        <v>0</v>
      </c>
      <c r="FL1200" s="157">
        <v>0</v>
      </c>
      <c r="FM1200" s="157">
        <v>0</v>
      </c>
      <c r="FN1200" s="157">
        <v>0</v>
      </c>
      <c r="FO1200" s="157">
        <v>0</v>
      </c>
      <c r="FP1200" s="157">
        <v>0</v>
      </c>
      <c r="FQ1200" s="157">
        <v>0</v>
      </c>
      <c r="FR1200" s="157">
        <v>0</v>
      </c>
      <c r="FS1200" s="157">
        <v>0</v>
      </c>
      <c r="FT1200" s="157">
        <v>0</v>
      </c>
      <c r="FU1200" s="157">
        <v>0</v>
      </c>
      <c r="FV1200" s="157">
        <v>0</v>
      </c>
      <c r="FW1200" s="157">
        <v>0</v>
      </c>
      <c r="FX1200" s="157">
        <v>0</v>
      </c>
      <c r="FY1200" s="157">
        <v>0</v>
      </c>
      <c r="FZ1200" s="157">
        <v>0</v>
      </c>
      <c r="GA1200" s="192">
        <v>3.8899999999999997E-5</v>
      </c>
      <c r="GB1200" s="157">
        <v>0</v>
      </c>
      <c r="GC1200" s="157">
        <v>0</v>
      </c>
      <c r="GD1200" s="157">
        <v>0</v>
      </c>
      <c r="GE1200" s="192">
        <v>4.5200000000000001E-5</v>
      </c>
      <c r="GF1200" s="157">
        <v>0</v>
      </c>
      <c r="GG1200" s="157">
        <v>0</v>
      </c>
      <c r="GH1200" s="157">
        <v>0</v>
      </c>
      <c r="GI1200" s="157">
        <v>0</v>
      </c>
      <c r="GJ1200" s="157">
        <v>0</v>
      </c>
      <c r="GK1200" s="157">
        <v>0</v>
      </c>
      <c r="GL1200" s="157">
        <v>0</v>
      </c>
      <c r="GM1200" s="157">
        <v>0</v>
      </c>
      <c r="GN1200" s="157">
        <v>0</v>
      </c>
      <c r="GO1200" s="157">
        <v>0</v>
      </c>
      <c r="GP1200" s="157">
        <v>0</v>
      </c>
      <c r="GQ1200" s="157">
        <v>2.4678699999999999E-4</v>
      </c>
      <c r="GR1200" s="157">
        <v>0</v>
      </c>
      <c r="GS1200" s="157">
        <v>0</v>
      </c>
      <c r="GT1200" s="157">
        <v>0</v>
      </c>
      <c r="GU1200" s="157">
        <v>0</v>
      </c>
      <c r="GV1200" s="157">
        <v>0</v>
      </c>
      <c r="GW1200" s="157">
        <v>0</v>
      </c>
      <c r="GX1200" s="157">
        <v>0</v>
      </c>
      <c r="GY1200" s="157">
        <v>0</v>
      </c>
      <c r="GZ1200" s="157">
        <v>0</v>
      </c>
      <c r="HA1200" s="157">
        <v>0</v>
      </c>
    </row>
    <row r="1201" spans="1:209" x14ac:dyDescent="0.2">
      <c r="A1201" s="157" t="s">
        <v>5010</v>
      </c>
      <c r="B1201" s="157">
        <v>0</v>
      </c>
      <c r="C1201" s="157">
        <v>0</v>
      </c>
      <c r="D1201" s="157">
        <v>0</v>
      </c>
      <c r="E1201" s="157">
        <v>0</v>
      </c>
      <c r="F1201" s="157">
        <v>0</v>
      </c>
      <c r="G1201" s="157">
        <v>0</v>
      </c>
      <c r="H1201" s="157">
        <v>0</v>
      </c>
      <c r="I1201" s="157">
        <v>0</v>
      </c>
      <c r="J1201" s="157">
        <v>0</v>
      </c>
      <c r="K1201" s="157">
        <v>0</v>
      </c>
      <c r="L1201" s="157">
        <v>0</v>
      </c>
      <c r="M1201" s="157">
        <v>0</v>
      </c>
      <c r="N1201" s="157">
        <v>0</v>
      </c>
      <c r="O1201" s="157">
        <v>0</v>
      </c>
      <c r="P1201" s="157">
        <v>0</v>
      </c>
      <c r="Q1201" s="157">
        <v>0</v>
      </c>
      <c r="R1201" s="157">
        <v>0</v>
      </c>
      <c r="S1201" s="157">
        <v>0</v>
      </c>
      <c r="T1201" s="157">
        <v>0</v>
      </c>
      <c r="U1201" s="157">
        <v>0</v>
      </c>
      <c r="V1201" s="157">
        <v>0</v>
      </c>
      <c r="W1201" s="157">
        <v>0</v>
      </c>
      <c r="X1201" s="157">
        <v>0</v>
      </c>
      <c r="Y1201" s="157">
        <v>0</v>
      </c>
      <c r="Z1201" s="157">
        <v>0</v>
      </c>
      <c r="AA1201" s="157">
        <v>0</v>
      </c>
      <c r="AB1201" s="157">
        <v>0</v>
      </c>
      <c r="AC1201" s="157">
        <v>0</v>
      </c>
      <c r="AD1201" s="157">
        <v>0</v>
      </c>
      <c r="AE1201" s="157">
        <v>0</v>
      </c>
      <c r="AF1201" s="157">
        <v>0</v>
      </c>
      <c r="AG1201" s="157">
        <v>0</v>
      </c>
      <c r="AH1201" s="157">
        <v>0</v>
      </c>
      <c r="AI1201" s="157">
        <v>0</v>
      </c>
      <c r="AJ1201" s="157">
        <v>0</v>
      </c>
      <c r="AK1201" s="157">
        <v>0</v>
      </c>
      <c r="AL1201" s="157">
        <v>0</v>
      </c>
      <c r="AM1201" s="157">
        <v>0</v>
      </c>
      <c r="AN1201" s="157">
        <v>0</v>
      </c>
      <c r="AO1201" s="157">
        <v>0</v>
      </c>
      <c r="AP1201" s="157">
        <v>0</v>
      </c>
      <c r="AQ1201" s="157">
        <v>0</v>
      </c>
      <c r="AR1201" s="157">
        <v>0</v>
      </c>
      <c r="AS1201" s="157">
        <v>0</v>
      </c>
      <c r="AT1201" s="157">
        <v>0</v>
      </c>
      <c r="AU1201" s="157">
        <v>0</v>
      </c>
      <c r="AV1201" s="157">
        <v>0</v>
      </c>
      <c r="AW1201" s="157">
        <v>0</v>
      </c>
      <c r="AX1201" s="157">
        <v>0</v>
      </c>
      <c r="AY1201" s="157">
        <v>0</v>
      </c>
      <c r="AZ1201" s="157">
        <v>0</v>
      </c>
      <c r="BA1201" s="157">
        <v>0</v>
      </c>
      <c r="BB1201" s="157">
        <v>0</v>
      </c>
      <c r="BC1201" s="157">
        <v>0</v>
      </c>
      <c r="BD1201" s="157">
        <v>0</v>
      </c>
      <c r="BE1201" s="157">
        <v>0</v>
      </c>
      <c r="BF1201" s="157">
        <v>0</v>
      </c>
      <c r="BG1201" s="157">
        <v>0</v>
      </c>
      <c r="BH1201" s="157">
        <v>0</v>
      </c>
      <c r="BI1201" s="157">
        <v>0</v>
      </c>
      <c r="BJ1201" s="157">
        <v>0</v>
      </c>
      <c r="BK1201" s="157">
        <v>0</v>
      </c>
      <c r="BL1201" s="157">
        <v>0</v>
      </c>
      <c r="BM1201" s="157">
        <v>0</v>
      </c>
      <c r="BN1201" s="157">
        <v>0</v>
      </c>
      <c r="BO1201" s="157">
        <v>0</v>
      </c>
      <c r="BP1201" s="157">
        <v>0</v>
      </c>
      <c r="BQ1201" s="157">
        <v>0</v>
      </c>
      <c r="BR1201" s="157">
        <v>0</v>
      </c>
      <c r="BS1201" s="157">
        <v>0</v>
      </c>
      <c r="BT1201" s="157">
        <v>0</v>
      </c>
      <c r="BU1201" s="157">
        <v>0</v>
      </c>
      <c r="BV1201" s="157">
        <v>0</v>
      </c>
      <c r="BW1201" s="157">
        <v>0</v>
      </c>
      <c r="BX1201" s="157">
        <v>0</v>
      </c>
      <c r="BY1201" s="157">
        <v>0</v>
      </c>
      <c r="BZ1201" s="157">
        <v>0</v>
      </c>
      <c r="CA1201" s="157">
        <v>0</v>
      </c>
      <c r="CB1201" s="157">
        <v>0</v>
      </c>
      <c r="CC1201" s="157">
        <v>0</v>
      </c>
      <c r="CD1201" s="157">
        <v>0</v>
      </c>
      <c r="CE1201" s="157">
        <v>0</v>
      </c>
      <c r="CF1201" s="157">
        <v>0</v>
      </c>
      <c r="CG1201" s="157">
        <v>0</v>
      </c>
      <c r="CH1201" s="157">
        <v>0</v>
      </c>
      <c r="CI1201" s="157">
        <v>0</v>
      </c>
      <c r="CJ1201" s="157">
        <v>0</v>
      </c>
      <c r="CK1201" s="157">
        <v>0</v>
      </c>
      <c r="CL1201" s="157">
        <v>0</v>
      </c>
      <c r="CM1201" s="157">
        <v>0</v>
      </c>
      <c r="CN1201" s="157">
        <v>0</v>
      </c>
      <c r="CO1201" s="157">
        <v>0</v>
      </c>
      <c r="CP1201" s="157">
        <v>0</v>
      </c>
      <c r="CQ1201" s="157">
        <v>0</v>
      </c>
      <c r="CR1201" s="157">
        <v>0</v>
      </c>
      <c r="CS1201" s="157">
        <v>0</v>
      </c>
      <c r="CT1201" s="157">
        <v>0</v>
      </c>
      <c r="CU1201" s="157">
        <v>0</v>
      </c>
      <c r="CV1201" s="157">
        <v>0</v>
      </c>
      <c r="CW1201" s="157">
        <v>0</v>
      </c>
      <c r="CX1201" s="157">
        <v>0</v>
      </c>
      <c r="CY1201" s="157">
        <v>0</v>
      </c>
      <c r="CZ1201" s="157">
        <v>0</v>
      </c>
      <c r="DA1201" s="157">
        <v>0</v>
      </c>
      <c r="DB1201" s="157">
        <v>0</v>
      </c>
      <c r="DC1201" s="157">
        <v>0</v>
      </c>
      <c r="DD1201" s="157">
        <v>0</v>
      </c>
      <c r="DE1201" s="157">
        <v>0</v>
      </c>
      <c r="DF1201" s="157">
        <v>0</v>
      </c>
      <c r="DG1201" s="157">
        <v>0</v>
      </c>
      <c r="DH1201" s="157">
        <v>0</v>
      </c>
      <c r="DI1201" s="157">
        <v>0</v>
      </c>
      <c r="DJ1201" s="157">
        <v>0</v>
      </c>
      <c r="DK1201" s="157">
        <v>0</v>
      </c>
      <c r="DL1201" s="157">
        <v>0</v>
      </c>
      <c r="DM1201" s="157">
        <v>0</v>
      </c>
      <c r="DN1201" s="157">
        <v>0</v>
      </c>
      <c r="DO1201" s="157">
        <v>0</v>
      </c>
      <c r="DP1201" s="157">
        <v>0</v>
      </c>
      <c r="DQ1201" s="157">
        <v>0</v>
      </c>
      <c r="DR1201" s="157">
        <v>0</v>
      </c>
      <c r="DS1201" s="157">
        <v>0</v>
      </c>
      <c r="DT1201" s="157">
        <v>0</v>
      </c>
      <c r="DU1201" s="157">
        <v>0</v>
      </c>
      <c r="DV1201" s="157">
        <v>0</v>
      </c>
      <c r="DW1201" s="157">
        <v>0</v>
      </c>
      <c r="DX1201" s="157">
        <v>0</v>
      </c>
      <c r="DY1201" s="157">
        <v>0</v>
      </c>
      <c r="DZ1201" s="157">
        <v>0</v>
      </c>
      <c r="EA1201" s="157">
        <v>0</v>
      </c>
      <c r="EB1201" s="157">
        <v>0</v>
      </c>
      <c r="EC1201" s="157">
        <v>0</v>
      </c>
      <c r="ED1201" s="157">
        <v>0</v>
      </c>
      <c r="EE1201" s="192">
        <v>2.6599999999999999E-5</v>
      </c>
      <c r="EF1201" s="157">
        <v>0</v>
      </c>
      <c r="EG1201" s="157">
        <v>0</v>
      </c>
      <c r="EH1201" s="157">
        <v>0</v>
      </c>
      <c r="EI1201" s="157">
        <v>0</v>
      </c>
      <c r="EJ1201" s="157">
        <v>0</v>
      </c>
      <c r="EK1201" s="157">
        <v>0</v>
      </c>
      <c r="EL1201" s="157">
        <v>0</v>
      </c>
      <c r="EM1201" s="157">
        <v>0</v>
      </c>
      <c r="EN1201" s="157">
        <v>0</v>
      </c>
      <c r="EO1201" s="157">
        <v>0</v>
      </c>
      <c r="EP1201" s="157">
        <v>0</v>
      </c>
      <c r="EQ1201" s="157">
        <v>0</v>
      </c>
      <c r="ER1201" s="157">
        <v>0</v>
      </c>
      <c r="ES1201" s="157">
        <v>0</v>
      </c>
      <c r="ET1201" s="157">
        <v>0</v>
      </c>
      <c r="EU1201" s="157">
        <v>0</v>
      </c>
      <c r="EV1201" s="157">
        <v>0</v>
      </c>
      <c r="EW1201" s="157">
        <v>0</v>
      </c>
      <c r="EX1201" s="157">
        <v>0</v>
      </c>
      <c r="EY1201" s="157">
        <v>0</v>
      </c>
      <c r="EZ1201" s="157">
        <v>0</v>
      </c>
      <c r="FA1201" s="157">
        <v>1.25971E-4</v>
      </c>
      <c r="FB1201" s="157">
        <v>0</v>
      </c>
      <c r="FC1201" s="157">
        <v>0</v>
      </c>
      <c r="FD1201" s="157">
        <v>0</v>
      </c>
      <c r="FE1201" s="157">
        <v>0</v>
      </c>
      <c r="FF1201" s="157">
        <v>0</v>
      </c>
      <c r="FG1201" s="157">
        <v>0</v>
      </c>
      <c r="FH1201" s="157">
        <v>0</v>
      </c>
      <c r="FI1201" s="157">
        <v>0</v>
      </c>
      <c r="FJ1201" s="157">
        <v>0</v>
      </c>
      <c r="FK1201" s="157">
        <v>0</v>
      </c>
      <c r="FL1201" s="157">
        <v>0</v>
      </c>
      <c r="FM1201" s="157">
        <v>0</v>
      </c>
      <c r="FN1201" s="157">
        <v>0</v>
      </c>
      <c r="FO1201" s="157">
        <v>0</v>
      </c>
      <c r="FP1201" s="157">
        <v>0</v>
      </c>
      <c r="FQ1201" s="157">
        <v>0</v>
      </c>
      <c r="FR1201" s="157">
        <v>0</v>
      </c>
      <c r="FS1201" s="157">
        <v>0</v>
      </c>
      <c r="FT1201" s="157">
        <v>0</v>
      </c>
      <c r="FU1201" s="157">
        <v>0</v>
      </c>
      <c r="FV1201" s="157">
        <v>0</v>
      </c>
      <c r="FW1201" s="157">
        <v>0</v>
      </c>
      <c r="FX1201" s="157">
        <v>0</v>
      </c>
      <c r="FY1201" s="157">
        <v>0</v>
      </c>
      <c r="FZ1201" s="157">
        <v>0</v>
      </c>
      <c r="GA1201" s="157">
        <v>0</v>
      </c>
      <c r="GB1201" s="157">
        <v>0</v>
      </c>
      <c r="GC1201" s="157">
        <v>0</v>
      </c>
      <c r="GD1201" s="157">
        <v>0</v>
      </c>
      <c r="GE1201" s="157">
        <v>0</v>
      </c>
      <c r="GF1201" s="157">
        <v>0</v>
      </c>
      <c r="GG1201" s="157">
        <v>0</v>
      </c>
      <c r="GH1201" s="157">
        <v>0</v>
      </c>
      <c r="GI1201" s="157">
        <v>0</v>
      </c>
      <c r="GJ1201" s="157">
        <v>0</v>
      </c>
      <c r="GK1201" s="157">
        <v>0</v>
      </c>
      <c r="GL1201" s="157">
        <v>0</v>
      </c>
      <c r="GM1201" s="157">
        <v>0</v>
      </c>
      <c r="GN1201" s="157">
        <v>0</v>
      </c>
      <c r="GO1201" s="157">
        <v>0</v>
      </c>
      <c r="GP1201" s="157">
        <v>0</v>
      </c>
      <c r="GQ1201" s="157">
        <v>0</v>
      </c>
      <c r="GR1201" s="157">
        <v>0</v>
      </c>
      <c r="GS1201" s="157">
        <v>0</v>
      </c>
      <c r="GT1201" s="157">
        <v>0</v>
      </c>
      <c r="GU1201" s="157">
        <v>0</v>
      </c>
      <c r="GV1201" s="157">
        <v>0</v>
      </c>
      <c r="GW1201" s="157">
        <v>0</v>
      </c>
      <c r="GX1201" s="157">
        <v>0</v>
      </c>
      <c r="GY1201" s="157">
        <v>0</v>
      </c>
      <c r="GZ1201" s="157">
        <v>0</v>
      </c>
      <c r="HA1201" s="157">
        <v>0</v>
      </c>
    </row>
    <row r="1202" spans="1:209" x14ac:dyDescent="0.2">
      <c r="A1202" s="157" t="s">
        <v>5011</v>
      </c>
      <c r="B1202" s="157">
        <v>7.5936149999999997E-3</v>
      </c>
      <c r="C1202" s="157">
        <v>1.498295E-3</v>
      </c>
      <c r="D1202" s="157">
        <v>5.9021789999999996E-3</v>
      </c>
      <c r="E1202" s="157">
        <v>4.9410340000000004E-3</v>
      </c>
      <c r="F1202" s="157">
        <v>1.459892E-3</v>
      </c>
      <c r="G1202" s="157">
        <v>0</v>
      </c>
      <c r="H1202" s="157">
        <v>0</v>
      </c>
      <c r="I1202" s="157">
        <v>0</v>
      </c>
      <c r="J1202" s="157">
        <v>0</v>
      </c>
      <c r="K1202" s="157">
        <v>0</v>
      </c>
      <c r="L1202" s="157">
        <v>0</v>
      </c>
      <c r="M1202" s="157">
        <v>0</v>
      </c>
      <c r="N1202" s="157">
        <v>0</v>
      </c>
      <c r="O1202" s="157">
        <v>0</v>
      </c>
      <c r="P1202" s="157">
        <v>0</v>
      </c>
      <c r="Q1202" s="192">
        <v>6.3200000000000005E-5</v>
      </c>
      <c r="R1202" s="157">
        <v>0</v>
      </c>
      <c r="S1202" s="157">
        <v>0</v>
      </c>
      <c r="T1202" s="157">
        <v>2.2629599999999999E-4</v>
      </c>
      <c r="U1202" s="157">
        <v>0</v>
      </c>
      <c r="V1202" s="157">
        <v>0</v>
      </c>
      <c r="W1202" s="157">
        <v>0</v>
      </c>
      <c r="X1202" s="157">
        <v>0</v>
      </c>
      <c r="Y1202" s="157">
        <v>4.8811710000000001E-3</v>
      </c>
      <c r="Z1202" s="157">
        <v>0</v>
      </c>
      <c r="AA1202" s="157">
        <v>0</v>
      </c>
      <c r="AB1202" s="157">
        <v>0</v>
      </c>
      <c r="AC1202" s="157">
        <v>0</v>
      </c>
      <c r="AD1202" s="157">
        <v>0</v>
      </c>
      <c r="AE1202" s="157">
        <v>2.7393449999999998E-3</v>
      </c>
      <c r="AF1202" s="157">
        <v>0</v>
      </c>
      <c r="AG1202" s="157">
        <v>0</v>
      </c>
      <c r="AH1202" s="157">
        <v>6.9975599999999995E-4</v>
      </c>
      <c r="AI1202" s="157">
        <v>2.7075100000000001E-4</v>
      </c>
      <c r="AJ1202" s="157">
        <v>0</v>
      </c>
      <c r="AK1202" s="157">
        <v>0</v>
      </c>
      <c r="AL1202" s="157">
        <v>0</v>
      </c>
      <c r="AM1202" s="157">
        <v>0</v>
      </c>
      <c r="AN1202" s="157">
        <v>0</v>
      </c>
      <c r="AO1202" s="157">
        <v>0</v>
      </c>
      <c r="AP1202" s="157">
        <v>0</v>
      </c>
      <c r="AQ1202" s="157">
        <v>0</v>
      </c>
      <c r="AR1202" s="157">
        <v>0</v>
      </c>
      <c r="AS1202" s="157">
        <v>0</v>
      </c>
      <c r="AT1202" s="157">
        <v>0</v>
      </c>
      <c r="AU1202" s="157">
        <v>0</v>
      </c>
      <c r="AV1202" s="157">
        <v>0</v>
      </c>
      <c r="AW1202" s="157">
        <v>0</v>
      </c>
      <c r="AX1202" s="157">
        <v>1.6542600000000001E-4</v>
      </c>
      <c r="AY1202" s="157">
        <v>0</v>
      </c>
      <c r="AZ1202" s="157">
        <v>0</v>
      </c>
      <c r="BA1202" s="157">
        <v>0</v>
      </c>
      <c r="BB1202" s="157">
        <v>0</v>
      </c>
      <c r="BC1202" s="157">
        <v>0</v>
      </c>
      <c r="BD1202" s="157">
        <v>0</v>
      </c>
      <c r="BE1202" s="157">
        <v>0</v>
      </c>
      <c r="BF1202" s="157">
        <v>0</v>
      </c>
      <c r="BG1202" s="157">
        <v>0</v>
      </c>
      <c r="BH1202" s="157">
        <v>0</v>
      </c>
      <c r="BI1202" s="192">
        <v>1.8099999999999999E-5</v>
      </c>
      <c r="BJ1202" s="157">
        <v>0</v>
      </c>
      <c r="BK1202" s="157">
        <v>0</v>
      </c>
      <c r="BL1202" s="157">
        <v>0</v>
      </c>
      <c r="BM1202" s="157">
        <v>0</v>
      </c>
      <c r="BN1202" s="157">
        <v>0</v>
      </c>
      <c r="BO1202" s="157">
        <v>0</v>
      </c>
      <c r="BP1202" s="157">
        <v>0</v>
      </c>
      <c r="BQ1202" s="157">
        <v>2.750045E-3</v>
      </c>
      <c r="BR1202" s="192">
        <v>6.3399999999999996E-5</v>
      </c>
      <c r="BS1202" s="157">
        <v>0</v>
      </c>
      <c r="BT1202" s="157">
        <v>0</v>
      </c>
      <c r="BU1202" s="157">
        <v>0</v>
      </c>
      <c r="BV1202" s="192">
        <v>9.5099999999999994E-5</v>
      </c>
      <c r="BW1202" s="157">
        <v>0</v>
      </c>
      <c r="BX1202" s="157">
        <v>0</v>
      </c>
      <c r="BY1202" s="157">
        <v>0</v>
      </c>
      <c r="BZ1202" s="157">
        <v>3.4040999999999997E-4</v>
      </c>
      <c r="CA1202" s="157">
        <v>8.2101799999999996E-4</v>
      </c>
      <c r="CB1202" s="157">
        <v>2.41668E-4</v>
      </c>
      <c r="CC1202" s="157">
        <v>0</v>
      </c>
      <c r="CD1202" s="157">
        <v>8.9893899999999997E-4</v>
      </c>
      <c r="CE1202" s="157">
        <v>0</v>
      </c>
      <c r="CF1202" s="157">
        <v>1.93847E-4</v>
      </c>
      <c r="CG1202" s="157">
        <v>0</v>
      </c>
      <c r="CH1202" s="157">
        <v>0</v>
      </c>
      <c r="CI1202" s="157">
        <v>0</v>
      </c>
      <c r="CJ1202" s="157">
        <v>0</v>
      </c>
      <c r="CK1202" s="157">
        <v>0</v>
      </c>
      <c r="CL1202" s="157">
        <v>0</v>
      </c>
      <c r="CM1202" s="157">
        <v>0</v>
      </c>
      <c r="CN1202" s="157">
        <v>0</v>
      </c>
      <c r="CO1202" s="157">
        <v>0</v>
      </c>
      <c r="CP1202" s="157">
        <v>0</v>
      </c>
      <c r="CQ1202" s="157">
        <v>1.44196E-4</v>
      </c>
      <c r="CR1202" s="157">
        <v>1.5717199999999999E-4</v>
      </c>
      <c r="CS1202" s="157">
        <v>4.0650000000000001E-4</v>
      </c>
      <c r="CT1202" s="157">
        <v>4.7597500000000001E-4</v>
      </c>
      <c r="CU1202" s="157">
        <v>0</v>
      </c>
      <c r="CV1202" s="157">
        <v>0</v>
      </c>
      <c r="CW1202" s="157">
        <v>0</v>
      </c>
      <c r="CX1202" s="157">
        <v>0</v>
      </c>
      <c r="CY1202" s="157">
        <v>1.38114E-4</v>
      </c>
      <c r="CZ1202" s="157">
        <v>0</v>
      </c>
      <c r="DA1202" s="157">
        <v>0</v>
      </c>
      <c r="DB1202" s="157">
        <v>0</v>
      </c>
      <c r="DC1202" s="157">
        <v>0</v>
      </c>
      <c r="DD1202" s="157">
        <v>0</v>
      </c>
      <c r="DE1202" s="157">
        <v>0</v>
      </c>
      <c r="DF1202" s="157">
        <v>0</v>
      </c>
      <c r="DG1202" s="157">
        <v>0</v>
      </c>
      <c r="DH1202" s="157">
        <v>0</v>
      </c>
      <c r="DI1202" s="157">
        <v>0</v>
      </c>
      <c r="DJ1202" s="157">
        <v>0</v>
      </c>
      <c r="DK1202" s="157">
        <v>0</v>
      </c>
      <c r="DL1202" s="157">
        <v>0</v>
      </c>
      <c r="DM1202" s="157">
        <v>0</v>
      </c>
      <c r="DN1202" s="157">
        <v>0</v>
      </c>
      <c r="DO1202" s="157">
        <v>0</v>
      </c>
      <c r="DP1202" s="157">
        <v>0</v>
      </c>
      <c r="DQ1202" s="157">
        <v>0</v>
      </c>
      <c r="DR1202" s="157">
        <v>0</v>
      </c>
      <c r="DS1202" s="157">
        <v>0</v>
      </c>
      <c r="DT1202" s="157">
        <v>2.9640899999999997E-4</v>
      </c>
      <c r="DU1202" s="192">
        <v>4.1100000000000003E-5</v>
      </c>
      <c r="DV1202" s="157">
        <v>0</v>
      </c>
      <c r="DW1202" s="157">
        <v>2.7815899999999999E-4</v>
      </c>
      <c r="DX1202" s="157">
        <v>0</v>
      </c>
      <c r="DY1202" s="157">
        <v>0</v>
      </c>
      <c r="DZ1202" s="157">
        <v>0</v>
      </c>
      <c r="EA1202" s="192">
        <v>4.57E-5</v>
      </c>
      <c r="EB1202" s="157">
        <v>0</v>
      </c>
      <c r="EC1202" s="157">
        <v>0</v>
      </c>
      <c r="ED1202" s="192">
        <v>4.9200000000000003E-5</v>
      </c>
      <c r="EE1202" s="157">
        <v>0</v>
      </c>
      <c r="EF1202" s="157">
        <v>0</v>
      </c>
      <c r="EG1202" s="157">
        <v>0</v>
      </c>
      <c r="EH1202" s="157">
        <v>0</v>
      </c>
      <c r="EI1202" s="157">
        <v>0</v>
      </c>
      <c r="EJ1202" s="192">
        <v>1.9899999999999999E-5</v>
      </c>
      <c r="EK1202" s="157">
        <v>1.4744899999999999E-4</v>
      </c>
      <c r="EL1202" s="157">
        <v>0</v>
      </c>
      <c r="EM1202" s="192">
        <v>1.5299999999999999E-5</v>
      </c>
      <c r="EN1202" s="157">
        <v>0</v>
      </c>
      <c r="EO1202" s="157">
        <v>0</v>
      </c>
      <c r="EP1202" s="157">
        <v>0</v>
      </c>
      <c r="EQ1202" s="157">
        <v>0</v>
      </c>
      <c r="ER1202" s="157">
        <v>0</v>
      </c>
      <c r="ES1202" s="157">
        <v>0</v>
      </c>
      <c r="ET1202" s="157">
        <v>0</v>
      </c>
      <c r="EU1202" s="157">
        <v>0</v>
      </c>
      <c r="EV1202" s="157">
        <v>0</v>
      </c>
      <c r="EW1202" s="157">
        <v>0</v>
      </c>
      <c r="EX1202" s="157">
        <v>0</v>
      </c>
      <c r="EY1202" s="157">
        <v>0</v>
      </c>
      <c r="EZ1202" s="157">
        <v>0</v>
      </c>
      <c r="FA1202" s="157">
        <v>0</v>
      </c>
      <c r="FB1202" s="157">
        <v>0</v>
      </c>
      <c r="FC1202" s="157">
        <v>0</v>
      </c>
      <c r="FD1202" s="157">
        <v>0</v>
      </c>
      <c r="FE1202" s="157">
        <v>0</v>
      </c>
      <c r="FF1202" s="157">
        <v>0</v>
      </c>
      <c r="FG1202" s="157">
        <v>0</v>
      </c>
      <c r="FH1202" s="157">
        <v>0</v>
      </c>
      <c r="FI1202" s="157">
        <v>0</v>
      </c>
      <c r="FJ1202" s="157">
        <v>0</v>
      </c>
      <c r="FK1202" s="157">
        <v>1.1551079000000001E-2</v>
      </c>
      <c r="FL1202" s="157">
        <v>5.7792300000000004E-4</v>
      </c>
      <c r="FM1202" s="157">
        <v>5.4993900000000005E-4</v>
      </c>
      <c r="FN1202" s="157">
        <v>0</v>
      </c>
      <c r="FO1202" s="157">
        <v>0</v>
      </c>
      <c r="FP1202" s="157">
        <v>0</v>
      </c>
      <c r="FQ1202" s="157">
        <v>5.6399800000000002E-4</v>
      </c>
      <c r="FR1202" s="157">
        <v>0</v>
      </c>
      <c r="FS1202" s="157">
        <v>0</v>
      </c>
      <c r="FT1202" s="157">
        <v>0</v>
      </c>
      <c r="FU1202" s="157">
        <v>0</v>
      </c>
      <c r="FV1202" s="157">
        <v>0</v>
      </c>
      <c r="FW1202" s="157">
        <v>0</v>
      </c>
      <c r="FX1202" s="157">
        <v>0</v>
      </c>
      <c r="FY1202" s="192">
        <v>2.72E-5</v>
      </c>
      <c r="FZ1202" s="157">
        <v>0</v>
      </c>
      <c r="GA1202" s="157">
        <v>0</v>
      </c>
      <c r="GB1202" s="157">
        <v>0</v>
      </c>
      <c r="GC1202" s="157">
        <v>0</v>
      </c>
      <c r="GD1202" s="157">
        <v>0</v>
      </c>
      <c r="GE1202" s="157">
        <v>0</v>
      </c>
      <c r="GF1202" s="157">
        <v>0</v>
      </c>
      <c r="GG1202" s="157">
        <v>0</v>
      </c>
      <c r="GH1202" s="157">
        <v>0</v>
      </c>
      <c r="GI1202" s="157">
        <v>2.5214840000000001E-3</v>
      </c>
      <c r="GJ1202" s="157">
        <v>0</v>
      </c>
      <c r="GK1202" s="157">
        <v>0</v>
      </c>
      <c r="GL1202" s="157">
        <v>0</v>
      </c>
      <c r="GM1202" s="157">
        <v>0</v>
      </c>
      <c r="GN1202" s="157">
        <v>0</v>
      </c>
      <c r="GO1202" s="157">
        <v>0</v>
      </c>
      <c r="GP1202" s="157">
        <v>0</v>
      </c>
      <c r="GQ1202" s="157">
        <v>0</v>
      </c>
      <c r="GR1202" s="157">
        <v>0</v>
      </c>
      <c r="GS1202" s="157">
        <v>0</v>
      </c>
      <c r="GT1202" s="157">
        <v>0</v>
      </c>
      <c r="GU1202" s="157">
        <v>0</v>
      </c>
      <c r="GV1202" s="157">
        <v>0</v>
      </c>
      <c r="GW1202" s="157">
        <v>0</v>
      </c>
      <c r="GX1202" s="157">
        <v>0</v>
      </c>
      <c r="GY1202" s="157">
        <v>0</v>
      </c>
      <c r="GZ1202" s="157">
        <v>0</v>
      </c>
      <c r="HA1202" s="157">
        <v>0</v>
      </c>
    </row>
    <row r="1203" spans="1:209" x14ac:dyDescent="0.2">
      <c r="A1203" s="157" t="s">
        <v>5012</v>
      </c>
      <c r="B1203" s="157">
        <v>0</v>
      </c>
      <c r="C1203" s="192">
        <v>6.3100000000000002E-5</v>
      </c>
      <c r="D1203" s="192">
        <v>2.05E-5</v>
      </c>
      <c r="E1203" s="192">
        <v>4.6600000000000001E-5</v>
      </c>
      <c r="F1203" s="192">
        <v>3.9499999999999998E-5</v>
      </c>
      <c r="G1203" s="157">
        <v>0</v>
      </c>
      <c r="H1203" s="157">
        <v>0</v>
      </c>
      <c r="I1203" s="157">
        <v>0</v>
      </c>
      <c r="J1203" s="157">
        <v>0</v>
      </c>
      <c r="K1203" s="157">
        <v>0</v>
      </c>
      <c r="L1203" s="157">
        <v>0</v>
      </c>
      <c r="M1203" s="157">
        <v>0</v>
      </c>
      <c r="N1203" s="157">
        <v>0</v>
      </c>
      <c r="O1203" s="157">
        <v>0</v>
      </c>
      <c r="P1203" s="157">
        <v>0</v>
      </c>
      <c r="Q1203" s="192">
        <v>3.1600000000000002E-5</v>
      </c>
      <c r="R1203" s="157">
        <v>0</v>
      </c>
      <c r="S1203" s="157">
        <v>3.3553000000000001E-4</v>
      </c>
      <c r="T1203" s="157">
        <v>9.0518200000000004E-4</v>
      </c>
      <c r="U1203" s="157">
        <v>0</v>
      </c>
      <c r="V1203" s="157">
        <v>0</v>
      </c>
      <c r="W1203" s="157">
        <v>0</v>
      </c>
      <c r="X1203" s="157">
        <v>0</v>
      </c>
      <c r="Y1203" s="192">
        <v>2.0000000000000002E-5</v>
      </c>
      <c r="Z1203" s="157">
        <v>0</v>
      </c>
      <c r="AA1203" s="192">
        <v>1.6399999999999999E-5</v>
      </c>
      <c r="AB1203" s="157">
        <v>0</v>
      </c>
      <c r="AC1203" s="192">
        <v>3.8600000000000003E-5</v>
      </c>
      <c r="AD1203" s="157">
        <v>0</v>
      </c>
      <c r="AE1203" s="192">
        <v>5.5600000000000003E-5</v>
      </c>
      <c r="AF1203" s="157">
        <v>0</v>
      </c>
      <c r="AG1203" s="157">
        <v>0</v>
      </c>
      <c r="AH1203" s="157">
        <v>2.7376409999999999E-3</v>
      </c>
      <c r="AI1203" s="157">
        <v>1.1332869000000001E-2</v>
      </c>
      <c r="AJ1203" s="157">
        <v>0</v>
      </c>
      <c r="AK1203" s="157">
        <v>0</v>
      </c>
      <c r="AL1203" s="157">
        <v>0</v>
      </c>
      <c r="AM1203" s="157">
        <v>0</v>
      </c>
      <c r="AN1203" s="157">
        <v>0</v>
      </c>
      <c r="AO1203" s="157">
        <v>0</v>
      </c>
      <c r="AP1203" s="157">
        <v>0</v>
      </c>
      <c r="AQ1203" s="157">
        <v>0</v>
      </c>
      <c r="AR1203" s="157">
        <v>0</v>
      </c>
      <c r="AS1203" s="157">
        <v>0</v>
      </c>
      <c r="AT1203" s="157">
        <v>0</v>
      </c>
      <c r="AU1203" s="157">
        <v>0</v>
      </c>
      <c r="AV1203" s="157">
        <v>0</v>
      </c>
      <c r="AW1203" s="157">
        <v>0</v>
      </c>
      <c r="AX1203" s="157">
        <v>1.6542600000000001E-4</v>
      </c>
      <c r="AY1203" s="157">
        <v>0</v>
      </c>
      <c r="AZ1203" s="157">
        <v>0</v>
      </c>
      <c r="BA1203" s="157">
        <v>0</v>
      </c>
      <c r="BB1203" s="157">
        <v>0</v>
      </c>
      <c r="BC1203" s="157">
        <v>0</v>
      </c>
      <c r="BD1203" s="157">
        <v>0</v>
      </c>
      <c r="BE1203" s="157">
        <v>0</v>
      </c>
      <c r="BF1203" s="157">
        <v>0</v>
      </c>
      <c r="BG1203" s="157">
        <v>0</v>
      </c>
      <c r="BH1203" s="157">
        <v>0</v>
      </c>
      <c r="BI1203" s="157">
        <v>0</v>
      </c>
      <c r="BJ1203" s="157">
        <v>0</v>
      </c>
      <c r="BK1203" s="192">
        <v>1.7200000000000001E-5</v>
      </c>
      <c r="BL1203" s="157">
        <v>0</v>
      </c>
      <c r="BM1203" s="157">
        <v>0</v>
      </c>
      <c r="BN1203" s="157">
        <v>0</v>
      </c>
      <c r="BO1203" s="157">
        <v>0</v>
      </c>
      <c r="BP1203" s="157">
        <v>0</v>
      </c>
      <c r="BQ1203" s="192">
        <v>5.9799999999999997E-5</v>
      </c>
      <c r="BR1203" s="157">
        <v>8.0339099999999998E-4</v>
      </c>
      <c r="BS1203" s="157">
        <v>0</v>
      </c>
      <c r="BT1203" s="157">
        <v>0</v>
      </c>
      <c r="BU1203" s="157">
        <v>0</v>
      </c>
      <c r="BV1203" s="157">
        <v>6.6536799999999995E-4</v>
      </c>
      <c r="BW1203" s="157">
        <v>0</v>
      </c>
      <c r="BX1203" s="157">
        <v>0</v>
      </c>
      <c r="BY1203" s="157">
        <v>2.8408089000000001E-2</v>
      </c>
      <c r="BZ1203" s="157">
        <v>1.0552702000000001E-2</v>
      </c>
      <c r="CA1203" s="157">
        <v>9.7153799999999992E-3</v>
      </c>
      <c r="CB1203" s="157">
        <v>7.7333899999999995E-4</v>
      </c>
      <c r="CC1203" s="157">
        <v>2.3421366999999998E-2</v>
      </c>
      <c r="CD1203" s="157">
        <v>5.0939890000000002E-3</v>
      </c>
      <c r="CE1203" s="157">
        <v>3.7043950000000001E-3</v>
      </c>
      <c r="CF1203" s="157">
        <v>4.3477059999999998E-3</v>
      </c>
      <c r="CG1203" s="157">
        <v>0</v>
      </c>
      <c r="CH1203" s="157">
        <v>0</v>
      </c>
      <c r="CI1203" s="157">
        <v>3.3948799999999999E-4</v>
      </c>
      <c r="CJ1203" s="157">
        <v>0</v>
      </c>
      <c r="CK1203" s="157">
        <v>0</v>
      </c>
      <c r="CL1203" s="157">
        <v>5.6497800000000005E-4</v>
      </c>
      <c r="CM1203" s="192">
        <v>7.5300000000000001E-5</v>
      </c>
      <c r="CN1203" s="157">
        <v>0</v>
      </c>
      <c r="CO1203" s="157">
        <v>0</v>
      </c>
      <c r="CP1203" s="157">
        <v>3.9997999999999998E-4</v>
      </c>
      <c r="CQ1203" s="157">
        <v>8.5316000000000005E-4</v>
      </c>
      <c r="CR1203" s="157">
        <v>1.2399150000000001E-3</v>
      </c>
      <c r="CS1203" s="157">
        <v>2.4077299999999999E-3</v>
      </c>
      <c r="CT1203" s="157">
        <v>2.9748449999999998E-3</v>
      </c>
      <c r="CU1203" s="192">
        <v>3.9900000000000001E-5</v>
      </c>
      <c r="CV1203" s="192">
        <v>5.9700000000000001E-5</v>
      </c>
      <c r="CW1203" s="157">
        <v>0</v>
      </c>
      <c r="CX1203" s="157">
        <v>1.34318E-4</v>
      </c>
      <c r="CY1203" s="157">
        <v>6.6294699999999999E-4</v>
      </c>
      <c r="CZ1203" s="157">
        <v>0</v>
      </c>
      <c r="DA1203" s="157">
        <v>0</v>
      </c>
      <c r="DB1203" s="157">
        <v>0</v>
      </c>
      <c r="DC1203" s="157">
        <v>0</v>
      </c>
      <c r="DD1203" s="192">
        <v>7.5199999999999998E-5</v>
      </c>
      <c r="DE1203" s="157">
        <v>0</v>
      </c>
      <c r="DF1203" s="157">
        <v>0</v>
      </c>
      <c r="DG1203" s="157">
        <v>0</v>
      </c>
      <c r="DH1203" s="157">
        <v>4.05022E-4</v>
      </c>
      <c r="DI1203" s="157">
        <v>6.4530399999999997E-4</v>
      </c>
      <c r="DJ1203" s="157">
        <v>0</v>
      </c>
      <c r="DK1203" s="157">
        <v>0</v>
      </c>
      <c r="DL1203" s="157">
        <v>0</v>
      </c>
      <c r="DM1203" s="157">
        <v>0</v>
      </c>
      <c r="DN1203" s="157">
        <v>0</v>
      </c>
      <c r="DO1203" s="157">
        <v>0</v>
      </c>
      <c r="DP1203" s="157">
        <v>0</v>
      </c>
      <c r="DQ1203" s="157">
        <v>0</v>
      </c>
      <c r="DR1203" s="157">
        <v>0</v>
      </c>
      <c r="DS1203" s="157">
        <v>0</v>
      </c>
      <c r="DT1203" s="157">
        <v>1.566734E-3</v>
      </c>
      <c r="DU1203" s="157">
        <v>1.8493399999999999E-4</v>
      </c>
      <c r="DV1203" s="157">
        <v>0</v>
      </c>
      <c r="DW1203" s="157">
        <v>0</v>
      </c>
      <c r="DX1203" s="157">
        <v>4.1066089999999998E-3</v>
      </c>
      <c r="DY1203" s="157">
        <v>0</v>
      </c>
      <c r="DZ1203" s="157">
        <v>0</v>
      </c>
      <c r="EA1203" s="157">
        <v>1.8278200000000001E-4</v>
      </c>
      <c r="EB1203" s="157">
        <v>8.5906420000000008E-3</v>
      </c>
      <c r="EC1203" s="192">
        <v>1.8300000000000001E-5</v>
      </c>
      <c r="ED1203" s="157">
        <v>6.8928200000000005E-4</v>
      </c>
      <c r="EE1203" s="157">
        <v>1.8633899999999999E-4</v>
      </c>
      <c r="EF1203" s="157">
        <v>0</v>
      </c>
      <c r="EG1203" s="157">
        <v>0</v>
      </c>
      <c r="EH1203" s="157">
        <v>0</v>
      </c>
      <c r="EI1203" s="157">
        <v>0</v>
      </c>
      <c r="EJ1203" s="157">
        <v>0</v>
      </c>
      <c r="EK1203" s="157">
        <v>1.032144E-3</v>
      </c>
      <c r="EL1203" s="157">
        <v>0</v>
      </c>
      <c r="EM1203" s="157">
        <v>0</v>
      </c>
      <c r="EN1203" s="157">
        <v>0</v>
      </c>
      <c r="EO1203" s="157">
        <v>0</v>
      </c>
      <c r="EP1203" s="157">
        <v>0</v>
      </c>
      <c r="EQ1203" s="157">
        <v>0</v>
      </c>
      <c r="ER1203" s="157">
        <v>1.8131073000000001E-2</v>
      </c>
      <c r="ES1203" s="192">
        <v>4.57E-5</v>
      </c>
      <c r="ET1203" s="157">
        <v>0</v>
      </c>
      <c r="EU1203" s="157">
        <v>0</v>
      </c>
      <c r="EV1203" s="157">
        <v>0</v>
      </c>
      <c r="EW1203" s="192">
        <v>1.8199999999999999E-5</v>
      </c>
      <c r="EX1203" s="192">
        <v>2.4199999999999999E-5</v>
      </c>
      <c r="EY1203" s="157">
        <v>0</v>
      </c>
      <c r="EZ1203" s="157">
        <v>0</v>
      </c>
      <c r="FA1203" s="157">
        <v>0</v>
      </c>
      <c r="FB1203" s="157">
        <v>0</v>
      </c>
      <c r="FC1203" s="157">
        <v>0</v>
      </c>
      <c r="FD1203" s="192">
        <v>2.51E-5</v>
      </c>
      <c r="FE1203" s="157">
        <v>0</v>
      </c>
      <c r="FF1203" s="157">
        <v>0</v>
      </c>
      <c r="FG1203" s="157">
        <v>0</v>
      </c>
      <c r="FH1203" s="192">
        <v>2.37E-5</v>
      </c>
      <c r="FI1203" s="157">
        <v>0</v>
      </c>
      <c r="FJ1203" s="157">
        <v>0</v>
      </c>
      <c r="FK1203" s="157">
        <v>0</v>
      </c>
      <c r="FL1203" s="157">
        <v>2.4722279999999999E-3</v>
      </c>
      <c r="FM1203" s="157">
        <v>4.611024E-3</v>
      </c>
      <c r="FN1203" s="157">
        <v>0</v>
      </c>
      <c r="FO1203" s="157">
        <v>0</v>
      </c>
      <c r="FP1203" s="157">
        <v>3.2927199999999997E-4</v>
      </c>
      <c r="FQ1203" s="157">
        <v>1.5039949999999999E-3</v>
      </c>
      <c r="FR1203" s="157">
        <v>0</v>
      </c>
      <c r="FS1203" s="157">
        <v>0</v>
      </c>
      <c r="FT1203" s="157">
        <v>0</v>
      </c>
      <c r="FU1203" s="157">
        <v>0</v>
      </c>
      <c r="FV1203" s="157">
        <v>0</v>
      </c>
      <c r="FW1203" s="157">
        <v>0</v>
      </c>
      <c r="FX1203" s="157">
        <v>2.167349E-2</v>
      </c>
      <c r="FY1203" s="157">
        <v>0</v>
      </c>
      <c r="FZ1203" s="157">
        <v>0</v>
      </c>
      <c r="GA1203" s="157">
        <v>0</v>
      </c>
      <c r="GB1203" s="157">
        <v>0</v>
      </c>
      <c r="GC1203" s="192">
        <v>3.7799999999999997E-5</v>
      </c>
      <c r="GD1203" s="157">
        <v>1.3028596999999999E-2</v>
      </c>
      <c r="GE1203" s="157">
        <v>3.7954949999999999E-3</v>
      </c>
      <c r="GF1203" s="192">
        <v>4.1300000000000001E-5</v>
      </c>
      <c r="GG1203" s="157">
        <v>0</v>
      </c>
      <c r="GH1203" s="157">
        <v>0</v>
      </c>
      <c r="GI1203" s="157">
        <v>0</v>
      </c>
      <c r="GJ1203" s="157">
        <v>0</v>
      </c>
      <c r="GK1203" s="157">
        <v>0</v>
      </c>
      <c r="GL1203" s="157">
        <v>0</v>
      </c>
      <c r="GM1203" s="157">
        <v>1.5358030000000001E-3</v>
      </c>
      <c r="GN1203" s="157">
        <v>0</v>
      </c>
      <c r="GO1203" s="157">
        <v>1.5982099999999999E-4</v>
      </c>
      <c r="GP1203" s="157">
        <v>0</v>
      </c>
      <c r="GQ1203" s="192">
        <v>2.0599999999999999E-5</v>
      </c>
      <c r="GR1203" s="157">
        <v>0</v>
      </c>
      <c r="GS1203" s="157">
        <v>0</v>
      </c>
      <c r="GT1203" s="157">
        <v>0</v>
      </c>
      <c r="GU1203" s="157">
        <v>0</v>
      </c>
      <c r="GV1203" s="157">
        <v>0</v>
      </c>
      <c r="GW1203" s="157">
        <v>0</v>
      </c>
      <c r="GX1203" s="157">
        <v>0</v>
      </c>
      <c r="GY1203" s="157">
        <v>0</v>
      </c>
      <c r="GZ1203" s="157">
        <v>0</v>
      </c>
      <c r="HA1203" s="157">
        <v>0</v>
      </c>
    </row>
    <row r="1204" spans="1:209" x14ac:dyDescent="0.2">
      <c r="A1204" s="157" t="s">
        <v>5013</v>
      </c>
      <c r="B1204" s="157">
        <v>0</v>
      </c>
      <c r="C1204" s="157">
        <v>0</v>
      </c>
      <c r="D1204" s="157">
        <v>0</v>
      </c>
      <c r="E1204" s="157">
        <v>0</v>
      </c>
      <c r="F1204" s="157">
        <v>0</v>
      </c>
      <c r="G1204" s="157">
        <v>0</v>
      </c>
      <c r="H1204" s="157">
        <v>1.2606E-4</v>
      </c>
      <c r="I1204" s="157">
        <v>1.8515840000000001E-3</v>
      </c>
      <c r="J1204" s="157">
        <v>0</v>
      </c>
      <c r="K1204" s="192">
        <v>8.0400000000000003E-5</v>
      </c>
      <c r="L1204" s="157">
        <v>0</v>
      </c>
      <c r="M1204" s="157">
        <v>0</v>
      </c>
      <c r="N1204" s="157">
        <v>0</v>
      </c>
      <c r="O1204" s="157">
        <v>0</v>
      </c>
      <c r="P1204" s="157">
        <v>1.1382639999999999E-3</v>
      </c>
      <c r="Q1204" s="157">
        <v>0</v>
      </c>
      <c r="R1204" s="157">
        <v>1.7452799999999999E-4</v>
      </c>
      <c r="S1204" s="157">
        <v>2.39664E-4</v>
      </c>
      <c r="T1204" s="157">
        <v>1.29312E-4</v>
      </c>
      <c r="U1204" s="157">
        <v>1.3234799999999999E-4</v>
      </c>
      <c r="V1204" s="192">
        <v>2.0299999999999999E-5</v>
      </c>
      <c r="W1204" s="157">
        <v>0</v>
      </c>
      <c r="X1204" s="157">
        <v>1.9470640000000001E-3</v>
      </c>
      <c r="Y1204" s="157">
        <v>0</v>
      </c>
      <c r="Z1204" s="157">
        <v>0</v>
      </c>
      <c r="AA1204" s="157">
        <v>0</v>
      </c>
      <c r="AB1204" s="157">
        <v>1.417024E-3</v>
      </c>
      <c r="AC1204" s="157">
        <v>1.930055E-3</v>
      </c>
      <c r="AD1204" s="157">
        <v>0</v>
      </c>
      <c r="AE1204" s="157">
        <v>0</v>
      </c>
      <c r="AF1204" s="157">
        <v>0</v>
      </c>
      <c r="AG1204" s="157">
        <v>0</v>
      </c>
      <c r="AH1204" s="157">
        <v>0</v>
      </c>
      <c r="AI1204" s="157">
        <v>0</v>
      </c>
      <c r="AJ1204" s="157">
        <v>0</v>
      </c>
      <c r="AK1204" s="157">
        <v>8.3822300000000003E-4</v>
      </c>
      <c r="AL1204" s="157">
        <v>0</v>
      </c>
      <c r="AM1204" s="157">
        <v>0</v>
      </c>
      <c r="AN1204" s="157">
        <v>0</v>
      </c>
      <c r="AO1204" s="157">
        <v>0</v>
      </c>
      <c r="AP1204" s="157">
        <v>0</v>
      </c>
      <c r="AQ1204" s="157">
        <v>0</v>
      </c>
      <c r="AR1204" s="157">
        <v>0</v>
      </c>
      <c r="AS1204" s="157">
        <v>9.1087099999999995E-4</v>
      </c>
      <c r="AT1204" s="157">
        <v>6.3407800000000005E-4</v>
      </c>
      <c r="AU1204" s="157">
        <v>0</v>
      </c>
      <c r="AV1204" s="157">
        <v>0</v>
      </c>
      <c r="AW1204" s="157">
        <v>0</v>
      </c>
      <c r="AX1204" s="157">
        <v>0</v>
      </c>
      <c r="AY1204" s="157">
        <v>0</v>
      </c>
      <c r="AZ1204" s="157">
        <v>0</v>
      </c>
      <c r="BA1204" s="157">
        <v>0</v>
      </c>
      <c r="BB1204" s="157">
        <v>0</v>
      </c>
      <c r="BC1204" s="157">
        <v>0</v>
      </c>
      <c r="BD1204" s="157">
        <v>1.1090999999999999E-4</v>
      </c>
      <c r="BE1204" s="157">
        <v>0</v>
      </c>
      <c r="BF1204" s="157">
        <v>0</v>
      </c>
      <c r="BG1204" s="157">
        <v>0</v>
      </c>
      <c r="BH1204" s="157">
        <v>0</v>
      </c>
      <c r="BI1204" s="157">
        <v>0</v>
      </c>
      <c r="BJ1204" s="157">
        <v>0</v>
      </c>
      <c r="BK1204" s="157">
        <v>0</v>
      </c>
      <c r="BL1204" s="157">
        <v>1.2519230000000001E-3</v>
      </c>
      <c r="BM1204" s="157">
        <v>0</v>
      </c>
      <c r="BN1204" s="157">
        <v>0</v>
      </c>
      <c r="BO1204" s="157">
        <v>1.11217E-4</v>
      </c>
      <c r="BP1204" s="157">
        <v>0</v>
      </c>
      <c r="BQ1204" s="157">
        <v>0</v>
      </c>
      <c r="BR1204" s="157">
        <v>0</v>
      </c>
      <c r="BS1204" s="157">
        <v>0</v>
      </c>
      <c r="BT1204" s="157">
        <v>0</v>
      </c>
      <c r="BU1204" s="157">
        <v>0</v>
      </c>
      <c r="BV1204" s="192">
        <v>4.7500000000000003E-5</v>
      </c>
      <c r="BW1204" s="157">
        <v>0</v>
      </c>
      <c r="BX1204" s="157">
        <v>0</v>
      </c>
      <c r="BY1204" s="157">
        <v>0</v>
      </c>
      <c r="BZ1204" s="157">
        <v>0</v>
      </c>
      <c r="CA1204" s="157">
        <v>0</v>
      </c>
      <c r="CB1204" s="157">
        <v>0</v>
      </c>
      <c r="CC1204" s="157">
        <v>0</v>
      </c>
      <c r="CD1204" s="157">
        <v>0</v>
      </c>
      <c r="CE1204" s="157">
        <v>0</v>
      </c>
      <c r="CF1204" s="157">
        <v>0</v>
      </c>
      <c r="CG1204" s="157">
        <v>0</v>
      </c>
      <c r="CH1204" s="157">
        <v>0</v>
      </c>
      <c r="CI1204" s="157">
        <v>0</v>
      </c>
      <c r="CJ1204" s="157">
        <v>0</v>
      </c>
      <c r="CK1204" s="157">
        <v>0</v>
      </c>
      <c r="CL1204" s="157">
        <v>0</v>
      </c>
      <c r="CM1204" s="157">
        <v>0</v>
      </c>
      <c r="CN1204" s="157">
        <v>0</v>
      </c>
      <c r="CO1204" s="157">
        <v>0</v>
      </c>
      <c r="CP1204" s="157">
        <v>0</v>
      </c>
      <c r="CQ1204" s="157">
        <v>0</v>
      </c>
      <c r="CR1204" s="157">
        <v>0</v>
      </c>
      <c r="CS1204" s="157">
        <v>0</v>
      </c>
      <c r="CT1204" s="157">
        <v>0</v>
      </c>
      <c r="CU1204" s="157">
        <v>0</v>
      </c>
      <c r="CV1204" s="192">
        <v>5.9700000000000001E-5</v>
      </c>
      <c r="CW1204" s="157">
        <v>0</v>
      </c>
      <c r="CX1204" s="157">
        <v>1.34318E-4</v>
      </c>
      <c r="CY1204" s="157">
        <v>7.7343799999999999E-4</v>
      </c>
      <c r="CZ1204" s="157">
        <v>0</v>
      </c>
      <c r="DA1204" s="157">
        <v>1.9432469999999999E-3</v>
      </c>
      <c r="DB1204" s="157">
        <v>1.2131690000000001E-3</v>
      </c>
      <c r="DC1204" s="157">
        <v>8.1392599999999997E-4</v>
      </c>
      <c r="DD1204" s="157">
        <v>0</v>
      </c>
      <c r="DE1204" s="157">
        <v>0</v>
      </c>
      <c r="DF1204" s="157">
        <v>0</v>
      </c>
      <c r="DG1204" s="157">
        <v>0</v>
      </c>
      <c r="DH1204" s="157">
        <v>0</v>
      </c>
      <c r="DI1204" s="157">
        <v>0</v>
      </c>
      <c r="DJ1204" s="157">
        <v>0</v>
      </c>
      <c r="DK1204" s="157">
        <v>0</v>
      </c>
      <c r="DL1204" s="157">
        <v>0</v>
      </c>
      <c r="DM1204" s="157">
        <v>0</v>
      </c>
      <c r="DN1204" s="157">
        <v>3.3955109999999999E-3</v>
      </c>
      <c r="DO1204" s="157">
        <v>0</v>
      </c>
      <c r="DP1204" s="157">
        <v>0</v>
      </c>
      <c r="DQ1204" s="157">
        <v>0</v>
      </c>
      <c r="DR1204" s="157">
        <v>0</v>
      </c>
      <c r="DS1204" s="157">
        <v>0</v>
      </c>
      <c r="DT1204" s="157">
        <v>0</v>
      </c>
      <c r="DU1204" s="157">
        <v>4.4589649999999996E-3</v>
      </c>
      <c r="DV1204" s="157">
        <v>0</v>
      </c>
      <c r="DW1204" s="157">
        <v>0</v>
      </c>
      <c r="DX1204" s="157">
        <v>0</v>
      </c>
      <c r="DY1204" s="157">
        <v>0</v>
      </c>
      <c r="DZ1204" s="157">
        <v>0</v>
      </c>
      <c r="EA1204" s="192">
        <v>4.57E-5</v>
      </c>
      <c r="EB1204" s="157">
        <v>0</v>
      </c>
      <c r="EC1204" s="157">
        <v>0</v>
      </c>
      <c r="ED1204" s="157">
        <v>0</v>
      </c>
      <c r="EE1204" s="157">
        <v>0</v>
      </c>
      <c r="EF1204" s="157">
        <v>0</v>
      </c>
      <c r="EG1204" s="157">
        <v>0</v>
      </c>
      <c r="EH1204" s="157">
        <v>0</v>
      </c>
      <c r="EI1204" s="157">
        <v>0</v>
      </c>
      <c r="EJ1204" s="157">
        <v>0</v>
      </c>
      <c r="EK1204" s="157">
        <v>0</v>
      </c>
      <c r="EL1204" s="157">
        <v>0</v>
      </c>
      <c r="EM1204" s="157">
        <v>0</v>
      </c>
      <c r="EN1204" s="157">
        <v>0</v>
      </c>
      <c r="EO1204" s="157">
        <v>0</v>
      </c>
      <c r="EP1204" s="157">
        <v>0</v>
      </c>
      <c r="EQ1204" s="157">
        <v>0</v>
      </c>
      <c r="ER1204" s="157">
        <v>0</v>
      </c>
      <c r="ES1204" s="157">
        <v>0</v>
      </c>
      <c r="ET1204" s="157">
        <v>0</v>
      </c>
      <c r="EU1204" s="157">
        <v>0</v>
      </c>
      <c r="EV1204" s="157">
        <v>0</v>
      </c>
      <c r="EW1204" s="157">
        <v>0</v>
      </c>
      <c r="EX1204" s="157">
        <v>0</v>
      </c>
      <c r="EY1204" s="157">
        <v>0</v>
      </c>
      <c r="EZ1204" s="157">
        <v>0</v>
      </c>
      <c r="FA1204" s="157">
        <v>0</v>
      </c>
      <c r="FB1204" s="157">
        <v>0</v>
      </c>
      <c r="FC1204" s="157">
        <v>0</v>
      </c>
      <c r="FD1204" s="157">
        <v>0</v>
      </c>
      <c r="FE1204" s="157">
        <v>2.02034E-4</v>
      </c>
      <c r="FF1204" s="192">
        <v>3.3899999999999997E-5</v>
      </c>
      <c r="FG1204" s="157">
        <v>3.1852200000000001E-4</v>
      </c>
      <c r="FH1204" s="157">
        <v>0</v>
      </c>
      <c r="FI1204" s="157">
        <v>0</v>
      </c>
      <c r="FJ1204" s="157">
        <v>0</v>
      </c>
      <c r="FK1204" s="157">
        <v>0</v>
      </c>
      <c r="FL1204" s="157">
        <v>0</v>
      </c>
      <c r="FM1204" s="157">
        <v>0</v>
      </c>
      <c r="FN1204" s="157">
        <v>0</v>
      </c>
      <c r="FO1204" s="157">
        <v>0</v>
      </c>
      <c r="FP1204" s="157">
        <v>0</v>
      </c>
      <c r="FQ1204" s="157">
        <v>0</v>
      </c>
      <c r="FR1204" s="157">
        <v>0</v>
      </c>
      <c r="FS1204" s="157">
        <v>0</v>
      </c>
      <c r="FT1204" s="157">
        <v>0</v>
      </c>
      <c r="FU1204" s="157">
        <v>0</v>
      </c>
      <c r="FV1204" s="157">
        <v>0</v>
      </c>
      <c r="FW1204" s="157">
        <v>0</v>
      </c>
      <c r="FX1204" s="157">
        <v>0</v>
      </c>
      <c r="FY1204" s="157">
        <v>0</v>
      </c>
      <c r="FZ1204" s="157">
        <v>0</v>
      </c>
      <c r="GA1204" s="157">
        <v>0</v>
      </c>
      <c r="GB1204" s="157">
        <v>0</v>
      </c>
      <c r="GC1204" s="157">
        <v>0</v>
      </c>
      <c r="GD1204" s="157">
        <v>0</v>
      </c>
      <c r="GE1204" s="157">
        <v>0</v>
      </c>
      <c r="GF1204" s="157">
        <v>0</v>
      </c>
      <c r="GG1204" s="157">
        <v>0</v>
      </c>
      <c r="GH1204" s="157">
        <v>0</v>
      </c>
      <c r="GI1204" s="157">
        <v>1.54377E-4</v>
      </c>
      <c r="GJ1204" s="157">
        <v>0</v>
      </c>
      <c r="GK1204" s="157">
        <v>0</v>
      </c>
      <c r="GL1204" s="157">
        <v>0</v>
      </c>
      <c r="GM1204" s="157">
        <v>0</v>
      </c>
      <c r="GN1204" s="157">
        <v>1.6140699999999999E-4</v>
      </c>
      <c r="GO1204" s="157">
        <v>0</v>
      </c>
      <c r="GP1204" s="157">
        <v>0</v>
      </c>
      <c r="GQ1204" s="157">
        <v>0</v>
      </c>
      <c r="GR1204" s="157">
        <v>0</v>
      </c>
      <c r="GS1204" s="157">
        <v>0</v>
      </c>
      <c r="GT1204" s="157">
        <v>0</v>
      </c>
      <c r="GU1204" s="157">
        <v>0</v>
      </c>
      <c r="GV1204" s="157">
        <v>0</v>
      </c>
      <c r="GW1204" s="157">
        <v>0</v>
      </c>
      <c r="GX1204" s="157">
        <v>0</v>
      </c>
      <c r="GY1204" s="157">
        <v>0</v>
      </c>
      <c r="GZ1204" s="157">
        <v>0</v>
      </c>
      <c r="HA1204" s="157">
        <v>0</v>
      </c>
    </row>
    <row r="1205" spans="1:209" x14ac:dyDescent="0.2">
      <c r="A1205" s="157" t="s">
        <v>5014</v>
      </c>
      <c r="B1205" s="157">
        <v>0</v>
      </c>
      <c r="C1205" s="192">
        <v>1.15E-5</v>
      </c>
      <c r="D1205" s="157">
        <v>0</v>
      </c>
      <c r="E1205" s="157">
        <v>0</v>
      </c>
      <c r="F1205" s="192">
        <v>1.3200000000000001E-5</v>
      </c>
      <c r="G1205" s="157">
        <v>0</v>
      </c>
      <c r="H1205" s="157">
        <v>0</v>
      </c>
      <c r="I1205" s="157">
        <v>0</v>
      </c>
      <c r="J1205" s="157">
        <v>0</v>
      </c>
      <c r="K1205" s="157">
        <v>0</v>
      </c>
      <c r="L1205" s="157">
        <v>0</v>
      </c>
      <c r="M1205" s="157">
        <v>0</v>
      </c>
      <c r="N1205" s="192">
        <v>6.7600000000000003E-5</v>
      </c>
      <c r="O1205" s="157">
        <v>0</v>
      </c>
      <c r="P1205" s="157">
        <v>0</v>
      </c>
      <c r="Q1205" s="157">
        <v>0</v>
      </c>
      <c r="R1205" s="192">
        <v>4.3600000000000003E-5</v>
      </c>
      <c r="S1205" s="157">
        <v>0</v>
      </c>
      <c r="T1205" s="157">
        <v>0</v>
      </c>
      <c r="U1205" s="157">
        <v>0</v>
      </c>
      <c r="V1205" s="157">
        <v>0</v>
      </c>
      <c r="W1205" s="157">
        <v>0</v>
      </c>
      <c r="X1205" s="157">
        <v>0</v>
      </c>
      <c r="Y1205" s="157">
        <v>0</v>
      </c>
      <c r="Z1205" s="157">
        <v>0</v>
      </c>
      <c r="AA1205" s="157">
        <v>0</v>
      </c>
      <c r="AB1205" s="157">
        <v>0</v>
      </c>
      <c r="AC1205" s="157">
        <v>0</v>
      </c>
      <c r="AD1205" s="157">
        <v>0</v>
      </c>
      <c r="AE1205" s="192">
        <v>1.3900000000000001E-5</v>
      </c>
      <c r="AF1205" s="157">
        <v>0</v>
      </c>
      <c r="AG1205" s="157">
        <v>0</v>
      </c>
      <c r="AH1205" s="157">
        <v>0</v>
      </c>
      <c r="AI1205" s="157">
        <v>0</v>
      </c>
      <c r="AJ1205" s="157">
        <v>0</v>
      </c>
      <c r="AK1205" s="157">
        <v>0</v>
      </c>
      <c r="AL1205" s="157">
        <v>0</v>
      </c>
      <c r="AM1205" s="192">
        <v>2.0699999999999998E-5</v>
      </c>
      <c r="AN1205" s="157">
        <v>0</v>
      </c>
      <c r="AO1205" s="157">
        <v>0</v>
      </c>
      <c r="AP1205" s="157">
        <v>0</v>
      </c>
      <c r="AQ1205" s="157">
        <v>0</v>
      </c>
      <c r="AR1205" s="157">
        <v>0</v>
      </c>
      <c r="AS1205" s="157">
        <v>0</v>
      </c>
      <c r="AT1205" s="192">
        <v>5.3700000000000003E-6</v>
      </c>
      <c r="AU1205" s="157">
        <v>0</v>
      </c>
      <c r="AV1205" s="157">
        <v>0</v>
      </c>
      <c r="AW1205" s="157">
        <v>0</v>
      </c>
      <c r="AX1205" s="157">
        <v>0</v>
      </c>
      <c r="AY1205" s="192">
        <v>2.6999999999999999E-5</v>
      </c>
      <c r="AZ1205" s="157">
        <v>0</v>
      </c>
      <c r="BA1205" s="157">
        <v>0</v>
      </c>
      <c r="BB1205" s="157">
        <v>0</v>
      </c>
      <c r="BC1205" s="157">
        <v>0</v>
      </c>
      <c r="BD1205" s="192">
        <v>7.3899999999999994E-5</v>
      </c>
      <c r="BE1205" s="157">
        <v>0</v>
      </c>
      <c r="BF1205" s="157">
        <v>0</v>
      </c>
      <c r="BG1205" s="157">
        <v>0</v>
      </c>
      <c r="BH1205" s="157">
        <v>0</v>
      </c>
      <c r="BI1205" s="157">
        <v>0</v>
      </c>
      <c r="BJ1205" s="157">
        <v>0</v>
      </c>
      <c r="BK1205" s="192">
        <v>1.7200000000000001E-5</v>
      </c>
      <c r="BL1205" s="157">
        <v>0</v>
      </c>
      <c r="BM1205" s="157">
        <v>0</v>
      </c>
      <c r="BN1205" s="157">
        <v>0</v>
      </c>
      <c r="BO1205" s="157">
        <v>0</v>
      </c>
      <c r="BP1205" s="157">
        <v>0</v>
      </c>
      <c r="BQ1205" s="157">
        <v>0</v>
      </c>
      <c r="BR1205" s="192">
        <v>2.1100000000000001E-5</v>
      </c>
      <c r="BS1205" s="157">
        <v>0</v>
      </c>
      <c r="BT1205" s="157">
        <v>0</v>
      </c>
      <c r="BU1205" s="157">
        <v>0</v>
      </c>
      <c r="BV1205" s="157">
        <v>0</v>
      </c>
      <c r="BW1205" s="157">
        <v>0</v>
      </c>
      <c r="BX1205" s="157">
        <v>0</v>
      </c>
      <c r="BY1205" s="157">
        <v>0</v>
      </c>
      <c r="BZ1205" s="157">
        <v>1.5473200000000001E-4</v>
      </c>
      <c r="CA1205" s="157">
        <v>0</v>
      </c>
      <c r="CB1205" s="157">
        <v>0</v>
      </c>
      <c r="CC1205" s="192">
        <v>1.8099999999999999E-5</v>
      </c>
      <c r="CD1205" s="192">
        <v>4.0000000000000003E-5</v>
      </c>
      <c r="CE1205" s="192">
        <v>3.1099999999999997E-5</v>
      </c>
      <c r="CF1205" s="157">
        <v>0</v>
      </c>
      <c r="CG1205" s="157">
        <v>0</v>
      </c>
      <c r="CH1205" s="157">
        <v>0</v>
      </c>
      <c r="CI1205" s="157">
        <v>0</v>
      </c>
      <c r="CJ1205" s="157">
        <v>0</v>
      </c>
      <c r="CK1205" s="157">
        <v>0</v>
      </c>
      <c r="CL1205" s="157">
        <v>0</v>
      </c>
      <c r="CM1205" s="157">
        <v>0</v>
      </c>
      <c r="CN1205" s="157">
        <v>0</v>
      </c>
      <c r="CO1205" s="157">
        <v>0</v>
      </c>
      <c r="CP1205" s="192">
        <v>2.5000000000000001E-5</v>
      </c>
      <c r="CQ1205" s="157">
        <v>0</v>
      </c>
      <c r="CR1205" s="157">
        <v>0</v>
      </c>
      <c r="CS1205" s="192">
        <v>3.1300000000000002E-5</v>
      </c>
      <c r="CT1205" s="192">
        <v>2.3799999999999999E-5</v>
      </c>
      <c r="CU1205" s="157">
        <v>0</v>
      </c>
      <c r="CV1205" s="192">
        <v>5.9700000000000001E-5</v>
      </c>
      <c r="CW1205" s="157">
        <v>0</v>
      </c>
      <c r="CX1205" s="157">
        <v>0</v>
      </c>
      <c r="CY1205" s="157">
        <v>1.10491E-4</v>
      </c>
      <c r="CZ1205" s="157">
        <v>0</v>
      </c>
      <c r="DA1205" s="157">
        <v>0</v>
      </c>
      <c r="DB1205" s="157">
        <v>0</v>
      </c>
      <c r="DC1205" s="157">
        <v>0</v>
      </c>
      <c r="DD1205" s="157">
        <v>0</v>
      </c>
      <c r="DE1205" s="192">
        <v>1.3200000000000001E-5</v>
      </c>
      <c r="DF1205" s="157">
        <v>0</v>
      </c>
      <c r="DG1205" s="157">
        <v>0</v>
      </c>
      <c r="DH1205" s="157">
        <v>0</v>
      </c>
      <c r="DI1205" s="192">
        <v>2.02E-5</v>
      </c>
      <c r="DJ1205" s="157">
        <v>0</v>
      </c>
      <c r="DK1205" s="157">
        <v>0</v>
      </c>
      <c r="DL1205" s="157">
        <v>0</v>
      </c>
      <c r="DM1205" s="157">
        <v>0</v>
      </c>
      <c r="DN1205" s="157">
        <v>0</v>
      </c>
      <c r="DO1205" s="157">
        <v>0</v>
      </c>
      <c r="DP1205" s="157">
        <v>0</v>
      </c>
      <c r="DQ1205" s="157">
        <v>0</v>
      </c>
      <c r="DR1205" s="157">
        <v>0</v>
      </c>
      <c r="DS1205" s="157">
        <v>0</v>
      </c>
      <c r="DT1205" s="157">
        <v>0</v>
      </c>
      <c r="DU1205" s="157">
        <v>0</v>
      </c>
      <c r="DV1205" s="157">
        <v>0</v>
      </c>
      <c r="DW1205" s="157">
        <v>0</v>
      </c>
      <c r="DX1205" s="192">
        <v>2.72E-5</v>
      </c>
      <c r="DY1205" s="157">
        <v>0</v>
      </c>
      <c r="DZ1205" s="192">
        <v>6.3299999999999994E-5</v>
      </c>
      <c r="EA1205" s="192">
        <v>4.57E-5</v>
      </c>
      <c r="EB1205" s="157">
        <v>0</v>
      </c>
      <c r="EC1205" s="157">
        <v>0</v>
      </c>
      <c r="ED1205" s="157">
        <v>0</v>
      </c>
      <c r="EE1205" s="157">
        <v>0</v>
      </c>
      <c r="EF1205" s="157">
        <v>0</v>
      </c>
      <c r="EG1205" s="157">
        <v>0</v>
      </c>
      <c r="EH1205" s="157">
        <v>0</v>
      </c>
      <c r="EI1205" s="157">
        <v>0</v>
      </c>
      <c r="EJ1205" s="157">
        <v>0</v>
      </c>
      <c r="EK1205" s="157">
        <v>0</v>
      </c>
      <c r="EL1205" s="192">
        <v>6.7399999999999998E-5</v>
      </c>
      <c r="EM1205" s="192">
        <v>1.5299999999999999E-5</v>
      </c>
      <c r="EN1205" s="157">
        <v>0</v>
      </c>
      <c r="EO1205" s="157">
        <v>0</v>
      </c>
      <c r="EP1205" s="157">
        <v>0</v>
      </c>
      <c r="EQ1205" s="192">
        <v>2.6699999999999998E-5</v>
      </c>
      <c r="ER1205" s="157">
        <v>0</v>
      </c>
      <c r="ES1205" s="157">
        <v>0</v>
      </c>
      <c r="ET1205" s="157">
        <v>0</v>
      </c>
      <c r="EU1205" s="157">
        <v>0</v>
      </c>
      <c r="EV1205" s="157">
        <v>0</v>
      </c>
      <c r="EW1205" s="157">
        <v>0</v>
      </c>
      <c r="EX1205" s="157">
        <v>0</v>
      </c>
      <c r="EY1205" s="157">
        <v>0</v>
      </c>
      <c r="EZ1205" s="157">
        <v>0</v>
      </c>
      <c r="FA1205" s="157">
        <v>0</v>
      </c>
      <c r="FB1205" s="157">
        <v>0</v>
      </c>
      <c r="FC1205" s="157">
        <v>0</v>
      </c>
      <c r="FD1205" s="192">
        <v>5.0099999999999998E-5</v>
      </c>
      <c r="FE1205" s="157">
        <v>0</v>
      </c>
      <c r="FF1205" s="192">
        <v>3.3899999999999997E-5</v>
      </c>
      <c r="FG1205" s="157">
        <v>0</v>
      </c>
      <c r="FH1205" s="157">
        <v>0</v>
      </c>
      <c r="FI1205" s="157">
        <v>0</v>
      </c>
      <c r="FJ1205" s="157">
        <v>0</v>
      </c>
      <c r="FK1205" s="157">
        <v>0</v>
      </c>
      <c r="FL1205" s="192">
        <v>3.2100000000000001E-5</v>
      </c>
      <c r="FM1205" s="157">
        <v>0</v>
      </c>
      <c r="FN1205" s="157">
        <v>0</v>
      </c>
      <c r="FO1205" s="157">
        <v>0</v>
      </c>
      <c r="FP1205" s="157">
        <v>0</v>
      </c>
      <c r="FQ1205" s="157">
        <v>0</v>
      </c>
      <c r="FR1205" s="157">
        <v>0</v>
      </c>
      <c r="FS1205" s="157">
        <v>0</v>
      </c>
      <c r="FT1205" s="157">
        <v>0</v>
      </c>
      <c r="FU1205" s="157">
        <v>0</v>
      </c>
      <c r="FV1205" s="157">
        <v>0</v>
      </c>
      <c r="FW1205" s="157">
        <v>0</v>
      </c>
      <c r="FX1205" s="157">
        <v>0</v>
      </c>
      <c r="FY1205" s="157">
        <v>0</v>
      </c>
      <c r="FZ1205" s="157">
        <v>0</v>
      </c>
      <c r="GA1205" s="157">
        <v>0</v>
      </c>
      <c r="GB1205" s="192">
        <v>8.4300000000000003E-5</v>
      </c>
      <c r="GC1205" s="157">
        <v>0</v>
      </c>
      <c r="GD1205" s="157">
        <v>0</v>
      </c>
      <c r="GE1205" s="192">
        <v>2.26E-5</v>
      </c>
      <c r="GF1205" s="157">
        <v>0</v>
      </c>
      <c r="GG1205" s="157">
        <v>0</v>
      </c>
      <c r="GH1205" s="157">
        <v>0</v>
      </c>
      <c r="GI1205" s="157">
        <v>0</v>
      </c>
      <c r="GJ1205" s="157">
        <v>0</v>
      </c>
      <c r="GK1205" s="157">
        <v>0</v>
      </c>
      <c r="GL1205" s="157">
        <v>0</v>
      </c>
      <c r="GM1205" s="157">
        <v>0</v>
      </c>
      <c r="GN1205" s="157">
        <v>0</v>
      </c>
      <c r="GO1205" s="157">
        <v>0</v>
      </c>
      <c r="GP1205" s="157">
        <v>0</v>
      </c>
      <c r="GQ1205" s="157">
        <v>0</v>
      </c>
      <c r="GR1205" s="157">
        <v>0</v>
      </c>
      <c r="GS1205" s="157">
        <v>3.6542999999999998E-4</v>
      </c>
      <c r="GT1205" s="157">
        <v>0</v>
      </c>
      <c r="GU1205" s="157">
        <v>0</v>
      </c>
      <c r="GV1205" s="157">
        <v>0</v>
      </c>
      <c r="GW1205" s="157">
        <v>0</v>
      </c>
      <c r="GX1205" s="157">
        <v>0</v>
      </c>
      <c r="GY1205" s="157">
        <v>0</v>
      </c>
      <c r="GZ1205" s="157">
        <v>0</v>
      </c>
      <c r="HA1205" s="157">
        <v>0</v>
      </c>
    </row>
    <row r="1206" spans="1:209" x14ac:dyDescent="0.2">
      <c r="A1206" s="157" t="s">
        <v>5015</v>
      </c>
      <c r="B1206" s="192">
        <v>1.49E-5</v>
      </c>
      <c r="C1206" s="192">
        <v>1.15E-5</v>
      </c>
      <c r="D1206" s="192">
        <v>3.0700000000000001E-5</v>
      </c>
      <c r="E1206" s="192">
        <v>2.3300000000000001E-5</v>
      </c>
      <c r="F1206" s="192">
        <v>2.6299999999999999E-5</v>
      </c>
      <c r="G1206" s="157">
        <v>0</v>
      </c>
      <c r="H1206" s="192">
        <v>6.3E-5</v>
      </c>
      <c r="I1206" s="157">
        <v>0</v>
      </c>
      <c r="J1206" s="157">
        <v>0</v>
      </c>
      <c r="K1206" s="157">
        <v>0</v>
      </c>
      <c r="L1206" s="157">
        <v>0</v>
      </c>
      <c r="M1206" s="157">
        <v>0</v>
      </c>
      <c r="N1206" s="192">
        <v>3.3800000000000002E-5</v>
      </c>
      <c r="O1206" s="157">
        <v>0</v>
      </c>
      <c r="P1206" s="157">
        <v>0</v>
      </c>
      <c r="Q1206" s="192">
        <v>6.3200000000000005E-5</v>
      </c>
      <c r="R1206" s="192">
        <v>6.5400000000000004E-5</v>
      </c>
      <c r="S1206" s="157">
        <v>0</v>
      </c>
      <c r="T1206" s="157">
        <v>0</v>
      </c>
      <c r="U1206" s="157">
        <v>0</v>
      </c>
      <c r="V1206" s="192">
        <v>6.0900000000000003E-5</v>
      </c>
      <c r="W1206" s="157">
        <v>0</v>
      </c>
      <c r="X1206" s="157">
        <v>0</v>
      </c>
      <c r="Y1206" s="192">
        <v>2.0000000000000002E-5</v>
      </c>
      <c r="Z1206" s="157">
        <v>0</v>
      </c>
      <c r="AA1206" s="192">
        <v>3.29E-5</v>
      </c>
      <c r="AB1206" s="157">
        <v>0</v>
      </c>
      <c r="AC1206" s="157">
        <v>0</v>
      </c>
      <c r="AD1206" s="157">
        <v>0</v>
      </c>
      <c r="AE1206" s="192">
        <v>2.7800000000000001E-5</v>
      </c>
      <c r="AF1206" s="157">
        <v>0</v>
      </c>
      <c r="AG1206" s="192">
        <v>9.3499999999999996E-5</v>
      </c>
      <c r="AH1206" s="192">
        <v>8.5900000000000001E-5</v>
      </c>
      <c r="AI1206" s="157">
        <v>0</v>
      </c>
      <c r="AJ1206" s="157">
        <v>1.06545E-4</v>
      </c>
      <c r="AK1206" s="157">
        <v>0</v>
      </c>
      <c r="AL1206" s="157">
        <v>0</v>
      </c>
      <c r="AM1206" s="157">
        <v>0</v>
      </c>
      <c r="AN1206" s="157">
        <v>0</v>
      </c>
      <c r="AO1206" s="157">
        <v>0</v>
      </c>
      <c r="AP1206" s="157">
        <v>0</v>
      </c>
      <c r="AQ1206" s="157">
        <v>0</v>
      </c>
      <c r="AR1206" s="157">
        <v>0</v>
      </c>
      <c r="AS1206" s="157">
        <v>3.6434800000000002E-4</v>
      </c>
      <c r="AT1206" s="192">
        <v>2.69E-5</v>
      </c>
      <c r="AU1206" s="157">
        <v>0</v>
      </c>
      <c r="AV1206" s="157">
        <v>0</v>
      </c>
      <c r="AW1206" s="157">
        <v>0</v>
      </c>
      <c r="AX1206" s="192">
        <v>3.3099999999999998E-5</v>
      </c>
      <c r="AY1206" s="157">
        <v>1.8915300000000001E-4</v>
      </c>
      <c r="AZ1206" s="157">
        <v>0</v>
      </c>
      <c r="BA1206" s="157">
        <v>0</v>
      </c>
      <c r="BB1206" s="157">
        <v>0</v>
      </c>
      <c r="BC1206" s="157">
        <v>1.20369E-4</v>
      </c>
      <c r="BD1206" s="157">
        <v>2.2181999999999999E-4</v>
      </c>
      <c r="BE1206" s="157">
        <v>0</v>
      </c>
      <c r="BF1206" s="157">
        <v>0</v>
      </c>
      <c r="BG1206" s="157">
        <v>0</v>
      </c>
      <c r="BH1206" s="157">
        <v>0</v>
      </c>
      <c r="BI1206" s="157">
        <v>0</v>
      </c>
      <c r="BJ1206" s="192">
        <v>5.63E-5</v>
      </c>
      <c r="BK1206" s="157">
        <v>1.89443E-4</v>
      </c>
      <c r="BL1206" s="157">
        <v>0</v>
      </c>
      <c r="BM1206" s="157">
        <v>0</v>
      </c>
      <c r="BN1206" s="157">
        <v>0</v>
      </c>
      <c r="BO1206" s="157">
        <v>0</v>
      </c>
      <c r="BP1206" s="157">
        <v>0</v>
      </c>
      <c r="BQ1206" s="157">
        <v>0</v>
      </c>
      <c r="BR1206" s="157">
        <v>0</v>
      </c>
      <c r="BS1206" s="157">
        <v>0</v>
      </c>
      <c r="BT1206" s="157">
        <v>0</v>
      </c>
      <c r="BU1206" s="157">
        <v>0</v>
      </c>
      <c r="BV1206" s="157">
        <v>0</v>
      </c>
      <c r="BW1206" s="157">
        <v>0</v>
      </c>
      <c r="BX1206" s="192">
        <v>7.1899999999999999E-5</v>
      </c>
      <c r="BY1206" s="192">
        <v>2.5199999999999999E-5</v>
      </c>
      <c r="BZ1206" s="157">
        <v>1.5473200000000001E-4</v>
      </c>
      <c r="CA1206" s="157">
        <v>1.1118E-4</v>
      </c>
      <c r="CB1206" s="157">
        <v>0</v>
      </c>
      <c r="CC1206" s="157">
        <v>0</v>
      </c>
      <c r="CD1206" s="192">
        <v>9.9900000000000002E-5</v>
      </c>
      <c r="CE1206" s="157">
        <v>0</v>
      </c>
      <c r="CF1206" s="157">
        <v>0</v>
      </c>
      <c r="CG1206" s="157">
        <v>2.7758500000000001E-4</v>
      </c>
      <c r="CH1206" s="157">
        <v>0</v>
      </c>
      <c r="CI1206" s="157">
        <v>0</v>
      </c>
      <c r="CJ1206" s="157">
        <v>0</v>
      </c>
      <c r="CK1206" s="157">
        <v>0</v>
      </c>
      <c r="CL1206" s="157">
        <v>0</v>
      </c>
      <c r="CM1206" s="157">
        <v>0</v>
      </c>
      <c r="CN1206" s="157">
        <v>0</v>
      </c>
      <c r="CO1206" s="157">
        <v>0</v>
      </c>
      <c r="CP1206" s="157">
        <v>0</v>
      </c>
      <c r="CQ1206" s="157">
        <v>0</v>
      </c>
      <c r="CR1206" s="157">
        <v>0</v>
      </c>
      <c r="CS1206" s="192">
        <v>4.1699999999999997E-5</v>
      </c>
      <c r="CT1206" s="192">
        <v>2.3799999999999999E-5</v>
      </c>
      <c r="CU1206" s="157">
        <v>0</v>
      </c>
      <c r="CV1206" s="157">
        <v>0</v>
      </c>
      <c r="CW1206" s="157">
        <v>0</v>
      </c>
      <c r="CX1206" s="192">
        <v>8.9499999999999994E-5</v>
      </c>
      <c r="CY1206" s="157">
        <v>0</v>
      </c>
      <c r="CZ1206" s="157">
        <v>0</v>
      </c>
      <c r="DA1206" s="157">
        <v>0</v>
      </c>
      <c r="DB1206" s="157">
        <v>0</v>
      </c>
      <c r="DC1206" s="157">
        <v>0</v>
      </c>
      <c r="DD1206" s="157">
        <v>0</v>
      </c>
      <c r="DE1206" s="157">
        <v>0</v>
      </c>
      <c r="DF1206" s="157">
        <v>0</v>
      </c>
      <c r="DG1206" s="157">
        <v>0</v>
      </c>
      <c r="DH1206" s="157">
        <v>0</v>
      </c>
      <c r="DI1206" s="157">
        <v>0</v>
      </c>
      <c r="DJ1206" s="157">
        <v>0</v>
      </c>
      <c r="DK1206" s="157">
        <v>0</v>
      </c>
      <c r="DL1206" s="192">
        <v>9.0000000000000006E-5</v>
      </c>
      <c r="DM1206" s="192">
        <v>3.7799999999999997E-5</v>
      </c>
      <c r="DN1206" s="157">
        <v>0</v>
      </c>
      <c r="DO1206" s="157">
        <v>0</v>
      </c>
      <c r="DP1206" s="157">
        <v>0</v>
      </c>
      <c r="DQ1206" s="157">
        <v>0</v>
      </c>
      <c r="DR1206" s="157">
        <v>0</v>
      </c>
      <c r="DS1206" s="157">
        <v>0</v>
      </c>
      <c r="DT1206" s="157">
        <v>0</v>
      </c>
      <c r="DU1206" s="157">
        <v>0</v>
      </c>
      <c r="DV1206" s="157">
        <v>0</v>
      </c>
      <c r="DW1206" s="157">
        <v>0</v>
      </c>
      <c r="DX1206" s="192">
        <v>2.72E-5</v>
      </c>
      <c r="DY1206" s="157">
        <v>0</v>
      </c>
      <c r="DZ1206" s="157">
        <v>0</v>
      </c>
      <c r="EA1206" s="157">
        <v>0</v>
      </c>
      <c r="EB1206" s="157">
        <v>1.05623E-4</v>
      </c>
      <c r="EC1206" s="157">
        <v>0</v>
      </c>
      <c r="ED1206" s="157">
        <v>0</v>
      </c>
      <c r="EE1206" s="157">
        <v>0</v>
      </c>
      <c r="EF1206" s="157">
        <v>0</v>
      </c>
      <c r="EG1206" s="157">
        <v>0</v>
      </c>
      <c r="EH1206" s="157">
        <v>0</v>
      </c>
      <c r="EI1206" s="157">
        <v>0</v>
      </c>
      <c r="EJ1206" s="157">
        <v>0</v>
      </c>
      <c r="EK1206" s="192">
        <v>7.3700000000000002E-5</v>
      </c>
      <c r="EL1206" s="157">
        <v>0</v>
      </c>
      <c r="EM1206" s="157">
        <v>0</v>
      </c>
      <c r="EN1206" s="157">
        <v>0</v>
      </c>
      <c r="EO1206" s="157">
        <v>0</v>
      </c>
      <c r="EP1206" s="157">
        <v>0</v>
      </c>
      <c r="EQ1206" s="157">
        <v>0</v>
      </c>
      <c r="ER1206" s="157">
        <v>0</v>
      </c>
      <c r="ES1206" s="157">
        <v>0</v>
      </c>
      <c r="ET1206" s="157">
        <v>0</v>
      </c>
      <c r="EU1206" s="157">
        <v>0</v>
      </c>
      <c r="EV1206" s="157">
        <v>0</v>
      </c>
      <c r="EW1206" s="157">
        <v>0</v>
      </c>
      <c r="EX1206" s="157">
        <v>0</v>
      </c>
      <c r="EY1206" s="157">
        <v>0</v>
      </c>
      <c r="EZ1206" s="157">
        <v>0</v>
      </c>
      <c r="FA1206" s="157">
        <v>0</v>
      </c>
      <c r="FB1206" s="157">
        <v>0</v>
      </c>
      <c r="FC1206" s="157">
        <v>0</v>
      </c>
      <c r="FD1206" s="157">
        <v>0</v>
      </c>
      <c r="FE1206" s="157">
        <v>1.3468900000000001E-4</v>
      </c>
      <c r="FF1206" s="157">
        <v>0</v>
      </c>
      <c r="FG1206" s="192">
        <v>7.9599999999999997E-5</v>
      </c>
      <c r="FH1206" s="157">
        <v>0</v>
      </c>
      <c r="FI1206" s="157">
        <v>0</v>
      </c>
      <c r="FJ1206" s="157">
        <v>0</v>
      </c>
      <c r="FK1206" s="157">
        <v>0</v>
      </c>
      <c r="FL1206" s="192">
        <v>6.4200000000000002E-5</v>
      </c>
      <c r="FM1206" s="192">
        <v>8.4599999999999996E-5</v>
      </c>
      <c r="FN1206" s="157">
        <v>0</v>
      </c>
      <c r="FO1206" s="157">
        <v>0</v>
      </c>
      <c r="FP1206" s="157">
        <v>0</v>
      </c>
      <c r="FQ1206" s="192">
        <v>6.2700000000000006E-5</v>
      </c>
      <c r="FR1206" s="157">
        <v>0</v>
      </c>
      <c r="FS1206" s="157">
        <v>0</v>
      </c>
      <c r="FT1206" s="157">
        <v>0</v>
      </c>
      <c r="FU1206" s="157">
        <v>0</v>
      </c>
      <c r="FV1206" s="157">
        <v>0</v>
      </c>
      <c r="FW1206" s="157">
        <v>0</v>
      </c>
      <c r="FX1206" s="157">
        <v>0</v>
      </c>
      <c r="FY1206" s="157">
        <v>0</v>
      </c>
      <c r="FZ1206" s="157">
        <v>0</v>
      </c>
      <c r="GA1206" s="157">
        <v>0</v>
      </c>
      <c r="GB1206" s="157">
        <v>0</v>
      </c>
      <c r="GC1206" s="157">
        <v>0</v>
      </c>
      <c r="GD1206" s="157">
        <v>0</v>
      </c>
      <c r="GE1206" s="157">
        <v>0</v>
      </c>
      <c r="GF1206" s="157">
        <v>0</v>
      </c>
      <c r="GG1206" s="157">
        <v>0</v>
      </c>
      <c r="GH1206" s="157">
        <v>0</v>
      </c>
      <c r="GI1206" s="157">
        <v>0</v>
      </c>
      <c r="GJ1206" s="157">
        <v>0</v>
      </c>
      <c r="GK1206" s="157">
        <v>1.18301E-4</v>
      </c>
      <c r="GL1206" s="157">
        <v>0</v>
      </c>
      <c r="GM1206" s="157">
        <v>0</v>
      </c>
      <c r="GN1206" s="157">
        <v>0</v>
      </c>
      <c r="GO1206" s="157">
        <v>0</v>
      </c>
      <c r="GP1206" s="157">
        <v>0</v>
      </c>
      <c r="GQ1206" s="157">
        <v>0</v>
      </c>
      <c r="GR1206" s="157">
        <v>0</v>
      </c>
      <c r="GS1206" s="157">
        <v>0</v>
      </c>
      <c r="GT1206" s="157">
        <v>0</v>
      </c>
      <c r="GU1206" s="157">
        <v>0</v>
      </c>
      <c r="GV1206" s="157">
        <v>0</v>
      </c>
      <c r="GW1206" s="157">
        <v>0</v>
      </c>
      <c r="GX1206" s="157">
        <v>0</v>
      </c>
      <c r="GY1206" s="157">
        <v>0</v>
      </c>
      <c r="GZ1206" s="157">
        <v>0</v>
      </c>
      <c r="HA1206" s="157">
        <v>0</v>
      </c>
    </row>
    <row r="1207" spans="1:209" x14ac:dyDescent="0.2">
      <c r="A1207" s="157" t="s">
        <v>5016</v>
      </c>
      <c r="B1207" s="157">
        <v>0</v>
      </c>
      <c r="C1207" s="157">
        <v>0</v>
      </c>
      <c r="D1207" s="157">
        <v>0</v>
      </c>
      <c r="E1207" s="157">
        <v>0</v>
      </c>
      <c r="F1207" s="157">
        <v>0</v>
      </c>
      <c r="G1207" s="157">
        <v>0</v>
      </c>
      <c r="H1207" s="157">
        <v>0</v>
      </c>
      <c r="I1207" s="157">
        <v>0</v>
      </c>
      <c r="J1207" s="157">
        <v>0</v>
      </c>
      <c r="K1207" s="157">
        <v>0</v>
      </c>
      <c r="L1207" s="157">
        <v>0</v>
      </c>
      <c r="M1207" s="157">
        <v>0</v>
      </c>
      <c r="N1207" s="157">
        <v>0</v>
      </c>
      <c r="O1207" s="157">
        <v>0</v>
      </c>
      <c r="P1207" s="157">
        <v>0</v>
      </c>
      <c r="Q1207" s="157">
        <v>0</v>
      </c>
      <c r="R1207" s="157">
        <v>0</v>
      </c>
      <c r="S1207" s="157">
        <v>0</v>
      </c>
      <c r="T1207" s="157">
        <v>0</v>
      </c>
      <c r="U1207" s="157">
        <v>0</v>
      </c>
      <c r="V1207" s="157">
        <v>0</v>
      </c>
      <c r="W1207" s="157">
        <v>0</v>
      </c>
      <c r="X1207" s="157">
        <v>0</v>
      </c>
      <c r="Y1207" s="157">
        <v>0</v>
      </c>
      <c r="Z1207" s="157">
        <v>0</v>
      </c>
      <c r="AA1207" s="157">
        <v>0</v>
      </c>
      <c r="AB1207" s="157">
        <v>0</v>
      </c>
      <c r="AC1207" s="157">
        <v>0</v>
      </c>
      <c r="AD1207" s="192">
        <v>3.8800000000000001E-5</v>
      </c>
      <c r="AE1207" s="157">
        <v>0</v>
      </c>
      <c r="AF1207" s="157">
        <v>0</v>
      </c>
      <c r="AG1207" s="192">
        <v>6.6799999999999997E-5</v>
      </c>
      <c r="AH1207" s="157">
        <v>0</v>
      </c>
      <c r="AI1207" s="157">
        <v>0</v>
      </c>
      <c r="AJ1207" s="157">
        <v>3.1963599999999999E-4</v>
      </c>
      <c r="AK1207" s="157">
        <v>0</v>
      </c>
      <c r="AL1207" s="157">
        <v>0</v>
      </c>
      <c r="AM1207" s="157">
        <v>0</v>
      </c>
      <c r="AN1207" s="157">
        <v>0</v>
      </c>
      <c r="AO1207" s="157">
        <v>0</v>
      </c>
      <c r="AP1207" s="157">
        <v>0</v>
      </c>
      <c r="AQ1207" s="157">
        <v>0</v>
      </c>
      <c r="AR1207" s="157">
        <v>0</v>
      </c>
      <c r="AS1207" s="157">
        <v>0</v>
      </c>
      <c r="AT1207" s="157">
        <v>0</v>
      </c>
      <c r="AU1207" s="157">
        <v>0</v>
      </c>
      <c r="AV1207" s="157">
        <v>0</v>
      </c>
      <c r="AW1207" s="157">
        <v>0</v>
      </c>
      <c r="AX1207" s="157">
        <v>0</v>
      </c>
      <c r="AY1207" s="157">
        <v>0</v>
      </c>
      <c r="AZ1207" s="157">
        <v>0</v>
      </c>
      <c r="BA1207" s="157">
        <v>0</v>
      </c>
      <c r="BB1207" s="157">
        <v>0</v>
      </c>
      <c r="BC1207" s="157">
        <v>0</v>
      </c>
      <c r="BD1207" s="157">
        <v>0</v>
      </c>
      <c r="BE1207" s="157">
        <v>0</v>
      </c>
      <c r="BF1207" s="157">
        <v>0</v>
      </c>
      <c r="BG1207" s="157">
        <v>0</v>
      </c>
      <c r="BH1207" s="157">
        <v>0</v>
      </c>
      <c r="BI1207" s="157">
        <v>0</v>
      </c>
      <c r="BJ1207" s="157">
        <v>0</v>
      </c>
      <c r="BK1207" s="157">
        <v>0</v>
      </c>
      <c r="BL1207" s="157">
        <v>0</v>
      </c>
      <c r="BM1207" s="157">
        <v>0</v>
      </c>
      <c r="BN1207" s="157">
        <v>0</v>
      </c>
      <c r="BO1207" s="157">
        <v>0</v>
      </c>
      <c r="BP1207" s="157">
        <v>0</v>
      </c>
      <c r="BQ1207" s="157">
        <v>0</v>
      </c>
      <c r="BR1207" s="157">
        <v>0</v>
      </c>
      <c r="BS1207" s="157">
        <v>0</v>
      </c>
      <c r="BT1207" s="157">
        <v>0</v>
      </c>
      <c r="BU1207" s="157">
        <v>0</v>
      </c>
      <c r="BV1207" s="157">
        <v>0</v>
      </c>
      <c r="BW1207" s="157">
        <v>0</v>
      </c>
      <c r="BX1207" s="157">
        <v>0</v>
      </c>
      <c r="BY1207" s="157">
        <v>0</v>
      </c>
      <c r="BZ1207" s="157">
        <v>0</v>
      </c>
      <c r="CA1207" s="157">
        <v>0</v>
      </c>
      <c r="CB1207" s="157">
        <v>0</v>
      </c>
      <c r="CC1207" s="157">
        <v>0</v>
      </c>
      <c r="CD1207" s="157">
        <v>0</v>
      </c>
      <c r="CE1207" s="157">
        <v>0</v>
      </c>
      <c r="CF1207" s="157">
        <v>0</v>
      </c>
      <c r="CG1207" s="157">
        <v>0</v>
      </c>
      <c r="CH1207" s="157">
        <v>0</v>
      </c>
      <c r="CI1207" s="157">
        <v>0</v>
      </c>
      <c r="CJ1207" s="157">
        <v>0</v>
      </c>
      <c r="CK1207" s="157">
        <v>0</v>
      </c>
      <c r="CL1207" s="157">
        <v>0</v>
      </c>
      <c r="CM1207" s="157">
        <v>0</v>
      </c>
      <c r="CN1207" s="157">
        <v>0</v>
      </c>
      <c r="CO1207" s="157">
        <v>0</v>
      </c>
      <c r="CP1207" s="157">
        <v>0</v>
      </c>
      <c r="CQ1207" s="157">
        <v>0</v>
      </c>
      <c r="CR1207" s="157">
        <v>0</v>
      </c>
      <c r="CS1207" s="157">
        <v>0</v>
      </c>
      <c r="CT1207" s="157">
        <v>0</v>
      </c>
      <c r="CU1207" s="157">
        <v>0</v>
      </c>
      <c r="CV1207" s="157">
        <v>0</v>
      </c>
      <c r="CW1207" s="157">
        <v>0</v>
      </c>
      <c r="CX1207" s="157">
        <v>2.4625E-4</v>
      </c>
      <c r="CY1207" s="157">
        <v>0</v>
      </c>
      <c r="CZ1207" s="192">
        <v>3.8099999999999998E-5</v>
      </c>
      <c r="DA1207" s="157">
        <v>0</v>
      </c>
      <c r="DB1207" s="157">
        <v>0</v>
      </c>
      <c r="DC1207" s="157">
        <v>0</v>
      </c>
      <c r="DD1207" s="157">
        <v>0</v>
      </c>
      <c r="DE1207" s="157">
        <v>0</v>
      </c>
      <c r="DF1207" s="157">
        <v>0</v>
      </c>
      <c r="DG1207" s="157">
        <v>0</v>
      </c>
      <c r="DH1207" s="157">
        <v>0</v>
      </c>
      <c r="DI1207" s="157">
        <v>0</v>
      </c>
      <c r="DJ1207" s="157">
        <v>0</v>
      </c>
      <c r="DK1207" s="157">
        <v>0</v>
      </c>
      <c r="DL1207" s="192">
        <v>9.0000000000000006E-5</v>
      </c>
      <c r="DM1207" s="192">
        <v>3.7799999999999997E-5</v>
      </c>
      <c r="DN1207" s="157">
        <v>0</v>
      </c>
      <c r="DO1207" s="157">
        <v>0</v>
      </c>
      <c r="DP1207" s="157">
        <v>1.6418199999999999E-4</v>
      </c>
      <c r="DQ1207" s="157">
        <v>0</v>
      </c>
      <c r="DR1207" s="157">
        <v>0</v>
      </c>
      <c r="DS1207" s="157">
        <v>0</v>
      </c>
      <c r="DT1207" s="157">
        <v>1.27033E-4</v>
      </c>
      <c r="DU1207" s="157">
        <v>0</v>
      </c>
      <c r="DV1207" s="157">
        <v>0</v>
      </c>
      <c r="DW1207" s="157">
        <v>1.2169500000000001E-4</v>
      </c>
      <c r="DX1207" s="157">
        <v>0</v>
      </c>
      <c r="DY1207" s="157">
        <v>0</v>
      </c>
      <c r="DZ1207" s="157">
        <v>0</v>
      </c>
      <c r="EA1207" s="157">
        <v>0</v>
      </c>
      <c r="EB1207" s="157">
        <v>0</v>
      </c>
      <c r="EC1207" s="157">
        <v>0</v>
      </c>
      <c r="ED1207" s="157">
        <v>0</v>
      </c>
      <c r="EE1207" s="157">
        <v>0</v>
      </c>
      <c r="EF1207" s="157">
        <v>0</v>
      </c>
      <c r="EG1207" s="157">
        <v>0</v>
      </c>
      <c r="EH1207" s="157">
        <v>0</v>
      </c>
      <c r="EI1207" s="157">
        <v>0</v>
      </c>
      <c r="EJ1207" s="157">
        <v>0</v>
      </c>
      <c r="EK1207" s="157">
        <v>0</v>
      </c>
      <c r="EL1207" s="157">
        <v>0</v>
      </c>
      <c r="EM1207" s="157">
        <v>0</v>
      </c>
      <c r="EN1207" s="157">
        <v>0</v>
      </c>
      <c r="EO1207" s="157">
        <v>0</v>
      </c>
      <c r="EP1207" s="157">
        <v>0</v>
      </c>
      <c r="EQ1207" s="157">
        <v>0</v>
      </c>
      <c r="ER1207" s="157">
        <v>0</v>
      </c>
      <c r="ES1207" s="157">
        <v>0</v>
      </c>
      <c r="ET1207" s="157">
        <v>0</v>
      </c>
      <c r="EU1207" s="157">
        <v>0</v>
      </c>
      <c r="EV1207" s="157">
        <v>0</v>
      </c>
      <c r="EW1207" s="157">
        <v>0</v>
      </c>
      <c r="EX1207" s="157">
        <v>0</v>
      </c>
      <c r="EY1207" s="192">
        <v>5.1799999999999999E-5</v>
      </c>
      <c r="EZ1207" s="157">
        <v>0</v>
      </c>
      <c r="FA1207" s="157">
        <v>0</v>
      </c>
      <c r="FB1207" s="157">
        <v>0</v>
      </c>
      <c r="FC1207" s="157">
        <v>0</v>
      </c>
      <c r="FD1207" s="157">
        <v>0</v>
      </c>
      <c r="FE1207" s="157">
        <v>0</v>
      </c>
      <c r="FF1207" s="157">
        <v>0</v>
      </c>
      <c r="FG1207" s="157">
        <v>0</v>
      </c>
      <c r="FH1207" s="157">
        <v>0</v>
      </c>
      <c r="FI1207" s="192">
        <v>2.76E-5</v>
      </c>
      <c r="FJ1207" s="157">
        <v>0</v>
      </c>
      <c r="FK1207" s="157">
        <v>0</v>
      </c>
      <c r="FL1207" s="157">
        <v>0</v>
      </c>
      <c r="FM1207" s="157">
        <v>0</v>
      </c>
      <c r="FN1207" s="157">
        <v>0</v>
      </c>
      <c r="FO1207" s="157">
        <v>0</v>
      </c>
      <c r="FP1207" s="157">
        <v>0</v>
      </c>
      <c r="FQ1207" s="157">
        <v>0</v>
      </c>
      <c r="FR1207" s="157">
        <v>0</v>
      </c>
      <c r="FS1207" s="157">
        <v>0</v>
      </c>
      <c r="FT1207" s="157">
        <v>0</v>
      </c>
      <c r="FU1207" s="157">
        <v>0</v>
      </c>
      <c r="FV1207" s="157">
        <v>0</v>
      </c>
      <c r="FW1207" s="157">
        <v>0</v>
      </c>
      <c r="FX1207" s="157">
        <v>0</v>
      </c>
      <c r="FY1207" s="157">
        <v>0</v>
      </c>
      <c r="FZ1207" s="157">
        <v>0</v>
      </c>
      <c r="GA1207" s="157">
        <v>0</v>
      </c>
      <c r="GB1207" s="157">
        <v>0</v>
      </c>
      <c r="GC1207" s="157">
        <v>0</v>
      </c>
      <c r="GD1207" s="157">
        <v>0</v>
      </c>
      <c r="GE1207" s="157">
        <v>0</v>
      </c>
      <c r="GF1207" s="192">
        <v>8.25E-5</v>
      </c>
      <c r="GG1207" s="157">
        <v>3.1131900000000001E-4</v>
      </c>
      <c r="GH1207" s="192">
        <v>6.9999999999999994E-5</v>
      </c>
      <c r="GI1207" s="157">
        <v>1.0291800000000001E-4</v>
      </c>
      <c r="GJ1207" s="157">
        <v>0</v>
      </c>
      <c r="GK1207" s="157">
        <v>0</v>
      </c>
      <c r="GL1207" s="157">
        <v>0</v>
      </c>
      <c r="GM1207" s="157">
        <v>0</v>
      </c>
      <c r="GN1207" s="157">
        <v>0</v>
      </c>
      <c r="GO1207" s="157">
        <v>0</v>
      </c>
      <c r="GP1207" s="157">
        <v>0</v>
      </c>
      <c r="GQ1207" s="157">
        <v>0</v>
      </c>
      <c r="GR1207" s="157">
        <v>0</v>
      </c>
      <c r="GS1207" s="157">
        <v>0</v>
      </c>
      <c r="GT1207" s="157">
        <v>0</v>
      </c>
      <c r="GU1207" s="157">
        <v>0</v>
      </c>
      <c r="GV1207" s="157">
        <v>0</v>
      </c>
      <c r="GW1207" s="157">
        <v>0</v>
      </c>
      <c r="GX1207" s="157">
        <v>0</v>
      </c>
      <c r="GY1207" s="157">
        <v>0</v>
      </c>
      <c r="GZ1207" s="157">
        <v>0</v>
      </c>
      <c r="HA1207" s="157">
        <v>0</v>
      </c>
    </row>
    <row r="1208" spans="1:209" x14ac:dyDescent="0.2">
      <c r="A1208" s="157" t="s">
        <v>5017</v>
      </c>
      <c r="B1208" s="192">
        <v>5.9700000000000001E-5</v>
      </c>
      <c r="C1208" s="157">
        <v>1.6073699999999999E-4</v>
      </c>
      <c r="D1208" s="192">
        <v>9.2100000000000003E-5</v>
      </c>
      <c r="E1208" s="192">
        <v>6.9900000000000005E-5</v>
      </c>
      <c r="F1208" s="192">
        <v>7.8899999999999993E-5</v>
      </c>
      <c r="G1208" s="192">
        <v>2.8500000000000002E-5</v>
      </c>
      <c r="H1208" s="157">
        <v>2.20604E-4</v>
      </c>
      <c r="I1208" s="157">
        <v>1.83845E-4</v>
      </c>
      <c r="J1208" s="192">
        <v>2.5999999999999998E-5</v>
      </c>
      <c r="K1208" s="192">
        <v>5.3600000000000002E-5</v>
      </c>
      <c r="L1208" s="157">
        <v>5.4592599999999996E-4</v>
      </c>
      <c r="M1208" s="157">
        <v>1.67584E-4</v>
      </c>
      <c r="N1208" s="157">
        <v>1.35215E-4</v>
      </c>
      <c r="O1208" s="192">
        <v>8.7899999999999995E-5</v>
      </c>
      <c r="P1208" s="157">
        <v>1.67651E-4</v>
      </c>
      <c r="Q1208" s="157">
        <v>4.7408299999999998E-4</v>
      </c>
      <c r="R1208" s="192">
        <v>6.5400000000000004E-5</v>
      </c>
      <c r="S1208" s="157">
        <v>3.1156400000000001E-4</v>
      </c>
      <c r="T1208" s="157">
        <v>4.84919E-4</v>
      </c>
      <c r="U1208" s="192">
        <v>2.2099999999999998E-5</v>
      </c>
      <c r="V1208" s="192">
        <v>6.0900000000000003E-5</v>
      </c>
      <c r="W1208" s="192">
        <v>3.15E-5</v>
      </c>
      <c r="X1208" s="157">
        <v>1.21692E-4</v>
      </c>
      <c r="Y1208" s="157">
        <v>0</v>
      </c>
      <c r="Z1208" s="192">
        <v>1.7600000000000001E-5</v>
      </c>
      <c r="AA1208" s="192">
        <v>3.29E-5</v>
      </c>
      <c r="AB1208" s="157">
        <v>3.3928700000000002E-4</v>
      </c>
      <c r="AC1208" s="157">
        <v>1.15803E-4</v>
      </c>
      <c r="AD1208" s="157">
        <v>1.7467900000000001E-4</v>
      </c>
      <c r="AE1208" s="192">
        <v>9.7299999999999993E-5</v>
      </c>
      <c r="AF1208" s="157">
        <v>1.19814E-4</v>
      </c>
      <c r="AG1208" s="157">
        <v>2.6713699999999997E-4</v>
      </c>
      <c r="AH1208" s="157">
        <v>2.4552800000000001E-4</v>
      </c>
      <c r="AI1208" s="157">
        <v>3.0943000000000002E-4</v>
      </c>
      <c r="AJ1208" s="157">
        <v>1.4206099999999999E-4</v>
      </c>
      <c r="AK1208" s="157">
        <v>2.0955600000000001E-4</v>
      </c>
      <c r="AL1208" s="192">
        <v>8.3300000000000005E-5</v>
      </c>
      <c r="AM1208" s="157">
        <v>2.06885E-4</v>
      </c>
      <c r="AN1208" s="157">
        <v>4.1364E-4</v>
      </c>
      <c r="AO1208" s="157">
        <v>1.5179500000000001E-4</v>
      </c>
      <c r="AP1208" s="157">
        <v>2.8015100000000002E-4</v>
      </c>
      <c r="AQ1208" s="157">
        <v>2.5119299999999998E-4</v>
      </c>
      <c r="AR1208" s="157">
        <v>3.05686E-4</v>
      </c>
      <c r="AS1208" s="157">
        <v>0</v>
      </c>
      <c r="AT1208" s="157">
        <v>2.4718299999999999E-4</v>
      </c>
      <c r="AU1208" s="192">
        <v>5.1499999999999998E-5</v>
      </c>
      <c r="AV1208" s="157">
        <v>7.3435799999999995E-4</v>
      </c>
      <c r="AW1208" s="157">
        <v>8.2056900000000005E-4</v>
      </c>
      <c r="AX1208" s="192">
        <v>6.6199999999999996E-5</v>
      </c>
      <c r="AY1208" s="157">
        <v>0</v>
      </c>
      <c r="AZ1208" s="157">
        <v>3.0352500000000002E-4</v>
      </c>
      <c r="BA1208" s="157">
        <v>1.059628E-3</v>
      </c>
      <c r="BB1208" s="157">
        <v>4.9295100000000004E-4</v>
      </c>
      <c r="BC1208" s="157">
        <v>1.20369E-4</v>
      </c>
      <c r="BD1208" s="192">
        <v>7.3899999999999994E-5</v>
      </c>
      <c r="BE1208" s="157">
        <v>1.23449E-4</v>
      </c>
      <c r="BF1208" s="157">
        <v>1.52387E-4</v>
      </c>
      <c r="BG1208" s="192">
        <v>6.7199999999999994E-5</v>
      </c>
      <c r="BH1208" s="192">
        <v>2.2500000000000001E-5</v>
      </c>
      <c r="BI1208" s="157">
        <v>0</v>
      </c>
      <c r="BJ1208" s="157">
        <v>1.3141800000000001E-4</v>
      </c>
      <c r="BK1208" s="192">
        <v>3.4400000000000003E-5</v>
      </c>
      <c r="BL1208" s="157">
        <v>1.78846E-4</v>
      </c>
      <c r="BM1208" s="157">
        <v>0</v>
      </c>
      <c r="BN1208" s="192">
        <v>8.6500000000000002E-5</v>
      </c>
      <c r="BO1208" s="157">
        <v>1.11217E-4</v>
      </c>
      <c r="BP1208" s="192">
        <v>5.3300000000000001E-5</v>
      </c>
      <c r="BQ1208" s="192">
        <v>5.9799999999999997E-5</v>
      </c>
      <c r="BR1208" s="157">
        <v>2.00848E-4</v>
      </c>
      <c r="BS1208" s="157">
        <v>0</v>
      </c>
      <c r="BT1208" s="157">
        <v>0</v>
      </c>
      <c r="BU1208" s="157">
        <v>0</v>
      </c>
      <c r="BV1208" s="157">
        <v>1.9010500000000001E-4</v>
      </c>
      <c r="BW1208" s="157">
        <v>3.3465600000000002E-4</v>
      </c>
      <c r="BX1208" s="192">
        <v>4.7899999999999999E-5</v>
      </c>
      <c r="BY1208" s="192">
        <v>2.5199999999999999E-5</v>
      </c>
      <c r="BZ1208" s="157">
        <v>4.9514100000000005E-4</v>
      </c>
      <c r="CA1208" s="157">
        <v>1.53941E-4</v>
      </c>
      <c r="CB1208" s="157">
        <v>4.5917000000000001E-4</v>
      </c>
      <c r="CC1208" s="157">
        <v>3.6227900000000002E-4</v>
      </c>
      <c r="CD1208" s="192">
        <v>2.0000000000000002E-5</v>
      </c>
      <c r="CE1208" s="192">
        <v>9.3399999999999993E-5</v>
      </c>
      <c r="CF1208" s="157">
        <v>5.2615500000000005E-4</v>
      </c>
      <c r="CG1208" s="157">
        <v>0</v>
      </c>
      <c r="CH1208" s="192">
        <v>7.9800000000000002E-5</v>
      </c>
      <c r="CI1208" s="157">
        <v>4.5265099999999999E-4</v>
      </c>
      <c r="CJ1208" s="157">
        <v>1.05927E-4</v>
      </c>
      <c r="CK1208" s="157">
        <v>1.61421E-4</v>
      </c>
      <c r="CL1208" s="157">
        <v>2.6587200000000001E-4</v>
      </c>
      <c r="CM1208" s="157">
        <v>7.14998E-4</v>
      </c>
      <c r="CN1208" s="157">
        <v>5.8281999999999995E-4</v>
      </c>
      <c r="CO1208" s="157">
        <v>9.3120400000000004E-4</v>
      </c>
      <c r="CP1208" s="157">
        <v>5.2497399999999999E-4</v>
      </c>
      <c r="CQ1208" s="157">
        <v>1.2136510000000001E-3</v>
      </c>
      <c r="CR1208" s="157">
        <v>2.2702700000000001E-4</v>
      </c>
      <c r="CS1208" s="157">
        <v>2.7099999999999997E-4</v>
      </c>
      <c r="CT1208" s="157">
        <v>1.1899400000000001E-4</v>
      </c>
      <c r="CU1208" s="157">
        <v>3.5882299999999998E-4</v>
      </c>
      <c r="CV1208" s="157">
        <v>8.3646999999999997E-4</v>
      </c>
      <c r="CW1208" s="157">
        <v>3.5600300000000003E-4</v>
      </c>
      <c r="CX1208" s="192">
        <v>6.7199999999999994E-5</v>
      </c>
      <c r="CY1208" s="157">
        <v>6.6294699999999999E-4</v>
      </c>
      <c r="CZ1208" s="157">
        <v>4.5756099999999999E-4</v>
      </c>
      <c r="DA1208" s="157">
        <v>2.2422100000000001E-4</v>
      </c>
      <c r="DB1208" s="157">
        <v>1.9942500000000001E-4</v>
      </c>
      <c r="DC1208" s="157">
        <v>2.4417800000000001E-4</v>
      </c>
      <c r="DD1208" s="192">
        <v>6.02E-5</v>
      </c>
      <c r="DE1208" s="157">
        <v>3.0451499999999999E-4</v>
      </c>
      <c r="DF1208" s="192">
        <v>4.5899999999999998E-5</v>
      </c>
      <c r="DG1208" s="157">
        <v>0</v>
      </c>
      <c r="DH1208" s="192">
        <v>6.7500000000000001E-5</v>
      </c>
      <c r="DI1208" s="157">
        <v>1.4116000000000001E-4</v>
      </c>
      <c r="DJ1208" s="157">
        <v>1.67622E-4</v>
      </c>
      <c r="DK1208" s="157">
        <v>2.0387399999999999E-4</v>
      </c>
      <c r="DL1208" s="157">
        <v>7.5032300000000001E-4</v>
      </c>
      <c r="DM1208" s="157">
        <v>6.7993800000000005E-4</v>
      </c>
      <c r="DN1208" s="157">
        <v>3.9687799999999998E-4</v>
      </c>
      <c r="DO1208" s="157">
        <v>3.1122499999999999E-4</v>
      </c>
      <c r="DP1208" s="157">
        <v>1.6418199999999999E-4</v>
      </c>
      <c r="DQ1208" s="157">
        <v>3.9441500000000001E-4</v>
      </c>
      <c r="DR1208" s="192">
        <v>4.0800000000000002E-5</v>
      </c>
      <c r="DS1208" s="157">
        <v>2.9520000000000002E-4</v>
      </c>
      <c r="DT1208" s="192">
        <v>4.2299999999999998E-5</v>
      </c>
      <c r="DU1208" s="157">
        <v>4.3151300000000001E-4</v>
      </c>
      <c r="DV1208" s="157">
        <v>0</v>
      </c>
      <c r="DW1208" s="157">
        <v>1.9123499999999999E-4</v>
      </c>
      <c r="DX1208" s="157">
        <v>2.17569E-4</v>
      </c>
      <c r="DY1208" s="157">
        <v>5.6691599999999999E-4</v>
      </c>
      <c r="DZ1208" s="157">
        <v>1.26518E-4</v>
      </c>
      <c r="EA1208" s="157">
        <v>4.1125899999999997E-4</v>
      </c>
      <c r="EB1208" s="157">
        <v>1.76038E-4</v>
      </c>
      <c r="EC1208" s="192">
        <v>5.4799999999999997E-5</v>
      </c>
      <c r="ED1208" s="157">
        <v>3.4464100000000002E-4</v>
      </c>
      <c r="EE1208" s="192">
        <v>5.3199999999999999E-5</v>
      </c>
      <c r="EF1208" s="157">
        <v>1.63351E-4</v>
      </c>
      <c r="EG1208" s="157">
        <v>2.4467100000000002E-4</v>
      </c>
      <c r="EH1208" s="157">
        <v>0</v>
      </c>
      <c r="EI1208" s="157">
        <v>1.5849500000000001E-4</v>
      </c>
      <c r="EJ1208" s="157">
        <v>2.9890599999999999E-4</v>
      </c>
      <c r="EK1208" s="157">
        <v>0</v>
      </c>
      <c r="EL1208" s="157">
        <v>1.6841800000000001E-4</v>
      </c>
      <c r="EM1208" s="192">
        <v>6.0999999999999999E-5</v>
      </c>
      <c r="EN1208" s="157">
        <v>2.12721E-4</v>
      </c>
      <c r="EO1208" s="192">
        <v>6.5500000000000006E-5</v>
      </c>
      <c r="EP1208" s="192">
        <v>1.77E-5</v>
      </c>
      <c r="EQ1208" s="192">
        <v>4.4499999999999997E-5</v>
      </c>
      <c r="ER1208" s="157">
        <v>2.27414E-4</v>
      </c>
      <c r="ES1208" s="192">
        <v>6.8499999999999998E-5</v>
      </c>
      <c r="ET1208" s="192">
        <v>7.4400000000000006E-5</v>
      </c>
      <c r="EU1208" s="192">
        <v>7.4400000000000006E-5</v>
      </c>
      <c r="EV1208" s="192">
        <v>4.07E-5</v>
      </c>
      <c r="EW1208" s="157">
        <v>2.54944E-4</v>
      </c>
      <c r="EX1208" s="192">
        <v>4.85E-5</v>
      </c>
      <c r="EY1208" s="157">
        <v>0</v>
      </c>
      <c r="EZ1208" s="157">
        <v>1.74632E-4</v>
      </c>
      <c r="FA1208" s="157">
        <v>4.1990300000000001E-4</v>
      </c>
      <c r="FB1208" s="157">
        <v>1.07884E-4</v>
      </c>
      <c r="FC1208" s="157">
        <v>1.6269400000000001E-4</v>
      </c>
      <c r="FD1208" s="157">
        <v>2.25524E-4</v>
      </c>
      <c r="FE1208" s="157">
        <v>0</v>
      </c>
      <c r="FF1208" s="157">
        <v>0</v>
      </c>
      <c r="FG1208" s="192">
        <v>7.9599999999999997E-5</v>
      </c>
      <c r="FH1208" s="157">
        <v>0</v>
      </c>
      <c r="FI1208" s="157">
        <v>1.9301799999999999E-4</v>
      </c>
      <c r="FJ1208" s="157">
        <v>0</v>
      </c>
      <c r="FK1208" s="157">
        <v>1.38613E-4</v>
      </c>
      <c r="FL1208" s="157">
        <v>2.2474800000000001E-4</v>
      </c>
      <c r="FM1208" s="192">
        <v>4.2299999999999998E-5</v>
      </c>
      <c r="FN1208" s="157">
        <v>1.03311E-4</v>
      </c>
      <c r="FO1208" s="192">
        <v>9.0600000000000007E-5</v>
      </c>
      <c r="FP1208" s="157">
        <v>0</v>
      </c>
      <c r="FQ1208" s="157">
        <v>2.19333E-4</v>
      </c>
      <c r="FR1208" s="192">
        <v>2.9E-5</v>
      </c>
      <c r="FS1208" s="192">
        <v>4.6999999999999997E-5</v>
      </c>
      <c r="FT1208" s="157">
        <v>1.0893E-4</v>
      </c>
      <c r="FU1208" s="157">
        <v>2.8790199999999998E-4</v>
      </c>
      <c r="FV1208" s="157">
        <v>2.2966300000000001E-4</v>
      </c>
      <c r="FW1208" s="157">
        <v>1.9837300000000001E-4</v>
      </c>
      <c r="FX1208" s="192">
        <v>5.1199999999999998E-5</v>
      </c>
      <c r="FY1208" s="157">
        <v>1.08613E-4</v>
      </c>
      <c r="FZ1208" s="192">
        <v>4.5200000000000001E-5</v>
      </c>
      <c r="GA1208" s="157">
        <v>1.16686E-4</v>
      </c>
      <c r="GB1208" s="192">
        <v>4.21E-5</v>
      </c>
      <c r="GC1208" s="157">
        <v>0</v>
      </c>
      <c r="GD1208" s="157">
        <v>3.31236E-4</v>
      </c>
      <c r="GE1208" s="157">
        <v>2.0332999999999999E-4</v>
      </c>
      <c r="GF1208" s="157">
        <v>2.0633899999999999E-4</v>
      </c>
      <c r="GG1208" s="157">
        <v>4.2250399999999998E-4</v>
      </c>
      <c r="GH1208" s="157">
        <v>1.4001399999999999E-4</v>
      </c>
      <c r="GI1208" s="157">
        <v>1.54377E-4</v>
      </c>
      <c r="GJ1208" s="157">
        <v>0</v>
      </c>
      <c r="GK1208" s="192">
        <v>5.9200000000000002E-5</v>
      </c>
      <c r="GL1208" s="157">
        <v>4.9624499999999998E-4</v>
      </c>
      <c r="GM1208" s="157">
        <v>3.0716100000000002E-4</v>
      </c>
      <c r="GN1208" s="157">
        <v>0</v>
      </c>
      <c r="GO1208" s="157">
        <v>3.1964199999999997E-4</v>
      </c>
      <c r="GP1208" s="157">
        <v>0</v>
      </c>
      <c r="GQ1208" s="192">
        <v>4.1100000000000003E-5</v>
      </c>
      <c r="GR1208" s="157">
        <v>1.0603900000000001E-4</v>
      </c>
      <c r="GS1208" s="157">
        <v>1.8271499999999999E-4</v>
      </c>
      <c r="GT1208" s="157">
        <v>0</v>
      </c>
      <c r="GU1208" s="157">
        <v>0</v>
      </c>
      <c r="GV1208" s="157">
        <v>0</v>
      </c>
      <c r="GW1208" s="157">
        <v>0</v>
      </c>
      <c r="GX1208" s="157">
        <v>0</v>
      </c>
      <c r="GY1208" s="157">
        <v>0</v>
      </c>
      <c r="GZ1208" s="157">
        <v>0</v>
      </c>
      <c r="HA1208" s="157">
        <v>0</v>
      </c>
    </row>
    <row r="1209" spans="1:209" x14ac:dyDescent="0.2">
      <c r="A1209" s="157" t="s">
        <v>5018</v>
      </c>
      <c r="B1209" s="157">
        <v>0</v>
      </c>
      <c r="C1209" s="192">
        <v>1.15E-5</v>
      </c>
      <c r="D1209" s="157">
        <v>0</v>
      </c>
      <c r="E1209" s="157">
        <v>0</v>
      </c>
      <c r="F1209" s="157">
        <v>0</v>
      </c>
      <c r="G1209" s="157">
        <v>0</v>
      </c>
      <c r="H1209" s="157">
        <v>0</v>
      </c>
      <c r="I1209" s="157">
        <v>0</v>
      </c>
      <c r="J1209" s="157">
        <v>0</v>
      </c>
      <c r="K1209" s="157">
        <v>0</v>
      </c>
      <c r="L1209" s="157">
        <v>0</v>
      </c>
      <c r="M1209" s="157">
        <v>0</v>
      </c>
      <c r="N1209" s="157">
        <v>0</v>
      </c>
      <c r="O1209" s="192">
        <v>5.4999999999999999E-6</v>
      </c>
      <c r="P1209" s="192">
        <v>8.8200000000000003E-6</v>
      </c>
      <c r="Q1209" s="157">
        <v>0</v>
      </c>
      <c r="R1209" s="192">
        <v>2.1800000000000001E-5</v>
      </c>
      <c r="S1209" s="192">
        <v>7.1899999999999999E-5</v>
      </c>
      <c r="T1209" s="157">
        <v>0</v>
      </c>
      <c r="U1209" s="157">
        <v>0</v>
      </c>
      <c r="V1209" s="192">
        <v>2.0299999999999999E-5</v>
      </c>
      <c r="W1209" s="157">
        <v>0</v>
      </c>
      <c r="X1209" s="157">
        <v>0</v>
      </c>
      <c r="Y1209" s="157">
        <v>0</v>
      </c>
      <c r="Z1209" s="157">
        <v>0</v>
      </c>
      <c r="AA1209" s="157">
        <v>0</v>
      </c>
      <c r="AB1209" s="157">
        <v>0</v>
      </c>
      <c r="AC1209" s="157">
        <v>0</v>
      </c>
      <c r="AD1209" s="157">
        <v>0</v>
      </c>
      <c r="AE1209" s="157">
        <v>0</v>
      </c>
      <c r="AF1209" s="157">
        <v>0</v>
      </c>
      <c r="AG1209" s="192">
        <v>2.6699999999999998E-5</v>
      </c>
      <c r="AH1209" s="157">
        <v>0</v>
      </c>
      <c r="AI1209" s="157">
        <v>0</v>
      </c>
      <c r="AJ1209" s="157">
        <v>0</v>
      </c>
      <c r="AK1209" s="157">
        <v>0</v>
      </c>
      <c r="AL1209" s="157">
        <v>0</v>
      </c>
      <c r="AM1209" s="157">
        <v>0</v>
      </c>
      <c r="AN1209" s="157">
        <v>0</v>
      </c>
      <c r="AO1209" s="192">
        <v>2.5299999999999998E-5</v>
      </c>
      <c r="AP1209" s="157">
        <v>0</v>
      </c>
      <c r="AQ1209" s="157">
        <v>0</v>
      </c>
      <c r="AR1209" s="157">
        <v>0</v>
      </c>
      <c r="AS1209" s="157">
        <v>0</v>
      </c>
      <c r="AT1209" s="192">
        <v>1.0699999999999999E-5</v>
      </c>
      <c r="AU1209" s="157">
        <v>0</v>
      </c>
      <c r="AV1209" s="157">
        <v>0</v>
      </c>
      <c r="AW1209" s="157">
        <v>0</v>
      </c>
      <c r="AX1209" s="157">
        <v>0</v>
      </c>
      <c r="AY1209" s="157">
        <v>0</v>
      </c>
      <c r="AZ1209" s="157">
        <v>0</v>
      </c>
      <c r="BA1209" s="192">
        <v>2.41E-5</v>
      </c>
      <c r="BB1209" s="157">
        <v>0</v>
      </c>
      <c r="BC1209" s="157">
        <v>0</v>
      </c>
      <c r="BD1209" s="157">
        <v>0</v>
      </c>
      <c r="BE1209" s="157">
        <v>0</v>
      </c>
      <c r="BF1209" s="157">
        <v>0</v>
      </c>
      <c r="BG1209" s="157">
        <v>0</v>
      </c>
      <c r="BH1209" s="157">
        <v>0</v>
      </c>
      <c r="BI1209" s="157">
        <v>0</v>
      </c>
      <c r="BJ1209" s="157">
        <v>0</v>
      </c>
      <c r="BK1209" s="157">
        <v>0</v>
      </c>
      <c r="BL1209" s="157">
        <v>0</v>
      </c>
      <c r="BM1209" s="157">
        <v>0</v>
      </c>
      <c r="BN1209" s="157">
        <v>0</v>
      </c>
      <c r="BO1209" s="157">
        <v>0</v>
      </c>
      <c r="BP1209" s="157">
        <v>0</v>
      </c>
      <c r="BQ1209" s="157">
        <v>0</v>
      </c>
      <c r="BR1209" s="192">
        <v>5.2899999999999998E-5</v>
      </c>
      <c r="BS1209" s="157">
        <v>0</v>
      </c>
      <c r="BT1209" s="157">
        <v>0</v>
      </c>
      <c r="BU1209" s="157">
        <v>0</v>
      </c>
      <c r="BV1209" s="157">
        <v>0</v>
      </c>
      <c r="BW1209" s="157">
        <v>0</v>
      </c>
      <c r="BX1209" s="192">
        <v>4.7899999999999999E-5</v>
      </c>
      <c r="BY1209" s="157">
        <v>0</v>
      </c>
      <c r="BZ1209" s="192">
        <v>3.0899999999999999E-5</v>
      </c>
      <c r="CA1209" s="192">
        <v>1.7099999999999999E-5</v>
      </c>
      <c r="CB1209" s="192">
        <v>2.4199999999999999E-5</v>
      </c>
      <c r="CC1209" s="157">
        <v>0</v>
      </c>
      <c r="CD1209" s="157">
        <v>0</v>
      </c>
      <c r="CE1209" s="157">
        <v>0</v>
      </c>
      <c r="CF1209" s="157">
        <v>0</v>
      </c>
      <c r="CG1209" s="157">
        <v>0</v>
      </c>
      <c r="CH1209" s="157">
        <v>0</v>
      </c>
      <c r="CI1209" s="157">
        <v>0</v>
      </c>
      <c r="CJ1209" s="157">
        <v>0</v>
      </c>
      <c r="CK1209" s="157">
        <v>0</v>
      </c>
      <c r="CL1209" s="157">
        <v>0</v>
      </c>
      <c r="CM1209" s="157">
        <v>0</v>
      </c>
      <c r="CN1209" s="157">
        <v>0</v>
      </c>
      <c r="CO1209" s="192">
        <v>2.5199999999999999E-5</v>
      </c>
      <c r="CP1209" s="157">
        <v>0</v>
      </c>
      <c r="CQ1209" s="157">
        <v>0</v>
      </c>
      <c r="CR1209" s="157">
        <v>0</v>
      </c>
      <c r="CS1209" s="192">
        <v>2.0800000000000001E-5</v>
      </c>
      <c r="CT1209" s="157">
        <v>0</v>
      </c>
      <c r="CU1209" s="157">
        <v>0</v>
      </c>
      <c r="CV1209" s="157">
        <v>0</v>
      </c>
      <c r="CW1209" s="157">
        <v>0</v>
      </c>
      <c r="CX1209" s="157">
        <v>0</v>
      </c>
      <c r="CY1209" s="192">
        <v>2.76E-5</v>
      </c>
      <c r="CZ1209" s="157">
        <v>0</v>
      </c>
      <c r="DA1209" s="192">
        <v>1.2500000000000001E-5</v>
      </c>
      <c r="DB1209" s="192">
        <v>1.66E-5</v>
      </c>
      <c r="DC1209" s="157">
        <v>0</v>
      </c>
      <c r="DD1209" s="192">
        <v>1.5E-5</v>
      </c>
      <c r="DE1209" s="157">
        <v>0</v>
      </c>
      <c r="DF1209" s="157">
        <v>0</v>
      </c>
      <c r="DG1209" s="157">
        <v>0</v>
      </c>
      <c r="DH1209" s="157">
        <v>0</v>
      </c>
      <c r="DI1209" s="192">
        <v>4.0299999999999997E-5</v>
      </c>
      <c r="DJ1209" s="157">
        <v>0</v>
      </c>
      <c r="DK1209" s="157">
        <v>0</v>
      </c>
      <c r="DL1209" s="192">
        <v>3.0000000000000001E-5</v>
      </c>
      <c r="DM1209" s="157">
        <v>0</v>
      </c>
      <c r="DN1209" s="157">
        <v>0</v>
      </c>
      <c r="DO1209" s="157">
        <v>0</v>
      </c>
      <c r="DP1209" s="157">
        <v>0</v>
      </c>
      <c r="DQ1209" s="157">
        <v>0</v>
      </c>
      <c r="DR1209" s="192">
        <v>8.1600000000000005E-5</v>
      </c>
      <c r="DS1209" s="157">
        <v>0</v>
      </c>
      <c r="DT1209" s="157">
        <v>0</v>
      </c>
      <c r="DU1209" s="157">
        <v>0</v>
      </c>
      <c r="DV1209" s="157">
        <v>0</v>
      </c>
      <c r="DW1209" s="157">
        <v>0</v>
      </c>
      <c r="DX1209" s="157">
        <v>0</v>
      </c>
      <c r="DY1209" s="157">
        <v>0</v>
      </c>
      <c r="DZ1209" s="157">
        <v>0</v>
      </c>
      <c r="EA1209" s="157">
        <v>0</v>
      </c>
      <c r="EB1209" s="157">
        <v>0</v>
      </c>
      <c r="EC1209" s="157">
        <v>0</v>
      </c>
      <c r="ED1209" s="157">
        <v>0</v>
      </c>
      <c r="EE1209" s="157">
        <v>0</v>
      </c>
      <c r="EF1209" s="157">
        <v>0</v>
      </c>
      <c r="EG1209" s="157">
        <v>0</v>
      </c>
      <c r="EH1209" s="157">
        <v>0</v>
      </c>
      <c r="EI1209" s="157">
        <v>1.47174E-4</v>
      </c>
      <c r="EJ1209" s="157">
        <v>0</v>
      </c>
      <c r="EK1209" s="157">
        <v>0</v>
      </c>
      <c r="EL1209" s="157">
        <v>0</v>
      </c>
      <c r="EM1209" s="192">
        <v>7.6299999999999998E-6</v>
      </c>
      <c r="EN1209" s="157">
        <v>0</v>
      </c>
      <c r="EO1209" s="157">
        <v>0</v>
      </c>
      <c r="EP1209" s="157">
        <v>0</v>
      </c>
      <c r="EQ1209" s="192">
        <v>8.8999999999999995E-6</v>
      </c>
      <c r="ER1209" s="157">
        <v>0</v>
      </c>
      <c r="ES1209" s="192">
        <v>2.2799999999999999E-5</v>
      </c>
      <c r="ET1209" s="157">
        <v>0</v>
      </c>
      <c r="EU1209" s="157">
        <v>0</v>
      </c>
      <c r="EV1209" s="157">
        <v>0</v>
      </c>
      <c r="EW1209" s="157">
        <v>0</v>
      </c>
      <c r="EX1209" s="157">
        <v>0</v>
      </c>
      <c r="EY1209" s="157">
        <v>0</v>
      </c>
      <c r="EZ1209" s="157">
        <v>0</v>
      </c>
      <c r="FA1209" s="157">
        <v>0</v>
      </c>
      <c r="FB1209" s="157">
        <v>0</v>
      </c>
      <c r="FC1209" s="157">
        <v>0</v>
      </c>
      <c r="FD1209" s="157">
        <v>0</v>
      </c>
      <c r="FE1209" s="157">
        <v>0</v>
      </c>
      <c r="FF1209" s="157">
        <v>0</v>
      </c>
      <c r="FG1209" s="192">
        <v>7.9599999999999997E-5</v>
      </c>
      <c r="FH1209" s="157">
        <v>0</v>
      </c>
      <c r="FI1209" s="192">
        <v>5.5099999999999998E-5</v>
      </c>
      <c r="FJ1209" s="157">
        <v>0</v>
      </c>
      <c r="FK1209" s="157">
        <v>0</v>
      </c>
      <c r="FL1209" s="157">
        <v>0</v>
      </c>
      <c r="FM1209" s="157">
        <v>0</v>
      </c>
      <c r="FN1209" s="192">
        <v>6.8899999999999994E-5</v>
      </c>
      <c r="FO1209" s="192">
        <v>1.8099999999999999E-5</v>
      </c>
      <c r="FP1209" s="157">
        <v>0</v>
      </c>
      <c r="FQ1209" s="192">
        <v>1.5699999999999999E-5</v>
      </c>
      <c r="FR1209" s="157">
        <v>0</v>
      </c>
      <c r="FS1209" s="157">
        <v>0</v>
      </c>
      <c r="FT1209" s="192">
        <v>4.3600000000000003E-5</v>
      </c>
      <c r="FU1209" s="192">
        <v>2.8799999999999999E-5</v>
      </c>
      <c r="FV1209" s="157">
        <v>0</v>
      </c>
      <c r="FW1209" s="157">
        <v>0</v>
      </c>
      <c r="FX1209" s="157">
        <v>0</v>
      </c>
      <c r="FY1209" s="157">
        <v>0</v>
      </c>
      <c r="FZ1209" s="157">
        <v>0</v>
      </c>
      <c r="GA1209" s="192">
        <v>3.8899999999999997E-5</v>
      </c>
      <c r="GB1209" s="157">
        <v>0</v>
      </c>
      <c r="GC1209" s="157">
        <v>0</v>
      </c>
      <c r="GD1209" s="157">
        <v>0</v>
      </c>
      <c r="GE1209" s="157">
        <v>0</v>
      </c>
      <c r="GF1209" s="157">
        <v>0</v>
      </c>
      <c r="GG1209" s="157">
        <v>0</v>
      </c>
      <c r="GH1209" s="157">
        <v>0</v>
      </c>
      <c r="GI1209" s="157">
        <v>0</v>
      </c>
      <c r="GJ1209" s="157">
        <v>0</v>
      </c>
      <c r="GK1209" s="157">
        <v>0</v>
      </c>
      <c r="GL1209" s="157">
        <v>0</v>
      </c>
      <c r="GM1209" s="192">
        <v>3.8399999999999998E-5</v>
      </c>
      <c r="GN1209" s="157">
        <v>0</v>
      </c>
      <c r="GO1209" s="157">
        <v>0</v>
      </c>
      <c r="GP1209" s="157">
        <v>0</v>
      </c>
      <c r="GQ1209" s="157">
        <v>0</v>
      </c>
      <c r="GR1209" s="157">
        <v>0</v>
      </c>
      <c r="GS1209" s="157">
        <v>0</v>
      </c>
      <c r="GT1209" s="157">
        <v>0</v>
      </c>
      <c r="GU1209" s="157">
        <v>0</v>
      </c>
      <c r="GV1209" s="157">
        <v>0</v>
      </c>
      <c r="GW1209" s="157">
        <v>0</v>
      </c>
      <c r="GX1209" s="157">
        <v>0</v>
      </c>
      <c r="GY1209" s="157">
        <v>0</v>
      </c>
      <c r="GZ1209" s="157">
        <v>0</v>
      </c>
      <c r="HA1209" s="157">
        <v>1.0638297999999999E-2</v>
      </c>
    </row>
    <row r="1210" spans="1:209" x14ac:dyDescent="0.2">
      <c r="A1210" s="157" t="s">
        <v>5019</v>
      </c>
      <c r="B1210" s="157">
        <v>0</v>
      </c>
      <c r="C1210" s="192">
        <v>5.7400000000000001E-6</v>
      </c>
      <c r="D1210" s="157">
        <v>0</v>
      </c>
      <c r="E1210" s="157">
        <v>0</v>
      </c>
      <c r="F1210" s="157">
        <v>0</v>
      </c>
      <c r="G1210" s="157">
        <v>0</v>
      </c>
      <c r="H1210" s="157">
        <v>0</v>
      </c>
      <c r="I1210" s="192">
        <v>1.31E-5</v>
      </c>
      <c r="J1210" s="157">
        <v>0</v>
      </c>
      <c r="K1210" s="157">
        <v>0</v>
      </c>
      <c r="L1210" s="157">
        <v>0</v>
      </c>
      <c r="M1210" s="157">
        <v>0</v>
      </c>
      <c r="N1210" s="157">
        <v>0</v>
      </c>
      <c r="O1210" s="157">
        <v>0</v>
      </c>
      <c r="P1210" s="157">
        <v>0</v>
      </c>
      <c r="Q1210" s="157">
        <v>0</v>
      </c>
      <c r="R1210" s="157">
        <v>0</v>
      </c>
      <c r="S1210" s="157">
        <v>0</v>
      </c>
      <c r="T1210" s="192">
        <v>3.2299999999999999E-5</v>
      </c>
      <c r="U1210" s="157">
        <v>0</v>
      </c>
      <c r="V1210" s="157">
        <v>0</v>
      </c>
      <c r="W1210" s="157">
        <v>0</v>
      </c>
      <c r="X1210" s="157">
        <v>0</v>
      </c>
      <c r="Y1210" s="157">
        <v>0</v>
      </c>
      <c r="Z1210" s="157">
        <v>0</v>
      </c>
      <c r="AA1210" s="157">
        <v>0</v>
      </c>
      <c r="AB1210" s="157">
        <v>0</v>
      </c>
      <c r="AC1210" s="157">
        <v>0</v>
      </c>
      <c r="AD1210" s="157">
        <v>0</v>
      </c>
      <c r="AE1210" s="157">
        <v>0</v>
      </c>
      <c r="AF1210" s="157">
        <v>0</v>
      </c>
      <c r="AG1210" s="157">
        <v>0</v>
      </c>
      <c r="AH1210" s="157">
        <v>0</v>
      </c>
      <c r="AI1210" s="157">
        <v>0</v>
      </c>
      <c r="AJ1210" s="157">
        <v>0</v>
      </c>
      <c r="AK1210" s="157">
        <v>0</v>
      </c>
      <c r="AL1210" s="157">
        <v>0</v>
      </c>
      <c r="AM1210" s="157">
        <v>0</v>
      </c>
      <c r="AN1210" s="157">
        <v>0</v>
      </c>
      <c r="AO1210" s="157">
        <v>0</v>
      </c>
      <c r="AP1210" s="157">
        <v>0</v>
      </c>
      <c r="AQ1210" s="192">
        <v>2.09E-5</v>
      </c>
      <c r="AR1210" s="192">
        <v>2.55E-5</v>
      </c>
      <c r="AS1210" s="157">
        <v>0</v>
      </c>
      <c r="AT1210" s="157">
        <v>0</v>
      </c>
      <c r="AU1210" s="157">
        <v>0</v>
      </c>
      <c r="AV1210" s="157">
        <v>0</v>
      </c>
      <c r="AW1210" s="157">
        <v>0</v>
      </c>
      <c r="AX1210" s="157">
        <v>0</v>
      </c>
      <c r="AY1210" s="157">
        <v>0</v>
      </c>
      <c r="AZ1210" s="157">
        <v>0</v>
      </c>
      <c r="BA1210" s="157">
        <v>0</v>
      </c>
      <c r="BB1210" s="157">
        <v>0</v>
      </c>
      <c r="BC1210" s="157">
        <v>0</v>
      </c>
      <c r="BD1210" s="157">
        <v>0</v>
      </c>
      <c r="BE1210" s="157">
        <v>0</v>
      </c>
      <c r="BF1210" s="157">
        <v>0</v>
      </c>
      <c r="BG1210" s="157">
        <v>0</v>
      </c>
      <c r="BH1210" s="157">
        <v>0</v>
      </c>
      <c r="BI1210" s="157">
        <v>0</v>
      </c>
      <c r="BJ1210" s="157">
        <v>0</v>
      </c>
      <c r="BK1210" s="157">
        <v>0</v>
      </c>
      <c r="BL1210" s="157">
        <v>0</v>
      </c>
      <c r="BM1210" s="157">
        <v>4.2087500000000003E-4</v>
      </c>
      <c r="BN1210" s="157">
        <v>0</v>
      </c>
      <c r="BO1210" s="157">
        <v>0</v>
      </c>
      <c r="BP1210" s="157">
        <v>0</v>
      </c>
      <c r="BQ1210" s="157">
        <v>0</v>
      </c>
      <c r="BR1210" s="157">
        <v>0</v>
      </c>
      <c r="BS1210" s="157">
        <v>0</v>
      </c>
      <c r="BT1210" s="157">
        <v>0</v>
      </c>
      <c r="BU1210" s="157">
        <v>0</v>
      </c>
      <c r="BV1210" s="157">
        <v>0</v>
      </c>
      <c r="BW1210" s="157">
        <v>0</v>
      </c>
      <c r="BX1210" s="192">
        <v>4.7899999999999999E-5</v>
      </c>
      <c r="BY1210" s="157">
        <v>0</v>
      </c>
      <c r="BZ1210" s="157">
        <v>0</v>
      </c>
      <c r="CA1210" s="157">
        <v>0</v>
      </c>
      <c r="CB1210" s="157">
        <v>0</v>
      </c>
      <c r="CC1210" s="157">
        <v>0</v>
      </c>
      <c r="CD1210" s="157">
        <v>0</v>
      </c>
      <c r="CE1210" s="157">
        <v>0</v>
      </c>
      <c r="CF1210" s="157">
        <v>0</v>
      </c>
      <c r="CG1210" s="157">
        <v>0</v>
      </c>
      <c r="CH1210" s="157">
        <v>0</v>
      </c>
      <c r="CI1210" s="157">
        <v>0</v>
      </c>
      <c r="CJ1210" s="157">
        <v>0</v>
      </c>
      <c r="CK1210" s="157">
        <v>0</v>
      </c>
      <c r="CL1210" s="192">
        <v>1.11E-5</v>
      </c>
      <c r="CM1210" s="157">
        <v>0</v>
      </c>
      <c r="CN1210" s="157">
        <v>0</v>
      </c>
      <c r="CO1210" s="157">
        <v>0</v>
      </c>
      <c r="CP1210" s="157">
        <v>0</v>
      </c>
      <c r="CQ1210" s="192">
        <v>1.2E-5</v>
      </c>
      <c r="CR1210" s="192">
        <v>1.7499999999999998E-5</v>
      </c>
      <c r="CS1210" s="157">
        <v>0</v>
      </c>
      <c r="CT1210" s="157">
        <v>0</v>
      </c>
      <c r="CU1210" s="157">
        <v>0</v>
      </c>
      <c r="CV1210" s="192">
        <v>5.9700000000000001E-5</v>
      </c>
      <c r="CW1210" s="192">
        <v>5.93E-6</v>
      </c>
      <c r="CX1210" s="157">
        <v>0</v>
      </c>
      <c r="CY1210" s="157">
        <v>0</v>
      </c>
      <c r="CZ1210" s="157">
        <v>0</v>
      </c>
      <c r="DA1210" s="157">
        <v>0</v>
      </c>
      <c r="DB1210" s="157">
        <v>0</v>
      </c>
      <c r="DC1210" s="157">
        <v>0</v>
      </c>
      <c r="DD1210" s="157">
        <v>0</v>
      </c>
      <c r="DE1210" s="157">
        <v>0</v>
      </c>
      <c r="DF1210" s="157">
        <v>0</v>
      </c>
      <c r="DG1210" s="157">
        <v>0</v>
      </c>
      <c r="DH1210" s="157">
        <v>0</v>
      </c>
      <c r="DI1210" s="157">
        <v>0</v>
      </c>
      <c r="DJ1210" s="157">
        <v>0</v>
      </c>
      <c r="DK1210" s="157">
        <v>0</v>
      </c>
      <c r="DL1210" s="192">
        <v>3.0000000000000001E-5</v>
      </c>
      <c r="DM1210" s="157">
        <v>0</v>
      </c>
      <c r="DN1210" s="157">
        <v>0</v>
      </c>
      <c r="DO1210" s="157">
        <v>0</v>
      </c>
      <c r="DP1210" s="157">
        <v>0</v>
      </c>
      <c r="DQ1210" s="157">
        <v>0</v>
      </c>
      <c r="DR1210" s="157">
        <v>0</v>
      </c>
      <c r="DS1210" s="157">
        <v>0</v>
      </c>
      <c r="DT1210" s="157">
        <v>0</v>
      </c>
      <c r="DU1210" s="157">
        <v>0</v>
      </c>
      <c r="DV1210" s="157">
        <v>0</v>
      </c>
      <c r="DW1210" s="157">
        <v>0</v>
      </c>
      <c r="DX1210" s="157">
        <v>0</v>
      </c>
      <c r="DY1210" s="192">
        <v>8.1000000000000004E-6</v>
      </c>
      <c r="DZ1210" s="157">
        <v>0</v>
      </c>
      <c r="EA1210" s="157">
        <v>0</v>
      </c>
      <c r="EB1210" s="157">
        <v>0</v>
      </c>
      <c r="EC1210" s="157">
        <v>0</v>
      </c>
      <c r="ED1210" s="157">
        <v>0</v>
      </c>
      <c r="EE1210" s="157">
        <v>0</v>
      </c>
      <c r="EF1210" s="192">
        <v>3.2700000000000002E-5</v>
      </c>
      <c r="EG1210" s="157">
        <v>0</v>
      </c>
      <c r="EH1210" s="157">
        <v>0</v>
      </c>
      <c r="EI1210" s="192">
        <v>3.4E-5</v>
      </c>
      <c r="EJ1210" s="157">
        <v>0</v>
      </c>
      <c r="EK1210" s="157">
        <v>0</v>
      </c>
      <c r="EL1210" s="157">
        <v>0</v>
      </c>
      <c r="EM1210" s="157">
        <v>0</v>
      </c>
      <c r="EN1210" s="157">
        <v>0</v>
      </c>
      <c r="EO1210" s="157">
        <v>0</v>
      </c>
      <c r="EP1210" s="157">
        <v>0</v>
      </c>
      <c r="EQ1210" s="157">
        <v>0</v>
      </c>
      <c r="ER1210" s="157">
        <v>0</v>
      </c>
      <c r="ES1210" s="157">
        <v>0</v>
      </c>
      <c r="ET1210" s="157">
        <v>0</v>
      </c>
      <c r="EU1210" s="157">
        <v>0</v>
      </c>
      <c r="EV1210" s="157">
        <v>0</v>
      </c>
      <c r="EW1210" s="157">
        <v>0</v>
      </c>
      <c r="EX1210" s="157">
        <v>0</v>
      </c>
      <c r="EY1210" s="157">
        <v>0</v>
      </c>
      <c r="EZ1210" s="157">
        <v>0</v>
      </c>
      <c r="FA1210" s="157">
        <v>0</v>
      </c>
      <c r="FB1210" s="157">
        <v>0</v>
      </c>
      <c r="FC1210" s="157">
        <v>0</v>
      </c>
      <c r="FD1210" s="157">
        <v>0</v>
      </c>
      <c r="FE1210" s="157">
        <v>0</v>
      </c>
      <c r="FF1210" s="157">
        <v>0</v>
      </c>
      <c r="FG1210" s="157">
        <v>0</v>
      </c>
      <c r="FH1210" s="157">
        <v>0</v>
      </c>
      <c r="FI1210" s="157">
        <v>0</v>
      </c>
      <c r="FJ1210" s="157">
        <v>0</v>
      </c>
      <c r="FK1210" s="157">
        <v>0</v>
      </c>
      <c r="FL1210" s="157">
        <v>0</v>
      </c>
      <c r="FM1210" s="157">
        <v>0</v>
      </c>
      <c r="FN1210" s="157">
        <v>0</v>
      </c>
      <c r="FO1210" s="157">
        <v>0</v>
      </c>
      <c r="FP1210" s="157">
        <v>0</v>
      </c>
      <c r="FQ1210" s="192">
        <v>1.5699999999999999E-5</v>
      </c>
      <c r="FR1210" s="192">
        <v>2.9E-5</v>
      </c>
      <c r="FS1210" s="157">
        <v>0</v>
      </c>
      <c r="FT1210" s="192">
        <v>2.1800000000000001E-5</v>
      </c>
      <c r="FU1210" s="157">
        <v>0</v>
      </c>
      <c r="FV1210" s="157">
        <v>0</v>
      </c>
      <c r="FW1210" s="157">
        <v>0</v>
      </c>
      <c r="FX1210" s="157">
        <v>0</v>
      </c>
      <c r="FY1210" s="157">
        <v>0</v>
      </c>
      <c r="FZ1210" s="157">
        <v>0</v>
      </c>
      <c r="GA1210" s="157">
        <v>0</v>
      </c>
      <c r="GB1210" s="157">
        <v>0</v>
      </c>
      <c r="GC1210" s="157">
        <v>0</v>
      </c>
      <c r="GD1210" s="157">
        <v>0</v>
      </c>
      <c r="GE1210" s="157">
        <v>0</v>
      </c>
      <c r="GF1210" s="157">
        <v>0</v>
      </c>
      <c r="GG1210" s="192">
        <v>2.2200000000000001E-5</v>
      </c>
      <c r="GH1210" s="157">
        <v>0</v>
      </c>
      <c r="GI1210" s="157">
        <v>0</v>
      </c>
      <c r="GJ1210" s="157">
        <v>0</v>
      </c>
      <c r="GK1210" s="157">
        <v>0</v>
      </c>
      <c r="GL1210" s="157">
        <v>0</v>
      </c>
      <c r="GM1210" s="157">
        <v>0</v>
      </c>
      <c r="GN1210" s="157">
        <v>0</v>
      </c>
      <c r="GO1210" s="157">
        <v>0</v>
      </c>
      <c r="GP1210" s="157">
        <v>0</v>
      </c>
      <c r="GQ1210" s="157">
        <v>0</v>
      </c>
      <c r="GR1210" s="157">
        <v>0</v>
      </c>
      <c r="GS1210" s="157">
        <v>0</v>
      </c>
      <c r="GT1210" s="157">
        <v>0</v>
      </c>
      <c r="GU1210" s="157">
        <v>0</v>
      </c>
      <c r="GV1210" s="157">
        <v>0</v>
      </c>
      <c r="GW1210" s="157">
        <v>0</v>
      </c>
      <c r="GX1210" s="157">
        <v>0</v>
      </c>
      <c r="GY1210" s="157">
        <v>0</v>
      </c>
      <c r="GZ1210" s="157">
        <v>0</v>
      </c>
      <c r="HA1210" s="157">
        <v>0</v>
      </c>
    </row>
    <row r="1211" spans="1:209" x14ac:dyDescent="0.2">
      <c r="A1211" s="157" t="s">
        <v>5020</v>
      </c>
      <c r="B1211" s="157">
        <v>0</v>
      </c>
      <c r="C1211" s="157">
        <v>0</v>
      </c>
      <c r="D1211" s="157">
        <v>0</v>
      </c>
      <c r="E1211" s="157">
        <v>0</v>
      </c>
      <c r="F1211" s="157">
        <v>0</v>
      </c>
      <c r="G1211" s="192">
        <v>1.42E-5</v>
      </c>
      <c r="H1211" s="157">
        <v>0</v>
      </c>
      <c r="I1211" s="192">
        <v>2.6299999999999999E-5</v>
      </c>
      <c r="J1211" s="192">
        <v>8.67E-6</v>
      </c>
      <c r="K1211" s="157">
        <v>0</v>
      </c>
      <c r="L1211" s="192">
        <v>1.7099999999999999E-5</v>
      </c>
      <c r="M1211" s="157">
        <v>0</v>
      </c>
      <c r="N1211" s="157">
        <v>0</v>
      </c>
      <c r="O1211" s="157">
        <v>0</v>
      </c>
      <c r="P1211" s="157">
        <v>0</v>
      </c>
      <c r="Q1211" s="157">
        <v>1.8963300000000001E-4</v>
      </c>
      <c r="R1211" s="157">
        <v>0</v>
      </c>
      <c r="S1211" s="157">
        <v>0</v>
      </c>
      <c r="T1211" s="157">
        <v>0</v>
      </c>
      <c r="U1211" s="157">
        <v>0</v>
      </c>
      <c r="V1211" s="157">
        <v>0</v>
      </c>
      <c r="W1211" s="157">
        <v>0</v>
      </c>
      <c r="X1211" s="157">
        <v>0</v>
      </c>
      <c r="Y1211" s="157">
        <v>0</v>
      </c>
      <c r="Z1211" s="157">
        <v>0</v>
      </c>
      <c r="AA1211" s="157">
        <v>0</v>
      </c>
      <c r="AB1211" s="157">
        <v>0</v>
      </c>
      <c r="AC1211" s="157">
        <v>0</v>
      </c>
      <c r="AD1211" s="192">
        <v>1.9400000000000001E-5</v>
      </c>
      <c r="AE1211" s="157">
        <v>0</v>
      </c>
      <c r="AF1211" s="192">
        <v>7.4900000000000005E-5</v>
      </c>
      <c r="AG1211" s="157">
        <v>0</v>
      </c>
      <c r="AH1211" s="157">
        <v>0</v>
      </c>
      <c r="AI1211" s="192">
        <v>3.8699999999999999E-5</v>
      </c>
      <c r="AJ1211" s="157">
        <v>0</v>
      </c>
      <c r="AK1211" s="157">
        <v>0</v>
      </c>
      <c r="AL1211" s="157">
        <v>0</v>
      </c>
      <c r="AM1211" s="192">
        <v>2.0699999999999998E-5</v>
      </c>
      <c r="AN1211" s="192">
        <v>6.6199999999999996E-5</v>
      </c>
      <c r="AO1211" s="192">
        <v>5.0599999999999997E-5</v>
      </c>
      <c r="AP1211" s="157">
        <v>0</v>
      </c>
      <c r="AQ1211" s="192">
        <v>8.3700000000000002E-5</v>
      </c>
      <c r="AR1211" s="157">
        <v>0</v>
      </c>
      <c r="AS1211" s="157">
        <v>0</v>
      </c>
      <c r="AT1211" s="157">
        <v>0</v>
      </c>
      <c r="AU1211" s="157">
        <v>0</v>
      </c>
      <c r="AV1211" s="192">
        <v>4.8999999999999998E-5</v>
      </c>
      <c r="AW1211" s="157">
        <v>1.02571E-4</v>
      </c>
      <c r="AX1211" s="157">
        <v>0</v>
      </c>
      <c r="AY1211" s="157">
        <v>0</v>
      </c>
      <c r="AZ1211" s="157">
        <v>2.2764399999999999E-4</v>
      </c>
      <c r="BA1211" s="157">
        <v>0</v>
      </c>
      <c r="BB1211" s="192">
        <v>2.4600000000000002E-5</v>
      </c>
      <c r="BC1211" s="157">
        <v>0</v>
      </c>
      <c r="BD1211" s="157">
        <v>0</v>
      </c>
      <c r="BE1211" s="157">
        <v>0</v>
      </c>
      <c r="BF1211" s="157">
        <v>0</v>
      </c>
      <c r="BG1211" s="192">
        <v>2.69E-5</v>
      </c>
      <c r="BH1211" s="157">
        <v>0</v>
      </c>
      <c r="BI1211" s="157">
        <v>0</v>
      </c>
      <c r="BJ1211" s="157">
        <v>0</v>
      </c>
      <c r="BK1211" s="157">
        <v>0</v>
      </c>
      <c r="BL1211" s="157">
        <v>0</v>
      </c>
      <c r="BM1211" s="157">
        <v>0</v>
      </c>
      <c r="BN1211" s="157">
        <v>0</v>
      </c>
      <c r="BO1211" s="157">
        <v>0</v>
      </c>
      <c r="BP1211" s="157">
        <v>0</v>
      </c>
      <c r="BQ1211" s="157">
        <v>0</v>
      </c>
      <c r="BR1211" s="192">
        <v>9.5099999999999994E-5</v>
      </c>
      <c r="BS1211" s="157">
        <v>0</v>
      </c>
      <c r="BT1211" s="157">
        <v>0</v>
      </c>
      <c r="BU1211" s="157">
        <v>0</v>
      </c>
      <c r="BV1211" s="157">
        <v>0</v>
      </c>
      <c r="BW1211" s="192">
        <v>4.7800000000000003E-5</v>
      </c>
      <c r="BX1211" s="157">
        <v>0</v>
      </c>
      <c r="BY1211" s="157">
        <v>0</v>
      </c>
      <c r="BZ1211" s="157">
        <v>0</v>
      </c>
      <c r="CA1211" s="157">
        <v>0</v>
      </c>
      <c r="CB1211" s="157">
        <v>0</v>
      </c>
      <c r="CC1211" s="157">
        <v>0</v>
      </c>
      <c r="CD1211" s="192">
        <v>2.0000000000000002E-5</v>
      </c>
      <c r="CE1211" s="157">
        <v>0</v>
      </c>
      <c r="CF1211" s="192">
        <v>5.5399999999999998E-5</v>
      </c>
      <c r="CG1211" s="157">
        <v>0</v>
      </c>
      <c r="CH1211" s="157">
        <v>0</v>
      </c>
      <c r="CI1211" s="157">
        <v>0</v>
      </c>
      <c r="CJ1211" s="157">
        <v>0</v>
      </c>
      <c r="CK1211" s="192">
        <v>2.69E-5</v>
      </c>
      <c r="CL1211" s="192">
        <v>3.3200000000000001E-5</v>
      </c>
      <c r="CM1211" s="157">
        <v>0</v>
      </c>
      <c r="CN1211" s="192">
        <v>7.9499999999999994E-5</v>
      </c>
      <c r="CO1211" s="157">
        <v>0</v>
      </c>
      <c r="CP1211" s="157">
        <v>0</v>
      </c>
      <c r="CQ1211" s="157">
        <v>1.3218E-4</v>
      </c>
      <c r="CR1211" s="157">
        <v>1.2224499999999999E-4</v>
      </c>
      <c r="CS1211" s="157">
        <v>1.04231E-4</v>
      </c>
      <c r="CT1211" s="157">
        <v>0</v>
      </c>
      <c r="CU1211" s="157">
        <v>1.19608E-4</v>
      </c>
      <c r="CV1211" s="157">
        <v>0</v>
      </c>
      <c r="CW1211" s="157">
        <v>0</v>
      </c>
      <c r="CX1211" s="192">
        <v>2.2399999999999999E-5</v>
      </c>
      <c r="CY1211" s="157">
        <v>0</v>
      </c>
      <c r="CZ1211" s="192">
        <v>3.8099999999999998E-5</v>
      </c>
      <c r="DA1211" s="157">
        <v>0</v>
      </c>
      <c r="DB1211" s="192">
        <v>1.66E-5</v>
      </c>
      <c r="DC1211" s="157">
        <v>0</v>
      </c>
      <c r="DD1211" s="192">
        <v>1.5E-5</v>
      </c>
      <c r="DE1211" s="192">
        <v>5.3000000000000001E-5</v>
      </c>
      <c r="DF1211" s="157">
        <v>0</v>
      </c>
      <c r="DG1211" s="157">
        <v>8.82353E-4</v>
      </c>
      <c r="DH1211" s="157">
        <v>1.35007E-4</v>
      </c>
      <c r="DI1211" s="157">
        <v>0</v>
      </c>
      <c r="DJ1211" s="157">
        <v>0</v>
      </c>
      <c r="DK1211" s="157">
        <v>3.5677899999999999E-4</v>
      </c>
      <c r="DL1211" s="157">
        <v>0</v>
      </c>
      <c r="DM1211" s="192">
        <v>3.7799999999999997E-5</v>
      </c>
      <c r="DN1211" s="157">
        <v>0</v>
      </c>
      <c r="DO1211" s="157">
        <v>0</v>
      </c>
      <c r="DP1211" s="157">
        <v>0</v>
      </c>
      <c r="DQ1211" s="157">
        <v>0</v>
      </c>
      <c r="DR1211" s="192">
        <v>8.1600000000000005E-5</v>
      </c>
      <c r="DS1211" s="192">
        <v>2.27E-5</v>
      </c>
      <c r="DT1211" s="157">
        <v>0</v>
      </c>
      <c r="DU1211" s="157">
        <v>0</v>
      </c>
      <c r="DV1211" s="157">
        <v>0</v>
      </c>
      <c r="DW1211" s="157">
        <v>0</v>
      </c>
      <c r="DX1211" s="157">
        <v>0</v>
      </c>
      <c r="DY1211" s="157">
        <v>0</v>
      </c>
      <c r="DZ1211" s="157">
        <v>0</v>
      </c>
      <c r="EA1211" s="157">
        <v>0</v>
      </c>
      <c r="EB1211" s="157">
        <v>0</v>
      </c>
      <c r="EC1211" s="157">
        <v>0</v>
      </c>
      <c r="ED1211" s="157">
        <v>0</v>
      </c>
      <c r="EE1211" s="192">
        <v>2.6599999999999999E-5</v>
      </c>
      <c r="EF1211" s="157">
        <v>0</v>
      </c>
      <c r="EG1211" s="157">
        <v>0</v>
      </c>
      <c r="EH1211" s="157">
        <v>0</v>
      </c>
      <c r="EI1211" s="157">
        <v>0</v>
      </c>
      <c r="EJ1211" s="157">
        <v>0</v>
      </c>
      <c r="EK1211" s="157">
        <v>0</v>
      </c>
      <c r="EL1211" s="157">
        <v>0</v>
      </c>
      <c r="EM1211" s="157">
        <v>0</v>
      </c>
      <c r="EN1211" s="157">
        <v>0</v>
      </c>
      <c r="EO1211" s="157">
        <v>0</v>
      </c>
      <c r="EP1211" s="157">
        <v>0</v>
      </c>
      <c r="EQ1211" s="157">
        <v>0</v>
      </c>
      <c r="ER1211" s="157">
        <v>0</v>
      </c>
      <c r="ES1211" s="157">
        <v>0</v>
      </c>
      <c r="ET1211" s="157">
        <v>0</v>
      </c>
      <c r="EU1211" s="157">
        <v>0</v>
      </c>
      <c r="EV1211" s="192">
        <v>2.0299999999999999E-5</v>
      </c>
      <c r="EW1211" s="192">
        <v>5.4599999999999999E-5</v>
      </c>
      <c r="EX1211" s="157">
        <v>0</v>
      </c>
      <c r="EY1211" s="157">
        <v>0</v>
      </c>
      <c r="EZ1211" s="192">
        <v>5.8199999999999998E-5</v>
      </c>
      <c r="FA1211" s="157">
        <v>5.8786500000000002E-4</v>
      </c>
      <c r="FB1211" s="157">
        <v>0</v>
      </c>
      <c r="FC1211" s="192">
        <v>5.4200000000000003E-5</v>
      </c>
      <c r="FD1211" s="157">
        <v>0</v>
      </c>
      <c r="FE1211" s="157">
        <v>0</v>
      </c>
      <c r="FF1211" s="157">
        <v>0</v>
      </c>
      <c r="FG1211" s="157">
        <v>0</v>
      </c>
      <c r="FH1211" s="157">
        <v>1.4225800000000001E-4</v>
      </c>
      <c r="FI1211" s="192">
        <v>5.5099999999999998E-5</v>
      </c>
      <c r="FJ1211" s="157">
        <v>0</v>
      </c>
      <c r="FK1211" s="157">
        <v>0</v>
      </c>
      <c r="FL1211" s="157">
        <v>0</v>
      </c>
      <c r="FM1211" s="157">
        <v>0</v>
      </c>
      <c r="FN1211" s="157">
        <v>2.5827800000000002E-4</v>
      </c>
      <c r="FO1211" s="157">
        <v>0</v>
      </c>
      <c r="FP1211" s="192">
        <v>4.1199999999999999E-5</v>
      </c>
      <c r="FQ1211" s="192">
        <v>3.1300000000000002E-5</v>
      </c>
      <c r="FR1211" s="192">
        <v>8.7000000000000001E-5</v>
      </c>
      <c r="FS1211" s="157">
        <v>0</v>
      </c>
      <c r="FT1211" s="192">
        <v>2.1800000000000001E-5</v>
      </c>
      <c r="FU1211" s="192">
        <v>2.8799999999999999E-5</v>
      </c>
      <c r="FV1211" s="192">
        <v>4.5899999999999998E-5</v>
      </c>
      <c r="FW1211" s="157">
        <v>1.4878E-4</v>
      </c>
      <c r="FX1211" s="157">
        <v>0</v>
      </c>
      <c r="FY1211" s="157">
        <v>0</v>
      </c>
      <c r="FZ1211" s="157">
        <v>0</v>
      </c>
      <c r="GA1211" s="192">
        <v>7.7799999999999994E-5</v>
      </c>
      <c r="GB1211" s="157">
        <v>0</v>
      </c>
      <c r="GC1211" s="192">
        <v>7.5500000000000006E-5</v>
      </c>
      <c r="GD1211" s="157">
        <v>1.4721600000000001E-4</v>
      </c>
      <c r="GE1211" s="157">
        <v>0</v>
      </c>
      <c r="GF1211" s="157">
        <v>0</v>
      </c>
      <c r="GG1211" s="157">
        <v>1.3342200000000001E-4</v>
      </c>
      <c r="GH1211" s="192">
        <v>4.6699999999999997E-5</v>
      </c>
      <c r="GI1211" s="157">
        <v>0</v>
      </c>
      <c r="GJ1211" s="157">
        <v>0</v>
      </c>
      <c r="GK1211" s="157">
        <v>0</v>
      </c>
      <c r="GL1211" s="157">
        <v>0</v>
      </c>
      <c r="GM1211" s="157">
        <v>0</v>
      </c>
      <c r="GN1211" s="157">
        <v>0</v>
      </c>
      <c r="GO1211" s="157">
        <v>0</v>
      </c>
      <c r="GP1211" s="157">
        <v>0</v>
      </c>
      <c r="GQ1211" s="157">
        <v>0</v>
      </c>
      <c r="GR1211" s="157">
        <v>0</v>
      </c>
      <c r="GS1211" s="157">
        <v>0</v>
      </c>
      <c r="GT1211" s="157">
        <v>0</v>
      </c>
      <c r="GU1211" s="157">
        <v>0</v>
      </c>
      <c r="GV1211" s="157">
        <v>9.3720700000000001E-4</v>
      </c>
      <c r="GW1211" s="157">
        <v>0</v>
      </c>
      <c r="GX1211" s="157">
        <v>0</v>
      </c>
      <c r="GY1211" s="157">
        <v>0</v>
      </c>
      <c r="GZ1211" s="157">
        <v>0</v>
      </c>
      <c r="HA1211" s="157">
        <v>0</v>
      </c>
    </row>
    <row r="1212" spans="1:209" x14ac:dyDescent="0.2">
      <c r="A1212" s="157" t="s">
        <v>5021</v>
      </c>
      <c r="B1212" s="157">
        <v>1.04431E-4</v>
      </c>
      <c r="C1212" s="157">
        <v>5.4535599999999999E-4</v>
      </c>
      <c r="D1212" s="157">
        <v>3.2221600000000001E-4</v>
      </c>
      <c r="E1212" s="157">
        <v>1.8645399999999999E-4</v>
      </c>
      <c r="F1212" s="157">
        <v>6.8391399999999998E-4</v>
      </c>
      <c r="G1212" s="157">
        <v>0</v>
      </c>
      <c r="H1212" s="157">
        <v>0</v>
      </c>
      <c r="I1212" s="157">
        <v>0</v>
      </c>
      <c r="J1212" s="157">
        <v>0</v>
      </c>
      <c r="K1212" s="157">
        <v>0</v>
      </c>
      <c r="L1212" s="157">
        <v>0</v>
      </c>
      <c r="M1212" s="157">
        <v>0</v>
      </c>
      <c r="N1212" s="157">
        <v>0</v>
      </c>
      <c r="O1212" s="157">
        <v>0</v>
      </c>
      <c r="P1212" s="157">
        <v>0</v>
      </c>
      <c r="Q1212" s="157">
        <v>0</v>
      </c>
      <c r="R1212" s="157">
        <v>0</v>
      </c>
      <c r="S1212" s="157">
        <v>0</v>
      </c>
      <c r="T1212" s="157">
        <v>0</v>
      </c>
      <c r="U1212" s="157">
        <v>0</v>
      </c>
      <c r="V1212" s="157">
        <v>0</v>
      </c>
      <c r="W1212" s="157">
        <v>0</v>
      </c>
      <c r="X1212" s="157">
        <v>0</v>
      </c>
      <c r="Y1212" s="157">
        <v>6.8016300000000001E-4</v>
      </c>
      <c r="Z1212" s="157">
        <v>0</v>
      </c>
      <c r="AA1212" s="157">
        <v>1.80731E-4</v>
      </c>
      <c r="AB1212" s="157">
        <v>0</v>
      </c>
      <c r="AC1212" s="157">
        <v>0</v>
      </c>
      <c r="AD1212" s="192">
        <v>1.9400000000000001E-5</v>
      </c>
      <c r="AE1212" s="157">
        <v>6.8136E-4</v>
      </c>
      <c r="AF1212" s="157">
        <v>0</v>
      </c>
      <c r="AG1212" s="157">
        <v>0</v>
      </c>
      <c r="AH1212" s="157">
        <v>0</v>
      </c>
      <c r="AI1212" s="157">
        <v>5.8018100000000003E-4</v>
      </c>
      <c r="AJ1212" s="157">
        <v>0</v>
      </c>
      <c r="AK1212" s="157">
        <v>0</v>
      </c>
      <c r="AL1212" s="157">
        <v>0</v>
      </c>
      <c r="AM1212" s="157">
        <v>0</v>
      </c>
      <c r="AN1212" s="157">
        <v>0</v>
      </c>
      <c r="AO1212" s="157">
        <v>0</v>
      </c>
      <c r="AP1212" s="157">
        <v>0</v>
      </c>
      <c r="AQ1212" s="157">
        <v>0</v>
      </c>
      <c r="AR1212" s="157">
        <v>0</v>
      </c>
      <c r="AS1212" s="157">
        <v>0</v>
      </c>
      <c r="AT1212" s="157">
        <v>0</v>
      </c>
      <c r="AU1212" s="157">
        <v>0</v>
      </c>
      <c r="AV1212" s="157">
        <v>0</v>
      </c>
      <c r="AW1212" s="157">
        <v>0</v>
      </c>
      <c r="AX1212" s="157">
        <v>0</v>
      </c>
      <c r="AY1212" s="157">
        <v>0</v>
      </c>
      <c r="AZ1212" s="157">
        <v>0</v>
      </c>
      <c r="BA1212" s="157">
        <v>0</v>
      </c>
      <c r="BB1212" s="157">
        <v>0</v>
      </c>
      <c r="BC1212" s="192">
        <v>2.41E-5</v>
      </c>
      <c r="BD1212" s="157">
        <v>1.4788E-4</v>
      </c>
      <c r="BE1212" s="157">
        <v>1.85174E-4</v>
      </c>
      <c r="BF1212" s="157">
        <v>0</v>
      </c>
      <c r="BG1212" s="157">
        <v>0</v>
      </c>
      <c r="BH1212" s="157">
        <v>0</v>
      </c>
      <c r="BI1212" s="192">
        <v>1.8099999999999999E-5</v>
      </c>
      <c r="BJ1212" s="157">
        <v>0</v>
      </c>
      <c r="BK1212" s="157">
        <v>6.1999500000000003E-4</v>
      </c>
      <c r="BL1212" s="157">
        <v>0</v>
      </c>
      <c r="BM1212" s="157">
        <v>0</v>
      </c>
      <c r="BN1212" s="157">
        <v>0</v>
      </c>
      <c r="BO1212" s="157">
        <v>0</v>
      </c>
      <c r="BP1212" s="157">
        <v>0</v>
      </c>
      <c r="BQ1212" s="157">
        <v>0</v>
      </c>
      <c r="BR1212" s="157">
        <v>0</v>
      </c>
      <c r="BS1212" s="157">
        <v>0</v>
      </c>
      <c r="BT1212" s="157">
        <v>0</v>
      </c>
      <c r="BU1212" s="157">
        <v>0</v>
      </c>
      <c r="BV1212" s="157">
        <v>0</v>
      </c>
      <c r="BW1212" s="157">
        <v>0</v>
      </c>
      <c r="BX1212" s="157">
        <v>1.1263149999999999E-3</v>
      </c>
      <c r="BY1212" s="157">
        <v>7.05165E-4</v>
      </c>
      <c r="BZ1212" s="157">
        <v>2.4757099999999998E-4</v>
      </c>
      <c r="CA1212" s="157">
        <v>0</v>
      </c>
      <c r="CB1212" s="157">
        <v>0</v>
      </c>
      <c r="CC1212" s="157">
        <v>6.1587499999999999E-4</v>
      </c>
      <c r="CD1212" s="157">
        <v>0</v>
      </c>
      <c r="CE1212" s="157">
        <v>3.1129399999999999E-4</v>
      </c>
      <c r="CF1212" s="157">
        <v>0</v>
      </c>
      <c r="CG1212" s="157">
        <v>0</v>
      </c>
      <c r="CH1212" s="157">
        <v>0</v>
      </c>
      <c r="CI1212" s="192">
        <v>3.7700000000000002E-5</v>
      </c>
      <c r="CJ1212" s="157">
        <v>0</v>
      </c>
      <c r="CK1212" s="157">
        <v>0</v>
      </c>
      <c r="CL1212" s="192">
        <v>3.3200000000000001E-5</v>
      </c>
      <c r="CM1212" s="157">
        <v>0</v>
      </c>
      <c r="CN1212" s="157">
        <v>0</v>
      </c>
      <c r="CO1212" s="157">
        <v>0</v>
      </c>
      <c r="CP1212" s="157">
        <v>0</v>
      </c>
      <c r="CQ1212" s="157">
        <v>0</v>
      </c>
      <c r="CR1212" s="157">
        <v>0</v>
      </c>
      <c r="CS1212" s="157">
        <v>0</v>
      </c>
      <c r="CT1212" s="192">
        <v>2.3799999999999999E-5</v>
      </c>
      <c r="CU1212" s="157">
        <v>0</v>
      </c>
      <c r="CV1212" s="157">
        <v>0</v>
      </c>
      <c r="CW1212" s="157">
        <v>0</v>
      </c>
      <c r="CX1212" s="157">
        <v>0</v>
      </c>
      <c r="CY1212" s="157">
        <v>0</v>
      </c>
      <c r="CZ1212" s="192">
        <v>7.6299999999999998E-5</v>
      </c>
      <c r="DA1212" s="157">
        <v>0</v>
      </c>
      <c r="DB1212" s="157">
        <v>0</v>
      </c>
      <c r="DC1212" s="157">
        <v>0</v>
      </c>
      <c r="DD1212" s="157">
        <v>1.6552599999999999E-4</v>
      </c>
      <c r="DE1212" s="157">
        <v>0</v>
      </c>
      <c r="DF1212" s="157">
        <v>0</v>
      </c>
      <c r="DG1212" s="157">
        <v>0</v>
      </c>
      <c r="DH1212" s="157">
        <v>0</v>
      </c>
      <c r="DI1212" s="192">
        <v>4.0299999999999997E-5</v>
      </c>
      <c r="DJ1212" s="157">
        <v>0</v>
      </c>
      <c r="DK1212" s="157">
        <v>0</v>
      </c>
      <c r="DL1212" s="157">
        <v>0</v>
      </c>
      <c r="DM1212" s="157">
        <v>0</v>
      </c>
      <c r="DN1212" s="157">
        <v>0</v>
      </c>
      <c r="DO1212" s="192">
        <v>6.9200000000000002E-5</v>
      </c>
      <c r="DP1212" s="157">
        <v>1.3433E-4</v>
      </c>
      <c r="DQ1212" s="157">
        <v>0</v>
      </c>
      <c r="DR1212" s="157">
        <v>0</v>
      </c>
      <c r="DS1212" s="157">
        <v>0</v>
      </c>
      <c r="DT1212" s="157">
        <v>0</v>
      </c>
      <c r="DU1212" s="157">
        <v>0</v>
      </c>
      <c r="DV1212" s="157">
        <v>0</v>
      </c>
      <c r="DW1212" s="192">
        <v>6.9499999999999995E-5</v>
      </c>
      <c r="DX1212" s="157">
        <v>2.9915699999999998E-4</v>
      </c>
      <c r="DY1212" s="157">
        <v>0</v>
      </c>
      <c r="DZ1212" s="157">
        <v>0</v>
      </c>
      <c r="EA1212" s="157">
        <v>0</v>
      </c>
      <c r="EB1212" s="157">
        <v>0</v>
      </c>
      <c r="EC1212" s="157">
        <v>0</v>
      </c>
      <c r="ED1212" s="157">
        <v>0</v>
      </c>
      <c r="EE1212" s="157">
        <v>0</v>
      </c>
      <c r="EF1212" s="157">
        <v>0</v>
      </c>
      <c r="EG1212" s="157">
        <v>0</v>
      </c>
      <c r="EH1212" s="157">
        <v>0</v>
      </c>
      <c r="EI1212" s="157">
        <v>0</v>
      </c>
      <c r="EJ1212" s="157">
        <v>0</v>
      </c>
      <c r="EK1212" s="157">
        <v>0</v>
      </c>
      <c r="EL1212" s="157">
        <v>0</v>
      </c>
      <c r="EM1212" s="192">
        <v>5.3399999999999997E-5</v>
      </c>
      <c r="EN1212" s="192">
        <v>2.6599999999999999E-5</v>
      </c>
      <c r="EO1212" s="157">
        <v>0</v>
      </c>
      <c r="EP1212" s="157">
        <v>0</v>
      </c>
      <c r="EQ1212" s="192">
        <v>8.0099999999999995E-5</v>
      </c>
      <c r="ER1212" s="157">
        <v>1.385156E-3</v>
      </c>
      <c r="ES1212" s="192">
        <v>4.57E-5</v>
      </c>
      <c r="ET1212" s="157">
        <v>4.0927200000000002E-4</v>
      </c>
      <c r="EU1212" s="157">
        <v>0</v>
      </c>
      <c r="EV1212" s="192">
        <v>2.0299999999999999E-5</v>
      </c>
      <c r="EW1212" s="157">
        <v>0</v>
      </c>
      <c r="EX1212" s="157">
        <v>1.45363E-4</v>
      </c>
      <c r="EY1212" s="157">
        <v>1.0352E-4</v>
      </c>
      <c r="EZ1212" s="157">
        <v>0</v>
      </c>
      <c r="FA1212" s="157">
        <v>0</v>
      </c>
      <c r="FB1212" s="157">
        <v>0</v>
      </c>
      <c r="FC1212" s="157">
        <v>0</v>
      </c>
      <c r="FD1212" s="157">
        <v>2.5058300000000002E-4</v>
      </c>
      <c r="FE1212" s="157">
        <v>0</v>
      </c>
      <c r="FF1212" s="157">
        <v>0</v>
      </c>
      <c r="FG1212" s="157">
        <v>0</v>
      </c>
      <c r="FH1212" s="157">
        <v>0</v>
      </c>
      <c r="FI1212" s="157">
        <v>0</v>
      </c>
      <c r="FJ1212" s="157">
        <v>0</v>
      </c>
      <c r="FK1212" s="157">
        <v>1.38613E-4</v>
      </c>
      <c r="FL1212" s="157">
        <v>0</v>
      </c>
      <c r="FM1212" s="157">
        <v>0</v>
      </c>
      <c r="FN1212" s="157">
        <v>0</v>
      </c>
      <c r="FO1212" s="157">
        <v>0</v>
      </c>
      <c r="FP1212" s="157">
        <v>0</v>
      </c>
      <c r="FQ1212" s="157">
        <v>0</v>
      </c>
      <c r="FR1212" s="157">
        <v>0</v>
      </c>
      <c r="FS1212" s="157">
        <v>0</v>
      </c>
      <c r="FT1212" s="157">
        <v>0</v>
      </c>
      <c r="FU1212" s="157">
        <v>0</v>
      </c>
      <c r="FV1212" s="157">
        <v>0</v>
      </c>
      <c r="FW1212" s="157">
        <v>0</v>
      </c>
      <c r="FX1212" s="157">
        <v>9.7236399999999998E-4</v>
      </c>
      <c r="FY1212" s="192">
        <v>8.1500000000000002E-5</v>
      </c>
      <c r="FZ1212" s="157">
        <v>0</v>
      </c>
      <c r="GA1212" s="192">
        <v>7.7799999999999994E-5</v>
      </c>
      <c r="GB1212" s="157">
        <v>0</v>
      </c>
      <c r="GC1212" s="157">
        <v>0</v>
      </c>
      <c r="GD1212" s="157">
        <v>4.7845100000000002E-4</v>
      </c>
      <c r="GE1212" s="157">
        <v>3.1629100000000001E-4</v>
      </c>
      <c r="GF1212" s="157">
        <v>2.0633899999999999E-4</v>
      </c>
      <c r="GG1212" s="157">
        <v>1.7789600000000001E-4</v>
      </c>
      <c r="GH1212" s="157">
        <v>1.63349E-4</v>
      </c>
      <c r="GI1212" s="157">
        <v>1.54377E-4</v>
      </c>
      <c r="GJ1212" s="157">
        <v>0</v>
      </c>
      <c r="GK1212" s="157">
        <v>7.6895800000000003E-4</v>
      </c>
      <c r="GL1212" s="157">
        <v>0</v>
      </c>
      <c r="GM1212" s="192">
        <v>3.8399999999999998E-5</v>
      </c>
      <c r="GN1212" s="157">
        <v>0</v>
      </c>
      <c r="GO1212" s="157">
        <v>0</v>
      </c>
      <c r="GP1212" s="157">
        <v>0</v>
      </c>
      <c r="GQ1212" s="192">
        <v>4.1100000000000003E-5</v>
      </c>
      <c r="GR1212" s="157">
        <v>0</v>
      </c>
      <c r="GS1212" s="157">
        <v>0</v>
      </c>
      <c r="GT1212" s="157">
        <v>0</v>
      </c>
      <c r="GU1212" s="157">
        <v>0</v>
      </c>
      <c r="GV1212" s="157">
        <v>0</v>
      </c>
      <c r="GW1212" s="157">
        <v>0</v>
      </c>
      <c r="GX1212" s="157">
        <v>0</v>
      </c>
      <c r="GY1212" s="157">
        <v>0</v>
      </c>
      <c r="GZ1212" s="157">
        <v>0</v>
      </c>
      <c r="HA1212" s="157">
        <v>0</v>
      </c>
    </row>
    <row r="1213" spans="1:209" x14ac:dyDescent="0.2">
      <c r="A1213" s="157" t="s">
        <v>5022</v>
      </c>
      <c r="B1213" s="157">
        <v>0</v>
      </c>
      <c r="C1213" s="157">
        <v>0</v>
      </c>
      <c r="D1213" s="157">
        <v>0</v>
      </c>
      <c r="E1213" s="157">
        <v>0</v>
      </c>
      <c r="F1213" s="157">
        <v>0</v>
      </c>
      <c r="G1213" s="157">
        <v>0</v>
      </c>
      <c r="H1213" s="157">
        <v>0</v>
      </c>
      <c r="I1213" s="157">
        <v>0</v>
      </c>
      <c r="J1213" s="157">
        <v>0</v>
      </c>
      <c r="K1213" s="157">
        <v>0</v>
      </c>
      <c r="L1213" s="157">
        <v>0</v>
      </c>
      <c r="M1213" s="157">
        <v>0</v>
      </c>
      <c r="N1213" s="157">
        <v>0</v>
      </c>
      <c r="O1213" s="157">
        <v>0</v>
      </c>
      <c r="P1213" s="157">
        <v>0</v>
      </c>
      <c r="Q1213" s="157">
        <v>0</v>
      </c>
      <c r="R1213" s="157">
        <v>0</v>
      </c>
      <c r="S1213" s="192">
        <v>2.4000000000000001E-5</v>
      </c>
      <c r="T1213" s="157">
        <v>4.84919E-4</v>
      </c>
      <c r="U1213" s="157">
        <v>0</v>
      </c>
      <c r="V1213" s="157">
        <v>0</v>
      </c>
      <c r="W1213" s="157">
        <v>0</v>
      </c>
      <c r="X1213" s="157">
        <v>0</v>
      </c>
      <c r="Y1213" s="157">
        <v>0</v>
      </c>
      <c r="Z1213" s="157">
        <v>0</v>
      </c>
      <c r="AA1213" s="157">
        <v>0</v>
      </c>
      <c r="AB1213" s="157">
        <v>0</v>
      </c>
      <c r="AC1213" s="157">
        <v>0</v>
      </c>
      <c r="AD1213" s="157">
        <v>0</v>
      </c>
      <c r="AE1213" s="157">
        <v>0</v>
      </c>
      <c r="AF1213" s="157">
        <v>0</v>
      </c>
      <c r="AG1213" s="157">
        <v>0</v>
      </c>
      <c r="AH1213" s="157">
        <v>8.3479599999999995E-4</v>
      </c>
      <c r="AI1213" s="192">
        <v>3.8699999999999999E-5</v>
      </c>
      <c r="AJ1213" s="157">
        <v>0</v>
      </c>
      <c r="AK1213" s="157">
        <v>0</v>
      </c>
      <c r="AL1213" s="157">
        <v>0</v>
      </c>
      <c r="AM1213" s="157">
        <v>0</v>
      </c>
      <c r="AN1213" s="157">
        <v>0</v>
      </c>
      <c r="AO1213" s="157">
        <v>0</v>
      </c>
      <c r="AP1213" s="157">
        <v>0</v>
      </c>
      <c r="AQ1213" s="157">
        <v>0</v>
      </c>
      <c r="AR1213" s="157">
        <v>0</v>
      </c>
      <c r="AS1213" s="157">
        <v>0</v>
      </c>
      <c r="AT1213" s="157">
        <v>0</v>
      </c>
      <c r="AU1213" s="157">
        <v>0</v>
      </c>
      <c r="AV1213" s="157">
        <v>0</v>
      </c>
      <c r="AW1213" s="157">
        <v>0</v>
      </c>
      <c r="AX1213" s="157">
        <v>0</v>
      </c>
      <c r="AY1213" s="157">
        <v>0</v>
      </c>
      <c r="AZ1213" s="157">
        <v>0</v>
      </c>
      <c r="BA1213" s="157">
        <v>0</v>
      </c>
      <c r="BB1213" s="157">
        <v>0</v>
      </c>
      <c r="BC1213" s="157">
        <v>0</v>
      </c>
      <c r="BD1213" s="157">
        <v>0</v>
      </c>
      <c r="BE1213" s="157">
        <v>0</v>
      </c>
      <c r="BF1213" s="157">
        <v>0</v>
      </c>
      <c r="BG1213" s="157">
        <v>0</v>
      </c>
      <c r="BH1213" s="157">
        <v>0</v>
      </c>
      <c r="BI1213" s="157">
        <v>0</v>
      </c>
      <c r="BJ1213" s="157">
        <v>0</v>
      </c>
      <c r="BK1213" s="157">
        <v>0</v>
      </c>
      <c r="BL1213" s="157">
        <v>0</v>
      </c>
      <c r="BM1213" s="157">
        <v>0</v>
      </c>
      <c r="BN1213" s="157">
        <v>0</v>
      </c>
      <c r="BO1213" s="157">
        <v>0</v>
      </c>
      <c r="BP1213" s="157">
        <v>0</v>
      </c>
      <c r="BQ1213" s="157">
        <v>0</v>
      </c>
      <c r="BR1213" s="157">
        <v>1.37422E-4</v>
      </c>
      <c r="BS1213" s="157">
        <v>0</v>
      </c>
      <c r="BT1213" s="157">
        <v>0</v>
      </c>
      <c r="BU1213" s="157">
        <v>0</v>
      </c>
      <c r="BV1213" s="192">
        <v>4.7500000000000003E-5</v>
      </c>
      <c r="BW1213" s="157">
        <v>0</v>
      </c>
      <c r="BX1213" s="157">
        <v>0</v>
      </c>
      <c r="BY1213" s="192">
        <v>2.5199999999999999E-5</v>
      </c>
      <c r="BZ1213" s="157">
        <v>1.2378500000000001E-4</v>
      </c>
      <c r="CA1213" s="157">
        <v>1.069034E-3</v>
      </c>
      <c r="CB1213" s="192">
        <v>7.25E-5</v>
      </c>
      <c r="CC1213" s="157">
        <v>0</v>
      </c>
      <c r="CD1213" s="157">
        <v>3.9952899999999998E-4</v>
      </c>
      <c r="CE1213" s="157">
        <v>0</v>
      </c>
      <c r="CF1213" s="157">
        <v>4.9846299999999999E-4</v>
      </c>
      <c r="CG1213" s="157">
        <v>0</v>
      </c>
      <c r="CH1213" s="157">
        <v>0</v>
      </c>
      <c r="CI1213" s="157">
        <v>0</v>
      </c>
      <c r="CJ1213" s="157">
        <v>0</v>
      </c>
      <c r="CK1213" s="157">
        <v>0</v>
      </c>
      <c r="CL1213" s="157">
        <v>0</v>
      </c>
      <c r="CM1213" s="157">
        <v>0</v>
      </c>
      <c r="CN1213" s="157">
        <v>0</v>
      </c>
      <c r="CO1213" s="157">
        <v>0</v>
      </c>
      <c r="CP1213" s="157">
        <v>0</v>
      </c>
      <c r="CQ1213" s="157">
        <v>2.6436E-4</v>
      </c>
      <c r="CR1213" s="157">
        <v>2.2702700000000001E-4</v>
      </c>
      <c r="CS1213" s="157">
        <v>6.0453799999999995E-4</v>
      </c>
      <c r="CT1213" s="157">
        <v>9.7574900000000004E-4</v>
      </c>
      <c r="CU1213" s="157">
        <v>0</v>
      </c>
      <c r="CV1213" s="157">
        <v>0</v>
      </c>
      <c r="CW1213" s="157">
        <v>0</v>
      </c>
      <c r="CX1213" s="157">
        <v>0</v>
      </c>
      <c r="CY1213" s="157">
        <v>2.2098199999999999E-4</v>
      </c>
      <c r="CZ1213" s="157">
        <v>0</v>
      </c>
      <c r="DA1213" s="157">
        <v>0</v>
      </c>
      <c r="DB1213" s="157">
        <v>0</v>
      </c>
      <c r="DC1213" s="157">
        <v>0</v>
      </c>
      <c r="DD1213" s="157">
        <v>0</v>
      </c>
      <c r="DE1213" s="157">
        <v>0</v>
      </c>
      <c r="DF1213" s="157">
        <v>0</v>
      </c>
      <c r="DG1213" s="157">
        <v>0</v>
      </c>
      <c r="DH1213" s="157">
        <v>0</v>
      </c>
      <c r="DI1213" s="157">
        <v>0</v>
      </c>
      <c r="DJ1213" s="157">
        <v>0</v>
      </c>
      <c r="DK1213" s="157">
        <v>0</v>
      </c>
      <c r="DL1213" s="157">
        <v>0</v>
      </c>
      <c r="DM1213" s="157">
        <v>0</v>
      </c>
      <c r="DN1213" s="157">
        <v>0</v>
      </c>
      <c r="DO1213" s="157">
        <v>0</v>
      </c>
      <c r="DP1213" s="157">
        <v>0</v>
      </c>
      <c r="DQ1213" s="157">
        <v>0</v>
      </c>
      <c r="DR1213" s="157">
        <v>0</v>
      </c>
      <c r="DS1213" s="157">
        <v>0</v>
      </c>
      <c r="DT1213" s="157">
        <v>2.5406499999999999E-4</v>
      </c>
      <c r="DU1213" s="192">
        <v>2.05E-5</v>
      </c>
      <c r="DV1213" s="157">
        <v>0</v>
      </c>
      <c r="DW1213" s="157">
        <v>0</v>
      </c>
      <c r="DX1213" s="157">
        <v>0</v>
      </c>
      <c r="DY1213" s="157">
        <v>0</v>
      </c>
      <c r="DZ1213" s="157">
        <v>0</v>
      </c>
      <c r="EA1213" s="192">
        <v>9.1399999999999999E-5</v>
      </c>
      <c r="EB1213" s="157">
        <v>4.2249099999999999E-4</v>
      </c>
      <c r="EC1213" s="157">
        <v>0</v>
      </c>
      <c r="ED1213" s="157">
        <v>0</v>
      </c>
      <c r="EE1213" s="157">
        <v>0</v>
      </c>
      <c r="EF1213" s="157">
        <v>0</v>
      </c>
      <c r="EG1213" s="157">
        <v>0</v>
      </c>
      <c r="EH1213" s="157">
        <v>0</v>
      </c>
      <c r="EI1213" s="157">
        <v>0</v>
      </c>
      <c r="EJ1213" s="157">
        <v>0</v>
      </c>
      <c r="EK1213" s="157">
        <v>0</v>
      </c>
      <c r="EL1213" s="157">
        <v>0</v>
      </c>
      <c r="EM1213" s="157">
        <v>0</v>
      </c>
      <c r="EN1213" s="157">
        <v>0</v>
      </c>
      <c r="EO1213" s="157">
        <v>0</v>
      </c>
      <c r="EP1213" s="157">
        <v>0</v>
      </c>
      <c r="EQ1213" s="157">
        <v>0</v>
      </c>
      <c r="ER1213" s="157">
        <v>0</v>
      </c>
      <c r="ES1213" s="157">
        <v>0</v>
      </c>
      <c r="ET1213" s="157">
        <v>0</v>
      </c>
      <c r="EU1213" s="157">
        <v>0</v>
      </c>
      <c r="EV1213" s="157">
        <v>0</v>
      </c>
      <c r="EW1213" s="157">
        <v>0</v>
      </c>
      <c r="EX1213" s="157">
        <v>0</v>
      </c>
      <c r="EY1213" s="157">
        <v>0</v>
      </c>
      <c r="EZ1213" s="157">
        <v>0</v>
      </c>
      <c r="FA1213" s="157">
        <v>0</v>
      </c>
      <c r="FB1213" s="157">
        <v>0</v>
      </c>
      <c r="FC1213" s="157">
        <v>0</v>
      </c>
      <c r="FD1213" s="157">
        <v>0</v>
      </c>
      <c r="FE1213" s="157">
        <v>0</v>
      </c>
      <c r="FF1213" s="157">
        <v>0</v>
      </c>
      <c r="FG1213" s="157">
        <v>0</v>
      </c>
      <c r="FH1213" s="157">
        <v>0</v>
      </c>
      <c r="FI1213" s="157">
        <v>0</v>
      </c>
      <c r="FJ1213" s="157">
        <v>0</v>
      </c>
      <c r="FK1213" s="157">
        <v>0</v>
      </c>
      <c r="FL1213" s="157">
        <v>2.5685500000000001E-4</v>
      </c>
      <c r="FM1213" s="157">
        <v>6.3454500000000003E-4</v>
      </c>
      <c r="FN1213" s="157">
        <v>0</v>
      </c>
      <c r="FO1213" s="157">
        <v>0</v>
      </c>
      <c r="FP1213" s="157">
        <v>0</v>
      </c>
      <c r="FQ1213" s="157">
        <v>1.87999E-4</v>
      </c>
      <c r="FR1213" s="157">
        <v>0</v>
      </c>
      <c r="FS1213" s="157">
        <v>0</v>
      </c>
      <c r="FT1213" s="157">
        <v>0</v>
      </c>
      <c r="FU1213" s="157">
        <v>0</v>
      </c>
      <c r="FV1213" s="157">
        <v>0</v>
      </c>
      <c r="FW1213" s="157">
        <v>0</v>
      </c>
      <c r="FX1213" s="157">
        <v>0</v>
      </c>
      <c r="FY1213" s="157">
        <v>0</v>
      </c>
      <c r="FZ1213" s="157">
        <v>0</v>
      </c>
      <c r="GA1213" s="157">
        <v>0</v>
      </c>
      <c r="GB1213" s="157">
        <v>0</v>
      </c>
      <c r="GC1213" s="157">
        <v>0</v>
      </c>
      <c r="GD1213" s="157">
        <v>0</v>
      </c>
      <c r="GE1213" s="157">
        <v>0</v>
      </c>
      <c r="GF1213" s="157">
        <v>0</v>
      </c>
      <c r="GG1213" s="157">
        <v>0</v>
      </c>
      <c r="GH1213" s="157">
        <v>0</v>
      </c>
      <c r="GI1213" s="157">
        <v>0</v>
      </c>
      <c r="GJ1213" s="157">
        <v>0</v>
      </c>
      <c r="GK1213" s="157">
        <v>0</v>
      </c>
      <c r="GL1213" s="157">
        <v>0</v>
      </c>
      <c r="GM1213" s="157">
        <v>0</v>
      </c>
      <c r="GN1213" s="157">
        <v>0</v>
      </c>
      <c r="GO1213" s="157">
        <v>0</v>
      </c>
      <c r="GP1213" s="157">
        <v>0</v>
      </c>
      <c r="GQ1213" s="157">
        <v>0</v>
      </c>
      <c r="GR1213" s="157">
        <v>0</v>
      </c>
      <c r="GS1213" s="157">
        <v>0</v>
      </c>
      <c r="GT1213" s="157">
        <v>0</v>
      </c>
      <c r="GU1213" s="157">
        <v>0</v>
      </c>
      <c r="GV1213" s="157">
        <v>0</v>
      </c>
      <c r="GW1213" s="157">
        <v>0</v>
      </c>
      <c r="GX1213" s="157">
        <v>0</v>
      </c>
      <c r="GY1213" s="157">
        <v>0</v>
      </c>
      <c r="GZ1213" s="157">
        <v>0</v>
      </c>
      <c r="HA1213" s="157">
        <v>0</v>
      </c>
    </row>
    <row r="1214" spans="1:209" x14ac:dyDescent="0.2">
      <c r="A1214" s="157" t="s">
        <v>5023</v>
      </c>
      <c r="B1214" s="157">
        <v>0</v>
      </c>
      <c r="C1214" s="157">
        <v>0</v>
      </c>
      <c r="D1214" s="157">
        <v>0</v>
      </c>
      <c r="E1214" s="157">
        <v>0</v>
      </c>
      <c r="F1214" s="157">
        <v>0</v>
      </c>
      <c r="G1214" s="157">
        <v>0</v>
      </c>
      <c r="H1214" s="157">
        <v>0</v>
      </c>
      <c r="I1214" s="157">
        <v>0</v>
      </c>
      <c r="J1214" s="157">
        <v>0</v>
      </c>
      <c r="K1214" s="157">
        <v>0</v>
      </c>
      <c r="L1214" s="157">
        <v>0</v>
      </c>
      <c r="M1214" s="157">
        <v>0</v>
      </c>
      <c r="N1214" s="157">
        <v>0</v>
      </c>
      <c r="O1214" s="157">
        <v>0</v>
      </c>
      <c r="P1214" s="157">
        <v>0</v>
      </c>
      <c r="Q1214" s="157">
        <v>0</v>
      </c>
      <c r="R1214" s="157">
        <v>0</v>
      </c>
      <c r="S1214" s="157">
        <v>0</v>
      </c>
      <c r="T1214" s="157">
        <v>0</v>
      </c>
      <c r="U1214" s="157">
        <v>0</v>
      </c>
      <c r="V1214" s="157">
        <v>0</v>
      </c>
      <c r="W1214" s="157">
        <v>0</v>
      </c>
      <c r="X1214" s="157">
        <v>0</v>
      </c>
      <c r="Y1214" s="157">
        <v>0</v>
      </c>
      <c r="Z1214" s="157">
        <v>0</v>
      </c>
      <c r="AA1214" s="157">
        <v>0</v>
      </c>
      <c r="AB1214" s="157">
        <v>0</v>
      </c>
      <c r="AC1214" s="157">
        <v>0</v>
      </c>
      <c r="AD1214" s="157">
        <v>0</v>
      </c>
      <c r="AE1214" s="157">
        <v>0</v>
      </c>
      <c r="AF1214" s="157">
        <v>0</v>
      </c>
      <c r="AG1214" s="157">
        <v>0</v>
      </c>
      <c r="AH1214" s="157">
        <v>0</v>
      </c>
      <c r="AI1214" s="192">
        <v>7.7399999999999998E-5</v>
      </c>
      <c r="AJ1214" s="157">
        <v>0</v>
      </c>
      <c r="AK1214" s="157">
        <v>0</v>
      </c>
      <c r="AL1214" s="157">
        <v>0</v>
      </c>
      <c r="AM1214" s="157">
        <v>0</v>
      </c>
      <c r="AN1214" s="157">
        <v>0</v>
      </c>
      <c r="AO1214" s="157">
        <v>0</v>
      </c>
      <c r="AP1214" s="157">
        <v>0</v>
      </c>
      <c r="AQ1214" s="157">
        <v>0</v>
      </c>
      <c r="AR1214" s="157">
        <v>0</v>
      </c>
      <c r="AS1214" s="157">
        <v>0</v>
      </c>
      <c r="AT1214" s="157">
        <v>0</v>
      </c>
      <c r="AU1214" s="157">
        <v>0</v>
      </c>
      <c r="AV1214" s="157">
        <v>0</v>
      </c>
      <c r="AW1214" s="157">
        <v>0</v>
      </c>
      <c r="AX1214" s="157">
        <v>0</v>
      </c>
      <c r="AY1214" s="157">
        <v>0</v>
      </c>
      <c r="AZ1214" s="157">
        <v>0</v>
      </c>
      <c r="BA1214" s="157">
        <v>0</v>
      </c>
      <c r="BB1214" s="157">
        <v>0</v>
      </c>
      <c r="BC1214" s="157">
        <v>0</v>
      </c>
      <c r="BD1214" s="157">
        <v>0</v>
      </c>
      <c r="BE1214" s="157">
        <v>0</v>
      </c>
      <c r="BF1214" s="157">
        <v>0</v>
      </c>
      <c r="BG1214" s="157">
        <v>0</v>
      </c>
      <c r="BH1214" s="157">
        <v>0</v>
      </c>
      <c r="BI1214" s="157">
        <v>0</v>
      </c>
      <c r="BJ1214" s="157">
        <v>0</v>
      </c>
      <c r="BK1214" s="157">
        <v>0</v>
      </c>
      <c r="BL1214" s="157">
        <v>0</v>
      </c>
      <c r="BM1214" s="157">
        <v>0</v>
      </c>
      <c r="BN1214" s="157">
        <v>0</v>
      </c>
      <c r="BO1214" s="157">
        <v>0</v>
      </c>
      <c r="BP1214" s="157">
        <v>0</v>
      </c>
      <c r="BQ1214" s="157">
        <v>0</v>
      </c>
      <c r="BR1214" s="157">
        <v>0</v>
      </c>
      <c r="BS1214" s="157">
        <v>0</v>
      </c>
      <c r="BT1214" s="157">
        <v>0</v>
      </c>
      <c r="BU1214" s="157">
        <v>0</v>
      </c>
      <c r="BV1214" s="157">
        <v>0</v>
      </c>
      <c r="BW1214" s="157">
        <v>0</v>
      </c>
      <c r="BX1214" s="157">
        <v>0</v>
      </c>
      <c r="BY1214" s="192">
        <v>2.5199999999999999E-5</v>
      </c>
      <c r="BZ1214" s="157">
        <v>0</v>
      </c>
      <c r="CA1214" s="157">
        <v>0</v>
      </c>
      <c r="CB1214" s="157">
        <v>0</v>
      </c>
      <c r="CC1214" s="157">
        <v>2.1736800000000001E-4</v>
      </c>
      <c r="CD1214" s="157">
        <v>0</v>
      </c>
      <c r="CE1214" s="192">
        <v>9.3399999999999993E-5</v>
      </c>
      <c r="CF1214" s="192">
        <v>5.5399999999999998E-5</v>
      </c>
      <c r="CG1214" s="157">
        <v>0</v>
      </c>
      <c r="CH1214" s="157">
        <v>0</v>
      </c>
      <c r="CI1214" s="157">
        <v>0</v>
      </c>
      <c r="CJ1214" s="157">
        <v>0</v>
      </c>
      <c r="CK1214" s="157">
        <v>0</v>
      </c>
      <c r="CL1214" s="192">
        <v>1.11E-5</v>
      </c>
      <c r="CM1214" s="157">
        <v>0</v>
      </c>
      <c r="CN1214" s="157">
        <v>0</v>
      </c>
      <c r="CO1214" s="157">
        <v>0</v>
      </c>
      <c r="CP1214" s="157">
        <v>0</v>
      </c>
      <c r="CQ1214" s="157">
        <v>0</v>
      </c>
      <c r="CR1214" s="157">
        <v>0</v>
      </c>
      <c r="CS1214" s="157">
        <v>0</v>
      </c>
      <c r="CT1214" s="157">
        <v>0</v>
      </c>
      <c r="CU1214" s="157">
        <v>0</v>
      </c>
      <c r="CV1214" s="157">
        <v>0</v>
      </c>
      <c r="CW1214" s="157">
        <v>0</v>
      </c>
      <c r="CX1214" s="157">
        <v>0</v>
      </c>
      <c r="CY1214" s="157">
        <v>0</v>
      </c>
      <c r="CZ1214" s="157">
        <v>0</v>
      </c>
      <c r="DA1214" s="157">
        <v>0</v>
      </c>
      <c r="DB1214" s="157">
        <v>0</v>
      </c>
      <c r="DC1214" s="157">
        <v>0</v>
      </c>
      <c r="DD1214" s="157">
        <v>0</v>
      </c>
      <c r="DE1214" s="157">
        <v>0</v>
      </c>
      <c r="DF1214" s="157">
        <v>0</v>
      </c>
      <c r="DG1214" s="157">
        <v>0</v>
      </c>
      <c r="DH1214" s="157">
        <v>0</v>
      </c>
      <c r="DI1214" s="157">
        <v>0</v>
      </c>
      <c r="DJ1214" s="157">
        <v>0</v>
      </c>
      <c r="DK1214" s="157">
        <v>0</v>
      </c>
      <c r="DL1214" s="157">
        <v>0</v>
      </c>
      <c r="DM1214" s="157">
        <v>0</v>
      </c>
      <c r="DN1214" s="157">
        <v>0</v>
      </c>
      <c r="DO1214" s="157">
        <v>0</v>
      </c>
      <c r="DP1214" s="157">
        <v>0</v>
      </c>
      <c r="DQ1214" s="157">
        <v>0</v>
      </c>
      <c r="DR1214" s="157">
        <v>0</v>
      </c>
      <c r="DS1214" s="157">
        <v>0</v>
      </c>
      <c r="DT1214" s="157">
        <v>0</v>
      </c>
      <c r="DU1214" s="157">
        <v>0</v>
      </c>
      <c r="DV1214" s="157">
        <v>0</v>
      </c>
      <c r="DW1214" s="157">
        <v>0</v>
      </c>
      <c r="DX1214" s="192">
        <v>5.4400000000000001E-5</v>
      </c>
      <c r="DY1214" s="157">
        <v>0</v>
      </c>
      <c r="DZ1214" s="157">
        <v>0</v>
      </c>
      <c r="EA1214" s="157">
        <v>0</v>
      </c>
      <c r="EB1214" s="157">
        <v>0</v>
      </c>
      <c r="EC1214" s="157">
        <v>0</v>
      </c>
      <c r="ED1214" s="157">
        <v>0</v>
      </c>
      <c r="EE1214" s="157">
        <v>0</v>
      </c>
      <c r="EF1214" s="157">
        <v>0</v>
      </c>
      <c r="EG1214" s="157">
        <v>0</v>
      </c>
      <c r="EH1214" s="157">
        <v>0</v>
      </c>
      <c r="EI1214" s="157">
        <v>0</v>
      </c>
      <c r="EJ1214" s="157">
        <v>0</v>
      </c>
      <c r="EK1214" s="157">
        <v>0</v>
      </c>
      <c r="EL1214" s="157">
        <v>0</v>
      </c>
      <c r="EM1214" s="157">
        <v>0</v>
      </c>
      <c r="EN1214" s="157">
        <v>0</v>
      </c>
      <c r="EO1214" s="157">
        <v>0</v>
      </c>
      <c r="EP1214" s="157">
        <v>0</v>
      </c>
      <c r="EQ1214" s="157">
        <v>0</v>
      </c>
      <c r="ER1214" s="157">
        <v>2.27414E-4</v>
      </c>
      <c r="ES1214" s="157">
        <v>0</v>
      </c>
      <c r="ET1214" s="157">
        <v>0</v>
      </c>
      <c r="EU1214" s="157">
        <v>0</v>
      </c>
      <c r="EV1214" s="157">
        <v>0</v>
      </c>
      <c r="EW1214" s="157">
        <v>0</v>
      </c>
      <c r="EX1214" s="157">
        <v>0</v>
      </c>
      <c r="EY1214" s="157">
        <v>0</v>
      </c>
      <c r="EZ1214" s="157">
        <v>0</v>
      </c>
      <c r="FA1214" s="157">
        <v>0</v>
      </c>
      <c r="FB1214" s="157">
        <v>0</v>
      </c>
      <c r="FC1214" s="157">
        <v>0</v>
      </c>
      <c r="FD1214" s="157">
        <v>0</v>
      </c>
      <c r="FE1214" s="157">
        <v>0</v>
      </c>
      <c r="FF1214" s="157">
        <v>0</v>
      </c>
      <c r="FG1214" s="157">
        <v>0</v>
      </c>
      <c r="FH1214" s="157">
        <v>0</v>
      </c>
      <c r="FI1214" s="157">
        <v>0</v>
      </c>
      <c r="FJ1214" s="157">
        <v>0</v>
      </c>
      <c r="FK1214" s="157">
        <v>0</v>
      </c>
      <c r="FL1214" s="157">
        <v>0</v>
      </c>
      <c r="FM1214" s="157">
        <v>0</v>
      </c>
      <c r="FN1214" s="157">
        <v>0</v>
      </c>
      <c r="FO1214" s="157">
        <v>0</v>
      </c>
      <c r="FP1214" s="157">
        <v>1.2347700000000001E-4</v>
      </c>
      <c r="FQ1214" s="157">
        <v>0</v>
      </c>
      <c r="FR1214" s="157">
        <v>0</v>
      </c>
      <c r="FS1214" s="157">
        <v>0</v>
      </c>
      <c r="FT1214" s="157">
        <v>0</v>
      </c>
      <c r="FU1214" s="157">
        <v>0</v>
      </c>
      <c r="FV1214" s="157">
        <v>0</v>
      </c>
      <c r="FW1214" s="157">
        <v>0</v>
      </c>
      <c r="FX1214" s="157">
        <v>1.7912000000000001E-4</v>
      </c>
      <c r="FY1214" s="157">
        <v>0</v>
      </c>
      <c r="FZ1214" s="157">
        <v>0</v>
      </c>
      <c r="GA1214" s="157">
        <v>0</v>
      </c>
      <c r="GB1214" s="157">
        <v>0</v>
      </c>
      <c r="GC1214" s="157">
        <v>0</v>
      </c>
      <c r="GD1214" s="157">
        <v>4.4164699999999998E-4</v>
      </c>
      <c r="GE1214" s="192">
        <v>6.7799999999999995E-5</v>
      </c>
      <c r="GF1214" s="157">
        <v>0</v>
      </c>
      <c r="GG1214" s="157">
        <v>0</v>
      </c>
      <c r="GH1214" s="157">
        <v>0</v>
      </c>
      <c r="GI1214" s="157">
        <v>0</v>
      </c>
      <c r="GJ1214" s="157">
        <v>0</v>
      </c>
      <c r="GK1214" s="157">
        <v>0</v>
      </c>
      <c r="GL1214" s="157">
        <v>0</v>
      </c>
      <c r="GM1214" s="157">
        <v>0</v>
      </c>
      <c r="GN1214" s="157">
        <v>0</v>
      </c>
      <c r="GO1214" s="157">
        <v>0</v>
      </c>
      <c r="GP1214" s="157">
        <v>0</v>
      </c>
      <c r="GQ1214" s="157">
        <v>0</v>
      </c>
      <c r="GR1214" s="157">
        <v>0</v>
      </c>
      <c r="GS1214" s="157">
        <v>0</v>
      </c>
      <c r="GT1214" s="157">
        <v>0</v>
      </c>
      <c r="GU1214" s="157">
        <v>0</v>
      </c>
      <c r="GV1214" s="157">
        <v>0</v>
      </c>
      <c r="GW1214" s="157">
        <v>0</v>
      </c>
      <c r="GX1214" s="157">
        <v>0</v>
      </c>
      <c r="GY1214" s="157">
        <v>0</v>
      </c>
      <c r="GZ1214" s="157">
        <v>0</v>
      </c>
      <c r="HA1214" s="157">
        <v>0</v>
      </c>
    </row>
    <row r="1215" spans="1:209" x14ac:dyDescent="0.2">
      <c r="A1215" s="157" t="s">
        <v>5024</v>
      </c>
      <c r="B1215" s="157">
        <v>2.0886200000000001E-4</v>
      </c>
      <c r="C1215" s="157">
        <v>1.03331E-4</v>
      </c>
      <c r="D1215" s="157">
        <v>1.3809299999999999E-4</v>
      </c>
      <c r="E1215" s="192">
        <v>4.6600000000000001E-5</v>
      </c>
      <c r="F1215" s="192">
        <v>5.2599999999999998E-5</v>
      </c>
      <c r="G1215" s="157">
        <v>1.8509E-4</v>
      </c>
      <c r="H1215" s="157">
        <v>1.5757499999999999E-4</v>
      </c>
      <c r="I1215" s="157">
        <v>1.7071299999999999E-4</v>
      </c>
      <c r="J1215" s="192">
        <v>8.67E-6</v>
      </c>
      <c r="K1215" s="192">
        <v>5.3600000000000002E-5</v>
      </c>
      <c r="L1215" s="192">
        <v>5.1199999999999998E-5</v>
      </c>
      <c r="M1215" s="157">
        <v>3.4398799999999999E-4</v>
      </c>
      <c r="N1215" s="192">
        <v>6.7600000000000003E-5</v>
      </c>
      <c r="O1215" s="192">
        <v>2.7500000000000001E-5</v>
      </c>
      <c r="P1215" s="157">
        <v>2.1176999999999999E-4</v>
      </c>
      <c r="Q1215" s="192">
        <v>3.1600000000000002E-5</v>
      </c>
      <c r="R1215" s="192">
        <v>6.5400000000000004E-5</v>
      </c>
      <c r="S1215" s="157">
        <v>2.39664E-4</v>
      </c>
      <c r="T1215" s="157">
        <v>2.5862299999999998E-4</v>
      </c>
      <c r="U1215" s="157">
        <v>5.0733400000000002E-4</v>
      </c>
      <c r="V1215" s="157">
        <v>1.4209199999999999E-4</v>
      </c>
      <c r="W1215" s="192">
        <v>8.3999999999999995E-5</v>
      </c>
      <c r="X1215" s="157">
        <v>1.21692E-4</v>
      </c>
      <c r="Y1215" s="157">
        <v>3.0007200000000002E-4</v>
      </c>
      <c r="Z1215" s="192">
        <v>3.5200000000000002E-5</v>
      </c>
      <c r="AA1215" s="192">
        <v>3.29E-5</v>
      </c>
      <c r="AB1215" s="192">
        <v>9.98E-5</v>
      </c>
      <c r="AC1215" s="157">
        <v>1.3510400000000001E-4</v>
      </c>
      <c r="AD1215" s="157">
        <v>0</v>
      </c>
      <c r="AE1215" s="157">
        <v>4.4496999999999999E-4</v>
      </c>
      <c r="AF1215" s="157">
        <v>3.4446599999999998E-4</v>
      </c>
      <c r="AG1215" s="157">
        <v>2.13709E-4</v>
      </c>
      <c r="AH1215" s="157">
        <v>2.8235800000000002E-4</v>
      </c>
      <c r="AI1215" s="157">
        <v>1.93394E-4</v>
      </c>
      <c r="AJ1215" s="157">
        <v>1.06545E-4</v>
      </c>
      <c r="AK1215" s="157">
        <v>1.1642E-4</v>
      </c>
      <c r="AL1215" s="157">
        <v>0</v>
      </c>
      <c r="AM1215" s="157">
        <v>5.1721299999999998E-4</v>
      </c>
      <c r="AN1215" s="192">
        <v>9.9300000000000001E-5</v>
      </c>
      <c r="AO1215" s="157">
        <v>3.7948700000000002E-4</v>
      </c>
      <c r="AP1215" s="157">
        <v>7.0037799999999998E-4</v>
      </c>
      <c r="AQ1215" s="192">
        <v>8.3700000000000002E-5</v>
      </c>
      <c r="AR1215" s="157">
        <v>6.11372E-4</v>
      </c>
      <c r="AS1215" s="157">
        <v>1.3663099999999999E-4</v>
      </c>
      <c r="AT1215" s="157">
        <v>1.2359099999999999E-4</v>
      </c>
      <c r="AU1215" s="157">
        <v>0</v>
      </c>
      <c r="AV1215" s="157">
        <v>0</v>
      </c>
      <c r="AW1215" s="157">
        <v>1.02571E-4</v>
      </c>
      <c r="AX1215" s="192">
        <v>6.6199999999999996E-5</v>
      </c>
      <c r="AY1215" s="192">
        <v>5.3999999999999998E-5</v>
      </c>
      <c r="AZ1215" s="157">
        <v>6.8293100000000001E-4</v>
      </c>
      <c r="BA1215" s="157">
        <v>1.4449499999999999E-4</v>
      </c>
      <c r="BB1215" s="157">
        <v>1.47885E-4</v>
      </c>
      <c r="BC1215" s="157">
        <v>0</v>
      </c>
      <c r="BD1215" s="157">
        <v>0</v>
      </c>
      <c r="BE1215" s="157">
        <v>0</v>
      </c>
      <c r="BF1215" s="157">
        <v>2.2858000000000001E-4</v>
      </c>
      <c r="BG1215" s="192">
        <v>2.69E-5</v>
      </c>
      <c r="BH1215" s="157">
        <v>1.5737100000000001E-4</v>
      </c>
      <c r="BI1215" s="157">
        <v>0</v>
      </c>
      <c r="BJ1215" s="192">
        <v>3.7499999999999997E-5</v>
      </c>
      <c r="BK1215" s="192">
        <v>5.1700000000000003E-5</v>
      </c>
      <c r="BL1215" s="157">
        <v>0</v>
      </c>
      <c r="BM1215" s="157">
        <v>0</v>
      </c>
      <c r="BN1215" s="157">
        <v>2.59392E-4</v>
      </c>
      <c r="BO1215" s="192">
        <v>4.4499999999999997E-5</v>
      </c>
      <c r="BP1215" s="157">
        <v>0</v>
      </c>
      <c r="BQ1215" s="192">
        <v>5.9799999999999997E-5</v>
      </c>
      <c r="BR1215" s="192">
        <v>3.1699999999999998E-5</v>
      </c>
      <c r="BS1215" s="157">
        <v>0</v>
      </c>
      <c r="BT1215" s="157">
        <v>0</v>
      </c>
      <c r="BU1215" s="157">
        <v>2.70392E-4</v>
      </c>
      <c r="BV1215" s="157">
        <v>2.8515799999999998E-4</v>
      </c>
      <c r="BW1215" s="157">
        <v>2.988E-4</v>
      </c>
      <c r="BX1215" s="192">
        <v>2.4000000000000001E-5</v>
      </c>
      <c r="BY1215" s="192">
        <v>7.5599999999999994E-5</v>
      </c>
      <c r="BZ1215" s="157">
        <v>1.5473200000000001E-4</v>
      </c>
      <c r="CA1215" s="157">
        <v>1.19732E-4</v>
      </c>
      <c r="CB1215" s="157">
        <v>1.4500099999999999E-4</v>
      </c>
      <c r="CC1215" s="192">
        <v>5.4299999999999998E-5</v>
      </c>
      <c r="CD1215" s="192">
        <v>5.9899999999999999E-5</v>
      </c>
      <c r="CE1215" s="157">
        <v>2.4903499999999999E-4</v>
      </c>
      <c r="CF1215" s="157">
        <v>4.1538600000000001E-4</v>
      </c>
      <c r="CG1215" s="157">
        <v>0</v>
      </c>
      <c r="CH1215" s="157">
        <v>0</v>
      </c>
      <c r="CI1215" s="157">
        <v>4.5265099999999999E-4</v>
      </c>
      <c r="CJ1215" s="157">
        <v>0</v>
      </c>
      <c r="CK1215" s="157">
        <v>0</v>
      </c>
      <c r="CL1215" s="157">
        <v>3.76652E-4</v>
      </c>
      <c r="CM1215" s="157">
        <v>5.0802499999999995E-4</v>
      </c>
      <c r="CN1215" s="157">
        <v>1.58951E-4</v>
      </c>
      <c r="CO1215" s="157">
        <v>3.1459599999999999E-4</v>
      </c>
      <c r="CP1215" s="157">
        <v>9.7495100000000005E-4</v>
      </c>
      <c r="CQ1215" s="157">
        <v>8.4114400000000005E-4</v>
      </c>
      <c r="CR1215" s="192">
        <v>3.4900000000000001E-5</v>
      </c>
      <c r="CS1215" s="157">
        <v>2.8142299999999999E-4</v>
      </c>
      <c r="CT1215" s="157">
        <v>2.8558499999999998E-4</v>
      </c>
      <c r="CU1215" s="157">
        <v>0</v>
      </c>
      <c r="CV1215" s="157">
        <v>0</v>
      </c>
      <c r="CW1215" s="157">
        <v>1.4240100000000001E-4</v>
      </c>
      <c r="CX1215" s="192">
        <v>6.7199999999999994E-5</v>
      </c>
      <c r="CY1215" s="157">
        <v>1.10491E-4</v>
      </c>
      <c r="CZ1215" s="157">
        <v>0</v>
      </c>
      <c r="DA1215" s="157">
        <v>1.2456699999999999E-4</v>
      </c>
      <c r="DB1215" s="157">
        <v>1.8280600000000001E-4</v>
      </c>
      <c r="DC1215" s="157">
        <v>4.5783400000000001E-4</v>
      </c>
      <c r="DD1215" s="157">
        <v>1.05334E-4</v>
      </c>
      <c r="DE1215" s="157">
        <v>1.19158E-4</v>
      </c>
      <c r="DF1215" s="157">
        <v>0</v>
      </c>
      <c r="DG1215" s="157">
        <v>0</v>
      </c>
      <c r="DH1215" s="192">
        <v>6.7500000000000001E-5</v>
      </c>
      <c r="DI1215" s="192">
        <v>2.02E-5</v>
      </c>
      <c r="DJ1215" s="157">
        <v>5.0286600000000003E-4</v>
      </c>
      <c r="DK1215" s="157">
        <v>0</v>
      </c>
      <c r="DL1215" s="157">
        <v>3.00129E-4</v>
      </c>
      <c r="DM1215" s="192">
        <v>7.5500000000000006E-5</v>
      </c>
      <c r="DN1215" s="192">
        <v>2.1999999999999999E-5</v>
      </c>
      <c r="DO1215" s="157">
        <v>0</v>
      </c>
      <c r="DP1215" s="157">
        <v>0</v>
      </c>
      <c r="DQ1215" s="157">
        <v>5.52181E-4</v>
      </c>
      <c r="DR1215" s="157">
        <v>0</v>
      </c>
      <c r="DS1215" s="157">
        <v>0</v>
      </c>
      <c r="DT1215" s="157">
        <v>3.3875300000000001E-4</v>
      </c>
      <c r="DU1215" s="157">
        <v>1.8493399999999999E-4</v>
      </c>
      <c r="DV1215" s="157">
        <v>3.3729099999999998E-4</v>
      </c>
      <c r="DW1215" s="157">
        <v>0</v>
      </c>
      <c r="DX1215" s="157">
        <v>1.3598000000000001E-4</v>
      </c>
      <c r="DY1215" s="157">
        <v>0</v>
      </c>
      <c r="DZ1215" s="157">
        <v>0</v>
      </c>
      <c r="EA1215" s="192">
        <v>4.57E-5</v>
      </c>
      <c r="EB1215" s="157">
        <v>1.05623E-4</v>
      </c>
      <c r="EC1215" s="157">
        <v>0</v>
      </c>
      <c r="ED1215" s="157">
        <v>4.9234400000000003E-4</v>
      </c>
      <c r="EE1215" s="157">
        <v>0</v>
      </c>
      <c r="EF1215" s="157">
        <v>0</v>
      </c>
      <c r="EG1215" s="157">
        <v>0</v>
      </c>
      <c r="EH1215" s="192">
        <v>3.9700000000000003E-5</v>
      </c>
      <c r="EI1215" s="157">
        <v>0</v>
      </c>
      <c r="EJ1215" s="157">
        <v>0</v>
      </c>
      <c r="EK1215" s="157">
        <v>0</v>
      </c>
      <c r="EL1215" s="157">
        <v>0</v>
      </c>
      <c r="EM1215" s="192">
        <v>3.8099999999999998E-5</v>
      </c>
      <c r="EN1215" s="157">
        <v>0</v>
      </c>
      <c r="EO1215" s="157">
        <v>8.5139799999999996E-4</v>
      </c>
      <c r="EP1215" s="192">
        <v>7.0599999999999995E-5</v>
      </c>
      <c r="EQ1215" s="192">
        <v>3.5599999999999998E-5</v>
      </c>
      <c r="ER1215" s="192">
        <v>8.2700000000000004E-5</v>
      </c>
      <c r="ES1215" s="192">
        <v>4.57E-5</v>
      </c>
      <c r="ET1215" s="157">
        <v>1.86033E-4</v>
      </c>
      <c r="EU1215" s="157">
        <v>0</v>
      </c>
      <c r="EV1215" s="192">
        <v>4.07E-5</v>
      </c>
      <c r="EW1215" s="192">
        <v>1.8199999999999999E-5</v>
      </c>
      <c r="EX1215" s="192">
        <v>7.2700000000000005E-5</v>
      </c>
      <c r="EY1215" s="157">
        <v>0</v>
      </c>
      <c r="EZ1215" s="157">
        <v>0</v>
      </c>
      <c r="FA1215" s="157">
        <v>0</v>
      </c>
      <c r="FB1215" s="157">
        <v>0</v>
      </c>
      <c r="FC1215" s="157">
        <v>0</v>
      </c>
      <c r="FD1215" s="192">
        <v>7.5199999999999998E-5</v>
      </c>
      <c r="FE1215" s="157">
        <v>2.02034E-4</v>
      </c>
      <c r="FF1215" s="192">
        <v>6.7799999999999995E-5</v>
      </c>
      <c r="FG1215" s="157">
        <v>3.9815299999999999E-4</v>
      </c>
      <c r="FH1215" s="157">
        <v>0</v>
      </c>
      <c r="FI1215" s="157">
        <v>0</v>
      </c>
      <c r="FJ1215" s="192">
        <v>2.9799999999999999E-5</v>
      </c>
      <c r="FK1215" s="192">
        <v>4.6199999999999998E-5</v>
      </c>
      <c r="FL1215" s="157">
        <v>2.2474800000000001E-4</v>
      </c>
      <c r="FM1215" s="157">
        <v>3.8072699999999998E-4</v>
      </c>
      <c r="FN1215" s="157">
        <v>0</v>
      </c>
      <c r="FO1215" s="157">
        <v>0</v>
      </c>
      <c r="FP1215" s="157">
        <v>0</v>
      </c>
      <c r="FQ1215" s="157">
        <v>2.03666E-4</v>
      </c>
      <c r="FR1215" s="157">
        <v>0</v>
      </c>
      <c r="FS1215" s="157">
        <v>0</v>
      </c>
      <c r="FT1215" s="157">
        <v>0</v>
      </c>
      <c r="FU1215" s="157">
        <v>0</v>
      </c>
      <c r="FV1215" s="157">
        <v>0</v>
      </c>
      <c r="FW1215" s="157">
        <v>0</v>
      </c>
      <c r="FX1215" s="192">
        <v>7.6799999999999997E-5</v>
      </c>
      <c r="FY1215" s="192">
        <v>8.1500000000000002E-5</v>
      </c>
      <c r="FZ1215" s="157">
        <v>0</v>
      </c>
      <c r="GA1215" s="192">
        <v>3.8899999999999997E-5</v>
      </c>
      <c r="GB1215" s="157">
        <v>0</v>
      </c>
      <c r="GC1215" s="157">
        <v>0</v>
      </c>
      <c r="GD1215" s="157">
        <v>1.10412E-4</v>
      </c>
      <c r="GE1215" s="192">
        <v>6.7799999999999995E-5</v>
      </c>
      <c r="GF1215" s="157">
        <v>0</v>
      </c>
      <c r="GG1215" s="157">
        <v>0</v>
      </c>
      <c r="GH1215" s="157">
        <v>0</v>
      </c>
      <c r="GI1215" s="157">
        <v>0</v>
      </c>
      <c r="GJ1215" s="157">
        <v>1.6162899999999999E-4</v>
      </c>
      <c r="GK1215" s="157">
        <v>2.3660200000000001E-4</v>
      </c>
      <c r="GL1215" s="192">
        <v>6.6199999999999996E-5</v>
      </c>
      <c r="GM1215" s="157">
        <v>2.6876599999999998E-4</v>
      </c>
      <c r="GN1215" s="192">
        <v>8.0699999999999996E-5</v>
      </c>
      <c r="GO1215" s="157">
        <v>0</v>
      </c>
      <c r="GP1215" s="192">
        <v>7.1299999999999998E-5</v>
      </c>
      <c r="GQ1215" s="157">
        <v>0</v>
      </c>
      <c r="GR1215" s="157">
        <v>0</v>
      </c>
      <c r="GS1215" s="157">
        <v>0</v>
      </c>
      <c r="GT1215" s="157">
        <v>0</v>
      </c>
      <c r="GU1215" s="157">
        <v>0</v>
      </c>
      <c r="GV1215" s="157">
        <v>0</v>
      </c>
      <c r="GW1215" s="157">
        <v>0</v>
      </c>
      <c r="GX1215" s="157">
        <v>0</v>
      </c>
      <c r="GY1215" s="157">
        <v>0</v>
      </c>
      <c r="GZ1215" s="157">
        <v>0</v>
      </c>
      <c r="HA1215" s="157">
        <v>0</v>
      </c>
    </row>
    <row r="1216" spans="1:209" x14ac:dyDescent="0.2">
      <c r="A1216" s="157" t="s">
        <v>5025</v>
      </c>
      <c r="B1216" s="157">
        <v>1.4918700000000001E-4</v>
      </c>
      <c r="C1216" s="157">
        <v>1.09071E-4</v>
      </c>
      <c r="D1216" s="157">
        <v>1.4832199999999999E-4</v>
      </c>
      <c r="E1216" s="192">
        <v>6.9900000000000005E-5</v>
      </c>
      <c r="F1216" s="157">
        <v>1.7097799999999999E-4</v>
      </c>
      <c r="G1216" s="157">
        <v>2.1356599999999999E-4</v>
      </c>
      <c r="H1216" s="157">
        <v>2.5211899999999998E-4</v>
      </c>
      <c r="I1216" s="157">
        <v>6.95986E-4</v>
      </c>
      <c r="J1216" s="192">
        <v>3.4700000000000003E-5</v>
      </c>
      <c r="K1216" s="157">
        <v>3.2150899999999999E-4</v>
      </c>
      <c r="L1216" s="157">
        <v>7.8476900000000005E-4</v>
      </c>
      <c r="M1216" s="157">
        <v>4.3218999999999999E-4</v>
      </c>
      <c r="N1216" s="157">
        <v>4.2254700000000001E-4</v>
      </c>
      <c r="O1216" s="157">
        <v>1.8685899999999999E-4</v>
      </c>
      <c r="P1216" s="157">
        <v>8.6031599999999997E-4</v>
      </c>
      <c r="Q1216" s="157">
        <v>2.2756009999999999E-3</v>
      </c>
      <c r="R1216" s="157">
        <v>2.3997600000000001E-4</v>
      </c>
      <c r="S1216" s="157">
        <v>4.0743000000000002E-4</v>
      </c>
      <c r="T1216" s="157">
        <v>6.1423100000000002E-4</v>
      </c>
      <c r="U1216" s="157">
        <v>1.1029E-4</v>
      </c>
      <c r="V1216" s="157">
        <v>4.2627499999999999E-4</v>
      </c>
      <c r="W1216" s="157">
        <v>2.1516100000000001E-4</v>
      </c>
      <c r="X1216" s="157">
        <v>7.9099499999999996E-4</v>
      </c>
      <c r="Y1216" s="157">
        <v>1.20029E-4</v>
      </c>
      <c r="Z1216" s="157">
        <v>2.6387099999999999E-4</v>
      </c>
      <c r="AA1216" s="157">
        <v>1.3144099999999999E-4</v>
      </c>
      <c r="AB1216" s="157">
        <v>5.6880600000000004E-4</v>
      </c>
      <c r="AC1216" s="157">
        <v>7.5272100000000003E-4</v>
      </c>
      <c r="AD1216" s="157">
        <v>7.9576099999999997E-4</v>
      </c>
      <c r="AE1216" s="192">
        <v>5.5600000000000003E-5</v>
      </c>
      <c r="AF1216" s="157">
        <v>3.8939600000000002E-4</v>
      </c>
      <c r="AG1216" s="157">
        <v>1.4692500000000001E-4</v>
      </c>
      <c r="AH1216" s="157">
        <v>4.2967500000000002E-4</v>
      </c>
      <c r="AI1216" s="157">
        <v>4.6414500000000001E-4</v>
      </c>
      <c r="AJ1216" s="157">
        <v>1.7757600000000001E-4</v>
      </c>
      <c r="AK1216" s="157">
        <v>9.0807500000000005E-4</v>
      </c>
      <c r="AL1216" s="157">
        <v>1.04091E-4</v>
      </c>
      <c r="AM1216" s="157">
        <v>1.0344300000000001E-4</v>
      </c>
      <c r="AN1216" s="157">
        <v>4.63277E-4</v>
      </c>
      <c r="AO1216" s="157">
        <v>2.7829100000000001E-4</v>
      </c>
      <c r="AP1216" s="157">
        <v>1.4007599999999999E-4</v>
      </c>
      <c r="AQ1216" s="157">
        <v>2.5119299999999998E-4</v>
      </c>
      <c r="AR1216" s="157">
        <v>3.5663300000000003E-4</v>
      </c>
      <c r="AS1216" s="157">
        <v>3.6434800000000002E-4</v>
      </c>
      <c r="AT1216" s="157">
        <v>1.45086E-4</v>
      </c>
      <c r="AU1216" s="157">
        <v>3.0915100000000002E-4</v>
      </c>
      <c r="AV1216" s="157">
        <v>1.1260160000000001E-3</v>
      </c>
      <c r="AW1216" s="157">
        <v>1.983042E-3</v>
      </c>
      <c r="AX1216" s="157">
        <v>4.3010800000000001E-4</v>
      </c>
      <c r="AY1216" s="192">
        <v>5.3999999999999998E-5</v>
      </c>
      <c r="AZ1216" s="192">
        <v>7.5900000000000002E-5</v>
      </c>
      <c r="BA1216" s="157">
        <v>5.7797899999999995E-4</v>
      </c>
      <c r="BB1216" s="157">
        <v>5.1759799999999997E-4</v>
      </c>
      <c r="BC1216" s="157">
        <v>2.64811E-4</v>
      </c>
      <c r="BD1216" s="192">
        <v>7.3899999999999994E-5</v>
      </c>
      <c r="BE1216" s="157">
        <v>1.23449E-4</v>
      </c>
      <c r="BF1216" s="157">
        <v>3.0477400000000001E-4</v>
      </c>
      <c r="BG1216" s="192">
        <v>4.0299999999999997E-5</v>
      </c>
      <c r="BH1216" s="157">
        <v>0</v>
      </c>
      <c r="BI1216" s="157">
        <v>0</v>
      </c>
      <c r="BJ1216" s="192">
        <v>7.5099999999999996E-5</v>
      </c>
      <c r="BK1216" s="157">
        <v>4.3055200000000001E-4</v>
      </c>
      <c r="BL1216" s="192">
        <v>3.5800000000000003E-5</v>
      </c>
      <c r="BM1216" s="157">
        <v>0</v>
      </c>
      <c r="BN1216" s="192">
        <v>4.32E-5</v>
      </c>
      <c r="BO1216" s="157">
        <v>2.0019100000000001E-4</v>
      </c>
      <c r="BP1216" s="192">
        <v>2.6599999999999999E-5</v>
      </c>
      <c r="BQ1216" s="157">
        <v>0</v>
      </c>
      <c r="BR1216" s="157">
        <v>1.5856400000000001E-4</v>
      </c>
      <c r="BS1216" s="157">
        <v>0</v>
      </c>
      <c r="BT1216" s="157">
        <v>0</v>
      </c>
      <c r="BU1216" s="192">
        <v>9.0099999999999995E-5</v>
      </c>
      <c r="BV1216" s="157">
        <v>4.7526300000000002E-4</v>
      </c>
      <c r="BW1216" s="157">
        <v>6.0955199999999997E-4</v>
      </c>
      <c r="BX1216" s="157">
        <v>2.63606E-4</v>
      </c>
      <c r="BY1216" s="157">
        <v>7.05165E-4</v>
      </c>
      <c r="BZ1216" s="157">
        <v>6.1892700000000002E-4</v>
      </c>
      <c r="CA1216" s="157">
        <v>1.45389E-4</v>
      </c>
      <c r="CB1216" s="157">
        <v>6.0417100000000003E-4</v>
      </c>
      <c r="CC1216" s="157">
        <v>8.1512900000000005E-4</v>
      </c>
      <c r="CD1216" s="157">
        <v>3.7955200000000001E-4</v>
      </c>
      <c r="CE1216" s="157">
        <v>1.1206569999999999E-3</v>
      </c>
      <c r="CF1216" s="157">
        <v>1.080003E-3</v>
      </c>
      <c r="CG1216" s="157">
        <v>0</v>
      </c>
      <c r="CH1216" s="157">
        <v>1.5966799999999999E-4</v>
      </c>
      <c r="CI1216" s="157">
        <v>1.112767E-3</v>
      </c>
      <c r="CJ1216" s="157">
        <v>2.1185299999999999E-4</v>
      </c>
      <c r="CK1216" s="157">
        <v>2.1522699999999999E-4</v>
      </c>
      <c r="CL1216" s="157">
        <v>7.4222600000000002E-4</v>
      </c>
      <c r="CM1216" s="157">
        <v>8.4670800000000005E-4</v>
      </c>
      <c r="CN1216" s="157">
        <v>9.1396800000000003E-4</v>
      </c>
      <c r="CO1216" s="157">
        <v>1.73657E-3</v>
      </c>
      <c r="CP1216" s="157">
        <v>1.4499280000000001E-3</v>
      </c>
      <c r="CQ1216" s="157">
        <v>2.7757749999999999E-3</v>
      </c>
      <c r="CR1216" s="157">
        <v>2.0956300000000001E-4</v>
      </c>
      <c r="CS1216" s="157">
        <v>4.3776900000000002E-4</v>
      </c>
      <c r="CT1216" s="157">
        <v>3.09384E-4</v>
      </c>
      <c r="CU1216" s="157">
        <v>3.5882299999999998E-4</v>
      </c>
      <c r="CV1216" s="157">
        <v>7.16974E-4</v>
      </c>
      <c r="CW1216" s="157">
        <v>3.5600300000000003E-4</v>
      </c>
      <c r="CX1216" s="157">
        <v>2.4625E-4</v>
      </c>
      <c r="CY1216" s="157">
        <v>1.325894E-3</v>
      </c>
      <c r="CZ1216" s="157">
        <v>6.8634200000000005E-4</v>
      </c>
      <c r="DA1216" s="157">
        <v>4.4844200000000001E-4</v>
      </c>
      <c r="DB1216" s="157">
        <v>2.3266199999999999E-4</v>
      </c>
      <c r="DC1216" s="157">
        <v>2.4417800000000001E-4</v>
      </c>
      <c r="DD1216" s="157">
        <v>1.20382E-4</v>
      </c>
      <c r="DE1216" s="157">
        <v>5.8255000000000004E-4</v>
      </c>
      <c r="DF1216" s="157">
        <v>0</v>
      </c>
      <c r="DG1216" s="157">
        <v>5.8823499999999999E-4</v>
      </c>
      <c r="DH1216" s="157">
        <v>5.4003000000000005E-4</v>
      </c>
      <c r="DI1216" s="157">
        <v>2.0165800000000001E-4</v>
      </c>
      <c r="DJ1216" s="157">
        <v>3.35244E-4</v>
      </c>
      <c r="DK1216" s="157">
        <v>2.0387399999999999E-4</v>
      </c>
      <c r="DL1216" s="157">
        <v>7.8033599999999996E-4</v>
      </c>
      <c r="DM1216" s="157">
        <v>3.3996900000000002E-4</v>
      </c>
      <c r="DN1216" s="157">
        <v>5.5121900000000004E-4</v>
      </c>
      <c r="DO1216" s="157">
        <v>8.6451300000000002E-4</v>
      </c>
      <c r="DP1216" s="157">
        <v>1.0746429999999999E-3</v>
      </c>
      <c r="DQ1216" s="157">
        <v>3.0238500000000001E-4</v>
      </c>
      <c r="DR1216" s="157">
        <v>1.4687280000000001E-3</v>
      </c>
      <c r="DS1216" s="157">
        <v>4.9956899999999995E-4</v>
      </c>
      <c r="DT1216" s="157">
        <v>1.27033E-4</v>
      </c>
      <c r="DU1216" s="192">
        <v>8.2200000000000006E-5</v>
      </c>
      <c r="DV1216" s="157">
        <v>1.6864500000000001E-4</v>
      </c>
      <c r="DW1216" s="157">
        <v>7.3016800000000001E-4</v>
      </c>
      <c r="DX1216" s="157">
        <v>7.3429400000000003E-4</v>
      </c>
      <c r="DY1216" s="192">
        <v>9.7200000000000004E-5</v>
      </c>
      <c r="DZ1216" s="157">
        <v>1.26518E-4</v>
      </c>
      <c r="EA1216" s="157">
        <v>5.9404100000000001E-4</v>
      </c>
      <c r="EB1216" s="157">
        <v>4.2249099999999999E-4</v>
      </c>
      <c r="EC1216" s="157">
        <v>1.2793099999999999E-4</v>
      </c>
      <c r="ED1216" s="157">
        <v>5.9081300000000004E-4</v>
      </c>
      <c r="EE1216" s="157">
        <v>0</v>
      </c>
      <c r="EF1216" s="157">
        <v>1.63351E-4</v>
      </c>
      <c r="EG1216" s="157">
        <v>0</v>
      </c>
      <c r="EH1216" s="192">
        <v>3.9700000000000003E-5</v>
      </c>
      <c r="EI1216" s="192">
        <v>7.9200000000000001E-5</v>
      </c>
      <c r="EJ1216" s="192">
        <v>9.9599999999999995E-5</v>
      </c>
      <c r="EK1216" s="157">
        <v>0</v>
      </c>
      <c r="EL1216" s="157">
        <v>0</v>
      </c>
      <c r="EM1216" s="192">
        <v>3.8099999999999998E-5</v>
      </c>
      <c r="EN1216" s="192">
        <v>7.9800000000000002E-5</v>
      </c>
      <c r="EO1216" s="157">
        <v>3.9295299999999998E-4</v>
      </c>
      <c r="EP1216" s="192">
        <v>1.77E-5</v>
      </c>
      <c r="EQ1216" s="157">
        <v>0</v>
      </c>
      <c r="ER1216" s="157">
        <v>1.157742E-3</v>
      </c>
      <c r="ES1216" s="157">
        <v>1.14202E-4</v>
      </c>
      <c r="ET1216" s="157">
        <v>4.0927200000000002E-4</v>
      </c>
      <c r="EU1216" s="157">
        <v>8.1869600000000005E-4</v>
      </c>
      <c r="EV1216" s="192">
        <v>2.0299999999999999E-5</v>
      </c>
      <c r="EW1216" s="157">
        <v>2.7315400000000001E-4</v>
      </c>
      <c r="EX1216" s="157">
        <v>0</v>
      </c>
      <c r="EY1216" s="157">
        <v>1.0869569999999999E-3</v>
      </c>
      <c r="EZ1216" s="157">
        <v>4.6568500000000002E-4</v>
      </c>
      <c r="FA1216" s="157">
        <v>1.4696620000000001E-3</v>
      </c>
      <c r="FB1216" s="157">
        <v>2.6970899999999998E-4</v>
      </c>
      <c r="FC1216" s="157">
        <v>4.88083E-4</v>
      </c>
      <c r="FD1216" s="157">
        <v>0</v>
      </c>
      <c r="FE1216" s="192">
        <v>6.7299999999999996E-5</v>
      </c>
      <c r="FF1216" s="157">
        <v>3.3912100000000001E-4</v>
      </c>
      <c r="FG1216" s="157">
        <v>0</v>
      </c>
      <c r="FH1216" s="157">
        <v>2.0153160000000001E-3</v>
      </c>
      <c r="FI1216" s="157">
        <v>4.6875900000000002E-4</v>
      </c>
      <c r="FJ1216" s="157">
        <v>1.19364E-4</v>
      </c>
      <c r="FK1216" s="192">
        <v>4.6199999999999998E-5</v>
      </c>
      <c r="FL1216" s="157">
        <v>4.4949600000000002E-4</v>
      </c>
      <c r="FM1216" s="157">
        <v>5.07636E-4</v>
      </c>
      <c r="FN1216" s="157">
        <v>0</v>
      </c>
      <c r="FO1216" s="157">
        <v>5.0716400000000005E-4</v>
      </c>
      <c r="FP1216" s="157">
        <v>0</v>
      </c>
      <c r="FQ1216" s="157">
        <v>4.2299900000000002E-4</v>
      </c>
      <c r="FR1216" s="157">
        <v>2.3190400000000001E-4</v>
      </c>
      <c r="FS1216" s="157">
        <v>1.4097099999999999E-4</v>
      </c>
      <c r="FT1216" s="157">
        <v>1.9607399999999999E-4</v>
      </c>
      <c r="FU1216" s="157">
        <v>5.1822399999999996E-4</v>
      </c>
      <c r="FV1216" s="157">
        <v>1.6076400000000001E-4</v>
      </c>
      <c r="FW1216" s="157">
        <v>9.9186700000000001E-4</v>
      </c>
      <c r="FX1216" s="157">
        <v>5.1177099999999995E-4</v>
      </c>
      <c r="FY1216" s="192">
        <v>2.72E-5</v>
      </c>
      <c r="FZ1216" s="157">
        <v>6.3254000000000001E-4</v>
      </c>
      <c r="GA1216" s="192">
        <v>3.8899999999999997E-5</v>
      </c>
      <c r="GB1216" s="157">
        <v>2.191134E-3</v>
      </c>
      <c r="GC1216" s="157">
        <v>0</v>
      </c>
      <c r="GD1216" s="157">
        <v>8.46491E-4</v>
      </c>
      <c r="GE1216" s="157">
        <v>8.8109699999999996E-4</v>
      </c>
      <c r="GF1216" s="157">
        <v>7.0155200000000003E-4</v>
      </c>
      <c r="GG1216" s="157">
        <v>1.289749E-3</v>
      </c>
      <c r="GH1216" s="157">
        <v>7.0006799999999998E-4</v>
      </c>
      <c r="GI1216" s="157">
        <v>3.60212E-4</v>
      </c>
      <c r="GJ1216" s="157">
        <v>0</v>
      </c>
      <c r="GK1216" s="157">
        <v>5.91506E-4</v>
      </c>
      <c r="GL1216" s="157">
        <v>4.3007899999999999E-4</v>
      </c>
      <c r="GM1216" s="157">
        <v>6.1432100000000003E-4</v>
      </c>
      <c r="GN1216" s="192">
        <v>8.0699999999999996E-5</v>
      </c>
      <c r="GO1216" s="157">
        <v>9.5892600000000003E-4</v>
      </c>
      <c r="GP1216" s="192">
        <v>7.1299999999999998E-5</v>
      </c>
      <c r="GQ1216" s="192">
        <v>4.1100000000000003E-5</v>
      </c>
      <c r="GR1216" s="157">
        <v>1.0603900000000001E-4</v>
      </c>
      <c r="GS1216" s="157">
        <v>3.6542999999999998E-4</v>
      </c>
      <c r="GT1216" s="157">
        <v>0</v>
      </c>
      <c r="GU1216" s="157">
        <v>0</v>
      </c>
      <c r="GV1216" s="157">
        <v>0</v>
      </c>
      <c r="GW1216" s="157">
        <v>0</v>
      </c>
      <c r="GX1216" s="157">
        <v>0</v>
      </c>
      <c r="GY1216" s="157">
        <v>0</v>
      </c>
      <c r="GZ1216" s="157">
        <v>0</v>
      </c>
      <c r="HA1216" s="157">
        <v>1.0638297999999999E-2</v>
      </c>
    </row>
    <row r="1217" spans="1:209" x14ac:dyDescent="0.2">
      <c r="A1217" s="157" t="s">
        <v>5026</v>
      </c>
      <c r="B1217" s="192">
        <v>2.9799999999999999E-5</v>
      </c>
      <c r="C1217" s="192">
        <v>1.7200000000000001E-5</v>
      </c>
      <c r="D1217" s="157">
        <v>0</v>
      </c>
      <c r="E1217" s="157">
        <v>0</v>
      </c>
      <c r="F1217" s="192">
        <v>2.6299999999999999E-5</v>
      </c>
      <c r="G1217" s="157">
        <v>1.8509E-4</v>
      </c>
      <c r="H1217" s="157">
        <v>3.46664E-4</v>
      </c>
      <c r="I1217" s="157">
        <v>1.588948E-3</v>
      </c>
      <c r="J1217" s="157">
        <v>6.1549700000000001E-4</v>
      </c>
      <c r="K1217" s="157">
        <v>1.0717000000000001E-4</v>
      </c>
      <c r="L1217" s="157">
        <v>4.1456260000000003E-3</v>
      </c>
      <c r="M1217" s="157">
        <v>5.1157199999999996E-4</v>
      </c>
      <c r="N1217" s="157">
        <v>3.0423400000000001E-4</v>
      </c>
      <c r="O1217" s="192">
        <v>7.1400000000000001E-5</v>
      </c>
      <c r="P1217" s="157">
        <v>5.4266099999999995E-4</v>
      </c>
      <c r="Q1217" s="157">
        <v>2.21239E-4</v>
      </c>
      <c r="R1217" s="157">
        <v>0</v>
      </c>
      <c r="S1217" s="157">
        <v>3.1156400000000001E-4</v>
      </c>
      <c r="T1217" s="157">
        <v>3.8793500000000001E-4</v>
      </c>
      <c r="U1217" s="157">
        <v>1.54406E-4</v>
      </c>
      <c r="V1217" s="157">
        <v>4.4657399999999998E-4</v>
      </c>
      <c r="W1217" s="192">
        <v>6.3E-5</v>
      </c>
      <c r="X1217" s="157">
        <v>1.8862180000000001E-3</v>
      </c>
      <c r="Y1217" s="157">
        <v>0</v>
      </c>
      <c r="Z1217" s="157">
        <v>8.09204E-4</v>
      </c>
      <c r="AA1217" s="157">
        <v>1.9716100000000001E-4</v>
      </c>
      <c r="AB1217" s="157">
        <v>1.7762699999999999E-3</v>
      </c>
      <c r="AC1217" s="192">
        <v>1.9300000000000002E-5</v>
      </c>
      <c r="AD1217" s="157">
        <v>2.3290600000000001E-4</v>
      </c>
      <c r="AE1217" s="192">
        <v>2.7800000000000001E-5</v>
      </c>
      <c r="AF1217" s="157">
        <v>4.6428000000000002E-4</v>
      </c>
      <c r="AG1217" s="157">
        <v>2.40423E-4</v>
      </c>
      <c r="AH1217" s="192">
        <v>3.68E-5</v>
      </c>
      <c r="AI1217" s="157">
        <v>1.5471500000000001E-4</v>
      </c>
      <c r="AJ1217" s="157">
        <v>8.8787899999999995E-4</v>
      </c>
      <c r="AK1217" s="157">
        <v>2.677657E-3</v>
      </c>
      <c r="AL1217" s="157">
        <v>2.5606330000000001E-3</v>
      </c>
      <c r="AM1217" s="192">
        <v>2.0699999999999998E-5</v>
      </c>
      <c r="AN1217" s="192">
        <v>8.2700000000000004E-5</v>
      </c>
      <c r="AO1217" s="157">
        <v>1.5179500000000001E-4</v>
      </c>
      <c r="AP1217" s="157">
        <v>0</v>
      </c>
      <c r="AQ1217" s="157">
        <v>1.04664E-4</v>
      </c>
      <c r="AR1217" s="157">
        <v>1.2736900000000001E-4</v>
      </c>
      <c r="AS1217" s="157">
        <v>1.4573940000000001E-3</v>
      </c>
      <c r="AT1217" s="157">
        <v>1.61206E-4</v>
      </c>
      <c r="AU1217" s="157">
        <v>1.3860264000000001E-2</v>
      </c>
      <c r="AV1217" s="157">
        <v>1.4295505999999999E-2</v>
      </c>
      <c r="AW1217" s="157">
        <v>8.9578769999999995E-3</v>
      </c>
      <c r="AX1217" s="157">
        <v>1.6542600000000001E-4</v>
      </c>
      <c r="AY1217" s="157">
        <v>4.8909670000000004E-3</v>
      </c>
      <c r="AZ1217" s="157">
        <v>0</v>
      </c>
      <c r="BA1217" s="157">
        <v>1.68577E-4</v>
      </c>
      <c r="BB1217" s="192">
        <v>2.4600000000000002E-5</v>
      </c>
      <c r="BC1217" s="192">
        <v>9.6299999999999996E-5</v>
      </c>
      <c r="BD1217" s="192">
        <v>3.6999999999999998E-5</v>
      </c>
      <c r="BE1217" s="157">
        <v>2.4689800000000001E-4</v>
      </c>
      <c r="BF1217" s="157">
        <v>2.2858000000000001E-4</v>
      </c>
      <c r="BG1217" s="157">
        <v>3.6284000000000002E-4</v>
      </c>
      <c r="BH1217" s="157">
        <v>1.7985200000000001E-4</v>
      </c>
      <c r="BI1217" s="157">
        <v>7.2243899999999996E-4</v>
      </c>
      <c r="BJ1217" s="157">
        <v>7.13414E-4</v>
      </c>
      <c r="BK1217" s="157">
        <v>2.2388700000000001E-4</v>
      </c>
      <c r="BL1217" s="157">
        <v>2.14615E-4</v>
      </c>
      <c r="BM1217" s="157">
        <v>4.2087500000000003E-4</v>
      </c>
      <c r="BN1217" s="157">
        <v>2.1615999999999999E-4</v>
      </c>
      <c r="BO1217" s="157">
        <v>2.4467800000000002E-4</v>
      </c>
      <c r="BP1217" s="157">
        <v>1.092197E-3</v>
      </c>
      <c r="BQ1217" s="157">
        <v>1.19567E-4</v>
      </c>
      <c r="BR1217" s="157">
        <v>3.9535300000000002E-3</v>
      </c>
      <c r="BS1217" s="157">
        <v>1.4727539999999999E-3</v>
      </c>
      <c r="BT1217" s="157">
        <v>4.63177E-4</v>
      </c>
      <c r="BU1217" s="157">
        <v>4.0558800000000002E-4</v>
      </c>
      <c r="BV1217" s="157">
        <v>6.1784100000000005E-4</v>
      </c>
      <c r="BW1217" s="157">
        <v>1.4820479999999999E-3</v>
      </c>
      <c r="BX1217" s="157">
        <v>4.07391E-4</v>
      </c>
      <c r="BY1217" s="157">
        <v>1.00738E-4</v>
      </c>
      <c r="BZ1217" s="192">
        <v>9.2800000000000006E-5</v>
      </c>
      <c r="CA1217" s="192">
        <v>3.4199999999999998E-5</v>
      </c>
      <c r="CB1217" s="157">
        <v>1.4500099999999999E-4</v>
      </c>
      <c r="CC1217" s="192">
        <v>9.0600000000000007E-5</v>
      </c>
      <c r="CD1217" s="192">
        <v>5.9899999999999999E-5</v>
      </c>
      <c r="CE1217" s="157">
        <v>5.91458E-4</v>
      </c>
      <c r="CF1217" s="157">
        <v>7.7538699999999999E-4</v>
      </c>
      <c r="CG1217" s="157">
        <v>3.7473979999999999E-3</v>
      </c>
      <c r="CH1217" s="157">
        <v>9.5800699999999998E-4</v>
      </c>
      <c r="CI1217" s="157">
        <v>2.6404599999999999E-4</v>
      </c>
      <c r="CJ1217" s="157">
        <v>4.4489170000000001E-3</v>
      </c>
      <c r="CK1217" s="157">
        <v>4.5735810000000002E-3</v>
      </c>
      <c r="CL1217" s="157">
        <v>9.1947399999999999E-4</v>
      </c>
      <c r="CM1217" s="157">
        <v>3.01052E-4</v>
      </c>
      <c r="CN1217" s="157">
        <v>2.741903E-3</v>
      </c>
      <c r="CO1217" s="157">
        <v>3.7751499999999998E-4</v>
      </c>
      <c r="CP1217" s="157">
        <v>1.024949E-3</v>
      </c>
      <c r="CQ1217" s="157">
        <v>2.5234299999999998E-4</v>
      </c>
      <c r="CR1217" s="157">
        <v>2.916419E-3</v>
      </c>
      <c r="CS1217" s="157">
        <v>4.58615E-4</v>
      </c>
      <c r="CT1217" s="157">
        <v>4.5217599999999999E-4</v>
      </c>
      <c r="CU1217" s="157">
        <v>5.1829999999999997E-4</v>
      </c>
      <c r="CV1217" s="157">
        <v>2.09118E-4</v>
      </c>
      <c r="CW1217" s="157">
        <v>1.06801E-4</v>
      </c>
      <c r="CX1217" s="157">
        <v>2.4625E-4</v>
      </c>
      <c r="CY1217" s="192">
        <v>5.52E-5</v>
      </c>
      <c r="CZ1217" s="157">
        <v>2.28781E-4</v>
      </c>
      <c r="DA1217" s="157">
        <v>8.5951300000000001E-4</v>
      </c>
      <c r="DB1217" s="157">
        <v>6.3151199999999998E-4</v>
      </c>
      <c r="DC1217" s="157">
        <v>5.4940000000000002E-4</v>
      </c>
      <c r="DD1217" s="157">
        <v>2.8590799999999997E-4</v>
      </c>
      <c r="DE1217" s="157">
        <v>6.4874900000000001E-4</v>
      </c>
      <c r="DF1217" s="157">
        <v>2.5269929999999999E-3</v>
      </c>
      <c r="DG1217" s="157">
        <v>2.9411760000000002E-3</v>
      </c>
      <c r="DH1217" s="157">
        <v>4.6577559999999999E-3</v>
      </c>
      <c r="DI1217" s="157">
        <v>5.5657500000000004E-3</v>
      </c>
      <c r="DJ1217" s="157">
        <v>2.0114699999999999E-4</v>
      </c>
      <c r="DK1217" s="157">
        <v>1.0754332E-2</v>
      </c>
      <c r="DL1217" s="157">
        <v>1.5006500000000001E-4</v>
      </c>
      <c r="DM1217" s="157">
        <v>2.26646E-4</v>
      </c>
      <c r="DN1217" s="157">
        <v>4.1892699999999998E-4</v>
      </c>
      <c r="DO1217" s="157">
        <v>2.0748300000000001E-4</v>
      </c>
      <c r="DP1217" s="157">
        <v>3.2836299999999997E-4</v>
      </c>
      <c r="DQ1217" s="157">
        <v>1.05177E-4</v>
      </c>
      <c r="DR1217" s="157">
        <v>1.1831420000000001E-3</v>
      </c>
      <c r="DS1217" s="157">
        <v>1.203506E-3</v>
      </c>
      <c r="DT1217" s="157">
        <v>2.11721E-4</v>
      </c>
      <c r="DU1217" s="157">
        <v>1.8493399999999999E-4</v>
      </c>
      <c r="DV1217" s="157">
        <v>1.3491600000000001E-4</v>
      </c>
      <c r="DW1217" s="157">
        <v>2.7815899999999999E-4</v>
      </c>
      <c r="DX1217" s="157">
        <v>9.5186299999999995E-4</v>
      </c>
      <c r="DY1217" s="157">
        <v>8.0178200000000002E-4</v>
      </c>
      <c r="DZ1217" s="157">
        <v>1.26518E-4</v>
      </c>
      <c r="EA1217" s="157">
        <v>5.4834600000000001E-4</v>
      </c>
      <c r="EB1217" s="157">
        <v>5.9852799999999997E-4</v>
      </c>
      <c r="EC1217" s="157">
        <v>2.0468959999999999E-3</v>
      </c>
      <c r="ED1217" s="157">
        <v>2.7571269999999998E-3</v>
      </c>
      <c r="EE1217" s="157">
        <v>2.4490229999999998E-3</v>
      </c>
      <c r="EF1217" s="157">
        <v>2.874971E-3</v>
      </c>
      <c r="EG1217" s="157">
        <v>1.22335E-4</v>
      </c>
      <c r="EH1217" s="157">
        <v>1.5090139999999999E-3</v>
      </c>
      <c r="EI1217" s="157">
        <v>2.8302600000000002E-4</v>
      </c>
      <c r="EJ1217" s="157">
        <v>0</v>
      </c>
      <c r="EK1217" s="157">
        <v>2.8752579999999999E-3</v>
      </c>
      <c r="EL1217" s="157">
        <v>2.6273239999999999E-3</v>
      </c>
      <c r="EM1217" s="192">
        <v>3.8099999999999998E-5</v>
      </c>
      <c r="EN1217" s="157">
        <v>1.0636E-4</v>
      </c>
      <c r="EO1217" s="192">
        <v>6.5500000000000006E-5</v>
      </c>
      <c r="EP1217" s="157">
        <v>2.8251099999999999E-4</v>
      </c>
      <c r="EQ1217" s="157">
        <v>1.2457200000000001E-4</v>
      </c>
      <c r="ER1217" s="192">
        <v>2.0699999999999998E-5</v>
      </c>
      <c r="ES1217" s="157">
        <v>2.1013199999999998E-3</v>
      </c>
      <c r="ET1217" s="157">
        <v>4.4647799999999999E-4</v>
      </c>
      <c r="EU1217" s="157">
        <v>3.200357E-3</v>
      </c>
      <c r="EV1217" s="192">
        <v>2.0299999999999999E-5</v>
      </c>
      <c r="EW1217" s="157">
        <v>4.0791059999999999E-3</v>
      </c>
      <c r="EX1217" s="157">
        <v>7.2681500000000001E-4</v>
      </c>
      <c r="EY1217" s="157">
        <v>1.5527999999999999E-4</v>
      </c>
      <c r="EZ1217" s="157">
        <v>1.4552650000000001E-3</v>
      </c>
      <c r="FA1217" s="157">
        <v>4.5769469999999996E-3</v>
      </c>
      <c r="FB1217" s="157">
        <v>1.1786283E-2</v>
      </c>
      <c r="FC1217" s="157">
        <v>5.8841070000000004E-3</v>
      </c>
      <c r="FD1217" s="157">
        <v>4.00932E-4</v>
      </c>
      <c r="FE1217" s="157">
        <v>0</v>
      </c>
      <c r="FF1217" s="157">
        <v>3.0520900000000002E-4</v>
      </c>
      <c r="FG1217" s="157">
        <v>0</v>
      </c>
      <c r="FH1217" s="157">
        <v>1.398867E-3</v>
      </c>
      <c r="FI1217" s="157">
        <v>1.3787000000000001E-4</v>
      </c>
      <c r="FJ1217" s="157">
        <v>1.7904600000000001E-4</v>
      </c>
      <c r="FK1217" s="157">
        <v>0</v>
      </c>
      <c r="FL1217" s="157">
        <v>1.9264099999999999E-4</v>
      </c>
      <c r="FM1217" s="157">
        <v>2.7073900000000001E-3</v>
      </c>
      <c r="FN1217" s="157">
        <v>2.9099299999999998E-3</v>
      </c>
      <c r="FO1217" s="157">
        <v>4.4829650000000002E-3</v>
      </c>
      <c r="FP1217" s="157">
        <v>2.9222919999999999E-3</v>
      </c>
      <c r="FQ1217" s="157">
        <v>8.4599700000000003E-4</v>
      </c>
      <c r="FR1217" s="157">
        <v>5.1598690000000001E-3</v>
      </c>
      <c r="FS1217" s="157">
        <v>3.6652410000000001E-3</v>
      </c>
      <c r="FT1217" s="157">
        <v>1.3812335E-2</v>
      </c>
      <c r="FU1217" s="157">
        <v>7.5430410000000003E-3</v>
      </c>
      <c r="FV1217" s="157">
        <v>8.0382200000000004E-4</v>
      </c>
      <c r="FW1217" s="157">
        <v>3.5707199999999999E-3</v>
      </c>
      <c r="FX1217" s="157">
        <v>1.02354E-4</v>
      </c>
      <c r="FY1217" s="192">
        <v>8.1500000000000002E-5</v>
      </c>
      <c r="FZ1217" s="157">
        <v>5.512131E-3</v>
      </c>
      <c r="GA1217" s="157">
        <v>1.322443E-3</v>
      </c>
      <c r="GB1217" s="157">
        <v>1.137704E-3</v>
      </c>
      <c r="GC1217" s="157">
        <v>1.3969117E-2</v>
      </c>
      <c r="GD1217" s="157">
        <v>4.4164699999999998E-4</v>
      </c>
      <c r="GE1217" s="157">
        <v>8.1331999999999997E-4</v>
      </c>
      <c r="GF1217" s="157">
        <v>1.2380299999999999E-4</v>
      </c>
      <c r="GG1217" s="157">
        <v>2.0013299999999999E-4</v>
      </c>
      <c r="GH1217" s="157">
        <v>2.1002E-4</v>
      </c>
      <c r="GI1217" s="157">
        <v>2.5729399999999998E-4</v>
      </c>
      <c r="GJ1217" s="157">
        <v>4.84888E-4</v>
      </c>
      <c r="GK1217" s="157">
        <v>1.18301E-4</v>
      </c>
      <c r="GL1217" s="157">
        <v>3.63913E-4</v>
      </c>
      <c r="GM1217" s="157">
        <v>1.497408E-3</v>
      </c>
      <c r="GN1217" s="157">
        <v>0</v>
      </c>
      <c r="GO1217" s="157">
        <v>2.3973150000000001E-3</v>
      </c>
      <c r="GP1217" s="157">
        <v>5.7737539999999999E-3</v>
      </c>
      <c r="GQ1217" s="157">
        <v>3.0642669999999999E-3</v>
      </c>
      <c r="GR1217" s="157">
        <v>5.6200629999999998E-3</v>
      </c>
      <c r="GS1217" s="157">
        <v>1.8271499999999999E-4</v>
      </c>
      <c r="GT1217" s="157">
        <v>0</v>
      </c>
      <c r="GU1217" s="157">
        <v>0</v>
      </c>
      <c r="GV1217" s="157">
        <v>1.249609E-3</v>
      </c>
      <c r="GW1217" s="157">
        <v>0</v>
      </c>
      <c r="GX1217" s="157">
        <v>0</v>
      </c>
      <c r="GY1217" s="157">
        <v>2.1505376E-2</v>
      </c>
      <c r="GZ1217" s="157">
        <v>0</v>
      </c>
      <c r="HA1217" s="157">
        <v>0</v>
      </c>
    </row>
    <row r="1218" spans="1:209" x14ac:dyDescent="0.2">
      <c r="A1218" s="157" t="s">
        <v>5027</v>
      </c>
      <c r="B1218" s="157">
        <v>0</v>
      </c>
      <c r="C1218" s="157">
        <v>0</v>
      </c>
      <c r="D1218" s="157">
        <v>0</v>
      </c>
      <c r="E1218" s="157">
        <v>0</v>
      </c>
      <c r="F1218" s="157">
        <v>0</v>
      </c>
      <c r="G1218" s="157">
        <v>0</v>
      </c>
      <c r="H1218" s="157">
        <v>0</v>
      </c>
      <c r="I1218" s="157">
        <v>0</v>
      </c>
      <c r="J1218" s="157">
        <v>0</v>
      </c>
      <c r="K1218" s="157">
        <v>0</v>
      </c>
      <c r="L1218" s="157">
        <v>0</v>
      </c>
      <c r="M1218" s="157">
        <v>0</v>
      </c>
      <c r="N1218" s="157">
        <v>0</v>
      </c>
      <c r="O1218" s="157">
        <v>0</v>
      </c>
      <c r="P1218" s="157">
        <v>0</v>
      </c>
      <c r="Q1218" s="157">
        <v>0</v>
      </c>
      <c r="R1218" s="157">
        <v>0</v>
      </c>
      <c r="S1218" s="157">
        <v>0</v>
      </c>
      <c r="T1218" s="157">
        <v>0</v>
      </c>
      <c r="U1218" s="157">
        <v>0</v>
      </c>
      <c r="V1218" s="157">
        <v>0</v>
      </c>
      <c r="W1218" s="157">
        <v>0</v>
      </c>
      <c r="X1218" s="157">
        <v>0</v>
      </c>
      <c r="Y1218" s="157">
        <v>0</v>
      </c>
      <c r="Z1218" s="157">
        <v>0</v>
      </c>
      <c r="AA1218" s="157">
        <v>6.5720299999999998E-4</v>
      </c>
      <c r="AB1218" s="157">
        <v>0</v>
      </c>
      <c r="AC1218" s="157">
        <v>0</v>
      </c>
      <c r="AD1218" s="157">
        <v>0</v>
      </c>
      <c r="AE1218" s="157">
        <v>0</v>
      </c>
      <c r="AF1218" s="157">
        <v>0</v>
      </c>
      <c r="AG1218" s="157">
        <v>0</v>
      </c>
      <c r="AH1218" s="157">
        <v>0</v>
      </c>
      <c r="AI1218" s="157">
        <v>0</v>
      </c>
      <c r="AJ1218" s="157">
        <v>0</v>
      </c>
      <c r="AK1218" s="157">
        <v>0</v>
      </c>
      <c r="AL1218" s="157">
        <v>0</v>
      </c>
      <c r="AM1218" s="157">
        <v>0</v>
      </c>
      <c r="AN1218" s="157">
        <v>0</v>
      </c>
      <c r="AO1218" s="157">
        <v>0</v>
      </c>
      <c r="AP1218" s="157">
        <v>0</v>
      </c>
      <c r="AQ1218" s="157">
        <v>0</v>
      </c>
      <c r="AR1218" s="157">
        <v>0</v>
      </c>
      <c r="AS1218" s="157">
        <v>0</v>
      </c>
      <c r="AT1218" s="157">
        <v>0</v>
      </c>
      <c r="AU1218" s="157">
        <v>0</v>
      </c>
      <c r="AV1218" s="157">
        <v>0</v>
      </c>
      <c r="AW1218" s="157">
        <v>0</v>
      </c>
      <c r="AX1218" s="157">
        <v>0</v>
      </c>
      <c r="AY1218" s="192">
        <v>2.6999999999999999E-5</v>
      </c>
      <c r="AZ1218" s="157">
        <v>0</v>
      </c>
      <c r="BA1218" s="157">
        <v>0</v>
      </c>
      <c r="BB1218" s="157">
        <v>0</v>
      </c>
      <c r="BC1218" s="192">
        <v>4.8099999999999997E-5</v>
      </c>
      <c r="BD1218" s="157">
        <v>4.0666900000000002E-4</v>
      </c>
      <c r="BE1218" s="157">
        <v>4.3207199999999998E-4</v>
      </c>
      <c r="BF1218" s="157">
        <v>0</v>
      </c>
      <c r="BG1218" s="157">
        <v>0</v>
      </c>
      <c r="BH1218" s="157">
        <v>0</v>
      </c>
      <c r="BI1218" s="157">
        <v>0</v>
      </c>
      <c r="BJ1218" s="157">
        <v>0</v>
      </c>
      <c r="BK1218" s="157">
        <v>8.9554800000000003E-4</v>
      </c>
      <c r="BL1218" s="157">
        <v>0</v>
      </c>
      <c r="BM1218" s="157">
        <v>0</v>
      </c>
      <c r="BN1218" s="157">
        <v>0</v>
      </c>
      <c r="BO1218" s="157">
        <v>0</v>
      </c>
      <c r="BP1218" s="157">
        <v>0</v>
      </c>
      <c r="BQ1218" s="157">
        <v>0</v>
      </c>
      <c r="BR1218" s="157">
        <v>0</v>
      </c>
      <c r="BS1218" s="157">
        <v>0</v>
      </c>
      <c r="BT1218" s="157">
        <v>0</v>
      </c>
      <c r="BU1218" s="157">
        <v>0</v>
      </c>
      <c r="BV1218" s="157">
        <v>0</v>
      </c>
      <c r="BW1218" s="157">
        <v>0</v>
      </c>
      <c r="BX1218" s="157">
        <v>9.3460199999999998E-4</v>
      </c>
      <c r="BY1218" s="157">
        <v>0</v>
      </c>
      <c r="BZ1218" s="157">
        <v>0</v>
      </c>
      <c r="CA1218" s="157">
        <v>0</v>
      </c>
      <c r="CB1218" s="157">
        <v>0</v>
      </c>
      <c r="CC1218" s="157">
        <v>0</v>
      </c>
      <c r="CD1218" s="157">
        <v>0</v>
      </c>
      <c r="CE1218" s="157">
        <v>0</v>
      </c>
      <c r="CF1218" s="157">
        <v>0</v>
      </c>
      <c r="CG1218" s="157">
        <v>0</v>
      </c>
      <c r="CH1218" s="157">
        <v>0</v>
      </c>
      <c r="CI1218" s="157">
        <v>0</v>
      </c>
      <c r="CJ1218" s="157">
        <v>0</v>
      </c>
      <c r="CK1218" s="157">
        <v>0</v>
      </c>
      <c r="CL1218" s="157">
        <v>0</v>
      </c>
      <c r="CM1218" s="157">
        <v>0</v>
      </c>
      <c r="CN1218" s="157">
        <v>0</v>
      </c>
      <c r="CO1218" s="157">
        <v>0</v>
      </c>
      <c r="CP1218" s="157">
        <v>0</v>
      </c>
      <c r="CQ1218" s="157">
        <v>0</v>
      </c>
      <c r="CR1218" s="157">
        <v>0</v>
      </c>
      <c r="CS1218" s="157">
        <v>0</v>
      </c>
      <c r="CT1218" s="157">
        <v>0</v>
      </c>
      <c r="CU1218" s="157">
        <v>0</v>
      </c>
      <c r="CV1218" s="157">
        <v>0</v>
      </c>
      <c r="CW1218" s="157">
        <v>0</v>
      </c>
      <c r="CX1218" s="157">
        <v>0</v>
      </c>
      <c r="CY1218" s="157">
        <v>0</v>
      </c>
      <c r="CZ1218" s="157">
        <v>0</v>
      </c>
      <c r="DA1218" s="157">
        <v>0</v>
      </c>
      <c r="DB1218" s="157">
        <v>0</v>
      </c>
      <c r="DC1218" s="157">
        <v>0</v>
      </c>
      <c r="DD1218" s="157">
        <v>0</v>
      </c>
      <c r="DE1218" s="157">
        <v>0</v>
      </c>
      <c r="DF1218" s="157">
        <v>0</v>
      </c>
      <c r="DG1218" s="157">
        <v>0</v>
      </c>
      <c r="DH1218" s="157">
        <v>0</v>
      </c>
      <c r="DI1218" s="157">
        <v>0</v>
      </c>
      <c r="DJ1218" s="157">
        <v>0</v>
      </c>
      <c r="DK1218" s="157">
        <v>0</v>
      </c>
      <c r="DL1218" s="157">
        <v>0</v>
      </c>
      <c r="DM1218" s="157">
        <v>0</v>
      </c>
      <c r="DN1218" s="157">
        <v>0</v>
      </c>
      <c r="DO1218" s="157">
        <v>0</v>
      </c>
      <c r="DP1218" s="157">
        <v>0</v>
      </c>
      <c r="DQ1218" s="157">
        <v>0</v>
      </c>
      <c r="DR1218" s="157">
        <v>0</v>
      </c>
      <c r="DS1218" s="157">
        <v>0</v>
      </c>
      <c r="DT1218" s="157">
        <v>0</v>
      </c>
      <c r="DU1218" s="157">
        <v>0</v>
      </c>
      <c r="DV1218" s="157">
        <v>0</v>
      </c>
      <c r="DW1218" s="157">
        <v>0</v>
      </c>
      <c r="DX1218" s="157">
        <v>0</v>
      </c>
      <c r="DY1218" s="157">
        <v>0</v>
      </c>
      <c r="DZ1218" s="157">
        <v>0</v>
      </c>
      <c r="EA1218" s="157">
        <v>0</v>
      </c>
      <c r="EB1218" s="157">
        <v>0</v>
      </c>
      <c r="EC1218" s="157">
        <v>0</v>
      </c>
      <c r="ED1218" s="157">
        <v>0</v>
      </c>
      <c r="EE1218" s="157">
        <v>0</v>
      </c>
      <c r="EF1218" s="157">
        <v>0</v>
      </c>
      <c r="EG1218" s="157">
        <v>0</v>
      </c>
      <c r="EH1218" s="157">
        <v>0</v>
      </c>
      <c r="EI1218" s="157">
        <v>0</v>
      </c>
      <c r="EJ1218" s="157">
        <v>0</v>
      </c>
      <c r="EK1218" s="157">
        <v>0</v>
      </c>
      <c r="EL1218" s="157">
        <v>0</v>
      </c>
      <c r="EM1218" s="157">
        <v>0</v>
      </c>
      <c r="EN1218" s="157">
        <v>0</v>
      </c>
      <c r="EO1218" s="157">
        <v>0</v>
      </c>
      <c r="EP1218" s="157">
        <v>0</v>
      </c>
      <c r="EQ1218" s="157">
        <v>0</v>
      </c>
      <c r="ER1218" s="157">
        <v>0</v>
      </c>
      <c r="ES1218" s="157">
        <v>0</v>
      </c>
      <c r="ET1218" s="157">
        <v>1.4882599999999999E-4</v>
      </c>
      <c r="EU1218" s="157">
        <v>0</v>
      </c>
      <c r="EV1218" s="157">
        <v>0</v>
      </c>
      <c r="EW1218" s="157">
        <v>0</v>
      </c>
      <c r="EX1218" s="157">
        <v>0</v>
      </c>
      <c r="EY1218" s="157">
        <v>0</v>
      </c>
      <c r="EZ1218" s="157">
        <v>0</v>
      </c>
      <c r="FA1218" s="157">
        <v>0</v>
      </c>
      <c r="FB1218" s="157">
        <v>0</v>
      </c>
      <c r="FC1218" s="157">
        <v>0</v>
      </c>
      <c r="FD1218" s="157">
        <v>0</v>
      </c>
      <c r="FE1218" s="157">
        <v>0</v>
      </c>
      <c r="FF1218" s="157">
        <v>0</v>
      </c>
      <c r="FG1218" s="157">
        <v>0</v>
      </c>
      <c r="FH1218" s="157">
        <v>0</v>
      </c>
      <c r="FI1218" s="157">
        <v>0</v>
      </c>
      <c r="FJ1218" s="157">
        <v>0</v>
      </c>
      <c r="FK1218" s="157">
        <v>0</v>
      </c>
      <c r="FL1218" s="157">
        <v>0</v>
      </c>
      <c r="FM1218" s="157">
        <v>0</v>
      </c>
      <c r="FN1218" s="157">
        <v>0</v>
      </c>
      <c r="FO1218" s="157">
        <v>0</v>
      </c>
      <c r="FP1218" s="157">
        <v>0</v>
      </c>
      <c r="FQ1218" s="192">
        <v>1.5699999999999999E-5</v>
      </c>
      <c r="FR1218" s="157">
        <v>0</v>
      </c>
      <c r="FS1218" s="157">
        <v>0</v>
      </c>
      <c r="FT1218" s="157">
        <v>0</v>
      </c>
      <c r="FU1218" s="157">
        <v>0</v>
      </c>
      <c r="FV1218" s="157">
        <v>0</v>
      </c>
      <c r="FW1218" s="157">
        <v>0</v>
      </c>
      <c r="FX1218" s="157">
        <v>0</v>
      </c>
      <c r="FY1218" s="157">
        <v>0</v>
      </c>
      <c r="FZ1218" s="157">
        <v>0</v>
      </c>
      <c r="GA1218" s="157">
        <v>0</v>
      </c>
      <c r="GB1218" s="157">
        <v>0</v>
      </c>
      <c r="GC1218" s="157">
        <v>0</v>
      </c>
      <c r="GD1218" s="157">
        <v>0</v>
      </c>
      <c r="GE1218" s="157">
        <v>0</v>
      </c>
      <c r="GF1218" s="157">
        <v>0</v>
      </c>
      <c r="GG1218" s="157">
        <v>0</v>
      </c>
      <c r="GH1218" s="157">
        <v>0</v>
      </c>
      <c r="GI1218" s="157">
        <v>0</v>
      </c>
      <c r="GJ1218" s="157">
        <v>0</v>
      </c>
      <c r="GK1218" s="157">
        <v>1.7745200000000001E-4</v>
      </c>
      <c r="GL1218" s="157">
        <v>0</v>
      </c>
      <c r="GM1218" s="157">
        <v>0</v>
      </c>
      <c r="GN1218" s="157">
        <v>0</v>
      </c>
      <c r="GO1218" s="157">
        <v>0</v>
      </c>
      <c r="GP1218" s="157">
        <v>0</v>
      </c>
      <c r="GQ1218" s="157">
        <v>0</v>
      </c>
      <c r="GR1218" s="157">
        <v>0</v>
      </c>
      <c r="GS1218" s="157">
        <v>0</v>
      </c>
      <c r="GT1218" s="157">
        <v>1.2987013E-2</v>
      </c>
      <c r="GU1218" s="157">
        <v>0</v>
      </c>
      <c r="GV1218" s="157">
        <v>0</v>
      </c>
      <c r="GW1218" s="157">
        <v>0</v>
      </c>
      <c r="GX1218" s="157">
        <v>0</v>
      </c>
      <c r="GY1218" s="157">
        <v>0</v>
      </c>
      <c r="GZ1218" s="157">
        <v>0</v>
      </c>
      <c r="HA1218" s="157">
        <v>0</v>
      </c>
    </row>
    <row r="1219" spans="1:209" x14ac:dyDescent="0.2">
      <c r="A1219" s="157" t="s">
        <v>5028</v>
      </c>
      <c r="B1219" s="192">
        <v>2.9799999999999999E-5</v>
      </c>
      <c r="C1219" s="192">
        <v>7.4599999999999997E-5</v>
      </c>
      <c r="D1219" s="192">
        <v>5.1100000000000002E-6</v>
      </c>
      <c r="E1219" s="157">
        <v>0</v>
      </c>
      <c r="F1219" s="192">
        <v>7.8899999999999993E-5</v>
      </c>
      <c r="G1219" s="157">
        <v>0</v>
      </c>
      <c r="H1219" s="157">
        <v>0</v>
      </c>
      <c r="I1219" s="157">
        <v>0</v>
      </c>
      <c r="J1219" s="157">
        <v>0</v>
      </c>
      <c r="K1219" s="157">
        <v>0</v>
      </c>
      <c r="L1219" s="157">
        <v>0</v>
      </c>
      <c r="M1219" s="157">
        <v>0</v>
      </c>
      <c r="N1219" s="157">
        <v>0</v>
      </c>
      <c r="O1219" s="157">
        <v>0</v>
      </c>
      <c r="P1219" s="157">
        <v>0</v>
      </c>
      <c r="Q1219" s="157">
        <v>0</v>
      </c>
      <c r="R1219" s="157">
        <v>0</v>
      </c>
      <c r="S1219" s="157">
        <v>0</v>
      </c>
      <c r="T1219" s="192">
        <v>6.4700000000000001E-5</v>
      </c>
      <c r="U1219" s="157">
        <v>0</v>
      </c>
      <c r="V1219" s="157">
        <v>0</v>
      </c>
      <c r="W1219" s="157">
        <v>0</v>
      </c>
      <c r="X1219" s="157">
        <v>0</v>
      </c>
      <c r="Y1219" s="192">
        <v>2.0000000000000002E-5</v>
      </c>
      <c r="Z1219" s="157">
        <v>0</v>
      </c>
      <c r="AA1219" s="157">
        <v>0</v>
      </c>
      <c r="AB1219" s="157">
        <v>0</v>
      </c>
      <c r="AC1219" s="157">
        <v>0</v>
      </c>
      <c r="AD1219" s="157">
        <v>0</v>
      </c>
      <c r="AE1219" s="192">
        <v>1.3900000000000001E-5</v>
      </c>
      <c r="AF1219" s="157">
        <v>0</v>
      </c>
      <c r="AG1219" s="157">
        <v>0</v>
      </c>
      <c r="AH1219" s="192">
        <v>7.3700000000000002E-5</v>
      </c>
      <c r="AI1219" s="192">
        <v>7.7399999999999998E-5</v>
      </c>
      <c r="AJ1219" s="157">
        <v>0</v>
      </c>
      <c r="AK1219" s="157">
        <v>0</v>
      </c>
      <c r="AL1219" s="157">
        <v>0</v>
      </c>
      <c r="AM1219" s="157">
        <v>0</v>
      </c>
      <c r="AN1219" s="157">
        <v>0</v>
      </c>
      <c r="AO1219" s="157">
        <v>0</v>
      </c>
      <c r="AP1219" s="157">
        <v>0</v>
      </c>
      <c r="AQ1219" s="157">
        <v>0</v>
      </c>
      <c r="AR1219" s="157">
        <v>0</v>
      </c>
      <c r="AS1219" s="157">
        <v>0</v>
      </c>
      <c r="AT1219" s="157">
        <v>0</v>
      </c>
      <c r="AU1219" s="157">
        <v>0</v>
      </c>
      <c r="AV1219" s="157">
        <v>0</v>
      </c>
      <c r="AW1219" s="157">
        <v>0</v>
      </c>
      <c r="AX1219" s="157">
        <v>0</v>
      </c>
      <c r="AY1219" s="157">
        <v>0</v>
      </c>
      <c r="AZ1219" s="157">
        <v>0</v>
      </c>
      <c r="BA1219" s="157">
        <v>0</v>
      </c>
      <c r="BB1219" s="157">
        <v>0</v>
      </c>
      <c r="BC1219" s="192">
        <v>2.41E-5</v>
      </c>
      <c r="BD1219" s="157">
        <v>0</v>
      </c>
      <c r="BE1219" s="157">
        <v>1.23449E-4</v>
      </c>
      <c r="BF1219" s="157">
        <v>0</v>
      </c>
      <c r="BG1219" s="157">
        <v>0</v>
      </c>
      <c r="BH1219" s="157">
        <v>0</v>
      </c>
      <c r="BI1219" s="157">
        <v>0</v>
      </c>
      <c r="BJ1219" s="157">
        <v>0</v>
      </c>
      <c r="BK1219" s="192">
        <v>1.7200000000000001E-5</v>
      </c>
      <c r="BL1219" s="157">
        <v>0</v>
      </c>
      <c r="BM1219" s="157">
        <v>0</v>
      </c>
      <c r="BN1219" s="157">
        <v>0</v>
      </c>
      <c r="BO1219" s="157">
        <v>0</v>
      </c>
      <c r="BP1219" s="157">
        <v>0</v>
      </c>
      <c r="BQ1219" s="157">
        <v>0</v>
      </c>
      <c r="BR1219" s="192">
        <v>2.1100000000000001E-5</v>
      </c>
      <c r="BS1219" s="157">
        <v>0</v>
      </c>
      <c r="BT1219" s="157">
        <v>0</v>
      </c>
      <c r="BU1219" s="157">
        <v>0</v>
      </c>
      <c r="BV1219" s="157">
        <v>0</v>
      </c>
      <c r="BW1219" s="157">
        <v>0</v>
      </c>
      <c r="BX1219" s="192">
        <v>2.4000000000000001E-5</v>
      </c>
      <c r="BY1219" s="157">
        <v>1.76291E-4</v>
      </c>
      <c r="BZ1219" s="192">
        <v>3.0899999999999999E-5</v>
      </c>
      <c r="CA1219" s="157">
        <v>1.79598E-4</v>
      </c>
      <c r="CB1219" s="157">
        <v>0</v>
      </c>
      <c r="CC1219" s="157">
        <v>2.3548199999999999E-4</v>
      </c>
      <c r="CD1219" s="192">
        <v>9.9900000000000002E-5</v>
      </c>
      <c r="CE1219" s="157">
        <v>0</v>
      </c>
      <c r="CF1219" s="192">
        <v>5.5399999999999998E-5</v>
      </c>
      <c r="CG1219" s="157">
        <v>0</v>
      </c>
      <c r="CH1219" s="157">
        <v>0</v>
      </c>
      <c r="CI1219" s="157">
        <v>0</v>
      </c>
      <c r="CJ1219" s="157">
        <v>0</v>
      </c>
      <c r="CK1219" s="157">
        <v>0</v>
      </c>
      <c r="CL1219" s="192">
        <v>1.11E-5</v>
      </c>
      <c r="CM1219" s="157">
        <v>0</v>
      </c>
      <c r="CN1219" s="157">
        <v>0</v>
      </c>
      <c r="CO1219" s="157">
        <v>0</v>
      </c>
      <c r="CP1219" s="157">
        <v>0</v>
      </c>
      <c r="CQ1219" s="192">
        <v>1.2E-5</v>
      </c>
      <c r="CR1219" s="192">
        <v>3.4900000000000001E-5</v>
      </c>
      <c r="CS1219" s="192">
        <v>6.2500000000000001E-5</v>
      </c>
      <c r="CT1219" s="192">
        <v>2.3799999999999999E-5</v>
      </c>
      <c r="CU1219" s="157">
        <v>0</v>
      </c>
      <c r="CV1219" s="192">
        <v>2.9899999999999998E-5</v>
      </c>
      <c r="CW1219" s="157">
        <v>0</v>
      </c>
      <c r="CX1219" s="157">
        <v>0</v>
      </c>
      <c r="CY1219" s="157">
        <v>0</v>
      </c>
      <c r="CZ1219" s="157">
        <v>0</v>
      </c>
      <c r="DA1219" s="157">
        <v>0</v>
      </c>
      <c r="DB1219" s="157">
        <v>0</v>
      </c>
      <c r="DC1219" s="157">
        <v>0</v>
      </c>
      <c r="DD1219" s="157">
        <v>0</v>
      </c>
      <c r="DE1219" s="157">
        <v>0</v>
      </c>
      <c r="DF1219" s="157">
        <v>0</v>
      </c>
      <c r="DG1219" s="157">
        <v>0</v>
      </c>
      <c r="DH1219" s="157">
        <v>0</v>
      </c>
      <c r="DI1219" s="157">
        <v>0</v>
      </c>
      <c r="DJ1219" s="157">
        <v>0</v>
      </c>
      <c r="DK1219" s="157">
        <v>0</v>
      </c>
      <c r="DL1219" s="157">
        <v>0</v>
      </c>
      <c r="DM1219" s="157">
        <v>0</v>
      </c>
      <c r="DN1219" s="157">
        <v>0</v>
      </c>
      <c r="DO1219" s="157">
        <v>0</v>
      </c>
      <c r="DP1219" s="157">
        <v>0</v>
      </c>
      <c r="DQ1219" s="157">
        <v>0</v>
      </c>
      <c r="DR1219" s="192">
        <v>4.0800000000000002E-5</v>
      </c>
      <c r="DS1219" s="157">
        <v>0</v>
      </c>
      <c r="DT1219" s="157">
        <v>0</v>
      </c>
      <c r="DU1219" s="157">
        <v>0</v>
      </c>
      <c r="DV1219" s="157">
        <v>0</v>
      </c>
      <c r="DW1219" s="157">
        <v>0</v>
      </c>
      <c r="DX1219" s="192">
        <v>2.72E-5</v>
      </c>
      <c r="DY1219" s="157">
        <v>0</v>
      </c>
      <c r="DZ1219" s="157">
        <v>0</v>
      </c>
      <c r="EA1219" s="157">
        <v>0</v>
      </c>
      <c r="EB1219" s="157">
        <v>3.5207499999999998E-4</v>
      </c>
      <c r="EC1219" s="157">
        <v>0</v>
      </c>
      <c r="ED1219" s="157">
        <v>0</v>
      </c>
      <c r="EE1219" s="157">
        <v>0</v>
      </c>
      <c r="EF1219" s="157">
        <v>0</v>
      </c>
      <c r="EG1219" s="157">
        <v>0</v>
      </c>
      <c r="EH1219" s="157">
        <v>0</v>
      </c>
      <c r="EI1219" s="157">
        <v>0</v>
      </c>
      <c r="EJ1219" s="157">
        <v>0</v>
      </c>
      <c r="EK1219" s="192">
        <v>7.3700000000000002E-5</v>
      </c>
      <c r="EL1219" s="157">
        <v>0</v>
      </c>
      <c r="EM1219" s="157">
        <v>0</v>
      </c>
      <c r="EN1219" s="157">
        <v>0</v>
      </c>
      <c r="EO1219" s="157">
        <v>0</v>
      </c>
      <c r="EP1219" s="157">
        <v>0</v>
      </c>
      <c r="EQ1219" s="157">
        <v>0</v>
      </c>
      <c r="ER1219" s="157">
        <v>1.0336999999999999E-4</v>
      </c>
      <c r="ES1219" s="157">
        <v>0</v>
      </c>
      <c r="ET1219" s="157">
        <v>0</v>
      </c>
      <c r="EU1219" s="157">
        <v>0</v>
      </c>
      <c r="EV1219" s="157">
        <v>0</v>
      </c>
      <c r="EW1219" s="157">
        <v>0</v>
      </c>
      <c r="EX1219" s="157">
        <v>0</v>
      </c>
      <c r="EY1219" s="157">
        <v>0</v>
      </c>
      <c r="EZ1219" s="157">
        <v>0</v>
      </c>
      <c r="FA1219" s="157">
        <v>0</v>
      </c>
      <c r="FB1219" s="157">
        <v>0</v>
      </c>
      <c r="FC1219" s="157">
        <v>0</v>
      </c>
      <c r="FD1219" s="157">
        <v>0</v>
      </c>
      <c r="FE1219" s="157">
        <v>0</v>
      </c>
      <c r="FF1219" s="157">
        <v>0</v>
      </c>
      <c r="FG1219" s="157">
        <v>0</v>
      </c>
      <c r="FH1219" s="157">
        <v>0</v>
      </c>
      <c r="FI1219" s="157">
        <v>0</v>
      </c>
      <c r="FJ1219" s="157">
        <v>0</v>
      </c>
      <c r="FK1219" s="157">
        <v>0</v>
      </c>
      <c r="FL1219" s="192">
        <v>3.2100000000000001E-5</v>
      </c>
      <c r="FM1219" s="157">
        <v>2.1151500000000001E-4</v>
      </c>
      <c r="FN1219" s="157">
        <v>0</v>
      </c>
      <c r="FO1219" s="157">
        <v>0</v>
      </c>
      <c r="FP1219" s="157">
        <v>0</v>
      </c>
      <c r="FQ1219" s="192">
        <v>3.1300000000000002E-5</v>
      </c>
      <c r="FR1219" s="157">
        <v>0</v>
      </c>
      <c r="FS1219" s="157">
        <v>0</v>
      </c>
      <c r="FT1219" s="157">
        <v>0</v>
      </c>
      <c r="FU1219" s="157">
        <v>0</v>
      </c>
      <c r="FV1219" s="157">
        <v>0</v>
      </c>
      <c r="FW1219" s="157">
        <v>0</v>
      </c>
      <c r="FX1219" s="157">
        <v>1.7912000000000001E-4</v>
      </c>
      <c r="FY1219" s="157">
        <v>0</v>
      </c>
      <c r="FZ1219" s="157">
        <v>0</v>
      </c>
      <c r="GA1219" s="157">
        <v>0</v>
      </c>
      <c r="GB1219" s="157">
        <v>0</v>
      </c>
      <c r="GC1219" s="157">
        <v>0</v>
      </c>
      <c r="GD1219" s="192">
        <v>7.36E-5</v>
      </c>
      <c r="GE1219" s="157">
        <v>0</v>
      </c>
      <c r="GF1219" s="157">
        <v>0</v>
      </c>
      <c r="GG1219" s="157">
        <v>0</v>
      </c>
      <c r="GH1219" s="157">
        <v>0</v>
      </c>
      <c r="GI1219" s="157">
        <v>0</v>
      </c>
      <c r="GJ1219" s="157">
        <v>0</v>
      </c>
      <c r="GK1219" s="157">
        <v>0</v>
      </c>
      <c r="GL1219" s="157">
        <v>0</v>
      </c>
      <c r="GM1219" s="157">
        <v>0</v>
      </c>
      <c r="GN1219" s="157">
        <v>0</v>
      </c>
      <c r="GO1219" s="157">
        <v>0</v>
      </c>
      <c r="GP1219" s="157">
        <v>0</v>
      </c>
      <c r="GQ1219" s="157">
        <v>0</v>
      </c>
      <c r="GR1219" s="157">
        <v>0</v>
      </c>
      <c r="GS1219" s="157">
        <v>0</v>
      </c>
      <c r="GT1219" s="157">
        <v>0</v>
      </c>
      <c r="GU1219" s="157">
        <v>0</v>
      </c>
      <c r="GV1219" s="157">
        <v>0</v>
      </c>
      <c r="GW1219" s="157">
        <v>0</v>
      </c>
      <c r="GX1219" s="157">
        <v>0</v>
      </c>
      <c r="GY1219" s="157">
        <v>0</v>
      </c>
      <c r="GZ1219" s="157">
        <v>0</v>
      </c>
      <c r="HA1219" s="157">
        <v>0</v>
      </c>
    </row>
    <row r="1220" spans="1:209" x14ac:dyDescent="0.2">
      <c r="A1220" s="157" t="s">
        <v>5029</v>
      </c>
      <c r="B1220" s="157">
        <v>0</v>
      </c>
      <c r="C1220" s="157">
        <v>0</v>
      </c>
      <c r="D1220" s="157">
        <v>0</v>
      </c>
      <c r="E1220" s="157">
        <v>0</v>
      </c>
      <c r="F1220" s="192">
        <v>2.6299999999999999E-5</v>
      </c>
      <c r="G1220" s="157">
        <v>0</v>
      </c>
      <c r="H1220" s="157">
        <v>0</v>
      </c>
      <c r="I1220" s="157">
        <v>0</v>
      </c>
      <c r="J1220" s="157">
        <v>0</v>
      </c>
      <c r="K1220" s="157">
        <v>0</v>
      </c>
      <c r="L1220" s="157">
        <v>0</v>
      </c>
      <c r="M1220" s="157">
        <v>0</v>
      </c>
      <c r="N1220" s="157">
        <v>0</v>
      </c>
      <c r="O1220" s="157">
        <v>0</v>
      </c>
      <c r="P1220" s="157">
        <v>0</v>
      </c>
      <c r="Q1220" s="157">
        <v>0</v>
      </c>
      <c r="R1220" s="157">
        <v>0</v>
      </c>
      <c r="S1220" s="157">
        <v>0</v>
      </c>
      <c r="T1220" s="157">
        <v>0</v>
      </c>
      <c r="U1220" s="157">
        <v>0</v>
      </c>
      <c r="V1220" s="157">
        <v>0</v>
      </c>
      <c r="W1220" s="157">
        <v>0</v>
      </c>
      <c r="X1220" s="157">
        <v>0</v>
      </c>
      <c r="Y1220" s="157">
        <v>0</v>
      </c>
      <c r="Z1220" s="157">
        <v>0</v>
      </c>
      <c r="AA1220" s="157">
        <v>0</v>
      </c>
      <c r="AB1220" s="157">
        <v>0</v>
      </c>
      <c r="AC1220" s="157">
        <v>0</v>
      </c>
      <c r="AD1220" s="157">
        <v>0</v>
      </c>
      <c r="AE1220" s="192">
        <v>1.3900000000000001E-5</v>
      </c>
      <c r="AF1220" s="157">
        <v>0</v>
      </c>
      <c r="AG1220" s="157">
        <v>0</v>
      </c>
      <c r="AH1220" s="157">
        <v>0</v>
      </c>
      <c r="AI1220" s="157">
        <v>0</v>
      </c>
      <c r="AJ1220" s="157">
        <v>0</v>
      </c>
      <c r="AK1220" s="157">
        <v>0</v>
      </c>
      <c r="AL1220" s="157">
        <v>0</v>
      </c>
      <c r="AM1220" s="157">
        <v>0</v>
      </c>
      <c r="AN1220" s="157">
        <v>0</v>
      </c>
      <c r="AO1220" s="157">
        <v>0</v>
      </c>
      <c r="AP1220" s="157">
        <v>0</v>
      </c>
      <c r="AQ1220" s="157">
        <v>0</v>
      </c>
      <c r="AR1220" s="157">
        <v>0</v>
      </c>
      <c r="AS1220" s="157">
        <v>0</v>
      </c>
      <c r="AT1220" s="157">
        <v>0</v>
      </c>
      <c r="AU1220" s="157">
        <v>0</v>
      </c>
      <c r="AV1220" s="157">
        <v>0</v>
      </c>
      <c r="AW1220" s="157">
        <v>0</v>
      </c>
      <c r="AX1220" s="157">
        <v>0</v>
      </c>
      <c r="AY1220" s="157">
        <v>0</v>
      </c>
      <c r="AZ1220" s="157">
        <v>0</v>
      </c>
      <c r="BA1220" s="157">
        <v>0</v>
      </c>
      <c r="BB1220" s="157">
        <v>0</v>
      </c>
      <c r="BC1220" s="157">
        <v>0</v>
      </c>
      <c r="BD1220" s="157">
        <v>0</v>
      </c>
      <c r="BE1220" s="157">
        <v>0</v>
      </c>
      <c r="BF1220" s="157">
        <v>0</v>
      </c>
      <c r="BG1220" s="157">
        <v>0</v>
      </c>
      <c r="BH1220" s="157">
        <v>0</v>
      </c>
      <c r="BI1220" s="157">
        <v>0</v>
      </c>
      <c r="BJ1220" s="157">
        <v>0</v>
      </c>
      <c r="BK1220" s="157">
        <v>0</v>
      </c>
      <c r="BL1220" s="157">
        <v>0</v>
      </c>
      <c r="BM1220" s="157">
        <v>0</v>
      </c>
      <c r="BN1220" s="157">
        <v>0</v>
      </c>
      <c r="BO1220" s="157">
        <v>0</v>
      </c>
      <c r="BP1220" s="157">
        <v>0</v>
      </c>
      <c r="BQ1220" s="157">
        <v>0</v>
      </c>
      <c r="BR1220" s="157">
        <v>0</v>
      </c>
      <c r="BS1220" s="157">
        <v>0</v>
      </c>
      <c r="BT1220" s="157">
        <v>0</v>
      </c>
      <c r="BU1220" s="157">
        <v>0</v>
      </c>
      <c r="BV1220" s="157">
        <v>0</v>
      </c>
      <c r="BW1220" s="157">
        <v>0</v>
      </c>
      <c r="BX1220" s="157">
        <v>0</v>
      </c>
      <c r="BY1220" s="157">
        <v>5.5405799999999996E-4</v>
      </c>
      <c r="BZ1220" s="192">
        <v>6.19E-5</v>
      </c>
      <c r="CA1220" s="157">
        <v>0</v>
      </c>
      <c r="CB1220" s="157">
        <v>0</v>
      </c>
      <c r="CC1220" s="157">
        <v>1.44912E-4</v>
      </c>
      <c r="CD1220" s="157">
        <v>0</v>
      </c>
      <c r="CE1220" s="157">
        <v>2.8016400000000001E-4</v>
      </c>
      <c r="CF1220" s="157">
        <v>0</v>
      </c>
      <c r="CG1220" s="157">
        <v>0</v>
      </c>
      <c r="CH1220" s="157">
        <v>0</v>
      </c>
      <c r="CI1220" s="157">
        <v>0</v>
      </c>
      <c r="CJ1220" s="157">
        <v>0</v>
      </c>
      <c r="CK1220" s="157">
        <v>0</v>
      </c>
      <c r="CL1220" s="157">
        <v>1.1078000000000001E-4</v>
      </c>
      <c r="CM1220" s="157">
        <v>0</v>
      </c>
      <c r="CN1220" s="157">
        <v>0</v>
      </c>
      <c r="CO1220" s="157">
        <v>0</v>
      </c>
      <c r="CP1220" s="157">
        <v>0</v>
      </c>
      <c r="CQ1220" s="192">
        <v>1.2E-5</v>
      </c>
      <c r="CR1220" s="157">
        <v>0</v>
      </c>
      <c r="CS1220" s="157">
        <v>0</v>
      </c>
      <c r="CT1220" s="157">
        <v>0</v>
      </c>
      <c r="CU1220" s="157">
        <v>0</v>
      </c>
      <c r="CV1220" s="157">
        <v>0</v>
      </c>
      <c r="CW1220" s="157">
        <v>0</v>
      </c>
      <c r="CX1220" s="157">
        <v>0</v>
      </c>
      <c r="CY1220" s="157">
        <v>0</v>
      </c>
      <c r="CZ1220" s="157">
        <v>0</v>
      </c>
      <c r="DA1220" s="157">
        <v>0</v>
      </c>
      <c r="DB1220" s="157">
        <v>0</v>
      </c>
      <c r="DC1220" s="157">
        <v>0</v>
      </c>
      <c r="DD1220" s="157">
        <v>0</v>
      </c>
      <c r="DE1220" s="157">
        <v>0</v>
      </c>
      <c r="DF1220" s="157">
        <v>0</v>
      </c>
      <c r="DG1220" s="157">
        <v>0</v>
      </c>
      <c r="DH1220" s="157">
        <v>0</v>
      </c>
      <c r="DI1220" s="192">
        <v>6.05E-5</v>
      </c>
      <c r="DJ1220" s="157">
        <v>0</v>
      </c>
      <c r="DK1220" s="157">
        <v>0</v>
      </c>
      <c r="DL1220" s="157">
        <v>0</v>
      </c>
      <c r="DM1220" s="157">
        <v>0</v>
      </c>
      <c r="DN1220" s="157">
        <v>0</v>
      </c>
      <c r="DO1220" s="157">
        <v>0</v>
      </c>
      <c r="DP1220" s="157">
        <v>0</v>
      </c>
      <c r="DQ1220" s="157">
        <v>0</v>
      </c>
      <c r="DR1220" s="157">
        <v>0</v>
      </c>
      <c r="DS1220" s="157">
        <v>0</v>
      </c>
      <c r="DT1220" s="157">
        <v>0</v>
      </c>
      <c r="DU1220" s="157">
        <v>0</v>
      </c>
      <c r="DV1220" s="157">
        <v>0</v>
      </c>
      <c r="DW1220" s="157">
        <v>0</v>
      </c>
      <c r="DX1220" s="157">
        <v>4.8952999999999996E-4</v>
      </c>
      <c r="DY1220" s="157">
        <v>0</v>
      </c>
      <c r="DZ1220" s="157">
        <v>0</v>
      </c>
      <c r="EA1220" s="192">
        <v>4.57E-5</v>
      </c>
      <c r="EB1220" s="157">
        <v>0</v>
      </c>
      <c r="EC1220" s="157">
        <v>0</v>
      </c>
      <c r="ED1220" s="157">
        <v>0</v>
      </c>
      <c r="EE1220" s="157">
        <v>0</v>
      </c>
      <c r="EF1220" s="157">
        <v>0</v>
      </c>
      <c r="EG1220" s="157">
        <v>0</v>
      </c>
      <c r="EH1220" s="157">
        <v>0</v>
      </c>
      <c r="EI1220" s="157">
        <v>0</v>
      </c>
      <c r="EJ1220" s="157">
        <v>0</v>
      </c>
      <c r="EK1220" s="157">
        <v>0</v>
      </c>
      <c r="EL1220" s="157">
        <v>0</v>
      </c>
      <c r="EM1220" s="157">
        <v>0</v>
      </c>
      <c r="EN1220" s="157">
        <v>0</v>
      </c>
      <c r="EO1220" s="157">
        <v>0</v>
      </c>
      <c r="EP1220" s="157">
        <v>0</v>
      </c>
      <c r="EQ1220" s="157">
        <v>0</v>
      </c>
      <c r="ER1220" s="157">
        <v>5.5819699999999997E-4</v>
      </c>
      <c r="ES1220" s="157">
        <v>0</v>
      </c>
      <c r="ET1220" s="157">
        <v>0</v>
      </c>
      <c r="EU1220" s="157">
        <v>0</v>
      </c>
      <c r="EV1220" s="157">
        <v>0</v>
      </c>
      <c r="EW1220" s="157">
        <v>0</v>
      </c>
      <c r="EX1220" s="157">
        <v>0</v>
      </c>
      <c r="EY1220" s="157">
        <v>0</v>
      </c>
      <c r="EZ1220" s="157">
        <v>0</v>
      </c>
      <c r="FA1220" s="157">
        <v>0</v>
      </c>
      <c r="FB1220" s="157">
        <v>0</v>
      </c>
      <c r="FC1220" s="157">
        <v>0</v>
      </c>
      <c r="FD1220" s="157">
        <v>0</v>
      </c>
      <c r="FE1220" s="157">
        <v>0</v>
      </c>
      <c r="FF1220" s="157">
        <v>0</v>
      </c>
      <c r="FG1220" s="157">
        <v>0</v>
      </c>
      <c r="FH1220" s="157">
        <v>0</v>
      </c>
      <c r="FI1220" s="157">
        <v>0</v>
      </c>
      <c r="FJ1220" s="157">
        <v>0</v>
      </c>
      <c r="FK1220" s="157">
        <v>0</v>
      </c>
      <c r="FL1220" s="157">
        <v>0</v>
      </c>
      <c r="FM1220" s="157">
        <v>0</v>
      </c>
      <c r="FN1220" s="157">
        <v>0</v>
      </c>
      <c r="FO1220" s="157">
        <v>0</v>
      </c>
      <c r="FP1220" s="157">
        <v>0</v>
      </c>
      <c r="FQ1220" s="157">
        <v>0</v>
      </c>
      <c r="FR1220" s="157">
        <v>0</v>
      </c>
      <c r="FS1220" s="157">
        <v>0</v>
      </c>
      <c r="FT1220" s="157">
        <v>0</v>
      </c>
      <c r="FU1220" s="157">
        <v>0</v>
      </c>
      <c r="FV1220" s="157">
        <v>0</v>
      </c>
      <c r="FW1220" s="157">
        <v>0</v>
      </c>
      <c r="FX1220" s="157">
        <v>4.8618199999999999E-4</v>
      </c>
      <c r="FY1220" s="157">
        <v>0</v>
      </c>
      <c r="FZ1220" s="157">
        <v>0</v>
      </c>
      <c r="GA1220" s="157">
        <v>0</v>
      </c>
      <c r="GB1220" s="157">
        <v>0</v>
      </c>
      <c r="GC1220" s="157">
        <v>0</v>
      </c>
      <c r="GD1220" s="157">
        <v>3.31236E-4</v>
      </c>
      <c r="GE1220" s="157">
        <v>2.9369900000000002E-4</v>
      </c>
      <c r="GF1220" s="157">
        <v>0</v>
      </c>
      <c r="GG1220" s="157">
        <v>0</v>
      </c>
      <c r="GH1220" s="157">
        <v>0</v>
      </c>
      <c r="GI1220" s="157">
        <v>0</v>
      </c>
      <c r="GJ1220" s="157">
        <v>0</v>
      </c>
      <c r="GK1220" s="157">
        <v>0</v>
      </c>
      <c r="GL1220" s="157">
        <v>0</v>
      </c>
      <c r="GM1220" s="192">
        <v>3.8399999999999998E-5</v>
      </c>
      <c r="GN1220" s="157">
        <v>0</v>
      </c>
      <c r="GO1220" s="157">
        <v>0</v>
      </c>
      <c r="GP1220" s="157">
        <v>0</v>
      </c>
      <c r="GQ1220" s="157">
        <v>0</v>
      </c>
      <c r="GR1220" s="157">
        <v>0</v>
      </c>
      <c r="GS1220" s="157">
        <v>0</v>
      </c>
      <c r="GT1220" s="157">
        <v>0</v>
      </c>
      <c r="GU1220" s="157">
        <v>0</v>
      </c>
      <c r="GV1220" s="157">
        <v>0</v>
      </c>
      <c r="GW1220" s="157">
        <v>0</v>
      </c>
      <c r="GX1220" s="157">
        <v>0</v>
      </c>
      <c r="GY1220" s="157">
        <v>0</v>
      </c>
      <c r="GZ1220" s="157">
        <v>0</v>
      </c>
      <c r="HA1220" s="157">
        <v>0</v>
      </c>
    </row>
    <row r="1221" spans="1:209" x14ac:dyDescent="0.2">
      <c r="A1221" s="157" t="s">
        <v>5030</v>
      </c>
      <c r="B1221" s="157">
        <v>1.238252E-3</v>
      </c>
      <c r="C1221" s="157">
        <v>1.107935E-3</v>
      </c>
      <c r="D1221" s="157">
        <v>1.6059659999999999E-3</v>
      </c>
      <c r="E1221" s="157">
        <v>1.2585649999999999E-3</v>
      </c>
      <c r="F1221" s="157">
        <v>3.94566E-4</v>
      </c>
      <c r="G1221" s="157">
        <v>0</v>
      </c>
      <c r="H1221" s="157">
        <v>0</v>
      </c>
      <c r="I1221" s="157">
        <v>0</v>
      </c>
      <c r="J1221" s="157">
        <v>0</v>
      </c>
      <c r="K1221" s="157">
        <v>0</v>
      </c>
      <c r="L1221" s="157">
        <v>0</v>
      </c>
      <c r="M1221" s="157">
        <v>0</v>
      </c>
      <c r="N1221" s="157">
        <v>0</v>
      </c>
      <c r="O1221" s="157">
        <v>0</v>
      </c>
      <c r="P1221" s="157">
        <v>0</v>
      </c>
      <c r="Q1221" s="157">
        <v>0</v>
      </c>
      <c r="R1221" s="192">
        <v>6.5400000000000004E-5</v>
      </c>
      <c r="S1221" s="157">
        <v>0</v>
      </c>
      <c r="T1221" s="157">
        <v>0</v>
      </c>
      <c r="U1221" s="157">
        <v>0</v>
      </c>
      <c r="V1221" s="157">
        <v>0</v>
      </c>
      <c r="W1221" s="157">
        <v>0</v>
      </c>
      <c r="X1221" s="157">
        <v>0</v>
      </c>
      <c r="Y1221" s="157">
        <v>8.8021099999999999E-4</v>
      </c>
      <c r="Z1221" s="157">
        <v>0</v>
      </c>
      <c r="AA1221" s="157">
        <v>0</v>
      </c>
      <c r="AB1221" s="157">
        <v>0</v>
      </c>
      <c r="AC1221" s="157">
        <v>0</v>
      </c>
      <c r="AD1221" s="157">
        <v>0</v>
      </c>
      <c r="AE1221" s="157">
        <v>7.6479200000000003E-4</v>
      </c>
      <c r="AF1221" s="157">
        <v>0</v>
      </c>
      <c r="AG1221" s="157">
        <v>0</v>
      </c>
      <c r="AH1221" s="157">
        <v>0</v>
      </c>
      <c r="AI1221" s="157">
        <v>0</v>
      </c>
      <c r="AJ1221" s="157">
        <v>0</v>
      </c>
      <c r="AK1221" s="157">
        <v>0</v>
      </c>
      <c r="AL1221" s="157">
        <v>0</v>
      </c>
      <c r="AM1221" s="157">
        <v>0</v>
      </c>
      <c r="AN1221" s="157">
        <v>0</v>
      </c>
      <c r="AO1221" s="157">
        <v>0</v>
      </c>
      <c r="AP1221" s="157">
        <v>0</v>
      </c>
      <c r="AQ1221" s="157">
        <v>0</v>
      </c>
      <c r="AR1221" s="157">
        <v>0</v>
      </c>
      <c r="AS1221" s="157">
        <v>0</v>
      </c>
      <c r="AT1221" s="157">
        <v>0</v>
      </c>
      <c r="AU1221" s="157">
        <v>0</v>
      </c>
      <c r="AV1221" s="157">
        <v>0</v>
      </c>
      <c r="AW1221" s="157">
        <v>0</v>
      </c>
      <c r="AX1221" s="157">
        <v>0</v>
      </c>
      <c r="AY1221" s="157">
        <v>0</v>
      </c>
      <c r="AZ1221" s="157">
        <v>0</v>
      </c>
      <c r="BA1221" s="157">
        <v>0</v>
      </c>
      <c r="BB1221" s="157">
        <v>0</v>
      </c>
      <c r="BC1221" s="157">
        <v>0</v>
      </c>
      <c r="BD1221" s="157">
        <v>0</v>
      </c>
      <c r="BE1221" s="157">
        <v>0</v>
      </c>
      <c r="BF1221" s="157">
        <v>0</v>
      </c>
      <c r="BG1221" s="157">
        <v>0</v>
      </c>
      <c r="BH1221" s="157">
        <v>0</v>
      </c>
      <c r="BI1221" s="157">
        <v>0</v>
      </c>
      <c r="BJ1221" s="157">
        <v>0</v>
      </c>
      <c r="BK1221" s="157">
        <v>0</v>
      </c>
      <c r="BL1221" s="157">
        <v>0</v>
      </c>
      <c r="BM1221" s="157">
        <v>0</v>
      </c>
      <c r="BN1221" s="157">
        <v>0</v>
      </c>
      <c r="BO1221" s="157">
        <v>0</v>
      </c>
      <c r="BP1221" s="157">
        <v>0</v>
      </c>
      <c r="BQ1221" s="157">
        <v>1.7935100000000001E-4</v>
      </c>
      <c r="BR1221" s="157">
        <v>0</v>
      </c>
      <c r="BS1221" s="157">
        <v>0</v>
      </c>
      <c r="BT1221" s="157">
        <v>0</v>
      </c>
      <c r="BU1221" s="157">
        <v>0</v>
      </c>
      <c r="BV1221" s="157">
        <v>0</v>
      </c>
      <c r="BW1221" s="157">
        <v>0</v>
      </c>
      <c r="BX1221" s="157">
        <v>0</v>
      </c>
      <c r="BY1221" s="157">
        <v>0</v>
      </c>
      <c r="BZ1221" s="157">
        <v>0</v>
      </c>
      <c r="CA1221" s="157">
        <v>0</v>
      </c>
      <c r="CB1221" s="157">
        <v>0</v>
      </c>
      <c r="CC1221" s="192">
        <v>7.25E-5</v>
      </c>
      <c r="CD1221" s="157">
        <v>0</v>
      </c>
      <c r="CE1221" s="192">
        <v>6.2299999999999996E-5</v>
      </c>
      <c r="CF1221" s="157">
        <v>0</v>
      </c>
      <c r="CG1221" s="157">
        <v>0</v>
      </c>
      <c r="CH1221" s="157">
        <v>0</v>
      </c>
      <c r="CI1221" s="157">
        <v>0</v>
      </c>
      <c r="CJ1221" s="157">
        <v>0</v>
      </c>
      <c r="CK1221" s="157">
        <v>0</v>
      </c>
      <c r="CL1221" s="192">
        <v>2.2200000000000001E-5</v>
      </c>
      <c r="CM1221" s="157">
        <v>0</v>
      </c>
      <c r="CN1221" s="157">
        <v>0</v>
      </c>
      <c r="CO1221" s="157">
        <v>0</v>
      </c>
      <c r="CP1221" s="157">
        <v>0</v>
      </c>
      <c r="CQ1221" s="157">
        <v>0</v>
      </c>
      <c r="CR1221" s="157">
        <v>0</v>
      </c>
      <c r="CS1221" s="157">
        <v>0</v>
      </c>
      <c r="CT1221" s="157">
        <v>0</v>
      </c>
      <c r="CU1221" s="157">
        <v>0</v>
      </c>
      <c r="CV1221" s="157">
        <v>0</v>
      </c>
      <c r="CW1221" s="157">
        <v>0</v>
      </c>
      <c r="CX1221" s="157">
        <v>0</v>
      </c>
      <c r="CY1221" s="157">
        <v>0</v>
      </c>
      <c r="CZ1221" s="157">
        <v>0</v>
      </c>
      <c r="DA1221" s="157">
        <v>0</v>
      </c>
      <c r="DB1221" s="157">
        <v>0</v>
      </c>
      <c r="DC1221" s="157">
        <v>0</v>
      </c>
      <c r="DD1221" s="157">
        <v>0</v>
      </c>
      <c r="DE1221" s="157">
        <v>0</v>
      </c>
      <c r="DF1221" s="157">
        <v>0</v>
      </c>
      <c r="DG1221" s="157">
        <v>0</v>
      </c>
      <c r="DH1221" s="157">
        <v>0</v>
      </c>
      <c r="DI1221" s="157">
        <v>0</v>
      </c>
      <c r="DJ1221" s="157">
        <v>0</v>
      </c>
      <c r="DK1221" s="157">
        <v>0</v>
      </c>
      <c r="DL1221" s="157">
        <v>0</v>
      </c>
      <c r="DM1221" s="157">
        <v>0</v>
      </c>
      <c r="DN1221" s="157">
        <v>0</v>
      </c>
      <c r="DO1221" s="157">
        <v>0</v>
      </c>
      <c r="DP1221" s="157">
        <v>0</v>
      </c>
      <c r="DQ1221" s="157">
        <v>0</v>
      </c>
      <c r="DR1221" s="157">
        <v>0</v>
      </c>
      <c r="DS1221" s="157">
        <v>0</v>
      </c>
      <c r="DT1221" s="157">
        <v>0</v>
      </c>
      <c r="DU1221" s="157">
        <v>0</v>
      </c>
      <c r="DV1221" s="157">
        <v>0</v>
      </c>
      <c r="DW1221" s="192">
        <v>3.4799999999999999E-5</v>
      </c>
      <c r="DX1221" s="192">
        <v>5.4400000000000001E-5</v>
      </c>
      <c r="DY1221" s="157">
        <v>0</v>
      </c>
      <c r="DZ1221" s="157">
        <v>0</v>
      </c>
      <c r="EA1221" s="157">
        <v>0</v>
      </c>
      <c r="EB1221" s="157">
        <v>0</v>
      </c>
      <c r="EC1221" s="157">
        <v>0</v>
      </c>
      <c r="ED1221" s="157">
        <v>0</v>
      </c>
      <c r="EE1221" s="157">
        <v>0</v>
      </c>
      <c r="EF1221" s="157">
        <v>0</v>
      </c>
      <c r="EG1221" s="157">
        <v>0</v>
      </c>
      <c r="EH1221" s="157">
        <v>0</v>
      </c>
      <c r="EI1221" s="157">
        <v>0</v>
      </c>
      <c r="EJ1221" s="157">
        <v>0</v>
      </c>
      <c r="EK1221" s="157">
        <v>0</v>
      </c>
      <c r="EL1221" s="157">
        <v>0</v>
      </c>
      <c r="EM1221" s="157">
        <v>0</v>
      </c>
      <c r="EN1221" s="157">
        <v>0</v>
      </c>
      <c r="EO1221" s="157">
        <v>0</v>
      </c>
      <c r="EP1221" s="157">
        <v>0</v>
      </c>
      <c r="EQ1221" s="157">
        <v>0</v>
      </c>
      <c r="ER1221" s="157">
        <v>0</v>
      </c>
      <c r="ES1221" s="157">
        <v>0</v>
      </c>
      <c r="ET1221" s="157">
        <v>0</v>
      </c>
      <c r="EU1221" s="157">
        <v>0</v>
      </c>
      <c r="EV1221" s="157">
        <v>0</v>
      </c>
      <c r="EW1221" s="157">
        <v>0</v>
      </c>
      <c r="EX1221" s="157">
        <v>0</v>
      </c>
      <c r="EY1221" s="157">
        <v>0</v>
      </c>
      <c r="EZ1221" s="157">
        <v>0</v>
      </c>
      <c r="FA1221" s="157">
        <v>0</v>
      </c>
      <c r="FB1221" s="157">
        <v>0</v>
      </c>
      <c r="FC1221" s="157">
        <v>0</v>
      </c>
      <c r="FD1221" s="157">
        <v>0</v>
      </c>
      <c r="FE1221" s="157">
        <v>0</v>
      </c>
      <c r="FF1221" s="157">
        <v>0</v>
      </c>
      <c r="FG1221" s="157">
        <v>0</v>
      </c>
      <c r="FH1221" s="157">
        <v>0</v>
      </c>
      <c r="FI1221" s="157">
        <v>0</v>
      </c>
      <c r="FJ1221" s="157">
        <v>0</v>
      </c>
      <c r="FK1221" s="157">
        <v>1.155108E-3</v>
      </c>
      <c r="FL1221" s="157">
        <v>0</v>
      </c>
      <c r="FM1221" s="157">
        <v>0</v>
      </c>
      <c r="FN1221" s="157">
        <v>0</v>
      </c>
      <c r="FO1221" s="157">
        <v>0</v>
      </c>
      <c r="FP1221" s="157">
        <v>0</v>
      </c>
      <c r="FQ1221" s="157">
        <v>0</v>
      </c>
      <c r="FR1221" s="157">
        <v>0</v>
      </c>
      <c r="FS1221" s="157">
        <v>0</v>
      </c>
      <c r="FT1221" s="157">
        <v>0</v>
      </c>
      <c r="FU1221" s="157">
        <v>0</v>
      </c>
      <c r="FV1221" s="157">
        <v>0</v>
      </c>
      <c r="FW1221" s="157">
        <v>0</v>
      </c>
      <c r="FX1221" s="157">
        <v>0</v>
      </c>
      <c r="FY1221" s="157">
        <v>0</v>
      </c>
      <c r="FZ1221" s="157">
        <v>0</v>
      </c>
      <c r="GA1221" s="157">
        <v>0</v>
      </c>
      <c r="GB1221" s="157">
        <v>0</v>
      </c>
      <c r="GC1221" s="157">
        <v>0</v>
      </c>
      <c r="GD1221" s="157">
        <v>0</v>
      </c>
      <c r="GE1221" s="192">
        <v>2.26E-5</v>
      </c>
      <c r="GF1221" s="157">
        <v>0</v>
      </c>
      <c r="GG1221" s="157">
        <v>0</v>
      </c>
      <c r="GH1221" s="157">
        <v>0</v>
      </c>
      <c r="GI1221" s="157">
        <v>4.1167100000000001E-4</v>
      </c>
      <c r="GJ1221" s="157">
        <v>0</v>
      </c>
      <c r="GK1221" s="157">
        <v>0</v>
      </c>
      <c r="GL1221" s="157">
        <v>0</v>
      </c>
      <c r="GM1221" s="157">
        <v>0</v>
      </c>
      <c r="GN1221" s="157">
        <v>0</v>
      </c>
      <c r="GO1221" s="157">
        <v>0</v>
      </c>
      <c r="GP1221" s="157">
        <v>0</v>
      </c>
      <c r="GQ1221" s="157">
        <v>0</v>
      </c>
      <c r="GR1221" s="157">
        <v>0</v>
      </c>
      <c r="GS1221" s="157">
        <v>0</v>
      </c>
      <c r="GT1221" s="157">
        <v>0</v>
      </c>
      <c r="GU1221" s="157">
        <v>0</v>
      </c>
      <c r="GV1221" s="157">
        <v>0</v>
      </c>
      <c r="GW1221" s="157">
        <v>0</v>
      </c>
      <c r="GX1221" s="157">
        <v>0</v>
      </c>
      <c r="GY1221" s="157">
        <v>0</v>
      </c>
      <c r="GZ1221" s="157">
        <v>0</v>
      </c>
      <c r="HA1221" s="157">
        <v>0</v>
      </c>
    </row>
    <row r="1222" spans="1:209" x14ac:dyDescent="0.2">
      <c r="A1222" s="157" t="s">
        <v>5031</v>
      </c>
      <c r="B1222" s="157">
        <v>1.6410559999999999E-3</v>
      </c>
      <c r="C1222" s="157">
        <v>1.1596E-3</v>
      </c>
      <c r="D1222" s="157">
        <v>2.4191769999999998E-3</v>
      </c>
      <c r="E1222" s="157">
        <v>2.0976089999999998E-3</v>
      </c>
      <c r="F1222" s="157">
        <v>4.07718E-4</v>
      </c>
      <c r="G1222" s="157">
        <v>0</v>
      </c>
      <c r="H1222" s="157">
        <v>2.83634E-4</v>
      </c>
      <c r="I1222" s="157">
        <v>0</v>
      </c>
      <c r="J1222" s="157">
        <v>0</v>
      </c>
      <c r="K1222" s="157">
        <v>3.2150899999999999E-4</v>
      </c>
      <c r="L1222" s="157">
        <v>0</v>
      </c>
      <c r="M1222" s="157">
        <v>0</v>
      </c>
      <c r="N1222" s="157">
        <v>0</v>
      </c>
      <c r="O1222" s="157">
        <v>0</v>
      </c>
      <c r="P1222" s="157">
        <v>0</v>
      </c>
      <c r="Q1222" s="157">
        <v>1.8963300000000001E-4</v>
      </c>
      <c r="R1222" s="157">
        <v>2.879707E-3</v>
      </c>
      <c r="S1222" s="157">
        <v>2.39664E-4</v>
      </c>
      <c r="T1222" s="157">
        <v>1.6164E-4</v>
      </c>
      <c r="U1222" s="157">
        <v>1.257307E-3</v>
      </c>
      <c r="V1222" s="157">
        <v>1.4209199999999999E-4</v>
      </c>
      <c r="W1222" s="157">
        <v>0</v>
      </c>
      <c r="X1222" s="157">
        <v>0</v>
      </c>
      <c r="Y1222" s="157">
        <v>1.780427E-3</v>
      </c>
      <c r="Z1222" s="157">
        <v>0</v>
      </c>
      <c r="AA1222" s="157">
        <v>0</v>
      </c>
      <c r="AB1222" s="157">
        <v>0</v>
      </c>
      <c r="AC1222" s="157">
        <v>0</v>
      </c>
      <c r="AD1222" s="157">
        <v>0</v>
      </c>
      <c r="AE1222" s="157">
        <v>1.932837E-3</v>
      </c>
      <c r="AF1222" s="157">
        <v>0</v>
      </c>
      <c r="AG1222" s="157">
        <v>0</v>
      </c>
      <c r="AH1222" s="157">
        <v>2.2097499999999999E-4</v>
      </c>
      <c r="AI1222" s="157">
        <v>5.4150200000000002E-4</v>
      </c>
      <c r="AJ1222" s="157">
        <v>0</v>
      </c>
      <c r="AK1222" s="157">
        <v>0</v>
      </c>
      <c r="AL1222" s="157">
        <v>0</v>
      </c>
      <c r="AM1222" s="157">
        <v>0</v>
      </c>
      <c r="AN1222" s="157">
        <v>0</v>
      </c>
      <c r="AO1222" s="157">
        <v>0</v>
      </c>
      <c r="AP1222" s="157">
        <v>0</v>
      </c>
      <c r="AQ1222" s="157">
        <v>0</v>
      </c>
      <c r="AR1222" s="157">
        <v>0</v>
      </c>
      <c r="AS1222" s="157">
        <v>6.0117499999999997E-3</v>
      </c>
      <c r="AT1222" s="157">
        <v>1.9882100000000001E-4</v>
      </c>
      <c r="AU1222" s="192">
        <v>5.1499999999999998E-5</v>
      </c>
      <c r="AV1222" s="157">
        <v>0</v>
      </c>
      <c r="AW1222" s="157">
        <v>0</v>
      </c>
      <c r="AX1222" s="157">
        <v>0</v>
      </c>
      <c r="AY1222" s="157">
        <v>0</v>
      </c>
      <c r="AZ1222" s="157">
        <v>0</v>
      </c>
      <c r="BA1222" s="157">
        <v>0</v>
      </c>
      <c r="BB1222" s="157">
        <v>0</v>
      </c>
      <c r="BC1222" s="157">
        <v>0</v>
      </c>
      <c r="BD1222" s="157">
        <v>0</v>
      </c>
      <c r="BE1222" s="157">
        <v>0</v>
      </c>
      <c r="BF1222" s="157">
        <v>0</v>
      </c>
      <c r="BG1222" s="157">
        <v>6.7730100000000003E-3</v>
      </c>
      <c r="BH1222" s="157">
        <v>3.9792270000000001E-3</v>
      </c>
      <c r="BI1222" s="157">
        <v>3.9011699999999998E-3</v>
      </c>
      <c r="BJ1222" s="157">
        <v>0</v>
      </c>
      <c r="BK1222" s="157">
        <v>0</v>
      </c>
      <c r="BL1222" s="157">
        <v>2.86154E-4</v>
      </c>
      <c r="BM1222" s="157">
        <v>8.8383839999999995E-3</v>
      </c>
      <c r="BN1222" s="157">
        <v>3.7179539999999999E-3</v>
      </c>
      <c r="BO1222" s="157">
        <v>4.4486999999999999E-4</v>
      </c>
      <c r="BP1222" s="157">
        <v>2.8770079999999999E-3</v>
      </c>
      <c r="BQ1222" s="157">
        <v>5.7990079999999996E-3</v>
      </c>
      <c r="BR1222" s="192">
        <v>2.1100000000000001E-5</v>
      </c>
      <c r="BS1222" s="157">
        <v>3.3420189999999999E-3</v>
      </c>
      <c r="BT1222" s="157">
        <v>4.7475679999999998E-3</v>
      </c>
      <c r="BU1222" s="157">
        <v>5.3627759999999997E-3</v>
      </c>
      <c r="BV1222" s="157">
        <v>1.4257899999999999E-4</v>
      </c>
      <c r="BW1222" s="157">
        <v>0</v>
      </c>
      <c r="BX1222" s="157">
        <v>0</v>
      </c>
      <c r="BY1222" s="157">
        <v>8.5627200000000004E-4</v>
      </c>
      <c r="BZ1222" s="157">
        <v>3.09463E-4</v>
      </c>
      <c r="CA1222" s="192">
        <v>8.5500000000000005E-5</v>
      </c>
      <c r="CB1222" s="157">
        <v>1.20834E-4</v>
      </c>
      <c r="CC1222" s="157">
        <v>3.9850699999999998E-4</v>
      </c>
      <c r="CD1222" s="157">
        <v>3.5957600000000001E-4</v>
      </c>
      <c r="CE1222" s="157">
        <v>3.4242300000000001E-4</v>
      </c>
      <c r="CF1222" s="192">
        <v>8.3100000000000001E-5</v>
      </c>
      <c r="CG1222" s="157">
        <v>0</v>
      </c>
      <c r="CH1222" s="157">
        <v>0</v>
      </c>
      <c r="CI1222" s="157">
        <v>0</v>
      </c>
      <c r="CJ1222" s="157">
        <v>0</v>
      </c>
      <c r="CK1222" s="157">
        <v>0</v>
      </c>
      <c r="CL1222" s="157">
        <v>1.6616999999999999E-4</v>
      </c>
      <c r="CM1222" s="157">
        <v>0</v>
      </c>
      <c r="CN1222" s="157">
        <v>0</v>
      </c>
      <c r="CO1222" s="157">
        <v>0</v>
      </c>
      <c r="CP1222" s="157">
        <v>0</v>
      </c>
      <c r="CQ1222" s="192">
        <v>8.4099999999999998E-5</v>
      </c>
      <c r="CR1222" s="157">
        <v>0</v>
      </c>
      <c r="CS1222" s="192">
        <v>7.2999999999999999E-5</v>
      </c>
      <c r="CT1222" s="157">
        <v>1.9039E-4</v>
      </c>
      <c r="CU1222" s="157">
        <v>0</v>
      </c>
      <c r="CV1222" s="192">
        <v>2.9899999999999998E-5</v>
      </c>
      <c r="CW1222" s="157">
        <v>0</v>
      </c>
      <c r="CX1222" s="157">
        <v>0</v>
      </c>
      <c r="CY1222" s="157">
        <v>0</v>
      </c>
      <c r="CZ1222" s="157">
        <v>0</v>
      </c>
      <c r="DA1222" s="157">
        <v>0</v>
      </c>
      <c r="DB1222" s="157">
        <v>0</v>
      </c>
      <c r="DC1222" s="157">
        <v>0</v>
      </c>
      <c r="DD1222" s="157">
        <v>0</v>
      </c>
      <c r="DE1222" s="157">
        <v>0</v>
      </c>
      <c r="DF1222" s="157">
        <v>0</v>
      </c>
      <c r="DG1222" s="157">
        <v>0</v>
      </c>
      <c r="DH1222" s="157">
        <v>0</v>
      </c>
      <c r="DI1222" s="192">
        <v>4.0299999999999997E-5</v>
      </c>
      <c r="DJ1222" s="157">
        <v>0</v>
      </c>
      <c r="DK1222" s="157">
        <v>0</v>
      </c>
      <c r="DL1222" s="157">
        <v>0</v>
      </c>
      <c r="DM1222" s="157">
        <v>0</v>
      </c>
      <c r="DN1222" s="157">
        <v>0</v>
      </c>
      <c r="DO1222" s="157">
        <v>0</v>
      </c>
      <c r="DP1222" s="157">
        <v>0</v>
      </c>
      <c r="DQ1222" s="157">
        <v>0</v>
      </c>
      <c r="DR1222" s="157">
        <v>0</v>
      </c>
      <c r="DS1222" s="157">
        <v>0</v>
      </c>
      <c r="DT1222" s="192">
        <v>4.2299999999999998E-5</v>
      </c>
      <c r="DU1222" s="157">
        <v>0</v>
      </c>
      <c r="DV1222" s="157">
        <v>0</v>
      </c>
      <c r="DW1222" s="192">
        <v>5.2200000000000002E-5</v>
      </c>
      <c r="DX1222" s="157">
        <v>8.70275E-4</v>
      </c>
      <c r="DY1222" s="157">
        <v>0</v>
      </c>
      <c r="DZ1222" s="157">
        <v>0</v>
      </c>
      <c r="EA1222" s="157">
        <v>3.1986800000000001E-4</v>
      </c>
      <c r="EB1222" s="192">
        <v>3.5200000000000002E-5</v>
      </c>
      <c r="EC1222" s="157">
        <v>0</v>
      </c>
      <c r="ED1222" s="192">
        <v>9.8499999999999995E-5</v>
      </c>
      <c r="EE1222" s="157">
        <v>0</v>
      </c>
      <c r="EF1222" s="157">
        <v>0</v>
      </c>
      <c r="EG1222" s="157">
        <v>0</v>
      </c>
      <c r="EH1222" s="157">
        <v>0</v>
      </c>
      <c r="EI1222" s="157">
        <v>0</v>
      </c>
      <c r="EJ1222" s="157">
        <v>0</v>
      </c>
      <c r="EK1222" s="157">
        <v>0</v>
      </c>
      <c r="EL1222" s="157">
        <v>0</v>
      </c>
      <c r="EM1222" s="157">
        <v>0</v>
      </c>
      <c r="EN1222" s="157">
        <v>0</v>
      </c>
      <c r="EO1222" s="157">
        <v>0</v>
      </c>
      <c r="EP1222" s="157">
        <v>0</v>
      </c>
      <c r="EQ1222" s="157">
        <v>0</v>
      </c>
      <c r="ER1222" s="157">
        <v>8.8898099999999995E-4</v>
      </c>
      <c r="ES1222" s="157">
        <v>0</v>
      </c>
      <c r="ET1222" s="157">
        <v>0</v>
      </c>
      <c r="EU1222" s="157">
        <v>0</v>
      </c>
      <c r="EV1222" s="157">
        <v>0</v>
      </c>
      <c r="EW1222" s="157">
        <v>0</v>
      </c>
      <c r="EX1222" s="157">
        <v>0</v>
      </c>
      <c r="EY1222" s="157">
        <v>0</v>
      </c>
      <c r="EZ1222" s="157">
        <v>0</v>
      </c>
      <c r="FA1222" s="157">
        <v>0</v>
      </c>
      <c r="FB1222" s="157">
        <v>0</v>
      </c>
      <c r="FC1222" s="157">
        <v>0</v>
      </c>
      <c r="FD1222" s="157">
        <v>0</v>
      </c>
      <c r="FE1222" s="157">
        <v>4.7141199999999999E-4</v>
      </c>
      <c r="FF1222" s="157">
        <v>3.7303299999999999E-4</v>
      </c>
      <c r="FG1222" s="157">
        <v>9.5556600000000003E-4</v>
      </c>
      <c r="FH1222" s="157">
        <v>0</v>
      </c>
      <c r="FI1222" s="157">
        <v>0</v>
      </c>
      <c r="FJ1222" s="157">
        <v>0</v>
      </c>
      <c r="FK1222" s="157">
        <v>1.7095599999999999E-3</v>
      </c>
      <c r="FL1222" s="157">
        <v>3.8528199999999997E-4</v>
      </c>
      <c r="FM1222" s="157">
        <v>1.26909E-4</v>
      </c>
      <c r="FN1222" s="157">
        <v>0</v>
      </c>
      <c r="FO1222" s="157">
        <v>0</v>
      </c>
      <c r="FP1222" s="157">
        <v>0</v>
      </c>
      <c r="FQ1222" s="157">
        <v>3.2899900000000001E-4</v>
      </c>
      <c r="FR1222" s="157">
        <v>0</v>
      </c>
      <c r="FS1222" s="157">
        <v>0</v>
      </c>
      <c r="FT1222" s="157">
        <v>0</v>
      </c>
      <c r="FU1222" s="157">
        <v>0</v>
      </c>
      <c r="FV1222" s="157">
        <v>0</v>
      </c>
      <c r="FW1222" s="157">
        <v>0</v>
      </c>
      <c r="FX1222" s="157">
        <v>5.1177099999999995E-4</v>
      </c>
      <c r="FY1222" s="157">
        <v>0</v>
      </c>
      <c r="FZ1222" s="157">
        <v>0</v>
      </c>
      <c r="GA1222" s="157">
        <v>0</v>
      </c>
      <c r="GB1222" s="157">
        <v>0</v>
      </c>
      <c r="GC1222" s="157">
        <v>0</v>
      </c>
      <c r="GD1222" s="157">
        <v>3.31236E-4</v>
      </c>
      <c r="GE1222" s="157">
        <v>4.9702899999999996E-4</v>
      </c>
      <c r="GF1222" s="157">
        <v>0</v>
      </c>
      <c r="GG1222" s="157">
        <v>0</v>
      </c>
      <c r="GH1222" s="157">
        <v>0</v>
      </c>
      <c r="GI1222" s="157">
        <v>3.60212E-4</v>
      </c>
      <c r="GJ1222" s="157">
        <v>0</v>
      </c>
      <c r="GK1222" s="157">
        <v>0</v>
      </c>
      <c r="GL1222" s="157">
        <v>0</v>
      </c>
      <c r="GM1222" s="157">
        <v>2.3037099999999999E-4</v>
      </c>
      <c r="GN1222" s="157">
        <v>1.6140699999999999E-4</v>
      </c>
      <c r="GO1222" s="157">
        <v>0</v>
      </c>
      <c r="GP1222" s="157">
        <v>0</v>
      </c>
      <c r="GQ1222" s="157">
        <v>0</v>
      </c>
      <c r="GR1222" s="157">
        <v>0</v>
      </c>
      <c r="GS1222" s="157">
        <v>1.8271499999999999E-4</v>
      </c>
      <c r="GT1222" s="157">
        <v>0</v>
      </c>
      <c r="GU1222" s="157">
        <v>0</v>
      </c>
      <c r="GV1222" s="157">
        <v>0</v>
      </c>
      <c r="GW1222" s="157">
        <v>0</v>
      </c>
      <c r="GX1222" s="157">
        <v>0</v>
      </c>
      <c r="GY1222" s="157">
        <v>0</v>
      </c>
      <c r="GZ1222" s="157">
        <v>0</v>
      </c>
      <c r="HA1222" s="157">
        <v>0</v>
      </c>
    </row>
    <row r="1223" spans="1:209" x14ac:dyDescent="0.2">
      <c r="A1223" s="157" t="s">
        <v>5032</v>
      </c>
      <c r="B1223" s="192">
        <v>5.9700000000000001E-5</v>
      </c>
      <c r="C1223" s="192">
        <v>2.3E-5</v>
      </c>
      <c r="D1223" s="192">
        <v>3.5800000000000003E-5</v>
      </c>
      <c r="E1223" s="192">
        <v>2.3300000000000001E-5</v>
      </c>
      <c r="F1223" s="192">
        <v>1.3200000000000001E-5</v>
      </c>
      <c r="G1223" s="157">
        <v>0</v>
      </c>
      <c r="H1223" s="157">
        <v>0</v>
      </c>
      <c r="I1223" s="157">
        <v>0</v>
      </c>
      <c r="J1223" s="157">
        <v>0</v>
      </c>
      <c r="K1223" s="157">
        <v>2.1701849999999998E-3</v>
      </c>
      <c r="L1223" s="157">
        <v>0</v>
      </c>
      <c r="M1223" s="157">
        <v>0</v>
      </c>
      <c r="N1223" s="157">
        <v>0</v>
      </c>
      <c r="O1223" s="157">
        <v>0</v>
      </c>
      <c r="P1223" s="157">
        <v>0</v>
      </c>
      <c r="Q1223" s="157">
        <v>2.5284500000000002E-4</v>
      </c>
      <c r="R1223" s="157">
        <v>5.737598E-3</v>
      </c>
      <c r="S1223" s="192">
        <v>4.7899999999999999E-5</v>
      </c>
      <c r="T1223" s="157">
        <v>0</v>
      </c>
      <c r="U1223" s="157">
        <v>2.492555E-3</v>
      </c>
      <c r="V1223" s="157">
        <v>2.8418300000000003E-4</v>
      </c>
      <c r="W1223" s="157">
        <v>0</v>
      </c>
      <c r="X1223" s="157">
        <v>0</v>
      </c>
      <c r="Y1223" s="192">
        <v>4.0000000000000003E-5</v>
      </c>
      <c r="Z1223" s="157">
        <v>0</v>
      </c>
      <c r="AA1223" s="157">
        <v>0</v>
      </c>
      <c r="AB1223" s="157">
        <v>0</v>
      </c>
      <c r="AC1223" s="157">
        <v>0</v>
      </c>
      <c r="AD1223" s="192">
        <v>1.9400000000000001E-5</v>
      </c>
      <c r="AE1223" s="157">
        <v>1.11242E-4</v>
      </c>
      <c r="AF1223" s="192">
        <v>1.5E-5</v>
      </c>
      <c r="AG1223" s="192">
        <v>1.34E-5</v>
      </c>
      <c r="AH1223" s="192">
        <v>2.4600000000000002E-5</v>
      </c>
      <c r="AI1223" s="157">
        <v>0</v>
      </c>
      <c r="AJ1223" s="157">
        <v>0</v>
      </c>
      <c r="AK1223" s="157">
        <v>0</v>
      </c>
      <c r="AL1223" s="157">
        <v>0</v>
      </c>
      <c r="AM1223" s="157">
        <v>0</v>
      </c>
      <c r="AN1223" s="157">
        <v>0</v>
      </c>
      <c r="AO1223" s="157">
        <v>0</v>
      </c>
      <c r="AP1223" s="157">
        <v>0</v>
      </c>
      <c r="AQ1223" s="157">
        <v>0</v>
      </c>
      <c r="AR1223" s="157">
        <v>0</v>
      </c>
      <c r="AS1223" s="157">
        <v>0</v>
      </c>
      <c r="AT1223" s="157">
        <v>0</v>
      </c>
      <c r="AU1223" s="157">
        <v>0</v>
      </c>
      <c r="AV1223" s="157">
        <v>0</v>
      </c>
      <c r="AW1223" s="157">
        <v>0</v>
      </c>
      <c r="AX1223" s="157">
        <v>0</v>
      </c>
      <c r="AY1223" s="157">
        <v>0</v>
      </c>
      <c r="AZ1223" s="157">
        <v>0</v>
      </c>
      <c r="BA1223" s="157">
        <v>0</v>
      </c>
      <c r="BB1223" s="157">
        <v>0</v>
      </c>
      <c r="BC1223" s="157">
        <v>0</v>
      </c>
      <c r="BD1223" s="157">
        <v>0</v>
      </c>
      <c r="BE1223" s="157">
        <v>0</v>
      </c>
      <c r="BF1223" s="157">
        <v>0</v>
      </c>
      <c r="BG1223" s="157">
        <v>3.1849270000000002E-3</v>
      </c>
      <c r="BH1223" s="157">
        <v>2.3155950000000002E-3</v>
      </c>
      <c r="BI1223" s="157">
        <v>3.1064880000000001E-3</v>
      </c>
      <c r="BJ1223" s="157">
        <v>0</v>
      </c>
      <c r="BK1223" s="157">
        <v>0</v>
      </c>
      <c r="BL1223" s="157">
        <v>0</v>
      </c>
      <c r="BM1223" s="157">
        <v>3.3670029999999999E-3</v>
      </c>
      <c r="BN1223" s="157">
        <v>4.2367389999999998E-3</v>
      </c>
      <c r="BO1223" s="157">
        <v>0</v>
      </c>
      <c r="BP1223" s="157">
        <v>5.3544309999999998E-3</v>
      </c>
      <c r="BQ1223" s="157">
        <v>2.9891789999999998E-3</v>
      </c>
      <c r="BR1223" s="157">
        <v>0</v>
      </c>
      <c r="BS1223" s="157">
        <v>5.0979950000000001E-3</v>
      </c>
      <c r="BT1223" s="157">
        <v>2.315887E-3</v>
      </c>
      <c r="BU1223" s="157">
        <v>4.686796E-3</v>
      </c>
      <c r="BV1223" s="157">
        <v>0</v>
      </c>
      <c r="BW1223" s="192">
        <v>1.2E-5</v>
      </c>
      <c r="BX1223" s="157">
        <v>0</v>
      </c>
      <c r="BY1223" s="157">
        <v>0</v>
      </c>
      <c r="BZ1223" s="192">
        <v>3.0899999999999999E-5</v>
      </c>
      <c r="CA1223" s="157">
        <v>0</v>
      </c>
      <c r="CB1223" s="192">
        <v>7.25E-5</v>
      </c>
      <c r="CC1223" s="157">
        <v>0</v>
      </c>
      <c r="CD1223" s="192">
        <v>5.9899999999999999E-5</v>
      </c>
      <c r="CE1223" s="157">
        <v>0</v>
      </c>
      <c r="CF1223" s="157">
        <v>0</v>
      </c>
      <c r="CG1223" s="157">
        <v>0</v>
      </c>
      <c r="CH1223" s="157">
        <v>0</v>
      </c>
      <c r="CI1223" s="157">
        <v>0</v>
      </c>
      <c r="CJ1223" s="157">
        <v>0</v>
      </c>
      <c r="CK1223" s="157">
        <v>0</v>
      </c>
      <c r="CL1223" s="157">
        <v>0</v>
      </c>
      <c r="CM1223" s="157">
        <v>0</v>
      </c>
      <c r="CN1223" s="157">
        <v>0</v>
      </c>
      <c r="CO1223" s="157">
        <v>0</v>
      </c>
      <c r="CP1223" s="157">
        <v>0</v>
      </c>
      <c r="CQ1223" s="157">
        <v>0</v>
      </c>
      <c r="CR1223" s="157">
        <v>0</v>
      </c>
      <c r="CS1223" s="157">
        <v>0</v>
      </c>
      <c r="CT1223" s="157">
        <v>0</v>
      </c>
      <c r="CU1223" s="157">
        <v>0</v>
      </c>
      <c r="CV1223" s="157">
        <v>3.8836099999999999E-4</v>
      </c>
      <c r="CW1223" s="192">
        <v>5.93E-6</v>
      </c>
      <c r="CX1223" s="157">
        <v>0</v>
      </c>
      <c r="CY1223" s="157">
        <v>0</v>
      </c>
      <c r="CZ1223" s="157">
        <v>0</v>
      </c>
      <c r="DA1223" s="157">
        <v>0</v>
      </c>
      <c r="DB1223" s="157">
        <v>0</v>
      </c>
      <c r="DC1223" s="157">
        <v>0</v>
      </c>
      <c r="DD1223" s="157">
        <v>0</v>
      </c>
      <c r="DE1223" s="157">
        <v>0</v>
      </c>
      <c r="DF1223" s="157">
        <v>0</v>
      </c>
      <c r="DG1223" s="157">
        <v>0</v>
      </c>
      <c r="DH1223" s="192">
        <v>6.7500000000000001E-5</v>
      </c>
      <c r="DI1223" s="157">
        <v>0</v>
      </c>
      <c r="DJ1223" s="157">
        <v>0</v>
      </c>
      <c r="DK1223" s="157">
        <v>0</v>
      </c>
      <c r="DL1223" s="157">
        <v>0</v>
      </c>
      <c r="DM1223" s="157">
        <v>0</v>
      </c>
      <c r="DN1223" s="157">
        <v>0</v>
      </c>
      <c r="DO1223" s="192">
        <v>3.4600000000000001E-5</v>
      </c>
      <c r="DP1223" s="157">
        <v>0</v>
      </c>
      <c r="DQ1223" s="157">
        <v>0</v>
      </c>
      <c r="DR1223" s="157">
        <v>0</v>
      </c>
      <c r="DS1223" s="157">
        <v>0</v>
      </c>
      <c r="DT1223" s="157">
        <v>0</v>
      </c>
      <c r="DU1223" s="157">
        <v>0</v>
      </c>
      <c r="DV1223" s="157">
        <v>0</v>
      </c>
      <c r="DW1223" s="192">
        <v>1.7399999999999999E-5</v>
      </c>
      <c r="DX1223" s="157">
        <v>0</v>
      </c>
      <c r="DY1223" s="157">
        <v>0</v>
      </c>
      <c r="DZ1223" s="157">
        <v>0</v>
      </c>
      <c r="EA1223" s="157">
        <v>0</v>
      </c>
      <c r="EB1223" s="192">
        <v>3.5200000000000002E-5</v>
      </c>
      <c r="EC1223" s="157">
        <v>0</v>
      </c>
      <c r="ED1223" s="157">
        <v>0</v>
      </c>
      <c r="EE1223" s="157">
        <v>0</v>
      </c>
      <c r="EF1223" s="157">
        <v>0</v>
      </c>
      <c r="EG1223" s="192">
        <v>3.0599999999999998E-5</v>
      </c>
      <c r="EH1223" s="157">
        <v>0</v>
      </c>
      <c r="EI1223" s="157">
        <v>0</v>
      </c>
      <c r="EJ1223" s="157">
        <v>0</v>
      </c>
      <c r="EK1223" s="157">
        <v>0</v>
      </c>
      <c r="EL1223" s="157">
        <v>0</v>
      </c>
      <c r="EM1223" s="157">
        <v>0</v>
      </c>
      <c r="EN1223" s="157">
        <v>0</v>
      </c>
      <c r="EO1223" s="157">
        <v>0</v>
      </c>
      <c r="EP1223" s="157">
        <v>0</v>
      </c>
      <c r="EQ1223" s="157">
        <v>0</v>
      </c>
      <c r="ER1223" s="157">
        <v>0</v>
      </c>
      <c r="ES1223" s="157">
        <v>0</v>
      </c>
      <c r="ET1223" s="157">
        <v>0</v>
      </c>
      <c r="EU1223" s="157">
        <v>0</v>
      </c>
      <c r="EV1223" s="192">
        <v>6.0999999999999999E-5</v>
      </c>
      <c r="EW1223" s="157">
        <v>0</v>
      </c>
      <c r="EX1223" s="157">
        <v>0</v>
      </c>
      <c r="EY1223" s="157">
        <v>0</v>
      </c>
      <c r="EZ1223" s="157">
        <v>0</v>
      </c>
      <c r="FA1223" s="157">
        <v>0</v>
      </c>
      <c r="FB1223" s="157">
        <v>0</v>
      </c>
      <c r="FC1223" s="192">
        <v>2.7100000000000001E-5</v>
      </c>
      <c r="FD1223" s="192">
        <v>2.51E-5</v>
      </c>
      <c r="FE1223" s="157">
        <v>0</v>
      </c>
      <c r="FF1223" s="157">
        <v>0</v>
      </c>
      <c r="FG1223" s="192">
        <v>7.9599999999999997E-5</v>
      </c>
      <c r="FH1223" s="157">
        <v>0</v>
      </c>
      <c r="FI1223" s="157">
        <v>0</v>
      </c>
      <c r="FJ1223" s="157">
        <v>0</v>
      </c>
      <c r="FK1223" s="157">
        <v>1.8481699999999999E-4</v>
      </c>
      <c r="FL1223" s="157">
        <v>1.28427E-4</v>
      </c>
      <c r="FM1223" s="157">
        <v>0</v>
      </c>
      <c r="FN1223" s="157">
        <v>0</v>
      </c>
      <c r="FO1223" s="157">
        <v>0</v>
      </c>
      <c r="FP1223" s="157">
        <v>0</v>
      </c>
      <c r="FQ1223" s="157">
        <v>0</v>
      </c>
      <c r="FR1223" s="157">
        <v>0</v>
      </c>
      <c r="FS1223" s="157">
        <v>0</v>
      </c>
      <c r="FT1223" s="192">
        <v>2.1800000000000001E-5</v>
      </c>
      <c r="FU1223" s="157">
        <v>0</v>
      </c>
      <c r="FV1223" s="157">
        <v>0</v>
      </c>
      <c r="FW1223" s="157">
        <v>0</v>
      </c>
      <c r="FX1223" s="157">
        <v>0</v>
      </c>
      <c r="FY1223" s="157">
        <v>0</v>
      </c>
      <c r="FZ1223" s="157">
        <v>0</v>
      </c>
      <c r="GA1223" s="157">
        <v>0</v>
      </c>
      <c r="GB1223" s="157">
        <v>0</v>
      </c>
      <c r="GC1223" s="157">
        <v>0</v>
      </c>
      <c r="GD1223" s="157">
        <v>0</v>
      </c>
      <c r="GE1223" s="157">
        <v>0</v>
      </c>
      <c r="GF1223" s="157">
        <v>0</v>
      </c>
      <c r="GG1223" s="157">
        <v>0</v>
      </c>
      <c r="GH1223" s="192">
        <v>2.3300000000000001E-5</v>
      </c>
      <c r="GI1223" s="192">
        <v>5.1499999999999998E-5</v>
      </c>
      <c r="GJ1223" s="157">
        <v>0</v>
      </c>
      <c r="GK1223" s="157">
        <v>0</v>
      </c>
      <c r="GL1223" s="157">
        <v>0</v>
      </c>
      <c r="GM1223" s="157">
        <v>0</v>
      </c>
      <c r="GN1223" s="157">
        <v>0</v>
      </c>
      <c r="GO1223" s="157">
        <v>0</v>
      </c>
      <c r="GP1223" s="157">
        <v>0</v>
      </c>
      <c r="GQ1223" s="157">
        <v>0</v>
      </c>
      <c r="GR1223" s="157">
        <v>0</v>
      </c>
      <c r="GS1223" s="157">
        <v>0</v>
      </c>
      <c r="GT1223" s="157">
        <v>0</v>
      </c>
      <c r="GU1223" s="157">
        <v>0</v>
      </c>
      <c r="GV1223" s="157">
        <v>0</v>
      </c>
      <c r="GW1223" s="157">
        <v>0</v>
      </c>
      <c r="GX1223" s="157">
        <v>0</v>
      </c>
      <c r="GY1223" s="157">
        <v>0</v>
      </c>
      <c r="GZ1223" s="157">
        <v>0</v>
      </c>
      <c r="HA1223" s="157">
        <v>0</v>
      </c>
    </row>
    <row r="1224" spans="1:209" x14ac:dyDescent="0.2">
      <c r="A1224" s="157" t="s">
        <v>5033</v>
      </c>
      <c r="B1224" s="157">
        <v>0</v>
      </c>
      <c r="C1224" s="157">
        <v>0</v>
      </c>
      <c r="D1224" s="157">
        <v>0</v>
      </c>
      <c r="E1224" s="157">
        <v>0</v>
      </c>
      <c r="F1224" s="157">
        <v>0</v>
      </c>
      <c r="G1224" s="157">
        <v>0</v>
      </c>
      <c r="H1224" s="157">
        <v>0</v>
      </c>
      <c r="I1224" s="157">
        <v>0</v>
      </c>
      <c r="J1224" s="157">
        <v>0</v>
      </c>
      <c r="K1224" s="157">
        <v>0</v>
      </c>
      <c r="L1224" s="157">
        <v>0</v>
      </c>
      <c r="M1224" s="157">
        <v>0</v>
      </c>
      <c r="N1224" s="157">
        <v>0</v>
      </c>
      <c r="O1224" s="157">
        <v>0</v>
      </c>
      <c r="P1224" s="157">
        <v>0</v>
      </c>
      <c r="Q1224" s="157">
        <v>0</v>
      </c>
      <c r="R1224" s="157">
        <v>0</v>
      </c>
      <c r="S1224" s="157">
        <v>0</v>
      </c>
      <c r="T1224" s="157">
        <v>0</v>
      </c>
      <c r="U1224" s="157">
        <v>0</v>
      </c>
      <c r="V1224" s="157">
        <v>0</v>
      </c>
      <c r="W1224" s="157">
        <v>0</v>
      </c>
      <c r="X1224" s="157">
        <v>0</v>
      </c>
      <c r="Y1224" s="157">
        <v>0</v>
      </c>
      <c r="Z1224" s="157">
        <v>0</v>
      </c>
      <c r="AA1224" s="157">
        <v>0</v>
      </c>
      <c r="AB1224" s="157">
        <v>0</v>
      </c>
      <c r="AC1224" s="157">
        <v>0</v>
      </c>
      <c r="AD1224" s="157">
        <v>1.94088E-4</v>
      </c>
      <c r="AE1224" s="157">
        <v>0</v>
      </c>
      <c r="AF1224" s="157">
        <v>0</v>
      </c>
      <c r="AG1224" s="157">
        <v>0</v>
      </c>
      <c r="AH1224" s="157">
        <v>0</v>
      </c>
      <c r="AI1224" s="157">
        <v>0</v>
      </c>
      <c r="AJ1224" s="157">
        <v>0</v>
      </c>
      <c r="AK1224" s="157">
        <v>0</v>
      </c>
      <c r="AL1224" s="157">
        <v>0</v>
      </c>
      <c r="AM1224" s="157">
        <v>0</v>
      </c>
      <c r="AN1224" s="157">
        <v>0</v>
      </c>
      <c r="AO1224" s="157">
        <v>0</v>
      </c>
      <c r="AP1224" s="157">
        <v>0</v>
      </c>
      <c r="AQ1224" s="157">
        <v>0</v>
      </c>
      <c r="AR1224" s="157">
        <v>0</v>
      </c>
      <c r="AS1224" s="157">
        <v>0</v>
      </c>
      <c r="AT1224" s="157">
        <v>0</v>
      </c>
      <c r="AU1224" s="157">
        <v>0</v>
      </c>
      <c r="AV1224" s="157">
        <v>0</v>
      </c>
      <c r="AW1224" s="157">
        <v>0</v>
      </c>
      <c r="AX1224" s="157">
        <v>0</v>
      </c>
      <c r="AY1224" s="157">
        <v>0</v>
      </c>
      <c r="AZ1224" s="157">
        <v>0</v>
      </c>
      <c r="BA1224" s="157">
        <v>0</v>
      </c>
      <c r="BB1224" s="157">
        <v>0</v>
      </c>
      <c r="BC1224" s="157">
        <v>0</v>
      </c>
      <c r="BD1224" s="157">
        <v>0</v>
      </c>
      <c r="BE1224" s="157">
        <v>0</v>
      </c>
      <c r="BF1224" s="157">
        <v>0</v>
      </c>
      <c r="BG1224" s="157">
        <v>0</v>
      </c>
      <c r="BH1224" s="157">
        <v>0</v>
      </c>
      <c r="BI1224" s="157">
        <v>0</v>
      </c>
      <c r="BJ1224" s="157">
        <v>0</v>
      </c>
      <c r="BK1224" s="157">
        <v>0</v>
      </c>
      <c r="BL1224" s="157">
        <v>0</v>
      </c>
      <c r="BM1224" s="157">
        <v>0</v>
      </c>
      <c r="BN1224" s="157">
        <v>0</v>
      </c>
      <c r="BO1224" s="157">
        <v>0</v>
      </c>
      <c r="BP1224" s="157">
        <v>0</v>
      </c>
      <c r="BQ1224" s="157">
        <v>0</v>
      </c>
      <c r="BR1224" s="157">
        <v>0</v>
      </c>
      <c r="BS1224" s="157">
        <v>0</v>
      </c>
      <c r="BT1224" s="157">
        <v>0</v>
      </c>
      <c r="BU1224" s="157">
        <v>0</v>
      </c>
      <c r="BV1224" s="157">
        <v>0</v>
      </c>
      <c r="BW1224" s="157">
        <v>0</v>
      </c>
      <c r="BX1224" s="157">
        <v>0</v>
      </c>
      <c r="BY1224" s="157">
        <v>0</v>
      </c>
      <c r="BZ1224" s="157">
        <v>0</v>
      </c>
      <c r="CA1224" s="157">
        <v>0</v>
      </c>
      <c r="CB1224" s="157">
        <v>0</v>
      </c>
      <c r="CC1224" s="157">
        <v>0</v>
      </c>
      <c r="CD1224" s="157">
        <v>0</v>
      </c>
      <c r="CE1224" s="157">
        <v>0</v>
      </c>
      <c r="CF1224" s="157">
        <v>0</v>
      </c>
      <c r="CG1224" s="157">
        <v>0</v>
      </c>
      <c r="CH1224" s="157">
        <v>0</v>
      </c>
      <c r="CI1224" s="157">
        <v>0</v>
      </c>
      <c r="CJ1224" s="157">
        <v>0</v>
      </c>
      <c r="CK1224" s="157">
        <v>0</v>
      </c>
      <c r="CL1224" s="157">
        <v>0</v>
      </c>
      <c r="CM1224" s="157">
        <v>0</v>
      </c>
      <c r="CN1224" s="157">
        <v>0</v>
      </c>
      <c r="CO1224" s="157">
        <v>0</v>
      </c>
      <c r="CP1224" s="157">
        <v>0</v>
      </c>
      <c r="CQ1224" s="157">
        <v>0</v>
      </c>
      <c r="CR1224" s="157">
        <v>0</v>
      </c>
      <c r="CS1224" s="157">
        <v>0</v>
      </c>
      <c r="CT1224" s="157">
        <v>0</v>
      </c>
      <c r="CU1224" s="157">
        <v>0</v>
      </c>
      <c r="CV1224" s="157">
        <v>0</v>
      </c>
      <c r="CW1224" s="157">
        <v>0</v>
      </c>
      <c r="CX1224" s="157">
        <v>0</v>
      </c>
      <c r="CY1224" s="157">
        <v>0</v>
      </c>
      <c r="CZ1224" s="157">
        <v>1.1438999999999999E-4</v>
      </c>
      <c r="DA1224" s="157">
        <v>0</v>
      </c>
      <c r="DB1224" s="157">
        <v>0</v>
      </c>
      <c r="DC1224" s="157">
        <v>0</v>
      </c>
      <c r="DD1224" s="157">
        <v>0</v>
      </c>
      <c r="DE1224" s="157">
        <v>0</v>
      </c>
      <c r="DF1224" s="157">
        <v>0</v>
      </c>
      <c r="DG1224" s="157">
        <v>0</v>
      </c>
      <c r="DH1224" s="157">
        <v>0</v>
      </c>
      <c r="DI1224" s="157">
        <v>0</v>
      </c>
      <c r="DJ1224" s="157">
        <v>0</v>
      </c>
      <c r="DK1224" s="157">
        <v>0</v>
      </c>
      <c r="DL1224" s="157">
        <v>0</v>
      </c>
      <c r="DM1224" s="157">
        <v>0</v>
      </c>
      <c r="DN1224" s="157">
        <v>0</v>
      </c>
      <c r="DO1224" s="157">
        <v>1.7290299999999999E-4</v>
      </c>
      <c r="DP1224" s="157">
        <v>2.3881E-4</v>
      </c>
      <c r="DQ1224" s="157">
        <v>0</v>
      </c>
      <c r="DR1224" s="157">
        <v>0</v>
      </c>
      <c r="DS1224" s="157">
        <v>0</v>
      </c>
      <c r="DT1224" s="157">
        <v>0</v>
      </c>
      <c r="DU1224" s="157">
        <v>0</v>
      </c>
      <c r="DV1224" s="157">
        <v>0</v>
      </c>
      <c r="DW1224" s="157">
        <v>2.08619E-4</v>
      </c>
      <c r="DX1224" s="157">
        <v>0</v>
      </c>
      <c r="DY1224" s="157">
        <v>0</v>
      </c>
      <c r="DZ1224" s="157">
        <v>0</v>
      </c>
      <c r="EA1224" s="157">
        <v>0</v>
      </c>
      <c r="EB1224" s="157">
        <v>0</v>
      </c>
      <c r="EC1224" s="157">
        <v>0</v>
      </c>
      <c r="ED1224" s="157">
        <v>0</v>
      </c>
      <c r="EE1224" s="157">
        <v>0</v>
      </c>
      <c r="EF1224" s="157">
        <v>0</v>
      </c>
      <c r="EG1224" s="157">
        <v>0</v>
      </c>
      <c r="EH1224" s="157">
        <v>0</v>
      </c>
      <c r="EI1224" s="157">
        <v>0</v>
      </c>
      <c r="EJ1224" s="157">
        <v>0</v>
      </c>
      <c r="EK1224" s="157">
        <v>0</v>
      </c>
      <c r="EL1224" s="157">
        <v>0</v>
      </c>
      <c r="EM1224" s="157">
        <v>0</v>
      </c>
      <c r="EN1224" s="157">
        <v>0</v>
      </c>
      <c r="EO1224" s="157">
        <v>0</v>
      </c>
      <c r="EP1224" s="157">
        <v>0</v>
      </c>
      <c r="EQ1224" s="157">
        <v>0</v>
      </c>
      <c r="ER1224" s="157">
        <v>0</v>
      </c>
      <c r="ES1224" s="157">
        <v>0</v>
      </c>
      <c r="ET1224" s="157">
        <v>0</v>
      </c>
      <c r="EU1224" s="157">
        <v>0</v>
      </c>
      <c r="EV1224" s="157">
        <v>0</v>
      </c>
      <c r="EW1224" s="157">
        <v>0</v>
      </c>
      <c r="EX1224" s="157">
        <v>0</v>
      </c>
      <c r="EY1224" s="157">
        <v>3.1055900000000002E-4</v>
      </c>
      <c r="EZ1224" s="157">
        <v>0</v>
      </c>
      <c r="FA1224" s="157">
        <v>0</v>
      </c>
      <c r="FB1224" s="157">
        <v>0</v>
      </c>
      <c r="FC1224" s="157">
        <v>0</v>
      </c>
      <c r="FD1224" s="157">
        <v>0</v>
      </c>
      <c r="FE1224" s="157">
        <v>0</v>
      </c>
      <c r="FF1224" s="157">
        <v>0</v>
      </c>
      <c r="FG1224" s="157">
        <v>0</v>
      </c>
      <c r="FH1224" s="157">
        <v>0</v>
      </c>
      <c r="FI1224" s="157">
        <v>0</v>
      </c>
      <c r="FJ1224" s="157">
        <v>0</v>
      </c>
      <c r="FK1224" s="157">
        <v>0</v>
      </c>
      <c r="FL1224" s="157">
        <v>0</v>
      </c>
      <c r="FM1224" s="157">
        <v>0</v>
      </c>
      <c r="FN1224" s="157">
        <v>0</v>
      </c>
      <c r="FO1224" s="157">
        <v>0</v>
      </c>
      <c r="FP1224" s="157">
        <v>0</v>
      </c>
      <c r="FQ1224" s="157">
        <v>0</v>
      </c>
      <c r="FR1224" s="157">
        <v>0</v>
      </c>
      <c r="FS1224" s="157">
        <v>0</v>
      </c>
      <c r="FT1224" s="157">
        <v>0</v>
      </c>
      <c r="FU1224" s="157">
        <v>0</v>
      </c>
      <c r="FV1224" s="157">
        <v>0</v>
      </c>
      <c r="FW1224" s="157">
        <v>0</v>
      </c>
      <c r="FX1224" s="157">
        <v>0</v>
      </c>
      <c r="FY1224" s="157">
        <v>0</v>
      </c>
      <c r="FZ1224" s="157">
        <v>0</v>
      </c>
      <c r="GA1224" s="157">
        <v>0</v>
      </c>
      <c r="GB1224" s="157">
        <v>0</v>
      </c>
      <c r="GC1224" s="157">
        <v>0</v>
      </c>
      <c r="GD1224" s="157">
        <v>0</v>
      </c>
      <c r="GE1224" s="157">
        <v>0</v>
      </c>
      <c r="GF1224" s="192">
        <v>4.1300000000000001E-5</v>
      </c>
      <c r="GG1224" s="192">
        <v>2.2200000000000001E-5</v>
      </c>
      <c r="GH1224" s="157">
        <v>3.0336300000000002E-4</v>
      </c>
      <c r="GI1224" s="157">
        <v>3.0875299999999999E-4</v>
      </c>
      <c r="GJ1224" s="157">
        <v>0</v>
      </c>
      <c r="GK1224" s="157">
        <v>0</v>
      </c>
      <c r="GL1224" s="157">
        <v>0</v>
      </c>
      <c r="GM1224" s="157">
        <v>0</v>
      </c>
      <c r="GN1224" s="157">
        <v>0</v>
      </c>
      <c r="GO1224" s="157">
        <v>0</v>
      </c>
      <c r="GP1224" s="157">
        <v>0</v>
      </c>
      <c r="GQ1224" s="157">
        <v>0</v>
      </c>
      <c r="GR1224" s="157">
        <v>0</v>
      </c>
      <c r="GS1224" s="157">
        <v>0</v>
      </c>
      <c r="GT1224" s="157">
        <v>0</v>
      </c>
      <c r="GU1224" s="157">
        <v>0</v>
      </c>
      <c r="GV1224" s="157">
        <v>0</v>
      </c>
      <c r="GW1224" s="157">
        <v>0</v>
      </c>
      <c r="GX1224" s="157">
        <v>0</v>
      </c>
      <c r="GY1224" s="157">
        <v>0</v>
      </c>
      <c r="GZ1224" s="157">
        <v>0</v>
      </c>
      <c r="HA1224" s="157">
        <v>0</v>
      </c>
    </row>
    <row r="1225" spans="1:209" x14ac:dyDescent="0.2">
      <c r="A1225" s="157" t="s">
        <v>5034</v>
      </c>
      <c r="B1225" s="157">
        <v>0</v>
      </c>
      <c r="C1225" s="157">
        <v>0</v>
      </c>
      <c r="D1225" s="157">
        <v>0</v>
      </c>
      <c r="E1225" s="157">
        <v>0</v>
      </c>
      <c r="F1225" s="157">
        <v>0</v>
      </c>
      <c r="G1225" s="157">
        <v>0</v>
      </c>
      <c r="H1225" s="157">
        <v>0</v>
      </c>
      <c r="I1225" s="157">
        <v>0</v>
      </c>
      <c r="J1225" s="157">
        <v>0</v>
      </c>
      <c r="K1225" s="157">
        <v>1.33962E-4</v>
      </c>
      <c r="L1225" s="157">
        <v>0</v>
      </c>
      <c r="M1225" s="157">
        <v>0</v>
      </c>
      <c r="N1225" s="192">
        <v>1.6900000000000001E-5</v>
      </c>
      <c r="O1225" s="157">
        <v>0</v>
      </c>
      <c r="P1225" s="157">
        <v>0</v>
      </c>
      <c r="Q1225" s="192">
        <v>6.3200000000000005E-5</v>
      </c>
      <c r="R1225" s="192">
        <v>6.5400000000000004E-5</v>
      </c>
      <c r="S1225" s="157">
        <v>3.8346300000000001E-4</v>
      </c>
      <c r="T1225" s="157">
        <v>1.29312E-4</v>
      </c>
      <c r="U1225" s="157">
        <v>1.9852199999999999E-4</v>
      </c>
      <c r="V1225" s="192">
        <v>6.0900000000000003E-5</v>
      </c>
      <c r="W1225" s="157">
        <v>0</v>
      </c>
      <c r="X1225" s="157">
        <v>0</v>
      </c>
      <c r="Y1225" s="157">
        <v>0</v>
      </c>
      <c r="Z1225" s="192">
        <v>1.7600000000000001E-5</v>
      </c>
      <c r="AA1225" s="157">
        <v>0</v>
      </c>
      <c r="AB1225" s="157">
        <v>0</v>
      </c>
      <c r="AC1225" s="157">
        <v>0</v>
      </c>
      <c r="AD1225" s="157">
        <v>0</v>
      </c>
      <c r="AE1225" s="157">
        <v>0</v>
      </c>
      <c r="AF1225" s="157">
        <v>0</v>
      </c>
      <c r="AG1225" s="157">
        <v>0</v>
      </c>
      <c r="AH1225" s="157">
        <v>0</v>
      </c>
      <c r="AI1225" s="157">
        <v>0</v>
      </c>
      <c r="AJ1225" s="157">
        <v>0</v>
      </c>
      <c r="AK1225" s="157">
        <v>0</v>
      </c>
      <c r="AL1225" s="157">
        <v>0</v>
      </c>
      <c r="AM1225" s="157">
        <v>0</v>
      </c>
      <c r="AN1225" s="157">
        <v>0</v>
      </c>
      <c r="AO1225" s="157">
        <v>0</v>
      </c>
      <c r="AP1225" s="157">
        <v>0</v>
      </c>
      <c r="AQ1225" s="157">
        <v>0</v>
      </c>
      <c r="AR1225" s="157">
        <v>0</v>
      </c>
      <c r="AS1225" s="157">
        <v>0</v>
      </c>
      <c r="AT1225" s="157">
        <v>0</v>
      </c>
      <c r="AU1225" s="157">
        <v>0</v>
      </c>
      <c r="AV1225" s="157">
        <v>0</v>
      </c>
      <c r="AW1225" s="157">
        <v>0</v>
      </c>
      <c r="AX1225" s="157">
        <v>0</v>
      </c>
      <c r="AY1225" s="157">
        <v>3.5128500000000001E-4</v>
      </c>
      <c r="AZ1225" s="157">
        <v>0</v>
      </c>
      <c r="BA1225" s="157">
        <v>0</v>
      </c>
      <c r="BB1225" s="157">
        <v>0</v>
      </c>
      <c r="BC1225" s="157">
        <v>0</v>
      </c>
      <c r="BD1225" s="157">
        <v>0</v>
      </c>
      <c r="BE1225" s="157">
        <v>0</v>
      </c>
      <c r="BF1225" s="157">
        <v>0</v>
      </c>
      <c r="BG1225" s="157">
        <v>0</v>
      </c>
      <c r="BH1225" s="157">
        <v>0</v>
      </c>
      <c r="BI1225" s="157">
        <v>0</v>
      </c>
      <c r="BJ1225" s="157">
        <v>1.87741E-4</v>
      </c>
      <c r="BK1225" s="157">
        <v>0</v>
      </c>
      <c r="BL1225" s="157">
        <v>0</v>
      </c>
      <c r="BM1225" s="157">
        <v>0</v>
      </c>
      <c r="BN1225" s="157">
        <v>0</v>
      </c>
      <c r="BO1225" s="157">
        <v>0</v>
      </c>
      <c r="BP1225" s="157">
        <v>0</v>
      </c>
      <c r="BQ1225" s="157">
        <v>0</v>
      </c>
      <c r="BR1225" s="157">
        <v>0</v>
      </c>
      <c r="BS1225" s="157">
        <v>0</v>
      </c>
      <c r="BT1225" s="157">
        <v>0</v>
      </c>
      <c r="BU1225" s="157">
        <v>0</v>
      </c>
      <c r="BV1225" s="157">
        <v>0</v>
      </c>
      <c r="BW1225" s="157">
        <v>0</v>
      </c>
      <c r="BX1225" s="157">
        <v>0</v>
      </c>
      <c r="BY1225" s="157">
        <v>0</v>
      </c>
      <c r="BZ1225" s="157">
        <v>0</v>
      </c>
      <c r="CA1225" s="157">
        <v>0</v>
      </c>
      <c r="CB1225" s="157">
        <v>0</v>
      </c>
      <c r="CC1225" s="157">
        <v>0</v>
      </c>
      <c r="CD1225" s="157">
        <v>0</v>
      </c>
      <c r="CE1225" s="157">
        <v>0</v>
      </c>
      <c r="CF1225" s="157">
        <v>0</v>
      </c>
      <c r="CG1225" s="157">
        <v>0</v>
      </c>
      <c r="CH1225" s="157">
        <v>0</v>
      </c>
      <c r="CI1225" s="157">
        <v>0</v>
      </c>
      <c r="CJ1225" s="157">
        <v>0</v>
      </c>
      <c r="CK1225" s="157">
        <v>0</v>
      </c>
      <c r="CL1225" s="157">
        <v>0</v>
      </c>
      <c r="CM1225" s="157">
        <v>0</v>
      </c>
      <c r="CN1225" s="157">
        <v>0</v>
      </c>
      <c r="CO1225" s="157">
        <v>0</v>
      </c>
      <c r="CP1225" s="157">
        <v>0</v>
      </c>
      <c r="CQ1225" s="157">
        <v>0</v>
      </c>
      <c r="CR1225" s="157">
        <v>0</v>
      </c>
      <c r="CS1225" s="157">
        <v>0</v>
      </c>
      <c r="CT1225" s="157">
        <v>0</v>
      </c>
      <c r="CU1225" s="157">
        <v>0</v>
      </c>
      <c r="CV1225" s="157">
        <v>0</v>
      </c>
      <c r="CW1225" s="157">
        <v>0</v>
      </c>
      <c r="CX1225" s="157">
        <v>0</v>
      </c>
      <c r="CY1225" s="192">
        <v>2.76E-5</v>
      </c>
      <c r="CZ1225" s="157">
        <v>0</v>
      </c>
      <c r="DA1225" s="157">
        <v>0</v>
      </c>
      <c r="DB1225" s="157">
        <v>0</v>
      </c>
      <c r="DC1225" s="157">
        <v>0</v>
      </c>
      <c r="DD1225" s="157">
        <v>0</v>
      </c>
      <c r="DE1225" s="157">
        <v>0</v>
      </c>
      <c r="DF1225" s="157">
        <v>0</v>
      </c>
      <c r="DG1225" s="157">
        <v>0</v>
      </c>
      <c r="DH1225" s="157">
        <v>0</v>
      </c>
      <c r="DI1225" s="157">
        <v>0</v>
      </c>
      <c r="DJ1225" s="157">
        <v>0</v>
      </c>
      <c r="DK1225" s="157">
        <v>0</v>
      </c>
      <c r="DL1225" s="157">
        <v>0</v>
      </c>
      <c r="DM1225" s="157">
        <v>0</v>
      </c>
      <c r="DN1225" s="157">
        <v>0</v>
      </c>
      <c r="DO1225" s="157">
        <v>0</v>
      </c>
      <c r="DP1225" s="157">
        <v>0</v>
      </c>
      <c r="DQ1225" s="157">
        <v>0</v>
      </c>
      <c r="DR1225" s="157">
        <v>0</v>
      </c>
      <c r="DS1225" s="157">
        <v>0</v>
      </c>
      <c r="DT1225" s="157">
        <v>0</v>
      </c>
      <c r="DU1225" s="157">
        <v>0</v>
      </c>
      <c r="DV1225" s="157">
        <v>0</v>
      </c>
      <c r="DW1225" s="157">
        <v>0</v>
      </c>
      <c r="DX1225" s="157">
        <v>0</v>
      </c>
      <c r="DY1225" s="157">
        <v>0</v>
      </c>
      <c r="DZ1225" s="157">
        <v>0</v>
      </c>
      <c r="EA1225" s="157">
        <v>3.1986800000000001E-4</v>
      </c>
      <c r="EB1225" s="157">
        <v>0</v>
      </c>
      <c r="EC1225" s="157">
        <v>0</v>
      </c>
      <c r="ED1225" s="157">
        <v>0</v>
      </c>
      <c r="EE1225" s="157">
        <v>0</v>
      </c>
      <c r="EF1225" s="157">
        <v>0</v>
      </c>
      <c r="EG1225" s="157">
        <v>0</v>
      </c>
      <c r="EH1225" s="157">
        <v>0</v>
      </c>
      <c r="EI1225" s="157">
        <v>0</v>
      </c>
      <c r="EJ1225" s="157">
        <v>0</v>
      </c>
      <c r="EK1225" s="157">
        <v>0</v>
      </c>
      <c r="EL1225" s="192">
        <v>3.3699999999999999E-5</v>
      </c>
      <c r="EM1225" s="192">
        <v>7.6299999999999998E-6</v>
      </c>
      <c r="EN1225" s="157">
        <v>0</v>
      </c>
      <c r="EO1225" s="157">
        <v>0</v>
      </c>
      <c r="EP1225" s="157">
        <v>0</v>
      </c>
      <c r="EQ1225" s="157">
        <v>0</v>
      </c>
      <c r="ER1225" s="157">
        <v>0</v>
      </c>
      <c r="ES1225" s="157">
        <v>0</v>
      </c>
      <c r="ET1225" s="157">
        <v>0</v>
      </c>
      <c r="EU1225" s="157">
        <v>0</v>
      </c>
      <c r="EV1225" s="157">
        <v>0</v>
      </c>
      <c r="EW1225" s="157">
        <v>0</v>
      </c>
      <c r="EX1225" s="157">
        <v>0</v>
      </c>
      <c r="EY1225" s="157">
        <v>0</v>
      </c>
      <c r="EZ1225" s="157">
        <v>0</v>
      </c>
      <c r="FA1225" s="157">
        <v>0</v>
      </c>
      <c r="FB1225" s="157">
        <v>0</v>
      </c>
      <c r="FC1225" s="157">
        <v>0</v>
      </c>
      <c r="FD1225" s="157">
        <v>0</v>
      </c>
      <c r="FE1225" s="157">
        <v>0</v>
      </c>
      <c r="FF1225" s="157">
        <v>0</v>
      </c>
      <c r="FG1225" s="157">
        <v>0</v>
      </c>
      <c r="FH1225" s="157">
        <v>0</v>
      </c>
      <c r="FI1225" s="157">
        <v>0</v>
      </c>
      <c r="FJ1225" s="157">
        <v>0</v>
      </c>
      <c r="FK1225" s="157">
        <v>0</v>
      </c>
      <c r="FL1225" s="157">
        <v>0</v>
      </c>
      <c r="FM1225" s="157">
        <v>0</v>
      </c>
      <c r="FN1225" s="157">
        <v>0</v>
      </c>
      <c r="FO1225" s="157">
        <v>0</v>
      </c>
      <c r="FP1225" s="157">
        <v>0</v>
      </c>
      <c r="FQ1225" s="157">
        <v>0</v>
      </c>
      <c r="FR1225" s="157">
        <v>0</v>
      </c>
      <c r="FS1225" s="157">
        <v>0</v>
      </c>
      <c r="FT1225" s="157">
        <v>0</v>
      </c>
      <c r="FU1225" s="157">
        <v>0</v>
      </c>
      <c r="FV1225" s="157">
        <v>0</v>
      </c>
      <c r="FW1225" s="157">
        <v>0</v>
      </c>
      <c r="FX1225" s="157">
        <v>0</v>
      </c>
      <c r="FY1225" s="157">
        <v>0</v>
      </c>
      <c r="FZ1225" s="157">
        <v>0</v>
      </c>
      <c r="GA1225" s="157">
        <v>0</v>
      </c>
      <c r="GB1225" s="157">
        <v>0</v>
      </c>
      <c r="GC1225" s="157">
        <v>0</v>
      </c>
      <c r="GD1225" s="157">
        <v>0</v>
      </c>
      <c r="GE1225" s="157">
        <v>0</v>
      </c>
      <c r="GF1225" s="157">
        <v>0</v>
      </c>
      <c r="GG1225" s="157">
        <v>0</v>
      </c>
      <c r="GH1225" s="157">
        <v>0</v>
      </c>
      <c r="GI1225" s="157">
        <v>0</v>
      </c>
      <c r="GJ1225" s="157">
        <v>0</v>
      </c>
      <c r="GK1225" s="157">
        <v>0</v>
      </c>
      <c r="GL1225" s="157">
        <v>0</v>
      </c>
      <c r="GM1225" s="157">
        <v>0</v>
      </c>
      <c r="GN1225" s="157">
        <v>0</v>
      </c>
      <c r="GO1225" s="157">
        <v>0</v>
      </c>
      <c r="GP1225" s="157">
        <v>0</v>
      </c>
      <c r="GQ1225" s="157">
        <v>0</v>
      </c>
      <c r="GR1225" s="157">
        <v>0</v>
      </c>
      <c r="GS1225" s="157">
        <v>0</v>
      </c>
      <c r="GT1225" s="157">
        <v>0</v>
      </c>
      <c r="GU1225" s="157">
        <v>0</v>
      </c>
      <c r="GV1225" s="157">
        <v>0</v>
      </c>
      <c r="GW1225" s="157">
        <v>0</v>
      </c>
      <c r="GX1225" s="157">
        <v>0</v>
      </c>
      <c r="GY1225" s="157">
        <v>0</v>
      </c>
      <c r="GZ1225" s="157">
        <v>0</v>
      </c>
      <c r="HA1225" s="157">
        <v>0</v>
      </c>
    </row>
    <row r="1226" spans="1:209" x14ac:dyDescent="0.2">
      <c r="A1226" s="157" t="s">
        <v>5035</v>
      </c>
      <c r="B1226" s="192">
        <v>1.49E-5</v>
      </c>
      <c r="C1226" s="192">
        <v>2.3E-5</v>
      </c>
      <c r="D1226" s="192">
        <v>3.0700000000000001E-5</v>
      </c>
      <c r="E1226" s="192">
        <v>4.6600000000000001E-5</v>
      </c>
      <c r="F1226" s="192">
        <v>5.2599999999999998E-5</v>
      </c>
      <c r="G1226" s="157">
        <v>0</v>
      </c>
      <c r="H1226" s="157">
        <v>0</v>
      </c>
      <c r="I1226" s="157">
        <v>0</v>
      </c>
      <c r="J1226" s="157">
        <v>0</v>
      </c>
      <c r="K1226" s="157">
        <v>0</v>
      </c>
      <c r="L1226" s="157">
        <v>0</v>
      </c>
      <c r="M1226" s="157">
        <v>0</v>
      </c>
      <c r="N1226" s="157">
        <v>0</v>
      </c>
      <c r="O1226" s="157">
        <v>0</v>
      </c>
      <c r="P1226" s="157">
        <v>0</v>
      </c>
      <c r="Q1226" s="157">
        <v>0</v>
      </c>
      <c r="R1226" s="157">
        <v>0</v>
      </c>
      <c r="S1226" s="192">
        <v>4.7899999999999999E-5</v>
      </c>
      <c r="T1226" s="157">
        <v>1.6164E-4</v>
      </c>
      <c r="U1226" s="157">
        <v>0</v>
      </c>
      <c r="V1226" s="157">
        <v>0</v>
      </c>
      <c r="W1226" s="157">
        <v>0</v>
      </c>
      <c r="X1226" s="157">
        <v>0</v>
      </c>
      <c r="Y1226" s="157">
        <v>0</v>
      </c>
      <c r="Z1226" s="157">
        <v>0</v>
      </c>
      <c r="AA1226" s="157">
        <v>0</v>
      </c>
      <c r="AB1226" s="157">
        <v>0</v>
      </c>
      <c r="AC1226" s="157">
        <v>0</v>
      </c>
      <c r="AD1226" s="157">
        <v>0</v>
      </c>
      <c r="AE1226" s="157">
        <v>0</v>
      </c>
      <c r="AF1226" s="157">
        <v>0</v>
      </c>
      <c r="AG1226" s="157">
        <v>0</v>
      </c>
      <c r="AH1226" s="157">
        <v>2.94634E-4</v>
      </c>
      <c r="AI1226" s="157">
        <v>5.4150200000000002E-4</v>
      </c>
      <c r="AJ1226" s="157">
        <v>0</v>
      </c>
      <c r="AK1226" s="157">
        <v>0</v>
      </c>
      <c r="AL1226" s="157">
        <v>0</v>
      </c>
      <c r="AM1226" s="157">
        <v>0</v>
      </c>
      <c r="AN1226" s="157">
        <v>0</v>
      </c>
      <c r="AO1226" s="157">
        <v>0</v>
      </c>
      <c r="AP1226" s="157">
        <v>0</v>
      </c>
      <c r="AQ1226" s="157">
        <v>0</v>
      </c>
      <c r="AR1226" s="157">
        <v>0</v>
      </c>
      <c r="AS1226" s="157">
        <v>0</v>
      </c>
      <c r="AT1226" s="157">
        <v>0</v>
      </c>
      <c r="AU1226" s="157">
        <v>0</v>
      </c>
      <c r="AV1226" s="157">
        <v>0</v>
      </c>
      <c r="AW1226" s="157">
        <v>0</v>
      </c>
      <c r="AX1226" s="157">
        <v>0</v>
      </c>
      <c r="AY1226" s="157">
        <v>0</v>
      </c>
      <c r="AZ1226" s="157">
        <v>0</v>
      </c>
      <c r="BA1226" s="157">
        <v>0</v>
      </c>
      <c r="BB1226" s="157">
        <v>0</v>
      </c>
      <c r="BC1226" s="192">
        <v>2.41E-5</v>
      </c>
      <c r="BD1226" s="157">
        <v>0</v>
      </c>
      <c r="BE1226" s="157">
        <v>0</v>
      </c>
      <c r="BF1226" s="157">
        <v>0</v>
      </c>
      <c r="BG1226" s="157">
        <v>0</v>
      </c>
      <c r="BH1226" s="157">
        <v>0</v>
      </c>
      <c r="BI1226" s="157">
        <v>0</v>
      </c>
      <c r="BJ1226" s="157">
        <v>0</v>
      </c>
      <c r="BK1226" s="157">
        <v>0</v>
      </c>
      <c r="BL1226" s="157">
        <v>0</v>
      </c>
      <c r="BM1226" s="157">
        <v>0</v>
      </c>
      <c r="BN1226" s="157">
        <v>0</v>
      </c>
      <c r="BO1226" s="157">
        <v>0</v>
      </c>
      <c r="BP1226" s="157">
        <v>0</v>
      </c>
      <c r="BQ1226" s="157">
        <v>0</v>
      </c>
      <c r="BR1226" s="157">
        <v>1.4799299999999999E-4</v>
      </c>
      <c r="BS1226" s="157">
        <v>0</v>
      </c>
      <c r="BT1226" s="157">
        <v>0</v>
      </c>
      <c r="BU1226" s="157">
        <v>0</v>
      </c>
      <c r="BV1226" s="192">
        <v>4.7500000000000003E-5</v>
      </c>
      <c r="BW1226" s="157">
        <v>0</v>
      </c>
      <c r="BX1226" s="192">
        <v>4.7899999999999999E-5</v>
      </c>
      <c r="BY1226" s="157">
        <v>1.5110690000000001E-3</v>
      </c>
      <c r="BZ1226" s="157">
        <v>3.7135599999999999E-4</v>
      </c>
      <c r="CA1226" s="157">
        <v>1.1802130000000001E-3</v>
      </c>
      <c r="CB1226" s="192">
        <v>7.25E-5</v>
      </c>
      <c r="CC1226" s="157">
        <v>1.286092E-3</v>
      </c>
      <c r="CD1226" s="157">
        <v>4.3948099999999998E-4</v>
      </c>
      <c r="CE1226" s="157">
        <v>1.55647E-4</v>
      </c>
      <c r="CF1226" s="157">
        <v>4.9846299999999999E-4</v>
      </c>
      <c r="CG1226" s="157">
        <v>0</v>
      </c>
      <c r="CH1226" s="157">
        <v>0</v>
      </c>
      <c r="CI1226" s="192">
        <v>3.7700000000000002E-5</v>
      </c>
      <c r="CJ1226" s="157">
        <v>0</v>
      </c>
      <c r="CK1226" s="157">
        <v>0</v>
      </c>
      <c r="CL1226" s="192">
        <v>3.3200000000000001E-5</v>
      </c>
      <c r="CM1226" s="157">
        <v>0</v>
      </c>
      <c r="CN1226" s="157">
        <v>0</v>
      </c>
      <c r="CO1226" s="157">
        <v>0</v>
      </c>
      <c r="CP1226" s="192">
        <v>2.5000000000000001E-5</v>
      </c>
      <c r="CQ1226" s="157">
        <v>1.2016299999999999E-4</v>
      </c>
      <c r="CR1226" s="192">
        <v>6.9900000000000005E-5</v>
      </c>
      <c r="CS1226" s="157">
        <v>2.5015399999999999E-4</v>
      </c>
      <c r="CT1226" s="157">
        <v>3.5698099999999998E-4</v>
      </c>
      <c r="CU1226" s="192">
        <v>3.9900000000000001E-5</v>
      </c>
      <c r="CV1226" s="157">
        <v>0</v>
      </c>
      <c r="CW1226" s="157">
        <v>0</v>
      </c>
      <c r="CX1226" s="157">
        <v>0</v>
      </c>
      <c r="CY1226" s="192">
        <v>2.76E-5</v>
      </c>
      <c r="CZ1226" s="157">
        <v>0</v>
      </c>
      <c r="DA1226" s="157">
        <v>0</v>
      </c>
      <c r="DB1226" s="157">
        <v>0</v>
      </c>
      <c r="DC1226" s="157">
        <v>0</v>
      </c>
      <c r="DD1226" s="192">
        <v>1.5E-5</v>
      </c>
      <c r="DE1226" s="157">
        <v>0</v>
      </c>
      <c r="DF1226" s="157">
        <v>0</v>
      </c>
      <c r="DG1226" s="157">
        <v>0</v>
      </c>
      <c r="DH1226" s="192">
        <v>6.7500000000000001E-5</v>
      </c>
      <c r="DI1226" s="192">
        <v>2.02E-5</v>
      </c>
      <c r="DJ1226" s="157">
        <v>0</v>
      </c>
      <c r="DK1226" s="157">
        <v>0</v>
      </c>
      <c r="DL1226" s="157">
        <v>0</v>
      </c>
      <c r="DM1226" s="157">
        <v>0</v>
      </c>
      <c r="DN1226" s="157">
        <v>0</v>
      </c>
      <c r="DO1226" s="157">
        <v>0</v>
      </c>
      <c r="DP1226" s="157">
        <v>0</v>
      </c>
      <c r="DQ1226" s="157">
        <v>0</v>
      </c>
      <c r="DR1226" s="157">
        <v>0</v>
      </c>
      <c r="DS1226" s="157">
        <v>0</v>
      </c>
      <c r="DT1226" s="157">
        <v>1.27033E-4</v>
      </c>
      <c r="DU1226" s="192">
        <v>2.05E-5</v>
      </c>
      <c r="DV1226" s="157">
        <v>0</v>
      </c>
      <c r="DW1226" s="157">
        <v>0</v>
      </c>
      <c r="DX1226" s="157">
        <v>1.3598000000000001E-4</v>
      </c>
      <c r="DY1226" s="157">
        <v>0</v>
      </c>
      <c r="DZ1226" s="157">
        <v>0</v>
      </c>
      <c r="EA1226" s="192">
        <v>4.57E-5</v>
      </c>
      <c r="EB1226" s="157">
        <v>8.4498099999999997E-4</v>
      </c>
      <c r="EC1226" s="157">
        <v>0</v>
      </c>
      <c r="ED1226" s="192">
        <v>4.9200000000000003E-5</v>
      </c>
      <c r="EE1226" s="192">
        <v>2.6599999999999999E-5</v>
      </c>
      <c r="EF1226" s="157">
        <v>0</v>
      </c>
      <c r="EG1226" s="157">
        <v>0</v>
      </c>
      <c r="EH1226" s="157">
        <v>0</v>
      </c>
      <c r="EI1226" s="157">
        <v>0</v>
      </c>
      <c r="EJ1226" s="157">
        <v>0</v>
      </c>
      <c r="EK1226" s="192">
        <v>7.3700000000000002E-5</v>
      </c>
      <c r="EL1226" s="157">
        <v>0</v>
      </c>
      <c r="EM1226" s="157">
        <v>0</v>
      </c>
      <c r="EN1226" s="157">
        <v>0</v>
      </c>
      <c r="EO1226" s="157">
        <v>0</v>
      </c>
      <c r="EP1226" s="157">
        <v>0</v>
      </c>
      <c r="EQ1226" s="157">
        <v>0</v>
      </c>
      <c r="ER1226" s="157">
        <v>8.4763299999999998E-4</v>
      </c>
      <c r="ES1226" s="157">
        <v>0</v>
      </c>
      <c r="ET1226" s="157">
        <v>0</v>
      </c>
      <c r="EU1226" s="157">
        <v>0</v>
      </c>
      <c r="EV1226" s="157">
        <v>0</v>
      </c>
      <c r="EW1226" s="157">
        <v>0</v>
      </c>
      <c r="EX1226" s="157">
        <v>0</v>
      </c>
      <c r="EY1226" s="157">
        <v>0</v>
      </c>
      <c r="EZ1226" s="157">
        <v>0</v>
      </c>
      <c r="FA1226" s="157">
        <v>0</v>
      </c>
      <c r="FB1226" s="157">
        <v>0</v>
      </c>
      <c r="FC1226" s="157">
        <v>0</v>
      </c>
      <c r="FD1226" s="157">
        <v>0</v>
      </c>
      <c r="FE1226" s="157">
        <v>0</v>
      </c>
      <c r="FF1226" s="157">
        <v>0</v>
      </c>
      <c r="FG1226" s="157">
        <v>0</v>
      </c>
      <c r="FH1226" s="192">
        <v>2.37E-5</v>
      </c>
      <c r="FI1226" s="157">
        <v>0</v>
      </c>
      <c r="FJ1226" s="157">
        <v>0</v>
      </c>
      <c r="FK1226" s="157">
        <v>0</v>
      </c>
      <c r="FL1226" s="157">
        <v>2.5685500000000001E-4</v>
      </c>
      <c r="FM1226" s="157">
        <v>5.4993900000000005E-4</v>
      </c>
      <c r="FN1226" s="157">
        <v>0</v>
      </c>
      <c r="FO1226" s="157">
        <v>0</v>
      </c>
      <c r="FP1226" s="192">
        <v>4.1199999999999999E-5</v>
      </c>
      <c r="FQ1226" s="157">
        <v>2.03666E-4</v>
      </c>
      <c r="FR1226" s="157">
        <v>0</v>
      </c>
      <c r="FS1226" s="157">
        <v>0</v>
      </c>
      <c r="FT1226" s="157">
        <v>0</v>
      </c>
      <c r="FU1226" s="157">
        <v>0</v>
      </c>
      <c r="FV1226" s="157">
        <v>0</v>
      </c>
      <c r="FW1226" s="157">
        <v>0</v>
      </c>
      <c r="FX1226" s="157">
        <v>1.1770730000000001E-3</v>
      </c>
      <c r="FY1226" s="157">
        <v>0</v>
      </c>
      <c r="FZ1226" s="157">
        <v>0</v>
      </c>
      <c r="GA1226" s="157">
        <v>0</v>
      </c>
      <c r="GB1226" s="157">
        <v>0</v>
      </c>
      <c r="GC1226" s="157">
        <v>0</v>
      </c>
      <c r="GD1226" s="157">
        <v>7.3607900000000005E-4</v>
      </c>
      <c r="GE1226" s="157">
        <v>2.4851499999999999E-4</v>
      </c>
      <c r="GF1226" s="157">
        <v>0</v>
      </c>
      <c r="GG1226" s="157">
        <v>0</v>
      </c>
      <c r="GH1226" s="157">
        <v>0</v>
      </c>
      <c r="GI1226" s="157">
        <v>0</v>
      </c>
      <c r="GJ1226" s="157">
        <v>0</v>
      </c>
      <c r="GK1226" s="192">
        <v>2.9600000000000001E-5</v>
      </c>
      <c r="GL1226" s="157">
        <v>0</v>
      </c>
      <c r="GM1226" s="157">
        <v>0</v>
      </c>
      <c r="GN1226" s="157">
        <v>0</v>
      </c>
      <c r="GO1226" s="157">
        <v>0</v>
      </c>
      <c r="GP1226" s="157">
        <v>0</v>
      </c>
      <c r="GQ1226" s="157">
        <v>0</v>
      </c>
      <c r="GR1226" s="157">
        <v>0</v>
      </c>
      <c r="GS1226" s="157">
        <v>0</v>
      </c>
      <c r="GT1226" s="157">
        <v>0</v>
      </c>
      <c r="GU1226" s="157">
        <v>0</v>
      </c>
      <c r="GV1226" s="157">
        <v>0</v>
      </c>
      <c r="GW1226" s="157">
        <v>0</v>
      </c>
      <c r="GX1226" s="157">
        <v>0</v>
      </c>
      <c r="GY1226" s="157">
        <v>0</v>
      </c>
      <c r="GZ1226" s="157">
        <v>0</v>
      </c>
      <c r="HA1226" s="157">
        <v>0</v>
      </c>
    </row>
    <row r="1227" spans="1:209" x14ac:dyDescent="0.2">
      <c r="A1227" s="157" t="s">
        <v>5036</v>
      </c>
      <c r="B1227" s="157">
        <v>0</v>
      </c>
      <c r="C1227" s="192">
        <v>3.4400000000000003E-5</v>
      </c>
      <c r="D1227" s="192">
        <v>5.1100000000000002E-5</v>
      </c>
      <c r="E1227" s="157">
        <v>1.6314699999999999E-4</v>
      </c>
      <c r="F1227" s="192">
        <v>3.9499999999999998E-5</v>
      </c>
      <c r="G1227" s="157">
        <v>0</v>
      </c>
      <c r="H1227" s="157">
        <v>0</v>
      </c>
      <c r="I1227" s="157">
        <v>0</v>
      </c>
      <c r="J1227" s="157">
        <v>0</v>
      </c>
      <c r="K1227" s="192">
        <v>2.6800000000000001E-5</v>
      </c>
      <c r="L1227" s="157">
        <v>0</v>
      </c>
      <c r="M1227" s="157">
        <v>0</v>
      </c>
      <c r="N1227" s="192">
        <v>1.6900000000000001E-5</v>
      </c>
      <c r="O1227" s="157">
        <v>0</v>
      </c>
      <c r="P1227" s="157">
        <v>0</v>
      </c>
      <c r="Q1227" s="157">
        <v>0</v>
      </c>
      <c r="R1227" s="157">
        <v>0</v>
      </c>
      <c r="S1227" s="157">
        <v>0</v>
      </c>
      <c r="T1227" s="157">
        <v>0</v>
      </c>
      <c r="U1227" s="157">
        <v>0</v>
      </c>
      <c r="V1227" s="157">
        <v>1.4209199999999999E-4</v>
      </c>
      <c r="W1227" s="157">
        <v>0</v>
      </c>
      <c r="X1227" s="157">
        <v>0</v>
      </c>
      <c r="Y1227" s="192">
        <v>6.0000000000000002E-5</v>
      </c>
      <c r="Z1227" s="157">
        <v>0</v>
      </c>
      <c r="AA1227" s="157">
        <v>0</v>
      </c>
      <c r="AB1227" s="157">
        <v>0</v>
      </c>
      <c r="AC1227" s="157">
        <v>0</v>
      </c>
      <c r="AD1227" s="157">
        <v>0</v>
      </c>
      <c r="AE1227" s="192">
        <v>1.3900000000000001E-5</v>
      </c>
      <c r="AF1227" s="157">
        <v>0</v>
      </c>
      <c r="AG1227" s="157">
        <v>0</v>
      </c>
      <c r="AH1227" s="157">
        <v>0</v>
      </c>
      <c r="AI1227" s="192">
        <v>7.7399999999999998E-5</v>
      </c>
      <c r="AJ1227" s="192">
        <v>7.1000000000000005E-5</v>
      </c>
      <c r="AK1227" s="157">
        <v>0</v>
      </c>
      <c r="AL1227" s="157">
        <v>0</v>
      </c>
      <c r="AM1227" s="192">
        <v>2.0699999999999998E-5</v>
      </c>
      <c r="AN1227" s="192">
        <v>3.3099999999999998E-5</v>
      </c>
      <c r="AO1227" s="157">
        <v>1.01197E-4</v>
      </c>
      <c r="AP1227" s="157">
        <v>0</v>
      </c>
      <c r="AQ1227" s="157">
        <v>0</v>
      </c>
      <c r="AR1227" s="157">
        <v>3.05686E-4</v>
      </c>
      <c r="AS1227" s="157">
        <v>1.8217400000000001E-4</v>
      </c>
      <c r="AT1227" s="192">
        <v>5.3700000000000003E-6</v>
      </c>
      <c r="AU1227" s="157">
        <v>0</v>
      </c>
      <c r="AV1227" s="157">
        <v>0</v>
      </c>
      <c r="AW1227" s="157">
        <v>0</v>
      </c>
      <c r="AX1227" s="157">
        <v>1.3234100000000001E-4</v>
      </c>
      <c r="AY1227" s="192">
        <v>8.1100000000000006E-5</v>
      </c>
      <c r="AZ1227" s="157">
        <v>4.5528700000000002E-4</v>
      </c>
      <c r="BA1227" s="157">
        <v>0</v>
      </c>
      <c r="BB1227" s="157">
        <v>0</v>
      </c>
      <c r="BC1227" s="192">
        <v>4.8099999999999997E-5</v>
      </c>
      <c r="BD1227" s="192">
        <v>3.6999999999999998E-5</v>
      </c>
      <c r="BE1227" s="192">
        <v>6.1699999999999995E-5</v>
      </c>
      <c r="BF1227" s="157">
        <v>0</v>
      </c>
      <c r="BG1227" s="157">
        <v>0</v>
      </c>
      <c r="BH1227" s="157">
        <v>0</v>
      </c>
      <c r="BI1227" s="157">
        <v>0</v>
      </c>
      <c r="BJ1227" s="157">
        <v>0</v>
      </c>
      <c r="BK1227" s="157">
        <v>1.0333200000000001E-4</v>
      </c>
      <c r="BL1227" s="157">
        <v>0</v>
      </c>
      <c r="BM1227" s="157">
        <v>0</v>
      </c>
      <c r="BN1227" s="157">
        <v>0</v>
      </c>
      <c r="BO1227" s="157">
        <v>0</v>
      </c>
      <c r="BP1227" s="157">
        <v>0</v>
      </c>
      <c r="BQ1227" s="157">
        <v>0</v>
      </c>
      <c r="BR1227" s="157">
        <v>0</v>
      </c>
      <c r="BS1227" s="157">
        <v>0</v>
      </c>
      <c r="BT1227" s="157">
        <v>0</v>
      </c>
      <c r="BU1227" s="157">
        <v>0</v>
      </c>
      <c r="BV1227" s="157">
        <v>0</v>
      </c>
      <c r="BW1227" s="157">
        <v>0</v>
      </c>
      <c r="BX1227" s="157">
        <v>3.1153399999999998E-4</v>
      </c>
      <c r="BY1227" s="157">
        <v>0</v>
      </c>
      <c r="BZ1227" s="192">
        <v>3.0899999999999999E-5</v>
      </c>
      <c r="CA1227" s="157">
        <v>0</v>
      </c>
      <c r="CB1227" s="157">
        <v>0</v>
      </c>
      <c r="CC1227" s="192">
        <v>3.6199999999999999E-5</v>
      </c>
      <c r="CD1227" s="157">
        <v>0</v>
      </c>
      <c r="CE1227" s="157">
        <v>0</v>
      </c>
      <c r="CF1227" s="157">
        <v>0</v>
      </c>
      <c r="CG1227" s="157">
        <v>0</v>
      </c>
      <c r="CH1227" s="157">
        <v>0</v>
      </c>
      <c r="CI1227" s="157">
        <v>0</v>
      </c>
      <c r="CJ1227" s="157">
        <v>0</v>
      </c>
      <c r="CK1227" s="157">
        <v>0</v>
      </c>
      <c r="CL1227" s="192">
        <v>1.11E-5</v>
      </c>
      <c r="CM1227" s="157">
        <v>0</v>
      </c>
      <c r="CN1227" s="157">
        <v>0</v>
      </c>
      <c r="CO1227" s="157">
        <v>0</v>
      </c>
      <c r="CP1227" s="157">
        <v>0</v>
      </c>
      <c r="CQ1227" s="157">
        <v>0</v>
      </c>
      <c r="CR1227" s="157">
        <v>0</v>
      </c>
      <c r="CS1227" s="157">
        <v>0</v>
      </c>
      <c r="CT1227" s="157">
        <v>0</v>
      </c>
      <c r="CU1227" s="157">
        <v>0</v>
      </c>
      <c r="CV1227" s="157">
        <v>0</v>
      </c>
      <c r="CW1227" s="157">
        <v>0</v>
      </c>
      <c r="CX1227" s="192">
        <v>4.4799999999999998E-5</v>
      </c>
      <c r="CY1227" s="157">
        <v>0</v>
      </c>
      <c r="CZ1227" s="157">
        <v>0</v>
      </c>
      <c r="DA1227" s="157">
        <v>0</v>
      </c>
      <c r="DB1227" s="157">
        <v>0</v>
      </c>
      <c r="DC1227" s="157">
        <v>0</v>
      </c>
      <c r="DD1227" s="157">
        <v>1.6552599999999999E-4</v>
      </c>
      <c r="DE1227" s="157">
        <v>0</v>
      </c>
      <c r="DF1227" s="157">
        <v>0</v>
      </c>
      <c r="DG1227" s="157">
        <v>0</v>
      </c>
      <c r="DH1227" s="157">
        <v>0</v>
      </c>
      <c r="DI1227" s="157">
        <v>0</v>
      </c>
      <c r="DJ1227" s="157">
        <v>0</v>
      </c>
      <c r="DK1227" s="157">
        <v>0</v>
      </c>
      <c r="DL1227" s="157">
        <v>0</v>
      </c>
      <c r="DM1227" s="157">
        <v>0</v>
      </c>
      <c r="DN1227" s="157">
        <v>0</v>
      </c>
      <c r="DO1227" s="157">
        <v>0</v>
      </c>
      <c r="DP1227" s="157">
        <v>0</v>
      </c>
      <c r="DQ1227" s="157">
        <v>0</v>
      </c>
      <c r="DR1227" s="157">
        <v>0</v>
      </c>
      <c r="DS1227" s="157">
        <v>0</v>
      </c>
      <c r="DT1227" s="157">
        <v>0</v>
      </c>
      <c r="DU1227" s="157">
        <v>0</v>
      </c>
      <c r="DV1227" s="157">
        <v>0</v>
      </c>
      <c r="DW1227" s="157">
        <v>0</v>
      </c>
      <c r="DX1227" s="192">
        <v>5.4400000000000001E-5</v>
      </c>
      <c r="DY1227" s="157">
        <v>0</v>
      </c>
      <c r="DZ1227" s="157">
        <v>0</v>
      </c>
      <c r="EA1227" s="157">
        <v>0</v>
      </c>
      <c r="EB1227" s="157">
        <v>0</v>
      </c>
      <c r="EC1227" s="157">
        <v>0</v>
      </c>
      <c r="ED1227" s="157">
        <v>0</v>
      </c>
      <c r="EE1227" s="157">
        <v>0</v>
      </c>
      <c r="EF1227" s="157">
        <v>0</v>
      </c>
      <c r="EG1227" s="157">
        <v>0</v>
      </c>
      <c r="EH1227" s="192">
        <v>3.9700000000000003E-5</v>
      </c>
      <c r="EI1227" s="157">
        <v>0</v>
      </c>
      <c r="EJ1227" s="157">
        <v>0</v>
      </c>
      <c r="EK1227" s="157">
        <v>0</v>
      </c>
      <c r="EL1227" s="157">
        <v>0</v>
      </c>
      <c r="EM1227" s="192">
        <v>3.0499999999999999E-5</v>
      </c>
      <c r="EN1227" s="157">
        <v>1.0636E-4</v>
      </c>
      <c r="EO1227" s="157">
        <v>0</v>
      </c>
      <c r="EP1227" s="157">
        <v>0</v>
      </c>
      <c r="EQ1227" s="192">
        <v>3.5599999999999998E-5</v>
      </c>
      <c r="ER1227" s="192">
        <v>2.0699999999999998E-5</v>
      </c>
      <c r="ES1227" s="192">
        <v>4.57E-5</v>
      </c>
      <c r="ET1227" s="192">
        <v>7.4400000000000006E-5</v>
      </c>
      <c r="EU1227" s="157">
        <v>0</v>
      </c>
      <c r="EV1227" s="192">
        <v>6.0999999999999999E-5</v>
      </c>
      <c r="EW1227" s="157">
        <v>0</v>
      </c>
      <c r="EX1227" s="192">
        <v>4.85E-5</v>
      </c>
      <c r="EY1227" s="157">
        <v>0</v>
      </c>
      <c r="EZ1227" s="157">
        <v>0</v>
      </c>
      <c r="FA1227" s="157">
        <v>0</v>
      </c>
      <c r="FB1227" s="157">
        <v>0</v>
      </c>
      <c r="FC1227" s="157">
        <v>0</v>
      </c>
      <c r="FD1227" s="192">
        <v>2.51E-5</v>
      </c>
      <c r="FE1227" s="157">
        <v>0</v>
      </c>
      <c r="FF1227" s="157">
        <v>0</v>
      </c>
      <c r="FG1227" s="157">
        <v>0</v>
      </c>
      <c r="FH1227" s="157">
        <v>0</v>
      </c>
      <c r="FI1227" s="157">
        <v>0</v>
      </c>
      <c r="FJ1227" s="157">
        <v>0</v>
      </c>
      <c r="FK1227" s="157">
        <v>0</v>
      </c>
      <c r="FL1227" s="157">
        <v>0</v>
      </c>
      <c r="FM1227" s="157">
        <v>0</v>
      </c>
      <c r="FN1227" s="157">
        <v>0</v>
      </c>
      <c r="FO1227" s="157">
        <v>0</v>
      </c>
      <c r="FP1227" s="157">
        <v>0</v>
      </c>
      <c r="FQ1227" s="157">
        <v>0</v>
      </c>
      <c r="FR1227" s="157">
        <v>0</v>
      </c>
      <c r="FS1227" s="157">
        <v>0</v>
      </c>
      <c r="FT1227" s="157">
        <v>0</v>
      </c>
      <c r="FU1227" s="157">
        <v>0</v>
      </c>
      <c r="FV1227" s="157">
        <v>0</v>
      </c>
      <c r="FW1227" s="157">
        <v>0</v>
      </c>
      <c r="FX1227" s="192">
        <v>2.5599999999999999E-5</v>
      </c>
      <c r="FY1227" s="192">
        <v>5.4299999999999998E-5</v>
      </c>
      <c r="FZ1227" s="157">
        <v>0</v>
      </c>
      <c r="GA1227" s="157">
        <v>0</v>
      </c>
      <c r="GB1227" s="157">
        <v>0</v>
      </c>
      <c r="GC1227" s="157">
        <v>0</v>
      </c>
      <c r="GD1227" s="157">
        <v>0</v>
      </c>
      <c r="GE1227" s="157">
        <v>0</v>
      </c>
      <c r="GF1227" s="157">
        <v>0</v>
      </c>
      <c r="GG1227" s="157">
        <v>0</v>
      </c>
      <c r="GH1227" s="157">
        <v>0</v>
      </c>
      <c r="GI1227" s="157">
        <v>0</v>
      </c>
      <c r="GJ1227" s="157">
        <v>0</v>
      </c>
      <c r="GK1227" s="157">
        <v>1.4787599999999999E-4</v>
      </c>
      <c r="GL1227" s="157">
        <v>0</v>
      </c>
      <c r="GM1227" s="157">
        <v>0</v>
      </c>
      <c r="GN1227" s="157">
        <v>0</v>
      </c>
      <c r="GO1227" s="157">
        <v>0</v>
      </c>
      <c r="GP1227" s="157">
        <v>0</v>
      </c>
      <c r="GQ1227" s="157">
        <v>0</v>
      </c>
      <c r="GR1227" s="157">
        <v>0</v>
      </c>
      <c r="GS1227" s="157">
        <v>0</v>
      </c>
      <c r="GT1227" s="157">
        <v>0</v>
      </c>
      <c r="GU1227" s="157">
        <v>0</v>
      </c>
      <c r="GV1227" s="157">
        <v>0</v>
      </c>
      <c r="GW1227" s="157">
        <v>0</v>
      </c>
      <c r="GX1227" s="157">
        <v>0</v>
      </c>
      <c r="GY1227" s="157">
        <v>0</v>
      </c>
      <c r="GZ1227" s="157">
        <v>0</v>
      </c>
      <c r="HA1227" s="157">
        <v>0</v>
      </c>
    </row>
    <row r="1228" spans="1:209" x14ac:dyDescent="0.2">
      <c r="A1228" s="157" t="s">
        <v>5037</v>
      </c>
      <c r="B1228" s="157">
        <v>0</v>
      </c>
      <c r="C1228" s="157">
        <v>0</v>
      </c>
      <c r="D1228" s="157">
        <v>0</v>
      </c>
      <c r="E1228" s="157">
        <v>0</v>
      </c>
      <c r="F1228" s="157">
        <v>0</v>
      </c>
      <c r="G1228" s="157">
        <v>0</v>
      </c>
      <c r="H1228" s="157">
        <v>0</v>
      </c>
      <c r="I1228" s="157">
        <v>0</v>
      </c>
      <c r="J1228" s="157">
        <v>0</v>
      </c>
      <c r="K1228" s="192">
        <v>8.0400000000000003E-5</v>
      </c>
      <c r="L1228" s="157">
        <v>0</v>
      </c>
      <c r="M1228" s="157">
        <v>0</v>
      </c>
      <c r="N1228" s="157">
        <v>1.85921E-4</v>
      </c>
      <c r="O1228" s="157">
        <v>0</v>
      </c>
      <c r="P1228" s="157">
        <v>0</v>
      </c>
      <c r="Q1228" s="157">
        <v>0</v>
      </c>
      <c r="R1228" s="157">
        <v>0</v>
      </c>
      <c r="S1228" s="157">
        <v>0</v>
      </c>
      <c r="T1228" s="157">
        <v>0</v>
      </c>
      <c r="U1228" s="157">
        <v>0</v>
      </c>
      <c r="V1228" s="157">
        <v>1.21793E-4</v>
      </c>
      <c r="W1228" s="157">
        <v>0</v>
      </c>
      <c r="X1228" s="157">
        <v>0</v>
      </c>
      <c r="Y1228" s="157">
        <v>0</v>
      </c>
      <c r="Z1228" s="157">
        <v>0</v>
      </c>
      <c r="AA1228" s="192">
        <v>3.29E-5</v>
      </c>
      <c r="AB1228" s="157">
        <v>0</v>
      </c>
      <c r="AC1228" s="157">
        <v>0</v>
      </c>
      <c r="AD1228" s="157">
        <v>0</v>
      </c>
      <c r="AE1228" s="192">
        <v>1.3900000000000001E-5</v>
      </c>
      <c r="AF1228" s="157">
        <v>0</v>
      </c>
      <c r="AG1228" s="157">
        <v>0</v>
      </c>
      <c r="AH1228" s="157">
        <v>0</v>
      </c>
      <c r="AI1228" s="157">
        <v>8.0451770000000006E-3</v>
      </c>
      <c r="AJ1228" s="157">
        <v>0</v>
      </c>
      <c r="AK1228" s="157">
        <v>0</v>
      </c>
      <c r="AL1228" s="157">
        <v>0</v>
      </c>
      <c r="AM1228" s="192">
        <v>2.0699999999999998E-5</v>
      </c>
      <c r="AN1228" s="157">
        <v>0</v>
      </c>
      <c r="AO1228" s="157">
        <v>0</v>
      </c>
      <c r="AP1228" s="157">
        <v>0</v>
      </c>
      <c r="AQ1228" s="157">
        <v>0</v>
      </c>
      <c r="AR1228" s="157">
        <v>0</v>
      </c>
      <c r="AS1228" s="157">
        <v>0</v>
      </c>
      <c r="AT1228" s="157">
        <v>0</v>
      </c>
      <c r="AU1228" s="157">
        <v>0</v>
      </c>
      <c r="AV1228" s="157">
        <v>0</v>
      </c>
      <c r="AW1228" s="157">
        <v>0</v>
      </c>
      <c r="AX1228" s="192">
        <v>6.6199999999999996E-5</v>
      </c>
      <c r="AY1228" s="192">
        <v>8.1100000000000006E-5</v>
      </c>
      <c r="AZ1228" s="157">
        <v>0</v>
      </c>
      <c r="BA1228" s="192">
        <v>2.41E-5</v>
      </c>
      <c r="BB1228" s="157">
        <v>0</v>
      </c>
      <c r="BC1228" s="157">
        <v>0</v>
      </c>
      <c r="BD1228" s="157">
        <v>0</v>
      </c>
      <c r="BE1228" s="192">
        <v>6.1699999999999995E-5</v>
      </c>
      <c r="BF1228" s="157">
        <v>0</v>
      </c>
      <c r="BG1228" s="157">
        <v>0</v>
      </c>
      <c r="BH1228" s="157">
        <v>0</v>
      </c>
      <c r="BI1228" s="157">
        <v>0</v>
      </c>
      <c r="BJ1228" s="157">
        <v>2.4406300000000001E-4</v>
      </c>
      <c r="BK1228" s="192">
        <v>1.7200000000000001E-5</v>
      </c>
      <c r="BL1228" s="157">
        <v>0</v>
      </c>
      <c r="BM1228" s="157">
        <v>0</v>
      </c>
      <c r="BN1228" s="157">
        <v>0</v>
      </c>
      <c r="BO1228" s="157">
        <v>0</v>
      </c>
      <c r="BP1228" s="157">
        <v>0</v>
      </c>
      <c r="BQ1228" s="157">
        <v>0</v>
      </c>
      <c r="BR1228" s="157">
        <v>0</v>
      </c>
      <c r="BS1228" s="157">
        <v>0</v>
      </c>
      <c r="BT1228" s="157">
        <v>0</v>
      </c>
      <c r="BU1228" s="157">
        <v>0</v>
      </c>
      <c r="BV1228" s="192">
        <v>4.7500000000000003E-5</v>
      </c>
      <c r="BW1228" s="192">
        <v>1.2E-5</v>
      </c>
      <c r="BX1228" s="157">
        <v>0</v>
      </c>
      <c r="BY1228" s="157">
        <v>1.0602665000000001E-2</v>
      </c>
      <c r="BZ1228" s="157">
        <v>6.0964290000000004E-3</v>
      </c>
      <c r="CA1228" s="157">
        <v>0</v>
      </c>
      <c r="CB1228" s="157">
        <v>0</v>
      </c>
      <c r="CC1228" s="157">
        <v>1.3168858E-2</v>
      </c>
      <c r="CD1228" s="157">
        <v>0</v>
      </c>
      <c r="CE1228" s="157">
        <v>1.0272692999999999E-2</v>
      </c>
      <c r="CF1228" s="157">
        <v>1.772313E-3</v>
      </c>
      <c r="CG1228" s="157">
        <v>0</v>
      </c>
      <c r="CH1228" s="157">
        <v>0</v>
      </c>
      <c r="CI1228" s="157">
        <v>1.50884E-4</v>
      </c>
      <c r="CJ1228" s="157">
        <v>0</v>
      </c>
      <c r="CK1228" s="157">
        <v>0</v>
      </c>
      <c r="CL1228" s="157">
        <v>1.0967220000000001E-3</v>
      </c>
      <c r="CM1228" s="157">
        <v>0</v>
      </c>
      <c r="CN1228" s="157">
        <v>0</v>
      </c>
      <c r="CO1228" s="157">
        <v>0</v>
      </c>
      <c r="CP1228" s="157">
        <v>0</v>
      </c>
      <c r="CQ1228" s="157">
        <v>1.8024499999999999E-4</v>
      </c>
      <c r="CR1228" s="157">
        <v>0</v>
      </c>
      <c r="CS1228" s="192">
        <v>2.0800000000000001E-5</v>
      </c>
      <c r="CT1228" s="157">
        <v>0</v>
      </c>
      <c r="CU1228" s="157">
        <v>0</v>
      </c>
      <c r="CV1228" s="157">
        <v>0</v>
      </c>
      <c r="CW1228" s="157">
        <v>0</v>
      </c>
      <c r="CX1228" s="157">
        <v>0</v>
      </c>
      <c r="CY1228" s="157">
        <v>0</v>
      </c>
      <c r="CZ1228" s="157">
        <v>0</v>
      </c>
      <c r="DA1228" s="157">
        <v>0</v>
      </c>
      <c r="DB1228" s="157">
        <v>0</v>
      </c>
      <c r="DC1228" s="157">
        <v>0</v>
      </c>
      <c r="DD1228" s="192">
        <v>7.5199999999999998E-5</v>
      </c>
      <c r="DE1228" s="157">
        <v>0</v>
      </c>
      <c r="DF1228" s="157">
        <v>0</v>
      </c>
      <c r="DG1228" s="157">
        <v>0</v>
      </c>
      <c r="DH1228" s="157">
        <v>7.4254099999999999E-4</v>
      </c>
      <c r="DI1228" s="157">
        <v>7.4613299999999995E-4</v>
      </c>
      <c r="DJ1228" s="157">
        <v>0</v>
      </c>
      <c r="DK1228" s="157">
        <v>0</v>
      </c>
      <c r="DL1228" s="157">
        <v>0</v>
      </c>
      <c r="DM1228" s="157">
        <v>0</v>
      </c>
      <c r="DN1228" s="157">
        <v>0</v>
      </c>
      <c r="DO1228" s="157">
        <v>0</v>
      </c>
      <c r="DP1228" s="157">
        <v>0</v>
      </c>
      <c r="DQ1228" s="157">
        <v>0</v>
      </c>
      <c r="DR1228" s="157">
        <v>0</v>
      </c>
      <c r="DS1228" s="157">
        <v>0</v>
      </c>
      <c r="DT1228" s="157">
        <v>0</v>
      </c>
      <c r="DU1228" s="157">
        <v>0</v>
      </c>
      <c r="DV1228" s="192">
        <v>3.3699999999999999E-5</v>
      </c>
      <c r="DW1228" s="157">
        <v>0</v>
      </c>
      <c r="DX1228" s="157">
        <v>6.2007069999999997E-3</v>
      </c>
      <c r="DY1228" s="157">
        <v>0</v>
      </c>
      <c r="DZ1228" s="157">
        <v>0</v>
      </c>
      <c r="EA1228" s="157">
        <v>0</v>
      </c>
      <c r="EB1228" s="157">
        <v>0</v>
      </c>
      <c r="EC1228" s="157">
        <v>0</v>
      </c>
      <c r="ED1228" s="157">
        <v>0</v>
      </c>
      <c r="EE1228" s="192">
        <v>7.9900000000000004E-5</v>
      </c>
      <c r="EF1228" s="157">
        <v>0</v>
      </c>
      <c r="EG1228" s="157">
        <v>0</v>
      </c>
      <c r="EH1228" s="192">
        <v>3.9700000000000003E-5</v>
      </c>
      <c r="EI1228" s="157">
        <v>0</v>
      </c>
      <c r="EJ1228" s="157">
        <v>0</v>
      </c>
      <c r="EK1228" s="157">
        <v>0</v>
      </c>
      <c r="EL1228" s="157">
        <v>0</v>
      </c>
      <c r="EM1228" s="157">
        <v>0</v>
      </c>
      <c r="EN1228" s="157">
        <v>0</v>
      </c>
      <c r="EO1228" s="157">
        <v>0</v>
      </c>
      <c r="EP1228" s="157">
        <v>0</v>
      </c>
      <c r="EQ1228" s="157">
        <v>0</v>
      </c>
      <c r="ER1228" s="157">
        <v>1.0626421E-2</v>
      </c>
      <c r="ES1228" s="157">
        <v>0</v>
      </c>
      <c r="ET1228" s="157">
        <v>0</v>
      </c>
      <c r="EU1228" s="192">
        <v>3.7200000000000003E-5</v>
      </c>
      <c r="EV1228" s="157">
        <v>0</v>
      </c>
      <c r="EW1228" s="157">
        <v>0</v>
      </c>
      <c r="EX1228" s="157">
        <v>0</v>
      </c>
      <c r="EY1228" s="157">
        <v>0</v>
      </c>
      <c r="EZ1228" s="157">
        <v>0</v>
      </c>
      <c r="FA1228" s="157">
        <v>0</v>
      </c>
      <c r="FB1228" s="157">
        <v>0</v>
      </c>
      <c r="FC1228" s="157">
        <v>0</v>
      </c>
      <c r="FD1228" s="192">
        <v>7.5199999999999998E-5</v>
      </c>
      <c r="FE1228" s="157">
        <v>0</v>
      </c>
      <c r="FF1228" s="157">
        <v>0</v>
      </c>
      <c r="FG1228" s="157">
        <v>0</v>
      </c>
      <c r="FH1228" s="157">
        <v>0</v>
      </c>
      <c r="FI1228" s="157">
        <v>0</v>
      </c>
      <c r="FJ1228" s="157">
        <v>0</v>
      </c>
      <c r="FK1228" s="157">
        <v>0</v>
      </c>
      <c r="FL1228" s="157">
        <v>0</v>
      </c>
      <c r="FM1228" s="157">
        <v>0</v>
      </c>
      <c r="FN1228" s="157">
        <v>0</v>
      </c>
      <c r="FO1228" s="157">
        <v>0</v>
      </c>
      <c r="FP1228" s="157">
        <v>1.2347700000000001E-4</v>
      </c>
      <c r="FQ1228" s="157">
        <v>0</v>
      </c>
      <c r="FR1228" s="157">
        <v>0</v>
      </c>
      <c r="FS1228" s="157">
        <v>0</v>
      </c>
      <c r="FT1228" s="157">
        <v>0</v>
      </c>
      <c r="FU1228" s="157">
        <v>0</v>
      </c>
      <c r="FV1228" s="157">
        <v>0</v>
      </c>
      <c r="FW1228" s="157">
        <v>0</v>
      </c>
      <c r="FX1228" s="157">
        <v>1.258956E-2</v>
      </c>
      <c r="FY1228" s="157">
        <v>0</v>
      </c>
      <c r="FZ1228" s="192">
        <v>9.0400000000000002E-5</v>
      </c>
      <c r="GA1228" s="157">
        <v>0</v>
      </c>
      <c r="GB1228" s="157">
        <v>0</v>
      </c>
      <c r="GC1228" s="157">
        <v>0</v>
      </c>
      <c r="GD1228" s="157">
        <v>8.7961429999999993E-3</v>
      </c>
      <c r="GE1228" s="157">
        <v>1.8548222999999999E-2</v>
      </c>
      <c r="GF1228" s="157">
        <v>0</v>
      </c>
      <c r="GG1228" s="157">
        <v>0</v>
      </c>
      <c r="GH1228" s="157">
        <v>0</v>
      </c>
      <c r="GI1228" s="157">
        <v>0</v>
      </c>
      <c r="GJ1228" s="157">
        <v>0</v>
      </c>
      <c r="GK1228" s="157">
        <v>0</v>
      </c>
      <c r="GL1228" s="157">
        <v>0</v>
      </c>
      <c r="GM1228" s="157">
        <v>2.649261E-3</v>
      </c>
      <c r="GN1228" s="157">
        <v>0</v>
      </c>
      <c r="GO1228" s="157">
        <v>3.1964199999999997E-4</v>
      </c>
      <c r="GP1228" s="157">
        <v>0</v>
      </c>
      <c r="GQ1228" s="157">
        <v>0</v>
      </c>
      <c r="GR1228" s="157">
        <v>0</v>
      </c>
      <c r="GS1228" s="157">
        <v>0</v>
      </c>
      <c r="GT1228" s="157">
        <v>0</v>
      </c>
      <c r="GU1228" s="157">
        <v>0</v>
      </c>
      <c r="GV1228" s="157">
        <v>0</v>
      </c>
      <c r="GW1228" s="157">
        <v>0</v>
      </c>
      <c r="GX1228" s="157">
        <v>0</v>
      </c>
      <c r="GY1228" s="157">
        <v>0</v>
      </c>
      <c r="GZ1228" s="157">
        <v>0</v>
      </c>
      <c r="HA1228" s="157">
        <v>0</v>
      </c>
    </row>
    <row r="1229" spans="1:209" x14ac:dyDescent="0.2">
      <c r="A1229" s="157" t="s">
        <v>5038</v>
      </c>
      <c r="B1229" s="157">
        <v>3.2821100000000002E-4</v>
      </c>
      <c r="C1229" s="157">
        <v>1.7795800000000001E-4</v>
      </c>
      <c r="D1229" s="157">
        <v>1.1252E-4</v>
      </c>
      <c r="E1229" s="157">
        <v>1.1653400000000001E-4</v>
      </c>
      <c r="F1229" s="157">
        <v>1.1836999999999999E-4</v>
      </c>
      <c r="G1229" s="157">
        <v>0</v>
      </c>
      <c r="H1229" s="157">
        <v>0</v>
      </c>
      <c r="I1229" s="157">
        <v>0</v>
      </c>
      <c r="J1229" s="157">
        <v>0</v>
      </c>
      <c r="K1229" s="157">
        <v>6.9660299999999996E-4</v>
      </c>
      <c r="L1229" s="157">
        <v>0</v>
      </c>
      <c r="M1229" s="157">
        <v>0</v>
      </c>
      <c r="N1229" s="157">
        <v>4.5635100000000002E-4</v>
      </c>
      <c r="O1229" s="157">
        <v>0</v>
      </c>
      <c r="P1229" s="157">
        <v>0</v>
      </c>
      <c r="Q1229" s="157">
        <v>0</v>
      </c>
      <c r="R1229" s="157">
        <v>9.3808599999999998E-4</v>
      </c>
      <c r="S1229" s="157">
        <v>0</v>
      </c>
      <c r="T1229" s="157">
        <v>0</v>
      </c>
      <c r="U1229" s="157">
        <v>1.3234799999999999E-4</v>
      </c>
      <c r="V1229" s="157">
        <v>5.4806799999999997E-4</v>
      </c>
      <c r="W1229" s="157">
        <v>0</v>
      </c>
      <c r="X1229" s="157">
        <v>0</v>
      </c>
      <c r="Y1229" s="157">
        <v>1.4003400000000001E-4</v>
      </c>
      <c r="Z1229" s="157">
        <v>0</v>
      </c>
      <c r="AA1229" s="157">
        <v>0</v>
      </c>
      <c r="AB1229" s="157">
        <v>0</v>
      </c>
      <c r="AC1229" s="157">
        <v>0</v>
      </c>
      <c r="AD1229" s="157">
        <v>0</v>
      </c>
      <c r="AE1229" s="157">
        <v>1.5295799999999999E-4</v>
      </c>
      <c r="AF1229" s="157">
        <v>0</v>
      </c>
      <c r="AG1229" s="157">
        <v>0</v>
      </c>
      <c r="AH1229" s="157">
        <v>0</v>
      </c>
      <c r="AI1229" s="157">
        <v>0</v>
      </c>
      <c r="AJ1229" s="157">
        <v>0</v>
      </c>
      <c r="AK1229" s="157">
        <v>0</v>
      </c>
      <c r="AL1229" s="157">
        <v>0</v>
      </c>
      <c r="AM1229" s="157">
        <v>0</v>
      </c>
      <c r="AN1229" s="157">
        <v>0</v>
      </c>
      <c r="AO1229" s="157">
        <v>0</v>
      </c>
      <c r="AP1229" s="157">
        <v>0</v>
      </c>
      <c r="AQ1229" s="157">
        <v>0</v>
      </c>
      <c r="AR1229" s="157">
        <v>0</v>
      </c>
      <c r="AS1229" s="157">
        <v>0</v>
      </c>
      <c r="AT1229" s="157">
        <v>0</v>
      </c>
      <c r="AU1229" s="157">
        <v>0</v>
      </c>
      <c r="AV1229" s="157">
        <v>0</v>
      </c>
      <c r="AW1229" s="157">
        <v>0</v>
      </c>
      <c r="AX1229" s="157">
        <v>2.3159600000000001E-4</v>
      </c>
      <c r="AY1229" s="157">
        <v>0</v>
      </c>
      <c r="AZ1229" s="157">
        <v>0</v>
      </c>
      <c r="BA1229" s="157">
        <v>0</v>
      </c>
      <c r="BB1229" s="157">
        <v>0</v>
      </c>
      <c r="BC1229" s="157">
        <v>0</v>
      </c>
      <c r="BD1229" s="157">
        <v>0</v>
      </c>
      <c r="BE1229" s="157">
        <v>0</v>
      </c>
      <c r="BF1229" s="157">
        <v>0</v>
      </c>
      <c r="BG1229" s="157">
        <v>0</v>
      </c>
      <c r="BH1229" s="157">
        <v>0</v>
      </c>
      <c r="BI1229" s="157">
        <v>0</v>
      </c>
      <c r="BJ1229" s="157">
        <v>3.0038500000000002E-4</v>
      </c>
      <c r="BK1229" s="157">
        <v>0</v>
      </c>
      <c r="BL1229" s="157">
        <v>0</v>
      </c>
      <c r="BM1229" s="157">
        <v>0</v>
      </c>
      <c r="BN1229" s="157">
        <v>0</v>
      </c>
      <c r="BO1229" s="157">
        <v>0</v>
      </c>
      <c r="BP1229" s="157">
        <v>0</v>
      </c>
      <c r="BQ1229" s="192">
        <v>5.9799999999999997E-5</v>
      </c>
      <c r="BR1229" s="157">
        <v>0</v>
      </c>
      <c r="BS1229" s="157">
        <v>0</v>
      </c>
      <c r="BT1229" s="157">
        <v>0</v>
      </c>
      <c r="BU1229" s="157">
        <v>0</v>
      </c>
      <c r="BV1229" s="157">
        <v>2.37631E-4</v>
      </c>
      <c r="BW1229" s="157">
        <v>0</v>
      </c>
      <c r="BX1229" s="157">
        <v>0</v>
      </c>
      <c r="BY1229" s="157">
        <v>0</v>
      </c>
      <c r="BZ1229" s="157">
        <v>0</v>
      </c>
      <c r="CA1229" s="157">
        <v>0</v>
      </c>
      <c r="CB1229" s="157">
        <v>0</v>
      </c>
      <c r="CC1229" s="157">
        <v>0</v>
      </c>
      <c r="CD1229" s="157">
        <v>0</v>
      </c>
      <c r="CE1229" s="157">
        <v>0</v>
      </c>
      <c r="CF1229" s="157">
        <v>0</v>
      </c>
      <c r="CG1229" s="157">
        <v>0</v>
      </c>
      <c r="CH1229" s="157">
        <v>0</v>
      </c>
      <c r="CI1229" s="157">
        <v>0</v>
      </c>
      <c r="CJ1229" s="157">
        <v>0</v>
      </c>
      <c r="CK1229" s="157">
        <v>0</v>
      </c>
      <c r="CL1229" s="157">
        <v>0</v>
      </c>
      <c r="CM1229" s="157">
        <v>0</v>
      </c>
      <c r="CN1229" s="157">
        <v>0</v>
      </c>
      <c r="CO1229" s="157">
        <v>0</v>
      </c>
      <c r="CP1229" s="157">
        <v>0</v>
      </c>
      <c r="CQ1229" s="157">
        <v>0</v>
      </c>
      <c r="CR1229" s="157">
        <v>0</v>
      </c>
      <c r="CS1229" s="157">
        <v>0</v>
      </c>
      <c r="CT1229" s="157">
        <v>0</v>
      </c>
      <c r="CU1229" s="157">
        <v>0</v>
      </c>
      <c r="CV1229" s="192">
        <v>2.9899999999999998E-5</v>
      </c>
      <c r="CW1229" s="157">
        <v>0</v>
      </c>
      <c r="CX1229" s="157">
        <v>0</v>
      </c>
      <c r="CY1229" s="157">
        <v>0</v>
      </c>
      <c r="CZ1229" s="157">
        <v>0</v>
      </c>
      <c r="DA1229" s="157">
        <v>0</v>
      </c>
      <c r="DB1229" s="157">
        <v>0</v>
      </c>
      <c r="DC1229" s="157">
        <v>0</v>
      </c>
      <c r="DD1229" s="157">
        <v>0</v>
      </c>
      <c r="DE1229" s="157">
        <v>0</v>
      </c>
      <c r="DF1229" s="157">
        <v>0</v>
      </c>
      <c r="DG1229" s="157">
        <v>0</v>
      </c>
      <c r="DH1229" s="157">
        <v>0</v>
      </c>
      <c r="DI1229" s="157">
        <v>0</v>
      </c>
      <c r="DJ1229" s="157">
        <v>0</v>
      </c>
      <c r="DK1229" s="157">
        <v>0</v>
      </c>
      <c r="DL1229" s="157">
        <v>0</v>
      </c>
      <c r="DM1229" s="157">
        <v>0</v>
      </c>
      <c r="DN1229" s="157">
        <v>0</v>
      </c>
      <c r="DO1229" s="157">
        <v>0</v>
      </c>
      <c r="DP1229" s="157">
        <v>0</v>
      </c>
      <c r="DQ1229" s="157">
        <v>0</v>
      </c>
      <c r="DR1229" s="157">
        <v>0</v>
      </c>
      <c r="DS1229" s="157">
        <v>0</v>
      </c>
      <c r="DT1229" s="157">
        <v>0</v>
      </c>
      <c r="DU1229" s="157">
        <v>0</v>
      </c>
      <c r="DV1229" s="157">
        <v>0</v>
      </c>
      <c r="DW1229" s="157">
        <v>0</v>
      </c>
      <c r="DX1229" s="157">
        <v>0</v>
      </c>
      <c r="DY1229" s="157">
        <v>0</v>
      </c>
      <c r="DZ1229" s="157">
        <v>0</v>
      </c>
      <c r="EA1229" s="157">
        <v>0</v>
      </c>
      <c r="EB1229" s="157">
        <v>0</v>
      </c>
      <c r="EC1229" s="157">
        <v>0</v>
      </c>
      <c r="ED1229" s="157">
        <v>0</v>
      </c>
      <c r="EE1229" s="157">
        <v>0</v>
      </c>
      <c r="EF1229" s="157">
        <v>0</v>
      </c>
      <c r="EG1229" s="157">
        <v>0</v>
      </c>
      <c r="EH1229" s="157">
        <v>0</v>
      </c>
      <c r="EI1229" s="157">
        <v>0</v>
      </c>
      <c r="EJ1229" s="157">
        <v>0</v>
      </c>
      <c r="EK1229" s="157">
        <v>0</v>
      </c>
      <c r="EL1229" s="157">
        <v>0</v>
      </c>
      <c r="EM1229" s="157">
        <v>0</v>
      </c>
      <c r="EN1229" s="157">
        <v>0</v>
      </c>
      <c r="EO1229" s="157">
        <v>0</v>
      </c>
      <c r="EP1229" s="157">
        <v>0</v>
      </c>
      <c r="EQ1229" s="157">
        <v>0</v>
      </c>
      <c r="ER1229" s="157">
        <v>0</v>
      </c>
      <c r="ES1229" s="157">
        <v>0</v>
      </c>
      <c r="ET1229" s="157">
        <v>0</v>
      </c>
      <c r="EU1229" s="157">
        <v>0</v>
      </c>
      <c r="EV1229" s="157">
        <v>0</v>
      </c>
      <c r="EW1229" s="157">
        <v>0</v>
      </c>
      <c r="EX1229" s="157">
        <v>0</v>
      </c>
      <c r="EY1229" s="157">
        <v>0</v>
      </c>
      <c r="EZ1229" s="157">
        <v>0</v>
      </c>
      <c r="FA1229" s="157">
        <v>0</v>
      </c>
      <c r="FB1229" s="157">
        <v>0</v>
      </c>
      <c r="FC1229" s="157">
        <v>0</v>
      </c>
      <c r="FD1229" s="157">
        <v>0</v>
      </c>
      <c r="FE1229" s="157">
        <v>0</v>
      </c>
      <c r="FF1229" s="157">
        <v>0</v>
      </c>
      <c r="FG1229" s="157">
        <v>0</v>
      </c>
      <c r="FH1229" s="157">
        <v>0</v>
      </c>
      <c r="FI1229" s="157">
        <v>0</v>
      </c>
      <c r="FJ1229" s="157">
        <v>0</v>
      </c>
      <c r="FK1229" s="157">
        <v>2.7722599999999999E-4</v>
      </c>
      <c r="FL1229" s="157">
        <v>0</v>
      </c>
      <c r="FM1229" s="157">
        <v>0</v>
      </c>
      <c r="FN1229" s="157">
        <v>0</v>
      </c>
      <c r="FO1229" s="157">
        <v>0</v>
      </c>
      <c r="FP1229" s="157">
        <v>0</v>
      </c>
      <c r="FQ1229" s="157">
        <v>0</v>
      </c>
      <c r="FR1229" s="157">
        <v>0</v>
      </c>
      <c r="FS1229" s="157">
        <v>0</v>
      </c>
      <c r="FT1229" s="157">
        <v>0</v>
      </c>
      <c r="FU1229" s="157">
        <v>0</v>
      </c>
      <c r="FV1229" s="157">
        <v>0</v>
      </c>
      <c r="FW1229" s="157">
        <v>0</v>
      </c>
      <c r="FX1229" s="157">
        <v>0</v>
      </c>
      <c r="FY1229" s="157">
        <v>0</v>
      </c>
      <c r="FZ1229" s="157">
        <v>0</v>
      </c>
      <c r="GA1229" s="157">
        <v>0</v>
      </c>
      <c r="GB1229" s="157">
        <v>0</v>
      </c>
      <c r="GC1229" s="157">
        <v>0</v>
      </c>
      <c r="GD1229" s="157">
        <v>0</v>
      </c>
      <c r="GE1229" s="157">
        <v>0</v>
      </c>
      <c r="GF1229" s="157">
        <v>0</v>
      </c>
      <c r="GG1229" s="157">
        <v>0</v>
      </c>
      <c r="GH1229" s="157">
        <v>0</v>
      </c>
      <c r="GI1229" s="157">
        <v>4.1167100000000001E-4</v>
      </c>
      <c r="GJ1229" s="157">
        <v>0</v>
      </c>
      <c r="GK1229" s="157">
        <v>0</v>
      </c>
      <c r="GL1229" s="157">
        <v>0</v>
      </c>
      <c r="GM1229" s="157">
        <v>0</v>
      </c>
      <c r="GN1229" s="157">
        <v>0</v>
      </c>
      <c r="GO1229" s="157">
        <v>0</v>
      </c>
      <c r="GP1229" s="157">
        <v>0</v>
      </c>
      <c r="GQ1229" s="157">
        <v>0</v>
      </c>
      <c r="GR1229" s="157">
        <v>0</v>
      </c>
      <c r="GS1229" s="157">
        <v>0</v>
      </c>
      <c r="GT1229" s="157">
        <v>0</v>
      </c>
      <c r="GU1229" s="157">
        <v>0</v>
      </c>
      <c r="GV1229" s="157">
        <v>0</v>
      </c>
      <c r="GW1229" s="157">
        <v>0</v>
      </c>
      <c r="GX1229" s="157">
        <v>0</v>
      </c>
      <c r="GY1229" s="157">
        <v>0</v>
      </c>
      <c r="GZ1229" s="157">
        <v>0</v>
      </c>
      <c r="HA1229" s="157">
        <v>0</v>
      </c>
    </row>
    <row r="1230" spans="1:209" x14ac:dyDescent="0.2">
      <c r="A1230" s="157" t="s">
        <v>5039</v>
      </c>
      <c r="B1230" s="157">
        <v>0</v>
      </c>
      <c r="C1230" s="157">
        <v>0</v>
      </c>
      <c r="D1230" s="192">
        <v>5.1100000000000002E-6</v>
      </c>
      <c r="E1230" s="157">
        <v>0</v>
      </c>
      <c r="F1230" s="157">
        <v>0</v>
      </c>
      <c r="G1230" s="157">
        <v>0</v>
      </c>
      <c r="H1230" s="157">
        <v>1.5757499999999999E-4</v>
      </c>
      <c r="I1230" s="192">
        <v>3.9400000000000002E-5</v>
      </c>
      <c r="J1230" s="157">
        <v>0</v>
      </c>
      <c r="K1230" s="192">
        <v>2.6800000000000001E-5</v>
      </c>
      <c r="L1230" s="157">
        <v>0</v>
      </c>
      <c r="M1230" s="192">
        <v>2.65E-5</v>
      </c>
      <c r="N1230" s="192">
        <v>3.3800000000000002E-5</v>
      </c>
      <c r="O1230" s="192">
        <v>1.1E-5</v>
      </c>
      <c r="P1230" s="192">
        <v>4.4100000000000001E-5</v>
      </c>
      <c r="Q1230" s="157">
        <v>0</v>
      </c>
      <c r="R1230" s="157">
        <v>0</v>
      </c>
      <c r="S1230" s="192">
        <v>2.4000000000000001E-5</v>
      </c>
      <c r="T1230" s="157">
        <v>0</v>
      </c>
      <c r="U1230" s="157">
        <v>0</v>
      </c>
      <c r="V1230" s="157">
        <v>0</v>
      </c>
      <c r="W1230" s="157">
        <v>0</v>
      </c>
      <c r="X1230" s="157">
        <v>0</v>
      </c>
      <c r="Y1230" s="192">
        <v>2.0000000000000002E-5</v>
      </c>
      <c r="Z1230" s="192">
        <v>3.5200000000000002E-5</v>
      </c>
      <c r="AA1230" s="192">
        <v>1.6399999999999999E-5</v>
      </c>
      <c r="AB1230" s="192">
        <v>6.9900000000000005E-5</v>
      </c>
      <c r="AC1230" s="192">
        <v>1.9300000000000002E-5</v>
      </c>
      <c r="AD1230" s="192">
        <v>1.9400000000000001E-5</v>
      </c>
      <c r="AE1230" s="157">
        <v>0</v>
      </c>
      <c r="AF1230" s="157">
        <v>0</v>
      </c>
      <c r="AG1230" s="157">
        <v>0</v>
      </c>
      <c r="AH1230" s="157">
        <v>0</v>
      </c>
      <c r="AI1230" s="157">
        <v>0</v>
      </c>
      <c r="AJ1230" s="157">
        <v>0</v>
      </c>
      <c r="AK1230" s="192">
        <v>6.9900000000000005E-5</v>
      </c>
      <c r="AL1230" s="157">
        <v>0</v>
      </c>
      <c r="AM1230" s="192">
        <v>2.0699999999999998E-5</v>
      </c>
      <c r="AN1230" s="192">
        <v>1.6500000000000001E-5</v>
      </c>
      <c r="AO1230" s="157">
        <v>0</v>
      </c>
      <c r="AP1230" s="157">
        <v>0</v>
      </c>
      <c r="AQ1230" s="192">
        <v>2.09E-5</v>
      </c>
      <c r="AR1230" s="157">
        <v>0</v>
      </c>
      <c r="AS1230" s="157">
        <v>1.8217400000000001E-4</v>
      </c>
      <c r="AT1230" s="192">
        <v>3.2199999999999997E-5</v>
      </c>
      <c r="AU1230" s="157">
        <v>0</v>
      </c>
      <c r="AV1230" s="157">
        <v>0</v>
      </c>
      <c r="AW1230" s="157">
        <v>0</v>
      </c>
      <c r="AX1230" s="192">
        <v>3.3099999999999998E-5</v>
      </c>
      <c r="AY1230" s="192">
        <v>5.3999999999999998E-5</v>
      </c>
      <c r="AZ1230" s="157">
        <v>0</v>
      </c>
      <c r="BA1230" s="192">
        <v>2.41E-5</v>
      </c>
      <c r="BB1230" s="192">
        <v>2.4600000000000002E-5</v>
      </c>
      <c r="BC1230" s="192">
        <v>2.41E-5</v>
      </c>
      <c r="BD1230" s="192">
        <v>3.6999999999999998E-5</v>
      </c>
      <c r="BE1230" s="192">
        <v>6.1699999999999995E-5</v>
      </c>
      <c r="BF1230" s="157">
        <v>0</v>
      </c>
      <c r="BG1230" s="157">
        <v>0</v>
      </c>
      <c r="BH1230" s="157">
        <v>0</v>
      </c>
      <c r="BI1230" s="157">
        <v>0</v>
      </c>
      <c r="BJ1230" s="192">
        <v>7.5099999999999996E-5</v>
      </c>
      <c r="BK1230" s="192">
        <v>3.4400000000000003E-5</v>
      </c>
      <c r="BL1230" s="157">
        <v>1.78846E-4</v>
      </c>
      <c r="BM1230" s="157">
        <v>0</v>
      </c>
      <c r="BN1230" s="157">
        <v>0</v>
      </c>
      <c r="BO1230" s="157">
        <v>6.4506100000000005E-4</v>
      </c>
      <c r="BP1230" s="192">
        <v>5.3300000000000001E-5</v>
      </c>
      <c r="BQ1230" s="157">
        <v>0</v>
      </c>
      <c r="BR1230" s="192">
        <v>1.06E-5</v>
      </c>
      <c r="BS1230" s="157">
        <v>0</v>
      </c>
      <c r="BT1230" s="157">
        <v>0</v>
      </c>
      <c r="BU1230" s="157">
        <v>0</v>
      </c>
      <c r="BV1230" s="157">
        <v>0</v>
      </c>
      <c r="BW1230" s="157">
        <v>0</v>
      </c>
      <c r="BX1230" s="192">
        <v>4.7899999999999999E-5</v>
      </c>
      <c r="BY1230" s="192">
        <v>2.5199999999999999E-5</v>
      </c>
      <c r="BZ1230" s="157">
        <v>0</v>
      </c>
      <c r="CA1230" s="157">
        <v>0</v>
      </c>
      <c r="CB1230" s="157">
        <v>0</v>
      </c>
      <c r="CC1230" s="192">
        <v>3.6199999999999999E-5</v>
      </c>
      <c r="CD1230" s="192">
        <v>2.0000000000000002E-5</v>
      </c>
      <c r="CE1230" s="157">
        <v>0</v>
      </c>
      <c r="CF1230" s="157">
        <v>0</v>
      </c>
      <c r="CG1230" s="157">
        <v>0</v>
      </c>
      <c r="CH1230" s="157">
        <v>0</v>
      </c>
      <c r="CI1230" s="192">
        <v>1.8899999999999999E-5</v>
      </c>
      <c r="CJ1230" s="157">
        <v>0</v>
      </c>
      <c r="CK1230" s="157">
        <v>0</v>
      </c>
      <c r="CL1230" s="192">
        <v>1.11E-5</v>
      </c>
      <c r="CM1230" s="157">
        <v>0</v>
      </c>
      <c r="CN1230" s="157">
        <v>0</v>
      </c>
      <c r="CO1230" s="157">
        <v>0</v>
      </c>
      <c r="CP1230" s="157">
        <v>0</v>
      </c>
      <c r="CQ1230" s="157">
        <v>0</v>
      </c>
      <c r="CR1230" s="157">
        <v>0</v>
      </c>
      <c r="CS1230" s="157">
        <v>0</v>
      </c>
      <c r="CT1230" s="157">
        <v>0</v>
      </c>
      <c r="CU1230" s="157">
        <v>0</v>
      </c>
      <c r="CV1230" s="157">
        <v>0</v>
      </c>
      <c r="CW1230" s="192">
        <v>2.97E-5</v>
      </c>
      <c r="CX1230" s="157">
        <v>0</v>
      </c>
      <c r="CY1230" s="192">
        <v>8.2899999999999996E-5</v>
      </c>
      <c r="CZ1230" s="192">
        <v>3.8099999999999998E-5</v>
      </c>
      <c r="DA1230" s="192">
        <v>1.2500000000000001E-5</v>
      </c>
      <c r="DB1230" s="192">
        <v>1.66E-5</v>
      </c>
      <c r="DC1230" s="192">
        <v>2.0299999999999999E-5</v>
      </c>
      <c r="DD1230" s="157">
        <v>0</v>
      </c>
      <c r="DE1230" s="157">
        <v>0</v>
      </c>
      <c r="DF1230" s="157">
        <v>0</v>
      </c>
      <c r="DG1230" s="157">
        <v>0</v>
      </c>
      <c r="DH1230" s="157">
        <v>0</v>
      </c>
      <c r="DI1230" s="157">
        <v>0</v>
      </c>
      <c r="DJ1230" s="157">
        <v>0</v>
      </c>
      <c r="DK1230" s="157">
        <v>0</v>
      </c>
      <c r="DL1230" s="157">
        <v>0</v>
      </c>
      <c r="DM1230" s="157">
        <v>0</v>
      </c>
      <c r="DN1230" s="157">
        <v>0</v>
      </c>
      <c r="DO1230" s="157">
        <v>0</v>
      </c>
      <c r="DP1230" s="157">
        <v>0</v>
      </c>
      <c r="DQ1230" s="192">
        <v>1.31E-5</v>
      </c>
      <c r="DR1230" s="157">
        <v>0</v>
      </c>
      <c r="DS1230" s="157">
        <v>0</v>
      </c>
      <c r="DT1230" s="157">
        <v>0</v>
      </c>
      <c r="DU1230" s="157">
        <v>0</v>
      </c>
      <c r="DV1230" s="157">
        <v>0</v>
      </c>
      <c r="DW1230" s="192">
        <v>3.4799999999999999E-5</v>
      </c>
      <c r="DX1230" s="157">
        <v>0</v>
      </c>
      <c r="DY1230" s="192">
        <v>1.6200000000000001E-5</v>
      </c>
      <c r="DZ1230" s="157">
        <v>0</v>
      </c>
      <c r="EA1230" s="157">
        <v>1.3708599999999999E-4</v>
      </c>
      <c r="EB1230" s="157">
        <v>0</v>
      </c>
      <c r="EC1230" s="157">
        <v>0</v>
      </c>
      <c r="ED1230" s="157">
        <v>0</v>
      </c>
      <c r="EE1230" s="157">
        <v>0</v>
      </c>
      <c r="EF1230" s="157">
        <v>0</v>
      </c>
      <c r="EG1230" s="157">
        <v>0</v>
      </c>
      <c r="EH1230" s="157">
        <v>0</v>
      </c>
      <c r="EI1230" s="192">
        <v>9.0600000000000007E-5</v>
      </c>
      <c r="EJ1230" s="157">
        <v>0</v>
      </c>
      <c r="EK1230" s="157">
        <v>0</v>
      </c>
      <c r="EL1230" s="157">
        <v>0</v>
      </c>
      <c r="EM1230" s="157">
        <v>0</v>
      </c>
      <c r="EN1230" s="157">
        <v>0</v>
      </c>
      <c r="EO1230" s="157">
        <v>0</v>
      </c>
      <c r="EP1230" s="157">
        <v>0</v>
      </c>
      <c r="EQ1230" s="157">
        <v>0</v>
      </c>
      <c r="ER1230" s="192">
        <v>2.0699999999999998E-5</v>
      </c>
      <c r="ES1230" s="157">
        <v>0</v>
      </c>
      <c r="ET1230" s="192">
        <v>3.7200000000000003E-5</v>
      </c>
      <c r="EU1230" s="192">
        <v>3.7200000000000003E-5</v>
      </c>
      <c r="EV1230" s="157">
        <v>0</v>
      </c>
      <c r="EW1230" s="192">
        <v>3.6399999999999997E-5</v>
      </c>
      <c r="EX1230" s="157">
        <v>0</v>
      </c>
      <c r="EY1230" s="157">
        <v>0</v>
      </c>
      <c r="EZ1230" s="157">
        <v>0</v>
      </c>
      <c r="FA1230" s="157">
        <v>0</v>
      </c>
      <c r="FB1230" s="157">
        <v>0</v>
      </c>
      <c r="FC1230" s="157">
        <v>0</v>
      </c>
      <c r="FD1230" s="157">
        <v>0</v>
      </c>
      <c r="FE1230" s="157">
        <v>0</v>
      </c>
      <c r="FF1230" s="157">
        <v>0</v>
      </c>
      <c r="FG1230" s="192">
        <v>7.9599999999999997E-5</v>
      </c>
      <c r="FH1230" s="192">
        <v>2.37E-5</v>
      </c>
      <c r="FI1230" s="157">
        <v>0</v>
      </c>
      <c r="FJ1230" s="157">
        <v>0</v>
      </c>
      <c r="FK1230" s="157">
        <v>0</v>
      </c>
      <c r="FL1230" s="157">
        <v>0</v>
      </c>
      <c r="FM1230" s="157">
        <v>0</v>
      </c>
      <c r="FN1230" s="157">
        <v>0</v>
      </c>
      <c r="FO1230" s="157">
        <v>0</v>
      </c>
      <c r="FP1230" s="157">
        <v>0</v>
      </c>
      <c r="FQ1230" s="157">
        <v>0</v>
      </c>
      <c r="FR1230" s="157">
        <v>0</v>
      </c>
      <c r="FS1230" s="157">
        <v>0</v>
      </c>
      <c r="FT1230" s="157">
        <v>0</v>
      </c>
      <c r="FU1230" s="157">
        <v>0</v>
      </c>
      <c r="FV1230" s="157">
        <v>0</v>
      </c>
      <c r="FW1230" s="157">
        <v>0</v>
      </c>
      <c r="FX1230" s="192">
        <v>5.1199999999999998E-5</v>
      </c>
      <c r="FY1230" s="157">
        <v>0</v>
      </c>
      <c r="FZ1230" s="192">
        <v>4.5200000000000001E-5</v>
      </c>
      <c r="GA1230" s="157">
        <v>0</v>
      </c>
      <c r="GB1230" s="192">
        <v>4.21E-5</v>
      </c>
      <c r="GC1230" s="157">
        <v>0</v>
      </c>
      <c r="GD1230" s="192">
        <v>3.68E-5</v>
      </c>
      <c r="GE1230" s="157">
        <v>0</v>
      </c>
      <c r="GF1230" s="157">
        <v>0</v>
      </c>
      <c r="GG1230" s="157">
        <v>0</v>
      </c>
      <c r="GH1230" s="157">
        <v>0</v>
      </c>
      <c r="GI1230" s="157">
        <v>0</v>
      </c>
      <c r="GJ1230" s="157">
        <v>0</v>
      </c>
      <c r="GK1230" s="157">
        <v>0</v>
      </c>
      <c r="GL1230" s="157">
        <v>0</v>
      </c>
      <c r="GM1230" s="157">
        <v>0</v>
      </c>
      <c r="GN1230" s="157">
        <v>0</v>
      </c>
      <c r="GO1230" s="157">
        <v>0</v>
      </c>
      <c r="GP1230" s="157">
        <v>0</v>
      </c>
      <c r="GQ1230" s="157">
        <v>0</v>
      </c>
      <c r="GR1230" s="157">
        <v>0</v>
      </c>
      <c r="GS1230" s="157">
        <v>0</v>
      </c>
      <c r="GT1230" s="157">
        <v>0</v>
      </c>
      <c r="GU1230" s="157">
        <v>0</v>
      </c>
      <c r="GV1230" s="157">
        <v>0</v>
      </c>
      <c r="GW1230" s="157">
        <v>0</v>
      </c>
      <c r="GX1230" s="157">
        <v>0</v>
      </c>
      <c r="GY1230" s="157">
        <v>0</v>
      </c>
      <c r="GZ1230" s="157">
        <v>0</v>
      </c>
      <c r="HA1230" s="157">
        <v>0</v>
      </c>
    </row>
    <row r="1231" spans="1:209" x14ac:dyDescent="0.2">
      <c r="A1231" s="157" t="s">
        <v>5040</v>
      </c>
      <c r="B1231" s="157">
        <v>7.1609699999999996E-4</v>
      </c>
      <c r="C1231" s="157">
        <v>5.7405900000000003E-4</v>
      </c>
      <c r="D1231" s="157">
        <v>1.6315380000000001E-3</v>
      </c>
      <c r="E1231" s="157">
        <v>3.96215E-4</v>
      </c>
      <c r="F1231" s="157">
        <v>5.6554399999999996E-4</v>
      </c>
      <c r="G1231" s="157">
        <v>1.4237700000000001E-4</v>
      </c>
      <c r="H1231" s="157">
        <v>8.8241800000000005E-4</v>
      </c>
      <c r="I1231" s="157">
        <v>1.05054E-4</v>
      </c>
      <c r="J1231" s="157">
        <v>1.21366E-4</v>
      </c>
      <c r="K1231" s="157">
        <v>3.2150899999999999E-4</v>
      </c>
      <c r="L1231" s="192">
        <v>1.7099999999999999E-5</v>
      </c>
      <c r="M1231" s="157">
        <v>1.217189E-3</v>
      </c>
      <c r="N1231" s="157">
        <v>4.7325299999999998E-4</v>
      </c>
      <c r="O1231" s="157">
        <v>1.7037199999999999E-4</v>
      </c>
      <c r="P1231" s="192">
        <v>9.7100000000000002E-5</v>
      </c>
      <c r="Q1231" s="157">
        <v>6.9532199999999995E-4</v>
      </c>
      <c r="R1231" s="157">
        <v>1.7452799999999999E-4</v>
      </c>
      <c r="S1231" s="157">
        <v>5.0329499999999996E-4</v>
      </c>
      <c r="T1231" s="157">
        <v>1.0991499999999999E-3</v>
      </c>
      <c r="U1231" s="192">
        <v>4.4100000000000001E-5</v>
      </c>
      <c r="V1231" s="157">
        <v>2.2328699999999999E-4</v>
      </c>
      <c r="W1231" s="157">
        <v>2.0991299999999999E-4</v>
      </c>
      <c r="X1231" s="157">
        <v>0</v>
      </c>
      <c r="Y1231" s="157">
        <v>1.3403219999999999E-3</v>
      </c>
      <c r="Z1231" s="157">
        <v>1.231397E-3</v>
      </c>
      <c r="AA1231" s="157">
        <v>3.61462E-4</v>
      </c>
      <c r="AB1231" s="192">
        <v>7.9800000000000002E-5</v>
      </c>
      <c r="AC1231" s="157">
        <v>2.3353660000000002E-3</v>
      </c>
      <c r="AD1231" s="157">
        <v>1.940881E-3</v>
      </c>
      <c r="AE1231" s="157">
        <v>6.3964399999999998E-4</v>
      </c>
      <c r="AF1231" s="192">
        <v>5.9899999999999999E-5</v>
      </c>
      <c r="AG1231" s="157">
        <v>2.27066E-4</v>
      </c>
      <c r="AH1231" s="157">
        <v>3.9284500000000001E-4</v>
      </c>
      <c r="AI1231" s="157">
        <v>4.25466E-4</v>
      </c>
      <c r="AJ1231" s="157">
        <v>2.4860600000000001E-4</v>
      </c>
      <c r="AK1231" s="192">
        <v>6.9900000000000005E-5</v>
      </c>
      <c r="AL1231" s="157">
        <v>4.78818E-4</v>
      </c>
      <c r="AM1231" s="157">
        <v>2.130917E-3</v>
      </c>
      <c r="AN1231" s="157">
        <v>1.853108E-3</v>
      </c>
      <c r="AO1231" s="157">
        <v>1.5179499999999999E-3</v>
      </c>
      <c r="AP1231" s="157">
        <v>8.4045400000000003E-4</v>
      </c>
      <c r="AQ1231" s="157">
        <v>1.276899E-3</v>
      </c>
      <c r="AR1231" s="157">
        <v>2.3690650000000001E-3</v>
      </c>
      <c r="AS1231" s="157">
        <v>4.0989200000000003E-4</v>
      </c>
      <c r="AT1231" s="157">
        <v>3.1166499999999998E-4</v>
      </c>
      <c r="AU1231" s="157">
        <v>0</v>
      </c>
      <c r="AV1231" s="157">
        <v>0</v>
      </c>
      <c r="AW1231" s="192">
        <v>3.4199999999999998E-5</v>
      </c>
      <c r="AX1231" s="157">
        <v>2.97767E-4</v>
      </c>
      <c r="AY1231" s="157">
        <v>1.6213149999999999E-3</v>
      </c>
      <c r="AZ1231" s="157">
        <v>9.8645500000000001E-4</v>
      </c>
      <c r="BA1231" s="157">
        <v>1.7098549999999999E-3</v>
      </c>
      <c r="BB1231" s="157">
        <v>1.651385E-3</v>
      </c>
      <c r="BC1231" s="157">
        <v>3.3703299999999998E-4</v>
      </c>
      <c r="BD1231" s="157">
        <v>3.6969900000000003E-4</v>
      </c>
      <c r="BE1231" s="157">
        <v>2.4689800000000001E-4</v>
      </c>
      <c r="BF1231" s="157">
        <v>3.4287E-4</v>
      </c>
      <c r="BG1231" s="157">
        <v>2.41893E-4</v>
      </c>
      <c r="BH1231" s="192">
        <v>6.7399999999999998E-5</v>
      </c>
      <c r="BI1231" s="157">
        <v>2.7091499999999999E-4</v>
      </c>
      <c r="BJ1231" s="157">
        <v>3.1915900000000001E-4</v>
      </c>
      <c r="BK1231" s="157">
        <v>3.7888599999999999E-4</v>
      </c>
      <c r="BL1231" s="157">
        <v>5.0076899999999998E-4</v>
      </c>
      <c r="BM1231" s="157">
        <v>1.262626E-3</v>
      </c>
      <c r="BN1231" s="192">
        <v>8.6500000000000002E-5</v>
      </c>
      <c r="BO1231" s="157">
        <v>6.0057399999999999E-4</v>
      </c>
      <c r="BP1231" s="157">
        <v>3.9958399999999997E-4</v>
      </c>
      <c r="BQ1231" s="157">
        <v>2.39134E-4</v>
      </c>
      <c r="BR1231" s="157">
        <v>1.05709E-4</v>
      </c>
      <c r="BS1231" s="157">
        <v>1.6993299999999999E-4</v>
      </c>
      <c r="BT1231" s="157">
        <v>3.4738299999999999E-4</v>
      </c>
      <c r="BU1231" s="157">
        <v>5.4078399999999999E-4</v>
      </c>
      <c r="BV1231" s="157">
        <v>5.2278899999999996E-4</v>
      </c>
      <c r="BW1231" s="157">
        <v>8.3664000000000004E-4</v>
      </c>
      <c r="BX1231" s="157">
        <v>2.8757000000000001E-4</v>
      </c>
      <c r="BY1231" s="192">
        <v>7.5599999999999994E-5</v>
      </c>
      <c r="BZ1231" s="157">
        <v>5.8797999999999999E-4</v>
      </c>
      <c r="CA1231" s="157">
        <v>2.4801599999999999E-4</v>
      </c>
      <c r="CB1231" s="157">
        <v>6.7667200000000002E-4</v>
      </c>
      <c r="CC1231" s="157">
        <v>1.44912E-4</v>
      </c>
      <c r="CD1231" s="157">
        <v>1.138656E-3</v>
      </c>
      <c r="CE1231" s="157">
        <v>4.9806999999999998E-4</v>
      </c>
      <c r="CF1231" s="157">
        <v>2.49232E-4</v>
      </c>
      <c r="CG1231" s="157">
        <v>1.2491329999999999E-3</v>
      </c>
      <c r="CH1231" s="157">
        <v>8.78173E-4</v>
      </c>
      <c r="CI1231" s="157">
        <v>1.3956730000000001E-3</v>
      </c>
      <c r="CJ1231" s="157">
        <v>3.1777999999999998E-4</v>
      </c>
      <c r="CK1231" s="157">
        <v>4.30455E-4</v>
      </c>
      <c r="CL1231" s="157">
        <v>8.8624000000000005E-4</v>
      </c>
      <c r="CM1231" s="157">
        <v>1.731048E-3</v>
      </c>
      <c r="CN1231" s="157">
        <v>3.0465599999999999E-4</v>
      </c>
      <c r="CO1231" s="157">
        <v>2.8439479999999998E-3</v>
      </c>
      <c r="CP1231" s="157">
        <v>8.24959E-4</v>
      </c>
      <c r="CQ1231" s="157">
        <v>1.429945E-3</v>
      </c>
      <c r="CR1231" s="157">
        <v>1.04782E-4</v>
      </c>
      <c r="CS1231" s="157">
        <v>2.39731E-4</v>
      </c>
      <c r="CT1231" s="157">
        <v>1.42793E-4</v>
      </c>
      <c r="CU1231" s="157">
        <v>7.9738499999999996E-4</v>
      </c>
      <c r="CV1231" s="157">
        <v>2.3600409999999998E-3</v>
      </c>
      <c r="CW1231" s="157">
        <v>1.424011E-3</v>
      </c>
      <c r="CX1231" s="157">
        <v>4.0295499999999998E-4</v>
      </c>
      <c r="CY1231" s="157">
        <v>3.5357159999999999E-3</v>
      </c>
      <c r="CZ1231" s="157">
        <v>8.7699200000000005E-4</v>
      </c>
      <c r="DA1231" s="192">
        <v>2.4899999999999999E-5</v>
      </c>
      <c r="DB1231" s="157">
        <v>0</v>
      </c>
      <c r="DC1231" s="157">
        <v>1.11915E-4</v>
      </c>
      <c r="DD1231" s="157">
        <v>4.96577E-4</v>
      </c>
      <c r="DE1231" s="157">
        <v>4.8987200000000003E-4</v>
      </c>
      <c r="DF1231" s="157">
        <v>7.3512499999999999E-4</v>
      </c>
      <c r="DG1231" s="157">
        <v>1.1764709999999999E-3</v>
      </c>
      <c r="DH1231" s="157">
        <v>1.012556E-3</v>
      </c>
      <c r="DI1231" s="157">
        <v>1.3309400000000001E-3</v>
      </c>
      <c r="DJ1231" s="157">
        <v>7.3753700000000002E-4</v>
      </c>
      <c r="DK1231" s="157">
        <v>0</v>
      </c>
      <c r="DL1231" s="157">
        <v>1.5006500000000001E-4</v>
      </c>
      <c r="DM1231" s="157">
        <v>0</v>
      </c>
      <c r="DN1231" s="157">
        <v>1.4772679999999999E-3</v>
      </c>
      <c r="DO1231" s="157">
        <v>1.93651E-3</v>
      </c>
      <c r="DP1231" s="157">
        <v>1.1194200000000001E-3</v>
      </c>
      <c r="DQ1231" s="157">
        <v>4.4700399999999998E-4</v>
      </c>
      <c r="DR1231" s="157">
        <v>3.6718200000000002E-4</v>
      </c>
      <c r="DS1231" s="157">
        <v>9.08306E-4</v>
      </c>
      <c r="DT1231" s="192">
        <v>8.4699999999999999E-5</v>
      </c>
      <c r="DU1231" s="157">
        <v>5.5480199999999996E-4</v>
      </c>
      <c r="DV1231" s="157">
        <v>1.3491600000000001E-4</v>
      </c>
      <c r="DW1231" s="157">
        <v>1.564646E-3</v>
      </c>
      <c r="DX1231" s="157">
        <v>2.9915699999999998E-4</v>
      </c>
      <c r="DY1231" s="192">
        <v>8.1000000000000004E-5</v>
      </c>
      <c r="DZ1231" s="192">
        <v>6.3299999999999994E-5</v>
      </c>
      <c r="EA1231" s="157">
        <v>3.1986800000000001E-4</v>
      </c>
      <c r="EB1231" s="157">
        <v>3.1686799999999999E-4</v>
      </c>
      <c r="EC1231" s="157">
        <v>5.84827E-4</v>
      </c>
      <c r="ED1231" s="157">
        <v>8.8621900000000005E-4</v>
      </c>
      <c r="EE1231" s="157">
        <v>4.5253699999999998E-4</v>
      </c>
      <c r="EF1231" s="192">
        <v>6.5300000000000002E-5</v>
      </c>
      <c r="EG1231" s="157">
        <v>0</v>
      </c>
      <c r="EH1231" s="157">
        <v>9.1335099999999996E-4</v>
      </c>
      <c r="EI1231" s="157">
        <v>0</v>
      </c>
      <c r="EJ1231" s="192">
        <v>9.9599999999999995E-5</v>
      </c>
      <c r="EK1231" s="157">
        <v>2.2117400000000001E-4</v>
      </c>
      <c r="EL1231" s="192">
        <v>6.7399999999999998E-5</v>
      </c>
      <c r="EM1231" s="157">
        <v>1.251135E-3</v>
      </c>
      <c r="EN1231" s="157">
        <v>1.3029140000000001E-3</v>
      </c>
      <c r="EO1231" s="157">
        <v>1.047875E-3</v>
      </c>
      <c r="EP1231" s="157">
        <v>1.05942E-4</v>
      </c>
      <c r="EQ1231" s="157">
        <v>8.8979800000000002E-4</v>
      </c>
      <c r="ER1231" s="192">
        <v>6.2000000000000003E-5</v>
      </c>
      <c r="ES1231" s="157">
        <v>5.7101099999999996E-4</v>
      </c>
      <c r="ET1231" s="157">
        <v>5.9530499999999997E-4</v>
      </c>
      <c r="EU1231" s="157">
        <v>3.72135E-4</v>
      </c>
      <c r="EV1231" s="157">
        <v>8.9436300000000002E-4</v>
      </c>
      <c r="EW1231" s="157">
        <v>4.3704699999999998E-4</v>
      </c>
      <c r="EX1231" s="157">
        <v>4.3608900000000002E-4</v>
      </c>
      <c r="EY1231" s="157">
        <v>1.656315E-3</v>
      </c>
      <c r="EZ1231" s="157">
        <v>6.4031699999999995E-4</v>
      </c>
      <c r="FA1231" s="157">
        <v>0</v>
      </c>
      <c r="FB1231" s="157">
        <v>0</v>
      </c>
      <c r="FC1231" s="157">
        <v>0</v>
      </c>
      <c r="FD1231" s="157">
        <v>2.5058300000000002E-4</v>
      </c>
      <c r="FE1231" s="157">
        <v>6.7344599999999996E-4</v>
      </c>
      <c r="FF1231" s="157">
        <v>6.4433000000000003E-4</v>
      </c>
      <c r="FG1231" s="157">
        <v>6.3704400000000002E-4</v>
      </c>
      <c r="FH1231" s="157">
        <v>7.1128800000000002E-4</v>
      </c>
      <c r="FI1231" s="157">
        <v>2.4816600000000002E-4</v>
      </c>
      <c r="FJ1231" s="157">
        <v>1.19364E-4</v>
      </c>
      <c r="FK1231" s="157">
        <v>3.6963499999999999E-4</v>
      </c>
      <c r="FL1231" s="157">
        <v>3.8528199999999997E-4</v>
      </c>
      <c r="FM1231" s="157">
        <v>4.6533300000000001E-4</v>
      </c>
      <c r="FN1231" s="157">
        <v>0</v>
      </c>
      <c r="FO1231" s="192">
        <v>1.8099999999999999E-5</v>
      </c>
      <c r="FP1231" s="157">
        <v>3.2927199999999997E-4</v>
      </c>
      <c r="FQ1231" s="157">
        <v>3.4466599999999998E-4</v>
      </c>
      <c r="FR1231" s="157">
        <v>0</v>
      </c>
      <c r="FS1231" s="157">
        <v>0</v>
      </c>
      <c r="FT1231" s="157">
        <v>0</v>
      </c>
      <c r="FU1231" s="157">
        <v>0</v>
      </c>
      <c r="FV1231" s="157">
        <v>1.8373099999999999E-4</v>
      </c>
      <c r="FW1231" s="157">
        <v>0</v>
      </c>
      <c r="FX1231" s="157">
        <v>2.8147399999999998E-4</v>
      </c>
      <c r="FY1231" s="157">
        <v>5.4306500000000002E-4</v>
      </c>
      <c r="FZ1231" s="157">
        <v>6.7772100000000005E-4</v>
      </c>
      <c r="GA1231" s="157">
        <v>3.5005799999999999E-4</v>
      </c>
      <c r="GB1231" s="157">
        <v>2.52823E-4</v>
      </c>
      <c r="GC1231" s="157">
        <v>0</v>
      </c>
      <c r="GD1231" s="157">
        <v>4.7845100000000002E-4</v>
      </c>
      <c r="GE1231" s="157">
        <v>5.6480600000000005E-4</v>
      </c>
      <c r="GF1231" s="157">
        <v>1.980852E-3</v>
      </c>
      <c r="GG1231" s="157">
        <v>2.2459419999999999E-3</v>
      </c>
      <c r="GH1231" s="157">
        <v>1.750169E-3</v>
      </c>
      <c r="GI1231" s="157">
        <v>1.389389E-3</v>
      </c>
      <c r="GJ1231" s="157">
        <v>1.6162899999999999E-4</v>
      </c>
      <c r="GK1231" s="157">
        <v>5.3235499999999998E-4</v>
      </c>
      <c r="GL1231" s="157">
        <v>9.2632399999999996E-4</v>
      </c>
      <c r="GM1231" s="157">
        <v>8.8308699999999996E-4</v>
      </c>
      <c r="GN1231" s="157">
        <v>7.2633400000000003E-4</v>
      </c>
      <c r="GO1231" s="157">
        <v>1.9178520000000001E-3</v>
      </c>
      <c r="GP1231" s="157">
        <v>1.4256199999999999E-4</v>
      </c>
      <c r="GQ1231" s="157">
        <v>5.1413900000000005E-4</v>
      </c>
      <c r="GR1231" s="157">
        <v>0</v>
      </c>
      <c r="GS1231" s="157">
        <v>0</v>
      </c>
      <c r="GT1231" s="157">
        <v>1.2987013E-2</v>
      </c>
      <c r="GU1231" s="157">
        <v>0</v>
      </c>
      <c r="GV1231" s="157">
        <v>0</v>
      </c>
      <c r="GW1231" s="157">
        <v>0</v>
      </c>
      <c r="GX1231" s="157">
        <v>0</v>
      </c>
      <c r="GY1231" s="157">
        <v>0</v>
      </c>
      <c r="GZ1231" s="157">
        <v>0</v>
      </c>
      <c r="HA1231" s="157">
        <v>0</v>
      </c>
    </row>
    <row r="1232" spans="1:209" x14ac:dyDescent="0.2">
      <c r="A1232" s="157" t="s">
        <v>5041</v>
      </c>
      <c r="B1232" s="157">
        <v>0</v>
      </c>
      <c r="C1232" s="157">
        <v>0</v>
      </c>
      <c r="D1232" s="157">
        <v>0</v>
      </c>
      <c r="E1232" s="157">
        <v>0</v>
      </c>
      <c r="F1232" s="157">
        <v>0</v>
      </c>
      <c r="G1232" s="157">
        <v>0</v>
      </c>
      <c r="H1232" s="157">
        <v>0</v>
      </c>
      <c r="I1232" s="157">
        <v>0</v>
      </c>
      <c r="J1232" s="157">
        <v>0</v>
      </c>
      <c r="K1232" s="157">
        <v>0</v>
      </c>
      <c r="L1232" s="157">
        <v>0</v>
      </c>
      <c r="M1232" s="157">
        <v>0</v>
      </c>
      <c r="N1232" s="157">
        <v>0</v>
      </c>
      <c r="O1232" s="157">
        <v>0</v>
      </c>
      <c r="P1232" s="157">
        <v>0</v>
      </c>
      <c r="Q1232" s="157">
        <v>0</v>
      </c>
      <c r="R1232" s="157">
        <v>0</v>
      </c>
      <c r="S1232" s="157">
        <v>0</v>
      </c>
      <c r="T1232" s="157">
        <v>0</v>
      </c>
      <c r="U1232" s="157">
        <v>0</v>
      </c>
      <c r="V1232" s="157">
        <v>0</v>
      </c>
      <c r="W1232" s="157">
        <v>0</v>
      </c>
      <c r="X1232" s="157">
        <v>0</v>
      </c>
      <c r="Y1232" s="157">
        <v>0</v>
      </c>
      <c r="Z1232" s="157">
        <v>0</v>
      </c>
      <c r="AA1232" s="157">
        <v>0</v>
      </c>
      <c r="AB1232" s="157">
        <v>0</v>
      </c>
      <c r="AC1232" s="157">
        <v>0</v>
      </c>
      <c r="AD1232" s="157">
        <v>0</v>
      </c>
      <c r="AE1232" s="157">
        <v>0</v>
      </c>
      <c r="AF1232" s="157">
        <v>0</v>
      </c>
      <c r="AG1232" s="157">
        <v>0</v>
      </c>
      <c r="AH1232" s="157">
        <v>0</v>
      </c>
      <c r="AI1232" s="157">
        <v>0</v>
      </c>
      <c r="AJ1232" s="157">
        <v>0</v>
      </c>
      <c r="AK1232" s="157">
        <v>0</v>
      </c>
      <c r="AL1232" s="157">
        <v>0</v>
      </c>
      <c r="AM1232" s="157">
        <v>0</v>
      </c>
      <c r="AN1232" s="157">
        <v>0</v>
      </c>
      <c r="AO1232" s="157">
        <v>0</v>
      </c>
      <c r="AP1232" s="157">
        <v>0</v>
      </c>
      <c r="AQ1232" s="157">
        <v>0</v>
      </c>
      <c r="AR1232" s="157">
        <v>0</v>
      </c>
      <c r="AS1232" s="157">
        <v>0</v>
      </c>
      <c r="AT1232" s="157">
        <v>0</v>
      </c>
      <c r="AU1232" s="157">
        <v>0</v>
      </c>
      <c r="AV1232" s="157">
        <v>0</v>
      </c>
      <c r="AW1232" s="157">
        <v>0</v>
      </c>
      <c r="AX1232" s="157">
        <v>0</v>
      </c>
      <c r="AY1232" s="157">
        <v>0</v>
      </c>
      <c r="AZ1232" s="157">
        <v>0</v>
      </c>
      <c r="BA1232" s="157">
        <v>0</v>
      </c>
      <c r="BB1232" s="157">
        <v>0</v>
      </c>
      <c r="BC1232" s="157">
        <v>0</v>
      </c>
      <c r="BD1232" s="157">
        <v>0</v>
      </c>
      <c r="BE1232" s="157">
        <v>0</v>
      </c>
      <c r="BF1232" s="157">
        <v>0</v>
      </c>
      <c r="BG1232" s="157">
        <v>0</v>
      </c>
      <c r="BH1232" s="157">
        <v>0</v>
      </c>
      <c r="BI1232" s="157">
        <v>0</v>
      </c>
      <c r="BJ1232" s="157">
        <v>0</v>
      </c>
      <c r="BK1232" s="157">
        <v>0</v>
      </c>
      <c r="BL1232" s="157">
        <v>0</v>
      </c>
      <c r="BM1232" s="157">
        <v>0</v>
      </c>
      <c r="BN1232" s="157">
        <v>0</v>
      </c>
      <c r="BO1232" s="157">
        <v>0</v>
      </c>
      <c r="BP1232" s="157">
        <v>0</v>
      </c>
      <c r="BQ1232" s="157">
        <v>0</v>
      </c>
      <c r="BR1232" s="157">
        <v>0</v>
      </c>
      <c r="BS1232" s="157">
        <v>0</v>
      </c>
      <c r="BT1232" s="157">
        <v>0</v>
      </c>
      <c r="BU1232" s="157">
        <v>0</v>
      </c>
      <c r="BV1232" s="157">
        <v>0</v>
      </c>
      <c r="BW1232" s="157">
        <v>0</v>
      </c>
      <c r="BX1232" s="157">
        <v>0</v>
      </c>
      <c r="BY1232" s="157">
        <v>0</v>
      </c>
      <c r="BZ1232" s="157">
        <v>0</v>
      </c>
      <c r="CA1232" s="157">
        <v>0</v>
      </c>
      <c r="CB1232" s="157">
        <v>0</v>
      </c>
      <c r="CC1232" s="157">
        <v>0</v>
      </c>
      <c r="CD1232" s="157">
        <v>0</v>
      </c>
      <c r="CE1232" s="157">
        <v>0</v>
      </c>
      <c r="CF1232" s="157">
        <v>0</v>
      </c>
      <c r="CG1232" s="157">
        <v>0</v>
      </c>
      <c r="CH1232" s="157">
        <v>0</v>
      </c>
      <c r="CI1232" s="157">
        <v>0</v>
      </c>
      <c r="CJ1232" s="157">
        <v>0</v>
      </c>
      <c r="CK1232" s="157">
        <v>0</v>
      </c>
      <c r="CL1232" s="157">
        <v>0</v>
      </c>
      <c r="CM1232" s="157">
        <v>0</v>
      </c>
      <c r="CN1232" s="157">
        <v>0</v>
      </c>
      <c r="CO1232" s="157">
        <v>0</v>
      </c>
      <c r="CP1232" s="157">
        <v>0</v>
      </c>
      <c r="CQ1232" s="157">
        <v>0</v>
      </c>
      <c r="CR1232" s="157">
        <v>0</v>
      </c>
      <c r="CS1232" s="157">
        <v>0</v>
      </c>
      <c r="CT1232" s="157">
        <v>0</v>
      </c>
      <c r="CU1232" s="157">
        <v>0</v>
      </c>
      <c r="CV1232" s="157">
        <v>0</v>
      </c>
      <c r="CW1232" s="157">
        <v>0</v>
      </c>
      <c r="CX1232" s="157">
        <v>0</v>
      </c>
      <c r="CY1232" s="157">
        <v>0</v>
      </c>
      <c r="CZ1232" s="157">
        <v>0</v>
      </c>
      <c r="DA1232" s="157">
        <v>0</v>
      </c>
      <c r="DB1232" s="157">
        <v>0</v>
      </c>
      <c r="DC1232" s="157">
        <v>0</v>
      </c>
      <c r="DD1232" s="192">
        <v>7.5199999999999998E-5</v>
      </c>
      <c r="DE1232" s="157">
        <v>0</v>
      </c>
      <c r="DF1232" s="157">
        <v>0</v>
      </c>
      <c r="DG1232" s="157">
        <v>0</v>
      </c>
      <c r="DH1232" s="157">
        <v>0</v>
      </c>
      <c r="DI1232" s="157">
        <v>0</v>
      </c>
      <c r="DJ1232" s="157">
        <v>0</v>
      </c>
      <c r="DK1232" s="157">
        <v>0</v>
      </c>
      <c r="DL1232" s="157">
        <v>0</v>
      </c>
      <c r="DM1232" s="157">
        <v>0</v>
      </c>
      <c r="DN1232" s="157">
        <v>0</v>
      </c>
      <c r="DO1232" s="157">
        <v>0</v>
      </c>
      <c r="DP1232" s="157">
        <v>0</v>
      </c>
      <c r="DQ1232" s="157">
        <v>0</v>
      </c>
      <c r="DR1232" s="157">
        <v>0</v>
      </c>
      <c r="DS1232" s="157">
        <v>0</v>
      </c>
      <c r="DT1232" s="157">
        <v>0</v>
      </c>
      <c r="DU1232" s="157">
        <v>0</v>
      </c>
      <c r="DV1232" s="157">
        <v>0</v>
      </c>
      <c r="DW1232" s="157">
        <v>0</v>
      </c>
      <c r="DX1232" s="157">
        <v>0</v>
      </c>
      <c r="DY1232" s="157">
        <v>0</v>
      </c>
      <c r="DZ1232" s="157">
        <v>0</v>
      </c>
      <c r="EA1232" s="157">
        <v>0</v>
      </c>
      <c r="EB1232" s="157">
        <v>0</v>
      </c>
      <c r="EC1232" s="157">
        <v>0</v>
      </c>
      <c r="ED1232" s="157">
        <v>0</v>
      </c>
      <c r="EE1232" s="157">
        <v>0</v>
      </c>
      <c r="EF1232" s="157">
        <v>0</v>
      </c>
      <c r="EG1232" s="157">
        <v>0</v>
      </c>
      <c r="EH1232" s="157">
        <v>0</v>
      </c>
      <c r="EI1232" s="157">
        <v>0</v>
      </c>
      <c r="EJ1232" s="157">
        <v>0</v>
      </c>
      <c r="EK1232" s="157">
        <v>0</v>
      </c>
      <c r="EL1232" s="157">
        <v>0</v>
      </c>
      <c r="EM1232" s="157">
        <v>1.4494900000000001E-4</v>
      </c>
      <c r="EN1232" s="157">
        <v>1.59541E-4</v>
      </c>
      <c r="EO1232" s="157">
        <v>0</v>
      </c>
      <c r="EP1232" s="157">
        <v>0</v>
      </c>
      <c r="EQ1232" s="157">
        <v>1.6016399999999999E-4</v>
      </c>
      <c r="ER1232" s="157">
        <v>0</v>
      </c>
      <c r="ES1232" s="192">
        <v>2.2799999999999999E-5</v>
      </c>
      <c r="ET1232" s="157">
        <v>0</v>
      </c>
      <c r="EU1232" s="157">
        <v>0</v>
      </c>
      <c r="EV1232" s="157">
        <v>3.0489699999999999E-4</v>
      </c>
      <c r="EW1232" s="157">
        <v>0</v>
      </c>
      <c r="EX1232" s="192">
        <v>2.4199999999999999E-5</v>
      </c>
      <c r="EY1232" s="157">
        <v>0</v>
      </c>
      <c r="EZ1232" s="157">
        <v>0</v>
      </c>
      <c r="FA1232" s="157">
        <v>0</v>
      </c>
      <c r="FB1232" s="157">
        <v>0</v>
      </c>
      <c r="FC1232" s="157">
        <v>0</v>
      </c>
      <c r="FD1232" s="192">
        <v>2.51E-5</v>
      </c>
      <c r="FE1232" s="157">
        <v>0</v>
      </c>
      <c r="FF1232" s="157">
        <v>0</v>
      </c>
      <c r="FG1232" s="157">
        <v>0</v>
      </c>
      <c r="FH1232" s="157">
        <v>0</v>
      </c>
      <c r="FI1232" s="157">
        <v>0</v>
      </c>
      <c r="FJ1232" s="157">
        <v>0</v>
      </c>
      <c r="FK1232" s="157">
        <v>0</v>
      </c>
      <c r="FL1232" s="157">
        <v>0</v>
      </c>
      <c r="FM1232" s="157">
        <v>0</v>
      </c>
      <c r="FN1232" s="157">
        <v>0</v>
      </c>
      <c r="FO1232" s="157">
        <v>0</v>
      </c>
      <c r="FP1232" s="157">
        <v>0</v>
      </c>
      <c r="FQ1232" s="157">
        <v>0</v>
      </c>
      <c r="FR1232" s="157">
        <v>0</v>
      </c>
      <c r="FS1232" s="157">
        <v>0</v>
      </c>
      <c r="FT1232" s="157">
        <v>0</v>
      </c>
      <c r="FU1232" s="157">
        <v>0</v>
      </c>
      <c r="FV1232" s="157">
        <v>0</v>
      </c>
      <c r="FW1232" s="157">
        <v>0</v>
      </c>
      <c r="FX1232" s="157">
        <v>0</v>
      </c>
      <c r="FY1232" s="192">
        <v>2.72E-5</v>
      </c>
      <c r="FZ1232" s="157">
        <v>0</v>
      </c>
      <c r="GA1232" s="157">
        <v>0</v>
      </c>
      <c r="GB1232" s="157">
        <v>0</v>
      </c>
      <c r="GC1232" s="157">
        <v>0</v>
      </c>
      <c r="GD1232" s="157">
        <v>0</v>
      </c>
      <c r="GE1232" s="157">
        <v>0</v>
      </c>
      <c r="GF1232" s="157">
        <v>0</v>
      </c>
      <c r="GG1232" s="157">
        <v>0</v>
      </c>
      <c r="GH1232" s="157">
        <v>0</v>
      </c>
      <c r="GI1232" s="157">
        <v>0</v>
      </c>
      <c r="GJ1232" s="157">
        <v>0</v>
      </c>
      <c r="GK1232" s="157">
        <v>0</v>
      </c>
      <c r="GL1232" s="157">
        <v>0</v>
      </c>
      <c r="GM1232" s="157">
        <v>0</v>
      </c>
      <c r="GN1232" s="157">
        <v>0</v>
      </c>
      <c r="GO1232" s="157">
        <v>0</v>
      </c>
      <c r="GP1232" s="157">
        <v>0</v>
      </c>
      <c r="GQ1232" s="157">
        <v>0</v>
      </c>
      <c r="GR1232" s="157">
        <v>0</v>
      </c>
      <c r="GS1232" s="157">
        <v>0</v>
      </c>
      <c r="GT1232" s="157">
        <v>0</v>
      </c>
      <c r="GU1232" s="157">
        <v>0</v>
      </c>
      <c r="GV1232" s="157">
        <v>0</v>
      </c>
      <c r="GW1232" s="157">
        <v>0</v>
      </c>
      <c r="GX1232" s="157">
        <v>0</v>
      </c>
      <c r="GY1232" s="157">
        <v>0</v>
      </c>
      <c r="GZ1232" s="157">
        <v>0</v>
      </c>
      <c r="HA1232" s="157">
        <v>0</v>
      </c>
    </row>
    <row r="1233" spans="1:209" x14ac:dyDescent="0.2">
      <c r="A1233" s="157" t="s">
        <v>5042</v>
      </c>
      <c r="B1233" s="157">
        <v>0</v>
      </c>
      <c r="C1233" s="157">
        <v>0</v>
      </c>
      <c r="D1233" s="157">
        <v>0</v>
      </c>
      <c r="E1233" s="157">
        <v>0</v>
      </c>
      <c r="F1233" s="157">
        <v>0</v>
      </c>
      <c r="G1233" s="192">
        <v>2.8500000000000002E-5</v>
      </c>
      <c r="H1233" s="157">
        <v>0</v>
      </c>
      <c r="I1233" s="157">
        <v>0</v>
      </c>
      <c r="J1233" s="157">
        <v>0</v>
      </c>
      <c r="K1233" s="157">
        <v>0</v>
      </c>
      <c r="L1233" s="157">
        <v>1.1942099999999999E-4</v>
      </c>
      <c r="M1233" s="157">
        <v>0</v>
      </c>
      <c r="N1233" s="192">
        <v>1.6900000000000001E-5</v>
      </c>
      <c r="O1233" s="157">
        <v>0</v>
      </c>
      <c r="P1233" s="192">
        <v>1.3200000000000001E-5</v>
      </c>
      <c r="Q1233" s="192">
        <v>9.48E-5</v>
      </c>
      <c r="R1233" s="157">
        <v>0</v>
      </c>
      <c r="S1233" s="157">
        <v>0</v>
      </c>
      <c r="T1233" s="157">
        <v>0</v>
      </c>
      <c r="U1233" s="157">
        <v>0</v>
      </c>
      <c r="V1233" s="157">
        <v>0</v>
      </c>
      <c r="W1233" s="157">
        <v>0</v>
      </c>
      <c r="X1233" s="192">
        <v>6.0800000000000001E-5</v>
      </c>
      <c r="Y1233" s="157">
        <v>0</v>
      </c>
      <c r="Z1233" s="157">
        <v>0</v>
      </c>
      <c r="AA1233" s="157">
        <v>0</v>
      </c>
      <c r="AB1233" s="157">
        <v>0</v>
      </c>
      <c r="AC1233" s="157">
        <v>0</v>
      </c>
      <c r="AD1233" s="157">
        <v>0</v>
      </c>
      <c r="AE1233" s="157">
        <v>0</v>
      </c>
      <c r="AF1233" s="192">
        <v>4.49E-5</v>
      </c>
      <c r="AG1233" s="157">
        <v>0</v>
      </c>
      <c r="AH1233" s="157">
        <v>0</v>
      </c>
      <c r="AI1233" s="192">
        <v>3.8699999999999999E-5</v>
      </c>
      <c r="AJ1233" s="157">
        <v>0</v>
      </c>
      <c r="AK1233" s="157">
        <v>0</v>
      </c>
      <c r="AL1233" s="192">
        <v>8.3300000000000005E-5</v>
      </c>
      <c r="AM1233" s="157">
        <v>0</v>
      </c>
      <c r="AN1233" s="157">
        <v>0</v>
      </c>
      <c r="AO1233" s="157">
        <v>0</v>
      </c>
      <c r="AP1233" s="157">
        <v>0</v>
      </c>
      <c r="AQ1233" s="157">
        <v>0</v>
      </c>
      <c r="AR1233" s="157">
        <v>1.52843E-4</v>
      </c>
      <c r="AS1233" s="157">
        <v>0</v>
      </c>
      <c r="AT1233" s="192">
        <v>1.0699999999999999E-5</v>
      </c>
      <c r="AU1233" s="157">
        <v>5.1525099999999999E-4</v>
      </c>
      <c r="AV1233" s="157">
        <v>0</v>
      </c>
      <c r="AW1233" s="157">
        <v>1.36761E-4</v>
      </c>
      <c r="AX1233" s="157">
        <v>0</v>
      </c>
      <c r="AY1233" s="157">
        <v>0</v>
      </c>
      <c r="AZ1233" s="157">
        <v>0</v>
      </c>
      <c r="BA1233" s="157">
        <v>0</v>
      </c>
      <c r="BB1233" s="157">
        <v>0</v>
      </c>
      <c r="BC1233" s="192">
        <v>2.41E-5</v>
      </c>
      <c r="BD1233" s="157">
        <v>0</v>
      </c>
      <c r="BE1233" s="157">
        <v>0</v>
      </c>
      <c r="BF1233" s="157">
        <v>0</v>
      </c>
      <c r="BG1233" s="157">
        <v>0</v>
      </c>
      <c r="BH1233" s="157">
        <v>0</v>
      </c>
      <c r="BI1233" s="157">
        <v>0</v>
      </c>
      <c r="BJ1233" s="192">
        <v>1.88E-5</v>
      </c>
      <c r="BK1233" s="192">
        <v>3.4400000000000003E-5</v>
      </c>
      <c r="BL1233" s="157">
        <v>0</v>
      </c>
      <c r="BM1233" s="157">
        <v>0</v>
      </c>
      <c r="BN1233" s="157">
        <v>0</v>
      </c>
      <c r="BO1233" s="157">
        <v>0</v>
      </c>
      <c r="BP1233" s="157">
        <v>0</v>
      </c>
      <c r="BQ1233" s="157">
        <v>0</v>
      </c>
      <c r="BR1233" s="157">
        <v>1.05709E-4</v>
      </c>
      <c r="BS1233" s="157">
        <v>0</v>
      </c>
      <c r="BT1233" s="157">
        <v>0</v>
      </c>
      <c r="BU1233" s="157">
        <v>0</v>
      </c>
      <c r="BV1233" s="157">
        <v>0</v>
      </c>
      <c r="BW1233" s="192">
        <v>3.5899999999999998E-5</v>
      </c>
      <c r="BX1233" s="157">
        <v>0</v>
      </c>
      <c r="BY1233" s="157">
        <v>0</v>
      </c>
      <c r="BZ1233" s="192">
        <v>3.0899999999999999E-5</v>
      </c>
      <c r="CA1233" s="157">
        <v>0</v>
      </c>
      <c r="CB1233" s="157">
        <v>0</v>
      </c>
      <c r="CC1233" s="157">
        <v>0</v>
      </c>
      <c r="CD1233" s="157">
        <v>0</v>
      </c>
      <c r="CE1233" s="157">
        <v>0</v>
      </c>
      <c r="CF1233" s="192">
        <v>2.7699999999999999E-5</v>
      </c>
      <c r="CG1233" s="157">
        <v>0</v>
      </c>
      <c r="CH1233" s="157">
        <v>0</v>
      </c>
      <c r="CI1233" s="192">
        <v>1.8899999999999999E-5</v>
      </c>
      <c r="CJ1233" s="157">
        <v>1.05927E-4</v>
      </c>
      <c r="CK1233" s="192">
        <v>5.38E-5</v>
      </c>
      <c r="CL1233" s="192">
        <v>1.11E-5</v>
      </c>
      <c r="CM1233" s="157">
        <v>0</v>
      </c>
      <c r="CN1233" s="192">
        <v>2.65E-5</v>
      </c>
      <c r="CO1233" s="157">
        <v>0</v>
      </c>
      <c r="CP1233" s="157">
        <v>0</v>
      </c>
      <c r="CQ1233" s="157">
        <v>0</v>
      </c>
      <c r="CR1233" s="157">
        <v>1.2224499999999999E-4</v>
      </c>
      <c r="CS1233" s="192">
        <v>2.0800000000000001E-5</v>
      </c>
      <c r="CT1233" s="157">
        <v>0</v>
      </c>
      <c r="CU1233" s="157">
        <v>0</v>
      </c>
      <c r="CV1233" s="157">
        <v>0</v>
      </c>
      <c r="CW1233" s="157">
        <v>0</v>
      </c>
      <c r="CX1233" s="157">
        <v>0</v>
      </c>
      <c r="CY1233" s="157">
        <v>0</v>
      </c>
      <c r="CZ1233" s="157">
        <v>0</v>
      </c>
      <c r="DA1233" s="157">
        <v>0</v>
      </c>
      <c r="DB1233" s="192">
        <v>1.66E-5</v>
      </c>
      <c r="DC1233" s="157">
        <v>0</v>
      </c>
      <c r="DD1233" s="157">
        <v>0</v>
      </c>
      <c r="DE1233" s="192">
        <v>1.3200000000000001E-5</v>
      </c>
      <c r="DF1233" s="157">
        <v>1.3783600000000001E-4</v>
      </c>
      <c r="DG1233" s="157">
        <v>0</v>
      </c>
      <c r="DH1233" s="192">
        <v>6.7500000000000001E-5</v>
      </c>
      <c r="DI1233" s="157">
        <v>0</v>
      </c>
      <c r="DJ1233" s="157">
        <v>0</v>
      </c>
      <c r="DK1233" s="157">
        <v>0</v>
      </c>
      <c r="DL1233" s="157">
        <v>0</v>
      </c>
      <c r="DM1233" s="157">
        <v>0</v>
      </c>
      <c r="DN1233" s="157">
        <v>0</v>
      </c>
      <c r="DO1233" s="157">
        <v>0</v>
      </c>
      <c r="DP1233" s="157">
        <v>0</v>
      </c>
      <c r="DQ1233" s="157">
        <v>0</v>
      </c>
      <c r="DR1233" s="192">
        <v>4.0800000000000002E-5</v>
      </c>
      <c r="DS1233" s="157">
        <v>0</v>
      </c>
      <c r="DT1233" s="157">
        <v>0</v>
      </c>
      <c r="DU1233" s="157">
        <v>0</v>
      </c>
      <c r="DV1233" s="157">
        <v>0</v>
      </c>
      <c r="DW1233" s="192">
        <v>1.7399999999999999E-5</v>
      </c>
      <c r="DX1233" s="157">
        <v>0</v>
      </c>
      <c r="DY1233" s="192">
        <v>4.8600000000000002E-5</v>
      </c>
      <c r="DZ1233" s="157">
        <v>0</v>
      </c>
      <c r="EA1233" s="157">
        <v>0</v>
      </c>
      <c r="EB1233" s="157">
        <v>0</v>
      </c>
      <c r="EC1233" s="192">
        <v>1.8300000000000001E-5</v>
      </c>
      <c r="ED1233" s="157">
        <v>0</v>
      </c>
      <c r="EE1233" s="157">
        <v>0</v>
      </c>
      <c r="EF1233" s="192">
        <v>6.5300000000000002E-5</v>
      </c>
      <c r="EG1233" s="157">
        <v>0</v>
      </c>
      <c r="EH1233" s="157">
        <v>0</v>
      </c>
      <c r="EI1233" s="157">
        <v>0</v>
      </c>
      <c r="EJ1233" s="157">
        <v>0</v>
      </c>
      <c r="EK1233" s="157">
        <v>0</v>
      </c>
      <c r="EL1233" s="157">
        <v>0</v>
      </c>
      <c r="EM1233" s="157">
        <v>0</v>
      </c>
      <c r="EN1233" s="157">
        <v>0</v>
      </c>
      <c r="EO1233" s="157">
        <v>0</v>
      </c>
      <c r="EP1233" s="157">
        <v>0</v>
      </c>
      <c r="EQ1233" s="157">
        <v>0</v>
      </c>
      <c r="ER1233" s="157">
        <v>0</v>
      </c>
      <c r="ES1233" s="157">
        <v>0</v>
      </c>
      <c r="ET1233" s="192">
        <v>3.7200000000000003E-5</v>
      </c>
      <c r="EU1233" s="192">
        <v>3.7200000000000003E-5</v>
      </c>
      <c r="EV1233" s="157">
        <v>0</v>
      </c>
      <c r="EW1233" s="192">
        <v>3.6399999999999997E-5</v>
      </c>
      <c r="EX1233" s="192">
        <v>2.4199999999999999E-5</v>
      </c>
      <c r="EY1233" s="157">
        <v>0</v>
      </c>
      <c r="EZ1233" s="157">
        <v>0</v>
      </c>
      <c r="FA1233" s="192">
        <v>8.3999999999999995E-5</v>
      </c>
      <c r="FB1233" s="192">
        <v>2.6999999999999999E-5</v>
      </c>
      <c r="FC1233" s="157">
        <v>1.6269400000000001E-4</v>
      </c>
      <c r="FD1233" s="157">
        <v>0</v>
      </c>
      <c r="FE1233" s="157">
        <v>0</v>
      </c>
      <c r="FF1233" s="157">
        <v>0</v>
      </c>
      <c r="FG1233" s="157">
        <v>0</v>
      </c>
      <c r="FH1233" s="157">
        <v>1.18548E-4</v>
      </c>
      <c r="FI1233" s="157">
        <v>0</v>
      </c>
      <c r="FJ1233" s="157">
        <v>0</v>
      </c>
      <c r="FK1233" s="157">
        <v>0</v>
      </c>
      <c r="FL1233" s="192">
        <v>3.2100000000000001E-5</v>
      </c>
      <c r="FM1233" s="192">
        <v>4.2299999999999998E-5</v>
      </c>
      <c r="FN1233" s="192">
        <v>5.1700000000000003E-5</v>
      </c>
      <c r="FO1233" s="157">
        <v>1.8113E-4</v>
      </c>
      <c r="FP1233" s="157">
        <v>0</v>
      </c>
      <c r="FQ1233" s="192">
        <v>1.5699999999999999E-5</v>
      </c>
      <c r="FR1233" s="157">
        <v>2.8988000000000001E-4</v>
      </c>
      <c r="FS1233" s="157">
        <v>1.87961E-4</v>
      </c>
      <c r="FT1233" s="192">
        <v>8.7100000000000003E-5</v>
      </c>
      <c r="FU1233" s="157">
        <v>1.4395099999999999E-4</v>
      </c>
      <c r="FV1233" s="157">
        <v>0</v>
      </c>
      <c r="FW1233" s="157">
        <v>1.4878E-4</v>
      </c>
      <c r="FX1233" s="157">
        <v>0</v>
      </c>
      <c r="FY1233" s="192">
        <v>5.4299999999999998E-5</v>
      </c>
      <c r="FZ1233" s="192">
        <v>4.5200000000000001E-5</v>
      </c>
      <c r="GA1233" s="192">
        <v>3.8899999999999997E-5</v>
      </c>
      <c r="GB1233" s="192">
        <v>8.4300000000000003E-5</v>
      </c>
      <c r="GC1233" s="192">
        <v>7.5500000000000006E-5</v>
      </c>
      <c r="GD1233" s="157">
        <v>0</v>
      </c>
      <c r="GE1233" s="157">
        <v>0</v>
      </c>
      <c r="GF1233" s="157">
        <v>0</v>
      </c>
      <c r="GG1233" s="192">
        <v>2.2200000000000001E-5</v>
      </c>
      <c r="GH1233" s="157">
        <v>0</v>
      </c>
      <c r="GI1233" s="157">
        <v>0</v>
      </c>
      <c r="GJ1233" s="157">
        <v>0</v>
      </c>
      <c r="GK1233" s="157">
        <v>0</v>
      </c>
      <c r="GL1233" s="157">
        <v>0</v>
      </c>
      <c r="GM1233" s="157">
        <v>0</v>
      </c>
      <c r="GN1233" s="157">
        <v>0</v>
      </c>
      <c r="GO1233" s="157">
        <v>0</v>
      </c>
      <c r="GP1233" s="157">
        <v>0</v>
      </c>
      <c r="GQ1233" s="157">
        <v>0</v>
      </c>
      <c r="GR1233" s="157">
        <v>1.0603900000000001E-4</v>
      </c>
      <c r="GS1233" s="157">
        <v>0</v>
      </c>
      <c r="GT1233" s="157">
        <v>0</v>
      </c>
      <c r="GU1233" s="157">
        <v>0</v>
      </c>
      <c r="GV1233" s="157">
        <v>0</v>
      </c>
      <c r="GW1233" s="157">
        <v>0</v>
      </c>
      <c r="GX1233" s="157">
        <v>0</v>
      </c>
      <c r="GY1233" s="157">
        <v>0</v>
      </c>
      <c r="GZ1233" s="157">
        <v>0</v>
      </c>
      <c r="HA1233" s="157">
        <v>0</v>
      </c>
    </row>
    <row r="1234" spans="1:209" x14ac:dyDescent="0.2">
      <c r="A1234" s="157" t="s">
        <v>5043</v>
      </c>
      <c r="B1234" s="157">
        <v>0</v>
      </c>
      <c r="C1234" s="157">
        <v>0</v>
      </c>
      <c r="D1234" s="157">
        <v>0</v>
      </c>
      <c r="E1234" s="157">
        <v>0</v>
      </c>
      <c r="F1234" s="157">
        <v>0</v>
      </c>
      <c r="G1234" s="157">
        <v>0</v>
      </c>
      <c r="H1234" s="157">
        <v>0</v>
      </c>
      <c r="I1234" s="192">
        <v>5.2500000000000002E-5</v>
      </c>
      <c r="J1234" s="157">
        <v>0</v>
      </c>
      <c r="K1234" s="157">
        <v>0</v>
      </c>
      <c r="L1234" s="157">
        <v>2.0472200000000001E-4</v>
      </c>
      <c r="M1234" s="157">
        <v>0</v>
      </c>
      <c r="N1234" s="157">
        <v>0</v>
      </c>
      <c r="O1234" s="157">
        <v>0</v>
      </c>
      <c r="P1234" s="192">
        <v>2.2099999999999998E-5</v>
      </c>
      <c r="Q1234" s="157">
        <v>0</v>
      </c>
      <c r="R1234" s="157">
        <v>0</v>
      </c>
      <c r="S1234" s="157">
        <v>0</v>
      </c>
      <c r="T1234" s="157">
        <v>0</v>
      </c>
      <c r="U1234" s="192">
        <v>2.2099999999999998E-5</v>
      </c>
      <c r="V1234" s="157">
        <v>0</v>
      </c>
      <c r="W1234" s="157">
        <v>0</v>
      </c>
      <c r="X1234" s="157">
        <v>1.21692E-4</v>
      </c>
      <c r="Y1234" s="157">
        <v>0</v>
      </c>
      <c r="Z1234" s="157">
        <v>0</v>
      </c>
      <c r="AA1234" s="192">
        <v>3.29E-5</v>
      </c>
      <c r="AB1234" s="192">
        <v>4.99E-5</v>
      </c>
      <c r="AC1234" s="157">
        <v>0</v>
      </c>
      <c r="AD1234" s="157">
        <v>0</v>
      </c>
      <c r="AE1234" s="157">
        <v>0</v>
      </c>
      <c r="AF1234" s="157">
        <v>0</v>
      </c>
      <c r="AG1234" s="157">
        <v>0</v>
      </c>
      <c r="AH1234" s="157">
        <v>0</v>
      </c>
      <c r="AI1234" s="157">
        <v>0</v>
      </c>
      <c r="AJ1234" s="157">
        <v>0</v>
      </c>
      <c r="AK1234" s="192">
        <v>4.6600000000000001E-5</v>
      </c>
      <c r="AL1234" s="192">
        <v>4.1600000000000002E-5</v>
      </c>
      <c r="AM1234" s="157">
        <v>0</v>
      </c>
      <c r="AN1234" s="157">
        <v>0</v>
      </c>
      <c r="AO1234" s="157">
        <v>0</v>
      </c>
      <c r="AP1234" s="157">
        <v>0</v>
      </c>
      <c r="AQ1234" s="157">
        <v>0</v>
      </c>
      <c r="AR1234" s="157">
        <v>0</v>
      </c>
      <c r="AS1234" s="192">
        <v>4.5500000000000001E-5</v>
      </c>
      <c r="AT1234" s="192">
        <v>2.1500000000000001E-5</v>
      </c>
      <c r="AU1234" s="157">
        <v>7.2135199999999997E-4</v>
      </c>
      <c r="AV1234" s="157">
        <v>3.9165800000000002E-4</v>
      </c>
      <c r="AW1234" s="192">
        <v>3.4199999999999998E-5</v>
      </c>
      <c r="AX1234" s="157">
        <v>0</v>
      </c>
      <c r="AY1234" s="157">
        <v>0</v>
      </c>
      <c r="AZ1234" s="157">
        <v>0</v>
      </c>
      <c r="BA1234" s="192">
        <v>2.41E-5</v>
      </c>
      <c r="BB1234" s="157">
        <v>0</v>
      </c>
      <c r="BC1234" s="157">
        <v>0</v>
      </c>
      <c r="BD1234" s="157">
        <v>0</v>
      </c>
      <c r="BE1234" s="157">
        <v>0</v>
      </c>
      <c r="BF1234" s="157">
        <v>0</v>
      </c>
      <c r="BG1234" s="192">
        <v>4.0299999999999997E-5</v>
      </c>
      <c r="BH1234" s="157">
        <v>0</v>
      </c>
      <c r="BI1234" s="157">
        <v>0</v>
      </c>
      <c r="BJ1234" s="157">
        <v>0</v>
      </c>
      <c r="BK1234" s="157">
        <v>0</v>
      </c>
      <c r="BL1234" s="157">
        <v>0</v>
      </c>
      <c r="BM1234" s="157">
        <v>0</v>
      </c>
      <c r="BN1234" s="157">
        <v>0</v>
      </c>
      <c r="BO1234" s="157">
        <v>0</v>
      </c>
      <c r="BP1234" s="157">
        <v>1.06556E-4</v>
      </c>
      <c r="BQ1234" s="192">
        <v>5.9799999999999997E-5</v>
      </c>
      <c r="BR1234" s="157">
        <v>1.4799299999999999E-4</v>
      </c>
      <c r="BS1234" s="157">
        <v>0</v>
      </c>
      <c r="BT1234" s="157">
        <v>0</v>
      </c>
      <c r="BU1234" s="157">
        <v>2.70392E-4</v>
      </c>
      <c r="BV1234" s="157">
        <v>0</v>
      </c>
      <c r="BW1234" s="157">
        <v>0</v>
      </c>
      <c r="BX1234" s="157">
        <v>0</v>
      </c>
      <c r="BY1234" s="157">
        <v>0</v>
      </c>
      <c r="BZ1234" s="192">
        <v>3.0899999999999999E-5</v>
      </c>
      <c r="CA1234" s="157">
        <v>0</v>
      </c>
      <c r="CB1234" s="157">
        <v>0</v>
      </c>
      <c r="CC1234" s="157">
        <v>0</v>
      </c>
      <c r="CD1234" s="157">
        <v>0</v>
      </c>
      <c r="CE1234" s="157">
        <v>0</v>
      </c>
      <c r="CF1234" s="192">
        <v>2.7699999999999999E-5</v>
      </c>
      <c r="CG1234" s="157">
        <v>0</v>
      </c>
      <c r="CH1234" s="157">
        <v>0</v>
      </c>
      <c r="CI1234" s="192">
        <v>7.5400000000000003E-5</v>
      </c>
      <c r="CJ1234" s="157">
        <v>1.05927E-4</v>
      </c>
      <c r="CK1234" s="157">
        <v>2.42131E-4</v>
      </c>
      <c r="CL1234" s="192">
        <v>4.4299999999999999E-5</v>
      </c>
      <c r="CM1234" s="192">
        <v>3.7599999999999999E-5</v>
      </c>
      <c r="CN1234" s="192">
        <v>3.9700000000000003E-5</v>
      </c>
      <c r="CO1234" s="157">
        <v>1.13255E-4</v>
      </c>
      <c r="CP1234" s="157">
        <v>0</v>
      </c>
      <c r="CQ1234" s="157">
        <v>0</v>
      </c>
      <c r="CR1234" s="157">
        <v>1.5717199999999999E-4</v>
      </c>
      <c r="CS1234" s="192">
        <v>6.2500000000000001E-5</v>
      </c>
      <c r="CT1234" s="157">
        <v>0</v>
      </c>
      <c r="CU1234" s="157">
        <v>0</v>
      </c>
      <c r="CV1234" s="157">
        <v>0</v>
      </c>
      <c r="CW1234" s="192">
        <v>5.93E-6</v>
      </c>
      <c r="CX1234" s="157">
        <v>0</v>
      </c>
      <c r="CY1234" s="157">
        <v>0</v>
      </c>
      <c r="CZ1234" s="157">
        <v>0</v>
      </c>
      <c r="DA1234" s="192">
        <v>2.4899999999999999E-5</v>
      </c>
      <c r="DB1234" s="192">
        <v>1.66E-5</v>
      </c>
      <c r="DC1234" s="192">
        <v>4.07E-5</v>
      </c>
      <c r="DD1234" s="157">
        <v>0</v>
      </c>
      <c r="DE1234" s="192">
        <v>2.65E-5</v>
      </c>
      <c r="DF1234" s="157">
        <v>0</v>
      </c>
      <c r="DG1234" s="157">
        <v>0</v>
      </c>
      <c r="DH1234" s="157">
        <v>0</v>
      </c>
      <c r="DI1234" s="157">
        <v>0</v>
      </c>
      <c r="DJ1234" s="157">
        <v>0</v>
      </c>
      <c r="DK1234" s="157">
        <v>1.01937E-4</v>
      </c>
      <c r="DL1234" s="157">
        <v>0</v>
      </c>
      <c r="DM1234" s="157">
        <v>0</v>
      </c>
      <c r="DN1234" s="157">
        <v>0</v>
      </c>
      <c r="DO1234" s="157">
        <v>0</v>
      </c>
      <c r="DP1234" s="157">
        <v>0</v>
      </c>
      <c r="DQ1234" s="157">
        <v>0</v>
      </c>
      <c r="DR1234" s="157">
        <v>0</v>
      </c>
      <c r="DS1234" s="157">
        <v>0</v>
      </c>
      <c r="DT1234" s="157">
        <v>0</v>
      </c>
      <c r="DU1234" s="192">
        <v>4.1100000000000003E-5</v>
      </c>
      <c r="DV1234" s="157">
        <v>0</v>
      </c>
      <c r="DW1234" s="157">
        <v>0</v>
      </c>
      <c r="DX1234" s="157">
        <v>0</v>
      </c>
      <c r="DY1234" s="192">
        <v>8.9099999999999997E-5</v>
      </c>
      <c r="DZ1234" s="157">
        <v>0</v>
      </c>
      <c r="EA1234" s="192">
        <v>4.57E-5</v>
      </c>
      <c r="EB1234" s="157">
        <v>0</v>
      </c>
      <c r="EC1234" s="157">
        <v>0</v>
      </c>
      <c r="ED1234" s="192">
        <v>4.9200000000000003E-5</v>
      </c>
      <c r="EE1234" s="192">
        <v>2.6599999999999999E-5</v>
      </c>
      <c r="EF1234" s="157">
        <v>0</v>
      </c>
      <c r="EG1234" s="192">
        <v>6.1199999999999997E-5</v>
      </c>
      <c r="EH1234" s="157">
        <v>0</v>
      </c>
      <c r="EI1234" s="157">
        <v>0</v>
      </c>
      <c r="EJ1234" s="157">
        <v>0</v>
      </c>
      <c r="EK1234" s="157">
        <v>0</v>
      </c>
      <c r="EL1234" s="157">
        <v>0</v>
      </c>
      <c r="EM1234" s="157">
        <v>0</v>
      </c>
      <c r="EN1234" s="157">
        <v>0</v>
      </c>
      <c r="EO1234" s="157">
        <v>0</v>
      </c>
      <c r="EP1234" s="157">
        <v>0</v>
      </c>
      <c r="EQ1234" s="157">
        <v>0</v>
      </c>
      <c r="ER1234" s="157">
        <v>0</v>
      </c>
      <c r="ES1234" s="192">
        <v>2.2799999999999999E-5</v>
      </c>
      <c r="ET1234" s="157">
        <v>0</v>
      </c>
      <c r="EU1234" s="157">
        <v>0</v>
      </c>
      <c r="EV1234" s="157">
        <v>0</v>
      </c>
      <c r="EW1234" s="192">
        <v>1.8199999999999999E-5</v>
      </c>
      <c r="EX1234" s="157">
        <v>0</v>
      </c>
      <c r="EY1234" s="157">
        <v>0</v>
      </c>
      <c r="EZ1234" s="157">
        <v>0</v>
      </c>
      <c r="FA1234" s="157">
        <v>0</v>
      </c>
      <c r="FB1234" s="157">
        <v>0</v>
      </c>
      <c r="FC1234" s="192">
        <v>8.1299999999999997E-5</v>
      </c>
      <c r="FD1234" s="157">
        <v>0</v>
      </c>
      <c r="FE1234" s="157">
        <v>0</v>
      </c>
      <c r="FF1234" s="192">
        <v>6.7799999999999995E-5</v>
      </c>
      <c r="FG1234" s="157">
        <v>0</v>
      </c>
      <c r="FH1234" s="157">
        <v>0</v>
      </c>
      <c r="FI1234" s="157">
        <v>0</v>
      </c>
      <c r="FJ1234" s="157">
        <v>0</v>
      </c>
      <c r="FK1234" s="157">
        <v>0</v>
      </c>
      <c r="FL1234" s="157">
        <v>0</v>
      </c>
      <c r="FM1234" s="192">
        <v>4.2299999999999998E-5</v>
      </c>
      <c r="FN1234" s="157">
        <v>1.2053E-4</v>
      </c>
      <c r="FO1234" s="157">
        <v>0</v>
      </c>
      <c r="FP1234" s="157">
        <v>0</v>
      </c>
      <c r="FQ1234" s="157">
        <v>0</v>
      </c>
      <c r="FR1234" s="192">
        <v>2.9E-5</v>
      </c>
      <c r="FS1234" s="192">
        <v>9.3999999999999994E-5</v>
      </c>
      <c r="FT1234" s="192">
        <v>4.3600000000000003E-5</v>
      </c>
      <c r="FU1234" s="192">
        <v>8.6399999999999999E-5</v>
      </c>
      <c r="FV1234" s="157">
        <v>0</v>
      </c>
      <c r="FW1234" s="157">
        <v>1.9837300000000001E-4</v>
      </c>
      <c r="FX1234" s="157">
        <v>0</v>
      </c>
      <c r="FY1234" s="157">
        <v>0</v>
      </c>
      <c r="FZ1234" s="157">
        <v>0</v>
      </c>
      <c r="GA1234" s="157">
        <v>0</v>
      </c>
      <c r="GB1234" s="192">
        <v>4.21E-5</v>
      </c>
      <c r="GC1234" s="157">
        <v>6.7957900000000003E-4</v>
      </c>
      <c r="GD1234" s="157">
        <v>0</v>
      </c>
      <c r="GE1234" s="192">
        <v>2.26E-5</v>
      </c>
      <c r="GF1234" s="157">
        <v>0</v>
      </c>
      <c r="GG1234" s="157">
        <v>0</v>
      </c>
      <c r="GH1234" s="157">
        <v>0</v>
      </c>
      <c r="GI1234" s="157">
        <v>0</v>
      </c>
      <c r="GJ1234" s="157">
        <v>0</v>
      </c>
      <c r="GK1234" s="157">
        <v>0</v>
      </c>
      <c r="GL1234" s="157">
        <v>0</v>
      </c>
      <c r="GM1234" s="157">
        <v>0</v>
      </c>
      <c r="GN1234" s="157">
        <v>0</v>
      </c>
      <c r="GO1234" s="157">
        <v>0</v>
      </c>
      <c r="GP1234" s="157">
        <v>1.4256199999999999E-4</v>
      </c>
      <c r="GQ1234" s="157">
        <v>0</v>
      </c>
      <c r="GR1234" s="157">
        <v>1.5905800000000001E-4</v>
      </c>
      <c r="GS1234" s="157">
        <v>0</v>
      </c>
      <c r="GT1234" s="157">
        <v>0</v>
      </c>
      <c r="GU1234" s="157">
        <v>0</v>
      </c>
      <c r="GV1234" s="157">
        <v>0</v>
      </c>
      <c r="GW1234" s="157">
        <v>0</v>
      </c>
      <c r="GX1234" s="157">
        <v>0</v>
      </c>
      <c r="GY1234" s="157">
        <v>0</v>
      </c>
      <c r="GZ1234" s="157">
        <v>0</v>
      </c>
      <c r="HA1234" s="157">
        <v>0</v>
      </c>
    </row>
    <row r="1235" spans="1:209" x14ac:dyDescent="0.2">
      <c r="A1235" s="157" t="s">
        <v>5044</v>
      </c>
      <c r="B1235" s="157">
        <v>0</v>
      </c>
      <c r="C1235" s="157">
        <v>0</v>
      </c>
      <c r="D1235" s="192">
        <v>3.0700000000000001E-5</v>
      </c>
      <c r="E1235" s="157">
        <v>0</v>
      </c>
      <c r="F1235" s="157">
        <v>0</v>
      </c>
      <c r="G1235" s="157">
        <v>0</v>
      </c>
      <c r="H1235" s="157">
        <v>0</v>
      </c>
      <c r="I1235" s="157">
        <v>0</v>
      </c>
      <c r="J1235" s="157">
        <v>0</v>
      </c>
      <c r="K1235" s="192">
        <v>2.6800000000000001E-5</v>
      </c>
      <c r="L1235" s="157">
        <v>1.8766200000000001E-4</v>
      </c>
      <c r="M1235" s="192">
        <v>8.8200000000000003E-6</v>
      </c>
      <c r="N1235" s="157">
        <v>0</v>
      </c>
      <c r="O1235" s="192">
        <v>2.1999999999999999E-5</v>
      </c>
      <c r="P1235" s="157">
        <v>0</v>
      </c>
      <c r="Q1235" s="157">
        <v>0</v>
      </c>
      <c r="R1235" s="192">
        <v>8.7299999999999994E-5</v>
      </c>
      <c r="S1235" s="192">
        <v>9.59E-5</v>
      </c>
      <c r="T1235" s="157">
        <v>0</v>
      </c>
      <c r="U1235" s="157">
        <v>0</v>
      </c>
      <c r="V1235" s="157">
        <v>0</v>
      </c>
      <c r="W1235" s="192">
        <v>1.5699999999999999E-5</v>
      </c>
      <c r="X1235" s="157">
        <v>0</v>
      </c>
      <c r="Y1235" s="157">
        <v>0</v>
      </c>
      <c r="Z1235" s="157">
        <v>0</v>
      </c>
      <c r="AA1235" s="157">
        <v>0</v>
      </c>
      <c r="AB1235" s="157">
        <v>0</v>
      </c>
      <c r="AC1235" s="157">
        <v>1.15803E-4</v>
      </c>
      <c r="AD1235" s="192">
        <v>1.9400000000000001E-5</v>
      </c>
      <c r="AE1235" s="157">
        <v>0</v>
      </c>
      <c r="AF1235" s="157">
        <v>0</v>
      </c>
      <c r="AG1235" s="157">
        <v>0</v>
      </c>
      <c r="AH1235" s="157">
        <v>0</v>
      </c>
      <c r="AI1235" s="157">
        <v>0</v>
      </c>
      <c r="AJ1235" s="157">
        <v>0</v>
      </c>
      <c r="AK1235" s="157">
        <v>0</v>
      </c>
      <c r="AL1235" s="157">
        <v>0</v>
      </c>
      <c r="AM1235" s="192">
        <v>8.2799999999999993E-5</v>
      </c>
      <c r="AN1235" s="192">
        <v>1.6500000000000001E-5</v>
      </c>
      <c r="AO1235" s="192">
        <v>7.5900000000000002E-5</v>
      </c>
      <c r="AP1235" s="157">
        <v>0</v>
      </c>
      <c r="AQ1235" s="192">
        <v>4.1900000000000002E-5</v>
      </c>
      <c r="AR1235" s="192">
        <v>2.55E-5</v>
      </c>
      <c r="AS1235" s="157">
        <v>0</v>
      </c>
      <c r="AT1235" s="192">
        <v>1.6099999999999998E-5</v>
      </c>
      <c r="AU1235" s="157">
        <v>1.0305E-4</v>
      </c>
      <c r="AV1235" s="157">
        <v>3.9165800000000002E-4</v>
      </c>
      <c r="AW1235" s="157">
        <v>1.36761E-4</v>
      </c>
      <c r="AX1235" s="192">
        <v>3.3099999999999998E-5</v>
      </c>
      <c r="AY1235" s="157">
        <v>0</v>
      </c>
      <c r="AZ1235" s="157">
        <v>0</v>
      </c>
      <c r="BA1235" s="157">
        <v>0</v>
      </c>
      <c r="BB1235" s="157">
        <v>0</v>
      </c>
      <c r="BC1235" s="157">
        <v>0</v>
      </c>
      <c r="BD1235" s="157">
        <v>0</v>
      </c>
      <c r="BE1235" s="157">
        <v>0</v>
      </c>
      <c r="BF1235" s="157">
        <v>0</v>
      </c>
      <c r="BG1235" s="157">
        <v>0</v>
      </c>
      <c r="BH1235" s="157">
        <v>0</v>
      </c>
      <c r="BI1235" s="157">
        <v>0</v>
      </c>
      <c r="BJ1235" s="157">
        <v>0</v>
      </c>
      <c r="BK1235" s="157">
        <v>0</v>
      </c>
      <c r="BL1235" s="157">
        <v>0</v>
      </c>
      <c r="BM1235" s="157">
        <v>0</v>
      </c>
      <c r="BN1235" s="157">
        <v>0</v>
      </c>
      <c r="BO1235" s="192">
        <v>2.2200000000000001E-5</v>
      </c>
      <c r="BP1235" s="157">
        <v>0</v>
      </c>
      <c r="BQ1235" s="157">
        <v>0</v>
      </c>
      <c r="BR1235" s="157">
        <v>0</v>
      </c>
      <c r="BS1235" s="157">
        <v>0</v>
      </c>
      <c r="BT1235" s="157">
        <v>0</v>
      </c>
      <c r="BU1235" s="157">
        <v>0</v>
      </c>
      <c r="BV1235" s="157">
        <v>0</v>
      </c>
      <c r="BW1235" s="192">
        <v>2.3900000000000002E-5</v>
      </c>
      <c r="BX1235" s="157">
        <v>0</v>
      </c>
      <c r="BY1235" s="157">
        <v>0</v>
      </c>
      <c r="BZ1235" s="157">
        <v>0</v>
      </c>
      <c r="CA1235" s="157">
        <v>0</v>
      </c>
      <c r="CB1235" s="157">
        <v>0</v>
      </c>
      <c r="CC1235" s="157">
        <v>0</v>
      </c>
      <c r="CD1235" s="157">
        <v>0</v>
      </c>
      <c r="CE1235" s="157">
        <v>0</v>
      </c>
      <c r="CF1235" s="157">
        <v>0</v>
      </c>
      <c r="CG1235" s="157">
        <v>1.3879300000000001E-4</v>
      </c>
      <c r="CH1235" s="157">
        <v>1.5966799999999999E-4</v>
      </c>
      <c r="CI1235" s="192">
        <v>1.8899999999999999E-5</v>
      </c>
      <c r="CJ1235" s="157">
        <v>0</v>
      </c>
      <c r="CK1235" s="157">
        <v>0</v>
      </c>
      <c r="CL1235" s="192">
        <v>4.4299999999999999E-5</v>
      </c>
      <c r="CM1235" s="157">
        <v>0</v>
      </c>
      <c r="CN1235" s="157">
        <v>0</v>
      </c>
      <c r="CO1235" s="157">
        <v>0</v>
      </c>
      <c r="CP1235" s="157">
        <v>0</v>
      </c>
      <c r="CQ1235" s="157">
        <v>0</v>
      </c>
      <c r="CR1235" s="157">
        <v>0</v>
      </c>
      <c r="CS1235" s="157">
        <v>0</v>
      </c>
      <c r="CT1235" s="157">
        <v>0</v>
      </c>
      <c r="CU1235" s="157">
        <v>0</v>
      </c>
      <c r="CV1235" s="157">
        <v>0</v>
      </c>
      <c r="CW1235" s="192">
        <v>5.3399999999999997E-5</v>
      </c>
      <c r="CX1235" s="157">
        <v>0</v>
      </c>
      <c r="CY1235" s="157">
        <v>0</v>
      </c>
      <c r="CZ1235" s="157">
        <v>0</v>
      </c>
      <c r="DA1235" s="157">
        <v>0</v>
      </c>
      <c r="DB1235" s="157">
        <v>0</v>
      </c>
      <c r="DC1235" s="157">
        <v>0</v>
      </c>
      <c r="DD1235" s="157">
        <v>0</v>
      </c>
      <c r="DE1235" s="192">
        <v>2.65E-5</v>
      </c>
      <c r="DF1235" s="157">
        <v>0</v>
      </c>
      <c r="DG1235" s="157">
        <v>0</v>
      </c>
      <c r="DH1235" s="157">
        <v>0</v>
      </c>
      <c r="DI1235" s="192">
        <v>2.02E-5</v>
      </c>
      <c r="DJ1235" s="157">
        <v>0</v>
      </c>
      <c r="DK1235" s="157">
        <v>0</v>
      </c>
      <c r="DL1235" s="157">
        <v>0</v>
      </c>
      <c r="DM1235" s="157">
        <v>0</v>
      </c>
      <c r="DN1235" s="157">
        <v>0</v>
      </c>
      <c r="DO1235" s="157">
        <v>0</v>
      </c>
      <c r="DP1235" s="157">
        <v>0</v>
      </c>
      <c r="DQ1235" s="157">
        <v>0</v>
      </c>
      <c r="DR1235" s="157">
        <v>0</v>
      </c>
      <c r="DS1235" s="157">
        <v>0</v>
      </c>
      <c r="DT1235" s="157">
        <v>0</v>
      </c>
      <c r="DU1235" s="157">
        <v>0</v>
      </c>
      <c r="DV1235" s="192">
        <v>6.7500000000000001E-5</v>
      </c>
      <c r="DW1235" s="157">
        <v>0</v>
      </c>
      <c r="DX1235" s="192">
        <v>8.1600000000000005E-5</v>
      </c>
      <c r="DY1235" s="157">
        <v>0</v>
      </c>
      <c r="DZ1235" s="157">
        <v>0</v>
      </c>
      <c r="EA1235" s="157">
        <v>0</v>
      </c>
      <c r="EB1235" s="157">
        <v>0</v>
      </c>
      <c r="EC1235" s="157">
        <v>0</v>
      </c>
      <c r="ED1235" s="157">
        <v>0</v>
      </c>
      <c r="EE1235" s="192">
        <v>5.3199999999999999E-5</v>
      </c>
      <c r="EF1235" s="157">
        <v>0</v>
      </c>
      <c r="EG1235" s="157">
        <v>0</v>
      </c>
      <c r="EH1235" s="157">
        <v>1.19133E-4</v>
      </c>
      <c r="EI1235" s="157">
        <v>0</v>
      </c>
      <c r="EJ1235" s="157">
        <v>0</v>
      </c>
      <c r="EK1235" s="157">
        <v>0</v>
      </c>
      <c r="EL1235" s="157">
        <v>0</v>
      </c>
      <c r="EM1235" s="192">
        <v>7.6299999999999998E-6</v>
      </c>
      <c r="EN1235" s="157">
        <v>0</v>
      </c>
      <c r="EO1235" s="157">
        <v>0</v>
      </c>
      <c r="EP1235" s="157">
        <v>0</v>
      </c>
      <c r="EQ1235" s="157">
        <v>0</v>
      </c>
      <c r="ER1235" s="157">
        <v>0</v>
      </c>
      <c r="ES1235" s="192">
        <v>6.8499999999999998E-5</v>
      </c>
      <c r="ET1235" s="157">
        <v>0</v>
      </c>
      <c r="EU1235" s="157">
        <v>0</v>
      </c>
      <c r="EV1235" s="157">
        <v>0</v>
      </c>
      <c r="EW1235" s="157">
        <v>0</v>
      </c>
      <c r="EX1235" s="157">
        <v>0</v>
      </c>
      <c r="EY1235" s="157">
        <v>0</v>
      </c>
      <c r="EZ1235" s="157">
        <v>0</v>
      </c>
      <c r="FA1235" s="157">
        <v>0</v>
      </c>
      <c r="FB1235" s="157">
        <v>0</v>
      </c>
      <c r="FC1235" s="157">
        <v>0</v>
      </c>
      <c r="FD1235" s="157">
        <v>0</v>
      </c>
      <c r="FE1235" s="157">
        <v>0</v>
      </c>
      <c r="FF1235" s="192">
        <v>3.3899999999999997E-5</v>
      </c>
      <c r="FG1235" s="157">
        <v>0</v>
      </c>
      <c r="FH1235" s="157">
        <v>0</v>
      </c>
      <c r="FI1235" s="157">
        <v>0</v>
      </c>
      <c r="FJ1235" s="192">
        <v>8.9499999999999994E-5</v>
      </c>
      <c r="FK1235" s="157">
        <v>0</v>
      </c>
      <c r="FL1235" s="157">
        <v>0</v>
      </c>
      <c r="FM1235" s="157">
        <v>0</v>
      </c>
      <c r="FN1235" s="157">
        <v>0</v>
      </c>
      <c r="FO1235" s="157">
        <v>0</v>
      </c>
      <c r="FP1235" s="157">
        <v>1.2347700000000001E-4</v>
      </c>
      <c r="FQ1235" s="157">
        <v>0</v>
      </c>
      <c r="FR1235" s="157">
        <v>0</v>
      </c>
      <c r="FS1235" s="157">
        <v>0</v>
      </c>
      <c r="FT1235" s="157">
        <v>0</v>
      </c>
      <c r="FU1235" s="157">
        <v>0</v>
      </c>
      <c r="FV1235" s="157">
        <v>0</v>
      </c>
      <c r="FW1235" s="157">
        <v>0</v>
      </c>
      <c r="FX1235" s="157">
        <v>0</v>
      </c>
      <c r="FY1235" s="157">
        <v>0</v>
      </c>
      <c r="FZ1235" s="157">
        <v>0</v>
      </c>
      <c r="GA1235" s="192">
        <v>7.7799999999999994E-5</v>
      </c>
      <c r="GB1235" s="157">
        <v>0</v>
      </c>
      <c r="GC1235" s="157">
        <v>0</v>
      </c>
      <c r="GD1235" s="157">
        <v>0</v>
      </c>
      <c r="GE1235" s="192">
        <v>2.26E-5</v>
      </c>
      <c r="GF1235" s="192">
        <v>8.25E-5</v>
      </c>
      <c r="GG1235" s="192">
        <v>4.4499999999999997E-5</v>
      </c>
      <c r="GH1235" s="157">
        <v>0</v>
      </c>
      <c r="GI1235" s="157">
        <v>0</v>
      </c>
      <c r="GJ1235" s="157">
        <v>0</v>
      </c>
      <c r="GK1235" s="157">
        <v>0</v>
      </c>
      <c r="GL1235" s="157">
        <v>0</v>
      </c>
      <c r="GM1235" s="157">
        <v>0</v>
      </c>
      <c r="GN1235" s="157">
        <v>0</v>
      </c>
      <c r="GO1235" s="157">
        <v>0</v>
      </c>
      <c r="GP1235" s="157">
        <v>0</v>
      </c>
      <c r="GQ1235" s="192">
        <v>2.0599999999999999E-5</v>
      </c>
      <c r="GR1235" s="157">
        <v>0</v>
      </c>
      <c r="GS1235" s="157">
        <v>0</v>
      </c>
      <c r="GT1235" s="157">
        <v>0</v>
      </c>
      <c r="GU1235" s="157">
        <v>0</v>
      </c>
      <c r="GV1235" s="157">
        <v>0</v>
      </c>
      <c r="GW1235" s="157">
        <v>0</v>
      </c>
      <c r="GX1235" s="157">
        <v>0</v>
      </c>
      <c r="GY1235" s="157">
        <v>0</v>
      </c>
      <c r="GZ1235" s="157">
        <v>0</v>
      </c>
      <c r="HA1235" s="157">
        <v>0</v>
      </c>
    </row>
    <row r="1236" spans="1:209" x14ac:dyDescent="0.2">
      <c r="A1236" s="157" t="s">
        <v>5045</v>
      </c>
      <c r="B1236" s="157">
        <v>0</v>
      </c>
      <c r="C1236" s="157">
        <v>0</v>
      </c>
      <c r="D1236" s="157">
        <v>0</v>
      </c>
      <c r="E1236" s="157">
        <v>0</v>
      </c>
      <c r="F1236" s="157">
        <v>0</v>
      </c>
      <c r="G1236" s="157">
        <v>0</v>
      </c>
      <c r="H1236" s="157">
        <v>0</v>
      </c>
      <c r="I1236" s="157">
        <v>0</v>
      </c>
      <c r="J1236" s="157">
        <v>0</v>
      </c>
      <c r="K1236" s="157">
        <v>0</v>
      </c>
      <c r="L1236" s="157">
        <v>0</v>
      </c>
      <c r="M1236" s="157">
        <v>0</v>
      </c>
      <c r="N1236" s="157">
        <v>0</v>
      </c>
      <c r="O1236" s="157">
        <v>0</v>
      </c>
      <c r="P1236" s="157">
        <v>0</v>
      </c>
      <c r="Q1236" s="157">
        <v>0</v>
      </c>
      <c r="R1236" s="157">
        <v>0</v>
      </c>
      <c r="S1236" s="157">
        <v>0</v>
      </c>
      <c r="T1236" s="157">
        <v>0</v>
      </c>
      <c r="U1236" s="157">
        <v>0</v>
      </c>
      <c r="V1236" s="157">
        <v>0</v>
      </c>
      <c r="W1236" s="157">
        <v>0</v>
      </c>
      <c r="X1236" s="157">
        <v>0</v>
      </c>
      <c r="Y1236" s="157">
        <v>0</v>
      </c>
      <c r="Z1236" s="157">
        <v>0</v>
      </c>
      <c r="AA1236" s="157">
        <v>0</v>
      </c>
      <c r="AB1236" s="157">
        <v>0</v>
      </c>
      <c r="AC1236" s="157">
        <v>0</v>
      </c>
      <c r="AD1236" s="157">
        <v>0</v>
      </c>
      <c r="AE1236" s="157">
        <v>0</v>
      </c>
      <c r="AF1236" s="157">
        <v>0</v>
      </c>
      <c r="AG1236" s="157">
        <v>0</v>
      </c>
      <c r="AH1236" s="157">
        <v>0</v>
      </c>
      <c r="AI1236" s="192">
        <v>3.8699999999999999E-5</v>
      </c>
      <c r="AJ1236" s="157">
        <v>0</v>
      </c>
      <c r="AK1236" s="157">
        <v>0</v>
      </c>
      <c r="AL1236" s="157">
        <v>0</v>
      </c>
      <c r="AM1236" s="157">
        <v>0</v>
      </c>
      <c r="AN1236" s="157">
        <v>0</v>
      </c>
      <c r="AO1236" s="157">
        <v>0</v>
      </c>
      <c r="AP1236" s="157">
        <v>0</v>
      </c>
      <c r="AQ1236" s="157">
        <v>0</v>
      </c>
      <c r="AR1236" s="157">
        <v>0</v>
      </c>
      <c r="AS1236" s="157">
        <v>0</v>
      </c>
      <c r="AT1236" s="157">
        <v>0</v>
      </c>
      <c r="AU1236" s="157">
        <v>0</v>
      </c>
      <c r="AV1236" s="157">
        <v>0</v>
      </c>
      <c r="AW1236" s="157">
        <v>0</v>
      </c>
      <c r="AX1236" s="157">
        <v>0</v>
      </c>
      <c r="AY1236" s="157">
        <v>0</v>
      </c>
      <c r="AZ1236" s="157">
        <v>0</v>
      </c>
      <c r="BA1236" s="157">
        <v>0</v>
      </c>
      <c r="BB1236" s="157">
        <v>0</v>
      </c>
      <c r="BC1236" s="157">
        <v>0</v>
      </c>
      <c r="BD1236" s="157">
        <v>0</v>
      </c>
      <c r="BE1236" s="157">
        <v>0</v>
      </c>
      <c r="BF1236" s="157">
        <v>0</v>
      </c>
      <c r="BG1236" s="157">
        <v>0</v>
      </c>
      <c r="BH1236" s="157">
        <v>0</v>
      </c>
      <c r="BI1236" s="157">
        <v>0</v>
      </c>
      <c r="BJ1236" s="157">
        <v>0</v>
      </c>
      <c r="BK1236" s="157">
        <v>0</v>
      </c>
      <c r="BL1236" s="157">
        <v>0</v>
      </c>
      <c r="BM1236" s="157">
        <v>0</v>
      </c>
      <c r="BN1236" s="157">
        <v>0</v>
      </c>
      <c r="BO1236" s="157">
        <v>0</v>
      </c>
      <c r="BP1236" s="157">
        <v>0</v>
      </c>
      <c r="BQ1236" s="157">
        <v>0</v>
      </c>
      <c r="BR1236" s="157">
        <v>0</v>
      </c>
      <c r="BS1236" s="157">
        <v>0</v>
      </c>
      <c r="BT1236" s="157">
        <v>0</v>
      </c>
      <c r="BU1236" s="157">
        <v>0</v>
      </c>
      <c r="BV1236" s="157">
        <v>0</v>
      </c>
      <c r="BW1236" s="157">
        <v>0</v>
      </c>
      <c r="BX1236" s="157">
        <v>0</v>
      </c>
      <c r="BY1236" s="192">
        <v>2.5199999999999999E-5</v>
      </c>
      <c r="BZ1236" s="157">
        <v>1.5473200000000001E-4</v>
      </c>
      <c r="CA1236" s="157">
        <v>0</v>
      </c>
      <c r="CB1236" s="157">
        <v>0</v>
      </c>
      <c r="CC1236" s="157">
        <v>1.6302600000000001E-4</v>
      </c>
      <c r="CD1236" s="157">
        <v>0</v>
      </c>
      <c r="CE1236" s="157">
        <v>1.8677599999999999E-4</v>
      </c>
      <c r="CF1236" s="192">
        <v>2.7699999999999999E-5</v>
      </c>
      <c r="CG1236" s="157">
        <v>0</v>
      </c>
      <c r="CH1236" s="157">
        <v>0</v>
      </c>
      <c r="CI1236" s="157">
        <v>0</v>
      </c>
      <c r="CJ1236" s="157">
        <v>0</v>
      </c>
      <c r="CK1236" s="157">
        <v>0</v>
      </c>
      <c r="CL1236" s="157">
        <v>0</v>
      </c>
      <c r="CM1236" s="157">
        <v>0</v>
      </c>
      <c r="CN1236" s="157">
        <v>0</v>
      </c>
      <c r="CO1236" s="157">
        <v>0</v>
      </c>
      <c r="CP1236" s="157">
        <v>0</v>
      </c>
      <c r="CQ1236" s="157">
        <v>0</v>
      </c>
      <c r="CR1236" s="157">
        <v>0</v>
      </c>
      <c r="CS1236" s="157">
        <v>0</v>
      </c>
      <c r="CT1236" s="157">
        <v>0</v>
      </c>
      <c r="CU1236" s="157">
        <v>0</v>
      </c>
      <c r="CV1236" s="157">
        <v>0</v>
      </c>
      <c r="CW1236" s="157">
        <v>0</v>
      </c>
      <c r="CX1236" s="157">
        <v>0</v>
      </c>
      <c r="CY1236" s="157">
        <v>0</v>
      </c>
      <c r="CZ1236" s="157">
        <v>0</v>
      </c>
      <c r="DA1236" s="157">
        <v>0</v>
      </c>
      <c r="DB1236" s="157">
        <v>0</v>
      </c>
      <c r="DC1236" s="157">
        <v>0</v>
      </c>
      <c r="DD1236" s="157">
        <v>0</v>
      </c>
      <c r="DE1236" s="157">
        <v>0</v>
      </c>
      <c r="DF1236" s="157">
        <v>0</v>
      </c>
      <c r="DG1236" s="157">
        <v>0</v>
      </c>
      <c r="DH1236" s="192">
        <v>6.7500000000000001E-5</v>
      </c>
      <c r="DI1236" s="157">
        <v>0</v>
      </c>
      <c r="DJ1236" s="157">
        <v>0</v>
      </c>
      <c r="DK1236" s="157">
        <v>0</v>
      </c>
      <c r="DL1236" s="157">
        <v>0</v>
      </c>
      <c r="DM1236" s="157">
        <v>0</v>
      </c>
      <c r="DN1236" s="157">
        <v>0</v>
      </c>
      <c r="DO1236" s="157">
        <v>0</v>
      </c>
      <c r="DP1236" s="157">
        <v>0</v>
      </c>
      <c r="DQ1236" s="157">
        <v>0</v>
      </c>
      <c r="DR1236" s="157">
        <v>0</v>
      </c>
      <c r="DS1236" s="157">
        <v>0</v>
      </c>
      <c r="DT1236" s="157">
        <v>0</v>
      </c>
      <c r="DU1236" s="157">
        <v>0</v>
      </c>
      <c r="DV1236" s="157">
        <v>0</v>
      </c>
      <c r="DW1236" s="157">
        <v>0</v>
      </c>
      <c r="DX1236" s="192">
        <v>5.4400000000000001E-5</v>
      </c>
      <c r="DY1236" s="157">
        <v>0</v>
      </c>
      <c r="DZ1236" s="157">
        <v>0</v>
      </c>
      <c r="EA1236" s="157">
        <v>0</v>
      </c>
      <c r="EB1236" s="157">
        <v>0</v>
      </c>
      <c r="EC1236" s="157">
        <v>0</v>
      </c>
      <c r="ED1236" s="157">
        <v>0</v>
      </c>
      <c r="EE1236" s="157">
        <v>0</v>
      </c>
      <c r="EF1236" s="157">
        <v>0</v>
      </c>
      <c r="EG1236" s="157">
        <v>0</v>
      </c>
      <c r="EH1236" s="157">
        <v>0</v>
      </c>
      <c r="EI1236" s="157">
        <v>0</v>
      </c>
      <c r="EJ1236" s="157">
        <v>0</v>
      </c>
      <c r="EK1236" s="157">
        <v>0</v>
      </c>
      <c r="EL1236" s="157">
        <v>0</v>
      </c>
      <c r="EM1236" s="157">
        <v>0</v>
      </c>
      <c r="EN1236" s="157">
        <v>0</v>
      </c>
      <c r="EO1236" s="157">
        <v>0</v>
      </c>
      <c r="EP1236" s="157">
        <v>0</v>
      </c>
      <c r="EQ1236" s="157">
        <v>0</v>
      </c>
      <c r="ER1236" s="192">
        <v>8.2700000000000004E-5</v>
      </c>
      <c r="ES1236" s="157">
        <v>0</v>
      </c>
      <c r="ET1236" s="157">
        <v>0</v>
      </c>
      <c r="EU1236" s="157">
        <v>0</v>
      </c>
      <c r="EV1236" s="157">
        <v>0</v>
      </c>
      <c r="EW1236" s="157">
        <v>0</v>
      </c>
      <c r="EX1236" s="157">
        <v>0</v>
      </c>
      <c r="EY1236" s="157">
        <v>0</v>
      </c>
      <c r="EZ1236" s="157">
        <v>0</v>
      </c>
      <c r="FA1236" s="157">
        <v>0</v>
      </c>
      <c r="FB1236" s="157">
        <v>0</v>
      </c>
      <c r="FC1236" s="157">
        <v>0</v>
      </c>
      <c r="FD1236" s="157">
        <v>0</v>
      </c>
      <c r="FE1236" s="157">
        <v>0</v>
      </c>
      <c r="FF1236" s="157">
        <v>0</v>
      </c>
      <c r="FG1236" s="157">
        <v>0</v>
      </c>
      <c r="FH1236" s="157">
        <v>0</v>
      </c>
      <c r="FI1236" s="157">
        <v>0</v>
      </c>
      <c r="FJ1236" s="157">
        <v>0</v>
      </c>
      <c r="FK1236" s="157">
        <v>0</v>
      </c>
      <c r="FL1236" s="157">
        <v>0</v>
      </c>
      <c r="FM1236" s="157">
        <v>0</v>
      </c>
      <c r="FN1236" s="157">
        <v>0</v>
      </c>
      <c r="FO1236" s="157">
        <v>0</v>
      </c>
      <c r="FP1236" s="157">
        <v>0</v>
      </c>
      <c r="FQ1236" s="157">
        <v>0</v>
      </c>
      <c r="FR1236" s="157">
        <v>0</v>
      </c>
      <c r="FS1236" s="157">
        <v>0</v>
      </c>
      <c r="FT1236" s="157">
        <v>0</v>
      </c>
      <c r="FU1236" s="157">
        <v>0</v>
      </c>
      <c r="FV1236" s="157">
        <v>0</v>
      </c>
      <c r="FW1236" s="157">
        <v>0</v>
      </c>
      <c r="FX1236" s="157">
        <v>1.5353099999999999E-4</v>
      </c>
      <c r="FY1236" s="157">
        <v>0</v>
      </c>
      <c r="FZ1236" s="157">
        <v>0</v>
      </c>
      <c r="GA1236" s="157">
        <v>0</v>
      </c>
      <c r="GB1236" s="157">
        <v>0</v>
      </c>
      <c r="GC1236" s="157">
        <v>0</v>
      </c>
      <c r="GD1236" s="157">
        <v>0</v>
      </c>
      <c r="GE1236" s="157">
        <v>1.12961E-4</v>
      </c>
      <c r="GF1236" s="157">
        <v>0</v>
      </c>
      <c r="GG1236" s="157">
        <v>0</v>
      </c>
      <c r="GH1236" s="157">
        <v>0</v>
      </c>
      <c r="GI1236" s="157">
        <v>0</v>
      </c>
      <c r="GJ1236" s="157">
        <v>0</v>
      </c>
      <c r="GK1236" s="157">
        <v>0</v>
      </c>
      <c r="GL1236" s="157">
        <v>0</v>
      </c>
      <c r="GM1236" s="192">
        <v>7.6799999999999997E-5</v>
      </c>
      <c r="GN1236" s="157">
        <v>0</v>
      </c>
      <c r="GO1236" s="157">
        <v>0</v>
      </c>
      <c r="GP1236" s="157">
        <v>0</v>
      </c>
      <c r="GQ1236" s="157">
        <v>0</v>
      </c>
      <c r="GR1236" s="157">
        <v>0</v>
      </c>
      <c r="GS1236" s="157">
        <v>0</v>
      </c>
      <c r="GT1236" s="157">
        <v>0</v>
      </c>
      <c r="GU1236" s="157">
        <v>0</v>
      </c>
      <c r="GV1236" s="157">
        <v>0</v>
      </c>
      <c r="GW1236" s="157">
        <v>0</v>
      </c>
      <c r="GX1236" s="157">
        <v>0</v>
      </c>
      <c r="GY1236" s="157">
        <v>0</v>
      </c>
      <c r="GZ1236" s="157">
        <v>0</v>
      </c>
      <c r="HA1236" s="157">
        <v>0</v>
      </c>
    </row>
    <row r="1237" spans="1:209" x14ac:dyDescent="0.2">
      <c r="A1237" s="157" t="s">
        <v>5046</v>
      </c>
      <c r="B1237" s="157">
        <v>0</v>
      </c>
      <c r="C1237" s="192">
        <v>2.87E-5</v>
      </c>
      <c r="D1237" s="192">
        <v>8.6899999999999998E-5</v>
      </c>
      <c r="E1237" s="157">
        <v>0</v>
      </c>
      <c r="F1237" s="157">
        <v>0</v>
      </c>
      <c r="G1237" s="157">
        <v>0</v>
      </c>
      <c r="H1237" s="157">
        <v>0</v>
      </c>
      <c r="I1237" s="157">
        <v>0</v>
      </c>
      <c r="J1237" s="192">
        <v>2.5999999999999998E-5</v>
      </c>
      <c r="K1237" s="157">
        <v>0</v>
      </c>
      <c r="L1237" s="157">
        <v>2.9002299999999998E-4</v>
      </c>
      <c r="M1237" s="192">
        <v>8.8200000000000003E-6</v>
      </c>
      <c r="N1237" s="157">
        <v>0</v>
      </c>
      <c r="O1237" s="192">
        <v>5.4999999999999999E-6</v>
      </c>
      <c r="P1237" s="157">
        <v>0</v>
      </c>
      <c r="Q1237" s="157">
        <v>0</v>
      </c>
      <c r="R1237" s="157">
        <v>0</v>
      </c>
      <c r="S1237" s="157">
        <v>0</v>
      </c>
      <c r="T1237" s="157">
        <v>0</v>
      </c>
      <c r="U1237" s="157">
        <v>0</v>
      </c>
      <c r="V1237" s="157">
        <v>0</v>
      </c>
      <c r="W1237" s="192">
        <v>1.0499999999999999E-5</v>
      </c>
      <c r="X1237" s="157">
        <v>0</v>
      </c>
      <c r="Y1237" s="157">
        <v>0</v>
      </c>
      <c r="Z1237" s="157">
        <v>0</v>
      </c>
      <c r="AA1237" s="192">
        <v>1.6399999999999999E-5</v>
      </c>
      <c r="AB1237" s="157">
        <v>0</v>
      </c>
      <c r="AC1237" s="192">
        <v>1.9300000000000002E-5</v>
      </c>
      <c r="AD1237" s="157">
        <v>0</v>
      </c>
      <c r="AE1237" s="157">
        <v>0</v>
      </c>
      <c r="AF1237" s="157">
        <v>0</v>
      </c>
      <c r="AG1237" s="192">
        <v>5.3399999999999997E-5</v>
      </c>
      <c r="AH1237" s="192">
        <v>2.4600000000000002E-5</v>
      </c>
      <c r="AI1237" s="157">
        <v>0</v>
      </c>
      <c r="AJ1237" s="157">
        <v>2.13091E-4</v>
      </c>
      <c r="AK1237" s="157">
        <v>0</v>
      </c>
      <c r="AL1237" s="157">
        <v>0</v>
      </c>
      <c r="AM1237" s="192">
        <v>4.1399999999999997E-5</v>
      </c>
      <c r="AN1237" s="192">
        <v>1.6500000000000001E-5</v>
      </c>
      <c r="AO1237" s="157">
        <v>0</v>
      </c>
      <c r="AP1237" s="157">
        <v>0</v>
      </c>
      <c r="AQ1237" s="157">
        <v>0</v>
      </c>
      <c r="AR1237" s="157">
        <v>0</v>
      </c>
      <c r="AS1237" s="157">
        <v>1.3663099999999999E-4</v>
      </c>
      <c r="AT1237" s="192">
        <v>5.3700000000000003E-6</v>
      </c>
      <c r="AU1237" s="157">
        <v>3.0915100000000002E-4</v>
      </c>
      <c r="AV1237" s="157">
        <v>2.4478599999999998E-4</v>
      </c>
      <c r="AW1237" s="157">
        <v>3.4190400000000003E-4</v>
      </c>
      <c r="AX1237" s="157">
        <v>0</v>
      </c>
      <c r="AY1237" s="157">
        <v>0</v>
      </c>
      <c r="AZ1237" s="157">
        <v>0</v>
      </c>
      <c r="BA1237" s="157">
        <v>0</v>
      </c>
      <c r="BB1237" s="157">
        <v>0</v>
      </c>
      <c r="BC1237" s="192">
        <v>2.41E-5</v>
      </c>
      <c r="BD1237" s="192">
        <v>3.6999999999999998E-5</v>
      </c>
      <c r="BE1237" s="192">
        <v>6.1699999999999995E-5</v>
      </c>
      <c r="BF1237" s="157">
        <v>0</v>
      </c>
      <c r="BG1237" s="157">
        <v>3.0908599999999997E-4</v>
      </c>
      <c r="BH1237" s="157">
        <v>1.3488899999999999E-4</v>
      </c>
      <c r="BI1237" s="192">
        <v>1.8099999999999999E-5</v>
      </c>
      <c r="BJ1237" s="157">
        <v>0</v>
      </c>
      <c r="BK1237" s="157">
        <v>0</v>
      </c>
      <c r="BL1237" s="157">
        <v>0</v>
      </c>
      <c r="BM1237" s="157">
        <v>0</v>
      </c>
      <c r="BN1237" s="157">
        <v>3.89088E-4</v>
      </c>
      <c r="BO1237" s="192">
        <v>2.2200000000000001E-5</v>
      </c>
      <c r="BP1237" s="157">
        <v>2.13112E-4</v>
      </c>
      <c r="BQ1237" s="157">
        <v>1.19567E-4</v>
      </c>
      <c r="BR1237" s="192">
        <v>1.06E-5</v>
      </c>
      <c r="BS1237" s="157">
        <v>1.6993299999999999E-4</v>
      </c>
      <c r="BT1237" s="157">
        <v>0</v>
      </c>
      <c r="BU1237" s="157">
        <v>2.70392E-4</v>
      </c>
      <c r="BV1237" s="157">
        <v>0</v>
      </c>
      <c r="BW1237" s="157">
        <v>0</v>
      </c>
      <c r="BX1237" s="157">
        <v>0</v>
      </c>
      <c r="BY1237" s="157">
        <v>0</v>
      </c>
      <c r="BZ1237" s="157">
        <v>0</v>
      </c>
      <c r="CA1237" s="157">
        <v>0</v>
      </c>
      <c r="CB1237" s="157">
        <v>0</v>
      </c>
      <c r="CC1237" s="157">
        <v>0</v>
      </c>
      <c r="CD1237" s="157">
        <v>1.1985900000000001E-4</v>
      </c>
      <c r="CE1237" s="157">
        <v>0</v>
      </c>
      <c r="CF1237" s="157">
        <v>0</v>
      </c>
      <c r="CG1237" s="157">
        <v>0</v>
      </c>
      <c r="CH1237" s="157">
        <v>0</v>
      </c>
      <c r="CI1237" s="157">
        <v>0</v>
      </c>
      <c r="CJ1237" s="157">
        <v>0</v>
      </c>
      <c r="CK1237" s="157">
        <v>0</v>
      </c>
      <c r="CL1237" s="157">
        <v>0</v>
      </c>
      <c r="CM1237" s="157">
        <v>0</v>
      </c>
      <c r="CN1237" s="157">
        <v>0</v>
      </c>
      <c r="CO1237" s="157">
        <v>0</v>
      </c>
      <c r="CP1237" s="157">
        <v>0</v>
      </c>
      <c r="CQ1237" s="157">
        <v>0</v>
      </c>
      <c r="CR1237" s="157">
        <v>0</v>
      </c>
      <c r="CS1237" s="157">
        <v>0</v>
      </c>
      <c r="CT1237" s="192">
        <v>2.3799999999999999E-5</v>
      </c>
      <c r="CU1237" s="157">
        <v>0</v>
      </c>
      <c r="CV1237" s="157">
        <v>0</v>
      </c>
      <c r="CW1237" s="157">
        <v>0</v>
      </c>
      <c r="CX1237" s="157">
        <v>0</v>
      </c>
      <c r="CY1237" s="157">
        <v>0</v>
      </c>
      <c r="CZ1237" s="157">
        <v>0</v>
      </c>
      <c r="DA1237" s="157">
        <v>0</v>
      </c>
      <c r="DB1237" s="157">
        <v>0</v>
      </c>
      <c r="DC1237" s="157">
        <v>0</v>
      </c>
      <c r="DD1237" s="157">
        <v>0</v>
      </c>
      <c r="DE1237" s="157">
        <v>0</v>
      </c>
      <c r="DF1237" s="157">
        <v>0</v>
      </c>
      <c r="DG1237" s="157">
        <v>0</v>
      </c>
      <c r="DH1237" s="157">
        <v>0</v>
      </c>
      <c r="DI1237" s="157">
        <v>0</v>
      </c>
      <c r="DJ1237" s="192">
        <v>3.3500000000000001E-5</v>
      </c>
      <c r="DK1237" s="157">
        <v>0</v>
      </c>
      <c r="DL1237" s="157">
        <v>0</v>
      </c>
      <c r="DM1237" s="157">
        <v>0</v>
      </c>
      <c r="DN1237" s="157">
        <v>0</v>
      </c>
      <c r="DO1237" s="157">
        <v>0</v>
      </c>
      <c r="DP1237" s="157">
        <v>0</v>
      </c>
      <c r="DQ1237" s="157">
        <v>0</v>
      </c>
      <c r="DR1237" s="157">
        <v>0</v>
      </c>
      <c r="DS1237" s="157">
        <v>0</v>
      </c>
      <c r="DT1237" s="157">
        <v>0</v>
      </c>
      <c r="DU1237" s="157">
        <v>0</v>
      </c>
      <c r="DV1237" s="157">
        <v>0</v>
      </c>
      <c r="DW1237" s="157">
        <v>0</v>
      </c>
      <c r="DX1237" s="157">
        <v>0</v>
      </c>
      <c r="DY1237" s="157">
        <v>0</v>
      </c>
      <c r="DZ1237" s="157">
        <v>0</v>
      </c>
      <c r="EA1237" s="157">
        <v>0</v>
      </c>
      <c r="EB1237" s="192">
        <v>3.5200000000000002E-5</v>
      </c>
      <c r="EC1237" s="157">
        <v>0</v>
      </c>
      <c r="ED1237" s="157">
        <v>0</v>
      </c>
      <c r="EE1237" s="157">
        <v>0</v>
      </c>
      <c r="EF1237" s="157">
        <v>0</v>
      </c>
      <c r="EG1237" s="157">
        <v>0</v>
      </c>
      <c r="EH1237" s="157">
        <v>0</v>
      </c>
      <c r="EI1237" s="157">
        <v>0</v>
      </c>
      <c r="EJ1237" s="157">
        <v>0</v>
      </c>
      <c r="EK1237" s="157">
        <v>0</v>
      </c>
      <c r="EL1237" s="157">
        <v>0</v>
      </c>
      <c r="EM1237" s="157">
        <v>0</v>
      </c>
      <c r="EN1237" s="157">
        <v>0</v>
      </c>
      <c r="EO1237" s="157">
        <v>0</v>
      </c>
      <c r="EP1237" s="157">
        <v>0</v>
      </c>
      <c r="EQ1237" s="192">
        <v>8.8999999999999995E-6</v>
      </c>
      <c r="ER1237" s="157">
        <v>0</v>
      </c>
      <c r="ES1237" s="157">
        <v>0</v>
      </c>
      <c r="ET1237" s="192">
        <v>7.4400000000000006E-5</v>
      </c>
      <c r="EU1237" s="157">
        <v>0</v>
      </c>
      <c r="EV1237" s="157">
        <v>0</v>
      </c>
      <c r="EW1237" s="157">
        <v>0</v>
      </c>
      <c r="EX1237" s="157">
        <v>0</v>
      </c>
      <c r="EY1237" s="157">
        <v>0</v>
      </c>
      <c r="EZ1237" s="157">
        <v>0</v>
      </c>
      <c r="FA1237" s="157">
        <v>0</v>
      </c>
      <c r="FB1237" s="157">
        <v>0</v>
      </c>
      <c r="FC1237" s="157">
        <v>0</v>
      </c>
      <c r="FD1237" s="157">
        <v>0</v>
      </c>
      <c r="FE1237" s="157">
        <v>0</v>
      </c>
      <c r="FF1237" s="157">
        <v>0</v>
      </c>
      <c r="FG1237" s="157">
        <v>0</v>
      </c>
      <c r="FH1237" s="157">
        <v>0</v>
      </c>
      <c r="FI1237" s="157">
        <v>0</v>
      </c>
      <c r="FJ1237" s="157">
        <v>0</v>
      </c>
      <c r="FK1237" s="157">
        <v>0</v>
      </c>
      <c r="FL1237" s="157">
        <v>0</v>
      </c>
      <c r="FM1237" s="157">
        <v>0</v>
      </c>
      <c r="FN1237" s="157">
        <v>0</v>
      </c>
      <c r="FO1237" s="157">
        <v>0</v>
      </c>
      <c r="FP1237" s="157">
        <v>0</v>
      </c>
      <c r="FQ1237" s="157">
        <v>1.09666E-4</v>
      </c>
      <c r="FR1237" s="157">
        <v>0</v>
      </c>
      <c r="FS1237" s="157">
        <v>0</v>
      </c>
      <c r="FT1237" s="157">
        <v>0</v>
      </c>
      <c r="FU1237" s="157">
        <v>0</v>
      </c>
      <c r="FV1237" s="157">
        <v>0</v>
      </c>
      <c r="FW1237" s="157">
        <v>0</v>
      </c>
      <c r="FX1237" s="192">
        <v>5.1199999999999998E-5</v>
      </c>
      <c r="FY1237" s="157">
        <v>0</v>
      </c>
      <c r="FZ1237" s="157">
        <v>0</v>
      </c>
      <c r="GA1237" s="157">
        <v>0</v>
      </c>
      <c r="GB1237" s="157">
        <v>0</v>
      </c>
      <c r="GC1237" s="157">
        <v>0</v>
      </c>
      <c r="GD1237" s="157">
        <v>0</v>
      </c>
      <c r="GE1237" s="157">
        <v>0</v>
      </c>
      <c r="GF1237" s="157">
        <v>0</v>
      </c>
      <c r="GG1237" s="157">
        <v>0</v>
      </c>
      <c r="GH1237" s="157">
        <v>0</v>
      </c>
      <c r="GI1237" s="157">
        <v>0</v>
      </c>
      <c r="GJ1237" s="157">
        <v>0</v>
      </c>
      <c r="GK1237" s="192">
        <v>2.9600000000000001E-5</v>
      </c>
      <c r="GL1237" s="157">
        <v>0</v>
      </c>
      <c r="GM1237" s="157">
        <v>0</v>
      </c>
      <c r="GN1237" s="157">
        <v>0</v>
      </c>
      <c r="GO1237" s="157">
        <v>0</v>
      </c>
      <c r="GP1237" s="157">
        <v>0</v>
      </c>
      <c r="GQ1237" s="157">
        <v>0</v>
      </c>
      <c r="GR1237" s="157">
        <v>0</v>
      </c>
      <c r="GS1237" s="157">
        <v>0</v>
      </c>
      <c r="GT1237" s="157">
        <v>0</v>
      </c>
      <c r="GU1237" s="157">
        <v>0</v>
      </c>
      <c r="GV1237" s="157">
        <v>0</v>
      </c>
      <c r="GW1237" s="157">
        <v>0</v>
      </c>
      <c r="GX1237" s="157">
        <v>0</v>
      </c>
      <c r="GY1237" s="157">
        <v>0</v>
      </c>
      <c r="GZ1237" s="157">
        <v>0</v>
      </c>
      <c r="HA1237" s="157">
        <v>0</v>
      </c>
    </row>
    <row r="1238" spans="1:209" x14ac:dyDescent="0.2">
      <c r="A1238" s="157" t="s">
        <v>5047</v>
      </c>
      <c r="B1238" s="157">
        <v>0</v>
      </c>
      <c r="C1238" s="192">
        <v>1.15E-5</v>
      </c>
      <c r="D1238" s="157">
        <v>0</v>
      </c>
      <c r="E1238" s="157">
        <v>0</v>
      </c>
      <c r="F1238" s="157">
        <v>0</v>
      </c>
      <c r="G1238" s="157">
        <v>0</v>
      </c>
      <c r="H1238" s="157">
        <v>0</v>
      </c>
      <c r="I1238" s="157">
        <v>0</v>
      </c>
      <c r="J1238" s="157">
        <v>0</v>
      </c>
      <c r="K1238" s="157">
        <v>0</v>
      </c>
      <c r="L1238" s="157">
        <v>0</v>
      </c>
      <c r="M1238" s="157">
        <v>0</v>
      </c>
      <c r="N1238" s="157">
        <v>0</v>
      </c>
      <c r="O1238" s="157">
        <v>0</v>
      </c>
      <c r="P1238" s="157">
        <v>0</v>
      </c>
      <c r="Q1238" s="157">
        <v>0</v>
      </c>
      <c r="R1238" s="157">
        <v>0</v>
      </c>
      <c r="S1238" s="157">
        <v>0</v>
      </c>
      <c r="T1238" s="157">
        <v>0</v>
      </c>
      <c r="U1238" s="157">
        <v>0</v>
      </c>
      <c r="V1238" s="157">
        <v>0</v>
      </c>
      <c r="W1238" s="157">
        <v>0</v>
      </c>
      <c r="X1238" s="157">
        <v>0</v>
      </c>
      <c r="Y1238" s="157">
        <v>0</v>
      </c>
      <c r="Z1238" s="157">
        <v>0</v>
      </c>
      <c r="AA1238" s="157">
        <v>0</v>
      </c>
      <c r="AB1238" s="157">
        <v>0</v>
      </c>
      <c r="AC1238" s="157">
        <v>0</v>
      </c>
      <c r="AD1238" s="157">
        <v>0</v>
      </c>
      <c r="AE1238" s="157">
        <v>0</v>
      </c>
      <c r="AF1238" s="157">
        <v>0</v>
      </c>
      <c r="AG1238" s="157">
        <v>0</v>
      </c>
      <c r="AH1238" s="157">
        <v>0</v>
      </c>
      <c r="AI1238" s="157">
        <v>0</v>
      </c>
      <c r="AJ1238" s="157">
        <v>0</v>
      </c>
      <c r="AK1238" s="157">
        <v>0</v>
      </c>
      <c r="AL1238" s="157">
        <v>0</v>
      </c>
      <c r="AM1238" s="157">
        <v>0</v>
      </c>
      <c r="AN1238" s="157">
        <v>0</v>
      </c>
      <c r="AO1238" s="157">
        <v>0</v>
      </c>
      <c r="AP1238" s="157">
        <v>0</v>
      </c>
      <c r="AQ1238" s="157">
        <v>0</v>
      </c>
      <c r="AR1238" s="157">
        <v>0</v>
      </c>
      <c r="AS1238" s="157">
        <v>0</v>
      </c>
      <c r="AT1238" s="157">
        <v>0</v>
      </c>
      <c r="AU1238" s="157">
        <v>0</v>
      </c>
      <c r="AV1238" s="157">
        <v>0</v>
      </c>
      <c r="AW1238" s="157">
        <v>0</v>
      </c>
      <c r="AX1238" s="157">
        <v>0</v>
      </c>
      <c r="AY1238" s="157">
        <v>0</v>
      </c>
      <c r="AZ1238" s="157">
        <v>0</v>
      </c>
      <c r="BA1238" s="157">
        <v>0</v>
      </c>
      <c r="BB1238" s="157">
        <v>0</v>
      </c>
      <c r="BC1238" s="157">
        <v>0</v>
      </c>
      <c r="BD1238" s="157">
        <v>0</v>
      </c>
      <c r="BE1238" s="157">
        <v>0</v>
      </c>
      <c r="BF1238" s="157">
        <v>0</v>
      </c>
      <c r="BG1238" s="157">
        <v>0</v>
      </c>
      <c r="BH1238" s="157">
        <v>0</v>
      </c>
      <c r="BI1238" s="157">
        <v>0</v>
      </c>
      <c r="BJ1238" s="157">
        <v>0</v>
      </c>
      <c r="BK1238" s="157">
        <v>0</v>
      </c>
      <c r="BL1238" s="157">
        <v>0</v>
      </c>
      <c r="BM1238" s="157">
        <v>0</v>
      </c>
      <c r="BN1238" s="157">
        <v>0</v>
      </c>
      <c r="BO1238" s="157">
        <v>0</v>
      </c>
      <c r="BP1238" s="157">
        <v>0</v>
      </c>
      <c r="BQ1238" s="157">
        <v>0</v>
      </c>
      <c r="BR1238" s="157">
        <v>0</v>
      </c>
      <c r="BS1238" s="157">
        <v>0</v>
      </c>
      <c r="BT1238" s="157">
        <v>0</v>
      </c>
      <c r="BU1238" s="157">
        <v>0</v>
      </c>
      <c r="BV1238" s="157">
        <v>0</v>
      </c>
      <c r="BW1238" s="157">
        <v>0</v>
      </c>
      <c r="BX1238" s="157">
        <v>1.4378500000000001E-4</v>
      </c>
      <c r="BY1238" s="157">
        <v>0</v>
      </c>
      <c r="BZ1238" s="157">
        <v>0</v>
      </c>
      <c r="CA1238" s="157">
        <v>0</v>
      </c>
      <c r="CB1238" s="157">
        <v>0</v>
      </c>
      <c r="CC1238" s="157">
        <v>0</v>
      </c>
      <c r="CD1238" s="157">
        <v>0</v>
      </c>
      <c r="CE1238" s="157">
        <v>0</v>
      </c>
      <c r="CF1238" s="157">
        <v>0</v>
      </c>
      <c r="CG1238" s="157">
        <v>0</v>
      </c>
      <c r="CH1238" s="157">
        <v>0</v>
      </c>
      <c r="CI1238" s="157">
        <v>0</v>
      </c>
      <c r="CJ1238" s="157">
        <v>0</v>
      </c>
      <c r="CK1238" s="157">
        <v>0</v>
      </c>
      <c r="CL1238" s="157">
        <v>0</v>
      </c>
      <c r="CM1238" s="157">
        <v>0</v>
      </c>
      <c r="CN1238" s="157">
        <v>0</v>
      </c>
      <c r="CO1238" s="157">
        <v>0</v>
      </c>
      <c r="CP1238" s="157">
        <v>0</v>
      </c>
      <c r="CQ1238" s="157">
        <v>0</v>
      </c>
      <c r="CR1238" s="157">
        <v>0</v>
      </c>
      <c r="CS1238" s="157">
        <v>0</v>
      </c>
      <c r="CT1238" s="157">
        <v>0</v>
      </c>
      <c r="CU1238" s="157">
        <v>0</v>
      </c>
      <c r="CV1238" s="157">
        <v>0</v>
      </c>
      <c r="CW1238" s="157">
        <v>0</v>
      </c>
      <c r="CX1238" s="157">
        <v>0</v>
      </c>
      <c r="CY1238" s="157">
        <v>0</v>
      </c>
      <c r="CZ1238" s="157">
        <v>0</v>
      </c>
      <c r="DA1238" s="157">
        <v>0</v>
      </c>
      <c r="DB1238" s="157">
        <v>0</v>
      </c>
      <c r="DC1238" s="157">
        <v>0</v>
      </c>
      <c r="DD1238" s="157">
        <v>0</v>
      </c>
      <c r="DE1238" s="157">
        <v>0</v>
      </c>
      <c r="DF1238" s="157">
        <v>0</v>
      </c>
      <c r="DG1238" s="157">
        <v>0</v>
      </c>
      <c r="DH1238" s="157">
        <v>0</v>
      </c>
      <c r="DI1238" s="157">
        <v>0</v>
      </c>
      <c r="DJ1238" s="157">
        <v>0</v>
      </c>
      <c r="DK1238" s="157">
        <v>0</v>
      </c>
      <c r="DL1238" s="157">
        <v>0</v>
      </c>
      <c r="DM1238" s="157">
        <v>0</v>
      </c>
      <c r="DN1238" s="157">
        <v>0</v>
      </c>
      <c r="DO1238" s="157">
        <v>0</v>
      </c>
      <c r="DP1238" s="157">
        <v>0</v>
      </c>
      <c r="DQ1238" s="157">
        <v>0</v>
      </c>
      <c r="DR1238" s="157">
        <v>0</v>
      </c>
      <c r="DS1238" s="157">
        <v>0</v>
      </c>
      <c r="DT1238" s="157">
        <v>0</v>
      </c>
      <c r="DU1238" s="157">
        <v>0</v>
      </c>
      <c r="DV1238" s="157">
        <v>0</v>
      </c>
      <c r="DW1238" s="157">
        <v>0</v>
      </c>
      <c r="DX1238" s="157">
        <v>0</v>
      </c>
      <c r="DY1238" s="157">
        <v>0</v>
      </c>
      <c r="DZ1238" s="157">
        <v>0</v>
      </c>
      <c r="EA1238" s="157">
        <v>0</v>
      </c>
      <c r="EB1238" s="157">
        <v>0</v>
      </c>
      <c r="EC1238" s="157">
        <v>0</v>
      </c>
      <c r="ED1238" s="157">
        <v>0</v>
      </c>
      <c r="EE1238" s="157">
        <v>0</v>
      </c>
      <c r="EF1238" s="157">
        <v>0</v>
      </c>
      <c r="EG1238" s="157">
        <v>0</v>
      </c>
      <c r="EH1238" s="157">
        <v>0</v>
      </c>
      <c r="EI1238" s="157">
        <v>0</v>
      </c>
      <c r="EJ1238" s="157">
        <v>0</v>
      </c>
      <c r="EK1238" s="157">
        <v>0</v>
      </c>
      <c r="EL1238" s="157">
        <v>0</v>
      </c>
      <c r="EM1238" s="157">
        <v>0</v>
      </c>
      <c r="EN1238" s="157">
        <v>0</v>
      </c>
      <c r="EO1238" s="157">
        <v>0</v>
      </c>
      <c r="EP1238" s="157">
        <v>0</v>
      </c>
      <c r="EQ1238" s="157">
        <v>0</v>
      </c>
      <c r="ER1238" s="157">
        <v>0</v>
      </c>
      <c r="ES1238" s="157">
        <v>0</v>
      </c>
      <c r="ET1238" s="157">
        <v>0</v>
      </c>
      <c r="EU1238" s="157">
        <v>0</v>
      </c>
      <c r="EV1238" s="157">
        <v>0</v>
      </c>
      <c r="EW1238" s="157">
        <v>0</v>
      </c>
      <c r="EX1238" s="157">
        <v>0</v>
      </c>
      <c r="EY1238" s="157">
        <v>0</v>
      </c>
      <c r="EZ1238" s="157">
        <v>0</v>
      </c>
      <c r="FA1238" s="157">
        <v>0</v>
      </c>
      <c r="FB1238" s="157">
        <v>0</v>
      </c>
      <c r="FC1238" s="157">
        <v>0</v>
      </c>
      <c r="FD1238" s="157">
        <v>0</v>
      </c>
      <c r="FE1238" s="157">
        <v>0</v>
      </c>
      <c r="FF1238" s="157">
        <v>0</v>
      </c>
      <c r="FG1238" s="157">
        <v>0</v>
      </c>
      <c r="FH1238" s="157">
        <v>0</v>
      </c>
      <c r="FI1238" s="157">
        <v>0</v>
      </c>
      <c r="FJ1238" s="157">
        <v>0</v>
      </c>
      <c r="FK1238" s="157">
        <v>0</v>
      </c>
      <c r="FL1238" s="157">
        <v>0</v>
      </c>
      <c r="FM1238" s="157">
        <v>0</v>
      </c>
      <c r="FN1238" s="157">
        <v>0</v>
      </c>
      <c r="FO1238" s="157">
        <v>0</v>
      </c>
      <c r="FP1238" s="157">
        <v>0</v>
      </c>
      <c r="FQ1238" s="157">
        <v>0</v>
      </c>
      <c r="FR1238" s="157">
        <v>0</v>
      </c>
      <c r="FS1238" s="157">
        <v>0</v>
      </c>
      <c r="FT1238" s="157">
        <v>0</v>
      </c>
      <c r="FU1238" s="157">
        <v>0</v>
      </c>
      <c r="FV1238" s="157">
        <v>0</v>
      </c>
      <c r="FW1238" s="157">
        <v>0</v>
      </c>
      <c r="FX1238" s="157">
        <v>0</v>
      </c>
      <c r="FY1238" s="157">
        <v>0</v>
      </c>
      <c r="FZ1238" s="157">
        <v>0</v>
      </c>
      <c r="GA1238" s="157">
        <v>0</v>
      </c>
      <c r="GB1238" s="157">
        <v>0</v>
      </c>
      <c r="GC1238" s="157">
        <v>0</v>
      </c>
      <c r="GD1238" s="157">
        <v>0</v>
      </c>
      <c r="GE1238" s="157">
        <v>0</v>
      </c>
      <c r="GF1238" s="157">
        <v>0</v>
      </c>
      <c r="GG1238" s="157">
        <v>0</v>
      </c>
      <c r="GH1238" s="157">
        <v>0</v>
      </c>
      <c r="GI1238" s="157">
        <v>0</v>
      </c>
      <c r="GJ1238" s="157">
        <v>0</v>
      </c>
      <c r="GK1238" s="157">
        <v>0</v>
      </c>
      <c r="GL1238" s="157">
        <v>0</v>
      </c>
      <c r="GM1238" s="157">
        <v>0</v>
      </c>
      <c r="GN1238" s="157">
        <v>0</v>
      </c>
      <c r="GO1238" s="157">
        <v>0</v>
      </c>
      <c r="GP1238" s="157">
        <v>0</v>
      </c>
      <c r="GQ1238" s="157">
        <v>0</v>
      </c>
      <c r="GR1238" s="157">
        <v>0</v>
      </c>
      <c r="GS1238" s="157">
        <v>0</v>
      </c>
      <c r="GT1238" s="157">
        <v>0</v>
      </c>
      <c r="GU1238" s="157">
        <v>0</v>
      </c>
      <c r="GV1238" s="157">
        <v>0</v>
      </c>
      <c r="GW1238" s="157">
        <v>0</v>
      </c>
      <c r="GX1238" s="157">
        <v>0</v>
      </c>
      <c r="GY1238" s="157">
        <v>0</v>
      </c>
      <c r="GZ1238" s="157">
        <v>0</v>
      </c>
      <c r="HA1238" s="157">
        <v>0</v>
      </c>
    </row>
    <row r="1239" spans="1:209" x14ac:dyDescent="0.2">
      <c r="A1239" s="157" t="s">
        <v>5048</v>
      </c>
      <c r="B1239" s="157">
        <v>0</v>
      </c>
      <c r="C1239" s="192">
        <v>5.7400000000000001E-6</v>
      </c>
      <c r="D1239" s="192">
        <v>5.1100000000000002E-6</v>
      </c>
      <c r="E1239" s="192">
        <v>2.3300000000000001E-5</v>
      </c>
      <c r="F1239" s="157">
        <v>0</v>
      </c>
      <c r="G1239" s="157">
        <v>0</v>
      </c>
      <c r="H1239" s="157">
        <v>0</v>
      </c>
      <c r="I1239" s="157">
        <v>0</v>
      </c>
      <c r="J1239" s="157">
        <v>0</v>
      </c>
      <c r="K1239" s="157">
        <v>0</v>
      </c>
      <c r="L1239" s="157">
        <v>0</v>
      </c>
      <c r="M1239" s="157">
        <v>0</v>
      </c>
      <c r="N1239" s="157">
        <v>0</v>
      </c>
      <c r="O1239" s="157">
        <v>0</v>
      </c>
      <c r="P1239" s="157">
        <v>0</v>
      </c>
      <c r="Q1239" s="157">
        <v>0</v>
      </c>
      <c r="R1239" s="157">
        <v>0</v>
      </c>
      <c r="S1239" s="157">
        <v>0</v>
      </c>
      <c r="T1239" s="157">
        <v>0</v>
      </c>
      <c r="U1239" s="157">
        <v>0</v>
      </c>
      <c r="V1239" s="157">
        <v>0</v>
      </c>
      <c r="W1239" s="157">
        <v>0</v>
      </c>
      <c r="X1239" s="157">
        <v>0</v>
      </c>
      <c r="Y1239" s="157">
        <v>0</v>
      </c>
      <c r="Z1239" s="157">
        <v>0</v>
      </c>
      <c r="AA1239" s="157">
        <v>0</v>
      </c>
      <c r="AB1239" s="157">
        <v>0</v>
      </c>
      <c r="AC1239" s="157">
        <v>0</v>
      </c>
      <c r="AD1239" s="157">
        <v>0</v>
      </c>
      <c r="AE1239" s="192">
        <v>2.7800000000000001E-5</v>
      </c>
      <c r="AF1239" s="157">
        <v>0</v>
      </c>
      <c r="AG1239" s="157">
        <v>0</v>
      </c>
      <c r="AH1239" s="157">
        <v>0</v>
      </c>
      <c r="AI1239" s="157">
        <v>0</v>
      </c>
      <c r="AJ1239" s="157">
        <v>0</v>
      </c>
      <c r="AK1239" s="157">
        <v>0</v>
      </c>
      <c r="AL1239" s="157">
        <v>0</v>
      </c>
      <c r="AM1239" s="157">
        <v>0</v>
      </c>
      <c r="AN1239" s="157">
        <v>0</v>
      </c>
      <c r="AO1239" s="157">
        <v>0</v>
      </c>
      <c r="AP1239" s="157">
        <v>0</v>
      </c>
      <c r="AQ1239" s="157">
        <v>0</v>
      </c>
      <c r="AR1239" s="157">
        <v>0</v>
      </c>
      <c r="AS1239" s="157">
        <v>0</v>
      </c>
      <c r="AT1239" s="157">
        <v>0</v>
      </c>
      <c r="AU1239" s="157">
        <v>0</v>
      </c>
      <c r="AV1239" s="157">
        <v>0</v>
      </c>
      <c r="AW1239" s="157">
        <v>0</v>
      </c>
      <c r="AX1239" s="157">
        <v>0</v>
      </c>
      <c r="AY1239" s="157">
        <v>0</v>
      </c>
      <c r="AZ1239" s="157">
        <v>0</v>
      </c>
      <c r="BA1239" s="157">
        <v>0</v>
      </c>
      <c r="BB1239" s="157">
        <v>0</v>
      </c>
      <c r="BC1239" s="157">
        <v>0</v>
      </c>
      <c r="BD1239" s="157">
        <v>0</v>
      </c>
      <c r="BE1239" s="157">
        <v>0</v>
      </c>
      <c r="BF1239" s="157">
        <v>0</v>
      </c>
      <c r="BG1239" s="157">
        <v>0</v>
      </c>
      <c r="BH1239" s="157">
        <v>0</v>
      </c>
      <c r="BI1239" s="157">
        <v>0</v>
      </c>
      <c r="BJ1239" s="157">
        <v>0</v>
      </c>
      <c r="BK1239" s="157">
        <v>0</v>
      </c>
      <c r="BL1239" s="157">
        <v>0</v>
      </c>
      <c r="BM1239" s="157">
        <v>0</v>
      </c>
      <c r="BN1239" s="157">
        <v>0</v>
      </c>
      <c r="BO1239" s="157">
        <v>0</v>
      </c>
      <c r="BP1239" s="157">
        <v>0</v>
      </c>
      <c r="BQ1239" s="157">
        <v>0</v>
      </c>
      <c r="BR1239" s="157">
        <v>0</v>
      </c>
      <c r="BS1239" s="157">
        <v>0</v>
      </c>
      <c r="BT1239" s="157">
        <v>0</v>
      </c>
      <c r="BU1239" s="157">
        <v>0</v>
      </c>
      <c r="BV1239" s="157">
        <v>0</v>
      </c>
      <c r="BW1239" s="157">
        <v>0</v>
      </c>
      <c r="BX1239" s="157">
        <v>0</v>
      </c>
      <c r="BY1239" s="157">
        <v>0</v>
      </c>
      <c r="BZ1239" s="157">
        <v>0</v>
      </c>
      <c r="CA1239" s="157">
        <v>0</v>
      </c>
      <c r="CB1239" s="157">
        <v>0</v>
      </c>
      <c r="CC1239" s="157">
        <v>0</v>
      </c>
      <c r="CD1239" s="157">
        <v>0</v>
      </c>
      <c r="CE1239" s="157">
        <v>0</v>
      </c>
      <c r="CF1239" s="157">
        <v>0</v>
      </c>
      <c r="CG1239" s="157">
        <v>0</v>
      </c>
      <c r="CH1239" s="157">
        <v>0</v>
      </c>
      <c r="CI1239" s="157">
        <v>0</v>
      </c>
      <c r="CJ1239" s="157">
        <v>0</v>
      </c>
      <c r="CK1239" s="157">
        <v>0</v>
      </c>
      <c r="CL1239" s="157">
        <v>0</v>
      </c>
      <c r="CM1239" s="157">
        <v>0</v>
      </c>
      <c r="CN1239" s="157">
        <v>0</v>
      </c>
      <c r="CO1239" s="157">
        <v>0</v>
      </c>
      <c r="CP1239" s="157">
        <v>0</v>
      </c>
      <c r="CQ1239" s="157">
        <v>0</v>
      </c>
      <c r="CR1239" s="157">
        <v>0</v>
      </c>
      <c r="CS1239" s="157">
        <v>0</v>
      </c>
      <c r="CT1239" s="157">
        <v>0</v>
      </c>
      <c r="CU1239" s="157">
        <v>0</v>
      </c>
      <c r="CV1239" s="157">
        <v>0</v>
      </c>
      <c r="CW1239" s="157">
        <v>0</v>
      </c>
      <c r="CX1239" s="157">
        <v>0</v>
      </c>
      <c r="CY1239" s="157">
        <v>0</v>
      </c>
      <c r="CZ1239" s="157">
        <v>0</v>
      </c>
      <c r="DA1239" s="157">
        <v>0</v>
      </c>
      <c r="DB1239" s="157">
        <v>0</v>
      </c>
      <c r="DC1239" s="157">
        <v>0</v>
      </c>
      <c r="DD1239" s="157">
        <v>0</v>
      </c>
      <c r="DE1239" s="157">
        <v>0</v>
      </c>
      <c r="DF1239" s="157">
        <v>0</v>
      </c>
      <c r="DG1239" s="157">
        <v>0</v>
      </c>
      <c r="DH1239" s="157">
        <v>0</v>
      </c>
      <c r="DI1239" s="157">
        <v>0</v>
      </c>
      <c r="DJ1239" s="157">
        <v>0</v>
      </c>
      <c r="DK1239" s="157">
        <v>0</v>
      </c>
      <c r="DL1239" s="157">
        <v>0</v>
      </c>
      <c r="DM1239" s="157">
        <v>0</v>
      </c>
      <c r="DN1239" s="157">
        <v>0</v>
      </c>
      <c r="DO1239" s="157">
        <v>0</v>
      </c>
      <c r="DP1239" s="157">
        <v>0</v>
      </c>
      <c r="DQ1239" s="157">
        <v>0</v>
      </c>
      <c r="DR1239" s="157">
        <v>0</v>
      </c>
      <c r="DS1239" s="157">
        <v>0</v>
      </c>
      <c r="DT1239" s="157">
        <v>0</v>
      </c>
      <c r="DU1239" s="157">
        <v>0</v>
      </c>
      <c r="DV1239" s="157">
        <v>0</v>
      </c>
      <c r="DW1239" s="157">
        <v>0</v>
      </c>
      <c r="DX1239" s="157">
        <v>0</v>
      </c>
      <c r="DY1239" s="157">
        <v>0</v>
      </c>
      <c r="DZ1239" s="157">
        <v>0</v>
      </c>
      <c r="EA1239" s="157">
        <v>0</v>
      </c>
      <c r="EB1239" s="157">
        <v>0</v>
      </c>
      <c r="EC1239" s="157">
        <v>0</v>
      </c>
      <c r="ED1239" s="157">
        <v>0</v>
      </c>
      <c r="EE1239" s="157">
        <v>0</v>
      </c>
      <c r="EF1239" s="157">
        <v>0</v>
      </c>
      <c r="EG1239" s="157">
        <v>0</v>
      </c>
      <c r="EH1239" s="157">
        <v>0</v>
      </c>
      <c r="EI1239" s="157">
        <v>0</v>
      </c>
      <c r="EJ1239" s="157">
        <v>0</v>
      </c>
      <c r="EK1239" s="157">
        <v>0</v>
      </c>
      <c r="EL1239" s="157">
        <v>0</v>
      </c>
      <c r="EM1239" s="157">
        <v>0</v>
      </c>
      <c r="EN1239" s="157">
        <v>0</v>
      </c>
      <c r="EO1239" s="157">
        <v>0</v>
      </c>
      <c r="EP1239" s="157">
        <v>0</v>
      </c>
      <c r="EQ1239" s="157">
        <v>0</v>
      </c>
      <c r="ER1239" s="157">
        <v>0</v>
      </c>
      <c r="ES1239" s="157">
        <v>0</v>
      </c>
      <c r="ET1239" s="157">
        <v>0</v>
      </c>
      <c r="EU1239" s="157">
        <v>0</v>
      </c>
      <c r="EV1239" s="157">
        <v>0</v>
      </c>
      <c r="EW1239" s="157">
        <v>0</v>
      </c>
      <c r="EX1239" s="157">
        <v>0</v>
      </c>
      <c r="EY1239" s="157">
        <v>0</v>
      </c>
      <c r="EZ1239" s="157">
        <v>0</v>
      </c>
      <c r="FA1239" s="157">
        <v>0</v>
      </c>
      <c r="FB1239" s="157">
        <v>0</v>
      </c>
      <c r="FC1239" s="157">
        <v>0</v>
      </c>
      <c r="FD1239" s="157">
        <v>0</v>
      </c>
      <c r="FE1239" s="157">
        <v>0</v>
      </c>
      <c r="FF1239" s="157">
        <v>0</v>
      </c>
      <c r="FG1239" s="157">
        <v>0</v>
      </c>
      <c r="FH1239" s="157">
        <v>0</v>
      </c>
      <c r="FI1239" s="157">
        <v>0</v>
      </c>
      <c r="FJ1239" s="157">
        <v>0</v>
      </c>
      <c r="FK1239" s="157">
        <v>1.38613E-4</v>
      </c>
      <c r="FL1239" s="157">
        <v>0</v>
      </c>
      <c r="FM1239" s="157">
        <v>0</v>
      </c>
      <c r="FN1239" s="157">
        <v>0</v>
      </c>
      <c r="FO1239" s="157">
        <v>0</v>
      </c>
      <c r="FP1239" s="157">
        <v>0</v>
      </c>
      <c r="FQ1239" s="157">
        <v>0</v>
      </c>
      <c r="FR1239" s="157">
        <v>0</v>
      </c>
      <c r="FS1239" s="157">
        <v>0</v>
      </c>
      <c r="FT1239" s="157">
        <v>0</v>
      </c>
      <c r="FU1239" s="157">
        <v>0</v>
      </c>
      <c r="FV1239" s="157">
        <v>0</v>
      </c>
      <c r="FW1239" s="157">
        <v>0</v>
      </c>
      <c r="FX1239" s="157">
        <v>0</v>
      </c>
      <c r="FY1239" s="157">
        <v>0</v>
      </c>
      <c r="FZ1239" s="157">
        <v>0</v>
      </c>
      <c r="GA1239" s="157">
        <v>0</v>
      </c>
      <c r="GB1239" s="157">
        <v>0</v>
      </c>
      <c r="GC1239" s="157">
        <v>0</v>
      </c>
      <c r="GD1239" s="157">
        <v>0</v>
      </c>
      <c r="GE1239" s="157">
        <v>0</v>
      </c>
      <c r="GF1239" s="157">
        <v>0</v>
      </c>
      <c r="GG1239" s="157">
        <v>0</v>
      </c>
      <c r="GH1239" s="157">
        <v>0</v>
      </c>
      <c r="GI1239" s="157">
        <v>0</v>
      </c>
      <c r="GJ1239" s="157">
        <v>0</v>
      </c>
      <c r="GK1239" s="157">
        <v>0</v>
      </c>
      <c r="GL1239" s="157">
        <v>0</v>
      </c>
      <c r="GM1239" s="157">
        <v>0</v>
      </c>
      <c r="GN1239" s="157">
        <v>0</v>
      </c>
      <c r="GO1239" s="157">
        <v>0</v>
      </c>
      <c r="GP1239" s="157">
        <v>0</v>
      </c>
      <c r="GQ1239" s="157">
        <v>0</v>
      </c>
      <c r="GR1239" s="157">
        <v>0</v>
      </c>
      <c r="GS1239" s="157">
        <v>0</v>
      </c>
      <c r="GT1239" s="157">
        <v>0</v>
      </c>
      <c r="GU1239" s="157">
        <v>0</v>
      </c>
      <c r="GV1239" s="157">
        <v>0</v>
      </c>
      <c r="GW1239" s="157">
        <v>0</v>
      </c>
      <c r="GX1239" s="157">
        <v>0</v>
      </c>
      <c r="GY1239" s="157">
        <v>0</v>
      </c>
      <c r="GZ1239" s="157">
        <v>0</v>
      </c>
      <c r="HA1239" s="157">
        <v>0</v>
      </c>
    </row>
    <row r="1240" spans="1:209" x14ac:dyDescent="0.2">
      <c r="A1240" s="157" t="s">
        <v>5049</v>
      </c>
      <c r="B1240" s="157">
        <v>0</v>
      </c>
      <c r="C1240" s="157">
        <v>0</v>
      </c>
      <c r="D1240" s="157">
        <v>0</v>
      </c>
      <c r="E1240" s="192">
        <v>2.3300000000000001E-5</v>
      </c>
      <c r="F1240" s="192">
        <v>1.3200000000000001E-5</v>
      </c>
      <c r="G1240" s="157">
        <v>0</v>
      </c>
      <c r="H1240" s="192">
        <v>3.15E-5</v>
      </c>
      <c r="I1240" s="192">
        <v>3.9400000000000002E-5</v>
      </c>
      <c r="J1240" s="157">
        <v>0</v>
      </c>
      <c r="K1240" s="157">
        <v>1.0717000000000001E-4</v>
      </c>
      <c r="L1240" s="192">
        <v>5.1199999999999998E-5</v>
      </c>
      <c r="M1240" s="157">
        <v>2.7342600000000001E-4</v>
      </c>
      <c r="N1240" s="157">
        <v>2.7043E-4</v>
      </c>
      <c r="O1240" s="192">
        <v>6.6000000000000005E-5</v>
      </c>
      <c r="P1240" s="192">
        <v>3.5299999999999997E-5</v>
      </c>
      <c r="Q1240" s="157">
        <v>0</v>
      </c>
      <c r="R1240" s="157">
        <v>0</v>
      </c>
      <c r="S1240" s="157">
        <v>0</v>
      </c>
      <c r="T1240" s="157">
        <v>0</v>
      </c>
      <c r="U1240" s="157">
        <v>0</v>
      </c>
      <c r="V1240" s="157">
        <v>1.01494E-4</v>
      </c>
      <c r="W1240" s="192">
        <v>5.2499999999999997E-6</v>
      </c>
      <c r="X1240" s="157">
        <v>0</v>
      </c>
      <c r="Y1240" s="157">
        <v>0</v>
      </c>
      <c r="Z1240" s="157">
        <v>2.8146200000000001E-4</v>
      </c>
      <c r="AA1240" s="192">
        <v>3.29E-5</v>
      </c>
      <c r="AB1240" s="157">
        <v>1.09769E-4</v>
      </c>
      <c r="AC1240" s="192">
        <v>5.7899999999999998E-5</v>
      </c>
      <c r="AD1240" s="157">
        <v>0</v>
      </c>
      <c r="AE1240" s="157">
        <v>0</v>
      </c>
      <c r="AF1240" s="157">
        <v>0</v>
      </c>
      <c r="AG1240" s="157">
        <v>0</v>
      </c>
      <c r="AH1240" s="157">
        <v>0</v>
      </c>
      <c r="AI1240" s="157">
        <v>0</v>
      </c>
      <c r="AJ1240" s="157">
        <v>0</v>
      </c>
      <c r="AK1240" s="192">
        <v>2.3300000000000001E-5</v>
      </c>
      <c r="AL1240" s="192">
        <v>6.2500000000000001E-5</v>
      </c>
      <c r="AM1240" s="192">
        <v>6.2100000000000005E-5</v>
      </c>
      <c r="AN1240" s="157">
        <v>0</v>
      </c>
      <c r="AO1240" s="157">
        <v>1.26496E-4</v>
      </c>
      <c r="AP1240" s="157">
        <v>2.8015100000000002E-4</v>
      </c>
      <c r="AQ1240" s="192">
        <v>6.2799999999999995E-5</v>
      </c>
      <c r="AR1240" s="157">
        <v>0</v>
      </c>
      <c r="AS1240" s="157">
        <v>0</v>
      </c>
      <c r="AT1240" s="157">
        <v>0</v>
      </c>
      <c r="AU1240" s="192">
        <v>5.1499999999999998E-5</v>
      </c>
      <c r="AV1240" s="157">
        <v>0</v>
      </c>
      <c r="AW1240" s="157">
        <v>0</v>
      </c>
      <c r="AX1240" s="157">
        <v>2.3159600000000001E-4</v>
      </c>
      <c r="AY1240" s="157">
        <v>1.08088E-4</v>
      </c>
      <c r="AZ1240" s="192">
        <v>7.5900000000000002E-5</v>
      </c>
      <c r="BA1240" s="157">
        <v>0</v>
      </c>
      <c r="BB1240" s="157">
        <v>0</v>
      </c>
      <c r="BC1240" s="192">
        <v>7.2200000000000007E-5</v>
      </c>
      <c r="BD1240" s="157">
        <v>0</v>
      </c>
      <c r="BE1240" s="157">
        <v>0</v>
      </c>
      <c r="BF1240" s="192">
        <v>7.6199999999999995E-5</v>
      </c>
      <c r="BG1240" s="157">
        <v>2.15016E-4</v>
      </c>
      <c r="BH1240" s="157">
        <v>2.2481500000000001E-4</v>
      </c>
      <c r="BI1240" s="157">
        <v>0</v>
      </c>
      <c r="BJ1240" s="157">
        <v>1.6896599999999999E-4</v>
      </c>
      <c r="BK1240" s="157">
        <v>1.20555E-4</v>
      </c>
      <c r="BL1240" s="157">
        <v>0</v>
      </c>
      <c r="BM1240" s="157">
        <v>0</v>
      </c>
      <c r="BN1240" s="157">
        <v>1.29696E-4</v>
      </c>
      <c r="BO1240" s="157">
        <v>0</v>
      </c>
      <c r="BP1240" s="192">
        <v>7.9900000000000004E-5</v>
      </c>
      <c r="BQ1240" s="157">
        <v>2.9891800000000001E-4</v>
      </c>
      <c r="BR1240" s="192">
        <v>1.06E-5</v>
      </c>
      <c r="BS1240" s="157">
        <v>0</v>
      </c>
      <c r="BT1240" s="157">
        <v>0</v>
      </c>
      <c r="BU1240" s="192">
        <v>9.0099999999999995E-5</v>
      </c>
      <c r="BV1240" s="157">
        <v>2.8515799999999998E-4</v>
      </c>
      <c r="BW1240" s="157">
        <v>1.1951999999999999E-4</v>
      </c>
      <c r="BX1240" s="192">
        <v>4.7899999999999999E-5</v>
      </c>
      <c r="BY1240" s="157">
        <v>0</v>
      </c>
      <c r="BZ1240" s="157">
        <v>0</v>
      </c>
      <c r="CA1240" s="157">
        <v>0</v>
      </c>
      <c r="CB1240" s="157">
        <v>0</v>
      </c>
      <c r="CC1240" s="157">
        <v>0</v>
      </c>
      <c r="CD1240" s="192">
        <v>4.0000000000000003E-5</v>
      </c>
      <c r="CE1240" s="157">
        <v>0</v>
      </c>
      <c r="CF1240" s="157">
        <v>0</v>
      </c>
      <c r="CG1240" s="157">
        <v>2.7758500000000001E-4</v>
      </c>
      <c r="CH1240" s="157">
        <v>4.79004E-4</v>
      </c>
      <c r="CI1240" s="157">
        <v>0</v>
      </c>
      <c r="CJ1240" s="157">
        <v>1.05927E-4</v>
      </c>
      <c r="CK1240" s="157">
        <v>0</v>
      </c>
      <c r="CL1240" s="157">
        <v>0</v>
      </c>
      <c r="CM1240" s="157">
        <v>0</v>
      </c>
      <c r="CN1240" s="192">
        <v>3.9700000000000003E-5</v>
      </c>
      <c r="CO1240" s="192">
        <v>2.5199999999999999E-5</v>
      </c>
      <c r="CP1240" s="157">
        <v>0</v>
      </c>
      <c r="CQ1240" s="192">
        <v>1.2E-5</v>
      </c>
      <c r="CR1240" s="157">
        <v>0</v>
      </c>
      <c r="CS1240" s="157">
        <v>0</v>
      </c>
      <c r="CT1240" s="157">
        <v>0</v>
      </c>
      <c r="CU1240" s="157">
        <v>0</v>
      </c>
      <c r="CV1240" s="157">
        <v>0</v>
      </c>
      <c r="CW1240" s="157">
        <v>1.06801E-4</v>
      </c>
      <c r="CX1240" s="157">
        <v>0</v>
      </c>
      <c r="CY1240" s="157">
        <v>0</v>
      </c>
      <c r="CZ1240" s="157">
        <v>0</v>
      </c>
      <c r="DA1240" s="192">
        <v>1.2500000000000001E-5</v>
      </c>
      <c r="DB1240" s="157">
        <v>0</v>
      </c>
      <c r="DC1240" s="192">
        <v>3.0499999999999999E-5</v>
      </c>
      <c r="DD1240" s="157">
        <v>0</v>
      </c>
      <c r="DE1240" s="192">
        <v>5.3000000000000001E-5</v>
      </c>
      <c r="DF1240" s="157">
        <v>0</v>
      </c>
      <c r="DG1240" s="157">
        <v>0</v>
      </c>
      <c r="DH1240" s="157">
        <v>0</v>
      </c>
      <c r="DI1240" s="157">
        <v>1.20995E-4</v>
      </c>
      <c r="DJ1240" s="157">
        <v>1.34098E-4</v>
      </c>
      <c r="DK1240" s="157">
        <v>0</v>
      </c>
      <c r="DL1240" s="157">
        <v>0</v>
      </c>
      <c r="DM1240" s="157">
        <v>0</v>
      </c>
      <c r="DN1240" s="157">
        <v>1.10244E-4</v>
      </c>
      <c r="DO1240" s="157">
        <v>0</v>
      </c>
      <c r="DP1240" s="157">
        <v>0</v>
      </c>
      <c r="DQ1240" s="157">
        <v>1.4461899999999999E-4</v>
      </c>
      <c r="DR1240" s="157">
        <v>0</v>
      </c>
      <c r="DS1240" s="157">
        <v>0</v>
      </c>
      <c r="DT1240" s="157">
        <v>0</v>
      </c>
      <c r="DU1240" s="157">
        <v>1.23289E-4</v>
      </c>
      <c r="DV1240" s="192">
        <v>6.7500000000000001E-5</v>
      </c>
      <c r="DW1240" s="157">
        <v>0</v>
      </c>
      <c r="DX1240" s="157">
        <v>0</v>
      </c>
      <c r="DY1240" s="157">
        <v>0</v>
      </c>
      <c r="DZ1240" s="157">
        <v>0</v>
      </c>
      <c r="EA1240" s="157">
        <v>0</v>
      </c>
      <c r="EB1240" s="157">
        <v>0</v>
      </c>
      <c r="EC1240" s="157">
        <v>1.46207E-4</v>
      </c>
      <c r="ED1240" s="192">
        <v>4.9200000000000003E-5</v>
      </c>
      <c r="EE1240" s="157">
        <v>0</v>
      </c>
      <c r="EF1240" s="157">
        <v>0</v>
      </c>
      <c r="EG1240" s="157">
        <v>0</v>
      </c>
      <c r="EH1240" s="157">
        <v>0</v>
      </c>
      <c r="EI1240" s="157">
        <v>0</v>
      </c>
      <c r="EJ1240" s="157">
        <v>0</v>
      </c>
      <c r="EK1240" s="157">
        <v>0</v>
      </c>
      <c r="EL1240" s="157">
        <v>0</v>
      </c>
      <c r="EM1240" s="157">
        <v>0</v>
      </c>
      <c r="EN1240" s="157">
        <v>0</v>
      </c>
      <c r="EO1240" s="157">
        <v>6.5492199999999995E-4</v>
      </c>
      <c r="EP1240" s="157">
        <v>0</v>
      </c>
      <c r="EQ1240" s="157">
        <v>0</v>
      </c>
      <c r="ER1240" s="157">
        <v>0</v>
      </c>
      <c r="ES1240" s="157">
        <v>0</v>
      </c>
      <c r="ET1240" s="157">
        <v>0</v>
      </c>
      <c r="EU1240" s="192">
        <v>7.4400000000000006E-5</v>
      </c>
      <c r="EV1240" s="157">
        <v>0</v>
      </c>
      <c r="EW1240" s="157">
        <v>0</v>
      </c>
      <c r="EX1240" s="157">
        <v>0</v>
      </c>
      <c r="EY1240" s="157">
        <v>0</v>
      </c>
      <c r="EZ1240" s="157">
        <v>0</v>
      </c>
      <c r="FA1240" s="157">
        <v>0</v>
      </c>
      <c r="FB1240" s="157">
        <v>0</v>
      </c>
      <c r="FC1240" s="157">
        <v>0</v>
      </c>
      <c r="FD1240" s="157">
        <v>0</v>
      </c>
      <c r="FE1240" s="157">
        <v>0</v>
      </c>
      <c r="FF1240" s="157">
        <v>0</v>
      </c>
      <c r="FG1240" s="157">
        <v>0</v>
      </c>
      <c r="FH1240" s="157">
        <v>0</v>
      </c>
      <c r="FI1240" s="157">
        <v>0</v>
      </c>
      <c r="FJ1240" s="192">
        <v>8.9499999999999994E-5</v>
      </c>
      <c r="FK1240" s="192">
        <v>4.6199999999999998E-5</v>
      </c>
      <c r="FL1240" s="192">
        <v>3.2100000000000001E-5</v>
      </c>
      <c r="FM1240" s="157">
        <v>0</v>
      </c>
      <c r="FN1240" s="157">
        <v>0</v>
      </c>
      <c r="FO1240" s="157">
        <v>0</v>
      </c>
      <c r="FP1240" s="157">
        <v>0</v>
      </c>
      <c r="FQ1240" s="157">
        <v>0</v>
      </c>
      <c r="FR1240" s="157">
        <v>0</v>
      </c>
      <c r="FS1240" s="157">
        <v>0</v>
      </c>
      <c r="FT1240" s="157">
        <v>0</v>
      </c>
      <c r="FU1240" s="157">
        <v>0</v>
      </c>
      <c r="FV1240" s="157">
        <v>0</v>
      </c>
      <c r="FW1240" s="157">
        <v>0</v>
      </c>
      <c r="FX1240" s="157">
        <v>0</v>
      </c>
      <c r="FY1240" s="157">
        <v>0</v>
      </c>
      <c r="FZ1240" s="157">
        <v>1.35544E-4</v>
      </c>
      <c r="GA1240" s="157">
        <v>0</v>
      </c>
      <c r="GB1240" s="157">
        <v>0</v>
      </c>
      <c r="GC1240" s="157">
        <v>0</v>
      </c>
      <c r="GD1240" s="157">
        <v>0</v>
      </c>
      <c r="GE1240" s="157">
        <v>0</v>
      </c>
      <c r="GF1240" s="157">
        <v>0</v>
      </c>
      <c r="GG1240" s="157">
        <v>0</v>
      </c>
      <c r="GH1240" s="157">
        <v>0</v>
      </c>
      <c r="GI1240" s="157">
        <v>0</v>
      </c>
      <c r="GJ1240" s="192">
        <v>8.0799999999999999E-5</v>
      </c>
      <c r="GK1240" s="192">
        <v>5.9200000000000002E-5</v>
      </c>
      <c r="GL1240" s="192">
        <v>3.3099999999999998E-5</v>
      </c>
      <c r="GM1240" s="192">
        <v>3.8399999999999998E-5</v>
      </c>
      <c r="GN1240" s="157">
        <v>0</v>
      </c>
      <c r="GO1240" s="157">
        <v>0</v>
      </c>
      <c r="GP1240" s="157">
        <v>0</v>
      </c>
      <c r="GQ1240" s="157">
        <v>0</v>
      </c>
      <c r="GR1240" s="157">
        <v>0</v>
      </c>
      <c r="GS1240" s="157">
        <v>0</v>
      </c>
      <c r="GT1240" s="157">
        <v>0</v>
      </c>
      <c r="GU1240" s="157">
        <v>0</v>
      </c>
      <c r="GV1240" s="157">
        <v>0</v>
      </c>
      <c r="GW1240" s="157">
        <v>0</v>
      </c>
      <c r="GX1240" s="157">
        <v>0</v>
      </c>
      <c r="GY1240" s="157">
        <v>0</v>
      </c>
      <c r="GZ1240" s="157">
        <v>0</v>
      </c>
      <c r="HA1240" s="157">
        <v>0</v>
      </c>
    </row>
    <row r="1241" spans="1:209" x14ac:dyDescent="0.2">
      <c r="A1241" s="157" t="s">
        <v>5050</v>
      </c>
      <c r="B1241" s="157">
        <v>0</v>
      </c>
      <c r="C1241" s="157">
        <v>0</v>
      </c>
      <c r="D1241" s="157">
        <v>0</v>
      </c>
      <c r="E1241" s="157">
        <v>0</v>
      </c>
      <c r="F1241" s="157">
        <v>0</v>
      </c>
      <c r="G1241" s="157">
        <v>0</v>
      </c>
      <c r="H1241" s="157">
        <v>0</v>
      </c>
      <c r="I1241" s="157">
        <v>0</v>
      </c>
      <c r="J1241" s="157">
        <v>0</v>
      </c>
      <c r="K1241" s="157">
        <v>0</v>
      </c>
      <c r="L1241" s="157">
        <v>0</v>
      </c>
      <c r="M1241" s="157">
        <v>0</v>
      </c>
      <c r="N1241" s="157">
        <v>0</v>
      </c>
      <c r="O1241" s="157">
        <v>0</v>
      </c>
      <c r="P1241" s="157">
        <v>0</v>
      </c>
      <c r="Q1241" s="157">
        <v>0</v>
      </c>
      <c r="R1241" s="157">
        <v>0</v>
      </c>
      <c r="S1241" s="157">
        <v>0</v>
      </c>
      <c r="T1241" s="157">
        <v>0</v>
      </c>
      <c r="U1241" s="157">
        <v>0</v>
      </c>
      <c r="V1241" s="157">
        <v>0</v>
      </c>
      <c r="W1241" s="157">
        <v>0</v>
      </c>
      <c r="X1241" s="157">
        <v>0</v>
      </c>
      <c r="Y1241" s="157">
        <v>0</v>
      </c>
      <c r="Z1241" s="157">
        <v>0</v>
      </c>
      <c r="AA1241" s="192">
        <v>8.2200000000000006E-5</v>
      </c>
      <c r="AB1241" s="157">
        <v>0</v>
      </c>
      <c r="AC1241" s="157">
        <v>0</v>
      </c>
      <c r="AD1241" s="157">
        <v>0</v>
      </c>
      <c r="AE1241" s="157">
        <v>0</v>
      </c>
      <c r="AF1241" s="157">
        <v>0</v>
      </c>
      <c r="AG1241" s="157">
        <v>0</v>
      </c>
      <c r="AH1241" s="157">
        <v>0</v>
      </c>
      <c r="AI1241" s="157">
        <v>0</v>
      </c>
      <c r="AJ1241" s="157">
        <v>0</v>
      </c>
      <c r="AK1241" s="157">
        <v>0</v>
      </c>
      <c r="AL1241" s="157">
        <v>0</v>
      </c>
      <c r="AM1241" s="157">
        <v>0</v>
      </c>
      <c r="AN1241" s="157">
        <v>0</v>
      </c>
      <c r="AO1241" s="157">
        <v>0</v>
      </c>
      <c r="AP1241" s="157">
        <v>0</v>
      </c>
      <c r="AQ1241" s="157">
        <v>0</v>
      </c>
      <c r="AR1241" s="157">
        <v>0</v>
      </c>
      <c r="AS1241" s="157">
        <v>0</v>
      </c>
      <c r="AT1241" s="157">
        <v>0</v>
      </c>
      <c r="AU1241" s="157">
        <v>0</v>
      </c>
      <c r="AV1241" s="157">
        <v>0</v>
      </c>
      <c r="AW1241" s="157">
        <v>0</v>
      </c>
      <c r="AX1241" s="157">
        <v>0</v>
      </c>
      <c r="AY1241" s="157">
        <v>0</v>
      </c>
      <c r="AZ1241" s="192">
        <v>3.79E-5</v>
      </c>
      <c r="BA1241" s="157">
        <v>0</v>
      </c>
      <c r="BB1241" s="157">
        <v>0</v>
      </c>
      <c r="BC1241" s="157">
        <v>1.20369E-4</v>
      </c>
      <c r="BD1241" s="192">
        <v>3.6999999999999998E-5</v>
      </c>
      <c r="BE1241" s="157">
        <v>4.9379700000000003E-4</v>
      </c>
      <c r="BF1241" s="157">
        <v>0</v>
      </c>
      <c r="BG1241" s="157">
        <v>0</v>
      </c>
      <c r="BH1241" s="157">
        <v>0</v>
      </c>
      <c r="BI1241" s="157">
        <v>0</v>
      </c>
      <c r="BJ1241" s="157">
        <v>0</v>
      </c>
      <c r="BK1241" s="157">
        <v>3.6166399999999999E-4</v>
      </c>
      <c r="BL1241" s="157">
        <v>0</v>
      </c>
      <c r="BM1241" s="157">
        <v>0</v>
      </c>
      <c r="BN1241" s="157">
        <v>0</v>
      </c>
      <c r="BO1241" s="157">
        <v>0</v>
      </c>
      <c r="BP1241" s="157">
        <v>0</v>
      </c>
      <c r="BQ1241" s="157">
        <v>0</v>
      </c>
      <c r="BR1241" s="157">
        <v>0</v>
      </c>
      <c r="BS1241" s="157">
        <v>0</v>
      </c>
      <c r="BT1241" s="157">
        <v>0</v>
      </c>
      <c r="BU1241" s="157">
        <v>0</v>
      </c>
      <c r="BV1241" s="157">
        <v>0</v>
      </c>
      <c r="BW1241" s="157">
        <v>0</v>
      </c>
      <c r="BX1241" s="157">
        <v>2.63606E-4</v>
      </c>
      <c r="BY1241" s="157">
        <v>0</v>
      </c>
      <c r="BZ1241" s="157">
        <v>0</v>
      </c>
      <c r="CA1241" s="157">
        <v>0</v>
      </c>
      <c r="CB1241" s="157">
        <v>0</v>
      </c>
      <c r="CC1241" s="157">
        <v>0</v>
      </c>
      <c r="CD1241" s="157">
        <v>0</v>
      </c>
      <c r="CE1241" s="157">
        <v>0</v>
      </c>
      <c r="CF1241" s="157">
        <v>0</v>
      </c>
      <c r="CG1241" s="157">
        <v>0</v>
      </c>
      <c r="CH1241" s="157">
        <v>0</v>
      </c>
      <c r="CI1241" s="157">
        <v>0</v>
      </c>
      <c r="CJ1241" s="157">
        <v>0</v>
      </c>
      <c r="CK1241" s="157">
        <v>0</v>
      </c>
      <c r="CL1241" s="157">
        <v>0</v>
      </c>
      <c r="CM1241" s="157">
        <v>0</v>
      </c>
      <c r="CN1241" s="157">
        <v>0</v>
      </c>
      <c r="CO1241" s="157">
        <v>0</v>
      </c>
      <c r="CP1241" s="157">
        <v>0</v>
      </c>
      <c r="CQ1241" s="157">
        <v>0</v>
      </c>
      <c r="CR1241" s="157">
        <v>0</v>
      </c>
      <c r="CS1241" s="157">
        <v>0</v>
      </c>
      <c r="CT1241" s="157">
        <v>0</v>
      </c>
      <c r="CU1241" s="157">
        <v>0</v>
      </c>
      <c r="CV1241" s="157">
        <v>0</v>
      </c>
      <c r="CW1241" s="157">
        <v>0</v>
      </c>
      <c r="CX1241" s="157">
        <v>0</v>
      </c>
      <c r="CY1241" s="157">
        <v>0</v>
      </c>
      <c r="CZ1241" s="157">
        <v>0</v>
      </c>
      <c r="DA1241" s="157">
        <v>0</v>
      </c>
      <c r="DB1241" s="157">
        <v>0</v>
      </c>
      <c r="DC1241" s="157">
        <v>0</v>
      </c>
      <c r="DD1241" s="157">
        <v>0</v>
      </c>
      <c r="DE1241" s="157">
        <v>0</v>
      </c>
      <c r="DF1241" s="157">
        <v>0</v>
      </c>
      <c r="DG1241" s="157">
        <v>0</v>
      </c>
      <c r="DH1241" s="157">
        <v>0</v>
      </c>
      <c r="DI1241" s="157">
        <v>0</v>
      </c>
      <c r="DJ1241" s="157">
        <v>0</v>
      </c>
      <c r="DK1241" s="157">
        <v>0</v>
      </c>
      <c r="DL1241" s="157">
        <v>0</v>
      </c>
      <c r="DM1241" s="157">
        <v>0</v>
      </c>
      <c r="DN1241" s="157">
        <v>0</v>
      </c>
      <c r="DO1241" s="157">
        <v>0</v>
      </c>
      <c r="DP1241" s="157">
        <v>0</v>
      </c>
      <c r="DQ1241" s="157">
        <v>0</v>
      </c>
      <c r="DR1241" s="157">
        <v>0</v>
      </c>
      <c r="DS1241" s="157">
        <v>0</v>
      </c>
      <c r="DT1241" s="157">
        <v>0</v>
      </c>
      <c r="DU1241" s="157">
        <v>0</v>
      </c>
      <c r="DV1241" s="157">
        <v>0</v>
      </c>
      <c r="DW1241" s="157">
        <v>0</v>
      </c>
      <c r="DX1241" s="157">
        <v>0</v>
      </c>
      <c r="DY1241" s="157">
        <v>0</v>
      </c>
      <c r="DZ1241" s="157">
        <v>0</v>
      </c>
      <c r="EA1241" s="157">
        <v>0</v>
      </c>
      <c r="EB1241" s="157">
        <v>0</v>
      </c>
      <c r="EC1241" s="157">
        <v>0</v>
      </c>
      <c r="ED1241" s="157">
        <v>0</v>
      </c>
      <c r="EE1241" s="157">
        <v>0</v>
      </c>
      <c r="EF1241" s="157">
        <v>0</v>
      </c>
      <c r="EG1241" s="157">
        <v>0</v>
      </c>
      <c r="EH1241" s="157">
        <v>0</v>
      </c>
      <c r="EI1241" s="157">
        <v>0</v>
      </c>
      <c r="EJ1241" s="157">
        <v>0</v>
      </c>
      <c r="EK1241" s="157">
        <v>0</v>
      </c>
      <c r="EL1241" s="157">
        <v>0</v>
      </c>
      <c r="EM1241" s="157">
        <v>0</v>
      </c>
      <c r="EN1241" s="157">
        <v>0</v>
      </c>
      <c r="EO1241" s="157">
        <v>0</v>
      </c>
      <c r="EP1241" s="157">
        <v>0</v>
      </c>
      <c r="EQ1241" s="157">
        <v>0</v>
      </c>
      <c r="ER1241" s="157">
        <v>0</v>
      </c>
      <c r="ES1241" s="157">
        <v>0</v>
      </c>
      <c r="ET1241" s="157">
        <v>2.6044600000000001E-4</v>
      </c>
      <c r="EU1241" s="157">
        <v>0</v>
      </c>
      <c r="EV1241" s="157">
        <v>0</v>
      </c>
      <c r="EW1241" s="157">
        <v>0</v>
      </c>
      <c r="EX1241" s="157">
        <v>0</v>
      </c>
      <c r="EY1241" s="157">
        <v>0</v>
      </c>
      <c r="EZ1241" s="157">
        <v>0</v>
      </c>
      <c r="FA1241" s="157">
        <v>0</v>
      </c>
      <c r="FB1241" s="157">
        <v>0</v>
      </c>
      <c r="FC1241" s="157">
        <v>0</v>
      </c>
      <c r="FD1241" s="157">
        <v>0</v>
      </c>
      <c r="FE1241" s="157">
        <v>0</v>
      </c>
      <c r="FF1241" s="157">
        <v>0</v>
      </c>
      <c r="FG1241" s="157">
        <v>0</v>
      </c>
      <c r="FH1241" s="157">
        <v>0</v>
      </c>
      <c r="FI1241" s="157">
        <v>0</v>
      </c>
      <c r="FJ1241" s="157">
        <v>0</v>
      </c>
      <c r="FK1241" s="157">
        <v>0</v>
      </c>
      <c r="FL1241" s="157">
        <v>0</v>
      </c>
      <c r="FM1241" s="157">
        <v>0</v>
      </c>
      <c r="FN1241" s="157">
        <v>0</v>
      </c>
      <c r="FO1241" s="157">
        <v>0</v>
      </c>
      <c r="FP1241" s="157">
        <v>0</v>
      </c>
      <c r="FQ1241" s="157">
        <v>0</v>
      </c>
      <c r="FR1241" s="157">
        <v>0</v>
      </c>
      <c r="FS1241" s="157">
        <v>0</v>
      </c>
      <c r="FT1241" s="157">
        <v>0</v>
      </c>
      <c r="FU1241" s="157">
        <v>0</v>
      </c>
      <c r="FV1241" s="157">
        <v>0</v>
      </c>
      <c r="FW1241" s="157">
        <v>0</v>
      </c>
      <c r="FX1241" s="157">
        <v>0</v>
      </c>
      <c r="FY1241" s="157">
        <v>0</v>
      </c>
      <c r="FZ1241" s="157">
        <v>0</v>
      </c>
      <c r="GA1241" s="157">
        <v>0</v>
      </c>
      <c r="GB1241" s="157">
        <v>0</v>
      </c>
      <c r="GC1241" s="157">
        <v>0</v>
      </c>
      <c r="GD1241" s="157">
        <v>0</v>
      </c>
      <c r="GE1241" s="157">
        <v>0</v>
      </c>
      <c r="GF1241" s="157">
        <v>0</v>
      </c>
      <c r="GG1241" s="157">
        <v>0</v>
      </c>
      <c r="GH1241" s="157">
        <v>0</v>
      </c>
      <c r="GI1241" s="157">
        <v>0</v>
      </c>
      <c r="GJ1241" s="157">
        <v>0</v>
      </c>
      <c r="GK1241" s="157">
        <v>2.95753E-4</v>
      </c>
      <c r="GL1241" s="157">
        <v>0</v>
      </c>
      <c r="GM1241" s="157">
        <v>0</v>
      </c>
      <c r="GN1241" s="157">
        <v>0</v>
      </c>
      <c r="GO1241" s="157">
        <v>0</v>
      </c>
      <c r="GP1241" s="157">
        <v>0</v>
      </c>
      <c r="GQ1241" s="157">
        <v>0</v>
      </c>
      <c r="GR1241" s="157">
        <v>0</v>
      </c>
      <c r="GS1241" s="157">
        <v>0</v>
      </c>
      <c r="GT1241" s="157">
        <v>0</v>
      </c>
      <c r="GU1241" s="157">
        <v>0</v>
      </c>
      <c r="GV1241" s="157">
        <v>0</v>
      </c>
      <c r="GW1241" s="157">
        <v>0</v>
      </c>
      <c r="GX1241" s="157">
        <v>0</v>
      </c>
      <c r="GY1241" s="157">
        <v>0</v>
      </c>
      <c r="GZ1241" s="157">
        <v>0</v>
      </c>
      <c r="HA1241" s="157">
        <v>0</v>
      </c>
    </row>
    <row r="1242" spans="1:209" x14ac:dyDescent="0.2">
      <c r="A1242" s="157" t="s">
        <v>5051</v>
      </c>
      <c r="B1242" s="157">
        <v>0</v>
      </c>
      <c r="C1242" s="157">
        <v>0</v>
      </c>
      <c r="D1242" s="157">
        <v>0</v>
      </c>
      <c r="E1242" s="157">
        <v>0</v>
      </c>
      <c r="F1242" s="157">
        <v>0</v>
      </c>
      <c r="G1242" s="157">
        <v>0</v>
      </c>
      <c r="H1242" s="157">
        <v>0</v>
      </c>
      <c r="I1242" s="157">
        <v>0</v>
      </c>
      <c r="J1242" s="157">
        <v>0</v>
      </c>
      <c r="K1242" s="157">
        <v>0</v>
      </c>
      <c r="L1242" s="157">
        <v>0</v>
      </c>
      <c r="M1242" s="157">
        <v>0</v>
      </c>
      <c r="N1242" s="157">
        <v>0</v>
      </c>
      <c r="O1242" s="157">
        <v>0</v>
      </c>
      <c r="P1242" s="157">
        <v>0</v>
      </c>
      <c r="Q1242" s="157">
        <v>0</v>
      </c>
      <c r="R1242" s="157">
        <v>0</v>
      </c>
      <c r="S1242" s="157">
        <v>2.87597E-4</v>
      </c>
      <c r="T1242" s="192">
        <v>6.4700000000000001E-5</v>
      </c>
      <c r="U1242" s="157">
        <v>0</v>
      </c>
      <c r="V1242" s="157">
        <v>0</v>
      </c>
      <c r="W1242" s="157">
        <v>0</v>
      </c>
      <c r="X1242" s="157">
        <v>0</v>
      </c>
      <c r="Y1242" s="157">
        <v>0</v>
      </c>
      <c r="Z1242" s="157">
        <v>0</v>
      </c>
      <c r="AA1242" s="157">
        <v>0</v>
      </c>
      <c r="AB1242" s="157">
        <v>0</v>
      </c>
      <c r="AC1242" s="157">
        <v>0</v>
      </c>
      <c r="AD1242" s="157">
        <v>0</v>
      </c>
      <c r="AE1242" s="157">
        <v>0</v>
      </c>
      <c r="AF1242" s="157">
        <v>0</v>
      </c>
      <c r="AG1242" s="157">
        <v>0</v>
      </c>
      <c r="AH1242" s="157">
        <v>0</v>
      </c>
      <c r="AI1242" s="157">
        <v>0</v>
      </c>
      <c r="AJ1242" s="157">
        <v>0</v>
      </c>
      <c r="AK1242" s="157">
        <v>0</v>
      </c>
      <c r="AL1242" s="157">
        <v>0</v>
      </c>
      <c r="AM1242" s="157">
        <v>0</v>
      </c>
      <c r="AN1242" s="157">
        <v>0</v>
      </c>
      <c r="AO1242" s="157">
        <v>0</v>
      </c>
      <c r="AP1242" s="157">
        <v>0</v>
      </c>
      <c r="AQ1242" s="157">
        <v>0</v>
      </c>
      <c r="AR1242" s="157">
        <v>0</v>
      </c>
      <c r="AS1242" s="157">
        <v>0</v>
      </c>
      <c r="AT1242" s="157">
        <v>0</v>
      </c>
      <c r="AU1242" s="157">
        <v>0</v>
      </c>
      <c r="AV1242" s="157">
        <v>0</v>
      </c>
      <c r="AW1242" s="157">
        <v>0</v>
      </c>
      <c r="AX1242" s="157">
        <v>0</v>
      </c>
      <c r="AY1242" s="157">
        <v>0</v>
      </c>
      <c r="AZ1242" s="157">
        <v>0</v>
      </c>
      <c r="BA1242" s="157">
        <v>0</v>
      </c>
      <c r="BB1242" s="157">
        <v>0</v>
      </c>
      <c r="BC1242" s="157">
        <v>0</v>
      </c>
      <c r="BD1242" s="157">
        <v>0</v>
      </c>
      <c r="BE1242" s="157">
        <v>0</v>
      </c>
      <c r="BF1242" s="157">
        <v>0</v>
      </c>
      <c r="BG1242" s="157">
        <v>0</v>
      </c>
      <c r="BH1242" s="157">
        <v>0</v>
      </c>
      <c r="BI1242" s="157">
        <v>0</v>
      </c>
      <c r="BJ1242" s="157">
        <v>0</v>
      </c>
      <c r="BK1242" s="157">
        <v>0</v>
      </c>
      <c r="BL1242" s="157">
        <v>0</v>
      </c>
      <c r="BM1242" s="157">
        <v>0</v>
      </c>
      <c r="BN1242" s="157">
        <v>0</v>
      </c>
      <c r="BO1242" s="157">
        <v>0</v>
      </c>
      <c r="BP1242" s="157">
        <v>0</v>
      </c>
      <c r="BQ1242" s="157">
        <v>0</v>
      </c>
      <c r="BR1242" s="157">
        <v>0</v>
      </c>
      <c r="BS1242" s="157">
        <v>0</v>
      </c>
      <c r="BT1242" s="157">
        <v>0</v>
      </c>
      <c r="BU1242" s="157">
        <v>0</v>
      </c>
      <c r="BV1242" s="192">
        <v>4.7500000000000003E-5</v>
      </c>
      <c r="BW1242" s="157">
        <v>0</v>
      </c>
      <c r="BX1242" s="157">
        <v>0</v>
      </c>
      <c r="BY1242" s="157">
        <v>0</v>
      </c>
      <c r="BZ1242" s="157">
        <v>0</v>
      </c>
      <c r="CA1242" s="157">
        <v>0</v>
      </c>
      <c r="CB1242" s="157">
        <v>0</v>
      </c>
      <c r="CC1242" s="157">
        <v>0</v>
      </c>
      <c r="CD1242" s="157">
        <v>0</v>
      </c>
      <c r="CE1242" s="157">
        <v>0</v>
      </c>
      <c r="CF1242" s="157">
        <v>0</v>
      </c>
      <c r="CG1242" s="157">
        <v>0</v>
      </c>
      <c r="CH1242" s="157">
        <v>0</v>
      </c>
      <c r="CI1242" s="157">
        <v>0</v>
      </c>
      <c r="CJ1242" s="157">
        <v>0</v>
      </c>
      <c r="CK1242" s="157">
        <v>0</v>
      </c>
      <c r="CL1242" s="157">
        <v>0</v>
      </c>
      <c r="CM1242" s="157">
        <v>0</v>
      </c>
      <c r="CN1242" s="157">
        <v>0</v>
      </c>
      <c r="CO1242" s="157">
        <v>0</v>
      </c>
      <c r="CP1242" s="157">
        <v>0</v>
      </c>
      <c r="CQ1242" s="157">
        <v>0</v>
      </c>
      <c r="CR1242" s="157">
        <v>0</v>
      </c>
      <c r="CS1242" s="157">
        <v>0</v>
      </c>
      <c r="CT1242" s="157">
        <v>0</v>
      </c>
      <c r="CU1242" s="157">
        <v>0</v>
      </c>
      <c r="CV1242" s="157">
        <v>0</v>
      </c>
      <c r="CW1242" s="157">
        <v>0</v>
      </c>
      <c r="CX1242" s="157">
        <v>0</v>
      </c>
      <c r="CY1242" s="192">
        <v>8.2899999999999996E-5</v>
      </c>
      <c r="CZ1242" s="157">
        <v>0</v>
      </c>
      <c r="DA1242" s="157">
        <v>0</v>
      </c>
      <c r="DB1242" s="157">
        <v>0</v>
      </c>
      <c r="DC1242" s="157">
        <v>0</v>
      </c>
      <c r="DD1242" s="157">
        <v>0</v>
      </c>
      <c r="DE1242" s="157">
        <v>0</v>
      </c>
      <c r="DF1242" s="157">
        <v>0</v>
      </c>
      <c r="DG1242" s="157">
        <v>0</v>
      </c>
      <c r="DH1242" s="157">
        <v>0</v>
      </c>
      <c r="DI1242" s="157">
        <v>0</v>
      </c>
      <c r="DJ1242" s="157">
        <v>0</v>
      </c>
      <c r="DK1242" s="157">
        <v>0</v>
      </c>
      <c r="DL1242" s="157">
        <v>0</v>
      </c>
      <c r="DM1242" s="157">
        <v>0</v>
      </c>
      <c r="DN1242" s="157">
        <v>0</v>
      </c>
      <c r="DO1242" s="157">
        <v>0</v>
      </c>
      <c r="DP1242" s="157">
        <v>0</v>
      </c>
      <c r="DQ1242" s="157">
        <v>0</v>
      </c>
      <c r="DR1242" s="157">
        <v>0</v>
      </c>
      <c r="DS1242" s="157">
        <v>0</v>
      </c>
      <c r="DT1242" s="157">
        <v>0</v>
      </c>
      <c r="DU1242" s="157">
        <v>0</v>
      </c>
      <c r="DV1242" s="157">
        <v>0</v>
      </c>
      <c r="DW1242" s="157">
        <v>0</v>
      </c>
      <c r="DX1242" s="157">
        <v>0</v>
      </c>
      <c r="DY1242" s="157">
        <v>0</v>
      </c>
      <c r="DZ1242" s="157">
        <v>0</v>
      </c>
      <c r="EA1242" s="157">
        <v>0</v>
      </c>
      <c r="EB1242" s="157">
        <v>0</v>
      </c>
      <c r="EC1242" s="157">
        <v>0</v>
      </c>
      <c r="ED1242" s="157">
        <v>0</v>
      </c>
      <c r="EE1242" s="157">
        <v>0</v>
      </c>
      <c r="EF1242" s="157">
        <v>0</v>
      </c>
      <c r="EG1242" s="157">
        <v>0</v>
      </c>
      <c r="EH1242" s="157">
        <v>0</v>
      </c>
      <c r="EI1242" s="157">
        <v>0</v>
      </c>
      <c r="EJ1242" s="157">
        <v>0</v>
      </c>
      <c r="EK1242" s="157">
        <v>0</v>
      </c>
      <c r="EL1242" s="157">
        <v>0</v>
      </c>
      <c r="EM1242" s="157">
        <v>0</v>
      </c>
      <c r="EN1242" s="157">
        <v>0</v>
      </c>
      <c r="EO1242" s="157">
        <v>0</v>
      </c>
      <c r="EP1242" s="157">
        <v>0</v>
      </c>
      <c r="EQ1242" s="157">
        <v>0</v>
      </c>
      <c r="ER1242" s="157">
        <v>0</v>
      </c>
      <c r="ES1242" s="157">
        <v>0</v>
      </c>
      <c r="ET1242" s="157">
        <v>0</v>
      </c>
      <c r="EU1242" s="157">
        <v>0</v>
      </c>
      <c r="EV1242" s="157">
        <v>0</v>
      </c>
      <c r="EW1242" s="157">
        <v>0</v>
      </c>
      <c r="EX1242" s="157">
        <v>0</v>
      </c>
      <c r="EY1242" s="157">
        <v>0</v>
      </c>
      <c r="EZ1242" s="157">
        <v>0</v>
      </c>
      <c r="FA1242" s="157">
        <v>0</v>
      </c>
      <c r="FB1242" s="157">
        <v>0</v>
      </c>
      <c r="FC1242" s="157">
        <v>0</v>
      </c>
      <c r="FD1242" s="157">
        <v>0</v>
      </c>
      <c r="FE1242" s="157">
        <v>0</v>
      </c>
      <c r="FF1242" s="157">
        <v>0</v>
      </c>
      <c r="FG1242" s="157">
        <v>0</v>
      </c>
      <c r="FH1242" s="157">
        <v>0</v>
      </c>
      <c r="FI1242" s="157">
        <v>0</v>
      </c>
      <c r="FJ1242" s="157">
        <v>0</v>
      </c>
      <c r="FK1242" s="157">
        <v>0</v>
      </c>
      <c r="FL1242" s="157">
        <v>0</v>
      </c>
      <c r="FM1242" s="157">
        <v>0</v>
      </c>
      <c r="FN1242" s="157">
        <v>0</v>
      </c>
      <c r="FO1242" s="157">
        <v>0</v>
      </c>
      <c r="FP1242" s="157">
        <v>0</v>
      </c>
      <c r="FQ1242" s="157">
        <v>0</v>
      </c>
      <c r="FR1242" s="157">
        <v>0</v>
      </c>
      <c r="FS1242" s="157">
        <v>0</v>
      </c>
      <c r="FT1242" s="157">
        <v>0</v>
      </c>
      <c r="FU1242" s="157">
        <v>0</v>
      </c>
      <c r="FV1242" s="157">
        <v>0</v>
      </c>
      <c r="FW1242" s="157">
        <v>0</v>
      </c>
      <c r="FX1242" s="157">
        <v>0</v>
      </c>
      <c r="FY1242" s="157">
        <v>0</v>
      </c>
      <c r="FZ1242" s="157">
        <v>0</v>
      </c>
      <c r="GA1242" s="157">
        <v>0</v>
      </c>
      <c r="GB1242" s="157">
        <v>0</v>
      </c>
      <c r="GC1242" s="157">
        <v>0</v>
      </c>
      <c r="GD1242" s="157">
        <v>0</v>
      </c>
      <c r="GE1242" s="157">
        <v>0</v>
      </c>
      <c r="GF1242" s="157">
        <v>0</v>
      </c>
      <c r="GG1242" s="157">
        <v>0</v>
      </c>
      <c r="GH1242" s="157">
        <v>0</v>
      </c>
      <c r="GI1242" s="157">
        <v>0</v>
      </c>
      <c r="GJ1242" s="157">
        <v>0</v>
      </c>
      <c r="GK1242" s="157">
        <v>0</v>
      </c>
      <c r="GL1242" s="157">
        <v>0</v>
      </c>
      <c r="GM1242" s="157">
        <v>0</v>
      </c>
      <c r="GN1242" s="157">
        <v>0</v>
      </c>
      <c r="GO1242" s="157">
        <v>0</v>
      </c>
      <c r="GP1242" s="157">
        <v>0</v>
      </c>
      <c r="GQ1242" s="157">
        <v>0</v>
      </c>
      <c r="GR1242" s="157">
        <v>0</v>
      </c>
      <c r="GS1242" s="157">
        <v>0</v>
      </c>
      <c r="GT1242" s="157">
        <v>0</v>
      </c>
      <c r="GU1242" s="157">
        <v>0</v>
      </c>
      <c r="GV1242" s="157">
        <v>0</v>
      </c>
      <c r="GW1242" s="157">
        <v>0</v>
      </c>
      <c r="GX1242" s="157">
        <v>0</v>
      </c>
      <c r="GY1242" s="157">
        <v>0</v>
      </c>
      <c r="GZ1242" s="157">
        <v>0</v>
      </c>
      <c r="HA1242" s="157">
        <v>0</v>
      </c>
    </row>
    <row r="1243" spans="1:209" x14ac:dyDescent="0.2">
      <c r="A1243" s="157" t="s">
        <v>5052</v>
      </c>
      <c r="B1243" s="192">
        <v>8.9499999999999994E-5</v>
      </c>
      <c r="C1243" s="192">
        <v>5.7400000000000001E-6</v>
      </c>
      <c r="D1243" s="157">
        <v>0</v>
      </c>
      <c r="E1243" s="157">
        <v>3.2629499999999999E-4</v>
      </c>
      <c r="F1243" s="192">
        <v>9.2100000000000003E-5</v>
      </c>
      <c r="G1243" s="192">
        <v>2.8500000000000002E-5</v>
      </c>
      <c r="H1243" s="157">
        <v>2.83634E-4</v>
      </c>
      <c r="I1243" s="157">
        <v>1.05054E-4</v>
      </c>
      <c r="J1243" s="192">
        <v>1.73E-5</v>
      </c>
      <c r="K1243" s="192">
        <v>2.6800000000000001E-5</v>
      </c>
      <c r="L1243" s="157">
        <v>2.0472200000000001E-4</v>
      </c>
      <c r="M1243" s="192">
        <v>5.2899999999999998E-5</v>
      </c>
      <c r="N1243" s="192">
        <v>1.6900000000000001E-5</v>
      </c>
      <c r="O1243" s="192">
        <v>5.4999999999999999E-6</v>
      </c>
      <c r="P1243" s="192">
        <v>1.7600000000000001E-5</v>
      </c>
      <c r="Q1243" s="157">
        <v>4.7408299999999998E-4</v>
      </c>
      <c r="R1243" s="192">
        <v>2.1800000000000001E-5</v>
      </c>
      <c r="S1243" s="157">
        <v>0</v>
      </c>
      <c r="T1243" s="157">
        <v>1.29312E-4</v>
      </c>
      <c r="U1243" s="157">
        <v>0</v>
      </c>
      <c r="V1243" s="157">
        <v>0</v>
      </c>
      <c r="W1243" s="157">
        <v>0</v>
      </c>
      <c r="X1243" s="157">
        <v>0</v>
      </c>
      <c r="Y1243" s="157">
        <v>2.6006199999999998E-4</v>
      </c>
      <c r="Z1243" s="192">
        <v>7.0400000000000004E-5</v>
      </c>
      <c r="AA1243" s="192">
        <v>4.9299999999999999E-5</v>
      </c>
      <c r="AB1243" s="192">
        <v>9.98E-5</v>
      </c>
      <c r="AC1243" s="157">
        <v>0</v>
      </c>
      <c r="AD1243" s="157">
        <v>0</v>
      </c>
      <c r="AE1243" s="192">
        <v>4.1699999999999997E-5</v>
      </c>
      <c r="AF1243" s="192">
        <v>5.9899999999999999E-5</v>
      </c>
      <c r="AG1243" s="192">
        <v>4.0099999999999999E-5</v>
      </c>
      <c r="AH1243" s="157">
        <v>0</v>
      </c>
      <c r="AI1243" s="157">
        <v>0</v>
      </c>
      <c r="AJ1243" s="157">
        <v>4.2618199999999999E-4</v>
      </c>
      <c r="AK1243" s="157">
        <v>2.7940799999999998E-4</v>
      </c>
      <c r="AL1243" s="157">
        <v>0</v>
      </c>
      <c r="AM1243" s="157">
        <v>0</v>
      </c>
      <c r="AN1243" s="157">
        <v>0</v>
      </c>
      <c r="AO1243" s="157">
        <v>4.8068399999999999E-4</v>
      </c>
      <c r="AP1243" s="157">
        <v>0</v>
      </c>
      <c r="AQ1243" s="157">
        <v>1.4652900000000001E-4</v>
      </c>
      <c r="AR1243" s="157">
        <v>0</v>
      </c>
      <c r="AS1243" s="157">
        <v>2.7326100000000001E-4</v>
      </c>
      <c r="AT1243" s="192">
        <v>5.3700000000000003E-6</v>
      </c>
      <c r="AU1243" s="157">
        <v>1.133553E-3</v>
      </c>
      <c r="AV1243" s="157">
        <v>1.9582900000000001E-4</v>
      </c>
      <c r="AW1243" s="157">
        <v>3.4190400000000003E-4</v>
      </c>
      <c r="AX1243" s="157">
        <v>0</v>
      </c>
      <c r="AY1243" s="157">
        <v>4.3235099999999998E-4</v>
      </c>
      <c r="AZ1243" s="157">
        <v>1.13822E-4</v>
      </c>
      <c r="BA1243" s="157">
        <v>0</v>
      </c>
      <c r="BB1243" s="157">
        <v>0</v>
      </c>
      <c r="BC1243" s="157">
        <v>1.4444300000000001E-4</v>
      </c>
      <c r="BD1243" s="157">
        <v>0</v>
      </c>
      <c r="BE1243" s="192">
        <v>6.1699999999999995E-5</v>
      </c>
      <c r="BF1243" s="157">
        <v>0</v>
      </c>
      <c r="BG1243" s="192">
        <v>8.0599999999999994E-5</v>
      </c>
      <c r="BH1243" s="157">
        <v>1.5737100000000001E-4</v>
      </c>
      <c r="BI1243" s="192">
        <v>1.8099999999999999E-5</v>
      </c>
      <c r="BJ1243" s="192">
        <v>7.5099999999999996E-5</v>
      </c>
      <c r="BK1243" s="192">
        <v>3.4400000000000003E-5</v>
      </c>
      <c r="BL1243" s="157">
        <v>3.21923E-4</v>
      </c>
      <c r="BM1243" s="157">
        <v>1.6835019999999999E-3</v>
      </c>
      <c r="BN1243" s="157">
        <v>0</v>
      </c>
      <c r="BO1243" s="192">
        <v>4.4499999999999997E-5</v>
      </c>
      <c r="BP1243" s="157">
        <v>5.3277900000000004E-4</v>
      </c>
      <c r="BQ1243" s="157">
        <v>1.0761049999999999E-3</v>
      </c>
      <c r="BR1243" s="157">
        <v>1.37422E-4</v>
      </c>
      <c r="BS1243" s="157">
        <v>6.7973299999999996E-4</v>
      </c>
      <c r="BT1243" s="157">
        <v>1.85271E-3</v>
      </c>
      <c r="BU1243" s="157">
        <v>9.0130699999999995E-4</v>
      </c>
      <c r="BV1243" s="157">
        <v>1.4257899999999999E-4</v>
      </c>
      <c r="BW1243" s="157">
        <v>0</v>
      </c>
      <c r="BX1243" s="157">
        <v>0</v>
      </c>
      <c r="BY1243" s="157">
        <v>1.00738E-4</v>
      </c>
      <c r="BZ1243" s="157">
        <v>0</v>
      </c>
      <c r="CA1243" s="192">
        <v>1.7099999999999999E-5</v>
      </c>
      <c r="CB1243" s="157">
        <v>1.20834E-4</v>
      </c>
      <c r="CC1243" s="157">
        <v>0</v>
      </c>
      <c r="CD1243" s="192">
        <v>5.9899999999999999E-5</v>
      </c>
      <c r="CE1243" s="192">
        <v>6.2299999999999996E-5</v>
      </c>
      <c r="CF1243" s="192">
        <v>5.5399999999999998E-5</v>
      </c>
      <c r="CG1243" s="157">
        <v>0</v>
      </c>
      <c r="CH1243" s="157">
        <v>0</v>
      </c>
      <c r="CI1243" s="192">
        <v>1.8899999999999999E-5</v>
      </c>
      <c r="CJ1243" s="157">
        <v>1.5888999999999999E-4</v>
      </c>
      <c r="CK1243" s="157">
        <v>5.9187499999999995E-4</v>
      </c>
      <c r="CL1243" s="192">
        <v>5.5399999999999998E-5</v>
      </c>
      <c r="CM1243" s="192">
        <v>1.88E-5</v>
      </c>
      <c r="CN1243" s="192">
        <v>1.3200000000000001E-5</v>
      </c>
      <c r="CO1243" s="192">
        <v>1.26E-5</v>
      </c>
      <c r="CP1243" s="192">
        <v>5.0000000000000002E-5</v>
      </c>
      <c r="CQ1243" s="192">
        <v>1.2E-5</v>
      </c>
      <c r="CR1243" s="157">
        <v>0</v>
      </c>
      <c r="CS1243" s="157">
        <v>0</v>
      </c>
      <c r="CT1243" s="157">
        <v>0</v>
      </c>
      <c r="CU1243" s="157">
        <v>0</v>
      </c>
      <c r="CV1243" s="157">
        <v>1.7924400000000001E-4</v>
      </c>
      <c r="CW1243" s="192">
        <v>1.7799999999999999E-5</v>
      </c>
      <c r="CX1243" s="157">
        <v>0</v>
      </c>
      <c r="CY1243" s="157">
        <v>3.5909599999999999E-4</v>
      </c>
      <c r="CZ1243" s="157">
        <v>2.6691099999999999E-4</v>
      </c>
      <c r="DA1243" s="157">
        <v>0</v>
      </c>
      <c r="DB1243" s="192">
        <v>3.3200000000000001E-5</v>
      </c>
      <c r="DC1243" s="157">
        <v>0</v>
      </c>
      <c r="DD1243" s="192">
        <v>6.02E-5</v>
      </c>
      <c r="DE1243" s="192">
        <v>6.6199999999999996E-5</v>
      </c>
      <c r="DF1243" s="157">
        <v>0</v>
      </c>
      <c r="DG1243" s="157">
        <v>0</v>
      </c>
      <c r="DH1243" s="157">
        <v>0</v>
      </c>
      <c r="DI1243" s="157">
        <v>2.8232099999999998E-4</v>
      </c>
      <c r="DJ1243" s="192">
        <v>3.3500000000000001E-5</v>
      </c>
      <c r="DK1243" s="157">
        <v>0</v>
      </c>
      <c r="DL1243" s="192">
        <v>3.0000000000000001E-5</v>
      </c>
      <c r="DM1243" s="192">
        <v>3.7799999999999997E-5</v>
      </c>
      <c r="DN1243" s="192">
        <v>2.1999999999999999E-5</v>
      </c>
      <c r="DO1243" s="157">
        <v>0</v>
      </c>
      <c r="DP1243" s="192">
        <v>4.4799999999999998E-5</v>
      </c>
      <c r="DQ1243" s="192">
        <v>1.31E-5</v>
      </c>
      <c r="DR1243" s="157">
        <v>1.2239400000000001E-4</v>
      </c>
      <c r="DS1243" s="157">
        <v>0</v>
      </c>
      <c r="DT1243" s="192">
        <v>8.4699999999999999E-5</v>
      </c>
      <c r="DU1243" s="157">
        <v>1.23289E-4</v>
      </c>
      <c r="DV1243" s="157">
        <v>0</v>
      </c>
      <c r="DW1243" s="192">
        <v>3.4799999999999999E-5</v>
      </c>
      <c r="DX1243" s="192">
        <v>2.72E-5</v>
      </c>
      <c r="DY1243" s="192">
        <v>1.6200000000000001E-5</v>
      </c>
      <c r="DZ1243" s="157">
        <v>1.26518E-4</v>
      </c>
      <c r="EA1243" s="157">
        <v>3.1986800000000001E-4</v>
      </c>
      <c r="EB1243" s="157">
        <v>0</v>
      </c>
      <c r="EC1243" s="192">
        <v>5.4799999999999997E-5</v>
      </c>
      <c r="ED1243" s="157">
        <v>1.9693799999999999E-4</v>
      </c>
      <c r="EE1243" s="192">
        <v>5.3199999999999999E-5</v>
      </c>
      <c r="EF1243" s="157">
        <v>1.96021E-4</v>
      </c>
      <c r="EG1243" s="157">
        <v>1.22335E-4</v>
      </c>
      <c r="EH1243" s="192">
        <v>7.9400000000000006E-5</v>
      </c>
      <c r="EI1243" s="157">
        <v>1.13211E-4</v>
      </c>
      <c r="EJ1243" s="192">
        <v>1.9899999999999999E-5</v>
      </c>
      <c r="EK1243" s="157">
        <v>0</v>
      </c>
      <c r="EL1243" s="192">
        <v>3.3699999999999999E-5</v>
      </c>
      <c r="EM1243" s="157">
        <v>0</v>
      </c>
      <c r="EN1243" s="157">
        <v>5.58392E-4</v>
      </c>
      <c r="EO1243" s="157">
        <v>1.30984E-4</v>
      </c>
      <c r="EP1243" s="192">
        <v>3.5299999999999997E-5</v>
      </c>
      <c r="EQ1243" s="192">
        <v>1.7799999999999999E-5</v>
      </c>
      <c r="ER1243" s="192">
        <v>2.0699999999999998E-5</v>
      </c>
      <c r="ES1243" s="157">
        <v>0</v>
      </c>
      <c r="ET1243" s="157">
        <v>0</v>
      </c>
      <c r="EU1243" s="157">
        <v>1.8606699999999999E-4</v>
      </c>
      <c r="EV1243" s="157">
        <v>0</v>
      </c>
      <c r="EW1243" s="157">
        <v>1.4568200000000001E-4</v>
      </c>
      <c r="EX1243" s="192">
        <v>2.4199999999999999E-5</v>
      </c>
      <c r="EY1243" s="157">
        <v>1.0352E-4</v>
      </c>
      <c r="EZ1243" s="157">
        <v>0</v>
      </c>
      <c r="FA1243" s="192">
        <v>4.1999999999999998E-5</v>
      </c>
      <c r="FB1243" s="157">
        <v>0</v>
      </c>
      <c r="FC1243" s="192">
        <v>5.4200000000000003E-5</v>
      </c>
      <c r="FD1243" s="157">
        <v>0</v>
      </c>
      <c r="FE1243" s="192">
        <v>6.7299999999999996E-5</v>
      </c>
      <c r="FF1243" s="192">
        <v>3.3899999999999997E-5</v>
      </c>
      <c r="FG1243" s="157">
        <v>2.3889199999999999E-4</v>
      </c>
      <c r="FH1243" s="192">
        <v>7.1099999999999994E-5</v>
      </c>
      <c r="FI1243" s="157">
        <v>3.03314E-4</v>
      </c>
      <c r="FJ1243" s="192">
        <v>2.9799999999999999E-5</v>
      </c>
      <c r="FK1243" s="157">
        <v>0</v>
      </c>
      <c r="FL1243" s="157">
        <v>0</v>
      </c>
      <c r="FM1243" s="157">
        <v>1.26909E-4</v>
      </c>
      <c r="FN1243" s="157">
        <v>3.9602600000000001E-4</v>
      </c>
      <c r="FO1243" s="192">
        <v>2.72E-5</v>
      </c>
      <c r="FP1243" s="157">
        <v>0</v>
      </c>
      <c r="FQ1243" s="192">
        <v>9.3999999999999994E-5</v>
      </c>
      <c r="FR1243" s="157">
        <v>0</v>
      </c>
      <c r="FS1243" s="157">
        <v>3.75922E-4</v>
      </c>
      <c r="FT1243" s="157">
        <v>0</v>
      </c>
      <c r="FU1243" s="157">
        <v>0</v>
      </c>
      <c r="FV1243" s="157">
        <v>0</v>
      </c>
      <c r="FW1243" s="192">
        <v>4.9599999999999999E-5</v>
      </c>
      <c r="FX1243" s="192">
        <v>5.1199999999999998E-5</v>
      </c>
      <c r="FY1243" s="157">
        <v>0</v>
      </c>
      <c r="FZ1243" s="192">
        <v>4.5200000000000001E-5</v>
      </c>
      <c r="GA1243" s="157">
        <v>0</v>
      </c>
      <c r="GB1243" s="157">
        <v>1.2641200000000001E-4</v>
      </c>
      <c r="GC1243" s="157">
        <v>0</v>
      </c>
      <c r="GD1243" s="192">
        <v>7.36E-5</v>
      </c>
      <c r="GE1243" s="192">
        <v>6.7799999999999995E-5</v>
      </c>
      <c r="GF1243" s="157">
        <v>1.2380299999999999E-4</v>
      </c>
      <c r="GG1243" s="192">
        <v>4.4499999999999997E-5</v>
      </c>
      <c r="GH1243" s="192">
        <v>2.3300000000000001E-5</v>
      </c>
      <c r="GI1243" s="157">
        <v>3.0875299999999999E-4</v>
      </c>
      <c r="GJ1243" s="192">
        <v>8.0799999999999999E-5</v>
      </c>
      <c r="GK1243" s="192">
        <v>5.9200000000000002E-5</v>
      </c>
      <c r="GL1243" s="157">
        <v>3.3083E-4</v>
      </c>
      <c r="GM1243" s="192">
        <v>3.8399999999999998E-5</v>
      </c>
      <c r="GN1243" s="157">
        <v>1.6140699999999999E-4</v>
      </c>
      <c r="GO1243" s="157">
        <v>0</v>
      </c>
      <c r="GP1243" s="157">
        <v>3.5640500000000001E-4</v>
      </c>
      <c r="GQ1243" s="157">
        <v>0</v>
      </c>
      <c r="GR1243" s="157">
        <v>1.5905800000000001E-4</v>
      </c>
      <c r="GS1243" s="157">
        <v>0</v>
      </c>
      <c r="GT1243" s="157">
        <v>0</v>
      </c>
      <c r="GU1243" s="157">
        <v>0</v>
      </c>
      <c r="GV1243" s="157">
        <v>3.1240199999999998E-4</v>
      </c>
      <c r="GW1243" s="157">
        <v>0</v>
      </c>
      <c r="GX1243" s="157">
        <v>0</v>
      </c>
      <c r="GY1243" s="157">
        <v>0</v>
      </c>
      <c r="GZ1243" s="157">
        <v>1.8867925000000001E-2</v>
      </c>
      <c r="HA1243" s="157">
        <v>0</v>
      </c>
    </row>
    <row r="1244" spans="1:209" x14ac:dyDescent="0.2">
      <c r="A1244" s="157" t="s">
        <v>5053</v>
      </c>
      <c r="B1244" s="157">
        <v>0</v>
      </c>
      <c r="C1244" s="157">
        <v>0</v>
      </c>
      <c r="D1244" s="157">
        <v>0</v>
      </c>
      <c r="E1244" s="157">
        <v>0</v>
      </c>
      <c r="F1244" s="157">
        <v>0</v>
      </c>
      <c r="G1244" s="157">
        <v>0</v>
      </c>
      <c r="H1244" s="157">
        <v>0</v>
      </c>
      <c r="I1244" s="157">
        <v>8.4043500000000005E-4</v>
      </c>
      <c r="J1244" s="157">
        <v>0</v>
      </c>
      <c r="K1244" s="157">
        <v>0</v>
      </c>
      <c r="L1244" s="157">
        <v>0</v>
      </c>
      <c r="M1244" s="157">
        <v>0</v>
      </c>
      <c r="N1244" s="157">
        <v>0</v>
      </c>
      <c r="O1244" s="157">
        <v>0</v>
      </c>
      <c r="P1244" s="157">
        <v>4.7207100000000001E-4</v>
      </c>
      <c r="Q1244" s="157">
        <v>0</v>
      </c>
      <c r="R1244" s="157">
        <v>0</v>
      </c>
      <c r="S1244" s="157">
        <v>0</v>
      </c>
      <c r="T1244" s="157">
        <v>0</v>
      </c>
      <c r="U1244" s="157">
        <v>0</v>
      </c>
      <c r="V1244" s="157">
        <v>0</v>
      </c>
      <c r="W1244" s="157">
        <v>0</v>
      </c>
      <c r="X1244" s="157">
        <v>6.0845799999999998E-4</v>
      </c>
      <c r="Y1244" s="157">
        <v>0</v>
      </c>
      <c r="Z1244" s="157">
        <v>0</v>
      </c>
      <c r="AA1244" s="157">
        <v>6.7363299999999998E-4</v>
      </c>
      <c r="AB1244" s="157">
        <v>5.5882600000000001E-4</v>
      </c>
      <c r="AC1244" s="157">
        <v>0</v>
      </c>
      <c r="AD1244" s="157">
        <v>0</v>
      </c>
      <c r="AE1244" s="157">
        <v>0</v>
      </c>
      <c r="AF1244" s="157">
        <v>0</v>
      </c>
      <c r="AG1244" s="157">
        <v>0</v>
      </c>
      <c r="AH1244" s="157">
        <v>0</v>
      </c>
      <c r="AI1244" s="157">
        <v>0</v>
      </c>
      <c r="AJ1244" s="157">
        <v>0</v>
      </c>
      <c r="AK1244" s="157">
        <v>1.210767E-3</v>
      </c>
      <c r="AL1244" s="157">
        <v>0</v>
      </c>
      <c r="AM1244" s="157">
        <v>0</v>
      </c>
      <c r="AN1244" s="157">
        <v>0</v>
      </c>
      <c r="AO1244" s="157">
        <v>0</v>
      </c>
      <c r="AP1244" s="157">
        <v>0</v>
      </c>
      <c r="AQ1244" s="157">
        <v>0</v>
      </c>
      <c r="AR1244" s="157">
        <v>0</v>
      </c>
      <c r="AS1244" s="157">
        <v>0</v>
      </c>
      <c r="AT1244" s="157">
        <v>0</v>
      </c>
      <c r="AU1244" s="157">
        <v>0</v>
      </c>
      <c r="AV1244" s="157">
        <v>0</v>
      </c>
      <c r="AW1244" s="157">
        <v>0</v>
      </c>
      <c r="AX1244" s="157">
        <v>0</v>
      </c>
      <c r="AY1244" s="157">
        <v>0</v>
      </c>
      <c r="AZ1244" s="157">
        <v>0</v>
      </c>
      <c r="BA1244" s="157">
        <v>0</v>
      </c>
      <c r="BB1244" s="157">
        <v>0</v>
      </c>
      <c r="BC1244" s="157">
        <v>7.4628699999999999E-4</v>
      </c>
      <c r="BD1244" s="157">
        <v>6.2848899999999998E-4</v>
      </c>
      <c r="BE1244" s="157">
        <v>1.604839E-3</v>
      </c>
      <c r="BF1244" s="157">
        <v>0</v>
      </c>
      <c r="BG1244" s="157">
        <v>0</v>
      </c>
      <c r="BH1244" s="157">
        <v>0</v>
      </c>
      <c r="BI1244" s="157">
        <v>0</v>
      </c>
      <c r="BJ1244" s="157">
        <v>0</v>
      </c>
      <c r="BK1244" s="157">
        <v>3.4788599999999999E-3</v>
      </c>
      <c r="BL1244" s="157">
        <v>0</v>
      </c>
      <c r="BM1244" s="157">
        <v>0</v>
      </c>
      <c r="BN1244" s="157">
        <v>0</v>
      </c>
      <c r="BO1244" s="157">
        <v>0</v>
      </c>
      <c r="BP1244" s="157">
        <v>0</v>
      </c>
      <c r="BQ1244" s="157">
        <v>0</v>
      </c>
      <c r="BR1244" s="157">
        <v>0</v>
      </c>
      <c r="BS1244" s="157">
        <v>0</v>
      </c>
      <c r="BT1244" s="157">
        <v>0</v>
      </c>
      <c r="BU1244" s="157">
        <v>0</v>
      </c>
      <c r="BV1244" s="157">
        <v>0</v>
      </c>
      <c r="BW1244" s="157">
        <v>0</v>
      </c>
      <c r="BX1244" s="157">
        <v>2.6839849999999998E-3</v>
      </c>
      <c r="BY1244" s="157">
        <v>0</v>
      </c>
      <c r="BZ1244" s="157">
        <v>0</v>
      </c>
      <c r="CA1244" s="157">
        <v>0</v>
      </c>
      <c r="CB1244" s="157">
        <v>0</v>
      </c>
      <c r="CC1244" s="157">
        <v>0</v>
      </c>
      <c r="CD1244" s="157">
        <v>0</v>
      </c>
      <c r="CE1244" s="157">
        <v>0</v>
      </c>
      <c r="CF1244" s="157">
        <v>0</v>
      </c>
      <c r="CG1244" s="157">
        <v>0</v>
      </c>
      <c r="CH1244" s="157">
        <v>0</v>
      </c>
      <c r="CI1244" s="157">
        <v>0</v>
      </c>
      <c r="CJ1244" s="157">
        <v>0</v>
      </c>
      <c r="CK1244" s="157">
        <v>0</v>
      </c>
      <c r="CL1244" s="157">
        <v>0</v>
      </c>
      <c r="CM1244" s="157">
        <v>0</v>
      </c>
      <c r="CN1244" s="157">
        <v>0</v>
      </c>
      <c r="CO1244" s="157">
        <v>0</v>
      </c>
      <c r="CP1244" s="157">
        <v>0</v>
      </c>
      <c r="CQ1244" s="157">
        <v>0</v>
      </c>
      <c r="CR1244" s="157">
        <v>0</v>
      </c>
      <c r="CS1244" s="157">
        <v>0</v>
      </c>
      <c r="CT1244" s="157">
        <v>0</v>
      </c>
      <c r="CU1244" s="157">
        <v>0</v>
      </c>
      <c r="CV1244" s="157">
        <v>0</v>
      </c>
      <c r="CW1244" s="157">
        <v>0</v>
      </c>
      <c r="CX1244" s="157">
        <v>0</v>
      </c>
      <c r="CY1244" s="157">
        <v>0</v>
      </c>
      <c r="CZ1244" s="157">
        <v>0</v>
      </c>
      <c r="DA1244" s="157">
        <v>3.86158E-4</v>
      </c>
      <c r="DB1244" s="157">
        <v>8.3093700000000002E-4</v>
      </c>
      <c r="DC1244" s="157">
        <v>1.2615860000000001E-3</v>
      </c>
      <c r="DD1244" s="157">
        <v>0</v>
      </c>
      <c r="DE1244" s="157">
        <v>0</v>
      </c>
      <c r="DF1244" s="157">
        <v>0</v>
      </c>
      <c r="DG1244" s="157">
        <v>0</v>
      </c>
      <c r="DH1244" s="192">
        <v>6.7500000000000001E-5</v>
      </c>
      <c r="DI1244" s="157">
        <v>0</v>
      </c>
      <c r="DJ1244" s="157">
        <v>0</v>
      </c>
      <c r="DK1244" s="157">
        <v>0</v>
      </c>
      <c r="DL1244" s="157">
        <v>0</v>
      </c>
      <c r="DM1244" s="157">
        <v>0</v>
      </c>
      <c r="DN1244" s="192">
        <v>2.1999999999999999E-5</v>
      </c>
      <c r="DO1244" s="157">
        <v>0</v>
      </c>
      <c r="DP1244" s="157">
        <v>0</v>
      </c>
      <c r="DQ1244" s="157">
        <v>0</v>
      </c>
      <c r="DR1244" s="157">
        <v>0</v>
      </c>
      <c r="DS1244" s="157">
        <v>0</v>
      </c>
      <c r="DT1244" s="157">
        <v>0</v>
      </c>
      <c r="DU1244" s="192">
        <v>4.1100000000000003E-5</v>
      </c>
      <c r="DV1244" s="157">
        <v>0</v>
      </c>
      <c r="DW1244" s="157">
        <v>0</v>
      </c>
      <c r="DX1244" s="157">
        <v>0</v>
      </c>
      <c r="DY1244" s="157">
        <v>0</v>
      </c>
      <c r="DZ1244" s="157">
        <v>0</v>
      </c>
      <c r="EA1244" s="157">
        <v>0</v>
      </c>
      <c r="EB1244" s="157">
        <v>0</v>
      </c>
      <c r="EC1244" s="157">
        <v>0</v>
      </c>
      <c r="ED1244" s="157">
        <v>0</v>
      </c>
      <c r="EE1244" s="157">
        <v>0</v>
      </c>
      <c r="EF1244" s="157">
        <v>0</v>
      </c>
      <c r="EG1244" s="157">
        <v>0</v>
      </c>
      <c r="EH1244" s="157">
        <v>0</v>
      </c>
      <c r="EI1244" s="157">
        <v>0</v>
      </c>
      <c r="EJ1244" s="157">
        <v>0</v>
      </c>
      <c r="EK1244" s="157">
        <v>0</v>
      </c>
      <c r="EL1244" s="157">
        <v>0</v>
      </c>
      <c r="EM1244" s="157">
        <v>0</v>
      </c>
      <c r="EN1244" s="157">
        <v>0</v>
      </c>
      <c r="EO1244" s="157">
        <v>0</v>
      </c>
      <c r="EP1244" s="157">
        <v>0</v>
      </c>
      <c r="EQ1244" s="157">
        <v>0</v>
      </c>
      <c r="ER1244" s="157">
        <v>0</v>
      </c>
      <c r="ES1244" s="157">
        <v>0</v>
      </c>
      <c r="ET1244" s="157">
        <v>8.5574999999999996E-4</v>
      </c>
      <c r="EU1244" s="157">
        <v>0</v>
      </c>
      <c r="EV1244" s="157">
        <v>0</v>
      </c>
      <c r="EW1244" s="157">
        <v>0</v>
      </c>
      <c r="EX1244" s="157">
        <v>0</v>
      </c>
      <c r="EY1244" s="157">
        <v>0</v>
      </c>
      <c r="EZ1244" s="157">
        <v>0</v>
      </c>
      <c r="FA1244" s="157">
        <v>0</v>
      </c>
      <c r="FB1244" s="157">
        <v>0</v>
      </c>
      <c r="FC1244" s="157">
        <v>0</v>
      </c>
      <c r="FD1244" s="157">
        <v>0</v>
      </c>
      <c r="FE1244" s="157">
        <v>0</v>
      </c>
      <c r="FF1244" s="157">
        <v>0</v>
      </c>
      <c r="FG1244" s="157">
        <v>0</v>
      </c>
      <c r="FH1244" s="157">
        <v>0</v>
      </c>
      <c r="FI1244" s="157">
        <v>0</v>
      </c>
      <c r="FJ1244" s="157">
        <v>0</v>
      </c>
      <c r="FK1244" s="157">
        <v>0</v>
      </c>
      <c r="FL1244" s="157">
        <v>0</v>
      </c>
      <c r="FM1244" s="157">
        <v>0</v>
      </c>
      <c r="FN1244" s="192">
        <v>1.7200000000000001E-5</v>
      </c>
      <c r="FO1244" s="157">
        <v>0</v>
      </c>
      <c r="FP1244" s="157">
        <v>0</v>
      </c>
      <c r="FQ1244" s="157">
        <v>0</v>
      </c>
      <c r="FR1244" s="157">
        <v>0</v>
      </c>
      <c r="FS1244" s="157">
        <v>0</v>
      </c>
      <c r="FT1244" s="157">
        <v>0</v>
      </c>
      <c r="FU1244" s="157">
        <v>0</v>
      </c>
      <c r="FV1244" s="157">
        <v>0</v>
      </c>
      <c r="FW1244" s="157">
        <v>0</v>
      </c>
      <c r="FX1244" s="157">
        <v>0</v>
      </c>
      <c r="FY1244" s="157">
        <v>0</v>
      </c>
      <c r="FZ1244" s="157">
        <v>0</v>
      </c>
      <c r="GA1244" s="157">
        <v>0</v>
      </c>
      <c r="GB1244" s="157">
        <v>0</v>
      </c>
      <c r="GC1244" s="157">
        <v>0</v>
      </c>
      <c r="GD1244" s="157">
        <v>0</v>
      </c>
      <c r="GE1244" s="157">
        <v>0</v>
      </c>
      <c r="GF1244" s="157">
        <v>0</v>
      </c>
      <c r="GG1244" s="157">
        <v>0</v>
      </c>
      <c r="GH1244" s="157">
        <v>0</v>
      </c>
      <c r="GI1244" s="157">
        <v>0</v>
      </c>
      <c r="GJ1244" s="157">
        <v>0</v>
      </c>
      <c r="GK1244" s="157">
        <v>1.3308879999999999E-3</v>
      </c>
      <c r="GL1244" s="157">
        <v>0</v>
      </c>
      <c r="GM1244" s="157">
        <v>0</v>
      </c>
      <c r="GN1244" s="157">
        <v>0</v>
      </c>
      <c r="GO1244" s="157">
        <v>0</v>
      </c>
      <c r="GP1244" s="157">
        <v>1.069214E-3</v>
      </c>
      <c r="GQ1244" s="157">
        <v>0</v>
      </c>
      <c r="GR1244" s="157">
        <v>0</v>
      </c>
      <c r="GS1244" s="157">
        <v>0</v>
      </c>
      <c r="GT1244" s="157">
        <v>0</v>
      </c>
      <c r="GU1244" s="157">
        <v>0</v>
      </c>
      <c r="GV1244" s="157">
        <v>0</v>
      </c>
      <c r="GW1244" s="157">
        <v>0</v>
      </c>
      <c r="GX1244" s="157">
        <v>0</v>
      </c>
      <c r="GY1244" s="157">
        <v>0</v>
      </c>
      <c r="GZ1244" s="157">
        <v>0</v>
      </c>
      <c r="HA1244" s="157">
        <v>0</v>
      </c>
    </row>
    <row r="1245" spans="1:209" x14ac:dyDescent="0.2">
      <c r="A1245" s="157" t="s">
        <v>5054</v>
      </c>
      <c r="B1245" s="157">
        <v>1.1935E-4</v>
      </c>
      <c r="C1245" s="157">
        <v>2.0092100000000001E-4</v>
      </c>
      <c r="D1245" s="157">
        <v>1.6366500000000001E-4</v>
      </c>
      <c r="E1245" s="157">
        <v>5.3605600000000003E-4</v>
      </c>
      <c r="F1245" s="157">
        <v>8.1543499999999999E-4</v>
      </c>
      <c r="G1245" s="157">
        <v>0</v>
      </c>
      <c r="H1245" s="157">
        <v>0</v>
      </c>
      <c r="I1245" s="157">
        <v>0</v>
      </c>
      <c r="J1245" s="157">
        <v>0</v>
      </c>
      <c r="K1245" s="157">
        <v>0</v>
      </c>
      <c r="L1245" s="157">
        <v>0</v>
      </c>
      <c r="M1245" s="157">
        <v>0</v>
      </c>
      <c r="N1245" s="157">
        <v>0</v>
      </c>
      <c r="O1245" s="157">
        <v>0</v>
      </c>
      <c r="P1245" s="157">
        <v>0</v>
      </c>
      <c r="Q1245" s="157">
        <v>0</v>
      </c>
      <c r="R1245" s="157">
        <v>0</v>
      </c>
      <c r="S1245" s="157">
        <v>0</v>
      </c>
      <c r="T1245" s="157">
        <v>0</v>
      </c>
      <c r="U1245" s="157">
        <v>0</v>
      </c>
      <c r="V1245" s="157">
        <v>0</v>
      </c>
      <c r="W1245" s="157">
        <v>0</v>
      </c>
      <c r="X1245" s="157">
        <v>0</v>
      </c>
      <c r="Y1245" s="157">
        <v>1.20029E-4</v>
      </c>
      <c r="Z1245" s="157">
        <v>0</v>
      </c>
      <c r="AA1245" s="157">
        <v>0</v>
      </c>
      <c r="AB1245" s="157">
        <v>0</v>
      </c>
      <c r="AC1245" s="157">
        <v>0</v>
      </c>
      <c r="AD1245" s="157">
        <v>0</v>
      </c>
      <c r="AE1245" s="157">
        <v>4.5887499999999997E-4</v>
      </c>
      <c r="AF1245" s="157">
        <v>0</v>
      </c>
      <c r="AG1245" s="157">
        <v>0</v>
      </c>
      <c r="AH1245" s="157">
        <v>0</v>
      </c>
      <c r="AI1245" s="157">
        <v>0</v>
      </c>
      <c r="AJ1245" s="157">
        <v>0</v>
      </c>
      <c r="AK1245" s="157">
        <v>0</v>
      </c>
      <c r="AL1245" s="157">
        <v>0</v>
      </c>
      <c r="AM1245" s="157">
        <v>0</v>
      </c>
      <c r="AN1245" s="157">
        <v>0</v>
      </c>
      <c r="AO1245" s="157">
        <v>0</v>
      </c>
      <c r="AP1245" s="157">
        <v>0</v>
      </c>
      <c r="AQ1245" s="157">
        <v>0</v>
      </c>
      <c r="AR1245" s="157">
        <v>0</v>
      </c>
      <c r="AS1245" s="157">
        <v>0</v>
      </c>
      <c r="AT1245" s="157">
        <v>0</v>
      </c>
      <c r="AU1245" s="157">
        <v>0</v>
      </c>
      <c r="AV1245" s="157">
        <v>0</v>
      </c>
      <c r="AW1245" s="157">
        <v>0</v>
      </c>
      <c r="AX1245" s="157">
        <v>0</v>
      </c>
      <c r="AY1245" s="157">
        <v>0</v>
      </c>
      <c r="AZ1245" s="157">
        <v>0</v>
      </c>
      <c r="BA1245" s="157">
        <v>0</v>
      </c>
      <c r="BB1245" s="157">
        <v>0</v>
      </c>
      <c r="BC1245" s="157">
        <v>0</v>
      </c>
      <c r="BD1245" s="157">
        <v>0</v>
      </c>
      <c r="BE1245" s="157">
        <v>0</v>
      </c>
      <c r="BF1245" s="157">
        <v>0</v>
      </c>
      <c r="BG1245" s="157">
        <v>0</v>
      </c>
      <c r="BH1245" s="157">
        <v>0</v>
      </c>
      <c r="BI1245" s="157">
        <v>0</v>
      </c>
      <c r="BJ1245" s="157">
        <v>0</v>
      </c>
      <c r="BK1245" s="157">
        <v>0</v>
      </c>
      <c r="BL1245" s="157">
        <v>0</v>
      </c>
      <c r="BM1245" s="157">
        <v>0</v>
      </c>
      <c r="BN1245" s="157">
        <v>0</v>
      </c>
      <c r="BO1245" s="157">
        <v>0</v>
      </c>
      <c r="BP1245" s="157">
        <v>0</v>
      </c>
      <c r="BQ1245" s="157">
        <v>0</v>
      </c>
      <c r="BR1245" s="157">
        <v>0</v>
      </c>
      <c r="BS1245" s="157">
        <v>0</v>
      </c>
      <c r="BT1245" s="157">
        <v>0</v>
      </c>
      <c r="BU1245" s="157">
        <v>0</v>
      </c>
      <c r="BV1245" s="157">
        <v>0</v>
      </c>
      <c r="BW1245" s="157">
        <v>0</v>
      </c>
      <c r="BX1245" s="157">
        <v>0</v>
      </c>
      <c r="BY1245" s="157">
        <v>0</v>
      </c>
      <c r="BZ1245" s="157">
        <v>0</v>
      </c>
      <c r="CA1245" s="157">
        <v>0</v>
      </c>
      <c r="CB1245" s="157">
        <v>0</v>
      </c>
      <c r="CC1245" s="157">
        <v>0</v>
      </c>
      <c r="CD1245" s="157">
        <v>0</v>
      </c>
      <c r="CE1245" s="157">
        <v>0</v>
      </c>
      <c r="CF1245" s="157">
        <v>0</v>
      </c>
      <c r="CG1245" s="157">
        <v>0</v>
      </c>
      <c r="CH1245" s="157">
        <v>0</v>
      </c>
      <c r="CI1245" s="157">
        <v>0</v>
      </c>
      <c r="CJ1245" s="157">
        <v>0</v>
      </c>
      <c r="CK1245" s="157">
        <v>0</v>
      </c>
      <c r="CL1245" s="157">
        <v>0</v>
      </c>
      <c r="CM1245" s="157">
        <v>0</v>
      </c>
      <c r="CN1245" s="157">
        <v>0</v>
      </c>
      <c r="CO1245" s="157">
        <v>0</v>
      </c>
      <c r="CP1245" s="157">
        <v>0</v>
      </c>
      <c r="CQ1245" s="157">
        <v>0</v>
      </c>
      <c r="CR1245" s="157">
        <v>0</v>
      </c>
      <c r="CS1245" s="157">
        <v>0</v>
      </c>
      <c r="CT1245" s="157">
        <v>0</v>
      </c>
      <c r="CU1245" s="157">
        <v>0</v>
      </c>
      <c r="CV1245" s="157">
        <v>0</v>
      </c>
      <c r="CW1245" s="157">
        <v>0</v>
      </c>
      <c r="CX1245" s="157">
        <v>0</v>
      </c>
      <c r="CY1245" s="157">
        <v>0</v>
      </c>
      <c r="CZ1245" s="157">
        <v>0</v>
      </c>
      <c r="DA1245" s="157">
        <v>0</v>
      </c>
      <c r="DB1245" s="157">
        <v>0</v>
      </c>
      <c r="DC1245" s="157">
        <v>0</v>
      </c>
      <c r="DD1245" s="157">
        <v>0</v>
      </c>
      <c r="DE1245" s="157">
        <v>0</v>
      </c>
      <c r="DF1245" s="157">
        <v>0</v>
      </c>
      <c r="DG1245" s="157">
        <v>0</v>
      </c>
      <c r="DH1245" s="157">
        <v>0</v>
      </c>
      <c r="DI1245" s="157">
        <v>0</v>
      </c>
      <c r="DJ1245" s="157">
        <v>0</v>
      </c>
      <c r="DK1245" s="157">
        <v>0</v>
      </c>
      <c r="DL1245" s="157">
        <v>0</v>
      </c>
      <c r="DM1245" s="157">
        <v>0</v>
      </c>
      <c r="DN1245" s="157">
        <v>0</v>
      </c>
      <c r="DO1245" s="157">
        <v>0</v>
      </c>
      <c r="DP1245" s="157">
        <v>0</v>
      </c>
      <c r="DQ1245" s="157">
        <v>0</v>
      </c>
      <c r="DR1245" s="157">
        <v>0</v>
      </c>
      <c r="DS1245" s="157">
        <v>0</v>
      </c>
      <c r="DT1245" s="157">
        <v>0</v>
      </c>
      <c r="DU1245" s="157">
        <v>0</v>
      </c>
      <c r="DV1245" s="157">
        <v>0</v>
      </c>
      <c r="DW1245" s="157">
        <v>0</v>
      </c>
      <c r="DX1245" s="157">
        <v>0</v>
      </c>
      <c r="DY1245" s="157">
        <v>0</v>
      </c>
      <c r="DZ1245" s="157">
        <v>0</v>
      </c>
      <c r="EA1245" s="157">
        <v>0</v>
      </c>
      <c r="EB1245" s="157">
        <v>0</v>
      </c>
      <c r="EC1245" s="157">
        <v>0</v>
      </c>
      <c r="ED1245" s="157">
        <v>0</v>
      </c>
      <c r="EE1245" s="157">
        <v>0</v>
      </c>
      <c r="EF1245" s="157">
        <v>0</v>
      </c>
      <c r="EG1245" s="157">
        <v>0</v>
      </c>
      <c r="EH1245" s="157">
        <v>0</v>
      </c>
      <c r="EI1245" s="157">
        <v>0</v>
      </c>
      <c r="EJ1245" s="157">
        <v>0</v>
      </c>
      <c r="EK1245" s="157">
        <v>0</v>
      </c>
      <c r="EL1245" s="157">
        <v>0</v>
      </c>
      <c r="EM1245" s="157">
        <v>0</v>
      </c>
      <c r="EN1245" s="157">
        <v>0</v>
      </c>
      <c r="EO1245" s="157">
        <v>0</v>
      </c>
      <c r="EP1245" s="157">
        <v>0</v>
      </c>
      <c r="EQ1245" s="157">
        <v>0</v>
      </c>
      <c r="ER1245" s="157">
        <v>0</v>
      </c>
      <c r="ES1245" s="157">
        <v>0</v>
      </c>
      <c r="ET1245" s="157">
        <v>0</v>
      </c>
      <c r="EU1245" s="157">
        <v>0</v>
      </c>
      <c r="EV1245" s="157">
        <v>0</v>
      </c>
      <c r="EW1245" s="157">
        <v>0</v>
      </c>
      <c r="EX1245" s="157">
        <v>0</v>
      </c>
      <c r="EY1245" s="157">
        <v>0</v>
      </c>
      <c r="EZ1245" s="157">
        <v>0</v>
      </c>
      <c r="FA1245" s="157">
        <v>0</v>
      </c>
      <c r="FB1245" s="157">
        <v>0</v>
      </c>
      <c r="FC1245" s="157">
        <v>0</v>
      </c>
      <c r="FD1245" s="157">
        <v>0</v>
      </c>
      <c r="FE1245" s="157">
        <v>0</v>
      </c>
      <c r="FF1245" s="157">
        <v>0</v>
      </c>
      <c r="FG1245" s="157">
        <v>0</v>
      </c>
      <c r="FH1245" s="192">
        <v>2.37E-5</v>
      </c>
      <c r="FI1245" s="157">
        <v>0</v>
      </c>
      <c r="FJ1245" s="157">
        <v>0</v>
      </c>
      <c r="FK1245" s="157">
        <v>1.38613E-4</v>
      </c>
      <c r="FL1245" s="157">
        <v>0</v>
      </c>
      <c r="FM1245" s="157">
        <v>0</v>
      </c>
      <c r="FN1245" s="157">
        <v>0</v>
      </c>
      <c r="FO1245" s="157">
        <v>0</v>
      </c>
      <c r="FP1245" s="157">
        <v>0</v>
      </c>
      <c r="FQ1245" s="157">
        <v>0</v>
      </c>
      <c r="FR1245" s="157">
        <v>0</v>
      </c>
      <c r="FS1245" s="157">
        <v>0</v>
      </c>
      <c r="FT1245" s="157">
        <v>0</v>
      </c>
      <c r="FU1245" s="157">
        <v>0</v>
      </c>
      <c r="FV1245" s="157">
        <v>0</v>
      </c>
      <c r="FW1245" s="157">
        <v>0</v>
      </c>
      <c r="FX1245" s="157">
        <v>0</v>
      </c>
      <c r="FY1245" s="157">
        <v>0</v>
      </c>
      <c r="FZ1245" s="157">
        <v>0</v>
      </c>
      <c r="GA1245" s="157">
        <v>0</v>
      </c>
      <c r="GB1245" s="157">
        <v>0</v>
      </c>
      <c r="GC1245" s="157">
        <v>0</v>
      </c>
      <c r="GD1245" s="157">
        <v>0</v>
      </c>
      <c r="GE1245" s="157">
        <v>0</v>
      </c>
      <c r="GF1245" s="157">
        <v>0</v>
      </c>
      <c r="GG1245" s="157">
        <v>0</v>
      </c>
      <c r="GH1245" s="157">
        <v>0</v>
      </c>
      <c r="GI1245" s="157">
        <v>0</v>
      </c>
      <c r="GJ1245" s="157">
        <v>0</v>
      </c>
      <c r="GK1245" s="157">
        <v>0</v>
      </c>
      <c r="GL1245" s="157">
        <v>0</v>
      </c>
      <c r="GM1245" s="157">
        <v>0</v>
      </c>
      <c r="GN1245" s="157">
        <v>0</v>
      </c>
      <c r="GO1245" s="157">
        <v>0</v>
      </c>
      <c r="GP1245" s="157">
        <v>0</v>
      </c>
      <c r="GQ1245" s="157">
        <v>0</v>
      </c>
      <c r="GR1245" s="157">
        <v>0</v>
      </c>
      <c r="GS1245" s="157">
        <v>0</v>
      </c>
      <c r="GT1245" s="157">
        <v>0</v>
      </c>
      <c r="GU1245" s="157">
        <v>0</v>
      </c>
      <c r="GV1245" s="157">
        <v>0</v>
      </c>
      <c r="GW1245" s="157">
        <v>0</v>
      </c>
      <c r="GX1245" s="157">
        <v>0</v>
      </c>
      <c r="GY1245" s="157">
        <v>0</v>
      </c>
      <c r="GZ1245" s="157">
        <v>0</v>
      </c>
      <c r="HA1245" s="157">
        <v>0</v>
      </c>
    </row>
    <row r="1246" spans="1:209" x14ac:dyDescent="0.2">
      <c r="A1246" s="157" t="s">
        <v>5055</v>
      </c>
      <c r="B1246" s="157">
        <v>0</v>
      </c>
      <c r="C1246" s="157">
        <v>0</v>
      </c>
      <c r="D1246" s="157">
        <v>0</v>
      </c>
      <c r="E1246" s="157">
        <v>0</v>
      </c>
      <c r="F1246" s="157">
        <v>0</v>
      </c>
      <c r="G1246" s="157">
        <v>0</v>
      </c>
      <c r="H1246" s="157">
        <v>0</v>
      </c>
      <c r="I1246" s="157">
        <v>0</v>
      </c>
      <c r="J1246" s="157">
        <v>0</v>
      </c>
      <c r="K1246" s="157">
        <v>0</v>
      </c>
      <c r="L1246" s="157">
        <v>0</v>
      </c>
      <c r="M1246" s="157">
        <v>0</v>
      </c>
      <c r="N1246" s="157">
        <v>0</v>
      </c>
      <c r="O1246" s="157">
        <v>0</v>
      </c>
      <c r="P1246" s="157">
        <v>0</v>
      </c>
      <c r="Q1246" s="192">
        <v>3.1600000000000002E-5</v>
      </c>
      <c r="R1246" s="157">
        <v>0</v>
      </c>
      <c r="S1246" s="157">
        <v>0</v>
      </c>
      <c r="T1246" s="157">
        <v>0</v>
      </c>
      <c r="U1246" s="157">
        <v>0</v>
      </c>
      <c r="V1246" s="157">
        <v>0</v>
      </c>
      <c r="W1246" s="157">
        <v>0</v>
      </c>
      <c r="X1246" s="157">
        <v>0</v>
      </c>
      <c r="Y1246" s="157">
        <v>0</v>
      </c>
      <c r="Z1246" s="157">
        <v>0</v>
      </c>
      <c r="AA1246" s="157">
        <v>0</v>
      </c>
      <c r="AB1246" s="157">
        <v>0</v>
      </c>
      <c r="AC1246" s="157">
        <v>0</v>
      </c>
      <c r="AD1246" s="157">
        <v>0</v>
      </c>
      <c r="AE1246" s="157">
        <v>0</v>
      </c>
      <c r="AF1246" s="157">
        <v>0</v>
      </c>
      <c r="AG1246" s="157">
        <v>0</v>
      </c>
      <c r="AH1246" s="157">
        <v>0</v>
      </c>
      <c r="AI1246" s="157">
        <v>0</v>
      </c>
      <c r="AJ1246" s="157">
        <v>0</v>
      </c>
      <c r="AK1246" s="157">
        <v>0</v>
      </c>
      <c r="AL1246" s="157">
        <v>0</v>
      </c>
      <c r="AM1246" s="157">
        <v>0</v>
      </c>
      <c r="AN1246" s="157">
        <v>0</v>
      </c>
      <c r="AO1246" s="157">
        <v>0</v>
      </c>
      <c r="AP1246" s="157">
        <v>0</v>
      </c>
      <c r="AQ1246" s="157">
        <v>0</v>
      </c>
      <c r="AR1246" s="157">
        <v>0</v>
      </c>
      <c r="AS1246" s="157">
        <v>0</v>
      </c>
      <c r="AT1246" s="157">
        <v>0</v>
      </c>
      <c r="AU1246" s="157">
        <v>0</v>
      </c>
      <c r="AV1246" s="157">
        <v>0</v>
      </c>
      <c r="AW1246" s="157">
        <v>0</v>
      </c>
      <c r="AX1246" s="157">
        <v>0</v>
      </c>
      <c r="AY1246" s="157">
        <v>0</v>
      </c>
      <c r="AZ1246" s="157">
        <v>0</v>
      </c>
      <c r="BA1246" s="157">
        <v>0</v>
      </c>
      <c r="BB1246" s="157">
        <v>0</v>
      </c>
      <c r="BC1246" s="157">
        <v>0</v>
      </c>
      <c r="BD1246" s="157">
        <v>0</v>
      </c>
      <c r="BE1246" s="157">
        <v>0</v>
      </c>
      <c r="BF1246" s="157">
        <v>0</v>
      </c>
      <c r="BG1246" s="157">
        <v>0</v>
      </c>
      <c r="BH1246" s="157">
        <v>0</v>
      </c>
      <c r="BI1246" s="157">
        <v>0</v>
      </c>
      <c r="BJ1246" s="192">
        <v>3.7499999999999997E-5</v>
      </c>
      <c r="BK1246" s="157">
        <v>0</v>
      </c>
      <c r="BL1246" s="157">
        <v>0</v>
      </c>
      <c r="BM1246" s="157">
        <v>0</v>
      </c>
      <c r="BN1246" s="157">
        <v>0</v>
      </c>
      <c r="BO1246" s="157">
        <v>0</v>
      </c>
      <c r="BP1246" s="157">
        <v>0</v>
      </c>
      <c r="BQ1246" s="157">
        <v>0</v>
      </c>
      <c r="BR1246" s="157">
        <v>0</v>
      </c>
      <c r="BS1246" s="157">
        <v>0</v>
      </c>
      <c r="BT1246" s="157">
        <v>0</v>
      </c>
      <c r="BU1246" s="157">
        <v>0</v>
      </c>
      <c r="BV1246" s="157">
        <v>0</v>
      </c>
      <c r="BW1246" s="157">
        <v>0</v>
      </c>
      <c r="BX1246" s="157">
        <v>0</v>
      </c>
      <c r="BY1246" s="157">
        <v>0</v>
      </c>
      <c r="BZ1246" s="157">
        <v>0</v>
      </c>
      <c r="CA1246" s="157">
        <v>0</v>
      </c>
      <c r="CB1246" s="157">
        <v>0</v>
      </c>
      <c r="CC1246" s="157">
        <v>0</v>
      </c>
      <c r="CD1246" s="157">
        <v>0</v>
      </c>
      <c r="CE1246" s="157">
        <v>0</v>
      </c>
      <c r="CF1246" s="157">
        <v>0</v>
      </c>
      <c r="CG1246" s="157">
        <v>2.7758500000000001E-4</v>
      </c>
      <c r="CH1246" s="157">
        <v>0</v>
      </c>
      <c r="CI1246" s="157">
        <v>0</v>
      </c>
      <c r="CJ1246" s="157">
        <v>0</v>
      </c>
      <c r="CK1246" s="157">
        <v>0</v>
      </c>
      <c r="CL1246" s="157">
        <v>0</v>
      </c>
      <c r="CM1246" s="157">
        <v>0</v>
      </c>
      <c r="CN1246" s="157">
        <v>0</v>
      </c>
      <c r="CO1246" s="192">
        <v>1.26E-5</v>
      </c>
      <c r="CP1246" s="157">
        <v>0</v>
      </c>
      <c r="CQ1246" s="157">
        <v>0</v>
      </c>
      <c r="CR1246" s="157">
        <v>0</v>
      </c>
      <c r="CS1246" s="157">
        <v>0</v>
      </c>
      <c r="CT1246" s="157">
        <v>0</v>
      </c>
      <c r="CU1246" s="157">
        <v>0</v>
      </c>
      <c r="CV1246" s="157">
        <v>0</v>
      </c>
      <c r="CW1246" s="157">
        <v>0</v>
      </c>
      <c r="CX1246" s="157">
        <v>0</v>
      </c>
      <c r="CY1246" s="157">
        <v>0</v>
      </c>
      <c r="CZ1246" s="157">
        <v>0</v>
      </c>
      <c r="DA1246" s="157">
        <v>0</v>
      </c>
      <c r="DB1246" s="157">
        <v>0</v>
      </c>
      <c r="DC1246" s="157">
        <v>0</v>
      </c>
      <c r="DD1246" s="157">
        <v>0</v>
      </c>
      <c r="DE1246" s="157">
        <v>0</v>
      </c>
      <c r="DF1246" s="157">
        <v>0</v>
      </c>
      <c r="DG1246" s="157">
        <v>0</v>
      </c>
      <c r="DH1246" s="157">
        <v>0</v>
      </c>
      <c r="DI1246" s="157">
        <v>0</v>
      </c>
      <c r="DJ1246" s="157">
        <v>0</v>
      </c>
      <c r="DK1246" s="157">
        <v>0</v>
      </c>
      <c r="DL1246" s="157">
        <v>0</v>
      </c>
      <c r="DM1246" s="157">
        <v>0</v>
      </c>
      <c r="DN1246" s="157">
        <v>0</v>
      </c>
      <c r="DO1246" s="157">
        <v>0</v>
      </c>
      <c r="DP1246" s="157">
        <v>0</v>
      </c>
      <c r="DQ1246" s="157">
        <v>0</v>
      </c>
      <c r="DR1246" s="157">
        <v>0</v>
      </c>
      <c r="DS1246" s="157">
        <v>0</v>
      </c>
      <c r="DT1246" s="157">
        <v>0</v>
      </c>
      <c r="DU1246" s="157">
        <v>0</v>
      </c>
      <c r="DV1246" s="157">
        <v>0</v>
      </c>
      <c r="DW1246" s="157">
        <v>0</v>
      </c>
      <c r="DX1246" s="157">
        <v>0</v>
      </c>
      <c r="DY1246" s="192">
        <v>1.6200000000000001E-5</v>
      </c>
      <c r="DZ1246" s="157">
        <v>0</v>
      </c>
      <c r="EA1246" s="157">
        <v>0</v>
      </c>
      <c r="EB1246" s="157">
        <v>0</v>
      </c>
      <c r="EC1246" s="157">
        <v>0</v>
      </c>
      <c r="ED1246" s="157">
        <v>0</v>
      </c>
      <c r="EE1246" s="157">
        <v>0</v>
      </c>
      <c r="EF1246" s="157">
        <v>0</v>
      </c>
      <c r="EG1246" s="192">
        <v>6.1199999999999997E-5</v>
      </c>
      <c r="EH1246" s="157">
        <v>0</v>
      </c>
      <c r="EI1246" s="192">
        <v>3.4E-5</v>
      </c>
      <c r="EJ1246" s="192">
        <v>1.9899999999999999E-5</v>
      </c>
      <c r="EK1246" s="157">
        <v>0</v>
      </c>
      <c r="EL1246" s="157">
        <v>0</v>
      </c>
      <c r="EM1246" s="157">
        <v>0</v>
      </c>
      <c r="EN1246" s="157">
        <v>0</v>
      </c>
      <c r="EO1246" s="157">
        <v>0</v>
      </c>
      <c r="EP1246" s="157">
        <v>0</v>
      </c>
      <c r="EQ1246" s="157">
        <v>0</v>
      </c>
      <c r="ER1246" s="157">
        <v>0</v>
      </c>
      <c r="ES1246" s="192">
        <v>2.2799999999999999E-5</v>
      </c>
      <c r="ET1246" s="157">
        <v>0</v>
      </c>
      <c r="EU1246" s="157">
        <v>0</v>
      </c>
      <c r="EV1246" s="157">
        <v>0</v>
      </c>
      <c r="EW1246" s="157">
        <v>0</v>
      </c>
      <c r="EX1246" s="157">
        <v>0</v>
      </c>
      <c r="EY1246" s="157">
        <v>0</v>
      </c>
      <c r="EZ1246" s="157">
        <v>0</v>
      </c>
      <c r="FA1246" s="157">
        <v>0</v>
      </c>
      <c r="FB1246" s="157">
        <v>0</v>
      </c>
      <c r="FC1246" s="157">
        <v>0</v>
      </c>
      <c r="FD1246" s="157">
        <v>0</v>
      </c>
      <c r="FE1246" s="157">
        <v>0</v>
      </c>
      <c r="FF1246" s="157">
        <v>0</v>
      </c>
      <c r="FG1246" s="157">
        <v>0</v>
      </c>
      <c r="FH1246" s="157">
        <v>0</v>
      </c>
      <c r="FI1246" s="157">
        <v>0</v>
      </c>
      <c r="FJ1246" s="157">
        <v>0</v>
      </c>
      <c r="FK1246" s="157">
        <v>0</v>
      </c>
      <c r="FL1246" s="157">
        <v>0</v>
      </c>
      <c r="FM1246" s="157">
        <v>0</v>
      </c>
      <c r="FN1246" s="157">
        <v>0</v>
      </c>
      <c r="FO1246" s="157">
        <v>0</v>
      </c>
      <c r="FP1246" s="157">
        <v>0</v>
      </c>
      <c r="FQ1246" s="192">
        <v>3.1300000000000002E-5</v>
      </c>
      <c r="FR1246" s="157">
        <v>0</v>
      </c>
      <c r="FS1246" s="157">
        <v>0</v>
      </c>
      <c r="FT1246" s="157">
        <v>0</v>
      </c>
      <c r="FU1246" s="157">
        <v>0</v>
      </c>
      <c r="FV1246" s="157">
        <v>0</v>
      </c>
      <c r="FW1246" s="157">
        <v>0</v>
      </c>
      <c r="FX1246" s="157">
        <v>0</v>
      </c>
      <c r="FY1246" s="157">
        <v>0</v>
      </c>
      <c r="FZ1246" s="157">
        <v>0</v>
      </c>
      <c r="GA1246" s="157">
        <v>0</v>
      </c>
      <c r="GB1246" s="157">
        <v>0</v>
      </c>
      <c r="GC1246" s="157">
        <v>0</v>
      </c>
      <c r="GD1246" s="157">
        <v>0</v>
      </c>
      <c r="GE1246" s="157">
        <v>0</v>
      </c>
      <c r="GF1246" s="157">
        <v>0</v>
      </c>
      <c r="GG1246" s="157">
        <v>0</v>
      </c>
      <c r="GH1246" s="157">
        <v>0</v>
      </c>
      <c r="GI1246" s="157">
        <v>0</v>
      </c>
      <c r="GJ1246" s="157">
        <v>0</v>
      </c>
      <c r="GK1246" s="157">
        <v>0</v>
      </c>
      <c r="GL1246" s="157">
        <v>0</v>
      </c>
      <c r="GM1246" s="157">
        <v>0</v>
      </c>
      <c r="GN1246" s="157">
        <v>0</v>
      </c>
      <c r="GO1246" s="157">
        <v>0</v>
      </c>
      <c r="GP1246" s="157">
        <v>0</v>
      </c>
      <c r="GQ1246" s="157">
        <v>0</v>
      </c>
      <c r="GR1246" s="157">
        <v>0</v>
      </c>
      <c r="GS1246" s="157">
        <v>0</v>
      </c>
      <c r="GT1246" s="157">
        <v>0</v>
      </c>
      <c r="GU1246" s="157">
        <v>0</v>
      </c>
      <c r="GV1246" s="157">
        <v>0</v>
      </c>
      <c r="GW1246" s="157">
        <v>0</v>
      </c>
      <c r="GX1246" s="157">
        <v>0</v>
      </c>
      <c r="GY1246" s="157">
        <v>0</v>
      </c>
      <c r="GZ1246" s="157">
        <v>0</v>
      </c>
      <c r="HA1246" s="157">
        <v>0</v>
      </c>
    </row>
    <row r="1247" spans="1:209" x14ac:dyDescent="0.2">
      <c r="A1247" s="157" t="s">
        <v>5056</v>
      </c>
      <c r="B1247" s="192">
        <v>1.49E-5</v>
      </c>
      <c r="C1247" s="192">
        <v>5.7400000000000001E-6</v>
      </c>
      <c r="D1247" s="157">
        <v>0</v>
      </c>
      <c r="E1247" s="157">
        <v>0</v>
      </c>
      <c r="F1247" s="157">
        <v>0</v>
      </c>
      <c r="G1247" s="157">
        <v>0</v>
      </c>
      <c r="H1247" s="157">
        <v>0</v>
      </c>
      <c r="I1247" s="157">
        <v>0</v>
      </c>
      <c r="J1247" s="157">
        <v>0</v>
      </c>
      <c r="K1247" s="157">
        <v>0</v>
      </c>
      <c r="L1247" s="157">
        <v>0</v>
      </c>
      <c r="M1247" s="157">
        <v>0</v>
      </c>
      <c r="N1247" s="157">
        <v>0</v>
      </c>
      <c r="O1247" s="157">
        <v>0</v>
      </c>
      <c r="P1247" s="157">
        <v>0</v>
      </c>
      <c r="Q1247" s="157">
        <v>0</v>
      </c>
      <c r="R1247" s="157">
        <v>0</v>
      </c>
      <c r="S1247" s="157">
        <v>0</v>
      </c>
      <c r="T1247" s="157">
        <v>0</v>
      </c>
      <c r="U1247" s="157">
        <v>0</v>
      </c>
      <c r="V1247" s="157">
        <v>0</v>
      </c>
      <c r="W1247" s="157">
        <v>0</v>
      </c>
      <c r="X1247" s="157">
        <v>0</v>
      </c>
      <c r="Y1247" s="157">
        <v>0</v>
      </c>
      <c r="Z1247" s="157">
        <v>0</v>
      </c>
      <c r="AA1247" s="157">
        <v>0</v>
      </c>
      <c r="AB1247" s="157">
        <v>0</v>
      </c>
      <c r="AC1247" s="157">
        <v>0</v>
      </c>
      <c r="AD1247" s="157">
        <v>0</v>
      </c>
      <c r="AE1247" s="157">
        <v>0</v>
      </c>
      <c r="AF1247" s="157">
        <v>0</v>
      </c>
      <c r="AG1247" s="157">
        <v>0</v>
      </c>
      <c r="AH1247" s="157">
        <v>0</v>
      </c>
      <c r="AI1247" s="157">
        <v>0</v>
      </c>
      <c r="AJ1247" s="157">
        <v>0</v>
      </c>
      <c r="AK1247" s="192">
        <v>9.31E-5</v>
      </c>
      <c r="AL1247" s="157">
        <v>0</v>
      </c>
      <c r="AM1247" s="157">
        <v>0</v>
      </c>
      <c r="AN1247" s="157">
        <v>0</v>
      </c>
      <c r="AO1247" s="157">
        <v>0</v>
      </c>
      <c r="AP1247" s="157">
        <v>0</v>
      </c>
      <c r="AQ1247" s="157">
        <v>0</v>
      </c>
      <c r="AR1247" s="157">
        <v>0</v>
      </c>
      <c r="AS1247" s="157">
        <v>0</v>
      </c>
      <c r="AT1247" s="157">
        <v>0</v>
      </c>
      <c r="AU1247" s="157">
        <v>0</v>
      </c>
      <c r="AV1247" s="157">
        <v>0</v>
      </c>
      <c r="AW1247" s="157">
        <v>0</v>
      </c>
      <c r="AX1247" s="157">
        <v>0</v>
      </c>
      <c r="AY1247" s="157">
        <v>0</v>
      </c>
      <c r="AZ1247" s="157">
        <v>0</v>
      </c>
      <c r="BA1247" s="157">
        <v>0</v>
      </c>
      <c r="BB1247" s="157">
        <v>0</v>
      </c>
      <c r="BC1247" s="157">
        <v>0</v>
      </c>
      <c r="BD1247" s="157">
        <v>0</v>
      </c>
      <c r="BE1247" s="157">
        <v>0</v>
      </c>
      <c r="BF1247" s="157">
        <v>0</v>
      </c>
      <c r="BG1247" s="157">
        <v>0</v>
      </c>
      <c r="BH1247" s="157">
        <v>0</v>
      </c>
      <c r="BI1247" s="157">
        <v>0</v>
      </c>
      <c r="BJ1247" s="157">
        <v>0</v>
      </c>
      <c r="BK1247" s="157">
        <v>0</v>
      </c>
      <c r="BL1247" s="157">
        <v>0</v>
      </c>
      <c r="BM1247" s="157">
        <v>0</v>
      </c>
      <c r="BN1247" s="157">
        <v>0</v>
      </c>
      <c r="BO1247" s="157">
        <v>0</v>
      </c>
      <c r="BP1247" s="157">
        <v>0</v>
      </c>
      <c r="BQ1247" s="157">
        <v>0</v>
      </c>
      <c r="BR1247" s="157">
        <v>0</v>
      </c>
      <c r="BS1247" s="157">
        <v>0</v>
      </c>
      <c r="BT1247" s="157">
        <v>0</v>
      </c>
      <c r="BU1247" s="157">
        <v>0</v>
      </c>
      <c r="BV1247" s="157">
        <v>0</v>
      </c>
      <c r="BW1247" s="157">
        <v>0</v>
      </c>
      <c r="BX1247" s="157">
        <v>0</v>
      </c>
      <c r="BY1247" s="157">
        <v>0</v>
      </c>
      <c r="BZ1247" s="157">
        <v>0</v>
      </c>
      <c r="CA1247" s="157">
        <v>0</v>
      </c>
      <c r="CB1247" s="157">
        <v>0</v>
      </c>
      <c r="CC1247" s="157">
        <v>0</v>
      </c>
      <c r="CD1247" s="157">
        <v>0</v>
      </c>
      <c r="CE1247" s="157">
        <v>0</v>
      </c>
      <c r="CF1247" s="157">
        <v>0</v>
      </c>
      <c r="CG1247" s="157">
        <v>0</v>
      </c>
      <c r="CH1247" s="157">
        <v>0</v>
      </c>
      <c r="CI1247" s="157">
        <v>0</v>
      </c>
      <c r="CJ1247" s="157">
        <v>0</v>
      </c>
      <c r="CK1247" s="157">
        <v>0</v>
      </c>
      <c r="CL1247" s="157">
        <v>0</v>
      </c>
      <c r="CM1247" s="157">
        <v>0</v>
      </c>
      <c r="CN1247" s="157">
        <v>0</v>
      </c>
      <c r="CO1247" s="157">
        <v>0</v>
      </c>
      <c r="CP1247" s="157">
        <v>0</v>
      </c>
      <c r="CQ1247" s="157">
        <v>0</v>
      </c>
      <c r="CR1247" s="157">
        <v>0</v>
      </c>
      <c r="CS1247" s="157">
        <v>0</v>
      </c>
      <c r="CT1247" s="157">
        <v>0</v>
      </c>
      <c r="CU1247" s="157">
        <v>0</v>
      </c>
      <c r="CV1247" s="157">
        <v>0</v>
      </c>
      <c r="CW1247" s="157">
        <v>0</v>
      </c>
      <c r="CX1247" s="157">
        <v>0</v>
      </c>
      <c r="CY1247" s="157">
        <v>0</v>
      </c>
      <c r="CZ1247" s="157">
        <v>0</v>
      </c>
      <c r="DA1247" s="157">
        <v>0</v>
      </c>
      <c r="DB1247" s="157">
        <v>0</v>
      </c>
      <c r="DC1247" s="157">
        <v>0</v>
      </c>
      <c r="DD1247" s="157">
        <v>0</v>
      </c>
      <c r="DE1247" s="157">
        <v>0</v>
      </c>
      <c r="DF1247" s="157">
        <v>0</v>
      </c>
      <c r="DG1247" s="157">
        <v>0</v>
      </c>
      <c r="DH1247" s="157">
        <v>0</v>
      </c>
      <c r="DI1247" s="157">
        <v>0</v>
      </c>
      <c r="DJ1247" s="157">
        <v>0</v>
      </c>
      <c r="DK1247" s="157">
        <v>0</v>
      </c>
      <c r="DL1247" s="157">
        <v>0</v>
      </c>
      <c r="DM1247" s="157">
        <v>0</v>
      </c>
      <c r="DN1247" s="157">
        <v>0</v>
      </c>
      <c r="DO1247" s="157">
        <v>0</v>
      </c>
      <c r="DP1247" s="157">
        <v>0</v>
      </c>
      <c r="DQ1247" s="157">
        <v>0</v>
      </c>
      <c r="DR1247" s="157">
        <v>0</v>
      </c>
      <c r="DS1247" s="157">
        <v>0</v>
      </c>
      <c r="DT1247" s="157">
        <v>0</v>
      </c>
      <c r="DU1247" s="157">
        <v>0</v>
      </c>
      <c r="DV1247" s="157">
        <v>0</v>
      </c>
      <c r="DW1247" s="157">
        <v>0</v>
      </c>
      <c r="DX1247" s="157">
        <v>0</v>
      </c>
      <c r="DY1247" s="157">
        <v>0</v>
      </c>
      <c r="DZ1247" s="157">
        <v>0</v>
      </c>
      <c r="EA1247" s="157">
        <v>0</v>
      </c>
      <c r="EB1247" s="157">
        <v>0</v>
      </c>
      <c r="EC1247" s="157">
        <v>0</v>
      </c>
      <c r="ED1247" s="157">
        <v>0</v>
      </c>
      <c r="EE1247" s="157">
        <v>0</v>
      </c>
      <c r="EF1247" s="192">
        <v>3.2700000000000002E-5</v>
      </c>
      <c r="EG1247" s="157">
        <v>0</v>
      </c>
      <c r="EH1247" s="157">
        <v>0</v>
      </c>
      <c r="EI1247" s="157">
        <v>0</v>
      </c>
      <c r="EJ1247" s="157">
        <v>0</v>
      </c>
      <c r="EK1247" s="157">
        <v>0</v>
      </c>
      <c r="EL1247" s="157">
        <v>0</v>
      </c>
      <c r="EM1247" s="157">
        <v>0</v>
      </c>
      <c r="EN1247" s="157">
        <v>0</v>
      </c>
      <c r="EO1247" s="157">
        <v>0</v>
      </c>
      <c r="EP1247" s="157">
        <v>0</v>
      </c>
      <c r="EQ1247" s="157">
        <v>0</v>
      </c>
      <c r="ER1247" s="157">
        <v>0</v>
      </c>
      <c r="ES1247" s="157">
        <v>0</v>
      </c>
      <c r="ET1247" s="157">
        <v>0</v>
      </c>
      <c r="EU1247" s="157">
        <v>0</v>
      </c>
      <c r="EV1247" s="157">
        <v>0</v>
      </c>
      <c r="EW1247" s="157">
        <v>0</v>
      </c>
      <c r="EX1247" s="157">
        <v>0</v>
      </c>
      <c r="EY1247" s="157">
        <v>0</v>
      </c>
      <c r="EZ1247" s="157">
        <v>0</v>
      </c>
      <c r="FA1247" s="157">
        <v>0</v>
      </c>
      <c r="FB1247" s="157">
        <v>0</v>
      </c>
      <c r="FC1247" s="157">
        <v>0</v>
      </c>
      <c r="FD1247" s="157">
        <v>0</v>
      </c>
      <c r="FE1247" s="157">
        <v>0</v>
      </c>
      <c r="FF1247" s="157">
        <v>0</v>
      </c>
      <c r="FG1247" s="157">
        <v>0</v>
      </c>
      <c r="FH1247" s="157">
        <v>0</v>
      </c>
      <c r="FI1247" s="157">
        <v>0</v>
      </c>
      <c r="FJ1247" s="157">
        <v>0</v>
      </c>
      <c r="FK1247" s="157">
        <v>0</v>
      </c>
      <c r="FL1247" s="157">
        <v>0</v>
      </c>
      <c r="FM1247" s="157">
        <v>0</v>
      </c>
      <c r="FN1247" s="157">
        <v>0</v>
      </c>
      <c r="FO1247" s="157">
        <v>0</v>
      </c>
      <c r="FP1247" s="157">
        <v>0</v>
      </c>
      <c r="FQ1247" s="157">
        <v>0</v>
      </c>
      <c r="FR1247" s="157">
        <v>0</v>
      </c>
      <c r="FS1247" s="157">
        <v>0</v>
      </c>
      <c r="FT1247" s="157">
        <v>0</v>
      </c>
      <c r="FU1247" s="157">
        <v>0</v>
      </c>
      <c r="FV1247" s="157">
        <v>0</v>
      </c>
      <c r="FW1247" s="157">
        <v>0</v>
      </c>
      <c r="FX1247" s="157">
        <v>0</v>
      </c>
      <c r="FY1247" s="157">
        <v>0</v>
      </c>
      <c r="FZ1247" s="157">
        <v>0</v>
      </c>
      <c r="GA1247" s="157">
        <v>0</v>
      </c>
      <c r="GB1247" s="157">
        <v>0</v>
      </c>
      <c r="GC1247" s="157">
        <v>0</v>
      </c>
      <c r="GD1247" s="157">
        <v>0</v>
      </c>
      <c r="GE1247" s="157">
        <v>0</v>
      </c>
      <c r="GF1247" s="157">
        <v>0</v>
      </c>
      <c r="GG1247" s="157">
        <v>0</v>
      </c>
      <c r="GH1247" s="157">
        <v>0</v>
      </c>
      <c r="GI1247" s="157">
        <v>0</v>
      </c>
      <c r="GJ1247" s="157">
        <v>0</v>
      </c>
      <c r="GK1247" s="157">
        <v>0</v>
      </c>
      <c r="GL1247" s="157">
        <v>0</v>
      </c>
      <c r="GM1247" s="157">
        <v>0</v>
      </c>
      <c r="GN1247" s="157">
        <v>0</v>
      </c>
      <c r="GO1247" s="157">
        <v>0</v>
      </c>
      <c r="GP1247" s="157">
        <v>2.8512399999999999E-4</v>
      </c>
      <c r="GQ1247" s="157">
        <v>0</v>
      </c>
      <c r="GR1247" s="157">
        <v>0</v>
      </c>
      <c r="GS1247" s="157">
        <v>0</v>
      </c>
      <c r="GT1247" s="157">
        <v>0</v>
      </c>
      <c r="GU1247" s="157">
        <v>0</v>
      </c>
      <c r="GV1247" s="157">
        <v>0</v>
      </c>
      <c r="GW1247" s="157">
        <v>0</v>
      </c>
      <c r="GX1247" s="157">
        <v>0</v>
      </c>
      <c r="GY1247" s="157">
        <v>0</v>
      </c>
      <c r="GZ1247" s="157">
        <v>0</v>
      </c>
      <c r="HA1247" s="157">
        <v>0</v>
      </c>
    </row>
    <row r="1248" spans="1:209" x14ac:dyDescent="0.2">
      <c r="A1248" s="157" t="s">
        <v>5057</v>
      </c>
      <c r="B1248" s="157">
        <v>0</v>
      </c>
      <c r="C1248" s="157">
        <v>0</v>
      </c>
      <c r="D1248" s="157">
        <v>0</v>
      </c>
      <c r="E1248" s="157">
        <v>0</v>
      </c>
      <c r="F1248" s="157">
        <v>0</v>
      </c>
      <c r="G1248" s="157">
        <v>0</v>
      </c>
      <c r="H1248" s="157">
        <v>0</v>
      </c>
      <c r="I1248" s="157">
        <v>0</v>
      </c>
      <c r="J1248" s="157">
        <v>0</v>
      </c>
      <c r="K1248" s="157">
        <v>0</v>
      </c>
      <c r="L1248" s="157">
        <v>0</v>
      </c>
      <c r="M1248" s="157">
        <v>0</v>
      </c>
      <c r="N1248" s="157">
        <v>0</v>
      </c>
      <c r="O1248" s="157">
        <v>0</v>
      </c>
      <c r="P1248" s="157">
        <v>0</v>
      </c>
      <c r="Q1248" s="157">
        <v>0</v>
      </c>
      <c r="R1248" s="157">
        <v>0</v>
      </c>
      <c r="S1248" s="157">
        <v>0</v>
      </c>
      <c r="T1248" s="157">
        <v>2.2629599999999999E-4</v>
      </c>
      <c r="U1248" s="157">
        <v>0</v>
      </c>
      <c r="V1248" s="157">
        <v>0</v>
      </c>
      <c r="W1248" s="157">
        <v>0</v>
      </c>
      <c r="X1248" s="157">
        <v>0</v>
      </c>
      <c r="Y1248" s="157">
        <v>0</v>
      </c>
      <c r="Z1248" s="157">
        <v>0</v>
      </c>
      <c r="AA1248" s="157">
        <v>0</v>
      </c>
      <c r="AB1248" s="157">
        <v>0</v>
      </c>
      <c r="AC1248" s="157">
        <v>0</v>
      </c>
      <c r="AD1248" s="157">
        <v>0</v>
      </c>
      <c r="AE1248" s="157">
        <v>0</v>
      </c>
      <c r="AF1248" s="157">
        <v>0</v>
      </c>
      <c r="AG1248" s="157">
        <v>0</v>
      </c>
      <c r="AH1248" s="192">
        <v>9.8200000000000002E-5</v>
      </c>
      <c r="AI1248" s="157">
        <v>0</v>
      </c>
      <c r="AJ1248" s="157">
        <v>0</v>
      </c>
      <c r="AK1248" s="157">
        <v>0</v>
      </c>
      <c r="AL1248" s="157">
        <v>0</v>
      </c>
      <c r="AM1248" s="157">
        <v>0</v>
      </c>
      <c r="AN1248" s="157">
        <v>0</v>
      </c>
      <c r="AO1248" s="157">
        <v>0</v>
      </c>
      <c r="AP1248" s="157">
        <v>0</v>
      </c>
      <c r="AQ1248" s="157">
        <v>0</v>
      </c>
      <c r="AR1248" s="157">
        <v>0</v>
      </c>
      <c r="AS1248" s="157">
        <v>0</v>
      </c>
      <c r="AT1248" s="157">
        <v>0</v>
      </c>
      <c r="AU1248" s="157">
        <v>0</v>
      </c>
      <c r="AV1248" s="157">
        <v>0</v>
      </c>
      <c r="AW1248" s="157">
        <v>0</v>
      </c>
      <c r="AX1248" s="157">
        <v>0</v>
      </c>
      <c r="AY1248" s="157">
        <v>0</v>
      </c>
      <c r="AZ1248" s="157">
        <v>0</v>
      </c>
      <c r="BA1248" s="157">
        <v>0</v>
      </c>
      <c r="BB1248" s="157">
        <v>0</v>
      </c>
      <c r="BC1248" s="157">
        <v>0</v>
      </c>
      <c r="BD1248" s="157">
        <v>0</v>
      </c>
      <c r="BE1248" s="157">
        <v>0</v>
      </c>
      <c r="BF1248" s="157">
        <v>0</v>
      </c>
      <c r="BG1248" s="157">
        <v>0</v>
      </c>
      <c r="BH1248" s="157">
        <v>0</v>
      </c>
      <c r="BI1248" s="157">
        <v>0</v>
      </c>
      <c r="BJ1248" s="157">
        <v>0</v>
      </c>
      <c r="BK1248" s="157">
        <v>0</v>
      </c>
      <c r="BL1248" s="157">
        <v>0</v>
      </c>
      <c r="BM1248" s="157">
        <v>0</v>
      </c>
      <c r="BN1248" s="157">
        <v>0</v>
      </c>
      <c r="BO1248" s="157">
        <v>0</v>
      </c>
      <c r="BP1248" s="157">
        <v>0</v>
      </c>
      <c r="BQ1248" s="157">
        <v>0</v>
      </c>
      <c r="BR1248" s="192">
        <v>1.06E-5</v>
      </c>
      <c r="BS1248" s="157">
        <v>0</v>
      </c>
      <c r="BT1248" s="157">
        <v>0</v>
      </c>
      <c r="BU1248" s="157">
        <v>0</v>
      </c>
      <c r="BV1248" s="157">
        <v>0</v>
      </c>
      <c r="BW1248" s="157">
        <v>0</v>
      </c>
      <c r="BX1248" s="157">
        <v>0</v>
      </c>
      <c r="BY1248" s="157">
        <v>0</v>
      </c>
      <c r="BZ1248" s="192">
        <v>6.19E-5</v>
      </c>
      <c r="CA1248" s="157">
        <v>1.53941E-4</v>
      </c>
      <c r="CB1248" s="157">
        <v>0</v>
      </c>
      <c r="CC1248" s="157">
        <v>0</v>
      </c>
      <c r="CD1248" s="192">
        <v>2.0000000000000002E-5</v>
      </c>
      <c r="CE1248" s="157">
        <v>0</v>
      </c>
      <c r="CF1248" s="157">
        <v>0</v>
      </c>
      <c r="CG1248" s="157">
        <v>0</v>
      </c>
      <c r="CH1248" s="157">
        <v>0</v>
      </c>
      <c r="CI1248" s="157">
        <v>0</v>
      </c>
      <c r="CJ1248" s="157">
        <v>0</v>
      </c>
      <c r="CK1248" s="157">
        <v>0</v>
      </c>
      <c r="CL1248" s="157">
        <v>0</v>
      </c>
      <c r="CM1248" s="157">
        <v>0</v>
      </c>
      <c r="CN1248" s="157">
        <v>0</v>
      </c>
      <c r="CO1248" s="157">
        <v>0</v>
      </c>
      <c r="CP1248" s="157">
        <v>0</v>
      </c>
      <c r="CQ1248" s="192">
        <v>1.2E-5</v>
      </c>
      <c r="CR1248" s="192">
        <v>3.4900000000000001E-5</v>
      </c>
      <c r="CS1248" s="192">
        <v>6.2500000000000001E-5</v>
      </c>
      <c r="CT1248" s="192">
        <v>4.7599999999999998E-5</v>
      </c>
      <c r="CU1248" s="157">
        <v>0</v>
      </c>
      <c r="CV1248" s="157">
        <v>0</v>
      </c>
      <c r="CW1248" s="157">
        <v>0</v>
      </c>
      <c r="CX1248" s="157">
        <v>0</v>
      </c>
      <c r="CY1248" s="157">
        <v>0</v>
      </c>
      <c r="CZ1248" s="157">
        <v>0</v>
      </c>
      <c r="DA1248" s="157">
        <v>0</v>
      </c>
      <c r="DB1248" s="157">
        <v>0</v>
      </c>
      <c r="DC1248" s="157">
        <v>0</v>
      </c>
      <c r="DD1248" s="157">
        <v>0</v>
      </c>
      <c r="DE1248" s="157">
        <v>0</v>
      </c>
      <c r="DF1248" s="157">
        <v>0</v>
      </c>
      <c r="DG1248" s="157">
        <v>0</v>
      </c>
      <c r="DH1248" s="157">
        <v>0</v>
      </c>
      <c r="DI1248" s="157">
        <v>0</v>
      </c>
      <c r="DJ1248" s="157">
        <v>0</v>
      </c>
      <c r="DK1248" s="157">
        <v>0</v>
      </c>
      <c r="DL1248" s="157">
        <v>0</v>
      </c>
      <c r="DM1248" s="157">
        <v>0</v>
      </c>
      <c r="DN1248" s="157">
        <v>0</v>
      </c>
      <c r="DO1248" s="157">
        <v>0</v>
      </c>
      <c r="DP1248" s="157">
        <v>0</v>
      </c>
      <c r="DQ1248" s="157">
        <v>0</v>
      </c>
      <c r="DR1248" s="157">
        <v>0</v>
      </c>
      <c r="DS1248" s="157">
        <v>0</v>
      </c>
      <c r="DT1248" s="157">
        <v>0</v>
      </c>
      <c r="DU1248" s="157">
        <v>0</v>
      </c>
      <c r="DV1248" s="157">
        <v>0</v>
      </c>
      <c r="DW1248" s="157">
        <v>0</v>
      </c>
      <c r="DX1248" s="157">
        <v>0</v>
      </c>
      <c r="DY1248" s="157">
        <v>0</v>
      </c>
      <c r="DZ1248" s="157">
        <v>0</v>
      </c>
      <c r="EA1248" s="192">
        <v>4.57E-5</v>
      </c>
      <c r="EB1248" s="157">
        <v>0</v>
      </c>
      <c r="EC1248" s="157">
        <v>0</v>
      </c>
      <c r="ED1248" s="157">
        <v>0</v>
      </c>
      <c r="EE1248" s="157">
        <v>0</v>
      </c>
      <c r="EF1248" s="157">
        <v>0</v>
      </c>
      <c r="EG1248" s="157">
        <v>0</v>
      </c>
      <c r="EH1248" s="157">
        <v>0</v>
      </c>
      <c r="EI1248" s="157">
        <v>0</v>
      </c>
      <c r="EJ1248" s="157">
        <v>0</v>
      </c>
      <c r="EK1248" s="157">
        <v>0</v>
      </c>
      <c r="EL1248" s="157">
        <v>0</v>
      </c>
      <c r="EM1248" s="157">
        <v>0</v>
      </c>
      <c r="EN1248" s="157">
        <v>0</v>
      </c>
      <c r="EO1248" s="157">
        <v>0</v>
      </c>
      <c r="EP1248" s="157">
        <v>0</v>
      </c>
      <c r="EQ1248" s="157">
        <v>0</v>
      </c>
      <c r="ER1248" s="157">
        <v>0</v>
      </c>
      <c r="ES1248" s="157">
        <v>0</v>
      </c>
      <c r="ET1248" s="157">
        <v>0</v>
      </c>
      <c r="EU1248" s="157">
        <v>0</v>
      </c>
      <c r="EV1248" s="157">
        <v>0</v>
      </c>
      <c r="EW1248" s="192">
        <v>1.8199999999999999E-5</v>
      </c>
      <c r="EX1248" s="157">
        <v>0</v>
      </c>
      <c r="EY1248" s="157">
        <v>0</v>
      </c>
      <c r="EZ1248" s="157">
        <v>0</v>
      </c>
      <c r="FA1248" s="157">
        <v>0</v>
      </c>
      <c r="FB1248" s="157">
        <v>0</v>
      </c>
      <c r="FC1248" s="157">
        <v>0</v>
      </c>
      <c r="FD1248" s="157">
        <v>0</v>
      </c>
      <c r="FE1248" s="157">
        <v>0</v>
      </c>
      <c r="FF1248" s="157">
        <v>0</v>
      </c>
      <c r="FG1248" s="157">
        <v>0</v>
      </c>
      <c r="FH1248" s="157">
        <v>0</v>
      </c>
      <c r="FI1248" s="157">
        <v>0</v>
      </c>
      <c r="FJ1248" s="157">
        <v>0</v>
      </c>
      <c r="FK1248" s="157">
        <v>0</v>
      </c>
      <c r="FL1248" s="192">
        <v>9.6299999999999996E-5</v>
      </c>
      <c r="FM1248" s="157">
        <v>0</v>
      </c>
      <c r="FN1248" s="157">
        <v>0</v>
      </c>
      <c r="FO1248" s="157">
        <v>0</v>
      </c>
      <c r="FP1248" s="157">
        <v>0</v>
      </c>
      <c r="FQ1248" s="157">
        <v>2.19333E-4</v>
      </c>
      <c r="FR1248" s="157">
        <v>0</v>
      </c>
      <c r="FS1248" s="157">
        <v>0</v>
      </c>
      <c r="FT1248" s="157">
        <v>0</v>
      </c>
      <c r="FU1248" s="157">
        <v>0</v>
      </c>
      <c r="FV1248" s="157">
        <v>0</v>
      </c>
      <c r="FW1248" s="157">
        <v>0</v>
      </c>
      <c r="FX1248" s="157">
        <v>0</v>
      </c>
      <c r="FY1248" s="157">
        <v>0</v>
      </c>
      <c r="FZ1248" s="157">
        <v>0</v>
      </c>
      <c r="GA1248" s="157">
        <v>0</v>
      </c>
      <c r="GB1248" s="157">
        <v>0</v>
      </c>
      <c r="GC1248" s="157">
        <v>0</v>
      </c>
      <c r="GD1248" s="157">
        <v>0</v>
      </c>
      <c r="GE1248" s="157">
        <v>0</v>
      </c>
      <c r="GF1248" s="157">
        <v>0</v>
      </c>
      <c r="GG1248" s="157">
        <v>0</v>
      </c>
      <c r="GH1248" s="157">
        <v>0</v>
      </c>
      <c r="GI1248" s="157">
        <v>0</v>
      </c>
      <c r="GJ1248" s="157">
        <v>0</v>
      </c>
      <c r="GK1248" s="157">
        <v>0</v>
      </c>
      <c r="GL1248" s="157">
        <v>0</v>
      </c>
      <c r="GM1248" s="157">
        <v>0</v>
      </c>
      <c r="GN1248" s="157">
        <v>0</v>
      </c>
      <c r="GO1248" s="157">
        <v>0</v>
      </c>
      <c r="GP1248" s="157">
        <v>0</v>
      </c>
      <c r="GQ1248" s="157">
        <v>0</v>
      </c>
      <c r="GR1248" s="157">
        <v>0</v>
      </c>
      <c r="GS1248" s="157">
        <v>0</v>
      </c>
      <c r="GT1248" s="157">
        <v>0</v>
      </c>
      <c r="GU1248" s="157">
        <v>0</v>
      </c>
      <c r="GV1248" s="157">
        <v>0</v>
      </c>
      <c r="GW1248" s="157">
        <v>0</v>
      </c>
      <c r="GX1248" s="157">
        <v>0</v>
      </c>
      <c r="GY1248" s="157">
        <v>0</v>
      </c>
      <c r="GZ1248" s="157">
        <v>0</v>
      </c>
      <c r="HA1248" s="157">
        <v>0</v>
      </c>
    </row>
    <row r="1249" spans="1:209" x14ac:dyDescent="0.2">
      <c r="A1249" s="157" t="s">
        <v>5058</v>
      </c>
      <c r="B1249" s="157">
        <v>0</v>
      </c>
      <c r="C1249" s="157">
        <v>0</v>
      </c>
      <c r="D1249" s="157">
        <v>0</v>
      </c>
      <c r="E1249" s="157">
        <v>0</v>
      </c>
      <c r="F1249" s="157">
        <v>0</v>
      </c>
      <c r="G1249" s="157">
        <v>0</v>
      </c>
      <c r="H1249" s="157">
        <v>0</v>
      </c>
      <c r="I1249" s="157">
        <v>1.18186E-4</v>
      </c>
      <c r="J1249" s="157">
        <v>0</v>
      </c>
      <c r="K1249" s="192">
        <v>5.3600000000000002E-5</v>
      </c>
      <c r="L1249" s="157">
        <v>0</v>
      </c>
      <c r="M1249" s="157">
        <v>0</v>
      </c>
      <c r="N1249" s="157">
        <v>0</v>
      </c>
      <c r="O1249" s="157">
        <v>0</v>
      </c>
      <c r="P1249" s="157">
        <v>0</v>
      </c>
      <c r="Q1249" s="157">
        <v>0</v>
      </c>
      <c r="R1249" s="192">
        <v>2.1800000000000001E-5</v>
      </c>
      <c r="S1249" s="157">
        <v>1.3900539999999999E-3</v>
      </c>
      <c r="T1249" s="157">
        <v>4.5259100000000002E-4</v>
      </c>
      <c r="U1249" s="192">
        <v>6.6199999999999996E-5</v>
      </c>
      <c r="V1249" s="192">
        <v>2.0299999999999999E-5</v>
      </c>
      <c r="W1249" s="157">
        <v>0</v>
      </c>
      <c r="X1249" s="157">
        <v>1.82537E-4</v>
      </c>
      <c r="Y1249" s="157">
        <v>0</v>
      </c>
      <c r="Z1249" s="192">
        <v>1.7600000000000001E-5</v>
      </c>
      <c r="AA1249" s="157">
        <v>0</v>
      </c>
      <c r="AB1249" s="157">
        <v>0</v>
      </c>
      <c r="AC1249" s="157">
        <v>0</v>
      </c>
      <c r="AD1249" s="157">
        <v>0</v>
      </c>
      <c r="AE1249" s="157">
        <v>0</v>
      </c>
      <c r="AF1249" s="157">
        <v>0</v>
      </c>
      <c r="AG1249" s="157">
        <v>0</v>
      </c>
      <c r="AH1249" s="157">
        <v>0</v>
      </c>
      <c r="AI1249" s="157">
        <v>0</v>
      </c>
      <c r="AJ1249" s="157">
        <v>0</v>
      </c>
      <c r="AK1249" s="157">
        <v>2.5612399999999999E-4</v>
      </c>
      <c r="AL1249" s="157">
        <v>0</v>
      </c>
      <c r="AM1249" s="157">
        <v>0</v>
      </c>
      <c r="AN1249" s="157">
        <v>0</v>
      </c>
      <c r="AO1249" s="157">
        <v>0</v>
      </c>
      <c r="AP1249" s="157">
        <v>0</v>
      </c>
      <c r="AQ1249" s="157">
        <v>0</v>
      </c>
      <c r="AR1249" s="157">
        <v>0</v>
      </c>
      <c r="AS1249" s="157">
        <v>0</v>
      </c>
      <c r="AT1249" s="192">
        <v>1.0699999999999999E-5</v>
      </c>
      <c r="AU1249" s="157">
        <v>0</v>
      </c>
      <c r="AV1249" s="157">
        <v>0</v>
      </c>
      <c r="AW1249" s="157">
        <v>0</v>
      </c>
      <c r="AX1249" s="157">
        <v>0</v>
      </c>
      <c r="AY1249" s="157">
        <v>0</v>
      </c>
      <c r="AZ1249" s="157">
        <v>0</v>
      </c>
      <c r="BA1249" s="157">
        <v>0</v>
      </c>
      <c r="BB1249" s="157">
        <v>0</v>
      </c>
      <c r="BC1249" s="157">
        <v>0</v>
      </c>
      <c r="BD1249" s="157">
        <v>0</v>
      </c>
      <c r="BE1249" s="157">
        <v>0</v>
      </c>
      <c r="BF1249" s="157">
        <v>0</v>
      </c>
      <c r="BG1249" s="157">
        <v>0</v>
      </c>
      <c r="BH1249" s="157">
        <v>0</v>
      </c>
      <c r="BI1249" s="192">
        <v>1.8099999999999999E-5</v>
      </c>
      <c r="BJ1249" s="192">
        <v>3.7499999999999997E-5</v>
      </c>
      <c r="BK1249" s="157">
        <v>0</v>
      </c>
      <c r="BL1249" s="157">
        <v>0</v>
      </c>
      <c r="BM1249" s="157">
        <v>0</v>
      </c>
      <c r="BN1249" s="157">
        <v>0</v>
      </c>
      <c r="BO1249" s="157">
        <v>1.7794800000000001E-4</v>
      </c>
      <c r="BP1249" s="157">
        <v>0</v>
      </c>
      <c r="BQ1249" s="157">
        <v>0</v>
      </c>
      <c r="BR1249" s="157">
        <v>0</v>
      </c>
      <c r="BS1249" s="157">
        <v>0</v>
      </c>
      <c r="BT1249" s="157">
        <v>0</v>
      </c>
      <c r="BU1249" s="157">
        <v>0</v>
      </c>
      <c r="BV1249" s="157">
        <v>2.37631E-4</v>
      </c>
      <c r="BW1249" s="157">
        <v>0</v>
      </c>
      <c r="BX1249" s="157">
        <v>0</v>
      </c>
      <c r="BY1249" s="157">
        <v>0</v>
      </c>
      <c r="BZ1249" s="157">
        <v>0</v>
      </c>
      <c r="CA1249" s="192">
        <v>8.5499999999999995E-6</v>
      </c>
      <c r="CB1249" s="192">
        <v>7.25E-5</v>
      </c>
      <c r="CC1249" s="157">
        <v>0</v>
      </c>
      <c r="CD1249" s="157">
        <v>0</v>
      </c>
      <c r="CE1249" s="157">
        <v>0</v>
      </c>
      <c r="CF1249" s="157">
        <v>0</v>
      </c>
      <c r="CG1249" s="157">
        <v>2.7758500000000001E-4</v>
      </c>
      <c r="CH1249" s="157">
        <v>0</v>
      </c>
      <c r="CI1249" s="157">
        <v>0</v>
      </c>
      <c r="CJ1249" s="157">
        <v>0</v>
      </c>
      <c r="CK1249" s="157">
        <v>0</v>
      </c>
      <c r="CL1249" s="157">
        <v>0</v>
      </c>
      <c r="CM1249" s="157">
        <v>0</v>
      </c>
      <c r="CN1249" s="157">
        <v>0</v>
      </c>
      <c r="CO1249" s="157">
        <v>0</v>
      </c>
      <c r="CP1249" s="157">
        <v>0</v>
      </c>
      <c r="CQ1249" s="157">
        <v>0</v>
      </c>
      <c r="CR1249" s="157">
        <v>0</v>
      </c>
      <c r="CS1249" s="157">
        <v>0</v>
      </c>
      <c r="CT1249" s="192">
        <v>4.7599999999999998E-5</v>
      </c>
      <c r="CU1249" s="157">
        <v>0</v>
      </c>
      <c r="CV1249" s="157">
        <v>0</v>
      </c>
      <c r="CW1249" s="157">
        <v>0</v>
      </c>
      <c r="CX1249" s="157">
        <v>0</v>
      </c>
      <c r="CY1249" s="157">
        <v>0</v>
      </c>
      <c r="CZ1249" s="157">
        <v>0</v>
      </c>
      <c r="DA1249" s="157">
        <v>0</v>
      </c>
      <c r="DB1249" s="157">
        <v>0</v>
      </c>
      <c r="DC1249" s="157">
        <v>0</v>
      </c>
      <c r="DD1249" s="157">
        <v>0</v>
      </c>
      <c r="DE1249" s="157">
        <v>0</v>
      </c>
      <c r="DF1249" s="157">
        <v>0</v>
      </c>
      <c r="DG1249" s="157">
        <v>0</v>
      </c>
      <c r="DH1249" s="157">
        <v>0</v>
      </c>
      <c r="DI1249" s="157">
        <v>0</v>
      </c>
      <c r="DJ1249" s="157">
        <v>0</v>
      </c>
      <c r="DK1249" s="157">
        <v>0</v>
      </c>
      <c r="DL1249" s="157">
        <v>0</v>
      </c>
      <c r="DM1249" s="192">
        <v>3.7799999999999997E-5</v>
      </c>
      <c r="DN1249" s="157">
        <v>0</v>
      </c>
      <c r="DO1249" s="157">
        <v>0</v>
      </c>
      <c r="DP1249" s="157">
        <v>0</v>
      </c>
      <c r="DQ1249" s="157">
        <v>0</v>
      </c>
      <c r="DR1249" s="157">
        <v>0</v>
      </c>
      <c r="DS1249" s="192">
        <v>2.27E-5</v>
      </c>
      <c r="DT1249" s="157">
        <v>0</v>
      </c>
      <c r="DU1249" s="157">
        <v>0</v>
      </c>
      <c r="DV1249" s="157">
        <v>0</v>
      </c>
      <c r="DW1249" s="157">
        <v>0</v>
      </c>
      <c r="DX1249" s="157">
        <v>0</v>
      </c>
      <c r="DY1249" s="157">
        <v>0</v>
      </c>
      <c r="DZ1249" s="157">
        <v>1.89777E-4</v>
      </c>
      <c r="EA1249" s="157">
        <v>0</v>
      </c>
      <c r="EB1249" s="157">
        <v>0</v>
      </c>
      <c r="EC1249" s="157">
        <v>0</v>
      </c>
      <c r="ED1249" s="157">
        <v>0</v>
      </c>
      <c r="EE1249" s="157">
        <v>0</v>
      </c>
      <c r="EF1249" s="192">
        <v>3.2700000000000002E-5</v>
      </c>
      <c r="EG1249" s="157">
        <v>0</v>
      </c>
      <c r="EH1249" s="157">
        <v>0</v>
      </c>
      <c r="EI1249" s="157">
        <v>0</v>
      </c>
      <c r="EJ1249" s="157">
        <v>0</v>
      </c>
      <c r="EK1249" s="157">
        <v>0</v>
      </c>
      <c r="EL1249" s="157">
        <v>1.0105100000000001E-4</v>
      </c>
      <c r="EM1249" s="157">
        <v>0</v>
      </c>
      <c r="EN1249" s="157">
        <v>0</v>
      </c>
      <c r="EO1249" s="157">
        <v>0</v>
      </c>
      <c r="EP1249" s="157">
        <v>0</v>
      </c>
      <c r="EQ1249" s="157">
        <v>0</v>
      </c>
      <c r="ER1249" s="157">
        <v>0</v>
      </c>
      <c r="ES1249" s="157">
        <v>0</v>
      </c>
      <c r="ET1249" s="157">
        <v>0</v>
      </c>
      <c r="EU1249" s="157">
        <v>0</v>
      </c>
      <c r="EV1249" s="157">
        <v>0</v>
      </c>
      <c r="EW1249" s="192">
        <v>1.8199999999999999E-5</v>
      </c>
      <c r="EX1249" s="157">
        <v>0</v>
      </c>
      <c r="EY1249" s="157">
        <v>0</v>
      </c>
      <c r="EZ1249" s="157">
        <v>0</v>
      </c>
      <c r="FA1249" s="157">
        <v>0</v>
      </c>
      <c r="FB1249" s="157">
        <v>0</v>
      </c>
      <c r="FC1249" s="157">
        <v>0</v>
      </c>
      <c r="FD1249" s="157">
        <v>0</v>
      </c>
      <c r="FE1249" s="157">
        <v>2.02034E-4</v>
      </c>
      <c r="FF1249" s="157">
        <v>0</v>
      </c>
      <c r="FG1249" s="157">
        <v>1.0351970000000001E-3</v>
      </c>
      <c r="FH1249" s="157">
        <v>0</v>
      </c>
      <c r="FI1249" s="157">
        <v>0</v>
      </c>
      <c r="FJ1249" s="157">
        <v>0</v>
      </c>
      <c r="FK1249" s="157">
        <v>0</v>
      </c>
      <c r="FL1249" s="157">
        <v>0</v>
      </c>
      <c r="FM1249" s="157">
        <v>0</v>
      </c>
      <c r="FN1249" s="157">
        <v>0</v>
      </c>
      <c r="FO1249" s="192">
        <v>3.6199999999999999E-5</v>
      </c>
      <c r="FP1249" s="157">
        <v>0</v>
      </c>
      <c r="FQ1249" s="157">
        <v>0</v>
      </c>
      <c r="FR1249" s="157">
        <v>0</v>
      </c>
      <c r="FS1249" s="157">
        <v>0</v>
      </c>
      <c r="FT1249" s="157">
        <v>0</v>
      </c>
      <c r="FU1249" s="157">
        <v>0</v>
      </c>
      <c r="FV1249" s="157">
        <v>0</v>
      </c>
      <c r="FW1249" s="157">
        <v>0</v>
      </c>
      <c r="FX1249" s="157">
        <v>0</v>
      </c>
      <c r="FY1249" s="157">
        <v>0</v>
      </c>
      <c r="FZ1249" s="157">
        <v>0</v>
      </c>
      <c r="GA1249" s="157">
        <v>0</v>
      </c>
      <c r="GB1249" s="157">
        <v>0</v>
      </c>
      <c r="GC1249" s="157">
        <v>0</v>
      </c>
      <c r="GD1249" s="157">
        <v>0</v>
      </c>
      <c r="GE1249" s="157">
        <v>0</v>
      </c>
      <c r="GF1249" s="157">
        <v>0</v>
      </c>
      <c r="GG1249" s="157">
        <v>0</v>
      </c>
      <c r="GH1249" s="157">
        <v>0</v>
      </c>
      <c r="GI1249" s="157">
        <v>0</v>
      </c>
      <c r="GJ1249" s="157">
        <v>0</v>
      </c>
      <c r="GK1249" s="157">
        <v>0</v>
      </c>
      <c r="GL1249" s="157">
        <v>0</v>
      </c>
      <c r="GM1249" s="157">
        <v>0</v>
      </c>
      <c r="GN1249" s="157">
        <v>0</v>
      </c>
      <c r="GO1249" s="157">
        <v>0</v>
      </c>
      <c r="GP1249" s="157">
        <v>2.8512399999999999E-4</v>
      </c>
      <c r="GQ1249" s="157">
        <v>0</v>
      </c>
      <c r="GR1249" s="157">
        <v>0</v>
      </c>
      <c r="GS1249" s="157">
        <v>0</v>
      </c>
      <c r="GT1249" s="157">
        <v>0</v>
      </c>
      <c r="GU1249" s="157">
        <v>0</v>
      </c>
      <c r="GV1249" s="157">
        <v>0</v>
      </c>
      <c r="GW1249" s="157">
        <v>0</v>
      </c>
      <c r="GX1249" s="157">
        <v>0</v>
      </c>
      <c r="GY1249" s="157">
        <v>0</v>
      </c>
      <c r="GZ1249" s="157">
        <v>0</v>
      </c>
      <c r="HA1249" s="157">
        <v>0</v>
      </c>
    </row>
    <row r="1250" spans="1:209" x14ac:dyDescent="0.2">
      <c r="A1250" s="157" t="s">
        <v>5059</v>
      </c>
      <c r="B1250" s="157">
        <v>2.6704459999999999E-3</v>
      </c>
      <c r="C1250" s="157">
        <v>1.9116179999999999E-3</v>
      </c>
      <c r="D1250" s="157">
        <v>2.2657409999999999E-3</v>
      </c>
      <c r="E1250" s="157">
        <v>3.89223E-3</v>
      </c>
      <c r="F1250" s="157">
        <v>1.7623929999999999E-3</v>
      </c>
      <c r="G1250" s="157">
        <v>8.8273799999999999E-4</v>
      </c>
      <c r="H1250" s="192">
        <v>3.15E-5</v>
      </c>
      <c r="I1250" s="157">
        <v>1.339444E-3</v>
      </c>
      <c r="J1250" s="157">
        <v>4.7679299999999999E-4</v>
      </c>
      <c r="K1250" s="157">
        <v>2.3845250000000002E-3</v>
      </c>
      <c r="L1250" s="157">
        <v>2.5590280000000001E-3</v>
      </c>
      <c r="M1250" s="157">
        <v>2.9618261E-2</v>
      </c>
      <c r="N1250" s="157">
        <v>1.7916E-3</v>
      </c>
      <c r="O1250" s="157">
        <v>1.225578E-3</v>
      </c>
      <c r="P1250" s="157">
        <v>1.1559109999999999E-3</v>
      </c>
      <c r="Q1250" s="157">
        <v>5.372946E-3</v>
      </c>
      <c r="R1250" s="157">
        <v>3.2942100000000001E-3</v>
      </c>
      <c r="S1250" s="157">
        <v>6.6147389999999997E-3</v>
      </c>
      <c r="T1250" s="157">
        <v>5.2371249999999996E-3</v>
      </c>
      <c r="U1250" s="157">
        <v>4.4116030000000001E-3</v>
      </c>
      <c r="V1250" s="157">
        <v>2.0907759999999999E-3</v>
      </c>
      <c r="W1250" s="157">
        <v>1.374931E-3</v>
      </c>
      <c r="X1250" s="157">
        <v>1.0343780000000001E-3</v>
      </c>
      <c r="Y1250" s="157">
        <v>3.3408019999999999E-3</v>
      </c>
      <c r="Z1250" s="157">
        <v>1.5990570999999999E-2</v>
      </c>
      <c r="AA1250" s="157">
        <v>3.2695850000000002E-3</v>
      </c>
      <c r="AB1250" s="157">
        <v>1.9858300000000001E-3</v>
      </c>
      <c r="AC1250" s="157">
        <v>4.9988419999999999E-3</v>
      </c>
      <c r="AD1250" s="157">
        <v>6.4049069999999996E-3</v>
      </c>
      <c r="AE1250" s="157">
        <v>4.1994019999999996E-3</v>
      </c>
      <c r="AF1250" s="157">
        <v>1.902052E-3</v>
      </c>
      <c r="AG1250" s="157">
        <v>5.5163749999999996E-3</v>
      </c>
      <c r="AH1250" s="157">
        <v>1.4486169999999999E-3</v>
      </c>
      <c r="AI1250" s="157">
        <v>5.4150229999999997E-3</v>
      </c>
      <c r="AJ1250" s="157">
        <v>3.8711510000000002E-3</v>
      </c>
      <c r="AK1250" s="157">
        <v>1.6531619999999999E-3</v>
      </c>
      <c r="AL1250" s="157">
        <v>9.5763499999999997E-4</v>
      </c>
      <c r="AM1250" s="157">
        <v>1.9923039E-2</v>
      </c>
      <c r="AN1250" s="157">
        <v>2.4123496000000001E-2</v>
      </c>
      <c r="AO1250" s="157">
        <v>5.540517E-3</v>
      </c>
      <c r="AP1250" s="157">
        <v>4.6224960000000002E-3</v>
      </c>
      <c r="AQ1250" s="157">
        <v>7.0543410000000004E-3</v>
      </c>
      <c r="AR1250" s="157">
        <v>9.2215200000000004E-3</v>
      </c>
      <c r="AS1250" s="157">
        <v>0</v>
      </c>
      <c r="AT1250" s="157">
        <v>0</v>
      </c>
      <c r="AU1250" s="157">
        <v>4.7403130000000003E-3</v>
      </c>
      <c r="AV1250" s="157">
        <v>3.084304E-3</v>
      </c>
      <c r="AW1250" s="157">
        <v>2.5300880000000002E-3</v>
      </c>
      <c r="AX1250" s="157">
        <v>1.091811E-3</v>
      </c>
      <c r="AY1250" s="157">
        <v>3.8100899999999999E-3</v>
      </c>
      <c r="AZ1250" s="157">
        <v>1.1458057000000001E-2</v>
      </c>
      <c r="BA1250" s="157">
        <v>1.1126096E-2</v>
      </c>
      <c r="BB1250" s="157">
        <v>2.8344669999999998E-3</v>
      </c>
      <c r="BC1250" s="157">
        <v>2.9129249999999998E-3</v>
      </c>
      <c r="BD1250" s="157">
        <v>2.1072869999999998E-3</v>
      </c>
      <c r="BE1250" s="157">
        <v>2.0369110000000002E-3</v>
      </c>
      <c r="BF1250" s="157">
        <v>8.0764979999999997E-3</v>
      </c>
      <c r="BG1250" s="157">
        <v>4.945372E-3</v>
      </c>
      <c r="BH1250" s="157">
        <v>3.3947080000000002E-3</v>
      </c>
      <c r="BI1250" s="157">
        <v>2.5827189999999998E-3</v>
      </c>
      <c r="BJ1250" s="157">
        <v>1.3892799999999999E-3</v>
      </c>
      <c r="BK1250" s="157">
        <v>3.9094120000000001E-3</v>
      </c>
      <c r="BL1250" s="157">
        <v>0</v>
      </c>
      <c r="BM1250" s="157">
        <v>2.5252529999999999E-3</v>
      </c>
      <c r="BN1250" s="157">
        <v>3.588258E-3</v>
      </c>
      <c r="BO1250" s="192">
        <v>2.2200000000000001E-5</v>
      </c>
      <c r="BP1250" s="157">
        <v>4.1024E-3</v>
      </c>
      <c r="BQ1250" s="157">
        <v>2.8696120000000001E-3</v>
      </c>
      <c r="BR1250" s="157">
        <v>1.2515989E-2</v>
      </c>
      <c r="BS1250" s="157">
        <v>3.5685959999999998E-3</v>
      </c>
      <c r="BT1250" s="157">
        <v>4.0528020000000003E-3</v>
      </c>
      <c r="BU1250" s="157">
        <v>5.2275799999999999E-3</v>
      </c>
      <c r="BV1250" s="157">
        <v>1.663419E-3</v>
      </c>
      <c r="BW1250" s="157">
        <v>6.824592E-3</v>
      </c>
      <c r="BX1250" s="157">
        <v>3.4987659999999999E-3</v>
      </c>
      <c r="BY1250" s="157">
        <v>1.0325639999999999E-3</v>
      </c>
      <c r="BZ1250" s="157">
        <v>4.73479E-3</v>
      </c>
      <c r="CA1250" s="157">
        <v>1.2999450000000001E-3</v>
      </c>
      <c r="CB1250" s="157">
        <v>2.199183E-3</v>
      </c>
      <c r="CC1250" s="157">
        <v>3.0974890000000001E-3</v>
      </c>
      <c r="CD1250" s="157">
        <v>1.6780199999999999E-3</v>
      </c>
      <c r="CE1250" s="157">
        <v>3.95343E-3</v>
      </c>
      <c r="CF1250" s="157">
        <v>3.7938580000000002E-3</v>
      </c>
      <c r="CG1250" s="157">
        <v>2.6370579999999999E-3</v>
      </c>
      <c r="CH1250" s="157">
        <v>1.7483634000000001E-2</v>
      </c>
      <c r="CI1250" s="157">
        <v>1.2674223E-2</v>
      </c>
      <c r="CJ1250" s="157">
        <v>3.336688E-3</v>
      </c>
      <c r="CK1250" s="157">
        <v>2.797955E-3</v>
      </c>
      <c r="CL1250" s="157">
        <v>4.7413840000000004E-3</v>
      </c>
      <c r="CM1250" s="157">
        <v>1.5579430999999999E-2</v>
      </c>
      <c r="CN1250" s="157">
        <v>7.1527919999999998E-3</v>
      </c>
      <c r="CO1250" s="157">
        <v>2.0712999999999999E-2</v>
      </c>
      <c r="CP1250" s="157">
        <v>1.5774211E-2</v>
      </c>
      <c r="CQ1250" s="157">
        <v>9.2766159999999997E-3</v>
      </c>
      <c r="CR1250" s="157">
        <v>3.2656909999999998E-3</v>
      </c>
      <c r="CS1250" s="157">
        <v>4.6591130000000003E-3</v>
      </c>
      <c r="CT1250" s="157">
        <v>2.2132839999999998E-3</v>
      </c>
      <c r="CU1250" s="157">
        <v>8.0535840000000008E-3</v>
      </c>
      <c r="CV1250" s="157">
        <v>5.0486949999999997E-3</v>
      </c>
      <c r="CW1250" s="157">
        <v>3.4247469000000003E-2</v>
      </c>
      <c r="CX1250" s="157">
        <v>3.4698900000000002E-3</v>
      </c>
      <c r="CY1250" s="157">
        <v>5.883653E-3</v>
      </c>
      <c r="CZ1250" s="157">
        <v>9.9138260000000006E-3</v>
      </c>
      <c r="DA1250" s="157">
        <v>1.0214499999999999E-3</v>
      </c>
      <c r="DB1250" s="157">
        <v>9.6388699999999997E-4</v>
      </c>
      <c r="DC1250" s="157">
        <v>9.2584099999999995E-4</v>
      </c>
      <c r="DD1250" s="157">
        <v>9.6305800000000003E-4</v>
      </c>
      <c r="DE1250" s="157">
        <v>4.5544820000000003E-3</v>
      </c>
      <c r="DF1250" s="157">
        <v>1.148633E-3</v>
      </c>
      <c r="DG1250" s="157">
        <v>2.3529409999999999E-3</v>
      </c>
      <c r="DH1250" s="157">
        <v>2.8351560000000001E-3</v>
      </c>
      <c r="DI1250" s="157">
        <v>3.004699E-3</v>
      </c>
      <c r="DJ1250" s="157">
        <v>1.2035268E-2</v>
      </c>
      <c r="DK1250" s="157">
        <v>2.4974519999999998E-3</v>
      </c>
      <c r="DL1250" s="157">
        <v>4.2318199999999999E-3</v>
      </c>
      <c r="DM1250" s="157">
        <v>6.8371550000000001E-3</v>
      </c>
      <c r="DN1250" s="157">
        <v>2.7781450000000001E-3</v>
      </c>
      <c r="DO1250" s="157">
        <v>1.0547064E-2</v>
      </c>
      <c r="DP1250" s="157">
        <v>6.3135270000000002E-3</v>
      </c>
      <c r="DQ1250" s="157">
        <v>2.7871999000000001E-2</v>
      </c>
      <c r="DR1250" s="157">
        <v>3.4678310000000002E-3</v>
      </c>
      <c r="DS1250" s="157">
        <v>1.5350379000000001E-2</v>
      </c>
      <c r="DT1250" s="157">
        <v>1.4820460000000001E-3</v>
      </c>
      <c r="DU1250" s="157">
        <v>1.5822130000000001E-3</v>
      </c>
      <c r="DV1250" s="157">
        <v>1.0118700000000001E-4</v>
      </c>
      <c r="DW1250" s="157">
        <v>9.1966410000000002E-3</v>
      </c>
      <c r="DX1250" s="157">
        <v>3.8074519999999998E-3</v>
      </c>
      <c r="DY1250" s="157">
        <v>1.9923060000000001E-3</v>
      </c>
      <c r="DZ1250" s="157">
        <v>1.6953441E-2</v>
      </c>
      <c r="EA1250" s="157">
        <v>1.5673551000000001E-2</v>
      </c>
      <c r="EB1250" s="157">
        <v>4.9642640000000004E-3</v>
      </c>
      <c r="EC1250" s="157">
        <v>5.6655200000000001E-4</v>
      </c>
      <c r="ED1250" s="157">
        <v>9.7976469999999996E-3</v>
      </c>
      <c r="EE1250" s="157">
        <v>3.6469150000000001E-3</v>
      </c>
      <c r="EF1250" s="157">
        <v>2.4502600000000001E-3</v>
      </c>
      <c r="EG1250" s="157">
        <v>1.131602E-3</v>
      </c>
      <c r="EH1250" s="157">
        <v>2.144389E-3</v>
      </c>
      <c r="EI1250" s="157">
        <v>1.856653E-3</v>
      </c>
      <c r="EJ1250" s="157">
        <v>2.0923420000000001E-3</v>
      </c>
      <c r="EK1250" s="157">
        <v>1.3122973E-2</v>
      </c>
      <c r="EL1250" s="157">
        <v>1.616815E-3</v>
      </c>
      <c r="EM1250" s="157">
        <v>1.533403E-3</v>
      </c>
      <c r="EN1250" s="157">
        <v>2.1272069999999999E-3</v>
      </c>
      <c r="EO1250" s="157">
        <v>2.0433558000000001E-2</v>
      </c>
      <c r="EP1250" s="157">
        <v>6.5330599999999998E-4</v>
      </c>
      <c r="EQ1250" s="157">
        <v>1.049962E-3</v>
      </c>
      <c r="ER1250" s="157">
        <v>2.5842460000000001E-3</v>
      </c>
      <c r="ES1250" s="157">
        <v>1.4617880000000001E-3</v>
      </c>
      <c r="ET1250" s="157">
        <v>2.3440119999999999E-3</v>
      </c>
      <c r="EU1250" s="157">
        <v>6.32629E-4</v>
      </c>
      <c r="EV1250" s="157">
        <v>7.7240499999999999E-4</v>
      </c>
      <c r="EW1250" s="157">
        <v>2.2034450000000001E-3</v>
      </c>
      <c r="EX1250" s="157">
        <v>1.405175E-3</v>
      </c>
      <c r="EY1250" s="157">
        <v>7.7639750000000002E-3</v>
      </c>
      <c r="EZ1250" s="157">
        <v>3.1433730000000001E-3</v>
      </c>
      <c r="FA1250" s="192">
        <v>4.1999999999999998E-5</v>
      </c>
      <c r="FB1250" s="192">
        <v>8.0900000000000001E-5</v>
      </c>
      <c r="FC1250" s="157">
        <v>0</v>
      </c>
      <c r="FD1250" s="157">
        <v>1.1526799999999999E-3</v>
      </c>
      <c r="FE1250" s="157">
        <v>0</v>
      </c>
      <c r="FF1250" s="192">
        <v>3.3899999999999997E-5</v>
      </c>
      <c r="FG1250" s="157">
        <v>0</v>
      </c>
      <c r="FH1250" s="157">
        <v>8.1798140000000005E-3</v>
      </c>
      <c r="FI1250" s="157">
        <v>6.1765839999999997E-3</v>
      </c>
      <c r="FJ1250" s="157">
        <v>3.2824999999999998E-4</v>
      </c>
      <c r="FK1250" s="157">
        <v>1.0164950000000001E-3</v>
      </c>
      <c r="FL1250" s="157">
        <v>2.2795860000000001E-3</v>
      </c>
      <c r="FM1250" s="157">
        <v>2.0728460000000002E-3</v>
      </c>
      <c r="FN1250" s="157">
        <v>1.5961567999999999E-2</v>
      </c>
      <c r="FO1250" s="192">
        <v>1.8099999999999999E-5</v>
      </c>
      <c r="FP1250" s="157">
        <v>2.7576559999999998E-3</v>
      </c>
      <c r="FQ1250" s="157">
        <v>4.9663169999999996E-3</v>
      </c>
      <c r="FR1250" s="157">
        <v>0</v>
      </c>
      <c r="FS1250" s="157">
        <v>0</v>
      </c>
      <c r="FT1250" s="157">
        <v>0</v>
      </c>
      <c r="FU1250" s="192">
        <v>2.8799999999999999E-5</v>
      </c>
      <c r="FV1250" s="157">
        <v>3.238253E-3</v>
      </c>
      <c r="FW1250" s="157">
        <v>0</v>
      </c>
      <c r="FX1250" s="157">
        <v>2.0726709999999999E-3</v>
      </c>
      <c r="FY1250" s="157">
        <v>9.5036399999999998E-4</v>
      </c>
      <c r="FZ1250" s="157">
        <v>1.5361680000000001E-3</v>
      </c>
      <c r="GA1250" s="157">
        <v>1.5558150000000001E-3</v>
      </c>
      <c r="GB1250" s="157">
        <v>2.1489970000000001E-3</v>
      </c>
      <c r="GC1250" s="157">
        <v>4.1152259999999996E-3</v>
      </c>
      <c r="GD1250" s="157">
        <v>3.7171980000000001E-3</v>
      </c>
      <c r="GE1250" s="157">
        <v>3.1629129999999998E-3</v>
      </c>
      <c r="GF1250" s="157">
        <v>1.2958071999999999E-2</v>
      </c>
      <c r="GG1250" s="157">
        <v>1.6344228999999998E-2</v>
      </c>
      <c r="GH1250" s="157">
        <v>8.4008120000000006E-3</v>
      </c>
      <c r="GI1250" s="157">
        <v>8.5936290000000002E-3</v>
      </c>
      <c r="GJ1250" s="157">
        <v>4.84888E-4</v>
      </c>
      <c r="GK1250" s="157">
        <v>1.4787649999999999E-3</v>
      </c>
      <c r="GL1250" s="157">
        <v>2.2959606E-2</v>
      </c>
      <c r="GM1250" s="157">
        <v>5.4904970000000004E-3</v>
      </c>
      <c r="GN1250" s="157">
        <v>0</v>
      </c>
      <c r="GO1250" s="157">
        <v>7.8312290000000003E-3</v>
      </c>
      <c r="GP1250" s="157">
        <v>7.1280900000000001E-4</v>
      </c>
      <c r="GQ1250" s="157">
        <v>9.6658099999999999E-4</v>
      </c>
      <c r="GR1250" s="192">
        <v>5.3000000000000001E-5</v>
      </c>
      <c r="GS1250" s="157">
        <v>3.6908459999999997E-2</v>
      </c>
      <c r="GT1250" s="157">
        <v>0</v>
      </c>
      <c r="GU1250" s="157">
        <v>1.3157894999999999E-2</v>
      </c>
      <c r="GV1250" s="157">
        <v>1.0621680999999999E-2</v>
      </c>
      <c r="GW1250" s="157">
        <v>1.3888889E-2</v>
      </c>
      <c r="GX1250" s="157">
        <v>1.3333332999999999E-2</v>
      </c>
      <c r="GY1250" s="157">
        <v>0</v>
      </c>
      <c r="GZ1250" s="157">
        <v>0</v>
      </c>
      <c r="HA1250" s="157">
        <v>0</v>
      </c>
    </row>
    <row r="1251" spans="1:209" x14ac:dyDescent="0.2">
      <c r="A1251" s="157" t="s">
        <v>5060</v>
      </c>
      <c r="B1251" s="157">
        <v>0</v>
      </c>
      <c r="C1251" s="157">
        <v>0</v>
      </c>
      <c r="D1251" s="157">
        <v>0</v>
      </c>
      <c r="E1251" s="192">
        <v>2.3300000000000001E-5</v>
      </c>
      <c r="F1251" s="157">
        <v>0</v>
      </c>
      <c r="G1251" s="157">
        <v>0</v>
      </c>
      <c r="H1251" s="192">
        <v>6.3E-5</v>
      </c>
      <c r="I1251" s="157">
        <v>0</v>
      </c>
      <c r="J1251" s="157">
        <v>0</v>
      </c>
      <c r="K1251" s="192">
        <v>2.6800000000000001E-5</v>
      </c>
      <c r="L1251" s="157">
        <v>1.36482E-4</v>
      </c>
      <c r="M1251" s="192">
        <v>2.65E-5</v>
      </c>
      <c r="N1251" s="157">
        <v>1.6901899999999999E-4</v>
      </c>
      <c r="O1251" s="192">
        <v>5.4999999999999999E-6</v>
      </c>
      <c r="P1251" s="157">
        <v>0</v>
      </c>
      <c r="Q1251" s="157">
        <v>0</v>
      </c>
      <c r="R1251" s="157">
        <v>0</v>
      </c>
      <c r="S1251" s="157">
        <v>0</v>
      </c>
      <c r="T1251" s="157">
        <v>0</v>
      </c>
      <c r="U1251" s="157">
        <v>0</v>
      </c>
      <c r="V1251" s="157">
        <v>1.21793E-4</v>
      </c>
      <c r="W1251" s="192">
        <v>3.6699999999999998E-5</v>
      </c>
      <c r="X1251" s="157">
        <v>0</v>
      </c>
      <c r="Y1251" s="157">
        <v>0</v>
      </c>
      <c r="Z1251" s="192">
        <v>1.7600000000000001E-5</v>
      </c>
      <c r="AA1251" s="157">
        <v>0</v>
      </c>
      <c r="AB1251" s="157">
        <v>0</v>
      </c>
      <c r="AC1251" s="157">
        <v>0</v>
      </c>
      <c r="AD1251" s="157">
        <v>1.16453E-4</v>
      </c>
      <c r="AE1251" s="157">
        <v>0</v>
      </c>
      <c r="AF1251" s="157">
        <v>0</v>
      </c>
      <c r="AG1251" s="192">
        <v>1.34E-5</v>
      </c>
      <c r="AH1251" s="157">
        <v>0</v>
      </c>
      <c r="AI1251" s="192">
        <v>3.8699999999999999E-5</v>
      </c>
      <c r="AJ1251" s="157">
        <v>0</v>
      </c>
      <c r="AK1251" s="157">
        <v>0</v>
      </c>
      <c r="AL1251" s="157">
        <v>0</v>
      </c>
      <c r="AM1251" s="157">
        <v>0</v>
      </c>
      <c r="AN1251" s="157">
        <v>0</v>
      </c>
      <c r="AO1251" s="157">
        <v>0</v>
      </c>
      <c r="AP1251" s="157">
        <v>0</v>
      </c>
      <c r="AQ1251" s="157">
        <v>0</v>
      </c>
      <c r="AR1251" s="157">
        <v>0</v>
      </c>
      <c r="AS1251" s="192">
        <v>9.1100000000000005E-5</v>
      </c>
      <c r="AT1251" s="192">
        <v>2.1500000000000001E-5</v>
      </c>
      <c r="AU1251" s="157">
        <v>2.0610100000000001E-4</v>
      </c>
      <c r="AV1251" s="157">
        <v>1.9582900000000001E-4</v>
      </c>
      <c r="AW1251" s="157">
        <v>1.36761E-4</v>
      </c>
      <c r="AX1251" s="192">
        <v>6.6199999999999996E-5</v>
      </c>
      <c r="AY1251" s="157">
        <v>2.1617500000000001E-4</v>
      </c>
      <c r="AZ1251" s="157">
        <v>0</v>
      </c>
      <c r="BA1251" s="157">
        <v>0</v>
      </c>
      <c r="BB1251" s="157">
        <v>0</v>
      </c>
      <c r="BC1251" s="157">
        <v>0</v>
      </c>
      <c r="BD1251" s="157">
        <v>0</v>
      </c>
      <c r="BE1251" s="157">
        <v>0</v>
      </c>
      <c r="BF1251" s="157">
        <v>0</v>
      </c>
      <c r="BG1251" s="157">
        <v>0</v>
      </c>
      <c r="BH1251" s="157">
        <v>0</v>
      </c>
      <c r="BI1251" s="157">
        <v>0</v>
      </c>
      <c r="BJ1251" s="192">
        <v>5.63E-5</v>
      </c>
      <c r="BK1251" s="192">
        <v>1.7200000000000001E-5</v>
      </c>
      <c r="BL1251" s="157">
        <v>0</v>
      </c>
      <c r="BM1251" s="157">
        <v>0</v>
      </c>
      <c r="BN1251" s="157">
        <v>0</v>
      </c>
      <c r="BO1251" s="192">
        <v>2.2200000000000001E-5</v>
      </c>
      <c r="BP1251" s="157">
        <v>0</v>
      </c>
      <c r="BQ1251" s="157">
        <v>0</v>
      </c>
      <c r="BR1251" s="192">
        <v>6.3399999999999996E-5</v>
      </c>
      <c r="BS1251" s="157">
        <v>0</v>
      </c>
      <c r="BT1251" s="157">
        <v>0</v>
      </c>
      <c r="BU1251" s="157">
        <v>0</v>
      </c>
      <c r="BV1251" s="192">
        <v>4.7500000000000003E-5</v>
      </c>
      <c r="BW1251" s="192">
        <v>3.5899999999999998E-5</v>
      </c>
      <c r="BX1251" s="192">
        <v>2.4000000000000001E-5</v>
      </c>
      <c r="BY1251" s="192">
        <v>2.5199999999999999E-5</v>
      </c>
      <c r="BZ1251" s="157">
        <v>0</v>
      </c>
      <c r="CA1251" s="157">
        <v>0</v>
      </c>
      <c r="CB1251" s="157">
        <v>0</v>
      </c>
      <c r="CC1251" s="157">
        <v>0</v>
      </c>
      <c r="CD1251" s="157">
        <v>0</v>
      </c>
      <c r="CE1251" s="192">
        <v>3.1099999999999997E-5</v>
      </c>
      <c r="CF1251" s="157">
        <v>0</v>
      </c>
      <c r="CG1251" s="157">
        <v>1.3879300000000001E-4</v>
      </c>
      <c r="CH1251" s="157">
        <v>0</v>
      </c>
      <c r="CI1251" s="192">
        <v>1.8899999999999999E-5</v>
      </c>
      <c r="CJ1251" s="157">
        <v>0</v>
      </c>
      <c r="CK1251" s="157">
        <v>0</v>
      </c>
      <c r="CL1251" s="157">
        <v>0</v>
      </c>
      <c r="CM1251" s="192">
        <v>1.88E-5</v>
      </c>
      <c r="CN1251" s="157">
        <v>0</v>
      </c>
      <c r="CO1251" s="157">
        <v>0</v>
      </c>
      <c r="CP1251" s="157">
        <v>0</v>
      </c>
      <c r="CQ1251" s="192">
        <v>3.6000000000000001E-5</v>
      </c>
      <c r="CR1251" s="157">
        <v>0</v>
      </c>
      <c r="CS1251" s="192">
        <v>1.04E-5</v>
      </c>
      <c r="CT1251" s="157">
        <v>0</v>
      </c>
      <c r="CU1251" s="157">
        <v>0</v>
      </c>
      <c r="CV1251" s="157">
        <v>0</v>
      </c>
      <c r="CW1251" s="192">
        <v>5.9299999999999998E-5</v>
      </c>
      <c r="CX1251" s="157">
        <v>0</v>
      </c>
      <c r="CY1251" s="192">
        <v>5.52E-5</v>
      </c>
      <c r="CZ1251" s="157">
        <v>0</v>
      </c>
      <c r="DA1251" s="157">
        <v>0</v>
      </c>
      <c r="DB1251" s="157">
        <v>0</v>
      </c>
      <c r="DC1251" s="157">
        <v>0</v>
      </c>
      <c r="DD1251" s="157">
        <v>0</v>
      </c>
      <c r="DE1251" s="192">
        <v>5.3000000000000001E-5</v>
      </c>
      <c r="DF1251" s="157">
        <v>0</v>
      </c>
      <c r="DG1251" s="157">
        <v>0</v>
      </c>
      <c r="DH1251" s="157">
        <v>0</v>
      </c>
      <c r="DI1251" s="157">
        <v>0</v>
      </c>
      <c r="DJ1251" s="192">
        <v>3.3500000000000001E-5</v>
      </c>
      <c r="DK1251" s="157">
        <v>0</v>
      </c>
      <c r="DL1251" s="192">
        <v>3.0000000000000001E-5</v>
      </c>
      <c r="DM1251" s="157">
        <v>0</v>
      </c>
      <c r="DN1251" s="157">
        <v>0</v>
      </c>
      <c r="DO1251" s="192">
        <v>3.4600000000000001E-5</v>
      </c>
      <c r="DP1251" s="192">
        <v>1.49E-5</v>
      </c>
      <c r="DQ1251" s="192">
        <v>1.31E-5</v>
      </c>
      <c r="DR1251" s="157">
        <v>0</v>
      </c>
      <c r="DS1251" s="157">
        <v>0</v>
      </c>
      <c r="DT1251" s="157">
        <v>0</v>
      </c>
      <c r="DU1251" s="157">
        <v>0</v>
      </c>
      <c r="DV1251" s="157">
        <v>0</v>
      </c>
      <c r="DW1251" s="192">
        <v>3.4799999999999999E-5</v>
      </c>
      <c r="DX1251" s="192">
        <v>2.72E-5</v>
      </c>
      <c r="DY1251" s="157">
        <v>1.21482E-4</v>
      </c>
      <c r="DZ1251" s="157">
        <v>0</v>
      </c>
      <c r="EA1251" s="157">
        <v>0</v>
      </c>
      <c r="EB1251" s="192">
        <v>3.5200000000000002E-5</v>
      </c>
      <c r="EC1251" s="157">
        <v>0</v>
      </c>
      <c r="ED1251" s="157">
        <v>0</v>
      </c>
      <c r="EE1251" s="157">
        <v>0</v>
      </c>
      <c r="EF1251" s="157">
        <v>2.6136099999999999E-4</v>
      </c>
      <c r="EG1251" s="192">
        <v>3.0599999999999998E-5</v>
      </c>
      <c r="EH1251" s="157">
        <v>0</v>
      </c>
      <c r="EI1251" s="157">
        <v>2.7170500000000002E-4</v>
      </c>
      <c r="EJ1251" s="192">
        <v>9.9599999999999995E-5</v>
      </c>
      <c r="EK1251" s="157">
        <v>0</v>
      </c>
      <c r="EL1251" s="157">
        <v>0</v>
      </c>
      <c r="EM1251" s="192">
        <v>7.6299999999999998E-6</v>
      </c>
      <c r="EN1251" s="157">
        <v>0</v>
      </c>
      <c r="EO1251" s="157">
        <v>0</v>
      </c>
      <c r="EP1251" s="157">
        <v>0</v>
      </c>
      <c r="EQ1251" s="192">
        <v>1.7799999999999999E-5</v>
      </c>
      <c r="ER1251" s="157">
        <v>0</v>
      </c>
      <c r="ES1251" s="192">
        <v>2.2799999999999999E-5</v>
      </c>
      <c r="ET1251" s="192">
        <v>3.7200000000000003E-5</v>
      </c>
      <c r="EU1251" s="157">
        <v>0</v>
      </c>
      <c r="EV1251" s="157">
        <v>0</v>
      </c>
      <c r="EW1251" s="192">
        <v>5.4599999999999999E-5</v>
      </c>
      <c r="EX1251" s="157">
        <v>0</v>
      </c>
      <c r="EY1251" s="157">
        <v>0</v>
      </c>
      <c r="EZ1251" s="157">
        <v>0</v>
      </c>
      <c r="FA1251" s="157">
        <v>0</v>
      </c>
      <c r="FB1251" s="192">
        <v>2.6999999999999999E-5</v>
      </c>
      <c r="FC1251" s="157">
        <v>0</v>
      </c>
      <c r="FD1251" s="157">
        <v>0</v>
      </c>
      <c r="FE1251" s="192">
        <v>6.7299999999999996E-5</v>
      </c>
      <c r="FF1251" s="157">
        <v>0</v>
      </c>
      <c r="FG1251" s="157">
        <v>0</v>
      </c>
      <c r="FH1251" s="157">
        <v>0</v>
      </c>
      <c r="FI1251" s="157">
        <v>0</v>
      </c>
      <c r="FJ1251" s="157">
        <v>0</v>
      </c>
      <c r="FK1251" s="157">
        <v>0</v>
      </c>
      <c r="FL1251" s="157">
        <v>0</v>
      </c>
      <c r="FM1251" s="157">
        <v>0</v>
      </c>
      <c r="FN1251" s="192">
        <v>1.7200000000000001E-5</v>
      </c>
      <c r="FO1251" s="192">
        <v>9.0599999999999997E-6</v>
      </c>
      <c r="FP1251" s="157">
        <v>0</v>
      </c>
      <c r="FQ1251" s="157">
        <v>0</v>
      </c>
      <c r="FR1251" s="157">
        <v>0</v>
      </c>
      <c r="FS1251" s="157">
        <v>1.4097099999999999E-4</v>
      </c>
      <c r="FT1251" s="192">
        <v>6.5400000000000004E-5</v>
      </c>
      <c r="FU1251" s="157">
        <v>0</v>
      </c>
      <c r="FV1251" s="157">
        <v>0</v>
      </c>
      <c r="FW1251" s="192">
        <v>9.9199999999999999E-5</v>
      </c>
      <c r="FX1251" s="192">
        <v>5.1199999999999998E-5</v>
      </c>
      <c r="FY1251" s="157">
        <v>0</v>
      </c>
      <c r="FZ1251" s="157">
        <v>0</v>
      </c>
      <c r="GA1251" s="157">
        <v>0</v>
      </c>
      <c r="GB1251" s="157">
        <v>0</v>
      </c>
      <c r="GC1251" s="192">
        <v>7.5500000000000006E-5</v>
      </c>
      <c r="GD1251" s="157">
        <v>0</v>
      </c>
      <c r="GE1251" s="157">
        <v>0</v>
      </c>
      <c r="GF1251" s="157">
        <v>0</v>
      </c>
      <c r="GG1251" s="192">
        <v>8.8900000000000006E-5</v>
      </c>
      <c r="GH1251" s="192">
        <v>2.3300000000000001E-5</v>
      </c>
      <c r="GI1251" s="192">
        <v>5.1499999999999998E-5</v>
      </c>
      <c r="GJ1251" s="157">
        <v>0</v>
      </c>
      <c r="GK1251" s="192">
        <v>2.9600000000000001E-5</v>
      </c>
      <c r="GL1251" s="192">
        <v>3.3099999999999998E-5</v>
      </c>
      <c r="GM1251" s="157">
        <v>0</v>
      </c>
      <c r="GN1251" s="157">
        <v>0</v>
      </c>
      <c r="GO1251" s="157">
        <v>0</v>
      </c>
      <c r="GP1251" s="157">
        <v>0</v>
      </c>
      <c r="GQ1251" s="157">
        <v>0</v>
      </c>
      <c r="GR1251" s="157">
        <v>1.5905800000000001E-4</v>
      </c>
      <c r="GS1251" s="157">
        <v>1.8271499999999999E-4</v>
      </c>
      <c r="GT1251" s="157">
        <v>0</v>
      </c>
      <c r="GU1251" s="157">
        <v>0</v>
      </c>
      <c r="GV1251" s="157">
        <v>0</v>
      </c>
      <c r="GW1251" s="157">
        <v>0</v>
      </c>
      <c r="GX1251" s="157">
        <v>0</v>
      </c>
      <c r="GY1251" s="157">
        <v>0</v>
      </c>
      <c r="GZ1251" s="157">
        <v>0</v>
      </c>
      <c r="HA1251" s="157">
        <v>0</v>
      </c>
    </row>
    <row r="1252" spans="1:209" x14ac:dyDescent="0.2">
      <c r="A1252" s="157" t="s">
        <v>5061</v>
      </c>
      <c r="B1252" s="157">
        <v>0</v>
      </c>
      <c r="C1252" s="157">
        <v>0</v>
      </c>
      <c r="D1252" s="157">
        <v>0</v>
      </c>
      <c r="E1252" s="157">
        <v>0</v>
      </c>
      <c r="F1252" s="157">
        <v>0</v>
      </c>
      <c r="G1252" s="157">
        <v>0</v>
      </c>
      <c r="H1252" s="157">
        <v>0</v>
      </c>
      <c r="I1252" s="192">
        <v>2.6299999999999999E-5</v>
      </c>
      <c r="J1252" s="157">
        <v>0</v>
      </c>
      <c r="K1252" s="157">
        <v>0</v>
      </c>
      <c r="L1252" s="157">
        <v>0</v>
      </c>
      <c r="M1252" s="157">
        <v>0</v>
      </c>
      <c r="N1252" s="157">
        <v>0</v>
      </c>
      <c r="O1252" s="157">
        <v>0</v>
      </c>
      <c r="P1252" s="157">
        <v>0</v>
      </c>
      <c r="Q1252" s="157">
        <v>0</v>
      </c>
      <c r="R1252" s="157">
        <v>0</v>
      </c>
      <c r="S1252" s="157">
        <v>0</v>
      </c>
      <c r="T1252" s="157">
        <v>0</v>
      </c>
      <c r="U1252" s="157">
        <v>0</v>
      </c>
      <c r="V1252" s="157">
        <v>0</v>
      </c>
      <c r="W1252" s="157">
        <v>0</v>
      </c>
      <c r="X1252" s="157">
        <v>0</v>
      </c>
      <c r="Y1252" s="192">
        <v>2.0000000000000002E-5</v>
      </c>
      <c r="Z1252" s="157">
        <v>0</v>
      </c>
      <c r="AA1252" s="192">
        <v>3.29E-5</v>
      </c>
      <c r="AB1252" s="157">
        <v>0</v>
      </c>
      <c r="AC1252" s="157">
        <v>0</v>
      </c>
      <c r="AD1252" s="157">
        <v>0</v>
      </c>
      <c r="AE1252" s="157">
        <v>0</v>
      </c>
      <c r="AF1252" s="157">
        <v>0</v>
      </c>
      <c r="AG1252" s="157">
        <v>0</v>
      </c>
      <c r="AH1252" s="157">
        <v>0</v>
      </c>
      <c r="AI1252" s="157">
        <v>0</v>
      </c>
      <c r="AJ1252" s="157">
        <v>0</v>
      </c>
      <c r="AK1252" s="157">
        <v>0</v>
      </c>
      <c r="AL1252" s="157">
        <v>0</v>
      </c>
      <c r="AM1252" s="157">
        <v>0</v>
      </c>
      <c r="AN1252" s="157">
        <v>0</v>
      </c>
      <c r="AO1252" s="157">
        <v>0</v>
      </c>
      <c r="AP1252" s="157">
        <v>0</v>
      </c>
      <c r="AQ1252" s="157">
        <v>0</v>
      </c>
      <c r="AR1252" s="157">
        <v>0</v>
      </c>
      <c r="AS1252" s="157">
        <v>0</v>
      </c>
      <c r="AT1252" s="192">
        <v>4.3000000000000002E-5</v>
      </c>
      <c r="AU1252" s="157">
        <v>0</v>
      </c>
      <c r="AV1252" s="157">
        <v>0</v>
      </c>
      <c r="AW1252" s="157">
        <v>0</v>
      </c>
      <c r="AX1252" s="157">
        <v>0</v>
      </c>
      <c r="AY1252" s="157">
        <v>0</v>
      </c>
      <c r="AZ1252" s="157">
        <v>0</v>
      </c>
      <c r="BA1252" s="157">
        <v>0</v>
      </c>
      <c r="BB1252" s="157">
        <v>0</v>
      </c>
      <c r="BC1252" s="157">
        <v>0</v>
      </c>
      <c r="BD1252" s="157">
        <v>0</v>
      </c>
      <c r="BE1252" s="157">
        <v>0</v>
      </c>
      <c r="BF1252" s="157">
        <v>0</v>
      </c>
      <c r="BG1252" s="192">
        <v>5.38E-5</v>
      </c>
      <c r="BH1252" s="157">
        <v>0</v>
      </c>
      <c r="BI1252" s="157">
        <v>0</v>
      </c>
      <c r="BJ1252" s="157">
        <v>0</v>
      </c>
      <c r="BK1252" s="157">
        <v>0</v>
      </c>
      <c r="BL1252" s="157">
        <v>0</v>
      </c>
      <c r="BM1252" s="157">
        <v>0</v>
      </c>
      <c r="BN1252" s="157">
        <v>0</v>
      </c>
      <c r="BO1252" s="192">
        <v>4.4499999999999997E-5</v>
      </c>
      <c r="BP1252" s="157">
        <v>0</v>
      </c>
      <c r="BQ1252" s="157">
        <v>0</v>
      </c>
      <c r="BR1252" s="157">
        <v>0</v>
      </c>
      <c r="BS1252" s="157">
        <v>0</v>
      </c>
      <c r="BT1252" s="157">
        <v>0</v>
      </c>
      <c r="BU1252" s="157">
        <v>0</v>
      </c>
      <c r="BV1252" s="157">
        <v>0</v>
      </c>
      <c r="BW1252" s="192">
        <v>2.3900000000000002E-5</v>
      </c>
      <c r="BX1252" s="157">
        <v>0</v>
      </c>
      <c r="BY1252" s="157">
        <v>0</v>
      </c>
      <c r="BZ1252" s="157">
        <v>0</v>
      </c>
      <c r="CA1252" s="157">
        <v>0</v>
      </c>
      <c r="CB1252" s="157">
        <v>0</v>
      </c>
      <c r="CC1252" s="157">
        <v>0</v>
      </c>
      <c r="CD1252" s="157">
        <v>0</v>
      </c>
      <c r="CE1252" s="157">
        <v>0</v>
      </c>
      <c r="CF1252" s="157">
        <v>0</v>
      </c>
      <c r="CG1252" s="157">
        <v>0</v>
      </c>
      <c r="CH1252" s="157">
        <v>0</v>
      </c>
      <c r="CI1252" s="157">
        <v>0</v>
      </c>
      <c r="CJ1252" s="157">
        <v>1.5888999999999999E-4</v>
      </c>
      <c r="CK1252" s="157">
        <v>0</v>
      </c>
      <c r="CL1252" s="157">
        <v>0</v>
      </c>
      <c r="CM1252" s="157">
        <v>0</v>
      </c>
      <c r="CN1252" s="157">
        <v>0</v>
      </c>
      <c r="CO1252" s="157">
        <v>0</v>
      </c>
      <c r="CP1252" s="157">
        <v>0</v>
      </c>
      <c r="CQ1252" s="157">
        <v>0</v>
      </c>
      <c r="CR1252" s="157">
        <v>0</v>
      </c>
      <c r="CS1252" s="157">
        <v>0</v>
      </c>
      <c r="CT1252" s="157">
        <v>0</v>
      </c>
      <c r="CU1252" s="157">
        <v>0</v>
      </c>
      <c r="CV1252" s="157">
        <v>0</v>
      </c>
      <c r="CW1252" s="157">
        <v>0</v>
      </c>
      <c r="CX1252" s="157">
        <v>0</v>
      </c>
      <c r="CY1252" s="157">
        <v>0</v>
      </c>
      <c r="CZ1252" s="157">
        <v>0</v>
      </c>
      <c r="DA1252" s="192">
        <v>1.2500000000000001E-5</v>
      </c>
      <c r="DB1252" s="192">
        <v>1.66E-5</v>
      </c>
      <c r="DC1252" s="157">
        <v>0</v>
      </c>
      <c r="DD1252" s="157">
        <v>0</v>
      </c>
      <c r="DE1252" s="157">
        <v>0</v>
      </c>
      <c r="DF1252" s="157">
        <v>0</v>
      </c>
      <c r="DG1252" s="157">
        <v>0</v>
      </c>
      <c r="DH1252" s="157">
        <v>1.35007E-4</v>
      </c>
      <c r="DI1252" s="157">
        <v>0</v>
      </c>
      <c r="DJ1252" s="157">
        <v>0</v>
      </c>
      <c r="DK1252" s="157">
        <v>0</v>
      </c>
      <c r="DL1252" s="157">
        <v>0</v>
      </c>
      <c r="DM1252" s="157">
        <v>0</v>
      </c>
      <c r="DN1252" s="157">
        <v>0</v>
      </c>
      <c r="DO1252" s="157">
        <v>0</v>
      </c>
      <c r="DP1252" s="192">
        <v>1.49E-5</v>
      </c>
      <c r="DQ1252" s="157">
        <v>0</v>
      </c>
      <c r="DR1252" s="157">
        <v>0</v>
      </c>
      <c r="DS1252" s="157">
        <v>0</v>
      </c>
      <c r="DT1252" s="157">
        <v>0</v>
      </c>
      <c r="DU1252" s="157">
        <v>0</v>
      </c>
      <c r="DV1252" s="157">
        <v>0</v>
      </c>
      <c r="DW1252" s="192">
        <v>1.7399999999999999E-5</v>
      </c>
      <c r="DX1252" s="157">
        <v>0</v>
      </c>
      <c r="DY1252" s="157">
        <v>0</v>
      </c>
      <c r="DZ1252" s="157">
        <v>0</v>
      </c>
      <c r="EA1252" s="157">
        <v>0</v>
      </c>
      <c r="EB1252" s="157">
        <v>0</v>
      </c>
      <c r="EC1252" s="192">
        <v>1.8300000000000001E-5</v>
      </c>
      <c r="ED1252" s="157">
        <v>0</v>
      </c>
      <c r="EE1252" s="157">
        <v>0</v>
      </c>
      <c r="EF1252" s="157">
        <v>0</v>
      </c>
      <c r="EG1252" s="157">
        <v>0</v>
      </c>
      <c r="EH1252" s="157">
        <v>0</v>
      </c>
      <c r="EI1252" s="157">
        <v>0</v>
      </c>
      <c r="EJ1252" s="157">
        <v>0</v>
      </c>
      <c r="EK1252" s="157">
        <v>0</v>
      </c>
      <c r="EL1252" s="157">
        <v>0</v>
      </c>
      <c r="EM1252" s="157">
        <v>0</v>
      </c>
      <c r="EN1252" s="157">
        <v>0</v>
      </c>
      <c r="EO1252" s="157">
        <v>0</v>
      </c>
      <c r="EP1252" s="157">
        <v>0</v>
      </c>
      <c r="EQ1252" s="157">
        <v>0</v>
      </c>
      <c r="ER1252" s="157">
        <v>0</v>
      </c>
      <c r="ES1252" s="157">
        <v>0</v>
      </c>
      <c r="ET1252" s="157">
        <v>0</v>
      </c>
      <c r="EU1252" s="157">
        <v>0</v>
      </c>
      <c r="EV1252" s="157">
        <v>0</v>
      </c>
      <c r="EW1252" s="157">
        <v>0</v>
      </c>
      <c r="EX1252" s="157">
        <v>0</v>
      </c>
      <c r="EY1252" s="157">
        <v>0</v>
      </c>
      <c r="EZ1252" s="157">
        <v>0</v>
      </c>
      <c r="FA1252" s="157">
        <v>0</v>
      </c>
      <c r="FB1252" s="157">
        <v>0</v>
      </c>
      <c r="FC1252" s="157">
        <v>0</v>
      </c>
      <c r="FD1252" s="157">
        <v>0</v>
      </c>
      <c r="FE1252" s="157">
        <v>0</v>
      </c>
      <c r="FF1252" s="157">
        <v>1.01736E-4</v>
      </c>
      <c r="FG1252" s="157">
        <v>0</v>
      </c>
      <c r="FH1252" s="157">
        <v>0</v>
      </c>
      <c r="FI1252" s="157">
        <v>0</v>
      </c>
      <c r="FJ1252" s="192">
        <v>2.9799999999999999E-5</v>
      </c>
      <c r="FK1252" s="157">
        <v>0</v>
      </c>
      <c r="FL1252" s="157">
        <v>0</v>
      </c>
      <c r="FM1252" s="157">
        <v>0</v>
      </c>
      <c r="FN1252" s="157">
        <v>0</v>
      </c>
      <c r="FO1252" s="157">
        <v>0</v>
      </c>
      <c r="FP1252" s="157">
        <v>0</v>
      </c>
      <c r="FQ1252" s="157">
        <v>0</v>
      </c>
      <c r="FR1252" s="157">
        <v>0</v>
      </c>
      <c r="FS1252" s="157">
        <v>0</v>
      </c>
      <c r="FT1252" s="157">
        <v>0</v>
      </c>
      <c r="FU1252" s="157">
        <v>0</v>
      </c>
      <c r="FV1252" s="157">
        <v>0</v>
      </c>
      <c r="FW1252" s="157">
        <v>0</v>
      </c>
      <c r="FX1252" s="157">
        <v>0</v>
      </c>
      <c r="FY1252" s="157">
        <v>0</v>
      </c>
      <c r="FZ1252" s="192">
        <v>4.5200000000000001E-5</v>
      </c>
      <c r="GA1252" s="157">
        <v>0</v>
      </c>
      <c r="GB1252" s="157">
        <v>0</v>
      </c>
      <c r="GC1252" s="157">
        <v>0</v>
      </c>
      <c r="GD1252" s="157">
        <v>0</v>
      </c>
      <c r="GE1252" s="157">
        <v>0</v>
      </c>
      <c r="GF1252" s="157">
        <v>0</v>
      </c>
      <c r="GG1252" s="157">
        <v>0</v>
      </c>
      <c r="GH1252" s="192">
        <v>2.3300000000000001E-5</v>
      </c>
      <c r="GI1252" s="157">
        <v>0</v>
      </c>
      <c r="GJ1252" s="157">
        <v>0</v>
      </c>
      <c r="GK1252" s="157">
        <v>0</v>
      </c>
      <c r="GL1252" s="157">
        <v>0</v>
      </c>
      <c r="GM1252" s="157">
        <v>0</v>
      </c>
      <c r="GN1252" s="157">
        <v>2.4211100000000001E-4</v>
      </c>
      <c r="GO1252" s="157">
        <v>0</v>
      </c>
      <c r="GP1252" s="157">
        <v>0</v>
      </c>
      <c r="GQ1252" s="157">
        <v>0</v>
      </c>
      <c r="GR1252" s="157">
        <v>0</v>
      </c>
      <c r="GS1252" s="157">
        <v>0</v>
      </c>
      <c r="GT1252" s="157">
        <v>0</v>
      </c>
      <c r="GU1252" s="157">
        <v>0</v>
      </c>
      <c r="GV1252" s="157">
        <v>0</v>
      </c>
      <c r="GW1252" s="157">
        <v>0</v>
      </c>
      <c r="GX1252" s="157">
        <v>0</v>
      </c>
      <c r="GY1252" s="157">
        <v>0</v>
      </c>
      <c r="GZ1252" s="157">
        <v>0</v>
      </c>
      <c r="HA1252" s="157">
        <v>0</v>
      </c>
    </row>
    <row r="1253" spans="1:209" x14ac:dyDescent="0.2">
      <c r="A1253" s="157" t="s">
        <v>5062</v>
      </c>
      <c r="B1253" s="192">
        <v>1.49E-5</v>
      </c>
      <c r="C1253" s="192">
        <v>5.7399999999999999E-5</v>
      </c>
      <c r="D1253" s="192">
        <v>3.0700000000000001E-5</v>
      </c>
      <c r="E1253" s="192">
        <v>6.9900000000000005E-5</v>
      </c>
      <c r="F1253" s="192">
        <v>2.6299999999999999E-5</v>
      </c>
      <c r="G1253" s="157">
        <v>1.4237700000000001E-4</v>
      </c>
      <c r="H1253" s="157">
        <v>1.2606E-4</v>
      </c>
      <c r="I1253" s="192">
        <v>6.5699999999999998E-5</v>
      </c>
      <c r="J1253" s="192">
        <v>8.67E-6</v>
      </c>
      <c r="K1253" s="192">
        <v>5.3600000000000002E-5</v>
      </c>
      <c r="L1253" s="157">
        <v>1.36482E-4</v>
      </c>
      <c r="M1253" s="157">
        <v>1.5876400000000001E-4</v>
      </c>
      <c r="N1253" s="192">
        <v>1.6900000000000001E-5</v>
      </c>
      <c r="O1253" s="192">
        <v>1.6500000000000001E-5</v>
      </c>
      <c r="P1253" s="192">
        <v>8.3800000000000004E-5</v>
      </c>
      <c r="Q1253" s="157">
        <v>1.8963300000000001E-4</v>
      </c>
      <c r="R1253" s="192">
        <v>4.3600000000000003E-5</v>
      </c>
      <c r="S1253" s="157">
        <v>2.1569800000000001E-4</v>
      </c>
      <c r="T1253" s="192">
        <v>6.4700000000000001E-5</v>
      </c>
      <c r="U1253" s="157">
        <v>1.3234799999999999E-4</v>
      </c>
      <c r="V1253" s="157">
        <v>0</v>
      </c>
      <c r="W1253" s="192">
        <v>4.1999999999999998E-5</v>
      </c>
      <c r="X1253" s="157">
        <v>0</v>
      </c>
      <c r="Y1253" s="192">
        <v>2.0000000000000002E-5</v>
      </c>
      <c r="Z1253" s="157">
        <v>1.05548E-4</v>
      </c>
      <c r="AA1253" s="157">
        <v>1.9716100000000001E-4</v>
      </c>
      <c r="AB1253" s="157">
        <v>1.59665E-4</v>
      </c>
      <c r="AC1253" s="157">
        <v>1.3510400000000001E-4</v>
      </c>
      <c r="AD1253" s="192">
        <v>3.8800000000000001E-5</v>
      </c>
      <c r="AE1253" s="157">
        <v>1.5295799999999999E-4</v>
      </c>
      <c r="AF1253" s="157">
        <v>3.1451299999999999E-4</v>
      </c>
      <c r="AG1253" s="157">
        <v>2.80494E-4</v>
      </c>
      <c r="AH1253" s="157">
        <v>1.7186999999999999E-4</v>
      </c>
      <c r="AI1253" s="192">
        <v>7.7399999999999998E-5</v>
      </c>
      <c r="AJ1253" s="157">
        <v>6.3927299999999999E-4</v>
      </c>
      <c r="AK1253" s="192">
        <v>9.31E-5</v>
      </c>
      <c r="AL1253" s="157">
        <v>1.04091E-4</v>
      </c>
      <c r="AM1253" s="192">
        <v>2.0699999999999998E-5</v>
      </c>
      <c r="AN1253" s="157">
        <v>1.4891000000000001E-4</v>
      </c>
      <c r="AO1253" s="192">
        <v>2.5299999999999998E-5</v>
      </c>
      <c r="AP1253" s="157">
        <v>0</v>
      </c>
      <c r="AQ1253" s="192">
        <v>4.1900000000000002E-5</v>
      </c>
      <c r="AR1253" s="157">
        <v>1.2736900000000001E-4</v>
      </c>
      <c r="AS1253" s="157">
        <v>0</v>
      </c>
      <c r="AT1253" s="157">
        <v>1.45086E-4</v>
      </c>
      <c r="AU1253" s="157">
        <v>0</v>
      </c>
      <c r="AV1253" s="157">
        <v>2.9374300000000001E-4</v>
      </c>
      <c r="AW1253" s="157">
        <v>4.1028400000000002E-4</v>
      </c>
      <c r="AX1253" s="192">
        <v>3.3099999999999998E-5</v>
      </c>
      <c r="AY1253" s="157">
        <v>0</v>
      </c>
      <c r="AZ1253" s="157">
        <v>1.51762E-4</v>
      </c>
      <c r="BA1253" s="157">
        <v>1.68577E-4</v>
      </c>
      <c r="BB1253" s="157">
        <v>2.7112300000000001E-4</v>
      </c>
      <c r="BC1253" s="192">
        <v>9.6299999999999996E-5</v>
      </c>
      <c r="BD1253" s="157">
        <v>0</v>
      </c>
      <c r="BE1253" s="157">
        <v>0</v>
      </c>
      <c r="BF1253" s="157">
        <v>2.6667699999999999E-4</v>
      </c>
      <c r="BG1253" s="192">
        <v>1.34E-5</v>
      </c>
      <c r="BH1253" s="157">
        <v>0</v>
      </c>
      <c r="BI1253" s="157">
        <v>0</v>
      </c>
      <c r="BJ1253" s="192">
        <v>7.5099999999999996E-5</v>
      </c>
      <c r="BK1253" s="192">
        <v>5.1700000000000003E-5</v>
      </c>
      <c r="BL1253" s="192">
        <v>7.1500000000000003E-5</v>
      </c>
      <c r="BM1253" s="157">
        <v>0</v>
      </c>
      <c r="BN1253" s="157">
        <v>0</v>
      </c>
      <c r="BO1253" s="157">
        <v>0</v>
      </c>
      <c r="BP1253" s="192">
        <v>2.6599999999999999E-5</v>
      </c>
      <c r="BQ1253" s="157">
        <v>0</v>
      </c>
      <c r="BR1253" s="157">
        <v>3.3827000000000002E-3</v>
      </c>
      <c r="BS1253" s="192">
        <v>5.66E-5</v>
      </c>
      <c r="BT1253" s="157">
        <v>0</v>
      </c>
      <c r="BU1253" s="157">
        <v>0</v>
      </c>
      <c r="BV1253" s="157">
        <v>0</v>
      </c>
      <c r="BW1253" s="192">
        <v>9.5600000000000006E-5</v>
      </c>
      <c r="BX1253" s="157">
        <v>2.8757000000000001E-4</v>
      </c>
      <c r="BY1253" s="192">
        <v>2.5199999999999999E-5</v>
      </c>
      <c r="BZ1253" s="157">
        <v>3.09463E-4</v>
      </c>
      <c r="CA1253" s="192">
        <v>7.7000000000000001E-5</v>
      </c>
      <c r="CB1253" s="157">
        <v>2.41668E-4</v>
      </c>
      <c r="CC1253" s="192">
        <v>5.4299999999999998E-5</v>
      </c>
      <c r="CD1253" s="192">
        <v>2.0000000000000002E-5</v>
      </c>
      <c r="CE1253" s="157">
        <v>0</v>
      </c>
      <c r="CF1253" s="157">
        <v>1.6615400000000001E-4</v>
      </c>
      <c r="CG1253" s="157">
        <v>0</v>
      </c>
      <c r="CH1253" s="157">
        <v>0</v>
      </c>
      <c r="CI1253" s="157">
        <v>5.2809299999999999E-4</v>
      </c>
      <c r="CJ1253" s="192">
        <v>5.3000000000000001E-5</v>
      </c>
      <c r="CK1253" s="157">
        <v>2.42131E-4</v>
      </c>
      <c r="CL1253" s="157">
        <v>1.1078000000000001E-4</v>
      </c>
      <c r="CM1253" s="157">
        <v>2.4460500000000001E-4</v>
      </c>
      <c r="CN1253" s="157">
        <v>1.05967E-4</v>
      </c>
      <c r="CO1253" s="157">
        <v>2.6426100000000001E-4</v>
      </c>
      <c r="CP1253" s="157">
        <v>2.4998799999999998E-4</v>
      </c>
      <c r="CQ1253" s="157">
        <v>3.4847399999999998E-4</v>
      </c>
      <c r="CR1253" s="157">
        <v>1.7463600000000001E-4</v>
      </c>
      <c r="CS1253" s="157">
        <v>2.8142299999999999E-4</v>
      </c>
      <c r="CT1253" s="192">
        <v>7.1400000000000001E-5</v>
      </c>
      <c r="CU1253" s="157">
        <v>1.9934600000000001E-4</v>
      </c>
      <c r="CV1253" s="192">
        <v>2.9899999999999998E-5</v>
      </c>
      <c r="CW1253" s="157">
        <v>2.1360199999999999E-4</v>
      </c>
      <c r="CX1253" s="157">
        <v>3.5818200000000002E-4</v>
      </c>
      <c r="CY1253" s="192">
        <v>8.2899999999999996E-5</v>
      </c>
      <c r="CZ1253" s="157">
        <v>1.5252000000000001E-4</v>
      </c>
      <c r="DA1253" s="157">
        <v>1.49481E-4</v>
      </c>
      <c r="DB1253" s="157">
        <v>2.1604400000000001E-4</v>
      </c>
      <c r="DC1253" s="157">
        <v>2.2383E-4</v>
      </c>
      <c r="DD1253" s="192">
        <v>9.0299999999999999E-5</v>
      </c>
      <c r="DE1253" s="157">
        <v>1.19158E-4</v>
      </c>
      <c r="DF1253" s="157">
        <v>0</v>
      </c>
      <c r="DG1253" s="157">
        <v>0</v>
      </c>
      <c r="DH1253" s="192">
        <v>6.7500000000000001E-5</v>
      </c>
      <c r="DI1253" s="192">
        <v>6.05E-5</v>
      </c>
      <c r="DJ1253" s="192">
        <v>6.7000000000000002E-5</v>
      </c>
      <c r="DK1253" s="157">
        <v>1.01937E-4</v>
      </c>
      <c r="DL1253" s="157">
        <v>5.7024500000000004E-4</v>
      </c>
      <c r="DM1253" s="157">
        <v>1.2465530000000001E-3</v>
      </c>
      <c r="DN1253" s="157">
        <v>1.5434100000000001E-4</v>
      </c>
      <c r="DO1253" s="192">
        <v>3.4600000000000001E-5</v>
      </c>
      <c r="DP1253" s="192">
        <v>5.9700000000000001E-5</v>
      </c>
      <c r="DQ1253" s="157">
        <v>1.9720800000000001E-4</v>
      </c>
      <c r="DR1253" s="157">
        <v>0</v>
      </c>
      <c r="DS1253" s="192">
        <v>4.5399999999999999E-5</v>
      </c>
      <c r="DT1253" s="157">
        <v>2.5406499999999999E-4</v>
      </c>
      <c r="DU1253" s="157">
        <v>1.8493399999999999E-4</v>
      </c>
      <c r="DV1253" s="157">
        <v>1.6864500000000001E-4</v>
      </c>
      <c r="DW1253" s="192">
        <v>3.4799999999999999E-5</v>
      </c>
      <c r="DX1253" s="192">
        <v>2.72E-5</v>
      </c>
      <c r="DY1253" s="157">
        <v>2.5916200000000001E-4</v>
      </c>
      <c r="DZ1253" s="157">
        <v>0</v>
      </c>
      <c r="EA1253" s="157">
        <v>1.3708599999999999E-4</v>
      </c>
      <c r="EB1253" s="157">
        <v>2.8165999999999998E-4</v>
      </c>
      <c r="EC1253" s="192">
        <v>1.8300000000000001E-5</v>
      </c>
      <c r="ED1253" s="157">
        <v>0</v>
      </c>
      <c r="EE1253" s="157">
        <v>0</v>
      </c>
      <c r="EF1253" s="192">
        <v>6.5300000000000002E-5</v>
      </c>
      <c r="EG1253" s="157">
        <v>1.52919E-4</v>
      </c>
      <c r="EH1253" s="157">
        <v>0</v>
      </c>
      <c r="EI1253" s="157">
        <v>2.151E-4</v>
      </c>
      <c r="EJ1253" s="192">
        <v>7.9699999999999999E-5</v>
      </c>
      <c r="EK1253" s="157">
        <v>2.5066350000000001E-3</v>
      </c>
      <c r="EL1253" s="157">
        <v>0</v>
      </c>
      <c r="EM1253" s="192">
        <v>1.5299999999999999E-5</v>
      </c>
      <c r="EN1253" s="157">
        <v>0</v>
      </c>
      <c r="EO1253" s="157">
        <v>4.5844499999999998E-4</v>
      </c>
      <c r="EP1253" s="192">
        <v>1.77E-5</v>
      </c>
      <c r="EQ1253" s="157">
        <v>0</v>
      </c>
      <c r="ER1253" s="192">
        <v>6.2000000000000003E-5</v>
      </c>
      <c r="ES1253" s="192">
        <v>2.2799999999999999E-5</v>
      </c>
      <c r="ET1253" s="192">
        <v>7.4400000000000006E-5</v>
      </c>
      <c r="EU1253" s="157">
        <v>0</v>
      </c>
      <c r="EV1253" s="192">
        <v>4.07E-5</v>
      </c>
      <c r="EW1253" s="157">
        <v>1.09262E-4</v>
      </c>
      <c r="EX1253" s="192">
        <v>4.85E-5</v>
      </c>
      <c r="EY1253" s="157">
        <v>0</v>
      </c>
      <c r="EZ1253" s="157">
        <v>1.74632E-4</v>
      </c>
      <c r="FA1253" s="192">
        <v>8.3999999999999995E-5</v>
      </c>
      <c r="FB1253" s="157">
        <v>1.07884E-4</v>
      </c>
      <c r="FC1253" s="157">
        <v>0</v>
      </c>
      <c r="FD1253" s="157">
        <v>0</v>
      </c>
      <c r="FE1253" s="157">
        <v>0</v>
      </c>
      <c r="FF1253" s="192">
        <v>3.3899999999999997E-5</v>
      </c>
      <c r="FG1253" s="157">
        <v>0</v>
      </c>
      <c r="FH1253" s="192">
        <v>2.37E-5</v>
      </c>
      <c r="FI1253" s="192">
        <v>2.76E-5</v>
      </c>
      <c r="FJ1253" s="192">
        <v>2.9799999999999999E-5</v>
      </c>
      <c r="FK1253" s="192">
        <v>4.6199999999999998E-5</v>
      </c>
      <c r="FL1253" s="157">
        <v>1.9264099999999999E-4</v>
      </c>
      <c r="FM1253" s="192">
        <v>8.4599999999999996E-5</v>
      </c>
      <c r="FN1253" s="157">
        <v>8.0926999999999995E-4</v>
      </c>
      <c r="FO1253" s="192">
        <v>2.72E-5</v>
      </c>
      <c r="FP1253" s="157">
        <v>0</v>
      </c>
      <c r="FQ1253" s="157">
        <v>2.03666E-4</v>
      </c>
      <c r="FR1253" s="157">
        <v>0</v>
      </c>
      <c r="FS1253" s="157">
        <v>0</v>
      </c>
      <c r="FT1253" s="157">
        <v>0</v>
      </c>
      <c r="FU1253" s="157">
        <v>1.7274099999999999E-4</v>
      </c>
      <c r="FV1253" s="192">
        <v>9.1899999999999998E-5</v>
      </c>
      <c r="FW1253" s="157">
        <v>0</v>
      </c>
      <c r="FX1253" s="192">
        <v>2.5599999999999999E-5</v>
      </c>
      <c r="FY1253" s="192">
        <v>2.72E-5</v>
      </c>
      <c r="FZ1253" s="157">
        <v>0</v>
      </c>
      <c r="GA1253" s="157">
        <v>0</v>
      </c>
      <c r="GB1253" s="192">
        <v>4.21E-5</v>
      </c>
      <c r="GC1253" s="157">
        <v>4.1529799999999998E-4</v>
      </c>
      <c r="GD1253" s="157">
        <v>1.4721600000000001E-4</v>
      </c>
      <c r="GE1253" s="192">
        <v>4.5200000000000001E-5</v>
      </c>
      <c r="GF1253" s="192">
        <v>8.25E-5</v>
      </c>
      <c r="GG1253" s="157">
        <v>2.0013299999999999E-4</v>
      </c>
      <c r="GH1253" s="192">
        <v>9.3300000000000005E-5</v>
      </c>
      <c r="GI1253" s="157">
        <v>0</v>
      </c>
      <c r="GJ1253" s="157">
        <v>0</v>
      </c>
      <c r="GK1253" s="192">
        <v>2.9600000000000001E-5</v>
      </c>
      <c r="GL1253" s="157">
        <v>1.3233200000000001E-4</v>
      </c>
      <c r="GM1253" s="192">
        <v>3.8399999999999998E-5</v>
      </c>
      <c r="GN1253" s="157">
        <v>2.4211100000000001E-4</v>
      </c>
      <c r="GO1253" s="157">
        <v>6.3928399999999995E-4</v>
      </c>
      <c r="GP1253" s="157">
        <v>0</v>
      </c>
      <c r="GQ1253" s="157">
        <v>0</v>
      </c>
      <c r="GR1253" s="157">
        <v>1.0603900000000001E-4</v>
      </c>
      <c r="GS1253" s="157">
        <v>1.8271499999999999E-4</v>
      </c>
      <c r="GT1253" s="157">
        <v>0</v>
      </c>
      <c r="GU1253" s="157">
        <v>0</v>
      </c>
      <c r="GV1253" s="157">
        <v>9.3720700000000001E-4</v>
      </c>
      <c r="GW1253" s="157">
        <v>0</v>
      </c>
      <c r="GX1253" s="157">
        <v>0</v>
      </c>
      <c r="GY1253" s="157">
        <v>0</v>
      </c>
      <c r="GZ1253" s="157">
        <v>0</v>
      </c>
      <c r="HA1253" s="157">
        <v>0</v>
      </c>
    </row>
    <row r="1254" spans="1:209" x14ac:dyDescent="0.2">
      <c r="A1254" s="157" t="s">
        <v>5063</v>
      </c>
      <c r="B1254" s="157">
        <v>0</v>
      </c>
      <c r="C1254" s="157">
        <v>0</v>
      </c>
      <c r="D1254" s="157">
        <v>0</v>
      </c>
      <c r="E1254" s="157">
        <v>0</v>
      </c>
      <c r="F1254" s="157">
        <v>0</v>
      </c>
      <c r="G1254" s="157">
        <v>0</v>
      </c>
      <c r="H1254" s="157">
        <v>0</v>
      </c>
      <c r="I1254" s="157">
        <v>0</v>
      </c>
      <c r="J1254" s="157">
        <v>0</v>
      </c>
      <c r="K1254" s="157">
        <v>0</v>
      </c>
      <c r="L1254" s="157">
        <v>0</v>
      </c>
      <c r="M1254" s="157">
        <v>0</v>
      </c>
      <c r="N1254" s="157">
        <v>0</v>
      </c>
      <c r="O1254" s="157">
        <v>0</v>
      </c>
      <c r="P1254" s="157">
        <v>0</v>
      </c>
      <c r="Q1254" s="192">
        <v>6.3200000000000005E-5</v>
      </c>
      <c r="R1254" s="157">
        <v>0</v>
      </c>
      <c r="S1254" s="157">
        <v>1.4379900000000001E-4</v>
      </c>
      <c r="T1254" s="157">
        <v>1.0991499999999999E-3</v>
      </c>
      <c r="U1254" s="192">
        <v>2.2099999999999998E-5</v>
      </c>
      <c r="V1254" s="157">
        <v>0</v>
      </c>
      <c r="W1254" s="157">
        <v>0</v>
      </c>
      <c r="X1254" s="157">
        <v>0</v>
      </c>
      <c r="Y1254" s="157">
        <v>0</v>
      </c>
      <c r="Z1254" s="157">
        <v>0</v>
      </c>
      <c r="AA1254" s="157">
        <v>0</v>
      </c>
      <c r="AB1254" s="157">
        <v>0</v>
      </c>
      <c r="AC1254" s="157">
        <v>0</v>
      </c>
      <c r="AD1254" s="157">
        <v>0</v>
      </c>
      <c r="AE1254" s="157">
        <v>0</v>
      </c>
      <c r="AF1254" s="157">
        <v>0</v>
      </c>
      <c r="AG1254" s="157">
        <v>0</v>
      </c>
      <c r="AH1254" s="157">
        <v>2.234308E-3</v>
      </c>
      <c r="AI1254" s="192">
        <v>3.8699999999999999E-5</v>
      </c>
      <c r="AJ1254" s="157">
        <v>0</v>
      </c>
      <c r="AK1254" s="157">
        <v>0</v>
      </c>
      <c r="AL1254" s="157">
        <v>0</v>
      </c>
      <c r="AM1254" s="157">
        <v>4.9652400000000003E-4</v>
      </c>
      <c r="AN1254" s="157">
        <v>9.9273599999999992E-4</v>
      </c>
      <c r="AO1254" s="157">
        <v>5.5658200000000002E-4</v>
      </c>
      <c r="AP1254" s="157">
        <v>9.8052899999999995E-4</v>
      </c>
      <c r="AQ1254" s="157">
        <v>1.59089E-3</v>
      </c>
      <c r="AR1254" s="157">
        <v>4.4833909999999998E-3</v>
      </c>
      <c r="AS1254" s="157">
        <v>0</v>
      </c>
      <c r="AT1254" s="157">
        <v>0</v>
      </c>
      <c r="AU1254" s="157">
        <v>0</v>
      </c>
      <c r="AV1254" s="157">
        <v>0</v>
      </c>
      <c r="AW1254" s="157">
        <v>0</v>
      </c>
      <c r="AX1254" s="157">
        <v>1.9851100000000001E-4</v>
      </c>
      <c r="AY1254" s="157">
        <v>0</v>
      </c>
      <c r="AZ1254" s="157">
        <v>8.3469299999999996E-4</v>
      </c>
      <c r="BA1254" s="157">
        <v>1.27637E-3</v>
      </c>
      <c r="BB1254" s="157">
        <v>6.1618899999999995E-4</v>
      </c>
      <c r="BC1254" s="157">
        <v>0</v>
      </c>
      <c r="BD1254" s="157">
        <v>0</v>
      </c>
      <c r="BE1254" s="192">
        <v>6.1699999999999995E-5</v>
      </c>
      <c r="BF1254" s="157">
        <v>0</v>
      </c>
      <c r="BG1254" s="157">
        <v>0</v>
      </c>
      <c r="BH1254" s="157">
        <v>0</v>
      </c>
      <c r="BI1254" s="157">
        <v>0</v>
      </c>
      <c r="BJ1254" s="157">
        <v>0</v>
      </c>
      <c r="BK1254" s="157">
        <v>0</v>
      </c>
      <c r="BL1254" s="157">
        <v>0</v>
      </c>
      <c r="BM1254" s="157">
        <v>0</v>
      </c>
      <c r="BN1254" s="157">
        <v>0</v>
      </c>
      <c r="BO1254" s="157">
        <v>0</v>
      </c>
      <c r="BP1254" s="157">
        <v>0</v>
      </c>
      <c r="BQ1254" s="157">
        <v>0</v>
      </c>
      <c r="BR1254" s="157">
        <v>3.3827E-4</v>
      </c>
      <c r="BS1254" s="157">
        <v>0</v>
      </c>
      <c r="BT1254" s="157">
        <v>0</v>
      </c>
      <c r="BU1254" s="157">
        <v>0</v>
      </c>
      <c r="BV1254" s="157">
        <v>2.37631E-4</v>
      </c>
      <c r="BW1254" s="157">
        <v>0</v>
      </c>
      <c r="BX1254" s="157">
        <v>0</v>
      </c>
      <c r="BY1254" s="157">
        <v>0</v>
      </c>
      <c r="BZ1254" s="157">
        <v>4.9514100000000005E-4</v>
      </c>
      <c r="CA1254" s="157">
        <v>2.3689789999999998E-3</v>
      </c>
      <c r="CB1254" s="157">
        <v>5.3167100000000005E-4</v>
      </c>
      <c r="CC1254" s="157">
        <v>0</v>
      </c>
      <c r="CD1254" s="157">
        <v>1.658044E-3</v>
      </c>
      <c r="CE1254" s="157">
        <v>0</v>
      </c>
      <c r="CF1254" s="157">
        <v>6.9231000000000002E-4</v>
      </c>
      <c r="CG1254" s="157">
        <v>0</v>
      </c>
      <c r="CH1254" s="157">
        <v>0</v>
      </c>
      <c r="CI1254" s="192">
        <v>1.8899999999999999E-5</v>
      </c>
      <c r="CJ1254" s="157">
        <v>0</v>
      </c>
      <c r="CK1254" s="192">
        <v>8.0699999999999996E-5</v>
      </c>
      <c r="CL1254" s="157">
        <v>0</v>
      </c>
      <c r="CM1254" s="157">
        <v>0</v>
      </c>
      <c r="CN1254" s="157">
        <v>0</v>
      </c>
      <c r="CO1254" s="157">
        <v>0</v>
      </c>
      <c r="CP1254" s="157">
        <v>0</v>
      </c>
      <c r="CQ1254" s="157">
        <v>4.5662099999999999E-4</v>
      </c>
      <c r="CR1254" s="157">
        <v>4.3658999999999999E-4</v>
      </c>
      <c r="CS1254" s="157">
        <v>1.6989609999999999E-3</v>
      </c>
      <c r="CT1254" s="157">
        <v>1.880102E-3</v>
      </c>
      <c r="CU1254" s="157">
        <v>0</v>
      </c>
      <c r="CV1254" s="157">
        <v>1.4936999999999999E-4</v>
      </c>
      <c r="CW1254" s="157">
        <v>0</v>
      </c>
      <c r="CX1254" s="192">
        <v>4.4799999999999998E-5</v>
      </c>
      <c r="CY1254" s="157">
        <v>3.5909599999999999E-4</v>
      </c>
      <c r="CZ1254" s="157">
        <v>0</v>
      </c>
      <c r="DA1254" s="157">
        <v>0</v>
      </c>
      <c r="DB1254" s="157">
        <v>0</v>
      </c>
      <c r="DC1254" s="157">
        <v>0</v>
      </c>
      <c r="DD1254" s="157">
        <v>0</v>
      </c>
      <c r="DE1254" s="157">
        <v>0</v>
      </c>
      <c r="DF1254" s="157">
        <v>0</v>
      </c>
      <c r="DG1254" s="157">
        <v>0</v>
      </c>
      <c r="DH1254" s="157">
        <v>0</v>
      </c>
      <c r="DI1254" s="157">
        <v>0</v>
      </c>
      <c r="DJ1254" s="157">
        <v>0</v>
      </c>
      <c r="DK1254" s="157">
        <v>0</v>
      </c>
      <c r="DL1254" s="157">
        <v>0</v>
      </c>
      <c r="DM1254" s="157">
        <v>0</v>
      </c>
      <c r="DN1254" s="157">
        <v>0</v>
      </c>
      <c r="DO1254" s="157">
        <v>0</v>
      </c>
      <c r="DP1254" s="157">
        <v>0</v>
      </c>
      <c r="DQ1254" s="157">
        <v>0</v>
      </c>
      <c r="DR1254" s="157">
        <v>0</v>
      </c>
      <c r="DS1254" s="157">
        <v>0</v>
      </c>
      <c r="DT1254" s="157">
        <v>5.0812999999999997E-4</v>
      </c>
      <c r="DU1254" s="192">
        <v>2.05E-5</v>
      </c>
      <c r="DV1254" s="157">
        <v>0</v>
      </c>
      <c r="DW1254" s="157">
        <v>0</v>
      </c>
      <c r="DX1254" s="157">
        <v>0</v>
      </c>
      <c r="DY1254" s="157">
        <v>0</v>
      </c>
      <c r="DZ1254" s="157">
        <v>0</v>
      </c>
      <c r="EA1254" s="157">
        <v>4.5695499999999999E-4</v>
      </c>
      <c r="EB1254" s="157">
        <v>1.6899619999999999E-3</v>
      </c>
      <c r="EC1254" s="157">
        <v>0</v>
      </c>
      <c r="ED1254" s="157">
        <v>0</v>
      </c>
      <c r="EE1254" s="157">
        <v>0</v>
      </c>
      <c r="EF1254" s="157">
        <v>0</v>
      </c>
      <c r="EG1254" s="157">
        <v>0</v>
      </c>
      <c r="EH1254" s="157">
        <v>0</v>
      </c>
      <c r="EI1254" s="157">
        <v>0</v>
      </c>
      <c r="EJ1254" s="157">
        <v>0</v>
      </c>
      <c r="EK1254" s="157">
        <v>3.68623E-4</v>
      </c>
      <c r="EL1254" s="157">
        <v>0</v>
      </c>
      <c r="EM1254" s="157">
        <v>0</v>
      </c>
      <c r="EN1254" s="157">
        <v>0</v>
      </c>
      <c r="EO1254" s="157">
        <v>0</v>
      </c>
      <c r="EP1254" s="157">
        <v>0</v>
      </c>
      <c r="EQ1254" s="157">
        <v>0</v>
      </c>
      <c r="ER1254" s="157">
        <v>0</v>
      </c>
      <c r="ES1254" s="192">
        <v>2.2799999999999999E-5</v>
      </c>
      <c r="ET1254" s="157">
        <v>0</v>
      </c>
      <c r="EU1254" s="157">
        <v>0</v>
      </c>
      <c r="EV1254" s="157">
        <v>0</v>
      </c>
      <c r="EW1254" s="192">
        <v>1.8199999999999999E-5</v>
      </c>
      <c r="EX1254" s="157">
        <v>0</v>
      </c>
      <c r="EY1254" s="157">
        <v>0</v>
      </c>
      <c r="EZ1254" s="157">
        <v>0</v>
      </c>
      <c r="FA1254" s="157">
        <v>0</v>
      </c>
      <c r="FB1254" s="157">
        <v>0</v>
      </c>
      <c r="FC1254" s="157">
        <v>0</v>
      </c>
      <c r="FD1254" s="157">
        <v>0</v>
      </c>
      <c r="FE1254" s="157">
        <v>0</v>
      </c>
      <c r="FF1254" s="157">
        <v>0</v>
      </c>
      <c r="FG1254" s="157">
        <v>0</v>
      </c>
      <c r="FH1254" s="157">
        <v>0</v>
      </c>
      <c r="FI1254" s="157">
        <v>0</v>
      </c>
      <c r="FJ1254" s="157">
        <v>0</v>
      </c>
      <c r="FK1254" s="157">
        <v>0</v>
      </c>
      <c r="FL1254" s="157">
        <v>2.3116930000000001E-3</v>
      </c>
      <c r="FM1254" s="157">
        <v>8.4605900000000003E-4</v>
      </c>
      <c r="FN1254" s="192">
        <v>5.1700000000000003E-5</v>
      </c>
      <c r="FO1254" s="157">
        <v>0</v>
      </c>
      <c r="FP1254" s="157">
        <v>0</v>
      </c>
      <c r="FQ1254" s="157">
        <v>1.613661E-3</v>
      </c>
      <c r="FR1254" s="157">
        <v>0</v>
      </c>
      <c r="FS1254" s="157">
        <v>0</v>
      </c>
      <c r="FT1254" s="157">
        <v>0</v>
      </c>
      <c r="FU1254" s="157">
        <v>0</v>
      </c>
      <c r="FV1254" s="157">
        <v>0</v>
      </c>
      <c r="FW1254" s="157">
        <v>0</v>
      </c>
      <c r="FX1254" s="157">
        <v>0</v>
      </c>
      <c r="FY1254" s="157">
        <v>0</v>
      </c>
      <c r="FZ1254" s="157">
        <v>0</v>
      </c>
      <c r="GA1254" s="157">
        <v>0</v>
      </c>
      <c r="GB1254" s="157">
        <v>0</v>
      </c>
      <c r="GC1254" s="157">
        <v>0</v>
      </c>
      <c r="GD1254" s="157">
        <v>0</v>
      </c>
      <c r="GE1254" s="157">
        <v>0</v>
      </c>
      <c r="GF1254" s="157">
        <v>0</v>
      </c>
      <c r="GG1254" s="157">
        <v>0</v>
      </c>
      <c r="GH1254" s="157">
        <v>0</v>
      </c>
      <c r="GI1254" s="157">
        <v>0</v>
      </c>
      <c r="GJ1254" s="157">
        <v>0</v>
      </c>
      <c r="GK1254" s="157">
        <v>0</v>
      </c>
      <c r="GL1254" s="157">
        <v>0</v>
      </c>
      <c r="GM1254" s="157">
        <v>0</v>
      </c>
      <c r="GN1254" s="157">
        <v>0</v>
      </c>
      <c r="GO1254" s="157">
        <v>0</v>
      </c>
      <c r="GP1254" s="157">
        <v>0</v>
      </c>
      <c r="GQ1254" s="157">
        <v>0</v>
      </c>
      <c r="GR1254" s="157">
        <v>0</v>
      </c>
      <c r="GS1254" s="157">
        <v>0</v>
      </c>
      <c r="GT1254" s="157">
        <v>0</v>
      </c>
      <c r="GU1254" s="157">
        <v>0</v>
      </c>
      <c r="GV1254" s="157">
        <v>0</v>
      </c>
      <c r="GW1254" s="157">
        <v>0</v>
      </c>
      <c r="GX1254" s="157">
        <v>0</v>
      </c>
      <c r="GY1254" s="157">
        <v>0</v>
      </c>
      <c r="GZ1254" s="157">
        <v>0</v>
      </c>
      <c r="HA1254" s="157">
        <v>0</v>
      </c>
    </row>
    <row r="1255" spans="1:209" x14ac:dyDescent="0.2">
      <c r="A1255" s="157" t="s">
        <v>5064</v>
      </c>
      <c r="B1255" s="157">
        <v>0</v>
      </c>
      <c r="C1255" s="157">
        <v>0</v>
      </c>
      <c r="D1255" s="157">
        <v>0</v>
      </c>
      <c r="E1255" s="157">
        <v>0</v>
      </c>
      <c r="F1255" s="157">
        <v>0</v>
      </c>
      <c r="G1255" s="157">
        <v>0</v>
      </c>
      <c r="H1255" s="157">
        <v>0</v>
      </c>
      <c r="I1255" s="157">
        <v>0</v>
      </c>
      <c r="J1255" s="157">
        <v>0</v>
      </c>
      <c r="K1255" s="157">
        <v>0</v>
      </c>
      <c r="L1255" s="157">
        <v>0</v>
      </c>
      <c r="M1255" s="157">
        <v>0</v>
      </c>
      <c r="N1255" s="157">
        <v>0</v>
      </c>
      <c r="O1255" s="157">
        <v>0</v>
      </c>
      <c r="P1255" s="157">
        <v>0</v>
      </c>
      <c r="Q1255" s="157">
        <v>0</v>
      </c>
      <c r="R1255" s="157">
        <v>0</v>
      </c>
      <c r="S1255" s="157">
        <v>0</v>
      </c>
      <c r="T1255" s="157">
        <v>0</v>
      </c>
      <c r="U1255" s="157">
        <v>0</v>
      </c>
      <c r="V1255" s="157">
        <v>0</v>
      </c>
      <c r="W1255" s="157">
        <v>0</v>
      </c>
      <c r="X1255" s="157">
        <v>0</v>
      </c>
      <c r="Y1255" s="157">
        <v>0</v>
      </c>
      <c r="Z1255" s="157">
        <v>0</v>
      </c>
      <c r="AA1255" s="157">
        <v>0</v>
      </c>
      <c r="AB1255" s="157">
        <v>0</v>
      </c>
      <c r="AC1255" s="157">
        <v>0</v>
      </c>
      <c r="AD1255" s="157">
        <v>2.3290600000000001E-4</v>
      </c>
      <c r="AE1255" s="157">
        <v>0</v>
      </c>
      <c r="AF1255" s="157">
        <v>0</v>
      </c>
      <c r="AG1255" s="157">
        <v>0</v>
      </c>
      <c r="AH1255" s="157">
        <v>0</v>
      </c>
      <c r="AI1255" s="157">
        <v>0</v>
      </c>
      <c r="AJ1255" s="157">
        <v>0</v>
      </c>
      <c r="AK1255" s="157">
        <v>0</v>
      </c>
      <c r="AL1255" s="157">
        <v>0</v>
      </c>
      <c r="AM1255" s="157">
        <v>1.8619660000000001E-3</v>
      </c>
      <c r="AN1255" s="157">
        <v>3.1436700000000002E-4</v>
      </c>
      <c r="AO1255" s="157">
        <v>5.31282E-4</v>
      </c>
      <c r="AP1255" s="157">
        <v>1.120605E-3</v>
      </c>
      <c r="AQ1255" s="157">
        <v>3.97723E-4</v>
      </c>
      <c r="AR1255" s="157">
        <v>3.2861219999999998E-3</v>
      </c>
      <c r="AS1255" s="157">
        <v>1.8217400000000001E-4</v>
      </c>
      <c r="AT1255" s="192">
        <v>5.3700000000000003E-6</v>
      </c>
      <c r="AU1255" s="157">
        <v>0</v>
      </c>
      <c r="AV1255" s="157">
        <v>0</v>
      </c>
      <c r="AW1255" s="157">
        <v>0</v>
      </c>
      <c r="AX1255" s="157">
        <v>0</v>
      </c>
      <c r="AY1255" s="157">
        <v>0</v>
      </c>
      <c r="AZ1255" s="157">
        <v>4.2114049999999997E-3</v>
      </c>
      <c r="BA1255" s="192">
        <v>2.41E-5</v>
      </c>
      <c r="BB1255" s="192">
        <v>4.9299999999999999E-5</v>
      </c>
      <c r="BC1255" s="157">
        <v>0</v>
      </c>
      <c r="BD1255" s="157">
        <v>0</v>
      </c>
      <c r="BE1255" s="157">
        <v>3.70348E-4</v>
      </c>
      <c r="BF1255" s="157">
        <v>0</v>
      </c>
      <c r="BG1255" s="157">
        <v>0</v>
      </c>
      <c r="BH1255" s="157">
        <v>0</v>
      </c>
      <c r="BI1255" s="157">
        <v>0</v>
      </c>
      <c r="BJ1255" s="157">
        <v>0</v>
      </c>
      <c r="BK1255" s="157">
        <v>0</v>
      </c>
      <c r="BL1255" s="157">
        <v>0</v>
      </c>
      <c r="BM1255" s="157">
        <v>0</v>
      </c>
      <c r="BN1255" s="157">
        <v>0</v>
      </c>
      <c r="BO1255" s="157">
        <v>2.2243499999999999E-4</v>
      </c>
      <c r="BP1255" s="157">
        <v>0</v>
      </c>
      <c r="BQ1255" s="157">
        <v>0</v>
      </c>
      <c r="BR1255" s="157">
        <v>0</v>
      </c>
      <c r="BS1255" s="157">
        <v>0</v>
      </c>
      <c r="BT1255" s="157">
        <v>0</v>
      </c>
      <c r="BU1255" s="192">
        <v>4.5099999999999998E-5</v>
      </c>
      <c r="BV1255" s="157">
        <v>0</v>
      </c>
      <c r="BW1255" s="157">
        <v>0</v>
      </c>
      <c r="BX1255" s="157">
        <v>0</v>
      </c>
      <c r="BY1255" s="157">
        <v>0</v>
      </c>
      <c r="BZ1255" s="157">
        <v>0</v>
      </c>
      <c r="CA1255" s="157">
        <v>0</v>
      </c>
      <c r="CB1255" s="157">
        <v>0</v>
      </c>
      <c r="CC1255" s="157">
        <v>0</v>
      </c>
      <c r="CD1255" s="157">
        <v>0</v>
      </c>
      <c r="CE1255" s="157">
        <v>0</v>
      </c>
      <c r="CF1255" s="157">
        <v>0</v>
      </c>
      <c r="CG1255" s="157">
        <v>0</v>
      </c>
      <c r="CH1255" s="157">
        <v>0</v>
      </c>
      <c r="CI1255" s="157">
        <v>0</v>
      </c>
      <c r="CJ1255" s="157">
        <v>0</v>
      </c>
      <c r="CK1255" s="157">
        <v>0</v>
      </c>
      <c r="CL1255" s="157">
        <v>0</v>
      </c>
      <c r="CM1255" s="157">
        <v>0</v>
      </c>
      <c r="CN1255" s="157">
        <v>0</v>
      </c>
      <c r="CO1255" s="157">
        <v>0</v>
      </c>
      <c r="CP1255" s="157">
        <v>0</v>
      </c>
      <c r="CQ1255" s="157">
        <v>0</v>
      </c>
      <c r="CR1255" s="157">
        <v>0</v>
      </c>
      <c r="CS1255" s="157">
        <v>0</v>
      </c>
      <c r="CT1255" s="157">
        <v>0</v>
      </c>
      <c r="CU1255" s="157">
        <v>0</v>
      </c>
      <c r="CV1255" s="157">
        <v>0</v>
      </c>
      <c r="CW1255" s="157">
        <v>0</v>
      </c>
      <c r="CX1255" s="157">
        <v>0</v>
      </c>
      <c r="CY1255" s="157">
        <v>0</v>
      </c>
      <c r="CZ1255" s="157">
        <v>2.28781E-4</v>
      </c>
      <c r="DA1255" s="157">
        <v>0</v>
      </c>
      <c r="DB1255" s="192">
        <v>4.99E-5</v>
      </c>
      <c r="DC1255" s="157">
        <v>0</v>
      </c>
      <c r="DD1255" s="157">
        <v>0</v>
      </c>
      <c r="DE1255" s="157">
        <v>0</v>
      </c>
      <c r="DF1255" s="157">
        <v>0</v>
      </c>
      <c r="DG1255" s="157">
        <v>0</v>
      </c>
      <c r="DH1255" s="157">
        <v>0</v>
      </c>
      <c r="DI1255" s="157">
        <v>0</v>
      </c>
      <c r="DJ1255" s="157">
        <v>0</v>
      </c>
      <c r="DK1255" s="157">
        <v>0</v>
      </c>
      <c r="DL1255" s="157">
        <v>0</v>
      </c>
      <c r="DM1255" s="157">
        <v>0</v>
      </c>
      <c r="DN1255" s="157">
        <v>0</v>
      </c>
      <c r="DO1255" s="192">
        <v>3.4600000000000001E-5</v>
      </c>
      <c r="DP1255" s="157">
        <v>5.0746999999999999E-4</v>
      </c>
      <c r="DQ1255" s="157">
        <v>0</v>
      </c>
      <c r="DR1255" s="157">
        <v>0</v>
      </c>
      <c r="DS1255" s="157">
        <v>0</v>
      </c>
      <c r="DT1255" s="157">
        <v>0</v>
      </c>
      <c r="DU1255" s="157">
        <v>0</v>
      </c>
      <c r="DV1255" s="157">
        <v>0</v>
      </c>
      <c r="DW1255" s="157">
        <v>1.2169500000000001E-4</v>
      </c>
      <c r="DX1255" s="157">
        <v>0</v>
      </c>
      <c r="DY1255" s="157">
        <v>0</v>
      </c>
      <c r="DZ1255" s="157">
        <v>0</v>
      </c>
      <c r="EA1255" s="157">
        <v>0</v>
      </c>
      <c r="EB1255" s="157">
        <v>0</v>
      </c>
      <c r="EC1255" s="157">
        <v>0</v>
      </c>
      <c r="ED1255" s="157">
        <v>0</v>
      </c>
      <c r="EE1255" s="157">
        <v>0</v>
      </c>
      <c r="EF1255" s="157">
        <v>0</v>
      </c>
      <c r="EG1255" s="157">
        <v>0</v>
      </c>
      <c r="EH1255" s="157">
        <v>0</v>
      </c>
      <c r="EI1255" s="157">
        <v>0</v>
      </c>
      <c r="EJ1255" s="157">
        <v>0</v>
      </c>
      <c r="EK1255" s="157">
        <v>0</v>
      </c>
      <c r="EL1255" s="157">
        <v>0</v>
      </c>
      <c r="EM1255" s="157">
        <v>0</v>
      </c>
      <c r="EN1255" s="157">
        <v>0</v>
      </c>
      <c r="EO1255" s="157">
        <v>0</v>
      </c>
      <c r="EP1255" s="157">
        <v>0</v>
      </c>
      <c r="EQ1255" s="157">
        <v>0</v>
      </c>
      <c r="ER1255" s="157">
        <v>0</v>
      </c>
      <c r="ES1255" s="157">
        <v>0</v>
      </c>
      <c r="ET1255" s="157">
        <v>2.2323899999999999E-4</v>
      </c>
      <c r="EU1255" s="157">
        <v>0</v>
      </c>
      <c r="EV1255" s="157">
        <v>0</v>
      </c>
      <c r="EW1255" s="157">
        <v>0</v>
      </c>
      <c r="EX1255" s="157">
        <v>0</v>
      </c>
      <c r="EY1255" s="157">
        <v>1.0352E-4</v>
      </c>
      <c r="EZ1255" s="157">
        <v>0</v>
      </c>
      <c r="FA1255" s="157">
        <v>0</v>
      </c>
      <c r="FB1255" s="157">
        <v>0</v>
      </c>
      <c r="FC1255" s="157">
        <v>0</v>
      </c>
      <c r="FD1255" s="157">
        <v>0</v>
      </c>
      <c r="FE1255" s="157">
        <v>2.02034E-4</v>
      </c>
      <c r="FF1255" s="157">
        <v>4.4085700000000001E-4</v>
      </c>
      <c r="FG1255" s="157">
        <v>1.0351970000000001E-3</v>
      </c>
      <c r="FH1255" s="157">
        <v>0</v>
      </c>
      <c r="FI1255" s="157">
        <v>0</v>
      </c>
      <c r="FJ1255" s="157">
        <v>0</v>
      </c>
      <c r="FK1255" s="157">
        <v>0</v>
      </c>
      <c r="FL1255" s="157">
        <v>0</v>
      </c>
      <c r="FM1255" s="157">
        <v>0</v>
      </c>
      <c r="FN1255" s="157">
        <v>0</v>
      </c>
      <c r="FO1255" s="157">
        <v>0</v>
      </c>
      <c r="FP1255" s="157">
        <v>0</v>
      </c>
      <c r="FQ1255" s="157">
        <v>0</v>
      </c>
      <c r="FR1255" s="157">
        <v>0</v>
      </c>
      <c r="FS1255" s="157">
        <v>0</v>
      </c>
      <c r="FT1255" s="157">
        <v>0</v>
      </c>
      <c r="FU1255" s="157">
        <v>0</v>
      </c>
      <c r="FV1255" s="157">
        <v>0</v>
      </c>
      <c r="FW1255" s="192">
        <v>4.9599999999999999E-5</v>
      </c>
      <c r="FX1255" s="157">
        <v>0</v>
      </c>
      <c r="FY1255" s="192">
        <v>5.4299999999999998E-5</v>
      </c>
      <c r="FZ1255" s="157">
        <v>0</v>
      </c>
      <c r="GA1255" s="157">
        <v>0</v>
      </c>
      <c r="GB1255" s="157">
        <v>0</v>
      </c>
      <c r="GC1255" s="157">
        <v>0</v>
      </c>
      <c r="GD1255" s="157">
        <v>0</v>
      </c>
      <c r="GE1255" s="157">
        <v>0</v>
      </c>
      <c r="GF1255" s="157">
        <v>2.4760599999999999E-4</v>
      </c>
      <c r="GG1255" s="157">
        <v>2.2237E-4</v>
      </c>
      <c r="GH1255" s="157">
        <v>3.9670500000000002E-4</v>
      </c>
      <c r="GI1255" s="157">
        <v>0</v>
      </c>
      <c r="GJ1255" s="157">
        <v>0</v>
      </c>
      <c r="GK1255" s="157">
        <v>0</v>
      </c>
      <c r="GL1255" s="157">
        <v>0</v>
      </c>
      <c r="GM1255" s="157">
        <v>0</v>
      </c>
      <c r="GN1255" s="157">
        <v>4.8422200000000003E-4</v>
      </c>
      <c r="GO1255" s="157">
        <v>0</v>
      </c>
      <c r="GP1255" s="157">
        <v>0</v>
      </c>
      <c r="GQ1255" s="157">
        <v>0</v>
      </c>
      <c r="GR1255" s="157">
        <v>0</v>
      </c>
      <c r="GS1255" s="157">
        <v>0</v>
      </c>
      <c r="GT1255" s="157">
        <v>0</v>
      </c>
      <c r="GU1255" s="157">
        <v>0</v>
      </c>
      <c r="GV1255" s="157">
        <v>0</v>
      </c>
      <c r="GW1255" s="157">
        <v>0</v>
      </c>
      <c r="GX1255" s="157">
        <v>0</v>
      </c>
      <c r="GY1255" s="157">
        <v>0</v>
      </c>
      <c r="GZ1255" s="157">
        <v>0</v>
      </c>
      <c r="HA1255" s="157">
        <v>0</v>
      </c>
    </row>
    <row r="1256" spans="1:209" x14ac:dyDescent="0.2">
      <c r="A1256" s="157" t="s">
        <v>5065</v>
      </c>
      <c r="B1256" s="192">
        <v>2.9799999999999999E-5</v>
      </c>
      <c r="C1256" s="192">
        <v>3.4400000000000003E-5</v>
      </c>
      <c r="D1256" s="192">
        <v>3.5800000000000003E-5</v>
      </c>
      <c r="E1256" s="157">
        <v>0</v>
      </c>
      <c r="F1256" s="157">
        <v>0</v>
      </c>
      <c r="G1256" s="157">
        <v>0</v>
      </c>
      <c r="H1256" s="157">
        <v>0</v>
      </c>
      <c r="I1256" s="157">
        <v>0</v>
      </c>
      <c r="J1256" s="157">
        <v>0</v>
      </c>
      <c r="K1256" s="157">
        <v>0</v>
      </c>
      <c r="L1256" s="157">
        <v>0</v>
      </c>
      <c r="M1256" s="157">
        <v>1.5876400000000001E-4</v>
      </c>
      <c r="N1256" s="157">
        <v>0</v>
      </c>
      <c r="O1256" s="157">
        <v>0</v>
      </c>
      <c r="P1256" s="157">
        <v>0</v>
      </c>
      <c r="Q1256" s="157">
        <v>0</v>
      </c>
      <c r="R1256" s="157">
        <v>0</v>
      </c>
      <c r="S1256" s="157">
        <v>0</v>
      </c>
      <c r="T1256" s="157">
        <v>0</v>
      </c>
      <c r="U1256" s="157">
        <v>0</v>
      </c>
      <c r="V1256" s="157">
        <v>0</v>
      </c>
      <c r="W1256" s="157">
        <v>0</v>
      </c>
      <c r="X1256" s="157">
        <v>0</v>
      </c>
      <c r="Y1256" s="192">
        <v>4.0000000000000003E-5</v>
      </c>
      <c r="Z1256" s="157">
        <v>2.28688E-4</v>
      </c>
      <c r="AA1256" s="157">
        <v>0</v>
      </c>
      <c r="AB1256" s="157">
        <v>0</v>
      </c>
      <c r="AC1256" s="157">
        <v>0</v>
      </c>
      <c r="AD1256" s="157">
        <v>0</v>
      </c>
      <c r="AE1256" s="192">
        <v>4.1699999999999997E-5</v>
      </c>
      <c r="AF1256" s="157">
        <v>0</v>
      </c>
      <c r="AG1256" s="192">
        <v>1.34E-5</v>
      </c>
      <c r="AH1256" s="157">
        <v>0</v>
      </c>
      <c r="AI1256" s="157">
        <v>0</v>
      </c>
      <c r="AJ1256" s="157">
        <v>0</v>
      </c>
      <c r="AK1256" s="157">
        <v>0</v>
      </c>
      <c r="AL1256" s="157">
        <v>0</v>
      </c>
      <c r="AM1256" s="157">
        <v>0</v>
      </c>
      <c r="AN1256" s="157">
        <v>0</v>
      </c>
      <c r="AO1256" s="157">
        <v>0</v>
      </c>
      <c r="AP1256" s="157">
        <v>0</v>
      </c>
      <c r="AQ1256" s="157">
        <v>0</v>
      </c>
      <c r="AR1256" s="157">
        <v>0</v>
      </c>
      <c r="AS1256" s="157">
        <v>0</v>
      </c>
      <c r="AT1256" s="157">
        <v>0</v>
      </c>
      <c r="AU1256" s="157">
        <v>0</v>
      </c>
      <c r="AV1256" s="157">
        <v>0</v>
      </c>
      <c r="AW1256" s="157">
        <v>0</v>
      </c>
      <c r="AX1256" s="157">
        <v>0</v>
      </c>
      <c r="AY1256" s="157">
        <v>0</v>
      </c>
      <c r="AZ1256" s="157">
        <v>0</v>
      </c>
      <c r="BA1256" s="157">
        <v>0</v>
      </c>
      <c r="BB1256" s="157">
        <v>0</v>
      </c>
      <c r="BC1256" s="157">
        <v>0</v>
      </c>
      <c r="BD1256" s="157">
        <v>0</v>
      </c>
      <c r="BE1256" s="192">
        <v>6.1699999999999995E-5</v>
      </c>
      <c r="BF1256" s="192">
        <v>3.8099999999999998E-5</v>
      </c>
      <c r="BG1256" s="157">
        <v>0</v>
      </c>
      <c r="BH1256" s="157">
        <v>0</v>
      </c>
      <c r="BI1256" s="157">
        <v>0</v>
      </c>
      <c r="BJ1256" s="157">
        <v>0</v>
      </c>
      <c r="BK1256" s="192">
        <v>5.1700000000000003E-5</v>
      </c>
      <c r="BL1256" s="157">
        <v>0</v>
      </c>
      <c r="BM1256" s="157">
        <v>0</v>
      </c>
      <c r="BN1256" s="157">
        <v>0</v>
      </c>
      <c r="BO1256" s="157">
        <v>0</v>
      </c>
      <c r="BP1256" s="157">
        <v>0</v>
      </c>
      <c r="BQ1256" s="157">
        <v>0</v>
      </c>
      <c r="BR1256" s="157">
        <v>0</v>
      </c>
      <c r="BS1256" s="157">
        <v>0</v>
      </c>
      <c r="BT1256" s="157">
        <v>0</v>
      </c>
      <c r="BU1256" s="157">
        <v>0</v>
      </c>
      <c r="BV1256" s="157">
        <v>0</v>
      </c>
      <c r="BW1256" s="157">
        <v>0</v>
      </c>
      <c r="BX1256" s="157">
        <v>0</v>
      </c>
      <c r="BY1256" s="157">
        <v>0</v>
      </c>
      <c r="BZ1256" s="157">
        <v>0</v>
      </c>
      <c r="CA1256" s="157">
        <v>0</v>
      </c>
      <c r="CB1256" s="157">
        <v>0</v>
      </c>
      <c r="CC1256" s="157">
        <v>0</v>
      </c>
      <c r="CD1256" s="157">
        <v>0</v>
      </c>
      <c r="CE1256" s="157">
        <v>0</v>
      </c>
      <c r="CF1256" s="157">
        <v>0</v>
      </c>
      <c r="CG1256" s="157">
        <v>0</v>
      </c>
      <c r="CH1256" s="157">
        <v>4.79004E-4</v>
      </c>
      <c r="CI1256" s="157">
        <v>0</v>
      </c>
      <c r="CJ1256" s="157">
        <v>0</v>
      </c>
      <c r="CK1256" s="157">
        <v>0</v>
      </c>
      <c r="CL1256" s="157">
        <v>0</v>
      </c>
      <c r="CM1256" s="157">
        <v>0</v>
      </c>
      <c r="CN1256" s="157">
        <v>0</v>
      </c>
      <c r="CO1256" s="157">
        <v>0</v>
      </c>
      <c r="CP1256" s="157">
        <v>0</v>
      </c>
      <c r="CQ1256" s="157">
        <v>0</v>
      </c>
      <c r="CR1256" s="157">
        <v>0</v>
      </c>
      <c r="CS1256" s="157">
        <v>0</v>
      </c>
      <c r="CT1256" s="157">
        <v>0</v>
      </c>
      <c r="CU1256" s="157">
        <v>0</v>
      </c>
      <c r="CV1256" s="157">
        <v>0</v>
      </c>
      <c r="CW1256" s="157">
        <v>1.06801E-4</v>
      </c>
      <c r="CX1256" s="192">
        <v>2.2399999999999999E-5</v>
      </c>
      <c r="CY1256" s="157">
        <v>0</v>
      </c>
      <c r="CZ1256" s="157">
        <v>0</v>
      </c>
      <c r="DA1256" s="157">
        <v>0</v>
      </c>
      <c r="DB1256" s="157">
        <v>0</v>
      </c>
      <c r="DC1256" s="157">
        <v>0</v>
      </c>
      <c r="DD1256" s="157">
        <v>0</v>
      </c>
      <c r="DE1256" s="157">
        <v>0</v>
      </c>
      <c r="DF1256" s="157">
        <v>0</v>
      </c>
      <c r="DG1256" s="157">
        <v>0</v>
      </c>
      <c r="DH1256" s="157">
        <v>0</v>
      </c>
      <c r="DI1256" s="157">
        <v>0</v>
      </c>
      <c r="DJ1256" s="157">
        <v>2.0114699999999999E-4</v>
      </c>
      <c r="DK1256" s="157">
        <v>0</v>
      </c>
      <c r="DL1256" s="157">
        <v>0</v>
      </c>
      <c r="DM1256" s="157">
        <v>0</v>
      </c>
      <c r="DN1256" s="157">
        <v>0</v>
      </c>
      <c r="DO1256" s="157">
        <v>0</v>
      </c>
      <c r="DP1256" s="157">
        <v>0</v>
      </c>
      <c r="DQ1256" s="192">
        <v>6.5699999999999998E-5</v>
      </c>
      <c r="DR1256" s="157">
        <v>0</v>
      </c>
      <c r="DS1256" s="157">
        <v>0</v>
      </c>
      <c r="DT1256" s="157">
        <v>0</v>
      </c>
      <c r="DU1256" s="157">
        <v>0</v>
      </c>
      <c r="DV1256" s="157">
        <v>0</v>
      </c>
      <c r="DW1256" s="157">
        <v>0</v>
      </c>
      <c r="DX1256" s="157">
        <v>0</v>
      </c>
      <c r="DY1256" s="157">
        <v>0</v>
      </c>
      <c r="DZ1256" s="157">
        <v>0</v>
      </c>
      <c r="EA1256" s="157">
        <v>0</v>
      </c>
      <c r="EB1256" s="157">
        <v>0</v>
      </c>
      <c r="EC1256" s="157">
        <v>0</v>
      </c>
      <c r="ED1256" s="157">
        <v>0</v>
      </c>
      <c r="EE1256" s="157">
        <v>0</v>
      </c>
      <c r="EF1256" s="157">
        <v>0</v>
      </c>
      <c r="EG1256" s="157">
        <v>0</v>
      </c>
      <c r="EH1256" s="157">
        <v>0</v>
      </c>
      <c r="EI1256" s="157">
        <v>0</v>
      </c>
      <c r="EJ1256" s="157">
        <v>0</v>
      </c>
      <c r="EK1256" s="157">
        <v>0</v>
      </c>
      <c r="EL1256" s="157">
        <v>0</v>
      </c>
      <c r="EM1256" s="157">
        <v>0</v>
      </c>
      <c r="EN1256" s="157">
        <v>0</v>
      </c>
      <c r="EO1256" s="157">
        <v>1.96477E-4</v>
      </c>
      <c r="EP1256" s="157">
        <v>0</v>
      </c>
      <c r="EQ1256" s="157">
        <v>0</v>
      </c>
      <c r="ER1256" s="157">
        <v>0</v>
      </c>
      <c r="ES1256" s="157">
        <v>0</v>
      </c>
      <c r="ET1256" s="157">
        <v>0</v>
      </c>
      <c r="EU1256" s="157">
        <v>0</v>
      </c>
      <c r="EV1256" s="157">
        <v>0</v>
      </c>
      <c r="EW1256" s="157">
        <v>0</v>
      </c>
      <c r="EX1256" s="157">
        <v>0</v>
      </c>
      <c r="EY1256" s="157">
        <v>0</v>
      </c>
      <c r="EZ1256" s="157">
        <v>0</v>
      </c>
      <c r="FA1256" s="192">
        <v>4.1999999999999998E-5</v>
      </c>
      <c r="FB1256" s="157">
        <v>0</v>
      </c>
      <c r="FC1256" s="157">
        <v>0</v>
      </c>
      <c r="FD1256" s="157">
        <v>0</v>
      </c>
      <c r="FE1256" s="157">
        <v>0</v>
      </c>
      <c r="FF1256" s="157">
        <v>0</v>
      </c>
      <c r="FG1256" s="157">
        <v>0</v>
      </c>
      <c r="FH1256" s="157">
        <v>0</v>
      </c>
      <c r="FI1256" s="157">
        <v>0</v>
      </c>
      <c r="FJ1256" s="157">
        <v>0</v>
      </c>
      <c r="FK1256" s="192">
        <v>4.6199999999999998E-5</v>
      </c>
      <c r="FL1256" s="157">
        <v>0</v>
      </c>
      <c r="FM1256" s="157">
        <v>0</v>
      </c>
      <c r="FN1256" s="157">
        <v>0</v>
      </c>
      <c r="FO1256" s="157">
        <v>0</v>
      </c>
      <c r="FP1256" s="157">
        <v>0</v>
      </c>
      <c r="FQ1256" s="157">
        <v>0</v>
      </c>
      <c r="FR1256" s="157">
        <v>0</v>
      </c>
      <c r="FS1256" s="157">
        <v>0</v>
      </c>
      <c r="FT1256" s="157">
        <v>0</v>
      </c>
      <c r="FU1256" s="157">
        <v>0</v>
      </c>
      <c r="FV1256" s="157">
        <v>0</v>
      </c>
      <c r="FW1256" s="157">
        <v>0</v>
      </c>
      <c r="FX1256" s="157">
        <v>0</v>
      </c>
      <c r="FY1256" s="157">
        <v>0</v>
      </c>
      <c r="FZ1256" s="157">
        <v>0</v>
      </c>
      <c r="GA1256" s="157">
        <v>0</v>
      </c>
      <c r="GB1256" s="157">
        <v>0</v>
      </c>
      <c r="GC1256" s="157">
        <v>0</v>
      </c>
      <c r="GD1256" s="157">
        <v>0</v>
      </c>
      <c r="GE1256" s="157">
        <v>0</v>
      </c>
      <c r="GF1256" s="157">
        <v>0</v>
      </c>
      <c r="GG1256" s="157">
        <v>0</v>
      </c>
      <c r="GH1256" s="157">
        <v>0</v>
      </c>
      <c r="GI1256" s="157">
        <v>0</v>
      </c>
      <c r="GJ1256" s="157">
        <v>0</v>
      </c>
      <c r="GK1256" s="157">
        <v>0</v>
      </c>
      <c r="GL1256" s="192">
        <v>6.6199999999999996E-5</v>
      </c>
      <c r="GM1256" s="157">
        <v>0</v>
      </c>
      <c r="GN1256" s="157">
        <v>0</v>
      </c>
      <c r="GO1256" s="157">
        <v>0</v>
      </c>
      <c r="GP1256" s="157">
        <v>0</v>
      </c>
      <c r="GQ1256" s="157">
        <v>0</v>
      </c>
      <c r="GR1256" s="157">
        <v>0</v>
      </c>
      <c r="GS1256" s="157">
        <v>0</v>
      </c>
      <c r="GT1256" s="157">
        <v>0</v>
      </c>
      <c r="GU1256" s="157">
        <v>0</v>
      </c>
      <c r="GV1256" s="157">
        <v>0</v>
      </c>
      <c r="GW1256" s="157">
        <v>0</v>
      </c>
      <c r="GX1256" s="157">
        <v>0</v>
      </c>
      <c r="GY1256" s="157">
        <v>0</v>
      </c>
      <c r="GZ1256" s="157">
        <v>0</v>
      </c>
      <c r="HA1256" s="157">
        <v>0</v>
      </c>
    </row>
    <row r="1257" spans="1:209" x14ac:dyDescent="0.2">
      <c r="A1257" s="157" t="s">
        <v>5066</v>
      </c>
      <c r="B1257" s="157">
        <v>0.13758018799999999</v>
      </c>
      <c r="C1257" s="157">
        <v>8.0483128000000001E-2</v>
      </c>
      <c r="D1257" s="157">
        <v>9.0619422000000005E-2</v>
      </c>
      <c r="E1257" s="157">
        <v>0.1040647</v>
      </c>
      <c r="F1257" s="157">
        <v>7.8860495000000003E-2</v>
      </c>
      <c r="G1257" s="157">
        <v>0</v>
      </c>
      <c r="H1257" s="157">
        <v>4.0685764999999999E-2</v>
      </c>
      <c r="I1257" s="157">
        <v>1.9435069999999999E-3</v>
      </c>
      <c r="J1257" s="192">
        <v>8.67E-6</v>
      </c>
      <c r="K1257" s="157">
        <v>3.7777300999999999E-2</v>
      </c>
      <c r="L1257" s="192">
        <v>1.7099999999999999E-5</v>
      </c>
      <c r="M1257" s="157">
        <v>1.4897333E-2</v>
      </c>
      <c r="N1257" s="157">
        <v>0</v>
      </c>
      <c r="O1257" s="192">
        <v>1.1E-5</v>
      </c>
      <c r="P1257" s="157">
        <v>3.7677409999999998E-3</v>
      </c>
      <c r="Q1257" s="157">
        <v>1.5233880999999999E-2</v>
      </c>
      <c r="R1257" s="157">
        <v>8.6325756000000003E-2</v>
      </c>
      <c r="S1257" s="157">
        <v>1.08568E-2</v>
      </c>
      <c r="T1257" s="157">
        <v>5.560405E-3</v>
      </c>
      <c r="U1257" s="157">
        <v>7.8526525E-2</v>
      </c>
      <c r="V1257" s="157">
        <v>8.3225069999999998E-3</v>
      </c>
      <c r="W1257" s="192">
        <v>3.15E-5</v>
      </c>
      <c r="X1257" s="157">
        <v>1.2777610000000001E-3</v>
      </c>
      <c r="Y1257" s="157">
        <v>0.13589261399999999</v>
      </c>
      <c r="Z1257" s="157">
        <v>6.5088129999999996E-3</v>
      </c>
      <c r="AA1257" s="157">
        <v>3.3928102000000002E-2</v>
      </c>
      <c r="AB1257" s="157">
        <v>3.5724979999999999E-3</v>
      </c>
      <c r="AC1257" s="157">
        <v>5.5875086999999997E-2</v>
      </c>
      <c r="AD1257" s="157">
        <v>5.7954699999999998E-2</v>
      </c>
      <c r="AE1257" s="157">
        <v>6.4117360999999998E-2</v>
      </c>
      <c r="AF1257" s="157">
        <v>0</v>
      </c>
      <c r="AG1257" s="157">
        <v>6.1441499999999999E-4</v>
      </c>
      <c r="AH1257" s="157">
        <v>1.3565439E-2</v>
      </c>
      <c r="AI1257" s="157">
        <v>2.32072E-4</v>
      </c>
      <c r="AJ1257" s="157">
        <v>6.7478799999999995E-4</v>
      </c>
      <c r="AK1257" s="157">
        <v>2.1421249999999999E-3</v>
      </c>
      <c r="AL1257" s="157">
        <v>0</v>
      </c>
      <c r="AM1257" s="157">
        <v>4.9693809999999998E-2</v>
      </c>
      <c r="AN1257" s="157">
        <v>5.8720362999999998E-2</v>
      </c>
      <c r="AO1257" s="157">
        <v>7.4303641000000004E-2</v>
      </c>
      <c r="AP1257" s="157">
        <v>3.1657095000000003E-2</v>
      </c>
      <c r="AQ1257" s="157">
        <v>3.2362053000000002E-2</v>
      </c>
      <c r="AR1257" s="157">
        <v>3.9611779E-2</v>
      </c>
      <c r="AS1257" s="157">
        <v>4.3403015000000003E-2</v>
      </c>
      <c r="AT1257" s="157">
        <v>6.0129931999999997E-2</v>
      </c>
      <c r="AU1257" s="157">
        <v>4.6372600000000003E-4</v>
      </c>
      <c r="AV1257" s="157">
        <v>2.4478599999999998E-4</v>
      </c>
      <c r="AW1257" s="192">
        <v>3.4199999999999998E-5</v>
      </c>
      <c r="AX1257" s="157">
        <v>8.60215E-4</v>
      </c>
      <c r="AY1257" s="157">
        <v>0</v>
      </c>
      <c r="AZ1257" s="157">
        <v>4.0444663999999998E-2</v>
      </c>
      <c r="BA1257" s="157">
        <v>1.6640979E-2</v>
      </c>
      <c r="BB1257" s="157">
        <v>1.5971605999999999E-2</v>
      </c>
      <c r="BC1257" s="157">
        <v>1.9957149E-2</v>
      </c>
      <c r="BD1257" s="157">
        <v>2.1331657E-2</v>
      </c>
      <c r="BE1257" s="157">
        <v>2.2035677E-2</v>
      </c>
      <c r="BF1257" s="157">
        <v>9.1432099999999995E-4</v>
      </c>
      <c r="BG1257" s="192">
        <v>1.34E-5</v>
      </c>
      <c r="BH1257" s="192">
        <v>8.9900000000000003E-5</v>
      </c>
      <c r="BI1257" s="157">
        <v>1.08366E-4</v>
      </c>
      <c r="BJ1257" s="192">
        <v>1.88E-5</v>
      </c>
      <c r="BK1257" s="157">
        <v>1.4294325E-2</v>
      </c>
      <c r="BL1257" s="157">
        <v>2.2141145000000001E-2</v>
      </c>
      <c r="BM1257" s="157">
        <v>0</v>
      </c>
      <c r="BN1257" s="192">
        <v>8.6500000000000002E-5</v>
      </c>
      <c r="BO1257" s="157">
        <v>1.7616834000000001E-2</v>
      </c>
      <c r="BP1257" s="192">
        <v>5.3300000000000001E-5</v>
      </c>
      <c r="BQ1257" s="157">
        <v>3.0848329000000001E-2</v>
      </c>
      <c r="BR1257" s="157">
        <v>1.5116439999999999E-3</v>
      </c>
      <c r="BS1257" s="192">
        <v>5.66E-5</v>
      </c>
      <c r="BT1257" s="157">
        <v>2.3158900000000001E-4</v>
      </c>
      <c r="BU1257" s="157">
        <v>0</v>
      </c>
      <c r="BV1257" s="157">
        <v>5.227888E-3</v>
      </c>
      <c r="BW1257" s="157">
        <v>0</v>
      </c>
      <c r="BX1257" s="157">
        <v>1.6103909E-2</v>
      </c>
      <c r="BY1257" s="157">
        <v>0</v>
      </c>
      <c r="BZ1257" s="157">
        <v>1.4544779999999999E-3</v>
      </c>
      <c r="CA1257" s="157">
        <v>6.5082789999999996E-3</v>
      </c>
      <c r="CB1257" s="157">
        <v>4.6158680000000004E-3</v>
      </c>
      <c r="CC1257" s="192">
        <v>1.8099999999999999E-5</v>
      </c>
      <c r="CD1257" s="157">
        <v>2.0555744000000001E-2</v>
      </c>
      <c r="CE1257" s="192">
        <v>3.1099999999999997E-5</v>
      </c>
      <c r="CF1257" s="157">
        <v>2.9077009999999999E-3</v>
      </c>
      <c r="CG1257" s="157">
        <v>0</v>
      </c>
      <c r="CH1257" s="157">
        <v>4.0715309999999998E-3</v>
      </c>
      <c r="CI1257" s="192">
        <v>3.7700000000000002E-5</v>
      </c>
      <c r="CJ1257" s="157">
        <v>7.9444900000000002E-4</v>
      </c>
      <c r="CK1257" s="157">
        <v>0</v>
      </c>
      <c r="CL1257" s="157">
        <v>0</v>
      </c>
      <c r="CM1257" s="157">
        <v>0</v>
      </c>
      <c r="CN1257" s="192">
        <v>6.6199999999999996E-5</v>
      </c>
      <c r="CO1257" s="157">
        <v>0</v>
      </c>
      <c r="CP1257" s="192">
        <v>5.0000000000000002E-5</v>
      </c>
      <c r="CQ1257" s="157">
        <v>1.3818789999999999E-3</v>
      </c>
      <c r="CR1257" s="157">
        <v>1.1176700000000001E-3</v>
      </c>
      <c r="CS1257" s="157">
        <v>3.8565370000000002E-3</v>
      </c>
      <c r="CT1257" s="157">
        <v>4.9739399999999996E-3</v>
      </c>
      <c r="CU1257" s="157">
        <v>0</v>
      </c>
      <c r="CV1257" s="157">
        <v>5.1084420000000004E-3</v>
      </c>
      <c r="CW1257" s="157">
        <v>7.9744629999999993E-3</v>
      </c>
      <c r="CX1257" s="157">
        <v>5.4175059999999999E-3</v>
      </c>
      <c r="CY1257" s="157">
        <v>4.1434169999999999E-3</v>
      </c>
      <c r="CZ1257" s="157">
        <v>8.3504918999999997E-2</v>
      </c>
      <c r="DA1257" s="157">
        <v>3.4754230000000001E-3</v>
      </c>
      <c r="DB1257" s="157">
        <v>4.3208750000000001E-3</v>
      </c>
      <c r="DC1257" s="157">
        <v>1.0621738E-2</v>
      </c>
      <c r="DD1257" s="157">
        <v>3.8552403999999998E-2</v>
      </c>
      <c r="DE1257" s="157">
        <v>0</v>
      </c>
      <c r="DF1257" s="157">
        <v>0</v>
      </c>
      <c r="DG1257" s="157">
        <v>0</v>
      </c>
      <c r="DH1257" s="157">
        <v>0</v>
      </c>
      <c r="DI1257" s="157">
        <v>0</v>
      </c>
      <c r="DJ1257" s="157">
        <v>1.843843E-3</v>
      </c>
      <c r="DK1257" s="157">
        <v>2.0387399999999999E-4</v>
      </c>
      <c r="DL1257" s="157">
        <v>6.00258E-4</v>
      </c>
      <c r="DM1257" s="157">
        <v>3.7774299999999999E-4</v>
      </c>
      <c r="DN1257" s="157">
        <v>3.4175596000000003E-2</v>
      </c>
      <c r="DO1257" s="157">
        <v>4.3675220000000001E-2</v>
      </c>
      <c r="DP1257" s="157">
        <v>0.120136121</v>
      </c>
      <c r="DQ1257" s="157">
        <v>3.9178559999999999E-3</v>
      </c>
      <c r="DR1257" s="157">
        <v>0</v>
      </c>
      <c r="DS1257" s="192">
        <v>2.27E-5</v>
      </c>
      <c r="DT1257" s="157">
        <v>3.8533199999999999E-3</v>
      </c>
      <c r="DU1257" s="157">
        <v>3.7007355999999998E-2</v>
      </c>
      <c r="DV1257" s="157">
        <v>0</v>
      </c>
      <c r="DW1257" s="157">
        <v>5.2867648000000003E-2</v>
      </c>
      <c r="DX1257" s="192">
        <v>2.72E-5</v>
      </c>
      <c r="DY1257" s="157">
        <v>0</v>
      </c>
      <c r="DZ1257" s="157">
        <v>0</v>
      </c>
      <c r="EA1257" s="157">
        <v>6.6715409999999996E-3</v>
      </c>
      <c r="EB1257" s="157">
        <v>3.6967929999999999E-3</v>
      </c>
      <c r="EC1257" s="192">
        <v>7.3100000000000001E-5</v>
      </c>
      <c r="ED1257" s="192">
        <v>9.8499999999999995E-5</v>
      </c>
      <c r="EE1257" s="192">
        <v>5.3199999999999999E-5</v>
      </c>
      <c r="EF1257" s="192">
        <v>6.5300000000000002E-5</v>
      </c>
      <c r="EG1257" s="192">
        <v>9.1799999999999995E-5</v>
      </c>
      <c r="EH1257" s="157">
        <v>1.1079342000000001E-2</v>
      </c>
      <c r="EI1257" s="192">
        <v>2.26E-5</v>
      </c>
      <c r="EJ1257" s="157">
        <v>1.19562E-4</v>
      </c>
      <c r="EK1257" s="157">
        <v>7.37246E-4</v>
      </c>
      <c r="EL1257" s="157">
        <v>1.34735E-4</v>
      </c>
      <c r="EM1257" s="157">
        <v>8.6839435000000006E-2</v>
      </c>
      <c r="EN1257" s="157">
        <v>9.3145075999999993E-2</v>
      </c>
      <c r="EO1257" s="157">
        <v>6.6802019999999997E-3</v>
      </c>
      <c r="EP1257" s="192">
        <v>7.0599999999999995E-5</v>
      </c>
      <c r="EQ1257" s="157">
        <v>6.3389241999999998E-2</v>
      </c>
      <c r="ER1257" s="192">
        <v>2.0699999999999998E-5</v>
      </c>
      <c r="ES1257" s="157">
        <v>3.5402677E-2</v>
      </c>
      <c r="ET1257" s="157">
        <v>1.6928973E-2</v>
      </c>
      <c r="EU1257" s="157">
        <v>0</v>
      </c>
      <c r="EV1257" s="157">
        <v>5.8418195999999999E-2</v>
      </c>
      <c r="EW1257" s="157">
        <v>1.09262E-4</v>
      </c>
      <c r="EX1257" s="157">
        <v>2.5874600000000001E-2</v>
      </c>
      <c r="EY1257" s="157">
        <v>0.101293996</v>
      </c>
      <c r="EZ1257" s="157">
        <v>0</v>
      </c>
      <c r="FA1257" s="192">
        <v>8.3999999999999995E-5</v>
      </c>
      <c r="FB1257" s="192">
        <v>2.6999999999999999E-5</v>
      </c>
      <c r="FC1257" s="192">
        <v>5.4200000000000003E-5</v>
      </c>
      <c r="FD1257" s="157">
        <v>3.2325156000000001E-2</v>
      </c>
      <c r="FE1257" s="157">
        <v>1.3872987999999999E-2</v>
      </c>
      <c r="FF1257" s="157">
        <v>2.1330710999999999E-2</v>
      </c>
      <c r="FG1257" s="157">
        <v>2.4685459E-2</v>
      </c>
      <c r="FH1257" s="157">
        <v>0</v>
      </c>
      <c r="FI1257" s="157">
        <v>6.3420299999999996E-4</v>
      </c>
      <c r="FJ1257" s="157">
        <v>0</v>
      </c>
      <c r="FK1257" s="157">
        <v>0.13884396800000001</v>
      </c>
      <c r="FL1257" s="157">
        <v>5.9076609999999998E-3</v>
      </c>
      <c r="FM1257" s="157">
        <v>9.0105329999999994E-3</v>
      </c>
      <c r="FN1257" s="157">
        <v>0</v>
      </c>
      <c r="FO1257" s="192">
        <v>9.0599999999999997E-6</v>
      </c>
      <c r="FP1257" s="157">
        <v>0</v>
      </c>
      <c r="FQ1257" s="157">
        <v>4.5903180000000003E-3</v>
      </c>
      <c r="FR1257" s="157">
        <v>0</v>
      </c>
      <c r="FS1257" s="192">
        <v>4.6999999999999997E-5</v>
      </c>
      <c r="FT1257" s="157">
        <v>0</v>
      </c>
      <c r="FU1257" s="157">
        <v>1.15161E-4</v>
      </c>
      <c r="FV1257" s="157">
        <v>0</v>
      </c>
      <c r="FW1257" s="157">
        <v>2.4796699999999998E-4</v>
      </c>
      <c r="FX1257" s="192">
        <v>2.5599999999999999E-5</v>
      </c>
      <c r="FY1257" s="157">
        <v>6.3321385999999993E-2</v>
      </c>
      <c r="FZ1257" s="157">
        <v>0</v>
      </c>
      <c r="GA1257" s="192">
        <v>3.8899999999999997E-5</v>
      </c>
      <c r="GB1257" s="157">
        <v>0</v>
      </c>
      <c r="GC1257" s="157">
        <v>4.9080700000000001E-4</v>
      </c>
      <c r="GD1257" s="157">
        <v>0</v>
      </c>
      <c r="GE1257" s="157">
        <v>0</v>
      </c>
      <c r="GF1257" s="157">
        <v>0.11480686700000001</v>
      </c>
      <c r="GG1257" s="157">
        <v>8.8837001999999998E-2</v>
      </c>
      <c r="GH1257" s="157">
        <v>0.100319698</v>
      </c>
      <c r="GI1257" s="157">
        <v>6.9212165000000006E-2</v>
      </c>
      <c r="GJ1257" s="157">
        <v>0</v>
      </c>
      <c r="GK1257" s="157">
        <v>1.0292203999999999E-2</v>
      </c>
      <c r="GL1257" s="157">
        <v>4.7639529999999996E-3</v>
      </c>
      <c r="GM1257" s="192">
        <v>3.8399999999999998E-5</v>
      </c>
      <c r="GN1257" s="157">
        <v>1.6221451000000001E-2</v>
      </c>
      <c r="GO1257" s="157">
        <v>4.7946300000000001E-4</v>
      </c>
      <c r="GP1257" s="157">
        <v>4.9896599999999999E-4</v>
      </c>
      <c r="GQ1257" s="157">
        <v>1.7028278000000001E-2</v>
      </c>
      <c r="GR1257" s="157">
        <v>2.1207800000000001E-4</v>
      </c>
      <c r="GS1257" s="157">
        <v>1.8271499999999999E-4</v>
      </c>
      <c r="GT1257" s="157">
        <v>1.2987013E-2</v>
      </c>
      <c r="GU1257" s="157">
        <v>1.3157894999999999E-2</v>
      </c>
      <c r="GV1257" s="157">
        <v>3.1240199999999998E-4</v>
      </c>
      <c r="GW1257" s="157">
        <v>4.1666666999999998E-2</v>
      </c>
      <c r="GX1257" s="157">
        <v>2.6666667000000002E-2</v>
      </c>
      <c r="GY1257" s="157">
        <v>1.0752688E-2</v>
      </c>
      <c r="GZ1257" s="157">
        <v>1.8867925000000001E-2</v>
      </c>
      <c r="HA1257" s="157">
        <v>0</v>
      </c>
    </row>
    <row r="1258" spans="1:209" x14ac:dyDescent="0.2">
      <c r="A1258" s="157" t="s">
        <v>5067</v>
      </c>
      <c r="B1258" s="157">
        <v>0</v>
      </c>
      <c r="C1258" s="157">
        <v>0</v>
      </c>
      <c r="D1258" s="157">
        <v>0</v>
      </c>
      <c r="E1258" s="157">
        <v>0</v>
      </c>
      <c r="F1258" s="157">
        <v>0</v>
      </c>
      <c r="G1258" s="157">
        <v>0</v>
      </c>
      <c r="H1258" s="157">
        <v>0</v>
      </c>
      <c r="I1258" s="157">
        <v>0</v>
      </c>
      <c r="J1258" s="157">
        <v>0</v>
      </c>
      <c r="K1258" s="157">
        <v>0</v>
      </c>
      <c r="L1258" s="157">
        <v>0</v>
      </c>
      <c r="M1258" s="157">
        <v>0</v>
      </c>
      <c r="N1258" s="157">
        <v>0</v>
      </c>
      <c r="O1258" s="157">
        <v>0</v>
      </c>
      <c r="P1258" s="157">
        <v>0</v>
      </c>
      <c r="Q1258" s="157">
        <v>0</v>
      </c>
      <c r="R1258" s="157">
        <v>0</v>
      </c>
      <c r="S1258" s="157">
        <v>0</v>
      </c>
      <c r="T1258" s="157">
        <v>0</v>
      </c>
      <c r="U1258" s="157">
        <v>0</v>
      </c>
      <c r="V1258" s="157">
        <v>0</v>
      </c>
      <c r="W1258" s="157">
        <v>0</v>
      </c>
      <c r="X1258" s="157">
        <v>0</v>
      </c>
      <c r="Y1258" s="157">
        <v>0</v>
      </c>
      <c r="Z1258" s="157">
        <v>0</v>
      </c>
      <c r="AA1258" s="157">
        <v>1.9716100000000001E-4</v>
      </c>
      <c r="AB1258" s="157">
        <v>0</v>
      </c>
      <c r="AC1258" s="157">
        <v>0</v>
      </c>
      <c r="AD1258" s="157">
        <v>0</v>
      </c>
      <c r="AE1258" s="157">
        <v>0</v>
      </c>
      <c r="AF1258" s="157">
        <v>0</v>
      </c>
      <c r="AG1258" s="157">
        <v>0</v>
      </c>
      <c r="AH1258" s="157">
        <v>0</v>
      </c>
      <c r="AI1258" s="157">
        <v>0</v>
      </c>
      <c r="AJ1258" s="157">
        <v>0</v>
      </c>
      <c r="AK1258" s="157">
        <v>0</v>
      </c>
      <c r="AL1258" s="157">
        <v>0</v>
      </c>
      <c r="AM1258" s="157">
        <v>0</v>
      </c>
      <c r="AN1258" s="157">
        <v>0</v>
      </c>
      <c r="AO1258" s="157">
        <v>0</v>
      </c>
      <c r="AP1258" s="157">
        <v>0</v>
      </c>
      <c r="AQ1258" s="157">
        <v>0</v>
      </c>
      <c r="AR1258" s="157">
        <v>0</v>
      </c>
      <c r="AS1258" s="157">
        <v>0</v>
      </c>
      <c r="AT1258" s="157">
        <v>0</v>
      </c>
      <c r="AU1258" s="157">
        <v>0</v>
      </c>
      <c r="AV1258" s="157">
        <v>0</v>
      </c>
      <c r="AW1258" s="157">
        <v>0</v>
      </c>
      <c r="AX1258" s="157">
        <v>0</v>
      </c>
      <c r="AY1258" s="157">
        <v>0</v>
      </c>
      <c r="AZ1258" s="157">
        <v>0</v>
      </c>
      <c r="BA1258" s="157">
        <v>0</v>
      </c>
      <c r="BB1258" s="157">
        <v>0</v>
      </c>
      <c r="BC1258" s="192">
        <v>4.8099999999999997E-5</v>
      </c>
      <c r="BD1258" s="192">
        <v>3.6999999999999998E-5</v>
      </c>
      <c r="BE1258" s="157">
        <v>1.85174E-4</v>
      </c>
      <c r="BF1258" s="157">
        <v>0</v>
      </c>
      <c r="BG1258" s="157">
        <v>0</v>
      </c>
      <c r="BH1258" s="157">
        <v>0</v>
      </c>
      <c r="BI1258" s="157">
        <v>0</v>
      </c>
      <c r="BJ1258" s="157">
        <v>0</v>
      </c>
      <c r="BK1258" s="192">
        <v>1.7200000000000001E-5</v>
      </c>
      <c r="BL1258" s="157">
        <v>0</v>
      </c>
      <c r="BM1258" s="157">
        <v>0</v>
      </c>
      <c r="BN1258" s="157">
        <v>0</v>
      </c>
      <c r="BO1258" s="157">
        <v>0</v>
      </c>
      <c r="BP1258" s="157">
        <v>0</v>
      </c>
      <c r="BQ1258" s="157">
        <v>0</v>
      </c>
      <c r="BR1258" s="157">
        <v>0</v>
      </c>
      <c r="BS1258" s="157">
        <v>0</v>
      </c>
      <c r="BT1258" s="157">
        <v>0</v>
      </c>
      <c r="BU1258" s="157">
        <v>0</v>
      </c>
      <c r="BV1258" s="157">
        <v>0</v>
      </c>
      <c r="BW1258" s="157">
        <v>0</v>
      </c>
      <c r="BX1258" s="192">
        <v>7.1899999999999999E-5</v>
      </c>
      <c r="BY1258" s="157">
        <v>0</v>
      </c>
      <c r="BZ1258" s="157">
        <v>0</v>
      </c>
      <c r="CA1258" s="157">
        <v>0</v>
      </c>
      <c r="CB1258" s="157">
        <v>0</v>
      </c>
      <c r="CC1258" s="157">
        <v>0</v>
      </c>
      <c r="CD1258" s="157">
        <v>0</v>
      </c>
      <c r="CE1258" s="157">
        <v>0</v>
      </c>
      <c r="CF1258" s="157">
        <v>0</v>
      </c>
      <c r="CG1258" s="157">
        <v>0</v>
      </c>
      <c r="CH1258" s="157">
        <v>0</v>
      </c>
      <c r="CI1258" s="157">
        <v>0</v>
      </c>
      <c r="CJ1258" s="157">
        <v>0</v>
      </c>
      <c r="CK1258" s="157">
        <v>0</v>
      </c>
      <c r="CL1258" s="157">
        <v>0</v>
      </c>
      <c r="CM1258" s="157">
        <v>0</v>
      </c>
      <c r="CN1258" s="157">
        <v>0</v>
      </c>
      <c r="CO1258" s="157">
        <v>0</v>
      </c>
      <c r="CP1258" s="157">
        <v>0</v>
      </c>
      <c r="CQ1258" s="157">
        <v>0</v>
      </c>
      <c r="CR1258" s="157">
        <v>0</v>
      </c>
      <c r="CS1258" s="157">
        <v>0</v>
      </c>
      <c r="CT1258" s="157">
        <v>0</v>
      </c>
      <c r="CU1258" s="157">
        <v>0</v>
      </c>
      <c r="CV1258" s="157">
        <v>0</v>
      </c>
      <c r="CW1258" s="157">
        <v>0</v>
      </c>
      <c r="CX1258" s="157">
        <v>0</v>
      </c>
      <c r="CY1258" s="157">
        <v>0</v>
      </c>
      <c r="CZ1258" s="157">
        <v>0</v>
      </c>
      <c r="DA1258" s="157">
        <v>0</v>
      </c>
      <c r="DB1258" s="157">
        <v>0</v>
      </c>
      <c r="DC1258" s="157">
        <v>0</v>
      </c>
      <c r="DD1258" s="157">
        <v>0</v>
      </c>
      <c r="DE1258" s="157">
        <v>0</v>
      </c>
      <c r="DF1258" s="157">
        <v>0</v>
      </c>
      <c r="DG1258" s="157">
        <v>0</v>
      </c>
      <c r="DH1258" s="157">
        <v>0</v>
      </c>
      <c r="DI1258" s="157">
        <v>0</v>
      </c>
      <c r="DJ1258" s="157">
        <v>0</v>
      </c>
      <c r="DK1258" s="157">
        <v>0</v>
      </c>
      <c r="DL1258" s="157">
        <v>0</v>
      </c>
      <c r="DM1258" s="157">
        <v>0</v>
      </c>
      <c r="DN1258" s="157">
        <v>0</v>
      </c>
      <c r="DO1258" s="157">
        <v>0</v>
      </c>
      <c r="DP1258" s="157">
        <v>0</v>
      </c>
      <c r="DQ1258" s="157">
        <v>0</v>
      </c>
      <c r="DR1258" s="157">
        <v>0</v>
      </c>
      <c r="DS1258" s="157">
        <v>0</v>
      </c>
      <c r="DT1258" s="157">
        <v>0</v>
      </c>
      <c r="DU1258" s="157">
        <v>0</v>
      </c>
      <c r="DV1258" s="157">
        <v>0</v>
      </c>
      <c r="DW1258" s="157">
        <v>0</v>
      </c>
      <c r="DX1258" s="157">
        <v>0</v>
      </c>
      <c r="DY1258" s="157">
        <v>0</v>
      </c>
      <c r="DZ1258" s="157">
        <v>0</v>
      </c>
      <c r="EA1258" s="157">
        <v>0</v>
      </c>
      <c r="EB1258" s="157">
        <v>0</v>
      </c>
      <c r="EC1258" s="157">
        <v>0</v>
      </c>
      <c r="ED1258" s="157">
        <v>0</v>
      </c>
      <c r="EE1258" s="157">
        <v>0</v>
      </c>
      <c r="EF1258" s="157">
        <v>0</v>
      </c>
      <c r="EG1258" s="157">
        <v>0</v>
      </c>
      <c r="EH1258" s="157">
        <v>0</v>
      </c>
      <c r="EI1258" s="157">
        <v>0</v>
      </c>
      <c r="EJ1258" s="157">
        <v>0</v>
      </c>
      <c r="EK1258" s="157">
        <v>0</v>
      </c>
      <c r="EL1258" s="157">
        <v>0</v>
      </c>
      <c r="EM1258" s="157">
        <v>0</v>
      </c>
      <c r="EN1258" s="157">
        <v>0</v>
      </c>
      <c r="EO1258" s="157">
        <v>0</v>
      </c>
      <c r="EP1258" s="157">
        <v>0</v>
      </c>
      <c r="EQ1258" s="157">
        <v>0</v>
      </c>
      <c r="ER1258" s="157">
        <v>0</v>
      </c>
      <c r="ES1258" s="157">
        <v>0</v>
      </c>
      <c r="ET1258" s="157">
        <v>0</v>
      </c>
      <c r="EU1258" s="157">
        <v>0</v>
      </c>
      <c r="EV1258" s="157">
        <v>0</v>
      </c>
      <c r="EW1258" s="157">
        <v>0</v>
      </c>
      <c r="EX1258" s="157">
        <v>0</v>
      </c>
      <c r="EY1258" s="157">
        <v>0</v>
      </c>
      <c r="EZ1258" s="157">
        <v>0</v>
      </c>
      <c r="FA1258" s="157">
        <v>0</v>
      </c>
      <c r="FB1258" s="157">
        <v>0</v>
      </c>
      <c r="FC1258" s="157">
        <v>0</v>
      </c>
      <c r="FD1258" s="157">
        <v>0</v>
      </c>
      <c r="FE1258" s="157">
        <v>0</v>
      </c>
      <c r="FF1258" s="157">
        <v>0</v>
      </c>
      <c r="FG1258" s="157">
        <v>0</v>
      </c>
      <c r="FH1258" s="157">
        <v>0</v>
      </c>
      <c r="FI1258" s="157">
        <v>0</v>
      </c>
      <c r="FJ1258" s="157">
        <v>0</v>
      </c>
      <c r="FK1258" s="157">
        <v>0</v>
      </c>
      <c r="FL1258" s="157">
        <v>0</v>
      </c>
      <c r="FM1258" s="157">
        <v>0</v>
      </c>
      <c r="FN1258" s="157">
        <v>0</v>
      </c>
      <c r="FO1258" s="157">
        <v>0</v>
      </c>
      <c r="FP1258" s="157">
        <v>0</v>
      </c>
      <c r="FQ1258" s="157">
        <v>0</v>
      </c>
      <c r="FR1258" s="157">
        <v>0</v>
      </c>
      <c r="FS1258" s="157">
        <v>0</v>
      </c>
      <c r="FT1258" s="157">
        <v>0</v>
      </c>
      <c r="FU1258" s="157">
        <v>0</v>
      </c>
      <c r="FV1258" s="157">
        <v>0</v>
      </c>
      <c r="FW1258" s="157">
        <v>0</v>
      </c>
      <c r="FX1258" s="157">
        <v>0</v>
      </c>
      <c r="FY1258" s="157">
        <v>0</v>
      </c>
      <c r="FZ1258" s="157">
        <v>0</v>
      </c>
      <c r="GA1258" s="157">
        <v>0</v>
      </c>
      <c r="GB1258" s="157">
        <v>0</v>
      </c>
      <c r="GC1258" s="157">
        <v>0</v>
      </c>
      <c r="GD1258" s="157">
        <v>0</v>
      </c>
      <c r="GE1258" s="157">
        <v>0</v>
      </c>
      <c r="GF1258" s="157">
        <v>0</v>
      </c>
      <c r="GG1258" s="157">
        <v>0</v>
      </c>
      <c r="GH1258" s="157">
        <v>0</v>
      </c>
      <c r="GI1258" s="157">
        <v>0</v>
      </c>
      <c r="GJ1258" s="157">
        <v>0</v>
      </c>
      <c r="GK1258" s="157">
        <v>0</v>
      </c>
      <c r="GL1258" s="157">
        <v>0</v>
      </c>
      <c r="GM1258" s="157">
        <v>0</v>
      </c>
      <c r="GN1258" s="157">
        <v>0</v>
      </c>
      <c r="GO1258" s="157">
        <v>0</v>
      </c>
      <c r="GP1258" s="157">
        <v>0</v>
      </c>
      <c r="GQ1258" s="157">
        <v>0</v>
      </c>
      <c r="GR1258" s="157">
        <v>0</v>
      </c>
      <c r="GS1258" s="157">
        <v>0</v>
      </c>
      <c r="GT1258" s="157">
        <v>0</v>
      </c>
      <c r="GU1258" s="157">
        <v>0</v>
      </c>
      <c r="GV1258" s="157">
        <v>0</v>
      </c>
      <c r="GW1258" s="157">
        <v>0</v>
      </c>
      <c r="GX1258" s="157">
        <v>0</v>
      </c>
      <c r="GY1258" s="157">
        <v>0</v>
      </c>
      <c r="GZ1258" s="157">
        <v>0</v>
      </c>
      <c r="HA1258" s="157">
        <v>0</v>
      </c>
    </row>
    <row r="1259" spans="1:209" x14ac:dyDescent="0.2">
      <c r="A1259" s="157" t="s">
        <v>5068</v>
      </c>
      <c r="B1259" s="157">
        <v>0</v>
      </c>
      <c r="C1259" s="157">
        <v>0</v>
      </c>
      <c r="D1259" s="157">
        <v>0</v>
      </c>
      <c r="E1259" s="157">
        <v>0</v>
      </c>
      <c r="F1259" s="157">
        <v>0</v>
      </c>
      <c r="G1259" s="157">
        <v>0</v>
      </c>
      <c r="H1259" s="157">
        <v>0</v>
      </c>
      <c r="I1259" s="157">
        <v>0</v>
      </c>
      <c r="J1259" s="157">
        <v>0</v>
      </c>
      <c r="K1259" s="157">
        <v>0</v>
      </c>
      <c r="L1259" s="157">
        <v>0</v>
      </c>
      <c r="M1259" s="157">
        <v>0</v>
      </c>
      <c r="N1259" s="157">
        <v>0</v>
      </c>
      <c r="O1259" s="157">
        <v>0</v>
      </c>
      <c r="P1259" s="157">
        <v>0</v>
      </c>
      <c r="Q1259" s="157">
        <v>0</v>
      </c>
      <c r="R1259" s="157">
        <v>0</v>
      </c>
      <c r="S1259" s="157">
        <v>0</v>
      </c>
      <c r="T1259" s="157">
        <v>0</v>
      </c>
      <c r="U1259" s="157">
        <v>0</v>
      </c>
      <c r="V1259" s="157">
        <v>0</v>
      </c>
      <c r="W1259" s="157">
        <v>0</v>
      </c>
      <c r="X1259" s="157">
        <v>0</v>
      </c>
      <c r="Y1259" s="157">
        <v>0</v>
      </c>
      <c r="Z1259" s="157">
        <v>0</v>
      </c>
      <c r="AA1259" s="192">
        <v>1.6399999999999999E-5</v>
      </c>
      <c r="AB1259" s="157">
        <v>0</v>
      </c>
      <c r="AC1259" s="157">
        <v>0</v>
      </c>
      <c r="AD1259" s="157">
        <v>0</v>
      </c>
      <c r="AE1259" s="157">
        <v>0</v>
      </c>
      <c r="AF1259" s="157">
        <v>0</v>
      </c>
      <c r="AG1259" s="157">
        <v>0</v>
      </c>
      <c r="AH1259" s="157">
        <v>0</v>
      </c>
      <c r="AI1259" s="157">
        <v>0</v>
      </c>
      <c r="AJ1259" s="157">
        <v>0</v>
      </c>
      <c r="AK1259" s="157">
        <v>0</v>
      </c>
      <c r="AL1259" s="157">
        <v>0</v>
      </c>
      <c r="AM1259" s="157">
        <v>0</v>
      </c>
      <c r="AN1259" s="157">
        <v>0</v>
      </c>
      <c r="AO1259" s="157">
        <v>0</v>
      </c>
      <c r="AP1259" s="157">
        <v>0</v>
      </c>
      <c r="AQ1259" s="157">
        <v>0</v>
      </c>
      <c r="AR1259" s="157">
        <v>0</v>
      </c>
      <c r="AS1259" s="157">
        <v>0</v>
      </c>
      <c r="AT1259" s="157">
        <v>0</v>
      </c>
      <c r="AU1259" s="157">
        <v>0</v>
      </c>
      <c r="AV1259" s="157">
        <v>0</v>
      </c>
      <c r="AW1259" s="157">
        <v>0</v>
      </c>
      <c r="AX1259" s="157">
        <v>0</v>
      </c>
      <c r="AY1259" s="157">
        <v>0</v>
      </c>
      <c r="AZ1259" s="157">
        <v>0</v>
      </c>
      <c r="BA1259" s="157">
        <v>0</v>
      </c>
      <c r="BB1259" s="157">
        <v>0</v>
      </c>
      <c r="BC1259" s="192">
        <v>4.8099999999999997E-5</v>
      </c>
      <c r="BD1259" s="157">
        <v>1.4788E-4</v>
      </c>
      <c r="BE1259" s="157">
        <v>0</v>
      </c>
      <c r="BF1259" s="157">
        <v>0</v>
      </c>
      <c r="BG1259" s="157">
        <v>0</v>
      </c>
      <c r="BH1259" s="157">
        <v>0</v>
      </c>
      <c r="BI1259" s="157">
        <v>0</v>
      </c>
      <c r="BJ1259" s="157">
        <v>0</v>
      </c>
      <c r="BK1259" s="192">
        <v>3.4400000000000003E-5</v>
      </c>
      <c r="BL1259" s="157">
        <v>0</v>
      </c>
      <c r="BM1259" s="157">
        <v>0</v>
      </c>
      <c r="BN1259" s="157">
        <v>0</v>
      </c>
      <c r="BO1259" s="157">
        <v>0</v>
      </c>
      <c r="BP1259" s="157">
        <v>0</v>
      </c>
      <c r="BQ1259" s="157">
        <v>0</v>
      </c>
      <c r="BR1259" s="157">
        <v>0</v>
      </c>
      <c r="BS1259" s="157">
        <v>0</v>
      </c>
      <c r="BT1259" s="157">
        <v>0</v>
      </c>
      <c r="BU1259" s="157">
        <v>0</v>
      </c>
      <c r="BV1259" s="157">
        <v>0</v>
      </c>
      <c r="BW1259" s="157">
        <v>0</v>
      </c>
      <c r="BX1259" s="157">
        <v>0</v>
      </c>
      <c r="BY1259" s="157">
        <v>0</v>
      </c>
      <c r="BZ1259" s="157">
        <v>0</v>
      </c>
      <c r="CA1259" s="157">
        <v>0</v>
      </c>
      <c r="CB1259" s="157">
        <v>0</v>
      </c>
      <c r="CC1259" s="157">
        <v>0</v>
      </c>
      <c r="CD1259" s="157">
        <v>0</v>
      </c>
      <c r="CE1259" s="157">
        <v>0</v>
      </c>
      <c r="CF1259" s="157">
        <v>0</v>
      </c>
      <c r="CG1259" s="157">
        <v>0</v>
      </c>
      <c r="CH1259" s="157">
        <v>0</v>
      </c>
      <c r="CI1259" s="157">
        <v>0</v>
      </c>
      <c r="CJ1259" s="157">
        <v>0</v>
      </c>
      <c r="CK1259" s="157">
        <v>0</v>
      </c>
      <c r="CL1259" s="157">
        <v>0</v>
      </c>
      <c r="CM1259" s="157">
        <v>0</v>
      </c>
      <c r="CN1259" s="157">
        <v>0</v>
      </c>
      <c r="CO1259" s="157">
        <v>0</v>
      </c>
      <c r="CP1259" s="157">
        <v>0</v>
      </c>
      <c r="CQ1259" s="157">
        <v>0</v>
      </c>
      <c r="CR1259" s="157">
        <v>0</v>
      </c>
      <c r="CS1259" s="157">
        <v>0</v>
      </c>
      <c r="CT1259" s="157">
        <v>0</v>
      </c>
      <c r="CU1259" s="157">
        <v>0</v>
      </c>
      <c r="CV1259" s="157">
        <v>0</v>
      </c>
      <c r="CW1259" s="157">
        <v>0</v>
      </c>
      <c r="CX1259" s="157">
        <v>0</v>
      </c>
      <c r="CY1259" s="157">
        <v>0</v>
      </c>
      <c r="CZ1259" s="157">
        <v>0</v>
      </c>
      <c r="DA1259" s="157">
        <v>0</v>
      </c>
      <c r="DB1259" s="157">
        <v>0</v>
      </c>
      <c r="DC1259" s="157">
        <v>0</v>
      </c>
      <c r="DD1259" s="157">
        <v>0</v>
      </c>
      <c r="DE1259" s="157">
        <v>0</v>
      </c>
      <c r="DF1259" s="157">
        <v>0</v>
      </c>
      <c r="DG1259" s="157">
        <v>0</v>
      </c>
      <c r="DH1259" s="157">
        <v>0</v>
      </c>
      <c r="DI1259" s="157">
        <v>0</v>
      </c>
      <c r="DJ1259" s="157">
        <v>0</v>
      </c>
      <c r="DK1259" s="157">
        <v>0</v>
      </c>
      <c r="DL1259" s="157">
        <v>0</v>
      </c>
      <c r="DM1259" s="157">
        <v>0</v>
      </c>
      <c r="DN1259" s="157">
        <v>0</v>
      </c>
      <c r="DO1259" s="157">
        <v>0</v>
      </c>
      <c r="DP1259" s="157">
        <v>0</v>
      </c>
      <c r="DQ1259" s="157">
        <v>0</v>
      </c>
      <c r="DR1259" s="157">
        <v>0</v>
      </c>
      <c r="DS1259" s="157">
        <v>0</v>
      </c>
      <c r="DT1259" s="157">
        <v>0</v>
      </c>
      <c r="DU1259" s="157">
        <v>0</v>
      </c>
      <c r="DV1259" s="157">
        <v>0</v>
      </c>
      <c r="DW1259" s="157">
        <v>0</v>
      </c>
      <c r="DX1259" s="157">
        <v>0</v>
      </c>
      <c r="DY1259" s="157">
        <v>0</v>
      </c>
      <c r="DZ1259" s="157">
        <v>0</v>
      </c>
      <c r="EA1259" s="157">
        <v>0</v>
      </c>
      <c r="EB1259" s="157">
        <v>0</v>
      </c>
      <c r="EC1259" s="157">
        <v>0</v>
      </c>
      <c r="ED1259" s="157">
        <v>0</v>
      </c>
      <c r="EE1259" s="157">
        <v>0</v>
      </c>
      <c r="EF1259" s="157">
        <v>0</v>
      </c>
      <c r="EG1259" s="157">
        <v>0</v>
      </c>
      <c r="EH1259" s="157">
        <v>0</v>
      </c>
      <c r="EI1259" s="157">
        <v>0</v>
      </c>
      <c r="EJ1259" s="157">
        <v>0</v>
      </c>
      <c r="EK1259" s="157">
        <v>0</v>
      </c>
      <c r="EL1259" s="157">
        <v>0</v>
      </c>
      <c r="EM1259" s="157">
        <v>0</v>
      </c>
      <c r="EN1259" s="157">
        <v>0</v>
      </c>
      <c r="EO1259" s="157">
        <v>0</v>
      </c>
      <c r="EP1259" s="157">
        <v>0</v>
      </c>
      <c r="EQ1259" s="157">
        <v>0</v>
      </c>
      <c r="ER1259" s="157">
        <v>0</v>
      </c>
      <c r="ES1259" s="157">
        <v>0</v>
      </c>
      <c r="ET1259" s="157">
        <v>1.1162000000000001E-4</v>
      </c>
      <c r="EU1259" s="157">
        <v>0</v>
      </c>
      <c r="EV1259" s="157">
        <v>0</v>
      </c>
      <c r="EW1259" s="157">
        <v>0</v>
      </c>
      <c r="EX1259" s="157">
        <v>0</v>
      </c>
      <c r="EY1259" s="157">
        <v>0</v>
      </c>
      <c r="EZ1259" s="157">
        <v>0</v>
      </c>
      <c r="FA1259" s="157">
        <v>0</v>
      </c>
      <c r="FB1259" s="157">
        <v>0</v>
      </c>
      <c r="FC1259" s="157">
        <v>0</v>
      </c>
      <c r="FD1259" s="157">
        <v>0</v>
      </c>
      <c r="FE1259" s="157">
        <v>0</v>
      </c>
      <c r="FF1259" s="157">
        <v>0</v>
      </c>
      <c r="FG1259" s="157">
        <v>0</v>
      </c>
      <c r="FH1259" s="157">
        <v>0</v>
      </c>
      <c r="FI1259" s="157">
        <v>0</v>
      </c>
      <c r="FJ1259" s="157">
        <v>0</v>
      </c>
      <c r="FK1259" s="157">
        <v>0</v>
      </c>
      <c r="FL1259" s="157">
        <v>0</v>
      </c>
      <c r="FM1259" s="157">
        <v>0</v>
      </c>
      <c r="FN1259" s="157">
        <v>0</v>
      </c>
      <c r="FO1259" s="157">
        <v>0</v>
      </c>
      <c r="FP1259" s="157">
        <v>0</v>
      </c>
      <c r="FQ1259" s="157">
        <v>0</v>
      </c>
      <c r="FR1259" s="157">
        <v>0</v>
      </c>
      <c r="FS1259" s="157">
        <v>0</v>
      </c>
      <c r="FT1259" s="157">
        <v>0</v>
      </c>
      <c r="FU1259" s="157">
        <v>0</v>
      </c>
      <c r="FV1259" s="157">
        <v>0</v>
      </c>
      <c r="FW1259" s="157">
        <v>0</v>
      </c>
      <c r="FX1259" s="157">
        <v>0</v>
      </c>
      <c r="FY1259" s="157">
        <v>0</v>
      </c>
      <c r="FZ1259" s="157">
        <v>0</v>
      </c>
      <c r="GA1259" s="157">
        <v>0</v>
      </c>
      <c r="GB1259" s="157">
        <v>0</v>
      </c>
      <c r="GC1259" s="157">
        <v>0</v>
      </c>
      <c r="GD1259" s="157">
        <v>0</v>
      </c>
      <c r="GE1259" s="157">
        <v>0</v>
      </c>
      <c r="GF1259" s="157">
        <v>0</v>
      </c>
      <c r="GG1259" s="157">
        <v>0</v>
      </c>
      <c r="GH1259" s="157">
        <v>0</v>
      </c>
      <c r="GI1259" s="157">
        <v>0</v>
      </c>
      <c r="GJ1259" s="157">
        <v>0</v>
      </c>
      <c r="GK1259" s="192">
        <v>8.8700000000000001E-5</v>
      </c>
      <c r="GL1259" s="157">
        <v>0</v>
      </c>
      <c r="GM1259" s="157">
        <v>0</v>
      </c>
      <c r="GN1259" s="157">
        <v>0</v>
      </c>
      <c r="GO1259" s="157">
        <v>0</v>
      </c>
      <c r="GP1259" s="157">
        <v>0</v>
      </c>
      <c r="GQ1259" s="157">
        <v>0</v>
      </c>
      <c r="GR1259" s="157">
        <v>0</v>
      </c>
      <c r="GS1259" s="157">
        <v>0</v>
      </c>
      <c r="GT1259" s="157">
        <v>0</v>
      </c>
      <c r="GU1259" s="157">
        <v>0</v>
      </c>
      <c r="GV1259" s="157">
        <v>0</v>
      </c>
      <c r="GW1259" s="157">
        <v>0</v>
      </c>
      <c r="GX1259" s="157">
        <v>0</v>
      </c>
      <c r="GY1259" s="157">
        <v>0</v>
      </c>
      <c r="GZ1259" s="157">
        <v>0</v>
      </c>
      <c r="HA1259" s="157">
        <v>0</v>
      </c>
    </row>
    <row r="1260" spans="1:209" x14ac:dyDescent="0.2">
      <c r="A1260" s="157" t="s">
        <v>5069</v>
      </c>
      <c r="B1260" s="157">
        <v>0</v>
      </c>
      <c r="C1260" s="157">
        <v>0</v>
      </c>
      <c r="D1260" s="157">
        <v>0</v>
      </c>
      <c r="E1260" s="157">
        <v>0</v>
      </c>
      <c r="F1260" s="157">
        <v>0</v>
      </c>
      <c r="G1260" s="157">
        <v>0</v>
      </c>
      <c r="H1260" s="157">
        <v>0</v>
      </c>
      <c r="I1260" s="157">
        <v>0</v>
      </c>
      <c r="J1260" s="157">
        <v>0</v>
      </c>
      <c r="K1260" s="157">
        <v>1.0717000000000001E-4</v>
      </c>
      <c r="L1260" s="157">
        <v>0</v>
      </c>
      <c r="M1260" s="157">
        <v>6.6592580000000004E-3</v>
      </c>
      <c r="N1260" s="157">
        <v>2.5352799999999999E-4</v>
      </c>
      <c r="O1260" s="157">
        <v>0</v>
      </c>
      <c r="P1260" s="157">
        <v>0</v>
      </c>
      <c r="Q1260" s="157">
        <v>0</v>
      </c>
      <c r="R1260" s="157">
        <v>0</v>
      </c>
      <c r="S1260" s="157">
        <v>0</v>
      </c>
      <c r="T1260" s="157">
        <v>0</v>
      </c>
      <c r="U1260" s="157">
        <v>0</v>
      </c>
      <c r="V1260" s="192">
        <v>6.0900000000000003E-5</v>
      </c>
      <c r="W1260" s="192">
        <v>1.0499999999999999E-5</v>
      </c>
      <c r="X1260" s="157">
        <v>0</v>
      </c>
      <c r="Y1260" s="157">
        <v>0</v>
      </c>
      <c r="Z1260" s="157">
        <v>9.5345320000000001E-3</v>
      </c>
      <c r="AA1260" s="192">
        <v>4.9299999999999999E-5</v>
      </c>
      <c r="AB1260" s="157">
        <v>0</v>
      </c>
      <c r="AC1260" s="157">
        <v>0</v>
      </c>
      <c r="AD1260" s="192">
        <v>1.9400000000000001E-5</v>
      </c>
      <c r="AE1260" s="157">
        <v>0</v>
      </c>
      <c r="AF1260" s="157">
        <v>0</v>
      </c>
      <c r="AG1260" s="157">
        <v>0</v>
      </c>
      <c r="AH1260" s="157">
        <v>0</v>
      </c>
      <c r="AI1260" s="157">
        <v>0</v>
      </c>
      <c r="AJ1260" s="157">
        <v>0</v>
      </c>
      <c r="AK1260" s="157">
        <v>0</v>
      </c>
      <c r="AL1260" s="157">
        <v>0</v>
      </c>
      <c r="AM1260" s="192">
        <v>2.0699999999999998E-5</v>
      </c>
      <c r="AN1260" s="157">
        <v>0</v>
      </c>
      <c r="AO1260" s="157">
        <v>0</v>
      </c>
      <c r="AP1260" s="157">
        <v>0</v>
      </c>
      <c r="AQ1260" s="157">
        <v>0</v>
      </c>
      <c r="AR1260" s="157">
        <v>0</v>
      </c>
      <c r="AS1260" s="157">
        <v>0</v>
      </c>
      <c r="AT1260" s="157">
        <v>0</v>
      </c>
      <c r="AU1260" s="157">
        <v>0</v>
      </c>
      <c r="AV1260" s="157">
        <v>0</v>
      </c>
      <c r="AW1260" s="157">
        <v>0</v>
      </c>
      <c r="AX1260" s="157">
        <v>1.6542600000000001E-4</v>
      </c>
      <c r="AY1260" s="157">
        <v>1.08088E-4</v>
      </c>
      <c r="AZ1260" s="157">
        <v>0</v>
      </c>
      <c r="BA1260" s="157">
        <v>0</v>
      </c>
      <c r="BB1260" s="157">
        <v>0</v>
      </c>
      <c r="BC1260" s="157">
        <v>0</v>
      </c>
      <c r="BD1260" s="157">
        <v>0</v>
      </c>
      <c r="BE1260" s="157">
        <v>0</v>
      </c>
      <c r="BF1260" s="157">
        <v>8.9527219999999998E-3</v>
      </c>
      <c r="BG1260" s="157">
        <v>0</v>
      </c>
      <c r="BH1260" s="157">
        <v>0</v>
      </c>
      <c r="BI1260" s="157">
        <v>0</v>
      </c>
      <c r="BJ1260" s="157">
        <v>2.6283699999999998E-4</v>
      </c>
      <c r="BK1260" s="192">
        <v>3.4400000000000003E-5</v>
      </c>
      <c r="BL1260" s="157">
        <v>0</v>
      </c>
      <c r="BM1260" s="157">
        <v>0</v>
      </c>
      <c r="BN1260" s="157">
        <v>0</v>
      </c>
      <c r="BO1260" s="192">
        <v>4.4499999999999997E-5</v>
      </c>
      <c r="BP1260" s="157">
        <v>0</v>
      </c>
      <c r="BQ1260" s="157">
        <v>0</v>
      </c>
      <c r="BR1260" s="157">
        <v>0</v>
      </c>
      <c r="BS1260" s="157">
        <v>0</v>
      </c>
      <c r="BT1260" s="157">
        <v>0</v>
      </c>
      <c r="BU1260" s="157">
        <v>0</v>
      </c>
      <c r="BV1260" s="157">
        <v>1.4257899999999999E-4</v>
      </c>
      <c r="BW1260" s="157">
        <v>0</v>
      </c>
      <c r="BX1260" s="157">
        <v>0</v>
      </c>
      <c r="BY1260" s="157">
        <v>0</v>
      </c>
      <c r="BZ1260" s="157">
        <v>0</v>
      </c>
      <c r="CA1260" s="157">
        <v>0</v>
      </c>
      <c r="CB1260" s="157">
        <v>0</v>
      </c>
      <c r="CC1260" s="157">
        <v>0</v>
      </c>
      <c r="CD1260" s="157">
        <v>0</v>
      </c>
      <c r="CE1260" s="157">
        <v>0</v>
      </c>
      <c r="CF1260" s="157">
        <v>0</v>
      </c>
      <c r="CG1260" s="157">
        <v>0</v>
      </c>
      <c r="CH1260" s="157">
        <v>1.2533928999999999E-2</v>
      </c>
      <c r="CI1260" s="157">
        <v>0</v>
      </c>
      <c r="CJ1260" s="157">
        <v>0</v>
      </c>
      <c r="CK1260" s="157">
        <v>0</v>
      </c>
      <c r="CL1260" s="157">
        <v>0</v>
      </c>
      <c r="CM1260" s="157">
        <v>0</v>
      </c>
      <c r="CN1260" s="157">
        <v>0</v>
      </c>
      <c r="CO1260" s="157">
        <v>0</v>
      </c>
      <c r="CP1260" s="157">
        <v>0</v>
      </c>
      <c r="CQ1260" s="157">
        <v>0</v>
      </c>
      <c r="CR1260" s="157">
        <v>0</v>
      </c>
      <c r="CS1260" s="157">
        <v>0</v>
      </c>
      <c r="CT1260" s="157">
        <v>0</v>
      </c>
      <c r="CU1260" s="157">
        <v>0</v>
      </c>
      <c r="CV1260" s="157">
        <v>0</v>
      </c>
      <c r="CW1260" s="157">
        <v>7.1022560000000004E-3</v>
      </c>
      <c r="CX1260" s="157">
        <v>0</v>
      </c>
      <c r="CY1260" s="157">
        <v>0</v>
      </c>
      <c r="CZ1260" s="157">
        <v>0</v>
      </c>
      <c r="DA1260" s="157">
        <v>0</v>
      </c>
      <c r="DB1260" s="157">
        <v>0</v>
      </c>
      <c r="DC1260" s="157">
        <v>0</v>
      </c>
      <c r="DD1260" s="157">
        <v>0</v>
      </c>
      <c r="DE1260" s="157">
        <v>0</v>
      </c>
      <c r="DF1260" s="157">
        <v>0</v>
      </c>
      <c r="DG1260" s="157">
        <v>0</v>
      </c>
      <c r="DH1260" s="157">
        <v>0</v>
      </c>
      <c r="DI1260" s="157">
        <v>0</v>
      </c>
      <c r="DJ1260" s="157">
        <v>2.6350195999999999E-2</v>
      </c>
      <c r="DK1260" s="157">
        <v>0</v>
      </c>
      <c r="DL1260" s="157">
        <v>0</v>
      </c>
      <c r="DM1260" s="157">
        <v>0</v>
      </c>
      <c r="DN1260" s="157">
        <v>0</v>
      </c>
      <c r="DO1260" s="157">
        <v>0</v>
      </c>
      <c r="DP1260" s="157">
        <v>0</v>
      </c>
      <c r="DQ1260" s="157">
        <v>2.0917147000000001E-2</v>
      </c>
      <c r="DR1260" s="157">
        <v>0</v>
      </c>
      <c r="DS1260" s="157">
        <v>0</v>
      </c>
      <c r="DT1260" s="157">
        <v>0</v>
      </c>
      <c r="DU1260" s="157">
        <v>0</v>
      </c>
      <c r="DV1260" s="192">
        <v>3.3699999999999999E-5</v>
      </c>
      <c r="DW1260" s="157">
        <v>0</v>
      </c>
      <c r="DX1260" s="157">
        <v>0</v>
      </c>
      <c r="DY1260" s="157">
        <v>0</v>
      </c>
      <c r="DZ1260" s="157">
        <v>0</v>
      </c>
      <c r="EA1260" s="157">
        <v>0</v>
      </c>
      <c r="EB1260" s="157">
        <v>0</v>
      </c>
      <c r="EC1260" s="157">
        <v>0</v>
      </c>
      <c r="ED1260" s="157">
        <v>0</v>
      </c>
      <c r="EE1260" s="157">
        <v>0</v>
      </c>
      <c r="EF1260" s="157">
        <v>0</v>
      </c>
      <c r="EG1260" s="157">
        <v>0</v>
      </c>
      <c r="EH1260" s="157">
        <v>0</v>
      </c>
      <c r="EI1260" s="157">
        <v>0</v>
      </c>
      <c r="EJ1260" s="157">
        <v>0</v>
      </c>
      <c r="EK1260" s="157">
        <v>0</v>
      </c>
      <c r="EL1260" s="157">
        <v>0</v>
      </c>
      <c r="EM1260" s="157">
        <v>0</v>
      </c>
      <c r="EN1260" s="157">
        <v>0</v>
      </c>
      <c r="EO1260" s="157">
        <v>1.1788590999999999E-2</v>
      </c>
      <c r="EP1260" s="157">
        <v>0</v>
      </c>
      <c r="EQ1260" s="157">
        <v>0</v>
      </c>
      <c r="ER1260" s="192">
        <v>2.0699999999999998E-5</v>
      </c>
      <c r="ES1260" s="157">
        <v>0</v>
      </c>
      <c r="ET1260" s="192">
        <v>7.4400000000000006E-5</v>
      </c>
      <c r="EU1260" s="157">
        <v>0</v>
      </c>
      <c r="EV1260" s="157">
        <v>0</v>
      </c>
      <c r="EW1260" s="157">
        <v>0</v>
      </c>
      <c r="EX1260" s="157">
        <v>0</v>
      </c>
      <c r="EY1260" s="157">
        <v>0</v>
      </c>
      <c r="EZ1260" s="157">
        <v>0</v>
      </c>
      <c r="FA1260" s="192">
        <v>4.1999999999999998E-5</v>
      </c>
      <c r="FB1260" s="157">
        <v>0</v>
      </c>
      <c r="FC1260" s="157">
        <v>0</v>
      </c>
      <c r="FD1260" s="157">
        <v>0</v>
      </c>
      <c r="FE1260" s="157">
        <v>0</v>
      </c>
      <c r="FF1260" s="157">
        <v>0</v>
      </c>
      <c r="FG1260" s="157">
        <v>0</v>
      </c>
      <c r="FH1260" s="192">
        <v>2.37E-5</v>
      </c>
      <c r="FI1260" s="157">
        <v>0</v>
      </c>
      <c r="FJ1260" s="192">
        <v>2.9799999999999999E-5</v>
      </c>
      <c r="FK1260" s="157">
        <v>0</v>
      </c>
      <c r="FL1260" s="157">
        <v>0</v>
      </c>
      <c r="FM1260" s="157">
        <v>0</v>
      </c>
      <c r="FN1260" s="157">
        <v>0</v>
      </c>
      <c r="FO1260" s="157">
        <v>0</v>
      </c>
      <c r="FP1260" s="157">
        <v>0</v>
      </c>
      <c r="FQ1260" s="157">
        <v>0</v>
      </c>
      <c r="FR1260" s="157">
        <v>0</v>
      </c>
      <c r="FS1260" s="157">
        <v>0</v>
      </c>
      <c r="FT1260" s="157">
        <v>0</v>
      </c>
      <c r="FU1260" s="157">
        <v>0</v>
      </c>
      <c r="FV1260" s="157">
        <v>0</v>
      </c>
      <c r="FW1260" s="157">
        <v>0</v>
      </c>
      <c r="FX1260" s="157">
        <v>0</v>
      </c>
      <c r="FY1260" s="157">
        <v>0</v>
      </c>
      <c r="FZ1260" s="157">
        <v>0</v>
      </c>
      <c r="GA1260" s="157">
        <v>0</v>
      </c>
      <c r="GB1260" s="157">
        <v>0</v>
      </c>
      <c r="GC1260" s="157">
        <v>0</v>
      </c>
      <c r="GD1260" s="192">
        <v>3.68E-5</v>
      </c>
      <c r="GE1260" s="157">
        <v>0</v>
      </c>
      <c r="GF1260" s="157">
        <v>0</v>
      </c>
      <c r="GG1260" s="157">
        <v>0</v>
      </c>
      <c r="GH1260" s="157">
        <v>0</v>
      </c>
      <c r="GI1260" s="157">
        <v>0</v>
      </c>
      <c r="GJ1260" s="192">
        <v>8.0799999999999999E-5</v>
      </c>
      <c r="GK1260" s="157">
        <v>0</v>
      </c>
      <c r="GL1260" s="157">
        <v>1.4159526E-2</v>
      </c>
      <c r="GM1260" s="157">
        <v>0</v>
      </c>
      <c r="GN1260" s="157">
        <v>0</v>
      </c>
      <c r="GO1260" s="157">
        <v>0</v>
      </c>
      <c r="GP1260" s="157">
        <v>0</v>
      </c>
      <c r="GQ1260" s="157">
        <v>0</v>
      </c>
      <c r="GR1260" s="157">
        <v>0</v>
      </c>
      <c r="GS1260" s="157">
        <v>0</v>
      </c>
      <c r="GT1260" s="157">
        <v>0</v>
      </c>
      <c r="GU1260" s="157">
        <v>0</v>
      </c>
      <c r="GV1260" s="157">
        <v>0</v>
      </c>
      <c r="GW1260" s="157">
        <v>0</v>
      </c>
      <c r="GX1260" s="157">
        <v>0</v>
      </c>
      <c r="GY1260" s="157">
        <v>0</v>
      </c>
      <c r="GZ1260" s="157">
        <v>0</v>
      </c>
      <c r="HA1260" s="157">
        <v>0</v>
      </c>
    </row>
    <row r="1261" spans="1:209" x14ac:dyDescent="0.2">
      <c r="A1261" s="157" t="s">
        <v>5070</v>
      </c>
      <c r="B1261" s="192">
        <v>1.49E-5</v>
      </c>
      <c r="C1261" s="192">
        <v>2.3E-5</v>
      </c>
      <c r="D1261" s="192">
        <v>9.7200000000000004E-5</v>
      </c>
      <c r="E1261" s="157">
        <v>1.3984100000000001E-4</v>
      </c>
      <c r="F1261" s="157">
        <v>1.0521700000000001E-4</v>
      </c>
      <c r="G1261" s="157">
        <v>0</v>
      </c>
      <c r="H1261" s="192">
        <v>9.4500000000000007E-5</v>
      </c>
      <c r="I1261" s="192">
        <v>1.31E-5</v>
      </c>
      <c r="J1261" s="157">
        <v>0</v>
      </c>
      <c r="K1261" s="157">
        <v>1.0717000000000001E-4</v>
      </c>
      <c r="L1261" s="157">
        <v>0</v>
      </c>
      <c r="M1261" s="192">
        <v>3.5299999999999997E-5</v>
      </c>
      <c r="N1261" s="157">
        <v>0</v>
      </c>
      <c r="O1261" s="192">
        <v>2.1999999999999999E-5</v>
      </c>
      <c r="P1261" s="192">
        <v>4.4100000000000001E-6</v>
      </c>
      <c r="Q1261" s="157">
        <v>0</v>
      </c>
      <c r="R1261" s="192">
        <v>8.7299999999999994E-5</v>
      </c>
      <c r="S1261" s="157">
        <v>2.87597E-4</v>
      </c>
      <c r="T1261" s="192">
        <v>9.7E-5</v>
      </c>
      <c r="U1261" s="157">
        <v>2.4263799999999999E-4</v>
      </c>
      <c r="V1261" s="192">
        <v>6.0900000000000003E-5</v>
      </c>
      <c r="W1261" s="192">
        <v>1.5699999999999999E-5</v>
      </c>
      <c r="X1261" s="157">
        <v>0</v>
      </c>
      <c r="Y1261" s="192">
        <v>2.0000000000000002E-5</v>
      </c>
      <c r="Z1261" s="192">
        <v>1.7600000000000001E-5</v>
      </c>
      <c r="AA1261" s="157">
        <v>0</v>
      </c>
      <c r="AB1261" s="192">
        <v>4.99E-5</v>
      </c>
      <c r="AC1261" s="192">
        <v>1.9300000000000002E-5</v>
      </c>
      <c r="AD1261" s="157">
        <v>0</v>
      </c>
      <c r="AE1261" s="192">
        <v>4.1699999999999997E-5</v>
      </c>
      <c r="AF1261" s="157">
        <v>0</v>
      </c>
      <c r="AG1261" s="157">
        <v>0</v>
      </c>
      <c r="AH1261" s="157">
        <v>1.7186999999999999E-4</v>
      </c>
      <c r="AI1261" s="157">
        <v>0</v>
      </c>
      <c r="AJ1261" s="157">
        <v>0</v>
      </c>
      <c r="AK1261" s="192">
        <v>6.9900000000000005E-5</v>
      </c>
      <c r="AL1261" s="192">
        <v>2.0800000000000001E-5</v>
      </c>
      <c r="AM1261" s="157">
        <v>0</v>
      </c>
      <c r="AN1261" s="157">
        <v>0</v>
      </c>
      <c r="AO1261" s="157">
        <v>0</v>
      </c>
      <c r="AP1261" s="157">
        <v>0</v>
      </c>
      <c r="AQ1261" s="157">
        <v>0</v>
      </c>
      <c r="AR1261" s="157">
        <v>0</v>
      </c>
      <c r="AS1261" s="157">
        <v>0</v>
      </c>
      <c r="AT1261" s="192">
        <v>9.1399999999999999E-5</v>
      </c>
      <c r="AU1261" s="157">
        <v>0</v>
      </c>
      <c r="AV1261" s="157">
        <v>0</v>
      </c>
      <c r="AW1261" s="157">
        <v>0</v>
      </c>
      <c r="AX1261" s="157">
        <v>0</v>
      </c>
      <c r="AY1261" s="192">
        <v>2.6999999999999999E-5</v>
      </c>
      <c r="AZ1261" s="157">
        <v>0</v>
      </c>
      <c r="BA1261" s="192">
        <v>2.41E-5</v>
      </c>
      <c r="BB1261" s="157">
        <v>0</v>
      </c>
      <c r="BC1261" s="157">
        <v>0</v>
      </c>
      <c r="BD1261" s="192">
        <v>3.6999999999999998E-5</v>
      </c>
      <c r="BE1261" s="157">
        <v>0</v>
      </c>
      <c r="BF1261" s="192">
        <v>7.6199999999999995E-5</v>
      </c>
      <c r="BG1261" s="157">
        <v>0</v>
      </c>
      <c r="BH1261" s="157">
        <v>0</v>
      </c>
      <c r="BI1261" s="157">
        <v>0</v>
      </c>
      <c r="BJ1261" s="157">
        <v>0</v>
      </c>
      <c r="BK1261" s="157">
        <v>0</v>
      </c>
      <c r="BL1261" s="192">
        <v>7.1500000000000003E-5</v>
      </c>
      <c r="BM1261" s="157">
        <v>0</v>
      </c>
      <c r="BN1261" s="157">
        <v>0</v>
      </c>
      <c r="BO1261" s="157">
        <v>2.2243499999999999E-4</v>
      </c>
      <c r="BP1261" s="157">
        <v>0</v>
      </c>
      <c r="BQ1261" s="157">
        <v>0</v>
      </c>
      <c r="BR1261" s="192">
        <v>7.3999999999999996E-5</v>
      </c>
      <c r="BS1261" s="157">
        <v>0</v>
      </c>
      <c r="BT1261" s="157">
        <v>0</v>
      </c>
      <c r="BU1261" s="157">
        <v>0</v>
      </c>
      <c r="BV1261" s="192">
        <v>4.7500000000000003E-5</v>
      </c>
      <c r="BW1261" s="192">
        <v>1.2E-5</v>
      </c>
      <c r="BX1261" s="192">
        <v>4.7899999999999999E-5</v>
      </c>
      <c r="BY1261" s="192">
        <v>2.5199999999999999E-5</v>
      </c>
      <c r="BZ1261" s="157">
        <v>0</v>
      </c>
      <c r="CA1261" s="192">
        <v>5.13E-5</v>
      </c>
      <c r="CB1261" s="192">
        <v>4.8300000000000002E-5</v>
      </c>
      <c r="CC1261" s="157">
        <v>0</v>
      </c>
      <c r="CD1261" s="192">
        <v>4.0000000000000003E-5</v>
      </c>
      <c r="CE1261" s="157">
        <v>0</v>
      </c>
      <c r="CF1261" s="157">
        <v>1.1077E-4</v>
      </c>
      <c r="CG1261" s="157">
        <v>0</v>
      </c>
      <c r="CH1261" s="157">
        <v>0</v>
      </c>
      <c r="CI1261" s="192">
        <v>1.8899999999999999E-5</v>
      </c>
      <c r="CJ1261" s="157">
        <v>0</v>
      </c>
      <c r="CK1261" s="192">
        <v>2.69E-5</v>
      </c>
      <c r="CL1261" s="157">
        <v>0</v>
      </c>
      <c r="CM1261" s="157">
        <v>0</v>
      </c>
      <c r="CN1261" s="192">
        <v>2.65E-5</v>
      </c>
      <c r="CO1261" s="192">
        <v>6.2899999999999997E-5</v>
      </c>
      <c r="CP1261" s="157">
        <v>0</v>
      </c>
      <c r="CQ1261" s="192">
        <v>2.4000000000000001E-5</v>
      </c>
      <c r="CR1261" s="157">
        <v>0</v>
      </c>
      <c r="CS1261" s="192">
        <v>5.2099999999999999E-5</v>
      </c>
      <c r="CT1261" s="157">
        <v>0</v>
      </c>
      <c r="CU1261" s="157">
        <v>1.19608E-4</v>
      </c>
      <c r="CV1261" s="157">
        <v>1.19496E-4</v>
      </c>
      <c r="CW1261" s="192">
        <v>4.1499999999999999E-5</v>
      </c>
      <c r="CX1261" s="192">
        <v>2.2399999999999999E-5</v>
      </c>
      <c r="CY1261" s="157">
        <v>1.10491E-4</v>
      </c>
      <c r="CZ1261" s="157">
        <v>0</v>
      </c>
      <c r="DA1261" s="192">
        <v>3.7400000000000001E-5</v>
      </c>
      <c r="DB1261" s="157">
        <v>0</v>
      </c>
      <c r="DC1261" s="192">
        <v>1.0200000000000001E-5</v>
      </c>
      <c r="DD1261" s="192">
        <v>1.5E-5</v>
      </c>
      <c r="DE1261" s="192">
        <v>1.3200000000000001E-5</v>
      </c>
      <c r="DF1261" s="157">
        <v>0</v>
      </c>
      <c r="DG1261" s="157">
        <v>0</v>
      </c>
      <c r="DH1261" s="157">
        <v>0</v>
      </c>
      <c r="DI1261" s="192">
        <v>2.02E-5</v>
      </c>
      <c r="DJ1261" s="157">
        <v>0</v>
      </c>
      <c r="DK1261" s="192">
        <v>5.1E-5</v>
      </c>
      <c r="DL1261" s="157">
        <v>0</v>
      </c>
      <c r="DM1261" s="157">
        <v>0</v>
      </c>
      <c r="DN1261" s="157">
        <v>0</v>
      </c>
      <c r="DO1261" s="157">
        <v>0</v>
      </c>
      <c r="DP1261" s="192">
        <v>2.9899999999999998E-5</v>
      </c>
      <c r="DQ1261" s="192">
        <v>5.2599999999999998E-5</v>
      </c>
      <c r="DR1261" s="157">
        <v>0</v>
      </c>
      <c r="DS1261" s="192">
        <v>6.8100000000000002E-5</v>
      </c>
      <c r="DT1261" s="192">
        <v>8.4699999999999999E-5</v>
      </c>
      <c r="DU1261" s="157">
        <v>1.02741E-4</v>
      </c>
      <c r="DV1261" s="157">
        <v>0</v>
      </c>
      <c r="DW1261" s="157">
        <v>0</v>
      </c>
      <c r="DX1261" s="192">
        <v>2.72E-5</v>
      </c>
      <c r="DY1261" s="192">
        <v>8.1000000000000004E-5</v>
      </c>
      <c r="DZ1261" s="157">
        <v>1.89777E-4</v>
      </c>
      <c r="EA1261" s="157">
        <v>2.2847699999999999E-4</v>
      </c>
      <c r="EB1261" s="157">
        <v>1.05623E-4</v>
      </c>
      <c r="EC1261" s="157">
        <v>0</v>
      </c>
      <c r="ED1261" s="157">
        <v>0</v>
      </c>
      <c r="EE1261" s="157">
        <v>0</v>
      </c>
      <c r="EF1261" s="192">
        <v>6.5300000000000002E-5</v>
      </c>
      <c r="EG1261" s="157">
        <v>2.7525500000000002E-4</v>
      </c>
      <c r="EH1261" s="157">
        <v>0</v>
      </c>
      <c r="EI1261" s="157">
        <v>3.5095299999999999E-4</v>
      </c>
      <c r="EJ1261" s="157">
        <v>0</v>
      </c>
      <c r="EK1261" s="157">
        <v>1.4744899999999999E-4</v>
      </c>
      <c r="EL1261" s="157">
        <v>1.34735E-4</v>
      </c>
      <c r="EM1261" s="192">
        <v>3.0499999999999999E-5</v>
      </c>
      <c r="EN1261" s="157">
        <v>0</v>
      </c>
      <c r="EO1261" s="157">
        <v>0</v>
      </c>
      <c r="EP1261" s="157">
        <v>0</v>
      </c>
      <c r="EQ1261" s="192">
        <v>1.7799999999999999E-5</v>
      </c>
      <c r="ER1261" s="192">
        <v>2.0699999999999998E-5</v>
      </c>
      <c r="ES1261" s="192">
        <v>2.2799999999999999E-5</v>
      </c>
      <c r="ET1261" s="157">
        <v>0</v>
      </c>
      <c r="EU1261" s="192">
        <v>3.7200000000000003E-5</v>
      </c>
      <c r="EV1261" s="192">
        <v>6.0999999999999999E-5</v>
      </c>
      <c r="EW1261" s="192">
        <v>7.2799999999999994E-5</v>
      </c>
      <c r="EX1261" s="192">
        <v>4.85E-5</v>
      </c>
      <c r="EY1261" s="157">
        <v>0</v>
      </c>
      <c r="EZ1261" s="157">
        <v>0</v>
      </c>
      <c r="FA1261" s="157">
        <v>0</v>
      </c>
      <c r="FB1261" s="157">
        <v>0</v>
      </c>
      <c r="FC1261" s="157">
        <v>0</v>
      </c>
      <c r="FD1261" s="157">
        <v>0</v>
      </c>
      <c r="FE1261" s="157">
        <v>0</v>
      </c>
      <c r="FF1261" s="192">
        <v>3.3899999999999997E-5</v>
      </c>
      <c r="FG1261" s="157">
        <v>2.3889199999999999E-4</v>
      </c>
      <c r="FH1261" s="192">
        <v>7.1099999999999994E-5</v>
      </c>
      <c r="FI1261" s="157">
        <v>0</v>
      </c>
      <c r="FJ1261" s="157">
        <v>0</v>
      </c>
      <c r="FK1261" s="157">
        <v>0</v>
      </c>
      <c r="FL1261" s="157">
        <v>2.5685500000000001E-4</v>
      </c>
      <c r="FM1261" s="157">
        <v>0</v>
      </c>
      <c r="FN1261" s="192">
        <v>3.4400000000000003E-5</v>
      </c>
      <c r="FO1261" s="157">
        <v>0</v>
      </c>
      <c r="FP1261" s="157">
        <v>0</v>
      </c>
      <c r="FQ1261" s="157">
        <v>1.2533299999999999E-4</v>
      </c>
      <c r="FR1261" s="157">
        <v>0</v>
      </c>
      <c r="FS1261" s="157">
        <v>0</v>
      </c>
      <c r="FT1261" s="157">
        <v>0</v>
      </c>
      <c r="FU1261" s="157">
        <v>0</v>
      </c>
      <c r="FV1261" s="192">
        <v>2.3E-5</v>
      </c>
      <c r="FW1261" s="157">
        <v>0</v>
      </c>
      <c r="FX1261" s="157">
        <v>0</v>
      </c>
      <c r="FY1261" s="192">
        <v>2.72E-5</v>
      </c>
      <c r="FZ1261" s="157">
        <v>0</v>
      </c>
      <c r="GA1261" s="157">
        <v>0</v>
      </c>
      <c r="GB1261" s="192">
        <v>8.4300000000000003E-5</v>
      </c>
      <c r="GC1261" s="157">
        <v>0</v>
      </c>
      <c r="GD1261" s="192">
        <v>7.36E-5</v>
      </c>
      <c r="GE1261" s="157">
        <v>0</v>
      </c>
      <c r="GF1261" s="157">
        <v>0</v>
      </c>
      <c r="GG1261" s="157">
        <v>0</v>
      </c>
      <c r="GH1261" s="157">
        <v>0</v>
      </c>
      <c r="GI1261" s="192">
        <v>5.1499999999999998E-5</v>
      </c>
      <c r="GJ1261" s="157">
        <v>0</v>
      </c>
      <c r="GK1261" s="192">
        <v>2.9600000000000001E-5</v>
      </c>
      <c r="GL1261" s="192">
        <v>6.6199999999999996E-5</v>
      </c>
      <c r="GM1261" s="157">
        <v>0</v>
      </c>
      <c r="GN1261" s="157">
        <v>0</v>
      </c>
      <c r="GO1261" s="157">
        <v>0</v>
      </c>
      <c r="GP1261" s="192">
        <v>7.1299999999999998E-5</v>
      </c>
      <c r="GQ1261" s="157">
        <v>0</v>
      </c>
      <c r="GR1261" s="157">
        <v>0</v>
      </c>
      <c r="GS1261" s="157">
        <v>1.8271499999999999E-4</v>
      </c>
      <c r="GT1261" s="157">
        <v>0</v>
      </c>
      <c r="GU1261" s="157">
        <v>0</v>
      </c>
      <c r="GV1261" s="157">
        <v>0</v>
      </c>
      <c r="GW1261" s="157">
        <v>0</v>
      </c>
      <c r="GX1261" s="157">
        <v>0</v>
      </c>
      <c r="GY1261" s="157">
        <v>0</v>
      </c>
      <c r="GZ1261" s="157">
        <v>0</v>
      </c>
      <c r="HA1261" s="157">
        <v>0</v>
      </c>
    </row>
    <row r="1262" spans="1:209" x14ac:dyDescent="0.2">
      <c r="A1262" s="157" t="s">
        <v>5071</v>
      </c>
      <c r="B1262" s="192">
        <v>1.49E-5</v>
      </c>
      <c r="C1262" s="192">
        <v>2.3E-5</v>
      </c>
      <c r="D1262" s="192">
        <v>2.05E-5</v>
      </c>
      <c r="E1262" s="157">
        <v>0</v>
      </c>
      <c r="F1262" s="192">
        <v>1.3200000000000001E-5</v>
      </c>
      <c r="G1262" s="157">
        <v>2.1356599999999999E-4</v>
      </c>
      <c r="H1262" s="157">
        <v>0</v>
      </c>
      <c r="I1262" s="157">
        <v>1.510157E-3</v>
      </c>
      <c r="J1262" s="157">
        <v>1.38703E-4</v>
      </c>
      <c r="K1262" s="157">
        <v>0</v>
      </c>
      <c r="L1262" s="157">
        <v>1.1123243E-2</v>
      </c>
      <c r="M1262" s="157">
        <v>1.14663E-4</v>
      </c>
      <c r="N1262" s="157">
        <v>0</v>
      </c>
      <c r="O1262" s="157">
        <v>5.7706599999999999E-4</v>
      </c>
      <c r="P1262" s="157">
        <v>1.5265089999999999E-3</v>
      </c>
      <c r="Q1262" s="157">
        <v>1.1061949999999999E-3</v>
      </c>
      <c r="R1262" s="157">
        <v>0</v>
      </c>
      <c r="S1262" s="157">
        <v>0</v>
      </c>
      <c r="T1262" s="157">
        <v>0</v>
      </c>
      <c r="U1262" s="157">
        <v>0</v>
      </c>
      <c r="V1262" s="157">
        <v>0</v>
      </c>
      <c r="W1262" s="157">
        <v>3.8833900000000002E-4</v>
      </c>
      <c r="X1262" s="157">
        <v>1.2169150000000001E-3</v>
      </c>
      <c r="Y1262" s="157">
        <v>0</v>
      </c>
      <c r="Z1262" s="157">
        <v>4.7496700000000002E-4</v>
      </c>
      <c r="AA1262" s="157">
        <v>0</v>
      </c>
      <c r="AB1262" s="157">
        <v>2.4249079999999999E-3</v>
      </c>
      <c r="AC1262" s="192">
        <v>1.9300000000000002E-5</v>
      </c>
      <c r="AD1262" s="157">
        <v>0</v>
      </c>
      <c r="AE1262" s="157">
        <v>0</v>
      </c>
      <c r="AF1262" s="157">
        <v>1.362888E-3</v>
      </c>
      <c r="AG1262" s="157">
        <v>0</v>
      </c>
      <c r="AH1262" s="157">
        <v>0</v>
      </c>
      <c r="AI1262" s="157">
        <v>1.93394E-4</v>
      </c>
      <c r="AJ1262" s="157">
        <v>1.06545E-4</v>
      </c>
      <c r="AK1262" s="157">
        <v>1.210767E-3</v>
      </c>
      <c r="AL1262" s="157">
        <v>1.228271E-3</v>
      </c>
      <c r="AM1262" s="157">
        <v>9.3098300000000003E-4</v>
      </c>
      <c r="AN1262" s="157">
        <v>6.9491599999999996E-4</v>
      </c>
      <c r="AO1262" s="157">
        <v>5.8188100000000002E-4</v>
      </c>
      <c r="AP1262" s="157">
        <v>8.4045400000000003E-4</v>
      </c>
      <c r="AQ1262" s="157">
        <v>1.381562E-3</v>
      </c>
      <c r="AR1262" s="157">
        <v>3.438965E-3</v>
      </c>
      <c r="AS1262" s="157">
        <v>0</v>
      </c>
      <c r="AT1262" s="157">
        <v>0</v>
      </c>
      <c r="AU1262" s="157">
        <v>5.8738660000000002E-3</v>
      </c>
      <c r="AV1262" s="157">
        <v>1.6106922999999999E-2</v>
      </c>
      <c r="AW1262" s="157">
        <v>2.0343271E-2</v>
      </c>
      <c r="AX1262" s="157">
        <v>0</v>
      </c>
      <c r="AY1262" s="157">
        <v>0</v>
      </c>
      <c r="AZ1262" s="157">
        <v>1.7073259999999999E-3</v>
      </c>
      <c r="BA1262" s="157">
        <v>1.4449479999999999E-3</v>
      </c>
      <c r="BB1262" s="157">
        <v>1.2323799999999999E-4</v>
      </c>
      <c r="BC1262" s="157">
        <v>0</v>
      </c>
      <c r="BD1262" s="192">
        <v>3.6999999999999998E-5</v>
      </c>
      <c r="BE1262" s="157">
        <v>0</v>
      </c>
      <c r="BF1262" s="157">
        <v>3.4287E-4</v>
      </c>
      <c r="BG1262" s="157">
        <v>0</v>
      </c>
      <c r="BH1262" s="157">
        <v>0</v>
      </c>
      <c r="BI1262" s="157">
        <v>0</v>
      </c>
      <c r="BJ1262" s="157">
        <v>0</v>
      </c>
      <c r="BK1262" s="157">
        <v>0</v>
      </c>
      <c r="BL1262" s="157">
        <v>0</v>
      </c>
      <c r="BM1262" s="157">
        <v>0</v>
      </c>
      <c r="BN1262" s="157">
        <v>0</v>
      </c>
      <c r="BO1262" s="157">
        <v>0</v>
      </c>
      <c r="BP1262" s="157">
        <v>1.06556E-4</v>
      </c>
      <c r="BQ1262" s="157">
        <v>0</v>
      </c>
      <c r="BR1262" s="157">
        <v>2.1141899999999999E-4</v>
      </c>
      <c r="BS1262" s="157">
        <v>0</v>
      </c>
      <c r="BT1262" s="157">
        <v>3.4738299999999999E-4</v>
      </c>
      <c r="BU1262" s="157">
        <v>0</v>
      </c>
      <c r="BV1262" s="157">
        <v>0</v>
      </c>
      <c r="BW1262" s="157">
        <v>3.5856000000000001E-4</v>
      </c>
      <c r="BX1262" s="157">
        <v>0</v>
      </c>
      <c r="BY1262" s="192">
        <v>2.5199999999999999E-5</v>
      </c>
      <c r="BZ1262" s="157">
        <v>3.4040999999999997E-4</v>
      </c>
      <c r="CA1262" s="157">
        <v>0</v>
      </c>
      <c r="CB1262" s="157">
        <v>0</v>
      </c>
      <c r="CC1262" s="157">
        <v>0</v>
      </c>
      <c r="CD1262" s="157">
        <v>0</v>
      </c>
      <c r="CE1262" s="157">
        <v>7.7823400000000004E-4</v>
      </c>
      <c r="CF1262" s="192">
        <v>2.7699999999999999E-5</v>
      </c>
      <c r="CG1262" s="157">
        <v>0</v>
      </c>
      <c r="CH1262" s="157">
        <v>6.3867199999999996E-4</v>
      </c>
      <c r="CI1262" s="157">
        <v>1.24479E-3</v>
      </c>
      <c r="CJ1262" s="157">
        <v>8.1033839999999999E-3</v>
      </c>
      <c r="CK1262" s="157">
        <v>4.2776430000000002E-3</v>
      </c>
      <c r="CL1262" s="157">
        <v>2.1048200000000001E-4</v>
      </c>
      <c r="CM1262" s="157">
        <v>0</v>
      </c>
      <c r="CN1262" s="192">
        <v>2.65E-5</v>
      </c>
      <c r="CO1262" s="157">
        <v>0</v>
      </c>
      <c r="CP1262" s="192">
        <v>5.0000000000000002E-5</v>
      </c>
      <c r="CQ1262" s="157">
        <v>0</v>
      </c>
      <c r="CR1262" s="157">
        <v>0</v>
      </c>
      <c r="CS1262" s="157">
        <v>0</v>
      </c>
      <c r="CT1262" s="157">
        <v>0</v>
      </c>
      <c r="CU1262" s="157">
        <v>1.275815E-3</v>
      </c>
      <c r="CV1262" s="192">
        <v>5.9700000000000001E-5</v>
      </c>
      <c r="CW1262" s="157">
        <v>2.5513499999999998E-4</v>
      </c>
      <c r="CX1262" s="157">
        <v>0</v>
      </c>
      <c r="CY1262" s="157">
        <v>0</v>
      </c>
      <c r="CZ1262" s="157">
        <v>0</v>
      </c>
      <c r="DA1262" s="157">
        <v>1.5072620000000001E-3</v>
      </c>
      <c r="DB1262" s="157">
        <v>2.442956E-3</v>
      </c>
      <c r="DC1262" s="157">
        <v>1.3429780000000001E-3</v>
      </c>
      <c r="DD1262" s="157">
        <v>2.40764E-4</v>
      </c>
      <c r="DE1262" s="192">
        <v>6.6199999999999996E-5</v>
      </c>
      <c r="DF1262" s="157">
        <v>8.7296100000000001E-4</v>
      </c>
      <c r="DG1262" s="157">
        <v>1.764706E-3</v>
      </c>
      <c r="DH1262" s="157">
        <v>1.1475630000000001E-3</v>
      </c>
      <c r="DI1262" s="157">
        <v>1.2906090000000001E-3</v>
      </c>
      <c r="DJ1262" s="157">
        <v>5.6991500000000005E-4</v>
      </c>
      <c r="DK1262" s="157">
        <v>0</v>
      </c>
      <c r="DL1262" s="157">
        <v>1.20052E-4</v>
      </c>
      <c r="DM1262" s="157">
        <v>0</v>
      </c>
      <c r="DN1262" s="157">
        <v>1.5434100000000001E-4</v>
      </c>
      <c r="DO1262" s="157">
        <v>0</v>
      </c>
      <c r="DP1262" s="157">
        <v>0</v>
      </c>
      <c r="DQ1262" s="157">
        <v>1.7091299999999999E-4</v>
      </c>
      <c r="DR1262" s="157">
        <v>1.999102E-3</v>
      </c>
      <c r="DS1262" s="157">
        <v>1.7711980000000001E-3</v>
      </c>
      <c r="DT1262" s="157">
        <v>0</v>
      </c>
      <c r="DU1262" s="192">
        <v>2.05E-5</v>
      </c>
      <c r="DV1262" s="192">
        <v>3.3699999999999999E-5</v>
      </c>
      <c r="DW1262" s="192">
        <v>5.2200000000000002E-5</v>
      </c>
      <c r="DX1262" s="157">
        <v>5.1672600000000001E-4</v>
      </c>
      <c r="DY1262" s="157">
        <v>1.8384289999999999E-3</v>
      </c>
      <c r="DZ1262" s="157">
        <v>2.5303599999999999E-4</v>
      </c>
      <c r="EA1262" s="157">
        <v>0</v>
      </c>
      <c r="EB1262" s="157">
        <v>0</v>
      </c>
      <c r="EC1262" s="157">
        <v>1.699655E-3</v>
      </c>
      <c r="ED1262" s="157">
        <v>8.3698500000000005E-4</v>
      </c>
      <c r="EE1262" s="157">
        <v>1.730288E-3</v>
      </c>
      <c r="EF1262" s="157">
        <v>9.8010400000000009E-4</v>
      </c>
      <c r="EG1262" s="157">
        <v>0</v>
      </c>
      <c r="EH1262" s="157">
        <v>1.7472799999999999E-3</v>
      </c>
      <c r="EI1262" s="192">
        <v>2.26E-5</v>
      </c>
      <c r="EJ1262" s="192">
        <v>3.9900000000000001E-5</v>
      </c>
      <c r="EK1262" s="192">
        <v>7.3700000000000002E-5</v>
      </c>
      <c r="EL1262" s="157">
        <v>7.0735700000000004E-4</v>
      </c>
      <c r="EM1262" s="157">
        <v>0</v>
      </c>
      <c r="EN1262" s="157">
        <v>0</v>
      </c>
      <c r="EO1262" s="192">
        <v>6.5500000000000006E-5</v>
      </c>
      <c r="EP1262" s="157">
        <v>7.5924800000000002E-4</v>
      </c>
      <c r="EQ1262" s="157">
        <v>0</v>
      </c>
      <c r="ER1262" s="192">
        <v>6.2000000000000003E-5</v>
      </c>
      <c r="ES1262" s="157">
        <v>1.438948E-3</v>
      </c>
      <c r="ET1262" s="157">
        <v>0</v>
      </c>
      <c r="EU1262" s="157">
        <v>1.600179E-3</v>
      </c>
      <c r="EV1262" s="157">
        <v>0</v>
      </c>
      <c r="EW1262" s="157">
        <v>9.833559999999999E-4</v>
      </c>
      <c r="EX1262" s="157">
        <v>6.2990599999999996E-4</v>
      </c>
      <c r="EY1262" s="157">
        <v>0</v>
      </c>
      <c r="EZ1262" s="157">
        <v>8.7315899999999998E-4</v>
      </c>
      <c r="FA1262" s="157">
        <v>0</v>
      </c>
      <c r="FB1262" s="157">
        <v>0</v>
      </c>
      <c r="FC1262" s="157">
        <v>0</v>
      </c>
      <c r="FD1262" s="157">
        <v>5.0116500000000003E-4</v>
      </c>
      <c r="FE1262" s="157">
        <v>0</v>
      </c>
      <c r="FF1262" s="157">
        <v>0</v>
      </c>
      <c r="FG1262" s="157">
        <v>0</v>
      </c>
      <c r="FH1262" s="157">
        <v>3.1533770000000002E-3</v>
      </c>
      <c r="FI1262" s="157">
        <v>0</v>
      </c>
      <c r="FJ1262" s="157">
        <v>1.19364E-4</v>
      </c>
      <c r="FK1262" s="192">
        <v>9.2399999999999996E-5</v>
      </c>
      <c r="FL1262" s="157">
        <v>0</v>
      </c>
      <c r="FM1262" s="157">
        <v>1.26909E-4</v>
      </c>
      <c r="FN1262" s="157">
        <v>0</v>
      </c>
      <c r="FO1262" s="157">
        <v>0</v>
      </c>
      <c r="FP1262" s="157">
        <v>2.7576559999999998E-3</v>
      </c>
      <c r="FQ1262" s="157">
        <v>0</v>
      </c>
      <c r="FR1262" s="157">
        <v>0</v>
      </c>
      <c r="FS1262" s="157">
        <v>0</v>
      </c>
      <c r="FT1262" s="192">
        <v>2.1800000000000001E-5</v>
      </c>
      <c r="FU1262" s="157">
        <v>0</v>
      </c>
      <c r="FV1262" s="157">
        <v>5.97125E-4</v>
      </c>
      <c r="FW1262" s="157">
        <v>0</v>
      </c>
      <c r="FX1262" s="192">
        <v>5.1199999999999998E-5</v>
      </c>
      <c r="FY1262" s="157">
        <v>0</v>
      </c>
      <c r="FZ1262" s="157">
        <v>1.2198980000000001E-3</v>
      </c>
      <c r="GA1262" s="157">
        <v>5.0564000000000002E-4</v>
      </c>
      <c r="GB1262" s="157">
        <v>2.1489970000000001E-3</v>
      </c>
      <c r="GC1262" s="157">
        <v>0</v>
      </c>
      <c r="GD1262" s="157">
        <v>4.4164699999999998E-4</v>
      </c>
      <c r="GE1262" s="157">
        <v>6.5517500000000003E-4</v>
      </c>
      <c r="GF1262" s="157">
        <v>0</v>
      </c>
      <c r="GG1262" s="192">
        <v>2.2200000000000001E-5</v>
      </c>
      <c r="GH1262" s="157">
        <v>0</v>
      </c>
      <c r="GI1262" s="157">
        <v>2.5729399999999998E-4</v>
      </c>
      <c r="GJ1262" s="157">
        <v>7.2733200000000002E-4</v>
      </c>
      <c r="GK1262" s="157">
        <v>0</v>
      </c>
      <c r="GL1262" s="157">
        <v>3.63913E-4</v>
      </c>
      <c r="GM1262" s="157">
        <v>6.1432100000000003E-4</v>
      </c>
      <c r="GN1262" s="157">
        <v>0</v>
      </c>
      <c r="GO1262" s="157">
        <v>7.9910500000000004E-4</v>
      </c>
      <c r="GP1262" s="157">
        <v>0</v>
      </c>
      <c r="GQ1262" s="157">
        <v>1.9537280000000001E-3</v>
      </c>
      <c r="GR1262" s="157">
        <v>0</v>
      </c>
      <c r="GS1262" s="157">
        <v>1.8271499999999999E-4</v>
      </c>
      <c r="GT1262" s="157">
        <v>0</v>
      </c>
      <c r="GU1262" s="157">
        <v>0</v>
      </c>
      <c r="GV1262" s="157">
        <v>0</v>
      </c>
      <c r="GW1262" s="157">
        <v>0</v>
      </c>
      <c r="GX1262" s="157">
        <v>0</v>
      </c>
      <c r="GY1262" s="157">
        <v>0</v>
      </c>
      <c r="GZ1262" s="157">
        <v>1.8867925000000001E-2</v>
      </c>
      <c r="HA1262" s="157">
        <v>0</v>
      </c>
    </row>
    <row r="1263" spans="1:209" x14ac:dyDescent="0.2">
      <c r="A1263" s="157" t="s">
        <v>5072</v>
      </c>
      <c r="B1263" s="157">
        <v>0</v>
      </c>
      <c r="C1263" s="192">
        <v>1.15E-5</v>
      </c>
      <c r="D1263" s="192">
        <v>1.5299999999999999E-5</v>
      </c>
      <c r="E1263" s="157">
        <v>0</v>
      </c>
      <c r="F1263" s="157">
        <v>0</v>
      </c>
      <c r="G1263" s="157">
        <v>0</v>
      </c>
      <c r="H1263" s="157">
        <v>0</v>
      </c>
      <c r="I1263" s="157">
        <v>0</v>
      </c>
      <c r="J1263" s="157">
        <v>0</v>
      </c>
      <c r="K1263" s="157">
        <v>0</v>
      </c>
      <c r="L1263" s="157">
        <v>0</v>
      </c>
      <c r="M1263" s="157">
        <v>0</v>
      </c>
      <c r="N1263" s="157">
        <v>0</v>
      </c>
      <c r="O1263" s="157">
        <v>0</v>
      </c>
      <c r="P1263" s="157">
        <v>0</v>
      </c>
      <c r="Q1263" s="157">
        <v>0</v>
      </c>
      <c r="R1263" s="157">
        <v>0</v>
      </c>
      <c r="S1263" s="157">
        <v>0</v>
      </c>
      <c r="T1263" s="157">
        <v>0</v>
      </c>
      <c r="U1263" s="192">
        <v>2.2099999999999998E-5</v>
      </c>
      <c r="V1263" s="157">
        <v>0</v>
      </c>
      <c r="W1263" s="157">
        <v>0</v>
      </c>
      <c r="X1263" s="157">
        <v>0</v>
      </c>
      <c r="Y1263" s="157">
        <v>0</v>
      </c>
      <c r="Z1263" s="157">
        <v>0</v>
      </c>
      <c r="AA1263" s="157">
        <v>0</v>
      </c>
      <c r="AB1263" s="157">
        <v>0</v>
      </c>
      <c r="AC1263" s="157">
        <v>0</v>
      </c>
      <c r="AD1263" s="157">
        <v>1.16453E-4</v>
      </c>
      <c r="AE1263" s="157">
        <v>0</v>
      </c>
      <c r="AF1263" s="157">
        <v>0</v>
      </c>
      <c r="AG1263" s="157">
        <v>0</v>
      </c>
      <c r="AH1263" s="157">
        <v>0</v>
      </c>
      <c r="AI1263" s="157">
        <v>0</v>
      </c>
      <c r="AJ1263" s="157">
        <v>0</v>
      </c>
      <c r="AK1263" s="157">
        <v>0</v>
      </c>
      <c r="AL1263" s="157">
        <v>0</v>
      </c>
      <c r="AM1263" s="157">
        <v>0</v>
      </c>
      <c r="AN1263" s="157">
        <v>0</v>
      </c>
      <c r="AO1263" s="157">
        <v>0</v>
      </c>
      <c r="AP1263" s="157">
        <v>0</v>
      </c>
      <c r="AQ1263" s="157">
        <v>0</v>
      </c>
      <c r="AR1263" s="157">
        <v>0</v>
      </c>
      <c r="AS1263" s="157">
        <v>0</v>
      </c>
      <c r="AT1263" s="157">
        <v>0</v>
      </c>
      <c r="AU1263" s="157">
        <v>0</v>
      </c>
      <c r="AV1263" s="157">
        <v>0</v>
      </c>
      <c r="AW1263" s="157">
        <v>0</v>
      </c>
      <c r="AX1263" s="157">
        <v>0</v>
      </c>
      <c r="AY1263" s="157">
        <v>0</v>
      </c>
      <c r="AZ1263" s="157">
        <v>0</v>
      </c>
      <c r="BA1263" s="157">
        <v>0</v>
      </c>
      <c r="BB1263" s="157">
        <v>0</v>
      </c>
      <c r="BC1263" s="157">
        <v>0</v>
      </c>
      <c r="BD1263" s="157">
        <v>0</v>
      </c>
      <c r="BE1263" s="157">
        <v>0</v>
      </c>
      <c r="BF1263" s="157">
        <v>0</v>
      </c>
      <c r="BG1263" s="157">
        <v>0</v>
      </c>
      <c r="BH1263" s="157">
        <v>0</v>
      </c>
      <c r="BI1263" s="157">
        <v>0</v>
      </c>
      <c r="BJ1263" s="157">
        <v>0</v>
      </c>
      <c r="BK1263" s="157">
        <v>0</v>
      </c>
      <c r="BL1263" s="157">
        <v>0</v>
      </c>
      <c r="BM1263" s="157">
        <v>0</v>
      </c>
      <c r="BN1263" s="157">
        <v>0</v>
      </c>
      <c r="BO1263" s="157">
        <v>0</v>
      </c>
      <c r="BP1263" s="157">
        <v>0</v>
      </c>
      <c r="BQ1263" s="157">
        <v>0</v>
      </c>
      <c r="BR1263" s="157">
        <v>0</v>
      </c>
      <c r="BS1263" s="157">
        <v>0</v>
      </c>
      <c r="BT1263" s="157">
        <v>0</v>
      </c>
      <c r="BU1263" s="157">
        <v>0</v>
      </c>
      <c r="BV1263" s="157">
        <v>0</v>
      </c>
      <c r="BW1263" s="157">
        <v>0</v>
      </c>
      <c r="BX1263" s="157">
        <v>0</v>
      </c>
      <c r="BY1263" s="157">
        <v>0</v>
      </c>
      <c r="BZ1263" s="157">
        <v>0</v>
      </c>
      <c r="CA1263" s="157">
        <v>0</v>
      </c>
      <c r="CB1263" s="157">
        <v>0</v>
      </c>
      <c r="CC1263" s="157">
        <v>0</v>
      </c>
      <c r="CD1263" s="157">
        <v>0</v>
      </c>
      <c r="CE1263" s="157">
        <v>0</v>
      </c>
      <c r="CF1263" s="157">
        <v>0</v>
      </c>
      <c r="CG1263" s="157">
        <v>0</v>
      </c>
      <c r="CH1263" s="157">
        <v>0</v>
      </c>
      <c r="CI1263" s="157">
        <v>0</v>
      </c>
      <c r="CJ1263" s="157">
        <v>0</v>
      </c>
      <c r="CK1263" s="157">
        <v>0</v>
      </c>
      <c r="CL1263" s="157">
        <v>0</v>
      </c>
      <c r="CM1263" s="157">
        <v>0</v>
      </c>
      <c r="CN1263" s="157">
        <v>0</v>
      </c>
      <c r="CO1263" s="157">
        <v>0</v>
      </c>
      <c r="CP1263" s="157">
        <v>0</v>
      </c>
      <c r="CQ1263" s="157">
        <v>0</v>
      </c>
      <c r="CR1263" s="157">
        <v>0</v>
      </c>
      <c r="CS1263" s="157">
        <v>0</v>
      </c>
      <c r="CT1263" s="157">
        <v>0</v>
      </c>
      <c r="CU1263" s="157">
        <v>0</v>
      </c>
      <c r="CV1263" s="157">
        <v>0</v>
      </c>
      <c r="CW1263" s="157">
        <v>0</v>
      </c>
      <c r="CX1263" s="157">
        <v>0</v>
      </c>
      <c r="CY1263" s="157">
        <v>0</v>
      </c>
      <c r="CZ1263" s="157">
        <v>1.1438999999999999E-4</v>
      </c>
      <c r="DA1263" s="157">
        <v>0</v>
      </c>
      <c r="DB1263" s="157">
        <v>0</v>
      </c>
      <c r="DC1263" s="157">
        <v>0</v>
      </c>
      <c r="DD1263" s="157">
        <v>0</v>
      </c>
      <c r="DE1263" s="157">
        <v>0</v>
      </c>
      <c r="DF1263" s="157">
        <v>0</v>
      </c>
      <c r="DG1263" s="157">
        <v>0</v>
      </c>
      <c r="DH1263" s="157">
        <v>0</v>
      </c>
      <c r="DI1263" s="157">
        <v>0</v>
      </c>
      <c r="DJ1263" s="157">
        <v>0</v>
      </c>
      <c r="DK1263" s="157">
        <v>0</v>
      </c>
      <c r="DL1263" s="157">
        <v>0</v>
      </c>
      <c r="DM1263" s="157">
        <v>0</v>
      </c>
      <c r="DN1263" s="157">
        <v>0</v>
      </c>
      <c r="DO1263" s="157">
        <v>0</v>
      </c>
      <c r="DP1263" s="157">
        <v>0</v>
      </c>
      <c r="DQ1263" s="157">
        <v>0</v>
      </c>
      <c r="DR1263" s="157">
        <v>0</v>
      </c>
      <c r="DS1263" s="157">
        <v>0</v>
      </c>
      <c r="DT1263" s="157">
        <v>0</v>
      </c>
      <c r="DU1263" s="157">
        <v>0</v>
      </c>
      <c r="DV1263" s="157">
        <v>0</v>
      </c>
      <c r="DW1263" s="157">
        <v>1.3908E-4</v>
      </c>
      <c r="DX1263" s="157">
        <v>0</v>
      </c>
      <c r="DY1263" s="157">
        <v>0</v>
      </c>
      <c r="DZ1263" s="157">
        <v>0</v>
      </c>
      <c r="EA1263" s="157">
        <v>0</v>
      </c>
      <c r="EB1263" s="157">
        <v>0</v>
      </c>
      <c r="EC1263" s="157">
        <v>0</v>
      </c>
      <c r="ED1263" s="157">
        <v>0</v>
      </c>
      <c r="EE1263" s="157">
        <v>0</v>
      </c>
      <c r="EF1263" s="157">
        <v>0</v>
      </c>
      <c r="EG1263" s="157">
        <v>0</v>
      </c>
      <c r="EH1263" s="157">
        <v>0</v>
      </c>
      <c r="EI1263" s="157">
        <v>0</v>
      </c>
      <c r="EJ1263" s="157">
        <v>0</v>
      </c>
      <c r="EK1263" s="157">
        <v>0</v>
      </c>
      <c r="EL1263" s="157">
        <v>0</v>
      </c>
      <c r="EM1263" s="157">
        <v>0</v>
      </c>
      <c r="EN1263" s="157">
        <v>0</v>
      </c>
      <c r="EO1263" s="157">
        <v>0</v>
      </c>
      <c r="EP1263" s="157">
        <v>0</v>
      </c>
      <c r="EQ1263" s="157">
        <v>0</v>
      </c>
      <c r="ER1263" s="157">
        <v>0</v>
      </c>
      <c r="ES1263" s="157">
        <v>0</v>
      </c>
      <c r="ET1263" s="157">
        <v>0</v>
      </c>
      <c r="EU1263" s="157">
        <v>0</v>
      </c>
      <c r="EV1263" s="157">
        <v>0</v>
      </c>
      <c r="EW1263" s="157">
        <v>0</v>
      </c>
      <c r="EX1263" s="157">
        <v>0</v>
      </c>
      <c r="EY1263" s="157">
        <v>1.0352E-4</v>
      </c>
      <c r="EZ1263" s="157">
        <v>0</v>
      </c>
      <c r="FA1263" s="157">
        <v>0</v>
      </c>
      <c r="FB1263" s="157">
        <v>0</v>
      </c>
      <c r="FC1263" s="157">
        <v>0</v>
      </c>
      <c r="FD1263" s="157">
        <v>0</v>
      </c>
      <c r="FE1263" s="157">
        <v>0</v>
      </c>
      <c r="FF1263" s="157">
        <v>0</v>
      </c>
      <c r="FG1263" s="157">
        <v>0</v>
      </c>
      <c r="FH1263" s="157">
        <v>0</v>
      </c>
      <c r="FI1263" s="157">
        <v>0</v>
      </c>
      <c r="FJ1263" s="157">
        <v>0</v>
      </c>
      <c r="FK1263" s="157">
        <v>0</v>
      </c>
      <c r="FL1263" s="157">
        <v>0</v>
      </c>
      <c r="FM1263" s="157">
        <v>0</v>
      </c>
      <c r="FN1263" s="157">
        <v>0</v>
      </c>
      <c r="FO1263" s="157">
        <v>0</v>
      </c>
      <c r="FP1263" s="157">
        <v>0</v>
      </c>
      <c r="FQ1263" s="157">
        <v>0</v>
      </c>
      <c r="FR1263" s="157">
        <v>0</v>
      </c>
      <c r="FS1263" s="157">
        <v>0</v>
      </c>
      <c r="FT1263" s="157">
        <v>0</v>
      </c>
      <c r="FU1263" s="157">
        <v>0</v>
      </c>
      <c r="FV1263" s="157">
        <v>0</v>
      </c>
      <c r="FW1263" s="157">
        <v>0</v>
      </c>
      <c r="FX1263" s="157">
        <v>0</v>
      </c>
      <c r="FY1263" s="157">
        <v>0</v>
      </c>
      <c r="FZ1263" s="157">
        <v>0</v>
      </c>
      <c r="GA1263" s="157">
        <v>0</v>
      </c>
      <c r="GB1263" s="157">
        <v>0</v>
      </c>
      <c r="GC1263" s="157">
        <v>0</v>
      </c>
      <c r="GD1263" s="157">
        <v>0</v>
      </c>
      <c r="GE1263" s="157">
        <v>0</v>
      </c>
      <c r="GF1263" s="157">
        <v>0</v>
      </c>
      <c r="GG1263" s="192">
        <v>2.2200000000000001E-5</v>
      </c>
      <c r="GH1263" s="157">
        <v>0</v>
      </c>
      <c r="GI1263" s="157">
        <v>1.0291800000000001E-4</v>
      </c>
      <c r="GJ1263" s="157">
        <v>0</v>
      </c>
      <c r="GK1263" s="157">
        <v>0</v>
      </c>
      <c r="GL1263" s="157">
        <v>0</v>
      </c>
      <c r="GM1263" s="157">
        <v>0</v>
      </c>
      <c r="GN1263" s="157">
        <v>0</v>
      </c>
      <c r="GO1263" s="157">
        <v>0</v>
      </c>
      <c r="GP1263" s="157">
        <v>0</v>
      </c>
      <c r="GQ1263" s="157">
        <v>0</v>
      </c>
      <c r="GR1263" s="157">
        <v>0</v>
      </c>
      <c r="GS1263" s="157">
        <v>0</v>
      </c>
      <c r="GT1263" s="157">
        <v>0</v>
      </c>
      <c r="GU1263" s="157">
        <v>0</v>
      </c>
      <c r="GV1263" s="157">
        <v>0</v>
      </c>
      <c r="GW1263" s="157">
        <v>0</v>
      </c>
      <c r="GX1263" s="157">
        <v>0</v>
      </c>
      <c r="GY1263" s="157">
        <v>0</v>
      </c>
      <c r="GZ1263" s="157">
        <v>0</v>
      </c>
      <c r="HA1263" s="157">
        <v>0</v>
      </c>
    </row>
    <row r="1264" spans="1:209" x14ac:dyDescent="0.2">
      <c r="A1264" s="157" t="s">
        <v>5073</v>
      </c>
      <c r="B1264" s="157">
        <v>0</v>
      </c>
      <c r="C1264" s="192">
        <v>5.7399999999999999E-5</v>
      </c>
      <c r="D1264" s="192">
        <v>4.6E-5</v>
      </c>
      <c r="E1264" s="157">
        <v>0</v>
      </c>
      <c r="F1264" s="192">
        <v>2.6299999999999999E-5</v>
      </c>
      <c r="G1264" s="157">
        <v>0</v>
      </c>
      <c r="H1264" s="157">
        <v>0</v>
      </c>
      <c r="I1264" s="192">
        <v>1.31E-5</v>
      </c>
      <c r="J1264" s="157">
        <v>0</v>
      </c>
      <c r="K1264" s="157">
        <v>0</v>
      </c>
      <c r="L1264" s="157">
        <v>0</v>
      </c>
      <c r="M1264" s="157">
        <v>0</v>
      </c>
      <c r="N1264" s="157">
        <v>0</v>
      </c>
      <c r="O1264" s="157">
        <v>0</v>
      </c>
      <c r="P1264" s="157">
        <v>0</v>
      </c>
      <c r="Q1264" s="157">
        <v>0</v>
      </c>
      <c r="R1264" s="157">
        <v>0</v>
      </c>
      <c r="S1264" s="157">
        <v>0</v>
      </c>
      <c r="T1264" s="157">
        <v>0</v>
      </c>
      <c r="U1264" s="157">
        <v>0</v>
      </c>
      <c r="V1264" s="157">
        <v>0</v>
      </c>
      <c r="W1264" s="157">
        <v>0</v>
      </c>
      <c r="X1264" s="157">
        <v>0</v>
      </c>
      <c r="Y1264" s="192">
        <v>4.0000000000000003E-5</v>
      </c>
      <c r="Z1264" s="157">
        <v>0</v>
      </c>
      <c r="AA1264" s="157">
        <v>0</v>
      </c>
      <c r="AB1264" s="157">
        <v>0</v>
      </c>
      <c r="AC1264" s="157">
        <v>0</v>
      </c>
      <c r="AD1264" s="157">
        <v>0</v>
      </c>
      <c r="AE1264" s="157">
        <v>6.1183299999999999E-4</v>
      </c>
      <c r="AF1264" s="157">
        <v>0</v>
      </c>
      <c r="AG1264" s="157">
        <v>0</v>
      </c>
      <c r="AH1264" s="157">
        <v>0</v>
      </c>
      <c r="AI1264" s="157">
        <v>0</v>
      </c>
      <c r="AJ1264" s="157">
        <v>0</v>
      </c>
      <c r="AK1264" s="157">
        <v>0</v>
      </c>
      <c r="AL1264" s="157">
        <v>0</v>
      </c>
      <c r="AM1264" s="157">
        <v>0</v>
      </c>
      <c r="AN1264" s="157">
        <v>0</v>
      </c>
      <c r="AO1264" s="157">
        <v>0</v>
      </c>
      <c r="AP1264" s="157">
        <v>0</v>
      </c>
      <c r="AQ1264" s="157">
        <v>0</v>
      </c>
      <c r="AR1264" s="157">
        <v>0</v>
      </c>
      <c r="AS1264" s="157">
        <v>0</v>
      </c>
      <c r="AT1264" s="157">
        <v>0</v>
      </c>
      <c r="AU1264" s="157">
        <v>0</v>
      </c>
      <c r="AV1264" s="157">
        <v>0</v>
      </c>
      <c r="AW1264" s="157">
        <v>0</v>
      </c>
      <c r="AX1264" s="157">
        <v>0</v>
      </c>
      <c r="AY1264" s="157">
        <v>0</v>
      </c>
      <c r="AZ1264" s="157">
        <v>0</v>
      </c>
      <c r="BA1264" s="157">
        <v>0</v>
      </c>
      <c r="BB1264" s="157">
        <v>0</v>
      </c>
      <c r="BC1264" s="157">
        <v>0</v>
      </c>
      <c r="BD1264" s="157">
        <v>0</v>
      </c>
      <c r="BE1264" s="157">
        <v>0</v>
      </c>
      <c r="BF1264" s="157">
        <v>0</v>
      </c>
      <c r="BG1264" s="157">
        <v>0</v>
      </c>
      <c r="BH1264" s="157">
        <v>0</v>
      </c>
      <c r="BI1264" s="157">
        <v>0</v>
      </c>
      <c r="BJ1264" s="157">
        <v>0</v>
      </c>
      <c r="BK1264" s="157">
        <v>0</v>
      </c>
      <c r="BL1264" s="157">
        <v>0</v>
      </c>
      <c r="BM1264" s="157">
        <v>0</v>
      </c>
      <c r="BN1264" s="157">
        <v>0</v>
      </c>
      <c r="BO1264" s="157">
        <v>0</v>
      </c>
      <c r="BP1264" s="157">
        <v>0</v>
      </c>
      <c r="BQ1264" s="157">
        <v>0</v>
      </c>
      <c r="BR1264" s="157">
        <v>0</v>
      </c>
      <c r="BS1264" s="157">
        <v>0</v>
      </c>
      <c r="BT1264" s="157">
        <v>0</v>
      </c>
      <c r="BU1264" s="157">
        <v>0</v>
      </c>
      <c r="BV1264" s="157">
        <v>0</v>
      </c>
      <c r="BW1264" s="157">
        <v>0</v>
      </c>
      <c r="BX1264" s="157">
        <v>0</v>
      </c>
      <c r="BY1264" s="157">
        <v>0</v>
      </c>
      <c r="BZ1264" s="157">
        <v>0</v>
      </c>
      <c r="CA1264" s="157">
        <v>0</v>
      </c>
      <c r="CB1264" s="157">
        <v>0</v>
      </c>
      <c r="CC1264" s="157">
        <v>0</v>
      </c>
      <c r="CD1264" s="157">
        <v>0</v>
      </c>
      <c r="CE1264" s="157">
        <v>0</v>
      </c>
      <c r="CF1264" s="157">
        <v>0</v>
      </c>
      <c r="CG1264" s="157">
        <v>0</v>
      </c>
      <c r="CH1264" s="157">
        <v>0</v>
      </c>
      <c r="CI1264" s="157">
        <v>0</v>
      </c>
      <c r="CJ1264" s="157">
        <v>0</v>
      </c>
      <c r="CK1264" s="157">
        <v>0</v>
      </c>
      <c r="CL1264" s="157">
        <v>0</v>
      </c>
      <c r="CM1264" s="157">
        <v>0</v>
      </c>
      <c r="CN1264" s="157">
        <v>0</v>
      </c>
      <c r="CO1264" s="157">
        <v>0</v>
      </c>
      <c r="CP1264" s="157">
        <v>0</v>
      </c>
      <c r="CQ1264" s="157">
        <v>0</v>
      </c>
      <c r="CR1264" s="157">
        <v>0</v>
      </c>
      <c r="CS1264" s="192">
        <v>2.0800000000000001E-5</v>
      </c>
      <c r="CT1264" s="157">
        <v>0</v>
      </c>
      <c r="CU1264" s="157">
        <v>0</v>
      </c>
      <c r="CV1264" s="157">
        <v>0</v>
      </c>
      <c r="CW1264" s="157">
        <v>0</v>
      </c>
      <c r="CX1264" s="157">
        <v>0</v>
      </c>
      <c r="CY1264" s="157">
        <v>0</v>
      </c>
      <c r="CZ1264" s="157">
        <v>0</v>
      </c>
      <c r="DA1264" s="192">
        <v>3.7400000000000001E-5</v>
      </c>
      <c r="DB1264" s="157">
        <v>0</v>
      </c>
      <c r="DC1264" s="157">
        <v>1.01741E-4</v>
      </c>
      <c r="DD1264" s="157">
        <v>0</v>
      </c>
      <c r="DE1264" s="157">
        <v>0</v>
      </c>
      <c r="DF1264" s="157">
        <v>0</v>
      </c>
      <c r="DG1264" s="157">
        <v>0</v>
      </c>
      <c r="DH1264" s="157">
        <v>0</v>
      </c>
      <c r="DI1264" s="157">
        <v>0</v>
      </c>
      <c r="DJ1264" s="157">
        <v>0</v>
      </c>
      <c r="DK1264" s="157">
        <v>0</v>
      </c>
      <c r="DL1264" s="157">
        <v>0</v>
      </c>
      <c r="DM1264" s="157">
        <v>0</v>
      </c>
      <c r="DN1264" s="157">
        <v>0</v>
      </c>
      <c r="DO1264" s="157">
        <v>0</v>
      </c>
      <c r="DP1264" s="157">
        <v>0</v>
      </c>
      <c r="DQ1264" s="157">
        <v>0</v>
      </c>
      <c r="DR1264" s="157">
        <v>0</v>
      </c>
      <c r="DS1264" s="157">
        <v>0</v>
      </c>
      <c r="DT1264" s="157">
        <v>0</v>
      </c>
      <c r="DU1264" s="157">
        <v>0</v>
      </c>
      <c r="DV1264" s="157">
        <v>0</v>
      </c>
      <c r="DW1264" s="157">
        <v>0</v>
      </c>
      <c r="DX1264" s="157">
        <v>0</v>
      </c>
      <c r="DY1264" s="157">
        <v>0</v>
      </c>
      <c r="DZ1264" s="157">
        <v>0</v>
      </c>
      <c r="EA1264" s="157">
        <v>0</v>
      </c>
      <c r="EB1264" s="157">
        <v>0</v>
      </c>
      <c r="EC1264" s="157">
        <v>0</v>
      </c>
      <c r="ED1264" s="157">
        <v>0</v>
      </c>
      <c r="EE1264" s="157">
        <v>0</v>
      </c>
      <c r="EF1264" s="157">
        <v>0</v>
      </c>
      <c r="EG1264" s="157">
        <v>0</v>
      </c>
      <c r="EH1264" s="157">
        <v>0</v>
      </c>
      <c r="EI1264" s="157">
        <v>0</v>
      </c>
      <c r="EJ1264" s="157">
        <v>0</v>
      </c>
      <c r="EK1264" s="157">
        <v>0</v>
      </c>
      <c r="EL1264" s="157">
        <v>0</v>
      </c>
      <c r="EM1264" s="157">
        <v>0</v>
      </c>
      <c r="EN1264" s="157">
        <v>0</v>
      </c>
      <c r="EO1264" s="157">
        <v>0</v>
      </c>
      <c r="EP1264" s="157">
        <v>0</v>
      </c>
      <c r="EQ1264" s="157">
        <v>0</v>
      </c>
      <c r="ER1264" s="157">
        <v>0</v>
      </c>
      <c r="ES1264" s="157">
        <v>0</v>
      </c>
      <c r="ET1264" s="157">
        <v>0</v>
      </c>
      <c r="EU1264" s="157">
        <v>0</v>
      </c>
      <c r="EV1264" s="157">
        <v>0</v>
      </c>
      <c r="EW1264" s="157">
        <v>0</v>
      </c>
      <c r="EX1264" s="157">
        <v>0</v>
      </c>
      <c r="EY1264" s="157">
        <v>0</v>
      </c>
      <c r="EZ1264" s="157">
        <v>0</v>
      </c>
      <c r="FA1264" s="157">
        <v>0</v>
      </c>
      <c r="FB1264" s="157">
        <v>0</v>
      </c>
      <c r="FC1264" s="157">
        <v>0</v>
      </c>
      <c r="FD1264" s="157">
        <v>0</v>
      </c>
      <c r="FE1264" s="157">
        <v>0</v>
      </c>
      <c r="FF1264" s="157">
        <v>0</v>
      </c>
      <c r="FG1264" s="157">
        <v>0</v>
      </c>
      <c r="FH1264" s="157">
        <v>0</v>
      </c>
      <c r="FI1264" s="157">
        <v>0</v>
      </c>
      <c r="FJ1264" s="157">
        <v>0</v>
      </c>
      <c r="FK1264" s="157">
        <v>0</v>
      </c>
      <c r="FL1264" s="157">
        <v>0</v>
      </c>
      <c r="FM1264" s="157">
        <v>0</v>
      </c>
      <c r="FN1264" s="157">
        <v>0</v>
      </c>
      <c r="FO1264" s="192">
        <v>9.0599999999999997E-6</v>
      </c>
      <c r="FP1264" s="157">
        <v>0</v>
      </c>
      <c r="FQ1264" s="157">
        <v>0</v>
      </c>
      <c r="FR1264" s="157">
        <v>0</v>
      </c>
      <c r="FS1264" s="157">
        <v>0</v>
      </c>
      <c r="FT1264" s="157">
        <v>0</v>
      </c>
      <c r="FU1264" s="157">
        <v>0</v>
      </c>
      <c r="FV1264" s="157">
        <v>0</v>
      </c>
      <c r="FW1264" s="157">
        <v>0</v>
      </c>
      <c r="FX1264" s="157">
        <v>0</v>
      </c>
      <c r="FY1264" s="192">
        <v>8.1500000000000002E-5</v>
      </c>
      <c r="FZ1264" s="157">
        <v>0</v>
      </c>
      <c r="GA1264" s="157">
        <v>0</v>
      </c>
      <c r="GB1264" s="157">
        <v>0</v>
      </c>
      <c r="GC1264" s="157">
        <v>0</v>
      </c>
      <c r="GD1264" s="157">
        <v>0</v>
      </c>
      <c r="GE1264" s="157">
        <v>0</v>
      </c>
      <c r="GF1264" s="157">
        <v>0</v>
      </c>
      <c r="GG1264" s="157">
        <v>0</v>
      </c>
      <c r="GH1264" s="157">
        <v>0</v>
      </c>
      <c r="GI1264" s="157">
        <v>0</v>
      </c>
      <c r="GJ1264" s="157">
        <v>0</v>
      </c>
      <c r="GK1264" s="157">
        <v>0</v>
      </c>
      <c r="GL1264" s="157">
        <v>0</v>
      </c>
      <c r="GM1264" s="157">
        <v>0</v>
      </c>
      <c r="GN1264" s="157">
        <v>0</v>
      </c>
      <c r="GO1264" s="157">
        <v>0</v>
      </c>
      <c r="GP1264" s="157">
        <v>0</v>
      </c>
      <c r="GQ1264" s="157">
        <v>0</v>
      </c>
      <c r="GR1264" s="157">
        <v>0</v>
      </c>
      <c r="GS1264" s="157">
        <v>0</v>
      </c>
      <c r="GT1264" s="157">
        <v>0</v>
      </c>
      <c r="GU1264" s="157">
        <v>0</v>
      </c>
      <c r="GV1264" s="157">
        <v>0</v>
      </c>
      <c r="GW1264" s="157">
        <v>0</v>
      </c>
      <c r="GX1264" s="157">
        <v>0</v>
      </c>
      <c r="GY1264" s="157">
        <v>0</v>
      </c>
      <c r="GZ1264" s="157">
        <v>0</v>
      </c>
      <c r="HA1264" s="157">
        <v>0</v>
      </c>
    </row>
    <row r="1265" spans="1:209" x14ac:dyDescent="0.2">
      <c r="A1265" s="157" t="s">
        <v>5074</v>
      </c>
      <c r="B1265" s="157">
        <v>8.6528400000000002E-4</v>
      </c>
      <c r="C1265" s="157">
        <v>8.8979200000000004E-4</v>
      </c>
      <c r="D1265" s="157">
        <v>6.0351600000000001E-4</v>
      </c>
      <c r="E1265" s="157">
        <v>2.30737E-3</v>
      </c>
      <c r="F1265" s="157">
        <v>1.249457E-3</v>
      </c>
      <c r="G1265" s="157">
        <v>0</v>
      </c>
      <c r="H1265" s="157">
        <v>0</v>
      </c>
      <c r="I1265" s="157">
        <v>0</v>
      </c>
      <c r="J1265" s="157">
        <v>0</v>
      </c>
      <c r="K1265" s="157">
        <v>0</v>
      </c>
      <c r="L1265" s="157">
        <v>0</v>
      </c>
      <c r="M1265" s="157">
        <v>0</v>
      </c>
      <c r="N1265" s="157">
        <v>0</v>
      </c>
      <c r="O1265" s="157">
        <v>0</v>
      </c>
      <c r="P1265" s="157">
        <v>0</v>
      </c>
      <c r="Q1265" s="157">
        <v>0</v>
      </c>
      <c r="R1265" s="157">
        <v>0</v>
      </c>
      <c r="S1265" s="192">
        <v>9.59E-5</v>
      </c>
      <c r="T1265" s="192">
        <v>3.2299999999999999E-5</v>
      </c>
      <c r="U1265" s="157">
        <v>0</v>
      </c>
      <c r="V1265" s="157">
        <v>0</v>
      </c>
      <c r="W1265" s="157">
        <v>0</v>
      </c>
      <c r="X1265" s="157">
        <v>0</v>
      </c>
      <c r="Y1265" s="157">
        <v>4.40106E-4</v>
      </c>
      <c r="Z1265" s="157">
        <v>0</v>
      </c>
      <c r="AA1265" s="157">
        <v>0</v>
      </c>
      <c r="AB1265" s="157">
        <v>0</v>
      </c>
      <c r="AC1265" s="157">
        <v>0</v>
      </c>
      <c r="AD1265" s="157">
        <v>0</v>
      </c>
      <c r="AE1265" s="157">
        <v>2.2248490000000001E-3</v>
      </c>
      <c r="AF1265" s="157">
        <v>0</v>
      </c>
      <c r="AG1265" s="157">
        <v>0</v>
      </c>
      <c r="AH1265" s="157">
        <v>5.6471500000000003E-4</v>
      </c>
      <c r="AI1265" s="157">
        <v>0</v>
      </c>
      <c r="AJ1265" s="157">
        <v>0</v>
      </c>
      <c r="AK1265" s="157">
        <v>0</v>
      </c>
      <c r="AL1265" s="157">
        <v>0</v>
      </c>
      <c r="AM1265" s="157">
        <v>0</v>
      </c>
      <c r="AN1265" s="157">
        <v>0</v>
      </c>
      <c r="AO1265" s="157">
        <v>0</v>
      </c>
      <c r="AP1265" s="157">
        <v>0</v>
      </c>
      <c r="AQ1265" s="157">
        <v>0</v>
      </c>
      <c r="AR1265" s="157">
        <v>0</v>
      </c>
      <c r="AS1265" s="157">
        <v>0</v>
      </c>
      <c r="AT1265" s="157">
        <v>0</v>
      </c>
      <c r="AU1265" s="157">
        <v>0</v>
      </c>
      <c r="AV1265" s="157">
        <v>0</v>
      </c>
      <c r="AW1265" s="157">
        <v>0</v>
      </c>
      <c r="AX1265" s="157">
        <v>0</v>
      </c>
      <c r="AY1265" s="157">
        <v>0</v>
      </c>
      <c r="AZ1265" s="157">
        <v>0</v>
      </c>
      <c r="BA1265" s="157">
        <v>0</v>
      </c>
      <c r="BB1265" s="157">
        <v>0</v>
      </c>
      <c r="BC1265" s="157">
        <v>0</v>
      </c>
      <c r="BD1265" s="157">
        <v>0</v>
      </c>
      <c r="BE1265" s="157">
        <v>0</v>
      </c>
      <c r="BF1265" s="157">
        <v>0</v>
      </c>
      <c r="BG1265" s="192">
        <v>1.34E-5</v>
      </c>
      <c r="BH1265" s="157">
        <v>0</v>
      </c>
      <c r="BI1265" s="157">
        <v>0</v>
      </c>
      <c r="BJ1265" s="157">
        <v>0</v>
      </c>
      <c r="BK1265" s="157">
        <v>0</v>
      </c>
      <c r="BL1265" s="157">
        <v>0</v>
      </c>
      <c r="BM1265" s="157">
        <v>0</v>
      </c>
      <c r="BN1265" s="157">
        <v>0</v>
      </c>
      <c r="BO1265" s="157">
        <v>0</v>
      </c>
      <c r="BP1265" s="157">
        <v>0</v>
      </c>
      <c r="BQ1265" s="157">
        <v>4.7826900000000002E-4</v>
      </c>
      <c r="BR1265" s="192">
        <v>5.2899999999999998E-5</v>
      </c>
      <c r="BS1265" s="157">
        <v>0</v>
      </c>
      <c r="BT1265" s="157">
        <v>0</v>
      </c>
      <c r="BU1265" s="157">
        <v>0</v>
      </c>
      <c r="BV1265" s="192">
        <v>4.7500000000000003E-5</v>
      </c>
      <c r="BW1265" s="157">
        <v>0</v>
      </c>
      <c r="BX1265" s="157">
        <v>0</v>
      </c>
      <c r="BY1265" s="157">
        <v>0</v>
      </c>
      <c r="BZ1265" s="157">
        <v>1.5473200000000001E-4</v>
      </c>
      <c r="CA1265" s="157">
        <v>3.8485199999999998E-4</v>
      </c>
      <c r="CB1265" s="157">
        <v>6.7667200000000002E-4</v>
      </c>
      <c r="CC1265" s="192">
        <v>3.6199999999999999E-5</v>
      </c>
      <c r="CD1265" s="157">
        <v>5.3936399999999997E-4</v>
      </c>
      <c r="CE1265" s="157">
        <v>0</v>
      </c>
      <c r="CF1265" s="157">
        <v>1.38462E-4</v>
      </c>
      <c r="CG1265" s="157">
        <v>0</v>
      </c>
      <c r="CH1265" s="157">
        <v>0</v>
      </c>
      <c r="CI1265" s="157">
        <v>0</v>
      </c>
      <c r="CJ1265" s="157">
        <v>0</v>
      </c>
      <c r="CK1265" s="157">
        <v>0</v>
      </c>
      <c r="CL1265" s="157">
        <v>0</v>
      </c>
      <c r="CM1265" s="157">
        <v>0</v>
      </c>
      <c r="CN1265" s="157">
        <v>0</v>
      </c>
      <c r="CO1265" s="157">
        <v>0</v>
      </c>
      <c r="CP1265" s="157">
        <v>0</v>
      </c>
      <c r="CQ1265" s="157">
        <v>1.9226099999999999E-4</v>
      </c>
      <c r="CR1265" s="157">
        <v>1.3970899999999999E-4</v>
      </c>
      <c r="CS1265" s="157">
        <v>1.6676899999999999E-4</v>
      </c>
      <c r="CT1265" s="157">
        <v>2.8558499999999998E-4</v>
      </c>
      <c r="CU1265" s="157">
        <v>0</v>
      </c>
      <c r="CV1265" s="157">
        <v>0</v>
      </c>
      <c r="CW1265" s="157">
        <v>0</v>
      </c>
      <c r="CX1265" s="157">
        <v>0</v>
      </c>
      <c r="CY1265" s="192">
        <v>2.76E-5</v>
      </c>
      <c r="CZ1265" s="157">
        <v>0</v>
      </c>
      <c r="DA1265" s="157">
        <v>0</v>
      </c>
      <c r="DB1265" s="157">
        <v>0</v>
      </c>
      <c r="DC1265" s="157">
        <v>0</v>
      </c>
      <c r="DD1265" s="157">
        <v>0</v>
      </c>
      <c r="DE1265" s="157">
        <v>0</v>
      </c>
      <c r="DF1265" s="157">
        <v>0</v>
      </c>
      <c r="DG1265" s="157">
        <v>0</v>
      </c>
      <c r="DH1265" s="157">
        <v>0</v>
      </c>
      <c r="DI1265" s="157">
        <v>0</v>
      </c>
      <c r="DJ1265" s="157">
        <v>0</v>
      </c>
      <c r="DK1265" s="157">
        <v>0</v>
      </c>
      <c r="DL1265" s="157">
        <v>0</v>
      </c>
      <c r="DM1265" s="157">
        <v>0</v>
      </c>
      <c r="DN1265" s="157">
        <v>0</v>
      </c>
      <c r="DO1265" s="157">
        <v>0</v>
      </c>
      <c r="DP1265" s="157">
        <v>0</v>
      </c>
      <c r="DQ1265" s="157">
        <v>0</v>
      </c>
      <c r="DR1265" s="157">
        <v>0</v>
      </c>
      <c r="DS1265" s="157">
        <v>0</v>
      </c>
      <c r="DT1265" s="157">
        <v>1.6937699999999999E-4</v>
      </c>
      <c r="DU1265" s="192">
        <v>2.05E-5</v>
      </c>
      <c r="DV1265" s="157">
        <v>0</v>
      </c>
      <c r="DW1265" s="192">
        <v>6.9499999999999995E-5</v>
      </c>
      <c r="DX1265" s="157">
        <v>0</v>
      </c>
      <c r="DY1265" s="157">
        <v>0</v>
      </c>
      <c r="DZ1265" s="157">
        <v>0</v>
      </c>
      <c r="EA1265" s="192">
        <v>9.1399999999999999E-5</v>
      </c>
      <c r="EB1265" s="157">
        <v>2.1124499999999999E-4</v>
      </c>
      <c r="EC1265" s="157">
        <v>0</v>
      </c>
      <c r="ED1265" s="157">
        <v>0</v>
      </c>
      <c r="EE1265" s="157">
        <v>0</v>
      </c>
      <c r="EF1265" s="157">
        <v>0</v>
      </c>
      <c r="EG1265" s="157">
        <v>0</v>
      </c>
      <c r="EH1265" s="157">
        <v>0</v>
      </c>
      <c r="EI1265" s="157">
        <v>0</v>
      </c>
      <c r="EJ1265" s="157">
        <v>0</v>
      </c>
      <c r="EK1265" s="157">
        <v>0</v>
      </c>
      <c r="EL1265" s="157">
        <v>0</v>
      </c>
      <c r="EM1265" s="157">
        <v>0</v>
      </c>
      <c r="EN1265" s="157">
        <v>0</v>
      </c>
      <c r="EO1265" s="157">
        <v>0</v>
      </c>
      <c r="EP1265" s="157">
        <v>0</v>
      </c>
      <c r="EQ1265" s="157">
        <v>0</v>
      </c>
      <c r="ER1265" s="157">
        <v>0</v>
      </c>
      <c r="ES1265" s="157">
        <v>0</v>
      </c>
      <c r="ET1265" s="157">
        <v>0</v>
      </c>
      <c r="EU1265" s="157">
        <v>0</v>
      </c>
      <c r="EV1265" s="157">
        <v>0</v>
      </c>
      <c r="EW1265" s="157">
        <v>0</v>
      </c>
      <c r="EX1265" s="157">
        <v>0</v>
      </c>
      <c r="EY1265" s="157">
        <v>0</v>
      </c>
      <c r="EZ1265" s="157">
        <v>0</v>
      </c>
      <c r="FA1265" s="157">
        <v>0</v>
      </c>
      <c r="FB1265" s="157">
        <v>0</v>
      </c>
      <c r="FC1265" s="157">
        <v>0</v>
      </c>
      <c r="FD1265" s="157">
        <v>0</v>
      </c>
      <c r="FE1265" s="157">
        <v>0</v>
      </c>
      <c r="FF1265" s="157">
        <v>0</v>
      </c>
      <c r="FG1265" s="157">
        <v>0</v>
      </c>
      <c r="FH1265" s="192">
        <v>4.74E-5</v>
      </c>
      <c r="FI1265" s="157">
        <v>0</v>
      </c>
      <c r="FJ1265" s="157">
        <v>0</v>
      </c>
      <c r="FK1265" s="157">
        <v>2.3102159999999999E-3</v>
      </c>
      <c r="FL1265" s="157">
        <v>1.7337699999999999E-3</v>
      </c>
      <c r="FM1265" s="157">
        <v>2.1151500000000001E-4</v>
      </c>
      <c r="FN1265" s="157">
        <v>0</v>
      </c>
      <c r="FO1265" s="157">
        <v>0</v>
      </c>
      <c r="FP1265" s="157">
        <v>0</v>
      </c>
      <c r="FQ1265" s="157">
        <v>1.01833E-3</v>
      </c>
      <c r="FR1265" s="157">
        <v>0</v>
      </c>
      <c r="FS1265" s="157">
        <v>0</v>
      </c>
      <c r="FT1265" s="157">
        <v>0</v>
      </c>
      <c r="FU1265" s="157">
        <v>0</v>
      </c>
      <c r="FV1265" s="157">
        <v>0</v>
      </c>
      <c r="FW1265" s="157">
        <v>0</v>
      </c>
      <c r="FX1265" s="157">
        <v>0</v>
      </c>
      <c r="FY1265" s="157">
        <v>0</v>
      </c>
      <c r="FZ1265" s="157">
        <v>0</v>
      </c>
      <c r="GA1265" s="157">
        <v>0</v>
      </c>
      <c r="GB1265" s="157">
        <v>0</v>
      </c>
      <c r="GC1265" s="157">
        <v>0</v>
      </c>
      <c r="GD1265" s="192">
        <v>3.68E-5</v>
      </c>
      <c r="GE1265" s="157">
        <v>0</v>
      </c>
      <c r="GF1265" s="157">
        <v>0</v>
      </c>
      <c r="GG1265" s="157">
        <v>0</v>
      </c>
      <c r="GH1265" s="157">
        <v>0</v>
      </c>
      <c r="GI1265" s="157">
        <v>7.20424E-4</v>
      </c>
      <c r="GJ1265" s="157">
        <v>0</v>
      </c>
      <c r="GK1265" s="157">
        <v>0</v>
      </c>
      <c r="GL1265" s="157">
        <v>0</v>
      </c>
      <c r="GM1265" s="157">
        <v>0</v>
      </c>
      <c r="GN1265" s="157">
        <v>0</v>
      </c>
      <c r="GO1265" s="157">
        <v>0</v>
      </c>
      <c r="GP1265" s="157">
        <v>0</v>
      </c>
      <c r="GQ1265" s="157">
        <v>0</v>
      </c>
      <c r="GR1265" s="157">
        <v>0</v>
      </c>
      <c r="GS1265" s="157">
        <v>0</v>
      </c>
      <c r="GT1265" s="157">
        <v>0</v>
      </c>
      <c r="GU1265" s="157">
        <v>0</v>
      </c>
      <c r="GV1265" s="157">
        <v>0</v>
      </c>
      <c r="GW1265" s="157">
        <v>0</v>
      </c>
      <c r="GX1265" s="157">
        <v>0</v>
      </c>
      <c r="GY1265" s="157">
        <v>0</v>
      </c>
      <c r="GZ1265" s="157">
        <v>0</v>
      </c>
      <c r="HA1265" s="157">
        <v>0</v>
      </c>
    </row>
    <row r="1266" spans="1:209" x14ac:dyDescent="0.2">
      <c r="A1266" s="157" t="s">
        <v>5075</v>
      </c>
      <c r="B1266" s="157">
        <v>0</v>
      </c>
      <c r="C1266" s="157">
        <v>0</v>
      </c>
      <c r="D1266" s="157">
        <v>0</v>
      </c>
      <c r="E1266" s="157">
        <v>0</v>
      </c>
      <c r="F1266" s="157">
        <v>0</v>
      </c>
      <c r="G1266" s="157">
        <v>0</v>
      </c>
      <c r="H1266" s="157">
        <v>0</v>
      </c>
      <c r="I1266" s="157">
        <v>0</v>
      </c>
      <c r="J1266" s="157">
        <v>0</v>
      </c>
      <c r="K1266" s="192">
        <v>2.6800000000000001E-5</v>
      </c>
      <c r="L1266" s="157">
        <v>0</v>
      </c>
      <c r="M1266" s="157">
        <v>0</v>
      </c>
      <c r="N1266" s="157">
        <v>1.01411E-4</v>
      </c>
      <c r="O1266" s="157">
        <v>0</v>
      </c>
      <c r="P1266" s="157">
        <v>0</v>
      </c>
      <c r="Q1266" s="157">
        <v>3.4766099999999998E-4</v>
      </c>
      <c r="R1266" s="157">
        <v>0</v>
      </c>
      <c r="S1266" s="157">
        <v>1.4379900000000001E-4</v>
      </c>
      <c r="T1266" s="157">
        <v>1.6163970000000001E-3</v>
      </c>
      <c r="U1266" s="157">
        <v>0</v>
      </c>
      <c r="V1266" s="192">
        <v>4.0599999999999998E-5</v>
      </c>
      <c r="W1266" s="157">
        <v>0</v>
      </c>
      <c r="X1266" s="157">
        <v>0</v>
      </c>
      <c r="Y1266" s="157">
        <v>0</v>
      </c>
      <c r="Z1266" s="157">
        <v>0</v>
      </c>
      <c r="AA1266" s="157">
        <v>3.7789200000000001E-4</v>
      </c>
      <c r="AB1266" s="157">
        <v>0</v>
      </c>
      <c r="AC1266" s="157">
        <v>0</v>
      </c>
      <c r="AD1266" s="157">
        <v>0</v>
      </c>
      <c r="AE1266" s="157">
        <v>0</v>
      </c>
      <c r="AF1266" s="157">
        <v>0</v>
      </c>
      <c r="AG1266" s="157">
        <v>0</v>
      </c>
      <c r="AH1266" s="157">
        <v>0</v>
      </c>
      <c r="AI1266" s="192">
        <v>7.7399999999999998E-5</v>
      </c>
      <c r="AJ1266" s="157">
        <v>0</v>
      </c>
      <c r="AK1266" s="157">
        <v>0</v>
      </c>
      <c r="AL1266" s="157">
        <v>0</v>
      </c>
      <c r="AM1266" s="157">
        <v>0</v>
      </c>
      <c r="AN1266" s="157">
        <v>0</v>
      </c>
      <c r="AO1266" s="157">
        <v>0</v>
      </c>
      <c r="AP1266" s="157">
        <v>0</v>
      </c>
      <c r="AQ1266" s="157">
        <v>0</v>
      </c>
      <c r="AR1266" s="157">
        <v>0</v>
      </c>
      <c r="AS1266" s="157">
        <v>0</v>
      </c>
      <c r="AT1266" s="157">
        <v>0</v>
      </c>
      <c r="AU1266" s="157">
        <v>0</v>
      </c>
      <c r="AV1266" s="157">
        <v>0</v>
      </c>
      <c r="AW1266" s="157">
        <v>0</v>
      </c>
      <c r="AX1266" s="157">
        <v>1.9851100000000001E-4</v>
      </c>
      <c r="AY1266" s="157">
        <v>2.1617500000000001E-4</v>
      </c>
      <c r="AZ1266" s="157">
        <v>0</v>
      </c>
      <c r="BA1266" s="157">
        <v>0</v>
      </c>
      <c r="BB1266" s="157">
        <v>0</v>
      </c>
      <c r="BC1266" s="157">
        <v>5.0554899999999999E-4</v>
      </c>
      <c r="BD1266" s="157">
        <v>1.8484999999999999E-4</v>
      </c>
      <c r="BE1266" s="157">
        <v>6.1724600000000001E-4</v>
      </c>
      <c r="BF1266" s="157">
        <v>0</v>
      </c>
      <c r="BG1266" s="157">
        <v>0</v>
      </c>
      <c r="BH1266" s="157">
        <v>0</v>
      </c>
      <c r="BI1266" s="157">
        <v>0</v>
      </c>
      <c r="BJ1266" s="192">
        <v>1.88E-5</v>
      </c>
      <c r="BK1266" s="157">
        <v>8.6110400000000001E-4</v>
      </c>
      <c r="BL1266" s="157">
        <v>0</v>
      </c>
      <c r="BM1266" s="157">
        <v>0</v>
      </c>
      <c r="BN1266" s="157">
        <v>0</v>
      </c>
      <c r="BO1266" s="157">
        <v>0</v>
      </c>
      <c r="BP1266" s="157">
        <v>0</v>
      </c>
      <c r="BQ1266" s="157">
        <v>0</v>
      </c>
      <c r="BR1266" s="157">
        <v>0</v>
      </c>
      <c r="BS1266" s="157">
        <v>0</v>
      </c>
      <c r="BT1266" s="157">
        <v>0</v>
      </c>
      <c r="BU1266" s="157">
        <v>0</v>
      </c>
      <c r="BV1266" s="157">
        <v>2.37631E-4</v>
      </c>
      <c r="BW1266" s="157">
        <v>0</v>
      </c>
      <c r="BX1266" s="157">
        <v>8.8667399999999995E-4</v>
      </c>
      <c r="BY1266" s="157">
        <v>0</v>
      </c>
      <c r="BZ1266" s="157">
        <v>0</v>
      </c>
      <c r="CA1266" s="192">
        <v>1.7099999999999999E-5</v>
      </c>
      <c r="CB1266" s="157">
        <v>5.5583800000000001E-4</v>
      </c>
      <c r="CC1266" s="192">
        <v>5.4299999999999998E-5</v>
      </c>
      <c r="CD1266" s="157">
        <v>0</v>
      </c>
      <c r="CE1266" s="157">
        <v>0</v>
      </c>
      <c r="CF1266" s="192">
        <v>2.7699999999999999E-5</v>
      </c>
      <c r="CG1266" s="157">
        <v>8.3275500000000002E-4</v>
      </c>
      <c r="CH1266" s="157">
        <v>2.39502E-4</v>
      </c>
      <c r="CI1266" s="157">
        <v>0</v>
      </c>
      <c r="CJ1266" s="157">
        <v>0</v>
      </c>
      <c r="CK1266" s="157">
        <v>0</v>
      </c>
      <c r="CL1266" s="157">
        <v>0</v>
      </c>
      <c r="CM1266" s="157">
        <v>0</v>
      </c>
      <c r="CN1266" s="192">
        <v>2.65E-5</v>
      </c>
      <c r="CO1266" s="157">
        <v>0</v>
      </c>
      <c r="CP1266" s="157">
        <v>0</v>
      </c>
      <c r="CQ1266" s="192">
        <v>1.2E-5</v>
      </c>
      <c r="CR1266" s="157">
        <v>0</v>
      </c>
      <c r="CS1266" s="157">
        <v>1.14654E-4</v>
      </c>
      <c r="CT1266" s="192">
        <v>7.1400000000000001E-5</v>
      </c>
      <c r="CU1266" s="157">
        <v>5.1829999999999997E-4</v>
      </c>
      <c r="CV1266" s="157">
        <v>1.6729399999999999E-3</v>
      </c>
      <c r="CW1266" s="157">
        <v>0</v>
      </c>
      <c r="CX1266" s="157">
        <v>0</v>
      </c>
      <c r="CY1266" s="157">
        <v>1.65737E-4</v>
      </c>
      <c r="CZ1266" s="157">
        <v>0</v>
      </c>
      <c r="DA1266" s="157">
        <v>0</v>
      </c>
      <c r="DB1266" s="157">
        <v>0</v>
      </c>
      <c r="DC1266" s="157">
        <v>0</v>
      </c>
      <c r="DD1266" s="157">
        <v>0</v>
      </c>
      <c r="DE1266" s="157">
        <v>0</v>
      </c>
      <c r="DF1266" s="157">
        <v>0</v>
      </c>
      <c r="DG1266" s="157">
        <v>0</v>
      </c>
      <c r="DH1266" s="157">
        <v>0</v>
      </c>
      <c r="DI1266" s="157">
        <v>0</v>
      </c>
      <c r="DJ1266" s="157">
        <v>0</v>
      </c>
      <c r="DK1266" s="157">
        <v>0</v>
      </c>
      <c r="DL1266" s="157">
        <v>0</v>
      </c>
      <c r="DM1266" s="157">
        <v>4.9106599999999996E-4</v>
      </c>
      <c r="DN1266" s="157">
        <v>0</v>
      </c>
      <c r="DO1266" s="157">
        <v>0</v>
      </c>
      <c r="DP1266" s="157">
        <v>0</v>
      </c>
      <c r="DQ1266" s="157">
        <v>0</v>
      </c>
      <c r="DR1266" s="157">
        <v>2.0399E-4</v>
      </c>
      <c r="DS1266" s="157">
        <v>1.8393210000000001E-3</v>
      </c>
      <c r="DT1266" s="157">
        <v>1.27033E-4</v>
      </c>
      <c r="DU1266" s="157">
        <v>0</v>
      </c>
      <c r="DV1266" s="157">
        <v>0</v>
      </c>
      <c r="DW1266" s="157">
        <v>0</v>
      </c>
      <c r="DX1266" s="157">
        <v>0</v>
      </c>
      <c r="DY1266" s="157">
        <v>1.7007490000000001E-3</v>
      </c>
      <c r="DZ1266" s="157">
        <v>3.479251E-3</v>
      </c>
      <c r="EA1266" s="157">
        <v>5.4834600000000001E-4</v>
      </c>
      <c r="EB1266" s="157">
        <v>0</v>
      </c>
      <c r="EC1266" s="157">
        <v>0</v>
      </c>
      <c r="ED1266" s="157">
        <v>0</v>
      </c>
      <c r="EE1266" s="157">
        <v>0</v>
      </c>
      <c r="EF1266" s="157">
        <v>1.1859257E-2</v>
      </c>
      <c r="EG1266" s="157">
        <v>6.6366940000000003E-3</v>
      </c>
      <c r="EH1266" s="157">
        <v>0</v>
      </c>
      <c r="EI1266" s="157">
        <v>7.7096380000000004E-3</v>
      </c>
      <c r="EJ1266" s="157">
        <v>1.873144E-3</v>
      </c>
      <c r="EK1266" s="157">
        <v>0</v>
      </c>
      <c r="EL1266" s="157">
        <v>1.0879817E-2</v>
      </c>
      <c r="EM1266" s="157">
        <v>0</v>
      </c>
      <c r="EN1266" s="157">
        <v>0</v>
      </c>
      <c r="EO1266" s="157">
        <v>0</v>
      </c>
      <c r="EP1266" s="157">
        <v>0</v>
      </c>
      <c r="EQ1266" s="157">
        <v>0</v>
      </c>
      <c r="ER1266" s="157">
        <v>0</v>
      </c>
      <c r="ES1266" s="157">
        <v>0</v>
      </c>
      <c r="ET1266" s="157">
        <v>8.92957E-4</v>
      </c>
      <c r="EU1266" s="157">
        <v>0</v>
      </c>
      <c r="EV1266" s="157">
        <v>0</v>
      </c>
      <c r="EW1266" s="157">
        <v>3.64206E-4</v>
      </c>
      <c r="EX1266" s="157">
        <v>0</v>
      </c>
      <c r="EY1266" s="157">
        <v>0</v>
      </c>
      <c r="EZ1266" s="157">
        <v>3.4926400000000001E-4</v>
      </c>
      <c r="FA1266" s="157">
        <v>0</v>
      </c>
      <c r="FB1266" s="157">
        <v>0</v>
      </c>
      <c r="FC1266" s="157">
        <v>0</v>
      </c>
      <c r="FD1266" s="157">
        <v>0</v>
      </c>
      <c r="FE1266" s="157">
        <v>0</v>
      </c>
      <c r="FF1266" s="157">
        <v>0</v>
      </c>
      <c r="FG1266" s="157">
        <v>0</v>
      </c>
      <c r="FH1266" s="157">
        <v>3.0822500000000002E-4</v>
      </c>
      <c r="FI1266" s="192">
        <v>2.76E-5</v>
      </c>
      <c r="FJ1266" s="157">
        <v>0</v>
      </c>
      <c r="FK1266" s="157">
        <v>0</v>
      </c>
      <c r="FL1266" s="157">
        <v>0</v>
      </c>
      <c r="FM1266" s="157">
        <v>0</v>
      </c>
      <c r="FN1266" s="157">
        <v>0</v>
      </c>
      <c r="FO1266" s="157">
        <v>0</v>
      </c>
      <c r="FP1266" s="157">
        <v>0</v>
      </c>
      <c r="FQ1266" s="157">
        <v>1.87999E-4</v>
      </c>
      <c r="FR1266" s="157">
        <v>0</v>
      </c>
      <c r="FS1266" s="157">
        <v>0</v>
      </c>
      <c r="FT1266" s="157">
        <v>0</v>
      </c>
      <c r="FU1266" s="157">
        <v>0</v>
      </c>
      <c r="FV1266" s="157">
        <v>2.4344309999999999E-3</v>
      </c>
      <c r="FW1266" s="157">
        <v>0</v>
      </c>
      <c r="FX1266" s="157">
        <v>0</v>
      </c>
      <c r="FY1266" s="157">
        <v>0</v>
      </c>
      <c r="FZ1266" s="157">
        <v>0</v>
      </c>
      <c r="GA1266" s="157">
        <v>0</v>
      </c>
      <c r="GB1266" s="157">
        <v>0</v>
      </c>
      <c r="GC1266" s="192">
        <v>7.5500000000000006E-5</v>
      </c>
      <c r="GD1266" s="192">
        <v>3.68E-5</v>
      </c>
      <c r="GE1266" s="157">
        <v>0</v>
      </c>
      <c r="GF1266" s="157">
        <v>0</v>
      </c>
      <c r="GG1266" s="157">
        <v>0</v>
      </c>
      <c r="GH1266" s="157">
        <v>0</v>
      </c>
      <c r="GI1266" s="157">
        <v>0</v>
      </c>
      <c r="GJ1266" s="157">
        <v>0</v>
      </c>
      <c r="GK1266" s="157">
        <v>7.9853300000000003E-4</v>
      </c>
      <c r="GL1266" s="157">
        <v>0</v>
      </c>
      <c r="GM1266" s="157">
        <v>0</v>
      </c>
      <c r="GN1266" s="157">
        <v>0</v>
      </c>
      <c r="GO1266" s="157">
        <v>0</v>
      </c>
      <c r="GP1266" s="157">
        <v>0</v>
      </c>
      <c r="GQ1266" s="157">
        <v>0</v>
      </c>
      <c r="GR1266" s="157">
        <v>0</v>
      </c>
      <c r="GS1266" s="157">
        <v>2.0098669999999998E-3</v>
      </c>
      <c r="GT1266" s="157">
        <v>0</v>
      </c>
      <c r="GU1266" s="157">
        <v>0</v>
      </c>
      <c r="GV1266" s="157">
        <v>0</v>
      </c>
      <c r="GW1266" s="157">
        <v>0</v>
      </c>
      <c r="GX1266" s="157">
        <v>0</v>
      </c>
      <c r="GY1266" s="157">
        <v>0</v>
      </c>
      <c r="GZ1266" s="157">
        <v>0</v>
      </c>
      <c r="HA1266" s="157">
        <v>0</v>
      </c>
    </row>
    <row r="1267" spans="1:209" x14ac:dyDescent="0.2">
      <c r="A1267" s="157" t="s">
        <v>5076</v>
      </c>
      <c r="B1267" s="192">
        <v>1.49E-5</v>
      </c>
      <c r="C1267" s="192">
        <v>1.15E-5</v>
      </c>
      <c r="D1267" s="192">
        <v>2.5599999999999999E-5</v>
      </c>
      <c r="E1267" s="157">
        <v>0</v>
      </c>
      <c r="F1267" s="192">
        <v>2.6299999999999999E-5</v>
      </c>
      <c r="G1267" s="157">
        <v>0</v>
      </c>
      <c r="H1267" s="157">
        <v>0</v>
      </c>
      <c r="I1267" s="157">
        <v>0</v>
      </c>
      <c r="J1267" s="157">
        <v>0</v>
      </c>
      <c r="K1267" s="157">
        <v>3.2150899999999999E-4</v>
      </c>
      <c r="L1267" s="157">
        <v>0</v>
      </c>
      <c r="M1267" s="157">
        <v>0</v>
      </c>
      <c r="N1267" s="157">
        <v>7.7748699999999999E-4</v>
      </c>
      <c r="O1267" s="157">
        <v>0</v>
      </c>
      <c r="P1267" s="157">
        <v>0</v>
      </c>
      <c r="Q1267" s="157">
        <v>0</v>
      </c>
      <c r="R1267" s="157">
        <v>0</v>
      </c>
      <c r="S1267" s="157">
        <v>0</v>
      </c>
      <c r="T1267" s="192">
        <v>6.4700000000000001E-5</v>
      </c>
      <c r="U1267" s="157">
        <v>0</v>
      </c>
      <c r="V1267" s="157">
        <v>6.0896400000000003E-4</v>
      </c>
      <c r="W1267" s="157">
        <v>0</v>
      </c>
      <c r="X1267" s="157">
        <v>0</v>
      </c>
      <c r="Y1267" s="192">
        <v>2.0000000000000002E-5</v>
      </c>
      <c r="Z1267" s="157">
        <v>0</v>
      </c>
      <c r="AA1267" s="157">
        <v>2.020899E-3</v>
      </c>
      <c r="AB1267" s="157">
        <v>0</v>
      </c>
      <c r="AC1267" s="157">
        <v>0</v>
      </c>
      <c r="AD1267" s="157">
        <v>0</v>
      </c>
      <c r="AE1267" s="157">
        <v>0</v>
      </c>
      <c r="AF1267" s="157">
        <v>0</v>
      </c>
      <c r="AG1267" s="157">
        <v>0</v>
      </c>
      <c r="AH1267" s="192">
        <v>3.68E-5</v>
      </c>
      <c r="AI1267" s="192">
        <v>3.8699999999999999E-5</v>
      </c>
      <c r="AJ1267" s="157">
        <v>0</v>
      </c>
      <c r="AK1267" s="157">
        <v>0</v>
      </c>
      <c r="AL1267" s="157">
        <v>0</v>
      </c>
      <c r="AM1267" s="157">
        <v>1.075803E-3</v>
      </c>
      <c r="AN1267" s="157">
        <v>1.5883780000000001E-3</v>
      </c>
      <c r="AO1267" s="157">
        <v>3.4153870000000002E-3</v>
      </c>
      <c r="AP1267" s="157">
        <v>7.0037799999999998E-4</v>
      </c>
      <c r="AQ1267" s="157">
        <v>9.4197400000000004E-4</v>
      </c>
      <c r="AR1267" s="157">
        <v>8.9158300000000005E-4</v>
      </c>
      <c r="AS1267" s="157">
        <v>0</v>
      </c>
      <c r="AT1267" s="157">
        <v>0</v>
      </c>
      <c r="AU1267" s="157">
        <v>0</v>
      </c>
      <c r="AV1267" s="157">
        <v>0</v>
      </c>
      <c r="AW1267" s="157">
        <v>0</v>
      </c>
      <c r="AX1267" s="157">
        <v>3.63937E-4</v>
      </c>
      <c r="AY1267" s="157">
        <v>9.9981099999999997E-4</v>
      </c>
      <c r="AZ1267" s="157">
        <v>1.93497E-3</v>
      </c>
      <c r="BA1267" s="157">
        <v>2.8898999999999998E-4</v>
      </c>
      <c r="BB1267" s="157">
        <v>5.6689299999999995E-4</v>
      </c>
      <c r="BC1267" s="157">
        <v>5.9221450000000002E-3</v>
      </c>
      <c r="BD1267" s="157">
        <v>4.9909419999999999E-3</v>
      </c>
      <c r="BE1267" s="157">
        <v>1.790013E-3</v>
      </c>
      <c r="BF1267" s="157">
        <v>0</v>
      </c>
      <c r="BG1267" s="157">
        <v>0</v>
      </c>
      <c r="BH1267" s="157">
        <v>0</v>
      </c>
      <c r="BI1267" s="157">
        <v>0</v>
      </c>
      <c r="BJ1267" s="157">
        <v>8.8238100000000001E-4</v>
      </c>
      <c r="BK1267" s="157">
        <v>7.5777099999999997E-4</v>
      </c>
      <c r="BL1267" s="157">
        <v>0</v>
      </c>
      <c r="BM1267" s="157">
        <v>0</v>
      </c>
      <c r="BN1267" s="157">
        <v>0</v>
      </c>
      <c r="BO1267" s="157">
        <v>0</v>
      </c>
      <c r="BP1267" s="157">
        <v>0</v>
      </c>
      <c r="BQ1267" s="157">
        <v>0</v>
      </c>
      <c r="BR1267" s="157">
        <v>0</v>
      </c>
      <c r="BS1267" s="157">
        <v>0</v>
      </c>
      <c r="BT1267" s="157">
        <v>0</v>
      </c>
      <c r="BU1267" s="157">
        <v>0</v>
      </c>
      <c r="BV1267" s="157">
        <v>2.37631E-4</v>
      </c>
      <c r="BW1267" s="157">
        <v>0</v>
      </c>
      <c r="BX1267" s="157">
        <v>6.7099599999999998E-4</v>
      </c>
      <c r="BY1267" s="157">
        <v>0</v>
      </c>
      <c r="BZ1267" s="157">
        <v>0</v>
      </c>
      <c r="CA1267" s="192">
        <v>5.13E-5</v>
      </c>
      <c r="CB1267" s="157">
        <v>0</v>
      </c>
      <c r="CC1267" s="157">
        <v>0</v>
      </c>
      <c r="CD1267" s="157">
        <v>1.1985900000000001E-4</v>
      </c>
      <c r="CE1267" s="157">
        <v>0</v>
      </c>
      <c r="CF1267" s="192">
        <v>2.7699999999999999E-5</v>
      </c>
      <c r="CG1267" s="157">
        <v>1.526718E-3</v>
      </c>
      <c r="CH1267" s="157">
        <v>0</v>
      </c>
      <c r="CI1267" s="157">
        <v>0</v>
      </c>
      <c r="CJ1267" s="157">
        <v>0</v>
      </c>
      <c r="CK1267" s="157">
        <v>0</v>
      </c>
      <c r="CL1267" s="157">
        <v>0</v>
      </c>
      <c r="CM1267" s="157">
        <v>0</v>
      </c>
      <c r="CN1267" s="157">
        <v>0</v>
      </c>
      <c r="CO1267" s="192">
        <v>1.26E-5</v>
      </c>
      <c r="CP1267" s="192">
        <v>2.5000000000000001E-5</v>
      </c>
      <c r="CQ1267" s="192">
        <v>1.2E-5</v>
      </c>
      <c r="CR1267" s="157">
        <v>0</v>
      </c>
      <c r="CS1267" s="192">
        <v>5.2099999999999999E-5</v>
      </c>
      <c r="CT1267" s="192">
        <v>2.3799999999999999E-5</v>
      </c>
      <c r="CU1267" s="157">
        <v>0</v>
      </c>
      <c r="CV1267" s="157">
        <v>0</v>
      </c>
      <c r="CW1267" s="157">
        <v>0</v>
      </c>
      <c r="CX1267" s="157">
        <v>0</v>
      </c>
      <c r="CY1267" s="157">
        <v>0</v>
      </c>
      <c r="CZ1267" s="157">
        <v>0</v>
      </c>
      <c r="DA1267" s="157">
        <v>0</v>
      </c>
      <c r="DB1267" s="192">
        <v>1.66E-5</v>
      </c>
      <c r="DC1267" s="157">
        <v>0</v>
      </c>
      <c r="DD1267" s="192">
        <v>1.5E-5</v>
      </c>
      <c r="DE1267" s="157">
        <v>0</v>
      </c>
      <c r="DF1267" s="157">
        <v>0</v>
      </c>
      <c r="DG1267" s="157">
        <v>0</v>
      </c>
      <c r="DH1267" s="157">
        <v>0</v>
      </c>
      <c r="DI1267" s="157">
        <v>0</v>
      </c>
      <c r="DJ1267" s="157">
        <v>0</v>
      </c>
      <c r="DK1267" s="157">
        <v>0</v>
      </c>
      <c r="DL1267" s="157">
        <v>0</v>
      </c>
      <c r="DM1267" s="157">
        <v>0</v>
      </c>
      <c r="DN1267" s="157">
        <v>0</v>
      </c>
      <c r="DO1267" s="157">
        <v>0</v>
      </c>
      <c r="DP1267" s="157">
        <v>0</v>
      </c>
      <c r="DQ1267" s="157">
        <v>0</v>
      </c>
      <c r="DR1267" s="157">
        <v>0</v>
      </c>
      <c r="DS1267" s="157">
        <v>0</v>
      </c>
      <c r="DT1267" s="192">
        <v>8.4699999999999999E-5</v>
      </c>
      <c r="DU1267" s="157">
        <v>0</v>
      </c>
      <c r="DV1267" s="157">
        <v>0</v>
      </c>
      <c r="DW1267" s="157">
        <v>0</v>
      </c>
      <c r="DX1267" s="157">
        <v>0</v>
      </c>
      <c r="DY1267" s="157">
        <v>0</v>
      </c>
      <c r="DZ1267" s="157">
        <v>0</v>
      </c>
      <c r="EA1267" s="157">
        <v>0</v>
      </c>
      <c r="EB1267" s="157">
        <v>1.05623E-4</v>
      </c>
      <c r="EC1267" s="157">
        <v>0</v>
      </c>
      <c r="ED1267" s="157">
        <v>0</v>
      </c>
      <c r="EE1267" s="157">
        <v>0</v>
      </c>
      <c r="EF1267" s="157">
        <v>0</v>
      </c>
      <c r="EG1267" s="157">
        <v>0</v>
      </c>
      <c r="EH1267" s="157">
        <v>0</v>
      </c>
      <c r="EI1267" s="157">
        <v>0</v>
      </c>
      <c r="EJ1267" s="157">
        <v>0</v>
      </c>
      <c r="EK1267" s="157">
        <v>0</v>
      </c>
      <c r="EL1267" s="157">
        <v>0</v>
      </c>
      <c r="EM1267" s="157">
        <v>3.3566999999999999E-4</v>
      </c>
      <c r="EN1267" s="157">
        <v>3.1908099999999998E-4</v>
      </c>
      <c r="EO1267" s="157">
        <v>0</v>
      </c>
      <c r="EP1267" s="157">
        <v>0</v>
      </c>
      <c r="EQ1267" s="157">
        <v>5.7836900000000002E-4</v>
      </c>
      <c r="ER1267" s="157">
        <v>0</v>
      </c>
      <c r="ES1267" s="157">
        <v>0</v>
      </c>
      <c r="ET1267" s="157">
        <v>1.599881E-3</v>
      </c>
      <c r="EU1267" s="157">
        <v>0</v>
      </c>
      <c r="EV1267" s="157">
        <v>2.6424400000000001E-4</v>
      </c>
      <c r="EW1267" s="157">
        <v>0</v>
      </c>
      <c r="EX1267" s="192">
        <v>2.4199999999999999E-5</v>
      </c>
      <c r="EY1267" s="157">
        <v>0</v>
      </c>
      <c r="EZ1267" s="157">
        <v>0</v>
      </c>
      <c r="FA1267" s="157">
        <v>0</v>
      </c>
      <c r="FB1267" s="157">
        <v>0</v>
      </c>
      <c r="FC1267" s="157">
        <v>0</v>
      </c>
      <c r="FD1267" s="157">
        <v>0</v>
      </c>
      <c r="FE1267" s="192">
        <v>6.7299999999999996E-5</v>
      </c>
      <c r="FF1267" s="157">
        <v>0</v>
      </c>
      <c r="FG1267" s="157">
        <v>0</v>
      </c>
      <c r="FH1267" s="157">
        <v>0</v>
      </c>
      <c r="FI1267" s="157">
        <v>0</v>
      </c>
      <c r="FJ1267" s="157">
        <v>0</v>
      </c>
      <c r="FK1267" s="192">
        <v>4.6199999999999998E-5</v>
      </c>
      <c r="FL1267" s="157">
        <v>0</v>
      </c>
      <c r="FM1267" s="157">
        <v>2.9612099999999999E-4</v>
      </c>
      <c r="FN1267" s="157">
        <v>0</v>
      </c>
      <c r="FO1267" s="157">
        <v>0</v>
      </c>
      <c r="FP1267" s="157">
        <v>0</v>
      </c>
      <c r="FQ1267" s="157">
        <v>0</v>
      </c>
      <c r="FR1267" s="157">
        <v>0</v>
      </c>
      <c r="FS1267" s="157">
        <v>0</v>
      </c>
      <c r="FT1267" s="157">
        <v>0</v>
      </c>
      <c r="FU1267" s="157">
        <v>0</v>
      </c>
      <c r="FV1267" s="157">
        <v>0</v>
      </c>
      <c r="FW1267" s="157">
        <v>0</v>
      </c>
      <c r="FX1267" s="157">
        <v>0</v>
      </c>
      <c r="FY1267" s="157">
        <v>2.9868599999999999E-4</v>
      </c>
      <c r="FZ1267" s="157">
        <v>0</v>
      </c>
      <c r="GA1267" s="157">
        <v>0</v>
      </c>
      <c r="GB1267" s="157">
        <v>0</v>
      </c>
      <c r="GC1267" s="157">
        <v>0</v>
      </c>
      <c r="GD1267" s="157">
        <v>0</v>
      </c>
      <c r="GE1267" s="157">
        <v>0</v>
      </c>
      <c r="GF1267" s="157">
        <v>0</v>
      </c>
      <c r="GG1267" s="157">
        <v>0</v>
      </c>
      <c r="GH1267" s="157">
        <v>0</v>
      </c>
      <c r="GI1267" s="192">
        <v>5.1499999999999998E-5</v>
      </c>
      <c r="GJ1267" s="157">
        <v>0</v>
      </c>
      <c r="GK1267" s="157">
        <v>2.95753E-4</v>
      </c>
      <c r="GL1267" s="157">
        <v>0</v>
      </c>
      <c r="GM1267" s="157">
        <v>0</v>
      </c>
      <c r="GN1267" s="157">
        <v>0</v>
      </c>
      <c r="GO1267" s="157">
        <v>0</v>
      </c>
      <c r="GP1267" s="157">
        <v>0</v>
      </c>
      <c r="GQ1267" s="157">
        <v>0</v>
      </c>
      <c r="GR1267" s="157">
        <v>0</v>
      </c>
      <c r="GS1267" s="157">
        <v>0</v>
      </c>
      <c r="GT1267" s="157">
        <v>0</v>
      </c>
      <c r="GU1267" s="157">
        <v>0</v>
      </c>
      <c r="GV1267" s="157">
        <v>0</v>
      </c>
      <c r="GW1267" s="157">
        <v>0</v>
      </c>
      <c r="GX1267" s="157">
        <v>0</v>
      </c>
      <c r="GY1267" s="157">
        <v>0</v>
      </c>
      <c r="GZ1267" s="157">
        <v>0</v>
      </c>
      <c r="HA1267" s="157">
        <v>0</v>
      </c>
    </row>
    <row r="1268" spans="1:209" x14ac:dyDescent="0.2">
      <c r="A1268" s="157" t="s">
        <v>5077</v>
      </c>
      <c r="B1268" s="157">
        <v>0</v>
      </c>
      <c r="C1268" s="157">
        <v>0</v>
      </c>
      <c r="D1268" s="157">
        <v>0</v>
      </c>
      <c r="E1268" s="157">
        <v>0</v>
      </c>
      <c r="F1268" s="157">
        <v>0</v>
      </c>
      <c r="G1268" s="157">
        <v>0</v>
      </c>
      <c r="H1268" s="157">
        <v>0</v>
      </c>
      <c r="I1268" s="157">
        <v>0</v>
      </c>
      <c r="J1268" s="157">
        <v>0</v>
      </c>
      <c r="K1268" s="157">
        <v>0</v>
      </c>
      <c r="L1268" s="157">
        <v>0</v>
      </c>
      <c r="M1268" s="157">
        <v>0</v>
      </c>
      <c r="N1268" s="157">
        <v>0</v>
      </c>
      <c r="O1268" s="157">
        <v>0</v>
      </c>
      <c r="P1268" s="157">
        <v>0</v>
      </c>
      <c r="Q1268" s="157">
        <v>0</v>
      </c>
      <c r="R1268" s="157">
        <v>0</v>
      </c>
      <c r="S1268" s="157">
        <v>0</v>
      </c>
      <c r="T1268" s="157">
        <v>0</v>
      </c>
      <c r="U1268" s="157">
        <v>0</v>
      </c>
      <c r="V1268" s="157">
        <v>0</v>
      </c>
      <c r="W1268" s="157">
        <v>0</v>
      </c>
      <c r="X1268" s="157">
        <v>0</v>
      </c>
      <c r="Y1268" s="157">
        <v>0</v>
      </c>
      <c r="Z1268" s="157">
        <v>0</v>
      </c>
      <c r="AA1268" s="157">
        <v>0</v>
      </c>
      <c r="AB1268" s="157">
        <v>0</v>
      </c>
      <c r="AC1268" s="157">
        <v>0</v>
      </c>
      <c r="AD1268" s="157">
        <v>0</v>
      </c>
      <c r="AE1268" s="157">
        <v>0</v>
      </c>
      <c r="AF1268" s="157">
        <v>0</v>
      </c>
      <c r="AG1268" s="157">
        <v>0</v>
      </c>
      <c r="AH1268" s="157">
        <v>0</v>
      </c>
      <c r="AI1268" s="192">
        <v>3.8699999999999999E-5</v>
      </c>
      <c r="AJ1268" s="157">
        <v>0</v>
      </c>
      <c r="AK1268" s="157">
        <v>0</v>
      </c>
      <c r="AL1268" s="157">
        <v>0</v>
      </c>
      <c r="AM1268" s="157">
        <v>0</v>
      </c>
      <c r="AN1268" s="157">
        <v>0</v>
      </c>
      <c r="AO1268" s="157">
        <v>0</v>
      </c>
      <c r="AP1268" s="157">
        <v>0</v>
      </c>
      <c r="AQ1268" s="157">
        <v>0</v>
      </c>
      <c r="AR1268" s="157">
        <v>0</v>
      </c>
      <c r="AS1268" s="157">
        <v>0</v>
      </c>
      <c r="AT1268" s="157">
        <v>0</v>
      </c>
      <c r="AU1268" s="157">
        <v>0</v>
      </c>
      <c r="AV1268" s="157">
        <v>0</v>
      </c>
      <c r="AW1268" s="157">
        <v>0</v>
      </c>
      <c r="AX1268" s="157">
        <v>0</v>
      </c>
      <c r="AY1268" s="157">
        <v>0</v>
      </c>
      <c r="AZ1268" s="157">
        <v>0</v>
      </c>
      <c r="BA1268" s="157">
        <v>0</v>
      </c>
      <c r="BB1268" s="157">
        <v>0</v>
      </c>
      <c r="BC1268" s="157">
        <v>0</v>
      </c>
      <c r="BD1268" s="157">
        <v>0</v>
      </c>
      <c r="BE1268" s="157">
        <v>0</v>
      </c>
      <c r="BF1268" s="157">
        <v>0</v>
      </c>
      <c r="BG1268" s="157">
        <v>0</v>
      </c>
      <c r="BH1268" s="157">
        <v>0</v>
      </c>
      <c r="BI1268" s="157">
        <v>0</v>
      </c>
      <c r="BJ1268" s="157">
        <v>0</v>
      </c>
      <c r="BK1268" s="157">
        <v>0</v>
      </c>
      <c r="BL1268" s="157">
        <v>0</v>
      </c>
      <c r="BM1268" s="157">
        <v>0</v>
      </c>
      <c r="BN1268" s="157">
        <v>0</v>
      </c>
      <c r="BO1268" s="157">
        <v>0</v>
      </c>
      <c r="BP1268" s="157">
        <v>0</v>
      </c>
      <c r="BQ1268" s="157">
        <v>0</v>
      </c>
      <c r="BR1268" s="157">
        <v>0</v>
      </c>
      <c r="BS1268" s="157">
        <v>0</v>
      </c>
      <c r="BT1268" s="157">
        <v>0</v>
      </c>
      <c r="BU1268" s="157">
        <v>0</v>
      </c>
      <c r="BV1268" s="157">
        <v>0</v>
      </c>
      <c r="BW1268" s="157">
        <v>0</v>
      </c>
      <c r="BX1268" s="157">
        <v>0</v>
      </c>
      <c r="BY1268" s="157">
        <v>0</v>
      </c>
      <c r="BZ1268" s="192">
        <v>3.0899999999999999E-5</v>
      </c>
      <c r="CA1268" s="157">
        <v>0</v>
      </c>
      <c r="CB1268" s="157">
        <v>0</v>
      </c>
      <c r="CC1268" s="157">
        <v>0</v>
      </c>
      <c r="CD1268" s="157">
        <v>0</v>
      </c>
      <c r="CE1268" s="192">
        <v>6.2299999999999996E-5</v>
      </c>
      <c r="CF1268" s="157">
        <v>0</v>
      </c>
      <c r="CG1268" s="157">
        <v>0</v>
      </c>
      <c r="CH1268" s="157">
        <v>0</v>
      </c>
      <c r="CI1268" s="192">
        <v>1.8899999999999999E-5</v>
      </c>
      <c r="CJ1268" s="157">
        <v>0</v>
      </c>
      <c r="CK1268" s="157">
        <v>0</v>
      </c>
      <c r="CL1268" s="192">
        <v>3.3200000000000001E-5</v>
      </c>
      <c r="CM1268" s="157">
        <v>0</v>
      </c>
      <c r="CN1268" s="157">
        <v>0</v>
      </c>
      <c r="CO1268" s="192">
        <v>1.26E-5</v>
      </c>
      <c r="CP1268" s="157">
        <v>0</v>
      </c>
      <c r="CQ1268" s="192">
        <v>3.6000000000000001E-5</v>
      </c>
      <c r="CR1268" s="157">
        <v>0</v>
      </c>
      <c r="CS1268" s="157">
        <v>0</v>
      </c>
      <c r="CT1268" s="157">
        <v>0</v>
      </c>
      <c r="CU1268" s="157">
        <v>0</v>
      </c>
      <c r="CV1268" s="157">
        <v>0</v>
      </c>
      <c r="CW1268" s="157">
        <v>0</v>
      </c>
      <c r="CX1268" s="157">
        <v>0</v>
      </c>
      <c r="CY1268" s="157">
        <v>0</v>
      </c>
      <c r="CZ1268" s="157">
        <v>0</v>
      </c>
      <c r="DA1268" s="157">
        <v>0</v>
      </c>
      <c r="DB1268" s="157">
        <v>0</v>
      </c>
      <c r="DC1268" s="157">
        <v>0</v>
      </c>
      <c r="DD1268" s="192">
        <v>1.5E-5</v>
      </c>
      <c r="DE1268" s="157">
        <v>0</v>
      </c>
      <c r="DF1268" s="157">
        <v>0</v>
      </c>
      <c r="DG1268" s="157">
        <v>0</v>
      </c>
      <c r="DH1268" s="157">
        <v>0</v>
      </c>
      <c r="DI1268" s="157">
        <v>0</v>
      </c>
      <c r="DJ1268" s="157">
        <v>0</v>
      </c>
      <c r="DK1268" s="157">
        <v>0</v>
      </c>
      <c r="DL1268" s="157">
        <v>0</v>
      </c>
      <c r="DM1268" s="157">
        <v>0</v>
      </c>
      <c r="DN1268" s="157">
        <v>0</v>
      </c>
      <c r="DO1268" s="157">
        <v>0</v>
      </c>
      <c r="DP1268" s="157">
        <v>0</v>
      </c>
      <c r="DQ1268" s="157">
        <v>0</v>
      </c>
      <c r="DR1268" s="157">
        <v>0</v>
      </c>
      <c r="DS1268" s="157">
        <v>0</v>
      </c>
      <c r="DT1268" s="157">
        <v>0</v>
      </c>
      <c r="DU1268" s="157">
        <v>0</v>
      </c>
      <c r="DV1268" s="157">
        <v>0</v>
      </c>
      <c r="DW1268" s="157">
        <v>0</v>
      </c>
      <c r="DX1268" s="157">
        <v>1.0878399999999999E-4</v>
      </c>
      <c r="DY1268" s="157">
        <v>0</v>
      </c>
      <c r="DZ1268" s="157">
        <v>0</v>
      </c>
      <c r="EA1268" s="157">
        <v>0</v>
      </c>
      <c r="EB1268" s="157">
        <v>0</v>
      </c>
      <c r="EC1268" s="157">
        <v>0</v>
      </c>
      <c r="ED1268" s="157">
        <v>3.9387500000000002E-4</v>
      </c>
      <c r="EE1268" s="192">
        <v>5.3199999999999999E-5</v>
      </c>
      <c r="EF1268" s="157">
        <v>0</v>
      </c>
      <c r="EG1268" s="157">
        <v>0</v>
      </c>
      <c r="EH1268" s="192">
        <v>7.9400000000000006E-5</v>
      </c>
      <c r="EI1268" s="157">
        <v>0</v>
      </c>
      <c r="EJ1268" s="157">
        <v>0</v>
      </c>
      <c r="EK1268" s="157">
        <v>0</v>
      </c>
      <c r="EL1268" s="157">
        <v>0</v>
      </c>
      <c r="EM1268" s="157">
        <v>0</v>
      </c>
      <c r="EN1268" s="157">
        <v>0</v>
      </c>
      <c r="EO1268" s="157">
        <v>0</v>
      </c>
      <c r="EP1268" s="157">
        <v>0</v>
      </c>
      <c r="EQ1268" s="157">
        <v>0</v>
      </c>
      <c r="ER1268" s="157">
        <v>0</v>
      </c>
      <c r="ES1268" s="192">
        <v>6.8499999999999998E-5</v>
      </c>
      <c r="ET1268" s="157">
        <v>0</v>
      </c>
      <c r="EU1268" s="192">
        <v>3.7200000000000003E-5</v>
      </c>
      <c r="EV1268" s="157">
        <v>0</v>
      </c>
      <c r="EW1268" s="157">
        <v>0</v>
      </c>
      <c r="EX1268" s="192">
        <v>4.85E-5</v>
      </c>
      <c r="EY1268" s="157">
        <v>0</v>
      </c>
      <c r="EZ1268" s="157">
        <v>0</v>
      </c>
      <c r="FA1268" s="157">
        <v>0</v>
      </c>
      <c r="FB1268" s="157">
        <v>0</v>
      </c>
      <c r="FC1268" s="157">
        <v>0</v>
      </c>
      <c r="FD1268" s="192">
        <v>2.51E-5</v>
      </c>
      <c r="FE1268" s="157">
        <v>0</v>
      </c>
      <c r="FF1268" s="157">
        <v>0</v>
      </c>
      <c r="FG1268" s="157">
        <v>0</v>
      </c>
      <c r="FH1268" s="192">
        <v>9.48E-5</v>
      </c>
      <c r="FI1268" s="157">
        <v>0</v>
      </c>
      <c r="FJ1268" s="157">
        <v>0</v>
      </c>
      <c r="FK1268" s="157">
        <v>0</v>
      </c>
      <c r="FL1268" s="157">
        <v>0</v>
      </c>
      <c r="FM1268" s="157">
        <v>0</v>
      </c>
      <c r="FN1268" s="157">
        <v>0</v>
      </c>
      <c r="FO1268" s="157">
        <v>0</v>
      </c>
      <c r="FP1268" s="157">
        <v>1.6463599999999999E-4</v>
      </c>
      <c r="FQ1268" s="157">
        <v>0</v>
      </c>
      <c r="FR1268" s="157">
        <v>0</v>
      </c>
      <c r="FS1268" s="157">
        <v>0</v>
      </c>
      <c r="FT1268" s="157">
        <v>0</v>
      </c>
      <c r="FU1268" s="157">
        <v>0</v>
      </c>
      <c r="FV1268" s="157">
        <v>0</v>
      </c>
      <c r="FW1268" s="157">
        <v>0</v>
      </c>
      <c r="FX1268" s="157">
        <v>0</v>
      </c>
      <c r="FY1268" s="192">
        <v>8.1500000000000002E-5</v>
      </c>
      <c r="FZ1268" s="157">
        <v>0</v>
      </c>
      <c r="GA1268" s="157">
        <v>0</v>
      </c>
      <c r="GB1268" s="157">
        <v>0</v>
      </c>
      <c r="GC1268" s="157">
        <v>0</v>
      </c>
      <c r="GD1268" s="157">
        <v>0</v>
      </c>
      <c r="GE1268" s="192">
        <v>4.5200000000000001E-5</v>
      </c>
      <c r="GF1268" s="157">
        <v>0</v>
      </c>
      <c r="GG1268" s="157">
        <v>0</v>
      </c>
      <c r="GH1268" s="157">
        <v>0</v>
      </c>
      <c r="GI1268" s="157">
        <v>0</v>
      </c>
      <c r="GJ1268" s="157">
        <v>0</v>
      </c>
      <c r="GK1268" s="157">
        <v>0</v>
      </c>
      <c r="GL1268" s="157">
        <v>0</v>
      </c>
      <c r="GM1268" s="157">
        <v>1.9197499999999999E-4</v>
      </c>
      <c r="GN1268" s="157">
        <v>0</v>
      </c>
      <c r="GO1268" s="157">
        <v>0</v>
      </c>
      <c r="GP1268" s="157">
        <v>0</v>
      </c>
      <c r="GQ1268" s="192">
        <v>4.1100000000000003E-5</v>
      </c>
      <c r="GR1268" s="157">
        <v>0</v>
      </c>
      <c r="GS1268" s="157">
        <v>0</v>
      </c>
      <c r="GT1268" s="157">
        <v>0</v>
      </c>
      <c r="GU1268" s="157">
        <v>0</v>
      </c>
      <c r="GV1268" s="157">
        <v>0</v>
      </c>
      <c r="GW1268" s="157">
        <v>0</v>
      </c>
      <c r="GX1268" s="157">
        <v>0</v>
      </c>
      <c r="GY1268" s="157">
        <v>0</v>
      </c>
      <c r="GZ1268" s="157">
        <v>0</v>
      </c>
      <c r="HA1268" s="157">
        <v>0</v>
      </c>
    </row>
    <row r="1269" spans="1:209" x14ac:dyDescent="0.2">
      <c r="A1269" s="157" t="s">
        <v>5078</v>
      </c>
      <c r="B1269" s="192">
        <v>1.49E-5</v>
      </c>
      <c r="C1269" s="192">
        <v>8.6100000000000006E-5</v>
      </c>
      <c r="D1269" s="157">
        <v>1.2274900000000001E-4</v>
      </c>
      <c r="E1269" s="192">
        <v>6.9900000000000005E-5</v>
      </c>
      <c r="F1269" s="157">
        <v>1.84131E-4</v>
      </c>
      <c r="G1269" s="157">
        <v>1.167492E-3</v>
      </c>
      <c r="H1269" s="157">
        <v>3.7817900000000003E-4</v>
      </c>
      <c r="I1269" s="157">
        <v>1.83845E-4</v>
      </c>
      <c r="J1269" s="157">
        <v>4.1611000000000003E-4</v>
      </c>
      <c r="K1269" s="157">
        <v>2.4113199999999999E-4</v>
      </c>
      <c r="L1269" s="157">
        <v>0</v>
      </c>
      <c r="M1269" s="157">
        <v>3.7044900000000002E-4</v>
      </c>
      <c r="N1269" s="157">
        <v>1.85921E-4</v>
      </c>
      <c r="O1269" s="157">
        <v>6.21033E-4</v>
      </c>
      <c r="P1269" s="157">
        <v>2.9559600000000002E-4</v>
      </c>
      <c r="Q1269" s="157">
        <v>4.7408299999999998E-4</v>
      </c>
      <c r="R1269" s="157">
        <v>1.9634399999999999E-4</v>
      </c>
      <c r="S1269" s="157">
        <v>1.67765E-4</v>
      </c>
      <c r="T1269" s="157">
        <v>1.9396800000000001E-4</v>
      </c>
      <c r="U1269" s="157">
        <v>4.8527599999999998E-4</v>
      </c>
      <c r="V1269" s="157">
        <v>3.2478100000000001E-4</v>
      </c>
      <c r="W1269" s="157">
        <v>9.8659199999999989E-4</v>
      </c>
      <c r="X1269" s="157">
        <v>4.8676600000000002E-4</v>
      </c>
      <c r="Y1269" s="157">
        <v>2.0004800000000001E-4</v>
      </c>
      <c r="Z1269" s="157">
        <v>5.80516E-4</v>
      </c>
      <c r="AA1269" s="192">
        <v>3.29E-5</v>
      </c>
      <c r="AB1269" s="157">
        <v>2.9937099999999999E-4</v>
      </c>
      <c r="AC1269" s="157">
        <v>2.3160699999999999E-4</v>
      </c>
      <c r="AD1269" s="157">
        <v>2.9113199999999999E-4</v>
      </c>
      <c r="AE1269" s="192">
        <v>5.5600000000000003E-5</v>
      </c>
      <c r="AF1269" s="157">
        <v>5.9907099999999996E-4</v>
      </c>
      <c r="AG1269" s="157">
        <v>2.6312979999999998E-3</v>
      </c>
      <c r="AH1269" s="157">
        <v>3.0690999999999997E-4</v>
      </c>
      <c r="AI1269" s="157">
        <v>3.8678699999999998E-4</v>
      </c>
      <c r="AJ1269" s="157">
        <v>1.2075149999999999E-3</v>
      </c>
      <c r="AK1269" s="157">
        <v>3.9582799999999998E-4</v>
      </c>
      <c r="AL1269" s="157">
        <v>8.32726E-4</v>
      </c>
      <c r="AM1269" s="157">
        <v>1.179245E-3</v>
      </c>
      <c r="AN1269" s="157">
        <v>6.7836999999999997E-4</v>
      </c>
      <c r="AO1269" s="157">
        <v>3.2888900000000002E-4</v>
      </c>
      <c r="AP1269" s="157">
        <v>5.6030299999999995E-4</v>
      </c>
      <c r="AQ1269" s="157">
        <v>3.3492400000000001E-4</v>
      </c>
      <c r="AR1269" s="157">
        <v>1.018953E-3</v>
      </c>
      <c r="AS1269" s="157">
        <v>2.7326100000000001E-4</v>
      </c>
      <c r="AT1269" s="157">
        <v>1.0155990000000001E-3</v>
      </c>
      <c r="AU1269" s="157">
        <v>0</v>
      </c>
      <c r="AV1269" s="157">
        <v>0</v>
      </c>
      <c r="AW1269" s="157">
        <v>0</v>
      </c>
      <c r="AX1269" s="157">
        <v>2.3159600000000001E-4</v>
      </c>
      <c r="AY1269" s="157">
        <v>5.6745999999999999E-4</v>
      </c>
      <c r="AZ1269" s="157">
        <v>8.3469299999999996E-4</v>
      </c>
      <c r="BA1269" s="157">
        <v>8.6696899999999999E-4</v>
      </c>
      <c r="BB1269" s="157">
        <v>7.3942599999999995E-4</v>
      </c>
      <c r="BC1269" s="192">
        <v>4.8099999999999997E-5</v>
      </c>
      <c r="BD1269" s="157">
        <v>0</v>
      </c>
      <c r="BE1269" s="192">
        <v>6.1699999999999995E-5</v>
      </c>
      <c r="BF1269" s="157">
        <v>6.09547E-4</v>
      </c>
      <c r="BG1269" s="192">
        <v>6.7199999999999994E-5</v>
      </c>
      <c r="BH1269" s="192">
        <v>4.5000000000000003E-5</v>
      </c>
      <c r="BI1269" s="157">
        <v>0</v>
      </c>
      <c r="BJ1269" s="157">
        <v>1.50192E-4</v>
      </c>
      <c r="BK1269" s="157">
        <v>1.0333200000000001E-4</v>
      </c>
      <c r="BL1269" s="157">
        <v>5.3653800000000003E-4</v>
      </c>
      <c r="BM1269" s="157">
        <v>0</v>
      </c>
      <c r="BN1269" s="157">
        <v>1.29696E-4</v>
      </c>
      <c r="BO1269" s="157">
        <v>4.22626E-4</v>
      </c>
      <c r="BP1269" s="192">
        <v>2.6599999999999999E-5</v>
      </c>
      <c r="BQ1269" s="192">
        <v>5.9799999999999997E-5</v>
      </c>
      <c r="BR1269" s="157">
        <v>1.05709E-4</v>
      </c>
      <c r="BS1269" s="157">
        <v>0</v>
      </c>
      <c r="BT1269" s="157">
        <v>0</v>
      </c>
      <c r="BU1269" s="157">
        <v>0</v>
      </c>
      <c r="BV1269" s="157">
        <v>5.7031499999999995E-4</v>
      </c>
      <c r="BW1269" s="157">
        <v>1.266912E-3</v>
      </c>
      <c r="BX1269" s="192">
        <v>9.59E-5</v>
      </c>
      <c r="BY1269" s="157">
        <v>3.2739800000000001E-4</v>
      </c>
      <c r="BZ1269" s="157">
        <v>7.1176599999999996E-4</v>
      </c>
      <c r="CA1269" s="157">
        <v>1.79598E-4</v>
      </c>
      <c r="CB1269" s="157">
        <v>4.5917000000000001E-4</v>
      </c>
      <c r="CC1269" s="157">
        <v>3.0793800000000001E-4</v>
      </c>
      <c r="CD1269" s="157">
        <v>3.7955200000000001E-4</v>
      </c>
      <c r="CE1269" s="157">
        <v>7.7823400000000004E-4</v>
      </c>
      <c r="CF1269" s="157">
        <v>6.0923300000000004E-4</v>
      </c>
      <c r="CG1269" s="157">
        <v>8.3275500000000002E-4</v>
      </c>
      <c r="CH1269" s="157">
        <v>1.117675E-3</v>
      </c>
      <c r="CI1269" s="157">
        <v>8.8644099999999997E-4</v>
      </c>
      <c r="CJ1269" s="192">
        <v>5.3000000000000001E-5</v>
      </c>
      <c r="CK1269" s="157">
        <v>4.0355099999999999E-4</v>
      </c>
      <c r="CL1269" s="157">
        <v>1.2075020000000001E-3</v>
      </c>
      <c r="CM1269" s="157">
        <v>4.4593300000000001E-3</v>
      </c>
      <c r="CN1269" s="157">
        <v>7.81509E-4</v>
      </c>
      <c r="CO1269" s="157">
        <v>1.0570429999999999E-3</v>
      </c>
      <c r="CP1269" s="157">
        <v>1.274936E-3</v>
      </c>
      <c r="CQ1269" s="157">
        <v>1.261716E-3</v>
      </c>
      <c r="CR1269" s="157">
        <v>1.3970899999999999E-4</v>
      </c>
      <c r="CS1269" s="157">
        <v>2.6057700000000001E-4</v>
      </c>
      <c r="CT1269" s="157">
        <v>1.42793E-4</v>
      </c>
      <c r="CU1269" s="157">
        <v>4.7843099999999997E-4</v>
      </c>
      <c r="CV1269" s="157">
        <v>8.9621799999999995E-4</v>
      </c>
      <c r="CW1269" s="157">
        <v>8.7814000000000002E-4</v>
      </c>
      <c r="CX1269" s="157">
        <v>7.8352399999999996E-4</v>
      </c>
      <c r="CY1269" s="157">
        <v>1.10491E-4</v>
      </c>
      <c r="CZ1269" s="192">
        <v>7.6299999999999998E-5</v>
      </c>
      <c r="DA1269" s="157">
        <v>4.3598500000000001E-4</v>
      </c>
      <c r="DB1269" s="157">
        <v>2.4928100000000001E-4</v>
      </c>
      <c r="DC1269" s="192">
        <v>8.14E-5</v>
      </c>
      <c r="DD1269" s="157">
        <v>6.01911E-4</v>
      </c>
      <c r="DE1269" s="157">
        <v>1.19158E-3</v>
      </c>
      <c r="DF1269" s="157">
        <v>5.5134400000000005E-4</v>
      </c>
      <c r="DG1269" s="157">
        <v>2.9411800000000001E-4</v>
      </c>
      <c r="DH1269" s="157">
        <v>2.7001500000000002E-4</v>
      </c>
      <c r="DI1269" s="157">
        <v>1.230112E-3</v>
      </c>
      <c r="DJ1269" s="157">
        <v>1.3409769999999999E-3</v>
      </c>
      <c r="DK1269" s="157">
        <v>1.52905E-4</v>
      </c>
      <c r="DL1269" s="157">
        <v>7.9534199999999992E-3</v>
      </c>
      <c r="DM1269" s="157">
        <v>2.568655E-3</v>
      </c>
      <c r="DN1269" s="157">
        <v>1.9843899999999999E-4</v>
      </c>
      <c r="DO1269" s="157">
        <v>1.03742E-4</v>
      </c>
      <c r="DP1269" s="157">
        <v>2.9851200000000002E-4</v>
      </c>
      <c r="DQ1269" s="157">
        <v>7.4938900000000004E-4</v>
      </c>
      <c r="DR1269" s="157">
        <v>5.3037400000000001E-4</v>
      </c>
      <c r="DS1269" s="157">
        <v>1.8166100000000001E-4</v>
      </c>
      <c r="DT1269" s="157">
        <v>5.0812999999999997E-4</v>
      </c>
      <c r="DU1269" s="157">
        <v>5.1370599999999995E-4</v>
      </c>
      <c r="DV1269" s="157">
        <v>3.3729099999999998E-4</v>
      </c>
      <c r="DW1269" s="192">
        <v>3.4799999999999999E-5</v>
      </c>
      <c r="DX1269" s="157">
        <v>8.1588299999999999E-4</v>
      </c>
      <c r="DY1269" s="157">
        <v>0</v>
      </c>
      <c r="DZ1269" s="157">
        <v>1.89777E-4</v>
      </c>
      <c r="EA1269" s="157">
        <v>9.5960499999999998E-4</v>
      </c>
      <c r="EB1269" s="157">
        <v>1.76038E-4</v>
      </c>
      <c r="EC1269" s="157">
        <v>1.82759E-4</v>
      </c>
      <c r="ED1269" s="157">
        <v>1.1816260000000001E-3</v>
      </c>
      <c r="EE1269" s="157">
        <v>0</v>
      </c>
      <c r="EF1269" s="192">
        <v>6.5300000000000002E-5</v>
      </c>
      <c r="EG1269" s="157">
        <v>3.6700600000000002E-4</v>
      </c>
      <c r="EH1269" s="192">
        <v>3.9700000000000003E-5</v>
      </c>
      <c r="EI1269" s="157">
        <v>6.22658E-4</v>
      </c>
      <c r="EJ1269" s="192">
        <v>1.9899999999999999E-5</v>
      </c>
      <c r="EK1269" s="157">
        <v>0</v>
      </c>
      <c r="EL1269" s="157">
        <v>2.3578600000000001E-4</v>
      </c>
      <c r="EM1269" s="157">
        <v>9.9175299999999995E-4</v>
      </c>
      <c r="EN1269" s="157">
        <v>7.4452199999999996E-4</v>
      </c>
      <c r="EO1269" s="157">
        <v>3.2746099999999997E-4</v>
      </c>
      <c r="EP1269" s="157">
        <v>4.4142299999999998E-4</v>
      </c>
      <c r="EQ1269" s="157">
        <v>9.5208399999999996E-4</v>
      </c>
      <c r="ER1269" s="157">
        <v>5.9954500000000005E-4</v>
      </c>
      <c r="ES1269" s="157">
        <v>3.8828700000000002E-4</v>
      </c>
      <c r="ET1269" s="157">
        <v>2.6044600000000001E-4</v>
      </c>
      <c r="EU1269" s="157">
        <v>1.1163999999999999E-4</v>
      </c>
      <c r="EV1269" s="157">
        <v>7.1142500000000001E-4</v>
      </c>
      <c r="EW1269" s="157">
        <v>3.0957499999999998E-4</v>
      </c>
      <c r="EX1269" s="157">
        <v>2.18044E-4</v>
      </c>
      <c r="EY1269" s="192">
        <v>5.1799999999999999E-5</v>
      </c>
      <c r="EZ1269" s="157">
        <v>8.7315899999999998E-4</v>
      </c>
      <c r="FA1269" s="157">
        <v>3.3592300000000002E-4</v>
      </c>
      <c r="FB1269" s="157">
        <v>3.5062199999999998E-4</v>
      </c>
      <c r="FC1269" s="157">
        <v>3.2538800000000002E-4</v>
      </c>
      <c r="FD1269" s="157">
        <v>6.0139799999999995E-4</v>
      </c>
      <c r="FE1269" s="157">
        <v>2.02034E-4</v>
      </c>
      <c r="FF1269" s="157">
        <v>7.7997799999999996E-4</v>
      </c>
      <c r="FG1269" s="157">
        <v>3.1852200000000001E-4</v>
      </c>
      <c r="FH1269" s="157">
        <v>5.2161099999999995E-4</v>
      </c>
      <c r="FI1269" s="157">
        <v>2.0956270000000001E-3</v>
      </c>
      <c r="FJ1269" s="157">
        <v>6.2666000000000002E-4</v>
      </c>
      <c r="FK1269" s="157">
        <v>1.38613E-4</v>
      </c>
      <c r="FL1269" s="157">
        <v>1.6053399999999999E-4</v>
      </c>
      <c r="FM1269" s="157">
        <v>4.2303000000000002E-4</v>
      </c>
      <c r="FN1269" s="192">
        <v>5.1700000000000003E-5</v>
      </c>
      <c r="FO1269" s="157">
        <v>2.26412E-4</v>
      </c>
      <c r="FP1269" s="157">
        <v>0</v>
      </c>
      <c r="FQ1269" s="157">
        <v>3.6033199999999999E-4</v>
      </c>
      <c r="FR1269" s="192">
        <v>2.9E-5</v>
      </c>
      <c r="FS1269" s="157">
        <v>1.4097099999999999E-4</v>
      </c>
      <c r="FT1269" s="192">
        <v>8.7100000000000003E-5</v>
      </c>
      <c r="FU1269" s="157">
        <v>2.0153200000000001E-4</v>
      </c>
      <c r="FV1269" s="157">
        <v>5.97125E-4</v>
      </c>
      <c r="FW1269" s="192">
        <v>4.9599999999999999E-5</v>
      </c>
      <c r="FX1269" s="157">
        <v>2.3029699999999999E-4</v>
      </c>
      <c r="FY1269" s="157">
        <v>5.7021800000000005E-4</v>
      </c>
      <c r="FZ1269" s="157">
        <v>1.35544E-4</v>
      </c>
      <c r="GA1269" s="192">
        <v>3.8899999999999997E-5</v>
      </c>
      <c r="GB1269" s="157">
        <v>2.10686E-4</v>
      </c>
      <c r="GC1269" s="157">
        <v>0</v>
      </c>
      <c r="GD1269" s="157">
        <v>4.7845100000000002E-4</v>
      </c>
      <c r="GE1269" s="157">
        <v>5.6480600000000005E-4</v>
      </c>
      <c r="GF1269" s="157">
        <v>3.7141000000000002E-4</v>
      </c>
      <c r="GG1269" s="157">
        <v>1.7789600000000001E-4</v>
      </c>
      <c r="GH1269" s="157">
        <v>5.3671899999999995E-4</v>
      </c>
      <c r="GI1269" s="157">
        <v>2.05835E-4</v>
      </c>
      <c r="GJ1269" s="157">
        <v>4.0407300000000002E-4</v>
      </c>
      <c r="GK1269" s="157">
        <v>1.7745200000000001E-4</v>
      </c>
      <c r="GL1269" s="157">
        <v>1.190988E-3</v>
      </c>
      <c r="GM1269" s="157">
        <v>1.228643E-3</v>
      </c>
      <c r="GN1269" s="157">
        <v>5.6492599999999999E-4</v>
      </c>
      <c r="GO1269" s="157">
        <v>1.758031E-3</v>
      </c>
      <c r="GP1269" s="157">
        <v>3.5640500000000001E-4</v>
      </c>
      <c r="GQ1269" s="157">
        <v>1.6452400000000001E-4</v>
      </c>
      <c r="GR1269" s="192">
        <v>5.3000000000000001E-5</v>
      </c>
      <c r="GS1269" s="157">
        <v>3.6542999999999998E-4</v>
      </c>
      <c r="GT1269" s="157">
        <v>0</v>
      </c>
      <c r="GU1269" s="157">
        <v>1.3157894999999999E-2</v>
      </c>
      <c r="GV1269" s="157">
        <v>0</v>
      </c>
      <c r="GW1269" s="157">
        <v>0</v>
      </c>
      <c r="GX1269" s="157">
        <v>0</v>
      </c>
      <c r="GY1269" s="157">
        <v>0</v>
      </c>
      <c r="GZ1269" s="157">
        <v>0</v>
      </c>
      <c r="HA1269" s="157">
        <v>0</v>
      </c>
    </row>
    <row r="1270" spans="1:209" x14ac:dyDescent="0.2">
      <c r="A1270" s="157" t="s">
        <v>5079</v>
      </c>
      <c r="B1270" s="157">
        <v>2.6853599999999999E-4</v>
      </c>
      <c r="C1270" s="157">
        <v>2.5832699999999998E-4</v>
      </c>
      <c r="D1270" s="157">
        <v>3.2221600000000001E-4</v>
      </c>
      <c r="E1270" s="157">
        <v>3.7290799999999997E-4</v>
      </c>
      <c r="F1270" s="192">
        <v>9.2100000000000003E-5</v>
      </c>
      <c r="G1270" s="157">
        <v>2.27803E-4</v>
      </c>
      <c r="H1270" s="157">
        <v>0</v>
      </c>
      <c r="I1270" s="157">
        <v>0</v>
      </c>
      <c r="J1270" s="192">
        <v>2.5999999999999998E-5</v>
      </c>
      <c r="K1270" s="192">
        <v>2.6800000000000001E-5</v>
      </c>
      <c r="L1270" s="192">
        <v>1.7099999999999999E-5</v>
      </c>
      <c r="M1270" s="157">
        <v>1.67584E-4</v>
      </c>
      <c r="N1270" s="192">
        <v>1.6900000000000001E-5</v>
      </c>
      <c r="O1270" s="192">
        <v>7.1400000000000001E-5</v>
      </c>
      <c r="P1270" s="157">
        <v>0</v>
      </c>
      <c r="Q1270" s="192">
        <v>9.48E-5</v>
      </c>
      <c r="R1270" s="157">
        <v>2.1816000000000001E-4</v>
      </c>
      <c r="S1270" s="157">
        <v>3.1156400000000001E-4</v>
      </c>
      <c r="T1270" s="157">
        <v>2.5862299999999998E-4</v>
      </c>
      <c r="U1270" s="192">
        <v>4.4100000000000001E-5</v>
      </c>
      <c r="V1270" s="192">
        <v>8.1199999999999995E-5</v>
      </c>
      <c r="W1270" s="192">
        <v>5.77E-5</v>
      </c>
      <c r="X1270" s="157">
        <v>0</v>
      </c>
      <c r="Y1270" s="192">
        <v>6.0000000000000002E-5</v>
      </c>
      <c r="Z1270" s="157">
        <v>2.1109699999999999E-4</v>
      </c>
      <c r="AA1270" s="157">
        <v>0</v>
      </c>
      <c r="AB1270" s="157">
        <v>0</v>
      </c>
      <c r="AC1270" s="157">
        <v>0</v>
      </c>
      <c r="AD1270" s="157">
        <v>0</v>
      </c>
      <c r="AE1270" s="157">
        <v>3.1982199999999999E-4</v>
      </c>
      <c r="AF1270" s="192">
        <v>1.5E-5</v>
      </c>
      <c r="AG1270" s="157">
        <v>0</v>
      </c>
      <c r="AH1270" s="157">
        <v>1.9642300000000001E-4</v>
      </c>
      <c r="AI1270" s="157">
        <v>1.16036E-4</v>
      </c>
      <c r="AJ1270" s="157">
        <v>0</v>
      </c>
      <c r="AK1270" s="157">
        <v>0</v>
      </c>
      <c r="AL1270" s="157">
        <v>0</v>
      </c>
      <c r="AM1270" s="157">
        <v>0</v>
      </c>
      <c r="AN1270" s="157">
        <v>0</v>
      </c>
      <c r="AO1270" s="192">
        <v>5.0599999999999997E-5</v>
      </c>
      <c r="AP1270" s="157">
        <v>0</v>
      </c>
      <c r="AQ1270" s="192">
        <v>2.09E-5</v>
      </c>
      <c r="AR1270" s="157">
        <v>0</v>
      </c>
      <c r="AS1270" s="157">
        <v>0</v>
      </c>
      <c r="AT1270" s="157">
        <v>0</v>
      </c>
      <c r="AU1270" s="192">
        <v>5.1499999999999998E-5</v>
      </c>
      <c r="AV1270" s="157">
        <v>1.9582900000000001E-4</v>
      </c>
      <c r="AW1270" s="157">
        <v>2.0514200000000001E-4</v>
      </c>
      <c r="AX1270" s="157">
        <v>0</v>
      </c>
      <c r="AY1270" s="157">
        <v>1.8915300000000001E-4</v>
      </c>
      <c r="AZ1270" s="157">
        <v>0</v>
      </c>
      <c r="BA1270" s="157">
        <v>0</v>
      </c>
      <c r="BB1270" s="157">
        <v>0</v>
      </c>
      <c r="BC1270" s="192">
        <v>2.41E-5</v>
      </c>
      <c r="BD1270" s="157">
        <v>0</v>
      </c>
      <c r="BE1270" s="157">
        <v>0</v>
      </c>
      <c r="BF1270" s="192">
        <v>3.8099999999999998E-5</v>
      </c>
      <c r="BG1270" s="192">
        <v>1.34E-5</v>
      </c>
      <c r="BH1270" s="157">
        <v>0</v>
      </c>
      <c r="BI1270" s="157">
        <v>0</v>
      </c>
      <c r="BJ1270" s="157">
        <v>0</v>
      </c>
      <c r="BK1270" s="192">
        <v>3.4400000000000003E-5</v>
      </c>
      <c r="BL1270" s="157">
        <v>0</v>
      </c>
      <c r="BM1270" s="157">
        <v>0</v>
      </c>
      <c r="BN1270" s="157">
        <v>0</v>
      </c>
      <c r="BO1270" s="157">
        <v>0</v>
      </c>
      <c r="BP1270" s="157">
        <v>0</v>
      </c>
      <c r="BQ1270" s="157">
        <v>0</v>
      </c>
      <c r="BR1270" s="157">
        <v>0</v>
      </c>
      <c r="BS1270" s="157">
        <v>0</v>
      </c>
      <c r="BT1270" s="157">
        <v>0</v>
      </c>
      <c r="BU1270" s="157">
        <v>0</v>
      </c>
      <c r="BV1270" s="157">
        <v>0</v>
      </c>
      <c r="BW1270" s="192">
        <v>4.7800000000000003E-5</v>
      </c>
      <c r="BX1270" s="157">
        <v>0</v>
      </c>
      <c r="BY1270" s="157">
        <v>0</v>
      </c>
      <c r="BZ1270" s="157">
        <v>0</v>
      </c>
      <c r="CA1270" s="157">
        <v>1.3683599999999999E-4</v>
      </c>
      <c r="CB1270" s="157">
        <v>0</v>
      </c>
      <c r="CC1270" s="192">
        <v>9.0600000000000007E-5</v>
      </c>
      <c r="CD1270" s="157">
        <v>7.1915100000000001E-4</v>
      </c>
      <c r="CE1270" s="157">
        <v>0</v>
      </c>
      <c r="CF1270" s="157">
        <v>0</v>
      </c>
      <c r="CG1270" s="157">
        <v>0</v>
      </c>
      <c r="CH1270" s="157">
        <v>0</v>
      </c>
      <c r="CI1270" s="192">
        <v>3.7700000000000002E-5</v>
      </c>
      <c r="CJ1270" s="157">
        <v>0</v>
      </c>
      <c r="CK1270" s="192">
        <v>2.69E-5</v>
      </c>
      <c r="CL1270" s="157">
        <v>0</v>
      </c>
      <c r="CM1270" s="157">
        <v>0</v>
      </c>
      <c r="CN1270" s="157">
        <v>0</v>
      </c>
      <c r="CO1270" s="192">
        <v>2.5199999999999999E-5</v>
      </c>
      <c r="CP1270" s="157">
        <v>0</v>
      </c>
      <c r="CQ1270" s="192">
        <v>1.2E-5</v>
      </c>
      <c r="CR1270" s="192">
        <v>3.4900000000000001E-5</v>
      </c>
      <c r="CS1270" s="192">
        <v>5.2099999999999999E-5</v>
      </c>
      <c r="CT1270" s="157">
        <v>1.9039E-4</v>
      </c>
      <c r="CU1270" s="157">
        <v>0</v>
      </c>
      <c r="CV1270" s="157">
        <v>0</v>
      </c>
      <c r="CW1270" s="192">
        <v>8.8999999999999995E-5</v>
      </c>
      <c r="CX1270" s="157">
        <v>0</v>
      </c>
      <c r="CY1270" s="157">
        <v>0</v>
      </c>
      <c r="CZ1270" s="157">
        <v>0</v>
      </c>
      <c r="DA1270" s="157">
        <v>0</v>
      </c>
      <c r="DB1270" s="157">
        <v>0</v>
      </c>
      <c r="DC1270" s="157">
        <v>0</v>
      </c>
      <c r="DD1270" s="157">
        <v>0</v>
      </c>
      <c r="DE1270" s="192">
        <v>2.65E-5</v>
      </c>
      <c r="DF1270" s="157">
        <v>0</v>
      </c>
      <c r="DG1270" s="157">
        <v>0</v>
      </c>
      <c r="DH1270" s="157">
        <v>0</v>
      </c>
      <c r="DI1270" s="192">
        <v>4.0299999999999997E-5</v>
      </c>
      <c r="DJ1270" s="157">
        <v>1.00573E-4</v>
      </c>
      <c r="DK1270" s="157">
        <v>0</v>
      </c>
      <c r="DL1270" s="157">
        <v>0</v>
      </c>
      <c r="DM1270" s="157">
        <v>0</v>
      </c>
      <c r="DN1270" s="157">
        <v>0</v>
      </c>
      <c r="DO1270" s="192">
        <v>3.4600000000000001E-5</v>
      </c>
      <c r="DP1270" s="192">
        <v>8.9599999999999996E-5</v>
      </c>
      <c r="DQ1270" s="157">
        <v>0</v>
      </c>
      <c r="DR1270" s="157">
        <v>0</v>
      </c>
      <c r="DS1270" s="157">
        <v>0</v>
      </c>
      <c r="DT1270" s="192">
        <v>8.4699999999999999E-5</v>
      </c>
      <c r="DU1270" s="157">
        <v>0</v>
      </c>
      <c r="DV1270" s="192">
        <v>6.7500000000000001E-5</v>
      </c>
      <c r="DW1270" s="192">
        <v>5.2200000000000002E-5</v>
      </c>
      <c r="DX1270" s="192">
        <v>8.1600000000000005E-5</v>
      </c>
      <c r="DY1270" s="157">
        <v>0</v>
      </c>
      <c r="DZ1270" s="157">
        <v>0</v>
      </c>
      <c r="EA1270" s="157">
        <v>1.3708599999999999E-4</v>
      </c>
      <c r="EB1270" s="157">
        <v>0</v>
      </c>
      <c r="EC1270" s="157">
        <v>0</v>
      </c>
      <c r="ED1270" s="157">
        <v>0</v>
      </c>
      <c r="EE1270" s="157">
        <v>0</v>
      </c>
      <c r="EF1270" s="157">
        <v>0</v>
      </c>
      <c r="EG1270" s="157">
        <v>0</v>
      </c>
      <c r="EH1270" s="157">
        <v>0</v>
      </c>
      <c r="EI1270" s="157">
        <v>0</v>
      </c>
      <c r="EJ1270" s="157">
        <v>0</v>
      </c>
      <c r="EK1270" s="157">
        <v>0</v>
      </c>
      <c r="EL1270" s="157">
        <v>0</v>
      </c>
      <c r="EM1270" s="192">
        <v>3.0499999999999999E-5</v>
      </c>
      <c r="EN1270" s="192">
        <v>2.6599999999999999E-5</v>
      </c>
      <c r="EO1270" s="157">
        <v>0</v>
      </c>
      <c r="EP1270" s="157">
        <v>0</v>
      </c>
      <c r="EQ1270" s="192">
        <v>8.8999999999999995E-6</v>
      </c>
      <c r="ER1270" s="192">
        <v>6.2000000000000003E-5</v>
      </c>
      <c r="ES1270" s="157">
        <v>0</v>
      </c>
      <c r="ET1270" s="192">
        <v>3.7200000000000003E-5</v>
      </c>
      <c r="EU1270" s="157">
        <v>0</v>
      </c>
      <c r="EV1270" s="192">
        <v>4.07E-5</v>
      </c>
      <c r="EW1270" s="157">
        <v>0</v>
      </c>
      <c r="EX1270" s="157">
        <v>0</v>
      </c>
      <c r="EY1270" s="157">
        <v>0</v>
      </c>
      <c r="EZ1270" s="157">
        <v>0</v>
      </c>
      <c r="FA1270" s="157">
        <v>0</v>
      </c>
      <c r="FB1270" s="157">
        <v>0</v>
      </c>
      <c r="FC1270" s="157">
        <v>0</v>
      </c>
      <c r="FD1270" s="157">
        <v>0</v>
      </c>
      <c r="FE1270" s="157">
        <v>0</v>
      </c>
      <c r="FF1270" s="157">
        <v>0</v>
      </c>
      <c r="FG1270" s="157">
        <v>0</v>
      </c>
      <c r="FH1270" s="157">
        <v>0</v>
      </c>
      <c r="FI1270" s="157">
        <v>0</v>
      </c>
      <c r="FJ1270" s="157">
        <v>0</v>
      </c>
      <c r="FK1270" s="192">
        <v>4.6199999999999998E-5</v>
      </c>
      <c r="FL1270" s="157">
        <v>0</v>
      </c>
      <c r="FM1270" s="157">
        <v>2.53818E-4</v>
      </c>
      <c r="FN1270" s="157">
        <v>0</v>
      </c>
      <c r="FO1270" s="157">
        <v>0</v>
      </c>
      <c r="FP1270" s="157">
        <v>0</v>
      </c>
      <c r="FQ1270" s="192">
        <v>3.1300000000000002E-5</v>
      </c>
      <c r="FR1270" s="157">
        <v>0</v>
      </c>
      <c r="FS1270" s="157">
        <v>0</v>
      </c>
      <c r="FT1270" s="157">
        <v>0</v>
      </c>
      <c r="FU1270" s="157">
        <v>0</v>
      </c>
      <c r="FV1270" s="157">
        <v>0</v>
      </c>
      <c r="FW1270" s="157">
        <v>0</v>
      </c>
      <c r="FX1270" s="192">
        <v>2.5599999999999999E-5</v>
      </c>
      <c r="FY1270" s="192">
        <v>2.72E-5</v>
      </c>
      <c r="FZ1270" s="157">
        <v>0</v>
      </c>
      <c r="GA1270" s="157">
        <v>0</v>
      </c>
      <c r="GB1270" s="157">
        <v>0</v>
      </c>
      <c r="GC1270" s="157">
        <v>0</v>
      </c>
      <c r="GD1270" s="157">
        <v>1.8401999999999999E-4</v>
      </c>
      <c r="GE1270" s="192">
        <v>2.26E-5</v>
      </c>
      <c r="GF1270" s="192">
        <v>8.25E-5</v>
      </c>
      <c r="GG1270" s="192">
        <v>6.6699999999999995E-5</v>
      </c>
      <c r="GH1270" s="157">
        <v>1.4001399999999999E-4</v>
      </c>
      <c r="GI1270" s="157">
        <v>3.60212E-4</v>
      </c>
      <c r="GJ1270" s="192">
        <v>8.0799999999999999E-5</v>
      </c>
      <c r="GK1270" s="157">
        <v>0</v>
      </c>
      <c r="GL1270" s="157">
        <v>0</v>
      </c>
      <c r="GM1270" s="157">
        <v>0</v>
      </c>
      <c r="GN1270" s="157">
        <v>0</v>
      </c>
      <c r="GO1270" s="157">
        <v>0</v>
      </c>
      <c r="GP1270" s="157">
        <v>0</v>
      </c>
      <c r="GQ1270" s="157">
        <v>0</v>
      </c>
      <c r="GR1270" s="157">
        <v>0</v>
      </c>
      <c r="GS1270" s="157">
        <v>0</v>
      </c>
      <c r="GT1270" s="157">
        <v>0</v>
      </c>
      <c r="GU1270" s="157">
        <v>0</v>
      </c>
      <c r="GV1270" s="157">
        <v>0</v>
      </c>
      <c r="GW1270" s="157">
        <v>0</v>
      </c>
      <c r="GX1270" s="157">
        <v>0</v>
      </c>
      <c r="GY1270" s="157">
        <v>0</v>
      </c>
      <c r="GZ1270" s="157">
        <v>0</v>
      </c>
      <c r="HA1270" s="157">
        <v>0</v>
      </c>
    </row>
    <row r="1271" spans="1:209" x14ac:dyDescent="0.2">
      <c r="A1271" s="157" t="s">
        <v>5080</v>
      </c>
      <c r="B1271" s="192">
        <v>4.4799999999999998E-5</v>
      </c>
      <c r="C1271" s="192">
        <v>3.4400000000000003E-5</v>
      </c>
      <c r="D1271" s="157">
        <v>0</v>
      </c>
      <c r="E1271" s="157">
        <v>0</v>
      </c>
      <c r="F1271" s="157">
        <v>0</v>
      </c>
      <c r="G1271" s="157">
        <v>0</v>
      </c>
      <c r="H1271" s="157">
        <v>2.300589E-3</v>
      </c>
      <c r="I1271" s="157">
        <v>0</v>
      </c>
      <c r="J1271" s="157">
        <v>0</v>
      </c>
      <c r="K1271" s="157">
        <v>0</v>
      </c>
      <c r="L1271" s="157">
        <v>0</v>
      </c>
      <c r="M1271" s="157">
        <v>9.61403E-4</v>
      </c>
      <c r="N1271" s="157">
        <v>0</v>
      </c>
      <c r="O1271" s="157">
        <v>0</v>
      </c>
      <c r="P1271" s="157">
        <v>0</v>
      </c>
      <c r="Q1271" s="157">
        <v>0</v>
      </c>
      <c r="R1271" s="157">
        <v>0</v>
      </c>
      <c r="S1271" s="157">
        <v>0</v>
      </c>
      <c r="T1271" s="157">
        <v>0</v>
      </c>
      <c r="U1271" s="157">
        <v>0</v>
      </c>
      <c r="V1271" s="157">
        <v>0</v>
      </c>
      <c r="W1271" s="157">
        <v>0</v>
      </c>
      <c r="X1271" s="157">
        <v>0</v>
      </c>
      <c r="Y1271" s="157">
        <v>0</v>
      </c>
      <c r="Z1271" s="157">
        <v>5.9810699999999996E-4</v>
      </c>
      <c r="AA1271" s="157">
        <v>0</v>
      </c>
      <c r="AB1271" s="157">
        <v>0</v>
      </c>
      <c r="AC1271" s="157">
        <v>0</v>
      </c>
      <c r="AD1271" s="157">
        <v>0</v>
      </c>
      <c r="AE1271" s="192">
        <v>1.3900000000000001E-5</v>
      </c>
      <c r="AF1271" s="192">
        <v>1.5E-5</v>
      </c>
      <c r="AG1271" s="192">
        <v>2.6699999999999998E-5</v>
      </c>
      <c r="AH1271" s="157">
        <v>0</v>
      </c>
      <c r="AI1271" s="157">
        <v>3.4037289999999999E-3</v>
      </c>
      <c r="AJ1271" s="192">
        <v>3.5500000000000002E-5</v>
      </c>
      <c r="AK1271" s="157">
        <v>0</v>
      </c>
      <c r="AL1271" s="157">
        <v>0</v>
      </c>
      <c r="AM1271" s="192">
        <v>2.0699999999999998E-5</v>
      </c>
      <c r="AN1271" s="192">
        <v>1.6500000000000001E-5</v>
      </c>
      <c r="AO1271" s="157">
        <v>0</v>
      </c>
      <c r="AP1271" s="157">
        <v>0</v>
      </c>
      <c r="AQ1271" s="157">
        <v>0</v>
      </c>
      <c r="AR1271" s="157">
        <v>0</v>
      </c>
      <c r="AS1271" s="157">
        <v>6.0117499999999997E-3</v>
      </c>
      <c r="AT1271" s="157">
        <v>3.4229460000000001E-3</v>
      </c>
      <c r="AU1271" s="157">
        <v>0</v>
      </c>
      <c r="AV1271" s="192">
        <v>4.8999999999999998E-5</v>
      </c>
      <c r="AW1271" s="157">
        <v>0</v>
      </c>
      <c r="AX1271" s="157">
        <v>0</v>
      </c>
      <c r="AY1271" s="157">
        <v>0</v>
      </c>
      <c r="AZ1271" s="157">
        <v>0</v>
      </c>
      <c r="BA1271" s="192">
        <v>2.41E-5</v>
      </c>
      <c r="BB1271" s="157">
        <v>0</v>
      </c>
      <c r="BC1271" s="157">
        <v>0</v>
      </c>
      <c r="BD1271" s="157">
        <v>0</v>
      </c>
      <c r="BE1271" s="192">
        <v>6.1699999999999995E-5</v>
      </c>
      <c r="BF1271" s="157">
        <v>4.9525700000000003E-4</v>
      </c>
      <c r="BG1271" s="157">
        <v>1.2457500999999999E-2</v>
      </c>
      <c r="BH1271" s="157">
        <v>7.1940830000000004E-3</v>
      </c>
      <c r="BI1271" s="157">
        <v>5.5808409999999996E-3</v>
      </c>
      <c r="BJ1271" s="157">
        <v>0</v>
      </c>
      <c r="BK1271" s="192">
        <v>1.7200000000000001E-5</v>
      </c>
      <c r="BL1271" s="157">
        <v>2.0746150000000001E-3</v>
      </c>
      <c r="BM1271" s="157">
        <v>2.1464646E-2</v>
      </c>
      <c r="BN1271" s="157">
        <v>1.5304137000000001E-2</v>
      </c>
      <c r="BO1271" s="157">
        <v>4.7601040000000002E-3</v>
      </c>
      <c r="BP1271" s="157">
        <v>1.7555075999999999E-2</v>
      </c>
      <c r="BQ1271" s="157">
        <v>1.2076284E-2</v>
      </c>
      <c r="BR1271" s="192">
        <v>2.1100000000000001E-5</v>
      </c>
      <c r="BS1271" s="157">
        <v>1.4614251999999999E-2</v>
      </c>
      <c r="BT1271" s="157">
        <v>1.4011116000000001E-2</v>
      </c>
      <c r="BU1271" s="157">
        <v>4.2406488999999999E-2</v>
      </c>
      <c r="BV1271" s="157">
        <v>0</v>
      </c>
      <c r="BW1271" s="157">
        <v>0</v>
      </c>
      <c r="BX1271" s="157">
        <v>0</v>
      </c>
      <c r="BY1271" s="157">
        <v>7.2531289999999997E-3</v>
      </c>
      <c r="BZ1271" s="157">
        <v>1.4235319999999999E-3</v>
      </c>
      <c r="CA1271" s="157">
        <v>0</v>
      </c>
      <c r="CB1271" s="157">
        <v>0</v>
      </c>
      <c r="CC1271" s="157">
        <v>5.2530520000000002E-3</v>
      </c>
      <c r="CD1271" s="157">
        <v>0</v>
      </c>
      <c r="CE1271" s="157">
        <v>1.4008219999999999E-3</v>
      </c>
      <c r="CF1271" s="157">
        <v>3.8769400000000001E-4</v>
      </c>
      <c r="CG1271" s="157">
        <v>0</v>
      </c>
      <c r="CH1271" s="157">
        <v>6.3867199999999996E-4</v>
      </c>
      <c r="CI1271" s="192">
        <v>9.4300000000000002E-5</v>
      </c>
      <c r="CJ1271" s="157">
        <v>0</v>
      </c>
      <c r="CK1271" s="157">
        <v>0</v>
      </c>
      <c r="CL1271" s="157">
        <v>4.0988599999999999E-4</v>
      </c>
      <c r="CM1271" s="157">
        <v>0</v>
      </c>
      <c r="CN1271" s="157">
        <v>0</v>
      </c>
      <c r="CO1271" s="157">
        <v>0</v>
      </c>
      <c r="CP1271" s="157">
        <v>0</v>
      </c>
      <c r="CQ1271" s="157">
        <v>1.8024499999999999E-4</v>
      </c>
      <c r="CR1271" s="157">
        <v>0</v>
      </c>
      <c r="CS1271" s="192">
        <v>6.2500000000000001E-5</v>
      </c>
      <c r="CT1271" s="157">
        <v>0</v>
      </c>
      <c r="CU1271" s="157">
        <v>0</v>
      </c>
      <c r="CV1271" s="157">
        <v>0</v>
      </c>
      <c r="CW1271" s="157">
        <v>5.8740500000000005E-4</v>
      </c>
      <c r="CX1271" s="192">
        <v>2.2399999999999999E-5</v>
      </c>
      <c r="CY1271" s="157">
        <v>0</v>
      </c>
      <c r="CZ1271" s="192">
        <v>3.8099999999999998E-5</v>
      </c>
      <c r="DA1271" s="157">
        <v>0</v>
      </c>
      <c r="DB1271" s="157">
        <v>0</v>
      </c>
      <c r="DC1271" s="157">
        <v>0</v>
      </c>
      <c r="DD1271" s="157">
        <v>0</v>
      </c>
      <c r="DE1271" s="157">
        <v>0</v>
      </c>
      <c r="DF1271" s="157">
        <v>0</v>
      </c>
      <c r="DG1271" s="157">
        <v>0</v>
      </c>
      <c r="DH1271" s="192">
        <v>6.7500000000000001E-5</v>
      </c>
      <c r="DI1271" s="157">
        <v>3.0248599999999998E-4</v>
      </c>
      <c r="DJ1271" s="157">
        <v>3.35244E-4</v>
      </c>
      <c r="DK1271" s="157">
        <v>0</v>
      </c>
      <c r="DL1271" s="192">
        <v>3.0000000000000001E-5</v>
      </c>
      <c r="DM1271" s="157">
        <v>0</v>
      </c>
      <c r="DN1271" s="157">
        <v>0</v>
      </c>
      <c r="DO1271" s="157">
        <v>0</v>
      </c>
      <c r="DP1271" s="157">
        <v>0</v>
      </c>
      <c r="DQ1271" s="157">
        <v>3.9441500000000001E-4</v>
      </c>
      <c r="DR1271" s="157">
        <v>0</v>
      </c>
      <c r="DS1271" s="157">
        <v>0</v>
      </c>
      <c r="DT1271" s="157">
        <v>0</v>
      </c>
      <c r="DU1271" s="157">
        <v>0</v>
      </c>
      <c r="DV1271" s="157">
        <v>0</v>
      </c>
      <c r="DW1271" s="157">
        <v>0</v>
      </c>
      <c r="DX1271" s="157">
        <v>1.849334E-3</v>
      </c>
      <c r="DY1271" s="192">
        <v>1.6200000000000001E-5</v>
      </c>
      <c r="DZ1271" s="157">
        <v>0</v>
      </c>
      <c r="EA1271" s="157">
        <v>0</v>
      </c>
      <c r="EB1271" s="157">
        <v>0</v>
      </c>
      <c r="EC1271" s="157">
        <v>0</v>
      </c>
      <c r="ED1271" s="157">
        <v>2.9540600000000001E-4</v>
      </c>
      <c r="EE1271" s="192">
        <v>2.6599999999999999E-5</v>
      </c>
      <c r="EF1271" s="157">
        <v>0</v>
      </c>
      <c r="EG1271" s="157">
        <v>0</v>
      </c>
      <c r="EH1271" s="192">
        <v>3.9700000000000003E-5</v>
      </c>
      <c r="EI1271" s="157">
        <v>0</v>
      </c>
      <c r="EJ1271" s="192">
        <v>1.9899999999999999E-5</v>
      </c>
      <c r="EK1271" s="157">
        <v>0</v>
      </c>
      <c r="EL1271" s="157">
        <v>0</v>
      </c>
      <c r="EM1271" s="157">
        <v>0</v>
      </c>
      <c r="EN1271" s="157">
        <v>0</v>
      </c>
      <c r="EO1271" s="157">
        <v>5.8943000000000005E-4</v>
      </c>
      <c r="EP1271" s="157">
        <v>0</v>
      </c>
      <c r="EQ1271" s="157">
        <v>0</v>
      </c>
      <c r="ER1271" s="157">
        <v>4.258838E-3</v>
      </c>
      <c r="ES1271" s="157">
        <v>0</v>
      </c>
      <c r="ET1271" s="157">
        <v>0</v>
      </c>
      <c r="EU1271" s="157">
        <v>0</v>
      </c>
      <c r="EV1271" s="157">
        <v>0</v>
      </c>
      <c r="EW1271" s="157">
        <v>0</v>
      </c>
      <c r="EX1271" s="157">
        <v>0</v>
      </c>
      <c r="EY1271" s="157">
        <v>0</v>
      </c>
      <c r="EZ1271" s="157">
        <v>0</v>
      </c>
      <c r="FA1271" s="157">
        <v>0</v>
      </c>
      <c r="FB1271" s="192">
        <v>2.6999999999999999E-5</v>
      </c>
      <c r="FC1271" s="157">
        <v>0</v>
      </c>
      <c r="FD1271" s="157">
        <v>1.00233E-4</v>
      </c>
      <c r="FE1271" s="157">
        <v>3.2998860000000001E-3</v>
      </c>
      <c r="FF1271" s="157">
        <v>4.6459580000000004E-3</v>
      </c>
      <c r="FG1271" s="157">
        <v>8.3612040000000006E-3</v>
      </c>
      <c r="FH1271" s="157">
        <v>0</v>
      </c>
      <c r="FI1271" s="157">
        <v>0</v>
      </c>
      <c r="FJ1271" s="157">
        <v>0</v>
      </c>
      <c r="FK1271" s="157">
        <v>3.6963499999999999E-4</v>
      </c>
      <c r="FL1271" s="157">
        <v>0</v>
      </c>
      <c r="FM1271" s="157">
        <v>0</v>
      </c>
      <c r="FN1271" s="157">
        <v>0</v>
      </c>
      <c r="FO1271" s="157">
        <v>0</v>
      </c>
      <c r="FP1271" s="157">
        <v>0</v>
      </c>
      <c r="FQ1271" s="157">
        <v>0</v>
      </c>
      <c r="FR1271" s="157">
        <v>0</v>
      </c>
      <c r="FS1271" s="157">
        <v>0</v>
      </c>
      <c r="FT1271" s="157">
        <v>0</v>
      </c>
      <c r="FU1271" s="157">
        <v>0</v>
      </c>
      <c r="FV1271" s="157">
        <v>0</v>
      </c>
      <c r="FW1271" s="157">
        <v>0</v>
      </c>
      <c r="FX1271" s="157">
        <v>3.6079839999999998E-3</v>
      </c>
      <c r="FY1271" s="157">
        <v>0</v>
      </c>
      <c r="FZ1271" s="157">
        <v>0</v>
      </c>
      <c r="GA1271" s="192">
        <v>3.8899999999999997E-5</v>
      </c>
      <c r="GB1271" s="192">
        <v>8.4300000000000003E-5</v>
      </c>
      <c r="GC1271" s="157">
        <v>0</v>
      </c>
      <c r="GD1271" s="157">
        <v>3.165139E-3</v>
      </c>
      <c r="GE1271" s="157">
        <v>2.8466210000000001E-3</v>
      </c>
      <c r="GF1271" s="157">
        <v>0</v>
      </c>
      <c r="GG1271" s="157">
        <v>0</v>
      </c>
      <c r="GH1271" s="157">
        <v>0</v>
      </c>
      <c r="GI1271" s="157">
        <v>0</v>
      </c>
      <c r="GJ1271" s="157">
        <v>0</v>
      </c>
      <c r="GK1271" s="192">
        <v>2.9600000000000001E-5</v>
      </c>
      <c r="GL1271" s="157">
        <v>3.63913E-4</v>
      </c>
      <c r="GM1271" s="157">
        <v>4.6074100000000003E-4</v>
      </c>
      <c r="GN1271" s="157">
        <v>5.2457429999999998E-3</v>
      </c>
      <c r="GO1271" s="157">
        <v>3.1964199999999997E-4</v>
      </c>
      <c r="GP1271" s="157">
        <v>0</v>
      </c>
      <c r="GQ1271" s="157">
        <v>0</v>
      </c>
      <c r="GR1271" s="192">
        <v>5.3000000000000001E-5</v>
      </c>
      <c r="GS1271" s="157">
        <v>0</v>
      </c>
      <c r="GT1271" s="157">
        <v>0</v>
      </c>
      <c r="GU1271" s="157">
        <v>0</v>
      </c>
      <c r="GV1271" s="157">
        <v>3.1240199999999998E-4</v>
      </c>
      <c r="GW1271" s="157">
        <v>0</v>
      </c>
      <c r="GX1271" s="157">
        <v>0</v>
      </c>
      <c r="GY1271" s="157">
        <v>0</v>
      </c>
      <c r="GZ1271" s="157">
        <v>0</v>
      </c>
      <c r="HA1271" s="157">
        <v>0</v>
      </c>
    </row>
    <row r="1272" spans="1:209" x14ac:dyDescent="0.2">
      <c r="A1272" s="157" t="s">
        <v>5081</v>
      </c>
      <c r="B1272" s="192">
        <v>8.9499999999999994E-5</v>
      </c>
      <c r="C1272" s="192">
        <v>9.7600000000000001E-5</v>
      </c>
      <c r="D1272" s="192">
        <v>6.6500000000000004E-5</v>
      </c>
      <c r="E1272" s="157">
        <v>1.3984100000000001E-4</v>
      </c>
      <c r="F1272" s="192">
        <v>5.2599999999999998E-5</v>
      </c>
      <c r="G1272" s="192">
        <v>5.7000000000000003E-5</v>
      </c>
      <c r="H1272" s="157">
        <v>0</v>
      </c>
      <c r="I1272" s="192">
        <v>5.2500000000000002E-5</v>
      </c>
      <c r="J1272" s="157">
        <v>0</v>
      </c>
      <c r="K1272" s="192">
        <v>5.3600000000000002E-5</v>
      </c>
      <c r="L1272" s="157">
        <v>1.1942099999999999E-4</v>
      </c>
      <c r="M1272" s="157">
        <v>2.8224700000000001E-4</v>
      </c>
      <c r="N1272" s="157">
        <v>0</v>
      </c>
      <c r="O1272" s="192">
        <v>1.6500000000000001E-5</v>
      </c>
      <c r="P1272" s="192">
        <v>6.1799999999999998E-5</v>
      </c>
      <c r="Q1272" s="192">
        <v>3.1600000000000002E-5</v>
      </c>
      <c r="R1272" s="192">
        <v>2.1800000000000001E-5</v>
      </c>
      <c r="S1272" s="157">
        <v>1.19832E-4</v>
      </c>
      <c r="T1272" s="157">
        <v>0</v>
      </c>
      <c r="U1272" s="192">
        <v>6.6199999999999996E-5</v>
      </c>
      <c r="V1272" s="192">
        <v>4.0599999999999998E-5</v>
      </c>
      <c r="W1272" s="192">
        <v>3.15E-5</v>
      </c>
      <c r="X1272" s="157">
        <v>1.82537E-4</v>
      </c>
      <c r="Y1272" s="192">
        <v>4.0000000000000003E-5</v>
      </c>
      <c r="Z1272" s="192">
        <v>8.7999999999999998E-5</v>
      </c>
      <c r="AA1272" s="192">
        <v>3.29E-5</v>
      </c>
      <c r="AB1272" s="157">
        <v>1.3970700000000001E-4</v>
      </c>
      <c r="AC1272" s="157">
        <v>0</v>
      </c>
      <c r="AD1272" s="192">
        <v>1.9400000000000001E-5</v>
      </c>
      <c r="AE1272" s="192">
        <v>8.3399999999999994E-5</v>
      </c>
      <c r="AF1272" s="192">
        <v>1.5E-5</v>
      </c>
      <c r="AG1272" s="192">
        <v>6.6799999999999997E-5</v>
      </c>
      <c r="AH1272" s="192">
        <v>4.9100000000000001E-5</v>
      </c>
      <c r="AI1272" s="157">
        <v>0</v>
      </c>
      <c r="AJ1272" s="157">
        <v>2.8412100000000003E-4</v>
      </c>
      <c r="AK1272" s="192">
        <v>6.9900000000000005E-5</v>
      </c>
      <c r="AL1272" s="157">
        <v>0</v>
      </c>
      <c r="AM1272" s="157">
        <v>1.4482000000000001E-4</v>
      </c>
      <c r="AN1272" s="157">
        <v>1.15819E-4</v>
      </c>
      <c r="AO1272" s="192">
        <v>2.5299999999999998E-5</v>
      </c>
      <c r="AP1272" s="157">
        <v>4.2022700000000001E-4</v>
      </c>
      <c r="AQ1272" s="157">
        <v>1.25597E-4</v>
      </c>
      <c r="AR1272" s="157">
        <v>3.3115999999999999E-4</v>
      </c>
      <c r="AS1272" s="192">
        <v>4.5500000000000001E-5</v>
      </c>
      <c r="AT1272" s="192">
        <v>4.3000000000000002E-5</v>
      </c>
      <c r="AU1272" s="157">
        <v>1.54575E-4</v>
      </c>
      <c r="AV1272" s="157">
        <v>0</v>
      </c>
      <c r="AW1272" s="192">
        <v>6.8399999999999996E-5</v>
      </c>
      <c r="AX1272" s="157">
        <v>0</v>
      </c>
      <c r="AY1272" s="192">
        <v>8.1100000000000006E-5</v>
      </c>
      <c r="AZ1272" s="157">
        <v>2.6558400000000002E-4</v>
      </c>
      <c r="BA1272" s="157">
        <v>4.0940200000000001E-4</v>
      </c>
      <c r="BB1272" s="192">
        <v>7.3899999999999994E-5</v>
      </c>
      <c r="BC1272" s="192">
        <v>7.2200000000000007E-5</v>
      </c>
      <c r="BD1272" s="157">
        <v>0</v>
      </c>
      <c r="BE1272" s="157">
        <v>0</v>
      </c>
      <c r="BF1272" s="157">
        <v>1.52387E-4</v>
      </c>
      <c r="BG1272" s="157">
        <v>0</v>
      </c>
      <c r="BH1272" s="157">
        <v>0</v>
      </c>
      <c r="BI1272" s="157">
        <v>0</v>
      </c>
      <c r="BJ1272" s="157">
        <v>1.3141800000000001E-4</v>
      </c>
      <c r="BK1272" s="157">
        <v>1.0333200000000001E-4</v>
      </c>
      <c r="BL1272" s="192">
        <v>3.5800000000000003E-5</v>
      </c>
      <c r="BM1272" s="157">
        <v>0</v>
      </c>
      <c r="BN1272" s="157">
        <v>0</v>
      </c>
      <c r="BO1272" s="157">
        <v>0</v>
      </c>
      <c r="BP1272" s="157">
        <v>0</v>
      </c>
      <c r="BQ1272" s="157">
        <v>0</v>
      </c>
      <c r="BR1272" s="192">
        <v>3.1699999999999998E-5</v>
      </c>
      <c r="BS1272" s="157">
        <v>0</v>
      </c>
      <c r="BT1272" s="157">
        <v>0</v>
      </c>
      <c r="BU1272" s="157">
        <v>0</v>
      </c>
      <c r="BV1272" s="157">
        <v>0</v>
      </c>
      <c r="BW1272" s="192">
        <v>7.1699999999999995E-5</v>
      </c>
      <c r="BX1272" s="157">
        <v>2.8757000000000001E-4</v>
      </c>
      <c r="BY1272" s="157">
        <v>0</v>
      </c>
      <c r="BZ1272" s="157">
        <v>0</v>
      </c>
      <c r="CA1272" s="192">
        <v>6.8399999999999996E-5</v>
      </c>
      <c r="CB1272" s="192">
        <v>9.6700000000000006E-5</v>
      </c>
      <c r="CC1272" s="157">
        <v>0</v>
      </c>
      <c r="CD1272" s="192">
        <v>4.0000000000000003E-5</v>
      </c>
      <c r="CE1272" s="192">
        <v>9.3399999999999993E-5</v>
      </c>
      <c r="CF1272" s="192">
        <v>2.7699999999999999E-5</v>
      </c>
      <c r="CG1272" s="157">
        <v>0</v>
      </c>
      <c r="CH1272" s="157">
        <v>3.9917000000000002E-4</v>
      </c>
      <c r="CI1272" s="192">
        <v>3.7700000000000002E-5</v>
      </c>
      <c r="CJ1272" s="157">
        <v>1.05927E-4</v>
      </c>
      <c r="CK1272" s="157">
        <v>1.61421E-4</v>
      </c>
      <c r="CL1272" s="192">
        <v>3.3200000000000001E-5</v>
      </c>
      <c r="CM1272" s="157">
        <v>1.3171E-4</v>
      </c>
      <c r="CN1272" s="192">
        <v>5.3000000000000001E-5</v>
      </c>
      <c r="CO1272" s="192">
        <v>2.5199999999999999E-5</v>
      </c>
      <c r="CP1272" s="192">
        <v>5.0000000000000002E-5</v>
      </c>
      <c r="CQ1272" s="192">
        <v>6.0099999999999997E-5</v>
      </c>
      <c r="CR1272" s="157">
        <v>0</v>
      </c>
      <c r="CS1272" s="157">
        <v>1.14654E-4</v>
      </c>
      <c r="CT1272" s="157">
        <v>1.1899400000000001E-4</v>
      </c>
      <c r="CU1272" s="157">
        <v>1.9934600000000001E-4</v>
      </c>
      <c r="CV1272" s="157">
        <v>0</v>
      </c>
      <c r="CW1272" s="157">
        <v>2.6700200000000002E-4</v>
      </c>
      <c r="CX1272" s="157">
        <v>0</v>
      </c>
      <c r="CY1272" s="192">
        <v>5.52E-5</v>
      </c>
      <c r="CZ1272" s="192">
        <v>7.6299999999999998E-5</v>
      </c>
      <c r="DA1272" s="157">
        <v>1.9930699999999999E-4</v>
      </c>
      <c r="DB1272" s="192">
        <v>9.9699999999999998E-5</v>
      </c>
      <c r="DC1272" s="157">
        <v>2.03482E-4</v>
      </c>
      <c r="DD1272" s="157">
        <v>0</v>
      </c>
      <c r="DE1272" s="192">
        <v>3.9700000000000003E-5</v>
      </c>
      <c r="DF1272" s="192">
        <v>4.5899999999999998E-5</v>
      </c>
      <c r="DG1272" s="157">
        <v>0</v>
      </c>
      <c r="DH1272" s="192">
        <v>6.7500000000000001E-5</v>
      </c>
      <c r="DI1272" s="192">
        <v>4.0299999999999997E-5</v>
      </c>
      <c r="DJ1272" s="157">
        <v>1.67622E-4</v>
      </c>
      <c r="DK1272" s="157">
        <v>0</v>
      </c>
      <c r="DL1272" s="157">
        <v>0</v>
      </c>
      <c r="DM1272" s="192">
        <v>3.7799999999999997E-5</v>
      </c>
      <c r="DN1272" s="157">
        <v>1.10244E-4</v>
      </c>
      <c r="DO1272" s="157">
        <v>0</v>
      </c>
      <c r="DP1272" s="157">
        <v>1.4925600000000001E-4</v>
      </c>
      <c r="DQ1272" s="157">
        <v>2.1035499999999999E-4</v>
      </c>
      <c r="DR1272" s="157">
        <v>3.6718200000000002E-4</v>
      </c>
      <c r="DS1272" s="157">
        <v>2.0436900000000001E-4</v>
      </c>
      <c r="DT1272" s="157">
        <v>0</v>
      </c>
      <c r="DU1272" s="192">
        <v>2.05E-5</v>
      </c>
      <c r="DV1272" s="157">
        <v>1.0118700000000001E-4</v>
      </c>
      <c r="DW1272" s="192">
        <v>3.4799999999999999E-5</v>
      </c>
      <c r="DX1272" s="157">
        <v>0</v>
      </c>
      <c r="DY1272" s="157">
        <v>0</v>
      </c>
      <c r="DZ1272" s="157">
        <v>0</v>
      </c>
      <c r="EA1272" s="157">
        <v>0</v>
      </c>
      <c r="EB1272" s="192">
        <v>7.0400000000000004E-5</v>
      </c>
      <c r="EC1272" s="157">
        <v>0</v>
      </c>
      <c r="ED1272" s="157">
        <v>0</v>
      </c>
      <c r="EE1272" s="157">
        <v>1.0647899999999999E-4</v>
      </c>
      <c r="EF1272" s="157">
        <v>0</v>
      </c>
      <c r="EG1272" s="157">
        <v>0</v>
      </c>
      <c r="EH1272" s="192">
        <v>7.9400000000000006E-5</v>
      </c>
      <c r="EI1272" s="157">
        <v>0</v>
      </c>
      <c r="EJ1272" s="157">
        <v>0</v>
      </c>
      <c r="EK1272" s="157">
        <v>0</v>
      </c>
      <c r="EL1272" s="157">
        <v>0</v>
      </c>
      <c r="EM1272" s="192">
        <v>3.0499999999999999E-5</v>
      </c>
      <c r="EN1272" s="157">
        <v>0</v>
      </c>
      <c r="EO1272" s="192">
        <v>6.5500000000000006E-5</v>
      </c>
      <c r="EP1272" s="157">
        <v>0</v>
      </c>
      <c r="EQ1272" s="192">
        <v>3.5599999999999998E-5</v>
      </c>
      <c r="ER1272" s="157">
        <v>0</v>
      </c>
      <c r="ES1272" s="192">
        <v>2.2799999999999999E-5</v>
      </c>
      <c r="ET1272" s="157">
        <v>1.1162000000000001E-4</v>
      </c>
      <c r="EU1272" s="157">
        <v>2.2328100000000001E-4</v>
      </c>
      <c r="EV1272" s="157">
        <v>0</v>
      </c>
      <c r="EW1272" s="157">
        <v>3.0957499999999998E-4</v>
      </c>
      <c r="EX1272" s="157">
        <v>1.45363E-4</v>
      </c>
      <c r="EY1272" s="192">
        <v>5.1799999999999999E-5</v>
      </c>
      <c r="EZ1272" s="157">
        <v>4.6568500000000002E-4</v>
      </c>
      <c r="FA1272" s="157">
        <v>0</v>
      </c>
      <c r="FB1272" s="157">
        <v>0</v>
      </c>
      <c r="FC1272" s="157">
        <v>0</v>
      </c>
      <c r="FD1272" s="157">
        <v>0</v>
      </c>
      <c r="FE1272" s="157">
        <v>0</v>
      </c>
      <c r="FF1272" s="157">
        <v>2.37385E-4</v>
      </c>
      <c r="FG1272" s="157">
        <v>0</v>
      </c>
      <c r="FH1272" s="157">
        <v>7.5870699999999996E-4</v>
      </c>
      <c r="FI1272" s="157">
        <v>1.10296E-4</v>
      </c>
      <c r="FJ1272" s="157">
        <v>0</v>
      </c>
      <c r="FK1272" s="157">
        <v>3.2342999999999998E-4</v>
      </c>
      <c r="FL1272" s="157">
        <v>2.5685500000000001E-4</v>
      </c>
      <c r="FM1272" s="157">
        <v>0</v>
      </c>
      <c r="FN1272" s="157">
        <v>0</v>
      </c>
      <c r="FO1272" s="157">
        <v>0</v>
      </c>
      <c r="FP1272" s="192">
        <v>8.2299999999999995E-5</v>
      </c>
      <c r="FQ1272" s="157">
        <v>1.2533299999999999E-4</v>
      </c>
      <c r="FR1272" s="157">
        <v>0</v>
      </c>
      <c r="FS1272" s="157">
        <v>0</v>
      </c>
      <c r="FT1272" s="157">
        <v>0</v>
      </c>
      <c r="FU1272" s="157">
        <v>0</v>
      </c>
      <c r="FV1272" s="157">
        <v>1.3779800000000001E-4</v>
      </c>
      <c r="FW1272" s="157">
        <v>0</v>
      </c>
      <c r="FX1272" s="157">
        <v>0</v>
      </c>
      <c r="FY1272" s="192">
        <v>5.4299999999999998E-5</v>
      </c>
      <c r="FZ1272" s="157">
        <v>0</v>
      </c>
      <c r="GA1272" s="157">
        <v>0</v>
      </c>
      <c r="GB1272" s="157">
        <v>0</v>
      </c>
      <c r="GC1272" s="157">
        <v>0</v>
      </c>
      <c r="GD1272" s="157">
        <v>0</v>
      </c>
      <c r="GE1272" s="192">
        <v>2.26E-5</v>
      </c>
      <c r="GF1272" s="157">
        <v>1.2380299999999999E-4</v>
      </c>
      <c r="GG1272" s="192">
        <v>4.4499999999999997E-5</v>
      </c>
      <c r="GH1272" s="157">
        <v>1.4001399999999999E-4</v>
      </c>
      <c r="GI1272" s="157">
        <v>0</v>
      </c>
      <c r="GJ1272" s="157">
        <v>0</v>
      </c>
      <c r="GK1272" s="192">
        <v>8.8700000000000001E-5</v>
      </c>
      <c r="GL1272" s="192">
        <v>3.3099999999999998E-5</v>
      </c>
      <c r="GM1272" s="157">
        <v>1.15185E-4</v>
      </c>
      <c r="GN1272" s="157">
        <v>4.0351900000000002E-4</v>
      </c>
      <c r="GO1272" s="157">
        <v>0</v>
      </c>
      <c r="GP1272" s="192">
        <v>7.1299999999999998E-5</v>
      </c>
      <c r="GQ1272" s="157">
        <v>0</v>
      </c>
      <c r="GR1272" s="157">
        <v>0</v>
      </c>
      <c r="GS1272" s="157">
        <v>0</v>
      </c>
      <c r="GT1272" s="157">
        <v>0</v>
      </c>
      <c r="GU1272" s="157">
        <v>0</v>
      </c>
      <c r="GV1272" s="157">
        <v>0</v>
      </c>
      <c r="GW1272" s="157">
        <v>0</v>
      </c>
      <c r="GX1272" s="157">
        <v>0</v>
      </c>
      <c r="GY1272" s="157">
        <v>0</v>
      </c>
      <c r="GZ1272" s="157">
        <v>0</v>
      </c>
      <c r="HA1272" s="157">
        <v>0</v>
      </c>
    </row>
    <row r="1273" spans="1:209" x14ac:dyDescent="0.2">
      <c r="A1273" s="157" t="s">
        <v>5082</v>
      </c>
      <c r="B1273" s="157">
        <v>0</v>
      </c>
      <c r="C1273" s="157">
        <v>0</v>
      </c>
      <c r="D1273" s="157">
        <v>0</v>
      </c>
      <c r="E1273" s="157">
        <v>0</v>
      </c>
      <c r="F1273" s="157">
        <v>0</v>
      </c>
      <c r="G1273" s="157">
        <v>2.8475400000000002E-4</v>
      </c>
      <c r="H1273" s="192">
        <v>6.3E-5</v>
      </c>
      <c r="I1273" s="157">
        <v>1.57582E-4</v>
      </c>
      <c r="J1273" s="157">
        <v>2.34062E-4</v>
      </c>
      <c r="K1273" s="157">
        <v>0</v>
      </c>
      <c r="L1273" s="157">
        <v>4.0944499999999998E-4</v>
      </c>
      <c r="M1273" s="157">
        <v>0</v>
      </c>
      <c r="N1273" s="157">
        <v>0</v>
      </c>
      <c r="O1273" s="192">
        <v>7.6899999999999999E-5</v>
      </c>
      <c r="P1273" s="192">
        <v>8.8200000000000003E-5</v>
      </c>
      <c r="Q1273" s="192">
        <v>6.3200000000000005E-5</v>
      </c>
      <c r="R1273" s="192">
        <v>2.1800000000000001E-5</v>
      </c>
      <c r="S1273" s="157">
        <v>0</v>
      </c>
      <c r="T1273" s="157">
        <v>0</v>
      </c>
      <c r="U1273" s="192">
        <v>4.4100000000000001E-5</v>
      </c>
      <c r="V1273" s="157">
        <v>0</v>
      </c>
      <c r="W1273" s="192">
        <v>8.3999999999999995E-5</v>
      </c>
      <c r="X1273" s="157">
        <v>0</v>
      </c>
      <c r="Y1273" s="157">
        <v>0</v>
      </c>
      <c r="Z1273" s="157">
        <v>0</v>
      </c>
      <c r="AA1273" s="157">
        <v>0</v>
      </c>
      <c r="AB1273" s="157">
        <v>2.4947599999999999E-4</v>
      </c>
      <c r="AC1273" s="157">
        <v>0</v>
      </c>
      <c r="AD1273" s="157">
        <v>0</v>
      </c>
      <c r="AE1273" s="157">
        <v>0</v>
      </c>
      <c r="AF1273" s="192">
        <v>4.49E-5</v>
      </c>
      <c r="AG1273" s="157">
        <v>0</v>
      </c>
      <c r="AH1273" s="157">
        <v>0</v>
      </c>
      <c r="AI1273" s="157">
        <v>0</v>
      </c>
      <c r="AJ1273" s="157">
        <v>0</v>
      </c>
      <c r="AK1273" s="157">
        <v>3.2597600000000001E-4</v>
      </c>
      <c r="AL1273" s="157">
        <v>0</v>
      </c>
      <c r="AM1273" s="157">
        <v>0</v>
      </c>
      <c r="AN1273" s="157">
        <v>0</v>
      </c>
      <c r="AO1273" s="157">
        <v>0</v>
      </c>
      <c r="AP1273" s="157">
        <v>0</v>
      </c>
      <c r="AQ1273" s="157">
        <v>0</v>
      </c>
      <c r="AR1273" s="157">
        <v>0</v>
      </c>
      <c r="AS1273" s="157">
        <v>7.2869700000000005E-4</v>
      </c>
      <c r="AT1273" s="192">
        <v>5.91E-5</v>
      </c>
      <c r="AU1273" s="157">
        <v>9.7897799999999992E-4</v>
      </c>
      <c r="AV1273" s="157">
        <v>4.40615E-4</v>
      </c>
      <c r="AW1273" s="157">
        <v>5.1285600000000001E-4</v>
      </c>
      <c r="AX1273" s="157">
        <v>0</v>
      </c>
      <c r="AY1273" s="157">
        <v>0</v>
      </c>
      <c r="AZ1273" s="157">
        <v>0</v>
      </c>
      <c r="BA1273" s="157">
        <v>0</v>
      </c>
      <c r="BB1273" s="157">
        <v>0</v>
      </c>
      <c r="BC1273" s="157">
        <v>0</v>
      </c>
      <c r="BD1273" s="157">
        <v>0</v>
      </c>
      <c r="BE1273" s="157">
        <v>0</v>
      </c>
      <c r="BF1273" s="157">
        <v>0</v>
      </c>
      <c r="BG1273" s="157">
        <v>0</v>
      </c>
      <c r="BH1273" s="157">
        <v>0</v>
      </c>
      <c r="BI1273" s="157">
        <v>0</v>
      </c>
      <c r="BJ1273" s="157">
        <v>0</v>
      </c>
      <c r="BK1273" s="157">
        <v>0</v>
      </c>
      <c r="BL1273" s="192">
        <v>3.5800000000000003E-5</v>
      </c>
      <c r="BM1273" s="157">
        <v>0</v>
      </c>
      <c r="BN1273" s="157">
        <v>0</v>
      </c>
      <c r="BO1273" s="157">
        <v>2.0019100000000001E-4</v>
      </c>
      <c r="BP1273" s="157">
        <v>0</v>
      </c>
      <c r="BQ1273" s="157">
        <v>0</v>
      </c>
      <c r="BR1273" s="157">
        <v>0</v>
      </c>
      <c r="BS1273" s="157">
        <v>0</v>
      </c>
      <c r="BT1273" s="157">
        <v>0</v>
      </c>
      <c r="BU1273" s="157">
        <v>0</v>
      </c>
      <c r="BV1273" s="157">
        <v>0</v>
      </c>
      <c r="BW1273" s="192">
        <v>8.3700000000000002E-5</v>
      </c>
      <c r="BX1273" s="157">
        <v>0</v>
      </c>
      <c r="BY1273" s="157">
        <v>0</v>
      </c>
      <c r="BZ1273" s="157">
        <v>0</v>
      </c>
      <c r="CA1273" s="157">
        <v>0</v>
      </c>
      <c r="CB1273" s="157">
        <v>0</v>
      </c>
      <c r="CC1273" s="157">
        <v>0</v>
      </c>
      <c r="CD1273" s="157">
        <v>0</v>
      </c>
      <c r="CE1273" s="192">
        <v>6.2299999999999996E-5</v>
      </c>
      <c r="CF1273" s="157">
        <v>0</v>
      </c>
      <c r="CG1273" s="157">
        <v>0</v>
      </c>
      <c r="CH1273" s="157">
        <v>0</v>
      </c>
      <c r="CI1273" s="192">
        <v>1.8899999999999999E-5</v>
      </c>
      <c r="CJ1273" s="157">
        <v>0</v>
      </c>
      <c r="CK1273" s="192">
        <v>5.38E-5</v>
      </c>
      <c r="CL1273" s="157">
        <v>1.5509200000000001E-4</v>
      </c>
      <c r="CM1273" s="192">
        <v>9.4099999999999997E-5</v>
      </c>
      <c r="CN1273" s="157">
        <v>0</v>
      </c>
      <c r="CO1273" s="192">
        <v>3.7799999999999997E-5</v>
      </c>
      <c r="CP1273" s="157">
        <v>0</v>
      </c>
      <c r="CQ1273" s="157">
        <v>0</v>
      </c>
      <c r="CR1273" s="157">
        <v>0</v>
      </c>
      <c r="CS1273" s="157">
        <v>0</v>
      </c>
      <c r="CT1273" s="157">
        <v>0</v>
      </c>
      <c r="CU1273" s="157">
        <v>0</v>
      </c>
      <c r="CV1273" s="157">
        <v>0</v>
      </c>
      <c r="CW1273" s="157">
        <v>0</v>
      </c>
      <c r="CX1273" s="157">
        <v>0</v>
      </c>
      <c r="CY1273" s="157">
        <v>0</v>
      </c>
      <c r="CZ1273" s="157">
        <v>0</v>
      </c>
      <c r="DA1273" s="192">
        <v>6.2299999999999996E-5</v>
      </c>
      <c r="DB1273" s="192">
        <v>8.3100000000000001E-5</v>
      </c>
      <c r="DC1273" s="192">
        <v>6.0999999999999999E-5</v>
      </c>
      <c r="DD1273" s="157">
        <v>0</v>
      </c>
      <c r="DE1273" s="192">
        <v>1.3200000000000001E-5</v>
      </c>
      <c r="DF1273" s="157">
        <v>0</v>
      </c>
      <c r="DG1273" s="157">
        <v>0</v>
      </c>
      <c r="DH1273" s="192">
        <v>6.7500000000000001E-5</v>
      </c>
      <c r="DI1273" s="157">
        <v>1.20995E-4</v>
      </c>
      <c r="DJ1273" s="157">
        <v>0</v>
      </c>
      <c r="DK1273" s="157">
        <v>0</v>
      </c>
      <c r="DL1273" s="157">
        <v>1.5006500000000001E-4</v>
      </c>
      <c r="DM1273" s="157">
        <v>0</v>
      </c>
      <c r="DN1273" s="157">
        <v>0</v>
      </c>
      <c r="DO1273" s="157">
        <v>0</v>
      </c>
      <c r="DP1273" s="157">
        <v>0</v>
      </c>
      <c r="DQ1273" s="157">
        <v>0</v>
      </c>
      <c r="DR1273" s="157">
        <v>0</v>
      </c>
      <c r="DS1273" s="157">
        <v>0</v>
      </c>
      <c r="DT1273" s="157">
        <v>0</v>
      </c>
      <c r="DU1273" s="157">
        <v>0</v>
      </c>
      <c r="DV1273" s="157">
        <v>1.3491600000000001E-4</v>
      </c>
      <c r="DW1273" s="157">
        <v>0</v>
      </c>
      <c r="DX1273" s="192">
        <v>5.4400000000000001E-5</v>
      </c>
      <c r="DY1273" s="157">
        <v>0</v>
      </c>
      <c r="DZ1273" s="157">
        <v>0</v>
      </c>
      <c r="EA1273" s="157">
        <v>0</v>
      </c>
      <c r="EB1273" s="157">
        <v>0</v>
      </c>
      <c r="EC1273" s="192">
        <v>1.8300000000000001E-5</v>
      </c>
      <c r="ED1273" s="157">
        <v>1.4770300000000001E-4</v>
      </c>
      <c r="EE1273" s="157">
        <v>0</v>
      </c>
      <c r="EF1273" s="157">
        <v>0</v>
      </c>
      <c r="EG1273" s="157">
        <v>0</v>
      </c>
      <c r="EH1273" s="157">
        <v>0</v>
      </c>
      <c r="EI1273" s="157">
        <v>0</v>
      </c>
      <c r="EJ1273" s="157">
        <v>0</v>
      </c>
      <c r="EK1273" s="157">
        <v>0</v>
      </c>
      <c r="EL1273" s="157">
        <v>0</v>
      </c>
      <c r="EM1273" s="157">
        <v>0</v>
      </c>
      <c r="EN1273" s="157">
        <v>0</v>
      </c>
      <c r="EO1273" s="192">
        <v>6.5500000000000006E-5</v>
      </c>
      <c r="EP1273" s="157">
        <v>4.4142299999999998E-4</v>
      </c>
      <c r="EQ1273" s="192">
        <v>8.8999999999999995E-6</v>
      </c>
      <c r="ER1273" s="157">
        <v>0</v>
      </c>
      <c r="ES1273" s="192">
        <v>6.8499999999999998E-5</v>
      </c>
      <c r="ET1273" s="157">
        <v>0</v>
      </c>
      <c r="EU1273" s="192">
        <v>7.4400000000000006E-5</v>
      </c>
      <c r="EV1273" s="157">
        <v>0</v>
      </c>
      <c r="EW1273" s="157">
        <v>1.3293510000000001E-3</v>
      </c>
      <c r="EX1273" s="157">
        <v>0</v>
      </c>
      <c r="EY1273" s="157">
        <v>0</v>
      </c>
      <c r="EZ1273" s="157">
        <v>0</v>
      </c>
      <c r="FA1273" s="157">
        <v>0</v>
      </c>
      <c r="FB1273" s="157">
        <v>0</v>
      </c>
      <c r="FC1273" s="157">
        <v>0</v>
      </c>
      <c r="FD1273" s="157">
        <v>0</v>
      </c>
      <c r="FE1273" s="157">
        <v>0</v>
      </c>
      <c r="FF1273" s="157">
        <v>3.3912100000000001E-4</v>
      </c>
      <c r="FG1273" s="157">
        <v>1.5926100000000001E-4</v>
      </c>
      <c r="FH1273" s="192">
        <v>7.1099999999999994E-5</v>
      </c>
      <c r="FI1273" s="157">
        <v>0</v>
      </c>
      <c r="FJ1273" s="157">
        <v>1.19364E-4</v>
      </c>
      <c r="FK1273" s="192">
        <v>4.6199999999999998E-5</v>
      </c>
      <c r="FL1273" s="157">
        <v>0</v>
      </c>
      <c r="FM1273" s="157">
        <v>0</v>
      </c>
      <c r="FN1273" s="157">
        <v>0</v>
      </c>
      <c r="FO1273" s="157">
        <v>0</v>
      </c>
      <c r="FP1273" s="157">
        <v>0</v>
      </c>
      <c r="FQ1273" s="157">
        <v>0</v>
      </c>
      <c r="FR1273" s="157">
        <v>0</v>
      </c>
      <c r="FS1273" s="157">
        <v>0</v>
      </c>
      <c r="FT1273" s="157">
        <v>0</v>
      </c>
      <c r="FU1273" s="157">
        <v>0</v>
      </c>
      <c r="FV1273" s="192">
        <v>2.3E-5</v>
      </c>
      <c r="FW1273" s="157">
        <v>0</v>
      </c>
      <c r="FX1273" s="157">
        <v>0</v>
      </c>
      <c r="FY1273" s="157">
        <v>0</v>
      </c>
      <c r="FZ1273" s="157">
        <v>0</v>
      </c>
      <c r="GA1273" s="157">
        <v>0</v>
      </c>
      <c r="GB1273" s="157">
        <v>0</v>
      </c>
      <c r="GC1273" s="157">
        <v>0</v>
      </c>
      <c r="GD1273" s="157">
        <v>0</v>
      </c>
      <c r="GE1273" s="192">
        <v>2.26E-5</v>
      </c>
      <c r="GF1273" s="157">
        <v>0</v>
      </c>
      <c r="GG1273" s="157">
        <v>0</v>
      </c>
      <c r="GH1273" s="157">
        <v>0</v>
      </c>
      <c r="GI1273" s="157">
        <v>0</v>
      </c>
      <c r="GJ1273" s="192">
        <v>8.0799999999999999E-5</v>
      </c>
      <c r="GK1273" s="157">
        <v>0</v>
      </c>
      <c r="GL1273" s="157">
        <v>0</v>
      </c>
      <c r="GM1273" s="157">
        <v>1.15185E-4</v>
      </c>
      <c r="GN1273" s="157">
        <v>0</v>
      </c>
      <c r="GO1273" s="157">
        <v>0</v>
      </c>
      <c r="GP1273" s="157">
        <v>1.4256199999999999E-4</v>
      </c>
      <c r="GQ1273" s="192">
        <v>8.2299999999999995E-5</v>
      </c>
      <c r="GR1273" s="157">
        <v>0</v>
      </c>
      <c r="GS1273" s="157">
        <v>0</v>
      </c>
      <c r="GT1273" s="157">
        <v>0</v>
      </c>
      <c r="GU1273" s="157">
        <v>0</v>
      </c>
      <c r="GV1273" s="157">
        <v>0</v>
      </c>
      <c r="GW1273" s="157">
        <v>0</v>
      </c>
      <c r="GX1273" s="157">
        <v>0</v>
      </c>
      <c r="GY1273" s="157">
        <v>0</v>
      </c>
      <c r="GZ1273" s="157">
        <v>0</v>
      </c>
      <c r="HA1273" s="157">
        <v>0</v>
      </c>
    </row>
    <row r="1274" spans="1:209" x14ac:dyDescent="0.2">
      <c r="A1274" s="157" t="s">
        <v>5083</v>
      </c>
      <c r="B1274" s="157">
        <v>0</v>
      </c>
      <c r="C1274" s="157">
        <v>0</v>
      </c>
      <c r="D1274" s="157">
        <v>0</v>
      </c>
      <c r="E1274" s="157">
        <v>0</v>
      </c>
      <c r="F1274" s="157">
        <v>0</v>
      </c>
      <c r="G1274" s="157">
        <v>0</v>
      </c>
      <c r="H1274" s="157">
        <v>0</v>
      </c>
      <c r="I1274" s="157">
        <v>0</v>
      </c>
      <c r="J1274" s="157">
        <v>0</v>
      </c>
      <c r="K1274" s="157">
        <v>0</v>
      </c>
      <c r="L1274" s="157">
        <v>0</v>
      </c>
      <c r="M1274" s="157">
        <v>2.5049389999999999E-3</v>
      </c>
      <c r="N1274" s="157">
        <v>0</v>
      </c>
      <c r="O1274" s="157">
        <v>0</v>
      </c>
      <c r="P1274" s="157">
        <v>0</v>
      </c>
      <c r="Q1274" s="157">
        <v>0</v>
      </c>
      <c r="R1274" s="157">
        <v>0</v>
      </c>
      <c r="S1274" s="157">
        <v>0</v>
      </c>
      <c r="T1274" s="157">
        <v>0</v>
      </c>
      <c r="U1274" s="157">
        <v>0</v>
      </c>
      <c r="V1274" s="157">
        <v>0</v>
      </c>
      <c r="W1274" s="157">
        <v>0</v>
      </c>
      <c r="X1274" s="157">
        <v>0</v>
      </c>
      <c r="Y1274" s="157">
        <v>0</v>
      </c>
      <c r="Z1274" s="157">
        <v>3.1664499999999999E-3</v>
      </c>
      <c r="AA1274" s="157">
        <v>0</v>
      </c>
      <c r="AB1274" s="157">
        <v>0</v>
      </c>
      <c r="AC1274" s="157">
        <v>0</v>
      </c>
      <c r="AD1274" s="157">
        <v>0</v>
      </c>
      <c r="AE1274" s="157">
        <v>0</v>
      </c>
      <c r="AF1274" s="157">
        <v>0</v>
      </c>
      <c r="AG1274" s="157">
        <v>0</v>
      </c>
      <c r="AH1274" s="157">
        <v>0</v>
      </c>
      <c r="AI1274" s="157">
        <v>0</v>
      </c>
      <c r="AJ1274" s="157">
        <v>0</v>
      </c>
      <c r="AK1274" s="157">
        <v>0</v>
      </c>
      <c r="AL1274" s="157">
        <v>0</v>
      </c>
      <c r="AM1274" s="157">
        <v>0</v>
      </c>
      <c r="AN1274" s="157">
        <v>0</v>
      </c>
      <c r="AO1274" s="157">
        <v>0</v>
      </c>
      <c r="AP1274" s="157">
        <v>0</v>
      </c>
      <c r="AQ1274" s="157">
        <v>0</v>
      </c>
      <c r="AR1274" s="157">
        <v>0</v>
      </c>
      <c r="AS1274" s="157">
        <v>0</v>
      </c>
      <c r="AT1274" s="157">
        <v>0</v>
      </c>
      <c r="AU1274" s="157">
        <v>0</v>
      </c>
      <c r="AV1274" s="157">
        <v>0</v>
      </c>
      <c r="AW1274" s="157">
        <v>0</v>
      </c>
      <c r="AX1274" s="157">
        <v>0</v>
      </c>
      <c r="AY1274" s="157">
        <v>0</v>
      </c>
      <c r="AZ1274" s="157">
        <v>0</v>
      </c>
      <c r="BA1274" s="157">
        <v>0</v>
      </c>
      <c r="BB1274" s="157">
        <v>0</v>
      </c>
      <c r="BC1274" s="157">
        <v>0</v>
      </c>
      <c r="BD1274" s="157">
        <v>0</v>
      </c>
      <c r="BE1274" s="157">
        <v>0</v>
      </c>
      <c r="BF1274" s="157">
        <v>1.295287E-3</v>
      </c>
      <c r="BG1274" s="157">
        <v>0</v>
      </c>
      <c r="BH1274" s="157">
        <v>0</v>
      </c>
      <c r="BI1274" s="157">
        <v>0</v>
      </c>
      <c r="BJ1274" s="157">
        <v>0</v>
      </c>
      <c r="BK1274" s="157">
        <v>0</v>
      </c>
      <c r="BL1274" s="157">
        <v>0</v>
      </c>
      <c r="BM1274" s="157">
        <v>0</v>
      </c>
      <c r="BN1274" s="157">
        <v>0</v>
      </c>
      <c r="BO1274" s="157">
        <v>0</v>
      </c>
      <c r="BP1274" s="157">
        <v>0</v>
      </c>
      <c r="BQ1274" s="157">
        <v>0</v>
      </c>
      <c r="BR1274" s="157">
        <v>0</v>
      </c>
      <c r="BS1274" s="157">
        <v>0</v>
      </c>
      <c r="BT1274" s="157">
        <v>0</v>
      </c>
      <c r="BU1274" s="157">
        <v>0</v>
      </c>
      <c r="BV1274" s="157">
        <v>0</v>
      </c>
      <c r="BW1274" s="157">
        <v>0</v>
      </c>
      <c r="BX1274" s="157">
        <v>0</v>
      </c>
      <c r="BY1274" s="157">
        <v>0</v>
      </c>
      <c r="BZ1274" s="192">
        <v>9.2800000000000006E-5</v>
      </c>
      <c r="CA1274" s="157">
        <v>0</v>
      </c>
      <c r="CB1274" s="157">
        <v>0</v>
      </c>
      <c r="CC1274" s="192">
        <v>1.8099999999999999E-5</v>
      </c>
      <c r="CD1274" s="157">
        <v>0</v>
      </c>
      <c r="CE1274" s="157">
        <v>1.8677599999999999E-4</v>
      </c>
      <c r="CF1274" s="157">
        <v>0</v>
      </c>
      <c r="CG1274" s="157">
        <v>0</v>
      </c>
      <c r="CH1274" s="157">
        <v>3.2731919999999999E-3</v>
      </c>
      <c r="CI1274" s="157">
        <v>0</v>
      </c>
      <c r="CJ1274" s="157">
        <v>0</v>
      </c>
      <c r="CK1274" s="157">
        <v>0</v>
      </c>
      <c r="CL1274" s="192">
        <v>2.2200000000000001E-5</v>
      </c>
      <c r="CM1274" s="157">
        <v>0</v>
      </c>
      <c r="CN1274" s="157">
        <v>0</v>
      </c>
      <c r="CO1274" s="157">
        <v>0</v>
      </c>
      <c r="CP1274" s="157">
        <v>0</v>
      </c>
      <c r="CQ1274" s="157">
        <v>0</v>
      </c>
      <c r="CR1274" s="157">
        <v>0</v>
      </c>
      <c r="CS1274" s="157">
        <v>0</v>
      </c>
      <c r="CT1274" s="157">
        <v>0</v>
      </c>
      <c r="CU1274" s="157">
        <v>0</v>
      </c>
      <c r="CV1274" s="157">
        <v>0</v>
      </c>
      <c r="CW1274" s="157">
        <v>5.5180400000000003E-4</v>
      </c>
      <c r="CX1274" s="157">
        <v>0</v>
      </c>
      <c r="CY1274" s="157">
        <v>0</v>
      </c>
      <c r="CZ1274" s="157">
        <v>0</v>
      </c>
      <c r="DA1274" s="157">
        <v>0</v>
      </c>
      <c r="DB1274" s="157">
        <v>0</v>
      </c>
      <c r="DC1274" s="157">
        <v>0</v>
      </c>
      <c r="DD1274" s="157">
        <v>0</v>
      </c>
      <c r="DE1274" s="157">
        <v>0</v>
      </c>
      <c r="DF1274" s="157">
        <v>0</v>
      </c>
      <c r="DG1274" s="157">
        <v>0</v>
      </c>
      <c r="DH1274" s="157">
        <v>0</v>
      </c>
      <c r="DI1274" s="192">
        <v>2.02E-5</v>
      </c>
      <c r="DJ1274" s="157">
        <v>4.6934199999999998E-4</v>
      </c>
      <c r="DK1274" s="157">
        <v>0</v>
      </c>
      <c r="DL1274" s="157">
        <v>0</v>
      </c>
      <c r="DM1274" s="157">
        <v>0</v>
      </c>
      <c r="DN1274" s="157">
        <v>0</v>
      </c>
      <c r="DO1274" s="157">
        <v>0</v>
      </c>
      <c r="DP1274" s="157">
        <v>0</v>
      </c>
      <c r="DQ1274" s="157">
        <v>1.05177E-4</v>
      </c>
      <c r="DR1274" s="157">
        <v>0</v>
      </c>
      <c r="DS1274" s="157">
        <v>0</v>
      </c>
      <c r="DT1274" s="157">
        <v>0</v>
      </c>
      <c r="DU1274" s="157">
        <v>0</v>
      </c>
      <c r="DV1274" s="157">
        <v>0</v>
      </c>
      <c r="DW1274" s="157">
        <v>0</v>
      </c>
      <c r="DX1274" s="157">
        <v>1.3598000000000001E-4</v>
      </c>
      <c r="DY1274" s="157">
        <v>0</v>
      </c>
      <c r="DZ1274" s="157">
        <v>0</v>
      </c>
      <c r="EA1274" s="157">
        <v>0</v>
      </c>
      <c r="EB1274" s="157">
        <v>0</v>
      </c>
      <c r="EC1274" s="157">
        <v>0</v>
      </c>
      <c r="ED1274" s="157">
        <v>0</v>
      </c>
      <c r="EE1274" s="157">
        <v>0</v>
      </c>
      <c r="EF1274" s="157">
        <v>0</v>
      </c>
      <c r="EG1274" s="157">
        <v>0</v>
      </c>
      <c r="EH1274" s="157">
        <v>0</v>
      </c>
      <c r="EI1274" s="157">
        <v>0</v>
      </c>
      <c r="EJ1274" s="157">
        <v>0</v>
      </c>
      <c r="EK1274" s="157">
        <v>0</v>
      </c>
      <c r="EL1274" s="157">
        <v>0</v>
      </c>
      <c r="EM1274" s="157">
        <v>0</v>
      </c>
      <c r="EN1274" s="157">
        <v>0</v>
      </c>
      <c r="EO1274" s="157">
        <v>2.4887030000000001E-3</v>
      </c>
      <c r="EP1274" s="157">
        <v>0</v>
      </c>
      <c r="EQ1274" s="157">
        <v>0</v>
      </c>
      <c r="ER1274" s="192">
        <v>8.2700000000000004E-5</v>
      </c>
      <c r="ES1274" s="157">
        <v>0</v>
      </c>
      <c r="ET1274" s="157">
        <v>0</v>
      </c>
      <c r="EU1274" s="157">
        <v>0</v>
      </c>
      <c r="EV1274" s="157">
        <v>0</v>
      </c>
      <c r="EW1274" s="157">
        <v>0</v>
      </c>
      <c r="EX1274" s="157">
        <v>0</v>
      </c>
      <c r="EY1274" s="157">
        <v>0</v>
      </c>
      <c r="EZ1274" s="157">
        <v>0</v>
      </c>
      <c r="FA1274" s="157">
        <v>0</v>
      </c>
      <c r="FB1274" s="157">
        <v>0</v>
      </c>
      <c r="FC1274" s="157">
        <v>0</v>
      </c>
      <c r="FD1274" s="157">
        <v>0</v>
      </c>
      <c r="FE1274" s="157">
        <v>0</v>
      </c>
      <c r="FF1274" s="157">
        <v>0</v>
      </c>
      <c r="FG1274" s="157">
        <v>0</v>
      </c>
      <c r="FH1274" s="157">
        <v>0</v>
      </c>
      <c r="FI1274" s="157">
        <v>0</v>
      </c>
      <c r="FJ1274" s="157">
        <v>0</v>
      </c>
      <c r="FK1274" s="157">
        <v>0</v>
      </c>
      <c r="FL1274" s="157">
        <v>0</v>
      </c>
      <c r="FM1274" s="157">
        <v>0</v>
      </c>
      <c r="FN1274" s="157">
        <v>0</v>
      </c>
      <c r="FO1274" s="157">
        <v>0</v>
      </c>
      <c r="FP1274" s="157">
        <v>0</v>
      </c>
      <c r="FQ1274" s="157">
        <v>0</v>
      </c>
      <c r="FR1274" s="157">
        <v>0</v>
      </c>
      <c r="FS1274" s="157">
        <v>0</v>
      </c>
      <c r="FT1274" s="157">
        <v>0</v>
      </c>
      <c r="FU1274" s="157">
        <v>0</v>
      </c>
      <c r="FV1274" s="157">
        <v>0</v>
      </c>
      <c r="FW1274" s="157">
        <v>0</v>
      </c>
      <c r="FX1274" s="192">
        <v>5.1199999999999998E-5</v>
      </c>
      <c r="FY1274" s="157">
        <v>0</v>
      </c>
      <c r="FZ1274" s="157">
        <v>0</v>
      </c>
      <c r="GA1274" s="157">
        <v>0</v>
      </c>
      <c r="GB1274" s="157">
        <v>0</v>
      </c>
      <c r="GC1274" s="157">
        <v>0</v>
      </c>
      <c r="GD1274" s="192">
        <v>3.68E-5</v>
      </c>
      <c r="GE1274" s="157">
        <v>1.12961E-4</v>
      </c>
      <c r="GF1274" s="157">
        <v>0</v>
      </c>
      <c r="GG1274" s="157">
        <v>0</v>
      </c>
      <c r="GH1274" s="157">
        <v>0</v>
      </c>
      <c r="GI1274" s="157">
        <v>0</v>
      </c>
      <c r="GJ1274" s="157">
        <v>0</v>
      </c>
      <c r="GK1274" s="157">
        <v>0</v>
      </c>
      <c r="GL1274" s="192">
        <v>9.9199999999999999E-5</v>
      </c>
      <c r="GM1274" s="157">
        <v>0</v>
      </c>
      <c r="GN1274" s="157">
        <v>0</v>
      </c>
      <c r="GO1274" s="157">
        <v>0</v>
      </c>
      <c r="GP1274" s="157">
        <v>0</v>
      </c>
      <c r="GQ1274" s="157">
        <v>0</v>
      </c>
      <c r="GR1274" s="157">
        <v>0</v>
      </c>
      <c r="GS1274" s="157">
        <v>0</v>
      </c>
      <c r="GT1274" s="157">
        <v>0</v>
      </c>
      <c r="GU1274" s="157">
        <v>0</v>
      </c>
      <c r="GV1274" s="157">
        <v>0</v>
      </c>
      <c r="GW1274" s="157">
        <v>0</v>
      </c>
      <c r="GX1274" s="157">
        <v>0</v>
      </c>
      <c r="GY1274" s="157">
        <v>0</v>
      </c>
      <c r="GZ1274" s="157">
        <v>0</v>
      </c>
      <c r="HA1274" s="157">
        <v>0</v>
      </c>
    </row>
    <row r="1275" spans="1:209" x14ac:dyDescent="0.2">
      <c r="A1275" s="157" t="s">
        <v>5084</v>
      </c>
      <c r="B1275" s="157">
        <v>0</v>
      </c>
      <c r="C1275" s="192">
        <v>5.7400000000000001E-6</v>
      </c>
      <c r="D1275" s="157">
        <v>0</v>
      </c>
      <c r="E1275" s="157">
        <v>0</v>
      </c>
      <c r="F1275" s="192">
        <v>2.6299999999999999E-5</v>
      </c>
      <c r="G1275" s="157">
        <v>0</v>
      </c>
      <c r="H1275" s="192">
        <v>6.3E-5</v>
      </c>
      <c r="I1275" s="157">
        <v>0</v>
      </c>
      <c r="J1275" s="157">
        <v>0</v>
      </c>
      <c r="K1275" s="157">
        <v>0</v>
      </c>
      <c r="L1275" s="157">
        <v>0</v>
      </c>
      <c r="M1275" s="157">
        <v>0</v>
      </c>
      <c r="N1275" s="157">
        <v>0</v>
      </c>
      <c r="O1275" s="157">
        <v>0</v>
      </c>
      <c r="P1275" s="192">
        <v>4.4100000000000001E-6</v>
      </c>
      <c r="Q1275" s="157">
        <v>0</v>
      </c>
      <c r="R1275" s="157">
        <v>0</v>
      </c>
      <c r="S1275" s="192">
        <v>9.59E-5</v>
      </c>
      <c r="T1275" s="157">
        <v>0</v>
      </c>
      <c r="U1275" s="192">
        <v>2.2099999999999998E-5</v>
      </c>
      <c r="V1275" s="157">
        <v>0</v>
      </c>
      <c r="W1275" s="157">
        <v>0</v>
      </c>
      <c r="X1275" s="192">
        <v>6.0800000000000001E-5</v>
      </c>
      <c r="Y1275" s="157">
        <v>0</v>
      </c>
      <c r="Z1275" s="192">
        <v>1.7600000000000001E-5</v>
      </c>
      <c r="AA1275" s="157">
        <v>0</v>
      </c>
      <c r="AB1275" s="192">
        <v>9.9799999999999993E-6</v>
      </c>
      <c r="AC1275" s="157">
        <v>0</v>
      </c>
      <c r="AD1275" s="157">
        <v>0</v>
      </c>
      <c r="AE1275" s="157">
        <v>0</v>
      </c>
      <c r="AF1275" s="157">
        <v>0</v>
      </c>
      <c r="AG1275" s="157">
        <v>0</v>
      </c>
      <c r="AH1275" s="157">
        <v>0</v>
      </c>
      <c r="AI1275" s="157">
        <v>0</v>
      </c>
      <c r="AJ1275" s="157">
        <v>0</v>
      </c>
      <c r="AK1275" s="157">
        <v>0</v>
      </c>
      <c r="AL1275" s="157">
        <v>0</v>
      </c>
      <c r="AM1275" s="192">
        <v>4.1399999999999997E-5</v>
      </c>
      <c r="AN1275" s="157">
        <v>0</v>
      </c>
      <c r="AO1275" s="157">
        <v>0</v>
      </c>
      <c r="AP1275" s="157">
        <v>0</v>
      </c>
      <c r="AQ1275" s="192">
        <v>2.09E-5</v>
      </c>
      <c r="AR1275" s="157">
        <v>0</v>
      </c>
      <c r="AS1275" s="192">
        <v>4.5500000000000001E-5</v>
      </c>
      <c r="AT1275" s="157">
        <v>1.61206E-4</v>
      </c>
      <c r="AU1275" s="157">
        <v>0</v>
      </c>
      <c r="AV1275" s="192">
        <v>9.7899999999999994E-5</v>
      </c>
      <c r="AW1275" s="157">
        <v>0</v>
      </c>
      <c r="AX1275" s="157">
        <v>0</v>
      </c>
      <c r="AY1275" s="157">
        <v>0</v>
      </c>
      <c r="AZ1275" s="157">
        <v>0</v>
      </c>
      <c r="BA1275" s="157">
        <v>0</v>
      </c>
      <c r="BB1275" s="157">
        <v>0</v>
      </c>
      <c r="BC1275" s="157">
        <v>0</v>
      </c>
      <c r="BD1275" s="157">
        <v>0</v>
      </c>
      <c r="BE1275" s="157">
        <v>0</v>
      </c>
      <c r="BF1275" s="192">
        <v>3.8099999999999998E-5</v>
      </c>
      <c r="BG1275" s="192">
        <v>1.34E-5</v>
      </c>
      <c r="BH1275" s="157">
        <v>0</v>
      </c>
      <c r="BI1275" s="157">
        <v>0</v>
      </c>
      <c r="BJ1275" s="157">
        <v>0</v>
      </c>
      <c r="BK1275" s="157">
        <v>0</v>
      </c>
      <c r="BL1275" s="192">
        <v>3.5800000000000003E-5</v>
      </c>
      <c r="BM1275" s="157">
        <v>0</v>
      </c>
      <c r="BN1275" s="157">
        <v>0</v>
      </c>
      <c r="BO1275" s="192">
        <v>6.6699999999999995E-5</v>
      </c>
      <c r="BP1275" s="157">
        <v>0</v>
      </c>
      <c r="BQ1275" s="157">
        <v>0</v>
      </c>
      <c r="BR1275" s="157">
        <v>0</v>
      </c>
      <c r="BS1275" s="157">
        <v>0</v>
      </c>
      <c r="BT1275" s="157">
        <v>0</v>
      </c>
      <c r="BU1275" s="157">
        <v>0</v>
      </c>
      <c r="BV1275" s="157">
        <v>0</v>
      </c>
      <c r="BW1275" s="157">
        <v>0</v>
      </c>
      <c r="BX1275" s="157">
        <v>0</v>
      </c>
      <c r="BY1275" s="157">
        <v>0</v>
      </c>
      <c r="BZ1275" s="157">
        <v>0</v>
      </c>
      <c r="CA1275" s="157">
        <v>0</v>
      </c>
      <c r="CB1275" s="157">
        <v>0</v>
      </c>
      <c r="CC1275" s="157">
        <v>0</v>
      </c>
      <c r="CD1275" s="157">
        <v>0</v>
      </c>
      <c r="CE1275" s="157">
        <v>0</v>
      </c>
      <c r="CF1275" s="157">
        <v>0</v>
      </c>
      <c r="CG1275" s="157">
        <v>0</v>
      </c>
      <c r="CH1275" s="157">
        <v>0</v>
      </c>
      <c r="CI1275" s="157">
        <v>1.50884E-4</v>
      </c>
      <c r="CJ1275" s="157">
        <v>0</v>
      </c>
      <c r="CK1275" s="157">
        <v>0</v>
      </c>
      <c r="CL1275" s="192">
        <v>1.11E-5</v>
      </c>
      <c r="CM1275" s="157">
        <v>0</v>
      </c>
      <c r="CN1275" s="157">
        <v>0</v>
      </c>
      <c r="CO1275" s="157">
        <v>2.7684399999999999E-4</v>
      </c>
      <c r="CP1275" s="192">
        <v>5.0000000000000002E-5</v>
      </c>
      <c r="CQ1275" s="192">
        <v>8.4099999999999998E-5</v>
      </c>
      <c r="CR1275" s="192">
        <v>1.7499999999999998E-5</v>
      </c>
      <c r="CS1275" s="157">
        <v>0</v>
      </c>
      <c r="CT1275" s="157">
        <v>0</v>
      </c>
      <c r="CU1275" s="157">
        <v>0</v>
      </c>
      <c r="CV1275" s="192">
        <v>2.9899999999999998E-5</v>
      </c>
      <c r="CW1275" s="192">
        <v>4.7500000000000003E-5</v>
      </c>
      <c r="CX1275" s="157">
        <v>0</v>
      </c>
      <c r="CY1275" s="157">
        <v>0</v>
      </c>
      <c r="CZ1275" s="157">
        <v>0</v>
      </c>
      <c r="DA1275" s="157">
        <v>0</v>
      </c>
      <c r="DB1275" s="157">
        <v>0</v>
      </c>
      <c r="DC1275" s="157">
        <v>0</v>
      </c>
      <c r="DD1275" s="157">
        <v>0</v>
      </c>
      <c r="DE1275" s="157">
        <v>2.25076E-4</v>
      </c>
      <c r="DF1275" s="157">
        <v>0</v>
      </c>
      <c r="DG1275" s="157">
        <v>0</v>
      </c>
      <c r="DH1275" s="157">
        <v>0</v>
      </c>
      <c r="DI1275" s="157">
        <v>0</v>
      </c>
      <c r="DJ1275" s="157">
        <v>1.00573E-4</v>
      </c>
      <c r="DK1275" s="157">
        <v>0</v>
      </c>
      <c r="DL1275" s="157">
        <v>0</v>
      </c>
      <c r="DM1275" s="157">
        <v>0</v>
      </c>
      <c r="DN1275" s="157">
        <v>0</v>
      </c>
      <c r="DO1275" s="157">
        <v>0</v>
      </c>
      <c r="DP1275" s="157">
        <v>0</v>
      </c>
      <c r="DQ1275" s="157">
        <v>0</v>
      </c>
      <c r="DR1275" s="157">
        <v>0</v>
      </c>
      <c r="DS1275" s="157">
        <v>0</v>
      </c>
      <c r="DT1275" s="192">
        <v>4.2299999999999998E-5</v>
      </c>
      <c r="DU1275" s="157">
        <v>0</v>
      </c>
      <c r="DV1275" s="157">
        <v>0</v>
      </c>
      <c r="DW1275" s="157">
        <v>0</v>
      </c>
      <c r="DX1275" s="157">
        <v>0</v>
      </c>
      <c r="DY1275" s="157">
        <v>0</v>
      </c>
      <c r="DZ1275" s="157">
        <v>0</v>
      </c>
      <c r="EA1275" s="157">
        <v>0</v>
      </c>
      <c r="EB1275" s="157">
        <v>0</v>
      </c>
      <c r="EC1275" s="157">
        <v>0</v>
      </c>
      <c r="ED1275" s="192">
        <v>4.9200000000000003E-5</v>
      </c>
      <c r="EE1275" s="157">
        <v>0</v>
      </c>
      <c r="EF1275" s="157">
        <v>0</v>
      </c>
      <c r="EG1275" s="157">
        <v>0</v>
      </c>
      <c r="EH1275" s="192">
        <v>3.9700000000000003E-5</v>
      </c>
      <c r="EI1275" s="157">
        <v>0</v>
      </c>
      <c r="EJ1275" s="157">
        <v>0</v>
      </c>
      <c r="EK1275" s="157">
        <v>0</v>
      </c>
      <c r="EL1275" s="157">
        <v>0</v>
      </c>
      <c r="EM1275" s="157">
        <v>0</v>
      </c>
      <c r="EN1275" s="157">
        <v>0</v>
      </c>
      <c r="EO1275" s="157">
        <v>0</v>
      </c>
      <c r="EP1275" s="157">
        <v>0</v>
      </c>
      <c r="EQ1275" s="157">
        <v>0</v>
      </c>
      <c r="ER1275" s="157">
        <v>0</v>
      </c>
      <c r="ES1275" s="157">
        <v>1.14202E-4</v>
      </c>
      <c r="ET1275" s="157">
        <v>0</v>
      </c>
      <c r="EU1275" s="157">
        <v>0</v>
      </c>
      <c r="EV1275" s="157">
        <v>0</v>
      </c>
      <c r="EW1275" s="192">
        <v>5.4599999999999999E-5</v>
      </c>
      <c r="EX1275" s="157">
        <v>0</v>
      </c>
      <c r="EY1275" s="157">
        <v>0</v>
      </c>
      <c r="EZ1275" s="157">
        <v>0</v>
      </c>
      <c r="FA1275" s="157">
        <v>0</v>
      </c>
      <c r="FB1275" s="157">
        <v>0</v>
      </c>
      <c r="FC1275" s="157">
        <v>0</v>
      </c>
      <c r="FD1275" s="157">
        <v>0</v>
      </c>
      <c r="FE1275" s="157">
        <v>0</v>
      </c>
      <c r="FF1275" s="157">
        <v>0</v>
      </c>
      <c r="FG1275" s="157">
        <v>0</v>
      </c>
      <c r="FH1275" s="157">
        <v>0</v>
      </c>
      <c r="FI1275" s="192">
        <v>2.76E-5</v>
      </c>
      <c r="FJ1275" s="157">
        <v>0</v>
      </c>
      <c r="FK1275" s="157">
        <v>0</v>
      </c>
      <c r="FL1275" s="157">
        <v>0</v>
      </c>
      <c r="FM1275" s="157">
        <v>0</v>
      </c>
      <c r="FN1275" s="157">
        <v>0</v>
      </c>
      <c r="FO1275" s="157">
        <v>0</v>
      </c>
      <c r="FP1275" s="157">
        <v>0</v>
      </c>
      <c r="FQ1275" s="157">
        <v>0</v>
      </c>
      <c r="FR1275" s="157">
        <v>0</v>
      </c>
      <c r="FS1275" s="157">
        <v>0</v>
      </c>
      <c r="FT1275" s="157">
        <v>0</v>
      </c>
      <c r="FU1275" s="157">
        <v>0</v>
      </c>
      <c r="FV1275" s="157">
        <v>0</v>
      </c>
      <c r="FW1275" s="157">
        <v>0</v>
      </c>
      <c r="FX1275" s="157">
        <v>0</v>
      </c>
      <c r="FY1275" s="157">
        <v>0</v>
      </c>
      <c r="FZ1275" s="157">
        <v>0</v>
      </c>
      <c r="GA1275" s="157">
        <v>0</v>
      </c>
      <c r="GB1275" s="157">
        <v>0</v>
      </c>
      <c r="GC1275" s="157">
        <v>0</v>
      </c>
      <c r="GD1275" s="157">
        <v>0</v>
      </c>
      <c r="GE1275" s="157">
        <v>0</v>
      </c>
      <c r="GF1275" s="157">
        <v>0</v>
      </c>
      <c r="GG1275" s="157">
        <v>0</v>
      </c>
      <c r="GH1275" s="157">
        <v>0</v>
      </c>
      <c r="GI1275" s="157">
        <v>0</v>
      </c>
      <c r="GJ1275" s="157">
        <v>0</v>
      </c>
      <c r="GK1275" s="157">
        <v>0</v>
      </c>
      <c r="GL1275" s="157">
        <v>0</v>
      </c>
      <c r="GM1275" s="157">
        <v>0</v>
      </c>
      <c r="GN1275" s="157">
        <v>0</v>
      </c>
      <c r="GO1275" s="157">
        <v>0</v>
      </c>
      <c r="GP1275" s="157">
        <v>0</v>
      </c>
      <c r="GQ1275" s="157">
        <v>0</v>
      </c>
      <c r="GR1275" s="157">
        <v>0</v>
      </c>
      <c r="GS1275" s="157">
        <v>0</v>
      </c>
      <c r="GT1275" s="157">
        <v>0</v>
      </c>
      <c r="GU1275" s="157">
        <v>0</v>
      </c>
      <c r="GV1275" s="157">
        <v>0</v>
      </c>
      <c r="GW1275" s="157">
        <v>0</v>
      </c>
      <c r="GX1275" s="157">
        <v>0</v>
      </c>
      <c r="GY1275" s="157">
        <v>0</v>
      </c>
      <c r="GZ1275" s="157">
        <v>0</v>
      </c>
      <c r="HA1275" s="157">
        <v>0</v>
      </c>
    </row>
    <row r="1276" spans="1:209" x14ac:dyDescent="0.2">
      <c r="A1276" s="157" t="s">
        <v>5085</v>
      </c>
      <c r="B1276" s="157">
        <v>0</v>
      </c>
      <c r="C1276" s="157">
        <v>0</v>
      </c>
      <c r="D1276" s="192">
        <v>6.6500000000000004E-5</v>
      </c>
      <c r="E1276" s="157">
        <v>2.7968099999999999E-4</v>
      </c>
      <c r="F1276" s="157">
        <v>0</v>
      </c>
      <c r="G1276" s="157">
        <v>0</v>
      </c>
      <c r="H1276" s="157">
        <v>0</v>
      </c>
      <c r="I1276" s="157">
        <v>0</v>
      </c>
      <c r="J1276" s="157">
        <v>0</v>
      </c>
      <c r="K1276" s="157">
        <v>0</v>
      </c>
      <c r="L1276" s="157">
        <v>0</v>
      </c>
      <c r="M1276" s="157">
        <v>0</v>
      </c>
      <c r="N1276" s="157">
        <v>0</v>
      </c>
      <c r="O1276" s="157">
        <v>0</v>
      </c>
      <c r="P1276" s="157">
        <v>0</v>
      </c>
      <c r="Q1276" s="157">
        <v>0</v>
      </c>
      <c r="R1276" s="157">
        <v>0</v>
      </c>
      <c r="S1276" s="157">
        <v>0</v>
      </c>
      <c r="T1276" s="157">
        <v>0</v>
      </c>
      <c r="U1276" s="192">
        <v>4.4100000000000001E-5</v>
      </c>
      <c r="V1276" s="157">
        <v>0</v>
      </c>
      <c r="W1276" s="157">
        <v>0</v>
      </c>
      <c r="X1276" s="157">
        <v>0</v>
      </c>
      <c r="Y1276" s="157">
        <v>1.20029E-4</v>
      </c>
      <c r="Z1276" s="157">
        <v>0</v>
      </c>
      <c r="AA1276" s="157">
        <v>0</v>
      </c>
      <c r="AB1276" s="157">
        <v>0</v>
      </c>
      <c r="AC1276" s="157">
        <v>0</v>
      </c>
      <c r="AD1276" s="157">
        <v>0</v>
      </c>
      <c r="AE1276" s="157">
        <v>0</v>
      </c>
      <c r="AF1276" s="157">
        <v>0</v>
      </c>
      <c r="AG1276" s="157">
        <v>0</v>
      </c>
      <c r="AH1276" s="157">
        <v>0</v>
      </c>
      <c r="AI1276" s="157">
        <v>0</v>
      </c>
      <c r="AJ1276" s="157">
        <v>0</v>
      </c>
      <c r="AK1276" s="157">
        <v>0</v>
      </c>
      <c r="AL1276" s="157">
        <v>0</v>
      </c>
      <c r="AM1276" s="157">
        <v>2.8963900000000001E-4</v>
      </c>
      <c r="AN1276" s="157">
        <v>1.3236500000000001E-4</v>
      </c>
      <c r="AO1276" s="157">
        <v>1.01197E-4</v>
      </c>
      <c r="AP1276" s="157">
        <v>0</v>
      </c>
      <c r="AQ1276" s="192">
        <v>2.09E-5</v>
      </c>
      <c r="AR1276" s="192">
        <v>7.64E-5</v>
      </c>
      <c r="AS1276" s="157">
        <v>0</v>
      </c>
      <c r="AT1276" s="157">
        <v>0</v>
      </c>
      <c r="AU1276" s="157">
        <v>0</v>
      </c>
      <c r="AV1276" s="157">
        <v>0</v>
      </c>
      <c r="AW1276" s="157">
        <v>0</v>
      </c>
      <c r="AX1276" s="157">
        <v>0</v>
      </c>
      <c r="AY1276" s="157">
        <v>0</v>
      </c>
      <c r="AZ1276" s="157">
        <v>0</v>
      </c>
      <c r="BA1276" s="157">
        <v>0</v>
      </c>
      <c r="BB1276" s="157">
        <v>0</v>
      </c>
      <c r="BC1276" s="157">
        <v>0</v>
      </c>
      <c r="BD1276" s="157">
        <v>0</v>
      </c>
      <c r="BE1276" s="157">
        <v>0</v>
      </c>
      <c r="BF1276" s="157">
        <v>0</v>
      </c>
      <c r="BG1276" s="157">
        <v>0</v>
      </c>
      <c r="BH1276" s="157">
        <v>0</v>
      </c>
      <c r="BI1276" s="157">
        <v>0</v>
      </c>
      <c r="BJ1276" s="157">
        <v>0</v>
      </c>
      <c r="BK1276" s="157">
        <v>0</v>
      </c>
      <c r="BL1276" s="157">
        <v>0</v>
      </c>
      <c r="BM1276" s="157">
        <v>0</v>
      </c>
      <c r="BN1276" s="157">
        <v>0</v>
      </c>
      <c r="BO1276" s="157">
        <v>0</v>
      </c>
      <c r="BP1276" s="157">
        <v>0</v>
      </c>
      <c r="BQ1276" s="157">
        <v>0</v>
      </c>
      <c r="BR1276" s="157">
        <v>0</v>
      </c>
      <c r="BS1276" s="157">
        <v>0</v>
      </c>
      <c r="BT1276" s="157">
        <v>0</v>
      </c>
      <c r="BU1276" s="157">
        <v>0</v>
      </c>
      <c r="BV1276" s="157">
        <v>0</v>
      </c>
      <c r="BW1276" s="157">
        <v>0</v>
      </c>
      <c r="BX1276" s="157">
        <v>0</v>
      </c>
      <c r="BY1276" s="157">
        <v>0</v>
      </c>
      <c r="BZ1276" s="157">
        <v>0</v>
      </c>
      <c r="CA1276" s="157">
        <v>0</v>
      </c>
      <c r="CB1276" s="157">
        <v>0</v>
      </c>
      <c r="CC1276" s="157">
        <v>0</v>
      </c>
      <c r="CD1276" s="157">
        <v>0</v>
      </c>
      <c r="CE1276" s="157">
        <v>0</v>
      </c>
      <c r="CF1276" s="157">
        <v>0</v>
      </c>
      <c r="CG1276" s="157">
        <v>0</v>
      </c>
      <c r="CH1276" s="157">
        <v>0</v>
      </c>
      <c r="CI1276" s="157">
        <v>0</v>
      </c>
      <c r="CJ1276" s="157">
        <v>0</v>
      </c>
      <c r="CK1276" s="157">
        <v>0</v>
      </c>
      <c r="CL1276" s="157">
        <v>0</v>
      </c>
      <c r="CM1276" s="157">
        <v>0</v>
      </c>
      <c r="CN1276" s="157">
        <v>0</v>
      </c>
      <c r="CO1276" s="157">
        <v>0</v>
      </c>
      <c r="CP1276" s="157">
        <v>0</v>
      </c>
      <c r="CQ1276" s="157">
        <v>0</v>
      </c>
      <c r="CR1276" s="157">
        <v>0</v>
      </c>
      <c r="CS1276" s="157">
        <v>0</v>
      </c>
      <c r="CT1276" s="157">
        <v>0</v>
      </c>
      <c r="CU1276" s="157">
        <v>0</v>
      </c>
      <c r="CV1276" s="157">
        <v>0</v>
      </c>
      <c r="CW1276" s="157">
        <v>0</v>
      </c>
      <c r="CX1276" s="157">
        <v>0</v>
      </c>
      <c r="CY1276" s="157">
        <v>0</v>
      </c>
      <c r="CZ1276" s="157">
        <v>0</v>
      </c>
      <c r="DA1276" s="157">
        <v>0</v>
      </c>
      <c r="DB1276" s="157">
        <v>0</v>
      </c>
      <c r="DC1276" s="157">
        <v>0</v>
      </c>
      <c r="DD1276" s="157">
        <v>0</v>
      </c>
      <c r="DE1276" s="157">
        <v>0</v>
      </c>
      <c r="DF1276" s="157">
        <v>0</v>
      </c>
      <c r="DG1276" s="157">
        <v>0</v>
      </c>
      <c r="DH1276" s="157">
        <v>0</v>
      </c>
      <c r="DI1276" s="157">
        <v>0</v>
      </c>
      <c r="DJ1276" s="157">
        <v>0</v>
      </c>
      <c r="DK1276" s="157">
        <v>0</v>
      </c>
      <c r="DL1276" s="157">
        <v>0</v>
      </c>
      <c r="DM1276" s="157">
        <v>0</v>
      </c>
      <c r="DN1276" s="157">
        <v>0</v>
      </c>
      <c r="DO1276" s="157">
        <v>0</v>
      </c>
      <c r="DP1276" s="157">
        <v>0</v>
      </c>
      <c r="DQ1276" s="157">
        <v>0</v>
      </c>
      <c r="DR1276" s="157">
        <v>0</v>
      </c>
      <c r="DS1276" s="157">
        <v>0</v>
      </c>
      <c r="DT1276" s="157">
        <v>0</v>
      </c>
      <c r="DU1276" s="157">
        <v>0</v>
      </c>
      <c r="DV1276" s="157">
        <v>0</v>
      </c>
      <c r="DW1276" s="157">
        <v>0</v>
      </c>
      <c r="DX1276" s="157">
        <v>0</v>
      </c>
      <c r="DY1276" s="157">
        <v>0</v>
      </c>
      <c r="DZ1276" s="157">
        <v>0</v>
      </c>
      <c r="EA1276" s="157">
        <v>0</v>
      </c>
      <c r="EB1276" s="157">
        <v>0</v>
      </c>
      <c r="EC1276" s="157">
        <v>0</v>
      </c>
      <c r="ED1276" s="157">
        <v>0</v>
      </c>
      <c r="EE1276" s="157">
        <v>0</v>
      </c>
      <c r="EF1276" s="157">
        <v>0</v>
      </c>
      <c r="EG1276" s="157">
        <v>0</v>
      </c>
      <c r="EH1276" s="157">
        <v>0</v>
      </c>
      <c r="EI1276" s="157">
        <v>0</v>
      </c>
      <c r="EJ1276" s="157">
        <v>0</v>
      </c>
      <c r="EK1276" s="157">
        <v>0</v>
      </c>
      <c r="EL1276" s="157">
        <v>0</v>
      </c>
      <c r="EM1276" s="157">
        <v>0</v>
      </c>
      <c r="EN1276" s="157">
        <v>0</v>
      </c>
      <c r="EO1276" s="157">
        <v>0</v>
      </c>
      <c r="EP1276" s="157">
        <v>0</v>
      </c>
      <c r="EQ1276" s="157">
        <v>0</v>
      </c>
      <c r="ER1276" s="157">
        <v>0</v>
      </c>
      <c r="ES1276" s="157">
        <v>0</v>
      </c>
      <c r="ET1276" s="157">
        <v>0</v>
      </c>
      <c r="EU1276" s="157">
        <v>0</v>
      </c>
      <c r="EV1276" s="157">
        <v>0</v>
      </c>
      <c r="EW1276" s="157">
        <v>0</v>
      </c>
      <c r="EX1276" s="157">
        <v>0</v>
      </c>
      <c r="EY1276" s="157">
        <v>0</v>
      </c>
      <c r="EZ1276" s="157">
        <v>0</v>
      </c>
      <c r="FA1276" s="157">
        <v>0</v>
      </c>
      <c r="FB1276" s="157">
        <v>0</v>
      </c>
      <c r="FC1276" s="157">
        <v>0</v>
      </c>
      <c r="FD1276" s="157">
        <v>0</v>
      </c>
      <c r="FE1276" s="157">
        <v>0</v>
      </c>
      <c r="FF1276" s="157">
        <v>0</v>
      </c>
      <c r="FG1276" s="157">
        <v>0</v>
      </c>
      <c r="FH1276" s="157">
        <v>0</v>
      </c>
      <c r="FI1276" s="157">
        <v>0</v>
      </c>
      <c r="FJ1276" s="157">
        <v>0</v>
      </c>
      <c r="FK1276" s="157">
        <v>0</v>
      </c>
      <c r="FL1276" s="157">
        <v>0</v>
      </c>
      <c r="FM1276" s="157">
        <v>0</v>
      </c>
      <c r="FN1276" s="157">
        <v>0</v>
      </c>
      <c r="FO1276" s="157">
        <v>0</v>
      </c>
      <c r="FP1276" s="157">
        <v>0</v>
      </c>
      <c r="FQ1276" s="157">
        <v>0</v>
      </c>
      <c r="FR1276" s="157">
        <v>0</v>
      </c>
      <c r="FS1276" s="157">
        <v>0</v>
      </c>
      <c r="FT1276" s="157">
        <v>0</v>
      </c>
      <c r="FU1276" s="157">
        <v>0</v>
      </c>
      <c r="FV1276" s="157">
        <v>0</v>
      </c>
      <c r="FW1276" s="157">
        <v>0</v>
      </c>
      <c r="FX1276" s="157">
        <v>0</v>
      </c>
      <c r="FY1276" s="157">
        <v>0</v>
      </c>
      <c r="FZ1276" s="157">
        <v>0</v>
      </c>
      <c r="GA1276" s="157">
        <v>0</v>
      </c>
      <c r="GB1276" s="157">
        <v>0</v>
      </c>
      <c r="GC1276" s="157">
        <v>0</v>
      </c>
      <c r="GD1276" s="157">
        <v>0</v>
      </c>
      <c r="GE1276" s="157">
        <v>0</v>
      </c>
      <c r="GF1276" s="157">
        <v>0</v>
      </c>
      <c r="GG1276" s="157">
        <v>0</v>
      </c>
      <c r="GH1276" s="157">
        <v>0</v>
      </c>
      <c r="GI1276" s="157">
        <v>0</v>
      </c>
      <c r="GJ1276" s="157">
        <v>0</v>
      </c>
      <c r="GK1276" s="157">
        <v>0</v>
      </c>
      <c r="GL1276" s="157">
        <v>0</v>
      </c>
      <c r="GM1276" s="157">
        <v>0</v>
      </c>
      <c r="GN1276" s="157">
        <v>0</v>
      </c>
      <c r="GO1276" s="157">
        <v>0</v>
      </c>
      <c r="GP1276" s="157">
        <v>0</v>
      </c>
      <c r="GQ1276" s="157">
        <v>0</v>
      </c>
      <c r="GR1276" s="157">
        <v>0</v>
      </c>
      <c r="GS1276" s="157">
        <v>0</v>
      </c>
      <c r="GT1276" s="157">
        <v>0</v>
      </c>
      <c r="GU1276" s="157">
        <v>0</v>
      </c>
      <c r="GV1276" s="157">
        <v>0</v>
      </c>
      <c r="GW1276" s="157">
        <v>0</v>
      </c>
      <c r="GX1276" s="157">
        <v>0</v>
      </c>
      <c r="GY1276" s="157">
        <v>0</v>
      </c>
      <c r="GZ1276" s="157">
        <v>0</v>
      </c>
      <c r="HA1276" s="157">
        <v>0</v>
      </c>
    </row>
    <row r="1277" spans="1:209" x14ac:dyDescent="0.2">
      <c r="A1277" s="157" t="s">
        <v>5086</v>
      </c>
      <c r="B1277" s="157">
        <v>0</v>
      </c>
      <c r="C1277" s="157">
        <v>0</v>
      </c>
      <c r="D1277" s="157">
        <v>0</v>
      </c>
      <c r="E1277" s="157">
        <v>0</v>
      </c>
      <c r="F1277" s="157">
        <v>0</v>
      </c>
      <c r="G1277" s="157">
        <v>0</v>
      </c>
      <c r="H1277" s="157">
        <v>0</v>
      </c>
      <c r="I1277" s="157">
        <v>0</v>
      </c>
      <c r="J1277" s="157">
        <v>0</v>
      </c>
      <c r="K1277" s="157">
        <v>0</v>
      </c>
      <c r="L1277" s="157">
        <v>0</v>
      </c>
      <c r="M1277" s="157">
        <v>0</v>
      </c>
      <c r="N1277" s="157">
        <v>0</v>
      </c>
      <c r="O1277" s="157">
        <v>0</v>
      </c>
      <c r="P1277" s="157">
        <v>0</v>
      </c>
      <c r="Q1277" s="157">
        <v>0</v>
      </c>
      <c r="R1277" s="157">
        <v>0</v>
      </c>
      <c r="S1277" s="157">
        <v>0</v>
      </c>
      <c r="T1277" s="157">
        <v>0</v>
      </c>
      <c r="U1277" s="157">
        <v>0</v>
      </c>
      <c r="V1277" s="157">
        <v>0</v>
      </c>
      <c r="W1277" s="157">
        <v>0</v>
      </c>
      <c r="X1277" s="157">
        <v>0</v>
      </c>
      <c r="Y1277" s="157">
        <v>0</v>
      </c>
      <c r="Z1277" s="157">
        <v>0</v>
      </c>
      <c r="AA1277" s="157">
        <v>0</v>
      </c>
      <c r="AB1277" s="157">
        <v>0</v>
      </c>
      <c r="AC1277" s="157">
        <v>0</v>
      </c>
      <c r="AD1277" s="157">
        <v>0</v>
      </c>
      <c r="AE1277" s="157">
        <v>0</v>
      </c>
      <c r="AF1277" s="157">
        <v>0</v>
      </c>
      <c r="AG1277" s="157">
        <v>0</v>
      </c>
      <c r="AH1277" s="157">
        <v>0</v>
      </c>
      <c r="AI1277" s="157">
        <v>0</v>
      </c>
      <c r="AJ1277" s="157">
        <v>0</v>
      </c>
      <c r="AK1277" s="157">
        <v>0</v>
      </c>
      <c r="AL1277" s="157">
        <v>0</v>
      </c>
      <c r="AM1277" s="157">
        <v>0</v>
      </c>
      <c r="AN1277" s="157">
        <v>0</v>
      </c>
      <c r="AO1277" s="157">
        <v>0</v>
      </c>
      <c r="AP1277" s="157">
        <v>0</v>
      </c>
      <c r="AQ1277" s="157">
        <v>0</v>
      </c>
      <c r="AR1277" s="157">
        <v>0</v>
      </c>
      <c r="AS1277" s="157">
        <v>0</v>
      </c>
      <c r="AT1277" s="157">
        <v>0</v>
      </c>
      <c r="AU1277" s="157">
        <v>0</v>
      </c>
      <c r="AV1277" s="157">
        <v>0</v>
      </c>
      <c r="AW1277" s="157">
        <v>0</v>
      </c>
      <c r="AX1277" s="157">
        <v>0</v>
      </c>
      <c r="AY1277" s="157">
        <v>0</v>
      </c>
      <c r="AZ1277" s="157">
        <v>0</v>
      </c>
      <c r="BA1277" s="157">
        <v>0</v>
      </c>
      <c r="BB1277" s="157">
        <v>0</v>
      </c>
      <c r="BC1277" s="157">
        <v>0</v>
      </c>
      <c r="BD1277" s="157">
        <v>0</v>
      </c>
      <c r="BE1277" s="157">
        <v>0</v>
      </c>
      <c r="BF1277" s="157">
        <v>0</v>
      </c>
      <c r="BG1277" s="157">
        <v>0</v>
      </c>
      <c r="BH1277" s="157">
        <v>0</v>
      </c>
      <c r="BI1277" s="157">
        <v>0</v>
      </c>
      <c r="BJ1277" s="157">
        <v>0</v>
      </c>
      <c r="BK1277" s="157">
        <v>0</v>
      </c>
      <c r="BL1277" s="157">
        <v>0</v>
      </c>
      <c r="BM1277" s="157">
        <v>0</v>
      </c>
      <c r="BN1277" s="157">
        <v>0</v>
      </c>
      <c r="BO1277" s="157">
        <v>0</v>
      </c>
      <c r="BP1277" s="157">
        <v>0</v>
      </c>
      <c r="BQ1277" s="157">
        <v>0</v>
      </c>
      <c r="BR1277" s="157">
        <v>0</v>
      </c>
      <c r="BS1277" s="157">
        <v>0</v>
      </c>
      <c r="BT1277" s="157">
        <v>0</v>
      </c>
      <c r="BU1277" s="157">
        <v>0</v>
      </c>
      <c r="BV1277" s="157">
        <v>0</v>
      </c>
      <c r="BW1277" s="157">
        <v>0</v>
      </c>
      <c r="BX1277" s="157">
        <v>0</v>
      </c>
      <c r="BY1277" s="157">
        <v>0</v>
      </c>
      <c r="BZ1277" s="157">
        <v>0</v>
      </c>
      <c r="CA1277" s="157">
        <v>0</v>
      </c>
      <c r="CB1277" s="157">
        <v>0</v>
      </c>
      <c r="CC1277" s="157">
        <v>0</v>
      </c>
      <c r="CD1277" s="157">
        <v>0</v>
      </c>
      <c r="CE1277" s="157">
        <v>0</v>
      </c>
      <c r="CF1277" s="157">
        <v>0</v>
      </c>
      <c r="CG1277" s="157">
        <v>0</v>
      </c>
      <c r="CH1277" s="157">
        <v>0</v>
      </c>
      <c r="CI1277" s="157">
        <v>0</v>
      </c>
      <c r="CJ1277" s="157">
        <v>0</v>
      </c>
      <c r="CK1277" s="157">
        <v>0</v>
      </c>
      <c r="CL1277" s="157">
        <v>0</v>
      </c>
      <c r="CM1277" s="157">
        <v>0</v>
      </c>
      <c r="CN1277" s="157">
        <v>0</v>
      </c>
      <c r="CO1277" s="157">
        <v>0</v>
      </c>
      <c r="CP1277" s="157">
        <v>0</v>
      </c>
      <c r="CQ1277" s="157">
        <v>0</v>
      </c>
      <c r="CR1277" s="157">
        <v>0</v>
      </c>
      <c r="CS1277" s="157">
        <v>0</v>
      </c>
      <c r="CT1277" s="157">
        <v>0</v>
      </c>
      <c r="CU1277" s="157">
        <v>0</v>
      </c>
      <c r="CV1277" s="157">
        <v>0</v>
      </c>
      <c r="CW1277" s="157">
        <v>0</v>
      </c>
      <c r="CX1277" s="157">
        <v>0</v>
      </c>
      <c r="CY1277" s="157">
        <v>0</v>
      </c>
      <c r="CZ1277" s="157">
        <v>0</v>
      </c>
      <c r="DA1277" s="157">
        <v>0</v>
      </c>
      <c r="DB1277" s="157">
        <v>0</v>
      </c>
      <c r="DC1277" s="157">
        <v>0</v>
      </c>
      <c r="DD1277" s="192">
        <v>1.5E-5</v>
      </c>
      <c r="DE1277" s="157">
        <v>0</v>
      </c>
      <c r="DF1277" s="157">
        <v>0</v>
      </c>
      <c r="DG1277" s="157">
        <v>0</v>
      </c>
      <c r="DH1277" s="157">
        <v>0</v>
      </c>
      <c r="DI1277" s="157">
        <v>0</v>
      </c>
      <c r="DJ1277" s="157">
        <v>0</v>
      </c>
      <c r="DK1277" s="157">
        <v>0</v>
      </c>
      <c r="DL1277" s="157">
        <v>0</v>
      </c>
      <c r="DM1277" s="157">
        <v>0</v>
      </c>
      <c r="DN1277" s="157">
        <v>0</v>
      </c>
      <c r="DO1277" s="157">
        <v>0</v>
      </c>
      <c r="DP1277" s="157">
        <v>0</v>
      </c>
      <c r="DQ1277" s="157">
        <v>0</v>
      </c>
      <c r="DR1277" s="157">
        <v>0</v>
      </c>
      <c r="DS1277" s="157">
        <v>0</v>
      </c>
      <c r="DT1277" s="157">
        <v>0</v>
      </c>
      <c r="DU1277" s="157">
        <v>0</v>
      </c>
      <c r="DV1277" s="157">
        <v>0</v>
      </c>
      <c r="DW1277" s="157">
        <v>0</v>
      </c>
      <c r="DX1277" s="157">
        <v>0</v>
      </c>
      <c r="DY1277" s="157">
        <v>0</v>
      </c>
      <c r="DZ1277" s="157">
        <v>0</v>
      </c>
      <c r="EA1277" s="157">
        <v>0</v>
      </c>
      <c r="EB1277" s="157">
        <v>0</v>
      </c>
      <c r="EC1277" s="157">
        <v>0</v>
      </c>
      <c r="ED1277" s="157">
        <v>0</v>
      </c>
      <c r="EE1277" s="157">
        <v>0</v>
      </c>
      <c r="EF1277" s="157">
        <v>0</v>
      </c>
      <c r="EG1277" s="157">
        <v>0</v>
      </c>
      <c r="EH1277" s="157">
        <v>0</v>
      </c>
      <c r="EI1277" s="157">
        <v>0</v>
      </c>
      <c r="EJ1277" s="157">
        <v>0</v>
      </c>
      <c r="EK1277" s="157">
        <v>0</v>
      </c>
      <c r="EL1277" s="157">
        <v>0</v>
      </c>
      <c r="EM1277" s="157">
        <v>0</v>
      </c>
      <c r="EN1277" s="157">
        <v>0</v>
      </c>
      <c r="EO1277" s="157">
        <v>0</v>
      </c>
      <c r="EP1277" s="157">
        <v>0</v>
      </c>
      <c r="EQ1277" s="157">
        <v>0</v>
      </c>
      <c r="ER1277" s="157">
        <v>0</v>
      </c>
      <c r="ES1277" s="157">
        <v>0</v>
      </c>
      <c r="ET1277" s="157">
        <v>0</v>
      </c>
      <c r="EU1277" s="157">
        <v>0</v>
      </c>
      <c r="EV1277" s="157">
        <v>0</v>
      </c>
      <c r="EW1277" s="157">
        <v>0</v>
      </c>
      <c r="EX1277" s="157">
        <v>0</v>
      </c>
      <c r="EY1277" s="157">
        <v>0</v>
      </c>
      <c r="EZ1277" s="157">
        <v>0</v>
      </c>
      <c r="FA1277" s="157">
        <v>0</v>
      </c>
      <c r="FB1277" s="157">
        <v>0</v>
      </c>
      <c r="FC1277" s="157">
        <v>0</v>
      </c>
      <c r="FD1277" s="157">
        <v>0</v>
      </c>
      <c r="FE1277" s="157">
        <v>0</v>
      </c>
      <c r="FF1277" s="157">
        <v>0</v>
      </c>
      <c r="FG1277" s="157">
        <v>0</v>
      </c>
      <c r="FH1277" s="157">
        <v>0</v>
      </c>
      <c r="FI1277" s="157">
        <v>0</v>
      </c>
      <c r="FJ1277" s="157">
        <v>0</v>
      </c>
      <c r="FK1277" s="157">
        <v>0</v>
      </c>
      <c r="FL1277" s="157">
        <v>0</v>
      </c>
      <c r="FM1277" s="157">
        <v>0</v>
      </c>
      <c r="FN1277" s="157">
        <v>0</v>
      </c>
      <c r="FO1277" s="157">
        <v>0</v>
      </c>
      <c r="FP1277" s="157">
        <v>0</v>
      </c>
      <c r="FQ1277" s="157">
        <v>0</v>
      </c>
      <c r="FR1277" s="157">
        <v>0</v>
      </c>
      <c r="FS1277" s="157">
        <v>0</v>
      </c>
      <c r="FT1277" s="157">
        <v>0</v>
      </c>
      <c r="FU1277" s="157">
        <v>0</v>
      </c>
      <c r="FV1277" s="157">
        <v>0</v>
      </c>
      <c r="FW1277" s="157">
        <v>0</v>
      </c>
      <c r="FX1277" s="157">
        <v>0</v>
      </c>
      <c r="FY1277" s="157">
        <v>0</v>
      </c>
      <c r="FZ1277" s="157">
        <v>0</v>
      </c>
      <c r="GA1277" s="157">
        <v>0</v>
      </c>
      <c r="GB1277" s="157">
        <v>0</v>
      </c>
      <c r="GC1277" s="157">
        <v>0</v>
      </c>
      <c r="GD1277" s="157">
        <v>0</v>
      </c>
      <c r="GE1277" s="157">
        <v>0</v>
      </c>
      <c r="GF1277" s="157">
        <v>0</v>
      </c>
      <c r="GG1277" s="157">
        <v>0</v>
      </c>
      <c r="GH1277" s="157">
        <v>0</v>
      </c>
      <c r="GI1277" s="157">
        <v>0</v>
      </c>
      <c r="GJ1277" s="157">
        <v>0</v>
      </c>
      <c r="GK1277" s="157">
        <v>0</v>
      </c>
      <c r="GL1277" s="157">
        <v>0</v>
      </c>
      <c r="GM1277" s="157">
        <v>0</v>
      </c>
      <c r="GN1277" s="157">
        <v>0</v>
      </c>
      <c r="GO1277" s="157">
        <v>0</v>
      </c>
      <c r="GP1277" s="157">
        <v>0</v>
      </c>
      <c r="GQ1277" s="157">
        <v>0</v>
      </c>
      <c r="GR1277" s="157">
        <v>0</v>
      </c>
      <c r="GS1277" s="157">
        <v>1.8271499999999999E-4</v>
      </c>
      <c r="GT1277" s="157">
        <v>0</v>
      </c>
      <c r="GU1277" s="157">
        <v>0</v>
      </c>
      <c r="GV1277" s="157">
        <v>0</v>
      </c>
      <c r="GW1277" s="157">
        <v>0</v>
      </c>
      <c r="GX1277" s="157">
        <v>0</v>
      </c>
      <c r="GY1277" s="157">
        <v>0</v>
      </c>
      <c r="GZ1277" s="157">
        <v>0</v>
      </c>
      <c r="HA1277" s="157">
        <v>0</v>
      </c>
    </row>
    <row r="1278" spans="1:209" x14ac:dyDescent="0.2">
      <c r="A1278" s="157" t="s">
        <v>5087</v>
      </c>
      <c r="B1278" s="157">
        <v>6.8625999999999995E-4</v>
      </c>
      <c r="C1278" s="192">
        <v>7.4599999999999997E-5</v>
      </c>
      <c r="D1278" s="157">
        <v>9.2061699999999998E-4</v>
      </c>
      <c r="E1278" s="157">
        <v>3.2629499999999999E-4</v>
      </c>
      <c r="F1278" s="157">
        <v>2.8934799999999998E-4</v>
      </c>
      <c r="G1278" s="157">
        <v>0</v>
      </c>
      <c r="H1278" s="192">
        <v>6.3E-5</v>
      </c>
      <c r="I1278" s="192">
        <v>7.8800000000000004E-5</v>
      </c>
      <c r="J1278" s="157">
        <v>0</v>
      </c>
      <c r="K1278" s="157">
        <v>1.6075400000000001E-4</v>
      </c>
      <c r="L1278" s="157">
        <v>0</v>
      </c>
      <c r="M1278" s="157">
        <v>0</v>
      </c>
      <c r="N1278" s="157">
        <v>2.5352799999999999E-4</v>
      </c>
      <c r="O1278" s="157">
        <v>0</v>
      </c>
      <c r="P1278" s="192">
        <v>4.4100000000000001E-6</v>
      </c>
      <c r="Q1278" s="192">
        <v>6.3200000000000005E-5</v>
      </c>
      <c r="R1278" s="157">
        <v>1.30896E-4</v>
      </c>
      <c r="S1278" s="157">
        <v>1.4379900000000001E-4</v>
      </c>
      <c r="T1278" s="157">
        <v>0</v>
      </c>
      <c r="U1278" s="192">
        <v>8.8200000000000003E-5</v>
      </c>
      <c r="V1278" s="157">
        <v>1.01494E-4</v>
      </c>
      <c r="W1278" s="157">
        <v>0</v>
      </c>
      <c r="X1278" s="157">
        <v>0</v>
      </c>
      <c r="Y1278" s="157">
        <v>1.1202689999999999E-3</v>
      </c>
      <c r="Z1278" s="157">
        <v>0</v>
      </c>
      <c r="AA1278" s="157">
        <v>0</v>
      </c>
      <c r="AB1278" s="192">
        <v>3.9900000000000001E-5</v>
      </c>
      <c r="AC1278" s="157">
        <v>4.0531200000000001E-4</v>
      </c>
      <c r="AD1278" s="157">
        <v>0</v>
      </c>
      <c r="AE1278" s="157">
        <v>8.8993999999999998E-4</v>
      </c>
      <c r="AF1278" s="157">
        <v>0</v>
      </c>
      <c r="AG1278" s="157">
        <v>0</v>
      </c>
      <c r="AH1278" s="157">
        <v>0</v>
      </c>
      <c r="AI1278" s="157">
        <v>0</v>
      </c>
      <c r="AJ1278" s="157">
        <v>0</v>
      </c>
      <c r="AK1278" s="192">
        <v>2.3300000000000001E-5</v>
      </c>
      <c r="AL1278" s="157">
        <v>1.6654500000000001E-4</v>
      </c>
      <c r="AM1278" s="157">
        <v>0</v>
      </c>
      <c r="AN1278" s="157">
        <v>0</v>
      </c>
      <c r="AO1278" s="192">
        <v>2.5299999999999998E-5</v>
      </c>
      <c r="AP1278" s="157">
        <v>0</v>
      </c>
      <c r="AQ1278" s="157">
        <v>0</v>
      </c>
      <c r="AR1278" s="157">
        <v>0</v>
      </c>
      <c r="AS1278" s="157">
        <v>8.6532799999999995E-4</v>
      </c>
      <c r="AT1278" s="157">
        <v>2.0956800000000001E-4</v>
      </c>
      <c r="AU1278" s="157">
        <v>0</v>
      </c>
      <c r="AV1278" s="157">
        <v>0</v>
      </c>
      <c r="AW1278" s="157">
        <v>0</v>
      </c>
      <c r="AX1278" s="157">
        <v>2.97767E-4</v>
      </c>
      <c r="AY1278" s="157">
        <v>3.5128500000000001E-4</v>
      </c>
      <c r="AZ1278" s="157">
        <v>0</v>
      </c>
      <c r="BA1278" s="157">
        <v>0</v>
      </c>
      <c r="BB1278" s="192">
        <v>9.8599999999999998E-5</v>
      </c>
      <c r="BC1278" s="157">
        <v>0</v>
      </c>
      <c r="BD1278" s="157">
        <v>0</v>
      </c>
      <c r="BE1278" s="157">
        <v>0</v>
      </c>
      <c r="BF1278" s="157">
        <v>0</v>
      </c>
      <c r="BG1278" s="157">
        <v>0</v>
      </c>
      <c r="BH1278" s="157">
        <v>0</v>
      </c>
      <c r="BI1278" s="192">
        <v>1.8099999999999999E-5</v>
      </c>
      <c r="BJ1278" s="157">
        <v>1.3141800000000001E-4</v>
      </c>
      <c r="BK1278" s="157">
        <v>0</v>
      </c>
      <c r="BL1278" s="157">
        <v>1.78846E-4</v>
      </c>
      <c r="BM1278" s="157">
        <v>0</v>
      </c>
      <c r="BN1278" s="157">
        <v>0</v>
      </c>
      <c r="BO1278" s="157">
        <v>1.11217E-4</v>
      </c>
      <c r="BP1278" s="157">
        <v>0</v>
      </c>
      <c r="BQ1278" s="157">
        <v>1.19567E-4</v>
      </c>
      <c r="BR1278" s="192">
        <v>2.1100000000000001E-5</v>
      </c>
      <c r="BS1278" s="157">
        <v>0</v>
      </c>
      <c r="BT1278" s="157">
        <v>0</v>
      </c>
      <c r="BU1278" s="157">
        <v>0</v>
      </c>
      <c r="BV1278" s="192">
        <v>4.7500000000000003E-5</v>
      </c>
      <c r="BW1278" s="157">
        <v>1.07568E-4</v>
      </c>
      <c r="BX1278" s="157">
        <v>0</v>
      </c>
      <c r="BY1278" s="157">
        <v>0</v>
      </c>
      <c r="BZ1278" s="192">
        <v>3.0899999999999999E-5</v>
      </c>
      <c r="CA1278" s="157">
        <v>0</v>
      </c>
      <c r="CB1278" s="157">
        <v>0</v>
      </c>
      <c r="CC1278" s="157">
        <v>0</v>
      </c>
      <c r="CD1278" s="157">
        <v>0</v>
      </c>
      <c r="CE1278" s="192">
        <v>9.3399999999999993E-5</v>
      </c>
      <c r="CF1278" s="157">
        <v>0</v>
      </c>
      <c r="CG1278" s="157">
        <v>1.3879300000000001E-4</v>
      </c>
      <c r="CH1278" s="157">
        <v>0</v>
      </c>
      <c r="CI1278" s="157">
        <v>1.50884E-4</v>
      </c>
      <c r="CJ1278" s="157">
        <v>1.05927E-4</v>
      </c>
      <c r="CK1278" s="157">
        <v>1.3451700000000001E-4</v>
      </c>
      <c r="CL1278" s="157">
        <v>2.2156000000000001E-4</v>
      </c>
      <c r="CM1278" s="192">
        <v>9.4099999999999997E-5</v>
      </c>
      <c r="CN1278" s="157">
        <v>0</v>
      </c>
      <c r="CO1278" s="157">
        <v>2.3909300000000001E-4</v>
      </c>
      <c r="CP1278" s="192">
        <v>1E-4</v>
      </c>
      <c r="CQ1278" s="157">
        <v>0</v>
      </c>
      <c r="CR1278" s="192">
        <v>1.7499999999999998E-5</v>
      </c>
      <c r="CS1278" s="157">
        <v>0</v>
      </c>
      <c r="CT1278" s="157">
        <v>0</v>
      </c>
      <c r="CU1278" s="157">
        <v>0</v>
      </c>
      <c r="CV1278" s="192">
        <v>2.9899999999999998E-5</v>
      </c>
      <c r="CW1278" s="157">
        <v>0</v>
      </c>
      <c r="CX1278" s="192">
        <v>4.4799999999999998E-5</v>
      </c>
      <c r="CY1278" s="192">
        <v>5.52E-5</v>
      </c>
      <c r="CZ1278" s="157">
        <v>0</v>
      </c>
      <c r="DA1278" s="192">
        <v>8.7200000000000005E-5</v>
      </c>
      <c r="DB1278" s="192">
        <v>4.99E-5</v>
      </c>
      <c r="DC1278" s="192">
        <v>4.07E-5</v>
      </c>
      <c r="DD1278" s="157">
        <v>2.4226920000000002E-3</v>
      </c>
      <c r="DE1278" s="192">
        <v>1.3200000000000001E-5</v>
      </c>
      <c r="DF1278" s="157">
        <v>0</v>
      </c>
      <c r="DG1278" s="157">
        <v>1.1764709999999999E-3</v>
      </c>
      <c r="DH1278" s="157">
        <v>2.02511E-4</v>
      </c>
      <c r="DI1278" s="192">
        <v>4.0299999999999997E-5</v>
      </c>
      <c r="DJ1278" s="157">
        <v>0</v>
      </c>
      <c r="DK1278" s="157">
        <v>0</v>
      </c>
      <c r="DL1278" s="157">
        <v>0</v>
      </c>
      <c r="DM1278" s="157">
        <v>0</v>
      </c>
      <c r="DN1278" s="157">
        <v>1.10244E-4</v>
      </c>
      <c r="DO1278" s="192">
        <v>3.4600000000000001E-5</v>
      </c>
      <c r="DP1278" s="157">
        <v>0</v>
      </c>
      <c r="DQ1278" s="157">
        <v>0</v>
      </c>
      <c r="DR1278" s="157">
        <v>0</v>
      </c>
      <c r="DS1278" s="157">
        <v>0</v>
      </c>
      <c r="DT1278" s="157">
        <v>0</v>
      </c>
      <c r="DU1278" s="192">
        <v>4.1100000000000003E-5</v>
      </c>
      <c r="DV1278" s="157">
        <v>0</v>
      </c>
      <c r="DW1278" s="192">
        <v>3.4799999999999999E-5</v>
      </c>
      <c r="DX1278" s="192">
        <v>5.4400000000000001E-5</v>
      </c>
      <c r="DY1278" s="157">
        <v>0</v>
      </c>
      <c r="DZ1278" s="157">
        <v>0</v>
      </c>
      <c r="EA1278" s="157">
        <v>0</v>
      </c>
      <c r="EB1278" s="157">
        <v>0</v>
      </c>
      <c r="EC1278" s="192">
        <v>9.1399999999999999E-5</v>
      </c>
      <c r="ED1278" s="192">
        <v>4.9200000000000003E-5</v>
      </c>
      <c r="EE1278" s="157">
        <v>0</v>
      </c>
      <c r="EF1278" s="157">
        <v>0</v>
      </c>
      <c r="EG1278" s="157">
        <v>0</v>
      </c>
      <c r="EH1278" s="157">
        <v>5.9566399999999998E-4</v>
      </c>
      <c r="EI1278" s="157">
        <v>0</v>
      </c>
      <c r="EJ1278" s="157">
        <v>0</v>
      </c>
      <c r="EK1278" s="157">
        <v>0</v>
      </c>
      <c r="EL1278" s="157">
        <v>0</v>
      </c>
      <c r="EM1278" s="157">
        <v>3.1583520000000001E-3</v>
      </c>
      <c r="EN1278" s="157">
        <v>1.4358649999999999E-3</v>
      </c>
      <c r="EO1278" s="157">
        <v>0</v>
      </c>
      <c r="EP1278" s="157">
        <v>0</v>
      </c>
      <c r="EQ1278" s="157">
        <v>3.034213E-3</v>
      </c>
      <c r="ER1278" s="157">
        <v>0</v>
      </c>
      <c r="ES1278" s="157">
        <v>1.7815540000000001E-3</v>
      </c>
      <c r="ET1278" s="157">
        <v>0</v>
      </c>
      <c r="EU1278" s="157">
        <v>1.1163999999999999E-4</v>
      </c>
      <c r="EV1278" s="157">
        <v>2.6017850000000001E-3</v>
      </c>
      <c r="EW1278" s="157">
        <v>0</v>
      </c>
      <c r="EX1278" s="157">
        <v>3.0041669999999999E-3</v>
      </c>
      <c r="EY1278" s="157">
        <v>0</v>
      </c>
      <c r="EZ1278" s="157">
        <v>0</v>
      </c>
      <c r="FA1278" s="157">
        <v>3.7791300000000001E-4</v>
      </c>
      <c r="FB1278" s="157">
        <v>5.3941799999999995E-4</v>
      </c>
      <c r="FC1278" s="157">
        <v>2.1692599999999999E-4</v>
      </c>
      <c r="FD1278" s="157">
        <v>2.2803020000000001E-3</v>
      </c>
      <c r="FE1278" s="157">
        <v>0</v>
      </c>
      <c r="FF1278" s="157">
        <v>2.7129699999999999E-4</v>
      </c>
      <c r="FG1278" s="157">
        <v>3.1852200000000001E-4</v>
      </c>
      <c r="FH1278" s="157">
        <v>0</v>
      </c>
      <c r="FI1278" s="157">
        <v>0</v>
      </c>
      <c r="FJ1278" s="157">
        <v>0</v>
      </c>
      <c r="FK1278" s="157">
        <v>1.108904E-3</v>
      </c>
      <c r="FL1278" s="157">
        <v>0</v>
      </c>
      <c r="FM1278" s="157">
        <v>0</v>
      </c>
      <c r="FN1278" s="157">
        <v>0</v>
      </c>
      <c r="FO1278" s="157">
        <v>1.9018600000000001E-4</v>
      </c>
      <c r="FP1278" s="157">
        <v>0</v>
      </c>
      <c r="FQ1278" s="157">
        <v>0</v>
      </c>
      <c r="FR1278" s="157">
        <v>4.0583200000000001E-4</v>
      </c>
      <c r="FS1278" s="157">
        <v>1.87961E-4</v>
      </c>
      <c r="FT1278" s="157">
        <v>1.9607399999999999E-4</v>
      </c>
      <c r="FU1278" s="157">
        <v>4.6064400000000002E-4</v>
      </c>
      <c r="FV1278" s="157">
        <v>0</v>
      </c>
      <c r="FW1278" s="157">
        <v>1.9837300000000001E-4</v>
      </c>
      <c r="FX1278" s="157">
        <v>0</v>
      </c>
      <c r="FY1278" s="157">
        <v>2.0907999999999999E-3</v>
      </c>
      <c r="FZ1278" s="157">
        <v>1.80726E-4</v>
      </c>
      <c r="GA1278" s="157">
        <v>0</v>
      </c>
      <c r="GB1278" s="157">
        <v>0</v>
      </c>
      <c r="GC1278" s="157">
        <v>0</v>
      </c>
      <c r="GD1278" s="157">
        <v>0</v>
      </c>
      <c r="GE1278" s="157">
        <v>0</v>
      </c>
      <c r="GF1278" s="157">
        <v>0</v>
      </c>
      <c r="GG1278" s="157">
        <v>0</v>
      </c>
      <c r="GH1278" s="192">
        <v>2.3300000000000001E-5</v>
      </c>
      <c r="GI1278" s="157">
        <v>3.0875299999999999E-4</v>
      </c>
      <c r="GJ1278" s="157">
        <v>0</v>
      </c>
      <c r="GK1278" s="157">
        <v>0</v>
      </c>
      <c r="GL1278" s="157">
        <v>0</v>
      </c>
      <c r="GM1278" s="192">
        <v>7.6799999999999997E-5</v>
      </c>
      <c r="GN1278" s="157">
        <v>2.4211100000000001E-4</v>
      </c>
      <c r="GO1278" s="157">
        <v>0</v>
      </c>
      <c r="GP1278" s="157">
        <v>0</v>
      </c>
      <c r="GQ1278" s="157">
        <v>7.6092499999999997E-4</v>
      </c>
      <c r="GR1278" s="157">
        <v>0</v>
      </c>
      <c r="GS1278" s="157">
        <v>0</v>
      </c>
      <c r="GT1278" s="157">
        <v>0</v>
      </c>
      <c r="GU1278" s="157">
        <v>0</v>
      </c>
      <c r="GV1278" s="157">
        <v>0</v>
      </c>
      <c r="GW1278" s="157">
        <v>0</v>
      </c>
      <c r="GX1278" s="157">
        <v>0</v>
      </c>
      <c r="GY1278" s="157">
        <v>0</v>
      </c>
      <c r="GZ1278" s="157">
        <v>0</v>
      </c>
      <c r="HA1278" s="157">
        <v>0</v>
      </c>
    </row>
    <row r="1279" spans="1:209" x14ac:dyDescent="0.2">
      <c r="A1279" s="157" t="s">
        <v>5088</v>
      </c>
      <c r="B1279" s="157">
        <v>0</v>
      </c>
      <c r="C1279" s="157">
        <v>0</v>
      </c>
      <c r="D1279" s="192">
        <v>1.5299999999999999E-5</v>
      </c>
      <c r="E1279" s="192">
        <v>6.9900000000000005E-5</v>
      </c>
      <c r="F1279" s="157">
        <v>0</v>
      </c>
      <c r="G1279" s="157">
        <v>0</v>
      </c>
      <c r="H1279" s="157">
        <v>0</v>
      </c>
      <c r="I1279" s="157">
        <v>0</v>
      </c>
      <c r="J1279" s="157">
        <v>0</v>
      </c>
      <c r="K1279" s="157">
        <v>0</v>
      </c>
      <c r="L1279" s="157">
        <v>0</v>
      </c>
      <c r="M1279" s="157">
        <v>0</v>
      </c>
      <c r="N1279" s="157">
        <v>0</v>
      </c>
      <c r="O1279" s="157">
        <v>0</v>
      </c>
      <c r="P1279" s="157">
        <v>0</v>
      </c>
      <c r="Q1279" s="157">
        <v>0</v>
      </c>
      <c r="R1279" s="157">
        <v>0</v>
      </c>
      <c r="S1279" s="157">
        <v>0</v>
      </c>
      <c r="T1279" s="157">
        <v>0</v>
      </c>
      <c r="U1279" s="192">
        <v>2.2099999999999998E-5</v>
      </c>
      <c r="V1279" s="157">
        <v>0</v>
      </c>
      <c r="W1279" s="157">
        <v>0</v>
      </c>
      <c r="X1279" s="157">
        <v>0</v>
      </c>
      <c r="Y1279" s="157">
        <v>0</v>
      </c>
      <c r="Z1279" s="157">
        <v>0</v>
      </c>
      <c r="AA1279" s="157">
        <v>0</v>
      </c>
      <c r="AB1279" s="157">
        <v>0</v>
      </c>
      <c r="AC1279" s="157">
        <v>0</v>
      </c>
      <c r="AD1279" s="157">
        <v>0</v>
      </c>
      <c r="AE1279" s="157">
        <v>0</v>
      </c>
      <c r="AF1279" s="157">
        <v>0</v>
      </c>
      <c r="AG1279" s="157">
        <v>0</v>
      </c>
      <c r="AH1279" s="157">
        <v>0</v>
      </c>
      <c r="AI1279" s="157">
        <v>0</v>
      </c>
      <c r="AJ1279" s="157">
        <v>0</v>
      </c>
      <c r="AK1279" s="157">
        <v>0</v>
      </c>
      <c r="AL1279" s="157">
        <v>0</v>
      </c>
      <c r="AM1279" s="157">
        <v>5.9996699999999997E-4</v>
      </c>
      <c r="AN1279" s="157">
        <v>2.15093E-4</v>
      </c>
      <c r="AO1279" s="157">
        <v>5.5658200000000002E-4</v>
      </c>
      <c r="AP1279" s="157">
        <v>2.8015100000000002E-4</v>
      </c>
      <c r="AQ1279" s="157">
        <v>1.04664E-4</v>
      </c>
      <c r="AR1279" s="192">
        <v>7.64E-5</v>
      </c>
      <c r="AS1279" s="157">
        <v>0</v>
      </c>
      <c r="AT1279" s="157">
        <v>0</v>
      </c>
      <c r="AU1279" s="157">
        <v>0</v>
      </c>
      <c r="AV1279" s="157">
        <v>0</v>
      </c>
      <c r="AW1279" s="157">
        <v>0</v>
      </c>
      <c r="AX1279" s="192">
        <v>6.6199999999999996E-5</v>
      </c>
      <c r="AY1279" s="157">
        <v>0</v>
      </c>
      <c r="AZ1279" s="157">
        <v>4.9322799999999996E-4</v>
      </c>
      <c r="BA1279" s="157">
        <v>0</v>
      </c>
      <c r="BB1279" s="157">
        <v>0</v>
      </c>
      <c r="BC1279" s="157">
        <v>0</v>
      </c>
      <c r="BD1279" s="157">
        <v>0</v>
      </c>
      <c r="BE1279" s="157">
        <v>0</v>
      </c>
      <c r="BF1279" s="157">
        <v>0</v>
      </c>
      <c r="BG1279" s="157">
        <v>0</v>
      </c>
      <c r="BH1279" s="157">
        <v>0</v>
      </c>
      <c r="BI1279" s="157">
        <v>0</v>
      </c>
      <c r="BJ1279" s="157">
        <v>0</v>
      </c>
      <c r="BK1279" s="157">
        <v>0</v>
      </c>
      <c r="BL1279" s="157">
        <v>0</v>
      </c>
      <c r="BM1279" s="157">
        <v>0</v>
      </c>
      <c r="BN1279" s="157">
        <v>0</v>
      </c>
      <c r="BO1279" s="157">
        <v>0</v>
      </c>
      <c r="BP1279" s="157">
        <v>0</v>
      </c>
      <c r="BQ1279" s="157">
        <v>0</v>
      </c>
      <c r="BR1279" s="157">
        <v>0</v>
      </c>
      <c r="BS1279" s="157">
        <v>0</v>
      </c>
      <c r="BT1279" s="157">
        <v>0</v>
      </c>
      <c r="BU1279" s="157">
        <v>0</v>
      </c>
      <c r="BV1279" s="157">
        <v>0</v>
      </c>
      <c r="BW1279" s="157">
        <v>0</v>
      </c>
      <c r="BX1279" s="157">
        <v>0</v>
      </c>
      <c r="BY1279" s="157">
        <v>0</v>
      </c>
      <c r="BZ1279" s="157">
        <v>0</v>
      </c>
      <c r="CA1279" s="157">
        <v>0</v>
      </c>
      <c r="CB1279" s="157">
        <v>0</v>
      </c>
      <c r="CC1279" s="157">
        <v>0</v>
      </c>
      <c r="CD1279" s="157">
        <v>0</v>
      </c>
      <c r="CE1279" s="157">
        <v>0</v>
      </c>
      <c r="CF1279" s="157">
        <v>0</v>
      </c>
      <c r="CG1279" s="157">
        <v>0</v>
      </c>
      <c r="CH1279" s="157">
        <v>0</v>
      </c>
      <c r="CI1279" s="157">
        <v>0</v>
      </c>
      <c r="CJ1279" s="157">
        <v>0</v>
      </c>
      <c r="CK1279" s="157">
        <v>0</v>
      </c>
      <c r="CL1279" s="157">
        <v>0</v>
      </c>
      <c r="CM1279" s="157">
        <v>0</v>
      </c>
      <c r="CN1279" s="157">
        <v>0</v>
      </c>
      <c r="CO1279" s="157">
        <v>0</v>
      </c>
      <c r="CP1279" s="157">
        <v>0</v>
      </c>
      <c r="CQ1279" s="157">
        <v>0</v>
      </c>
      <c r="CR1279" s="157">
        <v>0</v>
      </c>
      <c r="CS1279" s="157">
        <v>0</v>
      </c>
      <c r="CT1279" s="157">
        <v>0</v>
      </c>
      <c r="CU1279" s="157">
        <v>0</v>
      </c>
      <c r="CV1279" s="157">
        <v>0</v>
      </c>
      <c r="CW1279" s="157">
        <v>0</v>
      </c>
      <c r="CX1279" s="157">
        <v>0</v>
      </c>
      <c r="CY1279" s="157">
        <v>0</v>
      </c>
      <c r="CZ1279" s="157">
        <v>0</v>
      </c>
      <c r="DA1279" s="157">
        <v>0</v>
      </c>
      <c r="DB1279" s="157">
        <v>0</v>
      </c>
      <c r="DC1279" s="157">
        <v>0</v>
      </c>
      <c r="DD1279" s="157">
        <v>2.40764E-4</v>
      </c>
      <c r="DE1279" s="157">
        <v>0</v>
      </c>
      <c r="DF1279" s="157">
        <v>0</v>
      </c>
      <c r="DG1279" s="157">
        <v>0</v>
      </c>
      <c r="DH1279" s="157">
        <v>0</v>
      </c>
      <c r="DI1279" s="157">
        <v>0</v>
      </c>
      <c r="DJ1279" s="157">
        <v>0</v>
      </c>
      <c r="DK1279" s="157">
        <v>0</v>
      </c>
      <c r="DL1279" s="157">
        <v>0</v>
      </c>
      <c r="DM1279" s="157">
        <v>0</v>
      </c>
      <c r="DN1279" s="157">
        <v>0</v>
      </c>
      <c r="DO1279" s="157">
        <v>0</v>
      </c>
      <c r="DP1279" s="157">
        <v>0</v>
      </c>
      <c r="DQ1279" s="157">
        <v>0</v>
      </c>
      <c r="DR1279" s="157">
        <v>0</v>
      </c>
      <c r="DS1279" s="157">
        <v>0</v>
      </c>
      <c r="DT1279" s="157">
        <v>0</v>
      </c>
      <c r="DU1279" s="157">
        <v>0</v>
      </c>
      <c r="DV1279" s="157">
        <v>0</v>
      </c>
      <c r="DW1279" s="157">
        <v>0</v>
      </c>
      <c r="DX1279" s="157">
        <v>0</v>
      </c>
      <c r="DY1279" s="157">
        <v>0</v>
      </c>
      <c r="DZ1279" s="157">
        <v>0</v>
      </c>
      <c r="EA1279" s="157">
        <v>0</v>
      </c>
      <c r="EB1279" s="157">
        <v>0</v>
      </c>
      <c r="EC1279" s="157">
        <v>0</v>
      </c>
      <c r="ED1279" s="157">
        <v>0</v>
      </c>
      <c r="EE1279" s="157">
        <v>0</v>
      </c>
      <c r="EF1279" s="157">
        <v>0</v>
      </c>
      <c r="EG1279" s="157">
        <v>0</v>
      </c>
      <c r="EH1279" s="157">
        <v>0</v>
      </c>
      <c r="EI1279" s="157">
        <v>0</v>
      </c>
      <c r="EJ1279" s="157">
        <v>0</v>
      </c>
      <c r="EK1279" s="157">
        <v>0</v>
      </c>
      <c r="EL1279" s="157">
        <v>0</v>
      </c>
      <c r="EM1279" s="157">
        <v>6.3319600000000004E-4</v>
      </c>
      <c r="EN1279" s="157">
        <v>0</v>
      </c>
      <c r="EO1279" s="157">
        <v>0</v>
      </c>
      <c r="EP1279" s="157">
        <v>0</v>
      </c>
      <c r="EQ1279" s="157">
        <v>3.73715E-4</v>
      </c>
      <c r="ER1279" s="157">
        <v>0</v>
      </c>
      <c r="ES1279" s="157">
        <v>0</v>
      </c>
      <c r="ET1279" s="157">
        <v>0</v>
      </c>
      <c r="EU1279" s="157">
        <v>0</v>
      </c>
      <c r="EV1279" s="192">
        <v>4.07E-5</v>
      </c>
      <c r="EW1279" s="157">
        <v>0</v>
      </c>
      <c r="EX1279" s="157">
        <v>2.42272E-4</v>
      </c>
      <c r="EY1279" s="157">
        <v>0</v>
      </c>
      <c r="EZ1279" s="157">
        <v>0</v>
      </c>
      <c r="FA1279" s="157">
        <v>0</v>
      </c>
      <c r="FB1279" s="157">
        <v>0</v>
      </c>
      <c r="FC1279" s="157">
        <v>0</v>
      </c>
      <c r="FD1279" s="157">
        <v>1.00233E-4</v>
      </c>
      <c r="FE1279" s="157">
        <v>0</v>
      </c>
      <c r="FF1279" s="157">
        <v>0</v>
      </c>
      <c r="FG1279" s="157">
        <v>0</v>
      </c>
      <c r="FH1279" s="157">
        <v>0</v>
      </c>
      <c r="FI1279" s="157">
        <v>0</v>
      </c>
      <c r="FJ1279" s="157">
        <v>0</v>
      </c>
      <c r="FK1279" s="157">
        <v>0</v>
      </c>
      <c r="FL1279" s="157">
        <v>0</v>
      </c>
      <c r="FM1279" s="157">
        <v>0</v>
      </c>
      <c r="FN1279" s="157">
        <v>0</v>
      </c>
      <c r="FO1279" s="157">
        <v>0</v>
      </c>
      <c r="FP1279" s="157">
        <v>0</v>
      </c>
      <c r="FQ1279" s="157">
        <v>0</v>
      </c>
      <c r="FR1279" s="157">
        <v>0</v>
      </c>
      <c r="FS1279" s="157">
        <v>0</v>
      </c>
      <c r="FT1279" s="157">
        <v>0</v>
      </c>
      <c r="FU1279" s="157">
        <v>0</v>
      </c>
      <c r="FV1279" s="157">
        <v>0</v>
      </c>
      <c r="FW1279" s="157">
        <v>0</v>
      </c>
      <c r="FX1279" s="157">
        <v>0</v>
      </c>
      <c r="FY1279" s="157">
        <v>4.0729900000000002E-4</v>
      </c>
      <c r="FZ1279" s="157">
        <v>0</v>
      </c>
      <c r="GA1279" s="157">
        <v>0</v>
      </c>
      <c r="GB1279" s="157">
        <v>0</v>
      </c>
      <c r="GC1279" s="157">
        <v>0</v>
      </c>
      <c r="GD1279" s="157">
        <v>0</v>
      </c>
      <c r="GE1279" s="157">
        <v>0</v>
      </c>
      <c r="GF1279" s="157">
        <v>0</v>
      </c>
      <c r="GG1279" s="157">
        <v>0</v>
      </c>
      <c r="GH1279" s="157">
        <v>0</v>
      </c>
      <c r="GI1279" s="157">
        <v>0</v>
      </c>
      <c r="GJ1279" s="157">
        <v>0</v>
      </c>
      <c r="GK1279" s="157">
        <v>0</v>
      </c>
      <c r="GL1279" s="157">
        <v>0</v>
      </c>
      <c r="GM1279" s="157">
        <v>0</v>
      </c>
      <c r="GN1279" s="157">
        <v>0</v>
      </c>
      <c r="GO1279" s="157">
        <v>0</v>
      </c>
      <c r="GP1279" s="157">
        <v>0</v>
      </c>
      <c r="GQ1279" s="157">
        <v>0</v>
      </c>
      <c r="GR1279" s="157">
        <v>0</v>
      </c>
      <c r="GS1279" s="157">
        <v>0</v>
      </c>
      <c r="GT1279" s="157">
        <v>0</v>
      </c>
      <c r="GU1279" s="157">
        <v>0</v>
      </c>
      <c r="GV1279" s="157">
        <v>0</v>
      </c>
      <c r="GW1279" s="157">
        <v>0</v>
      </c>
      <c r="GX1279" s="157">
        <v>0</v>
      </c>
      <c r="GY1279" s="157">
        <v>0</v>
      </c>
      <c r="GZ1279" s="157">
        <v>0</v>
      </c>
      <c r="HA1279" s="157">
        <v>0</v>
      </c>
    </row>
    <row r="1280" spans="1:209" x14ac:dyDescent="0.2">
      <c r="A1280" s="157" t="s">
        <v>5089</v>
      </c>
      <c r="B1280" s="157">
        <v>0</v>
      </c>
      <c r="C1280" s="157">
        <v>0</v>
      </c>
      <c r="D1280" s="157">
        <v>0</v>
      </c>
      <c r="E1280" s="157">
        <v>0</v>
      </c>
      <c r="F1280" s="157">
        <v>0</v>
      </c>
      <c r="G1280" s="157">
        <v>0</v>
      </c>
      <c r="H1280" s="157">
        <v>0</v>
      </c>
      <c r="I1280" s="157">
        <v>0</v>
      </c>
      <c r="J1280" s="157">
        <v>0</v>
      </c>
      <c r="K1280" s="157">
        <v>1.33962E-4</v>
      </c>
      <c r="L1280" s="157">
        <v>0</v>
      </c>
      <c r="M1280" s="157">
        <v>0</v>
      </c>
      <c r="N1280" s="157">
        <v>0</v>
      </c>
      <c r="O1280" s="157">
        <v>0</v>
      </c>
      <c r="P1280" s="157">
        <v>0</v>
      </c>
      <c r="Q1280" s="192">
        <v>3.1600000000000002E-5</v>
      </c>
      <c r="R1280" s="157">
        <v>0</v>
      </c>
      <c r="S1280" s="157">
        <v>1.1264230000000001E-3</v>
      </c>
      <c r="T1280" s="157">
        <v>2.9095100000000001E-4</v>
      </c>
      <c r="U1280" s="157">
        <v>1.1029E-4</v>
      </c>
      <c r="V1280" s="192">
        <v>2.0299999999999999E-5</v>
      </c>
      <c r="W1280" s="157">
        <v>0</v>
      </c>
      <c r="X1280" s="157">
        <v>0</v>
      </c>
      <c r="Y1280" s="157">
        <v>0</v>
      </c>
      <c r="Z1280" s="157">
        <v>0</v>
      </c>
      <c r="AA1280" s="157">
        <v>0</v>
      </c>
      <c r="AB1280" s="157">
        <v>0</v>
      </c>
      <c r="AC1280" s="157">
        <v>0</v>
      </c>
      <c r="AD1280" s="157">
        <v>0</v>
      </c>
      <c r="AE1280" s="157">
        <v>0</v>
      </c>
      <c r="AF1280" s="157">
        <v>0</v>
      </c>
      <c r="AG1280" s="157">
        <v>0</v>
      </c>
      <c r="AH1280" s="157">
        <v>0</v>
      </c>
      <c r="AI1280" s="157">
        <v>0</v>
      </c>
      <c r="AJ1280" s="157">
        <v>0</v>
      </c>
      <c r="AK1280" s="157">
        <v>0</v>
      </c>
      <c r="AL1280" s="157">
        <v>0</v>
      </c>
      <c r="AM1280" s="157">
        <v>0</v>
      </c>
      <c r="AN1280" s="157">
        <v>0</v>
      </c>
      <c r="AO1280" s="157">
        <v>0</v>
      </c>
      <c r="AP1280" s="157">
        <v>0</v>
      </c>
      <c r="AQ1280" s="157">
        <v>0</v>
      </c>
      <c r="AR1280" s="157">
        <v>0</v>
      </c>
      <c r="AS1280" s="157">
        <v>0</v>
      </c>
      <c r="AT1280" s="157">
        <v>0</v>
      </c>
      <c r="AU1280" s="157">
        <v>0</v>
      </c>
      <c r="AV1280" s="157">
        <v>0</v>
      </c>
      <c r="AW1280" s="157">
        <v>0</v>
      </c>
      <c r="AX1280" s="192">
        <v>6.6199999999999996E-5</v>
      </c>
      <c r="AY1280" s="157">
        <v>0</v>
      </c>
      <c r="AZ1280" s="157">
        <v>0</v>
      </c>
      <c r="BA1280" s="157">
        <v>0</v>
      </c>
      <c r="BB1280" s="157">
        <v>0</v>
      </c>
      <c r="BC1280" s="157">
        <v>0</v>
      </c>
      <c r="BD1280" s="157">
        <v>0</v>
      </c>
      <c r="BE1280" s="157">
        <v>0</v>
      </c>
      <c r="BF1280" s="157">
        <v>0</v>
      </c>
      <c r="BG1280" s="157">
        <v>0</v>
      </c>
      <c r="BH1280" s="157">
        <v>0</v>
      </c>
      <c r="BI1280" s="157">
        <v>0</v>
      </c>
      <c r="BJ1280" s="157">
        <v>0</v>
      </c>
      <c r="BK1280" s="157">
        <v>0</v>
      </c>
      <c r="BL1280" s="157">
        <v>0</v>
      </c>
      <c r="BM1280" s="157">
        <v>0</v>
      </c>
      <c r="BN1280" s="157">
        <v>0</v>
      </c>
      <c r="BO1280" s="157">
        <v>0</v>
      </c>
      <c r="BP1280" s="157">
        <v>0</v>
      </c>
      <c r="BQ1280" s="157">
        <v>0</v>
      </c>
      <c r="BR1280" s="157">
        <v>0</v>
      </c>
      <c r="BS1280" s="157">
        <v>0</v>
      </c>
      <c r="BT1280" s="157">
        <v>0</v>
      </c>
      <c r="BU1280" s="157">
        <v>0</v>
      </c>
      <c r="BV1280" s="157">
        <v>0</v>
      </c>
      <c r="BW1280" s="157">
        <v>0</v>
      </c>
      <c r="BX1280" s="157">
        <v>0</v>
      </c>
      <c r="BY1280" s="157">
        <v>0</v>
      </c>
      <c r="BZ1280" s="157">
        <v>0</v>
      </c>
      <c r="CA1280" s="157">
        <v>0</v>
      </c>
      <c r="CB1280" s="157">
        <v>0</v>
      </c>
      <c r="CC1280" s="157">
        <v>0</v>
      </c>
      <c r="CD1280" s="157">
        <v>0</v>
      </c>
      <c r="CE1280" s="157">
        <v>0</v>
      </c>
      <c r="CF1280" s="157">
        <v>0</v>
      </c>
      <c r="CG1280" s="157">
        <v>0</v>
      </c>
      <c r="CH1280" s="157">
        <v>0</v>
      </c>
      <c r="CI1280" s="157">
        <v>0</v>
      </c>
      <c r="CJ1280" s="157">
        <v>0</v>
      </c>
      <c r="CK1280" s="157">
        <v>0</v>
      </c>
      <c r="CL1280" s="157">
        <v>0</v>
      </c>
      <c r="CM1280" s="157">
        <v>0</v>
      </c>
      <c r="CN1280" s="157">
        <v>0</v>
      </c>
      <c r="CO1280" s="157">
        <v>0</v>
      </c>
      <c r="CP1280" s="157">
        <v>0</v>
      </c>
      <c r="CQ1280" s="157">
        <v>0</v>
      </c>
      <c r="CR1280" s="157">
        <v>0</v>
      </c>
      <c r="CS1280" s="157">
        <v>0</v>
      </c>
      <c r="CT1280" s="157">
        <v>0</v>
      </c>
      <c r="CU1280" s="157">
        <v>0</v>
      </c>
      <c r="CV1280" s="192">
        <v>5.9700000000000001E-5</v>
      </c>
      <c r="CW1280" s="157">
        <v>0</v>
      </c>
      <c r="CX1280" s="157">
        <v>0</v>
      </c>
      <c r="CY1280" s="192">
        <v>2.76E-5</v>
      </c>
      <c r="CZ1280" s="157">
        <v>0</v>
      </c>
      <c r="DA1280" s="157">
        <v>0</v>
      </c>
      <c r="DB1280" s="157">
        <v>0</v>
      </c>
      <c r="DC1280" s="157">
        <v>0</v>
      </c>
      <c r="DD1280" s="157">
        <v>0</v>
      </c>
      <c r="DE1280" s="157">
        <v>0</v>
      </c>
      <c r="DF1280" s="157">
        <v>0</v>
      </c>
      <c r="DG1280" s="157">
        <v>0</v>
      </c>
      <c r="DH1280" s="157">
        <v>0</v>
      </c>
      <c r="DI1280" s="157">
        <v>0</v>
      </c>
      <c r="DJ1280" s="157">
        <v>0</v>
      </c>
      <c r="DK1280" s="157">
        <v>0</v>
      </c>
      <c r="DL1280" s="157">
        <v>0</v>
      </c>
      <c r="DM1280" s="157">
        <v>0</v>
      </c>
      <c r="DN1280" s="157">
        <v>0</v>
      </c>
      <c r="DO1280" s="157">
        <v>0</v>
      </c>
      <c r="DP1280" s="157">
        <v>0</v>
      </c>
      <c r="DQ1280" s="157">
        <v>0</v>
      </c>
      <c r="DR1280" s="157">
        <v>0</v>
      </c>
      <c r="DS1280" s="157">
        <v>0</v>
      </c>
      <c r="DT1280" s="157">
        <v>0</v>
      </c>
      <c r="DU1280" s="157">
        <v>0</v>
      </c>
      <c r="DV1280" s="157">
        <v>0</v>
      </c>
      <c r="DW1280" s="157">
        <v>0</v>
      </c>
      <c r="DX1280" s="157">
        <v>0</v>
      </c>
      <c r="DY1280" s="157">
        <v>0</v>
      </c>
      <c r="DZ1280" s="157">
        <v>0</v>
      </c>
      <c r="EA1280" s="157">
        <v>0</v>
      </c>
      <c r="EB1280" s="192">
        <v>3.5200000000000002E-5</v>
      </c>
      <c r="EC1280" s="157">
        <v>0</v>
      </c>
      <c r="ED1280" s="157">
        <v>0</v>
      </c>
      <c r="EE1280" s="157">
        <v>0</v>
      </c>
      <c r="EF1280" s="192">
        <v>6.5300000000000002E-5</v>
      </c>
      <c r="EG1280" s="157">
        <v>0</v>
      </c>
      <c r="EH1280" s="157">
        <v>0</v>
      </c>
      <c r="EI1280" s="157">
        <v>0</v>
      </c>
      <c r="EJ1280" s="157">
        <v>0</v>
      </c>
      <c r="EK1280" s="157">
        <v>0</v>
      </c>
      <c r="EL1280" s="157">
        <v>0</v>
      </c>
      <c r="EM1280" s="157">
        <v>0</v>
      </c>
      <c r="EN1280" s="157">
        <v>0</v>
      </c>
      <c r="EO1280" s="157">
        <v>0</v>
      </c>
      <c r="EP1280" s="157">
        <v>0</v>
      </c>
      <c r="EQ1280" s="157">
        <v>0</v>
      </c>
      <c r="ER1280" s="157">
        <v>0</v>
      </c>
      <c r="ES1280" s="157">
        <v>0</v>
      </c>
      <c r="ET1280" s="157">
        <v>0</v>
      </c>
      <c r="EU1280" s="157">
        <v>0</v>
      </c>
      <c r="EV1280" s="157">
        <v>0</v>
      </c>
      <c r="EW1280" s="157">
        <v>0</v>
      </c>
      <c r="EX1280" s="157">
        <v>0</v>
      </c>
      <c r="EY1280" s="157">
        <v>0</v>
      </c>
      <c r="EZ1280" s="157">
        <v>0</v>
      </c>
      <c r="FA1280" s="157">
        <v>0</v>
      </c>
      <c r="FB1280" s="157">
        <v>0</v>
      </c>
      <c r="FC1280" s="157">
        <v>0</v>
      </c>
      <c r="FD1280" s="157">
        <v>0</v>
      </c>
      <c r="FE1280" s="157">
        <v>0</v>
      </c>
      <c r="FF1280" s="157">
        <v>0</v>
      </c>
      <c r="FG1280" s="157">
        <v>1.5926100000000001E-4</v>
      </c>
      <c r="FH1280" s="157">
        <v>0</v>
      </c>
      <c r="FI1280" s="157">
        <v>0</v>
      </c>
      <c r="FJ1280" s="157">
        <v>0</v>
      </c>
      <c r="FK1280" s="157">
        <v>0</v>
      </c>
      <c r="FL1280" s="157">
        <v>0</v>
      </c>
      <c r="FM1280" s="157">
        <v>0</v>
      </c>
      <c r="FN1280" s="157">
        <v>0</v>
      </c>
      <c r="FO1280" s="157">
        <v>0</v>
      </c>
      <c r="FP1280" s="157">
        <v>0</v>
      </c>
      <c r="FQ1280" s="192">
        <v>3.1300000000000002E-5</v>
      </c>
      <c r="FR1280" s="157">
        <v>0</v>
      </c>
      <c r="FS1280" s="157">
        <v>0</v>
      </c>
      <c r="FT1280" s="157">
        <v>0</v>
      </c>
      <c r="FU1280" s="157">
        <v>0</v>
      </c>
      <c r="FV1280" s="157">
        <v>0</v>
      </c>
      <c r="FW1280" s="157">
        <v>0</v>
      </c>
      <c r="FX1280" s="157">
        <v>0</v>
      </c>
      <c r="FY1280" s="157">
        <v>0</v>
      </c>
      <c r="FZ1280" s="157">
        <v>0</v>
      </c>
      <c r="GA1280" s="157">
        <v>0</v>
      </c>
      <c r="GB1280" s="157">
        <v>0</v>
      </c>
      <c r="GC1280" s="157">
        <v>0</v>
      </c>
      <c r="GD1280" s="157">
        <v>0</v>
      </c>
      <c r="GE1280" s="157">
        <v>0</v>
      </c>
      <c r="GF1280" s="157">
        <v>0</v>
      </c>
      <c r="GG1280" s="157">
        <v>0</v>
      </c>
      <c r="GH1280" s="157">
        <v>0</v>
      </c>
      <c r="GI1280" s="157">
        <v>0</v>
      </c>
      <c r="GJ1280" s="157">
        <v>0</v>
      </c>
      <c r="GK1280" s="157">
        <v>0</v>
      </c>
      <c r="GL1280" s="157">
        <v>0</v>
      </c>
      <c r="GM1280" s="157">
        <v>0</v>
      </c>
      <c r="GN1280" s="157">
        <v>0</v>
      </c>
      <c r="GO1280" s="157">
        <v>0</v>
      </c>
      <c r="GP1280" s="157">
        <v>0</v>
      </c>
      <c r="GQ1280" s="157">
        <v>0</v>
      </c>
      <c r="GR1280" s="157">
        <v>0</v>
      </c>
      <c r="GS1280" s="157">
        <v>0</v>
      </c>
      <c r="GT1280" s="157">
        <v>0</v>
      </c>
      <c r="GU1280" s="157">
        <v>0</v>
      </c>
      <c r="GV1280" s="157">
        <v>0</v>
      </c>
      <c r="GW1280" s="157">
        <v>0</v>
      </c>
      <c r="GX1280" s="157">
        <v>0</v>
      </c>
      <c r="GY1280" s="157">
        <v>0</v>
      </c>
      <c r="GZ1280" s="157">
        <v>0</v>
      </c>
      <c r="HA1280" s="157">
        <v>0</v>
      </c>
    </row>
    <row r="1281" spans="1:209" x14ac:dyDescent="0.2">
      <c r="A1281" s="157" t="s">
        <v>5090</v>
      </c>
      <c r="B1281" s="192">
        <v>4.4799999999999998E-5</v>
      </c>
      <c r="C1281" s="192">
        <v>4.5899999999999998E-5</v>
      </c>
      <c r="D1281" s="157">
        <v>8.4901400000000004E-4</v>
      </c>
      <c r="E1281" s="157">
        <v>1.6314699999999999E-4</v>
      </c>
      <c r="F1281" s="157">
        <v>3.6826099999999999E-4</v>
      </c>
      <c r="G1281" s="157">
        <v>0</v>
      </c>
      <c r="H1281" s="157">
        <v>8.5090299999999997E-4</v>
      </c>
      <c r="I1281" s="157">
        <v>1.0768080000000001E-3</v>
      </c>
      <c r="J1281" s="157">
        <v>0</v>
      </c>
      <c r="K1281" s="157">
        <v>2.94717E-4</v>
      </c>
      <c r="L1281" s="157">
        <v>3.1902549999999999E-3</v>
      </c>
      <c r="M1281" s="157">
        <v>0</v>
      </c>
      <c r="N1281" s="157">
        <v>9.8030899999999995E-4</v>
      </c>
      <c r="O1281" s="157">
        <v>0</v>
      </c>
      <c r="P1281" s="157">
        <v>8.8237500000000002E-4</v>
      </c>
      <c r="Q1281" s="157">
        <v>1.26422E-4</v>
      </c>
      <c r="R1281" s="192">
        <v>6.5400000000000004E-5</v>
      </c>
      <c r="S1281" s="157">
        <v>5.7519500000000002E-4</v>
      </c>
      <c r="T1281" s="157">
        <v>1.29312E-4</v>
      </c>
      <c r="U1281" s="192">
        <v>8.8200000000000003E-5</v>
      </c>
      <c r="V1281" s="157">
        <v>5.2776899999999998E-4</v>
      </c>
      <c r="W1281" s="157">
        <v>0</v>
      </c>
      <c r="X1281" s="157">
        <v>2.4338300000000001E-3</v>
      </c>
      <c r="Y1281" s="157">
        <v>5.0011999999999995E-4</v>
      </c>
      <c r="Z1281" s="192">
        <v>1.7600000000000001E-5</v>
      </c>
      <c r="AA1281" s="157">
        <v>0</v>
      </c>
      <c r="AB1281" s="157">
        <v>4.1911999999999999E-4</v>
      </c>
      <c r="AC1281" s="192">
        <v>5.7899999999999998E-5</v>
      </c>
      <c r="AD1281" s="192">
        <v>3.8800000000000001E-5</v>
      </c>
      <c r="AE1281" s="157">
        <v>4.8668600000000001E-4</v>
      </c>
      <c r="AF1281" s="192">
        <v>1.5E-5</v>
      </c>
      <c r="AG1281" s="157">
        <v>3.0720699999999999E-4</v>
      </c>
      <c r="AH1281" s="157">
        <v>1.35041E-4</v>
      </c>
      <c r="AI1281" s="157">
        <v>9.2829000000000002E-4</v>
      </c>
      <c r="AJ1281" s="157">
        <v>2.9477570000000001E-3</v>
      </c>
      <c r="AK1281" s="157">
        <v>6.9851899999999998E-4</v>
      </c>
      <c r="AL1281" s="157">
        <v>0</v>
      </c>
      <c r="AM1281" s="157">
        <v>7.6547500000000005E-4</v>
      </c>
      <c r="AN1281" s="157">
        <v>4.3018599999999999E-4</v>
      </c>
      <c r="AO1281" s="157">
        <v>1.0119669999999999E-3</v>
      </c>
      <c r="AP1281" s="157">
        <v>1.4007599999999999E-4</v>
      </c>
      <c r="AQ1281" s="157">
        <v>1.88395E-4</v>
      </c>
      <c r="AR1281" s="157">
        <v>2.0379099999999999E-4</v>
      </c>
      <c r="AS1281" s="157">
        <v>5.9206600000000003E-4</v>
      </c>
      <c r="AT1281" s="157">
        <v>3.27786E-4</v>
      </c>
      <c r="AU1281" s="157">
        <v>6.9043689999999996E-3</v>
      </c>
      <c r="AV1281" s="157">
        <v>4.1613630000000004E-3</v>
      </c>
      <c r="AW1281" s="157">
        <v>1.8462800000000001E-3</v>
      </c>
      <c r="AX1281" s="157">
        <v>9.9255599999999991E-4</v>
      </c>
      <c r="AY1281" s="157">
        <v>2.837301E-3</v>
      </c>
      <c r="AZ1281" s="157">
        <v>4.9322799999999996E-4</v>
      </c>
      <c r="BA1281" s="157">
        <v>4.0940200000000001E-4</v>
      </c>
      <c r="BB1281" s="157">
        <v>6.6548400000000004E-4</v>
      </c>
      <c r="BC1281" s="157">
        <v>0</v>
      </c>
      <c r="BD1281" s="157">
        <v>0</v>
      </c>
      <c r="BE1281" s="192">
        <v>6.1699999999999995E-5</v>
      </c>
      <c r="BF1281" s="192">
        <v>7.6199999999999995E-5</v>
      </c>
      <c r="BG1281" s="157">
        <v>9.67573E-4</v>
      </c>
      <c r="BH1281" s="157">
        <v>1.7985200000000001E-4</v>
      </c>
      <c r="BI1281" s="157">
        <v>1.4448799999999999E-4</v>
      </c>
      <c r="BJ1281" s="157">
        <v>2.8161100000000002E-4</v>
      </c>
      <c r="BK1281" s="157">
        <v>0</v>
      </c>
      <c r="BL1281" s="192">
        <v>7.1500000000000003E-5</v>
      </c>
      <c r="BM1281" s="157">
        <v>1.6835019999999999E-3</v>
      </c>
      <c r="BN1281" s="157">
        <v>9.9433700000000009E-4</v>
      </c>
      <c r="BO1281" s="157">
        <v>4.4486999999999999E-4</v>
      </c>
      <c r="BP1281" s="157">
        <v>1.092197E-3</v>
      </c>
      <c r="BQ1281" s="157">
        <v>5.9783600000000003E-4</v>
      </c>
      <c r="BR1281" s="157">
        <v>3.4884100000000002E-4</v>
      </c>
      <c r="BS1281" s="157">
        <v>2.2657800000000001E-4</v>
      </c>
      <c r="BT1281" s="157">
        <v>8.1055999999999999E-4</v>
      </c>
      <c r="BU1281" s="157">
        <v>1.8476790000000001E-3</v>
      </c>
      <c r="BV1281" s="157">
        <v>5.2278899999999996E-4</v>
      </c>
      <c r="BW1281" s="157">
        <v>6.3345600000000001E-4</v>
      </c>
      <c r="BX1281" s="157">
        <v>0</v>
      </c>
      <c r="BY1281" s="157">
        <v>2.8206609999999999E-3</v>
      </c>
      <c r="BZ1281" s="157">
        <v>1.4854239999999999E-3</v>
      </c>
      <c r="CA1281" s="192">
        <v>1.7099999999999999E-5</v>
      </c>
      <c r="CB1281" s="157">
        <v>1.4500099999999999E-4</v>
      </c>
      <c r="CC1281" s="157">
        <v>5.25305E-4</v>
      </c>
      <c r="CD1281" s="157">
        <v>0</v>
      </c>
      <c r="CE1281" s="157">
        <v>8.0936400000000003E-4</v>
      </c>
      <c r="CF1281" s="157">
        <v>8.3077200000000002E-4</v>
      </c>
      <c r="CG1281" s="157">
        <v>2.9146430000000002E-3</v>
      </c>
      <c r="CH1281" s="157">
        <v>0</v>
      </c>
      <c r="CI1281" s="157">
        <v>1.0561850000000001E-3</v>
      </c>
      <c r="CJ1281" s="157">
        <v>1.05927E-4</v>
      </c>
      <c r="CK1281" s="157">
        <v>1.07614E-4</v>
      </c>
      <c r="CL1281" s="157">
        <v>5.4282199999999999E-4</v>
      </c>
      <c r="CM1281" s="157">
        <v>3.255123E-3</v>
      </c>
      <c r="CN1281" s="157">
        <v>4.7685300000000001E-4</v>
      </c>
      <c r="CO1281" s="157">
        <v>1.6358989999999999E-3</v>
      </c>
      <c r="CP1281" s="157">
        <v>1.349933E-3</v>
      </c>
      <c r="CQ1281" s="157">
        <v>2.8358569999999998E-3</v>
      </c>
      <c r="CR1281" s="157">
        <v>8.2078900000000005E-4</v>
      </c>
      <c r="CS1281" s="157">
        <v>6.0453799999999995E-4</v>
      </c>
      <c r="CT1281" s="192">
        <v>4.7599999999999998E-5</v>
      </c>
      <c r="CU1281" s="157">
        <v>0</v>
      </c>
      <c r="CV1281" s="157">
        <v>0</v>
      </c>
      <c r="CW1281" s="157">
        <v>0</v>
      </c>
      <c r="CX1281" s="157">
        <v>1.5670500000000001E-4</v>
      </c>
      <c r="CY1281" s="157">
        <v>4.7234959999999998E-3</v>
      </c>
      <c r="CZ1281" s="157">
        <v>1.1438999999999999E-4</v>
      </c>
      <c r="DA1281" s="157">
        <v>6.9757599999999999E-4</v>
      </c>
      <c r="DB1281" s="157">
        <v>2.4595749999999999E-3</v>
      </c>
      <c r="DC1281" s="157">
        <v>5.5957399999999997E-4</v>
      </c>
      <c r="DD1281" s="157">
        <v>7.5238900000000001E-4</v>
      </c>
      <c r="DE1281" s="157">
        <v>3.5747399999999999E-4</v>
      </c>
      <c r="DF1281" s="157">
        <v>1.3783600000000001E-4</v>
      </c>
      <c r="DG1281" s="157">
        <v>0</v>
      </c>
      <c r="DH1281" s="157">
        <v>1.35007E-4</v>
      </c>
      <c r="DI1281" s="157">
        <v>1.6132599999999999E-4</v>
      </c>
      <c r="DJ1281" s="157">
        <v>1.00573E-4</v>
      </c>
      <c r="DK1281" s="157">
        <v>3.5677899999999999E-4</v>
      </c>
      <c r="DL1281" s="157">
        <v>6.3327230000000002E-3</v>
      </c>
      <c r="DM1281" s="157">
        <v>0</v>
      </c>
      <c r="DN1281" s="157">
        <v>3.9687799999999998E-4</v>
      </c>
      <c r="DO1281" s="192">
        <v>3.4600000000000001E-5</v>
      </c>
      <c r="DP1281" s="157">
        <v>2.2388400000000001E-4</v>
      </c>
      <c r="DQ1281" s="157">
        <v>0</v>
      </c>
      <c r="DR1281" s="157">
        <v>0</v>
      </c>
      <c r="DS1281" s="192">
        <v>6.8100000000000002E-5</v>
      </c>
      <c r="DT1281" s="157">
        <v>2.5406499999999999E-4</v>
      </c>
      <c r="DU1281" s="157">
        <v>2.2603E-4</v>
      </c>
      <c r="DV1281" s="157">
        <v>0</v>
      </c>
      <c r="DW1281" s="192">
        <v>6.9499999999999995E-5</v>
      </c>
      <c r="DX1281" s="157">
        <v>6.7990200000000002E-4</v>
      </c>
      <c r="DY1281" s="157">
        <v>2.4053450000000001E-3</v>
      </c>
      <c r="DZ1281" s="157">
        <v>8.2236799999999997E-4</v>
      </c>
      <c r="EA1281" s="157">
        <v>2.7508682E-2</v>
      </c>
      <c r="EB1281" s="157">
        <v>0</v>
      </c>
      <c r="EC1281" s="192">
        <v>7.3100000000000001E-5</v>
      </c>
      <c r="ED1281" s="157">
        <v>1.378563E-3</v>
      </c>
      <c r="EE1281" s="157">
        <v>2.1295900000000001E-4</v>
      </c>
      <c r="EF1281" s="157">
        <v>4.5738199999999999E-4</v>
      </c>
      <c r="EG1281" s="157">
        <v>7.5847939999999997E-3</v>
      </c>
      <c r="EH1281" s="157">
        <v>8.7363999999999996E-4</v>
      </c>
      <c r="EI1281" s="157">
        <v>4.3246430000000004E-3</v>
      </c>
      <c r="EJ1281" s="157">
        <v>8.7679100000000003E-4</v>
      </c>
      <c r="EK1281" s="157">
        <v>4.42347E-4</v>
      </c>
      <c r="EL1281" s="157">
        <v>3.7052E-4</v>
      </c>
      <c r="EM1281" s="157">
        <v>4.3484600000000002E-4</v>
      </c>
      <c r="EN1281" s="157">
        <v>4.1746439999999999E-3</v>
      </c>
      <c r="EO1281" s="157">
        <v>0</v>
      </c>
      <c r="EP1281" s="192">
        <v>1.77E-5</v>
      </c>
      <c r="EQ1281" s="157">
        <v>2.04654E-4</v>
      </c>
      <c r="ER1281" s="157">
        <v>1.5092E-3</v>
      </c>
      <c r="ES1281" s="157">
        <v>1.8500750000000001E-3</v>
      </c>
      <c r="ET1281" s="157">
        <v>0</v>
      </c>
      <c r="EU1281" s="157">
        <v>0</v>
      </c>
      <c r="EV1281" s="157">
        <v>4.0652899999999998E-4</v>
      </c>
      <c r="EW1281" s="157">
        <v>0</v>
      </c>
      <c r="EX1281" s="157">
        <v>1.3809479999999999E-3</v>
      </c>
      <c r="EY1281" s="157">
        <v>1.0352E-4</v>
      </c>
      <c r="EZ1281" s="157">
        <v>0</v>
      </c>
      <c r="FA1281" s="157">
        <v>5.8786500000000002E-4</v>
      </c>
      <c r="FB1281" s="157">
        <v>6.7427199999999996E-4</v>
      </c>
      <c r="FC1281" s="157">
        <v>5.9654499999999997E-4</v>
      </c>
      <c r="FD1281" s="157">
        <v>7.2669E-4</v>
      </c>
      <c r="FE1281" s="157">
        <v>3.3672299999999998E-4</v>
      </c>
      <c r="FF1281" s="157">
        <v>2.37385E-4</v>
      </c>
      <c r="FG1281" s="157">
        <v>0</v>
      </c>
      <c r="FH1281" s="192">
        <v>4.74E-5</v>
      </c>
      <c r="FI1281" s="157">
        <v>2.7574000000000001E-4</v>
      </c>
      <c r="FJ1281" s="157">
        <v>0</v>
      </c>
      <c r="FK1281" s="157">
        <v>1.38613E-4</v>
      </c>
      <c r="FL1281" s="192">
        <v>6.4200000000000002E-5</v>
      </c>
      <c r="FM1281" s="157">
        <v>0</v>
      </c>
      <c r="FN1281" s="157">
        <v>3.3920479999999999E-3</v>
      </c>
      <c r="FO1281" s="157">
        <v>4.9810700000000002E-4</v>
      </c>
      <c r="FP1281" s="157">
        <v>3.2927199999999997E-4</v>
      </c>
      <c r="FQ1281" s="192">
        <v>9.3999999999999994E-5</v>
      </c>
      <c r="FR1281" s="157">
        <v>2.869815E-3</v>
      </c>
      <c r="FS1281" s="157">
        <v>9.8679600000000007E-4</v>
      </c>
      <c r="FT1281" s="157">
        <v>2.374676E-3</v>
      </c>
      <c r="FU1281" s="157">
        <v>1.4683020000000001E-3</v>
      </c>
      <c r="FV1281" s="157">
        <v>0</v>
      </c>
      <c r="FW1281" s="157">
        <v>0</v>
      </c>
      <c r="FX1281" s="157">
        <v>3.2241560000000002E-3</v>
      </c>
      <c r="FY1281" s="157">
        <v>8.4175099999999996E-4</v>
      </c>
      <c r="FZ1281" s="157">
        <v>1.80726E-4</v>
      </c>
      <c r="GA1281" s="157">
        <v>1.5558100000000001E-4</v>
      </c>
      <c r="GB1281" s="157">
        <v>0</v>
      </c>
      <c r="GC1281" s="157">
        <v>6.4182400000000004E-4</v>
      </c>
      <c r="GD1281" s="157">
        <v>7.7288300000000003E-4</v>
      </c>
      <c r="GE1281" s="157">
        <v>9.2628199999999995E-4</v>
      </c>
      <c r="GF1281" s="157">
        <v>2.0633899999999999E-4</v>
      </c>
      <c r="GG1281" s="192">
        <v>8.8900000000000006E-5</v>
      </c>
      <c r="GH1281" s="192">
        <v>6.9999999999999994E-5</v>
      </c>
      <c r="GI1281" s="157">
        <v>3.0875299999999999E-4</v>
      </c>
      <c r="GJ1281" s="157">
        <v>0</v>
      </c>
      <c r="GK1281" s="157">
        <v>1.4787599999999999E-4</v>
      </c>
      <c r="GL1281" s="192">
        <v>9.9199999999999999E-5</v>
      </c>
      <c r="GM1281" s="157">
        <v>3.0716100000000002E-4</v>
      </c>
      <c r="GN1281" s="157">
        <v>4.8422200000000003E-4</v>
      </c>
      <c r="GO1281" s="157">
        <v>1.118747E-3</v>
      </c>
      <c r="GP1281" s="157">
        <v>0</v>
      </c>
      <c r="GQ1281" s="157">
        <v>1.0282780000000001E-3</v>
      </c>
      <c r="GR1281" s="157">
        <v>6.7334710000000004E-3</v>
      </c>
      <c r="GS1281" s="157">
        <v>0</v>
      </c>
      <c r="GT1281" s="157">
        <v>1.2987013E-2</v>
      </c>
      <c r="GU1281" s="157">
        <v>0</v>
      </c>
      <c r="GV1281" s="157">
        <v>1.874414E-3</v>
      </c>
      <c r="GW1281" s="157">
        <v>0</v>
      </c>
      <c r="GX1281" s="157">
        <v>0</v>
      </c>
      <c r="GY1281" s="157">
        <v>1.0752688E-2</v>
      </c>
      <c r="GZ1281" s="157">
        <v>0</v>
      </c>
      <c r="HA1281" s="157">
        <v>0</v>
      </c>
    </row>
    <row r="1282" spans="1:209" x14ac:dyDescent="0.2">
      <c r="A1282" s="157" t="s">
        <v>5091</v>
      </c>
      <c r="B1282" s="157">
        <v>0</v>
      </c>
      <c r="C1282" s="157">
        <v>0</v>
      </c>
      <c r="D1282" s="157">
        <v>0</v>
      </c>
      <c r="E1282" s="157">
        <v>0</v>
      </c>
      <c r="F1282" s="157">
        <v>0</v>
      </c>
      <c r="G1282" s="157">
        <v>0</v>
      </c>
      <c r="H1282" s="157">
        <v>2.2375590000000001E-3</v>
      </c>
      <c r="I1282" s="157">
        <v>0</v>
      </c>
      <c r="J1282" s="157">
        <v>0</v>
      </c>
      <c r="K1282" s="157">
        <v>2.0094309999999999E-3</v>
      </c>
      <c r="L1282" s="157">
        <v>0</v>
      </c>
      <c r="M1282" s="157">
        <v>0</v>
      </c>
      <c r="N1282" s="157">
        <v>2.9578299999999998E-3</v>
      </c>
      <c r="O1282" s="157">
        <v>0</v>
      </c>
      <c r="P1282" s="157">
        <v>0</v>
      </c>
      <c r="Q1282" s="157">
        <v>0</v>
      </c>
      <c r="R1282" s="157">
        <v>0</v>
      </c>
      <c r="S1282" s="157">
        <v>0</v>
      </c>
      <c r="T1282" s="157">
        <v>0</v>
      </c>
      <c r="U1282" s="157">
        <v>0</v>
      </c>
      <c r="V1282" s="157">
        <v>4.3642419999999999E-3</v>
      </c>
      <c r="W1282" s="157">
        <v>0</v>
      </c>
      <c r="X1282" s="157">
        <v>0</v>
      </c>
      <c r="Y1282" s="157">
        <v>0</v>
      </c>
      <c r="Z1282" s="157">
        <v>0</v>
      </c>
      <c r="AA1282" s="157">
        <v>2.1359100000000001E-4</v>
      </c>
      <c r="AB1282" s="157">
        <v>0</v>
      </c>
      <c r="AC1282" s="157">
        <v>0</v>
      </c>
      <c r="AD1282" s="157">
        <v>0</v>
      </c>
      <c r="AE1282" s="157">
        <v>0</v>
      </c>
      <c r="AF1282" s="157">
        <v>0</v>
      </c>
      <c r="AG1282" s="157">
        <v>0</v>
      </c>
      <c r="AH1282" s="157">
        <v>0</v>
      </c>
      <c r="AI1282" s="157">
        <v>4.7574840000000002E-3</v>
      </c>
      <c r="AJ1282" s="157">
        <v>0</v>
      </c>
      <c r="AK1282" s="157">
        <v>0</v>
      </c>
      <c r="AL1282" s="157">
        <v>0</v>
      </c>
      <c r="AM1282" s="157">
        <v>0</v>
      </c>
      <c r="AN1282" s="157">
        <v>0</v>
      </c>
      <c r="AO1282" s="157">
        <v>0</v>
      </c>
      <c r="AP1282" s="157">
        <v>0</v>
      </c>
      <c r="AQ1282" s="157">
        <v>0</v>
      </c>
      <c r="AR1282" s="157">
        <v>0</v>
      </c>
      <c r="AS1282" s="157">
        <v>6.6038169999999997E-3</v>
      </c>
      <c r="AT1282" s="157">
        <v>1.2789030000000001E-3</v>
      </c>
      <c r="AU1282" s="157">
        <v>0</v>
      </c>
      <c r="AV1282" s="157">
        <v>0</v>
      </c>
      <c r="AW1282" s="157">
        <v>0</v>
      </c>
      <c r="AX1282" s="157">
        <v>5.4259720000000003E-3</v>
      </c>
      <c r="AY1282" s="157">
        <v>2.2157969999999998E-3</v>
      </c>
      <c r="AZ1282" s="157">
        <v>0</v>
      </c>
      <c r="BA1282" s="157">
        <v>0</v>
      </c>
      <c r="BB1282" s="192">
        <v>2.4600000000000002E-5</v>
      </c>
      <c r="BC1282" s="157">
        <v>3.1295889999999999E-3</v>
      </c>
      <c r="BD1282" s="157">
        <v>2.772746E-3</v>
      </c>
      <c r="BE1282" s="157">
        <v>0</v>
      </c>
      <c r="BF1282" s="157">
        <v>0</v>
      </c>
      <c r="BG1282" s="157">
        <v>0</v>
      </c>
      <c r="BH1282" s="157">
        <v>0</v>
      </c>
      <c r="BI1282" s="157">
        <v>0</v>
      </c>
      <c r="BJ1282" s="157">
        <v>2.1590160000000001E-3</v>
      </c>
      <c r="BK1282" s="157">
        <v>3.323861E-3</v>
      </c>
      <c r="BL1282" s="157">
        <v>1.0373069999999999E-3</v>
      </c>
      <c r="BM1282" s="157">
        <v>0</v>
      </c>
      <c r="BN1282" s="157">
        <v>0</v>
      </c>
      <c r="BO1282" s="157">
        <v>2.4467820000000002E-3</v>
      </c>
      <c r="BP1282" s="157">
        <v>0</v>
      </c>
      <c r="BQ1282" s="157">
        <v>0</v>
      </c>
      <c r="BR1282" s="192">
        <v>1.06E-5</v>
      </c>
      <c r="BS1282" s="157">
        <v>0</v>
      </c>
      <c r="BT1282" s="157">
        <v>0</v>
      </c>
      <c r="BU1282" s="157">
        <v>0</v>
      </c>
      <c r="BV1282" s="157">
        <v>3.0416810000000001E-3</v>
      </c>
      <c r="BW1282" s="157">
        <v>7.8883200000000005E-4</v>
      </c>
      <c r="BX1282" s="157">
        <v>3.3310169999999999E-3</v>
      </c>
      <c r="BY1282" s="157">
        <v>1.0426372999999999E-2</v>
      </c>
      <c r="BZ1282" s="157">
        <v>5.1061459999999998E-3</v>
      </c>
      <c r="CA1282" s="157">
        <v>0</v>
      </c>
      <c r="CB1282" s="157">
        <v>0</v>
      </c>
      <c r="CC1282" s="157">
        <v>2.8982360000000002E-3</v>
      </c>
      <c r="CD1282" s="157">
        <v>0</v>
      </c>
      <c r="CE1282" s="157">
        <v>4.1713360000000003E-3</v>
      </c>
      <c r="CF1282" s="157">
        <v>1.606159E-3</v>
      </c>
      <c r="CG1282" s="157">
        <v>3.8861899999999999E-3</v>
      </c>
      <c r="CH1282" s="157">
        <v>0</v>
      </c>
      <c r="CI1282" s="157">
        <v>7.9213899999999997E-4</v>
      </c>
      <c r="CJ1282" s="157">
        <v>0</v>
      </c>
      <c r="CK1282" s="192">
        <v>2.69E-5</v>
      </c>
      <c r="CL1282" s="157">
        <v>2.2931459999999998E-3</v>
      </c>
      <c r="CM1282" s="157">
        <v>9.5960299999999995E-4</v>
      </c>
      <c r="CN1282" s="192">
        <v>1.3200000000000001E-5</v>
      </c>
      <c r="CO1282" s="157">
        <v>1.4345580000000001E-3</v>
      </c>
      <c r="CP1282" s="157">
        <v>4.4997800000000002E-4</v>
      </c>
      <c r="CQ1282" s="157">
        <v>4.4460499999999999E-4</v>
      </c>
      <c r="CR1282" s="157">
        <v>1.3970899999999999E-4</v>
      </c>
      <c r="CS1282" s="192">
        <v>8.3399999999999994E-5</v>
      </c>
      <c r="CT1282" s="157">
        <v>0</v>
      </c>
      <c r="CU1282" s="157">
        <v>0</v>
      </c>
      <c r="CV1282" s="157">
        <v>0</v>
      </c>
      <c r="CW1282" s="157">
        <v>0</v>
      </c>
      <c r="CX1282" s="157">
        <v>0</v>
      </c>
      <c r="CY1282" s="157">
        <v>0</v>
      </c>
      <c r="CZ1282" s="157">
        <v>0</v>
      </c>
      <c r="DA1282" s="157">
        <v>0</v>
      </c>
      <c r="DB1282" s="157">
        <v>0</v>
      </c>
      <c r="DC1282" s="157">
        <v>0</v>
      </c>
      <c r="DD1282" s="157">
        <v>2.5581219999999999E-3</v>
      </c>
      <c r="DE1282" s="157">
        <v>1.5755330000000001E-3</v>
      </c>
      <c r="DF1282" s="157">
        <v>0</v>
      </c>
      <c r="DG1282" s="157">
        <v>2.9411800000000001E-4</v>
      </c>
      <c r="DH1282" s="157">
        <v>2.3626300000000001E-3</v>
      </c>
      <c r="DI1282" s="157">
        <v>1.4519349999999999E-3</v>
      </c>
      <c r="DJ1282" s="157">
        <v>0</v>
      </c>
      <c r="DK1282" s="157">
        <v>1.01937E-4</v>
      </c>
      <c r="DL1282" s="157">
        <v>0</v>
      </c>
      <c r="DM1282" s="157">
        <v>0</v>
      </c>
      <c r="DN1282" s="157">
        <v>0</v>
      </c>
      <c r="DO1282" s="157">
        <v>0</v>
      </c>
      <c r="DP1282" s="157">
        <v>0</v>
      </c>
      <c r="DQ1282" s="157">
        <v>0</v>
      </c>
      <c r="DR1282" s="157">
        <v>0</v>
      </c>
      <c r="DS1282" s="157">
        <v>0</v>
      </c>
      <c r="DT1282" s="157">
        <v>0</v>
      </c>
      <c r="DU1282" s="157">
        <v>0</v>
      </c>
      <c r="DV1282" s="157">
        <v>0</v>
      </c>
      <c r="DW1282" s="157">
        <v>0</v>
      </c>
      <c r="DX1282" s="157">
        <v>8.566766E-3</v>
      </c>
      <c r="DY1282" s="157">
        <v>0</v>
      </c>
      <c r="DZ1282" s="157">
        <v>0</v>
      </c>
      <c r="EA1282" s="192">
        <v>4.57E-5</v>
      </c>
      <c r="EB1282" s="157">
        <v>0</v>
      </c>
      <c r="EC1282" s="157">
        <v>0</v>
      </c>
      <c r="ED1282" s="157">
        <v>6.8928200000000005E-4</v>
      </c>
      <c r="EE1282" s="192">
        <v>7.9900000000000004E-5</v>
      </c>
      <c r="EF1282" s="157">
        <v>0</v>
      </c>
      <c r="EG1282" s="157">
        <v>0</v>
      </c>
      <c r="EH1282" s="157">
        <v>1.0721940000000001E-3</v>
      </c>
      <c r="EI1282" s="157">
        <v>0</v>
      </c>
      <c r="EJ1282" s="157">
        <v>0</v>
      </c>
      <c r="EK1282" s="157">
        <v>0</v>
      </c>
      <c r="EL1282" s="157">
        <v>0</v>
      </c>
      <c r="EM1282" s="157">
        <v>1.0428666E-2</v>
      </c>
      <c r="EN1282" s="157">
        <v>2.1803870000000002E-3</v>
      </c>
      <c r="EO1282" s="157">
        <v>0</v>
      </c>
      <c r="EP1282" s="157">
        <v>0</v>
      </c>
      <c r="EQ1282" s="157">
        <v>4.911688E-3</v>
      </c>
      <c r="ER1282" s="157">
        <v>1.2714492000000001E-2</v>
      </c>
      <c r="ES1282" s="157">
        <v>1.0506599999999999E-3</v>
      </c>
      <c r="ET1282" s="157">
        <v>8.9295680000000006E-3</v>
      </c>
      <c r="EU1282" s="192">
        <v>3.7200000000000003E-5</v>
      </c>
      <c r="EV1282" s="157">
        <v>1.931012E-3</v>
      </c>
      <c r="EW1282" s="157">
        <v>0</v>
      </c>
      <c r="EX1282" s="157">
        <v>1.526311E-3</v>
      </c>
      <c r="EY1282" s="157">
        <v>1.0352E-4</v>
      </c>
      <c r="EZ1282" s="157">
        <v>0</v>
      </c>
      <c r="FA1282" s="157">
        <v>0</v>
      </c>
      <c r="FB1282" s="157">
        <v>0</v>
      </c>
      <c r="FC1282" s="157">
        <v>0</v>
      </c>
      <c r="FD1282" s="157">
        <v>3.4079230000000002E-3</v>
      </c>
      <c r="FE1282" s="157">
        <v>2.2897159999999998E-3</v>
      </c>
      <c r="FF1282" s="157">
        <v>6.1041800000000005E-4</v>
      </c>
      <c r="FG1282" s="157">
        <v>1.5129799999999999E-3</v>
      </c>
      <c r="FH1282" s="157">
        <v>0</v>
      </c>
      <c r="FI1282" s="157">
        <v>0</v>
      </c>
      <c r="FJ1282" s="157">
        <v>0</v>
      </c>
      <c r="FK1282" s="157">
        <v>0</v>
      </c>
      <c r="FL1282" s="157">
        <v>0</v>
      </c>
      <c r="FM1282" s="157">
        <v>0</v>
      </c>
      <c r="FN1282" s="157">
        <v>0</v>
      </c>
      <c r="FO1282" s="157">
        <v>0</v>
      </c>
      <c r="FP1282" s="157">
        <v>1.6463599999999999E-4</v>
      </c>
      <c r="FQ1282" s="157">
        <v>0</v>
      </c>
      <c r="FR1282" s="157">
        <v>0</v>
      </c>
      <c r="FS1282" s="157">
        <v>0</v>
      </c>
      <c r="FT1282" s="157">
        <v>0</v>
      </c>
      <c r="FU1282" s="157">
        <v>0</v>
      </c>
      <c r="FV1282" s="157">
        <v>0</v>
      </c>
      <c r="FW1282" s="157">
        <v>0</v>
      </c>
      <c r="FX1282" s="157">
        <v>6.5250769999999998E-3</v>
      </c>
      <c r="FY1282" s="157">
        <v>5.59357E-3</v>
      </c>
      <c r="FZ1282" s="157">
        <v>1.80726E-4</v>
      </c>
      <c r="GA1282" s="157">
        <v>2.7226799999999999E-4</v>
      </c>
      <c r="GB1282" s="157">
        <v>0</v>
      </c>
      <c r="GC1282" s="157">
        <v>0</v>
      </c>
      <c r="GD1282" s="157">
        <v>5.2261599999999997E-3</v>
      </c>
      <c r="GE1282" s="157">
        <v>5.4673200000000003E-3</v>
      </c>
      <c r="GF1282" s="157">
        <v>0</v>
      </c>
      <c r="GG1282" s="157">
        <v>0</v>
      </c>
      <c r="GH1282" s="157">
        <v>0</v>
      </c>
      <c r="GI1282" s="157">
        <v>0</v>
      </c>
      <c r="GJ1282" s="157">
        <v>0</v>
      </c>
      <c r="GK1282" s="157">
        <v>8.8725900000000005E-4</v>
      </c>
      <c r="GL1282" s="157">
        <v>0</v>
      </c>
      <c r="GM1282" s="157">
        <v>3.3787679999999999E-3</v>
      </c>
      <c r="GN1282" s="157">
        <v>1.129852E-3</v>
      </c>
      <c r="GO1282" s="157">
        <v>7.9910500000000004E-4</v>
      </c>
      <c r="GP1282" s="157">
        <v>0</v>
      </c>
      <c r="GQ1282" s="157">
        <v>8.8431899999999995E-4</v>
      </c>
      <c r="GR1282" s="157">
        <v>0</v>
      </c>
      <c r="GS1282" s="157">
        <v>0</v>
      </c>
      <c r="GT1282" s="157">
        <v>0</v>
      </c>
      <c r="GU1282" s="157">
        <v>0</v>
      </c>
      <c r="GV1282" s="157">
        <v>0</v>
      </c>
      <c r="GW1282" s="157">
        <v>0</v>
      </c>
      <c r="GX1282" s="157">
        <v>0</v>
      </c>
      <c r="GY1282" s="157">
        <v>0</v>
      </c>
      <c r="GZ1282" s="157">
        <v>0</v>
      </c>
      <c r="HA1282" s="157">
        <v>0</v>
      </c>
    </row>
    <row r="1283" spans="1:209" x14ac:dyDescent="0.2">
      <c r="A1283" s="157" t="s">
        <v>5092</v>
      </c>
      <c r="B1283" s="157">
        <v>0</v>
      </c>
      <c r="C1283" s="157">
        <v>0</v>
      </c>
      <c r="D1283" s="157">
        <v>0</v>
      </c>
      <c r="E1283" s="157">
        <v>0</v>
      </c>
      <c r="F1283" s="157">
        <v>0</v>
      </c>
      <c r="G1283" s="157">
        <v>0</v>
      </c>
      <c r="H1283" s="157">
        <v>0</v>
      </c>
      <c r="I1283" s="157">
        <v>0</v>
      </c>
      <c r="J1283" s="157">
        <v>0</v>
      </c>
      <c r="K1283" s="157">
        <v>0</v>
      </c>
      <c r="L1283" s="157">
        <v>0</v>
      </c>
      <c r="M1283" s="157">
        <v>0</v>
      </c>
      <c r="N1283" s="157">
        <v>0</v>
      </c>
      <c r="O1283" s="157">
        <v>0</v>
      </c>
      <c r="P1283" s="157">
        <v>0</v>
      </c>
      <c r="Q1283" s="157">
        <v>0</v>
      </c>
      <c r="R1283" s="157">
        <v>0</v>
      </c>
      <c r="S1283" s="157">
        <v>0</v>
      </c>
      <c r="T1283" s="157">
        <v>0</v>
      </c>
      <c r="U1283" s="157">
        <v>0</v>
      </c>
      <c r="V1283" s="157">
        <v>0</v>
      </c>
      <c r="W1283" s="157">
        <v>0</v>
      </c>
      <c r="X1283" s="157">
        <v>0</v>
      </c>
      <c r="Y1283" s="157">
        <v>0</v>
      </c>
      <c r="Z1283" s="157">
        <v>0</v>
      </c>
      <c r="AA1283" s="157">
        <v>0</v>
      </c>
      <c r="AB1283" s="157">
        <v>0</v>
      </c>
      <c r="AC1283" s="157">
        <v>0</v>
      </c>
      <c r="AD1283" s="157">
        <v>0</v>
      </c>
      <c r="AE1283" s="157">
        <v>0</v>
      </c>
      <c r="AF1283" s="157">
        <v>0</v>
      </c>
      <c r="AG1283" s="157">
        <v>0</v>
      </c>
      <c r="AH1283" s="192">
        <v>1.2300000000000001E-5</v>
      </c>
      <c r="AI1283" s="157">
        <v>0</v>
      </c>
      <c r="AJ1283" s="157">
        <v>0</v>
      </c>
      <c r="AK1283" s="157">
        <v>0</v>
      </c>
      <c r="AL1283" s="157">
        <v>0</v>
      </c>
      <c r="AM1283" s="157">
        <v>0</v>
      </c>
      <c r="AN1283" s="157">
        <v>0</v>
      </c>
      <c r="AO1283" s="157">
        <v>0</v>
      </c>
      <c r="AP1283" s="157">
        <v>0</v>
      </c>
      <c r="AQ1283" s="157">
        <v>0</v>
      </c>
      <c r="AR1283" s="157">
        <v>0</v>
      </c>
      <c r="AS1283" s="157">
        <v>0</v>
      </c>
      <c r="AT1283" s="157">
        <v>0</v>
      </c>
      <c r="AU1283" s="157">
        <v>0</v>
      </c>
      <c r="AV1283" s="157">
        <v>0</v>
      </c>
      <c r="AW1283" s="157">
        <v>0</v>
      </c>
      <c r="AX1283" s="157">
        <v>0</v>
      </c>
      <c r="AY1283" s="157">
        <v>0</v>
      </c>
      <c r="AZ1283" s="157">
        <v>0</v>
      </c>
      <c r="BA1283" s="157">
        <v>0</v>
      </c>
      <c r="BB1283" s="157">
        <v>0</v>
      </c>
      <c r="BC1283" s="157">
        <v>0</v>
      </c>
      <c r="BD1283" s="157">
        <v>0</v>
      </c>
      <c r="BE1283" s="157">
        <v>0</v>
      </c>
      <c r="BF1283" s="157">
        <v>0</v>
      </c>
      <c r="BG1283" s="157">
        <v>0</v>
      </c>
      <c r="BH1283" s="157">
        <v>0</v>
      </c>
      <c r="BI1283" s="157">
        <v>0</v>
      </c>
      <c r="BJ1283" s="157">
        <v>0</v>
      </c>
      <c r="BK1283" s="157">
        <v>0</v>
      </c>
      <c r="BL1283" s="157">
        <v>0</v>
      </c>
      <c r="BM1283" s="157">
        <v>0</v>
      </c>
      <c r="BN1283" s="157">
        <v>0</v>
      </c>
      <c r="BO1283" s="157">
        <v>0</v>
      </c>
      <c r="BP1283" s="157">
        <v>0</v>
      </c>
      <c r="BQ1283" s="157">
        <v>0</v>
      </c>
      <c r="BR1283" s="157">
        <v>0</v>
      </c>
      <c r="BS1283" s="157">
        <v>0</v>
      </c>
      <c r="BT1283" s="157">
        <v>0</v>
      </c>
      <c r="BU1283" s="157">
        <v>0</v>
      </c>
      <c r="BV1283" s="157">
        <v>0</v>
      </c>
      <c r="BW1283" s="157">
        <v>0</v>
      </c>
      <c r="BX1283" s="157">
        <v>0</v>
      </c>
      <c r="BY1283" s="157">
        <v>0</v>
      </c>
      <c r="BZ1283" s="157">
        <v>0</v>
      </c>
      <c r="CA1283" s="157">
        <v>0</v>
      </c>
      <c r="CB1283" s="192">
        <v>2.4199999999999999E-5</v>
      </c>
      <c r="CC1283" s="157">
        <v>0</v>
      </c>
      <c r="CD1283" s="192">
        <v>5.9899999999999999E-5</v>
      </c>
      <c r="CE1283" s="157">
        <v>0</v>
      </c>
      <c r="CF1283" s="157">
        <v>0</v>
      </c>
      <c r="CG1283" s="157">
        <v>0</v>
      </c>
      <c r="CH1283" s="157">
        <v>0</v>
      </c>
      <c r="CI1283" s="157">
        <v>0</v>
      </c>
      <c r="CJ1283" s="157">
        <v>0</v>
      </c>
      <c r="CK1283" s="157">
        <v>0</v>
      </c>
      <c r="CL1283" s="157">
        <v>0</v>
      </c>
      <c r="CM1283" s="157">
        <v>0</v>
      </c>
      <c r="CN1283" s="157">
        <v>0</v>
      </c>
      <c r="CO1283" s="157">
        <v>0</v>
      </c>
      <c r="CP1283" s="157">
        <v>0</v>
      </c>
      <c r="CQ1283" s="192">
        <v>3.6000000000000001E-5</v>
      </c>
      <c r="CR1283" s="157">
        <v>0</v>
      </c>
      <c r="CS1283" s="157">
        <v>1.4592300000000001E-4</v>
      </c>
      <c r="CT1283" s="157">
        <v>1.9039E-4</v>
      </c>
      <c r="CU1283" s="157">
        <v>0</v>
      </c>
      <c r="CV1283" s="157">
        <v>0</v>
      </c>
      <c r="CW1283" s="157">
        <v>0</v>
      </c>
      <c r="CX1283" s="157">
        <v>0</v>
      </c>
      <c r="CY1283" s="157">
        <v>0</v>
      </c>
      <c r="CZ1283" s="157">
        <v>0</v>
      </c>
      <c r="DA1283" s="157">
        <v>0</v>
      </c>
      <c r="DB1283" s="157">
        <v>0</v>
      </c>
      <c r="DC1283" s="157">
        <v>0</v>
      </c>
      <c r="DD1283" s="157">
        <v>0</v>
      </c>
      <c r="DE1283" s="157">
        <v>0</v>
      </c>
      <c r="DF1283" s="157">
        <v>0</v>
      </c>
      <c r="DG1283" s="157">
        <v>0</v>
      </c>
      <c r="DH1283" s="157">
        <v>0</v>
      </c>
      <c r="DI1283" s="157">
        <v>0</v>
      </c>
      <c r="DJ1283" s="157">
        <v>0</v>
      </c>
      <c r="DK1283" s="157">
        <v>0</v>
      </c>
      <c r="DL1283" s="157">
        <v>0</v>
      </c>
      <c r="DM1283" s="157">
        <v>0</v>
      </c>
      <c r="DN1283" s="157">
        <v>0</v>
      </c>
      <c r="DO1283" s="157">
        <v>0</v>
      </c>
      <c r="DP1283" s="157">
        <v>0</v>
      </c>
      <c r="DQ1283" s="157">
        <v>0</v>
      </c>
      <c r="DR1283" s="157">
        <v>0</v>
      </c>
      <c r="DS1283" s="157">
        <v>0</v>
      </c>
      <c r="DT1283" s="157">
        <v>0</v>
      </c>
      <c r="DU1283" s="157">
        <v>0</v>
      </c>
      <c r="DV1283" s="157">
        <v>0</v>
      </c>
      <c r="DW1283" s="157">
        <v>0</v>
      </c>
      <c r="DX1283" s="157">
        <v>0</v>
      </c>
      <c r="DY1283" s="157">
        <v>0</v>
      </c>
      <c r="DZ1283" s="157">
        <v>0</v>
      </c>
      <c r="EA1283" s="157">
        <v>1.3708599999999999E-4</v>
      </c>
      <c r="EB1283" s="157">
        <v>1.05623E-4</v>
      </c>
      <c r="EC1283" s="157">
        <v>0</v>
      </c>
      <c r="ED1283" s="157">
        <v>0</v>
      </c>
      <c r="EE1283" s="157">
        <v>0</v>
      </c>
      <c r="EF1283" s="157">
        <v>0</v>
      </c>
      <c r="EG1283" s="157">
        <v>0</v>
      </c>
      <c r="EH1283" s="157">
        <v>0</v>
      </c>
      <c r="EI1283" s="157">
        <v>0</v>
      </c>
      <c r="EJ1283" s="157">
        <v>0</v>
      </c>
      <c r="EK1283" s="157">
        <v>0</v>
      </c>
      <c r="EL1283" s="157">
        <v>0</v>
      </c>
      <c r="EM1283" s="157">
        <v>0</v>
      </c>
      <c r="EN1283" s="157">
        <v>0</v>
      </c>
      <c r="EO1283" s="157">
        <v>0</v>
      </c>
      <c r="EP1283" s="157">
        <v>0</v>
      </c>
      <c r="EQ1283" s="157">
        <v>0</v>
      </c>
      <c r="ER1283" s="157">
        <v>0</v>
      </c>
      <c r="ES1283" s="157">
        <v>0</v>
      </c>
      <c r="ET1283" s="157">
        <v>0</v>
      </c>
      <c r="EU1283" s="157">
        <v>0</v>
      </c>
      <c r="EV1283" s="157">
        <v>0</v>
      </c>
      <c r="EW1283" s="157">
        <v>0</v>
      </c>
      <c r="EX1283" s="157">
        <v>0</v>
      </c>
      <c r="EY1283" s="157">
        <v>0</v>
      </c>
      <c r="EZ1283" s="157">
        <v>0</v>
      </c>
      <c r="FA1283" s="157">
        <v>0</v>
      </c>
      <c r="FB1283" s="157">
        <v>0</v>
      </c>
      <c r="FC1283" s="157">
        <v>0</v>
      </c>
      <c r="FD1283" s="157">
        <v>0</v>
      </c>
      <c r="FE1283" s="157">
        <v>0</v>
      </c>
      <c r="FF1283" s="157">
        <v>0</v>
      </c>
      <c r="FG1283" s="157">
        <v>0</v>
      </c>
      <c r="FH1283" s="157">
        <v>0</v>
      </c>
      <c r="FI1283" s="157">
        <v>0</v>
      </c>
      <c r="FJ1283" s="157">
        <v>0</v>
      </c>
      <c r="FK1283" s="157">
        <v>0</v>
      </c>
      <c r="FL1283" s="157">
        <v>1.28427E-4</v>
      </c>
      <c r="FM1283" s="157">
        <v>0</v>
      </c>
      <c r="FN1283" s="157">
        <v>0</v>
      </c>
      <c r="FO1283" s="157">
        <v>0</v>
      </c>
      <c r="FP1283" s="157">
        <v>0</v>
      </c>
      <c r="FQ1283" s="192">
        <v>4.6999999999999997E-5</v>
      </c>
      <c r="FR1283" s="157">
        <v>0</v>
      </c>
      <c r="FS1283" s="157">
        <v>0</v>
      </c>
      <c r="FT1283" s="157">
        <v>0</v>
      </c>
      <c r="FU1283" s="157">
        <v>0</v>
      </c>
      <c r="FV1283" s="157">
        <v>0</v>
      </c>
      <c r="FW1283" s="157">
        <v>0</v>
      </c>
      <c r="FX1283" s="157">
        <v>0</v>
      </c>
      <c r="FY1283" s="157">
        <v>0</v>
      </c>
      <c r="FZ1283" s="157">
        <v>0</v>
      </c>
      <c r="GA1283" s="157">
        <v>0</v>
      </c>
      <c r="GB1283" s="157">
        <v>0</v>
      </c>
      <c r="GC1283" s="157">
        <v>0</v>
      </c>
      <c r="GD1283" s="157">
        <v>0</v>
      </c>
      <c r="GE1283" s="157">
        <v>0</v>
      </c>
      <c r="GF1283" s="157">
        <v>0</v>
      </c>
      <c r="GG1283" s="157">
        <v>0</v>
      </c>
      <c r="GH1283" s="157">
        <v>0</v>
      </c>
      <c r="GI1283" s="157">
        <v>0</v>
      </c>
      <c r="GJ1283" s="157">
        <v>0</v>
      </c>
      <c r="GK1283" s="157">
        <v>0</v>
      </c>
      <c r="GL1283" s="157">
        <v>0</v>
      </c>
      <c r="GM1283" s="157">
        <v>0</v>
      </c>
      <c r="GN1283" s="157">
        <v>0</v>
      </c>
      <c r="GO1283" s="157">
        <v>0</v>
      </c>
      <c r="GP1283" s="157">
        <v>0</v>
      </c>
      <c r="GQ1283" s="157">
        <v>0</v>
      </c>
      <c r="GR1283" s="157">
        <v>0</v>
      </c>
      <c r="GS1283" s="157">
        <v>0</v>
      </c>
      <c r="GT1283" s="157">
        <v>0</v>
      </c>
      <c r="GU1283" s="157">
        <v>0</v>
      </c>
      <c r="GV1283" s="157">
        <v>0</v>
      </c>
      <c r="GW1283" s="157">
        <v>0</v>
      </c>
      <c r="GX1283" s="157">
        <v>0</v>
      </c>
      <c r="GY1283" s="157">
        <v>0</v>
      </c>
      <c r="GZ1283" s="157">
        <v>0</v>
      </c>
      <c r="HA1283" s="157">
        <v>0</v>
      </c>
    </row>
    <row r="1284" spans="1:209" x14ac:dyDescent="0.2">
      <c r="A1284" s="157" t="s">
        <v>5093</v>
      </c>
      <c r="B1284" s="157">
        <v>1.34268E-4</v>
      </c>
      <c r="C1284" s="192">
        <v>5.7399999999999999E-5</v>
      </c>
      <c r="D1284" s="192">
        <v>5.63E-5</v>
      </c>
      <c r="E1284" s="192">
        <v>4.6600000000000001E-5</v>
      </c>
      <c r="F1284" s="192">
        <v>3.9499999999999998E-5</v>
      </c>
      <c r="G1284" s="157">
        <v>0</v>
      </c>
      <c r="H1284" s="157">
        <v>0</v>
      </c>
      <c r="I1284" s="157">
        <v>0</v>
      </c>
      <c r="J1284" s="157">
        <v>0</v>
      </c>
      <c r="K1284" s="192">
        <v>8.0400000000000003E-5</v>
      </c>
      <c r="L1284" s="157">
        <v>0</v>
      </c>
      <c r="M1284" s="157">
        <v>1.23483E-4</v>
      </c>
      <c r="N1284" s="192">
        <v>6.7600000000000003E-5</v>
      </c>
      <c r="O1284" s="157">
        <v>0</v>
      </c>
      <c r="P1284" s="157">
        <v>0</v>
      </c>
      <c r="Q1284" s="157">
        <v>0</v>
      </c>
      <c r="R1284" s="192">
        <v>2.1800000000000001E-5</v>
      </c>
      <c r="S1284" s="192">
        <v>2.4000000000000001E-5</v>
      </c>
      <c r="T1284" s="192">
        <v>3.2299999999999999E-5</v>
      </c>
      <c r="U1284" s="192">
        <v>6.6199999999999996E-5</v>
      </c>
      <c r="V1284" s="192">
        <v>2.0299999999999999E-5</v>
      </c>
      <c r="W1284" s="157">
        <v>0</v>
      </c>
      <c r="X1284" s="157">
        <v>0</v>
      </c>
      <c r="Y1284" s="157">
        <v>1.00024E-4</v>
      </c>
      <c r="Z1284" s="157">
        <v>1.5832199999999999E-4</v>
      </c>
      <c r="AA1284" s="192">
        <v>1.6399999999999999E-5</v>
      </c>
      <c r="AB1284" s="157">
        <v>0</v>
      </c>
      <c r="AC1284" s="157">
        <v>0</v>
      </c>
      <c r="AD1284" s="192">
        <v>1.9400000000000001E-5</v>
      </c>
      <c r="AE1284" s="192">
        <v>8.3399999999999994E-5</v>
      </c>
      <c r="AF1284" s="157">
        <v>0</v>
      </c>
      <c r="AG1284" s="157">
        <v>0</v>
      </c>
      <c r="AH1284" s="192">
        <v>9.8200000000000002E-5</v>
      </c>
      <c r="AI1284" s="157">
        <v>0</v>
      </c>
      <c r="AJ1284" s="157">
        <v>0</v>
      </c>
      <c r="AK1284" s="157">
        <v>0</v>
      </c>
      <c r="AL1284" s="157">
        <v>0</v>
      </c>
      <c r="AM1284" s="157">
        <v>1.4482000000000001E-4</v>
      </c>
      <c r="AN1284" s="192">
        <v>8.2700000000000004E-5</v>
      </c>
      <c r="AO1284" s="157">
        <v>0</v>
      </c>
      <c r="AP1284" s="157">
        <v>0</v>
      </c>
      <c r="AQ1284" s="192">
        <v>2.09E-5</v>
      </c>
      <c r="AR1284" s="192">
        <v>7.64E-5</v>
      </c>
      <c r="AS1284" s="192">
        <v>4.5500000000000001E-5</v>
      </c>
      <c r="AT1284" s="157">
        <v>0</v>
      </c>
      <c r="AU1284" s="157">
        <v>0</v>
      </c>
      <c r="AV1284" s="157">
        <v>0</v>
      </c>
      <c r="AW1284" s="192">
        <v>3.4199999999999998E-5</v>
      </c>
      <c r="AX1284" s="157">
        <v>0</v>
      </c>
      <c r="AY1284" s="157">
        <v>0</v>
      </c>
      <c r="AZ1284" s="157">
        <v>0</v>
      </c>
      <c r="BA1284" s="192">
        <v>4.8199999999999999E-5</v>
      </c>
      <c r="BB1284" s="192">
        <v>7.3899999999999994E-5</v>
      </c>
      <c r="BC1284" s="157">
        <v>0</v>
      </c>
      <c r="BD1284" s="157">
        <v>0</v>
      </c>
      <c r="BE1284" s="157">
        <v>0</v>
      </c>
      <c r="BF1284" s="192">
        <v>7.6199999999999995E-5</v>
      </c>
      <c r="BG1284" s="157">
        <v>1.8813900000000001E-4</v>
      </c>
      <c r="BH1284" s="157">
        <v>2.2481500000000001E-4</v>
      </c>
      <c r="BI1284" s="192">
        <v>5.4200000000000003E-5</v>
      </c>
      <c r="BJ1284" s="192">
        <v>5.63E-5</v>
      </c>
      <c r="BK1284" s="157">
        <v>0</v>
      </c>
      <c r="BL1284" s="157">
        <v>0</v>
      </c>
      <c r="BM1284" s="157">
        <v>0</v>
      </c>
      <c r="BN1284" s="157">
        <v>0</v>
      </c>
      <c r="BO1284" s="157">
        <v>0</v>
      </c>
      <c r="BP1284" s="157">
        <v>1.59834E-4</v>
      </c>
      <c r="BQ1284" s="157">
        <v>3.5870200000000002E-4</v>
      </c>
      <c r="BR1284" s="192">
        <v>3.1699999999999998E-5</v>
      </c>
      <c r="BS1284" s="157">
        <v>1.1328900000000001E-4</v>
      </c>
      <c r="BT1284" s="157">
        <v>0</v>
      </c>
      <c r="BU1284" s="192">
        <v>4.5099999999999998E-5</v>
      </c>
      <c r="BV1284" s="157">
        <v>0</v>
      </c>
      <c r="BW1284" s="157">
        <v>0</v>
      </c>
      <c r="BX1284" s="157">
        <v>0</v>
      </c>
      <c r="BY1284" s="192">
        <v>5.0399999999999999E-5</v>
      </c>
      <c r="BZ1284" s="157">
        <v>0</v>
      </c>
      <c r="CA1284" s="157">
        <v>0</v>
      </c>
      <c r="CB1284" s="192">
        <v>7.25E-5</v>
      </c>
      <c r="CC1284" s="192">
        <v>5.4299999999999998E-5</v>
      </c>
      <c r="CD1284" s="192">
        <v>9.9900000000000002E-5</v>
      </c>
      <c r="CE1284" s="157">
        <v>0</v>
      </c>
      <c r="CF1284" s="192">
        <v>2.7699999999999999E-5</v>
      </c>
      <c r="CG1284" s="157">
        <v>1.3879300000000001E-4</v>
      </c>
      <c r="CH1284" s="157">
        <v>0</v>
      </c>
      <c r="CI1284" s="157">
        <v>0</v>
      </c>
      <c r="CJ1284" s="157">
        <v>0</v>
      </c>
      <c r="CK1284" s="157">
        <v>0</v>
      </c>
      <c r="CL1284" s="157">
        <v>0</v>
      </c>
      <c r="CM1284" s="157">
        <v>0</v>
      </c>
      <c r="CN1284" s="157">
        <v>0</v>
      </c>
      <c r="CO1284" s="157">
        <v>0</v>
      </c>
      <c r="CP1284" s="157">
        <v>0</v>
      </c>
      <c r="CQ1284" s="192">
        <v>1.2E-5</v>
      </c>
      <c r="CR1284" s="192">
        <v>1.7499999999999998E-5</v>
      </c>
      <c r="CS1284" s="192">
        <v>6.2500000000000001E-5</v>
      </c>
      <c r="CT1284" s="157">
        <v>1.42793E-4</v>
      </c>
      <c r="CU1284" s="157">
        <v>0</v>
      </c>
      <c r="CV1284" s="157">
        <v>0</v>
      </c>
      <c r="CW1284" s="157">
        <v>1.12734E-4</v>
      </c>
      <c r="CX1284" s="192">
        <v>2.2399999999999999E-5</v>
      </c>
      <c r="CY1284" s="192">
        <v>8.2899999999999996E-5</v>
      </c>
      <c r="CZ1284" s="192">
        <v>3.8099999999999998E-5</v>
      </c>
      <c r="DA1284" s="157">
        <v>0</v>
      </c>
      <c r="DB1284" s="157">
        <v>0</v>
      </c>
      <c r="DC1284" s="157">
        <v>0</v>
      </c>
      <c r="DD1284" s="157">
        <v>1.3543E-4</v>
      </c>
      <c r="DE1284" s="157">
        <v>0</v>
      </c>
      <c r="DF1284" s="157">
        <v>0</v>
      </c>
      <c r="DG1284" s="157">
        <v>0</v>
      </c>
      <c r="DH1284" s="157">
        <v>0</v>
      </c>
      <c r="DI1284" s="157">
        <v>0</v>
      </c>
      <c r="DJ1284" s="192">
        <v>3.3500000000000001E-5</v>
      </c>
      <c r="DK1284" s="157">
        <v>0</v>
      </c>
      <c r="DL1284" s="157">
        <v>0</v>
      </c>
      <c r="DM1284" s="157">
        <v>0</v>
      </c>
      <c r="DN1284" s="157">
        <v>0</v>
      </c>
      <c r="DO1284" s="157">
        <v>0</v>
      </c>
      <c r="DP1284" s="192">
        <v>1.49E-5</v>
      </c>
      <c r="DQ1284" s="192">
        <v>6.5699999999999998E-5</v>
      </c>
      <c r="DR1284" s="157">
        <v>0</v>
      </c>
      <c r="DS1284" s="157">
        <v>0</v>
      </c>
      <c r="DT1284" s="157">
        <v>0</v>
      </c>
      <c r="DU1284" s="157">
        <v>0</v>
      </c>
      <c r="DV1284" s="157">
        <v>0</v>
      </c>
      <c r="DW1284" s="192">
        <v>3.4799999999999999E-5</v>
      </c>
      <c r="DX1284" s="157">
        <v>0</v>
      </c>
      <c r="DY1284" s="157">
        <v>0</v>
      </c>
      <c r="DZ1284" s="157">
        <v>0</v>
      </c>
      <c r="EA1284" s="157">
        <v>0</v>
      </c>
      <c r="EB1284" s="157">
        <v>0</v>
      </c>
      <c r="EC1284" s="157">
        <v>0</v>
      </c>
      <c r="ED1284" s="157">
        <v>0</v>
      </c>
      <c r="EE1284" s="157">
        <v>0</v>
      </c>
      <c r="EF1284" s="157">
        <v>0</v>
      </c>
      <c r="EG1284" s="157">
        <v>0</v>
      </c>
      <c r="EH1284" s="157">
        <v>0</v>
      </c>
      <c r="EI1284" s="157">
        <v>0</v>
      </c>
      <c r="EJ1284" s="157">
        <v>0</v>
      </c>
      <c r="EK1284" s="157">
        <v>0</v>
      </c>
      <c r="EL1284" s="157">
        <v>0</v>
      </c>
      <c r="EM1284" s="192">
        <v>9.1500000000000001E-5</v>
      </c>
      <c r="EN1284" s="157">
        <v>0</v>
      </c>
      <c r="EO1284" s="192">
        <v>6.5500000000000006E-5</v>
      </c>
      <c r="EP1284" s="157">
        <v>0</v>
      </c>
      <c r="EQ1284" s="157">
        <v>1.06776E-4</v>
      </c>
      <c r="ER1284" s="157">
        <v>0</v>
      </c>
      <c r="ES1284" s="192">
        <v>9.1399999999999999E-5</v>
      </c>
      <c r="ET1284" s="192">
        <v>3.7200000000000003E-5</v>
      </c>
      <c r="EU1284" s="157">
        <v>0</v>
      </c>
      <c r="EV1284" s="157">
        <v>0</v>
      </c>
      <c r="EW1284" s="157">
        <v>0</v>
      </c>
      <c r="EX1284" s="157">
        <v>2.18044E-4</v>
      </c>
      <c r="EY1284" s="157">
        <v>0</v>
      </c>
      <c r="EZ1284" s="157">
        <v>0</v>
      </c>
      <c r="FA1284" s="157">
        <v>0</v>
      </c>
      <c r="FB1284" s="157">
        <v>0</v>
      </c>
      <c r="FC1284" s="157">
        <v>0</v>
      </c>
      <c r="FD1284" s="157">
        <v>1.5035E-4</v>
      </c>
      <c r="FE1284" s="157">
        <v>0</v>
      </c>
      <c r="FF1284" s="157">
        <v>0</v>
      </c>
      <c r="FG1284" s="157">
        <v>0</v>
      </c>
      <c r="FH1284" s="157">
        <v>0</v>
      </c>
      <c r="FI1284" s="157">
        <v>0</v>
      </c>
      <c r="FJ1284" s="157">
        <v>0</v>
      </c>
      <c r="FK1284" s="157">
        <v>1.38613E-4</v>
      </c>
      <c r="FL1284" s="157">
        <v>2.2474800000000001E-4</v>
      </c>
      <c r="FM1284" s="192">
        <v>4.2299999999999998E-5</v>
      </c>
      <c r="FN1284" s="157">
        <v>0</v>
      </c>
      <c r="FO1284" s="157">
        <v>0</v>
      </c>
      <c r="FP1284" s="157">
        <v>0</v>
      </c>
      <c r="FQ1284" s="192">
        <v>6.2700000000000006E-5</v>
      </c>
      <c r="FR1284" s="157">
        <v>0</v>
      </c>
      <c r="FS1284" s="157">
        <v>0</v>
      </c>
      <c r="FT1284" s="157">
        <v>0</v>
      </c>
      <c r="FU1284" s="157">
        <v>0</v>
      </c>
      <c r="FV1284" s="157">
        <v>0</v>
      </c>
      <c r="FW1284" s="157">
        <v>0</v>
      </c>
      <c r="FX1284" s="157">
        <v>0</v>
      </c>
      <c r="FY1284" s="157">
        <v>0</v>
      </c>
      <c r="FZ1284" s="157">
        <v>0</v>
      </c>
      <c r="GA1284" s="157">
        <v>0</v>
      </c>
      <c r="GB1284" s="157">
        <v>0</v>
      </c>
      <c r="GC1284" s="157">
        <v>0</v>
      </c>
      <c r="GD1284" s="157">
        <v>1.10412E-4</v>
      </c>
      <c r="GE1284" s="157">
        <v>0</v>
      </c>
      <c r="GF1284" s="157">
        <v>0</v>
      </c>
      <c r="GG1284" s="157">
        <v>0</v>
      </c>
      <c r="GH1284" s="157">
        <v>0</v>
      </c>
      <c r="GI1284" s="157">
        <v>0</v>
      </c>
      <c r="GJ1284" s="157">
        <v>0</v>
      </c>
      <c r="GK1284" s="157">
        <v>0</v>
      </c>
      <c r="GL1284" s="192">
        <v>3.3099999999999998E-5</v>
      </c>
      <c r="GM1284" s="157">
        <v>0</v>
      </c>
      <c r="GN1284" s="157">
        <v>0</v>
      </c>
      <c r="GO1284" s="157">
        <v>0</v>
      </c>
      <c r="GP1284" s="157">
        <v>0</v>
      </c>
      <c r="GQ1284" s="157">
        <v>0</v>
      </c>
      <c r="GR1284" s="157">
        <v>0</v>
      </c>
      <c r="GS1284" s="157">
        <v>0</v>
      </c>
      <c r="GT1284" s="157">
        <v>0</v>
      </c>
      <c r="GU1284" s="157">
        <v>0</v>
      </c>
      <c r="GV1284" s="157">
        <v>0</v>
      </c>
      <c r="GW1284" s="157">
        <v>0</v>
      </c>
      <c r="GX1284" s="157">
        <v>0</v>
      </c>
      <c r="GY1284" s="157">
        <v>0</v>
      </c>
      <c r="GZ1284" s="157">
        <v>0</v>
      </c>
      <c r="HA1284" s="157">
        <v>0</v>
      </c>
    </row>
    <row r="1285" spans="1:209" x14ac:dyDescent="0.2">
      <c r="A1285" s="157" t="s">
        <v>5094</v>
      </c>
      <c r="B1285" s="157">
        <v>7.3519319999999999E-2</v>
      </c>
      <c r="C1285" s="157">
        <v>7.2371669E-2</v>
      </c>
      <c r="D1285" s="157">
        <v>5.9548590999999998E-2</v>
      </c>
      <c r="E1285" s="157">
        <v>5.5819699E-2</v>
      </c>
      <c r="F1285" s="157">
        <v>7.3073533999999996E-2</v>
      </c>
      <c r="G1285" s="157">
        <v>0.19949883299999999</v>
      </c>
      <c r="H1285" s="157">
        <v>0.18048596</v>
      </c>
      <c r="I1285" s="157">
        <v>0.148560098</v>
      </c>
      <c r="J1285" s="157">
        <v>0.21080326599999999</v>
      </c>
      <c r="K1285" s="157">
        <v>0.142723181</v>
      </c>
      <c r="L1285" s="157">
        <v>3.9187252999999998E-2</v>
      </c>
      <c r="M1285" s="157">
        <v>0.106936212</v>
      </c>
      <c r="N1285" s="157">
        <v>0.161412998</v>
      </c>
      <c r="O1285" s="157">
        <v>0.18163831699999999</v>
      </c>
      <c r="P1285" s="157">
        <v>0.22311293099999999</v>
      </c>
      <c r="Q1285" s="157">
        <v>0.13226927899999999</v>
      </c>
      <c r="R1285" s="157">
        <v>8.9161830999999997E-2</v>
      </c>
      <c r="S1285" s="157">
        <v>0.14080287599999999</v>
      </c>
      <c r="T1285" s="157">
        <v>0.13910710200000001</v>
      </c>
      <c r="U1285" s="157">
        <v>0.14302415399999999</v>
      </c>
      <c r="V1285" s="157">
        <v>0.165800585</v>
      </c>
      <c r="W1285" s="157">
        <v>0.20364199299999999</v>
      </c>
      <c r="X1285" s="157">
        <v>0.177547916</v>
      </c>
      <c r="Y1285" s="157">
        <v>6.4435464999999997E-2</v>
      </c>
      <c r="Z1285" s="157">
        <v>0.10461598</v>
      </c>
      <c r="AA1285" s="157">
        <v>0.108422056</v>
      </c>
      <c r="AB1285" s="157">
        <v>0.119259555</v>
      </c>
      <c r="AC1285" s="157">
        <v>0.12836794600000001</v>
      </c>
      <c r="AD1285" s="157">
        <v>6.0730158999999999E-2</v>
      </c>
      <c r="AE1285" s="157">
        <v>6.6425640999999994E-2</v>
      </c>
      <c r="AF1285" s="157">
        <v>0.18978583199999999</v>
      </c>
      <c r="AG1285" s="157">
        <v>0.142330502</v>
      </c>
      <c r="AH1285" s="157">
        <v>3.0310470999999999E-2</v>
      </c>
      <c r="AI1285" s="157">
        <v>9.321575E-2</v>
      </c>
      <c r="AJ1285" s="157">
        <v>0.15221792100000001</v>
      </c>
      <c r="AK1285" s="157">
        <v>0.16235913199999999</v>
      </c>
      <c r="AL1285" s="157">
        <v>0.29582596</v>
      </c>
      <c r="AM1285" s="157">
        <v>5.3479807999999997E-2</v>
      </c>
      <c r="AN1285" s="157">
        <v>8.1900759000000004E-2</v>
      </c>
      <c r="AO1285" s="157">
        <v>5.7327902E-2</v>
      </c>
      <c r="AP1285" s="157">
        <v>0.15240229699999999</v>
      </c>
      <c r="AQ1285" s="157">
        <v>0.118688772</v>
      </c>
      <c r="AR1285" s="157">
        <v>8.7629916000000002E-2</v>
      </c>
      <c r="AS1285" s="157">
        <v>4.9004872999999997E-2</v>
      </c>
      <c r="AT1285" s="157">
        <v>0.164564716</v>
      </c>
      <c r="AU1285" s="157">
        <v>3.1275762999999998E-2</v>
      </c>
      <c r="AV1285" s="157">
        <v>3.2164888000000003E-2</v>
      </c>
      <c r="AW1285" s="157">
        <v>3.9865973999999998E-2</v>
      </c>
      <c r="AX1285" s="157">
        <v>0.18752688200000001</v>
      </c>
      <c r="AY1285" s="157">
        <v>0.209960278</v>
      </c>
      <c r="AZ1285" s="157">
        <v>0.12455894100000001</v>
      </c>
      <c r="BA1285" s="157">
        <v>0.118798767</v>
      </c>
      <c r="BB1285" s="157">
        <v>0.138913536</v>
      </c>
      <c r="BC1285" s="157">
        <v>2.8695924000000001E-2</v>
      </c>
      <c r="BD1285" s="157">
        <v>3.6563274E-2</v>
      </c>
      <c r="BE1285" s="157">
        <v>0.118326029</v>
      </c>
      <c r="BF1285" s="157">
        <v>0.13619566499999999</v>
      </c>
      <c r="BG1285" s="157">
        <v>1.0267023E-2</v>
      </c>
      <c r="BH1285" s="157">
        <v>9.6670490000000005E-3</v>
      </c>
      <c r="BI1285" s="157">
        <v>1.9234937000000001E-2</v>
      </c>
      <c r="BJ1285" s="157">
        <v>0.18407960200000001</v>
      </c>
      <c r="BK1285" s="157">
        <v>6.3222250999999993E-2</v>
      </c>
      <c r="BL1285" s="157">
        <v>9.9545730999999998E-2</v>
      </c>
      <c r="BM1285" s="157">
        <v>3.8720538999999998E-2</v>
      </c>
      <c r="BN1285" s="157">
        <v>1.067831E-2</v>
      </c>
      <c r="BO1285" s="157">
        <v>0.22352470099999999</v>
      </c>
      <c r="BP1285" s="157">
        <v>1.1614586999999999E-2</v>
      </c>
      <c r="BQ1285" s="157">
        <v>3.1027679999999998E-2</v>
      </c>
      <c r="BR1285" s="157">
        <v>0.315299316</v>
      </c>
      <c r="BS1285" s="157">
        <v>1.1895321E-2</v>
      </c>
      <c r="BT1285" s="157">
        <v>9.6225104000000006E-2</v>
      </c>
      <c r="BU1285" s="157">
        <v>1.0319963999999999E-2</v>
      </c>
      <c r="BV1285" s="157">
        <v>0.15279692</v>
      </c>
      <c r="BW1285" s="157">
        <v>0.23483291100000001</v>
      </c>
      <c r="BX1285" s="157">
        <v>6.7962328000000002E-2</v>
      </c>
      <c r="BY1285" s="157">
        <v>2.3748960999999999E-2</v>
      </c>
      <c r="BZ1285" s="157">
        <v>8.7485300000000002E-2</v>
      </c>
      <c r="CA1285" s="157">
        <v>7.0641760000000001E-3</v>
      </c>
      <c r="CB1285" s="157">
        <v>0.27366538600000001</v>
      </c>
      <c r="CC1285" s="157">
        <v>4.2694635000000002E-2</v>
      </c>
      <c r="CD1285" s="157">
        <v>2.1594518E-2</v>
      </c>
      <c r="CE1285" s="157">
        <v>0.113995766</v>
      </c>
      <c r="CF1285" s="157">
        <v>0.10345878</v>
      </c>
      <c r="CG1285" s="157">
        <v>0.27397640499999998</v>
      </c>
      <c r="CH1285" s="157">
        <v>0.1173559</v>
      </c>
      <c r="CI1285" s="157">
        <v>0.19980762299999999</v>
      </c>
      <c r="CJ1285" s="157">
        <v>0.307240083</v>
      </c>
      <c r="CK1285" s="157">
        <v>0.211084208</v>
      </c>
      <c r="CL1285" s="157">
        <v>0.14960839300000001</v>
      </c>
      <c r="CM1285" s="157">
        <v>9.1820798999999995E-2</v>
      </c>
      <c r="CN1285" s="157">
        <v>0.31623286299999998</v>
      </c>
      <c r="CO1285" s="157">
        <v>0.119408056</v>
      </c>
      <c r="CP1285" s="157">
        <v>0.32325883700000002</v>
      </c>
      <c r="CQ1285" s="157">
        <v>5.5827926E-2</v>
      </c>
      <c r="CR1285" s="157">
        <v>0.467779679</v>
      </c>
      <c r="CS1285" s="157">
        <v>0.12470164</v>
      </c>
      <c r="CT1285" s="157">
        <v>2.8130131999999999E-2</v>
      </c>
      <c r="CU1285" s="157">
        <v>0.27848656399999999</v>
      </c>
      <c r="CV1285" s="157">
        <v>0.32604409400000001</v>
      </c>
      <c r="CW1285" s="157">
        <v>3.6146151000000001E-2</v>
      </c>
      <c r="CX1285" s="157">
        <v>0.191023058</v>
      </c>
      <c r="CY1285" s="157">
        <v>0.144052815</v>
      </c>
      <c r="CZ1285" s="157">
        <v>6.0779379000000001E-2</v>
      </c>
      <c r="DA1285" s="157">
        <v>0.16488950899999999</v>
      </c>
      <c r="DB1285" s="157">
        <v>0.19081647900000001</v>
      </c>
      <c r="DC1285" s="157">
        <v>0.18962447499999999</v>
      </c>
      <c r="DD1285" s="157">
        <v>0.22416672900000001</v>
      </c>
      <c r="DE1285" s="157">
        <v>0.23484708100000001</v>
      </c>
      <c r="DF1285" s="157">
        <v>0.26864231599999999</v>
      </c>
      <c r="DG1285" s="157">
        <v>0.190882353</v>
      </c>
      <c r="DH1285" s="157">
        <v>0.24733360300000001</v>
      </c>
      <c r="DI1285" s="157">
        <v>0.200669503</v>
      </c>
      <c r="DJ1285" s="157">
        <v>8.3274665999999997E-2</v>
      </c>
      <c r="DK1285" s="157">
        <v>0.53583078500000003</v>
      </c>
      <c r="DL1285" s="157">
        <v>9.5651130000000001E-2</v>
      </c>
      <c r="DM1285" s="157">
        <v>0.20568126</v>
      </c>
      <c r="DN1285" s="157">
        <v>0.10852405499999999</v>
      </c>
      <c r="DO1285" s="157">
        <v>4.1323743000000003E-2</v>
      </c>
      <c r="DP1285" s="157">
        <v>6.3389005999999998E-2</v>
      </c>
      <c r="DQ1285" s="157">
        <v>5.2628119000000001E-2</v>
      </c>
      <c r="DR1285" s="157">
        <v>0.16608869500000001</v>
      </c>
      <c r="DS1285" s="157">
        <v>0.29231572700000003</v>
      </c>
      <c r="DT1285" s="157">
        <v>0.191141599</v>
      </c>
      <c r="DU1285" s="157">
        <v>0.104611022</v>
      </c>
      <c r="DV1285" s="157">
        <v>0.26065839200000002</v>
      </c>
      <c r="DW1285" s="157">
        <v>4.4018705999999998E-2</v>
      </c>
      <c r="DX1285" s="157">
        <v>0.109763394</v>
      </c>
      <c r="DY1285" s="157">
        <v>8.8106904E-2</v>
      </c>
      <c r="DZ1285" s="157">
        <v>0.21172823900000001</v>
      </c>
      <c r="EA1285" s="157">
        <v>0.16656004399999999</v>
      </c>
      <c r="EB1285" s="157">
        <v>5.3022567999999999E-2</v>
      </c>
      <c r="EC1285" s="157">
        <v>0.41445985699999999</v>
      </c>
      <c r="ED1285" s="157">
        <v>0.16148884799999999</v>
      </c>
      <c r="EE1285" s="157">
        <v>0.25996912100000003</v>
      </c>
      <c r="EF1285" s="157">
        <v>0.39602731200000002</v>
      </c>
      <c r="EG1285" s="157">
        <v>0.28861975099999998</v>
      </c>
      <c r="EH1285" s="157">
        <v>0.23290445600000001</v>
      </c>
      <c r="EI1285" s="157">
        <v>0.23680248200000001</v>
      </c>
      <c r="EJ1285" s="157">
        <v>0.44459279000000002</v>
      </c>
      <c r="EK1285" s="157">
        <v>0.360218225</v>
      </c>
      <c r="EL1285" s="157">
        <v>0.48447183999999999</v>
      </c>
      <c r="EM1285" s="157">
        <v>0.15289782699999999</v>
      </c>
      <c r="EN1285" s="157">
        <v>0.22077749399999999</v>
      </c>
      <c r="EO1285" s="157">
        <v>0.13432444800000001</v>
      </c>
      <c r="EP1285" s="157">
        <v>0.26988611299999998</v>
      </c>
      <c r="EQ1285" s="157">
        <v>0.209716599</v>
      </c>
      <c r="ER1285" s="157">
        <v>3.1961959999999998E-2</v>
      </c>
      <c r="ES1285" s="157">
        <v>0.30402905299999999</v>
      </c>
      <c r="ET1285" s="157">
        <v>6.9166946000000007E-2</v>
      </c>
      <c r="EU1285" s="157">
        <v>0.184243823</v>
      </c>
      <c r="EV1285" s="157">
        <v>0.23174177300000001</v>
      </c>
      <c r="EW1285" s="157">
        <v>0.205703464</v>
      </c>
      <c r="EX1285" s="157">
        <v>0.254215525</v>
      </c>
      <c r="EY1285" s="157">
        <v>5.2173913000000002E-2</v>
      </c>
      <c r="EZ1285" s="157">
        <v>0.31416263999999999</v>
      </c>
      <c r="FA1285" s="157">
        <v>0.374805795</v>
      </c>
      <c r="FB1285" s="157">
        <v>0.52784745300000002</v>
      </c>
      <c r="FC1285" s="157">
        <v>0.54779142599999997</v>
      </c>
      <c r="FD1285" s="157">
        <v>0.21517528299999999</v>
      </c>
      <c r="FE1285" s="157">
        <v>0.23752441199999999</v>
      </c>
      <c r="FF1285" s="157">
        <v>0.17281606099999999</v>
      </c>
      <c r="FG1285" s="157">
        <v>0.10996974</v>
      </c>
      <c r="FH1285" s="157">
        <v>0.16807738799999999</v>
      </c>
      <c r="FI1285" s="157">
        <v>0.138421662</v>
      </c>
      <c r="FJ1285" s="157">
        <v>0.246157978</v>
      </c>
      <c r="FK1285" s="157">
        <v>4.8468326999999999E-2</v>
      </c>
      <c r="FL1285" s="157">
        <v>4.1032555999999998E-2</v>
      </c>
      <c r="FM1285" s="157">
        <v>0.168873472</v>
      </c>
      <c r="FN1285" s="157">
        <v>9.1946897999999999E-2</v>
      </c>
      <c r="FO1285" s="157">
        <v>0.55355105100000002</v>
      </c>
      <c r="FP1285" s="157">
        <v>0.35586104699999999</v>
      </c>
      <c r="FQ1285" s="157">
        <v>0.155318816</v>
      </c>
      <c r="FR1285" s="157">
        <v>0.564715772</v>
      </c>
      <c r="FS1285" s="157">
        <v>0.53131901699999995</v>
      </c>
      <c r="FT1285" s="157">
        <v>0.59654473799999996</v>
      </c>
      <c r="FU1285" s="157">
        <v>0.50313813600000001</v>
      </c>
      <c r="FV1285" s="157">
        <v>0.41980157099999998</v>
      </c>
      <c r="FW1285" s="157">
        <v>0.59030946200000001</v>
      </c>
      <c r="FX1285" s="157">
        <v>4.2323438999999997E-2</v>
      </c>
      <c r="FY1285" s="157">
        <v>0.263060715</v>
      </c>
      <c r="FZ1285" s="157">
        <v>0.29548637799999999</v>
      </c>
      <c r="GA1285" s="157">
        <v>0.31979774399999999</v>
      </c>
      <c r="GB1285" s="157">
        <v>0.11613012</v>
      </c>
      <c r="GC1285" s="157">
        <v>0.50636161099999999</v>
      </c>
      <c r="GD1285" s="157">
        <v>0.108203599</v>
      </c>
      <c r="GE1285" s="157">
        <v>8.1106116000000006E-2</v>
      </c>
      <c r="GF1285" s="157">
        <v>4.4239023000000002E-2</v>
      </c>
      <c r="GG1285" s="157">
        <v>4.2361573999999999E-2</v>
      </c>
      <c r="GH1285" s="157">
        <v>6.1792640000000003E-2</v>
      </c>
      <c r="GI1285" s="157">
        <v>5.2024906000000003E-2</v>
      </c>
      <c r="GJ1285" s="157">
        <v>0.26062712100000002</v>
      </c>
      <c r="GK1285" s="157">
        <v>8.0030757999999994E-2</v>
      </c>
      <c r="GL1285" s="157">
        <v>4.8962848000000003E-2</v>
      </c>
      <c r="GM1285" s="157">
        <v>0.17120368599999999</v>
      </c>
      <c r="GN1285" s="157">
        <v>0.21128238199999999</v>
      </c>
      <c r="GO1285" s="157">
        <v>0.18363433000000001</v>
      </c>
      <c r="GP1285" s="157">
        <v>0.20393470699999999</v>
      </c>
      <c r="GQ1285" s="157">
        <v>0.30202570699999998</v>
      </c>
      <c r="GR1285" s="157">
        <v>0.59800646800000001</v>
      </c>
      <c r="GS1285" s="157">
        <v>5.1160241000000002E-2</v>
      </c>
      <c r="GT1285" s="157">
        <v>0.14285714299999999</v>
      </c>
      <c r="GU1285" s="157">
        <v>0.17105263200000001</v>
      </c>
      <c r="GV1285" s="157">
        <v>0.151202749</v>
      </c>
      <c r="GW1285" s="157">
        <v>0.222222222</v>
      </c>
      <c r="GX1285" s="157">
        <v>0.25333333299999999</v>
      </c>
      <c r="GY1285" s="157">
        <v>0.23655914</v>
      </c>
      <c r="GZ1285" s="157">
        <v>0.16981132099999999</v>
      </c>
      <c r="HA1285" s="157">
        <v>0.191489362</v>
      </c>
    </row>
    <row r="1286" spans="1:209" x14ac:dyDescent="0.2">
      <c r="A1286" s="157" t="s">
        <v>5095</v>
      </c>
      <c r="B1286" s="157">
        <v>0</v>
      </c>
      <c r="C1286" s="157">
        <v>0</v>
      </c>
      <c r="D1286" s="157">
        <v>0</v>
      </c>
      <c r="E1286" s="157">
        <v>0</v>
      </c>
      <c r="F1286" s="157">
        <v>0</v>
      </c>
      <c r="G1286" s="157">
        <v>0</v>
      </c>
      <c r="H1286" s="157">
        <v>0</v>
      </c>
      <c r="I1286" s="157">
        <v>0</v>
      </c>
      <c r="J1286" s="157">
        <v>0</v>
      </c>
      <c r="K1286" s="157">
        <v>0</v>
      </c>
      <c r="L1286" s="157">
        <v>0</v>
      </c>
      <c r="M1286" s="157">
        <v>0</v>
      </c>
      <c r="N1286" s="157">
        <v>0</v>
      </c>
      <c r="O1286" s="157">
        <v>0</v>
      </c>
      <c r="P1286" s="157">
        <v>0</v>
      </c>
      <c r="Q1286" s="157">
        <v>0</v>
      </c>
      <c r="R1286" s="157">
        <v>0</v>
      </c>
      <c r="S1286" s="157">
        <v>0</v>
      </c>
      <c r="T1286" s="157">
        <v>0</v>
      </c>
      <c r="U1286" s="157">
        <v>0</v>
      </c>
      <c r="V1286" s="157">
        <v>0</v>
      </c>
      <c r="W1286" s="157">
        <v>0</v>
      </c>
      <c r="X1286" s="157">
        <v>0</v>
      </c>
      <c r="Y1286" s="157">
        <v>0</v>
      </c>
      <c r="Z1286" s="157">
        <v>0</v>
      </c>
      <c r="AA1286" s="157">
        <v>1.4787099999999999E-4</v>
      </c>
      <c r="AB1286" s="157">
        <v>0</v>
      </c>
      <c r="AC1286" s="157">
        <v>0</v>
      </c>
      <c r="AD1286" s="157">
        <v>0</v>
      </c>
      <c r="AE1286" s="157">
        <v>0</v>
      </c>
      <c r="AF1286" s="157">
        <v>0</v>
      </c>
      <c r="AG1286" s="157">
        <v>0</v>
      </c>
      <c r="AH1286" s="157">
        <v>0</v>
      </c>
      <c r="AI1286" s="157">
        <v>0</v>
      </c>
      <c r="AJ1286" s="157">
        <v>0</v>
      </c>
      <c r="AK1286" s="157">
        <v>0</v>
      </c>
      <c r="AL1286" s="157">
        <v>0</v>
      </c>
      <c r="AM1286" s="157">
        <v>0</v>
      </c>
      <c r="AN1286" s="157">
        <v>0</v>
      </c>
      <c r="AO1286" s="157">
        <v>0</v>
      </c>
      <c r="AP1286" s="157">
        <v>0</v>
      </c>
      <c r="AQ1286" s="157">
        <v>0</v>
      </c>
      <c r="AR1286" s="157">
        <v>0</v>
      </c>
      <c r="AS1286" s="157">
        <v>0</v>
      </c>
      <c r="AT1286" s="157">
        <v>0</v>
      </c>
      <c r="AU1286" s="157">
        <v>0</v>
      </c>
      <c r="AV1286" s="157">
        <v>0</v>
      </c>
      <c r="AW1286" s="157">
        <v>0</v>
      </c>
      <c r="AX1286" s="157">
        <v>0</v>
      </c>
      <c r="AY1286" s="157">
        <v>0</v>
      </c>
      <c r="AZ1286" s="157">
        <v>0</v>
      </c>
      <c r="BA1286" s="157">
        <v>0</v>
      </c>
      <c r="BB1286" s="157">
        <v>0</v>
      </c>
      <c r="BC1286" s="157">
        <v>1.4444300000000001E-4</v>
      </c>
      <c r="BD1286" s="157">
        <v>2.5879000000000001E-4</v>
      </c>
      <c r="BE1286" s="157">
        <v>3.70348E-4</v>
      </c>
      <c r="BF1286" s="157">
        <v>0</v>
      </c>
      <c r="BG1286" s="157">
        <v>0</v>
      </c>
      <c r="BH1286" s="157">
        <v>0</v>
      </c>
      <c r="BI1286" s="157">
        <v>0</v>
      </c>
      <c r="BJ1286" s="157">
        <v>0</v>
      </c>
      <c r="BK1286" s="192">
        <v>5.1700000000000003E-5</v>
      </c>
      <c r="BL1286" s="157">
        <v>0</v>
      </c>
      <c r="BM1286" s="157">
        <v>0</v>
      </c>
      <c r="BN1286" s="157">
        <v>0</v>
      </c>
      <c r="BO1286" s="157">
        <v>0</v>
      </c>
      <c r="BP1286" s="157">
        <v>0</v>
      </c>
      <c r="BQ1286" s="157">
        <v>0</v>
      </c>
      <c r="BR1286" s="157">
        <v>0</v>
      </c>
      <c r="BS1286" s="157">
        <v>0</v>
      </c>
      <c r="BT1286" s="157">
        <v>0</v>
      </c>
      <c r="BU1286" s="157">
        <v>0</v>
      </c>
      <c r="BV1286" s="157">
        <v>0</v>
      </c>
      <c r="BW1286" s="157">
        <v>0</v>
      </c>
      <c r="BX1286" s="157">
        <v>1.67749E-4</v>
      </c>
      <c r="BY1286" s="157">
        <v>0</v>
      </c>
      <c r="BZ1286" s="157">
        <v>0</v>
      </c>
      <c r="CA1286" s="157">
        <v>0</v>
      </c>
      <c r="CB1286" s="157">
        <v>0</v>
      </c>
      <c r="CC1286" s="157">
        <v>0</v>
      </c>
      <c r="CD1286" s="157">
        <v>0</v>
      </c>
      <c r="CE1286" s="157">
        <v>0</v>
      </c>
      <c r="CF1286" s="157">
        <v>0</v>
      </c>
      <c r="CG1286" s="157">
        <v>0</v>
      </c>
      <c r="CH1286" s="157">
        <v>0</v>
      </c>
      <c r="CI1286" s="157">
        <v>0</v>
      </c>
      <c r="CJ1286" s="157">
        <v>0</v>
      </c>
      <c r="CK1286" s="157">
        <v>0</v>
      </c>
      <c r="CL1286" s="157">
        <v>0</v>
      </c>
      <c r="CM1286" s="157">
        <v>0</v>
      </c>
      <c r="CN1286" s="157">
        <v>0</v>
      </c>
      <c r="CO1286" s="157">
        <v>0</v>
      </c>
      <c r="CP1286" s="157">
        <v>0</v>
      </c>
      <c r="CQ1286" s="157">
        <v>0</v>
      </c>
      <c r="CR1286" s="157">
        <v>0</v>
      </c>
      <c r="CS1286" s="157">
        <v>0</v>
      </c>
      <c r="CT1286" s="157">
        <v>0</v>
      </c>
      <c r="CU1286" s="157">
        <v>0</v>
      </c>
      <c r="CV1286" s="157">
        <v>0</v>
      </c>
      <c r="CW1286" s="157">
        <v>0</v>
      </c>
      <c r="CX1286" s="157">
        <v>0</v>
      </c>
      <c r="CY1286" s="157">
        <v>0</v>
      </c>
      <c r="CZ1286" s="157">
        <v>0</v>
      </c>
      <c r="DA1286" s="157">
        <v>0</v>
      </c>
      <c r="DB1286" s="157">
        <v>0</v>
      </c>
      <c r="DC1286" s="157">
        <v>0</v>
      </c>
      <c r="DD1286" s="157">
        <v>0</v>
      </c>
      <c r="DE1286" s="157">
        <v>0</v>
      </c>
      <c r="DF1286" s="157">
        <v>0</v>
      </c>
      <c r="DG1286" s="157">
        <v>0</v>
      </c>
      <c r="DH1286" s="157">
        <v>0</v>
      </c>
      <c r="DI1286" s="157">
        <v>0</v>
      </c>
      <c r="DJ1286" s="157">
        <v>0</v>
      </c>
      <c r="DK1286" s="157">
        <v>0</v>
      </c>
      <c r="DL1286" s="157">
        <v>0</v>
      </c>
      <c r="DM1286" s="157">
        <v>0</v>
      </c>
      <c r="DN1286" s="157">
        <v>0</v>
      </c>
      <c r="DO1286" s="157">
        <v>0</v>
      </c>
      <c r="DP1286" s="157">
        <v>0</v>
      </c>
      <c r="DQ1286" s="157">
        <v>0</v>
      </c>
      <c r="DR1286" s="157">
        <v>0</v>
      </c>
      <c r="DS1286" s="157">
        <v>0</v>
      </c>
      <c r="DT1286" s="157">
        <v>0</v>
      </c>
      <c r="DU1286" s="157">
        <v>0</v>
      </c>
      <c r="DV1286" s="157">
        <v>0</v>
      </c>
      <c r="DW1286" s="157">
        <v>0</v>
      </c>
      <c r="DX1286" s="157">
        <v>0</v>
      </c>
      <c r="DY1286" s="157">
        <v>0</v>
      </c>
      <c r="DZ1286" s="157">
        <v>0</v>
      </c>
      <c r="EA1286" s="157">
        <v>0</v>
      </c>
      <c r="EB1286" s="157">
        <v>0</v>
      </c>
      <c r="EC1286" s="157">
        <v>0</v>
      </c>
      <c r="ED1286" s="157">
        <v>0</v>
      </c>
      <c r="EE1286" s="157">
        <v>0</v>
      </c>
      <c r="EF1286" s="157">
        <v>0</v>
      </c>
      <c r="EG1286" s="157">
        <v>0</v>
      </c>
      <c r="EH1286" s="157">
        <v>0</v>
      </c>
      <c r="EI1286" s="157">
        <v>0</v>
      </c>
      <c r="EJ1286" s="157">
        <v>0</v>
      </c>
      <c r="EK1286" s="157">
        <v>0</v>
      </c>
      <c r="EL1286" s="157">
        <v>0</v>
      </c>
      <c r="EM1286" s="157">
        <v>0</v>
      </c>
      <c r="EN1286" s="157">
        <v>0</v>
      </c>
      <c r="EO1286" s="157">
        <v>0</v>
      </c>
      <c r="EP1286" s="157">
        <v>0</v>
      </c>
      <c r="EQ1286" s="157">
        <v>0</v>
      </c>
      <c r="ER1286" s="157">
        <v>0</v>
      </c>
      <c r="ES1286" s="157">
        <v>0</v>
      </c>
      <c r="ET1286" s="157">
        <v>1.86033E-4</v>
      </c>
      <c r="EU1286" s="157">
        <v>0</v>
      </c>
      <c r="EV1286" s="157">
        <v>0</v>
      </c>
      <c r="EW1286" s="157">
        <v>0</v>
      </c>
      <c r="EX1286" s="157">
        <v>0</v>
      </c>
      <c r="EY1286" s="157">
        <v>0</v>
      </c>
      <c r="EZ1286" s="157">
        <v>0</v>
      </c>
      <c r="FA1286" s="157">
        <v>0</v>
      </c>
      <c r="FB1286" s="157">
        <v>0</v>
      </c>
      <c r="FC1286" s="157">
        <v>0</v>
      </c>
      <c r="FD1286" s="157">
        <v>0</v>
      </c>
      <c r="FE1286" s="157">
        <v>0</v>
      </c>
      <c r="FF1286" s="157">
        <v>0</v>
      </c>
      <c r="FG1286" s="157">
        <v>0</v>
      </c>
      <c r="FH1286" s="157">
        <v>0</v>
      </c>
      <c r="FI1286" s="157">
        <v>0</v>
      </c>
      <c r="FJ1286" s="157">
        <v>0</v>
      </c>
      <c r="FK1286" s="157">
        <v>0</v>
      </c>
      <c r="FL1286" s="157">
        <v>0</v>
      </c>
      <c r="FM1286" s="157">
        <v>0</v>
      </c>
      <c r="FN1286" s="157">
        <v>0</v>
      </c>
      <c r="FO1286" s="157">
        <v>0</v>
      </c>
      <c r="FP1286" s="157">
        <v>0</v>
      </c>
      <c r="FQ1286" s="157">
        <v>0</v>
      </c>
      <c r="FR1286" s="157">
        <v>0</v>
      </c>
      <c r="FS1286" s="157">
        <v>0</v>
      </c>
      <c r="FT1286" s="157">
        <v>0</v>
      </c>
      <c r="FU1286" s="157">
        <v>0</v>
      </c>
      <c r="FV1286" s="157">
        <v>0</v>
      </c>
      <c r="FW1286" s="157">
        <v>0</v>
      </c>
      <c r="FX1286" s="157">
        <v>0</v>
      </c>
      <c r="FY1286" s="157">
        <v>0</v>
      </c>
      <c r="FZ1286" s="157">
        <v>0</v>
      </c>
      <c r="GA1286" s="157">
        <v>0</v>
      </c>
      <c r="GB1286" s="157">
        <v>0</v>
      </c>
      <c r="GC1286" s="157">
        <v>0</v>
      </c>
      <c r="GD1286" s="157">
        <v>0</v>
      </c>
      <c r="GE1286" s="157">
        <v>0</v>
      </c>
      <c r="GF1286" s="157">
        <v>0</v>
      </c>
      <c r="GG1286" s="157">
        <v>0</v>
      </c>
      <c r="GH1286" s="157">
        <v>0</v>
      </c>
      <c r="GI1286" s="157">
        <v>0</v>
      </c>
      <c r="GJ1286" s="157">
        <v>0</v>
      </c>
      <c r="GK1286" s="157">
        <v>2.95753E-4</v>
      </c>
      <c r="GL1286" s="157">
        <v>0</v>
      </c>
      <c r="GM1286" s="157">
        <v>0</v>
      </c>
      <c r="GN1286" s="157">
        <v>0</v>
      </c>
      <c r="GO1286" s="157">
        <v>0</v>
      </c>
      <c r="GP1286" s="157">
        <v>0</v>
      </c>
      <c r="GQ1286" s="157">
        <v>0</v>
      </c>
      <c r="GR1286" s="157">
        <v>0</v>
      </c>
      <c r="GS1286" s="157">
        <v>0</v>
      </c>
      <c r="GT1286" s="157">
        <v>0</v>
      </c>
      <c r="GU1286" s="157">
        <v>0</v>
      </c>
      <c r="GV1286" s="157">
        <v>0</v>
      </c>
      <c r="GW1286" s="157">
        <v>0</v>
      </c>
      <c r="GX1286" s="157">
        <v>0</v>
      </c>
      <c r="GY1286" s="157">
        <v>0</v>
      </c>
      <c r="GZ1286" s="157">
        <v>0</v>
      </c>
      <c r="HA1286" s="157">
        <v>0</v>
      </c>
    </row>
    <row r="1287" spans="1:209" x14ac:dyDescent="0.2">
      <c r="A1287" s="157" t="s">
        <v>5096</v>
      </c>
      <c r="B1287" s="157">
        <v>2.9837400000000001E-4</v>
      </c>
      <c r="C1287" s="157">
        <v>1.595885E-3</v>
      </c>
      <c r="D1287" s="157">
        <v>1.2632909999999999E-3</v>
      </c>
      <c r="E1287" s="157">
        <v>1.678087E-3</v>
      </c>
      <c r="F1287" s="157">
        <v>1.104783E-3</v>
      </c>
      <c r="G1287" s="157">
        <v>0</v>
      </c>
      <c r="H1287" s="157">
        <v>2.83634E-4</v>
      </c>
      <c r="I1287" s="157">
        <v>0</v>
      </c>
      <c r="J1287" s="157">
        <v>0</v>
      </c>
      <c r="K1287" s="157">
        <v>0</v>
      </c>
      <c r="L1287" s="157">
        <v>0</v>
      </c>
      <c r="M1287" s="157">
        <v>0</v>
      </c>
      <c r="N1287" s="157">
        <v>0</v>
      </c>
      <c r="O1287" s="157">
        <v>0</v>
      </c>
      <c r="P1287" s="157">
        <v>0</v>
      </c>
      <c r="Q1287" s="157">
        <v>3.16056E-4</v>
      </c>
      <c r="R1287" s="157">
        <v>0</v>
      </c>
      <c r="S1287" s="192">
        <v>9.59E-5</v>
      </c>
      <c r="T1287" s="157">
        <v>6.1423100000000002E-4</v>
      </c>
      <c r="U1287" s="157">
        <v>0</v>
      </c>
      <c r="V1287" s="157">
        <v>0</v>
      </c>
      <c r="W1287" s="157">
        <v>0</v>
      </c>
      <c r="X1287" s="157">
        <v>0</v>
      </c>
      <c r="Y1287" s="157">
        <v>2.0204849999999998E-3</v>
      </c>
      <c r="Z1287" s="157">
        <v>0</v>
      </c>
      <c r="AA1287" s="157">
        <v>0</v>
      </c>
      <c r="AB1287" s="157">
        <v>0</v>
      </c>
      <c r="AC1287" s="157">
        <v>1.93005E-4</v>
      </c>
      <c r="AD1287" s="157">
        <v>0</v>
      </c>
      <c r="AE1287" s="157">
        <v>1.9189319999999999E-3</v>
      </c>
      <c r="AF1287" s="157">
        <v>0</v>
      </c>
      <c r="AG1287" s="157">
        <v>0</v>
      </c>
      <c r="AH1287" s="157">
        <v>3.4987780000000001E-3</v>
      </c>
      <c r="AI1287" s="192">
        <v>7.7399999999999998E-5</v>
      </c>
      <c r="AJ1287" s="157">
        <v>0</v>
      </c>
      <c r="AK1287" s="157">
        <v>0</v>
      </c>
      <c r="AL1287" s="157">
        <v>0</v>
      </c>
      <c r="AM1287" s="157">
        <v>0</v>
      </c>
      <c r="AN1287" s="157">
        <v>0</v>
      </c>
      <c r="AO1287" s="157">
        <v>0</v>
      </c>
      <c r="AP1287" s="157">
        <v>0</v>
      </c>
      <c r="AQ1287" s="157">
        <v>0</v>
      </c>
      <c r="AR1287" s="157">
        <v>0</v>
      </c>
      <c r="AS1287" s="157">
        <v>0</v>
      </c>
      <c r="AT1287" s="157">
        <v>0</v>
      </c>
      <c r="AU1287" s="157">
        <v>0</v>
      </c>
      <c r="AV1287" s="157">
        <v>0</v>
      </c>
      <c r="AW1287" s="157">
        <v>0</v>
      </c>
      <c r="AX1287" s="192">
        <v>9.9300000000000001E-5</v>
      </c>
      <c r="AY1287" s="157">
        <v>0</v>
      </c>
      <c r="AZ1287" s="157">
        <v>0</v>
      </c>
      <c r="BA1287" s="157">
        <v>0</v>
      </c>
      <c r="BB1287" s="157">
        <v>0</v>
      </c>
      <c r="BC1287" s="157">
        <v>0</v>
      </c>
      <c r="BD1287" s="157">
        <v>0</v>
      </c>
      <c r="BE1287" s="157">
        <v>0</v>
      </c>
      <c r="BF1287" s="157">
        <v>0</v>
      </c>
      <c r="BG1287" s="157">
        <v>0</v>
      </c>
      <c r="BH1287" s="192">
        <v>2.2500000000000001E-5</v>
      </c>
      <c r="BI1287" s="157">
        <v>0</v>
      </c>
      <c r="BJ1287" s="157">
        <v>0</v>
      </c>
      <c r="BK1287" s="157">
        <v>0</v>
      </c>
      <c r="BL1287" s="192">
        <v>7.1500000000000003E-5</v>
      </c>
      <c r="BM1287" s="157">
        <v>0</v>
      </c>
      <c r="BN1287" s="157">
        <v>0</v>
      </c>
      <c r="BO1287" s="157">
        <v>2.4467800000000002E-4</v>
      </c>
      <c r="BP1287" s="157">
        <v>0</v>
      </c>
      <c r="BQ1287" s="157">
        <v>1.19567E-4</v>
      </c>
      <c r="BR1287" s="157">
        <v>3.3827E-4</v>
      </c>
      <c r="BS1287" s="157">
        <v>0</v>
      </c>
      <c r="BT1287" s="157">
        <v>0</v>
      </c>
      <c r="BU1287" s="157">
        <v>0</v>
      </c>
      <c r="BV1287" s="157">
        <v>1.9010500000000001E-4</v>
      </c>
      <c r="BW1287" s="157">
        <v>0</v>
      </c>
      <c r="BX1287" s="157">
        <v>0</v>
      </c>
      <c r="BY1287" s="157">
        <v>0</v>
      </c>
      <c r="BZ1287" s="157">
        <v>2.4757099999999998E-4</v>
      </c>
      <c r="CA1287" s="157">
        <v>1.488095E-3</v>
      </c>
      <c r="CB1287" s="157">
        <v>1.5466779999999999E-3</v>
      </c>
      <c r="CC1287" s="157">
        <v>0</v>
      </c>
      <c r="CD1287" s="157">
        <v>8.3900999999999995E-4</v>
      </c>
      <c r="CE1287" s="157">
        <v>0</v>
      </c>
      <c r="CF1287" s="157">
        <v>9.13849E-4</v>
      </c>
      <c r="CG1287" s="157">
        <v>0</v>
      </c>
      <c r="CH1287" s="157">
        <v>0</v>
      </c>
      <c r="CI1287" s="157">
        <v>0</v>
      </c>
      <c r="CJ1287" s="157">
        <v>0</v>
      </c>
      <c r="CK1287" s="157">
        <v>0</v>
      </c>
      <c r="CL1287" s="157">
        <v>0</v>
      </c>
      <c r="CM1287" s="157">
        <v>0</v>
      </c>
      <c r="CN1287" s="157">
        <v>0</v>
      </c>
      <c r="CO1287" s="157">
        <v>0</v>
      </c>
      <c r="CP1287" s="157">
        <v>0</v>
      </c>
      <c r="CQ1287" s="157">
        <v>4.9266999999999996E-4</v>
      </c>
      <c r="CR1287" s="157">
        <v>3.14345E-4</v>
      </c>
      <c r="CS1287" s="157">
        <v>1.6155760000000001E-3</v>
      </c>
      <c r="CT1287" s="157">
        <v>2.2608820000000001E-3</v>
      </c>
      <c r="CU1287" s="157">
        <v>0</v>
      </c>
      <c r="CV1287" s="192">
        <v>5.9700000000000001E-5</v>
      </c>
      <c r="CW1287" s="157">
        <v>0</v>
      </c>
      <c r="CX1287" s="192">
        <v>2.2399999999999999E-5</v>
      </c>
      <c r="CY1287" s="157">
        <v>6.3532400000000004E-4</v>
      </c>
      <c r="CZ1287" s="157">
        <v>0</v>
      </c>
      <c r="DA1287" s="157">
        <v>0</v>
      </c>
      <c r="DB1287" s="157">
        <v>0</v>
      </c>
      <c r="DC1287" s="157">
        <v>0</v>
      </c>
      <c r="DD1287" s="157">
        <v>6.9219799999999999E-4</v>
      </c>
      <c r="DE1287" s="157">
        <v>0</v>
      </c>
      <c r="DF1287" s="157">
        <v>0</v>
      </c>
      <c r="DG1287" s="157">
        <v>0</v>
      </c>
      <c r="DH1287" s="157">
        <v>0</v>
      </c>
      <c r="DI1287" s="157">
        <v>0</v>
      </c>
      <c r="DJ1287" s="157">
        <v>0</v>
      </c>
      <c r="DK1287" s="157">
        <v>0</v>
      </c>
      <c r="DL1287" s="157">
        <v>0</v>
      </c>
      <c r="DM1287" s="157">
        <v>0</v>
      </c>
      <c r="DN1287" s="157">
        <v>2.6458500000000002E-4</v>
      </c>
      <c r="DO1287" s="157">
        <v>0</v>
      </c>
      <c r="DP1287" s="157">
        <v>0</v>
      </c>
      <c r="DQ1287" s="157">
        <v>0</v>
      </c>
      <c r="DR1287" s="157">
        <v>0</v>
      </c>
      <c r="DS1287" s="157">
        <v>0</v>
      </c>
      <c r="DT1287" s="157">
        <v>5.0812999999999997E-4</v>
      </c>
      <c r="DU1287" s="157">
        <v>8.6302600000000003E-4</v>
      </c>
      <c r="DV1287" s="157">
        <v>0</v>
      </c>
      <c r="DW1287" s="192">
        <v>1.7399999999999999E-5</v>
      </c>
      <c r="DX1287" s="157">
        <v>0</v>
      </c>
      <c r="DY1287" s="157">
        <v>0</v>
      </c>
      <c r="DZ1287" s="157">
        <v>0</v>
      </c>
      <c r="EA1287" s="157">
        <v>4.5695499999999999E-4</v>
      </c>
      <c r="EB1287" s="157">
        <v>1.161849E-3</v>
      </c>
      <c r="EC1287" s="157">
        <v>0</v>
      </c>
      <c r="ED1287" s="192">
        <v>4.9200000000000003E-5</v>
      </c>
      <c r="EE1287" s="157">
        <v>0</v>
      </c>
      <c r="EF1287" s="157">
        <v>0</v>
      </c>
      <c r="EG1287" s="157">
        <v>0</v>
      </c>
      <c r="EH1287" s="192">
        <v>7.9400000000000006E-5</v>
      </c>
      <c r="EI1287" s="157">
        <v>0</v>
      </c>
      <c r="EJ1287" s="157">
        <v>0</v>
      </c>
      <c r="EK1287" s="192">
        <v>7.3700000000000002E-5</v>
      </c>
      <c r="EL1287" s="157">
        <v>0</v>
      </c>
      <c r="EM1287" s="157">
        <v>1.052784E-3</v>
      </c>
      <c r="EN1287" s="157">
        <v>7.4452199999999996E-4</v>
      </c>
      <c r="EO1287" s="157">
        <v>0</v>
      </c>
      <c r="EP1287" s="157">
        <v>0</v>
      </c>
      <c r="EQ1287" s="157">
        <v>7.8302299999999999E-4</v>
      </c>
      <c r="ER1287" s="157">
        <v>0</v>
      </c>
      <c r="ES1287" s="157">
        <v>2.5124499999999998E-4</v>
      </c>
      <c r="ET1287" s="157">
        <v>0</v>
      </c>
      <c r="EU1287" s="157">
        <v>0</v>
      </c>
      <c r="EV1287" s="157">
        <v>4.8783499999999999E-4</v>
      </c>
      <c r="EW1287" s="192">
        <v>5.4599999999999999E-5</v>
      </c>
      <c r="EX1287" s="192">
        <v>7.2700000000000005E-5</v>
      </c>
      <c r="EY1287" s="157">
        <v>0</v>
      </c>
      <c r="EZ1287" s="157">
        <v>0</v>
      </c>
      <c r="FA1287" s="157">
        <v>0</v>
      </c>
      <c r="FB1287" s="157">
        <v>0</v>
      </c>
      <c r="FC1287" s="157">
        <v>0</v>
      </c>
      <c r="FD1287" s="157">
        <v>5.7633999999999995E-4</v>
      </c>
      <c r="FE1287" s="157">
        <v>2.6937800000000002E-4</v>
      </c>
      <c r="FF1287" s="157">
        <v>4.7476899999999999E-4</v>
      </c>
      <c r="FG1287" s="157">
        <v>2.3889199999999999E-4</v>
      </c>
      <c r="FH1287" s="157">
        <v>0</v>
      </c>
      <c r="FI1287" s="157">
        <v>0</v>
      </c>
      <c r="FJ1287" s="157">
        <v>0</v>
      </c>
      <c r="FK1287" s="157">
        <v>8.3167799999999997E-4</v>
      </c>
      <c r="FL1287" s="157">
        <v>5.0407760000000003E-3</v>
      </c>
      <c r="FM1287" s="157">
        <v>5.9224199999999999E-4</v>
      </c>
      <c r="FN1287" s="192">
        <v>3.4400000000000003E-5</v>
      </c>
      <c r="FO1287" s="157">
        <v>0</v>
      </c>
      <c r="FP1287" s="157">
        <v>0</v>
      </c>
      <c r="FQ1287" s="157">
        <v>3.7756539999999998E-3</v>
      </c>
      <c r="FR1287" s="157">
        <v>0</v>
      </c>
      <c r="FS1287" s="157">
        <v>0</v>
      </c>
      <c r="FT1287" s="157">
        <v>0</v>
      </c>
      <c r="FU1287" s="157">
        <v>0</v>
      </c>
      <c r="FV1287" s="157">
        <v>0</v>
      </c>
      <c r="FW1287" s="157">
        <v>0</v>
      </c>
      <c r="FX1287" s="157">
        <v>0</v>
      </c>
      <c r="FY1287" s="157">
        <v>5.9737199999999999E-4</v>
      </c>
      <c r="FZ1287" s="157">
        <v>0</v>
      </c>
      <c r="GA1287" s="157">
        <v>0</v>
      </c>
      <c r="GB1287" s="157">
        <v>0</v>
      </c>
      <c r="GC1287" s="192">
        <v>3.7799999999999997E-5</v>
      </c>
      <c r="GD1287" s="157">
        <v>0</v>
      </c>
      <c r="GE1287" s="157">
        <v>0</v>
      </c>
      <c r="GF1287" s="157">
        <v>0</v>
      </c>
      <c r="GG1287" s="157">
        <v>0</v>
      </c>
      <c r="GH1287" s="157">
        <v>0</v>
      </c>
      <c r="GI1287" s="157">
        <v>3.0875299999999999E-4</v>
      </c>
      <c r="GJ1287" s="157">
        <v>0</v>
      </c>
      <c r="GK1287" s="157">
        <v>0</v>
      </c>
      <c r="GL1287" s="157">
        <v>0</v>
      </c>
      <c r="GM1287" s="157">
        <v>0</v>
      </c>
      <c r="GN1287" s="157">
        <v>0</v>
      </c>
      <c r="GO1287" s="157">
        <v>0</v>
      </c>
      <c r="GP1287" s="157">
        <v>0</v>
      </c>
      <c r="GQ1287" s="192">
        <v>6.1699999999999995E-5</v>
      </c>
      <c r="GR1287" s="157">
        <v>0</v>
      </c>
      <c r="GS1287" s="157">
        <v>0</v>
      </c>
      <c r="GT1287" s="157">
        <v>0</v>
      </c>
      <c r="GU1287" s="157">
        <v>0</v>
      </c>
      <c r="GV1287" s="157">
        <v>0</v>
      </c>
      <c r="GW1287" s="157">
        <v>0</v>
      </c>
      <c r="GX1287" s="157">
        <v>0</v>
      </c>
      <c r="GY1287" s="157">
        <v>0</v>
      </c>
      <c r="GZ1287" s="157">
        <v>0</v>
      </c>
      <c r="HA1287" s="157">
        <v>0</v>
      </c>
    </row>
    <row r="1288" spans="1:209" x14ac:dyDescent="0.2">
      <c r="A1288" s="157" t="s">
        <v>5097</v>
      </c>
      <c r="B1288" s="157">
        <v>0</v>
      </c>
      <c r="C1288" s="192">
        <v>1.7200000000000001E-5</v>
      </c>
      <c r="D1288" s="192">
        <v>2.5599999999999999E-5</v>
      </c>
      <c r="E1288" s="157">
        <v>0</v>
      </c>
      <c r="F1288" s="157">
        <v>0</v>
      </c>
      <c r="G1288" s="192">
        <v>4.2700000000000001E-5</v>
      </c>
      <c r="H1288" s="157">
        <v>2.83634E-4</v>
      </c>
      <c r="I1288" s="157">
        <v>1.18186E-4</v>
      </c>
      <c r="J1288" s="157">
        <v>0</v>
      </c>
      <c r="K1288" s="192">
        <v>5.3600000000000002E-5</v>
      </c>
      <c r="L1288" s="192">
        <v>5.1199999999999998E-5</v>
      </c>
      <c r="M1288" s="192">
        <v>1.7600000000000001E-5</v>
      </c>
      <c r="N1288" s="192">
        <v>3.3800000000000002E-5</v>
      </c>
      <c r="O1288" s="192">
        <v>2.1999999999999999E-5</v>
      </c>
      <c r="P1288" s="192">
        <v>2.2099999999999998E-5</v>
      </c>
      <c r="Q1288" s="157">
        <v>1.58028E-4</v>
      </c>
      <c r="R1288" s="157">
        <v>0</v>
      </c>
      <c r="S1288" s="192">
        <v>7.1899999999999999E-5</v>
      </c>
      <c r="T1288" s="157">
        <v>6.46559E-4</v>
      </c>
      <c r="U1288" s="192">
        <v>4.4100000000000001E-5</v>
      </c>
      <c r="V1288" s="192">
        <v>8.1199999999999995E-5</v>
      </c>
      <c r="W1288" s="192">
        <v>2.62E-5</v>
      </c>
      <c r="X1288" s="192">
        <v>6.0800000000000001E-5</v>
      </c>
      <c r="Y1288" s="192">
        <v>2.0000000000000002E-5</v>
      </c>
      <c r="Z1288" s="157">
        <v>0</v>
      </c>
      <c r="AA1288" s="157">
        <v>0</v>
      </c>
      <c r="AB1288" s="192">
        <v>2.9899999999999998E-5</v>
      </c>
      <c r="AC1288" s="157">
        <v>1.8914540000000001E-3</v>
      </c>
      <c r="AD1288" s="157">
        <v>1.16453E-4</v>
      </c>
      <c r="AE1288" s="157">
        <v>0</v>
      </c>
      <c r="AF1288" s="192">
        <v>3.0000000000000001E-5</v>
      </c>
      <c r="AG1288" s="157">
        <v>1.936742E-2</v>
      </c>
      <c r="AH1288" s="157">
        <v>1.84146E-4</v>
      </c>
      <c r="AI1288" s="157">
        <v>6.5753800000000005E-4</v>
      </c>
      <c r="AJ1288" s="157">
        <v>3.2638420000000001E-2</v>
      </c>
      <c r="AK1288" s="192">
        <v>2.3300000000000001E-5</v>
      </c>
      <c r="AL1288" s="157">
        <v>1.415634E-3</v>
      </c>
      <c r="AM1288" s="157">
        <v>0</v>
      </c>
      <c r="AN1288" s="157">
        <v>0</v>
      </c>
      <c r="AO1288" s="192">
        <v>2.5299999999999998E-5</v>
      </c>
      <c r="AP1288" s="157">
        <v>0</v>
      </c>
      <c r="AQ1288" s="192">
        <v>2.09E-5</v>
      </c>
      <c r="AR1288" s="157">
        <v>0</v>
      </c>
      <c r="AS1288" s="192">
        <v>4.5500000000000001E-5</v>
      </c>
      <c r="AT1288" s="157">
        <v>2.0956800000000001E-4</v>
      </c>
      <c r="AU1288" s="157">
        <v>0</v>
      </c>
      <c r="AV1288" s="157">
        <v>0</v>
      </c>
      <c r="AW1288" s="157">
        <v>0</v>
      </c>
      <c r="AX1288" s="157">
        <v>1.6542600000000001E-4</v>
      </c>
      <c r="AY1288" s="192">
        <v>2.6999999999999999E-5</v>
      </c>
      <c r="AZ1288" s="157">
        <v>0</v>
      </c>
      <c r="BA1288" s="157">
        <v>0</v>
      </c>
      <c r="BB1288" s="157">
        <v>0</v>
      </c>
      <c r="BC1288" s="157">
        <v>0</v>
      </c>
      <c r="BD1288" s="192">
        <v>7.3899999999999994E-5</v>
      </c>
      <c r="BE1288" s="157">
        <v>0</v>
      </c>
      <c r="BF1288" s="157">
        <v>0</v>
      </c>
      <c r="BG1288" s="192">
        <v>1.34E-5</v>
      </c>
      <c r="BH1288" s="157">
        <v>0</v>
      </c>
      <c r="BI1288" s="192">
        <v>7.2200000000000007E-5</v>
      </c>
      <c r="BJ1288" s="157">
        <v>1.50192E-4</v>
      </c>
      <c r="BK1288" s="192">
        <v>1.7200000000000001E-5</v>
      </c>
      <c r="BL1288" s="157">
        <v>6.43846E-4</v>
      </c>
      <c r="BM1288" s="157">
        <v>0</v>
      </c>
      <c r="BN1288" s="192">
        <v>8.6500000000000002E-5</v>
      </c>
      <c r="BO1288" s="157">
        <v>3.5589600000000002E-4</v>
      </c>
      <c r="BP1288" s="157">
        <v>0</v>
      </c>
      <c r="BQ1288" s="157">
        <v>0</v>
      </c>
      <c r="BR1288" s="157">
        <v>1.0253809999999999E-3</v>
      </c>
      <c r="BS1288" s="192">
        <v>5.66E-5</v>
      </c>
      <c r="BT1288" s="157">
        <v>0</v>
      </c>
      <c r="BU1288" s="192">
        <v>4.5099999999999998E-5</v>
      </c>
      <c r="BV1288" s="157">
        <v>1.4257899999999999E-4</v>
      </c>
      <c r="BW1288" s="157">
        <v>1.3983839999999999E-3</v>
      </c>
      <c r="BX1288" s="192">
        <v>4.7899999999999999E-5</v>
      </c>
      <c r="BY1288" s="157">
        <v>5.2887400000000003E-4</v>
      </c>
      <c r="BZ1288" s="157">
        <v>6.4987300000000003E-4</v>
      </c>
      <c r="CA1288" s="157">
        <v>2.3091100000000001E-4</v>
      </c>
      <c r="CB1288" s="157">
        <v>1.3050099999999999E-3</v>
      </c>
      <c r="CC1288" s="157">
        <v>2.3004750000000002E-3</v>
      </c>
      <c r="CD1288" s="192">
        <v>5.9899999999999999E-5</v>
      </c>
      <c r="CE1288" s="157">
        <v>8.4049299999999999E-4</v>
      </c>
      <c r="CF1288" s="157">
        <v>4.4307800000000002E-4</v>
      </c>
      <c r="CG1288" s="157">
        <v>0</v>
      </c>
      <c r="CH1288" s="192">
        <v>7.9800000000000002E-5</v>
      </c>
      <c r="CI1288" s="157">
        <v>4.1492999999999999E-4</v>
      </c>
      <c r="CJ1288" s="157">
        <v>1.112229E-3</v>
      </c>
      <c r="CK1288" s="157">
        <v>2.9324720000000002E-3</v>
      </c>
      <c r="CL1288" s="157">
        <v>6.5360199999999998E-4</v>
      </c>
      <c r="CM1288" s="192">
        <v>5.6400000000000002E-5</v>
      </c>
      <c r="CN1288" s="192">
        <v>2.65E-5</v>
      </c>
      <c r="CO1288" s="157">
        <v>0</v>
      </c>
      <c r="CP1288" s="157">
        <v>0</v>
      </c>
      <c r="CQ1288" s="192">
        <v>6.0099999999999997E-5</v>
      </c>
      <c r="CR1288" s="192">
        <v>8.7299999999999994E-5</v>
      </c>
      <c r="CS1288" s="157">
        <v>2.5015399999999999E-4</v>
      </c>
      <c r="CT1288" s="157">
        <v>5.4737099999999995E-4</v>
      </c>
      <c r="CU1288" s="157">
        <v>0</v>
      </c>
      <c r="CV1288" s="192">
        <v>5.9700000000000001E-5</v>
      </c>
      <c r="CW1288" s="192">
        <v>1.19E-5</v>
      </c>
      <c r="CX1288" s="157">
        <v>3.3422879000000003E-2</v>
      </c>
      <c r="CY1288" s="157">
        <v>1.10491E-4</v>
      </c>
      <c r="CZ1288" s="157">
        <v>1.1438999999999999E-4</v>
      </c>
      <c r="DA1288" s="157">
        <v>0</v>
      </c>
      <c r="DB1288" s="192">
        <v>1.66E-5</v>
      </c>
      <c r="DC1288" s="192">
        <v>3.0499999999999999E-5</v>
      </c>
      <c r="DD1288" s="192">
        <v>7.5199999999999998E-5</v>
      </c>
      <c r="DE1288" s="192">
        <v>3.9700000000000003E-5</v>
      </c>
      <c r="DF1288" s="157">
        <v>4.4566969999999999E-3</v>
      </c>
      <c r="DG1288" s="157">
        <v>5.5882350000000004E-3</v>
      </c>
      <c r="DH1288" s="157">
        <v>1.755097E-3</v>
      </c>
      <c r="DI1288" s="157">
        <v>1.7947530000000001E-3</v>
      </c>
      <c r="DJ1288" s="192">
        <v>3.3500000000000001E-5</v>
      </c>
      <c r="DK1288" s="192">
        <v>5.1E-5</v>
      </c>
      <c r="DL1288" s="157">
        <v>7.5932650000000001E-3</v>
      </c>
      <c r="DM1288" s="157">
        <v>1.254108E-2</v>
      </c>
      <c r="DN1288" s="192">
        <v>2.1999999999999999E-5</v>
      </c>
      <c r="DO1288" s="157">
        <v>1.3832199999999999E-4</v>
      </c>
      <c r="DP1288" s="157">
        <v>1.7910699999999999E-4</v>
      </c>
      <c r="DQ1288" s="192">
        <v>3.9400000000000002E-5</v>
      </c>
      <c r="DR1288" s="192">
        <v>8.1600000000000005E-5</v>
      </c>
      <c r="DS1288" s="157">
        <v>0</v>
      </c>
      <c r="DT1288" s="157">
        <v>2.5110094999999999E-2</v>
      </c>
      <c r="DU1288" s="157">
        <v>8.6302600000000003E-4</v>
      </c>
      <c r="DV1288" s="192">
        <v>3.3699999999999999E-5</v>
      </c>
      <c r="DW1288" s="157">
        <v>2.08619E-4</v>
      </c>
      <c r="DX1288" s="157">
        <v>1.7405490000000001E-3</v>
      </c>
      <c r="DY1288" s="192">
        <v>8.1000000000000004E-6</v>
      </c>
      <c r="DZ1288" s="157">
        <v>0</v>
      </c>
      <c r="EA1288" s="157">
        <v>5.4834600000000001E-4</v>
      </c>
      <c r="EB1288" s="157">
        <v>1.05623E-4</v>
      </c>
      <c r="EC1288" s="157">
        <v>2.6682749999999999E-3</v>
      </c>
      <c r="ED1288" s="157">
        <v>2.4617200000000001E-4</v>
      </c>
      <c r="EE1288" s="157">
        <v>3.46058E-4</v>
      </c>
      <c r="EF1288" s="157">
        <v>0</v>
      </c>
      <c r="EG1288" s="157">
        <v>0</v>
      </c>
      <c r="EH1288" s="157">
        <v>3.9710899999999998E-4</v>
      </c>
      <c r="EI1288" s="157">
        <v>0</v>
      </c>
      <c r="EJ1288" s="157">
        <v>0</v>
      </c>
      <c r="EK1288" s="157">
        <v>1.253318E-3</v>
      </c>
      <c r="EL1288" s="157">
        <v>0</v>
      </c>
      <c r="EM1288" s="192">
        <v>5.3399999999999997E-5</v>
      </c>
      <c r="EN1288" s="157">
        <v>0</v>
      </c>
      <c r="EO1288" s="157">
        <v>0</v>
      </c>
      <c r="EP1288" s="157">
        <v>0</v>
      </c>
      <c r="EQ1288" s="192">
        <v>6.2299999999999996E-5</v>
      </c>
      <c r="ER1288" s="157">
        <v>9.5100299999999996E-4</v>
      </c>
      <c r="ES1288" s="157">
        <v>2.7408499999999998E-4</v>
      </c>
      <c r="ET1288" s="157">
        <v>0</v>
      </c>
      <c r="EU1288" s="157">
        <v>8.1869600000000005E-4</v>
      </c>
      <c r="EV1288" s="192">
        <v>2.0299999999999999E-5</v>
      </c>
      <c r="EW1288" s="192">
        <v>9.1100000000000005E-5</v>
      </c>
      <c r="EX1288" s="157">
        <v>2.9072599999999999E-4</v>
      </c>
      <c r="EY1288" s="157">
        <v>2.5879899999999999E-4</v>
      </c>
      <c r="EZ1288" s="192">
        <v>5.8199999999999998E-5</v>
      </c>
      <c r="FA1288" s="157">
        <v>0</v>
      </c>
      <c r="FB1288" s="157">
        <v>0</v>
      </c>
      <c r="FC1288" s="157">
        <v>0</v>
      </c>
      <c r="FD1288" s="192">
        <v>7.5199999999999998E-5</v>
      </c>
      <c r="FE1288" s="157">
        <v>2.6937800000000002E-4</v>
      </c>
      <c r="FF1288" s="157">
        <v>5.0868099999999998E-4</v>
      </c>
      <c r="FG1288" s="157">
        <v>5.57414E-4</v>
      </c>
      <c r="FH1288" s="157">
        <v>1.6596699999999999E-4</v>
      </c>
      <c r="FI1288" s="157">
        <v>2.1562896000000002E-2</v>
      </c>
      <c r="FJ1288" s="157">
        <v>0</v>
      </c>
      <c r="FK1288" s="157">
        <v>0</v>
      </c>
      <c r="FL1288" s="157">
        <v>2.0227320000000002E-3</v>
      </c>
      <c r="FM1288" s="157">
        <v>8.8836199999999996E-4</v>
      </c>
      <c r="FN1288" s="157">
        <v>0</v>
      </c>
      <c r="FO1288" s="157">
        <v>0</v>
      </c>
      <c r="FP1288" s="157">
        <v>3.70431E-4</v>
      </c>
      <c r="FQ1288" s="157">
        <v>1.6919940000000001E-3</v>
      </c>
      <c r="FR1288" s="157">
        <v>0</v>
      </c>
      <c r="FS1288" s="157">
        <v>0</v>
      </c>
      <c r="FT1288" s="157">
        <v>0</v>
      </c>
      <c r="FU1288" s="157">
        <v>0</v>
      </c>
      <c r="FV1288" s="192">
        <v>9.1899999999999998E-5</v>
      </c>
      <c r="FW1288" s="157">
        <v>0</v>
      </c>
      <c r="FX1288" s="157">
        <v>1.6376660000000001E-3</v>
      </c>
      <c r="FY1288" s="192">
        <v>5.4299999999999998E-5</v>
      </c>
      <c r="FZ1288" s="157">
        <v>2.7108840000000002E-3</v>
      </c>
      <c r="GA1288" s="157">
        <v>2.33372E-4</v>
      </c>
      <c r="GB1288" s="157">
        <v>2.52823E-4</v>
      </c>
      <c r="GC1288" s="192">
        <v>7.5500000000000006E-5</v>
      </c>
      <c r="GD1288" s="157">
        <v>1.3617460000000001E-3</v>
      </c>
      <c r="GE1288" s="157">
        <v>6.5517500000000003E-4</v>
      </c>
      <c r="GF1288" s="157">
        <v>0</v>
      </c>
      <c r="GG1288" s="192">
        <v>8.8900000000000006E-5</v>
      </c>
      <c r="GH1288" s="157">
        <v>4.2004100000000001E-4</v>
      </c>
      <c r="GI1288" s="157">
        <v>1.0291800000000001E-4</v>
      </c>
      <c r="GJ1288" s="157">
        <v>0</v>
      </c>
      <c r="GK1288" s="157">
        <v>0</v>
      </c>
      <c r="GL1288" s="157">
        <v>0</v>
      </c>
      <c r="GM1288" s="157">
        <v>1.2670380000000001E-3</v>
      </c>
      <c r="GN1288" s="157">
        <v>5.6492599999999999E-4</v>
      </c>
      <c r="GO1288" s="157">
        <v>1.5982099999999999E-4</v>
      </c>
      <c r="GP1288" s="157">
        <v>0</v>
      </c>
      <c r="GQ1288" s="157">
        <v>4.1131099999999998E-4</v>
      </c>
      <c r="GR1288" s="157">
        <v>0</v>
      </c>
      <c r="GS1288" s="157">
        <v>0</v>
      </c>
      <c r="GT1288" s="157">
        <v>0</v>
      </c>
      <c r="GU1288" s="157">
        <v>0</v>
      </c>
      <c r="GV1288" s="157">
        <v>0</v>
      </c>
      <c r="GW1288" s="157">
        <v>0</v>
      </c>
      <c r="GX1288" s="157">
        <v>0</v>
      </c>
      <c r="GY1288" s="157">
        <v>0</v>
      </c>
      <c r="GZ1288" s="157">
        <v>0</v>
      </c>
      <c r="HA1288" s="157">
        <v>0</v>
      </c>
    </row>
    <row r="1289" spans="1:209" x14ac:dyDescent="0.2">
      <c r="A1289" s="157" t="s">
        <v>5098</v>
      </c>
      <c r="B1289" s="157">
        <v>0</v>
      </c>
      <c r="C1289" s="157">
        <v>0</v>
      </c>
      <c r="D1289" s="157">
        <v>0</v>
      </c>
      <c r="E1289" s="157">
        <v>0</v>
      </c>
      <c r="F1289" s="157">
        <v>0</v>
      </c>
      <c r="G1289" s="192">
        <v>1.42E-5</v>
      </c>
      <c r="H1289" s="157">
        <v>0</v>
      </c>
      <c r="I1289" s="157">
        <v>0</v>
      </c>
      <c r="J1289" s="157">
        <v>0</v>
      </c>
      <c r="K1289" s="157">
        <v>0</v>
      </c>
      <c r="L1289" s="157">
        <v>0</v>
      </c>
      <c r="M1289" s="192">
        <v>2.65E-5</v>
      </c>
      <c r="N1289" s="157">
        <v>0</v>
      </c>
      <c r="O1289" s="157">
        <v>0</v>
      </c>
      <c r="P1289" s="157">
        <v>0</v>
      </c>
      <c r="Q1289" s="157">
        <v>0</v>
      </c>
      <c r="R1289" s="157">
        <v>0</v>
      </c>
      <c r="S1289" s="157">
        <v>0</v>
      </c>
      <c r="T1289" s="157">
        <v>0</v>
      </c>
      <c r="U1289" s="157">
        <v>0</v>
      </c>
      <c r="V1289" s="157">
        <v>0</v>
      </c>
      <c r="W1289" s="157">
        <v>0</v>
      </c>
      <c r="X1289" s="157">
        <v>0</v>
      </c>
      <c r="Y1289" s="157">
        <v>0</v>
      </c>
      <c r="Z1289" s="157">
        <v>0</v>
      </c>
      <c r="AA1289" s="157">
        <v>0</v>
      </c>
      <c r="AB1289" s="157">
        <v>0</v>
      </c>
      <c r="AC1289" s="157">
        <v>0</v>
      </c>
      <c r="AD1289" s="157">
        <v>0</v>
      </c>
      <c r="AE1289" s="157">
        <v>0</v>
      </c>
      <c r="AF1289" s="157">
        <v>0</v>
      </c>
      <c r="AG1289" s="157">
        <v>0</v>
      </c>
      <c r="AH1289" s="157">
        <v>0</v>
      </c>
      <c r="AI1289" s="157">
        <v>0</v>
      </c>
      <c r="AJ1289" s="157">
        <v>0</v>
      </c>
      <c r="AK1289" s="157">
        <v>0</v>
      </c>
      <c r="AL1289" s="157">
        <v>0</v>
      </c>
      <c r="AM1289" s="157">
        <v>0</v>
      </c>
      <c r="AN1289" s="157">
        <v>0</v>
      </c>
      <c r="AO1289" s="157">
        <v>0</v>
      </c>
      <c r="AP1289" s="157">
        <v>0</v>
      </c>
      <c r="AQ1289" s="157">
        <v>0</v>
      </c>
      <c r="AR1289" s="157">
        <v>0</v>
      </c>
      <c r="AS1289" s="157">
        <v>0</v>
      </c>
      <c r="AT1289" s="157">
        <v>0</v>
      </c>
      <c r="AU1289" s="157">
        <v>4.1220100000000001E-4</v>
      </c>
      <c r="AV1289" s="157">
        <v>0</v>
      </c>
      <c r="AW1289" s="157">
        <v>0</v>
      </c>
      <c r="AX1289" s="157">
        <v>0</v>
      </c>
      <c r="AY1289" s="157">
        <v>0</v>
      </c>
      <c r="AZ1289" s="157">
        <v>0</v>
      </c>
      <c r="BA1289" s="157">
        <v>0</v>
      </c>
      <c r="BB1289" s="192">
        <v>4.9299999999999999E-5</v>
      </c>
      <c r="BC1289" s="157">
        <v>0</v>
      </c>
      <c r="BD1289" s="157">
        <v>0</v>
      </c>
      <c r="BE1289" s="157">
        <v>0</v>
      </c>
      <c r="BF1289" s="157">
        <v>0</v>
      </c>
      <c r="BG1289" s="157">
        <v>0</v>
      </c>
      <c r="BH1289" s="157">
        <v>0</v>
      </c>
      <c r="BI1289" s="157">
        <v>0</v>
      </c>
      <c r="BJ1289" s="157">
        <v>0</v>
      </c>
      <c r="BK1289" s="157">
        <v>0</v>
      </c>
      <c r="BL1289" s="157">
        <v>0</v>
      </c>
      <c r="BM1289" s="157">
        <v>0</v>
      </c>
      <c r="BN1289" s="157">
        <v>0</v>
      </c>
      <c r="BO1289" s="157">
        <v>0</v>
      </c>
      <c r="BP1289" s="157">
        <v>0</v>
      </c>
      <c r="BQ1289" s="157">
        <v>0</v>
      </c>
      <c r="BR1289" s="192">
        <v>4.2299999999999998E-5</v>
      </c>
      <c r="BS1289" s="157">
        <v>0</v>
      </c>
      <c r="BT1289" s="157">
        <v>0</v>
      </c>
      <c r="BU1289" s="157">
        <v>0</v>
      </c>
      <c r="BV1289" s="157">
        <v>0</v>
      </c>
      <c r="BW1289" s="157">
        <v>0</v>
      </c>
      <c r="BX1289" s="157">
        <v>0</v>
      </c>
      <c r="BY1289" s="157">
        <v>0</v>
      </c>
      <c r="BZ1289" s="157">
        <v>0</v>
      </c>
      <c r="CA1289" s="157">
        <v>0</v>
      </c>
      <c r="CB1289" s="192">
        <v>4.8300000000000002E-5</v>
      </c>
      <c r="CC1289" s="157">
        <v>0</v>
      </c>
      <c r="CD1289" s="157">
        <v>0</v>
      </c>
      <c r="CE1289" s="157">
        <v>0</v>
      </c>
      <c r="CF1289" s="157">
        <v>0</v>
      </c>
      <c r="CG1289" s="157">
        <v>0</v>
      </c>
      <c r="CH1289" s="157">
        <v>0</v>
      </c>
      <c r="CI1289" s="157">
        <v>0</v>
      </c>
      <c r="CJ1289" s="157">
        <v>1.5888999999999999E-4</v>
      </c>
      <c r="CK1289" s="157">
        <v>0</v>
      </c>
      <c r="CL1289" s="157">
        <v>0</v>
      </c>
      <c r="CM1289" s="157">
        <v>0</v>
      </c>
      <c r="CN1289" s="157">
        <v>0</v>
      </c>
      <c r="CO1289" s="157">
        <v>0</v>
      </c>
      <c r="CP1289" s="157">
        <v>0</v>
      </c>
      <c r="CQ1289" s="157">
        <v>0</v>
      </c>
      <c r="CR1289" s="157">
        <v>0</v>
      </c>
      <c r="CS1289" s="157">
        <v>0</v>
      </c>
      <c r="CT1289" s="157">
        <v>0</v>
      </c>
      <c r="CU1289" s="157">
        <v>0</v>
      </c>
      <c r="CV1289" s="157">
        <v>0</v>
      </c>
      <c r="CW1289" s="157">
        <v>0</v>
      </c>
      <c r="CX1289" s="157">
        <v>0</v>
      </c>
      <c r="CY1289" s="192">
        <v>5.52E-5</v>
      </c>
      <c r="CZ1289" s="157">
        <v>0</v>
      </c>
      <c r="DA1289" s="157">
        <v>0</v>
      </c>
      <c r="DB1289" s="192">
        <v>4.99E-5</v>
      </c>
      <c r="DC1289" s="157">
        <v>0</v>
      </c>
      <c r="DD1289" s="157">
        <v>0</v>
      </c>
      <c r="DE1289" s="157">
        <v>0</v>
      </c>
      <c r="DF1289" s="157">
        <v>0</v>
      </c>
      <c r="DG1289" s="157">
        <v>0</v>
      </c>
      <c r="DH1289" s="157">
        <v>0</v>
      </c>
      <c r="DI1289" s="157">
        <v>0</v>
      </c>
      <c r="DJ1289" s="157">
        <v>0</v>
      </c>
      <c r="DK1289" s="157">
        <v>0</v>
      </c>
      <c r="DL1289" s="157">
        <v>0</v>
      </c>
      <c r="DM1289" s="157">
        <v>0</v>
      </c>
      <c r="DN1289" s="157">
        <v>0</v>
      </c>
      <c r="DO1289" s="157">
        <v>0</v>
      </c>
      <c r="DP1289" s="157">
        <v>0</v>
      </c>
      <c r="DQ1289" s="157">
        <v>0</v>
      </c>
      <c r="DR1289" s="157">
        <v>0</v>
      </c>
      <c r="DS1289" s="157">
        <v>0</v>
      </c>
      <c r="DT1289" s="157">
        <v>0</v>
      </c>
      <c r="DU1289" s="192">
        <v>8.2200000000000006E-5</v>
      </c>
      <c r="DV1289" s="157">
        <v>0</v>
      </c>
      <c r="DW1289" s="157">
        <v>0</v>
      </c>
      <c r="DX1289" s="157">
        <v>0</v>
      </c>
      <c r="DY1289" s="157">
        <v>0</v>
      </c>
      <c r="DZ1289" s="157">
        <v>0</v>
      </c>
      <c r="EA1289" s="157">
        <v>0</v>
      </c>
      <c r="EB1289" s="157">
        <v>0</v>
      </c>
      <c r="EC1289" s="157">
        <v>0</v>
      </c>
      <c r="ED1289" s="157">
        <v>0</v>
      </c>
      <c r="EE1289" s="157">
        <v>0</v>
      </c>
      <c r="EF1289" s="157">
        <v>0</v>
      </c>
      <c r="EG1289" s="157">
        <v>0</v>
      </c>
      <c r="EH1289" s="157">
        <v>0</v>
      </c>
      <c r="EI1289" s="157">
        <v>0</v>
      </c>
      <c r="EJ1289" s="157">
        <v>0</v>
      </c>
      <c r="EK1289" s="192">
        <v>7.3700000000000002E-5</v>
      </c>
      <c r="EL1289" s="157">
        <v>0</v>
      </c>
      <c r="EM1289" s="157">
        <v>0</v>
      </c>
      <c r="EN1289" s="157">
        <v>0</v>
      </c>
      <c r="EO1289" s="157">
        <v>0</v>
      </c>
      <c r="EP1289" s="157">
        <v>0</v>
      </c>
      <c r="EQ1289" s="157">
        <v>0</v>
      </c>
      <c r="ER1289" s="157">
        <v>0</v>
      </c>
      <c r="ES1289" s="157">
        <v>0</v>
      </c>
      <c r="ET1289" s="157">
        <v>0</v>
      </c>
      <c r="EU1289" s="157">
        <v>0</v>
      </c>
      <c r="EV1289" s="157">
        <v>0</v>
      </c>
      <c r="EW1289" s="157">
        <v>0</v>
      </c>
      <c r="EX1289" s="157">
        <v>0</v>
      </c>
      <c r="EY1289" s="157">
        <v>0</v>
      </c>
      <c r="EZ1289" s="157">
        <v>0</v>
      </c>
      <c r="FA1289" s="157">
        <v>0</v>
      </c>
      <c r="FB1289" s="157">
        <v>0</v>
      </c>
      <c r="FC1289" s="157">
        <v>0</v>
      </c>
      <c r="FD1289" s="157">
        <v>0</v>
      </c>
      <c r="FE1289" s="157">
        <v>0</v>
      </c>
      <c r="FF1289" s="157">
        <v>0</v>
      </c>
      <c r="FG1289" s="157">
        <v>0</v>
      </c>
      <c r="FH1289" s="157">
        <v>0</v>
      </c>
      <c r="FI1289" s="157">
        <v>0</v>
      </c>
      <c r="FJ1289" s="157">
        <v>0</v>
      </c>
      <c r="FK1289" s="157">
        <v>0</v>
      </c>
      <c r="FL1289" s="157">
        <v>0</v>
      </c>
      <c r="FM1289" s="157">
        <v>0</v>
      </c>
      <c r="FN1289" s="157">
        <v>0</v>
      </c>
      <c r="FO1289" s="157">
        <v>0</v>
      </c>
      <c r="FP1289" s="157">
        <v>0</v>
      </c>
      <c r="FQ1289" s="157">
        <v>0</v>
      </c>
      <c r="FR1289" s="157">
        <v>0</v>
      </c>
      <c r="FS1289" s="157">
        <v>0</v>
      </c>
      <c r="FT1289" s="157">
        <v>0</v>
      </c>
      <c r="FU1289" s="157">
        <v>0</v>
      </c>
      <c r="FV1289" s="157">
        <v>0</v>
      </c>
      <c r="FW1289" s="157">
        <v>0</v>
      </c>
      <c r="FX1289" s="157">
        <v>0</v>
      </c>
      <c r="FY1289" s="157">
        <v>0</v>
      </c>
      <c r="FZ1289" s="157">
        <v>0</v>
      </c>
      <c r="GA1289" s="192">
        <v>3.8899999999999997E-5</v>
      </c>
      <c r="GB1289" s="157">
        <v>0</v>
      </c>
      <c r="GC1289" s="157">
        <v>0</v>
      </c>
      <c r="GD1289" s="157">
        <v>0</v>
      </c>
      <c r="GE1289" s="157">
        <v>0</v>
      </c>
      <c r="GF1289" s="157">
        <v>0</v>
      </c>
      <c r="GG1289" s="157">
        <v>0</v>
      </c>
      <c r="GH1289" s="157">
        <v>0</v>
      </c>
      <c r="GI1289" s="157">
        <v>0</v>
      </c>
      <c r="GJ1289" s="157">
        <v>0</v>
      </c>
      <c r="GK1289" s="157">
        <v>0</v>
      </c>
      <c r="GL1289" s="157">
        <v>0</v>
      </c>
      <c r="GM1289" s="157">
        <v>0</v>
      </c>
      <c r="GN1289" s="157">
        <v>0</v>
      </c>
      <c r="GO1289" s="157">
        <v>0</v>
      </c>
      <c r="GP1289" s="157">
        <v>0</v>
      </c>
      <c r="GQ1289" s="157">
        <v>0</v>
      </c>
      <c r="GR1289" s="157">
        <v>1.0603900000000001E-4</v>
      </c>
      <c r="GS1289" s="157">
        <v>0</v>
      </c>
      <c r="GT1289" s="157">
        <v>0</v>
      </c>
      <c r="GU1289" s="157">
        <v>0</v>
      </c>
      <c r="GV1289" s="157">
        <v>0</v>
      </c>
      <c r="GW1289" s="157">
        <v>0</v>
      </c>
      <c r="GX1289" s="157">
        <v>0</v>
      </c>
      <c r="GY1289" s="157">
        <v>0</v>
      </c>
      <c r="GZ1289" s="157">
        <v>0</v>
      </c>
      <c r="HA1289" s="157">
        <v>0</v>
      </c>
    </row>
    <row r="1290" spans="1:209" x14ac:dyDescent="0.2">
      <c r="A1290" s="157" t="s">
        <v>5099</v>
      </c>
      <c r="B1290" s="157">
        <v>0</v>
      </c>
      <c r="C1290" s="157">
        <v>0</v>
      </c>
      <c r="D1290" s="157">
        <v>0</v>
      </c>
      <c r="E1290" s="192">
        <v>2.3300000000000001E-5</v>
      </c>
      <c r="F1290" s="157">
        <v>0</v>
      </c>
      <c r="G1290" s="157">
        <v>0</v>
      </c>
      <c r="H1290" s="157">
        <v>0</v>
      </c>
      <c r="I1290" s="157">
        <v>0</v>
      </c>
      <c r="J1290" s="157">
        <v>0</v>
      </c>
      <c r="K1290" s="157">
        <v>0</v>
      </c>
      <c r="L1290" s="157">
        <v>6.3344478999999995E-2</v>
      </c>
      <c r="M1290" s="157">
        <v>0</v>
      </c>
      <c r="N1290" s="157">
        <v>0</v>
      </c>
      <c r="O1290" s="157">
        <v>0</v>
      </c>
      <c r="P1290" s="157">
        <v>0</v>
      </c>
      <c r="Q1290" s="157">
        <v>0</v>
      </c>
      <c r="R1290" s="157">
        <v>0</v>
      </c>
      <c r="S1290" s="157">
        <v>0</v>
      </c>
      <c r="T1290" s="157">
        <v>0</v>
      </c>
      <c r="U1290" s="192">
        <v>2.2099999999999998E-5</v>
      </c>
      <c r="V1290" s="157">
        <v>0</v>
      </c>
      <c r="W1290" s="157">
        <v>0</v>
      </c>
      <c r="X1290" s="157">
        <v>0</v>
      </c>
      <c r="Y1290" s="192">
        <v>2.0000000000000002E-5</v>
      </c>
      <c r="Z1290" s="157">
        <v>0</v>
      </c>
      <c r="AA1290" s="157">
        <v>0</v>
      </c>
      <c r="AB1290" s="157">
        <v>0</v>
      </c>
      <c r="AC1290" s="157">
        <v>8.3571370000000006E-3</v>
      </c>
      <c r="AD1290" s="157">
        <v>0</v>
      </c>
      <c r="AE1290" s="157">
        <v>0</v>
      </c>
      <c r="AF1290" s="157">
        <v>0</v>
      </c>
      <c r="AG1290" s="157">
        <v>0</v>
      </c>
      <c r="AH1290" s="157">
        <v>0</v>
      </c>
      <c r="AI1290" s="157">
        <v>1.9339369999999999E-3</v>
      </c>
      <c r="AJ1290" s="192">
        <v>3.5500000000000002E-5</v>
      </c>
      <c r="AK1290" s="157">
        <v>0</v>
      </c>
      <c r="AL1290" s="192">
        <v>4.1600000000000002E-5</v>
      </c>
      <c r="AM1290" s="157">
        <v>0</v>
      </c>
      <c r="AN1290" s="157">
        <v>0</v>
      </c>
      <c r="AO1290" s="157">
        <v>0</v>
      </c>
      <c r="AP1290" s="157">
        <v>0</v>
      </c>
      <c r="AQ1290" s="192">
        <v>2.09E-5</v>
      </c>
      <c r="AR1290" s="157">
        <v>0</v>
      </c>
      <c r="AS1290" s="157">
        <v>0</v>
      </c>
      <c r="AT1290" s="157">
        <v>0</v>
      </c>
      <c r="AU1290" s="157">
        <v>2.8235778999999999E-2</v>
      </c>
      <c r="AV1290" s="157">
        <v>8.6752178999999999E-2</v>
      </c>
      <c r="AW1290" s="157">
        <v>4.6054431E-2</v>
      </c>
      <c r="AX1290" s="157">
        <v>0</v>
      </c>
      <c r="AY1290" s="157">
        <v>0</v>
      </c>
      <c r="AZ1290" s="157">
        <v>0</v>
      </c>
      <c r="BA1290" s="157">
        <v>0</v>
      </c>
      <c r="BB1290" s="157">
        <v>0</v>
      </c>
      <c r="BC1290" s="157">
        <v>0</v>
      </c>
      <c r="BD1290" s="157">
        <v>0</v>
      </c>
      <c r="BE1290" s="157">
        <v>0</v>
      </c>
      <c r="BF1290" s="157">
        <v>0</v>
      </c>
      <c r="BG1290" s="157">
        <v>0</v>
      </c>
      <c r="BH1290" s="157">
        <v>0</v>
      </c>
      <c r="BI1290" s="192">
        <v>5.4200000000000003E-5</v>
      </c>
      <c r="BJ1290" s="157">
        <v>0</v>
      </c>
      <c r="BK1290" s="157">
        <v>0</v>
      </c>
      <c r="BL1290" s="157">
        <v>0</v>
      </c>
      <c r="BM1290" s="157">
        <v>8.4175099999999996E-4</v>
      </c>
      <c r="BN1290" s="157">
        <v>0</v>
      </c>
      <c r="BO1290" s="157">
        <v>0</v>
      </c>
      <c r="BP1290" s="192">
        <v>2.6599999999999999E-5</v>
      </c>
      <c r="BQ1290" s="157">
        <v>1.19567E-4</v>
      </c>
      <c r="BR1290" s="192">
        <v>8.4599999999999996E-5</v>
      </c>
      <c r="BS1290" s="157">
        <v>1.6993299999999999E-4</v>
      </c>
      <c r="BT1290" s="157">
        <v>0</v>
      </c>
      <c r="BU1290" s="157">
        <v>0</v>
      </c>
      <c r="BV1290" s="192">
        <v>4.7500000000000003E-5</v>
      </c>
      <c r="BW1290" s="157">
        <v>7.505856E-3</v>
      </c>
      <c r="BX1290" s="157">
        <v>0</v>
      </c>
      <c r="BY1290" s="157">
        <v>1.00738E-4</v>
      </c>
      <c r="BZ1290" s="157">
        <v>1.1759610000000001E-3</v>
      </c>
      <c r="CA1290" s="192">
        <v>2.5700000000000001E-5</v>
      </c>
      <c r="CB1290" s="157">
        <v>0</v>
      </c>
      <c r="CC1290" s="192">
        <v>3.6199999999999999E-5</v>
      </c>
      <c r="CD1290" s="157">
        <v>0</v>
      </c>
      <c r="CE1290" s="157">
        <v>7.626697E-3</v>
      </c>
      <c r="CF1290" s="157">
        <v>1.7169279999999999E-3</v>
      </c>
      <c r="CG1290" s="157">
        <v>0</v>
      </c>
      <c r="CH1290" s="157">
        <v>0</v>
      </c>
      <c r="CI1290" s="157">
        <v>8.7323890000000001E-3</v>
      </c>
      <c r="CJ1290" s="157">
        <v>1.6047879000000001E-2</v>
      </c>
      <c r="CK1290" s="157">
        <v>1.4339520999999999E-2</v>
      </c>
      <c r="CL1290" s="157">
        <v>1.5066080000000001E-2</v>
      </c>
      <c r="CM1290" s="157">
        <v>1.006642E-2</v>
      </c>
      <c r="CN1290" s="157">
        <v>4.9937080000000003E-3</v>
      </c>
      <c r="CO1290" s="157">
        <v>4.9706170000000001E-3</v>
      </c>
      <c r="CP1290" s="157">
        <v>6.4746760000000004E-3</v>
      </c>
      <c r="CQ1290" s="157">
        <v>2.3672189999999998E-3</v>
      </c>
      <c r="CR1290" s="157">
        <v>4.54053E-4</v>
      </c>
      <c r="CS1290" s="157">
        <v>4.1692299999999998E-4</v>
      </c>
      <c r="CT1290" s="192">
        <v>7.1400000000000001E-5</v>
      </c>
      <c r="CU1290" s="157">
        <v>1.0365999999999999E-3</v>
      </c>
      <c r="CV1290" s="157">
        <v>0</v>
      </c>
      <c r="CW1290" s="157">
        <v>0</v>
      </c>
      <c r="CX1290" s="157">
        <v>9.62615E-4</v>
      </c>
      <c r="CY1290" s="157">
        <v>5.2483300000000005E-4</v>
      </c>
      <c r="CZ1290" s="157">
        <v>0</v>
      </c>
      <c r="DA1290" s="157">
        <v>0</v>
      </c>
      <c r="DB1290" s="157">
        <v>0</v>
      </c>
      <c r="DC1290" s="157">
        <v>0</v>
      </c>
      <c r="DD1290" s="157">
        <v>1.4295390000000001E-3</v>
      </c>
      <c r="DE1290" s="157">
        <v>3.8395339999999999E-3</v>
      </c>
      <c r="DF1290" s="157">
        <v>2.7567200000000003E-4</v>
      </c>
      <c r="DG1290" s="157">
        <v>1.1764709999999999E-3</v>
      </c>
      <c r="DH1290" s="157">
        <v>5.3327929999999997E-3</v>
      </c>
      <c r="DI1290" s="157">
        <v>8.4091229999999993E-3</v>
      </c>
      <c r="DJ1290" s="157">
        <v>0</v>
      </c>
      <c r="DK1290" s="157">
        <v>1.8858309999999999E-3</v>
      </c>
      <c r="DL1290" s="157">
        <v>0</v>
      </c>
      <c r="DM1290" s="157">
        <v>0</v>
      </c>
      <c r="DN1290" s="157">
        <v>8.5990210000000001E-3</v>
      </c>
      <c r="DO1290" s="157">
        <v>0</v>
      </c>
      <c r="DP1290" s="157">
        <v>0</v>
      </c>
      <c r="DQ1290" s="157">
        <v>0</v>
      </c>
      <c r="DR1290" s="157">
        <v>3.3454370000000002E-3</v>
      </c>
      <c r="DS1290" s="157">
        <v>7.4935300000000002E-4</v>
      </c>
      <c r="DT1290" s="192">
        <v>8.4699999999999999E-5</v>
      </c>
      <c r="DU1290" s="157">
        <v>1.2205647E-2</v>
      </c>
      <c r="DV1290" s="157">
        <v>0</v>
      </c>
      <c r="DW1290" s="157">
        <v>0</v>
      </c>
      <c r="DX1290" s="157">
        <v>9.5186290000000007E-3</v>
      </c>
      <c r="DY1290" s="157">
        <v>0</v>
      </c>
      <c r="DZ1290" s="157">
        <v>1.26518E-4</v>
      </c>
      <c r="EA1290" s="157">
        <v>0</v>
      </c>
      <c r="EB1290" s="192">
        <v>7.0400000000000004E-5</v>
      </c>
      <c r="EC1290" s="192">
        <v>3.6600000000000002E-5</v>
      </c>
      <c r="ED1290" s="157">
        <v>1.3047117E-2</v>
      </c>
      <c r="EE1290" s="157">
        <v>7.4003089999999999E-3</v>
      </c>
      <c r="EF1290" s="157">
        <v>0</v>
      </c>
      <c r="EG1290" s="157">
        <v>0</v>
      </c>
      <c r="EH1290" s="157">
        <v>1.1436741E-2</v>
      </c>
      <c r="EI1290" s="157">
        <v>0</v>
      </c>
      <c r="EJ1290" s="157">
        <v>0</v>
      </c>
      <c r="EK1290" s="157">
        <v>0</v>
      </c>
      <c r="EL1290" s="157">
        <v>0</v>
      </c>
      <c r="EM1290" s="157">
        <v>0</v>
      </c>
      <c r="EN1290" s="157">
        <v>0</v>
      </c>
      <c r="EO1290" s="157">
        <v>0</v>
      </c>
      <c r="EP1290" s="157">
        <v>0</v>
      </c>
      <c r="EQ1290" s="157">
        <v>0</v>
      </c>
      <c r="ER1290" s="157">
        <v>2.27414E-4</v>
      </c>
      <c r="ES1290" s="157">
        <v>5.8471520000000004E-3</v>
      </c>
      <c r="ET1290" s="157">
        <v>0</v>
      </c>
      <c r="EU1290" s="157">
        <v>0</v>
      </c>
      <c r="EV1290" s="157">
        <v>0</v>
      </c>
      <c r="EW1290" s="157">
        <v>3.0957499999999998E-4</v>
      </c>
      <c r="EX1290" s="157">
        <v>6.3475140000000003E-3</v>
      </c>
      <c r="EY1290" s="157">
        <v>0</v>
      </c>
      <c r="EZ1290" s="157">
        <v>6.9270620000000003E-3</v>
      </c>
      <c r="FA1290" s="157">
        <v>0</v>
      </c>
      <c r="FB1290" s="157">
        <v>0</v>
      </c>
      <c r="FC1290" s="157">
        <v>0</v>
      </c>
      <c r="FD1290" s="157">
        <v>2.981933E-3</v>
      </c>
      <c r="FE1290" s="157">
        <v>0</v>
      </c>
      <c r="FF1290" s="157">
        <v>0</v>
      </c>
      <c r="FG1290" s="157">
        <v>0</v>
      </c>
      <c r="FH1290" s="157">
        <v>2.1338600000000001E-4</v>
      </c>
      <c r="FI1290" s="157">
        <v>2.20592E-4</v>
      </c>
      <c r="FJ1290" s="157">
        <v>0</v>
      </c>
      <c r="FK1290" s="157">
        <v>0</v>
      </c>
      <c r="FL1290" s="157">
        <v>0</v>
      </c>
      <c r="FM1290" s="157">
        <v>0</v>
      </c>
      <c r="FN1290" s="192">
        <v>3.4400000000000003E-5</v>
      </c>
      <c r="FO1290" s="157">
        <v>0</v>
      </c>
      <c r="FP1290" s="157">
        <v>3.7866319999999998E-3</v>
      </c>
      <c r="FQ1290" s="192">
        <v>4.6999999999999997E-5</v>
      </c>
      <c r="FR1290" s="157">
        <v>0</v>
      </c>
      <c r="FS1290" s="157">
        <v>0</v>
      </c>
      <c r="FT1290" s="192">
        <v>2.1800000000000001E-5</v>
      </c>
      <c r="FU1290" s="157">
        <v>0</v>
      </c>
      <c r="FV1290" s="157">
        <v>9.6458600000000002E-4</v>
      </c>
      <c r="FW1290" s="157">
        <v>0</v>
      </c>
      <c r="FX1290" s="157">
        <v>4.6059399999999999E-4</v>
      </c>
      <c r="FY1290" s="157">
        <v>0</v>
      </c>
      <c r="FZ1290" s="157">
        <v>8.5844700000000003E-4</v>
      </c>
      <c r="GA1290" s="157">
        <v>8.1680299999999995E-4</v>
      </c>
      <c r="GB1290" s="157">
        <v>1.6854899999999999E-4</v>
      </c>
      <c r="GC1290" s="157">
        <v>0</v>
      </c>
      <c r="GD1290" s="157">
        <v>2.2450410000000001E-3</v>
      </c>
      <c r="GE1290" s="157">
        <v>5.6932429999999997E-3</v>
      </c>
      <c r="GF1290" s="157">
        <v>0</v>
      </c>
      <c r="GG1290" s="157">
        <v>0</v>
      </c>
      <c r="GH1290" s="157">
        <v>0</v>
      </c>
      <c r="GI1290" s="157">
        <v>0</v>
      </c>
      <c r="GJ1290" s="157">
        <v>0</v>
      </c>
      <c r="GK1290" s="157">
        <v>0</v>
      </c>
      <c r="GL1290" s="192">
        <v>3.3099999999999998E-5</v>
      </c>
      <c r="GM1290" s="157">
        <v>1.3630255000000001E-2</v>
      </c>
      <c r="GN1290" s="157">
        <v>0</v>
      </c>
      <c r="GO1290" s="157">
        <v>1.1027649E-2</v>
      </c>
      <c r="GP1290" s="157">
        <v>0</v>
      </c>
      <c r="GQ1290" s="157">
        <v>9.748072E-3</v>
      </c>
      <c r="GR1290" s="157">
        <v>0</v>
      </c>
      <c r="GS1290" s="157">
        <v>0</v>
      </c>
      <c r="GT1290" s="157">
        <v>0</v>
      </c>
      <c r="GU1290" s="157">
        <v>0</v>
      </c>
      <c r="GV1290" s="157">
        <v>0</v>
      </c>
      <c r="GW1290" s="157">
        <v>0</v>
      </c>
      <c r="GX1290" s="157">
        <v>0</v>
      </c>
      <c r="GY1290" s="157">
        <v>0</v>
      </c>
      <c r="GZ1290" s="157">
        <v>0</v>
      </c>
      <c r="HA1290" s="157">
        <v>0</v>
      </c>
    </row>
    <row r="1291" spans="1:209" x14ac:dyDescent="0.2">
      <c r="A1291" s="157" t="s">
        <v>5100</v>
      </c>
      <c r="B1291" s="157">
        <v>0</v>
      </c>
      <c r="C1291" s="157">
        <v>0</v>
      </c>
      <c r="D1291" s="157">
        <v>0</v>
      </c>
      <c r="E1291" s="157">
        <v>0</v>
      </c>
      <c r="F1291" s="157">
        <v>0</v>
      </c>
      <c r="G1291" s="157">
        <v>0</v>
      </c>
      <c r="H1291" s="192">
        <v>9.4500000000000007E-5</v>
      </c>
      <c r="I1291" s="157">
        <v>0</v>
      </c>
      <c r="J1291" s="157">
        <v>0</v>
      </c>
      <c r="K1291" s="157">
        <v>1.33962E-4</v>
      </c>
      <c r="L1291" s="157">
        <v>0</v>
      </c>
      <c r="M1291" s="157">
        <v>1.41123E-4</v>
      </c>
      <c r="N1291" s="192">
        <v>3.3800000000000002E-5</v>
      </c>
      <c r="O1291" s="192">
        <v>1.1E-5</v>
      </c>
      <c r="P1291" s="157">
        <v>0</v>
      </c>
      <c r="Q1291" s="157">
        <v>0</v>
      </c>
      <c r="R1291" s="157">
        <v>1.52712E-4</v>
      </c>
      <c r="S1291" s="192">
        <v>4.7899999999999999E-5</v>
      </c>
      <c r="T1291" s="157">
        <v>0</v>
      </c>
      <c r="U1291" s="192">
        <v>2.2099999999999998E-5</v>
      </c>
      <c r="V1291" s="192">
        <v>8.1199999999999995E-5</v>
      </c>
      <c r="W1291" s="157">
        <v>0</v>
      </c>
      <c r="X1291" s="157">
        <v>0</v>
      </c>
      <c r="Y1291" s="157">
        <v>0</v>
      </c>
      <c r="Z1291" s="157">
        <v>1.05548E-4</v>
      </c>
      <c r="AA1291" s="157">
        <v>0</v>
      </c>
      <c r="AB1291" s="157">
        <v>0</v>
      </c>
      <c r="AC1291" s="157">
        <v>0</v>
      </c>
      <c r="AD1291" s="192">
        <v>7.7600000000000002E-5</v>
      </c>
      <c r="AE1291" s="157">
        <v>0</v>
      </c>
      <c r="AF1291" s="157">
        <v>0</v>
      </c>
      <c r="AG1291" s="157">
        <v>0</v>
      </c>
      <c r="AH1291" s="157">
        <v>0</v>
      </c>
      <c r="AI1291" s="157">
        <v>0</v>
      </c>
      <c r="AJ1291" s="157">
        <v>0</v>
      </c>
      <c r="AK1291" s="157">
        <v>0</v>
      </c>
      <c r="AL1291" s="157">
        <v>0</v>
      </c>
      <c r="AM1291" s="157">
        <v>0</v>
      </c>
      <c r="AN1291" s="192">
        <v>1.6500000000000001E-5</v>
      </c>
      <c r="AO1291" s="157">
        <v>0</v>
      </c>
      <c r="AP1291" s="157">
        <v>0</v>
      </c>
      <c r="AQ1291" s="157">
        <v>0</v>
      </c>
      <c r="AR1291" s="157">
        <v>0</v>
      </c>
      <c r="AS1291" s="192">
        <v>9.1100000000000005E-5</v>
      </c>
      <c r="AT1291" s="157">
        <v>0</v>
      </c>
      <c r="AU1291" s="157">
        <v>0</v>
      </c>
      <c r="AV1291" s="157">
        <v>0</v>
      </c>
      <c r="AW1291" s="157">
        <v>0</v>
      </c>
      <c r="AX1291" s="192">
        <v>6.6199999999999996E-5</v>
      </c>
      <c r="AY1291" s="157">
        <v>0</v>
      </c>
      <c r="AZ1291" s="157">
        <v>0</v>
      </c>
      <c r="BA1291" s="157">
        <v>0</v>
      </c>
      <c r="BB1291" s="157">
        <v>0</v>
      </c>
      <c r="BC1291" s="157">
        <v>0</v>
      </c>
      <c r="BD1291" s="157">
        <v>0</v>
      </c>
      <c r="BE1291" s="157">
        <v>0</v>
      </c>
      <c r="BF1291" s="157">
        <v>2.6667699999999999E-4</v>
      </c>
      <c r="BG1291" s="157">
        <v>3.0908599999999997E-4</v>
      </c>
      <c r="BH1291" s="157">
        <v>1.5737100000000001E-4</v>
      </c>
      <c r="BI1291" s="157">
        <v>0</v>
      </c>
      <c r="BJ1291" s="192">
        <v>1.88E-5</v>
      </c>
      <c r="BK1291" s="157">
        <v>0</v>
      </c>
      <c r="BL1291" s="157">
        <v>0</v>
      </c>
      <c r="BM1291" s="157">
        <v>0</v>
      </c>
      <c r="BN1291" s="192">
        <v>8.6500000000000002E-5</v>
      </c>
      <c r="BO1291" s="192">
        <v>2.2200000000000001E-5</v>
      </c>
      <c r="BP1291" s="157">
        <v>1.8647299999999999E-4</v>
      </c>
      <c r="BQ1291" s="157">
        <v>2.9891800000000001E-4</v>
      </c>
      <c r="BR1291" s="157">
        <v>0</v>
      </c>
      <c r="BS1291" s="192">
        <v>5.66E-5</v>
      </c>
      <c r="BT1291" s="157">
        <v>2.3158900000000001E-4</v>
      </c>
      <c r="BU1291" s="192">
        <v>9.0099999999999995E-5</v>
      </c>
      <c r="BV1291" s="157">
        <v>0</v>
      </c>
      <c r="BW1291" s="157">
        <v>0</v>
      </c>
      <c r="BX1291" s="157">
        <v>0</v>
      </c>
      <c r="BY1291" s="157">
        <v>0</v>
      </c>
      <c r="BZ1291" s="157">
        <v>0</v>
      </c>
      <c r="CA1291" s="157">
        <v>0</v>
      </c>
      <c r="CB1291" s="157">
        <v>0</v>
      </c>
      <c r="CC1291" s="157">
        <v>0</v>
      </c>
      <c r="CD1291" s="157">
        <v>0</v>
      </c>
      <c r="CE1291" s="157">
        <v>0</v>
      </c>
      <c r="CF1291" s="157">
        <v>0</v>
      </c>
      <c r="CG1291" s="157">
        <v>0</v>
      </c>
      <c r="CH1291" s="157">
        <v>3.1933599999999998E-4</v>
      </c>
      <c r="CI1291" s="157">
        <v>0</v>
      </c>
      <c r="CJ1291" s="157">
        <v>0</v>
      </c>
      <c r="CK1291" s="157">
        <v>0</v>
      </c>
      <c r="CL1291" s="157">
        <v>0</v>
      </c>
      <c r="CM1291" s="157">
        <v>0</v>
      </c>
      <c r="CN1291" s="157">
        <v>0</v>
      </c>
      <c r="CO1291" s="157">
        <v>0</v>
      </c>
      <c r="CP1291" s="157">
        <v>0</v>
      </c>
      <c r="CQ1291" s="157">
        <v>0</v>
      </c>
      <c r="CR1291" s="157">
        <v>0</v>
      </c>
      <c r="CS1291" s="157">
        <v>0</v>
      </c>
      <c r="CT1291" s="157">
        <v>0</v>
      </c>
      <c r="CU1291" s="157">
        <v>0</v>
      </c>
      <c r="CV1291" s="157">
        <v>0</v>
      </c>
      <c r="CW1291" s="192">
        <v>2.37E-5</v>
      </c>
      <c r="CX1291" s="157">
        <v>0</v>
      </c>
      <c r="CY1291" s="157">
        <v>0</v>
      </c>
      <c r="CZ1291" s="157">
        <v>3.4317100000000003E-4</v>
      </c>
      <c r="DA1291" s="157">
        <v>0</v>
      </c>
      <c r="DB1291" s="157">
        <v>0</v>
      </c>
      <c r="DC1291" s="157">
        <v>0</v>
      </c>
      <c r="DD1291" s="157">
        <v>0</v>
      </c>
      <c r="DE1291" s="157">
        <v>0</v>
      </c>
      <c r="DF1291" s="157">
        <v>0</v>
      </c>
      <c r="DG1291" s="157">
        <v>0</v>
      </c>
      <c r="DH1291" s="157">
        <v>0</v>
      </c>
      <c r="DI1291" s="192">
        <v>2.02E-5</v>
      </c>
      <c r="DJ1291" s="157">
        <v>1.67622E-4</v>
      </c>
      <c r="DK1291" s="157">
        <v>0</v>
      </c>
      <c r="DL1291" s="157">
        <v>0</v>
      </c>
      <c r="DM1291" s="157">
        <v>0</v>
      </c>
      <c r="DN1291" s="157">
        <v>0</v>
      </c>
      <c r="DO1291" s="192">
        <v>6.9200000000000002E-5</v>
      </c>
      <c r="DP1291" s="157">
        <v>0</v>
      </c>
      <c r="DQ1291" s="157">
        <v>0</v>
      </c>
      <c r="DR1291" s="157">
        <v>0</v>
      </c>
      <c r="DS1291" s="157">
        <v>0</v>
      </c>
      <c r="DT1291" s="157">
        <v>0</v>
      </c>
      <c r="DU1291" s="157">
        <v>0</v>
      </c>
      <c r="DV1291" s="157">
        <v>0</v>
      </c>
      <c r="DW1291" s="157">
        <v>0</v>
      </c>
      <c r="DX1291" s="157">
        <v>0</v>
      </c>
      <c r="DY1291" s="157">
        <v>0</v>
      </c>
      <c r="DZ1291" s="157">
        <v>0</v>
      </c>
      <c r="EA1291" s="157">
        <v>0</v>
      </c>
      <c r="EB1291" s="157">
        <v>0</v>
      </c>
      <c r="EC1291" s="157">
        <v>0</v>
      </c>
      <c r="ED1291" s="157">
        <v>0</v>
      </c>
      <c r="EE1291" s="157">
        <v>0</v>
      </c>
      <c r="EF1291" s="157">
        <v>0</v>
      </c>
      <c r="EG1291" s="157">
        <v>0</v>
      </c>
      <c r="EH1291" s="157">
        <v>0</v>
      </c>
      <c r="EI1291" s="157">
        <v>0</v>
      </c>
      <c r="EJ1291" s="157">
        <v>0</v>
      </c>
      <c r="EK1291" s="157">
        <v>0</v>
      </c>
      <c r="EL1291" s="157">
        <v>0</v>
      </c>
      <c r="EM1291" s="157">
        <v>0</v>
      </c>
      <c r="EN1291" s="157">
        <v>0</v>
      </c>
      <c r="EO1291" s="157">
        <v>0</v>
      </c>
      <c r="EP1291" s="157">
        <v>0</v>
      </c>
      <c r="EQ1291" s="157">
        <v>0</v>
      </c>
      <c r="ER1291" s="157">
        <v>0</v>
      </c>
      <c r="ES1291" s="157">
        <v>0</v>
      </c>
      <c r="ET1291" s="157">
        <v>0</v>
      </c>
      <c r="EU1291" s="157">
        <v>0</v>
      </c>
      <c r="EV1291" s="157">
        <v>0</v>
      </c>
      <c r="EW1291" s="157">
        <v>0</v>
      </c>
      <c r="EX1291" s="192">
        <v>2.4199999999999999E-5</v>
      </c>
      <c r="EY1291" s="192">
        <v>5.1799999999999999E-5</v>
      </c>
      <c r="EZ1291" s="157">
        <v>0</v>
      </c>
      <c r="FA1291" s="157">
        <v>0</v>
      </c>
      <c r="FB1291" s="157">
        <v>0</v>
      </c>
      <c r="FC1291" s="157">
        <v>0</v>
      </c>
      <c r="FD1291" s="157">
        <v>0</v>
      </c>
      <c r="FE1291" s="157">
        <v>0</v>
      </c>
      <c r="FF1291" s="157">
        <v>0</v>
      </c>
      <c r="FG1291" s="192">
        <v>7.9599999999999997E-5</v>
      </c>
      <c r="FH1291" s="157">
        <v>0</v>
      </c>
      <c r="FI1291" s="157">
        <v>0</v>
      </c>
      <c r="FJ1291" s="157">
        <v>0</v>
      </c>
      <c r="FK1291" s="157">
        <v>0</v>
      </c>
      <c r="FL1291" s="157">
        <v>0</v>
      </c>
      <c r="FM1291" s="157">
        <v>0</v>
      </c>
      <c r="FN1291" s="157">
        <v>0</v>
      </c>
      <c r="FO1291" s="157">
        <v>0</v>
      </c>
      <c r="FP1291" s="157">
        <v>0</v>
      </c>
      <c r="FQ1291" s="157">
        <v>0</v>
      </c>
      <c r="FR1291" s="157">
        <v>0</v>
      </c>
      <c r="FS1291" s="157">
        <v>0</v>
      </c>
      <c r="FT1291" s="157">
        <v>0</v>
      </c>
      <c r="FU1291" s="157">
        <v>0</v>
      </c>
      <c r="FV1291" s="157">
        <v>0</v>
      </c>
      <c r="FW1291" s="157">
        <v>0</v>
      </c>
      <c r="FX1291" s="157">
        <v>0</v>
      </c>
      <c r="FY1291" s="157">
        <v>0</v>
      </c>
      <c r="FZ1291" s="157">
        <v>0</v>
      </c>
      <c r="GA1291" s="157">
        <v>0</v>
      </c>
      <c r="GB1291" s="157">
        <v>0</v>
      </c>
      <c r="GC1291" s="157">
        <v>0</v>
      </c>
      <c r="GD1291" s="157">
        <v>0</v>
      </c>
      <c r="GE1291" s="157">
        <v>0</v>
      </c>
      <c r="GF1291" s="192">
        <v>8.25E-5</v>
      </c>
      <c r="GG1291" s="157">
        <v>1.5565899999999999E-4</v>
      </c>
      <c r="GH1291" s="157">
        <v>1.63349E-4</v>
      </c>
      <c r="GI1291" s="157">
        <v>1.54377E-4</v>
      </c>
      <c r="GJ1291" s="157">
        <v>0</v>
      </c>
      <c r="GK1291" s="157">
        <v>0</v>
      </c>
      <c r="GL1291" s="157">
        <v>0</v>
      </c>
      <c r="GM1291" s="192">
        <v>7.6799999999999997E-5</v>
      </c>
      <c r="GN1291" s="157">
        <v>0</v>
      </c>
      <c r="GO1291" s="157">
        <v>0</v>
      </c>
      <c r="GP1291" s="157">
        <v>0</v>
      </c>
      <c r="GQ1291" s="157">
        <v>0</v>
      </c>
      <c r="GR1291" s="157">
        <v>0</v>
      </c>
      <c r="GS1291" s="157">
        <v>0</v>
      </c>
      <c r="GT1291" s="157">
        <v>0</v>
      </c>
      <c r="GU1291" s="157">
        <v>0</v>
      </c>
      <c r="GV1291" s="157">
        <v>0</v>
      </c>
      <c r="GW1291" s="157">
        <v>0</v>
      </c>
      <c r="GX1291" s="157">
        <v>0</v>
      </c>
      <c r="GY1291" s="157">
        <v>0</v>
      </c>
      <c r="GZ1291" s="157">
        <v>0</v>
      </c>
      <c r="HA1291" s="157">
        <v>0</v>
      </c>
    </row>
    <row r="1292" spans="1:209" x14ac:dyDescent="0.2">
      <c r="A1292" s="157" t="s">
        <v>5101</v>
      </c>
      <c r="B1292" s="192">
        <v>2.9799999999999999E-5</v>
      </c>
      <c r="C1292" s="192">
        <v>6.8899999999999994E-5</v>
      </c>
      <c r="D1292" s="157">
        <v>1.0740500000000001E-4</v>
      </c>
      <c r="E1292" s="157">
        <v>1.1653400000000001E-4</v>
      </c>
      <c r="F1292" s="192">
        <v>3.9499999999999998E-5</v>
      </c>
      <c r="G1292" s="157">
        <v>2.5627899999999999E-4</v>
      </c>
      <c r="H1292" s="192">
        <v>9.4500000000000007E-5</v>
      </c>
      <c r="I1292" s="157">
        <v>0</v>
      </c>
      <c r="J1292" s="157">
        <v>4.0744099999999998E-4</v>
      </c>
      <c r="K1292" s="192">
        <v>2.6800000000000001E-5</v>
      </c>
      <c r="L1292" s="157">
        <v>0</v>
      </c>
      <c r="M1292" s="157">
        <v>2.6460600000000002E-4</v>
      </c>
      <c r="N1292" s="157">
        <v>0</v>
      </c>
      <c r="O1292" s="157">
        <v>2.5830599999999998E-4</v>
      </c>
      <c r="P1292" s="157">
        <v>0</v>
      </c>
      <c r="Q1292" s="157">
        <v>1.8963300000000001E-4</v>
      </c>
      <c r="R1292" s="157">
        <v>3.7087099999999999E-4</v>
      </c>
      <c r="S1292" s="157">
        <v>7.6692600000000002E-4</v>
      </c>
      <c r="T1292" s="157">
        <v>1.6164E-4</v>
      </c>
      <c r="U1292" s="157">
        <v>2.2058000000000001E-4</v>
      </c>
      <c r="V1292" s="157">
        <v>0</v>
      </c>
      <c r="W1292" s="157">
        <v>2.2565700000000001E-4</v>
      </c>
      <c r="X1292" s="157">
        <v>0</v>
      </c>
      <c r="Y1292" s="157">
        <v>1.4003400000000001E-4</v>
      </c>
      <c r="Z1292" s="157">
        <v>4.3978499999999999E-4</v>
      </c>
      <c r="AA1292" s="192">
        <v>3.29E-5</v>
      </c>
      <c r="AB1292" s="157">
        <v>0</v>
      </c>
      <c r="AC1292" s="157">
        <v>0</v>
      </c>
      <c r="AD1292" s="157">
        <v>0</v>
      </c>
      <c r="AE1292" s="192">
        <v>1.3900000000000001E-5</v>
      </c>
      <c r="AF1292" s="157">
        <v>2.3962899999999999E-4</v>
      </c>
      <c r="AG1292" s="192">
        <v>9.3499999999999996E-5</v>
      </c>
      <c r="AH1292" s="157">
        <v>1.2276400000000001E-4</v>
      </c>
      <c r="AI1292" s="157">
        <v>0</v>
      </c>
      <c r="AJ1292" s="157">
        <v>2.13091E-4</v>
      </c>
      <c r="AK1292" s="157">
        <v>0</v>
      </c>
      <c r="AL1292" s="157">
        <v>0</v>
      </c>
      <c r="AM1292" s="157">
        <v>0</v>
      </c>
      <c r="AN1292" s="157">
        <v>0</v>
      </c>
      <c r="AO1292" s="157">
        <v>0</v>
      </c>
      <c r="AP1292" s="157">
        <v>0</v>
      </c>
      <c r="AQ1292" s="157">
        <v>0</v>
      </c>
      <c r="AR1292" s="157">
        <v>0</v>
      </c>
      <c r="AS1292" s="192">
        <v>9.1100000000000005E-5</v>
      </c>
      <c r="AT1292" s="157">
        <v>1.2896500000000001E-4</v>
      </c>
      <c r="AU1292" s="192">
        <v>5.1499999999999998E-5</v>
      </c>
      <c r="AV1292" s="157">
        <v>0</v>
      </c>
      <c r="AW1292" s="157">
        <v>0</v>
      </c>
      <c r="AX1292" s="157">
        <v>0</v>
      </c>
      <c r="AY1292" s="157">
        <v>0</v>
      </c>
      <c r="AZ1292" s="157">
        <v>0</v>
      </c>
      <c r="BA1292" s="157">
        <v>0</v>
      </c>
      <c r="BB1292" s="157">
        <v>0</v>
      </c>
      <c r="BC1292" s="157">
        <v>1.9259E-4</v>
      </c>
      <c r="BD1292" s="157">
        <v>0</v>
      </c>
      <c r="BE1292" s="157">
        <v>0</v>
      </c>
      <c r="BF1292" s="157">
        <v>5.7145000000000004E-4</v>
      </c>
      <c r="BG1292" s="157">
        <v>0</v>
      </c>
      <c r="BH1292" s="157">
        <v>0</v>
      </c>
      <c r="BI1292" s="157">
        <v>0</v>
      </c>
      <c r="BJ1292" s="157">
        <v>0</v>
      </c>
      <c r="BK1292" s="157">
        <v>1.20555E-4</v>
      </c>
      <c r="BL1292" s="192">
        <v>3.5800000000000003E-5</v>
      </c>
      <c r="BM1292" s="157">
        <v>0</v>
      </c>
      <c r="BN1292" s="157">
        <v>0</v>
      </c>
      <c r="BO1292" s="192">
        <v>2.2200000000000001E-5</v>
      </c>
      <c r="BP1292" s="157">
        <v>0</v>
      </c>
      <c r="BQ1292" s="157">
        <v>0</v>
      </c>
      <c r="BR1292" s="192">
        <v>4.2299999999999998E-5</v>
      </c>
      <c r="BS1292" s="157">
        <v>0</v>
      </c>
      <c r="BT1292" s="157">
        <v>0</v>
      </c>
      <c r="BU1292" s="157">
        <v>0</v>
      </c>
      <c r="BV1292" s="157">
        <v>2.37631E-4</v>
      </c>
      <c r="BW1292" s="157">
        <v>0</v>
      </c>
      <c r="BX1292" s="192">
        <v>7.1899999999999999E-5</v>
      </c>
      <c r="BY1292" s="157">
        <v>0</v>
      </c>
      <c r="BZ1292" s="192">
        <v>6.19E-5</v>
      </c>
      <c r="CA1292" s="157">
        <v>4.7037499999999998E-4</v>
      </c>
      <c r="CB1292" s="157">
        <v>2.41668E-4</v>
      </c>
      <c r="CC1292" s="192">
        <v>1.8099999999999999E-5</v>
      </c>
      <c r="CD1292" s="157">
        <v>3.19623E-4</v>
      </c>
      <c r="CE1292" s="192">
        <v>3.1099999999999997E-5</v>
      </c>
      <c r="CF1292" s="157">
        <v>1.1077E-4</v>
      </c>
      <c r="CG1292" s="157">
        <v>0</v>
      </c>
      <c r="CH1292" s="157">
        <v>3.1933599999999998E-4</v>
      </c>
      <c r="CI1292" s="157">
        <v>0</v>
      </c>
      <c r="CJ1292" s="157">
        <v>0</v>
      </c>
      <c r="CK1292" s="157">
        <v>0</v>
      </c>
      <c r="CL1292" s="157">
        <v>0</v>
      </c>
      <c r="CM1292" s="157">
        <v>0</v>
      </c>
      <c r="CN1292" s="157">
        <v>0</v>
      </c>
      <c r="CO1292" s="157">
        <v>0</v>
      </c>
      <c r="CP1292" s="192">
        <v>2.5000000000000001E-5</v>
      </c>
      <c r="CQ1292" s="192">
        <v>6.0099999999999997E-5</v>
      </c>
      <c r="CR1292" s="192">
        <v>1.7499999999999998E-5</v>
      </c>
      <c r="CS1292" s="157">
        <v>2.2930800000000001E-4</v>
      </c>
      <c r="CT1292" s="157">
        <v>3.3318300000000003E-4</v>
      </c>
      <c r="CU1292" s="157">
        <v>0</v>
      </c>
      <c r="CV1292" s="157">
        <v>0</v>
      </c>
      <c r="CW1292" s="157">
        <v>1.6613500000000001E-4</v>
      </c>
      <c r="CX1292" s="192">
        <v>4.4799999999999998E-5</v>
      </c>
      <c r="CY1292" s="157">
        <v>0</v>
      </c>
      <c r="CZ1292" s="157">
        <v>0</v>
      </c>
      <c r="DA1292" s="157">
        <v>0</v>
      </c>
      <c r="DB1292" s="157">
        <v>0</v>
      </c>
      <c r="DC1292" s="157">
        <v>0</v>
      </c>
      <c r="DD1292" s="157">
        <v>1.6552599999999999E-4</v>
      </c>
      <c r="DE1292" s="157">
        <v>0</v>
      </c>
      <c r="DF1292" s="157">
        <v>0</v>
      </c>
      <c r="DG1292" s="157">
        <v>0</v>
      </c>
      <c r="DH1292" s="157">
        <v>0</v>
      </c>
      <c r="DI1292" s="157">
        <v>0</v>
      </c>
      <c r="DJ1292" s="157">
        <v>5.3639099999999999E-4</v>
      </c>
      <c r="DK1292" s="157">
        <v>0</v>
      </c>
      <c r="DL1292" s="157">
        <v>4.5019400000000001E-4</v>
      </c>
      <c r="DM1292" s="157">
        <v>7.1771200000000002E-4</v>
      </c>
      <c r="DN1292" s="157">
        <v>0</v>
      </c>
      <c r="DO1292" s="157">
        <v>0</v>
      </c>
      <c r="DP1292" s="157">
        <v>0</v>
      </c>
      <c r="DQ1292" s="157">
        <v>2.3664899999999999E-4</v>
      </c>
      <c r="DR1292" s="157">
        <v>0</v>
      </c>
      <c r="DS1292" s="157">
        <v>0</v>
      </c>
      <c r="DT1292" s="157">
        <v>1.6937699999999999E-4</v>
      </c>
      <c r="DU1292" s="157">
        <v>0</v>
      </c>
      <c r="DV1292" s="157">
        <v>4.7220699999999999E-4</v>
      </c>
      <c r="DW1292" s="157">
        <v>0</v>
      </c>
      <c r="DX1292" s="157">
        <v>1.3598000000000001E-4</v>
      </c>
      <c r="DY1292" s="157">
        <v>0</v>
      </c>
      <c r="DZ1292" s="157">
        <v>0</v>
      </c>
      <c r="EA1292" s="192">
        <v>9.1399999999999999E-5</v>
      </c>
      <c r="EB1292" s="192">
        <v>7.0400000000000004E-5</v>
      </c>
      <c r="EC1292" s="157">
        <v>0</v>
      </c>
      <c r="ED1292" s="157">
        <v>0</v>
      </c>
      <c r="EE1292" s="157">
        <v>0</v>
      </c>
      <c r="EF1292" s="157">
        <v>0</v>
      </c>
      <c r="EG1292" s="157">
        <v>0</v>
      </c>
      <c r="EH1292" s="157">
        <v>0</v>
      </c>
      <c r="EI1292" s="157">
        <v>0</v>
      </c>
      <c r="EJ1292" s="157">
        <v>0</v>
      </c>
      <c r="EK1292" s="157">
        <v>1.4744899999999999E-4</v>
      </c>
      <c r="EL1292" s="157">
        <v>0</v>
      </c>
      <c r="EM1292" s="192">
        <v>6.0999999999999999E-5</v>
      </c>
      <c r="EN1292" s="157">
        <v>2.6590099999999997E-4</v>
      </c>
      <c r="EO1292" s="157">
        <v>2.6196900000000003E-4</v>
      </c>
      <c r="EP1292" s="157">
        <v>2.11883E-4</v>
      </c>
      <c r="EQ1292" s="192">
        <v>9.7899999999999994E-5</v>
      </c>
      <c r="ER1292" s="192">
        <v>2.0699999999999998E-5</v>
      </c>
      <c r="ES1292" s="192">
        <v>4.57E-5</v>
      </c>
      <c r="ET1292" s="157">
        <v>0</v>
      </c>
      <c r="EU1292" s="157">
        <v>0</v>
      </c>
      <c r="EV1292" s="157">
        <v>1.6261199999999999E-4</v>
      </c>
      <c r="EW1292" s="157">
        <v>0</v>
      </c>
      <c r="EX1292" s="192">
        <v>2.4199999999999999E-5</v>
      </c>
      <c r="EY1292" s="157">
        <v>0</v>
      </c>
      <c r="EZ1292" s="157">
        <v>0</v>
      </c>
      <c r="FA1292" s="157">
        <v>0</v>
      </c>
      <c r="FB1292" s="157">
        <v>0</v>
      </c>
      <c r="FC1292" s="157">
        <v>0</v>
      </c>
      <c r="FD1292" s="157">
        <v>1.25291E-4</v>
      </c>
      <c r="FE1292" s="157">
        <v>0</v>
      </c>
      <c r="FF1292" s="157">
        <v>2.0347299999999999E-4</v>
      </c>
      <c r="FG1292" s="157">
        <v>0</v>
      </c>
      <c r="FH1292" s="157">
        <v>0</v>
      </c>
      <c r="FI1292" s="157">
        <v>0</v>
      </c>
      <c r="FJ1292" s="157">
        <v>2.0888699999999999E-4</v>
      </c>
      <c r="FK1292" s="157">
        <v>1.38613E-4</v>
      </c>
      <c r="FL1292" s="157">
        <v>5.4581599999999997E-4</v>
      </c>
      <c r="FM1292" s="157">
        <v>2.53818E-4</v>
      </c>
      <c r="FN1292" s="157">
        <v>0</v>
      </c>
      <c r="FO1292" s="157">
        <v>0</v>
      </c>
      <c r="FP1292" s="157">
        <v>0</v>
      </c>
      <c r="FQ1292" s="157">
        <v>4.07332E-4</v>
      </c>
      <c r="FR1292" s="157">
        <v>0</v>
      </c>
      <c r="FS1292" s="157">
        <v>0</v>
      </c>
      <c r="FT1292" s="157">
        <v>0</v>
      </c>
      <c r="FU1292" s="157">
        <v>0</v>
      </c>
      <c r="FV1292" s="157">
        <v>0</v>
      </c>
      <c r="FW1292" s="157">
        <v>0</v>
      </c>
      <c r="FX1292" s="192">
        <v>2.5599999999999999E-5</v>
      </c>
      <c r="FY1292" s="192">
        <v>2.72E-5</v>
      </c>
      <c r="FZ1292" s="157">
        <v>0</v>
      </c>
      <c r="GA1292" s="157">
        <v>0</v>
      </c>
      <c r="GB1292" s="157">
        <v>0</v>
      </c>
      <c r="GC1292" s="157">
        <v>0</v>
      </c>
      <c r="GD1292" s="157">
        <v>0</v>
      </c>
      <c r="GE1292" s="157">
        <v>2.7110699999999998E-4</v>
      </c>
      <c r="GF1292" s="157">
        <v>0</v>
      </c>
      <c r="GG1292" s="157">
        <v>0</v>
      </c>
      <c r="GH1292" s="157">
        <v>0</v>
      </c>
      <c r="GI1292" s="157">
        <v>0</v>
      </c>
      <c r="GJ1292" s="157">
        <v>1.6162899999999999E-4</v>
      </c>
      <c r="GK1292" s="192">
        <v>5.9200000000000002E-5</v>
      </c>
      <c r="GL1292" s="192">
        <v>3.3099999999999998E-5</v>
      </c>
      <c r="GM1292" s="157">
        <v>0</v>
      </c>
      <c r="GN1292" s="157">
        <v>0</v>
      </c>
      <c r="GO1292" s="157">
        <v>0</v>
      </c>
      <c r="GP1292" s="157">
        <v>0</v>
      </c>
      <c r="GQ1292" s="157">
        <v>0</v>
      </c>
      <c r="GR1292" s="157">
        <v>0</v>
      </c>
      <c r="GS1292" s="157">
        <v>0</v>
      </c>
      <c r="GT1292" s="157">
        <v>0</v>
      </c>
      <c r="GU1292" s="157">
        <v>0</v>
      </c>
      <c r="GV1292" s="157">
        <v>0</v>
      </c>
      <c r="GW1292" s="157">
        <v>0</v>
      </c>
      <c r="GX1292" s="157">
        <v>0</v>
      </c>
      <c r="GY1292" s="157">
        <v>0</v>
      </c>
      <c r="GZ1292" s="157">
        <v>0</v>
      </c>
      <c r="HA1292" s="157">
        <v>0</v>
      </c>
    </row>
    <row r="1293" spans="1:209" x14ac:dyDescent="0.2">
      <c r="A1293" s="157" t="s">
        <v>5102</v>
      </c>
      <c r="B1293" s="157">
        <v>0</v>
      </c>
      <c r="C1293" s="192">
        <v>1.15E-5</v>
      </c>
      <c r="D1293" s="192">
        <v>5.1100000000000002E-6</v>
      </c>
      <c r="E1293" s="157">
        <v>0</v>
      </c>
      <c r="F1293" s="192">
        <v>1.3200000000000001E-5</v>
      </c>
      <c r="G1293" s="192">
        <v>1.42E-5</v>
      </c>
      <c r="H1293" s="157">
        <v>0</v>
      </c>
      <c r="I1293" s="192">
        <v>5.2500000000000002E-5</v>
      </c>
      <c r="J1293" s="192">
        <v>8.67E-6</v>
      </c>
      <c r="K1293" s="192">
        <v>2.6800000000000001E-5</v>
      </c>
      <c r="L1293" s="192">
        <v>3.4100000000000002E-5</v>
      </c>
      <c r="M1293" s="192">
        <v>8.8200000000000003E-6</v>
      </c>
      <c r="N1293" s="192">
        <v>1.6900000000000001E-5</v>
      </c>
      <c r="O1293" s="157">
        <v>0</v>
      </c>
      <c r="P1293" s="192">
        <v>1.7600000000000001E-5</v>
      </c>
      <c r="Q1293" s="192">
        <v>3.1600000000000002E-5</v>
      </c>
      <c r="R1293" s="157">
        <v>0</v>
      </c>
      <c r="S1293" s="157">
        <v>0</v>
      </c>
      <c r="T1293" s="157">
        <v>0</v>
      </c>
      <c r="U1293" s="192">
        <v>2.2099999999999998E-5</v>
      </c>
      <c r="V1293" s="157">
        <v>0</v>
      </c>
      <c r="W1293" s="157">
        <v>0</v>
      </c>
      <c r="X1293" s="157">
        <v>0</v>
      </c>
      <c r="Y1293" s="192">
        <v>2.0000000000000002E-5</v>
      </c>
      <c r="Z1293" s="157">
        <v>0</v>
      </c>
      <c r="AA1293" s="157">
        <v>0</v>
      </c>
      <c r="AB1293" s="192">
        <v>9.9799999999999993E-6</v>
      </c>
      <c r="AC1293" s="192">
        <v>3.8600000000000003E-5</v>
      </c>
      <c r="AD1293" s="157">
        <v>0</v>
      </c>
      <c r="AE1293" s="192">
        <v>1.3900000000000001E-5</v>
      </c>
      <c r="AF1293" s="192">
        <v>1.5E-5</v>
      </c>
      <c r="AG1293" s="157">
        <v>0</v>
      </c>
      <c r="AH1293" s="192">
        <v>1.2300000000000001E-5</v>
      </c>
      <c r="AI1293" s="157">
        <v>0</v>
      </c>
      <c r="AJ1293" s="157">
        <v>0</v>
      </c>
      <c r="AK1293" s="157">
        <v>0</v>
      </c>
      <c r="AL1293" s="157">
        <v>0</v>
      </c>
      <c r="AM1293" s="157">
        <v>0</v>
      </c>
      <c r="AN1293" s="192">
        <v>3.3099999999999998E-5</v>
      </c>
      <c r="AO1293" s="192">
        <v>2.5299999999999998E-5</v>
      </c>
      <c r="AP1293" s="157">
        <v>0</v>
      </c>
      <c r="AQ1293" s="157">
        <v>0</v>
      </c>
      <c r="AR1293" s="157">
        <v>0</v>
      </c>
      <c r="AS1293" s="157">
        <v>0</v>
      </c>
      <c r="AT1293" s="192">
        <v>2.1500000000000001E-5</v>
      </c>
      <c r="AU1293" s="157">
        <v>0</v>
      </c>
      <c r="AV1293" s="192">
        <v>4.8999999999999998E-5</v>
      </c>
      <c r="AW1293" s="157">
        <v>0</v>
      </c>
      <c r="AX1293" s="192">
        <v>3.3099999999999998E-5</v>
      </c>
      <c r="AY1293" s="157">
        <v>0</v>
      </c>
      <c r="AZ1293" s="192">
        <v>3.79E-5</v>
      </c>
      <c r="BA1293" s="192">
        <v>4.8199999999999999E-5</v>
      </c>
      <c r="BB1293" s="157">
        <v>1.2323799999999999E-4</v>
      </c>
      <c r="BC1293" s="157">
        <v>0</v>
      </c>
      <c r="BD1293" s="157">
        <v>0</v>
      </c>
      <c r="BE1293" s="157">
        <v>0</v>
      </c>
      <c r="BF1293" s="157">
        <v>0</v>
      </c>
      <c r="BG1293" s="157">
        <v>0</v>
      </c>
      <c r="BH1293" s="157">
        <v>0</v>
      </c>
      <c r="BI1293" s="157">
        <v>0</v>
      </c>
      <c r="BJ1293" s="157">
        <v>0</v>
      </c>
      <c r="BK1293" s="157">
        <v>0</v>
      </c>
      <c r="BL1293" s="157">
        <v>0</v>
      </c>
      <c r="BM1293" s="157">
        <v>0</v>
      </c>
      <c r="BN1293" s="157">
        <v>0</v>
      </c>
      <c r="BO1293" s="157">
        <v>0</v>
      </c>
      <c r="BP1293" s="157">
        <v>0</v>
      </c>
      <c r="BQ1293" s="157">
        <v>0</v>
      </c>
      <c r="BR1293" s="192">
        <v>4.2299999999999998E-5</v>
      </c>
      <c r="BS1293" s="157">
        <v>0</v>
      </c>
      <c r="BT1293" s="157">
        <v>0</v>
      </c>
      <c r="BU1293" s="157">
        <v>0</v>
      </c>
      <c r="BV1293" s="157">
        <v>0</v>
      </c>
      <c r="BW1293" s="192">
        <v>2.3900000000000002E-5</v>
      </c>
      <c r="BX1293" s="157">
        <v>0</v>
      </c>
      <c r="BY1293" s="157">
        <v>0</v>
      </c>
      <c r="BZ1293" s="192">
        <v>6.19E-5</v>
      </c>
      <c r="CA1293" s="192">
        <v>1.7099999999999999E-5</v>
      </c>
      <c r="CB1293" s="157">
        <v>0</v>
      </c>
      <c r="CC1293" s="192">
        <v>5.4299999999999998E-5</v>
      </c>
      <c r="CD1293" s="157">
        <v>0</v>
      </c>
      <c r="CE1293" s="157">
        <v>0</v>
      </c>
      <c r="CF1293" s="192">
        <v>2.7699999999999999E-5</v>
      </c>
      <c r="CG1293" s="157">
        <v>0</v>
      </c>
      <c r="CH1293" s="157">
        <v>0</v>
      </c>
      <c r="CI1293" s="192">
        <v>3.7700000000000002E-5</v>
      </c>
      <c r="CJ1293" s="157">
        <v>0</v>
      </c>
      <c r="CK1293" s="157">
        <v>0</v>
      </c>
      <c r="CL1293" s="192">
        <v>1.11E-5</v>
      </c>
      <c r="CM1293" s="192">
        <v>1.88E-5</v>
      </c>
      <c r="CN1293" s="192">
        <v>1.3200000000000001E-5</v>
      </c>
      <c r="CO1293" s="192">
        <v>5.0300000000000003E-5</v>
      </c>
      <c r="CP1293" s="192">
        <v>2.5000000000000001E-5</v>
      </c>
      <c r="CQ1293" s="192">
        <v>7.2100000000000004E-5</v>
      </c>
      <c r="CR1293" s="192">
        <v>1.7499999999999998E-5</v>
      </c>
      <c r="CS1293" s="192">
        <v>2.0800000000000001E-5</v>
      </c>
      <c r="CT1293" s="157">
        <v>0</v>
      </c>
      <c r="CU1293" s="192">
        <v>3.9900000000000001E-5</v>
      </c>
      <c r="CV1293" s="192">
        <v>2.9899999999999998E-5</v>
      </c>
      <c r="CW1293" s="192">
        <v>1.7799999999999999E-5</v>
      </c>
      <c r="CX1293" s="192">
        <v>2.2399999999999999E-5</v>
      </c>
      <c r="CY1293" s="192">
        <v>2.76E-5</v>
      </c>
      <c r="CZ1293" s="192">
        <v>3.8099999999999998E-5</v>
      </c>
      <c r="DA1293" s="192">
        <v>2.4899999999999999E-5</v>
      </c>
      <c r="DB1293" s="157">
        <v>0</v>
      </c>
      <c r="DC1293" s="192">
        <v>2.0299999999999999E-5</v>
      </c>
      <c r="DD1293" s="157">
        <v>2.9192689999999999E-3</v>
      </c>
      <c r="DE1293" s="192">
        <v>1.3200000000000001E-5</v>
      </c>
      <c r="DF1293" s="157">
        <v>0</v>
      </c>
      <c r="DG1293" s="157">
        <v>0</v>
      </c>
      <c r="DH1293" s="157">
        <v>0</v>
      </c>
      <c r="DI1293" s="192">
        <v>2.02E-5</v>
      </c>
      <c r="DJ1293" s="157">
        <v>0</v>
      </c>
      <c r="DK1293" s="157">
        <v>0</v>
      </c>
      <c r="DL1293" s="192">
        <v>3.0000000000000001E-5</v>
      </c>
      <c r="DM1293" s="157">
        <v>0</v>
      </c>
      <c r="DN1293" s="157">
        <v>0</v>
      </c>
      <c r="DO1293" s="157">
        <v>0</v>
      </c>
      <c r="DP1293" s="192">
        <v>1.49E-5</v>
      </c>
      <c r="DQ1293" s="192">
        <v>1.31E-5</v>
      </c>
      <c r="DR1293" s="157">
        <v>0</v>
      </c>
      <c r="DS1293" s="157">
        <v>0</v>
      </c>
      <c r="DT1293" s="157">
        <v>0</v>
      </c>
      <c r="DU1293" s="157">
        <v>0</v>
      </c>
      <c r="DV1293" s="157">
        <v>0</v>
      </c>
      <c r="DW1293" s="192">
        <v>1.7399999999999999E-5</v>
      </c>
      <c r="DX1293" s="157">
        <v>0</v>
      </c>
      <c r="DY1293" s="192">
        <v>3.2400000000000001E-5</v>
      </c>
      <c r="DZ1293" s="157">
        <v>0</v>
      </c>
      <c r="EA1293" s="157">
        <v>0</v>
      </c>
      <c r="EB1293" s="157">
        <v>0</v>
      </c>
      <c r="EC1293" s="157">
        <v>0</v>
      </c>
      <c r="ED1293" s="157">
        <v>0</v>
      </c>
      <c r="EE1293" s="157">
        <v>0</v>
      </c>
      <c r="EF1293" s="157">
        <v>0</v>
      </c>
      <c r="EG1293" s="157">
        <v>0</v>
      </c>
      <c r="EH1293" s="157">
        <v>1.98555E-4</v>
      </c>
      <c r="EI1293" s="192">
        <v>2.26E-5</v>
      </c>
      <c r="EJ1293" s="192">
        <v>1.9899999999999999E-5</v>
      </c>
      <c r="EK1293" s="157">
        <v>0</v>
      </c>
      <c r="EL1293" s="157">
        <v>0</v>
      </c>
      <c r="EM1293" s="157">
        <v>1.037526E-3</v>
      </c>
      <c r="EN1293" s="157">
        <v>1.595405E-3</v>
      </c>
      <c r="EO1293" s="157">
        <v>0</v>
      </c>
      <c r="EP1293" s="157">
        <v>0</v>
      </c>
      <c r="EQ1293" s="157">
        <v>2.455844E-3</v>
      </c>
      <c r="ER1293" s="157">
        <v>0</v>
      </c>
      <c r="ES1293" s="157">
        <v>2.4667669999999999E-3</v>
      </c>
      <c r="ET1293" s="157">
        <v>0</v>
      </c>
      <c r="EU1293" s="157">
        <v>0</v>
      </c>
      <c r="EV1293" s="157">
        <v>1.176901E-2</v>
      </c>
      <c r="EW1293" s="157">
        <v>0</v>
      </c>
      <c r="EX1293" s="157">
        <v>8.2372299999999995E-4</v>
      </c>
      <c r="EY1293" s="157">
        <v>0</v>
      </c>
      <c r="EZ1293" s="157">
        <v>0</v>
      </c>
      <c r="FA1293" s="192">
        <v>8.3999999999999995E-5</v>
      </c>
      <c r="FB1293" s="157">
        <v>0</v>
      </c>
      <c r="FC1293" s="192">
        <v>2.7100000000000001E-5</v>
      </c>
      <c r="FD1293" s="157">
        <v>1.804195E-3</v>
      </c>
      <c r="FE1293" s="157">
        <v>0</v>
      </c>
      <c r="FF1293" s="157">
        <v>0</v>
      </c>
      <c r="FG1293" s="157">
        <v>0</v>
      </c>
      <c r="FH1293" s="157">
        <v>0</v>
      </c>
      <c r="FI1293" s="157">
        <v>0</v>
      </c>
      <c r="FJ1293" s="192">
        <v>2.9799999999999999E-5</v>
      </c>
      <c r="FK1293" s="157">
        <v>0</v>
      </c>
      <c r="FL1293" s="157">
        <v>0</v>
      </c>
      <c r="FM1293" s="157">
        <v>0</v>
      </c>
      <c r="FN1293" s="157">
        <v>0</v>
      </c>
      <c r="FO1293" s="192">
        <v>9.0599999999999997E-6</v>
      </c>
      <c r="FP1293" s="157">
        <v>0</v>
      </c>
      <c r="FQ1293" s="157">
        <v>0</v>
      </c>
      <c r="FR1293" s="157">
        <v>0</v>
      </c>
      <c r="FS1293" s="157">
        <v>0</v>
      </c>
      <c r="FT1293" s="157">
        <v>0</v>
      </c>
      <c r="FU1293" s="157">
        <v>0</v>
      </c>
      <c r="FV1293" s="157">
        <v>0</v>
      </c>
      <c r="FW1293" s="157">
        <v>0</v>
      </c>
      <c r="FX1293" s="157">
        <v>0</v>
      </c>
      <c r="FY1293" s="157">
        <v>2.905398E-3</v>
      </c>
      <c r="FZ1293" s="157">
        <v>0</v>
      </c>
      <c r="GA1293" s="157">
        <v>0</v>
      </c>
      <c r="GB1293" s="157">
        <v>0</v>
      </c>
      <c r="GC1293" s="157">
        <v>0</v>
      </c>
      <c r="GD1293" s="157">
        <v>0</v>
      </c>
      <c r="GE1293" s="157">
        <v>0</v>
      </c>
      <c r="GF1293" s="157">
        <v>0</v>
      </c>
      <c r="GG1293" s="157">
        <v>0</v>
      </c>
      <c r="GH1293" s="157">
        <v>0</v>
      </c>
      <c r="GI1293" s="157">
        <v>0</v>
      </c>
      <c r="GJ1293" s="157">
        <v>0</v>
      </c>
      <c r="GK1293" s="157">
        <v>0</v>
      </c>
      <c r="GL1293" s="192">
        <v>3.3099999999999998E-5</v>
      </c>
      <c r="GM1293" s="192">
        <v>3.8399999999999998E-5</v>
      </c>
      <c r="GN1293" s="157">
        <v>0</v>
      </c>
      <c r="GO1293" s="157">
        <v>0</v>
      </c>
      <c r="GP1293" s="157">
        <v>0</v>
      </c>
      <c r="GQ1293" s="157">
        <v>1.233933E-3</v>
      </c>
      <c r="GR1293" s="157">
        <v>0</v>
      </c>
      <c r="GS1293" s="157">
        <v>0</v>
      </c>
      <c r="GT1293" s="157">
        <v>0</v>
      </c>
      <c r="GU1293" s="157">
        <v>0</v>
      </c>
      <c r="GV1293" s="157">
        <v>0</v>
      </c>
      <c r="GW1293" s="157">
        <v>0</v>
      </c>
      <c r="GX1293" s="157">
        <v>0</v>
      </c>
      <c r="GY1293" s="157">
        <v>0</v>
      </c>
      <c r="GZ1293" s="157">
        <v>0</v>
      </c>
      <c r="HA1293" s="157">
        <v>0</v>
      </c>
    </row>
    <row r="1294" spans="1:209" x14ac:dyDescent="0.2">
      <c r="A1294" s="157" t="s">
        <v>5103</v>
      </c>
      <c r="B1294" s="157">
        <v>0</v>
      </c>
      <c r="C1294" s="157">
        <v>0</v>
      </c>
      <c r="D1294" s="157">
        <v>0</v>
      </c>
      <c r="E1294" s="157">
        <v>0</v>
      </c>
      <c r="F1294" s="157">
        <v>0</v>
      </c>
      <c r="G1294" s="157">
        <v>0</v>
      </c>
      <c r="H1294" s="192">
        <v>3.15E-5</v>
      </c>
      <c r="I1294" s="192">
        <v>3.9400000000000002E-5</v>
      </c>
      <c r="J1294" s="157">
        <v>0</v>
      </c>
      <c r="K1294" s="157">
        <v>0</v>
      </c>
      <c r="L1294" s="157">
        <v>0</v>
      </c>
      <c r="M1294" s="192">
        <v>2.65E-5</v>
      </c>
      <c r="N1294" s="192">
        <v>6.7600000000000003E-5</v>
      </c>
      <c r="O1294" s="157">
        <v>0</v>
      </c>
      <c r="P1294" s="192">
        <v>2.2099999999999998E-5</v>
      </c>
      <c r="Q1294" s="157">
        <v>1.26422E-4</v>
      </c>
      <c r="R1294" s="192">
        <v>8.7299999999999994E-5</v>
      </c>
      <c r="S1294" s="157">
        <v>0</v>
      </c>
      <c r="T1294" s="157">
        <v>0</v>
      </c>
      <c r="U1294" s="157">
        <v>0</v>
      </c>
      <c r="V1294" s="157">
        <v>0</v>
      </c>
      <c r="W1294" s="157">
        <v>0</v>
      </c>
      <c r="X1294" s="157">
        <v>1.21692E-4</v>
      </c>
      <c r="Y1294" s="157">
        <v>0</v>
      </c>
      <c r="Z1294" s="157">
        <v>0</v>
      </c>
      <c r="AA1294" s="192">
        <v>1.6399999999999999E-5</v>
      </c>
      <c r="AB1294" s="192">
        <v>7.9800000000000002E-5</v>
      </c>
      <c r="AC1294" s="157">
        <v>0</v>
      </c>
      <c r="AD1294" s="157">
        <v>0</v>
      </c>
      <c r="AE1294" s="192">
        <v>1.3900000000000001E-5</v>
      </c>
      <c r="AF1294" s="157">
        <v>0</v>
      </c>
      <c r="AG1294" s="157">
        <v>0</v>
      </c>
      <c r="AH1294" s="192">
        <v>1.2300000000000001E-5</v>
      </c>
      <c r="AI1294" s="157">
        <v>0</v>
      </c>
      <c r="AJ1294" s="157">
        <v>0</v>
      </c>
      <c r="AK1294" s="192">
        <v>6.9900000000000005E-5</v>
      </c>
      <c r="AL1294" s="157">
        <v>0</v>
      </c>
      <c r="AM1294" s="157">
        <v>1.2413100000000001E-4</v>
      </c>
      <c r="AN1294" s="157">
        <v>1.9854700000000001E-4</v>
      </c>
      <c r="AO1294" s="157">
        <v>1.01197E-4</v>
      </c>
      <c r="AP1294" s="157">
        <v>1.4007599999999999E-4</v>
      </c>
      <c r="AQ1294" s="157">
        <v>1.04664E-4</v>
      </c>
      <c r="AR1294" s="157">
        <v>0</v>
      </c>
      <c r="AS1294" s="157">
        <v>2.7326100000000001E-4</v>
      </c>
      <c r="AT1294" s="157">
        <v>1.9344800000000001E-4</v>
      </c>
      <c r="AU1294" s="157">
        <v>0</v>
      </c>
      <c r="AV1294" s="157">
        <v>0</v>
      </c>
      <c r="AW1294" s="157">
        <v>0</v>
      </c>
      <c r="AX1294" s="157">
        <v>1.3234100000000001E-4</v>
      </c>
      <c r="AY1294" s="157">
        <v>1.08088E-4</v>
      </c>
      <c r="AZ1294" s="192">
        <v>3.79E-5</v>
      </c>
      <c r="BA1294" s="192">
        <v>4.8199999999999999E-5</v>
      </c>
      <c r="BB1294" s="192">
        <v>2.4600000000000002E-5</v>
      </c>
      <c r="BC1294" s="157">
        <v>0</v>
      </c>
      <c r="BD1294" s="157">
        <v>0</v>
      </c>
      <c r="BE1294" s="157">
        <v>0</v>
      </c>
      <c r="BF1294" s="157">
        <v>1.52387E-4</v>
      </c>
      <c r="BG1294" s="157">
        <v>0</v>
      </c>
      <c r="BH1294" s="157">
        <v>0</v>
      </c>
      <c r="BI1294" s="157">
        <v>0</v>
      </c>
      <c r="BJ1294" s="192">
        <v>3.7499999999999997E-5</v>
      </c>
      <c r="BK1294" s="157">
        <v>0</v>
      </c>
      <c r="BL1294" s="157">
        <v>0</v>
      </c>
      <c r="BM1294" s="157">
        <v>0</v>
      </c>
      <c r="BN1294" s="157">
        <v>0</v>
      </c>
      <c r="BO1294" s="192">
        <v>2.2200000000000001E-5</v>
      </c>
      <c r="BP1294" s="157">
        <v>0</v>
      </c>
      <c r="BQ1294" s="157">
        <v>0</v>
      </c>
      <c r="BR1294" s="157">
        <v>0</v>
      </c>
      <c r="BS1294" s="157">
        <v>0</v>
      </c>
      <c r="BT1294" s="157">
        <v>0</v>
      </c>
      <c r="BU1294" s="157">
        <v>0</v>
      </c>
      <c r="BV1294" s="157">
        <v>1.4257899999999999E-4</v>
      </c>
      <c r="BW1294" s="192">
        <v>2.3900000000000002E-5</v>
      </c>
      <c r="BX1294" s="192">
        <v>7.1899999999999999E-5</v>
      </c>
      <c r="BY1294" s="157">
        <v>0</v>
      </c>
      <c r="BZ1294" s="192">
        <v>3.0899999999999999E-5</v>
      </c>
      <c r="CA1294" s="157">
        <v>0</v>
      </c>
      <c r="CB1294" s="157">
        <v>0</v>
      </c>
      <c r="CC1294" s="157">
        <v>0</v>
      </c>
      <c r="CD1294" s="157">
        <v>0</v>
      </c>
      <c r="CE1294" s="157">
        <v>0</v>
      </c>
      <c r="CF1294" s="157">
        <v>0</v>
      </c>
      <c r="CG1294" s="157">
        <v>5.5517000000000001E-4</v>
      </c>
      <c r="CH1294" s="157">
        <v>0</v>
      </c>
      <c r="CI1294" s="157">
        <v>0</v>
      </c>
      <c r="CJ1294" s="157">
        <v>0</v>
      </c>
      <c r="CK1294" s="157">
        <v>0</v>
      </c>
      <c r="CL1294" s="157">
        <v>0</v>
      </c>
      <c r="CM1294" s="192">
        <v>3.7599999999999999E-5</v>
      </c>
      <c r="CN1294" s="157">
        <v>0</v>
      </c>
      <c r="CO1294" s="192">
        <v>6.2899999999999997E-5</v>
      </c>
      <c r="CP1294" s="157">
        <v>0</v>
      </c>
      <c r="CQ1294" s="192">
        <v>1.2E-5</v>
      </c>
      <c r="CR1294" s="157">
        <v>0</v>
      </c>
      <c r="CS1294" s="157">
        <v>0</v>
      </c>
      <c r="CT1294" s="157">
        <v>0</v>
      </c>
      <c r="CU1294" s="157">
        <v>2.3921500000000001E-4</v>
      </c>
      <c r="CV1294" s="157">
        <v>0</v>
      </c>
      <c r="CW1294" s="192">
        <v>4.7500000000000003E-5</v>
      </c>
      <c r="CX1294" s="157">
        <v>0</v>
      </c>
      <c r="CY1294" s="157">
        <v>0</v>
      </c>
      <c r="CZ1294" s="192">
        <v>7.6299999999999998E-5</v>
      </c>
      <c r="DA1294" s="192">
        <v>2.4899999999999999E-5</v>
      </c>
      <c r="DB1294" s="157">
        <v>0</v>
      </c>
      <c r="DC1294" s="157">
        <v>0</v>
      </c>
      <c r="DD1294" s="157">
        <v>0</v>
      </c>
      <c r="DE1294" s="157">
        <v>0</v>
      </c>
      <c r="DF1294" s="157">
        <v>0</v>
      </c>
      <c r="DG1294" s="157">
        <v>0</v>
      </c>
      <c r="DH1294" s="157">
        <v>1.35007E-4</v>
      </c>
      <c r="DI1294" s="157">
        <v>0</v>
      </c>
      <c r="DJ1294" s="157">
        <v>2.0114699999999999E-4</v>
      </c>
      <c r="DK1294" s="157">
        <v>0</v>
      </c>
      <c r="DL1294" s="157">
        <v>0</v>
      </c>
      <c r="DM1294" s="157">
        <v>0</v>
      </c>
      <c r="DN1294" s="157">
        <v>0</v>
      </c>
      <c r="DO1294" s="157">
        <v>0</v>
      </c>
      <c r="DP1294" s="157">
        <v>0</v>
      </c>
      <c r="DQ1294" s="192">
        <v>1.31E-5</v>
      </c>
      <c r="DR1294" s="157">
        <v>1.6319199999999999E-4</v>
      </c>
      <c r="DS1294" s="157">
        <v>0</v>
      </c>
      <c r="DT1294" s="157">
        <v>0</v>
      </c>
      <c r="DU1294" s="157">
        <v>0</v>
      </c>
      <c r="DV1294" s="157">
        <v>0</v>
      </c>
      <c r="DW1294" s="157">
        <v>0</v>
      </c>
      <c r="DX1294" s="192">
        <v>2.72E-5</v>
      </c>
      <c r="DY1294" s="157">
        <v>0</v>
      </c>
      <c r="DZ1294" s="157">
        <v>0</v>
      </c>
      <c r="EA1294" s="157">
        <v>0</v>
      </c>
      <c r="EB1294" s="157">
        <v>0</v>
      </c>
      <c r="EC1294" s="157">
        <v>0</v>
      </c>
      <c r="ED1294" s="157">
        <v>0</v>
      </c>
      <c r="EE1294" s="157">
        <v>0</v>
      </c>
      <c r="EF1294" s="157">
        <v>0</v>
      </c>
      <c r="EG1294" s="157">
        <v>0</v>
      </c>
      <c r="EH1294" s="157">
        <v>0</v>
      </c>
      <c r="EI1294" s="157">
        <v>0</v>
      </c>
      <c r="EJ1294" s="157">
        <v>0</v>
      </c>
      <c r="EK1294" s="157">
        <v>0</v>
      </c>
      <c r="EL1294" s="157">
        <v>0</v>
      </c>
      <c r="EM1294" s="157">
        <v>0</v>
      </c>
      <c r="EN1294" s="157">
        <v>0</v>
      </c>
      <c r="EO1294" s="157">
        <v>0</v>
      </c>
      <c r="EP1294" s="157">
        <v>0</v>
      </c>
      <c r="EQ1294" s="157">
        <v>0</v>
      </c>
      <c r="ER1294" s="157">
        <v>0</v>
      </c>
      <c r="ES1294" s="157">
        <v>0</v>
      </c>
      <c r="ET1294" s="157">
        <v>0</v>
      </c>
      <c r="EU1294" s="157">
        <v>1.8606699999999999E-4</v>
      </c>
      <c r="EV1294" s="157">
        <v>0</v>
      </c>
      <c r="EW1294" s="192">
        <v>5.4599999999999999E-5</v>
      </c>
      <c r="EX1294" s="157">
        <v>0</v>
      </c>
      <c r="EY1294" s="157">
        <v>0</v>
      </c>
      <c r="EZ1294" s="157">
        <v>0</v>
      </c>
      <c r="FA1294" s="157">
        <v>0</v>
      </c>
      <c r="FB1294" s="157">
        <v>0</v>
      </c>
      <c r="FC1294" s="157">
        <v>0</v>
      </c>
      <c r="FD1294" s="157">
        <v>0</v>
      </c>
      <c r="FE1294" s="157">
        <v>0</v>
      </c>
      <c r="FF1294" s="157">
        <v>0</v>
      </c>
      <c r="FG1294" s="157">
        <v>0</v>
      </c>
      <c r="FH1294" s="192">
        <v>4.74E-5</v>
      </c>
      <c r="FI1294" s="157">
        <v>0</v>
      </c>
      <c r="FJ1294" s="157">
        <v>0</v>
      </c>
      <c r="FK1294" s="157">
        <v>0</v>
      </c>
      <c r="FL1294" s="157">
        <v>0</v>
      </c>
      <c r="FM1294" s="157">
        <v>0</v>
      </c>
      <c r="FN1294" s="157">
        <v>0</v>
      </c>
      <c r="FO1294" s="157">
        <v>0</v>
      </c>
      <c r="FP1294" s="157">
        <v>0</v>
      </c>
      <c r="FQ1294" s="157">
        <v>0</v>
      </c>
      <c r="FR1294" s="157">
        <v>0</v>
      </c>
      <c r="FS1294" s="157">
        <v>0</v>
      </c>
      <c r="FT1294" s="157">
        <v>0</v>
      </c>
      <c r="FU1294" s="157">
        <v>0</v>
      </c>
      <c r="FV1294" s="157">
        <v>0</v>
      </c>
      <c r="FW1294" s="157">
        <v>0</v>
      </c>
      <c r="FX1294" s="157">
        <v>0</v>
      </c>
      <c r="FY1294" s="157">
        <v>0</v>
      </c>
      <c r="FZ1294" s="157">
        <v>0</v>
      </c>
      <c r="GA1294" s="157">
        <v>0</v>
      </c>
      <c r="GB1294" s="192">
        <v>8.4300000000000003E-5</v>
      </c>
      <c r="GC1294" s="157">
        <v>0</v>
      </c>
      <c r="GD1294" s="157">
        <v>0</v>
      </c>
      <c r="GE1294" s="157">
        <v>0</v>
      </c>
      <c r="GF1294" s="192">
        <v>4.1300000000000001E-5</v>
      </c>
      <c r="GG1294" s="192">
        <v>8.8900000000000006E-5</v>
      </c>
      <c r="GH1294" s="192">
        <v>6.9999999999999994E-5</v>
      </c>
      <c r="GI1294" s="157">
        <v>0</v>
      </c>
      <c r="GJ1294" s="157">
        <v>0</v>
      </c>
      <c r="GK1294" s="157">
        <v>1.4787599999999999E-4</v>
      </c>
      <c r="GL1294" s="157">
        <v>1.65415E-4</v>
      </c>
      <c r="GM1294" s="157">
        <v>0</v>
      </c>
      <c r="GN1294" s="157">
        <v>0</v>
      </c>
      <c r="GO1294" s="157">
        <v>0</v>
      </c>
      <c r="GP1294" s="157">
        <v>0</v>
      </c>
      <c r="GQ1294" s="157">
        <v>0</v>
      </c>
      <c r="GR1294" s="157">
        <v>0</v>
      </c>
      <c r="GS1294" s="157">
        <v>0</v>
      </c>
      <c r="GT1294" s="157">
        <v>0</v>
      </c>
      <c r="GU1294" s="157">
        <v>0</v>
      </c>
      <c r="GV1294" s="157">
        <v>0</v>
      </c>
      <c r="GW1294" s="157">
        <v>0</v>
      </c>
      <c r="GX1294" s="157">
        <v>0</v>
      </c>
      <c r="GY1294" s="157">
        <v>0</v>
      </c>
      <c r="GZ1294" s="157">
        <v>0</v>
      </c>
      <c r="HA1294" s="157">
        <v>0</v>
      </c>
    </row>
    <row r="1295" spans="1:209" x14ac:dyDescent="0.2">
      <c r="A1295" s="157" t="s">
        <v>5104</v>
      </c>
      <c r="B1295" s="157">
        <v>0</v>
      </c>
      <c r="C1295" s="157">
        <v>0</v>
      </c>
      <c r="D1295" s="157">
        <v>0</v>
      </c>
      <c r="E1295" s="157">
        <v>0</v>
      </c>
      <c r="F1295" s="157">
        <v>0</v>
      </c>
      <c r="G1295" s="157">
        <v>0</v>
      </c>
      <c r="H1295" s="157">
        <v>0</v>
      </c>
      <c r="I1295" s="157">
        <v>0</v>
      </c>
      <c r="J1295" s="157">
        <v>0</v>
      </c>
      <c r="K1295" s="157">
        <v>0</v>
      </c>
      <c r="L1295" s="157">
        <v>0</v>
      </c>
      <c r="M1295" s="157">
        <v>0</v>
      </c>
      <c r="N1295" s="157">
        <v>0</v>
      </c>
      <c r="O1295" s="157">
        <v>0</v>
      </c>
      <c r="P1295" s="157">
        <v>0</v>
      </c>
      <c r="Q1295" s="157">
        <v>0</v>
      </c>
      <c r="R1295" s="157">
        <v>0</v>
      </c>
      <c r="S1295" s="157">
        <v>0</v>
      </c>
      <c r="T1295" s="157">
        <v>0</v>
      </c>
      <c r="U1295" s="157">
        <v>0</v>
      </c>
      <c r="V1295" s="157">
        <v>0</v>
      </c>
      <c r="W1295" s="157">
        <v>0</v>
      </c>
      <c r="X1295" s="157">
        <v>0</v>
      </c>
      <c r="Y1295" s="157">
        <v>0</v>
      </c>
      <c r="Z1295" s="157">
        <v>0</v>
      </c>
      <c r="AA1295" s="157">
        <v>0</v>
      </c>
      <c r="AB1295" s="157">
        <v>0</v>
      </c>
      <c r="AC1295" s="157">
        <v>0</v>
      </c>
      <c r="AD1295" s="157">
        <v>0</v>
      </c>
      <c r="AE1295" s="157">
        <v>0</v>
      </c>
      <c r="AF1295" s="157">
        <v>0</v>
      </c>
      <c r="AG1295" s="157">
        <v>0</v>
      </c>
      <c r="AH1295" s="157">
        <v>0</v>
      </c>
      <c r="AI1295" s="157">
        <v>0</v>
      </c>
      <c r="AJ1295" s="157">
        <v>0</v>
      </c>
      <c r="AK1295" s="157">
        <v>0</v>
      </c>
      <c r="AL1295" s="157">
        <v>0</v>
      </c>
      <c r="AM1295" s="157">
        <v>0</v>
      </c>
      <c r="AN1295" s="157">
        <v>0</v>
      </c>
      <c r="AO1295" s="157">
        <v>0</v>
      </c>
      <c r="AP1295" s="157">
        <v>0</v>
      </c>
      <c r="AQ1295" s="157">
        <v>0</v>
      </c>
      <c r="AR1295" s="157">
        <v>0</v>
      </c>
      <c r="AS1295" s="157">
        <v>0</v>
      </c>
      <c r="AT1295" s="157">
        <v>0</v>
      </c>
      <c r="AU1295" s="157">
        <v>0</v>
      </c>
      <c r="AV1295" s="157">
        <v>0</v>
      </c>
      <c r="AW1295" s="157">
        <v>0</v>
      </c>
      <c r="AX1295" s="157">
        <v>0</v>
      </c>
      <c r="AY1295" s="157">
        <v>0</v>
      </c>
      <c r="AZ1295" s="157">
        <v>0</v>
      </c>
      <c r="BA1295" s="157">
        <v>0</v>
      </c>
      <c r="BB1295" s="157">
        <v>0</v>
      </c>
      <c r="BC1295" s="157">
        <v>0</v>
      </c>
      <c r="BD1295" s="157">
        <v>0</v>
      </c>
      <c r="BE1295" s="157">
        <v>0</v>
      </c>
      <c r="BF1295" s="157">
        <v>0</v>
      </c>
      <c r="BG1295" s="157">
        <v>0</v>
      </c>
      <c r="BH1295" s="157">
        <v>0</v>
      </c>
      <c r="BI1295" s="157">
        <v>0</v>
      </c>
      <c r="BJ1295" s="157">
        <v>0</v>
      </c>
      <c r="BK1295" s="157">
        <v>0</v>
      </c>
      <c r="BL1295" s="157">
        <v>0</v>
      </c>
      <c r="BM1295" s="157">
        <v>0</v>
      </c>
      <c r="BN1295" s="157">
        <v>0</v>
      </c>
      <c r="BO1295" s="157">
        <v>0</v>
      </c>
      <c r="BP1295" s="157">
        <v>0</v>
      </c>
      <c r="BQ1295" s="157">
        <v>0</v>
      </c>
      <c r="BR1295" s="157">
        <v>0</v>
      </c>
      <c r="BS1295" s="157">
        <v>0</v>
      </c>
      <c r="BT1295" s="157">
        <v>0</v>
      </c>
      <c r="BU1295" s="157">
        <v>0</v>
      </c>
      <c r="BV1295" s="157">
        <v>0</v>
      </c>
      <c r="BW1295" s="157">
        <v>0</v>
      </c>
      <c r="BX1295" s="157">
        <v>0</v>
      </c>
      <c r="BY1295" s="157">
        <v>0</v>
      </c>
      <c r="BZ1295" s="157">
        <v>0</v>
      </c>
      <c r="CA1295" s="157">
        <v>0</v>
      </c>
      <c r="CB1295" s="157">
        <v>0</v>
      </c>
      <c r="CC1295" s="157">
        <v>0</v>
      </c>
      <c r="CD1295" s="157">
        <v>0</v>
      </c>
      <c r="CE1295" s="192">
        <v>3.1099999999999997E-5</v>
      </c>
      <c r="CF1295" s="157">
        <v>0</v>
      </c>
      <c r="CG1295" s="157">
        <v>0</v>
      </c>
      <c r="CH1295" s="157">
        <v>0</v>
      </c>
      <c r="CI1295" s="157">
        <v>0</v>
      </c>
      <c r="CJ1295" s="157">
        <v>0</v>
      </c>
      <c r="CK1295" s="157">
        <v>0</v>
      </c>
      <c r="CL1295" s="157">
        <v>0</v>
      </c>
      <c r="CM1295" s="157">
        <v>0</v>
      </c>
      <c r="CN1295" s="157">
        <v>0</v>
      </c>
      <c r="CO1295" s="157">
        <v>0</v>
      </c>
      <c r="CP1295" s="157">
        <v>0</v>
      </c>
      <c r="CQ1295" s="157">
        <v>0</v>
      </c>
      <c r="CR1295" s="157">
        <v>0</v>
      </c>
      <c r="CS1295" s="157">
        <v>0</v>
      </c>
      <c r="CT1295" s="157">
        <v>0</v>
      </c>
      <c r="CU1295" s="157">
        <v>0</v>
      </c>
      <c r="CV1295" s="157">
        <v>0</v>
      </c>
      <c r="CW1295" s="157">
        <v>0</v>
      </c>
      <c r="CX1295" s="157">
        <v>0</v>
      </c>
      <c r="CY1295" s="157">
        <v>0</v>
      </c>
      <c r="CZ1295" s="157">
        <v>0</v>
      </c>
      <c r="DA1295" s="157">
        <v>0</v>
      </c>
      <c r="DB1295" s="157">
        <v>0</v>
      </c>
      <c r="DC1295" s="157">
        <v>0</v>
      </c>
      <c r="DD1295" s="157">
        <v>0</v>
      </c>
      <c r="DE1295" s="157">
        <v>0</v>
      </c>
      <c r="DF1295" s="157">
        <v>0</v>
      </c>
      <c r="DG1295" s="157">
        <v>0</v>
      </c>
      <c r="DH1295" s="157">
        <v>0</v>
      </c>
      <c r="DI1295" s="157">
        <v>0</v>
      </c>
      <c r="DJ1295" s="157">
        <v>0</v>
      </c>
      <c r="DK1295" s="157">
        <v>0</v>
      </c>
      <c r="DL1295" s="157">
        <v>0</v>
      </c>
      <c r="DM1295" s="157">
        <v>0</v>
      </c>
      <c r="DN1295" s="157">
        <v>0</v>
      </c>
      <c r="DO1295" s="157">
        <v>0</v>
      </c>
      <c r="DP1295" s="157">
        <v>0</v>
      </c>
      <c r="DQ1295" s="157">
        <v>0</v>
      </c>
      <c r="DR1295" s="157">
        <v>0</v>
      </c>
      <c r="DS1295" s="157">
        <v>0</v>
      </c>
      <c r="DT1295" s="157">
        <v>0</v>
      </c>
      <c r="DU1295" s="157">
        <v>0</v>
      </c>
      <c r="DV1295" s="157">
        <v>0</v>
      </c>
      <c r="DW1295" s="157">
        <v>0</v>
      </c>
      <c r="DX1295" s="192">
        <v>2.72E-5</v>
      </c>
      <c r="DY1295" s="157">
        <v>0</v>
      </c>
      <c r="DZ1295" s="157">
        <v>0</v>
      </c>
      <c r="EA1295" s="157">
        <v>0</v>
      </c>
      <c r="EB1295" s="157">
        <v>0</v>
      </c>
      <c r="EC1295" s="157">
        <v>0</v>
      </c>
      <c r="ED1295" s="157">
        <v>0</v>
      </c>
      <c r="EE1295" s="157">
        <v>1.5971900000000001E-4</v>
      </c>
      <c r="EF1295" s="157">
        <v>0</v>
      </c>
      <c r="EG1295" s="157">
        <v>0</v>
      </c>
      <c r="EH1295" s="192">
        <v>7.9400000000000006E-5</v>
      </c>
      <c r="EI1295" s="157">
        <v>0</v>
      </c>
      <c r="EJ1295" s="157">
        <v>0</v>
      </c>
      <c r="EK1295" s="157">
        <v>0</v>
      </c>
      <c r="EL1295" s="157">
        <v>0</v>
      </c>
      <c r="EM1295" s="157">
        <v>0</v>
      </c>
      <c r="EN1295" s="157">
        <v>0</v>
      </c>
      <c r="EO1295" s="157">
        <v>0</v>
      </c>
      <c r="EP1295" s="157">
        <v>0</v>
      </c>
      <c r="EQ1295" s="157">
        <v>0</v>
      </c>
      <c r="ER1295" s="157">
        <v>0</v>
      </c>
      <c r="ES1295" s="157">
        <v>0</v>
      </c>
      <c r="ET1295" s="157">
        <v>0</v>
      </c>
      <c r="EU1295" s="157">
        <v>0</v>
      </c>
      <c r="EV1295" s="157">
        <v>0</v>
      </c>
      <c r="EW1295" s="157">
        <v>0</v>
      </c>
      <c r="EX1295" s="192">
        <v>2.4199999999999999E-5</v>
      </c>
      <c r="EY1295" s="157">
        <v>0</v>
      </c>
      <c r="EZ1295" s="157">
        <v>0</v>
      </c>
      <c r="FA1295" s="157">
        <v>0</v>
      </c>
      <c r="FB1295" s="157">
        <v>0</v>
      </c>
      <c r="FC1295" s="157">
        <v>0</v>
      </c>
      <c r="FD1295" s="157">
        <v>0</v>
      </c>
      <c r="FE1295" s="157">
        <v>0</v>
      </c>
      <c r="FF1295" s="157">
        <v>0</v>
      </c>
      <c r="FG1295" s="157">
        <v>0</v>
      </c>
      <c r="FH1295" s="157">
        <v>0</v>
      </c>
      <c r="FI1295" s="157">
        <v>0</v>
      </c>
      <c r="FJ1295" s="157">
        <v>0</v>
      </c>
      <c r="FK1295" s="157">
        <v>0</v>
      </c>
      <c r="FL1295" s="157">
        <v>0</v>
      </c>
      <c r="FM1295" s="157">
        <v>0</v>
      </c>
      <c r="FN1295" s="157">
        <v>0</v>
      </c>
      <c r="FO1295" s="157">
        <v>0</v>
      </c>
      <c r="FP1295" s="157">
        <v>0</v>
      </c>
      <c r="FQ1295" s="157">
        <v>0</v>
      </c>
      <c r="FR1295" s="157">
        <v>0</v>
      </c>
      <c r="FS1295" s="157">
        <v>0</v>
      </c>
      <c r="FT1295" s="157">
        <v>0</v>
      </c>
      <c r="FU1295" s="157">
        <v>0</v>
      </c>
      <c r="FV1295" s="157">
        <v>0</v>
      </c>
      <c r="FW1295" s="157">
        <v>0</v>
      </c>
      <c r="FX1295" s="157">
        <v>0</v>
      </c>
      <c r="FY1295" s="157">
        <v>0</v>
      </c>
      <c r="FZ1295" s="157">
        <v>0</v>
      </c>
      <c r="GA1295" s="192">
        <v>7.7799999999999994E-5</v>
      </c>
      <c r="GB1295" s="157">
        <v>0</v>
      </c>
      <c r="GC1295" s="157">
        <v>0</v>
      </c>
      <c r="GD1295" s="192">
        <v>3.68E-5</v>
      </c>
      <c r="GE1295" s="157">
        <v>2.0332999999999999E-4</v>
      </c>
      <c r="GF1295" s="157">
        <v>0</v>
      </c>
      <c r="GG1295" s="157">
        <v>0</v>
      </c>
      <c r="GH1295" s="157">
        <v>0</v>
      </c>
      <c r="GI1295" s="157">
        <v>0</v>
      </c>
      <c r="GJ1295" s="157">
        <v>0</v>
      </c>
      <c r="GK1295" s="157">
        <v>0</v>
      </c>
      <c r="GL1295" s="157">
        <v>0</v>
      </c>
      <c r="GM1295" s="192">
        <v>3.8399999999999998E-5</v>
      </c>
      <c r="GN1295" s="157">
        <v>0</v>
      </c>
      <c r="GO1295" s="157">
        <v>1.5982099999999999E-4</v>
      </c>
      <c r="GP1295" s="157">
        <v>0</v>
      </c>
      <c r="GQ1295" s="192">
        <v>6.1699999999999995E-5</v>
      </c>
      <c r="GR1295" s="157">
        <v>0</v>
      </c>
      <c r="GS1295" s="157">
        <v>0</v>
      </c>
      <c r="GT1295" s="157">
        <v>0</v>
      </c>
      <c r="GU1295" s="157">
        <v>0</v>
      </c>
      <c r="GV1295" s="157">
        <v>0</v>
      </c>
      <c r="GW1295" s="157">
        <v>0</v>
      </c>
      <c r="GX1295" s="157">
        <v>0</v>
      </c>
      <c r="GY1295" s="157">
        <v>0</v>
      </c>
      <c r="GZ1295" s="157">
        <v>0</v>
      </c>
      <c r="HA1295" s="157">
        <v>0</v>
      </c>
    </row>
    <row r="1296" spans="1:209" x14ac:dyDescent="0.2">
      <c r="A1296" s="157" t="s">
        <v>5105</v>
      </c>
      <c r="B1296" s="157">
        <v>0</v>
      </c>
      <c r="C1296" s="157">
        <v>0</v>
      </c>
      <c r="D1296" s="157">
        <v>0</v>
      </c>
      <c r="E1296" s="157">
        <v>0</v>
      </c>
      <c r="F1296" s="157">
        <v>0</v>
      </c>
      <c r="G1296" s="157">
        <v>0</v>
      </c>
      <c r="H1296" s="157">
        <v>0</v>
      </c>
      <c r="I1296" s="157">
        <v>0</v>
      </c>
      <c r="J1296" s="157">
        <v>0</v>
      </c>
      <c r="K1296" s="192">
        <v>8.0400000000000003E-5</v>
      </c>
      <c r="L1296" s="157">
        <v>0</v>
      </c>
      <c r="M1296" s="157">
        <v>0</v>
      </c>
      <c r="N1296" s="157">
        <v>1.18313E-4</v>
      </c>
      <c r="O1296" s="157">
        <v>0</v>
      </c>
      <c r="P1296" s="157">
        <v>0</v>
      </c>
      <c r="Q1296" s="157">
        <v>0</v>
      </c>
      <c r="R1296" s="192">
        <v>8.7299999999999994E-5</v>
      </c>
      <c r="S1296" s="157">
        <v>0</v>
      </c>
      <c r="T1296" s="157">
        <v>0</v>
      </c>
      <c r="U1296" s="192">
        <v>2.2099999999999998E-5</v>
      </c>
      <c r="V1296" s="192">
        <v>2.0299999999999999E-5</v>
      </c>
      <c r="W1296" s="157">
        <v>0</v>
      </c>
      <c r="X1296" s="157">
        <v>0</v>
      </c>
      <c r="Y1296" s="157">
        <v>0</v>
      </c>
      <c r="Z1296" s="157">
        <v>0</v>
      </c>
      <c r="AA1296" s="157">
        <v>0</v>
      </c>
      <c r="AB1296" s="157">
        <v>0</v>
      </c>
      <c r="AC1296" s="157">
        <v>0</v>
      </c>
      <c r="AD1296" s="157">
        <v>0</v>
      </c>
      <c r="AE1296" s="157">
        <v>0</v>
      </c>
      <c r="AF1296" s="157">
        <v>0</v>
      </c>
      <c r="AG1296" s="157">
        <v>0</v>
      </c>
      <c r="AH1296" s="157">
        <v>0</v>
      </c>
      <c r="AI1296" s="157">
        <v>0</v>
      </c>
      <c r="AJ1296" s="157">
        <v>0</v>
      </c>
      <c r="AK1296" s="157">
        <v>0</v>
      </c>
      <c r="AL1296" s="157">
        <v>0</v>
      </c>
      <c r="AM1296" s="157">
        <v>0</v>
      </c>
      <c r="AN1296" s="157">
        <v>0</v>
      </c>
      <c r="AO1296" s="157">
        <v>0</v>
      </c>
      <c r="AP1296" s="157">
        <v>0</v>
      </c>
      <c r="AQ1296" s="157">
        <v>0</v>
      </c>
      <c r="AR1296" s="157">
        <v>0</v>
      </c>
      <c r="AS1296" s="157">
        <v>0</v>
      </c>
      <c r="AT1296" s="157">
        <v>0</v>
      </c>
      <c r="AU1296" s="157">
        <v>0</v>
      </c>
      <c r="AV1296" s="157">
        <v>0</v>
      </c>
      <c r="AW1296" s="157">
        <v>0</v>
      </c>
      <c r="AX1296" s="192">
        <v>3.3099999999999998E-5</v>
      </c>
      <c r="AY1296" s="157">
        <v>1.6213100000000001E-4</v>
      </c>
      <c r="AZ1296" s="157">
        <v>0</v>
      </c>
      <c r="BA1296" s="157">
        <v>0</v>
      </c>
      <c r="BB1296" s="157">
        <v>0</v>
      </c>
      <c r="BC1296" s="157">
        <v>0</v>
      </c>
      <c r="BD1296" s="157">
        <v>0</v>
      </c>
      <c r="BE1296" s="157">
        <v>0</v>
      </c>
      <c r="BF1296" s="157">
        <v>0</v>
      </c>
      <c r="BG1296" s="157">
        <v>0</v>
      </c>
      <c r="BH1296" s="157">
        <v>0</v>
      </c>
      <c r="BI1296" s="157">
        <v>0</v>
      </c>
      <c r="BJ1296" s="157">
        <v>1.6896599999999999E-4</v>
      </c>
      <c r="BK1296" s="157">
        <v>0</v>
      </c>
      <c r="BL1296" s="157">
        <v>0</v>
      </c>
      <c r="BM1296" s="157">
        <v>0</v>
      </c>
      <c r="BN1296" s="157">
        <v>0</v>
      </c>
      <c r="BO1296" s="157">
        <v>0</v>
      </c>
      <c r="BP1296" s="157">
        <v>0</v>
      </c>
      <c r="BQ1296" s="157">
        <v>0</v>
      </c>
      <c r="BR1296" s="157">
        <v>0</v>
      </c>
      <c r="BS1296" s="157">
        <v>0</v>
      </c>
      <c r="BT1296" s="157">
        <v>0</v>
      </c>
      <c r="BU1296" s="157">
        <v>0</v>
      </c>
      <c r="BV1296" s="157">
        <v>0</v>
      </c>
      <c r="BW1296" s="157">
        <v>0</v>
      </c>
      <c r="BX1296" s="157">
        <v>0</v>
      </c>
      <c r="BY1296" s="157">
        <v>0</v>
      </c>
      <c r="BZ1296" s="157">
        <v>0</v>
      </c>
      <c r="CA1296" s="157">
        <v>0</v>
      </c>
      <c r="CB1296" s="157">
        <v>0</v>
      </c>
      <c r="CC1296" s="157">
        <v>0</v>
      </c>
      <c r="CD1296" s="157">
        <v>0</v>
      </c>
      <c r="CE1296" s="157">
        <v>0</v>
      </c>
      <c r="CF1296" s="157">
        <v>0</v>
      </c>
      <c r="CG1296" s="157">
        <v>0</v>
      </c>
      <c r="CH1296" s="157">
        <v>0</v>
      </c>
      <c r="CI1296" s="157">
        <v>0</v>
      </c>
      <c r="CJ1296" s="157">
        <v>0</v>
      </c>
      <c r="CK1296" s="157">
        <v>0</v>
      </c>
      <c r="CL1296" s="157">
        <v>0</v>
      </c>
      <c r="CM1296" s="157">
        <v>0</v>
      </c>
      <c r="CN1296" s="157">
        <v>0</v>
      </c>
      <c r="CO1296" s="157">
        <v>0</v>
      </c>
      <c r="CP1296" s="157">
        <v>0</v>
      </c>
      <c r="CQ1296" s="157">
        <v>0</v>
      </c>
      <c r="CR1296" s="157">
        <v>0</v>
      </c>
      <c r="CS1296" s="157">
        <v>0</v>
      </c>
      <c r="CT1296" s="157">
        <v>0</v>
      </c>
      <c r="CU1296" s="157">
        <v>0</v>
      </c>
      <c r="CV1296" s="157">
        <v>0</v>
      </c>
      <c r="CW1296" s="157">
        <v>0</v>
      </c>
      <c r="CX1296" s="157">
        <v>0</v>
      </c>
      <c r="CY1296" s="157">
        <v>0</v>
      </c>
      <c r="CZ1296" s="157">
        <v>0</v>
      </c>
      <c r="DA1296" s="157">
        <v>0</v>
      </c>
      <c r="DB1296" s="157">
        <v>0</v>
      </c>
      <c r="DC1296" s="157">
        <v>0</v>
      </c>
      <c r="DD1296" s="157">
        <v>0</v>
      </c>
      <c r="DE1296" s="157">
        <v>0</v>
      </c>
      <c r="DF1296" s="157">
        <v>0</v>
      </c>
      <c r="DG1296" s="157">
        <v>0</v>
      </c>
      <c r="DH1296" s="157">
        <v>0</v>
      </c>
      <c r="DI1296" s="157">
        <v>0</v>
      </c>
      <c r="DJ1296" s="157">
        <v>0</v>
      </c>
      <c r="DK1296" s="157">
        <v>0</v>
      </c>
      <c r="DL1296" s="157">
        <v>0</v>
      </c>
      <c r="DM1296" s="157">
        <v>0</v>
      </c>
      <c r="DN1296" s="157">
        <v>0</v>
      </c>
      <c r="DO1296" s="157">
        <v>0</v>
      </c>
      <c r="DP1296" s="157">
        <v>0</v>
      </c>
      <c r="DQ1296" s="157">
        <v>0</v>
      </c>
      <c r="DR1296" s="157">
        <v>0</v>
      </c>
      <c r="DS1296" s="157">
        <v>0</v>
      </c>
      <c r="DT1296" s="157">
        <v>0</v>
      </c>
      <c r="DU1296" s="157">
        <v>0</v>
      </c>
      <c r="DV1296" s="157">
        <v>0</v>
      </c>
      <c r="DW1296" s="157">
        <v>0</v>
      </c>
      <c r="DX1296" s="157">
        <v>0</v>
      </c>
      <c r="DY1296" s="157">
        <v>0</v>
      </c>
      <c r="DZ1296" s="157">
        <v>0</v>
      </c>
      <c r="EA1296" s="157">
        <v>0</v>
      </c>
      <c r="EB1296" s="157">
        <v>0</v>
      </c>
      <c r="EC1296" s="157">
        <v>0</v>
      </c>
      <c r="ED1296" s="157">
        <v>0</v>
      </c>
      <c r="EE1296" s="157">
        <v>0</v>
      </c>
      <c r="EF1296" s="157">
        <v>0</v>
      </c>
      <c r="EG1296" s="157">
        <v>0</v>
      </c>
      <c r="EH1296" s="157">
        <v>0</v>
      </c>
      <c r="EI1296" s="157">
        <v>0</v>
      </c>
      <c r="EJ1296" s="157">
        <v>0</v>
      </c>
      <c r="EK1296" s="157">
        <v>0</v>
      </c>
      <c r="EL1296" s="157">
        <v>0</v>
      </c>
      <c r="EM1296" s="157">
        <v>0</v>
      </c>
      <c r="EN1296" s="157">
        <v>0</v>
      </c>
      <c r="EO1296" s="157">
        <v>0</v>
      </c>
      <c r="EP1296" s="157">
        <v>0</v>
      </c>
      <c r="EQ1296" s="157">
        <v>0</v>
      </c>
      <c r="ER1296" s="157">
        <v>0</v>
      </c>
      <c r="ES1296" s="157">
        <v>0</v>
      </c>
      <c r="ET1296" s="157">
        <v>0</v>
      </c>
      <c r="EU1296" s="157">
        <v>0</v>
      </c>
      <c r="EV1296" s="157">
        <v>0</v>
      </c>
      <c r="EW1296" s="157">
        <v>0</v>
      </c>
      <c r="EX1296" s="157">
        <v>0</v>
      </c>
      <c r="EY1296" s="157">
        <v>0</v>
      </c>
      <c r="EZ1296" s="157">
        <v>0</v>
      </c>
      <c r="FA1296" s="157">
        <v>0</v>
      </c>
      <c r="FB1296" s="157">
        <v>0</v>
      </c>
      <c r="FC1296" s="157">
        <v>0</v>
      </c>
      <c r="FD1296" s="157">
        <v>0</v>
      </c>
      <c r="FE1296" s="157">
        <v>0</v>
      </c>
      <c r="FF1296" s="157">
        <v>0</v>
      </c>
      <c r="FG1296" s="157">
        <v>0</v>
      </c>
      <c r="FH1296" s="157">
        <v>0</v>
      </c>
      <c r="FI1296" s="157">
        <v>0</v>
      </c>
      <c r="FJ1296" s="157">
        <v>0</v>
      </c>
      <c r="FK1296" s="157">
        <v>0</v>
      </c>
      <c r="FL1296" s="157">
        <v>0</v>
      </c>
      <c r="FM1296" s="157">
        <v>0</v>
      </c>
      <c r="FN1296" s="157">
        <v>0</v>
      </c>
      <c r="FO1296" s="157">
        <v>0</v>
      </c>
      <c r="FP1296" s="157">
        <v>0</v>
      </c>
      <c r="FQ1296" s="157">
        <v>0</v>
      </c>
      <c r="FR1296" s="157">
        <v>0</v>
      </c>
      <c r="FS1296" s="157">
        <v>0</v>
      </c>
      <c r="FT1296" s="157">
        <v>0</v>
      </c>
      <c r="FU1296" s="157">
        <v>0</v>
      </c>
      <c r="FV1296" s="157">
        <v>0</v>
      </c>
      <c r="FW1296" s="157">
        <v>0</v>
      </c>
      <c r="FX1296" s="157">
        <v>0</v>
      </c>
      <c r="FY1296" s="157">
        <v>0</v>
      </c>
      <c r="FZ1296" s="157">
        <v>0</v>
      </c>
      <c r="GA1296" s="157">
        <v>0</v>
      </c>
      <c r="GB1296" s="157">
        <v>0</v>
      </c>
      <c r="GC1296" s="157">
        <v>0</v>
      </c>
      <c r="GD1296" s="157">
        <v>0</v>
      </c>
      <c r="GE1296" s="157">
        <v>0</v>
      </c>
      <c r="GF1296" s="157">
        <v>0</v>
      </c>
      <c r="GG1296" s="157">
        <v>0</v>
      </c>
      <c r="GH1296" s="157">
        <v>0</v>
      </c>
      <c r="GI1296" s="157">
        <v>0</v>
      </c>
      <c r="GJ1296" s="157">
        <v>0</v>
      </c>
      <c r="GK1296" s="157">
        <v>0</v>
      </c>
      <c r="GL1296" s="157">
        <v>0</v>
      </c>
      <c r="GM1296" s="157">
        <v>0</v>
      </c>
      <c r="GN1296" s="157">
        <v>0</v>
      </c>
      <c r="GO1296" s="157">
        <v>0</v>
      </c>
      <c r="GP1296" s="157">
        <v>0</v>
      </c>
      <c r="GQ1296" s="157">
        <v>0</v>
      </c>
      <c r="GR1296" s="157">
        <v>0</v>
      </c>
      <c r="GS1296" s="157">
        <v>0</v>
      </c>
      <c r="GT1296" s="157">
        <v>0</v>
      </c>
      <c r="GU1296" s="157">
        <v>0</v>
      </c>
      <c r="GV1296" s="157">
        <v>0</v>
      </c>
      <c r="GW1296" s="157">
        <v>0</v>
      </c>
      <c r="GX1296" s="157">
        <v>0</v>
      </c>
      <c r="GY1296" s="157">
        <v>0</v>
      </c>
      <c r="GZ1296" s="157">
        <v>0</v>
      </c>
      <c r="HA1296" s="157">
        <v>0</v>
      </c>
    </row>
    <row r="1297" spans="1:209" x14ac:dyDescent="0.2">
      <c r="A1297" s="157" t="s">
        <v>5106</v>
      </c>
      <c r="B1297" s="157">
        <v>0</v>
      </c>
      <c r="C1297" s="157">
        <v>0</v>
      </c>
      <c r="D1297" s="157">
        <v>0</v>
      </c>
      <c r="E1297" s="157">
        <v>0</v>
      </c>
      <c r="F1297" s="157">
        <v>0</v>
      </c>
      <c r="G1297" s="157">
        <v>0</v>
      </c>
      <c r="H1297" s="157">
        <v>0</v>
      </c>
      <c r="I1297" s="157">
        <v>0</v>
      </c>
      <c r="J1297" s="157">
        <v>0</v>
      </c>
      <c r="K1297" s="157">
        <v>0</v>
      </c>
      <c r="L1297" s="192">
        <v>1.7099999999999999E-5</v>
      </c>
      <c r="M1297" s="192">
        <v>8.8200000000000003E-6</v>
      </c>
      <c r="N1297" s="157">
        <v>0</v>
      </c>
      <c r="O1297" s="157">
        <v>0</v>
      </c>
      <c r="P1297" s="157">
        <v>0</v>
      </c>
      <c r="Q1297" s="157">
        <v>0</v>
      </c>
      <c r="R1297" s="157">
        <v>0</v>
      </c>
      <c r="S1297" s="157">
        <v>0</v>
      </c>
      <c r="T1297" s="157">
        <v>0</v>
      </c>
      <c r="U1297" s="157">
        <v>0</v>
      </c>
      <c r="V1297" s="157">
        <v>0</v>
      </c>
      <c r="W1297" s="157">
        <v>0</v>
      </c>
      <c r="X1297" s="157">
        <v>0</v>
      </c>
      <c r="Y1297" s="157">
        <v>0</v>
      </c>
      <c r="Z1297" s="157">
        <v>0</v>
      </c>
      <c r="AA1297" s="157">
        <v>0</v>
      </c>
      <c r="AB1297" s="157">
        <v>0</v>
      </c>
      <c r="AC1297" s="157">
        <v>0</v>
      </c>
      <c r="AD1297" s="157">
        <v>0</v>
      </c>
      <c r="AE1297" s="157">
        <v>0</v>
      </c>
      <c r="AF1297" s="157">
        <v>0</v>
      </c>
      <c r="AG1297" s="157">
        <v>0</v>
      </c>
      <c r="AH1297" s="157">
        <v>0</v>
      </c>
      <c r="AI1297" s="157">
        <v>0</v>
      </c>
      <c r="AJ1297" s="157">
        <v>0</v>
      </c>
      <c r="AK1297" s="157">
        <v>0</v>
      </c>
      <c r="AL1297" s="157">
        <v>0</v>
      </c>
      <c r="AM1297" s="157">
        <v>0</v>
      </c>
      <c r="AN1297" s="157">
        <v>0</v>
      </c>
      <c r="AO1297" s="157">
        <v>0</v>
      </c>
      <c r="AP1297" s="157">
        <v>0</v>
      </c>
      <c r="AQ1297" s="157">
        <v>0</v>
      </c>
      <c r="AR1297" s="157">
        <v>0</v>
      </c>
      <c r="AS1297" s="157">
        <v>0</v>
      </c>
      <c r="AT1297" s="157">
        <v>0</v>
      </c>
      <c r="AU1297" s="157">
        <v>0</v>
      </c>
      <c r="AV1297" s="157">
        <v>0</v>
      </c>
      <c r="AW1297" s="157">
        <v>0</v>
      </c>
      <c r="AX1297" s="157">
        <v>0</v>
      </c>
      <c r="AY1297" s="157">
        <v>0</v>
      </c>
      <c r="AZ1297" s="157">
        <v>0</v>
      </c>
      <c r="BA1297" s="157">
        <v>0</v>
      </c>
      <c r="BB1297" s="157">
        <v>0</v>
      </c>
      <c r="BC1297" s="157">
        <v>0</v>
      </c>
      <c r="BD1297" s="157">
        <v>0</v>
      </c>
      <c r="BE1297" s="157">
        <v>0</v>
      </c>
      <c r="BF1297" s="157">
        <v>0</v>
      </c>
      <c r="BG1297" s="157">
        <v>0</v>
      </c>
      <c r="BH1297" s="157">
        <v>0</v>
      </c>
      <c r="BI1297" s="157">
        <v>0</v>
      </c>
      <c r="BJ1297" s="157">
        <v>0</v>
      </c>
      <c r="BK1297" s="157">
        <v>0</v>
      </c>
      <c r="BL1297" s="157">
        <v>0</v>
      </c>
      <c r="BM1297" s="157">
        <v>0</v>
      </c>
      <c r="BN1297" s="157">
        <v>0</v>
      </c>
      <c r="BO1297" s="157">
        <v>0</v>
      </c>
      <c r="BP1297" s="157">
        <v>0</v>
      </c>
      <c r="BQ1297" s="157">
        <v>0</v>
      </c>
      <c r="BR1297" s="157">
        <v>0</v>
      </c>
      <c r="BS1297" s="157">
        <v>0</v>
      </c>
      <c r="BT1297" s="157">
        <v>0</v>
      </c>
      <c r="BU1297" s="157">
        <v>0</v>
      </c>
      <c r="BV1297" s="157">
        <v>0</v>
      </c>
      <c r="BW1297" s="157">
        <v>0</v>
      </c>
      <c r="BX1297" s="157">
        <v>0</v>
      </c>
      <c r="BY1297" s="157">
        <v>0</v>
      </c>
      <c r="BZ1297" s="157">
        <v>0</v>
      </c>
      <c r="CA1297" s="192">
        <v>1.7099999999999999E-5</v>
      </c>
      <c r="CB1297" s="157">
        <v>0</v>
      </c>
      <c r="CC1297" s="157">
        <v>0</v>
      </c>
      <c r="CD1297" s="157">
        <v>0</v>
      </c>
      <c r="CE1297" s="157">
        <v>0</v>
      </c>
      <c r="CF1297" s="157">
        <v>0</v>
      </c>
      <c r="CG1297" s="157">
        <v>0</v>
      </c>
      <c r="CH1297" s="157">
        <v>0</v>
      </c>
      <c r="CI1297" s="157">
        <v>0</v>
      </c>
      <c r="CJ1297" s="157">
        <v>0</v>
      </c>
      <c r="CK1297" s="157">
        <v>0</v>
      </c>
      <c r="CL1297" s="157">
        <v>0</v>
      </c>
      <c r="CM1297" s="157">
        <v>0</v>
      </c>
      <c r="CN1297" s="157">
        <v>0</v>
      </c>
      <c r="CO1297" s="157">
        <v>0</v>
      </c>
      <c r="CP1297" s="157">
        <v>0</v>
      </c>
      <c r="CQ1297" s="157">
        <v>0</v>
      </c>
      <c r="CR1297" s="157">
        <v>0</v>
      </c>
      <c r="CS1297" s="157">
        <v>0</v>
      </c>
      <c r="CT1297" s="192">
        <v>2.3799999999999999E-5</v>
      </c>
      <c r="CU1297" s="157">
        <v>0</v>
      </c>
      <c r="CV1297" s="157">
        <v>0</v>
      </c>
      <c r="CW1297" s="157">
        <v>0</v>
      </c>
      <c r="CX1297" s="157">
        <v>0</v>
      </c>
      <c r="CY1297" s="157">
        <v>0</v>
      </c>
      <c r="CZ1297" s="157">
        <v>0</v>
      </c>
      <c r="DA1297" s="157">
        <v>0</v>
      </c>
      <c r="DB1297" s="157">
        <v>0</v>
      </c>
      <c r="DC1297" s="157">
        <v>0</v>
      </c>
      <c r="DD1297" s="157">
        <v>0</v>
      </c>
      <c r="DE1297" s="157">
        <v>0</v>
      </c>
      <c r="DF1297" s="157">
        <v>0</v>
      </c>
      <c r="DG1297" s="157">
        <v>0</v>
      </c>
      <c r="DH1297" s="157">
        <v>0</v>
      </c>
      <c r="DI1297" s="157">
        <v>0</v>
      </c>
      <c r="DJ1297" s="157">
        <v>0</v>
      </c>
      <c r="DK1297" s="157">
        <v>0</v>
      </c>
      <c r="DL1297" s="157">
        <v>0</v>
      </c>
      <c r="DM1297" s="157">
        <v>0</v>
      </c>
      <c r="DN1297" s="157">
        <v>0</v>
      </c>
      <c r="DO1297" s="157">
        <v>0</v>
      </c>
      <c r="DP1297" s="157">
        <v>0</v>
      </c>
      <c r="DQ1297" s="157">
        <v>0</v>
      </c>
      <c r="DR1297" s="157">
        <v>0</v>
      </c>
      <c r="DS1297" s="157">
        <v>0</v>
      </c>
      <c r="DT1297" s="157">
        <v>0</v>
      </c>
      <c r="DU1297" s="157">
        <v>0</v>
      </c>
      <c r="DV1297" s="157">
        <v>0</v>
      </c>
      <c r="DW1297" s="157">
        <v>0</v>
      </c>
      <c r="DX1297" s="157">
        <v>0</v>
      </c>
      <c r="DY1297" s="157">
        <v>0</v>
      </c>
      <c r="DZ1297" s="157">
        <v>0</v>
      </c>
      <c r="EA1297" s="157">
        <v>0</v>
      </c>
      <c r="EB1297" s="157">
        <v>0</v>
      </c>
      <c r="EC1297" s="157">
        <v>0</v>
      </c>
      <c r="ED1297" s="157">
        <v>0</v>
      </c>
      <c r="EE1297" s="157">
        <v>0</v>
      </c>
      <c r="EF1297" s="157">
        <v>0</v>
      </c>
      <c r="EG1297" s="192">
        <v>6.1199999999999997E-5</v>
      </c>
      <c r="EH1297" s="157">
        <v>0</v>
      </c>
      <c r="EI1297" s="192">
        <v>2.26E-5</v>
      </c>
      <c r="EJ1297" s="157">
        <v>0</v>
      </c>
      <c r="EK1297" s="157">
        <v>0</v>
      </c>
      <c r="EL1297" s="192">
        <v>3.3699999999999999E-5</v>
      </c>
      <c r="EM1297" s="157">
        <v>0</v>
      </c>
      <c r="EN1297" s="157">
        <v>0</v>
      </c>
      <c r="EO1297" s="157">
        <v>0</v>
      </c>
      <c r="EP1297" s="157">
        <v>0</v>
      </c>
      <c r="EQ1297" s="157">
        <v>0</v>
      </c>
      <c r="ER1297" s="157">
        <v>0</v>
      </c>
      <c r="ES1297" s="157">
        <v>0</v>
      </c>
      <c r="ET1297" s="157">
        <v>0</v>
      </c>
      <c r="EU1297" s="157">
        <v>0</v>
      </c>
      <c r="EV1297" s="157">
        <v>0</v>
      </c>
      <c r="EW1297" s="157">
        <v>0</v>
      </c>
      <c r="EX1297" s="157">
        <v>0</v>
      </c>
      <c r="EY1297" s="157">
        <v>0</v>
      </c>
      <c r="EZ1297" s="157">
        <v>0</v>
      </c>
      <c r="FA1297" s="157">
        <v>0</v>
      </c>
      <c r="FB1297" s="157">
        <v>0</v>
      </c>
      <c r="FC1297" s="157">
        <v>0</v>
      </c>
      <c r="FD1297" s="157">
        <v>0</v>
      </c>
      <c r="FE1297" s="157">
        <v>0</v>
      </c>
      <c r="FF1297" s="157">
        <v>0</v>
      </c>
      <c r="FG1297" s="157">
        <v>0</v>
      </c>
      <c r="FH1297" s="157">
        <v>0</v>
      </c>
      <c r="FI1297" s="157">
        <v>0</v>
      </c>
      <c r="FJ1297" s="157">
        <v>0</v>
      </c>
      <c r="FK1297" s="157">
        <v>0</v>
      </c>
      <c r="FL1297" s="157">
        <v>0</v>
      </c>
      <c r="FM1297" s="157">
        <v>0</v>
      </c>
      <c r="FN1297" s="157">
        <v>0</v>
      </c>
      <c r="FO1297" s="157">
        <v>0</v>
      </c>
      <c r="FP1297" s="157">
        <v>0</v>
      </c>
      <c r="FQ1297" s="157">
        <v>0</v>
      </c>
      <c r="FR1297" s="157">
        <v>0</v>
      </c>
      <c r="FS1297" s="157">
        <v>0</v>
      </c>
      <c r="FT1297" s="157">
        <v>0</v>
      </c>
      <c r="FU1297" s="157">
        <v>0</v>
      </c>
      <c r="FV1297" s="157">
        <v>0</v>
      </c>
      <c r="FW1297" s="157">
        <v>0</v>
      </c>
      <c r="FX1297" s="192">
        <v>2.5599999999999999E-5</v>
      </c>
      <c r="FY1297" s="157">
        <v>0</v>
      </c>
      <c r="FZ1297" s="157">
        <v>0</v>
      </c>
      <c r="GA1297" s="157">
        <v>0</v>
      </c>
      <c r="GB1297" s="157">
        <v>0</v>
      </c>
      <c r="GC1297" s="157">
        <v>0</v>
      </c>
      <c r="GD1297" s="157">
        <v>0</v>
      </c>
      <c r="GE1297" s="157">
        <v>0</v>
      </c>
      <c r="GF1297" s="157">
        <v>0</v>
      </c>
      <c r="GG1297" s="157">
        <v>0</v>
      </c>
      <c r="GH1297" s="157">
        <v>0</v>
      </c>
      <c r="GI1297" s="157">
        <v>0</v>
      </c>
      <c r="GJ1297" s="157">
        <v>0</v>
      </c>
      <c r="GK1297" s="157">
        <v>0</v>
      </c>
      <c r="GL1297" s="157">
        <v>0</v>
      </c>
      <c r="GM1297" s="157">
        <v>0</v>
      </c>
      <c r="GN1297" s="157">
        <v>0</v>
      </c>
      <c r="GO1297" s="157">
        <v>0</v>
      </c>
      <c r="GP1297" s="157">
        <v>0</v>
      </c>
      <c r="GQ1297" s="157">
        <v>0</v>
      </c>
      <c r="GR1297" s="157">
        <v>0</v>
      </c>
      <c r="GS1297" s="157">
        <v>3.6542999999999998E-4</v>
      </c>
      <c r="GT1297" s="157">
        <v>0</v>
      </c>
      <c r="GU1297" s="157">
        <v>0</v>
      </c>
      <c r="GV1297" s="157">
        <v>0</v>
      </c>
      <c r="GW1297" s="157">
        <v>0</v>
      </c>
      <c r="GX1297" s="157">
        <v>0</v>
      </c>
      <c r="GY1297" s="157">
        <v>0</v>
      </c>
      <c r="GZ1297" s="157">
        <v>0</v>
      </c>
      <c r="HA1297" s="157">
        <v>0</v>
      </c>
    </row>
    <row r="1298" spans="1:209" x14ac:dyDescent="0.2">
      <c r="A1298" s="157" t="s">
        <v>5107</v>
      </c>
      <c r="B1298" s="157">
        <v>0</v>
      </c>
      <c r="C1298" s="157">
        <v>0</v>
      </c>
      <c r="D1298" s="157">
        <v>0</v>
      </c>
      <c r="E1298" s="157">
        <v>0</v>
      </c>
      <c r="F1298" s="157">
        <v>0</v>
      </c>
      <c r="G1298" s="157">
        <v>0</v>
      </c>
      <c r="H1298" s="157">
        <v>0</v>
      </c>
      <c r="I1298" s="157">
        <v>0</v>
      </c>
      <c r="J1298" s="157">
        <v>0</v>
      </c>
      <c r="K1298" s="157">
        <v>0</v>
      </c>
      <c r="L1298" s="157">
        <v>0</v>
      </c>
      <c r="M1298" s="157">
        <v>0</v>
      </c>
      <c r="N1298" s="157">
        <v>0</v>
      </c>
      <c r="O1298" s="157">
        <v>0</v>
      </c>
      <c r="P1298" s="157">
        <v>0</v>
      </c>
      <c r="Q1298" s="157">
        <v>4.7408299999999998E-4</v>
      </c>
      <c r="R1298" s="157">
        <v>0</v>
      </c>
      <c r="S1298" s="157">
        <v>0</v>
      </c>
      <c r="T1298" s="192">
        <v>3.2299999999999999E-5</v>
      </c>
      <c r="U1298" s="157">
        <v>0</v>
      </c>
      <c r="V1298" s="157">
        <v>0</v>
      </c>
      <c r="W1298" s="157">
        <v>0</v>
      </c>
      <c r="X1298" s="157">
        <v>0</v>
      </c>
      <c r="Y1298" s="157">
        <v>0</v>
      </c>
      <c r="Z1298" s="157">
        <v>0</v>
      </c>
      <c r="AA1298" s="157">
        <v>0</v>
      </c>
      <c r="AB1298" s="157">
        <v>0</v>
      </c>
      <c r="AC1298" s="157">
        <v>0</v>
      </c>
      <c r="AD1298" s="157">
        <v>0</v>
      </c>
      <c r="AE1298" s="157">
        <v>0</v>
      </c>
      <c r="AF1298" s="157">
        <v>0</v>
      </c>
      <c r="AG1298" s="157">
        <v>0</v>
      </c>
      <c r="AH1298" s="192">
        <v>3.68E-5</v>
      </c>
      <c r="AI1298" s="157">
        <v>0</v>
      </c>
      <c r="AJ1298" s="157">
        <v>0</v>
      </c>
      <c r="AK1298" s="157">
        <v>0</v>
      </c>
      <c r="AL1298" s="192">
        <v>4.1600000000000002E-5</v>
      </c>
      <c r="AM1298" s="157">
        <v>0</v>
      </c>
      <c r="AN1298" s="157">
        <v>0</v>
      </c>
      <c r="AO1298" s="157">
        <v>0</v>
      </c>
      <c r="AP1298" s="157">
        <v>0</v>
      </c>
      <c r="AQ1298" s="157">
        <v>0</v>
      </c>
      <c r="AR1298" s="157">
        <v>0</v>
      </c>
      <c r="AS1298" s="157">
        <v>0</v>
      </c>
      <c r="AT1298" s="157">
        <v>0</v>
      </c>
      <c r="AU1298" s="157">
        <v>0</v>
      </c>
      <c r="AV1298" s="157">
        <v>0</v>
      </c>
      <c r="AW1298" s="157">
        <v>0</v>
      </c>
      <c r="AX1298" s="157">
        <v>0</v>
      </c>
      <c r="AY1298" s="157">
        <v>0</v>
      </c>
      <c r="AZ1298" s="157">
        <v>0</v>
      </c>
      <c r="BA1298" s="157">
        <v>0</v>
      </c>
      <c r="BB1298" s="157">
        <v>0</v>
      </c>
      <c r="BC1298" s="157">
        <v>0</v>
      </c>
      <c r="BD1298" s="157">
        <v>0</v>
      </c>
      <c r="BE1298" s="157">
        <v>0</v>
      </c>
      <c r="BF1298" s="157">
        <v>0</v>
      </c>
      <c r="BG1298" s="157">
        <v>0</v>
      </c>
      <c r="BH1298" s="157">
        <v>0</v>
      </c>
      <c r="BI1298" s="157">
        <v>0</v>
      </c>
      <c r="BJ1298" s="157">
        <v>0</v>
      </c>
      <c r="BK1298" s="157">
        <v>0</v>
      </c>
      <c r="BL1298" s="157">
        <v>0</v>
      </c>
      <c r="BM1298" s="157">
        <v>0</v>
      </c>
      <c r="BN1298" s="157">
        <v>0</v>
      </c>
      <c r="BO1298" s="192">
        <v>4.4499999999999997E-5</v>
      </c>
      <c r="BP1298" s="157">
        <v>0</v>
      </c>
      <c r="BQ1298" s="157">
        <v>0</v>
      </c>
      <c r="BR1298" s="157">
        <v>1.1628E-4</v>
      </c>
      <c r="BS1298" s="157">
        <v>0</v>
      </c>
      <c r="BT1298" s="157">
        <v>0</v>
      </c>
      <c r="BU1298" s="157">
        <v>0</v>
      </c>
      <c r="BV1298" s="157">
        <v>0</v>
      </c>
      <c r="BW1298" s="157">
        <v>0</v>
      </c>
      <c r="BX1298" s="157">
        <v>0</v>
      </c>
      <c r="BY1298" s="157">
        <v>0</v>
      </c>
      <c r="BZ1298" s="157">
        <v>0</v>
      </c>
      <c r="CA1298" s="192">
        <v>8.5499999999999995E-6</v>
      </c>
      <c r="CB1298" s="157">
        <v>0</v>
      </c>
      <c r="CC1298" s="157">
        <v>0</v>
      </c>
      <c r="CD1298" s="157">
        <v>0</v>
      </c>
      <c r="CE1298" s="157">
        <v>0</v>
      </c>
      <c r="CF1298" s="157">
        <v>0</v>
      </c>
      <c r="CG1298" s="157">
        <v>0</v>
      </c>
      <c r="CH1298" s="157">
        <v>0</v>
      </c>
      <c r="CI1298" s="192">
        <v>1.8899999999999999E-5</v>
      </c>
      <c r="CJ1298" s="192">
        <v>5.3000000000000001E-5</v>
      </c>
      <c r="CK1298" s="157">
        <v>1.3451700000000001E-4</v>
      </c>
      <c r="CL1298" s="157">
        <v>0</v>
      </c>
      <c r="CM1298" s="157">
        <v>0</v>
      </c>
      <c r="CN1298" s="157">
        <v>0</v>
      </c>
      <c r="CO1298" s="157">
        <v>0</v>
      </c>
      <c r="CP1298" s="192">
        <v>2.5000000000000001E-5</v>
      </c>
      <c r="CQ1298" s="157">
        <v>0</v>
      </c>
      <c r="CR1298" s="157">
        <v>0</v>
      </c>
      <c r="CS1298" s="192">
        <v>3.1300000000000002E-5</v>
      </c>
      <c r="CT1298" s="192">
        <v>2.3799999999999999E-5</v>
      </c>
      <c r="CU1298" s="157">
        <v>7.5751499999999995E-4</v>
      </c>
      <c r="CV1298" s="157">
        <v>1.4936999999999999E-4</v>
      </c>
      <c r="CW1298" s="157">
        <v>0</v>
      </c>
      <c r="CX1298" s="157">
        <v>0</v>
      </c>
      <c r="CY1298" s="157">
        <v>1.10491E-4</v>
      </c>
      <c r="CZ1298" s="157">
        <v>0</v>
      </c>
      <c r="DA1298" s="157">
        <v>0</v>
      </c>
      <c r="DB1298" s="157">
        <v>0</v>
      </c>
      <c r="DC1298" s="157">
        <v>0</v>
      </c>
      <c r="DD1298" s="157">
        <v>0</v>
      </c>
      <c r="DE1298" s="157">
        <v>0</v>
      </c>
      <c r="DF1298" s="157">
        <v>0</v>
      </c>
      <c r="DG1298" s="157">
        <v>0</v>
      </c>
      <c r="DH1298" s="157">
        <v>0</v>
      </c>
      <c r="DI1298" s="157">
        <v>0</v>
      </c>
      <c r="DJ1298" s="157">
        <v>0</v>
      </c>
      <c r="DK1298" s="192">
        <v>5.1E-5</v>
      </c>
      <c r="DL1298" s="157">
        <v>0</v>
      </c>
      <c r="DM1298" s="192">
        <v>7.5500000000000006E-5</v>
      </c>
      <c r="DN1298" s="157">
        <v>0</v>
      </c>
      <c r="DO1298" s="157">
        <v>0</v>
      </c>
      <c r="DP1298" s="157">
        <v>0</v>
      </c>
      <c r="DQ1298" s="157">
        <v>0</v>
      </c>
      <c r="DR1298" s="157">
        <v>2.0806980000000002E-3</v>
      </c>
      <c r="DS1298" s="157">
        <v>2.9520000000000002E-4</v>
      </c>
      <c r="DT1298" s="157">
        <v>0</v>
      </c>
      <c r="DU1298" s="157">
        <v>0</v>
      </c>
      <c r="DV1298" s="157">
        <v>0</v>
      </c>
      <c r="DW1298" s="192">
        <v>1.7399999999999999E-5</v>
      </c>
      <c r="DX1298" s="157">
        <v>0</v>
      </c>
      <c r="DY1298" s="157">
        <v>0</v>
      </c>
      <c r="DZ1298" s="157">
        <v>0</v>
      </c>
      <c r="EA1298" s="157">
        <v>0</v>
      </c>
      <c r="EB1298" s="157">
        <v>0</v>
      </c>
      <c r="EC1298" s="192">
        <v>1.8300000000000001E-5</v>
      </c>
      <c r="ED1298" s="157">
        <v>0</v>
      </c>
      <c r="EE1298" s="157">
        <v>0</v>
      </c>
      <c r="EF1298" s="157">
        <v>0</v>
      </c>
      <c r="EG1298" s="157">
        <v>0</v>
      </c>
      <c r="EH1298" s="157">
        <v>0</v>
      </c>
      <c r="EI1298" s="157">
        <v>0</v>
      </c>
      <c r="EJ1298" s="157">
        <v>0</v>
      </c>
      <c r="EK1298" s="157">
        <v>0</v>
      </c>
      <c r="EL1298" s="157">
        <v>0</v>
      </c>
      <c r="EM1298" s="157">
        <v>0</v>
      </c>
      <c r="EN1298" s="157">
        <v>0</v>
      </c>
      <c r="EO1298" s="157">
        <v>0</v>
      </c>
      <c r="EP1298" s="157">
        <v>0</v>
      </c>
      <c r="EQ1298" s="157">
        <v>0</v>
      </c>
      <c r="ER1298" s="157">
        <v>0</v>
      </c>
      <c r="ES1298" s="157">
        <v>0</v>
      </c>
      <c r="ET1298" s="157">
        <v>0</v>
      </c>
      <c r="EU1298" s="157">
        <v>7.8148300000000003E-4</v>
      </c>
      <c r="EV1298" s="157">
        <v>0</v>
      </c>
      <c r="EW1298" s="157">
        <v>1.8210290000000001E-3</v>
      </c>
      <c r="EX1298" s="157">
        <v>0</v>
      </c>
      <c r="EY1298" s="157">
        <v>0</v>
      </c>
      <c r="EZ1298" s="157">
        <v>0</v>
      </c>
      <c r="FA1298" s="157">
        <v>0</v>
      </c>
      <c r="FB1298" s="157">
        <v>0</v>
      </c>
      <c r="FC1298" s="157">
        <v>0</v>
      </c>
      <c r="FD1298" s="157">
        <v>0</v>
      </c>
      <c r="FE1298" s="157">
        <v>0</v>
      </c>
      <c r="FF1298" s="157">
        <v>0</v>
      </c>
      <c r="FG1298" s="157">
        <v>0</v>
      </c>
      <c r="FH1298" s="157">
        <v>1.9678970000000001E-3</v>
      </c>
      <c r="FI1298" s="192">
        <v>2.76E-5</v>
      </c>
      <c r="FJ1298" s="157">
        <v>0</v>
      </c>
      <c r="FK1298" s="157">
        <v>0</v>
      </c>
      <c r="FL1298" s="157">
        <v>0</v>
      </c>
      <c r="FM1298" s="157">
        <v>0</v>
      </c>
      <c r="FN1298" s="157">
        <v>4.4768199999999997E-4</v>
      </c>
      <c r="FO1298" s="157">
        <v>0</v>
      </c>
      <c r="FP1298" s="192">
        <v>4.1199999999999999E-5</v>
      </c>
      <c r="FQ1298" s="192">
        <v>1.5699999999999999E-5</v>
      </c>
      <c r="FR1298" s="157">
        <v>0</v>
      </c>
      <c r="FS1298" s="157">
        <v>0</v>
      </c>
      <c r="FT1298" s="157">
        <v>0</v>
      </c>
      <c r="FU1298" s="157">
        <v>0</v>
      </c>
      <c r="FV1298" s="157">
        <v>1.6076400000000001E-4</v>
      </c>
      <c r="FW1298" s="157">
        <v>0</v>
      </c>
      <c r="FX1298" s="157">
        <v>0</v>
      </c>
      <c r="FY1298" s="157">
        <v>0</v>
      </c>
      <c r="FZ1298" s="192">
        <v>9.0400000000000002E-5</v>
      </c>
      <c r="GA1298" s="157">
        <v>1.5558100000000001E-4</v>
      </c>
      <c r="GB1298" s="157">
        <v>1.854037E-3</v>
      </c>
      <c r="GC1298" s="157">
        <v>1.13263E-4</v>
      </c>
      <c r="GD1298" s="157">
        <v>0</v>
      </c>
      <c r="GE1298" s="157">
        <v>0</v>
      </c>
      <c r="GF1298" s="157">
        <v>0</v>
      </c>
      <c r="GG1298" s="157">
        <v>0</v>
      </c>
      <c r="GH1298" s="157">
        <v>0</v>
      </c>
      <c r="GI1298" s="157">
        <v>0</v>
      </c>
      <c r="GJ1298" s="157">
        <v>0</v>
      </c>
      <c r="GK1298" s="157">
        <v>0</v>
      </c>
      <c r="GL1298" s="157">
        <v>0</v>
      </c>
      <c r="GM1298" s="157">
        <v>0</v>
      </c>
      <c r="GN1298" s="157">
        <v>0</v>
      </c>
      <c r="GO1298" s="157">
        <v>0</v>
      </c>
      <c r="GP1298" s="157">
        <v>0</v>
      </c>
      <c r="GQ1298" s="157">
        <v>0</v>
      </c>
      <c r="GR1298" s="157">
        <v>0</v>
      </c>
      <c r="GS1298" s="157">
        <v>0</v>
      </c>
      <c r="GT1298" s="157">
        <v>0</v>
      </c>
      <c r="GU1298" s="157">
        <v>0</v>
      </c>
      <c r="GV1298" s="157">
        <v>3.1240199999999998E-4</v>
      </c>
      <c r="GW1298" s="157">
        <v>0</v>
      </c>
      <c r="GX1298" s="157">
        <v>0</v>
      </c>
      <c r="GY1298" s="157">
        <v>0</v>
      </c>
      <c r="GZ1298" s="157">
        <v>0</v>
      </c>
      <c r="HA1298" s="157">
        <v>0</v>
      </c>
    </row>
    <row r="1299" spans="1:209" x14ac:dyDescent="0.2">
      <c r="A1299" s="157" t="s">
        <v>5108</v>
      </c>
      <c r="B1299" s="157">
        <v>0</v>
      </c>
      <c r="C1299" s="157">
        <v>0</v>
      </c>
      <c r="D1299" s="157">
        <v>0</v>
      </c>
      <c r="E1299" s="157">
        <v>0</v>
      </c>
      <c r="F1299" s="157">
        <v>0</v>
      </c>
      <c r="G1299" s="157">
        <v>0</v>
      </c>
      <c r="H1299" s="192">
        <v>3.15E-5</v>
      </c>
      <c r="I1299" s="157">
        <v>0</v>
      </c>
      <c r="J1299" s="157">
        <v>0</v>
      </c>
      <c r="K1299" s="157">
        <v>0</v>
      </c>
      <c r="L1299" s="157">
        <v>0</v>
      </c>
      <c r="M1299" s="157">
        <v>0</v>
      </c>
      <c r="N1299" s="157">
        <v>0</v>
      </c>
      <c r="O1299" s="157">
        <v>0</v>
      </c>
      <c r="P1299" s="157">
        <v>0</v>
      </c>
      <c r="Q1299" s="157">
        <v>0</v>
      </c>
      <c r="R1299" s="157">
        <v>0</v>
      </c>
      <c r="S1299" s="157">
        <v>0</v>
      </c>
      <c r="T1299" s="157">
        <v>0</v>
      </c>
      <c r="U1299" s="157">
        <v>0</v>
      </c>
      <c r="V1299" s="157">
        <v>0</v>
      </c>
      <c r="W1299" s="157">
        <v>0</v>
      </c>
      <c r="X1299" s="157">
        <v>0</v>
      </c>
      <c r="Y1299" s="157">
        <v>0</v>
      </c>
      <c r="Z1299" s="157">
        <v>0</v>
      </c>
      <c r="AA1299" s="157">
        <v>0</v>
      </c>
      <c r="AB1299" s="157">
        <v>0</v>
      </c>
      <c r="AC1299" s="157">
        <v>0</v>
      </c>
      <c r="AD1299" s="157">
        <v>0</v>
      </c>
      <c r="AE1299" s="157">
        <v>0</v>
      </c>
      <c r="AF1299" s="157">
        <v>0</v>
      </c>
      <c r="AG1299" s="157">
        <v>0</v>
      </c>
      <c r="AH1299" s="192">
        <v>1.2300000000000001E-5</v>
      </c>
      <c r="AI1299" s="157">
        <v>0</v>
      </c>
      <c r="AJ1299" s="157">
        <v>0</v>
      </c>
      <c r="AK1299" s="157">
        <v>0</v>
      </c>
      <c r="AL1299" s="157">
        <v>0</v>
      </c>
      <c r="AM1299" s="157">
        <v>0</v>
      </c>
      <c r="AN1299" s="157">
        <v>0</v>
      </c>
      <c r="AO1299" s="192">
        <v>5.0599999999999997E-5</v>
      </c>
      <c r="AP1299" s="157">
        <v>4.2022700000000001E-4</v>
      </c>
      <c r="AQ1299" s="157">
        <v>0</v>
      </c>
      <c r="AR1299" s="157">
        <v>0</v>
      </c>
      <c r="AS1299" s="157">
        <v>0</v>
      </c>
      <c r="AT1299" s="157">
        <v>0</v>
      </c>
      <c r="AU1299" s="157">
        <v>0</v>
      </c>
      <c r="AV1299" s="157">
        <v>0</v>
      </c>
      <c r="AW1299" s="157">
        <v>0</v>
      </c>
      <c r="AX1299" s="157">
        <v>0</v>
      </c>
      <c r="AY1299" s="157">
        <v>0</v>
      </c>
      <c r="AZ1299" s="157">
        <v>0</v>
      </c>
      <c r="BA1299" s="157">
        <v>0</v>
      </c>
      <c r="BB1299" s="157">
        <v>0</v>
      </c>
      <c r="BC1299" s="157">
        <v>0</v>
      </c>
      <c r="BD1299" s="157">
        <v>0</v>
      </c>
      <c r="BE1299" s="157">
        <v>0</v>
      </c>
      <c r="BF1299" s="157">
        <v>0</v>
      </c>
      <c r="BG1299" s="157">
        <v>0</v>
      </c>
      <c r="BH1299" s="157">
        <v>0</v>
      </c>
      <c r="BI1299" s="157">
        <v>0</v>
      </c>
      <c r="BJ1299" s="157">
        <v>0</v>
      </c>
      <c r="BK1299" s="157">
        <v>0</v>
      </c>
      <c r="BL1299" s="157">
        <v>0</v>
      </c>
      <c r="BM1299" s="157">
        <v>0</v>
      </c>
      <c r="BN1299" s="157">
        <v>0</v>
      </c>
      <c r="BO1299" s="192">
        <v>2.2200000000000001E-5</v>
      </c>
      <c r="BP1299" s="157">
        <v>0</v>
      </c>
      <c r="BQ1299" s="157">
        <v>0</v>
      </c>
      <c r="BR1299" s="157">
        <v>0</v>
      </c>
      <c r="BS1299" s="157">
        <v>0</v>
      </c>
      <c r="BT1299" s="157">
        <v>0</v>
      </c>
      <c r="BU1299" s="157">
        <v>0</v>
      </c>
      <c r="BV1299" s="157">
        <v>0</v>
      </c>
      <c r="BW1299" s="157">
        <v>0</v>
      </c>
      <c r="BX1299" s="157">
        <v>0</v>
      </c>
      <c r="BY1299" s="157">
        <v>0</v>
      </c>
      <c r="BZ1299" s="157">
        <v>0</v>
      </c>
      <c r="CA1299" s="157">
        <v>0</v>
      </c>
      <c r="CB1299" s="157">
        <v>0</v>
      </c>
      <c r="CC1299" s="157">
        <v>0</v>
      </c>
      <c r="CD1299" s="157">
        <v>0</v>
      </c>
      <c r="CE1299" s="157">
        <v>0</v>
      </c>
      <c r="CF1299" s="157">
        <v>0</v>
      </c>
      <c r="CG1299" s="157">
        <v>0</v>
      </c>
      <c r="CH1299" s="157">
        <v>0</v>
      </c>
      <c r="CI1299" s="157">
        <v>0</v>
      </c>
      <c r="CJ1299" s="192">
        <v>5.3000000000000001E-5</v>
      </c>
      <c r="CK1299" s="157">
        <v>0</v>
      </c>
      <c r="CL1299" s="157">
        <v>0</v>
      </c>
      <c r="CM1299" s="157">
        <v>0</v>
      </c>
      <c r="CN1299" s="157">
        <v>0</v>
      </c>
      <c r="CO1299" s="157">
        <v>0</v>
      </c>
      <c r="CP1299" s="157">
        <v>0</v>
      </c>
      <c r="CQ1299" s="157">
        <v>0</v>
      </c>
      <c r="CR1299" s="157">
        <v>0</v>
      </c>
      <c r="CS1299" s="157">
        <v>0</v>
      </c>
      <c r="CT1299" s="157">
        <v>0</v>
      </c>
      <c r="CU1299" s="157">
        <v>0</v>
      </c>
      <c r="CV1299" s="157">
        <v>0</v>
      </c>
      <c r="CW1299" s="157">
        <v>0</v>
      </c>
      <c r="CX1299" s="157">
        <v>0</v>
      </c>
      <c r="CY1299" s="157">
        <v>0</v>
      </c>
      <c r="CZ1299" s="157">
        <v>0</v>
      </c>
      <c r="DA1299" s="157">
        <v>0</v>
      </c>
      <c r="DB1299" s="157">
        <v>0</v>
      </c>
      <c r="DC1299" s="157">
        <v>0</v>
      </c>
      <c r="DD1299" s="157">
        <v>0</v>
      </c>
      <c r="DE1299" s="157">
        <v>0</v>
      </c>
      <c r="DF1299" s="157">
        <v>0</v>
      </c>
      <c r="DG1299" s="157">
        <v>0</v>
      </c>
      <c r="DH1299" s="157">
        <v>0</v>
      </c>
      <c r="DI1299" s="157">
        <v>0</v>
      </c>
      <c r="DJ1299" s="157">
        <v>0</v>
      </c>
      <c r="DK1299" s="157">
        <v>0</v>
      </c>
      <c r="DL1299" s="157">
        <v>0</v>
      </c>
      <c r="DM1299" s="192">
        <v>3.7799999999999997E-5</v>
      </c>
      <c r="DN1299" s="157">
        <v>0</v>
      </c>
      <c r="DO1299" s="157">
        <v>0</v>
      </c>
      <c r="DP1299" s="157">
        <v>0</v>
      </c>
      <c r="DQ1299" s="157">
        <v>0</v>
      </c>
      <c r="DR1299" s="157">
        <v>0</v>
      </c>
      <c r="DS1299" s="157">
        <v>0</v>
      </c>
      <c r="DT1299" s="157">
        <v>0</v>
      </c>
      <c r="DU1299" s="157">
        <v>0</v>
      </c>
      <c r="DV1299" s="157">
        <v>0</v>
      </c>
      <c r="DW1299" s="157">
        <v>0</v>
      </c>
      <c r="DX1299" s="157">
        <v>0</v>
      </c>
      <c r="DY1299" s="157">
        <v>0</v>
      </c>
      <c r="DZ1299" s="157">
        <v>0</v>
      </c>
      <c r="EA1299" s="157">
        <v>0</v>
      </c>
      <c r="EB1299" s="157">
        <v>0</v>
      </c>
      <c r="EC1299" s="157">
        <v>0</v>
      </c>
      <c r="ED1299" s="157">
        <v>0</v>
      </c>
      <c r="EE1299" s="157">
        <v>0</v>
      </c>
      <c r="EF1299" s="157">
        <v>0</v>
      </c>
      <c r="EG1299" s="157">
        <v>0</v>
      </c>
      <c r="EH1299" s="157">
        <v>0</v>
      </c>
      <c r="EI1299" s="157">
        <v>0</v>
      </c>
      <c r="EJ1299" s="157">
        <v>0</v>
      </c>
      <c r="EK1299" s="157">
        <v>0</v>
      </c>
      <c r="EL1299" s="157">
        <v>0</v>
      </c>
      <c r="EM1299" s="192">
        <v>7.6299999999999998E-6</v>
      </c>
      <c r="EN1299" s="157">
        <v>0</v>
      </c>
      <c r="EO1299" s="157">
        <v>0</v>
      </c>
      <c r="EP1299" s="157">
        <v>0</v>
      </c>
      <c r="EQ1299" s="157">
        <v>0</v>
      </c>
      <c r="ER1299" s="157">
        <v>0</v>
      </c>
      <c r="ES1299" s="157">
        <v>0</v>
      </c>
      <c r="ET1299" s="157">
        <v>0</v>
      </c>
      <c r="EU1299" s="157">
        <v>0</v>
      </c>
      <c r="EV1299" s="192">
        <v>2.0299999999999999E-5</v>
      </c>
      <c r="EW1299" s="157">
        <v>0</v>
      </c>
      <c r="EX1299" s="192">
        <v>2.4199999999999999E-5</v>
      </c>
      <c r="EY1299" s="157">
        <v>0</v>
      </c>
      <c r="EZ1299" s="157">
        <v>0</v>
      </c>
      <c r="FA1299" s="157">
        <v>0</v>
      </c>
      <c r="FB1299" s="157">
        <v>0</v>
      </c>
      <c r="FC1299" s="157">
        <v>0</v>
      </c>
      <c r="FD1299" s="157">
        <v>0</v>
      </c>
      <c r="FE1299" s="157">
        <v>0</v>
      </c>
      <c r="FF1299" s="157">
        <v>0</v>
      </c>
      <c r="FG1299" s="157">
        <v>0</v>
      </c>
      <c r="FH1299" s="157">
        <v>0</v>
      </c>
      <c r="FI1299" s="157">
        <v>0</v>
      </c>
      <c r="FJ1299" s="157">
        <v>0</v>
      </c>
      <c r="FK1299" s="157">
        <v>0</v>
      </c>
      <c r="FL1299" s="157">
        <v>0</v>
      </c>
      <c r="FM1299" s="157">
        <v>0</v>
      </c>
      <c r="FN1299" s="157">
        <v>0</v>
      </c>
      <c r="FO1299" s="157">
        <v>0</v>
      </c>
      <c r="FP1299" s="157">
        <v>0</v>
      </c>
      <c r="FQ1299" s="157">
        <v>0</v>
      </c>
      <c r="FR1299" s="157">
        <v>0</v>
      </c>
      <c r="FS1299" s="157">
        <v>0</v>
      </c>
      <c r="FT1299" s="157">
        <v>0</v>
      </c>
      <c r="FU1299" s="157">
        <v>0</v>
      </c>
      <c r="FV1299" s="157">
        <v>0</v>
      </c>
      <c r="FW1299" s="157">
        <v>0</v>
      </c>
      <c r="FX1299" s="157">
        <v>0</v>
      </c>
      <c r="FY1299" s="192">
        <v>2.72E-5</v>
      </c>
      <c r="FZ1299" s="157">
        <v>0</v>
      </c>
      <c r="GA1299" s="157">
        <v>0</v>
      </c>
      <c r="GB1299" s="157">
        <v>0</v>
      </c>
      <c r="GC1299" s="157">
        <v>0</v>
      </c>
      <c r="GD1299" s="157">
        <v>0</v>
      </c>
      <c r="GE1299" s="157">
        <v>0</v>
      </c>
      <c r="GF1299" s="157">
        <v>0</v>
      </c>
      <c r="GG1299" s="157">
        <v>0</v>
      </c>
      <c r="GH1299" s="157">
        <v>0</v>
      </c>
      <c r="GI1299" s="157">
        <v>0</v>
      </c>
      <c r="GJ1299" s="157">
        <v>0</v>
      </c>
      <c r="GK1299" s="157">
        <v>0</v>
      </c>
      <c r="GL1299" s="157">
        <v>0</v>
      </c>
      <c r="GM1299" s="157">
        <v>0</v>
      </c>
      <c r="GN1299" s="157">
        <v>0</v>
      </c>
      <c r="GO1299" s="157">
        <v>0</v>
      </c>
      <c r="GP1299" s="157">
        <v>0</v>
      </c>
      <c r="GQ1299" s="157">
        <v>0</v>
      </c>
      <c r="GR1299" s="157">
        <v>0</v>
      </c>
      <c r="GS1299" s="157">
        <v>0</v>
      </c>
      <c r="GT1299" s="157">
        <v>0</v>
      </c>
      <c r="GU1299" s="157">
        <v>0</v>
      </c>
      <c r="GV1299" s="157">
        <v>0</v>
      </c>
      <c r="GW1299" s="157">
        <v>0</v>
      </c>
      <c r="GX1299" s="157">
        <v>0</v>
      </c>
      <c r="GY1299" s="157">
        <v>0</v>
      </c>
      <c r="GZ1299" s="157">
        <v>0</v>
      </c>
      <c r="HA1299" s="157">
        <v>0</v>
      </c>
    </row>
    <row r="1300" spans="1:209" x14ac:dyDescent="0.2">
      <c r="A1300" s="157" t="s">
        <v>5109</v>
      </c>
      <c r="B1300" s="157">
        <v>0</v>
      </c>
      <c r="C1300" s="157">
        <v>0</v>
      </c>
      <c r="D1300" s="157">
        <v>0</v>
      </c>
      <c r="E1300" s="157">
        <v>0</v>
      </c>
      <c r="F1300" s="157">
        <v>0</v>
      </c>
      <c r="G1300" s="157">
        <v>0</v>
      </c>
      <c r="H1300" s="157">
        <v>0</v>
      </c>
      <c r="I1300" s="157">
        <v>0</v>
      </c>
      <c r="J1300" s="157">
        <v>0</v>
      </c>
      <c r="K1300" s="157">
        <v>0</v>
      </c>
      <c r="L1300" s="157">
        <v>0</v>
      </c>
      <c r="M1300" s="157">
        <v>0</v>
      </c>
      <c r="N1300" s="157">
        <v>0</v>
      </c>
      <c r="O1300" s="157">
        <v>0</v>
      </c>
      <c r="P1300" s="157">
        <v>0</v>
      </c>
      <c r="Q1300" s="157">
        <v>0</v>
      </c>
      <c r="R1300" s="157">
        <v>0</v>
      </c>
      <c r="S1300" s="157">
        <v>0</v>
      </c>
      <c r="T1300" s="157">
        <v>0</v>
      </c>
      <c r="U1300" s="157">
        <v>0</v>
      </c>
      <c r="V1300" s="157">
        <v>0</v>
      </c>
      <c r="W1300" s="157">
        <v>0</v>
      </c>
      <c r="X1300" s="157">
        <v>0</v>
      </c>
      <c r="Y1300" s="157">
        <v>0</v>
      </c>
      <c r="Z1300" s="157">
        <v>0</v>
      </c>
      <c r="AA1300" s="157">
        <v>0</v>
      </c>
      <c r="AB1300" s="157">
        <v>0</v>
      </c>
      <c r="AC1300" s="157">
        <v>0</v>
      </c>
      <c r="AD1300" s="157">
        <v>2.5231500000000003E-4</v>
      </c>
      <c r="AE1300" s="157">
        <v>0</v>
      </c>
      <c r="AF1300" s="157">
        <v>0</v>
      </c>
      <c r="AG1300" s="157">
        <v>0</v>
      </c>
      <c r="AH1300" s="157">
        <v>0</v>
      </c>
      <c r="AI1300" s="157">
        <v>0</v>
      </c>
      <c r="AJ1300" s="157">
        <v>0</v>
      </c>
      <c r="AK1300" s="157">
        <v>0</v>
      </c>
      <c r="AL1300" s="157">
        <v>0</v>
      </c>
      <c r="AM1300" s="157">
        <v>0</v>
      </c>
      <c r="AN1300" s="157">
        <v>0</v>
      </c>
      <c r="AO1300" s="157">
        <v>0</v>
      </c>
      <c r="AP1300" s="157">
        <v>0</v>
      </c>
      <c r="AQ1300" s="157">
        <v>0</v>
      </c>
      <c r="AR1300" s="157">
        <v>0</v>
      </c>
      <c r="AS1300" s="157">
        <v>0</v>
      </c>
      <c r="AT1300" s="157">
        <v>0</v>
      </c>
      <c r="AU1300" s="157">
        <v>0</v>
      </c>
      <c r="AV1300" s="157">
        <v>0</v>
      </c>
      <c r="AW1300" s="157">
        <v>0</v>
      </c>
      <c r="AX1300" s="157">
        <v>0</v>
      </c>
      <c r="AY1300" s="157">
        <v>0</v>
      </c>
      <c r="AZ1300" s="157">
        <v>0</v>
      </c>
      <c r="BA1300" s="157">
        <v>0</v>
      </c>
      <c r="BB1300" s="157">
        <v>0</v>
      </c>
      <c r="BC1300" s="157">
        <v>0</v>
      </c>
      <c r="BD1300" s="157">
        <v>0</v>
      </c>
      <c r="BE1300" s="157">
        <v>0</v>
      </c>
      <c r="BF1300" s="157">
        <v>0</v>
      </c>
      <c r="BG1300" s="157">
        <v>0</v>
      </c>
      <c r="BH1300" s="157">
        <v>0</v>
      </c>
      <c r="BI1300" s="157">
        <v>0</v>
      </c>
      <c r="BJ1300" s="157">
        <v>0</v>
      </c>
      <c r="BK1300" s="157">
        <v>0</v>
      </c>
      <c r="BL1300" s="157">
        <v>0</v>
      </c>
      <c r="BM1300" s="157">
        <v>0</v>
      </c>
      <c r="BN1300" s="157">
        <v>0</v>
      </c>
      <c r="BO1300" s="157">
        <v>0</v>
      </c>
      <c r="BP1300" s="157">
        <v>0</v>
      </c>
      <c r="BQ1300" s="157">
        <v>0</v>
      </c>
      <c r="BR1300" s="157">
        <v>0</v>
      </c>
      <c r="BS1300" s="157">
        <v>0</v>
      </c>
      <c r="BT1300" s="157">
        <v>0</v>
      </c>
      <c r="BU1300" s="157">
        <v>0</v>
      </c>
      <c r="BV1300" s="157">
        <v>0</v>
      </c>
      <c r="BW1300" s="157">
        <v>0</v>
      </c>
      <c r="BX1300" s="157">
        <v>0</v>
      </c>
      <c r="BY1300" s="157">
        <v>0</v>
      </c>
      <c r="BZ1300" s="157">
        <v>0</v>
      </c>
      <c r="CA1300" s="157">
        <v>0</v>
      </c>
      <c r="CB1300" s="157">
        <v>0</v>
      </c>
      <c r="CC1300" s="157">
        <v>0</v>
      </c>
      <c r="CD1300" s="157">
        <v>0</v>
      </c>
      <c r="CE1300" s="157">
        <v>0</v>
      </c>
      <c r="CF1300" s="157">
        <v>0</v>
      </c>
      <c r="CG1300" s="157">
        <v>0</v>
      </c>
      <c r="CH1300" s="157">
        <v>0</v>
      </c>
      <c r="CI1300" s="157">
        <v>0</v>
      </c>
      <c r="CJ1300" s="157">
        <v>0</v>
      </c>
      <c r="CK1300" s="157">
        <v>0</v>
      </c>
      <c r="CL1300" s="157">
        <v>0</v>
      </c>
      <c r="CM1300" s="157">
        <v>0</v>
      </c>
      <c r="CN1300" s="157">
        <v>0</v>
      </c>
      <c r="CO1300" s="157">
        <v>0</v>
      </c>
      <c r="CP1300" s="157">
        <v>0</v>
      </c>
      <c r="CQ1300" s="157">
        <v>0</v>
      </c>
      <c r="CR1300" s="157">
        <v>0</v>
      </c>
      <c r="CS1300" s="157">
        <v>0</v>
      </c>
      <c r="CT1300" s="157">
        <v>0</v>
      </c>
      <c r="CU1300" s="157">
        <v>0</v>
      </c>
      <c r="CV1300" s="157">
        <v>0</v>
      </c>
      <c r="CW1300" s="157">
        <v>0</v>
      </c>
      <c r="CX1300" s="157">
        <v>0</v>
      </c>
      <c r="CY1300" s="157">
        <v>0</v>
      </c>
      <c r="CZ1300" s="192">
        <v>7.6299999999999998E-5</v>
      </c>
      <c r="DA1300" s="157">
        <v>0</v>
      </c>
      <c r="DB1300" s="157">
        <v>0</v>
      </c>
      <c r="DC1300" s="157">
        <v>0</v>
      </c>
      <c r="DD1300" s="157">
        <v>0</v>
      </c>
      <c r="DE1300" s="157">
        <v>0</v>
      </c>
      <c r="DF1300" s="157">
        <v>0</v>
      </c>
      <c r="DG1300" s="157">
        <v>0</v>
      </c>
      <c r="DH1300" s="157">
        <v>0</v>
      </c>
      <c r="DI1300" s="157">
        <v>0</v>
      </c>
      <c r="DJ1300" s="157">
        <v>0</v>
      </c>
      <c r="DK1300" s="157">
        <v>0</v>
      </c>
      <c r="DL1300" s="157">
        <v>0</v>
      </c>
      <c r="DM1300" s="157">
        <v>0</v>
      </c>
      <c r="DN1300" s="157">
        <v>0</v>
      </c>
      <c r="DO1300" s="192">
        <v>6.9200000000000002E-5</v>
      </c>
      <c r="DP1300" s="157">
        <v>4.7761899999999998E-4</v>
      </c>
      <c r="DQ1300" s="157">
        <v>0</v>
      </c>
      <c r="DR1300" s="157">
        <v>0</v>
      </c>
      <c r="DS1300" s="157">
        <v>0</v>
      </c>
      <c r="DT1300" s="157">
        <v>0</v>
      </c>
      <c r="DU1300" s="157">
        <v>0</v>
      </c>
      <c r="DV1300" s="157">
        <v>0</v>
      </c>
      <c r="DW1300" s="192">
        <v>8.6899999999999998E-5</v>
      </c>
      <c r="DX1300" s="157">
        <v>0</v>
      </c>
      <c r="DY1300" s="157">
        <v>0</v>
      </c>
      <c r="DZ1300" s="157">
        <v>0</v>
      </c>
      <c r="EA1300" s="157">
        <v>0</v>
      </c>
      <c r="EB1300" s="157">
        <v>0</v>
      </c>
      <c r="EC1300" s="157">
        <v>0</v>
      </c>
      <c r="ED1300" s="157">
        <v>0</v>
      </c>
      <c r="EE1300" s="157">
        <v>0</v>
      </c>
      <c r="EF1300" s="157">
        <v>0</v>
      </c>
      <c r="EG1300" s="157">
        <v>0</v>
      </c>
      <c r="EH1300" s="157">
        <v>0</v>
      </c>
      <c r="EI1300" s="157">
        <v>0</v>
      </c>
      <c r="EJ1300" s="157">
        <v>0</v>
      </c>
      <c r="EK1300" s="157">
        <v>0</v>
      </c>
      <c r="EL1300" s="157">
        <v>0</v>
      </c>
      <c r="EM1300" s="157">
        <v>0</v>
      </c>
      <c r="EN1300" s="157">
        <v>0</v>
      </c>
      <c r="EO1300" s="157">
        <v>0</v>
      </c>
      <c r="EP1300" s="157">
        <v>0</v>
      </c>
      <c r="EQ1300" s="157">
        <v>0</v>
      </c>
      <c r="ER1300" s="157">
        <v>0</v>
      </c>
      <c r="ES1300" s="157">
        <v>0</v>
      </c>
      <c r="ET1300" s="157">
        <v>0</v>
      </c>
      <c r="EU1300" s="157">
        <v>0</v>
      </c>
      <c r="EV1300" s="157">
        <v>0</v>
      </c>
      <c r="EW1300" s="157">
        <v>0</v>
      </c>
      <c r="EX1300" s="157">
        <v>0</v>
      </c>
      <c r="EY1300" s="192">
        <v>5.1799999999999999E-5</v>
      </c>
      <c r="EZ1300" s="157">
        <v>0</v>
      </c>
      <c r="FA1300" s="157">
        <v>0</v>
      </c>
      <c r="FB1300" s="157">
        <v>0</v>
      </c>
      <c r="FC1300" s="157">
        <v>0</v>
      </c>
      <c r="FD1300" s="157">
        <v>0</v>
      </c>
      <c r="FE1300" s="157">
        <v>0</v>
      </c>
      <c r="FF1300" s="157">
        <v>0</v>
      </c>
      <c r="FG1300" s="157">
        <v>0</v>
      </c>
      <c r="FH1300" s="157">
        <v>0</v>
      </c>
      <c r="FI1300" s="157">
        <v>0</v>
      </c>
      <c r="FJ1300" s="157">
        <v>0</v>
      </c>
      <c r="FK1300" s="157">
        <v>0</v>
      </c>
      <c r="FL1300" s="157">
        <v>0</v>
      </c>
      <c r="FM1300" s="157">
        <v>0</v>
      </c>
      <c r="FN1300" s="157">
        <v>0</v>
      </c>
      <c r="FO1300" s="157">
        <v>0</v>
      </c>
      <c r="FP1300" s="157">
        <v>0</v>
      </c>
      <c r="FQ1300" s="157">
        <v>0</v>
      </c>
      <c r="FR1300" s="157">
        <v>0</v>
      </c>
      <c r="FS1300" s="157">
        <v>0</v>
      </c>
      <c r="FT1300" s="157">
        <v>0</v>
      </c>
      <c r="FU1300" s="157">
        <v>0</v>
      </c>
      <c r="FV1300" s="157">
        <v>0</v>
      </c>
      <c r="FW1300" s="157">
        <v>0</v>
      </c>
      <c r="FX1300" s="157">
        <v>0</v>
      </c>
      <c r="FY1300" s="157">
        <v>0</v>
      </c>
      <c r="FZ1300" s="157">
        <v>0</v>
      </c>
      <c r="GA1300" s="157">
        <v>0</v>
      </c>
      <c r="GB1300" s="157">
        <v>0</v>
      </c>
      <c r="GC1300" s="157">
        <v>0</v>
      </c>
      <c r="GD1300" s="157">
        <v>0</v>
      </c>
      <c r="GE1300" s="157">
        <v>0</v>
      </c>
      <c r="GF1300" s="157">
        <v>2.4760599999999999E-4</v>
      </c>
      <c r="GG1300" s="192">
        <v>8.8900000000000006E-5</v>
      </c>
      <c r="GH1300" s="157">
        <v>3.9670500000000002E-4</v>
      </c>
      <c r="GI1300" s="157">
        <v>1.54377E-4</v>
      </c>
      <c r="GJ1300" s="157">
        <v>0</v>
      </c>
      <c r="GK1300" s="157">
        <v>0</v>
      </c>
      <c r="GL1300" s="157">
        <v>0</v>
      </c>
      <c r="GM1300" s="157">
        <v>0</v>
      </c>
      <c r="GN1300" s="157">
        <v>0</v>
      </c>
      <c r="GO1300" s="157">
        <v>0</v>
      </c>
      <c r="GP1300" s="157">
        <v>0</v>
      </c>
      <c r="GQ1300" s="157">
        <v>0</v>
      </c>
      <c r="GR1300" s="157">
        <v>0</v>
      </c>
      <c r="GS1300" s="157">
        <v>0</v>
      </c>
      <c r="GT1300" s="157">
        <v>0</v>
      </c>
      <c r="GU1300" s="157">
        <v>0</v>
      </c>
      <c r="GV1300" s="157">
        <v>0</v>
      </c>
      <c r="GW1300" s="157">
        <v>0</v>
      </c>
      <c r="GX1300" s="157">
        <v>0</v>
      </c>
      <c r="GY1300" s="157">
        <v>0</v>
      </c>
      <c r="GZ1300" s="157">
        <v>0</v>
      </c>
      <c r="HA1300" s="157">
        <v>0</v>
      </c>
    </row>
    <row r="1301" spans="1:209" x14ac:dyDescent="0.2">
      <c r="A1301" s="157" t="s">
        <v>5110</v>
      </c>
      <c r="B1301" s="157">
        <v>7.2504850000000001E-3</v>
      </c>
      <c r="C1301" s="157">
        <v>3.662499E-3</v>
      </c>
      <c r="D1301" s="157">
        <v>6.5824129999999996E-3</v>
      </c>
      <c r="E1301" s="157">
        <v>8.8798769999999996E-3</v>
      </c>
      <c r="F1301" s="157">
        <v>9.4958769999999998E-3</v>
      </c>
      <c r="G1301" s="157">
        <v>0</v>
      </c>
      <c r="H1301" s="157">
        <v>0</v>
      </c>
      <c r="I1301" s="157">
        <v>0</v>
      </c>
      <c r="J1301" s="157">
        <v>0</v>
      </c>
      <c r="K1301" s="157">
        <v>0</v>
      </c>
      <c r="L1301" s="157">
        <v>0</v>
      </c>
      <c r="M1301" s="157">
        <v>0</v>
      </c>
      <c r="N1301" s="157">
        <v>0</v>
      </c>
      <c r="O1301" s="157">
        <v>0</v>
      </c>
      <c r="P1301" s="157">
        <v>0</v>
      </c>
      <c r="Q1301" s="192">
        <v>9.48E-5</v>
      </c>
      <c r="R1301" s="192">
        <v>2.1800000000000001E-5</v>
      </c>
      <c r="S1301" s="157">
        <v>8.8675899999999998E-4</v>
      </c>
      <c r="T1301" s="157">
        <v>5.6250609999999998E-3</v>
      </c>
      <c r="U1301" s="157">
        <v>0</v>
      </c>
      <c r="V1301" s="157">
        <v>0</v>
      </c>
      <c r="W1301" s="157">
        <v>0</v>
      </c>
      <c r="X1301" s="157">
        <v>0</v>
      </c>
      <c r="Y1301" s="157">
        <v>8.0019199999999992E-3</v>
      </c>
      <c r="Z1301" s="192">
        <v>1.7600000000000001E-5</v>
      </c>
      <c r="AA1301" s="157">
        <v>0</v>
      </c>
      <c r="AB1301" s="157">
        <v>0</v>
      </c>
      <c r="AC1301" s="157">
        <v>0</v>
      </c>
      <c r="AD1301" s="157">
        <v>1.6885660000000001E-3</v>
      </c>
      <c r="AE1301" s="157">
        <v>2.8589307000000001E-2</v>
      </c>
      <c r="AF1301" s="157">
        <v>0</v>
      </c>
      <c r="AG1301" s="157">
        <v>0</v>
      </c>
      <c r="AH1301" s="157">
        <v>1.1110156E-2</v>
      </c>
      <c r="AI1301" s="157">
        <v>1.3924339999999999E-3</v>
      </c>
      <c r="AJ1301" s="157">
        <v>0</v>
      </c>
      <c r="AK1301" s="157">
        <v>0</v>
      </c>
      <c r="AL1301" s="157">
        <v>0</v>
      </c>
      <c r="AM1301" s="157">
        <v>0</v>
      </c>
      <c r="AN1301" s="157">
        <v>0</v>
      </c>
      <c r="AO1301" s="157">
        <v>0</v>
      </c>
      <c r="AP1301" s="157">
        <v>0</v>
      </c>
      <c r="AQ1301" s="157">
        <v>0</v>
      </c>
      <c r="AR1301" s="157">
        <v>0</v>
      </c>
      <c r="AS1301" s="157">
        <v>0</v>
      </c>
      <c r="AT1301" s="157">
        <v>0</v>
      </c>
      <c r="AU1301" s="157">
        <v>0</v>
      </c>
      <c r="AV1301" s="157">
        <v>0</v>
      </c>
      <c r="AW1301" s="157">
        <v>0</v>
      </c>
      <c r="AX1301" s="157">
        <v>3.9702200000000002E-4</v>
      </c>
      <c r="AY1301" s="157">
        <v>0</v>
      </c>
      <c r="AZ1301" s="157">
        <v>0</v>
      </c>
      <c r="BA1301" s="157">
        <v>0</v>
      </c>
      <c r="BB1301" s="157">
        <v>0</v>
      </c>
      <c r="BC1301" s="157">
        <v>0</v>
      </c>
      <c r="BD1301" s="157">
        <v>0</v>
      </c>
      <c r="BE1301" s="157">
        <v>0</v>
      </c>
      <c r="BF1301" s="157">
        <v>0</v>
      </c>
      <c r="BG1301" s="157">
        <v>0</v>
      </c>
      <c r="BH1301" s="157">
        <v>0</v>
      </c>
      <c r="BI1301" s="157">
        <v>0</v>
      </c>
      <c r="BJ1301" s="157">
        <v>0</v>
      </c>
      <c r="BK1301" s="157">
        <v>0</v>
      </c>
      <c r="BL1301" s="157">
        <v>0</v>
      </c>
      <c r="BM1301" s="157">
        <v>4.2087500000000003E-4</v>
      </c>
      <c r="BN1301" s="157">
        <v>0</v>
      </c>
      <c r="BO1301" s="157">
        <v>0</v>
      </c>
      <c r="BP1301" s="157">
        <v>0</v>
      </c>
      <c r="BQ1301" s="157">
        <v>9.5653700000000003E-4</v>
      </c>
      <c r="BR1301" s="157">
        <v>3.0021459999999998E-3</v>
      </c>
      <c r="BS1301" s="157">
        <v>0</v>
      </c>
      <c r="BT1301" s="157">
        <v>0</v>
      </c>
      <c r="BU1301" s="157">
        <v>0</v>
      </c>
      <c r="BV1301" s="157">
        <v>1.9961029999999999E-3</v>
      </c>
      <c r="BW1301" s="157">
        <v>0</v>
      </c>
      <c r="BX1301" s="157">
        <v>0</v>
      </c>
      <c r="BY1301" s="157">
        <v>4.0295199999999999E-4</v>
      </c>
      <c r="BZ1301" s="157">
        <v>2.1971899999999999E-3</v>
      </c>
      <c r="CA1301" s="157">
        <v>3.0044129999999999E-2</v>
      </c>
      <c r="CB1301" s="157">
        <v>1.474178E-3</v>
      </c>
      <c r="CC1301" s="157">
        <v>2.7170999999999999E-4</v>
      </c>
      <c r="CD1301" s="157">
        <v>1.2565173000000001E-2</v>
      </c>
      <c r="CE1301" s="192">
        <v>6.2299999999999996E-5</v>
      </c>
      <c r="CF1301" s="157">
        <v>3.6830880000000002E-3</v>
      </c>
      <c r="CG1301" s="157">
        <v>0</v>
      </c>
      <c r="CH1301" s="157">
        <v>0</v>
      </c>
      <c r="CI1301" s="157">
        <v>0</v>
      </c>
      <c r="CJ1301" s="157">
        <v>0</v>
      </c>
      <c r="CK1301" s="157">
        <v>0</v>
      </c>
      <c r="CL1301" s="157">
        <v>0</v>
      </c>
      <c r="CM1301" s="192">
        <v>1.88E-5</v>
      </c>
      <c r="CN1301" s="157">
        <v>0</v>
      </c>
      <c r="CO1301" s="157">
        <v>0</v>
      </c>
      <c r="CP1301" s="157">
        <v>5.9997000000000002E-4</v>
      </c>
      <c r="CQ1301" s="157">
        <v>3.0401349999999998E-3</v>
      </c>
      <c r="CR1301" s="157">
        <v>3.178373E-3</v>
      </c>
      <c r="CS1301" s="157">
        <v>7.5984199999999998E-3</v>
      </c>
      <c r="CT1301" s="157">
        <v>1.2494348000000001E-2</v>
      </c>
      <c r="CU1301" s="157">
        <v>0</v>
      </c>
      <c r="CV1301" s="157">
        <v>1.19496E-4</v>
      </c>
      <c r="CW1301" s="157">
        <v>0</v>
      </c>
      <c r="CX1301" s="157">
        <v>2.4625E-4</v>
      </c>
      <c r="CY1301" s="157">
        <v>1.381139E-3</v>
      </c>
      <c r="CZ1301" s="157">
        <v>1.5938382000000001E-2</v>
      </c>
      <c r="DA1301" s="192">
        <v>1.2500000000000001E-5</v>
      </c>
      <c r="DB1301" s="157">
        <v>0</v>
      </c>
      <c r="DC1301" s="157">
        <v>0</v>
      </c>
      <c r="DD1301" s="157">
        <v>0</v>
      </c>
      <c r="DE1301" s="192">
        <v>1.3200000000000001E-5</v>
      </c>
      <c r="DF1301" s="157">
        <v>0</v>
      </c>
      <c r="DG1301" s="157">
        <v>0</v>
      </c>
      <c r="DH1301" s="157">
        <v>0</v>
      </c>
      <c r="DI1301" s="157">
        <v>0</v>
      </c>
      <c r="DJ1301" s="157">
        <v>0</v>
      </c>
      <c r="DK1301" s="157">
        <v>0</v>
      </c>
      <c r="DL1301" s="157">
        <v>0</v>
      </c>
      <c r="DM1301" s="157">
        <v>0</v>
      </c>
      <c r="DN1301" s="192">
        <v>2.1999999999999999E-5</v>
      </c>
      <c r="DO1301" s="157">
        <v>4.2534060000000004E-3</v>
      </c>
      <c r="DP1301" s="157">
        <v>2.4179470000000002E-3</v>
      </c>
      <c r="DQ1301" s="157">
        <v>0</v>
      </c>
      <c r="DR1301" s="157">
        <v>0</v>
      </c>
      <c r="DS1301" s="192">
        <v>4.5399999999999999E-5</v>
      </c>
      <c r="DT1301" s="157">
        <v>3.726287E-3</v>
      </c>
      <c r="DU1301" s="157">
        <v>1.8493399999999999E-4</v>
      </c>
      <c r="DV1301" s="157">
        <v>0</v>
      </c>
      <c r="DW1301" s="157">
        <v>3.4074510000000001E-3</v>
      </c>
      <c r="DX1301" s="157">
        <v>0</v>
      </c>
      <c r="DY1301" s="192">
        <v>8.1000000000000004E-6</v>
      </c>
      <c r="DZ1301" s="157">
        <v>0</v>
      </c>
      <c r="EA1301" s="157">
        <v>5.9404100000000001E-4</v>
      </c>
      <c r="EB1301" s="157">
        <v>1.8026265E-2</v>
      </c>
      <c r="EC1301" s="157">
        <v>0</v>
      </c>
      <c r="ED1301" s="192">
        <v>4.9200000000000003E-5</v>
      </c>
      <c r="EE1301" s="157">
        <v>0</v>
      </c>
      <c r="EF1301" s="157">
        <v>0</v>
      </c>
      <c r="EG1301" s="157">
        <v>0</v>
      </c>
      <c r="EH1301" s="157">
        <v>0</v>
      </c>
      <c r="EI1301" s="157">
        <v>0</v>
      </c>
      <c r="EJ1301" s="157">
        <v>0</v>
      </c>
      <c r="EK1301" s="157">
        <v>3.4650549999999999E-3</v>
      </c>
      <c r="EL1301" s="157">
        <v>0</v>
      </c>
      <c r="EM1301" s="157">
        <v>0</v>
      </c>
      <c r="EN1301" s="157">
        <v>0</v>
      </c>
      <c r="EO1301" s="157">
        <v>0</v>
      </c>
      <c r="EP1301" s="157">
        <v>0</v>
      </c>
      <c r="EQ1301" s="157">
        <v>0</v>
      </c>
      <c r="ER1301" s="157">
        <v>3.1011E-4</v>
      </c>
      <c r="ES1301" s="157">
        <v>0</v>
      </c>
      <c r="ET1301" s="157">
        <v>0</v>
      </c>
      <c r="EU1301" s="157">
        <v>0</v>
      </c>
      <c r="EV1301" s="157">
        <v>0</v>
      </c>
      <c r="EW1301" s="192">
        <v>3.6399999999999997E-5</v>
      </c>
      <c r="EX1301" s="157">
        <v>0</v>
      </c>
      <c r="EY1301" s="157">
        <v>8.6438920000000002E-3</v>
      </c>
      <c r="EZ1301" s="157">
        <v>0</v>
      </c>
      <c r="FA1301" s="192">
        <v>4.1999999999999998E-5</v>
      </c>
      <c r="FB1301" s="157">
        <v>0</v>
      </c>
      <c r="FC1301" s="157">
        <v>0</v>
      </c>
      <c r="FD1301" s="192">
        <v>2.51E-5</v>
      </c>
      <c r="FE1301" s="157">
        <v>0</v>
      </c>
      <c r="FF1301" s="157">
        <v>0</v>
      </c>
      <c r="FG1301" s="157">
        <v>0</v>
      </c>
      <c r="FH1301" s="192">
        <v>4.74E-5</v>
      </c>
      <c r="FI1301" s="157">
        <v>0</v>
      </c>
      <c r="FJ1301" s="157">
        <v>0</v>
      </c>
      <c r="FK1301" s="157">
        <v>4.3432059999999996E-3</v>
      </c>
      <c r="FL1301" s="157">
        <v>6.2287289999999997E-3</v>
      </c>
      <c r="FM1301" s="157">
        <v>1.0195017000000001E-2</v>
      </c>
      <c r="FN1301" s="192">
        <v>5.1700000000000003E-5</v>
      </c>
      <c r="FO1301" s="157">
        <v>0</v>
      </c>
      <c r="FP1301" s="157">
        <v>0</v>
      </c>
      <c r="FQ1301" s="157">
        <v>3.258656E-3</v>
      </c>
      <c r="FR1301" s="157">
        <v>0</v>
      </c>
      <c r="FS1301" s="157">
        <v>0</v>
      </c>
      <c r="FT1301" s="157">
        <v>0</v>
      </c>
      <c r="FU1301" s="157">
        <v>0</v>
      </c>
      <c r="FV1301" s="192">
        <v>9.1899999999999998E-5</v>
      </c>
      <c r="FW1301" s="157">
        <v>0</v>
      </c>
      <c r="FX1301" s="157">
        <v>7.4206800000000002E-4</v>
      </c>
      <c r="FY1301" s="157">
        <v>0</v>
      </c>
      <c r="FZ1301" s="157">
        <v>0</v>
      </c>
      <c r="GA1301" s="157">
        <v>1.16686E-4</v>
      </c>
      <c r="GB1301" s="192">
        <v>8.4300000000000003E-5</v>
      </c>
      <c r="GC1301" s="157">
        <v>1.132631E-3</v>
      </c>
      <c r="GD1301" s="157">
        <v>4.7845100000000002E-4</v>
      </c>
      <c r="GE1301" s="157">
        <v>0</v>
      </c>
      <c r="GF1301" s="157">
        <v>1.4361175E-2</v>
      </c>
      <c r="GG1301" s="157">
        <v>7.160329E-3</v>
      </c>
      <c r="GH1301" s="157">
        <v>3.3369889999999998E-3</v>
      </c>
      <c r="GI1301" s="157">
        <v>4.476921E-3</v>
      </c>
      <c r="GJ1301" s="157">
        <v>0</v>
      </c>
      <c r="GK1301" s="157">
        <v>0</v>
      </c>
      <c r="GL1301" s="157">
        <v>0</v>
      </c>
      <c r="GM1301" s="192">
        <v>3.8399999999999998E-5</v>
      </c>
      <c r="GN1301" s="157">
        <v>0</v>
      </c>
      <c r="GO1301" s="157">
        <v>0</v>
      </c>
      <c r="GP1301" s="157">
        <v>1.4256199999999999E-4</v>
      </c>
      <c r="GQ1301" s="157">
        <v>0</v>
      </c>
      <c r="GR1301" s="157">
        <v>0</v>
      </c>
      <c r="GS1301" s="157">
        <v>0</v>
      </c>
      <c r="GT1301" s="157">
        <v>0</v>
      </c>
      <c r="GU1301" s="157">
        <v>0</v>
      </c>
      <c r="GV1301" s="157">
        <v>0</v>
      </c>
      <c r="GW1301" s="157">
        <v>0</v>
      </c>
      <c r="GX1301" s="157">
        <v>0</v>
      </c>
      <c r="GY1301" s="157">
        <v>0</v>
      </c>
      <c r="GZ1301" s="157">
        <v>0</v>
      </c>
      <c r="HA1301" s="157">
        <v>0</v>
      </c>
    </row>
    <row r="1302" spans="1:209" x14ac:dyDescent="0.2">
      <c r="A1302" s="157" t="s">
        <v>5111</v>
      </c>
      <c r="B1302" s="157">
        <v>0</v>
      </c>
      <c r="C1302" s="157">
        <v>0</v>
      </c>
      <c r="D1302" s="157">
        <v>0</v>
      </c>
      <c r="E1302" s="192">
        <v>4.6600000000000001E-5</v>
      </c>
      <c r="F1302" s="157">
        <v>0</v>
      </c>
      <c r="G1302" s="157">
        <v>0</v>
      </c>
      <c r="H1302" s="157">
        <v>0</v>
      </c>
      <c r="I1302" s="157">
        <v>0</v>
      </c>
      <c r="J1302" s="157">
        <v>0</v>
      </c>
      <c r="K1302" s="157">
        <v>0</v>
      </c>
      <c r="L1302" s="157">
        <v>0</v>
      </c>
      <c r="M1302" s="157">
        <v>0</v>
      </c>
      <c r="N1302" s="157">
        <v>0</v>
      </c>
      <c r="O1302" s="157">
        <v>0</v>
      </c>
      <c r="P1302" s="157">
        <v>0</v>
      </c>
      <c r="Q1302" s="157">
        <v>0</v>
      </c>
      <c r="R1302" s="157">
        <v>0</v>
      </c>
      <c r="S1302" s="157">
        <v>0</v>
      </c>
      <c r="T1302" s="157">
        <v>0</v>
      </c>
      <c r="U1302" s="157">
        <v>0</v>
      </c>
      <c r="V1302" s="157">
        <v>0</v>
      </c>
      <c r="W1302" s="157">
        <v>0</v>
      </c>
      <c r="X1302" s="157">
        <v>0</v>
      </c>
      <c r="Y1302" s="157">
        <v>0</v>
      </c>
      <c r="Z1302" s="157">
        <v>0</v>
      </c>
      <c r="AA1302" s="157">
        <v>0</v>
      </c>
      <c r="AB1302" s="157">
        <v>0</v>
      </c>
      <c r="AC1302" s="157">
        <v>0</v>
      </c>
      <c r="AD1302" s="157">
        <v>0</v>
      </c>
      <c r="AE1302" s="157">
        <v>0</v>
      </c>
      <c r="AF1302" s="157">
        <v>0</v>
      </c>
      <c r="AG1302" s="157">
        <v>0</v>
      </c>
      <c r="AH1302" s="157">
        <v>0</v>
      </c>
      <c r="AI1302" s="157">
        <v>3.8678699999999998E-4</v>
      </c>
      <c r="AJ1302" s="157">
        <v>0</v>
      </c>
      <c r="AK1302" s="157">
        <v>0</v>
      </c>
      <c r="AL1302" s="157">
        <v>0</v>
      </c>
      <c r="AM1302" s="157">
        <v>0</v>
      </c>
      <c r="AN1302" s="157">
        <v>0</v>
      </c>
      <c r="AO1302" s="157">
        <v>0</v>
      </c>
      <c r="AP1302" s="157">
        <v>0</v>
      </c>
      <c r="AQ1302" s="157">
        <v>0</v>
      </c>
      <c r="AR1302" s="157">
        <v>0</v>
      </c>
      <c r="AS1302" s="157">
        <v>0</v>
      </c>
      <c r="AT1302" s="157">
        <v>0</v>
      </c>
      <c r="AU1302" s="157">
        <v>0</v>
      </c>
      <c r="AV1302" s="157">
        <v>0</v>
      </c>
      <c r="AW1302" s="157">
        <v>0</v>
      </c>
      <c r="AX1302" s="157">
        <v>0</v>
      </c>
      <c r="AY1302" s="157">
        <v>0</v>
      </c>
      <c r="AZ1302" s="157">
        <v>0</v>
      </c>
      <c r="BA1302" s="157">
        <v>0</v>
      </c>
      <c r="BB1302" s="157">
        <v>0</v>
      </c>
      <c r="BC1302" s="157">
        <v>0</v>
      </c>
      <c r="BD1302" s="157">
        <v>0</v>
      </c>
      <c r="BE1302" s="157">
        <v>0</v>
      </c>
      <c r="BF1302" s="157">
        <v>0</v>
      </c>
      <c r="BG1302" s="157">
        <v>0</v>
      </c>
      <c r="BH1302" s="157">
        <v>0</v>
      </c>
      <c r="BI1302" s="157">
        <v>0</v>
      </c>
      <c r="BJ1302" s="157">
        <v>0</v>
      </c>
      <c r="BK1302" s="157">
        <v>0</v>
      </c>
      <c r="BL1302" s="157">
        <v>0</v>
      </c>
      <c r="BM1302" s="157">
        <v>0</v>
      </c>
      <c r="BN1302" s="157">
        <v>0</v>
      </c>
      <c r="BO1302" s="157">
        <v>0</v>
      </c>
      <c r="BP1302" s="157">
        <v>0</v>
      </c>
      <c r="BQ1302" s="157">
        <v>0</v>
      </c>
      <c r="BR1302" s="157">
        <v>0</v>
      </c>
      <c r="BS1302" s="157">
        <v>0</v>
      </c>
      <c r="BT1302" s="157">
        <v>0</v>
      </c>
      <c r="BU1302" s="157">
        <v>0</v>
      </c>
      <c r="BV1302" s="157">
        <v>0</v>
      </c>
      <c r="BW1302" s="157">
        <v>0</v>
      </c>
      <c r="BX1302" s="157">
        <v>0</v>
      </c>
      <c r="BY1302" s="157">
        <v>7.8071900000000003E-4</v>
      </c>
      <c r="BZ1302" s="157">
        <v>4.02302E-4</v>
      </c>
      <c r="CA1302" s="157">
        <v>0</v>
      </c>
      <c r="CB1302" s="157">
        <v>0</v>
      </c>
      <c r="CC1302" s="157">
        <v>4.5284900000000001E-4</v>
      </c>
      <c r="CD1302" s="157">
        <v>0</v>
      </c>
      <c r="CE1302" s="157">
        <v>3.1129399999999999E-4</v>
      </c>
      <c r="CF1302" s="192">
        <v>5.5399999999999998E-5</v>
      </c>
      <c r="CG1302" s="157">
        <v>0</v>
      </c>
      <c r="CH1302" s="157">
        <v>0</v>
      </c>
      <c r="CI1302" s="157">
        <v>0</v>
      </c>
      <c r="CJ1302" s="157">
        <v>0</v>
      </c>
      <c r="CK1302" s="157">
        <v>0</v>
      </c>
      <c r="CL1302" s="157">
        <v>1.88326E-4</v>
      </c>
      <c r="CM1302" s="157">
        <v>0</v>
      </c>
      <c r="CN1302" s="157">
        <v>0</v>
      </c>
      <c r="CO1302" s="157">
        <v>0</v>
      </c>
      <c r="CP1302" s="157">
        <v>0</v>
      </c>
      <c r="CQ1302" s="157">
        <v>0</v>
      </c>
      <c r="CR1302" s="157">
        <v>0</v>
      </c>
      <c r="CS1302" s="192">
        <v>1.04E-5</v>
      </c>
      <c r="CT1302" s="157">
        <v>0</v>
      </c>
      <c r="CU1302" s="157">
        <v>0</v>
      </c>
      <c r="CV1302" s="157">
        <v>0</v>
      </c>
      <c r="CW1302" s="157">
        <v>0</v>
      </c>
      <c r="CX1302" s="157">
        <v>0</v>
      </c>
      <c r="CY1302" s="157">
        <v>0</v>
      </c>
      <c r="CZ1302" s="157">
        <v>0</v>
      </c>
      <c r="DA1302" s="157">
        <v>0</v>
      </c>
      <c r="DB1302" s="157">
        <v>0</v>
      </c>
      <c r="DC1302" s="157">
        <v>0</v>
      </c>
      <c r="DD1302" s="157">
        <v>0</v>
      </c>
      <c r="DE1302" s="157">
        <v>0</v>
      </c>
      <c r="DF1302" s="157">
        <v>0</v>
      </c>
      <c r="DG1302" s="157">
        <v>0</v>
      </c>
      <c r="DH1302" s="192">
        <v>6.7500000000000001E-5</v>
      </c>
      <c r="DI1302" s="157">
        <v>1.4116000000000001E-4</v>
      </c>
      <c r="DJ1302" s="157">
        <v>0</v>
      </c>
      <c r="DK1302" s="157">
        <v>0</v>
      </c>
      <c r="DL1302" s="157">
        <v>0</v>
      </c>
      <c r="DM1302" s="157">
        <v>0</v>
      </c>
      <c r="DN1302" s="157">
        <v>0</v>
      </c>
      <c r="DO1302" s="157">
        <v>0</v>
      </c>
      <c r="DP1302" s="157">
        <v>0</v>
      </c>
      <c r="DQ1302" s="157">
        <v>0</v>
      </c>
      <c r="DR1302" s="157">
        <v>0</v>
      </c>
      <c r="DS1302" s="157">
        <v>0</v>
      </c>
      <c r="DT1302" s="157">
        <v>0</v>
      </c>
      <c r="DU1302" s="157">
        <v>0</v>
      </c>
      <c r="DV1302" s="157">
        <v>0</v>
      </c>
      <c r="DW1302" s="157">
        <v>0</v>
      </c>
      <c r="DX1302" s="157">
        <v>9.5186299999999995E-4</v>
      </c>
      <c r="DY1302" s="157">
        <v>0</v>
      </c>
      <c r="DZ1302" s="157">
        <v>0</v>
      </c>
      <c r="EA1302" s="157">
        <v>0</v>
      </c>
      <c r="EB1302" s="157">
        <v>0</v>
      </c>
      <c r="EC1302" s="157">
        <v>0</v>
      </c>
      <c r="ED1302" s="192">
        <v>9.8499999999999995E-5</v>
      </c>
      <c r="EE1302" s="157">
        <v>0</v>
      </c>
      <c r="EF1302" s="157">
        <v>0</v>
      </c>
      <c r="EG1302" s="157">
        <v>0</v>
      </c>
      <c r="EH1302" s="157">
        <v>0</v>
      </c>
      <c r="EI1302" s="157">
        <v>0</v>
      </c>
      <c r="EJ1302" s="157">
        <v>0</v>
      </c>
      <c r="EK1302" s="157">
        <v>0</v>
      </c>
      <c r="EL1302" s="157">
        <v>0</v>
      </c>
      <c r="EM1302" s="157">
        <v>0</v>
      </c>
      <c r="EN1302" s="157">
        <v>0</v>
      </c>
      <c r="EO1302" s="157">
        <v>0</v>
      </c>
      <c r="EP1302" s="157">
        <v>0</v>
      </c>
      <c r="EQ1302" s="157">
        <v>0</v>
      </c>
      <c r="ER1302" s="157">
        <v>1.736614E-3</v>
      </c>
      <c r="ES1302" s="157">
        <v>0</v>
      </c>
      <c r="ET1302" s="157">
        <v>0</v>
      </c>
      <c r="EU1302" s="157">
        <v>0</v>
      </c>
      <c r="EV1302" s="157">
        <v>0</v>
      </c>
      <c r="EW1302" s="157">
        <v>0</v>
      </c>
      <c r="EX1302" s="157">
        <v>0</v>
      </c>
      <c r="EY1302" s="157">
        <v>0</v>
      </c>
      <c r="EZ1302" s="157">
        <v>0</v>
      </c>
      <c r="FA1302" s="157">
        <v>0</v>
      </c>
      <c r="FB1302" s="157">
        <v>0</v>
      </c>
      <c r="FC1302" s="157">
        <v>0</v>
      </c>
      <c r="FD1302" s="157">
        <v>0</v>
      </c>
      <c r="FE1302" s="157">
        <v>0</v>
      </c>
      <c r="FF1302" s="157">
        <v>0</v>
      </c>
      <c r="FG1302" s="157">
        <v>0</v>
      </c>
      <c r="FH1302" s="157">
        <v>0</v>
      </c>
      <c r="FI1302" s="157">
        <v>0</v>
      </c>
      <c r="FJ1302" s="157">
        <v>0</v>
      </c>
      <c r="FK1302" s="157">
        <v>0</v>
      </c>
      <c r="FL1302" s="157">
        <v>0</v>
      </c>
      <c r="FM1302" s="157">
        <v>0</v>
      </c>
      <c r="FN1302" s="157">
        <v>0</v>
      </c>
      <c r="FO1302" s="157">
        <v>0</v>
      </c>
      <c r="FP1302" s="157">
        <v>0</v>
      </c>
      <c r="FQ1302" s="157">
        <v>0</v>
      </c>
      <c r="FR1302" s="157">
        <v>0</v>
      </c>
      <c r="FS1302" s="157">
        <v>0</v>
      </c>
      <c r="FT1302" s="157">
        <v>0</v>
      </c>
      <c r="FU1302" s="157">
        <v>0</v>
      </c>
      <c r="FV1302" s="157">
        <v>0</v>
      </c>
      <c r="FW1302" s="157">
        <v>0</v>
      </c>
      <c r="FX1302" s="157">
        <v>1.2026610000000001E-3</v>
      </c>
      <c r="FY1302" s="157">
        <v>0</v>
      </c>
      <c r="FZ1302" s="157">
        <v>0</v>
      </c>
      <c r="GA1302" s="157">
        <v>0</v>
      </c>
      <c r="GB1302" s="157">
        <v>0</v>
      </c>
      <c r="GC1302" s="157">
        <v>0</v>
      </c>
      <c r="GD1302" s="157">
        <v>4.4164699999999998E-4</v>
      </c>
      <c r="GE1302" s="157">
        <v>3.38883E-4</v>
      </c>
      <c r="GF1302" s="157">
        <v>0</v>
      </c>
      <c r="GG1302" s="157">
        <v>0</v>
      </c>
      <c r="GH1302" s="157">
        <v>0</v>
      </c>
      <c r="GI1302" s="157">
        <v>0</v>
      </c>
      <c r="GJ1302" s="157">
        <v>0</v>
      </c>
      <c r="GK1302" s="157">
        <v>0</v>
      </c>
      <c r="GL1302" s="157">
        <v>0</v>
      </c>
      <c r="GM1302" s="157">
        <v>3.0716100000000002E-4</v>
      </c>
      <c r="GN1302" s="157">
        <v>0</v>
      </c>
      <c r="GO1302" s="157">
        <v>0</v>
      </c>
      <c r="GP1302" s="157">
        <v>0</v>
      </c>
      <c r="GQ1302" s="157">
        <v>0</v>
      </c>
      <c r="GR1302" s="157">
        <v>0</v>
      </c>
      <c r="GS1302" s="157">
        <v>0</v>
      </c>
      <c r="GT1302" s="157">
        <v>0</v>
      </c>
      <c r="GU1302" s="157">
        <v>0</v>
      </c>
      <c r="GV1302" s="157">
        <v>0</v>
      </c>
      <c r="GW1302" s="157">
        <v>0</v>
      </c>
      <c r="GX1302" s="157">
        <v>0</v>
      </c>
      <c r="GY1302" s="157">
        <v>0</v>
      </c>
      <c r="GZ1302" s="157">
        <v>0</v>
      </c>
      <c r="HA1302" s="157">
        <v>0</v>
      </c>
    </row>
    <row r="1303" spans="1:209" x14ac:dyDescent="0.2">
      <c r="A1303" s="157" t="s">
        <v>5112</v>
      </c>
      <c r="B1303" s="157">
        <v>1.04431E-4</v>
      </c>
      <c r="C1303" s="192">
        <v>2.87E-5</v>
      </c>
      <c r="D1303" s="192">
        <v>3.0700000000000001E-5</v>
      </c>
      <c r="E1303" s="157">
        <v>1.1653400000000001E-4</v>
      </c>
      <c r="F1303" s="192">
        <v>5.2599999999999998E-5</v>
      </c>
      <c r="G1303" s="157">
        <v>1.1390199999999999E-4</v>
      </c>
      <c r="H1303" s="192">
        <v>9.4500000000000007E-5</v>
      </c>
      <c r="I1303" s="157">
        <v>1.3131800000000001E-4</v>
      </c>
      <c r="J1303" s="157">
        <v>1.21366E-4</v>
      </c>
      <c r="K1303" s="192">
        <v>5.3600000000000002E-5</v>
      </c>
      <c r="L1303" s="192">
        <v>1.7099999999999999E-5</v>
      </c>
      <c r="M1303" s="192">
        <v>5.2899999999999998E-5</v>
      </c>
      <c r="N1303" s="192">
        <v>6.7600000000000003E-5</v>
      </c>
      <c r="O1303" s="157">
        <v>1.04421E-4</v>
      </c>
      <c r="P1303" s="157">
        <v>1.0588499999999999E-4</v>
      </c>
      <c r="Q1303" s="192">
        <v>6.3200000000000005E-5</v>
      </c>
      <c r="R1303" s="192">
        <v>6.5400000000000004E-5</v>
      </c>
      <c r="S1303" s="192">
        <v>4.7899999999999999E-5</v>
      </c>
      <c r="T1303" s="192">
        <v>9.7E-5</v>
      </c>
      <c r="U1303" s="157">
        <v>1.54406E-4</v>
      </c>
      <c r="V1303" s="192">
        <v>6.0900000000000003E-5</v>
      </c>
      <c r="W1303" s="157">
        <v>1.52187E-4</v>
      </c>
      <c r="X1303" s="157">
        <v>3.0422899999999999E-4</v>
      </c>
      <c r="Y1303" s="192">
        <v>6.0000000000000002E-5</v>
      </c>
      <c r="Z1303" s="192">
        <v>7.0400000000000004E-5</v>
      </c>
      <c r="AA1303" s="192">
        <v>8.2200000000000006E-5</v>
      </c>
      <c r="AB1303" s="192">
        <v>4.99E-5</v>
      </c>
      <c r="AC1303" s="192">
        <v>7.7200000000000006E-5</v>
      </c>
      <c r="AD1303" s="192">
        <v>1.9400000000000001E-5</v>
      </c>
      <c r="AE1303" s="192">
        <v>4.1699999999999997E-5</v>
      </c>
      <c r="AF1303" s="192">
        <v>3.0000000000000001E-5</v>
      </c>
      <c r="AG1303" s="157">
        <v>1.0685500000000001E-4</v>
      </c>
      <c r="AH1303" s="157">
        <v>0</v>
      </c>
      <c r="AI1303" s="192">
        <v>3.8699999999999999E-5</v>
      </c>
      <c r="AJ1303" s="192">
        <v>3.5500000000000002E-5</v>
      </c>
      <c r="AK1303" s="192">
        <v>2.3300000000000001E-5</v>
      </c>
      <c r="AL1303" s="157">
        <v>1.4572700000000001E-4</v>
      </c>
      <c r="AM1303" s="192">
        <v>2.0699999999999998E-5</v>
      </c>
      <c r="AN1303" s="192">
        <v>6.6199999999999996E-5</v>
      </c>
      <c r="AO1303" s="192">
        <v>2.5299999999999998E-5</v>
      </c>
      <c r="AP1303" s="157">
        <v>1.4007599999999999E-4</v>
      </c>
      <c r="AQ1303" s="192">
        <v>8.3700000000000002E-5</v>
      </c>
      <c r="AR1303" s="157">
        <v>1.7831699999999999E-4</v>
      </c>
      <c r="AS1303" s="157">
        <v>0</v>
      </c>
      <c r="AT1303" s="192">
        <v>9.6700000000000006E-5</v>
      </c>
      <c r="AU1303" s="157">
        <v>0</v>
      </c>
      <c r="AV1303" s="157">
        <v>0</v>
      </c>
      <c r="AW1303" s="157">
        <v>0</v>
      </c>
      <c r="AX1303" s="192">
        <v>9.9300000000000001E-5</v>
      </c>
      <c r="AY1303" s="157">
        <v>1.8915300000000001E-4</v>
      </c>
      <c r="AZ1303" s="192">
        <v>7.5900000000000002E-5</v>
      </c>
      <c r="BA1303" s="192">
        <v>9.6299999999999996E-5</v>
      </c>
      <c r="BB1303" s="192">
        <v>9.8599999999999998E-5</v>
      </c>
      <c r="BC1303" s="157">
        <v>0</v>
      </c>
      <c r="BD1303" s="192">
        <v>3.6999999999999998E-5</v>
      </c>
      <c r="BE1303" s="192">
        <v>6.1699999999999995E-5</v>
      </c>
      <c r="BF1303" s="157">
        <v>1.90483E-4</v>
      </c>
      <c r="BG1303" s="192">
        <v>1.34E-5</v>
      </c>
      <c r="BH1303" s="157">
        <v>0</v>
      </c>
      <c r="BI1303" s="157">
        <v>0</v>
      </c>
      <c r="BJ1303" s="192">
        <v>9.3900000000000006E-5</v>
      </c>
      <c r="BK1303" s="192">
        <v>1.7200000000000001E-5</v>
      </c>
      <c r="BL1303" s="192">
        <v>7.1500000000000003E-5</v>
      </c>
      <c r="BM1303" s="157">
        <v>0</v>
      </c>
      <c r="BN1303" s="157">
        <v>0</v>
      </c>
      <c r="BO1303" s="157">
        <v>1.11217E-4</v>
      </c>
      <c r="BP1303" s="157">
        <v>0</v>
      </c>
      <c r="BQ1303" s="157">
        <v>0</v>
      </c>
      <c r="BR1303" s="157">
        <v>2.00848E-4</v>
      </c>
      <c r="BS1303" s="157">
        <v>0</v>
      </c>
      <c r="BT1303" s="157">
        <v>1.15794E-4</v>
      </c>
      <c r="BU1303" s="157">
        <v>0</v>
      </c>
      <c r="BV1303" s="192">
        <v>9.5099999999999994E-5</v>
      </c>
      <c r="BW1303" s="157">
        <v>1.5537600000000001E-4</v>
      </c>
      <c r="BX1303" s="192">
        <v>9.59E-5</v>
      </c>
      <c r="BY1303" s="157">
        <v>0</v>
      </c>
      <c r="BZ1303" s="192">
        <v>3.0899999999999999E-5</v>
      </c>
      <c r="CA1303" s="157">
        <v>0</v>
      </c>
      <c r="CB1303" s="157">
        <v>1.4500099999999999E-4</v>
      </c>
      <c r="CC1303" s="192">
        <v>1.8099999999999999E-5</v>
      </c>
      <c r="CD1303" s="157">
        <v>0</v>
      </c>
      <c r="CE1303" s="157">
        <v>1.2451699999999999E-4</v>
      </c>
      <c r="CF1303" s="192">
        <v>8.3100000000000001E-5</v>
      </c>
      <c r="CG1303" s="157">
        <v>6.9396300000000002E-4</v>
      </c>
      <c r="CH1303" s="157">
        <v>0</v>
      </c>
      <c r="CI1303" s="157">
        <v>1.3202299999999999E-4</v>
      </c>
      <c r="CJ1303" s="157">
        <v>2.1185299999999999E-4</v>
      </c>
      <c r="CK1303" s="192">
        <v>5.38E-5</v>
      </c>
      <c r="CL1303" s="192">
        <v>5.5399999999999998E-5</v>
      </c>
      <c r="CM1303" s="192">
        <v>3.7599999999999999E-5</v>
      </c>
      <c r="CN1303" s="157">
        <v>2.5167199999999999E-4</v>
      </c>
      <c r="CO1303" s="157">
        <v>1.76174E-4</v>
      </c>
      <c r="CP1303" s="157">
        <v>1.2499399999999999E-4</v>
      </c>
      <c r="CQ1303" s="192">
        <v>2.4000000000000001E-5</v>
      </c>
      <c r="CR1303" s="157">
        <v>2.7941700000000001E-4</v>
      </c>
      <c r="CS1303" s="192">
        <v>5.2099999999999999E-5</v>
      </c>
      <c r="CT1303" s="192">
        <v>2.3799999999999999E-5</v>
      </c>
      <c r="CU1303" s="157">
        <v>3.1895399999999998E-4</v>
      </c>
      <c r="CV1303" s="157">
        <v>1.19496E-4</v>
      </c>
      <c r="CW1303" s="192">
        <v>1.19E-5</v>
      </c>
      <c r="CX1303" s="192">
        <v>8.9499999999999994E-5</v>
      </c>
      <c r="CY1303" s="157">
        <v>1.38114E-4</v>
      </c>
      <c r="CZ1303" s="192">
        <v>7.6299999999999998E-5</v>
      </c>
      <c r="DA1303" s="157">
        <v>1.3702399999999999E-4</v>
      </c>
      <c r="DB1303" s="192">
        <v>4.99E-5</v>
      </c>
      <c r="DC1303" s="157">
        <v>1.32263E-4</v>
      </c>
      <c r="DD1303" s="157">
        <v>1.9562099999999999E-4</v>
      </c>
      <c r="DE1303" s="157">
        <v>1.58877E-4</v>
      </c>
      <c r="DF1303" s="157">
        <v>1.8378099999999999E-4</v>
      </c>
      <c r="DG1303" s="157">
        <v>0</v>
      </c>
      <c r="DH1303" s="192">
        <v>6.7500000000000001E-5</v>
      </c>
      <c r="DI1303" s="157">
        <v>1.81492E-4</v>
      </c>
      <c r="DJ1303" s="157">
        <v>1.67622E-4</v>
      </c>
      <c r="DK1303" s="157">
        <v>3.0581E-4</v>
      </c>
      <c r="DL1303" s="157">
        <v>0</v>
      </c>
      <c r="DM1303" s="192">
        <v>3.7799999999999997E-5</v>
      </c>
      <c r="DN1303" s="192">
        <v>4.4100000000000001E-5</v>
      </c>
      <c r="DO1303" s="157">
        <v>0</v>
      </c>
      <c r="DP1303" s="192">
        <v>2.9899999999999998E-5</v>
      </c>
      <c r="DQ1303" s="192">
        <v>3.9400000000000002E-5</v>
      </c>
      <c r="DR1303" s="192">
        <v>4.0800000000000002E-5</v>
      </c>
      <c r="DS1303" s="157">
        <v>2.2707700000000001E-4</v>
      </c>
      <c r="DT1303" s="157">
        <v>1.27033E-4</v>
      </c>
      <c r="DU1303" s="192">
        <v>6.1600000000000007E-5</v>
      </c>
      <c r="DV1303" s="157">
        <v>1.6864500000000001E-4</v>
      </c>
      <c r="DW1303" s="192">
        <v>1.7399999999999999E-5</v>
      </c>
      <c r="DX1303" s="157">
        <v>2.4476499999999998E-4</v>
      </c>
      <c r="DY1303" s="192">
        <v>8.1000000000000004E-5</v>
      </c>
      <c r="DZ1303" s="157">
        <v>2.5303599999999999E-4</v>
      </c>
      <c r="EA1303" s="192">
        <v>9.1399999999999999E-5</v>
      </c>
      <c r="EB1303" s="157">
        <v>1.4082999999999999E-4</v>
      </c>
      <c r="EC1303" s="157">
        <v>2.74138E-4</v>
      </c>
      <c r="ED1303" s="157">
        <v>1.4770300000000001E-4</v>
      </c>
      <c r="EE1303" s="157">
        <v>2.1295900000000001E-4</v>
      </c>
      <c r="EF1303" s="157">
        <v>1.63351E-4</v>
      </c>
      <c r="EG1303" s="192">
        <v>9.1799999999999995E-5</v>
      </c>
      <c r="EH1303" s="192">
        <v>7.9400000000000006E-5</v>
      </c>
      <c r="EI1303" s="192">
        <v>9.0600000000000007E-5</v>
      </c>
      <c r="EJ1303" s="157">
        <v>1.7934400000000001E-4</v>
      </c>
      <c r="EK1303" s="157">
        <v>2.2117400000000001E-4</v>
      </c>
      <c r="EL1303" s="157">
        <v>2.3578600000000001E-4</v>
      </c>
      <c r="EM1303" s="157">
        <v>1.29691E-4</v>
      </c>
      <c r="EN1303" s="192">
        <v>5.3199999999999999E-5</v>
      </c>
      <c r="EO1303" s="192">
        <v>6.5500000000000006E-5</v>
      </c>
      <c r="EP1303" s="192">
        <v>7.0599999999999995E-5</v>
      </c>
      <c r="EQ1303" s="157">
        <v>1.51266E-4</v>
      </c>
      <c r="ER1303" s="192">
        <v>4.1300000000000001E-5</v>
      </c>
      <c r="ES1303" s="157">
        <v>1.8272300000000001E-4</v>
      </c>
      <c r="ET1303" s="192">
        <v>3.7200000000000003E-5</v>
      </c>
      <c r="EU1303" s="157">
        <v>1.1163999999999999E-4</v>
      </c>
      <c r="EV1303" s="157">
        <v>1.42285E-4</v>
      </c>
      <c r="EW1303" s="192">
        <v>7.2799999999999994E-5</v>
      </c>
      <c r="EX1303" s="157">
        <v>1.21136E-4</v>
      </c>
      <c r="EY1303" s="192">
        <v>5.1799999999999999E-5</v>
      </c>
      <c r="EZ1303" s="157">
        <v>4.6568500000000002E-4</v>
      </c>
      <c r="FA1303" s="157">
        <v>1.25971E-4</v>
      </c>
      <c r="FB1303" s="157">
        <v>4.0456299999999998E-4</v>
      </c>
      <c r="FC1303" s="157">
        <v>2.4404099999999999E-4</v>
      </c>
      <c r="FD1303" s="157">
        <v>1.00233E-4</v>
      </c>
      <c r="FE1303" s="157">
        <v>2.6937800000000002E-4</v>
      </c>
      <c r="FF1303" s="157">
        <v>1.6956E-4</v>
      </c>
      <c r="FG1303" s="157">
        <v>0</v>
      </c>
      <c r="FH1303" s="192">
        <v>7.1099999999999994E-5</v>
      </c>
      <c r="FI1303" s="157">
        <v>1.65444E-4</v>
      </c>
      <c r="FJ1303" s="157">
        <v>2.9840900000000002E-4</v>
      </c>
      <c r="FK1303" s="192">
        <v>4.6199999999999998E-5</v>
      </c>
      <c r="FL1303" s="192">
        <v>3.2100000000000001E-5</v>
      </c>
      <c r="FM1303" s="192">
        <v>8.4599999999999996E-5</v>
      </c>
      <c r="FN1303" s="192">
        <v>8.6100000000000006E-5</v>
      </c>
      <c r="FO1303" s="157">
        <v>3.89429E-4</v>
      </c>
      <c r="FP1303" s="157">
        <v>5.3506799999999998E-4</v>
      </c>
      <c r="FQ1303" s="157">
        <v>1.5666599999999999E-4</v>
      </c>
      <c r="FR1303" s="157">
        <v>4.9279599999999999E-4</v>
      </c>
      <c r="FS1303" s="157">
        <v>3.75922E-4</v>
      </c>
      <c r="FT1303" s="157">
        <v>2.1786E-4</v>
      </c>
      <c r="FU1303" s="157">
        <v>4.6064400000000002E-4</v>
      </c>
      <c r="FV1303" s="157">
        <v>3.2152899999999998E-4</v>
      </c>
      <c r="FW1303" s="157">
        <v>4.9593300000000005E-4</v>
      </c>
      <c r="FX1303" s="157">
        <v>0</v>
      </c>
      <c r="FY1303" s="157">
        <v>1.6291999999999999E-4</v>
      </c>
      <c r="FZ1303" s="192">
        <v>9.0400000000000002E-5</v>
      </c>
      <c r="GA1303" s="157">
        <v>2.7226799999999999E-4</v>
      </c>
      <c r="GB1303" s="192">
        <v>4.21E-5</v>
      </c>
      <c r="GC1303" s="157">
        <v>4.5305200000000001E-4</v>
      </c>
      <c r="GD1303" s="157">
        <v>0</v>
      </c>
      <c r="GE1303" s="192">
        <v>4.5200000000000001E-5</v>
      </c>
      <c r="GF1303" s="157">
        <v>0</v>
      </c>
      <c r="GG1303" s="157">
        <v>0</v>
      </c>
      <c r="GH1303" s="192">
        <v>2.3300000000000001E-5</v>
      </c>
      <c r="GI1303" s="157">
        <v>1.0291800000000001E-4</v>
      </c>
      <c r="GJ1303" s="157">
        <v>0</v>
      </c>
      <c r="GK1303" s="192">
        <v>8.8700000000000001E-5</v>
      </c>
      <c r="GL1303" s="192">
        <v>6.6199999999999996E-5</v>
      </c>
      <c r="GM1303" s="192">
        <v>7.6799999999999997E-5</v>
      </c>
      <c r="GN1303" s="157">
        <v>1.6140699999999999E-4</v>
      </c>
      <c r="GO1303" s="157">
        <v>0</v>
      </c>
      <c r="GP1303" s="157">
        <v>2.8512399999999999E-4</v>
      </c>
      <c r="GQ1303" s="157">
        <v>1.8509E-4</v>
      </c>
      <c r="GR1303" s="157">
        <v>6.3623300000000005E-4</v>
      </c>
      <c r="GS1303" s="157">
        <v>0</v>
      </c>
      <c r="GT1303" s="157">
        <v>0</v>
      </c>
      <c r="GU1303" s="157">
        <v>0</v>
      </c>
      <c r="GV1303" s="157">
        <v>0</v>
      </c>
      <c r="GW1303" s="157">
        <v>0</v>
      </c>
      <c r="GX1303" s="157">
        <v>0</v>
      </c>
      <c r="GY1303" s="157">
        <v>0</v>
      </c>
      <c r="GZ1303" s="157">
        <v>0</v>
      </c>
      <c r="HA1303" s="157">
        <v>0</v>
      </c>
    </row>
    <row r="1304" spans="1:209" x14ac:dyDescent="0.2">
      <c r="A1304" s="157" t="s">
        <v>5113</v>
      </c>
      <c r="B1304" s="157">
        <v>0</v>
      </c>
      <c r="C1304" s="157">
        <v>0</v>
      </c>
      <c r="D1304" s="157">
        <v>0</v>
      </c>
      <c r="E1304" s="157">
        <v>0</v>
      </c>
      <c r="F1304" s="157">
        <v>0</v>
      </c>
      <c r="G1304" s="157">
        <v>0</v>
      </c>
      <c r="H1304" s="157">
        <v>0</v>
      </c>
      <c r="I1304" s="157">
        <v>0</v>
      </c>
      <c r="J1304" s="157">
        <v>0</v>
      </c>
      <c r="K1304" s="157">
        <v>0</v>
      </c>
      <c r="L1304" s="157">
        <v>6.5681730000000001E-3</v>
      </c>
      <c r="M1304" s="157">
        <v>0</v>
      </c>
      <c r="N1304" s="157">
        <v>0</v>
      </c>
      <c r="O1304" s="157">
        <v>0</v>
      </c>
      <c r="P1304" s="157">
        <v>0</v>
      </c>
      <c r="Q1304" s="157">
        <v>0</v>
      </c>
      <c r="R1304" s="157">
        <v>0</v>
      </c>
      <c r="S1304" s="157">
        <v>0</v>
      </c>
      <c r="T1304" s="157">
        <v>0</v>
      </c>
      <c r="U1304" s="157">
        <v>0</v>
      </c>
      <c r="V1304" s="157">
        <v>0</v>
      </c>
      <c r="W1304" s="157">
        <v>0</v>
      </c>
      <c r="X1304" s="157">
        <v>0</v>
      </c>
      <c r="Y1304" s="157">
        <v>0</v>
      </c>
      <c r="Z1304" s="157">
        <v>0</v>
      </c>
      <c r="AA1304" s="157">
        <v>0</v>
      </c>
      <c r="AB1304" s="157">
        <v>0</v>
      </c>
      <c r="AC1304" s="157">
        <v>0</v>
      </c>
      <c r="AD1304" s="157">
        <v>0</v>
      </c>
      <c r="AE1304" s="157">
        <v>0</v>
      </c>
      <c r="AF1304" s="192">
        <v>1.5E-5</v>
      </c>
      <c r="AG1304" s="157">
        <v>0</v>
      </c>
      <c r="AH1304" s="157">
        <v>0</v>
      </c>
      <c r="AI1304" s="157">
        <v>0</v>
      </c>
      <c r="AJ1304" s="157">
        <v>0</v>
      </c>
      <c r="AK1304" s="157">
        <v>0</v>
      </c>
      <c r="AL1304" s="157">
        <v>0</v>
      </c>
      <c r="AM1304" s="192">
        <v>4.1399999999999997E-5</v>
      </c>
      <c r="AN1304" s="192">
        <v>3.3099999999999998E-5</v>
      </c>
      <c r="AO1304" s="157">
        <v>1.01197E-4</v>
      </c>
      <c r="AP1304" s="157">
        <v>0</v>
      </c>
      <c r="AQ1304" s="157">
        <v>0</v>
      </c>
      <c r="AR1304" s="192">
        <v>5.0899999999999997E-5</v>
      </c>
      <c r="AS1304" s="157">
        <v>0</v>
      </c>
      <c r="AT1304" s="157">
        <v>0</v>
      </c>
      <c r="AU1304" s="157">
        <v>1.4736190999999999E-2</v>
      </c>
      <c r="AV1304" s="157">
        <v>1.0819544E-2</v>
      </c>
      <c r="AW1304" s="157">
        <v>9.6416850000000005E-3</v>
      </c>
      <c r="AX1304" s="157">
        <v>0</v>
      </c>
      <c r="AY1304" s="157">
        <v>0</v>
      </c>
      <c r="AZ1304" s="157">
        <v>1.89703E-4</v>
      </c>
      <c r="BA1304" s="157">
        <v>0</v>
      </c>
      <c r="BB1304" s="157">
        <v>0</v>
      </c>
      <c r="BC1304" s="157">
        <v>0</v>
      </c>
      <c r="BD1304" s="157">
        <v>0</v>
      </c>
      <c r="BE1304" s="157">
        <v>0</v>
      </c>
      <c r="BF1304" s="157">
        <v>0</v>
      </c>
      <c r="BG1304" s="157">
        <v>0</v>
      </c>
      <c r="BH1304" s="157">
        <v>0</v>
      </c>
      <c r="BI1304" s="157">
        <v>0</v>
      </c>
      <c r="BJ1304" s="157">
        <v>0</v>
      </c>
      <c r="BK1304" s="157">
        <v>0</v>
      </c>
      <c r="BL1304" s="157">
        <v>0</v>
      </c>
      <c r="BM1304" s="157">
        <v>0</v>
      </c>
      <c r="BN1304" s="157">
        <v>0</v>
      </c>
      <c r="BO1304" s="157">
        <v>0</v>
      </c>
      <c r="BP1304" s="157">
        <v>0</v>
      </c>
      <c r="BQ1304" s="157">
        <v>0</v>
      </c>
      <c r="BR1304" s="157">
        <v>0</v>
      </c>
      <c r="BS1304" s="157">
        <v>0</v>
      </c>
      <c r="BT1304" s="157">
        <v>0</v>
      </c>
      <c r="BU1304" s="157">
        <v>0</v>
      </c>
      <c r="BV1304" s="157">
        <v>0</v>
      </c>
      <c r="BW1304" s="157">
        <v>0</v>
      </c>
      <c r="BX1304" s="157">
        <v>0</v>
      </c>
      <c r="BY1304" s="157">
        <v>0</v>
      </c>
      <c r="BZ1304" s="157">
        <v>0</v>
      </c>
      <c r="CA1304" s="157">
        <v>0</v>
      </c>
      <c r="CB1304" s="157">
        <v>0</v>
      </c>
      <c r="CC1304" s="157">
        <v>0</v>
      </c>
      <c r="CD1304" s="157">
        <v>0</v>
      </c>
      <c r="CE1304" s="157">
        <v>0</v>
      </c>
      <c r="CF1304" s="157">
        <v>0</v>
      </c>
      <c r="CG1304" s="157">
        <v>0</v>
      </c>
      <c r="CH1304" s="157">
        <v>0</v>
      </c>
      <c r="CI1304" s="157">
        <v>0</v>
      </c>
      <c r="CJ1304" s="157">
        <v>0</v>
      </c>
      <c r="CK1304" s="157">
        <v>0</v>
      </c>
      <c r="CL1304" s="157">
        <v>0</v>
      </c>
      <c r="CM1304" s="157">
        <v>0</v>
      </c>
      <c r="CN1304" s="157">
        <v>0</v>
      </c>
      <c r="CO1304" s="157">
        <v>0</v>
      </c>
      <c r="CP1304" s="157">
        <v>0</v>
      </c>
      <c r="CQ1304" s="157">
        <v>0</v>
      </c>
      <c r="CR1304" s="157">
        <v>0</v>
      </c>
      <c r="CS1304" s="157">
        <v>0</v>
      </c>
      <c r="CT1304" s="157">
        <v>0</v>
      </c>
      <c r="CU1304" s="157">
        <v>0</v>
      </c>
      <c r="CV1304" s="157">
        <v>0</v>
      </c>
      <c r="CW1304" s="157">
        <v>0</v>
      </c>
      <c r="CX1304" s="157">
        <v>0</v>
      </c>
      <c r="CY1304" s="157">
        <v>0</v>
      </c>
      <c r="CZ1304" s="157">
        <v>0</v>
      </c>
      <c r="DA1304" s="157">
        <v>0</v>
      </c>
      <c r="DB1304" s="157">
        <v>0</v>
      </c>
      <c r="DC1304" s="157">
        <v>0</v>
      </c>
      <c r="DD1304" s="157">
        <v>0</v>
      </c>
      <c r="DE1304" s="157">
        <v>0</v>
      </c>
      <c r="DF1304" s="157">
        <v>0</v>
      </c>
      <c r="DG1304" s="157">
        <v>0</v>
      </c>
      <c r="DH1304" s="157">
        <v>0</v>
      </c>
      <c r="DI1304" s="157">
        <v>0</v>
      </c>
      <c r="DJ1304" s="157">
        <v>0</v>
      </c>
      <c r="DK1304" s="157">
        <v>0</v>
      </c>
      <c r="DL1304" s="157">
        <v>0</v>
      </c>
      <c r="DM1304" s="157">
        <v>0</v>
      </c>
      <c r="DN1304" s="157">
        <v>0</v>
      </c>
      <c r="DO1304" s="157">
        <v>0</v>
      </c>
      <c r="DP1304" s="157">
        <v>0</v>
      </c>
      <c r="DQ1304" s="157">
        <v>0</v>
      </c>
      <c r="DR1304" s="157">
        <v>0</v>
      </c>
      <c r="DS1304" s="157">
        <v>0</v>
      </c>
      <c r="DT1304" s="157">
        <v>0</v>
      </c>
      <c r="DU1304" s="157">
        <v>0</v>
      </c>
      <c r="DV1304" s="157">
        <v>0</v>
      </c>
      <c r="DW1304" s="157">
        <v>0</v>
      </c>
      <c r="DX1304" s="157">
        <v>0</v>
      </c>
      <c r="DY1304" s="157">
        <v>0</v>
      </c>
      <c r="DZ1304" s="157">
        <v>0</v>
      </c>
      <c r="EA1304" s="157">
        <v>0</v>
      </c>
      <c r="EB1304" s="157">
        <v>0</v>
      </c>
      <c r="EC1304" s="157">
        <v>0</v>
      </c>
      <c r="ED1304" s="157">
        <v>0</v>
      </c>
      <c r="EE1304" s="157">
        <v>0</v>
      </c>
      <c r="EF1304" s="157">
        <v>0</v>
      </c>
      <c r="EG1304" s="157">
        <v>0</v>
      </c>
      <c r="EH1304" s="157">
        <v>0</v>
      </c>
      <c r="EI1304" s="157">
        <v>0</v>
      </c>
      <c r="EJ1304" s="157">
        <v>0</v>
      </c>
      <c r="EK1304" s="157">
        <v>0</v>
      </c>
      <c r="EL1304" s="157">
        <v>0</v>
      </c>
      <c r="EM1304" s="157">
        <v>0</v>
      </c>
      <c r="EN1304" s="157">
        <v>0</v>
      </c>
      <c r="EO1304" s="157">
        <v>0</v>
      </c>
      <c r="EP1304" s="157">
        <v>0</v>
      </c>
      <c r="EQ1304" s="157">
        <v>0</v>
      </c>
      <c r="ER1304" s="157">
        <v>0</v>
      </c>
      <c r="ES1304" s="157">
        <v>0</v>
      </c>
      <c r="ET1304" s="157">
        <v>0</v>
      </c>
      <c r="EU1304" s="157">
        <v>0</v>
      </c>
      <c r="EV1304" s="157">
        <v>0</v>
      </c>
      <c r="EW1304" s="157">
        <v>0</v>
      </c>
      <c r="EX1304" s="157">
        <v>0</v>
      </c>
      <c r="EY1304" s="157">
        <v>0</v>
      </c>
      <c r="EZ1304" s="157">
        <v>0</v>
      </c>
      <c r="FA1304" s="157">
        <v>0</v>
      </c>
      <c r="FB1304" s="157">
        <v>0</v>
      </c>
      <c r="FC1304" s="157">
        <v>0</v>
      </c>
      <c r="FD1304" s="157">
        <v>0</v>
      </c>
      <c r="FE1304" s="157">
        <v>0</v>
      </c>
      <c r="FF1304" s="157">
        <v>0</v>
      </c>
      <c r="FG1304" s="157">
        <v>0</v>
      </c>
      <c r="FH1304" s="157">
        <v>0</v>
      </c>
      <c r="FI1304" s="157">
        <v>0</v>
      </c>
      <c r="FJ1304" s="157">
        <v>0</v>
      </c>
      <c r="FK1304" s="157">
        <v>0</v>
      </c>
      <c r="FL1304" s="157">
        <v>0</v>
      </c>
      <c r="FM1304" s="157">
        <v>0</v>
      </c>
      <c r="FN1304" s="157">
        <v>0</v>
      </c>
      <c r="FO1304" s="157">
        <v>0</v>
      </c>
      <c r="FP1304" s="157">
        <v>0</v>
      </c>
      <c r="FQ1304" s="157">
        <v>0</v>
      </c>
      <c r="FR1304" s="157">
        <v>0</v>
      </c>
      <c r="FS1304" s="157">
        <v>0</v>
      </c>
      <c r="FT1304" s="157">
        <v>0</v>
      </c>
      <c r="FU1304" s="157">
        <v>0</v>
      </c>
      <c r="FV1304" s="157">
        <v>0</v>
      </c>
      <c r="FW1304" s="157">
        <v>0</v>
      </c>
      <c r="FX1304" s="157">
        <v>0</v>
      </c>
      <c r="FY1304" s="157">
        <v>0</v>
      </c>
      <c r="FZ1304" s="157">
        <v>0</v>
      </c>
      <c r="GA1304" s="157">
        <v>0</v>
      </c>
      <c r="GB1304" s="157">
        <v>0</v>
      </c>
      <c r="GC1304" s="157">
        <v>0</v>
      </c>
      <c r="GD1304" s="157">
        <v>0</v>
      </c>
      <c r="GE1304" s="157">
        <v>0</v>
      </c>
      <c r="GF1304" s="157">
        <v>0</v>
      </c>
      <c r="GG1304" s="157">
        <v>0</v>
      </c>
      <c r="GH1304" s="157">
        <v>0</v>
      </c>
      <c r="GI1304" s="157">
        <v>0</v>
      </c>
      <c r="GJ1304" s="157">
        <v>0</v>
      </c>
      <c r="GK1304" s="157">
        <v>0</v>
      </c>
      <c r="GL1304" s="157">
        <v>0</v>
      </c>
      <c r="GM1304" s="157">
        <v>0</v>
      </c>
      <c r="GN1304" s="157">
        <v>0</v>
      </c>
      <c r="GO1304" s="157">
        <v>0</v>
      </c>
      <c r="GP1304" s="157">
        <v>0</v>
      </c>
      <c r="GQ1304" s="157">
        <v>0</v>
      </c>
      <c r="GR1304" s="157">
        <v>0</v>
      </c>
      <c r="GS1304" s="157">
        <v>0</v>
      </c>
      <c r="GT1304" s="157">
        <v>0</v>
      </c>
      <c r="GU1304" s="157">
        <v>0</v>
      </c>
      <c r="GV1304" s="157">
        <v>0</v>
      </c>
      <c r="GW1304" s="157">
        <v>0</v>
      </c>
      <c r="GX1304" s="157">
        <v>0</v>
      </c>
      <c r="GY1304" s="157">
        <v>0</v>
      </c>
      <c r="GZ1304" s="157">
        <v>0</v>
      </c>
      <c r="HA1304" s="157">
        <v>0</v>
      </c>
    </row>
    <row r="1305" spans="1:209" x14ac:dyDescent="0.2">
      <c r="A1305" s="157" t="s">
        <v>5114</v>
      </c>
      <c r="B1305" s="157">
        <v>0</v>
      </c>
      <c r="C1305" s="157">
        <v>0</v>
      </c>
      <c r="D1305" s="157">
        <v>0</v>
      </c>
      <c r="E1305" s="157">
        <v>0</v>
      </c>
      <c r="F1305" s="157">
        <v>0</v>
      </c>
      <c r="G1305" s="157">
        <v>0</v>
      </c>
      <c r="H1305" s="157">
        <v>0</v>
      </c>
      <c r="I1305" s="157">
        <v>0</v>
      </c>
      <c r="J1305" s="157">
        <v>0</v>
      </c>
      <c r="K1305" s="157">
        <v>0</v>
      </c>
      <c r="L1305" s="157">
        <v>0</v>
      </c>
      <c r="M1305" s="157">
        <v>0</v>
      </c>
      <c r="N1305" s="157">
        <v>0</v>
      </c>
      <c r="O1305" s="157">
        <v>0</v>
      </c>
      <c r="P1305" s="157">
        <v>0</v>
      </c>
      <c r="Q1305" s="157">
        <v>0</v>
      </c>
      <c r="R1305" s="157">
        <v>0</v>
      </c>
      <c r="S1305" s="157">
        <v>0</v>
      </c>
      <c r="T1305" s="157">
        <v>0</v>
      </c>
      <c r="U1305" s="157">
        <v>0</v>
      </c>
      <c r="V1305" s="157">
        <v>0</v>
      </c>
      <c r="W1305" s="157">
        <v>0</v>
      </c>
      <c r="X1305" s="157">
        <v>0</v>
      </c>
      <c r="Y1305" s="157">
        <v>0</v>
      </c>
      <c r="Z1305" s="157">
        <v>0</v>
      </c>
      <c r="AA1305" s="157">
        <v>0</v>
      </c>
      <c r="AB1305" s="157">
        <v>0</v>
      </c>
      <c r="AC1305" s="157">
        <v>0</v>
      </c>
      <c r="AD1305" s="157">
        <v>0</v>
      </c>
      <c r="AE1305" s="157">
        <v>0</v>
      </c>
      <c r="AF1305" s="157">
        <v>0</v>
      </c>
      <c r="AG1305" s="157">
        <v>0</v>
      </c>
      <c r="AH1305" s="157">
        <v>0</v>
      </c>
      <c r="AI1305" s="157">
        <v>0</v>
      </c>
      <c r="AJ1305" s="157">
        <v>0</v>
      </c>
      <c r="AK1305" s="157">
        <v>0</v>
      </c>
      <c r="AL1305" s="157">
        <v>0</v>
      </c>
      <c r="AM1305" s="157">
        <v>0</v>
      </c>
      <c r="AN1305" s="157">
        <v>0</v>
      </c>
      <c r="AO1305" s="157">
        <v>0</v>
      </c>
      <c r="AP1305" s="157">
        <v>0</v>
      </c>
      <c r="AQ1305" s="157">
        <v>0</v>
      </c>
      <c r="AR1305" s="157">
        <v>0</v>
      </c>
      <c r="AS1305" s="192">
        <v>9.1100000000000005E-5</v>
      </c>
      <c r="AT1305" s="192">
        <v>5.3699999999999997E-5</v>
      </c>
      <c r="AU1305" s="157">
        <v>0</v>
      </c>
      <c r="AV1305" s="157">
        <v>0</v>
      </c>
      <c r="AW1305" s="157">
        <v>0</v>
      </c>
      <c r="AX1305" s="157">
        <v>0</v>
      </c>
      <c r="AY1305" s="157">
        <v>0</v>
      </c>
      <c r="AZ1305" s="157">
        <v>0</v>
      </c>
      <c r="BA1305" s="157">
        <v>0</v>
      </c>
      <c r="BB1305" s="157">
        <v>0</v>
      </c>
      <c r="BC1305" s="157">
        <v>0</v>
      </c>
      <c r="BD1305" s="157">
        <v>0</v>
      </c>
      <c r="BE1305" s="157">
        <v>0</v>
      </c>
      <c r="BF1305" s="157">
        <v>0</v>
      </c>
      <c r="BG1305" s="157">
        <v>0</v>
      </c>
      <c r="BH1305" s="157">
        <v>0</v>
      </c>
      <c r="BI1305" s="157">
        <v>0</v>
      </c>
      <c r="BJ1305" s="157">
        <v>0</v>
      </c>
      <c r="BK1305" s="157">
        <v>0</v>
      </c>
      <c r="BL1305" s="192">
        <v>7.1500000000000003E-5</v>
      </c>
      <c r="BM1305" s="157">
        <v>0</v>
      </c>
      <c r="BN1305" s="157">
        <v>0</v>
      </c>
      <c r="BO1305" s="157">
        <v>1.33461E-4</v>
      </c>
      <c r="BP1305" s="157">
        <v>0</v>
      </c>
      <c r="BQ1305" s="157">
        <v>0</v>
      </c>
      <c r="BR1305" s="157">
        <v>0</v>
      </c>
      <c r="BS1305" s="157">
        <v>0</v>
      </c>
      <c r="BT1305" s="157">
        <v>0</v>
      </c>
      <c r="BU1305" s="157">
        <v>0</v>
      </c>
      <c r="BV1305" s="157">
        <v>0</v>
      </c>
      <c r="BW1305" s="157">
        <v>0</v>
      </c>
      <c r="BX1305" s="157">
        <v>0</v>
      </c>
      <c r="BY1305" s="157">
        <v>0</v>
      </c>
      <c r="BZ1305" s="157">
        <v>0</v>
      </c>
      <c r="CA1305" s="157">
        <v>0</v>
      </c>
      <c r="CB1305" s="157">
        <v>0</v>
      </c>
      <c r="CC1305" s="157">
        <v>0</v>
      </c>
      <c r="CD1305" s="157">
        <v>0</v>
      </c>
      <c r="CE1305" s="157">
        <v>0</v>
      </c>
      <c r="CF1305" s="157">
        <v>0</v>
      </c>
      <c r="CG1305" s="157">
        <v>0</v>
      </c>
      <c r="CH1305" s="157">
        <v>0</v>
      </c>
      <c r="CI1305" s="157">
        <v>0</v>
      </c>
      <c r="CJ1305" s="157">
        <v>0</v>
      </c>
      <c r="CK1305" s="157">
        <v>0</v>
      </c>
      <c r="CL1305" s="157">
        <v>0</v>
      </c>
      <c r="CM1305" s="157">
        <v>0</v>
      </c>
      <c r="CN1305" s="157">
        <v>0</v>
      </c>
      <c r="CO1305" s="157">
        <v>0</v>
      </c>
      <c r="CP1305" s="157">
        <v>0</v>
      </c>
      <c r="CQ1305" s="157">
        <v>0</v>
      </c>
      <c r="CR1305" s="157">
        <v>0</v>
      </c>
      <c r="CS1305" s="157">
        <v>0</v>
      </c>
      <c r="CT1305" s="157">
        <v>0</v>
      </c>
      <c r="CU1305" s="157">
        <v>0</v>
      </c>
      <c r="CV1305" s="157">
        <v>0</v>
      </c>
      <c r="CW1305" s="157">
        <v>0</v>
      </c>
      <c r="CX1305" s="157">
        <v>0</v>
      </c>
      <c r="CY1305" s="157">
        <v>0</v>
      </c>
      <c r="CZ1305" s="157">
        <v>0</v>
      </c>
      <c r="DA1305" s="157">
        <v>0</v>
      </c>
      <c r="DB1305" s="157">
        <v>0</v>
      </c>
      <c r="DC1305" s="157">
        <v>0</v>
      </c>
      <c r="DD1305" s="157">
        <v>0</v>
      </c>
      <c r="DE1305" s="157">
        <v>0</v>
      </c>
      <c r="DF1305" s="157">
        <v>0</v>
      </c>
      <c r="DG1305" s="157">
        <v>0</v>
      </c>
      <c r="DH1305" s="157">
        <v>0</v>
      </c>
      <c r="DI1305" s="157">
        <v>0</v>
      </c>
      <c r="DJ1305" s="157">
        <v>0</v>
      </c>
      <c r="DK1305" s="157">
        <v>0</v>
      </c>
      <c r="DL1305" s="157">
        <v>0</v>
      </c>
      <c r="DM1305" s="157">
        <v>0</v>
      </c>
      <c r="DN1305" s="157">
        <v>0</v>
      </c>
      <c r="DO1305" s="157">
        <v>0</v>
      </c>
      <c r="DP1305" s="157">
        <v>0</v>
      </c>
      <c r="DQ1305" s="157">
        <v>0</v>
      </c>
      <c r="DR1305" s="157">
        <v>0</v>
      </c>
      <c r="DS1305" s="157">
        <v>0</v>
      </c>
      <c r="DT1305" s="157">
        <v>0</v>
      </c>
      <c r="DU1305" s="157">
        <v>0</v>
      </c>
      <c r="DV1305" s="157">
        <v>0</v>
      </c>
      <c r="DW1305" s="157">
        <v>0</v>
      </c>
      <c r="DX1305" s="157">
        <v>0</v>
      </c>
      <c r="DY1305" s="157">
        <v>0</v>
      </c>
      <c r="DZ1305" s="157">
        <v>0</v>
      </c>
      <c r="EA1305" s="157">
        <v>0</v>
      </c>
      <c r="EB1305" s="157">
        <v>0</v>
      </c>
      <c r="EC1305" s="157">
        <v>0</v>
      </c>
      <c r="ED1305" s="157">
        <v>0</v>
      </c>
      <c r="EE1305" s="157">
        <v>0</v>
      </c>
      <c r="EF1305" s="157">
        <v>0</v>
      </c>
      <c r="EG1305" s="157">
        <v>0</v>
      </c>
      <c r="EH1305" s="157">
        <v>0</v>
      </c>
      <c r="EI1305" s="157">
        <v>0</v>
      </c>
      <c r="EJ1305" s="157">
        <v>0</v>
      </c>
      <c r="EK1305" s="157">
        <v>0</v>
      </c>
      <c r="EL1305" s="157">
        <v>0</v>
      </c>
      <c r="EM1305" s="157">
        <v>0</v>
      </c>
      <c r="EN1305" s="157">
        <v>0</v>
      </c>
      <c r="EO1305" s="157">
        <v>0</v>
      </c>
      <c r="EP1305" s="157">
        <v>0</v>
      </c>
      <c r="EQ1305" s="157">
        <v>0</v>
      </c>
      <c r="ER1305" s="157">
        <v>0</v>
      </c>
      <c r="ES1305" s="157">
        <v>0</v>
      </c>
      <c r="ET1305" s="157">
        <v>0</v>
      </c>
      <c r="EU1305" s="157">
        <v>0</v>
      </c>
      <c r="EV1305" s="157">
        <v>0</v>
      </c>
      <c r="EW1305" s="157">
        <v>0</v>
      </c>
      <c r="EX1305" s="157">
        <v>0</v>
      </c>
      <c r="EY1305" s="157">
        <v>0</v>
      </c>
      <c r="EZ1305" s="157">
        <v>0</v>
      </c>
      <c r="FA1305" s="157">
        <v>0</v>
      </c>
      <c r="FB1305" s="157">
        <v>0</v>
      </c>
      <c r="FC1305" s="157">
        <v>0</v>
      </c>
      <c r="FD1305" s="157">
        <v>0</v>
      </c>
      <c r="FE1305" s="157">
        <v>1.3468900000000001E-4</v>
      </c>
      <c r="FF1305" s="157">
        <v>0</v>
      </c>
      <c r="FG1305" s="157">
        <v>0</v>
      </c>
      <c r="FH1305" s="157">
        <v>0</v>
      </c>
      <c r="FI1305" s="157">
        <v>0</v>
      </c>
      <c r="FJ1305" s="157">
        <v>0</v>
      </c>
      <c r="FK1305" s="157">
        <v>0</v>
      </c>
      <c r="FL1305" s="157">
        <v>0</v>
      </c>
      <c r="FM1305" s="157">
        <v>0</v>
      </c>
      <c r="FN1305" s="157">
        <v>0</v>
      </c>
      <c r="FO1305" s="157">
        <v>0</v>
      </c>
      <c r="FP1305" s="157">
        <v>0</v>
      </c>
      <c r="FQ1305" s="157">
        <v>0</v>
      </c>
      <c r="FR1305" s="157">
        <v>0</v>
      </c>
      <c r="FS1305" s="157">
        <v>0</v>
      </c>
      <c r="FT1305" s="157">
        <v>0</v>
      </c>
      <c r="FU1305" s="157">
        <v>0</v>
      </c>
      <c r="FV1305" s="157">
        <v>0</v>
      </c>
      <c r="FW1305" s="157">
        <v>0</v>
      </c>
      <c r="FX1305" s="157">
        <v>0</v>
      </c>
      <c r="FY1305" s="157">
        <v>0</v>
      </c>
      <c r="FZ1305" s="157">
        <v>0</v>
      </c>
      <c r="GA1305" s="157">
        <v>0</v>
      </c>
      <c r="GB1305" s="157">
        <v>0</v>
      </c>
      <c r="GC1305" s="157">
        <v>0</v>
      </c>
      <c r="GD1305" s="157">
        <v>0</v>
      </c>
      <c r="GE1305" s="157">
        <v>0</v>
      </c>
      <c r="GF1305" s="157">
        <v>0</v>
      </c>
      <c r="GG1305" s="157">
        <v>0</v>
      </c>
      <c r="GH1305" s="157">
        <v>0</v>
      </c>
      <c r="GI1305" s="157">
        <v>0</v>
      </c>
      <c r="GJ1305" s="157">
        <v>0</v>
      </c>
      <c r="GK1305" s="157">
        <v>0</v>
      </c>
      <c r="GL1305" s="157">
        <v>0</v>
      </c>
      <c r="GM1305" s="157">
        <v>0</v>
      </c>
      <c r="GN1305" s="157">
        <v>0</v>
      </c>
      <c r="GO1305" s="157">
        <v>0</v>
      </c>
      <c r="GP1305" s="157">
        <v>0</v>
      </c>
      <c r="GQ1305" s="157">
        <v>0</v>
      </c>
      <c r="GR1305" s="157">
        <v>0</v>
      </c>
      <c r="GS1305" s="157">
        <v>0</v>
      </c>
      <c r="GT1305" s="157">
        <v>0</v>
      </c>
      <c r="GU1305" s="157">
        <v>0</v>
      </c>
      <c r="GV1305" s="157">
        <v>0</v>
      </c>
      <c r="GW1305" s="157">
        <v>0</v>
      </c>
      <c r="GX1305" s="157">
        <v>0</v>
      </c>
      <c r="GY1305" s="157">
        <v>0</v>
      </c>
      <c r="GZ1305" s="157">
        <v>0</v>
      </c>
      <c r="HA1305" s="157">
        <v>0</v>
      </c>
    </row>
    <row r="1306" spans="1:209" x14ac:dyDescent="0.2">
      <c r="A1306" s="157" t="s">
        <v>5115</v>
      </c>
      <c r="B1306" s="157">
        <v>8.8020299999999998E-4</v>
      </c>
      <c r="C1306" s="157">
        <v>9.8738199999999997E-4</v>
      </c>
      <c r="D1306" s="157">
        <v>1.2172610000000001E-3</v>
      </c>
      <c r="E1306" s="157">
        <v>1.7946209999999999E-3</v>
      </c>
      <c r="F1306" s="157">
        <v>8.0228299999999999E-4</v>
      </c>
      <c r="G1306" s="157">
        <v>2.1498950000000002E-3</v>
      </c>
      <c r="H1306" s="157">
        <v>8.19388E-4</v>
      </c>
      <c r="I1306" s="157">
        <v>6.95986E-4</v>
      </c>
      <c r="J1306" s="157">
        <v>0</v>
      </c>
      <c r="K1306" s="157">
        <v>4.2867900000000001E-4</v>
      </c>
      <c r="L1306" s="157">
        <v>3.5826400000000001E-4</v>
      </c>
      <c r="M1306" s="157">
        <v>3.8985320000000001E-3</v>
      </c>
      <c r="N1306" s="157">
        <v>1.0817209999999999E-3</v>
      </c>
      <c r="O1306" s="157">
        <v>5.9355300000000003E-4</v>
      </c>
      <c r="P1306" s="157">
        <v>1.5794509999999999E-3</v>
      </c>
      <c r="Q1306" s="157">
        <v>1.169406E-3</v>
      </c>
      <c r="R1306" s="157">
        <v>2.8360700000000001E-4</v>
      </c>
      <c r="S1306" s="157">
        <v>2.1330139999999999E-3</v>
      </c>
      <c r="T1306" s="157">
        <v>2.2629550000000001E-3</v>
      </c>
      <c r="U1306" s="157">
        <v>5.2939199999999995E-4</v>
      </c>
      <c r="V1306" s="157">
        <v>8.5254999999999999E-4</v>
      </c>
      <c r="W1306" s="157">
        <v>1.1702660000000001E-3</v>
      </c>
      <c r="X1306" s="157">
        <v>3.0422899999999999E-4</v>
      </c>
      <c r="Y1306" s="157">
        <v>4.8011499999999998E-4</v>
      </c>
      <c r="Z1306" s="157">
        <v>1.9702349999999999E-3</v>
      </c>
      <c r="AA1306" s="157">
        <v>2.6288100000000002E-4</v>
      </c>
      <c r="AB1306" s="157">
        <v>1.4768990000000001E-3</v>
      </c>
      <c r="AC1306" s="157">
        <v>1.717749E-3</v>
      </c>
      <c r="AD1306" s="157">
        <v>2.3290600000000001E-4</v>
      </c>
      <c r="AE1306" s="157">
        <v>1.334909E-3</v>
      </c>
      <c r="AF1306" s="157">
        <v>1.887075E-3</v>
      </c>
      <c r="AG1306" s="157">
        <v>4.06048E-3</v>
      </c>
      <c r="AH1306" s="157">
        <v>2.8481280000000001E-3</v>
      </c>
      <c r="AI1306" s="157">
        <v>3.4810899999999998E-4</v>
      </c>
      <c r="AJ1306" s="157">
        <v>2.201939E-3</v>
      </c>
      <c r="AK1306" s="192">
        <v>9.31E-5</v>
      </c>
      <c r="AL1306" s="157">
        <v>4.16363E-4</v>
      </c>
      <c r="AM1306" s="157">
        <v>4.9652400000000003E-4</v>
      </c>
      <c r="AN1306" s="157">
        <v>2.2667479999999999E-3</v>
      </c>
      <c r="AO1306" s="157">
        <v>6.5777800000000003E-4</v>
      </c>
      <c r="AP1306" s="157">
        <v>8.4045400000000003E-4</v>
      </c>
      <c r="AQ1306" s="157">
        <v>5.8611700000000004E-4</v>
      </c>
      <c r="AR1306" s="157">
        <v>2.0633790000000002E-3</v>
      </c>
      <c r="AS1306" s="157">
        <v>8.6532799999999995E-4</v>
      </c>
      <c r="AT1306" s="157">
        <v>2.4664560000000001E-3</v>
      </c>
      <c r="AU1306" s="157">
        <v>1.0305E-4</v>
      </c>
      <c r="AV1306" s="157">
        <v>0</v>
      </c>
      <c r="AW1306" s="157">
        <v>1.7095200000000001E-4</v>
      </c>
      <c r="AX1306" s="157">
        <v>5.6244800000000001E-4</v>
      </c>
      <c r="AY1306" s="157">
        <v>8.9172299999999997E-4</v>
      </c>
      <c r="AZ1306" s="157">
        <v>3.149069E-3</v>
      </c>
      <c r="BA1306" s="157">
        <v>1.56536E-3</v>
      </c>
      <c r="BB1306" s="157">
        <v>1.4788519999999999E-3</v>
      </c>
      <c r="BC1306" s="157">
        <v>7.7035999999999999E-4</v>
      </c>
      <c r="BD1306" s="157">
        <v>9.6121900000000003E-4</v>
      </c>
      <c r="BE1306" s="157">
        <v>8.6414399999999996E-4</v>
      </c>
      <c r="BF1306" s="157">
        <v>7.2383699999999996E-4</v>
      </c>
      <c r="BG1306" s="192">
        <v>5.38E-5</v>
      </c>
      <c r="BH1306" s="192">
        <v>2.2500000000000001E-5</v>
      </c>
      <c r="BI1306" s="157">
        <v>0</v>
      </c>
      <c r="BJ1306" s="157">
        <v>4.6935100000000001E-4</v>
      </c>
      <c r="BK1306" s="157">
        <v>1.394988E-3</v>
      </c>
      <c r="BL1306" s="157">
        <v>7.5115399999999997E-4</v>
      </c>
      <c r="BM1306" s="157">
        <v>0</v>
      </c>
      <c r="BN1306" s="157">
        <v>1.29696E-4</v>
      </c>
      <c r="BO1306" s="157">
        <v>9.3422600000000002E-4</v>
      </c>
      <c r="BP1306" s="157">
        <v>0</v>
      </c>
      <c r="BQ1306" s="157">
        <v>0</v>
      </c>
      <c r="BR1306" s="157">
        <v>4.6512099999999998E-4</v>
      </c>
      <c r="BS1306" s="157">
        <v>0</v>
      </c>
      <c r="BT1306" s="157">
        <v>1.15794E-4</v>
      </c>
      <c r="BU1306" s="157">
        <v>0</v>
      </c>
      <c r="BV1306" s="157">
        <v>9.5052500000000002E-4</v>
      </c>
      <c r="BW1306" s="157">
        <v>1.0517759999999999E-3</v>
      </c>
      <c r="BX1306" s="157">
        <v>1.2461359999999999E-3</v>
      </c>
      <c r="BY1306" s="157">
        <v>1.2592199999999999E-4</v>
      </c>
      <c r="BZ1306" s="157">
        <v>2.7851699999999999E-4</v>
      </c>
      <c r="CA1306" s="157">
        <v>2.676861E-3</v>
      </c>
      <c r="CB1306" s="157">
        <v>1.9575149999999999E-3</v>
      </c>
      <c r="CC1306" s="157">
        <v>2.89824E-4</v>
      </c>
      <c r="CD1306" s="157">
        <v>1.2565173000000001E-2</v>
      </c>
      <c r="CE1306" s="157">
        <v>6.5371699999999995E-4</v>
      </c>
      <c r="CF1306" s="157">
        <v>8.5846399999999997E-4</v>
      </c>
      <c r="CG1306" s="157">
        <v>4.1637800000000002E-4</v>
      </c>
      <c r="CH1306" s="157">
        <v>3.5925280000000002E-3</v>
      </c>
      <c r="CI1306" s="157">
        <v>9.2416199999999997E-4</v>
      </c>
      <c r="CJ1306" s="157">
        <v>5.82596E-4</v>
      </c>
      <c r="CK1306" s="157">
        <v>1.237557E-3</v>
      </c>
      <c r="CL1306" s="157">
        <v>1.5509199999999999E-3</v>
      </c>
      <c r="CM1306" s="157">
        <v>2.4084140000000002E-3</v>
      </c>
      <c r="CN1306" s="157">
        <v>7.0203300000000002E-4</v>
      </c>
      <c r="CO1306" s="157">
        <v>1.2080490000000001E-3</v>
      </c>
      <c r="CP1306" s="157">
        <v>1.4499280000000001E-3</v>
      </c>
      <c r="CQ1306" s="157">
        <v>5.52752E-4</v>
      </c>
      <c r="CR1306" s="157">
        <v>5.7629800000000004E-4</v>
      </c>
      <c r="CS1306" s="157">
        <v>1.240346E-3</v>
      </c>
      <c r="CT1306" s="157">
        <v>1.832504E-3</v>
      </c>
      <c r="CU1306" s="157">
        <v>9.5686100000000004E-4</v>
      </c>
      <c r="CV1306" s="157">
        <v>2.0015530000000001E-3</v>
      </c>
      <c r="CW1306" s="157">
        <v>2.373352E-3</v>
      </c>
      <c r="CX1306" s="157">
        <v>2.9102310000000001E-3</v>
      </c>
      <c r="CY1306" s="157">
        <v>3.5357159999999999E-3</v>
      </c>
      <c r="CZ1306" s="157">
        <v>4.5756099999999999E-4</v>
      </c>
      <c r="DA1306" s="157">
        <v>8.7197000000000002E-4</v>
      </c>
      <c r="DB1306" s="157">
        <v>9.9712499999999996E-4</v>
      </c>
      <c r="DC1306" s="157">
        <v>1.4854149999999999E-3</v>
      </c>
      <c r="DD1306" s="157">
        <v>3.2954630000000002E-3</v>
      </c>
      <c r="DE1306" s="157">
        <v>7.8114700000000005E-4</v>
      </c>
      <c r="DF1306" s="157">
        <v>6.4323500000000003E-4</v>
      </c>
      <c r="DG1306" s="157">
        <v>1.1764709999999999E-3</v>
      </c>
      <c r="DH1306" s="157">
        <v>8.1004500000000001E-4</v>
      </c>
      <c r="DI1306" s="157">
        <v>8.4696200000000004E-4</v>
      </c>
      <c r="DJ1306" s="157">
        <v>1.7097460000000001E-3</v>
      </c>
      <c r="DK1306" s="157">
        <v>0</v>
      </c>
      <c r="DL1306" s="157">
        <v>4.3518710000000002E-3</v>
      </c>
      <c r="DM1306" s="157">
        <v>2.530881E-3</v>
      </c>
      <c r="DN1306" s="157">
        <v>4.2113150000000002E-3</v>
      </c>
      <c r="DO1306" s="157">
        <v>1.244899E-3</v>
      </c>
      <c r="DP1306" s="157">
        <v>3.1343799999999998E-4</v>
      </c>
      <c r="DQ1306" s="157">
        <v>9.7289100000000003E-4</v>
      </c>
      <c r="DR1306" s="157">
        <v>1.7543140000000001E-3</v>
      </c>
      <c r="DS1306" s="157">
        <v>1.135383E-3</v>
      </c>
      <c r="DT1306" s="157">
        <v>2.371274E-3</v>
      </c>
      <c r="DU1306" s="157">
        <v>1.910985E-3</v>
      </c>
      <c r="DV1306" s="157">
        <v>1.3491600000000001E-4</v>
      </c>
      <c r="DW1306" s="157">
        <v>4.1723900000000002E-4</v>
      </c>
      <c r="DX1306" s="157">
        <v>5.4392199999999996E-4</v>
      </c>
      <c r="DY1306" s="157">
        <v>3.2881149999999999E-3</v>
      </c>
      <c r="DZ1306" s="157">
        <v>1.075405E-3</v>
      </c>
      <c r="EA1306" s="157">
        <v>1.096692E-3</v>
      </c>
      <c r="EB1306" s="157">
        <v>1.866E-3</v>
      </c>
      <c r="EC1306" s="157">
        <v>3.83793E-4</v>
      </c>
      <c r="ED1306" s="157">
        <v>7.3851600000000004E-4</v>
      </c>
      <c r="EE1306" s="192">
        <v>2.6599999999999999E-5</v>
      </c>
      <c r="EF1306" s="157">
        <v>1.6335060000000001E-3</v>
      </c>
      <c r="EG1306" s="157">
        <v>1.7432789999999999E-3</v>
      </c>
      <c r="EH1306" s="157">
        <v>1.2310380000000001E-3</v>
      </c>
      <c r="EI1306" s="157">
        <v>1.3698479999999999E-3</v>
      </c>
      <c r="EJ1306" s="157">
        <v>3.9256320000000001E-3</v>
      </c>
      <c r="EK1306" s="157">
        <v>2.2117400000000001E-4</v>
      </c>
      <c r="EL1306" s="157">
        <v>1.583131E-3</v>
      </c>
      <c r="EM1306" s="157">
        <v>5.4927869999999998E-3</v>
      </c>
      <c r="EN1306" s="157">
        <v>4.8393960000000001E-3</v>
      </c>
      <c r="EO1306" s="157">
        <v>3.733054E-3</v>
      </c>
      <c r="EP1306" s="157">
        <v>2.11883E-4</v>
      </c>
      <c r="EQ1306" s="157">
        <v>1.9219650000000001E-3</v>
      </c>
      <c r="ER1306" s="157">
        <v>1.86066E-4</v>
      </c>
      <c r="ES1306" s="157">
        <v>6.6237299999999995E-4</v>
      </c>
      <c r="ET1306" s="157">
        <v>1.1161960000000001E-3</v>
      </c>
      <c r="EU1306" s="157">
        <v>9.3033600000000003E-4</v>
      </c>
      <c r="EV1306" s="157">
        <v>3.983983E-3</v>
      </c>
      <c r="EW1306" s="157">
        <v>4.3704699999999998E-4</v>
      </c>
      <c r="EX1306" s="157">
        <v>1.913945E-3</v>
      </c>
      <c r="EY1306" s="157">
        <v>1.7598340000000001E-3</v>
      </c>
      <c r="EZ1306" s="157">
        <v>8.1494800000000002E-4</v>
      </c>
      <c r="FA1306" s="157">
        <v>0</v>
      </c>
      <c r="FB1306" s="157">
        <v>0</v>
      </c>
      <c r="FC1306" s="157">
        <v>0</v>
      </c>
      <c r="FD1306" s="157">
        <v>3.0821659999999999E-3</v>
      </c>
      <c r="FE1306" s="157">
        <v>1.212203E-3</v>
      </c>
      <c r="FF1306" s="157">
        <v>1.0173630000000001E-3</v>
      </c>
      <c r="FG1306" s="157">
        <v>1.274088E-3</v>
      </c>
      <c r="FH1306" s="157">
        <v>1.564834E-3</v>
      </c>
      <c r="FI1306" s="157">
        <v>2.454089E-3</v>
      </c>
      <c r="FJ1306" s="157">
        <v>1.7904600000000001E-4</v>
      </c>
      <c r="FK1306" s="157">
        <v>6.9306499999999998E-4</v>
      </c>
      <c r="FL1306" s="157">
        <v>3.5959669999999998E-3</v>
      </c>
      <c r="FM1306" s="157">
        <v>6.8107790000000003E-3</v>
      </c>
      <c r="FN1306" s="157">
        <v>1.54967E-4</v>
      </c>
      <c r="FO1306" s="157">
        <v>0</v>
      </c>
      <c r="FP1306" s="157">
        <v>2.0579499999999999E-4</v>
      </c>
      <c r="FQ1306" s="157">
        <v>2.1306599999999999E-3</v>
      </c>
      <c r="FR1306" s="157">
        <v>0</v>
      </c>
      <c r="FS1306" s="157">
        <v>0</v>
      </c>
      <c r="FT1306" s="157">
        <v>0</v>
      </c>
      <c r="FU1306" s="157">
        <v>0</v>
      </c>
      <c r="FV1306" s="157">
        <v>7.5788899999999998E-4</v>
      </c>
      <c r="FW1306" s="157">
        <v>0</v>
      </c>
      <c r="FX1306" s="157">
        <v>3.32651E-4</v>
      </c>
      <c r="FY1306" s="157">
        <v>6.1909419999999996E-3</v>
      </c>
      <c r="FZ1306" s="157">
        <v>1.35544E-4</v>
      </c>
      <c r="GA1306" s="157">
        <v>1.5558100000000001E-4</v>
      </c>
      <c r="GB1306" s="157">
        <v>1.3062530000000001E-3</v>
      </c>
      <c r="GC1306" s="157">
        <v>1.13263E-4</v>
      </c>
      <c r="GD1306" s="157">
        <v>4.4164699999999998E-4</v>
      </c>
      <c r="GE1306" s="157">
        <v>3.1629100000000001E-4</v>
      </c>
      <c r="GF1306" s="157">
        <v>8.6662299999999996E-4</v>
      </c>
      <c r="GG1306" s="157">
        <v>1.022904E-3</v>
      </c>
      <c r="GH1306" s="157">
        <v>1.2367859999999999E-3</v>
      </c>
      <c r="GI1306" s="157">
        <v>7.7188300000000001E-4</v>
      </c>
      <c r="GJ1306" s="157">
        <v>0</v>
      </c>
      <c r="GK1306" s="157">
        <v>6.5065700000000001E-4</v>
      </c>
      <c r="GL1306" s="157">
        <v>4.3007899999999999E-4</v>
      </c>
      <c r="GM1306" s="157">
        <v>1.0750619999999999E-3</v>
      </c>
      <c r="GN1306" s="157">
        <v>4.0351900000000002E-4</v>
      </c>
      <c r="GO1306" s="157">
        <v>1.5982100000000001E-3</v>
      </c>
      <c r="GP1306" s="157">
        <v>3.5640500000000001E-4</v>
      </c>
      <c r="GQ1306" s="157">
        <v>1.4395900000000001E-4</v>
      </c>
      <c r="GR1306" s="157">
        <v>0</v>
      </c>
      <c r="GS1306" s="157">
        <v>7.1258909999999996E-3</v>
      </c>
      <c r="GT1306" s="157">
        <v>0</v>
      </c>
      <c r="GU1306" s="157">
        <v>0</v>
      </c>
      <c r="GV1306" s="157">
        <v>0</v>
      </c>
      <c r="GW1306" s="157">
        <v>0</v>
      </c>
      <c r="GX1306" s="157">
        <v>0</v>
      </c>
      <c r="GY1306" s="157">
        <v>0</v>
      </c>
      <c r="GZ1306" s="157">
        <v>0</v>
      </c>
      <c r="HA1306" s="157">
        <v>0</v>
      </c>
    </row>
    <row r="1307" spans="1:209" x14ac:dyDescent="0.2">
      <c r="A1307" s="157" t="s">
        <v>5116</v>
      </c>
      <c r="B1307" s="157">
        <v>0</v>
      </c>
      <c r="C1307" s="192">
        <v>5.7400000000000001E-6</v>
      </c>
      <c r="D1307" s="192">
        <v>1.5299999999999999E-5</v>
      </c>
      <c r="E1307" s="157">
        <v>0</v>
      </c>
      <c r="F1307" s="157">
        <v>0</v>
      </c>
      <c r="G1307" s="157">
        <v>0</v>
      </c>
      <c r="H1307" s="157">
        <v>0</v>
      </c>
      <c r="I1307" s="157">
        <v>0</v>
      </c>
      <c r="J1307" s="157">
        <v>0</v>
      </c>
      <c r="K1307" s="157">
        <v>0</v>
      </c>
      <c r="L1307" s="157">
        <v>1.36482E-4</v>
      </c>
      <c r="M1307" s="157">
        <v>0</v>
      </c>
      <c r="N1307" s="157">
        <v>0</v>
      </c>
      <c r="O1307" s="157">
        <v>0</v>
      </c>
      <c r="P1307" s="157">
        <v>0</v>
      </c>
      <c r="Q1307" s="157">
        <v>0</v>
      </c>
      <c r="R1307" s="192">
        <v>4.3600000000000003E-5</v>
      </c>
      <c r="S1307" s="157">
        <v>0</v>
      </c>
      <c r="T1307" s="157">
        <v>0</v>
      </c>
      <c r="U1307" s="157">
        <v>0</v>
      </c>
      <c r="V1307" s="157">
        <v>0</v>
      </c>
      <c r="W1307" s="157">
        <v>0</v>
      </c>
      <c r="X1307" s="157">
        <v>0</v>
      </c>
      <c r="Y1307" s="157">
        <v>0</v>
      </c>
      <c r="Z1307" s="157">
        <v>0</v>
      </c>
      <c r="AA1307" s="157">
        <v>0</v>
      </c>
      <c r="AB1307" s="157">
        <v>0</v>
      </c>
      <c r="AC1307" s="192">
        <v>1.9300000000000002E-5</v>
      </c>
      <c r="AD1307" s="192">
        <v>3.8800000000000001E-5</v>
      </c>
      <c r="AE1307" s="157">
        <v>0</v>
      </c>
      <c r="AF1307" s="157">
        <v>0</v>
      </c>
      <c r="AG1307" s="157">
        <v>0</v>
      </c>
      <c r="AH1307" s="157">
        <v>0</v>
      </c>
      <c r="AI1307" s="157">
        <v>0</v>
      </c>
      <c r="AJ1307" s="157">
        <v>0</v>
      </c>
      <c r="AK1307" s="157">
        <v>0</v>
      </c>
      <c r="AL1307" s="157">
        <v>0</v>
      </c>
      <c r="AM1307" s="157">
        <v>0</v>
      </c>
      <c r="AN1307" s="157">
        <v>0</v>
      </c>
      <c r="AO1307" s="157">
        <v>0</v>
      </c>
      <c r="AP1307" s="157">
        <v>0</v>
      </c>
      <c r="AQ1307" s="157">
        <v>0</v>
      </c>
      <c r="AR1307" s="157">
        <v>0</v>
      </c>
      <c r="AS1307" s="157">
        <v>0</v>
      </c>
      <c r="AT1307" s="192">
        <v>1.6099999999999998E-5</v>
      </c>
      <c r="AU1307" s="157">
        <v>1.0305E-4</v>
      </c>
      <c r="AV1307" s="192">
        <v>9.7899999999999994E-5</v>
      </c>
      <c r="AW1307" s="157">
        <v>1.02571E-4</v>
      </c>
      <c r="AX1307" s="157">
        <v>0</v>
      </c>
      <c r="AY1307" s="157">
        <v>0</v>
      </c>
      <c r="AZ1307" s="157">
        <v>0</v>
      </c>
      <c r="BA1307" s="157">
        <v>0</v>
      </c>
      <c r="BB1307" s="157">
        <v>0</v>
      </c>
      <c r="BC1307" s="192">
        <v>4.8099999999999997E-5</v>
      </c>
      <c r="BD1307" s="157">
        <v>0</v>
      </c>
      <c r="BE1307" s="157">
        <v>0</v>
      </c>
      <c r="BF1307" s="157">
        <v>0</v>
      </c>
      <c r="BG1307" s="157">
        <v>0</v>
      </c>
      <c r="BH1307" s="157">
        <v>0</v>
      </c>
      <c r="BI1307" s="157">
        <v>0</v>
      </c>
      <c r="BJ1307" s="157">
        <v>0</v>
      </c>
      <c r="BK1307" s="157">
        <v>0</v>
      </c>
      <c r="BL1307" s="157">
        <v>0</v>
      </c>
      <c r="BM1307" s="157">
        <v>0</v>
      </c>
      <c r="BN1307" s="157">
        <v>0</v>
      </c>
      <c r="BO1307" s="192">
        <v>2.2200000000000001E-5</v>
      </c>
      <c r="BP1307" s="157">
        <v>0</v>
      </c>
      <c r="BQ1307" s="157">
        <v>0</v>
      </c>
      <c r="BR1307" s="157">
        <v>0</v>
      </c>
      <c r="BS1307" s="157">
        <v>0</v>
      </c>
      <c r="BT1307" s="157">
        <v>0</v>
      </c>
      <c r="BU1307" s="157">
        <v>0</v>
      </c>
      <c r="BV1307" s="157">
        <v>0</v>
      </c>
      <c r="BW1307" s="192">
        <v>9.5600000000000006E-5</v>
      </c>
      <c r="BX1307" s="157">
        <v>0</v>
      </c>
      <c r="BY1307" s="157">
        <v>1.00738E-4</v>
      </c>
      <c r="BZ1307" s="157">
        <v>1.2378500000000001E-4</v>
      </c>
      <c r="CA1307" s="157">
        <v>0</v>
      </c>
      <c r="CB1307" s="157">
        <v>0</v>
      </c>
      <c r="CC1307" s="157">
        <v>1.2679799999999999E-4</v>
      </c>
      <c r="CD1307" s="157">
        <v>0</v>
      </c>
      <c r="CE1307" s="157">
        <v>0</v>
      </c>
      <c r="CF1307" s="192">
        <v>2.7699999999999999E-5</v>
      </c>
      <c r="CG1307" s="157">
        <v>0</v>
      </c>
      <c r="CH1307" s="157">
        <v>0</v>
      </c>
      <c r="CI1307" s="157">
        <v>0</v>
      </c>
      <c r="CJ1307" s="192">
        <v>5.3000000000000001E-5</v>
      </c>
      <c r="CK1307" s="157">
        <v>0</v>
      </c>
      <c r="CL1307" s="192">
        <v>7.75E-5</v>
      </c>
      <c r="CM1307" s="192">
        <v>1.88E-5</v>
      </c>
      <c r="CN1307" s="192">
        <v>3.9700000000000003E-5</v>
      </c>
      <c r="CO1307" s="192">
        <v>6.2899999999999997E-5</v>
      </c>
      <c r="CP1307" s="192">
        <v>2.5000000000000001E-5</v>
      </c>
      <c r="CQ1307" s="157">
        <v>0</v>
      </c>
      <c r="CR1307" s="157">
        <v>0</v>
      </c>
      <c r="CS1307" s="157">
        <v>0</v>
      </c>
      <c r="CT1307" s="157">
        <v>0</v>
      </c>
      <c r="CU1307" s="157">
        <v>0</v>
      </c>
      <c r="CV1307" s="157">
        <v>0</v>
      </c>
      <c r="CW1307" s="157">
        <v>0</v>
      </c>
      <c r="CX1307" s="157">
        <v>0</v>
      </c>
      <c r="CY1307" s="157">
        <v>0</v>
      </c>
      <c r="CZ1307" s="157">
        <v>0</v>
      </c>
      <c r="DA1307" s="157">
        <v>0</v>
      </c>
      <c r="DB1307" s="157">
        <v>0</v>
      </c>
      <c r="DC1307" s="157">
        <v>0</v>
      </c>
      <c r="DD1307" s="157">
        <v>0</v>
      </c>
      <c r="DE1307" s="192">
        <v>9.2700000000000004E-5</v>
      </c>
      <c r="DF1307" s="157">
        <v>0</v>
      </c>
      <c r="DG1307" s="157">
        <v>0</v>
      </c>
      <c r="DH1307" s="157">
        <v>0</v>
      </c>
      <c r="DI1307" s="157">
        <v>0</v>
      </c>
      <c r="DJ1307" s="157">
        <v>0</v>
      </c>
      <c r="DK1307" s="157">
        <v>0</v>
      </c>
      <c r="DL1307" s="157">
        <v>0</v>
      </c>
      <c r="DM1307" s="157">
        <v>0</v>
      </c>
      <c r="DN1307" s="157">
        <v>0</v>
      </c>
      <c r="DO1307" s="192">
        <v>3.4600000000000001E-5</v>
      </c>
      <c r="DP1307" s="157">
        <v>0</v>
      </c>
      <c r="DQ1307" s="157">
        <v>0</v>
      </c>
      <c r="DR1307" s="157">
        <v>0</v>
      </c>
      <c r="DS1307" s="157">
        <v>0</v>
      </c>
      <c r="DT1307" s="157">
        <v>0</v>
      </c>
      <c r="DU1307" s="157">
        <v>0</v>
      </c>
      <c r="DV1307" s="157">
        <v>0</v>
      </c>
      <c r="DW1307" s="192">
        <v>6.9499999999999995E-5</v>
      </c>
      <c r="DX1307" s="192">
        <v>2.72E-5</v>
      </c>
      <c r="DY1307" s="192">
        <v>1.6200000000000001E-5</v>
      </c>
      <c r="DZ1307" s="157">
        <v>0</v>
      </c>
      <c r="EA1307" s="157">
        <v>0</v>
      </c>
      <c r="EB1307" s="157">
        <v>0</v>
      </c>
      <c r="EC1307" s="157">
        <v>0</v>
      </c>
      <c r="ED1307" s="192">
        <v>4.9200000000000003E-5</v>
      </c>
      <c r="EE1307" s="157">
        <v>0</v>
      </c>
      <c r="EF1307" s="157">
        <v>0</v>
      </c>
      <c r="EG1307" s="157">
        <v>0</v>
      </c>
      <c r="EH1307" s="192">
        <v>3.9700000000000003E-5</v>
      </c>
      <c r="EI1307" s="157">
        <v>0</v>
      </c>
      <c r="EJ1307" s="157">
        <v>0</v>
      </c>
      <c r="EK1307" s="157">
        <v>0</v>
      </c>
      <c r="EL1307" s="157">
        <v>0</v>
      </c>
      <c r="EM1307" s="192">
        <v>3.8099999999999998E-5</v>
      </c>
      <c r="EN1307" s="157">
        <v>1.86131E-4</v>
      </c>
      <c r="EO1307" s="157">
        <v>0</v>
      </c>
      <c r="EP1307" s="157">
        <v>0</v>
      </c>
      <c r="EQ1307" s="192">
        <v>8.8999999999999995E-6</v>
      </c>
      <c r="ER1307" s="157">
        <v>0</v>
      </c>
      <c r="ES1307" s="157">
        <v>1.14202E-4</v>
      </c>
      <c r="ET1307" s="157">
        <v>0</v>
      </c>
      <c r="EU1307" s="192">
        <v>3.7200000000000003E-5</v>
      </c>
      <c r="EV1307" s="157">
        <v>0</v>
      </c>
      <c r="EW1307" s="157">
        <v>2.00313E-4</v>
      </c>
      <c r="EX1307" s="157">
        <v>0</v>
      </c>
      <c r="EY1307" s="157">
        <v>1.0352E-4</v>
      </c>
      <c r="EZ1307" s="157">
        <v>0</v>
      </c>
      <c r="FA1307" s="157">
        <v>0</v>
      </c>
      <c r="FB1307" s="157">
        <v>0</v>
      </c>
      <c r="FC1307" s="157">
        <v>0</v>
      </c>
      <c r="FD1307" s="157">
        <v>0</v>
      </c>
      <c r="FE1307" s="157">
        <v>0</v>
      </c>
      <c r="FF1307" s="157">
        <v>0</v>
      </c>
      <c r="FG1307" s="157">
        <v>0</v>
      </c>
      <c r="FH1307" s="157">
        <v>0</v>
      </c>
      <c r="FI1307" s="157">
        <v>0</v>
      </c>
      <c r="FJ1307" s="157">
        <v>0</v>
      </c>
      <c r="FK1307" s="157">
        <v>0</v>
      </c>
      <c r="FL1307" s="157">
        <v>0</v>
      </c>
      <c r="FM1307" s="157">
        <v>0</v>
      </c>
      <c r="FN1307" s="157">
        <v>0</v>
      </c>
      <c r="FO1307" s="157">
        <v>0</v>
      </c>
      <c r="FP1307" s="157">
        <v>0</v>
      </c>
      <c r="FQ1307" s="157">
        <v>0</v>
      </c>
      <c r="FR1307" s="157">
        <v>0</v>
      </c>
      <c r="FS1307" s="157">
        <v>0</v>
      </c>
      <c r="FT1307" s="157">
        <v>0</v>
      </c>
      <c r="FU1307" s="157">
        <v>0</v>
      </c>
      <c r="FV1307" s="157">
        <v>0</v>
      </c>
      <c r="FW1307" s="157">
        <v>0</v>
      </c>
      <c r="FX1307" s="157">
        <v>5.3735899999999995E-4</v>
      </c>
      <c r="FY1307" s="157">
        <v>0</v>
      </c>
      <c r="FZ1307" s="157">
        <v>0</v>
      </c>
      <c r="GA1307" s="157">
        <v>1.94477E-4</v>
      </c>
      <c r="GB1307" s="157">
        <v>0</v>
      </c>
      <c r="GC1307" s="157">
        <v>0</v>
      </c>
      <c r="GD1307" s="157">
        <v>1.8401999999999999E-4</v>
      </c>
      <c r="GE1307" s="157">
        <v>0</v>
      </c>
      <c r="GF1307" s="157">
        <v>0</v>
      </c>
      <c r="GG1307" s="157">
        <v>1.3342200000000001E-4</v>
      </c>
      <c r="GH1307" s="192">
        <v>4.6699999999999997E-5</v>
      </c>
      <c r="GI1307" s="157">
        <v>0</v>
      </c>
      <c r="GJ1307" s="157">
        <v>0</v>
      </c>
      <c r="GK1307" s="192">
        <v>2.9600000000000001E-5</v>
      </c>
      <c r="GL1307" s="157">
        <v>0</v>
      </c>
      <c r="GM1307" s="157">
        <v>0</v>
      </c>
      <c r="GN1307" s="157">
        <v>0</v>
      </c>
      <c r="GO1307" s="157">
        <v>0</v>
      </c>
      <c r="GP1307" s="157">
        <v>0</v>
      </c>
      <c r="GQ1307" s="192">
        <v>4.1100000000000003E-5</v>
      </c>
      <c r="GR1307" s="157">
        <v>0</v>
      </c>
      <c r="GS1307" s="157">
        <v>0</v>
      </c>
      <c r="GT1307" s="157">
        <v>0</v>
      </c>
      <c r="GU1307" s="157">
        <v>0</v>
      </c>
      <c r="GV1307" s="157">
        <v>0</v>
      </c>
      <c r="GW1307" s="157">
        <v>0</v>
      </c>
      <c r="GX1307" s="157">
        <v>0</v>
      </c>
      <c r="GY1307" s="157">
        <v>0</v>
      </c>
      <c r="GZ1307" s="157">
        <v>0</v>
      </c>
      <c r="HA1307" s="157">
        <v>0</v>
      </c>
    </row>
    <row r="1308" spans="1:209" x14ac:dyDescent="0.2">
      <c r="A1308" s="157" t="s">
        <v>5117</v>
      </c>
      <c r="B1308" s="192">
        <v>4.4799999999999998E-5</v>
      </c>
      <c r="C1308" s="192">
        <v>7.4599999999999997E-5</v>
      </c>
      <c r="D1308" s="192">
        <v>3.0700000000000001E-5</v>
      </c>
      <c r="E1308" s="192">
        <v>4.6600000000000001E-5</v>
      </c>
      <c r="F1308" s="192">
        <v>5.2599999999999998E-5</v>
      </c>
      <c r="G1308" s="157">
        <v>1.4237700000000001E-4</v>
      </c>
      <c r="H1308" s="192">
        <v>6.3E-5</v>
      </c>
      <c r="I1308" s="157">
        <v>1.3131800000000001E-4</v>
      </c>
      <c r="J1308" s="157">
        <v>2.0805500000000001E-4</v>
      </c>
      <c r="K1308" s="157">
        <v>1.0717000000000001E-4</v>
      </c>
      <c r="L1308" s="157">
        <v>0</v>
      </c>
      <c r="M1308" s="192">
        <v>3.5299999999999997E-5</v>
      </c>
      <c r="N1308" s="192">
        <v>6.7600000000000003E-5</v>
      </c>
      <c r="O1308" s="157">
        <v>1.2640500000000001E-4</v>
      </c>
      <c r="P1308" s="157">
        <v>1.32356E-4</v>
      </c>
      <c r="Q1308" s="157">
        <v>1.26422E-4</v>
      </c>
      <c r="R1308" s="192">
        <v>4.3600000000000003E-5</v>
      </c>
      <c r="S1308" s="157">
        <v>1.19832E-4</v>
      </c>
      <c r="T1308" s="192">
        <v>9.7E-5</v>
      </c>
      <c r="U1308" s="192">
        <v>6.6199999999999996E-5</v>
      </c>
      <c r="V1308" s="157">
        <v>1.6239E-4</v>
      </c>
      <c r="W1308" s="157">
        <v>1.7317799999999999E-4</v>
      </c>
      <c r="X1308" s="157">
        <v>1.82537E-4</v>
      </c>
      <c r="Y1308" s="192">
        <v>4.0000000000000003E-5</v>
      </c>
      <c r="Z1308" s="192">
        <v>1.7600000000000001E-5</v>
      </c>
      <c r="AA1308" s="192">
        <v>8.2200000000000006E-5</v>
      </c>
      <c r="AB1308" s="157">
        <v>1.09769E-4</v>
      </c>
      <c r="AC1308" s="192">
        <v>7.7200000000000006E-5</v>
      </c>
      <c r="AD1308" s="192">
        <v>3.8800000000000001E-5</v>
      </c>
      <c r="AE1308" s="192">
        <v>2.7800000000000001E-5</v>
      </c>
      <c r="AF1308" s="157">
        <v>2.5460499999999998E-4</v>
      </c>
      <c r="AG1308" s="192">
        <v>8.0099999999999995E-5</v>
      </c>
      <c r="AH1308" s="157">
        <v>0</v>
      </c>
      <c r="AI1308" s="157">
        <v>0</v>
      </c>
      <c r="AJ1308" s="157">
        <v>1.06545E-4</v>
      </c>
      <c r="AK1308" s="157">
        <v>1.1642E-4</v>
      </c>
      <c r="AL1308" s="157">
        <v>1.8736299999999999E-4</v>
      </c>
      <c r="AM1308" s="157">
        <v>1.0344300000000001E-4</v>
      </c>
      <c r="AN1308" s="192">
        <v>3.3099999999999998E-5</v>
      </c>
      <c r="AO1308" s="192">
        <v>2.5299999999999998E-5</v>
      </c>
      <c r="AP1308" s="157">
        <v>2.8015100000000002E-4</v>
      </c>
      <c r="AQ1308" s="192">
        <v>6.2799999999999995E-5</v>
      </c>
      <c r="AR1308" s="157">
        <v>0</v>
      </c>
      <c r="AS1308" s="157">
        <v>0</v>
      </c>
      <c r="AT1308" s="192">
        <v>9.1399999999999999E-5</v>
      </c>
      <c r="AU1308" s="157">
        <v>1.0305E-4</v>
      </c>
      <c r="AV1308" s="192">
        <v>4.8999999999999998E-5</v>
      </c>
      <c r="AW1308" s="192">
        <v>6.8399999999999996E-5</v>
      </c>
      <c r="AX1308" s="192">
        <v>3.3099999999999998E-5</v>
      </c>
      <c r="AY1308" s="157">
        <v>1.6213100000000001E-4</v>
      </c>
      <c r="AZ1308" s="192">
        <v>7.5900000000000002E-5</v>
      </c>
      <c r="BA1308" s="192">
        <v>2.41E-5</v>
      </c>
      <c r="BB1308" s="157">
        <v>1.47885E-4</v>
      </c>
      <c r="BC1308" s="192">
        <v>2.41E-5</v>
      </c>
      <c r="BD1308" s="157">
        <v>0</v>
      </c>
      <c r="BE1308" s="157">
        <v>0</v>
      </c>
      <c r="BF1308" s="157">
        <v>0</v>
      </c>
      <c r="BG1308" s="192">
        <v>1.34E-5</v>
      </c>
      <c r="BH1308" s="157">
        <v>0</v>
      </c>
      <c r="BI1308" s="157">
        <v>0</v>
      </c>
      <c r="BJ1308" s="157">
        <v>1.6896599999999999E-4</v>
      </c>
      <c r="BK1308" s="192">
        <v>3.4400000000000003E-5</v>
      </c>
      <c r="BL1308" s="192">
        <v>3.5800000000000003E-5</v>
      </c>
      <c r="BM1308" s="157">
        <v>0</v>
      </c>
      <c r="BN1308" s="192">
        <v>8.6500000000000002E-5</v>
      </c>
      <c r="BO1308" s="157">
        <v>1.55704E-4</v>
      </c>
      <c r="BP1308" s="157">
        <v>0</v>
      </c>
      <c r="BQ1308" s="192">
        <v>5.9799999999999997E-5</v>
      </c>
      <c r="BR1308" s="157">
        <v>1.37422E-4</v>
      </c>
      <c r="BS1308" s="157">
        <v>0</v>
      </c>
      <c r="BT1308" s="157">
        <v>0</v>
      </c>
      <c r="BU1308" s="192">
        <v>4.5099999999999998E-5</v>
      </c>
      <c r="BV1308" s="192">
        <v>4.7500000000000003E-5</v>
      </c>
      <c r="BW1308" s="157">
        <v>2.3903999999999999E-4</v>
      </c>
      <c r="BX1308" s="192">
        <v>9.59E-5</v>
      </c>
      <c r="BY1308" s="192">
        <v>5.0399999999999999E-5</v>
      </c>
      <c r="BZ1308" s="192">
        <v>6.19E-5</v>
      </c>
      <c r="CA1308" s="192">
        <v>1.7099999999999999E-5</v>
      </c>
      <c r="CB1308" s="157">
        <v>1.69168E-4</v>
      </c>
      <c r="CC1308" s="157">
        <v>0</v>
      </c>
      <c r="CD1308" s="157">
        <v>0</v>
      </c>
      <c r="CE1308" s="192">
        <v>9.3399999999999993E-5</v>
      </c>
      <c r="CF1308" s="157">
        <v>1.1077E-4</v>
      </c>
      <c r="CG1308" s="157">
        <v>0</v>
      </c>
      <c r="CH1308" s="157">
        <v>1.5966799999999999E-4</v>
      </c>
      <c r="CI1308" s="157">
        <v>1.3202299999999999E-4</v>
      </c>
      <c r="CJ1308" s="157">
        <v>3.1777999999999998E-4</v>
      </c>
      <c r="CK1308" s="157">
        <v>1.3451700000000001E-4</v>
      </c>
      <c r="CL1308" s="192">
        <v>4.4299999999999999E-5</v>
      </c>
      <c r="CM1308" s="192">
        <v>3.7599999999999999E-5</v>
      </c>
      <c r="CN1308" s="157">
        <v>1.9868899999999999E-4</v>
      </c>
      <c r="CO1308" s="192">
        <v>6.2899999999999997E-5</v>
      </c>
      <c r="CP1308" s="157">
        <v>2.7498600000000001E-4</v>
      </c>
      <c r="CQ1308" s="192">
        <v>4.8099999999999997E-5</v>
      </c>
      <c r="CR1308" s="157">
        <v>2.0956300000000001E-4</v>
      </c>
      <c r="CS1308" s="192">
        <v>9.3800000000000003E-5</v>
      </c>
      <c r="CT1308" s="157">
        <v>0</v>
      </c>
      <c r="CU1308" s="192">
        <v>7.9699999999999999E-5</v>
      </c>
      <c r="CV1308" s="157">
        <v>2.9873900000000001E-4</v>
      </c>
      <c r="CW1308" s="192">
        <v>3.5599999999999998E-5</v>
      </c>
      <c r="CX1308" s="157">
        <v>0</v>
      </c>
      <c r="CY1308" s="157">
        <v>1.10491E-4</v>
      </c>
      <c r="CZ1308" s="157">
        <v>0</v>
      </c>
      <c r="DA1308" s="192">
        <v>6.2299999999999996E-5</v>
      </c>
      <c r="DB1308" s="157">
        <v>2.1604400000000001E-4</v>
      </c>
      <c r="DC1308" s="157">
        <v>1.22089E-4</v>
      </c>
      <c r="DD1308" s="157">
        <v>1.6552599999999999E-4</v>
      </c>
      <c r="DE1308" s="157">
        <v>2.11836E-4</v>
      </c>
      <c r="DF1308" s="157">
        <v>1.3783600000000001E-4</v>
      </c>
      <c r="DG1308" s="157">
        <v>8.82353E-4</v>
      </c>
      <c r="DH1308" s="157">
        <v>2.7001500000000002E-4</v>
      </c>
      <c r="DI1308" s="192">
        <v>6.05E-5</v>
      </c>
      <c r="DJ1308" s="192">
        <v>6.7000000000000002E-5</v>
      </c>
      <c r="DK1308" s="157">
        <v>4.5871600000000002E-4</v>
      </c>
      <c r="DL1308" s="157">
        <v>0</v>
      </c>
      <c r="DM1308" s="157">
        <v>0</v>
      </c>
      <c r="DN1308" s="192">
        <v>8.8200000000000003E-5</v>
      </c>
      <c r="DO1308" s="192">
        <v>6.9200000000000002E-5</v>
      </c>
      <c r="DP1308" s="192">
        <v>2.9899999999999998E-5</v>
      </c>
      <c r="DQ1308" s="192">
        <v>2.6299999999999999E-5</v>
      </c>
      <c r="DR1308" s="192">
        <v>8.1600000000000005E-5</v>
      </c>
      <c r="DS1308" s="157">
        <v>1.36246E-4</v>
      </c>
      <c r="DT1308" s="157">
        <v>1.6937699999999999E-4</v>
      </c>
      <c r="DU1308" s="157">
        <v>1.23289E-4</v>
      </c>
      <c r="DV1308" s="157">
        <v>1.6864500000000001E-4</v>
      </c>
      <c r="DW1308" s="192">
        <v>3.4799999999999999E-5</v>
      </c>
      <c r="DX1308" s="157">
        <v>1.0878399999999999E-4</v>
      </c>
      <c r="DY1308" s="192">
        <v>2.4300000000000001E-5</v>
      </c>
      <c r="DZ1308" s="157">
        <v>1.26518E-4</v>
      </c>
      <c r="EA1308" s="192">
        <v>9.1399999999999999E-5</v>
      </c>
      <c r="EB1308" s="157">
        <v>0</v>
      </c>
      <c r="EC1308" s="157">
        <v>2.37586E-4</v>
      </c>
      <c r="ED1308" s="192">
        <v>9.8499999999999995E-5</v>
      </c>
      <c r="EE1308" s="157">
        <v>1.5971900000000001E-4</v>
      </c>
      <c r="EF1308" s="157">
        <v>2.6136099999999999E-4</v>
      </c>
      <c r="EG1308" s="157">
        <v>0</v>
      </c>
      <c r="EH1308" s="192">
        <v>7.9400000000000006E-5</v>
      </c>
      <c r="EI1308" s="157">
        <v>1.3585299999999999E-4</v>
      </c>
      <c r="EJ1308" s="157">
        <v>3.1883299999999997E-4</v>
      </c>
      <c r="EK1308" s="192">
        <v>7.3700000000000002E-5</v>
      </c>
      <c r="EL1308" s="157">
        <v>3.3683600000000003E-4</v>
      </c>
      <c r="EM1308" s="192">
        <v>9.1500000000000001E-5</v>
      </c>
      <c r="EN1308" s="157">
        <v>1.3295000000000001E-4</v>
      </c>
      <c r="EO1308" s="192">
        <v>6.5500000000000006E-5</v>
      </c>
      <c r="EP1308" s="157">
        <v>1.5891200000000001E-4</v>
      </c>
      <c r="EQ1308" s="157">
        <v>1.42368E-4</v>
      </c>
      <c r="ER1308" s="157">
        <v>0</v>
      </c>
      <c r="ES1308" s="157">
        <v>2.9692599999999998E-4</v>
      </c>
      <c r="ET1308" s="192">
        <v>3.7200000000000003E-5</v>
      </c>
      <c r="EU1308" s="192">
        <v>7.4400000000000006E-5</v>
      </c>
      <c r="EV1308" s="157">
        <v>1.21959E-4</v>
      </c>
      <c r="EW1308" s="192">
        <v>9.1100000000000005E-5</v>
      </c>
      <c r="EX1308" s="157">
        <v>2.42272E-4</v>
      </c>
      <c r="EY1308" s="157">
        <v>0</v>
      </c>
      <c r="EZ1308" s="157">
        <v>4.0747400000000001E-4</v>
      </c>
      <c r="FA1308" s="157">
        <v>1.25971E-4</v>
      </c>
      <c r="FB1308" s="157">
        <v>2.6970899999999998E-4</v>
      </c>
      <c r="FC1308" s="157">
        <v>3.5250400000000001E-4</v>
      </c>
      <c r="FD1308" s="192">
        <v>7.5199999999999998E-5</v>
      </c>
      <c r="FE1308" s="157">
        <v>2.6937800000000002E-4</v>
      </c>
      <c r="FF1308" s="157">
        <v>1.3564800000000001E-4</v>
      </c>
      <c r="FG1308" s="157">
        <v>0</v>
      </c>
      <c r="FH1308" s="192">
        <v>7.1099999999999994E-5</v>
      </c>
      <c r="FI1308" s="157">
        <v>1.10296E-4</v>
      </c>
      <c r="FJ1308" s="157">
        <v>2.6856900000000002E-4</v>
      </c>
      <c r="FK1308" s="157">
        <v>0</v>
      </c>
      <c r="FL1308" s="157">
        <v>0</v>
      </c>
      <c r="FM1308" s="157">
        <v>0</v>
      </c>
      <c r="FN1308" s="192">
        <v>6.8899999999999994E-5</v>
      </c>
      <c r="FO1308" s="157">
        <v>4.1659899999999997E-4</v>
      </c>
      <c r="FP1308" s="157">
        <v>3.70431E-4</v>
      </c>
      <c r="FQ1308" s="192">
        <v>3.1300000000000002E-5</v>
      </c>
      <c r="FR1308" s="157">
        <v>2.0291600000000001E-4</v>
      </c>
      <c r="FS1308" s="157">
        <v>4.2291200000000001E-4</v>
      </c>
      <c r="FT1308" s="157">
        <v>3.9214799999999999E-4</v>
      </c>
      <c r="FU1308" s="157">
        <v>3.74273E-4</v>
      </c>
      <c r="FV1308" s="157">
        <v>2.7559600000000002E-4</v>
      </c>
      <c r="FW1308" s="157">
        <v>3.47153E-4</v>
      </c>
      <c r="FX1308" s="157">
        <v>0</v>
      </c>
      <c r="FY1308" s="157">
        <v>1.6291999999999999E-4</v>
      </c>
      <c r="FZ1308" s="157">
        <v>1.80726E-4</v>
      </c>
      <c r="GA1308" s="157">
        <v>1.16686E-4</v>
      </c>
      <c r="GB1308" s="157">
        <v>1.2641200000000001E-4</v>
      </c>
      <c r="GC1308" s="157">
        <v>5.2856099999999998E-4</v>
      </c>
      <c r="GD1308" s="192">
        <v>7.36E-5</v>
      </c>
      <c r="GE1308" s="157">
        <v>0</v>
      </c>
      <c r="GF1308" s="192">
        <v>8.25E-5</v>
      </c>
      <c r="GG1308" s="192">
        <v>2.2200000000000001E-5</v>
      </c>
      <c r="GH1308" s="192">
        <v>2.3300000000000001E-5</v>
      </c>
      <c r="GI1308" s="157">
        <v>0</v>
      </c>
      <c r="GJ1308" s="157">
        <v>1.6162899999999999E-4</v>
      </c>
      <c r="GK1308" s="157">
        <v>0</v>
      </c>
      <c r="GL1308" s="192">
        <v>3.3099999999999998E-5</v>
      </c>
      <c r="GM1308" s="192">
        <v>3.8399999999999998E-5</v>
      </c>
      <c r="GN1308" s="157">
        <v>2.4211100000000001E-4</v>
      </c>
      <c r="GO1308" s="157">
        <v>0</v>
      </c>
      <c r="GP1308" s="157">
        <v>1.4256199999999999E-4</v>
      </c>
      <c r="GQ1308" s="157">
        <v>1.2339299999999999E-4</v>
      </c>
      <c r="GR1308" s="157">
        <v>3.1811699999999998E-4</v>
      </c>
      <c r="GS1308" s="157">
        <v>0</v>
      </c>
      <c r="GT1308" s="157">
        <v>0</v>
      </c>
      <c r="GU1308" s="157">
        <v>0</v>
      </c>
      <c r="GV1308" s="157">
        <v>0</v>
      </c>
      <c r="GW1308" s="157">
        <v>0</v>
      </c>
      <c r="GX1308" s="157">
        <v>0</v>
      </c>
      <c r="GY1308" s="157">
        <v>0</v>
      </c>
      <c r="GZ1308" s="157">
        <v>0</v>
      </c>
      <c r="HA1308" s="157">
        <v>0</v>
      </c>
    </row>
    <row r="1309" spans="1:209" x14ac:dyDescent="0.2">
      <c r="A1309" s="157" t="s">
        <v>5118</v>
      </c>
      <c r="B1309" s="157">
        <v>3.1329300000000002E-4</v>
      </c>
      <c r="C1309" s="157">
        <v>9.0701400000000004E-4</v>
      </c>
      <c r="D1309" s="157">
        <v>3.4778899999999999E-4</v>
      </c>
      <c r="E1309" s="157">
        <v>2.3306800000000001E-4</v>
      </c>
      <c r="F1309" s="157">
        <v>1.7097799999999999E-4</v>
      </c>
      <c r="G1309" s="157">
        <v>0</v>
      </c>
      <c r="H1309" s="192">
        <v>9.4500000000000007E-5</v>
      </c>
      <c r="I1309" s="157">
        <v>0</v>
      </c>
      <c r="J1309" s="157">
        <v>0</v>
      </c>
      <c r="K1309" s="157">
        <v>1.33962E-4</v>
      </c>
      <c r="L1309" s="157">
        <v>0</v>
      </c>
      <c r="M1309" s="157">
        <v>3.7044900000000002E-4</v>
      </c>
      <c r="N1309" s="192">
        <v>1.6900000000000001E-5</v>
      </c>
      <c r="O1309" s="192">
        <v>5.4999999999999999E-6</v>
      </c>
      <c r="P1309" s="192">
        <v>8.8200000000000003E-6</v>
      </c>
      <c r="Q1309" s="192">
        <v>3.1600000000000002E-5</v>
      </c>
      <c r="R1309" s="192">
        <v>8.7299999999999994E-5</v>
      </c>
      <c r="S1309" s="157">
        <v>7.4295999999999997E-4</v>
      </c>
      <c r="T1309" s="157">
        <v>1.9396800000000001E-4</v>
      </c>
      <c r="U1309" s="157">
        <v>2.2058000000000001E-4</v>
      </c>
      <c r="V1309" s="157">
        <v>0</v>
      </c>
      <c r="W1309" s="192">
        <v>5.2499999999999997E-6</v>
      </c>
      <c r="X1309" s="157">
        <v>0</v>
      </c>
      <c r="Y1309" s="157">
        <v>3.4008200000000001E-4</v>
      </c>
      <c r="Z1309" s="157">
        <v>2.8146200000000001E-4</v>
      </c>
      <c r="AA1309" s="192">
        <v>3.29E-5</v>
      </c>
      <c r="AB1309" s="157">
        <v>0</v>
      </c>
      <c r="AC1309" s="157">
        <v>0</v>
      </c>
      <c r="AD1309" s="157">
        <v>1.5527E-4</v>
      </c>
      <c r="AE1309" s="157">
        <v>5.0059099999999999E-4</v>
      </c>
      <c r="AF1309" s="157">
        <v>0</v>
      </c>
      <c r="AG1309" s="192">
        <v>1.34E-5</v>
      </c>
      <c r="AH1309" s="192">
        <v>4.9100000000000001E-5</v>
      </c>
      <c r="AI1309" s="157">
        <v>1.16036E-4</v>
      </c>
      <c r="AJ1309" s="157">
        <v>0</v>
      </c>
      <c r="AK1309" s="157">
        <v>0</v>
      </c>
      <c r="AL1309" s="157">
        <v>0</v>
      </c>
      <c r="AM1309" s="192">
        <v>6.2100000000000005E-5</v>
      </c>
      <c r="AN1309" s="157">
        <v>0</v>
      </c>
      <c r="AO1309" s="157">
        <v>0</v>
      </c>
      <c r="AP1309" s="157">
        <v>0</v>
      </c>
      <c r="AQ1309" s="157">
        <v>0</v>
      </c>
      <c r="AR1309" s="192">
        <v>5.0899999999999997E-5</v>
      </c>
      <c r="AS1309" s="192">
        <v>9.1100000000000005E-5</v>
      </c>
      <c r="AT1309" s="192">
        <v>6.4499999999999996E-5</v>
      </c>
      <c r="AU1309" s="157">
        <v>0</v>
      </c>
      <c r="AV1309" s="157">
        <v>0</v>
      </c>
      <c r="AW1309" s="157">
        <v>0</v>
      </c>
      <c r="AX1309" s="157">
        <v>0</v>
      </c>
      <c r="AY1309" s="157">
        <v>0</v>
      </c>
      <c r="AZ1309" s="157">
        <v>0</v>
      </c>
      <c r="BA1309" s="192">
        <v>4.8199999999999999E-5</v>
      </c>
      <c r="BB1309" s="157">
        <v>0</v>
      </c>
      <c r="BC1309" s="157">
        <v>1.20369E-4</v>
      </c>
      <c r="BD1309" s="157">
        <v>1.8484999999999999E-4</v>
      </c>
      <c r="BE1309" s="157">
        <v>0</v>
      </c>
      <c r="BF1309" s="157">
        <v>1.90483E-4</v>
      </c>
      <c r="BG1309" s="157">
        <v>0</v>
      </c>
      <c r="BH1309" s="157">
        <v>0</v>
      </c>
      <c r="BI1309" s="157">
        <v>0</v>
      </c>
      <c r="BJ1309" s="157">
        <v>0</v>
      </c>
      <c r="BK1309" s="157">
        <v>2.06665E-4</v>
      </c>
      <c r="BL1309" s="192">
        <v>3.5800000000000003E-5</v>
      </c>
      <c r="BM1309" s="157">
        <v>0</v>
      </c>
      <c r="BN1309" s="157">
        <v>0</v>
      </c>
      <c r="BO1309" s="192">
        <v>4.4499999999999997E-5</v>
      </c>
      <c r="BP1309" s="157">
        <v>0</v>
      </c>
      <c r="BQ1309" s="157">
        <v>0</v>
      </c>
      <c r="BR1309" s="157">
        <v>0</v>
      </c>
      <c r="BS1309" s="157">
        <v>0</v>
      </c>
      <c r="BT1309" s="157">
        <v>0</v>
      </c>
      <c r="BU1309" s="157">
        <v>0</v>
      </c>
      <c r="BV1309" s="157">
        <v>1.4257899999999999E-4</v>
      </c>
      <c r="BW1309" s="157">
        <v>0</v>
      </c>
      <c r="BX1309" s="192">
        <v>9.59E-5</v>
      </c>
      <c r="BY1309" s="157">
        <v>2.51845E-4</v>
      </c>
      <c r="BZ1309" s="192">
        <v>6.19E-5</v>
      </c>
      <c r="CA1309" s="192">
        <v>3.4199999999999998E-5</v>
      </c>
      <c r="CB1309" s="192">
        <v>2.4199999999999999E-5</v>
      </c>
      <c r="CC1309" s="157">
        <v>8.6947100000000002E-4</v>
      </c>
      <c r="CD1309" s="157">
        <v>1.7978800000000001E-4</v>
      </c>
      <c r="CE1309" s="157">
        <v>2.8016400000000001E-4</v>
      </c>
      <c r="CF1309" s="192">
        <v>2.7699999999999999E-5</v>
      </c>
      <c r="CG1309" s="157">
        <v>0</v>
      </c>
      <c r="CH1309" s="192">
        <v>7.9800000000000002E-5</v>
      </c>
      <c r="CI1309" s="157">
        <v>0</v>
      </c>
      <c r="CJ1309" s="157">
        <v>5.2963299999999995E-4</v>
      </c>
      <c r="CK1309" s="192">
        <v>8.0699999999999996E-5</v>
      </c>
      <c r="CL1309" s="157">
        <v>0</v>
      </c>
      <c r="CM1309" s="192">
        <v>5.6400000000000002E-5</v>
      </c>
      <c r="CN1309" s="157">
        <v>0</v>
      </c>
      <c r="CO1309" s="192">
        <v>2.5199999999999999E-5</v>
      </c>
      <c r="CP1309" s="192">
        <v>2.5000000000000001E-5</v>
      </c>
      <c r="CQ1309" s="157">
        <v>0</v>
      </c>
      <c r="CR1309" s="157">
        <v>0</v>
      </c>
      <c r="CS1309" s="192">
        <v>6.2500000000000001E-5</v>
      </c>
      <c r="CT1309" s="192">
        <v>2.3799999999999999E-5</v>
      </c>
      <c r="CU1309" s="192">
        <v>3.9900000000000001E-5</v>
      </c>
      <c r="CV1309" s="192">
        <v>5.9700000000000001E-5</v>
      </c>
      <c r="CW1309" s="157">
        <v>5.3400400000000003E-4</v>
      </c>
      <c r="CX1309" s="192">
        <v>6.7199999999999994E-5</v>
      </c>
      <c r="CY1309" s="192">
        <v>2.76E-5</v>
      </c>
      <c r="CZ1309" s="157">
        <v>2.28781E-4</v>
      </c>
      <c r="DA1309" s="157">
        <v>0</v>
      </c>
      <c r="DB1309" s="157">
        <v>0</v>
      </c>
      <c r="DC1309" s="192">
        <v>1.0200000000000001E-5</v>
      </c>
      <c r="DD1309" s="157">
        <v>0</v>
      </c>
      <c r="DE1309" s="157">
        <v>0</v>
      </c>
      <c r="DF1309" s="157">
        <v>0</v>
      </c>
      <c r="DG1309" s="157">
        <v>0</v>
      </c>
      <c r="DH1309" s="157">
        <v>0</v>
      </c>
      <c r="DI1309" s="192">
        <v>4.0299999999999997E-5</v>
      </c>
      <c r="DJ1309" s="157">
        <v>1.00573E-4</v>
      </c>
      <c r="DK1309" s="157">
        <v>0</v>
      </c>
      <c r="DL1309" s="192">
        <v>3.0000000000000001E-5</v>
      </c>
      <c r="DM1309" s="192">
        <v>7.5500000000000006E-5</v>
      </c>
      <c r="DN1309" s="192">
        <v>2.1999999999999999E-5</v>
      </c>
      <c r="DO1309" s="157">
        <v>1.3832199999999999E-4</v>
      </c>
      <c r="DP1309" s="157">
        <v>2.2388400000000001E-4</v>
      </c>
      <c r="DQ1309" s="157">
        <v>1.05177E-4</v>
      </c>
      <c r="DR1309" s="192">
        <v>4.0800000000000002E-5</v>
      </c>
      <c r="DS1309" s="192">
        <v>6.8100000000000002E-5</v>
      </c>
      <c r="DT1309" s="157">
        <v>0</v>
      </c>
      <c r="DU1309" s="157">
        <v>0</v>
      </c>
      <c r="DV1309" s="157">
        <v>0</v>
      </c>
      <c r="DW1309" s="157">
        <v>2.7815899999999999E-4</v>
      </c>
      <c r="DX1309" s="192">
        <v>8.1600000000000005E-5</v>
      </c>
      <c r="DY1309" s="192">
        <v>4.8600000000000002E-5</v>
      </c>
      <c r="DZ1309" s="157">
        <v>1.89777E-4</v>
      </c>
      <c r="EA1309" s="157">
        <v>1.3708599999999999E-4</v>
      </c>
      <c r="EB1309" s="157">
        <v>0</v>
      </c>
      <c r="EC1309" s="157">
        <v>0</v>
      </c>
      <c r="ED1309" s="157">
        <v>0</v>
      </c>
      <c r="EE1309" s="157">
        <v>0</v>
      </c>
      <c r="EF1309" s="192">
        <v>6.5300000000000002E-5</v>
      </c>
      <c r="EG1309" s="192">
        <v>6.1199999999999997E-5</v>
      </c>
      <c r="EH1309" s="157">
        <v>0</v>
      </c>
      <c r="EI1309" s="192">
        <v>1.13E-5</v>
      </c>
      <c r="EJ1309" s="192">
        <v>5.9799999999999997E-5</v>
      </c>
      <c r="EK1309" s="157">
        <v>0</v>
      </c>
      <c r="EL1309" s="157">
        <v>0</v>
      </c>
      <c r="EM1309" s="157">
        <v>0</v>
      </c>
      <c r="EN1309" s="157">
        <v>0</v>
      </c>
      <c r="EO1309" s="157">
        <v>4.5844499999999998E-4</v>
      </c>
      <c r="EP1309" s="157">
        <v>0</v>
      </c>
      <c r="EQ1309" s="157">
        <v>0</v>
      </c>
      <c r="ER1309" s="157">
        <v>2.27414E-4</v>
      </c>
      <c r="ES1309" s="157">
        <v>0</v>
      </c>
      <c r="ET1309" s="157">
        <v>2.2323899999999999E-4</v>
      </c>
      <c r="EU1309" s="192">
        <v>3.7200000000000003E-5</v>
      </c>
      <c r="EV1309" s="157">
        <v>0</v>
      </c>
      <c r="EW1309" s="192">
        <v>3.6399999999999997E-5</v>
      </c>
      <c r="EX1309" s="157">
        <v>0</v>
      </c>
      <c r="EY1309" s="157">
        <v>0</v>
      </c>
      <c r="EZ1309" s="157">
        <v>0</v>
      </c>
      <c r="FA1309" s="157">
        <v>0</v>
      </c>
      <c r="FB1309" s="192">
        <v>2.6999999999999999E-5</v>
      </c>
      <c r="FC1309" s="157">
        <v>0</v>
      </c>
      <c r="FD1309" s="157">
        <v>0</v>
      </c>
      <c r="FE1309" s="157">
        <v>0</v>
      </c>
      <c r="FF1309" s="157">
        <v>2.7129699999999999E-4</v>
      </c>
      <c r="FG1309" s="157">
        <v>4.7778300000000002E-4</v>
      </c>
      <c r="FH1309" s="157">
        <v>0</v>
      </c>
      <c r="FI1309" s="192">
        <v>2.76E-5</v>
      </c>
      <c r="FJ1309" s="157">
        <v>0</v>
      </c>
      <c r="FK1309" s="157">
        <v>1.8481699999999999E-4</v>
      </c>
      <c r="FL1309" s="157">
        <v>1.6053399999999999E-4</v>
      </c>
      <c r="FM1309" s="157">
        <v>0</v>
      </c>
      <c r="FN1309" s="192">
        <v>3.4400000000000003E-5</v>
      </c>
      <c r="FO1309" s="192">
        <v>1.8099999999999999E-5</v>
      </c>
      <c r="FP1309" s="157">
        <v>0</v>
      </c>
      <c r="FQ1309" s="192">
        <v>3.1300000000000002E-5</v>
      </c>
      <c r="FR1309" s="157">
        <v>0</v>
      </c>
      <c r="FS1309" s="157">
        <v>0</v>
      </c>
      <c r="FT1309" s="157">
        <v>0</v>
      </c>
      <c r="FU1309" s="157">
        <v>0</v>
      </c>
      <c r="FV1309" s="192">
        <v>4.5899999999999998E-5</v>
      </c>
      <c r="FW1309" s="157">
        <v>0</v>
      </c>
      <c r="FX1309" s="157">
        <v>1.7912000000000001E-4</v>
      </c>
      <c r="FY1309" s="157">
        <v>0</v>
      </c>
      <c r="FZ1309" s="157">
        <v>0</v>
      </c>
      <c r="GA1309" s="157">
        <v>0</v>
      </c>
      <c r="GB1309" s="157">
        <v>0</v>
      </c>
      <c r="GC1309" s="157">
        <v>0</v>
      </c>
      <c r="GD1309" s="192">
        <v>3.68E-5</v>
      </c>
      <c r="GE1309" s="157">
        <v>3.1629100000000001E-4</v>
      </c>
      <c r="GF1309" s="157">
        <v>1.2380299999999999E-4</v>
      </c>
      <c r="GG1309" s="157">
        <v>2.6684499999999998E-4</v>
      </c>
      <c r="GH1309" s="157">
        <v>1.8668499999999999E-4</v>
      </c>
      <c r="GI1309" s="157">
        <v>1.54377E-4</v>
      </c>
      <c r="GJ1309" s="157">
        <v>0</v>
      </c>
      <c r="GK1309" s="192">
        <v>8.8700000000000001E-5</v>
      </c>
      <c r="GL1309" s="157">
        <v>1.98498E-4</v>
      </c>
      <c r="GM1309" s="192">
        <v>3.8399999999999998E-5</v>
      </c>
      <c r="GN1309" s="192">
        <v>8.0699999999999996E-5</v>
      </c>
      <c r="GO1309" s="157">
        <v>0</v>
      </c>
      <c r="GP1309" s="192">
        <v>7.1299999999999998E-5</v>
      </c>
      <c r="GQ1309" s="157">
        <v>0</v>
      </c>
      <c r="GR1309" s="157">
        <v>0</v>
      </c>
      <c r="GS1309" s="157">
        <v>1.8271499999999999E-4</v>
      </c>
      <c r="GT1309" s="157">
        <v>0</v>
      </c>
      <c r="GU1309" s="157">
        <v>0</v>
      </c>
      <c r="GV1309" s="157">
        <v>0</v>
      </c>
      <c r="GW1309" s="157">
        <v>0</v>
      </c>
      <c r="GX1309" s="157">
        <v>0</v>
      </c>
      <c r="GY1309" s="157">
        <v>0</v>
      </c>
      <c r="GZ1309" s="157">
        <v>0</v>
      </c>
      <c r="HA1309" s="157">
        <v>0</v>
      </c>
    </row>
    <row r="1310" spans="1:209" x14ac:dyDescent="0.2">
      <c r="A1310" s="157" t="s">
        <v>5119</v>
      </c>
      <c r="B1310" s="157">
        <v>0</v>
      </c>
      <c r="C1310" s="192">
        <v>5.7400000000000001E-6</v>
      </c>
      <c r="D1310" s="192">
        <v>1.0200000000000001E-5</v>
      </c>
      <c r="E1310" s="157">
        <v>0</v>
      </c>
      <c r="F1310" s="157">
        <v>0</v>
      </c>
      <c r="G1310" s="157">
        <v>0</v>
      </c>
      <c r="H1310" s="157">
        <v>0</v>
      </c>
      <c r="I1310" s="157">
        <v>0</v>
      </c>
      <c r="J1310" s="192">
        <v>1.73E-5</v>
      </c>
      <c r="K1310" s="157">
        <v>0</v>
      </c>
      <c r="L1310" s="192">
        <v>1.7099999999999999E-5</v>
      </c>
      <c r="M1310" s="157">
        <v>0</v>
      </c>
      <c r="N1310" s="192">
        <v>1.6900000000000001E-5</v>
      </c>
      <c r="O1310" s="157">
        <v>0</v>
      </c>
      <c r="P1310" s="192">
        <v>1.3200000000000001E-5</v>
      </c>
      <c r="Q1310" s="157">
        <v>0</v>
      </c>
      <c r="R1310" s="157">
        <v>0</v>
      </c>
      <c r="S1310" s="192">
        <v>4.7899999999999999E-5</v>
      </c>
      <c r="T1310" s="157">
        <v>0</v>
      </c>
      <c r="U1310" s="157">
        <v>0</v>
      </c>
      <c r="V1310" s="157">
        <v>0</v>
      </c>
      <c r="W1310" s="192">
        <v>5.2499999999999997E-6</v>
      </c>
      <c r="X1310" s="157">
        <v>0</v>
      </c>
      <c r="Y1310" s="157">
        <v>0</v>
      </c>
      <c r="Z1310" s="192">
        <v>5.2800000000000003E-5</v>
      </c>
      <c r="AA1310" s="192">
        <v>1.6399999999999999E-5</v>
      </c>
      <c r="AB1310" s="157">
        <v>0</v>
      </c>
      <c r="AC1310" s="157">
        <v>0</v>
      </c>
      <c r="AD1310" s="157">
        <v>0</v>
      </c>
      <c r="AE1310" s="157">
        <v>0</v>
      </c>
      <c r="AF1310" s="157">
        <v>0</v>
      </c>
      <c r="AG1310" s="157">
        <v>0</v>
      </c>
      <c r="AH1310" s="157">
        <v>0</v>
      </c>
      <c r="AI1310" s="157">
        <v>0</v>
      </c>
      <c r="AJ1310" s="157">
        <v>0</v>
      </c>
      <c r="AK1310" s="157">
        <v>0</v>
      </c>
      <c r="AL1310" s="157">
        <v>0</v>
      </c>
      <c r="AM1310" s="157">
        <v>2.5446869999999999E-3</v>
      </c>
      <c r="AN1310" s="157">
        <v>3.7723990000000001E-3</v>
      </c>
      <c r="AO1310" s="157">
        <v>1.82154E-3</v>
      </c>
      <c r="AP1310" s="157">
        <v>4.0621939999999999E-3</v>
      </c>
      <c r="AQ1310" s="157">
        <v>3.9562920000000001E-3</v>
      </c>
      <c r="AR1310" s="157">
        <v>2.9804359999999999E-3</v>
      </c>
      <c r="AS1310" s="157">
        <v>0</v>
      </c>
      <c r="AT1310" s="192">
        <v>3.7599999999999999E-5</v>
      </c>
      <c r="AU1310" s="157">
        <v>0</v>
      </c>
      <c r="AV1310" s="157">
        <v>0</v>
      </c>
      <c r="AW1310" s="192">
        <v>3.4199999999999998E-5</v>
      </c>
      <c r="AX1310" s="157">
        <v>0</v>
      </c>
      <c r="AY1310" s="157">
        <v>0</v>
      </c>
      <c r="AZ1310" s="157">
        <v>2.0108510000000001E-3</v>
      </c>
      <c r="BA1310" s="157">
        <v>1.0210962000000001E-2</v>
      </c>
      <c r="BB1310" s="157">
        <v>1.1411810999999999E-2</v>
      </c>
      <c r="BC1310" s="157">
        <v>0</v>
      </c>
      <c r="BD1310" s="192">
        <v>3.6999999999999998E-5</v>
      </c>
      <c r="BE1310" s="157">
        <v>0</v>
      </c>
      <c r="BF1310" s="157">
        <v>0</v>
      </c>
      <c r="BG1310" s="157">
        <v>0</v>
      </c>
      <c r="BH1310" s="192">
        <v>2.2500000000000001E-5</v>
      </c>
      <c r="BI1310" s="157">
        <v>0</v>
      </c>
      <c r="BJ1310" s="157">
        <v>0</v>
      </c>
      <c r="BK1310" s="157">
        <v>0</v>
      </c>
      <c r="BL1310" s="157">
        <v>0</v>
      </c>
      <c r="BM1310" s="157">
        <v>0</v>
      </c>
      <c r="BN1310" s="192">
        <v>4.32E-5</v>
      </c>
      <c r="BO1310" s="157">
        <v>0</v>
      </c>
      <c r="BP1310" s="157">
        <v>0</v>
      </c>
      <c r="BQ1310" s="157">
        <v>0</v>
      </c>
      <c r="BR1310" s="192">
        <v>3.1699999999999998E-5</v>
      </c>
      <c r="BS1310" s="157">
        <v>0</v>
      </c>
      <c r="BT1310" s="157">
        <v>0</v>
      </c>
      <c r="BU1310" s="157">
        <v>0</v>
      </c>
      <c r="BV1310" s="157">
        <v>0</v>
      </c>
      <c r="BW1310" s="192">
        <v>1.2E-5</v>
      </c>
      <c r="BX1310" s="192">
        <v>4.7899999999999999E-5</v>
      </c>
      <c r="BY1310" s="157">
        <v>0</v>
      </c>
      <c r="BZ1310" s="157">
        <v>0</v>
      </c>
      <c r="CA1310" s="192">
        <v>8.5499999999999995E-6</v>
      </c>
      <c r="CB1310" s="192">
        <v>2.4199999999999999E-5</v>
      </c>
      <c r="CC1310" s="192">
        <v>3.6199999999999999E-5</v>
      </c>
      <c r="CD1310" s="157">
        <v>0</v>
      </c>
      <c r="CE1310" s="192">
        <v>3.1099999999999997E-5</v>
      </c>
      <c r="CF1310" s="192">
        <v>5.5399999999999998E-5</v>
      </c>
      <c r="CG1310" s="157">
        <v>0</v>
      </c>
      <c r="CH1310" s="157">
        <v>0</v>
      </c>
      <c r="CI1310" s="192">
        <v>1.8899999999999999E-5</v>
      </c>
      <c r="CJ1310" s="157">
        <v>0</v>
      </c>
      <c r="CK1310" s="157">
        <v>0</v>
      </c>
      <c r="CL1310" s="157">
        <v>0</v>
      </c>
      <c r="CM1310" s="192">
        <v>1.88E-5</v>
      </c>
      <c r="CN1310" s="157">
        <v>0</v>
      </c>
      <c r="CO1310" s="192">
        <v>1.26E-5</v>
      </c>
      <c r="CP1310" s="157">
        <v>0</v>
      </c>
      <c r="CQ1310" s="192">
        <v>7.2100000000000004E-5</v>
      </c>
      <c r="CR1310" s="192">
        <v>1.7499999999999998E-5</v>
      </c>
      <c r="CS1310" s="192">
        <v>2.0800000000000001E-5</v>
      </c>
      <c r="CT1310" s="157">
        <v>0</v>
      </c>
      <c r="CU1310" s="192">
        <v>3.9900000000000001E-5</v>
      </c>
      <c r="CV1310" s="192">
        <v>2.9899999999999998E-5</v>
      </c>
      <c r="CW1310" s="192">
        <v>4.1499999999999999E-5</v>
      </c>
      <c r="CX1310" s="157">
        <v>0</v>
      </c>
      <c r="CY1310" s="157">
        <v>0</v>
      </c>
      <c r="CZ1310" s="192">
        <v>3.8099999999999998E-5</v>
      </c>
      <c r="DA1310" s="157">
        <v>0</v>
      </c>
      <c r="DB1310" s="192">
        <v>1.66E-5</v>
      </c>
      <c r="DC1310" s="192">
        <v>1.0200000000000001E-5</v>
      </c>
      <c r="DD1310" s="157">
        <v>0</v>
      </c>
      <c r="DE1310" s="192">
        <v>1.3200000000000001E-5</v>
      </c>
      <c r="DF1310" s="157">
        <v>0</v>
      </c>
      <c r="DG1310" s="157">
        <v>0</v>
      </c>
      <c r="DH1310" s="157">
        <v>0</v>
      </c>
      <c r="DI1310" s="192">
        <v>2.02E-5</v>
      </c>
      <c r="DJ1310" s="157">
        <v>0</v>
      </c>
      <c r="DK1310" s="157">
        <v>0</v>
      </c>
      <c r="DL1310" s="157">
        <v>0</v>
      </c>
      <c r="DM1310" s="157">
        <v>0</v>
      </c>
      <c r="DN1310" s="192">
        <v>6.6099999999999994E-5</v>
      </c>
      <c r="DO1310" s="192">
        <v>6.9200000000000002E-5</v>
      </c>
      <c r="DP1310" s="157">
        <v>0</v>
      </c>
      <c r="DQ1310" s="192">
        <v>5.2599999999999998E-5</v>
      </c>
      <c r="DR1310" s="157">
        <v>0</v>
      </c>
      <c r="DS1310" s="157">
        <v>0</v>
      </c>
      <c r="DT1310" s="192">
        <v>4.2299999999999998E-5</v>
      </c>
      <c r="DU1310" s="157">
        <v>0</v>
      </c>
      <c r="DV1310" s="192">
        <v>3.3699999999999999E-5</v>
      </c>
      <c r="DW1310" s="157">
        <v>0</v>
      </c>
      <c r="DX1310" s="157">
        <v>0</v>
      </c>
      <c r="DY1310" s="192">
        <v>4.0500000000000002E-5</v>
      </c>
      <c r="DZ1310" s="157">
        <v>0</v>
      </c>
      <c r="EA1310" s="157">
        <v>0</v>
      </c>
      <c r="EB1310" s="192">
        <v>3.5200000000000002E-5</v>
      </c>
      <c r="EC1310" s="157">
        <v>0</v>
      </c>
      <c r="ED1310" s="157">
        <v>0</v>
      </c>
      <c r="EE1310" s="157">
        <v>0</v>
      </c>
      <c r="EF1310" s="157">
        <v>0</v>
      </c>
      <c r="EG1310" s="157">
        <v>0</v>
      </c>
      <c r="EH1310" s="157">
        <v>0</v>
      </c>
      <c r="EI1310" s="192">
        <v>1.13E-5</v>
      </c>
      <c r="EJ1310" s="157">
        <v>0</v>
      </c>
      <c r="EK1310" s="157">
        <v>0</v>
      </c>
      <c r="EL1310" s="157">
        <v>0</v>
      </c>
      <c r="EM1310" s="157">
        <v>0</v>
      </c>
      <c r="EN1310" s="157">
        <v>0</v>
      </c>
      <c r="EO1310" s="157">
        <v>0</v>
      </c>
      <c r="EP1310" s="157">
        <v>0</v>
      </c>
      <c r="EQ1310" s="157">
        <v>0</v>
      </c>
      <c r="ER1310" s="157">
        <v>0</v>
      </c>
      <c r="ES1310" s="157">
        <v>0</v>
      </c>
      <c r="ET1310" s="157">
        <v>0</v>
      </c>
      <c r="EU1310" s="157">
        <v>0</v>
      </c>
      <c r="EV1310" s="192">
        <v>2.0299999999999999E-5</v>
      </c>
      <c r="EW1310" s="192">
        <v>5.4599999999999999E-5</v>
      </c>
      <c r="EX1310" s="157">
        <v>0</v>
      </c>
      <c r="EY1310" s="157">
        <v>0</v>
      </c>
      <c r="EZ1310" s="157">
        <v>0</v>
      </c>
      <c r="FA1310" s="157">
        <v>0</v>
      </c>
      <c r="FB1310" s="157">
        <v>0</v>
      </c>
      <c r="FC1310" s="157">
        <v>0</v>
      </c>
      <c r="FD1310" s="157">
        <v>0</v>
      </c>
      <c r="FE1310" s="157">
        <v>0</v>
      </c>
      <c r="FF1310" s="157">
        <v>0</v>
      </c>
      <c r="FG1310" s="157">
        <v>0</v>
      </c>
      <c r="FH1310" s="157">
        <v>0</v>
      </c>
      <c r="FI1310" s="192">
        <v>2.76E-5</v>
      </c>
      <c r="FJ1310" s="157">
        <v>0</v>
      </c>
      <c r="FK1310" s="157">
        <v>0</v>
      </c>
      <c r="FL1310" s="157">
        <v>0</v>
      </c>
      <c r="FM1310" s="157">
        <v>0</v>
      </c>
      <c r="FN1310" s="192">
        <v>1.7200000000000001E-5</v>
      </c>
      <c r="FO1310" s="192">
        <v>9.0599999999999997E-6</v>
      </c>
      <c r="FP1310" s="157">
        <v>0</v>
      </c>
      <c r="FQ1310" s="157">
        <v>0</v>
      </c>
      <c r="FR1310" s="157">
        <v>0</v>
      </c>
      <c r="FS1310" s="157">
        <v>0</v>
      </c>
      <c r="FT1310" s="157">
        <v>0</v>
      </c>
      <c r="FU1310" s="192">
        <v>2.8799999999999999E-5</v>
      </c>
      <c r="FV1310" s="157">
        <v>0</v>
      </c>
      <c r="FW1310" s="157">
        <v>0</v>
      </c>
      <c r="FX1310" s="157">
        <v>0</v>
      </c>
      <c r="FY1310" s="157">
        <v>0</v>
      </c>
      <c r="FZ1310" s="192">
        <v>4.5200000000000001E-5</v>
      </c>
      <c r="GA1310" s="157">
        <v>0</v>
      </c>
      <c r="GB1310" s="157">
        <v>0</v>
      </c>
      <c r="GC1310" s="157">
        <v>0</v>
      </c>
      <c r="GD1310" s="192">
        <v>3.68E-5</v>
      </c>
      <c r="GE1310" s="192">
        <v>4.5200000000000001E-5</v>
      </c>
      <c r="GF1310" s="157">
        <v>0</v>
      </c>
      <c r="GG1310" s="192">
        <v>4.4499999999999997E-5</v>
      </c>
      <c r="GH1310" s="157">
        <v>0</v>
      </c>
      <c r="GI1310" s="157">
        <v>0</v>
      </c>
      <c r="GJ1310" s="157">
        <v>0</v>
      </c>
      <c r="GK1310" s="157">
        <v>0</v>
      </c>
      <c r="GL1310" s="157">
        <v>0</v>
      </c>
      <c r="GM1310" s="157">
        <v>0</v>
      </c>
      <c r="GN1310" s="157">
        <v>0</v>
      </c>
      <c r="GO1310" s="157">
        <v>0</v>
      </c>
      <c r="GP1310" s="157">
        <v>0</v>
      </c>
      <c r="GQ1310" s="157">
        <v>0</v>
      </c>
      <c r="GR1310" s="157">
        <v>0</v>
      </c>
      <c r="GS1310" s="157">
        <v>0</v>
      </c>
      <c r="GT1310" s="157">
        <v>0</v>
      </c>
      <c r="GU1310" s="157">
        <v>0</v>
      </c>
      <c r="GV1310" s="157">
        <v>0</v>
      </c>
      <c r="GW1310" s="157">
        <v>0</v>
      </c>
      <c r="GX1310" s="157">
        <v>0</v>
      </c>
      <c r="GY1310" s="157">
        <v>0</v>
      </c>
      <c r="GZ1310" s="157">
        <v>0</v>
      </c>
      <c r="HA1310" s="157">
        <v>0</v>
      </c>
    </row>
    <row r="1311" spans="1:209" x14ac:dyDescent="0.2">
      <c r="A1311" s="157" t="s">
        <v>5120</v>
      </c>
      <c r="B1311" s="157">
        <v>0</v>
      </c>
      <c r="C1311" s="157">
        <v>0</v>
      </c>
      <c r="D1311" s="157">
        <v>0</v>
      </c>
      <c r="E1311" s="157">
        <v>0</v>
      </c>
      <c r="F1311" s="157">
        <v>0</v>
      </c>
      <c r="G1311" s="157">
        <v>3.7018100000000003E-4</v>
      </c>
      <c r="H1311" s="157">
        <v>0</v>
      </c>
      <c r="I1311" s="157">
        <v>9.1922599999999998E-4</v>
      </c>
      <c r="J1311" s="157">
        <v>1.7337900000000001E-4</v>
      </c>
      <c r="K1311" s="192">
        <v>5.3600000000000002E-5</v>
      </c>
      <c r="L1311" s="192">
        <v>6.8200000000000004E-5</v>
      </c>
      <c r="M1311" s="157">
        <v>3.8808899999999999E-4</v>
      </c>
      <c r="N1311" s="157">
        <v>0</v>
      </c>
      <c r="O1311" s="157">
        <v>4.1768600000000001E-4</v>
      </c>
      <c r="P1311" s="157">
        <v>1.866223E-3</v>
      </c>
      <c r="Q1311" s="157">
        <v>1.26422E-4</v>
      </c>
      <c r="R1311" s="157">
        <v>5.4539900000000001E-4</v>
      </c>
      <c r="S1311" s="157">
        <v>5.0329499999999996E-4</v>
      </c>
      <c r="T1311" s="157">
        <v>5.4957499999999996E-4</v>
      </c>
      <c r="U1311" s="157">
        <v>3.3086999999999998E-4</v>
      </c>
      <c r="V1311" s="157">
        <v>0</v>
      </c>
      <c r="W1311" s="157">
        <v>2.62391E-4</v>
      </c>
      <c r="X1311" s="157">
        <v>1.2777610000000001E-3</v>
      </c>
      <c r="Y1311" s="157">
        <v>0</v>
      </c>
      <c r="Z1311" s="192">
        <v>8.7999999999999998E-5</v>
      </c>
      <c r="AA1311" s="157">
        <v>0</v>
      </c>
      <c r="AB1311" s="157">
        <v>3.0236500000000001E-3</v>
      </c>
      <c r="AC1311" s="157">
        <v>0</v>
      </c>
      <c r="AD1311" s="157">
        <v>1.5527E-4</v>
      </c>
      <c r="AE1311" s="157">
        <v>0</v>
      </c>
      <c r="AF1311" s="157">
        <v>5.9907099999999996E-4</v>
      </c>
      <c r="AG1311" s="157">
        <v>0</v>
      </c>
      <c r="AH1311" s="192">
        <v>9.8200000000000002E-5</v>
      </c>
      <c r="AI1311" s="192">
        <v>7.7399999999999998E-5</v>
      </c>
      <c r="AJ1311" s="157">
        <v>0</v>
      </c>
      <c r="AK1311" s="157">
        <v>5.3553100000000001E-4</v>
      </c>
      <c r="AL1311" s="157">
        <v>0</v>
      </c>
      <c r="AM1311" s="157">
        <v>7.03409E-4</v>
      </c>
      <c r="AN1311" s="157">
        <v>1.1085559999999999E-3</v>
      </c>
      <c r="AO1311" s="157">
        <v>6.3247900000000003E-4</v>
      </c>
      <c r="AP1311" s="157">
        <v>9.8052899999999995E-4</v>
      </c>
      <c r="AQ1311" s="157">
        <v>5.6518499999999995E-4</v>
      </c>
      <c r="AR1311" s="157">
        <v>4.0758100000000001E-4</v>
      </c>
      <c r="AS1311" s="157">
        <v>0</v>
      </c>
      <c r="AT1311" s="192">
        <v>5.3700000000000003E-6</v>
      </c>
      <c r="AU1311" s="157">
        <v>4.1220100000000001E-4</v>
      </c>
      <c r="AV1311" s="157">
        <v>0</v>
      </c>
      <c r="AW1311" s="157">
        <v>0</v>
      </c>
      <c r="AX1311" s="157">
        <v>0</v>
      </c>
      <c r="AY1311" s="157">
        <v>0</v>
      </c>
      <c r="AZ1311" s="157">
        <v>4.1734600000000003E-4</v>
      </c>
      <c r="BA1311" s="157">
        <v>9.1513300000000005E-4</v>
      </c>
      <c r="BB1311" s="157">
        <v>2.7112300000000001E-4</v>
      </c>
      <c r="BC1311" s="157">
        <v>0</v>
      </c>
      <c r="BD1311" s="157">
        <v>0</v>
      </c>
      <c r="BE1311" s="157">
        <v>0</v>
      </c>
      <c r="BF1311" s="157">
        <v>1.1429000000000001E-4</v>
      </c>
      <c r="BG1311" s="157">
        <v>2.9564700000000001E-4</v>
      </c>
      <c r="BH1311" s="192">
        <v>8.9900000000000003E-5</v>
      </c>
      <c r="BI1311" s="192">
        <v>7.2200000000000007E-5</v>
      </c>
      <c r="BJ1311" s="157">
        <v>0</v>
      </c>
      <c r="BK1311" s="157">
        <v>0</v>
      </c>
      <c r="BL1311" s="157">
        <v>0</v>
      </c>
      <c r="BM1311" s="157">
        <v>0</v>
      </c>
      <c r="BN1311" s="157">
        <v>1.29696E-4</v>
      </c>
      <c r="BO1311" s="157">
        <v>0</v>
      </c>
      <c r="BP1311" s="157">
        <v>1.3319499999999999E-4</v>
      </c>
      <c r="BQ1311" s="157">
        <v>2.39134E-4</v>
      </c>
      <c r="BR1311" s="157">
        <v>8.2453300000000002E-4</v>
      </c>
      <c r="BS1311" s="157">
        <v>1.1328900000000001E-4</v>
      </c>
      <c r="BT1311" s="157">
        <v>3.4738299999999999E-4</v>
      </c>
      <c r="BU1311" s="157">
        <v>3.15457E-4</v>
      </c>
      <c r="BV1311" s="157">
        <v>0</v>
      </c>
      <c r="BW1311" s="157">
        <v>1.4342399999999999E-4</v>
      </c>
      <c r="BX1311" s="157">
        <v>0</v>
      </c>
      <c r="BY1311" s="157">
        <v>0</v>
      </c>
      <c r="BZ1311" s="157">
        <v>0</v>
      </c>
      <c r="CA1311" s="192">
        <v>5.13E-5</v>
      </c>
      <c r="CB1311" s="192">
        <v>7.25E-5</v>
      </c>
      <c r="CC1311" s="157">
        <v>0</v>
      </c>
      <c r="CD1311" s="157">
        <v>1.1985900000000001E-4</v>
      </c>
      <c r="CE1311" s="192">
        <v>6.2299999999999996E-5</v>
      </c>
      <c r="CF1311" s="157">
        <v>2.2153900000000001E-4</v>
      </c>
      <c r="CG1311" s="157">
        <v>0</v>
      </c>
      <c r="CH1311" s="157">
        <v>1.5966799999999999E-4</v>
      </c>
      <c r="CI1311" s="157">
        <v>2.4518599999999999E-4</v>
      </c>
      <c r="CJ1311" s="157">
        <v>0</v>
      </c>
      <c r="CK1311" s="192">
        <v>2.69E-5</v>
      </c>
      <c r="CL1311" s="157">
        <v>4.2096400000000002E-4</v>
      </c>
      <c r="CM1311" s="157">
        <v>4.32762E-4</v>
      </c>
      <c r="CN1311" s="157">
        <v>5.1659099999999995E-4</v>
      </c>
      <c r="CO1311" s="157">
        <v>1.0570429999999999E-3</v>
      </c>
      <c r="CP1311" s="157">
        <v>8.4995800000000005E-4</v>
      </c>
      <c r="CQ1311" s="157">
        <v>2.28311E-4</v>
      </c>
      <c r="CR1311" s="192">
        <v>8.7299999999999994E-5</v>
      </c>
      <c r="CS1311" s="157">
        <v>1.4592300000000001E-4</v>
      </c>
      <c r="CT1311" s="157">
        <v>2.6178600000000002E-4</v>
      </c>
      <c r="CU1311" s="157">
        <v>0</v>
      </c>
      <c r="CV1311" s="157">
        <v>0</v>
      </c>
      <c r="CW1311" s="192">
        <v>7.7100000000000004E-5</v>
      </c>
      <c r="CX1311" s="157">
        <v>0</v>
      </c>
      <c r="CY1311" s="157">
        <v>1.10491E-4</v>
      </c>
      <c r="CZ1311" s="157">
        <v>1.3726840000000001E-3</v>
      </c>
      <c r="DA1311" s="157">
        <v>1.482349E-3</v>
      </c>
      <c r="DB1311" s="157">
        <v>1.346119E-3</v>
      </c>
      <c r="DC1311" s="157">
        <v>7.1218500000000005E-4</v>
      </c>
      <c r="DD1311" s="157">
        <v>1.20382E-4</v>
      </c>
      <c r="DE1311" s="157">
        <v>7.4142700000000001E-4</v>
      </c>
      <c r="DF1311" s="157">
        <v>0</v>
      </c>
      <c r="DG1311" s="157">
        <v>0</v>
      </c>
      <c r="DH1311" s="157">
        <v>4.7252600000000002E-4</v>
      </c>
      <c r="DI1311" s="192">
        <v>8.0699999999999996E-5</v>
      </c>
      <c r="DJ1311" s="192">
        <v>3.3500000000000001E-5</v>
      </c>
      <c r="DK1311" s="157">
        <v>5.6065200000000003E-4</v>
      </c>
      <c r="DL1311" s="157">
        <v>0</v>
      </c>
      <c r="DM1311" s="157">
        <v>0</v>
      </c>
      <c r="DN1311" s="157">
        <v>0</v>
      </c>
      <c r="DO1311" s="157">
        <v>2.0748300000000001E-4</v>
      </c>
      <c r="DP1311" s="192">
        <v>8.9599999999999996E-5</v>
      </c>
      <c r="DQ1311" s="157">
        <v>1.4461899999999999E-4</v>
      </c>
      <c r="DR1311" s="157">
        <v>0</v>
      </c>
      <c r="DS1311" s="157">
        <v>0</v>
      </c>
      <c r="DT1311" s="157">
        <v>0</v>
      </c>
      <c r="DU1311" s="157">
        <v>0</v>
      </c>
      <c r="DV1311" s="157">
        <v>0</v>
      </c>
      <c r="DW1311" s="157">
        <v>5.9108800000000003E-4</v>
      </c>
      <c r="DX1311" s="157">
        <v>1.3598000000000001E-4</v>
      </c>
      <c r="DY1311" s="157">
        <v>0</v>
      </c>
      <c r="DZ1311" s="157">
        <v>0</v>
      </c>
      <c r="EA1311" s="157">
        <v>1.8278200000000001E-4</v>
      </c>
      <c r="EB1311" s="157">
        <v>2.1124499999999999E-4</v>
      </c>
      <c r="EC1311" s="157">
        <v>0</v>
      </c>
      <c r="ED1311" s="157">
        <v>2.4617200000000001E-4</v>
      </c>
      <c r="EE1311" s="192">
        <v>2.6599999999999999E-5</v>
      </c>
      <c r="EF1311" s="157">
        <v>0</v>
      </c>
      <c r="EG1311" s="157">
        <v>0</v>
      </c>
      <c r="EH1311" s="157">
        <v>5.5595299999999998E-4</v>
      </c>
      <c r="EI1311" s="157">
        <v>0</v>
      </c>
      <c r="EJ1311" s="157">
        <v>0</v>
      </c>
      <c r="EK1311" s="157">
        <v>4.42347E-4</v>
      </c>
      <c r="EL1311" s="157">
        <v>0</v>
      </c>
      <c r="EM1311" s="192">
        <v>6.8700000000000003E-5</v>
      </c>
      <c r="EN1311" s="157">
        <v>2.9249099999999997E-4</v>
      </c>
      <c r="EO1311" s="157">
        <v>3.9295299999999998E-4</v>
      </c>
      <c r="EP1311" s="157">
        <v>4.4142299999999998E-4</v>
      </c>
      <c r="EQ1311" s="192">
        <v>1.7799999999999999E-5</v>
      </c>
      <c r="ER1311" s="157">
        <v>0</v>
      </c>
      <c r="ES1311" s="157">
        <v>4.5680900000000002E-4</v>
      </c>
      <c r="ET1311" s="157">
        <v>0</v>
      </c>
      <c r="EU1311" s="157">
        <v>0</v>
      </c>
      <c r="EV1311" s="157">
        <v>2.1342760000000001E-3</v>
      </c>
      <c r="EW1311" s="157">
        <v>0</v>
      </c>
      <c r="EX1311" s="157">
        <v>2.6649900000000001E-4</v>
      </c>
      <c r="EY1311" s="157">
        <v>6.7287800000000002E-4</v>
      </c>
      <c r="EZ1311" s="157">
        <v>0</v>
      </c>
      <c r="FA1311" s="157">
        <v>6.4665130000000001E-3</v>
      </c>
      <c r="FB1311" s="157">
        <v>1.0518649999999999E-3</v>
      </c>
      <c r="FC1311" s="157">
        <v>2.98273E-4</v>
      </c>
      <c r="FD1311" s="157">
        <v>1.00233E-4</v>
      </c>
      <c r="FE1311" s="157">
        <v>0</v>
      </c>
      <c r="FF1311" s="157">
        <v>0</v>
      </c>
      <c r="FG1311" s="157">
        <v>0</v>
      </c>
      <c r="FH1311" s="192">
        <v>2.37E-5</v>
      </c>
      <c r="FI1311" s="157">
        <v>0</v>
      </c>
      <c r="FJ1311" s="157">
        <v>0</v>
      </c>
      <c r="FK1311" s="157">
        <v>0</v>
      </c>
      <c r="FL1311" s="157">
        <v>1.6053399999999999E-4</v>
      </c>
      <c r="FM1311" s="192">
        <v>4.2299999999999998E-5</v>
      </c>
      <c r="FN1311" s="157">
        <v>5.1655600000000005E-4</v>
      </c>
      <c r="FO1311" s="157">
        <v>4.07542E-4</v>
      </c>
      <c r="FP1311" s="192">
        <v>8.2299999999999995E-5</v>
      </c>
      <c r="FQ1311" s="157">
        <v>3.9166500000000003E-4</v>
      </c>
      <c r="FR1311" s="157">
        <v>6.9571300000000004E-4</v>
      </c>
      <c r="FS1311" s="157">
        <v>1.0337860000000001E-3</v>
      </c>
      <c r="FT1311" s="157">
        <v>4.1393400000000003E-4</v>
      </c>
      <c r="FU1311" s="157">
        <v>8.6370700000000002E-4</v>
      </c>
      <c r="FV1311" s="157">
        <v>0</v>
      </c>
      <c r="FW1311" s="157">
        <v>5.4552699999999997E-4</v>
      </c>
      <c r="FX1311" s="157">
        <v>0</v>
      </c>
      <c r="FY1311" s="157">
        <v>1.9007299999999999E-4</v>
      </c>
      <c r="FZ1311" s="157">
        <v>0</v>
      </c>
      <c r="GA1311" s="157">
        <v>3.88954E-4</v>
      </c>
      <c r="GB1311" s="157">
        <v>0</v>
      </c>
      <c r="GC1311" s="157">
        <v>3.0203499999999998E-4</v>
      </c>
      <c r="GD1311" s="157">
        <v>0</v>
      </c>
      <c r="GE1311" s="192">
        <v>9.0400000000000002E-5</v>
      </c>
      <c r="GF1311" s="157">
        <v>9.4915799999999997E-4</v>
      </c>
      <c r="GG1311" s="157">
        <v>8.4500799999999996E-4</v>
      </c>
      <c r="GH1311" s="157">
        <v>3.5003399999999999E-4</v>
      </c>
      <c r="GI1311" s="157">
        <v>6.6896499999999999E-4</v>
      </c>
      <c r="GJ1311" s="157">
        <v>0</v>
      </c>
      <c r="GK1311" s="157">
        <v>0</v>
      </c>
      <c r="GL1311" s="157">
        <v>1.65415E-4</v>
      </c>
      <c r="GM1311" s="157">
        <v>1.15185E-4</v>
      </c>
      <c r="GN1311" s="157">
        <v>0</v>
      </c>
      <c r="GO1311" s="157">
        <v>4.7946300000000001E-4</v>
      </c>
      <c r="GP1311" s="157">
        <v>2.1384299999999999E-4</v>
      </c>
      <c r="GQ1311" s="157">
        <v>4.9357299999999997E-4</v>
      </c>
      <c r="GR1311" s="192">
        <v>5.3000000000000001E-5</v>
      </c>
      <c r="GS1311" s="157">
        <v>0</v>
      </c>
      <c r="GT1311" s="157">
        <v>0</v>
      </c>
      <c r="GU1311" s="157">
        <v>0</v>
      </c>
      <c r="GV1311" s="157">
        <v>0</v>
      </c>
      <c r="GW1311" s="157">
        <v>0</v>
      </c>
      <c r="GX1311" s="157">
        <v>0</v>
      </c>
      <c r="GY1311" s="157">
        <v>0</v>
      </c>
      <c r="GZ1311" s="157">
        <v>0</v>
      </c>
      <c r="HA1311" s="157">
        <v>0</v>
      </c>
    </row>
    <row r="1312" spans="1:209" x14ac:dyDescent="0.2">
      <c r="A1312" s="157" t="s">
        <v>5121</v>
      </c>
      <c r="B1312" s="157">
        <v>1.6470236999999999E-2</v>
      </c>
      <c r="C1312" s="157">
        <v>2.5826933E-2</v>
      </c>
      <c r="D1312" s="157">
        <v>2.6641640000000001E-2</v>
      </c>
      <c r="E1312" s="157">
        <v>4.0810143E-2</v>
      </c>
      <c r="F1312" s="157">
        <v>4.2547315000000002E-2</v>
      </c>
      <c r="G1312" s="157">
        <v>7.3067941999999997E-2</v>
      </c>
      <c r="H1312" s="157">
        <v>3.0790079000000001E-2</v>
      </c>
      <c r="I1312" s="157">
        <v>4.0314638E-2</v>
      </c>
      <c r="J1312" s="157">
        <v>2.4637203999999999E-2</v>
      </c>
      <c r="K1312" s="157">
        <v>3.9224092000000002E-2</v>
      </c>
      <c r="L1312" s="157">
        <v>3.65088E-3</v>
      </c>
      <c r="M1312" s="157">
        <v>2.3796924000000001E-2</v>
      </c>
      <c r="N1312" s="157">
        <v>2.8986732000000001E-2</v>
      </c>
      <c r="O1312" s="157">
        <v>3.3068616000000002E-2</v>
      </c>
      <c r="P1312" s="157">
        <v>4.8093849000000001E-2</v>
      </c>
      <c r="Q1312" s="157">
        <v>5.5499368E-2</v>
      </c>
      <c r="R1312" s="157">
        <v>3.1044111999999999E-2</v>
      </c>
      <c r="S1312" s="157">
        <v>3.4535650000000001E-2</v>
      </c>
      <c r="T1312" s="157">
        <v>2.9483076E-2</v>
      </c>
      <c r="U1312" s="157">
        <v>6.0461012000000001E-2</v>
      </c>
      <c r="V1312" s="157">
        <v>3.9379668999999999E-2</v>
      </c>
      <c r="W1312" s="157">
        <v>4.0497494000000002E-2</v>
      </c>
      <c r="X1312" s="157">
        <v>3.6872528000000002E-2</v>
      </c>
      <c r="Y1312" s="157">
        <v>5.2812675000000003E-2</v>
      </c>
      <c r="Z1312" s="157">
        <v>2.0300460999999999E-2</v>
      </c>
      <c r="AA1312" s="157">
        <v>8.2150369999999997E-3</v>
      </c>
      <c r="AB1312" s="157">
        <v>5.6770780999999999E-2</v>
      </c>
      <c r="AC1312" s="157">
        <v>1.2255848E-2</v>
      </c>
      <c r="AD1312" s="157">
        <v>1.2130505E-2</v>
      </c>
      <c r="AE1312" s="157">
        <v>3.4443439999999999E-2</v>
      </c>
      <c r="AF1312" s="157">
        <v>4.6173431000000001E-2</v>
      </c>
      <c r="AG1312" s="157">
        <v>7.9887267999999997E-2</v>
      </c>
      <c r="AH1312" s="157">
        <v>2.7511448000000001E-2</v>
      </c>
      <c r="AI1312" s="157">
        <v>2.138934E-2</v>
      </c>
      <c r="AJ1312" s="157">
        <v>7.1172355000000007E-2</v>
      </c>
      <c r="AK1312" s="157">
        <v>3.1247090000000002E-2</v>
      </c>
      <c r="AL1312" s="157">
        <v>1.6300614000000001E-2</v>
      </c>
      <c r="AM1312" s="157">
        <v>0.116579775</v>
      </c>
      <c r="AN1312" s="157">
        <v>9.5203428000000007E-2</v>
      </c>
      <c r="AO1312" s="157">
        <v>8.5460570999999999E-2</v>
      </c>
      <c r="AP1312" s="157">
        <v>7.5360695000000005E-2</v>
      </c>
      <c r="AQ1312" s="157">
        <v>9.0073683000000002E-2</v>
      </c>
      <c r="AR1312" s="157">
        <v>0.13175055999999999</v>
      </c>
      <c r="AS1312" s="157">
        <v>1.7625359E-2</v>
      </c>
      <c r="AT1312" s="157">
        <v>6.0027835000000002E-2</v>
      </c>
      <c r="AU1312" s="157">
        <v>5.1525099999999999E-4</v>
      </c>
      <c r="AV1312" s="157">
        <v>1.1749729999999999E-3</v>
      </c>
      <c r="AW1312" s="157">
        <v>3.0429430000000002E-3</v>
      </c>
      <c r="AX1312" s="157">
        <v>3.2324235E-2</v>
      </c>
      <c r="AY1312" s="157">
        <v>4.1883968000000001E-2</v>
      </c>
      <c r="AZ1312" s="157">
        <v>8.4190158000000001E-2</v>
      </c>
      <c r="BA1312" s="157">
        <v>9.5848184000000003E-2</v>
      </c>
      <c r="BB1312" s="157">
        <v>7.6949619999999996E-2</v>
      </c>
      <c r="BC1312" s="157">
        <v>7.2462020000000002E-3</v>
      </c>
      <c r="BD1312" s="157">
        <v>2.9575949999999999E-3</v>
      </c>
      <c r="BE1312" s="157">
        <v>5.9872850000000002E-3</v>
      </c>
      <c r="BF1312" s="157">
        <v>1.9619794999999999E-2</v>
      </c>
      <c r="BG1312" s="157">
        <v>2.2979860000000001E-3</v>
      </c>
      <c r="BH1312" s="157">
        <v>2.9675589999999998E-3</v>
      </c>
      <c r="BI1312" s="157">
        <v>9.933539999999999E-4</v>
      </c>
      <c r="BJ1312" s="157">
        <v>2.7335023E-2</v>
      </c>
      <c r="BK1312" s="157">
        <v>1.1642125E-2</v>
      </c>
      <c r="BL1312" s="157">
        <v>4.9111135E-2</v>
      </c>
      <c r="BM1312" s="157">
        <v>8.4175099999999996E-4</v>
      </c>
      <c r="BN1312" s="157">
        <v>2.6371540000000001E-3</v>
      </c>
      <c r="BO1312" s="157">
        <v>3.1252084999999999E-2</v>
      </c>
      <c r="BP1312" s="157">
        <v>2.6638959999999998E-3</v>
      </c>
      <c r="BQ1312" s="157">
        <v>9.8642910000000007E-3</v>
      </c>
      <c r="BR1312" s="157">
        <v>5.7664457000000002E-2</v>
      </c>
      <c r="BS1312" s="157">
        <v>1.925909E-3</v>
      </c>
      <c r="BT1312" s="157">
        <v>2.8948590000000001E-3</v>
      </c>
      <c r="BU1312" s="157">
        <v>2.6588549999999999E-3</v>
      </c>
      <c r="BV1312" s="157">
        <v>3.1224752000000001E-2</v>
      </c>
      <c r="BW1312" s="157">
        <v>2.0676961000000001E-2</v>
      </c>
      <c r="BX1312" s="157">
        <v>9.1303410000000002E-3</v>
      </c>
      <c r="BY1312" s="157">
        <v>1.0476742000000001E-2</v>
      </c>
      <c r="BZ1312" s="157">
        <v>3.1627159000000002E-2</v>
      </c>
      <c r="CA1312" s="157">
        <v>2.1560276E-2</v>
      </c>
      <c r="CB1312" s="157">
        <v>7.7744750000000001E-2</v>
      </c>
      <c r="CC1312" s="157">
        <v>2.0378219999999999E-2</v>
      </c>
      <c r="CD1312" s="157">
        <v>3.3100941000000002E-2</v>
      </c>
      <c r="CE1312" s="157">
        <v>1.5097746E-2</v>
      </c>
      <c r="CF1312" s="157">
        <v>4.2064745000000001E-2</v>
      </c>
      <c r="CG1312" s="157">
        <v>4.9410132000000002E-2</v>
      </c>
      <c r="CH1312" s="157">
        <v>2.4908191E-2</v>
      </c>
      <c r="CI1312" s="157">
        <v>1.9067916000000001E-2</v>
      </c>
      <c r="CJ1312" s="157">
        <v>5.1904029999999997E-3</v>
      </c>
      <c r="CK1312" s="157">
        <v>1.1945117E-2</v>
      </c>
      <c r="CL1312" s="157">
        <v>2.3474281999999999E-2</v>
      </c>
      <c r="CM1312" s="157">
        <v>6.3465483000000003E-2</v>
      </c>
      <c r="CN1312" s="157">
        <v>3.4386383E-2</v>
      </c>
      <c r="CO1312" s="157">
        <v>2.8489812999999999E-2</v>
      </c>
      <c r="CP1312" s="157">
        <v>2.8373580999999998E-2</v>
      </c>
      <c r="CQ1312" s="157">
        <v>5.5443403000000002E-2</v>
      </c>
      <c r="CR1312" s="157">
        <v>2.0607034E-2</v>
      </c>
      <c r="CS1312" s="157">
        <v>3.1602756000000003E-2</v>
      </c>
      <c r="CT1312" s="157">
        <v>2.7201980000000001E-2</v>
      </c>
      <c r="CU1312" s="157">
        <v>6.5106450999999996E-2</v>
      </c>
      <c r="CV1312" s="157">
        <v>0.133626098</v>
      </c>
      <c r="CW1312" s="157">
        <v>4.3545076000000002E-2</v>
      </c>
      <c r="CX1312" s="157">
        <v>4.2802776000000001E-2</v>
      </c>
      <c r="CY1312" s="157">
        <v>1.9391194E-2</v>
      </c>
      <c r="CZ1312" s="157">
        <v>1.6891633999999999E-2</v>
      </c>
      <c r="DA1312" s="157">
        <v>7.984753E-2</v>
      </c>
      <c r="DB1312" s="157">
        <v>3.8921111000000001E-2</v>
      </c>
      <c r="DC1312" s="157">
        <v>3.4703782000000002E-2</v>
      </c>
      <c r="DD1312" s="157">
        <v>4.5218569E-2</v>
      </c>
      <c r="DE1312" s="157">
        <v>2.9445254000000001E-2</v>
      </c>
      <c r="DF1312" s="157">
        <v>1.130255E-2</v>
      </c>
      <c r="DG1312" s="157">
        <v>1.8529411999999999E-2</v>
      </c>
      <c r="DH1312" s="157">
        <v>1.4040772E-2</v>
      </c>
      <c r="DI1312" s="157">
        <v>1.5951118E-2</v>
      </c>
      <c r="DJ1312" s="157">
        <v>4.3313553999999997E-2</v>
      </c>
      <c r="DK1312" s="157">
        <v>2.9918450999999999E-2</v>
      </c>
      <c r="DL1312" s="157">
        <v>0.17350460700000001</v>
      </c>
      <c r="DM1312" s="157">
        <v>7.9099459999999996E-2</v>
      </c>
      <c r="DN1312" s="157">
        <v>1.5059311000000001E-2</v>
      </c>
      <c r="DO1312" s="157">
        <v>1.4212601E-2</v>
      </c>
      <c r="DP1312" s="157">
        <v>3.3881103000000003E-2</v>
      </c>
      <c r="DQ1312" s="157">
        <v>3.6890957000000002E-2</v>
      </c>
      <c r="DR1312" s="157">
        <v>5.7565990999999997E-2</v>
      </c>
      <c r="DS1312" s="157">
        <v>4.0555884E-2</v>
      </c>
      <c r="DT1312" s="157">
        <v>2.9302168E-2</v>
      </c>
      <c r="DU1312" s="157">
        <v>3.0842887999999999E-2</v>
      </c>
      <c r="DV1312" s="157">
        <v>2.6005126999999999E-2</v>
      </c>
      <c r="DW1312" s="157">
        <v>1.1143755999999999E-2</v>
      </c>
      <c r="DX1312" s="157">
        <v>1.5773729E-2</v>
      </c>
      <c r="DY1312" s="157">
        <v>1.4982789999999999E-3</v>
      </c>
      <c r="DZ1312" s="157">
        <v>2.8340081E-2</v>
      </c>
      <c r="EA1312" s="157">
        <v>6.1780295999999998E-2</v>
      </c>
      <c r="EB1312" s="157">
        <v>2.5525473E-2</v>
      </c>
      <c r="EC1312" s="157">
        <v>1.1751375E-2</v>
      </c>
      <c r="ED1312" s="157">
        <v>2.0038403E-2</v>
      </c>
      <c r="EE1312" s="157">
        <v>9.3169399999999995E-4</v>
      </c>
      <c r="EF1312" s="157">
        <v>7.4161189999999997E-3</v>
      </c>
      <c r="EG1312" s="157">
        <v>3.7587545999999999E-2</v>
      </c>
      <c r="EH1312" s="157">
        <v>6.1551899999999996E-3</v>
      </c>
      <c r="EI1312" s="157">
        <v>3.2457461E-2</v>
      </c>
      <c r="EJ1312" s="157">
        <v>8.1700999999999996E-4</v>
      </c>
      <c r="EK1312" s="157">
        <v>5.4924801000000002E-2</v>
      </c>
      <c r="EL1312" s="157">
        <v>1.0879817E-2</v>
      </c>
      <c r="EM1312" s="157">
        <v>6.363241E-2</v>
      </c>
      <c r="EN1312" s="157">
        <v>6.0386087999999997E-2</v>
      </c>
      <c r="EO1312" s="157">
        <v>2.4821533999999999E-2</v>
      </c>
      <c r="EP1312" s="157">
        <v>3.0917277E-2</v>
      </c>
      <c r="EQ1312" s="157">
        <v>4.9802020000000002E-2</v>
      </c>
      <c r="ER1312" s="157">
        <v>2.4126524999999999E-2</v>
      </c>
      <c r="ES1312" s="157">
        <v>2.4005299000000001E-2</v>
      </c>
      <c r="ET1312" s="157">
        <v>1.3729211E-2</v>
      </c>
      <c r="EU1312" s="157">
        <v>2.8728788000000002E-2</v>
      </c>
      <c r="EV1312" s="157">
        <v>5.6487184000000003E-2</v>
      </c>
      <c r="EW1312" s="157">
        <v>4.6181302E-2</v>
      </c>
      <c r="EX1312" s="157">
        <v>2.1634848000000002E-2</v>
      </c>
      <c r="EY1312" s="157">
        <v>1.6718427000000001E-2</v>
      </c>
      <c r="EZ1312" s="157">
        <v>5.3379125999999999E-2</v>
      </c>
      <c r="FA1312" s="157">
        <v>1.7635944000000001E-2</v>
      </c>
      <c r="FB1312" s="157">
        <v>1.5076732000000001E-2</v>
      </c>
      <c r="FC1312" s="157">
        <v>1.9414843000000001E-2</v>
      </c>
      <c r="FD1312" s="157">
        <v>4.3300673999999997E-2</v>
      </c>
      <c r="FE1312" s="157">
        <v>3.4547781E-2</v>
      </c>
      <c r="FF1312" s="157">
        <v>3.7269398000000002E-2</v>
      </c>
      <c r="FG1312" s="157">
        <v>2.6755853E-2</v>
      </c>
      <c r="FH1312" s="157">
        <v>4.4882282000000003E-2</v>
      </c>
      <c r="FI1312" s="157">
        <v>6.8852368999999997E-2</v>
      </c>
      <c r="FJ1312" s="157">
        <v>2.4171168E-2</v>
      </c>
      <c r="FK1312" s="157">
        <v>2.5504782E-2</v>
      </c>
      <c r="FL1312" s="157">
        <v>3.6441277000000001E-2</v>
      </c>
      <c r="FM1312" s="157">
        <v>2.9696687999999999E-2</v>
      </c>
      <c r="FN1312" s="157">
        <v>2.9908569999999999E-2</v>
      </c>
      <c r="FO1312" s="157">
        <v>2.2170298000000001E-2</v>
      </c>
      <c r="FP1312" s="157">
        <v>5.3506799999999998E-4</v>
      </c>
      <c r="FQ1312" s="157">
        <v>4.3365188999999998E-2</v>
      </c>
      <c r="FR1312" s="157">
        <v>1.3508421E-2</v>
      </c>
      <c r="FS1312" s="157">
        <v>9.0221320000000004E-3</v>
      </c>
      <c r="FT1312" s="157">
        <v>1.2940894999999999E-2</v>
      </c>
      <c r="FU1312" s="157">
        <v>1.5086083E-2</v>
      </c>
      <c r="FV1312" s="157">
        <v>4.4118323000000001E-2</v>
      </c>
      <c r="FW1312" s="157">
        <v>7.0422540000000004E-3</v>
      </c>
      <c r="FX1312" s="157">
        <v>1.5046059000000001E-2</v>
      </c>
      <c r="FY1312" s="157">
        <v>3.0438797E-2</v>
      </c>
      <c r="FZ1312" s="157">
        <v>8.8555549999999993E-3</v>
      </c>
      <c r="GA1312" s="157">
        <v>2.10035E-3</v>
      </c>
      <c r="GB1312" s="157">
        <v>2.7136356E-2</v>
      </c>
      <c r="GC1312" s="157">
        <v>3.8698229000000001E-2</v>
      </c>
      <c r="GD1312" s="157">
        <v>1.9726915000000001E-2</v>
      </c>
      <c r="GE1312" s="157">
        <v>2.0604115999999999E-2</v>
      </c>
      <c r="GF1312" s="157">
        <v>3.0166722E-2</v>
      </c>
      <c r="GG1312" s="157">
        <v>1.8100956000000001E-2</v>
      </c>
      <c r="GH1312" s="157">
        <v>2.7886029E-2</v>
      </c>
      <c r="GI1312" s="157">
        <v>1.6260999000000002E-2</v>
      </c>
      <c r="GJ1312" s="157">
        <v>1.7132697999999998E-2</v>
      </c>
      <c r="GK1312" s="157">
        <v>8.0444809999999992E-3</v>
      </c>
      <c r="GL1312" s="157">
        <v>3.9765771999999998E-2</v>
      </c>
      <c r="GM1312" s="157">
        <v>1.3975810999999999E-2</v>
      </c>
      <c r="GN1312" s="157">
        <v>3.2765717E-2</v>
      </c>
      <c r="GO1312" s="157">
        <v>2.1416014000000001E-2</v>
      </c>
      <c r="GP1312" s="157">
        <v>7.5557772999999995E-2</v>
      </c>
      <c r="GQ1312" s="157">
        <v>1.1208226E-2</v>
      </c>
      <c r="GR1312" s="157">
        <v>6.83951E-3</v>
      </c>
      <c r="GS1312" s="157">
        <v>8.7703269999999996E-3</v>
      </c>
      <c r="GT1312" s="157">
        <v>3.8961039000000003E-2</v>
      </c>
      <c r="GU1312" s="157">
        <v>1.3157894999999999E-2</v>
      </c>
      <c r="GV1312" s="157">
        <v>2.2180569000000001E-2</v>
      </c>
      <c r="GW1312" s="157">
        <v>4.1666666999999998E-2</v>
      </c>
      <c r="GX1312" s="157">
        <v>0</v>
      </c>
      <c r="GY1312" s="157">
        <v>0</v>
      </c>
      <c r="GZ1312" s="157">
        <v>1.8867925000000001E-2</v>
      </c>
      <c r="HA1312" s="157">
        <v>1.0638297999999999E-2</v>
      </c>
    </row>
    <row r="1313" spans="1:209" x14ac:dyDescent="0.2">
      <c r="A1313" s="157" t="s">
        <v>5122</v>
      </c>
      <c r="B1313" s="157">
        <v>0</v>
      </c>
      <c r="C1313" s="157">
        <v>0</v>
      </c>
      <c r="D1313" s="157">
        <v>0</v>
      </c>
      <c r="E1313" s="157">
        <v>0</v>
      </c>
      <c r="F1313" s="157">
        <v>0</v>
      </c>
      <c r="G1313" s="157">
        <v>0</v>
      </c>
      <c r="H1313" s="157">
        <v>0</v>
      </c>
      <c r="I1313" s="157">
        <v>0</v>
      </c>
      <c r="J1313" s="157">
        <v>0</v>
      </c>
      <c r="K1313" s="157">
        <v>0</v>
      </c>
      <c r="L1313" s="157">
        <v>0</v>
      </c>
      <c r="M1313" s="157">
        <v>0</v>
      </c>
      <c r="N1313" s="157">
        <v>0</v>
      </c>
      <c r="O1313" s="157">
        <v>0</v>
      </c>
      <c r="P1313" s="157">
        <v>0</v>
      </c>
      <c r="Q1313" s="157">
        <v>0</v>
      </c>
      <c r="R1313" s="157">
        <v>0</v>
      </c>
      <c r="S1313" s="157">
        <v>0</v>
      </c>
      <c r="T1313" s="157">
        <v>0</v>
      </c>
      <c r="U1313" s="157">
        <v>0</v>
      </c>
      <c r="V1313" s="157">
        <v>0</v>
      </c>
      <c r="W1313" s="157">
        <v>0</v>
      </c>
      <c r="X1313" s="157">
        <v>0</v>
      </c>
      <c r="Y1313" s="157">
        <v>0</v>
      </c>
      <c r="Z1313" s="157">
        <v>0</v>
      </c>
      <c r="AA1313" s="157">
        <v>0</v>
      </c>
      <c r="AB1313" s="157">
        <v>0</v>
      </c>
      <c r="AC1313" s="157">
        <v>0</v>
      </c>
      <c r="AD1313" s="157">
        <v>0</v>
      </c>
      <c r="AE1313" s="157">
        <v>0</v>
      </c>
      <c r="AF1313" s="157">
        <v>0</v>
      </c>
      <c r="AG1313" s="157">
        <v>0</v>
      </c>
      <c r="AH1313" s="157">
        <v>0</v>
      </c>
      <c r="AI1313" s="157">
        <v>0</v>
      </c>
      <c r="AJ1313" s="157">
        <v>0</v>
      </c>
      <c r="AK1313" s="157">
        <v>0</v>
      </c>
      <c r="AL1313" s="157">
        <v>0</v>
      </c>
      <c r="AM1313" s="157">
        <v>0</v>
      </c>
      <c r="AN1313" s="157">
        <v>0</v>
      </c>
      <c r="AO1313" s="157">
        <v>0</v>
      </c>
      <c r="AP1313" s="157">
        <v>0</v>
      </c>
      <c r="AQ1313" s="157">
        <v>0</v>
      </c>
      <c r="AR1313" s="157">
        <v>0</v>
      </c>
      <c r="AS1313" s="157">
        <v>0</v>
      </c>
      <c r="AT1313" s="157">
        <v>0</v>
      </c>
      <c r="AU1313" s="157">
        <v>0</v>
      </c>
      <c r="AV1313" s="157">
        <v>0</v>
      </c>
      <c r="AW1313" s="157">
        <v>0</v>
      </c>
      <c r="AX1313" s="157">
        <v>0</v>
      </c>
      <c r="AY1313" s="157">
        <v>0</v>
      </c>
      <c r="AZ1313" s="157">
        <v>0</v>
      </c>
      <c r="BA1313" s="157">
        <v>0</v>
      </c>
      <c r="BB1313" s="157">
        <v>0</v>
      </c>
      <c r="BC1313" s="157">
        <v>0</v>
      </c>
      <c r="BD1313" s="157">
        <v>0</v>
      </c>
      <c r="BE1313" s="157">
        <v>0</v>
      </c>
      <c r="BF1313" s="157">
        <v>0</v>
      </c>
      <c r="BG1313" s="157">
        <v>0</v>
      </c>
      <c r="BH1313" s="157">
        <v>0</v>
      </c>
      <c r="BI1313" s="157">
        <v>0</v>
      </c>
      <c r="BJ1313" s="157">
        <v>0</v>
      </c>
      <c r="BK1313" s="157">
        <v>0</v>
      </c>
      <c r="BL1313" s="157">
        <v>0</v>
      </c>
      <c r="BM1313" s="157">
        <v>0</v>
      </c>
      <c r="BN1313" s="157">
        <v>0</v>
      </c>
      <c r="BO1313" s="157">
        <v>0</v>
      </c>
      <c r="BP1313" s="157">
        <v>0</v>
      </c>
      <c r="BQ1313" s="157">
        <v>0</v>
      </c>
      <c r="BR1313" s="157">
        <v>0</v>
      </c>
      <c r="BS1313" s="157">
        <v>0</v>
      </c>
      <c r="BT1313" s="157">
        <v>0</v>
      </c>
      <c r="BU1313" s="157">
        <v>0</v>
      </c>
      <c r="BV1313" s="157">
        <v>0</v>
      </c>
      <c r="BW1313" s="157">
        <v>0</v>
      </c>
      <c r="BX1313" s="157">
        <v>0</v>
      </c>
      <c r="BY1313" s="157">
        <v>0</v>
      </c>
      <c r="BZ1313" s="157">
        <v>0</v>
      </c>
      <c r="CA1313" s="157">
        <v>0</v>
      </c>
      <c r="CB1313" s="157">
        <v>0</v>
      </c>
      <c r="CC1313" s="157">
        <v>0</v>
      </c>
      <c r="CD1313" s="157">
        <v>0</v>
      </c>
      <c r="CE1313" s="157">
        <v>0</v>
      </c>
      <c r="CF1313" s="157">
        <v>0</v>
      </c>
      <c r="CG1313" s="157">
        <v>0</v>
      </c>
      <c r="CH1313" s="157">
        <v>0</v>
      </c>
      <c r="CI1313" s="157">
        <v>0</v>
      </c>
      <c r="CJ1313" s="157">
        <v>0</v>
      </c>
      <c r="CK1313" s="157">
        <v>0</v>
      </c>
      <c r="CL1313" s="157">
        <v>0</v>
      </c>
      <c r="CM1313" s="157">
        <v>0</v>
      </c>
      <c r="CN1313" s="157">
        <v>0</v>
      </c>
      <c r="CO1313" s="157">
        <v>0</v>
      </c>
      <c r="CP1313" s="157">
        <v>0</v>
      </c>
      <c r="CQ1313" s="157">
        <v>0</v>
      </c>
      <c r="CR1313" s="157">
        <v>0</v>
      </c>
      <c r="CS1313" s="157">
        <v>0</v>
      </c>
      <c r="CT1313" s="157">
        <v>0</v>
      </c>
      <c r="CU1313" s="157">
        <v>0</v>
      </c>
      <c r="CV1313" s="157">
        <v>0</v>
      </c>
      <c r="CW1313" s="157">
        <v>0</v>
      </c>
      <c r="CX1313" s="157">
        <v>0</v>
      </c>
      <c r="CY1313" s="157">
        <v>0</v>
      </c>
      <c r="CZ1313" s="157">
        <v>0</v>
      </c>
      <c r="DA1313" s="157">
        <v>0</v>
      </c>
      <c r="DB1313" s="157">
        <v>0</v>
      </c>
      <c r="DC1313" s="157">
        <v>0</v>
      </c>
      <c r="DD1313" s="157">
        <v>0</v>
      </c>
      <c r="DE1313" s="157">
        <v>0</v>
      </c>
      <c r="DF1313" s="157">
        <v>0</v>
      </c>
      <c r="DG1313" s="157">
        <v>0</v>
      </c>
      <c r="DH1313" s="157">
        <v>0</v>
      </c>
      <c r="DI1313" s="157">
        <v>0</v>
      </c>
      <c r="DJ1313" s="157">
        <v>0</v>
      </c>
      <c r="DK1313" s="157">
        <v>0</v>
      </c>
      <c r="DL1313" s="157">
        <v>0</v>
      </c>
      <c r="DM1313" s="157">
        <v>0</v>
      </c>
      <c r="DN1313" s="157">
        <v>0</v>
      </c>
      <c r="DO1313" s="157">
        <v>0</v>
      </c>
      <c r="DP1313" s="157">
        <v>0</v>
      </c>
      <c r="DQ1313" s="157">
        <v>0</v>
      </c>
      <c r="DR1313" s="157">
        <v>0</v>
      </c>
      <c r="DS1313" s="157">
        <v>0</v>
      </c>
      <c r="DT1313" s="157">
        <v>0</v>
      </c>
      <c r="DU1313" s="157">
        <v>0</v>
      </c>
      <c r="DV1313" s="157">
        <v>0</v>
      </c>
      <c r="DW1313" s="157">
        <v>0</v>
      </c>
      <c r="DX1313" s="157">
        <v>0</v>
      </c>
      <c r="DY1313" s="157">
        <v>0</v>
      </c>
      <c r="DZ1313" s="157">
        <v>0</v>
      </c>
      <c r="EA1313" s="157">
        <v>0</v>
      </c>
      <c r="EB1313" s="157">
        <v>0</v>
      </c>
      <c r="EC1313" s="157">
        <v>0</v>
      </c>
      <c r="ED1313" s="157">
        <v>0</v>
      </c>
      <c r="EE1313" s="157">
        <v>0</v>
      </c>
      <c r="EF1313" s="157">
        <v>0</v>
      </c>
      <c r="EG1313" s="157">
        <v>0</v>
      </c>
      <c r="EH1313" s="157">
        <v>0</v>
      </c>
      <c r="EI1313" s="157">
        <v>0</v>
      </c>
      <c r="EJ1313" s="157">
        <v>0</v>
      </c>
      <c r="EK1313" s="157">
        <v>0</v>
      </c>
      <c r="EL1313" s="157">
        <v>0</v>
      </c>
      <c r="EM1313" s="157">
        <v>0</v>
      </c>
      <c r="EN1313" s="157">
        <v>0</v>
      </c>
      <c r="EO1313" s="157">
        <v>0</v>
      </c>
      <c r="EP1313" s="157">
        <v>0</v>
      </c>
      <c r="EQ1313" s="157">
        <v>0</v>
      </c>
      <c r="ER1313" s="157">
        <v>0</v>
      </c>
      <c r="ES1313" s="157">
        <v>0</v>
      </c>
      <c r="ET1313" s="157">
        <v>0</v>
      </c>
      <c r="EU1313" s="157">
        <v>0</v>
      </c>
      <c r="EV1313" s="157">
        <v>0</v>
      </c>
      <c r="EW1313" s="157">
        <v>0</v>
      </c>
      <c r="EX1313" s="157">
        <v>0</v>
      </c>
      <c r="EY1313" s="157">
        <v>0</v>
      </c>
      <c r="EZ1313" s="157">
        <v>0</v>
      </c>
      <c r="FA1313" s="157">
        <v>0</v>
      </c>
      <c r="FB1313" s="157">
        <v>0</v>
      </c>
      <c r="FC1313" s="157">
        <v>0</v>
      </c>
      <c r="FD1313" s="157">
        <v>0</v>
      </c>
      <c r="FE1313" s="157">
        <v>0</v>
      </c>
      <c r="FF1313" s="157">
        <v>0</v>
      </c>
      <c r="FG1313" s="157">
        <v>0</v>
      </c>
      <c r="FH1313" s="157">
        <v>0</v>
      </c>
      <c r="FI1313" s="157">
        <v>0</v>
      </c>
      <c r="FJ1313" s="157">
        <v>0</v>
      </c>
      <c r="FK1313" s="157">
        <v>0</v>
      </c>
      <c r="FL1313" s="157">
        <v>0</v>
      </c>
      <c r="FM1313" s="157">
        <v>0</v>
      </c>
      <c r="FN1313" s="157">
        <v>0</v>
      </c>
      <c r="FO1313" s="157">
        <v>0</v>
      </c>
      <c r="FP1313" s="157">
        <v>0</v>
      </c>
      <c r="FQ1313" s="157">
        <v>0</v>
      </c>
      <c r="FR1313" s="157">
        <v>0</v>
      </c>
      <c r="FS1313" s="157">
        <v>0</v>
      </c>
      <c r="FT1313" s="157">
        <v>0</v>
      </c>
      <c r="FU1313" s="157">
        <v>0</v>
      </c>
      <c r="FV1313" s="157">
        <v>0</v>
      </c>
      <c r="FW1313" s="157">
        <v>0</v>
      </c>
      <c r="FX1313" s="157">
        <v>0</v>
      </c>
      <c r="FY1313" s="157">
        <v>0</v>
      </c>
      <c r="FZ1313" s="157">
        <v>0</v>
      </c>
      <c r="GA1313" s="157">
        <v>0</v>
      </c>
      <c r="GB1313" s="157">
        <v>0</v>
      </c>
      <c r="GC1313" s="157">
        <v>0</v>
      </c>
      <c r="GD1313" s="157">
        <v>0</v>
      </c>
      <c r="GE1313" s="157">
        <v>0</v>
      </c>
      <c r="GF1313" s="157">
        <v>0</v>
      </c>
      <c r="GG1313" s="157">
        <v>0</v>
      </c>
      <c r="GH1313" s="157">
        <v>0</v>
      </c>
      <c r="GI1313" s="157">
        <v>0</v>
      </c>
      <c r="GJ1313" s="157">
        <v>0</v>
      </c>
      <c r="GK1313" s="157">
        <v>0</v>
      </c>
      <c r="GL1313" s="157">
        <v>0</v>
      </c>
      <c r="GM1313" s="157">
        <v>0</v>
      </c>
      <c r="GN1313" s="157">
        <v>0</v>
      </c>
      <c r="GO1313" s="157">
        <v>0</v>
      </c>
      <c r="GP1313" s="157">
        <v>2.1384299999999999E-4</v>
      </c>
      <c r="GQ1313" s="157">
        <v>0</v>
      </c>
      <c r="GR1313" s="157">
        <v>0</v>
      </c>
      <c r="GS1313" s="157">
        <v>0</v>
      </c>
      <c r="GT1313" s="157">
        <v>0</v>
      </c>
      <c r="GU1313" s="157">
        <v>0</v>
      </c>
      <c r="GV1313" s="157">
        <v>0</v>
      </c>
      <c r="GW1313" s="157">
        <v>0</v>
      </c>
      <c r="GX1313" s="157">
        <v>0</v>
      </c>
      <c r="GY1313" s="157">
        <v>0</v>
      </c>
      <c r="GZ1313" s="157">
        <v>0</v>
      </c>
      <c r="HA1313" s="157">
        <v>0</v>
      </c>
    </row>
    <row r="1314" spans="1:209" x14ac:dyDescent="0.2">
      <c r="A1314" s="157" t="s">
        <v>5123</v>
      </c>
      <c r="B1314" s="192">
        <v>8.9499999999999994E-5</v>
      </c>
      <c r="C1314" s="192">
        <v>8.0400000000000003E-5</v>
      </c>
      <c r="D1314" s="192">
        <v>4.6E-5</v>
      </c>
      <c r="E1314" s="157">
        <v>1.1653400000000001E-4</v>
      </c>
      <c r="F1314" s="192">
        <v>2.6299999999999999E-5</v>
      </c>
      <c r="G1314" s="157">
        <v>2.8475400000000002E-4</v>
      </c>
      <c r="H1314" s="157">
        <v>1.5757499999999999E-4</v>
      </c>
      <c r="I1314" s="157">
        <v>1.1030720000000001E-3</v>
      </c>
      <c r="J1314" s="157">
        <v>5.5481400000000004E-4</v>
      </c>
      <c r="K1314" s="157">
        <v>2.14339E-4</v>
      </c>
      <c r="L1314" s="157">
        <v>2.8319909999999998E-3</v>
      </c>
      <c r="M1314" s="157">
        <v>1.5699970000000001E-3</v>
      </c>
      <c r="N1314" s="157">
        <v>3.8874299999999999E-4</v>
      </c>
      <c r="O1314" s="157">
        <v>1.64876E-4</v>
      </c>
      <c r="P1314" s="157">
        <v>3.13243E-4</v>
      </c>
      <c r="Q1314" s="192">
        <v>3.1600000000000002E-5</v>
      </c>
      <c r="R1314" s="157">
        <v>0</v>
      </c>
      <c r="S1314" s="192">
        <v>9.59E-5</v>
      </c>
      <c r="T1314" s="192">
        <v>6.4700000000000001E-5</v>
      </c>
      <c r="U1314" s="157">
        <v>1.3234799999999999E-4</v>
      </c>
      <c r="V1314" s="157">
        <v>3.2478100000000001E-4</v>
      </c>
      <c r="W1314" s="157">
        <v>1.4693900000000001E-4</v>
      </c>
      <c r="X1314" s="157">
        <v>4.2591999999999999E-4</v>
      </c>
      <c r="Y1314" s="157">
        <v>1.00024E-4</v>
      </c>
      <c r="Z1314" s="157">
        <v>1.8470959999999999E-3</v>
      </c>
      <c r="AA1314" s="157">
        <v>5.0933200000000004E-4</v>
      </c>
      <c r="AB1314" s="157">
        <v>7.0851200000000001E-4</v>
      </c>
      <c r="AC1314" s="157">
        <v>1.5440399999999999E-4</v>
      </c>
      <c r="AD1314" s="157">
        <v>3.2995000000000002E-4</v>
      </c>
      <c r="AE1314" s="157">
        <v>1.6686399999999999E-4</v>
      </c>
      <c r="AF1314" s="192">
        <v>3.0000000000000001E-5</v>
      </c>
      <c r="AG1314" s="192">
        <v>6.6799999999999997E-5</v>
      </c>
      <c r="AH1314" s="192">
        <v>8.5900000000000001E-5</v>
      </c>
      <c r="AI1314" s="157">
        <v>1.16036E-4</v>
      </c>
      <c r="AJ1314" s="157">
        <v>3.9066699999999998E-4</v>
      </c>
      <c r="AK1314" s="157">
        <v>1.536742E-3</v>
      </c>
      <c r="AL1314" s="157">
        <v>6.0372599999999996E-4</v>
      </c>
      <c r="AM1314" s="157">
        <v>1.8619700000000001E-4</v>
      </c>
      <c r="AN1314" s="157">
        <v>1.65456E-4</v>
      </c>
      <c r="AO1314" s="157">
        <v>2.7829100000000001E-4</v>
      </c>
      <c r="AP1314" s="157">
        <v>0</v>
      </c>
      <c r="AQ1314" s="157">
        <v>2.3026000000000001E-4</v>
      </c>
      <c r="AR1314" s="157">
        <v>3.5663300000000003E-4</v>
      </c>
      <c r="AS1314" s="157">
        <v>7.2869700000000005E-4</v>
      </c>
      <c r="AT1314" s="157">
        <v>1.18218E-4</v>
      </c>
      <c r="AU1314" s="157">
        <v>2.9884579999999998E-3</v>
      </c>
      <c r="AV1314" s="157">
        <v>3.4270049999999999E-3</v>
      </c>
      <c r="AW1314" s="157">
        <v>3.7951310000000002E-3</v>
      </c>
      <c r="AX1314" s="157">
        <v>4.6319299999999998E-4</v>
      </c>
      <c r="AY1314" s="157">
        <v>2.4319720000000001E-3</v>
      </c>
      <c r="AZ1314" s="157">
        <v>4.1734600000000003E-4</v>
      </c>
      <c r="BA1314" s="192">
        <v>4.8199999999999999E-5</v>
      </c>
      <c r="BB1314" s="192">
        <v>9.8599999999999998E-5</v>
      </c>
      <c r="BC1314" s="157">
        <v>4.3332800000000002E-4</v>
      </c>
      <c r="BD1314" s="157">
        <v>1.1090999999999999E-4</v>
      </c>
      <c r="BE1314" s="157">
        <v>1.1110429999999999E-3</v>
      </c>
      <c r="BF1314" s="157">
        <v>9.52417E-4</v>
      </c>
      <c r="BG1314" s="157">
        <v>1.4782400000000001E-4</v>
      </c>
      <c r="BH1314" s="192">
        <v>6.7399999999999998E-5</v>
      </c>
      <c r="BI1314" s="192">
        <v>3.6100000000000003E-5</v>
      </c>
      <c r="BJ1314" s="157">
        <v>3.0038500000000002E-4</v>
      </c>
      <c r="BK1314" s="157">
        <v>1.89443E-4</v>
      </c>
      <c r="BL1314" s="157">
        <v>2.14615E-4</v>
      </c>
      <c r="BM1314" s="157">
        <v>8.4175099999999996E-4</v>
      </c>
      <c r="BN1314" s="157">
        <v>2.1615999999999999E-4</v>
      </c>
      <c r="BO1314" s="157">
        <v>3.5589600000000002E-4</v>
      </c>
      <c r="BP1314" s="157">
        <v>3.4630700000000002E-4</v>
      </c>
      <c r="BQ1314" s="157">
        <v>2.39134E-4</v>
      </c>
      <c r="BR1314" s="192">
        <v>4.2299999999999998E-5</v>
      </c>
      <c r="BS1314" s="157">
        <v>0</v>
      </c>
      <c r="BT1314" s="157">
        <v>0</v>
      </c>
      <c r="BU1314" s="157">
        <v>2.2532699999999999E-4</v>
      </c>
      <c r="BV1314" s="192">
        <v>9.5099999999999994E-5</v>
      </c>
      <c r="BW1314" s="192">
        <v>9.5600000000000006E-5</v>
      </c>
      <c r="BX1314" s="157">
        <v>1.4378500000000001E-4</v>
      </c>
      <c r="BY1314" s="192">
        <v>2.5199999999999999E-5</v>
      </c>
      <c r="BZ1314" s="192">
        <v>3.0899999999999999E-5</v>
      </c>
      <c r="CA1314" s="192">
        <v>5.13E-5</v>
      </c>
      <c r="CB1314" s="192">
        <v>7.25E-5</v>
      </c>
      <c r="CC1314" s="192">
        <v>5.4299999999999998E-5</v>
      </c>
      <c r="CD1314" s="157">
        <v>1.1985900000000001E-4</v>
      </c>
      <c r="CE1314" s="157">
        <v>3.4242300000000001E-4</v>
      </c>
      <c r="CF1314" s="157">
        <v>1.6615400000000001E-4</v>
      </c>
      <c r="CG1314" s="157">
        <v>9.7154800000000003E-4</v>
      </c>
      <c r="CH1314" s="157">
        <v>1.277343E-3</v>
      </c>
      <c r="CI1314" s="157">
        <v>2.6404599999999999E-4</v>
      </c>
      <c r="CJ1314" s="157">
        <v>2.0126050000000002E-3</v>
      </c>
      <c r="CK1314" s="157">
        <v>1.937046E-3</v>
      </c>
      <c r="CL1314" s="157">
        <v>2.2156000000000001E-4</v>
      </c>
      <c r="CM1314" s="192">
        <v>9.4099999999999997E-5</v>
      </c>
      <c r="CN1314" s="192">
        <v>6.6199999999999996E-5</v>
      </c>
      <c r="CO1314" s="157">
        <v>2.5167700000000001E-4</v>
      </c>
      <c r="CP1314" s="192">
        <v>2.5000000000000001E-5</v>
      </c>
      <c r="CQ1314" s="192">
        <v>3.6000000000000001E-5</v>
      </c>
      <c r="CR1314" s="157">
        <v>0</v>
      </c>
      <c r="CS1314" s="192">
        <v>3.1300000000000002E-5</v>
      </c>
      <c r="CT1314" s="192">
        <v>4.7599999999999998E-5</v>
      </c>
      <c r="CU1314" s="157">
        <v>0</v>
      </c>
      <c r="CV1314" s="157">
        <v>0</v>
      </c>
      <c r="CW1314" s="157">
        <v>4.5687000000000001E-4</v>
      </c>
      <c r="CX1314" s="157">
        <v>3.1340900000000001E-4</v>
      </c>
      <c r="CY1314" s="157">
        <v>1.10491E-4</v>
      </c>
      <c r="CZ1314" s="157">
        <v>3.8130100000000001E-4</v>
      </c>
      <c r="DA1314" s="157">
        <v>6.2283599999999998E-4</v>
      </c>
      <c r="DB1314" s="157">
        <v>4.1546900000000002E-4</v>
      </c>
      <c r="DC1314" s="157">
        <v>4.5783400000000001E-4</v>
      </c>
      <c r="DD1314" s="192">
        <v>7.5199999999999998E-5</v>
      </c>
      <c r="DE1314" s="157">
        <v>3.7071400000000002E-4</v>
      </c>
      <c r="DF1314" s="157">
        <v>2.7567200000000003E-4</v>
      </c>
      <c r="DG1314" s="157">
        <v>2.9411800000000001E-4</v>
      </c>
      <c r="DH1314" s="157">
        <v>1.2825709999999999E-3</v>
      </c>
      <c r="DI1314" s="157">
        <v>2.0770739999999999E-3</v>
      </c>
      <c r="DJ1314" s="157">
        <v>1.44155E-3</v>
      </c>
      <c r="DK1314" s="157">
        <v>0</v>
      </c>
      <c r="DL1314" s="157">
        <v>3.9016799999999998E-4</v>
      </c>
      <c r="DM1314" s="157">
        <v>1.5109699999999999E-4</v>
      </c>
      <c r="DN1314" s="157">
        <v>4.6302399999999998E-4</v>
      </c>
      <c r="DO1314" s="157">
        <v>1.7290299999999999E-4</v>
      </c>
      <c r="DP1314" s="157">
        <v>3.2836299999999997E-4</v>
      </c>
      <c r="DQ1314" s="157">
        <v>9.0715499999999998E-4</v>
      </c>
      <c r="DR1314" s="192">
        <v>8.1600000000000005E-5</v>
      </c>
      <c r="DS1314" s="157">
        <v>3.40615E-4</v>
      </c>
      <c r="DT1314" s="192">
        <v>8.4699999999999999E-5</v>
      </c>
      <c r="DU1314" s="157">
        <v>3.2877200000000002E-4</v>
      </c>
      <c r="DV1314" s="157">
        <v>1.3491600000000001E-4</v>
      </c>
      <c r="DW1314" s="157">
        <v>2.43389E-4</v>
      </c>
      <c r="DX1314" s="157">
        <v>1.0878399999999999E-4</v>
      </c>
      <c r="DY1314" s="157">
        <v>1.21482E-4</v>
      </c>
      <c r="DZ1314" s="157">
        <v>0</v>
      </c>
      <c r="EA1314" s="192">
        <v>4.57E-5</v>
      </c>
      <c r="EB1314" s="157">
        <v>0</v>
      </c>
      <c r="EC1314" s="157">
        <v>5.4827599999999999E-4</v>
      </c>
      <c r="ED1314" s="157">
        <v>1.083157E-3</v>
      </c>
      <c r="EE1314" s="157">
        <v>2.6619799999999999E-4</v>
      </c>
      <c r="EF1314" s="157">
        <v>1.96021E-4</v>
      </c>
      <c r="EG1314" s="157">
        <v>0</v>
      </c>
      <c r="EH1314" s="157">
        <v>5.1624199999999998E-4</v>
      </c>
      <c r="EI1314" s="192">
        <v>1.13E-5</v>
      </c>
      <c r="EJ1314" s="157">
        <v>0</v>
      </c>
      <c r="EK1314" s="192">
        <v>7.3700000000000002E-5</v>
      </c>
      <c r="EL1314" s="157">
        <v>1.0105100000000001E-4</v>
      </c>
      <c r="EM1314" s="192">
        <v>7.6299999999999998E-5</v>
      </c>
      <c r="EN1314" s="157">
        <v>0</v>
      </c>
      <c r="EO1314" s="157">
        <v>8.5139799999999996E-4</v>
      </c>
      <c r="EP1314" s="157">
        <v>3.1782499999999999E-4</v>
      </c>
      <c r="EQ1314" s="192">
        <v>3.5599999999999998E-5</v>
      </c>
      <c r="ER1314" s="192">
        <v>8.2700000000000004E-5</v>
      </c>
      <c r="ES1314" s="157">
        <v>4.5680900000000002E-4</v>
      </c>
      <c r="ET1314" s="157">
        <v>3.7206499999999998E-4</v>
      </c>
      <c r="EU1314" s="157">
        <v>1.1163999999999999E-4</v>
      </c>
      <c r="EV1314" s="192">
        <v>6.0999999999999999E-5</v>
      </c>
      <c r="EW1314" s="157">
        <v>5.0988800000000001E-4</v>
      </c>
      <c r="EX1314" s="157">
        <v>2.18044E-4</v>
      </c>
      <c r="EY1314" s="157">
        <v>2.0703900000000001E-4</v>
      </c>
      <c r="EZ1314" s="157">
        <v>1.74632E-4</v>
      </c>
      <c r="FA1314" s="157">
        <v>1.67961E-4</v>
      </c>
      <c r="FB1314" s="157">
        <v>6.4730199999999999E-4</v>
      </c>
      <c r="FC1314" s="157">
        <v>8.4058699999999995E-4</v>
      </c>
      <c r="FD1314" s="157">
        <v>1.00233E-4</v>
      </c>
      <c r="FE1314" s="157">
        <v>4.7141199999999999E-4</v>
      </c>
      <c r="FF1314" s="157">
        <v>2.37385E-4</v>
      </c>
      <c r="FG1314" s="157">
        <v>3.1852200000000001E-4</v>
      </c>
      <c r="FH1314" s="157">
        <v>2.84515E-4</v>
      </c>
      <c r="FI1314" s="192">
        <v>5.5099999999999998E-5</v>
      </c>
      <c r="FJ1314" s="157">
        <v>2.6856900000000002E-4</v>
      </c>
      <c r="FK1314" s="157">
        <v>1.38613E-4</v>
      </c>
      <c r="FL1314" s="157">
        <v>0</v>
      </c>
      <c r="FM1314" s="192">
        <v>8.4599999999999996E-5</v>
      </c>
      <c r="FN1314" s="157">
        <v>0</v>
      </c>
      <c r="FO1314" s="157">
        <v>9.2376199999999996E-4</v>
      </c>
      <c r="FP1314" s="157">
        <v>6.5854499999999996E-4</v>
      </c>
      <c r="FQ1314" s="192">
        <v>6.2700000000000006E-5</v>
      </c>
      <c r="FR1314" s="157">
        <v>8.6964099999999999E-4</v>
      </c>
      <c r="FS1314" s="157">
        <v>1.87961E-4</v>
      </c>
      <c r="FT1314" s="157">
        <v>8.7144100000000003E-4</v>
      </c>
      <c r="FU1314" s="157">
        <v>9.2128700000000002E-4</v>
      </c>
      <c r="FV1314" s="157">
        <v>1.14832E-4</v>
      </c>
      <c r="FW1314" s="157">
        <v>3.9674699999999997E-4</v>
      </c>
      <c r="FX1314" s="157">
        <v>0</v>
      </c>
      <c r="FY1314" s="192">
        <v>8.1500000000000002E-5</v>
      </c>
      <c r="FZ1314" s="157">
        <v>1.7168929999999999E-3</v>
      </c>
      <c r="GA1314" s="157">
        <v>4.27849E-4</v>
      </c>
      <c r="GB1314" s="157">
        <v>1.2641200000000001E-4</v>
      </c>
      <c r="GC1314" s="157">
        <v>0</v>
      </c>
      <c r="GD1314" s="157">
        <v>2.20824E-4</v>
      </c>
      <c r="GE1314" s="157">
        <v>5.1962099999999995E-4</v>
      </c>
      <c r="GF1314" s="157">
        <v>1.2380299999999999E-4</v>
      </c>
      <c r="GG1314" s="157">
        <v>1.3342200000000001E-4</v>
      </c>
      <c r="GH1314" s="157">
        <v>1.16678E-4</v>
      </c>
      <c r="GI1314" s="157">
        <v>1.54377E-4</v>
      </c>
      <c r="GJ1314" s="157">
        <v>2.42444E-4</v>
      </c>
      <c r="GK1314" s="157">
        <v>3.8447900000000002E-4</v>
      </c>
      <c r="GL1314" s="157">
        <v>8.2707500000000003E-4</v>
      </c>
      <c r="GM1314" s="157">
        <v>5.7592600000000004E-4</v>
      </c>
      <c r="GN1314" s="192">
        <v>8.0699999999999996E-5</v>
      </c>
      <c r="GO1314" s="157">
        <v>7.9910500000000004E-4</v>
      </c>
      <c r="GP1314" s="157">
        <v>1.2117759999999999E-3</v>
      </c>
      <c r="GQ1314" s="157">
        <v>6.1696699999999995E-4</v>
      </c>
      <c r="GR1314" s="157">
        <v>1.0073700000000001E-3</v>
      </c>
      <c r="GS1314" s="157">
        <v>3.6542999999999998E-4</v>
      </c>
      <c r="GT1314" s="157">
        <v>0</v>
      </c>
      <c r="GU1314" s="157">
        <v>0</v>
      </c>
      <c r="GV1314" s="157">
        <v>0</v>
      </c>
      <c r="GW1314" s="157">
        <v>0</v>
      </c>
      <c r="GX1314" s="157">
        <v>0</v>
      </c>
      <c r="GY1314" s="157">
        <v>0</v>
      </c>
      <c r="GZ1314" s="157">
        <v>0</v>
      </c>
      <c r="HA1314" s="157">
        <v>0</v>
      </c>
    </row>
    <row r="1315" spans="1:209" x14ac:dyDescent="0.2">
      <c r="A1315" s="157" t="s">
        <v>5124</v>
      </c>
      <c r="B1315" s="157">
        <v>1.93943E-4</v>
      </c>
      <c r="C1315" s="192">
        <v>3.4400000000000003E-5</v>
      </c>
      <c r="D1315" s="157">
        <v>1.0740500000000001E-4</v>
      </c>
      <c r="E1315" s="192">
        <v>9.3200000000000002E-5</v>
      </c>
      <c r="F1315" s="192">
        <v>2.6299999999999999E-5</v>
      </c>
      <c r="G1315" s="192">
        <v>4.2700000000000001E-5</v>
      </c>
      <c r="H1315" s="157">
        <v>0</v>
      </c>
      <c r="I1315" s="157">
        <v>0</v>
      </c>
      <c r="J1315" s="192">
        <v>4.3300000000000002E-5</v>
      </c>
      <c r="K1315" s="157">
        <v>0</v>
      </c>
      <c r="L1315" s="157">
        <v>0</v>
      </c>
      <c r="M1315" s="157">
        <v>0</v>
      </c>
      <c r="N1315" s="192">
        <v>8.4499999999999994E-5</v>
      </c>
      <c r="O1315" s="192">
        <v>4.9499999999999997E-5</v>
      </c>
      <c r="P1315" s="157">
        <v>0</v>
      </c>
      <c r="Q1315" s="157">
        <v>0</v>
      </c>
      <c r="R1315" s="157">
        <v>0</v>
      </c>
      <c r="S1315" s="157">
        <v>0</v>
      </c>
      <c r="T1315" s="157">
        <v>0</v>
      </c>
      <c r="U1315" s="157">
        <v>0</v>
      </c>
      <c r="V1315" s="157">
        <v>1.01494E-4</v>
      </c>
      <c r="W1315" s="192">
        <v>2.62E-5</v>
      </c>
      <c r="X1315" s="157">
        <v>0</v>
      </c>
      <c r="Y1315" s="157">
        <v>1.20029E-4</v>
      </c>
      <c r="Z1315" s="157">
        <v>0</v>
      </c>
      <c r="AA1315" s="157">
        <v>0</v>
      </c>
      <c r="AB1315" s="157">
        <v>0</v>
      </c>
      <c r="AC1315" s="157">
        <v>0</v>
      </c>
      <c r="AD1315" s="157">
        <v>2.1349699999999999E-4</v>
      </c>
      <c r="AE1315" s="192">
        <v>2.7800000000000001E-5</v>
      </c>
      <c r="AF1315" s="192">
        <v>1.5E-5</v>
      </c>
      <c r="AG1315" s="157">
        <v>0</v>
      </c>
      <c r="AH1315" s="192">
        <v>1.2300000000000001E-5</v>
      </c>
      <c r="AI1315" s="157">
        <v>0</v>
      </c>
      <c r="AJ1315" s="157">
        <v>0</v>
      </c>
      <c r="AK1315" s="157">
        <v>0</v>
      </c>
      <c r="AL1315" s="157">
        <v>0</v>
      </c>
      <c r="AM1315" s="157">
        <v>0</v>
      </c>
      <c r="AN1315" s="157">
        <v>0</v>
      </c>
      <c r="AO1315" s="157">
        <v>0</v>
      </c>
      <c r="AP1315" s="157">
        <v>0</v>
      </c>
      <c r="AQ1315" s="157">
        <v>0</v>
      </c>
      <c r="AR1315" s="157">
        <v>0</v>
      </c>
      <c r="AS1315" s="157">
        <v>0</v>
      </c>
      <c r="AT1315" s="157">
        <v>0</v>
      </c>
      <c r="AU1315" s="157">
        <v>0</v>
      </c>
      <c r="AV1315" s="157">
        <v>0</v>
      </c>
      <c r="AW1315" s="157">
        <v>0</v>
      </c>
      <c r="AX1315" s="157">
        <v>0</v>
      </c>
      <c r="AY1315" s="157">
        <v>1.6213100000000001E-4</v>
      </c>
      <c r="AZ1315" s="157">
        <v>0</v>
      </c>
      <c r="BA1315" s="157">
        <v>0</v>
      </c>
      <c r="BB1315" s="157">
        <v>0</v>
      </c>
      <c r="BC1315" s="157">
        <v>0</v>
      </c>
      <c r="BD1315" s="157">
        <v>0</v>
      </c>
      <c r="BE1315" s="157">
        <v>0</v>
      </c>
      <c r="BF1315" s="157">
        <v>0</v>
      </c>
      <c r="BG1315" s="157">
        <v>0</v>
      </c>
      <c r="BH1315" s="157">
        <v>0</v>
      </c>
      <c r="BI1315" s="157">
        <v>0</v>
      </c>
      <c r="BJ1315" s="192">
        <v>9.3900000000000006E-5</v>
      </c>
      <c r="BK1315" s="157">
        <v>0</v>
      </c>
      <c r="BL1315" s="157">
        <v>0</v>
      </c>
      <c r="BM1315" s="157">
        <v>0</v>
      </c>
      <c r="BN1315" s="157">
        <v>0</v>
      </c>
      <c r="BO1315" s="157">
        <v>0</v>
      </c>
      <c r="BP1315" s="157">
        <v>0</v>
      </c>
      <c r="BQ1315" s="157">
        <v>0</v>
      </c>
      <c r="BR1315" s="157">
        <v>0</v>
      </c>
      <c r="BS1315" s="157">
        <v>0</v>
      </c>
      <c r="BT1315" s="157">
        <v>0</v>
      </c>
      <c r="BU1315" s="157">
        <v>0</v>
      </c>
      <c r="BV1315" s="192">
        <v>4.7500000000000003E-5</v>
      </c>
      <c r="BW1315" s="192">
        <v>8.3700000000000002E-5</v>
      </c>
      <c r="BX1315" s="157">
        <v>0</v>
      </c>
      <c r="BY1315" s="157">
        <v>0</v>
      </c>
      <c r="BZ1315" s="157">
        <v>0</v>
      </c>
      <c r="CA1315" s="192">
        <v>1.7099999999999999E-5</v>
      </c>
      <c r="CB1315" s="157">
        <v>0</v>
      </c>
      <c r="CC1315" s="192">
        <v>3.6199999999999999E-5</v>
      </c>
      <c r="CD1315" s="157">
        <v>0</v>
      </c>
      <c r="CE1315" s="157">
        <v>0</v>
      </c>
      <c r="CF1315" s="157">
        <v>0</v>
      </c>
      <c r="CG1315" s="157">
        <v>0</v>
      </c>
      <c r="CH1315" s="157">
        <v>0</v>
      </c>
      <c r="CI1315" s="157">
        <v>1.3202299999999999E-4</v>
      </c>
      <c r="CJ1315" s="157">
        <v>0</v>
      </c>
      <c r="CK1315" s="157">
        <v>0</v>
      </c>
      <c r="CL1315" s="192">
        <v>2.2200000000000001E-5</v>
      </c>
      <c r="CM1315" s="157">
        <v>1.50526E-4</v>
      </c>
      <c r="CN1315" s="192">
        <v>1.3200000000000001E-5</v>
      </c>
      <c r="CO1315" s="157">
        <v>1.38422E-4</v>
      </c>
      <c r="CP1315" s="192">
        <v>1E-4</v>
      </c>
      <c r="CQ1315" s="192">
        <v>2.4000000000000001E-5</v>
      </c>
      <c r="CR1315" s="192">
        <v>1.7499999999999998E-5</v>
      </c>
      <c r="CS1315" s="157">
        <v>0</v>
      </c>
      <c r="CT1315" s="192">
        <v>2.3799999999999999E-5</v>
      </c>
      <c r="CU1315" s="157">
        <v>0</v>
      </c>
      <c r="CV1315" s="157">
        <v>0</v>
      </c>
      <c r="CW1315" s="157">
        <v>0</v>
      </c>
      <c r="CX1315" s="157">
        <v>0</v>
      </c>
      <c r="CY1315" s="157">
        <v>0</v>
      </c>
      <c r="CZ1315" s="157">
        <v>3.8130100000000001E-4</v>
      </c>
      <c r="DA1315" s="157">
        <v>0</v>
      </c>
      <c r="DB1315" s="157">
        <v>0</v>
      </c>
      <c r="DC1315" s="157">
        <v>0</v>
      </c>
      <c r="DD1315" s="157">
        <v>0</v>
      </c>
      <c r="DE1315" s="192">
        <v>2.65E-5</v>
      </c>
      <c r="DF1315" s="157">
        <v>0</v>
      </c>
      <c r="DG1315" s="157">
        <v>0</v>
      </c>
      <c r="DH1315" s="192">
        <v>6.7500000000000001E-5</v>
      </c>
      <c r="DI1315" s="192">
        <v>6.05E-5</v>
      </c>
      <c r="DJ1315" s="157">
        <v>0</v>
      </c>
      <c r="DK1315" s="157">
        <v>0</v>
      </c>
      <c r="DL1315" s="157">
        <v>0</v>
      </c>
      <c r="DM1315" s="157">
        <v>0</v>
      </c>
      <c r="DN1315" s="157">
        <v>0</v>
      </c>
      <c r="DO1315" s="157">
        <v>4.8412800000000001E-4</v>
      </c>
      <c r="DP1315" s="192">
        <v>7.4599999999999997E-5</v>
      </c>
      <c r="DQ1315" s="157">
        <v>0</v>
      </c>
      <c r="DR1315" s="157">
        <v>0</v>
      </c>
      <c r="DS1315" s="157">
        <v>0</v>
      </c>
      <c r="DT1315" s="157">
        <v>0</v>
      </c>
      <c r="DU1315" s="192">
        <v>2.05E-5</v>
      </c>
      <c r="DV1315" s="157">
        <v>0</v>
      </c>
      <c r="DW1315" s="157">
        <v>3.8246899999999997E-4</v>
      </c>
      <c r="DX1315" s="192">
        <v>2.72E-5</v>
      </c>
      <c r="DY1315" s="157">
        <v>0</v>
      </c>
      <c r="DZ1315" s="157">
        <v>0</v>
      </c>
      <c r="EA1315" s="157">
        <v>0</v>
      </c>
      <c r="EB1315" s="157">
        <v>0</v>
      </c>
      <c r="EC1315" s="157">
        <v>0</v>
      </c>
      <c r="ED1315" s="157">
        <v>0</v>
      </c>
      <c r="EE1315" s="157">
        <v>0</v>
      </c>
      <c r="EF1315" s="157">
        <v>0</v>
      </c>
      <c r="EG1315" s="157">
        <v>0</v>
      </c>
      <c r="EH1315" s="157">
        <v>0</v>
      </c>
      <c r="EI1315" s="157">
        <v>0</v>
      </c>
      <c r="EJ1315" s="157">
        <v>0</v>
      </c>
      <c r="EK1315" s="157">
        <v>0</v>
      </c>
      <c r="EL1315" s="157">
        <v>0</v>
      </c>
      <c r="EM1315" s="157">
        <v>0</v>
      </c>
      <c r="EN1315" s="157">
        <v>0</v>
      </c>
      <c r="EO1315" s="157">
        <v>0</v>
      </c>
      <c r="EP1315" s="192">
        <v>3.5299999999999997E-5</v>
      </c>
      <c r="EQ1315" s="157">
        <v>0</v>
      </c>
      <c r="ER1315" s="192">
        <v>4.1300000000000001E-5</v>
      </c>
      <c r="ES1315" s="157">
        <v>0</v>
      </c>
      <c r="ET1315" s="157">
        <v>0</v>
      </c>
      <c r="EU1315" s="157">
        <v>0</v>
      </c>
      <c r="EV1315" s="157">
        <v>0</v>
      </c>
      <c r="EW1315" s="157">
        <v>0</v>
      </c>
      <c r="EX1315" s="157">
        <v>0</v>
      </c>
      <c r="EY1315" s="157">
        <v>1.5527999999999999E-4</v>
      </c>
      <c r="EZ1315" s="157">
        <v>0</v>
      </c>
      <c r="FA1315" s="157">
        <v>0</v>
      </c>
      <c r="FB1315" s="157">
        <v>0</v>
      </c>
      <c r="FC1315" s="157">
        <v>0</v>
      </c>
      <c r="FD1315" s="157">
        <v>0</v>
      </c>
      <c r="FE1315" s="157">
        <v>0</v>
      </c>
      <c r="FF1315" s="157">
        <v>0</v>
      </c>
      <c r="FG1315" s="157">
        <v>0</v>
      </c>
      <c r="FH1315" s="157">
        <v>0</v>
      </c>
      <c r="FI1315" s="157">
        <v>0</v>
      </c>
      <c r="FJ1315" s="157">
        <v>0</v>
      </c>
      <c r="FK1315" s="192">
        <v>9.2399999999999996E-5</v>
      </c>
      <c r="FL1315" s="157">
        <v>0</v>
      </c>
      <c r="FM1315" s="157">
        <v>0</v>
      </c>
      <c r="FN1315" s="157">
        <v>0</v>
      </c>
      <c r="FO1315" s="157">
        <v>0</v>
      </c>
      <c r="FP1315" s="157">
        <v>0</v>
      </c>
      <c r="FQ1315" s="157">
        <v>0</v>
      </c>
      <c r="FR1315" s="157">
        <v>0</v>
      </c>
      <c r="FS1315" s="157">
        <v>0</v>
      </c>
      <c r="FT1315" s="157">
        <v>0</v>
      </c>
      <c r="FU1315" s="157">
        <v>0</v>
      </c>
      <c r="FV1315" s="157">
        <v>0</v>
      </c>
      <c r="FW1315" s="157">
        <v>0</v>
      </c>
      <c r="FX1315" s="157">
        <v>0</v>
      </c>
      <c r="FY1315" s="157">
        <v>0</v>
      </c>
      <c r="FZ1315" s="192">
        <v>9.0400000000000002E-5</v>
      </c>
      <c r="GA1315" s="157">
        <v>0</v>
      </c>
      <c r="GB1315" s="157">
        <v>0</v>
      </c>
      <c r="GC1315" s="157">
        <v>0</v>
      </c>
      <c r="GD1315" s="192">
        <v>3.68E-5</v>
      </c>
      <c r="GE1315" s="157">
        <v>0</v>
      </c>
      <c r="GF1315" s="157">
        <v>1.2380299999999999E-4</v>
      </c>
      <c r="GG1315" s="157">
        <v>3.7803000000000001E-4</v>
      </c>
      <c r="GH1315" s="192">
        <v>4.6699999999999997E-5</v>
      </c>
      <c r="GI1315" s="157">
        <v>2.05835E-4</v>
      </c>
      <c r="GJ1315" s="192">
        <v>8.0799999999999999E-5</v>
      </c>
      <c r="GK1315" s="157">
        <v>0</v>
      </c>
      <c r="GL1315" s="157">
        <v>0</v>
      </c>
      <c r="GM1315" s="157">
        <v>0</v>
      </c>
      <c r="GN1315" s="157">
        <v>0</v>
      </c>
      <c r="GO1315" s="157">
        <v>0</v>
      </c>
      <c r="GP1315" s="157">
        <v>0</v>
      </c>
      <c r="GQ1315" s="157">
        <v>0</v>
      </c>
      <c r="GR1315" s="157">
        <v>0</v>
      </c>
      <c r="GS1315" s="157">
        <v>0</v>
      </c>
      <c r="GT1315" s="157">
        <v>0</v>
      </c>
      <c r="GU1315" s="157">
        <v>0</v>
      </c>
      <c r="GV1315" s="157">
        <v>0</v>
      </c>
      <c r="GW1315" s="157">
        <v>0</v>
      </c>
      <c r="GX1315" s="157">
        <v>0</v>
      </c>
      <c r="GY1315" s="157">
        <v>0</v>
      </c>
      <c r="GZ1315" s="157">
        <v>0</v>
      </c>
      <c r="HA1315" s="157">
        <v>0</v>
      </c>
    </row>
    <row r="1316" spans="1:209" x14ac:dyDescent="0.2">
      <c r="A1316" s="157" t="s">
        <v>5125</v>
      </c>
      <c r="B1316" s="157">
        <v>0</v>
      </c>
      <c r="C1316" s="157">
        <v>0</v>
      </c>
      <c r="D1316" s="157">
        <v>0</v>
      </c>
      <c r="E1316" s="157">
        <v>0</v>
      </c>
      <c r="F1316" s="157">
        <v>0</v>
      </c>
      <c r="G1316" s="157">
        <v>0</v>
      </c>
      <c r="H1316" s="157">
        <v>0</v>
      </c>
      <c r="I1316" s="157">
        <v>0</v>
      </c>
      <c r="J1316" s="157">
        <v>0</v>
      </c>
      <c r="K1316" s="157">
        <v>0</v>
      </c>
      <c r="L1316" s="157">
        <v>0</v>
      </c>
      <c r="M1316" s="157">
        <v>0</v>
      </c>
      <c r="N1316" s="157">
        <v>0</v>
      </c>
      <c r="O1316" s="157">
        <v>0</v>
      </c>
      <c r="P1316" s="157">
        <v>0</v>
      </c>
      <c r="Q1316" s="157">
        <v>0</v>
      </c>
      <c r="R1316" s="157">
        <v>0</v>
      </c>
      <c r="S1316" s="157">
        <v>0</v>
      </c>
      <c r="T1316" s="157">
        <v>0</v>
      </c>
      <c r="U1316" s="157">
        <v>0</v>
      </c>
      <c r="V1316" s="157">
        <v>0</v>
      </c>
      <c r="W1316" s="157">
        <v>0</v>
      </c>
      <c r="X1316" s="157">
        <v>0</v>
      </c>
      <c r="Y1316" s="157">
        <v>0</v>
      </c>
      <c r="Z1316" s="157">
        <v>0</v>
      </c>
      <c r="AA1316" s="157">
        <v>0</v>
      </c>
      <c r="AB1316" s="157">
        <v>0</v>
      </c>
      <c r="AC1316" s="157">
        <v>0</v>
      </c>
      <c r="AD1316" s="157">
        <v>0</v>
      </c>
      <c r="AE1316" s="157">
        <v>0</v>
      </c>
      <c r="AF1316" s="157">
        <v>0</v>
      </c>
      <c r="AG1316" s="157">
        <v>0</v>
      </c>
      <c r="AH1316" s="157">
        <v>0</v>
      </c>
      <c r="AI1316" s="157">
        <v>0</v>
      </c>
      <c r="AJ1316" s="157">
        <v>0</v>
      </c>
      <c r="AK1316" s="157">
        <v>0</v>
      </c>
      <c r="AL1316" s="192">
        <v>4.1600000000000002E-5</v>
      </c>
      <c r="AM1316" s="157">
        <v>0</v>
      </c>
      <c r="AN1316" s="157">
        <v>0</v>
      </c>
      <c r="AO1316" s="157">
        <v>0</v>
      </c>
      <c r="AP1316" s="157">
        <v>0</v>
      </c>
      <c r="AQ1316" s="157">
        <v>0</v>
      </c>
      <c r="AR1316" s="157">
        <v>0</v>
      </c>
      <c r="AS1316" s="157">
        <v>0</v>
      </c>
      <c r="AT1316" s="157">
        <v>0</v>
      </c>
      <c r="AU1316" s="157">
        <v>0</v>
      </c>
      <c r="AV1316" s="157">
        <v>0</v>
      </c>
      <c r="AW1316" s="157">
        <v>0</v>
      </c>
      <c r="AX1316" s="157">
        <v>0</v>
      </c>
      <c r="AY1316" s="157">
        <v>0</v>
      </c>
      <c r="AZ1316" s="157">
        <v>0</v>
      </c>
      <c r="BA1316" s="157">
        <v>0</v>
      </c>
      <c r="BB1316" s="157">
        <v>0</v>
      </c>
      <c r="BC1316" s="157">
        <v>0</v>
      </c>
      <c r="BD1316" s="157">
        <v>0</v>
      </c>
      <c r="BE1316" s="157">
        <v>0</v>
      </c>
      <c r="BF1316" s="157">
        <v>0</v>
      </c>
      <c r="BG1316" s="157">
        <v>0</v>
      </c>
      <c r="BH1316" s="157">
        <v>0</v>
      </c>
      <c r="BI1316" s="157">
        <v>0</v>
      </c>
      <c r="BJ1316" s="157">
        <v>0</v>
      </c>
      <c r="BK1316" s="157">
        <v>0</v>
      </c>
      <c r="BL1316" s="157">
        <v>0</v>
      </c>
      <c r="BM1316" s="157">
        <v>0</v>
      </c>
      <c r="BN1316" s="157">
        <v>0</v>
      </c>
      <c r="BO1316" s="157">
        <v>0</v>
      </c>
      <c r="BP1316" s="192">
        <v>5.3300000000000001E-5</v>
      </c>
      <c r="BQ1316" s="157">
        <v>0</v>
      </c>
      <c r="BR1316" s="157">
        <v>1.839343E-3</v>
      </c>
      <c r="BS1316" s="157">
        <v>0</v>
      </c>
      <c r="BT1316" s="157">
        <v>0</v>
      </c>
      <c r="BU1316" s="157">
        <v>0</v>
      </c>
      <c r="BV1316" s="157">
        <v>0</v>
      </c>
      <c r="BW1316" s="157">
        <v>0</v>
      </c>
      <c r="BX1316" s="157">
        <v>0</v>
      </c>
      <c r="BY1316" s="157">
        <v>0</v>
      </c>
      <c r="BZ1316" s="157">
        <v>0</v>
      </c>
      <c r="CA1316" s="157">
        <v>0</v>
      </c>
      <c r="CB1316" s="157">
        <v>0</v>
      </c>
      <c r="CC1316" s="157">
        <v>0</v>
      </c>
      <c r="CD1316" s="192">
        <v>2.0000000000000002E-5</v>
      </c>
      <c r="CE1316" s="157">
        <v>0</v>
      </c>
      <c r="CF1316" s="157">
        <v>0</v>
      </c>
      <c r="CG1316" s="157">
        <v>0</v>
      </c>
      <c r="CH1316" s="157">
        <v>0</v>
      </c>
      <c r="CI1316" s="157">
        <v>0</v>
      </c>
      <c r="CJ1316" s="157">
        <v>0</v>
      </c>
      <c r="CK1316" s="157">
        <v>0</v>
      </c>
      <c r="CL1316" s="157">
        <v>0</v>
      </c>
      <c r="CM1316" s="157">
        <v>0</v>
      </c>
      <c r="CN1316" s="157">
        <v>0</v>
      </c>
      <c r="CO1316" s="157">
        <v>0</v>
      </c>
      <c r="CP1316" s="157">
        <v>0</v>
      </c>
      <c r="CQ1316" s="157">
        <v>0</v>
      </c>
      <c r="CR1316" s="157">
        <v>0</v>
      </c>
      <c r="CS1316" s="157">
        <v>0</v>
      </c>
      <c r="CT1316" s="157">
        <v>0</v>
      </c>
      <c r="CU1316" s="157">
        <v>0</v>
      </c>
      <c r="CV1316" s="157">
        <v>0</v>
      </c>
      <c r="CW1316" s="157">
        <v>0</v>
      </c>
      <c r="CX1316" s="157">
        <v>0</v>
      </c>
      <c r="CY1316" s="157">
        <v>0</v>
      </c>
      <c r="CZ1316" s="157">
        <v>0</v>
      </c>
      <c r="DA1316" s="157">
        <v>0</v>
      </c>
      <c r="DB1316" s="157">
        <v>0</v>
      </c>
      <c r="DC1316" s="157">
        <v>0</v>
      </c>
      <c r="DD1316" s="157">
        <v>0</v>
      </c>
      <c r="DE1316" s="157">
        <v>0</v>
      </c>
      <c r="DF1316" s="157">
        <v>0</v>
      </c>
      <c r="DG1316" s="157">
        <v>0</v>
      </c>
      <c r="DH1316" s="157">
        <v>0</v>
      </c>
      <c r="DI1316" s="157">
        <v>0</v>
      </c>
      <c r="DJ1316" s="157">
        <v>0</v>
      </c>
      <c r="DK1316" s="157">
        <v>0</v>
      </c>
      <c r="DL1316" s="157">
        <v>0</v>
      </c>
      <c r="DM1316" s="157">
        <v>0</v>
      </c>
      <c r="DN1316" s="157">
        <v>0</v>
      </c>
      <c r="DO1316" s="157">
        <v>0</v>
      </c>
      <c r="DP1316" s="157">
        <v>0</v>
      </c>
      <c r="DQ1316" s="157">
        <v>0</v>
      </c>
      <c r="DR1316" s="157">
        <v>0</v>
      </c>
      <c r="DS1316" s="157">
        <v>0</v>
      </c>
      <c r="DT1316" s="157">
        <v>0</v>
      </c>
      <c r="DU1316" s="157">
        <v>0</v>
      </c>
      <c r="DV1316" s="157">
        <v>0</v>
      </c>
      <c r="DW1316" s="157">
        <v>0</v>
      </c>
      <c r="DX1316" s="157">
        <v>0</v>
      </c>
      <c r="DY1316" s="157">
        <v>0</v>
      </c>
      <c r="DZ1316" s="157">
        <v>0</v>
      </c>
      <c r="EA1316" s="157">
        <v>0</v>
      </c>
      <c r="EB1316" s="157">
        <v>0</v>
      </c>
      <c r="EC1316" s="157">
        <v>0</v>
      </c>
      <c r="ED1316" s="157">
        <v>0</v>
      </c>
      <c r="EE1316" s="157">
        <v>0</v>
      </c>
      <c r="EF1316" s="157">
        <v>0</v>
      </c>
      <c r="EG1316" s="157">
        <v>0</v>
      </c>
      <c r="EH1316" s="157">
        <v>0</v>
      </c>
      <c r="EI1316" s="157">
        <v>0</v>
      </c>
      <c r="EJ1316" s="157">
        <v>0</v>
      </c>
      <c r="EK1316" s="157">
        <v>1.9905629999999999E-3</v>
      </c>
      <c r="EL1316" s="157">
        <v>0</v>
      </c>
      <c r="EM1316" s="157">
        <v>0</v>
      </c>
      <c r="EN1316" s="157">
        <v>0</v>
      </c>
      <c r="EO1316" s="157">
        <v>0</v>
      </c>
      <c r="EP1316" s="157">
        <v>0</v>
      </c>
      <c r="EQ1316" s="157">
        <v>0</v>
      </c>
      <c r="ER1316" s="157">
        <v>0</v>
      </c>
      <c r="ES1316" s="157">
        <v>0</v>
      </c>
      <c r="ET1316" s="157">
        <v>0</v>
      </c>
      <c r="EU1316" s="157">
        <v>0</v>
      </c>
      <c r="EV1316" s="157">
        <v>0</v>
      </c>
      <c r="EW1316" s="157">
        <v>0</v>
      </c>
      <c r="EX1316" s="157">
        <v>0</v>
      </c>
      <c r="EY1316" s="157">
        <v>0</v>
      </c>
      <c r="EZ1316" s="157">
        <v>0</v>
      </c>
      <c r="FA1316" s="157">
        <v>0</v>
      </c>
      <c r="FB1316" s="157">
        <v>0</v>
      </c>
      <c r="FC1316" s="157">
        <v>0</v>
      </c>
      <c r="FD1316" s="157">
        <v>0</v>
      </c>
      <c r="FE1316" s="157">
        <v>0</v>
      </c>
      <c r="FF1316" s="157">
        <v>0</v>
      </c>
      <c r="FG1316" s="157">
        <v>0</v>
      </c>
      <c r="FH1316" s="157">
        <v>0</v>
      </c>
      <c r="FI1316" s="157">
        <v>0</v>
      </c>
      <c r="FJ1316" s="157">
        <v>0</v>
      </c>
      <c r="FK1316" s="157">
        <v>0</v>
      </c>
      <c r="FL1316" s="157">
        <v>0</v>
      </c>
      <c r="FM1316" s="192">
        <v>4.2299999999999998E-5</v>
      </c>
      <c r="FN1316" s="157">
        <v>1.2053E-4</v>
      </c>
      <c r="FO1316" s="157">
        <v>0</v>
      </c>
      <c r="FP1316" s="157">
        <v>0</v>
      </c>
      <c r="FQ1316" s="157">
        <v>0</v>
      </c>
      <c r="FR1316" s="157">
        <v>0</v>
      </c>
      <c r="FS1316" s="157">
        <v>0</v>
      </c>
      <c r="FT1316" s="157">
        <v>0</v>
      </c>
      <c r="FU1316" s="157">
        <v>0</v>
      </c>
      <c r="FV1316" s="157">
        <v>0</v>
      </c>
      <c r="FW1316" s="157">
        <v>0</v>
      </c>
      <c r="FX1316" s="157">
        <v>0</v>
      </c>
      <c r="FY1316" s="157">
        <v>0</v>
      </c>
      <c r="FZ1316" s="157">
        <v>0</v>
      </c>
      <c r="GA1316" s="157">
        <v>0</v>
      </c>
      <c r="GB1316" s="157">
        <v>0</v>
      </c>
      <c r="GC1316" s="192">
        <v>3.7799999999999997E-5</v>
      </c>
      <c r="GD1316" s="157">
        <v>0</v>
      </c>
      <c r="GE1316" s="157">
        <v>0</v>
      </c>
      <c r="GF1316" s="157">
        <v>0</v>
      </c>
      <c r="GG1316" s="157">
        <v>0</v>
      </c>
      <c r="GH1316" s="157">
        <v>0</v>
      </c>
      <c r="GI1316" s="157">
        <v>0</v>
      </c>
      <c r="GJ1316" s="157">
        <v>0</v>
      </c>
      <c r="GK1316" s="157">
        <v>0</v>
      </c>
      <c r="GL1316" s="157">
        <v>0</v>
      </c>
      <c r="GM1316" s="157">
        <v>0</v>
      </c>
      <c r="GN1316" s="157">
        <v>0</v>
      </c>
      <c r="GO1316" s="157">
        <v>0</v>
      </c>
      <c r="GP1316" s="157">
        <v>0</v>
      </c>
      <c r="GQ1316" s="157">
        <v>0</v>
      </c>
      <c r="GR1316" s="157">
        <v>0</v>
      </c>
      <c r="GS1316" s="157">
        <v>0</v>
      </c>
      <c r="GT1316" s="157">
        <v>0</v>
      </c>
      <c r="GU1316" s="157">
        <v>0</v>
      </c>
      <c r="GV1316" s="157">
        <v>6.2480499999999998E-4</v>
      </c>
      <c r="GW1316" s="157">
        <v>1.3888889E-2</v>
      </c>
      <c r="GX1316" s="157">
        <v>0</v>
      </c>
      <c r="GY1316" s="157">
        <v>0</v>
      </c>
      <c r="GZ1316" s="157">
        <v>0</v>
      </c>
      <c r="HA1316" s="157">
        <v>0</v>
      </c>
    </row>
    <row r="1317" spans="1:209" x14ac:dyDescent="0.2">
      <c r="A1317" s="157" t="s">
        <v>5126</v>
      </c>
      <c r="B1317" s="157">
        <v>0</v>
      </c>
      <c r="C1317" s="157">
        <v>0</v>
      </c>
      <c r="D1317" s="157">
        <v>0</v>
      </c>
      <c r="E1317" s="157">
        <v>0</v>
      </c>
      <c r="F1317" s="192">
        <v>2.6299999999999999E-5</v>
      </c>
      <c r="G1317" s="157">
        <v>0</v>
      </c>
      <c r="H1317" s="157">
        <v>0</v>
      </c>
      <c r="I1317" s="157">
        <v>0</v>
      </c>
      <c r="J1317" s="157">
        <v>0</v>
      </c>
      <c r="K1317" s="192">
        <v>8.0400000000000003E-5</v>
      </c>
      <c r="L1317" s="157">
        <v>0</v>
      </c>
      <c r="M1317" s="157">
        <v>1.67584E-4</v>
      </c>
      <c r="N1317" s="157">
        <v>1.5211700000000001E-4</v>
      </c>
      <c r="O1317" s="157">
        <v>0</v>
      </c>
      <c r="P1317" s="157">
        <v>0</v>
      </c>
      <c r="Q1317" s="157">
        <v>0</v>
      </c>
      <c r="R1317" s="157">
        <v>0</v>
      </c>
      <c r="S1317" s="157">
        <v>0</v>
      </c>
      <c r="T1317" s="157">
        <v>0</v>
      </c>
      <c r="U1317" s="157">
        <v>0</v>
      </c>
      <c r="V1317" s="157">
        <v>1.4209199999999999E-4</v>
      </c>
      <c r="W1317" s="157">
        <v>0</v>
      </c>
      <c r="X1317" s="157">
        <v>0</v>
      </c>
      <c r="Y1317" s="157">
        <v>0</v>
      </c>
      <c r="Z1317" s="157">
        <v>1.40731E-4</v>
      </c>
      <c r="AA1317" s="157">
        <v>0</v>
      </c>
      <c r="AB1317" s="157">
        <v>0</v>
      </c>
      <c r="AC1317" s="157">
        <v>0</v>
      </c>
      <c r="AD1317" s="157">
        <v>0</v>
      </c>
      <c r="AE1317" s="157">
        <v>0</v>
      </c>
      <c r="AF1317" s="157">
        <v>0</v>
      </c>
      <c r="AG1317" s="157">
        <v>0</v>
      </c>
      <c r="AH1317" s="157">
        <v>0</v>
      </c>
      <c r="AI1317" s="157">
        <v>0</v>
      </c>
      <c r="AJ1317" s="157">
        <v>0</v>
      </c>
      <c r="AK1317" s="157">
        <v>0</v>
      </c>
      <c r="AL1317" s="157">
        <v>0</v>
      </c>
      <c r="AM1317" s="157">
        <v>0</v>
      </c>
      <c r="AN1317" s="157">
        <v>0</v>
      </c>
      <c r="AO1317" s="157">
        <v>0</v>
      </c>
      <c r="AP1317" s="157">
        <v>4.2022700000000001E-4</v>
      </c>
      <c r="AQ1317" s="157">
        <v>0</v>
      </c>
      <c r="AR1317" s="157">
        <v>0</v>
      </c>
      <c r="AS1317" s="192">
        <v>4.5500000000000001E-5</v>
      </c>
      <c r="AT1317" s="157">
        <v>0</v>
      </c>
      <c r="AU1317" s="157">
        <v>0</v>
      </c>
      <c r="AV1317" s="157">
        <v>0</v>
      </c>
      <c r="AW1317" s="157">
        <v>0</v>
      </c>
      <c r="AX1317" s="157">
        <v>1.3234100000000001E-4</v>
      </c>
      <c r="AY1317" s="192">
        <v>8.1100000000000006E-5</v>
      </c>
      <c r="AZ1317" s="157">
        <v>0</v>
      </c>
      <c r="BA1317" s="157">
        <v>0</v>
      </c>
      <c r="BB1317" s="157">
        <v>0</v>
      </c>
      <c r="BC1317" s="157">
        <v>0</v>
      </c>
      <c r="BD1317" s="192">
        <v>7.3899999999999994E-5</v>
      </c>
      <c r="BE1317" s="157">
        <v>1.85174E-4</v>
      </c>
      <c r="BF1317" s="157">
        <v>1.52387E-4</v>
      </c>
      <c r="BG1317" s="157">
        <v>0</v>
      </c>
      <c r="BH1317" s="157">
        <v>0</v>
      </c>
      <c r="BI1317" s="157">
        <v>0</v>
      </c>
      <c r="BJ1317" s="157">
        <v>1.50192E-4</v>
      </c>
      <c r="BK1317" s="192">
        <v>3.4400000000000003E-5</v>
      </c>
      <c r="BL1317" s="157">
        <v>0</v>
      </c>
      <c r="BM1317" s="157">
        <v>0</v>
      </c>
      <c r="BN1317" s="157">
        <v>0</v>
      </c>
      <c r="BO1317" s="157">
        <v>0</v>
      </c>
      <c r="BP1317" s="157">
        <v>0</v>
      </c>
      <c r="BQ1317" s="192">
        <v>5.9799999999999997E-5</v>
      </c>
      <c r="BR1317" s="157">
        <v>0</v>
      </c>
      <c r="BS1317" s="157">
        <v>0</v>
      </c>
      <c r="BT1317" s="157">
        <v>0</v>
      </c>
      <c r="BU1317" s="157">
        <v>0</v>
      </c>
      <c r="BV1317" s="192">
        <v>9.5099999999999994E-5</v>
      </c>
      <c r="BW1317" s="157">
        <v>0</v>
      </c>
      <c r="BX1317" s="192">
        <v>2.4000000000000001E-5</v>
      </c>
      <c r="BY1317" s="157">
        <v>0</v>
      </c>
      <c r="BZ1317" s="157">
        <v>0</v>
      </c>
      <c r="CA1317" s="157">
        <v>0</v>
      </c>
      <c r="CB1317" s="157">
        <v>0</v>
      </c>
      <c r="CC1317" s="157">
        <v>0</v>
      </c>
      <c r="CD1317" s="157">
        <v>0</v>
      </c>
      <c r="CE1317" s="157">
        <v>0</v>
      </c>
      <c r="CF1317" s="157">
        <v>0</v>
      </c>
      <c r="CG1317" s="157">
        <v>0</v>
      </c>
      <c r="CH1317" s="157">
        <v>2.39502E-4</v>
      </c>
      <c r="CI1317" s="157">
        <v>0</v>
      </c>
      <c r="CJ1317" s="157">
        <v>0</v>
      </c>
      <c r="CK1317" s="157">
        <v>0</v>
      </c>
      <c r="CL1317" s="157">
        <v>0</v>
      </c>
      <c r="CM1317" s="157">
        <v>0</v>
      </c>
      <c r="CN1317" s="157">
        <v>0</v>
      </c>
      <c r="CO1317" s="157">
        <v>0</v>
      </c>
      <c r="CP1317" s="157">
        <v>0</v>
      </c>
      <c r="CQ1317" s="157">
        <v>0</v>
      </c>
      <c r="CR1317" s="157">
        <v>0</v>
      </c>
      <c r="CS1317" s="157">
        <v>0</v>
      </c>
      <c r="CT1317" s="157">
        <v>0</v>
      </c>
      <c r="CU1317" s="157">
        <v>0</v>
      </c>
      <c r="CV1317" s="157">
        <v>0</v>
      </c>
      <c r="CW1317" s="192">
        <v>2.37E-5</v>
      </c>
      <c r="CX1317" s="157">
        <v>0</v>
      </c>
      <c r="CY1317" s="157">
        <v>0</v>
      </c>
      <c r="CZ1317" s="192">
        <v>3.8099999999999998E-5</v>
      </c>
      <c r="DA1317" s="157">
        <v>0</v>
      </c>
      <c r="DB1317" s="157">
        <v>0</v>
      </c>
      <c r="DC1317" s="157">
        <v>0</v>
      </c>
      <c r="DD1317" s="157">
        <v>0</v>
      </c>
      <c r="DE1317" s="157">
        <v>0</v>
      </c>
      <c r="DF1317" s="157">
        <v>0</v>
      </c>
      <c r="DG1317" s="157">
        <v>0</v>
      </c>
      <c r="DH1317" s="157">
        <v>0</v>
      </c>
      <c r="DI1317" s="157">
        <v>0</v>
      </c>
      <c r="DJ1317" s="157">
        <v>5.6991500000000005E-4</v>
      </c>
      <c r="DK1317" s="157">
        <v>0</v>
      </c>
      <c r="DL1317" s="157">
        <v>0</v>
      </c>
      <c r="DM1317" s="157">
        <v>0</v>
      </c>
      <c r="DN1317" s="157">
        <v>0</v>
      </c>
      <c r="DO1317" s="157">
        <v>0</v>
      </c>
      <c r="DP1317" s="157">
        <v>0</v>
      </c>
      <c r="DQ1317" s="192">
        <v>5.2599999999999998E-5</v>
      </c>
      <c r="DR1317" s="157">
        <v>0</v>
      </c>
      <c r="DS1317" s="157">
        <v>0</v>
      </c>
      <c r="DT1317" s="157">
        <v>0</v>
      </c>
      <c r="DU1317" s="157">
        <v>0</v>
      </c>
      <c r="DV1317" s="157">
        <v>0</v>
      </c>
      <c r="DW1317" s="157">
        <v>0</v>
      </c>
      <c r="DX1317" s="157">
        <v>0</v>
      </c>
      <c r="DY1317" s="157">
        <v>0</v>
      </c>
      <c r="DZ1317" s="157">
        <v>0</v>
      </c>
      <c r="EA1317" s="157">
        <v>0</v>
      </c>
      <c r="EB1317" s="157">
        <v>0</v>
      </c>
      <c r="EC1317" s="157">
        <v>0</v>
      </c>
      <c r="ED1317" s="157">
        <v>0</v>
      </c>
      <c r="EE1317" s="157">
        <v>0</v>
      </c>
      <c r="EF1317" s="157">
        <v>0</v>
      </c>
      <c r="EG1317" s="157">
        <v>0</v>
      </c>
      <c r="EH1317" s="157">
        <v>0</v>
      </c>
      <c r="EI1317" s="157">
        <v>0</v>
      </c>
      <c r="EJ1317" s="157">
        <v>0</v>
      </c>
      <c r="EK1317" s="157">
        <v>0</v>
      </c>
      <c r="EL1317" s="157">
        <v>0</v>
      </c>
      <c r="EM1317" s="157">
        <v>0</v>
      </c>
      <c r="EN1317" s="157">
        <v>0</v>
      </c>
      <c r="EO1317" s="157">
        <v>3.2746099999999997E-4</v>
      </c>
      <c r="EP1317" s="157">
        <v>0</v>
      </c>
      <c r="EQ1317" s="157">
        <v>0</v>
      </c>
      <c r="ER1317" s="157">
        <v>0</v>
      </c>
      <c r="ES1317" s="157">
        <v>0</v>
      </c>
      <c r="ET1317" s="157">
        <v>0</v>
      </c>
      <c r="EU1317" s="157">
        <v>0</v>
      </c>
      <c r="EV1317" s="157">
        <v>0</v>
      </c>
      <c r="EW1317" s="157">
        <v>0</v>
      </c>
      <c r="EX1317" s="157">
        <v>0</v>
      </c>
      <c r="EY1317" s="157">
        <v>0</v>
      </c>
      <c r="EZ1317" s="157">
        <v>0</v>
      </c>
      <c r="FA1317" s="157">
        <v>0</v>
      </c>
      <c r="FB1317" s="157">
        <v>0</v>
      </c>
      <c r="FC1317" s="157">
        <v>0</v>
      </c>
      <c r="FD1317" s="157">
        <v>0</v>
      </c>
      <c r="FE1317" s="157">
        <v>0</v>
      </c>
      <c r="FF1317" s="157">
        <v>0</v>
      </c>
      <c r="FG1317" s="157">
        <v>0</v>
      </c>
      <c r="FH1317" s="157">
        <v>0</v>
      </c>
      <c r="FI1317" s="157">
        <v>0</v>
      </c>
      <c r="FJ1317" s="157">
        <v>0</v>
      </c>
      <c r="FK1317" s="157">
        <v>0</v>
      </c>
      <c r="FL1317" s="157">
        <v>0</v>
      </c>
      <c r="FM1317" s="157">
        <v>0</v>
      </c>
      <c r="FN1317" s="157">
        <v>0</v>
      </c>
      <c r="FO1317" s="157">
        <v>0</v>
      </c>
      <c r="FP1317" s="157">
        <v>0</v>
      </c>
      <c r="FQ1317" s="157">
        <v>0</v>
      </c>
      <c r="FR1317" s="157">
        <v>0</v>
      </c>
      <c r="FS1317" s="157">
        <v>0</v>
      </c>
      <c r="FT1317" s="157">
        <v>0</v>
      </c>
      <c r="FU1317" s="157">
        <v>0</v>
      </c>
      <c r="FV1317" s="157">
        <v>0</v>
      </c>
      <c r="FW1317" s="157">
        <v>0</v>
      </c>
      <c r="FX1317" s="157">
        <v>0</v>
      </c>
      <c r="FY1317" s="157">
        <v>0</v>
      </c>
      <c r="FZ1317" s="157">
        <v>0</v>
      </c>
      <c r="GA1317" s="157">
        <v>0</v>
      </c>
      <c r="GB1317" s="157">
        <v>0</v>
      </c>
      <c r="GC1317" s="157">
        <v>0</v>
      </c>
      <c r="GD1317" s="157">
        <v>0</v>
      </c>
      <c r="GE1317" s="157">
        <v>0</v>
      </c>
      <c r="GF1317" s="157">
        <v>0</v>
      </c>
      <c r="GG1317" s="157">
        <v>0</v>
      </c>
      <c r="GH1317" s="157">
        <v>0</v>
      </c>
      <c r="GI1317" s="157">
        <v>0</v>
      </c>
      <c r="GJ1317" s="157">
        <v>0</v>
      </c>
      <c r="GK1317" s="157">
        <v>0</v>
      </c>
      <c r="GL1317" s="157">
        <v>0</v>
      </c>
      <c r="GM1317" s="157">
        <v>0</v>
      </c>
      <c r="GN1317" s="157">
        <v>0</v>
      </c>
      <c r="GO1317" s="157">
        <v>0</v>
      </c>
      <c r="GP1317" s="157">
        <v>0</v>
      </c>
      <c r="GQ1317" s="157">
        <v>0</v>
      </c>
      <c r="GR1317" s="157">
        <v>0</v>
      </c>
      <c r="GS1317" s="157">
        <v>0</v>
      </c>
      <c r="GT1317" s="157">
        <v>0</v>
      </c>
      <c r="GU1317" s="157">
        <v>0</v>
      </c>
      <c r="GV1317" s="157">
        <v>0</v>
      </c>
      <c r="GW1317" s="157">
        <v>0</v>
      </c>
      <c r="GX1317" s="157">
        <v>0</v>
      </c>
      <c r="GY1317" s="157">
        <v>0</v>
      </c>
      <c r="GZ1317" s="157">
        <v>0</v>
      </c>
      <c r="HA1317" s="157">
        <v>0</v>
      </c>
    </row>
    <row r="1318" spans="1:209" x14ac:dyDescent="0.2">
      <c r="A1318" s="157" t="s">
        <v>5127</v>
      </c>
      <c r="B1318" s="157">
        <v>0</v>
      </c>
      <c r="C1318" s="157">
        <v>0</v>
      </c>
      <c r="D1318" s="157">
        <v>0</v>
      </c>
      <c r="E1318" s="157">
        <v>0</v>
      </c>
      <c r="F1318" s="157">
        <v>0</v>
      </c>
      <c r="G1318" s="157">
        <v>0</v>
      </c>
      <c r="H1318" s="157">
        <v>0</v>
      </c>
      <c r="I1318" s="157">
        <v>0</v>
      </c>
      <c r="J1318" s="157">
        <v>0</v>
      </c>
      <c r="K1318" s="157">
        <v>0</v>
      </c>
      <c r="L1318" s="157">
        <v>0</v>
      </c>
      <c r="M1318" s="157">
        <v>0</v>
      </c>
      <c r="N1318" s="192">
        <v>3.3800000000000002E-5</v>
      </c>
      <c r="O1318" s="157">
        <v>0</v>
      </c>
      <c r="P1318" s="157">
        <v>0</v>
      </c>
      <c r="Q1318" s="157">
        <v>0</v>
      </c>
      <c r="R1318" s="157">
        <v>0</v>
      </c>
      <c r="S1318" s="157">
        <v>0</v>
      </c>
      <c r="T1318" s="157">
        <v>0</v>
      </c>
      <c r="U1318" s="157">
        <v>0</v>
      </c>
      <c r="V1318" s="157">
        <v>0</v>
      </c>
      <c r="W1318" s="157">
        <v>0</v>
      </c>
      <c r="X1318" s="157">
        <v>0</v>
      </c>
      <c r="Y1318" s="157">
        <v>0</v>
      </c>
      <c r="Z1318" s="157">
        <v>0</v>
      </c>
      <c r="AA1318" s="157">
        <v>0</v>
      </c>
      <c r="AB1318" s="157">
        <v>0</v>
      </c>
      <c r="AC1318" s="157">
        <v>0</v>
      </c>
      <c r="AD1318" s="157">
        <v>0</v>
      </c>
      <c r="AE1318" s="157">
        <v>0</v>
      </c>
      <c r="AF1318" s="157">
        <v>0</v>
      </c>
      <c r="AG1318" s="157">
        <v>0</v>
      </c>
      <c r="AH1318" s="157">
        <v>0</v>
      </c>
      <c r="AI1318" s="157">
        <v>0</v>
      </c>
      <c r="AJ1318" s="157">
        <v>0</v>
      </c>
      <c r="AK1318" s="157">
        <v>0</v>
      </c>
      <c r="AL1318" s="157">
        <v>0</v>
      </c>
      <c r="AM1318" s="157">
        <v>0</v>
      </c>
      <c r="AN1318" s="157">
        <v>0</v>
      </c>
      <c r="AO1318" s="157">
        <v>0</v>
      </c>
      <c r="AP1318" s="157">
        <v>0</v>
      </c>
      <c r="AQ1318" s="157">
        <v>0</v>
      </c>
      <c r="AR1318" s="157">
        <v>0</v>
      </c>
      <c r="AS1318" s="157">
        <v>0</v>
      </c>
      <c r="AT1318" s="157">
        <v>0</v>
      </c>
      <c r="AU1318" s="157">
        <v>0</v>
      </c>
      <c r="AV1318" s="157">
        <v>0</v>
      </c>
      <c r="AW1318" s="157">
        <v>0</v>
      </c>
      <c r="AX1318" s="157">
        <v>0</v>
      </c>
      <c r="AY1318" s="157">
        <v>0</v>
      </c>
      <c r="AZ1318" s="157">
        <v>0</v>
      </c>
      <c r="BA1318" s="157">
        <v>0</v>
      </c>
      <c r="BB1318" s="157">
        <v>0</v>
      </c>
      <c r="BC1318" s="157">
        <v>0</v>
      </c>
      <c r="BD1318" s="157">
        <v>0</v>
      </c>
      <c r="BE1318" s="157">
        <v>0</v>
      </c>
      <c r="BF1318" s="157">
        <v>0</v>
      </c>
      <c r="BG1318" s="157">
        <v>0</v>
      </c>
      <c r="BH1318" s="157">
        <v>0</v>
      </c>
      <c r="BI1318" s="157">
        <v>0</v>
      </c>
      <c r="BJ1318" s="157">
        <v>0</v>
      </c>
      <c r="BK1318" s="157">
        <v>0</v>
      </c>
      <c r="BL1318" s="157">
        <v>0</v>
      </c>
      <c r="BM1318" s="157">
        <v>0</v>
      </c>
      <c r="BN1318" s="157">
        <v>0</v>
      </c>
      <c r="BO1318" s="157">
        <v>0</v>
      </c>
      <c r="BP1318" s="157">
        <v>0</v>
      </c>
      <c r="BQ1318" s="157">
        <v>0</v>
      </c>
      <c r="BR1318" s="157">
        <v>0</v>
      </c>
      <c r="BS1318" s="157">
        <v>0</v>
      </c>
      <c r="BT1318" s="157">
        <v>0</v>
      </c>
      <c r="BU1318" s="157">
        <v>0</v>
      </c>
      <c r="BV1318" s="157">
        <v>0</v>
      </c>
      <c r="BW1318" s="157">
        <v>0</v>
      </c>
      <c r="BX1318" s="157">
        <v>0</v>
      </c>
      <c r="BY1318" s="157">
        <v>0</v>
      </c>
      <c r="BZ1318" s="157">
        <v>0</v>
      </c>
      <c r="CA1318" s="157">
        <v>0</v>
      </c>
      <c r="CB1318" s="157">
        <v>0</v>
      </c>
      <c r="CC1318" s="192">
        <v>3.6199999999999999E-5</v>
      </c>
      <c r="CD1318" s="157">
        <v>0</v>
      </c>
      <c r="CE1318" s="157">
        <v>0</v>
      </c>
      <c r="CF1318" s="157">
        <v>0</v>
      </c>
      <c r="CG1318" s="157">
        <v>0</v>
      </c>
      <c r="CH1318" s="157">
        <v>0</v>
      </c>
      <c r="CI1318" s="157">
        <v>0</v>
      </c>
      <c r="CJ1318" s="157">
        <v>0</v>
      </c>
      <c r="CK1318" s="157">
        <v>0</v>
      </c>
      <c r="CL1318" s="157">
        <v>0</v>
      </c>
      <c r="CM1318" s="157">
        <v>0</v>
      </c>
      <c r="CN1318" s="157">
        <v>0</v>
      </c>
      <c r="CO1318" s="157">
        <v>0</v>
      </c>
      <c r="CP1318" s="192">
        <v>2.5000000000000001E-5</v>
      </c>
      <c r="CQ1318" s="157">
        <v>0</v>
      </c>
      <c r="CR1318" s="157">
        <v>0</v>
      </c>
      <c r="CS1318" s="157">
        <v>0</v>
      </c>
      <c r="CT1318" s="157">
        <v>0</v>
      </c>
      <c r="CU1318" s="157">
        <v>0</v>
      </c>
      <c r="CV1318" s="157">
        <v>0</v>
      </c>
      <c r="CW1318" s="192">
        <v>5.93E-6</v>
      </c>
      <c r="CX1318" s="192">
        <v>2.2399999999999999E-5</v>
      </c>
      <c r="CY1318" s="157">
        <v>0</v>
      </c>
      <c r="CZ1318" s="157">
        <v>0</v>
      </c>
      <c r="DA1318" s="157">
        <v>0</v>
      </c>
      <c r="DB1318" s="157">
        <v>0</v>
      </c>
      <c r="DC1318" s="157">
        <v>0</v>
      </c>
      <c r="DD1318" s="157">
        <v>0</v>
      </c>
      <c r="DE1318" s="157">
        <v>0</v>
      </c>
      <c r="DF1318" s="157">
        <v>0</v>
      </c>
      <c r="DG1318" s="157">
        <v>0</v>
      </c>
      <c r="DH1318" s="157">
        <v>0</v>
      </c>
      <c r="DI1318" s="157">
        <v>0</v>
      </c>
      <c r="DJ1318" s="157">
        <v>0</v>
      </c>
      <c r="DK1318" s="157">
        <v>0</v>
      </c>
      <c r="DL1318" s="157">
        <v>0</v>
      </c>
      <c r="DM1318" s="157">
        <v>0</v>
      </c>
      <c r="DN1318" s="157">
        <v>0</v>
      </c>
      <c r="DO1318" s="157">
        <v>0</v>
      </c>
      <c r="DP1318" s="157">
        <v>0</v>
      </c>
      <c r="DQ1318" s="157">
        <v>0</v>
      </c>
      <c r="DR1318" s="157">
        <v>0</v>
      </c>
      <c r="DS1318" s="157">
        <v>0</v>
      </c>
      <c r="DT1318" s="157">
        <v>0</v>
      </c>
      <c r="DU1318" s="157">
        <v>0</v>
      </c>
      <c r="DV1318" s="157">
        <v>0</v>
      </c>
      <c r="DW1318" s="157">
        <v>0</v>
      </c>
      <c r="DX1318" s="157">
        <v>0</v>
      </c>
      <c r="DY1318" s="157">
        <v>0</v>
      </c>
      <c r="DZ1318" s="157">
        <v>0</v>
      </c>
      <c r="EA1318" s="157">
        <v>0</v>
      </c>
      <c r="EB1318" s="157">
        <v>0</v>
      </c>
      <c r="EC1318" s="157">
        <v>0</v>
      </c>
      <c r="ED1318" s="157">
        <v>0</v>
      </c>
      <c r="EE1318" s="157">
        <v>0</v>
      </c>
      <c r="EF1318" s="157">
        <v>0</v>
      </c>
      <c r="EG1318" s="157">
        <v>0</v>
      </c>
      <c r="EH1318" s="157">
        <v>0</v>
      </c>
      <c r="EI1318" s="157">
        <v>0</v>
      </c>
      <c r="EJ1318" s="157">
        <v>0</v>
      </c>
      <c r="EK1318" s="157">
        <v>0</v>
      </c>
      <c r="EL1318" s="157">
        <v>0</v>
      </c>
      <c r="EM1318" s="157">
        <v>0</v>
      </c>
      <c r="EN1318" s="157">
        <v>0</v>
      </c>
      <c r="EO1318" s="157">
        <v>0</v>
      </c>
      <c r="EP1318" s="157">
        <v>0</v>
      </c>
      <c r="EQ1318" s="157">
        <v>0</v>
      </c>
      <c r="ER1318" s="157">
        <v>0</v>
      </c>
      <c r="ES1318" s="157">
        <v>0</v>
      </c>
      <c r="ET1318" s="157">
        <v>0</v>
      </c>
      <c r="EU1318" s="157">
        <v>0</v>
      </c>
      <c r="EV1318" s="157">
        <v>0</v>
      </c>
      <c r="EW1318" s="157">
        <v>0</v>
      </c>
      <c r="EX1318" s="157">
        <v>0</v>
      </c>
      <c r="EY1318" s="157">
        <v>0</v>
      </c>
      <c r="EZ1318" s="157">
        <v>1.74632E-4</v>
      </c>
      <c r="FA1318" s="157">
        <v>0</v>
      </c>
      <c r="FB1318" s="157">
        <v>0</v>
      </c>
      <c r="FC1318" s="157">
        <v>0</v>
      </c>
      <c r="FD1318" s="157">
        <v>0</v>
      </c>
      <c r="FE1318" s="157">
        <v>0</v>
      </c>
      <c r="FF1318" s="157">
        <v>0</v>
      </c>
      <c r="FG1318" s="157">
        <v>0</v>
      </c>
      <c r="FH1318" s="157">
        <v>0</v>
      </c>
      <c r="FI1318" s="157">
        <v>0</v>
      </c>
      <c r="FJ1318" s="157">
        <v>0</v>
      </c>
      <c r="FK1318" s="157">
        <v>0</v>
      </c>
      <c r="FL1318" s="157">
        <v>0</v>
      </c>
      <c r="FM1318" s="157">
        <v>0</v>
      </c>
      <c r="FN1318" s="157">
        <v>0</v>
      </c>
      <c r="FO1318" s="157">
        <v>0</v>
      </c>
      <c r="FP1318" s="157">
        <v>0</v>
      </c>
      <c r="FQ1318" s="157">
        <v>0</v>
      </c>
      <c r="FR1318" s="157">
        <v>0</v>
      </c>
      <c r="FS1318" s="157">
        <v>0</v>
      </c>
      <c r="FT1318" s="157">
        <v>0</v>
      </c>
      <c r="FU1318" s="157">
        <v>0</v>
      </c>
      <c r="FV1318" s="157">
        <v>0</v>
      </c>
      <c r="FW1318" s="157">
        <v>0</v>
      </c>
      <c r="FX1318" s="157">
        <v>0</v>
      </c>
      <c r="FY1318" s="157">
        <v>0</v>
      </c>
      <c r="FZ1318" s="157">
        <v>0</v>
      </c>
      <c r="GA1318" s="157">
        <v>0</v>
      </c>
      <c r="GB1318" s="157">
        <v>0</v>
      </c>
      <c r="GC1318" s="157">
        <v>0</v>
      </c>
      <c r="GD1318" s="157">
        <v>0</v>
      </c>
      <c r="GE1318" s="157">
        <v>0</v>
      </c>
      <c r="GF1318" s="157">
        <v>0</v>
      </c>
      <c r="GG1318" s="157">
        <v>0</v>
      </c>
      <c r="GH1318" s="157">
        <v>0</v>
      </c>
      <c r="GI1318" s="157">
        <v>0</v>
      </c>
      <c r="GJ1318" s="157">
        <v>0</v>
      </c>
      <c r="GK1318" s="157">
        <v>0</v>
      </c>
      <c r="GL1318" s="157">
        <v>0</v>
      </c>
      <c r="GM1318" s="157">
        <v>0</v>
      </c>
      <c r="GN1318" s="157">
        <v>0</v>
      </c>
      <c r="GO1318" s="157">
        <v>0</v>
      </c>
      <c r="GP1318" s="157">
        <v>0</v>
      </c>
      <c r="GQ1318" s="157">
        <v>0</v>
      </c>
      <c r="GR1318" s="157">
        <v>1.5905800000000001E-4</v>
      </c>
      <c r="GS1318" s="157">
        <v>1.8271499999999999E-4</v>
      </c>
      <c r="GT1318" s="157">
        <v>0</v>
      </c>
      <c r="GU1318" s="157">
        <v>0</v>
      </c>
      <c r="GV1318" s="157">
        <v>0</v>
      </c>
      <c r="GW1318" s="157">
        <v>0</v>
      </c>
      <c r="GX1318" s="157">
        <v>0</v>
      </c>
      <c r="GY1318" s="157">
        <v>0</v>
      </c>
      <c r="GZ1318" s="157">
        <v>0</v>
      </c>
      <c r="HA1318" s="157">
        <v>0</v>
      </c>
    </row>
    <row r="1319" spans="1:209" x14ac:dyDescent="0.2">
      <c r="A1319" s="157" t="s">
        <v>5128</v>
      </c>
      <c r="B1319" s="157">
        <v>0</v>
      </c>
      <c r="C1319" s="157">
        <v>0</v>
      </c>
      <c r="D1319" s="157">
        <v>0</v>
      </c>
      <c r="E1319" s="157">
        <v>0</v>
      </c>
      <c r="F1319" s="157">
        <v>0</v>
      </c>
      <c r="G1319" s="157">
        <v>0</v>
      </c>
      <c r="H1319" s="157">
        <v>0</v>
      </c>
      <c r="I1319" s="157">
        <v>0</v>
      </c>
      <c r="J1319" s="157">
        <v>0</v>
      </c>
      <c r="K1319" s="192">
        <v>8.0400000000000003E-5</v>
      </c>
      <c r="L1319" s="157">
        <v>0</v>
      </c>
      <c r="M1319" s="157">
        <v>0</v>
      </c>
      <c r="N1319" s="157">
        <v>5.5776199999999995E-4</v>
      </c>
      <c r="O1319" s="157">
        <v>0</v>
      </c>
      <c r="P1319" s="157">
        <v>0</v>
      </c>
      <c r="Q1319" s="192">
        <v>3.1600000000000002E-5</v>
      </c>
      <c r="R1319" s="157">
        <v>0</v>
      </c>
      <c r="S1319" s="192">
        <v>2.4000000000000001E-5</v>
      </c>
      <c r="T1319" s="157">
        <v>0</v>
      </c>
      <c r="U1319" s="157">
        <v>0</v>
      </c>
      <c r="V1319" s="192">
        <v>4.0599999999999998E-5</v>
      </c>
      <c r="W1319" s="157">
        <v>0</v>
      </c>
      <c r="X1319" s="157">
        <v>0</v>
      </c>
      <c r="Y1319" s="157">
        <v>0</v>
      </c>
      <c r="Z1319" s="157">
        <v>0</v>
      </c>
      <c r="AA1319" s="157">
        <v>0</v>
      </c>
      <c r="AB1319" s="157">
        <v>0</v>
      </c>
      <c r="AC1319" s="157">
        <v>0</v>
      </c>
      <c r="AD1319" s="157">
        <v>0</v>
      </c>
      <c r="AE1319" s="157">
        <v>0</v>
      </c>
      <c r="AF1319" s="157">
        <v>0</v>
      </c>
      <c r="AG1319" s="157">
        <v>0</v>
      </c>
      <c r="AH1319" s="157">
        <v>0</v>
      </c>
      <c r="AI1319" s="157">
        <v>0</v>
      </c>
      <c r="AJ1319" s="192">
        <v>3.5500000000000002E-5</v>
      </c>
      <c r="AK1319" s="157">
        <v>0</v>
      </c>
      <c r="AL1319" s="157">
        <v>0</v>
      </c>
      <c r="AM1319" s="157">
        <v>0</v>
      </c>
      <c r="AN1319" s="157">
        <v>0</v>
      </c>
      <c r="AO1319" s="157">
        <v>0</v>
      </c>
      <c r="AP1319" s="157">
        <v>0</v>
      </c>
      <c r="AQ1319" s="157">
        <v>0</v>
      </c>
      <c r="AR1319" s="157">
        <v>0</v>
      </c>
      <c r="AS1319" s="157">
        <v>0</v>
      </c>
      <c r="AT1319" s="192">
        <v>5.3700000000000003E-6</v>
      </c>
      <c r="AU1319" s="157">
        <v>5.6677699999999997E-4</v>
      </c>
      <c r="AV1319" s="157">
        <v>0</v>
      </c>
      <c r="AW1319" s="157">
        <v>0</v>
      </c>
      <c r="AX1319" s="192">
        <v>6.6199999999999996E-5</v>
      </c>
      <c r="AY1319" s="157">
        <v>1.9455780000000001E-3</v>
      </c>
      <c r="AZ1319" s="157">
        <v>0</v>
      </c>
      <c r="BA1319" s="157">
        <v>0</v>
      </c>
      <c r="BB1319" s="157">
        <v>0</v>
      </c>
      <c r="BC1319" s="157">
        <v>0</v>
      </c>
      <c r="BD1319" s="157">
        <v>0</v>
      </c>
      <c r="BE1319" s="157">
        <v>0</v>
      </c>
      <c r="BF1319" s="157">
        <v>0</v>
      </c>
      <c r="BG1319" s="157">
        <v>0</v>
      </c>
      <c r="BH1319" s="157">
        <v>0</v>
      </c>
      <c r="BI1319" s="157">
        <v>0</v>
      </c>
      <c r="BJ1319" s="157">
        <v>4.8812500000000001E-4</v>
      </c>
      <c r="BK1319" s="157">
        <v>0</v>
      </c>
      <c r="BL1319" s="157">
        <v>0</v>
      </c>
      <c r="BM1319" s="157">
        <v>0</v>
      </c>
      <c r="BN1319" s="157">
        <v>0</v>
      </c>
      <c r="BO1319" s="157">
        <v>0</v>
      </c>
      <c r="BP1319" s="157">
        <v>0</v>
      </c>
      <c r="BQ1319" s="157">
        <v>0</v>
      </c>
      <c r="BR1319" s="157">
        <v>2.5687380000000001E-3</v>
      </c>
      <c r="BS1319" s="157">
        <v>0</v>
      </c>
      <c r="BT1319" s="157">
        <v>0</v>
      </c>
      <c r="BU1319" s="157">
        <v>0</v>
      </c>
      <c r="BV1319" s="192">
        <v>4.7500000000000003E-5</v>
      </c>
      <c r="BW1319" s="157">
        <v>0</v>
      </c>
      <c r="BX1319" s="157">
        <v>0</v>
      </c>
      <c r="BY1319" s="192">
        <v>2.5199999999999999E-5</v>
      </c>
      <c r="BZ1319" s="157">
        <v>2.16624E-4</v>
      </c>
      <c r="CA1319" s="157">
        <v>0</v>
      </c>
      <c r="CB1319" s="157">
        <v>0</v>
      </c>
      <c r="CC1319" s="157">
        <v>0</v>
      </c>
      <c r="CD1319" s="157">
        <v>0</v>
      </c>
      <c r="CE1319" s="157">
        <v>0</v>
      </c>
      <c r="CF1319" s="157">
        <v>1.6615400000000001E-4</v>
      </c>
      <c r="CG1319" s="157">
        <v>1.2491329999999999E-3</v>
      </c>
      <c r="CH1319" s="157">
        <v>0</v>
      </c>
      <c r="CI1319" s="157">
        <v>0</v>
      </c>
      <c r="CJ1319" s="157">
        <v>0</v>
      </c>
      <c r="CK1319" s="157">
        <v>0</v>
      </c>
      <c r="CL1319" s="157">
        <v>0</v>
      </c>
      <c r="CM1319" s="157">
        <v>0</v>
      </c>
      <c r="CN1319" s="157">
        <v>1.4570499999999999E-4</v>
      </c>
      <c r="CO1319" s="157">
        <v>0</v>
      </c>
      <c r="CP1319" s="157">
        <v>1.1749410000000001E-3</v>
      </c>
      <c r="CQ1319" s="192">
        <v>3.6000000000000001E-5</v>
      </c>
      <c r="CR1319" s="157">
        <v>1.8860680000000001E-3</v>
      </c>
      <c r="CS1319" s="157">
        <v>2.1888499999999999E-4</v>
      </c>
      <c r="CT1319" s="192">
        <v>7.1400000000000001E-5</v>
      </c>
      <c r="CU1319" s="157">
        <v>0</v>
      </c>
      <c r="CV1319" s="157">
        <v>0</v>
      </c>
      <c r="CW1319" s="157">
        <v>0</v>
      </c>
      <c r="CX1319" s="157">
        <v>0</v>
      </c>
      <c r="CY1319" s="192">
        <v>2.76E-5</v>
      </c>
      <c r="CZ1319" s="157">
        <v>0</v>
      </c>
      <c r="DA1319" s="157">
        <v>0</v>
      </c>
      <c r="DB1319" s="157">
        <v>0</v>
      </c>
      <c r="DC1319" s="157">
        <v>0</v>
      </c>
      <c r="DD1319" s="157">
        <v>0</v>
      </c>
      <c r="DE1319" s="157">
        <v>1.19158E-4</v>
      </c>
      <c r="DF1319" s="157">
        <v>0</v>
      </c>
      <c r="DG1319" s="157">
        <v>0</v>
      </c>
      <c r="DH1319" s="157">
        <v>0</v>
      </c>
      <c r="DI1319" s="157">
        <v>0</v>
      </c>
      <c r="DJ1319" s="157">
        <v>0</v>
      </c>
      <c r="DK1319" s="157">
        <v>5.0968400000000005E-4</v>
      </c>
      <c r="DL1319" s="192">
        <v>3.0000000000000001E-5</v>
      </c>
      <c r="DM1319" s="157">
        <v>0</v>
      </c>
      <c r="DN1319" s="157">
        <v>0</v>
      </c>
      <c r="DO1319" s="157">
        <v>0</v>
      </c>
      <c r="DP1319" s="157">
        <v>0</v>
      </c>
      <c r="DQ1319" s="157">
        <v>0</v>
      </c>
      <c r="DR1319" s="157">
        <v>0</v>
      </c>
      <c r="DS1319" s="157">
        <v>0</v>
      </c>
      <c r="DT1319" s="157">
        <v>0</v>
      </c>
      <c r="DU1319" s="157">
        <v>0</v>
      </c>
      <c r="DV1319" s="157">
        <v>0</v>
      </c>
      <c r="DW1319" s="157">
        <v>0</v>
      </c>
      <c r="DX1319" s="157">
        <v>0</v>
      </c>
      <c r="DY1319" s="157">
        <v>0</v>
      </c>
      <c r="DZ1319" s="157">
        <v>0</v>
      </c>
      <c r="EA1319" s="192">
        <v>9.1399999999999999E-5</v>
      </c>
      <c r="EB1319" s="192">
        <v>3.5200000000000002E-5</v>
      </c>
      <c r="EC1319" s="157">
        <v>0</v>
      </c>
      <c r="ED1319" s="157">
        <v>0</v>
      </c>
      <c r="EE1319" s="157">
        <v>0</v>
      </c>
      <c r="EF1319" s="192">
        <v>3.2700000000000002E-5</v>
      </c>
      <c r="EG1319" s="192">
        <v>3.0599999999999998E-5</v>
      </c>
      <c r="EH1319" s="157">
        <v>0</v>
      </c>
      <c r="EI1319" s="192">
        <v>3.4E-5</v>
      </c>
      <c r="EJ1319" s="157">
        <v>0</v>
      </c>
      <c r="EK1319" s="157">
        <v>3.0964320000000001E-3</v>
      </c>
      <c r="EL1319" s="157">
        <v>0</v>
      </c>
      <c r="EM1319" s="157">
        <v>0</v>
      </c>
      <c r="EN1319" s="157">
        <v>0</v>
      </c>
      <c r="EO1319" s="157">
        <v>0</v>
      </c>
      <c r="EP1319" s="157">
        <v>0</v>
      </c>
      <c r="EQ1319" s="157">
        <v>0</v>
      </c>
      <c r="ER1319" s="157">
        <v>0</v>
      </c>
      <c r="ES1319" s="157">
        <v>0</v>
      </c>
      <c r="ET1319" s="157">
        <v>0</v>
      </c>
      <c r="EU1319" s="157">
        <v>0</v>
      </c>
      <c r="EV1319" s="157">
        <v>0</v>
      </c>
      <c r="EW1319" s="157">
        <v>1.09262E-4</v>
      </c>
      <c r="EX1319" s="157">
        <v>0</v>
      </c>
      <c r="EY1319" s="157">
        <v>0</v>
      </c>
      <c r="EZ1319" s="157">
        <v>0</v>
      </c>
      <c r="FA1319" s="157">
        <v>0</v>
      </c>
      <c r="FB1319" s="192">
        <v>2.6999999999999999E-5</v>
      </c>
      <c r="FC1319" s="157">
        <v>0</v>
      </c>
      <c r="FD1319" s="157">
        <v>0</v>
      </c>
      <c r="FE1319" s="157">
        <v>0</v>
      </c>
      <c r="FF1319" s="157">
        <v>0</v>
      </c>
      <c r="FG1319" s="157">
        <v>0</v>
      </c>
      <c r="FH1319" s="157">
        <v>0</v>
      </c>
      <c r="FI1319" s="192">
        <v>2.76E-5</v>
      </c>
      <c r="FJ1319" s="157">
        <v>0</v>
      </c>
      <c r="FK1319" s="157">
        <v>0</v>
      </c>
      <c r="FL1319" s="157">
        <v>0</v>
      </c>
      <c r="FM1319" s="157">
        <v>1.26909E-4</v>
      </c>
      <c r="FN1319" s="157">
        <v>3.099334E-3</v>
      </c>
      <c r="FO1319" s="157">
        <v>0</v>
      </c>
      <c r="FP1319" s="157">
        <v>0</v>
      </c>
      <c r="FQ1319" s="157">
        <v>3.1333199999999999E-4</v>
      </c>
      <c r="FR1319" s="157">
        <v>0</v>
      </c>
      <c r="FS1319" s="157">
        <v>0</v>
      </c>
      <c r="FT1319" s="157">
        <v>0</v>
      </c>
      <c r="FU1319" s="157">
        <v>0</v>
      </c>
      <c r="FV1319" s="157">
        <v>0</v>
      </c>
      <c r="FW1319" s="157">
        <v>0</v>
      </c>
      <c r="FX1319" s="157">
        <v>0</v>
      </c>
      <c r="FY1319" s="157">
        <v>0</v>
      </c>
      <c r="FZ1319" s="157">
        <v>0</v>
      </c>
      <c r="GA1319" s="157">
        <v>0</v>
      </c>
      <c r="GB1319" s="157">
        <v>0</v>
      </c>
      <c r="GC1319" s="157">
        <v>2.491788E-3</v>
      </c>
      <c r="GD1319" s="157">
        <v>0</v>
      </c>
      <c r="GE1319" s="157">
        <v>0</v>
      </c>
      <c r="GF1319" s="157">
        <v>0</v>
      </c>
      <c r="GG1319" s="157">
        <v>0</v>
      </c>
      <c r="GH1319" s="157">
        <v>0</v>
      </c>
      <c r="GI1319" s="157">
        <v>0</v>
      </c>
      <c r="GJ1319" s="157">
        <v>0</v>
      </c>
      <c r="GK1319" s="157">
        <v>0</v>
      </c>
      <c r="GL1319" s="157">
        <v>0</v>
      </c>
      <c r="GM1319" s="157">
        <v>0</v>
      </c>
      <c r="GN1319" s="157">
        <v>0</v>
      </c>
      <c r="GO1319" s="157">
        <v>0</v>
      </c>
      <c r="GP1319" s="192">
        <v>7.1299999999999998E-5</v>
      </c>
      <c r="GQ1319" s="192">
        <v>2.0599999999999999E-5</v>
      </c>
      <c r="GR1319" s="157">
        <v>0</v>
      </c>
      <c r="GS1319" s="157">
        <v>0</v>
      </c>
      <c r="GT1319" s="157">
        <v>0</v>
      </c>
      <c r="GU1319" s="157">
        <v>0</v>
      </c>
      <c r="GV1319" s="157">
        <v>2.1868170000000002E-3</v>
      </c>
      <c r="GW1319" s="157">
        <v>0</v>
      </c>
      <c r="GX1319" s="157">
        <v>0</v>
      </c>
      <c r="GY1319" s="157">
        <v>0</v>
      </c>
      <c r="GZ1319" s="157">
        <v>0</v>
      </c>
      <c r="HA1319" s="157">
        <v>0</v>
      </c>
    </row>
    <row r="1320" spans="1:209" x14ac:dyDescent="0.2">
      <c r="A1320" s="157" t="s">
        <v>5129</v>
      </c>
      <c r="B1320" s="157">
        <v>0</v>
      </c>
      <c r="C1320" s="157">
        <v>0</v>
      </c>
      <c r="D1320" s="157">
        <v>0</v>
      </c>
      <c r="E1320" s="157">
        <v>0</v>
      </c>
      <c r="F1320" s="157">
        <v>0</v>
      </c>
      <c r="G1320" s="157">
        <v>0</v>
      </c>
      <c r="H1320" s="157">
        <v>0</v>
      </c>
      <c r="I1320" s="192">
        <v>2.6299999999999999E-5</v>
      </c>
      <c r="J1320" s="157">
        <v>0</v>
      </c>
      <c r="K1320" s="157">
        <v>0</v>
      </c>
      <c r="L1320" s="157">
        <v>0</v>
      </c>
      <c r="M1320" s="157">
        <v>0</v>
      </c>
      <c r="N1320" s="157">
        <v>0</v>
      </c>
      <c r="O1320" s="157">
        <v>0</v>
      </c>
      <c r="P1320" s="192">
        <v>4.4100000000000001E-6</v>
      </c>
      <c r="Q1320" s="157">
        <v>0</v>
      </c>
      <c r="R1320" s="157">
        <v>0</v>
      </c>
      <c r="S1320" s="157">
        <v>0</v>
      </c>
      <c r="T1320" s="157">
        <v>0</v>
      </c>
      <c r="U1320" s="157">
        <v>0</v>
      </c>
      <c r="V1320" s="157">
        <v>0</v>
      </c>
      <c r="W1320" s="157">
        <v>0</v>
      </c>
      <c r="X1320" s="157">
        <v>0</v>
      </c>
      <c r="Y1320" s="157">
        <v>0</v>
      </c>
      <c r="Z1320" s="157">
        <v>0</v>
      </c>
      <c r="AA1320" s="157">
        <v>0</v>
      </c>
      <c r="AB1320" s="157">
        <v>0</v>
      </c>
      <c r="AC1320" s="157">
        <v>0</v>
      </c>
      <c r="AD1320" s="157">
        <v>0</v>
      </c>
      <c r="AE1320" s="157">
        <v>0</v>
      </c>
      <c r="AF1320" s="157">
        <v>0</v>
      </c>
      <c r="AG1320" s="157">
        <v>0</v>
      </c>
      <c r="AH1320" s="157">
        <v>0</v>
      </c>
      <c r="AI1320" s="157">
        <v>0</v>
      </c>
      <c r="AJ1320" s="157">
        <v>0</v>
      </c>
      <c r="AK1320" s="157">
        <v>0</v>
      </c>
      <c r="AL1320" s="157">
        <v>0</v>
      </c>
      <c r="AM1320" s="157">
        <v>0</v>
      </c>
      <c r="AN1320" s="157">
        <v>0</v>
      </c>
      <c r="AO1320" s="157">
        <v>0</v>
      </c>
      <c r="AP1320" s="157">
        <v>1.4007599999999999E-4</v>
      </c>
      <c r="AQ1320" s="157">
        <v>0</v>
      </c>
      <c r="AR1320" s="157">
        <v>0</v>
      </c>
      <c r="AS1320" s="157">
        <v>0</v>
      </c>
      <c r="AT1320" s="157">
        <v>0</v>
      </c>
      <c r="AU1320" s="157">
        <v>0</v>
      </c>
      <c r="AV1320" s="157">
        <v>0</v>
      </c>
      <c r="AW1320" s="157">
        <v>0</v>
      </c>
      <c r="AX1320" s="157">
        <v>0</v>
      </c>
      <c r="AY1320" s="157">
        <v>0</v>
      </c>
      <c r="AZ1320" s="157">
        <v>0</v>
      </c>
      <c r="BA1320" s="192">
        <v>2.41E-5</v>
      </c>
      <c r="BB1320" s="157">
        <v>0</v>
      </c>
      <c r="BC1320" s="157">
        <v>0</v>
      </c>
      <c r="BD1320" s="157">
        <v>0</v>
      </c>
      <c r="BE1320" s="157">
        <v>0</v>
      </c>
      <c r="BF1320" s="157">
        <v>0</v>
      </c>
      <c r="BG1320" s="157">
        <v>0</v>
      </c>
      <c r="BH1320" s="157">
        <v>0</v>
      </c>
      <c r="BI1320" s="157">
        <v>0</v>
      </c>
      <c r="BJ1320" s="157">
        <v>0</v>
      </c>
      <c r="BK1320" s="157">
        <v>0</v>
      </c>
      <c r="BL1320" s="157">
        <v>0</v>
      </c>
      <c r="BM1320" s="157">
        <v>0</v>
      </c>
      <c r="BN1320" s="157">
        <v>0</v>
      </c>
      <c r="BO1320" s="157">
        <v>0</v>
      </c>
      <c r="BP1320" s="157">
        <v>0</v>
      </c>
      <c r="BQ1320" s="157">
        <v>0</v>
      </c>
      <c r="BR1320" s="157">
        <v>0</v>
      </c>
      <c r="BS1320" s="157">
        <v>0</v>
      </c>
      <c r="BT1320" s="157">
        <v>0</v>
      </c>
      <c r="BU1320" s="157">
        <v>0</v>
      </c>
      <c r="BV1320" s="157">
        <v>0</v>
      </c>
      <c r="BW1320" s="157">
        <v>0</v>
      </c>
      <c r="BX1320" s="157">
        <v>0</v>
      </c>
      <c r="BY1320" s="157">
        <v>0</v>
      </c>
      <c r="BZ1320" s="157">
        <v>0</v>
      </c>
      <c r="CA1320" s="157">
        <v>0</v>
      </c>
      <c r="CB1320" s="157">
        <v>0</v>
      </c>
      <c r="CC1320" s="157">
        <v>0</v>
      </c>
      <c r="CD1320" s="157">
        <v>0</v>
      </c>
      <c r="CE1320" s="157">
        <v>0</v>
      </c>
      <c r="CF1320" s="157">
        <v>0</v>
      </c>
      <c r="CG1320" s="157">
        <v>0</v>
      </c>
      <c r="CH1320" s="157">
        <v>0</v>
      </c>
      <c r="CI1320" s="157">
        <v>0</v>
      </c>
      <c r="CJ1320" s="157">
        <v>0</v>
      </c>
      <c r="CK1320" s="157">
        <v>0</v>
      </c>
      <c r="CL1320" s="157">
        <v>0</v>
      </c>
      <c r="CM1320" s="157">
        <v>0</v>
      </c>
      <c r="CN1320" s="157">
        <v>0</v>
      </c>
      <c r="CO1320" s="157">
        <v>0</v>
      </c>
      <c r="CP1320" s="157">
        <v>0</v>
      </c>
      <c r="CQ1320" s="192">
        <v>1.2E-5</v>
      </c>
      <c r="CR1320" s="157">
        <v>0</v>
      </c>
      <c r="CS1320" s="157">
        <v>0</v>
      </c>
      <c r="CT1320" s="157">
        <v>0</v>
      </c>
      <c r="CU1320" s="157">
        <v>0</v>
      </c>
      <c r="CV1320" s="157">
        <v>0</v>
      </c>
      <c r="CW1320" s="157">
        <v>0</v>
      </c>
      <c r="CX1320" s="157">
        <v>0</v>
      </c>
      <c r="CY1320" s="157">
        <v>0</v>
      </c>
      <c r="CZ1320" s="157">
        <v>0</v>
      </c>
      <c r="DA1320" s="157">
        <v>0</v>
      </c>
      <c r="DB1320" s="157">
        <v>0</v>
      </c>
      <c r="DC1320" s="157">
        <v>0</v>
      </c>
      <c r="DD1320" s="157">
        <v>0</v>
      </c>
      <c r="DE1320" s="157">
        <v>0</v>
      </c>
      <c r="DF1320" s="157">
        <v>0</v>
      </c>
      <c r="DG1320" s="157">
        <v>0</v>
      </c>
      <c r="DH1320" s="157">
        <v>0</v>
      </c>
      <c r="DI1320" s="157">
        <v>0</v>
      </c>
      <c r="DJ1320" s="157">
        <v>0</v>
      </c>
      <c r="DK1320" s="157">
        <v>0</v>
      </c>
      <c r="DL1320" s="157">
        <v>0</v>
      </c>
      <c r="DM1320" s="157">
        <v>0</v>
      </c>
      <c r="DN1320" s="157">
        <v>0</v>
      </c>
      <c r="DO1320" s="157">
        <v>0</v>
      </c>
      <c r="DP1320" s="157">
        <v>0</v>
      </c>
      <c r="DQ1320" s="157">
        <v>0</v>
      </c>
      <c r="DR1320" s="157">
        <v>0</v>
      </c>
      <c r="DS1320" s="157">
        <v>0</v>
      </c>
      <c r="DT1320" s="157">
        <v>0</v>
      </c>
      <c r="DU1320" s="157">
        <v>0</v>
      </c>
      <c r="DV1320" s="157">
        <v>0</v>
      </c>
      <c r="DW1320" s="157">
        <v>0</v>
      </c>
      <c r="DX1320" s="157">
        <v>0</v>
      </c>
      <c r="DY1320" s="157">
        <v>0</v>
      </c>
      <c r="DZ1320" s="157">
        <v>0</v>
      </c>
      <c r="EA1320" s="157">
        <v>0</v>
      </c>
      <c r="EB1320" s="157">
        <v>0</v>
      </c>
      <c r="EC1320" s="157">
        <v>0</v>
      </c>
      <c r="ED1320" s="157">
        <v>0</v>
      </c>
      <c r="EE1320" s="157">
        <v>0</v>
      </c>
      <c r="EF1320" s="157">
        <v>0</v>
      </c>
      <c r="EG1320" s="157">
        <v>0</v>
      </c>
      <c r="EH1320" s="157">
        <v>0</v>
      </c>
      <c r="EI1320" s="157">
        <v>0</v>
      </c>
      <c r="EJ1320" s="157">
        <v>0</v>
      </c>
      <c r="EK1320" s="157">
        <v>0</v>
      </c>
      <c r="EL1320" s="157">
        <v>0</v>
      </c>
      <c r="EM1320" s="157">
        <v>0</v>
      </c>
      <c r="EN1320" s="157">
        <v>0</v>
      </c>
      <c r="EO1320" s="157">
        <v>0</v>
      </c>
      <c r="EP1320" s="157">
        <v>0</v>
      </c>
      <c r="EQ1320" s="157">
        <v>0</v>
      </c>
      <c r="ER1320" s="157">
        <v>0</v>
      </c>
      <c r="ES1320" s="157">
        <v>0</v>
      </c>
      <c r="ET1320" s="157">
        <v>0</v>
      </c>
      <c r="EU1320" s="157">
        <v>0</v>
      </c>
      <c r="EV1320" s="157">
        <v>0</v>
      </c>
      <c r="EW1320" s="157">
        <v>0</v>
      </c>
      <c r="EX1320" s="157">
        <v>0</v>
      </c>
      <c r="EY1320" s="157">
        <v>0</v>
      </c>
      <c r="EZ1320" s="157">
        <v>0</v>
      </c>
      <c r="FA1320" s="157">
        <v>0</v>
      </c>
      <c r="FB1320" s="157">
        <v>0</v>
      </c>
      <c r="FC1320" s="157">
        <v>0</v>
      </c>
      <c r="FD1320" s="157">
        <v>0</v>
      </c>
      <c r="FE1320" s="157">
        <v>0</v>
      </c>
      <c r="FF1320" s="157">
        <v>0</v>
      </c>
      <c r="FG1320" s="157">
        <v>0</v>
      </c>
      <c r="FH1320" s="157">
        <v>0</v>
      </c>
      <c r="FI1320" s="157">
        <v>0</v>
      </c>
      <c r="FJ1320" s="157">
        <v>0</v>
      </c>
      <c r="FK1320" s="157">
        <v>0</v>
      </c>
      <c r="FL1320" s="157">
        <v>0</v>
      </c>
      <c r="FM1320" s="157">
        <v>0</v>
      </c>
      <c r="FN1320" s="157">
        <v>0</v>
      </c>
      <c r="FO1320" s="157">
        <v>0</v>
      </c>
      <c r="FP1320" s="157">
        <v>0</v>
      </c>
      <c r="FQ1320" s="157">
        <v>0</v>
      </c>
      <c r="FR1320" s="157">
        <v>0</v>
      </c>
      <c r="FS1320" s="157">
        <v>0</v>
      </c>
      <c r="FT1320" s="157">
        <v>0</v>
      </c>
      <c r="FU1320" s="157">
        <v>0</v>
      </c>
      <c r="FV1320" s="157">
        <v>0</v>
      </c>
      <c r="FW1320" s="157">
        <v>0</v>
      </c>
      <c r="FX1320" s="157">
        <v>0</v>
      </c>
      <c r="FY1320" s="157">
        <v>0</v>
      </c>
      <c r="FZ1320" s="157">
        <v>0</v>
      </c>
      <c r="GA1320" s="157">
        <v>0</v>
      </c>
      <c r="GB1320" s="157">
        <v>0</v>
      </c>
      <c r="GC1320" s="157">
        <v>0</v>
      </c>
      <c r="GD1320" s="157">
        <v>0</v>
      </c>
      <c r="GE1320" s="157">
        <v>0</v>
      </c>
      <c r="GF1320" s="157">
        <v>0</v>
      </c>
      <c r="GG1320" s="157">
        <v>0</v>
      </c>
      <c r="GH1320" s="157">
        <v>0</v>
      </c>
      <c r="GI1320" s="157">
        <v>0</v>
      </c>
      <c r="GJ1320" s="157">
        <v>0</v>
      </c>
      <c r="GK1320" s="157">
        <v>0</v>
      </c>
      <c r="GL1320" s="157">
        <v>0</v>
      </c>
      <c r="GM1320" s="157">
        <v>0</v>
      </c>
      <c r="GN1320" s="157">
        <v>0</v>
      </c>
      <c r="GO1320" s="157">
        <v>0</v>
      </c>
      <c r="GP1320" s="157">
        <v>0</v>
      </c>
      <c r="GQ1320" s="157">
        <v>0</v>
      </c>
      <c r="GR1320" s="157">
        <v>0</v>
      </c>
      <c r="GS1320" s="157">
        <v>0</v>
      </c>
      <c r="GT1320" s="157">
        <v>0</v>
      </c>
      <c r="GU1320" s="157">
        <v>0</v>
      </c>
      <c r="GV1320" s="157">
        <v>0</v>
      </c>
      <c r="GW1320" s="157">
        <v>0</v>
      </c>
      <c r="GX1320" s="157">
        <v>0</v>
      </c>
      <c r="GY1320" s="157">
        <v>0</v>
      </c>
      <c r="GZ1320" s="157">
        <v>0</v>
      </c>
      <c r="HA1320" s="157">
        <v>0</v>
      </c>
    </row>
    <row r="1321" spans="1:209" x14ac:dyDescent="0.2">
      <c r="A1321" s="157" t="s">
        <v>5130</v>
      </c>
      <c r="B1321" s="157">
        <v>5.37073E-4</v>
      </c>
      <c r="C1321" s="157">
        <v>2.3766059999999999E-3</v>
      </c>
      <c r="D1321" s="157">
        <v>2.6953630000000001E-3</v>
      </c>
      <c r="E1321" s="157">
        <v>6.5025869999999998E-3</v>
      </c>
      <c r="F1321" s="157">
        <v>2.1569580000000001E-3</v>
      </c>
      <c r="G1321" s="157">
        <v>0</v>
      </c>
      <c r="H1321" s="157">
        <v>1.1345369999999999E-3</v>
      </c>
      <c r="I1321" s="157">
        <v>0</v>
      </c>
      <c r="J1321" s="157">
        <v>0</v>
      </c>
      <c r="K1321" s="157">
        <v>0</v>
      </c>
      <c r="L1321" s="157">
        <v>0</v>
      </c>
      <c r="M1321" s="157">
        <v>0</v>
      </c>
      <c r="N1321" s="157">
        <v>0</v>
      </c>
      <c r="O1321" s="157">
        <v>0</v>
      </c>
      <c r="P1321" s="157">
        <v>0</v>
      </c>
      <c r="Q1321" s="157">
        <v>0</v>
      </c>
      <c r="R1321" s="157">
        <v>0</v>
      </c>
      <c r="S1321" s="157">
        <v>0</v>
      </c>
      <c r="T1321" s="157">
        <v>0</v>
      </c>
      <c r="U1321" s="157">
        <v>0</v>
      </c>
      <c r="V1321" s="157">
        <v>0</v>
      </c>
      <c r="W1321" s="157">
        <v>0</v>
      </c>
      <c r="X1321" s="157">
        <v>0</v>
      </c>
      <c r="Y1321" s="157">
        <v>1.4003360000000001E-3</v>
      </c>
      <c r="Z1321" s="157">
        <v>0</v>
      </c>
      <c r="AA1321" s="157">
        <v>0</v>
      </c>
      <c r="AB1321" s="192">
        <v>2.0000000000000002E-5</v>
      </c>
      <c r="AC1321" s="157">
        <v>0</v>
      </c>
      <c r="AD1321" s="157">
        <v>0</v>
      </c>
      <c r="AE1321" s="157">
        <v>2.9479250000000001E-3</v>
      </c>
      <c r="AF1321" s="157">
        <v>0</v>
      </c>
      <c r="AG1321" s="157">
        <v>0</v>
      </c>
      <c r="AH1321" s="157">
        <v>0</v>
      </c>
      <c r="AI1321" s="157">
        <v>0</v>
      </c>
      <c r="AJ1321" s="157">
        <v>0</v>
      </c>
      <c r="AK1321" s="157">
        <v>0</v>
      </c>
      <c r="AL1321" s="157">
        <v>0</v>
      </c>
      <c r="AM1321" s="157">
        <v>0</v>
      </c>
      <c r="AN1321" s="157">
        <v>0</v>
      </c>
      <c r="AO1321" s="157">
        <v>0</v>
      </c>
      <c r="AP1321" s="157">
        <v>0</v>
      </c>
      <c r="AQ1321" s="157">
        <v>0</v>
      </c>
      <c r="AR1321" s="157">
        <v>0</v>
      </c>
      <c r="AS1321" s="157">
        <v>2.2771779999999999E-3</v>
      </c>
      <c r="AT1321" s="157">
        <v>4.9973900000000002E-4</v>
      </c>
      <c r="AU1321" s="157">
        <v>0</v>
      </c>
      <c r="AV1321" s="157">
        <v>0</v>
      </c>
      <c r="AW1321" s="157">
        <v>0</v>
      </c>
      <c r="AX1321" s="157">
        <v>0</v>
      </c>
      <c r="AY1321" s="157">
        <v>0</v>
      </c>
      <c r="AZ1321" s="157">
        <v>0</v>
      </c>
      <c r="BA1321" s="157">
        <v>0</v>
      </c>
      <c r="BB1321" s="157">
        <v>0</v>
      </c>
      <c r="BC1321" s="157">
        <v>0</v>
      </c>
      <c r="BD1321" s="157">
        <v>0</v>
      </c>
      <c r="BE1321" s="157">
        <v>0</v>
      </c>
      <c r="BF1321" s="157">
        <v>0</v>
      </c>
      <c r="BG1321" s="157">
        <v>0</v>
      </c>
      <c r="BH1321" s="157">
        <v>0</v>
      </c>
      <c r="BI1321" s="157">
        <v>0</v>
      </c>
      <c r="BJ1321" s="157">
        <v>0</v>
      </c>
      <c r="BK1321" s="157">
        <v>0</v>
      </c>
      <c r="BL1321" s="157">
        <v>4.6500000000000003E-4</v>
      </c>
      <c r="BM1321" s="157">
        <v>0</v>
      </c>
      <c r="BN1321" s="157">
        <v>0</v>
      </c>
      <c r="BO1321" s="157">
        <v>5.1159999999999997E-4</v>
      </c>
      <c r="BP1321" s="157">
        <v>0</v>
      </c>
      <c r="BQ1321" s="157">
        <v>7.7718700000000004E-4</v>
      </c>
      <c r="BR1321" s="157">
        <v>0</v>
      </c>
      <c r="BS1321" s="157">
        <v>0</v>
      </c>
      <c r="BT1321" s="157">
        <v>0</v>
      </c>
      <c r="BU1321" s="157">
        <v>0</v>
      </c>
      <c r="BV1321" s="157">
        <v>0</v>
      </c>
      <c r="BW1321" s="157">
        <v>0</v>
      </c>
      <c r="BX1321" s="157">
        <v>0</v>
      </c>
      <c r="BY1321" s="157">
        <v>0</v>
      </c>
      <c r="BZ1321" s="157">
        <v>0</v>
      </c>
      <c r="CA1321" s="157">
        <v>0</v>
      </c>
      <c r="CB1321" s="157">
        <v>0</v>
      </c>
      <c r="CC1321" s="157">
        <v>0</v>
      </c>
      <c r="CD1321" s="157">
        <v>0</v>
      </c>
      <c r="CE1321" s="157">
        <v>0</v>
      </c>
      <c r="CF1321" s="157">
        <v>0</v>
      </c>
      <c r="CG1321" s="157">
        <v>0</v>
      </c>
      <c r="CH1321" s="157">
        <v>0</v>
      </c>
      <c r="CI1321" s="157">
        <v>0</v>
      </c>
      <c r="CJ1321" s="157">
        <v>0</v>
      </c>
      <c r="CK1321" s="157">
        <v>0</v>
      </c>
      <c r="CL1321" s="157">
        <v>0</v>
      </c>
      <c r="CM1321" s="157">
        <v>0</v>
      </c>
      <c r="CN1321" s="157">
        <v>0</v>
      </c>
      <c r="CO1321" s="157">
        <v>0</v>
      </c>
      <c r="CP1321" s="157">
        <v>0</v>
      </c>
      <c r="CQ1321" s="157">
        <v>0</v>
      </c>
      <c r="CR1321" s="157">
        <v>0</v>
      </c>
      <c r="CS1321" s="157">
        <v>0</v>
      </c>
      <c r="CT1321" s="157">
        <v>0</v>
      </c>
      <c r="CU1321" s="157">
        <v>0</v>
      </c>
      <c r="CV1321" s="157">
        <v>0</v>
      </c>
      <c r="CW1321" s="157">
        <v>0</v>
      </c>
      <c r="CX1321" s="157">
        <v>0</v>
      </c>
      <c r="CY1321" s="157">
        <v>0</v>
      </c>
      <c r="CZ1321" s="157">
        <v>0</v>
      </c>
      <c r="DA1321" s="157">
        <v>0</v>
      </c>
      <c r="DB1321" s="157">
        <v>0</v>
      </c>
      <c r="DC1321" s="157">
        <v>0</v>
      </c>
      <c r="DD1321" s="157">
        <v>0</v>
      </c>
      <c r="DE1321" s="157">
        <v>0</v>
      </c>
      <c r="DF1321" s="157">
        <v>0</v>
      </c>
      <c r="DG1321" s="157">
        <v>0</v>
      </c>
      <c r="DH1321" s="157">
        <v>0</v>
      </c>
      <c r="DI1321" s="157">
        <v>0</v>
      </c>
      <c r="DJ1321" s="157">
        <v>0</v>
      </c>
      <c r="DK1321" s="157">
        <v>0</v>
      </c>
      <c r="DL1321" s="157">
        <v>0</v>
      </c>
      <c r="DM1321" s="157">
        <v>0</v>
      </c>
      <c r="DN1321" s="157">
        <v>0</v>
      </c>
      <c r="DO1321" s="157">
        <v>0</v>
      </c>
      <c r="DP1321" s="157">
        <v>0</v>
      </c>
      <c r="DQ1321" s="157">
        <v>0</v>
      </c>
      <c r="DR1321" s="157">
        <v>0</v>
      </c>
      <c r="DS1321" s="157">
        <v>0</v>
      </c>
      <c r="DT1321" s="157">
        <v>0</v>
      </c>
      <c r="DU1321" s="157">
        <v>0</v>
      </c>
      <c r="DV1321" s="157">
        <v>0</v>
      </c>
      <c r="DW1321" s="157">
        <v>1.7385E-4</v>
      </c>
      <c r="DX1321" s="157">
        <v>0</v>
      </c>
      <c r="DY1321" s="157">
        <v>0</v>
      </c>
      <c r="DZ1321" s="157">
        <v>0</v>
      </c>
      <c r="EA1321" s="157">
        <v>0</v>
      </c>
      <c r="EB1321" s="157">
        <v>0</v>
      </c>
      <c r="EC1321" s="157">
        <v>0</v>
      </c>
      <c r="ED1321" s="157">
        <v>0</v>
      </c>
      <c r="EE1321" s="157">
        <v>0</v>
      </c>
      <c r="EF1321" s="157">
        <v>0</v>
      </c>
      <c r="EG1321" s="157">
        <v>0</v>
      </c>
      <c r="EH1321" s="157">
        <v>0</v>
      </c>
      <c r="EI1321" s="192">
        <v>1.13E-5</v>
      </c>
      <c r="EJ1321" s="192">
        <v>1.9899999999999999E-5</v>
      </c>
      <c r="EK1321" s="157">
        <v>0</v>
      </c>
      <c r="EL1321" s="157">
        <v>0</v>
      </c>
      <c r="EM1321" s="157">
        <v>0</v>
      </c>
      <c r="EN1321" s="157">
        <v>0</v>
      </c>
      <c r="EO1321" s="157">
        <v>0</v>
      </c>
      <c r="EP1321" s="157">
        <v>0</v>
      </c>
      <c r="EQ1321" s="157">
        <v>0</v>
      </c>
      <c r="ER1321" s="157">
        <v>0</v>
      </c>
      <c r="ES1321" s="157">
        <v>0</v>
      </c>
      <c r="ET1321" s="157">
        <v>0</v>
      </c>
      <c r="EU1321" s="157">
        <v>0</v>
      </c>
      <c r="EV1321" s="157">
        <v>0</v>
      </c>
      <c r="EW1321" s="157">
        <v>0</v>
      </c>
      <c r="EX1321" s="157">
        <v>0</v>
      </c>
      <c r="EY1321" s="157">
        <v>0</v>
      </c>
      <c r="EZ1321" s="157">
        <v>0</v>
      </c>
      <c r="FA1321" s="157">
        <v>0</v>
      </c>
      <c r="FB1321" s="157">
        <v>0</v>
      </c>
      <c r="FC1321" s="157">
        <v>0</v>
      </c>
      <c r="FD1321" s="157">
        <v>0</v>
      </c>
      <c r="FE1321" s="157">
        <v>8.0813499999999997E-4</v>
      </c>
      <c r="FF1321" s="192">
        <v>3.3899999999999997E-5</v>
      </c>
      <c r="FG1321" s="157">
        <v>1.194458E-3</v>
      </c>
      <c r="FH1321" s="157">
        <v>0</v>
      </c>
      <c r="FI1321" s="157">
        <v>0</v>
      </c>
      <c r="FJ1321" s="157">
        <v>0</v>
      </c>
      <c r="FK1321" s="157">
        <v>5.7293350000000003E-3</v>
      </c>
      <c r="FL1321" s="157">
        <v>0</v>
      </c>
      <c r="FM1321" s="157">
        <v>0</v>
      </c>
      <c r="FN1321" s="157">
        <v>0</v>
      </c>
      <c r="FO1321" s="157">
        <v>0</v>
      </c>
      <c r="FP1321" s="157">
        <v>0</v>
      </c>
      <c r="FQ1321" s="157">
        <v>0</v>
      </c>
      <c r="FR1321" s="157">
        <v>0</v>
      </c>
      <c r="FS1321" s="157">
        <v>0</v>
      </c>
      <c r="FT1321" s="157">
        <v>0</v>
      </c>
      <c r="FU1321" s="157">
        <v>0</v>
      </c>
      <c r="FV1321" s="157">
        <v>0</v>
      </c>
      <c r="FW1321" s="157">
        <v>0</v>
      </c>
      <c r="FX1321" s="157">
        <v>0</v>
      </c>
      <c r="FY1321" s="157">
        <v>0</v>
      </c>
      <c r="FZ1321" s="157">
        <v>0</v>
      </c>
      <c r="GA1321" s="157">
        <v>0</v>
      </c>
      <c r="GB1321" s="157">
        <v>0</v>
      </c>
      <c r="GC1321" s="157">
        <v>0</v>
      </c>
      <c r="GD1321" s="157">
        <v>0</v>
      </c>
      <c r="GE1321" s="157">
        <v>0</v>
      </c>
      <c r="GF1321" s="157">
        <v>0</v>
      </c>
      <c r="GG1321" s="157">
        <v>0</v>
      </c>
      <c r="GH1321" s="157">
        <v>0</v>
      </c>
      <c r="GI1321" s="157">
        <v>2.3671069999999998E-3</v>
      </c>
      <c r="GJ1321" s="157">
        <v>0</v>
      </c>
      <c r="GK1321" s="157">
        <v>0</v>
      </c>
      <c r="GL1321" s="192">
        <v>3.3099999999999998E-5</v>
      </c>
      <c r="GM1321" s="157">
        <v>0</v>
      </c>
      <c r="GN1321" s="157">
        <v>9.6844499999999996E-4</v>
      </c>
      <c r="GO1321" s="157">
        <v>0</v>
      </c>
      <c r="GP1321" s="157">
        <v>0</v>
      </c>
      <c r="GQ1321" s="157">
        <v>0</v>
      </c>
      <c r="GR1321" s="157">
        <v>0</v>
      </c>
      <c r="GS1321" s="157">
        <v>0</v>
      </c>
      <c r="GT1321" s="157">
        <v>0</v>
      </c>
      <c r="GU1321" s="157">
        <v>0</v>
      </c>
      <c r="GV1321" s="157">
        <v>0</v>
      </c>
      <c r="GW1321" s="157">
        <v>0</v>
      </c>
      <c r="GX1321" s="157">
        <v>0</v>
      </c>
      <c r="GY1321" s="157">
        <v>0</v>
      </c>
      <c r="GZ1321" s="157">
        <v>0</v>
      </c>
      <c r="HA1321" s="157">
        <v>0</v>
      </c>
    </row>
    <row r="1322" spans="1:209" x14ac:dyDescent="0.2">
      <c r="A1322" s="157" t="s">
        <v>5131</v>
      </c>
      <c r="B1322" s="192">
        <v>1.49E-5</v>
      </c>
      <c r="C1322" s="192">
        <v>5.7400000000000001E-6</v>
      </c>
      <c r="D1322" s="192">
        <v>5.1100000000000002E-6</v>
      </c>
      <c r="E1322" s="157">
        <v>0</v>
      </c>
      <c r="F1322" s="157">
        <v>0</v>
      </c>
      <c r="G1322" s="192">
        <v>1.42E-5</v>
      </c>
      <c r="H1322" s="157">
        <v>0</v>
      </c>
      <c r="I1322" s="157">
        <v>0</v>
      </c>
      <c r="J1322" s="157">
        <v>0</v>
      </c>
      <c r="K1322" s="157">
        <v>0</v>
      </c>
      <c r="L1322" s="157">
        <v>0</v>
      </c>
      <c r="M1322" s="192">
        <v>8.8200000000000003E-6</v>
      </c>
      <c r="N1322" s="157">
        <v>0</v>
      </c>
      <c r="O1322" s="192">
        <v>1.1E-5</v>
      </c>
      <c r="P1322" s="192">
        <v>8.8200000000000003E-6</v>
      </c>
      <c r="Q1322" s="157">
        <v>0</v>
      </c>
      <c r="R1322" s="157">
        <v>0</v>
      </c>
      <c r="S1322" s="157">
        <v>0</v>
      </c>
      <c r="T1322" s="157">
        <v>0</v>
      </c>
      <c r="U1322" s="157">
        <v>0</v>
      </c>
      <c r="V1322" s="157">
        <v>0</v>
      </c>
      <c r="W1322" s="192">
        <v>2.0999999999999999E-5</v>
      </c>
      <c r="X1322" s="157">
        <v>0</v>
      </c>
      <c r="Y1322" s="157">
        <v>0</v>
      </c>
      <c r="Z1322" s="157">
        <v>0</v>
      </c>
      <c r="AA1322" s="157">
        <v>0</v>
      </c>
      <c r="AB1322" s="192">
        <v>9.9799999999999993E-6</v>
      </c>
      <c r="AC1322" s="192">
        <v>1.9300000000000002E-5</v>
      </c>
      <c r="AD1322" s="192">
        <v>1.9400000000000001E-5</v>
      </c>
      <c r="AE1322" s="157">
        <v>0</v>
      </c>
      <c r="AF1322" s="157">
        <v>0</v>
      </c>
      <c r="AG1322" s="192">
        <v>1.34E-5</v>
      </c>
      <c r="AH1322" s="157">
        <v>0</v>
      </c>
      <c r="AI1322" s="157">
        <v>0</v>
      </c>
      <c r="AJ1322" s="157">
        <v>0</v>
      </c>
      <c r="AK1322" s="157">
        <v>0</v>
      </c>
      <c r="AL1322" s="192">
        <v>2.0800000000000001E-5</v>
      </c>
      <c r="AM1322" s="192">
        <v>2.0699999999999998E-5</v>
      </c>
      <c r="AN1322" s="157">
        <v>0</v>
      </c>
      <c r="AO1322" s="157">
        <v>0</v>
      </c>
      <c r="AP1322" s="157">
        <v>0</v>
      </c>
      <c r="AQ1322" s="157">
        <v>0</v>
      </c>
      <c r="AR1322" s="192">
        <v>2.55E-5</v>
      </c>
      <c r="AS1322" s="157">
        <v>0</v>
      </c>
      <c r="AT1322" s="192">
        <v>1.6099999999999998E-5</v>
      </c>
      <c r="AU1322" s="157">
        <v>0</v>
      </c>
      <c r="AV1322" s="157">
        <v>0</v>
      </c>
      <c r="AW1322" s="157">
        <v>0</v>
      </c>
      <c r="AX1322" s="157">
        <v>0</v>
      </c>
      <c r="AY1322" s="192">
        <v>8.1100000000000006E-5</v>
      </c>
      <c r="AZ1322" s="157">
        <v>0</v>
      </c>
      <c r="BA1322" s="157">
        <v>0</v>
      </c>
      <c r="BB1322" s="157">
        <v>0</v>
      </c>
      <c r="BC1322" s="157">
        <v>0</v>
      </c>
      <c r="BD1322" s="157">
        <v>0</v>
      </c>
      <c r="BE1322" s="157">
        <v>0</v>
      </c>
      <c r="BF1322" s="157">
        <v>0</v>
      </c>
      <c r="BG1322" s="192">
        <v>2.69E-5</v>
      </c>
      <c r="BH1322" s="157">
        <v>0</v>
      </c>
      <c r="BI1322" s="157">
        <v>0</v>
      </c>
      <c r="BJ1322" s="192">
        <v>3.7499999999999997E-5</v>
      </c>
      <c r="BK1322" s="192">
        <v>1.7200000000000001E-5</v>
      </c>
      <c r="BL1322" s="157">
        <v>0</v>
      </c>
      <c r="BM1322" s="157">
        <v>0</v>
      </c>
      <c r="BN1322" s="157">
        <v>0</v>
      </c>
      <c r="BO1322" s="157">
        <v>0</v>
      </c>
      <c r="BP1322" s="157">
        <v>0</v>
      </c>
      <c r="BQ1322" s="157">
        <v>0</v>
      </c>
      <c r="BR1322" s="157">
        <v>0</v>
      </c>
      <c r="BS1322" s="157">
        <v>0</v>
      </c>
      <c r="BT1322" s="157">
        <v>0</v>
      </c>
      <c r="BU1322" s="157">
        <v>0</v>
      </c>
      <c r="BV1322" s="157">
        <v>0</v>
      </c>
      <c r="BW1322" s="192">
        <v>2.3900000000000002E-5</v>
      </c>
      <c r="BX1322" s="192">
        <v>4.7899999999999999E-5</v>
      </c>
      <c r="BY1322" s="157">
        <v>0</v>
      </c>
      <c r="BZ1322" s="157">
        <v>0</v>
      </c>
      <c r="CA1322" s="157">
        <v>0</v>
      </c>
      <c r="CB1322" s="192">
        <v>2.4199999999999999E-5</v>
      </c>
      <c r="CC1322" s="157">
        <v>0</v>
      </c>
      <c r="CD1322" s="157">
        <v>0</v>
      </c>
      <c r="CE1322" s="157">
        <v>0</v>
      </c>
      <c r="CF1322" s="157">
        <v>0</v>
      </c>
      <c r="CG1322" s="157">
        <v>0</v>
      </c>
      <c r="CH1322" s="192">
        <v>7.9800000000000002E-5</v>
      </c>
      <c r="CI1322" s="192">
        <v>1.8899999999999999E-5</v>
      </c>
      <c r="CJ1322" s="157">
        <v>0</v>
      </c>
      <c r="CK1322" s="192">
        <v>2.69E-5</v>
      </c>
      <c r="CL1322" s="192">
        <v>2.2200000000000001E-5</v>
      </c>
      <c r="CM1322" s="192">
        <v>1.88E-5</v>
      </c>
      <c r="CN1322" s="157">
        <v>0</v>
      </c>
      <c r="CO1322" s="192">
        <v>2.5199999999999999E-5</v>
      </c>
      <c r="CP1322" s="192">
        <v>5.0000000000000002E-5</v>
      </c>
      <c r="CQ1322" s="157">
        <v>0</v>
      </c>
      <c r="CR1322" s="192">
        <v>1.7499999999999998E-5</v>
      </c>
      <c r="CS1322" s="157">
        <v>0</v>
      </c>
      <c r="CT1322" s="157">
        <v>0</v>
      </c>
      <c r="CU1322" s="157">
        <v>0</v>
      </c>
      <c r="CV1322" s="192">
        <v>2.9899999999999998E-5</v>
      </c>
      <c r="CW1322" s="192">
        <v>5.93E-6</v>
      </c>
      <c r="CX1322" s="157">
        <v>0</v>
      </c>
      <c r="CY1322" s="157">
        <v>0</v>
      </c>
      <c r="CZ1322" s="157">
        <v>0</v>
      </c>
      <c r="DA1322" s="192">
        <v>1.2500000000000001E-5</v>
      </c>
      <c r="DB1322" s="157">
        <v>0</v>
      </c>
      <c r="DC1322" s="192">
        <v>1.0200000000000001E-5</v>
      </c>
      <c r="DD1322" s="157">
        <v>0</v>
      </c>
      <c r="DE1322" s="192">
        <v>1.3200000000000001E-5</v>
      </c>
      <c r="DF1322" s="192">
        <v>4.5899999999999998E-5</v>
      </c>
      <c r="DG1322" s="157">
        <v>0</v>
      </c>
      <c r="DH1322" s="192">
        <v>6.7500000000000001E-5</v>
      </c>
      <c r="DI1322" s="157">
        <v>1.4116000000000001E-4</v>
      </c>
      <c r="DJ1322" s="157">
        <v>0</v>
      </c>
      <c r="DK1322" s="157">
        <v>0</v>
      </c>
      <c r="DL1322" s="192">
        <v>3.0000000000000001E-5</v>
      </c>
      <c r="DM1322" s="192">
        <v>3.7799999999999997E-5</v>
      </c>
      <c r="DN1322" s="192">
        <v>2.1999999999999999E-5</v>
      </c>
      <c r="DO1322" s="157">
        <v>0</v>
      </c>
      <c r="DP1322" s="192">
        <v>2.9899999999999998E-5</v>
      </c>
      <c r="DQ1322" s="157">
        <v>0</v>
      </c>
      <c r="DR1322" s="157">
        <v>1.2239400000000001E-4</v>
      </c>
      <c r="DS1322" s="157">
        <v>0</v>
      </c>
      <c r="DT1322" s="157">
        <v>0</v>
      </c>
      <c r="DU1322" s="157">
        <v>0</v>
      </c>
      <c r="DV1322" s="157">
        <v>0</v>
      </c>
      <c r="DW1322" s="157">
        <v>0</v>
      </c>
      <c r="DX1322" s="157">
        <v>0</v>
      </c>
      <c r="DY1322" s="192">
        <v>3.2400000000000001E-5</v>
      </c>
      <c r="DZ1322" s="157">
        <v>0</v>
      </c>
      <c r="EA1322" s="192">
        <v>9.1399999999999999E-5</v>
      </c>
      <c r="EB1322" s="157">
        <v>0</v>
      </c>
      <c r="EC1322" s="192">
        <v>1.8300000000000001E-5</v>
      </c>
      <c r="ED1322" s="157">
        <v>0</v>
      </c>
      <c r="EE1322" s="157">
        <v>0</v>
      </c>
      <c r="EF1322" s="157">
        <v>0</v>
      </c>
      <c r="EG1322" s="192">
        <v>3.0599999999999998E-5</v>
      </c>
      <c r="EH1322" s="157">
        <v>0</v>
      </c>
      <c r="EI1322" s="192">
        <v>6.7899999999999997E-5</v>
      </c>
      <c r="EJ1322" s="192">
        <v>3.9900000000000001E-5</v>
      </c>
      <c r="EK1322" s="157">
        <v>0</v>
      </c>
      <c r="EL1322" s="157">
        <v>0</v>
      </c>
      <c r="EM1322" s="192">
        <v>2.2900000000000001E-5</v>
      </c>
      <c r="EN1322" s="192">
        <v>2.6599999999999999E-5</v>
      </c>
      <c r="EO1322" s="157">
        <v>0</v>
      </c>
      <c r="EP1322" s="157">
        <v>0</v>
      </c>
      <c r="EQ1322" s="192">
        <v>8.8999999999999995E-6</v>
      </c>
      <c r="ER1322" s="157">
        <v>0</v>
      </c>
      <c r="ES1322" s="157">
        <v>0</v>
      </c>
      <c r="ET1322" s="157">
        <v>0</v>
      </c>
      <c r="EU1322" s="192">
        <v>3.7200000000000003E-5</v>
      </c>
      <c r="EV1322" s="192">
        <v>2.0299999999999999E-5</v>
      </c>
      <c r="EW1322" s="157">
        <v>0</v>
      </c>
      <c r="EX1322" s="192">
        <v>4.85E-5</v>
      </c>
      <c r="EY1322" s="157">
        <v>0</v>
      </c>
      <c r="EZ1322" s="192">
        <v>5.8199999999999998E-5</v>
      </c>
      <c r="FA1322" s="157">
        <v>1.67961E-4</v>
      </c>
      <c r="FB1322" s="192">
        <v>2.6999999999999999E-5</v>
      </c>
      <c r="FC1322" s="157">
        <v>0</v>
      </c>
      <c r="FD1322" s="157">
        <v>0</v>
      </c>
      <c r="FE1322" s="157">
        <v>0</v>
      </c>
      <c r="FF1322" s="157">
        <v>0</v>
      </c>
      <c r="FG1322" s="157">
        <v>0</v>
      </c>
      <c r="FH1322" s="192">
        <v>4.74E-5</v>
      </c>
      <c r="FI1322" s="192">
        <v>8.2700000000000004E-5</v>
      </c>
      <c r="FJ1322" s="157">
        <v>0</v>
      </c>
      <c r="FK1322" s="157">
        <v>0</v>
      </c>
      <c r="FL1322" s="157">
        <v>0</v>
      </c>
      <c r="FM1322" s="157">
        <v>0</v>
      </c>
      <c r="FN1322" s="157">
        <v>0</v>
      </c>
      <c r="FO1322" s="157">
        <v>0</v>
      </c>
      <c r="FP1322" s="157">
        <v>0</v>
      </c>
      <c r="FQ1322" s="157">
        <v>0</v>
      </c>
      <c r="FR1322" s="157">
        <v>0</v>
      </c>
      <c r="FS1322" s="192">
        <v>4.6999999999999997E-5</v>
      </c>
      <c r="FT1322" s="192">
        <v>4.3600000000000003E-5</v>
      </c>
      <c r="FU1322" s="192">
        <v>2.8799999999999999E-5</v>
      </c>
      <c r="FV1322" s="192">
        <v>2.3E-5</v>
      </c>
      <c r="FW1322" s="157">
        <v>0</v>
      </c>
      <c r="FX1322" s="157">
        <v>0</v>
      </c>
      <c r="FY1322" s="157">
        <v>0</v>
      </c>
      <c r="FZ1322" s="157">
        <v>1.80726E-4</v>
      </c>
      <c r="GA1322" s="192">
        <v>3.8899999999999997E-5</v>
      </c>
      <c r="GB1322" s="157">
        <v>0</v>
      </c>
      <c r="GC1322" s="157">
        <v>0</v>
      </c>
      <c r="GD1322" s="157">
        <v>0</v>
      </c>
      <c r="GE1322" s="157">
        <v>0</v>
      </c>
      <c r="GF1322" s="157">
        <v>0</v>
      </c>
      <c r="GG1322" s="192">
        <v>4.4499999999999997E-5</v>
      </c>
      <c r="GH1322" s="157">
        <v>0</v>
      </c>
      <c r="GI1322" s="157">
        <v>0</v>
      </c>
      <c r="GJ1322" s="192">
        <v>8.0799999999999999E-5</v>
      </c>
      <c r="GK1322" s="192">
        <v>2.9600000000000001E-5</v>
      </c>
      <c r="GL1322" s="157">
        <v>0</v>
      </c>
      <c r="GM1322" s="157">
        <v>0</v>
      </c>
      <c r="GN1322" s="157">
        <v>0</v>
      </c>
      <c r="GO1322" s="157">
        <v>0</v>
      </c>
      <c r="GP1322" s="157">
        <v>0</v>
      </c>
      <c r="GQ1322" s="192">
        <v>2.0599999999999999E-5</v>
      </c>
      <c r="GR1322" s="192">
        <v>5.3000000000000001E-5</v>
      </c>
      <c r="GS1322" s="157">
        <v>9.1357600000000004E-4</v>
      </c>
      <c r="GT1322" s="157">
        <v>0</v>
      </c>
      <c r="GU1322" s="157">
        <v>0</v>
      </c>
      <c r="GV1322" s="157">
        <v>0</v>
      </c>
      <c r="GW1322" s="157">
        <v>0</v>
      </c>
      <c r="GX1322" s="157">
        <v>0</v>
      </c>
      <c r="GY1322" s="157">
        <v>0</v>
      </c>
      <c r="GZ1322" s="157">
        <v>0</v>
      </c>
      <c r="HA1322" s="157">
        <v>0</v>
      </c>
    </row>
    <row r="1323" spans="1:209" x14ac:dyDescent="0.2">
      <c r="A1323" s="157" t="s">
        <v>5132</v>
      </c>
      <c r="B1323" s="157">
        <v>0</v>
      </c>
      <c r="C1323" s="157">
        <v>0</v>
      </c>
      <c r="D1323" s="157">
        <v>0</v>
      </c>
      <c r="E1323" s="157">
        <v>0</v>
      </c>
      <c r="F1323" s="157">
        <v>0</v>
      </c>
      <c r="G1323" s="192">
        <v>1.42E-5</v>
      </c>
      <c r="H1323" s="157">
        <v>0</v>
      </c>
      <c r="I1323" s="192">
        <v>9.1899999999999998E-5</v>
      </c>
      <c r="J1323" s="192">
        <v>8.67E-6</v>
      </c>
      <c r="K1323" s="192">
        <v>5.3600000000000002E-5</v>
      </c>
      <c r="L1323" s="157">
        <v>4.6062499999999999E-4</v>
      </c>
      <c r="M1323" s="157">
        <v>0</v>
      </c>
      <c r="N1323" s="157">
        <v>3.5493999999999999E-4</v>
      </c>
      <c r="O1323" s="192">
        <v>4.3999999999999999E-5</v>
      </c>
      <c r="P1323" s="192">
        <v>5.7399999999999999E-5</v>
      </c>
      <c r="Q1323" s="157">
        <v>0</v>
      </c>
      <c r="R1323" s="192">
        <v>2.1800000000000001E-5</v>
      </c>
      <c r="S1323" s="192">
        <v>4.7899999999999999E-5</v>
      </c>
      <c r="T1323" s="157">
        <v>0</v>
      </c>
      <c r="U1323" s="192">
        <v>2.2099999999999998E-5</v>
      </c>
      <c r="V1323" s="157">
        <v>3.2478100000000001E-4</v>
      </c>
      <c r="W1323" s="192">
        <v>1.0499999999999999E-5</v>
      </c>
      <c r="X1323" s="192">
        <v>6.0800000000000001E-5</v>
      </c>
      <c r="Y1323" s="157">
        <v>0</v>
      </c>
      <c r="Z1323" s="157">
        <v>0</v>
      </c>
      <c r="AA1323" s="157">
        <v>0</v>
      </c>
      <c r="AB1323" s="157">
        <v>1.09769E-4</v>
      </c>
      <c r="AC1323" s="157">
        <v>0</v>
      </c>
      <c r="AD1323" s="192">
        <v>7.7600000000000002E-5</v>
      </c>
      <c r="AE1323" s="157">
        <v>0</v>
      </c>
      <c r="AF1323" s="192">
        <v>3.0000000000000001E-5</v>
      </c>
      <c r="AG1323" s="192">
        <v>9.3499999999999996E-5</v>
      </c>
      <c r="AH1323" s="157">
        <v>0</v>
      </c>
      <c r="AI1323" s="157">
        <v>0</v>
      </c>
      <c r="AJ1323" s="157">
        <v>0</v>
      </c>
      <c r="AK1323" s="157">
        <v>1.6298800000000001E-4</v>
      </c>
      <c r="AL1323" s="157">
        <v>0</v>
      </c>
      <c r="AM1323" s="192">
        <v>8.2799999999999993E-5</v>
      </c>
      <c r="AN1323" s="157">
        <v>0</v>
      </c>
      <c r="AO1323" s="157">
        <v>0</v>
      </c>
      <c r="AP1323" s="157">
        <v>0</v>
      </c>
      <c r="AQ1323" s="192">
        <v>6.2799999999999995E-5</v>
      </c>
      <c r="AR1323" s="157">
        <v>0</v>
      </c>
      <c r="AS1323" s="157">
        <v>5.0097900000000003E-4</v>
      </c>
      <c r="AT1323" s="157">
        <v>0</v>
      </c>
      <c r="AU1323" s="157">
        <v>1.54575E-4</v>
      </c>
      <c r="AV1323" s="192">
        <v>4.8999999999999998E-5</v>
      </c>
      <c r="AW1323" s="157">
        <v>1.02571E-4</v>
      </c>
      <c r="AX1323" s="192">
        <v>3.3099999999999998E-5</v>
      </c>
      <c r="AY1323" s="157">
        <v>3.8371120000000002E-3</v>
      </c>
      <c r="AZ1323" s="192">
        <v>7.5900000000000002E-5</v>
      </c>
      <c r="BA1323" s="192">
        <v>2.41E-5</v>
      </c>
      <c r="BB1323" s="157">
        <v>0</v>
      </c>
      <c r="BC1323" s="157">
        <v>0</v>
      </c>
      <c r="BD1323" s="157">
        <v>0</v>
      </c>
      <c r="BE1323" s="157">
        <v>0</v>
      </c>
      <c r="BF1323" s="157">
        <v>0</v>
      </c>
      <c r="BG1323" s="157">
        <v>9.8101099999999995E-4</v>
      </c>
      <c r="BH1323" s="192">
        <v>6.7399999999999998E-5</v>
      </c>
      <c r="BI1323" s="157">
        <v>5.9601200000000004E-4</v>
      </c>
      <c r="BJ1323" s="157">
        <v>4.6935100000000001E-4</v>
      </c>
      <c r="BK1323" s="157">
        <v>0</v>
      </c>
      <c r="BL1323" s="157">
        <v>0</v>
      </c>
      <c r="BM1323" s="157">
        <v>0</v>
      </c>
      <c r="BN1323" s="157">
        <v>1.124033E-3</v>
      </c>
      <c r="BO1323" s="157">
        <v>0</v>
      </c>
      <c r="BP1323" s="157">
        <v>1.2253920000000001E-3</v>
      </c>
      <c r="BQ1323" s="192">
        <v>5.9799999999999997E-5</v>
      </c>
      <c r="BR1323" s="192">
        <v>1.06E-5</v>
      </c>
      <c r="BS1323" s="157">
        <v>1.5860430000000001E-3</v>
      </c>
      <c r="BT1323" s="157">
        <v>6.9476599999999998E-4</v>
      </c>
      <c r="BU1323" s="157">
        <v>0</v>
      </c>
      <c r="BV1323" s="192">
        <v>9.5099999999999994E-5</v>
      </c>
      <c r="BW1323" s="157">
        <v>0</v>
      </c>
      <c r="BX1323" s="157">
        <v>0</v>
      </c>
      <c r="BY1323" s="157">
        <v>0</v>
      </c>
      <c r="BZ1323" s="192">
        <v>3.0899999999999999E-5</v>
      </c>
      <c r="CA1323" s="192">
        <v>2.5700000000000001E-5</v>
      </c>
      <c r="CB1323" s="157">
        <v>0</v>
      </c>
      <c r="CC1323" s="157">
        <v>0</v>
      </c>
      <c r="CD1323" s="157">
        <v>0</v>
      </c>
      <c r="CE1323" s="157">
        <v>0</v>
      </c>
      <c r="CF1323" s="192">
        <v>2.7699999999999999E-5</v>
      </c>
      <c r="CG1323" s="157">
        <v>1.526718E-3</v>
      </c>
      <c r="CH1323" s="157">
        <v>0</v>
      </c>
      <c r="CI1323" s="192">
        <v>5.66E-5</v>
      </c>
      <c r="CJ1323" s="157">
        <v>1.05927E-4</v>
      </c>
      <c r="CK1323" s="192">
        <v>5.38E-5</v>
      </c>
      <c r="CL1323" s="192">
        <v>2.2200000000000001E-5</v>
      </c>
      <c r="CM1323" s="192">
        <v>5.6400000000000002E-5</v>
      </c>
      <c r="CN1323" s="192">
        <v>3.9700000000000003E-5</v>
      </c>
      <c r="CO1323" s="157">
        <v>1.13255E-4</v>
      </c>
      <c r="CP1323" s="157">
        <v>0</v>
      </c>
      <c r="CQ1323" s="192">
        <v>7.2100000000000004E-5</v>
      </c>
      <c r="CR1323" s="157">
        <v>0</v>
      </c>
      <c r="CS1323" s="157">
        <v>0</v>
      </c>
      <c r="CT1323" s="157">
        <v>0</v>
      </c>
      <c r="CU1323" s="192">
        <v>7.9699999999999999E-5</v>
      </c>
      <c r="CV1323" s="157">
        <v>0</v>
      </c>
      <c r="CW1323" s="157">
        <v>0</v>
      </c>
      <c r="CX1323" s="192">
        <v>4.4799999999999998E-5</v>
      </c>
      <c r="CY1323" s="192">
        <v>2.76E-5</v>
      </c>
      <c r="CZ1323" s="157">
        <v>0</v>
      </c>
      <c r="DA1323" s="192">
        <v>9.9699999999999998E-5</v>
      </c>
      <c r="DB1323" s="157">
        <v>0</v>
      </c>
      <c r="DC1323" s="192">
        <v>3.0499999999999999E-5</v>
      </c>
      <c r="DD1323" s="157">
        <v>0</v>
      </c>
      <c r="DE1323" s="157">
        <v>0</v>
      </c>
      <c r="DF1323" s="192">
        <v>9.1899999999999998E-5</v>
      </c>
      <c r="DG1323" s="157">
        <v>2.9411800000000001E-4</v>
      </c>
      <c r="DH1323" s="157">
        <v>0</v>
      </c>
      <c r="DI1323" s="157">
        <v>1.81492E-4</v>
      </c>
      <c r="DJ1323" s="157">
        <v>0</v>
      </c>
      <c r="DK1323" s="192">
        <v>5.1E-5</v>
      </c>
      <c r="DL1323" s="192">
        <v>3.0000000000000001E-5</v>
      </c>
      <c r="DM1323" s="157">
        <v>0</v>
      </c>
      <c r="DN1323" s="157">
        <v>0</v>
      </c>
      <c r="DO1323" s="192">
        <v>6.9200000000000002E-5</v>
      </c>
      <c r="DP1323" s="157">
        <v>0</v>
      </c>
      <c r="DQ1323" s="192">
        <v>1.31E-5</v>
      </c>
      <c r="DR1323" s="192">
        <v>4.0800000000000002E-5</v>
      </c>
      <c r="DS1323" s="192">
        <v>9.0799999999999998E-5</v>
      </c>
      <c r="DT1323" s="157">
        <v>0</v>
      </c>
      <c r="DU1323" s="157">
        <v>0</v>
      </c>
      <c r="DV1323" s="157">
        <v>1.0118700000000001E-4</v>
      </c>
      <c r="DW1323" s="192">
        <v>3.4799999999999999E-5</v>
      </c>
      <c r="DX1323" s="157">
        <v>0</v>
      </c>
      <c r="DY1323" s="192">
        <v>7.2899999999999997E-5</v>
      </c>
      <c r="DZ1323" s="157">
        <v>0</v>
      </c>
      <c r="EA1323" s="157">
        <v>0</v>
      </c>
      <c r="EB1323" s="157">
        <v>0</v>
      </c>
      <c r="EC1323" s="157">
        <v>0</v>
      </c>
      <c r="ED1323" s="157">
        <v>0</v>
      </c>
      <c r="EE1323" s="157">
        <v>0</v>
      </c>
      <c r="EF1323" s="192">
        <v>3.2700000000000002E-5</v>
      </c>
      <c r="EG1323" s="157">
        <v>0</v>
      </c>
      <c r="EH1323" s="157">
        <v>0</v>
      </c>
      <c r="EI1323" s="157">
        <v>0</v>
      </c>
      <c r="EJ1323" s="192">
        <v>3.9900000000000001E-5</v>
      </c>
      <c r="EK1323" s="192">
        <v>7.3700000000000002E-5</v>
      </c>
      <c r="EL1323" s="157">
        <v>0</v>
      </c>
      <c r="EM1323" s="157">
        <v>0</v>
      </c>
      <c r="EN1323" s="157">
        <v>0</v>
      </c>
      <c r="EO1323" s="157">
        <v>0</v>
      </c>
      <c r="EP1323" s="157">
        <v>0</v>
      </c>
      <c r="EQ1323" s="157">
        <v>0</v>
      </c>
      <c r="ER1323" s="157">
        <v>0</v>
      </c>
      <c r="ES1323" s="157">
        <v>0</v>
      </c>
      <c r="ET1323" s="192">
        <v>3.7200000000000003E-5</v>
      </c>
      <c r="EU1323" s="192">
        <v>3.7200000000000003E-5</v>
      </c>
      <c r="EV1323" s="157">
        <v>0</v>
      </c>
      <c r="EW1323" s="192">
        <v>1.8199999999999999E-5</v>
      </c>
      <c r="EX1323" s="157">
        <v>0</v>
      </c>
      <c r="EY1323" s="192">
        <v>5.1799999999999999E-5</v>
      </c>
      <c r="EZ1323" s="157">
        <v>2.9105299999999999E-4</v>
      </c>
      <c r="FA1323" s="192">
        <v>8.3999999999999995E-5</v>
      </c>
      <c r="FB1323" s="192">
        <v>2.6999999999999999E-5</v>
      </c>
      <c r="FC1323" s="157">
        <v>0</v>
      </c>
      <c r="FD1323" s="157">
        <v>0</v>
      </c>
      <c r="FE1323" s="157">
        <v>1.3468900000000001E-4</v>
      </c>
      <c r="FF1323" s="157">
        <v>0</v>
      </c>
      <c r="FG1323" s="157">
        <v>0</v>
      </c>
      <c r="FH1323" s="157">
        <v>1.18548E-4</v>
      </c>
      <c r="FI1323" s="157">
        <v>0</v>
      </c>
      <c r="FJ1323" s="157">
        <v>0</v>
      </c>
      <c r="FK1323" s="157">
        <v>0</v>
      </c>
      <c r="FL1323" s="157">
        <v>0</v>
      </c>
      <c r="FM1323" s="157">
        <v>0</v>
      </c>
      <c r="FN1323" s="157">
        <v>1.03311E-4</v>
      </c>
      <c r="FO1323" s="192">
        <v>7.25E-5</v>
      </c>
      <c r="FP1323" s="192">
        <v>8.2299999999999995E-5</v>
      </c>
      <c r="FQ1323" s="192">
        <v>1.5699999999999999E-5</v>
      </c>
      <c r="FR1323" s="192">
        <v>8.7000000000000001E-5</v>
      </c>
      <c r="FS1323" s="157">
        <v>0</v>
      </c>
      <c r="FT1323" s="157">
        <v>0</v>
      </c>
      <c r="FU1323" s="192">
        <v>2.8799999999999999E-5</v>
      </c>
      <c r="FV1323" s="157">
        <v>1.14832E-4</v>
      </c>
      <c r="FW1323" s="192">
        <v>4.9599999999999999E-5</v>
      </c>
      <c r="FX1323" s="157">
        <v>0</v>
      </c>
      <c r="FY1323" s="157">
        <v>0</v>
      </c>
      <c r="FZ1323" s="192">
        <v>9.0400000000000002E-5</v>
      </c>
      <c r="GA1323" s="157">
        <v>0</v>
      </c>
      <c r="GB1323" s="192">
        <v>4.21E-5</v>
      </c>
      <c r="GC1323" s="157">
        <v>1.13263E-4</v>
      </c>
      <c r="GD1323" s="157">
        <v>0</v>
      </c>
      <c r="GE1323" s="192">
        <v>2.26E-5</v>
      </c>
      <c r="GF1323" s="157">
        <v>0</v>
      </c>
      <c r="GG1323" s="192">
        <v>2.2200000000000001E-5</v>
      </c>
      <c r="GH1323" s="192">
        <v>9.3300000000000005E-5</v>
      </c>
      <c r="GI1323" s="192">
        <v>5.1499999999999998E-5</v>
      </c>
      <c r="GJ1323" s="192">
        <v>8.0799999999999999E-5</v>
      </c>
      <c r="GK1323" s="192">
        <v>2.9600000000000001E-5</v>
      </c>
      <c r="GL1323" s="192">
        <v>9.9199999999999999E-5</v>
      </c>
      <c r="GM1323" s="157">
        <v>0</v>
      </c>
      <c r="GN1323" s="157">
        <v>0</v>
      </c>
      <c r="GO1323" s="157">
        <v>0</v>
      </c>
      <c r="GP1323" s="157">
        <v>5.1322260000000001E-3</v>
      </c>
      <c r="GQ1323" s="157">
        <v>0</v>
      </c>
      <c r="GR1323" s="157">
        <v>0</v>
      </c>
      <c r="GS1323" s="157">
        <v>0</v>
      </c>
      <c r="GT1323" s="157">
        <v>0</v>
      </c>
      <c r="GU1323" s="157">
        <v>0</v>
      </c>
      <c r="GV1323" s="157">
        <v>0</v>
      </c>
      <c r="GW1323" s="157">
        <v>0</v>
      </c>
      <c r="GX1323" s="157">
        <v>0</v>
      </c>
      <c r="GY1323" s="157">
        <v>0</v>
      </c>
      <c r="GZ1323" s="157">
        <v>0</v>
      </c>
      <c r="HA1323" s="157">
        <v>0</v>
      </c>
    </row>
    <row r="1324" spans="1:209" x14ac:dyDescent="0.2">
      <c r="A1324" s="157" t="s">
        <v>5133</v>
      </c>
      <c r="B1324" s="157">
        <v>0</v>
      </c>
      <c r="C1324" s="157">
        <v>0</v>
      </c>
      <c r="D1324" s="157">
        <v>0</v>
      </c>
      <c r="E1324" s="157">
        <v>0</v>
      </c>
      <c r="F1324" s="157">
        <v>0</v>
      </c>
      <c r="G1324" s="157">
        <v>0</v>
      </c>
      <c r="H1324" s="157">
        <v>0</v>
      </c>
      <c r="I1324" s="157">
        <v>0</v>
      </c>
      <c r="J1324" s="157">
        <v>0</v>
      </c>
      <c r="K1324" s="157">
        <v>0</v>
      </c>
      <c r="L1324" s="157">
        <v>0</v>
      </c>
      <c r="M1324" s="192">
        <v>1.7600000000000001E-5</v>
      </c>
      <c r="N1324" s="157">
        <v>0</v>
      </c>
      <c r="O1324" s="157">
        <v>0</v>
      </c>
      <c r="P1324" s="157">
        <v>0</v>
      </c>
      <c r="Q1324" s="157">
        <v>0</v>
      </c>
      <c r="R1324" s="157">
        <v>0</v>
      </c>
      <c r="S1324" s="157">
        <v>0</v>
      </c>
      <c r="T1324" s="157">
        <v>0</v>
      </c>
      <c r="U1324" s="192">
        <v>2.2099999999999998E-5</v>
      </c>
      <c r="V1324" s="192">
        <v>2.0299999999999999E-5</v>
      </c>
      <c r="W1324" s="157">
        <v>0</v>
      </c>
      <c r="X1324" s="157">
        <v>0</v>
      </c>
      <c r="Y1324" s="157">
        <v>0</v>
      </c>
      <c r="Z1324" s="192">
        <v>3.5200000000000002E-5</v>
      </c>
      <c r="AA1324" s="157">
        <v>0</v>
      </c>
      <c r="AB1324" s="192">
        <v>2.9899999999999998E-5</v>
      </c>
      <c r="AC1324" s="157">
        <v>0</v>
      </c>
      <c r="AD1324" s="157">
        <v>0</v>
      </c>
      <c r="AE1324" s="157">
        <v>0</v>
      </c>
      <c r="AF1324" s="157">
        <v>0</v>
      </c>
      <c r="AG1324" s="157">
        <v>0</v>
      </c>
      <c r="AH1324" s="157">
        <v>0</v>
      </c>
      <c r="AI1324" s="157">
        <v>0</v>
      </c>
      <c r="AJ1324" s="157">
        <v>0</v>
      </c>
      <c r="AK1324" s="157">
        <v>0</v>
      </c>
      <c r="AL1324" s="157">
        <v>0</v>
      </c>
      <c r="AM1324" s="157">
        <v>0</v>
      </c>
      <c r="AN1324" s="157">
        <v>0</v>
      </c>
      <c r="AO1324" s="157">
        <v>0</v>
      </c>
      <c r="AP1324" s="157">
        <v>0</v>
      </c>
      <c r="AQ1324" s="157">
        <v>0</v>
      </c>
      <c r="AR1324" s="157">
        <v>0</v>
      </c>
      <c r="AS1324" s="157">
        <v>0</v>
      </c>
      <c r="AT1324" s="157">
        <v>0</v>
      </c>
      <c r="AU1324" s="157">
        <v>0</v>
      </c>
      <c r="AV1324" s="157">
        <v>0</v>
      </c>
      <c r="AW1324" s="157">
        <v>0</v>
      </c>
      <c r="AX1324" s="157">
        <v>0</v>
      </c>
      <c r="AY1324" s="157">
        <v>0</v>
      </c>
      <c r="AZ1324" s="157">
        <v>0</v>
      </c>
      <c r="BA1324" s="157">
        <v>0</v>
      </c>
      <c r="BB1324" s="157">
        <v>0</v>
      </c>
      <c r="BC1324" s="192">
        <v>9.6299999999999996E-5</v>
      </c>
      <c r="BD1324" s="192">
        <v>3.6999999999999998E-5</v>
      </c>
      <c r="BE1324" s="157">
        <v>0</v>
      </c>
      <c r="BF1324" s="157">
        <v>0</v>
      </c>
      <c r="BG1324" s="157">
        <v>0</v>
      </c>
      <c r="BH1324" s="157">
        <v>0</v>
      </c>
      <c r="BI1324" s="157">
        <v>0</v>
      </c>
      <c r="BJ1324" s="192">
        <v>1.88E-5</v>
      </c>
      <c r="BK1324" s="157">
        <v>0</v>
      </c>
      <c r="BL1324" s="157">
        <v>0</v>
      </c>
      <c r="BM1324" s="157">
        <v>0</v>
      </c>
      <c r="BN1324" s="157">
        <v>0</v>
      </c>
      <c r="BO1324" s="157">
        <v>0</v>
      </c>
      <c r="BP1324" s="157">
        <v>0</v>
      </c>
      <c r="BQ1324" s="157">
        <v>0</v>
      </c>
      <c r="BR1324" s="192">
        <v>1.06E-5</v>
      </c>
      <c r="BS1324" s="157">
        <v>0</v>
      </c>
      <c r="BT1324" s="157">
        <v>0</v>
      </c>
      <c r="BU1324" s="157">
        <v>0</v>
      </c>
      <c r="BV1324" s="192">
        <v>4.7500000000000003E-5</v>
      </c>
      <c r="BW1324" s="192">
        <v>4.7800000000000003E-5</v>
      </c>
      <c r="BX1324" s="157">
        <v>0</v>
      </c>
      <c r="BY1324" s="157">
        <v>0</v>
      </c>
      <c r="BZ1324" s="157">
        <v>0</v>
      </c>
      <c r="CA1324" s="157">
        <v>0</v>
      </c>
      <c r="CB1324" s="157">
        <v>0</v>
      </c>
      <c r="CC1324" s="157">
        <v>0</v>
      </c>
      <c r="CD1324" s="157">
        <v>0</v>
      </c>
      <c r="CE1324" s="157">
        <v>0</v>
      </c>
      <c r="CF1324" s="157">
        <v>0</v>
      </c>
      <c r="CG1324" s="157">
        <v>0</v>
      </c>
      <c r="CH1324" s="157">
        <v>0</v>
      </c>
      <c r="CI1324" s="157">
        <v>0</v>
      </c>
      <c r="CJ1324" s="157">
        <v>0</v>
      </c>
      <c r="CK1324" s="192">
        <v>2.69E-5</v>
      </c>
      <c r="CL1324" s="157">
        <v>0</v>
      </c>
      <c r="CM1324" s="192">
        <v>7.5300000000000001E-5</v>
      </c>
      <c r="CN1324" s="157">
        <v>0</v>
      </c>
      <c r="CO1324" s="157">
        <v>0</v>
      </c>
      <c r="CP1324" s="157">
        <v>0</v>
      </c>
      <c r="CQ1324" s="157">
        <v>0</v>
      </c>
      <c r="CR1324" s="192">
        <v>1.7499999999999998E-5</v>
      </c>
      <c r="CS1324" s="157">
        <v>0</v>
      </c>
      <c r="CT1324" s="192">
        <v>4.7599999999999998E-5</v>
      </c>
      <c r="CU1324" s="157">
        <v>0</v>
      </c>
      <c r="CV1324" s="157">
        <v>0</v>
      </c>
      <c r="CW1324" s="157">
        <v>0</v>
      </c>
      <c r="CX1324" s="157">
        <v>0</v>
      </c>
      <c r="CY1324" s="157">
        <v>0</v>
      </c>
      <c r="CZ1324" s="157">
        <v>0</v>
      </c>
      <c r="DA1324" s="157">
        <v>0</v>
      </c>
      <c r="DB1324" s="157">
        <v>0</v>
      </c>
      <c r="DC1324" s="157">
        <v>0</v>
      </c>
      <c r="DD1324" s="157">
        <v>0</v>
      </c>
      <c r="DE1324" s="157">
        <v>0</v>
      </c>
      <c r="DF1324" s="157">
        <v>0</v>
      </c>
      <c r="DG1324" s="157">
        <v>2.9411800000000001E-4</v>
      </c>
      <c r="DH1324" s="157">
        <v>0</v>
      </c>
      <c r="DI1324" s="157">
        <v>0</v>
      </c>
      <c r="DJ1324" s="192">
        <v>6.7000000000000002E-5</v>
      </c>
      <c r="DK1324" s="157">
        <v>0</v>
      </c>
      <c r="DL1324" s="157">
        <v>0</v>
      </c>
      <c r="DM1324" s="157">
        <v>0</v>
      </c>
      <c r="DN1324" s="157">
        <v>0</v>
      </c>
      <c r="DO1324" s="157">
        <v>0</v>
      </c>
      <c r="DP1324" s="157">
        <v>0</v>
      </c>
      <c r="DQ1324" s="157">
        <v>0</v>
      </c>
      <c r="DR1324" s="157">
        <v>0</v>
      </c>
      <c r="DS1324" s="157">
        <v>0</v>
      </c>
      <c r="DT1324" s="157">
        <v>0</v>
      </c>
      <c r="DU1324" s="157">
        <v>0</v>
      </c>
      <c r="DV1324" s="157">
        <v>0</v>
      </c>
      <c r="DW1324" s="157">
        <v>0</v>
      </c>
      <c r="DX1324" s="157">
        <v>0</v>
      </c>
      <c r="DY1324" s="192">
        <v>3.2400000000000001E-5</v>
      </c>
      <c r="DZ1324" s="157">
        <v>1.26518E-4</v>
      </c>
      <c r="EA1324" s="157">
        <v>2.6046429999999998E-3</v>
      </c>
      <c r="EB1324" s="157">
        <v>0</v>
      </c>
      <c r="EC1324" s="157">
        <v>0</v>
      </c>
      <c r="ED1324" s="192">
        <v>4.9200000000000003E-5</v>
      </c>
      <c r="EE1324" s="157">
        <v>0</v>
      </c>
      <c r="EF1324" s="157">
        <v>0</v>
      </c>
      <c r="EG1324" s="192">
        <v>3.0599999999999998E-5</v>
      </c>
      <c r="EH1324" s="157">
        <v>0</v>
      </c>
      <c r="EI1324" s="157">
        <v>2.3774199999999999E-4</v>
      </c>
      <c r="EJ1324" s="157">
        <v>0</v>
      </c>
      <c r="EK1324" s="157">
        <v>0</v>
      </c>
      <c r="EL1324" s="157">
        <v>0</v>
      </c>
      <c r="EM1324" s="192">
        <v>5.3399999999999997E-5</v>
      </c>
      <c r="EN1324" s="157">
        <v>0</v>
      </c>
      <c r="EO1324" s="157">
        <v>0</v>
      </c>
      <c r="EP1324" s="157">
        <v>0</v>
      </c>
      <c r="EQ1324" s="157">
        <v>0</v>
      </c>
      <c r="ER1324" s="157">
        <v>0</v>
      </c>
      <c r="ES1324" s="157">
        <v>0</v>
      </c>
      <c r="ET1324" s="157">
        <v>0</v>
      </c>
      <c r="EU1324" s="157">
        <v>0</v>
      </c>
      <c r="EV1324" s="192">
        <v>6.0999999999999999E-5</v>
      </c>
      <c r="EW1324" s="157">
        <v>0</v>
      </c>
      <c r="EX1324" s="157">
        <v>0</v>
      </c>
      <c r="EY1324" s="157">
        <v>0</v>
      </c>
      <c r="EZ1324" s="157">
        <v>0</v>
      </c>
      <c r="FA1324" s="157">
        <v>2.5194200000000001E-4</v>
      </c>
      <c r="FB1324" s="157">
        <v>1.0248939999999999E-3</v>
      </c>
      <c r="FC1324" s="157">
        <v>2.7115700000000001E-4</v>
      </c>
      <c r="FD1324" s="157">
        <v>0</v>
      </c>
      <c r="FE1324" s="157">
        <v>0</v>
      </c>
      <c r="FF1324" s="157">
        <v>0</v>
      </c>
      <c r="FG1324" s="157">
        <v>0</v>
      </c>
      <c r="FH1324" s="157">
        <v>0</v>
      </c>
      <c r="FI1324" s="157">
        <v>0</v>
      </c>
      <c r="FJ1324" s="157">
        <v>0</v>
      </c>
      <c r="FK1324" s="157">
        <v>0</v>
      </c>
      <c r="FL1324" s="157">
        <v>0</v>
      </c>
      <c r="FM1324" s="157">
        <v>0</v>
      </c>
      <c r="FN1324" s="192">
        <v>6.8899999999999994E-5</v>
      </c>
      <c r="FO1324" s="192">
        <v>8.1500000000000002E-5</v>
      </c>
      <c r="FP1324" s="157">
        <v>0</v>
      </c>
      <c r="FQ1324" s="157">
        <v>0</v>
      </c>
      <c r="FR1324" s="192">
        <v>2.9E-5</v>
      </c>
      <c r="FS1324" s="157">
        <v>3.75922E-4</v>
      </c>
      <c r="FT1324" s="157">
        <v>3.9214799999999999E-4</v>
      </c>
      <c r="FU1324" s="157">
        <v>1.7274099999999999E-4</v>
      </c>
      <c r="FV1324" s="157">
        <v>0</v>
      </c>
      <c r="FW1324" s="157">
        <v>3.9674699999999997E-4</v>
      </c>
      <c r="FX1324" s="157">
        <v>0</v>
      </c>
      <c r="FY1324" s="192">
        <v>8.1500000000000002E-5</v>
      </c>
      <c r="FZ1324" s="157">
        <v>0</v>
      </c>
      <c r="GA1324" s="157">
        <v>0</v>
      </c>
      <c r="GB1324" s="157">
        <v>0</v>
      </c>
      <c r="GC1324" s="192">
        <v>7.5500000000000006E-5</v>
      </c>
      <c r="GD1324" s="157">
        <v>0</v>
      </c>
      <c r="GE1324" s="157">
        <v>0</v>
      </c>
      <c r="GF1324" s="157">
        <v>0</v>
      </c>
      <c r="GG1324" s="157">
        <v>0</v>
      </c>
      <c r="GH1324" s="157">
        <v>0</v>
      </c>
      <c r="GI1324" s="157">
        <v>0</v>
      </c>
      <c r="GJ1324" s="157">
        <v>0</v>
      </c>
      <c r="GK1324" s="157">
        <v>0</v>
      </c>
      <c r="GL1324" s="157">
        <v>0</v>
      </c>
      <c r="GM1324" s="157">
        <v>0</v>
      </c>
      <c r="GN1324" s="157">
        <v>0</v>
      </c>
      <c r="GO1324" s="157">
        <v>1.5982099999999999E-4</v>
      </c>
      <c r="GP1324" s="157">
        <v>0</v>
      </c>
      <c r="GQ1324" s="157">
        <v>0</v>
      </c>
      <c r="GR1324" s="157">
        <v>5.3019500000000002E-4</v>
      </c>
      <c r="GS1324" s="157">
        <v>0</v>
      </c>
      <c r="GT1324" s="157">
        <v>0</v>
      </c>
      <c r="GU1324" s="157">
        <v>0</v>
      </c>
      <c r="GV1324" s="157">
        <v>0</v>
      </c>
      <c r="GW1324" s="157">
        <v>0</v>
      </c>
      <c r="GX1324" s="157">
        <v>0</v>
      </c>
      <c r="GY1324" s="157">
        <v>0</v>
      </c>
      <c r="GZ1324" s="157">
        <v>0</v>
      </c>
      <c r="HA1324" s="157">
        <v>0</v>
      </c>
    </row>
    <row r="1325" spans="1:209" x14ac:dyDescent="0.2">
      <c r="A1325" s="157" t="s">
        <v>5134</v>
      </c>
      <c r="B1325" s="157">
        <v>0</v>
      </c>
      <c r="C1325" s="157">
        <v>0</v>
      </c>
      <c r="D1325" s="192">
        <v>5.1100000000000002E-5</v>
      </c>
      <c r="E1325" s="192">
        <v>2.3300000000000001E-5</v>
      </c>
      <c r="F1325" s="192">
        <v>1.3200000000000001E-5</v>
      </c>
      <c r="G1325" s="157">
        <v>0</v>
      </c>
      <c r="H1325" s="157">
        <v>0</v>
      </c>
      <c r="I1325" s="157">
        <v>1.18186E-4</v>
      </c>
      <c r="J1325" s="157">
        <v>0</v>
      </c>
      <c r="K1325" s="192">
        <v>2.6800000000000001E-5</v>
      </c>
      <c r="L1325" s="157">
        <v>1.36482E-4</v>
      </c>
      <c r="M1325" s="157">
        <v>0</v>
      </c>
      <c r="N1325" s="192">
        <v>6.7600000000000003E-5</v>
      </c>
      <c r="O1325" s="157">
        <v>0</v>
      </c>
      <c r="P1325" s="192">
        <v>7.0599999999999995E-5</v>
      </c>
      <c r="Q1325" s="157">
        <v>0</v>
      </c>
      <c r="R1325" s="157">
        <v>0</v>
      </c>
      <c r="S1325" s="157">
        <v>1.19832E-4</v>
      </c>
      <c r="T1325" s="157">
        <v>0</v>
      </c>
      <c r="U1325" s="192">
        <v>2.2099999999999998E-5</v>
      </c>
      <c r="V1325" s="157">
        <v>0</v>
      </c>
      <c r="W1325" s="157">
        <v>0</v>
      </c>
      <c r="X1325" s="157">
        <v>1.21692E-4</v>
      </c>
      <c r="Y1325" s="192">
        <v>2.0000000000000002E-5</v>
      </c>
      <c r="Z1325" s="157">
        <v>0</v>
      </c>
      <c r="AA1325" s="157">
        <v>0</v>
      </c>
      <c r="AB1325" s="157">
        <v>0</v>
      </c>
      <c r="AC1325" s="157">
        <v>0</v>
      </c>
      <c r="AD1325" s="157">
        <v>0</v>
      </c>
      <c r="AE1325" s="157">
        <v>0</v>
      </c>
      <c r="AF1325" s="157">
        <v>0</v>
      </c>
      <c r="AG1325" s="192">
        <v>4.0099999999999999E-5</v>
      </c>
      <c r="AH1325" s="157">
        <v>0</v>
      </c>
      <c r="AI1325" s="192">
        <v>3.8699999999999999E-5</v>
      </c>
      <c r="AJ1325" s="157">
        <v>1.06545E-4</v>
      </c>
      <c r="AK1325" s="192">
        <v>2.3300000000000001E-5</v>
      </c>
      <c r="AL1325" s="157">
        <v>0</v>
      </c>
      <c r="AM1325" s="192">
        <v>6.2100000000000005E-5</v>
      </c>
      <c r="AN1325" s="192">
        <v>3.3099999999999998E-5</v>
      </c>
      <c r="AO1325" s="192">
        <v>2.5299999999999998E-5</v>
      </c>
      <c r="AP1325" s="157">
        <v>0</v>
      </c>
      <c r="AQ1325" s="157">
        <v>0</v>
      </c>
      <c r="AR1325" s="192">
        <v>2.55E-5</v>
      </c>
      <c r="AS1325" s="192">
        <v>4.5500000000000001E-5</v>
      </c>
      <c r="AT1325" s="192">
        <v>3.7599999999999999E-5</v>
      </c>
      <c r="AU1325" s="157">
        <v>5.1525099999999999E-4</v>
      </c>
      <c r="AV1325" s="157">
        <v>1.9582900000000001E-4</v>
      </c>
      <c r="AW1325" s="157">
        <v>1.7095200000000001E-4</v>
      </c>
      <c r="AX1325" s="157">
        <v>1.6542600000000001E-4</v>
      </c>
      <c r="AY1325" s="157">
        <v>1.6213100000000001E-4</v>
      </c>
      <c r="AZ1325" s="157">
        <v>0</v>
      </c>
      <c r="BA1325" s="192">
        <v>2.41E-5</v>
      </c>
      <c r="BB1325" s="192">
        <v>2.4600000000000002E-5</v>
      </c>
      <c r="BC1325" s="157">
        <v>0</v>
      </c>
      <c r="BD1325" s="157">
        <v>0</v>
      </c>
      <c r="BE1325" s="157">
        <v>0</v>
      </c>
      <c r="BF1325" s="157">
        <v>0</v>
      </c>
      <c r="BG1325" s="157">
        <v>0</v>
      </c>
      <c r="BH1325" s="157">
        <v>0</v>
      </c>
      <c r="BI1325" s="157">
        <v>0</v>
      </c>
      <c r="BJ1325" s="192">
        <v>1.88E-5</v>
      </c>
      <c r="BK1325" s="157">
        <v>0</v>
      </c>
      <c r="BL1325" s="157">
        <v>0</v>
      </c>
      <c r="BM1325" s="157">
        <v>0</v>
      </c>
      <c r="BN1325" s="192">
        <v>4.32E-5</v>
      </c>
      <c r="BO1325" s="157">
        <v>0</v>
      </c>
      <c r="BP1325" s="192">
        <v>5.3300000000000001E-5</v>
      </c>
      <c r="BQ1325" s="157">
        <v>0</v>
      </c>
      <c r="BR1325" s="157">
        <v>0</v>
      </c>
      <c r="BS1325" s="157">
        <v>0</v>
      </c>
      <c r="BT1325" s="157">
        <v>0</v>
      </c>
      <c r="BU1325" s="192">
        <v>4.5099999999999998E-5</v>
      </c>
      <c r="BV1325" s="192">
        <v>4.7500000000000003E-5</v>
      </c>
      <c r="BW1325" s="192">
        <v>3.5899999999999998E-5</v>
      </c>
      <c r="BX1325" s="157">
        <v>0</v>
      </c>
      <c r="BY1325" s="157">
        <v>1.76291E-4</v>
      </c>
      <c r="BZ1325" s="192">
        <v>9.2800000000000006E-5</v>
      </c>
      <c r="CA1325" s="157">
        <v>0</v>
      </c>
      <c r="CB1325" s="157">
        <v>0</v>
      </c>
      <c r="CC1325" s="192">
        <v>1.8099999999999999E-5</v>
      </c>
      <c r="CD1325" s="157">
        <v>0</v>
      </c>
      <c r="CE1325" s="192">
        <v>9.3399999999999993E-5</v>
      </c>
      <c r="CF1325" s="157">
        <v>0</v>
      </c>
      <c r="CG1325" s="157">
        <v>1.3879300000000001E-4</v>
      </c>
      <c r="CH1325" s="157">
        <v>0</v>
      </c>
      <c r="CI1325" s="157">
        <v>1.13163E-4</v>
      </c>
      <c r="CJ1325" s="192">
        <v>5.3000000000000001E-5</v>
      </c>
      <c r="CK1325" s="157">
        <v>0</v>
      </c>
      <c r="CL1325" s="157">
        <v>0</v>
      </c>
      <c r="CM1325" s="157">
        <v>2.82236E-4</v>
      </c>
      <c r="CN1325" s="192">
        <v>2.65E-5</v>
      </c>
      <c r="CO1325" s="192">
        <v>7.5500000000000006E-5</v>
      </c>
      <c r="CP1325" s="192">
        <v>2.5000000000000001E-5</v>
      </c>
      <c r="CQ1325" s="157">
        <v>1.6822899999999999E-4</v>
      </c>
      <c r="CR1325" s="192">
        <v>5.24E-5</v>
      </c>
      <c r="CS1325" s="192">
        <v>3.1300000000000002E-5</v>
      </c>
      <c r="CT1325" s="192">
        <v>4.7599999999999998E-5</v>
      </c>
      <c r="CU1325" s="157">
        <v>0</v>
      </c>
      <c r="CV1325" s="157">
        <v>0</v>
      </c>
      <c r="CW1325" s="157">
        <v>0</v>
      </c>
      <c r="CX1325" s="157">
        <v>0</v>
      </c>
      <c r="CY1325" s="157">
        <v>6.0770099999999999E-4</v>
      </c>
      <c r="CZ1325" s="157">
        <v>0</v>
      </c>
      <c r="DA1325" s="157">
        <v>0</v>
      </c>
      <c r="DB1325" s="192">
        <v>3.3200000000000001E-5</v>
      </c>
      <c r="DC1325" s="192">
        <v>1.0200000000000001E-5</v>
      </c>
      <c r="DD1325" s="192">
        <v>3.01E-5</v>
      </c>
      <c r="DE1325" s="192">
        <v>2.65E-5</v>
      </c>
      <c r="DF1325" s="157">
        <v>0</v>
      </c>
      <c r="DG1325" s="157">
        <v>0</v>
      </c>
      <c r="DH1325" s="157">
        <v>0</v>
      </c>
      <c r="DI1325" s="192">
        <v>2.02E-5</v>
      </c>
      <c r="DJ1325" s="192">
        <v>3.3500000000000001E-5</v>
      </c>
      <c r="DK1325" s="192">
        <v>5.1E-5</v>
      </c>
      <c r="DL1325" s="157">
        <v>3.3014200000000001E-4</v>
      </c>
      <c r="DM1325" s="157">
        <v>0</v>
      </c>
      <c r="DN1325" s="192">
        <v>6.6099999999999994E-5</v>
      </c>
      <c r="DO1325" s="157">
        <v>0</v>
      </c>
      <c r="DP1325" s="157">
        <v>0</v>
      </c>
      <c r="DQ1325" s="157">
        <v>0</v>
      </c>
      <c r="DR1325" s="157">
        <v>0</v>
      </c>
      <c r="DS1325" s="157">
        <v>0</v>
      </c>
      <c r="DT1325" s="157">
        <v>0</v>
      </c>
      <c r="DU1325" s="157">
        <v>0</v>
      </c>
      <c r="DV1325" s="157">
        <v>0</v>
      </c>
      <c r="DW1325" s="157">
        <v>0</v>
      </c>
      <c r="DX1325" s="192">
        <v>5.4400000000000001E-5</v>
      </c>
      <c r="DY1325" s="157">
        <v>1.21482E-4</v>
      </c>
      <c r="DZ1325" s="157">
        <v>0</v>
      </c>
      <c r="EA1325" s="157">
        <v>2.9245109999999999E-3</v>
      </c>
      <c r="EB1325" s="157">
        <v>0</v>
      </c>
      <c r="EC1325" s="157">
        <v>0</v>
      </c>
      <c r="ED1325" s="192">
        <v>4.9200000000000003E-5</v>
      </c>
      <c r="EE1325" s="157">
        <v>0</v>
      </c>
      <c r="EF1325" s="157">
        <v>0</v>
      </c>
      <c r="EG1325" s="157">
        <v>4.5875799999999997E-4</v>
      </c>
      <c r="EH1325" s="192">
        <v>3.9700000000000003E-5</v>
      </c>
      <c r="EI1325" s="157">
        <v>2.9434699999999998E-4</v>
      </c>
      <c r="EJ1325" s="192">
        <v>3.9900000000000001E-5</v>
      </c>
      <c r="EK1325" s="192">
        <v>7.3700000000000002E-5</v>
      </c>
      <c r="EL1325" s="157">
        <v>0</v>
      </c>
      <c r="EM1325" s="192">
        <v>3.8099999999999998E-5</v>
      </c>
      <c r="EN1325" s="157">
        <v>3.4567099999999998E-4</v>
      </c>
      <c r="EO1325" s="157">
        <v>0</v>
      </c>
      <c r="EP1325" s="157">
        <v>0</v>
      </c>
      <c r="EQ1325" s="192">
        <v>1.7799999999999999E-5</v>
      </c>
      <c r="ER1325" s="157">
        <v>1.4471800000000001E-4</v>
      </c>
      <c r="ES1325" s="157">
        <v>1.8272300000000001E-4</v>
      </c>
      <c r="ET1325" s="157">
        <v>0</v>
      </c>
      <c r="EU1325" s="157">
        <v>0</v>
      </c>
      <c r="EV1325" s="192">
        <v>2.0299999999999999E-5</v>
      </c>
      <c r="EW1325" s="157">
        <v>0</v>
      </c>
      <c r="EX1325" s="192">
        <v>4.85E-5</v>
      </c>
      <c r="EY1325" s="157">
        <v>0</v>
      </c>
      <c r="EZ1325" s="157">
        <v>0</v>
      </c>
      <c r="FA1325" s="192">
        <v>8.3999999999999995E-5</v>
      </c>
      <c r="FB1325" s="192">
        <v>5.3900000000000002E-5</v>
      </c>
      <c r="FC1325" s="192">
        <v>2.7100000000000001E-5</v>
      </c>
      <c r="FD1325" s="157">
        <v>0</v>
      </c>
      <c r="FE1325" s="157">
        <v>0</v>
      </c>
      <c r="FF1325" s="157">
        <v>0</v>
      </c>
      <c r="FG1325" s="157">
        <v>0</v>
      </c>
      <c r="FH1325" s="157">
        <v>0</v>
      </c>
      <c r="FI1325" s="157">
        <v>0</v>
      </c>
      <c r="FJ1325" s="157">
        <v>0</v>
      </c>
      <c r="FK1325" s="157">
        <v>0</v>
      </c>
      <c r="FL1325" s="157">
        <v>0</v>
      </c>
      <c r="FM1325" s="192">
        <v>4.2299999999999998E-5</v>
      </c>
      <c r="FN1325" s="157">
        <v>2.5827800000000002E-4</v>
      </c>
      <c r="FO1325" s="192">
        <v>3.6199999999999999E-5</v>
      </c>
      <c r="FP1325" s="192">
        <v>4.1199999999999999E-5</v>
      </c>
      <c r="FQ1325" s="157">
        <v>0</v>
      </c>
      <c r="FR1325" s="157">
        <v>4.0583200000000001E-4</v>
      </c>
      <c r="FS1325" s="157">
        <v>0</v>
      </c>
      <c r="FT1325" s="157">
        <v>3.2678999999999998E-4</v>
      </c>
      <c r="FU1325" s="192">
        <v>5.7599999999999997E-5</v>
      </c>
      <c r="FV1325" s="157">
        <v>0</v>
      </c>
      <c r="FW1325" s="157">
        <v>0</v>
      </c>
      <c r="FX1325" s="157">
        <v>3.32651E-4</v>
      </c>
      <c r="FY1325" s="192">
        <v>2.72E-5</v>
      </c>
      <c r="FZ1325" s="157">
        <v>0</v>
      </c>
      <c r="GA1325" s="157">
        <v>0</v>
      </c>
      <c r="GB1325" s="157">
        <v>0</v>
      </c>
      <c r="GC1325" s="192">
        <v>7.5500000000000006E-5</v>
      </c>
      <c r="GD1325" s="157">
        <v>1.8401999999999999E-4</v>
      </c>
      <c r="GE1325" s="192">
        <v>4.5200000000000001E-5</v>
      </c>
      <c r="GF1325" s="157">
        <v>0</v>
      </c>
      <c r="GG1325" s="192">
        <v>2.2200000000000001E-5</v>
      </c>
      <c r="GH1325" s="157">
        <v>0</v>
      </c>
      <c r="GI1325" s="192">
        <v>5.1499999999999998E-5</v>
      </c>
      <c r="GJ1325" s="157">
        <v>0</v>
      </c>
      <c r="GK1325" s="157">
        <v>0</v>
      </c>
      <c r="GL1325" s="157">
        <v>0</v>
      </c>
      <c r="GM1325" s="157">
        <v>0</v>
      </c>
      <c r="GN1325" s="157">
        <v>0</v>
      </c>
      <c r="GO1325" s="157">
        <v>0</v>
      </c>
      <c r="GP1325" s="157">
        <v>0</v>
      </c>
      <c r="GQ1325" s="192">
        <v>2.0599999999999999E-5</v>
      </c>
      <c r="GR1325" s="157">
        <v>9.0133100000000001E-4</v>
      </c>
      <c r="GS1325" s="157">
        <v>0</v>
      </c>
      <c r="GT1325" s="157">
        <v>0</v>
      </c>
      <c r="GU1325" s="157">
        <v>0</v>
      </c>
      <c r="GV1325" s="157">
        <v>0</v>
      </c>
      <c r="GW1325" s="157">
        <v>0</v>
      </c>
      <c r="GX1325" s="157">
        <v>0</v>
      </c>
      <c r="GY1325" s="157">
        <v>0</v>
      </c>
      <c r="GZ1325" s="157">
        <v>0</v>
      </c>
      <c r="HA1325" s="157">
        <v>0</v>
      </c>
    </row>
    <row r="1326" spans="1:209" x14ac:dyDescent="0.2">
      <c r="A1326" s="157" t="s">
        <v>5135</v>
      </c>
      <c r="B1326" s="157">
        <v>3.5506489999999999E-3</v>
      </c>
      <c r="C1326" s="157">
        <v>9.1218040000000007E-3</v>
      </c>
      <c r="D1326" s="157">
        <v>7.9121940000000009E-3</v>
      </c>
      <c r="E1326" s="157">
        <v>6.4093600000000002E-3</v>
      </c>
      <c r="F1326" s="157">
        <v>2.3936970000000002E-3</v>
      </c>
      <c r="G1326" s="157">
        <v>2.6766899999999998E-3</v>
      </c>
      <c r="H1326" s="157">
        <v>5.8302609999999998E-3</v>
      </c>
      <c r="I1326" s="157">
        <v>2.1404839999999998E-3</v>
      </c>
      <c r="J1326" s="157">
        <v>3.0948210000000002E-3</v>
      </c>
      <c r="K1326" s="157">
        <v>2.0094309999999999E-3</v>
      </c>
      <c r="L1326" s="157">
        <v>1.433056E-3</v>
      </c>
      <c r="M1326" s="157">
        <v>7.9381899999999997E-4</v>
      </c>
      <c r="N1326" s="157">
        <v>4.7325299999999998E-4</v>
      </c>
      <c r="O1326" s="157">
        <v>5.0012400000000001E-4</v>
      </c>
      <c r="P1326" s="157">
        <v>2.04711E-3</v>
      </c>
      <c r="Q1326" s="157">
        <v>5.2149179999999998E-3</v>
      </c>
      <c r="R1326" s="157">
        <v>5.9775729999999999E-3</v>
      </c>
      <c r="S1326" s="157">
        <v>7.2858000000000003E-3</v>
      </c>
      <c r="T1326" s="157">
        <v>3.071154E-3</v>
      </c>
      <c r="U1326" s="157">
        <v>5.7791989999999996E-3</v>
      </c>
      <c r="V1326" s="157">
        <v>7.3075699999999996E-4</v>
      </c>
      <c r="W1326" s="157">
        <v>4.8280000000000003E-4</v>
      </c>
      <c r="X1326" s="157">
        <v>1.399452E-3</v>
      </c>
      <c r="Y1326" s="157">
        <v>3.6408740000000001E-3</v>
      </c>
      <c r="Z1326" s="157">
        <v>9.6752600000000002E-4</v>
      </c>
      <c r="AA1326" s="157">
        <v>8.2150400000000003E-4</v>
      </c>
      <c r="AB1326" s="157">
        <v>2.61451E-3</v>
      </c>
      <c r="AC1326" s="157">
        <v>2.6441749999999999E-3</v>
      </c>
      <c r="AD1326" s="157">
        <v>4.0952580000000001E-3</v>
      </c>
      <c r="AE1326" s="157">
        <v>1.3126608E-2</v>
      </c>
      <c r="AF1326" s="157">
        <v>2.441216E-3</v>
      </c>
      <c r="AG1326" s="157">
        <v>4.9420300000000003E-4</v>
      </c>
      <c r="AH1326" s="157">
        <v>4.1985340000000003E-3</v>
      </c>
      <c r="AI1326" s="157">
        <v>3.094299E-3</v>
      </c>
      <c r="AJ1326" s="157">
        <v>3.444969E-3</v>
      </c>
      <c r="AK1326" s="157">
        <v>1.024495E-3</v>
      </c>
      <c r="AL1326" s="157">
        <v>1.04091E-4</v>
      </c>
      <c r="AM1326" s="157">
        <v>7.3444219999999998E-3</v>
      </c>
      <c r="AN1326" s="157">
        <v>3.4083949999999998E-3</v>
      </c>
      <c r="AO1326" s="157">
        <v>3.6177800000000001E-3</v>
      </c>
      <c r="AP1326" s="157">
        <v>2.661437E-3</v>
      </c>
      <c r="AQ1326" s="157">
        <v>3.0980489999999999E-3</v>
      </c>
      <c r="AR1326" s="157">
        <v>3.2351739999999999E-3</v>
      </c>
      <c r="AS1326" s="157">
        <v>4.5543599999999998E-4</v>
      </c>
      <c r="AT1326" s="157">
        <v>3.336969E-3</v>
      </c>
      <c r="AU1326" s="157">
        <v>0</v>
      </c>
      <c r="AV1326" s="157">
        <v>8.3227300000000002E-4</v>
      </c>
      <c r="AW1326" s="157">
        <v>3.7609399999999999E-4</v>
      </c>
      <c r="AX1326" s="157">
        <v>1.0587260000000001E-3</v>
      </c>
      <c r="AY1326" s="192">
        <v>2.6999999999999999E-5</v>
      </c>
      <c r="AZ1326" s="157">
        <v>9.9783739999999999E-3</v>
      </c>
      <c r="BA1326" s="157">
        <v>3.660534E-3</v>
      </c>
      <c r="BB1326" s="157">
        <v>3.080943E-3</v>
      </c>
      <c r="BC1326" s="157">
        <v>7.94434E-4</v>
      </c>
      <c r="BD1326" s="157">
        <v>3.3272899999999998E-4</v>
      </c>
      <c r="BE1326" s="157">
        <v>3.70348E-4</v>
      </c>
      <c r="BF1326" s="157">
        <v>9.9051400000000006E-4</v>
      </c>
      <c r="BG1326" s="157">
        <v>2.2845499999999999E-4</v>
      </c>
      <c r="BH1326" s="192">
        <v>4.5000000000000003E-5</v>
      </c>
      <c r="BI1326" s="157">
        <v>3.2509800000000001E-4</v>
      </c>
      <c r="BJ1326" s="157">
        <v>3.3793300000000001E-4</v>
      </c>
      <c r="BK1326" s="157">
        <v>3.7888599999999999E-4</v>
      </c>
      <c r="BL1326" s="157">
        <v>6.4742280000000003E-3</v>
      </c>
      <c r="BM1326" s="157">
        <v>8.4175099999999996E-4</v>
      </c>
      <c r="BN1326" s="157">
        <v>2.1615999999999999E-4</v>
      </c>
      <c r="BO1326" s="157">
        <v>2.4245389999999999E-3</v>
      </c>
      <c r="BP1326" s="192">
        <v>7.9900000000000004E-5</v>
      </c>
      <c r="BQ1326" s="157">
        <v>1.3152389999999999E-3</v>
      </c>
      <c r="BR1326" s="157">
        <v>8.4356069999999995E-3</v>
      </c>
      <c r="BS1326" s="157">
        <v>1.1328900000000001E-4</v>
      </c>
      <c r="BT1326" s="157">
        <v>2.3158900000000001E-4</v>
      </c>
      <c r="BU1326" s="157">
        <v>6.7597999999999996E-4</v>
      </c>
      <c r="BV1326" s="157">
        <v>1.4733140000000001E-3</v>
      </c>
      <c r="BW1326" s="157">
        <v>2.3425920000000001E-3</v>
      </c>
      <c r="BX1326" s="157">
        <v>4.07391E-4</v>
      </c>
      <c r="BY1326" s="157">
        <v>2.7702920000000002E-3</v>
      </c>
      <c r="BZ1326" s="157">
        <v>3.46599E-3</v>
      </c>
      <c r="CA1326" s="157">
        <v>4.7892699999999998E-4</v>
      </c>
      <c r="CB1326" s="157">
        <v>1.0875080000000001E-3</v>
      </c>
      <c r="CC1326" s="157">
        <v>4.727747E-3</v>
      </c>
      <c r="CD1326" s="157">
        <v>3.9952899999999998E-4</v>
      </c>
      <c r="CE1326" s="157">
        <v>2.2413149999999998E-3</v>
      </c>
      <c r="CF1326" s="157">
        <v>3.4061640000000002E-3</v>
      </c>
      <c r="CG1326" s="157">
        <v>2.7758500000000001E-4</v>
      </c>
      <c r="CH1326" s="157">
        <v>8.78173E-4</v>
      </c>
      <c r="CI1326" s="157">
        <v>5.0168799999999996E-3</v>
      </c>
      <c r="CJ1326" s="157">
        <v>1.5888999999999999E-4</v>
      </c>
      <c r="CK1326" s="157">
        <v>2.9593799999999998E-4</v>
      </c>
      <c r="CL1326" s="157">
        <v>4.4311999999999997E-3</v>
      </c>
      <c r="CM1326" s="157">
        <v>6.7548499999999997E-3</v>
      </c>
      <c r="CN1326" s="157">
        <v>2.132592E-3</v>
      </c>
      <c r="CO1326" s="157">
        <v>1.0394252E-2</v>
      </c>
      <c r="CP1326" s="157">
        <v>8.7745610000000002E-3</v>
      </c>
      <c r="CQ1326" s="157">
        <v>3.3765919999999999E-3</v>
      </c>
      <c r="CR1326" s="157">
        <v>3.9816979999999997E-3</v>
      </c>
      <c r="CS1326" s="157">
        <v>6.1391900000000001E-3</v>
      </c>
      <c r="CT1326" s="157">
        <v>1.4755230000000001E-3</v>
      </c>
      <c r="CU1326" s="157">
        <v>1.475161E-3</v>
      </c>
      <c r="CV1326" s="157">
        <v>7.7970959999999999E-3</v>
      </c>
      <c r="CW1326" s="157">
        <v>1.625746E-3</v>
      </c>
      <c r="CX1326" s="157">
        <v>5.3503470000000001E-3</v>
      </c>
      <c r="CY1326" s="157">
        <v>3.9224350000000002E-3</v>
      </c>
      <c r="CZ1326" s="157">
        <v>1.4870738999999999E-2</v>
      </c>
      <c r="DA1326" s="157">
        <v>1.656743E-3</v>
      </c>
      <c r="DB1326" s="157">
        <v>3.1741809999999999E-3</v>
      </c>
      <c r="DC1326" s="157">
        <v>4.2120680000000002E-3</v>
      </c>
      <c r="DD1326" s="157">
        <v>2.3474530000000002E-3</v>
      </c>
      <c r="DE1326" s="157">
        <v>3.5085400000000001E-3</v>
      </c>
      <c r="DF1326" s="157">
        <v>0</v>
      </c>
      <c r="DG1326" s="157">
        <v>0</v>
      </c>
      <c r="DH1326" s="157">
        <v>1.080059E-3</v>
      </c>
      <c r="DI1326" s="157">
        <v>2.1980680000000001E-3</v>
      </c>
      <c r="DJ1326" s="157">
        <v>6.7048800000000001E-4</v>
      </c>
      <c r="DK1326" s="157">
        <v>1.0193680000000001E-3</v>
      </c>
      <c r="DL1326" s="157">
        <v>1.2605419999999999E-3</v>
      </c>
      <c r="DM1326" s="157">
        <v>5.0617609999999997E-3</v>
      </c>
      <c r="DN1326" s="157">
        <v>1.8741459999999999E-3</v>
      </c>
      <c r="DO1326" s="157">
        <v>9.4404869999999991E-3</v>
      </c>
      <c r="DP1326" s="157">
        <v>4.477679E-3</v>
      </c>
      <c r="DQ1326" s="157">
        <v>3.8784150000000001E-3</v>
      </c>
      <c r="DR1326" s="157">
        <v>2.978255E-3</v>
      </c>
      <c r="DS1326" s="157">
        <v>1.271629E-3</v>
      </c>
      <c r="DT1326" s="157">
        <v>1.227981E-3</v>
      </c>
      <c r="DU1326" s="157">
        <v>1.356183E-3</v>
      </c>
      <c r="DV1326" s="157">
        <v>3.2717219999999999E-3</v>
      </c>
      <c r="DW1326" s="157">
        <v>9.7877299999999997E-3</v>
      </c>
      <c r="DX1326" s="157">
        <v>2.7740009999999999E-3</v>
      </c>
      <c r="DY1326" s="157">
        <v>1.5873658999999998E-2</v>
      </c>
      <c r="DZ1326" s="157">
        <v>3.7955469999999998E-3</v>
      </c>
      <c r="EA1326" s="157">
        <v>2.0106009999999999E-3</v>
      </c>
      <c r="EB1326" s="157">
        <v>1.0914340000000001E-3</v>
      </c>
      <c r="EC1326" s="192">
        <v>3.6600000000000002E-5</v>
      </c>
      <c r="ED1326" s="157">
        <v>3.5448770000000001E-3</v>
      </c>
      <c r="EE1326" s="157">
        <v>6.9211499999999998E-4</v>
      </c>
      <c r="EF1326" s="157">
        <v>3.757065E-3</v>
      </c>
      <c r="EG1326" s="157">
        <v>1.1377191E-2</v>
      </c>
      <c r="EH1326" s="157">
        <v>8.3392899999999996E-4</v>
      </c>
      <c r="EI1326" s="157">
        <v>1.0992742999999999E-2</v>
      </c>
      <c r="EJ1326" s="157">
        <v>3.7662160000000002E-3</v>
      </c>
      <c r="EK1326" s="157">
        <v>7.5936299999999997E-3</v>
      </c>
      <c r="EL1326" s="157">
        <v>2.6610079999999999E-3</v>
      </c>
      <c r="EM1326" s="157">
        <v>4.2111370000000002E-3</v>
      </c>
      <c r="EN1326" s="157">
        <v>5.3977879999999997E-3</v>
      </c>
      <c r="EO1326" s="157">
        <v>9.8238300000000008E-4</v>
      </c>
      <c r="EP1326" s="157">
        <v>2.3660280000000001E-3</v>
      </c>
      <c r="EQ1326" s="157">
        <v>2.1355160000000001E-3</v>
      </c>
      <c r="ER1326" s="157">
        <v>3.1010959999999998E-3</v>
      </c>
      <c r="ES1326" s="157">
        <v>1.2790639999999999E-3</v>
      </c>
      <c r="ET1326" s="157">
        <v>7.4413099999999998E-4</v>
      </c>
      <c r="EU1326" s="157">
        <v>3.0142900000000002E-3</v>
      </c>
      <c r="EV1326" s="157">
        <v>2.4798260000000001E-3</v>
      </c>
      <c r="EW1326" s="157">
        <v>2.0941839999999998E-3</v>
      </c>
      <c r="EX1326" s="157">
        <v>1.0175399999999999E-3</v>
      </c>
      <c r="EY1326" s="157">
        <v>4.9171839999999998E-3</v>
      </c>
      <c r="EZ1326" s="157">
        <v>9.895800000000001E-4</v>
      </c>
      <c r="FA1326" s="157">
        <v>0</v>
      </c>
      <c r="FB1326" s="192">
        <v>2.6999999999999999E-5</v>
      </c>
      <c r="FC1326" s="157">
        <v>0</v>
      </c>
      <c r="FD1326" s="157">
        <v>1.9545439999999999E-3</v>
      </c>
      <c r="FE1326" s="157">
        <v>2.8284730000000002E-3</v>
      </c>
      <c r="FF1326" s="157">
        <v>2.6451439999999999E-3</v>
      </c>
      <c r="FG1326" s="157">
        <v>2.5481760000000001E-3</v>
      </c>
      <c r="FH1326" s="157">
        <v>1.8256399999999999E-3</v>
      </c>
      <c r="FI1326" s="157">
        <v>2.5368109999999999E-3</v>
      </c>
      <c r="FJ1326" s="157">
        <v>2.0590249999999999E-3</v>
      </c>
      <c r="FK1326" s="157">
        <v>6.0065609999999997E-3</v>
      </c>
      <c r="FL1326" s="157">
        <v>5.1371000000000001E-4</v>
      </c>
      <c r="FM1326" s="157">
        <v>1.14218E-3</v>
      </c>
      <c r="FN1326" s="157">
        <v>2.2091361E-2</v>
      </c>
      <c r="FO1326" s="157">
        <v>0</v>
      </c>
      <c r="FP1326" s="157">
        <v>8.6434000000000001E-4</v>
      </c>
      <c r="FQ1326" s="157">
        <v>2.2559920000000001E-3</v>
      </c>
      <c r="FR1326" s="157">
        <v>0</v>
      </c>
      <c r="FS1326" s="157">
        <v>0</v>
      </c>
      <c r="FT1326" s="157">
        <v>0</v>
      </c>
      <c r="FU1326" s="192">
        <v>2.8799999999999999E-5</v>
      </c>
      <c r="FV1326" s="157">
        <v>1.079418E-3</v>
      </c>
      <c r="FW1326" s="157">
        <v>0</v>
      </c>
      <c r="FX1326" s="157">
        <v>1.7144319999999999E-3</v>
      </c>
      <c r="FY1326" s="157">
        <v>2.4980990000000002E-3</v>
      </c>
      <c r="FZ1326" s="157">
        <v>3.1627000000000001E-4</v>
      </c>
      <c r="GA1326" s="157">
        <v>6.3788409999999997E-3</v>
      </c>
      <c r="GB1326" s="157">
        <v>2.52823E-4</v>
      </c>
      <c r="GC1326" s="157">
        <v>5.0968400000000001E-3</v>
      </c>
      <c r="GD1326" s="157">
        <v>5.373376E-3</v>
      </c>
      <c r="GE1326" s="157">
        <v>1.3781259999999999E-3</v>
      </c>
      <c r="GF1326" s="157">
        <v>1.6961042999999999E-2</v>
      </c>
      <c r="GG1326" s="157">
        <v>1.2030242E-2</v>
      </c>
      <c r="GH1326" s="157">
        <v>6.1139239999999997E-3</v>
      </c>
      <c r="GI1326" s="157">
        <v>8.9538410000000006E-3</v>
      </c>
      <c r="GJ1326" s="157">
        <v>2.5052529999999998E-3</v>
      </c>
      <c r="GK1326" s="157">
        <v>5.91506E-4</v>
      </c>
      <c r="GL1326" s="157">
        <v>3.837629E-3</v>
      </c>
      <c r="GM1326" s="157">
        <v>3.5707429999999999E-3</v>
      </c>
      <c r="GN1326" s="157">
        <v>3.954483E-3</v>
      </c>
      <c r="GO1326" s="157">
        <v>3.3562409999999998E-3</v>
      </c>
      <c r="GP1326" s="157">
        <v>1.4256199999999999E-4</v>
      </c>
      <c r="GQ1326" s="157">
        <v>5.34704E-4</v>
      </c>
      <c r="GR1326" s="157">
        <v>0</v>
      </c>
      <c r="GS1326" s="157">
        <v>1.7540653999999999E-2</v>
      </c>
      <c r="GT1326" s="157">
        <v>3.8961039000000003E-2</v>
      </c>
      <c r="GU1326" s="157">
        <v>1.3157894999999999E-2</v>
      </c>
      <c r="GV1326" s="157">
        <v>2.2492971E-2</v>
      </c>
      <c r="GW1326" s="157">
        <v>0</v>
      </c>
      <c r="GX1326" s="157">
        <v>0</v>
      </c>
      <c r="GY1326" s="157">
        <v>0</v>
      </c>
      <c r="GZ1326" s="157">
        <v>1.8867925000000001E-2</v>
      </c>
      <c r="HA1326" s="157">
        <v>0</v>
      </c>
    </row>
    <row r="1327" spans="1:209" x14ac:dyDescent="0.2">
      <c r="A1327" s="157" t="s">
        <v>5136</v>
      </c>
      <c r="B1327" s="157">
        <v>4.3890795000000003E-2</v>
      </c>
      <c r="C1327" s="157">
        <v>1.8450268999999998E-2</v>
      </c>
      <c r="D1327" s="157">
        <v>2.4611167E-2</v>
      </c>
      <c r="E1327" s="157">
        <v>8.4137420000000001E-3</v>
      </c>
      <c r="F1327" s="157">
        <v>4.8794600000000004E-3</v>
      </c>
      <c r="G1327" s="192">
        <v>2.8500000000000002E-5</v>
      </c>
      <c r="H1327" s="157">
        <v>0</v>
      </c>
      <c r="I1327" s="157">
        <v>7.8790800000000003E-4</v>
      </c>
      <c r="J1327" s="192">
        <v>7.7999999999999999E-5</v>
      </c>
      <c r="K1327" s="157">
        <v>0</v>
      </c>
      <c r="L1327" s="192">
        <v>1.7099999999999999E-5</v>
      </c>
      <c r="M1327" s="157">
        <v>2.4811248000000001E-2</v>
      </c>
      <c r="N1327" s="192">
        <v>6.7600000000000003E-5</v>
      </c>
      <c r="O1327" s="192">
        <v>8.7899999999999995E-5</v>
      </c>
      <c r="P1327" s="157">
        <v>1.9412300000000001E-4</v>
      </c>
      <c r="Q1327" s="157">
        <v>1.295828E-3</v>
      </c>
      <c r="R1327" s="157">
        <v>0</v>
      </c>
      <c r="S1327" s="157">
        <v>2.7082090000000001E-3</v>
      </c>
      <c r="T1327" s="157">
        <v>9.9570040000000002E-3</v>
      </c>
      <c r="U1327" s="192">
        <v>6.6199999999999996E-5</v>
      </c>
      <c r="V1327" s="157">
        <v>1.21793E-4</v>
      </c>
      <c r="W1327" s="157">
        <v>1.41691E-4</v>
      </c>
      <c r="X1327" s="157">
        <v>7.9099499999999996E-4</v>
      </c>
      <c r="Y1327" s="157">
        <v>2.6326318000000001E-2</v>
      </c>
      <c r="Z1327" s="157">
        <v>2.2903986000000001E-2</v>
      </c>
      <c r="AA1327" s="157">
        <v>7.6169820999999999E-2</v>
      </c>
      <c r="AB1327" s="157">
        <v>1.09769E-4</v>
      </c>
      <c r="AC1327" s="157">
        <v>1.15803E-4</v>
      </c>
      <c r="AD1327" s="192">
        <v>5.8199999999999998E-5</v>
      </c>
      <c r="AE1327" s="157">
        <v>1.4141694999999999E-2</v>
      </c>
      <c r="AF1327" s="157">
        <v>4.6428000000000002E-4</v>
      </c>
      <c r="AG1327" s="157">
        <v>0</v>
      </c>
      <c r="AH1327" s="157">
        <v>3.6043556999999997E-2</v>
      </c>
      <c r="AI1327" s="157">
        <v>7.8711224999999996E-2</v>
      </c>
      <c r="AJ1327" s="157">
        <v>0</v>
      </c>
      <c r="AK1327" s="157">
        <v>1.4203219999999999E-3</v>
      </c>
      <c r="AL1327" s="157">
        <v>0</v>
      </c>
      <c r="AM1327" s="157">
        <v>1.65508E-4</v>
      </c>
      <c r="AN1327" s="157">
        <v>2.3163900000000001E-4</v>
      </c>
      <c r="AO1327" s="157">
        <v>2.7829100000000001E-4</v>
      </c>
      <c r="AP1327" s="157">
        <v>2.8015100000000002E-4</v>
      </c>
      <c r="AQ1327" s="157">
        <v>2.09328E-4</v>
      </c>
      <c r="AR1327" s="157">
        <v>1.2736900000000001E-4</v>
      </c>
      <c r="AS1327" s="157">
        <v>2.2771799999999999E-4</v>
      </c>
      <c r="AT1327" s="192">
        <v>4.3000000000000002E-5</v>
      </c>
      <c r="AU1327" s="157">
        <v>3.0915090000000001E-3</v>
      </c>
      <c r="AV1327" s="157">
        <v>0</v>
      </c>
      <c r="AW1327" s="192">
        <v>3.4199999999999998E-5</v>
      </c>
      <c r="AX1327" s="157">
        <v>6.2861899999999997E-4</v>
      </c>
      <c r="AY1327" s="157">
        <v>3.7830699999999998E-4</v>
      </c>
      <c r="AZ1327" s="157">
        <v>2.6558400000000002E-4</v>
      </c>
      <c r="BA1327" s="192">
        <v>7.2200000000000007E-5</v>
      </c>
      <c r="BB1327" s="157">
        <v>2.4647500000000001E-4</v>
      </c>
      <c r="BC1327" s="157">
        <v>0.15994607499999999</v>
      </c>
      <c r="BD1327" s="157">
        <v>0.103478872</v>
      </c>
      <c r="BE1327" s="157">
        <v>1.5492871E-2</v>
      </c>
      <c r="BF1327" s="157">
        <v>9.2574960000000005E-3</v>
      </c>
      <c r="BG1327" s="192">
        <v>2.69E-5</v>
      </c>
      <c r="BH1327" s="192">
        <v>6.7399999999999998E-5</v>
      </c>
      <c r="BI1327" s="157">
        <v>1.4448799999999999E-4</v>
      </c>
      <c r="BJ1327" s="192">
        <v>3.7499999999999997E-5</v>
      </c>
      <c r="BK1327" s="157">
        <v>7.2246619999999998E-2</v>
      </c>
      <c r="BL1327" s="157">
        <v>0</v>
      </c>
      <c r="BM1327" s="157">
        <v>1.6835019999999999E-3</v>
      </c>
      <c r="BN1327" s="192">
        <v>4.32E-5</v>
      </c>
      <c r="BO1327" s="157">
        <v>4.6711300000000001E-4</v>
      </c>
      <c r="BP1327" s="157">
        <v>1.8647299999999999E-4</v>
      </c>
      <c r="BQ1327" s="157">
        <v>2.2119930000000002E-3</v>
      </c>
      <c r="BR1327" s="157">
        <v>4.3869390000000003E-3</v>
      </c>
      <c r="BS1327" s="157">
        <v>4.5315500000000001E-4</v>
      </c>
      <c r="BT1327" s="157">
        <v>1.15794E-4</v>
      </c>
      <c r="BU1327" s="192">
        <v>9.0099999999999995E-5</v>
      </c>
      <c r="BV1327" s="157">
        <v>5.8457300000000004E-3</v>
      </c>
      <c r="BW1327" s="157">
        <v>1.07568E-4</v>
      </c>
      <c r="BX1327" s="157">
        <v>6.8082148999999995E-2</v>
      </c>
      <c r="BY1327" s="157">
        <v>8.1144383E-2</v>
      </c>
      <c r="BZ1327" s="157">
        <v>6.4151761000000002E-2</v>
      </c>
      <c r="CA1327" s="157">
        <v>2.4314108000000001E-2</v>
      </c>
      <c r="CB1327" s="157">
        <v>8.1925609999999992E-3</v>
      </c>
      <c r="CC1327" s="157">
        <v>0.111853784</v>
      </c>
      <c r="CD1327" s="157">
        <v>2.7827164000000001E-2</v>
      </c>
      <c r="CE1327" s="157">
        <v>7.3278546E-2</v>
      </c>
      <c r="CF1327" s="157">
        <v>2.7304699000000002E-2</v>
      </c>
      <c r="CG1327" s="157">
        <v>1.3879300000000001E-4</v>
      </c>
      <c r="CH1327" s="157">
        <v>2.5467028999999999E-2</v>
      </c>
      <c r="CI1327" s="157">
        <v>2.0369289999999998E-3</v>
      </c>
      <c r="CJ1327" s="157">
        <v>0</v>
      </c>
      <c r="CK1327" s="192">
        <v>5.38E-5</v>
      </c>
      <c r="CL1327" s="157">
        <v>1.1399262E-2</v>
      </c>
      <c r="CM1327" s="157">
        <v>2.25789E-4</v>
      </c>
      <c r="CN1327" s="157">
        <v>2.1193500000000001E-4</v>
      </c>
      <c r="CO1327" s="157">
        <v>3.3976399999999999E-4</v>
      </c>
      <c r="CP1327" s="157">
        <v>4.4997800000000002E-4</v>
      </c>
      <c r="CQ1327" s="157">
        <v>7.317952E-3</v>
      </c>
      <c r="CR1327" s="157">
        <v>4.5579970000000003E-3</v>
      </c>
      <c r="CS1327" s="157">
        <v>1.7135530999999999E-2</v>
      </c>
      <c r="CT1327" s="157">
        <v>2.0347937999999999E-2</v>
      </c>
      <c r="CU1327" s="157">
        <v>5.5816899999999996E-4</v>
      </c>
      <c r="CV1327" s="157">
        <v>2.6886500000000002E-4</v>
      </c>
      <c r="CW1327" s="157">
        <v>2.6421341000000001E-2</v>
      </c>
      <c r="CX1327" s="157">
        <v>3.1340900000000001E-4</v>
      </c>
      <c r="CY1327" s="157">
        <v>3.6462069999999998E-3</v>
      </c>
      <c r="CZ1327" s="157">
        <v>1.9065E-4</v>
      </c>
      <c r="DA1327" s="157">
        <v>2.2422100000000001E-4</v>
      </c>
      <c r="DB1327" s="157">
        <v>1.3295000000000001E-4</v>
      </c>
      <c r="DC1327" s="157">
        <v>1.8313300000000001E-4</v>
      </c>
      <c r="DD1327" s="157">
        <v>8.7277100000000005E-4</v>
      </c>
      <c r="DE1327" s="157">
        <v>1.19158E-4</v>
      </c>
      <c r="DF1327" s="192">
        <v>4.5899999999999998E-5</v>
      </c>
      <c r="DG1327" s="157">
        <v>2.9411800000000001E-4</v>
      </c>
      <c r="DH1327" s="157">
        <v>3.982719E-3</v>
      </c>
      <c r="DI1327" s="157">
        <v>3.206356E-3</v>
      </c>
      <c r="DJ1327" s="157">
        <v>1.2303463000000001E-2</v>
      </c>
      <c r="DK1327" s="157">
        <v>1.01937E-4</v>
      </c>
      <c r="DL1327" s="157">
        <v>0</v>
      </c>
      <c r="DM1327" s="192">
        <v>3.7799999999999997E-5</v>
      </c>
      <c r="DN1327" s="192">
        <v>8.8200000000000003E-5</v>
      </c>
      <c r="DO1327" s="157">
        <v>2.0748300000000001E-4</v>
      </c>
      <c r="DP1327" s="157">
        <v>0</v>
      </c>
      <c r="DQ1327" s="157">
        <v>1.8800451999999999E-2</v>
      </c>
      <c r="DR1327" s="157">
        <v>4.0798000000000001E-4</v>
      </c>
      <c r="DS1327" s="157">
        <v>8.8559900000000004E-4</v>
      </c>
      <c r="DT1327" s="157">
        <v>7.1138210000000002E-3</v>
      </c>
      <c r="DU1327" s="157">
        <v>2.8767499999999999E-4</v>
      </c>
      <c r="DV1327" s="192">
        <v>6.7500000000000001E-5</v>
      </c>
      <c r="DW1327" s="157">
        <v>3.4769899999999998E-4</v>
      </c>
      <c r="DX1327" s="157">
        <v>5.9776992000000001E-2</v>
      </c>
      <c r="DY1327" s="157">
        <v>1.3768E-4</v>
      </c>
      <c r="DZ1327" s="157">
        <v>4.5546559999999998E-3</v>
      </c>
      <c r="EA1327" s="157">
        <v>2.0562969999999999E-3</v>
      </c>
      <c r="EB1327" s="157">
        <v>1.2815548E-2</v>
      </c>
      <c r="EC1327" s="157">
        <v>0</v>
      </c>
      <c r="ED1327" s="157">
        <v>3.0525330000000001E-3</v>
      </c>
      <c r="EE1327" s="157">
        <v>9.5831300000000003E-4</v>
      </c>
      <c r="EF1327" s="157">
        <v>1.143455E-3</v>
      </c>
      <c r="EG1327" s="157">
        <v>0</v>
      </c>
      <c r="EH1327" s="157">
        <v>1.98555E-4</v>
      </c>
      <c r="EI1327" s="157">
        <v>0</v>
      </c>
      <c r="EJ1327" s="157">
        <v>1.59417E-4</v>
      </c>
      <c r="EK1327" s="157">
        <v>3.3913300000000001E-3</v>
      </c>
      <c r="EL1327" s="157">
        <v>5.3893799999999998E-4</v>
      </c>
      <c r="EM1327" s="192">
        <v>1.5299999999999999E-5</v>
      </c>
      <c r="EN1327" s="157">
        <v>3.9885099999999998E-4</v>
      </c>
      <c r="EO1327" s="157">
        <v>2.0761018999999999E-2</v>
      </c>
      <c r="EP1327" s="157">
        <v>1.2359799999999999E-4</v>
      </c>
      <c r="EQ1327" s="192">
        <v>1.7799999999999999E-5</v>
      </c>
      <c r="ER1327" s="157">
        <v>9.3673765000000006E-2</v>
      </c>
      <c r="ES1327" s="192">
        <v>6.8499999999999998E-5</v>
      </c>
      <c r="ET1327" s="157">
        <v>6.5111433999999996E-2</v>
      </c>
      <c r="EU1327" s="192">
        <v>3.7200000000000003E-5</v>
      </c>
      <c r="EV1327" s="192">
        <v>2.0299999999999999E-5</v>
      </c>
      <c r="EW1327" s="157">
        <v>1.63893E-4</v>
      </c>
      <c r="EX1327" s="157">
        <v>1.9381699999999999E-4</v>
      </c>
      <c r="EY1327" s="157">
        <v>0</v>
      </c>
      <c r="EZ1327" s="157">
        <v>9.3137000000000005E-4</v>
      </c>
      <c r="FA1327" s="192">
        <v>4.1999999999999998E-5</v>
      </c>
      <c r="FB1327" s="157">
        <v>1.88796E-4</v>
      </c>
      <c r="FC1327" s="192">
        <v>2.7100000000000001E-5</v>
      </c>
      <c r="FD1327" s="157">
        <v>4.5104900000000002E-4</v>
      </c>
      <c r="FE1327" s="157">
        <v>4.7141199999999999E-4</v>
      </c>
      <c r="FF1327" s="157">
        <v>0</v>
      </c>
      <c r="FG1327" s="157">
        <v>9.5556600000000003E-4</v>
      </c>
      <c r="FH1327" s="157">
        <v>8.2983600000000003E-4</v>
      </c>
      <c r="FI1327" s="157">
        <v>0</v>
      </c>
      <c r="FJ1327" s="192">
        <v>2.9799999999999999E-5</v>
      </c>
      <c r="FK1327" s="157">
        <v>1.0580788000000001E-2</v>
      </c>
      <c r="FL1327" s="157">
        <v>1.9232004E-2</v>
      </c>
      <c r="FM1327" s="157">
        <v>1.7005796E-2</v>
      </c>
      <c r="FN1327" s="192">
        <v>5.1700000000000003E-5</v>
      </c>
      <c r="FO1327" s="192">
        <v>3.6199999999999999E-5</v>
      </c>
      <c r="FP1327" s="157">
        <v>1.564043E-3</v>
      </c>
      <c r="FQ1327" s="157">
        <v>1.4914617E-2</v>
      </c>
      <c r="FR1327" s="157">
        <v>0</v>
      </c>
      <c r="FS1327" s="157">
        <v>3.2893199999999999E-4</v>
      </c>
      <c r="FT1327" s="157">
        <v>0</v>
      </c>
      <c r="FU1327" s="157">
        <v>8.3491700000000002E-4</v>
      </c>
      <c r="FV1327" s="157">
        <v>2.5263E-4</v>
      </c>
      <c r="FW1327" s="157">
        <v>0</v>
      </c>
      <c r="FX1327" s="157">
        <v>9.7799386000000002E-2</v>
      </c>
      <c r="FY1327" s="192">
        <v>2.72E-5</v>
      </c>
      <c r="FZ1327" s="157">
        <v>0</v>
      </c>
      <c r="GA1327" s="157">
        <v>2.33372E-4</v>
      </c>
      <c r="GB1327" s="157">
        <v>0</v>
      </c>
      <c r="GC1327" s="157">
        <v>3.77544E-4</v>
      </c>
      <c r="GD1327" s="157">
        <v>8.7998232999999995E-2</v>
      </c>
      <c r="GE1327" s="157">
        <v>0.110137135</v>
      </c>
      <c r="GF1327" s="157">
        <v>0</v>
      </c>
      <c r="GG1327" s="157">
        <v>0</v>
      </c>
      <c r="GH1327" s="157">
        <v>0</v>
      </c>
      <c r="GI1327" s="157">
        <v>3.8594139999999998E-3</v>
      </c>
      <c r="GJ1327" s="157">
        <v>1.6162899999999999E-4</v>
      </c>
      <c r="GK1327" s="157">
        <v>0.120844671</v>
      </c>
      <c r="GL1327" s="157">
        <v>2.8021305E-2</v>
      </c>
      <c r="GM1327" s="157">
        <v>1.8237666E-2</v>
      </c>
      <c r="GN1327" s="157">
        <v>0</v>
      </c>
      <c r="GO1327" s="157">
        <v>2.3973150000000001E-3</v>
      </c>
      <c r="GP1327" s="157">
        <v>4.4906980000000004E-3</v>
      </c>
      <c r="GQ1327" s="192">
        <v>4.1100000000000003E-5</v>
      </c>
      <c r="GR1327" s="157">
        <v>5.3019500000000002E-4</v>
      </c>
      <c r="GS1327" s="157">
        <v>7.4913209999999996E-3</v>
      </c>
      <c r="GT1327" s="157">
        <v>0</v>
      </c>
      <c r="GU1327" s="157">
        <v>2.6315788999999999E-2</v>
      </c>
      <c r="GV1327" s="157">
        <v>0</v>
      </c>
      <c r="GW1327" s="157">
        <v>0</v>
      </c>
      <c r="GX1327" s="157">
        <v>2.6666667000000002E-2</v>
      </c>
      <c r="GY1327" s="157">
        <v>0</v>
      </c>
      <c r="GZ1327" s="157">
        <v>0</v>
      </c>
      <c r="HA1327" s="157">
        <v>0</v>
      </c>
    </row>
    <row r="1328" spans="1:209" x14ac:dyDescent="0.2">
      <c r="A1328" s="157" t="s">
        <v>5137</v>
      </c>
      <c r="B1328" s="157">
        <v>0</v>
      </c>
      <c r="C1328" s="192">
        <v>1.15E-5</v>
      </c>
      <c r="D1328" s="192">
        <v>4.6E-5</v>
      </c>
      <c r="E1328" s="192">
        <v>2.3300000000000001E-5</v>
      </c>
      <c r="F1328" s="192">
        <v>2.6299999999999999E-5</v>
      </c>
      <c r="G1328" s="157">
        <v>2.27803E-4</v>
      </c>
      <c r="H1328" s="157">
        <v>1.8908999999999999E-4</v>
      </c>
      <c r="I1328" s="192">
        <v>7.8800000000000004E-5</v>
      </c>
      <c r="J1328" s="192">
        <v>6.0699999999999998E-5</v>
      </c>
      <c r="K1328" s="157">
        <v>1.0717000000000001E-4</v>
      </c>
      <c r="L1328" s="192">
        <v>6.8200000000000004E-5</v>
      </c>
      <c r="M1328" s="192">
        <v>2.65E-5</v>
      </c>
      <c r="N1328" s="192">
        <v>6.7600000000000003E-5</v>
      </c>
      <c r="O1328" s="192">
        <v>3.3000000000000003E-5</v>
      </c>
      <c r="P1328" s="192">
        <v>2.2099999999999998E-5</v>
      </c>
      <c r="Q1328" s="157">
        <v>0</v>
      </c>
      <c r="R1328" s="157">
        <v>2.3997600000000001E-4</v>
      </c>
      <c r="S1328" s="157">
        <v>5.9916099999999996E-4</v>
      </c>
      <c r="T1328" s="157">
        <v>1.9396800000000001E-4</v>
      </c>
      <c r="U1328" s="157">
        <v>1.7646400000000001E-4</v>
      </c>
      <c r="V1328" s="192">
        <v>6.0900000000000003E-5</v>
      </c>
      <c r="W1328" s="192">
        <v>4.7200000000000002E-5</v>
      </c>
      <c r="X1328" s="157">
        <v>0</v>
      </c>
      <c r="Y1328" s="157">
        <v>0</v>
      </c>
      <c r="Z1328" s="192">
        <v>1.7600000000000001E-5</v>
      </c>
      <c r="AA1328" s="192">
        <v>3.29E-5</v>
      </c>
      <c r="AB1328" s="192">
        <v>9.98E-5</v>
      </c>
      <c r="AC1328" s="192">
        <v>5.7899999999999998E-5</v>
      </c>
      <c r="AD1328" s="192">
        <v>7.7600000000000002E-5</v>
      </c>
      <c r="AE1328" s="192">
        <v>2.7800000000000001E-5</v>
      </c>
      <c r="AF1328" s="192">
        <v>5.9899999999999999E-5</v>
      </c>
      <c r="AG1328" s="192">
        <v>1.34E-5</v>
      </c>
      <c r="AH1328" s="192">
        <v>1.2300000000000001E-5</v>
      </c>
      <c r="AI1328" s="192">
        <v>3.8699999999999999E-5</v>
      </c>
      <c r="AJ1328" s="157">
        <v>0</v>
      </c>
      <c r="AK1328" s="157">
        <v>0</v>
      </c>
      <c r="AL1328" s="192">
        <v>2.0800000000000001E-5</v>
      </c>
      <c r="AM1328" s="192">
        <v>6.2100000000000005E-5</v>
      </c>
      <c r="AN1328" s="192">
        <v>4.9599999999999999E-5</v>
      </c>
      <c r="AO1328" s="192">
        <v>7.5900000000000002E-5</v>
      </c>
      <c r="AP1328" s="157">
        <v>0</v>
      </c>
      <c r="AQ1328" s="192">
        <v>4.1900000000000002E-5</v>
      </c>
      <c r="AR1328" s="157">
        <v>1.01895E-4</v>
      </c>
      <c r="AS1328" s="157">
        <v>0</v>
      </c>
      <c r="AT1328" s="192">
        <v>6.4499999999999996E-5</v>
      </c>
      <c r="AU1328" s="157">
        <v>0</v>
      </c>
      <c r="AV1328" s="192">
        <v>4.8999999999999998E-5</v>
      </c>
      <c r="AW1328" s="157">
        <v>1.7095200000000001E-4</v>
      </c>
      <c r="AX1328" s="192">
        <v>3.3099999999999998E-5</v>
      </c>
      <c r="AY1328" s="192">
        <v>2.6999999999999999E-5</v>
      </c>
      <c r="AZ1328" s="157">
        <v>0</v>
      </c>
      <c r="BA1328" s="192">
        <v>4.8199999999999999E-5</v>
      </c>
      <c r="BB1328" s="192">
        <v>4.9299999999999999E-5</v>
      </c>
      <c r="BC1328" s="157">
        <v>0</v>
      </c>
      <c r="BD1328" s="192">
        <v>7.3899999999999994E-5</v>
      </c>
      <c r="BE1328" s="157">
        <v>0</v>
      </c>
      <c r="BF1328" s="192">
        <v>3.8099999999999998E-5</v>
      </c>
      <c r="BG1328" s="192">
        <v>5.38E-5</v>
      </c>
      <c r="BH1328" s="192">
        <v>2.2500000000000001E-5</v>
      </c>
      <c r="BI1328" s="157">
        <v>0</v>
      </c>
      <c r="BJ1328" s="157">
        <v>0</v>
      </c>
      <c r="BK1328" s="192">
        <v>3.4400000000000003E-5</v>
      </c>
      <c r="BL1328" s="157">
        <v>1.07308E-4</v>
      </c>
      <c r="BM1328" s="157">
        <v>0</v>
      </c>
      <c r="BN1328" s="157">
        <v>0</v>
      </c>
      <c r="BO1328" s="192">
        <v>6.6699999999999995E-5</v>
      </c>
      <c r="BP1328" s="192">
        <v>2.6599999999999999E-5</v>
      </c>
      <c r="BQ1328" s="157">
        <v>1.19567E-4</v>
      </c>
      <c r="BR1328" s="157">
        <v>4.43979E-4</v>
      </c>
      <c r="BS1328" s="157">
        <v>0</v>
      </c>
      <c r="BT1328" s="157">
        <v>0</v>
      </c>
      <c r="BU1328" s="192">
        <v>4.5099999999999998E-5</v>
      </c>
      <c r="BV1328" s="157">
        <v>0</v>
      </c>
      <c r="BW1328" s="192">
        <v>1.2E-5</v>
      </c>
      <c r="BX1328" s="192">
        <v>7.1899999999999999E-5</v>
      </c>
      <c r="BY1328" s="157">
        <v>0</v>
      </c>
      <c r="BZ1328" s="192">
        <v>6.19E-5</v>
      </c>
      <c r="CA1328" s="192">
        <v>2.5700000000000001E-5</v>
      </c>
      <c r="CB1328" s="192">
        <v>9.6700000000000006E-5</v>
      </c>
      <c r="CC1328" s="192">
        <v>5.4299999999999998E-5</v>
      </c>
      <c r="CD1328" s="192">
        <v>2.0000000000000002E-5</v>
      </c>
      <c r="CE1328" s="192">
        <v>9.3399999999999993E-5</v>
      </c>
      <c r="CF1328" s="192">
        <v>2.7699999999999999E-5</v>
      </c>
      <c r="CG1328" s="157">
        <v>0</v>
      </c>
      <c r="CH1328" s="157">
        <v>0</v>
      </c>
      <c r="CI1328" s="192">
        <v>1.8899999999999999E-5</v>
      </c>
      <c r="CJ1328" s="157">
        <v>0</v>
      </c>
      <c r="CK1328" s="157">
        <v>0</v>
      </c>
      <c r="CL1328" s="157">
        <v>1.7724799999999999E-4</v>
      </c>
      <c r="CM1328" s="157">
        <v>1.50526E-4</v>
      </c>
      <c r="CN1328" s="192">
        <v>1.3200000000000001E-5</v>
      </c>
      <c r="CO1328" s="157">
        <v>1.38422E-4</v>
      </c>
      <c r="CP1328" s="192">
        <v>1E-4</v>
      </c>
      <c r="CQ1328" s="157">
        <v>1.2016299999999999E-4</v>
      </c>
      <c r="CR1328" s="192">
        <v>8.7299999999999994E-5</v>
      </c>
      <c r="CS1328" s="157">
        <v>1.3549999999999999E-4</v>
      </c>
      <c r="CT1328" s="192">
        <v>4.7599999999999998E-5</v>
      </c>
      <c r="CU1328" s="192">
        <v>7.9699999999999999E-5</v>
      </c>
      <c r="CV1328" s="192">
        <v>8.9599999999999996E-5</v>
      </c>
      <c r="CW1328" s="192">
        <v>7.1199999999999996E-5</v>
      </c>
      <c r="CX1328" s="192">
        <v>4.4799999999999998E-5</v>
      </c>
      <c r="CY1328" s="157">
        <v>1.10491E-4</v>
      </c>
      <c r="CZ1328" s="157">
        <v>2.28781E-4</v>
      </c>
      <c r="DA1328" s="192">
        <v>6.2299999999999996E-5</v>
      </c>
      <c r="DB1328" s="192">
        <v>4.99E-5</v>
      </c>
      <c r="DC1328" s="192">
        <v>8.14E-5</v>
      </c>
      <c r="DD1328" s="192">
        <v>7.5199999999999998E-5</v>
      </c>
      <c r="DE1328" s="192">
        <v>6.6199999999999996E-5</v>
      </c>
      <c r="DF1328" s="157">
        <v>0</v>
      </c>
      <c r="DG1328" s="157">
        <v>0</v>
      </c>
      <c r="DH1328" s="157">
        <v>1.35007E-4</v>
      </c>
      <c r="DI1328" s="157">
        <v>1.6132599999999999E-4</v>
      </c>
      <c r="DJ1328" s="157">
        <v>0</v>
      </c>
      <c r="DK1328" s="192">
        <v>5.1E-5</v>
      </c>
      <c r="DL1328" s="192">
        <v>6.0000000000000002E-5</v>
      </c>
      <c r="DM1328" s="157">
        <v>1.5109699999999999E-4</v>
      </c>
      <c r="DN1328" s="192">
        <v>2.1999999999999999E-5</v>
      </c>
      <c r="DO1328" s="157">
        <v>1.03742E-4</v>
      </c>
      <c r="DP1328" s="192">
        <v>5.9700000000000001E-5</v>
      </c>
      <c r="DQ1328" s="192">
        <v>6.5699999999999998E-5</v>
      </c>
      <c r="DR1328" s="157">
        <v>0</v>
      </c>
      <c r="DS1328" s="192">
        <v>4.5399999999999999E-5</v>
      </c>
      <c r="DT1328" s="192">
        <v>4.2299999999999998E-5</v>
      </c>
      <c r="DU1328" s="192">
        <v>4.1100000000000003E-5</v>
      </c>
      <c r="DV1328" s="157">
        <v>0</v>
      </c>
      <c r="DW1328" s="192">
        <v>1.7399999999999999E-5</v>
      </c>
      <c r="DX1328" s="192">
        <v>8.1600000000000005E-5</v>
      </c>
      <c r="DY1328" s="157">
        <v>5.3452100000000004E-4</v>
      </c>
      <c r="DZ1328" s="192">
        <v>6.3299999999999994E-5</v>
      </c>
      <c r="EA1328" s="192">
        <v>9.1399999999999999E-5</v>
      </c>
      <c r="EB1328" s="157">
        <v>1.05623E-4</v>
      </c>
      <c r="EC1328" s="157">
        <v>0</v>
      </c>
      <c r="ED1328" s="192">
        <v>4.9200000000000003E-5</v>
      </c>
      <c r="EE1328" s="157">
        <v>0</v>
      </c>
      <c r="EF1328" s="192">
        <v>3.2700000000000002E-5</v>
      </c>
      <c r="EG1328" s="157">
        <v>1.22335E-4</v>
      </c>
      <c r="EH1328" s="157">
        <v>0</v>
      </c>
      <c r="EI1328" s="157">
        <v>2.49063E-4</v>
      </c>
      <c r="EJ1328" s="192">
        <v>5.9799999999999997E-5</v>
      </c>
      <c r="EK1328" s="157">
        <v>4.42347E-4</v>
      </c>
      <c r="EL1328" s="157">
        <v>1.0105100000000001E-4</v>
      </c>
      <c r="EM1328" s="192">
        <v>3.8099999999999998E-5</v>
      </c>
      <c r="EN1328" s="192">
        <v>2.6599999999999999E-5</v>
      </c>
      <c r="EO1328" s="157">
        <v>0</v>
      </c>
      <c r="EP1328" s="192">
        <v>1.77E-5</v>
      </c>
      <c r="EQ1328" s="157">
        <v>1.2457200000000001E-4</v>
      </c>
      <c r="ER1328" s="192">
        <v>2.0699999999999998E-5</v>
      </c>
      <c r="ES1328" s="192">
        <v>2.2799999999999999E-5</v>
      </c>
      <c r="ET1328" s="192">
        <v>3.7200000000000003E-5</v>
      </c>
      <c r="EU1328" s="192">
        <v>3.7200000000000003E-5</v>
      </c>
      <c r="EV1328" s="157">
        <v>1.0163200000000001E-4</v>
      </c>
      <c r="EW1328" s="157">
        <v>0</v>
      </c>
      <c r="EX1328" s="192">
        <v>2.4199999999999999E-5</v>
      </c>
      <c r="EY1328" s="157">
        <v>1.0352E-4</v>
      </c>
      <c r="EZ1328" s="192">
        <v>5.8199999999999998E-5</v>
      </c>
      <c r="FA1328" s="157">
        <v>0</v>
      </c>
      <c r="FB1328" s="157">
        <v>1.3485400000000001E-4</v>
      </c>
      <c r="FC1328" s="192">
        <v>8.1299999999999997E-5</v>
      </c>
      <c r="FD1328" s="192">
        <v>7.5199999999999998E-5</v>
      </c>
      <c r="FE1328" s="192">
        <v>6.7299999999999996E-5</v>
      </c>
      <c r="FF1328" s="157">
        <v>1.3564800000000001E-4</v>
      </c>
      <c r="FG1328" s="157">
        <v>1.5926100000000001E-4</v>
      </c>
      <c r="FH1328" s="157">
        <v>0</v>
      </c>
      <c r="FI1328" s="192">
        <v>2.76E-5</v>
      </c>
      <c r="FJ1328" s="157">
        <v>0</v>
      </c>
      <c r="FK1328" s="192">
        <v>9.2399999999999996E-5</v>
      </c>
      <c r="FL1328" s="192">
        <v>6.4200000000000002E-5</v>
      </c>
      <c r="FM1328" s="192">
        <v>8.4599999999999996E-5</v>
      </c>
      <c r="FN1328" s="157">
        <v>0</v>
      </c>
      <c r="FO1328" s="192">
        <v>7.25E-5</v>
      </c>
      <c r="FP1328" s="157">
        <v>0</v>
      </c>
      <c r="FQ1328" s="192">
        <v>7.8300000000000006E-5</v>
      </c>
      <c r="FR1328" s="192">
        <v>5.8E-5</v>
      </c>
      <c r="FS1328" s="192">
        <v>4.6999999999999997E-5</v>
      </c>
      <c r="FT1328" s="157">
        <v>0</v>
      </c>
      <c r="FU1328" s="157">
        <v>1.7274099999999999E-4</v>
      </c>
      <c r="FV1328" s="192">
        <v>2.3E-5</v>
      </c>
      <c r="FW1328" s="192">
        <v>4.9599999999999999E-5</v>
      </c>
      <c r="FX1328" s="192">
        <v>2.5599999999999999E-5</v>
      </c>
      <c r="FY1328" s="192">
        <v>5.4299999999999998E-5</v>
      </c>
      <c r="FZ1328" s="157">
        <v>0</v>
      </c>
      <c r="GA1328" s="157">
        <v>0</v>
      </c>
      <c r="GB1328" s="157">
        <v>0</v>
      </c>
      <c r="GC1328" s="157">
        <v>0</v>
      </c>
      <c r="GD1328" s="192">
        <v>3.68E-5</v>
      </c>
      <c r="GE1328" s="157">
        <v>0</v>
      </c>
      <c r="GF1328" s="192">
        <v>8.25E-5</v>
      </c>
      <c r="GG1328" s="192">
        <v>8.8900000000000006E-5</v>
      </c>
      <c r="GH1328" s="192">
        <v>9.3300000000000005E-5</v>
      </c>
      <c r="GI1328" s="192">
        <v>5.1499999999999998E-5</v>
      </c>
      <c r="GJ1328" s="157">
        <v>0</v>
      </c>
      <c r="GK1328" s="192">
        <v>5.9200000000000002E-5</v>
      </c>
      <c r="GL1328" s="192">
        <v>6.6199999999999996E-5</v>
      </c>
      <c r="GM1328" s="157">
        <v>1.15185E-4</v>
      </c>
      <c r="GN1328" s="157">
        <v>1.6140699999999999E-4</v>
      </c>
      <c r="GO1328" s="157">
        <v>1.5982099999999999E-4</v>
      </c>
      <c r="GP1328" s="192">
        <v>7.1299999999999998E-5</v>
      </c>
      <c r="GQ1328" s="157">
        <v>0</v>
      </c>
      <c r="GR1328" s="192">
        <v>5.3000000000000001E-5</v>
      </c>
      <c r="GS1328" s="157">
        <v>0</v>
      </c>
      <c r="GT1328" s="157">
        <v>0</v>
      </c>
      <c r="GU1328" s="157">
        <v>0</v>
      </c>
      <c r="GV1328" s="157">
        <v>0</v>
      </c>
      <c r="GW1328" s="157">
        <v>0</v>
      </c>
      <c r="GX1328" s="157">
        <v>0</v>
      </c>
      <c r="GY1328" s="157">
        <v>0</v>
      </c>
      <c r="GZ1328" s="157">
        <v>0</v>
      </c>
      <c r="HA1328" s="157">
        <v>0</v>
      </c>
    </row>
    <row r="1329" spans="1:209" x14ac:dyDescent="0.2">
      <c r="A1329" s="157" t="s">
        <v>5138</v>
      </c>
      <c r="B1329" s="157">
        <v>0</v>
      </c>
      <c r="C1329" s="157">
        <v>0</v>
      </c>
      <c r="D1329" s="157">
        <v>0</v>
      </c>
      <c r="E1329" s="157">
        <v>0</v>
      </c>
      <c r="F1329" s="157">
        <v>0</v>
      </c>
      <c r="G1329" s="157">
        <v>0</v>
      </c>
      <c r="H1329" s="157">
        <v>0</v>
      </c>
      <c r="I1329" s="157">
        <v>0</v>
      </c>
      <c r="J1329" s="157">
        <v>0</v>
      </c>
      <c r="K1329" s="157">
        <v>0</v>
      </c>
      <c r="L1329" s="157">
        <v>0</v>
      </c>
      <c r="M1329" s="157">
        <v>0</v>
      </c>
      <c r="N1329" s="157">
        <v>0</v>
      </c>
      <c r="O1329" s="157">
        <v>0</v>
      </c>
      <c r="P1329" s="157">
        <v>0</v>
      </c>
      <c r="Q1329" s="157">
        <v>2.21239E-4</v>
      </c>
      <c r="R1329" s="157">
        <v>0</v>
      </c>
      <c r="S1329" s="157">
        <v>3.8346300000000001E-4</v>
      </c>
      <c r="T1329" s="157">
        <v>2.5215789999999999E-3</v>
      </c>
      <c r="U1329" s="157">
        <v>0</v>
      </c>
      <c r="V1329" s="157">
        <v>0</v>
      </c>
      <c r="W1329" s="157">
        <v>0</v>
      </c>
      <c r="X1329" s="157">
        <v>0</v>
      </c>
      <c r="Y1329" s="157">
        <v>0</v>
      </c>
      <c r="Z1329" s="157">
        <v>0</v>
      </c>
      <c r="AA1329" s="157">
        <v>0</v>
      </c>
      <c r="AB1329" s="157">
        <v>0</v>
      </c>
      <c r="AC1329" s="157">
        <v>0</v>
      </c>
      <c r="AD1329" s="157">
        <v>0</v>
      </c>
      <c r="AE1329" s="157">
        <v>0</v>
      </c>
      <c r="AF1329" s="157">
        <v>0</v>
      </c>
      <c r="AG1329" s="192">
        <v>1.34E-5</v>
      </c>
      <c r="AH1329" s="157">
        <v>1.1797636E-2</v>
      </c>
      <c r="AI1329" s="157">
        <v>1.93394E-4</v>
      </c>
      <c r="AJ1329" s="157">
        <v>0</v>
      </c>
      <c r="AK1329" s="157">
        <v>0</v>
      </c>
      <c r="AL1329" s="192">
        <v>2.0800000000000001E-5</v>
      </c>
      <c r="AM1329" s="157">
        <v>0</v>
      </c>
      <c r="AN1329" s="157">
        <v>0</v>
      </c>
      <c r="AO1329" s="157">
        <v>0</v>
      </c>
      <c r="AP1329" s="157">
        <v>0</v>
      </c>
      <c r="AQ1329" s="157">
        <v>0</v>
      </c>
      <c r="AR1329" s="157">
        <v>0</v>
      </c>
      <c r="AS1329" s="157">
        <v>0</v>
      </c>
      <c r="AT1329" s="157">
        <v>0</v>
      </c>
      <c r="AU1329" s="157">
        <v>0</v>
      </c>
      <c r="AV1329" s="157">
        <v>0</v>
      </c>
      <c r="AW1329" s="157">
        <v>0</v>
      </c>
      <c r="AX1329" s="157">
        <v>2.3159600000000001E-4</v>
      </c>
      <c r="AY1329" s="157">
        <v>0</v>
      </c>
      <c r="AZ1329" s="157">
        <v>0</v>
      </c>
      <c r="BA1329" s="157">
        <v>0</v>
      </c>
      <c r="BB1329" s="157">
        <v>0</v>
      </c>
      <c r="BC1329" s="192">
        <v>2.41E-5</v>
      </c>
      <c r="BD1329" s="157">
        <v>0</v>
      </c>
      <c r="BE1329" s="157">
        <v>0</v>
      </c>
      <c r="BF1329" s="157">
        <v>0</v>
      </c>
      <c r="BG1329" s="157">
        <v>0</v>
      </c>
      <c r="BH1329" s="157">
        <v>0</v>
      </c>
      <c r="BI1329" s="157">
        <v>0</v>
      </c>
      <c r="BJ1329" s="157">
        <v>0</v>
      </c>
      <c r="BK1329" s="192">
        <v>1.7200000000000001E-5</v>
      </c>
      <c r="BL1329" s="157">
        <v>0</v>
      </c>
      <c r="BM1329" s="157">
        <v>0</v>
      </c>
      <c r="BN1329" s="157">
        <v>0</v>
      </c>
      <c r="BO1329" s="157">
        <v>0</v>
      </c>
      <c r="BP1329" s="157">
        <v>0</v>
      </c>
      <c r="BQ1329" s="157">
        <v>0</v>
      </c>
      <c r="BR1329" s="157">
        <v>1.543357E-3</v>
      </c>
      <c r="BS1329" s="157">
        <v>0</v>
      </c>
      <c r="BT1329" s="157">
        <v>0</v>
      </c>
      <c r="BU1329" s="157">
        <v>0</v>
      </c>
      <c r="BV1329" s="157">
        <v>5.7031499999999995E-4</v>
      </c>
      <c r="BW1329" s="157">
        <v>0</v>
      </c>
      <c r="BX1329" s="157">
        <v>0</v>
      </c>
      <c r="BY1329" s="157">
        <v>0</v>
      </c>
      <c r="BZ1329" s="157">
        <v>9.5933699999999999E-4</v>
      </c>
      <c r="CA1329" s="157">
        <v>1.3905993E-2</v>
      </c>
      <c r="CB1329" s="157">
        <v>6.5250499999999995E-4</v>
      </c>
      <c r="CC1329" s="157">
        <v>0</v>
      </c>
      <c r="CD1329" s="157">
        <v>5.6333529999999998E-3</v>
      </c>
      <c r="CE1329" s="157">
        <v>0</v>
      </c>
      <c r="CF1329" s="157">
        <v>1.772313E-3</v>
      </c>
      <c r="CG1329" s="157">
        <v>0</v>
      </c>
      <c r="CH1329" s="157">
        <v>0</v>
      </c>
      <c r="CI1329" s="157">
        <v>0</v>
      </c>
      <c r="CJ1329" s="157">
        <v>0</v>
      </c>
      <c r="CK1329" s="157">
        <v>0</v>
      </c>
      <c r="CL1329" s="157">
        <v>0</v>
      </c>
      <c r="CM1329" s="157">
        <v>0</v>
      </c>
      <c r="CN1329" s="157">
        <v>0</v>
      </c>
      <c r="CO1329" s="192">
        <v>2.5199999999999999E-5</v>
      </c>
      <c r="CP1329" s="157">
        <v>4.74976E-4</v>
      </c>
      <c r="CQ1329" s="157">
        <v>1.033405E-3</v>
      </c>
      <c r="CR1329" s="157">
        <v>1.8336769999999999E-3</v>
      </c>
      <c r="CS1329" s="157">
        <v>3.835691E-3</v>
      </c>
      <c r="CT1329" s="157">
        <v>4.4979649999999996E-3</v>
      </c>
      <c r="CU1329" s="157">
        <v>1.19608E-4</v>
      </c>
      <c r="CV1329" s="157">
        <v>0</v>
      </c>
      <c r="CW1329" s="157">
        <v>0</v>
      </c>
      <c r="CX1329" s="157">
        <v>1.7909100000000001E-4</v>
      </c>
      <c r="CY1329" s="157">
        <v>6.3532400000000004E-4</v>
      </c>
      <c r="CZ1329" s="157">
        <v>0</v>
      </c>
      <c r="DA1329" s="157">
        <v>0</v>
      </c>
      <c r="DB1329" s="157">
        <v>0</v>
      </c>
      <c r="DC1329" s="157">
        <v>0</v>
      </c>
      <c r="DD1329" s="157">
        <v>0</v>
      </c>
      <c r="DE1329" s="157">
        <v>0</v>
      </c>
      <c r="DF1329" s="157">
        <v>0</v>
      </c>
      <c r="DG1329" s="157">
        <v>0</v>
      </c>
      <c r="DH1329" s="192">
        <v>6.7500000000000001E-5</v>
      </c>
      <c r="DI1329" s="157">
        <v>0</v>
      </c>
      <c r="DJ1329" s="157">
        <v>0</v>
      </c>
      <c r="DK1329" s="157">
        <v>0</v>
      </c>
      <c r="DL1329" s="157">
        <v>0</v>
      </c>
      <c r="DM1329" s="157">
        <v>0</v>
      </c>
      <c r="DN1329" s="157">
        <v>0</v>
      </c>
      <c r="DO1329" s="157">
        <v>0</v>
      </c>
      <c r="DP1329" s="157">
        <v>0</v>
      </c>
      <c r="DQ1329" s="157">
        <v>0</v>
      </c>
      <c r="DR1329" s="157">
        <v>0</v>
      </c>
      <c r="DS1329" s="157">
        <v>0</v>
      </c>
      <c r="DT1329" s="157">
        <v>1.778455E-3</v>
      </c>
      <c r="DU1329" s="192">
        <v>8.2200000000000006E-5</v>
      </c>
      <c r="DV1329" s="157">
        <v>0</v>
      </c>
      <c r="DW1329" s="157">
        <v>0</v>
      </c>
      <c r="DX1329" s="157">
        <v>0</v>
      </c>
      <c r="DY1329" s="157">
        <v>0</v>
      </c>
      <c r="DZ1329" s="157">
        <v>0</v>
      </c>
      <c r="EA1329" s="157">
        <v>3.6556400000000003E-4</v>
      </c>
      <c r="EB1329" s="157">
        <v>1.1372037999999999E-2</v>
      </c>
      <c r="EC1329" s="157">
        <v>0</v>
      </c>
      <c r="ED1329" s="157">
        <v>0</v>
      </c>
      <c r="EE1329" s="157">
        <v>0</v>
      </c>
      <c r="EF1329" s="157">
        <v>0</v>
      </c>
      <c r="EG1329" s="157">
        <v>0</v>
      </c>
      <c r="EH1329" s="157">
        <v>0</v>
      </c>
      <c r="EI1329" s="157">
        <v>0</v>
      </c>
      <c r="EJ1329" s="157">
        <v>0</v>
      </c>
      <c r="EK1329" s="157">
        <v>1.916839E-3</v>
      </c>
      <c r="EL1329" s="157">
        <v>0</v>
      </c>
      <c r="EM1329" s="157">
        <v>0</v>
      </c>
      <c r="EN1329" s="157">
        <v>0</v>
      </c>
      <c r="EO1329" s="157">
        <v>0</v>
      </c>
      <c r="EP1329" s="157">
        <v>0</v>
      </c>
      <c r="EQ1329" s="157">
        <v>0</v>
      </c>
      <c r="ER1329" s="157">
        <v>0</v>
      </c>
      <c r="ES1329" s="157">
        <v>0</v>
      </c>
      <c r="ET1329" s="157">
        <v>0</v>
      </c>
      <c r="EU1329" s="157">
        <v>0</v>
      </c>
      <c r="EV1329" s="157">
        <v>0</v>
      </c>
      <c r="EW1329" s="192">
        <v>1.8199999999999999E-5</v>
      </c>
      <c r="EX1329" s="157">
        <v>0</v>
      </c>
      <c r="EY1329" s="157">
        <v>0</v>
      </c>
      <c r="EZ1329" s="192">
        <v>5.8199999999999998E-5</v>
      </c>
      <c r="FA1329" s="157">
        <v>0</v>
      </c>
      <c r="FB1329" s="157">
        <v>0</v>
      </c>
      <c r="FC1329" s="157">
        <v>0</v>
      </c>
      <c r="FD1329" s="157">
        <v>0</v>
      </c>
      <c r="FE1329" s="157">
        <v>0</v>
      </c>
      <c r="FF1329" s="157">
        <v>0</v>
      </c>
      <c r="FG1329" s="157">
        <v>0</v>
      </c>
      <c r="FH1329" s="157">
        <v>0</v>
      </c>
      <c r="FI1329" s="157">
        <v>0</v>
      </c>
      <c r="FJ1329" s="157">
        <v>0</v>
      </c>
      <c r="FK1329" s="157">
        <v>0</v>
      </c>
      <c r="FL1329" s="157">
        <v>2.536441E-3</v>
      </c>
      <c r="FM1329" s="157">
        <v>4.145691E-3</v>
      </c>
      <c r="FN1329" s="157">
        <v>0</v>
      </c>
      <c r="FO1329" s="157">
        <v>0</v>
      </c>
      <c r="FP1329" s="157">
        <v>0</v>
      </c>
      <c r="FQ1329" s="157">
        <v>1.5979950000000001E-3</v>
      </c>
      <c r="FR1329" s="157">
        <v>0</v>
      </c>
      <c r="FS1329" s="157">
        <v>0</v>
      </c>
      <c r="FT1329" s="157">
        <v>0</v>
      </c>
      <c r="FU1329" s="157">
        <v>0</v>
      </c>
      <c r="FV1329" s="157">
        <v>0</v>
      </c>
      <c r="FW1329" s="157">
        <v>0</v>
      </c>
      <c r="FX1329" s="157">
        <v>0</v>
      </c>
      <c r="FY1329" s="157">
        <v>0</v>
      </c>
      <c r="FZ1329" s="157">
        <v>0</v>
      </c>
      <c r="GA1329" s="157">
        <v>0</v>
      </c>
      <c r="GB1329" s="157">
        <v>0</v>
      </c>
      <c r="GC1329" s="157">
        <v>2.64281E-4</v>
      </c>
      <c r="GD1329" s="157">
        <v>2.5762799999999998E-4</v>
      </c>
      <c r="GE1329" s="157">
        <v>0</v>
      </c>
      <c r="GF1329" s="157">
        <v>0</v>
      </c>
      <c r="GG1329" s="157">
        <v>0</v>
      </c>
      <c r="GH1329" s="157">
        <v>0</v>
      </c>
      <c r="GI1329" s="157">
        <v>0</v>
      </c>
      <c r="GJ1329" s="157">
        <v>0</v>
      </c>
      <c r="GK1329" s="157">
        <v>0</v>
      </c>
      <c r="GL1329" s="157">
        <v>0</v>
      </c>
      <c r="GM1329" s="157">
        <v>0</v>
      </c>
      <c r="GN1329" s="157">
        <v>0</v>
      </c>
      <c r="GO1329" s="157">
        <v>0</v>
      </c>
      <c r="GP1329" s="157">
        <v>0</v>
      </c>
      <c r="GQ1329" s="157">
        <v>0</v>
      </c>
      <c r="GR1329" s="157">
        <v>0</v>
      </c>
      <c r="GS1329" s="157">
        <v>0</v>
      </c>
      <c r="GT1329" s="157">
        <v>0</v>
      </c>
      <c r="GU1329" s="157">
        <v>0</v>
      </c>
      <c r="GV1329" s="157">
        <v>0</v>
      </c>
      <c r="GW1329" s="157">
        <v>0</v>
      </c>
      <c r="GX1329" s="157">
        <v>0</v>
      </c>
      <c r="GY1329" s="157">
        <v>0</v>
      </c>
      <c r="GZ1329" s="157">
        <v>0</v>
      </c>
      <c r="HA1329" s="157">
        <v>0</v>
      </c>
    </row>
    <row r="1330" spans="1:209" x14ac:dyDescent="0.2">
      <c r="A1330" s="157" t="s">
        <v>5139</v>
      </c>
      <c r="B1330" s="157">
        <v>0</v>
      </c>
      <c r="C1330" s="157">
        <v>0</v>
      </c>
      <c r="D1330" s="157">
        <v>0</v>
      </c>
      <c r="E1330" s="157">
        <v>0</v>
      </c>
      <c r="F1330" s="157">
        <v>0</v>
      </c>
      <c r="G1330" s="157">
        <v>0</v>
      </c>
      <c r="H1330" s="192">
        <v>9.4500000000000007E-5</v>
      </c>
      <c r="I1330" s="157">
        <v>0</v>
      </c>
      <c r="J1330" s="157">
        <v>0</v>
      </c>
      <c r="K1330" s="157">
        <v>0</v>
      </c>
      <c r="L1330" s="157">
        <v>0</v>
      </c>
      <c r="M1330" s="157">
        <v>0</v>
      </c>
      <c r="N1330" s="157">
        <v>0</v>
      </c>
      <c r="O1330" s="157">
        <v>0</v>
      </c>
      <c r="P1330" s="157">
        <v>0</v>
      </c>
      <c r="Q1330" s="157">
        <v>0</v>
      </c>
      <c r="R1330" s="192">
        <v>2.1800000000000001E-5</v>
      </c>
      <c r="S1330" s="192">
        <v>7.1899999999999999E-5</v>
      </c>
      <c r="T1330" s="192">
        <v>6.4700000000000001E-5</v>
      </c>
      <c r="U1330" s="192">
        <v>2.2099999999999998E-5</v>
      </c>
      <c r="V1330" s="157">
        <v>0</v>
      </c>
      <c r="W1330" s="157">
        <v>0</v>
      </c>
      <c r="X1330" s="157">
        <v>0</v>
      </c>
      <c r="Y1330" s="157">
        <v>0</v>
      </c>
      <c r="Z1330" s="157">
        <v>0</v>
      </c>
      <c r="AA1330" s="192">
        <v>1.6399999999999999E-5</v>
      </c>
      <c r="AB1330" s="157">
        <v>0</v>
      </c>
      <c r="AC1330" s="157">
        <v>0</v>
      </c>
      <c r="AD1330" s="157">
        <v>0</v>
      </c>
      <c r="AE1330" s="157">
        <v>0</v>
      </c>
      <c r="AF1330" s="157">
        <v>0</v>
      </c>
      <c r="AG1330" s="192">
        <v>2.6699999999999998E-5</v>
      </c>
      <c r="AH1330" s="157">
        <v>0</v>
      </c>
      <c r="AI1330" s="157">
        <v>0</v>
      </c>
      <c r="AJ1330" s="192">
        <v>7.1000000000000005E-5</v>
      </c>
      <c r="AK1330" s="157">
        <v>0</v>
      </c>
      <c r="AL1330" s="157">
        <v>0</v>
      </c>
      <c r="AM1330" s="192">
        <v>6.2100000000000005E-5</v>
      </c>
      <c r="AN1330" s="157">
        <v>1.15819E-4</v>
      </c>
      <c r="AO1330" s="192">
        <v>5.0599999999999997E-5</v>
      </c>
      <c r="AP1330" s="157">
        <v>0</v>
      </c>
      <c r="AQ1330" s="157">
        <v>0</v>
      </c>
      <c r="AR1330" s="192">
        <v>7.64E-5</v>
      </c>
      <c r="AS1330" s="192">
        <v>9.1100000000000005E-5</v>
      </c>
      <c r="AT1330" s="192">
        <v>8.6000000000000003E-5</v>
      </c>
      <c r="AU1330" s="157">
        <v>0</v>
      </c>
      <c r="AV1330" s="157">
        <v>0</v>
      </c>
      <c r="AW1330" s="157">
        <v>0</v>
      </c>
      <c r="AX1330" s="157">
        <v>0</v>
      </c>
      <c r="AY1330" s="157">
        <v>0</v>
      </c>
      <c r="AZ1330" s="157">
        <v>0</v>
      </c>
      <c r="BA1330" s="192">
        <v>7.2200000000000007E-5</v>
      </c>
      <c r="BB1330" s="157">
        <v>0</v>
      </c>
      <c r="BC1330" s="157">
        <v>0</v>
      </c>
      <c r="BD1330" s="157">
        <v>0</v>
      </c>
      <c r="BE1330" s="157">
        <v>0</v>
      </c>
      <c r="BF1330" s="157">
        <v>0</v>
      </c>
      <c r="BG1330" s="157">
        <v>0</v>
      </c>
      <c r="BH1330" s="157">
        <v>0</v>
      </c>
      <c r="BI1330" s="157">
        <v>0</v>
      </c>
      <c r="BJ1330" s="157">
        <v>0</v>
      </c>
      <c r="BK1330" s="157">
        <v>0</v>
      </c>
      <c r="BL1330" s="157">
        <v>1.43077E-4</v>
      </c>
      <c r="BM1330" s="157">
        <v>0</v>
      </c>
      <c r="BN1330" s="157">
        <v>0</v>
      </c>
      <c r="BO1330" s="192">
        <v>6.6699999999999995E-5</v>
      </c>
      <c r="BP1330" s="157">
        <v>0</v>
      </c>
      <c r="BQ1330" s="157">
        <v>0</v>
      </c>
      <c r="BR1330" s="157">
        <v>0</v>
      </c>
      <c r="BS1330" s="157">
        <v>0</v>
      </c>
      <c r="BT1330" s="157">
        <v>0</v>
      </c>
      <c r="BU1330" s="157">
        <v>0</v>
      </c>
      <c r="BV1330" s="192">
        <v>4.7500000000000003E-5</v>
      </c>
      <c r="BW1330" s="157">
        <v>0</v>
      </c>
      <c r="BX1330" s="157">
        <v>0</v>
      </c>
      <c r="BY1330" s="157">
        <v>0</v>
      </c>
      <c r="BZ1330" s="157">
        <v>0</v>
      </c>
      <c r="CA1330" s="157">
        <v>0</v>
      </c>
      <c r="CB1330" s="157">
        <v>0</v>
      </c>
      <c r="CC1330" s="157">
        <v>0</v>
      </c>
      <c r="CD1330" s="157">
        <v>0</v>
      </c>
      <c r="CE1330" s="157">
        <v>0</v>
      </c>
      <c r="CF1330" s="157">
        <v>0</v>
      </c>
      <c r="CG1330" s="157">
        <v>0</v>
      </c>
      <c r="CH1330" s="157">
        <v>0</v>
      </c>
      <c r="CI1330" s="157">
        <v>0</v>
      </c>
      <c r="CJ1330" s="157">
        <v>0</v>
      </c>
      <c r="CK1330" s="157">
        <v>0</v>
      </c>
      <c r="CL1330" s="192">
        <v>1.11E-5</v>
      </c>
      <c r="CM1330" s="157">
        <v>0</v>
      </c>
      <c r="CN1330" s="157">
        <v>0</v>
      </c>
      <c r="CO1330" s="157">
        <v>0</v>
      </c>
      <c r="CP1330" s="157">
        <v>0</v>
      </c>
      <c r="CQ1330" s="157">
        <v>0</v>
      </c>
      <c r="CR1330" s="157">
        <v>0</v>
      </c>
      <c r="CS1330" s="157">
        <v>0</v>
      </c>
      <c r="CT1330" s="157">
        <v>0</v>
      </c>
      <c r="CU1330" s="157">
        <v>0</v>
      </c>
      <c r="CV1330" s="157">
        <v>0</v>
      </c>
      <c r="CW1330" s="157">
        <v>0</v>
      </c>
      <c r="CX1330" s="157">
        <v>0</v>
      </c>
      <c r="CY1330" s="157">
        <v>0</v>
      </c>
      <c r="CZ1330" s="157">
        <v>0</v>
      </c>
      <c r="DA1330" s="157">
        <v>0</v>
      </c>
      <c r="DB1330" s="157">
        <v>0</v>
      </c>
      <c r="DC1330" s="157">
        <v>0</v>
      </c>
      <c r="DD1330" s="192">
        <v>1.5E-5</v>
      </c>
      <c r="DE1330" s="157">
        <v>0</v>
      </c>
      <c r="DF1330" s="157">
        <v>0</v>
      </c>
      <c r="DG1330" s="157">
        <v>0</v>
      </c>
      <c r="DH1330" s="157">
        <v>0</v>
      </c>
      <c r="DI1330" s="157">
        <v>0</v>
      </c>
      <c r="DJ1330" s="157">
        <v>0</v>
      </c>
      <c r="DK1330" s="157">
        <v>0</v>
      </c>
      <c r="DL1330" s="157">
        <v>1.5006500000000001E-4</v>
      </c>
      <c r="DM1330" s="157">
        <v>0</v>
      </c>
      <c r="DN1330" s="157">
        <v>0</v>
      </c>
      <c r="DO1330" s="157">
        <v>0</v>
      </c>
      <c r="DP1330" s="157">
        <v>0</v>
      </c>
      <c r="DQ1330" s="157">
        <v>0</v>
      </c>
      <c r="DR1330" s="157">
        <v>0</v>
      </c>
      <c r="DS1330" s="157">
        <v>0</v>
      </c>
      <c r="DT1330" s="157">
        <v>0</v>
      </c>
      <c r="DU1330" s="157">
        <v>0</v>
      </c>
      <c r="DV1330" s="157">
        <v>0</v>
      </c>
      <c r="DW1330" s="157">
        <v>0</v>
      </c>
      <c r="DX1330" s="157">
        <v>0</v>
      </c>
      <c r="DY1330" s="157">
        <v>0</v>
      </c>
      <c r="DZ1330" s="157">
        <v>0</v>
      </c>
      <c r="EA1330" s="157">
        <v>0</v>
      </c>
      <c r="EB1330" s="157">
        <v>0</v>
      </c>
      <c r="EC1330" s="157">
        <v>0</v>
      </c>
      <c r="ED1330" s="157">
        <v>0</v>
      </c>
      <c r="EE1330" s="157">
        <v>0</v>
      </c>
      <c r="EF1330" s="157">
        <v>0</v>
      </c>
      <c r="EG1330" s="157">
        <v>0</v>
      </c>
      <c r="EH1330" s="157">
        <v>1.98555E-4</v>
      </c>
      <c r="EI1330" s="157">
        <v>0</v>
      </c>
      <c r="EJ1330" s="157">
        <v>0</v>
      </c>
      <c r="EK1330" s="157">
        <v>0</v>
      </c>
      <c r="EL1330" s="157">
        <v>0</v>
      </c>
      <c r="EM1330" s="157">
        <v>0</v>
      </c>
      <c r="EN1330" s="157">
        <v>0</v>
      </c>
      <c r="EO1330" s="157">
        <v>0</v>
      </c>
      <c r="EP1330" s="157">
        <v>0</v>
      </c>
      <c r="EQ1330" s="157">
        <v>0</v>
      </c>
      <c r="ER1330" s="157">
        <v>0</v>
      </c>
      <c r="ES1330" s="192">
        <v>9.1399999999999999E-5</v>
      </c>
      <c r="ET1330" s="157">
        <v>0</v>
      </c>
      <c r="EU1330" s="157">
        <v>0</v>
      </c>
      <c r="EV1330" s="157">
        <v>0</v>
      </c>
      <c r="EW1330" s="157">
        <v>0</v>
      </c>
      <c r="EX1330" s="192">
        <v>4.85E-5</v>
      </c>
      <c r="EY1330" s="157">
        <v>0</v>
      </c>
      <c r="EZ1330" s="157">
        <v>0</v>
      </c>
      <c r="FA1330" s="157">
        <v>0</v>
      </c>
      <c r="FB1330" s="157">
        <v>0</v>
      </c>
      <c r="FC1330" s="157">
        <v>0</v>
      </c>
      <c r="FD1330" s="192">
        <v>5.0099999999999998E-5</v>
      </c>
      <c r="FE1330" s="157">
        <v>2.6937800000000002E-4</v>
      </c>
      <c r="FF1330" s="192">
        <v>6.7799999999999995E-5</v>
      </c>
      <c r="FG1330" s="192">
        <v>7.9599999999999997E-5</v>
      </c>
      <c r="FH1330" s="157">
        <v>0</v>
      </c>
      <c r="FI1330" s="157">
        <v>2.4816600000000002E-4</v>
      </c>
      <c r="FJ1330" s="157">
        <v>0</v>
      </c>
      <c r="FK1330" s="157">
        <v>0</v>
      </c>
      <c r="FL1330" s="157">
        <v>0</v>
      </c>
      <c r="FM1330" s="157">
        <v>0</v>
      </c>
      <c r="FN1330" s="157">
        <v>0</v>
      </c>
      <c r="FO1330" s="157">
        <v>0</v>
      </c>
      <c r="FP1330" s="157">
        <v>0</v>
      </c>
      <c r="FQ1330" s="157">
        <v>0</v>
      </c>
      <c r="FR1330" s="157">
        <v>0</v>
      </c>
      <c r="FS1330" s="157">
        <v>0</v>
      </c>
      <c r="FT1330" s="157">
        <v>0</v>
      </c>
      <c r="FU1330" s="157">
        <v>0</v>
      </c>
      <c r="FV1330" s="157">
        <v>0</v>
      </c>
      <c r="FW1330" s="157">
        <v>0</v>
      </c>
      <c r="FX1330" s="157">
        <v>0</v>
      </c>
      <c r="FY1330" s="157">
        <v>0</v>
      </c>
      <c r="FZ1330" s="157">
        <v>0</v>
      </c>
      <c r="GA1330" s="157">
        <v>0</v>
      </c>
      <c r="GB1330" s="157">
        <v>0</v>
      </c>
      <c r="GC1330" s="157">
        <v>0</v>
      </c>
      <c r="GD1330" s="157">
        <v>0</v>
      </c>
      <c r="GE1330" s="192">
        <v>2.26E-5</v>
      </c>
      <c r="GF1330" s="157">
        <v>0</v>
      </c>
      <c r="GG1330" s="157">
        <v>0</v>
      </c>
      <c r="GH1330" s="157">
        <v>0</v>
      </c>
      <c r="GI1330" s="157">
        <v>0</v>
      </c>
      <c r="GJ1330" s="157">
        <v>0</v>
      </c>
      <c r="GK1330" s="157">
        <v>0</v>
      </c>
      <c r="GL1330" s="157">
        <v>0</v>
      </c>
      <c r="GM1330" s="157">
        <v>0</v>
      </c>
      <c r="GN1330" s="157">
        <v>0</v>
      </c>
      <c r="GO1330" s="157">
        <v>0</v>
      </c>
      <c r="GP1330" s="157">
        <v>0</v>
      </c>
      <c r="GQ1330" s="157">
        <v>1.02828E-4</v>
      </c>
      <c r="GR1330" s="157">
        <v>0</v>
      </c>
      <c r="GS1330" s="157">
        <v>0</v>
      </c>
      <c r="GT1330" s="157">
        <v>0</v>
      </c>
      <c r="GU1330" s="157">
        <v>0</v>
      </c>
      <c r="GV1330" s="157">
        <v>0</v>
      </c>
      <c r="GW1330" s="157">
        <v>0</v>
      </c>
      <c r="GX1330" s="157">
        <v>0</v>
      </c>
      <c r="GY1330" s="157">
        <v>0</v>
      </c>
      <c r="GZ1330" s="157">
        <v>0</v>
      </c>
      <c r="HA1330" s="157">
        <v>0</v>
      </c>
    </row>
    <row r="1331" spans="1:209" x14ac:dyDescent="0.2">
      <c r="A1331" s="157" t="s">
        <v>5140</v>
      </c>
      <c r="B1331" s="157">
        <v>0</v>
      </c>
      <c r="C1331" s="157">
        <v>0</v>
      </c>
      <c r="D1331" s="157">
        <v>0</v>
      </c>
      <c r="E1331" s="192">
        <v>2.3300000000000001E-5</v>
      </c>
      <c r="F1331" s="157">
        <v>0</v>
      </c>
      <c r="G1331" s="157">
        <v>0</v>
      </c>
      <c r="H1331" s="157">
        <v>0</v>
      </c>
      <c r="I1331" s="157">
        <v>0</v>
      </c>
      <c r="J1331" s="157">
        <v>0</v>
      </c>
      <c r="K1331" s="192">
        <v>2.6800000000000001E-5</v>
      </c>
      <c r="L1331" s="157">
        <v>1.02361E-4</v>
      </c>
      <c r="M1331" s="157">
        <v>0</v>
      </c>
      <c r="N1331" s="157">
        <v>0</v>
      </c>
      <c r="O1331" s="157">
        <v>0</v>
      </c>
      <c r="P1331" s="157">
        <v>0</v>
      </c>
      <c r="Q1331" s="157">
        <v>0</v>
      </c>
      <c r="R1331" s="157">
        <v>0</v>
      </c>
      <c r="S1331" s="157">
        <v>0</v>
      </c>
      <c r="T1331" s="157">
        <v>0</v>
      </c>
      <c r="U1331" s="157">
        <v>0</v>
      </c>
      <c r="V1331" s="157">
        <v>1.01494E-4</v>
      </c>
      <c r="W1331" s="157">
        <v>0</v>
      </c>
      <c r="X1331" s="157">
        <v>0</v>
      </c>
      <c r="Y1331" s="157">
        <v>0</v>
      </c>
      <c r="Z1331" s="157">
        <v>0</v>
      </c>
      <c r="AA1331" s="157">
        <v>0</v>
      </c>
      <c r="AB1331" s="157">
        <v>0</v>
      </c>
      <c r="AC1331" s="157">
        <v>0</v>
      </c>
      <c r="AD1331" s="157">
        <v>3.6876699999999999E-4</v>
      </c>
      <c r="AE1331" s="157">
        <v>0</v>
      </c>
      <c r="AF1331" s="157">
        <v>0</v>
      </c>
      <c r="AG1331" s="192">
        <v>2.6699999999999998E-5</v>
      </c>
      <c r="AH1331" s="157">
        <v>0</v>
      </c>
      <c r="AI1331" s="157">
        <v>0</v>
      </c>
      <c r="AJ1331" s="157">
        <v>0</v>
      </c>
      <c r="AK1331" s="157">
        <v>0</v>
      </c>
      <c r="AL1331" s="157">
        <v>0</v>
      </c>
      <c r="AM1331" s="157">
        <v>0</v>
      </c>
      <c r="AN1331" s="157">
        <v>0</v>
      </c>
      <c r="AO1331" s="157">
        <v>0</v>
      </c>
      <c r="AP1331" s="157">
        <v>0</v>
      </c>
      <c r="AQ1331" s="157">
        <v>0</v>
      </c>
      <c r="AR1331" s="157">
        <v>0</v>
      </c>
      <c r="AS1331" s="157">
        <v>0</v>
      </c>
      <c r="AT1331" s="157">
        <v>0</v>
      </c>
      <c r="AU1331" s="157">
        <v>1.0820280000000001E-3</v>
      </c>
      <c r="AV1331" s="157">
        <v>0</v>
      </c>
      <c r="AW1331" s="157">
        <v>0</v>
      </c>
      <c r="AX1331" s="157">
        <v>0</v>
      </c>
      <c r="AY1331" s="192">
        <v>2.6999999999999999E-5</v>
      </c>
      <c r="AZ1331" s="157">
        <v>0</v>
      </c>
      <c r="BA1331" s="157">
        <v>0</v>
      </c>
      <c r="BB1331" s="157">
        <v>0</v>
      </c>
      <c r="BC1331" s="157">
        <v>0</v>
      </c>
      <c r="BD1331" s="157">
        <v>0</v>
      </c>
      <c r="BE1331" s="157">
        <v>0</v>
      </c>
      <c r="BF1331" s="157">
        <v>0</v>
      </c>
      <c r="BG1331" s="157">
        <v>0</v>
      </c>
      <c r="BH1331" s="157">
        <v>0</v>
      </c>
      <c r="BI1331" s="192">
        <v>3.6100000000000003E-5</v>
      </c>
      <c r="BJ1331" s="192">
        <v>1.88E-5</v>
      </c>
      <c r="BK1331" s="157">
        <v>0</v>
      </c>
      <c r="BL1331" s="157">
        <v>0</v>
      </c>
      <c r="BM1331" s="157">
        <v>0</v>
      </c>
      <c r="BN1331" s="157">
        <v>0</v>
      </c>
      <c r="BO1331" s="157">
        <v>0</v>
      </c>
      <c r="BP1331" s="157">
        <v>0</v>
      </c>
      <c r="BQ1331" s="157">
        <v>0</v>
      </c>
      <c r="BR1331" s="157">
        <v>0</v>
      </c>
      <c r="BS1331" s="157">
        <v>0</v>
      </c>
      <c r="BT1331" s="157">
        <v>0</v>
      </c>
      <c r="BU1331" s="157">
        <v>0</v>
      </c>
      <c r="BV1331" s="157">
        <v>0</v>
      </c>
      <c r="BW1331" s="157">
        <v>0</v>
      </c>
      <c r="BX1331" s="157">
        <v>0</v>
      </c>
      <c r="BY1331" s="157">
        <v>0</v>
      </c>
      <c r="BZ1331" s="157">
        <v>0</v>
      </c>
      <c r="CA1331" s="157">
        <v>0</v>
      </c>
      <c r="CB1331" s="157">
        <v>0</v>
      </c>
      <c r="CC1331" s="157">
        <v>0</v>
      </c>
      <c r="CD1331" s="157">
        <v>0</v>
      </c>
      <c r="CE1331" s="192">
        <v>9.3399999999999993E-5</v>
      </c>
      <c r="CF1331" s="157">
        <v>0</v>
      </c>
      <c r="CG1331" s="157">
        <v>0</v>
      </c>
      <c r="CH1331" s="157">
        <v>0</v>
      </c>
      <c r="CI1331" s="157">
        <v>0</v>
      </c>
      <c r="CJ1331" s="157">
        <v>0</v>
      </c>
      <c r="CK1331" s="157">
        <v>0</v>
      </c>
      <c r="CL1331" s="157">
        <v>0</v>
      </c>
      <c r="CM1331" s="157">
        <v>0</v>
      </c>
      <c r="CN1331" s="157">
        <v>0</v>
      </c>
      <c r="CO1331" s="192">
        <v>2.5199999999999999E-5</v>
      </c>
      <c r="CP1331" s="157">
        <v>0</v>
      </c>
      <c r="CQ1331" s="157">
        <v>0</v>
      </c>
      <c r="CR1331" s="157">
        <v>0</v>
      </c>
      <c r="CS1331" s="157">
        <v>0</v>
      </c>
      <c r="CT1331" s="157">
        <v>0</v>
      </c>
      <c r="CU1331" s="157">
        <v>0</v>
      </c>
      <c r="CV1331" s="157">
        <v>0</v>
      </c>
      <c r="CW1331" s="157">
        <v>0</v>
      </c>
      <c r="CX1331" s="157">
        <v>0</v>
      </c>
      <c r="CY1331" s="157">
        <v>0</v>
      </c>
      <c r="CZ1331" s="157">
        <v>3.4317100000000003E-4</v>
      </c>
      <c r="DA1331" s="157">
        <v>0</v>
      </c>
      <c r="DB1331" s="157">
        <v>0</v>
      </c>
      <c r="DC1331" s="157">
        <v>0</v>
      </c>
      <c r="DD1331" s="157">
        <v>0</v>
      </c>
      <c r="DE1331" s="157">
        <v>0</v>
      </c>
      <c r="DF1331" s="157">
        <v>0</v>
      </c>
      <c r="DG1331" s="157">
        <v>0</v>
      </c>
      <c r="DH1331" s="157">
        <v>0</v>
      </c>
      <c r="DI1331" s="157">
        <v>0</v>
      </c>
      <c r="DJ1331" s="157">
        <v>0</v>
      </c>
      <c r="DK1331" s="157">
        <v>0</v>
      </c>
      <c r="DL1331" s="157">
        <v>0</v>
      </c>
      <c r="DM1331" s="157">
        <v>0</v>
      </c>
      <c r="DN1331" s="157">
        <v>0</v>
      </c>
      <c r="DO1331" s="157">
        <v>3.8038600000000003E-4</v>
      </c>
      <c r="DP1331" s="192">
        <v>1.49E-5</v>
      </c>
      <c r="DQ1331" s="157">
        <v>0</v>
      </c>
      <c r="DR1331" s="157">
        <v>0</v>
      </c>
      <c r="DS1331" s="157">
        <v>0</v>
      </c>
      <c r="DT1331" s="157">
        <v>0</v>
      </c>
      <c r="DU1331" s="157">
        <v>0</v>
      </c>
      <c r="DV1331" s="157">
        <v>0</v>
      </c>
      <c r="DW1331" s="157">
        <v>3.3031400000000001E-4</v>
      </c>
      <c r="DX1331" s="192">
        <v>5.4400000000000001E-5</v>
      </c>
      <c r="DY1331" s="157">
        <v>0</v>
      </c>
      <c r="DZ1331" s="157">
        <v>0</v>
      </c>
      <c r="EA1331" s="157">
        <v>0</v>
      </c>
      <c r="EB1331" s="157">
        <v>0</v>
      </c>
      <c r="EC1331" s="157">
        <v>0</v>
      </c>
      <c r="ED1331" s="192">
        <v>4.9200000000000003E-5</v>
      </c>
      <c r="EE1331" s="157">
        <v>1.0647899999999999E-4</v>
      </c>
      <c r="EF1331" s="157">
        <v>0</v>
      </c>
      <c r="EG1331" s="157">
        <v>0</v>
      </c>
      <c r="EH1331" s="157">
        <v>0</v>
      </c>
      <c r="EI1331" s="157">
        <v>0</v>
      </c>
      <c r="EJ1331" s="157">
        <v>0</v>
      </c>
      <c r="EK1331" s="157">
        <v>0</v>
      </c>
      <c r="EL1331" s="157">
        <v>0</v>
      </c>
      <c r="EM1331" s="157">
        <v>0</v>
      </c>
      <c r="EN1331" s="157">
        <v>0</v>
      </c>
      <c r="EO1331" s="157">
        <v>0</v>
      </c>
      <c r="EP1331" s="157">
        <v>0</v>
      </c>
      <c r="EQ1331" s="157">
        <v>0</v>
      </c>
      <c r="ER1331" s="157">
        <v>0</v>
      </c>
      <c r="ES1331" s="192">
        <v>2.2799999999999999E-5</v>
      </c>
      <c r="ET1331" s="157">
        <v>0</v>
      </c>
      <c r="EU1331" s="157">
        <v>0</v>
      </c>
      <c r="EV1331" s="157">
        <v>0</v>
      </c>
      <c r="EW1331" s="157">
        <v>0</v>
      </c>
      <c r="EX1331" s="192">
        <v>2.4199999999999999E-5</v>
      </c>
      <c r="EY1331" s="157">
        <v>1.0352E-4</v>
      </c>
      <c r="EZ1331" s="157">
        <v>0</v>
      </c>
      <c r="FA1331" s="157">
        <v>0</v>
      </c>
      <c r="FB1331" s="157">
        <v>0</v>
      </c>
      <c r="FC1331" s="157">
        <v>0</v>
      </c>
      <c r="FD1331" s="157">
        <v>0</v>
      </c>
      <c r="FE1331" s="157">
        <v>0</v>
      </c>
      <c r="FF1331" s="157">
        <v>0</v>
      </c>
      <c r="FG1331" s="157">
        <v>0</v>
      </c>
      <c r="FH1331" s="157">
        <v>0</v>
      </c>
      <c r="FI1331" s="157">
        <v>0</v>
      </c>
      <c r="FJ1331" s="157">
        <v>0</v>
      </c>
      <c r="FK1331" s="157">
        <v>0</v>
      </c>
      <c r="FL1331" s="157">
        <v>0</v>
      </c>
      <c r="FM1331" s="157">
        <v>0</v>
      </c>
      <c r="FN1331" s="157">
        <v>0</v>
      </c>
      <c r="FO1331" s="192">
        <v>9.0599999999999997E-6</v>
      </c>
      <c r="FP1331" s="157">
        <v>0</v>
      </c>
      <c r="FQ1331" s="157">
        <v>0</v>
      </c>
      <c r="FR1331" s="157">
        <v>0</v>
      </c>
      <c r="FS1331" s="157">
        <v>0</v>
      </c>
      <c r="FT1331" s="157">
        <v>0</v>
      </c>
      <c r="FU1331" s="157">
        <v>0</v>
      </c>
      <c r="FV1331" s="157">
        <v>0</v>
      </c>
      <c r="FW1331" s="157">
        <v>0</v>
      </c>
      <c r="FX1331" s="157">
        <v>0</v>
      </c>
      <c r="FY1331" s="157">
        <v>0</v>
      </c>
      <c r="FZ1331" s="157">
        <v>0</v>
      </c>
      <c r="GA1331" s="157">
        <v>0</v>
      </c>
      <c r="GB1331" s="157">
        <v>0</v>
      </c>
      <c r="GC1331" s="157">
        <v>0</v>
      </c>
      <c r="GD1331" s="157">
        <v>0</v>
      </c>
      <c r="GE1331" s="157">
        <v>0</v>
      </c>
      <c r="GF1331" s="192">
        <v>4.1300000000000001E-5</v>
      </c>
      <c r="GG1331" s="157">
        <v>1.3342200000000001E-4</v>
      </c>
      <c r="GH1331" s="157">
        <v>0</v>
      </c>
      <c r="GI1331" s="157">
        <v>1.54377E-4</v>
      </c>
      <c r="GJ1331" s="157">
        <v>0</v>
      </c>
      <c r="GK1331" s="157">
        <v>0</v>
      </c>
      <c r="GL1331" s="157">
        <v>0</v>
      </c>
      <c r="GM1331" s="157">
        <v>0</v>
      </c>
      <c r="GN1331" s="157">
        <v>0</v>
      </c>
      <c r="GO1331" s="157">
        <v>0</v>
      </c>
      <c r="GP1331" s="157">
        <v>0</v>
      </c>
      <c r="GQ1331" s="192">
        <v>2.0599999999999999E-5</v>
      </c>
      <c r="GR1331" s="157">
        <v>0</v>
      </c>
      <c r="GS1331" s="157">
        <v>0</v>
      </c>
      <c r="GT1331" s="157">
        <v>0</v>
      </c>
      <c r="GU1331" s="157">
        <v>0</v>
      </c>
      <c r="GV1331" s="157">
        <v>0</v>
      </c>
      <c r="GW1331" s="157">
        <v>0</v>
      </c>
      <c r="GX1331" s="157">
        <v>0</v>
      </c>
      <c r="GY1331" s="157">
        <v>0</v>
      </c>
      <c r="GZ1331" s="157">
        <v>0</v>
      </c>
      <c r="HA1331" s="157">
        <v>0</v>
      </c>
    </row>
    <row r="1332" spans="1:209" x14ac:dyDescent="0.2">
      <c r="A1332" s="157" t="s">
        <v>5141</v>
      </c>
      <c r="B1332" s="157">
        <v>3.4312999999999998E-4</v>
      </c>
      <c r="C1332" s="157">
        <v>7.3479600000000002E-4</v>
      </c>
      <c r="D1332" s="157">
        <v>1.1661149999999999E-3</v>
      </c>
      <c r="E1332" s="157">
        <v>1.58486E-3</v>
      </c>
      <c r="F1332" s="157">
        <v>1.8150009999999999E-3</v>
      </c>
      <c r="G1332" s="157">
        <v>0</v>
      </c>
      <c r="H1332" s="157">
        <v>0</v>
      </c>
      <c r="I1332" s="157">
        <v>0</v>
      </c>
      <c r="J1332" s="157">
        <v>0</v>
      </c>
      <c r="K1332" s="157">
        <v>4.2867900000000001E-4</v>
      </c>
      <c r="L1332" s="192">
        <v>3.4100000000000002E-5</v>
      </c>
      <c r="M1332" s="157">
        <v>6.9679699999999998E-4</v>
      </c>
      <c r="N1332" s="157">
        <v>1.18313E-4</v>
      </c>
      <c r="O1332" s="157">
        <v>0</v>
      </c>
      <c r="P1332" s="157">
        <v>0</v>
      </c>
      <c r="Q1332" s="157">
        <v>2.21239E-4</v>
      </c>
      <c r="R1332" s="157">
        <v>1.4616690000000001E-3</v>
      </c>
      <c r="S1332" s="157">
        <v>2.87597E-4</v>
      </c>
      <c r="T1332" s="157">
        <v>5.1724699999999998E-4</v>
      </c>
      <c r="U1332" s="157">
        <v>6.3968200000000003E-4</v>
      </c>
      <c r="V1332" s="192">
        <v>8.1199999999999995E-5</v>
      </c>
      <c r="W1332" s="157">
        <v>0</v>
      </c>
      <c r="X1332" s="157">
        <v>0</v>
      </c>
      <c r="Y1332" s="157">
        <v>5.60134E-4</v>
      </c>
      <c r="Z1332" s="157">
        <v>7.9161200000000002E-4</v>
      </c>
      <c r="AA1332" s="157">
        <v>1.1386041E-2</v>
      </c>
      <c r="AB1332" s="157">
        <v>0</v>
      </c>
      <c r="AC1332" s="157">
        <v>1.15803E-4</v>
      </c>
      <c r="AD1332" s="157">
        <v>1.9602899999999999E-3</v>
      </c>
      <c r="AE1332" s="157">
        <v>1.348815E-3</v>
      </c>
      <c r="AF1332" s="157">
        <v>0</v>
      </c>
      <c r="AG1332" s="157">
        <v>9.6169300000000001E-4</v>
      </c>
      <c r="AH1332" s="157">
        <v>1.9765030000000001E-3</v>
      </c>
      <c r="AI1332" s="157">
        <v>8.1225299999999998E-4</v>
      </c>
      <c r="AJ1332" s="157">
        <v>2.0598790000000001E-3</v>
      </c>
      <c r="AK1332" s="157">
        <v>0</v>
      </c>
      <c r="AL1332" s="157">
        <v>0</v>
      </c>
      <c r="AM1332" s="157">
        <v>6.2686199999999999E-3</v>
      </c>
      <c r="AN1332" s="157">
        <v>5.8075080000000003E-3</v>
      </c>
      <c r="AO1332" s="157">
        <v>6.8813720000000002E-3</v>
      </c>
      <c r="AP1332" s="157">
        <v>6.163328E-3</v>
      </c>
      <c r="AQ1332" s="157">
        <v>4.4377460000000002E-3</v>
      </c>
      <c r="AR1332" s="157">
        <v>6.5977179999999998E-3</v>
      </c>
      <c r="AS1332" s="157">
        <v>1.8672859999999999E-3</v>
      </c>
      <c r="AT1332" s="192">
        <v>6.4499999999999996E-5</v>
      </c>
      <c r="AU1332" s="157">
        <v>0</v>
      </c>
      <c r="AV1332" s="157">
        <v>0</v>
      </c>
      <c r="AW1332" s="157">
        <v>0</v>
      </c>
      <c r="AX1332" s="192">
        <v>9.9300000000000001E-5</v>
      </c>
      <c r="AY1332" s="157">
        <v>0</v>
      </c>
      <c r="AZ1332" s="157">
        <v>6.2981369999999997E-3</v>
      </c>
      <c r="BA1332" s="157">
        <v>2.4564109999999999E-3</v>
      </c>
      <c r="BB1332" s="157">
        <v>6.0386470000000003E-3</v>
      </c>
      <c r="BC1332" s="157">
        <v>8.9072920000000007E-3</v>
      </c>
      <c r="BD1332" s="157">
        <v>1.0277644000000001E-2</v>
      </c>
      <c r="BE1332" s="157">
        <v>1.2159743000000001E-2</v>
      </c>
      <c r="BF1332" s="157">
        <v>3.2001220000000001E-3</v>
      </c>
      <c r="BG1332" s="157">
        <v>0</v>
      </c>
      <c r="BH1332" s="157">
        <v>0</v>
      </c>
      <c r="BI1332" s="157">
        <v>0</v>
      </c>
      <c r="BJ1332" s="192">
        <v>5.63E-5</v>
      </c>
      <c r="BK1332" s="157">
        <v>5.3388439999999997E-3</v>
      </c>
      <c r="BL1332" s="157">
        <v>1.78846E-4</v>
      </c>
      <c r="BM1332" s="157">
        <v>0</v>
      </c>
      <c r="BN1332" s="157">
        <v>0</v>
      </c>
      <c r="BO1332" s="192">
        <v>8.8999999999999995E-5</v>
      </c>
      <c r="BP1332" s="192">
        <v>2.6599999999999999E-5</v>
      </c>
      <c r="BQ1332" s="192">
        <v>5.9799999999999997E-5</v>
      </c>
      <c r="BR1332" s="157">
        <v>2.74844E-4</v>
      </c>
      <c r="BS1332" s="157">
        <v>0</v>
      </c>
      <c r="BT1332" s="157">
        <v>0</v>
      </c>
      <c r="BU1332" s="157">
        <v>0</v>
      </c>
      <c r="BV1332" s="157">
        <v>4.2773600000000001E-4</v>
      </c>
      <c r="BW1332" s="157">
        <v>0</v>
      </c>
      <c r="BX1332" s="157">
        <v>6.0868939999999998E-3</v>
      </c>
      <c r="BY1332" s="157">
        <v>5.7924300000000001E-4</v>
      </c>
      <c r="BZ1332" s="157">
        <v>3.7135599999999999E-4</v>
      </c>
      <c r="CA1332" s="157">
        <v>1.556513E-3</v>
      </c>
      <c r="CB1332" s="157">
        <v>2.9000199999999998E-4</v>
      </c>
      <c r="CC1332" s="157">
        <v>5.4341899999999996E-4</v>
      </c>
      <c r="CD1332" s="157">
        <v>4.035238E-3</v>
      </c>
      <c r="CE1332" s="157">
        <v>5.2919900000000005E-4</v>
      </c>
      <c r="CF1332" s="157">
        <v>6.0923300000000004E-4</v>
      </c>
      <c r="CG1332" s="157">
        <v>0</v>
      </c>
      <c r="CH1332" s="157">
        <v>7.1850600000000005E-4</v>
      </c>
      <c r="CI1332" s="192">
        <v>3.7700000000000002E-5</v>
      </c>
      <c r="CJ1332" s="157">
        <v>0</v>
      </c>
      <c r="CK1332" s="157">
        <v>0</v>
      </c>
      <c r="CL1332" s="192">
        <v>2.2200000000000001E-5</v>
      </c>
      <c r="CM1332" s="157">
        <v>0</v>
      </c>
      <c r="CN1332" s="157">
        <v>0</v>
      </c>
      <c r="CO1332" s="157">
        <v>0</v>
      </c>
      <c r="CP1332" s="157">
        <v>0</v>
      </c>
      <c r="CQ1332" s="157">
        <v>2.0427800000000001E-4</v>
      </c>
      <c r="CR1332" s="157">
        <v>1.7463600000000001E-4</v>
      </c>
      <c r="CS1332" s="157">
        <v>6.5665400000000001E-4</v>
      </c>
      <c r="CT1332" s="157">
        <v>9.0435299999999999E-4</v>
      </c>
      <c r="CU1332" s="157">
        <v>0</v>
      </c>
      <c r="CV1332" s="192">
        <v>2.9899999999999998E-5</v>
      </c>
      <c r="CW1332" s="157">
        <v>4.2127000000000001E-4</v>
      </c>
      <c r="CX1332" s="157">
        <v>1.432729E-3</v>
      </c>
      <c r="CY1332" s="157">
        <v>1.10491E-4</v>
      </c>
      <c r="CZ1332" s="157">
        <v>1.9446349999999999E-3</v>
      </c>
      <c r="DA1332" s="157">
        <v>0</v>
      </c>
      <c r="DB1332" s="192">
        <v>1.66E-5</v>
      </c>
      <c r="DC1332" s="157">
        <v>0</v>
      </c>
      <c r="DD1332" s="157">
        <v>1.3543E-4</v>
      </c>
      <c r="DE1332" s="157">
        <v>0</v>
      </c>
      <c r="DF1332" s="157">
        <v>0</v>
      </c>
      <c r="DG1332" s="157">
        <v>0</v>
      </c>
      <c r="DH1332" s="192">
        <v>6.7500000000000001E-5</v>
      </c>
      <c r="DI1332" s="192">
        <v>2.02E-5</v>
      </c>
      <c r="DJ1332" s="157">
        <v>6.0344000000000001E-4</v>
      </c>
      <c r="DK1332" s="157">
        <v>0</v>
      </c>
      <c r="DL1332" s="157">
        <v>4.5019359999999998E-3</v>
      </c>
      <c r="DM1332" s="157">
        <v>9.4435799999999996E-4</v>
      </c>
      <c r="DN1332" s="192">
        <v>2.1999999999999999E-5</v>
      </c>
      <c r="DO1332" s="157">
        <v>2.3168960000000001E-3</v>
      </c>
      <c r="DP1332" s="157">
        <v>1.059717E-3</v>
      </c>
      <c r="DQ1332" s="157">
        <v>5.1274000000000003E-4</v>
      </c>
      <c r="DR1332" s="157">
        <v>0</v>
      </c>
      <c r="DS1332" s="157">
        <v>0</v>
      </c>
      <c r="DT1332" s="157">
        <v>1.2703250000000001E-3</v>
      </c>
      <c r="DU1332" s="157">
        <v>1.8493399999999999E-4</v>
      </c>
      <c r="DV1332" s="157">
        <v>0</v>
      </c>
      <c r="DW1332" s="157">
        <v>2.2078890000000002E-3</v>
      </c>
      <c r="DX1332" s="157">
        <v>4.3513699999999999E-4</v>
      </c>
      <c r="DY1332" s="157">
        <v>0</v>
      </c>
      <c r="DZ1332" s="157">
        <v>0</v>
      </c>
      <c r="EA1332" s="157">
        <v>0</v>
      </c>
      <c r="EB1332" s="157">
        <v>7.3935899999999998E-4</v>
      </c>
      <c r="EC1332" s="157">
        <v>0</v>
      </c>
      <c r="ED1332" s="157">
        <v>0</v>
      </c>
      <c r="EE1332" s="157">
        <v>0</v>
      </c>
      <c r="EF1332" s="157">
        <v>0</v>
      </c>
      <c r="EG1332" s="157">
        <v>0</v>
      </c>
      <c r="EH1332" s="157">
        <v>1.98555E-4</v>
      </c>
      <c r="EI1332" s="157">
        <v>0</v>
      </c>
      <c r="EJ1332" s="157">
        <v>0</v>
      </c>
      <c r="EK1332" s="157">
        <v>0</v>
      </c>
      <c r="EL1332" s="157">
        <v>0</v>
      </c>
      <c r="EM1332" s="157">
        <v>2.7463900000000002E-4</v>
      </c>
      <c r="EN1332" s="157">
        <v>4.78622E-4</v>
      </c>
      <c r="EO1332" s="157">
        <v>6.5492199999999995E-4</v>
      </c>
      <c r="EP1332" s="157">
        <v>0</v>
      </c>
      <c r="EQ1332" s="157">
        <v>2.6694000000000002E-4</v>
      </c>
      <c r="ER1332" s="157">
        <v>9.5100299999999996E-4</v>
      </c>
      <c r="ES1332" s="157">
        <v>1.8272300000000001E-4</v>
      </c>
      <c r="ET1332" s="157">
        <v>8.4086769999999998E-3</v>
      </c>
      <c r="EU1332" s="157">
        <v>0</v>
      </c>
      <c r="EV1332" s="157">
        <v>6.3011999999999996E-4</v>
      </c>
      <c r="EW1332" s="157">
        <v>0</v>
      </c>
      <c r="EX1332" s="157">
        <v>4.60316E-4</v>
      </c>
      <c r="EY1332" s="157">
        <v>1.345756E-3</v>
      </c>
      <c r="EZ1332" s="157">
        <v>0</v>
      </c>
      <c r="FA1332" s="157">
        <v>0</v>
      </c>
      <c r="FB1332" s="157">
        <v>0</v>
      </c>
      <c r="FC1332" s="192">
        <v>5.4200000000000003E-5</v>
      </c>
      <c r="FD1332" s="157">
        <v>4.7610699999999997E-4</v>
      </c>
      <c r="FE1332" s="157">
        <v>0</v>
      </c>
      <c r="FF1332" s="192">
        <v>3.3899999999999997E-5</v>
      </c>
      <c r="FG1332" s="157">
        <v>2.3889199999999999E-4</v>
      </c>
      <c r="FH1332" s="157">
        <v>0</v>
      </c>
      <c r="FI1332" s="157">
        <v>2.5643850000000002E-3</v>
      </c>
      <c r="FJ1332" s="157">
        <v>0</v>
      </c>
      <c r="FK1332" s="157">
        <v>6.4685999999999997E-4</v>
      </c>
      <c r="FL1332" s="157">
        <v>1.187954E-3</v>
      </c>
      <c r="FM1332" s="157">
        <v>2.5804809999999999E-3</v>
      </c>
      <c r="FN1332" s="157">
        <v>0</v>
      </c>
      <c r="FO1332" s="157">
        <v>0</v>
      </c>
      <c r="FP1332" s="157">
        <v>0</v>
      </c>
      <c r="FQ1332" s="157">
        <v>7.5199700000000002E-4</v>
      </c>
      <c r="FR1332" s="157">
        <v>0</v>
      </c>
      <c r="FS1332" s="157">
        <v>0</v>
      </c>
      <c r="FT1332" s="157">
        <v>0</v>
      </c>
      <c r="FU1332" s="157">
        <v>0</v>
      </c>
      <c r="FV1332" s="157">
        <v>0</v>
      </c>
      <c r="FW1332" s="157">
        <v>0</v>
      </c>
      <c r="FX1332" s="157">
        <v>1.330604E-3</v>
      </c>
      <c r="FY1332" s="157">
        <v>4.8875899999999996E-4</v>
      </c>
      <c r="FZ1332" s="157">
        <v>0</v>
      </c>
      <c r="GA1332" s="157">
        <v>0</v>
      </c>
      <c r="GB1332" s="157">
        <v>0</v>
      </c>
      <c r="GC1332" s="192">
        <v>3.7799999999999997E-5</v>
      </c>
      <c r="GD1332" s="157">
        <v>6.9927499999999996E-4</v>
      </c>
      <c r="GE1332" s="157">
        <v>7.9072799999999998E-4</v>
      </c>
      <c r="GF1332" s="157">
        <v>8.6662299999999996E-4</v>
      </c>
      <c r="GG1332" s="157">
        <v>2.3793640000000001E-3</v>
      </c>
      <c r="GH1332" s="157">
        <v>5.6005400000000004E-4</v>
      </c>
      <c r="GI1332" s="157">
        <v>9.2625900000000002E-4</v>
      </c>
      <c r="GJ1332" s="157">
        <v>0</v>
      </c>
      <c r="GK1332" s="157">
        <v>4.6433220000000001E-3</v>
      </c>
      <c r="GL1332" s="157">
        <v>5.6241099999999997E-4</v>
      </c>
      <c r="GM1332" s="157">
        <v>1.5358E-4</v>
      </c>
      <c r="GN1332" s="157">
        <v>0</v>
      </c>
      <c r="GO1332" s="157">
        <v>0</v>
      </c>
      <c r="GP1332" s="157">
        <v>0</v>
      </c>
      <c r="GQ1332" s="192">
        <v>6.1699999999999995E-5</v>
      </c>
      <c r="GR1332" s="157">
        <v>0</v>
      </c>
      <c r="GS1332" s="157">
        <v>0</v>
      </c>
      <c r="GT1332" s="157">
        <v>0</v>
      </c>
      <c r="GU1332" s="157">
        <v>0</v>
      </c>
      <c r="GV1332" s="157">
        <v>0</v>
      </c>
      <c r="GW1332" s="157">
        <v>0</v>
      </c>
      <c r="GX1332" s="157">
        <v>0</v>
      </c>
      <c r="GY1332" s="157">
        <v>0</v>
      </c>
      <c r="GZ1332" s="157">
        <v>0</v>
      </c>
      <c r="HA1332" s="157">
        <v>1.0638297999999999E-2</v>
      </c>
    </row>
    <row r="1333" spans="1:209" x14ac:dyDescent="0.2">
      <c r="A1333" s="157" t="s">
        <v>5142</v>
      </c>
      <c r="B1333" s="157">
        <v>1.93943E-3</v>
      </c>
      <c r="C1333" s="157">
        <v>4.6785840000000004E-3</v>
      </c>
      <c r="D1333" s="157">
        <v>3.6671249999999998E-3</v>
      </c>
      <c r="E1333" s="157">
        <v>2.493824E-3</v>
      </c>
      <c r="F1333" s="157">
        <v>1.4730450000000001E-3</v>
      </c>
      <c r="G1333" s="157">
        <v>2.7905920000000002E-3</v>
      </c>
      <c r="H1333" s="192">
        <v>3.15E-5</v>
      </c>
      <c r="I1333" s="192">
        <v>1.31E-5</v>
      </c>
      <c r="J1333" s="157">
        <v>1.30035E-4</v>
      </c>
      <c r="K1333" s="157">
        <v>1.8754700000000001E-4</v>
      </c>
      <c r="L1333" s="157">
        <v>4.6062499999999999E-4</v>
      </c>
      <c r="M1333" s="157">
        <v>7.0561699999999996E-4</v>
      </c>
      <c r="N1333" s="157">
        <v>1.01411E-4</v>
      </c>
      <c r="O1333" s="157">
        <v>1.2640500000000001E-4</v>
      </c>
      <c r="P1333" s="157">
        <v>0</v>
      </c>
      <c r="Q1333" s="157">
        <v>1.548673E-3</v>
      </c>
      <c r="R1333" s="157">
        <v>0</v>
      </c>
      <c r="S1333" s="157">
        <v>1.19832E-4</v>
      </c>
      <c r="T1333" s="157">
        <v>5.8190300000000004E-4</v>
      </c>
      <c r="U1333" s="157">
        <v>0</v>
      </c>
      <c r="V1333" s="157">
        <v>4.4657399999999998E-4</v>
      </c>
      <c r="W1333" s="157">
        <v>3.8309100000000001E-4</v>
      </c>
      <c r="X1333" s="157">
        <v>0</v>
      </c>
      <c r="Y1333" s="157">
        <v>2.100504E-3</v>
      </c>
      <c r="Z1333" s="192">
        <v>8.7999999999999998E-5</v>
      </c>
      <c r="AA1333" s="192">
        <v>6.5699999999999998E-5</v>
      </c>
      <c r="AB1333" s="157">
        <v>0</v>
      </c>
      <c r="AC1333" s="157">
        <v>5.2111499999999995E-4</v>
      </c>
      <c r="AD1333" s="157">
        <v>1.94088E-4</v>
      </c>
      <c r="AE1333" s="157">
        <v>7.1473270000000002E-3</v>
      </c>
      <c r="AF1333" s="157">
        <v>2.4262390000000002E-3</v>
      </c>
      <c r="AG1333" s="157">
        <v>3.0320030000000001E-3</v>
      </c>
      <c r="AH1333" s="157">
        <v>7.2430900000000002E-4</v>
      </c>
      <c r="AI1333" s="157">
        <v>3.4810899999999998E-4</v>
      </c>
      <c r="AJ1333" s="157">
        <v>1.5520119000000001E-2</v>
      </c>
      <c r="AK1333" s="157">
        <v>0</v>
      </c>
      <c r="AL1333" s="157">
        <v>0</v>
      </c>
      <c r="AM1333" s="157">
        <v>4.1376999999999999E-4</v>
      </c>
      <c r="AN1333" s="157">
        <v>2.4818399999999998E-4</v>
      </c>
      <c r="AO1333" s="157">
        <v>2.0239300000000001E-4</v>
      </c>
      <c r="AP1333" s="157">
        <v>9.8052899999999995E-4</v>
      </c>
      <c r="AQ1333" s="157">
        <v>3.55857E-4</v>
      </c>
      <c r="AR1333" s="157">
        <v>2.4964340000000001E-3</v>
      </c>
      <c r="AS1333" s="157">
        <v>0</v>
      </c>
      <c r="AT1333" s="157">
        <v>2.0956800000000001E-4</v>
      </c>
      <c r="AU1333" s="157">
        <v>2.57626E-4</v>
      </c>
      <c r="AV1333" s="157">
        <v>2.4478599999999998E-4</v>
      </c>
      <c r="AW1333" s="157">
        <v>1.504376E-3</v>
      </c>
      <c r="AX1333" s="157">
        <v>2.3159600000000001E-4</v>
      </c>
      <c r="AY1333" s="157">
        <v>0</v>
      </c>
      <c r="AZ1333" s="157">
        <v>5.1219789999999996E-3</v>
      </c>
      <c r="BA1333" s="157">
        <v>7.46556E-4</v>
      </c>
      <c r="BB1333" s="192">
        <v>4.9299999999999999E-5</v>
      </c>
      <c r="BC1333" s="157">
        <v>1.4444300000000001E-4</v>
      </c>
      <c r="BD1333" s="157">
        <v>1.4788E-4</v>
      </c>
      <c r="BE1333" s="157">
        <v>0</v>
      </c>
      <c r="BF1333" s="157">
        <v>2.2858000000000001E-4</v>
      </c>
      <c r="BG1333" s="192">
        <v>2.69E-5</v>
      </c>
      <c r="BH1333" s="192">
        <v>6.7399999999999998E-5</v>
      </c>
      <c r="BI1333" s="192">
        <v>1.8099999999999999E-5</v>
      </c>
      <c r="BJ1333" s="192">
        <v>9.3900000000000006E-5</v>
      </c>
      <c r="BK1333" s="157">
        <v>8.7832600000000002E-4</v>
      </c>
      <c r="BL1333" s="157">
        <v>1.43077E-4</v>
      </c>
      <c r="BM1333" s="157">
        <v>0</v>
      </c>
      <c r="BN1333" s="157">
        <v>0</v>
      </c>
      <c r="BO1333" s="192">
        <v>2.2200000000000001E-5</v>
      </c>
      <c r="BP1333" s="192">
        <v>2.6599999999999999E-5</v>
      </c>
      <c r="BQ1333" s="157">
        <v>4.1848500000000002E-4</v>
      </c>
      <c r="BR1333" s="157">
        <v>2.1881840000000001E-3</v>
      </c>
      <c r="BS1333" s="157">
        <v>0</v>
      </c>
      <c r="BT1333" s="157">
        <v>0</v>
      </c>
      <c r="BU1333" s="192">
        <v>4.5099999999999998E-5</v>
      </c>
      <c r="BV1333" s="192">
        <v>9.5099999999999994E-5</v>
      </c>
      <c r="BW1333" s="157">
        <v>3.7051199999999998E-4</v>
      </c>
      <c r="BX1333" s="157">
        <v>8.1478099999999999E-4</v>
      </c>
      <c r="BY1333" s="157">
        <v>4.78505E-4</v>
      </c>
      <c r="BZ1333" s="157">
        <v>4.02302E-4</v>
      </c>
      <c r="CA1333" s="157">
        <v>1.45389E-4</v>
      </c>
      <c r="CB1333" s="157">
        <v>2.0783490000000002E-3</v>
      </c>
      <c r="CC1333" s="157">
        <v>1.08684E-4</v>
      </c>
      <c r="CD1333" s="157">
        <v>3.39599E-4</v>
      </c>
      <c r="CE1333" s="157">
        <v>4.3581099999999998E-4</v>
      </c>
      <c r="CF1333" s="157">
        <v>3.3230899999999998E-4</v>
      </c>
      <c r="CG1333" s="157">
        <v>0</v>
      </c>
      <c r="CH1333" s="157">
        <v>0</v>
      </c>
      <c r="CI1333" s="157">
        <v>3.5834899999999999E-4</v>
      </c>
      <c r="CJ1333" s="157">
        <v>0</v>
      </c>
      <c r="CK1333" s="157">
        <v>0</v>
      </c>
      <c r="CL1333" s="157">
        <v>8.4192800000000003E-4</v>
      </c>
      <c r="CM1333" s="157">
        <v>1.392365E-3</v>
      </c>
      <c r="CN1333" s="157">
        <v>2.7948869999999998E-3</v>
      </c>
      <c r="CO1333" s="157">
        <v>1.0067069999999999E-3</v>
      </c>
      <c r="CP1333" s="157">
        <v>2.5998699999999998E-3</v>
      </c>
      <c r="CQ1333" s="157">
        <v>5.76784E-4</v>
      </c>
      <c r="CR1333" s="157">
        <v>4.0166300000000002E-4</v>
      </c>
      <c r="CS1333" s="157">
        <v>8.9638399999999996E-4</v>
      </c>
      <c r="CT1333" s="157">
        <v>4.5217599999999999E-4</v>
      </c>
      <c r="CU1333" s="157">
        <v>3.827446E-3</v>
      </c>
      <c r="CV1333" s="157">
        <v>2.0911749999999998E-3</v>
      </c>
      <c r="CW1333" s="157">
        <v>1.1214090000000001E-3</v>
      </c>
      <c r="CX1333" s="157">
        <v>5.1936420000000001E-3</v>
      </c>
      <c r="CY1333" s="157">
        <v>4.4748909999999999E-3</v>
      </c>
      <c r="CZ1333" s="157">
        <v>1.5252000000000001E-4</v>
      </c>
      <c r="DA1333" s="192">
        <v>2.4899999999999999E-5</v>
      </c>
      <c r="DB1333" s="192">
        <v>1.66E-5</v>
      </c>
      <c r="DC1333" s="192">
        <v>2.0299999999999999E-5</v>
      </c>
      <c r="DD1333" s="157">
        <v>0</v>
      </c>
      <c r="DE1333" s="157">
        <v>9.4002400000000002E-4</v>
      </c>
      <c r="DF1333" s="157">
        <v>0</v>
      </c>
      <c r="DG1333" s="157">
        <v>0</v>
      </c>
      <c r="DH1333" s="157">
        <v>4.7252600000000002E-4</v>
      </c>
      <c r="DI1333" s="192">
        <v>6.05E-5</v>
      </c>
      <c r="DJ1333" s="157">
        <v>2.011465E-3</v>
      </c>
      <c r="DK1333" s="157">
        <v>2.1916409999999998E-3</v>
      </c>
      <c r="DL1333" s="157">
        <v>2.7311743999999999E-2</v>
      </c>
      <c r="DM1333" s="157">
        <v>3.188154E-2</v>
      </c>
      <c r="DN1333" s="157">
        <v>7.0556099999999995E-4</v>
      </c>
      <c r="DO1333" s="157">
        <v>1.03742E-4</v>
      </c>
      <c r="DP1333" s="157">
        <v>2.8358600000000001E-4</v>
      </c>
      <c r="DQ1333" s="157">
        <v>2.208724E-3</v>
      </c>
      <c r="DR1333" s="157">
        <v>2.5702749999999999E-3</v>
      </c>
      <c r="DS1333" s="157">
        <v>1.2988782000000001E-2</v>
      </c>
      <c r="DT1333" s="157">
        <v>6.9444440000000001E-3</v>
      </c>
      <c r="DU1333" s="157">
        <v>1.1507010000000001E-3</v>
      </c>
      <c r="DV1333" s="157">
        <v>1.6864500000000001E-4</v>
      </c>
      <c r="DW1333" s="157">
        <v>1.3908E-4</v>
      </c>
      <c r="DX1333" s="157">
        <v>2.9915699999999998E-4</v>
      </c>
      <c r="DY1333" s="157">
        <v>0</v>
      </c>
      <c r="DZ1333" s="157">
        <v>0</v>
      </c>
      <c r="EA1333" s="157">
        <v>1.050996E-3</v>
      </c>
      <c r="EB1333" s="157">
        <v>2.4645299999999999E-4</v>
      </c>
      <c r="EC1333" s="192">
        <v>7.3100000000000001E-5</v>
      </c>
      <c r="ED1333" s="157">
        <v>5.4157800000000002E-4</v>
      </c>
      <c r="EE1333" s="157">
        <v>1.0647899999999999E-4</v>
      </c>
      <c r="EF1333" s="192">
        <v>3.2700000000000002E-5</v>
      </c>
      <c r="EG1333" s="157">
        <v>0</v>
      </c>
      <c r="EH1333" s="157">
        <v>0</v>
      </c>
      <c r="EI1333" s="192">
        <v>2.26E-5</v>
      </c>
      <c r="EJ1333" s="157">
        <v>0</v>
      </c>
      <c r="EK1333" s="157">
        <v>1.8431140000000001E-3</v>
      </c>
      <c r="EL1333" s="157">
        <v>0</v>
      </c>
      <c r="EM1333" s="157">
        <v>0</v>
      </c>
      <c r="EN1333" s="157">
        <v>0</v>
      </c>
      <c r="EO1333" s="157">
        <v>3.9295299999999998E-4</v>
      </c>
      <c r="EP1333" s="157">
        <v>5.2970800000000005E-4</v>
      </c>
      <c r="EQ1333" s="157">
        <v>0</v>
      </c>
      <c r="ER1333" s="157">
        <v>2.27414E-4</v>
      </c>
      <c r="ES1333" s="157">
        <v>0</v>
      </c>
      <c r="ET1333" s="157">
        <v>5.5809800000000004E-4</v>
      </c>
      <c r="EU1333" s="157">
        <v>2.418875E-3</v>
      </c>
      <c r="EV1333" s="157">
        <v>0</v>
      </c>
      <c r="EW1333" s="157">
        <v>3.0046980000000001E-3</v>
      </c>
      <c r="EX1333" s="192">
        <v>2.4199999999999999E-5</v>
      </c>
      <c r="EY1333" s="157">
        <v>1.0352E-4</v>
      </c>
      <c r="EZ1333" s="157">
        <v>1.164212E-3</v>
      </c>
      <c r="FA1333" s="157">
        <v>0</v>
      </c>
      <c r="FB1333" s="157">
        <v>0</v>
      </c>
      <c r="FC1333" s="157">
        <v>0</v>
      </c>
      <c r="FD1333" s="192">
        <v>2.51E-5</v>
      </c>
      <c r="FE1333" s="157">
        <v>2.6937800000000002E-4</v>
      </c>
      <c r="FF1333" s="157">
        <v>6.1041800000000005E-4</v>
      </c>
      <c r="FG1333" s="157">
        <v>9.5556600000000003E-4</v>
      </c>
      <c r="FH1333" s="157">
        <v>8.4406189999999999E-3</v>
      </c>
      <c r="FI1333" s="157">
        <v>5.5148100000000004E-4</v>
      </c>
      <c r="FJ1333" s="192">
        <v>2.9799999999999999E-5</v>
      </c>
      <c r="FK1333" s="157">
        <v>1.663355E-3</v>
      </c>
      <c r="FL1333" s="157">
        <v>9.9531199999999993E-4</v>
      </c>
      <c r="FM1333" s="157">
        <v>4.6533300000000001E-4</v>
      </c>
      <c r="FN1333" s="157">
        <v>3.4436999999999998E-4</v>
      </c>
      <c r="FO1333" s="192">
        <v>1.8099999999999999E-5</v>
      </c>
      <c r="FP1333" s="157">
        <v>0</v>
      </c>
      <c r="FQ1333" s="157">
        <v>1.2533290000000001E-3</v>
      </c>
      <c r="FR1333" s="157">
        <v>0</v>
      </c>
      <c r="FS1333" s="157">
        <v>0</v>
      </c>
      <c r="FT1333" s="157">
        <v>0</v>
      </c>
      <c r="FU1333" s="157">
        <v>0</v>
      </c>
      <c r="FV1333" s="157">
        <v>1.0748242999999999E-2</v>
      </c>
      <c r="FW1333" s="157">
        <v>0</v>
      </c>
      <c r="FX1333" s="157">
        <v>1.7912000000000001E-4</v>
      </c>
      <c r="FY1333" s="157">
        <v>0</v>
      </c>
      <c r="FZ1333" s="157">
        <v>2.2590699999999999E-4</v>
      </c>
      <c r="GA1333" s="157">
        <v>1.94477E-4</v>
      </c>
      <c r="GB1333" s="157">
        <v>2.5703689999999999E-3</v>
      </c>
      <c r="GC1333" s="157">
        <v>1.88772E-4</v>
      </c>
      <c r="GD1333" s="157">
        <v>1.8401999999999999E-4</v>
      </c>
      <c r="GE1333" s="157">
        <v>3.6147600000000001E-4</v>
      </c>
      <c r="GF1333" s="157">
        <v>2.0633899999999999E-4</v>
      </c>
      <c r="GG1333" s="157">
        <v>2.44608E-4</v>
      </c>
      <c r="GH1333" s="157">
        <v>1.16678E-4</v>
      </c>
      <c r="GI1333" s="157">
        <v>9.2625900000000002E-4</v>
      </c>
      <c r="GJ1333" s="157">
        <v>0</v>
      </c>
      <c r="GK1333" s="157">
        <v>4.1405400000000002E-4</v>
      </c>
      <c r="GL1333" s="157">
        <v>1.3894860000000001E-3</v>
      </c>
      <c r="GM1333" s="157">
        <v>4.9913599999999996E-4</v>
      </c>
      <c r="GN1333" s="157">
        <v>4.0351900000000002E-4</v>
      </c>
      <c r="GO1333" s="157">
        <v>7.9910500000000004E-4</v>
      </c>
      <c r="GP1333" s="157">
        <v>2.8512399999999999E-4</v>
      </c>
      <c r="GQ1333" s="157">
        <v>0</v>
      </c>
      <c r="GR1333" s="157">
        <v>0</v>
      </c>
      <c r="GS1333" s="157">
        <v>0</v>
      </c>
      <c r="GT1333" s="157">
        <v>0</v>
      </c>
      <c r="GU1333" s="157">
        <v>0</v>
      </c>
      <c r="GV1333" s="157">
        <v>6.2480499999999998E-4</v>
      </c>
      <c r="GW1333" s="157">
        <v>0</v>
      </c>
      <c r="GX1333" s="157">
        <v>0</v>
      </c>
      <c r="GY1333" s="157">
        <v>0</v>
      </c>
      <c r="GZ1333" s="157">
        <v>0</v>
      </c>
      <c r="HA1333" s="157">
        <v>0</v>
      </c>
    </row>
    <row r="1334" spans="1:209" x14ac:dyDescent="0.2">
      <c r="A1334" s="157" t="s">
        <v>5143</v>
      </c>
      <c r="B1334" s="192">
        <v>2.9799999999999999E-5</v>
      </c>
      <c r="C1334" s="192">
        <v>4.0200000000000001E-5</v>
      </c>
      <c r="D1334" s="192">
        <v>1.5299999999999999E-5</v>
      </c>
      <c r="E1334" s="157">
        <v>0</v>
      </c>
      <c r="F1334" s="192">
        <v>1.3200000000000001E-5</v>
      </c>
      <c r="G1334" s="157">
        <v>1.99328E-4</v>
      </c>
      <c r="H1334" s="157">
        <v>0</v>
      </c>
      <c r="I1334" s="192">
        <v>6.5699999999999998E-5</v>
      </c>
      <c r="J1334" s="157">
        <v>1.47372E-4</v>
      </c>
      <c r="K1334" s="157">
        <v>0</v>
      </c>
      <c r="L1334" s="157">
        <v>0</v>
      </c>
      <c r="M1334" s="192">
        <v>4.4100000000000001E-5</v>
      </c>
      <c r="N1334" s="192">
        <v>5.0699999999999999E-5</v>
      </c>
      <c r="O1334" s="192">
        <v>2.7500000000000001E-5</v>
      </c>
      <c r="P1334" s="157">
        <v>1.10297E-4</v>
      </c>
      <c r="Q1334" s="192">
        <v>9.48E-5</v>
      </c>
      <c r="R1334" s="192">
        <v>8.7299999999999994E-5</v>
      </c>
      <c r="S1334" s="192">
        <v>7.1899999999999999E-5</v>
      </c>
      <c r="T1334" s="192">
        <v>9.7E-5</v>
      </c>
      <c r="U1334" s="192">
        <v>8.8200000000000003E-5</v>
      </c>
      <c r="V1334" s="192">
        <v>8.1199999999999995E-5</v>
      </c>
      <c r="W1334" s="192">
        <v>8.92E-5</v>
      </c>
      <c r="X1334" s="192">
        <v>6.0800000000000001E-5</v>
      </c>
      <c r="Y1334" s="192">
        <v>8.0000000000000007E-5</v>
      </c>
      <c r="Z1334" s="192">
        <v>7.0400000000000004E-5</v>
      </c>
      <c r="AA1334" s="192">
        <v>1.6399999999999999E-5</v>
      </c>
      <c r="AB1334" s="157">
        <v>1.1974899999999999E-4</v>
      </c>
      <c r="AC1334" s="192">
        <v>5.7899999999999998E-5</v>
      </c>
      <c r="AD1334" s="157">
        <v>1.5527E-4</v>
      </c>
      <c r="AE1334" s="192">
        <v>4.1699999999999997E-5</v>
      </c>
      <c r="AF1334" s="157">
        <v>1.4976799999999999E-4</v>
      </c>
      <c r="AG1334" s="192">
        <v>9.3499999999999996E-5</v>
      </c>
      <c r="AH1334" s="192">
        <v>3.68E-5</v>
      </c>
      <c r="AI1334" s="157">
        <v>1.16036E-4</v>
      </c>
      <c r="AJ1334" s="192">
        <v>7.1000000000000005E-5</v>
      </c>
      <c r="AK1334" s="192">
        <v>9.31E-5</v>
      </c>
      <c r="AL1334" s="157">
        <v>1.04091E-4</v>
      </c>
      <c r="AM1334" s="157">
        <v>0</v>
      </c>
      <c r="AN1334" s="157">
        <v>0</v>
      </c>
      <c r="AO1334" s="157">
        <v>0</v>
      </c>
      <c r="AP1334" s="157">
        <v>1.4007599999999999E-4</v>
      </c>
      <c r="AQ1334" s="192">
        <v>4.1900000000000002E-5</v>
      </c>
      <c r="AR1334" s="157">
        <v>0</v>
      </c>
      <c r="AS1334" s="192">
        <v>4.5500000000000001E-5</v>
      </c>
      <c r="AT1334" s="192">
        <v>5.3699999999999997E-5</v>
      </c>
      <c r="AU1334" s="157">
        <v>0</v>
      </c>
      <c r="AV1334" s="192">
        <v>9.7899999999999994E-5</v>
      </c>
      <c r="AW1334" s="157">
        <v>0</v>
      </c>
      <c r="AX1334" s="157">
        <v>1.6542600000000001E-4</v>
      </c>
      <c r="AY1334" s="157">
        <v>1.8915300000000001E-4</v>
      </c>
      <c r="AZ1334" s="157">
        <v>1.13822E-4</v>
      </c>
      <c r="BA1334" s="192">
        <v>2.41E-5</v>
      </c>
      <c r="BB1334" s="192">
        <v>2.4600000000000002E-5</v>
      </c>
      <c r="BC1334" s="192">
        <v>2.41E-5</v>
      </c>
      <c r="BD1334" s="157">
        <v>0</v>
      </c>
      <c r="BE1334" s="157">
        <v>0</v>
      </c>
      <c r="BF1334" s="157">
        <v>1.1429000000000001E-4</v>
      </c>
      <c r="BG1334" s="157">
        <v>0</v>
      </c>
      <c r="BH1334" s="157">
        <v>0</v>
      </c>
      <c r="BI1334" s="192">
        <v>1.8099999999999999E-5</v>
      </c>
      <c r="BJ1334" s="192">
        <v>9.3900000000000006E-5</v>
      </c>
      <c r="BK1334" s="192">
        <v>1.7200000000000001E-5</v>
      </c>
      <c r="BL1334" s="192">
        <v>3.5800000000000003E-5</v>
      </c>
      <c r="BM1334" s="157">
        <v>0</v>
      </c>
      <c r="BN1334" s="157">
        <v>0</v>
      </c>
      <c r="BO1334" s="192">
        <v>2.2200000000000001E-5</v>
      </c>
      <c r="BP1334" s="157">
        <v>0</v>
      </c>
      <c r="BQ1334" s="157">
        <v>0</v>
      </c>
      <c r="BR1334" s="157">
        <v>2.9598599999999998E-4</v>
      </c>
      <c r="BS1334" s="157">
        <v>0</v>
      </c>
      <c r="BT1334" s="157">
        <v>1.15794E-4</v>
      </c>
      <c r="BU1334" s="157">
        <v>0</v>
      </c>
      <c r="BV1334" s="192">
        <v>9.5099999999999994E-5</v>
      </c>
      <c r="BW1334" s="157">
        <v>1.5537600000000001E-4</v>
      </c>
      <c r="BX1334" s="157">
        <v>1.19821E-4</v>
      </c>
      <c r="BY1334" s="192">
        <v>2.5199999999999999E-5</v>
      </c>
      <c r="BZ1334" s="192">
        <v>3.0899999999999999E-5</v>
      </c>
      <c r="CA1334" s="192">
        <v>1.7099999999999999E-5</v>
      </c>
      <c r="CB1334" s="192">
        <v>9.6700000000000006E-5</v>
      </c>
      <c r="CC1334" s="157">
        <v>0</v>
      </c>
      <c r="CD1334" s="157">
        <v>0</v>
      </c>
      <c r="CE1334" s="192">
        <v>3.1099999999999997E-5</v>
      </c>
      <c r="CF1334" s="192">
        <v>2.7699999999999999E-5</v>
      </c>
      <c r="CG1334" s="157">
        <v>1.3879300000000001E-4</v>
      </c>
      <c r="CH1334" s="157">
        <v>0</v>
      </c>
      <c r="CI1334" s="192">
        <v>7.5400000000000003E-5</v>
      </c>
      <c r="CJ1334" s="157">
        <v>1.05927E-4</v>
      </c>
      <c r="CK1334" s="192">
        <v>5.38E-5</v>
      </c>
      <c r="CL1334" s="192">
        <v>9.9699999999999998E-5</v>
      </c>
      <c r="CM1334" s="157">
        <v>1.1289399999999999E-4</v>
      </c>
      <c r="CN1334" s="157">
        <v>1.8544300000000001E-4</v>
      </c>
      <c r="CO1334" s="192">
        <v>7.5500000000000006E-5</v>
      </c>
      <c r="CP1334" s="192">
        <v>5.0000000000000002E-5</v>
      </c>
      <c r="CQ1334" s="192">
        <v>2.4000000000000001E-5</v>
      </c>
      <c r="CR1334" s="157">
        <v>2.4448999999999999E-4</v>
      </c>
      <c r="CS1334" s="192">
        <v>6.2500000000000001E-5</v>
      </c>
      <c r="CT1334" s="157">
        <v>0</v>
      </c>
      <c r="CU1334" s="192">
        <v>7.9699999999999999E-5</v>
      </c>
      <c r="CV1334" s="192">
        <v>5.9700000000000001E-5</v>
      </c>
      <c r="CW1334" s="192">
        <v>2.97E-5</v>
      </c>
      <c r="CX1334" s="192">
        <v>4.4799999999999998E-5</v>
      </c>
      <c r="CY1334" s="192">
        <v>5.52E-5</v>
      </c>
      <c r="CZ1334" s="192">
        <v>7.6299999999999998E-5</v>
      </c>
      <c r="DA1334" s="192">
        <v>6.2299999999999996E-5</v>
      </c>
      <c r="DB1334" s="192">
        <v>3.3200000000000001E-5</v>
      </c>
      <c r="DC1334" s="157">
        <v>1.11915E-4</v>
      </c>
      <c r="DD1334" s="157">
        <v>1.20382E-4</v>
      </c>
      <c r="DE1334" s="157">
        <v>1.05918E-4</v>
      </c>
      <c r="DF1334" s="157">
        <v>2.2972699999999999E-4</v>
      </c>
      <c r="DG1334" s="157">
        <v>2.9411800000000001E-4</v>
      </c>
      <c r="DH1334" s="157">
        <v>0</v>
      </c>
      <c r="DI1334" s="157">
        <v>1.6132599999999999E-4</v>
      </c>
      <c r="DJ1334" s="192">
        <v>3.3500000000000001E-5</v>
      </c>
      <c r="DK1334" s="157">
        <v>1.01937E-4</v>
      </c>
      <c r="DL1334" s="192">
        <v>9.0000000000000006E-5</v>
      </c>
      <c r="DM1334" s="157">
        <v>0</v>
      </c>
      <c r="DN1334" s="157">
        <v>1.10244E-4</v>
      </c>
      <c r="DO1334" s="157">
        <v>0</v>
      </c>
      <c r="DP1334" s="192">
        <v>4.4799999999999998E-5</v>
      </c>
      <c r="DQ1334" s="192">
        <v>2.6299999999999999E-5</v>
      </c>
      <c r="DR1334" s="157">
        <v>2.85586E-4</v>
      </c>
      <c r="DS1334" s="157">
        <v>1.58954E-4</v>
      </c>
      <c r="DT1334" s="157">
        <v>0</v>
      </c>
      <c r="DU1334" s="192">
        <v>8.2200000000000006E-5</v>
      </c>
      <c r="DV1334" s="157">
        <v>1.6864500000000001E-4</v>
      </c>
      <c r="DW1334" s="192">
        <v>3.4799999999999999E-5</v>
      </c>
      <c r="DX1334" s="192">
        <v>2.72E-5</v>
      </c>
      <c r="DY1334" s="192">
        <v>3.2400000000000001E-5</v>
      </c>
      <c r="DZ1334" s="157">
        <v>0</v>
      </c>
      <c r="EA1334" s="192">
        <v>4.57E-5</v>
      </c>
      <c r="EB1334" s="157">
        <v>0</v>
      </c>
      <c r="EC1334" s="157">
        <v>3.6551699999999999E-4</v>
      </c>
      <c r="ED1334" s="157">
        <v>0</v>
      </c>
      <c r="EE1334" s="192">
        <v>5.3199999999999999E-5</v>
      </c>
      <c r="EF1334" s="157">
        <v>1.96021E-4</v>
      </c>
      <c r="EG1334" s="157">
        <v>1.22335E-4</v>
      </c>
      <c r="EH1334" s="192">
        <v>3.9700000000000003E-5</v>
      </c>
      <c r="EI1334" s="157">
        <v>1.81137E-4</v>
      </c>
      <c r="EJ1334" s="157">
        <v>1.99271E-4</v>
      </c>
      <c r="EK1334" s="157">
        <v>1.4744899999999999E-4</v>
      </c>
      <c r="EL1334" s="157">
        <v>3.0315300000000002E-4</v>
      </c>
      <c r="EM1334" s="192">
        <v>5.3399999999999997E-5</v>
      </c>
      <c r="EN1334" s="192">
        <v>7.9800000000000002E-5</v>
      </c>
      <c r="EO1334" s="157">
        <v>1.30984E-4</v>
      </c>
      <c r="EP1334" s="157">
        <v>1.5891200000000001E-4</v>
      </c>
      <c r="EQ1334" s="192">
        <v>8.8999999999999995E-5</v>
      </c>
      <c r="ER1334" s="157">
        <v>0</v>
      </c>
      <c r="ES1334" s="157">
        <v>2.28404E-4</v>
      </c>
      <c r="ET1334" s="192">
        <v>3.7200000000000003E-5</v>
      </c>
      <c r="EU1334" s="192">
        <v>3.7200000000000003E-5</v>
      </c>
      <c r="EV1334" s="192">
        <v>6.0999999999999999E-5</v>
      </c>
      <c r="EW1334" s="157">
        <v>1.27472E-4</v>
      </c>
      <c r="EX1334" s="157">
        <v>0</v>
      </c>
      <c r="EY1334" s="157">
        <v>0</v>
      </c>
      <c r="EZ1334" s="157">
        <v>3.4926400000000001E-4</v>
      </c>
      <c r="FA1334" s="157">
        <v>1.67961E-4</v>
      </c>
      <c r="FB1334" s="157">
        <v>1.07884E-4</v>
      </c>
      <c r="FC1334" s="157">
        <v>3.5250400000000001E-4</v>
      </c>
      <c r="FD1334" s="157">
        <v>1.5035E-4</v>
      </c>
      <c r="FE1334" s="157">
        <v>2.02034E-4</v>
      </c>
      <c r="FF1334" s="192">
        <v>3.3899999999999997E-5</v>
      </c>
      <c r="FG1334" s="192">
        <v>7.9599999999999997E-5</v>
      </c>
      <c r="FH1334" s="192">
        <v>7.1099999999999994E-5</v>
      </c>
      <c r="FI1334" s="157">
        <v>0</v>
      </c>
      <c r="FJ1334" s="157">
        <v>1.7904600000000001E-4</v>
      </c>
      <c r="FK1334" s="157">
        <v>0</v>
      </c>
      <c r="FL1334" s="157">
        <v>0</v>
      </c>
      <c r="FM1334" s="192">
        <v>4.2299999999999998E-5</v>
      </c>
      <c r="FN1334" s="192">
        <v>5.1700000000000003E-5</v>
      </c>
      <c r="FO1334" s="157">
        <v>2.9886399999999998E-4</v>
      </c>
      <c r="FP1334" s="157">
        <v>0</v>
      </c>
      <c r="FQ1334" s="157">
        <v>1.09666E-4</v>
      </c>
      <c r="FR1334" s="157">
        <v>4.3481999999999999E-4</v>
      </c>
      <c r="FS1334" s="157">
        <v>3.2893199999999999E-4</v>
      </c>
      <c r="FT1334" s="157">
        <v>3.05004E-4</v>
      </c>
      <c r="FU1334" s="157">
        <v>3.45483E-4</v>
      </c>
      <c r="FV1334" s="157">
        <v>1.6076400000000001E-4</v>
      </c>
      <c r="FW1334" s="157">
        <v>2.9755999999999999E-4</v>
      </c>
      <c r="FX1334" s="157">
        <v>0</v>
      </c>
      <c r="FY1334" s="157">
        <v>1.35766E-4</v>
      </c>
      <c r="FZ1334" s="157">
        <v>2.71088E-4</v>
      </c>
      <c r="GA1334" s="157">
        <v>2.33372E-4</v>
      </c>
      <c r="GB1334" s="192">
        <v>4.21E-5</v>
      </c>
      <c r="GC1334" s="157">
        <v>3.77544E-4</v>
      </c>
      <c r="GD1334" s="192">
        <v>3.68E-5</v>
      </c>
      <c r="GE1334" s="157">
        <v>0</v>
      </c>
      <c r="GF1334" s="157">
        <v>0</v>
      </c>
      <c r="GG1334" s="192">
        <v>2.2200000000000001E-5</v>
      </c>
      <c r="GH1334" s="192">
        <v>4.6699999999999997E-5</v>
      </c>
      <c r="GI1334" s="157">
        <v>0</v>
      </c>
      <c r="GJ1334" s="192">
        <v>8.0799999999999999E-5</v>
      </c>
      <c r="GK1334" s="192">
        <v>2.9600000000000001E-5</v>
      </c>
      <c r="GL1334" s="192">
        <v>6.6199999999999996E-5</v>
      </c>
      <c r="GM1334" s="192">
        <v>3.8399999999999998E-5</v>
      </c>
      <c r="GN1334" s="157">
        <v>0</v>
      </c>
      <c r="GO1334" s="157">
        <v>0</v>
      </c>
      <c r="GP1334" s="157">
        <v>1.4256199999999999E-4</v>
      </c>
      <c r="GQ1334" s="157">
        <v>1.02828E-4</v>
      </c>
      <c r="GR1334" s="157">
        <v>5.3019500000000002E-4</v>
      </c>
      <c r="GS1334" s="157">
        <v>0</v>
      </c>
      <c r="GT1334" s="157">
        <v>0</v>
      </c>
      <c r="GU1334" s="157">
        <v>0</v>
      </c>
      <c r="GV1334" s="157">
        <v>0</v>
      </c>
      <c r="GW1334" s="157">
        <v>0</v>
      </c>
      <c r="GX1334" s="157">
        <v>0</v>
      </c>
      <c r="GY1334" s="157">
        <v>0</v>
      </c>
      <c r="GZ1334" s="157">
        <v>0</v>
      </c>
      <c r="HA1334" s="157">
        <v>0</v>
      </c>
    </row>
    <row r="1335" spans="1:209" x14ac:dyDescent="0.2">
      <c r="A1335" s="157" t="s">
        <v>5144</v>
      </c>
      <c r="B1335" s="157">
        <v>0</v>
      </c>
      <c r="C1335" s="157">
        <v>0</v>
      </c>
      <c r="D1335" s="157">
        <v>0</v>
      </c>
      <c r="E1335" s="192">
        <v>2.3300000000000001E-5</v>
      </c>
      <c r="F1335" s="157">
        <v>0</v>
      </c>
      <c r="G1335" s="157">
        <v>0</v>
      </c>
      <c r="H1335" s="157">
        <v>0</v>
      </c>
      <c r="I1335" s="157">
        <v>0</v>
      </c>
      <c r="J1335" s="157">
        <v>0</v>
      </c>
      <c r="K1335" s="157">
        <v>0</v>
      </c>
      <c r="L1335" s="157">
        <v>0</v>
      </c>
      <c r="M1335" s="157">
        <v>0</v>
      </c>
      <c r="N1335" s="157">
        <v>0</v>
      </c>
      <c r="O1335" s="157">
        <v>0</v>
      </c>
      <c r="P1335" s="157">
        <v>0</v>
      </c>
      <c r="Q1335" s="157">
        <v>0</v>
      </c>
      <c r="R1335" s="157">
        <v>0</v>
      </c>
      <c r="S1335" s="192">
        <v>9.59E-5</v>
      </c>
      <c r="T1335" s="192">
        <v>3.2299999999999999E-5</v>
      </c>
      <c r="U1335" s="157">
        <v>0</v>
      </c>
      <c r="V1335" s="157">
        <v>0</v>
      </c>
      <c r="W1335" s="157">
        <v>0</v>
      </c>
      <c r="X1335" s="157">
        <v>0</v>
      </c>
      <c r="Y1335" s="157">
        <v>0</v>
      </c>
      <c r="Z1335" s="157">
        <v>0</v>
      </c>
      <c r="AA1335" s="157">
        <v>0</v>
      </c>
      <c r="AB1335" s="157">
        <v>0</v>
      </c>
      <c r="AC1335" s="157">
        <v>0</v>
      </c>
      <c r="AD1335" s="157">
        <v>0</v>
      </c>
      <c r="AE1335" s="157">
        <v>0</v>
      </c>
      <c r="AF1335" s="157">
        <v>0</v>
      </c>
      <c r="AG1335" s="157">
        <v>0</v>
      </c>
      <c r="AH1335" s="192">
        <v>2.4600000000000002E-5</v>
      </c>
      <c r="AI1335" s="157">
        <v>0</v>
      </c>
      <c r="AJ1335" s="157">
        <v>0</v>
      </c>
      <c r="AK1335" s="157">
        <v>0</v>
      </c>
      <c r="AL1335" s="157">
        <v>0</v>
      </c>
      <c r="AM1335" s="157">
        <v>0</v>
      </c>
      <c r="AN1335" s="157">
        <v>0</v>
      </c>
      <c r="AO1335" s="157">
        <v>0</v>
      </c>
      <c r="AP1335" s="157">
        <v>0</v>
      </c>
      <c r="AQ1335" s="157">
        <v>0</v>
      </c>
      <c r="AR1335" s="157">
        <v>0</v>
      </c>
      <c r="AS1335" s="157">
        <v>0</v>
      </c>
      <c r="AT1335" s="157">
        <v>1.3971200000000001E-4</v>
      </c>
      <c r="AU1335" s="157">
        <v>0</v>
      </c>
      <c r="AV1335" s="157">
        <v>0</v>
      </c>
      <c r="AW1335" s="157">
        <v>0</v>
      </c>
      <c r="AX1335" s="192">
        <v>3.3099999999999998E-5</v>
      </c>
      <c r="AY1335" s="157">
        <v>0</v>
      </c>
      <c r="AZ1335" s="157">
        <v>0</v>
      </c>
      <c r="BA1335" s="157">
        <v>0</v>
      </c>
      <c r="BB1335" s="157">
        <v>0</v>
      </c>
      <c r="BC1335" s="157">
        <v>0</v>
      </c>
      <c r="BD1335" s="157">
        <v>0</v>
      </c>
      <c r="BE1335" s="157">
        <v>0</v>
      </c>
      <c r="BF1335" s="157">
        <v>0</v>
      </c>
      <c r="BG1335" s="157">
        <v>0</v>
      </c>
      <c r="BH1335" s="157">
        <v>0</v>
      </c>
      <c r="BI1335" s="157">
        <v>0</v>
      </c>
      <c r="BJ1335" s="157">
        <v>0</v>
      </c>
      <c r="BK1335" s="157">
        <v>0</v>
      </c>
      <c r="BL1335" s="157">
        <v>0</v>
      </c>
      <c r="BM1335" s="157">
        <v>0</v>
      </c>
      <c r="BN1335" s="157">
        <v>0</v>
      </c>
      <c r="BO1335" s="192">
        <v>6.6699999999999995E-5</v>
      </c>
      <c r="BP1335" s="157">
        <v>0</v>
      </c>
      <c r="BQ1335" s="157">
        <v>0</v>
      </c>
      <c r="BR1335" s="157">
        <v>0</v>
      </c>
      <c r="BS1335" s="157">
        <v>0</v>
      </c>
      <c r="BT1335" s="157">
        <v>0</v>
      </c>
      <c r="BU1335" s="157">
        <v>0</v>
      </c>
      <c r="BV1335" s="157">
        <v>0</v>
      </c>
      <c r="BW1335" s="157">
        <v>0</v>
      </c>
      <c r="BX1335" s="157">
        <v>0</v>
      </c>
      <c r="BY1335" s="157">
        <v>0</v>
      </c>
      <c r="BZ1335" s="157">
        <v>0</v>
      </c>
      <c r="CA1335" s="157">
        <v>0</v>
      </c>
      <c r="CB1335" s="157">
        <v>0</v>
      </c>
      <c r="CC1335" s="157">
        <v>0</v>
      </c>
      <c r="CD1335" s="192">
        <v>2.0000000000000002E-5</v>
      </c>
      <c r="CE1335" s="157">
        <v>0</v>
      </c>
      <c r="CF1335" s="192">
        <v>2.7699999999999999E-5</v>
      </c>
      <c r="CG1335" s="157">
        <v>0</v>
      </c>
      <c r="CH1335" s="157">
        <v>0</v>
      </c>
      <c r="CI1335" s="192">
        <v>5.66E-5</v>
      </c>
      <c r="CJ1335" s="157">
        <v>0</v>
      </c>
      <c r="CK1335" s="157">
        <v>0</v>
      </c>
      <c r="CL1335" s="192">
        <v>1.11E-5</v>
      </c>
      <c r="CM1335" s="157">
        <v>0</v>
      </c>
      <c r="CN1335" s="157">
        <v>0</v>
      </c>
      <c r="CO1335" s="192">
        <v>6.2899999999999997E-5</v>
      </c>
      <c r="CP1335" s="192">
        <v>5.0000000000000002E-5</v>
      </c>
      <c r="CQ1335" s="192">
        <v>4.8099999999999997E-5</v>
      </c>
      <c r="CR1335" s="157">
        <v>0</v>
      </c>
      <c r="CS1335" s="192">
        <v>1.04E-5</v>
      </c>
      <c r="CT1335" s="157">
        <v>0</v>
      </c>
      <c r="CU1335" s="157">
        <v>0</v>
      </c>
      <c r="CV1335" s="157">
        <v>0</v>
      </c>
      <c r="CW1335" s="192">
        <v>1.19E-5</v>
      </c>
      <c r="CX1335" s="192">
        <v>2.2399999999999999E-5</v>
      </c>
      <c r="CY1335" s="157">
        <v>0</v>
      </c>
      <c r="CZ1335" s="157">
        <v>0</v>
      </c>
      <c r="DA1335" s="157">
        <v>0</v>
      </c>
      <c r="DB1335" s="157">
        <v>0</v>
      </c>
      <c r="DC1335" s="157">
        <v>0</v>
      </c>
      <c r="DD1335" s="157">
        <v>0</v>
      </c>
      <c r="DE1335" s="157">
        <v>0</v>
      </c>
      <c r="DF1335" s="157">
        <v>0</v>
      </c>
      <c r="DG1335" s="157">
        <v>0</v>
      </c>
      <c r="DH1335" s="157">
        <v>0</v>
      </c>
      <c r="DI1335" s="157">
        <v>0</v>
      </c>
      <c r="DJ1335" s="157">
        <v>0</v>
      </c>
      <c r="DK1335" s="157">
        <v>0</v>
      </c>
      <c r="DL1335" s="192">
        <v>3.0000000000000001E-5</v>
      </c>
      <c r="DM1335" s="157">
        <v>0</v>
      </c>
      <c r="DN1335" s="192">
        <v>2.1999999999999999E-5</v>
      </c>
      <c r="DO1335" s="157">
        <v>0</v>
      </c>
      <c r="DP1335" s="157">
        <v>0</v>
      </c>
      <c r="DQ1335" s="157">
        <v>0</v>
      </c>
      <c r="DR1335" s="157">
        <v>0</v>
      </c>
      <c r="DS1335" s="157">
        <v>0</v>
      </c>
      <c r="DT1335" s="157">
        <v>0</v>
      </c>
      <c r="DU1335" s="157">
        <v>0</v>
      </c>
      <c r="DV1335" s="157">
        <v>0</v>
      </c>
      <c r="DW1335" s="157">
        <v>0</v>
      </c>
      <c r="DX1335" s="157">
        <v>0</v>
      </c>
      <c r="DY1335" s="192">
        <v>8.1000000000000004E-6</v>
      </c>
      <c r="DZ1335" s="157">
        <v>0</v>
      </c>
      <c r="EA1335" s="157">
        <v>6.8543200000000003E-4</v>
      </c>
      <c r="EB1335" s="157">
        <v>0</v>
      </c>
      <c r="EC1335" s="157">
        <v>0</v>
      </c>
      <c r="ED1335" s="157">
        <v>0</v>
      </c>
      <c r="EE1335" s="192">
        <v>2.6599999999999999E-5</v>
      </c>
      <c r="EF1335" s="157">
        <v>0</v>
      </c>
      <c r="EG1335" s="192">
        <v>3.0599999999999998E-5</v>
      </c>
      <c r="EH1335" s="157">
        <v>0</v>
      </c>
      <c r="EI1335" s="157">
        <v>0</v>
      </c>
      <c r="EJ1335" s="157">
        <v>0</v>
      </c>
      <c r="EK1335" s="157">
        <v>0</v>
      </c>
      <c r="EL1335" s="157">
        <v>0</v>
      </c>
      <c r="EM1335" s="192">
        <v>7.6299999999999998E-6</v>
      </c>
      <c r="EN1335" s="157">
        <v>0</v>
      </c>
      <c r="EO1335" s="157">
        <v>0</v>
      </c>
      <c r="EP1335" s="157">
        <v>0</v>
      </c>
      <c r="EQ1335" s="157">
        <v>0</v>
      </c>
      <c r="ER1335" s="157">
        <v>0</v>
      </c>
      <c r="ES1335" s="157">
        <v>0</v>
      </c>
      <c r="ET1335" s="157">
        <v>0</v>
      </c>
      <c r="EU1335" s="157">
        <v>0</v>
      </c>
      <c r="EV1335" s="157">
        <v>0</v>
      </c>
      <c r="EW1335" s="157">
        <v>0</v>
      </c>
      <c r="EX1335" s="157">
        <v>0</v>
      </c>
      <c r="EY1335" s="192">
        <v>5.1799999999999999E-5</v>
      </c>
      <c r="EZ1335" s="192">
        <v>5.8199999999999998E-5</v>
      </c>
      <c r="FA1335" s="157">
        <v>0</v>
      </c>
      <c r="FB1335" s="157">
        <v>0</v>
      </c>
      <c r="FC1335" s="157">
        <v>0</v>
      </c>
      <c r="FD1335" s="157">
        <v>0</v>
      </c>
      <c r="FE1335" s="157">
        <v>0</v>
      </c>
      <c r="FF1335" s="157">
        <v>0</v>
      </c>
      <c r="FG1335" s="157">
        <v>0</v>
      </c>
      <c r="FH1335" s="157">
        <v>0</v>
      </c>
      <c r="FI1335" s="192">
        <v>5.5099999999999998E-5</v>
      </c>
      <c r="FJ1335" s="157">
        <v>0</v>
      </c>
      <c r="FK1335" s="157">
        <v>0</v>
      </c>
      <c r="FL1335" s="157">
        <v>0</v>
      </c>
      <c r="FM1335" s="157">
        <v>0</v>
      </c>
      <c r="FN1335" s="192">
        <v>3.4400000000000003E-5</v>
      </c>
      <c r="FO1335" s="157">
        <v>0</v>
      </c>
      <c r="FP1335" s="157">
        <v>0</v>
      </c>
      <c r="FQ1335" s="192">
        <v>1.5699999999999999E-5</v>
      </c>
      <c r="FR1335" s="157">
        <v>0</v>
      </c>
      <c r="FS1335" s="157">
        <v>0</v>
      </c>
      <c r="FT1335" s="157">
        <v>0</v>
      </c>
      <c r="FU1335" s="157">
        <v>0</v>
      </c>
      <c r="FV1335" s="157">
        <v>0</v>
      </c>
      <c r="FW1335" s="157">
        <v>0</v>
      </c>
      <c r="FX1335" s="157">
        <v>0</v>
      </c>
      <c r="FY1335" s="157">
        <v>0</v>
      </c>
      <c r="FZ1335" s="157">
        <v>0</v>
      </c>
      <c r="GA1335" s="157">
        <v>0</v>
      </c>
      <c r="GB1335" s="157">
        <v>0</v>
      </c>
      <c r="GC1335" s="157">
        <v>0</v>
      </c>
      <c r="GD1335" s="192">
        <v>3.68E-5</v>
      </c>
      <c r="GE1335" s="157">
        <v>0</v>
      </c>
      <c r="GF1335" s="157">
        <v>0</v>
      </c>
      <c r="GG1335" s="157">
        <v>0</v>
      </c>
      <c r="GH1335" s="157">
        <v>0</v>
      </c>
      <c r="GI1335" s="157">
        <v>0</v>
      </c>
      <c r="GJ1335" s="157">
        <v>0</v>
      </c>
      <c r="GK1335" s="157">
        <v>0</v>
      </c>
      <c r="GL1335" s="157">
        <v>0</v>
      </c>
      <c r="GM1335" s="157">
        <v>0</v>
      </c>
      <c r="GN1335" s="157">
        <v>0</v>
      </c>
      <c r="GO1335" s="157">
        <v>0</v>
      </c>
      <c r="GP1335" s="157">
        <v>0</v>
      </c>
      <c r="GQ1335" s="157">
        <v>0</v>
      </c>
      <c r="GR1335" s="157">
        <v>0</v>
      </c>
      <c r="GS1335" s="157">
        <v>0</v>
      </c>
      <c r="GT1335" s="157">
        <v>0</v>
      </c>
      <c r="GU1335" s="157">
        <v>0</v>
      </c>
      <c r="GV1335" s="157">
        <v>0</v>
      </c>
      <c r="GW1335" s="157">
        <v>0</v>
      </c>
      <c r="GX1335" s="157">
        <v>0</v>
      </c>
      <c r="GY1335" s="157">
        <v>0</v>
      </c>
      <c r="GZ1335" s="157">
        <v>0</v>
      </c>
      <c r="HA1335" s="157">
        <v>0</v>
      </c>
    </row>
    <row r="1336" spans="1:209" x14ac:dyDescent="0.2">
      <c r="A1336" s="157" t="s">
        <v>5145</v>
      </c>
      <c r="B1336" s="192">
        <v>2.9799999999999999E-5</v>
      </c>
      <c r="C1336" s="192">
        <v>4.0200000000000001E-5</v>
      </c>
      <c r="D1336" s="192">
        <v>4.0899999999999998E-5</v>
      </c>
      <c r="E1336" s="192">
        <v>2.3300000000000001E-5</v>
      </c>
      <c r="F1336" s="192">
        <v>7.8899999999999993E-5</v>
      </c>
      <c r="G1336" s="192">
        <v>2.8500000000000002E-5</v>
      </c>
      <c r="H1336" s="157">
        <v>2.2690739999999998E-3</v>
      </c>
      <c r="I1336" s="157">
        <v>1.18186E-4</v>
      </c>
      <c r="J1336" s="192">
        <v>2.5999999999999998E-5</v>
      </c>
      <c r="K1336" s="157">
        <v>3.2150899999999999E-4</v>
      </c>
      <c r="L1336" s="157">
        <v>2.2178200000000001E-4</v>
      </c>
      <c r="M1336" s="192">
        <v>8.8200000000000003E-6</v>
      </c>
      <c r="N1336" s="157">
        <v>1.5211700000000001E-4</v>
      </c>
      <c r="O1336" s="192">
        <v>6.05E-5</v>
      </c>
      <c r="P1336" s="192">
        <v>4.85E-5</v>
      </c>
      <c r="Q1336" s="192">
        <v>3.1600000000000002E-5</v>
      </c>
      <c r="R1336" s="157">
        <v>1.0908000000000001E-4</v>
      </c>
      <c r="S1336" s="157">
        <v>3.3553000000000001E-4</v>
      </c>
      <c r="T1336" s="157">
        <v>0</v>
      </c>
      <c r="U1336" s="157">
        <v>3.74986E-4</v>
      </c>
      <c r="V1336" s="157">
        <v>4.6687200000000001E-4</v>
      </c>
      <c r="W1336" s="157">
        <v>1.04957E-4</v>
      </c>
      <c r="X1336" s="157">
        <v>1.82537E-4</v>
      </c>
      <c r="Y1336" s="157">
        <v>0</v>
      </c>
      <c r="Z1336" s="157">
        <v>0</v>
      </c>
      <c r="AA1336" s="192">
        <v>6.5699999999999998E-5</v>
      </c>
      <c r="AB1336" s="157">
        <v>1.3970700000000001E-4</v>
      </c>
      <c r="AC1336" s="157">
        <v>0</v>
      </c>
      <c r="AD1336" s="157">
        <v>1.0092580000000001E-3</v>
      </c>
      <c r="AE1336" s="192">
        <v>1.3900000000000001E-5</v>
      </c>
      <c r="AF1336" s="192">
        <v>3.0000000000000001E-5</v>
      </c>
      <c r="AG1336" s="157">
        <v>0</v>
      </c>
      <c r="AH1336" s="157">
        <v>0</v>
      </c>
      <c r="AI1336" s="157">
        <v>1.16036E-4</v>
      </c>
      <c r="AJ1336" s="157">
        <v>0</v>
      </c>
      <c r="AK1336" s="157">
        <v>1.3970399999999999E-4</v>
      </c>
      <c r="AL1336" s="157">
        <v>1.2907260000000001E-3</v>
      </c>
      <c r="AM1336" s="157">
        <v>0</v>
      </c>
      <c r="AN1336" s="157">
        <v>0</v>
      </c>
      <c r="AO1336" s="157">
        <v>0</v>
      </c>
      <c r="AP1336" s="157">
        <v>0</v>
      </c>
      <c r="AQ1336" s="157">
        <v>0</v>
      </c>
      <c r="AR1336" s="157">
        <v>0</v>
      </c>
      <c r="AS1336" s="157">
        <v>9.5641499999999996E-4</v>
      </c>
      <c r="AT1336" s="157">
        <v>1.558327E-3</v>
      </c>
      <c r="AU1336" s="157">
        <v>8.7592699999999998E-4</v>
      </c>
      <c r="AV1336" s="192">
        <v>9.7899999999999994E-5</v>
      </c>
      <c r="AW1336" s="157">
        <v>1.02571E-4</v>
      </c>
      <c r="AX1336" s="157">
        <v>8.9329999999999998E-4</v>
      </c>
      <c r="AY1336" s="192">
        <v>2.6999999999999999E-5</v>
      </c>
      <c r="AZ1336" s="157">
        <v>0</v>
      </c>
      <c r="BA1336" s="157">
        <v>0</v>
      </c>
      <c r="BB1336" s="157">
        <v>0</v>
      </c>
      <c r="BC1336" s="192">
        <v>4.8099999999999997E-5</v>
      </c>
      <c r="BD1336" s="157">
        <v>1.8484999999999999E-4</v>
      </c>
      <c r="BE1336" s="192">
        <v>6.1699999999999995E-5</v>
      </c>
      <c r="BF1336" s="192">
        <v>3.8099999999999998E-5</v>
      </c>
      <c r="BG1336" s="157">
        <v>9.1381899999999996E-4</v>
      </c>
      <c r="BH1336" s="157">
        <v>6.9692699999999996E-4</v>
      </c>
      <c r="BI1336" s="157">
        <v>1.2100850000000001E-3</v>
      </c>
      <c r="BJ1336" s="157">
        <v>1.6896599999999999E-4</v>
      </c>
      <c r="BK1336" s="157">
        <v>1.0333200000000001E-4</v>
      </c>
      <c r="BL1336" s="157">
        <v>2.9330760000000002E-3</v>
      </c>
      <c r="BM1336" s="157">
        <v>1.262626E-3</v>
      </c>
      <c r="BN1336" s="157">
        <v>9.0787300000000001E-4</v>
      </c>
      <c r="BO1336" s="157">
        <v>2.4022959999999999E-3</v>
      </c>
      <c r="BP1336" s="157">
        <v>3.7294500000000001E-4</v>
      </c>
      <c r="BQ1336" s="157">
        <v>1.0761049999999999E-3</v>
      </c>
      <c r="BR1336" s="192">
        <v>1.06E-5</v>
      </c>
      <c r="BS1336" s="157">
        <v>4.5315500000000001E-4</v>
      </c>
      <c r="BT1336" s="157">
        <v>4.63177E-4</v>
      </c>
      <c r="BU1336" s="157">
        <v>6.7597999999999996E-4</v>
      </c>
      <c r="BV1336" s="157">
        <v>1.9010500000000001E-4</v>
      </c>
      <c r="BW1336" s="157">
        <v>7.2907199999999999E-4</v>
      </c>
      <c r="BX1336" s="192">
        <v>9.59E-5</v>
      </c>
      <c r="BY1336" s="157">
        <v>0</v>
      </c>
      <c r="BZ1336" s="192">
        <v>6.19E-5</v>
      </c>
      <c r="CA1336" s="157">
        <v>0</v>
      </c>
      <c r="CB1336" s="192">
        <v>2.4199999999999999E-5</v>
      </c>
      <c r="CC1336" s="192">
        <v>9.0600000000000007E-5</v>
      </c>
      <c r="CD1336" s="157">
        <v>0</v>
      </c>
      <c r="CE1336" s="192">
        <v>9.3399999999999993E-5</v>
      </c>
      <c r="CF1336" s="157">
        <v>0</v>
      </c>
      <c r="CG1336" s="157">
        <v>0</v>
      </c>
      <c r="CH1336" s="157">
        <v>0</v>
      </c>
      <c r="CI1336" s="192">
        <v>5.66E-5</v>
      </c>
      <c r="CJ1336" s="157">
        <v>4.2370599999999998E-4</v>
      </c>
      <c r="CK1336" s="157">
        <v>9.68523E-4</v>
      </c>
      <c r="CL1336" s="157">
        <v>2.1048200000000001E-4</v>
      </c>
      <c r="CM1336" s="157">
        <v>1.1289399999999999E-4</v>
      </c>
      <c r="CN1336" s="192">
        <v>2.65E-5</v>
      </c>
      <c r="CO1336" s="157">
        <v>0</v>
      </c>
      <c r="CP1336" s="157">
        <v>0</v>
      </c>
      <c r="CQ1336" s="157">
        <v>0</v>
      </c>
      <c r="CR1336" s="157">
        <v>0</v>
      </c>
      <c r="CS1336" s="157">
        <v>0</v>
      </c>
      <c r="CT1336" s="157">
        <v>0</v>
      </c>
      <c r="CU1336" s="157">
        <v>0</v>
      </c>
      <c r="CV1336" s="192">
        <v>2.9899999999999998E-5</v>
      </c>
      <c r="CW1336" s="192">
        <v>2.37E-5</v>
      </c>
      <c r="CX1336" s="192">
        <v>2.2399999999999999E-5</v>
      </c>
      <c r="CY1336" s="157">
        <v>0</v>
      </c>
      <c r="CZ1336" s="157">
        <v>3.8130100000000001E-4</v>
      </c>
      <c r="DA1336" s="157">
        <v>1.49481E-4</v>
      </c>
      <c r="DB1336" s="192">
        <v>3.3200000000000001E-5</v>
      </c>
      <c r="DC1336" s="157">
        <v>2.03482E-4</v>
      </c>
      <c r="DD1336" s="157">
        <v>1.50478E-4</v>
      </c>
      <c r="DE1336" s="157">
        <v>0</v>
      </c>
      <c r="DF1336" s="157">
        <v>1.4243050000000001E-3</v>
      </c>
      <c r="DG1336" s="157">
        <v>8.82353E-4</v>
      </c>
      <c r="DH1336" s="157">
        <v>1.687593E-3</v>
      </c>
      <c r="DI1336" s="157">
        <v>1.532598E-3</v>
      </c>
      <c r="DJ1336" s="157">
        <v>1.00573E-4</v>
      </c>
      <c r="DK1336" s="157">
        <v>0</v>
      </c>
      <c r="DL1336" s="157">
        <v>0</v>
      </c>
      <c r="DM1336" s="157">
        <v>0</v>
      </c>
      <c r="DN1336" s="157">
        <v>0</v>
      </c>
      <c r="DO1336" s="157">
        <v>7.9535200000000004E-4</v>
      </c>
      <c r="DP1336" s="157">
        <v>1.1044939999999999E-3</v>
      </c>
      <c r="DQ1336" s="192">
        <v>1.31E-5</v>
      </c>
      <c r="DR1336" s="157">
        <v>0</v>
      </c>
      <c r="DS1336" s="157">
        <v>0</v>
      </c>
      <c r="DT1336" s="157">
        <v>0</v>
      </c>
      <c r="DU1336" s="157">
        <v>0</v>
      </c>
      <c r="DV1336" s="157">
        <v>0</v>
      </c>
      <c r="DW1336" s="157">
        <v>1.3386419999999999E-3</v>
      </c>
      <c r="DX1336" s="192">
        <v>2.72E-5</v>
      </c>
      <c r="DY1336" s="157">
        <v>0</v>
      </c>
      <c r="DZ1336" s="157">
        <v>0</v>
      </c>
      <c r="EA1336" s="192">
        <v>4.57E-5</v>
      </c>
      <c r="EB1336" s="157">
        <v>0</v>
      </c>
      <c r="EC1336" s="157">
        <v>2.3027579999999998E-3</v>
      </c>
      <c r="ED1336" s="157">
        <v>0</v>
      </c>
      <c r="EE1336" s="192">
        <v>2.6599999999999999E-5</v>
      </c>
      <c r="EF1336" s="157">
        <v>0</v>
      </c>
      <c r="EG1336" s="157">
        <v>0</v>
      </c>
      <c r="EH1336" s="192">
        <v>7.9400000000000006E-5</v>
      </c>
      <c r="EI1336" s="157">
        <v>0</v>
      </c>
      <c r="EJ1336" s="157">
        <v>0</v>
      </c>
      <c r="EK1336" s="157">
        <v>0</v>
      </c>
      <c r="EL1336" s="157">
        <v>0</v>
      </c>
      <c r="EM1336" s="157">
        <v>2.7463900000000002E-4</v>
      </c>
      <c r="EN1336" s="157">
        <v>1.0636E-4</v>
      </c>
      <c r="EO1336" s="192">
        <v>6.5500000000000006E-5</v>
      </c>
      <c r="EP1336" s="157">
        <v>0</v>
      </c>
      <c r="EQ1336" s="157">
        <v>2.7583799999999998E-4</v>
      </c>
      <c r="ER1336" s="192">
        <v>8.2700000000000004E-5</v>
      </c>
      <c r="ES1336" s="157">
        <v>1.5988299999999999E-4</v>
      </c>
      <c r="ET1336" s="157">
        <v>1.1162000000000001E-4</v>
      </c>
      <c r="EU1336" s="157">
        <v>4.0934800000000003E-4</v>
      </c>
      <c r="EV1336" s="157">
        <v>2.0326400000000001E-4</v>
      </c>
      <c r="EW1336" s="157">
        <v>0</v>
      </c>
      <c r="EX1336" s="157">
        <v>1.45363E-4</v>
      </c>
      <c r="EY1336" s="157">
        <v>6.2111800000000004E-4</v>
      </c>
      <c r="EZ1336" s="157">
        <v>0</v>
      </c>
      <c r="FA1336" s="157">
        <v>0</v>
      </c>
      <c r="FB1336" s="157">
        <v>0</v>
      </c>
      <c r="FC1336" s="157">
        <v>0</v>
      </c>
      <c r="FD1336" s="157">
        <v>1.25291E-4</v>
      </c>
      <c r="FE1336" s="157">
        <v>3.0978519999999999E-3</v>
      </c>
      <c r="FF1336" s="157">
        <v>4.4085729999999998E-3</v>
      </c>
      <c r="FG1336" s="157">
        <v>3.1852209999999998E-3</v>
      </c>
      <c r="FH1336" s="192">
        <v>4.74E-5</v>
      </c>
      <c r="FI1336" s="157">
        <v>0</v>
      </c>
      <c r="FJ1336" s="192">
        <v>8.9499999999999994E-5</v>
      </c>
      <c r="FK1336" s="192">
        <v>4.6199999999999998E-5</v>
      </c>
      <c r="FL1336" s="157">
        <v>0</v>
      </c>
      <c r="FM1336" s="192">
        <v>4.2299999999999998E-5</v>
      </c>
      <c r="FN1336" s="157">
        <v>0</v>
      </c>
      <c r="FO1336" s="157">
        <v>0</v>
      </c>
      <c r="FP1336" s="157">
        <v>0</v>
      </c>
      <c r="FQ1336" s="157">
        <v>0</v>
      </c>
      <c r="FR1336" s="157">
        <v>0</v>
      </c>
      <c r="FS1336" s="157">
        <v>0</v>
      </c>
      <c r="FT1336" s="157">
        <v>0</v>
      </c>
      <c r="FU1336" s="157">
        <v>0</v>
      </c>
      <c r="FV1336" s="192">
        <v>2.3E-5</v>
      </c>
      <c r="FW1336" s="157">
        <v>0</v>
      </c>
      <c r="FX1336" s="157">
        <v>1.2794299999999999E-4</v>
      </c>
      <c r="FY1336" s="157">
        <v>3.2583900000000002E-4</v>
      </c>
      <c r="FZ1336" s="157">
        <v>1.4909859999999999E-3</v>
      </c>
      <c r="GA1336" s="157">
        <v>0</v>
      </c>
      <c r="GB1336" s="157">
        <v>0</v>
      </c>
      <c r="GC1336" s="157">
        <v>0</v>
      </c>
      <c r="GD1336" s="192">
        <v>7.36E-5</v>
      </c>
      <c r="GE1336" s="192">
        <v>4.5200000000000001E-5</v>
      </c>
      <c r="GF1336" s="157">
        <v>5.36481E-4</v>
      </c>
      <c r="GG1336" s="157">
        <v>4.2250399999999998E-4</v>
      </c>
      <c r="GH1336" s="157">
        <v>2.520244E-3</v>
      </c>
      <c r="GI1336" s="157">
        <v>7.7188300000000001E-4</v>
      </c>
      <c r="GJ1336" s="157">
        <v>1.6162899999999999E-4</v>
      </c>
      <c r="GK1336" s="192">
        <v>2.9600000000000001E-5</v>
      </c>
      <c r="GL1336" s="192">
        <v>3.3099999999999998E-5</v>
      </c>
      <c r="GM1336" s="192">
        <v>7.6799999999999997E-5</v>
      </c>
      <c r="GN1336" s="157">
        <v>4.115891E-3</v>
      </c>
      <c r="GO1336" s="157">
        <v>0</v>
      </c>
      <c r="GP1336" s="192">
        <v>7.1299999999999998E-5</v>
      </c>
      <c r="GQ1336" s="192">
        <v>6.1699999999999995E-5</v>
      </c>
      <c r="GR1336" s="157">
        <v>0</v>
      </c>
      <c r="GS1336" s="157">
        <v>0</v>
      </c>
      <c r="GT1336" s="157">
        <v>0</v>
      </c>
      <c r="GU1336" s="157">
        <v>0</v>
      </c>
      <c r="GV1336" s="157">
        <v>0</v>
      </c>
      <c r="GW1336" s="157">
        <v>0</v>
      </c>
      <c r="GX1336" s="157">
        <v>0</v>
      </c>
      <c r="GY1336" s="157">
        <v>0</v>
      </c>
      <c r="GZ1336" s="157">
        <v>0</v>
      </c>
      <c r="HA1336" s="157">
        <v>0</v>
      </c>
    </row>
    <row r="1337" spans="1:209" x14ac:dyDescent="0.2">
      <c r="A1337" s="157" t="s">
        <v>5146</v>
      </c>
      <c r="B1337" s="157">
        <v>0</v>
      </c>
      <c r="C1337" s="157">
        <v>0</v>
      </c>
      <c r="D1337" s="157">
        <v>0</v>
      </c>
      <c r="E1337" s="157">
        <v>0</v>
      </c>
      <c r="F1337" s="157">
        <v>0</v>
      </c>
      <c r="G1337" s="157">
        <v>0</v>
      </c>
      <c r="H1337" s="157">
        <v>0</v>
      </c>
      <c r="I1337" s="157">
        <v>0</v>
      </c>
      <c r="J1337" s="157">
        <v>0</v>
      </c>
      <c r="K1337" s="157">
        <v>0</v>
      </c>
      <c r="L1337" s="192">
        <v>8.53E-5</v>
      </c>
      <c r="M1337" s="192">
        <v>2.65E-5</v>
      </c>
      <c r="N1337" s="192">
        <v>3.3800000000000002E-5</v>
      </c>
      <c r="O1337" s="157">
        <v>0</v>
      </c>
      <c r="P1337" s="157">
        <v>0</v>
      </c>
      <c r="Q1337" s="157">
        <v>0</v>
      </c>
      <c r="R1337" s="157">
        <v>0</v>
      </c>
      <c r="S1337" s="157">
        <v>0</v>
      </c>
      <c r="T1337" s="157">
        <v>0</v>
      </c>
      <c r="U1337" s="157">
        <v>0</v>
      </c>
      <c r="V1337" s="157">
        <v>0</v>
      </c>
      <c r="W1337" s="157">
        <v>0</v>
      </c>
      <c r="X1337" s="157">
        <v>0</v>
      </c>
      <c r="Y1337" s="157">
        <v>0</v>
      </c>
      <c r="Z1337" s="192">
        <v>5.2800000000000003E-5</v>
      </c>
      <c r="AA1337" s="192">
        <v>8.2200000000000006E-5</v>
      </c>
      <c r="AB1337" s="192">
        <v>3.9900000000000001E-5</v>
      </c>
      <c r="AC1337" s="157">
        <v>0</v>
      </c>
      <c r="AD1337" s="157">
        <v>0</v>
      </c>
      <c r="AE1337" s="157">
        <v>0</v>
      </c>
      <c r="AF1337" s="157">
        <v>0</v>
      </c>
      <c r="AG1337" s="157">
        <v>0</v>
      </c>
      <c r="AH1337" s="157">
        <v>0</v>
      </c>
      <c r="AI1337" s="157">
        <v>0</v>
      </c>
      <c r="AJ1337" s="157">
        <v>0</v>
      </c>
      <c r="AK1337" s="157">
        <v>0</v>
      </c>
      <c r="AL1337" s="157">
        <v>0</v>
      </c>
      <c r="AM1337" s="157">
        <v>0</v>
      </c>
      <c r="AN1337" s="192">
        <v>1.6500000000000001E-5</v>
      </c>
      <c r="AO1337" s="192">
        <v>2.5299999999999998E-5</v>
      </c>
      <c r="AP1337" s="157">
        <v>0</v>
      </c>
      <c r="AQ1337" s="192">
        <v>4.1900000000000002E-5</v>
      </c>
      <c r="AR1337" s="157">
        <v>0</v>
      </c>
      <c r="AS1337" s="157">
        <v>0</v>
      </c>
      <c r="AT1337" s="157">
        <v>0</v>
      </c>
      <c r="AU1337" s="157">
        <v>3.6067599999999999E-4</v>
      </c>
      <c r="AV1337" s="157">
        <v>2.4478599999999998E-4</v>
      </c>
      <c r="AW1337" s="157">
        <v>1.7095200000000001E-4</v>
      </c>
      <c r="AX1337" s="157">
        <v>0</v>
      </c>
      <c r="AY1337" s="157">
        <v>1.08088E-4</v>
      </c>
      <c r="AZ1337" s="192">
        <v>3.79E-5</v>
      </c>
      <c r="BA1337" s="157">
        <v>0</v>
      </c>
      <c r="BB1337" s="192">
        <v>4.9299999999999999E-5</v>
      </c>
      <c r="BC1337" s="157">
        <v>0</v>
      </c>
      <c r="BD1337" s="192">
        <v>3.6999999999999998E-5</v>
      </c>
      <c r="BE1337" s="192">
        <v>6.1699999999999995E-5</v>
      </c>
      <c r="BF1337" s="157">
        <v>0</v>
      </c>
      <c r="BG1337" s="157">
        <v>0</v>
      </c>
      <c r="BH1337" s="157">
        <v>0</v>
      </c>
      <c r="BI1337" s="157">
        <v>0</v>
      </c>
      <c r="BJ1337" s="157">
        <v>0</v>
      </c>
      <c r="BK1337" s="157">
        <v>0</v>
      </c>
      <c r="BL1337" s="157">
        <v>0</v>
      </c>
      <c r="BM1337" s="157">
        <v>0</v>
      </c>
      <c r="BN1337" s="157">
        <v>0</v>
      </c>
      <c r="BO1337" s="157">
        <v>0</v>
      </c>
      <c r="BP1337" s="157">
        <v>0</v>
      </c>
      <c r="BQ1337" s="157">
        <v>0</v>
      </c>
      <c r="BR1337" s="157">
        <v>0</v>
      </c>
      <c r="BS1337" s="157">
        <v>0</v>
      </c>
      <c r="BT1337" s="157">
        <v>0</v>
      </c>
      <c r="BU1337" s="157">
        <v>0</v>
      </c>
      <c r="BV1337" s="157">
        <v>0</v>
      </c>
      <c r="BW1337" s="157">
        <v>0</v>
      </c>
      <c r="BX1337" s="157">
        <v>0</v>
      </c>
      <c r="BY1337" s="157">
        <v>0</v>
      </c>
      <c r="BZ1337" s="157">
        <v>0</v>
      </c>
      <c r="CA1337" s="157">
        <v>0</v>
      </c>
      <c r="CB1337" s="157">
        <v>0</v>
      </c>
      <c r="CC1337" s="157">
        <v>0</v>
      </c>
      <c r="CD1337" s="157">
        <v>0</v>
      </c>
      <c r="CE1337" s="157">
        <v>0</v>
      </c>
      <c r="CF1337" s="157">
        <v>0</v>
      </c>
      <c r="CG1337" s="157">
        <v>0</v>
      </c>
      <c r="CH1337" s="157">
        <v>0</v>
      </c>
      <c r="CI1337" s="157">
        <v>0</v>
      </c>
      <c r="CJ1337" s="157">
        <v>0</v>
      </c>
      <c r="CK1337" s="157">
        <v>0</v>
      </c>
      <c r="CL1337" s="157">
        <v>0</v>
      </c>
      <c r="CM1337" s="157">
        <v>0</v>
      </c>
      <c r="CN1337" s="157">
        <v>0</v>
      </c>
      <c r="CO1337" s="157">
        <v>0</v>
      </c>
      <c r="CP1337" s="157">
        <v>0</v>
      </c>
      <c r="CQ1337" s="157">
        <v>0</v>
      </c>
      <c r="CR1337" s="157">
        <v>0</v>
      </c>
      <c r="CS1337" s="157">
        <v>0</v>
      </c>
      <c r="CT1337" s="157">
        <v>0</v>
      </c>
      <c r="CU1337" s="157">
        <v>0</v>
      </c>
      <c r="CV1337" s="157">
        <v>0</v>
      </c>
      <c r="CW1337" s="157">
        <v>0</v>
      </c>
      <c r="CX1337" s="157">
        <v>0</v>
      </c>
      <c r="CY1337" s="157">
        <v>0</v>
      </c>
      <c r="CZ1337" s="157">
        <v>0</v>
      </c>
      <c r="DA1337" s="157">
        <v>0</v>
      </c>
      <c r="DB1337" s="157">
        <v>0</v>
      </c>
      <c r="DC1337" s="157">
        <v>0</v>
      </c>
      <c r="DD1337" s="192">
        <v>1.5E-5</v>
      </c>
      <c r="DE1337" s="157">
        <v>0</v>
      </c>
      <c r="DF1337" s="157">
        <v>0</v>
      </c>
      <c r="DG1337" s="157">
        <v>0</v>
      </c>
      <c r="DH1337" s="157">
        <v>0</v>
      </c>
      <c r="DI1337" s="157">
        <v>0</v>
      </c>
      <c r="DJ1337" s="157">
        <v>0</v>
      </c>
      <c r="DK1337" s="157">
        <v>0</v>
      </c>
      <c r="DL1337" s="157">
        <v>0</v>
      </c>
      <c r="DM1337" s="157">
        <v>0</v>
      </c>
      <c r="DN1337" s="157">
        <v>0</v>
      </c>
      <c r="DO1337" s="157">
        <v>0</v>
      </c>
      <c r="DP1337" s="157">
        <v>0</v>
      </c>
      <c r="DQ1337" s="157">
        <v>0</v>
      </c>
      <c r="DR1337" s="157">
        <v>0</v>
      </c>
      <c r="DS1337" s="157">
        <v>0</v>
      </c>
      <c r="DT1337" s="157">
        <v>0</v>
      </c>
      <c r="DU1337" s="157">
        <v>0</v>
      </c>
      <c r="DV1337" s="157">
        <v>0</v>
      </c>
      <c r="DW1337" s="157">
        <v>0</v>
      </c>
      <c r="DX1337" s="157">
        <v>0</v>
      </c>
      <c r="DY1337" s="157">
        <v>0</v>
      </c>
      <c r="DZ1337" s="157">
        <v>0</v>
      </c>
      <c r="EA1337" s="157">
        <v>0</v>
      </c>
      <c r="EB1337" s="157">
        <v>0</v>
      </c>
      <c r="EC1337" s="157">
        <v>0</v>
      </c>
      <c r="ED1337" s="157">
        <v>0</v>
      </c>
      <c r="EE1337" s="157">
        <v>0</v>
      </c>
      <c r="EF1337" s="157">
        <v>0</v>
      </c>
      <c r="EG1337" s="157">
        <v>0</v>
      </c>
      <c r="EH1337" s="157">
        <v>0</v>
      </c>
      <c r="EI1337" s="157">
        <v>0</v>
      </c>
      <c r="EJ1337" s="157">
        <v>0</v>
      </c>
      <c r="EK1337" s="157">
        <v>0</v>
      </c>
      <c r="EL1337" s="157">
        <v>0</v>
      </c>
      <c r="EM1337" s="192">
        <v>5.3399999999999997E-5</v>
      </c>
      <c r="EN1337" s="192">
        <v>2.6599999999999999E-5</v>
      </c>
      <c r="EO1337" s="157">
        <v>0</v>
      </c>
      <c r="EP1337" s="157">
        <v>0</v>
      </c>
      <c r="EQ1337" s="192">
        <v>2.6699999999999998E-5</v>
      </c>
      <c r="ER1337" s="157">
        <v>0</v>
      </c>
      <c r="ES1337" s="157">
        <v>0</v>
      </c>
      <c r="ET1337" s="157">
        <v>0</v>
      </c>
      <c r="EU1337" s="157">
        <v>0</v>
      </c>
      <c r="EV1337" s="157">
        <v>0</v>
      </c>
      <c r="EW1337" s="157">
        <v>0</v>
      </c>
      <c r="EX1337" s="157">
        <v>0</v>
      </c>
      <c r="EY1337" s="157">
        <v>0</v>
      </c>
      <c r="EZ1337" s="157">
        <v>0</v>
      </c>
      <c r="FA1337" s="157">
        <v>0</v>
      </c>
      <c r="FB1337" s="157">
        <v>0</v>
      </c>
      <c r="FC1337" s="157">
        <v>0</v>
      </c>
      <c r="FD1337" s="157">
        <v>0</v>
      </c>
      <c r="FE1337" s="157">
        <v>0</v>
      </c>
      <c r="FF1337" s="157">
        <v>0</v>
      </c>
      <c r="FG1337" s="157">
        <v>0</v>
      </c>
      <c r="FH1337" s="157">
        <v>0</v>
      </c>
      <c r="FI1337" s="157">
        <v>0</v>
      </c>
      <c r="FJ1337" s="157">
        <v>0</v>
      </c>
      <c r="FK1337" s="157">
        <v>0</v>
      </c>
      <c r="FL1337" s="157">
        <v>0</v>
      </c>
      <c r="FM1337" s="157">
        <v>0</v>
      </c>
      <c r="FN1337" s="157">
        <v>0</v>
      </c>
      <c r="FO1337" s="157">
        <v>0</v>
      </c>
      <c r="FP1337" s="157">
        <v>0</v>
      </c>
      <c r="FQ1337" s="157">
        <v>0</v>
      </c>
      <c r="FR1337" s="157">
        <v>0</v>
      </c>
      <c r="FS1337" s="157">
        <v>0</v>
      </c>
      <c r="FT1337" s="157">
        <v>0</v>
      </c>
      <c r="FU1337" s="157">
        <v>0</v>
      </c>
      <c r="FV1337" s="157">
        <v>0</v>
      </c>
      <c r="FW1337" s="157">
        <v>0</v>
      </c>
      <c r="FX1337" s="192">
        <v>5.1199999999999998E-5</v>
      </c>
      <c r="FY1337" s="157">
        <v>0</v>
      </c>
      <c r="FZ1337" s="157">
        <v>0</v>
      </c>
      <c r="GA1337" s="157">
        <v>0</v>
      </c>
      <c r="GB1337" s="157">
        <v>0</v>
      </c>
      <c r="GC1337" s="157">
        <v>0</v>
      </c>
      <c r="GD1337" s="157">
        <v>0</v>
      </c>
      <c r="GE1337" s="157">
        <v>0</v>
      </c>
      <c r="GF1337" s="157">
        <v>0</v>
      </c>
      <c r="GG1337" s="157">
        <v>0</v>
      </c>
      <c r="GH1337" s="157">
        <v>0</v>
      </c>
      <c r="GI1337" s="157">
        <v>0</v>
      </c>
      <c r="GJ1337" s="157">
        <v>0</v>
      </c>
      <c r="GK1337" s="157">
        <v>1.18301E-4</v>
      </c>
      <c r="GL1337" s="157">
        <v>0</v>
      </c>
      <c r="GM1337" s="157">
        <v>0</v>
      </c>
      <c r="GN1337" s="157">
        <v>0</v>
      </c>
      <c r="GO1337" s="157">
        <v>0</v>
      </c>
      <c r="GP1337" s="157">
        <v>0</v>
      </c>
      <c r="GQ1337" s="157">
        <v>0</v>
      </c>
      <c r="GR1337" s="157">
        <v>0</v>
      </c>
      <c r="GS1337" s="157">
        <v>0</v>
      </c>
      <c r="GT1337" s="157">
        <v>0</v>
      </c>
      <c r="GU1337" s="157">
        <v>0</v>
      </c>
      <c r="GV1337" s="157">
        <v>0</v>
      </c>
      <c r="GW1337" s="157">
        <v>0</v>
      </c>
      <c r="GX1337" s="157">
        <v>0</v>
      </c>
      <c r="GY1337" s="157">
        <v>0</v>
      </c>
      <c r="GZ1337" s="157">
        <v>0</v>
      </c>
      <c r="HA1337" s="157">
        <v>0</v>
      </c>
    </row>
    <row r="1338" spans="1:209" x14ac:dyDescent="0.2">
      <c r="A1338" s="157" t="s">
        <v>5147</v>
      </c>
      <c r="B1338" s="157">
        <v>0</v>
      </c>
      <c r="C1338" s="157">
        <v>0</v>
      </c>
      <c r="D1338" s="157">
        <v>0</v>
      </c>
      <c r="E1338" s="157">
        <v>0</v>
      </c>
      <c r="F1338" s="157">
        <v>0</v>
      </c>
      <c r="G1338" s="157">
        <v>0</v>
      </c>
      <c r="H1338" s="157">
        <v>3.46664E-4</v>
      </c>
      <c r="I1338" s="157">
        <v>8.6669899999999996E-4</v>
      </c>
      <c r="J1338" s="157">
        <v>0</v>
      </c>
      <c r="K1338" s="157">
        <v>5.0905600000000003E-4</v>
      </c>
      <c r="L1338" s="157">
        <v>0</v>
      </c>
      <c r="M1338" s="157">
        <v>0</v>
      </c>
      <c r="N1338" s="192">
        <v>1.6900000000000001E-5</v>
      </c>
      <c r="O1338" s="157">
        <v>0</v>
      </c>
      <c r="P1338" s="192">
        <v>4.4100000000000001E-6</v>
      </c>
      <c r="Q1338" s="157">
        <v>3.16056E-4</v>
      </c>
      <c r="R1338" s="157">
        <v>5.8903099999999995E-4</v>
      </c>
      <c r="S1338" s="157">
        <v>2.9958060000000002E-3</v>
      </c>
      <c r="T1338" s="157">
        <v>1.8103640000000001E-3</v>
      </c>
      <c r="U1338" s="157">
        <v>1.058785E-3</v>
      </c>
      <c r="V1338" s="157">
        <v>2.02988E-4</v>
      </c>
      <c r="W1338" s="192">
        <v>1.0499999999999999E-5</v>
      </c>
      <c r="X1338" s="157">
        <v>1.156069E-3</v>
      </c>
      <c r="Y1338" s="192">
        <v>2.0000000000000002E-5</v>
      </c>
      <c r="Z1338" s="157">
        <v>2.1109699999999999E-4</v>
      </c>
      <c r="AA1338" s="157">
        <v>0</v>
      </c>
      <c r="AB1338" s="157">
        <v>0</v>
      </c>
      <c r="AC1338" s="157">
        <v>0</v>
      </c>
      <c r="AD1338" s="157">
        <v>0</v>
      </c>
      <c r="AE1338" s="157">
        <v>0</v>
      </c>
      <c r="AF1338" s="157">
        <v>0</v>
      </c>
      <c r="AG1338" s="157">
        <v>0</v>
      </c>
      <c r="AH1338" s="157">
        <v>0</v>
      </c>
      <c r="AI1338" s="157">
        <v>0</v>
      </c>
      <c r="AJ1338" s="192">
        <v>3.5500000000000002E-5</v>
      </c>
      <c r="AK1338" s="157">
        <v>0</v>
      </c>
      <c r="AL1338" s="157">
        <v>0</v>
      </c>
      <c r="AM1338" s="157">
        <v>0</v>
      </c>
      <c r="AN1338" s="157">
        <v>0</v>
      </c>
      <c r="AO1338" s="157">
        <v>0</v>
      </c>
      <c r="AP1338" s="157">
        <v>0</v>
      </c>
      <c r="AQ1338" s="157">
        <v>0</v>
      </c>
      <c r="AR1338" s="157">
        <v>0</v>
      </c>
      <c r="AS1338" s="192">
        <v>9.1100000000000005E-5</v>
      </c>
      <c r="AT1338" s="157">
        <v>2.7405099999999998E-4</v>
      </c>
      <c r="AU1338" s="157">
        <v>2.57626E-4</v>
      </c>
      <c r="AV1338" s="157">
        <v>0</v>
      </c>
      <c r="AW1338" s="157">
        <v>0</v>
      </c>
      <c r="AX1338" s="157">
        <v>1.9851100000000001E-4</v>
      </c>
      <c r="AY1338" s="192">
        <v>8.1100000000000006E-5</v>
      </c>
      <c r="AZ1338" s="157">
        <v>0</v>
      </c>
      <c r="BA1338" s="157">
        <v>0</v>
      </c>
      <c r="BB1338" s="192">
        <v>4.9299999999999999E-5</v>
      </c>
      <c r="BC1338" s="157">
        <v>0</v>
      </c>
      <c r="BD1338" s="157">
        <v>0</v>
      </c>
      <c r="BE1338" s="157">
        <v>0</v>
      </c>
      <c r="BF1338" s="192">
        <v>3.8099999999999998E-5</v>
      </c>
      <c r="BG1338" s="192">
        <v>6.7199999999999994E-5</v>
      </c>
      <c r="BH1338" s="192">
        <v>4.5000000000000003E-5</v>
      </c>
      <c r="BI1338" s="192">
        <v>3.6100000000000003E-5</v>
      </c>
      <c r="BJ1338" s="157">
        <v>1.87741E-4</v>
      </c>
      <c r="BK1338" s="157">
        <v>0</v>
      </c>
      <c r="BL1338" s="157">
        <v>3.21923E-4</v>
      </c>
      <c r="BM1338" s="157">
        <v>0</v>
      </c>
      <c r="BN1338" s="157">
        <v>0</v>
      </c>
      <c r="BO1338" s="157">
        <v>2.8916499999999997E-4</v>
      </c>
      <c r="BP1338" s="192">
        <v>5.3300000000000001E-5</v>
      </c>
      <c r="BQ1338" s="157">
        <v>0</v>
      </c>
      <c r="BR1338" s="157">
        <v>0</v>
      </c>
      <c r="BS1338" s="157">
        <v>1.6993299999999999E-4</v>
      </c>
      <c r="BT1338" s="157">
        <v>6.9476599999999998E-4</v>
      </c>
      <c r="BU1338" s="157">
        <v>0</v>
      </c>
      <c r="BV1338" s="157">
        <v>8.0794600000000003E-4</v>
      </c>
      <c r="BW1338" s="157">
        <v>0</v>
      </c>
      <c r="BX1338" s="192">
        <v>4.7899999999999999E-5</v>
      </c>
      <c r="BY1338" s="157">
        <v>0</v>
      </c>
      <c r="BZ1338" s="157">
        <v>0</v>
      </c>
      <c r="CA1338" s="157">
        <v>0</v>
      </c>
      <c r="CB1338" s="157">
        <v>0</v>
      </c>
      <c r="CC1338" s="157">
        <v>0</v>
      </c>
      <c r="CD1338" s="157">
        <v>0</v>
      </c>
      <c r="CE1338" s="157">
        <v>0</v>
      </c>
      <c r="CF1338" s="157">
        <v>1.1077E-4</v>
      </c>
      <c r="CG1338" s="157">
        <v>1.3879300000000001E-4</v>
      </c>
      <c r="CH1338" s="192">
        <v>7.9800000000000002E-5</v>
      </c>
      <c r="CI1338" s="157">
        <v>0</v>
      </c>
      <c r="CJ1338" s="157">
        <v>0</v>
      </c>
      <c r="CK1338" s="157">
        <v>0</v>
      </c>
      <c r="CL1338" s="157">
        <v>0</v>
      </c>
      <c r="CM1338" s="157">
        <v>0</v>
      </c>
      <c r="CN1338" s="157">
        <v>0</v>
      </c>
      <c r="CO1338" s="157">
        <v>0</v>
      </c>
      <c r="CP1338" s="157">
        <v>0</v>
      </c>
      <c r="CQ1338" s="157">
        <v>0</v>
      </c>
      <c r="CR1338" s="192">
        <v>1.7499999999999998E-5</v>
      </c>
      <c r="CS1338" s="157">
        <v>0</v>
      </c>
      <c r="CT1338" s="192">
        <v>7.1400000000000001E-5</v>
      </c>
      <c r="CU1338" s="157">
        <v>0</v>
      </c>
      <c r="CV1338" s="157">
        <v>0</v>
      </c>
      <c r="CW1338" s="192">
        <v>1.7799999999999999E-5</v>
      </c>
      <c r="CX1338" s="157">
        <v>0</v>
      </c>
      <c r="CY1338" s="157">
        <v>9.6679700000000003E-4</v>
      </c>
      <c r="CZ1338" s="157">
        <v>0</v>
      </c>
      <c r="DA1338" s="192">
        <v>4.9799999999999998E-5</v>
      </c>
      <c r="DB1338" s="192">
        <v>1.66E-5</v>
      </c>
      <c r="DC1338" s="157">
        <v>0</v>
      </c>
      <c r="DD1338" s="192">
        <v>3.01E-5</v>
      </c>
      <c r="DE1338" s="157">
        <v>0</v>
      </c>
      <c r="DF1338" s="157">
        <v>0</v>
      </c>
      <c r="DG1338" s="157">
        <v>0</v>
      </c>
      <c r="DH1338" s="157">
        <v>0</v>
      </c>
      <c r="DI1338" s="157">
        <v>0</v>
      </c>
      <c r="DJ1338" s="157">
        <v>0</v>
      </c>
      <c r="DK1338" s="157">
        <v>0</v>
      </c>
      <c r="DL1338" s="157">
        <v>0</v>
      </c>
      <c r="DM1338" s="192">
        <v>3.7799999999999997E-5</v>
      </c>
      <c r="DN1338" s="192">
        <v>2.1999999999999999E-5</v>
      </c>
      <c r="DO1338" s="157">
        <v>0</v>
      </c>
      <c r="DP1338" s="157">
        <v>0</v>
      </c>
      <c r="DQ1338" s="192">
        <v>1.31E-5</v>
      </c>
      <c r="DR1338" s="157">
        <v>0</v>
      </c>
      <c r="DS1338" s="192">
        <v>2.27E-5</v>
      </c>
      <c r="DT1338" s="157">
        <v>0</v>
      </c>
      <c r="DU1338" s="157">
        <v>0</v>
      </c>
      <c r="DV1338" s="157">
        <v>0</v>
      </c>
      <c r="DW1338" s="157">
        <v>0</v>
      </c>
      <c r="DX1338" s="157">
        <v>0</v>
      </c>
      <c r="DY1338" s="157">
        <v>0</v>
      </c>
      <c r="DZ1338" s="157">
        <v>2.2140689999999999E-3</v>
      </c>
      <c r="EA1338" s="192">
        <v>4.57E-5</v>
      </c>
      <c r="EB1338" s="192">
        <v>7.0400000000000004E-5</v>
      </c>
      <c r="EC1338" s="157">
        <v>0</v>
      </c>
      <c r="ED1338" s="157">
        <v>2.4617200000000001E-4</v>
      </c>
      <c r="EE1338" s="157">
        <v>0</v>
      </c>
      <c r="EF1338" s="157">
        <v>9.4743400000000004E-4</v>
      </c>
      <c r="EG1338" s="157">
        <v>0</v>
      </c>
      <c r="EH1338" s="192">
        <v>7.9400000000000006E-5</v>
      </c>
      <c r="EI1338" s="157">
        <v>0</v>
      </c>
      <c r="EJ1338" s="157">
        <v>0</v>
      </c>
      <c r="EK1338" s="157">
        <v>0</v>
      </c>
      <c r="EL1338" s="157">
        <v>4.71571E-4</v>
      </c>
      <c r="EM1338" s="192">
        <v>6.0999999999999999E-5</v>
      </c>
      <c r="EN1338" s="157">
        <v>1.3295000000000001E-4</v>
      </c>
      <c r="EO1338" s="157">
        <v>0</v>
      </c>
      <c r="EP1338" s="157">
        <v>0</v>
      </c>
      <c r="EQ1338" s="157">
        <v>0</v>
      </c>
      <c r="ER1338" s="157">
        <v>0</v>
      </c>
      <c r="ES1338" s="192">
        <v>4.57E-5</v>
      </c>
      <c r="ET1338" s="157">
        <v>0</v>
      </c>
      <c r="EU1338" s="157">
        <v>0</v>
      </c>
      <c r="EV1338" s="157">
        <v>0</v>
      </c>
      <c r="EW1338" s="157">
        <v>0</v>
      </c>
      <c r="EX1338" s="157">
        <v>0</v>
      </c>
      <c r="EY1338" s="157">
        <v>0</v>
      </c>
      <c r="EZ1338" s="157">
        <v>0</v>
      </c>
      <c r="FA1338" s="157">
        <v>0</v>
      </c>
      <c r="FB1338" s="157">
        <v>0</v>
      </c>
      <c r="FC1338" s="157">
        <v>3.2538800000000002E-4</v>
      </c>
      <c r="FD1338" s="157">
        <v>0</v>
      </c>
      <c r="FE1338" s="192">
        <v>6.7299999999999996E-5</v>
      </c>
      <c r="FF1338" s="192">
        <v>6.7799999999999995E-5</v>
      </c>
      <c r="FG1338" s="157">
        <v>7.246377E-3</v>
      </c>
      <c r="FH1338" s="157">
        <v>1.8967699999999999E-4</v>
      </c>
      <c r="FI1338" s="157">
        <v>0</v>
      </c>
      <c r="FJ1338" s="157">
        <v>0</v>
      </c>
      <c r="FK1338" s="192">
        <v>4.6199999999999998E-5</v>
      </c>
      <c r="FL1338" s="157">
        <v>1.9264099999999999E-4</v>
      </c>
      <c r="FM1338" s="157">
        <v>0</v>
      </c>
      <c r="FN1338" s="157">
        <v>0</v>
      </c>
      <c r="FO1338" s="157">
        <v>5.9772899999999997E-4</v>
      </c>
      <c r="FP1338" s="157">
        <v>0</v>
      </c>
      <c r="FQ1338" s="192">
        <v>6.2700000000000006E-5</v>
      </c>
      <c r="FR1338" s="157">
        <v>2.0291600000000001E-4</v>
      </c>
      <c r="FS1338" s="192">
        <v>4.6999999999999997E-5</v>
      </c>
      <c r="FT1338" s="157">
        <v>0</v>
      </c>
      <c r="FU1338" s="157">
        <v>0</v>
      </c>
      <c r="FV1338" s="157">
        <v>0</v>
      </c>
      <c r="FW1338" s="192">
        <v>9.9199999999999999E-5</v>
      </c>
      <c r="FX1338" s="157">
        <v>0</v>
      </c>
      <c r="FY1338" s="157">
        <v>0</v>
      </c>
      <c r="FZ1338" s="157">
        <v>0</v>
      </c>
      <c r="GA1338" s="157">
        <v>0</v>
      </c>
      <c r="GB1338" s="157">
        <v>0</v>
      </c>
      <c r="GC1338" s="157">
        <v>0</v>
      </c>
      <c r="GD1338" s="157">
        <v>0</v>
      </c>
      <c r="GE1338" s="157">
        <v>0</v>
      </c>
      <c r="GF1338" s="192">
        <v>4.1300000000000001E-5</v>
      </c>
      <c r="GG1338" s="192">
        <v>6.6699999999999995E-5</v>
      </c>
      <c r="GH1338" s="157">
        <v>0</v>
      </c>
      <c r="GI1338" s="157">
        <v>0</v>
      </c>
      <c r="GJ1338" s="157">
        <v>0</v>
      </c>
      <c r="GK1338" s="157">
        <v>0</v>
      </c>
      <c r="GL1338" s="157">
        <v>0</v>
      </c>
      <c r="GM1338" s="157">
        <v>0</v>
      </c>
      <c r="GN1338" s="192">
        <v>8.0699999999999996E-5</v>
      </c>
      <c r="GO1338" s="157">
        <v>0</v>
      </c>
      <c r="GP1338" s="157">
        <v>2.1384299999999999E-4</v>
      </c>
      <c r="GQ1338" s="192">
        <v>6.1699999999999995E-5</v>
      </c>
      <c r="GR1338" s="157">
        <v>0</v>
      </c>
      <c r="GS1338" s="157">
        <v>1.8271509999999999E-3</v>
      </c>
      <c r="GT1338" s="157">
        <v>0</v>
      </c>
      <c r="GU1338" s="157">
        <v>0</v>
      </c>
      <c r="GV1338" s="157">
        <v>0</v>
      </c>
      <c r="GW1338" s="157">
        <v>0</v>
      </c>
      <c r="GX1338" s="157">
        <v>0</v>
      </c>
      <c r="GY1338" s="157">
        <v>0</v>
      </c>
      <c r="GZ1338" s="157">
        <v>0</v>
      </c>
      <c r="HA1338" s="157">
        <v>0</v>
      </c>
    </row>
    <row r="1339" spans="1:209" x14ac:dyDescent="0.2">
      <c r="A1339" s="157" t="s">
        <v>5148</v>
      </c>
      <c r="B1339" s="157">
        <v>1.8036699999999999E-2</v>
      </c>
      <c r="C1339" s="157">
        <v>1.1119531E-2</v>
      </c>
      <c r="D1339" s="157">
        <v>1.7184854999999999E-2</v>
      </c>
      <c r="E1339" s="157">
        <v>2.3493218E-2</v>
      </c>
      <c r="F1339" s="157">
        <v>1.1915879000000001E-2</v>
      </c>
      <c r="G1339" s="157">
        <v>2.0018224000000001E-2</v>
      </c>
      <c r="H1339" s="157">
        <v>1.3456872E-2</v>
      </c>
      <c r="I1339" s="157">
        <v>0</v>
      </c>
      <c r="J1339" s="157">
        <v>1.0671498E-2</v>
      </c>
      <c r="K1339" s="157">
        <v>9.1362130000000007E-3</v>
      </c>
      <c r="L1339" s="157">
        <v>7.8647470000000001E-3</v>
      </c>
      <c r="M1339" s="157">
        <v>2.7651354999999999E-2</v>
      </c>
      <c r="N1339" s="157">
        <v>7.3185159999999997E-3</v>
      </c>
      <c r="O1339" s="157">
        <v>1.1458876999999999E-2</v>
      </c>
      <c r="P1339" s="192">
        <v>1.3200000000000001E-5</v>
      </c>
      <c r="Q1339" s="157">
        <v>3.06574E-3</v>
      </c>
      <c r="R1339" s="157">
        <v>2.7749902E-2</v>
      </c>
      <c r="S1339" s="157">
        <v>3.8825639999999998E-3</v>
      </c>
      <c r="T1339" s="157">
        <v>8.7285420000000006E-3</v>
      </c>
      <c r="U1339" s="157">
        <v>8.9114369999999995E-3</v>
      </c>
      <c r="V1339" s="157">
        <v>8.4443000000000001E-3</v>
      </c>
      <c r="W1339" s="157">
        <v>9.2834089999999994E-3</v>
      </c>
      <c r="X1339" s="157">
        <v>0</v>
      </c>
      <c r="Y1339" s="157">
        <v>1.2963110999999999E-2</v>
      </c>
      <c r="Z1339" s="157">
        <v>2.4610350999999999E-2</v>
      </c>
      <c r="AA1339" s="157">
        <v>1.199395E-3</v>
      </c>
      <c r="AB1339" s="157">
        <v>0</v>
      </c>
      <c r="AC1339" s="157">
        <v>5.0181399999999995E-4</v>
      </c>
      <c r="AD1339" s="157">
        <v>2.814277E-3</v>
      </c>
      <c r="AE1339" s="157">
        <v>1.4252937E-2</v>
      </c>
      <c r="AF1339" s="157">
        <v>7.1589039999999998E-3</v>
      </c>
      <c r="AG1339" s="157">
        <v>2.7648659999999999E-3</v>
      </c>
      <c r="AH1339" s="157">
        <v>3.5049166999999999E-2</v>
      </c>
      <c r="AI1339" s="157">
        <v>9.3989320000000005E-3</v>
      </c>
      <c r="AJ1339" s="157">
        <v>4.8655749999999996E-3</v>
      </c>
      <c r="AK1339" s="192">
        <v>9.31E-5</v>
      </c>
      <c r="AL1339" s="192">
        <v>4.1600000000000002E-5</v>
      </c>
      <c r="AM1339" s="157">
        <v>1.2992386999999999E-2</v>
      </c>
      <c r="AN1339" s="157">
        <v>7.2635219999999997E-3</v>
      </c>
      <c r="AO1339" s="157">
        <v>1.6090266999999998E-2</v>
      </c>
      <c r="AP1339" s="157">
        <v>6.4434790000000002E-3</v>
      </c>
      <c r="AQ1339" s="157">
        <v>6.4891569999999997E-3</v>
      </c>
      <c r="AR1339" s="157">
        <v>1.8060933000000001E-2</v>
      </c>
      <c r="AS1339" s="157">
        <v>5.7339345E-2</v>
      </c>
      <c r="AT1339" s="157">
        <v>6.6255769999999997E-3</v>
      </c>
      <c r="AU1339" s="157">
        <v>1.1077906E-2</v>
      </c>
      <c r="AV1339" s="157">
        <v>7.0008809999999996E-3</v>
      </c>
      <c r="AW1339" s="157">
        <v>7.4193109999999996E-3</v>
      </c>
      <c r="AX1339" s="157">
        <v>6.0215049999999999E-3</v>
      </c>
      <c r="AY1339" s="157">
        <v>1.6429323999999999E-2</v>
      </c>
      <c r="AZ1339" s="157">
        <v>2.1739954999999998E-2</v>
      </c>
      <c r="BA1339" s="157">
        <v>3.2270490000000001E-3</v>
      </c>
      <c r="BB1339" s="157">
        <v>2.9330570000000002E-3</v>
      </c>
      <c r="BC1339" s="157">
        <v>1.2036880999999999E-2</v>
      </c>
      <c r="BD1339" s="157">
        <v>1.2754629999999999E-2</v>
      </c>
      <c r="BE1339" s="157">
        <v>3.2096780000000001E-3</v>
      </c>
      <c r="BF1339" s="157">
        <v>8.3431749999999995E-3</v>
      </c>
      <c r="BG1339" s="157">
        <v>1.8787040000000001E-2</v>
      </c>
      <c r="BH1339" s="157">
        <v>5.1257840000000004E-3</v>
      </c>
      <c r="BI1339" s="157">
        <v>8.30805E-4</v>
      </c>
      <c r="BJ1339" s="157">
        <v>6.4395010000000003E-3</v>
      </c>
      <c r="BK1339" s="157">
        <v>1.7549298000000001E-2</v>
      </c>
      <c r="BL1339" s="157">
        <v>9.3715350000000003E-3</v>
      </c>
      <c r="BM1339" s="157">
        <v>1.8939393999999998E-2</v>
      </c>
      <c r="BN1339" s="157">
        <v>1.5822922E-2</v>
      </c>
      <c r="BO1339" s="157">
        <v>1.1143982E-2</v>
      </c>
      <c r="BP1339" s="157">
        <v>8.6043850000000009E-3</v>
      </c>
      <c r="BQ1339" s="157">
        <v>1.4646978E-2</v>
      </c>
      <c r="BR1339" s="157">
        <v>3.4249829999999999E-3</v>
      </c>
      <c r="BS1339" s="157">
        <v>1.529398E-3</v>
      </c>
      <c r="BT1339" s="157">
        <v>4.2843910000000002E-3</v>
      </c>
      <c r="BU1339" s="157">
        <v>2.487607E-2</v>
      </c>
      <c r="BV1339" s="157">
        <v>7.699254E-3</v>
      </c>
      <c r="BW1339" s="157">
        <v>2.5099200000000001E-4</v>
      </c>
      <c r="BX1339" s="157">
        <v>2.0321598999999999E-2</v>
      </c>
      <c r="BY1339" s="157">
        <v>6.2709350000000001E-3</v>
      </c>
      <c r="BZ1339" s="157">
        <v>8.2626729999999999E-3</v>
      </c>
      <c r="CA1339" s="157">
        <v>1.8019635999999999E-2</v>
      </c>
      <c r="CB1339" s="157">
        <v>1.2059257E-2</v>
      </c>
      <c r="CC1339" s="157">
        <v>6.97388E-3</v>
      </c>
      <c r="CD1339" s="157">
        <v>2.1694400999999999E-2</v>
      </c>
      <c r="CE1339" s="157">
        <v>6.257004E-3</v>
      </c>
      <c r="CF1339" s="157">
        <v>1.0716956E-2</v>
      </c>
      <c r="CG1339" s="157">
        <v>1.5405968000000001E-2</v>
      </c>
      <c r="CH1339" s="157">
        <v>2.307201E-2</v>
      </c>
      <c r="CI1339" s="157">
        <v>9.6188299999999997E-4</v>
      </c>
      <c r="CJ1339" s="157">
        <v>1.218156E-3</v>
      </c>
      <c r="CK1339" s="157">
        <v>1.210654E-3</v>
      </c>
      <c r="CL1339" s="157">
        <v>1.8278700000000001E-3</v>
      </c>
      <c r="CM1339" s="157">
        <v>1.6934200000000001E-4</v>
      </c>
      <c r="CN1339" s="157">
        <v>2.5167199999999999E-4</v>
      </c>
      <c r="CO1339" s="157">
        <v>6.4177600000000004E-4</v>
      </c>
      <c r="CP1339" s="157">
        <v>2.7498600000000001E-4</v>
      </c>
      <c r="CQ1339" s="157">
        <v>4.5782260000000003E-3</v>
      </c>
      <c r="CR1339" s="157">
        <v>3.7895989999999998E-3</v>
      </c>
      <c r="CS1339" s="157">
        <v>1.4748648E-2</v>
      </c>
      <c r="CT1339" s="157">
        <v>1.5516790000000001E-2</v>
      </c>
      <c r="CU1339" s="157">
        <v>4.3856199999999998E-4</v>
      </c>
      <c r="CV1339" s="157">
        <v>9.26092E-4</v>
      </c>
      <c r="CW1339" s="157">
        <v>8.5737339999999995E-3</v>
      </c>
      <c r="CX1339" s="157">
        <v>5.6861430000000003E-3</v>
      </c>
      <c r="CY1339" s="157">
        <v>2.5965419999999999E-3</v>
      </c>
      <c r="CZ1339" s="157">
        <v>1.1820330000000001E-3</v>
      </c>
      <c r="DA1339" s="157">
        <v>0</v>
      </c>
      <c r="DB1339" s="192">
        <v>4.99E-5</v>
      </c>
      <c r="DC1339" s="157">
        <v>0</v>
      </c>
      <c r="DD1339" s="157">
        <v>1.021744E-2</v>
      </c>
      <c r="DE1339" s="157">
        <v>5.0311099999999999E-4</v>
      </c>
      <c r="DF1339" s="157">
        <v>1.3783600000000001E-4</v>
      </c>
      <c r="DG1339" s="157">
        <v>2.9411800000000001E-4</v>
      </c>
      <c r="DH1339" s="157">
        <v>1.012556E-3</v>
      </c>
      <c r="DI1339" s="157">
        <v>1.2502769999999999E-3</v>
      </c>
      <c r="DJ1339" s="157">
        <v>2.3400047E-2</v>
      </c>
      <c r="DK1339" s="157">
        <v>1.52905E-4</v>
      </c>
      <c r="DL1339" s="157">
        <v>5.9725680000000001E-3</v>
      </c>
      <c r="DM1339" s="157">
        <v>1.4731989999999999E-3</v>
      </c>
      <c r="DN1339" s="157">
        <v>1.389073E-3</v>
      </c>
      <c r="DO1339" s="157">
        <v>1.486963E-3</v>
      </c>
      <c r="DP1339" s="157">
        <v>2.1642110000000001E-3</v>
      </c>
      <c r="DQ1339" s="157">
        <v>6.1002870000000002E-3</v>
      </c>
      <c r="DR1339" s="157">
        <v>2.0399E-4</v>
      </c>
      <c r="DS1339" s="157">
        <v>2.0436900000000001E-4</v>
      </c>
      <c r="DT1339" s="157">
        <v>6.5633469999999998E-3</v>
      </c>
      <c r="DU1339" s="157">
        <v>1.1712490000000001E-3</v>
      </c>
      <c r="DV1339" s="157">
        <v>1.5313006000000001E-2</v>
      </c>
      <c r="DW1339" s="157">
        <v>1.773265E-3</v>
      </c>
      <c r="DX1339" s="157">
        <v>6.9078050000000004E-3</v>
      </c>
      <c r="DY1339" s="157">
        <v>0</v>
      </c>
      <c r="DZ1339" s="157">
        <v>1.26518E-4</v>
      </c>
      <c r="EA1339" s="157">
        <v>4.8437209999999996E-3</v>
      </c>
      <c r="EB1339" s="157">
        <v>8.5906420000000008E-3</v>
      </c>
      <c r="EC1339" s="157">
        <v>0</v>
      </c>
      <c r="ED1339" s="157">
        <v>3.4464100000000002E-4</v>
      </c>
      <c r="EE1339" s="157">
        <v>1.0647899999999999E-4</v>
      </c>
      <c r="EF1339" s="157">
        <v>0</v>
      </c>
      <c r="EG1339" s="157">
        <v>0</v>
      </c>
      <c r="EH1339" s="157">
        <v>1.3104600000000001E-3</v>
      </c>
      <c r="EI1339" s="192">
        <v>1.13E-5</v>
      </c>
      <c r="EJ1339" s="192">
        <v>3.9900000000000001E-5</v>
      </c>
      <c r="EK1339" s="157">
        <v>3.7599529999999999E-3</v>
      </c>
      <c r="EL1339" s="192">
        <v>3.3699999999999999E-5</v>
      </c>
      <c r="EM1339" s="157">
        <v>1.4388049999999999E-2</v>
      </c>
      <c r="EN1339" s="157">
        <v>6.9134230000000001E-3</v>
      </c>
      <c r="EO1339" s="157">
        <v>2.5607439999999999E-2</v>
      </c>
      <c r="EP1339" s="157">
        <v>7.4688799999999998E-3</v>
      </c>
      <c r="EQ1339" s="157">
        <v>1.3533834999999999E-2</v>
      </c>
      <c r="ER1339" s="157">
        <v>1.3603473E-2</v>
      </c>
      <c r="ES1339" s="157">
        <v>1.7815540000000001E-3</v>
      </c>
      <c r="ET1339" s="157">
        <v>2.243554E-2</v>
      </c>
      <c r="EU1339" s="157">
        <v>0</v>
      </c>
      <c r="EV1339" s="157">
        <v>4.8376929999999997E-3</v>
      </c>
      <c r="EW1339" s="157">
        <v>8.9230400000000001E-4</v>
      </c>
      <c r="EX1339" s="157">
        <v>5.1846110000000004E-3</v>
      </c>
      <c r="EY1339" s="157">
        <v>5.6935799999999995E-4</v>
      </c>
      <c r="EZ1339" s="157">
        <v>1.6298969999999999E-3</v>
      </c>
      <c r="FA1339" s="192">
        <v>8.3999999999999995E-5</v>
      </c>
      <c r="FB1339" s="192">
        <v>2.6999999999999999E-5</v>
      </c>
      <c r="FC1339" s="192">
        <v>2.7100000000000001E-5</v>
      </c>
      <c r="FD1339" s="157">
        <v>9.948129E-3</v>
      </c>
      <c r="FE1339" s="157">
        <v>1.1919994999999999E-2</v>
      </c>
      <c r="FF1339" s="157">
        <v>2.1262887000000001E-2</v>
      </c>
      <c r="FG1339" s="157">
        <v>1.1785316000000001E-2</v>
      </c>
      <c r="FH1339" s="192">
        <v>4.74E-5</v>
      </c>
      <c r="FI1339" s="157">
        <v>6.8935100000000005E-4</v>
      </c>
      <c r="FJ1339" s="157">
        <v>1.4323654999999999E-2</v>
      </c>
      <c r="FK1339" s="157">
        <v>2.2455296999999999E-2</v>
      </c>
      <c r="FL1339" s="157">
        <v>2.8157709E-2</v>
      </c>
      <c r="FM1339" s="157">
        <v>1.5609797E-2</v>
      </c>
      <c r="FN1339" s="192">
        <v>6.8899999999999994E-5</v>
      </c>
      <c r="FO1339" s="192">
        <v>9.0599999999999997E-6</v>
      </c>
      <c r="FP1339" s="157">
        <v>2.88113E-4</v>
      </c>
      <c r="FQ1339" s="157">
        <v>2.3969919999999999E-2</v>
      </c>
      <c r="FR1339" s="157">
        <v>0</v>
      </c>
      <c r="FS1339" s="192">
        <v>4.6999999999999997E-5</v>
      </c>
      <c r="FT1339" s="192">
        <v>2.1800000000000001E-5</v>
      </c>
      <c r="FU1339" s="192">
        <v>2.8799999999999999E-5</v>
      </c>
      <c r="FV1339" s="157">
        <v>3.44495E-4</v>
      </c>
      <c r="FW1339" s="157">
        <v>0</v>
      </c>
      <c r="FX1339" s="157">
        <v>1.1617195E-2</v>
      </c>
      <c r="FY1339" s="157">
        <v>1.235473E-2</v>
      </c>
      <c r="FZ1339" s="192">
        <v>9.0400000000000002E-5</v>
      </c>
      <c r="GA1339" s="157">
        <v>0</v>
      </c>
      <c r="GB1339" s="157">
        <v>2.10686E-4</v>
      </c>
      <c r="GC1339" s="157">
        <v>4.1529799999999998E-4</v>
      </c>
      <c r="GD1339" s="157">
        <v>7.9864559999999994E-3</v>
      </c>
      <c r="GE1339" s="157">
        <v>8.4946799999999992E-3</v>
      </c>
      <c r="GF1339" s="157">
        <v>3.7141000000000002E-4</v>
      </c>
      <c r="GG1339" s="157">
        <v>2.001334E-3</v>
      </c>
      <c r="GH1339" s="157">
        <v>1.3768000000000001E-3</v>
      </c>
      <c r="GI1339" s="157">
        <v>5.5575570000000003E-3</v>
      </c>
      <c r="GJ1339" s="157">
        <v>9.2936800000000003E-3</v>
      </c>
      <c r="GK1339" s="157">
        <v>2.8747189999999999E-2</v>
      </c>
      <c r="GL1339" s="157">
        <v>5.5248620000000002E-3</v>
      </c>
      <c r="GM1339" s="157">
        <v>2.7260510000000002E-3</v>
      </c>
      <c r="GN1339" s="157">
        <v>1.7351302999999998E-2</v>
      </c>
      <c r="GO1339" s="157">
        <v>4.7946300000000001E-4</v>
      </c>
      <c r="GP1339" s="157">
        <v>1.782023E-3</v>
      </c>
      <c r="GQ1339" s="157">
        <v>3.4961399999999999E-4</v>
      </c>
      <c r="GR1339" s="192">
        <v>5.3000000000000001E-5</v>
      </c>
      <c r="GS1339" s="157">
        <v>0</v>
      </c>
      <c r="GT1339" s="157">
        <v>0</v>
      </c>
      <c r="GU1339" s="157">
        <v>0</v>
      </c>
      <c r="GV1339" s="157">
        <v>0</v>
      </c>
      <c r="GW1339" s="157">
        <v>0</v>
      </c>
      <c r="GX1339" s="157">
        <v>0</v>
      </c>
      <c r="GY1339" s="157">
        <v>0</v>
      </c>
      <c r="GZ1339" s="157">
        <v>0</v>
      </c>
      <c r="HA1339" s="157">
        <v>0</v>
      </c>
    </row>
    <row r="1340" spans="1:209" x14ac:dyDescent="0.2">
      <c r="A1340" s="157" t="s">
        <v>5149</v>
      </c>
      <c r="B1340" s="157">
        <v>0</v>
      </c>
      <c r="C1340" s="157">
        <v>0</v>
      </c>
      <c r="D1340" s="157">
        <v>0</v>
      </c>
      <c r="E1340" s="157">
        <v>0</v>
      </c>
      <c r="F1340" s="157">
        <v>0</v>
      </c>
      <c r="G1340" s="157">
        <v>0</v>
      </c>
      <c r="H1340" s="157">
        <v>1.8908999999999999E-4</v>
      </c>
      <c r="I1340" s="157">
        <v>0</v>
      </c>
      <c r="J1340" s="157">
        <v>0</v>
      </c>
      <c r="K1340" s="157">
        <v>0</v>
      </c>
      <c r="L1340" s="157">
        <v>0</v>
      </c>
      <c r="M1340" s="157">
        <v>0</v>
      </c>
      <c r="N1340" s="157">
        <v>0</v>
      </c>
      <c r="O1340" s="157">
        <v>0</v>
      </c>
      <c r="P1340" s="157">
        <v>0</v>
      </c>
      <c r="Q1340" s="157">
        <v>0</v>
      </c>
      <c r="R1340" s="192">
        <v>6.5400000000000004E-5</v>
      </c>
      <c r="S1340" s="157">
        <v>0</v>
      </c>
      <c r="T1340" s="192">
        <v>3.2299999999999999E-5</v>
      </c>
      <c r="U1340" s="157">
        <v>0</v>
      </c>
      <c r="V1340" s="157">
        <v>0</v>
      </c>
      <c r="W1340" s="157">
        <v>0</v>
      </c>
      <c r="X1340" s="157">
        <v>0</v>
      </c>
      <c r="Y1340" s="157">
        <v>0</v>
      </c>
      <c r="Z1340" s="157">
        <v>0</v>
      </c>
      <c r="AA1340" s="157">
        <v>0</v>
      </c>
      <c r="AB1340" s="157">
        <v>0</v>
      </c>
      <c r="AC1340" s="157">
        <v>0</v>
      </c>
      <c r="AD1340" s="192">
        <v>1.9400000000000001E-5</v>
      </c>
      <c r="AE1340" s="157">
        <v>0</v>
      </c>
      <c r="AF1340" s="157">
        <v>0</v>
      </c>
      <c r="AG1340" s="157">
        <v>0</v>
      </c>
      <c r="AH1340" s="192">
        <v>2.4600000000000002E-5</v>
      </c>
      <c r="AI1340" s="157">
        <v>0</v>
      </c>
      <c r="AJ1340" s="157">
        <v>0</v>
      </c>
      <c r="AK1340" s="157">
        <v>0</v>
      </c>
      <c r="AL1340" s="157">
        <v>0</v>
      </c>
      <c r="AM1340" s="157">
        <v>0</v>
      </c>
      <c r="AN1340" s="157">
        <v>0</v>
      </c>
      <c r="AO1340" s="157">
        <v>0</v>
      </c>
      <c r="AP1340" s="157">
        <v>0</v>
      </c>
      <c r="AQ1340" s="157">
        <v>0</v>
      </c>
      <c r="AR1340" s="157">
        <v>0</v>
      </c>
      <c r="AS1340" s="192">
        <v>4.5500000000000001E-5</v>
      </c>
      <c r="AT1340" s="192">
        <v>6.4499999999999996E-5</v>
      </c>
      <c r="AU1340" s="157">
        <v>0</v>
      </c>
      <c r="AV1340" s="157">
        <v>0</v>
      </c>
      <c r="AW1340" s="157">
        <v>0</v>
      </c>
      <c r="AX1340" s="157">
        <v>0</v>
      </c>
      <c r="AY1340" s="157">
        <v>0</v>
      </c>
      <c r="AZ1340" s="157">
        <v>0</v>
      </c>
      <c r="BA1340" s="157">
        <v>0</v>
      </c>
      <c r="BB1340" s="157">
        <v>0</v>
      </c>
      <c r="BC1340" s="157">
        <v>0</v>
      </c>
      <c r="BD1340" s="157">
        <v>0</v>
      </c>
      <c r="BE1340" s="157">
        <v>1.85174E-4</v>
      </c>
      <c r="BF1340" s="157">
        <v>0</v>
      </c>
      <c r="BG1340" s="157">
        <v>0</v>
      </c>
      <c r="BH1340" s="192">
        <v>2.2500000000000001E-5</v>
      </c>
      <c r="BI1340" s="157">
        <v>0</v>
      </c>
      <c r="BJ1340" s="157">
        <v>0</v>
      </c>
      <c r="BK1340" s="192">
        <v>3.4400000000000003E-5</v>
      </c>
      <c r="BL1340" s="157">
        <v>0</v>
      </c>
      <c r="BM1340" s="157">
        <v>0</v>
      </c>
      <c r="BN1340" s="157">
        <v>0</v>
      </c>
      <c r="BO1340" s="192">
        <v>4.4499999999999997E-5</v>
      </c>
      <c r="BP1340" s="157">
        <v>0</v>
      </c>
      <c r="BQ1340" s="157">
        <v>0</v>
      </c>
      <c r="BR1340" s="192">
        <v>2.1100000000000001E-5</v>
      </c>
      <c r="BS1340" s="157">
        <v>0</v>
      </c>
      <c r="BT1340" s="157">
        <v>0</v>
      </c>
      <c r="BU1340" s="157">
        <v>0</v>
      </c>
      <c r="BV1340" s="157">
        <v>0</v>
      </c>
      <c r="BW1340" s="157">
        <v>0</v>
      </c>
      <c r="BX1340" s="157">
        <v>0</v>
      </c>
      <c r="BY1340" s="157">
        <v>0</v>
      </c>
      <c r="BZ1340" s="157">
        <v>0</v>
      </c>
      <c r="CA1340" s="192">
        <v>2.5700000000000001E-5</v>
      </c>
      <c r="CB1340" s="157">
        <v>0</v>
      </c>
      <c r="CC1340" s="157">
        <v>0</v>
      </c>
      <c r="CD1340" s="157">
        <v>0</v>
      </c>
      <c r="CE1340" s="157">
        <v>0</v>
      </c>
      <c r="CF1340" s="157">
        <v>0</v>
      </c>
      <c r="CG1340" s="157">
        <v>0</v>
      </c>
      <c r="CH1340" s="157">
        <v>0</v>
      </c>
      <c r="CI1340" s="157">
        <v>0</v>
      </c>
      <c r="CJ1340" s="157">
        <v>0</v>
      </c>
      <c r="CK1340" s="157">
        <v>0</v>
      </c>
      <c r="CL1340" s="157">
        <v>0</v>
      </c>
      <c r="CM1340" s="157">
        <v>0</v>
      </c>
      <c r="CN1340" s="157">
        <v>0</v>
      </c>
      <c r="CO1340" s="157">
        <v>0</v>
      </c>
      <c r="CP1340" s="157">
        <v>0</v>
      </c>
      <c r="CQ1340" s="157">
        <v>0</v>
      </c>
      <c r="CR1340" s="157">
        <v>0</v>
      </c>
      <c r="CS1340" s="157">
        <v>0</v>
      </c>
      <c r="CT1340" s="192">
        <v>7.1400000000000001E-5</v>
      </c>
      <c r="CU1340" s="157">
        <v>0</v>
      </c>
      <c r="CV1340" s="157">
        <v>0</v>
      </c>
      <c r="CW1340" s="157">
        <v>0</v>
      </c>
      <c r="CX1340" s="157">
        <v>0</v>
      </c>
      <c r="CY1340" s="157">
        <v>0</v>
      </c>
      <c r="CZ1340" s="157">
        <v>0</v>
      </c>
      <c r="DA1340" s="157">
        <v>0</v>
      </c>
      <c r="DB1340" s="157">
        <v>0</v>
      </c>
      <c r="DC1340" s="157">
        <v>0</v>
      </c>
      <c r="DD1340" s="157">
        <v>0</v>
      </c>
      <c r="DE1340" s="157">
        <v>0</v>
      </c>
      <c r="DF1340" s="157">
        <v>0</v>
      </c>
      <c r="DG1340" s="157">
        <v>0</v>
      </c>
      <c r="DH1340" s="157">
        <v>0</v>
      </c>
      <c r="DI1340" s="157">
        <v>0</v>
      </c>
      <c r="DJ1340" s="157">
        <v>0</v>
      </c>
      <c r="DK1340" s="157">
        <v>0</v>
      </c>
      <c r="DL1340" s="157">
        <v>0</v>
      </c>
      <c r="DM1340" s="157">
        <v>0</v>
      </c>
      <c r="DN1340" s="157">
        <v>0</v>
      </c>
      <c r="DO1340" s="157">
        <v>0</v>
      </c>
      <c r="DP1340" s="157">
        <v>1.3433E-4</v>
      </c>
      <c r="DQ1340" s="157">
        <v>0</v>
      </c>
      <c r="DR1340" s="157">
        <v>0</v>
      </c>
      <c r="DS1340" s="157">
        <v>0</v>
      </c>
      <c r="DT1340" s="157">
        <v>0</v>
      </c>
      <c r="DU1340" s="192">
        <v>4.1100000000000003E-5</v>
      </c>
      <c r="DV1340" s="157">
        <v>0</v>
      </c>
      <c r="DW1340" s="192">
        <v>3.4799999999999999E-5</v>
      </c>
      <c r="DX1340" s="157">
        <v>0</v>
      </c>
      <c r="DY1340" s="157">
        <v>0</v>
      </c>
      <c r="DZ1340" s="157">
        <v>0</v>
      </c>
      <c r="EA1340" s="157">
        <v>0</v>
      </c>
      <c r="EB1340" s="157">
        <v>0</v>
      </c>
      <c r="EC1340" s="157">
        <v>0</v>
      </c>
      <c r="ED1340" s="157">
        <v>0</v>
      </c>
      <c r="EE1340" s="157">
        <v>0</v>
      </c>
      <c r="EF1340" s="157">
        <v>0</v>
      </c>
      <c r="EG1340" s="157">
        <v>0</v>
      </c>
      <c r="EH1340" s="157">
        <v>0</v>
      </c>
      <c r="EI1340" s="157">
        <v>0</v>
      </c>
      <c r="EJ1340" s="157">
        <v>0</v>
      </c>
      <c r="EK1340" s="157">
        <v>0</v>
      </c>
      <c r="EL1340" s="157">
        <v>0</v>
      </c>
      <c r="EM1340" s="157">
        <v>0</v>
      </c>
      <c r="EN1340" s="157">
        <v>0</v>
      </c>
      <c r="EO1340" s="157">
        <v>0</v>
      </c>
      <c r="EP1340" s="157">
        <v>0</v>
      </c>
      <c r="EQ1340" s="157">
        <v>0</v>
      </c>
      <c r="ER1340" s="157">
        <v>0</v>
      </c>
      <c r="ES1340" s="157">
        <v>0</v>
      </c>
      <c r="ET1340" s="157">
        <v>1.1162000000000001E-4</v>
      </c>
      <c r="EU1340" s="157">
        <v>0</v>
      </c>
      <c r="EV1340" s="157">
        <v>0</v>
      </c>
      <c r="EW1340" s="157">
        <v>0</v>
      </c>
      <c r="EX1340" s="157">
        <v>0</v>
      </c>
      <c r="EY1340" s="157">
        <v>1.5527999999999999E-4</v>
      </c>
      <c r="EZ1340" s="157">
        <v>0</v>
      </c>
      <c r="FA1340" s="157">
        <v>0</v>
      </c>
      <c r="FB1340" s="157">
        <v>0</v>
      </c>
      <c r="FC1340" s="157">
        <v>0</v>
      </c>
      <c r="FD1340" s="157">
        <v>0</v>
      </c>
      <c r="FE1340" s="157">
        <v>0</v>
      </c>
      <c r="FF1340" s="157">
        <v>0</v>
      </c>
      <c r="FG1340" s="157">
        <v>0</v>
      </c>
      <c r="FH1340" s="157">
        <v>0</v>
      </c>
      <c r="FI1340" s="157">
        <v>0</v>
      </c>
      <c r="FJ1340" s="157">
        <v>0</v>
      </c>
      <c r="FK1340" s="157">
        <v>0</v>
      </c>
      <c r="FL1340" s="157">
        <v>0</v>
      </c>
      <c r="FM1340" s="157">
        <v>0</v>
      </c>
      <c r="FN1340" s="157">
        <v>0</v>
      </c>
      <c r="FO1340" s="157">
        <v>0</v>
      </c>
      <c r="FP1340" s="157">
        <v>0</v>
      </c>
      <c r="FQ1340" s="157">
        <v>0</v>
      </c>
      <c r="FR1340" s="157">
        <v>0</v>
      </c>
      <c r="FS1340" s="157">
        <v>0</v>
      </c>
      <c r="FT1340" s="157">
        <v>0</v>
      </c>
      <c r="FU1340" s="157">
        <v>0</v>
      </c>
      <c r="FV1340" s="157">
        <v>0</v>
      </c>
      <c r="FW1340" s="157">
        <v>0</v>
      </c>
      <c r="FX1340" s="157">
        <v>0</v>
      </c>
      <c r="FY1340" s="157">
        <v>0</v>
      </c>
      <c r="FZ1340" s="157">
        <v>0</v>
      </c>
      <c r="GA1340" s="157">
        <v>0</v>
      </c>
      <c r="GB1340" s="157">
        <v>0</v>
      </c>
      <c r="GC1340" s="157">
        <v>0</v>
      </c>
      <c r="GD1340" s="157">
        <v>0</v>
      </c>
      <c r="GE1340" s="157">
        <v>0</v>
      </c>
      <c r="GF1340" s="192">
        <v>4.1300000000000001E-5</v>
      </c>
      <c r="GG1340" s="192">
        <v>4.4499999999999997E-5</v>
      </c>
      <c r="GH1340" s="192">
        <v>9.3300000000000005E-5</v>
      </c>
      <c r="GI1340" s="157">
        <v>0</v>
      </c>
      <c r="GJ1340" s="157">
        <v>0</v>
      </c>
      <c r="GK1340" s="157">
        <v>2.0702700000000001E-4</v>
      </c>
      <c r="GL1340" s="157">
        <v>0</v>
      </c>
      <c r="GM1340" s="157">
        <v>0</v>
      </c>
      <c r="GN1340" s="157">
        <v>0</v>
      </c>
      <c r="GO1340" s="157">
        <v>0</v>
      </c>
      <c r="GP1340" s="157">
        <v>0</v>
      </c>
      <c r="GQ1340" s="157">
        <v>0</v>
      </c>
      <c r="GR1340" s="157">
        <v>0</v>
      </c>
      <c r="GS1340" s="157">
        <v>0</v>
      </c>
      <c r="GT1340" s="157">
        <v>0</v>
      </c>
      <c r="GU1340" s="157">
        <v>0</v>
      </c>
      <c r="GV1340" s="157">
        <v>0</v>
      </c>
      <c r="GW1340" s="157">
        <v>0</v>
      </c>
      <c r="GX1340" s="157">
        <v>0</v>
      </c>
      <c r="GY1340" s="157">
        <v>0</v>
      </c>
      <c r="GZ1340" s="157">
        <v>0</v>
      </c>
      <c r="HA1340" s="157">
        <v>0</v>
      </c>
    </row>
    <row r="1341" spans="1:209" x14ac:dyDescent="0.2">
      <c r="A1341" s="157" t="s">
        <v>5150</v>
      </c>
      <c r="B1341" s="192">
        <v>1.49E-5</v>
      </c>
      <c r="C1341" s="157">
        <v>0</v>
      </c>
      <c r="D1341" s="157">
        <v>0</v>
      </c>
      <c r="E1341" s="157">
        <v>0</v>
      </c>
      <c r="F1341" s="192">
        <v>1.3200000000000001E-5</v>
      </c>
      <c r="G1341" s="157">
        <v>0</v>
      </c>
      <c r="H1341" s="157">
        <v>2.83634E-4</v>
      </c>
      <c r="I1341" s="157">
        <v>0</v>
      </c>
      <c r="J1341" s="157">
        <v>0</v>
      </c>
      <c r="K1341" s="157">
        <v>0</v>
      </c>
      <c r="L1341" s="157">
        <v>4.7768530000000002E-3</v>
      </c>
      <c r="M1341" s="157">
        <v>0</v>
      </c>
      <c r="N1341" s="157">
        <v>0</v>
      </c>
      <c r="O1341" s="157">
        <v>0</v>
      </c>
      <c r="P1341" s="157">
        <v>0</v>
      </c>
      <c r="Q1341" s="157">
        <v>0</v>
      </c>
      <c r="R1341" s="157">
        <v>0</v>
      </c>
      <c r="S1341" s="157">
        <v>0</v>
      </c>
      <c r="T1341" s="157">
        <v>0</v>
      </c>
      <c r="U1341" s="157">
        <v>0</v>
      </c>
      <c r="V1341" s="157">
        <v>0</v>
      </c>
      <c r="W1341" s="157">
        <v>0</v>
      </c>
      <c r="X1341" s="157">
        <v>0</v>
      </c>
      <c r="Y1341" s="157">
        <v>0</v>
      </c>
      <c r="Z1341" s="157">
        <v>0</v>
      </c>
      <c r="AA1341" s="192">
        <v>1.6399999999999999E-5</v>
      </c>
      <c r="AB1341" s="157">
        <v>0</v>
      </c>
      <c r="AC1341" s="192">
        <v>5.7899999999999998E-5</v>
      </c>
      <c r="AD1341" s="157">
        <v>0</v>
      </c>
      <c r="AE1341" s="157">
        <v>0</v>
      </c>
      <c r="AF1341" s="157">
        <v>0</v>
      </c>
      <c r="AG1341" s="192">
        <v>1.34E-5</v>
      </c>
      <c r="AH1341" s="157">
        <v>0</v>
      </c>
      <c r="AI1341" s="157">
        <v>1.5471500000000001E-4</v>
      </c>
      <c r="AJ1341" s="157">
        <v>0</v>
      </c>
      <c r="AK1341" s="157">
        <v>0</v>
      </c>
      <c r="AL1341" s="157">
        <v>0</v>
      </c>
      <c r="AM1341" s="157">
        <v>5.1721299999999998E-4</v>
      </c>
      <c r="AN1341" s="157">
        <v>3.9709499999999998E-4</v>
      </c>
      <c r="AO1341" s="157">
        <v>4.5538499999999999E-4</v>
      </c>
      <c r="AP1341" s="157">
        <v>7.0037799999999998E-4</v>
      </c>
      <c r="AQ1341" s="157">
        <v>2.9305899999999997E-4</v>
      </c>
      <c r="AR1341" s="157">
        <v>1.40106E-3</v>
      </c>
      <c r="AS1341" s="157">
        <v>8.3344720000000008E-3</v>
      </c>
      <c r="AT1341" s="157">
        <v>1.8807399999999999E-4</v>
      </c>
      <c r="AU1341" s="157">
        <v>8.7077490000000007E-3</v>
      </c>
      <c r="AV1341" s="157">
        <v>2.496818E-3</v>
      </c>
      <c r="AW1341" s="157">
        <v>1.377872E-2</v>
      </c>
      <c r="AX1341" s="157">
        <v>0</v>
      </c>
      <c r="AY1341" s="157">
        <v>0</v>
      </c>
      <c r="AZ1341" s="157">
        <v>1.0623360000000001E-3</v>
      </c>
      <c r="BA1341" s="157">
        <v>1.4449499999999999E-4</v>
      </c>
      <c r="BB1341" s="192">
        <v>4.9299999999999999E-5</v>
      </c>
      <c r="BC1341" s="157">
        <v>0</v>
      </c>
      <c r="BD1341" s="157">
        <v>1.1090999999999999E-4</v>
      </c>
      <c r="BE1341" s="157">
        <v>0</v>
      </c>
      <c r="BF1341" s="157">
        <v>0</v>
      </c>
      <c r="BG1341" s="157">
        <v>4.4347100000000002E-4</v>
      </c>
      <c r="BH1341" s="157">
        <v>3.8218600000000002E-4</v>
      </c>
      <c r="BI1341" s="157">
        <v>2.3479300000000001E-4</v>
      </c>
      <c r="BJ1341" s="157">
        <v>0</v>
      </c>
      <c r="BK1341" s="192">
        <v>3.4400000000000003E-5</v>
      </c>
      <c r="BL1341" s="157">
        <v>2.50385E-4</v>
      </c>
      <c r="BM1341" s="157">
        <v>2.5252529999999999E-3</v>
      </c>
      <c r="BN1341" s="157">
        <v>2.1615999999999999E-4</v>
      </c>
      <c r="BO1341" s="157">
        <v>2.2243499999999999E-4</v>
      </c>
      <c r="BP1341" s="157">
        <v>0</v>
      </c>
      <c r="BQ1341" s="157">
        <v>7.1740300000000003E-4</v>
      </c>
      <c r="BR1341" s="192">
        <v>1.06E-5</v>
      </c>
      <c r="BS1341" s="157">
        <v>7.9302099999999998E-4</v>
      </c>
      <c r="BT1341" s="157">
        <v>4.63177E-4</v>
      </c>
      <c r="BU1341" s="157">
        <v>3.15457E-4</v>
      </c>
      <c r="BV1341" s="157">
        <v>0</v>
      </c>
      <c r="BW1341" s="157">
        <v>0</v>
      </c>
      <c r="BX1341" s="157">
        <v>0</v>
      </c>
      <c r="BY1341" s="157">
        <v>0</v>
      </c>
      <c r="BZ1341" s="157">
        <v>1.2378500000000001E-4</v>
      </c>
      <c r="CA1341" s="157">
        <v>0</v>
      </c>
      <c r="CB1341" s="157">
        <v>0</v>
      </c>
      <c r="CC1341" s="157">
        <v>0</v>
      </c>
      <c r="CD1341" s="157">
        <v>0</v>
      </c>
      <c r="CE1341" s="157">
        <v>5.91458E-4</v>
      </c>
      <c r="CF1341" s="192">
        <v>2.7699999999999999E-5</v>
      </c>
      <c r="CG1341" s="157">
        <v>0</v>
      </c>
      <c r="CH1341" s="157">
        <v>0</v>
      </c>
      <c r="CI1341" s="157">
        <v>1.6974399999999999E-4</v>
      </c>
      <c r="CJ1341" s="157">
        <v>1.05927E-4</v>
      </c>
      <c r="CK1341" s="192">
        <v>2.69E-5</v>
      </c>
      <c r="CL1341" s="157">
        <v>0</v>
      </c>
      <c r="CM1341" s="157">
        <v>0</v>
      </c>
      <c r="CN1341" s="157">
        <v>0</v>
      </c>
      <c r="CO1341" s="157">
        <v>0</v>
      </c>
      <c r="CP1341" s="157">
        <v>0</v>
      </c>
      <c r="CQ1341" s="157">
        <v>0</v>
      </c>
      <c r="CR1341" s="157">
        <v>0</v>
      </c>
      <c r="CS1341" s="157">
        <v>0</v>
      </c>
      <c r="CT1341" s="157">
        <v>0</v>
      </c>
      <c r="CU1341" s="157">
        <v>0</v>
      </c>
      <c r="CV1341" s="157">
        <v>0</v>
      </c>
      <c r="CW1341" s="157">
        <v>0</v>
      </c>
      <c r="CX1341" s="157">
        <v>0</v>
      </c>
      <c r="CY1341" s="157">
        <v>0</v>
      </c>
      <c r="CZ1341" s="157">
        <v>0</v>
      </c>
      <c r="DA1341" s="157">
        <v>0</v>
      </c>
      <c r="DB1341" s="157">
        <v>0</v>
      </c>
      <c r="DC1341" s="157">
        <v>0</v>
      </c>
      <c r="DD1341" s="157">
        <v>3.4609899999999999E-4</v>
      </c>
      <c r="DE1341" s="157">
        <v>0</v>
      </c>
      <c r="DF1341" s="157">
        <v>0</v>
      </c>
      <c r="DG1341" s="157">
        <v>0</v>
      </c>
      <c r="DH1341" s="157">
        <v>0</v>
      </c>
      <c r="DI1341" s="157">
        <v>0</v>
      </c>
      <c r="DJ1341" s="157">
        <v>0</v>
      </c>
      <c r="DK1341" s="157">
        <v>0</v>
      </c>
      <c r="DL1341" s="157">
        <v>0</v>
      </c>
      <c r="DM1341" s="157">
        <v>0</v>
      </c>
      <c r="DN1341" s="192">
        <v>8.8200000000000003E-5</v>
      </c>
      <c r="DO1341" s="157">
        <v>0</v>
      </c>
      <c r="DP1341" s="157">
        <v>0</v>
      </c>
      <c r="DQ1341" s="157">
        <v>0</v>
      </c>
      <c r="DR1341" s="157">
        <v>0</v>
      </c>
      <c r="DS1341" s="157">
        <v>0</v>
      </c>
      <c r="DT1341" s="157">
        <v>0</v>
      </c>
      <c r="DU1341" s="192">
        <v>4.1100000000000003E-5</v>
      </c>
      <c r="DV1341" s="157">
        <v>0</v>
      </c>
      <c r="DW1341" s="157">
        <v>0</v>
      </c>
      <c r="DX1341" s="157">
        <v>1.0878399999999999E-4</v>
      </c>
      <c r="DY1341" s="157">
        <v>0</v>
      </c>
      <c r="DZ1341" s="157">
        <v>0</v>
      </c>
      <c r="EA1341" s="157">
        <v>0</v>
      </c>
      <c r="EB1341" s="157">
        <v>0</v>
      </c>
      <c r="EC1341" s="157">
        <v>0</v>
      </c>
      <c r="ED1341" s="157">
        <v>6.4004700000000003E-4</v>
      </c>
      <c r="EE1341" s="157">
        <v>1.996486E-3</v>
      </c>
      <c r="EF1341" s="157">
        <v>0</v>
      </c>
      <c r="EG1341" s="157">
        <v>0</v>
      </c>
      <c r="EH1341" s="157">
        <v>3.0577400000000002E-3</v>
      </c>
      <c r="EI1341" s="157">
        <v>0</v>
      </c>
      <c r="EJ1341" s="157">
        <v>0</v>
      </c>
      <c r="EK1341" s="157">
        <v>0</v>
      </c>
      <c r="EL1341" s="157">
        <v>0</v>
      </c>
      <c r="EM1341" s="157">
        <v>0</v>
      </c>
      <c r="EN1341" s="192">
        <v>2.6599999999999999E-5</v>
      </c>
      <c r="EO1341" s="157">
        <v>0</v>
      </c>
      <c r="EP1341" s="157">
        <v>0</v>
      </c>
      <c r="EQ1341" s="157">
        <v>0</v>
      </c>
      <c r="ER1341" s="157">
        <v>0</v>
      </c>
      <c r="ES1341" s="157">
        <v>9.3645800000000004E-4</v>
      </c>
      <c r="ET1341" s="192">
        <v>7.4400000000000006E-5</v>
      </c>
      <c r="EU1341" s="157">
        <v>0</v>
      </c>
      <c r="EV1341" s="157">
        <v>0</v>
      </c>
      <c r="EW1341" s="157">
        <v>0</v>
      </c>
      <c r="EX1341" s="157">
        <v>1.3324929999999999E-3</v>
      </c>
      <c r="EY1341" s="157">
        <v>0</v>
      </c>
      <c r="EZ1341" s="157">
        <v>0</v>
      </c>
      <c r="FA1341" s="157">
        <v>0</v>
      </c>
      <c r="FB1341" s="157">
        <v>0</v>
      </c>
      <c r="FC1341" s="157">
        <v>0</v>
      </c>
      <c r="FD1341" s="157">
        <v>6.5151499999999997E-4</v>
      </c>
      <c r="FE1341" s="157">
        <v>4.0406799999999999E-4</v>
      </c>
      <c r="FF1341" s="157">
        <v>3.7303299999999999E-4</v>
      </c>
      <c r="FG1341" s="157">
        <v>6.3704400000000002E-4</v>
      </c>
      <c r="FH1341" s="157">
        <v>0</v>
      </c>
      <c r="FI1341" s="157">
        <v>0</v>
      </c>
      <c r="FJ1341" s="157">
        <v>0</v>
      </c>
      <c r="FK1341" s="192">
        <v>4.6199999999999998E-5</v>
      </c>
      <c r="FL1341" s="157">
        <v>0</v>
      </c>
      <c r="FM1341" s="157">
        <v>0</v>
      </c>
      <c r="FN1341" s="157">
        <v>0</v>
      </c>
      <c r="FO1341" s="157">
        <v>0</v>
      </c>
      <c r="FP1341" s="157">
        <v>0</v>
      </c>
      <c r="FQ1341" s="157">
        <v>0</v>
      </c>
      <c r="FR1341" s="157">
        <v>0</v>
      </c>
      <c r="FS1341" s="157">
        <v>0</v>
      </c>
      <c r="FT1341" s="157">
        <v>0</v>
      </c>
      <c r="FU1341" s="157">
        <v>0</v>
      </c>
      <c r="FV1341" s="157">
        <v>0</v>
      </c>
      <c r="FW1341" s="157">
        <v>0</v>
      </c>
      <c r="FX1341" s="192">
        <v>7.6799999999999997E-5</v>
      </c>
      <c r="FY1341" s="157">
        <v>0</v>
      </c>
      <c r="FZ1341" s="157">
        <v>0</v>
      </c>
      <c r="GA1341" s="192">
        <v>3.8899999999999997E-5</v>
      </c>
      <c r="GB1341" s="157">
        <v>0</v>
      </c>
      <c r="GC1341" s="157">
        <v>0</v>
      </c>
      <c r="GD1341" s="157">
        <v>0</v>
      </c>
      <c r="GE1341" s="157">
        <v>6.3258300000000004E-4</v>
      </c>
      <c r="GF1341" s="157">
        <v>0</v>
      </c>
      <c r="GG1341" s="157">
        <v>0</v>
      </c>
      <c r="GH1341" s="157">
        <v>0</v>
      </c>
      <c r="GI1341" s="157">
        <v>0</v>
      </c>
      <c r="GJ1341" s="157">
        <v>0</v>
      </c>
      <c r="GK1341" s="157">
        <v>0</v>
      </c>
      <c r="GL1341" s="157">
        <v>0</v>
      </c>
      <c r="GM1341" s="157">
        <v>1.5358E-4</v>
      </c>
      <c r="GN1341" s="157">
        <v>2.4211100000000001E-4</v>
      </c>
      <c r="GO1341" s="157">
        <v>3.1964199999999997E-4</v>
      </c>
      <c r="GP1341" s="157">
        <v>0</v>
      </c>
      <c r="GQ1341" s="157">
        <v>1.9742929999999998E-3</v>
      </c>
      <c r="GR1341" s="157">
        <v>0</v>
      </c>
      <c r="GS1341" s="157">
        <v>0</v>
      </c>
      <c r="GT1341" s="157">
        <v>0</v>
      </c>
      <c r="GU1341" s="157">
        <v>0</v>
      </c>
      <c r="GV1341" s="157">
        <v>0</v>
      </c>
      <c r="GW1341" s="157">
        <v>0</v>
      </c>
      <c r="GX1341" s="157">
        <v>1.3333332999999999E-2</v>
      </c>
      <c r="GY1341" s="157">
        <v>0</v>
      </c>
      <c r="GZ1341" s="157">
        <v>0</v>
      </c>
      <c r="HA1341" s="157">
        <v>0</v>
      </c>
    </row>
    <row r="1342" spans="1:209" x14ac:dyDescent="0.2">
      <c r="A1342" s="157" t="s">
        <v>5151</v>
      </c>
      <c r="B1342" s="157">
        <v>0</v>
      </c>
      <c r="C1342" s="157">
        <v>0</v>
      </c>
      <c r="D1342" s="157">
        <v>0</v>
      </c>
      <c r="E1342" s="157">
        <v>0</v>
      </c>
      <c r="F1342" s="157">
        <v>0</v>
      </c>
      <c r="G1342" s="157">
        <v>0</v>
      </c>
      <c r="H1342" s="157">
        <v>0</v>
      </c>
      <c r="I1342" s="157">
        <v>5.3840400000000003E-4</v>
      </c>
      <c r="J1342" s="157">
        <v>0</v>
      </c>
      <c r="K1342" s="157">
        <v>1.0717000000000001E-4</v>
      </c>
      <c r="L1342" s="157">
        <v>4.7768499999999999E-4</v>
      </c>
      <c r="M1342" s="192">
        <v>6.1699999999999995E-5</v>
      </c>
      <c r="N1342" s="157">
        <v>0</v>
      </c>
      <c r="O1342" s="157">
        <v>0</v>
      </c>
      <c r="P1342" s="157">
        <v>3.6618600000000001E-4</v>
      </c>
      <c r="Q1342" s="192">
        <v>9.48E-5</v>
      </c>
      <c r="R1342" s="157">
        <v>4.3631900000000001E-4</v>
      </c>
      <c r="S1342" s="157">
        <v>1.4379900000000001E-4</v>
      </c>
      <c r="T1342" s="157">
        <v>0</v>
      </c>
      <c r="U1342" s="157">
        <v>2.4263799999999999E-4</v>
      </c>
      <c r="V1342" s="157">
        <v>0</v>
      </c>
      <c r="W1342" s="157">
        <v>0</v>
      </c>
      <c r="X1342" s="157">
        <v>6.0845799999999998E-4</v>
      </c>
      <c r="Y1342" s="157">
        <v>0</v>
      </c>
      <c r="Z1342" s="192">
        <v>7.0400000000000004E-5</v>
      </c>
      <c r="AA1342" s="157">
        <v>0</v>
      </c>
      <c r="AB1342" s="157">
        <v>3.6922499999999999E-4</v>
      </c>
      <c r="AC1342" s="157">
        <v>0</v>
      </c>
      <c r="AD1342" s="157">
        <v>0</v>
      </c>
      <c r="AE1342" s="157">
        <v>0</v>
      </c>
      <c r="AF1342" s="157">
        <v>0</v>
      </c>
      <c r="AG1342" s="157">
        <v>0</v>
      </c>
      <c r="AH1342" s="157">
        <v>0</v>
      </c>
      <c r="AI1342" s="192">
        <v>7.7399999999999998E-5</v>
      </c>
      <c r="AJ1342" s="157">
        <v>0</v>
      </c>
      <c r="AK1342" s="157">
        <v>3.2597600000000001E-4</v>
      </c>
      <c r="AL1342" s="157">
        <v>0</v>
      </c>
      <c r="AM1342" s="157">
        <v>0</v>
      </c>
      <c r="AN1342" s="157">
        <v>0</v>
      </c>
      <c r="AO1342" s="157">
        <v>0</v>
      </c>
      <c r="AP1342" s="157">
        <v>0</v>
      </c>
      <c r="AQ1342" s="157">
        <v>0</v>
      </c>
      <c r="AR1342" s="157">
        <v>0</v>
      </c>
      <c r="AS1342" s="157">
        <v>0</v>
      </c>
      <c r="AT1342" s="157">
        <v>0</v>
      </c>
      <c r="AU1342" s="157">
        <v>3.0915100000000002E-4</v>
      </c>
      <c r="AV1342" s="157">
        <v>3.4269999999999998E-4</v>
      </c>
      <c r="AW1342" s="157">
        <v>2.3933299999999999E-4</v>
      </c>
      <c r="AX1342" s="157">
        <v>0</v>
      </c>
      <c r="AY1342" s="157">
        <v>0</v>
      </c>
      <c r="AZ1342" s="157">
        <v>0</v>
      </c>
      <c r="BA1342" s="157">
        <v>0</v>
      </c>
      <c r="BB1342" s="157">
        <v>0</v>
      </c>
      <c r="BC1342" s="157">
        <v>0</v>
      </c>
      <c r="BD1342" s="157">
        <v>0</v>
      </c>
      <c r="BE1342" s="157">
        <v>0</v>
      </c>
      <c r="BF1342" s="157">
        <v>0</v>
      </c>
      <c r="BG1342" s="157">
        <v>0</v>
      </c>
      <c r="BH1342" s="157">
        <v>0</v>
      </c>
      <c r="BI1342" s="157">
        <v>0</v>
      </c>
      <c r="BJ1342" s="157">
        <v>0</v>
      </c>
      <c r="BK1342" s="157">
        <v>0</v>
      </c>
      <c r="BL1342" s="157">
        <v>0</v>
      </c>
      <c r="BM1342" s="157">
        <v>0</v>
      </c>
      <c r="BN1342" s="157">
        <v>0</v>
      </c>
      <c r="BO1342" s="157">
        <v>0</v>
      </c>
      <c r="BP1342" s="157">
        <v>0</v>
      </c>
      <c r="BQ1342" s="157">
        <v>0</v>
      </c>
      <c r="BR1342" s="157">
        <v>0</v>
      </c>
      <c r="BS1342" s="157">
        <v>0</v>
      </c>
      <c r="BT1342" s="157">
        <v>0</v>
      </c>
      <c r="BU1342" s="157">
        <v>0</v>
      </c>
      <c r="BV1342" s="157">
        <v>0</v>
      </c>
      <c r="BW1342" s="157">
        <v>2.3903999999999999E-4</v>
      </c>
      <c r="BX1342" s="157">
        <v>0</v>
      </c>
      <c r="BY1342" s="157">
        <v>0</v>
      </c>
      <c r="BZ1342" s="192">
        <v>3.0899999999999999E-5</v>
      </c>
      <c r="CA1342" s="157">
        <v>0</v>
      </c>
      <c r="CB1342" s="157">
        <v>0</v>
      </c>
      <c r="CC1342" s="157">
        <v>0</v>
      </c>
      <c r="CD1342" s="157">
        <v>0</v>
      </c>
      <c r="CE1342" s="157">
        <v>1.8677599999999999E-4</v>
      </c>
      <c r="CF1342" s="192">
        <v>8.3100000000000001E-5</v>
      </c>
      <c r="CG1342" s="157">
        <v>0</v>
      </c>
      <c r="CH1342" s="157">
        <v>0</v>
      </c>
      <c r="CI1342" s="157">
        <v>1.50884E-4</v>
      </c>
      <c r="CJ1342" s="157">
        <v>0</v>
      </c>
      <c r="CK1342" s="192">
        <v>2.69E-5</v>
      </c>
      <c r="CL1342" s="157">
        <v>2.9910599999999999E-4</v>
      </c>
      <c r="CM1342" s="192">
        <v>1.88E-5</v>
      </c>
      <c r="CN1342" s="157">
        <v>3.3114800000000002E-4</v>
      </c>
      <c r="CO1342" s="157">
        <v>2.8942799999999999E-4</v>
      </c>
      <c r="CP1342" s="157">
        <v>1.2499399999999999E-4</v>
      </c>
      <c r="CQ1342" s="192">
        <v>6.0099999999999997E-5</v>
      </c>
      <c r="CR1342" s="157">
        <v>0</v>
      </c>
      <c r="CS1342" s="192">
        <v>1.04E-5</v>
      </c>
      <c r="CT1342" s="157">
        <v>0</v>
      </c>
      <c r="CU1342" s="157">
        <v>0</v>
      </c>
      <c r="CV1342" s="157">
        <v>0</v>
      </c>
      <c r="CW1342" s="192">
        <v>5.93E-6</v>
      </c>
      <c r="CX1342" s="157">
        <v>0</v>
      </c>
      <c r="CY1342" s="157">
        <v>0</v>
      </c>
      <c r="CZ1342" s="157">
        <v>0</v>
      </c>
      <c r="DA1342" s="157">
        <v>3.86158E-4</v>
      </c>
      <c r="DB1342" s="157">
        <v>3.1575599999999999E-4</v>
      </c>
      <c r="DC1342" s="157">
        <v>3.1539600000000001E-4</v>
      </c>
      <c r="DD1342" s="192">
        <v>1.5E-5</v>
      </c>
      <c r="DE1342" s="157">
        <v>5.9579000000000001E-4</v>
      </c>
      <c r="DF1342" s="157">
        <v>0</v>
      </c>
      <c r="DG1342" s="157">
        <v>0</v>
      </c>
      <c r="DH1342" s="157">
        <v>1.35007E-4</v>
      </c>
      <c r="DI1342" s="192">
        <v>8.0699999999999996E-5</v>
      </c>
      <c r="DJ1342" s="157">
        <v>0</v>
      </c>
      <c r="DK1342" s="157">
        <v>1.52905E-4</v>
      </c>
      <c r="DL1342" s="157">
        <v>0</v>
      </c>
      <c r="DM1342" s="157">
        <v>0</v>
      </c>
      <c r="DN1342" s="157">
        <v>0</v>
      </c>
      <c r="DO1342" s="157">
        <v>0</v>
      </c>
      <c r="DP1342" s="157">
        <v>0</v>
      </c>
      <c r="DQ1342" s="157">
        <v>0</v>
      </c>
      <c r="DR1342" s="157">
        <v>0</v>
      </c>
      <c r="DS1342" s="157">
        <v>0</v>
      </c>
      <c r="DT1342" s="157">
        <v>0</v>
      </c>
      <c r="DU1342" s="157">
        <v>0</v>
      </c>
      <c r="DV1342" s="157">
        <v>0</v>
      </c>
      <c r="DW1342" s="157">
        <v>0</v>
      </c>
      <c r="DX1342" s="192">
        <v>5.4400000000000001E-5</v>
      </c>
      <c r="DY1342" s="157">
        <v>0</v>
      </c>
      <c r="DZ1342" s="157">
        <v>0</v>
      </c>
      <c r="EA1342" s="157">
        <v>0</v>
      </c>
      <c r="EB1342" s="157">
        <v>0</v>
      </c>
      <c r="EC1342" s="157">
        <v>0</v>
      </c>
      <c r="ED1342" s="157">
        <v>0</v>
      </c>
      <c r="EE1342" s="157">
        <v>0</v>
      </c>
      <c r="EF1342" s="157">
        <v>0</v>
      </c>
      <c r="EG1342" s="157">
        <v>0</v>
      </c>
      <c r="EH1342" s="157">
        <v>0</v>
      </c>
      <c r="EI1342" s="157">
        <v>0</v>
      </c>
      <c r="EJ1342" s="157">
        <v>0</v>
      </c>
      <c r="EK1342" s="157">
        <v>0</v>
      </c>
      <c r="EL1342" s="157">
        <v>0</v>
      </c>
      <c r="EM1342" s="157">
        <v>0</v>
      </c>
      <c r="EN1342" s="157">
        <v>0</v>
      </c>
      <c r="EO1342" s="157">
        <v>0</v>
      </c>
      <c r="EP1342" s="157">
        <v>0</v>
      </c>
      <c r="EQ1342" s="157">
        <v>0</v>
      </c>
      <c r="ER1342" s="157">
        <v>0</v>
      </c>
      <c r="ES1342" s="157">
        <v>0</v>
      </c>
      <c r="ET1342" s="157">
        <v>0</v>
      </c>
      <c r="EU1342" s="157">
        <v>0</v>
      </c>
      <c r="EV1342" s="157">
        <v>0</v>
      </c>
      <c r="EW1342" s="157">
        <v>0</v>
      </c>
      <c r="EX1342" s="157">
        <v>0</v>
      </c>
      <c r="EY1342" s="157">
        <v>0</v>
      </c>
      <c r="EZ1342" s="157">
        <v>0</v>
      </c>
      <c r="FA1342" s="157">
        <v>0</v>
      </c>
      <c r="FB1342" s="157">
        <v>0</v>
      </c>
      <c r="FC1342" s="157">
        <v>0</v>
      </c>
      <c r="FD1342" s="157">
        <v>0</v>
      </c>
      <c r="FE1342" s="157">
        <v>0</v>
      </c>
      <c r="FF1342" s="157">
        <v>0</v>
      </c>
      <c r="FG1342" s="157">
        <v>0</v>
      </c>
      <c r="FH1342" s="157">
        <v>0</v>
      </c>
      <c r="FI1342" s="157">
        <v>0</v>
      </c>
      <c r="FJ1342" s="157">
        <v>0</v>
      </c>
      <c r="FK1342" s="157">
        <v>0</v>
      </c>
      <c r="FL1342" s="157">
        <v>0</v>
      </c>
      <c r="FM1342" s="157">
        <v>0</v>
      </c>
      <c r="FN1342" s="157">
        <v>0</v>
      </c>
      <c r="FO1342" s="157">
        <v>0</v>
      </c>
      <c r="FP1342" s="157">
        <v>0</v>
      </c>
      <c r="FQ1342" s="157">
        <v>0</v>
      </c>
      <c r="FR1342" s="157">
        <v>0</v>
      </c>
      <c r="FS1342" s="157">
        <v>0</v>
      </c>
      <c r="FT1342" s="157">
        <v>0</v>
      </c>
      <c r="FU1342" s="157">
        <v>0</v>
      </c>
      <c r="FV1342" s="157">
        <v>0</v>
      </c>
      <c r="FW1342" s="157">
        <v>0</v>
      </c>
      <c r="FX1342" s="157">
        <v>0</v>
      </c>
      <c r="FY1342" s="157">
        <v>0</v>
      </c>
      <c r="FZ1342" s="157">
        <v>0</v>
      </c>
      <c r="GA1342" s="157">
        <v>1.5558100000000001E-4</v>
      </c>
      <c r="GB1342" s="192">
        <v>4.21E-5</v>
      </c>
      <c r="GC1342" s="157">
        <v>0</v>
      </c>
      <c r="GD1342" s="192">
        <v>3.68E-5</v>
      </c>
      <c r="GE1342" s="192">
        <v>2.26E-5</v>
      </c>
      <c r="GF1342" s="157">
        <v>0</v>
      </c>
      <c r="GG1342" s="157">
        <v>0</v>
      </c>
      <c r="GH1342" s="157">
        <v>0</v>
      </c>
      <c r="GI1342" s="157">
        <v>0</v>
      </c>
      <c r="GJ1342" s="157">
        <v>0</v>
      </c>
      <c r="GK1342" s="157">
        <v>0</v>
      </c>
      <c r="GL1342" s="157">
        <v>0</v>
      </c>
      <c r="GM1342" s="157">
        <v>2.6876599999999998E-4</v>
      </c>
      <c r="GN1342" s="157">
        <v>0</v>
      </c>
      <c r="GO1342" s="157">
        <v>1.5982099999999999E-4</v>
      </c>
      <c r="GP1342" s="157">
        <v>0</v>
      </c>
      <c r="GQ1342" s="157">
        <v>0</v>
      </c>
      <c r="GR1342" s="157">
        <v>0</v>
      </c>
      <c r="GS1342" s="157">
        <v>0</v>
      </c>
      <c r="GT1342" s="157">
        <v>0</v>
      </c>
      <c r="GU1342" s="157">
        <v>0</v>
      </c>
      <c r="GV1342" s="157">
        <v>0</v>
      </c>
      <c r="GW1342" s="157">
        <v>0</v>
      </c>
      <c r="GX1342" s="157">
        <v>0</v>
      </c>
      <c r="GY1342" s="157">
        <v>0</v>
      </c>
      <c r="GZ1342" s="157">
        <v>0</v>
      </c>
      <c r="HA1342" s="157">
        <v>0</v>
      </c>
    </row>
    <row r="1343" spans="1:209" x14ac:dyDescent="0.2">
      <c r="A1343" s="157" t="s">
        <v>5152</v>
      </c>
      <c r="B1343" s="157">
        <v>0</v>
      </c>
      <c r="C1343" s="157">
        <v>0</v>
      </c>
      <c r="D1343" s="157">
        <v>0</v>
      </c>
      <c r="E1343" s="157">
        <v>0</v>
      </c>
      <c r="F1343" s="157">
        <v>0</v>
      </c>
      <c r="G1343" s="157">
        <v>0</v>
      </c>
      <c r="H1343" s="157">
        <v>0</v>
      </c>
      <c r="I1343" s="157">
        <v>0</v>
      </c>
      <c r="J1343" s="157">
        <v>0</v>
      </c>
      <c r="K1343" s="157">
        <v>3.4830100000000003E-4</v>
      </c>
      <c r="L1343" s="157">
        <v>0</v>
      </c>
      <c r="M1343" s="157">
        <v>0</v>
      </c>
      <c r="N1343" s="157">
        <v>0</v>
      </c>
      <c r="O1343" s="157">
        <v>0</v>
      </c>
      <c r="P1343" s="157">
        <v>0</v>
      </c>
      <c r="Q1343" s="157">
        <v>3.16056E-4</v>
      </c>
      <c r="R1343" s="157">
        <v>9.59902E-4</v>
      </c>
      <c r="S1343" s="157">
        <v>2.87597E-4</v>
      </c>
      <c r="T1343" s="157">
        <v>1.6164E-4</v>
      </c>
      <c r="U1343" s="157">
        <v>9.4849500000000005E-4</v>
      </c>
      <c r="V1343" s="157">
        <v>1.21793E-4</v>
      </c>
      <c r="W1343" s="157">
        <v>0</v>
      </c>
      <c r="X1343" s="157">
        <v>0</v>
      </c>
      <c r="Y1343" s="157">
        <v>0</v>
      </c>
      <c r="Z1343" s="157">
        <v>0</v>
      </c>
      <c r="AA1343" s="157">
        <v>0</v>
      </c>
      <c r="AB1343" s="157">
        <v>0</v>
      </c>
      <c r="AC1343" s="157">
        <v>0</v>
      </c>
      <c r="AD1343" s="157">
        <v>0</v>
      </c>
      <c r="AE1343" s="157">
        <v>0</v>
      </c>
      <c r="AF1343" s="157">
        <v>0</v>
      </c>
      <c r="AG1343" s="157">
        <v>0</v>
      </c>
      <c r="AH1343" s="157">
        <v>0</v>
      </c>
      <c r="AI1343" s="157">
        <v>0</v>
      </c>
      <c r="AJ1343" s="157">
        <v>0</v>
      </c>
      <c r="AK1343" s="157">
        <v>0</v>
      </c>
      <c r="AL1343" s="157">
        <v>0</v>
      </c>
      <c r="AM1343" s="157">
        <v>0</v>
      </c>
      <c r="AN1343" s="157">
        <v>0</v>
      </c>
      <c r="AO1343" s="157">
        <v>0</v>
      </c>
      <c r="AP1343" s="157">
        <v>0</v>
      </c>
      <c r="AQ1343" s="157">
        <v>0</v>
      </c>
      <c r="AR1343" s="157">
        <v>0</v>
      </c>
      <c r="AS1343" s="157">
        <v>0</v>
      </c>
      <c r="AT1343" s="157">
        <v>0</v>
      </c>
      <c r="AU1343" s="157">
        <v>0</v>
      </c>
      <c r="AV1343" s="157">
        <v>0</v>
      </c>
      <c r="AW1343" s="157">
        <v>0</v>
      </c>
      <c r="AX1343" s="192">
        <v>3.3099999999999998E-5</v>
      </c>
      <c r="AY1343" s="157">
        <v>0</v>
      </c>
      <c r="AZ1343" s="157">
        <v>0</v>
      </c>
      <c r="BA1343" s="157">
        <v>0</v>
      </c>
      <c r="BB1343" s="157">
        <v>0</v>
      </c>
      <c r="BC1343" s="157">
        <v>0</v>
      </c>
      <c r="BD1343" s="157">
        <v>0</v>
      </c>
      <c r="BE1343" s="157">
        <v>0</v>
      </c>
      <c r="BF1343" s="157">
        <v>0</v>
      </c>
      <c r="BG1343" s="157">
        <v>0</v>
      </c>
      <c r="BH1343" s="157">
        <v>0</v>
      </c>
      <c r="BI1343" s="157">
        <v>0</v>
      </c>
      <c r="BJ1343" s="157">
        <v>0</v>
      </c>
      <c r="BK1343" s="157">
        <v>0</v>
      </c>
      <c r="BL1343" s="157">
        <v>0</v>
      </c>
      <c r="BM1343" s="157">
        <v>0</v>
      </c>
      <c r="BN1343" s="157">
        <v>0</v>
      </c>
      <c r="BO1343" s="157">
        <v>0</v>
      </c>
      <c r="BP1343" s="157">
        <v>0</v>
      </c>
      <c r="BQ1343" s="157">
        <v>0</v>
      </c>
      <c r="BR1343" s="157">
        <v>0</v>
      </c>
      <c r="BS1343" s="157">
        <v>0</v>
      </c>
      <c r="BT1343" s="157">
        <v>0</v>
      </c>
      <c r="BU1343" s="157">
        <v>0</v>
      </c>
      <c r="BV1343" s="157">
        <v>2.37631E-4</v>
      </c>
      <c r="BW1343" s="157">
        <v>0</v>
      </c>
      <c r="BX1343" s="157">
        <v>0</v>
      </c>
      <c r="BY1343" s="157">
        <v>0</v>
      </c>
      <c r="BZ1343" s="157">
        <v>0</v>
      </c>
      <c r="CA1343" s="157">
        <v>0</v>
      </c>
      <c r="CB1343" s="192">
        <v>2.4199999999999999E-5</v>
      </c>
      <c r="CC1343" s="157">
        <v>0</v>
      </c>
      <c r="CD1343" s="157">
        <v>0</v>
      </c>
      <c r="CE1343" s="157">
        <v>0</v>
      </c>
      <c r="CF1343" s="157">
        <v>0</v>
      </c>
      <c r="CG1343" s="157">
        <v>0</v>
      </c>
      <c r="CH1343" s="157">
        <v>0</v>
      </c>
      <c r="CI1343" s="157">
        <v>0</v>
      </c>
      <c r="CJ1343" s="157">
        <v>0</v>
      </c>
      <c r="CK1343" s="157">
        <v>0</v>
      </c>
      <c r="CL1343" s="157">
        <v>0</v>
      </c>
      <c r="CM1343" s="157">
        <v>0</v>
      </c>
      <c r="CN1343" s="157">
        <v>0</v>
      </c>
      <c r="CO1343" s="157">
        <v>0</v>
      </c>
      <c r="CP1343" s="157">
        <v>0</v>
      </c>
      <c r="CQ1343" s="157">
        <v>0</v>
      </c>
      <c r="CR1343" s="157">
        <v>0</v>
      </c>
      <c r="CS1343" s="157">
        <v>0</v>
      </c>
      <c r="CT1343" s="157">
        <v>0</v>
      </c>
      <c r="CU1343" s="157">
        <v>0</v>
      </c>
      <c r="CV1343" s="192">
        <v>8.9599999999999996E-5</v>
      </c>
      <c r="CW1343" s="157">
        <v>0</v>
      </c>
      <c r="CX1343" s="157">
        <v>0</v>
      </c>
      <c r="CY1343" s="157">
        <v>0</v>
      </c>
      <c r="CZ1343" s="157">
        <v>0</v>
      </c>
      <c r="DA1343" s="157">
        <v>0</v>
      </c>
      <c r="DB1343" s="157">
        <v>0</v>
      </c>
      <c r="DC1343" s="157">
        <v>0</v>
      </c>
      <c r="DD1343" s="157">
        <v>0</v>
      </c>
      <c r="DE1343" s="157">
        <v>0</v>
      </c>
      <c r="DF1343" s="157">
        <v>0</v>
      </c>
      <c r="DG1343" s="157">
        <v>0</v>
      </c>
      <c r="DH1343" s="157">
        <v>0</v>
      </c>
      <c r="DI1343" s="157">
        <v>0</v>
      </c>
      <c r="DJ1343" s="157">
        <v>0</v>
      </c>
      <c r="DK1343" s="157">
        <v>0</v>
      </c>
      <c r="DL1343" s="157">
        <v>0</v>
      </c>
      <c r="DM1343" s="157">
        <v>0</v>
      </c>
      <c r="DN1343" s="157">
        <v>0</v>
      </c>
      <c r="DO1343" s="157">
        <v>0</v>
      </c>
      <c r="DP1343" s="157">
        <v>0</v>
      </c>
      <c r="DQ1343" s="157">
        <v>0</v>
      </c>
      <c r="DR1343" s="157">
        <v>0</v>
      </c>
      <c r="DS1343" s="157">
        <v>0</v>
      </c>
      <c r="DT1343" s="157">
        <v>0</v>
      </c>
      <c r="DU1343" s="157">
        <v>0</v>
      </c>
      <c r="DV1343" s="157">
        <v>0</v>
      </c>
      <c r="DW1343" s="157">
        <v>0</v>
      </c>
      <c r="DX1343" s="157">
        <v>0</v>
      </c>
      <c r="DY1343" s="157">
        <v>0</v>
      </c>
      <c r="DZ1343" s="157">
        <v>0</v>
      </c>
      <c r="EA1343" s="157">
        <v>0</v>
      </c>
      <c r="EB1343" s="192">
        <v>3.5200000000000002E-5</v>
      </c>
      <c r="EC1343" s="157">
        <v>0</v>
      </c>
      <c r="ED1343" s="157">
        <v>0</v>
      </c>
      <c r="EE1343" s="157">
        <v>0</v>
      </c>
      <c r="EF1343" s="157">
        <v>0</v>
      </c>
      <c r="EG1343" s="157">
        <v>0</v>
      </c>
      <c r="EH1343" s="157">
        <v>0</v>
      </c>
      <c r="EI1343" s="157">
        <v>0</v>
      </c>
      <c r="EJ1343" s="157">
        <v>0</v>
      </c>
      <c r="EK1343" s="157">
        <v>0</v>
      </c>
      <c r="EL1343" s="157">
        <v>0</v>
      </c>
      <c r="EM1343" s="157">
        <v>0</v>
      </c>
      <c r="EN1343" s="157">
        <v>0</v>
      </c>
      <c r="EO1343" s="157">
        <v>0</v>
      </c>
      <c r="EP1343" s="157">
        <v>0</v>
      </c>
      <c r="EQ1343" s="157">
        <v>0</v>
      </c>
      <c r="ER1343" s="157">
        <v>0</v>
      </c>
      <c r="ES1343" s="157">
        <v>0</v>
      </c>
      <c r="ET1343" s="157">
        <v>0</v>
      </c>
      <c r="EU1343" s="157">
        <v>0</v>
      </c>
      <c r="EV1343" s="157">
        <v>0</v>
      </c>
      <c r="EW1343" s="157">
        <v>0</v>
      </c>
      <c r="EX1343" s="157">
        <v>0</v>
      </c>
      <c r="EY1343" s="157">
        <v>0</v>
      </c>
      <c r="EZ1343" s="157">
        <v>0</v>
      </c>
      <c r="FA1343" s="157">
        <v>0</v>
      </c>
      <c r="FB1343" s="157">
        <v>0</v>
      </c>
      <c r="FC1343" s="157">
        <v>0</v>
      </c>
      <c r="FD1343" s="157">
        <v>0</v>
      </c>
      <c r="FE1343" s="157">
        <v>0</v>
      </c>
      <c r="FF1343" s="157">
        <v>0</v>
      </c>
      <c r="FG1343" s="157">
        <v>0</v>
      </c>
      <c r="FH1343" s="157">
        <v>0</v>
      </c>
      <c r="FI1343" s="157">
        <v>0</v>
      </c>
      <c r="FJ1343" s="157">
        <v>0</v>
      </c>
      <c r="FK1343" s="157">
        <v>0</v>
      </c>
      <c r="FL1343" s="157">
        <v>0</v>
      </c>
      <c r="FM1343" s="157">
        <v>0</v>
      </c>
      <c r="FN1343" s="157">
        <v>0</v>
      </c>
      <c r="FO1343" s="157">
        <v>0</v>
      </c>
      <c r="FP1343" s="157">
        <v>0</v>
      </c>
      <c r="FQ1343" s="192">
        <v>1.5699999999999999E-5</v>
      </c>
      <c r="FR1343" s="157">
        <v>0</v>
      </c>
      <c r="FS1343" s="157">
        <v>0</v>
      </c>
      <c r="FT1343" s="157">
        <v>0</v>
      </c>
      <c r="FU1343" s="157">
        <v>0</v>
      </c>
      <c r="FV1343" s="157">
        <v>0</v>
      </c>
      <c r="FW1343" s="157">
        <v>0</v>
      </c>
      <c r="FX1343" s="157">
        <v>0</v>
      </c>
      <c r="FY1343" s="157">
        <v>0</v>
      </c>
      <c r="FZ1343" s="157">
        <v>0</v>
      </c>
      <c r="GA1343" s="157">
        <v>0</v>
      </c>
      <c r="GB1343" s="157">
        <v>0</v>
      </c>
      <c r="GC1343" s="157">
        <v>0</v>
      </c>
      <c r="GD1343" s="157">
        <v>0</v>
      </c>
      <c r="GE1343" s="157">
        <v>0</v>
      </c>
      <c r="GF1343" s="157">
        <v>0</v>
      </c>
      <c r="GG1343" s="157">
        <v>0</v>
      </c>
      <c r="GH1343" s="157">
        <v>0</v>
      </c>
      <c r="GI1343" s="157">
        <v>0</v>
      </c>
      <c r="GJ1343" s="157">
        <v>0</v>
      </c>
      <c r="GK1343" s="157">
        <v>0</v>
      </c>
      <c r="GL1343" s="157">
        <v>0</v>
      </c>
      <c r="GM1343" s="157">
        <v>0</v>
      </c>
      <c r="GN1343" s="157">
        <v>0</v>
      </c>
      <c r="GO1343" s="157">
        <v>0</v>
      </c>
      <c r="GP1343" s="157">
        <v>0</v>
      </c>
      <c r="GQ1343" s="157">
        <v>0</v>
      </c>
      <c r="GR1343" s="157">
        <v>0</v>
      </c>
      <c r="GS1343" s="157">
        <v>0</v>
      </c>
      <c r="GT1343" s="157">
        <v>0</v>
      </c>
      <c r="GU1343" s="157">
        <v>0</v>
      </c>
      <c r="GV1343" s="157">
        <v>0</v>
      </c>
      <c r="GW1343" s="157">
        <v>0</v>
      </c>
      <c r="GX1343" s="157">
        <v>0</v>
      </c>
      <c r="GY1343" s="157">
        <v>0</v>
      </c>
      <c r="GZ1343" s="157">
        <v>0</v>
      </c>
      <c r="HA1343" s="157">
        <v>0</v>
      </c>
    </row>
    <row r="1344" spans="1:209" x14ac:dyDescent="0.2">
      <c r="A1344" s="157" t="s">
        <v>5153</v>
      </c>
      <c r="B1344" s="157">
        <v>1.775324E-3</v>
      </c>
      <c r="C1344" s="157">
        <v>1.670513E-3</v>
      </c>
      <c r="D1344" s="157">
        <v>4.0507160000000002E-3</v>
      </c>
      <c r="E1344" s="157">
        <v>1.491633E-3</v>
      </c>
      <c r="F1344" s="157">
        <v>8.68044E-4</v>
      </c>
      <c r="G1344" s="157">
        <v>1.8936160000000001E-3</v>
      </c>
      <c r="H1344" s="157">
        <v>3.3405819999999999E-3</v>
      </c>
      <c r="I1344" s="157">
        <v>9.1922599999999998E-4</v>
      </c>
      <c r="J1344" s="157">
        <v>7.8020699999999999E-4</v>
      </c>
      <c r="K1344" s="157">
        <v>2.5184869999999998E-3</v>
      </c>
      <c r="L1344" s="157">
        <v>4.9474549999999999E-3</v>
      </c>
      <c r="M1344" s="157">
        <v>2.0462879999999998E-3</v>
      </c>
      <c r="N1344" s="157">
        <v>2.788811E-3</v>
      </c>
      <c r="O1344" s="157">
        <v>2.374213E-3</v>
      </c>
      <c r="P1344" s="157">
        <v>1.2441489999999999E-3</v>
      </c>
      <c r="Q1344" s="157">
        <v>3.2869790000000002E-3</v>
      </c>
      <c r="R1344" s="157">
        <v>7.4828739999999996E-3</v>
      </c>
      <c r="S1344" s="157">
        <v>1.0736968E-2</v>
      </c>
      <c r="T1344" s="157">
        <v>7.1444739999999996E-3</v>
      </c>
      <c r="U1344" s="157">
        <v>4.9851110000000004E-3</v>
      </c>
      <c r="V1344" s="157">
        <v>1.9689830000000001E-3</v>
      </c>
      <c r="W1344" s="157">
        <v>2.5242060000000002E-3</v>
      </c>
      <c r="X1344" s="157">
        <v>1.0343780000000001E-3</v>
      </c>
      <c r="Y1344" s="157">
        <v>2.8006720000000001E-3</v>
      </c>
      <c r="Z1344" s="157">
        <v>2.849805E-3</v>
      </c>
      <c r="AA1344" s="157">
        <v>5.0111720000000004E-3</v>
      </c>
      <c r="AB1344" s="157">
        <v>1.816186E-3</v>
      </c>
      <c r="AC1344" s="157">
        <v>4.6514319999999996E-3</v>
      </c>
      <c r="AD1344" s="157">
        <v>2.561963E-3</v>
      </c>
      <c r="AE1344" s="157">
        <v>1.084614E-3</v>
      </c>
      <c r="AF1344" s="157">
        <v>9.1358400000000005E-4</v>
      </c>
      <c r="AG1344" s="157">
        <v>5.8770100000000002E-3</v>
      </c>
      <c r="AH1344" s="157">
        <v>2.2097499999999999E-4</v>
      </c>
      <c r="AI1344" s="157">
        <v>1.1216830000000001E-3</v>
      </c>
      <c r="AJ1344" s="157">
        <v>4.1197569999999999E-3</v>
      </c>
      <c r="AK1344" s="157">
        <v>1.0943470000000001E-3</v>
      </c>
      <c r="AL1344" s="157">
        <v>3.03945E-3</v>
      </c>
      <c r="AM1344" s="157">
        <v>3.2274080000000002E-3</v>
      </c>
      <c r="AN1344" s="157">
        <v>2.3494760000000001E-3</v>
      </c>
      <c r="AO1344" s="157">
        <v>3.364789E-3</v>
      </c>
      <c r="AP1344" s="157">
        <v>1.9610589999999998E-3</v>
      </c>
      <c r="AQ1344" s="157">
        <v>1.36063E-3</v>
      </c>
      <c r="AR1344" s="157">
        <v>2.165274E-3</v>
      </c>
      <c r="AS1344" s="157">
        <v>3.32468E-3</v>
      </c>
      <c r="AT1344" s="157">
        <v>1.063961E-3</v>
      </c>
      <c r="AU1344" s="157">
        <v>2.8338830000000001E-3</v>
      </c>
      <c r="AV1344" s="157">
        <v>7.5394110000000002E-3</v>
      </c>
      <c r="AW1344" s="157">
        <v>3.4190370000000002E-3</v>
      </c>
      <c r="AX1344" s="157">
        <v>1.091811E-3</v>
      </c>
      <c r="AY1344" s="157">
        <v>5.5935359999999996E-3</v>
      </c>
      <c r="AZ1344" s="157">
        <v>2.200554E-3</v>
      </c>
      <c r="BA1344" s="157">
        <v>2.5045760000000001E-3</v>
      </c>
      <c r="BB1344" s="157">
        <v>2.563344E-3</v>
      </c>
      <c r="BC1344" s="157">
        <v>7.6554559999999997E-3</v>
      </c>
      <c r="BD1344" s="157">
        <v>8.2442969999999994E-3</v>
      </c>
      <c r="BE1344" s="157">
        <v>9.1969630000000007E-3</v>
      </c>
      <c r="BF1344" s="157">
        <v>3.2763150000000001E-3</v>
      </c>
      <c r="BG1344" s="157">
        <v>2.674264E-3</v>
      </c>
      <c r="BH1344" s="157">
        <v>5.8227110000000004E-3</v>
      </c>
      <c r="BI1344" s="157">
        <v>9.5723200000000003E-4</v>
      </c>
      <c r="BJ1344" s="157">
        <v>2.2528869999999999E-3</v>
      </c>
      <c r="BK1344" s="157">
        <v>6.9749419999999996E-3</v>
      </c>
      <c r="BL1344" s="157">
        <v>2.86154E-4</v>
      </c>
      <c r="BM1344" s="157">
        <v>6.3131309999999996E-3</v>
      </c>
      <c r="BN1344" s="157">
        <v>3.1991699999999999E-3</v>
      </c>
      <c r="BO1344" s="157">
        <v>1.379096E-3</v>
      </c>
      <c r="BP1344" s="157">
        <v>1.0122810000000001E-3</v>
      </c>
      <c r="BQ1344" s="157">
        <v>4.1250669999999996E-3</v>
      </c>
      <c r="BR1344" s="157">
        <v>1.083521E-2</v>
      </c>
      <c r="BS1344" s="157">
        <v>2.0391979999999999E-3</v>
      </c>
      <c r="BT1344" s="157">
        <v>2.0842980000000001E-3</v>
      </c>
      <c r="BU1344" s="157">
        <v>2.568725E-3</v>
      </c>
      <c r="BV1344" s="157">
        <v>2.3763130000000001E-3</v>
      </c>
      <c r="BW1344" s="157">
        <v>3.6692640000000002E-3</v>
      </c>
      <c r="BX1344" s="157">
        <v>7.5247430000000004E-3</v>
      </c>
      <c r="BY1344" s="157">
        <v>2.0147599999999999E-4</v>
      </c>
      <c r="BZ1344" s="157">
        <v>2.2281359999999999E-3</v>
      </c>
      <c r="CA1344" s="157">
        <v>3.3353899999999999E-4</v>
      </c>
      <c r="CB1344" s="157">
        <v>1.909181E-3</v>
      </c>
      <c r="CC1344" s="157">
        <v>1.6302600000000001E-4</v>
      </c>
      <c r="CD1344" s="157">
        <v>2.9964599999999998E-4</v>
      </c>
      <c r="CE1344" s="157">
        <v>1.0272689999999999E-3</v>
      </c>
      <c r="CF1344" s="157">
        <v>2.7969319999999998E-3</v>
      </c>
      <c r="CG1344" s="157">
        <v>5.9680779999999999E-3</v>
      </c>
      <c r="CH1344" s="157">
        <v>3.1933579999999999E-3</v>
      </c>
      <c r="CI1344" s="157">
        <v>2.432998E-3</v>
      </c>
      <c r="CJ1344" s="157">
        <v>6.0378159999999997E-3</v>
      </c>
      <c r="CK1344" s="157">
        <v>8.4745759999999993E-3</v>
      </c>
      <c r="CL1344" s="157">
        <v>4.8964760000000003E-3</v>
      </c>
      <c r="CM1344" s="157">
        <v>4.8168289999999999E-3</v>
      </c>
      <c r="CN1344" s="157">
        <v>2.6491819999999999E-3</v>
      </c>
      <c r="CO1344" s="157">
        <v>2.516768E-3</v>
      </c>
      <c r="CP1344" s="157">
        <v>7.5246239999999997E-3</v>
      </c>
      <c r="CQ1344" s="157">
        <v>5.8399419999999999E-3</v>
      </c>
      <c r="CR1344" s="157">
        <v>5.3263939999999999E-3</v>
      </c>
      <c r="CS1344" s="157">
        <v>5.3574590000000002E-3</v>
      </c>
      <c r="CT1344" s="157">
        <v>1.094743E-3</v>
      </c>
      <c r="CU1344" s="157">
        <v>3.6679690000000001E-3</v>
      </c>
      <c r="CV1344" s="157">
        <v>6.2137779999999997E-3</v>
      </c>
      <c r="CW1344" s="157">
        <v>2.6344210000000001E-3</v>
      </c>
      <c r="CX1344" s="157">
        <v>3.8504590000000001E-3</v>
      </c>
      <c r="CY1344" s="157">
        <v>3.729076E-3</v>
      </c>
      <c r="CZ1344" s="157">
        <v>5.5669949999999999E-3</v>
      </c>
      <c r="DA1344" s="157">
        <v>9.9653700000000003E-4</v>
      </c>
      <c r="DB1344" s="157">
        <v>1.3295E-3</v>
      </c>
      <c r="DC1344" s="157">
        <v>1.424371E-3</v>
      </c>
      <c r="DD1344" s="157">
        <v>1.519825E-3</v>
      </c>
      <c r="DE1344" s="157">
        <v>3.3364229999999998E-3</v>
      </c>
      <c r="DF1344" s="157">
        <v>2.4351020000000002E-3</v>
      </c>
      <c r="DG1344" s="157">
        <v>7.352941E-3</v>
      </c>
      <c r="DH1344" s="157">
        <v>5.8728230000000001E-3</v>
      </c>
      <c r="DI1344" s="157">
        <v>5.6665789999999997E-3</v>
      </c>
      <c r="DJ1344" s="157">
        <v>1.977941E-3</v>
      </c>
      <c r="DK1344" s="157">
        <v>2.7522940000000002E-3</v>
      </c>
      <c r="DL1344" s="157">
        <v>2.2209550000000002E-3</v>
      </c>
      <c r="DM1344" s="157">
        <v>4.1174030000000004E-3</v>
      </c>
      <c r="DN1344" s="157">
        <v>3.263218E-3</v>
      </c>
      <c r="DO1344" s="157">
        <v>5.9824329999999997E-3</v>
      </c>
      <c r="DP1344" s="157">
        <v>1.552262E-3</v>
      </c>
      <c r="DQ1344" s="157">
        <v>7.7568299999999999E-4</v>
      </c>
      <c r="DR1344" s="157">
        <v>3.4270329999999999E-3</v>
      </c>
      <c r="DS1344" s="157">
        <v>4.1327940000000004E-3</v>
      </c>
      <c r="DT1344" s="157">
        <v>1.4820460000000001E-3</v>
      </c>
      <c r="DU1344" s="157">
        <v>2.9794930000000002E-3</v>
      </c>
      <c r="DV1344" s="157">
        <v>5.7339399999999997E-4</v>
      </c>
      <c r="DW1344" s="157">
        <v>4.1028490000000004E-3</v>
      </c>
      <c r="DX1344" s="157">
        <v>8.70275E-4</v>
      </c>
      <c r="DY1344" s="157">
        <v>1.7072282000000001E-2</v>
      </c>
      <c r="DZ1344" s="157">
        <v>1.4992409E-2</v>
      </c>
      <c r="EA1344" s="157">
        <v>4.6609390000000002E-3</v>
      </c>
      <c r="EB1344" s="157">
        <v>6.3373599999999998E-4</v>
      </c>
      <c r="EC1344" s="157">
        <v>1.663103E-3</v>
      </c>
      <c r="ED1344" s="157">
        <v>2.7078919999999999E-3</v>
      </c>
      <c r="EE1344" s="157">
        <v>2.39578E-4</v>
      </c>
      <c r="EF1344" s="157">
        <v>7.0240779999999996E-3</v>
      </c>
      <c r="EG1344" s="157">
        <v>2.4222405999999998E-2</v>
      </c>
      <c r="EH1344" s="157">
        <v>9.9277299999999996E-4</v>
      </c>
      <c r="EI1344" s="157">
        <v>1.9721275999999999E-2</v>
      </c>
      <c r="EJ1344" s="157">
        <v>9.4454299999999995E-3</v>
      </c>
      <c r="EK1344" s="157">
        <v>1.2017104000000001E-2</v>
      </c>
      <c r="EL1344" s="157">
        <v>7.2756670000000004E-3</v>
      </c>
      <c r="EM1344" s="157">
        <v>7.1863960000000003E-3</v>
      </c>
      <c r="EN1344" s="157">
        <v>6.7538820000000001E-3</v>
      </c>
      <c r="EO1344" s="157">
        <v>2.1612419999999999E-3</v>
      </c>
      <c r="EP1344" s="157">
        <v>1.7480359999999999E-3</v>
      </c>
      <c r="EQ1344" s="157">
        <v>5.2676069999999997E-3</v>
      </c>
      <c r="ER1344" s="157">
        <v>1.2404399999999999E-4</v>
      </c>
      <c r="ES1344" s="157">
        <v>1.895756E-3</v>
      </c>
      <c r="ET1344" s="157">
        <v>8.3714700000000006E-3</v>
      </c>
      <c r="EU1344" s="157">
        <v>2.4933020000000002E-3</v>
      </c>
      <c r="EV1344" s="157">
        <v>1.8903590000000001E-3</v>
      </c>
      <c r="EW1344" s="157">
        <v>1.9667119999999998E-3</v>
      </c>
      <c r="EX1344" s="157">
        <v>1.405175E-3</v>
      </c>
      <c r="EY1344" s="157">
        <v>4.9171839999999998E-3</v>
      </c>
      <c r="EZ1344" s="157">
        <v>4.2493740000000002E-3</v>
      </c>
      <c r="FA1344" s="157">
        <v>3.569179E-3</v>
      </c>
      <c r="FB1344" s="157">
        <v>3.6140999999999999E-3</v>
      </c>
      <c r="FC1344" s="157">
        <v>3.064074E-3</v>
      </c>
      <c r="FD1344" s="157">
        <v>1.804195E-3</v>
      </c>
      <c r="FE1344" s="157">
        <v>9.4282399999999998E-4</v>
      </c>
      <c r="FF1344" s="157">
        <v>6.4433000000000003E-4</v>
      </c>
      <c r="FG1344" s="157">
        <v>6.3704400000000002E-4</v>
      </c>
      <c r="FH1344" s="157">
        <v>1.754511E-3</v>
      </c>
      <c r="FI1344" s="157">
        <v>4.1361050000000002E-3</v>
      </c>
      <c r="FJ1344" s="157">
        <v>8.05706E-4</v>
      </c>
      <c r="FK1344" s="157">
        <v>7.3926899999999997E-4</v>
      </c>
      <c r="FL1344" s="157">
        <v>1.187954E-3</v>
      </c>
      <c r="FM1344" s="157">
        <v>1.692119E-3</v>
      </c>
      <c r="FN1344" s="157">
        <v>2.3279438999999999E-2</v>
      </c>
      <c r="FO1344" s="157">
        <v>3.070152E-3</v>
      </c>
      <c r="FP1344" s="157">
        <v>0</v>
      </c>
      <c r="FQ1344" s="157">
        <v>3.5563209999999999E-3</v>
      </c>
      <c r="FR1344" s="157">
        <v>3.3626110000000002E-3</v>
      </c>
      <c r="FS1344" s="157">
        <v>2.9133969999999999E-3</v>
      </c>
      <c r="FT1344" s="157">
        <v>5.1415000000000002E-3</v>
      </c>
      <c r="FU1344" s="157">
        <v>3.1381360000000001E-3</v>
      </c>
      <c r="FV1344" s="157">
        <v>3.44495E-3</v>
      </c>
      <c r="FW1344" s="157">
        <v>1.2894270000000001E-3</v>
      </c>
      <c r="FX1344" s="157">
        <v>2.8147399999999998E-4</v>
      </c>
      <c r="FY1344" s="157">
        <v>3.6656890000000002E-3</v>
      </c>
      <c r="FZ1344" s="157">
        <v>4.6085029999999999E-3</v>
      </c>
      <c r="GA1344" s="157">
        <v>1.94477E-4</v>
      </c>
      <c r="GB1344" s="157">
        <v>1.095567E-3</v>
      </c>
      <c r="GC1344" s="157">
        <v>9.2120659999999997E-3</v>
      </c>
      <c r="GD1344" s="157">
        <v>1.5457660000000001E-3</v>
      </c>
      <c r="GE1344" s="157">
        <v>5.6480600000000005E-4</v>
      </c>
      <c r="GF1344" s="157">
        <v>7.4281939999999999E-3</v>
      </c>
      <c r="GG1344" s="157">
        <v>2.8018679999999999E-3</v>
      </c>
      <c r="GH1344" s="157">
        <v>3.8970430000000002E-3</v>
      </c>
      <c r="GI1344" s="157">
        <v>3.8594139999999998E-3</v>
      </c>
      <c r="GJ1344" s="157">
        <v>4.84888E-4</v>
      </c>
      <c r="GK1344" s="157">
        <v>5.7671830000000004E-3</v>
      </c>
      <c r="GL1344" s="157">
        <v>1.9849799999999999E-3</v>
      </c>
      <c r="GM1344" s="157">
        <v>1.612594E-3</v>
      </c>
      <c r="GN1344" s="157">
        <v>1.533371E-3</v>
      </c>
      <c r="GO1344" s="157">
        <v>2.237494E-3</v>
      </c>
      <c r="GP1344" s="157">
        <v>2.8512399999999999E-4</v>
      </c>
      <c r="GQ1344" s="157">
        <v>5.9640099999999998E-4</v>
      </c>
      <c r="GR1344" s="157">
        <v>4.8247710000000003E-3</v>
      </c>
      <c r="GS1344" s="157">
        <v>4.0197330000000002E-3</v>
      </c>
      <c r="GT1344" s="157">
        <v>0</v>
      </c>
      <c r="GU1344" s="157">
        <v>0</v>
      </c>
      <c r="GV1344" s="157">
        <v>3.155264E-2</v>
      </c>
      <c r="GW1344" s="157">
        <v>1.3888889E-2</v>
      </c>
      <c r="GX1344" s="157">
        <v>0</v>
      </c>
      <c r="GY1344" s="157">
        <v>0</v>
      </c>
      <c r="GZ1344" s="157">
        <v>0</v>
      </c>
      <c r="HA1344" s="157">
        <v>1.0638297999999999E-2</v>
      </c>
    </row>
    <row r="1345" spans="1:209" x14ac:dyDescent="0.2">
      <c r="A1345" s="157" t="s">
        <v>5154</v>
      </c>
      <c r="B1345" s="192">
        <v>2.9799999999999999E-5</v>
      </c>
      <c r="C1345" s="192">
        <v>5.7400000000000001E-6</v>
      </c>
      <c r="D1345" s="157">
        <v>6.0862999999999998E-4</v>
      </c>
      <c r="E1345" s="157">
        <v>6.2928300000000001E-4</v>
      </c>
      <c r="F1345" s="192">
        <v>3.9499999999999998E-5</v>
      </c>
      <c r="G1345" s="157">
        <v>0</v>
      </c>
      <c r="H1345" s="157">
        <v>0</v>
      </c>
      <c r="I1345" s="157">
        <v>0</v>
      </c>
      <c r="J1345" s="157">
        <v>0</v>
      </c>
      <c r="K1345" s="157">
        <v>0</v>
      </c>
      <c r="L1345" s="157">
        <v>0</v>
      </c>
      <c r="M1345" s="157">
        <v>0</v>
      </c>
      <c r="N1345" s="157">
        <v>0</v>
      </c>
      <c r="O1345" s="157">
        <v>0</v>
      </c>
      <c r="P1345" s="157">
        <v>0</v>
      </c>
      <c r="Q1345" s="192">
        <v>9.48E-5</v>
      </c>
      <c r="R1345" s="192">
        <v>6.5400000000000004E-5</v>
      </c>
      <c r="S1345" s="157">
        <v>0</v>
      </c>
      <c r="T1345" s="157">
        <v>0</v>
      </c>
      <c r="U1345" s="192">
        <v>4.4100000000000001E-5</v>
      </c>
      <c r="V1345" s="157">
        <v>0</v>
      </c>
      <c r="W1345" s="157">
        <v>0</v>
      </c>
      <c r="X1345" s="157">
        <v>0</v>
      </c>
      <c r="Y1345" s="157">
        <v>7.0016800000000004E-4</v>
      </c>
      <c r="Z1345" s="157">
        <v>0</v>
      </c>
      <c r="AA1345" s="157">
        <v>0</v>
      </c>
      <c r="AB1345" s="157">
        <v>0</v>
      </c>
      <c r="AC1345" s="157">
        <v>0</v>
      </c>
      <c r="AD1345" s="157">
        <v>0</v>
      </c>
      <c r="AE1345" s="192">
        <v>6.9499999999999995E-5</v>
      </c>
      <c r="AF1345" s="157">
        <v>0</v>
      </c>
      <c r="AG1345" s="157">
        <v>0</v>
      </c>
      <c r="AH1345" s="157">
        <v>0</v>
      </c>
      <c r="AI1345" s="157">
        <v>0</v>
      </c>
      <c r="AJ1345" s="157">
        <v>0</v>
      </c>
      <c r="AK1345" s="157">
        <v>0</v>
      </c>
      <c r="AL1345" s="157">
        <v>0</v>
      </c>
      <c r="AM1345" s="157">
        <v>1.2826879999999999E-3</v>
      </c>
      <c r="AN1345" s="157">
        <v>5.9564199999999996E-4</v>
      </c>
      <c r="AO1345" s="157">
        <v>5.5658200000000002E-4</v>
      </c>
      <c r="AP1345" s="157">
        <v>0</v>
      </c>
      <c r="AQ1345" s="157">
        <v>1.4652900000000001E-4</v>
      </c>
      <c r="AR1345" s="157">
        <v>2.2926399999999999E-4</v>
      </c>
      <c r="AS1345" s="157">
        <v>0</v>
      </c>
      <c r="AT1345" s="157">
        <v>0</v>
      </c>
      <c r="AU1345" s="157">
        <v>0</v>
      </c>
      <c r="AV1345" s="157">
        <v>0</v>
      </c>
      <c r="AW1345" s="157">
        <v>0</v>
      </c>
      <c r="AX1345" s="157">
        <v>0</v>
      </c>
      <c r="AY1345" s="157">
        <v>0</v>
      </c>
      <c r="AZ1345" s="157">
        <v>4.1734600000000003E-4</v>
      </c>
      <c r="BA1345" s="192">
        <v>2.41E-5</v>
      </c>
      <c r="BB1345" s="192">
        <v>9.8599999999999998E-5</v>
      </c>
      <c r="BC1345" s="157">
        <v>0</v>
      </c>
      <c r="BD1345" s="157">
        <v>0</v>
      </c>
      <c r="BE1345" s="192">
        <v>6.1699999999999995E-5</v>
      </c>
      <c r="BF1345" s="157">
        <v>0</v>
      </c>
      <c r="BG1345" s="157">
        <v>9.1381899999999996E-4</v>
      </c>
      <c r="BH1345" s="157">
        <v>5.1707499999999998E-4</v>
      </c>
      <c r="BI1345" s="192">
        <v>9.0299999999999999E-5</v>
      </c>
      <c r="BJ1345" s="157">
        <v>0</v>
      </c>
      <c r="BK1345" s="157">
        <v>0</v>
      </c>
      <c r="BL1345" s="157">
        <v>0</v>
      </c>
      <c r="BM1345" s="157">
        <v>0</v>
      </c>
      <c r="BN1345" s="157">
        <v>4.3231999999999998E-4</v>
      </c>
      <c r="BO1345" s="157">
        <v>0</v>
      </c>
      <c r="BP1345" s="157">
        <v>0</v>
      </c>
      <c r="BQ1345" s="157">
        <v>7.7718700000000004E-4</v>
      </c>
      <c r="BR1345" s="157">
        <v>0</v>
      </c>
      <c r="BS1345" s="192">
        <v>5.66E-5</v>
      </c>
      <c r="BT1345" s="157">
        <v>2.3158900000000001E-4</v>
      </c>
      <c r="BU1345" s="157">
        <v>0</v>
      </c>
      <c r="BV1345" s="157">
        <v>0</v>
      </c>
      <c r="BW1345" s="157">
        <v>0</v>
      </c>
      <c r="BX1345" s="157">
        <v>0</v>
      </c>
      <c r="BY1345" s="157">
        <v>0</v>
      </c>
      <c r="BZ1345" s="157">
        <v>0</v>
      </c>
      <c r="CA1345" s="157">
        <v>0</v>
      </c>
      <c r="CB1345" s="157">
        <v>0</v>
      </c>
      <c r="CC1345" s="157">
        <v>0</v>
      </c>
      <c r="CD1345" s="157">
        <v>0</v>
      </c>
      <c r="CE1345" s="157">
        <v>0</v>
      </c>
      <c r="CF1345" s="157">
        <v>0</v>
      </c>
      <c r="CG1345" s="157">
        <v>0</v>
      </c>
      <c r="CH1345" s="157">
        <v>0</v>
      </c>
      <c r="CI1345" s="157">
        <v>0</v>
      </c>
      <c r="CJ1345" s="157">
        <v>0</v>
      </c>
      <c r="CK1345" s="157">
        <v>0</v>
      </c>
      <c r="CL1345" s="157">
        <v>0</v>
      </c>
      <c r="CM1345" s="157">
        <v>0</v>
      </c>
      <c r="CN1345" s="157">
        <v>0</v>
      </c>
      <c r="CO1345" s="157">
        <v>0</v>
      </c>
      <c r="CP1345" s="157">
        <v>0</v>
      </c>
      <c r="CQ1345" s="157">
        <v>0</v>
      </c>
      <c r="CR1345" s="157">
        <v>0</v>
      </c>
      <c r="CS1345" s="157">
        <v>0</v>
      </c>
      <c r="CT1345" s="157">
        <v>0</v>
      </c>
      <c r="CU1345" s="157">
        <v>0</v>
      </c>
      <c r="CV1345" s="157">
        <v>0</v>
      </c>
      <c r="CW1345" s="157">
        <v>0</v>
      </c>
      <c r="CX1345" s="157">
        <v>0</v>
      </c>
      <c r="CY1345" s="157">
        <v>0</v>
      </c>
      <c r="CZ1345" s="157">
        <v>0</v>
      </c>
      <c r="DA1345" s="157">
        <v>0</v>
      </c>
      <c r="DB1345" s="157">
        <v>0</v>
      </c>
      <c r="DC1345" s="157">
        <v>0</v>
      </c>
      <c r="DD1345" s="157">
        <v>0</v>
      </c>
      <c r="DE1345" s="157">
        <v>0</v>
      </c>
      <c r="DF1345" s="157">
        <v>0</v>
      </c>
      <c r="DG1345" s="157">
        <v>0</v>
      </c>
      <c r="DH1345" s="157">
        <v>0</v>
      </c>
      <c r="DI1345" s="157">
        <v>0</v>
      </c>
      <c r="DJ1345" s="157">
        <v>0</v>
      </c>
      <c r="DK1345" s="157">
        <v>0</v>
      </c>
      <c r="DL1345" s="157">
        <v>0</v>
      </c>
      <c r="DM1345" s="157">
        <v>0</v>
      </c>
      <c r="DN1345" s="157">
        <v>0</v>
      </c>
      <c r="DO1345" s="192">
        <v>3.4600000000000001E-5</v>
      </c>
      <c r="DP1345" s="157">
        <v>0</v>
      </c>
      <c r="DQ1345" s="157">
        <v>0</v>
      </c>
      <c r="DR1345" s="157">
        <v>0</v>
      </c>
      <c r="DS1345" s="157">
        <v>0</v>
      </c>
      <c r="DT1345" s="157">
        <v>0</v>
      </c>
      <c r="DU1345" s="157">
        <v>0</v>
      </c>
      <c r="DV1345" s="157">
        <v>0</v>
      </c>
      <c r="DW1345" s="157">
        <v>0</v>
      </c>
      <c r="DX1345" s="157">
        <v>0</v>
      </c>
      <c r="DY1345" s="157">
        <v>0</v>
      </c>
      <c r="DZ1345" s="157">
        <v>0</v>
      </c>
      <c r="EA1345" s="192">
        <v>9.1399999999999999E-5</v>
      </c>
      <c r="EB1345" s="157">
        <v>0</v>
      </c>
      <c r="EC1345" s="157">
        <v>0</v>
      </c>
      <c r="ED1345" s="157">
        <v>0</v>
      </c>
      <c r="EE1345" s="157">
        <v>0</v>
      </c>
      <c r="EF1345" s="157">
        <v>0</v>
      </c>
      <c r="EG1345" s="157">
        <v>0</v>
      </c>
      <c r="EH1345" s="157">
        <v>0</v>
      </c>
      <c r="EI1345" s="157">
        <v>0</v>
      </c>
      <c r="EJ1345" s="157">
        <v>0</v>
      </c>
      <c r="EK1345" s="157">
        <v>0</v>
      </c>
      <c r="EL1345" s="157">
        <v>0</v>
      </c>
      <c r="EM1345" s="157">
        <v>0</v>
      </c>
      <c r="EN1345" s="157">
        <v>0</v>
      </c>
      <c r="EO1345" s="157">
        <v>0</v>
      </c>
      <c r="EP1345" s="157">
        <v>0</v>
      </c>
      <c r="EQ1345" s="157">
        <v>0</v>
      </c>
      <c r="ER1345" s="157">
        <v>0</v>
      </c>
      <c r="ES1345" s="157">
        <v>0</v>
      </c>
      <c r="ET1345" s="157">
        <v>0</v>
      </c>
      <c r="EU1345" s="157">
        <v>0</v>
      </c>
      <c r="EV1345" s="157">
        <v>0</v>
      </c>
      <c r="EW1345" s="157">
        <v>0</v>
      </c>
      <c r="EX1345" s="157">
        <v>0</v>
      </c>
      <c r="EY1345" s="157">
        <v>0</v>
      </c>
      <c r="EZ1345" s="157">
        <v>0</v>
      </c>
      <c r="FA1345" s="157">
        <v>0</v>
      </c>
      <c r="FB1345" s="157">
        <v>0</v>
      </c>
      <c r="FC1345" s="157">
        <v>0</v>
      </c>
      <c r="FD1345" s="157">
        <v>0</v>
      </c>
      <c r="FE1345" s="157">
        <v>0</v>
      </c>
      <c r="FF1345" s="157">
        <v>0</v>
      </c>
      <c r="FG1345" s="157">
        <v>0</v>
      </c>
      <c r="FH1345" s="157">
        <v>0</v>
      </c>
      <c r="FI1345" s="157">
        <v>0</v>
      </c>
      <c r="FJ1345" s="157">
        <v>0</v>
      </c>
      <c r="FK1345" s="157">
        <v>4.6204299999999998E-4</v>
      </c>
      <c r="FL1345" s="157">
        <v>0</v>
      </c>
      <c r="FM1345" s="157">
        <v>0</v>
      </c>
      <c r="FN1345" s="157">
        <v>0</v>
      </c>
      <c r="FO1345" s="157">
        <v>0</v>
      </c>
      <c r="FP1345" s="157">
        <v>0</v>
      </c>
      <c r="FQ1345" s="157">
        <v>0</v>
      </c>
      <c r="FR1345" s="157">
        <v>0</v>
      </c>
      <c r="FS1345" s="157">
        <v>0</v>
      </c>
      <c r="FT1345" s="157">
        <v>0</v>
      </c>
      <c r="FU1345" s="157">
        <v>0</v>
      </c>
      <c r="FV1345" s="157">
        <v>0</v>
      </c>
      <c r="FW1345" s="157">
        <v>0</v>
      </c>
      <c r="FX1345" s="157">
        <v>0</v>
      </c>
      <c r="FY1345" s="157">
        <v>0</v>
      </c>
      <c r="FZ1345" s="157">
        <v>0</v>
      </c>
      <c r="GA1345" s="157">
        <v>0</v>
      </c>
      <c r="GB1345" s="157">
        <v>0</v>
      </c>
      <c r="GC1345" s="157">
        <v>0</v>
      </c>
      <c r="GD1345" s="157">
        <v>0</v>
      </c>
      <c r="GE1345" s="157">
        <v>0</v>
      </c>
      <c r="GF1345" s="157">
        <v>0</v>
      </c>
      <c r="GG1345" s="157">
        <v>0</v>
      </c>
      <c r="GH1345" s="157">
        <v>0</v>
      </c>
      <c r="GI1345" s="157">
        <v>1.54377E-4</v>
      </c>
      <c r="GJ1345" s="157">
        <v>0</v>
      </c>
      <c r="GK1345" s="157">
        <v>0</v>
      </c>
      <c r="GL1345" s="157">
        <v>0</v>
      </c>
      <c r="GM1345" s="157">
        <v>0</v>
      </c>
      <c r="GN1345" s="157">
        <v>0</v>
      </c>
      <c r="GO1345" s="157">
        <v>0</v>
      </c>
      <c r="GP1345" s="157">
        <v>0</v>
      </c>
      <c r="GQ1345" s="157">
        <v>0</v>
      </c>
      <c r="GR1345" s="157">
        <v>0</v>
      </c>
      <c r="GS1345" s="157">
        <v>0</v>
      </c>
      <c r="GT1345" s="157">
        <v>0</v>
      </c>
      <c r="GU1345" s="157">
        <v>0</v>
      </c>
      <c r="GV1345" s="157">
        <v>0</v>
      </c>
      <c r="GW1345" s="157">
        <v>0</v>
      </c>
      <c r="GX1345" s="157">
        <v>0</v>
      </c>
      <c r="GY1345" s="157">
        <v>0</v>
      </c>
      <c r="GZ1345" s="157">
        <v>0</v>
      </c>
      <c r="HA1345" s="157">
        <v>0</v>
      </c>
    </row>
    <row r="1346" spans="1:209" x14ac:dyDescent="0.2">
      <c r="A1346" s="157" t="s">
        <v>5155</v>
      </c>
      <c r="B1346" s="157">
        <v>0</v>
      </c>
      <c r="C1346" s="157">
        <v>0</v>
      </c>
      <c r="D1346" s="157">
        <v>0</v>
      </c>
      <c r="E1346" s="157">
        <v>0</v>
      </c>
      <c r="F1346" s="157">
        <v>0</v>
      </c>
      <c r="G1346" s="157">
        <v>0</v>
      </c>
      <c r="H1346" s="157">
        <v>0</v>
      </c>
      <c r="I1346" s="157">
        <v>0</v>
      </c>
      <c r="J1346" s="157">
        <v>0</v>
      </c>
      <c r="K1346" s="157">
        <v>0</v>
      </c>
      <c r="L1346" s="157">
        <v>0</v>
      </c>
      <c r="M1346" s="157">
        <v>0</v>
      </c>
      <c r="N1346" s="157">
        <v>0</v>
      </c>
      <c r="O1346" s="157">
        <v>0</v>
      </c>
      <c r="P1346" s="157">
        <v>0</v>
      </c>
      <c r="Q1346" s="157">
        <v>0</v>
      </c>
      <c r="R1346" s="157">
        <v>0</v>
      </c>
      <c r="S1346" s="157">
        <v>0</v>
      </c>
      <c r="T1346" s="157">
        <v>0</v>
      </c>
      <c r="U1346" s="157">
        <v>0</v>
      </c>
      <c r="V1346" s="157">
        <v>0</v>
      </c>
      <c r="W1346" s="157">
        <v>0</v>
      </c>
      <c r="X1346" s="157">
        <v>0</v>
      </c>
      <c r="Y1346" s="157">
        <v>0</v>
      </c>
      <c r="Z1346" s="157">
        <v>0</v>
      </c>
      <c r="AA1346" s="157">
        <v>0</v>
      </c>
      <c r="AB1346" s="157">
        <v>0</v>
      </c>
      <c r="AC1346" s="157">
        <v>0</v>
      </c>
      <c r="AD1346" s="157">
        <v>0</v>
      </c>
      <c r="AE1346" s="157">
        <v>0</v>
      </c>
      <c r="AF1346" s="157">
        <v>0</v>
      </c>
      <c r="AG1346" s="157">
        <v>0</v>
      </c>
      <c r="AH1346" s="157">
        <v>0</v>
      </c>
      <c r="AI1346" s="157">
        <v>0</v>
      </c>
      <c r="AJ1346" s="157">
        <v>0</v>
      </c>
      <c r="AK1346" s="157">
        <v>0</v>
      </c>
      <c r="AL1346" s="157">
        <v>0</v>
      </c>
      <c r="AM1346" s="157">
        <v>0</v>
      </c>
      <c r="AN1346" s="157">
        <v>0</v>
      </c>
      <c r="AO1346" s="157">
        <v>0</v>
      </c>
      <c r="AP1346" s="157">
        <v>0</v>
      </c>
      <c r="AQ1346" s="157">
        <v>0</v>
      </c>
      <c r="AR1346" s="157">
        <v>0</v>
      </c>
      <c r="AS1346" s="157">
        <v>0</v>
      </c>
      <c r="AT1346" s="157">
        <v>0</v>
      </c>
      <c r="AU1346" s="157">
        <v>0</v>
      </c>
      <c r="AV1346" s="157">
        <v>0</v>
      </c>
      <c r="AW1346" s="157">
        <v>0</v>
      </c>
      <c r="AX1346" s="157">
        <v>0</v>
      </c>
      <c r="AY1346" s="157">
        <v>0</v>
      </c>
      <c r="AZ1346" s="157">
        <v>0</v>
      </c>
      <c r="BA1346" s="157">
        <v>0</v>
      </c>
      <c r="BB1346" s="157">
        <v>0</v>
      </c>
      <c r="BC1346" s="157">
        <v>0</v>
      </c>
      <c r="BD1346" s="157">
        <v>0</v>
      </c>
      <c r="BE1346" s="157">
        <v>0</v>
      </c>
      <c r="BF1346" s="157">
        <v>0</v>
      </c>
      <c r="BG1346" s="157">
        <v>0</v>
      </c>
      <c r="BH1346" s="157">
        <v>0</v>
      </c>
      <c r="BI1346" s="157">
        <v>0</v>
      </c>
      <c r="BJ1346" s="157">
        <v>0</v>
      </c>
      <c r="BK1346" s="157">
        <v>0</v>
      </c>
      <c r="BL1346" s="157">
        <v>0</v>
      </c>
      <c r="BM1346" s="157">
        <v>0</v>
      </c>
      <c r="BN1346" s="157">
        <v>0</v>
      </c>
      <c r="BO1346" s="157">
        <v>0</v>
      </c>
      <c r="BP1346" s="157">
        <v>0</v>
      </c>
      <c r="BQ1346" s="157">
        <v>0</v>
      </c>
      <c r="BR1346" s="157">
        <v>0</v>
      </c>
      <c r="BS1346" s="157">
        <v>0</v>
      </c>
      <c r="BT1346" s="157">
        <v>0</v>
      </c>
      <c r="BU1346" s="157">
        <v>0</v>
      </c>
      <c r="BV1346" s="157">
        <v>0</v>
      </c>
      <c r="BW1346" s="157">
        <v>0</v>
      </c>
      <c r="BX1346" s="157">
        <v>0</v>
      </c>
      <c r="BY1346" s="157">
        <v>0</v>
      </c>
      <c r="BZ1346" s="157">
        <v>0</v>
      </c>
      <c r="CA1346" s="157">
        <v>0</v>
      </c>
      <c r="CB1346" s="157">
        <v>0</v>
      </c>
      <c r="CC1346" s="157">
        <v>0</v>
      </c>
      <c r="CD1346" s="157">
        <v>0</v>
      </c>
      <c r="CE1346" s="157">
        <v>0</v>
      </c>
      <c r="CF1346" s="157">
        <v>0</v>
      </c>
      <c r="CG1346" s="157">
        <v>0</v>
      </c>
      <c r="CH1346" s="157">
        <v>0</v>
      </c>
      <c r="CI1346" s="157">
        <v>0</v>
      </c>
      <c r="CJ1346" s="157">
        <v>0</v>
      </c>
      <c r="CK1346" s="157">
        <v>0</v>
      </c>
      <c r="CL1346" s="157">
        <v>0</v>
      </c>
      <c r="CM1346" s="157">
        <v>0</v>
      </c>
      <c r="CN1346" s="157">
        <v>0</v>
      </c>
      <c r="CO1346" s="157">
        <v>0</v>
      </c>
      <c r="CP1346" s="157">
        <v>0</v>
      </c>
      <c r="CQ1346" s="157">
        <v>0</v>
      </c>
      <c r="CR1346" s="157">
        <v>0</v>
      </c>
      <c r="CS1346" s="157">
        <v>0</v>
      </c>
      <c r="CT1346" s="157">
        <v>0</v>
      </c>
      <c r="CU1346" s="157">
        <v>0</v>
      </c>
      <c r="CV1346" s="157">
        <v>0</v>
      </c>
      <c r="CW1346" s="157">
        <v>0</v>
      </c>
      <c r="CX1346" s="157">
        <v>0</v>
      </c>
      <c r="CY1346" s="157">
        <v>0</v>
      </c>
      <c r="CZ1346" s="157">
        <v>0</v>
      </c>
      <c r="DA1346" s="157">
        <v>0</v>
      </c>
      <c r="DB1346" s="157">
        <v>0</v>
      </c>
      <c r="DC1346" s="157">
        <v>0</v>
      </c>
      <c r="DD1346" s="157">
        <v>0</v>
      </c>
      <c r="DE1346" s="157">
        <v>0</v>
      </c>
      <c r="DF1346" s="157">
        <v>0</v>
      </c>
      <c r="DG1346" s="157">
        <v>0</v>
      </c>
      <c r="DH1346" s="157">
        <v>0</v>
      </c>
      <c r="DI1346" s="157">
        <v>0</v>
      </c>
      <c r="DJ1346" s="157">
        <v>0</v>
      </c>
      <c r="DK1346" s="157">
        <v>0</v>
      </c>
      <c r="DL1346" s="157">
        <v>0</v>
      </c>
      <c r="DM1346" s="157">
        <v>0</v>
      </c>
      <c r="DN1346" s="192">
        <v>2.1999999999999999E-5</v>
      </c>
      <c r="DO1346" s="157">
        <v>0</v>
      </c>
      <c r="DP1346" s="157">
        <v>0</v>
      </c>
      <c r="DQ1346" s="157">
        <v>0</v>
      </c>
      <c r="DR1346" s="157">
        <v>1.6319199999999999E-4</v>
      </c>
      <c r="DS1346" s="157">
        <v>0</v>
      </c>
      <c r="DT1346" s="157">
        <v>0</v>
      </c>
      <c r="DU1346" s="157">
        <v>0</v>
      </c>
      <c r="DV1346" s="157">
        <v>0</v>
      </c>
      <c r="DW1346" s="157">
        <v>0</v>
      </c>
      <c r="DX1346" s="157">
        <v>0</v>
      </c>
      <c r="DY1346" s="157">
        <v>0</v>
      </c>
      <c r="DZ1346" s="157">
        <v>0</v>
      </c>
      <c r="EA1346" s="157">
        <v>0</v>
      </c>
      <c r="EB1346" s="157">
        <v>0</v>
      </c>
      <c r="EC1346" s="157">
        <v>0</v>
      </c>
      <c r="ED1346" s="157">
        <v>0</v>
      </c>
      <c r="EE1346" s="157">
        <v>0</v>
      </c>
      <c r="EF1346" s="157">
        <v>0</v>
      </c>
      <c r="EG1346" s="157">
        <v>0</v>
      </c>
      <c r="EH1346" s="157">
        <v>0</v>
      </c>
      <c r="EI1346" s="157">
        <v>0</v>
      </c>
      <c r="EJ1346" s="157">
        <v>0</v>
      </c>
      <c r="EK1346" s="157">
        <v>0</v>
      </c>
      <c r="EL1346" s="157">
        <v>0</v>
      </c>
      <c r="EM1346" s="157">
        <v>0</v>
      </c>
      <c r="EN1346" s="157">
        <v>0</v>
      </c>
      <c r="EO1346" s="157">
        <v>0</v>
      </c>
      <c r="EP1346" s="157">
        <v>0</v>
      </c>
      <c r="EQ1346" s="157">
        <v>0</v>
      </c>
      <c r="ER1346" s="157">
        <v>0</v>
      </c>
      <c r="ES1346" s="157">
        <v>0</v>
      </c>
      <c r="ET1346" s="157">
        <v>0</v>
      </c>
      <c r="EU1346" s="157">
        <v>0</v>
      </c>
      <c r="EV1346" s="157">
        <v>0</v>
      </c>
      <c r="EW1346" s="157">
        <v>0</v>
      </c>
      <c r="EX1346" s="157">
        <v>0</v>
      </c>
      <c r="EY1346" s="157">
        <v>0</v>
      </c>
      <c r="EZ1346" s="157">
        <v>0</v>
      </c>
      <c r="FA1346" s="157">
        <v>0</v>
      </c>
      <c r="FB1346" s="157">
        <v>0</v>
      </c>
      <c r="FC1346" s="157">
        <v>0</v>
      </c>
      <c r="FD1346" s="157">
        <v>0</v>
      </c>
      <c r="FE1346" s="157">
        <v>0</v>
      </c>
      <c r="FF1346" s="157">
        <v>0</v>
      </c>
      <c r="FG1346" s="157">
        <v>0</v>
      </c>
      <c r="FH1346" s="157">
        <v>0</v>
      </c>
      <c r="FI1346" s="157">
        <v>0</v>
      </c>
      <c r="FJ1346" s="157">
        <v>0</v>
      </c>
      <c r="FK1346" s="157">
        <v>0</v>
      </c>
      <c r="FL1346" s="157">
        <v>0</v>
      </c>
      <c r="FM1346" s="157">
        <v>0</v>
      </c>
      <c r="FN1346" s="157">
        <v>0</v>
      </c>
      <c r="FO1346" s="157">
        <v>0</v>
      </c>
      <c r="FP1346" s="157">
        <v>0</v>
      </c>
      <c r="FQ1346" s="157">
        <v>0</v>
      </c>
      <c r="FR1346" s="157">
        <v>0</v>
      </c>
      <c r="FS1346" s="157">
        <v>0</v>
      </c>
      <c r="FT1346" s="157">
        <v>0</v>
      </c>
      <c r="FU1346" s="157">
        <v>0</v>
      </c>
      <c r="FV1346" s="192">
        <v>4.5899999999999998E-5</v>
      </c>
      <c r="FW1346" s="157">
        <v>0</v>
      </c>
      <c r="FX1346" s="157">
        <v>0</v>
      </c>
      <c r="FY1346" s="157">
        <v>0</v>
      </c>
      <c r="FZ1346" s="157">
        <v>0</v>
      </c>
      <c r="GA1346" s="157">
        <v>0</v>
      </c>
      <c r="GB1346" s="157">
        <v>0</v>
      </c>
      <c r="GC1346" s="157">
        <v>0</v>
      </c>
      <c r="GD1346" s="157">
        <v>0</v>
      </c>
      <c r="GE1346" s="157">
        <v>0</v>
      </c>
      <c r="GF1346" s="157">
        <v>0</v>
      </c>
      <c r="GG1346" s="157">
        <v>0</v>
      </c>
      <c r="GH1346" s="157">
        <v>0</v>
      </c>
      <c r="GI1346" s="157">
        <v>0</v>
      </c>
      <c r="GJ1346" s="157">
        <v>0</v>
      </c>
      <c r="GK1346" s="157">
        <v>0</v>
      </c>
      <c r="GL1346" s="157">
        <v>0</v>
      </c>
      <c r="GM1346" s="157">
        <v>0</v>
      </c>
      <c r="GN1346" s="157">
        <v>0</v>
      </c>
      <c r="GO1346" s="157">
        <v>0</v>
      </c>
      <c r="GP1346" s="157">
        <v>0</v>
      </c>
      <c r="GQ1346" s="157">
        <v>0</v>
      </c>
      <c r="GR1346" s="157">
        <v>0</v>
      </c>
      <c r="GS1346" s="157">
        <v>0</v>
      </c>
      <c r="GT1346" s="157">
        <v>0</v>
      </c>
      <c r="GU1346" s="157">
        <v>0</v>
      </c>
      <c r="GV1346" s="157">
        <v>0</v>
      </c>
      <c r="GW1346" s="157">
        <v>0</v>
      </c>
      <c r="GX1346" s="157">
        <v>0</v>
      </c>
      <c r="GY1346" s="157">
        <v>0</v>
      </c>
      <c r="GZ1346" s="157">
        <v>0</v>
      </c>
      <c r="HA1346" s="157">
        <v>0</v>
      </c>
    </row>
    <row r="1347" spans="1:209" x14ac:dyDescent="0.2">
      <c r="A1347" s="157" t="s">
        <v>5156</v>
      </c>
      <c r="B1347" s="157">
        <v>1.1935E-4</v>
      </c>
      <c r="C1347" s="192">
        <v>7.4599999999999997E-5</v>
      </c>
      <c r="D1347" s="157">
        <v>1.8923799999999999E-4</v>
      </c>
      <c r="E1347" s="157">
        <v>2.3306800000000001E-4</v>
      </c>
      <c r="F1347" s="157">
        <v>1.1836999999999999E-4</v>
      </c>
      <c r="G1347" s="157">
        <v>0</v>
      </c>
      <c r="H1347" s="192">
        <v>3.15E-5</v>
      </c>
      <c r="I1347" s="157">
        <v>0</v>
      </c>
      <c r="J1347" s="157">
        <v>0</v>
      </c>
      <c r="K1347" s="157">
        <v>1.33962E-4</v>
      </c>
      <c r="L1347" s="157">
        <v>0</v>
      </c>
      <c r="M1347" s="157">
        <v>1.14663E-4</v>
      </c>
      <c r="N1347" s="157">
        <v>0</v>
      </c>
      <c r="O1347" s="157">
        <v>0</v>
      </c>
      <c r="P1347" s="157">
        <v>0</v>
      </c>
      <c r="Q1347" s="192">
        <v>6.3200000000000005E-5</v>
      </c>
      <c r="R1347" s="157">
        <v>0</v>
      </c>
      <c r="S1347" s="157">
        <v>0</v>
      </c>
      <c r="T1347" s="192">
        <v>9.7E-5</v>
      </c>
      <c r="U1347" s="192">
        <v>4.4100000000000001E-5</v>
      </c>
      <c r="V1347" s="157">
        <v>0</v>
      </c>
      <c r="W1347" s="157">
        <v>0</v>
      </c>
      <c r="X1347" s="157">
        <v>0</v>
      </c>
      <c r="Y1347" s="157">
        <v>1.6003799999999999E-4</v>
      </c>
      <c r="Z1347" s="192">
        <v>5.2800000000000003E-5</v>
      </c>
      <c r="AA1347" s="157">
        <v>0</v>
      </c>
      <c r="AB1347" s="157">
        <v>0</v>
      </c>
      <c r="AC1347" s="157">
        <v>0</v>
      </c>
      <c r="AD1347" s="192">
        <v>3.8800000000000001E-5</v>
      </c>
      <c r="AE1347" s="157">
        <v>1.5295799999999999E-4</v>
      </c>
      <c r="AF1347" s="157">
        <v>0</v>
      </c>
      <c r="AG1347" s="157">
        <v>0</v>
      </c>
      <c r="AH1347" s="157">
        <v>1.35041E-4</v>
      </c>
      <c r="AI1347" s="157">
        <v>0</v>
      </c>
      <c r="AJ1347" s="157">
        <v>1.06545E-4</v>
      </c>
      <c r="AK1347" s="157">
        <v>0</v>
      </c>
      <c r="AL1347" s="157">
        <v>0</v>
      </c>
      <c r="AM1347" s="157">
        <v>2.8963900000000001E-4</v>
      </c>
      <c r="AN1347" s="157">
        <v>3.9709499999999998E-4</v>
      </c>
      <c r="AO1347" s="157">
        <v>4.3008599999999999E-4</v>
      </c>
      <c r="AP1347" s="157">
        <v>0</v>
      </c>
      <c r="AQ1347" s="192">
        <v>6.2799999999999995E-5</v>
      </c>
      <c r="AR1347" s="157">
        <v>5.6042400000000001E-4</v>
      </c>
      <c r="AS1347" s="157">
        <v>1.776199E-3</v>
      </c>
      <c r="AT1347" s="192">
        <v>3.2199999999999997E-5</v>
      </c>
      <c r="AU1347" s="157">
        <v>0</v>
      </c>
      <c r="AV1347" s="157">
        <v>0</v>
      </c>
      <c r="AW1347" s="157">
        <v>0</v>
      </c>
      <c r="AX1347" s="157">
        <v>0</v>
      </c>
      <c r="AY1347" s="157">
        <v>0</v>
      </c>
      <c r="AZ1347" s="157">
        <v>1.51762E-4</v>
      </c>
      <c r="BA1347" s="157">
        <v>1.4449499999999999E-4</v>
      </c>
      <c r="BB1347" s="157">
        <v>2.21828E-4</v>
      </c>
      <c r="BC1347" s="157">
        <v>0</v>
      </c>
      <c r="BD1347" s="157">
        <v>0</v>
      </c>
      <c r="BE1347" s="157">
        <v>0</v>
      </c>
      <c r="BF1347" s="157">
        <v>0</v>
      </c>
      <c r="BG1347" s="157">
        <v>1.3707280000000001E-3</v>
      </c>
      <c r="BH1347" s="157">
        <v>8.9926000000000003E-4</v>
      </c>
      <c r="BI1347" s="157">
        <v>4.87646E-4</v>
      </c>
      <c r="BJ1347" s="192">
        <v>3.7499999999999997E-5</v>
      </c>
      <c r="BK1347" s="157">
        <v>0</v>
      </c>
      <c r="BL1347" s="157">
        <v>1.43077E-4</v>
      </c>
      <c r="BM1347" s="157">
        <v>1.262626E-3</v>
      </c>
      <c r="BN1347" s="157">
        <v>1.167265E-3</v>
      </c>
      <c r="BO1347" s="192">
        <v>6.6699999999999995E-5</v>
      </c>
      <c r="BP1347" s="157">
        <v>1.59834E-4</v>
      </c>
      <c r="BQ1347" s="157">
        <v>8.3697000000000003E-4</v>
      </c>
      <c r="BR1347" s="192">
        <v>1.06E-5</v>
      </c>
      <c r="BS1347" s="157">
        <v>2.2657800000000001E-4</v>
      </c>
      <c r="BT1347" s="157">
        <v>3.4738299999999999E-4</v>
      </c>
      <c r="BU1347" s="157">
        <v>1.35196E-4</v>
      </c>
      <c r="BV1347" s="157">
        <v>0</v>
      </c>
      <c r="BW1347" s="157">
        <v>0</v>
      </c>
      <c r="BX1347" s="157">
        <v>0</v>
      </c>
      <c r="BY1347" s="157">
        <v>0</v>
      </c>
      <c r="BZ1347" s="157">
        <v>0</v>
      </c>
      <c r="CA1347" s="192">
        <v>3.4199999999999998E-5</v>
      </c>
      <c r="CB1347" s="192">
        <v>2.4199999999999999E-5</v>
      </c>
      <c r="CC1347" s="157">
        <v>0</v>
      </c>
      <c r="CD1347" s="192">
        <v>5.9899999999999999E-5</v>
      </c>
      <c r="CE1347" s="157">
        <v>0</v>
      </c>
      <c r="CF1347" s="157">
        <v>0</v>
      </c>
      <c r="CG1347" s="157">
        <v>0</v>
      </c>
      <c r="CH1347" s="157">
        <v>0</v>
      </c>
      <c r="CI1347" s="157">
        <v>0</v>
      </c>
      <c r="CJ1347" s="157">
        <v>0</v>
      </c>
      <c r="CK1347" s="192">
        <v>2.69E-5</v>
      </c>
      <c r="CL1347" s="192">
        <v>3.3200000000000001E-5</v>
      </c>
      <c r="CM1347" s="157">
        <v>0</v>
      </c>
      <c r="CN1347" s="157">
        <v>0</v>
      </c>
      <c r="CO1347" s="157">
        <v>0</v>
      </c>
      <c r="CP1347" s="157">
        <v>0</v>
      </c>
      <c r="CQ1347" s="157">
        <v>0</v>
      </c>
      <c r="CR1347" s="192">
        <v>3.4900000000000001E-5</v>
      </c>
      <c r="CS1347" s="192">
        <v>6.2500000000000001E-5</v>
      </c>
      <c r="CT1347" s="157">
        <v>0</v>
      </c>
      <c r="CU1347" s="157">
        <v>0</v>
      </c>
      <c r="CV1347" s="157">
        <v>0</v>
      </c>
      <c r="CW1347" s="192">
        <v>1.19E-5</v>
      </c>
      <c r="CX1347" s="192">
        <v>8.9499999999999994E-5</v>
      </c>
      <c r="CY1347" s="192">
        <v>2.76E-5</v>
      </c>
      <c r="CZ1347" s="157">
        <v>1.5252000000000001E-4</v>
      </c>
      <c r="DA1347" s="157">
        <v>0</v>
      </c>
      <c r="DB1347" s="157">
        <v>0</v>
      </c>
      <c r="DC1347" s="157">
        <v>0</v>
      </c>
      <c r="DD1347" s="192">
        <v>6.02E-5</v>
      </c>
      <c r="DE1347" s="157">
        <v>0</v>
      </c>
      <c r="DF1347" s="157">
        <v>0</v>
      </c>
      <c r="DG1347" s="157">
        <v>0</v>
      </c>
      <c r="DH1347" s="157">
        <v>0</v>
      </c>
      <c r="DI1347" s="157">
        <v>0</v>
      </c>
      <c r="DJ1347" s="157">
        <v>0</v>
      </c>
      <c r="DK1347" s="157">
        <v>0</v>
      </c>
      <c r="DL1347" s="157">
        <v>0</v>
      </c>
      <c r="DM1347" s="192">
        <v>3.7799999999999997E-5</v>
      </c>
      <c r="DN1347" s="157">
        <v>0</v>
      </c>
      <c r="DO1347" s="192">
        <v>3.4600000000000001E-5</v>
      </c>
      <c r="DP1347" s="157">
        <v>0</v>
      </c>
      <c r="DQ1347" s="192">
        <v>1.31E-5</v>
      </c>
      <c r="DR1347" s="157">
        <v>0</v>
      </c>
      <c r="DS1347" s="157">
        <v>0</v>
      </c>
      <c r="DT1347" s="157">
        <v>0</v>
      </c>
      <c r="DU1347" s="157">
        <v>0</v>
      </c>
      <c r="DV1347" s="157">
        <v>0</v>
      </c>
      <c r="DW1347" s="192">
        <v>8.6899999999999998E-5</v>
      </c>
      <c r="DX1347" s="157">
        <v>0</v>
      </c>
      <c r="DY1347" s="157">
        <v>0</v>
      </c>
      <c r="DZ1347" s="157">
        <v>0</v>
      </c>
      <c r="EA1347" s="157">
        <v>0</v>
      </c>
      <c r="EB1347" s="192">
        <v>3.5200000000000002E-5</v>
      </c>
      <c r="EC1347" s="157">
        <v>0</v>
      </c>
      <c r="ED1347" s="157">
        <v>0</v>
      </c>
      <c r="EE1347" s="192">
        <v>5.3199999999999999E-5</v>
      </c>
      <c r="EF1347" s="157">
        <v>0</v>
      </c>
      <c r="EG1347" s="157">
        <v>0</v>
      </c>
      <c r="EH1347" s="157">
        <v>0</v>
      </c>
      <c r="EI1347" s="157">
        <v>0</v>
      </c>
      <c r="EJ1347" s="157">
        <v>0</v>
      </c>
      <c r="EK1347" s="157">
        <v>0</v>
      </c>
      <c r="EL1347" s="157">
        <v>0</v>
      </c>
      <c r="EM1347" s="157">
        <v>1.29691E-4</v>
      </c>
      <c r="EN1347" s="157">
        <v>0</v>
      </c>
      <c r="EO1347" s="157">
        <v>0</v>
      </c>
      <c r="EP1347" s="157">
        <v>0</v>
      </c>
      <c r="EQ1347" s="192">
        <v>8.8999999999999995E-6</v>
      </c>
      <c r="ER1347" s="157">
        <v>0</v>
      </c>
      <c r="ES1347" s="192">
        <v>4.57E-5</v>
      </c>
      <c r="ET1347" s="157">
        <v>0</v>
      </c>
      <c r="EU1347" s="192">
        <v>3.7200000000000003E-5</v>
      </c>
      <c r="EV1347" s="192">
        <v>2.0299999999999999E-5</v>
      </c>
      <c r="EW1347" s="157">
        <v>0</v>
      </c>
      <c r="EX1347" s="192">
        <v>2.4199999999999999E-5</v>
      </c>
      <c r="EY1347" s="157">
        <v>1.0352E-4</v>
      </c>
      <c r="EZ1347" s="157">
        <v>0</v>
      </c>
      <c r="FA1347" s="157">
        <v>0</v>
      </c>
      <c r="FB1347" s="157">
        <v>0</v>
      </c>
      <c r="FC1347" s="157">
        <v>0</v>
      </c>
      <c r="FD1347" s="192">
        <v>5.0099999999999998E-5</v>
      </c>
      <c r="FE1347" s="157">
        <v>1.3468900000000001E-4</v>
      </c>
      <c r="FF1347" s="157">
        <v>1.6956E-4</v>
      </c>
      <c r="FG1347" s="192">
        <v>7.9599999999999997E-5</v>
      </c>
      <c r="FH1347" s="157">
        <v>0</v>
      </c>
      <c r="FI1347" s="157">
        <v>0</v>
      </c>
      <c r="FJ1347" s="157">
        <v>0</v>
      </c>
      <c r="FK1347" s="157">
        <v>5.5445199999999998E-4</v>
      </c>
      <c r="FL1347" s="157">
        <v>1.28427E-4</v>
      </c>
      <c r="FM1347" s="157">
        <v>0</v>
      </c>
      <c r="FN1347" s="157">
        <v>0</v>
      </c>
      <c r="FO1347" s="157">
        <v>0</v>
      </c>
      <c r="FP1347" s="157">
        <v>0</v>
      </c>
      <c r="FQ1347" s="192">
        <v>3.1300000000000002E-5</v>
      </c>
      <c r="FR1347" s="157">
        <v>0</v>
      </c>
      <c r="FS1347" s="157">
        <v>0</v>
      </c>
      <c r="FT1347" s="157">
        <v>0</v>
      </c>
      <c r="FU1347" s="157">
        <v>0</v>
      </c>
      <c r="FV1347" s="157">
        <v>0</v>
      </c>
      <c r="FW1347" s="157">
        <v>0</v>
      </c>
      <c r="FX1347" s="157">
        <v>0</v>
      </c>
      <c r="FY1347" s="157">
        <v>1.08613E-4</v>
      </c>
      <c r="FZ1347" s="157">
        <v>0</v>
      </c>
      <c r="GA1347" s="157">
        <v>0</v>
      </c>
      <c r="GB1347" s="157">
        <v>0</v>
      </c>
      <c r="GC1347" s="157">
        <v>0</v>
      </c>
      <c r="GD1347" s="157">
        <v>0</v>
      </c>
      <c r="GE1347" s="157">
        <v>0</v>
      </c>
      <c r="GF1347" s="157">
        <v>0</v>
      </c>
      <c r="GG1347" s="157">
        <v>1.11185E-4</v>
      </c>
      <c r="GH1347" s="192">
        <v>4.6699999999999997E-5</v>
      </c>
      <c r="GI1347" s="192">
        <v>5.1499999999999998E-5</v>
      </c>
      <c r="GJ1347" s="157">
        <v>0</v>
      </c>
      <c r="GK1347" s="157">
        <v>0</v>
      </c>
      <c r="GL1347" s="157">
        <v>0</v>
      </c>
      <c r="GM1347" s="192">
        <v>7.6799999999999997E-5</v>
      </c>
      <c r="GN1347" s="192">
        <v>8.0699999999999996E-5</v>
      </c>
      <c r="GO1347" s="157">
        <v>0</v>
      </c>
      <c r="GP1347" s="157">
        <v>0</v>
      </c>
      <c r="GQ1347" s="192">
        <v>6.1699999999999995E-5</v>
      </c>
      <c r="GR1347" s="157">
        <v>0</v>
      </c>
      <c r="GS1347" s="157">
        <v>0</v>
      </c>
      <c r="GT1347" s="157">
        <v>0</v>
      </c>
      <c r="GU1347" s="157">
        <v>0</v>
      </c>
      <c r="GV1347" s="157">
        <v>0</v>
      </c>
      <c r="GW1347" s="157">
        <v>0</v>
      </c>
      <c r="GX1347" s="157">
        <v>0</v>
      </c>
      <c r="GY1347" s="157">
        <v>0</v>
      </c>
      <c r="GZ1347" s="157">
        <v>0</v>
      </c>
      <c r="HA1347" s="157">
        <v>0</v>
      </c>
    </row>
    <row r="1348" spans="1:209" x14ac:dyDescent="0.2">
      <c r="A1348" s="157" t="s">
        <v>5157</v>
      </c>
      <c r="B1348" s="157">
        <v>0</v>
      </c>
      <c r="C1348" s="157">
        <v>0</v>
      </c>
      <c r="D1348" s="157">
        <v>0</v>
      </c>
      <c r="E1348" s="157">
        <v>0</v>
      </c>
      <c r="F1348" s="157">
        <v>0</v>
      </c>
      <c r="G1348" s="157">
        <v>2.1356599999999999E-4</v>
      </c>
      <c r="H1348" s="157">
        <v>0</v>
      </c>
      <c r="I1348" s="157">
        <v>0</v>
      </c>
      <c r="J1348" s="192">
        <v>8.67E-6</v>
      </c>
      <c r="K1348" s="192">
        <v>2.6800000000000001E-5</v>
      </c>
      <c r="L1348" s="157">
        <v>0</v>
      </c>
      <c r="M1348" s="192">
        <v>1.7600000000000001E-5</v>
      </c>
      <c r="N1348" s="157">
        <v>0</v>
      </c>
      <c r="O1348" s="192">
        <v>1.6500000000000001E-5</v>
      </c>
      <c r="P1348" s="157">
        <v>0</v>
      </c>
      <c r="Q1348" s="157">
        <v>0</v>
      </c>
      <c r="R1348" s="157">
        <v>1.7452799999999999E-4</v>
      </c>
      <c r="S1348" s="157">
        <v>4.5536200000000001E-4</v>
      </c>
      <c r="T1348" s="192">
        <v>3.2299999999999999E-5</v>
      </c>
      <c r="U1348" s="192">
        <v>8.8200000000000003E-5</v>
      </c>
      <c r="V1348" s="157">
        <v>0</v>
      </c>
      <c r="W1348" s="192">
        <v>8.3999999999999995E-5</v>
      </c>
      <c r="X1348" s="157">
        <v>0</v>
      </c>
      <c r="Y1348" s="157">
        <v>0</v>
      </c>
      <c r="Z1348" s="157">
        <v>1.2313999999999999E-4</v>
      </c>
      <c r="AA1348" s="157">
        <v>0</v>
      </c>
      <c r="AB1348" s="157">
        <v>0</v>
      </c>
      <c r="AC1348" s="192">
        <v>5.7899999999999998E-5</v>
      </c>
      <c r="AD1348" s="157">
        <v>0</v>
      </c>
      <c r="AE1348" s="157">
        <v>0</v>
      </c>
      <c r="AF1348" s="192">
        <v>1.5E-5</v>
      </c>
      <c r="AG1348" s="157">
        <v>0</v>
      </c>
      <c r="AH1348" s="157">
        <v>1.84146E-4</v>
      </c>
      <c r="AI1348" s="192">
        <v>3.8699999999999999E-5</v>
      </c>
      <c r="AJ1348" s="157">
        <v>0</v>
      </c>
      <c r="AK1348" s="157">
        <v>0</v>
      </c>
      <c r="AL1348" s="157">
        <v>0</v>
      </c>
      <c r="AM1348" s="157">
        <v>0</v>
      </c>
      <c r="AN1348" s="157">
        <v>0</v>
      </c>
      <c r="AO1348" s="157">
        <v>0</v>
      </c>
      <c r="AP1348" s="157">
        <v>0</v>
      </c>
      <c r="AQ1348" s="157">
        <v>0</v>
      </c>
      <c r="AR1348" s="157">
        <v>0</v>
      </c>
      <c r="AS1348" s="157">
        <v>0</v>
      </c>
      <c r="AT1348" s="157">
        <v>0</v>
      </c>
      <c r="AU1348" s="157">
        <v>0</v>
      </c>
      <c r="AV1348" s="157">
        <v>0</v>
      </c>
      <c r="AW1348" s="157">
        <v>0</v>
      </c>
      <c r="AX1348" s="157">
        <v>0</v>
      </c>
      <c r="AY1348" s="157">
        <v>0</v>
      </c>
      <c r="AZ1348" s="157">
        <v>0</v>
      </c>
      <c r="BA1348" s="157">
        <v>0</v>
      </c>
      <c r="BB1348" s="157">
        <v>0</v>
      </c>
      <c r="BC1348" s="157">
        <v>0</v>
      </c>
      <c r="BD1348" s="192">
        <v>7.3899999999999994E-5</v>
      </c>
      <c r="BE1348" s="157">
        <v>0</v>
      </c>
      <c r="BF1348" s="192">
        <v>3.8099999999999998E-5</v>
      </c>
      <c r="BG1348" s="157">
        <v>0</v>
      </c>
      <c r="BH1348" s="157">
        <v>0</v>
      </c>
      <c r="BI1348" s="157">
        <v>0</v>
      </c>
      <c r="BJ1348" s="157">
        <v>0</v>
      </c>
      <c r="BK1348" s="192">
        <v>1.7200000000000001E-5</v>
      </c>
      <c r="BL1348" s="157">
        <v>0</v>
      </c>
      <c r="BM1348" s="157">
        <v>0</v>
      </c>
      <c r="BN1348" s="157">
        <v>0</v>
      </c>
      <c r="BO1348" s="157">
        <v>0</v>
      </c>
      <c r="BP1348" s="157">
        <v>0</v>
      </c>
      <c r="BQ1348" s="157">
        <v>0</v>
      </c>
      <c r="BR1348" s="192">
        <v>3.1699999999999998E-5</v>
      </c>
      <c r="BS1348" s="157">
        <v>0</v>
      </c>
      <c r="BT1348" s="157">
        <v>0</v>
      </c>
      <c r="BU1348" s="157">
        <v>0</v>
      </c>
      <c r="BV1348" s="192">
        <v>9.5099999999999994E-5</v>
      </c>
      <c r="BW1348" s="157">
        <v>0</v>
      </c>
      <c r="BX1348" s="157">
        <v>0</v>
      </c>
      <c r="BY1348" s="157">
        <v>0</v>
      </c>
      <c r="BZ1348" s="157">
        <v>0</v>
      </c>
      <c r="CA1348" s="192">
        <v>6.8399999999999996E-5</v>
      </c>
      <c r="CB1348" s="157">
        <v>0</v>
      </c>
      <c r="CC1348" s="192">
        <v>3.6199999999999999E-5</v>
      </c>
      <c r="CD1348" s="157">
        <v>5.9929299999999998E-4</v>
      </c>
      <c r="CE1348" s="157">
        <v>0</v>
      </c>
      <c r="CF1348" s="157">
        <v>0</v>
      </c>
      <c r="CG1348" s="157">
        <v>0</v>
      </c>
      <c r="CH1348" s="157">
        <v>0</v>
      </c>
      <c r="CI1348" s="157">
        <v>0</v>
      </c>
      <c r="CJ1348" s="157">
        <v>0</v>
      </c>
      <c r="CK1348" s="157">
        <v>0</v>
      </c>
      <c r="CL1348" s="157">
        <v>0</v>
      </c>
      <c r="CM1348" s="192">
        <v>3.7599999999999999E-5</v>
      </c>
      <c r="CN1348" s="157">
        <v>0</v>
      </c>
      <c r="CO1348" s="192">
        <v>1.26E-5</v>
      </c>
      <c r="CP1348" s="192">
        <v>5.0000000000000002E-5</v>
      </c>
      <c r="CQ1348" s="192">
        <v>3.6000000000000001E-5</v>
      </c>
      <c r="CR1348" s="192">
        <v>5.24E-5</v>
      </c>
      <c r="CS1348" s="192">
        <v>5.2099999999999999E-5</v>
      </c>
      <c r="CT1348" s="192">
        <v>2.3799999999999999E-5</v>
      </c>
      <c r="CU1348" s="157">
        <v>0</v>
      </c>
      <c r="CV1348" s="157">
        <v>1.19496E-4</v>
      </c>
      <c r="CW1348" s="192">
        <v>2.97E-5</v>
      </c>
      <c r="CX1348" s="192">
        <v>2.2399999999999999E-5</v>
      </c>
      <c r="CY1348" s="157">
        <v>1.10491E-4</v>
      </c>
      <c r="CZ1348" s="157">
        <v>0</v>
      </c>
      <c r="DA1348" s="157">
        <v>0</v>
      </c>
      <c r="DB1348" s="157">
        <v>0</v>
      </c>
      <c r="DC1348" s="157">
        <v>0</v>
      </c>
      <c r="DD1348" s="192">
        <v>1.5E-5</v>
      </c>
      <c r="DE1348" s="157">
        <v>0</v>
      </c>
      <c r="DF1348" s="157">
        <v>0</v>
      </c>
      <c r="DG1348" s="157">
        <v>0</v>
      </c>
      <c r="DH1348" s="157">
        <v>0</v>
      </c>
      <c r="DI1348" s="192">
        <v>2.02E-5</v>
      </c>
      <c r="DJ1348" s="157">
        <v>0</v>
      </c>
      <c r="DK1348" s="157">
        <v>0</v>
      </c>
      <c r="DL1348" s="157">
        <v>0</v>
      </c>
      <c r="DM1348" s="157">
        <v>0</v>
      </c>
      <c r="DN1348" s="157">
        <v>0</v>
      </c>
      <c r="DO1348" s="157">
        <v>0</v>
      </c>
      <c r="DP1348" s="157">
        <v>0</v>
      </c>
      <c r="DQ1348" s="157">
        <v>0</v>
      </c>
      <c r="DR1348" s="157">
        <v>0</v>
      </c>
      <c r="DS1348" s="157">
        <v>0</v>
      </c>
      <c r="DT1348" s="157">
        <v>3.3875300000000001E-4</v>
      </c>
      <c r="DU1348" s="192">
        <v>2.05E-5</v>
      </c>
      <c r="DV1348" s="157">
        <v>0</v>
      </c>
      <c r="DW1348" s="157">
        <v>0</v>
      </c>
      <c r="DX1348" s="157">
        <v>0</v>
      </c>
      <c r="DY1348" s="157">
        <v>0</v>
      </c>
      <c r="DZ1348" s="157">
        <v>0</v>
      </c>
      <c r="EA1348" s="192">
        <v>4.57E-5</v>
      </c>
      <c r="EB1348" s="157">
        <v>1.4082999999999999E-4</v>
      </c>
      <c r="EC1348" s="157">
        <v>0</v>
      </c>
      <c r="ED1348" s="157">
        <v>0</v>
      </c>
      <c r="EE1348" s="157">
        <v>0</v>
      </c>
      <c r="EF1348" s="157">
        <v>0</v>
      </c>
      <c r="EG1348" s="157">
        <v>0</v>
      </c>
      <c r="EH1348" s="157">
        <v>0</v>
      </c>
      <c r="EI1348" s="157">
        <v>0</v>
      </c>
      <c r="EJ1348" s="157">
        <v>0</v>
      </c>
      <c r="EK1348" s="157">
        <v>1.4744899999999999E-4</v>
      </c>
      <c r="EL1348" s="157">
        <v>0</v>
      </c>
      <c r="EM1348" s="192">
        <v>1.5299999999999999E-5</v>
      </c>
      <c r="EN1348" s="157">
        <v>0</v>
      </c>
      <c r="EO1348" s="192">
        <v>6.5500000000000006E-5</v>
      </c>
      <c r="EP1348" s="192">
        <v>1.77E-5</v>
      </c>
      <c r="EQ1348" s="192">
        <v>8.8999999999999995E-6</v>
      </c>
      <c r="ER1348" s="192">
        <v>6.2000000000000003E-5</v>
      </c>
      <c r="ES1348" s="157">
        <v>0</v>
      </c>
      <c r="ET1348" s="157">
        <v>0</v>
      </c>
      <c r="EU1348" s="157">
        <v>0</v>
      </c>
      <c r="EV1348" s="192">
        <v>2.0299999999999999E-5</v>
      </c>
      <c r="EW1348" s="157">
        <v>0</v>
      </c>
      <c r="EX1348" s="157">
        <v>0</v>
      </c>
      <c r="EY1348" s="157">
        <v>0</v>
      </c>
      <c r="EZ1348" s="157">
        <v>0</v>
      </c>
      <c r="FA1348" s="157">
        <v>0</v>
      </c>
      <c r="FB1348" s="157">
        <v>0</v>
      </c>
      <c r="FC1348" s="157">
        <v>0</v>
      </c>
      <c r="FD1348" s="157">
        <v>0</v>
      </c>
      <c r="FE1348" s="157">
        <v>0</v>
      </c>
      <c r="FF1348" s="157">
        <v>0</v>
      </c>
      <c r="FG1348" s="157">
        <v>0</v>
      </c>
      <c r="FH1348" s="157">
        <v>0</v>
      </c>
      <c r="FI1348" s="157">
        <v>0</v>
      </c>
      <c r="FJ1348" s="157">
        <v>0</v>
      </c>
      <c r="FK1348" s="157">
        <v>0</v>
      </c>
      <c r="FL1348" s="192">
        <v>3.2100000000000001E-5</v>
      </c>
      <c r="FM1348" s="157">
        <v>3.8072699999999998E-4</v>
      </c>
      <c r="FN1348" s="157">
        <v>0</v>
      </c>
      <c r="FO1348" s="157">
        <v>0</v>
      </c>
      <c r="FP1348" s="157">
        <v>0</v>
      </c>
      <c r="FQ1348" s="157">
        <v>0</v>
      </c>
      <c r="FR1348" s="157">
        <v>0</v>
      </c>
      <c r="FS1348" s="157">
        <v>0</v>
      </c>
      <c r="FT1348" s="157">
        <v>0</v>
      </c>
      <c r="FU1348" s="157">
        <v>0</v>
      </c>
      <c r="FV1348" s="157">
        <v>0</v>
      </c>
      <c r="FW1348" s="157">
        <v>0</v>
      </c>
      <c r="FX1348" s="192">
        <v>7.6799999999999997E-5</v>
      </c>
      <c r="FY1348" s="157">
        <v>0</v>
      </c>
      <c r="FZ1348" s="157">
        <v>0</v>
      </c>
      <c r="GA1348" s="157">
        <v>0</v>
      </c>
      <c r="GB1348" s="157">
        <v>0</v>
      </c>
      <c r="GC1348" s="157">
        <v>0</v>
      </c>
      <c r="GD1348" s="157">
        <v>0</v>
      </c>
      <c r="GE1348" s="192">
        <v>2.26E-5</v>
      </c>
      <c r="GF1348" s="157">
        <v>0</v>
      </c>
      <c r="GG1348" s="157">
        <v>0</v>
      </c>
      <c r="GH1348" s="157">
        <v>0</v>
      </c>
      <c r="GI1348" s="157">
        <v>0</v>
      </c>
      <c r="GJ1348" s="157">
        <v>1.6162899999999999E-4</v>
      </c>
      <c r="GK1348" s="157">
        <v>0</v>
      </c>
      <c r="GL1348" s="157">
        <v>0</v>
      </c>
      <c r="GM1348" s="157">
        <v>0</v>
      </c>
      <c r="GN1348" s="157">
        <v>0</v>
      </c>
      <c r="GO1348" s="157">
        <v>0</v>
      </c>
      <c r="GP1348" s="157">
        <v>0</v>
      </c>
      <c r="GQ1348" s="157">
        <v>0</v>
      </c>
      <c r="GR1348" s="157">
        <v>0</v>
      </c>
      <c r="GS1348" s="157">
        <v>0</v>
      </c>
      <c r="GT1348" s="157">
        <v>0</v>
      </c>
      <c r="GU1348" s="157">
        <v>0</v>
      </c>
      <c r="GV1348" s="157">
        <v>0</v>
      </c>
      <c r="GW1348" s="157">
        <v>0</v>
      </c>
      <c r="GX1348" s="157">
        <v>0</v>
      </c>
      <c r="GY1348" s="157">
        <v>0</v>
      </c>
      <c r="GZ1348" s="157">
        <v>0</v>
      </c>
      <c r="HA1348" s="157">
        <v>0</v>
      </c>
    </row>
    <row r="1349" spans="1:209" x14ac:dyDescent="0.2">
      <c r="A1349" s="157" t="s">
        <v>5158</v>
      </c>
      <c r="B1349" s="157">
        <v>0</v>
      </c>
      <c r="C1349" s="157">
        <v>0</v>
      </c>
      <c r="D1349" s="157">
        <v>0</v>
      </c>
      <c r="E1349" s="157">
        <v>0</v>
      </c>
      <c r="F1349" s="157">
        <v>0</v>
      </c>
      <c r="G1349" s="157">
        <v>0</v>
      </c>
      <c r="H1349" s="192">
        <v>9.4500000000000007E-5</v>
      </c>
      <c r="I1349" s="157">
        <v>0</v>
      </c>
      <c r="J1349" s="157">
        <v>0</v>
      </c>
      <c r="K1349" s="157">
        <v>0</v>
      </c>
      <c r="L1349" s="157">
        <v>0</v>
      </c>
      <c r="M1349" s="157">
        <v>0</v>
      </c>
      <c r="N1349" s="157">
        <v>0</v>
      </c>
      <c r="O1349" s="157">
        <v>0</v>
      </c>
      <c r="P1349" s="157">
        <v>0</v>
      </c>
      <c r="Q1349" s="157">
        <v>0</v>
      </c>
      <c r="R1349" s="157">
        <v>0</v>
      </c>
      <c r="S1349" s="157">
        <v>0</v>
      </c>
      <c r="T1349" s="157">
        <v>0</v>
      </c>
      <c r="U1349" s="157">
        <v>0</v>
      </c>
      <c r="V1349" s="157">
        <v>0</v>
      </c>
      <c r="W1349" s="157">
        <v>0</v>
      </c>
      <c r="X1349" s="157">
        <v>0</v>
      </c>
      <c r="Y1349" s="157">
        <v>0</v>
      </c>
      <c r="Z1349" s="157">
        <v>0</v>
      </c>
      <c r="AA1349" s="157">
        <v>0</v>
      </c>
      <c r="AB1349" s="157">
        <v>0</v>
      </c>
      <c r="AC1349" s="157">
        <v>0</v>
      </c>
      <c r="AD1349" s="157">
        <v>0</v>
      </c>
      <c r="AE1349" s="157">
        <v>0</v>
      </c>
      <c r="AF1349" s="157">
        <v>0</v>
      </c>
      <c r="AG1349" s="157">
        <v>0</v>
      </c>
      <c r="AH1349" s="157">
        <v>0</v>
      </c>
      <c r="AI1349" s="157">
        <v>0</v>
      </c>
      <c r="AJ1349" s="157">
        <v>0</v>
      </c>
      <c r="AK1349" s="157">
        <v>0</v>
      </c>
      <c r="AL1349" s="157">
        <v>0</v>
      </c>
      <c r="AM1349" s="157">
        <v>0</v>
      </c>
      <c r="AN1349" s="157">
        <v>0</v>
      </c>
      <c r="AO1349" s="157">
        <v>0</v>
      </c>
      <c r="AP1349" s="157">
        <v>0</v>
      </c>
      <c r="AQ1349" s="157">
        <v>0</v>
      </c>
      <c r="AR1349" s="157">
        <v>0</v>
      </c>
      <c r="AS1349" s="157">
        <v>0</v>
      </c>
      <c r="AT1349" s="157">
        <v>2.14942E-4</v>
      </c>
      <c r="AU1349" s="157">
        <v>0</v>
      </c>
      <c r="AV1349" s="157">
        <v>0</v>
      </c>
      <c r="AW1349" s="157">
        <v>0</v>
      </c>
      <c r="AX1349" s="157">
        <v>0</v>
      </c>
      <c r="AY1349" s="157">
        <v>0</v>
      </c>
      <c r="AZ1349" s="157">
        <v>0</v>
      </c>
      <c r="BA1349" s="157">
        <v>0</v>
      </c>
      <c r="BB1349" s="157">
        <v>0</v>
      </c>
      <c r="BC1349" s="157">
        <v>0</v>
      </c>
      <c r="BD1349" s="157">
        <v>0</v>
      </c>
      <c r="BE1349" s="157">
        <v>0</v>
      </c>
      <c r="BF1349" s="157">
        <v>0</v>
      </c>
      <c r="BG1349" s="157">
        <v>0</v>
      </c>
      <c r="BH1349" s="157">
        <v>0</v>
      </c>
      <c r="BI1349" s="157">
        <v>0</v>
      </c>
      <c r="BJ1349" s="157">
        <v>0</v>
      </c>
      <c r="BK1349" s="157">
        <v>0</v>
      </c>
      <c r="BL1349" s="157">
        <v>2.50385E-4</v>
      </c>
      <c r="BM1349" s="157">
        <v>0</v>
      </c>
      <c r="BN1349" s="157">
        <v>0</v>
      </c>
      <c r="BO1349" s="157">
        <v>2.4467800000000002E-4</v>
      </c>
      <c r="BP1349" s="157">
        <v>0</v>
      </c>
      <c r="BQ1349" s="157">
        <v>0</v>
      </c>
      <c r="BR1349" s="157">
        <v>0</v>
      </c>
      <c r="BS1349" s="157">
        <v>0</v>
      </c>
      <c r="BT1349" s="157">
        <v>0</v>
      </c>
      <c r="BU1349" s="157">
        <v>0</v>
      </c>
      <c r="BV1349" s="157">
        <v>0</v>
      </c>
      <c r="BW1349" s="157">
        <v>0</v>
      </c>
      <c r="BX1349" s="157">
        <v>0</v>
      </c>
      <c r="BY1349" s="157">
        <v>0</v>
      </c>
      <c r="BZ1349" s="157">
        <v>0</v>
      </c>
      <c r="CA1349" s="157">
        <v>0</v>
      </c>
      <c r="CB1349" s="157">
        <v>0</v>
      </c>
      <c r="CC1349" s="157">
        <v>0</v>
      </c>
      <c r="CD1349" s="157">
        <v>0</v>
      </c>
      <c r="CE1349" s="157">
        <v>0</v>
      </c>
      <c r="CF1349" s="157">
        <v>0</v>
      </c>
      <c r="CG1349" s="157">
        <v>0</v>
      </c>
      <c r="CH1349" s="157">
        <v>0</v>
      </c>
      <c r="CI1349" s="157">
        <v>0</v>
      </c>
      <c r="CJ1349" s="157">
        <v>0</v>
      </c>
      <c r="CK1349" s="157">
        <v>0</v>
      </c>
      <c r="CL1349" s="157">
        <v>0</v>
      </c>
      <c r="CM1349" s="157">
        <v>0</v>
      </c>
      <c r="CN1349" s="157">
        <v>0</v>
      </c>
      <c r="CO1349" s="157">
        <v>0</v>
      </c>
      <c r="CP1349" s="157">
        <v>0</v>
      </c>
      <c r="CQ1349" s="157">
        <v>0</v>
      </c>
      <c r="CR1349" s="157">
        <v>0</v>
      </c>
      <c r="CS1349" s="157">
        <v>0</v>
      </c>
      <c r="CT1349" s="157">
        <v>0</v>
      </c>
      <c r="CU1349" s="157">
        <v>0</v>
      </c>
      <c r="CV1349" s="157">
        <v>0</v>
      </c>
      <c r="CW1349" s="157">
        <v>0</v>
      </c>
      <c r="CX1349" s="157">
        <v>0</v>
      </c>
      <c r="CY1349" s="157">
        <v>0</v>
      </c>
      <c r="CZ1349" s="157">
        <v>0</v>
      </c>
      <c r="DA1349" s="157">
        <v>0</v>
      </c>
      <c r="DB1349" s="157">
        <v>0</v>
      </c>
      <c r="DC1349" s="157">
        <v>0</v>
      </c>
      <c r="DD1349" s="157">
        <v>0</v>
      </c>
      <c r="DE1349" s="157">
        <v>0</v>
      </c>
      <c r="DF1349" s="157">
        <v>0</v>
      </c>
      <c r="DG1349" s="157">
        <v>0</v>
      </c>
      <c r="DH1349" s="157">
        <v>0</v>
      </c>
      <c r="DI1349" s="157">
        <v>0</v>
      </c>
      <c r="DJ1349" s="157">
        <v>0</v>
      </c>
      <c r="DK1349" s="157">
        <v>0</v>
      </c>
      <c r="DL1349" s="157">
        <v>0</v>
      </c>
      <c r="DM1349" s="157">
        <v>0</v>
      </c>
      <c r="DN1349" s="157">
        <v>0</v>
      </c>
      <c r="DO1349" s="157">
        <v>0</v>
      </c>
      <c r="DP1349" s="157">
        <v>0</v>
      </c>
      <c r="DQ1349" s="157">
        <v>0</v>
      </c>
      <c r="DR1349" s="157">
        <v>0</v>
      </c>
      <c r="DS1349" s="157">
        <v>0</v>
      </c>
      <c r="DT1349" s="157">
        <v>0</v>
      </c>
      <c r="DU1349" s="157">
        <v>0</v>
      </c>
      <c r="DV1349" s="157">
        <v>0</v>
      </c>
      <c r="DW1349" s="157">
        <v>0</v>
      </c>
      <c r="DX1349" s="157">
        <v>0</v>
      </c>
      <c r="DY1349" s="157">
        <v>0</v>
      </c>
      <c r="DZ1349" s="157">
        <v>0</v>
      </c>
      <c r="EA1349" s="157">
        <v>0</v>
      </c>
      <c r="EB1349" s="157">
        <v>0</v>
      </c>
      <c r="EC1349" s="157">
        <v>0</v>
      </c>
      <c r="ED1349" s="157">
        <v>0</v>
      </c>
      <c r="EE1349" s="157">
        <v>0</v>
      </c>
      <c r="EF1349" s="157">
        <v>0</v>
      </c>
      <c r="EG1349" s="157">
        <v>0</v>
      </c>
      <c r="EH1349" s="157">
        <v>0</v>
      </c>
      <c r="EI1349" s="157">
        <v>0</v>
      </c>
      <c r="EJ1349" s="157">
        <v>0</v>
      </c>
      <c r="EK1349" s="157">
        <v>0</v>
      </c>
      <c r="EL1349" s="157">
        <v>0</v>
      </c>
      <c r="EM1349" s="157">
        <v>0</v>
      </c>
      <c r="EN1349" s="157">
        <v>0</v>
      </c>
      <c r="EO1349" s="157">
        <v>0</v>
      </c>
      <c r="EP1349" s="157">
        <v>0</v>
      </c>
      <c r="EQ1349" s="157">
        <v>0</v>
      </c>
      <c r="ER1349" s="157">
        <v>0</v>
      </c>
      <c r="ES1349" s="157">
        <v>0</v>
      </c>
      <c r="ET1349" s="157">
        <v>0</v>
      </c>
      <c r="EU1349" s="157">
        <v>0</v>
      </c>
      <c r="EV1349" s="157">
        <v>0</v>
      </c>
      <c r="EW1349" s="157">
        <v>0</v>
      </c>
      <c r="EX1349" s="157">
        <v>0</v>
      </c>
      <c r="EY1349" s="157">
        <v>0</v>
      </c>
      <c r="EZ1349" s="157">
        <v>0</v>
      </c>
      <c r="FA1349" s="157">
        <v>0</v>
      </c>
      <c r="FB1349" s="157">
        <v>0</v>
      </c>
      <c r="FC1349" s="157">
        <v>0</v>
      </c>
      <c r="FD1349" s="157">
        <v>0</v>
      </c>
      <c r="FE1349" s="157">
        <v>4.7141199999999999E-4</v>
      </c>
      <c r="FF1349" s="157">
        <v>4.6120459999999999E-3</v>
      </c>
      <c r="FG1349" s="157">
        <v>1.5926099999999999E-3</v>
      </c>
      <c r="FH1349" s="157">
        <v>0</v>
      </c>
      <c r="FI1349" s="157">
        <v>0</v>
      </c>
      <c r="FJ1349" s="157">
        <v>0</v>
      </c>
      <c r="FK1349" s="157">
        <v>0</v>
      </c>
      <c r="FL1349" s="157">
        <v>0</v>
      </c>
      <c r="FM1349" s="157">
        <v>0</v>
      </c>
      <c r="FN1349" s="157">
        <v>0</v>
      </c>
      <c r="FO1349" s="157">
        <v>0</v>
      </c>
      <c r="FP1349" s="157">
        <v>0</v>
      </c>
      <c r="FQ1349" s="157">
        <v>0</v>
      </c>
      <c r="FR1349" s="157">
        <v>0</v>
      </c>
      <c r="FS1349" s="157">
        <v>0</v>
      </c>
      <c r="FT1349" s="157">
        <v>0</v>
      </c>
      <c r="FU1349" s="157">
        <v>0</v>
      </c>
      <c r="FV1349" s="157">
        <v>0</v>
      </c>
      <c r="FW1349" s="157">
        <v>0</v>
      </c>
      <c r="FX1349" s="157">
        <v>0</v>
      </c>
      <c r="FY1349" s="157">
        <v>0</v>
      </c>
      <c r="FZ1349" s="157">
        <v>0</v>
      </c>
      <c r="GA1349" s="157">
        <v>0</v>
      </c>
      <c r="GB1349" s="157">
        <v>0</v>
      </c>
      <c r="GC1349" s="157">
        <v>0</v>
      </c>
      <c r="GD1349" s="157">
        <v>0</v>
      </c>
      <c r="GE1349" s="157">
        <v>0</v>
      </c>
      <c r="GF1349" s="157">
        <v>0</v>
      </c>
      <c r="GG1349" s="157">
        <v>0</v>
      </c>
      <c r="GH1349" s="157">
        <v>0</v>
      </c>
      <c r="GI1349" s="157">
        <v>0</v>
      </c>
      <c r="GJ1349" s="157">
        <v>0</v>
      </c>
      <c r="GK1349" s="157">
        <v>0</v>
      </c>
      <c r="GL1349" s="157">
        <v>0</v>
      </c>
      <c r="GM1349" s="157">
        <v>0</v>
      </c>
      <c r="GN1349" s="157">
        <v>1.9368899999999999E-3</v>
      </c>
      <c r="GO1349" s="157">
        <v>0</v>
      </c>
      <c r="GP1349" s="157">
        <v>0</v>
      </c>
      <c r="GQ1349" s="157">
        <v>0</v>
      </c>
      <c r="GR1349" s="157">
        <v>0</v>
      </c>
      <c r="GS1349" s="157">
        <v>0</v>
      </c>
      <c r="GT1349" s="157">
        <v>0</v>
      </c>
      <c r="GU1349" s="157">
        <v>0</v>
      </c>
      <c r="GV1349" s="157">
        <v>0</v>
      </c>
      <c r="GW1349" s="157">
        <v>0</v>
      </c>
      <c r="GX1349" s="157">
        <v>0</v>
      </c>
      <c r="GY1349" s="157">
        <v>0</v>
      </c>
      <c r="GZ1349" s="157">
        <v>0</v>
      </c>
      <c r="HA1349" s="157">
        <v>0</v>
      </c>
    </row>
    <row r="1350" spans="1:209" x14ac:dyDescent="0.2">
      <c r="A1350" s="157" t="s">
        <v>5159</v>
      </c>
      <c r="B1350" s="157">
        <v>0</v>
      </c>
      <c r="C1350" s="157">
        <v>0</v>
      </c>
      <c r="D1350" s="157">
        <v>0</v>
      </c>
      <c r="E1350" s="157">
        <v>0</v>
      </c>
      <c r="F1350" s="192">
        <v>1.3200000000000001E-5</v>
      </c>
      <c r="G1350" s="157">
        <v>0</v>
      </c>
      <c r="H1350" s="157">
        <v>3.46664E-4</v>
      </c>
      <c r="I1350" s="157">
        <v>1.9697700000000001E-4</v>
      </c>
      <c r="J1350" s="157">
        <v>0</v>
      </c>
      <c r="K1350" s="157">
        <v>4.5547099999999999E-4</v>
      </c>
      <c r="L1350" s="157">
        <v>0</v>
      </c>
      <c r="M1350" s="157">
        <v>0</v>
      </c>
      <c r="N1350" s="157">
        <v>3.3803799999999998E-4</v>
      </c>
      <c r="O1350" s="157">
        <v>0</v>
      </c>
      <c r="P1350" s="192">
        <v>9.2600000000000001E-5</v>
      </c>
      <c r="Q1350" s="157">
        <v>2.8445E-4</v>
      </c>
      <c r="R1350" s="157">
        <v>1.047166E-3</v>
      </c>
      <c r="S1350" s="157">
        <v>3.5949700000000002E-4</v>
      </c>
      <c r="T1350" s="157">
        <v>3.2327899999999999E-4</v>
      </c>
      <c r="U1350" s="157">
        <v>1.147017E-3</v>
      </c>
      <c r="V1350" s="192">
        <v>6.0900000000000003E-5</v>
      </c>
      <c r="W1350" s="157">
        <v>0</v>
      </c>
      <c r="X1350" s="192">
        <v>6.0800000000000001E-5</v>
      </c>
      <c r="Y1350" s="157">
        <v>0</v>
      </c>
      <c r="Z1350" s="157">
        <v>0</v>
      </c>
      <c r="AA1350" s="157">
        <v>0</v>
      </c>
      <c r="AB1350" s="192">
        <v>9.98E-5</v>
      </c>
      <c r="AC1350" s="157">
        <v>1.910754E-3</v>
      </c>
      <c r="AD1350" s="157">
        <v>0</v>
      </c>
      <c r="AE1350" s="157">
        <v>0</v>
      </c>
      <c r="AF1350" s="157">
        <v>0</v>
      </c>
      <c r="AG1350" s="157">
        <v>0</v>
      </c>
      <c r="AH1350" s="157">
        <v>0</v>
      </c>
      <c r="AI1350" s="192">
        <v>3.8699999999999999E-5</v>
      </c>
      <c r="AJ1350" s="157">
        <v>0</v>
      </c>
      <c r="AK1350" s="157">
        <v>2.5612399999999999E-4</v>
      </c>
      <c r="AL1350" s="157">
        <v>2.0818200000000001E-4</v>
      </c>
      <c r="AM1350" s="157">
        <v>1.8619700000000001E-4</v>
      </c>
      <c r="AN1350" s="192">
        <v>3.3099999999999998E-5</v>
      </c>
      <c r="AO1350" s="192">
        <v>7.5900000000000002E-5</v>
      </c>
      <c r="AP1350" s="157">
        <v>0</v>
      </c>
      <c r="AQ1350" s="192">
        <v>8.3700000000000002E-5</v>
      </c>
      <c r="AR1350" s="157">
        <v>1.2736900000000001E-4</v>
      </c>
      <c r="AS1350" s="157">
        <v>4.4632689999999997E-3</v>
      </c>
      <c r="AT1350" s="157">
        <v>1.069335E-3</v>
      </c>
      <c r="AU1350" s="157">
        <v>0</v>
      </c>
      <c r="AV1350" s="157">
        <v>0</v>
      </c>
      <c r="AW1350" s="157">
        <v>0</v>
      </c>
      <c r="AX1350" s="157">
        <v>1.3234100000000001E-4</v>
      </c>
      <c r="AY1350" s="157">
        <v>1.5672710000000001E-3</v>
      </c>
      <c r="AZ1350" s="157">
        <v>1.13822E-4</v>
      </c>
      <c r="BA1350" s="157">
        <v>1.20412E-4</v>
      </c>
      <c r="BB1350" s="157">
        <v>3.9436099999999997E-4</v>
      </c>
      <c r="BC1350" s="157">
        <v>0</v>
      </c>
      <c r="BD1350" s="157">
        <v>0</v>
      </c>
      <c r="BE1350" s="157">
        <v>0</v>
      </c>
      <c r="BF1350" s="157">
        <v>0</v>
      </c>
      <c r="BG1350" s="157">
        <v>1.6126199999999999E-4</v>
      </c>
      <c r="BH1350" s="157">
        <v>2.47297E-4</v>
      </c>
      <c r="BI1350" s="192">
        <v>7.2200000000000007E-5</v>
      </c>
      <c r="BJ1350" s="157">
        <v>1.3141800000000001E-4</v>
      </c>
      <c r="BK1350" s="157">
        <v>0</v>
      </c>
      <c r="BL1350" s="157">
        <v>1.931538E-3</v>
      </c>
      <c r="BM1350" s="157">
        <v>0</v>
      </c>
      <c r="BN1350" s="192">
        <v>8.6500000000000002E-5</v>
      </c>
      <c r="BO1350" s="157">
        <v>6.0057399999999999E-4</v>
      </c>
      <c r="BP1350" s="157">
        <v>1.3319499999999999E-4</v>
      </c>
      <c r="BQ1350" s="157">
        <v>2.39134E-4</v>
      </c>
      <c r="BR1350" s="157">
        <v>0</v>
      </c>
      <c r="BS1350" s="157">
        <v>2.8322200000000002E-4</v>
      </c>
      <c r="BT1350" s="157">
        <v>3.4738299999999999E-4</v>
      </c>
      <c r="BU1350" s="157">
        <v>3.15457E-4</v>
      </c>
      <c r="BV1350" s="157">
        <v>1.4257899999999999E-4</v>
      </c>
      <c r="BW1350" s="157">
        <v>8.964E-4</v>
      </c>
      <c r="BX1350" s="157">
        <v>0</v>
      </c>
      <c r="BY1350" s="157">
        <v>0</v>
      </c>
      <c r="BZ1350" s="192">
        <v>6.19E-5</v>
      </c>
      <c r="CA1350" s="157">
        <v>0</v>
      </c>
      <c r="CB1350" s="192">
        <v>2.4199999999999999E-5</v>
      </c>
      <c r="CC1350" s="157">
        <v>0</v>
      </c>
      <c r="CD1350" s="157">
        <v>0</v>
      </c>
      <c r="CE1350" s="157">
        <v>3.1129399999999999E-4</v>
      </c>
      <c r="CF1350" s="192">
        <v>5.5399999999999998E-5</v>
      </c>
      <c r="CG1350" s="157">
        <v>1.3879300000000001E-4</v>
      </c>
      <c r="CH1350" s="157">
        <v>0</v>
      </c>
      <c r="CI1350" s="157">
        <v>6.2239499999999998E-4</v>
      </c>
      <c r="CJ1350" s="157">
        <v>1.05927E-4</v>
      </c>
      <c r="CK1350" s="157">
        <v>1.237557E-3</v>
      </c>
      <c r="CL1350" s="157">
        <v>1.1299560000000001E-3</v>
      </c>
      <c r="CM1350" s="157">
        <v>1.1477600000000001E-3</v>
      </c>
      <c r="CN1350" s="192">
        <v>6.6199999999999996E-5</v>
      </c>
      <c r="CO1350" s="157">
        <v>1.119962E-3</v>
      </c>
      <c r="CP1350" s="157">
        <v>5.2497399999999999E-4</v>
      </c>
      <c r="CQ1350" s="192">
        <v>3.6000000000000001E-5</v>
      </c>
      <c r="CR1350" s="192">
        <v>5.24E-5</v>
      </c>
      <c r="CS1350" s="192">
        <v>3.1300000000000002E-5</v>
      </c>
      <c r="CT1350" s="192">
        <v>2.3799999999999999E-5</v>
      </c>
      <c r="CU1350" s="157">
        <v>0</v>
      </c>
      <c r="CV1350" s="192">
        <v>8.9599999999999996E-5</v>
      </c>
      <c r="CW1350" s="157">
        <v>0</v>
      </c>
      <c r="CX1350" s="157">
        <v>1.5670500000000001E-4</v>
      </c>
      <c r="CY1350" s="157">
        <v>2.48605E-4</v>
      </c>
      <c r="CZ1350" s="157">
        <v>0</v>
      </c>
      <c r="DA1350" s="157">
        <v>1.1211E-4</v>
      </c>
      <c r="DB1350" s="157">
        <v>3.1575599999999999E-4</v>
      </c>
      <c r="DC1350" s="157">
        <v>3.7644099999999998E-4</v>
      </c>
      <c r="DD1350" s="192">
        <v>3.01E-5</v>
      </c>
      <c r="DE1350" s="157">
        <v>1.7211700000000001E-4</v>
      </c>
      <c r="DF1350" s="157">
        <v>3.67563E-4</v>
      </c>
      <c r="DG1350" s="157">
        <v>8.82353E-4</v>
      </c>
      <c r="DH1350" s="157">
        <v>6.0753300000000005E-4</v>
      </c>
      <c r="DI1350" s="157">
        <v>7.25967E-4</v>
      </c>
      <c r="DJ1350" s="157">
        <v>0</v>
      </c>
      <c r="DK1350" s="192">
        <v>5.1E-5</v>
      </c>
      <c r="DL1350" s="157">
        <v>0</v>
      </c>
      <c r="DM1350" s="157">
        <v>0</v>
      </c>
      <c r="DN1350" s="157">
        <v>2.8663400000000002E-4</v>
      </c>
      <c r="DO1350" s="157">
        <v>0</v>
      </c>
      <c r="DP1350" s="157">
        <v>0</v>
      </c>
      <c r="DQ1350" s="157">
        <v>0</v>
      </c>
      <c r="DR1350" s="157">
        <v>0</v>
      </c>
      <c r="DS1350" s="157">
        <v>0</v>
      </c>
      <c r="DT1350" s="157">
        <v>0</v>
      </c>
      <c r="DU1350" s="157">
        <v>2.8767499999999999E-4</v>
      </c>
      <c r="DV1350" s="157">
        <v>0</v>
      </c>
      <c r="DW1350" s="157">
        <v>0</v>
      </c>
      <c r="DX1350" s="157">
        <v>2.4476499999999998E-4</v>
      </c>
      <c r="DY1350" s="157">
        <v>0</v>
      </c>
      <c r="DZ1350" s="157">
        <v>0</v>
      </c>
      <c r="EA1350" s="192">
        <v>4.57E-5</v>
      </c>
      <c r="EB1350" s="157">
        <v>0</v>
      </c>
      <c r="EC1350" s="157">
        <v>1.2793100000000001E-3</v>
      </c>
      <c r="ED1350" s="157">
        <v>3.9387500000000002E-4</v>
      </c>
      <c r="EE1350" s="157">
        <v>0</v>
      </c>
      <c r="EF1350" s="157">
        <v>0</v>
      </c>
      <c r="EG1350" s="157">
        <v>0</v>
      </c>
      <c r="EH1350" s="192">
        <v>3.9700000000000003E-5</v>
      </c>
      <c r="EI1350" s="157">
        <v>0</v>
      </c>
      <c r="EJ1350" s="157">
        <v>0</v>
      </c>
      <c r="EK1350" s="157">
        <v>0</v>
      </c>
      <c r="EL1350" s="157">
        <v>0</v>
      </c>
      <c r="EM1350" s="157">
        <v>0</v>
      </c>
      <c r="EN1350" s="157">
        <v>0</v>
      </c>
      <c r="EO1350" s="157">
        <v>0</v>
      </c>
      <c r="EP1350" s="157">
        <v>0</v>
      </c>
      <c r="EQ1350" s="157">
        <v>0</v>
      </c>
      <c r="ER1350" s="157">
        <v>0</v>
      </c>
      <c r="ES1350" s="157">
        <v>0</v>
      </c>
      <c r="ET1350" s="157">
        <v>0</v>
      </c>
      <c r="EU1350" s="157">
        <v>2.60494E-4</v>
      </c>
      <c r="EV1350" s="157">
        <v>0</v>
      </c>
      <c r="EW1350" s="157">
        <v>0</v>
      </c>
      <c r="EX1350" s="192">
        <v>2.4199999999999999E-5</v>
      </c>
      <c r="EY1350" s="157">
        <v>0</v>
      </c>
      <c r="EZ1350" s="157">
        <v>0</v>
      </c>
      <c r="FA1350" s="157">
        <v>1.553643E-3</v>
      </c>
      <c r="FB1350" s="157">
        <v>4.0726060000000003E-3</v>
      </c>
      <c r="FC1350" s="157">
        <v>1.3015539999999999E-3</v>
      </c>
      <c r="FD1350" s="192">
        <v>5.0099999999999998E-5</v>
      </c>
      <c r="FE1350" s="157">
        <v>2.6937800000000002E-4</v>
      </c>
      <c r="FF1350" s="157">
        <v>1.966902E-3</v>
      </c>
      <c r="FG1350" s="157">
        <v>1.6722410000000001E-3</v>
      </c>
      <c r="FH1350" s="157">
        <v>0</v>
      </c>
      <c r="FI1350" s="157">
        <v>0</v>
      </c>
      <c r="FJ1350" s="157">
        <v>0</v>
      </c>
      <c r="FK1350" s="157">
        <v>0</v>
      </c>
      <c r="FL1350" s="157">
        <v>0</v>
      </c>
      <c r="FM1350" s="157">
        <v>0</v>
      </c>
      <c r="FN1350" s="157">
        <v>0</v>
      </c>
      <c r="FO1350" s="157">
        <v>8.1508399999999999E-4</v>
      </c>
      <c r="FP1350" s="157">
        <v>0</v>
      </c>
      <c r="FQ1350" s="157">
        <v>0</v>
      </c>
      <c r="FR1350" s="157">
        <v>2.811839E-3</v>
      </c>
      <c r="FS1350" s="157">
        <v>8.4582500000000003E-4</v>
      </c>
      <c r="FT1350" s="157">
        <v>2.5925359999999999E-3</v>
      </c>
      <c r="FU1350" s="157">
        <v>5.470145E-3</v>
      </c>
      <c r="FV1350" s="157">
        <v>0</v>
      </c>
      <c r="FW1350" s="157">
        <v>1.19024E-3</v>
      </c>
      <c r="FX1350" s="157">
        <v>0</v>
      </c>
      <c r="FY1350" s="157">
        <v>0</v>
      </c>
      <c r="FZ1350" s="157">
        <v>5.4217700000000002E-4</v>
      </c>
      <c r="GA1350" s="157">
        <v>0</v>
      </c>
      <c r="GB1350" s="157">
        <v>0</v>
      </c>
      <c r="GC1350" s="157">
        <v>0</v>
      </c>
      <c r="GD1350" s="157">
        <v>1.8401999999999999E-4</v>
      </c>
      <c r="GE1350" s="157">
        <v>1.12961E-4</v>
      </c>
      <c r="GF1350" s="157">
        <v>0</v>
      </c>
      <c r="GG1350" s="157">
        <v>0</v>
      </c>
      <c r="GH1350" s="157">
        <v>0</v>
      </c>
      <c r="GI1350" s="157">
        <v>0</v>
      </c>
      <c r="GJ1350" s="157">
        <v>0</v>
      </c>
      <c r="GK1350" s="157">
        <v>0</v>
      </c>
      <c r="GL1350" s="157">
        <v>0</v>
      </c>
      <c r="GM1350" s="157">
        <v>8.0629699999999998E-4</v>
      </c>
      <c r="GN1350" s="157">
        <v>2.0175929999999998E-3</v>
      </c>
      <c r="GO1350" s="157">
        <v>1.5982100000000001E-3</v>
      </c>
      <c r="GP1350" s="192">
        <v>7.1299999999999998E-5</v>
      </c>
      <c r="GQ1350" s="192">
        <v>4.1100000000000003E-5</v>
      </c>
      <c r="GR1350" s="157">
        <v>1.272467E-3</v>
      </c>
      <c r="GS1350" s="157">
        <v>0</v>
      </c>
      <c r="GT1350" s="157">
        <v>0</v>
      </c>
      <c r="GU1350" s="157">
        <v>0</v>
      </c>
      <c r="GV1350" s="157">
        <v>0</v>
      </c>
      <c r="GW1350" s="157">
        <v>1.3888889E-2</v>
      </c>
      <c r="GX1350" s="157">
        <v>0</v>
      </c>
      <c r="GY1350" s="157">
        <v>0</v>
      </c>
      <c r="GZ1350" s="157">
        <v>0</v>
      </c>
      <c r="HA1350" s="157">
        <v>1.0638297999999999E-2</v>
      </c>
    </row>
    <row r="1351" spans="1:209" x14ac:dyDescent="0.2">
      <c r="A1351" s="157" t="s">
        <v>5160</v>
      </c>
      <c r="B1351" s="157">
        <v>0</v>
      </c>
      <c r="C1351" s="157">
        <v>0</v>
      </c>
      <c r="D1351" s="157">
        <v>0</v>
      </c>
      <c r="E1351" s="157">
        <v>0</v>
      </c>
      <c r="F1351" s="157">
        <v>0</v>
      </c>
      <c r="G1351" s="157">
        <v>0</v>
      </c>
      <c r="H1351" s="157">
        <v>0</v>
      </c>
      <c r="I1351" s="157">
        <v>0</v>
      </c>
      <c r="J1351" s="157">
        <v>0</v>
      </c>
      <c r="K1351" s="157">
        <v>0</v>
      </c>
      <c r="L1351" s="157">
        <v>0</v>
      </c>
      <c r="M1351" s="157">
        <v>0</v>
      </c>
      <c r="N1351" s="157">
        <v>0</v>
      </c>
      <c r="O1351" s="157">
        <v>0</v>
      </c>
      <c r="P1351" s="157">
        <v>0</v>
      </c>
      <c r="Q1351" s="157">
        <v>0</v>
      </c>
      <c r="R1351" s="157">
        <v>0</v>
      </c>
      <c r="S1351" s="157">
        <v>0</v>
      </c>
      <c r="T1351" s="157">
        <v>0</v>
      </c>
      <c r="U1351" s="157">
        <v>0</v>
      </c>
      <c r="V1351" s="157">
        <v>0</v>
      </c>
      <c r="W1351" s="157">
        <v>0</v>
      </c>
      <c r="X1351" s="157">
        <v>0</v>
      </c>
      <c r="Y1351" s="157">
        <v>0</v>
      </c>
      <c r="Z1351" s="157">
        <v>0</v>
      </c>
      <c r="AA1351" s="157">
        <v>0</v>
      </c>
      <c r="AB1351" s="157">
        <v>0</v>
      </c>
      <c r="AC1351" s="157">
        <v>0</v>
      </c>
      <c r="AD1351" s="157">
        <v>0</v>
      </c>
      <c r="AE1351" s="157">
        <v>0</v>
      </c>
      <c r="AF1351" s="157">
        <v>0</v>
      </c>
      <c r="AG1351" s="157">
        <v>0</v>
      </c>
      <c r="AH1351" s="157">
        <v>0</v>
      </c>
      <c r="AI1351" s="157">
        <v>0</v>
      </c>
      <c r="AJ1351" s="157">
        <v>0</v>
      </c>
      <c r="AK1351" s="157">
        <v>0</v>
      </c>
      <c r="AL1351" s="157">
        <v>0</v>
      </c>
      <c r="AM1351" s="157">
        <v>0</v>
      </c>
      <c r="AN1351" s="157">
        <v>0</v>
      </c>
      <c r="AO1351" s="157">
        <v>0</v>
      </c>
      <c r="AP1351" s="157">
        <v>0</v>
      </c>
      <c r="AQ1351" s="157">
        <v>0</v>
      </c>
      <c r="AR1351" s="157">
        <v>0</v>
      </c>
      <c r="AS1351" s="157">
        <v>0</v>
      </c>
      <c r="AT1351" s="157">
        <v>0</v>
      </c>
      <c r="AU1351" s="157">
        <v>0</v>
      </c>
      <c r="AV1351" s="157">
        <v>0</v>
      </c>
      <c r="AW1351" s="157">
        <v>0</v>
      </c>
      <c r="AX1351" s="157">
        <v>0</v>
      </c>
      <c r="AY1351" s="157">
        <v>0</v>
      </c>
      <c r="AZ1351" s="157">
        <v>0</v>
      </c>
      <c r="BA1351" s="157">
        <v>0</v>
      </c>
      <c r="BB1351" s="157">
        <v>0</v>
      </c>
      <c r="BC1351" s="157">
        <v>0</v>
      </c>
      <c r="BD1351" s="157">
        <v>0</v>
      </c>
      <c r="BE1351" s="157">
        <v>0</v>
      </c>
      <c r="BF1351" s="157">
        <v>0</v>
      </c>
      <c r="BG1351" s="157">
        <v>0</v>
      </c>
      <c r="BH1351" s="157">
        <v>0</v>
      </c>
      <c r="BI1351" s="157">
        <v>0</v>
      </c>
      <c r="BJ1351" s="157">
        <v>0</v>
      </c>
      <c r="BK1351" s="157">
        <v>0</v>
      </c>
      <c r="BL1351" s="157">
        <v>0</v>
      </c>
      <c r="BM1351" s="157">
        <v>0</v>
      </c>
      <c r="BN1351" s="157">
        <v>0</v>
      </c>
      <c r="BO1351" s="157">
        <v>0</v>
      </c>
      <c r="BP1351" s="157">
        <v>0</v>
      </c>
      <c r="BQ1351" s="157">
        <v>0</v>
      </c>
      <c r="BR1351" s="157">
        <v>0</v>
      </c>
      <c r="BS1351" s="157">
        <v>0</v>
      </c>
      <c r="BT1351" s="157">
        <v>0</v>
      </c>
      <c r="BU1351" s="157">
        <v>0</v>
      </c>
      <c r="BV1351" s="157">
        <v>0</v>
      </c>
      <c r="BW1351" s="157">
        <v>0</v>
      </c>
      <c r="BX1351" s="157">
        <v>0</v>
      </c>
      <c r="BY1351" s="157">
        <v>0</v>
      </c>
      <c r="BZ1351" s="157">
        <v>0</v>
      </c>
      <c r="CA1351" s="157">
        <v>0</v>
      </c>
      <c r="CB1351" s="157">
        <v>0</v>
      </c>
      <c r="CC1351" s="157">
        <v>0</v>
      </c>
      <c r="CD1351" s="157">
        <v>0</v>
      </c>
      <c r="CE1351" s="157">
        <v>0</v>
      </c>
      <c r="CF1351" s="157">
        <v>0</v>
      </c>
      <c r="CG1351" s="157">
        <v>0</v>
      </c>
      <c r="CH1351" s="157">
        <v>0</v>
      </c>
      <c r="CI1351" s="157">
        <v>0</v>
      </c>
      <c r="CJ1351" s="157">
        <v>0</v>
      </c>
      <c r="CK1351" s="157">
        <v>0</v>
      </c>
      <c r="CL1351" s="157">
        <v>0</v>
      </c>
      <c r="CM1351" s="157">
        <v>0</v>
      </c>
      <c r="CN1351" s="157">
        <v>0</v>
      </c>
      <c r="CO1351" s="157">
        <v>0</v>
      </c>
      <c r="CP1351" s="157">
        <v>0</v>
      </c>
      <c r="CQ1351" s="157">
        <v>0</v>
      </c>
      <c r="CR1351" s="157">
        <v>0</v>
      </c>
      <c r="CS1351" s="157">
        <v>0</v>
      </c>
      <c r="CT1351" s="157">
        <v>0</v>
      </c>
      <c r="CU1351" s="157">
        <v>0</v>
      </c>
      <c r="CV1351" s="157">
        <v>0</v>
      </c>
      <c r="CW1351" s="157">
        <v>0</v>
      </c>
      <c r="CX1351" s="157">
        <v>0</v>
      </c>
      <c r="CY1351" s="157">
        <v>0</v>
      </c>
      <c r="CZ1351" s="157">
        <v>0</v>
      </c>
      <c r="DA1351" s="157">
        <v>0</v>
      </c>
      <c r="DB1351" s="157">
        <v>0</v>
      </c>
      <c r="DC1351" s="157">
        <v>0</v>
      </c>
      <c r="DD1351" s="192">
        <v>3.01E-5</v>
      </c>
      <c r="DE1351" s="157">
        <v>0</v>
      </c>
      <c r="DF1351" s="157">
        <v>0</v>
      </c>
      <c r="DG1351" s="157">
        <v>0</v>
      </c>
      <c r="DH1351" s="157">
        <v>0</v>
      </c>
      <c r="DI1351" s="157">
        <v>0</v>
      </c>
      <c r="DJ1351" s="157">
        <v>0</v>
      </c>
      <c r="DK1351" s="157">
        <v>0</v>
      </c>
      <c r="DL1351" s="157">
        <v>0</v>
      </c>
      <c r="DM1351" s="157">
        <v>0</v>
      </c>
      <c r="DN1351" s="157">
        <v>0</v>
      </c>
      <c r="DO1351" s="157">
        <v>0</v>
      </c>
      <c r="DP1351" s="157">
        <v>0</v>
      </c>
      <c r="DQ1351" s="157">
        <v>0</v>
      </c>
      <c r="DR1351" s="157">
        <v>0</v>
      </c>
      <c r="DS1351" s="157">
        <v>0</v>
      </c>
      <c r="DT1351" s="192">
        <v>8.4699999999999999E-5</v>
      </c>
      <c r="DU1351" s="157">
        <v>0</v>
      </c>
      <c r="DV1351" s="157">
        <v>0</v>
      </c>
      <c r="DW1351" s="157">
        <v>0</v>
      </c>
      <c r="DX1351" s="157">
        <v>0</v>
      </c>
      <c r="DY1351" s="157">
        <v>0</v>
      </c>
      <c r="DZ1351" s="157">
        <v>0</v>
      </c>
      <c r="EA1351" s="157">
        <v>0</v>
      </c>
      <c r="EB1351" s="157">
        <v>0</v>
      </c>
      <c r="EC1351" s="157">
        <v>0</v>
      </c>
      <c r="ED1351" s="157">
        <v>0</v>
      </c>
      <c r="EE1351" s="157">
        <v>0</v>
      </c>
      <c r="EF1351" s="157">
        <v>0</v>
      </c>
      <c r="EG1351" s="157">
        <v>0</v>
      </c>
      <c r="EH1351" s="157">
        <v>0</v>
      </c>
      <c r="EI1351" s="157">
        <v>0</v>
      </c>
      <c r="EJ1351" s="157">
        <v>0</v>
      </c>
      <c r="EK1351" s="157">
        <v>0</v>
      </c>
      <c r="EL1351" s="157">
        <v>0</v>
      </c>
      <c r="EM1351" s="192">
        <v>6.8700000000000003E-5</v>
      </c>
      <c r="EN1351" s="157">
        <v>1.86131E-4</v>
      </c>
      <c r="EO1351" s="157">
        <v>0</v>
      </c>
      <c r="EP1351" s="157">
        <v>0</v>
      </c>
      <c r="EQ1351" s="192">
        <v>8.8999999999999995E-6</v>
      </c>
      <c r="ER1351" s="157">
        <v>0</v>
      </c>
      <c r="ES1351" s="157">
        <v>1.14202E-4</v>
      </c>
      <c r="ET1351" s="157">
        <v>0</v>
      </c>
      <c r="EU1351" s="157">
        <v>0</v>
      </c>
      <c r="EV1351" s="157">
        <v>1.82938E-4</v>
      </c>
      <c r="EW1351" s="157">
        <v>0</v>
      </c>
      <c r="EX1351" s="192">
        <v>9.6899999999999997E-5</v>
      </c>
      <c r="EY1351" s="157">
        <v>0</v>
      </c>
      <c r="EZ1351" s="157">
        <v>0</v>
      </c>
      <c r="FA1351" s="157">
        <v>0</v>
      </c>
      <c r="FB1351" s="157">
        <v>0</v>
      </c>
      <c r="FC1351" s="157">
        <v>0</v>
      </c>
      <c r="FD1351" s="157">
        <v>0</v>
      </c>
      <c r="FE1351" s="157">
        <v>0</v>
      </c>
      <c r="FF1351" s="157">
        <v>0</v>
      </c>
      <c r="FG1351" s="157">
        <v>0</v>
      </c>
      <c r="FH1351" s="157">
        <v>0</v>
      </c>
      <c r="FI1351" s="157">
        <v>0</v>
      </c>
      <c r="FJ1351" s="157">
        <v>0</v>
      </c>
      <c r="FK1351" s="157">
        <v>0</v>
      </c>
      <c r="FL1351" s="157">
        <v>0</v>
      </c>
      <c r="FM1351" s="157">
        <v>0</v>
      </c>
      <c r="FN1351" s="157">
        <v>0</v>
      </c>
      <c r="FO1351" s="157">
        <v>0</v>
      </c>
      <c r="FP1351" s="157">
        <v>0</v>
      </c>
      <c r="FQ1351" s="157">
        <v>0</v>
      </c>
      <c r="FR1351" s="157">
        <v>0</v>
      </c>
      <c r="FS1351" s="157">
        <v>0</v>
      </c>
      <c r="FT1351" s="157">
        <v>0</v>
      </c>
      <c r="FU1351" s="157">
        <v>0</v>
      </c>
      <c r="FV1351" s="157">
        <v>0</v>
      </c>
      <c r="FW1351" s="157">
        <v>0</v>
      </c>
      <c r="FX1351" s="157">
        <v>0</v>
      </c>
      <c r="FY1351" s="192">
        <v>8.1500000000000002E-5</v>
      </c>
      <c r="FZ1351" s="157">
        <v>0</v>
      </c>
      <c r="GA1351" s="157">
        <v>0</v>
      </c>
      <c r="GB1351" s="157">
        <v>0</v>
      </c>
      <c r="GC1351" s="157">
        <v>0</v>
      </c>
      <c r="GD1351" s="157">
        <v>0</v>
      </c>
      <c r="GE1351" s="157">
        <v>0</v>
      </c>
      <c r="GF1351" s="157">
        <v>0</v>
      </c>
      <c r="GG1351" s="157">
        <v>0</v>
      </c>
      <c r="GH1351" s="157">
        <v>0</v>
      </c>
      <c r="GI1351" s="157">
        <v>0</v>
      </c>
      <c r="GJ1351" s="157">
        <v>0</v>
      </c>
      <c r="GK1351" s="157">
        <v>0</v>
      </c>
      <c r="GL1351" s="157">
        <v>0</v>
      </c>
      <c r="GM1351" s="157">
        <v>0</v>
      </c>
      <c r="GN1351" s="157">
        <v>0</v>
      </c>
      <c r="GO1351" s="157">
        <v>0</v>
      </c>
      <c r="GP1351" s="192">
        <v>7.1299999999999998E-5</v>
      </c>
      <c r="GQ1351" s="192">
        <v>6.1699999999999995E-5</v>
      </c>
      <c r="GR1351" s="157">
        <v>0</v>
      </c>
      <c r="GS1351" s="157">
        <v>0</v>
      </c>
      <c r="GT1351" s="157">
        <v>0</v>
      </c>
      <c r="GU1351" s="157">
        <v>0</v>
      </c>
      <c r="GV1351" s="157">
        <v>0</v>
      </c>
      <c r="GW1351" s="157">
        <v>0</v>
      </c>
      <c r="GX1351" s="157">
        <v>0</v>
      </c>
      <c r="GY1351" s="157">
        <v>0</v>
      </c>
      <c r="GZ1351" s="157">
        <v>0</v>
      </c>
      <c r="HA1351" s="157">
        <v>0</v>
      </c>
    </row>
    <row r="1352" spans="1:209" x14ac:dyDescent="0.2">
      <c r="A1352" s="157" t="s">
        <v>5161</v>
      </c>
      <c r="B1352" s="157">
        <v>1.04431E-4</v>
      </c>
      <c r="C1352" s="157">
        <v>1.83699E-4</v>
      </c>
      <c r="D1352" s="192">
        <v>5.63E-5</v>
      </c>
      <c r="E1352" s="157">
        <v>2.0976100000000001E-4</v>
      </c>
      <c r="F1352" s="192">
        <v>3.9499999999999998E-5</v>
      </c>
      <c r="G1352" s="157">
        <v>2.192608E-3</v>
      </c>
      <c r="H1352" s="157">
        <v>0</v>
      </c>
      <c r="I1352" s="157">
        <v>4.4648099999999998E-4</v>
      </c>
      <c r="J1352" s="157">
        <v>9.6225499999999997E-4</v>
      </c>
      <c r="K1352" s="157">
        <v>3.2150899999999999E-4</v>
      </c>
      <c r="L1352" s="157">
        <v>0</v>
      </c>
      <c r="M1352" s="157">
        <v>2.7342600000000001E-4</v>
      </c>
      <c r="N1352" s="157">
        <v>2.19724E-4</v>
      </c>
      <c r="O1352" s="157">
        <v>2.7479300000000001E-4</v>
      </c>
      <c r="P1352" s="157">
        <v>8.9119899999999996E-4</v>
      </c>
      <c r="Q1352" s="157">
        <v>5.0568900000000003E-4</v>
      </c>
      <c r="R1352" s="157">
        <v>6.9811099999999996E-4</v>
      </c>
      <c r="S1352" s="157">
        <v>2.612343E-3</v>
      </c>
      <c r="T1352" s="157">
        <v>1.7457079999999999E-3</v>
      </c>
      <c r="U1352" s="157">
        <v>1.1690750000000001E-3</v>
      </c>
      <c r="V1352" s="157">
        <v>2.2328699999999999E-4</v>
      </c>
      <c r="W1352" s="157">
        <v>5.9825199999999996E-4</v>
      </c>
      <c r="X1352" s="157">
        <v>6.69303E-4</v>
      </c>
      <c r="Y1352" s="192">
        <v>2.0000000000000002E-5</v>
      </c>
      <c r="Z1352" s="157">
        <v>5.80516E-4</v>
      </c>
      <c r="AA1352" s="157">
        <v>7.0649299999999999E-4</v>
      </c>
      <c r="AB1352" s="157">
        <v>8.8813499999999997E-4</v>
      </c>
      <c r="AC1352" s="157">
        <v>1.2352349999999999E-3</v>
      </c>
      <c r="AD1352" s="157">
        <v>9.5103199999999998E-4</v>
      </c>
      <c r="AE1352" s="157">
        <v>2.5029499999999999E-4</v>
      </c>
      <c r="AF1352" s="157">
        <v>3.3547999999999998E-3</v>
      </c>
      <c r="AG1352" s="157">
        <v>1.0551899999999999E-3</v>
      </c>
      <c r="AH1352" s="157">
        <v>3.4373999999999999E-4</v>
      </c>
      <c r="AI1352" s="157">
        <v>6.9621699999999995E-4</v>
      </c>
      <c r="AJ1352" s="157">
        <v>3.1963599999999999E-4</v>
      </c>
      <c r="AK1352" s="157">
        <v>2.0955600000000001E-4</v>
      </c>
      <c r="AL1352" s="157">
        <v>1.0117622999999999E-2</v>
      </c>
      <c r="AM1352" s="157">
        <v>8.0685200000000005E-4</v>
      </c>
      <c r="AN1352" s="157">
        <v>1.2078290000000001E-3</v>
      </c>
      <c r="AO1352" s="157">
        <v>5.8188100000000002E-4</v>
      </c>
      <c r="AP1352" s="157">
        <v>9.8052899999999995E-4</v>
      </c>
      <c r="AQ1352" s="157">
        <v>1.025705E-3</v>
      </c>
      <c r="AR1352" s="157">
        <v>1.4265339999999999E-3</v>
      </c>
      <c r="AS1352" s="157">
        <v>0</v>
      </c>
      <c r="AT1352" s="157">
        <v>0</v>
      </c>
      <c r="AU1352" s="157">
        <v>0</v>
      </c>
      <c r="AV1352" s="157">
        <v>0</v>
      </c>
      <c r="AW1352" s="157">
        <v>0</v>
      </c>
      <c r="AX1352" s="157">
        <v>5.6244800000000001E-4</v>
      </c>
      <c r="AY1352" s="157">
        <v>3.2426299999999998E-4</v>
      </c>
      <c r="AZ1352" s="157">
        <v>8.3469299999999996E-4</v>
      </c>
      <c r="BA1352" s="157">
        <v>9.6329800000000002E-4</v>
      </c>
      <c r="BB1352" s="157">
        <v>1.0105489999999999E-3</v>
      </c>
      <c r="BC1352" s="157">
        <v>6.9813899999999996E-4</v>
      </c>
      <c r="BD1352" s="157">
        <v>1.2200080000000001E-3</v>
      </c>
      <c r="BE1352" s="157">
        <v>5.5552100000000001E-4</v>
      </c>
      <c r="BF1352" s="157">
        <v>4.1906400000000003E-4</v>
      </c>
      <c r="BG1352" s="157">
        <v>1.07508E-4</v>
      </c>
      <c r="BH1352" s="157">
        <v>0</v>
      </c>
      <c r="BI1352" s="157">
        <v>1.08366E-4</v>
      </c>
      <c r="BJ1352" s="157">
        <v>2.4406300000000001E-4</v>
      </c>
      <c r="BK1352" s="157">
        <v>9.8165800000000005E-4</v>
      </c>
      <c r="BL1352" s="157">
        <v>0</v>
      </c>
      <c r="BM1352" s="157">
        <v>0</v>
      </c>
      <c r="BN1352" s="157">
        <v>0</v>
      </c>
      <c r="BO1352" s="157">
        <v>0</v>
      </c>
      <c r="BP1352" s="192">
        <v>5.3300000000000001E-5</v>
      </c>
      <c r="BQ1352" s="157">
        <v>1.19567E-4</v>
      </c>
      <c r="BR1352" s="157">
        <v>1.5856400000000001E-4</v>
      </c>
      <c r="BS1352" s="157">
        <v>0</v>
      </c>
      <c r="BT1352" s="157">
        <v>2.3158900000000001E-4</v>
      </c>
      <c r="BU1352" s="157">
        <v>0</v>
      </c>
      <c r="BV1352" s="157">
        <v>4.2773600000000001E-4</v>
      </c>
      <c r="BW1352" s="157">
        <v>3.083616E-3</v>
      </c>
      <c r="BX1352" s="157">
        <v>1.2461359999999999E-3</v>
      </c>
      <c r="BY1352" s="157">
        <v>0</v>
      </c>
      <c r="BZ1352" s="157">
        <v>8.3555100000000002E-4</v>
      </c>
      <c r="CA1352" s="157">
        <v>1.197318E-3</v>
      </c>
      <c r="CB1352" s="157">
        <v>7.2500500000000003E-4</v>
      </c>
      <c r="CC1352" s="192">
        <v>1.8099999999999999E-5</v>
      </c>
      <c r="CD1352" s="157">
        <v>6.1926899999999998E-4</v>
      </c>
      <c r="CE1352" s="157">
        <v>1.2451699999999999E-4</v>
      </c>
      <c r="CF1352" s="157">
        <v>8.8615700000000005E-4</v>
      </c>
      <c r="CG1352" s="157">
        <v>4.1637800000000002E-4</v>
      </c>
      <c r="CH1352" s="157">
        <v>2.39502E-4</v>
      </c>
      <c r="CI1352" s="157">
        <v>1.1504880000000001E-3</v>
      </c>
      <c r="CJ1352" s="157">
        <v>1.4300090000000001E-3</v>
      </c>
      <c r="CK1352" s="157">
        <v>1.9908529999999999E-3</v>
      </c>
      <c r="CL1352" s="157">
        <v>1.174268E-3</v>
      </c>
      <c r="CM1352" s="157">
        <v>9.9723400000000005E-4</v>
      </c>
      <c r="CN1352" s="157">
        <v>1.1656399999999999E-3</v>
      </c>
      <c r="CO1352" s="157">
        <v>1.2332160000000001E-3</v>
      </c>
      <c r="CP1352" s="157">
        <v>1.5999199999999999E-3</v>
      </c>
      <c r="CQ1352" s="157">
        <v>1.826484E-3</v>
      </c>
      <c r="CR1352" s="157">
        <v>4.54053E-4</v>
      </c>
      <c r="CS1352" s="157">
        <v>1.2507690000000001E-3</v>
      </c>
      <c r="CT1352" s="157">
        <v>1.4517239999999999E-3</v>
      </c>
      <c r="CU1352" s="157">
        <v>5.1829999999999997E-4</v>
      </c>
      <c r="CV1352" s="157">
        <v>5.0785700000000001E-4</v>
      </c>
      <c r="CW1352" s="157">
        <v>4.33137E-4</v>
      </c>
      <c r="CX1352" s="157">
        <v>8.7306899999999997E-4</v>
      </c>
      <c r="CY1352" s="157">
        <v>8.5630600000000004E-4</v>
      </c>
      <c r="CZ1352" s="157">
        <v>5.3382099999999997E-4</v>
      </c>
      <c r="DA1352" s="157">
        <v>9.7162400000000003E-4</v>
      </c>
      <c r="DB1352" s="157">
        <v>9.4726900000000004E-4</v>
      </c>
      <c r="DC1352" s="157">
        <v>8.4444900000000005E-4</v>
      </c>
      <c r="DD1352" s="157">
        <v>6.01911E-4</v>
      </c>
      <c r="DE1352" s="157">
        <v>7.5466699999999999E-4</v>
      </c>
      <c r="DF1352" s="157">
        <v>4.5485869999999998E-3</v>
      </c>
      <c r="DG1352" s="157">
        <v>1.764706E-3</v>
      </c>
      <c r="DH1352" s="157">
        <v>1.4175780000000001E-3</v>
      </c>
      <c r="DI1352" s="157">
        <v>7.8646499999999997E-4</v>
      </c>
      <c r="DJ1352" s="157">
        <v>1.00573E-4</v>
      </c>
      <c r="DK1352" s="192">
        <v>5.1E-5</v>
      </c>
      <c r="DL1352" s="157">
        <v>1.350581E-3</v>
      </c>
      <c r="DM1352" s="157">
        <v>3.3996900000000002E-4</v>
      </c>
      <c r="DN1352" s="157">
        <v>5.7326800000000004E-4</v>
      </c>
      <c r="DO1352" s="157">
        <v>1.1065770000000001E-3</v>
      </c>
      <c r="DP1352" s="157">
        <v>6.8657699999999996E-4</v>
      </c>
      <c r="DQ1352" s="157">
        <v>2.1035499999999999E-4</v>
      </c>
      <c r="DR1352" s="157">
        <v>2.0399E-4</v>
      </c>
      <c r="DS1352" s="157">
        <v>4.3144599999999999E-4</v>
      </c>
      <c r="DT1352" s="157">
        <v>8.4688299999999999E-4</v>
      </c>
      <c r="DU1352" s="157">
        <v>5.7534999999999997E-4</v>
      </c>
      <c r="DV1352" s="157">
        <v>4.0474899999999998E-4</v>
      </c>
      <c r="DW1352" s="157">
        <v>8.1709299999999996E-4</v>
      </c>
      <c r="DX1352" s="157">
        <v>1.0878399999999999E-4</v>
      </c>
      <c r="DY1352" s="157">
        <v>5.2642200000000002E-4</v>
      </c>
      <c r="DZ1352" s="157">
        <v>4.7444330000000002E-3</v>
      </c>
      <c r="EA1352" s="157">
        <v>1.1423869999999999E-3</v>
      </c>
      <c r="EB1352" s="157">
        <v>1.866E-3</v>
      </c>
      <c r="EC1352" s="157">
        <v>5.1355150000000002E-3</v>
      </c>
      <c r="ED1352" s="157">
        <v>2.4617200000000001E-4</v>
      </c>
      <c r="EE1352" s="157">
        <v>0</v>
      </c>
      <c r="EF1352" s="157">
        <v>5.5539200000000004E-4</v>
      </c>
      <c r="EG1352" s="157">
        <v>1.284522E-3</v>
      </c>
      <c r="EH1352" s="157">
        <v>2.7797599999999998E-4</v>
      </c>
      <c r="EI1352" s="157">
        <v>8.9436300000000002E-4</v>
      </c>
      <c r="EJ1352" s="157">
        <v>6.9744700000000002E-4</v>
      </c>
      <c r="EK1352" s="157">
        <v>2.2117400000000001E-4</v>
      </c>
      <c r="EL1352" s="157">
        <v>3.0315300000000002E-4</v>
      </c>
      <c r="EM1352" s="157">
        <v>5.87423E-4</v>
      </c>
      <c r="EN1352" s="157">
        <v>4.2544099999999998E-4</v>
      </c>
      <c r="EO1352" s="192">
        <v>6.5500000000000006E-5</v>
      </c>
      <c r="EP1352" s="157">
        <v>5.1205100000000002E-4</v>
      </c>
      <c r="EQ1352" s="157">
        <v>4.3600099999999999E-4</v>
      </c>
      <c r="ER1352" s="157">
        <v>0</v>
      </c>
      <c r="ES1352" s="157">
        <v>7.7657500000000005E-4</v>
      </c>
      <c r="ET1352" s="157">
        <v>6.3251099999999999E-4</v>
      </c>
      <c r="EU1352" s="157">
        <v>2.04674E-3</v>
      </c>
      <c r="EV1352" s="157">
        <v>1.931012E-3</v>
      </c>
      <c r="EW1352" s="157">
        <v>2.00313E-4</v>
      </c>
      <c r="EX1352" s="157">
        <v>4.60316E-4</v>
      </c>
      <c r="EY1352" s="157">
        <v>4.6583900000000001E-4</v>
      </c>
      <c r="EZ1352" s="157">
        <v>2.9105299999999999E-4</v>
      </c>
      <c r="FA1352" s="157">
        <v>0</v>
      </c>
      <c r="FB1352" s="157">
        <v>0</v>
      </c>
      <c r="FC1352" s="157">
        <v>0</v>
      </c>
      <c r="FD1352" s="157">
        <v>8.0186400000000001E-4</v>
      </c>
      <c r="FE1352" s="157">
        <v>0</v>
      </c>
      <c r="FF1352" s="157">
        <v>0</v>
      </c>
      <c r="FG1352" s="157">
        <v>0</v>
      </c>
      <c r="FH1352" s="192">
        <v>4.74E-5</v>
      </c>
      <c r="FI1352" s="157">
        <v>3.3088799999999999E-4</v>
      </c>
      <c r="FJ1352" s="157">
        <v>3.58091E-4</v>
      </c>
      <c r="FK1352" s="192">
        <v>4.6199999999999998E-5</v>
      </c>
      <c r="FL1352" s="157">
        <v>1.4127009999999999E-3</v>
      </c>
      <c r="FM1352" s="157">
        <v>2.9612099999999999E-4</v>
      </c>
      <c r="FN1352" s="192">
        <v>5.1700000000000003E-5</v>
      </c>
      <c r="FO1352" s="157">
        <v>0</v>
      </c>
      <c r="FP1352" s="157">
        <v>0</v>
      </c>
      <c r="FQ1352" s="157">
        <v>1.3316619999999999E-3</v>
      </c>
      <c r="FR1352" s="157">
        <v>0</v>
      </c>
      <c r="FS1352" s="157">
        <v>0</v>
      </c>
      <c r="FT1352" s="157">
        <v>0</v>
      </c>
      <c r="FU1352" s="157">
        <v>0</v>
      </c>
      <c r="FV1352" s="157">
        <v>0</v>
      </c>
      <c r="FW1352" s="157">
        <v>0</v>
      </c>
      <c r="FX1352" s="157">
        <v>0</v>
      </c>
      <c r="FY1352" s="157">
        <v>1.6835019999999999E-3</v>
      </c>
      <c r="FZ1352" s="157">
        <v>2.7560660000000002E-3</v>
      </c>
      <c r="GA1352" s="192">
        <v>3.8899999999999997E-5</v>
      </c>
      <c r="GB1352" s="192">
        <v>4.21E-5</v>
      </c>
      <c r="GC1352" s="157">
        <v>0</v>
      </c>
      <c r="GD1352" s="157">
        <v>4.7845100000000002E-4</v>
      </c>
      <c r="GE1352" s="192">
        <v>6.7799999999999995E-5</v>
      </c>
      <c r="GF1352" s="157">
        <v>8.6662299999999996E-4</v>
      </c>
      <c r="GG1352" s="157">
        <v>7.5606000000000002E-4</v>
      </c>
      <c r="GH1352" s="157">
        <v>1.050102E-3</v>
      </c>
      <c r="GI1352" s="157">
        <v>9.2625900000000002E-4</v>
      </c>
      <c r="GJ1352" s="157">
        <v>8.8896099999999996E-4</v>
      </c>
      <c r="GK1352" s="157">
        <v>5.91506E-4</v>
      </c>
      <c r="GL1352" s="192">
        <v>6.6199999999999996E-5</v>
      </c>
      <c r="GM1352" s="157">
        <v>2.6876599999999998E-4</v>
      </c>
      <c r="GN1352" s="157">
        <v>0</v>
      </c>
      <c r="GO1352" s="157">
        <v>3.1964199999999997E-4</v>
      </c>
      <c r="GP1352" s="157">
        <v>4.9896599999999999E-4</v>
      </c>
      <c r="GQ1352" s="157">
        <v>2.67352E-4</v>
      </c>
      <c r="GR1352" s="157">
        <v>0</v>
      </c>
      <c r="GS1352" s="157">
        <v>1.2790060000000001E-3</v>
      </c>
      <c r="GT1352" s="157">
        <v>0</v>
      </c>
      <c r="GU1352" s="157">
        <v>0</v>
      </c>
      <c r="GV1352" s="157">
        <v>0</v>
      </c>
      <c r="GW1352" s="157">
        <v>0</v>
      </c>
      <c r="GX1352" s="157">
        <v>0</v>
      </c>
      <c r="GY1352" s="157">
        <v>0</v>
      </c>
      <c r="GZ1352" s="157">
        <v>0</v>
      </c>
      <c r="HA1352" s="157">
        <v>0</v>
      </c>
    </row>
    <row r="1353" spans="1:209" x14ac:dyDescent="0.2">
      <c r="A1353" s="157" t="s">
        <v>5162</v>
      </c>
      <c r="B1353" s="157">
        <v>0</v>
      </c>
      <c r="C1353" s="157">
        <v>0</v>
      </c>
      <c r="D1353" s="157">
        <v>0</v>
      </c>
      <c r="E1353" s="157">
        <v>0</v>
      </c>
      <c r="F1353" s="157">
        <v>0</v>
      </c>
      <c r="G1353" s="157">
        <v>0</v>
      </c>
      <c r="H1353" s="157">
        <v>0</v>
      </c>
      <c r="I1353" s="192">
        <v>5.2500000000000002E-5</v>
      </c>
      <c r="J1353" s="157">
        <v>0</v>
      </c>
      <c r="K1353" s="157">
        <v>0</v>
      </c>
      <c r="L1353" s="157">
        <v>0</v>
      </c>
      <c r="M1353" s="157">
        <v>0</v>
      </c>
      <c r="N1353" s="157">
        <v>0</v>
      </c>
      <c r="O1353" s="157">
        <v>0</v>
      </c>
      <c r="P1353" s="192">
        <v>2.2099999999999998E-5</v>
      </c>
      <c r="Q1353" s="157">
        <v>0</v>
      </c>
      <c r="R1353" s="192">
        <v>4.3600000000000003E-5</v>
      </c>
      <c r="S1353" s="157">
        <v>1.19832E-4</v>
      </c>
      <c r="T1353" s="192">
        <v>6.4700000000000001E-5</v>
      </c>
      <c r="U1353" s="192">
        <v>6.6199999999999996E-5</v>
      </c>
      <c r="V1353" s="157">
        <v>0</v>
      </c>
      <c r="W1353" s="157">
        <v>0</v>
      </c>
      <c r="X1353" s="157">
        <v>0</v>
      </c>
      <c r="Y1353" s="157">
        <v>0</v>
      </c>
      <c r="Z1353" s="157">
        <v>0</v>
      </c>
      <c r="AA1353" s="157">
        <v>0</v>
      </c>
      <c r="AB1353" s="192">
        <v>2.9899999999999998E-5</v>
      </c>
      <c r="AC1353" s="157">
        <v>0</v>
      </c>
      <c r="AD1353" s="157">
        <v>0</v>
      </c>
      <c r="AE1353" s="157">
        <v>0</v>
      </c>
      <c r="AF1353" s="157">
        <v>0</v>
      </c>
      <c r="AG1353" s="157">
        <v>0</v>
      </c>
      <c r="AH1353" s="157">
        <v>0</v>
      </c>
      <c r="AI1353" s="157">
        <v>0</v>
      </c>
      <c r="AJ1353" s="157">
        <v>0</v>
      </c>
      <c r="AK1353" s="192">
        <v>6.9900000000000005E-5</v>
      </c>
      <c r="AL1353" s="157">
        <v>0</v>
      </c>
      <c r="AM1353" s="157">
        <v>0</v>
      </c>
      <c r="AN1353" s="157">
        <v>0</v>
      </c>
      <c r="AO1353" s="157">
        <v>0</v>
      </c>
      <c r="AP1353" s="157">
        <v>0</v>
      </c>
      <c r="AQ1353" s="157">
        <v>0</v>
      </c>
      <c r="AR1353" s="157">
        <v>0</v>
      </c>
      <c r="AS1353" s="157">
        <v>0</v>
      </c>
      <c r="AT1353" s="157">
        <v>0</v>
      </c>
      <c r="AU1353" s="157">
        <v>0</v>
      </c>
      <c r="AV1353" s="157">
        <v>0</v>
      </c>
      <c r="AW1353" s="157">
        <v>0</v>
      </c>
      <c r="AX1353" s="157">
        <v>0</v>
      </c>
      <c r="AY1353" s="157">
        <v>0</v>
      </c>
      <c r="AZ1353" s="157">
        <v>0</v>
      </c>
      <c r="BA1353" s="157">
        <v>0</v>
      </c>
      <c r="BB1353" s="157">
        <v>0</v>
      </c>
      <c r="BC1353" s="157">
        <v>0</v>
      </c>
      <c r="BD1353" s="157">
        <v>0</v>
      </c>
      <c r="BE1353" s="157">
        <v>0</v>
      </c>
      <c r="BF1353" s="157">
        <v>0</v>
      </c>
      <c r="BG1353" s="157">
        <v>0</v>
      </c>
      <c r="BH1353" s="157">
        <v>0</v>
      </c>
      <c r="BI1353" s="157">
        <v>0</v>
      </c>
      <c r="BJ1353" s="157">
        <v>0</v>
      </c>
      <c r="BK1353" s="157">
        <v>0</v>
      </c>
      <c r="BL1353" s="157">
        <v>0</v>
      </c>
      <c r="BM1353" s="157">
        <v>0</v>
      </c>
      <c r="BN1353" s="157">
        <v>0</v>
      </c>
      <c r="BO1353" s="157">
        <v>0</v>
      </c>
      <c r="BP1353" s="157">
        <v>0</v>
      </c>
      <c r="BQ1353" s="157">
        <v>0</v>
      </c>
      <c r="BR1353" s="157">
        <v>0</v>
      </c>
      <c r="BS1353" s="192">
        <v>5.66E-5</v>
      </c>
      <c r="BT1353" s="157">
        <v>0</v>
      </c>
      <c r="BU1353" s="157">
        <v>0</v>
      </c>
      <c r="BV1353" s="192">
        <v>4.7500000000000003E-5</v>
      </c>
      <c r="BW1353" s="157">
        <v>0</v>
      </c>
      <c r="BX1353" s="157">
        <v>0</v>
      </c>
      <c r="BY1353" s="157">
        <v>0</v>
      </c>
      <c r="BZ1353" s="157">
        <v>0</v>
      </c>
      <c r="CA1353" s="157">
        <v>0</v>
      </c>
      <c r="CB1353" s="157">
        <v>0</v>
      </c>
      <c r="CC1353" s="157">
        <v>0</v>
      </c>
      <c r="CD1353" s="157">
        <v>0</v>
      </c>
      <c r="CE1353" s="157">
        <v>0</v>
      </c>
      <c r="CF1353" s="157">
        <v>0</v>
      </c>
      <c r="CG1353" s="157">
        <v>0</v>
      </c>
      <c r="CH1353" s="157">
        <v>0</v>
      </c>
      <c r="CI1353" s="157">
        <v>0</v>
      </c>
      <c r="CJ1353" s="157">
        <v>0</v>
      </c>
      <c r="CK1353" s="157">
        <v>0</v>
      </c>
      <c r="CL1353" s="157">
        <v>0</v>
      </c>
      <c r="CM1353" s="157">
        <v>0</v>
      </c>
      <c r="CN1353" s="157">
        <v>0</v>
      </c>
      <c r="CO1353" s="157">
        <v>0</v>
      </c>
      <c r="CP1353" s="157">
        <v>0</v>
      </c>
      <c r="CQ1353" s="157">
        <v>0</v>
      </c>
      <c r="CR1353" s="157">
        <v>0</v>
      </c>
      <c r="CS1353" s="157">
        <v>0</v>
      </c>
      <c r="CT1353" s="157">
        <v>0</v>
      </c>
      <c r="CU1353" s="157">
        <v>0</v>
      </c>
      <c r="CV1353" s="157">
        <v>0</v>
      </c>
      <c r="CW1353" s="157">
        <v>0</v>
      </c>
      <c r="CX1353" s="157">
        <v>0</v>
      </c>
      <c r="CY1353" s="157">
        <v>0</v>
      </c>
      <c r="CZ1353" s="157">
        <v>0</v>
      </c>
      <c r="DA1353" s="157">
        <v>0</v>
      </c>
      <c r="DB1353" s="157">
        <v>0</v>
      </c>
      <c r="DC1353" s="192">
        <v>3.0499999999999999E-5</v>
      </c>
      <c r="DD1353" s="157">
        <v>0</v>
      </c>
      <c r="DE1353" s="157">
        <v>0</v>
      </c>
      <c r="DF1353" s="157">
        <v>0</v>
      </c>
      <c r="DG1353" s="157">
        <v>0</v>
      </c>
      <c r="DH1353" s="157">
        <v>0</v>
      </c>
      <c r="DI1353" s="157">
        <v>0</v>
      </c>
      <c r="DJ1353" s="157">
        <v>0</v>
      </c>
      <c r="DK1353" s="157">
        <v>0</v>
      </c>
      <c r="DL1353" s="157">
        <v>0</v>
      </c>
      <c r="DM1353" s="157">
        <v>0</v>
      </c>
      <c r="DN1353" s="157">
        <v>0</v>
      </c>
      <c r="DO1353" s="157">
        <v>0</v>
      </c>
      <c r="DP1353" s="157">
        <v>0</v>
      </c>
      <c r="DQ1353" s="157">
        <v>0</v>
      </c>
      <c r="DR1353" s="157">
        <v>0</v>
      </c>
      <c r="DS1353" s="157">
        <v>0</v>
      </c>
      <c r="DT1353" s="157">
        <v>0</v>
      </c>
      <c r="DU1353" s="157">
        <v>0</v>
      </c>
      <c r="DV1353" s="157">
        <v>0</v>
      </c>
      <c r="DW1353" s="157">
        <v>0</v>
      </c>
      <c r="DX1353" s="157">
        <v>0</v>
      </c>
      <c r="DY1353" s="157">
        <v>0</v>
      </c>
      <c r="DZ1353" s="157">
        <v>0</v>
      </c>
      <c r="EA1353" s="157">
        <v>4.5695499999999999E-4</v>
      </c>
      <c r="EB1353" s="157">
        <v>0</v>
      </c>
      <c r="EC1353" s="157">
        <v>0</v>
      </c>
      <c r="ED1353" s="157">
        <v>0</v>
      </c>
      <c r="EE1353" s="157">
        <v>0</v>
      </c>
      <c r="EF1353" s="157">
        <v>0</v>
      </c>
      <c r="EG1353" s="157">
        <v>0</v>
      </c>
      <c r="EH1353" s="157">
        <v>0</v>
      </c>
      <c r="EI1353" s="157">
        <v>0</v>
      </c>
      <c r="EJ1353" s="157">
        <v>0</v>
      </c>
      <c r="EK1353" s="157">
        <v>0</v>
      </c>
      <c r="EL1353" s="157">
        <v>0</v>
      </c>
      <c r="EM1353" s="157">
        <v>0</v>
      </c>
      <c r="EN1353" s="157">
        <v>0</v>
      </c>
      <c r="EO1353" s="157">
        <v>0</v>
      </c>
      <c r="EP1353" s="157">
        <v>0</v>
      </c>
      <c r="EQ1353" s="157">
        <v>0</v>
      </c>
      <c r="ER1353" s="157">
        <v>0</v>
      </c>
      <c r="ES1353" s="157">
        <v>0</v>
      </c>
      <c r="ET1353" s="157">
        <v>0</v>
      </c>
      <c r="EU1353" s="157">
        <v>0</v>
      </c>
      <c r="EV1353" s="157">
        <v>0</v>
      </c>
      <c r="EW1353" s="157">
        <v>0</v>
      </c>
      <c r="EX1353" s="157">
        <v>0</v>
      </c>
      <c r="EY1353" s="157">
        <v>0</v>
      </c>
      <c r="EZ1353" s="157">
        <v>0</v>
      </c>
      <c r="FA1353" s="157">
        <v>0</v>
      </c>
      <c r="FB1353" s="157">
        <v>0</v>
      </c>
      <c r="FC1353" s="157">
        <v>0</v>
      </c>
      <c r="FD1353" s="157">
        <v>0</v>
      </c>
      <c r="FE1353" s="157">
        <v>0</v>
      </c>
      <c r="FF1353" s="157">
        <v>0</v>
      </c>
      <c r="FG1353" s="157">
        <v>0</v>
      </c>
      <c r="FH1353" s="157">
        <v>0</v>
      </c>
      <c r="FI1353" s="157">
        <v>0</v>
      </c>
      <c r="FJ1353" s="157">
        <v>0</v>
      </c>
      <c r="FK1353" s="157">
        <v>0</v>
      </c>
      <c r="FL1353" s="157">
        <v>0</v>
      </c>
      <c r="FM1353" s="157">
        <v>0</v>
      </c>
      <c r="FN1353" s="192">
        <v>1.7200000000000001E-5</v>
      </c>
      <c r="FO1353" s="157">
        <v>0</v>
      </c>
      <c r="FP1353" s="157">
        <v>0</v>
      </c>
      <c r="FQ1353" s="192">
        <v>1.5699999999999999E-5</v>
      </c>
      <c r="FR1353" s="157">
        <v>0</v>
      </c>
      <c r="FS1353" s="157">
        <v>0</v>
      </c>
      <c r="FT1353" s="157">
        <v>0</v>
      </c>
      <c r="FU1353" s="157">
        <v>0</v>
      </c>
      <c r="FV1353" s="157">
        <v>0</v>
      </c>
      <c r="FW1353" s="157">
        <v>0</v>
      </c>
      <c r="FX1353" s="157">
        <v>0</v>
      </c>
      <c r="FY1353" s="157">
        <v>0</v>
      </c>
      <c r="FZ1353" s="157">
        <v>0</v>
      </c>
      <c r="GA1353" s="157">
        <v>0</v>
      </c>
      <c r="GB1353" s="157">
        <v>0</v>
      </c>
      <c r="GC1353" s="157">
        <v>0</v>
      </c>
      <c r="GD1353" s="157">
        <v>0</v>
      </c>
      <c r="GE1353" s="157">
        <v>0</v>
      </c>
      <c r="GF1353" s="157">
        <v>0</v>
      </c>
      <c r="GG1353" s="157">
        <v>0</v>
      </c>
      <c r="GH1353" s="157">
        <v>0</v>
      </c>
      <c r="GI1353" s="157">
        <v>0</v>
      </c>
      <c r="GJ1353" s="157">
        <v>0</v>
      </c>
      <c r="GK1353" s="157">
        <v>0</v>
      </c>
      <c r="GL1353" s="157">
        <v>0</v>
      </c>
      <c r="GM1353" s="157">
        <v>0</v>
      </c>
      <c r="GN1353" s="157">
        <v>0</v>
      </c>
      <c r="GO1353" s="157">
        <v>0</v>
      </c>
      <c r="GP1353" s="192">
        <v>7.1299999999999998E-5</v>
      </c>
      <c r="GQ1353" s="157">
        <v>0</v>
      </c>
      <c r="GR1353" s="157">
        <v>0</v>
      </c>
      <c r="GS1353" s="157">
        <v>0</v>
      </c>
      <c r="GT1353" s="157">
        <v>0</v>
      </c>
      <c r="GU1353" s="157">
        <v>0</v>
      </c>
      <c r="GV1353" s="157">
        <v>0</v>
      </c>
      <c r="GW1353" s="157">
        <v>0</v>
      </c>
      <c r="GX1353" s="157">
        <v>0</v>
      </c>
      <c r="GY1353" s="157">
        <v>0</v>
      </c>
      <c r="GZ1353" s="157">
        <v>0</v>
      </c>
      <c r="HA1353" s="157">
        <v>0</v>
      </c>
    </row>
    <row r="1354" spans="1:209" x14ac:dyDescent="0.2">
      <c r="A1354" s="157" t="s">
        <v>5163</v>
      </c>
      <c r="B1354" s="157">
        <v>0</v>
      </c>
      <c r="C1354" s="157">
        <v>0</v>
      </c>
      <c r="D1354" s="192">
        <v>3.0700000000000001E-5</v>
      </c>
      <c r="E1354" s="157">
        <v>0</v>
      </c>
      <c r="F1354" s="157">
        <v>0</v>
      </c>
      <c r="G1354" s="157">
        <v>0</v>
      </c>
      <c r="H1354" s="157">
        <v>0</v>
      </c>
      <c r="I1354" s="157">
        <v>0</v>
      </c>
      <c r="J1354" s="157">
        <v>0</v>
      </c>
      <c r="K1354" s="157">
        <v>0</v>
      </c>
      <c r="L1354" s="157">
        <v>0</v>
      </c>
      <c r="M1354" s="157">
        <v>0</v>
      </c>
      <c r="N1354" s="157">
        <v>0</v>
      </c>
      <c r="O1354" s="157">
        <v>0</v>
      </c>
      <c r="P1354" s="157">
        <v>0</v>
      </c>
      <c r="Q1354" s="157">
        <v>0</v>
      </c>
      <c r="R1354" s="157">
        <v>0</v>
      </c>
      <c r="S1354" s="157">
        <v>0</v>
      </c>
      <c r="T1354" s="157">
        <v>0</v>
      </c>
      <c r="U1354" s="157">
        <v>0</v>
      </c>
      <c r="V1354" s="157">
        <v>0</v>
      </c>
      <c r="W1354" s="157">
        <v>0</v>
      </c>
      <c r="X1354" s="157">
        <v>0</v>
      </c>
      <c r="Y1354" s="192">
        <v>2.0000000000000002E-5</v>
      </c>
      <c r="Z1354" s="157">
        <v>0</v>
      </c>
      <c r="AA1354" s="157">
        <v>0</v>
      </c>
      <c r="AB1354" s="157">
        <v>0</v>
      </c>
      <c r="AC1354" s="157">
        <v>0</v>
      </c>
      <c r="AD1354" s="157">
        <v>0</v>
      </c>
      <c r="AE1354" s="157">
        <v>0</v>
      </c>
      <c r="AF1354" s="157">
        <v>0</v>
      </c>
      <c r="AG1354" s="157">
        <v>0</v>
      </c>
      <c r="AH1354" s="157">
        <v>0</v>
      </c>
      <c r="AI1354" s="157">
        <v>0</v>
      </c>
      <c r="AJ1354" s="157">
        <v>0</v>
      </c>
      <c r="AK1354" s="157">
        <v>0</v>
      </c>
      <c r="AL1354" s="157">
        <v>0</v>
      </c>
      <c r="AM1354" s="157">
        <v>0</v>
      </c>
      <c r="AN1354" s="157">
        <v>0</v>
      </c>
      <c r="AO1354" s="157">
        <v>0</v>
      </c>
      <c r="AP1354" s="157">
        <v>0</v>
      </c>
      <c r="AQ1354" s="157">
        <v>0</v>
      </c>
      <c r="AR1354" s="157">
        <v>0</v>
      </c>
      <c r="AS1354" s="157">
        <v>0</v>
      </c>
      <c r="AT1354" s="157">
        <v>0</v>
      </c>
      <c r="AU1354" s="192">
        <v>5.1499999999999998E-5</v>
      </c>
      <c r="AV1354" s="157">
        <v>0</v>
      </c>
      <c r="AW1354" s="192">
        <v>6.8399999999999996E-5</v>
      </c>
      <c r="AX1354" s="157">
        <v>0</v>
      </c>
      <c r="AY1354" s="157">
        <v>0</v>
      </c>
      <c r="AZ1354" s="157">
        <v>0</v>
      </c>
      <c r="BA1354" s="157">
        <v>0</v>
      </c>
      <c r="BB1354" s="157">
        <v>0</v>
      </c>
      <c r="BC1354" s="157">
        <v>0</v>
      </c>
      <c r="BD1354" s="157">
        <v>0</v>
      </c>
      <c r="BE1354" s="157">
        <v>0</v>
      </c>
      <c r="BF1354" s="157">
        <v>0</v>
      </c>
      <c r="BG1354" s="157">
        <v>1.6126199999999999E-4</v>
      </c>
      <c r="BH1354" s="192">
        <v>4.5000000000000003E-5</v>
      </c>
      <c r="BI1354" s="157">
        <v>2.16732E-4</v>
      </c>
      <c r="BJ1354" s="157">
        <v>0</v>
      </c>
      <c r="BK1354" s="157">
        <v>0</v>
      </c>
      <c r="BL1354" s="157">
        <v>0</v>
      </c>
      <c r="BM1354" s="157">
        <v>0</v>
      </c>
      <c r="BN1354" s="157">
        <v>1.29696E-4</v>
      </c>
      <c r="BO1354" s="157">
        <v>0</v>
      </c>
      <c r="BP1354" s="157">
        <v>1.59834E-4</v>
      </c>
      <c r="BQ1354" s="192">
        <v>5.9799999999999997E-5</v>
      </c>
      <c r="BR1354" s="157">
        <v>0</v>
      </c>
      <c r="BS1354" s="157">
        <v>0</v>
      </c>
      <c r="BT1354" s="157">
        <v>2.3158900000000001E-4</v>
      </c>
      <c r="BU1354" s="157">
        <v>0</v>
      </c>
      <c r="BV1354" s="192">
        <v>4.7500000000000003E-5</v>
      </c>
      <c r="BW1354" s="157">
        <v>0</v>
      </c>
      <c r="BX1354" s="157">
        <v>0</v>
      </c>
      <c r="BY1354" s="157">
        <v>0</v>
      </c>
      <c r="BZ1354" s="157">
        <v>0</v>
      </c>
      <c r="CA1354" s="157">
        <v>0</v>
      </c>
      <c r="CB1354" s="157">
        <v>0</v>
      </c>
      <c r="CC1354" s="157">
        <v>0</v>
      </c>
      <c r="CD1354" s="157">
        <v>0</v>
      </c>
      <c r="CE1354" s="157">
        <v>0</v>
      </c>
      <c r="CF1354" s="157">
        <v>0</v>
      </c>
      <c r="CG1354" s="157">
        <v>0</v>
      </c>
      <c r="CH1354" s="157">
        <v>0</v>
      </c>
      <c r="CI1354" s="157">
        <v>0</v>
      </c>
      <c r="CJ1354" s="157">
        <v>0</v>
      </c>
      <c r="CK1354" s="157">
        <v>0</v>
      </c>
      <c r="CL1354" s="157">
        <v>0</v>
      </c>
      <c r="CM1354" s="157">
        <v>0</v>
      </c>
      <c r="CN1354" s="157">
        <v>0</v>
      </c>
      <c r="CO1354" s="157">
        <v>0</v>
      </c>
      <c r="CP1354" s="157">
        <v>0</v>
      </c>
      <c r="CQ1354" s="157">
        <v>0</v>
      </c>
      <c r="CR1354" s="157">
        <v>0</v>
      </c>
      <c r="CS1354" s="157">
        <v>0</v>
      </c>
      <c r="CT1354" s="157">
        <v>0</v>
      </c>
      <c r="CU1354" s="157">
        <v>0</v>
      </c>
      <c r="CV1354" s="157">
        <v>0</v>
      </c>
      <c r="CW1354" s="157">
        <v>0</v>
      </c>
      <c r="CX1354" s="157">
        <v>0</v>
      </c>
      <c r="CY1354" s="157">
        <v>0</v>
      </c>
      <c r="CZ1354" s="157">
        <v>0</v>
      </c>
      <c r="DA1354" s="157">
        <v>0</v>
      </c>
      <c r="DB1354" s="157">
        <v>0</v>
      </c>
      <c r="DC1354" s="157">
        <v>0</v>
      </c>
      <c r="DD1354" s="157">
        <v>0</v>
      </c>
      <c r="DE1354" s="157">
        <v>0</v>
      </c>
      <c r="DF1354" s="157">
        <v>0</v>
      </c>
      <c r="DG1354" s="157">
        <v>0</v>
      </c>
      <c r="DH1354" s="157">
        <v>0</v>
      </c>
      <c r="DI1354" s="157">
        <v>0</v>
      </c>
      <c r="DJ1354" s="157">
        <v>0</v>
      </c>
      <c r="DK1354" s="157">
        <v>0</v>
      </c>
      <c r="DL1354" s="157">
        <v>0</v>
      </c>
      <c r="DM1354" s="157">
        <v>0</v>
      </c>
      <c r="DN1354" s="157">
        <v>0</v>
      </c>
      <c r="DO1354" s="157">
        <v>0</v>
      </c>
      <c r="DP1354" s="157">
        <v>0</v>
      </c>
      <c r="DQ1354" s="157">
        <v>0</v>
      </c>
      <c r="DR1354" s="157">
        <v>0</v>
      </c>
      <c r="DS1354" s="157">
        <v>0</v>
      </c>
      <c r="DT1354" s="157">
        <v>0</v>
      </c>
      <c r="DU1354" s="157">
        <v>0</v>
      </c>
      <c r="DV1354" s="157">
        <v>0</v>
      </c>
      <c r="DW1354" s="157">
        <v>0</v>
      </c>
      <c r="DX1354" s="157">
        <v>0</v>
      </c>
      <c r="DY1354" s="157">
        <v>0</v>
      </c>
      <c r="DZ1354" s="157">
        <v>0</v>
      </c>
      <c r="EA1354" s="157">
        <v>0</v>
      </c>
      <c r="EB1354" s="157">
        <v>0</v>
      </c>
      <c r="EC1354" s="157">
        <v>0</v>
      </c>
      <c r="ED1354" s="157">
        <v>0</v>
      </c>
      <c r="EE1354" s="157">
        <v>0</v>
      </c>
      <c r="EF1354" s="157">
        <v>0</v>
      </c>
      <c r="EG1354" s="157">
        <v>0</v>
      </c>
      <c r="EH1354" s="157">
        <v>0</v>
      </c>
      <c r="EI1354" s="157">
        <v>0</v>
      </c>
      <c r="EJ1354" s="157">
        <v>0</v>
      </c>
      <c r="EK1354" s="157">
        <v>0</v>
      </c>
      <c r="EL1354" s="157">
        <v>0</v>
      </c>
      <c r="EM1354" s="192">
        <v>7.6299999999999998E-6</v>
      </c>
      <c r="EN1354" s="157">
        <v>0</v>
      </c>
      <c r="EO1354" s="157">
        <v>0</v>
      </c>
      <c r="EP1354" s="157">
        <v>0</v>
      </c>
      <c r="EQ1354" s="157">
        <v>0</v>
      </c>
      <c r="ER1354" s="157">
        <v>0</v>
      </c>
      <c r="ES1354" s="157">
        <v>0</v>
      </c>
      <c r="ET1354" s="157">
        <v>0</v>
      </c>
      <c r="EU1354" s="157">
        <v>0</v>
      </c>
      <c r="EV1354" s="157">
        <v>0</v>
      </c>
      <c r="EW1354" s="157">
        <v>0</v>
      </c>
      <c r="EX1354" s="157">
        <v>0</v>
      </c>
      <c r="EY1354" s="157">
        <v>0</v>
      </c>
      <c r="EZ1354" s="157">
        <v>0</v>
      </c>
      <c r="FA1354" s="157">
        <v>0</v>
      </c>
      <c r="FB1354" s="157">
        <v>0</v>
      </c>
      <c r="FC1354" s="157">
        <v>0</v>
      </c>
      <c r="FD1354" s="157">
        <v>0</v>
      </c>
      <c r="FE1354" s="157">
        <v>0</v>
      </c>
      <c r="FF1354" s="157">
        <v>0</v>
      </c>
      <c r="FG1354" s="157">
        <v>0</v>
      </c>
      <c r="FH1354" s="157">
        <v>0</v>
      </c>
      <c r="FI1354" s="157">
        <v>0</v>
      </c>
      <c r="FJ1354" s="157">
        <v>0</v>
      </c>
      <c r="FK1354" s="157">
        <v>0</v>
      </c>
      <c r="FL1354" s="157">
        <v>0</v>
      </c>
      <c r="FM1354" s="157">
        <v>0</v>
      </c>
      <c r="FN1354" s="157">
        <v>0</v>
      </c>
      <c r="FO1354" s="157">
        <v>0</v>
      </c>
      <c r="FP1354" s="157">
        <v>0</v>
      </c>
      <c r="FQ1354" s="157">
        <v>0</v>
      </c>
      <c r="FR1354" s="157">
        <v>0</v>
      </c>
      <c r="FS1354" s="157">
        <v>0</v>
      </c>
      <c r="FT1354" s="157">
        <v>0</v>
      </c>
      <c r="FU1354" s="157">
        <v>0</v>
      </c>
      <c r="FV1354" s="157">
        <v>0</v>
      </c>
      <c r="FW1354" s="157">
        <v>0</v>
      </c>
      <c r="FX1354" s="157">
        <v>0</v>
      </c>
      <c r="FY1354" s="157">
        <v>0</v>
      </c>
      <c r="FZ1354" s="157">
        <v>0</v>
      </c>
      <c r="GA1354" s="157">
        <v>0</v>
      </c>
      <c r="GB1354" s="157">
        <v>0</v>
      </c>
      <c r="GC1354" s="157">
        <v>0</v>
      </c>
      <c r="GD1354" s="157">
        <v>0</v>
      </c>
      <c r="GE1354" s="157">
        <v>0</v>
      </c>
      <c r="GF1354" s="157">
        <v>0</v>
      </c>
      <c r="GG1354" s="157">
        <v>0</v>
      </c>
      <c r="GH1354" s="157">
        <v>0</v>
      </c>
      <c r="GI1354" s="157">
        <v>0</v>
      </c>
      <c r="GJ1354" s="157">
        <v>0</v>
      </c>
      <c r="GK1354" s="157">
        <v>0</v>
      </c>
      <c r="GL1354" s="157">
        <v>0</v>
      </c>
      <c r="GM1354" s="157">
        <v>0</v>
      </c>
      <c r="GN1354" s="157">
        <v>0</v>
      </c>
      <c r="GO1354" s="157">
        <v>0</v>
      </c>
      <c r="GP1354" s="157">
        <v>0</v>
      </c>
      <c r="GQ1354" s="157">
        <v>0</v>
      </c>
      <c r="GR1354" s="157">
        <v>0</v>
      </c>
      <c r="GS1354" s="157">
        <v>0</v>
      </c>
      <c r="GT1354" s="157">
        <v>0</v>
      </c>
      <c r="GU1354" s="157">
        <v>0</v>
      </c>
      <c r="GV1354" s="157">
        <v>0</v>
      </c>
      <c r="GW1354" s="157">
        <v>0</v>
      </c>
      <c r="GX1354" s="157">
        <v>0</v>
      </c>
      <c r="GY1354" s="157">
        <v>0</v>
      </c>
      <c r="GZ1354" s="157">
        <v>0</v>
      </c>
      <c r="HA1354" s="157">
        <v>0</v>
      </c>
    </row>
    <row r="1355" spans="1:209" x14ac:dyDescent="0.2">
      <c r="A1355" s="157" t="s">
        <v>5164</v>
      </c>
      <c r="B1355" s="157">
        <v>0</v>
      </c>
      <c r="C1355" s="157">
        <v>0</v>
      </c>
      <c r="D1355" s="157">
        <v>0</v>
      </c>
      <c r="E1355" s="157">
        <v>0</v>
      </c>
      <c r="F1355" s="157">
        <v>0</v>
      </c>
      <c r="G1355" s="157">
        <v>0</v>
      </c>
      <c r="H1355" s="157">
        <v>0</v>
      </c>
      <c r="I1355" s="157">
        <v>0</v>
      </c>
      <c r="J1355" s="157">
        <v>0</v>
      </c>
      <c r="K1355" s="157">
        <v>0</v>
      </c>
      <c r="L1355" s="157">
        <v>0</v>
      </c>
      <c r="M1355" s="157">
        <v>0</v>
      </c>
      <c r="N1355" s="157">
        <v>0</v>
      </c>
      <c r="O1355" s="157">
        <v>0</v>
      </c>
      <c r="P1355" s="157">
        <v>0</v>
      </c>
      <c r="Q1355" s="157">
        <v>0</v>
      </c>
      <c r="R1355" s="157">
        <v>0</v>
      </c>
      <c r="S1355" s="157">
        <v>0</v>
      </c>
      <c r="T1355" s="157">
        <v>0</v>
      </c>
      <c r="U1355" s="157">
        <v>0</v>
      </c>
      <c r="V1355" s="157">
        <v>0</v>
      </c>
      <c r="W1355" s="157">
        <v>0</v>
      </c>
      <c r="X1355" s="157">
        <v>0</v>
      </c>
      <c r="Y1355" s="157">
        <v>0</v>
      </c>
      <c r="Z1355" s="157">
        <v>0</v>
      </c>
      <c r="AA1355" s="157">
        <v>0</v>
      </c>
      <c r="AB1355" s="157">
        <v>0</v>
      </c>
      <c r="AC1355" s="157">
        <v>0</v>
      </c>
      <c r="AD1355" s="157">
        <v>0</v>
      </c>
      <c r="AE1355" s="157">
        <v>0</v>
      </c>
      <c r="AF1355" s="157">
        <v>0</v>
      </c>
      <c r="AG1355" s="157">
        <v>0</v>
      </c>
      <c r="AH1355" s="157">
        <v>0</v>
      </c>
      <c r="AI1355" s="157">
        <v>0</v>
      </c>
      <c r="AJ1355" s="157">
        <v>0</v>
      </c>
      <c r="AK1355" s="157">
        <v>0</v>
      </c>
      <c r="AL1355" s="192">
        <v>6.2500000000000001E-5</v>
      </c>
      <c r="AM1355" s="157">
        <v>0</v>
      </c>
      <c r="AN1355" s="157">
        <v>0</v>
      </c>
      <c r="AO1355" s="157">
        <v>0</v>
      </c>
      <c r="AP1355" s="157">
        <v>0</v>
      </c>
      <c r="AQ1355" s="157">
        <v>0</v>
      </c>
      <c r="AR1355" s="157">
        <v>0</v>
      </c>
      <c r="AS1355" s="157">
        <v>0</v>
      </c>
      <c r="AT1355" s="157">
        <v>0</v>
      </c>
      <c r="AU1355" s="157">
        <v>0</v>
      </c>
      <c r="AV1355" s="157">
        <v>0</v>
      </c>
      <c r="AW1355" s="157">
        <v>0</v>
      </c>
      <c r="AX1355" s="157">
        <v>0</v>
      </c>
      <c r="AY1355" s="157">
        <v>0</v>
      </c>
      <c r="AZ1355" s="157">
        <v>0</v>
      </c>
      <c r="BA1355" s="157">
        <v>0</v>
      </c>
      <c r="BB1355" s="157">
        <v>0</v>
      </c>
      <c r="BC1355" s="157">
        <v>0</v>
      </c>
      <c r="BD1355" s="157">
        <v>0</v>
      </c>
      <c r="BE1355" s="157">
        <v>0</v>
      </c>
      <c r="BF1355" s="157">
        <v>0</v>
      </c>
      <c r="BG1355" s="157">
        <v>0</v>
      </c>
      <c r="BH1355" s="157">
        <v>0</v>
      </c>
      <c r="BI1355" s="157">
        <v>0</v>
      </c>
      <c r="BJ1355" s="157">
        <v>0</v>
      </c>
      <c r="BK1355" s="157">
        <v>0</v>
      </c>
      <c r="BL1355" s="157">
        <v>0</v>
      </c>
      <c r="BM1355" s="157">
        <v>0</v>
      </c>
      <c r="BN1355" s="157">
        <v>0</v>
      </c>
      <c r="BO1355" s="157">
        <v>0</v>
      </c>
      <c r="BP1355" s="157">
        <v>0</v>
      </c>
      <c r="BQ1355" s="157">
        <v>0</v>
      </c>
      <c r="BR1355" s="157">
        <v>2.74844E-4</v>
      </c>
      <c r="BS1355" s="157">
        <v>0</v>
      </c>
      <c r="BT1355" s="157">
        <v>0</v>
      </c>
      <c r="BU1355" s="157">
        <v>0</v>
      </c>
      <c r="BV1355" s="157">
        <v>0</v>
      </c>
      <c r="BW1355" s="157">
        <v>0</v>
      </c>
      <c r="BX1355" s="157">
        <v>0</v>
      </c>
      <c r="BY1355" s="157">
        <v>0</v>
      </c>
      <c r="BZ1355" s="157">
        <v>0</v>
      </c>
      <c r="CA1355" s="157">
        <v>0</v>
      </c>
      <c r="CB1355" s="157">
        <v>0</v>
      </c>
      <c r="CC1355" s="157">
        <v>0</v>
      </c>
      <c r="CD1355" s="192">
        <v>2.0000000000000002E-5</v>
      </c>
      <c r="CE1355" s="157">
        <v>0</v>
      </c>
      <c r="CF1355" s="157">
        <v>0</v>
      </c>
      <c r="CG1355" s="157">
        <v>0</v>
      </c>
      <c r="CH1355" s="157">
        <v>0</v>
      </c>
      <c r="CI1355" s="157">
        <v>0</v>
      </c>
      <c r="CJ1355" s="157">
        <v>0</v>
      </c>
      <c r="CK1355" s="157">
        <v>0</v>
      </c>
      <c r="CL1355" s="157">
        <v>0</v>
      </c>
      <c r="CM1355" s="157">
        <v>0</v>
      </c>
      <c r="CN1355" s="192">
        <v>1.3200000000000001E-5</v>
      </c>
      <c r="CO1355" s="157">
        <v>0</v>
      </c>
      <c r="CP1355" s="192">
        <v>7.4999999999999993E-5</v>
      </c>
      <c r="CQ1355" s="157">
        <v>0</v>
      </c>
      <c r="CR1355" s="157">
        <v>2.4448999999999999E-4</v>
      </c>
      <c r="CS1355" s="192">
        <v>7.2999999999999999E-5</v>
      </c>
      <c r="CT1355" s="157">
        <v>0</v>
      </c>
      <c r="CU1355" s="157">
        <v>0</v>
      </c>
      <c r="CV1355" s="157">
        <v>0</v>
      </c>
      <c r="CW1355" s="157">
        <v>0</v>
      </c>
      <c r="CX1355" s="157">
        <v>0</v>
      </c>
      <c r="CY1355" s="157">
        <v>0</v>
      </c>
      <c r="CZ1355" s="157">
        <v>0</v>
      </c>
      <c r="DA1355" s="157">
        <v>0</v>
      </c>
      <c r="DB1355" s="157">
        <v>0</v>
      </c>
      <c r="DC1355" s="157">
        <v>0</v>
      </c>
      <c r="DD1355" s="157">
        <v>0</v>
      </c>
      <c r="DE1355" s="192">
        <v>1.3200000000000001E-5</v>
      </c>
      <c r="DF1355" s="157">
        <v>0</v>
      </c>
      <c r="DG1355" s="157">
        <v>0</v>
      </c>
      <c r="DH1355" s="157">
        <v>0</v>
      </c>
      <c r="DI1355" s="157">
        <v>0</v>
      </c>
      <c r="DJ1355" s="157">
        <v>0</v>
      </c>
      <c r="DK1355" s="157">
        <v>2.0387399999999999E-4</v>
      </c>
      <c r="DL1355" s="157">
        <v>0</v>
      </c>
      <c r="DM1355" s="157">
        <v>0</v>
      </c>
      <c r="DN1355" s="157">
        <v>0</v>
      </c>
      <c r="DO1355" s="157">
        <v>0</v>
      </c>
      <c r="DP1355" s="157">
        <v>0</v>
      </c>
      <c r="DQ1355" s="157">
        <v>0</v>
      </c>
      <c r="DR1355" s="157">
        <v>0</v>
      </c>
      <c r="DS1355" s="157">
        <v>0</v>
      </c>
      <c r="DT1355" s="157">
        <v>0</v>
      </c>
      <c r="DU1355" s="157">
        <v>0</v>
      </c>
      <c r="DV1355" s="157">
        <v>0</v>
      </c>
      <c r="DW1355" s="157">
        <v>0</v>
      </c>
      <c r="DX1355" s="157">
        <v>0</v>
      </c>
      <c r="DY1355" s="157">
        <v>0</v>
      </c>
      <c r="DZ1355" s="157">
        <v>0</v>
      </c>
      <c r="EA1355" s="157">
        <v>0</v>
      </c>
      <c r="EB1355" s="157">
        <v>0</v>
      </c>
      <c r="EC1355" s="157">
        <v>0</v>
      </c>
      <c r="ED1355" s="157">
        <v>0</v>
      </c>
      <c r="EE1355" s="157">
        <v>0</v>
      </c>
      <c r="EF1355" s="157">
        <v>0</v>
      </c>
      <c r="EG1355" s="157">
        <v>0</v>
      </c>
      <c r="EH1355" s="157">
        <v>0</v>
      </c>
      <c r="EI1355" s="157">
        <v>0</v>
      </c>
      <c r="EJ1355" s="157">
        <v>0</v>
      </c>
      <c r="EK1355" s="157">
        <v>3.68623E-4</v>
      </c>
      <c r="EL1355" s="157">
        <v>0</v>
      </c>
      <c r="EM1355" s="157">
        <v>0</v>
      </c>
      <c r="EN1355" s="157">
        <v>0</v>
      </c>
      <c r="EO1355" s="157">
        <v>0</v>
      </c>
      <c r="EP1355" s="157">
        <v>0</v>
      </c>
      <c r="EQ1355" s="157">
        <v>0</v>
      </c>
      <c r="ER1355" s="157">
        <v>0</v>
      </c>
      <c r="ES1355" s="157">
        <v>0</v>
      </c>
      <c r="ET1355" s="157">
        <v>0</v>
      </c>
      <c r="EU1355" s="192">
        <v>3.7200000000000003E-5</v>
      </c>
      <c r="EV1355" s="157">
        <v>0</v>
      </c>
      <c r="EW1355" s="157">
        <v>0</v>
      </c>
      <c r="EX1355" s="157">
        <v>0</v>
      </c>
      <c r="EY1355" s="157">
        <v>0</v>
      </c>
      <c r="EZ1355" s="157">
        <v>0</v>
      </c>
      <c r="FA1355" s="157">
        <v>0</v>
      </c>
      <c r="FB1355" s="157">
        <v>0</v>
      </c>
      <c r="FC1355" s="157">
        <v>0</v>
      </c>
      <c r="FD1355" s="157">
        <v>0</v>
      </c>
      <c r="FE1355" s="157">
        <v>0</v>
      </c>
      <c r="FF1355" s="157">
        <v>0</v>
      </c>
      <c r="FG1355" s="157">
        <v>0</v>
      </c>
      <c r="FH1355" s="157">
        <v>0</v>
      </c>
      <c r="FI1355" s="157">
        <v>0</v>
      </c>
      <c r="FJ1355" s="157">
        <v>0</v>
      </c>
      <c r="FK1355" s="157">
        <v>0</v>
      </c>
      <c r="FL1355" s="157">
        <v>0</v>
      </c>
      <c r="FM1355" s="157">
        <v>1.6921199999999999E-4</v>
      </c>
      <c r="FN1355" s="157">
        <v>6.8874099999999998E-4</v>
      </c>
      <c r="FO1355" s="157">
        <v>0</v>
      </c>
      <c r="FP1355" s="157">
        <v>0</v>
      </c>
      <c r="FQ1355" s="192">
        <v>6.2700000000000006E-5</v>
      </c>
      <c r="FR1355" s="157">
        <v>0</v>
      </c>
      <c r="FS1355" s="157">
        <v>0</v>
      </c>
      <c r="FT1355" s="157">
        <v>0</v>
      </c>
      <c r="FU1355" s="157">
        <v>0</v>
      </c>
      <c r="FV1355" s="157">
        <v>0</v>
      </c>
      <c r="FW1355" s="157">
        <v>0</v>
      </c>
      <c r="FX1355" s="157">
        <v>0</v>
      </c>
      <c r="FY1355" s="157">
        <v>0</v>
      </c>
      <c r="FZ1355" s="157">
        <v>0</v>
      </c>
      <c r="GA1355" s="157">
        <v>0</v>
      </c>
      <c r="GB1355" s="157">
        <v>0</v>
      </c>
      <c r="GC1355" s="157">
        <v>7.5508699999999999E-4</v>
      </c>
      <c r="GD1355" s="157">
        <v>0</v>
      </c>
      <c r="GE1355" s="157">
        <v>0</v>
      </c>
      <c r="GF1355" s="157">
        <v>0</v>
      </c>
      <c r="GG1355" s="157">
        <v>0</v>
      </c>
      <c r="GH1355" s="157">
        <v>0</v>
      </c>
      <c r="GI1355" s="157">
        <v>0</v>
      </c>
      <c r="GJ1355" s="157">
        <v>0</v>
      </c>
      <c r="GK1355" s="157">
        <v>0</v>
      </c>
      <c r="GL1355" s="157">
        <v>0</v>
      </c>
      <c r="GM1355" s="157">
        <v>0</v>
      </c>
      <c r="GN1355" s="157">
        <v>0</v>
      </c>
      <c r="GO1355" s="157">
        <v>0</v>
      </c>
      <c r="GP1355" s="157">
        <v>0</v>
      </c>
      <c r="GQ1355" s="157">
        <v>0</v>
      </c>
      <c r="GR1355" s="157">
        <v>0</v>
      </c>
      <c r="GS1355" s="157">
        <v>0</v>
      </c>
      <c r="GT1355" s="157">
        <v>0</v>
      </c>
      <c r="GU1355" s="157">
        <v>0</v>
      </c>
      <c r="GV1355" s="157">
        <v>0</v>
      </c>
      <c r="GW1355" s="157">
        <v>0</v>
      </c>
      <c r="GX1355" s="157">
        <v>0</v>
      </c>
      <c r="GY1355" s="157">
        <v>0</v>
      </c>
      <c r="GZ1355" s="157">
        <v>0</v>
      </c>
      <c r="HA1355" s="157">
        <v>0</v>
      </c>
    </row>
    <row r="1356" spans="1:209" x14ac:dyDescent="0.2">
      <c r="A1356" s="157" t="s">
        <v>5165</v>
      </c>
      <c r="B1356" s="157">
        <v>0</v>
      </c>
      <c r="C1356" s="157">
        <v>0</v>
      </c>
      <c r="D1356" s="157">
        <v>0</v>
      </c>
      <c r="E1356" s="192">
        <v>2.3300000000000001E-5</v>
      </c>
      <c r="F1356" s="157">
        <v>0</v>
      </c>
      <c r="G1356" s="157">
        <v>0</v>
      </c>
      <c r="H1356" s="157">
        <v>0</v>
      </c>
      <c r="I1356" s="157">
        <v>0</v>
      </c>
      <c r="J1356" s="157">
        <v>0</v>
      </c>
      <c r="K1356" s="192">
        <v>2.6800000000000001E-5</v>
      </c>
      <c r="L1356" s="157">
        <v>0</v>
      </c>
      <c r="M1356" s="157">
        <v>0</v>
      </c>
      <c r="N1356" s="157">
        <v>0</v>
      </c>
      <c r="O1356" s="157">
        <v>0</v>
      </c>
      <c r="P1356" s="157">
        <v>0</v>
      </c>
      <c r="Q1356" s="157">
        <v>0</v>
      </c>
      <c r="R1356" s="157">
        <v>0</v>
      </c>
      <c r="S1356" s="157">
        <v>0</v>
      </c>
      <c r="T1356" s="157">
        <v>0</v>
      </c>
      <c r="U1356" s="157">
        <v>0</v>
      </c>
      <c r="V1356" s="157">
        <v>0</v>
      </c>
      <c r="W1356" s="157">
        <v>0</v>
      </c>
      <c r="X1356" s="157">
        <v>0</v>
      </c>
      <c r="Y1356" s="157">
        <v>0</v>
      </c>
      <c r="Z1356" s="157">
        <v>0</v>
      </c>
      <c r="AA1356" s="157">
        <v>0</v>
      </c>
      <c r="AB1356" s="157">
        <v>0</v>
      </c>
      <c r="AC1356" s="157">
        <v>0</v>
      </c>
      <c r="AD1356" s="157">
        <v>0</v>
      </c>
      <c r="AE1356" s="157">
        <v>0</v>
      </c>
      <c r="AF1356" s="157">
        <v>0</v>
      </c>
      <c r="AG1356" s="157">
        <v>0</v>
      </c>
      <c r="AH1356" s="157">
        <v>0</v>
      </c>
      <c r="AI1356" s="157">
        <v>0</v>
      </c>
      <c r="AJ1356" s="157">
        <v>0</v>
      </c>
      <c r="AK1356" s="157">
        <v>0</v>
      </c>
      <c r="AL1356" s="157">
        <v>0</v>
      </c>
      <c r="AM1356" s="157">
        <v>0</v>
      </c>
      <c r="AN1356" s="157">
        <v>0</v>
      </c>
      <c r="AO1356" s="157">
        <v>0</v>
      </c>
      <c r="AP1356" s="157">
        <v>0</v>
      </c>
      <c r="AQ1356" s="157">
        <v>0</v>
      </c>
      <c r="AR1356" s="192">
        <v>2.55E-5</v>
      </c>
      <c r="AS1356" s="157">
        <v>0</v>
      </c>
      <c r="AT1356" s="157">
        <v>0</v>
      </c>
      <c r="AU1356" s="157">
        <v>0</v>
      </c>
      <c r="AV1356" s="157">
        <v>0</v>
      </c>
      <c r="AW1356" s="157">
        <v>0</v>
      </c>
      <c r="AX1356" s="157">
        <v>0</v>
      </c>
      <c r="AY1356" s="157">
        <v>0</v>
      </c>
      <c r="AZ1356" s="157">
        <v>0</v>
      </c>
      <c r="BA1356" s="157">
        <v>0</v>
      </c>
      <c r="BB1356" s="157">
        <v>0</v>
      </c>
      <c r="BC1356" s="157">
        <v>0</v>
      </c>
      <c r="BD1356" s="157">
        <v>0</v>
      </c>
      <c r="BE1356" s="157">
        <v>0</v>
      </c>
      <c r="BF1356" s="157">
        <v>0</v>
      </c>
      <c r="BG1356" s="157">
        <v>0</v>
      </c>
      <c r="BH1356" s="157">
        <v>0</v>
      </c>
      <c r="BI1356" s="157">
        <v>0</v>
      </c>
      <c r="BJ1356" s="157">
        <v>0</v>
      </c>
      <c r="BK1356" s="157">
        <v>0</v>
      </c>
      <c r="BL1356" s="157">
        <v>0</v>
      </c>
      <c r="BM1356" s="157">
        <v>0</v>
      </c>
      <c r="BN1356" s="157">
        <v>0</v>
      </c>
      <c r="BO1356" s="157">
        <v>0</v>
      </c>
      <c r="BP1356" s="157">
        <v>0</v>
      </c>
      <c r="BQ1356" s="157">
        <v>0</v>
      </c>
      <c r="BR1356" s="157">
        <v>1.7970599999999999E-4</v>
      </c>
      <c r="BS1356" s="157">
        <v>0</v>
      </c>
      <c r="BT1356" s="157">
        <v>0</v>
      </c>
      <c r="BU1356" s="157">
        <v>0</v>
      </c>
      <c r="BV1356" s="157">
        <v>0</v>
      </c>
      <c r="BW1356" s="157">
        <v>0</v>
      </c>
      <c r="BX1356" s="157">
        <v>0</v>
      </c>
      <c r="BY1356" s="157">
        <v>0</v>
      </c>
      <c r="BZ1356" s="192">
        <v>3.0899999999999999E-5</v>
      </c>
      <c r="CA1356" s="157">
        <v>0</v>
      </c>
      <c r="CB1356" s="157">
        <v>0</v>
      </c>
      <c r="CC1356" s="157">
        <v>0</v>
      </c>
      <c r="CD1356" s="157">
        <v>0</v>
      </c>
      <c r="CE1356" s="157">
        <v>0</v>
      </c>
      <c r="CF1356" s="157">
        <v>0</v>
      </c>
      <c r="CG1356" s="157">
        <v>0</v>
      </c>
      <c r="CH1356" s="157">
        <v>0</v>
      </c>
      <c r="CI1356" s="157">
        <v>0</v>
      </c>
      <c r="CJ1356" s="157">
        <v>0</v>
      </c>
      <c r="CK1356" s="157">
        <v>0</v>
      </c>
      <c r="CL1356" s="157">
        <v>0</v>
      </c>
      <c r="CM1356" s="157">
        <v>0</v>
      </c>
      <c r="CN1356" s="192">
        <v>3.9700000000000003E-5</v>
      </c>
      <c r="CO1356" s="157">
        <v>0</v>
      </c>
      <c r="CP1356" s="192">
        <v>2.5000000000000001E-5</v>
      </c>
      <c r="CQ1356" s="192">
        <v>1.2E-5</v>
      </c>
      <c r="CR1356" s="192">
        <v>1.7499999999999998E-5</v>
      </c>
      <c r="CS1356" s="192">
        <v>2.0800000000000001E-5</v>
      </c>
      <c r="CT1356" s="157">
        <v>0</v>
      </c>
      <c r="CU1356" s="157">
        <v>0</v>
      </c>
      <c r="CV1356" s="157">
        <v>0</v>
      </c>
      <c r="CW1356" s="157">
        <v>0</v>
      </c>
      <c r="CX1356" s="157">
        <v>0</v>
      </c>
      <c r="CY1356" s="157">
        <v>0</v>
      </c>
      <c r="CZ1356" s="157">
        <v>0</v>
      </c>
      <c r="DA1356" s="157">
        <v>0</v>
      </c>
      <c r="DB1356" s="157">
        <v>0</v>
      </c>
      <c r="DC1356" s="157">
        <v>0</v>
      </c>
      <c r="DD1356" s="157">
        <v>0</v>
      </c>
      <c r="DE1356" s="192">
        <v>3.9700000000000003E-5</v>
      </c>
      <c r="DF1356" s="157">
        <v>0</v>
      </c>
      <c r="DG1356" s="157">
        <v>0</v>
      </c>
      <c r="DH1356" s="157">
        <v>0</v>
      </c>
      <c r="DI1356" s="157">
        <v>0</v>
      </c>
      <c r="DJ1356" s="157">
        <v>0</v>
      </c>
      <c r="DK1356" s="157">
        <v>4.5871600000000002E-4</v>
      </c>
      <c r="DL1356" s="157">
        <v>0</v>
      </c>
      <c r="DM1356" s="192">
        <v>3.7799999999999997E-5</v>
      </c>
      <c r="DN1356" s="157">
        <v>0</v>
      </c>
      <c r="DO1356" s="157">
        <v>0</v>
      </c>
      <c r="DP1356" s="157">
        <v>0</v>
      </c>
      <c r="DQ1356" s="157">
        <v>0</v>
      </c>
      <c r="DR1356" s="157">
        <v>0</v>
      </c>
      <c r="DS1356" s="157">
        <v>0</v>
      </c>
      <c r="DT1356" s="157">
        <v>0</v>
      </c>
      <c r="DU1356" s="157">
        <v>0</v>
      </c>
      <c r="DV1356" s="157">
        <v>0</v>
      </c>
      <c r="DW1356" s="157">
        <v>0</v>
      </c>
      <c r="DX1356" s="157">
        <v>0</v>
      </c>
      <c r="DY1356" s="157">
        <v>0</v>
      </c>
      <c r="DZ1356" s="157">
        <v>0</v>
      </c>
      <c r="EA1356" s="157">
        <v>0</v>
      </c>
      <c r="EB1356" s="157">
        <v>0</v>
      </c>
      <c r="EC1356" s="157">
        <v>0</v>
      </c>
      <c r="ED1356" s="157">
        <v>0</v>
      </c>
      <c r="EE1356" s="157">
        <v>0</v>
      </c>
      <c r="EF1356" s="157">
        <v>0</v>
      </c>
      <c r="EG1356" s="157">
        <v>0</v>
      </c>
      <c r="EH1356" s="157">
        <v>0</v>
      </c>
      <c r="EI1356" s="157">
        <v>0</v>
      </c>
      <c r="EJ1356" s="157">
        <v>0</v>
      </c>
      <c r="EK1356" s="192">
        <v>7.3700000000000002E-5</v>
      </c>
      <c r="EL1356" s="157">
        <v>0</v>
      </c>
      <c r="EM1356" s="157">
        <v>0</v>
      </c>
      <c r="EN1356" s="157">
        <v>0</v>
      </c>
      <c r="EO1356" s="157">
        <v>0</v>
      </c>
      <c r="EP1356" s="157">
        <v>0</v>
      </c>
      <c r="EQ1356" s="157">
        <v>0</v>
      </c>
      <c r="ER1356" s="157">
        <v>0</v>
      </c>
      <c r="ES1356" s="157">
        <v>0</v>
      </c>
      <c r="ET1356" s="157">
        <v>0</v>
      </c>
      <c r="EU1356" s="157">
        <v>0</v>
      </c>
      <c r="EV1356" s="157">
        <v>0</v>
      </c>
      <c r="EW1356" s="192">
        <v>7.2799999999999994E-5</v>
      </c>
      <c r="EX1356" s="157">
        <v>0</v>
      </c>
      <c r="EY1356" s="157">
        <v>0</v>
      </c>
      <c r="EZ1356" s="157">
        <v>0</v>
      </c>
      <c r="FA1356" s="157">
        <v>0</v>
      </c>
      <c r="FB1356" s="157">
        <v>0</v>
      </c>
      <c r="FC1356" s="157">
        <v>0</v>
      </c>
      <c r="FD1356" s="157">
        <v>0</v>
      </c>
      <c r="FE1356" s="157">
        <v>0</v>
      </c>
      <c r="FF1356" s="157">
        <v>0</v>
      </c>
      <c r="FG1356" s="157">
        <v>0</v>
      </c>
      <c r="FH1356" s="157">
        <v>0</v>
      </c>
      <c r="FI1356" s="157">
        <v>0</v>
      </c>
      <c r="FJ1356" s="157">
        <v>0</v>
      </c>
      <c r="FK1356" s="157">
        <v>0</v>
      </c>
      <c r="FL1356" s="157">
        <v>0</v>
      </c>
      <c r="FM1356" s="157">
        <v>2.9612099999999999E-4</v>
      </c>
      <c r="FN1356" s="157">
        <v>4.13244E-4</v>
      </c>
      <c r="FO1356" s="157">
        <v>0</v>
      </c>
      <c r="FP1356" s="157">
        <v>0</v>
      </c>
      <c r="FQ1356" s="192">
        <v>4.6999999999999997E-5</v>
      </c>
      <c r="FR1356" s="157">
        <v>0</v>
      </c>
      <c r="FS1356" s="157">
        <v>0</v>
      </c>
      <c r="FT1356" s="157">
        <v>0</v>
      </c>
      <c r="FU1356" s="157">
        <v>0</v>
      </c>
      <c r="FV1356" s="157">
        <v>0</v>
      </c>
      <c r="FW1356" s="157">
        <v>0</v>
      </c>
      <c r="FX1356" s="157">
        <v>0</v>
      </c>
      <c r="FY1356" s="157">
        <v>0</v>
      </c>
      <c r="FZ1356" s="157">
        <v>0</v>
      </c>
      <c r="GA1356" s="157">
        <v>0</v>
      </c>
      <c r="GB1356" s="157">
        <v>0</v>
      </c>
      <c r="GC1356" s="157">
        <v>8.6835099999999995E-4</v>
      </c>
      <c r="GD1356" s="157">
        <v>0</v>
      </c>
      <c r="GE1356" s="157">
        <v>0</v>
      </c>
      <c r="GF1356" s="157">
        <v>0</v>
      </c>
      <c r="GG1356" s="157">
        <v>0</v>
      </c>
      <c r="GH1356" s="157">
        <v>0</v>
      </c>
      <c r="GI1356" s="157">
        <v>0</v>
      </c>
      <c r="GJ1356" s="157">
        <v>0</v>
      </c>
      <c r="GK1356" s="157">
        <v>0</v>
      </c>
      <c r="GL1356" s="157">
        <v>0</v>
      </c>
      <c r="GM1356" s="157">
        <v>0</v>
      </c>
      <c r="GN1356" s="157">
        <v>0</v>
      </c>
      <c r="GO1356" s="157">
        <v>0</v>
      </c>
      <c r="GP1356" s="157">
        <v>0</v>
      </c>
      <c r="GQ1356" s="157">
        <v>0</v>
      </c>
      <c r="GR1356" s="157">
        <v>0</v>
      </c>
      <c r="GS1356" s="157">
        <v>0</v>
      </c>
      <c r="GT1356" s="157">
        <v>0</v>
      </c>
      <c r="GU1356" s="157">
        <v>0</v>
      </c>
      <c r="GV1356" s="157">
        <v>0</v>
      </c>
      <c r="GW1356" s="157">
        <v>0</v>
      </c>
      <c r="GX1356" s="157">
        <v>0</v>
      </c>
      <c r="GY1356" s="157">
        <v>0</v>
      </c>
      <c r="GZ1356" s="157">
        <v>0</v>
      </c>
      <c r="HA1356" s="157">
        <v>0</v>
      </c>
    </row>
    <row r="1357" spans="1:209" x14ac:dyDescent="0.2">
      <c r="A1357" s="157" t="s">
        <v>5166</v>
      </c>
      <c r="B1357" s="157">
        <v>0</v>
      </c>
      <c r="C1357" s="157">
        <v>0</v>
      </c>
      <c r="D1357" s="157">
        <v>0</v>
      </c>
      <c r="E1357" s="157">
        <v>0</v>
      </c>
      <c r="F1357" s="157">
        <v>0</v>
      </c>
      <c r="G1357" s="157">
        <v>0</v>
      </c>
      <c r="H1357" s="157">
        <v>0</v>
      </c>
      <c r="I1357" s="157">
        <v>0</v>
      </c>
      <c r="J1357" s="157">
        <v>0</v>
      </c>
      <c r="K1357" s="157">
        <v>0</v>
      </c>
      <c r="L1357" s="157">
        <v>0</v>
      </c>
      <c r="M1357" s="157">
        <v>0</v>
      </c>
      <c r="N1357" s="157">
        <v>0</v>
      </c>
      <c r="O1357" s="157">
        <v>0</v>
      </c>
      <c r="P1357" s="157">
        <v>0</v>
      </c>
      <c r="Q1357" s="157">
        <v>0</v>
      </c>
      <c r="R1357" s="157">
        <v>0</v>
      </c>
      <c r="S1357" s="157">
        <v>0</v>
      </c>
      <c r="T1357" s="157">
        <v>0</v>
      </c>
      <c r="U1357" s="157">
        <v>0</v>
      </c>
      <c r="V1357" s="157">
        <v>0</v>
      </c>
      <c r="W1357" s="157">
        <v>0</v>
      </c>
      <c r="X1357" s="157">
        <v>0</v>
      </c>
      <c r="Y1357" s="157">
        <v>0</v>
      </c>
      <c r="Z1357" s="157">
        <v>0</v>
      </c>
      <c r="AA1357" s="157">
        <v>1.150105E-3</v>
      </c>
      <c r="AB1357" s="157">
        <v>0</v>
      </c>
      <c r="AC1357" s="157">
        <v>0</v>
      </c>
      <c r="AD1357" s="157">
        <v>0</v>
      </c>
      <c r="AE1357" s="157">
        <v>0</v>
      </c>
      <c r="AF1357" s="157">
        <v>0</v>
      </c>
      <c r="AG1357" s="157">
        <v>0</v>
      </c>
      <c r="AH1357" s="157">
        <v>0</v>
      </c>
      <c r="AI1357" s="157">
        <v>0</v>
      </c>
      <c r="AJ1357" s="157">
        <v>0</v>
      </c>
      <c r="AK1357" s="157">
        <v>0</v>
      </c>
      <c r="AL1357" s="157">
        <v>0</v>
      </c>
      <c r="AM1357" s="157">
        <v>0</v>
      </c>
      <c r="AN1357" s="157">
        <v>0</v>
      </c>
      <c r="AO1357" s="157">
        <v>0</v>
      </c>
      <c r="AP1357" s="157">
        <v>0</v>
      </c>
      <c r="AQ1357" s="157">
        <v>0</v>
      </c>
      <c r="AR1357" s="157">
        <v>0</v>
      </c>
      <c r="AS1357" s="157">
        <v>0</v>
      </c>
      <c r="AT1357" s="157">
        <v>0</v>
      </c>
      <c r="AU1357" s="157">
        <v>0</v>
      </c>
      <c r="AV1357" s="157">
        <v>0</v>
      </c>
      <c r="AW1357" s="157">
        <v>0</v>
      </c>
      <c r="AX1357" s="157">
        <v>0</v>
      </c>
      <c r="AY1357" s="157">
        <v>0</v>
      </c>
      <c r="AZ1357" s="157">
        <v>0</v>
      </c>
      <c r="BA1357" s="157">
        <v>0</v>
      </c>
      <c r="BB1357" s="157">
        <v>0</v>
      </c>
      <c r="BC1357" s="157">
        <v>2.8888500000000001E-4</v>
      </c>
      <c r="BD1357" s="157">
        <v>5.17579E-4</v>
      </c>
      <c r="BE1357" s="157">
        <v>1.3579410000000001E-3</v>
      </c>
      <c r="BF1357" s="157">
        <v>0</v>
      </c>
      <c r="BG1357" s="157">
        <v>0</v>
      </c>
      <c r="BH1357" s="157">
        <v>0</v>
      </c>
      <c r="BI1357" s="157">
        <v>0</v>
      </c>
      <c r="BJ1357" s="157">
        <v>0</v>
      </c>
      <c r="BK1357" s="157">
        <v>1.8255400000000001E-3</v>
      </c>
      <c r="BL1357" s="157">
        <v>0</v>
      </c>
      <c r="BM1357" s="157">
        <v>0</v>
      </c>
      <c r="BN1357" s="157">
        <v>0</v>
      </c>
      <c r="BO1357" s="157">
        <v>0</v>
      </c>
      <c r="BP1357" s="157">
        <v>0</v>
      </c>
      <c r="BQ1357" s="157">
        <v>0</v>
      </c>
      <c r="BR1357" s="157">
        <v>0</v>
      </c>
      <c r="BS1357" s="157">
        <v>0</v>
      </c>
      <c r="BT1357" s="157">
        <v>0</v>
      </c>
      <c r="BU1357" s="157">
        <v>0</v>
      </c>
      <c r="BV1357" s="157">
        <v>0</v>
      </c>
      <c r="BW1357" s="157">
        <v>0</v>
      </c>
      <c r="BX1357" s="157">
        <v>2.3484869999999998E-3</v>
      </c>
      <c r="BY1357" s="157">
        <v>0</v>
      </c>
      <c r="BZ1357" s="157">
        <v>0</v>
      </c>
      <c r="CA1357" s="157">
        <v>0</v>
      </c>
      <c r="CB1357" s="157">
        <v>0</v>
      </c>
      <c r="CC1357" s="157">
        <v>0</v>
      </c>
      <c r="CD1357" s="157">
        <v>0</v>
      </c>
      <c r="CE1357" s="157">
        <v>0</v>
      </c>
      <c r="CF1357" s="157">
        <v>0</v>
      </c>
      <c r="CG1357" s="157">
        <v>0</v>
      </c>
      <c r="CH1357" s="157">
        <v>0</v>
      </c>
      <c r="CI1357" s="157">
        <v>0</v>
      </c>
      <c r="CJ1357" s="157">
        <v>0</v>
      </c>
      <c r="CK1357" s="157">
        <v>0</v>
      </c>
      <c r="CL1357" s="157">
        <v>0</v>
      </c>
      <c r="CM1357" s="157">
        <v>0</v>
      </c>
      <c r="CN1357" s="157">
        <v>0</v>
      </c>
      <c r="CO1357" s="157">
        <v>0</v>
      </c>
      <c r="CP1357" s="157">
        <v>0</v>
      </c>
      <c r="CQ1357" s="157">
        <v>0</v>
      </c>
      <c r="CR1357" s="157">
        <v>0</v>
      </c>
      <c r="CS1357" s="157">
        <v>0</v>
      </c>
      <c r="CT1357" s="157">
        <v>0</v>
      </c>
      <c r="CU1357" s="157">
        <v>0</v>
      </c>
      <c r="CV1357" s="157">
        <v>0</v>
      </c>
      <c r="CW1357" s="157">
        <v>0</v>
      </c>
      <c r="CX1357" s="157">
        <v>0</v>
      </c>
      <c r="CY1357" s="157">
        <v>0</v>
      </c>
      <c r="CZ1357" s="157">
        <v>0</v>
      </c>
      <c r="DA1357" s="157">
        <v>0</v>
      </c>
      <c r="DB1357" s="157">
        <v>0</v>
      </c>
      <c r="DC1357" s="157">
        <v>0</v>
      </c>
      <c r="DD1357" s="157">
        <v>0</v>
      </c>
      <c r="DE1357" s="157">
        <v>0</v>
      </c>
      <c r="DF1357" s="157">
        <v>0</v>
      </c>
      <c r="DG1357" s="157">
        <v>0</v>
      </c>
      <c r="DH1357" s="157">
        <v>0</v>
      </c>
      <c r="DI1357" s="157">
        <v>0</v>
      </c>
      <c r="DJ1357" s="157">
        <v>0</v>
      </c>
      <c r="DK1357" s="157">
        <v>0</v>
      </c>
      <c r="DL1357" s="157">
        <v>0</v>
      </c>
      <c r="DM1357" s="157">
        <v>0</v>
      </c>
      <c r="DN1357" s="157">
        <v>0</v>
      </c>
      <c r="DO1357" s="157">
        <v>0</v>
      </c>
      <c r="DP1357" s="157">
        <v>0</v>
      </c>
      <c r="DQ1357" s="157">
        <v>0</v>
      </c>
      <c r="DR1357" s="157">
        <v>0</v>
      </c>
      <c r="DS1357" s="157">
        <v>0</v>
      </c>
      <c r="DT1357" s="157">
        <v>0</v>
      </c>
      <c r="DU1357" s="157">
        <v>0</v>
      </c>
      <c r="DV1357" s="157">
        <v>0</v>
      </c>
      <c r="DW1357" s="157">
        <v>0</v>
      </c>
      <c r="DX1357" s="157">
        <v>0</v>
      </c>
      <c r="DY1357" s="157">
        <v>0</v>
      </c>
      <c r="DZ1357" s="157">
        <v>0</v>
      </c>
      <c r="EA1357" s="157">
        <v>0</v>
      </c>
      <c r="EB1357" s="157">
        <v>0</v>
      </c>
      <c r="EC1357" s="157">
        <v>0</v>
      </c>
      <c r="ED1357" s="157">
        <v>0</v>
      </c>
      <c r="EE1357" s="157">
        <v>0</v>
      </c>
      <c r="EF1357" s="157">
        <v>0</v>
      </c>
      <c r="EG1357" s="157">
        <v>0</v>
      </c>
      <c r="EH1357" s="157">
        <v>0</v>
      </c>
      <c r="EI1357" s="157">
        <v>0</v>
      </c>
      <c r="EJ1357" s="157">
        <v>0</v>
      </c>
      <c r="EK1357" s="157">
        <v>0</v>
      </c>
      <c r="EL1357" s="157">
        <v>0</v>
      </c>
      <c r="EM1357" s="157">
        <v>0</v>
      </c>
      <c r="EN1357" s="157">
        <v>0</v>
      </c>
      <c r="EO1357" s="157">
        <v>0</v>
      </c>
      <c r="EP1357" s="157">
        <v>0</v>
      </c>
      <c r="EQ1357" s="157">
        <v>0</v>
      </c>
      <c r="ER1357" s="157">
        <v>0</v>
      </c>
      <c r="ES1357" s="157">
        <v>0</v>
      </c>
      <c r="ET1357" s="157">
        <v>3.7206499999999998E-4</v>
      </c>
      <c r="EU1357" s="157">
        <v>0</v>
      </c>
      <c r="EV1357" s="157">
        <v>0</v>
      </c>
      <c r="EW1357" s="157">
        <v>0</v>
      </c>
      <c r="EX1357" s="157">
        <v>0</v>
      </c>
      <c r="EY1357" s="157">
        <v>0</v>
      </c>
      <c r="EZ1357" s="157">
        <v>0</v>
      </c>
      <c r="FA1357" s="157">
        <v>0</v>
      </c>
      <c r="FB1357" s="157">
        <v>0</v>
      </c>
      <c r="FC1357" s="157">
        <v>0</v>
      </c>
      <c r="FD1357" s="157">
        <v>0</v>
      </c>
      <c r="FE1357" s="157">
        <v>0</v>
      </c>
      <c r="FF1357" s="157">
        <v>0</v>
      </c>
      <c r="FG1357" s="157">
        <v>0</v>
      </c>
      <c r="FH1357" s="157">
        <v>0</v>
      </c>
      <c r="FI1357" s="157">
        <v>0</v>
      </c>
      <c r="FJ1357" s="157">
        <v>0</v>
      </c>
      <c r="FK1357" s="157">
        <v>0</v>
      </c>
      <c r="FL1357" s="157">
        <v>0</v>
      </c>
      <c r="FM1357" s="157">
        <v>0</v>
      </c>
      <c r="FN1357" s="157">
        <v>0</v>
      </c>
      <c r="FO1357" s="157">
        <v>0</v>
      </c>
      <c r="FP1357" s="157">
        <v>0</v>
      </c>
      <c r="FQ1357" s="157">
        <v>0</v>
      </c>
      <c r="FR1357" s="157">
        <v>0</v>
      </c>
      <c r="FS1357" s="157">
        <v>0</v>
      </c>
      <c r="FT1357" s="157">
        <v>0</v>
      </c>
      <c r="FU1357" s="157">
        <v>0</v>
      </c>
      <c r="FV1357" s="157">
        <v>0</v>
      </c>
      <c r="FW1357" s="157">
        <v>0</v>
      </c>
      <c r="FX1357" s="157">
        <v>0</v>
      </c>
      <c r="FY1357" s="157">
        <v>0</v>
      </c>
      <c r="FZ1357" s="157">
        <v>0</v>
      </c>
      <c r="GA1357" s="157">
        <v>0</v>
      </c>
      <c r="GB1357" s="157">
        <v>0</v>
      </c>
      <c r="GC1357" s="157">
        <v>0</v>
      </c>
      <c r="GD1357" s="157">
        <v>0</v>
      </c>
      <c r="GE1357" s="157">
        <v>0</v>
      </c>
      <c r="GF1357" s="157">
        <v>0</v>
      </c>
      <c r="GG1357" s="157">
        <v>0</v>
      </c>
      <c r="GH1357" s="157">
        <v>0</v>
      </c>
      <c r="GI1357" s="157">
        <v>0</v>
      </c>
      <c r="GJ1357" s="157">
        <v>0</v>
      </c>
      <c r="GK1357" s="157">
        <v>2.66178E-4</v>
      </c>
      <c r="GL1357" s="157">
        <v>0</v>
      </c>
      <c r="GM1357" s="157">
        <v>0</v>
      </c>
      <c r="GN1357" s="157">
        <v>0</v>
      </c>
      <c r="GO1357" s="157">
        <v>0</v>
      </c>
      <c r="GP1357" s="157">
        <v>0</v>
      </c>
      <c r="GQ1357" s="157">
        <v>0</v>
      </c>
      <c r="GR1357" s="157">
        <v>0</v>
      </c>
      <c r="GS1357" s="157">
        <v>0</v>
      </c>
      <c r="GT1357" s="157">
        <v>0</v>
      </c>
      <c r="GU1357" s="157">
        <v>0</v>
      </c>
      <c r="GV1357" s="157">
        <v>0</v>
      </c>
      <c r="GW1357" s="157">
        <v>0</v>
      </c>
      <c r="GX1357" s="157">
        <v>0</v>
      </c>
      <c r="GY1357" s="157">
        <v>0</v>
      </c>
      <c r="GZ1357" s="157">
        <v>0</v>
      </c>
      <c r="HA1357" s="157">
        <v>0</v>
      </c>
    </row>
    <row r="1358" spans="1:209" x14ac:dyDescent="0.2">
      <c r="A1358" s="157" t="s">
        <v>5167</v>
      </c>
      <c r="B1358" s="157">
        <v>0</v>
      </c>
      <c r="C1358" s="157">
        <v>0</v>
      </c>
      <c r="D1358" s="157">
        <v>0</v>
      </c>
      <c r="E1358" s="192">
        <v>2.3300000000000001E-5</v>
      </c>
      <c r="F1358" s="157">
        <v>0</v>
      </c>
      <c r="G1358" s="157">
        <v>0</v>
      </c>
      <c r="H1358" s="157">
        <v>0</v>
      </c>
      <c r="I1358" s="157">
        <v>5.7674883000000003E-2</v>
      </c>
      <c r="J1358" s="192">
        <v>8.67E-6</v>
      </c>
      <c r="K1358" s="157">
        <v>1.9478084E-2</v>
      </c>
      <c r="L1358" s="157">
        <v>6.2610891000000002E-2</v>
      </c>
      <c r="M1358" s="157">
        <v>5.6272930000000002E-3</v>
      </c>
      <c r="N1358" s="157">
        <v>0</v>
      </c>
      <c r="O1358" s="192">
        <v>1.6500000000000001E-5</v>
      </c>
      <c r="P1358" s="157">
        <v>4.5711437000000001E-2</v>
      </c>
      <c r="Q1358" s="157">
        <v>8.7231349999999999E-3</v>
      </c>
      <c r="R1358" s="157">
        <v>3.8570618000000001E-2</v>
      </c>
      <c r="S1358" s="157">
        <v>1.1815457999999999E-2</v>
      </c>
      <c r="T1358" s="157">
        <v>4.9785020000000001E-3</v>
      </c>
      <c r="U1358" s="157">
        <v>4.5108636000000001E-2</v>
      </c>
      <c r="V1358" s="157">
        <v>4.9935040000000002E-3</v>
      </c>
      <c r="W1358" s="192">
        <v>5.2499999999999997E-6</v>
      </c>
      <c r="X1358" s="157">
        <v>6.5774262E-2</v>
      </c>
      <c r="Y1358" s="192">
        <v>2.0000000000000002E-5</v>
      </c>
      <c r="Z1358" s="157">
        <v>5.2598250000000001E-3</v>
      </c>
      <c r="AA1358" s="157">
        <v>0</v>
      </c>
      <c r="AB1358" s="157">
        <v>4.3578485E-2</v>
      </c>
      <c r="AC1358" s="157">
        <v>0</v>
      </c>
      <c r="AD1358" s="192">
        <v>1.9400000000000001E-5</v>
      </c>
      <c r="AE1358" s="157">
        <v>0</v>
      </c>
      <c r="AF1358" s="157">
        <v>0</v>
      </c>
      <c r="AG1358" s="192">
        <v>1.34E-5</v>
      </c>
      <c r="AH1358" s="192">
        <v>1.2300000000000001E-5</v>
      </c>
      <c r="AI1358" s="157">
        <v>1.817901E-3</v>
      </c>
      <c r="AJ1358" s="192">
        <v>3.5500000000000002E-5</v>
      </c>
      <c r="AK1358" s="157">
        <v>4.4053274000000003E-2</v>
      </c>
      <c r="AL1358" s="192">
        <v>2.0800000000000001E-5</v>
      </c>
      <c r="AM1358" s="157">
        <v>0</v>
      </c>
      <c r="AN1358" s="157">
        <v>0</v>
      </c>
      <c r="AO1358" s="192">
        <v>2.5299999999999998E-5</v>
      </c>
      <c r="AP1358" s="157">
        <v>1.4007599999999999E-4</v>
      </c>
      <c r="AQ1358" s="157">
        <v>0</v>
      </c>
      <c r="AR1358" s="157">
        <v>0</v>
      </c>
      <c r="AS1358" s="157">
        <v>0</v>
      </c>
      <c r="AT1358" s="192">
        <v>1.6099999999999998E-5</v>
      </c>
      <c r="AU1358" s="157">
        <v>3.2821517000000001E-2</v>
      </c>
      <c r="AV1358" s="157">
        <v>5.9385096999999998E-2</v>
      </c>
      <c r="AW1358" s="157">
        <v>4.9234135999999998E-2</v>
      </c>
      <c r="AX1358" s="157">
        <v>7.6095899999999996E-4</v>
      </c>
      <c r="AY1358" s="192">
        <v>8.1100000000000006E-5</v>
      </c>
      <c r="AZ1358" s="157">
        <v>0</v>
      </c>
      <c r="BA1358" s="192">
        <v>2.41E-5</v>
      </c>
      <c r="BB1358" s="157">
        <v>0</v>
      </c>
      <c r="BC1358" s="157">
        <v>0</v>
      </c>
      <c r="BD1358" s="157">
        <v>0</v>
      </c>
      <c r="BE1358" s="157">
        <v>0</v>
      </c>
      <c r="BF1358" s="157">
        <v>1.1200427000000001E-2</v>
      </c>
      <c r="BG1358" s="192">
        <v>2.69E-5</v>
      </c>
      <c r="BH1358" s="157">
        <v>0</v>
      </c>
      <c r="BI1358" s="157">
        <v>0</v>
      </c>
      <c r="BJ1358" s="157">
        <v>0</v>
      </c>
      <c r="BK1358" s="157">
        <v>0</v>
      </c>
      <c r="BL1358" s="157">
        <v>0</v>
      </c>
      <c r="BM1358" s="157">
        <v>0</v>
      </c>
      <c r="BN1358" s="157">
        <v>0</v>
      </c>
      <c r="BO1358" s="157">
        <v>2.0019100000000001E-4</v>
      </c>
      <c r="BP1358" s="157">
        <v>0</v>
      </c>
      <c r="BQ1358" s="157">
        <v>0</v>
      </c>
      <c r="BR1358" s="157">
        <v>0</v>
      </c>
      <c r="BS1358" s="192">
        <v>5.66E-5</v>
      </c>
      <c r="BT1358" s="157">
        <v>1.15794E-4</v>
      </c>
      <c r="BU1358" s="157">
        <v>0</v>
      </c>
      <c r="BV1358" s="157">
        <v>4.5625209999999999E-3</v>
      </c>
      <c r="BW1358" s="157">
        <v>3.3716594000000003E-2</v>
      </c>
      <c r="BX1358" s="157">
        <v>0</v>
      </c>
      <c r="BY1358" s="157">
        <v>0</v>
      </c>
      <c r="BZ1358" s="157">
        <v>3.2493660000000001E-3</v>
      </c>
      <c r="CA1358" s="157">
        <v>0</v>
      </c>
      <c r="CB1358" s="157">
        <v>1.715846E-3</v>
      </c>
      <c r="CC1358" s="157">
        <v>0</v>
      </c>
      <c r="CD1358" s="157">
        <v>0</v>
      </c>
      <c r="CE1358" s="157">
        <v>1.6591956000000001E-2</v>
      </c>
      <c r="CF1358" s="157">
        <v>3.7661650000000001E-3</v>
      </c>
      <c r="CG1358" s="157">
        <v>2.7758500000000001E-4</v>
      </c>
      <c r="CH1358" s="157">
        <v>7.1850550000000001E-3</v>
      </c>
      <c r="CI1358" s="157">
        <v>2.0369287999999999E-2</v>
      </c>
      <c r="CJ1358" s="157">
        <v>6.3555999999999997E-4</v>
      </c>
      <c r="CK1358" s="157">
        <v>2.9593760000000001E-3</v>
      </c>
      <c r="CL1358" s="157">
        <v>4.5109616999999998E-2</v>
      </c>
      <c r="CM1358" s="157">
        <v>1.0028788E-2</v>
      </c>
      <c r="CN1358" s="157">
        <v>3.7976024999999997E-2</v>
      </c>
      <c r="CO1358" s="157">
        <v>3.2516641999999998E-2</v>
      </c>
      <c r="CP1358" s="157">
        <v>1.3499325E-2</v>
      </c>
      <c r="CQ1358" s="157">
        <v>5.1069449999999999E-3</v>
      </c>
      <c r="CR1358" s="157">
        <v>1.641577E-3</v>
      </c>
      <c r="CS1358" s="157">
        <v>9.7976899999999991E-4</v>
      </c>
      <c r="CT1358" s="157">
        <v>2.8558499999999998E-4</v>
      </c>
      <c r="CU1358" s="192">
        <v>3.9900000000000001E-5</v>
      </c>
      <c r="CV1358" s="157">
        <v>4.630459E-3</v>
      </c>
      <c r="CW1358" s="157">
        <v>2.610687E-3</v>
      </c>
      <c r="CX1358" s="192">
        <v>2.2399999999999999E-5</v>
      </c>
      <c r="CY1358" s="157">
        <v>4.41965E-4</v>
      </c>
      <c r="CZ1358" s="157">
        <v>0</v>
      </c>
      <c r="DA1358" s="157">
        <v>5.5893271000000001E-2</v>
      </c>
      <c r="DB1358" s="157">
        <v>4.5751417000000003E-2</v>
      </c>
      <c r="DC1358" s="157">
        <v>2.7592101000000001E-2</v>
      </c>
      <c r="DD1358" s="157">
        <v>5.5676800000000002E-4</v>
      </c>
      <c r="DE1358" s="157">
        <v>8.5118496000000002E-2</v>
      </c>
      <c r="DF1358" s="157">
        <v>2.7567200000000003E-4</v>
      </c>
      <c r="DG1358" s="157">
        <v>1.1764709999999999E-3</v>
      </c>
      <c r="DH1358" s="157">
        <v>1.4850817000000001E-2</v>
      </c>
      <c r="DI1358" s="157">
        <v>1.5991450000000001E-2</v>
      </c>
      <c r="DJ1358" s="157">
        <v>6.5037380000000002E-3</v>
      </c>
      <c r="DK1358" s="157">
        <v>1.7176350999999999E-2</v>
      </c>
      <c r="DL1358" s="157">
        <v>0</v>
      </c>
      <c r="DM1358" s="192">
        <v>7.5500000000000006E-5</v>
      </c>
      <c r="DN1358" s="157">
        <v>0</v>
      </c>
      <c r="DO1358" s="157">
        <v>0</v>
      </c>
      <c r="DP1358" s="192">
        <v>1.49E-5</v>
      </c>
      <c r="DQ1358" s="157">
        <v>2.5111090000000001E-3</v>
      </c>
      <c r="DR1358" s="157">
        <v>0</v>
      </c>
      <c r="DS1358" s="192">
        <v>2.27E-5</v>
      </c>
      <c r="DT1358" s="192">
        <v>4.2299999999999998E-5</v>
      </c>
      <c r="DU1358" s="157">
        <v>0</v>
      </c>
      <c r="DV1358" s="157">
        <v>0</v>
      </c>
      <c r="DW1358" s="157">
        <v>1.56465E-4</v>
      </c>
      <c r="DX1358" s="157">
        <v>1.8166984000000001E-2</v>
      </c>
      <c r="DY1358" s="157">
        <v>0</v>
      </c>
      <c r="DZ1358" s="157">
        <v>0</v>
      </c>
      <c r="EA1358" s="157">
        <v>5.16359E-3</v>
      </c>
      <c r="EB1358" s="157">
        <v>2.8165999999999998E-4</v>
      </c>
      <c r="EC1358" s="192">
        <v>9.1399999999999999E-5</v>
      </c>
      <c r="ED1358" s="157">
        <v>8.5175519999999994E-3</v>
      </c>
      <c r="EE1358" s="157">
        <v>9.5831300000000003E-4</v>
      </c>
      <c r="EF1358" s="157">
        <v>0</v>
      </c>
      <c r="EG1358" s="157">
        <v>0</v>
      </c>
      <c r="EH1358" s="157">
        <v>9.1335099999999996E-4</v>
      </c>
      <c r="EI1358" s="157">
        <v>0</v>
      </c>
      <c r="EJ1358" s="157">
        <v>0</v>
      </c>
      <c r="EK1358" s="157">
        <v>0</v>
      </c>
      <c r="EL1358" s="157">
        <v>0</v>
      </c>
      <c r="EM1358" s="157">
        <v>0</v>
      </c>
      <c r="EN1358" s="192">
        <v>2.6599999999999999E-5</v>
      </c>
      <c r="EO1358" s="157">
        <v>5.0428970000000002E-3</v>
      </c>
      <c r="EP1358" s="157">
        <v>0</v>
      </c>
      <c r="EQ1358" s="157">
        <v>0</v>
      </c>
      <c r="ER1358" s="192">
        <v>6.2000000000000003E-5</v>
      </c>
      <c r="ES1358" s="157">
        <v>0</v>
      </c>
      <c r="ET1358" s="192">
        <v>3.7200000000000003E-5</v>
      </c>
      <c r="EU1358" s="157">
        <v>1.1163999999999999E-4</v>
      </c>
      <c r="EV1358" s="157">
        <v>0</v>
      </c>
      <c r="EW1358" s="157">
        <v>1.9667119999999998E-3</v>
      </c>
      <c r="EX1358" s="157">
        <v>7.7526899999999998E-4</v>
      </c>
      <c r="EY1358" s="157">
        <v>0</v>
      </c>
      <c r="EZ1358" s="157">
        <v>0</v>
      </c>
      <c r="FA1358" s="157">
        <v>0</v>
      </c>
      <c r="FB1358" s="157">
        <v>0</v>
      </c>
      <c r="FC1358" s="157">
        <v>0</v>
      </c>
      <c r="FD1358" s="157">
        <v>7.51748E-4</v>
      </c>
      <c r="FE1358" s="157">
        <v>2.02034E-4</v>
      </c>
      <c r="FF1358" s="192">
        <v>3.3899999999999997E-5</v>
      </c>
      <c r="FG1358" s="157">
        <v>0</v>
      </c>
      <c r="FH1358" s="157">
        <v>0</v>
      </c>
      <c r="FI1358" s="157">
        <v>0</v>
      </c>
      <c r="FJ1358" s="157">
        <v>0</v>
      </c>
      <c r="FK1358" s="157">
        <v>0</v>
      </c>
      <c r="FL1358" s="157">
        <v>3.8528199999999997E-4</v>
      </c>
      <c r="FM1358" s="157">
        <v>0</v>
      </c>
      <c r="FN1358" s="157">
        <v>1.54967E-4</v>
      </c>
      <c r="FO1358" s="157">
        <v>0</v>
      </c>
      <c r="FP1358" s="157">
        <v>2.88113E-4</v>
      </c>
      <c r="FQ1358" s="157">
        <v>4.54332E-4</v>
      </c>
      <c r="FR1358" s="157">
        <v>0</v>
      </c>
      <c r="FS1358" s="157">
        <v>0</v>
      </c>
      <c r="FT1358" s="157">
        <v>0</v>
      </c>
      <c r="FU1358" s="157">
        <v>0</v>
      </c>
      <c r="FV1358" s="157">
        <v>0</v>
      </c>
      <c r="FW1358" s="157">
        <v>0</v>
      </c>
      <c r="FX1358" s="157">
        <v>0</v>
      </c>
      <c r="FY1358" s="192">
        <v>2.72E-5</v>
      </c>
      <c r="FZ1358" s="157">
        <v>5.0603169999999999E-3</v>
      </c>
      <c r="GA1358" s="157">
        <v>7.662388E-3</v>
      </c>
      <c r="GB1358" s="157">
        <v>0</v>
      </c>
      <c r="GC1358" s="157">
        <v>0</v>
      </c>
      <c r="GD1358" s="157">
        <v>2.3186489999999999E-3</v>
      </c>
      <c r="GE1358" s="157">
        <v>3.1855049999999999E-3</v>
      </c>
      <c r="GF1358" s="157">
        <v>0</v>
      </c>
      <c r="GG1358" s="192">
        <v>4.4499999999999997E-5</v>
      </c>
      <c r="GH1358" s="192">
        <v>4.6699999999999997E-5</v>
      </c>
      <c r="GI1358" s="157">
        <v>1.955437E-3</v>
      </c>
      <c r="GJ1358" s="192">
        <v>8.0799999999999999E-5</v>
      </c>
      <c r="GK1358" s="157">
        <v>0</v>
      </c>
      <c r="GL1358" s="157">
        <v>2.3488929999999999E-3</v>
      </c>
      <c r="GM1358" s="157">
        <v>2.6569399E-2</v>
      </c>
      <c r="GN1358" s="192">
        <v>8.0699999999999996E-5</v>
      </c>
      <c r="GO1358" s="157">
        <v>6.8723029999999997E-3</v>
      </c>
      <c r="GP1358" s="157">
        <v>4.6332600000000002E-3</v>
      </c>
      <c r="GQ1358" s="192">
        <v>4.1100000000000003E-5</v>
      </c>
      <c r="GR1358" s="157">
        <v>1.0603900000000001E-4</v>
      </c>
      <c r="GS1358" s="157">
        <v>0</v>
      </c>
      <c r="GT1358" s="157">
        <v>0</v>
      </c>
      <c r="GU1358" s="157">
        <v>0</v>
      </c>
      <c r="GV1358" s="157">
        <v>3.1240199999999998E-4</v>
      </c>
      <c r="GW1358" s="157">
        <v>0</v>
      </c>
      <c r="GX1358" s="157">
        <v>1.3333332999999999E-2</v>
      </c>
      <c r="GY1358" s="157">
        <v>0</v>
      </c>
      <c r="GZ1358" s="157">
        <v>1.8867925000000001E-2</v>
      </c>
      <c r="HA1358" s="157">
        <v>2.1276595999999998E-2</v>
      </c>
    </row>
    <row r="1359" spans="1:209" x14ac:dyDescent="0.2">
      <c r="A1359" s="157" t="s">
        <v>5168</v>
      </c>
      <c r="B1359" s="157">
        <v>8.3544700000000001E-4</v>
      </c>
      <c r="C1359" s="157">
        <v>8.4960799999999996E-4</v>
      </c>
      <c r="D1359" s="157">
        <v>9.2573199999999997E-4</v>
      </c>
      <c r="E1359" s="157">
        <v>1.7247009999999999E-3</v>
      </c>
      <c r="F1359" s="157">
        <v>1.559849E-2</v>
      </c>
      <c r="G1359" s="157">
        <v>1.267156E-3</v>
      </c>
      <c r="H1359" s="157">
        <v>2.0799849999999999E-3</v>
      </c>
      <c r="I1359" s="157">
        <v>2.49504E-4</v>
      </c>
      <c r="J1359" s="157">
        <v>6.24166E-4</v>
      </c>
      <c r="K1359" s="157">
        <v>6.2131604E-2</v>
      </c>
      <c r="L1359" s="192">
        <v>3.4100000000000002E-5</v>
      </c>
      <c r="M1359" s="157">
        <v>2.52258E-3</v>
      </c>
      <c r="N1359" s="157">
        <v>3.093045E-3</v>
      </c>
      <c r="O1359" s="157">
        <v>8.0239600000000003E-4</v>
      </c>
      <c r="P1359" s="157">
        <v>2.0294599999999999E-4</v>
      </c>
      <c r="Q1359" s="157">
        <v>5.4045509999999996E-3</v>
      </c>
      <c r="R1359" s="157">
        <v>1.4616690000000001E-3</v>
      </c>
      <c r="S1359" s="157">
        <v>4.1941280000000001E-3</v>
      </c>
      <c r="T1359" s="157">
        <v>1.228462E-3</v>
      </c>
      <c r="U1359" s="157">
        <v>8.6026199999999998E-4</v>
      </c>
      <c r="V1359" s="157">
        <v>5.6227669999999999E-3</v>
      </c>
      <c r="W1359" s="157">
        <v>3.0962200000000001E-4</v>
      </c>
      <c r="X1359" s="157">
        <v>3.0422899999999999E-4</v>
      </c>
      <c r="Y1359" s="157">
        <v>6.8016300000000001E-4</v>
      </c>
      <c r="Z1359" s="157">
        <v>1.3897200000000001E-3</v>
      </c>
      <c r="AA1359" s="157">
        <v>1.215825E-3</v>
      </c>
      <c r="AB1359" s="157">
        <v>1.287297E-3</v>
      </c>
      <c r="AC1359" s="157">
        <v>4.9409399999999996E-3</v>
      </c>
      <c r="AD1359" s="157">
        <v>1.3974339999999999E-3</v>
      </c>
      <c r="AE1359" s="157">
        <v>3.448516E-3</v>
      </c>
      <c r="AF1359" s="157">
        <v>3.804104E-3</v>
      </c>
      <c r="AG1359" s="157">
        <v>2.217236E-3</v>
      </c>
      <c r="AH1359" s="157">
        <v>2.8235800000000002E-4</v>
      </c>
      <c r="AI1359" s="157">
        <v>8.89611E-4</v>
      </c>
      <c r="AJ1359" s="157">
        <v>1.775757E-3</v>
      </c>
      <c r="AK1359" s="192">
        <v>4.6600000000000001E-5</v>
      </c>
      <c r="AL1359" s="157">
        <v>0</v>
      </c>
      <c r="AM1359" s="157">
        <v>8.1926510000000004E-3</v>
      </c>
      <c r="AN1359" s="157">
        <v>1.1912839999999999E-3</v>
      </c>
      <c r="AO1359" s="157">
        <v>9.3606899999999999E-4</v>
      </c>
      <c r="AP1359" s="157">
        <v>1.820983E-3</v>
      </c>
      <c r="AQ1359" s="157">
        <v>2.4072680000000002E-3</v>
      </c>
      <c r="AR1359" s="157">
        <v>3.3880170000000001E-3</v>
      </c>
      <c r="AS1359" s="157">
        <v>4.0989200000000003E-4</v>
      </c>
      <c r="AT1359" s="157">
        <v>2.9930629999999998E-3</v>
      </c>
      <c r="AU1359" s="192">
        <v>5.1499999999999998E-5</v>
      </c>
      <c r="AV1359" s="192">
        <v>4.8999999999999998E-5</v>
      </c>
      <c r="AW1359" s="157">
        <v>1.36761E-4</v>
      </c>
      <c r="AX1359" s="157">
        <v>6.6170400000000005E-4</v>
      </c>
      <c r="AY1359" s="157">
        <v>1.8915340000000001E-3</v>
      </c>
      <c r="AZ1359" s="157">
        <v>3.6422960000000002E-3</v>
      </c>
      <c r="BA1359" s="157">
        <v>4.720162E-3</v>
      </c>
      <c r="BB1359" s="157">
        <v>8.8731139999999997E-3</v>
      </c>
      <c r="BC1359" s="157">
        <v>1.877753E-3</v>
      </c>
      <c r="BD1359" s="157">
        <v>1.2200080000000001E-3</v>
      </c>
      <c r="BE1359" s="157">
        <v>4.3207199999999998E-4</v>
      </c>
      <c r="BF1359" s="157">
        <v>9.1432049999999997E-3</v>
      </c>
      <c r="BG1359" s="157">
        <v>1.2094700000000001E-4</v>
      </c>
      <c r="BH1359" s="157">
        <v>3.3722299999999999E-4</v>
      </c>
      <c r="BI1359" s="192">
        <v>3.6100000000000003E-5</v>
      </c>
      <c r="BJ1359" s="157">
        <v>2.68469E-3</v>
      </c>
      <c r="BK1359" s="157">
        <v>7.4399380000000001E-3</v>
      </c>
      <c r="BL1359" s="157">
        <v>4.6500000000000003E-4</v>
      </c>
      <c r="BM1359" s="157">
        <v>1.262626E-3</v>
      </c>
      <c r="BN1359" s="192">
        <v>4.32E-5</v>
      </c>
      <c r="BO1359" s="157">
        <v>3.5589600000000002E-4</v>
      </c>
      <c r="BP1359" s="157">
        <v>5.8605699999999996E-4</v>
      </c>
      <c r="BQ1359" s="157">
        <v>1.0761049999999999E-3</v>
      </c>
      <c r="BR1359" s="157">
        <v>1.4059350000000001E-3</v>
      </c>
      <c r="BS1359" s="157">
        <v>1.6993299999999999E-4</v>
      </c>
      <c r="BT1359" s="157">
        <v>0</v>
      </c>
      <c r="BU1359" s="157">
        <v>4.5065300000000002E-4</v>
      </c>
      <c r="BV1359" s="157">
        <v>1.235683E-3</v>
      </c>
      <c r="BW1359" s="157">
        <v>1.01592E-3</v>
      </c>
      <c r="BX1359" s="157">
        <v>5.7034679999999997E-3</v>
      </c>
      <c r="BY1359" s="157">
        <v>1.133301E-3</v>
      </c>
      <c r="BZ1359" s="157">
        <v>6.1892700000000002E-4</v>
      </c>
      <c r="CA1359" s="157">
        <v>4.6182299999999999E-4</v>
      </c>
      <c r="CB1359" s="157">
        <v>2.4408519999999999E-3</v>
      </c>
      <c r="CC1359" s="157">
        <v>1.757055E-3</v>
      </c>
      <c r="CD1359" s="192">
        <v>5.9899999999999999E-5</v>
      </c>
      <c r="CE1359" s="157">
        <v>1.680986E-3</v>
      </c>
      <c r="CF1359" s="157">
        <v>6.9231000000000002E-4</v>
      </c>
      <c r="CG1359" s="157">
        <v>1.2491329999999999E-3</v>
      </c>
      <c r="CH1359" s="157">
        <v>3.0336899999999999E-3</v>
      </c>
      <c r="CI1359" s="157">
        <v>3.1119749999999999E-3</v>
      </c>
      <c r="CJ1359" s="157">
        <v>1.05927E-4</v>
      </c>
      <c r="CK1359" s="157">
        <v>1.0492329999999999E-3</v>
      </c>
      <c r="CL1359" s="157">
        <v>3.3898679999999999E-3</v>
      </c>
      <c r="CM1359" s="157">
        <v>2.8223609999999998E-3</v>
      </c>
      <c r="CN1359" s="157">
        <v>5.1923969999999996E-3</v>
      </c>
      <c r="CO1359" s="157">
        <v>3.196295E-3</v>
      </c>
      <c r="CP1359" s="157">
        <v>3.1748409999999999E-3</v>
      </c>
      <c r="CQ1359" s="157">
        <v>1.502043E-3</v>
      </c>
      <c r="CR1359" s="157">
        <v>5.9376199999999996E-4</v>
      </c>
      <c r="CS1359" s="157">
        <v>3.3353799999999998E-4</v>
      </c>
      <c r="CT1359" s="157">
        <v>3.3318300000000003E-4</v>
      </c>
      <c r="CU1359" s="157">
        <v>9.1300530000000008E-3</v>
      </c>
      <c r="CV1359" s="157">
        <v>3.0471410000000002E-3</v>
      </c>
      <c r="CW1359" s="157">
        <v>6.1173149999999999E-3</v>
      </c>
      <c r="CX1359" s="157">
        <v>1.231251E-3</v>
      </c>
      <c r="CY1359" s="157">
        <v>9.3917499999999999E-4</v>
      </c>
      <c r="CZ1359" s="157">
        <v>1.4870739999999999E-3</v>
      </c>
      <c r="DA1359" s="157">
        <v>1.9930699999999999E-4</v>
      </c>
      <c r="DB1359" s="157">
        <v>2.1604400000000001E-4</v>
      </c>
      <c r="DC1359" s="157">
        <v>2.2383E-4</v>
      </c>
      <c r="DD1359" s="157">
        <v>4.6648099999999998E-4</v>
      </c>
      <c r="DE1359" s="157">
        <v>1.7476499999999999E-3</v>
      </c>
      <c r="DF1359" s="157">
        <v>7.3512499999999999E-4</v>
      </c>
      <c r="DG1359" s="157">
        <v>5.8823499999999999E-4</v>
      </c>
      <c r="DH1359" s="157">
        <v>1.6200889999999999E-3</v>
      </c>
      <c r="DI1359" s="157">
        <v>1.028454E-3</v>
      </c>
      <c r="DJ1359" s="157">
        <v>1.374501E-3</v>
      </c>
      <c r="DK1359" s="157">
        <v>2.395515E-3</v>
      </c>
      <c r="DL1359" s="157">
        <v>8.1034800000000001E-4</v>
      </c>
      <c r="DM1359" s="157">
        <v>2.2286860000000001E-3</v>
      </c>
      <c r="DN1359" s="157">
        <v>2.68995E-3</v>
      </c>
      <c r="DO1359" s="157">
        <v>1.3140599999999999E-3</v>
      </c>
      <c r="DP1359" s="157">
        <v>2.4179470000000002E-3</v>
      </c>
      <c r="DQ1359" s="157">
        <v>3.7732379999999999E-3</v>
      </c>
      <c r="DR1359" s="157">
        <v>2.4641996999999999E-2</v>
      </c>
      <c r="DS1359" s="157">
        <v>1.932422E-2</v>
      </c>
      <c r="DT1359" s="157">
        <v>1.6937699999999999E-4</v>
      </c>
      <c r="DU1359" s="157">
        <v>3.883615E-3</v>
      </c>
      <c r="DV1359" s="157">
        <v>5.7339399999999997E-4</v>
      </c>
      <c r="DW1359" s="157">
        <v>9.9094200000000008E-4</v>
      </c>
      <c r="DX1359" s="157">
        <v>1.5229810000000001E-3</v>
      </c>
      <c r="DY1359" s="157">
        <v>0</v>
      </c>
      <c r="DZ1359" s="157">
        <v>0</v>
      </c>
      <c r="EA1359" s="157">
        <v>1.645037E-3</v>
      </c>
      <c r="EB1359" s="157">
        <v>9.1539599999999996E-4</v>
      </c>
      <c r="EC1359" s="157">
        <v>1.0965500000000001E-4</v>
      </c>
      <c r="ED1359" s="157">
        <v>3.9387500000000002E-4</v>
      </c>
      <c r="EE1359" s="157">
        <v>1.3309899999999999E-4</v>
      </c>
      <c r="EF1359" s="192">
        <v>3.2700000000000002E-5</v>
      </c>
      <c r="EG1359" s="157">
        <v>0</v>
      </c>
      <c r="EH1359" s="157">
        <v>7.5450699999999996E-4</v>
      </c>
      <c r="EI1359" s="157">
        <v>0</v>
      </c>
      <c r="EJ1359" s="192">
        <v>3.9900000000000001E-5</v>
      </c>
      <c r="EK1359" s="157">
        <v>1.4744910000000001E-3</v>
      </c>
      <c r="EL1359" s="192">
        <v>6.7399999999999998E-5</v>
      </c>
      <c r="EM1359" s="157">
        <v>1.83093E-4</v>
      </c>
      <c r="EN1359" s="157">
        <v>1.489045E-3</v>
      </c>
      <c r="EO1359" s="157">
        <v>2.4232099999999999E-3</v>
      </c>
      <c r="EP1359" s="157">
        <v>8.1221899999999998E-4</v>
      </c>
      <c r="EQ1359" s="192">
        <v>9.7899999999999994E-5</v>
      </c>
      <c r="ER1359" s="157">
        <v>9.3032900000000003E-4</v>
      </c>
      <c r="ES1359" s="157">
        <v>5.0248999999999997E-4</v>
      </c>
      <c r="ET1359" s="157">
        <v>7.6645460000000004E-3</v>
      </c>
      <c r="EU1359" s="157">
        <v>6.8100629999999999E-3</v>
      </c>
      <c r="EV1359" s="157">
        <v>1.931012E-3</v>
      </c>
      <c r="EW1359" s="157">
        <v>6.2097100000000002E-3</v>
      </c>
      <c r="EX1359" s="157">
        <v>1.1629030000000001E-3</v>
      </c>
      <c r="EY1359" s="157">
        <v>3.3126290000000001E-3</v>
      </c>
      <c r="EZ1359" s="157">
        <v>3.0851619999999998E-3</v>
      </c>
      <c r="FA1359" s="192">
        <v>8.3999999999999995E-5</v>
      </c>
      <c r="FB1359" s="192">
        <v>2.6999999999999999E-5</v>
      </c>
      <c r="FC1359" s="157">
        <v>0</v>
      </c>
      <c r="FD1359" s="157">
        <v>6.2645699999999997E-4</v>
      </c>
      <c r="FE1359" s="157">
        <v>0</v>
      </c>
      <c r="FF1359" s="157">
        <v>4.0694499999999997E-4</v>
      </c>
      <c r="FG1359" s="157">
        <v>5.57414E-4</v>
      </c>
      <c r="FH1359" s="157">
        <v>3.5066504999999998E-2</v>
      </c>
      <c r="FI1359" s="157">
        <v>1.2684059999999999E-3</v>
      </c>
      <c r="FJ1359" s="157">
        <v>4.4761399999999999E-4</v>
      </c>
      <c r="FK1359" s="157">
        <v>3.8349579999999999E-3</v>
      </c>
      <c r="FL1359" s="157">
        <v>4.17389E-4</v>
      </c>
      <c r="FM1359" s="157">
        <v>2.1151500000000001E-4</v>
      </c>
      <c r="FN1359" s="192">
        <v>5.1700000000000003E-5</v>
      </c>
      <c r="FO1359" s="192">
        <v>2.72E-5</v>
      </c>
      <c r="FP1359" s="157">
        <v>0</v>
      </c>
      <c r="FQ1359" s="157">
        <v>8.1466399999999999E-4</v>
      </c>
      <c r="FR1359" s="157">
        <v>0</v>
      </c>
      <c r="FS1359" s="157">
        <v>0</v>
      </c>
      <c r="FT1359" s="157">
        <v>0</v>
      </c>
      <c r="FU1359" s="192">
        <v>2.8799999999999999E-5</v>
      </c>
      <c r="FV1359" s="157">
        <v>9.4850950000000007E-3</v>
      </c>
      <c r="FW1359" s="157">
        <v>0</v>
      </c>
      <c r="FX1359" s="157">
        <v>1.023541E-3</v>
      </c>
      <c r="FY1359" s="157">
        <v>5.1591199999999999E-4</v>
      </c>
      <c r="FZ1359" s="157">
        <v>1.7168929999999999E-3</v>
      </c>
      <c r="GA1359" s="157">
        <v>1.16686E-4</v>
      </c>
      <c r="GB1359" s="157">
        <v>1.369459E-2</v>
      </c>
      <c r="GC1359" s="157">
        <v>1.13263E-4</v>
      </c>
      <c r="GD1359" s="157">
        <v>8.0968700000000002E-4</v>
      </c>
      <c r="GE1359" s="157">
        <v>1.784786E-3</v>
      </c>
      <c r="GF1359" s="157">
        <v>1.3618359999999999E-3</v>
      </c>
      <c r="GG1359" s="157">
        <v>1.022904E-3</v>
      </c>
      <c r="GH1359" s="157">
        <v>3.0336270000000001E-3</v>
      </c>
      <c r="GI1359" s="157">
        <v>1.492307E-3</v>
      </c>
      <c r="GJ1359" s="157">
        <v>4.0407300000000002E-4</v>
      </c>
      <c r="GK1359" s="157">
        <v>1.00556E-3</v>
      </c>
      <c r="GL1359" s="157">
        <v>5.0616999999999997E-3</v>
      </c>
      <c r="GM1359" s="157">
        <v>2.3804949999999998E-3</v>
      </c>
      <c r="GN1359" s="192">
        <v>8.0699999999999996E-5</v>
      </c>
      <c r="GO1359" s="157">
        <v>9.5892600000000003E-4</v>
      </c>
      <c r="GP1359" s="157">
        <v>0</v>
      </c>
      <c r="GQ1359" s="157">
        <v>3.4961399999999999E-4</v>
      </c>
      <c r="GR1359" s="157">
        <v>0</v>
      </c>
      <c r="GS1359" s="157">
        <v>0</v>
      </c>
      <c r="GT1359" s="157">
        <v>0</v>
      </c>
      <c r="GU1359" s="157">
        <v>1.3157894999999999E-2</v>
      </c>
      <c r="GV1359" s="157">
        <v>0</v>
      </c>
      <c r="GW1359" s="157">
        <v>0</v>
      </c>
      <c r="GX1359" s="157">
        <v>0</v>
      </c>
      <c r="GY1359" s="157">
        <v>0</v>
      </c>
      <c r="GZ1359" s="157">
        <v>0</v>
      </c>
      <c r="HA1359" s="157">
        <v>0</v>
      </c>
    </row>
    <row r="1360" spans="1:209" x14ac:dyDescent="0.2">
      <c r="A1360" s="157" t="s">
        <v>5169</v>
      </c>
      <c r="B1360" s="157">
        <v>0</v>
      </c>
      <c r="C1360" s="157">
        <v>0</v>
      </c>
      <c r="D1360" s="157">
        <v>0</v>
      </c>
      <c r="E1360" s="157">
        <v>0</v>
      </c>
      <c r="F1360" s="157">
        <v>0</v>
      </c>
      <c r="G1360" s="157">
        <v>1.4237700000000001E-4</v>
      </c>
      <c r="H1360" s="157">
        <v>0</v>
      </c>
      <c r="I1360" s="157">
        <v>0</v>
      </c>
      <c r="J1360" s="157">
        <v>4.0744099999999998E-4</v>
      </c>
      <c r="K1360" s="157">
        <v>1.6075400000000001E-4</v>
      </c>
      <c r="L1360" s="157">
        <v>0</v>
      </c>
      <c r="M1360" s="157">
        <v>4.0572999999999998E-4</v>
      </c>
      <c r="N1360" s="157">
        <v>4.05645E-4</v>
      </c>
      <c r="O1360" s="192">
        <v>8.2399999999999997E-5</v>
      </c>
      <c r="P1360" s="157">
        <v>0</v>
      </c>
      <c r="Q1360" s="157">
        <v>0</v>
      </c>
      <c r="R1360" s="157">
        <v>0</v>
      </c>
      <c r="S1360" s="157">
        <v>0</v>
      </c>
      <c r="T1360" s="157">
        <v>0</v>
      </c>
      <c r="U1360" s="157">
        <v>0</v>
      </c>
      <c r="V1360" s="157">
        <v>2.4358600000000001E-4</v>
      </c>
      <c r="W1360" s="157">
        <v>1.2070000000000001E-4</v>
      </c>
      <c r="X1360" s="157">
        <v>0</v>
      </c>
      <c r="Y1360" s="157">
        <v>0</v>
      </c>
      <c r="Z1360" s="157">
        <v>5.4533299999999995E-4</v>
      </c>
      <c r="AA1360" s="157">
        <v>0</v>
      </c>
      <c r="AB1360" s="157">
        <v>0</v>
      </c>
      <c r="AC1360" s="157">
        <v>0</v>
      </c>
      <c r="AD1360" s="192">
        <v>1.9400000000000001E-5</v>
      </c>
      <c r="AE1360" s="157">
        <v>0</v>
      </c>
      <c r="AF1360" s="192">
        <v>8.9900000000000003E-5</v>
      </c>
      <c r="AG1360" s="157">
        <v>0</v>
      </c>
      <c r="AH1360" s="157">
        <v>0</v>
      </c>
      <c r="AI1360" s="157">
        <v>0</v>
      </c>
      <c r="AJ1360" s="157">
        <v>0</v>
      </c>
      <c r="AK1360" s="157">
        <v>0</v>
      </c>
      <c r="AL1360" s="157">
        <v>0</v>
      </c>
      <c r="AM1360" s="157">
        <v>4.9652400000000003E-4</v>
      </c>
      <c r="AN1360" s="157">
        <v>1.8200200000000001E-4</v>
      </c>
      <c r="AO1360" s="157">
        <v>3.7948700000000002E-4</v>
      </c>
      <c r="AP1360" s="157">
        <v>2.8015100000000002E-4</v>
      </c>
      <c r="AQ1360" s="157">
        <v>4.8145399999999997E-4</v>
      </c>
      <c r="AR1360" s="157">
        <v>2.2926399999999999E-4</v>
      </c>
      <c r="AS1360" s="157">
        <v>0</v>
      </c>
      <c r="AT1360" s="157">
        <v>0</v>
      </c>
      <c r="AU1360" s="157">
        <v>0</v>
      </c>
      <c r="AV1360" s="157">
        <v>0</v>
      </c>
      <c r="AW1360" s="157">
        <v>0</v>
      </c>
      <c r="AX1360" s="157">
        <v>8.2713000000000003E-4</v>
      </c>
      <c r="AY1360" s="157">
        <v>1.3511E-4</v>
      </c>
      <c r="AZ1360" s="157">
        <v>4.1734600000000003E-4</v>
      </c>
      <c r="BA1360" s="157">
        <v>1.4449499999999999E-4</v>
      </c>
      <c r="BB1360" s="157">
        <v>3.4506599999999999E-4</v>
      </c>
      <c r="BC1360" s="157">
        <v>0</v>
      </c>
      <c r="BD1360" s="157">
        <v>0</v>
      </c>
      <c r="BE1360" s="157">
        <v>0</v>
      </c>
      <c r="BF1360" s="157">
        <v>1.90483E-4</v>
      </c>
      <c r="BG1360" s="157">
        <v>0</v>
      </c>
      <c r="BH1360" s="157">
        <v>0</v>
      </c>
      <c r="BI1360" s="157">
        <v>0</v>
      </c>
      <c r="BJ1360" s="157">
        <v>5.44448E-4</v>
      </c>
      <c r="BK1360" s="157">
        <v>0</v>
      </c>
      <c r="BL1360" s="157">
        <v>0</v>
      </c>
      <c r="BM1360" s="157">
        <v>0</v>
      </c>
      <c r="BN1360" s="157">
        <v>0</v>
      </c>
      <c r="BO1360" s="157">
        <v>0</v>
      </c>
      <c r="BP1360" s="157">
        <v>0</v>
      </c>
      <c r="BQ1360" s="157">
        <v>0</v>
      </c>
      <c r="BR1360" s="192">
        <v>1.06E-5</v>
      </c>
      <c r="BS1360" s="157">
        <v>0</v>
      </c>
      <c r="BT1360" s="157">
        <v>0</v>
      </c>
      <c r="BU1360" s="157">
        <v>0</v>
      </c>
      <c r="BV1360" s="157">
        <v>2.8515799999999998E-4</v>
      </c>
      <c r="BW1360" s="157">
        <v>0</v>
      </c>
      <c r="BX1360" s="157">
        <v>0</v>
      </c>
      <c r="BY1360" s="157">
        <v>0</v>
      </c>
      <c r="BZ1360" s="157">
        <v>0</v>
      </c>
      <c r="CA1360" s="157">
        <v>0</v>
      </c>
      <c r="CB1360" s="157">
        <v>0</v>
      </c>
      <c r="CC1360" s="157">
        <v>0</v>
      </c>
      <c r="CD1360" s="157">
        <v>0</v>
      </c>
      <c r="CE1360" s="157">
        <v>0</v>
      </c>
      <c r="CF1360" s="157">
        <v>0</v>
      </c>
      <c r="CG1360" s="157">
        <v>2.7758500000000001E-4</v>
      </c>
      <c r="CH1360" s="157">
        <v>5.5883799999999998E-4</v>
      </c>
      <c r="CI1360" s="157">
        <v>0</v>
      </c>
      <c r="CJ1360" s="157">
        <v>0</v>
      </c>
      <c r="CK1360" s="157">
        <v>0</v>
      </c>
      <c r="CL1360" s="157">
        <v>0</v>
      </c>
      <c r="CM1360" s="157">
        <v>0</v>
      </c>
      <c r="CN1360" s="157">
        <v>0</v>
      </c>
      <c r="CO1360" s="157">
        <v>0</v>
      </c>
      <c r="CP1360" s="157">
        <v>0</v>
      </c>
      <c r="CQ1360" s="157">
        <v>0</v>
      </c>
      <c r="CR1360" s="157">
        <v>0</v>
      </c>
      <c r="CS1360" s="157">
        <v>0</v>
      </c>
      <c r="CT1360" s="157">
        <v>0</v>
      </c>
      <c r="CU1360" s="157">
        <v>0</v>
      </c>
      <c r="CV1360" s="157">
        <v>0</v>
      </c>
      <c r="CW1360" s="157">
        <v>3.0260200000000001E-4</v>
      </c>
      <c r="CX1360" s="157">
        <v>0</v>
      </c>
      <c r="CY1360" s="157">
        <v>0</v>
      </c>
      <c r="CZ1360" s="157">
        <v>0</v>
      </c>
      <c r="DA1360" s="157">
        <v>0</v>
      </c>
      <c r="DB1360" s="157">
        <v>0</v>
      </c>
      <c r="DC1360" s="157">
        <v>0</v>
      </c>
      <c r="DD1360" s="157">
        <v>0</v>
      </c>
      <c r="DE1360" s="157">
        <v>0</v>
      </c>
      <c r="DF1360" s="157">
        <v>0</v>
      </c>
      <c r="DG1360" s="157">
        <v>0</v>
      </c>
      <c r="DH1360" s="157">
        <v>0</v>
      </c>
      <c r="DI1360" s="157">
        <v>0</v>
      </c>
      <c r="DJ1360" s="157">
        <v>1.005733E-3</v>
      </c>
      <c r="DK1360" s="157">
        <v>0</v>
      </c>
      <c r="DL1360" s="157">
        <v>0</v>
      </c>
      <c r="DM1360" s="157">
        <v>0</v>
      </c>
      <c r="DN1360" s="157">
        <v>0</v>
      </c>
      <c r="DO1360" s="157">
        <v>0</v>
      </c>
      <c r="DP1360" s="157">
        <v>0</v>
      </c>
      <c r="DQ1360" s="157">
        <v>1.9720800000000001E-4</v>
      </c>
      <c r="DR1360" s="157">
        <v>0</v>
      </c>
      <c r="DS1360" s="157">
        <v>0</v>
      </c>
      <c r="DT1360" s="157">
        <v>0</v>
      </c>
      <c r="DU1360" s="157">
        <v>0</v>
      </c>
      <c r="DV1360" s="157">
        <v>4.0474899999999998E-4</v>
      </c>
      <c r="DW1360" s="157">
        <v>0</v>
      </c>
      <c r="DX1360" s="157">
        <v>0</v>
      </c>
      <c r="DY1360" s="157">
        <v>0</v>
      </c>
      <c r="DZ1360" s="157">
        <v>0</v>
      </c>
      <c r="EA1360" s="157">
        <v>0</v>
      </c>
      <c r="EB1360" s="157">
        <v>0</v>
      </c>
      <c r="EC1360" s="157">
        <v>0</v>
      </c>
      <c r="ED1360" s="157">
        <v>0</v>
      </c>
      <c r="EE1360" s="157">
        <v>0</v>
      </c>
      <c r="EF1360" s="157">
        <v>0</v>
      </c>
      <c r="EG1360" s="157">
        <v>0</v>
      </c>
      <c r="EH1360" s="157">
        <v>0</v>
      </c>
      <c r="EI1360" s="157">
        <v>0</v>
      </c>
      <c r="EJ1360" s="157">
        <v>0</v>
      </c>
      <c r="EK1360" s="157">
        <v>0</v>
      </c>
      <c r="EL1360" s="157">
        <v>0</v>
      </c>
      <c r="EM1360" s="157">
        <v>0</v>
      </c>
      <c r="EN1360" s="157">
        <v>0</v>
      </c>
      <c r="EO1360" s="157">
        <v>4.5844499999999998E-4</v>
      </c>
      <c r="EP1360" s="192">
        <v>8.8300000000000005E-5</v>
      </c>
      <c r="EQ1360" s="157">
        <v>0</v>
      </c>
      <c r="ER1360" s="157">
        <v>0</v>
      </c>
      <c r="ES1360" s="157">
        <v>0</v>
      </c>
      <c r="ET1360" s="157">
        <v>0</v>
      </c>
      <c r="EU1360" s="157">
        <v>0</v>
      </c>
      <c r="EV1360" s="157">
        <v>0</v>
      </c>
      <c r="EW1360" s="157">
        <v>0</v>
      </c>
      <c r="EX1360" s="157">
        <v>0</v>
      </c>
      <c r="EY1360" s="157">
        <v>0</v>
      </c>
      <c r="EZ1360" s="157">
        <v>0</v>
      </c>
      <c r="FA1360" s="157">
        <v>0</v>
      </c>
      <c r="FB1360" s="157">
        <v>0</v>
      </c>
      <c r="FC1360" s="157">
        <v>0</v>
      </c>
      <c r="FD1360" s="157">
        <v>0</v>
      </c>
      <c r="FE1360" s="157">
        <v>0</v>
      </c>
      <c r="FF1360" s="157">
        <v>0</v>
      </c>
      <c r="FG1360" s="157">
        <v>0</v>
      </c>
      <c r="FH1360" s="157">
        <v>0</v>
      </c>
      <c r="FI1360" s="157">
        <v>0</v>
      </c>
      <c r="FJ1360" s="157">
        <v>2.6856900000000002E-4</v>
      </c>
      <c r="FK1360" s="157">
        <v>0</v>
      </c>
      <c r="FL1360" s="157">
        <v>0</v>
      </c>
      <c r="FM1360" s="157">
        <v>0</v>
      </c>
      <c r="FN1360" s="157">
        <v>0</v>
      </c>
      <c r="FO1360" s="157">
        <v>0</v>
      </c>
      <c r="FP1360" s="157">
        <v>0</v>
      </c>
      <c r="FQ1360" s="157">
        <v>0</v>
      </c>
      <c r="FR1360" s="157">
        <v>0</v>
      </c>
      <c r="FS1360" s="157">
        <v>0</v>
      </c>
      <c r="FT1360" s="157">
        <v>0</v>
      </c>
      <c r="FU1360" s="157">
        <v>0</v>
      </c>
      <c r="FV1360" s="157">
        <v>0</v>
      </c>
      <c r="FW1360" s="157">
        <v>0</v>
      </c>
      <c r="FX1360" s="157">
        <v>0</v>
      </c>
      <c r="FY1360" s="157">
        <v>0</v>
      </c>
      <c r="FZ1360" s="157">
        <v>0</v>
      </c>
      <c r="GA1360" s="157">
        <v>0</v>
      </c>
      <c r="GB1360" s="157">
        <v>0</v>
      </c>
      <c r="GC1360" s="157">
        <v>0</v>
      </c>
      <c r="GD1360" s="157">
        <v>0</v>
      </c>
      <c r="GE1360" s="157">
        <v>0</v>
      </c>
      <c r="GF1360" s="157">
        <v>0</v>
      </c>
      <c r="GG1360" s="157">
        <v>0</v>
      </c>
      <c r="GH1360" s="157">
        <v>0</v>
      </c>
      <c r="GI1360" s="157">
        <v>0</v>
      </c>
      <c r="GJ1360" s="157">
        <v>3.2325799999999999E-4</v>
      </c>
      <c r="GK1360" s="157">
        <v>0</v>
      </c>
      <c r="GL1360" s="157">
        <v>3.63913E-4</v>
      </c>
      <c r="GM1360" s="157">
        <v>0</v>
      </c>
      <c r="GN1360" s="157">
        <v>0</v>
      </c>
      <c r="GO1360" s="157">
        <v>0</v>
      </c>
      <c r="GP1360" s="157">
        <v>0</v>
      </c>
      <c r="GQ1360" s="157">
        <v>0</v>
      </c>
      <c r="GR1360" s="157">
        <v>0</v>
      </c>
      <c r="GS1360" s="157">
        <v>0</v>
      </c>
      <c r="GT1360" s="157">
        <v>0</v>
      </c>
      <c r="GU1360" s="157">
        <v>0</v>
      </c>
      <c r="GV1360" s="157">
        <v>0</v>
      </c>
      <c r="GW1360" s="157">
        <v>0</v>
      </c>
      <c r="GX1360" s="157">
        <v>0</v>
      </c>
      <c r="GY1360" s="157">
        <v>0</v>
      </c>
      <c r="GZ1360" s="157">
        <v>0</v>
      </c>
      <c r="HA1360" s="157">
        <v>0</v>
      </c>
    </row>
    <row r="1361" spans="1:209" x14ac:dyDescent="0.2">
      <c r="A1361" s="157" t="s">
        <v>5170</v>
      </c>
      <c r="B1361" s="192">
        <v>2.9799999999999999E-5</v>
      </c>
      <c r="C1361" s="192">
        <v>2.3E-5</v>
      </c>
      <c r="D1361" s="192">
        <v>3.0700000000000001E-5</v>
      </c>
      <c r="E1361" s="157">
        <v>0</v>
      </c>
      <c r="F1361" s="192">
        <v>3.9499999999999998E-5</v>
      </c>
      <c r="G1361" s="157">
        <v>0</v>
      </c>
      <c r="H1361" s="192">
        <v>3.15E-5</v>
      </c>
      <c r="I1361" s="157">
        <v>0</v>
      </c>
      <c r="J1361" s="192">
        <v>8.67E-6</v>
      </c>
      <c r="K1361" s="157">
        <v>0</v>
      </c>
      <c r="L1361" s="192">
        <v>1.7099999999999999E-5</v>
      </c>
      <c r="M1361" s="157">
        <v>0</v>
      </c>
      <c r="N1361" s="192">
        <v>1.6900000000000001E-5</v>
      </c>
      <c r="O1361" s="192">
        <v>1.1E-5</v>
      </c>
      <c r="P1361" s="157">
        <v>0</v>
      </c>
      <c r="Q1361" s="157">
        <v>0</v>
      </c>
      <c r="R1361" s="157">
        <v>0</v>
      </c>
      <c r="S1361" s="157">
        <v>0</v>
      </c>
      <c r="T1361" s="157">
        <v>0</v>
      </c>
      <c r="U1361" s="157">
        <v>0</v>
      </c>
      <c r="V1361" s="192">
        <v>2.0299999999999999E-5</v>
      </c>
      <c r="W1361" s="192">
        <v>1.0499999999999999E-5</v>
      </c>
      <c r="X1361" s="157">
        <v>0</v>
      </c>
      <c r="Y1361" s="192">
        <v>2.0000000000000002E-5</v>
      </c>
      <c r="Z1361" s="157">
        <v>0</v>
      </c>
      <c r="AA1361" s="157">
        <v>2.26735E-3</v>
      </c>
      <c r="AB1361" s="157">
        <v>0</v>
      </c>
      <c r="AC1361" s="192">
        <v>3.8600000000000003E-5</v>
      </c>
      <c r="AD1361" s="157">
        <v>1.16453E-4</v>
      </c>
      <c r="AE1361" s="192">
        <v>2.7800000000000001E-5</v>
      </c>
      <c r="AF1361" s="157">
        <v>0</v>
      </c>
      <c r="AG1361" s="157">
        <v>2.13709E-4</v>
      </c>
      <c r="AH1361" s="157">
        <v>0</v>
      </c>
      <c r="AI1361" s="157">
        <v>0</v>
      </c>
      <c r="AJ1361" s="157">
        <v>4.2618199999999999E-4</v>
      </c>
      <c r="AK1361" s="192">
        <v>2.3300000000000001E-5</v>
      </c>
      <c r="AL1361" s="192">
        <v>2.0800000000000001E-5</v>
      </c>
      <c r="AM1361" s="157">
        <v>0</v>
      </c>
      <c r="AN1361" s="157">
        <v>0</v>
      </c>
      <c r="AO1361" s="157">
        <v>0</v>
      </c>
      <c r="AP1361" s="157">
        <v>0</v>
      </c>
      <c r="AQ1361" s="192">
        <v>2.09E-5</v>
      </c>
      <c r="AR1361" s="157">
        <v>0</v>
      </c>
      <c r="AS1361" s="192">
        <v>4.5500000000000001E-5</v>
      </c>
      <c r="AT1361" s="192">
        <v>4.8399999999999997E-5</v>
      </c>
      <c r="AU1361" s="192">
        <v>5.1499999999999998E-5</v>
      </c>
      <c r="AV1361" s="157">
        <v>0</v>
      </c>
      <c r="AW1361" s="157">
        <v>0</v>
      </c>
      <c r="AX1361" s="157">
        <v>0</v>
      </c>
      <c r="AY1361" s="157">
        <v>0</v>
      </c>
      <c r="AZ1361" s="157">
        <v>0</v>
      </c>
      <c r="BA1361" s="157">
        <v>0</v>
      </c>
      <c r="BB1361" s="157">
        <v>0</v>
      </c>
      <c r="BC1361" s="157">
        <v>1.588868E-3</v>
      </c>
      <c r="BD1361" s="157">
        <v>9.2424900000000003E-4</v>
      </c>
      <c r="BE1361" s="157">
        <v>3.271403E-3</v>
      </c>
      <c r="BF1361" s="157">
        <v>0</v>
      </c>
      <c r="BG1361" s="157">
        <v>0</v>
      </c>
      <c r="BH1361" s="157">
        <v>0</v>
      </c>
      <c r="BI1361" s="192">
        <v>3.6100000000000003E-5</v>
      </c>
      <c r="BJ1361" s="192">
        <v>1.88E-5</v>
      </c>
      <c r="BK1361" s="157">
        <v>7.7499399999999999E-4</v>
      </c>
      <c r="BL1361" s="157">
        <v>1.07308E-4</v>
      </c>
      <c r="BM1361" s="157">
        <v>0</v>
      </c>
      <c r="BN1361" s="157">
        <v>0</v>
      </c>
      <c r="BO1361" s="192">
        <v>2.2200000000000001E-5</v>
      </c>
      <c r="BP1361" s="157">
        <v>0</v>
      </c>
      <c r="BQ1361" s="157">
        <v>0</v>
      </c>
      <c r="BR1361" s="192">
        <v>2.1100000000000001E-5</v>
      </c>
      <c r="BS1361" s="157">
        <v>0</v>
      </c>
      <c r="BT1361" s="157">
        <v>0</v>
      </c>
      <c r="BU1361" s="157">
        <v>0</v>
      </c>
      <c r="BV1361" s="157">
        <v>0</v>
      </c>
      <c r="BW1361" s="192">
        <v>3.5899999999999998E-5</v>
      </c>
      <c r="BX1361" s="157">
        <v>5.9910400000000004E-4</v>
      </c>
      <c r="BY1361" s="157">
        <v>0</v>
      </c>
      <c r="BZ1361" s="157">
        <v>0</v>
      </c>
      <c r="CA1361" s="157">
        <v>0</v>
      </c>
      <c r="CB1361" s="157">
        <v>0</v>
      </c>
      <c r="CC1361" s="157">
        <v>0</v>
      </c>
      <c r="CD1361" s="157">
        <v>0</v>
      </c>
      <c r="CE1361" s="157">
        <v>0</v>
      </c>
      <c r="CF1361" s="157">
        <v>0</v>
      </c>
      <c r="CG1361" s="157">
        <v>0</v>
      </c>
      <c r="CH1361" s="157">
        <v>0</v>
      </c>
      <c r="CI1361" s="157">
        <v>0</v>
      </c>
      <c r="CJ1361" s="157">
        <v>0</v>
      </c>
      <c r="CK1361" s="192">
        <v>5.38E-5</v>
      </c>
      <c r="CL1361" s="192">
        <v>1.11E-5</v>
      </c>
      <c r="CM1361" s="192">
        <v>1.88E-5</v>
      </c>
      <c r="CN1361" s="157">
        <v>0</v>
      </c>
      <c r="CO1361" s="192">
        <v>1.26E-5</v>
      </c>
      <c r="CP1361" s="157">
        <v>0</v>
      </c>
      <c r="CQ1361" s="192">
        <v>2.4000000000000001E-5</v>
      </c>
      <c r="CR1361" s="157">
        <v>0</v>
      </c>
      <c r="CS1361" s="192">
        <v>1.04E-5</v>
      </c>
      <c r="CT1361" s="157">
        <v>0</v>
      </c>
      <c r="CU1361" s="192">
        <v>3.9900000000000001E-5</v>
      </c>
      <c r="CV1361" s="192">
        <v>2.9899999999999998E-5</v>
      </c>
      <c r="CW1361" s="157">
        <v>0</v>
      </c>
      <c r="CX1361" s="157">
        <v>4.4772799999999999E-4</v>
      </c>
      <c r="CY1361" s="192">
        <v>2.76E-5</v>
      </c>
      <c r="CZ1361" s="157">
        <v>1.5252000000000001E-4</v>
      </c>
      <c r="DA1361" s="157">
        <v>0</v>
      </c>
      <c r="DB1361" s="157">
        <v>0</v>
      </c>
      <c r="DC1361" s="157">
        <v>0</v>
      </c>
      <c r="DD1361" s="192">
        <v>1.5E-5</v>
      </c>
      <c r="DE1361" s="157">
        <v>0</v>
      </c>
      <c r="DF1361" s="157">
        <v>0</v>
      </c>
      <c r="DG1361" s="157">
        <v>0</v>
      </c>
      <c r="DH1361" s="157">
        <v>0</v>
      </c>
      <c r="DI1361" s="192">
        <v>2.02E-5</v>
      </c>
      <c r="DJ1361" s="157">
        <v>0</v>
      </c>
      <c r="DK1361" s="157">
        <v>0</v>
      </c>
      <c r="DL1361" s="157">
        <v>2.40103E-4</v>
      </c>
      <c r="DM1361" s="157">
        <v>1.13323E-4</v>
      </c>
      <c r="DN1361" s="192">
        <v>6.6099999999999994E-5</v>
      </c>
      <c r="DO1361" s="157">
        <v>0</v>
      </c>
      <c r="DP1361" s="157">
        <v>0</v>
      </c>
      <c r="DQ1361" s="157">
        <v>0</v>
      </c>
      <c r="DR1361" s="157">
        <v>0</v>
      </c>
      <c r="DS1361" s="192">
        <v>2.27E-5</v>
      </c>
      <c r="DT1361" s="157">
        <v>2.5406499999999999E-4</v>
      </c>
      <c r="DU1361" s="192">
        <v>2.05E-5</v>
      </c>
      <c r="DV1361" s="157">
        <v>0</v>
      </c>
      <c r="DW1361" s="192">
        <v>3.4799999999999999E-5</v>
      </c>
      <c r="DX1361" s="192">
        <v>2.72E-5</v>
      </c>
      <c r="DY1361" s="157">
        <v>0</v>
      </c>
      <c r="DZ1361" s="157">
        <v>0</v>
      </c>
      <c r="EA1361" s="157">
        <v>0</v>
      </c>
      <c r="EB1361" s="157">
        <v>0</v>
      </c>
      <c r="EC1361" s="192">
        <v>1.8300000000000001E-5</v>
      </c>
      <c r="ED1361" s="157">
        <v>0</v>
      </c>
      <c r="EE1361" s="157">
        <v>0</v>
      </c>
      <c r="EF1361" s="157">
        <v>0</v>
      </c>
      <c r="EG1361" s="157">
        <v>0</v>
      </c>
      <c r="EH1361" s="157">
        <v>0</v>
      </c>
      <c r="EI1361" s="157">
        <v>0</v>
      </c>
      <c r="EJ1361" s="157">
        <v>0</v>
      </c>
      <c r="EK1361" s="157">
        <v>1.4744899999999999E-4</v>
      </c>
      <c r="EL1361" s="157">
        <v>0</v>
      </c>
      <c r="EM1361" s="192">
        <v>1.5299999999999999E-5</v>
      </c>
      <c r="EN1361" s="157">
        <v>0</v>
      </c>
      <c r="EO1361" s="157">
        <v>0</v>
      </c>
      <c r="EP1361" s="192">
        <v>1.77E-5</v>
      </c>
      <c r="EQ1361" s="157">
        <v>0</v>
      </c>
      <c r="ER1361" s="157">
        <v>0</v>
      </c>
      <c r="ES1361" s="157">
        <v>0</v>
      </c>
      <c r="ET1361" s="157">
        <v>3.3485900000000001E-4</v>
      </c>
      <c r="EU1361" s="157">
        <v>0</v>
      </c>
      <c r="EV1361" s="157">
        <v>0</v>
      </c>
      <c r="EW1361" s="192">
        <v>1.8199999999999999E-5</v>
      </c>
      <c r="EX1361" s="157">
        <v>0</v>
      </c>
      <c r="EY1361" s="157">
        <v>0</v>
      </c>
      <c r="EZ1361" s="157">
        <v>0</v>
      </c>
      <c r="FA1361" s="157">
        <v>0</v>
      </c>
      <c r="FB1361" s="157">
        <v>0</v>
      </c>
      <c r="FC1361" s="157">
        <v>0</v>
      </c>
      <c r="FD1361" s="157">
        <v>0</v>
      </c>
      <c r="FE1361" s="192">
        <v>6.7299999999999996E-5</v>
      </c>
      <c r="FF1361" s="157">
        <v>0</v>
      </c>
      <c r="FG1361" s="192">
        <v>7.9599999999999997E-5</v>
      </c>
      <c r="FH1361" s="192">
        <v>2.37E-5</v>
      </c>
      <c r="FI1361" s="157">
        <v>6.0662900000000002E-4</v>
      </c>
      <c r="FJ1361" s="192">
        <v>2.9799999999999999E-5</v>
      </c>
      <c r="FK1361" s="157">
        <v>0</v>
      </c>
      <c r="FL1361" s="157">
        <v>0</v>
      </c>
      <c r="FM1361" s="157">
        <v>0</v>
      </c>
      <c r="FN1361" s="192">
        <v>1.7200000000000001E-5</v>
      </c>
      <c r="FO1361" s="157">
        <v>0</v>
      </c>
      <c r="FP1361" s="157">
        <v>0</v>
      </c>
      <c r="FQ1361" s="157">
        <v>0</v>
      </c>
      <c r="FR1361" s="157">
        <v>0</v>
      </c>
      <c r="FS1361" s="157">
        <v>0</v>
      </c>
      <c r="FT1361" s="157">
        <v>0</v>
      </c>
      <c r="FU1361" s="157">
        <v>0</v>
      </c>
      <c r="FV1361" s="157">
        <v>0</v>
      </c>
      <c r="FW1361" s="157">
        <v>0</v>
      </c>
      <c r="FX1361" s="192">
        <v>2.5599999999999999E-5</v>
      </c>
      <c r="FY1361" s="157">
        <v>0</v>
      </c>
      <c r="FZ1361" s="157">
        <v>0</v>
      </c>
      <c r="GA1361" s="157">
        <v>0</v>
      </c>
      <c r="GB1361" s="157">
        <v>0</v>
      </c>
      <c r="GC1361" s="192">
        <v>3.7799999999999997E-5</v>
      </c>
      <c r="GD1361" s="157">
        <v>0</v>
      </c>
      <c r="GE1361" s="157">
        <v>0</v>
      </c>
      <c r="GF1361" s="157">
        <v>0</v>
      </c>
      <c r="GG1361" s="192">
        <v>2.2200000000000001E-5</v>
      </c>
      <c r="GH1361" s="157">
        <v>0</v>
      </c>
      <c r="GI1361" s="192">
        <v>5.1499999999999998E-5</v>
      </c>
      <c r="GJ1361" s="157">
        <v>0</v>
      </c>
      <c r="GK1361" s="157">
        <v>9.1683400000000005E-4</v>
      </c>
      <c r="GL1361" s="157">
        <v>0</v>
      </c>
      <c r="GM1361" s="157">
        <v>0</v>
      </c>
      <c r="GN1361" s="157">
        <v>0</v>
      </c>
      <c r="GO1361" s="157">
        <v>0</v>
      </c>
      <c r="GP1361" s="157">
        <v>0</v>
      </c>
      <c r="GQ1361" s="157">
        <v>0</v>
      </c>
      <c r="GR1361" s="157">
        <v>0</v>
      </c>
      <c r="GS1361" s="157">
        <v>0</v>
      </c>
      <c r="GT1361" s="157">
        <v>1.2987013E-2</v>
      </c>
      <c r="GU1361" s="157">
        <v>0</v>
      </c>
      <c r="GV1361" s="157">
        <v>0</v>
      </c>
      <c r="GW1361" s="157">
        <v>0</v>
      </c>
      <c r="GX1361" s="157">
        <v>0</v>
      </c>
      <c r="GY1361" s="157">
        <v>0</v>
      </c>
      <c r="GZ1361" s="157">
        <v>0</v>
      </c>
      <c r="HA1361" s="157">
        <v>0</v>
      </c>
    </row>
    <row r="1362" spans="1:209" x14ac:dyDescent="0.2">
      <c r="A1362" s="157" t="s">
        <v>5171</v>
      </c>
      <c r="B1362" s="157">
        <v>2.2378E-4</v>
      </c>
      <c r="C1362" s="157">
        <v>2.98511E-4</v>
      </c>
      <c r="D1362" s="157">
        <v>6.2908799999999998E-4</v>
      </c>
      <c r="E1362" s="157">
        <v>4.8944199999999998E-4</v>
      </c>
      <c r="F1362" s="157">
        <v>2.23587E-4</v>
      </c>
      <c r="G1362" s="157">
        <v>4.5560700000000002E-4</v>
      </c>
      <c r="H1362" s="192">
        <v>9.4500000000000007E-5</v>
      </c>
      <c r="I1362" s="157">
        <v>0</v>
      </c>
      <c r="J1362" s="192">
        <v>6.0699999999999998E-5</v>
      </c>
      <c r="K1362" s="157">
        <v>1.7682990000000001E-3</v>
      </c>
      <c r="L1362" s="157">
        <v>1.1089120000000001E-3</v>
      </c>
      <c r="M1362" s="157">
        <v>2.5137599999999999E-3</v>
      </c>
      <c r="N1362" s="157">
        <v>5.7466400000000001E-4</v>
      </c>
      <c r="O1362" s="157">
        <v>1.75868E-4</v>
      </c>
      <c r="P1362" s="157">
        <v>0</v>
      </c>
      <c r="Q1362" s="157">
        <v>4.8040460000000002E-3</v>
      </c>
      <c r="R1362" s="157">
        <v>6.4357080000000001E-3</v>
      </c>
      <c r="S1362" s="157">
        <v>2.420611E-3</v>
      </c>
      <c r="T1362" s="157">
        <v>7.2737849999999996E-3</v>
      </c>
      <c r="U1362" s="157">
        <v>9.0437899999999997E-4</v>
      </c>
      <c r="V1362" s="157">
        <v>1.136733E-3</v>
      </c>
      <c r="W1362" s="157">
        <v>1.78426E-4</v>
      </c>
      <c r="X1362" s="157">
        <v>0</v>
      </c>
      <c r="Y1362" s="157">
        <v>6.0014400000000005E-4</v>
      </c>
      <c r="Z1362" s="157">
        <v>1.3017630000000001E-3</v>
      </c>
      <c r="AA1362" s="157">
        <v>1.15011E-4</v>
      </c>
      <c r="AB1362" s="157">
        <v>0</v>
      </c>
      <c r="AC1362" s="157">
        <v>5.4041500000000004E-4</v>
      </c>
      <c r="AD1362" s="157">
        <v>2.6395979999999999E-3</v>
      </c>
      <c r="AE1362" s="157">
        <v>2.5029499999999999E-4</v>
      </c>
      <c r="AF1362" s="157">
        <v>3.5944299999999998E-4</v>
      </c>
      <c r="AG1362" s="157">
        <v>2.083667E-3</v>
      </c>
      <c r="AH1362" s="157">
        <v>3.1550390000000001E-3</v>
      </c>
      <c r="AI1362" s="192">
        <v>7.7399999999999998E-5</v>
      </c>
      <c r="AJ1362" s="157">
        <v>2.201939E-3</v>
      </c>
      <c r="AK1362" s="157">
        <v>0</v>
      </c>
      <c r="AL1362" s="157">
        <v>1.5405429999999999E-3</v>
      </c>
      <c r="AM1362" s="157">
        <v>3.4136050000000001E-3</v>
      </c>
      <c r="AN1362" s="157">
        <v>6.2873300000000003E-4</v>
      </c>
      <c r="AO1362" s="157">
        <v>9.6136799999999999E-4</v>
      </c>
      <c r="AP1362" s="157">
        <v>1.260681E-3</v>
      </c>
      <c r="AQ1362" s="157">
        <v>1.276899E-3</v>
      </c>
      <c r="AR1362" s="157">
        <v>1.910536E-3</v>
      </c>
      <c r="AS1362" s="192">
        <v>9.1100000000000005E-5</v>
      </c>
      <c r="AT1362" s="192">
        <v>9.1399999999999999E-5</v>
      </c>
      <c r="AU1362" s="157">
        <v>0</v>
      </c>
      <c r="AV1362" s="157">
        <v>5.8748700000000004E-4</v>
      </c>
      <c r="AW1362" s="157">
        <v>1.743709E-3</v>
      </c>
      <c r="AX1362" s="157">
        <v>6.2861899999999997E-4</v>
      </c>
      <c r="AY1362" s="157">
        <v>8.10657E-4</v>
      </c>
      <c r="AZ1362" s="157">
        <v>5.7669690000000003E-3</v>
      </c>
      <c r="BA1362" s="157">
        <v>1.011463E-3</v>
      </c>
      <c r="BB1362" s="157">
        <v>6.4083599999999999E-4</v>
      </c>
      <c r="BC1362" s="157">
        <v>0</v>
      </c>
      <c r="BD1362" s="192">
        <v>3.6999999999999998E-5</v>
      </c>
      <c r="BE1362" s="157">
        <v>0</v>
      </c>
      <c r="BF1362" s="157">
        <v>8.3812700000000003E-4</v>
      </c>
      <c r="BG1362" s="192">
        <v>4.0299999999999997E-5</v>
      </c>
      <c r="BH1362" s="157">
        <v>0</v>
      </c>
      <c r="BI1362" s="192">
        <v>1.8099999999999999E-5</v>
      </c>
      <c r="BJ1362" s="157">
        <v>5.8199599999999999E-4</v>
      </c>
      <c r="BK1362" s="192">
        <v>6.8899999999999994E-5</v>
      </c>
      <c r="BL1362" s="157">
        <v>0</v>
      </c>
      <c r="BM1362" s="157">
        <v>0</v>
      </c>
      <c r="BN1362" s="192">
        <v>8.6500000000000002E-5</v>
      </c>
      <c r="BO1362" s="192">
        <v>6.6699999999999995E-5</v>
      </c>
      <c r="BP1362" s="157">
        <v>0</v>
      </c>
      <c r="BQ1362" s="157">
        <v>0</v>
      </c>
      <c r="BR1362" s="157">
        <v>7.1882399999999996E-4</v>
      </c>
      <c r="BS1362" s="157">
        <v>1.6993299999999999E-4</v>
      </c>
      <c r="BT1362" s="157">
        <v>0</v>
      </c>
      <c r="BU1362" s="192">
        <v>4.5099999999999998E-5</v>
      </c>
      <c r="BV1362" s="157">
        <v>9.5052500000000002E-4</v>
      </c>
      <c r="BW1362" s="157">
        <v>8.964E-4</v>
      </c>
      <c r="BX1362" s="157">
        <v>1.4378500000000001E-4</v>
      </c>
      <c r="BY1362" s="192">
        <v>5.0399999999999999E-5</v>
      </c>
      <c r="BZ1362" s="157">
        <v>4.6419499999999998E-4</v>
      </c>
      <c r="CA1362" s="157">
        <v>4.0195699999999999E-4</v>
      </c>
      <c r="CB1362" s="157">
        <v>1.715846E-3</v>
      </c>
      <c r="CC1362" s="157">
        <v>1.8113999999999999E-4</v>
      </c>
      <c r="CD1362" s="157">
        <v>4.3348850000000001E-3</v>
      </c>
      <c r="CE1362" s="192">
        <v>6.2299999999999996E-5</v>
      </c>
      <c r="CF1362" s="157">
        <v>5.2615500000000005E-4</v>
      </c>
      <c r="CG1362" s="157">
        <v>1.11034E-3</v>
      </c>
      <c r="CH1362" s="157">
        <v>2.155517E-3</v>
      </c>
      <c r="CI1362" s="157">
        <v>1.3202299999999999E-4</v>
      </c>
      <c r="CJ1362" s="157">
        <v>5.82596E-4</v>
      </c>
      <c r="CK1362" s="157">
        <v>5.9187499999999995E-4</v>
      </c>
      <c r="CL1362" s="192">
        <v>7.75E-5</v>
      </c>
      <c r="CM1362" s="157">
        <v>1.50526E-4</v>
      </c>
      <c r="CN1362" s="192">
        <v>9.2700000000000004E-5</v>
      </c>
      <c r="CO1362" s="157">
        <v>2.1392500000000001E-4</v>
      </c>
      <c r="CP1362" s="192">
        <v>7.4999999999999993E-5</v>
      </c>
      <c r="CQ1362" s="157">
        <v>5.52752E-4</v>
      </c>
      <c r="CR1362" s="157">
        <v>2.4448999999999999E-4</v>
      </c>
      <c r="CS1362" s="157">
        <v>1.1778069999999999E-3</v>
      </c>
      <c r="CT1362" s="157">
        <v>1.189938E-3</v>
      </c>
      <c r="CU1362" s="157">
        <v>4.4254840000000004E-3</v>
      </c>
      <c r="CV1362" s="157">
        <v>7.0502480000000003E-3</v>
      </c>
      <c r="CW1362" s="157">
        <v>2.5750870000000002E-3</v>
      </c>
      <c r="CX1362" s="157">
        <v>9.8500100000000011E-4</v>
      </c>
      <c r="CY1362" s="157">
        <v>2.7346559999999998E-3</v>
      </c>
      <c r="CZ1362" s="157">
        <v>2.9741479999999998E-3</v>
      </c>
      <c r="DA1362" s="157">
        <v>0</v>
      </c>
      <c r="DB1362" s="157">
        <v>0</v>
      </c>
      <c r="DC1362" s="157">
        <v>0</v>
      </c>
      <c r="DD1362" s="157">
        <v>1.2188699999999999E-3</v>
      </c>
      <c r="DE1362" s="157">
        <v>5.5606999999999998E-4</v>
      </c>
      <c r="DF1362" s="157">
        <v>1.148633E-3</v>
      </c>
      <c r="DG1362" s="157">
        <v>2.9411800000000001E-4</v>
      </c>
      <c r="DH1362" s="157">
        <v>4.05022E-4</v>
      </c>
      <c r="DI1362" s="157">
        <v>5.0414399999999999E-4</v>
      </c>
      <c r="DJ1362" s="157">
        <v>6.5707869999999998E-3</v>
      </c>
      <c r="DK1362" s="157">
        <v>2.5484200000000002E-4</v>
      </c>
      <c r="DL1362" s="157">
        <v>6.9029699999999998E-4</v>
      </c>
      <c r="DM1362" s="157">
        <v>1.813168E-3</v>
      </c>
      <c r="DN1362" s="157">
        <v>1.5434100000000001E-4</v>
      </c>
      <c r="DO1362" s="157">
        <v>3.18141E-3</v>
      </c>
      <c r="DP1362" s="157">
        <v>3.0895979999999998E-3</v>
      </c>
      <c r="DQ1362" s="157">
        <v>2.3533429999999999E-3</v>
      </c>
      <c r="DR1362" s="157">
        <v>3.835013E-3</v>
      </c>
      <c r="DS1362" s="157">
        <v>2.2480579999999998E-3</v>
      </c>
      <c r="DT1362" s="157">
        <v>8.8922800000000005E-4</v>
      </c>
      <c r="DU1362" s="157">
        <v>3.6986799999999998E-4</v>
      </c>
      <c r="DV1362" s="192">
        <v>3.3699999999999999E-5</v>
      </c>
      <c r="DW1362" s="157">
        <v>3.4422210000000001E-3</v>
      </c>
      <c r="DX1362" s="157">
        <v>0</v>
      </c>
      <c r="DY1362" s="157">
        <v>7.2565299999999998E-3</v>
      </c>
      <c r="DZ1362" s="157">
        <v>2.5303639999999998E-3</v>
      </c>
      <c r="EA1362" s="157">
        <v>1.507951E-3</v>
      </c>
      <c r="EB1362" s="157">
        <v>1.021019E-3</v>
      </c>
      <c r="EC1362" s="157">
        <v>1.9372409999999999E-3</v>
      </c>
      <c r="ED1362" s="157">
        <v>0</v>
      </c>
      <c r="EE1362" s="157">
        <v>0</v>
      </c>
      <c r="EF1362" s="157">
        <v>3.7897349999999998E-3</v>
      </c>
      <c r="EG1362" s="157">
        <v>2.2937880000000002E-3</v>
      </c>
      <c r="EH1362" s="192">
        <v>3.9700000000000003E-5</v>
      </c>
      <c r="EI1362" s="157">
        <v>1.8906159999999999E-3</v>
      </c>
      <c r="EJ1362" s="157">
        <v>1.1039594999999999E-2</v>
      </c>
      <c r="EK1362" s="157">
        <v>5.8979699999999998E-4</v>
      </c>
      <c r="EL1362" s="157">
        <v>2.4589059999999999E-3</v>
      </c>
      <c r="EM1362" s="157">
        <v>2.1589700000000001E-3</v>
      </c>
      <c r="EN1362" s="157">
        <v>1.7283559999999999E-3</v>
      </c>
      <c r="EO1362" s="157">
        <v>2.09575E-3</v>
      </c>
      <c r="EP1362" s="192">
        <v>7.0599999999999995E-5</v>
      </c>
      <c r="EQ1362" s="157">
        <v>7.02941E-4</v>
      </c>
      <c r="ER1362" s="157">
        <v>0</v>
      </c>
      <c r="ES1362" s="157">
        <v>1.2790639999999999E-3</v>
      </c>
      <c r="ET1362" s="157">
        <v>1.4882599999999999E-4</v>
      </c>
      <c r="EU1362" s="157">
        <v>1.6373920000000001E-3</v>
      </c>
      <c r="EV1362" s="157">
        <v>9.5534299999999999E-4</v>
      </c>
      <c r="EW1362" s="157">
        <v>3.9334230000000001E-3</v>
      </c>
      <c r="EX1362" s="157">
        <v>1.21136E-4</v>
      </c>
      <c r="EY1362" s="157">
        <v>2.2515528E-2</v>
      </c>
      <c r="EZ1362" s="157">
        <v>4.5404269999999997E-3</v>
      </c>
      <c r="FA1362" s="157">
        <v>0</v>
      </c>
      <c r="FB1362" s="157">
        <v>0</v>
      </c>
      <c r="FC1362" s="157">
        <v>0</v>
      </c>
      <c r="FD1362" s="157">
        <v>1.177738E-3</v>
      </c>
      <c r="FE1362" s="157">
        <v>0</v>
      </c>
      <c r="FF1362" s="157">
        <v>1.3564800000000001E-4</v>
      </c>
      <c r="FG1362" s="157">
        <v>4.7778300000000002E-4</v>
      </c>
      <c r="FH1362" s="157">
        <v>3.082249E-3</v>
      </c>
      <c r="FI1362" s="157">
        <v>8.1343409999999998E-3</v>
      </c>
      <c r="FJ1362" s="192">
        <v>8.9499999999999994E-5</v>
      </c>
      <c r="FK1362" s="157">
        <v>0</v>
      </c>
      <c r="FL1362" s="157">
        <v>2.2795860000000001E-3</v>
      </c>
      <c r="FM1362" s="157">
        <v>4.4841150000000003E-3</v>
      </c>
      <c r="FN1362" s="157">
        <v>1.3120512000000001E-2</v>
      </c>
      <c r="FO1362" s="157">
        <v>0</v>
      </c>
      <c r="FP1362" s="157">
        <v>0</v>
      </c>
      <c r="FQ1362" s="157">
        <v>1.347329E-3</v>
      </c>
      <c r="FR1362" s="157">
        <v>0</v>
      </c>
      <c r="FS1362" s="157">
        <v>0</v>
      </c>
      <c r="FT1362" s="157">
        <v>0</v>
      </c>
      <c r="FU1362" s="157">
        <v>0</v>
      </c>
      <c r="FV1362" s="157">
        <v>1.263148E-3</v>
      </c>
      <c r="FW1362" s="192">
        <v>4.9599999999999999E-5</v>
      </c>
      <c r="FX1362" s="192">
        <v>5.1199999999999998E-5</v>
      </c>
      <c r="FY1362" s="157">
        <v>5.4306500000000002E-4</v>
      </c>
      <c r="FZ1362" s="157">
        <v>7.6808400000000004E-4</v>
      </c>
      <c r="GA1362" s="157">
        <v>0</v>
      </c>
      <c r="GB1362" s="157">
        <v>2.191134E-3</v>
      </c>
      <c r="GC1362" s="157">
        <v>5.2856099999999998E-4</v>
      </c>
      <c r="GD1362" s="157">
        <v>1.4721600000000001E-4</v>
      </c>
      <c r="GE1362" s="192">
        <v>2.26E-5</v>
      </c>
      <c r="GF1362" s="157">
        <v>7.3043910000000004E-3</v>
      </c>
      <c r="GG1362" s="157">
        <v>3.8470090000000002E-3</v>
      </c>
      <c r="GH1362" s="157">
        <v>8.0741140000000003E-3</v>
      </c>
      <c r="GI1362" s="157">
        <v>3.0360729999999998E-3</v>
      </c>
      <c r="GJ1362" s="157">
        <v>2.42444E-4</v>
      </c>
      <c r="GK1362" s="157">
        <v>0</v>
      </c>
      <c r="GL1362" s="157">
        <v>1.190988E-3</v>
      </c>
      <c r="GM1362" s="157">
        <v>1.15185E-4</v>
      </c>
      <c r="GN1362" s="157">
        <v>0</v>
      </c>
      <c r="GO1362" s="157">
        <v>0</v>
      </c>
      <c r="GP1362" s="157">
        <v>0</v>
      </c>
      <c r="GQ1362" s="157">
        <v>4.7300800000000002E-4</v>
      </c>
      <c r="GR1362" s="157">
        <v>0</v>
      </c>
      <c r="GS1362" s="157">
        <v>1.5713503E-2</v>
      </c>
      <c r="GT1362" s="157">
        <v>0</v>
      </c>
      <c r="GU1362" s="157">
        <v>0</v>
      </c>
      <c r="GV1362" s="157">
        <v>6.5604499999999998E-3</v>
      </c>
      <c r="GW1362" s="157">
        <v>0</v>
      </c>
      <c r="GX1362" s="157">
        <v>0</v>
      </c>
      <c r="GY1362" s="157">
        <v>0</v>
      </c>
      <c r="GZ1362" s="157">
        <v>0</v>
      </c>
      <c r="HA1362" s="157">
        <v>0</v>
      </c>
    </row>
    <row r="1363" spans="1:209" x14ac:dyDescent="0.2">
      <c r="A1363" s="157" t="s">
        <v>5172</v>
      </c>
      <c r="B1363" s="157">
        <v>0</v>
      </c>
      <c r="C1363" s="157">
        <v>0</v>
      </c>
      <c r="D1363" s="157">
        <v>0</v>
      </c>
      <c r="E1363" s="157">
        <v>0</v>
      </c>
      <c r="F1363" s="157">
        <v>0</v>
      </c>
      <c r="G1363" s="192">
        <v>4.2700000000000001E-5</v>
      </c>
      <c r="H1363" s="157">
        <v>0</v>
      </c>
      <c r="I1363" s="157">
        <v>0</v>
      </c>
      <c r="J1363" s="157">
        <v>1.12697E-4</v>
      </c>
      <c r="K1363" s="157">
        <v>0</v>
      </c>
      <c r="L1363" s="157">
        <v>0</v>
      </c>
      <c r="M1363" s="192">
        <v>8.8200000000000003E-5</v>
      </c>
      <c r="N1363" s="157">
        <v>0</v>
      </c>
      <c r="O1363" s="157">
        <v>1.5388399999999999E-4</v>
      </c>
      <c r="P1363" s="157">
        <v>0</v>
      </c>
      <c r="Q1363" s="157">
        <v>0</v>
      </c>
      <c r="R1363" s="157">
        <v>0</v>
      </c>
      <c r="S1363" s="157">
        <v>0</v>
      </c>
      <c r="T1363" s="157">
        <v>0</v>
      </c>
      <c r="U1363" s="157">
        <v>0</v>
      </c>
      <c r="V1363" s="157">
        <v>0</v>
      </c>
      <c r="W1363" s="157">
        <v>1.04957E-4</v>
      </c>
      <c r="X1363" s="157">
        <v>0</v>
      </c>
      <c r="Y1363" s="157">
        <v>0</v>
      </c>
      <c r="Z1363" s="192">
        <v>3.5200000000000002E-5</v>
      </c>
      <c r="AA1363" s="157">
        <v>0</v>
      </c>
      <c r="AB1363" s="157">
        <v>0</v>
      </c>
      <c r="AC1363" s="157">
        <v>0</v>
      </c>
      <c r="AD1363" s="157">
        <v>0</v>
      </c>
      <c r="AE1363" s="157">
        <v>0</v>
      </c>
      <c r="AF1363" s="192">
        <v>8.9900000000000003E-5</v>
      </c>
      <c r="AG1363" s="157">
        <v>0</v>
      </c>
      <c r="AH1363" s="157">
        <v>0</v>
      </c>
      <c r="AI1363" s="157">
        <v>0</v>
      </c>
      <c r="AJ1363" s="157">
        <v>0</v>
      </c>
      <c r="AK1363" s="157">
        <v>0</v>
      </c>
      <c r="AL1363" s="157">
        <v>0</v>
      </c>
      <c r="AM1363" s="157">
        <v>0</v>
      </c>
      <c r="AN1363" s="157">
        <v>0</v>
      </c>
      <c r="AO1363" s="157">
        <v>0</v>
      </c>
      <c r="AP1363" s="157">
        <v>0</v>
      </c>
      <c r="AQ1363" s="157">
        <v>0</v>
      </c>
      <c r="AR1363" s="157">
        <v>0</v>
      </c>
      <c r="AS1363" s="157">
        <v>0</v>
      </c>
      <c r="AT1363" s="157">
        <v>0</v>
      </c>
      <c r="AU1363" s="157">
        <v>0</v>
      </c>
      <c r="AV1363" s="157">
        <v>0</v>
      </c>
      <c r="AW1363" s="157">
        <v>0</v>
      </c>
      <c r="AX1363" s="157">
        <v>0</v>
      </c>
      <c r="AY1363" s="157">
        <v>0</v>
      </c>
      <c r="AZ1363" s="157">
        <v>0</v>
      </c>
      <c r="BA1363" s="157">
        <v>0</v>
      </c>
      <c r="BB1363" s="157">
        <v>0</v>
      </c>
      <c r="BC1363" s="157">
        <v>0</v>
      </c>
      <c r="BD1363" s="157">
        <v>0</v>
      </c>
      <c r="BE1363" s="157">
        <v>0</v>
      </c>
      <c r="BF1363" s="157">
        <v>1.52387E-4</v>
      </c>
      <c r="BG1363" s="157">
        <v>0</v>
      </c>
      <c r="BH1363" s="157">
        <v>0</v>
      </c>
      <c r="BI1363" s="192">
        <v>3.6100000000000003E-5</v>
      </c>
      <c r="BJ1363" s="157">
        <v>0</v>
      </c>
      <c r="BK1363" s="157">
        <v>0</v>
      </c>
      <c r="BL1363" s="157">
        <v>0</v>
      </c>
      <c r="BM1363" s="157">
        <v>0</v>
      </c>
      <c r="BN1363" s="192">
        <v>4.32E-5</v>
      </c>
      <c r="BO1363" s="157">
        <v>0</v>
      </c>
      <c r="BP1363" s="192">
        <v>5.3300000000000001E-5</v>
      </c>
      <c r="BQ1363" s="157">
        <v>0</v>
      </c>
      <c r="BR1363" s="157">
        <v>0</v>
      </c>
      <c r="BS1363" s="157">
        <v>0</v>
      </c>
      <c r="BT1363" s="157">
        <v>0</v>
      </c>
      <c r="BU1363" s="192">
        <v>4.5099999999999998E-5</v>
      </c>
      <c r="BV1363" s="157">
        <v>0</v>
      </c>
      <c r="BW1363" s="157">
        <v>0</v>
      </c>
      <c r="BX1363" s="157">
        <v>0</v>
      </c>
      <c r="BY1363" s="192">
        <v>2.5199999999999999E-5</v>
      </c>
      <c r="BZ1363" s="157">
        <v>0</v>
      </c>
      <c r="CA1363" s="157">
        <v>0</v>
      </c>
      <c r="CB1363" s="157">
        <v>0</v>
      </c>
      <c r="CC1363" s="157">
        <v>0</v>
      </c>
      <c r="CD1363" s="157">
        <v>0</v>
      </c>
      <c r="CE1363" s="192">
        <v>9.3399999999999993E-5</v>
      </c>
      <c r="CF1363" s="157">
        <v>0</v>
      </c>
      <c r="CG1363" s="157">
        <v>0</v>
      </c>
      <c r="CH1363" s="192">
        <v>7.9800000000000002E-5</v>
      </c>
      <c r="CI1363" s="157">
        <v>0</v>
      </c>
      <c r="CJ1363" s="157">
        <v>0</v>
      </c>
      <c r="CK1363" s="157">
        <v>0</v>
      </c>
      <c r="CL1363" s="157">
        <v>0</v>
      </c>
      <c r="CM1363" s="157">
        <v>0</v>
      </c>
      <c r="CN1363" s="157">
        <v>0</v>
      </c>
      <c r="CO1363" s="157">
        <v>0</v>
      </c>
      <c r="CP1363" s="157">
        <v>0</v>
      </c>
      <c r="CQ1363" s="157">
        <v>0</v>
      </c>
      <c r="CR1363" s="157">
        <v>0</v>
      </c>
      <c r="CS1363" s="157">
        <v>0</v>
      </c>
      <c r="CT1363" s="157">
        <v>0</v>
      </c>
      <c r="CU1363" s="157">
        <v>0</v>
      </c>
      <c r="CV1363" s="157">
        <v>0</v>
      </c>
      <c r="CW1363" s="157">
        <v>1.7206799999999999E-4</v>
      </c>
      <c r="CX1363" s="157">
        <v>0</v>
      </c>
      <c r="CY1363" s="157">
        <v>0</v>
      </c>
      <c r="CZ1363" s="157">
        <v>0</v>
      </c>
      <c r="DA1363" s="157">
        <v>0</v>
      </c>
      <c r="DB1363" s="157">
        <v>0</v>
      </c>
      <c r="DC1363" s="157">
        <v>0</v>
      </c>
      <c r="DD1363" s="157">
        <v>0</v>
      </c>
      <c r="DE1363" s="157">
        <v>0</v>
      </c>
      <c r="DF1363" s="157">
        <v>0</v>
      </c>
      <c r="DG1363" s="157">
        <v>0</v>
      </c>
      <c r="DH1363" s="157">
        <v>0</v>
      </c>
      <c r="DI1363" s="157">
        <v>0</v>
      </c>
      <c r="DJ1363" s="192">
        <v>6.7000000000000002E-5</v>
      </c>
      <c r="DK1363" s="157">
        <v>0</v>
      </c>
      <c r="DL1363" s="157">
        <v>0</v>
      </c>
      <c r="DM1363" s="157">
        <v>0</v>
      </c>
      <c r="DN1363" s="157">
        <v>0</v>
      </c>
      <c r="DO1363" s="157">
        <v>0</v>
      </c>
      <c r="DP1363" s="157">
        <v>0</v>
      </c>
      <c r="DQ1363" s="157">
        <v>1.5776599999999999E-4</v>
      </c>
      <c r="DR1363" s="157">
        <v>0</v>
      </c>
      <c r="DS1363" s="157">
        <v>0</v>
      </c>
      <c r="DT1363" s="157">
        <v>0</v>
      </c>
      <c r="DU1363" s="157">
        <v>0</v>
      </c>
      <c r="DV1363" s="157">
        <v>0</v>
      </c>
      <c r="DW1363" s="157">
        <v>0</v>
      </c>
      <c r="DX1363" s="157">
        <v>0</v>
      </c>
      <c r="DY1363" s="157">
        <v>0</v>
      </c>
      <c r="DZ1363" s="157">
        <v>0</v>
      </c>
      <c r="EA1363" s="157">
        <v>0</v>
      </c>
      <c r="EB1363" s="157">
        <v>0</v>
      </c>
      <c r="EC1363" s="157">
        <v>0</v>
      </c>
      <c r="ED1363" s="157">
        <v>0</v>
      </c>
      <c r="EE1363" s="157">
        <v>0</v>
      </c>
      <c r="EF1363" s="157">
        <v>0</v>
      </c>
      <c r="EG1363" s="157">
        <v>0</v>
      </c>
      <c r="EH1363" s="157">
        <v>0</v>
      </c>
      <c r="EI1363" s="157">
        <v>0</v>
      </c>
      <c r="EJ1363" s="157">
        <v>0</v>
      </c>
      <c r="EK1363" s="157">
        <v>0</v>
      </c>
      <c r="EL1363" s="157">
        <v>0</v>
      </c>
      <c r="EM1363" s="157">
        <v>0</v>
      </c>
      <c r="EN1363" s="157">
        <v>0</v>
      </c>
      <c r="EO1363" s="157">
        <v>0</v>
      </c>
      <c r="EP1363" s="192">
        <v>8.8300000000000005E-5</v>
      </c>
      <c r="EQ1363" s="157">
        <v>0</v>
      </c>
      <c r="ER1363" s="192">
        <v>6.2000000000000003E-5</v>
      </c>
      <c r="ES1363" s="157">
        <v>0</v>
      </c>
      <c r="ET1363" s="157">
        <v>0</v>
      </c>
      <c r="EU1363" s="157">
        <v>0</v>
      </c>
      <c r="EV1363" s="157">
        <v>0</v>
      </c>
      <c r="EW1363" s="157">
        <v>0</v>
      </c>
      <c r="EX1363" s="157">
        <v>0</v>
      </c>
      <c r="EY1363" s="157">
        <v>0</v>
      </c>
      <c r="EZ1363" s="157">
        <v>0</v>
      </c>
      <c r="FA1363" s="157">
        <v>0</v>
      </c>
      <c r="FB1363" s="157">
        <v>0</v>
      </c>
      <c r="FC1363" s="157">
        <v>0</v>
      </c>
      <c r="FD1363" s="157">
        <v>0</v>
      </c>
      <c r="FE1363" s="157">
        <v>0</v>
      </c>
      <c r="FF1363" s="157">
        <v>0</v>
      </c>
      <c r="FG1363" s="157">
        <v>0</v>
      </c>
      <c r="FH1363" s="157">
        <v>0</v>
      </c>
      <c r="FI1363" s="157">
        <v>0</v>
      </c>
      <c r="FJ1363" s="192">
        <v>2.9799999999999999E-5</v>
      </c>
      <c r="FK1363" s="157">
        <v>0</v>
      </c>
      <c r="FL1363" s="157">
        <v>0</v>
      </c>
      <c r="FM1363" s="157">
        <v>0</v>
      </c>
      <c r="FN1363" s="157">
        <v>0</v>
      </c>
      <c r="FO1363" s="157">
        <v>0</v>
      </c>
      <c r="FP1363" s="157">
        <v>0</v>
      </c>
      <c r="FQ1363" s="157">
        <v>0</v>
      </c>
      <c r="FR1363" s="157">
        <v>0</v>
      </c>
      <c r="FS1363" s="157">
        <v>0</v>
      </c>
      <c r="FT1363" s="157">
        <v>0</v>
      </c>
      <c r="FU1363" s="192">
        <v>2.8799999999999999E-5</v>
      </c>
      <c r="FV1363" s="157">
        <v>0</v>
      </c>
      <c r="FW1363" s="157">
        <v>0</v>
      </c>
      <c r="FX1363" s="157">
        <v>0</v>
      </c>
      <c r="FY1363" s="157">
        <v>0</v>
      </c>
      <c r="FZ1363" s="157">
        <v>0</v>
      </c>
      <c r="GA1363" s="157">
        <v>0</v>
      </c>
      <c r="GB1363" s="157">
        <v>0</v>
      </c>
      <c r="GC1363" s="157">
        <v>0</v>
      </c>
      <c r="GD1363" s="157">
        <v>0</v>
      </c>
      <c r="GE1363" s="157">
        <v>0</v>
      </c>
      <c r="GF1363" s="157">
        <v>0</v>
      </c>
      <c r="GG1363" s="157">
        <v>0</v>
      </c>
      <c r="GH1363" s="157">
        <v>0</v>
      </c>
      <c r="GI1363" s="157">
        <v>0</v>
      </c>
      <c r="GJ1363" s="157">
        <v>0</v>
      </c>
      <c r="GK1363" s="157">
        <v>0</v>
      </c>
      <c r="GL1363" s="157">
        <v>3.9699599999999999E-4</v>
      </c>
      <c r="GM1363" s="157">
        <v>0</v>
      </c>
      <c r="GN1363" s="157">
        <v>0</v>
      </c>
      <c r="GO1363" s="157">
        <v>0</v>
      </c>
      <c r="GP1363" s="157">
        <v>0</v>
      </c>
      <c r="GQ1363" s="157">
        <v>0</v>
      </c>
      <c r="GR1363" s="157">
        <v>0</v>
      </c>
      <c r="GS1363" s="157">
        <v>0</v>
      </c>
      <c r="GT1363" s="157">
        <v>0</v>
      </c>
      <c r="GU1363" s="157">
        <v>0</v>
      </c>
      <c r="GV1363" s="157">
        <v>0</v>
      </c>
      <c r="GW1363" s="157">
        <v>0</v>
      </c>
      <c r="GX1363" s="157">
        <v>0</v>
      </c>
      <c r="GY1363" s="157">
        <v>0</v>
      </c>
      <c r="GZ1363" s="157">
        <v>0</v>
      </c>
      <c r="HA1363" s="157">
        <v>0</v>
      </c>
    </row>
    <row r="1364" spans="1:209" x14ac:dyDescent="0.2">
      <c r="A1364" s="157" t="s">
        <v>5173</v>
      </c>
      <c r="B1364" s="157">
        <v>4.8634940000000003E-3</v>
      </c>
      <c r="C1364" s="157">
        <v>1.0298626E-2</v>
      </c>
      <c r="D1364" s="157">
        <v>7.426312E-3</v>
      </c>
      <c r="E1364" s="157">
        <v>7.8776860000000001E-3</v>
      </c>
      <c r="F1364" s="157">
        <v>1.7663383000000001E-2</v>
      </c>
      <c r="G1364" s="157">
        <v>3.2205706000000001E-2</v>
      </c>
      <c r="H1364" s="157">
        <v>4.2671204999999997E-2</v>
      </c>
      <c r="I1364" s="157">
        <v>3.6874104999999997E-2</v>
      </c>
      <c r="J1364" s="157">
        <v>3.0402067000000001E-2</v>
      </c>
      <c r="K1364" s="157">
        <v>4.9110491999999999E-2</v>
      </c>
      <c r="L1364" s="157">
        <v>3.5519311999999997E-2</v>
      </c>
      <c r="M1364" s="157">
        <v>2.1618332000000001E-2</v>
      </c>
      <c r="N1364" s="157">
        <v>4.2102594E-2</v>
      </c>
      <c r="O1364" s="157">
        <v>2.9633700999999998E-2</v>
      </c>
      <c r="P1364" s="157">
        <v>4.9037991000000003E-2</v>
      </c>
      <c r="Q1364" s="157">
        <v>2.3135271999999998E-2</v>
      </c>
      <c r="R1364" s="157">
        <v>6.3484445E-2</v>
      </c>
      <c r="S1364" s="157">
        <v>1.2007189999999999E-2</v>
      </c>
      <c r="T1364" s="157">
        <v>3.7177120000000002E-3</v>
      </c>
      <c r="U1364" s="157">
        <v>3.6020734999999998E-2</v>
      </c>
      <c r="V1364" s="157">
        <v>5.3000162000000003E-2</v>
      </c>
      <c r="W1364" s="157">
        <v>2.9954606000000002E-2</v>
      </c>
      <c r="X1364" s="157">
        <v>3.6020688000000002E-2</v>
      </c>
      <c r="Y1364" s="157">
        <v>5.9214209999999996E-3</v>
      </c>
      <c r="Z1364" s="157">
        <v>2.2376244999999999E-2</v>
      </c>
      <c r="AA1364" s="157">
        <v>2.7898264999999998E-2</v>
      </c>
      <c r="AB1364" s="157">
        <v>4.1103682000000002E-2</v>
      </c>
      <c r="AC1364" s="157">
        <v>5.2304484999999998E-2</v>
      </c>
      <c r="AD1364" s="157">
        <v>4.6290006000000002E-2</v>
      </c>
      <c r="AE1364" s="157">
        <v>6.7023569999999999E-3</v>
      </c>
      <c r="AF1364" s="157">
        <v>2.5041186E-2</v>
      </c>
      <c r="AG1364" s="157">
        <v>2.4456377000000001E-2</v>
      </c>
      <c r="AH1364" s="157">
        <v>2.3325200000000001E-4</v>
      </c>
      <c r="AI1364" s="157">
        <v>2.4444960000000002E-2</v>
      </c>
      <c r="AJ1364" s="157">
        <v>1.7686542999999999E-2</v>
      </c>
      <c r="AK1364" s="157">
        <v>4.9804414999999998E-2</v>
      </c>
      <c r="AL1364" s="157">
        <v>1.8611428999999999E-2</v>
      </c>
      <c r="AM1364" s="157">
        <v>3.2046508000000001E-2</v>
      </c>
      <c r="AN1364" s="157">
        <v>2.3610583000000001E-2</v>
      </c>
      <c r="AO1364" s="157">
        <v>3.8480026000000001E-2</v>
      </c>
      <c r="AP1364" s="157">
        <v>4.1462390000000002E-2</v>
      </c>
      <c r="AQ1364" s="157">
        <v>4.0756091000000001E-2</v>
      </c>
      <c r="AR1364" s="157">
        <v>2.6620135E-2</v>
      </c>
      <c r="AS1364" s="157">
        <v>3.3520062000000003E-2</v>
      </c>
      <c r="AT1364" s="157">
        <v>3.6926978999999999E-2</v>
      </c>
      <c r="AU1364" s="157">
        <v>7.4196210000000004E-3</v>
      </c>
      <c r="AV1364" s="157">
        <v>2.7318123999999999E-2</v>
      </c>
      <c r="AW1364" s="157">
        <v>1.4359956E-2</v>
      </c>
      <c r="AX1364" s="157">
        <v>5.3267162999999999E-2</v>
      </c>
      <c r="AY1364" s="157">
        <v>1.7564244999999999E-2</v>
      </c>
      <c r="AZ1364" s="157">
        <v>2.9441894E-2</v>
      </c>
      <c r="BA1364" s="157">
        <v>1.9073307000000001E-2</v>
      </c>
      <c r="BB1364" s="157">
        <v>3.9386769000000002E-2</v>
      </c>
      <c r="BC1364" s="157">
        <v>2.5566334999999999E-2</v>
      </c>
      <c r="BD1364" s="157">
        <v>3.5749934999999997E-2</v>
      </c>
      <c r="BE1364" s="157">
        <v>3.7219925000000001E-2</v>
      </c>
      <c r="BF1364" s="157">
        <v>2.0457922E-2</v>
      </c>
      <c r="BG1364" s="157">
        <v>6.5835271000000001E-2</v>
      </c>
      <c r="BH1364" s="157">
        <v>6.4027338000000003E-2</v>
      </c>
      <c r="BI1364" s="157">
        <v>5.2105909999999998E-2</v>
      </c>
      <c r="BJ1364" s="157">
        <v>5.6096873999999998E-2</v>
      </c>
      <c r="BK1364" s="157">
        <v>2.0322053E-2</v>
      </c>
      <c r="BL1364" s="157">
        <v>4.2171907000000002E-2</v>
      </c>
      <c r="BM1364" s="157">
        <v>4.7558923000000003E-2</v>
      </c>
      <c r="BN1364" s="157">
        <v>7.7039470999999998E-2</v>
      </c>
      <c r="BO1364" s="157">
        <v>5.0292502000000003E-2</v>
      </c>
      <c r="BP1364" s="157">
        <v>4.4114120999999999E-2</v>
      </c>
      <c r="BQ1364" s="157">
        <v>5.4582411999999997E-2</v>
      </c>
      <c r="BR1364" s="157">
        <v>2.1459000000000001E-3</v>
      </c>
      <c r="BS1364" s="157">
        <v>4.4125976999999997E-2</v>
      </c>
      <c r="BT1364" s="157">
        <v>8.5340435000000006E-2</v>
      </c>
      <c r="BU1364" s="157">
        <v>7.4402884000000002E-2</v>
      </c>
      <c r="BV1364" s="157">
        <v>4.3106315999999999E-2</v>
      </c>
      <c r="BW1364" s="157">
        <v>6.9919200000000004E-3</v>
      </c>
      <c r="BX1364" s="157">
        <v>2.0010065E-2</v>
      </c>
      <c r="BY1364" s="157">
        <v>1.9215755000000001E-2</v>
      </c>
      <c r="BZ1364" s="157">
        <v>1.3028408999999999E-2</v>
      </c>
      <c r="CA1364" s="157">
        <v>3.7629999999999999E-4</v>
      </c>
      <c r="CB1364" s="157">
        <v>1.135842E-3</v>
      </c>
      <c r="CC1364" s="157">
        <v>2.3892330999999999E-2</v>
      </c>
      <c r="CD1364" s="192">
        <v>9.9900000000000002E-5</v>
      </c>
      <c r="CE1364" s="157">
        <v>6.2787946999999997E-2</v>
      </c>
      <c r="CF1364" s="157">
        <v>5.6492479999999999E-3</v>
      </c>
      <c r="CG1364" s="157">
        <v>1.8736988E-2</v>
      </c>
      <c r="CH1364" s="157">
        <v>2.0357655999999998E-2</v>
      </c>
      <c r="CI1364" s="157">
        <v>1.3843571000000001E-2</v>
      </c>
      <c r="CJ1364" s="157">
        <v>3.0559822E-2</v>
      </c>
      <c r="CK1364" s="157">
        <v>2.4482108999999998E-2</v>
      </c>
      <c r="CL1364" s="157">
        <v>1.0845362000000001E-2</v>
      </c>
      <c r="CM1364" s="157">
        <v>8.4670800000000005E-4</v>
      </c>
      <c r="CN1364" s="192">
        <v>9.2700000000000004E-5</v>
      </c>
      <c r="CO1364" s="157">
        <v>1.00671E-4</v>
      </c>
      <c r="CP1364" s="192">
        <v>2.5000000000000001E-5</v>
      </c>
      <c r="CQ1364" s="157">
        <v>3.2444100000000002E-4</v>
      </c>
      <c r="CR1364" s="157">
        <v>0</v>
      </c>
      <c r="CS1364" s="157">
        <v>1.7719200000000001E-4</v>
      </c>
      <c r="CT1364" s="192">
        <v>7.1400000000000001E-5</v>
      </c>
      <c r="CU1364" s="157">
        <v>8.0137149999999994E-3</v>
      </c>
      <c r="CV1364" s="157">
        <v>3.1666369999999999E-3</v>
      </c>
      <c r="CW1364" s="157">
        <v>3.3357461999999997E-2</v>
      </c>
      <c r="CX1364" s="157">
        <v>3.7721065999999998E-2</v>
      </c>
      <c r="CY1364" s="157">
        <v>1.0054693E-2</v>
      </c>
      <c r="CZ1364" s="157">
        <v>5.3763441000000002E-2</v>
      </c>
      <c r="DA1364" s="157">
        <v>3.1166696000000001E-2</v>
      </c>
      <c r="DB1364" s="157">
        <v>4.9590347999999999E-2</v>
      </c>
      <c r="DC1364" s="157">
        <v>3.6697900999999998E-2</v>
      </c>
      <c r="DD1364" s="157">
        <v>2.4512828E-2</v>
      </c>
      <c r="DE1364" s="192">
        <v>5.3000000000000001E-5</v>
      </c>
      <c r="DF1364" s="157">
        <v>2.0124052E-2</v>
      </c>
      <c r="DG1364" s="157">
        <v>2.0588235E-2</v>
      </c>
      <c r="DH1364" s="157">
        <v>2.6596463000000001E-2</v>
      </c>
      <c r="DI1364" s="157">
        <v>2.4783722000000001E-2</v>
      </c>
      <c r="DJ1364" s="157">
        <v>3.3692044999999997E-2</v>
      </c>
      <c r="DK1364" s="157">
        <v>2.0387399999999999E-4</v>
      </c>
      <c r="DL1364" s="157">
        <v>9.3640270000000005E-3</v>
      </c>
      <c r="DM1364" s="157">
        <v>1.3900956000000001E-2</v>
      </c>
      <c r="DN1364" s="157">
        <v>4.0062619000000001E-2</v>
      </c>
      <c r="DO1364" s="157">
        <v>4.5888374000000003E-2</v>
      </c>
      <c r="DP1364" s="157">
        <v>4.483649E-2</v>
      </c>
      <c r="DQ1364" s="157">
        <v>2.5531802999999999E-2</v>
      </c>
      <c r="DR1364" s="157">
        <v>2.8232222000000001E-2</v>
      </c>
      <c r="DS1364" s="157">
        <v>5.3363000000000004E-3</v>
      </c>
      <c r="DT1364" s="157">
        <v>3.3663617999999999E-2</v>
      </c>
      <c r="DU1364" s="157">
        <v>4.7897915999999999E-2</v>
      </c>
      <c r="DV1364" s="157">
        <v>3.7641661999999999E-2</v>
      </c>
      <c r="DW1364" s="157">
        <v>4.6835069E-2</v>
      </c>
      <c r="DX1364" s="157">
        <v>3.5762849999999999E-2</v>
      </c>
      <c r="DY1364" s="192">
        <v>8.1000000000000004E-6</v>
      </c>
      <c r="DZ1364" s="157">
        <v>1.26518E-4</v>
      </c>
      <c r="EA1364" s="157">
        <v>2.6960339999999999E-3</v>
      </c>
      <c r="EB1364" s="157">
        <v>3.8728299999999998E-4</v>
      </c>
      <c r="EC1364" s="157">
        <v>2.5312060000000001E-2</v>
      </c>
      <c r="ED1364" s="157">
        <v>2.7177392000000002E-2</v>
      </c>
      <c r="EE1364" s="157">
        <v>3.3594208E-2</v>
      </c>
      <c r="EF1364" s="192">
        <v>3.2700000000000002E-5</v>
      </c>
      <c r="EG1364" s="157">
        <v>0</v>
      </c>
      <c r="EH1364" s="157">
        <v>4.2927488E-2</v>
      </c>
      <c r="EI1364" s="192">
        <v>3.4E-5</v>
      </c>
      <c r="EJ1364" s="192">
        <v>7.9699999999999999E-5</v>
      </c>
      <c r="EK1364" s="157">
        <v>1.1058680000000001E-3</v>
      </c>
      <c r="EL1364" s="157">
        <v>1.34735E-4</v>
      </c>
      <c r="EM1364" s="157">
        <v>1.938496E-2</v>
      </c>
      <c r="EN1364" s="157">
        <v>2.4143799000000001E-2</v>
      </c>
      <c r="EO1364" s="157">
        <v>2.4363089000000001E-2</v>
      </c>
      <c r="EP1364" s="157">
        <v>3.5861217000000001E-2</v>
      </c>
      <c r="EQ1364" s="157">
        <v>2.5021133000000001E-2</v>
      </c>
      <c r="ER1364" s="157">
        <v>2.7889187999999999E-2</v>
      </c>
      <c r="ES1364" s="157">
        <v>2.9989492999999999E-2</v>
      </c>
      <c r="ET1364" s="157">
        <v>2.5412061999999999E-2</v>
      </c>
      <c r="EU1364" s="157">
        <v>2.9994046E-2</v>
      </c>
      <c r="EV1364" s="157">
        <v>1.8354777999999999E-2</v>
      </c>
      <c r="EW1364" s="157">
        <v>2.8244163999999999E-2</v>
      </c>
      <c r="EX1364" s="157">
        <v>3.2609749E-2</v>
      </c>
      <c r="EY1364" s="157">
        <v>3.8664596000000002E-2</v>
      </c>
      <c r="EZ1364" s="157">
        <v>3.0851619999999998E-3</v>
      </c>
      <c r="FA1364" s="157">
        <v>2.5194200000000001E-4</v>
      </c>
      <c r="FB1364" s="192">
        <v>8.0900000000000001E-5</v>
      </c>
      <c r="FC1364" s="157">
        <v>0</v>
      </c>
      <c r="FD1364" s="157">
        <v>2.5283785E-2</v>
      </c>
      <c r="FE1364" s="157">
        <v>6.2765168999999996E-2</v>
      </c>
      <c r="FF1364" s="157">
        <v>2.8994845000000002E-2</v>
      </c>
      <c r="FG1364" s="157">
        <v>3.6231883999999999E-2</v>
      </c>
      <c r="FH1364" s="157">
        <v>4.2890675000000003E-2</v>
      </c>
      <c r="FI1364" s="157">
        <v>1.4117907000000001E-2</v>
      </c>
      <c r="FJ1364" s="157">
        <v>3.4436453999999998E-2</v>
      </c>
      <c r="FK1364" s="157">
        <v>9.3794759999999994E-3</v>
      </c>
      <c r="FL1364" s="157">
        <v>3.8528199999999997E-4</v>
      </c>
      <c r="FM1364" s="157">
        <v>5.4993900000000005E-4</v>
      </c>
      <c r="FN1364" s="192">
        <v>1.7200000000000001E-5</v>
      </c>
      <c r="FO1364" s="157">
        <v>0</v>
      </c>
      <c r="FP1364" s="157">
        <v>4.0377017000000001E-2</v>
      </c>
      <c r="FQ1364" s="157">
        <v>2.8199900000000001E-4</v>
      </c>
      <c r="FR1364" s="192">
        <v>5.8E-5</v>
      </c>
      <c r="FS1364" s="157">
        <v>0</v>
      </c>
      <c r="FT1364" s="192">
        <v>2.1800000000000001E-5</v>
      </c>
      <c r="FU1364" s="157">
        <v>0</v>
      </c>
      <c r="FV1364" s="157">
        <v>2.5262959999999999E-3</v>
      </c>
      <c r="FW1364" s="192">
        <v>9.9199999999999999E-5</v>
      </c>
      <c r="FX1364" s="157">
        <v>2.5460594E-2</v>
      </c>
      <c r="FY1364" s="157">
        <v>2.0636471999999999E-2</v>
      </c>
      <c r="FZ1364" s="157">
        <v>2.4217232000000002E-2</v>
      </c>
      <c r="GA1364" s="157">
        <v>2.9560481999999999E-2</v>
      </c>
      <c r="GB1364" s="157">
        <v>3.9356144000000003E-2</v>
      </c>
      <c r="GC1364" s="157">
        <v>5.6631599999999998E-4</v>
      </c>
      <c r="GD1364" s="157">
        <v>2.4180192E-2</v>
      </c>
      <c r="GE1364" s="157">
        <v>7.4102524000000003E-2</v>
      </c>
      <c r="GF1364" s="157">
        <v>4.6550016999999999E-2</v>
      </c>
      <c r="GG1364" s="157">
        <v>5.0544807999999997E-2</v>
      </c>
      <c r="GH1364" s="157">
        <v>4.1724033000000001E-2</v>
      </c>
      <c r="GI1364" s="157">
        <v>3.7667884999999998E-2</v>
      </c>
      <c r="GJ1364" s="157">
        <v>3.8063682000000001E-2</v>
      </c>
      <c r="GK1364" s="157">
        <v>1.9845024999999999E-2</v>
      </c>
      <c r="GL1364" s="157">
        <v>1.7236246E-2</v>
      </c>
      <c r="GM1364" s="157">
        <v>3.0600882999999999E-2</v>
      </c>
      <c r="GN1364" s="157">
        <v>3.6800904000000002E-2</v>
      </c>
      <c r="GO1364" s="157">
        <v>2.7649033E-2</v>
      </c>
      <c r="GP1364" s="157">
        <v>2.4306793E-2</v>
      </c>
      <c r="GQ1364" s="157">
        <v>3.7593830000000002E-2</v>
      </c>
      <c r="GR1364" s="157">
        <v>1.0603900000000001E-4</v>
      </c>
      <c r="GS1364" s="157">
        <v>1.8271499999999999E-4</v>
      </c>
      <c r="GT1364" s="157">
        <v>1.2987013E-2</v>
      </c>
      <c r="GU1364" s="157">
        <v>3.9473684000000002E-2</v>
      </c>
      <c r="GV1364" s="157">
        <v>3.1240199999999998E-4</v>
      </c>
      <c r="GW1364" s="157">
        <v>2.7777777999999999E-2</v>
      </c>
      <c r="GX1364" s="157">
        <v>1.3333332999999999E-2</v>
      </c>
      <c r="GY1364" s="157">
        <v>1.0752688E-2</v>
      </c>
      <c r="GZ1364" s="157">
        <v>1.8867925000000001E-2</v>
      </c>
      <c r="HA1364" s="157">
        <v>3.1914893999999999E-2</v>
      </c>
    </row>
    <row r="1365" spans="1:209" x14ac:dyDescent="0.2">
      <c r="A1365" s="157" t="s">
        <v>5174</v>
      </c>
      <c r="B1365" s="157">
        <v>1.4918700000000001E-4</v>
      </c>
      <c r="C1365" s="157">
        <v>1.6073699999999999E-4</v>
      </c>
      <c r="D1365" s="157">
        <v>2.2504E-4</v>
      </c>
      <c r="E1365" s="157">
        <v>5.1274899999999995E-4</v>
      </c>
      <c r="F1365" s="157">
        <v>3.6826099999999999E-4</v>
      </c>
      <c r="G1365" s="157">
        <v>0</v>
      </c>
      <c r="H1365" s="157">
        <v>1.229082E-3</v>
      </c>
      <c r="I1365" s="192">
        <v>9.1899999999999998E-5</v>
      </c>
      <c r="J1365" s="157">
        <v>0</v>
      </c>
      <c r="K1365" s="157">
        <v>7.2339500000000005E-4</v>
      </c>
      <c r="L1365" s="157">
        <v>2.3884259999999999E-3</v>
      </c>
      <c r="M1365" s="157">
        <v>7.7617799999999998E-4</v>
      </c>
      <c r="N1365" s="157">
        <v>7.2678100000000002E-4</v>
      </c>
      <c r="O1365" s="192">
        <v>5.4999999999999999E-6</v>
      </c>
      <c r="P1365" s="192">
        <v>3.0899999999999999E-5</v>
      </c>
      <c r="Q1365" s="192">
        <v>3.1600000000000002E-5</v>
      </c>
      <c r="R1365" s="157">
        <v>2.1816000000000001E-4</v>
      </c>
      <c r="S1365" s="192">
        <v>2.4000000000000001E-5</v>
      </c>
      <c r="T1365" s="192">
        <v>9.7E-5</v>
      </c>
      <c r="U1365" s="157">
        <v>1.54406E-4</v>
      </c>
      <c r="V1365" s="157">
        <v>9.5404400000000003E-4</v>
      </c>
      <c r="W1365" s="157">
        <v>0</v>
      </c>
      <c r="X1365" s="192">
        <v>6.0800000000000001E-5</v>
      </c>
      <c r="Y1365" s="157">
        <v>4.40106E-4</v>
      </c>
      <c r="Z1365" s="157">
        <v>8.7956899999999997E-4</v>
      </c>
      <c r="AA1365" s="157">
        <v>8.3793400000000003E-4</v>
      </c>
      <c r="AB1365" s="157">
        <v>4.3907800000000003E-4</v>
      </c>
      <c r="AC1365" s="157">
        <v>1.5440399999999999E-4</v>
      </c>
      <c r="AD1365" s="157">
        <v>9.5103199999999998E-4</v>
      </c>
      <c r="AE1365" s="157">
        <v>1.5295799999999999E-4</v>
      </c>
      <c r="AF1365" s="157">
        <v>0</v>
      </c>
      <c r="AG1365" s="157">
        <v>4.0070500000000001E-4</v>
      </c>
      <c r="AH1365" s="157">
        <v>3.1918700000000002E-4</v>
      </c>
      <c r="AI1365" s="192">
        <v>3.8699999999999999E-5</v>
      </c>
      <c r="AJ1365" s="157">
        <v>1.4206099999999999E-4</v>
      </c>
      <c r="AK1365" s="157">
        <v>3.4926E-4</v>
      </c>
      <c r="AL1365" s="157">
        <v>0</v>
      </c>
      <c r="AM1365" s="157">
        <v>7.03409E-4</v>
      </c>
      <c r="AN1365" s="157">
        <v>3.1436700000000002E-4</v>
      </c>
      <c r="AO1365" s="157">
        <v>1.087864E-3</v>
      </c>
      <c r="AP1365" s="157">
        <v>2.8015100000000002E-4</v>
      </c>
      <c r="AQ1365" s="157">
        <v>1.25597E-4</v>
      </c>
      <c r="AR1365" s="157">
        <v>3.5663300000000003E-4</v>
      </c>
      <c r="AS1365" s="157">
        <v>3.552398E-3</v>
      </c>
      <c r="AT1365" s="157">
        <v>9.5649000000000005E-4</v>
      </c>
      <c r="AU1365" s="157">
        <v>4.2765870000000001E-3</v>
      </c>
      <c r="AV1365" s="157">
        <v>1.909331E-3</v>
      </c>
      <c r="AW1365" s="157">
        <v>1.2308530000000001E-3</v>
      </c>
      <c r="AX1365" s="157">
        <v>9.9255599999999991E-4</v>
      </c>
      <c r="AY1365" s="157">
        <v>1.2159860000000001E-3</v>
      </c>
      <c r="AZ1365" s="157">
        <v>5.3116800000000005E-4</v>
      </c>
      <c r="BA1365" s="157">
        <v>2.8898999999999998E-4</v>
      </c>
      <c r="BB1365" s="192">
        <v>4.9299999999999999E-5</v>
      </c>
      <c r="BC1365" s="157">
        <v>9.6294999999999996E-4</v>
      </c>
      <c r="BD1365" s="157">
        <v>1.109098E-3</v>
      </c>
      <c r="BE1365" s="157">
        <v>9.2586899999999995E-4</v>
      </c>
      <c r="BF1365" s="157">
        <v>2.6667699999999999E-4</v>
      </c>
      <c r="BG1365" s="157">
        <v>1.1825889999999999E-3</v>
      </c>
      <c r="BH1365" s="157">
        <v>4.2714899999999999E-4</v>
      </c>
      <c r="BI1365" s="157">
        <v>2.7091499999999999E-4</v>
      </c>
      <c r="BJ1365" s="157">
        <v>8.8238100000000001E-4</v>
      </c>
      <c r="BK1365" s="157">
        <v>9.4721400000000004E-4</v>
      </c>
      <c r="BL1365" s="157">
        <v>7.1538400000000001E-4</v>
      </c>
      <c r="BM1365" s="157">
        <v>0</v>
      </c>
      <c r="BN1365" s="157">
        <v>1.124033E-3</v>
      </c>
      <c r="BO1365" s="157">
        <v>1.2233910000000001E-3</v>
      </c>
      <c r="BP1365" s="157">
        <v>1.27867E-3</v>
      </c>
      <c r="BQ1365" s="157">
        <v>8.9675400000000004E-4</v>
      </c>
      <c r="BR1365" s="192">
        <v>4.2299999999999998E-5</v>
      </c>
      <c r="BS1365" s="157">
        <v>5.6644400000000004E-4</v>
      </c>
      <c r="BT1365" s="157">
        <v>4.63177E-4</v>
      </c>
      <c r="BU1365" s="157">
        <v>5.4078399999999999E-4</v>
      </c>
      <c r="BV1365" s="157">
        <v>7.6042000000000004E-4</v>
      </c>
      <c r="BW1365" s="157">
        <v>1.1951999999999999E-4</v>
      </c>
      <c r="BX1365" s="157">
        <v>9.1063799999999996E-4</v>
      </c>
      <c r="BY1365" s="192">
        <v>7.5599999999999994E-5</v>
      </c>
      <c r="BZ1365" s="157">
        <v>2.16624E-4</v>
      </c>
      <c r="CA1365" s="192">
        <v>9.4099999999999997E-5</v>
      </c>
      <c r="CB1365" s="157">
        <v>2.6583500000000002E-4</v>
      </c>
      <c r="CC1365" s="157">
        <v>1.6302600000000001E-4</v>
      </c>
      <c r="CD1365" s="192">
        <v>7.9900000000000004E-5</v>
      </c>
      <c r="CE1365" s="157">
        <v>3.1129399999999999E-4</v>
      </c>
      <c r="CF1365" s="157">
        <v>1.6615400000000001E-4</v>
      </c>
      <c r="CG1365" s="157">
        <v>4.1637800000000002E-4</v>
      </c>
      <c r="CH1365" s="157">
        <v>9.5800699999999998E-4</v>
      </c>
      <c r="CI1365" s="157">
        <v>6.2239499999999998E-4</v>
      </c>
      <c r="CJ1365" s="157">
        <v>1.5359359999999999E-3</v>
      </c>
      <c r="CK1365" s="157">
        <v>8.6090899999999998E-4</v>
      </c>
      <c r="CL1365" s="157">
        <v>1.4401400000000001E-4</v>
      </c>
      <c r="CM1365" s="192">
        <v>1.88E-5</v>
      </c>
      <c r="CN1365" s="192">
        <v>3.9700000000000003E-5</v>
      </c>
      <c r="CO1365" s="192">
        <v>3.7799999999999997E-5</v>
      </c>
      <c r="CP1365" s="157">
        <v>0</v>
      </c>
      <c r="CQ1365" s="157">
        <v>1.2016299999999999E-4</v>
      </c>
      <c r="CR1365" s="192">
        <v>3.4900000000000001E-5</v>
      </c>
      <c r="CS1365" s="157">
        <v>1.3549999999999999E-4</v>
      </c>
      <c r="CT1365" s="192">
        <v>9.5199999999999997E-5</v>
      </c>
      <c r="CU1365" s="157">
        <v>0</v>
      </c>
      <c r="CV1365" s="157">
        <v>0</v>
      </c>
      <c r="CW1365" s="157">
        <v>3.6787000000000001E-4</v>
      </c>
      <c r="CX1365" s="157">
        <v>2.4625E-4</v>
      </c>
      <c r="CY1365" s="157">
        <v>0</v>
      </c>
      <c r="CZ1365" s="157">
        <v>3.8130100000000001E-4</v>
      </c>
      <c r="DA1365" s="157">
        <v>1.9930699999999999E-4</v>
      </c>
      <c r="DB1365" s="157">
        <v>4.1546900000000002E-4</v>
      </c>
      <c r="DC1365" s="192">
        <v>9.1600000000000004E-5</v>
      </c>
      <c r="DD1365" s="157">
        <v>4.51433E-4</v>
      </c>
      <c r="DE1365" s="157">
        <v>4.1043299999999998E-4</v>
      </c>
      <c r="DF1365" s="157">
        <v>0</v>
      </c>
      <c r="DG1365" s="157">
        <v>0</v>
      </c>
      <c r="DH1365" s="157">
        <v>2.02511E-4</v>
      </c>
      <c r="DI1365" s="192">
        <v>6.05E-5</v>
      </c>
      <c r="DJ1365" s="157">
        <v>8.0458600000000004E-4</v>
      </c>
      <c r="DK1365" s="157">
        <v>0</v>
      </c>
      <c r="DL1365" s="157">
        <v>5.1021900000000002E-4</v>
      </c>
      <c r="DM1365" s="192">
        <v>7.5500000000000006E-5</v>
      </c>
      <c r="DN1365" s="157">
        <v>1.7639000000000001E-4</v>
      </c>
      <c r="DO1365" s="157">
        <v>1.1065770000000001E-3</v>
      </c>
      <c r="DP1365" s="157">
        <v>6.8657699999999996E-4</v>
      </c>
      <c r="DQ1365" s="157">
        <v>2.3664899999999999E-4</v>
      </c>
      <c r="DR1365" s="157">
        <v>0</v>
      </c>
      <c r="DS1365" s="157">
        <v>0</v>
      </c>
      <c r="DT1365" s="157">
        <v>0</v>
      </c>
      <c r="DU1365" s="157">
        <v>1.43838E-4</v>
      </c>
      <c r="DV1365" s="157">
        <v>0</v>
      </c>
      <c r="DW1365" s="157">
        <v>9.21403E-4</v>
      </c>
      <c r="DX1365" s="157">
        <v>1.90373E-4</v>
      </c>
      <c r="DY1365" s="157">
        <v>0</v>
      </c>
      <c r="DZ1365" s="157">
        <v>0</v>
      </c>
      <c r="EA1365" s="157">
        <v>0</v>
      </c>
      <c r="EB1365" s="192">
        <v>3.5200000000000002E-5</v>
      </c>
      <c r="EC1365" s="157">
        <v>0</v>
      </c>
      <c r="ED1365" s="157">
        <v>4.4310999999999998E-4</v>
      </c>
      <c r="EE1365" s="157">
        <v>4.5253699999999998E-4</v>
      </c>
      <c r="EF1365" s="157">
        <v>0</v>
      </c>
      <c r="EG1365" s="157">
        <v>0</v>
      </c>
      <c r="EH1365" s="157">
        <v>3.5739799999999998E-4</v>
      </c>
      <c r="EI1365" s="157">
        <v>0</v>
      </c>
      <c r="EJ1365" s="157">
        <v>0</v>
      </c>
      <c r="EK1365" s="192">
        <v>7.3700000000000002E-5</v>
      </c>
      <c r="EL1365" s="157">
        <v>0</v>
      </c>
      <c r="EM1365" s="157">
        <v>4.0433E-4</v>
      </c>
      <c r="EN1365" s="157">
        <v>0</v>
      </c>
      <c r="EO1365" s="157">
        <v>5.8943000000000005E-4</v>
      </c>
      <c r="EP1365" s="192">
        <v>3.5299999999999997E-5</v>
      </c>
      <c r="EQ1365" s="157">
        <v>1.7796000000000001E-4</v>
      </c>
      <c r="ER1365" s="157">
        <v>2.0673999999999999E-4</v>
      </c>
      <c r="ES1365" s="157">
        <v>3.4260699999999998E-4</v>
      </c>
      <c r="ET1365" s="157">
        <v>1.3394349999999999E-3</v>
      </c>
      <c r="EU1365" s="192">
        <v>7.4400000000000006E-5</v>
      </c>
      <c r="EV1365" s="192">
        <v>8.1299999999999997E-5</v>
      </c>
      <c r="EW1365" s="157">
        <v>0</v>
      </c>
      <c r="EX1365" s="157">
        <v>3.8763399999999998E-4</v>
      </c>
      <c r="EY1365" s="157">
        <v>1.2422360000000001E-3</v>
      </c>
      <c r="EZ1365" s="157">
        <v>0</v>
      </c>
      <c r="FA1365" s="157">
        <v>0</v>
      </c>
      <c r="FB1365" s="157">
        <v>0</v>
      </c>
      <c r="FC1365" s="157">
        <v>0</v>
      </c>
      <c r="FD1365" s="157">
        <v>4.00932E-4</v>
      </c>
      <c r="FE1365" s="157">
        <v>7.4079099999999998E-4</v>
      </c>
      <c r="FF1365" s="157">
        <v>5.7650599999999996E-4</v>
      </c>
      <c r="FG1365" s="157">
        <v>9.5556600000000003E-4</v>
      </c>
      <c r="FH1365" s="157">
        <v>0</v>
      </c>
      <c r="FI1365" s="192">
        <v>2.76E-5</v>
      </c>
      <c r="FJ1365" s="157">
        <v>0</v>
      </c>
      <c r="FK1365" s="157">
        <v>4.1583899999999999E-4</v>
      </c>
      <c r="FL1365" s="157">
        <v>4.17389E-4</v>
      </c>
      <c r="FM1365" s="157">
        <v>2.1151500000000001E-4</v>
      </c>
      <c r="FN1365" s="192">
        <v>1.7200000000000001E-5</v>
      </c>
      <c r="FO1365" s="157">
        <v>0</v>
      </c>
      <c r="FP1365" s="157">
        <v>6.1738600000000004E-4</v>
      </c>
      <c r="FQ1365" s="157">
        <v>1.7233299999999999E-4</v>
      </c>
      <c r="FR1365" s="157">
        <v>0</v>
      </c>
      <c r="FS1365" s="157">
        <v>0</v>
      </c>
      <c r="FT1365" s="157">
        <v>0</v>
      </c>
      <c r="FU1365" s="157">
        <v>0</v>
      </c>
      <c r="FV1365" s="157">
        <v>0</v>
      </c>
      <c r="FW1365" s="157">
        <v>0</v>
      </c>
      <c r="FX1365" s="157">
        <v>1.02354E-4</v>
      </c>
      <c r="FY1365" s="157">
        <v>3.2583900000000002E-4</v>
      </c>
      <c r="FZ1365" s="157">
        <v>0</v>
      </c>
      <c r="GA1365" s="157">
        <v>4.66744E-4</v>
      </c>
      <c r="GB1365" s="157">
        <v>0</v>
      </c>
      <c r="GC1365" s="157">
        <v>0</v>
      </c>
      <c r="GD1365" s="157">
        <v>1.4721600000000001E-4</v>
      </c>
      <c r="GE1365" s="157">
        <v>2.7110699999999998E-4</v>
      </c>
      <c r="GF1365" s="157">
        <v>3.3014200000000001E-4</v>
      </c>
      <c r="GG1365" s="157">
        <v>8.0053399999999999E-4</v>
      </c>
      <c r="GH1365" s="157">
        <v>2.1002E-4</v>
      </c>
      <c r="GI1365" s="157">
        <v>1.1320950000000001E-3</v>
      </c>
      <c r="GJ1365" s="157">
        <v>0</v>
      </c>
      <c r="GK1365" s="157">
        <v>2.1589970000000002E-3</v>
      </c>
      <c r="GL1365" s="157">
        <v>2.9774700000000001E-4</v>
      </c>
      <c r="GM1365" s="157">
        <v>2.3037099999999999E-4</v>
      </c>
      <c r="GN1365" s="157">
        <v>3.2281500000000001E-4</v>
      </c>
      <c r="GO1365" s="157">
        <v>6.3928399999999995E-4</v>
      </c>
      <c r="GP1365" s="157">
        <v>2.1384299999999999E-4</v>
      </c>
      <c r="GQ1365" s="157">
        <v>4.52442E-4</v>
      </c>
      <c r="GR1365" s="157">
        <v>0</v>
      </c>
      <c r="GS1365" s="157">
        <v>0</v>
      </c>
      <c r="GT1365" s="157">
        <v>0</v>
      </c>
      <c r="GU1365" s="157">
        <v>0</v>
      </c>
      <c r="GV1365" s="157">
        <v>0</v>
      </c>
      <c r="GW1365" s="157">
        <v>0</v>
      </c>
      <c r="GX1365" s="157">
        <v>0</v>
      </c>
      <c r="GY1365" s="157">
        <v>0</v>
      </c>
      <c r="GZ1365" s="157">
        <v>0</v>
      </c>
      <c r="HA1365" s="157">
        <v>0</v>
      </c>
    </row>
    <row r="1366" spans="1:209" x14ac:dyDescent="0.2">
      <c r="A1366" s="157" t="s">
        <v>5175</v>
      </c>
      <c r="B1366" s="157">
        <v>0</v>
      </c>
      <c r="C1366" s="157">
        <v>0</v>
      </c>
      <c r="D1366" s="157">
        <v>0</v>
      </c>
      <c r="E1366" s="157">
        <v>0</v>
      </c>
      <c r="F1366" s="157">
        <v>0</v>
      </c>
      <c r="G1366" s="192">
        <v>7.1199999999999996E-5</v>
      </c>
      <c r="H1366" s="192">
        <v>3.15E-5</v>
      </c>
      <c r="I1366" s="157">
        <v>0</v>
      </c>
      <c r="J1366" s="192">
        <v>8.67E-6</v>
      </c>
      <c r="K1366" s="157">
        <v>0</v>
      </c>
      <c r="L1366" s="157">
        <v>0</v>
      </c>
      <c r="M1366" s="157">
        <v>0</v>
      </c>
      <c r="N1366" s="157">
        <v>0</v>
      </c>
      <c r="O1366" s="192">
        <v>5.4999999999999999E-6</v>
      </c>
      <c r="P1366" s="157">
        <v>0</v>
      </c>
      <c r="Q1366" s="157">
        <v>0</v>
      </c>
      <c r="R1366" s="157">
        <v>0</v>
      </c>
      <c r="S1366" s="157">
        <v>0</v>
      </c>
      <c r="T1366" s="192">
        <v>3.2299999999999999E-5</v>
      </c>
      <c r="U1366" s="157">
        <v>0</v>
      </c>
      <c r="V1366" s="192">
        <v>2.0299999999999999E-5</v>
      </c>
      <c r="W1366" s="192">
        <v>1.0499999999999999E-5</v>
      </c>
      <c r="X1366" s="157">
        <v>0</v>
      </c>
      <c r="Y1366" s="157">
        <v>0</v>
      </c>
      <c r="Z1366" s="157">
        <v>0</v>
      </c>
      <c r="AA1366" s="157">
        <v>0</v>
      </c>
      <c r="AB1366" s="157">
        <v>0</v>
      </c>
      <c r="AC1366" s="157">
        <v>0</v>
      </c>
      <c r="AD1366" s="157">
        <v>0</v>
      </c>
      <c r="AE1366" s="157">
        <v>0</v>
      </c>
      <c r="AF1366" s="192">
        <v>3.0000000000000001E-5</v>
      </c>
      <c r="AG1366" s="157">
        <v>0</v>
      </c>
      <c r="AH1366" s="192">
        <v>2.4600000000000002E-5</v>
      </c>
      <c r="AI1366" s="192">
        <v>3.8699999999999999E-5</v>
      </c>
      <c r="AJ1366" s="157">
        <v>0</v>
      </c>
      <c r="AK1366" s="157">
        <v>0</v>
      </c>
      <c r="AL1366" s="157">
        <v>0</v>
      </c>
      <c r="AM1366" s="157">
        <v>0</v>
      </c>
      <c r="AN1366" s="157">
        <v>0</v>
      </c>
      <c r="AO1366" s="157">
        <v>0</v>
      </c>
      <c r="AP1366" s="157">
        <v>0</v>
      </c>
      <c r="AQ1366" s="157">
        <v>0</v>
      </c>
      <c r="AR1366" s="157">
        <v>0</v>
      </c>
      <c r="AS1366" s="157">
        <v>0</v>
      </c>
      <c r="AT1366" s="157">
        <v>0</v>
      </c>
      <c r="AU1366" s="157">
        <v>1.54575E-4</v>
      </c>
      <c r="AV1366" s="157">
        <v>0</v>
      </c>
      <c r="AW1366" s="157">
        <v>0</v>
      </c>
      <c r="AX1366" s="157">
        <v>0</v>
      </c>
      <c r="AY1366" s="192">
        <v>5.3999999999999998E-5</v>
      </c>
      <c r="AZ1366" s="157">
        <v>0</v>
      </c>
      <c r="BA1366" s="157">
        <v>0</v>
      </c>
      <c r="BB1366" s="157">
        <v>0</v>
      </c>
      <c r="BC1366" s="157">
        <v>0</v>
      </c>
      <c r="BD1366" s="157">
        <v>0</v>
      </c>
      <c r="BE1366" s="157">
        <v>0</v>
      </c>
      <c r="BF1366" s="157">
        <v>0</v>
      </c>
      <c r="BG1366" s="192">
        <v>1.34E-5</v>
      </c>
      <c r="BH1366" s="157">
        <v>0</v>
      </c>
      <c r="BI1366" s="157">
        <v>0</v>
      </c>
      <c r="BJ1366" s="192">
        <v>1.88E-5</v>
      </c>
      <c r="BK1366" s="157">
        <v>0</v>
      </c>
      <c r="BL1366" s="157">
        <v>0</v>
      </c>
      <c r="BM1366" s="157">
        <v>0</v>
      </c>
      <c r="BN1366" s="192">
        <v>8.6500000000000002E-5</v>
      </c>
      <c r="BO1366" s="192">
        <v>4.4499999999999997E-5</v>
      </c>
      <c r="BP1366" s="157">
        <v>0</v>
      </c>
      <c r="BQ1366" s="157">
        <v>0</v>
      </c>
      <c r="BR1366" s="157">
        <v>0</v>
      </c>
      <c r="BS1366" s="157">
        <v>0</v>
      </c>
      <c r="BT1366" s="157">
        <v>0</v>
      </c>
      <c r="BU1366" s="157">
        <v>0</v>
      </c>
      <c r="BV1366" s="157">
        <v>0</v>
      </c>
      <c r="BW1366" s="157">
        <v>0</v>
      </c>
      <c r="BX1366" s="157">
        <v>0</v>
      </c>
      <c r="BY1366" s="157">
        <v>0</v>
      </c>
      <c r="BZ1366" s="157">
        <v>0</v>
      </c>
      <c r="CA1366" s="192">
        <v>1.7099999999999999E-5</v>
      </c>
      <c r="CB1366" s="192">
        <v>4.8300000000000002E-5</v>
      </c>
      <c r="CC1366" s="157">
        <v>0</v>
      </c>
      <c r="CD1366" s="157">
        <v>0</v>
      </c>
      <c r="CE1366" s="157">
        <v>1.55647E-4</v>
      </c>
      <c r="CF1366" s="157">
        <v>0</v>
      </c>
      <c r="CG1366" s="157">
        <v>0</v>
      </c>
      <c r="CH1366" s="157">
        <v>0</v>
      </c>
      <c r="CI1366" s="157">
        <v>0</v>
      </c>
      <c r="CJ1366" s="157">
        <v>0</v>
      </c>
      <c r="CK1366" s="157">
        <v>0</v>
      </c>
      <c r="CL1366" s="157">
        <v>0</v>
      </c>
      <c r="CM1366" s="157">
        <v>0</v>
      </c>
      <c r="CN1366" s="157">
        <v>0</v>
      </c>
      <c r="CO1366" s="157">
        <v>0</v>
      </c>
      <c r="CP1366" s="157">
        <v>0</v>
      </c>
      <c r="CQ1366" s="192">
        <v>6.0099999999999997E-5</v>
      </c>
      <c r="CR1366" s="157">
        <v>0</v>
      </c>
      <c r="CS1366" s="157">
        <v>0</v>
      </c>
      <c r="CT1366" s="157">
        <v>0</v>
      </c>
      <c r="CU1366" s="157">
        <v>0</v>
      </c>
      <c r="CV1366" s="157">
        <v>0</v>
      </c>
      <c r="CW1366" s="192">
        <v>5.93E-6</v>
      </c>
      <c r="CX1366" s="192">
        <v>4.4799999999999998E-5</v>
      </c>
      <c r="CY1366" s="157">
        <v>0</v>
      </c>
      <c r="CZ1366" s="157">
        <v>0</v>
      </c>
      <c r="DA1366" s="157">
        <v>0</v>
      </c>
      <c r="DB1366" s="157">
        <v>0</v>
      </c>
      <c r="DC1366" s="157">
        <v>0</v>
      </c>
      <c r="DD1366" s="157">
        <v>0</v>
      </c>
      <c r="DE1366" s="157">
        <v>0</v>
      </c>
      <c r="DF1366" s="157">
        <v>0</v>
      </c>
      <c r="DG1366" s="157">
        <v>0</v>
      </c>
      <c r="DH1366" s="157">
        <v>0</v>
      </c>
      <c r="DI1366" s="192">
        <v>2.02E-5</v>
      </c>
      <c r="DJ1366" s="157">
        <v>0</v>
      </c>
      <c r="DK1366" s="157">
        <v>0</v>
      </c>
      <c r="DL1366" s="157">
        <v>0</v>
      </c>
      <c r="DM1366" s="157">
        <v>0</v>
      </c>
      <c r="DN1366" s="157">
        <v>0</v>
      </c>
      <c r="DO1366" s="157">
        <v>1.7290299999999999E-4</v>
      </c>
      <c r="DP1366" s="157">
        <v>0</v>
      </c>
      <c r="DQ1366" s="157">
        <v>0</v>
      </c>
      <c r="DR1366" s="157">
        <v>0</v>
      </c>
      <c r="DS1366" s="157">
        <v>0</v>
      </c>
      <c r="DT1366" s="157">
        <v>0</v>
      </c>
      <c r="DU1366" s="157">
        <v>0</v>
      </c>
      <c r="DV1366" s="157">
        <v>0</v>
      </c>
      <c r="DW1366" s="157">
        <v>0</v>
      </c>
      <c r="DX1366" s="157">
        <v>1.0878399999999999E-4</v>
      </c>
      <c r="DY1366" s="157">
        <v>0</v>
      </c>
      <c r="DZ1366" s="157">
        <v>0</v>
      </c>
      <c r="EA1366" s="157">
        <v>0</v>
      </c>
      <c r="EB1366" s="157">
        <v>0</v>
      </c>
      <c r="EC1366" s="157">
        <v>0</v>
      </c>
      <c r="ED1366" s="157">
        <v>0</v>
      </c>
      <c r="EE1366" s="157">
        <v>0</v>
      </c>
      <c r="EF1366" s="157">
        <v>0</v>
      </c>
      <c r="EG1366" s="157">
        <v>0</v>
      </c>
      <c r="EH1366" s="157">
        <v>0</v>
      </c>
      <c r="EI1366" s="157">
        <v>0</v>
      </c>
      <c r="EJ1366" s="157">
        <v>0</v>
      </c>
      <c r="EK1366" s="157">
        <v>0</v>
      </c>
      <c r="EL1366" s="157">
        <v>0</v>
      </c>
      <c r="EM1366" s="157">
        <v>0</v>
      </c>
      <c r="EN1366" s="157">
        <v>0</v>
      </c>
      <c r="EO1366" s="157">
        <v>0</v>
      </c>
      <c r="EP1366" s="157">
        <v>0</v>
      </c>
      <c r="EQ1366" s="157">
        <v>0</v>
      </c>
      <c r="ER1366" s="192">
        <v>8.2700000000000004E-5</v>
      </c>
      <c r="ES1366" s="157">
        <v>0</v>
      </c>
      <c r="ET1366" s="157">
        <v>0</v>
      </c>
      <c r="EU1366" s="157">
        <v>0</v>
      </c>
      <c r="EV1366" s="157">
        <v>0</v>
      </c>
      <c r="EW1366" s="157">
        <v>0</v>
      </c>
      <c r="EX1366" s="157">
        <v>0</v>
      </c>
      <c r="EY1366" s="157">
        <v>0</v>
      </c>
      <c r="EZ1366" s="157">
        <v>0</v>
      </c>
      <c r="FA1366" s="157">
        <v>0</v>
      </c>
      <c r="FB1366" s="157">
        <v>1.3485400000000001E-4</v>
      </c>
      <c r="FC1366" s="157">
        <v>1.3557900000000001E-4</v>
      </c>
      <c r="FD1366" s="157">
        <v>0</v>
      </c>
      <c r="FE1366" s="157">
        <v>0</v>
      </c>
      <c r="FF1366" s="157">
        <v>0</v>
      </c>
      <c r="FG1366" s="157">
        <v>0</v>
      </c>
      <c r="FH1366" s="157">
        <v>0</v>
      </c>
      <c r="FI1366" s="157">
        <v>0</v>
      </c>
      <c r="FJ1366" s="192">
        <v>5.9700000000000001E-5</v>
      </c>
      <c r="FK1366" s="157">
        <v>0</v>
      </c>
      <c r="FL1366" s="192">
        <v>3.2100000000000001E-5</v>
      </c>
      <c r="FM1366" s="157">
        <v>0</v>
      </c>
      <c r="FN1366" s="157">
        <v>0</v>
      </c>
      <c r="FO1366" s="157">
        <v>1.63017E-4</v>
      </c>
      <c r="FP1366" s="157">
        <v>0</v>
      </c>
      <c r="FQ1366" s="157">
        <v>1.2533299999999999E-4</v>
      </c>
      <c r="FR1366" s="157">
        <v>2.8988000000000001E-4</v>
      </c>
      <c r="FS1366" s="157">
        <v>4.6990299999999998E-4</v>
      </c>
      <c r="FT1366" s="157">
        <v>1.9607399999999999E-4</v>
      </c>
      <c r="FU1366" s="192">
        <v>5.7599999999999997E-5</v>
      </c>
      <c r="FV1366" s="157">
        <v>0</v>
      </c>
      <c r="FW1366" s="157">
        <v>0</v>
      </c>
      <c r="FX1366" s="192">
        <v>7.6799999999999997E-5</v>
      </c>
      <c r="FY1366" s="157">
        <v>0</v>
      </c>
      <c r="FZ1366" s="157">
        <v>0</v>
      </c>
      <c r="GA1366" s="157">
        <v>0</v>
      </c>
      <c r="GB1366" s="157">
        <v>0</v>
      </c>
      <c r="GC1366" s="157">
        <v>0</v>
      </c>
      <c r="GD1366" s="157">
        <v>0</v>
      </c>
      <c r="GE1366" s="192">
        <v>2.26E-5</v>
      </c>
      <c r="GF1366" s="157">
        <v>0</v>
      </c>
      <c r="GG1366" s="157">
        <v>0</v>
      </c>
      <c r="GH1366" s="157">
        <v>0</v>
      </c>
      <c r="GI1366" s="157">
        <v>0</v>
      </c>
      <c r="GJ1366" s="157">
        <v>0</v>
      </c>
      <c r="GK1366" s="192">
        <v>2.9600000000000001E-5</v>
      </c>
      <c r="GL1366" s="157">
        <v>0</v>
      </c>
      <c r="GM1366" s="157">
        <v>0</v>
      </c>
      <c r="GN1366" s="157">
        <v>0</v>
      </c>
      <c r="GO1366" s="157">
        <v>0</v>
      </c>
      <c r="GP1366" s="157">
        <v>0</v>
      </c>
      <c r="GQ1366" s="157">
        <v>0</v>
      </c>
      <c r="GR1366" s="157">
        <v>4.7717499999999998E-4</v>
      </c>
      <c r="GS1366" s="157">
        <v>0</v>
      </c>
      <c r="GT1366" s="157">
        <v>0</v>
      </c>
      <c r="GU1366" s="157">
        <v>0</v>
      </c>
      <c r="GV1366" s="157">
        <v>0</v>
      </c>
      <c r="GW1366" s="157">
        <v>0</v>
      </c>
      <c r="GX1366" s="157">
        <v>0</v>
      </c>
      <c r="GY1366" s="157">
        <v>0</v>
      </c>
      <c r="GZ1366" s="157">
        <v>0</v>
      </c>
      <c r="HA1366" s="157">
        <v>0</v>
      </c>
    </row>
    <row r="1367" spans="1:209" x14ac:dyDescent="0.2">
      <c r="A1367" s="157" t="s">
        <v>5176</v>
      </c>
      <c r="B1367" s="157">
        <v>0</v>
      </c>
      <c r="C1367" s="157">
        <v>0</v>
      </c>
      <c r="D1367" s="157">
        <v>0</v>
      </c>
      <c r="E1367" s="157">
        <v>0</v>
      </c>
      <c r="F1367" s="157">
        <v>0</v>
      </c>
      <c r="G1367" s="157">
        <v>0</v>
      </c>
      <c r="H1367" s="157">
        <v>0</v>
      </c>
      <c r="I1367" s="157">
        <v>0</v>
      </c>
      <c r="J1367" s="157">
        <v>0</v>
      </c>
      <c r="K1367" s="157">
        <v>0</v>
      </c>
      <c r="L1367" s="157">
        <v>0</v>
      </c>
      <c r="M1367" s="157">
        <v>0</v>
      </c>
      <c r="N1367" s="157">
        <v>0</v>
      </c>
      <c r="O1367" s="157">
        <v>0</v>
      </c>
      <c r="P1367" s="157">
        <v>0</v>
      </c>
      <c r="Q1367" s="157">
        <v>0</v>
      </c>
      <c r="R1367" s="157">
        <v>0</v>
      </c>
      <c r="S1367" s="157">
        <v>0</v>
      </c>
      <c r="T1367" s="157">
        <v>0</v>
      </c>
      <c r="U1367" s="157">
        <v>0</v>
      </c>
      <c r="V1367" s="157">
        <v>0</v>
      </c>
      <c r="W1367" s="157">
        <v>0</v>
      </c>
      <c r="X1367" s="157">
        <v>0</v>
      </c>
      <c r="Y1367" s="157">
        <v>0</v>
      </c>
      <c r="Z1367" s="157">
        <v>0</v>
      </c>
      <c r="AA1367" s="157">
        <v>0</v>
      </c>
      <c r="AB1367" s="157">
        <v>0</v>
      </c>
      <c r="AC1367" s="157">
        <v>0</v>
      </c>
      <c r="AD1367" s="157">
        <v>0</v>
      </c>
      <c r="AE1367" s="157">
        <v>0</v>
      </c>
      <c r="AF1367" s="157">
        <v>0</v>
      </c>
      <c r="AG1367" s="157">
        <v>0</v>
      </c>
      <c r="AH1367" s="192">
        <v>1.2300000000000001E-5</v>
      </c>
      <c r="AI1367" s="157">
        <v>0</v>
      </c>
      <c r="AJ1367" s="157">
        <v>0</v>
      </c>
      <c r="AK1367" s="157">
        <v>0</v>
      </c>
      <c r="AL1367" s="157">
        <v>0</v>
      </c>
      <c r="AM1367" s="157">
        <v>0</v>
      </c>
      <c r="AN1367" s="157">
        <v>0</v>
      </c>
      <c r="AO1367" s="157">
        <v>0</v>
      </c>
      <c r="AP1367" s="157">
        <v>0</v>
      </c>
      <c r="AQ1367" s="157">
        <v>0</v>
      </c>
      <c r="AR1367" s="157">
        <v>0</v>
      </c>
      <c r="AS1367" s="157">
        <v>0</v>
      </c>
      <c r="AT1367" s="157">
        <v>0</v>
      </c>
      <c r="AU1367" s="157">
        <v>0</v>
      </c>
      <c r="AV1367" s="157">
        <v>0</v>
      </c>
      <c r="AW1367" s="157">
        <v>0</v>
      </c>
      <c r="AX1367" s="157">
        <v>0</v>
      </c>
      <c r="AY1367" s="157">
        <v>0</v>
      </c>
      <c r="AZ1367" s="157">
        <v>0</v>
      </c>
      <c r="BA1367" s="157">
        <v>0</v>
      </c>
      <c r="BB1367" s="157">
        <v>0</v>
      </c>
      <c r="BC1367" s="157">
        <v>0</v>
      </c>
      <c r="BD1367" s="157">
        <v>0</v>
      </c>
      <c r="BE1367" s="157">
        <v>0</v>
      </c>
      <c r="BF1367" s="157">
        <v>0</v>
      </c>
      <c r="BG1367" s="157">
        <v>0</v>
      </c>
      <c r="BH1367" s="157">
        <v>0</v>
      </c>
      <c r="BI1367" s="157">
        <v>0</v>
      </c>
      <c r="BJ1367" s="157">
        <v>0</v>
      </c>
      <c r="BK1367" s="157">
        <v>0</v>
      </c>
      <c r="BL1367" s="157">
        <v>0</v>
      </c>
      <c r="BM1367" s="157">
        <v>0</v>
      </c>
      <c r="BN1367" s="157">
        <v>0</v>
      </c>
      <c r="BO1367" s="157">
        <v>0</v>
      </c>
      <c r="BP1367" s="157">
        <v>0</v>
      </c>
      <c r="BQ1367" s="157">
        <v>0</v>
      </c>
      <c r="BR1367" s="157">
        <v>0</v>
      </c>
      <c r="BS1367" s="157">
        <v>0</v>
      </c>
      <c r="BT1367" s="157">
        <v>0</v>
      </c>
      <c r="BU1367" s="157">
        <v>0</v>
      </c>
      <c r="BV1367" s="157">
        <v>0</v>
      </c>
      <c r="BW1367" s="157">
        <v>0</v>
      </c>
      <c r="BX1367" s="157">
        <v>0</v>
      </c>
      <c r="BY1367" s="157">
        <v>0</v>
      </c>
      <c r="BZ1367" s="157">
        <v>0</v>
      </c>
      <c r="CA1367" s="192">
        <v>8.5499999999999995E-6</v>
      </c>
      <c r="CB1367" s="192">
        <v>2.4199999999999999E-5</v>
      </c>
      <c r="CC1367" s="157">
        <v>0</v>
      </c>
      <c r="CD1367" s="157">
        <v>0</v>
      </c>
      <c r="CE1367" s="157">
        <v>0</v>
      </c>
      <c r="CF1367" s="192">
        <v>5.5399999999999998E-5</v>
      </c>
      <c r="CG1367" s="157">
        <v>0</v>
      </c>
      <c r="CH1367" s="157">
        <v>0</v>
      </c>
      <c r="CI1367" s="157">
        <v>0</v>
      </c>
      <c r="CJ1367" s="157">
        <v>0</v>
      </c>
      <c r="CK1367" s="157">
        <v>0</v>
      </c>
      <c r="CL1367" s="157">
        <v>0</v>
      </c>
      <c r="CM1367" s="157">
        <v>0</v>
      </c>
      <c r="CN1367" s="157">
        <v>0</v>
      </c>
      <c r="CO1367" s="157">
        <v>0</v>
      </c>
      <c r="CP1367" s="157">
        <v>0</v>
      </c>
      <c r="CQ1367" s="157">
        <v>0</v>
      </c>
      <c r="CR1367" s="192">
        <v>3.4900000000000001E-5</v>
      </c>
      <c r="CS1367" s="192">
        <v>7.2999999999999999E-5</v>
      </c>
      <c r="CT1367" s="157">
        <v>1.66591E-4</v>
      </c>
      <c r="CU1367" s="157">
        <v>0</v>
      </c>
      <c r="CV1367" s="157">
        <v>0</v>
      </c>
      <c r="CW1367" s="157">
        <v>0</v>
      </c>
      <c r="CX1367" s="157">
        <v>0</v>
      </c>
      <c r="CY1367" s="157">
        <v>0</v>
      </c>
      <c r="CZ1367" s="157">
        <v>0</v>
      </c>
      <c r="DA1367" s="157">
        <v>0</v>
      </c>
      <c r="DB1367" s="157">
        <v>0</v>
      </c>
      <c r="DC1367" s="157">
        <v>0</v>
      </c>
      <c r="DD1367" s="157">
        <v>0</v>
      </c>
      <c r="DE1367" s="157">
        <v>0</v>
      </c>
      <c r="DF1367" s="157">
        <v>0</v>
      </c>
      <c r="DG1367" s="157">
        <v>0</v>
      </c>
      <c r="DH1367" s="157">
        <v>0</v>
      </c>
      <c r="DI1367" s="157">
        <v>0</v>
      </c>
      <c r="DJ1367" s="157">
        <v>0</v>
      </c>
      <c r="DK1367" s="157">
        <v>0</v>
      </c>
      <c r="DL1367" s="157">
        <v>0</v>
      </c>
      <c r="DM1367" s="157">
        <v>0</v>
      </c>
      <c r="DN1367" s="157">
        <v>0</v>
      </c>
      <c r="DO1367" s="157">
        <v>0</v>
      </c>
      <c r="DP1367" s="157">
        <v>0</v>
      </c>
      <c r="DQ1367" s="157">
        <v>0</v>
      </c>
      <c r="DR1367" s="157">
        <v>0</v>
      </c>
      <c r="DS1367" s="157">
        <v>0</v>
      </c>
      <c r="DT1367" s="157">
        <v>0</v>
      </c>
      <c r="DU1367" s="157">
        <v>0</v>
      </c>
      <c r="DV1367" s="157">
        <v>0</v>
      </c>
      <c r="DW1367" s="157">
        <v>0</v>
      </c>
      <c r="DX1367" s="157">
        <v>0</v>
      </c>
      <c r="DY1367" s="157">
        <v>0</v>
      </c>
      <c r="DZ1367" s="157">
        <v>0</v>
      </c>
      <c r="EA1367" s="157">
        <v>1.3708599999999999E-4</v>
      </c>
      <c r="EB1367" s="157">
        <v>0</v>
      </c>
      <c r="EC1367" s="157">
        <v>0</v>
      </c>
      <c r="ED1367" s="157">
        <v>0</v>
      </c>
      <c r="EE1367" s="157">
        <v>0</v>
      </c>
      <c r="EF1367" s="157">
        <v>0</v>
      </c>
      <c r="EG1367" s="157">
        <v>0</v>
      </c>
      <c r="EH1367" s="157">
        <v>0</v>
      </c>
      <c r="EI1367" s="157">
        <v>0</v>
      </c>
      <c r="EJ1367" s="157">
        <v>0</v>
      </c>
      <c r="EK1367" s="157">
        <v>0</v>
      </c>
      <c r="EL1367" s="157">
        <v>0</v>
      </c>
      <c r="EM1367" s="157">
        <v>0</v>
      </c>
      <c r="EN1367" s="157">
        <v>0</v>
      </c>
      <c r="EO1367" s="157">
        <v>0</v>
      </c>
      <c r="EP1367" s="157">
        <v>0</v>
      </c>
      <c r="EQ1367" s="157">
        <v>0</v>
      </c>
      <c r="ER1367" s="157">
        <v>0</v>
      </c>
      <c r="ES1367" s="157">
        <v>0</v>
      </c>
      <c r="ET1367" s="157">
        <v>0</v>
      </c>
      <c r="EU1367" s="157">
        <v>0</v>
      </c>
      <c r="EV1367" s="157">
        <v>0</v>
      </c>
      <c r="EW1367" s="157">
        <v>0</v>
      </c>
      <c r="EX1367" s="157">
        <v>0</v>
      </c>
      <c r="EY1367" s="157">
        <v>0</v>
      </c>
      <c r="EZ1367" s="157">
        <v>0</v>
      </c>
      <c r="FA1367" s="157">
        <v>0</v>
      </c>
      <c r="FB1367" s="157">
        <v>0</v>
      </c>
      <c r="FC1367" s="157">
        <v>0</v>
      </c>
      <c r="FD1367" s="157">
        <v>0</v>
      </c>
      <c r="FE1367" s="157">
        <v>0</v>
      </c>
      <c r="FF1367" s="157">
        <v>0</v>
      </c>
      <c r="FG1367" s="157">
        <v>0</v>
      </c>
      <c r="FH1367" s="157">
        <v>0</v>
      </c>
      <c r="FI1367" s="157">
        <v>0</v>
      </c>
      <c r="FJ1367" s="157">
        <v>0</v>
      </c>
      <c r="FK1367" s="157">
        <v>0</v>
      </c>
      <c r="FL1367" s="157">
        <v>2.8896199999999998E-4</v>
      </c>
      <c r="FM1367" s="157">
        <v>0</v>
      </c>
      <c r="FN1367" s="157">
        <v>0</v>
      </c>
      <c r="FO1367" s="157">
        <v>0</v>
      </c>
      <c r="FP1367" s="157">
        <v>0</v>
      </c>
      <c r="FQ1367" s="192">
        <v>1.5699999999999999E-5</v>
      </c>
      <c r="FR1367" s="157">
        <v>0</v>
      </c>
      <c r="FS1367" s="157">
        <v>0</v>
      </c>
      <c r="FT1367" s="157">
        <v>0</v>
      </c>
      <c r="FU1367" s="157">
        <v>0</v>
      </c>
      <c r="FV1367" s="157">
        <v>0</v>
      </c>
      <c r="FW1367" s="157">
        <v>0</v>
      </c>
      <c r="FX1367" s="157">
        <v>0</v>
      </c>
      <c r="FY1367" s="157">
        <v>0</v>
      </c>
      <c r="FZ1367" s="157">
        <v>0</v>
      </c>
      <c r="GA1367" s="157">
        <v>0</v>
      </c>
      <c r="GB1367" s="157">
        <v>0</v>
      </c>
      <c r="GC1367" s="157">
        <v>0</v>
      </c>
      <c r="GD1367" s="157">
        <v>0</v>
      </c>
      <c r="GE1367" s="157">
        <v>0</v>
      </c>
      <c r="GF1367" s="157">
        <v>0</v>
      </c>
      <c r="GG1367" s="157">
        <v>0</v>
      </c>
      <c r="GH1367" s="157">
        <v>0</v>
      </c>
      <c r="GI1367" s="157">
        <v>0</v>
      </c>
      <c r="GJ1367" s="157">
        <v>0</v>
      </c>
      <c r="GK1367" s="157">
        <v>0</v>
      </c>
      <c r="GL1367" s="157">
        <v>0</v>
      </c>
      <c r="GM1367" s="157">
        <v>0</v>
      </c>
      <c r="GN1367" s="157">
        <v>0</v>
      </c>
      <c r="GO1367" s="157">
        <v>0</v>
      </c>
      <c r="GP1367" s="157">
        <v>0</v>
      </c>
      <c r="GQ1367" s="157">
        <v>0</v>
      </c>
      <c r="GR1367" s="157">
        <v>0</v>
      </c>
      <c r="GS1367" s="157">
        <v>0</v>
      </c>
      <c r="GT1367" s="157">
        <v>0</v>
      </c>
      <c r="GU1367" s="157">
        <v>0</v>
      </c>
      <c r="GV1367" s="157">
        <v>0</v>
      </c>
      <c r="GW1367" s="157">
        <v>0</v>
      </c>
      <c r="GX1367" s="157">
        <v>0</v>
      </c>
      <c r="GY1367" s="157">
        <v>0</v>
      </c>
      <c r="GZ1367" s="157">
        <v>0</v>
      </c>
      <c r="HA1367" s="157">
        <v>0</v>
      </c>
    </row>
    <row r="1368" spans="1:209" x14ac:dyDescent="0.2">
      <c r="A1368" s="157" t="s">
        <v>5177</v>
      </c>
      <c r="B1368" s="157">
        <v>0</v>
      </c>
      <c r="C1368" s="157">
        <v>0</v>
      </c>
      <c r="D1368" s="157">
        <v>0</v>
      </c>
      <c r="E1368" s="157">
        <v>0</v>
      </c>
      <c r="F1368" s="157">
        <v>0</v>
      </c>
      <c r="G1368" s="157">
        <v>0</v>
      </c>
      <c r="H1368" s="157">
        <v>1.2606E-4</v>
      </c>
      <c r="I1368" s="157">
        <v>0</v>
      </c>
      <c r="J1368" s="157">
        <v>0</v>
      </c>
      <c r="K1368" s="157">
        <v>1.0717000000000001E-4</v>
      </c>
      <c r="L1368" s="192">
        <v>6.8200000000000004E-5</v>
      </c>
      <c r="M1368" s="192">
        <v>3.5299999999999997E-5</v>
      </c>
      <c r="N1368" s="192">
        <v>6.7600000000000003E-5</v>
      </c>
      <c r="O1368" s="157">
        <v>0</v>
      </c>
      <c r="P1368" s="157">
        <v>0</v>
      </c>
      <c r="Q1368" s="157">
        <v>0</v>
      </c>
      <c r="R1368" s="157">
        <v>0</v>
      </c>
      <c r="S1368" s="157">
        <v>0</v>
      </c>
      <c r="T1368" s="157">
        <v>0</v>
      </c>
      <c r="U1368" s="157">
        <v>0</v>
      </c>
      <c r="V1368" s="192">
        <v>2.0299999999999999E-5</v>
      </c>
      <c r="W1368" s="157">
        <v>0</v>
      </c>
      <c r="X1368" s="157">
        <v>0</v>
      </c>
      <c r="Y1368" s="157">
        <v>0</v>
      </c>
      <c r="Z1368" s="192">
        <v>7.0400000000000004E-5</v>
      </c>
      <c r="AA1368" s="157">
        <v>0</v>
      </c>
      <c r="AB1368" s="192">
        <v>2.9899999999999998E-5</v>
      </c>
      <c r="AC1368" s="192">
        <v>1.9300000000000002E-5</v>
      </c>
      <c r="AD1368" s="192">
        <v>7.7600000000000002E-5</v>
      </c>
      <c r="AE1368" s="157">
        <v>0</v>
      </c>
      <c r="AF1368" s="157">
        <v>0</v>
      </c>
      <c r="AG1368" s="157">
        <v>0</v>
      </c>
      <c r="AH1368" s="157">
        <v>0</v>
      </c>
      <c r="AI1368" s="157">
        <v>0</v>
      </c>
      <c r="AJ1368" s="192">
        <v>3.5500000000000002E-5</v>
      </c>
      <c r="AK1368" s="192">
        <v>4.6600000000000001E-5</v>
      </c>
      <c r="AL1368" s="157">
        <v>0</v>
      </c>
      <c r="AM1368" s="192">
        <v>2.0699999999999998E-5</v>
      </c>
      <c r="AN1368" s="157">
        <v>0</v>
      </c>
      <c r="AO1368" s="157">
        <v>0</v>
      </c>
      <c r="AP1368" s="157">
        <v>0</v>
      </c>
      <c r="AQ1368" s="157">
        <v>1.4652900000000001E-4</v>
      </c>
      <c r="AR1368" s="192">
        <v>2.55E-5</v>
      </c>
      <c r="AS1368" s="157">
        <v>3.6434800000000002E-4</v>
      </c>
      <c r="AT1368" s="157">
        <v>1.02097E-4</v>
      </c>
      <c r="AU1368" s="157">
        <v>0</v>
      </c>
      <c r="AV1368" s="192">
        <v>4.8999999999999998E-5</v>
      </c>
      <c r="AW1368" s="157">
        <v>0</v>
      </c>
      <c r="AX1368" s="157">
        <v>0</v>
      </c>
      <c r="AY1368" s="157">
        <v>1.3511E-4</v>
      </c>
      <c r="AZ1368" s="192">
        <v>3.79E-5</v>
      </c>
      <c r="BA1368" s="157">
        <v>0</v>
      </c>
      <c r="BB1368" s="157">
        <v>0</v>
      </c>
      <c r="BC1368" s="157">
        <v>0</v>
      </c>
      <c r="BD1368" s="192">
        <v>7.3899999999999994E-5</v>
      </c>
      <c r="BE1368" s="192">
        <v>6.1699999999999995E-5</v>
      </c>
      <c r="BF1368" s="157">
        <v>0</v>
      </c>
      <c r="BG1368" s="192">
        <v>1.34E-5</v>
      </c>
      <c r="BH1368" s="157">
        <v>0</v>
      </c>
      <c r="BI1368" s="157">
        <v>0</v>
      </c>
      <c r="BJ1368" s="192">
        <v>5.63E-5</v>
      </c>
      <c r="BK1368" s="192">
        <v>3.4400000000000003E-5</v>
      </c>
      <c r="BL1368" s="157">
        <v>1.78846E-4</v>
      </c>
      <c r="BM1368" s="157">
        <v>8.4175099999999996E-4</v>
      </c>
      <c r="BN1368" s="157">
        <v>0</v>
      </c>
      <c r="BO1368" s="192">
        <v>6.6699999999999995E-5</v>
      </c>
      <c r="BP1368" s="157">
        <v>1.06556E-4</v>
      </c>
      <c r="BQ1368" s="157">
        <v>0</v>
      </c>
      <c r="BR1368" s="192">
        <v>1.06E-5</v>
      </c>
      <c r="BS1368" s="192">
        <v>5.66E-5</v>
      </c>
      <c r="BT1368" s="157">
        <v>0</v>
      </c>
      <c r="BU1368" s="192">
        <v>9.0099999999999995E-5</v>
      </c>
      <c r="BV1368" s="157">
        <v>0</v>
      </c>
      <c r="BW1368" s="157">
        <v>0</v>
      </c>
      <c r="BX1368" s="192">
        <v>2.4000000000000001E-5</v>
      </c>
      <c r="BY1368" s="157">
        <v>0</v>
      </c>
      <c r="BZ1368" s="192">
        <v>3.0899999999999999E-5</v>
      </c>
      <c r="CA1368" s="157">
        <v>0</v>
      </c>
      <c r="CB1368" s="157">
        <v>0</v>
      </c>
      <c r="CC1368" s="157">
        <v>0</v>
      </c>
      <c r="CD1368" s="157">
        <v>0</v>
      </c>
      <c r="CE1368" s="157">
        <v>0</v>
      </c>
      <c r="CF1368" s="157">
        <v>0</v>
      </c>
      <c r="CG1368" s="157">
        <v>0</v>
      </c>
      <c r="CH1368" s="157">
        <v>0</v>
      </c>
      <c r="CI1368" s="192">
        <v>1.8899999999999999E-5</v>
      </c>
      <c r="CJ1368" s="157">
        <v>1.05927E-4</v>
      </c>
      <c r="CK1368" s="192">
        <v>5.38E-5</v>
      </c>
      <c r="CL1368" s="157">
        <v>0</v>
      </c>
      <c r="CM1368" s="157">
        <v>0</v>
      </c>
      <c r="CN1368" s="157">
        <v>0</v>
      </c>
      <c r="CO1368" s="157">
        <v>0</v>
      </c>
      <c r="CP1368" s="157">
        <v>0</v>
      </c>
      <c r="CQ1368" s="157">
        <v>0</v>
      </c>
      <c r="CR1368" s="157">
        <v>0</v>
      </c>
      <c r="CS1368" s="157">
        <v>0</v>
      </c>
      <c r="CT1368" s="157">
        <v>0</v>
      </c>
      <c r="CU1368" s="157">
        <v>0</v>
      </c>
      <c r="CV1368" s="157">
        <v>0</v>
      </c>
      <c r="CW1368" s="192">
        <v>1.7799999999999999E-5</v>
      </c>
      <c r="CX1368" s="157">
        <v>0</v>
      </c>
      <c r="CY1368" s="157">
        <v>0</v>
      </c>
      <c r="CZ1368" s="157">
        <v>1.5252000000000001E-4</v>
      </c>
      <c r="DA1368" s="192">
        <v>1.2500000000000001E-5</v>
      </c>
      <c r="DB1368" s="192">
        <v>1.66E-5</v>
      </c>
      <c r="DC1368" s="157">
        <v>0</v>
      </c>
      <c r="DD1368" s="192">
        <v>1.5E-5</v>
      </c>
      <c r="DE1368" s="157">
        <v>0</v>
      </c>
      <c r="DF1368" s="157">
        <v>0</v>
      </c>
      <c r="DG1368" s="157">
        <v>0</v>
      </c>
      <c r="DH1368" s="157">
        <v>0</v>
      </c>
      <c r="DI1368" s="157">
        <v>0</v>
      </c>
      <c r="DJ1368" s="157">
        <v>0</v>
      </c>
      <c r="DK1368" s="157">
        <v>0</v>
      </c>
      <c r="DL1368" s="157">
        <v>0</v>
      </c>
      <c r="DM1368" s="157">
        <v>0</v>
      </c>
      <c r="DN1368" s="192">
        <v>6.6099999999999994E-5</v>
      </c>
      <c r="DO1368" s="157">
        <v>0</v>
      </c>
      <c r="DP1368" s="192">
        <v>5.9700000000000001E-5</v>
      </c>
      <c r="DQ1368" s="157">
        <v>0</v>
      </c>
      <c r="DR1368" s="157">
        <v>0</v>
      </c>
      <c r="DS1368" s="157">
        <v>0</v>
      </c>
      <c r="DT1368" s="157">
        <v>0</v>
      </c>
      <c r="DU1368" s="157">
        <v>0</v>
      </c>
      <c r="DV1368" s="157">
        <v>0</v>
      </c>
      <c r="DW1368" s="192">
        <v>8.6899999999999998E-5</v>
      </c>
      <c r="DX1368" s="157">
        <v>0</v>
      </c>
      <c r="DY1368" s="157">
        <v>0</v>
      </c>
      <c r="DZ1368" s="157">
        <v>0</v>
      </c>
      <c r="EA1368" s="157">
        <v>0</v>
      </c>
      <c r="EB1368" s="157">
        <v>0</v>
      </c>
      <c r="EC1368" s="157">
        <v>0</v>
      </c>
      <c r="ED1368" s="192">
        <v>4.9200000000000003E-5</v>
      </c>
      <c r="EE1368" s="157">
        <v>1.0647899999999999E-4</v>
      </c>
      <c r="EF1368" s="157">
        <v>0</v>
      </c>
      <c r="EG1368" s="157">
        <v>0</v>
      </c>
      <c r="EH1368" s="192">
        <v>3.9700000000000003E-5</v>
      </c>
      <c r="EI1368" s="157">
        <v>0</v>
      </c>
      <c r="EJ1368" s="157">
        <v>0</v>
      </c>
      <c r="EK1368" s="157">
        <v>0</v>
      </c>
      <c r="EL1368" s="157">
        <v>0</v>
      </c>
      <c r="EM1368" s="192">
        <v>7.6299999999999998E-6</v>
      </c>
      <c r="EN1368" s="157">
        <v>0</v>
      </c>
      <c r="EO1368" s="157">
        <v>0</v>
      </c>
      <c r="EP1368" s="157">
        <v>0</v>
      </c>
      <c r="EQ1368" s="192">
        <v>2.6699999999999998E-5</v>
      </c>
      <c r="ER1368" s="192">
        <v>2.0699999999999998E-5</v>
      </c>
      <c r="ES1368" s="157">
        <v>0</v>
      </c>
      <c r="ET1368" s="157">
        <v>0</v>
      </c>
      <c r="EU1368" s="157">
        <v>0</v>
      </c>
      <c r="EV1368" s="157">
        <v>0</v>
      </c>
      <c r="EW1368" s="157">
        <v>0</v>
      </c>
      <c r="EX1368" s="192">
        <v>7.2700000000000005E-5</v>
      </c>
      <c r="EY1368" s="157">
        <v>1.5527999999999999E-4</v>
      </c>
      <c r="EZ1368" s="157">
        <v>0</v>
      </c>
      <c r="FA1368" s="157">
        <v>0</v>
      </c>
      <c r="FB1368" s="157">
        <v>0</v>
      </c>
      <c r="FC1368" s="157">
        <v>0</v>
      </c>
      <c r="FD1368" s="157">
        <v>0</v>
      </c>
      <c r="FE1368" s="157">
        <v>1.3468900000000001E-4</v>
      </c>
      <c r="FF1368" s="157">
        <v>0</v>
      </c>
      <c r="FG1368" s="157">
        <v>0</v>
      </c>
      <c r="FH1368" s="157">
        <v>0</v>
      </c>
      <c r="FI1368" s="157">
        <v>0</v>
      </c>
      <c r="FJ1368" s="157">
        <v>0</v>
      </c>
      <c r="FK1368" s="157">
        <v>0</v>
      </c>
      <c r="FL1368" s="192">
        <v>3.2100000000000001E-5</v>
      </c>
      <c r="FM1368" s="157">
        <v>0</v>
      </c>
      <c r="FN1368" s="157">
        <v>0</v>
      </c>
      <c r="FO1368" s="157">
        <v>0</v>
      </c>
      <c r="FP1368" s="192">
        <v>4.1199999999999999E-5</v>
      </c>
      <c r="FQ1368" s="192">
        <v>3.1300000000000002E-5</v>
      </c>
      <c r="FR1368" s="157">
        <v>0</v>
      </c>
      <c r="FS1368" s="157">
        <v>0</v>
      </c>
      <c r="FT1368" s="157">
        <v>0</v>
      </c>
      <c r="FU1368" s="157">
        <v>0</v>
      </c>
      <c r="FV1368" s="157">
        <v>0</v>
      </c>
      <c r="FW1368" s="157">
        <v>0</v>
      </c>
      <c r="FX1368" s="192">
        <v>5.1199999999999998E-5</v>
      </c>
      <c r="FY1368" s="157">
        <v>0</v>
      </c>
      <c r="FZ1368" s="157">
        <v>0</v>
      </c>
      <c r="GA1368" s="157">
        <v>0</v>
      </c>
      <c r="GB1368" s="157">
        <v>0</v>
      </c>
      <c r="GC1368" s="157">
        <v>0</v>
      </c>
      <c r="GD1368" s="192">
        <v>3.68E-5</v>
      </c>
      <c r="GE1368" s="192">
        <v>2.26E-5</v>
      </c>
      <c r="GF1368" s="157">
        <v>0</v>
      </c>
      <c r="GG1368" s="192">
        <v>6.6699999999999995E-5</v>
      </c>
      <c r="GH1368" s="157">
        <v>0</v>
      </c>
      <c r="GI1368" s="192">
        <v>5.1499999999999998E-5</v>
      </c>
      <c r="GJ1368" s="157">
        <v>0</v>
      </c>
      <c r="GK1368" s="157">
        <v>1.18301E-4</v>
      </c>
      <c r="GL1368" s="157">
        <v>0</v>
      </c>
      <c r="GM1368" s="157">
        <v>0</v>
      </c>
      <c r="GN1368" s="157">
        <v>0</v>
      </c>
      <c r="GO1368" s="157">
        <v>4.7946300000000001E-4</v>
      </c>
      <c r="GP1368" s="157">
        <v>0</v>
      </c>
      <c r="GQ1368" s="157">
        <v>0</v>
      </c>
      <c r="GR1368" s="157">
        <v>0</v>
      </c>
      <c r="GS1368" s="157">
        <v>0</v>
      </c>
      <c r="GT1368" s="157">
        <v>0</v>
      </c>
      <c r="GU1368" s="157">
        <v>0</v>
      </c>
      <c r="GV1368" s="157">
        <v>0</v>
      </c>
      <c r="GW1368" s="157">
        <v>0</v>
      </c>
      <c r="GX1368" s="157">
        <v>0</v>
      </c>
      <c r="GY1368" s="157">
        <v>0</v>
      </c>
      <c r="GZ1368" s="157">
        <v>0</v>
      </c>
      <c r="HA1368" s="157">
        <v>0</v>
      </c>
    </row>
    <row r="1369" spans="1:209" x14ac:dyDescent="0.2">
      <c r="A1369" s="157" t="s">
        <v>5178</v>
      </c>
      <c r="B1369" s="192">
        <v>8.9499999999999994E-5</v>
      </c>
      <c r="C1369" s="157">
        <v>4.13323E-4</v>
      </c>
      <c r="D1369" s="157">
        <v>1.140542E-3</v>
      </c>
      <c r="E1369" s="157">
        <v>4.4049780000000004E-3</v>
      </c>
      <c r="F1369" s="157">
        <v>2.012284E-3</v>
      </c>
      <c r="G1369" s="157">
        <v>0</v>
      </c>
      <c r="H1369" s="157">
        <v>0</v>
      </c>
      <c r="I1369" s="157">
        <v>0</v>
      </c>
      <c r="J1369" s="157">
        <v>0</v>
      </c>
      <c r="K1369" s="157">
        <v>0</v>
      </c>
      <c r="L1369" s="157">
        <v>0</v>
      </c>
      <c r="M1369" s="157">
        <v>0</v>
      </c>
      <c r="N1369" s="157">
        <v>0</v>
      </c>
      <c r="O1369" s="157">
        <v>0</v>
      </c>
      <c r="P1369" s="157">
        <v>0</v>
      </c>
      <c r="Q1369" s="157">
        <v>0</v>
      </c>
      <c r="R1369" s="157">
        <v>0</v>
      </c>
      <c r="S1369" s="157">
        <v>0</v>
      </c>
      <c r="T1369" s="157">
        <v>0</v>
      </c>
      <c r="U1369" s="157">
        <v>0</v>
      </c>
      <c r="V1369" s="157">
        <v>0</v>
      </c>
      <c r="W1369" s="157">
        <v>0</v>
      </c>
      <c r="X1369" s="157">
        <v>0</v>
      </c>
      <c r="Y1369" s="157">
        <v>8.6020599999999997E-4</v>
      </c>
      <c r="Z1369" s="157">
        <v>0</v>
      </c>
      <c r="AA1369" s="157">
        <v>0</v>
      </c>
      <c r="AB1369" s="157">
        <v>0</v>
      </c>
      <c r="AC1369" s="157">
        <v>0</v>
      </c>
      <c r="AD1369" s="157">
        <v>0</v>
      </c>
      <c r="AE1369" s="157">
        <v>2.1136060000000001E-3</v>
      </c>
      <c r="AF1369" s="157">
        <v>0</v>
      </c>
      <c r="AG1369" s="157">
        <v>0</v>
      </c>
      <c r="AH1369" s="157">
        <v>0</v>
      </c>
      <c r="AI1369" s="157">
        <v>0</v>
      </c>
      <c r="AJ1369" s="157">
        <v>0</v>
      </c>
      <c r="AK1369" s="157">
        <v>0</v>
      </c>
      <c r="AL1369" s="157">
        <v>0</v>
      </c>
      <c r="AM1369" s="157">
        <v>0</v>
      </c>
      <c r="AN1369" s="157">
        <v>0</v>
      </c>
      <c r="AO1369" s="157">
        <v>0</v>
      </c>
      <c r="AP1369" s="157">
        <v>0</v>
      </c>
      <c r="AQ1369" s="157">
        <v>0</v>
      </c>
      <c r="AR1369" s="157">
        <v>0</v>
      </c>
      <c r="AS1369" s="157">
        <v>0</v>
      </c>
      <c r="AT1369" s="157">
        <v>0</v>
      </c>
      <c r="AU1369" s="157">
        <v>0</v>
      </c>
      <c r="AV1369" s="157">
        <v>0</v>
      </c>
      <c r="AW1369" s="157">
        <v>0</v>
      </c>
      <c r="AX1369" s="157">
        <v>0</v>
      </c>
      <c r="AY1369" s="157">
        <v>0</v>
      </c>
      <c r="AZ1369" s="157">
        <v>0</v>
      </c>
      <c r="BA1369" s="157">
        <v>0</v>
      </c>
      <c r="BB1369" s="157">
        <v>0</v>
      </c>
      <c r="BC1369" s="157">
        <v>0</v>
      </c>
      <c r="BD1369" s="157">
        <v>0</v>
      </c>
      <c r="BE1369" s="157">
        <v>0</v>
      </c>
      <c r="BF1369" s="157">
        <v>0</v>
      </c>
      <c r="BG1369" s="157">
        <v>0</v>
      </c>
      <c r="BH1369" s="157">
        <v>0</v>
      </c>
      <c r="BI1369" s="192">
        <v>3.6100000000000003E-5</v>
      </c>
      <c r="BJ1369" s="157">
        <v>0</v>
      </c>
      <c r="BK1369" s="157">
        <v>0</v>
      </c>
      <c r="BL1369" s="157">
        <v>0</v>
      </c>
      <c r="BM1369" s="157">
        <v>0</v>
      </c>
      <c r="BN1369" s="157">
        <v>0</v>
      </c>
      <c r="BO1369" s="157">
        <v>0</v>
      </c>
      <c r="BP1369" s="157">
        <v>0</v>
      </c>
      <c r="BQ1369" s="157">
        <v>7.1740300000000003E-4</v>
      </c>
      <c r="BR1369" s="157">
        <v>0</v>
      </c>
      <c r="BS1369" s="157">
        <v>0</v>
      </c>
      <c r="BT1369" s="157">
        <v>0</v>
      </c>
      <c r="BU1369" s="157">
        <v>0</v>
      </c>
      <c r="BV1369" s="157">
        <v>0</v>
      </c>
      <c r="BW1369" s="157">
        <v>0</v>
      </c>
      <c r="BX1369" s="157">
        <v>0</v>
      </c>
      <c r="BY1369" s="157">
        <v>0</v>
      </c>
      <c r="BZ1369" s="157">
        <v>0</v>
      </c>
      <c r="CA1369" s="157">
        <v>0</v>
      </c>
      <c r="CB1369" s="157">
        <v>0</v>
      </c>
      <c r="CC1369" s="157">
        <v>0</v>
      </c>
      <c r="CD1369" s="157">
        <v>0</v>
      </c>
      <c r="CE1369" s="157">
        <v>0</v>
      </c>
      <c r="CF1369" s="157">
        <v>0</v>
      </c>
      <c r="CG1369" s="157">
        <v>0</v>
      </c>
      <c r="CH1369" s="157">
        <v>0</v>
      </c>
      <c r="CI1369" s="157">
        <v>0</v>
      </c>
      <c r="CJ1369" s="157">
        <v>0</v>
      </c>
      <c r="CK1369" s="157">
        <v>0</v>
      </c>
      <c r="CL1369" s="157">
        <v>0</v>
      </c>
      <c r="CM1369" s="157">
        <v>0</v>
      </c>
      <c r="CN1369" s="157">
        <v>0</v>
      </c>
      <c r="CO1369" s="157">
        <v>0</v>
      </c>
      <c r="CP1369" s="157">
        <v>0</v>
      </c>
      <c r="CQ1369" s="157">
        <v>0</v>
      </c>
      <c r="CR1369" s="157">
        <v>0</v>
      </c>
      <c r="CS1369" s="157">
        <v>0</v>
      </c>
      <c r="CT1369" s="157">
        <v>0</v>
      </c>
      <c r="CU1369" s="157">
        <v>0</v>
      </c>
      <c r="CV1369" s="157">
        <v>0</v>
      </c>
      <c r="CW1369" s="157">
        <v>0</v>
      </c>
      <c r="CX1369" s="157">
        <v>0</v>
      </c>
      <c r="CY1369" s="157">
        <v>0</v>
      </c>
      <c r="CZ1369" s="157">
        <v>0</v>
      </c>
      <c r="DA1369" s="157">
        <v>0</v>
      </c>
      <c r="DB1369" s="157">
        <v>0</v>
      </c>
      <c r="DC1369" s="157">
        <v>0</v>
      </c>
      <c r="DD1369" s="157">
        <v>0</v>
      </c>
      <c r="DE1369" s="157">
        <v>0</v>
      </c>
      <c r="DF1369" s="157">
        <v>0</v>
      </c>
      <c r="DG1369" s="157">
        <v>0</v>
      </c>
      <c r="DH1369" s="157">
        <v>0</v>
      </c>
      <c r="DI1369" s="157">
        <v>0</v>
      </c>
      <c r="DJ1369" s="157">
        <v>0</v>
      </c>
      <c r="DK1369" s="157">
        <v>0</v>
      </c>
      <c r="DL1369" s="157">
        <v>0</v>
      </c>
      <c r="DM1369" s="157">
        <v>0</v>
      </c>
      <c r="DN1369" s="157">
        <v>0</v>
      </c>
      <c r="DO1369" s="192">
        <v>6.9200000000000002E-5</v>
      </c>
      <c r="DP1369" s="157">
        <v>0</v>
      </c>
      <c r="DQ1369" s="157">
        <v>0</v>
      </c>
      <c r="DR1369" s="157">
        <v>0</v>
      </c>
      <c r="DS1369" s="157">
        <v>0</v>
      </c>
      <c r="DT1369" s="157">
        <v>0</v>
      </c>
      <c r="DU1369" s="157">
        <v>0</v>
      </c>
      <c r="DV1369" s="157">
        <v>0</v>
      </c>
      <c r="DW1369" s="192">
        <v>5.2200000000000002E-5</v>
      </c>
      <c r="DX1369" s="157">
        <v>0</v>
      </c>
      <c r="DY1369" s="157">
        <v>0</v>
      </c>
      <c r="DZ1369" s="157">
        <v>0</v>
      </c>
      <c r="EA1369" s="157">
        <v>0</v>
      </c>
      <c r="EB1369" s="157">
        <v>0</v>
      </c>
      <c r="EC1369" s="157">
        <v>0</v>
      </c>
      <c r="ED1369" s="157">
        <v>0</v>
      </c>
      <c r="EE1369" s="157">
        <v>0</v>
      </c>
      <c r="EF1369" s="157">
        <v>0</v>
      </c>
      <c r="EG1369" s="157">
        <v>0</v>
      </c>
      <c r="EH1369" s="157">
        <v>0</v>
      </c>
      <c r="EI1369" s="157">
        <v>0</v>
      </c>
      <c r="EJ1369" s="157">
        <v>0</v>
      </c>
      <c r="EK1369" s="192">
        <v>7.3700000000000002E-5</v>
      </c>
      <c r="EL1369" s="157">
        <v>0</v>
      </c>
      <c r="EM1369" s="157">
        <v>0</v>
      </c>
      <c r="EN1369" s="157">
        <v>0</v>
      </c>
      <c r="EO1369" s="157">
        <v>0</v>
      </c>
      <c r="EP1369" s="157">
        <v>0</v>
      </c>
      <c r="EQ1369" s="157">
        <v>0</v>
      </c>
      <c r="ER1369" s="157">
        <v>0</v>
      </c>
      <c r="ES1369" s="157">
        <v>0</v>
      </c>
      <c r="ET1369" s="157">
        <v>0</v>
      </c>
      <c r="EU1369" s="157">
        <v>0</v>
      </c>
      <c r="EV1369" s="157">
        <v>0</v>
      </c>
      <c r="EW1369" s="157">
        <v>0</v>
      </c>
      <c r="EX1369" s="157">
        <v>0</v>
      </c>
      <c r="EY1369" s="157">
        <v>0</v>
      </c>
      <c r="EZ1369" s="157">
        <v>0</v>
      </c>
      <c r="FA1369" s="157">
        <v>0</v>
      </c>
      <c r="FB1369" s="157">
        <v>0</v>
      </c>
      <c r="FC1369" s="157">
        <v>0</v>
      </c>
      <c r="FD1369" s="157">
        <v>0</v>
      </c>
      <c r="FE1369" s="157">
        <v>0</v>
      </c>
      <c r="FF1369" s="157">
        <v>0</v>
      </c>
      <c r="FG1369" s="157">
        <v>0</v>
      </c>
      <c r="FH1369" s="157">
        <v>0</v>
      </c>
      <c r="FI1369" s="157">
        <v>0</v>
      </c>
      <c r="FJ1369" s="157">
        <v>0</v>
      </c>
      <c r="FK1369" s="157">
        <v>3.7425499999999999E-3</v>
      </c>
      <c r="FL1369" s="157">
        <v>0</v>
      </c>
      <c r="FM1369" s="157">
        <v>0</v>
      </c>
      <c r="FN1369" s="157">
        <v>0</v>
      </c>
      <c r="FO1369" s="157">
        <v>0</v>
      </c>
      <c r="FP1369" s="157">
        <v>0</v>
      </c>
      <c r="FQ1369" s="157">
        <v>0</v>
      </c>
      <c r="FR1369" s="157">
        <v>0</v>
      </c>
      <c r="FS1369" s="157">
        <v>0</v>
      </c>
      <c r="FT1369" s="157">
        <v>0</v>
      </c>
      <c r="FU1369" s="157">
        <v>0</v>
      </c>
      <c r="FV1369" s="157">
        <v>0</v>
      </c>
      <c r="FW1369" s="157">
        <v>0</v>
      </c>
      <c r="FX1369" s="157">
        <v>0</v>
      </c>
      <c r="FY1369" s="157">
        <v>0</v>
      </c>
      <c r="FZ1369" s="157">
        <v>0</v>
      </c>
      <c r="GA1369" s="157">
        <v>0</v>
      </c>
      <c r="GB1369" s="157">
        <v>0</v>
      </c>
      <c r="GC1369" s="157">
        <v>0</v>
      </c>
      <c r="GD1369" s="157">
        <v>0</v>
      </c>
      <c r="GE1369" s="157">
        <v>0</v>
      </c>
      <c r="GF1369" s="157">
        <v>0</v>
      </c>
      <c r="GG1369" s="157">
        <v>0</v>
      </c>
      <c r="GH1369" s="157">
        <v>0</v>
      </c>
      <c r="GI1369" s="157">
        <v>1.8010599999999999E-3</v>
      </c>
      <c r="GJ1369" s="157">
        <v>0</v>
      </c>
      <c r="GK1369" s="157">
        <v>0</v>
      </c>
      <c r="GL1369" s="157">
        <v>0</v>
      </c>
      <c r="GM1369" s="157">
        <v>0</v>
      </c>
      <c r="GN1369" s="157">
        <v>0</v>
      </c>
      <c r="GO1369" s="157">
        <v>0</v>
      </c>
      <c r="GP1369" s="157">
        <v>0</v>
      </c>
      <c r="GQ1369" s="157">
        <v>0</v>
      </c>
      <c r="GR1369" s="157">
        <v>0</v>
      </c>
      <c r="GS1369" s="157">
        <v>0</v>
      </c>
      <c r="GT1369" s="157">
        <v>0</v>
      </c>
      <c r="GU1369" s="157">
        <v>0</v>
      </c>
      <c r="GV1369" s="157">
        <v>0</v>
      </c>
      <c r="GW1369" s="157">
        <v>0</v>
      </c>
      <c r="GX1369" s="157">
        <v>0</v>
      </c>
      <c r="GY1369" s="157">
        <v>0</v>
      </c>
      <c r="GZ1369" s="157">
        <v>0</v>
      </c>
      <c r="HA1369" s="157">
        <v>0</v>
      </c>
    </row>
    <row r="1370" spans="1:209" x14ac:dyDescent="0.2">
      <c r="A1370" s="157" t="s">
        <v>5179</v>
      </c>
      <c r="B1370" s="157">
        <v>1.6410599999999999E-4</v>
      </c>
      <c r="C1370" s="192">
        <v>4.0200000000000001E-5</v>
      </c>
      <c r="D1370" s="192">
        <v>5.63E-5</v>
      </c>
      <c r="E1370" s="157">
        <v>0</v>
      </c>
      <c r="F1370" s="192">
        <v>2.6299999999999999E-5</v>
      </c>
      <c r="G1370" s="157">
        <v>0</v>
      </c>
      <c r="H1370" s="192">
        <v>9.4500000000000007E-5</v>
      </c>
      <c r="I1370" s="192">
        <v>3.9400000000000002E-5</v>
      </c>
      <c r="J1370" s="192">
        <v>1.73E-5</v>
      </c>
      <c r="K1370" s="192">
        <v>8.0400000000000003E-5</v>
      </c>
      <c r="L1370" s="192">
        <v>1.7099999999999999E-5</v>
      </c>
      <c r="M1370" s="157">
        <v>1.23483E-4</v>
      </c>
      <c r="N1370" s="192">
        <v>5.0699999999999999E-5</v>
      </c>
      <c r="O1370" s="192">
        <v>2.7500000000000001E-5</v>
      </c>
      <c r="P1370" s="192">
        <v>7.0599999999999995E-5</v>
      </c>
      <c r="Q1370" s="157">
        <v>0</v>
      </c>
      <c r="R1370" s="157">
        <v>0</v>
      </c>
      <c r="S1370" s="157">
        <v>0</v>
      </c>
      <c r="T1370" s="157">
        <v>0</v>
      </c>
      <c r="U1370" s="192">
        <v>2.2099999999999998E-5</v>
      </c>
      <c r="V1370" s="192">
        <v>4.0599999999999998E-5</v>
      </c>
      <c r="W1370" s="192">
        <v>1.0499999999999999E-5</v>
      </c>
      <c r="X1370" s="157">
        <v>0</v>
      </c>
      <c r="Y1370" s="192">
        <v>6.0000000000000002E-5</v>
      </c>
      <c r="Z1370" s="157">
        <v>1.05548E-4</v>
      </c>
      <c r="AA1370" s="192">
        <v>1.6399999999999999E-5</v>
      </c>
      <c r="AB1370" s="192">
        <v>8.9800000000000001E-5</v>
      </c>
      <c r="AC1370" s="192">
        <v>1.9300000000000002E-5</v>
      </c>
      <c r="AD1370" s="192">
        <v>7.7600000000000002E-5</v>
      </c>
      <c r="AE1370" s="192">
        <v>1.3900000000000001E-5</v>
      </c>
      <c r="AF1370" s="192">
        <v>8.9900000000000003E-5</v>
      </c>
      <c r="AG1370" s="157">
        <v>1.2021199999999999E-4</v>
      </c>
      <c r="AH1370" s="192">
        <v>2.4600000000000002E-5</v>
      </c>
      <c r="AI1370" s="157">
        <v>0</v>
      </c>
      <c r="AJ1370" s="157">
        <v>0</v>
      </c>
      <c r="AK1370" s="192">
        <v>6.9900000000000005E-5</v>
      </c>
      <c r="AL1370" s="157">
        <v>0</v>
      </c>
      <c r="AM1370" s="157">
        <v>1.2413100000000001E-4</v>
      </c>
      <c r="AN1370" s="157">
        <v>2.15093E-4</v>
      </c>
      <c r="AO1370" s="157">
        <v>4.5538499999999999E-4</v>
      </c>
      <c r="AP1370" s="157">
        <v>0</v>
      </c>
      <c r="AQ1370" s="157">
        <v>2.09328E-4</v>
      </c>
      <c r="AR1370" s="157">
        <v>3.3115999999999999E-4</v>
      </c>
      <c r="AS1370" s="157">
        <v>1.3663099999999999E-4</v>
      </c>
      <c r="AT1370" s="192">
        <v>6.9900000000000005E-5</v>
      </c>
      <c r="AU1370" s="157">
        <v>0</v>
      </c>
      <c r="AV1370" s="157">
        <v>0</v>
      </c>
      <c r="AW1370" s="157">
        <v>0</v>
      </c>
      <c r="AX1370" s="192">
        <v>3.3099999999999998E-5</v>
      </c>
      <c r="AY1370" s="157">
        <v>4.3235099999999998E-4</v>
      </c>
      <c r="AZ1370" s="157">
        <v>0</v>
      </c>
      <c r="BA1370" s="192">
        <v>2.41E-5</v>
      </c>
      <c r="BB1370" s="157">
        <v>1.2323799999999999E-4</v>
      </c>
      <c r="BC1370" s="157">
        <v>1.20369E-4</v>
      </c>
      <c r="BD1370" s="192">
        <v>3.6999999999999998E-5</v>
      </c>
      <c r="BE1370" s="157">
        <v>0</v>
      </c>
      <c r="BF1370" s="157">
        <v>0</v>
      </c>
      <c r="BG1370" s="157">
        <v>2.15016E-4</v>
      </c>
      <c r="BH1370" s="157">
        <v>1.12408E-4</v>
      </c>
      <c r="BI1370" s="157">
        <v>0</v>
      </c>
      <c r="BJ1370" s="157">
        <v>0</v>
      </c>
      <c r="BK1370" s="192">
        <v>1.7200000000000001E-5</v>
      </c>
      <c r="BL1370" s="192">
        <v>3.5800000000000003E-5</v>
      </c>
      <c r="BM1370" s="157">
        <v>0</v>
      </c>
      <c r="BN1370" s="157">
        <v>0</v>
      </c>
      <c r="BO1370" s="192">
        <v>8.8999999999999995E-5</v>
      </c>
      <c r="BP1370" s="157">
        <v>1.06556E-4</v>
      </c>
      <c r="BQ1370" s="157">
        <v>4.1848500000000002E-4</v>
      </c>
      <c r="BR1370" s="192">
        <v>1.06E-5</v>
      </c>
      <c r="BS1370" s="157">
        <v>0</v>
      </c>
      <c r="BT1370" s="157">
        <v>0</v>
      </c>
      <c r="BU1370" s="157">
        <v>1.80261E-4</v>
      </c>
      <c r="BV1370" s="157">
        <v>0</v>
      </c>
      <c r="BW1370" s="192">
        <v>2.3900000000000002E-5</v>
      </c>
      <c r="BX1370" s="157">
        <v>0</v>
      </c>
      <c r="BY1370" s="157">
        <v>0</v>
      </c>
      <c r="BZ1370" s="157">
        <v>0</v>
      </c>
      <c r="CA1370" s="192">
        <v>3.4199999999999998E-5</v>
      </c>
      <c r="CB1370" s="157">
        <v>0</v>
      </c>
      <c r="CC1370" s="157">
        <v>0</v>
      </c>
      <c r="CD1370" s="192">
        <v>2.0000000000000002E-5</v>
      </c>
      <c r="CE1370" s="192">
        <v>3.1099999999999997E-5</v>
      </c>
      <c r="CF1370" s="157">
        <v>0</v>
      </c>
      <c r="CG1370" s="157">
        <v>2.7758500000000001E-4</v>
      </c>
      <c r="CH1370" s="157">
        <v>0</v>
      </c>
      <c r="CI1370" s="192">
        <v>7.5400000000000003E-5</v>
      </c>
      <c r="CJ1370" s="157">
        <v>0</v>
      </c>
      <c r="CK1370" s="157">
        <v>0</v>
      </c>
      <c r="CL1370" s="192">
        <v>4.4299999999999999E-5</v>
      </c>
      <c r="CM1370" s="192">
        <v>3.7599999999999999E-5</v>
      </c>
      <c r="CN1370" s="157">
        <v>0</v>
      </c>
      <c r="CO1370" s="192">
        <v>1.26E-5</v>
      </c>
      <c r="CP1370" s="157">
        <v>0</v>
      </c>
      <c r="CQ1370" s="157">
        <v>0</v>
      </c>
      <c r="CR1370" s="192">
        <v>3.4900000000000001E-5</v>
      </c>
      <c r="CS1370" s="192">
        <v>2.0800000000000001E-5</v>
      </c>
      <c r="CT1370" s="157">
        <v>0</v>
      </c>
      <c r="CU1370" s="157">
        <v>0</v>
      </c>
      <c r="CV1370" s="157">
        <v>0</v>
      </c>
      <c r="CW1370" s="192">
        <v>4.7500000000000003E-5</v>
      </c>
      <c r="CX1370" s="192">
        <v>4.4799999999999998E-5</v>
      </c>
      <c r="CY1370" s="157">
        <v>0</v>
      </c>
      <c r="CZ1370" s="192">
        <v>7.6299999999999998E-5</v>
      </c>
      <c r="DA1370" s="192">
        <v>6.2299999999999996E-5</v>
      </c>
      <c r="DB1370" s="192">
        <v>3.3200000000000001E-5</v>
      </c>
      <c r="DC1370" s="192">
        <v>5.0899999999999997E-5</v>
      </c>
      <c r="DD1370" s="192">
        <v>9.0299999999999999E-5</v>
      </c>
      <c r="DE1370" s="192">
        <v>5.3000000000000001E-5</v>
      </c>
      <c r="DF1370" s="157">
        <v>0</v>
      </c>
      <c r="DG1370" s="157">
        <v>0</v>
      </c>
      <c r="DH1370" s="157">
        <v>0</v>
      </c>
      <c r="DI1370" s="192">
        <v>2.02E-5</v>
      </c>
      <c r="DJ1370" s="192">
        <v>6.7000000000000002E-5</v>
      </c>
      <c r="DK1370" s="157">
        <v>0</v>
      </c>
      <c r="DL1370" s="192">
        <v>9.0000000000000006E-5</v>
      </c>
      <c r="DM1370" s="192">
        <v>7.5500000000000006E-5</v>
      </c>
      <c r="DN1370" s="192">
        <v>4.4100000000000001E-5</v>
      </c>
      <c r="DO1370" s="157">
        <v>1.7290299999999999E-4</v>
      </c>
      <c r="DP1370" s="192">
        <v>8.9599999999999996E-5</v>
      </c>
      <c r="DQ1370" s="192">
        <v>3.9400000000000002E-5</v>
      </c>
      <c r="DR1370" s="157">
        <v>0</v>
      </c>
      <c r="DS1370" s="157">
        <v>0</v>
      </c>
      <c r="DT1370" s="192">
        <v>4.2299999999999998E-5</v>
      </c>
      <c r="DU1370" s="192">
        <v>2.05E-5</v>
      </c>
      <c r="DV1370" s="192">
        <v>3.3699999999999999E-5</v>
      </c>
      <c r="DW1370" s="157">
        <v>1.2169500000000001E-4</v>
      </c>
      <c r="DX1370" s="192">
        <v>2.72E-5</v>
      </c>
      <c r="DY1370" s="157">
        <v>0</v>
      </c>
      <c r="DZ1370" s="157">
        <v>0</v>
      </c>
      <c r="EA1370" s="157">
        <v>0</v>
      </c>
      <c r="EB1370" s="157">
        <v>0</v>
      </c>
      <c r="EC1370" s="157">
        <v>0</v>
      </c>
      <c r="ED1370" s="157">
        <v>0</v>
      </c>
      <c r="EE1370" s="192">
        <v>2.6599999999999999E-5</v>
      </c>
      <c r="EF1370" s="157">
        <v>0</v>
      </c>
      <c r="EG1370" s="157">
        <v>0</v>
      </c>
      <c r="EH1370" s="157">
        <v>1.19133E-4</v>
      </c>
      <c r="EI1370" s="157">
        <v>0</v>
      </c>
      <c r="EJ1370" s="157">
        <v>0</v>
      </c>
      <c r="EK1370" s="157">
        <v>0</v>
      </c>
      <c r="EL1370" s="157">
        <v>0</v>
      </c>
      <c r="EM1370" s="192">
        <v>5.3399999999999997E-5</v>
      </c>
      <c r="EN1370" s="192">
        <v>5.3199999999999999E-5</v>
      </c>
      <c r="EO1370" s="192">
        <v>6.5500000000000006E-5</v>
      </c>
      <c r="EP1370" s="192">
        <v>1.77E-5</v>
      </c>
      <c r="EQ1370" s="192">
        <v>8.0099999999999995E-5</v>
      </c>
      <c r="ER1370" s="157">
        <v>0</v>
      </c>
      <c r="ES1370" s="157">
        <v>0</v>
      </c>
      <c r="ET1370" s="192">
        <v>7.4400000000000006E-5</v>
      </c>
      <c r="EU1370" s="157">
        <v>0</v>
      </c>
      <c r="EV1370" s="157">
        <v>0</v>
      </c>
      <c r="EW1370" s="157">
        <v>0</v>
      </c>
      <c r="EX1370" s="192">
        <v>4.85E-5</v>
      </c>
      <c r="EY1370" s="157">
        <v>0</v>
      </c>
      <c r="EZ1370" s="157">
        <v>0</v>
      </c>
      <c r="FA1370" s="157">
        <v>0</v>
      </c>
      <c r="FB1370" s="157">
        <v>0</v>
      </c>
      <c r="FC1370" s="157">
        <v>0</v>
      </c>
      <c r="FD1370" s="192">
        <v>5.0099999999999998E-5</v>
      </c>
      <c r="FE1370" s="157">
        <v>0</v>
      </c>
      <c r="FF1370" s="192">
        <v>3.3899999999999997E-5</v>
      </c>
      <c r="FG1370" s="157">
        <v>2.3889199999999999E-4</v>
      </c>
      <c r="FH1370" s="157">
        <v>0</v>
      </c>
      <c r="FI1370" s="192">
        <v>5.5099999999999998E-5</v>
      </c>
      <c r="FJ1370" s="192">
        <v>2.9799999999999999E-5</v>
      </c>
      <c r="FK1370" s="157">
        <v>1.38613E-4</v>
      </c>
      <c r="FL1370" s="157">
        <v>0</v>
      </c>
      <c r="FM1370" s="157">
        <v>0</v>
      </c>
      <c r="FN1370" s="157">
        <v>0</v>
      </c>
      <c r="FO1370" s="157">
        <v>0</v>
      </c>
      <c r="FP1370" s="192">
        <v>4.1199999999999999E-5</v>
      </c>
      <c r="FQ1370" s="192">
        <v>6.2700000000000006E-5</v>
      </c>
      <c r="FR1370" s="157">
        <v>0</v>
      </c>
      <c r="FS1370" s="157">
        <v>0</v>
      </c>
      <c r="FT1370" s="157">
        <v>0</v>
      </c>
      <c r="FU1370" s="157">
        <v>0</v>
      </c>
      <c r="FV1370" s="157">
        <v>0</v>
      </c>
      <c r="FW1370" s="157">
        <v>0</v>
      </c>
      <c r="FX1370" s="192">
        <v>7.6799999999999997E-5</v>
      </c>
      <c r="FY1370" s="192">
        <v>2.72E-5</v>
      </c>
      <c r="FZ1370" s="157">
        <v>0</v>
      </c>
      <c r="GA1370" s="157">
        <v>0</v>
      </c>
      <c r="GB1370" s="157">
        <v>0</v>
      </c>
      <c r="GC1370" s="157">
        <v>0</v>
      </c>
      <c r="GD1370" s="157">
        <v>0</v>
      </c>
      <c r="GE1370" s="157">
        <v>0</v>
      </c>
      <c r="GF1370" s="157">
        <v>1.6507100000000001E-4</v>
      </c>
      <c r="GG1370" s="192">
        <v>2.2200000000000001E-5</v>
      </c>
      <c r="GH1370" s="157">
        <v>1.8668499999999999E-4</v>
      </c>
      <c r="GI1370" s="157">
        <v>1.0291800000000001E-4</v>
      </c>
      <c r="GJ1370" s="157">
        <v>0</v>
      </c>
      <c r="GK1370" s="192">
        <v>8.8700000000000001E-5</v>
      </c>
      <c r="GL1370" s="157">
        <v>0</v>
      </c>
      <c r="GM1370" s="157">
        <v>0</v>
      </c>
      <c r="GN1370" s="157">
        <v>4.0351900000000002E-4</v>
      </c>
      <c r="GO1370" s="157">
        <v>0</v>
      </c>
      <c r="GP1370" s="157">
        <v>0</v>
      </c>
      <c r="GQ1370" s="192">
        <v>2.0599999999999999E-5</v>
      </c>
      <c r="GR1370" s="157">
        <v>0</v>
      </c>
      <c r="GS1370" s="157">
        <v>0</v>
      </c>
      <c r="GT1370" s="157">
        <v>0</v>
      </c>
      <c r="GU1370" s="157">
        <v>0</v>
      </c>
      <c r="GV1370" s="157">
        <v>0</v>
      </c>
      <c r="GW1370" s="157">
        <v>0</v>
      </c>
      <c r="GX1370" s="157">
        <v>0</v>
      </c>
      <c r="GY1370" s="157">
        <v>0</v>
      </c>
      <c r="GZ1370" s="157">
        <v>0</v>
      </c>
      <c r="HA1370" s="157">
        <v>0</v>
      </c>
    </row>
    <row r="1371" spans="1:209" x14ac:dyDescent="0.2">
      <c r="A1371" s="157" t="s">
        <v>5180</v>
      </c>
      <c r="B1371" s="157">
        <v>0</v>
      </c>
      <c r="C1371" s="157">
        <v>0</v>
      </c>
      <c r="D1371" s="157">
        <v>0</v>
      </c>
      <c r="E1371" s="157">
        <v>0</v>
      </c>
      <c r="F1371" s="157">
        <v>0</v>
      </c>
      <c r="G1371" s="157">
        <v>0</v>
      </c>
      <c r="H1371" s="157">
        <v>0</v>
      </c>
      <c r="I1371" s="157">
        <v>0</v>
      </c>
      <c r="J1371" s="157">
        <v>0</v>
      </c>
      <c r="K1371" s="157">
        <v>1.0717000000000001E-4</v>
      </c>
      <c r="L1371" s="157">
        <v>0</v>
      </c>
      <c r="M1371" s="157">
        <v>0</v>
      </c>
      <c r="N1371" s="157">
        <v>1.6901899999999999E-4</v>
      </c>
      <c r="O1371" s="157">
        <v>0</v>
      </c>
      <c r="P1371" s="157">
        <v>0</v>
      </c>
      <c r="Q1371" s="157">
        <v>0</v>
      </c>
      <c r="R1371" s="157">
        <v>0</v>
      </c>
      <c r="S1371" s="157">
        <v>0</v>
      </c>
      <c r="T1371" s="157">
        <v>0</v>
      </c>
      <c r="U1371" s="157">
        <v>0</v>
      </c>
      <c r="V1371" s="192">
        <v>2.0299999999999999E-5</v>
      </c>
      <c r="W1371" s="157">
        <v>0</v>
      </c>
      <c r="X1371" s="157">
        <v>0</v>
      </c>
      <c r="Y1371" s="157">
        <v>0</v>
      </c>
      <c r="Z1371" s="157">
        <v>0</v>
      </c>
      <c r="AA1371" s="192">
        <v>1.6399999999999999E-5</v>
      </c>
      <c r="AB1371" s="157">
        <v>0</v>
      </c>
      <c r="AC1371" s="157">
        <v>0</v>
      </c>
      <c r="AD1371" s="157">
        <v>0</v>
      </c>
      <c r="AE1371" s="157">
        <v>0</v>
      </c>
      <c r="AF1371" s="157">
        <v>0</v>
      </c>
      <c r="AG1371" s="157">
        <v>0</v>
      </c>
      <c r="AH1371" s="192">
        <v>1.2300000000000001E-5</v>
      </c>
      <c r="AI1371" s="157">
        <v>0</v>
      </c>
      <c r="AJ1371" s="157">
        <v>0</v>
      </c>
      <c r="AK1371" s="157">
        <v>0</v>
      </c>
      <c r="AL1371" s="157">
        <v>0</v>
      </c>
      <c r="AM1371" s="157">
        <v>3.5170500000000001E-4</v>
      </c>
      <c r="AN1371" s="157">
        <v>3.1436700000000002E-4</v>
      </c>
      <c r="AO1371" s="157">
        <v>3.2888900000000002E-4</v>
      </c>
      <c r="AP1371" s="157">
        <v>0</v>
      </c>
      <c r="AQ1371" s="192">
        <v>8.3700000000000002E-5</v>
      </c>
      <c r="AR1371" s="157">
        <v>1.01895E-4</v>
      </c>
      <c r="AS1371" s="157">
        <v>0</v>
      </c>
      <c r="AT1371" s="157">
        <v>0</v>
      </c>
      <c r="AU1371" s="157">
        <v>0</v>
      </c>
      <c r="AV1371" s="157">
        <v>0</v>
      </c>
      <c r="AW1371" s="157">
        <v>0</v>
      </c>
      <c r="AX1371" s="157">
        <v>1.3234100000000001E-4</v>
      </c>
      <c r="AY1371" s="192">
        <v>2.6999999999999999E-5</v>
      </c>
      <c r="AZ1371" s="157">
        <v>6.4499000000000002E-4</v>
      </c>
      <c r="BA1371" s="157">
        <v>0</v>
      </c>
      <c r="BB1371" s="192">
        <v>2.4600000000000002E-5</v>
      </c>
      <c r="BC1371" s="192">
        <v>4.8099999999999997E-5</v>
      </c>
      <c r="BD1371" s="157">
        <v>0</v>
      </c>
      <c r="BE1371" s="157">
        <v>0</v>
      </c>
      <c r="BF1371" s="157">
        <v>0</v>
      </c>
      <c r="BG1371" s="157">
        <v>0</v>
      </c>
      <c r="BH1371" s="157">
        <v>0</v>
      </c>
      <c r="BI1371" s="157">
        <v>0</v>
      </c>
      <c r="BJ1371" s="192">
        <v>3.7499999999999997E-5</v>
      </c>
      <c r="BK1371" s="192">
        <v>1.7200000000000001E-5</v>
      </c>
      <c r="BL1371" s="157">
        <v>0</v>
      </c>
      <c r="BM1371" s="157">
        <v>0</v>
      </c>
      <c r="BN1371" s="157">
        <v>0</v>
      </c>
      <c r="BO1371" s="157">
        <v>0</v>
      </c>
      <c r="BP1371" s="157">
        <v>0</v>
      </c>
      <c r="BQ1371" s="157">
        <v>0</v>
      </c>
      <c r="BR1371" s="157">
        <v>0</v>
      </c>
      <c r="BS1371" s="157">
        <v>0</v>
      </c>
      <c r="BT1371" s="157">
        <v>0</v>
      </c>
      <c r="BU1371" s="157">
        <v>0</v>
      </c>
      <c r="BV1371" s="192">
        <v>9.5099999999999994E-5</v>
      </c>
      <c r="BW1371" s="157">
        <v>0</v>
      </c>
      <c r="BX1371" s="192">
        <v>2.4000000000000001E-5</v>
      </c>
      <c r="BY1371" s="157">
        <v>0</v>
      </c>
      <c r="BZ1371" s="157">
        <v>0</v>
      </c>
      <c r="CA1371" s="192">
        <v>8.5499999999999995E-6</v>
      </c>
      <c r="CB1371" s="157">
        <v>0</v>
      </c>
      <c r="CC1371" s="157">
        <v>0</v>
      </c>
      <c r="CD1371" s="157">
        <v>0</v>
      </c>
      <c r="CE1371" s="157">
        <v>0</v>
      </c>
      <c r="CF1371" s="157">
        <v>0</v>
      </c>
      <c r="CG1371" s="157">
        <v>0</v>
      </c>
      <c r="CH1371" s="157">
        <v>0</v>
      </c>
      <c r="CI1371" s="157">
        <v>0</v>
      </c>
      <c r="CJ1371" s="157">
        <v>0</v>
      </c>
      <c r="CK1371" s="157">
        <v>0</v>
      </c>
      <c r="CL1371" s="157">
        <v>0</v>
      </c>
      <c r="CM1371" s="157">
        <v>0</v>
      </c>
      <c r="CN1371" s="157">
        <v>0</v>
      </c>
      <c r="CO1371" s="157">
        <v>0</v>
      </c>
      <c r="CP1371" s="157">
        <v>0</v>
      </c>
      <c r="CQ1371" s="157">
        <v>0</v>
      </c>
      <c r="CR1371" s="157">
        <v>0</v>
      </c>
      <c r="CS1371" s="157">
        <v>0</v>
      </c>
      <c r="CT1371" s="157">
        <v>0</v>
      </c>
      <c r="CU1371" s="157">
        <v>0</v>
      </c>
      <c r="CV1371" s="157">
        <v>0</v>
      </c>
      <c r="CW1371" s="157">
        <v>0</v>
      </c>
      <c r="CX1371" s="157">
        <v>0</v>
      </c>
      <c r="CY1371" s="157">
        <v>0</v>
      </c>
      <c r="CZ1371" s="157">
        <v>0</v>
      </c>
      <c r="DA1371" s="157">
        <v>0</v>
      </c>
      <c r="DB1371" s="157">
        <v>0</v>
      </c>
      <c r="DC1371" s="157">
        <v>0</v>
      </c>
      <c r="DD1371" s="157">
        <v>0</v>
      </c>
      <c r="DE1371" s="157">
        <v>0</v>
      </c>
      <c r="DF1371" s="157">
        <v>0</v>
      </c>
      <c r="DG1371" s="157">
        <v>0</v>
      </c>
      <c r="DH1371" s="157">
        <v>0</v>
      </c>
      <c r="DI1371" s="157">
        <v>0</v>
      </c>
      <c r="DJ1371" s="157">
        <v>0</v>
      </c>
      <c r="DK1371" s="157">
        <v>0</v>
      </c>
      <c r="DL1371" s="157">
        <v>0</v>
      </c>
      <c r="DM1371" s="157">
        <v>0</v>
      </c>
      <c r="DN1371" s="157">
        <v>0</v>
      </c>
      <c r="DO1371" s="157">
        <v>0</v>
      </c>
      <c r="DP1371" s="157">
        <v>0</v>
      </c>
      <c r="DQ1371" s="157">
        <v>0</v>
      </c>
      <c r="DR1371" s="157">
        <v>0</v>
      </c>
      <c r="DS1371" s="157">
        <v>0</v>
      </c>
      <c r="DT1371" s="157">
        <v>0</v>
      </c>
      <c r="DU1371" s="157">
        <v>0</v>
      </c>
      <c r="DV1371" s="157">
        <v>0</v>
      </c>
      <c r="DW1371" s="157">
        <v>0</v>
      </c>
      <c r="DX1371" s="157">
        <v>0</v>
      </c>
      <c r="DY1371" s="157">
        <v>0</v>
      </c>
      <c r="DZ1371" s="157">
        <v>0</v>
      </c>
      <c r="EA1371" s="157">
        <v>0</v>
      </c>
      <c r="EB1371" s="157">
        <v>0</v>
      </c>
      <c r="EC1371" s="157">
        <v>0</v>
      </c>
      <c r="ED1371" s="157">
        <v>0</v>
      </c>
      <c r="EE1371" s="157">
        <v>0</v>
      </c>
      <c r="EF1371" s="157">
        <v>0</v>
      </c>
      <c r="EG1371" s="157">
        <v>0</v>
      </c>
      <c r="EH1371" s="157">
        <v>0</v>
      </c>
      <c r="EI1371" s="157">
        <v>0</v>
      </c>
      <c r="EJ1371" s="157">
        <v>0</v>
      </c>
      <c r="EK1371" s="157">
        <v>0</v>
      </c>
      <c r="EL1371" s="157">
        <v>0</v>
      </c>
      <c r="EM1371" s="157">
        <v>0</v>
      </c>
      <c r="EN1371" s="157">
        <v>0</v>
      </c>
      <c r="EO1371" s="157">
        <v>0</v>
      </c>
      <c r="EP1371" s="157">
        <v>0</v>
      </c>
      <c r="EQ1371" s="157">
        <v>0</v>
      </c>
      <c r="ER1371" s="157">
        <v>0</v>
      </c>
      <c r="ES1371" s="157">
        <v>0</v>
      </c>
      <c r="ET1371" s="157">
        <v>0</v>
      </c>
      <c r="EU1371" s="157">
        <v>0</v>
      </c>
      <c r="EV1371" s="157">
        <v>0</v>
      </c>
      <c r="EW1371" s="157">
        <v>0</v>
      </c>
      <c r="EX1371" s="157">
        <v>0</v>
      </c>
      <c r="EY1371" s="157">
        <v>0</v>
      </c>
      <c r="EZ1371" s="157">
        <v>0</v>
      </c>
      <c r="FA1371" s="157">
        <v>0</v>
      </c>
      <c r="FB1371" s="157">
        <v>0</v>
      </c>
      <c r="FC1371" s="157">
        <v>0</v>
      </c>
      <c r="FD1371" s="157">
        <v>0</v>
      </c>
      <c r="FE1371" s="157">
        <v>0</v>
      </c>
      <c r="FF1371" s="157">
        <v>0</v>
      </c>
      <c r="FG1371" s="157">
        <v>0</v>
      </c>
      <c r="FH1371" s="157">
        <v>0</v>
      </c>
      <c r="FI1371" s="157">
        <v>0</v>
      </c>
      <c r="FJ1371" s="157">
        <v>0</v>
      </c>
      <c r="FK1371" s="157">
        <v>0</v>
      </c>
      <c r="FL1371" s="157">
        <v>0</v>
      </c>
      <c r="FM1371" s="157">
        <v>0</v>
      </c>
      <c r="FN1371" s="157">
        <v>0</v>
      </c>
      <c r="FO1371" s="157">
        <v>0</v>
      </c>
      <c r="FP1371" s="157">
        <v>0</v>
      </c>
      <c r="FQ1371" s="157">
        <v>0</v>
      </c>
      <c r="FR1371" s="157">
        <v>0</v>
      </c>
      <c r="FS1371" s="157">
        <v>0</v>
      </c>
      <c r="FT1371" s="157">
        <v>0</v>
      </c>
      <c r="FU1371" s="157">
        <v>0</v>
      </c>
      <c r="FV1371" s="157">
        <v>0</v>
      </c>
      <c r="FW1371" s="157">
        <v>0</v>
      </c>
      <c r="FX1371" s="157">
        <v>0</v>
      </c>
      <c r="FY1371" s="157">
        <v>0</v>
      </c>
      <c r="FZ1371" s="157">
        <v>0</v>
      </c>
      <c r="GA1371" s="157">
        <v>0</v>
      </c>
      <c r="GB1371" s="157">
        <v>0</v>
      </c>
      <c r="GC1371" s="157">
        <v>0</v>
      </c>
      <c r="GD1371" s="157">
        <v>0</v>
      </c>
      <c r="GE1371" s="157">
        <v>0</v>
      </c>
      <c r="GF1371" s="157">
        <v>0</v>
      </c>
      <c r="GG1371" s="157">
        <v>0</v>
      </c>
      <c r="GH1371" s="157">
        <v>0</v>
      </c>
      <c r="GI1371" s="157">
        <v>0</v>
      </c>
      <c r="GJ1371" s="157">
        <v>0</v>
      </c>
      <c r="GK1371" s="192">
        <v>2.9600000000000001E-5</v>
      </c>
      <c r="GL1371" s="157">
        <v>0</v>
      </c>
      <c r="GM1371" s="157">
        <v>0</v>
      </c>
      <c r="GN1371" s="157">
        <v>0</v>
      </c>
      <c r="GO1371" s="157">
        <v>0</v>
      </c>
      <c r="GP1371" s="157">
        <v>0</v>
      </c>
      <c r="GQ1371" s="157">
        <v>0</v>
      </c>
      <c r="GR1371" s="157">
        <v>0</v>
      </c>
      <c r="GS1371" s="157">
        <v>0</v>
      </c>
      <c r="GT1371" s="157">
        <v>0</v>
      </c>
      <c r="GU1371" s="157">
        <v>0</v>
      </c>
      <c r="GV1371" s="157">
        <v>0</v>
      </c>
      <c r="GW1371" s="157">
        <v>0</v>
      </c>
      <c r="GX1371" s="157">
        <v>0</v>
      </c>
      <c r="GY1371" s="157">
        <v>0</v>
      </c>
      <c r="GZ1371" s="157">
        <v>0</v>
      </c>
      <c r="HA1371" s="157">
        <v>0</v>
      </c>
    </row>
    <row r="1372" spans="1:209" x14ac:dyDescent="0.2">
      <c r="A1372" s="157" t="s">
        <v>5181</v>
      </c>
      <c r="B1372" s="157">
        <v>0</v>
      </c>
      <c r="C1372" s="157">
        <v>0</v>
      </c>
      <c r="D1372" s="157">
        <v>0</v>
      </c>
      <c r="E1372" s="157">
        <v>0</v>
      </c>
      <c r="F1372" s="157">
        <v>0</v>
      </c>
      <c r="G1372" s="157">
        <v>0</v>
      </c>
      <c r="H1372" s="157">
        <v>0</v>
      </c>
      <c r="I1372" s="192">
        <v>3.9400000000000002E-5</v>
      </c>
      <c r="J1372" s="157">
        <v>0</v>
      </c>
      <c r="K1372" s="157">
        <v>0</v>
      </c>
      <c r="L1372" s="157">
        <v>1.1942099999999999E-4</v>
      </c>
      <c r="M1372" s="157">
        <v>0</v>
      </c>
      <c r="N1372" s="157">
        <v>0</v>
      </c>
      <c r="O1372" s="157">
        <v>0</v>
      </c>
      <c r="P1372" s="192">
        <v>8.8200000000000003E-6</v>
      </c>
      <c r="Q1372" s="157">
        <v>0</v>
      </c>
      <c r="R1372" s="157">
        <v>0</v>
      </c>
      <c r="S1372" s="157">
        <v>0</v>
      </c>
      <c r="T1372" s="157">
        <v>0</v>
      </c>
      <c r="U1372" s="157">
        <v>0</v>
      </c>
      <c r="V1372" s="157">
        <v>0</v>
      </c>
      <c r="W1372" s="157">
        <v>0</v>
      </c>
      <c r="X1372" s="192">
        <v>6.0800000000000001E-5</v>
      </c>
      <c r="Y1372" s="157">
        <v>0</v>
      </c>
      <c r="Z1372" s="157">
        <v>0</v>
      </c>
      <c r="AA1372" s="157">
        <v>0</v>
      </c>
      <c r="AB1372" s="192">
        <v>9.98E-5</v>
      </c>
      <c r="AC1372" s="192">
        <v>3.8600000000000003E-5</v>
      </c>
      <c r="AD1372" s="157">
        <v>0</v>
      </c>
      <c r="AE1372" s="157">
        <v>0</v>
      </c>
      <c r="AF1372" s="157">
        <v>0</v>
      </c>
      <c r="AG1372" s="192">
        <v>2.6699999999999998E-5</v>
      </c>
      <c r="AH1372" s="157">
        <v>0</v>
      </c>
      <c r="AI1372" s="192">
        <v>3.8699999999999999E-5</v>
      </c>
      <c r="AJ1372" s="157">
        <v>0</v>
      </c>
      <c r="AK1372" s="192">
        <v>2.3300000000000001E-5</v>
      </c>
      <c r="AL1372" s="192">
        <v>2.0800000000000001E-5</v>
      </c>
      <c r="AM1372" s="157">
        <v>0</v>
      </c>
      <c r="AN1372" s="157">
        <v>0</v>
      </c>
      <c r="AO1372" s="157">
        <v>0</v>
      </c>
      <c r="AP1372" s="157">
        <v>0</v>
      </c>
      <c r="AQ1372" s="192">
        <v>2.09E-5</v>
      </c>
      <c r="AR1372" s="157">
        <v>0</v>
      </c>
      <c r="AS1372" s="157">
        <v>0</v>
      </c>
      <c r="AT1372" s="192">
        <v>1.0699999999999999E-5</v>
      </c>
      <c r="AU1372" s="157">
        <v>6.1830200000000004E-4</v>
      </c>
      <c r="AV1372" s="157">
        <v>1.077059E-3</v>
      </c>
      <c r="AW1372" s="192">
        <v>3.4199999999999998E-5</v>
      </c>
      <c r="AX1372" s="157">
        <v>0</v>
      </c>
      <c r="AY1372" s="157">
        <v>0</v>
      </c>
      <c r="AZ1372" s="157">
        <v>0</v>
      </c>
      <c r="BA1372" s="157">
        <v>0</v>
      </c>
      <c r="BB1372" s="157">
        <v>0</v>
      </c>
      <c r="BC1372" s="157">
        <v>0</v>
      </c>
      <c r="BD1372" s="157">
        <v>0</v>
      </c>
      <c r="BE1372" s="157">
        <v>0</v>
      </c>
      <c r="BF1372" s="157">
        <v>0</v>
      </c>
      <c r="BG1372" s="192">
        <v>1.34E-5</v>
      </c>
      <c r="BH1372" s="157">
        <v>0</v>
      </c>
      <c r="BI1372" s="192">
        <v>3.6100000000000003E-5</v>
      </c>
      <c r="BJ1372" s="157">
        <v>0</v>
      </c>
      <c r="BK1372" s="157">
        <v>0</v>
      </c>
      <c r="BL1372" s="157">
        <v>0</v>
      </c>
      <c r="BM1372" s="157">
        <v>0</v>
      </c>
      <c r="BN1372" s="157">
        <v>0</v>
      </c>
      <c r="BO1372" s="157">
        <v>0</v>
      </c>
      <c r="BP1372" s="157">
        <v>1.59834E-4</v>
      </c>
      <c r="BQ1372" s="157">
        <v>0</v>
      </c>
      <c r="BR1372" s="157">
        <v>1.7970599999999999E-4</v>
      </c>
      <c r="BS1372" s="157">
        <v>0</v>
      </c>
      <c r="BT1372" s="157">
        <v>0</v>
      </c>
      <c r="BU1372" s="157">
        <v>1.35196E-4</v>
      </c>
      <c r="BV1372" s="157">
        <v>0</v>
      </c>
      <c r="BW1372" s="157">
        <v>0</v>
      </c>
      <c r="BX1372" s="157">
        <v>0</v>
      </c>
      <c r="BY1372" s="157">
        <v>0</v>
      </c>
      <c r="BZ1372" s="157">
        <v>0</v>
      </c>
      <c r="CA1372" s="157">
        <v>0</v>
      </c>
      <c r="CB1372" s="192">
        <v>2.4199999999999999E-5</v>
      </c>
      <c r="CC1372" s="157">
        <v>0</v>
      </c>
      <c r="CD1372" s="157">
        <v>0</v>
      </c>
      <c r="CE1372" s="157">
        <v>0</v>
      </c>
      <c r="CF1372" s="157">
        <v>0</v>
      </c>
      <c r="CG1372" s="157">
        <v>0</v>
      </c>
      <c r="CH1372" s="157">
        <v>0</v>
      </c>
      <c r="CI1372" s="157">
        <v>0</v>
      </c>
      <c r="CJ1372" s="157">
        <v>3.7074299999999998E-4</v>
      </c>
      <c r="CK1372" s="157">
        <v>2.1522699999999999E-4</v>
      </c>
      <c r="CL1372" s="192">
        <v>2.2200000000000001E-5</v>
      </c>
      <c r="CM1372" s="157">
        <v>0</v>
      </c>
      <c r="CN1372" s="192">
        <v>3.9700000000000003E-5</v>
      </c>
      <c r="CO1372" s="192">
        <v>2.5199999999999999E-5</v>
      </c>
      <c r="CP1372" s="192">
        <v>1E-4</v>
      </c>
      <c r="CQ1372" s="192">
        <v>4.8099999999999997E-5</v>
      </c>
      <c r="CR1372" s="157">
        <v>2.4448999999999999E-4</v>
      </c>
      <c r="CS1372" s="192">
        <v>4.1699999999999997E-5</v>
      </c>
      <c r="CT1372" s="157">
        <v>0</v>
      </c>
      <c r="CU1372" s="157">
        <v>0</v>
      </c>
      <c r="CV1372" s="157">
        <v>0</v>
      </c>
      <c r="CW1372" s="192">
        <v>1.19E-5</v>
      </c>
      <c r="CX1372" s="192">
        <v>2.2399999999999999E-5</v>
      </c>
      <c r="CY1372" s="192">
        <v>5.52E-5</v>
      </c>
      <c r="CZ1372" s="157">
        <v>0</v>
      </c>
      <c r="DA1372" s="192">
        <v>7.47E-5</v>
      </c>
      <c r="DB1372" s="157">
        <v>0</v>
      </c>
      <c r="DC1372" s="157">
        <v>0</v>
      </c>
      <c r="DD1372" s="157">
        <v>0</v>
      </c>
      <c r="DE1372" s="157">
        <v>0</v>
      </c>
      <c r="DF1372" s="157">
        <v>0</v>
      </c>
      <c r="DG1372" s="157">
        <v>0</v>
      </c>
      <c r="DH1372" s="157">
        <v>0</v>
      </c>
      <c r="DI1372" s="157">
        <v>0</v>
      </c>
      <c r="DJ1372" s="157">
        <v>0</v>
      </c>
      <c r="DK1372" s="157">
        <v>0</v>
      </c>
      <c r="DL1372" s="157">
        <v>0</v>
      </c>
      <c r="DM1372" s="157">
        <v>0</v>
      </c>
      <c r="DN1372" s="192">
        <v>6.6099999999999994E-5</v>
      </c>
      <c r="DO1372" s="157">
        <v>0</v>
      </c>
      <c r="DP1372" s="157">
        <v>0</v>
      </c>
      <c r="DQ1372" s="157">
        <v>0</v>
      </c>
      <c r="DR1372" s="157">
        <v>0</v>
      </c>
      <c r="DS1372" s="157">
        <v>0</v>
      </c>
      <c r="DT1372" s="157">
        <v>0</v>
      </c>
      <c r="DU1372" s="192">
        <v>2.05E-5</v>
      </c>
      <c r="DV1372" s="157">
        <v>0</v>
      </c>
      <c r="DW1372" s="157">
        <v>0</v>
      </c>
      <c r="DX1372" s="192">
        <v>5.4400000000000001E-5</v>
      </c>
      <c r="DY1372" s="157">
        <v>2.3486500000000001E-4</v>
      </c>
      <c r="DZ1372" s="157">
        <v>0</v>
      </c>
      <c r="EA1372" s="157">
        <v>0</v>
      </c>
      <c r="EB1372" s="157">
        <v>0</v>
      </c>
      <c r="EC1372" s="157">
        <v>0</v>
      </c>
      <c r="ED1372" s="157">
        <v>0</v>
      </c>
      <c r="EE1372" s="192">
        <v>5.3199999999999999E-5</v>
      </c>
      <c r="EF1372" s="192">
        <v>6.5300000000000002E-5</v>
      </c>
      <c r="EG1372" s="157">
        <v>0</v>
      </c>
      <c r="EH1372" s="157">
        <v>0</v>
      </c>
      <c r="EI1372" s="157">
        <v>0</v>
      </c>
      <c r="EJ1372" s="157">
        <v>0</v>
      </c>
      <c r="EK1372" s="157">
        <v>0</v>
      </c>
      <c r="EL1372" s="157">
        <v>0</v>
      </c>
      <c r="EM1372" s="157">
        <v>0</v>
      </c>
      <c r="EN1372" s="157">
        <v>0</v>
      </c>
      <c r="EO1372" s="157">
        <v>0</v>
      </c>
      <c r="EP1372" s="157">
        <v>0</v>
      </c>
      <c r="EQ1372" s="157">
        <v>0</v>
      </c>
      <c r="ER1372" s="157">
        <v>0</v>
      </c>
      <c r="ES1372" s="192">
        <v>2.2799999999999999E-5</v>
      </c>
      <c r="ET1372" s="157">
        <v>0</v>
      </c>
      <c r="EU1372" s="157">
        <v>0</v>
      </c>
      <c r="EV1372" s="157">
        <v>0</v>
      </c>
      <c r="EW1372" s="157">
        <v>0</v>
      </c>
      <c r="EX1372" s="157">
        <v>0</v>
      </c>
      <c r="EY1372" s="157">
        <v>0</v>
      </c>
      <c r="EZ1372" s="157">
        <v>0</v>
      </c>
      <c r="FA1372" s="157">
        <v>0</v>
      </c>
      <c r="FB1372" s="192">
        <v>8.0900000000000001E-5</v>
      </c>
      <c r="FC1372" s="192">
        <v>2.7100000000000001E-5</v>
      </c>
      <c r="FD1372" s="157">
        <v>0</v>
      </c>
      <c r="FE1372" s="192">
        <v>6.7299999999999996E-5</v>
      </c>
      <c r="FF1372" s="157">
        <v>0</v>
      </c>
      <c r="FG1372" s="157">
        <v>0</v>
      </c>
      <c r="FH1372" s="157">
        <v>0</v>
      </c>
      <c r="FI1372" s="157">
        <v>0</v>
      </c>
      <c r="FJ1372" s="157">
        <v>0</v>
      </c>
      <c r="FK1372" s="157">
        <v>0</v>
      </c>
      <c r="FL1372" s="157">
        <v>0</v>
      </c>
      <c r="FM1372" s="192">
        <v>4.2299999999999998E-5</v>
      </c>
      <c r="FN1372" s="157">
        <v>1.2053E-4</v>
      </c>
      <c r="FO1372" s="192">
        <v>5.4299999999999998E-5</v>
      </c>
      <c r="FP1372" s="157">
        <v>0</v>
      </c>
      <c r="FQ1372" s="192">
        <v>3.1300000000000002E-5</v>
      </c>
      <c r="FR1372" s="157">
        <v>0</v>
      </c>
      <c r="FS1372" s="192">
        <v>4.6999999999999997E-5</v>
      </c>
      <c r="FT1372" s="157">
        <v>1.52502E-4</v>
      </c>
      <c r="FU1372" s="192">
        <v>2.8799999999999999E-5</v>
      </c>
      <c r="FV1372" s="157">
        <v>0</v>
      </c>
      <c r="FW1372" s="157">
        <v>0</v>
      </c>
      <c r="FX1372" s="157">
        <v>0</v>
      </c>
      <c r="FY1372" s="157">
        <v>0</v>
      </c>
      <c r="FZ1372" s="157">
        <v>0</v>
      </c>
      <c r="GA1372" s="157">
        <v>0</v>
      </c>
      <c r="GB1372" s="157">
        <v>0</v>
      </c>
      <c r="GC1372" s="157">
        <v>1.1703849999999999E-3</v>
      </c>
      <c r="GD1372" s="157">
        <v>0</v>
      </c>
      <c r="GE1372" s="192">
        <v>4.5200000000000001E-5</v>
      </c>
      <c r="GF1372" s="157">
        <v>0</v>
      </c>
      <c r="GG1372" s="157">
        <v>0</v>
      </c>
      <c r="GH1372" s="157">
        <v>0</v>
      </c>
      <c r="GI1372" s="157">
        <v>0</v>
      </c>
      <c r="GJ1372" s="157">
        <v>0</v>
      </c>
      <c r="GK1372" s="157">
        <v>0</v>
      </c>
      <c r="GL1372" s="157">
        <v>0</v>
      </c>
      <c r="GM1372" s="157">
        <v>1.9197499999999999E-4</v>
      </c>
      <c r="GN1372" s="157">
        <v>0</v>
      </c>
      <c r="GO1372" s="157">
        <v>0</v>
      </c>
      <c r="GP1372" s="157">
        <v>1.4256199999999999E-4</v>
      </c>
      <c r="GQ1372" s="157">
        <v>0</v>
      </c>
      <c r="GR1372" s="157">
        <v>2.1207800000000001E-4</v>
      </c>
      <c r="GS1372" s="157">
        <v>0</v>
      </c>
      <c r="GT1372" s="157">
        <v>0</v>
      </c>
      <c r="GU1372" s="157">
        <v>0</v>
      </c>
      <c r="GV1372" s="157">
        <v>3.1240199999999998E-4</v>
      </c>
      <c r="GW1372" s="157">
        <v>0</v>
      </c>
      <c r="GX1372" s="157">
        <v>0</v>
      </c>
      <c r="GY1372" s="157">
        <v>0</v>
      </c>
      <c r="GZ1372" s="157">
        <v>0</v>
      </c>
      <c r="HA1372" s="157">
        <v>0</v>
      </c>
    </row>
    <row r="1373" spans="1:209" x14ac:dyDescent="0.2">
      <c r="A1373" s="157" t="s">
        <v>5182</v>
      </c>
      <c r="B1373" s="157">
        <v>1.7708489000000001E-2</v>
      </c>
      <c r="C1373" s="157">
        <v>1.7996761999999999E-2</v>
      </c>
      <c r="D1373" s="157">
        <v>7.9735680000000003E-3</v>
      </c>
      <c r="E1373" s="157">
        <v>2.0812939999999999E-2</v>
      </c>
      <c r="F1373" s="157">
        <v>2.4160562E-2</v>
      </c>
      <c r="G1373" s="157">
        <v>1.6487271000000001E-2</v>
      </c>
      <c r="H1373" s="157">
        <v>0</v>
      </c>
      <c r="I1373" s="157">
        <v>0</v>
      </c>
      <c r="J1373" s="157">
        <v>3.0497425000000002E-2</v>
      </c>
      <c r="K1373" s="157">
        <v>0</v>
      </c>
      <c r="L1373" s="192">
        <v>1.7099999999999999E-5</v>
      </c>
      <c r="M1373" s="157">
        <v>2.6293042999999999E-2</v>
      </c>
      <c r="N1373" s="157">
        <v>0</v>
      </c>
      <c r="O1373" s="157">
        <v>4.1460800999999999E-2</v>
      </c>
      <c r="P1373" s="192">
        <v>4.4100000000000001E-6</v>
      </c>
      <c r="Q1373" s="192">
        <v>3.1600000000000002E-5</v>
      </c>
      <c r="R1373" s="192">
        <v>2.1800000000000001E-5</v>
      </c>
      <c r="S1373" s="157">
        <v>0</v>
      </c>
      <c r="T1373" s="157">
        <v>0</v>
      </c>
      <c r="U1373" s="192">
        <v>2.2099999999999998E-5</v>
      </c>
      <c r="V1373" s="157">
        <v>0</v>
      </c>
      <c r="W1373" s="157">
        <v>4.3446774000000001E-2</v>
      </c>
      <c r="X1373" s="157">
        <v>0</v>
      </c>
      <c r="Y1373" s="157">
        <v>1.8084340000000001E-2</v>
      </c>
      <c r="Z1373" s="157">
        <v>5.3495409000000001E-2</v>
      </c>
      <c r="AA1373" s="157">
        <v>0</v>
      </c>
      <c r="AB1373" s="192">
        <v>9.9799999999999993E-6</v>
      </c>
      <c r="AC1373" s="157">
        <v>2.8950820000000002E-3</v>
      </c>
      <c r="AD1373" s="192">
        <v>3.8800000000000001E-5</v>
      </c>
      <c r="AE1373" s="157">
        <v>2.120559E-2</v>
      </c>
      <c r="AF1373" s="157">
        <v>3.0013478999999999E-2</v>
      </c>
      <c r="AG1373" s="157">
        <v>4.7002725000000002E-2</v>
      </c>
      <c r="AH1373" s="157">
        <v>1.59593E-4</v>
      </c>
      <c r="AI1373" s="157">
        <v>0</v>
      </c>
      <c r="AJ1373" s="157">
        <v>3.1111269E-2</v>
      </c>
      <c r="AK1373" s="157">
        <v>1.3970399999999999E-4</v>
      </c>
      <c r="AL1373" s="157">
        <v>0</v>
      </c>
      <c r="AM1373" s="157">
        <v>0</v>
      </c>
      <c r="AN1373" s="157">
        <v>0</v>
      </c>
      <c r="AO1373" s="157">
        <v>0</v>
      </c>
      <c r="AP1373" s="157">
        <v>0</v>
      </c>
      <c r="AQ1373" s="192">
        <v>2.09E-5</v>
      </c>
      <c r="AR1373" s="157">
        <v>0</v>
      </c>
      <c r="AS1373" s="157">
        <v>0</v>
      </c>
      <c r="AT1373" s="192">
        <v>1.0699999999999999E-5</v>
      </c>
      <c r="AU1373" s="157">
        <v>1.0305E-4</v>
      </c>
      <c r="AV1373" s="157">
        <v>0</v>
      </c>
      <c r="AW1373" s="157">
        <v>0</v>
      </c>
      <c r="AX1373" s="157">
        <v>0</v>
      </c>
      <c r="AY1373" s="192">
        <v>5.3999999999999998E-5</v>
      </c>
      <c r="AZ1373" s="157">
        <v>0</v>
      </c>
      <c r="BA1373" s="157">
        <v>0</v>
      </c>
      <c r="BB1373" s="157">
        <v>0</v>
      </c>
      <c r="BC1373" s="157">
        <v>0</v>
      </c>
      <c r="BD1373" s="157">
        <v>0</v>
      </c>
      <c r="BE1373" s="157">
        <v>0</v>
      </c>
      <c r="BF1373" s="157">
        <v>2.8496324E-2</v>
      </c>
      <c r="BG1373" s="192">
        <v>2.69E-5</v>
      </c>
      <c r="BH1373" s="192">
        <v>2.2500000000000001E-5</v>
      </c>
      <c r="BI1373" s="192">
        <v>1.8099999999999999E-5</v>
      </c>
      <c r="BJ1373" s="192">
        <v>1.88E-5</v>
      </c>
      <c r="BK1373" s="192">
        <v>3.4400000000000003E-5</v>
      </c>
      <c r="BL1373" s="157">
        <v>0</v>
      </c>
      <c r="BM1373" s="157">
        <v>0</v>
      </c>
      <c r="BN1373" s="192">
        <v>8.6500000000000002E-5</v>
      </c>
      <c r="BO1373" s="157">
        <v>0</v>
      </c>
      <c r="BP1373" s="157">
        <v>0</v>
      </c>
      <c r="BQ1373" s="157">
        <v>3.048963E-3</v>
      </c>
      <c r="BR1373" s="157">
        <v>8.5624599999999996E-4</v>
      </c>
      <c r="BS1373" s="157">
        <v>0</v>
      </c>
      <c r="BT1373" s="157">
        <v>0</v>
      </c>
      <c r="BU1373" s="192">
        <v>4.5099999999999998E-5</v>
      </c>
      <c r="BV1373" s="157">
        <v>0</v>
      </c>
      <c r="BW1373" s="192">
        <v>1.2E-5</v>
      </c>
      <c r="BX1373" s="157">
        <v>0</v>
      </c>
      <c r="BY1373" s="157">
        <v>0</v>
      </c>
      <c r="BZ1373" s="157">
        <v>0</v>
      </c>
      <c r="CA1373" s="157">
        <v>1.0262700000000001E-4</v>
      </c>
      <c r="CB1373" s="157">
        <v>0</v>
      </c>
      <c r="CC1373" s="157">
        <v>0</v>
      </c>
      <c r="CD1373" s="157">
        <v>0</v>
      </c>
      <c r="CE1373" s="192">
        <v>3.1099999999999997E-5</v>
      </c>
      <c r="CF1373" s="192">
        <v>2.7699999999999999E-5</v>
      </c>
      <c r="CG1373" s="157">
        <v>0</v>
      </c>
      <c r="CH1373" s="157">
        <v>6.1711639999999998E-2</v>
      </c>
      <c r="CI1373" s="157">
        <v>0</v>
      </c>
      <c r="CJ1373" s="157">
        <v>0</v>
      </c>
      <c r="CK1373" s="157">
        <v>0</v>
      </c>
      <c r="CL1373" s="192">
        <v>1.11E-5</v>
      </c>
      <c r="CM1373" s="192">
        <v>1.88E-5</v>
      </c>
      <c r="CN1373" s="157">
        <v>0</v>
      </c>
      <c r="CO1373" s="157">
        <v>0</v>
      </c>
      <c r="CP1373" s="157">
        <v>0</v>
      </c>
      <c r="CQ1373" s="192">
        <v>1.2E-5</v>
      </c>
      <c r="CR1373" s="192">
        <v>1.7499999999999998E-5</v>
      </c>
      <c r="CS1373" s="157">
        <v>0</v>
      </c>
      <c r="CT1373" s="157">
        <v>0</v>
      </c>
      <c r="CU1373" s="157">
        <v>0</v>
      </c>
      <c r="CV1373" s="157">
        <v>0</v>
      </c>
      <c r="CW1373" s="157">
        <v>1.3047503E-2</v>
      </c>
      <c r="CX1373" s="157">
        <v>4.7168122E-2</v>
      </c>
      <c r="CY1373" s="192">
        <v>2.76E-5</v>
      </c>
      <c r="CZ1373" s="192">
        <v>7.6299999999999998E-5</v>
      </c>
      <c r="DA1373" s="157">
        <v>0</v>
      </c>
      <c r="DB1373" s="157">
        <v>0</v>
      </c>
      <c r="DC1373" s="192">
        <v>2.0299999999999999E-5</v>
      </c>
      <c r="DD1373" s="157">
        <v>0</v>
      </c>
      <c r="DE1373" s="157">
        <v>0</v>
      </c>
      <c r="DF1373" s="157">
        <v>0</v>
      </c>
      <c r="DG1373" s="157">
        <v>0</v>
      </c>
      <c r="DH1373" s="157">
        <v>0</v>
      </c>
      <c r="DI1373" s="157">
        <v>0</v>
      </c>
      <c r="DJ1373" s="157">
        <v>2.6182574E-2</v>
      </c>
      <c r="DK1373" s="157">
        <v>0</v>
      </c>
      <c r="DL1373" s="157">
        <v>2.3470092000000001E-2</v>
      </c>
      <c r="DM1373" s="157">
        <v>3.5394553000000002E-2</v>
      </c>
      <c r="DN1373" s="192">
        <v>2.1999999999999999E-5</v>
      </c>
      <c r="DO1373" s="157">
        <v>1.03742E-4</v>
      </c>
      <c r="DP1373" s="157">
        <v>0</v>
      </c>
      <c r="DQ1373" s="157">
        <v>2.5466066999999998E-2</v>
      </c>
      <c r="DR1373" s="157">
        <v>0</v>
      </c>
      <c r="DS1373" s="157">
        <v>0</v>
      </c>
      <c r="DT1373" s="157">
        <v>4.9161585000000001E-2</v>
      </c>
      <c r="DU1373" s="157">
        <v>2.0753709999999999E-3</v>
      </c>
      <c r="DV1373" s="157">
        <v>2.1215596E-2</v>
      </c>
      <c r="DW1373" s="157">
        <v>3.65084E-4</v>
      </c>
      <c r="DX1373" s="157">
        <v>0</v>
      </c>
      <c r="DY1373" s="157">
        <v>0</v>
      </c>
      <c r="DZ1373" s="192">
        <v>6.3299999999999994E-5</v>
      </c>
      <c r="EA1373" s="157">
        <v>0</v>
      </c>
      <c r="EB1373" s="157">
        <v>0</v>
      </c>
      <c r="EC1373" s="192">
        <v>3.6600000000000002E-5</v>
      </c>
      <c r="ED1373" s="157">
        <v>0</v>
      </c>
      <c r="EE1373" s="157">
        <v>0</v>
      </c>
      <c r="EF1373" s="192">
        <v>3.2700000000000002E-5</v>
      </c>
      <c r="EG1373" s="157">
        <v>0</v>
      </c>
      <c r="EH1373" s="192">
        <v>3.9700000000000003E-5</v>
      </c>
      <c r="EI1373" s="157">
        <v>0</v>
      </c>
      <c r="EJ1373" s="192">
        <v>1.9899999999999999E-5</v>
      </c>
      <c r="EK1373" s="157">
        <v>7.37246E-4</v>
      </c>
      <c r="EL1373" s="192">
        <v>6.7399999999999998E-5</v>
      </c>
      <c r="EM1373" s="157">
        <v>0</v>
      </c>
      <c r="EN1373" s="157">
        <v>0</v>
      </c>
      <c r="EO1373" s="157">
        <v>3.7985460999999998E-2</v>
      </c>
      <c r="EP1373" s="157">
        <v>8.1257173000000002E-2</v>
      </c>
      <c r="EQ1373" s="192">
        <v>1.7799999999999999E-5</v>
      </c>
      <c r="ER1373" s="157">
        <v>0</v>
      </c>
      <c r="ES1373" s="157">
        <v>0</v>
      </c>
      <c r="ET1373" s="157">
        <v>0</v>
      </c>
      <c r="EU1373" s="157">
        <v>0</v>
      </c>
      <c r="EV1373" s="157">
        <v>0</v>
      </c>
      <c r="EW1373" s="157">
        <v>0</v>
      </c>
      <c r="EX1373" s="157">
        <v>0</v>
      </c>
      <c r="EY1373" s="157">
        <v>0</v>
      </c>
      <c r="EZ1373" s="157">
        <v>0</v>
      </c>
      <c r="FA1373" s="157">
        <v>1.25971E-4</v>
      </c>
      <c r="FB1373" s="157">
        <v>1.3485400000000001E-4</v>
      </c>
      <c r="FC1373" s="192">
        <v>2.7100000000000001E-5</v>
      </c>
      <c r="FD1373" s="157">
        <v>0</v>
      </c>
      <c r="FE1373" s="157">
        <v>0</v>
      </c>
      <c r="FF1373" s="157">
        <v>0</v>
      </c>
      <c r="FG1373" s="157">
        <v>0</v>
      </c>
      <c r="FH1373" s="157">
        <v>0</v>
      </c>
      <c r="FI1373" s="157">
        <v>2.7849776999999999E-2</v>
      </c>
      <c r="FJ1373" s="157">
        <v>3.5391364000000002E-2</v>
      </c>
      <c r="FK1373" s="157">
        <v>1.2336552000000001E-2</v>
      </c>
      <c r="FL1373" s="157">
        <v>0</v>
      </c>
      <c r="FM1373" s="157">
        <v>1.1844830000000001E-3</v>
      </c>
      <c r="FN1373" s="157">
        <v>0</v>
      </c>
      <c r="FO1373" s="157">
        <v>0</v>
      </c>
      <c r="FP1373" s="192">
        <v>4.1199999999999999E-5</v>
      </c>
      <c r="FQ1373" s="157">
        <v>0</v>
      </c>
      <c r="FR1373" s="192">
        <v>2.9E-5</v>
      </c>
      <c r="FS1373" s="157">
        <v>0</v>
      </c>
      <c r="FT1373" s="192">
        <v>2.1800000000000001E-5</v>
      </c>
      <c r="FU1373" s="192">
        <v>5.7599999999999997E-5</v>
      </c>
      <c r="FV1373" s="157">
        <v>3.6746100000000002E-4</v>
      </c>
      <c r="FW1373" s="192">
        <v>4.9599999999999999E-5</v>
      </c>
      <c r="FX1373" s="157">
        <v>0</v>
      </c>
      <c r="FY1373" s="157">
        <v>0</v>
      </c>
      <c r="FZ1373" s="157">
        <v>0</v>
      </c>
      <c r="GA1373" s="192">
        <v>7.7799999999999994E-5</v>
      </c>
      <c r="GB1373" s="157">
        <v>0</v>
      </c>
      <c r="GC1373" s="157">
        <v>0</v>
      </c>
      <c r="GD1373" s="157">
        <v>0</v>
      </c>
      <c r="GE1373" s="157">
        <v>0</v>
      </c>
      <c r="GF1373" s="157">
        <v>0</v>
      </c>
      <c r="GG1373" s="157">
        <v>0</v>
      </c>
      <c r="GH1373" s="157">
        <v>0</v>
      </c>
      <c r="GI1373" s="157">
        <v>3.6021199999999999E-3</v>
      </c>
      <c r="GJ1373" s="157">
        <v>3.9679974E-2</v>
      </c>
      <c r="GK1373" s="157">
        <v>0</v>
      </c>
      <c r="GL1373" s="157">
        <v>1.7567076000000001E-2</v>
      </c>
      <c r="GM1373" s="157">
        <v>0</v>
      </c>
      <c r="GN1373" s="157">
        <v>0</v>
      </c>
      <c r="GO1373" s="157">
        <v>0</v>
      </c>
      <c r="GP1373" s="157">
        <v>2.2809890000000002E-3</v>
      </c>
      <c r="GQ1373" s="157">
        <v>0</v>
      </c>
      <c r="GR1373" s="157">
        <v>0</v>
      </c>
      <c r="GS1373" s="157">
        <v>0</v>
      </c>
      <c r="GT1373" s="157">
        <v>0</v>
      </c>
      <c r="GU1373" s="157">
        <v>0</v>
      </c>
      <c r="GV1373" s="157">
        <v>0</v>
      </c>
      <c r="GW1373" s="157">
        <v>0</v>
      </c>
      <c r="GX1373" s="157">
        <v>0</v>
      </c>
      <c r="GY1373" s="157">
        <v>1.0752688E-2</v>
      </c>
      <c r="GZ1373" s="157">
        <v>0</v>
      </c>
      <c r="HA1373" s="157">
        <v>0</v>
      </c>
    </row>
    <row r="1374" spans="1:209" x14ac:dyDescent="0.2">
      <c r="A1374" s="157" t="s">
        <v>5183</v>
      </c>
      <c r="B1374" s="157">
        <v>0</v>
      </c>
      <c r="C1374" s="157">
        <v>0</v>
      </c>
      <c r="D1374" s="157">
        <v>0</v>
      </c>
      <c r="E1374" s="157">
        <v>0</v>
      </c>
      <c r="F1374" s="192">
        <v>1.3200000000000001E-5</v>
      </c>
      <c r="G1374" s="157">
        <v>0</v>
      </c>
      <c r="H1374" s="157">
        <v>0</v>
      </c>
      <c r="I1374" s="192">
        <v>3.9400000000000002E-5</v>
      </c>
      <c r="J1374" s="157">
        <v>0</v>
      </c>
      <c r="K1374" s="157">
        <v>0</v>
      </c>
      <c r="L1374" s="192">
        <v>1.7099999999999999E-5</v>
      </c>
      <c r="M1374" s="157">
        <v>0</v>
      </c>
      <c r="N1374" s="157">
        <v>0</v>
      </c>
      <c r="O1374" s="192">
        <v>5.4999999999999999E-6</v>
      </c>
      <c r="P1374" s="192">
        <v>3.5299999999999997E-5</v>
      </c>
      <c r="Q1374" s="157">
        <v>0</v>
      </c>
      <c r="R1374" s="157">
        <v>0</v>
      </c>
      <c r="S1374" s="157">
        <v>0</v>
      </c>
      <c r="T1374" s="157">
        <v>0</v>
      </c>
      <c r="U1374" s="157">
        <v>0</v>
      </c>
      <c r="V1374" s="157">
        <v>0</v>
      </c>
      <c r="W1374" s="157">
        <v>0</v>
      </c>
      <c r="X1374" s="157">
        <v>0</v>
      </c>
      <c r="Y1374" s="157">
        <v>0</v>
      </c>
      <c r="Z1374" s="157">
        <v>0</v>
      </c>
      <c r="AA1374" s="192">
        <v>4.9299999999999999E-5</v>
      </c>
      <c r="AB1374" s="157">
        <v>0</v>
      </c>
      <c r="AC1374" s="157">
        <v>0</v>
      </c>
      <c r="AD1374" s="192">
        <v>1.9400000000000001E-5</v>
      </c>
      <c r="AE1374" s="157">
        <v>0</v>
      </c>
      <c r="AF1374" s="192">
        <v>1.5E-5</v>
      </c>
      <c r="AG1374" s="157">
        <v>0</v>
      </c>
      <c r="AH1374" s="157">
        <v>0</v>
      </c>
      <c r="AI1374" s="192">
        <v>3.8699999999999999E-5</v>
      </c>
      <c r="AJ1374" s="157">
        <v>0</v>
      </c>
      <c r="AK1374" s="157">
        <v>0</v>
      </c>
      <c r="AL1374" s="192">
        <v>4.1600000000000002E-5</v>
      </c>
      <c r="AM1374" s="157">
        <v>0</v>
      </c>
      <c r="AN1374" s="192">
        <v>1.6500000000000001E-5</v>
      </c>
      <c r="AO1374" s="157">
        <v>0</v>
      </c>
      <c r="AP1374" s="157">
        <v>0</v>
      </c>
      <c r="AQ1374" s="192">
        <v>2.09E-5</v>
      </c>
      <c r="AR1374" s="157">
        <v>0</v>
      </c>
      <c r="AS1374" s="157">
        <v>0</v>
      </c>
      <c r="AT1374" s="157">
        <v>0</v>
      </c>
      <c r="AU1374" s="157">
        <v>0</v>
      </c>
      <c r="AV1374" s="157">
        <v>0</v>
      </c>
      <c r="AW1374" s="157">
        <v>0</v>
      </c>
      <c r="AX1374" s="157">
        <v>0</v>
      </c>
      <c r="AY1374" s="157">
        <v>0</v>
      </c>
      <c r="AZ1374" s="157">
        <v>0</v>
      </c>
      <c r="BA1374" s="157">
        <v>0</v>
      </c>
      <c r="BB1374" s="157">
        <v>0</v>
      </c>
      <c r="BC1374" s="157">
        <v>0</v>
      </c>
      <c r="BD1374" s="157">
        <v>0</v>
      </c>
      <c r="BE1374" s="157">
        <v>0</v>
      </c>
      <c r="BF1374" s="157">
        <v>0</v>
      </c>
      <c r="BG1374" s="192">
        <v>6.7199999999999994E-5</v>
      </c>
      <c r="BH1374" s="192">
        <v>2.2500000000000001E-5</v>
      </c>
      <c r="BI1374" s="157">
        <v>0</v>
      </c>
      <c r="BJ1374" s="192">
        <v>1.88E-5</v>
      </c>
      <c r="BK1374" s="157">
        <v>0</v>
      </c>
      <c r="BL1374" s="192">
        <v>3.5800000000000003E-5</v>
      </c>
      <c r="BM1374" s="157">
        <v>4.2087500000000003E-4</v>
      </c>
      <c r="BN1374" s="157">
        <v>1.7292800000000001E-4</v>
      </c>
      <c r="BO1374" s="157">
        <v>0</v>
      </c>
      <c r="BP1374" s="192">
        <v>5.3300000000000001E-5</v>
      </c>
      <c r="BQ1374" s="157">
        <v>0</v>
      </c>
      <c r="BR1374" s="192">
        <v>1.06E-5</v>
      </c>
      <c r="BS1374" s="157">
        <v>0</v>
      </c>
      <c r="BT1374" s="157">
        <v>1.15794E-4</v>
      </c>
      <c r="BU1374" s="157">
        <v>0</v>
      </c>
      <c r="BV1374" s="157">
        <v>0</v>
      </c>
      <c r="BW1374" s="157">
        <v>0</v>
      </c>
      <c r="BX1374" s="157">
        <v>0</v>
      </c>
      <c r="BY1374" s="157">
        <v>0</v>
      </c>
      <c r="BZ1374" s="157">
        <v>0</v>
      </c>
      <c r="CA1374" s="157">
        <v>0</v>
      </c>
      <c r="CB1374" s="157">
        <v>0</v>
      </c>
      <c r="CC1374" s="157">
        <v>0</v>
      </c>
      <c r="CD1374" s="157">
        <v>0</v>
      </c>
      <c r="CE1374" s="192">
        <v>3.1099999999999997E-5</v>
      </c>
      <c r="CF1374" s="157">
        <v>0</v>
      </c>
      <c r="CG1374" s="157">
        <v>0</v>
      </c>
      <c r="CH1374" s="157">
        <v>0</v>
      </c>
      <c r="CI1374" s="157">
        <v>0</v>
      </c>
      <c r="CJ1374" s="157">
        <v>0</v>
      </c>
      <c r="CK1374" s="157">
        <v>0</v>
      </c>
      <c r="CL1374" s="157">
        <v>0</v>
      </c>
      <c r="CM1374" s="157">
        <v>0</v>
      </c>
      <c r="CN1374" s="157">
        <v>0</v>
      </c>
      <c r="CO1374" s="157">
        <v>0</v>
      </c>
      <c r="CP1374" s="192">
        <v>2.5000000000000001E-5</v>
      </c>
      <c r="CQ1374" s="157">
        <v>0</v>
      </c>
      <c r="CR1374" s="192">
        <v>6.9900000000000005E-5</v>
      </c>
      <c r="CS1374" s="157">
        <v>0</v>
      </c>
      <c r="CT1374" s="157">
        <v>0</v>
      </c>
      <c r="CU1374" s="192">
        <v>3.9900000000000001E-5</v>
      </c>
      <c r="CV1374" s="157">
        <v>0</v>
      </c>
      <c r="CW1374" s="157">
        <v>0</v>
      </c>
      <c r="CX1374" s="192">
        <v>4.4799999999999998E-5</v>
      </c>
      <c r="CY1374" s="157">
        <v>0</v>
      </c>
      <c r="CZ1374" s="157">
        <v>0</v>
      </c>
      <c r="DA1374" s="192">
        <v>1.2500000000000001E-5</v>
      </c>
      <c r="DB1374" s="157">
        <v>0</v>
      </c>
      <c r="DC1374" s="192">
        <v>3.0499999999999999E-5</v>
      </c>
      <c r="DD1374" s="192">
        <v>1.5E-5</v>
      </c>
      <c r="DE1374" s="157">
        <v>0</v>
      </c>
      <c r="DF1374" s="192">
        <v>4.5899999999999998E-5</v>
      </c>
      <c r="DG1374" s="157">
        <v>0</v>
      </c>
      <c r="DH1374" s="157">
        <v>0</v>
      </c>
      <c r="DI1374" s="157">
        <v>0</v>
      </c>
      <c r="DJ1374" s="157">
        <v>0</v>
      </c>
      <c r="DK1374" s="192">
        <v>5.1E-5</v>
      </c>
      <c r="DL1374" s="157">
        <v>0</v>
      </c>
      <c r="DM1374" s="192">
        <v>3.7799999999999997E-5</v>
      </c>
      <c r="DN1374" s="157">
        <v>0</v>
      </c>
      <c r="DO1374" s="157">
        <v>0</v>
      </c>
      <c r="DP1374" s="157">
        <v>0</v>
      </c>
      <c r="DQ1374" s="157">
        <v>0</v>
      </c>
      <c r="DR1374" s="157">
        <v>0</v>
      </c>
      <c r="DS1374" s="157">
        <v>0</v>
      </c>
      <c r="DT1374" s="192">
        <v>8.4699999999999999E-5</v>
      </c>
      <c r="DU1374" s="157">
        <v>0</v>
      </c>
      <c r="DV1374" s="192">
        <v>6.7500000000000001E-5</v>
      </c>
      <c r="DW1374" s="157">
        <v>0</v>
      </c>
      <c r="DX1374" s="157">
        <v>0</v>
      </c>
      <c r="DY1374" s="192">
        <v>1.6200000000000001E-5</v>
      </c>
      <c r="DZ1374" s="157">
        <v>0</v>
      </c>
      <c r="EA1374" s="157">
        <v>0</v>
      </c>
      <c r="EB1374" s="157">
        <v>0</v>
      </c>
      <c r="EC1374" s="157">
        <v>0</v>
      </c>
      <c r="ED1374" s="157">
        <v>0</v>
      </c>
      <c r="EE1374" s="192">
        <v>7.9900000000000004E-5</v>
      </c>
      <c r="EF1374" s="157">
        <v>0</v>
      </c>
      <c r="EG1374" s="157">
        <v>0</v>
      </c>
      <c r="EH1374" s="157">
        <v>0</v>
      </c>
      <c r="EI1374" s="157">
        <v>0</v>
      </c>
      <c r="EJ1374" s="157">
        <v>0</v>
      </c>
      <c r="EK1374" s="192">
        <v>7.3700000000000002E-5</v>
      </c>
      <c r="EL1374" s="157">
        <v>0</v>
      </c>
      <c r="EM1374" s="192">
        <v>7.6299999999999998E-6</v>
      </c>
      <c r="EN1374" s="157">
        <v>0</v>
      </c>
      <c r="EO1374" s="157">
        <v>0</v>
      </c>
      <c r="EP1374" s="192">
        <v>1.77E-5</v>
      </c>
      <c r="EQ1374" s="157">
        <v>0</v>
      </c>
      <c r="ER1374" s="157">
        <v>0</v>
      </c>
      <c r="ES1374" s="157">
        <v>0</v>
      </c>
      <c r="ET1374" s="157">
        <v>0</v>
      </c>
      <c r="EU1374" s="157">
        <v>0</v>
      </c>
      <c r="EV1374" s="157">
        <v>0</v>
      </c>
      <c r="EW1374" s="157">
        <v>0</v>
      </c>
      <c r="EX1374" s="192">
        <v>2.4199999999999999E-5</v>
      </c>
      <c r="EY1374" s="192">
        <v>5.1799999999999999E-5</v>
      </c>
      <c r="EZ1374" s="157">
        <v>0</v>
      </c>
      <c r="FA1374" s="192">
        <v>4.1999999999999998E-5</v>
      </c>
      <c r="FB1374" s="192">
        <v>5.3900000000000002E-5</v>
      </c>
      <c r="FC1374" s="192">
        <v>8.1299999999999997E-5</v>
      </c>
      <c r="FD1374" s="192">
        <v>2.51E-5</v>
      </c>
      <c r="FE1374" s="157">
        <v>0</v>
      </c>
      <c r="FF1374" s="157">
        <v>0</v>
      </c>
      <c r="FG1374" s="157">
        <v>0</v>
      </c>
      <c r="FH1374" s="157">
        <v>0</v>
      </c>
      <c r="FI1374" s="157">
        <v>0</v>
      </c>
      <c r="FJ1374" s="192">
        <v>2.9799999999999999E-5</v>
      </c>
      <c r="FK1374" s="157">
        <v>0</v>
      </c>
      <c r="FL1374" s="157">
        <v>0</v>
      </c>
      <c r="FM1374" s="157">
        <v>0</v>
      </c>
      <c r="FN1374" s="157">
        <v>0</v>
      </c>
      <c r="FO1374" s="192">
        <v>4.5300000000000003E-5</v>
      </c>
      <c r="FP1374" s="157">
        <v>0</v>
      </c>
      <c r="FQ1374" s="157">
        <v>0</v>
      </c>
      <c r="FR1374" s="192">
        <v>2.9E-5</v>
      </c>
      <c r="FS1374" s="192">
        <v>4.6999999999999997E-5</v>
      </c>
      <c r="FT1374" s="157">
        <v>0</v>
      </c>
      <c r="FU1374" s="192">
        <v>2.8799999999999999E-5</v>
      </c>
      <c r="FV1374" s="157">
        <v>0</v>
      </c>
      <c r="FW1374" s="157">
        <v>0</v>
      </c>
      <c r="FX1374" s="157">
        <v>0</v>
      </c>
      <c r="FY1374" s="157">
        <v>0</v>
      </c>
      <c r="FZ1374" s="192">
        <v>4.5200000000000001E-5</v>
      </c>
      <c r="GA1374" s="157">
        <v>0</v>
      </c>
      <c r="GB1374" s="157">
        <v>0</v>
      </c>
      <c r="GC1374" s="192">
        <v>3.7799999999999997E-5</v>
      </c>
      <c r="GD1374" s="192">
        <v>3.68E-5</v>
      </c>
      <c r="GE1374" s="157">
        <v>0</v>
      </c>
      <c r="GF1374" s="157">
        <v>0</v>
      </c>
      <c r="GG1374" s="157">
        <v>0</v>
      </c>
      <c r="GH1374" s="157">
        <v>0</v>
      </c>
      <c r="GI1374" s="157">
        <v>0</v>
      </c>
      <c r="GJ1374" s="157">
        <v>0</v>
      </c>
      <c r="GK1374" s="157">
        <v>0</v>
      </c>
      <c r="GL1374" s="157">
        <v>0</v>
      </c>
      <c r="GM1374" s="157">
        <v>0</v>
      </c>
      <c r="GN1374" s="157">
        <v>0</v>
      </c>
      <c r="GO1374" s="157">
        <v>0</v>
      </c>
      <c r="GP1374" s="157">
        <v>0</v>
      </c>
      <c r="GQ1374" s="157">
        <v>0</v>
      </c>
      <c r="GR1374" s="157">
        <v>0</v>
      </c>
      <c r="GS1374" s="157">
        <v>0</v>
      </c>
      <c r="GT1374" s="157">
        <v>0</v>
      </c>
      <c r="GU1374" s="157">
        <v>0</v>
      </c>
      <c r="GV1374" s="157">
        <v>0</v>
      </c>
      <c r="GW1374" s="157">
        <v>0</v>
      </c>
      <c r="GX1374" s="157">
        <v>0</v>
      </c>
      <c r="GY1374" s="157">
        <v>0</v>
      </c>
      <c r="GZ1374" s="157">
        <v>0</v>
      </c>
      <c r="HA1374" s="157">
        <v>0</v>
      </c>
    </row>
    <row r="1375" spans="1:209" x14ac:dyDescent="0.2">
      <c r="A1375" s="157" t="s">
        <v>5184</v>
      </c>
      <c r="B1375" s="157">
        <v>3.1030879999999999E-3</v>
      </c>
      <c r="C1375" s="157">
        <v>2.1412419999999998E-3</v>
      </c>
      <c r="D1375" s="157">
        <v>3.0687240000000001E-3</v>
      </c>
      <c r="E1375" s="157">
        <v>3.7290819999999999E-3</v>
      </c>
      <c r="F1375" s="157">
        <v>3.4721769999999999E-3</v>
      </c>
      <c r="G1375" s="157">
        <v>5.1255799999999998E-4</v>
      </c>
      <c r="H1375" s="157">
        <v>8.19388E-4</v>
      </c>
      <c r="I1375" s="157">
        <v>0</v>
      </c>
      <c r="J1375" s="192">
        <v>8.67E-6</v>
      </c>
      <c r="K1375" s="157">
        <v>2.6256560000000001E-3</v>
      </c>
      <c r="L1375" s="157">
        <v>0</v>
      </c>
      <c r="M1375" s="157">
        <v>0</v>
      </c>
      <c r="N1375" s="157">
        <v>2.2479510000000002E-3</v>
      </c>
      <c r="O1375" s="192">
        <v>1.6500000000000001E-5</v>
      </c>
      <c r="P1375" s="157">
        <v>0</v>
      </c>
      <c r="Q1375" s="157">
        <v>1.0429840000000001E-3</v>
      </c>
      <c r="R1375" s="157">
        <v>3.926873E-3</v>
      </c>
      <c r="S1375" s="157">
        <v>1.797484E-3</v>
      </c>
      <c r="T1375" s="157">
        <v>1.260789E-3</v>
      </c>
      <c r="U1375" s="157">
        <v>4.2571960000000004E-3</v>
      </c>
      <c r="V1375" s="157">
        <v>3.2681070000000001E-3</v>
      </c>
      <c r="W1375" s="157">
        <v>1.7317799999999999E-4</v>
      </c>
      <c r="X1375" s="157">
        <v>0</v>
      </c>
      <c r="Y1375" s="157">
        <v>1.8604470000000001E-3</v>
      </c>
      <c r="Z1375" s="157">
        <v>0</v>
      </c>
      <c r="AA1375" s="157">
        <v>0</v>
      </c>
      <c r="AB1375" s="157">
        <v>0</v>
      </c>
      <c r="AC1375" s="157">
        <v>2.1616610000000001E-3</v>
      </c>
      <c r="AD1375" s="157">
        <v>0</v>
      </c>
      <c r="AE1375" s="157">
        <v>2.1414170000000001E-3</v>
      </c>
      <c r="AF1375" s="157">
        <v>4.6128499999999999E-3</v>
      </c>
      <c r="AG1375" s="157">
        <v>5.8903669999999997E-3</v>
      </c>
      <c r="AH1375" s="157">
        <v>9.3300800000000004E-4</v>
      </c>
      <c r="AI1375" s="192">
        <v>3.8699999999999999E-5</v>
      </c>
      <c r="AJ1375" s="157">
        <v>1.3992968E-2</v>
      </c>
      <c r="AK1375" s="157">
        <v>0</v>
      </c>
      <c r="AL1375" s="157">
        <v>0</v>
      </c>
      <c r="AM1375" s="157">
        <v>1.986097E-3</v>
      </c>
      <c r="AN1375" s="157">
        <v>6.6844260000000003E-3</v>
      </c>
      <c r="AO1375" s="157">
        <v>4.8827380000000002E-3</v>
      </c>
      <c r="AP1375" s="157">
        <v>2.24121E-3</v>
      </c>
      <c r="AQ1375" s="157">
        <v>2.5747299999999999E-3</v>
      </c>
      <c r="AR1375" s="157">
        <v>4.8145510000000002E-3</v>
      </c>
      <c r="AS1375" s="157">
        <v>2.7326100000000001E-4</v>
      </c>
      <c r="AT1375" s="157">
        <v>1.7464010000000001E-3</v>
      </c>
      <c r="AU1375" s="157">
        <v>0</v>
      </c>
      <c r="AV1375" s="157">
        <v>0</v>
      </c>
      <c r="AW1375" s="157">
        <v>0</v>
      </c>
      <c r="AX1375" s="157">
        <v>9.5947100000000004E-4</v>
      </c>
      <c r="AY1375" s="157">
        <v>2.4319700000000001E-4</v>
      </c>
      <c r="AZ1375" s="157">
        <v>5.9946119999999999E-3</v>
      </c>
      <c r="BA1375" s="157">
        <v>1.9025139999999999E-3</v>
      </c>
      <c r="BB1375" s="157">
        <v>5.2745739999999998E-3</v>
      </c>
      <c r="BC1375" s="157">
        <v>0</v>
      </c>
      <c r="BD1375" s="157">
        <v>0</v>
      </c>
      <c r="BE1375" s="157">
        <v>0</v>
      </c>
      <c r="BF1375" s="157">
        <v>0</v>
      </c>
      <c r="BG1375" s="157">
        <v>0</v>
      </c>
      <c r="BH1375" s="157">
        <v>0</v>
      </c>
      <c r="BI1375" s="157">
        <v>0</v>
      </c>
      <c r="BJ1375" s="157">
        <v>1.727213E-3</v>
      </c>
      <c r="BK1375" s="157">
        <v>0</v>
      </c>
      <c r="BL1375" s="157">
        <v>9.3000000000000005E-4</v>
      </c>
      <c r="BM1375" s="157">
        <v>0</v>
      </c>
      <c r="BN1375" s="157">
        <v>0</v>
      </c>
      <c r="BO1375" s="157">
        <v>4.4486999999999999E-4</v>
      </c>
      <c r="BP1375" s="157">
        <v>0</v>
      </c>
      <c r="BQ1375" s="157">
        <v>1.2554549999999999E-3</v>
      </c>
      <c r="BR1375" s="157">
        <v>1.4799299999999999E-4</v>
      </c>
      <c r="BS1375" s="192">
        <v>5.66E-5</v>
      </c>
      <c r="BT1375" s="157">
        <v>0</v>
      </c>
      <c r="BU1375" s="157">
        <v>0</v>
      </c>
      <c r="BV1375" s="157">
        <v>1.0931039999999999E-3</v>
      </c>
      <c r="BW1375" s="157">
        <v>0</v>
      </c>
      <c r="BX1375" s="157">
        <v>0</v>
      </c>
      <c r="BY1375" s="157">
        <v>0</v>
      </c>
      <c r="BZ1375" s="192">
        <v>6.19E-5</v>
      </c>
      <c r="CA1375" s="157">
        <v>1.2144230000000001E-3</v>
      </c>
      <c r="CB1375" s="157">
        <v>4.35003E-4</v>
      </c>
      <c r="CC1375" s="157">
        <v>0</v>
      </c>
      <c r="CD1375" s="157">
        <v>7.1915100000000001E-4</v>
      </c>
      <c r="CE1375" s="157">
        <v>0</v>
      </c>
      <c r="CF1375" s="157">
        <v>2.7692400000000001E-4</v>
      </c>
      <c r="CG1375" s="157">
        <v>5.5517000000000001E-4</v>
      </c>
      <c r="CH1375" s="157">
        <v>0</v>
      </c>
      <c r="CI1375" s="157">
        <v>0</v>
      </c>
      <c r="CJ1375" s="157">
        <v>0</v>
      </c>
      <c r="CK1375" s="157">
        <v>0</v>
      </c>
      <c r="CL1375" s="157">
        <v>0</v>
      </c>
      <c r="CM1375" s="192">
        <v>1.88E-5</v>
      </c>
      <c r="CN1375" s="192">
        <v>1.3200000000000001E-5</v>
      </c>
      <c r="CO1375" s="157">
        <v>0</v>
      </c>
      <c r="CP1375" s="192">
        <v>2.5000000000000001E-5</v>
      </c>
      <c r="CQ1375" s="157">
        <v>2.1629400000000001E-4</v>
      </c>
      <c r="CR1375" s="157">
        <v>2.0956300000000001E-4</v>
      </c>
      <c r="CS1375" s="157">
        <v>7.4003800000000005E-4</v>
      </c>
      <c r="CT1375" s="157">
        <v>7.1396299999999997E-4</v>
      </c>
      <c r="CU1375" s="157">
        <v>0</v>
      </c>
      <c r="CV1375" s="157">
        <v>1.4936999999999999E-4</v>
      </c>
      <c r="CW1375" s="157">
        <v>0</v>
      </c>
      <c r="CX1375" s="157">
        <v>1.835684E-3</v>
      </c>
      <c r="CY1375" s="157">
        <v>3.86719E-4</v>
      </c>
      <c r="CZ1375" s="157">
        <v>0</v>
      </c>
      <c r="DA1375" s="157">
        <v>0</v>
      </c>
      <c r="DB1375" s="157">
        <v>0</v>
      </c>
      <c r="DC1375" s="157">
        <v>0</v>
      </c>
      <c r="DD1375" s="157">
        <v>0</v>
      </c>
      <c r="DE1375" s="157">
        <v>0</v>
      </c>
      <c r="DF1375" s="157">
        <v>0</v>
      </c>
      <c r="DG1375" s="157">
        <v>0</v>
      </c>
      <c r="DH1375" s="157">
        <v>0</v>
      </c>
      <c r="DI1375" s="157">
        <v>0</v>
      </c>
      <c r="DJ1375" s="157">
        <v>0</v>
      </c>
      <c r="DK1375" s="192">
        <v>5.1E-5</v>
      </c>
      <c r="DL1375" s="157">
        <v>3.121342E-3</v>
      </c>
      <c r="DM1375" s="157">
        <v>4.0418540000000001E-3</v>
      </c>
      <c r="DN1375" s="157">
        <v>1.8961939999999999E-3</v>
      </c>
      <c r="DO1375" s="157">
        <v>1.7290299999999999E-4</v>
      </c>
      <c r="DP1375" s="157">
        <v>0</v>
      </c>
      <c r="DQ1375" s="157">
        <v>0</v>
      </c>
      <c r="DR1375" s="157">
        <v>0</v>
      </c>
      <c r="DS1375" s="157">
        <v>0</v>
      </c>
      <c r="DT1375" s="157">
        <v>4.7425469999999997E-3</v>
      </c>
      <c r="DU1375" s="157">
        <v>4.1096450000000003E-3</v>
      </c>
      <c r="DV1375" s="157">
        <v>0</v>
      </c>
      <c r="DW1375" s="192">
        <v>6.9499999999999995E-5</v>
      </c>
      <c r="DX1375" s="157">
        <v>0</v>
      </c>
      <c r="DY1375" s="157">
        <v>0</v>
      </c>
      <c r="DZ1375" s="157">
        <v>0</v>
      </c>
      <c r="EA1375" s="157">
        <v>1.8278200000000001E-4</v>
      </c>
      <c r="EB1375" s="157">
        <v>8.0977399999999998E-4</v>
      </c>
      <c r="EC1375" s="157">
        <v>0</v>
      </c>
      <c r="ED1375" s="157">
        <v>0</v>
      </c>
      <c r="EE1375" s="157">
        <v>0</v>
      </c>
      <c r="EF1375" s="157">
        <v>0</v>
      </c>
      <c r="EG1375" s="157">
        <v>0</v>
      </c>
      <c r="EH1375" s="157">
        <v>0</v>
      </c>
      <c r="EI1375" s="157">
        <v>0</v>
      </c>
      <c r="EJ1375" s="192">
        <v>1.9899999999999999E-5</v>
      </c>
      <c r="EK1375" s="157">
        <v>5.1607200000000002E-4</v>
      </c>
      <c r="EL1375" s="157">
        <v>0</v>
      </c>
      <c r="EM1375" s="157">
        <v>0</v>
      </c>
      <c r="EN1375" s="157">
        <v>0</v>
      </c>
      <c r="EO1375" s="157">
        <v>0</v>
      </c>
      <c r="EP1375" s="192">
        <v>1.77E-5</v>
      </c>
      <c r="EQ1375" s="157">
        <v>0</v>
      </c>
      <c r="ER1375" s="157">
        <v>0</v>
      </c>
      <c r="ES1375" s="157">
        <v>0</v>
      </c>
      <c r="ET1375" s="157">
        <v>0</v>
      </c>
      <c r="EU1375" s="157">
        <v>0</v>
      </c>
      <c r="EV1375" s="157">
        <v>0</v>
      </c>
      <c r="EW1375" s="192">
        <v>1.8199999999999999E-5</v>
      </c>
      <c r="EX1375" s="157">
        <v>0</v>
      </c>
      <c r="EY1375" s="157">
        <v>0</v>
      </c>
      <c r="EZ1375" s="157">
        <v>0</v>
      </c>
      <c r="FA1375" s="157">
        <v>0</v>
      </c>
      <c r="FB1375" s="157">
        <v>0</v>
      </c>
      <c r="FC1375" s="157">
        <v>0</v>
      </c>
      <c r="FD1375" s="192">
        <v>2.51E-5</v>
      </c>
      <c r="FE1375" s="157">
        <v>1.414237E-3</v>
      </c>
      <c r="FF1375" s="157">
        <v>3.0520900000000002E-4</v>
      </c>
      <c r="FG1375" s="157">
        <v>5.57414E-4</v>
      </c>
      <c r="FH1375" s="157">
        <v>0</v>
      </c>
      <c r="FI1375" s="157">
        <v>1.9853309999999999E-3</v>
      </c>
      <c r="FJ1375" s="157">
        <v>0</v>
      </c>
      <c r="FK1375" s="157">
        <v>4.0197749999999997E-3</v>
      </c>
      <c r="FL1375" s="157">
        <v>1.605343E-3</v>
      </c>
      <c r="FM1375" s="157">
        <v>4.6533300000000001E-4</v>
      </c>
      <c r="FN1375" s="192">
        <v>1.7200000000000001E-5</v>
      </c>
      <c r="FO1375" s="157">
        <v>0</v>
      </c>
      <c r="FP1375" s="157">
        <v>0</v>
      </c>
      <c r="FQ1375" s="157">
        <v>1.1436630000000001E-3</v>
      </c>
      <c r="FR1375" s="157">
        <v>0</v>
      </c>
      <c r="FS1375" s="157">
        <v>0</v>
      </c>
      <c r="FT1375" s="157">
        <v>0</v>
      </c>
      <c r="FU1375" s="157">
        <v>0</v>
      </c>
      <c r="FV1375" s="192">
        <v>4.5899999999999998E-5</v>
      </c>
      <c r="FW1375" s="157">
        <v>0</v>
      </c>
      <c r="FX1375" s="192">
        <v>2.5599999999999999E-5</v>
      </c>
      <c r="FY1375" s="157">
        <v>0</v>
      </c>
      <c r="FZ1375" s="157">
        <v>0</v>
      </c>
      <c r="GA1375" s="157">
        <v>0</v>
      </c>
      <c r="GB1375" s="157">
        <v>0</v>
      </c>
      <c r="GC1375" s="192">
        <v>3.7799999999999997E-5</v>
      </c>
      <c r="GD1375" s="192">
        <v>3.68E-5</v>
      </c>
      <c r="GE1375" s="157">
        <v>0</v>
      </c>
      <c r="GF1375" s="157">
        <v>0</v>
      </c>
      <c r="GG1375" s="157">
        <v>0</v>
      </c>
      <c r="GH1375" s="157">
        <v>0</v>
      </c>
      <c r="GI1375" s="157">
        <v>7.20424E-4</v>
      </c>
      <c r="GJ1375" s="157">
        <v>0</v>
      </c>
      <c r="GK1375" s="157">
        <v>0</v>
      </c>
      <c r="GL1375" s="157">
        <v>0</v>
      </c>
      <c r="GM1375" s="157">
        <v>0</v>
      </c>
      <c r="GN1375" s="157">
        <v>3.2281500000000001E-4</v>
      </c>
      <c r="GO1375" s="157">
        <v>0</v>
      </c>
      <c r="GP1375" s="157">
        <v>0</v>
      </c>
      <c r="GQ1375" s="157">
        <v>0</v>
      </c>
      <c r="GR1375" s="157">
        <v>0</v>
      </c>
      <c r="GS1375" s="157">
        <v>0</v>
      </c>
      <c r="GT1375" s="157">
        <v>0</v>
      </c>
      <c r="GU1375" s="157">
        <v>0</v>
      </c>
      <c r="GV1375" s="157">
        <v>0</v>
      </c>
      <c r="GW1375" s="157">
        <v>0</v>
      </c>
      <c r="GX1375" s="157">
        <v>0</v>
      </c>
      <c r="GY1375" s="157">
        <v>0</v>
      </c>
      <c r="GZ1375" s="157">
        <v>0</v>
      </c>
      <c r="HA1375" s="157">
        <v>0</v>
      </c>
    </row>
    <row r="1376" spans="1:209" x14ac:dyDescent="0.2">
      <c r="A1376" s="157" t="s">
        <v>5185</v>
      </c>
      <c r="B1376" s="157">
        <v>0</v>
      </c>
      <c r="C1376" s="157">
        <v>0</v>
      </c>
      <c r="D1376" s="157">
        <v>0</v>
      </c>
      <c r="E1376" s="157">
        <v>0</v>
      </c>
      <c r="F1376" s="157">
        <v>0</v>
      </c>
      <c r="G1376" s="157">
        <v>2.27803E-4</v>
      </c>
      <c r="H1376" s="157">
        <v>0</v>
      </c>
      <c r="I1376" s="157">
        <v>0</v>
      </c>
      <c r="J1376" s="157">
        <v>2.1672400000000001E-4</v>
      </c>
      <c r="K1376" s="192">
        <v>2.6800000000000001E-5</v>
      </c>
      <c r="L1376" s="192">
        <v>1.7099999999999999E-5</v>
      </c>
      <c r="M1376" s="157">
        <v>0</v>
      </c>
      <c r="N1376" s="157">
        <v>0</v>
      </c>
      <c r="O1376" s="157">
        <v>1.48388E-4</v>
      </c>
      <c r="P1376" s="157">
        <v>0</v>
      </c>
      <c r="Q1376" s="157">
        <v>5.3729500000000003E-4</v>
      </c>
      <c r="R1376" s="157">
        <v>0</v>
      </c>
      <c r="S1376" s="192">
        <v>4.7899999999999999E-5</v>
      </c>
      <c r="T1376" s="157">
        <v>3.2327899999999999E-4</v>
      </c>
      <c r="U1376" s="192">
        <v>2.2099999999999998E-5</v>
      </c>
      <c r="V1376" s="192">
        <v>2.0299999999999999E-5</v>
      </c>
      <c r="W1376" s="157">
        <v>3.0962200000000001E-4</v>
      </c>
      <c r="X1376" s="157">
        <v>0</v>
      </c>
      <c r="Y1376" s="157">
        <v>0</v>
      </c>
      <c r="Z1376" s="157">
        <v>0</v>
      </c>
      <c r="AA1376" s="157">
        <v>6.2434299999999997E-4</v>
      </c>
      <c r="AB1376" s="157">
        <v>0</v>
      </c>
      <c r="AC1376" s="157">
        <v>0</v>
      </c>
      <c r="AD1376" s="157">
        <v>0</v>
      </c>
      <c r="AE1376" s="157">
        <v>0</v>
      </c>
      <c r="AF1376" s="157">
        <v>3.4446599999999998E-4</v>
      </c>
      <c r="AG1376" s="157">
        <v>0</v>
      </c>
      <c r="AH1376" s="157">
        <v>8.3479599999999995E-4</v>
      </c>
      <c r="AI1376" s="157">
        <v>1.93394E-4</v>
      </c>
      <c r="AJ1376" s="157">
        <v>1.06545E-4</v>
      </c>
      <c r="AK1376" s="157">
        <v>0</v>
      </c>
      <c r="AL1376" s="157">
        <v>8.9518099999999999E-4</v>
      </c>
      <c r="AM1376" s="157">
        <v>0</v>
      </c>
      <c r="AN1376" s="157">
        <v>0</v>
      </c>
      <c r="AO1376" s="157">
        <v>0</v>
      </c>
      <c r="AP1376" s="157">
        <v>0</v>
      </c>
      <c r="AQ1376" s="157">
        <v>0</v>
      </c>
      <c r="AR1376" s="157">
        <v>0</v>
      </c>
      <c r="AS1376" s="157">
        <v>0</v>
      </c>
      <c r="AT1376" s="157">
        <v>0</v>
      </c>
      <c r="AU1376" s="157">
        <v>0</v>
      </c>
      <c r="AV1376" s="157">
        <v>0</v>
      </c>
      <c r="AW1376" s="192">
        <v>3.4199999999999998E-5</v>
      </c>
      <c r="AX1376" s="157">
        <v>0</v>
      </c>
      <c r="AY1376" s="192">
        <v>2.6999999999999999E-5</v>
      </c>
      <c r="AZ1376" s="157">
        <v>0</v>
      </c>
      <c r="BA1376" s="157">
        <v>0</v>
      </c>
      <c r="BB1376" s="157">
        <v>0</v>
      </c>
      <c r="BC1376" s="157">
        <v>2.1666400000000001E-4</v>
      </c>
      <c r="BD1376" s="157">
        <v>1.4788E-4</v>
      </c>
      <c r="BE1376" s="157">
        <v>4.3207199999999998E-4</v>
      </c>
      <c r="BF1376" s="157">
        <v>0</v>
      </c>
      <c r="BG1376" s="157">
        <v>0</v>
      </c>
      <c r="BH1376" s="157">
        <v>0</v>
      </c>
      <c r="BI1376" s="157">
        <v>0</v>
      </c>
      <c r="BJ1376" s="157">
        <v>0</v>
      </c>
      <c r="BK1376" s="157">
        <v>4.6499600000000002E-4</v>
      </c>
      <c r="BL1376" s="157">
        <v>0</v>
      </c>
      <c r="BM1376" s="157">
        <v>0</v>
      </c>
      <c r="BN1376" s="157">
        <v>0</v>
      </c>
      <c r="BO1376" s="157">
        <v>0</v>
      </c>
      <c r="BP1376" s="157">
        <v>0</v>
      </c>
      <c r="BQ1376" s="157">
        <v>0</v>
      </c>
      <c r="BR1376" s="157">
        <v>1.1628E-4</v>
      </c>
      <c r="BS1376" s="157">
        <v>0</v>
      </c>
      <c r="BT1376" s="157">
        <v>0</v>
      </c>
      <c r="BU1376" s="157">
        <v>0</v>
      </c>
      <c r="BV1376" s="157">
        <v>0</v>
      </c>
      <c r="BW1376" s="157">
        <v>6.0955199999999997E-4</v>
      </c>
      <c r="BX1376" s="157">
        <v>4.79283E-4</v>
      </c>
      <c r="BY1376" s="157">
        <v>0</v>
      </c>
      <c r="BZ1376" s="157">
        <v>3.4040999999999997E-4</v>
      </c>
      <c r="CA1376" s="157">
        <v>7.4404799999999998E-4</v>
      </c>
      <c r="CB1376" s="157">
        <v>4.8333700000000002E-4</v>
      </c>
      <c r="CC1376" s="157">
        <v>0</v>
      </c>
      <c r="CD1376" s="157">
        <v>5.9929299999999998E-4</v>
      </c>
      <c r="CE1376" s="157">
        <v>2.4903499999999999E-4</v>
      </c>
      <c r="CF1376" s="157">
        <v>5.5384800000000001E-4</v>
      </c>
      <c r="CG1376" s="157">
        <v>0</v>
      </c>
      <c r="CH1376" s="157">
        <v>0</v>
      </c>
      <c r="CI1376" s="157">
        <v>8.2985999999999997E-4</v>
      </c>
      <c r="CJ1376" s="157">
        <v>9.0037600000000004E-4</v>
      </c>
      <c r="CK1376" s="157">
        <v>8.8781299999999999E-4</v>
      </c>
      <c r="CL1376" s="157">
        <v>6.6467999999999996E-4</v>
      </c>
      <c r="CM1376" s="157">
        <v>8.8433999999999995E-4</v>
      </c>
      <c r="CN1376" s="157">
        <v>3.70885E-4</v>
      </c>
      <c r="CO1376" s="157">
        <v>5.4110499999999995E-4</v>
      </c>
      <c r="CP1376" s="157">
        <v>4.4997800000000002E-4</v>
      </c>
      <c r="CQ1376" s="157">
        <v>6.0081700000000002E-4</v>
      </c>
      <c r="CR1376" s="157">
        <v>1.5717199999999999E-4</v>
      </c>
      <c r="CS1376" s="157">
        <v>2.0846100000000001E-4</v>
      </c>
      <c r="CT1376" s="157">
        <v>2.6178600000000002E-4</v>
      </c>
      <c r="CU1376" s="157">
        <v>1.076469E-3</v>
      </c>
      <c r="CV1376" s="157">
        <v>1.6430660000000001E-3</v>
      </c>
      <c r="CW1376" s="157">
        <v>0</v>
      </c>
      <c r="CX1376" s="192">
        <v>4.4799999999999998E-5</v>
      </c>
      <c r="CY1376" s="192">
        <v>2.76E-5</v>
      </c>
      <c r="CZ1376" s="192">
        <v>7.6299999999999998E-5</v>
      </c>
      <c r="DA1376" s="157">
        <v>0</v>
      </c>
      <c r="DB1376" s="157">
        <v>0</v>
      </c>
      <c r="DC1376" s="157">
        <v>0</v>
      </c>
      <c r="DD1376" s="157">
        <v>1.8057300000000001E-4</v>
      </c>
      <c r="DE1376" s="157">
        <v>1.9859700000000001E-4</v>
      </c>
      <c r="DF1376" s="157">
        <v>8.2701599999999997E-4</v>
      </c>
      <c r="DG1376" s="157">
        <v>2.0588239999999999E-3</v>
      </c>
      <c r="DH1376" s="157">
        <v>8.1004500000000001E-4</v>
      </c>
      <c r="DI1376" s="157">
        <v>1.2502769999999999E-3</v>
      </c>
      <c r="DJ1376" s="157">
        <v>0</v>
      </c>
      <c r="DK1376" s="157">
        <v>2.0387399999999999E-4</v>
      </c>
      <c r="DL1376" s="157">
        <v>0</v>
      </c>
      <c r="DM1376" s="157">
        <v>1.13323E-4</v>
      </c>
      <c r="DN1376" s="157">
        <v>0</v>
      </c>
      <c r="DO1376" s="157">
        <v>0</v>
      </c>
      <c r="DP1376" s="157">
        <v>0</v>
      </c>
      <c r="DQ1376" s="157">
        <v>0</v>
      </c>
      <c r="DR1376" s="157">
        <v>3.2638399999999998E-4</v>
      </c>
      <c r="DS1376" s="157">
        <v>1.06726E-3</v>
      </c>
      <c r="DT1376" s="157">
        <v>0</v>
      </c>
      <c r="DU1376" s="157">
        <v>0</v>
      </c>
      <c r="DV1376" s="192">
        <v>6.7500000000000001E-5</v>
      </c>
      <c r="DW1376" s="157">
        <v>0</v>
      </c>
      <c r="DX1376" s="157">
        <v>1.3598000000000001E-4</v>
      </c>
      <c r="DY1376" s="157">
        <v>0</v>
      </c>
      <c r="DZ1376" s="157">
        <v>0</v>
      </c>
      <c r="EA1376" s="157">
        <v>4.1125899999999997E-4</v>
      </c>
      <c r="EB1376" s="157">
        <v>3.5207499999999998E-4</v>
      </c>
      <c r="EC1376" s="157">
        <v>6.9448299999999997E-4</v>
      </c>
      <c r="ED1376" s="157">
        <v>1.9693799999999999E-4</v>
      </c>
      <c r="EE1376" s="157">
        <v>0</v>
      </c>
      <c r="EF1376" s="157">
        <v>0</v>
      </c>
      <c r="EG1376" s="157">
        <v>0</v>
      </c>
      <c r="EH1376" s="157">
        <v>0</v>
      </c>
      <c r="EI1376" s="157">
        <v>0</v>
      </c>
      <c r="EJ1376" s="157">
        <v>0</v>
      </c>
      <c r="EK1376" s="192">
        <v>7.3700000000000002E-5</v>
      </c>
      <c r="EL1376" s="157">
        <v>0</v>
      </c>
      <c r="EM1376" s="157">
        <v>3.3566999999999999E-4</v>
      </c>
      <c r="EN1376" s="157">
        <v>3.4567099999999998E-4</v>
      </c>
      <c r="EO1376" s="157">
        <v>0</v>
      </c>
      <c r="EP1376" s="157">
        <v>1.4125499999999999E-4</v>
      </c>
      <c r="EQ1376" s="157">
        <v>1.8685800000000001E-4</v>
      </c>
      <c r="ER1376" s="157">
        <v>0</v>
      </c>
      <c r="ES1376" s="192">
        <v>9.1399999999999999E-5</v>
      </c>
      <c r="ET1376" s="192">
        <v>3.7200000000000003E-5</v>
      </c>
      <c r="EU1376" s="157">
        <v>2.2328100000000001E-4</v>
      </c>
      <c r="EV1376" s="157">
        <v>0</v>
      </c>
      <c r="EW1376" s="192">
        <v>7.2799999999999994E-5</v>
      </c>
      <c r="EX1376" s="192">
        <v>9.6899999999999997E-5</v>
      </c>
      <c r="EY1376" s="157">
        <v>0</v>
      </c>
      <c r="EZ1376" s="157">
        <v>7.5673799999999996E-4</v>
      </c>
      <c r="FA1376" s="157">
        <v>2.0995200000000001E-4</v>
      </c>
      <c r="FB1376" s="157">
        <v>0</v>
      </c>
      <c r="FC1376" s="157">
        <v>0</v>
      </c>
      <c r="FD1376" s="157">
        <v>1.5035E-4</v>
      </c>
      <c r="FE1376" s="157">
        <v>0</v>
      </c>
      <c r="FF1376" s="157">
        <v>0</v>
      </c>
      <c r="FG1376" s="157">
        <v>0</v>
      </c>
      <c r="FH1376" s="157">
        <v>2.1338600000000001E-4</v>
      </c>
      <c r="FI1376" s="192">
        <v>2.76E-5</v>
      </c>
      <c r="FJ1376" s="157">
        <v>1.19364E-4</v>
      </c>
      <c r="FK1376" s="157">
        <v>0</v>
      </c>
      <c r="FL1376" s="157">
        <v>2.8896199999999998E-4</v>
      </c>
      <c r="FM1376" s="157">
        <v>4.2303000000000002E-4</v>
      </c>
      <c r="FN1376" s="192">
        <v>1.7200000000000001E-5</v>
      </c>
      <c r="FO1376" s="157">
        <v>0</v>
      </c>
      <c r="FP1376" s="157">
        <v>0</v>
      </c>
      <c r="FQ1376" s="157">
        <v>2.19333E-4</v>
      </c>
      <c r="FR1376" s="157">
        <v>0</v>
      </c>
      <c r="FS1376" s="157">
        <v>0</v>
      </c>
      <c r="FT1376" s="192">
        <v>2.1800000000000001E-5</v>
      </c>
      <c r="FU1376" s="157">
        <v>0</v>
      </c>
      <c r="FV1376" s="157">
        <v>4.5932699999999999E-4</v>
      </c>
      <c r="FW1376" s="157">
        <v>0</v>
      </c>
      <c r="FX1376" s="157">
        <v>0</v>
      </c>
      <c r="FY1376" s="157">
        <v>1.08613E-4</v>
      </c>
      <c r="FZ1376" s="157">
        <v>7.2290199999999998E-4</v>
      </c>
      <c r="GA1376" s="157">
        <v>0</v>
      </c>
      <c r="GB1376" s="157">
        <v>1.2641200000000001E-4</v>
      </c>
      <c r="GC1376" s="157">
        <v>0</v>
      </c>
      <c r="GD1376" s="157">
        <v>2.5762799999999998E-4</v>
      </c>
      <c r="GE1376" s="157">
        <v>1.12961E-4</v>
      </c>
      <c r="GF1376" s="157">
        <v>0</v>
      </c>
      <c r="GG1376" s="157">
        <v>0</v>
      </c>
      <c r="GH1376" s="157">
        <v>0</v>
      </c>
      <c r="GI1376" s="157">
        <v>0</v>
      </c>
      <c r="GJ1376" s="157">
        <v>0</v>
      </c>
      <c r="GK1376" s="157">
        <v>1.4787599999999999E-4</v>
      </c>
      <c r="GL1376" s="157">
        <v>0</v>
      </c>
      <c r="GM1376" s="157">
        <v>3.0716100000000002E-4</v>
      </c>
      <c r="GN1376" s="157">
        <v>0</v>
      </c>
      <c r="GO1376" s="157">
        <v>1.5982099999999999E-4</v>
      </c>
      <c r="GP1376" s="157">
        <v>0</v>
      </c>
      <c r="GQ1376" s="157">
        <v>1.2339299999999999E-4</v>
      </c>
      <c r="GR1376" s="157">
        <v>0</v>
      </c>
      <c r="GS1376" s="157">
        <v>0</v>
      </c>
      <c r="GT1376" s="157">
        <v>0</v>
      </c>
      <c r="GU1376" s="157">
        <v>0</v>
      </c>
      <c r="GV1376" s="157">
        <v>0</v>
      </c>
      <c r="GW1376" s="157">
        <v>0</v>
      </c>
      <c r="GX1376" s="157">
        <v>0</v>
      </c>
      <c r="GY1376" s="157">
        <v>0</v>
      </c>
      <c r="GZ1376" s="157">
        <v>0</v>
      </c>
      <c r="HA1376" s="157">
        <v>0</v>
      </c>
    </row>
    <row r="1377" spans="1:209" x14ac:dyDescent="0.2">
      <c r="A1377" s="157" t="s">
        <v>5186</v>
      </c>
      <c r="B1377" s="157">
        <v>0</v>
      </c>
      <c r="C1377" s="157">
        <v>0</v>
      </c>
      <c r="D1377" s="157">
        <v>0</v>
      </c>
      <c r="E1377" s="157">
        <v>0</v>
      </c>
      <c r="F1377" s="157">
        <v>0</v>
      </c>
      <c r="G1377" s="157">
        <v>0</v>
      </c>
      <c r="H1377" s="157">
        <v>0</v>
      </c>
      <c r="I1377" s="157">
        <v>0</v>
      </c>
      <c r="J1377" s="157">
        <v>0</v>
      </c>
      <c r="K1377" s="157">
        <v>0</v>
      </c>
      <c r="L1377" s="157">
        <v>0</v>
      </c>
      <c r="M1377" s="157">
        <v>0</v>
      </c>
      <c r="N1377" s="157">
        <v>0</v>
      </c>
      <c r="O1377" s="157">
        <v>0</v>
      </c>
      <c r="P1377" s="157">
        <v>0</v>
      </c>
      <c r="Q1377" s="157">
        <v>0</v>
      </c>
      <c r="R1377" s="157">
        <v>0</v>
      </c>
      <c r="S1377" s="157">
        <v>0</v>
      </c>
      <c r="T1377" s="157">
        <v>0</v>
      </c>
      <c r="U1377" s="157">
        <v>0</v>
      </c>
      <c r="V1377" s="157">
        <v>0</v>
      </c>
      <c r="W1377" s="157">
        <v>0</v>
      </c>
      <c r="X1377" s="157">
        <v>0</v>
      </c>
      <c r="Y1377" s="157">
        <v>0</v>
      </c>
      <c r="Z1377" s="157">
        <v>0</v>
      </c>
      <c r="AA1377" s="157">
        <v>0</v>
      </c>
      <c r="AB1377" s="157">
        <v>0</v>
      </c>
      <c r="AC1377" s="157">
        <v>0</v>
      </c>
      <c r="AD1377" s="157">
        <v>0</v>
      </c>
      <c r="AE1377" s="157">
        <v>0</v>
      </c>
      <c r="AF1377" s="157">
        <v>0</v>
      </c>
      <c r="AG1377" s="157">
        <v>0</v>
      </c>
      <c r="AH1377" s="157">
        <v>0</v>
      </c>
      <c r="AI1377" s="157">
        <v>0</v>
      </c>
      <c r="AJ1377" s="157">
        <v>0</v>
      </c>
      <c r="AK1377" s="157">
        <v>0</v>
      </c>
      <c r="AL1377" s="157">
        <v>0</v>
      </c>
      <c r="AM1377" s="157">
        <v>0</v>
      </c>
      <c r="AN1377" s="157">
        <v>0</v>
      </c>
      <c r="AO1377" s="157">
        <v>0</v>
      </c>
      <c r="AP1377" s="157">
        <v>0</v>
      </c>
      <c r="AQ1377" s="157">
        <v>0</v>
      </c>
      <c r="AR1377" s="157">
        <v>0</v>
      </c>
      <c r="AS1377" s="157">
        <v>0</v>
      </c>
      <c r="AT1377" s="157">
        <v>0</v>
      </c>
      <c r="AU1377" s="157">
        <v>0</v>
      </c>
      <c r="AV1377" s="157">
        <v>0</v>
      </c>
      <c r="AW1377" s="157">
        <v>0</v>
      </c>
      <c r="AX1377" s="157">
        <v>0</v>
      </c>
      <c r="AY1377" s="157">
        <v>0</v>
      </c>
      <c r="AZ1377" s="157">
        <v>0</v>
      </c>
      <c r="BA1377" s="157">
        <v>0</v>
      </c>
      <c r="BB1377" s="157">
        <v>0</v>
      </c>
      <c r="BC1377" s="157">
        <v>0</v>
      </c>
      <c r="BD1377" s="157">
        <v>0</v>
      </c>
      <c r="BE1377" s="157">
        <v>0</v>
      </c>
      <c r="BF1377" s="157">
        <v>0</v>
      </c>
      <c r="BG1377" s="157">
        <v>0</v>
      </c>
      <c r="BH1377" s="157">
        <v>0</v>
      </c>
      <c r="BI1377" s="157">
        <v>0</v>
      </c>
      <c r="BJ1377" s="157">
        <v>0</v>
      </c>
      <c r="BK1377" s="157">
        <v>0</v>
      </c>
      <c r="BL1377" s="157">
        <v>0</v>
      </c>
      <c r="BM1377" s="157">
        <v>0</v>
      </c>
      <c r="BN1377" s="157">
        <v>0</v>
      </c>
      <c r="BO1377" s="157">
        <v>0</v>
      </c>
      <c r="BP1377" s="157">
        <v>0</v>
      </c>
      <c r="BQ1377" s="157">
        <v>0</v>
      </c>
      <c r="BR1377" s="157">
        <v>0</v>
      </c>
      <c r="BS1377" s="157">
        <v>0</v>
      </c>
      <c r="BT1377" s="157">
        <v>0</v>
      </c>
      <c r="BU1377" s="157">
        <v>0</v>
      </c>
      <c r="BV1377" s="157">
        <v>0</v>
      </c>
      <c r="BW1377" s="157">
        <v>0</v>
      </c>
      <c r="BX1377" s="157">
        <v>0</v>
      </c>
      <c r="BY1377" s="157">
        <v>0</v>
      </c>
      <c r="BZ1377" s="157">
        <v>0</v>
      </c>
      <c r="CA1377" s="157">
        <v>0</v>
      </c>
      <c r="CB1377" s="157">
        <v>0</v>
      </c>
      <c r="CC1377" s="157">
        <v>0</v>
      </c>
      <c r="CD1377" s="157">
        <v>0</v>
      </c>
      <c r="CE1377" s="157">
        <v>0</v>
      </c>
      <c r="CF1377" s="157">
        <v>0</v>
      </c>
      <c r="CG1377" s="157">
        <v>0</v>
      </c>
      <c r="CH1377" s="157">
        <v>0</v>
      </c>
      <c r="CI1377" s="157">
        <v>0</v>
      </c>
      <c r="CJ1377" s="157">
        <v>0</v>
      </c>
      <c r="CK1377" s="157">
        <v>0</v>
      </c>
      <c r="CL1377" s="157">
        <v>0</v>
      </c>
      <c r="CM1377" s="157">
        <v>0</v>
      </c>
      <c r="CN1377" s="157">
        <v>0</v>
      </c>
      <c r="CO1377" s="157">
        <v>0</v>
      </c>
      <c r="CP1377" s="157">
        <v>0</v>
      </c>
      <c r="CQ1377" s="157">
        <v>0</v>
      </c>
      <c r="CR1377" s="157">
        <v>0</v>
      </c>
      <c r="CS1377" s="157">
        <v>0</v>
      </c>
      <c r="CT1377" s="157">
        <v>0</v>
      </c>
      <c r="CU1377" s="157">
        <v>0</v>
      </c>
      <c r="CV1377" s="157">
        <v>0</v>
      </c>
      <c r="CW1377" s="157">
        <v>0</v>
      </c>
      <c r="CX1377" s="157">
        <v>0</v>
      </c>
      <c r="CY1377" s="157">
        <v>0</v>
      </c>
      <c r="CZ1377" s="157">
        <v>0</v>
      </c>
      <c r="DA1377" s="157">
        <v>0</v>
      </c>
      <c r="DB1377" s="157">
        <v>0</v>
      </c>
      <c r="DC1377" s="157">
        <v>0</v>
      </c>
      <c r="DD1377" s="157">
        <v>0</v>
      </c>
      <c r="DE1377" s="157">
        <v>0</v>
      </c>
      <c r="DF1377" s="157">
        <v>0</v>
      </c>
      <c r="DG1377" s="157">
        <v>0</v>
      </c>
      <c r="DH1377" s="157">
        <v>0</v>
      </c>
      <c r="DI1377" s="157">
        <v>0</v>
      </c>
      <c r="DJ1377" s="157">
        <v>0</v>
      </c>
      <c r="DK1377" s="157">
        <v>0</v>
      </c>
      <c r="DL1377" s="157">
        <v>0</v>
      </c>
      <c r="DM1377" s="157">
        <v>0</v>
      </c>
      <c r="DN1377" s="157">
        <v>0</v>
      </c>
      <c r="DO1377" s="157">
        <v>0</v>
      </c>
      <c r="DP1377" s="157">
        <v>0</v>
      </c>
      <c r="DQ1377" s="157">
        <v>0</v>
      </c>
      <c r="DR1377" s="157">
        <v>0</v>
      </c>
      <c r="DS1377" s="157">
        <v>0</v>
      </c>
      <c r="DT1377" s="157">
        <v>0</v>
      </c>
      <c r="DU1377" s="157">
        <v>0</v>
      </c>
      <c r="DV1377" s="157">
        <v>0</v>
      </c>
      <c r="DW1377" s="157">
        <v>0</v>
      </c>
      <c r="DX1377" s="157">
        <v>0</v>
      </c>
      <c r="DY1377" s="157">
        <v>0</v>
      </c>
      <c r="DZ1377" s="157">
        <v>0</v>
      </c>
      <c r="EA1377" s="157">
        <v>0</v>
      </c>
      <c r="EB1377" s="157">
        <v>0</v>
      </c>
      <c r="EC1377" s="157">
        <v>0</v>
      </c>
      <c r="ED1377" s="157">
        <v>0</v>
      </c>
      <c r="EE1377" s="157">
        <v>0</v>
      </c>
      <c r="EF1377" s="157">
        <v>0</v>
      </c>
      <c r="EG1377" s="157">
        <v>0</v>
      </c>
      <c r="EH1377" s="157">
        <v>0</v>
      </c>
      <c r="EI1377" s="157">
        <v>0</v>
      </c>
      <c r="EJ1377" s="157">
        <v>0</v>
      </c>
      <c r="EK1377" s="157">
        <v>0</v>
      </c>
      <c r="EL1377" s="157">
        <v>0</v>
      </c>
      <c r="EM1377" s="157">
        <v>0</v>
      </c>
      <c r="EN1377" s="157">
        <v>0</v>
      </c>
      <c r="EO1377" s="157">
        <v>0</v>
      </c>
      <c r="EP1377" s="157">
        <v>0</v>
      </c>
      <c r="EQ1377" s="157">
        <v>0</v>
      </c>
      <c r="ER1377" s="157">
        <v>0</v>
      </c>
      <c r="ES1377" s="157">
        <v>0</v>
      </c>
      <c r="ET1377" s="157">
        <v>0</v>
      </c>
      <c r="EU1377" s="157">
        <v>0</v>
      </c>
      <c r="EV1377" s="157">
        <v>0</v>
      </c>
      <c r="EW1377" s="157">
        <v>0</v>
      </c>
      <c r="EX1377" s="157">
        <v>0</v>
      </c>
      <c r="EY1377" s="157">
        <v>0</v>
      </c>
      <c r="EZ1377" s="157">
        <v>0</v>
      </c>
      <c r="FA1377" s="157">
        <v>0</v>
      </c>
      <c r="FB1377" s="157">
        <v>0</v>
      </c>
      <c r="FC1377" s="157">
        <v>0</v>
      </c>
      <c r="FD1377" s="157">
        <v>0</v>
      </c>
      <c r="FE1377" s="157">
        <v>0</v>
      </c>
      <c r="FF1377" s="157">
        <v>0</v>
      </c>
      <c r="FG1377" s="157">
        <v>0</v>
      </c>
      <c r="FH1377" s="157">
        <v>0</v>
      </c>
      <c r="FI1377" s="157">
        <v>0</v>
      </c>
      <c r="FJ1377" s="157">
        <v>0</v>
      </c>
      <c r="FK1377" s="157">
        <v>0</v>
      </c>
      <c r="FL1377" s="157">
        <v>0</v>
      </c>
      <c r="FM1377" s="157">
        <v>0</v>
      </c>
      <c r="FN1377" s="157">
        <v>0</v>
      </c>
      <c r="FO1377" s="157">
        <v>0</v>
      </c>
      <c r="FP1377" s="157">
        <v>0</v>
      </c>
      <c r="FQ1377" s="157">
        <v>0</v>
      </c>
      <c r="FR1377" s="157">
        <v>0</v>
      </c>
      <c r="FS1377" s="157">
        <v>0</v>
      </c>
      <c r="FT1377" s="157">
        <v>0</v>
      </c>
      <c r="FU1377" s="157">
        <v>0</v>
      </c>
      <c r="FV1377" s="157">
        <v>0</v>
      </c>
      <c r="FW1377" s="157">
        <v>0</v>
      </c>
      <c r="FX1377" s="157">
        <v>0</v>
      </c>
      <c r="FY1377" s="157">
        <v>0</v>
      </c>
      <c r="FZ1377" s="157">
        <v>0</v>
      </c>
      <c r="GA1377" s="157">
        <v>0</v>
      </c>
      <c r="GB1377" s="157">
        <v>0</v>
      </c>
      <c r="GC1377" s="157">
        <v>0</v>
      </c>
      <c r="GD1377" s="157">
        <v>0</v>
      </c>
      <c r="GE1377" s="157">
        <v>0</v>
      </c>
      <c r="GF1377" s="157">
        <v>0</v>
      </c>
      <c r="GG1377" s="157">
        <v>0</v>
      </c>
      <c r="GH1377" s="157">
        <v>0</v>
      </c>
      <c r="GI1377" s="157">
        <v>0</v>
      </c>
      <c r="GJ1377" s="157">
        <v>0</v>
      </c>
      <c r="GK1377" s="157">
        <v>0</v>
      </c>
      <c r="GL1377" s="157">
        <v>0</v>
      </c>
      <c r="GM1377" s="157">
        <v>0</v>
      </c>
      <c r="GN1377" s="157">
        <v>0</v>
      </c>
      <c r="GO1377" s="157">
        <v>0</v>
      </c>
      <c r="GP1377" s="157">
        <v>0</v>
      </c>
      <c r="GQ1377" s="157">
        <v>0</v>
      </c>
      <c r="GR1377" s="157">
        <v>0</v>
      </c>
      <c r="GS1377" s="157">
        <v>1.8271499999999999E-4</v>
      </c>
      <c r="GT1377" s="157">
        <v>0</v>
      </c>
      <c r="GU1377" s="157">
        <v>0</v>
      </c>
      <c r="GV1377" s="157">
        <v>0</v>
      </c>
      <c r="GW1377" s="157">
        <v>0</v>
      </c>
      <c r="GX1377" s="157">
        <v>0</v>
      </c>
      <c r="GY1377" s="157">
        <v>0</v>
      </c>
      <c r="GZ1377" s="157">
        <v>0</v>
      </c>
      <c r="HA1377" s="157">
        <v>0</v>
      </c>
    </row>
    <row r="1378" spans="1:209" x14ac:dyDescent="0.2">
      <c r="A1378" s="157" t="s">
        <v>5187</v>
      </c>
      <c r="B1378" s="157">
        <v>1.5992838999999998E-2</v>
      </c>
      <c r="C1378" s="157">
        <v>1.4908322999999999E-2</v>
      </c>
      <c r="D1378" s="157">
        <v>8.6026560000000002E-3</v>
      </c>
      <c r="E1378" s="157">
        <v>3.9854570000000004E-3</v>
      </c>
      <c r="F1378" s="157">
        <v>8.2201150000000001E-3</v>
      </c>
      <c r="G1378" s="157">
        <v>0</v>
      </c>
      <c r="H1378" s="157">
        <v>0</v>
      </c>
      <c r="I1378" s="192">
        <v>1.31E-5</v>
      </c>
      <c r="J1378" s="157">
        <v>0</v>
      </c>
      <c r="K1378" s="157">
        <v>0</v>
      </c>
      <c r="L1378" s="192">
        <v>1.7099999999999999E-5</v>
      </c>
      <c r="M1378" s="157">
        <v>3.334039E-3</v>
      </c>
      <c r="N1378" s="157">
        <v>0</v>
      </c>
      <c r="O1378" s="157">
        <v>0</v>
      </c>
      <c r="P1378" s="157">
        <v>0</v>
      </c>
      <c r="Q1378" s="157">
        <v>0</v>
      </c>
      <c r="R1378" s="157">
        <v>0</v>
      </c>
      <c r="S1378" s="157">
        <v>0</v>
      </c>
      <c r="T1378" s="157">
        <v>0</v>
      </c>
      <c r="U1378" s="157">
        <v>0</v>
      </c>
      <c r="V1378" s="157">
        <v>0</v>
      </c>
      <c r="W1378" s="157">
        <v>0</v>
      </c>
      <c r="X1378" s="157">
        <v>0</v>
      </c>
      <c r="Y1378" s="157">
        <v>8.0819399999999993E-3</v>
      </c>
      <c r="Z1378" s="157">
        <v>2.8849879999999998E-3</v>
      </c>
      <c r="AA1378" s="157">
        <v>1.6430069999999999E-3</v>
      </c>
      <c r="AB1378" s="157">
        <v>0</v>
      </c>
      <c r="AC1378" s="157">
        <v>0</v>
      </c>
      <c r="AD1378" s="157">
        <v>0</v>
      </c>
      <c r="AE1378" s="157">
        <v>1.2612112E-2</v>
      </c>
      <c r="AF1378" s="157">
        <v>0</v>
      </c>
      <c r="AG1378" s="192">
        <v>8.0099999999999995E-5</v>
      </c>
      <c r="AH1378" s="157">
        <v>0</v>
      </c>
      <c r="AI1378" s="157">
        <v>0</v>
      </c>
      <c r="AJ1378" s="192">
        <v>7.1000000000000005E-5</v>
      </c>
      <c r="AK1378" s="157">
        <v>0</v>
      </c>
      <c r="AL1378" s="157">
        <v>0</v>
      </c>
      <c r="AM1378" s="192">
        <v>2.0699999999999998E-5</v>
      </c>
      <c r="AN1378" s="192">
        <v>3.3099999999999998E-5</v>
      </c>
      <c r="AO1378" s="157">
        <v>0</v>
      </c>
      <c r="AP1378" s="157">
        <v>0</v>
      </c>
      <c r="AQ1378" s="157">
        <v>0</v>
      </c>
      <c r="AR1378" s="157">
        <v>0</v>
      </c>
      <c r="AS1378" s="157">
        <v>0</v>
      </c>
      <c r="AT1378" s="157">
        <v>0</v>
      </c>
      <c r="AU1378" s="157">
        <v>5.6677699999999997E-4</v>
      </c>
      <c r="AV1378" s="157">
        <v>1.4687200000000001E-4</v>
      </c>
      <c r="AW1378" s="157">
        <v>0</v>
      </c>
      <c r="AX1378" s="157">
        <v>0</v>
      </c>
      <c r="AY1378" s="157">
        <v>0</v>
      </c>
      <c r="AZ1378" s="192">
        <v>3.79E-5</v>
      </c>
      <c r="BA1378" s="157">
        <v>0</v>
      </c>
      <c r="BB1378" s="157">
        <v>0</v>
      </c>
      <c r="BC1378" s="157">
        <v>5.3203010000000004E-3</v>
      </c>
      <c r="BD1378" s="157">
        <v>6.7285299999999999E-3</v>
      </c>
      <c r="BE1378" s="157">
        <v>1.6665639999999999E-3</v>
      </c>
      <c r="BF1378" s="157">
        <v>2.8572519999999998E-3</v>
      </c>
      <c r="BG1378" s="192">
        <v>1.34E-5</v>
      </c>
      <c r="BH1378" s="157">
        <v>0</v>
      </c>
      <c r="BI1378" s="192">
        <v>1.8099999999999999E-5</v>
      </c>
      <c r="BJ1378" s="157">
        <v>0</v>
      </c>
      <c r="BK1378" s="157">
        <v>2.0976491999999999E-2</v>
      </c>
      <c r="BL1378" s="157">
        <v>0</v>
      </c>
      <c r="BM1378" s="157">
        <v>0</v>
      </c>
      <c r="BN1378" s="192">
        <v>8.6500000000000002E-5</v>
      </c>
      <c r="BO1378" s="192">
        <v>2.2200000000000001E-5</v>
      </c>
      <c r="BP1378" s="157">
        <v>0</v>
      </c>
      <c r="BQ1378" s="157">
        <v>1.7935080000000001E-3</v>
      </c>
      <c r="BR1378" s="157">
        <v>0</v>
      </c>
      <c r="BS1378" s="157">
        <v>0</v>
      </c>
      <c r="BT1378" s="157">
        <v>0</v>
      </c>
      <c r="BU1378" s="192">
        <v>4.5099999999999998E-5</v>
      </c>
      <c r="BV1378" s="157">
        <v>0</v>
      </c>
      <c r="BW1378" s="157">
        <v>0</v>
      </c>
      <c r="BX1378" s="157">
        <v>1.8380502999999999E-2</v>
      </c>
      <c r="BY1378" s="157">
        <v>0</v>
      </c>
      <c r="BZ1378" s="157">
        <v>0</v>
      </c>
      <c r="CA1378" s="157">
        <v>0</v>
      </c>
      <c r="CB1378" s="157">
        <v>0</v>
      </c>
      <c r="CC1378" s="157">
        <v>0</v>
      </c>
      <c r="CD1378" s="157">
        <v>0</v>
      </c>
      <c r="CE1378" s="192">
        <v>3.1099999999999997E-5</v>
      </c>
      <c r="CF1378" s="157">
        <v>0</v>
      </c>
      <c r="CG1378" s="157">
        <v>0</v>
      </c>
      <c r="CH1378" s="157">
        <v>3.9118629999999998E-3</v>
      </c>
      <c r="CI1378" s="157">
        <v>0</v>
      </c>
      <c r="CJ1378" s="157">
        <v>0</v>
      </c>
      <c r="CK1378" s="192">
        <v>2.69E-5</v>
      </c>
      <c r="CL1378" s="157">
        <v>0</v>
      </c>
      <c r="CM1378" s="157">
        <v>0</v>
      </c>
      <c r="CN1378" s="157">
        <v>0</v>
      </c>
      <c r="CO1378" s="157">
        <v>0</v>
      </c>
      <c r="CP1378" s="157">
        <v>0</v>
      </c>
      <c r="CQ1378" s="157">
        <v>0</v>
      </c>
      <c r="CR1378" s="157">
        <v>0</v>
      </c>
      <c r="CS1378" s="157">
        <v>0</v>
      </c>
      <c r="CT1378" s="157">
        <v>0</v>
      </c>
      <c r="CU1378" s="157">
        <v>0</v>
      </c>
      <c r="CV1378" s="157">
        <v>0</v>
      </c>
      <c r="CW1378" s="157">
        <v>2.6937549999999999E-3</v>
      </c>
      <c r="CX1378" s="192">
        <v>4.4799999999999998E-5</v>
      </c>
      <c r="CY1378" s="157">
        <v>0</v>
      </c>
      <c r="CZ1378" s="157">
        <v>0</v>
      </c>
      <c r="DA1378" s="157">
        <v>0</v>
      </c>
      <c r="DB1378" s="157">
        <v>0</v>
      </c>
      <c r="DC1378" s="157">
        <v>0</v>
      </c>
      <c r="DD1378" s="192">
        <v>1.5E-5</v>
      </c>
      <c r="DE1378" s="157">
        <v>0</v>
      </c>
      <c r="DF1378" s="157">
        <v>0</v>
      </c>
      <c r="DG1378" s="157">
        <v>0</v>
      </c>
      <c r="DH1378" s="157">
        <v>0</v>
      </c>
      <c r="DI1378" s="157">
        <v>0</v>
      </c>
      <c r="DJ1378" s="157">
        <v>2.5478559999999998E-3</v>
      </c>
      <c r="DK1378" s="157">
        <v>0</v>
      </c>
      <c r="DL1378" s="192">
        <v>3.0000000000000001E-5</v>
      </c>
      <c r="DM1378" s="157">
        <v>0</v>
      </c>
      <c r="DN1378" s="157">
        <v>0</v>
      </c>
      <c r="DO1378" s="157">
        <v>0</v>
      </c>
      <c r="DP1378" s="157">
        <v>0</v>
      </c>
      <c r="DQ1378" s="157">
        <v>1.5250719999999999E-3</v>
      </c>
      <c r="DR1378" s="157">
        <v>0</v>
      </c>
      <c r="DS1378" s="157">
        <v>0</v>
      </c>
      <c r="DT1378" s="157">
        <v>0</v>
      </c>
      <c r="DU1378" s="157">
        <v>0</v>
      </c>
      <c r="DV1378" s="157">
        <v>0</v>
      </c>
      <c r="DW1378" s="192">
        <v>8.6899999999999998E-5</v>
      </c>
      <c r="DX1378" s="157">
        <v>0</v>
      </c>
      <c r="DY1378" s="157">
        <v>0</v>
      </c>
      <c r="DZ1378" s="157">
        <v>0</v>
      </c>
      <c r="EA1378" s="157">
        <v>0</v>
      </c>
      <c r="EB1378" s="157">
        <v>0</v>
      </c>
      <c r="EC1378" s="157">
        <v>0</v>
      </c>
      <c r="ED1378" s="157">
        <v>0</v>
      </c>
      <c r="EE1378" s="157">
        <v>0</v>
      </c>
      <c r="EF1378" s="157">
        <v>0</v>
      </c>
      <c r="EG1378" s="157">
        <v>0</v>
      </c>
      <c r="EH1378" s="157">
        <v>0</v>
      </c>
      <c r="EI1378" s="157">
        <v>0</v>
      </c>
      <c r="EJ1378" s="157">
        <v>0</v>
      </c>
      <c r="EK1378" s="157">
        <v>0</v>
      </c>
      <c r="EL1378" s="192">
        <v>3.3699999999999999E-5</v>
      </c>
      <c r="EM1378" s="157">
        <v>0</v>
      </c>
      <c r="EN1378" s="157">
        <v>0</v>
      </c>
      <c r="EO1378" s="157">
        <v>2.7506710000000001E-3</v>
      </c>
      <c r="EP1378" s="192">
        <v>1.77E-5</v>
      </c>
      <c r="EQ1378" s="157">
        <v>0</v>
      </c>
      <c r="ER1378" s="157">
        <v>0</v>
      </c>
      <c r="ES1378" s="157">
        <v>0</v>
      </c>
      <c r="ET1378" s="157">
        <v>1.3505972E-2</v>
      </c>
      <c r="EU1378" s="157">
        <v>0</v>
      </c>
      <c r="EV1378" s="157">
        <v>0</v>
      </c>
      <c r="EW1378" s="157">
        <v>0</v>
      </c>
      <c r="EX1378" s="157">
        <v>0</v>
      </c>
      <c r="EY1378" s="157">
        <v>0</v>
      </c>
      <c r="EZ1378" s="157">
        <v>0</v>
      </c>
      <c r="FA1378" s="192">
        <v>4.1999999999999998E-5</v>
      </c>
      <c r="FB1378" s="192">
        <v>2.6999999999999999E-5</v>
      </c>
      <c r="FC1378" s="157">
        <v>0</v>
      </c>
      <c r="FD1378" s="157">
        <v>0</v>
      </c>
      <c r="FE1378" s="157">
        <v>0</v>
      </c>
      <c r="FF1378" s="157">
        <v>0</v>
      </c>
      <c r="FG1378" s="157">
        <v>0</v>
      </c>
      <c r="FH1378" s="157">
        <v>0</v>
      </c>
      <c r="FI1378" s="157">
        <v>1.3787000000000001E-4</v>
      </c>
      <c r="FJ1378" s="192">
        <v>5.9700000000000001E-5</v>
      </c>
      <c r="FK1378" s="157">
        <v>7.8547340000000004E-3</v>
      </c>
      <c r="FL1378" s="157">
        <v>0</v>
      </c>
      <c r="FM1378" s="157">
        <v>0</v>
      </c>
      <c r="FN1378" s="192">
        <v>1.7200000000000001E-5</v>
      </c>
      <c r="FO1378" s="157">
        <v>0</v>
      </c>
      <c r="FP1378" s="157">
        <v>0</v>
      </c>
      <c r="FQ1378" s="157">
        <v>0</v>
      </c>
      <c r="FR1378" s="192">
        <v>2.9E-5</v>
      </c>
      <c r="FS1378" s="157">
        <v>0</v>
      </c>
      <c r="FT1378" s="157">
        <v>0</v>
      </c>
      <c r="FU1378" s="157">
        <v>0</v>
      </c>
      <c r="FV1378" s="157">
        <v>0</v>
      </c>
      <c r="FW1378" s="157">
        <v>0</v>
      </c>
      <c r="FX1378" s="157">
        <v>0</v>
      </c>
      <c r="FY1378" s="157">
        <v>0</v>
      </c>
      <c r="FZ1378" s="157">
        <v>0</v>
      </c>
      <c r="GA1378" s="157">
        <v>0</v>
      </c>
      <c r="GB1378" s="157">
        <v>0</v>
      </c>
      <c r="GC1378" s="157">
        <v>0</v>
      </c>
      <c r="GD1378" s="157">
        <v>0</v>
      </c>
      <c r="GE1378" s="157">
        <v>0</v>
      </c>
      <c r="GF1378" s="157">
        <v>0</v>
      </c>
      <c r="GG1378" s="157">
        <v>0</v>
      </c>
      <c r="GH1378" s="157">
        <v>0</v>
      </c>
      <c r="GI1378" s="157">
        <v>1.6981419999999999E-3</v>
      </c>
      <c r="GJ1378" s="157">
        <v>0</v>
      </c>
      <c r="GK1378" s="157">
        <v>1.1830119E-2</v>
      </c>
      <c r="GL1378" s="157">
        <v>1.32332E-3</v>
      </c>
      <c r="GM1378" s="157">
        <v>0</v>
      </c>
      <c r="GN1378" s="157">
        <v>0</v>
      </c>
      <c r="GO1378" s="157">
        <v>0</v>
      </c>
      <c r="GP1378" s="157">
        <v>0</v>
      </c>
      <c r="GQ1378" s="157">
        <v>0</v>
      </c>
      <c r="GR1378" s="157">
        <v>0</v>
      </c>
      <c r="GS1378" s="157">
        <v>0</v>
      </c>
      <c r="GT1378" s="157">
        <v>0</v>
      </c>
      <c r="GU1378" s="157">
        <v>0</v>
      </c>
      <c r="GV1378" s="157">
        <v>0</v>
      </c>
      <c r="GW1378" s="157">
        <v>0</v>
      </c>
      <c r="GX1378" s="157">
        <v>0</v>
      </c>
      <c r="GY1378" s="157">
        <v>0</v>
      </c>
      <c r="GZ1378" s="157">
        <v>0</v>
      </c>
      <c r="HA1378" s="157">
        <v>0</v>
      </c>
    </row>
    <row r="1379" spans="1:209" x14ac:dyDescent="0.2">
      <c r="A1379" s="157" t="s">
        <v>5188</v>
      </c>
      <c r="B1379" s="157">
        <v>0</v>
      </c>
      <c r="C1379" s="157">
        <v>0</v>
      </c>
      <c r="D1379" s="157">
        <v>0</v>
      </c>
      <c r="E1379" s="157">
        <v>0</v>
      </c>
      <c r="F1379" s="157">
        <v>0</v>
      </c>
      <c r="G1379" s="157">
        <v>0</v>
      </c>
      <c r="H1379" s="157">
        <v>0</v>
      </c>
      <c r="I1379" s="157">
        <v>0</v>
      </c>
      <c r="J1379" s="157">
        <v>0</v>
      </c>
      <c r="K1379" s="157">
        <v>0</v>
      </c>
      <c r="L1379" s="157">
        <v>0</v>
      </c>
      <c r="M1379" s="157">
        <v>0</v>
      </c>
      <c r="N1379" s="157">
        <v>0</v>
      </c>
      <c r="O1379" s="157">
        <v>0</v>
      </c>
      <c r="P1379" s="157">
        <v>0</v>
      </c>
      <c r="Q1379" s="157">
        <v>0</v>
      </c>
      <c r="R1379" s="157">
        <v>0</v>
      </c>
      <c r="S1379" s="157">
        <v>0</v>
      </c>
      <c r="T1379" s="157">
        <v>0</v>
      </c>
      <c r="U1379" s="157">
        <v>0</v>
      </c>
      <c r="V1379" s="157">
        <v>0</v>
      </c>
      <c r="W1379" s="157">
        <v>0</v>
      </c>
      <c r="X1379" s="157">
        <v>0</v>
      </c>
      <c r="Y1379" s="157">
        <v>0</v>
      </c>
      <c r="Z1379" s="157">
        <v>0</v>
      </c>
      <c r="AA1379" s="157">
        <v>0</v>
      </c>
      <c r="AB1379" s="157">
        <v>0</v>
      </c>
      <c r="AC1379" s="157">
        <v>0</v>
      </c>
      <c r="AD1379" s="157">
        <v>0</v>
      </c>
      <c r="AE1379" s="157">
        <v>0</v>
      </c>
      <c r="AF1379" s="157">
        <v>0</v>
      </c>
      <c r="AG1379" s="157">
        <v>0</v>
      </c>
      <c r="AH1379" s="157">
        <v>0</v>
      </c>
      <c r="AI1379" s="157">
        <v>0</v>
      </c>
      <c r="AJ1379" s="157">
        <v>0</v>
      </c>
      <c r="AK1379" s="157">
        <v>0</v>
      </c>
      <c r="AL1379" s="157">
        <v>0</v>
      </c>
      <c r="AM1379" s="157">
        <v>0</v>
      </c>
      <c r="AN1379" s="157">
        <v>0</v>
      </c>
      <c r="AO1379" s="157">
        <v>0</v>
      </c>
      <c r="AP1379" s="157">
        <v>0</v>
      </c>
      <c r="AQ1379" s="157">
        <v>0</v>
      </c>
      <c r="AR1379" s="157">
        <v>0</v>
      </c>
      <c r="AS1379" s="157">
        <v>0</v>
      </c>
      <c r="AT1379" s="157">
        <v>0</v>
      </c>
      <c r="AU1379" s="157">
        <v>0</v>
      </c>
      <c r="AV1379" s="157">
        <v>0</v>
      </c>
      <c r="AW1379" s="157">
        <v>0</v>
      </c>
      <c r="AX1379" s="157">
        <v>0</v>
      </c>
      <c r="AY1379" s="157">
        <v>0</v>
      </c>
      <c r="AZ1379" s="157">
        <v>0</v>
      </c>
      <c r="BA1379" s="157">
        <v>0</v>
      </c>
      <c r="BB1379" s="157">
        <v>0</v>
      </c>
      <c r="BC1379" s="157">
        <v>0</v>
      </c>
      <c r="BD1379" s="157">
        <v>0</v>
      </c>
      <c r="BE1379" s="157">
        <v>0</v>
      </c>
      <c r="BF1379" s="157">
        <v>0</v>
      </c>
      <c r="BG1379" s="157">
        <v>0</v>
      </c>
      <c r="BH1379" s="157">
        <v>0</v>
      </c>
      <c r="BI1379" s="157">
        <v>0</v>
      </c>
      <c r="BJ1379" s="157">
        <v>0</v>
      </c>
      <c r="BK1379" s="157">
        <v>0</v>
      </c>
      <c r="BL1379" s="157">
        <v>0</v>
      </c>
      <c r="BM1379" s="157">
        <v>0</v>
      </c>
      <c r="BN1379" s="157">
        <v>0</v>
      </c>
      <c r="BO1379" s="157">
        <v>0</v>
      </c>
      <c r="BP1379" s="157">
        <v>0</v>
      </c>
      <c r="BQ1379" s="157">
        <v>0</v>
      </c>
      <c r="BR1379" s="157">
        <v>0</v>
      </c>
      <c r="BS1379" s="157">
        <v>0</v>
      </c>
      <c r="BT1379" s="157">
        <v>0</v>
      </c>
      <c r="BU1379" s="157">
        <v>0</v>
      </c>
      <c r="BV1379" s="157">
        <v>0</v>
      </c>
      <c r="BW1379" s="157">
        <v>0</v>
      </c>
      <c r="BX1379" s="157">
        <v>0</v>
      </c>
      <c r="BY1379" s="157">
        <v>0</v>
      </c>
      <c r="BZ1379" s="157">
        <v>0</v>
      </c>
      <c r="CA1379" s="192">
        <v>8.5499999999999995E-6</v>
      </c>
      <c r="CB1379" s="157">
        <v>0</v>
      </c>
      <c r="CC1379" s="157">
        <v>0</v>
      </c>
      <c r="CD1379" s="157">
        <v>0</v>
      </c>
      <c r="CE1379" s="157">
        <v>0</v>
      </c>
      <c r="CF1379" s="157">
        <v>0</v>
      </c>
      <c r="CG1379" s="157">
        <v>0</v>
      </c>
      <c r="CH1379" s="157">
        <v>0</v>
      </c>
      <c r="CI1379" s="157">
        <v>0</v>
      </c>
      <c r="CJ1379" s="157">
        <v>0</v>
      </c>
      <c r="CK1379" s="157">
        <v>0</v>
      </c>
      <c r="CL1379" s="157">
        <v>0</v>
      </c>
      <c r="CM1379" s="157">
        <v>0</v>
      </c>
      <c r="CN1379" s="157">
        <v>0</v>
      </c>
      <c r="CO1379" s="157">
        <v>0</v>
      </c>
      <c r="CP1379" s="157">
        <v>0</v>
      </c>
      <c r="CQ1379" s="157">
        <v>0</v>
      </c>
      <c r="CR1379" s="157">
        <v>0</v>
      </c>
      <c r="CS1379" s="157">
        <v>0</v>
      </c>
      <c r="CT1379" s="157">
        <v>0</v>
      </c>
      <c r="CU1379" s="157">
        <v>0</v>
      </c>
      <c r="CV1379" s="157">
        <v>0</v>
      </c>
      <c r="CW1379" s="157">
        <v>0</v>
      </c>
      <c r="CX1379" s="157">
        <v>0</v>
      </c>
      <c r="CY1379" s="157">
        <v>0</v>
      </c>
      <c r="CZ1379" s="157">
        <v>0</v>
      </c>
      <c r="DA1379" s="157">
        <v>0</v>
      </c>
      <c r="DB1379" s="157">
        <v>0</v>
      </c>
      <c r="DC1379" s="157">
        <v>0</v>
      </c>
      <c r="DD1379" s="157">
        <v>0</v>
      </c>
      <c r="DE1379" s="157">
        <v>0</v>
      </c>
      <c r="DF1379" s="157">
        <v>0</v>
      </c>
      <c r="DG1379" s="157">
        <v>0</v>
      </c>
      <c r="DH1379" s="157">
        <v>0</v>
      </c>
      <c r="DI1379" s="157">
        <v>0</v>
      </c>
      <c r="DJ1379" s="157">
        <v>0</v>
      </c>
      <c r="DK1379" s="157">
        <v>0</v>
      </c>
      <c r="DL1379" s="157">
        <v>0</v>
      </c>
      <c r="DM1379" s="157">
        <v>0</v>
      </c>
      <c r="DN1379" s="157">
        <v>0</v>
      </c>
      <c r="DO1379" s="157">
        <v>0</v>
      </c>
      <c r="DP1379" s="157">
        <v>0</v>
      </c>
      <c r="DQ1379" s="157">
        <v>0</v>
      </c>
      <c r="DR1379" s="157">
        <v>0</v>
      </c>
      <c r="DS1379" s="157">
        <v>0</v>
      </c>
      <c r="DT1379" s="157">
        <v>0</v>
      </c>
      <c r="DU1379" s="157">
        <v>0</v>
      </c>
      <c r="DV1379" s="157">
        <v>0</v>
      </c>
      <c r="DW1379" s="157">
        <v>0</v>
      </c>
      <c r="DX1379" s="157">
        <v>0</v>
      </c>
      <c r="DY1379" s="157">
        <v>0</v>
      </c>
      <c r="DZ1379" s="157">
        <v>0</v>
      </c>
      <c r="EA1379" s="157">
        <v>0</v>
      </c>
      <c r="EB1379" s="157">
        <v>0</v>
      </c>
      <c r="EC1379" s="157">
        <v>0</v>
      </c>
      <c r="ED1379" s="157">
        <v>0</v>
      </c>
      <c r="EE1379" s="157">
        <v>0</v>
      </c>
      <c r="EF1379" s="157">
        <v>0</v>
      </c>
      <c r="EG1379" s="157">
        <v>0</v>
      </c>
      <c r="EH1379" s="157">
        <v>0</v>
      </c>
      <c r="EI1379" s="192">
        <v>1.13E-5</v>
      </c>
      <c r="EJ1379" s="192">
        <v>1.9899999999999999E-5</v>
      </c>
      <c r="EK1379" s="157">
        <v>0</v>
      </c>
      <c r="EL1379" s="157">
        <v>0</v>
      </c>
      <c r="EM1379" s="157">
        <v>0</v>
      </c>
      <c r="EN1379" s="157">
        <v>0</v>
      </c>
      <c r="EO1379" s="192">
        <v>6.5500000000000006E-5</v>
      </c>
      <c r="EP1379" s="157">
        <v>0</v>
      </c>
      <c r="EQ1379" s="157">
        <v>0</v>
      </c>
      <c r="ER1379" s="157">
        <v>0</v>
      </c>
      <c r="ES1379" s="157">
        <v>0</v>
      </c>
      <c r="ET1379" s="157">
        <v>0</v>
      </c>
      <c r="EU1379" s="157">
        <v>0</v>
      </c>
      <c r="EV1379" s="157">
        <v>0</v>
      </c>
      <c r="EW1379" s="157">
        <v>0</v>
      </c>
      <c r="EX1379" s="157">
        <v>0</v>
      </c>
      <c r="EY1379" s="157">
        <v>0</v>
      </c>
      <c r="EZ1379" s="157">
        <v>0</v>
      </c>
      <c r="FA1379" s="157">
        <v>0</v>
      </c>
      <c r="FB1379" s="157">
        <v>0</v>
      </c>
      <c r="FC1379" s="157">
        <v>0</v>
      </c>
      <c r="FD1379" s="157">
        <v>0</v>
      </c>
      <c r="FE1379" s="157">
        <v>0</v>
      </c>
      <c r="FF1379" s="157">
        <v>0</v>
      </c>
      <c r="FG1379" s="157">
        <v>0</v>
      </c>
      <c r="FH1379" s="157">
        <v>0</v>
      </c>
      <c r="FI1379" s="157">
        <v>0</v>
      </c>
      <c r="FJ1379" s="157">
        <v>0</v>
      </c>
      <c r="FK1379" s="157">
        <v>0</v>
      </c>
      <c r="FL1379" s="157">
        <v>0</v>
      </c>
      <c r="FM1379" s="157">
        <v>0</v>
      </c>
      <c r="FN1379" s="157">
        <v>0</v>
      </c>
      <c r="FO1379" s="157">
        <v>0</v>
      </c>
      <c r="FP1379" s="157">
        <v>0</v>
      </c>
      <c r="FQ1379" s="157">
        <v>0</v>
      </c>
      <c r="FR1379" s="157">
        <v>0</v>
      </c>
      <c r="FS1379" s="157">
        <v>0</v>
      </c>
      <c r="FT1379" s="157">
        <v>0</v>
      </c>
      <c r="FU1379" s="157">
        <v>0</v>
      </c>
      <c r="FV1379" s="157">
        <v>0</v>
      </c>
      <c r="FW1379" s="157">
        <v>0</v>
      </c>
      <c r="FX1379" s="157">
        <v>0</v>
      </c>
      <c r="FY1379" s="157">
        <v>0</v>
      </c>
      <c r="FZ1379" s="157">
        <v>0</v>
      </c>
      <c r="GA1379" s="157">
        <v>0</v>
      </c>
      <c r="GB1379" s="157">
        <v>0</v>
      </c>
      <c r="GC1379" s="157">
        <v>0</v>
      </c>
      <c r="GD1379" s="157">
        <v>0</v>
      </c>
      <c r="GE1379" s="157">
        <v>0</v>
      </c>
      <c r="GF1379" s="157">
        <v>0</v>
      </c>
      <c r="GG1379" s="157">
        <v>0</v>
      </c>
      <c r="GH1379" s="157">
        <v>0</v>
      </c>
      <c r="GI1379" s="157">
        <v>0</v>
      </c>
      <c r="GJ1379" s="157">
        <v>0</v>
      </c>
      <c r="GK1379" s="157">
        <v>0</v>
      </c>
      <c r="GL1379" s="157">
        <v>0</v>
      </c>
      <c r="GM1379" s="157">
        <v>0</v>
      </c>
      <c r="GN1379" s="157">
        <v>0</v>
      </c>
      <c r="GO1379" s="157">
        <v>0</v>
      </c>
      <c r="GP1379" s="157">
        <v>0</v>
      </c>
      <c r="GQ1379" s="157">
        <v>0</v>
      </c>
      <c r="GR1379" s="157">
        <v>0</v>
      </c>
      <c r="GS1379" s="157">
        <v>1.8271499999999999E-4</v>
      </c>
      <c r="GT1379" s="157">
        <v>0</v>
      </c>
      <c r="GU1379" s="157">
        <v>0</v>
      </c>
      <c r="GV1379" s="157">
        <v>0</v>
      </c>
      <c r="GW1379" s="157">
        <v>0</v>
      </c>
      <c r="GX1379" s="157">
        <v>0</v>
      </c>
      <c r="GY1379" s="157">
        <v>0</v>
      </c>
      <c r="GZ1379" s="157">
        <v>0</v>
      </c>
      <c r="HA1379" s="157">
        <v>0</v>
      </c>
    </row>
    <row r="1380" spans="1:209" x14ac:dyDescent="0.2">
      <c r="A1380" s="157" t="s">
        <v>5189</v>
      </c>
      <c r="B1380" s="157">
        <v>0</v>
      </c>
      <c r="C1380" s="192">
        <v>5.7400000000000001E-6</v>
      </c>
      <c r="D1380" s="192">
        <v>5.63E-5</v>
      </c>
      <c r="E1380" s="157">
        <v>0</v>
      </c>
      <c r="F1380" s="157">
        <v>0</v>
      </c>
      <c r="G1380" s="192">
        <v>1.42E-5</v>
      </c>
      <c r="H1380" s="192">
        <v>9.4500000000000007E-5</v>
      </c>
      <c r="I1380" s="157">
        <v>0</v>
      </c>
      <c r="J1380" s="157">
        <v>0</v>
      </c>
      <c r="K1380" s="157">
        <v>2.4113199999999999E-4</v>
      </c>
      <c r="L1380" s="157">
        <v>0</v>
      </c>
      <c r="M1380" s="157">
        <v>0</v>
      </c>
      <c r="N1380" s="157">
        <v>0</v>
      </c>
      <c r="O1380" s="157">
        <v>0</v>
      </c>
      <c r="P1380" s="157">
        <v>0</v>
      </c>
      <c r="Q1380" s="157">
        <v>0</v>
      </c>
      <c r="R1380" s="157">
        <v>3.4905500000000002E-4</v>
      </c>
      <c r="S1380" s="157">
        <v>4.1461950000000001E-3</v>
      </c>
      <c r="T1380" s="157">
        <v>1.228462E-3</v>
      </c>
      <c r="U1380" s="157">
        <v>5.7350800000000003E-4</v>
      </c>
      <c r="V1380" s="157">
        <v>1.21793E-4</v>
      </c>
      <c r="W1380" s="157">
        <v>0</v>
      </c>
      <c r="X1380" s="157">
        <v>0</v>
      </c>
      <c r="Y1380" s="157">
        <v>0</v>
      </c>
      <c r="Z1380" s="157">
        <v>1.5832199999999999E-4</v>
      </c>
      <c r="AA1380" s="157">
        <v>0</v>
      </c>
      <c r="AB1380" s="157">
        <v>0</v>
      </c>
      <c r="AC1380" s="157">
        <v>0</v>
      </c>
      <c r="AD1380" s="157">
        <v>0</v>
      </c>
      <c r="AE1380" s="192">
        <v>9.7299999999999993E-5</v>
      </c>
      <c r="AF1380" s="192">
        <v>3.0000000000000001E-5</v>
      </c>
      <c r="AG1380" s="157">
        <v>0</v>
      </c>
      <c r="AH1380" s="157">
        <v>0</v>
      </c>
      <c r="AI1380" s="157">
        <v>0</v>
      </c>
      <c r="AJ1380" s="157">
        <v>0</v>
      </c>
      <c r="AK1380" s="157">
        <v>0</v>
      </c>
      <c r="AL1380" s="157">
        <v>0</v>
      </c>
      <c r="AM1380" s="192">
        <v>4.1399999999999997E-5</v>
      </c>
      <c r="AN1380" s="157">
        <v>0</v>
      </c>
      <c r="AO1380" s="157">
        <v>0</v>
      </c>
      <c r="AP1380" s="157">
        <v>4.2022700000000001E-4</v>
      </c>
      <c r="AQ1380" s="192">
        <v>6.2799999999999995E-5</v>
      </c>
      <c r="AR1380" s="192">
        <v>7.64E-5</v>
      </c>
      <c r="AS1380" s="157">
        <v>6.3761000000000004E-4</v>
      </c>
      <c r="AT1380" s="192">
        <v>2.1500000000000001E-5</v>
      </c>
      <c r="AU1380" s="157">
        <v>1.54575E-4</v>
      </c>
      <c r="AV1380" s="157">
        <v>0</v>
      </c>
      <c r="AW1380" s="157">
        <v>0</v>
      </c>
      <c r="AX1380" s="157">
        <v>1.6542600000000001E-4</v>
      </c>
      <c r="AY1380" s="157">
        <v>2.1617500000000001E-4</v>
      </c>
      <c r="AZ1380" s="192">
        <v>3.79E-5</v>
      </c>
      <c r="BA1380" s="157">
        <v>0</v>
      </c>
      <c r="BB1380" s="157">
        <v>0</v>
      </c>
      <c r="BC1380" s="157">
        <v>0</v>
      </c>
      <c r="BD1380" s="157">
        <v>0</v>
      </c>
      <c r="BE1380" s="157">
        <v>0</v>
      </c>
      <c r="BF1380" s="157">
        <v>0</v>
      </c>
      <c r="BG1380" s="192">
        <v>2.69E-5</v>
      </c>
      <c r="BH1380" s="192">
        <v>2.2500000000000001E-5</v>
      </c>
      <c r="BI1380" s="157">
        <v>4.1540199999999999E-4</v>
      </c>
      <c r="BJ1380" s="157">
        <v>2.8161100000000002E-4</v>
      </c>
      <c r="BK1380" s="157">
        <v>0</v>
      </c>
      <c r="BL1380" s="192">
        <v>7.1500000000000003E-5</v>
      </c>
      <c r="BM1380" s="157">
        <v>8.4175099999999996E-4</v>
      </c>
      <c r="BN1380" s="192">
        <v>8.6500000000000002E-5</v>
      </c>
      <c r="BO1380" s="157">
        <v>3.5589600000000002E-4</v>
      </c>
      <c r="BP1380" s="157">
        <v>1.8647299999999999E-4</v>
      </c>
      <c r="BQ1380" s="157">
        <v>0</v>
      </c>
      <c r="BR1380" s="157">
        <v>0</v>
      </c>
      <c r="BS1380" s="157">
        <v>2.3790640000000002E-3</v>
      </c>
      <c r="BT1380" s="157">
        <v>1.042149E-3</v>
      </c>
      <c r="BU1380" s="157">
        <v>2.2532699999999999E-4</v>
      </c>
      <c r="BV1380" s="157">
        <v>2.37631E-4</v>
      </c>
      <c r="BW1380" s="157">
        <v>0</v>
      </c>
      <c r="BX1380" s="157">
        <v>0</v>
      </c>
      <c r="BY1380" s="157">
        <v>0</v>
      </c>
      <c r="BZ1380" s="157">
        <v>0</v>
      </c>
      <c r="CA1380" s="157">
        <v>0</v>
      </c>
      <c r="CB1380" s="192">
        <v>4.8300000000000002E-5</v>
      </c>
      <c r="CC1380" s="157">
        <v>0</v>
      </c>
      <c r="CD1380" s="157">
        <v>0</v>
      </c>
      <c r="CE1380" s="192">
        <v>3.1099999999999997E-5</v>
      </c>
      <c r="CF1380" s="157">
        <v>0</v>
      </c>
      <c r="CG1380" s="157">
        <v>2.7758500000000001E-4</v>
      </c>
      <c r="CH1380" s="157">
        <v>1.5966799999999999E-4</v>
      </c>
      <c r="CI1380" s="157">
        <v>0</v>
      </c>
      <c r="CJ1380" s="157">
        <v>0</v>
      </c>
      <c r="CK1380" s="157">
        <v>0</v>
      </c>
      <c r="CL1380" s="192">
        <v>2.2200000000000001E-5</v>
      </c>
      <c r="CM1380" s="157">
        <v>0</v>
      </c>
      <c r="CN1380" s="192">
        <v>2.65E-5</v>
      </c>
      <c r="CO1380" s="192">
        <v>5.0300000000000003E-5</v>
      </c>
      <c r="CP1380" s="157">
        <v>0</v>
      </c>
      <c r="CQ1380" s="157">
        <v>0</v>
      </c>
      <c r="CR1380" s="192">
        <v>1.7499999999999998E-5</v>
      </c>
      <c r="CS1380" s="192">
        <v>2.0800000000000001E-5</v>
      </c>
      <c r="CT1380" s="157">
        <v>0</v>
      </c>
      <c r="CU1380" s="157">
        <v>0</v>
      </c>
      <c r="CV1380" s="192">
        <v>2.9899999999999998E-5</v>
      </c>
      <c r="CW1380" s="157">
        <v>0</v>
      </c>
      <c r="CX1380" s="157">
        <v>0</v>
      </c>
      <c r="CY1380" s="157">
        <v>4.14342E-4</v>
      </c>
      <c r="CZ1380" s="157">
        <v>0</v>
      </c>
      <c r="DA1380" s="157">
        <v>0</v>
      </c>
      <c r="DB1380" s="157">
        <v>0</v>
      </c>
      <c r="DC1380" s="157">
        <v>0</v>
      </c>
      <c r="DD1380" s="157">
        <v>0</v>
      </c>
      <c r="DE1380" s="157">
        <v>0</v>
      </c>
      <c r="DF1380" s="157">
        <v>0</v>
      </c>
      <c r="DG1380" s="157">
        <v>0</v>
      </c>
      <c r="DH1380" s="157">
        <v>0</v>
      </c>
      <c r="DI1380" s="157">
        <v>0</v>
      </c>
      <c r="DJ1380" s="157">
        <v>0</v>
      </c>
      <c r="DK1380" s="157">
        <v>0</v>
      </c>
      <c r="DL1380" s="157">
        <v>0</v>
      </c>
      <c r="DM1380" s="157">
        <v>1.5109699999999999E-4</v>
      </c>
      <c r="DN1380" s="157">
        <v>0</v>
      </c>
      <c r="DO1380" s="157">
        <v>0</v>
      </c>
      <c r="DP1380" s="157">
        <v>0</v>
      </c>
      <c r="DQ1380" s="157">
        <v>0</v>
      </c>
      <c r="DR1380" s="157">
        <v>0</v>
      </c>
      <c r="DS1380" s="157">
        <v>0</v>
      </c>
      <c r="DT1380" s="157">
        <v>0</v>
      </c>
      <c r="DU1380" s="192">
        <v>4.1100000000000003E-5</v>
      </c>
      <c r="DV1380" s="157">
        <v>0</v>
      </c>
      <c r="DW1380" s="157">
        <v>0</v>
      </c>
      <c r="DX1380" s="157">
        <v>0</v>
      </c>
      <c r="DY1380" s="157">
        <v>0</v>
      </c>
      <c r="DZ1380" s="157">
        <v>5.6933199999999998E-4</v>
      </c>
      <c r="EA1380" s="157">
        <v>0</v>
      </c>
      <c r="EB1380" s="157">
        <v>1.76038E-4</v>
      </c>
      <c r="EC1380" s="157">
        <v>0</v>
      </c>
      <c r="ED1380" s="157">
        <v>0</v>
      </c>
      <c r="EE1380" s="157">
        <v>0</v>
      </c>
      <c r="EF1380" s="192">
        <v>6.5300000000000002E-5</v>
      </c>
      <c r="EG1380" s="157">
        <v>0</v>
      </c>
      <c r="EH1380" s="157">
        <v>0</v>
      </c>
      <c r="EI1380" s="157">
        <v>0</v>
      </c>
      <c r="EJ1380" s="157">
        <v>0</v>
      </c>
      <c r="EK1380" s="157">
        <v>0</v>
      </c>
      <c r="EL1380" s="157">
        <v>1.0105100000000001E-4</v>
      </c>
      <c r="EM1380" s="157">
        <v>0</v>
      </c>
      <c r="EN1380" s="157">
        <v>1.59541E-4</v>
      </c>
      <c r="EO1380" s="157">
        <v>0</v>
      </c>
      <c r="EP1380" s="192">
        <v>5.3000000000000001E-5</v>
      </c>
      <c r="EQ1380" s="192">
        <v>4.4499999999999997E-5</v>
      </c>
      <c r="ER1380" s="157">
        <v>0</v>
      </c>
      <c r="ES1380" s="157">
        <v>0</v>
      </c>
      <c r="ET1380" s="157">
        <v>0</v>
      </c>
      <c r="EU1380" s="157">
        <v>0</v>
      </c>
      <c r="EV1380" s="157">
        <v>0</v>
      </c>
      <c r="EW1380" s="157">
        <v>0</v>
      </c>
      <c r="EX1380" s="157">
        <v>0</v>
      </c>
      <c r="EY1380" s="157">
        <v>0</v>
      </c>
      <c r="EZ1380" s="157">
        <v>0</v>
      </c>
      <c r="FA1380" s="192">
        <v>4.1999999999999998E-5</v>
      </c>
      <c r="FB1380" s="157">
        <v>0</v>
      </c>
      <c r="FC1380" s="157">
        <v>0</v>
      </c>
      <c r="FD1380" s="157">
        <v>0</v>
      </c>
      <c r="FE1380" s="157">
        <v>0</v>
      </c>
      <c r="FF1380" s="157">
        <v>0</v>
      </c>
      <c r="FG1380" s="157">
        <v>1.831502E-3</v>
      </c>
      <c r="FH1380" s="157">
        <v>0</v>
      </c>
      <c r="FI1380" s="157">
        <v>0</v>
      </c>
      <c r="FJ1380" s="157">
        <v>0</v>
      </c>
      <c r="FK1380" s="157">
        <v>0</v>
      </c>
      <c r="FL1380" s="157">
        <v>0</v>
      </c>
      <c r="FM1380" s="157">
        <v>0</v>
      </c>
      <c r="FN1380" s="157">
        <v>0</v>
      </c>
      <c r="FO1380" s="192">
        <v>1.8099999999999999E-5</v>
      </c>
      <c r="FP1380" s="157">
        <v>0</v>
      </c>
      <c r="FQ1380" s="192">
        <v>4.6999999999999997E-5</v>
      </c>
      <c r="FR1380" s="157">
        <v>0</v>
      </c>
      <c r="FS1380" s="157">
        <v>0</v>
      </c>
      <c r="FT1380" s="157">
        <v>0</v>
      </c>
      <c r="FU1380" s="192">
        <v>2.8799999999999999E-5</v>
      </c>
      <c r="FV1380" s="157">
        <v>0</v>
      </c>
      <c r="FW1380" s="157">
        <v>0</v>
      </c>
      <c r="FX1380" s="157">
        <v>0</v>
      </c>
      <c r="FY1380" s="157">
        <v>0</v>
      </c>
      <c r="FZ1380" s="157">
        <v>0</v>
      </c>
      <c r="GA1380" s="157">
        <v>0</v>
      </c>
      <c r="GB1380" s="157">
        <v>0</v>
      </c>
      <c r="GC1380" s="157">
        <v>0</v>
      </c>
      <c r="GD1380" s="157">
        <v>0</v>
      </c>
      <c r="GE1380" s="192">
        <v>2.26E-5</v>
      </c>
      <c r="GF1380" s="192">
        <v>4.1300000000000001E-5</v>
      </c>
      <c r="GG1380" s="157">
        <v>0</v>
      </c>
      <c r="GH1380" s="157">
        <v>0</v>
      </c>
      <c r="GI1380" s="157">
        <v>0</v>
      </c>
      <c r="GJ1380" s="157">
        <v>0</v>
      </c>
      <c r="GK1380" s="157">
        <v>0</v>
      </c>
      <c r="GL1380" s="157">
        <v>0</v>
      </c>
      <c r="GM1380" s="157">
        <v>0</v>
      </c>
      <c r="GN1380" s="157">
        <v>0</v>
      </c>
      <c r="GO1380" s="157">
        <v>0</v>
      </c>
      <c r="GP1380" s="157">
        <v>0</v>
      </c>
      <c r="GQ1380" s="157">
        <v>0</v>
      </c>
      <c r="GR1380" s="157">
        <v>0</v>
      </c>
      <c r="GS1380" s="157">
        <v>0</v>
      </c>
      <c r="GT1380" s="157">
        <v>0</v>
      </c>
      <c r="GU1380" s="157">
        <v>0</v>
      </c>
      <c r="GV1380" s="157">
        <v>0</v>
      </c>
      <c r="GW1380" s="157">
        <v>0</v>
      </c>
      <c r="GX1380" s="157">
        <v>0</v>
      </c>
      <c r="GY1380" s="157">
        <v>0</v>
      </c>
      <c r="GZ1380" s="157">
        <v>0</v>
      </c>
      <c r="HA1380" s="157">
        <v>0</v>
      </c>
    </row>
    <row r="1381" spans="1:209" x14ac:dyDescent="0.2">
      <c r="A1381" s="157" t="s">
        <v>5190</v>
      </c>
      <c r="B1381" s="157">
        <v>0</v>
      </c>
      <c r="C1381" s="157">
        <v>0</v>
      </c>
      <c r="D1381" s="157">
        <v>0</v>
      </c>
      <c r="E1381" s="157">
        <v>0</v>
      </c>
      <c r="F1381" s="157">
        <v>0</v>
      </c>
      <c r="G1381" s="157">
        <v>0</v>
      </c>
      <c r="H1381" s="157">
        <v>0</v>
      </c>
      <c r="I1381" s="157">
        <v>0</v>
      </c>
      <c r="J1381" s="157">
        <v>0</v>
      </c>
      <c r="K1381" s="157">
        <v>0</v>
      </c>
      <c r="L1381" s="157">
        <v>0</v>
      </c>
      <c r="M1381" s="157">
        <v>0</v>
      </c>
      <c r="N1381" s="157">
        <v>0</v>
      </c>
      <c r="O1381" s="157">
        <v>0</v>
      </c>
      <c r="P1381" s="157">
        <v>0</v>
      </c>
      <c r="Q1381" s="157">
        <v>0</v>
      </c>
      <c r="R1381" s="157">
        <v>0</v>
      </c>
      <c r="S1381" s="157">
        <v>0</v>
      </c>
      <c r="T1381" s="157">
        <v>0</v>
      </c>
      <c r="U1381" s="157">
        <v>0</v>
      </c>
      <c r="V1381" s="157">
        <v>0</v>
      </c>
      <c r="W1381" s="157">
        <v>0</v>
      </c>
      <c r="X1381" s="157">
        <v>0</v>
      </c>
      <c r="Y1381" s="157">
        <v>0</v>
      </c>
      <c r="Z1381" s="157">
        <v>0</v>
      </c>
      <c r="AA1381" s="157">
        <v>0</v>
      </c>
      <c r="AB1381" s="157">
        <v>0</v>
      </c>
      <c r="AC1381" s="157">
        <v>0</v>
      </c>
      <c r="AD1381" s="157">
        <v>0</v>
      </c>
      <c r="AE1381" s="157">
        <v>0</v>
      </c>
      <c r="AF1381" s="157">
        <v>0</v>
      </c>
      <c r="AG1381" s="157">
        <v>0</v>
      </c>
      <c r="AH1381" s="157">
        <v>0</v>
      </c>
      <c r="AI1381" s="157">
        <v>0</v>
      </c>
      <c r="AJ1381" s="157">
        <v>0</v>
      </c>
      <c r="AK1381" s="157">
        <v>0</v>
      </c>
      <c r="AL1381" s="157">
        <v>0</v>
      </c>
      <c r="AM1381" s="157">
        <v>0</v>
      </c>
      <c r="AN1381" s="157">
        <v>0</v>
      </c>
      <c r="AO1381" s="157">
        <v>0</v>
      </c>
      <c r="AP1381" s="157">
        <v>0</v>
      </c>
      <c r="AQ1381" s="157">
        <v>0</v>
      </c>
      <c r="AR1381" s="157">
        <v>0</v>
      </c>
      <c r="AS1381" s="157">
        <v>0</v>
      </c>
      <c r="AT1381" s="157">
        <v>0</v>
      </c>
      <c r="AU1381" s="157">
        <v>0</v>
      </c>
      <c r="AV1381" s="157">
        <v>0</v>
      </c>
      <c r="AW1381" s="157">
        <v>0</v>
      </c>
      <c r="AX1381" s="157">
        <v>0</v>
      </c>
      <c r="AY1381" s="157">
        <v>0</v>
      </c>
      <c r="AZ1381" s="157">
        <v>0</v>
      </c>
      <c r="BA1381" s="157">
        <v>0</v>
      </c>
      <c r="BB1381" s="157">
        <v>0</v>
      </c>
      <c r="BC1381" s="157">
        <v>0</v>
      </c>
      <c r="BD1381" s="157">
        <v>0</v>
      </c>
      <c r="BE1381" s="157">
        <v>0</v>
      </c>
      <c r="BF1381" s="157">
        <v>0</v>
      </c>
      <c r="BG1381" s="157">
        <v>0</v>
      </c>
      <c r="BH1381" s="157">
        <v>0</v>
      </c>
      <c r="BI1381" s="157">
        <v>0</v>
      </c>
      <c r="BJ1381" s="157">
        <v>0</v>
      </c>
      <c r="BK1381" s="157">
        <v>0</v>
      </c>
      <c r="BL1381" s="157">
        <v>0</v>
      </c>
      <c r="BM1381" s="157">
        <v>0</v>
      </c>
      <c r="BN1381" s="157">
        <v>0</v>
      </c>
      <c r="BO1381" s="157">
        <v>0</v>
      </c>
      <c r="BP1381" s="157">
        <v>0</v>
      </c>
      <c r="BQ1381" s="157">
        <v>0</v>
      </c>
      <c r="BR1381" s="157">
        <v>0</v>
      </c>
      <c r="BS1381" s="157">
        <v>0</v>
      </c>
      <c r="BT1381" s="157">
        <v>0</v>
      </c>
      <c r="BU1381" s="157">
        <v>0</v>
      </c>
      <c r="BV1381" s="157">
        <v>0</v>
      </c>
      <c r="BW1381" s="157">
        <v>0</v>
      </c>
      <c r="BX1381" s="157">
        <v>0</v>
      </c>
      <c r="BY1381" s="157">
        <v>0</v>
      </c>
      <c r="BZ1381" s="157">
        <v>0</v>
      </c>
      <c r="CA1381" s="157">
        <v>0</v>
      </c>
      <c r="CB1381" s="157">
        <v>0</v>
      </c>
      <c r="CC1381" s="157">
        <v>0</v>
      </c>
      <c r="CD1381" s="157">
        <v>0</v>
      </c>
      <c r="CE1381" s="157">
        <v>0</v>
      </c>
      <c r="CF1381" s="157">
        <v>0</v>
      </c>
      <c r="CG1381" s="157">
        <v>0</v>
      </c>
      <c r="CH1381" s="157">
        <v>0</v>
      </c>
      <c r="CI1381" s="157">
        <v>0</v>
      </c>
      <c r="CJ1381" s="157">
        <v>0</v>
      </c>
      <c r="CK1381" s="157">
        <v>0</v>
      </c>
      <c r="CL1381" s="157">
        <v>0</v>
      </c>
      <c r="CM1381" s="157">
        <v>0</v>
      </c>
      <c r="CN1381" s="157">
        <v>0</v>
      </c>
      <c r="CO1381" s="157">
        <v>0</v>
      </c>
      <c r="CP1381" s="157">
        <v>0</v>
      </c>
      <c r="CQ1381" s="157">
        <v>0</v>
      </c>
      <c r="CR1381" s="157">
        <v>0</v>
      </c>
      <c r="CS1381" s="157">
        <v>0</v>
      </c>
      <c r="CT1381" s="157">
        <v>0</v>
      </c>
      <c r="CU1381" s="157">
        <v>0</v>
      </c>
      <c r="CV1381" s="157">
        <v>0</v>
      </c>
      <c r="CW1381" s="157">
        <v>0</v>
      </c>
      <c r="CX1381" s="157">
        <v>0</v>
      </c>
      <c r="CY1381" s="157">
        <v>0</v>
      </c>
      <c r="CZ1381" s="157">
        <v>0</v>
      </c>
      <c r="DA1381" s="157">
        <v>0</v>
      </c>
      <c r="DB1381" s="157">
        <v>0</v>
      </c>
      <c r="DC1381" s="157">
        <v>0</v>
      </c>
      <c r="DD1381" s="157">
        <v>0</v>
      </c>
      <c r="DE1381" s="192">
        <v>2.65E-5</v>
      </c>
      <c r="DF1381" s="157">
        <v>0</v>
      </c>
      <c r="DG1381" s="157">
        <v>0</v>
      </c>
      <c r="DH1381" s="157">
        <v>0</v>
      </c>
      <c r="DI1381" s="157">
        <v>0</v>
      </c>
      <c r="DJ1381" s="157">
        <v>0</v>
      </c>
      <c r="DK1381" s="157">
        <v>0</v>
      </c>
      <c r="DL1381" s="157">
        <v>0</v>
      </c>
      <c r="DM1381" s="157">
        <v>0</v>
      </c>
      <c r="DN1381" s="157">
        <v>0</v>
      </c>
      <c r="DO1381" s="157">
        <v>0</v>
      </c>
      <c r="DP1381" s="157">
        <v>0</v>
      </c>
      <c r="DQ1381" s="157">
        <v>0</v>
      </c>
      <c r="DR1381" s="157">
        <v>0</v>
      </c>
      <c r="DS1381" s="157">
        <v>0</v>
      </c>
      <c r="DT1381" s="157">
        <v>0</v>
      </c>
      <c r="DU1381" s="157">
        <v>0</v>
      </c>
      <c r="DV1381" s="157">
        <v>0</v>
      </c>
      <c r="DW1381" s="157">
        <v>0</v>
      </c>
      <c r="DX1381" s="157">
        <v>0</v>
      </c>
      <c r="DY1381" s="157">
        <v>0</v>
      </c>
      <c r="DZ1381" s="157">
        <v>0</v>
      </c>
      <c r="EA1381" s="157">
        <v>0</v>
      </c>
      <c r="EB1381" s="157">
        <v>0</v>
      </c>
      <c r="EC1381" s="157">
        <v>0</v>
      </c>
      <c r="ED1381" s="157">
        <v>0</v>
      </c>
      <c r="EE1381" s="157">
        <v>0</v>
      </c>
      <c r="EF1381" s="157">
        <v>0</v>
      </c>
      <c r="EG1381" s="157">
        <v>0</v>
      </c>
      <c r="EH1381" s="157">
        <v>0</v>
      </c>
      <c r="EI1381" s="157">
        <v>0</v>
      </c>
      <c r="EJ1381" s="157">
        <v>0</v>
      </c>
      <c r="EK1381" s="157">
        <v>0</v>
      </c>
      <c r="EL1381" s="157">
        <v>0</v>
      </c>
      <c r="EM1381" s="157">
        <v>0</v>
      </c>
      <c r="EN1381" s="157">
        <v>0</v>
      </c>
      <c r="EO1381" s="157">
        <v>0</v>
      </c>
      <c r="EP1381" s="157">
        <v>0</v>
      </c>
      <c r="EQ1381" s="157">
        <v>0</v>
      </c>
      <c r="ER1381" s="157">
        <v>0</v>
      </c>
      <c r="ES1381" s="157">
        <v>0</v>
      </c>
      <c r="ET1381" s="157">
        <v>0</v>
      </c>
      <c r="EU1381" s="157">
        <v>0</v>
      </c>
      <c r="EV1381" s="157">
        <v>0</v>
      </c>
      <c r="EW1381" s="157">
        <v>0</v>
      </c>
      <c r="EX1381" s="157">
        <v>0</v>
      </c>
      <c r="EY1381" s="157">
        <v>0</v>
      </c>
      <c r="EZ1381" s="157">
        <v>0</v>
      </c>
      <c r="FA1381" s="157">
        <v>0</v>
      </c>
      <c r="FB1381" s="157">
        <v>0</v>
      </c>
      <c r="FC1381" s="157">
        <v>0</v>
      </c>
      <c r="FD1381" s="157">
        <v>0</v>
      </c>
      <c r="FE1381" s="157">
        <v>0</v>
      </c>
      <c r="FF1381" s="157">
        <v>0</v>
      </c>
      <c r="FG1381" s="157">
        <v>0</v>
      </c>
      <c r="FH1381" s="157">
        <v>0</v>
      </c>
      <c r="FI1381" s="157">
        <v>0</v>
      </c>
      <c r="FJ1381" s="157">
        <v>0</v>
      </c>
      <c r="FK1381" s="157">
        <v>0</v>
      </c>
      <c r="FL1381" s="157">
        <v>0</v>
      </c>
      <c r="FM1381" s="157">
        <v>0</v>
      </c>
      <c r="FN1381" s="157">
        <v>7.7483300000000005E-4</v>
      </c>
      <c r="FO1381" s="157">
        <v>0</v>
      </c>
      <c r="FP1381" s="157">
        <v>0</v>
      </c>
      <c r="FQ1381" s="157">
        <v>0</v>
      </c>
      <c r="FR1381" s="157">
        <v>0</v>
      </c>
      <c r="FS1381" s="157">
        <v>0</v>
      </c>
      <c r="FT1381" s="157">
        <v>0</v>
      </c>
      <c r="FU1381" s="157">
        <v>0</v>
      </c>
      <c r="FV1381" s="157">
        <v>0</v>
      </c>
      <c r="FW1381" s="157">
        <v>0</v>
      </c>
      <c r="FX1381" s="157">
        <v>0</v>
      </c>
      <c r="FY1381" s="157">
        <v>0</v>
      </c>
      <c r="FZ1381" s="157">
        <v>0</v>
      </c>
      <c r="GA1381" s="157">
        <v>0</v>
      </c>
      <c r="GB1381" s="157">
        <v>0</v>
      </c>
      <c r="GC1381" s="157">
        <v>0</v>
      </c>
      <c r="GD1381" s="157">
        <v>0</v>
      </c>
      <c r="GE1381" s="157">
        <v>0</v>
      </c>
      <c r="GF1381" s="157">
        <v>0</v>
      </c>
      <c r="GG1381" s="157">
        <v>0</v>
      </c>
      <c r="GH1381" s="157">
        <v>0</v>
      </c>
      <c r="GI1381" s="157">
        <v>0</v>
      </c>
      <c r="GJ1381" s="157">
        <v>0</v>
      </c>
      <c r="GK1381" s="157">
        <v>0</v>
      </c>
      <c r="GL1381" s="157">
        <v>0</v>
      </c>
      <c r="GM1381" s="157">
        <v>0</v>
      </c>
      <c r="GN1381" s="157">
        <v>0</v>
      </c>
      <c r="GO1381" s="157">
        <v>0</v>
      </c>
      <c r="GP1381" s="157">
        <v>0</v>
      </c>
      <c r="GQ1381" s="157">
        <v>0</v>
      </c>
      <c r="GR1381" s="157">
        <v>0</v>
      </c>
      <c r="GS1381" s="157">
        <v>0</v>
      </c>
      <c r="GT1381" s="157">
        <v>0</v>
      </c>
      <c r="GU1381" s="157">
        <v>0</v>
      </c>
      <c r="GV1381" s="157">
        <v>3.1240199999999998E-4</v>
      </c>
      <c r="GW1381" s="157">
        <v>0</v>
      </c>
      <c r="GX1381" s="157">
        <v>0</v>
      </c>
      <c r="GY1381" s="157">
        <v>0</v>
      </c>
      <c r="GZ1381" s="157">
        <v>0</v>
      </c>
      <c r="HA1381" s="157">
        <v>0</v>
      </c>
    </row>
    <row r="1382" spans="1:209" x14ac:dyDescent="0.2">
      <c r="A1382" s="157" t="s">
        <v>5191</v>
      </c>
      <c r="B1382" s="157">
        <v>0</v>
      </c>
      <c r="C1382" s="192">
        <v>1.7200000000000001E-5</v>
      </c>
      <c r="D1382" s="157">
        <v>0</v>
      </c>
      <c r="E1382" s="157">
        <v>0</v>
      </c>
      <c r="F1382" s="157">
        <v>0</v>
      </c>
      <c r="G1382" s="157">
        <v>0</v>
      </c>
      <c r="H1382" s="157">
        <v>0</v>
      </c>
      <c r="I1382" s="192">
        <v>1.31E-5</v>
      </c>
      <c r="J1382" s="157">
        <v>0</v>
      </c>
      <c r="K1382" s="157">
        <v>0</v>
      </c>
      <c r="L1382" s="157">
        <v>0</v>
      </c>
      <c r="M1382" s="157">
        <v>0</v>
      </c>
      <c r="N1382" s="157">
        <v>0</v>
      </c>
      <c r="O1382" s="192">
        <v>5.4999999999999999E-6</v>
      </c>
      <c r="P1382" s="192">
        <v>4.4100000000000001E-6</v>
      </c>
      <c r="Q1382" s="157">
        <v>0</v>
      </c>
      <c r="R1382" s="157">
        <v>0</v>
      </c>
      <c r="S1382" s="192">
        <v>2.4000000000000001E-5</v>
      </c>
      <c r="T1382" s="157">
        <v>0</v>
      </c>
      <c r="U1382" s="157">
        <v>0</v>
      </c>
      <c r="V1382" s="157">
        <v>0</v>
      </c>
      <c r="W1382" s="157">
        <v>0</v>
      </c>
      <c r="X1382" s="157">
        <v>0</v>
      </c>
      <c r="Y1382" s="157">
        <v>0</v>
      </c>
      <c r="Z1382" s="157">
        <v>0</v>
      </c>
      <c r="AA1382" s="157">
        <v>0</v>
      </c>
      <c r="AB1382" s="192">
        <v>2.9899999999999998E-5</v>
      </c>
      <c r="AC1382" s="157">
        <v>0</v>
      </c>
      <c r="AD1382" s="157">
        <v>0</v>
      </c>
      <c r="AE1382" s="157">
        <v>0</v>
      </c>
      <c r="AF1382" s="157">
        <v>0</v>
      </c>
      <c r="AG1382" s="192">
        <v>1.34E-5</v>
      </c>
      <c r="AH1382" s="157">
        <v>0</v>
      </c>
      <c r="AI1382" s="157">
        <v>0</v>
      </c>
      <c r="AJ1382" s="157">
        <v>0</v>
      </c>
      <c r="AK1382" s="192">
        <v>6.9900000000000005E-5</v>
      </c>
      <c r="AL1382" s="157">
        <v>0</v>
      </c>
      <c r="AM1382" s="192">
        <v>4.1399999999999997E-5</v>
      </c>
      <c r="AN1382" s="192">
        <v>3.3099999999999998E-5</v>
      </c>
      <c r="AO1382" s="157">
        <v>0</v>
      </c>
      <c r="AP1382" s="157">
        <v>2.8015100000000002E-4</v>
      </c>
      <c r="AQ1382" s="192">
        <v>6.2799999999999995E-5</v>
      </c>
      <c r="AR1382" s="157">
        <v>0</v>
      </c>
      <c r="AS1382" s="157">
        <v>0</v>
      </c>
      <c r="AT1382" s="192">
        <v>1.0699999999999999E-5</v>
      </c>
      <c r="AU1382" s="157">
        <v>0</v>
      </c>
      <c r="AV1382" s="192">
        <v>4.8999999999999998E-5</v>
      </c>
      <c r="AW1382" s="192">
        <v>3.4199999999999998E-5</v>
      </c>
      <c r="AX1382" s="157">
        <v>0</v>
      </c>
      <c r="AY1382" s="157">
        <v>0</v>
      </c>
      <c r="AZ1382" s="157">
        <v>0</v>
      </c>
      <c r="BA1382" s="157">
        <v>0</v>
      </c>
      <c r="BB1382" s="157">
        <v>0</v>
      </c>
      <c r="BC1382" s="157">
        <v>0</v>
      </c>
      <c r="BD1382" s="157">
        <v>0</v>
      </c>
      <c r="BE1382" s="192">
        <v>6.1699999999999995E-5</v>
      </c>
      <c r="BF1382" s="157">
        <v>0</v>
      </c>
      <c r="BG1382" s="157">
        <v>0</v>
      </c>
      <c r="BH1382" s="192">
        <v>4.5000000000000003E-5</v>
      </c>
      <c r="BI1382" s="157">
        <v>0</v>
      </c>
      <c r="BJ1382" s="157">
        <v>0</v>
      </c>
      <c r="BK1382" s="157">
        <v>0</v>
      </c>
      <c r="BL1382" s="157">
        <v>0</v>
      </c>
      <c r="BM1382" s="157">
        <v>0</v>
      </c>
      <c r="BN1382" s="157">
        <v>0</v>
      </c>
      <c r="BO1382" s="157">
        <v>0</v>
      </c>
      <c r="BP1382" s="157">
        <v>0</v>
      </c>
      <c r="BQ1382" s="157">
        <v>0</v>
      </c>
      <c r="BR1382" s="157">
        <v>0</v>
      </c>
      <c r="BS1382" s="157">
        <v>0</v>
      </c>
      <c r="BT1382" s="157">
        <v>0</v>
      </c>
      <c r="BU1382" s="157">
        <v>0</v>
      </c>
      <c r="BV1382" s="157">
        <v>0</v>
      </c>
      <c r="BW1382" s="157">
        <v>0</v>
      </c>
      <c r="BX1382" s="157">
        <v>0</v>
      </c>
      <c r="BY1382" s="192">
        <v>5.0399999999999999E-5</v>
      </c>
      <c r="BZ1382" s="157">
        <v>0</v>
      </c>
      <c r="CA1382" s="157">
        <v>0</v>
      </c>
      <c r="CB1382" s="157">
        <v>0</v>
      </c>
      <c r="CC1382" s="192">
        <v>3.6199999999999999E-5</v>
      </c>
      <c r="CD1382" s="157">
        <v>0</v>
      </c>
      <c r="CE1382" s="157">
        <v>0</v>
      </c>
      <c r="CF1382" s="192">
        <v>2.7699999999999999E-5</v>
      </c>
      <c r="CG1382" s="157">
        <v>0</v>
      </c>
      <c r="CH1382" s="157">
        <v>0</v>
      </c>
      <c r="CI1382" s="157">
        <v>1.50884E-4</v>
      </c>
      <c r="CJ1382" s="157">
        <v>0</v>
      </c>
      <c r="CK1382" s="157">
        <v>0</v>
      </c>
      <c r="CL1382" s="192">
        <v>1.11E-5</v>
      </c>
      <c r="CM1382" s="157">
        <v>0</v>
      </c>
      <c r="CN1382" s="192">
        <v>2.65E-5</v>
      </c>
      <c r="CO1382" s="157">
        <v>0</v>
      </c>
      <c r="CP1382" s="157">
        <v>0</v>
      </c>
      <c r="CQ1382" s="192">
        <v>4.8099999999999997E-5</v>
      </c>
      <c r="CR1382" s="157">
        <v>0</v>
      </c>
      <c r="CS1382" s="157">
        <v>0</v>
      </c>
      <c r="CT1382" s="192">
        <v>4.7599999999999998E-5</v>
      </c>
      <c r="CU1382" s="157">
        <v>0</v>
      </c>
      <c r="CV1382" s="192">
        <v>5.9700000000000001E-5</v>
      </c>
      <c r="CW1382" s="192">
        <v>2.37E-5</v>
      </c>
      <c r="CX1382" s="157">
        <v>0</v>
      </c>
      <c r="CY1382" s="157">
        <v>0</v>
      </c>
      <c r="CZ1382" s="157">
        <v>0</v>
      </c>
      <c r="DA1382" s="192">
        <v>1.2500000000000001E-5</v>
      </c>
      <c r="DB1382" s="157">
        <v>0</v>
      </c>
      <c r="DC1382" s="192">
        <v>3.0499999999999999E-5</v>
      </c>
      <c r="DD1382" s="192">
        <v>3.01E-5</v>
      </c>
      <c r="DE1382" s="157">
        <v>0</v>
      </c>
      <c r="DF1382" s="157">
        <v>0</v>
      </c>
      <c r="DG1382" s="157">
        <v>0</v>
      </c>
      <c r="DH1382" s="157">
        <v>0</v>
      </c>
      <c r="DI1382" s="157">
        <v>0</v>
      </c>
      <c r="DJ1382" s="157">
        <v>0</v>
      </c>
      <c r="DK1382" s="157">
        <v>0</v>
      </c>
      <c r="DL1382" s="157">
        <v>0</v>
      </c>
      <c r="DM1382" s="157">
        <v>0</v>
      </c>
      <c r="DN1382" s="157">
        <v>0</v>
      </c>
      <c r="DO1382" s="157">
        <v>0</v>
      </c>
      <c r="DP1382" s="157">
        <v>0</v>
      </c>
      <c r="DQ1382" s="192">
        <v>2.6299999999999999E-5</v>
      </c>
      <c r="DR1382" s="157">
        <v>0</v>
      </c>
      <c r="DS1382" s="192">
        <v>2.27E-5</v>
      </c>
      <c r="DT1382" s="157">
        <v>0</v>
      </c>
      <c r="DU1382" s="157">
        <v>0</v>
      </c>
      <c r="DV1382" s="157">
        <v>0</v>
      </c>
      <c r="DW1382" s="157">
        <v>0</v>
      </c>
      <c r="DX1382" s="192">
        <v>2.72E-5</v>
      </c>
      <c r="DY1382" s="192">
        <v>1.6200000000000001E-5</v>
      </c>
      <c r="DZ1382" s="157">
        <v>0</v>
      </c>
      <c r="EA1382" s="157">
        <v>0</v>
      </c>
      <c r="EB1382" s="157">
        <v>0</v>
      </c>
      <c r="EC1382" s="157">
        <v>0</v>
      </c>
      <c r="ED1382" s="157">
        <v>0</v>
      </c>
      <c r="EE1382" s="192">
        <v>2.6599999999999999E-5</v>
      </c>
      <c r="EF1382" s="157">
        <v>0</v>
      </c>
      <c r="EG1382" s="192">
        <v>6.1199999999999997E-5</v>
      </c>
      <c r="EH1382" s="157">
        <v>0</v>
      </c>
      <c r="EI1382" s="157">
        <v>0</v>
      </c>
      <c r="EJ1382" s="192">
        <v>1.9899999999999999E-5</v>
      </c>
      <c r="EK1382" s="192">
        <v>7.3700000000000002E-5</v>
      </c>
      <c r="EL1382" s="157">
        <v>0</v>
      </c>
      <c r="EM1382" s="157">
        <v>0</v>
      </c>
      <c r="EN1382" s="157">
        <v>0</v>
      </c>
      <c r="EO1382" s="157">
        <v>0</v>
      </c>
      <c r="EP1382" s="157">
        <v>0</v>
      </c>
      <c r="EQ1382" s="157">
        <v>0</v>
      </c>
      <c r="ER1382" s="192">
        <v>4.1300000000000001E-5</v>
      </c>
      <c r="ES1382" s="192">
        <v>2.2799999999999999E-5</v>
      </c>
      <c r="ET1382" s="157">
        <v>0</v>
      </c>
      <c r="EU1382" s="157">
        <v>0</v>
      </c>
      <c r="EV1382" s="157">
        <v>0</v>
      </c>
      <c r="EW1382" s="157">
        <v>0</v>
      </c>
      <c r="EX1382" s="157">
        <v>0</v>
      </c>
      <c r="EY1382" s="157">
        <v>0</v>
      </c>
      <c r="EZ1382" s="157">
        <v>0</v>
      </c>
      <c r="FA1382" s="157">
        <v>0</v>
      </c>
      <c r="FB1382" s="157">
        <v>0</v>
      </c>
      <c r="FC1382" s="157">
        <v>0</v>
      </c>
      <c r="FD1382" s="157">
        <v>0</v>
      </c>
      <c r="FE1382" s="157">
        <v>0</v>
      </c>
      <c r="FF1382" s="157">
        <v>0</v>
      </c>
      <c r="FG1382" s="157">
        <v>0</v>
      </c>
      <c r="FH1382" s="157">
        <v>0</v>
      </c>
      <c r="FI1382" s="157">
        <v>0</v>
      </c>
      <c r="FJ1382" s="157">
        <v>0</v>
      </c>
      <c r="FK1382" s="192">
        <v>4.6199999999999998E-5</v>
      </c>
      <c r="FL1382" s="157">
        <v>0</v>
      </c>
      <c r="FM1382" s="157">
        <v>0</v>
      </c>
      <c r="FN1382" s="157">
        <v>0</v>
      </c>
      <c r="FO1382" s="157">
        <v>0</v>
      </c>
      <c r="FP1382" s="157">
        <v>0</v>
      </c>
      <c r="FQ1382" s="157">
        <v>0</v>
      </c>
      <c r="FR1382" s="157">
        <v>0</v>
      </c>
      <c r="FS1382" s="192">
        <v>9.3999999999999994E-5</v>
      </c>
      <c r="FT1382" s="157">
        <v>0</v>
      </c>
      <c r="FU1382" s="192">
        <v>5.7599999999999997E-5</v>
      </c>
      <c r="FV1382" s="157">
        <v>0</v>
      </c>
      <c r="FW1382" s="157">
        <v>0</v>
      </c>
      <c r="FX1382" s="157">
        <v>0</v>
      </c>
      <c r="FY1382" s="157">
        <v>0</v>
      </c>
      <c r="FZ1382" s="157">
        <v>0</v>
      </c>
      <c r="GA1382" s="157">
        <v>0</v>
      </c>
      <c r="GB1382" s="157">
        <v>0</v>
      </c>
      <c r="GC1382" s="157">
        <v>0</v>
      </c>
      <c r="GD1382" s="192">
        <v>3.68E-5</v>
      </c>
      <c r="GE1382" s="157">
        <v>0</v>
      </c>
      <c r="GF1382" s="157">
        <v>0</v>
      </c>
      <c r="GG1382" s="157">
        <v>0</v>
      </c>
      <c r="GH1382" s="157">
        <v>0</v>
      </c>
      <c r="GI1382" s="157">
        <v>0</v>
      </c>
      <c r="GJ1382" s="157">
        <v>0</v>
      </c>
      <c r="GK1382" s="157">
        <v>0</v>
      </c>
      <c r="GL1382" s="157">
        <v>0</v>
      </c>
      <c r="GM1382" s="157">
        <v>2.6876599999999998E-4</v>
      </c>
      <c r="GN1382" s="157">
        <v>0</v>
      </c>
      <c r="GO1382" s="157">
        <v>0</v>
      </c>
      <c r="GP1382" s="157">
        <v>0</v>
      </c>
      <c r="GQ1382" s="157">
        <v>0</v>
      </c>
      <c r="GR1382" s="157">
        <v>0</v>
      </c>
      <c r="GS1382" s="157">
        <v>0</v>
      </c>
      <c r="GT1382" s="157">
        <v>0</v>
      </c>
      <c r="GU1382" s="157">
        <v>0</v>
      </c>
      <c r="GV1382" s="157">
        <v>0</v>
      </c>
      <c r="GW1382" s="157">
        <v>0</v>
      </c>
      <c r="GX1382" s="157">
        <v>0</v>
      </c>
      <c r="GY1382" s="157">
        <v>0</v>
      </c>
      <c r="GZ1382" s="157">
        <v>0</v>
      </c>
      <c r="HA1382" s="157">
        <v>0</v>
      </c>
    </row>
    <row r="1383" spans="1:209" x14ac:dyDescent="0.2">
      <c r="A1383" s="157" t="s">
        <v>5192</v>
      </c>
      <c r="B1383" s="192">
        <v>1.49E-5</v>
      </c>
      <c r="C1383" s="192">
        <v>2.87E-5</v>
      </c>
      <c r="D1383" s="157">
        <v>1.2274900000000001E-4</v>
      </c>
      <c r="E1383" s="192">
        <v>6.9900000000000005E-5</v>
      </c>
      <c r="F1383" s="192">
        <v>2.6299999999999999E-5</v>
      </c>
      <c r="G1383" s="192">
        <v>8.5400000000000002E-5</v>
      </c>
      <c r="H1383" s="192">
        <v>3.15E-5</v>
      </c>
      <c r="I1383" s="157">
        <v>2.6263600000000001E-4</v>
      </c>
      <c r="J1383" s="157">
        <v>2.1672400000000001E-4</v>
      </c>
      <c r="K1383" s="157">
        <v>2.6792400000000001E-4</v>
      </c>
      <c r="L1383" s="157">
        <v>4.2650499999999998E-4</v>
      </c>
      <c r="M1383" s="157">
        <v>2.29325E-4</v>
      </c>
      <c r="N1383" s="157">
        <v>1.6901899999999999E-4</v>
      </c>
      <c r="O1383" s="192">
        <v>2.1999999999999999E-5</v>
      </c>
      <c r="P1383" s="157">
        <v>3.0883100000000003E-4</v>
      </c>
      <c r="Q1383" s="157">
        <v>0</v>
      </c>
      <c r="R1383" s="192">
        <v>6.5400000000000004E-5</v>
      </c>
      <c r="S1383" s="192">
        <v>2.4000000000000001E-5</v>
      </c>
      <c r="T1383" s="192">
        <v>6.4700000000000001E-5</v>
      </c>
      <c r="U1383" s="157">
        <v>1.1029E-4</v>
      </c>
      <c r="V1383" s="157">
        <v>3.8567700000000001E-4</v>
      </c>
      <c r="W1383" s="192">
        <v>3.15E-5</v>
      </c>
      <c r="X1383" s="157">
        <v>1.82537E-4</v>
      </c>
      <c r="Y1383" s="192">
        <v>6.0000000000000002E-5</v>
      </c>
      <c r="Z1383" s="157">
        <v>2.9905399999999999E-4</v>
      </c>
      <c r="AA1383" s="157">
        <v>1.3144099999999999E-4</v>
      </c>
      <c r="AB1383" s="157">
        <v>4.6901499999999998E-4</v>
      </c>
      <c r="AC1383" s="157">
        <v>3.4740999999999998E-4</v>
      </c>
      <c r="AD1383" s="157">
        <v>2.1349699999999999E-4</v>
      </c>
      <c r="AE1383" s="192">
        <v>1.3900000000000001E-5</v>
      </c>
      <c r="AF1383" s="157">
        <v>0</v>
      </c>
      <c r="AG1383" s="157">
        <v>2.0035300000000001E-4</v>
      </c>
      <c r="AH1383" s="157">
        <v>1.59593E-4</v>
      </c>
      <c r="AI1383" s="157">
        <v>2.32072E-4</v>
      </c>
      <c r="AJ1383" s="157">
        <v>7.4581799999999998E-4</v>
      </c>
      <c r="AK1383" s="157">
        <v>2.0955600000000001E-4</v>
      </c>
      <c r="AL1383" s="157">
        <v>0</v>
      </c>
      <c r="AM1383" s="157">
        <v>4.5514699999999998E-4</v>
      </c>
      <c r="AN1383" s="157">
        <v>3.1436700000000002E-4</v>
      </c>
      <c r="AO1383" s="157">
        <v>5.8188100000000002E-4</v>
      </c>
      <c r="AP1383" s="157">
        <v>5.6030299999999995E-4</v>
      </c>
      <c r="AQ1383" s="157">
        <v>2.5119299999999998E-4</v>
      </c>
      <c r="AR1383" s="157">
        <v>6.6231899999999997E-4</v>
      </c>
      <c r="AS1383" s="157">
        <v>8.6532799999999995E-4</v>
      </c>
      <c r="AT1383" s="192">
        <v>4.8399999999999997E-5</v>
      </c>
      <c r="AU1383" s="157">
        <v>1.5457540000000001E-3</v>
      </c>
      <c r="AV1383" s="157">
        <v>3.9165800000000002E-4</v>
      </c>
      <c r="AW1383" s="157">
        <v>4.1028400000000002E-4</v>
      </c>
      <c r="AX1383" s="157">
        <v>2.3159600000000001E-4</v>
      </c>
      <c r="AY1383" s="192">
        <v>8.1100000000000006E-5</v>
      </c>
      <c r="AZ1383" s="157">
        <v>1.13822E-4</v>
      </c>
      <c r="BA1383" s="157">
        <v>1.9265999999999999E-4</v>
      </c>
      <c r="BB1383" s="157">
        <v>2.4647500000000001E-4</v>
      </c>
      <c r="BC1383" s="157">
        <v>2.1666400000000001E-4</v>
      </c>
      <c r="BD1383" s="157">
        <v>3.3272899999999998E-4</v>
      </c>
      <c r="BE1383" s="157">
        <v>2.4689800000000001E-4</v>
      </c>
      <c r="BF1383" s="157">
        <v>2.6667699999999999E-4</v>
      </c>
      <c r="BG1383" s="157">
        <v>1.6126199999999999E-4</v>
      </c>
      <c r="BH1383" s="192">
        <v>8.9900000000000003E-5</v>
      </c>
      <c r="BI1383" s="157">
        <v>1.4448799999999999E-4</v>
      </c>
      <c r="BJ1383" s="192">
        <v>7.5099999999999996E-5</v>
      </c>
      <c r="BK1383" s="157">
        <v>5.3388399999999999E-4</v>
      </c>
      <c r="BL1383" s="192">
        <v>3.5800000000000003E-5</v>
      </c>
      <c r="BM1383" s="157">
        <v>0</v>
      </c>
      <c r="BN1383" s="157">
        <v>1.29696E-4</v>
      </c>
      <c r="BO1383" s="192">
        <v>8.8999999999999995E-5</v>
      </c>
      <c r="BP1383" s="157">
        <v>2.6638999999999998E-4</v>
      </c>
      <c r="BQ1383" s="157">
        <v>1.7935100000000001E-4</v>
      </c>
      <c r="BR1383" s="192">
        <v>4.2299999999999998E-5</v>
      </c>
      <c r="BS1383" s="192">
        <v>5.66E-5</v>
      </c>
      <c r="BT1383" s="157">
        <v>2.3158900000000001E-4</v>
      </c>
      <c r="BU1383" s="157">
        <v>1.35196E-4</v>
      </c>
      <c r="BV1383" s="157">
        <v>1.4257899999999999E-4</v>
      </c>
      <c r="BW1383" s="192">
        <v>5.9799999999999997E-5</v>
      </c>
      <c r="BX1383" s="157">
        <v>4.5531899999999998E-4</v>
      </c>
      <c r="BY1383" s="157">
        <v>1.2592199999999999E-4</v>
      </c>
      <c r="BZ1383" s="157">
        <v>1.5473200000000001E-4</v>
      </c>
      <c r="CA1383" s="192">
        <v>5.13E-5</v>
      </c>
      <c r="CB1383" s="192">
        <v>9.6700000000000006E-5</v>
      </c>
      <c r="CC1383" s="157">
        <v>1.2679799999999999E-4</v>
      </c>
      <c r="CD1383" s="157">
        <v>1.5981099999999999E-4</v>
      </c>
      <c r="CE1383" s="192">
        <v>3.1099999999999997E-5</v>
      </c>
      <c r="CF1383" s="157">
        <v>1.38462E-4</v>
      </c>
      <c r="CG1383" s="157">
        <v>5.5517000000000001E-4</v>
      </c>
      <c r="CH1383" s="157">
        <v>0</v>
      </c>
      <c r="CI1383" s="157">
        <v>2.2632500000000001E-4</v>
      </c>
      <c r="CJ1383" s="157">
        <v>3.1777999999999998E-4</v>
      </c>
      <c r="CK1383" s="157">
        <v>1.61421E-4</v>
      </c>
      <c r="CL1383" s="157">
        <v>2.6587200000000001E-4</v>
      </c>
      <c r="CM1383" s="157">
        <v>1.6934200000000001E-4</v>
      </c>
      <c r="CN1383" s="192">
        <v>2.65E-5</v>
      </c>
      <c r="CO1383" s="157">
        <v>2.5167700000000001E-4</v>
      </c>
      <c r="CP1383" s="157">
        <v>1.4999300000000001E-4</v>
      </c>
      <c r="CQ1383" s="157">
        <v>1.56212E-4</v>
      </c>
      <c r="CR1383" s="192">
        <v>3.4900000000000001E-5</v>
      </c>
      <c r="CS1383" s="157">
        <v>1.25077E-4</v>
      </c>
      <c r="CT1383" s="157">
        <v>1.66591E-4</v>
      </c>
      <c r="CU1383" s="157">
        <v>0</v>
      </c>
      <c r="CV1383" s="157">
        <v>0</v>
      </c>
      <c r="CW1383" s="157">
        <v>2.8480200000000002E-4</v>
      </c>
      <c r="CX1383" s="157">
        <v>2.9102300000000001E-4</v>
      </c>
      <c r="CY1383" s="157">
        <v>0</v>
      </c>
      <c r="CZ1383" s="157">
        <v>1.5252000000000001E-4</v>
      </c>
      <c r="DA1383" s="157">
        <v>3.23875E-4</v>
      </c>
      <c r="DB1383" s="157">
        <v>4.32087E-4</v>
      </c>
      <c r="DC1383" s="157">
        <v>2.03482E-4</v>
      </c>
      <c r="DD1383" s="157">
        <v>1.8057300000000001E-4</v>
      </c>
      <c r="DE1383" s="157">
        <v>1.7211700000000001E-4</v>
      </c>
      <c r="DF1383" s="157">
        <v>0</v>
      </c>
      <c r="DG1383" s="157">
        <v>0</v>
      </c>
      <c r="DH1383" s="192">
        <v>6.7500000000000001E-5</v>
      </c>
      <c r="DI1383" s="192">
        <v>2.02E-5</v>
      </c>
      <c r="DJ1383" s="157">
        <v>7.0401299999999997E-4</v>
      </c>
      <c r="DK1383" s="157">
        <v>0</v>
      </c>
      <c r="DL1383" s="157">
        <v>1.0204389999999999E-3</v>
      </c>
      <c r="DM1383" s="157">
        <v>1.88872E-4</v>
      </c>
      <c r="DN1383" s="157">
        <v>1.7639000000000001E-4</v>
      </c>
      <c r="DO1383" s="157">
        <v>2.0748300000000001E-4</v>
      </c>
      <c r="DP1383" s="192">
        <v>4.4799999999999998E-5</v>
      </c>
      <c r="DQ1383" s="157">
        <v>1.8406E-4</v>
      </c>
      <c r="DR1383" s="157">
        <v>0</v>
      </c>
      <c r="DS1383" s="157">
        <v>0</v>
      </c>
      <c r="DT1383" s="157">
        <v>1.27033E-4</v>
      </c>
      <c r="DU1383" s="157">
        <v>3.4932000000000002E-4</v>
      </c>
      <c r="DV1383" s="157">
        <v>2.02375E-4</v>
      </c>
      <c r="DW1383" s="157">
        <v>2.7815899999999999E-4</v>
      </c>
      <c r="DX1383" s="157">
        <v>0</v>
      </c>
      <c r="DY1383" s="157">
        <v>0</v>
      </c>
      <c r="DZ1383" s="157">
        <v>0</v>
      </c>
      <c r="EA1383" s="157">
        <v>2.7417300000000001E-4</v>
      </c>
      <c r="EB1383" s="192">
        <v>3.5200000000000002E-5</v>
      </c>
      <c r="EC1383" s="157">
        <v>0</v>
      </c>
      <c r="ED1383" s="157">
        <v>2.4617200000000001E-4</v>
      </c>
      <c r="EE1383" s="192">
        <v>5.3199999999999999E-5</v>
      </c>
      <c r="EF1383" s="157">
        <v>0</v>
      </c>
      <c r="EG1383" s="157">
        <v>0</v>
      </c>
      <c r="EH1383" s="157">
        <v>1.19133E-4</v>
      </c>
      <c r="EI1383" s="157">
        <v>0</v>
      </c>
      <c r="EJ1383" s="157">
        <v>0</v>
      </c>
      <c r="EK1383" s="192">
        <v>7.3700000000000002E-5</v>
      </c>
      <c r="EL1383" s="157">
        <v>0</v>
      </c>
      <c r="EM1383" s="157">
        <v>1.1443299999999999E-4</v>
      </c>
      <c r="EN1383" s="192">
        <v>5.3199999999999999E-5</v>
      </c>
      <c r="EO1383" s="157">
        <v>3.2746099999999997E-4</v>
      </c>
      <c r="EP1383" s="192">
        <v>8.8300000000000005E-5</v>
      </c>
      <c r="EQ1383" s="157">
        <v>1.42368E-4</v>
      </c>
      <c r="ER1383" s="192">
        <v>8.2700000000000004E-5</v>
      </c>
      <c r="ES1383" s="192">
        <v>6.8499999999999998E-5</v>
      </c>
      <c r="ET1383" s="157">
        <v>4.8368499999999997E-4</v>
      </c>
      <c r="EU1383" s="157">
        <v>0</v>
      </c>
      <c r="EV1383" s="157">
        <v>1.82938E-4</v>
      </c>
      <c r="EW1383" s="157">
        <v>0</v>
      </c>
      <c r="EX1383" s="192">
        <v>7.2700000000000005E-5</v>
      </c>
      <c r="EY1383" s="157">
        <v>0</v>
      </c>
      <c r="EZ1383" s="157">
        <v>0</v>
      </c>
      <c r="FA1383" s="157">
        <v>0</v>
      </c>
      <c r="FB1383" s="157">
        <v>0</v>
      </c>
      <c r="FC1383" s="157">
        <v>0</v>
      </c>
      <c r="FD1383" s="157">
        <v>1.25291E-4</v>
      </c>
      <c r="FE1383" s="157">
        <v>0</v>
      </c>
      <c r="FF1383" s="192">
        <v>6.7799999999999995E-5</v>
      </c>
      <c r="FG1383" s="157">
        <v>0</v>
      </c>
      <c r="FH1383" s="157">
        <v>0</v>
      </c>
      <c r="FI1383" s="192">
        <v>5.5099999999999998E-5</v>
      </c>
      <c r="FJ1383" s="157">
        <v>0</v>
      </c>
      <c r="FK1383" s="157">
        <v>0</v>
      </c>
      <c r="FL1383" s="157">
        <v>1.28427E-4</v>
      </c>
      <c r="FM1383" s="157">
        <v>1.26909E-4</v>
      </c>
      <c r="FN1383" s="157">
        <v>0</v>
      </c>
      <c r="FO1383" s="157">
        <v>0</v>
      </c>
      <c r="FP1383" s="157">
        <v>0</v>
      </c>
      <c r="FQ1383" s="157">
        <v>4.3866499999999998E-4</v>
      </c>
      <c r="FR1383" s="157">
        <v>0</v>
      </c>
      <c r="FS1383" s="157">
        <v>0</v>
      </c>
      <c r="FT1383" s="157">
        <v>0</v>
      </c>
      <c r="FU1383" s="157">
        <v>0</v>
      </c>
      <c r="FV1383" s="157">
        <v>0</v>
      </c>
      <c r="FW1383" s="157">
        <v>0</v>
      </c>
      <c r="FX1383" s="157">
        <v>1.5353099999999999E-4</v>
      </c>
      <c r="FY1383" s="157">
        <v>1.08613E-4</v>
      </c>
      <c r="FZ1383" s="157">
        <v>0</v>
      </c>
      <c r="GA1383" s="192">
        <v>3.8899999999999997E-5</v>
      </c>
      <c r="GB1383" s="157">
        <v>0</v>
      </c>
      <c r="GC1383" s="157">
        <v>0</v>
      </c>
      <c r="GD1383" s="192">
        <v>7.36E-5</v>
      </c>
      <c r="GE1383" s="192">
        <v>9.0400000000000002E-5</v>
      </c>
      <c r="GF1383" s="192">
        <v>4.1300000000000001E-5</v>
      </c>
      <c r="GG1383" s="157">
        <v>2.2237E-4</v>
      </c>
      <c r="GH1383" s="157">
        <v>1.16678E-4</v>
      </c>
      <c r="GI1383" s="192">
        <v>5.1499999999999998E-5</v>
      </c>
      <c r="GJ1383" s="157">
        <v>0</v>
      </c>
      <c r="GK1383" s="157">
        <v>2.3660200000000001E-4</v>
      </c>
      <c r="GL1383" s="157">
        <v>1.65415E-4</v>
      </c>
      <c r="GM1383" s="192">
        <v>7.6799999999999997E-5</v>
      </c>
      <c r="GN1383" s="157">
        <v>1.6140699999999999E-4</v>
      </c>
      <c r="GO1383" s="157">
        <v>6.3928399999999995E-4</v>
      </c>
      <c r="GP1383" s="157">
        <v>0</v>
      </c>
      <c r="GQ1383" s="192">
        <v>8.2299999999999995E-5</v>
      </c>
      <c r="GR1383" s="157">
        <v>0</v>
      </c>
      <c r="GS1383" s="157">
        <v>0</v>
      </c>
      <c r="GT1383" s="157">
        <v>0</v>
      </c>
      <c r="GU1383" s="157">
        <v>0</v>
      </c>
      <c r="GV1383" s="157">
        <v>0</v>
      </c>
      <c r="GW1383" s="157">
        <v>0</v>
      </c>
      <c r="GX1383" s="157">
        <v>0</v>
      </c>
      <c r="GY1383" s="157">
        <v>0</v>
      </c>
      <c r="GZ1383" s="157">
        <v>0</v>
      </c>
      <c r="HA1383" s="157">
        <v>0</v>
      </c>
    </row>
    <row r="1384" spans="1:209" x14ac:dyDescent="0.2">
      <c r="A1384" s="157" t="s">
        <v>5193</v>
      </c>
      <c r="B1384" s="157">
        <v>0</v>
      </c>
      <c r="C1384" s="157">
        <v>0</v>
      </c>
      <c r="D1384" s="157">
        <v>0</v>
      </c>
      <c r="E1384" s="157">
        <v>0</v>
      </c>
      <c r="F1384" s="157">
        <v>0</v>
      </c>
      <c r="G1384" s="157">
        <v>0</v>
      </c>
      <c r="H1384" s="192">
        <v>3.15E-5</v>
      </c>
      <c r="I1384" s="157">
        <v>0</v>
      </c>
      <c r="J1384" s="157">
        <v>0</v>
      </c>
      <c r="K1384" s="157">
        <v>0</v>
      </c>
      <c r="L1384" s="157">
        <v>0</v>
      </c>
      <c r="M1384" s="157">
        <v>0</v>
      </c>
      <c r="N1384" s="157">
        <v>0</v>
      </c>
      <c r="O1384" s="157">
        <v>0</v>
      </c>
      <c r="P1384" s="157">
        <v>0</v>
      </c>
      <c r="Q1384" s="157">
        <v>0</v>
      </c>
      <c r="R1384" s="157">
        <v>0</v>
      </c>
      <c r="S1384" s="157">
        <v>0</v>
      </c>
      <c r="T1384" s="157">
        <v>0</v>
      </c>
      <c r="U1384" s="157">
        <v>0</v>
      </c>
      <c r="V1384" s="157">
        <v>0</v>
      </c>
      <c r="W1384" s="157">
        <v>0</v>
      </c>
      <c r="X1384" s="157">
        <v>0</v>
      </c>
      <c r="Y1384" s="157">
        <v>0</v>
      </c>
      <c r="Z1384" s="157">
        <v>0</v>
      </c>
      <c r="AA1384" s="157">
        <v>0</v>
      </c>
      <c r="AB1384" s="157">
        <v>0</v>
      </c>
      <c r="AC1384" s="157">
        <v>0</v>
      </c>
      <c r="AD1384" s="157">
        <v>0</v>
      </c>
      <c r="AE1384" s="157">
        <v>0</v>
      </c>
      <c r="AF1384" s="157">
        <v>0</v>
      </c>
      <c r="AG1384" s="157">
        <v>0</v>
      </c>
      <c r="AH1384" s="157">
        <v>0</v>
      </c>
      <c r="AI1384" s="157">
        <v>0</v>
      </c>
      <c r="AJ1384" s="157">
        <v>0</v>
      </c>
      <c r="AK1384" s="157">
        <v>0</v>
      </c>
      <c r="AL1384" s="157">
        <v>0</v>
      </c>
      <c r="AM1384" s="157">
        <v>0</v>
      </c>
      <c r="AN1384" s="157">
        <v>0</v>
      </c>
      <c r="AO1384" s="157">
        <v>0</v>
      </c>
      <c r="AP1384" s="157">
        <v>0</v>
      </c>
      <c r="AQ1384" s="157">
        <v>0</v>
      </c>
      <c r="AR1384" s="157">
        <v>0</v>
      </c>
      <c r="AS1384" s="157">
        <v>0</v>
      </c>
      <c r="AT1384" s="157">
        <v>0</v>
      </c>
      <c r="AU1384" s="157">
        <v>0</v>
      </c>
      <c r="AV1384" s="157">
        <v>0</v>
      </c>
      <c r="AW1384" s="157">
        <v>0</v>
      </c>
      <c r="AX1384" s="157">
        <v>0</v>
      </c>
      <c r="AY1384" s="157">
        <v>0</v>
      </c>
      <c r="AZ1384" s="157">
        <v>0</v>
      </c>
      <c r="BA1384" s="157">
        <v>0</v>
      </c>
      <c r="BB1384" s="157">
        <v>0</v>
      </c>
      <c r="BC1384" s="157">
        <v>0</v>
      </c>
      <c r="BD1384" s="157">
        <v>0</v>
      </c>
      <c r="BE1384" s="157">
        <v>0</v>
      </c>
      <c r="BF1384" s="157">
        <v>0</v>
      </c>
      <c r="BG1384" s="157">
        <v>0</v>
      </c>
      <c r="BH1384" s="192">
        <v>2.2500000000000001E-5</v>
      </c>
      <c r="BI1384" s="192">
        <v>7.2200000000000007E-5</v>
      </c>
      <c r="BJ1384" s="157">
        <v>0</v>
      </c>
      <c r="BK1384" s="157">
        <v>0</v>
      </c>
      <c r="BL1384" s="157">
        <v>0</v>
      </c>
      <c r="BM1384" s="157">
        <v>0</v>
      </c>
      <c r="BN1384" s="157">
        <v>0</v>
      </c>
      <c r="BO1384" s="157">
        <v>0</v>
      </c>
      <c r="BP1384" s="192">
        <v>2.6599999999999999E-5</v>
      </c>
      <c r="BQ1384" s="157">
        <v>0</v>
      </c>
      <c r="BR1384" s="157">
        <v>0</v>
      </c>
      <c r="BS1384" s="157">
        <v>0</v>
      </c>
      <c r="BT1384" s="157">
        <v>0</v>
      </c>
      <c r="BU1384" s="192">
        <v>9.0099999999999995E-5</v>
      </c>
      <c r="BV1384" s="157">
        <v>0</v>
      </c>
      <c r="BW1384" s="157">
        <v>0</v>
      </c>
      <c r="BX1384" s="157">
        <v>0</v>
      </c>
      <c r="BY1384" s="157">
        <v>0</v>
      </c>
      <c r="BZ1384" s="157">
        <v>0</v>
      </c>
      <c r="CA1384" s="157">
        <v>0</v>
      </c>
      <c r="CB1384" s="157">
        <v>0</v>
      </c>
      <c r="CC1384" s="157">
        <v>0</v>
      </c>
      <c r="CD1384" s="157">
        <v>0</v>
      </c>
      <c r="CE1384" s="157">
        <v>0</v>
      </c>
      <c r="CF1384" s="157">
        <v>0</v>
      </c>
      <c r="CG1384" s="157">
        <v>0</v>
      </c>
      <c r="CH1384" s="157">
        <v>0</v>
      </c>
      <c r="CI1384" s="157">
        <v>0</v>
      </c>
      <c r="CJ1384" s="157">
        <v>0</v>
      </c>
      <c r="CK1384" s="157">
        <v>0</v>
      </c>
      <c r="CL1384" s="157">
        <v>0</v>
      </c>
      <c r="CM1384" s="157">
        <v>0</v>
      </c>
      <c r="CN1384" s="157">
        <v>0</v>
      </c>
      <c r="CO1384" s="157">
        <v>0</v>
      </c>
      <c r="CP1384" s="157">
        <v>0</v>
      </c>
      <c r="CQ1384" s="157">
        <v>0</v>
      </c>
      <c r="CR1384" s="157">
        <v>0</v>
      </c>
      <c r="CS1384" s="157">
        <v>0</v>
      </c>
      <c r="CT1384" s="157">
        <v>0</v>
      </c>
      <c r="CU1384" s="157">
        <v>0</v>
      </c>
      <c r="CV1384" s="157">
        <v>0</v>
      </c>
      <c r="CW1384" s="157">
        <v>0</v>
      </c>
      <c r="CX1384" s="157">
        <v>0</v>
      </c>
      <c r="CY1384" s="157">
        <v>0</v>
      </c>
      <c r="CZ1384" s="157">
        <v>0</v>
      </c>
      <c r="DA1384" s="157">
        <v>0</v>
      </c>
      <c r="DB1384" s="157">
        <v>0</v>
      </c>
      <c r="DC1384" s="157">
        <v>0</v>
      </c>
      <c r="DD1384" s="192">
        <v>1.5E-5</v>
      </c>
      <c r="DE1384" s="157">
        <v>0</v>
      </c>
      <c r="DF1384" s="157">
        <v>0</v>
      </c>
      <c r="DG1384" s="157">
        <v>0</v>
      </c>
      <c r="DH1384" s="157">
        <v>0</v>
      </c>
      <c r="DI1384" s="157">
        <v>0</v>
      </c>
      <c r="DJ1384" s="157">
        <v>0</v>
      </c>
      <c r="DK1384" s="157">
        <v>0</v>
      </c>
      <c r="DL1384" s="157">
        <v>0</v>
      </c>
      <c r="DM1384" s="157">
        <v>0</v>
      </c>
      <c r="DN1384" s="157">
        <v>0</v>
      </c>
      <c r="DO1384" s="157">
        <v>0</v>
      </c>
      <c r="DP1384" s="157">
        <v>0</v>
      </c>
      <c r="DQ1384" s="157">
        <v>0</v>
      </c>
      <c r="DR1384" s="157">
        <v>0</v>
      </c>
      <c r="DS1384" s="157">
        <v>0</v>
      </c>
      <c r="DT1384" s="157">
        <v>0</v>
      </c>
      <c r="DU1384" s="157">
        <v>0</v>
      </c>
      <c r="DV1384" s="157">
        <v>0</v>
      </c>
      <c r="DW1384" s="157">
        <v>0</v>
      </c>
      <c r="DX1384" s="157">
        <v>0</v>
      </c>
      <c r="DY1384" s="157">
        <v>0</v>
      </c>
      <c r="DZ1384" s="157">
        <v>0</v>
      </c>
      <c r="EA1384" s="157">
        <v>0</v>
      </c>
      <c r="EB1384" s="157">
        <v>0</v>
      </c>
      <c r="EC1384" s="157">
        <v>0</v>
      </c>
      <c r="ED1384" s="157">
        <v>0</v>
      </c>
      <c r="EE1384" s="157">
        <v>0</v>
      </c>
      <c r="EF1384" s="157">
        <v>0</v>
      </c>
      <c r="EG1384" s="157">
        <v>0</v>
      </c>
      <c r="EH1384" s="192">
        <v>3.9700000000000003E-5</v>
      </c>
      <c r="EI1384" s="157">
        <v>0</v>
      </c>
      <c r="EJ1384" s="157">
        <v>0</v>
      </c>
      <c r="EK1384" s="157">
        <v>0</v>
      </c>
      <c r="EL1384" s="157">
        <v>0</v>
      </c>
      <c r="EM1384" s="192">
        <v>7.6299999999999998E-6</v>
      </c>
      <c r="EN1384" s="192">
        <v>2.6599999999999999E-5</v>
      </c>
      <c r="EO1384" s="157">
        <v>0</v>
      </c>
      <c r="EP1384" s="157">
        <v>0</v>
      </c>
      <c r="EQ1384" s="157">
        <v>0</v>
      </c>
      <c r="ER1384" s="157">
        <v>0</v>
      </c>
      <c r="ES1384" s="157">
        <v>0</v>
      </c>
      <c r="ET1384" s="157">
        <v>0</v>
      </c>
      <c r="EU1384" s="157">
        <v>0</v>
      </c>
      <c r="EV1384" s="157">
        <v>0</v>
      </c>
      <c r="EW1384" s="157">
        <v>0</v>
      </c>
      <c r="EX1384" s="157">
        <v>0</v>
      </c>
      <c r="EY1384" s="157">
        <v>0</v>
      </c>
      <c r="EZ1384" s="157">
        <v>0</v>
      </c>
      <c r="FA1384" s="157">
        <v>0</v>
      </c>
      <c r="FB1384" s="157">
        <v>0</v>
      </c>
      <c r="FC1384" s="157">
        <v>0</v>
      </c>
      <c r="FD1384" s="157">
        <v>0</v>
      </c>
      <c r="FE1384" s="157">
        <v>0</v>
      </c>
      <c r="FF1384" s="157">
        <v>0</v>
      </c>
      <c r="FG1384" s="157">
        <v>0</v>
      </c>
      <c r="FH1384" s="157">
        <v>0</v>
      </c>
      <c r="FI1384" s="157">
        <v>0</v>
      </c>
      <c r="FJ1384" s="157">
        <v>0</v>
      </c>
      <c r="FK1384" s="157">
        <v>0</v>
      </c>
      <c r="FL1384" s="157">
        <v>0</v>
      </c>
      <c r="FM1384" s="157">
        <v>0</v>
      </c>
      <c r="FN1384" s="157">
        <v>0</v>
      </c>
      <c r="FO1384" s="157">
        <v>0</v>
      </c>
      <c r="FP1384" s="157">
        <v>0</v>
      </c>
      <c r="FQ1384" s="157">
        <v>0</v>
      </c>
      <c r="FR1384" s="157">
        <v>0</v>
      </c>
      <c r="FS1384" s="157">
        <v>0</v>
      </c>
      <c r="FT1384" s="157">
        <v>0</v>
      </c>
      <c r="FU1384" s="157">
        <v>0</v>
      </c>
      <c r="FV1384" s="157">
        <v>0</v>
      </c>
      <c r="FW1384" s="157">
        <v>0</v>
      </c>
      <c r="FX1384" s="157">
        <v>0</v>
      </c>
      <c r="FY1384" s="157">
        <v>0</v>
      </c>
      <c r="FZ1384" s="157">
        <v>0</v>
      </c>
      <c r="GA1384" s="157">
        <v>0</v>
      </c>
      <c r="GB1384" s="157">
        <v>0</v>
      </c>
      <c r="GC1384" s="157">
        <v>0</v>
      </c>
      <c r="GD1384" s="157">
        <v>0</v>
      </c>
      <c r="GE1384" s="157">
        <v>0</v>
      </c>
      <c r="GF1384" s="157">
        <v>0</v>
      </c>
      <c r="GG1384" s="157">
        <v>0</v>
      </c>
      <c r="GH1384" s="157">
        <v>0</v>
      </c>
      <c r="GI1384" s="157">
        <v>0</v>
      </c>
      <c r="GJ1384" s="157">
        <v>0</v>
      </c>
      <c r="GK1384" s="157">
        <v>0</v>
      </c>
      <c r="GL1384" s="157">
        <v>0</v>
      </c>
      <c r="GM1384" s="157">
        <v>0</v>
      </c>
      <c r="GN1384" s="157">
        <v>0</v>
      </c>
      <c r="GO1384" s="157">
        <v>0</v>
      </c>
      <c r="GP1384" s="157">
        <v>0</v>
      </c>
      <c r="GQ1384" s="157">
        <v>0</v>
      </c>
      <c r="GR1384" s="157">
        <v>0</v>
      </c>
      <c r="GS1384" s="157">
        <v>0</v>
      </c>
      <c r="GT1384" s="157">
        <v>1.2987013E-2</v>
      </c>
      <c r="GU1384" s="157">
        <v>0</v>
      </c>
      <c r="GV1384" s="157">
        <v>0</v>
      </c>
      <c r="GW1384" s="157">
        <v>0</v>
      </c>
      <c r="GX1384" s="157">
        <v>0</v>
      </c>
      <c r="GY1384" s="157">
        <v>0</v>
      </c>
      <c r="GZ1384" s="157">
        <v>0</v>
      </c>
      <c r="HA1384" s="157">
        <v>0</v>
      </c>
    </row>
    <row r="1385" spans="1:209" x14ac:dyDescent="0.2">
      <c r="A1385" s="157" t="s">
        <v>5194</v>
      </c>
      <c r="B1385" s="192">
        <v>5.9700000000000001E-5</v>
      </c>
      <c r="C1385" s="192">
        <v>5.7399999999999999E-5</v>
      </c>
      <c r="D1385" s="192">
        <v>8.1799999999999996E-5</v>
      </c>
      <c r="E1385" s="192">
        <v>6.9900000000000005E-5</v>
      </c>
      <c r="F1385" s="192">
        <v>2.6299999999999999E-5</v>
      </c>
      <c r="G1385" s="157">
        <v>0</v>
      </c>
      <c r="H1385" s="192">
        <v>6.3E-5</v>
      </c>
      <c r="I1385" s="157">
        <v>0</v>
      </c>
      <c r="J1385" s="157">
        <v>0</v>
      </c>
      <c r="K1385" s="192">
        <v>5.3600000000000002E-5</v>
      </c>
      <c r="L1385" s="157">
        <v>0</v>
      </c>
      <c r="M1385" s="192">
        <v>1.7600000000000001E-5</v>
      </c>
      <c r="N1385" s="157">
        <v>0</v>
      </c>
      <c r="O1385" s="157">
        <v>0</v>
      </c>
      <c r="P1385" s="157">
        <v>0</v>
      </c>
      <c r="Q1385" s="192">
        <v>6.3200000000000005E-5</v>
      </c>
      <c r="R1385" s="192">
        <v>4.3600000000000003E-5</v>
      </c>
      <c r="S1385" s="192">
        <v>2.4000000000000001E-5</v>
      </c>
      <c r="T1385" s="157">
        <v>0</v>
      </c>
      <c r="U1385" s="192">
        <v>4.4100000000000001E-5</v>
      </c>
      <c r="V1385" s="192">
        <v>4.0599999999999998E-5</v>
      </c>
      <c r="W1385" s="157">
        <v>0</v>
      </c>
      <c r="X1385" s="157">
        <v>0</v>
      </c>
      <c r="Y1385" s="192">
        <v>4.0000000000000003E-5</v>
      </c>
      <c r="Z1385" s="157">
        <v>0</v>
      </c>
      <c r="AA1385" s="192">
        <v>3.29E-5</v>
      </c>
      <c r="AB1385" s="157">
        <v>0</v>
      </c>
      <c r="AC1385" s="157">
        <v>1.1001310000000001E-3</v>
      </c>
      <c r="AD1385" s="192">
        <v>1.9400000000000001E-5</v>
      </c>
      <c r="AE1385" s="192">
        <v>5.5600000000000003E-5</v>
      </c>
      <c r="AF1385" s="157">
        <v>0</v>
      </c>
      <c r="AG1385" s="157">
        <v>3.9977025999999999E-2</v>
      </c>
      <c r="AH1385" s="157">
        <v>2.3325200000000001E-4</v>
      </c>
      <c r="AI1385" s="157">
        <v>0</v>
      </c>
      <c r="AJ1385" s="157">
        <v>5.2278297000000001E-2</v>
      </c>
      <c r="AK1385" s="157">
        <v>0</v>
      </c>
      <c r="AL1385" s="157">
        <v>0</v>
      </c>
      <c r="AM1385" s="192">
        <v>2.0699999999999998E-5</v>
      </c>
      <c r="AN1385" s="157">
        <v>0</v>
      </c>
      <c r="AO1385" s="192">
        <v>7.5900000000000002E-5</v>
      </c>
      <c r="AP1385" s="157">
        <v>0</v>
      </c>
      <c r="AQ1385" s="192">
        <v>2.09E-5</v>
      </c>
      <c r="AR1385" s="192">
        <v>2.55E-5</v>
      </c>
      <c r="AS1385" s="157">
        <v>0</v>
      </c>
      <c r="AT1385" s="192">
        <v>1.6099999999999998E-5</v>
      </c>
      <c r="AU1385" s="157">
        <v>0</v>
      </c>
      <c r="AV1385" s="157">
        <v>0</v>
      </c>
      <c r="AW1385" s="157">
        <v>0</v>
      </c>
      <c r="AX1385" s="157">
        <v>0</v>
      </c>
      <c r="AY1385" s="192">
        <v>2.6999999999999999E-5</v>
      </c>
      <c r="AZ1385" s="157">
        <v>0</v>
      </c>
      <c r="BA1385" s="157">
        <v>0</v>
      </c>
      <c r="BB1385" s="192">
        <v>4.9299999999999999E-5</v>
      </c>
      <c r="BC1385" s="192">
        <v>2.41E-5</v>
      </c>
      <c r="BD1385" s="192">
        <v>3.6999999999999998E-5</v>
      </c>
      <c r="BE1385" s="157">
        <v>0</v>
      </c>
      <c r="BF1385" s="157">
        <v>0</v>
      </c>
      <c r="BG1385" s="157">
        <v>0</v>
      </c>
      <c r="BH1385" s="157">
        <v>0</v>
      </c>
      <c r="BI1385" s="157">
        <v>0</v>
      </c>
      <c r="BJ1385" s="157">
        <v>0</v>
      </c>
      <c r="BK1385" s="192">
        <v>1.7200000000000001E-5</v>
      </c>
      <c r="BL1385" s="157">
        <v>0</v>
      </c>
      <c r="BM1385" s="157">
        <v>0</v>
      </c>
      <c r="BN1385" s="157">
        <v>0</v>
      </c>
      <c r="BO1385" s="157">
        <v>0</v>
      </c>
      <c r="BP1385" s="192">
        <v>2.6599999999999999E-5</v>
      </c>
      <c r="BQ1385" s="157">
        <v>0</v>
      </c>
      <c r="BR1385" s="157">
        <v>6.0254299999999998E-4</v>
      </c>
      <c r="BS1385" s="157">
        <v>0</v>
      </c>
      <c r="BT1385" s="157">
        <v>0</v>
      </c>
      <c r="BU1385" s="157">
        <v>0</v>
      </c>
      <c r="BV1385" s="192">
        <v>4.7500000000000003E-5</v>
      </c>
      <c r="BW1385" s="157">
        <v>0</v>
      </c>
      <c r="BX1385" s="192">
        <v>4.7899999999999999E-5</v>
      </c>
      <c r="BY1385" s="157">
        <v>0</v>
      </c>
      <c r="BZ1385" s="157">
        <v>0</v>
      </c>
      <c r="CA1385" s="192">
        <v>1.7099999999999999E-5</v>
      </c>
      <c r="CB1385" s="157">
        <v>0</v>
      </c>
      <c r="CC1385" s="157">
        <v>0</v>
      </c>
      <c r="CD1385" s="157">
        <v>0</v>
      </c>
      <c r="CE1385" s="157">
        <v>0</v>
      </c>
      <c r="CF1385" s="157">
        <v>0</v>
      </c>
      <c r="CG1385" s="157">
        <v>0</v>
      </c>
      <c r="CH1385" s="157">
        <v>0</v>
      </c>
      <c r="CI1385" s="157">
        <v>0</v>
      </c>
      <c r="CJ1385" s="157">
        <v>0</v>
      </c>
      <c r="CK1385" s="192">
        <v>2.69E-5</v>
      </c>
      <c r="CL1385" s="192">
        <v>2.2200000000000001E-5</v>
      </c>
      <c r="CM1385" s="157">
        <v>0</v>
      </c>
      <c r="CN1385" s="157">
        <v>0</v>
      </c>
      <c r="CO1385" s="157">
        <v>0</v>
      </c>
      <c r="CP1385" s="157">
        <v>0</v>
      </c>
      <c r="CQ1385" s="157">
        <v>0</v>
      </c>
      <c r="CR1385" s="157">
        <v>0</v>
      </c>
      <c r="CS1385" s="157">
        <v>0</v>
      </c>
      <c r="CT1385" s="157">
        <v>0</v>
      </c>
      <c r="CU1385" s="157">
        <v>0</v>
      </c>
      <c r="CV1385" s="157">
        <v>0</v>
      </c>
      <c r="CW1385" s="157">
        <v>0</v>
      </c>
      <c r="CX1385" s="157">
        <v>3.1452876999999997E-2</v>
      </c>
      <c r="CY1385" s="157">
        <v>0</v>
      </c>
      <c r="CZ1385" s="157">
        <v>0</v>
      </c>
      <c r="DA1385" s="157">
        <v>0</v>
      </c>
      <c r="DB1385" s="157">
        <v>0</v>
      </c>
      <c r="DC1385" s="157">
        <v>0</v>
      </c>
      <c r="DD1385" s="192">
        <v>1.5E-5</v>
      </c>
      <c r="DE1385" s="157">
        <v>0</v>
      </c>
      <c r="DF1385" s="157">
        <v>0</v>
      </c>
      <c r="DG1385" s="157">
        <v>0</v>
      </c>
      <c r="DH1385" s="157">
        <v>0</v>
      </c>
      <c r="DI1385" s="157">
        <v>0</v>
      </c>
      <c r="DJ1385" s="157">
        <v>0</v>
      </c>
      <c r="DK1385" s="157">
        <v>0</v>
      </c>
      <c r="DL1385" s="157">
        <v>3.0583150999999999E-2</v>
      </c>
      <c r="DM1385" s="157">
        <v>1.1256752E-2</v>
      </c>
      <c r="DN1385" s="157">
        <v>0</v>
      </c>
      <c r="DO1385" s="157">
        <v>0</v>
      </c>
      <c r="DP1385" s="157">
        <v>1.04479E-4</v>
      </c>
      <c r="DQ1385" s="157">
        <v>0</v>
      </c>
      <c r="DR1385" s="157">
        <v>0</v>
      </c>
      <c r="DS1385" s="157">
        <v>0</v>
      </c>
      <c r="DT1385" s="157">
        <v>1.5413279E-2</v>
      </c>
      <c r="DU1385" s="157">
        <v>1.0890559999999999E-3</v>
      </c>
      <c r="DV1385" s="157">
        <v>0</v>
      </c>
      <c r="DW1385" s="192">
        <v>8.6899999999999998E-5</v>
      </c>
      <c r="DX1385" s="157">
        <v>0</v>
      </c>
      <c r="DY1385" s="157">
        <v>0</v>
      </c>
      <c r="DZ1385" s="157">
        <v>0</v>
      </c>
      <c r="EA1385" s="157">
        <v>0</v>
      </c>
      <c r="EB1385" s="157">
        <v>0</v>
      </c>
      <c r="EC1385" s="157">
        <v>0</v>
      </c>
      <c r="ED1385" s="157">
        <v>0</v>
      </c>
      <c r="EE1385" s="157">
        <v>0</v>
      </c>
      <c r="EF1385" s="157">
        <v>0</v>
      </c>
      <c r="EG1385" s="157">
        <v>0</v>
      </c>
      <c r="EH1385" s="157">
        <v>0</v>
      </c>
      <c r="EI1385" s="157">
        <v>0</v>
      </c>
      <c r="EJ1385" s="157">
        <v>0</v>
      </c>
      <c r="EK1385" s="157">
        <v>4.42347E-4</v>
      </c>
      <c r="EL1385" s="157">
        <v>0</v>
      </c>
      <c r="EM1385" s="192">
        <v>3.0499999999999999E-5</v>
      </c>
      <c r="EN1385" s="192">
        <v>2.6599999999999999E-5</v>
      </c>
      <c r="EO1385" s="157">
        <v>0</v>
      </c>
      <c r="EP1385" s="157">
        <v>0</v>
      </c>
      <c r="EQ1385" s="192">
        <v>1.7799999999999999E-5</v>
      </c>
      <c r="ER1385" s="192">
        <v>2.0699999999999998E-5</v>
      </c>
      <c r="ES1385" s="192">
        <v>2.2799999999999999E-5</v>
      </c>
      <c r="ET1385" s="157">
        <v>0</v>
      </c>
      <c r="EU1385" s="157">
        <v>0</v>
      </c>
      <c r="EV1385" s="192">
        <v>2.0299999999999999E-5</v>
      </c>
      <c r="EW1385" s="192">
        <v>1.8199999999999999E-5</v>
      </c>
      <c r="EX1385" s="157">
        <v>0</v>
      </c>
      <c r="EY1385" s="157">
        <v>1.5527999999999999E-4</v>
      </c>
      <c r="EZ1385" s="157">
        <v>0</v>
      </c>
      <c r="FA1385" s="157">
        <v>0</v>
      </c>
      <c r="FB1385" s="157">
        <v>0</v>
      </c>
      <c r="FC1385" s="192">
        <v>2.7100000000000001E-5</v>
      </c>
      <c r="FD1385" s="192">
        <v>5.0099999999999998E-5</v>
      </c>
      <c r="FE1385" s="157">
        <v>0</v>
      </c>
      <c r="FF1385" s="157">
        <v>0</v>
      </c>
      <c r="FG1385" s="157">
        <v>0</v>
      </c>
      <c r="FH1385" s="157">
        <v>0</v>
      </c>
      <c r="FI1385" s="157">
        <v>4.6958583999999998E-2</v>
      </c>
      <c r="FJ1385" s="157">
        <v>0</v>
      </c>
      <c r="FK1385" s="192">
        <v>4.6199999999999998E-5</v>
      </c>
      <c r="FL1385" s="192">
        <v>6.4200000000000002E-5</v>
      </c>
      <c r="FM1385" s="157">
        <v>2.53818E-4</v>
      </c>
      <c r="FN1385" s="157">
        <v>0</v>
      </c>
      <c r="FO1385" s="192">
        <v>9.0599999999999997E-6</v>
      </c>
      <c r="FP1385" s="157">
        <v>0</v>
      </c>
      <c r="FQ1385" s="157">
        <v>0</v>
      </c>
      <c r="FR1385" s="157">
        <v>0</v>
      </c>
      <c r="FS1385" s="157">
        <v>0</v>
      </c>
      <c r="FT1385" s="157">
        <v>0</v>
      </c>
      <c r="FU1385" s="157">
        <v>0</v>
      </c>
      <c r="FV1385" s="192">
        <v>9.1899999999999998E-5</v>
      </c>
      <c r="FW1385" s="157">
        <v>0</v>
      </c>
      <c r="FX1385" s="157">
        <v>0</v>
      </c>
      <c r="FY1385" s="157">
        <v>1.08613E-4</v>
      </c>
      <c r="FZ1385" s="157">
        <v>0</v>
      </c>
      <c r="GA1385" s="157">
        <v>0</v>
      </c>
      <c r="GB1385" s="157">
        <v>0</v>
      </c>
      <c r="GC1385" s="157">
        <v>0</v>
      </c>
      <c r="GD1385" s="157">
        <v>0</v>
      </c>
      <c r="GE1385" s="157">
        <v>0</v>
      </c>
      <c r="GF1385" s="192">
        <v>4.1300000000000001E-5</v>
      </c>
      <c r="GG1385" s="157">
        <v>1.11185E-4</v>
      </c>
      <c r="GH1385" s="192">
        <v>6.9999999999999994E-5</v>
      </c>
      <c r="GI1385" s="192">
        <v>5.1499999999999998E-5</v>
      </c>
      <c r="GJ1385" s="157">
        <v>0</v>
      </c>
      <c r="GK1385" s="157">
        <v>0</v>
      </c>
      <c r="GL1385" s="192">
        <v>3.3099999999999998E-5</v>
      </c>
      <c r="GM1385" s="157">
        <v>0</v>
      </c>
      <c r="GN1385" s="157">
        <v>0</v>
      </c>
      <c r="GO1385" s="157">
        <v>0</v>
      </c>
      <c r="GP1385" s="157">
        <v>0</v>
      </c>
      <c r="GQ1385" s="157">
        <v>0</v>
      </c>
      <c r="GR1385" s="157">
        <v>0</v>
      </c>
      <c r="GS1385" s="157">
        <v>0</v>
      </c>
      <c r="GT1385" s="157">
        <v>0</v>
      </c>
      <c r="GU1385" s="157">
        <v>0</v>
      </c>
      <c r="GV1385" s="157">
        <v>0</v>
      </c>
      <c r="GW1385" s="157">
        <v>0</v>
      </c>
      <c r="GX1385" s="157">
        <v>0</v>
      </c>
      <c r="GY1385" s="157">
        <v>0</v>
      </c>
      <c r="GZ1385" s="157">
        <v>0</v>
      </c>
      <c r="HA1385" s="157">
        <v>0</v>
      </c>
    </row>
    <row r="1386" spans="1:209" x14ac:dyDescent="0.2">
      <c r="A1386" s="157" t="s">
        <v>5195</v>
      </c>
      <c r="B1386" s="157">
        <v>0</v>
      </c>
      <c r="C1386" s="157">
        <v>0</v>
      </c>
      <c r="D1386" s="157">
        <v>0</v>
      </c>
      <c r="E1386" s="157">
        <v>0</v>
      </c>
      <c r="F1386" s="192">
        <v>1.3200000000000001E-5</v>
      </c>
      <c r="G1386" s="157">
        <v>0</v>
      </c>
      <c r="H1386" s="157">
        <v>0</v>
      </c>
      <c r="I1386" s="157">
        <v>0</v>
      </c>
      <c r="J1386" s="157">
        <v>0</v>
      </c>
      <c r="K1386" s="157">
        <v>0</v>
      </c>
      <c r="L1386" s="157">
        <v>0</v>
      </c>
      <c r="M1386" s="157">
        <v>0</v>
      </c>
      <c r="N1386" s="157">
        <v>0</v>
      </c>
      <c r="O1386" s="157">
        <v>0</v>
      </c>
      <c r="P1386" s="157">
        <v>0</v>
      </c>
      <c r="Q1386" s="192">
        <v>3.1600000000000002E-5</v>
      </c>
      <c r="R1386" s="157">
        <v>0</v>
      </c>
      <c r="S1386" s="157">
        <v>0</v>
      </c>
      <c r="T1386" s="157">
        <v>0</v>
      </c>
      <c r="U1386" s="157">
        <v>0</v>
      </c>
      <c r="V1386" s="157">
        <v>0</v>
      </c>
      <c r="W1386" s="157">
        <v>0</v>
      </c>
      <c r="X1386" s="157">
        <v>0</v>
      </c>
      <c r="Y1386" s="157">
        <v>0</v>
      </c>
      <c r="Z1386" s="157">
        <v>0</v>
      </c>
      <c r="AA1386" s="157">
        <v>0</v>
      </c>
      <c r="AB1386" s="157">
        <v>0</v>
      </c>
      <c r="AC1386" s="157">
        <v>0</v>
      </c>
      <c r="AD1386" s="157">
        <v>0</v>
      </c>
      <c r="AE1386" s="157">
        <v>0</v>
      </c>
      <c r="AF1386" s="157">
        <v>0</v>
      </c>
      <c r="AG1386" s="157">
        <v>0</v>
      </c>
      <c r="AH1386" s="157">
        <v>0</v>
      </c>
      <c r="AI1386" s="157">
        <v>0</v>
      </c>
      <c r="AJ1386" s="157">
        <v>0</v>
      </c>
      <c r="AK1386" s="157">
        <v>0</v>
      </c>
      <c r="AL1386" s="157">
        <v>0</v>
      </c>
      <c r="AM1386" s="157">
        <v>0</v>
      </c>
      <c r="AN1386" s="157">
        <v>0</v>
      </c>
      <c r="AO1386" s="157">
        <v>0</v>
      </c>
      <c r="AP1386" s="157">
        <v>0</v>
      </c>
      <c r="AQ1386" s="157">
        <v>0</v>
      </c>
      <c r="AR1386" s="157">
        <v>0</v>
      </c>
      <c r="AS1386" s="157">
        <v>0</v>
      </c>
      <c r="AT1386" s="157">
        <v>0</v>
      </c>
      <c r="AU1386" s="157">
        <v>0</v>
      </c>
      <c r="AV1386" s="157">
        <v>0</v>
      </c>
      <c r="AW1386" s="157">
        <v>0</v>
      </c>
      <c r="AX1386" s="157">
        <v>0</v>
      </c>
      <c r="AY1386" s="157">
        <v>0</v>
      </c>
      <c r="AZ1386" s="157">
        <v>0</v>
      </c>
      <c r="BA1386" s="157">
        <v>0</v>
      </c>
      <c r="BB1386" s="157">
        <v>0</v>
      </c>
      <c r="BC1386" s="157">
        <v>0</v>
      </c>
      <c r="BD1386" s="157">
        <v>0</v>
      </c>
      <c r="BE1386" s="157">
        <v>0</v>
      </c>
      <c r="BF1386" s="157">
        <v>0</v>
      </c>
      <c r="BG1386" s="157">
        <v>0</v>
      </c>
      <c r="BH1386" s="157">
        <v>0</v>
      </c>
      <c r="BI1386" s="157">
        <v>0</v>
      </c>
      <c r="BJ1386" s="157">
        <v>0</v>
      </c>
      <c r="BK1386" s="157">
        <v>0</v>
      </c>
      <c r="BL1386" s="157">
        <v>0</v>
      </c>
      <c r="BM1386" s="157">
        <v>0</v>
      </c>
      <c r="BN1386" s="157">
        <v>0</v>
      </c>
      <c r="BO1386" s="157">
        <v>0</v>
      </c>
      <c r="BP1386" s="157">
        <v>0</v>
      </c>
      <c r="BQ1386" s="157">
        <v>0</v>
      </c>
      <c r="BR1386" s="157">
        <v>0</v>
      </c>
      <c r="BS1386" s="157">
        <v>0</v>
      </c>
      <c r="BT1386" s="157">
        <v>0</v>
      </c>
      <c r="BU1386" s="157">
        <v>0</v>
      </c>
      <c r="BV1386" s="157">
        <v>0</v>
      </c>
      <c r="BW1386" s="157">
        <v>0</v>
      </c>
      <c r="BX1386" s="157">
        <v>0</v>
      </c>
      <c r="BY1386" s="157">
        <v>0</v>
      </c>
      <c r="BZ1386" s="157">
        <v>0</v>
      </c>
      <c r="CA1386" s="157">
        <v>0</v>
      </c>
      <c r="CB1386" s="157">
        <v>0</v>
      </c>
      <c r="CC1386" s="157">
        <v>0</v>
      </c>
      <c r="CD1386" s="157">
        <v>0</v>
      </c>
      <c r="CE1386" s="157">
        <v>0</v>
      </c>
      <c r="CF1386" s="157">
        <v>0</v>
      </c>
      <c r="CG1386" s="157">
        <v>0</v>
      </c>
      <c r="CH1386" s="157">
        <v>0</v>
      </c>
      <c r="CI1386" s="157">
        <v>0</v>
      </c>
      <c r="CJ1386" s="157">
        <v>0</v>
      </c>
      <c r="CK1386" s="157">
        <v>0</v>
      </c>
      <c r="CL1386" s="157">
        <v>0</v>
      </c>
      <c r="CM1386" s="157">
        <v>0</v>
      </c>
      <c r="CN1386" s="157">
        <v>0</v>
      </c>
      <c r="CO1386" s="157">
        <v>0</v>
      </c>
      <c r="CP1386" s="157">
        <v>0</v>
      </c>
      <c r="CQ1386" s="157">
        <v>0</v>
      </c>
      <c r="CR1386" s="157">
        <v>0</v>
      </c>
      <c r="CS1386" s="157">
        <v>0</v>
      </c>
      <c r="CT1386" s="157">
        <v>0</v>
      </c>
      <c r="CU1386" s="157">
        <v>0</v>
      </c>
      <c r="CV1386" s="157">
        <v>0</v>
      </c>
      <c r="CW1386" s="157">
        <v>0</v>
      </c>
      <c r="CX1386" s="157">
        <v>0</v>
      </c>
      <c r="CY1386" s="157">
        <v>0</v>
      </c>
      <c r="CZ1386" s="157">
        <v>0</v>
      </c>
      <c r="DA1386" s="157">
        <v>0</v>
      </c>
      <c r="DB1386" s="157">
        <v>0</v>
      </c>
      <c r="DC1386" s="157">
        <v>0</v>
      </c>
      <c r="DD1386" s="157">
        <v>0</v>
      </c>
      <c r="DE1386" s="157">
        <v>0</v>
      </c>
      <c r="DF1386" s="157">
        <v>0</v>
      </c>
      <c r="DG1386" s="157">
        <v>0</v>
      </c>
      <c r="DH1386" s="157">
        <v>0</v>
      </c>
      <c r="DI1386" s="157">
        <v>0</v>
      </c>
      <c r="DJ1386" s="157">
        <v>0</v>
      </c>
      <c r="DK1386" s="157">
        <v>0</v>
      </c>
      <c r="DL1386" s="192">
        <v>3.0000000000000001E-5</v>
      </c>
      <c r="DM1386" s="157">
        <v>0</v>
      </c>
      <c r="DN1386" s="157">
        <v>0</v>
      </c>
      <c r="DO1386" s="157">
        <v>0</v>
      </c>
      <c r="DP1386" s="157">
        <v>0</v>
      </c>
      <c r="DQ1386" s="157">
        <v>0</v>
      </c>
      <c r="DR1386" s="157">
        <v>0</v>
      </c>
      <c r="DS1386" s="157">
        <v>0</v>
      </c>
      <c r="DT1386" s="157">
        <v>0</v>
      </c>
      <c r="DU1386" s="157">
        <v>0</v>
      </c>
      <c r="DV1386" s="157">
        <v>0</v>
      </c>
      <c r="DW1386" s="157">
        <v>0</v>
      </c>
      <c r="DX1386" s="157">
        <v>0</v>
      </c>
      <c r="DY1386" s="157">
        <v>0</v>
      </c>
      <c r="DZ1386" s="192">
        <v>6.3299999999999994E-5</v>
      </c>
      <c r="EA1386" s="157">
        <v>0</v>
      </c>
      <c r="EB1386" s="157">
        <v>0</v>
      </c>
      <c r="EC1386" s="157">
        <v>0</v>
      </c>
      <c r="ED1386" s="157">
        <v>0</v>
      </c>
      <c r="EE1386" s="157">
        <v>0</v>
      </c>
      <c r="EF1386" s="157">
        <v>0</v>
      </c>
      <c r="EG1386" s="157">
        <v>0</v>
      </c>
      <c r="EH1386" s="192">
        <v>3.9700000000000003E-5</v>
      </c>
      <c r="EI1386" s="192">
        <v>3.4E-5</v>
      </c>
      <c r="EJ1386" s="157">
        <v>0</v>
      </c>
      <c r="EK1386" s="157">
        <v>0</v>
      </c>
      <c r="EL1386" s="157">
        <v>0</v>
      </c>
      <c r="EM1386" s="157">
        <v>0</v>
      </c>
      <c r="EN1386" s="157">
        <v>0</v>
      </c>
      <c r="EO1386" s="157">
        <v>0</v>
      </c>
      <c r="EP1386" s="157">
        <v>0</v>
      </c>
      <c r="EQ1386" s="157">
        <v>0</v>
      </c>
      <c r="ER1386" s="157">
        <v>0</v>
      </c>
      <c r="ES1386" s="157">
        <v>0</v>
      </c>
      <c r="ET1386" s="157">
        <v>0</v>
      </c>
      <c r="EU1386" s="157">
        <v>0</v>
      </c>
      <c r="EV1386" s="157">
        <v>0</v>
      </c>
      <c r="EW1386" s="157">
        <v>0</v>
      </c>
      <c r="EX1386" s="157">
        <v>0</v>
      </c>
      <c r="EY1386" s="157">
        <v>0</v>
      </c>
      <c r="EZ1386" s="157">
        <v>0</v>
      </c>
      <c r="FA1386" s="157">
        <v>0</v>
      </c>
      <c r="FB1386" s="157">
        <v>0</v>
      </c>
      <c r="FC1386" s="157">
        <v>0</v>
      </c>
      <c r="FD1386" s="157">
        <v>0</v>
      </c>
      <c r="FE1386" s="157">
        <v>0</v>
      </c>
      <c r="FF1386" s="157">
        <v>0</v>
      </c>
      <c r="FG1386" s="157">
        <v>0</v>
      </c>
      <c r="FH1386" s="157">
        <v>0</v>
      </c>
      <c r="FI1386" s="157">
        <v>0</v>
      </c>
      <c r="FJ1386" s="157">
        <v>0</v>
      </c>
      <c r="FK1386" s="157">
        <v>0</v>
      </c>
      <c r="FL1386" s="157">
        <v>0</v>
      </c>
      <c r="FM1386" s="157">
        <v>0</v>
      </c>
      <c r="FN1386" s="192">
        <v>1.7200000000000001E-5</v>
      </c>
      <c r="FO1386" s="157">
        <v>0</v>
      </c>
      <c r="FP1386" s="157">
        <v>0</v>
      </c>
      <c r="FQ1386" s="157">
        <v>0</v>
      </c>
      <c r="FR1386" s="192">
        <v>5.8E-5</v>
      </c>
      <c r="FS1386" s="157">
        <v>0</v>
      </c>
      <c r="FT1386" s="157">
        <v>0</v>
      </c>
      <c r="FU1386" s="157">
        <v>0</v>
      </c>
      <c r="FV1386" s="157">
        <v>0</v>
      </c>
      <c r="FW1386" s="157">
        <v>0</v>
      </c>
      <c r="FX1386" s="157">
        <v>0</v>
      </c>
      <c r="FY1386" s="157">
        <v>0</v>
      </c>
      <c r="FZ1386" s="157">
        <v>0</v>
      </c>
      <c r="GA1386" s="157">
        <v>0</v>
      </c>
      <c r="GB1386" s="157">
        <v>0</v>
      </c>
      <c r="GC1386" s="157">
        <v>0</v>
      </c>
      <c r="GD1386" s="157">
        <v>0</v>
      </c>
      <c r="GE1386" s="157">
        <v>0</v>
      </c>
      <c r="GF1386" s="157">
        <v>0</v>
      </c>
      <c r="GG1386" s="157">
        <v>0</v>
      </c>
      <c r="GH1386" s="157">
        <v>0</v>
      </c>
      <c r="GI1386" s="157">
        <v>0</v>
      </c>
      <c r="GJ1386" s="157">
        <v>0</v>
      </c>
      <c r="GK1386" s="157">
        <v>0</v>
      </c>
      <c r="GL1386" s="157">
        <v>0</v>
      </c>
      <c r="GM1386" s="157">
        <v>0</v>
      </c>
      <c r="GN1386" s="157">
        <v>0</v>
      </c>
      <c r="GO1386" s="157">
        <v>0</v>
      </c>
      <c r="GP1386" s="157">
        <v>0</v>
      </c>
      <c r="GQ1386" s="157">
        <v>0</v>
      </c>
      <c r="GR1386" s="157">
        <v>0</v>
      </c>
      <c r="GS1386" s="157">
        <v>0</v>
      </c>
      <c r="GT1386" s="157">
        <v>0</v>
      </c>
      <c r="GU1386" s="157">
        <v>0</v>
      </c>
      <c r="GV1386" s="157">
        <v>3.1240199999999998E-4</v>
      </c>
      <c r="GW1386" s="157">
        <v>0</v>
      </c>
      <c r="GX1386" s="157">
        <v>0</v>
      </c>
      <c r="GY1386" s="157">
        <v>0</v>
      </c>
      <c r="GZ1386" s="157">
        <v>0</v>
      </c>
      <c r="HA1386" s="157">
        <v>0</v>
      </c>
    </row>
    <row r="1387" spans="1:209" x14ac:dyDescent="0.2">
      <c r="A1387" s="157" t="s">
        <v>5196</v>
      </c>
      <c r="B1387" s="192">
        <v>2.9799999999999999E-5</v>
      </c>
      <c r="C1387" s="157">
        <v>1.83699E-4</v>
      </c>
      <c r="D1387" s="157">
        <v>1.0740500000000001E-4</v>
      </c>
      <c r="E1387" s="157">
        <v>2.5637400000000002E-4</v>
      </c>
      <c r="F1387" s="157">
        <v>1.3152199999999999E-4</v>
      </c>
      <c r="G1387" s="157">
        <v>0</v>
      </c>
      <c r="H1387" s="157">
        <v>1.2606E-4</v>
      </c>
      <c r="I1387" s="157">
        <v>0</v>
      </c>
      <c r="J1387" s="157">
        <v>0</v>
      </c>
      <c r="K1387" s="157">
        <v>0</v>
      </c>
      <c r="L1387" s="157">
        <v>0</v>
      </c>
      <c r="M1387" s="157">
        <v>0</v>
      </c>
      <c r="N1387" s="157">
        <v>0</v>
      </c>
      <c r="O1387" s="157">
        <v>0</v>
      </c>
      <c r="P1387" s="157">
        <v>0</v>
      </c>
      <c r="Q1387" s="157">
        <v>0</v>
      </c>
      <c r="R1387" s="192">
        <v>6.5400000000000004E-5</v>
      </c>
      <c r="S1387" s="157">
        <v>0</v>
      </c>
      <c r="T1387" s="157">
        <v>0</v>
      </c>
      <c r="U1387" s="157">
        <v>0</v>
      </c>
      <c r="V1387" s="157">
        <v>0</v>
      </c>
      <c r="W1387" s="157">
        <v>0</v>
      </c>
      <c r="X1387" s="157">
        <v>0</v>
      </c>
      <c r="Y1387" s="157">
        <v>2.40058E-4</v>
      </c>
      <c r="Z1387" s="157">
        <v>0</v>
      </c>
      <c r="AA1387" s="157">
        <v>0</v>
      </c>
      <c r="AB1387" s="157">
        <v>0</v>
      </c>
      <c r="AC1387" s="157">
        <v>0</v>
      </c>
      <c r="AD1387" s="157">
        <v>0</v>
      </c>
      <c r="AE1387" s="157">
        <v>3.1982199999999999E-4</v>
      </c>
      <c r="AF1387" s="157">
        <v>0</v>
      </c>
      <c r="AG1387" s="157">
        <v>0</v>
      </c>
      <c r="AH1387" s="157">
        <v>0</v>
      </c>
      <c r="AI1387" s="157">
        <v>0</v>
      </c>
      <c r="AJ1387" s="157">
        <v>0</v>
      </c>
      <c r="AK1387" s="157">
        <v>0</v>
      </c>
      <c r="AL1387" s="157">
        <v>0</v>
      </c>
      <c r="AM1387" s="157">
        <v>0</v>
      </c>
      <c r="AN1387" s="157">
        <v>0</v>
      </c>
      <c r="AO1387" s="157">
        <v>0</v>
      </c>
      <c r="AP1387" s="157">
        <v>0</v>
      </c>
      <c r="AQ1387" s="157">
        <v>0</v>
      </c>
      <c r="AR1387" s="157">
        <v>0</v>
      </c>
      <c r="AS1387" s="157">
        <v>0</v>
      </c>
      <c r="AT1387" s="192">
        <v>9.6700000000000006E-5</v>
      </c>
      <c r="AU1387" s="157">
        <v>0</v>
      </c>
      <c r="AV1387" s="157">
        <v>0</v>
      </c>
      <c r="AW1387" s="157">
        <v>0</v>
      </c>
      <c r="AX1387" s="157">
        <v>0</v>
      </c>
      <c r="AY1387" s="157">
        <v>0</v>
      </c>
      <c r="AZ1387" s="157">
        <v>0</v>
      </c>
      <c r="BA1387" s="157">
        <v>0</v>
      </c>
      <c r="BB1387" s="157">
        <v>0</v>
      </c>
      <c r="BC1387" s="157">
        <v>0</v>
      </c>
      <c r="BD1387" s="157">
        <v>0</v>
      </c>
      <c r="BE1387" s="157">
        <v>0</v>
      </c>
      <c r="BF1387" s="157">
        <v>0</v>
      </c>
      <c r="BG1387" s="157">
        <v>0</v>
      </c>
      <c r="BH1387" s="157">
        <v>0</v>
      </c>
      <c r="BI1387" s="157">
        <v>0</v>
      </c>
      <c r="BJ1387" s="157">
        <v>0</v>
      </c>
      <c r="BK1387" s="157">
        <v>0</v>
      </c>
      <c r="BL1387" s="157">
        <v>1.07308E-4</v>
      </c>
      <c r="BM1387" s="157">
        <v>0</v>
      </c>
      <c r="BN1387" s="157">
        <v>0</v>
      </c>
      <c r="BO1387" s="192">
        <v>4.4499999999999997E-5</v>
      </c>
      <c r="BP1387" s="157">
        <v>0</v>
      </c>
      <c r="BQ1387" s="157">
        <v>0</v>
      </c>
      <c r="BR1387" s="157">
        <v>0</v>
      </c>
      <c r="BS1387" s="157">
        <v>0</v>
      </c>
      <c r="BT1387" s="157">
        <v>0</v>
      </c>
      <c r="BU1387" s="157">
        <v>0</v>
      </c>
      <c r="BV1387" s="157">
        <v>0</v>
      </c>
      <c r="BW1387" s="157">
        <v>0</v>
      </c>
      <c r="BX1387" s="157">
        <v>0</v>
      </c>
      <c r="BY1387" s="157">
        <v>0</v>
      </c>
      <c r="BZ1387" s="157">
        <v>0</v>
      </c>
      <c r="CA1387" s="157">
        <v>0</v>
      </c>
      <c r="CB1387" s="157">
        <v>0</v>
      </c>
      <c r="CC1387" s="157">
        <v>0</v>
      </c>
      <c r="CD1387" s="157">
        <v>0</v>
      </c>
      <c r="CE1387" s="157">
        <v>0</v>
      </c>
      <c r="CF1387" s="157">
        <v>0</v>
      </c>
      <c r="CG1387" s="157">
        <v>0</v>
      </c>
      <c r="CH1387" s="157">
        <v>0</v>
      </c>
      <c r="CI1387" s="157">
        <v>0</v>
      </c>
      <c r="CJ1387" s="157">
        <v>0</v>
      </c>
      <c r="CK1387" s="157">
        <v>0</v>
      </c>
      <c r="CL1387" s="157">
        <v>0</v>
      </c>
      <c r="CM1387" s="157">
        <v>0</v>
      </c>
      <c r="CN1387" s="157">
        <v>0</v>
      </c>
      <c r="CO1387" s="157">
        <v>0</v>
      </c>
      <c r="CP1387" s="157">
        <v>0</v>
      </c>
      <c r="CQ1387" s="157">
        <v>0</v>
      </c>
      <c r="CR1387" s="157">
        <v>0</v>
      </c>
      <c r="CS1387" s="157">
        <v>0</v>
      </c>
      <c r="CT1387" s="157">
        <v>0</v>
      </c>
      <c r="CU1387" s="157">
        <v>0</v>
      </c>
      <c r="CV1387" s="157">
        <v>0</v>
      </c>
      <c r="CW1387" s="157">
        <v>0</v>
      </c>
      <c r="CX1387" s="157">
        <v>0</v>
      </c>
      <c r="CY1387" s="157">
        <v>0</v>
      </c>
      <c r="CZ1387" s="192">
        <v>7.6299999999999998E-5</v>
      </c>
      <c r="DA1387" s="157">
        <v>0</v>
      </c>
      <c r="DB1387" s="157">
        <v>0</v>
      </c>
      <c r="DC1387" s="157">
        <v>0</v>
      </c>
      <c r="DD1387" s="157">
        <v>0</v>
      </c>
      <c r="DE1387" s="157">
        <v>0</v>
      </c>
      <c r="DF1387" s="157">
        <v>0</v>
      </c>
      <c r="DG1387" s="157">
        <v>0</v>
      </c>
      <c r="DH1387" s="157">
        <v>0</v>
      </c>
      <c r="DI1387" s="157">
        <v>0</v>
      </c>
      <c r="DJ1387" s="157">
        <v>0</v>
      </c>
      <c r="DK1387" s="157">
        <v>0</v>
      </c>
      <c r="DL1387" s="157">
        <v>0</v>
      </c>
      <c r="DM1387" s="157">
        <v>0</v>
      </c>
      <c r="DN1387" s="157">
        <v>0</v>
      </c>
      <c r="DO1387" s="157">
        <v>0</v>
      </c>
      <c r="DP1387" s="192">
        <v>1.49E-5</v>
      </c>
      <c r="DQ1387" s="157">
        <v>0</v>
      </c>
      <c r="DR1387" s="157">
        <v>0</v>
      </c>
      <c r="DS1387" s="157">
        <v>0</v>
      </c>
      <c r="DT1387" s="157">
        <v>0</v>
      </c>
      <c r="DU1387" s="157">
        <v>0</v>
      </c>
      <c r="DV1387" s="157">
        <v>0</v>
      </c>
      <c r="DW1387" s="157">
        <v>0</v>
      </c>
      <c r="DX1387" s="157">
        <v>0</v>
      </c>
      <c r="DY1387" s="157">
        <v>0</v>
      </c>
      <c r="DZ1387" s="157">
        <v>0</v>
      </c>
      <c r="EA1387" s="157">
        <v>0</v>
      </c>
      <c r="EB1387" s="157">
        <v>0</v>
      </c>
      <c r="EC1387" s="157">
        <v>0</v>
      </c>
      <c r="ED1387" s="157">
        <v>0</v>
      </c>
      <c r="EE1387" s="157">
        <v>0</v>
      </c>
      <c r="EF1387" s="157">
        <v>0</v>
      </c>
      <c r="EG1387" s="157">
        <v>0</v>
      </c>
      <c r="EH1387" s="157">
        <v>0</v>
      </c>
      <c r="EI1387" s="157">
        <v>0</v>
      </c>
      <c r="EJ1387" s="157">
        <v>0</v>
      </c>
      <c r="EK1387" s="157">
        <v>0</v>
      </c>
      <c r="EL1387" s="157">
        <v>0</v>
      </c>
      <c r="EM1387" s="157">
        <v>0</v>
      </c>
      <c r="EN1387" s="157">
        <v>0</v>
      </c>
      <c r="EO1387" s="157">
        <v>0</v>
      </c>
      <c r="EP1387" s="157">
        <v>0</v>
      </c>
      <c r="EQ1387" s="157">
        <v>0</v>
      </c>
      <c r="ER1387" s="157">
        <v>0</v>
      </c>
      <c r="ES1387" s="157">
        <v>0</v>
      </c>
      <c r="ET1387" s="157">
        <v>0</v>
      </c>
      <c r="EU1387" s="157">
        <v>0</v>
      </c>
      <c r="EV1387" s="157">
        <v>0</v>
      </c>
      <c r="EW1387" s="157">
        <v>0</v>
      </c>
      <c r="EX1387" s="157">
        <v>0</v>
      </c>
      <c r="EY1387" s="192">
        <v>5.1799999999999999E-5</v>
      </c>
      <c r="EZ1387" s="157">
        <v>0</v>
      </c>
      <c r="FA1387" s="157">
        <v>0</v>
      </c>
      <c r="FB1387" s="157">
        <v>0</v>
      </c>
      <c r="FC1387" s="157">
        <v>0</v>
      </c>
      <c r="FD1387" s="157">
        <v>0</v>
      </c>
      <c r="FE1387" s="157">
        <v>0</v>
      </c>
      <c r="FF1387" s="157">
        <v>1.6956E-4</v>
      </c>
      <c r="FG1387" s="192">
        <v>7.9599999999999997E-5</v>
      </c>
      <c r="FH1387" s="157">
        <v>0</v>
      </c>
      <c r="FI1387" s="157">
        <v>0</v>
      </c>
      <c r="FJ1387" s="157">
        <v>0</v>
      </c>
      <c r="FK1387" s="157">
        <v>1.38613E-4</v>
      </c>
      <c r="FL1387" s="157">
        <v>0</v>
      </c>
      <c r="FM1387" s="157">
        <v>0</v>
      </c>
      <c r="FN1387" s="157">
        <v>0</v>
      </c>
      <c r="FO1387" s="157">
        <v>0</v>
      </c>
      <c r="FP1387" s="157">
        <v>0</v>
      </c>
      <c r="FQ1387" s="157">
        <v>0</v>
      </c>
      <c r="FR1387" s="157">
        <v>0</v>
      </c>
      <c r="FS1387" s="157">
        <v>0</v>
      </c>
      <c r="FT1387" s="157">
        <v>0</v>
      </c>
      <c r="FU1387" s="157">
        <v>0</v>
      </c>
      <c r="FV1387" s="157">
        <v>0</v>
      </c>
      <c r="FW1387" s="157">
        <v>0</v>
      </c>
      <c r="FX1387" s="157">
        <v>0</v>
      </c>
      <c r="FY1387" s="157">
        <v>0</v>
      </c>
      <c r="FZ1387" s="157">
        <v>0</v>
      </c>
      <c r="GA1387" s="157">
        <v>0</v>
      </c>
      <c r="GB1387" s="157">
        <v>0</v>
      </c>
      <c r="GC1387" s="157">
        <v>0</v>
      </c>
      <c r="GD1387" s="157">
        <v>0</v>
      </c>
      <c r="GE1387" s="157">
        <v>0</v>
      </c>
      <c r="GF1387" s="192">
        <v>4.1300000000000001E-5</v>
      </c>
      <c r="GG1387" s="192">
        <v>8.8900000000000006E-5</v>
      </c>
      <c r="GH1387" s="192">
        <v>2.3300000000000001E-5</v>
      </c>
      <c r="GI1387" s="157">
        <v>0</v>
      </c>
      <c r="GJ1387" s="157">
        <v>0</v>
      </c>
      <c r="GK1387" s="157">
        <v>0</v>
      </c>
      <c r="GL1387" s="157">
        <v>0</v>
      </c>
      <c r="GM1387" s="157">
        <v>0</v>
      </c>
      <c r="GN1387" s="157">
        <v>1.6140699999999999E-4</v>
      </c>
      <c r="GO1387" s="157">
        <v>0</v>
      </c>
      <c r="GP1387" s="157">
        <v>0</v>
      </c>
      <c r="GQ1387" s="157">
        <v>0</v>
      </c>
      <c r="GR1387" s="157">
        <v>0</v>
      </c>
      <c r="GS1387" s="157">
        <v>0</v>
      </c>
      <c r="GT1387" s="157">
        <v>0</v>
      </c>
      <c r="GU1387" s="157">
        <v>0</v>
      </c>
      <c r="GV1387" s="157">
        <v>0</v>
      </c>
      <c r="GW1387" s="157">
        <v>0</v>
      </c>
      <c r="GX1387" s="157">
        <v>0</v>
      </c>
      <c r="GY1387" s="157">
        <v>0</v>
      </c>
      <c r="GZ1387" s="157">
        <v>0</v>
      </c>
      <c r="HA1387" s="157">
        <v>0</v>
      </c>
    </row>
    <row r="1388" spans="1:209" x14ac:dyDescent="0.2">
      <c r="A1388" s="157" t="s">
        <v>5197</v>
      </c>
      <c r="B1388" s="157">
        <v>1.1935E-4</v>
      </c>
      <c r="C1388" s="192">
        <v>1.7200000000000001E-5</v>
      </c>
      <c r="D1388" s="192">
        <v>5.63E-5</v>
      </c>
      <c r="E1388" s="192">
        <v>2.3300000000000001E-5</v>
      </c>
      <c r="F1388" s="192">
        <v>9.2100000000000003E-5</v>
      </c>
      <c r="G1388" s="157">
        <v>0</v>
      </c>
      <c r="H1388" s="157">
        <v>1.2606E-4</v>
      </c>
      <c r="I1388" s="157">
        <v>0</v>
      </c>
      <c r="J1388" s="157">
        <v>0</v>
      </c>
      <c r="K1388" s="157">
        <v>0</v>
      </c>
      <c r="L1388" s="157">
        <v>0</v>
      </c>
      <c r="M1388" s="157">
        <v>0</v>
      </c>
      <c r="N1388" s="192">
        <v>8.4499999999999994E-5</v>
      </c>
      <c r="O1388" s="157">
        <v>0</v>
      </c>
      <c r="P1388" s="157">
        <v>0</v>
      </c>
      <c r="Q1388" s="192">
        <v>6.3200000000000005E-5</v>
      </c>
      <c r="R1388" s="192">
        <v>6.5400000000000004E-5</v>
      </c>
      <c r="S1388" s="192">
        <v>4.7899999999999999E-5</v>
      </c>
      <c r="T1388" s="157">
        <v>2.2629599999999999E-4</v>
      </c>
      <c r="U1388" s="157">
        <v>0</v>
      </c>
      <c r="V1388" s="157">
        <v>1.4209199999999999E-4</v>
      </c>
      <c r="W1388" s="157">
        <v>0</v>
      </c>
      <c r="X1388" s="157">
        <v>0</v>
      </c>
      <c r="Y1388" s="192">
        <v>6.0000000000000002E-5</v>
      </c>
      <c r="Z1388" s="157">
        <v>0</v>
      </c>
      <c r="AA1388" s="157">
        <v>0</v>
      </c>
      <c r="AB1388" s="157">
        <v>0</v>
      </c>
      <c r="AC1388" s="157">
        <v>0</v>
      </c>
      <c r="AD1388" s="192">
        <v>1.9400000000000001E-5</v>
      </c>
      <c r="AE1388" s="157">
        <v>0</v>
      </c>
      <c r="AF1388" s="157">
        <v>0</v>
      </c>
      <c r="AG1388" s="192">
        <v>6.6799999999999997E-5</v>
      </c>
      <c r="AH1388" s="157">
        <v>2.94634E-4</v>
      </c>
      <c r="AI1388" s="157">
        <v>0</v>
      </c>
      <c r="AJ1388" s="157">
        <v>0</v>
      </c>
      <c r="AK1388" s="157">
        <v>0</v>
      </c>
      <c r="AL1388" s="157">
        <v>0</v>
      </c>
      <c r="AM1388" s="157">
        <v>0</v>
      </c>
      <c r="AN1388" s="192">
        <v>4.9599999999999999E-5</v>
      </c>
      <c r="AO1388" s="157">
        <v>0</v>
      </c>
      <c r="AP1388" s="157">
        <v>0</v>
      </c>
      <c r="AQ1388" s="157">
        <v>0</v>
      </c>
      <c r="AR1388" s="192">
        <v>2.55E-5</v>
      </c>
      <c r="AS1388" s="157">
        <v>2.2771799999999999E-4</v>
      </c>
      <c r="AT1388" s="157">
        <v>0</v>
      </c>
      <c r="AU1388" s="157">
        <v>0</v>
      </c>
      <c r="AV1388" s="157">
        <v>0</v>
      </c>
      <c r="AW1388" s="157">
        <v>0</v>
      </c>
      <c r="AX1388" s="192">
        <v>3.3099999999999998E-5</v>
      </c>
      <c r="AY1388" s="157">
        <v>0</v>
      </c>
      <c r="AZ1388" s="157">
        <v>1.89703E-4</v>
      </c>
      <c r="BA1388" s="157">
        <v>0</v>
      </c>
      <c r="BB1388" s="192">
        <v>4.9299999999999999E-5</v>
      </c>
      <c r="BC1388" s="192">
        <v>7.2200000000000007E-5</v>
      </c>
      <c r="BD1388" s="157">
        <v>0</v>
      </c>
      <c r="BE1388" s="157">
        <v>0</v>
      </c>
      <c r="BF1388" s="157">
        <v>0</v>
      </c>
      <c r="BG1388" s="157">
        <v>6.0473299999999998E-4</v>
      </c>
      <c r="BH1388" s="157">
        <v>1.7985200000000001E-4</v>
      </c>
      <c r="BI1388" s="157">
        <v>0</v>
      </c>
      <c r="BJ1388" s="192">
        <v>3.7499999999999997E-5</v>
      </c>
      <c r="BK1388" s="157">
        <v>1.0333200000000001E-4</v>
      </c>
      <c r="BL1388" s="157">
        <v>0</v>
      </c>
      <c r="BM1388" s="157">
        <v>0</v>
      </c>
      <c r="BN1388" s="157">
        <v>4.3231999999999998E-4</v>
      </c>
      <c r="BO1388" s="157">
        <v>0</v>
      </c>
      <c r="BP1388" s="192">
        <v>7.9900000000000004E-5</v>
      </c>
      <c r="BQ1388" s="157">
        <v>3.5870200000000002E-4</v>
      </c>
      <c r="BR1388" s="192">
        <v>5.2899999999999998E-5</v>
      </c>
      <c r="BS1388" s="157">
        <v>1.1328900000000001E-4</v>
      </c>
      <c r="BT1388" s="157">
        <v>0</v>
      </c>
      <c r="BU1388" s="192">
        <v>9.0099999999999995E-5</v>
      </c>
      <c r="BV1388" s="157">
        <v>1.9010500000000001E-4</v>
      </c>
      <c r="BW1388" s="157">
        <v>0</v>
      </c>
      <c r="BX1388" s="192">
        <v>4.7899999999999999E-5</v>
      </c>
      <c r="BY1388" s="157">
        <v>1.2592199999999999E-4</v>
      </c>
      <c r="BZ1388" s="157">
        <v>1.2378500000000001E-4</v>
      </c>
      <c r="CA1388" s="157">
        <v>1.2828399999999999E-4</v>
      </c>
      <c r="CB1388" s="192">
        <v>2.4199999999999999E-5</v>
      </c>
      <c r="CC1388" s="192">
        <v>1.8099999999999999E-5</v>
      </c>
      <c r="CD1388" s="157">
        <v>1.1985900000000001E-4</v>
      </c>
      <c r="CE1388" s="157">
        <v>0</v>
      </c>
      <c r="CF1388" s="157">
        <v>4.7077099999999998E-4</v>
      </c>
      <c r="CG1388" s="157">
        <v>1.3879300000000001E-4</v>
      </c>
      <c r="CH1388" s="157">
        <v>0</v>
      </c>
      <c r="CI1388" s="157">
        <v>0</v>
      </c>
      <c r="CJ1388" s="157">
        <v>0</v>
      </c>
      <c r="CK1388" s="157">
        <v>0</v>
      </c>
      <c r="CL1388" s="157">
        <v>0</v>
      </c>
      <c r="CM1388" s="157">
        <v>0</v>
      </c>
      <c r="CN1388" s="157">
        <v>0</v>
      </c>
      <c r="CO1388" s="157">
        <v>0</v>
      </c>
      <c r="CP1388" s="157">
        <v>0</v>
      </c>
      <c r="CQ1388" s="192">
        <v>6.0099999999999997E-5</v>
      </c>
      <c r="CR1388" s="192">
        <v>3.4900000000000001E-5</v>
      </c>
      <c r="CS1388" s="157">
        <v>4.6903800000000002E-4</v>
      </c>
      <c r="CT1388" s="157">
        <v>4.7597500000000001E-4</v>
      </c>
      <c r="CU1388" s="157">
        <v>0</v>
      </c>
      <c r="CV1388" s="157">
        <v>0</v>
      </c>
      <c r="CW1388" s="157">
        <v>0</v>
      </c>
      <c r="CX1388" s="192">
        <v>2.2399999999999999E-5</v>
      </c>
      <c r="CY1388" s="192">
        <v>8.2899999999999996E-5</v>
      </c>
      <c r="CZ1388" s="157">
        <v>0</v>
      </c>
      <c r="DA1388" s="157">
        <v>0</v>
      </c>
      <c r="DB1388" s="157">
        <v>0</v>
      </c>
      <c r="DC1388" s="157">
        <v>0</v>
      </c>
      <c r="DD1388" s="157">
        <v>2.8590799999999997E-4</v>
      </c>
      <c r="DE1388" s="157">
        <v>0</v>
      </c>
      <c r="DF1388" s="157">
        <v>0</v>
      </c>
      <c r="DG1388" s="157">
        <v>0</v>
      </c>
      <c r="DH1388" s="157">
        <v>0</v>
      </c>
      <c r="DI1388" s="157">
        <v>0</v>
      </c>
      <c r="DJ1388" s="157">
        <v>0</v>
      </c>
      <c r="DK1388" s="157">
        <v>0</v>
      </c>
      <c r="DL1388" s="192">
        <v>6.0000000000000002E-5</v>
      </c>
      <c r="DM1388" s="157">
        <v>0</v>
      </c>
      <c r="DN1388" s="157">
        <v>0</v>
      </c>
      <c r="DO1388" s="157">
        <v>0</v>
      </c>
      <c r="DP1388" s="192">
        <v>5.9700000000000001E-5</v>
      </c>
      <c r="DQ1388" s="157">
        <v>0</v>
      </c>
      <c r="DR1388" s="157">
        <v>0</v>
      </c>
      <c r="DS1388" s="157">
        <v>0</v>
      </c>
      <c r="DT1388" s="192">
        <v>4.2299999999999998E-5</v>
      </c>
      <c r="DU1388" s="192">
        <v>2.05E-5</v>
      </c>
      <c r="DV1388" s="157">
        <v>0</v>
      </c>
      <c r="DW1388" s="192">
        <v>3.4799999999999999E-5</v>
      </c>
      <c r="DX1388" s="157">
        <v>0</v>
      </c>
      <c r="DY1388" s="157">
        <v>0</v>
      </c>
      <c r="DZ1388" s="157">
        <v>0</v>
      </c>
      <c r="EA1388" s="157">
        <v>0</v>
      </c>
      <c r="EB1388" s="157">
        <v>1.76038E-4</v>
      </c>
      <c r="EC1388" s="157">
        <v>0</v>
      </c>
      <c r="ED1388" s="157">
        <v>0</v>
      </c>
      <c r="EE1388" s="157">
        <v>0</v>
      </c>
      <c r="EF1388" s="157">
        <v>0</v>
      </c>
      <c r="EG1388" s="157">
        <v>0</v>
      </c>
      <c r="EH1388" s="157">
        <v>0</v>
      </c>
      <c r="EI1388" s="157">
        <v>0</v>
      </c>
      <c r="EJ1388" s="157">
        <v>0</v>
      </c>
      <c r="EK1388" s="157">
        <v>0</v>
      </c>
      <c r="EL1388" s="157">
        <v>0</v>
      </c>
      <c r="EM1388" s="192">
        <v>6.8700000000000003E-5</v>
      </c>
      <c r="EN1388" s="157">
        <v>1.86131E-4</v>
      </c>
      <c r="EO1388" s="157">
        <v>0</v>
      </c>
      <c r="EP1388" s="157">
        <v>0</v>
      </c>
      <c r="EQ1388" s="192">
        <v>5.3399999999999997E-5</v>
      </c>
      <c r="ER1388" s="157">
        <v>0</v>
      </c>
      <c r="ES1388" s="192">
        <v>9.1399999999999999E-5</v>
      </c>
      <c r="ET1388" s="192">
        <v>3.7200000000000003E-5</v>
      </c>
      <c r="EU1388" s="157">
        <v>0</v>
      </c>
      <c r="EV1388" s="192">
        <v>2.0299999999999999E-5</v>
      </c>
      <c r="EW1388" s="157">
        <v>0</v>
      </c>
      <c r="EX1388" s="192">
        <v>4.85E-5</v>
      </c>
      <c r="EY1388" s="157">
        <v>0</v>
      </c>
      <c r="EZ1388" s="157">
        <v>0</v>
      </c>
      <c r="FA1388" s="157">
        <v>0</v>
      </c>
      <c r="FB1388" s="157">
        <v>0</v>
      </c>
      <c r="FC1388" s="157">
        <v>0</v>
      </c>
      <c r="FD1388" s="157">
        <v>1.25291E-4</v>
      </c>
      <c r="FE1388" s="157">
        <v>0</v>
      </c>
      <c r="FF1388" s="157">
        <v>0</v>
      </c>
      <c r="FG1388" s="157">
        <v>1.5926100000000001E-4</v>
      </c>
      <c r="FH1388" s="157">
        <v>0</v>
      </c>
      <c r="FI1388" s="157">
        <v>0</v>
      </c>
      <c r="FJ1388" s="157">
        <v>0</v>
      </c>
      <c r="FK1388" s="192">
        <v>9.2399999999999996E-5</v>
      </c>
      <c r="FL1388" s="157">
        <v>5.1371000000000001E-4</v>
      </c>
      <c r="FM1388" s="157">
        <v>2.53818E-4</v>
      </c>
      <c r="FN1388" s="157">
        <v>0</v>
      </c>
      <c r="FO1388" s="157">
        <v>0</v>
      </c>
      <c r="FP1388" s="157">
        <v>0</v>
      </c>
      <c r="FQ1388" s="157">
        <v>4.3866499999999998E-4</v>
      </c>
      <c r="FR1388" s="157">
        <v>0</v>
      </c>
      <c r="FS1388" s="157">
        <v>0</v>
      </c>
      <c r="FT1388" s="157">
        <v>0</v>
      </c>
      <c r="FU1388" s="157">
        <v>0</v>
      </c>
      <c r="FV1388" s="157">
        <v>0</v>
      </c>
      <c r="FW1388" s="157">
        <v>0</v>
      </c>
      <c r="FX1388" s="157">
        <v>1.2794299999999999E-4</v>
      </c>
      <c r="FY1388" s="192">
        <v>5.4299999999999998E-5</v>
      </c>
      <c r="FZ1388" s="157">
        <v>0</v>
      </c>
      <c r="GA1388" s="157">
        <v>0</v>
      </c>
      <c r="GB1388" s="157">
        <v>0</v>
      </c>
      <c r="GC1388" s="157">
        <v>0</v>
      </c>
      <c r="GD1388" s="192">
        <v>7.36E-5</v>
      </c>
      <c r="GE1388" s="192">
        <v>2.26E-5</v>
      </c>
      <c r="GF1388" s="157">
        <v>0</v>
      </c>
      <c r="GG1388" s="157">
        <v>0</v>
      </c>
      <c r="GH1388" s="192">
        <v>2.3300000000000001E-5</v>
      </c>
      <c r="GI1388" s="157">
        <v>0</v>
      </c>
      <c r="GJ1388" s="157">
        <v>0</v>
      </c>
      <c r="GK1388" s="157">
        <v>4.1405400000000002E-4</v>
      </c>
      <c r="GL1388" s="157">
        <v>0</v>
      </c>
      <c r="GM1388" s="157">
        <v>0</v>
      </c>
      <c r="GN1388" s="157">
        <v>0</v>
      </c>
      <c r="GO1388" s="157">
        <v>1.5982099999999999E-4</v>
      </c>
      <c r="GP1388" s="157">
        <v>0</v>
      </c>
      <c r="GQ1388" s="157">
        <v>0</v>
      </c>
      <c r="GR1388" s="157">
        <v>0</v>
      </c>
      <c r="GS1388" s="157">
        <v>0</v>
      </c>
      <c r="GT1388" s="157">
        <v>0</v>
      </c>
      <c r="GU1388" s="157">
        <v>0</v>
      </c>
      <c r="GV1388" s="157">
        <v>0</v>
      </c>
      <c r="GW1388" s="157">
        <v>0</v>
      </c>
      <c r="GX1388" s="157">
        <v>0</v>
      </c>
      <c r="GY1388" s="157">
        <v>0</v>
      </c>
      <c r="GZ1388" s="157">
        <v>0</v>
      </c>
      <c r="HA1388" s="157">
        <v>0</v>
      </c>
    </row>
    <row r="1389" spans="1:209" x14ac:dyDescent="0.2">
      <c r="A1389" s="157" t="s">
        <v>5198</v>
      </c>
      <c r="B1389" s="192">
        <v>1.49E-5</v>
      </c>
      <c r="C1389" s="192">
        <v>5.7399999999999999E-5</v>
      </c>
      <c r="D1389" s="192">
        <v>5.1100000000000002E-5</v>
      </c>
      <c r="E1389" s="192">
        <v>2.3300000000000001E-5</v>
      </c>
      <c r="F1389" s="192">
        <v>9.2100000000000003E-5</v>
      </c>
      <c r="G1389" s="192">
        <v>4.2700000000000001E-5</v>
      </c>
      <c r="H1389" s="157">
        <v>1.8908999999999999E-4</v>
      </c>
      <c r="I1389" s="157">
        <v>1.05054E-4</v>
      </c>
      <c r="J1389" s="157">
        <v>1.30035E-4</v>
      </c>
      <c r="K1389" s="192">
        <v>8.0400000000000003E-5</v>
      </c>
      <c r="L1389" s="192">
        <v>1.7099999999999999E-5</v>
      </c>
      <c r="M1389" s="192">
        <v>1.7600000000000001E-5</v>
      </c>
      <c r="N1389" s="157">
        <v>1.18313E-4</v>
      </c>
      <c r="O1389" s="157">
        <v>1.3739700000000001E-4</v>
      </c>
      <c r="P1389" s="157">
        <v>1.19121E-4</v>
      </c>
      <c r="Q1389" s="192">
        <v>6.3200000000000005E-5</v>
      </c>
      <c r="R1389" s="192">
        <v>6.5400000000000004E-5</v>
      </c>
      <c r="S1389" s="157">
        <v>1.4379900000000001E-4</v>
      </c>
      <c r="T1389" s="157">
        <v>1.6164E-4</v>
      </c>
      <c r="U1389" s="192">
        <v>4.4100000000000001E-5</v>
      </c>
      <c r="V1389" s="192">
        <v>4.0599999999999998E-5</v>
      </c>
      <c r="W1389" s="192">
        <v>9.9699999999999998E-5</v>
      </c>
      <c r="X1389" s="157">
        <v>2.4338300000000001E-4</v>
      </c>
      <c r="Y1389" s="192">
        <v>4.0000000000000003E-5</v>
      </c>
      <c r="Z1389" s="192">
        <v>3.5200000000000002E-5</v>
      </c>
      <c r="AA1389" s="192">
        <v>3.29E-5</v>
      </c>
      <c r="AB1389" s="157">
        <v>1.2972799999999999E-4</v>
      </c>
      <c r="AC1389" s="192">
        <v>3.8600000000000003E-5</v>
      </c>
      <c r="AD1389" s="192">
        <v>3.8800000000000001E-5</v>
      </c>
      <c r="AE1389" s="192">
        <v>5.5600000000000003E-5</v>
      </c>
      <c r="AF1389" s="192">
        <v>8.9900000000000003E-5</v>
      </c>
      <c r="AG1389" s="192">
        <v>6.6799999999999997E-5</v>
      </c>
      <c r="AH1389" s="192">
        <v>3.68E-5</v>
      </c>
      <c r="AI1389" s="192">
        <v>3.8699999999999999E-5</v>
      </c>
      <c r="AJ1389" s="157">
        <v>1.7757600000000001E-4</v>
      </c>
      <c r="AK1389" s="157">
        <v>1.3970399999999999E-4</v>
      </c>
      <c r="AL1389" s="157">
        <v>1.6654500000000001E-4</v>
      </c>
      <c r="AM1389" s="192">
        <v>2.0699999999999998E-5</v>
      </c>
      <c r="AN1389" s="157">
        <v>0</v>
      </c>
      <c r="AO1389" s="157">
        <v>1.26496E-4</v>
      </c>
      <c r="AP1389" s="157">
        <v>1.4007599999999999E-4</v>
      </c>
      <c r="AQ1389" s="192">
        <v>4.1900000000000002E-5</v>
      </c>
      <c r="AR1389" s="192">
        <v>5.0899999999999997E-5</v>
      </c>
      <c r="AS1389" s="157">
        <v>0</v>
      </c>
      <c r="AT1389" s="192">
        <v>9.1399999999999999E-5</v>
      </c>
      <c r="AU1389" s="157">
        <v>0</v>
      </c>
      <c r="AV1389" s="157">
        <v>0</v>
      </c>
      <c r="AW1389" s="157">
        <v>0</v>
      </c>
      <c r="AX1389" s="157">
        <v>1.6542600000000001E-4</v>
      </c>
      <c r="AY1389" s="157">
        <v>1.3511E-4</v>
      </c>
      <c r="AZ1389" s="192">
        <v>3.79E-5</v>
      </c>
      <c r="BA1389" s="157">
        <v>1.20412E-4</v>
      </c>
      <c r="BB1389" s="192">
        <v>4.9299999999999999E-5</v>
      </c>
      <c r="BC1389" s="192">
        <v>2.41E-5</v>
      </c>
      <c r="BD1389" s="157">
        <v>0</v>
      </c>
      <c r="BE1389" s="192">
        <v>6.1699999999999995E-5</v>
      </c>
      <c r="BF1389" s="157">
        <v>1.1429000000000001E-4</v>
      </c>
      <c r="BG1389" s="192">
        <v>1.34E-5</v>
      </c>
      <c r="BH1389" s="157">
        <v>0</v>
      </c>
      <c r="BI1389" s="157">
        <v>0</v>
      </c>
      <c r="BJ1389" s="157">
        <v>1.50192E-4</v>
      </c>
      <c r="BK1389" s="192">
        <v>5.1700000000000003E-5</v>
      </c>
      <c r="BL1389" s="192">
        <v>3.5800000000000003E-5</v>
      </c>
      <c r="BM1389" s="157">
        <v>0</v>
      </c>
      <c r="BN1389" s="157">
        <v>0</v>
      </c>
      <c r="BO1389" s="157">
        <v>1.55704E-4</v>
      </c>
      <c r="BP1389" s="157">
        <v>0</v>
      </c>
      <c r="BQ1389" s="157">
        <v>0</v>
      </c>
      <c r="BR1389" s="157">
        <v>2.00848E-4</v>
      </c>
      <c r="BS1389" s="192">
        <v>5.66E-5</v>
      </c>
      <c r="BT1389" s="157">
        <v>3.4738299999999999E-4</v>
      </c>
      <c r="BU1389" s="157">
        <v>0</v>
      </c>
      <c r="BV1389" s="192">
        <v>4.7500000000000003E-5</v>
      </c>
      <c r="BW1389" s="157">
        <v>1.4342399999999999E-4</v>
      </c>
      <c r="BX1389" s="192">
        <v>4.7899999999999999E-5</v>
      </c>
      <c r="BY1389" s="157">
        <v>0</v>
      </c>
      <c r="BZ1389" s="192">
        <v>3.0899999999999999E-5</v>
      </c>
      <c r="CA1389" s="157">
        <v>0</v>
      </c>
      <c r="CB1389" s="157">
        <v>2.41668E-4</v>
      </c>
      <c r="CC1389" s="192">
        <v>3.6199999999999999E-5</v>
      </c>
      <c r="CD1389" s="157">
        <v>0</v>
      </c>
      <c r="CE1389" s="157">
        <v>0</v>
      </c>
      <c r="CF1389" s="192">
        <v>2.7699999999999999E-5</v>
      </c>
      <c r="CG1389" s="157">
        <v>1.3879300000000001E-4</v>
      </c>
      <c r="CH1389" s="157">
        <v>0</v>
      </c>
      <c r="CI1389" s="157">
        <v>1.3202299999999999E-4</v>
      </c>
      <c r="CJ1389" s="157">
        <v>2.1185299999999999E-4</v>
      </c>
      <c r="CK1389" s="157">
        <v>1.07614E-4</v>
      </c>
      <c r="CL1389" s="192">
        <v>4.4299999999999999E-5</v>
      </c>
      <c r="CM1389" s="192">
        <v>1.88E-5</v>
      </c>
      <c r="CN1389" s="157">
        <v>1.7219699999999999E-4</v>
      </c>
      <c r="CO1389" s="192">
        <v>8.81E-5</v>
      </c>
      <c r="CP1389" s="157">
        <v>1.9998999999999999E-4</v>
      </c>
      <c r="CQ1389" s="157">
        <v>0</v>
      </c>
      <c r="CR1389" s="157">
        <v>1.5717199999999999E-4</v>
      </c>
      <c r="CS1389" s="192">
        <v>7.2999999999999999E-5</v>
      </c>
      <c r="CT1389" s="192">
        <v>2.3799999999999999E-5</v>
      </c>
      <c r="CU1389" s="192">
        <v>7.9699999999999999E-5</v>
      </c>
      <c r="CV1389" s="192">
        <v>5.9700000000000001E-5</v>
      </c>
      <c r="CW1389" s="192">
        <v>3.5599999999999998E-5</v>
      </c>
      <c r="CX1389" s="192">
        <v>6.7199999999999994E-5</v>
      </c>
      <c r="CY1389" s="157">
        <v>1.9335899999999999E-4</v>
      </c>
      <c r="CZ1389" s="157">
        <v>0</v>
      </c>
      <c r="DA1389" s="192">
        <v>7.47E-5</v>
      </c>
      <c r="DB1389" s="157">
        <v>1.6618700000000001E-4</v>
      </c>
      <c r="DC1389" s="192">
        <v>9.1600000000000004E-5</v>
      </c>
      <c r="DD1389" s="192">
        <v>7.5199999999999998E-5</v>
      </c>
      <c r="DE1389" s="157">
        <v>1.05918E-4</v>
      </c>
      <c r="DF1389" s="157">
        <v>4.5945300000000002E-4</v>
      </c>
      <c r="DG1389" s="157">
        <v>2.9411800000000001E-4</v>
      </c>
      <c r="DH1389" s="157">
        <v>0</v>
      </c>
      <c r="DI1389" s="157">
        <v>1.4116000000000001E-4</v>
      </c>
      <c r="DJ1389" s="157">
        <v>1.67622E-4</v>
      </c>
      <c r="DK1389" s="157">
        <v>2.5484200000000002E-4</v>
      </c>
      <c r="DL1389" s="192">
        <v>3.0000000000000001E-5</v>
      </c>
      <c r="DM1389" s="192">
        <v>7.5500000000000006E-5</v>
      </c>
      <c r="DN1389" s="192">
        <v>8.8200000000000003E-5</v>
      </c>
      <c r="DO1389" s="157">
        <v>1.03742E-4</v>
      </c>
      <c r="DP1389" s="192">
        <v>5.9700000000000001E-5</v>
      </c>
      <c r="DQ1389" s="192">
        <v>2.6299999999999999E-5</v>
      </c>
      <c r="DR1389" s="157">
        <v>1.6319199999999999E-4</v>
      </c>
      <c r="DS1389" s="157">
        <v>1.36246E-4</v>
      </c>
      <c r="DT1389" s="192">
        <v>4.2299999999999998E-5</v>
      </c>
      <c r="DU1389" s="192">
        <v>2.05E-5</v>
      </c>
      <c r="DV1389" s="192">
        <v>6.7500000000000001E-5</v>
      </c>
      <c r="DW1389" s="192">
        <v>1.7399999999999999E-5</v>
      </c>
      <c r="DX1389" s="157">
        <v>0</v>
      </c>
      <c r="DY1389" s="192">
        <v>8.1000000000000004E-5</v>
      </c>
      <c r="DZ1389" s="192">
        <v>6.3299999999999994E-5</v>
      </c>
      <c r="EA1389" s="157">
        <v>1.8278200000000001E-4</v>
      </c>
      <c r="EB1389" s="157">
        <v>0</v>
      </c>
      <c r="EC1389" s="157">
        <v>2.37586E-4</v>
      </c>
      <c r="ED1389" s="157">
        <v>1.4770300000000001E-4</v>
      </c>
      <c r="EE1389" s="157">
        <v>2.1295900000000001E-4</v>
      </c>
      <c r="EF1389" s="157">
        <v>3.92042E-4</v>
      </c>
      <c r="EG1389" s="157">
        <v>1.22335E-4</v>
      </c>
      <c r="EH1389" s="157">
        <v>1.19133E-4</v>
      </c>
      <c r="EI1389" s="157">
        <v>2.7170500000000002E-4</v>
      </c>
      <c r="EJ1389" s="157">
        <v>4.1846800000000002E-4</v>
      </c>
      <c r="EK1389" s="157">
        <v>2.2117400000000001E-4</v>
      </c>
      <c r="EL1389" s="157">
        <v>6.3998899999999999E-4</v>
      </c>
      <c r="EM1389" s="192">
        <v>6.0999999999999999E-5</v>
      </c>
      <c r="EN1389" s="157">
        <v>1.0636E-4</v>
      </c>
      <c r="EO1389" s="192">
        <v>6.5500000000000006E-5</v>
      </c>
      <c r="EP1389" s="192">
        <v>7.0599999999999995E-5</v>
      </c>
      <c r="EQ1389" s="157">
        <v>1.51266E-4</v>
      </c>
      <c r="ER1389" s="192">
        <v>2.0699999999999998E-5</v>
      </c>
      <c r="ES1389" s="157">
        <v>1.14202E-4</v>
      </c>
      <c r="ET1389" s="192">
        <v>3.7200000000000003E-5</v>
      </c>
      <c r="EU1389" s="192">
        <v>3.7200000000000003E-5</v>
      </c>
      <c r="EV1389" s="157">
        <v>1.42285E-4</v>
      </c>
      <c r="EW1389" s="157">
        <v>1.82103E-4</v>
      </c>
      <c r="EX1389" s="192">
        <v>9.6899999999999997E-5</v>
      </c>
      <c r="EY1389" s="157">
        <v>1.0352E-4</v>
      </c>
      <c r="EZ1389" s="157">
        <v>1.16421E-4</v>
      </c>
      <c r="FA1389" s="157">
        <v>2.5194200000000001E-4</v>
      </c>
      <c r="FB1389" s="157">
        <v>3.5062199999999998E-4</v>
      </c>
      <c r="FC1389" s="157">
        <v>1.6269400000000001E-4</v>
      </c>
      <c r="FD1389" s="192">
        <v>5.0099999999999998E-5</v>
      </c>
      <c r="FE1389" s="157">
        <v>2.6937800000000002E-4</v>
      </c>
      <c r="FF1389" s="192">
        <v>3.3899999999999997E-5</v>
      </c>
      <c r="FG1389" s="157">
        <v>0</v>
      </c>
      <c r="FH1389" s="157">
        <v>1.18548E-4</v>
      </c>
      <c r="FI1389" s="192">
        <v>8.2700000000000004E-5</v>
      </c>
      <c r="FJ1389" s="192">
        <v>8.9499999999999994E-5</v>
      </c>
      <c r="FK1389" s="157">
        <v>0</v>
      </c>
      <c r="FL1389" s="192">
        <v>3.2100000000000001E-5</v>
      </c>
      <c r="FM1389" s="192">
        <v>4.2299999999999998E-5</v>
      </c>
      <c r="FN1389" s="192">
        <v>3.4400000000000003E-5</v>
      </c>
      <c r="FO1389" s="157">
        <v>2.5358200000000003E-4</v>
      </c>
      <c r="FP1389" s="157">
        <v>1.6463599999999999E-4</v>
      </c>
      <c r="FQ1389" s="192">
        <v>7.8300000000000006E-5</v>
      </c>
      <c r="FR1389" s="157">
        <v>4.6380800000000002E-4</v>
      </c>
      <c r="FS1389" s="157">
        <v>2.8194199999999998E-4</v>
      </c>
      <c r="FT1389" s="157">
        <v>3.4857600000000002E-4</v>
      </c>
      <c r="FU1389" s="157">
        <v>2.5911199999999998E-4</v>
      </c>
      <c r="FV1389" s="157">
        <v>2.7559600000000002E-4</v>
      </c>
      <c r="FW1389" s="157">
        <v>2.4796699999999998E-4</v>
      </c>
      <c r="FX1389" s="192">
        <v>2.5599999999999999E-5</v>
      </c>
      <c r="FY1389" s="157">
        <v>1.35766E-4</v>
      </c>
      <c r="FZ1389" s="157">
        <v>2.2590699999999999E-4</v>
      </c>
      <c r="GA1389" s="192">
        <v>7.7799999999999994E-5</v>
      </c>
      <c r="GB1389" s="192">
        <v>8.4300000000000003E-5</v>
      </c>
      <c r="GC1389" s="157">
        <v>5.6631599999999998E-4</v>
      </c>
      <c r="GD1389" s="192">
        <v>3.68E-5</v>
      </c>
      <c r="GE1389" s="157">
        <v>0</v>
      </c>
      <c r="GF1389" s="157">
        <v>0</v>
      </c>
      <c r="GG1389" s="157">
        <v>0</v>
      </c>
      <c r="GH1389" s="192">
        <v>4.6699999999999997E-5</v>
      </c>
      <c r="GI1389" s="157">
        <v>0</v>
      </c>
      <c r="GJ1389" s="157">
        <v>0</v>
      </c>
      <c r="GK1389" s="192">
        <v>2.9600000000000001E-5</v>
      </c>
      <c r="GL1389" s="157">
        <v>0</v>
      </c>
      <c r="GM1389" s="157">
        <v>1.15185E-4</v>
      </c>
      <c r="GN1389" s="192">
        <v>8.0699999999999996E-5</v>
      </c>
      <c r="GO1389" s="157">
        <v>0</v>
      </c>
      <c r="GP1389" s="192">
        <v>7.1299999999999998E-5</v>
      </c>
      <c r="GQ1389" s="157">
        <v>2.8791800000000002E-4</v>
      </c>
      <c r="GR1389" s="157">
        <v>2.65097E-4</v>
      </c>
      <c r="GS1389" s="157">
        <v>0</v>
      </c>
      <c r="GT1389" s="157">
        <v>0</v>
      </c>
      <c r="GU1389" s="157">
        <v>0</v>
      </c>
      <c r="GV1389" s="157">
        <v>0</v>
      </c>
      <c r="GW1389" s="157">
        <v>0</v>
      </c>
      <c r="GX1389" s="157">
        <v>0</v>
      </c>
      <c r="GY1389" s="157">
        <v>0</v>
      </c>
      <c r="GZ1389" s="157">
        <v>0</v>
      </c>
      <c r="HA1389" s="157">
        <v>0</v>
      </c>
    </row>
    <row r="1390" spans="1:209" x14ac:dyDescent="0.2">
      <c r="A1390" s="157" t="s">
        <v>5199</v>
      </c>
      <c r="B1390" s="157">
        <v>0</v>
      </c>
      <c r="C1390" s="157">
        <v>0</v>
      </c>
      <c r="D1390" s="192">
        <v>5.1100000000000002E-6</v>
      </c>
      <c r="E1390" s="157">
        <v>0</v>
      </c>
      <c r="F1390" s="157">
        <v>0</v>
      </c>
      <c r="G1390" s="157">
        <v>0</v>
      </c>
      <c r="H1390" s="157">
        <v>0</v>
      </c>
      <c r="I1390" s="157">
        <v>0</v>
      </c>
      <c r="J1390" s="157">
        <v>0</v>
      </c>
      <c r="K1390" s="157">
        <v>0</v>
      </c>
      <c r="L1390" s="157">
        <v>0</v>
      </c>
      <c r="M1390" s="157">
        <v>0</v>
      </c>
      <c r="N1390" s="157">
        <v>0</v>
      </c>
      <c r="O1390" s="157">
        <v>0</v>
      </c>
      <c r="P1390" s="157">
        <v>0</v>
      </c>
      <c r="Q1390" s="157">
        <v>0</v>
      </c>
      <c r="R1390" s="157">
        <v>0</v>
      </c>
      <c r="S1390" s="157">
        <v>0</v>
      </c>
      <c r="T1390" s="157">
        <v>0</v>
      </c>
      <c r="U1390" s="157">
        <v>0</v>
      </c>
      <c r="V1390" s="157">
        <v>0</v>
      </c>
      <c r="W1390" s="157">
        <v>0</v>
      </c>
      <c r="X1390" s="157">
        <v>0</v>
      </c>
      <c r="Y1390" s="157">
        <v>0</v>
      </c>
      <c r="Z1390" s="157">
        <v>0</v>
      </c>
      <c r="AA1390" s="157">
        <v>0</v>
      </c>
      <c r="AB1390" s="157">
        <v>0</v>
      </c>
      <c r="AC1390" s="157">
        <v>0</v>
      </c>
      <c r="AD1390" s="157">
        <v>0</v>
      </c>
      <c r="AE1390" s="157">
        <v>0</v>
      </c>
      <c r="AF1390" s="157">
        <v>0</v>
      </c>
      <c r="AG1390" s="157">
        <v>0</v>
      </c>
      <c r="AH1390" s="157">
        <v>0</v>
      </c>
      <c r="AI1390" s="157">
        <v>0</v>
      </c>
      <c r="AJ1390" s="157">
        <v>0</v>
      </c>
      <c r="AK1390" s="157">
        <v>0</v>
      </c>
      <c r="AL1390" s="157">
        <v>0</v>
      </c>
      <c r="AM1390" s="157">
        <v>0</v>
      </c>
      <c r="AN1390" s="157">
        <v>0</v>
      </c>
      <c r="AO1390" s="157">
        <v>0</v>
      </c>
      <c r="AP1390" s="157">
        <v>0</v>
      </c>
      <c r="AQ1390" s="157">
        <v>0</v>
      </c>
      <c r="AR1390" s="157">
        <v>0</v>
      </c>
      <c r="AS1390" s="157">
        <v>0</v>
      </c>
      <c r="AT1390" s="157">
        <v>0</v>
      </c>
      <c r="AU1390" s="157">
        <v>0</v>
      </c>
      <c r="AV1390" s="157">
        <v>0</v>
      </c>
      <c r="AW1390" s="157">
        <v>0</v>
      </c>
      <c r="AX1390" s="157">
        <v>0</v>
      </c>
      <c r="AY1390" s="157">
        <v>0</v>
      </c>
      <c r="AZ1390" s="157">
        <v>0</v>
      </c>
      <c r="BA1390" s="157">
        <v>0</v>
      </c>
      <c r="BB1390" s="157">
        <v>0</v>
      </c>
      <c r="BC1390" s="157">
        <v>0</v>
      </c>
      <c r="BD1390" s="157">
        <v>0</v>
      </c>
      <c r="BE1390" s="157">
        <v>0</v>
      </c>
      <c r="BF1390" s="157">
        <v>0</v>
      </c>
      <c r="BG1390" s="157">
        <v>0</v>
      </c>
      <c r="BH1390" s="157">
        <v>0</v>
      </c>
      <c r="BI1390" s="157">
        <v>0</v>
      </c>
      <c r="BJ1390" s="157">
        <v>0</v>
      </c>
      <c r="BK1390" s="157">
        <v>0</v>
      </c>
      <c r="BL1390" s="157">
        <v>0</v>
      </c>
      <c r="BM1390" s="157">
        <v>0</v>
      </c>
      <c r="BN1390" s="157">
        <v>0</v>
      </c>
      <c r="BO1390" s="157">
        <v>0</v>
      </c>
      <c r="BP1390" s="157">
        <v>0</v>
      </c>
      <c r="BQ1390" s="157">
        <v>0</v>
      </c>
      <c r="BR1390" s="157">
        <v>0</v>
      </c>
      <c r="BS1390" s="157">
        <v>0</v>
      </c>
      <c r="BT1390" s="157">
        <v>0</v>
      </c>
      <c r="BU1390" s="157">
        <v>0</v>
      </c>
      <c r="BV1390" s="157">
        <v>0</v>
      </c>
      <c r="BW1390" s="157">
        <v>0</v>
      </c>
      <c r="BX1390" s="157">
        <v>1.19821E-4</v>
      </c>
      <c r="BY1390" s="157">
        <v>0</v>
      </c>
      <c r="BZ1390" s="157">
        <v>0</v>
      </c>
      <c r="CA1390" s="157">
        <v>0</v>
      </c>
      <c r="CB1390" s="157">
        <v>0</v>
      </c>
      <c r="CC1390" s="157">
        <v>0</v>
      </c>
      <c r="CD1390" s="157">
        <v>0</v>
      </c>
      <c r="CE1390" s="157">
        <v>0</v>
      </c>
      <c r="CF1390" s="157">
        <v>0</v>
      </c>
      <c r="CG1390" s="157">
        <v>0</v>
      </c>
      <c r="CH1390" s="157">
        <v>0</v>
      </c>
      <c r="CI1390" s="157">
        <v>0</v>
      </c>
      <c r="CJ1390" s="157">
        <v>0</v>
      </c>
      <c r="CK1390" s="157">
        <v>0</v>
      </c>
      <c r="CL1390" s="157">
        <v>0</v>
      </c>
      <c r="CM1390" s="157">
        <v>0</v>
      </c>
      <c r="CN1390" s="157">
        <v>0</v>
      </c>
      <c r="CO1390" s="157">
        <v>0</v>
      </c>
      <c r="CP1390" s="157">
        <v>0</v>
      </c>
      <c r="CQ1390" s="157">
        <v>0</v>
      </c>
      <c r="CR1390" s="157">
        <v>0</v>
      </c>
      <c r="CS1390" s="157">
        <v>0</v>
      </c>
      <c r="CT1390" s="157">
        <v>0</v>
      </c>
      <c r="CU1390" s="157">
        <v>0</v>
      </c>
      <c r="CV1390" s="157">
        <v>0</v>
      </c>
      <c r="CW1390" s="157">
        <v>0</v>
      </c>
      <c r="CX1390" s="157">
        <v>0</v>
      </c>
      <c r="CY1390" s="157">
        <v>0</v>
      </c>
      <c r="CZ1390" s="157">
        <v>0</v>
      </c>
      <c r="DA1390" s="157">
        <v>0</v>
      </c>
      <c r="DB1390" s="157">
        <v>0</v>
      </c>
      <c r="DC1390" s="157">
        <v>0</v>
      </c>
      <c r="DD1390" s="157">
        <v>0</v>
      </c>
      <c r="DE1390" s="157">
        <v>0</v>
      </c>
      <c r="DF1390" s="157">
        <v>0</v>
      </c>
      <c r="DG1390" s="157">
        <v>0</v>
      </c>
      <c r="DH1390" s="157">
        <v>0</v>
      </c>
      <c r="DI1390" s="157">
        <v>0</v>
      </c>
      <c r="DJ1390" s="157">
        <v>0</v>
      </c>
      <c r="DK1390" s="157">
        <v>0</v>
      </c>
      <c r="DL1390" s="157">
        <v>0</v>
      </c>
      <c r="DM1390" s="157">
        <v>0</v>
      </c>
      <c r="DN1390" s="157">
        <v>0</v>
      </c>
      <c r="DO1390" s="157">
        <v>0</v>
      </c>
      <c r="DP1390" s="157">
        <v>0</v>
      </c>
      <c r="DQ1390" s="157">
        <v>0</v>
      </c>
      <c r="DR1390" s="157">
        <v>0</v>
      </c>
      <c r="DS1390" s="157">
        <v>0</v>
      </c>
      <c r="DT1390" s="157">
        <v>0</v>
      </c>
      <c r="DU1390" s="157">
        <v>0</v>
      </c>
      <c r="DV1390" s="157">
        <v>0</v>
      </c>
      <c r="DW1390" s="157">
        <v>0</v>
      </c>
      <c r="DX1390" s="157">
        <v>0</v>
      </c>
      <c r="DY1390" s="157">
        <v>0</v>
      </c>
      <c r="DZ1390" s="157">
        <v>0</v>
      </c>
      <c r="EA1390" s="157">
        <v>0</v>
      </c>
      <c r="EB1390" s="157">
        <v>0</v>
      </c>
      <c r="EC1390" s="157">
        <v>0</v>
      </c>
      <c r="ED1390" s="157">
        <v>0</v>
      </c>
      <c r="EE1390" s="157">
        <v>0</v>
      </c>
      <c r="EF1390" s="157">
        <v>0</v>
      </c>
      <c r="EG1390" s="157">
        <v>0</v>
      </c>
      <c r="EH1390" s="157">
        <v>0</v>
      </c>
      <c r="EI1390" s="157">
        <v>0</v>
      </c>
      <c r="EJ1390" s="157">
        <v>0</v>
      </c>
      <c r="EK1390" s="157">
        <v>0</v>
      </c>
      <c r="EL1390" s="157">
        <v>0</v>
      </c>
      <c r="EM1390" s="157">
        <v>0</v>
      </c>
      <c r="EN1390" s="157">
        <v>0</v>
      </c>
      <c r="EO1390" s="157">
        <v>0</v>
      </c>
      <c r="EP1390" s="157">
        <v>0</v>
      </c>
      <c r="EQ1390" s="157">
        <v>0</v>
      </c>
      <c r="ER1390" s="157">
        <v>0</v>
      </c>
      <c r="ES1390" s="157">
        <v>0</v>
      </c>
      <c r="ET1390" s="157">
        <v>0</v>
      </c>
      <c r="EU1390" s="157">
        <v>0</v>
      </c>
      <c r="EV1390" s="157">
        <v>0</v>
      </c>
      <c r="EW1390" s="157">
        <v>0</v>
      </c>
      <c r="EX1390" s="157">
        <v>0</v>
      </c>
      <c r="EY1390" s="157">
        <v>0</v>
      </c>
      <c r="EZ1390" s="157">
        <v>0</v>
      </c>
      <c r="FA1390" s="157">
        <v>0</v>
      </c>
      <c r="FB1390" s="157">
        <v>0</v>
      </c>
      <c r="FC1390" s="157">
        <v>0</v>
      </c>
      <c r="FD1390" s="157">
        <v>0</v>
      </c>
      <c r="FE1390" s="157">
        <v>0</v>
      </c>
      <c r="FF1390" s="157">
        <v>0</v>
      </c>
      <c r="FG1390" s="157">
        <v>0</v>
      </c>
      <c r="FH1390" s="157">
        <v>0</v>
      </c>
      <c r="FI1390" s="157">
        <v>0</v>
      </c>
      <c r="FJ1390" s="157">
        <v>0</v>
      </c>
      <c r="FK1390" s="157">
        <v>0</v>
      </c>
      <c r="FL1390" s="157">
        <v>0</v>
      </c>
      <c r="FM1390" s="157">
        <v>0</v>
      </c>
      <c r="FN1390" s="157">
        <v>0</v>
      </c>
      <c r="FO1390" s="157">
        <v>0</v>
      </c>
      <c r="FP1390" s="157">
        <v>0</v>
      </c>
      <c r="FQ1390" s="157">
        <v>0</v>
      </c>
      <c r="FR1390" s="157">
        <v>0</v>
      </c>
      <c r="FS1390" s="157">
        <v>0</v>
      </c>
      <c r="FT1390" s="157">
        <v>0</v>
      </c>
      <c r="FU1390" s="157">
        <v>0</v>
      </c>
      <c r="FV1390" s="157">
        <v>0</v>
      </c>
      <c r="FW1390" s="157">
        <v>0</v>
      </c>
      <c r="FX1390" s="157">
        <v>0</v>
      </c>
      <c r="FY1390" s="157">
        <v>0</v>
      </c>
      <c r="FZ1390" s="157">
        <v>0</v>
      </c>
      <c r="GA1390" s="157">
        <v>0</v>
      </c>
      <c r="GB1390" s="157">
        <v>0</v>
      </c>
      <c r="GC1390" s="157">
        <v>0</v>
      </c>
      <c r="GD1390" s="157">
        <v>0</v>
      </c>
      <c r="GE1390" s="157">
        <v>0</v>
      </c>
      <c r="GF1390" s="157">
        <v>0</v>
      </c>
      <c r="GG1390" s="157">
        <v>0</v>
      </c>
      <c r="GH1390" s="157">
        <v>0</v>
      </c>
      <c r="GI1390" s="157">
        <v>0</v>
      </c>
      <c r="GJ1390" s="157">
        <v>0</v>
      </c>
      <c r="GK1390" s="157">
        <v>0</v>
      </c>
      <c r="GL1390" s="157">
        <v>0</v>
      </c>
      <c r="GM1390" s="157">
        <v>0</v>
      </c>
      <c r="GN1390" s="157">
        <v>0</v>
      </c>
      <c r="GO1390" s="157">
        <v>0</v>
      </c>
      <c r="GP1390" s="157">
        <v>0</v>
      </c>
      <c r="GQ1390" s="157">
        <v>0</v>
      </c>
      <c r="GR1390" s="157">
        <v>0</v>
      </c>
      <c r="GS1390" s="157">
        <v>0</v>
      </c>
      <c r="GT1390" s="157">
        <v>0</v>
      </c>
      <c r="GU1390" s="157">
        <v>0</v>
      </c>
      <c r="GV1390" s="157">
        <v>0</v>
      </c>
      <c r="GW1390" s="157">
        <v>0</v>
      </c>
      <c r="GX1390" s="157">
        <v>0</v>
      </c>
      <c r="GY1390" s="157">
        <v>0</v>
      </c>
      <c r="GZ1390" s="157">
        <v>0</v>
      </c>
      <c r="HA1390" s="157">
        <v>0</v>
      </c>
    </row>
    <row r="1391" spans="1:209" x14ac:dyDescent="0.2">
      <c r="A1391" s="157" t="s">
        <v>5200</v>
      </c>
      <c r="B1391" s="157">
        <v>1.04431E-4</v>
      </c>
      <c r="C1391" s="157">
        <v>6.7279760000000001E-3</v>
      </c>
      <c r="D1391" s="157">
        <v>1.0750763E-2</v>
      </c>
      <c r="E1391" s="157">
        <v>1.5405771E-2</v>
      </c>
      <c r="F1391" s="157">
        <v>1.591414E-3</v>
      </c>
      <c r="G1391" s="157">
        <v>0</v>
      </c>
      <c r="H1391" s="157">
        <v>7.5635800000000005E-4</v>
      </c>
      <c r="I1391" s="157">
        <v>0</v>
      </c>
      <c r="J1391" s="157">
        <v>0</v>
      </c>
      <c r="K1391" s="157">
        <v>0</v>
      </c>
      <c r="L1391" s="192">
        <v>1.7099999999999999E-5</v>
      </c>
      <c r="M1391" s="157">
        <v>0</v>
      </c>
      <c r="N1391" s="157">
        <v>0</v>
      </c>
      <c r="O1391" s="157">
        <v>0</v>
      </c>
      <c r="P1391" s="157">
        <v>0</v>
      </c>
      <c r="Q1391" s="157">
        <v>0</v>
      </c>
      <c r="R1391" s="192">
        <v>2.1800000000000001E-5</v>
      </c>
      <c r="S1391" s="157">
        <v>0</v>
      </c>
      <c r="T1391" s="157">
        <v>0</v>
      </c>
      <c r="U1391" s="157">
        <v>0</v>
      </c>
      <c r="V1391" s="157">
        <v>0</v>
      </c>
      <c r="W1391" s="157">
        <v>0</v>
      </c>
      <c r="X1391" s="157">
        <v>0</v>
      </c>
      <c r="Y1391" s="157">
        <v>6.8016300000000001E-4</v>
      </c>
      <c r="Z1391" s="157">
        <v>0</v>
      </c>
      <c r="AA1391" s="157">
        <v>0</v>
      </c>
      <c r="AB1391" s="157">
        <v>0</v>
      </c>
      <c r="AC1391" s="157">
        <v>0</v>
      </c>
      <c r="AD1391" s="157">
        <v>0</v>
      </c>
      <c r="AE1391" s="157">
        <v>1.5003824000000001E-2</v>
      </c>
      <c r="AF1391" s="157">
        <v>0</v>
      </c>
      <c r="AG1391" s="157">
        <v>0</v>
      </c>
      <c r="AH1391" s="157">
        <v>0</v>
      </c>
      <c r="AI1391" s="157">
        <v>0</v>
      </c>
      <c r="AJ1391" s="157">
        <v>0</v>
      </c>
      <c r="AK1391" s="157">
        <v>0</v>
      </c>
      <c r="AL1391" s="157">
        <v>0</v>
      </c>
      <c r="AM1391" s="157">
        <v>0</v>
      </c>
      <c r="AN1391" s="157">
        <v>0</v>
      </c>
      <c r="AO1391" s="157">
        <v>0</v>
      </c>
      <c r="AP1391" s="157">
        <v>0</v>
      </c>
      <c r="AQ1391" s="157">
        <v>0</v>
      </c>
      <c r="AR1391" s="157">
        <v>0</v>
      </c>
      <c r="AS1391" s="157">
        <v>1.8217400000000001E-4</v>
      </c>
      <c r="AT1391" s="192">
        <v>1.0699999999999999E-5</v>
      </c>
      <c r="AU1391" s="157">
        <v>0</v>
      </c>
      <c r="AV1391" s="157">
        <v>0</v>
      </c>
      <c r="AW1391" s="157">
        <v>0</v>
      </c>
      <c r="AX1391" s="157">
        <v>0</v>
      </c>
      <c r="AY1391" s="157">
        <v>0</v>
      </c>
      <c r="AZ1391" s="157">
        <v>0</v>
      </c>
      <c r="BA1391" s="157">
        <v>0</v>
      </c>
      <c r="BB1391" s="157">
        <v>0</v>
      </c>
      <c r="BC1391" s="157">
        <v>0</v>
      </c>
      <c r="BD1391" s="157">
        <v>0</v>
      </c>
      <c r="BE1391" s="157">
        <v>0</v>
      </c>
      <c r="BF1391" s="157">
        <v>0</v>
      </c>
      <c r="BG1391" s="157">
        <v>0</v>
      </c>
      <c r="BH1391" s="157">
        <v>0</v>
      </c>
      <c r="BI1391" s="157">
        <v>0</v>
      </c>
      <c r="BJ1391" s="157">
        <v>0</v>
      </c>
      <c r="BK1391" s="157">
        <v>0</v>
      </c>
      <c r="BL1391" s="157">
        <v>0</v>
      </c>
      <c r="BM1391" s="157">
        <v>4.2087500000000003E-4</v>
      </c>
      <c r="BN1391" s="157">
        <v>0</v>
      </c>
      <c r="BO1391" s="157">
        <v>1.11217E-4</v>
      </c>
      <c r="BP1391" s="157">
        <v>0</v>
      </c>
      <c r="BQ1391" s="157">
        <v>4.1848500000000002E-4</v>
      </c>
      <c r="BR1391" s="157">
        <v>0</v>
      </c>
      <c r="BS1391" s="157">
        <v>0</v>
      </c>
      <c r="BT1391" s="157">
        <v>0</v>
      </c>
      <c r="BU1391" s="157">
        <v>0</v>
      </c>
      <c r="BV1391" s="157">
        <v>0</v>
      </c>
      <c r="BW1391" s="157">
        <v>0</v>
      </c>
      <c r="BX1391" s="157">
        <v>0</v>
      </c>
      <c r="BY1391" s="157">
        <v>0</v>
      </c>
      <c r="BZ1391" s="157">
        <v>0</v>
      </c>
      <c r="CA1391" s="157">
        <v>0</v>
      </c>
      <c r="CB1391" s="157">
        <v>0</v>
      </c>
      <c r="CC1391" s="157">
        <v>0</v>
      </c>
      <c r="CD1391" s="157">
        <v>0</v>
      </c>
      <c r="CE1391" s="157">
        <v>0</v>
      </c>
      <c r="CF1391" s="157">
        <v>0</v>
      </c>
      <c r="CG1391" s="157">
        <v>0</v>
      </c>
      <c r="CH1391" s="157">
        <v>0</v>
      </c>
      <c r="CI1391" s="157">
        <v>0</v>
      </c>
      <c r="CJ1391" s="157">
        <v>0</v>
      </c>
      <c r="CK1391" s="157">
        <v>0</v>
      </c>
      <c r="CL1391" s="157">
        <v>0</v>
      </c>
      <c r="CM1391" s="157">
        <v>0</v>
      </c>
      <c r="CN1391" s="157">
        <v>0</v>
      </c>
      <c r="CO1391" s="157">
        <v>0</v>
      </c>
      <c r="CP1391" s="157">
        <v>0</v>
      </c>
      <c r="CQ1391" s="157">
        <v>0</v>
      </c>
      <c r="CR1391" s="157">
        <v>0</v>
      </c>
      <c r="CS1391" s="157">
        <v>0</v>
      </c>
      <c r="CT1391" s="157">
        <v>0</v>
      </c>
      <c r="CU1391" s="157">
        <v>0</v>
      </c>
      <c r="CV1391" s="157">
        <v>0</v>
      </c>
      <c r="CW1391" s="157">
        <v>0</v>
      </c>
      <c r="CX1391" s="157">
        <v>0</v>
      </c>
      <c r="CY1391" s="157">
        <v>0</v>
      </c>
      <c r="CZ1391" s="157">
        <v>0</v>
      </c>
      <c r="DA1391" s="157">
        <v>0</v>
      </c>
      <c r="DB1391" s="157">
        <v>0</v>
      </c>
      <c r="DC1391" s="157">
        <v>0</v>
      </c>
      <c r="DD1391" s="157">
        <v>0</v>
      </c>
      <c r="DE1391" s="157">
        <v>0</v>
      </c>
      <c r="DF1391" s="157">
        <v>0</v>
      </c>
      <c r="DG1391" s="157">
        <v>0</v>
      </c>
      <c r="DH1391" s="157">
        <v>0</v>
      </c>
      <c r="DI1391" s="157">
        <v>0</v>
      </c>
      <c r="DJ1391" s="157">
        <v>0</v>
      </c>
      <c r="DK1391" s="157">
        <v>0</v>
      </c>
      <c r="DL1391" s="157">
        <v>0</v>
      </c>
      <c r="DM1391" s="157">
        <v>0</v>
      </c>
      <c r="DN1391" s="157">
        <v>0</v>
      </c>
      <c r="DO1391" s="157">
        <v>0</v>
      </c>
      <c r="DP1391" s="157">
        <v>0</v>
      </c>
      <c r="DQ1391" s="157">
        <v>0</v>
      </c>
      <c r="DR1391" s="157">
        <v>0</v>
      </c>
      <c r="DS1391" s="157">
        <v>0</v>
      </c>
      <c r="DT1391" s="157">
        <v>0</v>
      </c>
      <c r="DU1391" s="157">
        <v>0</v>
      </c>
      <c r="DV1391" s="157">
        <v>0</v>
      </c>
      <c r="DW1391" s="192">
        <v>1.7399999999999999E-5</v>
      </c>
      <c r="DX1391" s="157">
        <v>0</v>
      </c>
      <c r="DY1391" s="157">
        <v>0</v>
      </c>
      <c r="DZ1391" s="157">
        <v>0</v>
      </c>
      <c r="EA1391" s="157">
        <v>0</v>
      </c>
      <c r="EB1391" s="157">
        <v>0</v>
      </c>
      <c r="EC1391" s="157">
        <v>0</v>
      </c>
      <c r="ED1391" s="157">
        <v>0</v>
      </c>
      <c r="EE1391" s="157">
        <v>0</v>
      </c>
      <c r="EF1391" s="157">
        <v>0</v>
      </c>
      <c r="EG1391" s="157">
        <v>0</v>
      </c>
      <c r="EH1391" s="157">
        <v>0</v>
      </c>
      <c r="EI1391" s="157">
        <v>0</v>
      </c>
      <c r="EJ1391" s="157">
        <v>0</v>
      </c>
      <c r="EK1391" s="157">
        <v>0</v>
      </c>
      <c r="EL1391" s="157">
        <v>0</v>
      </c>
      <c r="EM1391" s="157">
        <v>0</v>
      </c>
      <c r="EN1391" s="157">
        <v>0</v>
      </c>
      <c r="EO1391" s="157">
        <v>0</v>
      </c>
      <c r="EP1391" s="157">
        <v>0</v>
      </c>
      <c r="EQ1391" s="157">
        <v>0</v>
      </c>
      <c r="ER1391" s="157">
        <v>0</v>
      </c>
      <c r="ES1391" s="157">
        <v>0</v>
      </c>
      <c r="ET1391" s="157">
        <v>0</v>
      </c>
      <c r="EU1391" s="157">
        <v>0</v>
      </c>
      <c r="EV1391" s="157">
        <v>0</v>
      </c>
      <c r="EW1391" s="157">
        <v>0</v>
      </c>
      <c r="EX1391" s="157">
        <v>0</v>
      </c>
      <c r="EY1391" s="157">
        <v>0</v>
      </c>
      <c r="EZ1391" s="157">
        <v>0</v>
      </c>
      <c r="FA1391" s="157">
        <v>0</v>
      </c>
      <c r="FB1391" s="157">
        <v>0</v>
      </c>
      <c r="FC1391" s="157">
        <v>0</v>
      </c>
      <c r="FD1391" s="157">
        <v>0</v>
      </c>
      <c r="FE1391" s="157">
        <v>2.02034E-4</v>
      </c>
      <c r="FF1391" s="157">
        <v>3.3912100000000001E-4</v>
      </c>
      <c r="FG1391" s="157">
        <v>0</v>
      </c>
      <c r="FH1391" s="157">
        <v>0</v>
      </c>
      <c r="FI1391" s="157">
        <v>0</v>
      </c>
      <c r="FJ1391" s="157">
        <v>0</v>
      </c>
      <c r="FK1391" s="157">
        <v>1.7095599999999999E-3</v>
      </c>
      <c r="FL1391" s="157">
        <v>0</v>
      </c>
      <c r="FM1391" s="157">
        <v>0</v>
      </c>
      <c r="FN1391" s="157">
        <v>0</v>
      </c>
      <c r="FO1391" s="157">
        <v>0</v>
      </c>
      <c r="FP1391" s="157">
        <v>0</v>
      </c>
      <c r="FQ1391" s="157">
        <v>0</v>
      </c>
      <c r="FR1391" s="192">
        <v>2.9E-5</v>
      </c>
      <c r="FS1391" s="157">
        <v>0</v>
      </c>
      <c r="FT1391" s="157">
        <v>0</v>
      </c>
      <c r="FU1391" s="157">
        <v>0</v>
      </c>
      <c r="FV1391" s="157">
        <v>0</v>
      </c>
      <c r="FW1391" s="157">
        <v>0</v>
      </c>
      <c r="FX1391" s="157">
        <v>0</v>
      </c>
      <c r="FY1391" s="157">
        <v>0</v>
      </c>
      <c r="FZ1391" s="157">
        <v>0</v>
      </c>
      <c r="GA1391" s="157">
        <v>0</v>
      </c>
      <c r="GB1391" s="157">
        <v>0</v>
      </c>
      <c r="GC1391" s="192">
        <v>3.7799999999999997E-5</v>
      </c>
      <c r="GD1391" s="157">
        <v>0</v>
      </c>
      <c r="GE1391" s="157">
        <v>0</v>
      </c>
      <c r="GF1391" s="157">
        <v>0</v>
      </c>
      <c r="GG1391" s="157">
        <v>0</v>
      </c>
      <c r="GH1391" s="157">
        <v>0</v>
      </c>
      <c r="GI1391" s="157">
        <v>5.1458899999999998E-4</v>
      </c>
      <c r="GJ1391" s="157">
        <v>0</v>
      </c>
      <c r="GK1391" s="157">
        <v>0</v>
      </c>
      <c r="GL1391" s="157">
        <v>0</v>
      </c>
      <c r="GM1391" s="157">
        <v>0</v>
      </c>
      <c r="GN1391" s="157">
        <v>7.2633400000000003E-4</v>
      </c>
      <c r="GO1391" s="157">
        <v>0</v>
      </c>
      <c r="GP1391" s="157">
        <v>0</v>
      </c>
      <c r="GQ1391" s="157">
        <v>0</v>
      </c>
      <c r="GR1391" s="157">
        <v>0</v>
      </c>
      <c r="GS1391" s="157">
        <v>0</v>
      </c>
      <c r="GT1391" s="157">
        <v>0</v>
      </c>
      <c r="GU1391" s="157">
        <v>0</v>
      </c>
      <c r="GV1391" s="157">
        <v>0</v>
      </c>
      <c r="GW1391" s="157">
        <v>0</v>
      </c>
      <c r="GX1391" s="157">
        <v>0</v>
      </c>
      <c r="GY1391" s="157">
        <v>0</v>
      </c>
      <c r="GZ1391" s="157">
        <v>0</v>
      </c>
      <c r="HA1391" s="157">
        <v>0</v>
      </c>
    </row>
    <row r="1392" spans="1:209" x14ac:dyDescent="0.2">
      <c r="A1392" s="157" t="s">
        <v>5201</v>
      </c>
      <c r="B1392" s="157">
        <v>0</v>
      </c>
      <c r="C1392" s="157">
        <v>0</v>
      </c>
      <c r="D1392" s="157">
        <v>0</v>
      </c>
      <c r="E1392" s="157">
        <v>0</v>
      </c>
      <c r="F1392" s="157">
        <v>0</v>
      </c>
      <c r="G1392" s="157">
        <v>0</v>
      </c>
      <c r="H1392" s="157">
        <v>0</v>
      </c>
      <c r="I1392" s="157">
        <v>0</v>
      </c>
      <c r="J1392" s="157">
        <v>0</v>
      </c>
      <c r="K1392" s="157">
        <v>0</v>
      </c>
      <c r="L1392" s="157">
        <v>0</v>
      </c>
      <c r="M1392" s="157">
        <v>0</v>
      </c>
      <c r="N1392" s="157">
        <v>0</v>
      </c>
      <c r="O1392" s="157">
        <v>0</v>
      </c>
      <c r="P1392" s="157">
        <v>0</v>
      </c>
      <c r="Q1392" s="157">
        <v>0</v>
      </c>
      <c r="R1392" s="157">
        <v>0</v>
      </c>
      <c r="S1392" s="192">
        <v>7.1899999999999999E-5</v>
      </c>
      <c r="T1392" s="157">
        <v>0</v>
      </c>
      <c r="U1392" s="157">
        <v>0</v>
      </c>
      <c r="V1392" s="157">
        <v>0</v>
      </c>
      <c r="W1392" s="157">
        <v>0</v>
      </c>
      <c r="X1392" s="157">
        <v>0</v>
      </c>
      <c r="Y1392" s="157">
        <v>0</v>
      </c>
      <c r="Z1392" s="157">
        <v>0</v>
      </c>
      <c r="AA1392" s="157">
        <v>0</v>
      </c>
      <c r="AB1392" s="157">
        <v>0</v>
      </c>
      <c r="AC1392" s="157">
        <v>0</v>
      </c>
      <c r="AD1392" s="157">
        <v>0</v>
      </c>
      <c r="AE1392" s="157">
        <v>0</v>
      </c>
      <c r="AF1392" s="157">
        <v>0</v>
      </c>
      <c r="AG1392" s="157">
        <v>0</v>
      </c>
      <c r="AH1392" s="157">
        <v>0</v>
      </c>
      <c r="AI1392" s="157">
        <v>0</v>
      </c>
      <c r="AJ1392" s="157">
        <v>0</v>
      </c>
      <c r="AK1392" s="157">
        <v>0</v>
      </c>
      <c r="AL1392" s="157">
        <v>0</v>
      </c>
      <c r="AM1392" s="157">
        <v>0</v>
      </c>
      <c r="AN1392" s="157">
        <v>0</v>
      </c>
      <c r="AO1392" s="157">
        <v>0</v>
      </c>
      <c r="AP1392" s="157">
        <v>0</v>
      </c>
      <c r="AQ1392" s="157">
        <v>0</v>
      </c>
      <c r="AR1392" s="157">
        <v>0</v>
      </c>
      <c r="AS1392" s="157">
        <v>0</v>
      </c>
      <c r="AT1392" s="157">
        <v>0</v>
      </c>
      <c r="AU1392" s="157">
        <v>0</v>
      </c>
      <c r="AV1392" s="157">
        <v>0</v>
      </c>
      <c r="AW1392" s="157">
        <v>0</v>
      </c>
      <c r="AX1392" s="157">
        <v>0</v>
      </c>
      <c r="AY1392" s="157">
        <v>0</v>
      </c>
      <c r="AZ1392" s="157">
        <v>0</v>
      </c>
      <c r="BA1392" s="157">
        <v>0</v>
      </c>
      <c r="BB1392" s="157">
        <v>0</v>
      </c>
      <c r="BC1392" s="157">
        <v>0</v>
      </c>
      <c r="BD1392" s="157">
        <v>0</v>
      </c>
      <c r="BE1392" s="157">
        <v>0</v>
      </c>
      <c r="BF1392" s="157">
        <v>0</v>
      </c>
      <c r="BG1392" s="157">
        <v>0</v>
      </c>
      <c r="BH1392" s="157">
        <v>0</v>
      </c>
      <c r="BI1392" s="157">
        <v>0</v>
      </c>
      <c r="BJ1392" s="157">
        <v>0</v>
      </c>
      <c r="BK1392" s="157">
        <v>0</v>
      </c>
      <c r="BL1392" s="157">
        <v>0</v>
      </c>
      <c r="BM1392" s="157">
        <v>0</v>
      </c>
      <c r="BN1392" s="157">
        <v>0</v>
      </c>
      <c r="BO1392" s="157">
        <v>0</v>
      </c>
      <c r="BP1392" s="157">
        <v>0</v>
      </c>
      <c r="BQ1392" s="157">
        <v>0</v>
      </c>
      <c r="BR1392" s="157">
        <v>0</v>
      </c>
      <c r="BS1392" s="157">
        <v>0</v>
      </c>
      <c r="BT1392" s="157">
        <v>0</v>
      </c>
      <c r="BU1392" s="157">
        <v>0</v>
      </c>
      <c r="BV1392" s="157">
        <v>0</v>
      </c>
      <c r="BW1392" s="157">
        <v>0</v>
      </c>
      <c r="BX1392" s="157">
        <v>0</v>
      </c>
      <c r="BY1392" s="157">
        <v>0</v>
      </c>
      <c r="BZ1392" s="157">
        <v>0</v>
      </c>
      <c r="CA1392" s="157">
        <v>0</v>
      </c>
      <c r="CB1392" s="157">
        <v>0</v>
      </c>
      <c r="CC1392" s="157">
        <v>0</v>
      </c>
      <c r="CD1392" s="157">
        <v>0</v>
      </c>
      <c r="CE1392" s="157">
        <v>0</v>
      </c>
      <c r="CF1392" s="157">
        <v>0</v>
      </c>
      <c r="CG1392" s="157">
        <v>0</v>
      </c>
      <c r="CH1392" s="157">
        <v>0</v>
      </c>
      <c r="CI1392" s="157">
        <v>0</v>
      </c>
      <c r="CJ1392" s="157">
        <v>0</v>
      </c>
      <c r="CK1392" s="157">
        <v>0</v>
      </c>
      <c r="CL1392" s="157">
        <v>0</v>
      </c>
      <c r="CM1392" s="157">
        <v>0</v>
      </c>
      <c r="CN1392" s="157">
        <v>0</v>
      </c>
      <c r="CO1392" s="157">
        <v>0</v>
      </c>
      <c r="CP1392" s="157">
        <v>0</v>
      </c>
      <c r="CQ1392" s="157">
        <v>0</v>
      </c>
      <c r="CR1392" s="157">
        <v>0</v>
      </c>
      <c r="CS1392" s="157">
        <v>0</v>
      </c>
      <c r="CT1392" s="157">
        <v>0</v>
      </c>
      <c r="CU1392" s="157">
        <v>0</v>
      </c>
      <c r="CV1392" s="157">
        <v>0</v>
      </c>
      <c r="CW1392" s="157">
        <v>0</v>
      </c>
      <c r="CX1392" s="157">
        <v>0</v>
      </c>
      <c r="CY1392" s="192">
        <v>5.52E-5</v>
      </c>
      <c r="CZ1392" s="157">
        <v>0</v>
      </c>
      <c r="DA1392" s="157">
        <v>0</v>
      </c>
      <c r="DB1392" s="157">
        <v>0</v>
      </c>
      <c r="DC1392" s="157">
        <v>0</v>
      </c>
      <c r="DD1392" s="157">
        <v>0</v>
      </c>
      <c r="DE1392" s="157">
        <v>0</v>
      </c>
      <c r="DF1392" s="157">
        <v>0</v>
      </c>
      <c r="DG1392" s="157">
        <v>0</v>
      </c>
      <c r="DH1392" s="157">
        <v>0</v>
      </c>
      <c r="DI1392" s="157">
        <v>0</v>
      </c>
      <c r="DJ1392" s="157">
        <v>0</v>
      </c>
      <c r="DK1392" s="157">
        <v>0</v>
      </c>
      <c r="DL1392" s="157">
        <v>0</v>
      </c>
      <c r="DM1392" s="157">
        <v>0</v>
      </c>
      <c r="DN1392" s="157">
        <v>0</v>
      </c>
      <c r="DO1392" s="157">
        <v>0</v>
      </c>
      <c r="DP1392" s="157">
        <v>0</v>
      </c>
      <c r="DQ1392" s="157">
        <v>0</v>
      </c>
      <c r="DR1392" s="157">
        <v>0</v>
      </c>
      <c r="DS1392" s="157">
        <v>0</v>
      </c>
      <c r="DT1392" s="157">
        <v>0</v>
      </c>
      <c r="DU1392" s="157">
        <v>0</v>
      </c>
      <c r="DV1392" s="157">
        <v>0</v>
      </c>
      <c r="DW1392" s="157">
        <v>0</v>
      </c>
      <c r="DX1392" s="157">
        <v>0</v>
      </c>
      <c r="DY1392" s="157">
        <v>0</v>
      </c>
      <c r="DZ1392" s="157">
        <v>0</v>
      </c>
      <c r="EA1392" s="157">
        <v>0</v>
      </c>
      <c r="EB1392" s="157">
        <v>0</v>
      </c>
      <c r="EC1392" s="157">
        <v>0</v>
      </c>
      <c r="ED1392" s="157">
        <v>0</v>
      </c>
      <c r="EE1392" s="157">
        <v>0</v>
      </c>
      <c r="EF1392" s="157">
        <v>0</v>
      </c>
      <c r="EG1392" s="157">
        <v>0</v>
      </c>
      <c r="EH1392" s="157">
        <v>0</v>
      </c>
      <c r="EI1392" s="157">
        <v>0</v>
      </c>
      <c r="EJ1392" s="157">
        <v>0</v>
      </c>
      <c r="EK1392" s="157">
        <v>0</v>
      </c>
      <c r="EL1392" s="157">
        <v>0</v>
      </c>
      <c r="EM1392" s="157">
        <v>0</v>
      </c>
      <c r="EN1392" s="157">
        <v>0</v>
      </c>
      <c r="EO1392" s="157">
        <v>0</v>
      </c>
      <c r="EP1392" s="157">
        <v>0</v>
      </c>
      <c r="EQ1392" s="157">
        <v>0</v>
      </c>
      <c r="ER1392" s="157">
        <v>0</v>
      </c>
      <c r="ES1392" s="157">
        <v>0</v>
      </c>
      <c r="ET1392" s="157">
        <v>0</v>
      </c>
      <c r="EU1392" s="157">
        <v>0</v>
      </c>
      <c r="EV1392" s="157">
        <v>0</v>
      </c>
      <c r="EW1392" s="157">
        <v>0</v>
      </c>
      <c r="EX1392" s="157">
        <v>0</v>
      </c>
      <c r="EY1392" s="157">
        <v>0</v>
      </c>
      <c r="EZ1392" s="157">
        <v>0</v>
      </c>
      <c r="FA1392" s="157">
        <v>0</v>
      </c>
      <c r="FB1392" s="157">
        <v>0</v>
      </c>
      <c r="FC1392" s="157">
        <v>0</v>
      </c>
      <c r="FD1392" s="157">
        <v>0</v>
      </c>
      <c r="FE1392" s="157">
        <v>0</v>
      </c>
      <c r="FF1392" s="157">
        <v>0</v>
      </c>
      <c r="FG1392" s="157">
        <v>0</v>
      </c>
      <c r="FH1392" s="157">
        <v>0</v>
      </c>
      <c r="FI1392" s="157">
        <v>0</v>
      </c>
      <c r="FJ1392" s="157">
        <v>0</v>
      </c>
      <c r="FK1392" s="157">
        <v>0</v>
      </c>
      <c r="FL1392" s="157">
        <v>0</v>
      </c>
      <c r="FM1392" s="157">
        <v>0</v>
      </c>
      <c r="FN1392" s="157">
        <v>0</v>
      </c>
      <c r="FO1392" s="157">
        <v>0</v>
      </c>
      <c r="FP1392" s="157">
        <v>0</v>
      </c>
      <c r="FQ1392" s="157">
        <v>0</v>
      </c>
      <c r="FR1392" s="157">
        <v>0</v>
      </c>
      <c r="FS1392" s="157">
        <v>0</v>
      </c>
      <c r="FT1392" s="157">
        <v>0</v>
      </c>
      <c r="FU1392" s="157">
        <v>0</v>
      </c>
      <c r="FV1392" s="157">
        <v>0</v>
      </c>
      <c r="FW1392" s="157">
        <v>0</v>
      </c>
      <c r="FX1392" s="157">
        <v>0</v>
      </c>
      <c r="FY1392" s="157">
        <v>0</v>
      </c>
      <c r="FZ1392" s="157">
        <v>0</v>
      </c>
      <c r="GA1392" s="157">
        <v>0</v>
      </c>
      <c r="GB1392" s="157">
        <v>0</v>
      </c>
      <c r="GC1392" s="157">
        <v>0</v>
      </c>
      <c r="GD1392" s="157">
        <v>0</v>
      </c>
      <c r="GE1392" s="157">
        <v>0</v>
      </c>
      <c r="GF1392" s="157">
        <v>0</v>
      </c>
      <c r="GG1392" s="157">
        <v>0</v>
      </c>
      <c r="GH1392" s="157">
        <v>0</v>
      </c>
      <c r="GI1392" s="157">
        <v>0</v>
      </c>
      <c r="GJ1392" s="157">
        <v>0</v>
      </c>
      <c r="GK1392" s="157">
        <v>0</v>
      </c>
      <c r="GL1392" s="157">
        <v>0</v>
      </c>
      <c r="GM1392" s="157">
        <v>0</v>
      </c>
      <c r="GN1392" s="157">
        <v>0</v>
      </c>
      <c r="GO1392" s="157">
        <v>0</v>
      </c>
      <c r="GP1392" s="157">
        <v>0</v>
      </c>
      <c r="GQ1392" s="157">
        <v>0</v>
      </c>
      <c r="GR1392" s="157">
        <v>0</v>
      </c>
      <c r="GS1392" s="157">
        <v>1.8271499999999999E-4</v>
      </c>
      <c r="GT1392" s="157">
        <v>0</v>
      </c>
      <c r="GU1392" s="157">
        <v>0</v>
      </c>
      <c r="GV1392" s="157">
        <v>0</v>
      </c>
      <c r="GW1392" s="157">
        <v>0</v>
      </c>
      <c r="GX1392" s="157">
        <v>0</v>
      </c>
      <c r="GY1392" s="157">
        <v>0</v>
      </c>
      <c r="GZ1392" s="157">
        <v>0</v>
      </c>
      <c r="HA1392" s="157">
        <v>0</v>
      </c>
    </row>
    <row r="1393" spans="1:209" x14ac:dyDescent="0.2">
      <c r="A1393" s="157" t="s">
        <v>5202</v>
      </c>
      <c r="B1393" s="157">
        <v>0</v>
      </c>
      <c r="C1393" s="157">
        <v>0</v>
      </c>
      <c r="D1393" s="157">
        <v>0</v>
      </c>
      <c r="E1393" s="157">
        <v>0</v>
      </c>
      <c r="F1393" s="157">
        <v>0</v>
      </c>
      <c r="G1393" s="192">
        <v>9.9699999999999998E-5</v>
      </c>
      <c r="H1393" s="157">
        <v>0</v>
      </c>
      <c r="I1393" s="157">
        <v>0</v>
      </c>
      <c r="J1393" s="192">
        <v>1.73E-5</v>
      </c>
      <c r="K1393" s="157">
        <v>0</v>
      </c>
      <c r="L1393" s="157">
        <v>0</v>
      </c>
      <c r="M1393" s="157">
        <v>0</v>
      </c>
      <c r="N1393" s="157">
        <v>0</v>
      </c>
      <c r="O1393" s="157">
        <v>8.8483400000000003E-4</v>
      </c>
      <c r="P1393" s="157">
        <v>0</v>
      </c>
      <c r="Q1393" s="157">
        <v>0</v>
      </c>
      <c r="R1393" s="157">
        <v>0</v>
      </c>
      <c r="S1393" s="157">
        <v>0</v>
      </c>
      <c r="T1393" s="157">
        <v>0</v>
      </c>
      <c r="U1393" s="157">
        <v>0</v>
      </c>
      <c r="V1393" s="157">
        <v>0</v>
      </c>
      <c r="W1393" s="157">
        <v>5.3003100000000004E-4</v>
      </c>
      <c r="X1393" s="157">
        <v>0</v>
      </c>
      <c r="Y1393" s="157">
        <v>0</v>
      </c>
      <c r="Z1393" s="157">
        <v>0</v>
      </c>
      <c r="AA1393" s="157">
        <v>0</v>
      </c>
      <c r="AB1393" s="157">
        <v>0</v>
      </c>
      <c r="AC1393" s="157">
        <v>0</v>
      </c>
      <c r="AD1393" s="157">
        <v>0</v>
      </c>
      <c r="AE1393" s="157">
        <v>0</v>
      </c>
      <c r="AF1393" s="157">
        <v>1.9469800000000001E-4</v>
      </c>
      <c r="AG1393" s="157">
        <v>0</v>
      </c>
      <c r="AH1393" s="157">
        <v>0</v>
      </c>
      <c r="AI1393" s="157">
        <v>0</v>
      </c>
      <c r="AJ1393" s="157">
        <v>0</v>
      </c>
      <c r="AK1393" s="157">
        <v>0</v>
      </c>
      <c r="AL1393" s="157">
        <v>0</v>
      </c>
      <c r="AM1393" s="157">
        <v>0</v>
      </c>
      <c r="AN1393" s="157">
        <v>0</v>
      </c>
      <c r="AO1393" s="157">
        <v>0</v>
      </c>
      <c r="AP1393" s="157">
        <v>0</v>
      </c>
      <c r="AQ1393" s="157">
        <v>0</v>
      </c>
      <c r="AR1393" s="157">
        <v>0</v>
      </c>
      <c r="AS1393" s="157">
        <v>0</v>
      </c>
      <c r="AT1393" s="157">
        <v>0</v>
      </c>
      <c r="AU1393" s="157">
        <v>0</v>
      </c>
      <c r="AV1393" s="157">
        <v>0</v>
      </c>
      <c r="AW1393" s="157">
        <v>0</v>
      </c>
      <c r="AX1393" s="157">
        <v>0</v>
      </c>
      <c r="AY1393" s="157">
        <v>0</v>
      </c>
      <c r="AZ1393" s="157">
        <v>0</v>
      </c>
      <c r="BA1393" s="157">
        <v>0</v>
      </c>
      <c r="BB1393" s="157">
        <v>0</v>
      </c>
      <c r="BC1393" s="157">
        <v>0</v>
      </c>
      <c r="BD1393" s="157">
        <v>0</v>
      </c>
      <c r="BE1393" s="157">
        <v>0</v>
      </c>
      <c r="BF1393" s="157">
        <v>0</v>
      </c>
      <c r="BG1393" s="157">
        <v>0</v>
      </c>
      <c r="BH1393" s="157">
        <v>0</v>
      </c>
      <c r="BI1393" s="157">
        <v>0</v>
      </c>
      <c r="BJ1393" s="157">
        <v>0</v>
      </c>
      <c r="BK1393" s="157">
        <v>0</v>
      </c>
      <c r="BL1393" s="157">
        <v>0</v>
      </c>
      <c r="BM1393" s="157">
        <v>0</v>
      </c>
      <c r="BN1393" s="157">
        <v>0</v>
      </c>
      <c r="BO1393" s="157">
        <v>0</v>
      </c>
      <c r="BP1393" s="157">
        <v>0</v>
      </c>
      <c r="BQ1393" s="157">
        <v>0</v>
      </c>
      <c r="BR1393" s="157">
        <v>0</v>
      </c>
      <c r="BS1393" s="157">
        <v>0</v>
      </c>
      <c r="BT1393" s="157">
        <v>0</v>
      </c>
      <c r="BU1393" s="157">
        <v>0</v>
      </c>
      <c r="BV1393" s="157">
        <v>0</v>
      </c>
      <c r="BW1393" s="157">
        <v>0</v>
      </c>
      <c r="BX1393" s="157">
        <v>0</v>
      </c>
      <c r="BY1393" s="157">
        <v>0</v>
      </c>
      <c r="BZ1393" s="157">
        <v>0</v>
      </c>
      <c r="CA1393" s="157">
        <v>0</v>
      </c>
      <c r="CB1393" s="157">
        <v>0</v>
      </c>
      <c r="CC1393" s="157">
        <v>0</v>
      </c>
      <c r="CD1393" s="157">
        <v>0</v>
      </c>
      <c r="CE1393" s="157">
        <v>0</v>
      </c>
      <c r="CF1393" s="157">
        <v>0</v>
      </c>
      <c r="CG1393" s="157">
        <v>0</v>
      </c>
      <c r="CH1393" s="157">
        <v>0</v>
      </c>
      <c r="CI1393" s="157">
        <v>0</v>
      </c>
      <c r="CJ1393" s="157">
        <v>0</v>
      </c>
      <c r="CK1393" s="157">
        <v>0</v>
      </c>
      <c r="CL1393" s="157">
        <v>0</v>
      </c>
      <c r="CM1393" s="157">
        <v>0</v>
      </c>
      <c r="CN1393" s="157">
        <v>0</v>
      </c>
      <c r="CO1393" s="157">
        <v>0</v>
      </c>
      <c r="CP1393" s="157">
        <v>0</v>
      </c>
      <c r="CQ1393" s="157">
        <v>0</v>
      </c>
      <c r="CR1393" s="157">
        <v>0</v>
      </c>
      <c r="CS1393" s="157">
        <v>0</v>
      </c>
      <c r="CT1393" s="157">
        <v>0</v>
      </c>
      <c r="CU1393" s="157">
        <v>0</v>
      </c>
      <c r="CV1393" s="157">
        <v>0</v>
      </c>
      <c r="CW1393" s="157">
        <v>0</v>
      </c>
      <c r="CX1393" s="157">
        <v>0</v>
      </c>
      <c r="CY1393" s="157">
        <v>0</v>
      </c>
      <c r="CZ1393" s="157">
        <v>0</v>
      </c>
      <c r="DA1393" s="157">
        <v>0</v>
      </c>
      <c r="DB1393" s="157">
        <v>0</v>
      </c>
      <c r="DC1393" s="157">
        <v>0</v>
      </c>
      <c r="DD1393" s="157">
        <v>0</v>
      </c>
      <c r="DE1393" s="157">
        <v>0</v>
      </c>
      <c r="DF1393" s="157">
        <v>0</v>
      </c>
      <c r="DG1393" s="157">
        <v>0</v>
      </c>
      <c r="DH1393" s="157">
        <v>0</v>
      </c>
      <c r="DI1393" s="157">
        <v>0</v>
      </c>
      <c r="DJ1393" s="157">
        <v>0</v>
      </c>
      <c r="DK1393" s="157">
        <v>0</v>
      </c>
      <c r="DL1393" s="157">
        <v>0</v>
      </c>
      <c r="DM1393" s="157">
        <v>0</v>
      </c>
      <c r="DN1393" s="157">
        <v>0</v>
      </c>
      <c r="DO1393" s="157">
        <v>0</v>
      </c>
      <c r="DP1393" s="157">
        <v>0</v>
      </c>
      <c r="DQ1393" s="157">
        <v>0</v>
      </c>
      <c r="DR1393" s="157">
        <v>0</v>
      </c>
      <c r="DS1393" s="157">
        <v>0</v>
      </c>
      <c r="DT1393" s="157">
        <v>0</v>
      </c>
      <c r="DU1393" s="157">
        <v>0</v>
      </c>
      <c r="DV1393" s="157">
        <v>2.6983299999999998E-4</v>
      </c>
      <c r="DW1393" s="157">
        <v>0</v>
      </c>
      <c r="DX1393" s="157">
        <v>0</v>
      </c>
      <c r="DY1393" s="157">
        <v>0</v>
      </c>
      <c r="DZ1393" s="157">
        <v>0</v>
      </c>
      <c r="EA1393" s="157">
        <v>0</v>
      </c>
      <c r="EB1393" s="157">
        <v>0</v>
      </c>
      <c r="EC1393" s="157">
        <v>0</v>
      </c>
      <c r="ED1393" s="157">
        <v>0</v>
      </c>
      <c r="EE1393" s="157">
        <v>0</v>
      </c>
      <c r="EF1393" s="157">
        <v>0</v>
      </c>
      <c r="EG1393" s="157">
        <v>0</v>
      </c>
      <c r="EH1393" s="157">
        <v>0</v>
      </c>
      <c r="EI1393" s="157">
        <v>0</v>
      </c>
      <c r="EJ1393" s="157">
        <v>0</v>
      </c>
      <c r="EK1393" s="157">
        <v>0</v>
      </c>
      <c r="EL1393" s="157">
        <v>0</v>
      </c>
      <c r="EM1393" s="157">
        <v>0</v>
      </c>
      <c r="EN1393" s="157">
        <v>0</v>
      </c>
      <c r="EO1393" s="157">
        <v>0</v>
      </c>
      <c r="EP1393" s="157">
        <v>0</v>
      </c>
      <c r="EQ1393" s="157">
        <v>0</v>
      </c>
      <c r="ER1393" s="157">
        <v>0</v>
      </c>
      <c r="ES1393" s="157">
        <v>0</v>
      </c>
      <c r="ET1393" s="157">
        <v>0</v>
      </c>
      <c r="EU1393" s="157">
        <v>0</v>
      </c>
      <c r="EV1393" s="157">
        <v>0</v>
      </c>
      <c r="EW1393" s="157">
        <v>0</v>
      </c>
      <c r="EX1393" s="157">
        <v>0</v>
      </c>
      <c r="EY1393" s="157">
        <v>0</v>
      </c>
      <c r="EZ1393" s="157">
        <v>0</v>
      </c>
      <c r="FA1393" s="157">
        <v>0</v>
      </c>
      <c r="FB1393" s="157">
        <v>0</v>
      </c>
      <c r="FC1393" s="157">
        <v>0</v>
      </c>
      <c r="FD1393" s="157">
        <v>0</v>
      </c>
      <c r="FE1393" s="157">
        <v>0</v>
      </c>
      <c r="FF1393" s="157">
        <v>0</v>
      </c>
      <c r="FG1393" s="157">
        <v>0</v>
      </c>
      <c r="FH1393" s="157">
        <v>0</v>
      </c>
      <c r="FI1393" s="157">
        <v>0</v>
      </c>
      <c r="FJ1393" s="157">
        <v>2.3872800000000001E-4</v>
      </c>
      <c r="FK1393" s="157">
        <v>0</v>
      </c>
      <c r="FL1393" s="157">
        <v>0</v>
      </c>
      <c r="FM1393" s="157">
        <v>0</v>
      </c>
      <c r="FN1393" s="157">
        <v>0</v>
      </c>
      <c r="FO1393" s="157">
        <v>0</v>
      </c>
      <c r="FP1393" s="157">
        <v>0</v>
      </c>
      <c r="FQ1393" s="157">
        <v>0</v>
      </c>
      <c r="FR1393" s="157">
        <v>0</v>
      </c>
      <c r="FS1393" s="157">
        <v>0</v>
      </c>
      <c r="FT1393" s="157">
        <v>0</v>
      </c>
      <c r="FU1393" s="157">
        <v>0</v>
      </c>
      <c r="FV1393" s="157">
        <v>0</v>
      </c>
      <c r="FW1393" s="157">
        <v>0</v>
      </c>
      <c r="FX1393" s="157">
        <v>0</v>
      </c>
      <c r="FY1393" s="157">
        <v>0</v>
      </c>
      <c r="FZ1393" s="157">
        <v>0</v>
      </c>
      <c r="GA1393" s="157">
        <v>0</v>
      </c>
      <c r="GB1393" s="157">
        <v>0</v>
      </c>
      <c r="GC1393" s="157">
        <v>0</v>
      </c>
      <c r="GD1393" s="157">
        <v>0</v>
      </c>
      <c r="GE1393" s="157">
        <v>0</v>
      </c>
      <c r="GF1393" s="157">
        <v>0</v>
      </c>
      <c r="GG1393" s="157">
        <v>0</v>
      </c>
      <c r="GH1393" s="157">
        <v>0</v>
      </c>
      <c r="GI1393" s="157">
        <v>0</v>
      </c>
      <c r="GJ1393" s="157">
        <v>0</v>
      </c>
      <c r="GK1393" s="157">
        <v>0</v>
      </c>
      <c r="GL1393" s="157">
        <v>0</v>
      </c>
      <c r="GM1393" s="157">
        <v>0</v>
      </c>
      <c r="GN1393" s="157">
        <v>0</v>
      </c>
      <c r="GO1393" s="157">
        <v>0</v>
      </c>
      <c r="GP1393" s="157">
        <v>0</v>
      </c>
      <c r="GQ1393" s="157">
        <v>0</v>
      </c>
      <c r="GR1393" s="157">
        <v>0</v>
      </c>
      <c r="GS1393" s="157">
        <v>0</v>
      </c>
      <c r="GT1393" s="157">
        <v>0</v>
      </c>
      <c r="GU1393" s="157">
        <v>0</v>
      </c>
      <c r="GV1393" s="157">
        <v>0</v>
      </c>
      <c r="GW1393" s="157">
        <v>0</v>
      </c>
      <c r="GX1393" s="157">
        <v>0</v>
      </c>
      <c r="GY1393" s="157">
        <v>0</v>
      </c>
      <c r="GZ1393" s="157">
        <v>0</v>
      </c>
      <c r="HA1393" s="157">
        <v>0</v>
      </c>
    </row>
    <row r="1394" spans="1:209" x14ac:dyDescent="0.2">
      <c r="A1394" s="157" t="s">
        <v>5203</v>
      </c>
      <c r="B1394" s="157">
        <v>0</v>
      </c>
      <c r="C1394" s="157">
        <v>0</v>
      </c>
      <c r="D1394" s="157">
        <v>0</v>
      </c>
      <c r="E1394" s="157">
        <v>0</v>
      </c>
      <c r="F1394" s="157">
        <v>0</v>
      </c>
      <c r="G1394" s="157">
        <v>0</v>
      </c>
      <c r="H1394" s="157">
        <v>0</v>
      </c>
      <c r="I1394" s="192">
        <v>1.31E-5</v>
      </c>
      <c r="J1394" s="157">
        <v>0</v>
      </c>
      <c r="K1394" s="157">
        <v>0</v>
      </c>
      <c r="L1394" s="157">
        <v>0</v>
      </c>
      <c r="M1394" s="157">
        <v>0</v>
      </c>
      <c r="N1394" s="157">
        <v>0</v>
      </c>
      <c r="O1394" s="157">
        <v>0</v>
      </c>
      <c r="P1394" s="157">
        <v>0</v>
      </c>
      <c r="Q1394" s="157">
        <v>0</v>
      </c>
      <c r="R1394" s="157">
        <v>0</v>
      </c>
      <c r="S1394" s="157">
        <v>0</v>
      </c>
      <c r="T1394" s="157">
        <v>0</v>
      </c>
      <c r="U1394" s="157">
        <v>0</v>
      </c>
      <c r="V1394" s="157">
        <v>0</v>
      </c>
      <c r="W1394" s="157">
        <v>0</v>
      </c>
      <c r="X1394" s="157">
        <v>0</v>
      </c>
      <c r="Y1394" s="157">
        <v>0</v>
      </c>
      <c r="Z1394" s="157">
        <v>0</v>
      </c>
      <c r="AA1394" s="157">
        <v>3.3681649999999998E-3</v>
      </c>
      <c r="AB1394" s="157">
        <v>0</v>
      </c>
      <c r="AC1394" s="157">
        <v>0</v>
      </c>
      <c r="AD1394" s="157">
        <v>0</v>
      </c>
      <c r="AE1394" s="157">
        <v>0</v>
      </c>
      <c r="AF1394" s="157">
        <v>0</v>
      </c>
      <c r="AG1394" s="157">
        <v>0</v>
      </c>
      <c r="AH1394" s="157">
        <v>0</v>
      </c>
      <c r="AI1394" s="157">
        <v>0</v>
      </c>
      <c r="AJ1394" s="157">
        <v>0</v>
      </c>
      <c r="AK1394" s="192">
        <v>2.3300000000000001E-5</v>
      </c>
      <c r="AL1394" s="157">
        <v>0</v>
      </c>
      <c r="AM1394" s="157">
        <v>0</v>
      </c>
      <c r="AN1394" s="157">
        <v>0</v>
      </c>
      <c r="AO1394" s="157">
        <v>0</v>
      </c>
      <c r="AP1394" s="157">
        <v>0</v>
      </c>
      <c r="AQ1394" s="157">
        <v>0</v>
      </c>
      <c r="AR1394" s="157">
        <v>0</v>
      </c>
      <c r="AS1394" s="157">
        <v>0</v>
      </c>
      <c r="AT1394" s="157">
        <v>0</v>
      </c>
      <c r="AU1394" s="157">
        <v>1.0305E-4</v>
      </c>
      <c r="AV1394" s="157">
        <v>0</v>
      </c>
      <c r="AW1394" s="157">
        <v>0</v>
      </c>
      <c r="AX1394" s="157">
        <v>0</v>
      </c>
      <c r="AY1394" s="157">
        <v>0</v>
      </c>
      <c r="AZ1394" s="157">
        <v>0</v>
      </c>
      <c r="BA1394" s="157">
        <v>0</v>
      </c>
      <c r="BB1394" s="157">
        <v>0</v>
      </c>
      <c r="BC1394" s="157">
        <v>4.9591949999999996E-3</v>
      </c>
      <c r="BD1394" s="157">
        <v>3.660024E-3</v>
      </c>
      <c r="BE1394" s="157">
        <v>4.3824459999999999E-3</v>
      </c>
      <c r="BF1394" s="157">
        <v>0</v>
      </c>
      <c r="BG1394" s="157">
        <v>0</v>
      </c>
      <c r="BH1394" s="157">
        <v>0</v>
      </c>
      <c r="BI1394" s="157">
        <v>0</v>
      </c>
      <c r="BJ1394" s="157">
        <v>0</v>
      </c>
      <c r="BK1394" s="157">
        <v>1.0229914999999999E-2</v>
      </c>
      <c r="BL1394" s="157">
        <v>0</v>
      </c>
      <c r="BM1394" s="157">
        <v>0</v>
      </c>
      <c r="BN1394" s="157">
        <v>0</v>
      </c>
      <c r="BO1394" s="157">
        <v>0</v>
      </c>
      <c r="BP1394" s="157">
        <v>0</v>
      </c>
      <c r="BQ1394" s="157">
        <v>0</v>
      </c>
      <c r="BR1394" s="157">
        <v>0</v>
      </c>
      <c r="BS1394" s="157">
        <v>0</v>
      </c>
      <c r="BT1394" s="157">
        <v>0</v>
      </c>
      <c r="BU1394" s="157">
        <v>0</v>
      </c>
      <c r="BV1394" s="157">
        <v>0</v>
      </c>
      <c r="BW1394" s="157">
        <v>0</v>
      </c>
      <c r="BX1394" s="157">
        <v>1.3204245999999999E-2</v>
      </c>
      <c r="BY1394" s="157">
        <v>0</v>
      </c>
      <c r="BZ1394" s="157">
        <v>0</v>
      </c>
      <c r="CA1394" s="157">
        <v>0</v>
      </c>
      <c r="CB1394" s="157">
        <v>0</v>
      </c>
      <c r="CC1394" s="157">
        <v>0</v>
      </c>
      <c r="CD1394" s="157">
        <v>0</v>
      </c>
      <c r="CE1394" s="157">
        <v>0</v>
      </c>
      <c r="CF1394" s="157">
        <v>0</v>
      </c>
      <c r="CG1394" s="157">
        <v>0</v>
      </c>
      <c r="CH1394" s="157">
        <v>0</v>
      </c>
      <c r="CI1394" s="157">
        <v>0</v>
      </c>
      <c r="CJ1394" s="157">
        <v>0</v>
      </c>
      <c r="CK1394" s="157">
        <v>0</v>
      </c>
      <c r="CL1394" s="157">
        <v>0</v>
      </c>
      <c r="CM1394" s="157">
        <v>0</v>
      </c>
      <c r="CN1394" s="157">
        <v>0</v>
      </c>
      <c r="CO1394" s="157">
        <v>0</v>
      </c>
      <c r="CP1394" s="157">
        <v>0</v>
      </c>
      <c r="CQ1394" s="157">
        <v>0</v>
      </c>
      <c r="CR1394" s="157">
        <v>0</v>
      </c>
      <c r="CS1394" s="157">
        <v>0</v>
      </c>
      <c r="CT1394" s="157">
        <v>0</v>
      </c>
      <c r="CU1394" s="157">
        <v>0</v>
      </c>
      <c r="CV1394" s="157">
        <v>0</v>
      </c>
      <c r="CW1394" s="157">
        <v>0</v>
      </c>
      <c r="CX1394" s="157">
        <v>0</v>
      </c>
      <c r="CY1394" s="157">
        <v>0</v>
      </c>
      <c r="CZ1394" s="157">
        <v>0</v>
      </c>
      <c r="DA1394" s="157">
        <v>0</v>
      </c>
      <c r="DB1394" s="157">
        <v>0</v>
      </c>
      <c r="DC1394" s="157">
        <v>0</v>
      </c>
      <c r="DD1394" s="157">
        <v>0</v>
      </c>
      <c r="DE1394" s="157">
        <v>0</v>
      </c>
      <c r="DF1394" s="157">
        <v>0</v>
      </c>
      <c r="DG1394" s="157">
        <v>0</v>
      </c>
      <c r="DH1394" s="157">
        <v>0</v>
      </c>
      <c r="DI1394" s="157">
        <v>0</v>
      </c>
      <c r="DJ1394" s="157">
        <v>0</v>
      </c>
      <c r="DK1394" s="157">
        <v>0</v>
      </c>
      <c r="DL1394" s="157">
        <v>0</v>
      </c>
      <c r="DM1394" s="157">
        <v>0</v>
      </c>
      <c r="DN1394" s="157">
        <v>0</v>
      </c>
      <c r="DO1394" s="157">
        <v>0</v>
      </c>
      <c r="DP1394" s="157">
        <v>0</v>
      </c>
      <c r="DQ1394" s="157">
        <v>0</v>
      </c>
      <c r="DR1394" s="157">
        <v>0</v>
      </c>
      <c r="DS1394" s="157">
        <v>0</v>
      </c>
      <c r="DT1394" s="157">
        <v>0</v>
      </c>
      <c r="DU1394" s="157">
        <v>0</v>
      </c>
      <c r="DV1394" s="157">
        <v>0</v>
      </c>
      <c r="DW1394" s="157">
        <v>0</v>
      </c>
      <c r="DX1394" s="157">
        <v>0</v>
      </c>
      <c r="DY1394" s="157">
        <v>0</v>
      </c>
      <c r="DZ1394" s="157">
        <v>0</v>
      </c>
      <c r="EA1394" s="157">
        <v>0</v>
      </c>
      <c r="EB1394" s="157">
        <v>0</v>
      </c>
      <c r="EC1394" s="157">
        <v>0</v>
      </c>
      <c r="ED1394" s="157">
        <v>0</v>
      </c>
      <c r="EE1394" s="157">
        <v>0</v>
      </c>
      <c r="EF1394" s="157">
        <v>0</v>
      </c>
      <c r="EG1394" s="157">
        <v>0</v>
      </c>
      <c r="EH1394" s="157">
        <v>0</v>
      </c>
      <c r="EI1394" s="157">
        <v>0</v>
      </c>
      <c r="EJ1394" s="157">
        <v>0</v>
      </c>
      <c r="EK1394" s="157">
        <v>0</v>
      </c>
      <c r="EL1394" s="157">
        <v>0</v>
      </c>
      <c r="EM1394" s="157">
        <v>0</v>
      </c>
      <c r="EN1394" s="157">
        <v>0</v>
      </c>
      <c r="EO1394" s="157">
        <v>0</v>
      </c>
      <c r="EP1394" s="157">
        <v>0</v>
      </c>
      <c r="EQ1394" s="157">
        <v>0</v>
      </c>
      <c r="ER1394" s="157">
        <v>0</v>
      </c>
      <c r="ES1394" s="157">
        <v>0</v>
      </c>
      <c r="ET1394" s="157">
        <v>1.4026863000000001E-2</v>
      </c>
      <c r="EU1394" s="157">
        <v>0</v>
      </c>
      <c r="EV1394" s="157">
        <v>0</v>
      </c>
      <c r="EW1394" s="157">
        <v>0</v>
      </c>
      <c r="EX1394" s="157">
        <v>0</v>
      </c>
      <c r="EY1394" s="157">
        <v>0</v>
      </c>
      <c r="EZ1394" s="157">
        <v>0</v>
      </c>
      <c r="FA1394" s="157">
        <v>0</v>
      </c>
      <c r="FB1394" s="157">
        <v>0</v>
      </c>
      <c r="FC1394" s="157">
        <v>0</v>
      </c>
      <c r="FD1394" s="157">
        <v>0</v>
      </c>
      <c r="FE1394" s="157">
        <v>0</v>
      </c>
      <c r="FF1394" s="157">
        <v>0</v>
      </c>
      <c r="FG1394" s="157">
        <v>0</v>
      </c>
      <c r="FH1394" s="157">
        <v>0</v>
      </c>
      <c r="FI1394" s="157">
        <v>0</v>
      </c>
      <c r="FJ1394" s="157">
        <v>0</v>
      </c>
      <c r="FK1394" s="157">
        <v>0</v>
      </c>
      <c r="FL1394" s="157">
        <v>0</v>
      </c>
      <c r="FM1394" s="157">
        <v>0</v>
      </c>
      <c r="FN1394" s="157">
        <v>0</v>
      </c>
      <c r="FO1394" s="157">
        <v>0</v>
      </c>
      <c r="FP1394" s="157">
        <v>0</v>
      </c>
      <c r="FQ1394" s="192">
        <v>1.5699999999999999E-5</v>
      </c>
      <c r="FR1394" s="157">
        <v>0</v>
      </c>
      <c r="FS1394" s="157">
        <v>0</v>
      </c>
      <c r="FT1394" s="157">
        <v>0</v>
      </c>
      <c r="FU1394" s="157">
        <v>0</v>
      </c>
      <c r="FV1394" s="157">
        <v>0</v>
      </c>
      <c r="FW1394" s="157">
        <v>0</v>
      </c>
      <c r="FX1394" s="157">
        <v>0</v>
      </c>
      <c r="FY1394" s="157">
        <v>0</v>
      </c>
      <c r="FZ1394" s="157">
        <v>0</v>
      </c>
      <c r="GA1394" s="157">
        <v>0</v>
      </c>
      <c r="GB1394" s="157">
        <v>0</v>
      </c>
      <c r="GC1394" s="157">
        <v>0</v>
      </c>
      <c r="GD1394" s="157">
        <v>0</v>
      </c>
      <c r="GE1394" s="157">
        <v>0</v>
      </c>
      <c r="GF1394" s="157">
        <v>0</v>
      </c>
      <c r="GG1394" s="157">
        <v>0</v>
      </c>
      <c r="GH1394" s="157">
        <v>0</v>
      </c>
      <c r="GI1394" s="157">
        <v>0</v>
      </c>
      <c r="GJ1394" s="157">
        <v>0</v>
      </c>
      <c r="GK1394" s="157">
        <v>2.898379E-3</v>
      </c>
      <c r="GL1394" s="157">
        <v>0</v>
      </c>
      <c r="GM1394" s="157">
        <v>0</v>
      </c>
      <c r="GN1394" s="157">
        <v>0</v>
      </c>
      <c r="GO1394" s="157">
        <v>0</v>
      </c>
      <c r="GP1394" s="157">
        <v>0</v>
      </c>
      <c r="GQ1394" s="157">
        <v>0</v>
      </c>
      <c r="GR1394" s="157">
        <v>0</v>
      </c>
      <c r="GS1394" s="157">
        <v>0</v>
      </c>
      <c r="GT1394" s="157">
        <v>0</v>
      </c>
      <c r="GU1394" s="157">
        <v>0</v>
      </c>
      <c r="GV1394" s="157">
        <v>0</v>
      </c>
      <c r="GW1394" s="157">
        <v>0</v>
      </c>
      <c r="GX1394" s="157">
        <v>0</v>
      </c>
      <c r="GY1394" s="157">
        <v>0</v>
      </c>
      <c r="GZ1394" s="157">
        <v>0</v>
      </c>
      <c r="HA1394" s="157">
        <v>0</v>
      </c>
    </row>
    <row r="1395" spans="1:209" x14ac:dyDescent="0.2">
      <c r="A1395" s="157" t="s">
        <v>5204</v>
      </c>
      <c r="B1395" s="192">
        <v>1.49E-5</v>
      </c>
      <c r="C1395" s="157">
        <v>0</v>
      </c>
      <c r="D1395" s="192">
        <v>1.0200000000000001E-5</v>
      </c>
      <c r="E1395" s="157">
        <v>0</v>
      </c>
      <c r="F1395" s="157">
        <v>0</v>
      </c>
      <c r="G1395" s="192">
        <v>7.1199999999999996E-5</v>
      </c>
      <c r="H1395" s="192">
        <v>3.15E-5</v>
      </c>
      <c r="I1395" s="192">
        <v>1.31E-5</v>
      </c>
      <c r="J1395" s="157">
        <v>4.2477900000000002E-4</v>
      </c>
      <c r="K1395" s="157">
        <v>0</v>
      </c>
      <c r="L1395" s="157">
        <v>0</v>
      </c>
      <c r="M1395" s="157">
        <v>1.41123E-4</v>
      </c>
      <c r="N1395" s="157">
        <v>1.5211700000000001E-4</v>
      </c>
      <c r="O1395" s="157">
        <v>2.7479300000000001E-4</v>
      </c>
      <c r="P1395" s="192">
        <v>2.2099999999999998E-5</v>
      </c>
      <c r="Q1395" s="157">
        <v>0</v>
      </c>
      <c r="R1395" s="157">
        <v>0</v>
      </c>
      <c r="S1395" s="157">
        <v>0</v>
      </c>
      <c r="T1395" s="157">
        <v>0</v>
      </c>
      <c r="U1395" s="157">
        <v>0</v>
      </c>
      <c r="V1395" s="192">
        <v>4.0599999999999998E-5</v>
      </c>
      <c r="W1395" s="157">
        <v>2.57144E-4</v>
      </c>
      <c r="X1395" s="157">
        <v>0</v>
      </c>
      <c r="Y1395" s="157">
        <v>0</v>
      </c>
      <c r="Z1395" s="157">
        <v>2.6387099999999999E-4</v>
      </c>
      <c r="AA1395" s="157">
        <v>0</v>
      </c>
      <c r="AB1395" s="192">
        <v>2.9899999999999998E-5</v>
      </c>
      <c r="AC1395" s="157">
        <v>0</v>
      </c>
      <c r="AD1395" s="157">
        <v>0</v>
      </c>
      <c r="AE1395" s="157">
        <v>0</v>
      </c>
      <c r="AF1395" s="157">
        <v>0</v>
      </c>
      <c r="AG1395" s="157">
        <v>0</v>
      </c>
      <c r="AH1395" s="157">
        <v>0</v>
      </c>
      <c r="AI1395" s="157">
        <v>0</v>
      </c>
      <c r="AJ1395" s="157">
        <v>0</v>
      </c>
      <c r="AK1395" s="192">
        <v>4.6600000000000001E-5</v>
      </c>
      <c r="AL1395" s="157">
        <v>0</v>
      </c>
      <c r="AM1395" s="157">
        <v>0</v>
      </c>
      <c r="AN1395" s="192">
        <v>1.6500000000000001E-5</v>
      </c>
      <c r="AO1395" s="157">
        <v>0</v>
      </c>
      <c r="AP1395" s="157">
        <v>0</v>
      </c>
      <c r="AQ1395" s="192">
        <v>2.09E-5</v>
      </c>
      <c r="AR1395" s="157">
        <v>0</v>
      </c>
      <c r="AS1395" s="157">
        <v>0</v>
      </c>
      <c r="AT1395" s="157">
        <v>0</v>
      </c>
      <c r="AU1395" s="157">
        <v>0</v>
      </c>
      <c r="AV1395" s="157">
        <v>0</v>
      </c>
      <c r="AW1395" s="157">
        <v>0</v>
      </c>
      <c r="AX1395" s="192">
        <v>3.3099999999999998E-5</v>
      </c>
      <c r="AY1395" s="157">
        <v>0</v>
      </c>
      <c r="AZ1395" s="192">
        <v>3.79E-5</v>
      </c>
      <c r="BA1395" s="157">
        <v>0</v>
      </c>
      <c r="BB1395" s="157">
        <v>0</v>
      </c>
      <c r="BC1395" s="157">
        <v>0</v>
      </c>
      <c r="BD1395" s="157">
        <v>0</v>
      </c>
      <c r="BE1395" s="157">
        <v>0</v>
      </c>
      <c r="BF1395" s="157">
        <v>0</v>
      </c>
      <c r="BG1395" s="157">
        <v>0</v>
      </c>
      <c r="BH1395" s="157">
        <v>0</v>
      </c>
      <c r="BI1395" s="157">
        <v>0</v>
      </c>
      <c r="BJ1395" s="192">
        <v>7.5099999999999996E-5</v>
      </c>
      <c r="BK1395" s="192">
        <v>6.8899999999999994E-5</v>
      </c>
      <c r="BL1395" s="157">
        <v>0</v>
      </c>
      <c r="BM1395" s="157">
        <v>0</v>
      </c>
      <c r="BN1395" s="157">
        <v>0</v>
      </c>
      <c r="BO1395" s="157">
        <v>0</v>
      </c>
      <c r="BP1395" s="157">
        <v>0</v>
      </c>
      <c r="BQ1395" s="157">
        <v>0</v>
      </c>
      <c r="BR1395" s="157">
        <v>0</v>
      </c>
      <c r="BS1395" s="157">
        <v>0</v>
      </c>
      <c r="BT1395" s="157">
        <v>0</v>
      </c>
      <c r="BU1395" s="157">
        <v>0</v>
      </c>
      <c r="BV1395" s="192">
        <v>9.5099999999999994E-5</v>
      </c>
      <c r="BW1395" s="192">
        <v>2.3900000000000002E-5</v>
      </c>
      <c r="BX1395" s="157">
        <v>1.19821E-4</v>
      </c>
      <c r="BY1395" s="157">
        <v>0</v>
      </c>
      <c r="BZ1395" s="157">
        <v>0</v>
      </c>
      <c r="CA1395" s="157">
        <v>0</v>
      </c>
      <c r="CB1395" s="192">
        <v>2.4199999999999999E-5</v>
      </c>
      <c r="CC1395" s="157">
        <v>0</v>
      </c>
      <c r="CD1395" s="157">
        <v>0</v>
      </c>
      <c r="CE1395" s="157">
        <v>0</v>
      </c>
      <c r="CF1395" s="157">
        <v>0</v>
      </c>
      <c r="CG1395" s="157">
        <v>0</v>
      </c>
      <c r="CH1395" s="157">
        <v>0</v>
      </c>
      <c r="CI1395" s="157">
        <v>0</v>
      </c>
      <c r="CJ1395" s="157">
        <v>0</v>
      </c>
      <c r="CK1395" s="157">
        <v>0</v>
      </c>
      <c r="CL1395" s="157">
        <v>0</v>
      </c>
      <c r="CM1395" s="157">
        <v>0</v>
      </c>
      <c r="CN1395" s="157">
        <v>0</v>
      </c>
      <c r="CO1395" s="157">
        <v>0</v>
      </c>
      <c r="CP1395" s="192">
        <v>2.5000000000000001E-5</v>
      </c>
      <c r="CQ1395" s="157">
        <v>0</v>
      </c>
      <c r="CR1395" s="157">
        <v>0</v>
      </c>
      <c r="CS1395" s="157">
        <v>0</v>
      </c>
      <c r="CT1395" s="157">
        <v>0</v>
      </c>
      <c r="CU1395" s="157">
        <v>0</v>
      </c>
      <c r="CV1395" s="157">
        <v>0</v>
      </c>
      <c r="CW1395" s="192">
        <v>1.7799999999999999E-5</v>
      </c>
      <c r="CX1395" s="157">
        <v>0</v>
      </c>
      <c r="CY1395" s="192">
        <v>2.76E-5</v>
      </c>
      <c r="CZ1395" s="157">
        <v>0</v>
      </c>
      <c r="DA1395" s="157">
        <v>0</v>
      </c>
      <c r="DB1395" s="157">
        <v>0</v>
      </c>
      <c r="DC1395" s="157">
        <v>0</v>
      </c>
      <c r="DD1395" s="157">
        <v>0</v>
      </c>
      <c r="DE1395" s="192">
        <v>1.3200000000000001E-5</v>
      </c>
      <c r="DF1395" s="157">
        <v>0</v>
      </c>
      <c r="DG1395" s="157">
        <v>0</v>
      </c>
      <c r="DH1395" s="157">
        <v>0</v>
      </c>
      <c r="DI1395" s="157">
        <v>0</v>
      </c>
      <c r="DJ1395" s="192">
        <v>3.3500000000000001E-5</v>
      </c>
      <c r="DK1395" s="157">
        <v>0</v>
      </c>
      <c r="DL1395" s="157">
        <v>0</v>
      </c>
      <c r="DM1395" s="157">
        <v>0</v>
      </c>
      <c r="DN1395" s="157">
        <v>0</v>
      </c>
      <c r="DO1395" s="157">
        <v>0</v>
      </c>
      <c r="DP1395" s="157">
        <v>0</v>
      </c>
      <c r="DQ1395" s="192">
        <v>6.5699999999999998E-5</v>
      </c>
      <c r="DR1395" s="157">
        <v>0</v>
      </c>
      <c r="DS1395" s="157">
        <v>0</v>
      </c>
      <c r="DT1395" s="157">
        <v>0</v>
      </c>
      <c r="DU1395" s="157">
        <v>0</v>
      </c>
      <c r="DV1395" s="157">
        <v>0</v>
      </c>
      <c r="DW1395" s="157">
        <v>0</v>
      </c>
      <c r="DX1395" s="157">
        <v>0</v>
      </c>
      <c r="DY1395" s="157">
        <v>0</v>
      </c>
      <c r="DZ1395" s="157">
        <v>0</v>
      </c>
      <c r="EA1395" s="157">
        <v>0</v>
      </c>
      <c r="EB1395" s="157">
        <v>0</v>
      </c>
      <c r="EC1395" s="157">
        <v>0</v>
      </c>
      <c r="ED1395" s="157">
        <v>0</v>
      </c>
      <c r="EE1395" s="192">
        <v>2.6599999999999999E-5</v>
      </c>
      <c r="EF1395" s="157">
        <v>0</v>
      </c>
      <c r="EG1395" s="157">
        <v>0</v>
      </c>
      <c r="EH1395" s="157">
        <v>0</v>
      </c>
      <c r="EI1395" s="157">
        <v>0</v>
      </c>
      <c r="EJ1395" s="157">
        <v>0</v>
      </c>
      <c r="EK1395" s="157">
        <v>0</v>
      </c>
      <c r="EL1395" s="157">
        <v>0</v>
      </c>
      <c r="EM1395" s="157">
        <v>0</v>
      </c>
      <c r="EN1395" s="157">
        <v>0</v>
      </c>
      <c r="EO1395" s="157">
        <v>0</v>
      </c>
      <c r="EP1395" s="192">
        <v>3.5299999999999997E-5</v>
      </c>
      <c r="EQ1395" s="192">
        <v>1.7799999999999999E-5</v>
      </c>
      <c r="ER1395" s="157">
        <v>0</v>
      </c>
      <c r="ES1395" s="192">
        <v>4.57E-5</v>
      </c>
      <c r="ET1395" s="157">
        <v>0</v>
      </c>
      <c r="EU1395" s="157">
        <v>0</v>
      </c>
      <c r="EV1395" s="157">
        <v>0</v>
      </c>
      <c r="EW1395" s="192">
        <v>1.8199999999999999E-5</v>
      </c>
      <c r="EX1395" s="157">
        <v>0</v>
      </c>
      <c r="EY1395" s="157">
        <v>0</v>
      </c>
      <c r="EZ1395" s="157">
        <v>0</v>
      </c>
      <c r="FA1395" s="157">
        <v>0</v>
      </c>
      <c r="FB1395" s="192">
        <v>2.6999999999999999E-5</v>
      </c>
      <c r="FC1395" s="192">
        <v>2.7100000000000001E-5</v>
      </c>
      <c r="FD1395" s="157">
        <v>0</v>
      </c>
      <c r="FE1395" s="192">
        <v>6.7299999999999996E-5</v>
      </c>
      <c r="FF1395" s="157">
        <v>0</v>
      </c>
      <c r="FG1395" s="157">
        <v>0</v>
      </c>
      <c r="FH1395" s="157">
        <v>0</v>
      </c>
      <c r="FI1395" s="192">
        <v>8.2700000000000004E-5</v>
      </c>
      <c r="FJ1395" s="192">
        <v>8.9499999999999994E-5</v>
      </c>
      <c r="FK1395" s="157">
        <v>0</v>
      </c>
      <c r="FL1395" s="157">
        <v>0</v>
      </c>
      <c r="FM1395" s="157">
        <v>0</v>
      </c>
      <c r="FN1395" s="157">
        <v>0</v>
      </c>
      <c r="FO1395" s="192">
        <v>9.0599999999999997E-6</v>
      </c>
      <c r="FP1395" s="157">
        <v>0</v>
      </c>
      <c r="FQ1395" s="157">
        <v>0</v>
      </c>
      <c r="FR1395" s="157">
        <v>0</v>
      </c>
      <c r="FS1395" s="157">
        <v>0</v>
      </c>
      <c r="FT1395" s="157">
        <v>0</v>
      </c>
      <c r="FU1395" s="157">
        <v>0</v>
      </c>
      <c r="FV1395" s="157">
        <v>0</v>
      </c>
      <c r="FW1395" s="157">
        <v>0</v>
      </c>
      <c r="FX1395" s="157">
        <v>0</v>
      </c>
      <c r="FY1395" s="157">
        <v>0</v>
      </c>
      <c r="FZ1395" s="157">
        <v>0</v>
      </c>
      <c r="GA1395" s="192">
        <v>3.8899999999999997E-5</v>
      </c>
      <c r="GB1395" s="157">
        <v>0</v>
      </c>
      <c r="GC1395" s="192">
        <v>3.7799999999999997E-5</v>
      </c>
      <c r="GD1395" s="157">
        <v>0</v>
      </c>
      <c r="GE1395" s="157">
        <v>0</v>
      </c>
      <c r="GF1395" s="157">
        <v>0</v>
      </c>
      <c r="GG1395" s="157">
        <v>0</v>
      </c>
      <c r="GH1395" s="157">
        <v>0</v>
      </c>
      <c r="GI1395" s="157">
        <v>0</v>
      </c>
      <c r="GJ1395" s="157">
        <v>0</v>
      </c>
      <c r="GK1395" s="157">
        <v>0</v>
      </c>
      <c r="GL1395" s="157">
        <v>0</v>
      </c>
      <c r="GM1395" s="157">
        <v>0</v>
      </c>
      <c r="GN1395" s="157">
        <v>0</v>
      </c>
      <c r="GO1395" s="157">
        <v>0</v>
      </c>
      <c r="GP1395" s="157">
        <v>0</v>
      </c>
      <c r="GQ1395" s="157">
        <v>0</v>
      </c>
      <c r="GR1395" s="157">
        <v>0</v>
      </c>
      <c r="GS1395" s="157">
        <v>0</v>
      </c>
      <c r="GT1395" s="157">
        <v>0</v>
      </c>
      <c r="GU1395" s="157">
        <v>0</v>
      </c>
      <c r="GV1395" s="157">
        <v>0</v>
      </c>
      <c r="GW1395" s="157">
        <v>0</v>
      </c>
      <c r="GX1395" s="157">
        <v>0</v>
      </c>
      <c r="GY1395" s="157">
        <v>0</v>
      </c>
      <c r="GZ1395" s="157">
        <v>0</v>
      </c>
      <c r="HA1395" s="157">
        <v>0</v>
      </c>
    </row>
    <row r="1396" spans="1:209" x14ac:dyDescent="0.2">
      <c r="A1396" s="157" t="s">
        <v>5205</v>
      </c>
      <c r="B1396" s="157">
        <v>0</v>
      </c>
      <c r="C1396" s="157">
        <v>0</v>
      </c>
      <c r="D1396" s="157">
        <v>0</v>
      </c>
      <c r="E1396" s="157">
        <v>0</v>
      </c>
      <c r="F1396" s="157">
        <v>0</v>
      </c>
      <c r="G1396" s="157">
        <v>0</v>
      </c>
      <c r="H1396" s="157">
        <v>0</v>
      </c>
      <c r="I1396" s="157">
        <v>0</v>
      </c>
      <c r="J1396" s="157">
        <v>0</v>
      </c>
      <c r="K1396" s="157">
        <v>0</v>
      </c>
      <c r="L1396" s="157">
        <v>0</v>
      </c>
      <c r="M1396" s="157">
        <v>0</v>
      </c>
      <c r="N1396" s="157">
        <v>0</v>
      </c>
      <c r="O1396" s="157">
        <v>0</v>
      </c>
      <c r="P1396" s="157">
        <v>0</v>
      </c>
      <c r="Q1396" s="157">
        <v>0</v>
      </c>
      <c r="R1396" s="157">
        <v>0</v>
      </c>
      <c r="S1396" s="157">
        <v>0</v>
      </c>
      <c r="T1396" s="157">
        <v>0</v>
      </c>
      <c r="U1396" s="157">
        <v>0</v>
      </c>
      <c r="V1396" s="157">
        <v>0</v>
      </c>
      <c r="W1396" s="157">
        <v>0</v>
      </c>
      <c r="X1396" s="157">
        <v>0</v>
      </c>
      <c r="Y1396" s="157">
        <v>0</v>
      </c>
      <c r="Z1396" s="157">
        <v>0</v>
      </c>
      <c r="AA1396" s="157">
        <v>0</v>
      </c>
      <c r="AB1396" s="157">
        <v>0</v>
      </c>
      <c r="AC1396" s="157">
        <v>0</v>
      </c>
      <c r="AD1396" s="157">
        <v>0</v>
      </c>
      <c r="AE1396" s="157">
        <v>0</v>
      </c>
      <c r="AF1396" s="157">
        <v>0</v>
      </c>
      <c r="AG1396" s="157">
        <v>0</v>
      </c>
      <c r="AH1396" s="157">
        <v>0</v>
      </c>
      <c r="AI1396" s="157">
        <v>0</v>
      </c>
      <c r="AJ1396" s="157">
        <v>0</v>
      </c>
      <c r="AK1396" s="157">
        <v>0</v>
      </c>
      <c r="AL1396" s="157">
        <v>0</v>
      </c>
      <c r="AM1396" s="157">
        <v>0</v>
      </c>
      <c r="AN1396" s="157">
        <v>0</v>
      </c>
      <c r="AO1396" s="157">
        <v>0</v>
      </c>
      <c r="AP1396" s="157">
        <v>0</v>
      </c>
      <c r="AQ1396" s="157">
        <v>0</v>
      </c>
      <c r="AR1396" s="157">
        <v>0</v>
      </c>
      <c r="AS1396" s="157">
        <v>0</v>
      </c>
      <c r="AT1396" s="157">
        <v>0</v>
      </c>
      <c r="AU1396" s="157">
        <v>0</v>
      </c>
      <c r="AV1396" s="157">
        <v>0</v>
      </c>
      <c r="AW1396" s="157">
        <v>0</v>
      </c>
      <c r="AX1396" s="157">
        <v>0</v>
      </c>
      <c r="AY1396" s="157">
        <v>0</v>
      </c>
      <c r="AZ1396" s="157">
        <v>0</v>
      </c>
      <c r="BA1396" s="157">
        <v>0</v>
      </c>
      <c r="BB1396" s="157">
        <v>0</v>
      </c>
      <c r="BC1396" s="157">
        <v>0</v>
      </c>
      <c r="BD1396" s="157">
        <v>0</v>
      </c>
      <c r="BE1396" s="157">
        <v>0</v>
      </c>
      <c r="BF1396" s="157">
        <v>0</v>
      </c>
      <c r="BG1396" s="157">
        <v>0</v>
      </c>
      <c r="BH1396" s="157">
        <v>0</v>
      </c>
      <c r="BI1396" s="157">
        <v>0</v>
      </c>
      <c r="BJ1396" s="157">
        <v>0</v>
      </c>
      <c r="BK1396" s="157">
        <v>0</v>
      </c>
      <c r="BL1396" s="157">
        <v>0</v>
      </c>
      <c r="BM1396" s="157">
        <v>4.2087500000000003E-4</v>
      </c>
      <c r="BN1396" s="157">
        <v>0</v>
      </c>
      <c r="BO1396" s="157">
        <v>0</v>
      </c>
      <c r="BP1396" s="157">
        <v>0</v>
      </c>
      <c r="BQ1396" s="157">
        <v>0</v>
      </c>
      <c r="BR1396" s="157">
        <v>0</v>
      </c>
      <c r="BS1396" s="192">
        <v>5.66E-5</v>
      </c>
      <c r="BT1396" s="157">
        <v>0</v>
      </c>
      <c r="BU1396" s="157">
        <v>0</v>
      </c>
      <c r="BV1396" s="157">
        <v>0</v>
      </c>
      <c r="BW1396" s="157">
        <v>0</v>
      </c>
      <c r="BX1396" s="157">
        <v>0</v>
      </c>
      <c r="BY1396" s="157">
        <v>0</v>
      </c>
      <c r="BZ1396" s="157">
        <v>0</v>
      </c>
      <c r="CA1396" s="157">
        <v>0</v>
      </c>
      <c r="CB1396" s="157">
        <v>0</v>
      </c>
      <c r="CC1396" s="157">
        <v>0</v>
      </c>
      <c r="CD1396" s="157">
        <v>0</v>
      </c>
      <c r="CE1396" s="157">
        <v>0</v>
      </c>
      <c r="CF1396" s="157">
        <v>0</v>
      </c>
      <c r="CG1396" s="157">
        <v>0</v>
      </c>
      <c r="CH1396" s="157">
        <v>0</v>
      </c>
      <c r="CI1396" s="157">
        <v>0</v>
      </c>
      <c r="CJ1396" s="157">
        <v>0</v>
      </c>
      <c r="CK1396" s="157">
        <v>0</v>
      </c>
      <c r="CL1396" s="157">
        <v>0</v>
      </c>
      <c r="CM1396" s="157">
        <v>0</v>
      </c>
      <c r="CN1396" s="157">
        <v>0</v>
      </c>
      <c r="CO1396" s="157">
        <v>0</v>
      </c>
      <c r="CP1396" s="157">
        <v>0</v>
      </c>
      <c r="CQ1396" s="157">
        <v>0</v>
      </c>
      <c r="CR1396" s="157">
        <v>0</v>
      </c>
      <c r="CS1396" s="157">
        <v>0</v>
      </c>
      <c r="CT1396" s="157">
        <v>0</v>
      </c>
      <c r="CU1396" s="157">
        <v>0</v>
      </c>
      <c r="CV1396" s="157">
        <v>0</v>
      </c>
      <c r="CW1396" s="157">
        <v>0</v>
      </c>
      <c r="CX1396" s="157">
        <v>0</v>
      </c>
      <c r="CY1396" s="157">
        <v>0</v>
      </c>
      <c r="CZ1396" s="157">
        <v>0</v>
      </c>
      <c r="DA1396" s="157">
        <v>0</v>
      </c>
      <c r="DB1396" s="157">
        <v>0</v>
      </c>
      <c r="DC1396" s="157">
        <v>0</v>
      </c>
      <c r="DD1396" s="157">
        <v>0</v>
      </c>
      <c r="DE1396" s="157">
        <v>0</v>
      </c>
      <c r="DF1396" s="157">
        <v>0</v>
      </c>
      <c r="DG1396" s="157">
        <v>0</v>
      </c>
      <c r="DH1396" s="157">
        <v>0</v>
      </c>
      <c r="DI1396" s="157">
        <v>0</v>
      </c>
      <c r="DJ1396" s="157">
        <v>0</v>
      </c>
      <c r="DK1396" s="157">
        <v>0</v>
      </c>
      <c r="DL1396" s="157">
        <v>0</v>
      </c>
      <c r="DM1396" s="157">
        <v>0</v>
      </c>
      <c r="DN1396" s="157">
        <v>0</v>
      </c>
      <c r="DO1396" s="157">
        <v>0</v>
      </c>
      <c r="DP1396" s="157">
        <v>0</v>
      </c>
      <c r="DQ1396" s="157">
        <v>0</v>
      </c>
      <c r="DR1396" s="157">
        <v>0</v>
      </c>
      <c r="DS1396" s="157">
        <v>0</v>
      </c>
      <c r="DT1396" s="157">
        <v>0</v>
      </c>
      <c r="DU1396" s="157">
        <v>0</v>
      </c>
      <c r="DV1396" s="157">
        <v>0</v>
      </c>
      <c r="DW1396" s="157">
        <v>0</v>
      </c>
      <c r="DX1396" s="157">
        <v>0</v>
      </c>
      <c r="DY1396" s="157">
        <v>0</v>
      </c>
      <c r="DZ1396" s="157">
        <v>0</v>
      </c>
      <c r="EA1396" s="157">
        <v>0</v>
      </c>
      <c r="EB1396" s="157">
        <v>0</v>
      </c>
      <c r="EC1396" s="157">
        <v>0</v>
      </c>
      <c r="ED1396" s="157">
        <v>0</v>
      </c>
      <c r="EE1396" s="157">
        <v>0</v>
      </c>
      <c r="EF1396" s="157">
        <v>0</v>
      </c>
      <c r="EG1396" s="157">
        <v>0</v>
      </c>
      <c r="EH1396" s="157">
        <v>0</v>
      </c>
      <c r="EI1396" s="157">
        <v>0</v>
      </c>
      <c r="EJ1396" s="157">
        <v>0</v>
      </c>
      <c r="EK1396" s="157">
        <v>0</v>
      </c>
      <c r="EL1396" s="157">
        <v>0</v>
      </c>
      <c r="EM1396" s="157">
        <v>0</v>
      </c>
      <c r="EN1396" s="157">
        <v>0</v>
      </c>
      <c r="EO1396" s="157">
        <v>0</v>
      </c>
      <c r="EP1396" s="157">
        <v>0</v>
      </c>
      <c r="EQ1396" s="157">
        <v>0</v>
      </c>
      <c r="ER1396" s="157">
        <v>0</v>
      </c>
      <c r="ES1396" s="157">
        <v>0</v>
      </c>
      <c r="ET1396" s="157">
        <v>0</v>
      </c>
      <c r="EU1396" s="157">
        <v>0</v>
      </c>
      <c r="EV1396" s="157">
        <v>0</v>
      </c>
      <c r="EW1396" s="157">
        <v>0</v>
      </c>
      <c r="EX1396" s="157">
        <v>0</v>
      </c>
      <c r="EY1396" s="157">
        <v>0</v>
      </c>
      <c r="EZ1396" s="157">
        <v>0</v>
      </c>
      <c r="FA1396" s="157">
        <v>0</v>
      </c>
      <c r="FB1396" s="157">
        <v>0</v>
      </c>
      <c r="FC1396" s="157">
        <v>0</v>
      </c>
      <c r="FD1396" s="157">
        <v>0</v>
      </c>
      <c r="FE1396" s="157">
        <v>0</v>
      </c>
      <c r="FF1396" s="157">
        <v>0</v>
      </c>
      <c r="FG1396" s="157">
        <v>0</v>
      </c>
      <c r="FH1396" s="157">
        <v>0</v>
      </c>
      <c r="FI1396" s="157">
        <v>0</v>
      </c>
      <c r="FJ1396" s="157">
        <v>0</v>
      </c>
      <c r="FK1396" s="157">
        <v>0</v>
      </c>
      <c r="FL1396" s="157">
        <v>0</v>
      </c>
      <c r="FM1396" s="157">
        <v>0</v>
      </c>
      <c r="FN1396" s="157">
        <v>0</v>
      </c>
      <c r="FO1396" s="157">
        <v>0</v>
      </c>
      <c r="FP1396" s="157">
        <v>0</v>
      </c>
      <c r="FQ1396" s="157">
        <v>0</v>
      </c>
      <c r="FR1396" s="157">
        <v>0</v>
      </c>
      <c r="FS1396" s="157">
        <v>0</v>
      </c>
      <c r="FT1396" s="157">
        <v>0</v>
      </c>
      <c r="FU1396" s="157">
        <v>0</v>
      </c>
      <c r="FV1396" s="157">
        <v>0</v>
      </c>
      <c r="FW1396" s="157">
        <v>0</v>
      </c>
      <c r="FX1396" s="157">
        <v>0</v>
      </c>
      <c r="FY1396" s="157">
        <v>0</v>
      </c>
      <c r="FZ1396" s="157">
        <v>0</v>
      </c>
      <c r="GA1396" s="157">
        <v>0</v>
      </c>
      <c r="GB1396" s="157">
        <v>0</v>
      </c>
      <c r="GC1396" s="157">
        <v>0</v>
      </c>
      <c r="GD1396" s="157">
        <v>0</v>
      </c>
      <c r="GE1396" s="157">
        <v>0</v>
      </c>
      <c r="GF1396" s="157">
        <v>0</v>
      </c>
      <c r="GG1396" s="157">
        <v>0</v>
      </c>
      <c r="GH1396" s="157">
        <v>0</v>
      </c>
      <c r="GI1396" s="157">
        <v>0</v>
      </c>
      <c r="GJ1396" s="157">
        <v>0</v>
      </c>
      <c r="GK1396" s="157">
        <v>0</v>
      </c>
      <c r="GL1396" s="157">
        <v>0</v>
      </c>
      <c r="GM1396" s="157">
        <v>0</v>
      </c>
      <c r="GN1396" s="157">
        <v>0</v>
      </c>
      <c r="GO1396" s="157">
        <v>0</v>
      </c>
      <c r="GP1396" s="157">
        <v>0</v>
      </c>
      <c r="GQ1396" s="157">
        <v>0</v>
      </c>
      <c r="GR1396" s="157">
        <v>0</v>
      </c>
      <c r="GS1396" s="157">
        <v>0</v>
      </c>
      <c r="GT1396" s="157">
        <v>0</v>
      </c>
      <c r="GU1396" s="157">
        <v>0</v>
      </c>
      <c r="GV1396" s="157">
        <v>0</v>
      </c>
      <c r="GW1396" s="157">
        <v>0</v>
      </c>
      <c r="GX1396" s="157">
        <v>0</v>
      </c>
      <c r="GY1396" s="157">
        <v>0</v>
      </c>
      <c r="GZ1396" s="157">
        <v>0</v>
      </c>
      <c r="HA1396" s="157">
        <v>0</v>
      </c>
    </row>
    <row r="1397" spans="1:209" x14ac:dyDescent="0.2">
      <c r="A1397" s="157" t="s">
        <v>5206</v>
      </c>
      <c r="B1397" s="157">
        <v>0</v>
      </c>
      <c r="C1397" s="157">
        <v>0</v>
      </c>
      <c r="D1397" s="157">
        <v>0</v>
      </c>
      <c r="E1397" s="157">
        <v>0</v>
      </c>
      <c r="F1397" s="157">
        <v>0</v>
      </c>
      <c r="G1397" s="157">
        <v>0</v>
      </c>
      <c r="H1397" s="157">
        <v>0</v>
      </c>
      <c r="I1397" s="157">
        <v>0</v>
      </c>
      <c r="J1397" s="157">
        <v>0</v>
      </c>
      <c r="K1397" s="157">
        <v>0</v>
      </c>
      <c r="L1397" s="157">
        <v>0</v>
      </c>
      <c r="M1397" s="157">
        <v>0</v>
      </c>
      <c r="N1397" s="157">
        <v>0</v>
      </c>
      <c r="O1397" s="157">
        <v>0</v>
      </c>
      <c r="P1397" s="157">
        <v>0</v>
      </c>
      <c r="Q1397" s="157">
        <v>0</v>
      </c>
      <c r="R1397" s="157">
        <v>0</v>
      </c>
      <c r="S1397" s="157">
        <v>0</v>
      </c>
      <c r="T1397" s="157">
        <v>0</v>
      </c>
      <c r="U1397" s="157">
        <v>0</v>
      </c>
      <c r="V1397" s="157">
        <v>0</v>
      </c>
      <c r="W1397" s="157">
        <v>0</v>
      </c>
      <c r="X1397" s="157">
        <v>0</v>
      </c>
      <c r="Y1397" s="157">
        <v>0</v>
      </c>
      <c r="Z1397" s="157">
        <v>0</v>
      </c>
      <c r="AA1397" s="157">
        <v>0</v>
      </c>
      <c r="AB1397" s="157">
        <v>0</v>
      </c>
      <c r="AC1397" s="157">
        <v>0</v>
      </c>
      <c r="AD1397" s="157">
        <v>0</v>
      </c>
      <c r="AE1397" s="157">
        <v>0</v>
      </c>
      <c r="AF1397" s="157">
        <v>0</v>
      </c>
      <c r="AG1397" s="157">
        <v>0</v>
      </c>
      <c r="AH1397" s="157">
        <v>0</v>
      </c>
      <c r="AI1397" s="157">
        <v>0</v>
      </c>
      <c r="AJ1397" s="157">
        <v>0</v>
      </c>
      <c r="AK1397" s="157">
        <v>0</v>
      </c>
      <c r="AL1397" s="157">
        <v>0</v>
      </c>
      <c r="AM1397" s="157">
        <v>0</v>
      </c>
      <c r="AN1397" s="157">
        <v>0</v>
      </c>
      <c r="AO1397" s="157">
        <v>0</v>
      </c>
      <c r="AP1397" s="157">
        <v>0</v>
      </c>
      <c r="AQ1397" s="157">
        <v>0</v>
      </c>
      <c r="AR1397" s="157">
        <v>0</v>
      </c>
      <c r="AS1397" s="157">
        <v>0</v>
      </c>
      <c r="AT1397" s="157">
        <v>0</v>
      </c>
      <c r="AU1397" s="157">
        <v>0</v>
      </c>
      <c r="AV1397" s="157">
        <v>0</v>
      </c>
      <c r="AW1397" s="157">
        <v>0</v>
      </c>
      <c r="AX1397" s="157">
        <v>0</v>
      </c>
      <c r="AY1397" s="157">
        <v>0</v>
      </c>
      <c r="AZ1397" s="157">
        <v>0</v>
      </c>
      <c r="BA1397" s="157">
        <v>0</v>
      </c>
      <c r="BB1397" s="157">
        <v>0</v>
      </c>
      <c r="BC1397" s="157">
        <v>0</v>
      </c>
      <c r="BD1397" s="157">
        <v>0</v>
      </c>
      <c r="BE1397" s="157">
        <v>0</v>
      </c>
      <c r="BF1397" s="157">
        <v>0</v>
      </c>
      <c r="BG1397" s="157">
        <v>0</v>
      </c>
      <c r="BH1397" s="157">
        <v>0</v>
      </c>
      <c r="BI1397" s="157">
        <v>0</v>
      </c>
      <c r="BJ1397" s="157">
        <v>0</v>
      </c>
      <c r="BK1397" s="157">
        <v>0</v>
      </c>
      <c r="BL1397" s="157">
        <v>0</v>
      </c>
      <c r="BM1397" s="157">
        <v>0</v>
      </c>
      <c r="BN1397" s="157">
        <v>0</v>
      </c>
      <c r="BO1397" s="157">
        <v>0</v>
      </c>
      <c r="BP1397" s="157">
        <v>0</v>
      </c>
      <c r="BQ1397" s="157">
        <v>0</v>
      </c>
      <c r="BR1397" s="157">
        <v>0</v>
      </c>
      <c r="BS1397" s="157">
        <v>0</v>
      </c>
      <c r="BT1397" s="157">
        <v>0</v>
      </c>
      <c r="BU1397" s="157">
        <v>0</v>
      </c>
      <c r="BV1397" s="157">
        <v>0</v>
      </c>
      <c r="BW1397" s="157">
        <v>0</v>
      </c>
      <c r="BX1397" s="157">
        <v>0</v>
      </c>
      <c r="BY1397" s="157">
        <v>0</v>
      </c>
      <c r="BZ1397" s="157">
        <v>0</v>
      </c>
      <c r="CA1397" s="157">
        <v>0</v>
      </c>
      <c r="CB1397" s="157">
        <v>0</v>
      </c>
      <c r="CC1397" s="157">
        <v>0</v>
      </c>
      <c r="CD1397" s="157">
        <v>0</v>
      </c>
      <c r="CE1397" s="157">
        <v>0</v>
      </c>
      <c r="CF1397" s="157">
        <v>0</v>
      </c>
      <c r="CG1397" s="157">
        <v>0</v>
      </c>
      <c r="CH1397" s="157">
        <v>2.39502E-4</v>
      </c>
      <c r="CI1397" s="157">
        <v>0</v>
      </c>
      <c r="CJ1397" s="157">
        <v>0</v>
      </c>
      <c r="CK1397" s="157">
        <v>0</v>
      </c>
      <c r="CL1397" s="157">
        <v>0</v>
      </c>
      <c r="CM1397" s="157">
        <v>0</v>
      </c>
      <c r="CN1397" s="157">
        <v>0</v>
      </c>
      <c r="CO1397" s="157">
        <v>0</v>
      </c>
      <c r="CP1397" s="157">
        <v>0</v>
      </c>
      <c r="CQ1397" s="157">
        <v>0</v>
      </c>
      <c r="CR1397" s="157">
        <v>0</v>
      </c>
      <c r="CS1397" s="157">
        <v>0</v>
      </c>
      <c r="CT1397" s="157">
        <v>0</v>
      </c>
      <c r="CU1397" s="157">
        <v>0</v>
      </c>
      <c r="CV1397" s="157">
        <v>0</v>
      </c>
      <c r="CW1397" s="157">
        <v>0</v>
      </c>
      <c r="CX1397" s="157">
        <v>0</v>
      </c>
      <c r="CY1397" s="157">
        <v>0</v>
      </c>
      <c r="CZ1397" s="157">
        <v>0</v>
      </c>
      <c r="DA1397" s="157">
        <v>0</v>
      </c>
      <c r="DB1397" s="157">
        <v>0</v>
      </c>
      <c r="DC1397" s="157">
        <v>0</v>
      </c>
      <c r="DD1397" s="157">
        <v>0</v>
      </c>
      <c r="DE1397" s="157">
        <v>0</v>
      </c>
      <c r="DF1397" s="157">
        <v>0</v>
      </c>
      <c r="DG1397" s="157">
        <v>0</v>
      </c>
      <c r="DH1397" s="157">
        <v>0</v>
      </c>
      <c r="DI1397" s="157">
        <v>0</v>
      </c>
      <c r="DJ1397" s="157">
        <v>0</v>
      </c>
      <c r="DK1397" s="157">
        <v>0</v>
      </c>
      <c r="DL1397" s="157">
        <v>0</v>
      </c>
      <c r="DM1397" s="157">
        <v>0</v>
      </c>
      <c r="DN1397" s="157">
        <v>0</v>
      </c>
      <c r="DO1397" s="157">
        <v>0</v>
      </c>
      <c r="DP1397" s="157">
        <v>0</v>
      </c>
      <c r="DQ1397" s="157">
        <v>0</v>
      </c>
      <c r="DR1397" s="157">
        <v>0</v>
      </c>
      <c r="DS1397" s="157">
        <v>0</v>
      </c>
      <c r="DT1397" s="157">
        <v>0</v>
      </c>
      <c r="DU1397" s="157">
        <v>0</v>
      </c>
      <c r="DV1397" s="157">
        <v>0</v>
      </c>
      <c r="DW1397" s="157">
        <v>0</v>
      </c>
      <c r="DX1397" s="157">
        <v>0</v>
      </c>
      <c r="DY1397" s="157">
        <v>0</v>
      </c>
      <c r="DZ1397" s="157">
        <v>0</v>
      </c>
      <c r="EA1397" s="157">
        <v>0</v>
      </c>
      <c r="EB1397" s="157">
        <v>0</v>
      </c>
      <c r="EC1397" s="157">
        <v>0</v>
      </c>
      <c r="ED1397" s="157">
        <v>0</v>
      </c>
      <c r="EE1397" s="157">
        <v>0</v>
      </c>
      <c r="EF1397" s="157">
        <v>0</v>
      </c>
      <c r="EG1397" s="157">
        <v>0</v>
      </c>
      <c r="EH1397" s="157">
        <v>0</v>
      </c>
      <c r="EI1397" s="157">
        <v>0</v>
      </c>
      <c r="EJ1397" s="157">
        <v>0</v>
      </c>
      <c r="EK1397" s="157">
        <v>0</v>
      </c>
      <c r="EL1397" s="157">
        <v>0</v>
      </c>
      <c r="EM1397" s="157">
        <v>0</v>
      </c>
      <c r="EN1397" s="157">
        <v>0</v>
      </c>
      <c r="EO1397" s="157">
        <v>0</v>
      </c>
      <c r="EP1397" s="157">
        <v>0</v>
      </c>
      <c r="EQ1397" s="157">
        <v>0</v>
      </c>
      <c r="ER1397" s="157">
        <v>0</v>
      </c>
      <c r="ES1397" s="157">
        <v>0</v>
      </c>
      <c r="ET1397" s="157">
        <v>0</v>
      </c>
      <c r="EU1397" s="157">
        <v>0</v>
      </c>
      <c r="EV1397" s="157">
        <v>0</v>
      </c>
      <c r="EW1397" s="157">
        <v>0</v>
      </c>
      <c r="EX1397" s="157">
        <v>0</v>
      </c>
      <c r="EY1397" s="157">
        <v>0</v>
      </c>
      <c r="EZ1397" s="157">
        <v>0</v>
      </c>
      <c r="FA1397" s="157">
        <v>0</v>
      </c>
      <c r="FB1397" s="157">
        <v>0</v>
      </c>
      <c r="FC1397" s="157">
        <v>0</v>
      </c>
      <c r="FD1397" s="157">
        <v>0</v>
      </c>
      <c r="FE1397" s="157">
        <v>0</v>
      </c>
      <c r="FF1397" s="157">
        <v>0</v>
      </c>
      <c r="FG1397" s="157">
        <v>2.3889199999999999E-4</v>
      </c>
      <c r="FH1397" s="157">
        <v>0</v>
      </c>
      <c r="FI1397" s="157">
        <v>0</v>
      </c>
      <c r="FJ1397" s="157">
        <v>0</v>
      </c>
      <c r="FK1397" s="157">
        <v>0</v>
      </c>
      <c r="FL1397" s="157">
        <v>0</v>
      </c>
      <c r="FM1397" s="157">
        <v>0</v>
      </c>
      <c r="FN1397" s="157">
        <v>0</v>
      </c>
      <c r="FO1397" s="157">
        <v>0</v>
      </c>
      <c r="FP1397" s="157">
        <v>0</v>
      </c>
      <c r="FQ1397" s="157">
        <v>0</v>
      </c>
      <c r="FR1397" s="157">
        <v>0</v>
      </c>
      <c r="FS1397" s="157">
        <v>0</v>
      </c>
      <c r="FT1397" s="157">
        <v>0</v>
      </c>
      <c r="FU1397" s="157">
        <v>0</v>
      </c>
      <c r="FV1397" s="157">
        <v>0</v>
      </c>
      <c r="FW1397" s="157">
        <v>0</v>
      </c>
      <c r="FX1397" s="157">
        <v>0</v>
      </c>
      <c r="FY1397" s="157">
        <v>0</v>
      </c>
      <c r="FZ1397" s="157">
        <v>0</v>
      </c>
      <c r="GA1397" s="157">
        <v>0</v>
      </c>
      <c r="GB1397" s="157">
        <v>0</v>
      </c>
      <c r="GC1397" s="157">
        <v>0</v>
      </c>
      <c r="GD1397" s="157">
        <v>0</v>
      </c>
      <c r="GE1397" s="157">
        <v>0</v>
      </c>
      <c r="GF1397" s="157">
        <v>0</v>
      </c>
      <c r="GG1397" s="157">
        <v>0</v>
      </c>
      <c r="GH1397" s="157">
        <v>0</v>
      </c>
      <c r="GI1397" s="157">
        <v>0</v>
      </c>
      <c r="GJ1397" s="157">
        <v>0</v>
      </c>
      <c r="GK1397" s="157">
        <v>0</v>
      </c>
      <c r="GL1397" s="157">
        <v>0</v>
      </c>
      <c r="GM1397" s="157">
        <v>0</v>
      </c>
      <c r="GN1397" s="157">
        <v>0</v>
      </c>
      <c r="GO1397" s="157">
        <v>0</v>
      </c>
      <c r="GP1397" s="157">
        <v>0</v>
      </c>
      <c r="GQ1397" s="157">
        <v>0</v>
      </c>
      <c r="GR1397" s="157">
        <v>0</v>
      </c>
      <c r="GS1397" s="157">
        <v>0</v>
      </c>
      <c r="GT1397" s="157">
        <v>0</v>
      </c>
      <c r="GU1397" s="157">
        <v>0</v>
      </c>
      <c r="GV1397" s="157">
        <v>0</v>
      </c>
      <c r="GW1397" s="157">
        <v>0</v>
      </c>
      <c r="GX1397" s="157">
        <v>0</v>
      </c>
      <c r="GY1397" s="157">
        <v>0</v>
      </c>
      <c r="GZ1397" s="157">
        <v>0</v>
      </c>
      <c r="HA1397" s="157">
        <v>0</v>
      </c>
    </row>
    <row r="1398" spans="1:209" x14ac:dyDescent="0.2">
      <c r="A1398" s="157" t="s">
        <v>5207</v>
      </c>
      <c r="B1398" s="157">
        <v>0</v>
      </c>
      <c r="C1398" s="157">
        <v>0</v>
      </c>
      <c r="D1398" s="157">
        <v>0</v>
      </c>
      <c r="E1398" s="157">
        <v>0</v>
      </c>
      <c r="F1398" s="157">
        <v>0</v>
      </c>
      <c r="G1398" s="157">
        <v>0</v>
      </c>
      <c r="H1398" s="157">
        <v>0</v>
      </c>
      <c r="I1398" s="157">
        <v>4.5961299999999999E-4</v>
      </c>
      <c r="J1398" s="157">
        <v>0</v>
      </c>
      <c r="K1398" s="157">
        <v>0</v>
      </c>
      <c r="L1398" s="157">
        <v>0</v>
      </c>
      <c r="M1398" s="157">
        <v>0</v>
      </c>
      <c r="N1398" s="157">
        <v>0</v>
      </c>
      <c r="O1398" s="157">
        <v>0</v>
      </c>
      <c r="P1398" s="157">
        <v>2.7794799999999998E-4</v>
      </c>
      <c r="Q1398" s="157">
        <v>0</v>
      </c>
      <c r="R1398" s="157">
        <v>0</v>
      </c>
      <c r="S1398" s="157">
        <v>0</v>
      </c>
      <c r="T1398" s="157">
        <v>0</v>
      </c>
      <c r="U1398" s="157">
        <v>0</v>
      </c>
      <c r="V1398" s="157">
        <v>0</v>
      </c>
      <c r="W1398" s="157">
        <v>0</v>
      </c>
      <c r="X1398" s="157">
        <v>1.156069E-3</v>
      </c>
      <c r="Y1398" s="157">
        <v>0</v>
      </c>
      <c r="Z1398" s="157">
        <v>0</v>
      </c>
      <c r="AA1398" s="157">
        <v>0</v>
      </c>
      <c r="AB1398" s="157">
        <v>6.8855399999999997E-4</v>
      </c>
      <c r="AC1398" s="157">
        <v>0</v>
      </c>
      <c r="AD1398" s="157">
        <v>0</v>
      </c>
      <c r="AE1398" s="157">
        <v>0</v>
      </c>
      <c r="AF1398" s="157">
        <v>0</v>
      </c>
      <c r="AG1398" s="157">
        <v>0</v>
      </c>
      <c r="AH1398" s="157">
        <v>0</v>
      </c>
      <c r="AI1398" s="157">
        <v>0</v>
      </c>
      <c r="AJ1398" s="157">
        <v>0</v>
      </c>
      <c r="AK1398" s="157">
        <v>3.7952870000000001E-3</v>
      </c>
      <c r="AL1398" s="157">
        <v>0</v>
      </c>
      <c r="AM1398" s="157">
        <v>0</v>
      </c>
      <c r="AN1398" s="157">
        <v>0</v>
      </c>
      <c r="AO1398" s="157">
        <v>0</v>
      </c>
      <c r="AP1398" s="157">
        <v>0</v>
      </c>
      <c r="AQ1398" s="157">
        <v>0</v>
      </c>
      <c r="AR1398" s="157">
        <v>0</v>
      </c>
      <c r="AS1398" s="157">
        <v>0</v>
      </c>
      <c r="AT1398" s="157">
        <v>0</v>
      </c>
      <c r="AU1398" s="157">
        <v>0</v>
      </c>
      <c r="AV1398" s="157">
        <v>0</v>
      </c>
      <c r="AW1398" s="157">
        <v>0</v>
      </c>
      <c r="AX1398" s="157">
        <v>0</v>
      </c>
      <c r="AY1398" s="157">
        <v>0</v>
      </c>
      <c r="AZ1398" s="157">
        <v>0</v>
      </c>
      <c r="BA1398" s="192">
        <v>2.41E-5</v>
      </c>
      <c r="BB1398" s="157">
        <v>0</v>
      </c>
      <c r="BC1398" s="157">
        <v>0</v>
      </c>
      <c r="BD1398" s="157">
        <v>0</v>
      </c>
      <c r="BE1398" s="157">
        <v>0</v>
      </c>
      <c r="BF1398" s="157">
        <v>0</v>
      </c>
      <c r="BG1398" s="157">
        <v>0</v>
      </c>
      <c r="BH1398" s="157">
        <v>0</v>
      </c>
      <c r="BI1398" s="157">
        <v>0</v>
      </c>
      <c r="BJ1398" s="157">
        <v>0</v>
      </c>
      <c r="BK1398" s="157">
        <v>0</v>
      </c>
      <c r="BL1398" s="157">
        <v>0</v>
      </c>
      <c r="BM1398" s="157">
        <v>0</v>
      </c>
      <c r="BN1398" s="157">
        <v>0</v>
      </c>
      <c r="BO1398" s="157">
        <v>0</v>
      </c>
      <c r="BP1398" s="157">
        <v>0</v>
      </c>
      <c r="BQ1398" s="157">
        <v>0</v>
      </c>
      <c r="BR1398" s="192">
        <v>2.1100000000000001E-5</v>
      </c>
      <c r="BS1398" s="157">
        <v>0</v>
      </c>
      <c r="BT1398" s="157">
        <v>0</v>
      </c>
      <c r="BU1398" s="157">
        <v>0</v>
      </c>
      <c r="BV1398" s="157">
        <v>0</v>
      </c>
      <c r="BW1398" s="157">
        <v>0</v>
      </c>
      <c r="BX1398" s="157">
        <v>0</v>
      </c>
      <c r="BY1398" s="157">
        <v>0</v>
      </c>
      <c r="BZ1398" s="157">
        <v>0</v>
      </c>
      <c r="CA1398" s="157">
        <v>0</v>
      </c>
      <c r="CB1398" s="157">
        <v>0</v>
      </c>
      <c r="CC1398" s="157">
        <v>0</v>
      </c>
      <c r="CD1398" s="157">
        <v>0</v>
      </c>
      <c r="CE1398" s="157">
        <v>0</v>
      </c>
      <c r="CF1398" s="157">
        <v>0</v>
      </c>
      <c r="CG1398" s="157">
        <v>0</v>
      </c>
      <c r="CH1398" s="157">
        <v>0</v>
      </c>
      <c r="CI1398" s="157">
        <v>0</v>
      </c>
      <c r="CJ1398" s="157">
        <v>0</v>
      </c>
      <c r="CK1398" s="157">
        <v>0</v>
      </c>
      <c r="CL1398" s="157">
        <v>0</v>
      </c>
      <c r="CM1398" s="157">
        <v>0</v>
      </c>
      <c r="CN1398" s="157">
        <v>0</v>
      </c>
      <c r="CO1398" s="157">
        <v>0</v>
      </c>
      <c r="CP1398" s="157">
        <v>0</v>
      </c>
      <c r="CQ1398" s="157">
        <v>0</v>
      </c>
      <c r="CR1398" s="157">
        <v>0</v>
      </c>
      <c r="CS1398" s="157">
        <v>0</v>
      </c>
      <c r="CT1398" s="157">
        <v>0</v>
      </c>
      <c r="CU1398" s="157">
        <v>0</v>
      </c>
      <c r="CV1398" s="157">
        <v>0</v>
      </c>
      <c r="CW1398" s="157">
        <v>0</v>
      </c>
      <c r="CX1398" s="157">
        <v>0</v>
      </c>
      <c r="CY1398" s="157">
        <v>0</v>
      </c>
      <c r="CZ1398" s="157">
        <v>0</v>
      </c>
      <c r="DA1398" s="157">
        <v>2.3667800000000001E-4</v>
      </c>
      <c r="DB1398" s="157">
        <v>5.8165599999999995E-4</v>
      </c>
      <c r="DC1398" s="157">
        <v>4.6800800000000001E-4</v>
      </c>
      <c r="DD1398" s="157">
        <v>0</v>
      </c>
      <c r="DE1398" s="157">
        <v>0</v>
      </c>
      <c r="DF1398" s="157">
        <v>0</v>
      </c>
      <c r="DG1398" s="157">
        <v>0</v>
      </c>
      <c r="DH1398" s="157">
        <v>0</v>
      </c>
      <c r="DI1398" s="157">
        <v>0</v>
      </c>
      <c r="DJ1398" s="157">
        <v>0</v>
      </c>
      <c r="DK1398" s="157">
        <v>0</v>
      </c>
      <c r="DL1398" s="157">
        <v>0</v>
      </c>
      <c r="DM1398" s="157">
        <v>0</v>
      </c>
      <c r="DN1398" s="157">
        <v>0</v>
      </c>
      <c r="DO1398" s="157">
        <v>0</v>
      </c>
      <c r="DP1398" s="157">
        <v>0</v>
      </c>
      <c r="DQ1398" s="157">
        <v>0</v>
      </c>
      <c r="DR1398" s="157">
        <v>0</v>
      </c>
      <c r="DS1398" s="192">
        <v>4.5399999999999999E-5</v>
      </c>
      <c r="DT1398" s="157">
        <v>0</v>
      </c>
      <c r="DU1398" s="157">
        <v>0</v>
      </c>
      <c r="DV1398" s="157">
        <v>0</v>
      </c>
      <c r="DW1398" s="157">
        <v>0</v>
      </c>
      <c r="DX1398" s="157">
        <v>0</v>
      </c>
      <c r="DY1398" s="157">
        <v>0</v>
      </c>
      <c r="DZ1398" s="157">
        <v>0</v>
      </c>
      <c r="EA1398" s="157">
        <v>0</v>
      </c>
      <c r="EB1398" s="157">
        <v>0</v>
      </c>
      <c r="EC1398" s="157">
        <v>0</v>
      </c>
      <c r="ED1398" s="157">
        <v>0</v>
      </c>
      <c r="EE1398" s="157">
        <v>0</v>
      </c>
      <c r="EF1398" s="157">
        <v>0</v>
      </c>
      <c r="EG1398" s="157">
        <v>0</v>
      </c>
      <c r="EH1398" s="157">
        <v>0</v>
      </c>
      <c r="EI1398" s="157">
        <v>0</v>
      </c>
      <c r="EJ1398" s="157">
        <v>0</v>
      </c>
      <c r="EK1398" s="157">
        <v>0</v>
      </c>
      <c r="EL1398" s="157">
        <v>0</v>
      </c>
      <c r="EM1398" s="157">
        <v>0</v>
      </c>
      <c r="EN1398" s="157">
        <v>0</v>
      </c>
      <c r="EO1398" s="157">
        <v>0</v>
      </c>
      <c r="EP1398" s="157">
        <v>0</v>
      </c>
      <c r="EQ1398" s="157">
        <v>0</v>
      </c>
      <c r="ER1398" s="157">
        <v>0</v>
      </c>
      <c r="ES1398" s="157">
        <v>0</v>
      </c>
      <c r="ET1398" s="157">
        <v>0</v>
      </c>
      <c r="EU1398" s="157">
        <v>2.60494E-4</v>
      </c>
      <c r="EV1398" s="157">
        <v>0</v>
      </c>
      <c r="EW1398" s="157">
        <v>1.4568200000000001E-4</v>
      </c>
      <c r="EX1398" s="157">
        <v>0</v>
      </c>
      <c r="EY1398" s="157">
        <v>0</v>
      </c>
      <c r="EZ1398" s="192">
        <v>5.8199999999999998E-5</v>
      </c>
      <c r="FA1398" s="157">
        <v>0</v>
      </c>
      <c r="FB1398" s="157">
        <v>0</v>
      </c>
      <c r="FC1398" s="157">
        <v>0</v>
      </c>
      <c r="FD1398" s="157">
        <v>0</v>
      </c>
      <c r="FE1398" s="157">
        <v>0</v>
      </c>
      <c r="FF1398" s="157">
        <v>0</v>
      </c>
      <c r="FG1398" s="157">
        <v>0</v>
      </c>
      <c r="FH1398" s="157">
        <v>3.7935399999999999E-4</v>
      </c>
      <c r="FI1398" s="157">
        <v>0</v>
      </c>
      <c r="FJ1398" s="157">
        <v>0</v>
      </c>
      <c r="FK1398" s="157">
        <v>0</v>
      </c>
      <c r="FL1398" s="157">
        <v>0</v>
      </c>
      <c r="FM1398" s="157">
        <v>0</v>
      </c>
      <c r="FN1398" s="157">
        <v>0</v>
      </c>
      <c r="FO1398" s="157">
        <v>0</v>
      </c>
      <c r="FP1398" s="157">
        <v>0</v>
      </c>
      <c r="FQ1398" s="157">
        <v>0</v>
      </c>
      <c r="FR1398" s="157">
        <v>0</v>
      </c>
      <c r="FS1398" s="157">
        <v>0</v>
      </c>
      <c r="FT1398" s="157">
        <v>0</v>
      </c>
      <c r="FU1398" s="157">
        <v>0</v>
      </c>
      <c r="FV1398" s="157">
        <v>0</v>
      </c>
      <c r="FW1398" s="157">
        <v>0</v>
      </c>
      <c r="FX1398" s="157">
        <v>0</v>
      </c>
      <c r="FY1398" s="157">
        <v>0</v>
      </c>
      <c r="FZ1398" s="192">
        <v>4.5200000000000001E-5</v>
      </c>
      <c r="GA1398" s="157">
        <v>0</v>
      </c>
      <c r="GB1398" s="157">
        <v>2.10686E-4</v>
      </c>
      <c r="GC1398" s="157">
        <v>0</v>
      </c>
      <c r="GD1398" s="157">
        <v>0</v>
      </c>
      <c r="GE1398" s="157">
        <v>0</v>
      </c>
      <c r="GF1398" s="157">
        <v>0</v>
      </c>
      <c r="GG1398" s="157">
        <v>0</v>
      </c>
      <c r="GH1398" s="157">
        <v>0</v>
      </c>
      <c r="GI1398" s="157">
        <v>0</v>
      </c>
      <c r="GJ1398" s="157">
        <v>0</v>
      </c>
      <c r="GK1398" s="157">
        <v>0</v>
      </c>
      <c r="GL1398" s="157">
        <v>0</v>
      </c>
      <c r="GM1398" s="157">
        <v>0</v>
      </c>
      <c r="GN1398" s="157">
        <v>0</v>
      </c>
      <c r="GO1398" s="157">
        <v>0</v>
      </c>
      <c r="GP1398" s="157">
        <v>5.2747879999999999E-3</v>
      </c>
      <c r="GQ1398" s="157">
        <v>0</v>
      </c>
      <c r="GR1398" s="157">
        <v>0</v>
      </c>
      <c r="GS1398" s="157">
        <v>0</v>
      </c>
      <c r="GT1398" s="157">
        <v>0</v>
      </c>
      <c r="GU1398" s="157">
        <v>0</v>
      </c>
      <c r="GV1398" s="157">
        <v>0</v>
      </c>
      <c r="GW1398" s="157">
        <v>0</v>
      </c>
      <c r="GX1398" s="157">
        <v>0</v>
      </c>
      <c r="GY1398" s="157">
        <v>0</v>
      </c>
      <c r="GZ1398" s="157">
        <v>0</v>
      </c>
      <c r="HA1398" s="157">
        <v>0</v>
      </c>
    </row>
    <row r="1399" spans="1:209" x14ac:dyDescent="0.2">
      <c r="A1399" s="157" t="s">
        <v>5208</v>
      </c>
      <c r="B1399" s="157">
        <v>3.1329300000000002E-4</v>
      </c>
      <c r="C1399" s="157">
        <v>2.98511E-4</v>
      </c>
      <c r="D1399" s="157">
        <v>1.815662E-3</v>
      </c>
      <c r="E1399" s="157">
        <v>1.1653379999999999E-3</v>
      </c>
      <c r="F1399" s="157">
        <v>7.2336999999999998E-4</v>
      </c>
      <c r="G1399" s="157">
        <v>1.224443E-3</v>
      </c>
      <c r="H1399" s="192">
        <v>3.15E-5</v>
      </c>
      <c r="I1399" s="157">
        <v>7.3433047000000001E-2</v>
      </c>
      <c r="J1399" s="157">
        <v>6.8484800000000005E-4</v>
      </c>
      <c r="K1399" s="157">
        <v>3.6491266000000001E-2</v>
      </c>
      <c r="L1399" s="157">
        <v>7.8647470000000001E-3</v>
      </c>
      <c r="M1399" s="157">
        <v>1.031964E-3</v>
      </c>
      <c r="N1399" s="157">
        <v>3.2316403E-2</v>
      </c>
      <c r="O1399" s="157">
        <v>1.4893790000000001E-3</v>
      </c>
      <c r="P1399" s="157">
        <v>3.6375908999999998E-2</v>
      </c>
      <c r="Q1399" s="157">
        <v>1.390645E-3</v>
      </c>
      <c r="R1399" s="157">
        <v>3.7305289999999998E-3</v>
      </c>
      <c r="S1399" s="157">
        <v>3.618933E-3</v>
      </c>
      <c r="T1399" s="157">
        <v>1.778036E-3</v>
      </c>
      <c r="U1399" s="157">
        <v>6.0218370000000004E-3</v>
      </c>
      <c r="V1399" s="157">
        <v>4.8473530000000001E-2</v>
      </c>
      <c r="W1399" s="157">
        <v>1.931201E-3</v>
      </c>
      <c r="X1399" s="157">
        <v>8.1837541999999999E-2</v>
      </c>
      <c r="Y1399" s="157">
        <v>1.2803070000000001E-3</v>
      </c>
      <c r="Z1399" s="157">
        <v>1.319354E-3</v>
      </c>
      <c r="AA1399" s="157">
        <v>3.9760780000000001E-3</v>
      </c>
      <c r="AB1399" s="157">
        <v>6.0582775999999998E-2</v>
      </c>
      <c r="AC1399" s="157">
        <v>3.4547979999999998E-3</v>
      </c>
      <c r="AD1399" s="157">
        <v>9.0833219999999996E-3</v>
      </c>
      <c r="AE1399" s="157">
        <v>5.1449600000000003E-4</v>
      </c>
      <c r="AF1399" s="157">
        <v>3.9388950000000004E-3</v>
      </c>
      <c r="AG1399" s="157">
        <v>3.7773147E-2</v>
      </c>
      <c r="AH1399" s="157">
        <v>5.2788599999999998E-4</v>
      </c>
      <c r="AI1399" s="157">
        <v>1.3150770000000001E-2</v>
      </c>
      <c r="AJ1399" s="157">
        <v>4.1836842999999999E-2</v>
      </c>
      <c r="AK1399" s="157">
        <v>6.5171835999999997E-2</v>
      </c>
      <c r="AL1399" s="157">
        <v>1.4780889999999999E-3</v>
      </c>
      <c r="AM1399" s="157">
        <v>3.3929160000000002E-3</v>
      </c>
      <c r="AN1399" s="157">
        <v>5.3607769999999997E-3</v>
      </c>
      <c r="AO1399" s="157">
        <v>5.5911149999999998E-3</v>
      </c>
      <c r="AP1399" s="157">
        <v>1.7369379000000001E-2</v>
      </c>
      <c r="AQ1399" s="157">
        <v>1.8420832000000002E-2</v>
      </c>
      <c r="AR1399" s="157">
        <v>6.3429790000000003E-3</v>
      </c>
      <c r="AS1399" s="157">
        <v>1.8217400000000001E-4</v>
      </c>
      <c r="AT1399" s="192">
        <v>6.4499999999999996E-5</v>
      </c>
      <c r="AU1399" s="157">
        <v>7.161995E-3</v>
      </c>
      <c r="AV1399" s="157">
        <v>1.0329972E-2</v>
      </c>
      <c r="AW1399" s="157">
        <v>7.4876910000000003E-3</v>
      </c>
      <c r="AX1399" s="157">
        <v>5.3895782000000003E-2</v>
      </c>
      <c r="AY1399" s="157">
        <v>1.3862242E-2</v>
      </c>
      <c r="AZ1399" s="157">
        <v>3.1111279999999999E-3</v>
      </c>
      <c r="BA1399" s="157">
        <v>1.6303824000000001E-2</v>
      </c>
      <c r="BB1399" s="157">
        <v>1.3630089999999999E-2</v>
      </c>
      <c r="BC1399" s="157">
        <v>4.2129079999999996E-3</v>
      </c>
      <c r="BD1399" s="157">
        <v>8.9467260000000003E-3</v>
      </c>
      <c r="BE1399" s="157">
        <v>4.5676190000000002E-3</v>
      </c>
      <c r="BF1399" s="157">
        <v>6.9335969999999997E-3</v>
      </c>
      <c r="BG1399" s="157">
        <v>1.4432962000000001E-2</v>
      </c>
      <c r="BH1399" s="157">
        <v>1.8682134E-2</v>
      </c>
      <c r="BI1399" s="157">
        <v>1.9487791000000001E-2</v>
      </c>
      <c r="BJ1399" s="157">
        <v>3.9725899000000002E-2</v>
      </c>
      <c r="BK1399" s="157">
        <v>1.0505468E-2</v>
      </c>
      <c r="BL1399" s="157">
        <v>2.14615E-4</v>
      </c>
      <c r="BM1399" s="157">
        <v>2.9461279E-2</v>
      </c>
      <c r="BN1399" s="157">
        <v>1.4742121E-2</v>
      </c>
      <c r="BO1399" s="157">
        <v>2.66922E-4</v>
      </c>
      <c r="BP1399" s="157">
        <v>1.1827699000000001E-2</v>
      </c>
      <c r="BQ1399" s="157">
        <v>1.7875291000000001E-2</v>
      </c>
      <c r="BR1399" s="157">
        <v>9.8309700000000005E-4</v>
      </c>
      <c r="BS1399" s="157">
        <v>2.0222046E-2</v>
      </c>
      <c r="BT1399" s="157">
        <v>3.1727652000000002E-2</v>
      </c>
      <c r="BU1399" s="157">
        <v>1.7530418999999998E-2</v>
      </c>
      <c r="BV1399" s="157">
        <v>3.7403165000000002E-2</v>
      </c>
      <c r="BW1399" s="157">
        <v>3.2581154000000001E-2</v>
      </c>
      <c r="BX1399" s="157">
        <v>1.0975581E-2</v>
      </c>
      <c r="BY1399" s="157">
        <v>2.0147599999999999E-4</v>
      </c>
      <c r="BZ1399" s="157">
        <v>9.5005260000000005E-3</v>
      </c>
      <c r="CA1399" s="157">
        <v>1.45389E-4</v>
      </c>
      <c r="CB1399" s="157">
        <v>7.9750600000000002E-4</v>
      </c>
      <c r="CC1399" s="157">
        <v>3.4416500000000001E-4</v>
      </c>
      <c r="CD1399" s="157">
        <v>2.7966999999999998E-4</v>
      </c>
      <c r="CE1399" s="157">
        <v>1.2202714E-2</v>
      </c>
      <c r="CF1399" s="157">
        <v>8.0031019999999998E-3</v>
      </c>
      <c r="CG1399" s="157">
        <v>1.5405968000000001E-2</v>
      </c>
      <c r="CH1399" s="157">
        <v>1.516845E-3</v>
      </c>
      <c r="CI1399" s="157">
        <v>9.9243696000000006E-2</v>
      </c>
      <c r="CJ1399" s="157">
        <v>0.11440072</v>
      </c>
      <c r="CK1399" s="157">
        <v>4.5520580999999997E-2</v>
      </c>
      <c r="CL1399" s="157">
        <v>2.9567183E-2</v>
      </c>
      <c r="CM1399" s="157">
        <v>1.4770353999999999E-2</v>
      </c>
      <c r="CN1399" s="157">
        <v>4.8016425000000001E-2</v>
      </c>
      <c r="CO1399" s="157">
        <v>3.7462091000000003E-2</v>
      </c>
      <c r="CP1399" s="157">
        <v>1.2849358E-2</v>
      </c>
      <c r="CQ1399" s="157">
        <v>8.8320120000000002E-3</v>
      </c>
      <c r="CR1399" s="157">
        <v>1.7463590000000001E-3</v>
      </c>
      <c r="CS1399" s="157">
        <v>1.3966919999999999E-3</v>
      </c>
      <c r="CT1399" s="157">
        <v>4.5217599999999999E-4</v>
      </c>
      <c r="CU1399" s="157">
        <v>6.7777699999999996E-4</v>
      </c>
      <c r="CV1399" s="157">
        <v>7.7672199999999998E-4</v>
      </c>
      <c r="CW1399" s="157">
        <v>1.7028799999999999E-3</v>
      </c>
      <c r="CX1399" s="157">
        <v>4.7817327E-2</v>
      </c>
      <c r="CY1399" s="157">
        <v>3.03851E-4</v>
      </c>
      <c r="CZ1399" s="157">
        <v>2.5547170000000002E-3</v>
      </c>
      <c r="DA1399" s="157">
        <v>6.3890480999999999E-2</v>
      </c>
      <c r="DB1399" s="157">
        <v>5.7334685000000003E-2</v>
      </c>
      <c r="DC1399" s="157">
        <v>6.2814760999999997E-2</v>
      </c>
      <c r="DD1399" s="157">
        <v>1.4144909999999999E-3</v>
      </c>
      <c r="DE1399" s="157">
        <v>5.5620283E-2</v>
      </c>
      <c r="DF1399" s="157">
        <v>2.2053760000000002E-3</v>
      </c>
      <c r="DG1399" s="157">
        <v>0.01</v>
      </c>
      <c r="DH1399" s="157">
        <v>1.1543135E-2</v>
      </c>
      <c r="DI1399" s="157">
        <v>1.0768517E-2</v>
      </c>
      <c r="DJ1399" s="157">
        <v>1.1733550000000001E-3</v>
      </c>
      <c r="DK1399" s="157">
        <v>1.8603465999999999E-2</v>
      </c>
      <c r="DL1399" s="157">
        <v>1.9058195E-2</v>
      </c>
      <c r="DM1399" s="157">
        <v>1.5714123999999999E-2</v>
      </c>
      <c r="DN1399" s="157">
        <v>1.3229299999999999E-4</v>
      </c>
      <c r="DO1399" s="157">
        <v>6.2244969999999998E-3</v>
      </c>
      <c r="DP1399" s="157">
        <v>1.0000149999999999E-3</v>
      </c>
      <c r="DQ1399" s="157">
        <v>1.8668980000000001E-3</v>
      </c>
      <c r="DR1399" s="157">
        <v>2.4478800000000002E-4</v>
      </c>
      <c r="DS1399" s="157">
        <v>4.9956899999999995E-4</v>
      </c>
      <c r="DT1399" s="157">
        <v>4.2725271000000002E-2</v>
      </c>
      <c r="DU1399" s="157">
        <v>2.4041430000000001E-3</v>
      </c>
      <c r="DV1399" s="157">
        <v>3.3391800000000002E-3</v>
      </c>
      <c r="DW1399" s="157">
        <v>6.2238140000000003E-3</v>
      </c>
      <c r="DX1399" s="157">
        <v>1.2782159E-2</v>
      </c>
      <c r="DY1399" s="157">
        <v>3.1852602000000001E-2</v>
      </c>
      <c r="DZ1399" s="157">
        <v>1.9547064999999999E-2</v>
      </c>
      <c r="EA1399" s="157">
        <v>8.6821399999999996E-4</v>
      </c>
      <c r="EB1399" s="157">
        <v>1.76038E-4</v>
      </c>
      <c r="EC1399" s="157">
        <v>6.3965500000000004E-4</v>
      </c>
      <c r="ED1399" s="157">
        <v>8.6652550000000002E-3</v>
      </c>
      <c r="EE1399" s="157">
        <v>4.6584679999999998E-3</v>
      </c>
      <c r="EF1399" s="157">
        <v>5.4689796999999998E-2</v>
      </c>
      <c r="EG1399" s="157">
        <v>2.6516194E-2</v>
      </c>
      <c r="EH1399" s="157">
        <v>2.4223650000000001E-3</v>
      </c>
      <c r="EI1399" s="157">
        <v>2.5008208000000001E-2</v>
      </c>
      <c r="EJ1399" s="157">
        <v>8.1681047000000007E-2</v>
      </c>
      <c r="EK1399" s="157">
        <v>5.1607200000000002E-4</v>
      </c>
      <c r="EL1399" s="157">
        <v>5.8609539000000002E-2</v>
      </c>
      <c r="EM1399" s="157">
        <v>6.63712E-4</v>
      </c>
      <c r="EN1399" s="157">
        <v>6.1157200000000001E-4</v>
      </c>
      <c r="EO1399" s="157">
        <v>7.2041399999999995E-4</v>
      </c>
      <c r="EP1399" s="157">
        <v>3.7256110000000002E-3</v>
      </c>
      <c r="EQ1399" s="157">
        <v>8.4530900000000003E-4</v>
      </c>
      <c r="ER1399" s="157">
        <v>1.4471800000000001E-4</v>
      </c>
      <c r="ES1399" s="157">
        <v>2.4439269999999998E-3</v>
      </c>
      <c r="ET1399" s="157">
        <v>1.3729211E-2</v>
      </c>
      <c r="EU1399" s="157">
        <v>4.46561E-4</v>
      </c>
      <c r="EV1399" s="157">
        <v>9.5534299999999999E-4</v>
      </c>
      <c r="EW1399" s="157">
        <v>3.186801E-3</v>
      </c>
      <c r="EX1399" s="157">
        <v>2.737668E-3</v>
      </c>
      <c r="EY1399" s="157">
        <v>3.3126290000000001E-3</v>
      </c>
      <c r="EZ1399" s="157">
        <v>8.7315899999999998E-4</v>
      </c>
      <c r="FA1399" s="192">
        <v>4.1999999999999998E-5</v>
      </c>
      <c r="FB1399" s="157">
        <v>1.3485400000000001E-4</v>
      </c>
      <c r="FC1399" s="157">
        <v>0</v>
      </c>
      <c r="FD1399" s="157">
        <v>1.553612E-3</v>
      </c>
      <c r="FE1399" s="157">
        <v>6.0610099999999995E-4</v>
      </c>
      <c r="FF1399" s="192">
        <v>3.3899999999999997E-5</v>
      </c>
      <c r="FG1399" s="157">
        <v>1.5926100000000001E-4</v>
      </c>
      <c r="FH1399" s="157">
        <v>3.5564400000000001E-4</v>
      </c>
      <c r="FI1399" s="157">
        <v>3.4632990000000002E-2</v>
      </c>
      <c r="FJ1399" s="157">
        <v>1.3726840000000001E-3</v>
      </c>
      <c r="FK1399" s="157">
        <v>1.617151E-3</v>
      </c>
      <c r="FL1399" s="157">
        <v>2.8896199999999998E-4</v>
      </c>
      <c r="FM1399" s="157">
        <v>9.3066500000000001E-4</v>
      </c>
      <c r="FN1399" s="192">
        <v>6.8899999999999994E-5</v>
      </c>
      <c r="FO1399" s="192">
        <v>4.5300000000000003E-5</v>
      </c>
      <c r="FP1399" s="157">
        <v>1.3994070000000001E-3</v>
      </c>
      <c r="FQ1399" s="157">
        <v>5.6399800000000002E-4</v>
      </c>
      <c r="FR1399" s="157">
        <v>0</v>
      </c>
      <c r="FS1399" s="192">
        <v>4.6999999999999997E-5</v>
      </c>
      <c r="FT1399" s="157">
        <v>1.3071599999999999E-4</v>
      </c>
      <c r="FU1399" s="192">
        <v>5.7599999999999997E-5</v>
      </c>
      <c r="FV1399" s="157">
        <v>5.5119200000000004E-4</v>
      </c>
      <c r="FW1399" s="157">
        <v>0</v>
      </c>
      <c r="FX1399" s="157">
        <v>8.9559899999999996E-4</v>
      </c>
      <c r="FY1399" s="157">
        <v>6.2452500000000002E-4</v>
      </c>
      <c r="FZ1399" s="157">
        <v>4.6988660000000003E-3</v>
      </c>
      <c r="GA1399" s="157">
        <v>5.0952940000000002E-3</v>
      </c>
      <c r="GB1399" s="157">
        <v>2.9495999999999998E-4</v>
      </c>
      <c r="GC1399" s="157">
        <v>1.13263E-4</v>
      </c>
      <c r="GD1399" s="157">
        <v>1.781311E-2</v>
      </c>
      <c r="GE1399" s="157">
        <v>3.3436500000000001E-3</v>
      </c>
      <c r="GF1399" s="157">
        <v>3.6728289999999999E-3</v>
      </c>
      <c r="GG1399" s="157">
        <v>1.9123860000000001E-3</v>
      </c>
      <c r="GH1399" s="157">
        <v>1.073437E-3</v>
      </c>
      <c r="GI1399" s="157">
        <v>5.8663099999999996E-3</v>
      </c>
      <c r="GJ1399" s="157">
        <v>1.4546629999999999E-3</v>
      </c>
      <c r="GK1399" s="157">
        <v>7.600852E-3</v>
      </c>
      <c r="GL1399" s="157">
        <v>1.1248219999999999E-3</v>
      </c>
      <c r="GM1399" s="157">
        <v>1.6241121000000001E-2</v>
      </c>
      <c r="GN1399" s="157">
        <v>3.2281500000000001E-4</v>
      </c>
      <c r="GO1399" s="157">
        <v>9.4294389999999995E-3</v>
      </c>
      <c r="GP1399" s="157">
        <v>1.6679735000000001E-2</v>
      </c>
      <c r="GQ1399" s="157">
        <v>2.8380459999999999E-3</v>
      </c>
      <c r="GR1399" s="157">
        <v>0</v>
      </c>
      <c r="GS1399" s="157">
        <v>6.2123150000000004E-3</v>
      </c>
      <c r="GT1399" s="157">
        <v>1.2987013E-2</v>
      </c>
      <c r="GU1399" s="157">
        <v>0</v>
      </c>
      <c r="GV1399" s="157">
        <v>3.1240199999999998E-4</v>
      </c>
      <c r="GW1399" s="157">
        <v>5.5555555999999999E-2</v>
      </c>
      <c r="GX1399" s="157">
        <v>2.6666667000000002E-2</v>
      </c>
      <c r="GY1399" s="157">
        <v>0</v>
      </c>
      <c r="GZ1399" s="157">
        <v>3.7735849000000002E-2</v>
      </c>
      <c r="HA1399" s="157">
        <v>3.1914893999999999E-2</v>
      </c>
    </row>
    <row r="1400" spans="1:209" x14ac:dyDescent="0.2">
      <c r="A1400" s="157" t="s">
        <v>5209</v>
      </c>
      <c r="B1400" s="157">
        <v>0</v>
      </c>
      <c r="C1400" s="157">
        <v>0</v>
      </c>
      <c r="D1400" s="157">
        <v>0</v>
      </c>
      <c r="E1400" s="157">
        <v>0</v>
      </c>
      <c r="F1400" s="157">
        <v>0</v>
      </c>
      <c r="G1400" s="157">
        <v>0</v>
      </c>
      <c r="H1400" s="192">
        <v>6.3E-5</v>
      </c>
      <c r="I1400" s="157">
        <v>0</v>
      </c>
      <c r="J1400" s="157">
        <v>0</v>
      </c>
      <c r="K1400" s="157">
        <v>0</v>
      </c>
      <c r="L1400" s="157">
        <v>0</v>
      </c>
      <c r="M1400" s="157">
        <v>0</v>
      </c>
      <c r="N1400" s="157">
        <v>0</v>
      </c>
      <c r="O1400" s="157">
        <v>0</v>
      </c>
      <c r="P1400" s="157">
        <v>0</v>
      </c>
      <c r="Q1400" s="157">
        <v>0</v>
      </c>
      <c r="R1400" s="157">
        <v>0</v>
      </c>
      <c r="S1400" s="157">
        <v>0</v>
      </c>
      <c r="T1400" s="157">
        <v>0</v>
      </c>
      <c r="U1400" s="157">
        <v>0</v>
      </c>
      <c r="V1400" s="157">
        <v>0</v>
      </c>
      <c r="W1400" s="157">
        <v>0</v>
      </c>
      <c r="X1400" s="157">
        <v>0</v>
      </c>
      <c r="Y1400" s="157">
        <v>0</v>
      </c>
      <c r="Z1400" s="157">
        <v>0</v>
      </c>
      <c r="AA1400" s="192">
        <v>3.29E-5</v>
      </c>
      <c r="AB1400" s="157">
        <v>0</v>
      </c>
      <c r="AC1400" s="157">
        <v>0</v>
      </c>
      <c r="AD1400" s="157">
        <v>0</v>
      </c>
      <c r="AE1400" s="157">
        <v>0</v>
      </c>
      <c r="AF1400" s="157">
        <v>0</v>
      </c>
      <c r="AG1400" s="157">
        <v>0</v>
      </c>
      <c r="AH1400" s="157">
        <v>0</v>
      </c>
      <c r="AI1400" s="157">
        <v>3.2103349999999999E-3</v>
      </c>
      <c r="AJ1400" s="157">
        <v>0</v>
      </c>
      <c r="AK1400" s="157">
        <v>0</v>
      </c>
      <c r="AL1400" s="157">
        <v>0</v>
      </c>
      <c r="AM1400" s="157">
        <v>0</v>
      </c>
      <c r="AN1400" s="157">
        <v>0</v>
      </c>
      <c r="AO1400" s="157">
        <v>0</v>
      </c>
      <c r="AP1400" s="157">
        <v>0</v>
      </c>
      <c r="AQ1400" s="157">
        <v>0</v>
      </c>
      <c r="AR1400" s="157">
        <v>0</v>
      </c>
      <c r="AS1400" s="157">
        <v>0</v>
      </c>
      <c r="AT1400" s="157">
        <v>5.8034299999999998E-4</v>
      </c>
      <c r="AU1400" s="157">
        <v>0</v>
      </c>
      <c r="AV1400" s="157">
        <v>0</v>
      </c>
      <c r="AW1400" s="157">
        <v>0</v>
      </c>
      <c r="AX1400" s="157">
        <v>0</v>
      </c>
      <c r="AY1400" s="157">
        <v>0</v>
      </c>
      <c r="AZ1400" s="157">
        <v>0</v>
      </c>
      <c r="BA1400" s="157">
        <v>0</v>
      </c>
      <c r="BB1400" s="157">
        <v>0</v>
      </c>
      <c r="BC1400" s="192">
        <v>2.41E-5</v>
      </c>
      <c r="BD1400" s="192">
        <v>3.6999999999999998E-5</v>
      </c>
      <c r="BE1400" s="157">
        <v>3.08623E-4</v>
      </c>
      <c r="BF1400" s="157">
        <v>0</v>
      </c>
      <c r="BG1400" s="157">
        <v>0</v>
      </c>
      <c r="BH1400" s="157">
        <v>0</v>
      </c>
      <c r="BI1400" s="157">
        <v>0</v>
      </c>
      <c r="BJ1400" s="157">
        <v>0</v>
      </c>
      <c r="BK1400" s="157">
        <v>3.2721900000000001E-4</v>
      </c>
      <c r="BL1400" s="157">
        <v>2.86154E-4</v>
      </c>
      <c r="BM1400" s="157">
        <v>0</v>
      </c>
      <c r="BN1400" s="157">
        <v>0</v>
      </c>
      <c r="BO1400" s="157">
        <v>4.0038299999999998E-4</v>
      </c>
      <c r="BP1400" s="157">
        <v>0</v>
      </c>
      <c r="BQ1400" s="157">
        <v>0</v>
      </c>
      <c r="BR1400" s="157">
        <v>0</v>
      </c>
      <c r="BS1400" s="157">
        <v>0</v>
      </c>
      <c r="BT1400" s="157">
        <v>0</v>
      </c>
      <c r="BU1400" s="157">
        <v>0</v>
      </c>
      <c r="BV1400" s="157">
        <v>0</v>
      </c>
      <c r="BW1400" s="157">
        <v>0</v>
      </c>
      <c r="BX1400" s="157">
        <v>2.8757000000000001E-4</v>
      </c>
      <c r="BY1400" s="157">
        <v>7.4042359999999998E-3</v>
      </c>
      <c r="BZ1400" s="157">
        <v>1.4854239999999999E-3</v>
      </c>
      <c r="CA1400" s="157">
        <v>0</v>
      </c>
      <c r="CB1400" s="157">
        <v>0</v>
      </c>
      <c r="CC1400" s="157">
        <v>5.5428760000000004E-3</v>
      </c>
      <c r="CD1400" s="157">
        <v>0</v>
      </c>
      <c r="CE1400" s="157">
        <v>1.151787E-3</v>
      </c>
      <c r="CF1400" s="157">
        <v>4.9846299999999999E-4</v>
      </c>
      <c r="CG1400" s="157">
        <v>0</v>
      </c>
      <c r="CH1400" s="157">
        <v>0</v>
      </c>
      <c r="CI1400" s="192">
        <v>3.7700000000000002E-5</v>
      </c>
      <c r="CJ1400" s="157">
        <v>0</v>
      </c>
      <c r="CK1400" s="157">
        <v>0</v>
      </c>
      <c r="CL1400" s="157">
        <v>2.3263799999999999E-4</v>
      </c>
      <c r="CM1400" s="157">
        <v>0</v>
      </c>
      <c r="CN1400" s="157">
        <v>0</v>
      </c>
      <c r="CO1400" s="157">
        <v>0</v>
      </c>
      <c r="CP1400" s="157">
        <v>0</v>
      </c>
      <c r="CQ1400" s="192">
        <v>7.2100000000000004E-5</v>
      </c>
      <c r="CR1400" s="157">
        <v>0</v>
      </c>
      <c r="CS1400" s="157">
        <v>0</v>
      </c>
      <c r="CT1400" s="157">
        <v>0</v>
      </c>
      <c r="CU1400" s="157">
        <v>0</v>
      </c>
      <c r="CV1400" s="157">
        <v>0</v>
      </c>
      <c r="CW1400" s="157">
        <v>0</v>
      </c>
      <c r="CX1400" s="157">
        <v>0</v>
      </c>
      <c r="CY1400" s="157">
        <v>0</v>
      </c>
      <c r="CZ1400" s="157">
        <v>0</v>
      </c>
      <c r="DA1400" s="157">
        <v>0</v>
      </c>
      <c r="DB1400" s="157">
        <v>0</v>
      </c>
      <c r="DC1400" s="157">
        <v>0</v>
      </c>
      <c r="DD1400" s="192">
        <v>1.5E-5</v>
      </c>
      <c r="DE1400" s="157">
        <v>0</v>
      </c>
      <c r="DF1400" s="157">
        <v>0</v>
      </c>
      <c r="DG1400" s="157">
        <v>0</v>
      </c>
      <c r="DH1400" s="157">
        <v>4.05022E-4</v>
      </c>
      <c r="DI1400" s="157">
        <v>4.4364699999999998E-4</v>
      </c>
      <c r="DJ1400" s="157">
        <v>0</v>
      </c>
      <c r="DK1400" s="157">
        <v>0</v>
      </c>
      <c r="DL1400" s="157">
        <v>0</v>
      </c>
      <c r="DM1400" s="157">
        <v>0</v>
      </c>
      <c r="DN1400" s="157">
        <v>0</v>
      </c>
      <c r="DO1400" s="157">
        <v>0</v>
      </c>
      <c r="DP1400" s="157">
        <v>0</v>
      </c>
      <c r="DQ1400" s="157">
        <v>0</v>
      </c>
      <c r="DR1400" s="157">
        <v>0</v>
      </c>
      <c r="DS1400" s="157">
        <v>0</v>
      </c>
      <c r="DT1400" s="157">
        <v>0</v>
      </c>
      <c r="DU1400" s="157">
        <v>0</v>
      </c>
      <c r="DV1400" s="157">
        <v>0</v>
      </c>
      <c r="DW1400" s="157">
        <v>0</v>
      </c>
      <c r="DX1400" s="157">
        <v>1.87653E-3</v>
      </c>
      <c r="DY1400" s="157">
        <v>0</v>
      </c>
      <c r="DZ1400" s="157">
        <v>0</v>
      </c>
      <c r="EA1400" s="157">
        <v>0</v>
      </c>
      <c r="EB1400" s="157">
        <v>0</v>
      </c>
      <c r="EC1400" s="157">
        <v>0</v>
      </c>
      <c r="ED1400" s="157">
        <v>0</v>
      </c>
      <c r="EE1400" s="157">
        <v>0</v>
      </c>
      <c r="EF1400" s="157">
        <v>0</v>
      </c>
      <c r="EG1400" s="157">
        <v>0</v>
      </c>
      <c r="EH1400" s="157">
        <v>0</v>
      </c>
      <c r="EI1400" s="157">
        <v>0</v>
      </c>
      <c r="EJ1400" s="157">
        <v>0</v>
      </c>
      <c r="EK1400" s="157">
        <v>0</v>
      </c>
      <c r="EL1400" s="157">
        <v>0</v>
      </c>
      <c r="EM1400" s="157">
        <v>0</v>
      </c>
      <c r="EN1400" s="157">
        <v>0</v>
      </c>
      <c r="EO1400" s="157">
        <v>0</v>
      </c>
      <c r="EP1400" s="157">
        <v>0</v>
      </c>
      <c r="EQ1400" s="157">
        <v>0</v>
      </c>
      <c r="ER1400" s="157">
        <v>5.954104E-3</v>
      </c>
      <c r="ES1400" s="157">
        <v>0</v>
      </c>
      <c r="ET1400" s="157">
        <v>1.1162000000000001E-4</v>
      </c>
      <c r="EU1400" s="157">
        <v>0</v>
      </c>
      <c r="EV1400" s="157">
        <v>0</v>
      </c>
      <c r="EW1400" s="157">
        <v>0</v>
      </c>
      <c r="EX1400" s="192">
        <v>2.4199999999999999E-5</v>
      </c>
      <c r="EY1400" s="157">
        <v>0</v>
      </c>
      <c r="EZ1400" s="157">
        <v>0</v>
      </c>
      <c r="FA1400" s="157">
        <v>0</v>
      </c>
      <c r="FB1400" s="157">
        <v>0</v>
      </c>
      <c r="FC1400" s="157">
        <v>0</v>
      </c>
      <c r="FD1400" s="157">
        <v>0</v>
      </c>
      <c r="FE1400" s="157">
        <v>2.6937800000000002E-4</v>
      </c>
      <c r="FF1400" s="157">
        <v>0</v>
      </c>
      <c r="FG1400" s="157">
        <v>3.1852200000000001E-4</v>
      </c>
      <c r="FH1400" s="157">
        <v>0</v>
      </c>
      <c r="FI1400" s="157">
        <v>0</v>
      </c>
      <c r="FJ1400" s="157">
        <v>0</v>
      </c>
      <c r="FK1400" s="157">
        <v>0</v>
      </c>
      <c r="FL1400" s="157">
        <v>0</v>
      </c>
      <c r="FM1400" s="157">
        <v>0</v>
      </c>
      <c r="FN1400" s="157">
        <v>0</v>
      </c>
      <c r="FO1400" s="157">
        <v>0</v>
      </c>
      <c r="FP1400" s="157">
        <v>0</v>
      </c>
      <c r="FQ1400" s="157">
        <v>0</v>
      </c>
      <c r="FR1400" s="157">
        <v>0</v>
      </c>
      <c r="FS1400" s="157">
        <v>0</v>
      </c>
      <c r="FT1400" s="157">
        <v>0</v>
      </c>
      <c r="FU1400" s="157">
        <v>0</v>
      </c>
      <c r="FV1400" s="157">
        <v>0</v>
      </c>
      <c r="FW1400" s="157">
        <v>0</v>
      </c>
      <c r="FX1400" s="157">
        <v>7.9324459999999992E-3</v>
      </c>
      <c r="FY1400" s="157">
        <v>0</v>
      </c>
      <c r="FZ1400" s="157">
        <v>0</v>
      </c>
      <c r="GA1400" s="157">
        <v>0</v>
      </c>
      <c r="GB1400" s="157">
        <v>0</v>
      </c>
      <c r="GC1400" s="157">
        <v>0</v>
      </c>
      <c r="GD1400" s="157">
        <v>3.3123549999999999E-3</v>
      </c>
      <c r="GE1400" s="157">
        <v>1.8751550000000001E-3</v>
      </c>
      <c r="GF1400" s="157">
        <v>0</v>
      </c>
      <c r="GG1400" s="192">
        <v>2.2200000000000001E-5</v>
      </c>
      <c r="GH1400" s="157">
        <v>0</v>
      </c>
      <c r="GI1400" s="157">
        <v>0</v>
      </c>
      <c r="GJ1400" s="157">
        <v>0</v>
      </c>
      <c r="GK1400" s="157">
        <v>1.4787599999999999E-4</v>
      </c>
      <c r="GL1400" s="157">
        <v>0</v>
      </c>
      <c r="GM1400" s="157">
        <v>8.8308699999999996E-4</v>
      </c>
      <c r="GN1400" s="157">
        <v>0</v>
      </c>
      <c r="GO1400" s="157">
        <v>0</v>
      </c>
      <c r="GP1400" s="157">
        <v>0</v>
      </c>
      <c r="GQ1400" s="157">
        <v>0</v>
      </c>
      <c r="GR1400" s="157">
        <v>0</v>
      </c>
      <c r="GS1400" s="157">
        <v>0</v>
      </c>
      <c r="GT1400" s="157">
        <v>0</v>
      </c>
      <c r="GU1400" s="157">
        <v>0</v>
      </c>
      <c r="GV1400" s="157">
        <v>0</v>
      </c>
      <c r="GW1400" s="157">
        <v>0</v>
      </c>
      <c r="GX1400" s="157">
        <v>0</v>
      </c>
      <c r="GY1400" s="157">
        <v>0</v>
      </c>
      <c r="GZ1400" s="157">
        <v>0</v>
      </c>
      <c r="HA1400" s="157">
        <v>0</v>
      </c>
    </row>
    <row r="1401" spans="1:209" x14ac:dyDescent="0.2">
      <c r="A1401" s="157" t="s">
        <v>5210</v>
      </c>
      <c r="B1401" s="157">
        <v>3.4312999999999998E-4</v>
      </c>
      <c r="C1401" s="157">
        <v>1.83699E-4</v>
      </c>
      <c r="D1401" s="157">
        <v>1.7389400000000001E-4</v>
      </c>
      <c r="E1401" s="157">
        <v>4.1952200000000003E-4</v>
      </c>
      <c r="F1401" s="157">
        <v>1.5782599999999999E-4</v>
      </c>
      <c r="G1401" s="192">
        <v>1.42E-5</v>
      </c>
      <c r="H1401" s="157">
        <v>0</v>
      </c>
      <c r="I1401" s="157">
        <v>0</v>
      </c>
      <c r="J1401" s="157">
        <v>0</v>
      </c>
      <c r="K1401" s="157">
        <v>0</v>
      </c>
      <c r="L1401" s="157">
        <v>0</v>
      </c>
      <c r="M1401" s="157">
        <v>0</v>
      </c>
      <c r="N1401" s="157">
        <v>0</v>
      </c>
      <c r="O1401" s="157">
        <v>0</v>
      </c>
      <c r="P1401" s="157">
        <v>0</v>
      </c>
      <c r="Q1401" s="157">
        <v>0</v>
      </c>
      <c r="R1401" s="157">
        <v>0</v>
      </c>
      <c r="S1401" s="157">
        <v>0</v>
      </c>
      <c r="T1401" s="157">
        <v>0</v>
      </c>
      <c r="U1401" s="157">
        <v>0</v>
      </c>
      <c r="V1401" s="157">
        <v>0</v>
      </c>
      <c r="W1401" s="157">
        <v>0</v>
      </c>
      <c r="X1401" s="157">
        <v>0</v>
      </c>
      <c r="Y1401" s="157">
        <v>1.6003799999999999E-4</v>
      </c>
      <c r="Z1401" s="157">
        <v>0</v>
      </c>
      <c r="AA1401" s="157">
        <v>0</v>
      </c>
      <c r="AB1401" s="157">
        <v>0</v>
      </c>
      <c r="AC1401" s="157">
        <v>0</v>
      </c>
      <c r="AD1401" s="157">
        <v>0</v>
      </c>
      <c r="AE1401" s="157">
        <v>1.6686399999999999E-4</v>
      </c>
      <c r="AF1401" s="157">
        <v>0</v>
      </c>
      <c r="AG1401" s="157">
        <v>0</v>
      </c>
      <c r="AH1401" s="157">
        <v>0</v>
      </c>
      <c r="AI1401" s="157">
        <v>0</v>
      </c>
      <c r="AJ1401" s="157">
        <v>0</v>
      </c>
      <c r="AK1401" s="157">
        <v>0</v>
      </c>
      <c r="AL1401" s="157">
        <v>0</v>
      </c>
      <c r="AM1401" s="157">
        <v>0</v>
      </c>
      <c r="AN1401" s="157">
        <v>0</v>
      </c>
      <c r="AO1401" s="157">
        <v>0</v>
      </c>
      <c r="AP1401" s="157">
        <v>0</v>
      </c>
      <c r="AQ1401" s="157">
        <v>0</v>
      </c>
      <c r="AR1401" s="157">
        <v>0</v>
      </c>
      <c r="AS1401" s="157">
        <v>0</v>
      </c>
      <c r="AT1401" s="157">
        <v>0</v>
      </c>
      <c r="AU1401" s="157">
        <v>0</v>
      </c>
      <c r="AV1401" s="157">
        <v>0</v>
      </c>
      <c r="AW1401" s="157">
        <v>0</v>
      </c>
      <c r="AX1401" s="157">
        <v>0</v>
      </c>
      <c r="AY1401" s="157">
        <v>0</v>
      </c>
      <c r="AZ1401" s="157">
        <v>0</v>
      </c>
      <c r="BA1401" s="157">
        <v>0</v>
      </c>
      <c r="BB1401" s="157">
        <v>0</v>
      </c>
      <c r="BC1401" s="157">
        <v>0</v>
      </c>
      <c r="BD1401" s="157">
        <v>0</v>
      </c>
      <c r="BE1401" s="157">
        <v>0</v>
      </c>
      <c r="BF1401" s="157">
        <v>0</v>
      </c>
      <c r="BG1401" s="157">
        <v>0</v>
      </c>
      <c r="BH1401" s="157">
        <v>0</v>
      </c>
      <c r="BI1401" s="157">
        <v>0</v>
      </c>
      <c r="BJ1401" s="157">
        <v>0</v>
      </c>
      <c r="BK1401" s="157">
        <v>0</v>
      </c>
      <c r="BL1401" s="157">
        <v>0</v>
      </c>
      <c r="BM1401" s="157">
        <v>0</v>
      </c>
      <c r="BN1401" s="157">
        <v>0</v>
      </c>
      <c r="BO1401" s="157">
        <v>0</v>
      </c>
      <c r="BP1401" s="157">
        <v>0</v>
      </c>
      <c r="BQ1401" s="157">
        <v>0</v>
      </c>
      <c r="BR1401" s="157">
        <v>0</v>
      </c>
      <c r="BS1401" s="157">
        <v>0</v>
      </c>
      <c r="BT1401" s="157">
        <v>0</v>
      </c>
      <c r="BU1401" s="157">
        <v>0</v>
      </c>
      <c r="BV1401" s="157">
        <v>0</v>
      </c>
      <c r="BW1401" s="157">
        <v>0</v>
      </c>
      <c r="BX1401" s="157">
        <v>0</v>
      </c>
      <c r="BY1401" s="157">
        <v>0</v>
      </c>
      <c r="BZ1401" s="157">
        <v>0</v>
      </c>
      <c r="CA1401" s="157">
        <v>0</v>
      </c>
      <c r="CB1401" s="157">
        <v>0</v>
      </c>
      <c r="CC1401" s="157">
        <v>0</v>
      </c>
      <c r="CD1401" s="157">
        <v>0</v>
      </c>
      <c r="CE1401" s="157">
        <v>0</v>
      </c>
      <c r="CF1401" s="157">
        <v>0</v>
      </c>
      <c r="CG1401" s="157">
        <v>0</v>
      </c>
      <c r="CH1401" s="157">
        <v>0</v>
      </c>
      <c r="CI1401" s="157">
        <v>0</v>
      </c>
      <c r="CJ1401" s="157">
        <v>0</v>
      </c>
      <c r="CK1401" s="157">
        <v>0</v>
      </c>
      <c r="CL1401" s="157">
        <v>0</v>
      </c>
      <c r="CM1401" s="157">
        <v>0</v>
      </c>
      <c r="CN1401" s="157">
        <v>0</v>
      </c>
      <c r="CO1401" s="157">
        <v>0</v>
      </c>
      <c r="CP1401" s="157">
        <v>0</v>
      </c>
      <c r="CQ1401" s="157">
        <v>0</v>
      </c>
      <c r="CR1401" s="157">
        <v>0</v>
      </c>
      <c r="CS1401" s="157">
        <v>0</v>
      </c>
      <c r="CT1401" s="157">
        <v>0</v>
      </c>
      <c r="CU1401" s="157">
        <v>0</v>
      </c>
      <c r="CV1401" s="157">
        <v>0</v>
      </c>
      <c r="CW1401" s="157">
        <v>0</v>
      </c>
      <c r="CX1401" s="157">
        <v>0</v>
      </c>
      <c r="CY1401" s="157">
        <v>0</v>
      </c>
      <c r="CZ1401" s="157">
        <v>0</v>
      </c>
      <c r="DA1401" s="157">
        <v>0</v>
      </c>
      <c r="DB1401" s="157">
        <v>0</v>
      </c>
      <c r="DC1401" s="157">
        <v>0</v>
      </c>
      <c r="DD1401" s="157">
        <v>0</v>
      </c>
      <c r="DE1401" s="157">
        <v>0</v>
      </c>
      <c r="DF1401" s="157">
        <v>0</v>
      </c>
      <c r="DG1401" s="157">
        <v>0</v>
      </c>
      <c r="DH1401" s="157">
        <v>0</v>
      </c>
      <c r="DI1401" s="157">
        <v>0</v>
      </c>
      <c r="DJ1401" s="157">
        <v>0</v>
      </c>
      <c r="DK1401" s="157">
        <v>0</v>
      </c>
      <c r="DL1401" s="157">
        <v>0</v>
      </c>
      <c r="DM1401" s="157">
        <v>0</v>
      </c>
      <c r="DN1401" s="157">
        <v>0</v>
      </c>
      <c r="DO1401" s="157">
        <v>0</v>
      </c>
      <c r="DP1401" s="157">
        <v>0</v>
      </c>
      <c r="DQ1401" s="157">
        <v>0</v>
      </c>
      <c r="DR1401" s="157">
        <v>0</v>
      </c>
      <c r="DS1401" s="157">
        <v>0</v>
      </c>
      <c r="DT1401" s="157">
        <v>0</v>
      </c>
      <c r="DU1401" s="157">
        <v>0</v>
      </c>
      <c r="DV1401" s="157">
        <v>0</v>
      </c>
      <c r="DW1401" s="157">
        <v>0</v>
      </c>
      <c r="DX1401" s="157">
        <v>0</v>
      </c>
      <c r="DY1401" s="157">
        <v>0</v>
      </c>
      <c r="DZ1401" s="157">
        <v>0</v>
      </c>
      <c r="EA1401" s="157">
        <v>0</v>
      </c>
      <c r="EB1401" s="157">
        <v>0</v>
      </c>
      <c r="EC1401" s="157">
        <v>0</v>
      </c>
      <c r="ED1401" s="157">
        <v>0</v>
      </c>
      <c r="EE1401" s="157">
        <v>0</v>
      </c>
      <c r="EF1401" s="157">
        <v>0</v>
      </c>
      <c r="EG1401" s="157">
        <v>0</v>
      </c>
      <c r="EH1401" s="157">
        <v>0</v>
      </c>
      <c r="EI1401" s="157">
        <v>0</v>
      </c>
      <c r="EJ1401" s="157">
        <v>0</v>
      </c>
      <c r="EK1401" s="157">
        <v>0</v>
      </c>
      <c r="EL1401" s="157">
        <v>0</v>
      </c>
      <c r="EM1401" s="157">
        <v>0</v>
      </c>
      <c r="EN1401" s="157">
        <v>0</v>
      </c>
      <c r="EO1401" s="157">
        <v>0</v>
      </c>
      <c r="EP1401" s="157">
        <v>0</v>
      </c>
      <c r="EQ1401" s="157">
        <v>0</v>
      </c>
      <c r="ER1401" s="157">
        <v>0</v>
      </c>
      <c r="ES1401" s="157">
        <v>0</v>
      </c>
      <c r="ET1401" s="157">
        <v>0</v>
      </c>
      <c r="EU1401" s="157">
        <v>0</v>
      </c>
      <c r="EV1401" s="157">
        <v>0</v>
      </c>
      <c r="EW1401" s="157">
        <v>0</v>
      </c>
      <c r="EX1401" s="157">
        <v>0</v>
      </c>
      <c r="EY1401" s="157">
        <v>0</v>
      </c>
      <c r="EZ1401" s="157">
        <v>0</v>
      </c>
      <c r="FA1401" s="157">
        <v>0</v>
      </c>
      <c r="FB1401" s="157">
        <v>0</v>
      </c>
      <c r="FC1401" s="157">
        <v>0</v>
      </c>
      <c r="FD1401" s="157">
        <v>0</v>
      </c>
      <c r="FE1401" s="157">
        <v>0</v>
      </c>
      <c r="FF1401" s="157">
        <v>0</v>
      </c>
      <c r="FG1401" s="157">
        <v>0</v>
      </c>
      <c r="FH1401" s="157">
        <v>0</v>
      </c>
      <c r="FI1401" s="157">
        <v>0</v>
      </c>
      <c r="FJ1401" s="157">
        <v>0</v>
      </c>
      <c r="FK1401" s="192">
        <v>9.2399999999999996E-5</v>
      </c>
      <c r="FL1401" s="157">
        <v>0</v>
      </c>
      <c r="FM1401" s="157">
        <v>0</v>
      </c>
      <c r="FN1401" s="157">
        <v>0</v>
      </c>
      <c r="FO1401" s="157">
        <v>0</v>
      </c>
      <c r="FP1401" s="157">
        <v>0</v>
      </c>
      <c r="FQ1401" s="157">
        <v>0</v>
      </c>
      <c r="FR1401" s="157">
        <v>0</v>
      </c>
      <c r="FS1401" s="157">
        <v>0</v>
      </c>
      <c r="FT1401" s="157">
        <v>0</v>
      </c>
      <c r="FU1401" s="157">
        <v>0</v>
      </c>
      <c r="FV1401" s="157">
        <v>0</v>
      </c>
      <c r="FW1401" s="157">
        <v>0</v>
      </c>
      <c r="FX1401" s="157">
        <v>0</v>
      </c>
      <c r="FY1401" s="157">
        <v>0</v>
      </c>
      <c r="FZ1401" s="157">
        <v>0</v>
      </c>
      <c r="GA1401" s="157">
        <v>0</v>
      </c>
      <c r="GB1401" s="157">
        <v>0</v>
      </c>
      <c r="GC1401" s="157">
        <v>0</v>
      </c>
      <c r="GD1401" s="157">
        <v>0</v>
      </c>
      <c r="GE1401" s="157">
        <v>0</v>
      </c>
      <c r="GF1401" s="157">
        <v>0</v>
      </c>
      <c r="GG1401" s="157">
        <v>0</v>
      </c>
      <c r="GH1401" s="157">
        <v>0</v>
      </c>
      <c r="GI1401" s="157">
        <v>1.0291800000000001E-4</v>
      </c>
      <c r="GJ1401" s="157">
        <v>0</v>
      </c>
      <c r="GK1401" s="157">
        <v>0</v>
      </c>
      <c r="GL1401" s="157">
        <v>0</v>
      </c>
      <c r="GM1401" s="157">
        <v>0</v>
      </c>
      <c r="GN1401" s="157">
        <v>0</v>
      </c>
      <c r="GO1401" s="157">
        <v>0</v>
      </c>
      <c r="GP1401" s="157">
        <v>0</v>
      </c>
      <c r="GQ1401" s="157">
        <v>0</v>
      </c>
      <c r="GR1401" s="157">
        <v>0</v>
      </c>
      <c r="GS1401" s="157">
        <v>0</v>
      </c>
      <c r="GT1401" s="157">
        <v>0</v>
      </c>
      <c r="GU1401" s="157">
        <v>0</v>
      </c>
      <c r="GV1401" s="157">
        <v>0</v>
      </c>
      <c r="GW1401" s="157">
        <v>0</v>
      </c>
      <c r="GX1401" s="157">
        <v>0</v>
      </c>
      <c r="GY1401" s="157">
        <v>0</v>
      </c>
      <c r="GZ1401" s="157">
        <v>0</v>
      </c>
      <c r="HA1401" s="157">
        <v>0</v>
      </c>
    </row>
    <row r="1402" spans="1:209" x14ac:dyDescent="0.2">
      <c r="A1402" s="157" t="s">
        <v>5211</v>
      </c>
      <c r="B1402" s="192">
        <v>1.49E-5</v>
      </c>
      <c r="C1402" s="157">
        <v>0</v>
      </c>
      <c r="D1402" s="157">
        <v>0</v>
      </c>
      <c r="E1402" s="157">
        <v>0</v>
      </c>
      <c r="F1402" s="192">
        <v>1.3200000000000001E-5</v>
      </c>
      <c r="G1402" s="157">
        <v>0</v>
      </c>
      <c r="H1402" s="157">
        <v>0</v>
      </c>
      <c r="I1402" s="157">
        <v>0</v>
      </c>
      <c r="J1402" s="157">
        <v>0</v>
      </c>
      <c r="K1402" s="157">
        <v>0</v>
      </c>
      <c r="L1402" s="157">
        <v>0</v>
      </c>
      <c r="M1402" s="157">
        <v>0</v>
      </c>
      <c r="N1402" s="157">
        <v>0</v>
      </c>
      <c r="O1402" s="192">
        <v>5.4999999999999999E-6</v>
      </c>
      <c r="P1402" s="192">
        <v>4.4100000000000001E-6</v>
      </c>
      <c r="Q1402" s="157">
        <v>0</v>
      </c>
      <c r="R1402" s="157">
        <v>0</v>
      </c>
      <c r="S1402" s="157">
        <v>0</v>
      </c>
      <c r="T1402" s="192">
        <v>3.2299999999999999E-5</v>
      </c>
      <c r="U1402" s="157">
        <v>0</v>
      </c>
      <c r="V1402" s="157">
        <v>0</v>
      </c>
      <c r="W1402" s="192">
        <v>5.2499999999999997E-6</v>
      </c>
      <c r="X1402" s="157">
        <v>0</v>
      </c>
      <c r="Y1402" s="157">
        <v>0</v>
      </c>
      <c r="Z1402" s="157">
        <v>0</v>
      </c>
      <c r="AA1402" s="157">
        <v>0</v>
      </c>
      <c r="AB1402" s="192">
        <v>9.9799999999999993E-6</v>
      </c>
      <c r="AC1402" s="157">
        <v>0</v>
      </c>
      <c r="AD1402" s="157">
        <v>0</v>
      </c>
      <c r="AE1402" s="157">
        <v>0</v>
      </c>
      <c r="AF1402" s="157">
        <v>0</v>
      </c>
      <c r="AG1402" s="157">
        <v>0</v>
      </c>
      <c r="AH1402" s="157">
        <v>0</v>
      </c>
      <c r="AI1402" s="157">
        <v>0</v>
      </c>
      <c r="AJ1402" s="157">
        <v>0</v>
      </c>
      <c r="AK1402" s="192">
        <v>2.3300000000000001E-5</v>
      </c>
      <c r="AL1402" s="157">
        <v>0</v>
      </c>
      <c r="AM1402" s="157">
        <v>0</v>
      </c>
      <c r="AN1402" s="157">
        <v>0</v>
      </c>
      <c r="AO1402" s="157">
        <v>0</v>
      </c>
      <c r="AP1402" s="157">
        <v>0</v>
      </c>
      <c r="AQ1402" s="157">
        <v>0</v>
      </c>
      <c r="AR1402" s="157">
        <v>0</v>
      </c>
      <c r="AS1402" s="157">
        <v>0</v>
      </c>
      <c r="AT1402" s="157">
        <v>0</v>
      </c>
      <c r="AU1402" s="157">
        <v>0</v>
      </c>
      <c r="AV1402" s="157">
        <v>0</v>
      </c>
      <c r="AW1402" s="157">
        <v>0</v>
      </c>
      <c r="AX1402" s="157">
        <v>0</v>
      </c>
      <c r="AY1402" s="157">
        <v>0</v>
      </c>
      <c r="AZ1402" s="157">
        <v>0</v>
      </c>
      <c r="BA1402" s="157">
        <v>0</v>
      </c>
      <c r="BB1402" s="157">
        <v>0</v>
      </c>
      <c r="BC1402" s="157">
        <v>0</v>
      </c>
      <c r="BD1402" s="157">
        <v>0</v>
      </c>
      <c r="BE1402" s="157">
        <v>0</v>
      </c>
      <c r="BF1402" s="157">
        <v>0</v>
      </c>
      <c r="BG1402" s="192">
        <v>1.34E-5</v>
      </c>
      <c r="BH1402" s="157">
        <v>0</v>
      </c>
      <c r="BI1402" s="192">
        <v>3.6100000000000003E-5</v>
      </c>
      <c r="BJ1402" s="157">
        <v>0</v>
      </c>
      <c r="BK1402" s="157">
        <v>0</v>
      </c>
      <c r="BL1402" s="192">
        <v>3.5800000000000003E-5</v>
      </c>
      <c r="BM1402" s="157">
        <v>4.2087500000000003E-4</v>
      </c>
      <c r="BN1402" s="157">
        <v>0</v>
      </c>
      <c r="BO1402" s="157">
        <v>0</v>
      </c>
      <c r="BP1402" s="192">
        <v>7.9900000000000004E-5</v>
      </c>
      <c r="BQ1402" s="157">
        <v>0</v>
      </c>
      <c r="BR1402" s="157">
        <v>0</v>
      </c>
      <c r="BS1402" s="157">
        <v>0</v>
      </c>
      <c r="BT1402" s="157">
        <v>1.15794E-4</v>
      </c>
      <c r="BU1402" s="157">
        <v>0</v>
      </c>
      <c r="BV1402" s="157">
        <v>0</v>
      </c>
      <c r="BW1402" s="157">
        <v>0</v>
      </c>
      <c r="BX1402" s="157">
        <v>0</v>
      </c>
      <c r="BY1402" s="192">
        <v>2.5199999999999999E-5</v>
      </c>
      <c r="BZ1402" s="157">
        <v>0</v>
      </c>
      <c r="CA1402" s="157">
        <v>0</v>
      </c>
      <c r="CB1402" s="157">
        <v>0</v>
      </c>
      <c r="CC1402" s="157">
        <v>0</v>
      </c>
      <c r="CD1402" s="157">
        <v>0</v>
      </c>
      <c r="CE1402" s="157">
        <v>0</v>
      </c>
      <c r="CF1402" s="157">
        <v>0</v>
      </c>
      <c r="CG1402" s="157">
        <v>0</v>
      </c>
      <c r="CH1402" s="157">
        <v>0</v>
      </c>
      <c r="CI1402" s="192">
        <v>1.8899999999999999E-5</v>
      </c>
      <c r="CJ1402" s="157">
        <v>0</v>
      </c>
      <c r="CK1402" s="192">
        <v>2.69E-5</v>
      </c>
      <c r="CL1402" s="192">
        <v>1.11E-5</v>
      </c>
      <c r="CM1402" s="192">
        <v>1.88E-5</v>
      </c>
      <c r="CN1402" s="157">
        <v>0</v>
      </c>
      <c r="CO1402" s="157">
        <v>0</v>
      </c>
      <c r="CP1402" s="192">
        <v>2.5000000000000001E-5</v>
      </c>
      <c r="CQ1402" s="157">
        <v>0</v>
      </c>
      <c r="CR1402" s="157">
        <v>0</v>
      </c>
      <c r="CS1402" s="157">
        <v>0</v>
      </c>
      <c r="CT1402" s="157">
        <v>0</v>
      </c>
      <c r="CU1402" s="157">
        <v>0</v>
      </c>
      <c r="CV1402" s="157">
        <v>0</v>
      </c>
      <c r="CW1402" s="157">
        <v>0</v>
      </c>
      <c r="CX1402" s="192">
        <v>2.2399999999999999E-5</v>
      </c>
      <c r="CY1402" s="157">
        <v>0</v>
      </c>
      <c r="CZ1402" s="157">
        <v>0</v>
      </c>
      <c r="DA1402" s="157">
        <v>0</v>
      </c>
      <c r="DB1402" s="157">
        <v>0</v>
      </c>
      <c r="DC1402" s="192">
        <v>2.0299999999999999E-5</v>
      </c>
      <c r="DD1402" s="157">
        <v>0</v>
      </c>
      <c r="DE1402" s="157">
        <v>0</v>
      </c>
      <c r="DF1402" s="157">
        <v>0</v>
      </c>
      <c r="DG1402" s="157">
        <v>0</v>
      </c>
      <c r="DH1402" s="157">
        <v>0</v>
      </c>
      <c r="DI1402" s="157">
        <v>0</v>
      </c>
      <c r="DJ1402" s="157">
        <v>0</v>
      </c>
      <c r="DK1402" s="157">
        <v>0</v>
      </c>
      <c r="DL1402" s="157">
        <v>0</v>
      </c>
      <c r="DM1402" s="157">
        <v>0</v>
      </c>
      <c r="DN1402" s="157">
        <v>0</v>
      </c>
      <c r="DO1402" s="157">
        <v>0</v>
      </c>
      <c r="DP1402" s="157">
        <v>0</v>
      </c>
      <c r="DQ1402" s="157">
        <v>0</v>
      </c>
      <c r="DR1402" s="157">
        <v>0</v>
      </c>
      <c r="DS1402" s="157">
        <v>0</v>
      </c>
      <c r="DT1402" s="157">
        <v>0</v>
      </c>
      <c r="DU1402" s="157">
        <v>0</v>
      </c>
      <c r="DV1402" s="192">
        <v>3.3699999999999999E-5</v>
      </c>
      <c r="DW1402" s="157">
        <v>0</v>
      </c>
      <c r="DX1402" s="157">
        <v>0</v>
      </c>
      <c r="DY1402" s="157">
        <v>0</v>
      </c>
      <c r="DZ1402" s="157">
        <v>0</v>
      </c>
      <c r="EA1402" s="157">
        <v>0</v>
      </c>
      <c r="EB1402" s="157">
        <v>0</v>
      </c>
      <c r="EC1402" s="192">
        <v>1.8300000000000001E-5</v>
      </c>
      <c r="ED1402" s="157">
        <v>1.9693799999999999E-4</v>
      </c>
      <c r="EE1402" s="192">
        <v>2.6599999999999999E-5</v>
      </c>
      <c r="EF1402" s="157">
        <v>0</v>
      </c>
      <c r="EG1402" s="157">
        <v>0</v>
      </c>
      <c r="EH1402" s="192">
        <v>3.9700000000000003E-5</v>
      </c>
      <c r="EI1402" s="157">
        <v>0</v>
      </c>
      <c r="EJ1402" s="192">
        <v>1.9899999999999999E-5</v>
      </c>
      <c r="EK1402" s="157">
        <v>0</v>
      </c>
      <c r="EL1402" s="157">
        <v>0</v>
      </c>
      <c r="EM1402" s="157">
        <v>0</v>
      </c>
      <c r="EN1402" s="192">
        <v>5.3199999999999999E-5</v>
      </c>
      <c r="EO1402" s="157">
        <v>0</v>
      </c>
      <c r="EP1402" s="157">
        <v>0</v>
      </c>
      <c r="EQ1402" s="157">
        <v>0</v>
      </c>
      <c r="ER1402" s="157">
        <v>0</v>
      </c>
      <c r="ES1402" s="157">
        <v>0</v>
      </c>
      <c r="ET1402" s="157">
        <v>0</v>
      </c>
      <c r="EU1402" s="157">
        <v>0</v>
      </c>
      <c r="EV1402" s="157">
        <v>0</v>
      </c>
      <c r="EW1402" s="157">
        <v>0</v>
      </c>
      <c r="EX1402" s="192">
        <v>4.85E-5</v>
      </c>
      <c r="EY1402" s="157">
        <v>0</v>
      </c>
      <c r="EZ1402" s="157">
        <v>0</v>
      </c>
      <c r="FA1402" s="157">
        <v>0</v>
      </c>
      <c r="FB1402" s="157">
        <v>0</v>
      </c>
      <c r="FC1402" s="192">
        <v>5.4200000000000003E-5</v>
      </c>
      <c r="FD1402" s="192">
        <v>2.51E-5</v>
      </c>
      <c r="FE1402" s="157">
        <v>0</v>
      </c>
      <c r="FF1402" s="157">
        <v>0</v>
      </c>
      <c r="FG1402" s="157">
        <v>0</v>
      </c>
      <c r="FH1402" s="157">
        <v>0</v>
      </c>
      <c r="FI1402" s="157">
        <v>0</v>
      </c>
      <c r="FJ1402" s="157">
        <v>0</v>
      </c>
      <c r="FK1402" s="157">
        <v>0</v>
      </c>
      <c r="FL1402" s="157">
        <v>0</v>
      </c>
      <c r="FM1402" s="157">
        <v>0</v>
      </c>
      <c r="FN1402" s="157">
        <v>0</v>
      </c>
      <c r="FO1402" s="192">
        <v>2.72E-5</v>
      </c>
      <c r="FP1402" s="192">
        <v>4.1199999999999999E-5</v>
      </c>
      <c r="FQ1402" s="157">
        <v>0</v>
      </c>
      <c r="FR1402" s="157">
        <v>0</v>
      </c>
      <c r="FS1402" s="157">
        <v>0</v>
      </c>
      <c r="FT1402" s="192">
        <v>2.1800000000000001E-5</v>
      </c>
      <c r="FU1402" s="157">
        <v>0</v>
      </c>
      <c r="FV1402" s="157">
        <v>0</v>
      </c>
      <c r="FW1402" s="157">
        <v>0</v>
      </c>
      <c r="FX1402" s="157">
        <v>0</v>
      </c>
      <c r="FY1402" s="157">
        <v>0</v>
      </c>
      <c r="FZ1402" s="157">
        <v>0</v>
      </c>
      <c r="GA1402" s="192">
        <v>3.8899999999999997E-5</v>
      </c>
      <c r="GB1402" s="157">
        <v>0</v>
      </c>
      <c r="GC1402" s="192">
        <v>7.5500000000000006E-5</v>
      </c>
      <c r="GD1402" s="157">
        <v>0</v>
      </c>
      <c r="GE1402" s="192">
        <v>2.26E-5</v>
      </c>
      <c r="GF1402" s="157">
        <v>0</v>
      </c>
      <c r="GG1402" s="157">
        <v>0</v>
      </c>
      <c r="GH1402" s="192">
        <v>2.3300000000000001E-5</v>
      </c>
      <c r="GI1402" s="157">
        <v>0</v>
      </c>
      <c r="GJ1402" s="157">
        <v>0</v>
      </c>
      <c r="GK1402" s="157">
        <v>0</v>
      </c>
      <c r="GL1402" s="157">
        <v>0</v>
      </c>
      <c r="GM1402" s="157">
        <v>0</v>
      </c>
      <c r="GN1402" s="157">
        <v>0</v>
      </c>
      <c r="GO1402" s="157">
        <v>0</v>
      </c>
      <c r="GP1402" s="157">
        <v>0</v>
      </c>
      <c r="GQ1402" s="157">
        <v>0</v>
      </c>
      <c r="GR1402" s="157">
        <v>0</v>
      </c>
      <c r="GS1402" s="157">
        <v>0</v>
      </c>
      <c r="GT1402" s="157">
        <v>0</v>
      </c>
      <c r="GU1402" s="157">
        <v>0</v>
      </c>
      <c r="GV1402" s="157">
        <v>0</v>
      </c>
      <c r="GW1402" s="157">
        <v>0</v>
      </c>
      <c r="GX1402" s="157">
        <v>0</v>
      </c>
      <c r="GY1402" s="157">
        <v>0</v>
      </c>
      <c r="GZ1402" s="157">
        <v>0</v>
      </c>
      <c r="HA1402" s="157">
        <v>0</v>
      </c>
    </row>
    <row r="1403" spans="1:209" x14ac:dyDescent="0.2">
      <c r="A1403" s="157" t="s">
        <v>5212</v>
      </c>
      <c r="B1403" s="192">
        <v>7.4599999999999997E-5</v>
      </c>
      <c r="C1403" s="192">
        <v>5.7399999999999999E-5</v>
      </c>
      <c r="D1403" s="157">
        <v>1.8412300000000001E-4</v>
      </c>
      <c r="E1403" s="157">
        <v>1.1653400000000001E-4</v>
      </c>
      <c r="F1403" s="157">
        <v>1.0521700000000001E-4</v>
      </c>
      <c r="G1403" s="157">
        <v>0</v>
      </c>
      <c r="H1403" s="192">
        <v>6.3E-5</v>
      </c>
      <c r="I1403" s="157">
        <v>0</v>
      </c>
      <c r="J1403" s="157">
        <v>0</v>
      </c>
      <c r="K1403" s="157">
        <v>1.0717000000000001E-4</v>
      </c>
      <c r="L1403" s="157">
        <v>0</v>
      </c>
      <c r="M1403" s="157">
        <v>3.2634800000000001E-4</v>
      </c>
      <c r="N1403" s="157">
        <v>1.5211700000000001E-4</v>
      </c>
      <c r="O1403" s="157">
        <v>0</v>
      </c>
      <c r="P1403" s="157">
        <v>0</v>
      </c>
      <c r="Q1403" s="192">
        <v>3.1600000000000002E-5</v>
      </c>
      <c r="R1403" s="157">
        <v>0</v>
      </c>
      <c r="S1403" s="157">
        <v>0</v>
      </c>
      <c r="T1403" s="157">
        <v>1.6164E-4</v>
      </c>
      <c r="U1403" s="157">
        <v>0</v>
      </c>
      <c r="V1403" s="157">
        <v>2.2328699999999999E-4</v>
      </c>
      <c r="W1403" s="192">
        <v>5.2499999999999997E-6</v>
      </c>
      <c r="X1403" s="157">
        <v>0</v>
      </c>
      <c r="Y1403" s="157">
        <v>1.8004300000000001E-4</v>
      </c>
      <c r="Z1403" s="157">
        <v>2.6387099999999999E-4</v>
      </c>
      <c r="AA1403" s="157">
        <v>0</v>
      </c>
      <c r="AB1403" s="157">
        <v>0</v>
      </c>
      <c r="AC1403" s="192">
        <v>1.9300000000000002E-5</v>
      </c>
      <c r="AD1403" s="192">
        <v>1.9400000000000001E-5</v>
      </c>
      <c r="AE1403" s="192">
        <v>5.5600000000000003E-5</v>
      </c>
      <c r="AF1403" s="157">
        <v>0</v>
      </c>
      <c r="AG1403" s="192">
        <v>2.6699999999999998E-5</v>
      </c>
      <c r="AH1403" s="157">
        <v>6.2609700000000005E-4</v>
      </c>
      <c r="AI1403" s="157">
        <v>1.16036E-4</v>
      </c>
      <c r="AJ1403" s="192">
        <v>3.5500000000000002E-5</v>
      </c>
      <c r="AK1403" s="157">
        <v>0</v>
      </c>
      <c r="AL1403" s="157">
        <v>0</v>
      </c>
      <c r="AM1403" s="157">
        <v>3.1032800000000001E-4</v>
      </c>
      <c r="AN1403" s="157">
        <v>1.4891000000000001E-4</v>
      </c>
      <c r="AO1403" s="157">
        <v>7.0837700000000005E-4</v>
      </c>
      <c r="AP1403" s="157">
        <v>0</v>
      </c>
      <c r="AQ1403" s="157">
        <v>1.4652900000000001E-4</v>
      </c>
      <c r="AR1403" s="157">
        <v>5.0947600000000003E-4</v>
      </c>
      <c r="AS1403" s="157">
        <v>1.8217400000000001E-4</v>
      </c>
      <c r="AT1403" s="192">
        <v>9.1399999999999999E-5</v>
      </c>
      <c r="AU1403" s="157">
        <v>0</v>
      </c>
      <c r="AV1403" s="157">
        <v>0</v>
      </c>
      <c r="AW1403" s="157">
        <v>0</v>
      </c>
      <c r="AX1403" s="157">
        <v>1.3234100000000001E-4</v>
      </c>
      <c r="AY1403" s="192">
        <v>8.1100000000000006E-5</v>
      </c>
      <c r="AZ1403" s="157">
        <v>7.5881199999999998E-4</v>
      </c>
      <c r="BA1403" s="192">
        <v>2.41E-5</v>
      </c>
      <c r="BB1403" s="157">
        <v>1.2323799999999999E-4</v>
      </c>
      <c r="BC1403" s="157">
        <v>1.4444300000000001E-4</v>
      </c>
      <c r="BD1403" s="157">
        <v>1.8484999999999999E-4</v>
      </c>
      <c r="BE1403" s="157">
        <v>0</v>
      </c>
      <c r="BF1403" s="157">
        <v>0</v>
      </c>
      <c r="BG1403" s="157">
        <v>4.5690900000000003E-4</v>
      </c>
      <c r="BH1403" s="157">
        <v>1.3488899999999999E-4</v>
      </c>
      <c r="BI1403" s="157">
        <v>2.52854E-4</v>
      </c>
      <c r="BJ1403" s="157">
        <v>1.6896599999999999E-4</v>
      </c>
      <c r="BK1403" s="157">
        <v>1.20555E-4</v>
      </c>
      <c r="BL1403" s="157">
        <v>2.14615E-4</v>
      </c>
      <c r="BM1403" s="157">
        <v>0</v>
      </c>
      <c r="BN1403" s="157">
        <v>1.29696E-4</v>
      </c>
      <c r="BO1403" s="192">
        <v>4.4499999999999997E-5</v>
      </c>
      <c r="BP1403" s="157">
        <v>3.9958399999999997E-4</v>
      </c>
      <c r="BQ1403" s="157">
        <v>5.3805200000000002E-4</v>
      </c>
      <c r="BR1403" s="192">
        <v>9.5099999999999994E-5</v>
      </c>
      <c r="BS1403" s="157">
        <v>3.96511E-4</v>
      </c>
      <c r="BT1403" s="157">
        <v>0</v>
      </c>
      <c r="BU1403" s="157">
        <v>2.70392E-4</v>
      </c>
      <c r="BV1403" s="157">
        <v>3.3268399999999997E-4</v>
      </c>
      <c r="BW1403" s="157">
        <v>0</v>
      </c>
      <c r="BX1403" s="157">
        <v>3.3549799999999999E-4</v>
      </c>
      <c r="BY1403" s="157">
        <v>3.0221399999999998E-4</v>
      </c>
      <c r="BZ1403" s="192">
        <v>9.2800000000000006E-5</v>
      </c>
      <c r="CA1403" s="157">
        <v>1.8814999999999999E-4</v>
      </c>
      <c r="CB1403" s="157">
        <v>1.69168E-4</v>
      </c>
      <c r="CC1403" s="157">
        <v>1.44912E-4</v>
      </c>
      <c r="CD1403" s="157">
        <v>8.5898599999999995E-4</v>
      </c>
      <c r="CE1403" s="192">
        <v>6.2299999999999996E-5</v>
      </c>
      <c r="CF1403" s="192">
        <v>8.3100000000000001E-5</v>
      </c>
      <c r="CG1403" s="157">
        <v>5.5517000000000001E-4</v>
      </c>
      <c r="CH1403" s="157">
        <v>4.79004E-4</v>
      </c>
      <c r="CI1403" s="157">
        <v>0</v>
      </c>
      <c r="CJ1403" s="157">
        <v>0</v>
      </c>
      <c r="CK1403" s="157">
        <v>0</v>
      </c>
      <c r="CL1403" s="192">
        <v>2.2200000000000001E-5</v>
      </c>
      <c r="CM1403" s="157">
        <v>0</v>
      </c>
      <c r="CN1403" s="157">
        <v>0</v>
      </c>
      <c r="CO1403" s="157">
        <v>0</v>
      </c>
      <c r="CP1403" s="157">
        <v>0</v>
      </c>
      <c r="CQ1403" s="192">
        <v>3.6000000000000001E-5</v>
      </c>
      <c r="CR1403" s="157">
        <v>1.04782E-4</v>
      </c>
      <c r="CS1403" s="157">
        <v>2.1888499999999999E-4</v>
      </c>
      <c r="CT1403" s="157">
        <v>1.42793E-4</v>
      </c>
      <c r="CU1403" s="157">
        <v>0</v>
      </c>
      <c r="CV1403" s="157">
        <v>0</v>
      </c>
      <c r="CW1403" s="157">
        <v>2.4920200000000002E-4</v>
      </c>
      <c r="CX1403" s="192">
        <v>2.2399999999999999E-5</v>
      </c>
      <c r="CY1403" s="192">
        <v>8.2899999999999996E-5</v>
      </c>
      <c r="CZ1403" s="157">
        <v>0</v>
      </c>
      <c r="DA1403" s="157">
        <v>0</v>
      </c>
      <c r="DB1403" s="157">
        <v>0</v>
      </c>
      <c r="DC1403" s="157">
        <v>0</v>
      </c>
      <c r="DD1403" s="157">
        <v>1.9562099999999999E-4</v>
      </c>
      <c r="DE1403" s="157">
        <v>0</v>
      </c>
      <c r="DF1403" s="157">
        <v>0</v>
      </c>
      <c r="DG1403" s="157">
        <v>0</v>
      </c>
      <c r="DH1403" s="157">
        <v>0</v>
      </c>
      <c r="DI1403" s="192">
        <v>4.0299999999999997E-5</v>
      </c>
      <c r="DJ1403" s="157">
        <v>2.0114699999999999E-4</v>
      </c>
      <c r="DK1403" s="157">
        <v>0</v>
      </c>
      <c r="DL1403" s="157">
        <v>0</v>
      </c>
      <c r="DM1403" s="157">
        <v>0</v>
      </c>
      <c r="DN1403" s="157">
        <v>0</v>
      </c>
      <c r="DO1403" s="157">
        <v>1.7290299999999999E-4</v>
      </c>
      <c r="DP1403" s="192">
        <v>2.9899999999999998E-5</v>
      </c>
      <c r="DQ1403" s="192">
        <v>3.9400000000000002E-5</v>
      </c>
      <c r="DR1403" s="157">
        <v>0</v>
      </c>
      <c r="DS1403" s="157">
        <v>0</v>
      </c>
      <c r="DT1403" s="192">
        <v>8.4699999999999999E-5</v>
      </c>
      <c r="DU1403" s="192">
        <v>2.05E-5</v>
      </c>
      <c r="DV1403" s="157">
        <v>0</v>
      </c>
      <c r="DW1403" s="192">
        <v>8.6899999999999998E-5</v>
      </c>
      <c r="DX1403" s="157">
        <v>1.0878399999999999E-4</v>
      </c>
      <c r="DY1403" s="157">
        <v>0</v>
      </c>
      <c r="DZ1403" s="157">
        <v>0</v>
      </c>
      <c r="EA1403" s="192">
        <v>9.1399999999999999E-5</v>
      </c>
      <c r="EB1403" s="192">
        <v>7.0400000000000004E-5</v>
      </c>
      <c r="EC1403" s="157">
        <v>0</v>
      </c>
      <c r="ED1403" s="192">
        <v>4.9200000000000003E-5</v>
      </c>
      <c r="EE1403" s="157">
        <v>0</v>
      </c>
      <c r="EF1403" s="157">
        <v>0</v>
      </c>
      <c r="EG1403" s="157">
        <v>0</v>
      </c>
      <c r="EH1403" s="157">
        <v>0</v>
      </c>
      <c r="EI1403" s="157">
        <v>0</v>
      </c>
      <c r="EJ1403" s="157">
        <v>0</v>
      </c>
      <c r="EK1403" s="157">
        <v>0</v>
      </c>
      <c r="EL1403" s="157">
        <v>0</v>
      </c>
      <c r="EM1403" s="157">
        <v>2.0598E-4</v>
      </c>
      <c r="EN1403" s="157">
        <v>0</v>
      </c>
      <c r="EO1403" s="157">
        <v>7.2041399999999995E-4</v>
      </c>
      <c r="EP1403" s="157">
        <v>0</v>
      </c>
      <c r="EQ1403" s="157">
        <v>1.06776E-4</v>
      </c>
      <c r="ER1403" s="157">
        <v>4.34153E-4</v>
      </c>
      <c r="ES1403" s="157">
        <v>1.14202E-4</v>
      </c>
      <c r="ET1403" s="157">
        <v>2.6044600000000001E-4</v>
      </c>
      <c r="EU1403" s="157">
        <v>0</v>
      </c>
      <c r="EV1403" s="157">
        <v>1.21959E-4</v>
      </c>
      <c r="EW1403" s="157">
        <v>0</v>
      </c>
      <c r="EX1403" s="192">
        <v>4.85E-5</v>
      </c>
      <c r="EY1403" s="157">
        <v>0</v>
      </c>
      <c r="EZ1403" s="157">
        <v>0</v>
      </c>
      <c r="FA1403" s="157">
        <v>0</v>
      </c>
      <c r="FB1403" s="157">
        <v>0</v>
      </c>
      <c r="FC1403" s="157">
        <v>0</v>
      </c>
      <c r="FD1403" s="157">
        <v>1.00233E-4</v>
      </c>
      <c r="FE1403" s="157">
        <v>1.3468900000000001E-4</v>
      </c>
      <c r="FF1403" s="157">
        <v>1.3564800000000001E-4</v>
      </c>
      <c r="FG1403" s="157">
        <v>3.1852200000000001E-4</v>
      </c>
      <c r="FH1403" s="157">
        <v>0</v>
      </c>
      <c r="FI1403" s="192">
        <v>5.5099999999999998E-5</v>
      </c>
      <c r="FJ1403" s="157">
        <v>0</v>
      </c>
      <c r="FK1403" s="157">
        <v>2.31022E-4</v>
      </c>
      <c r="FL1403" s="157">
        <v>3.5317500000000001E-4</v>
      </c>
      <c r="FM1403" s="157">
        <v>3.8072699999999998E-4</v>
      </c>
      <c r="FN1403" s="192">
        <v>1.7200000000000001E-5</v>
      </c>
      <c r="FO1403" s="157">
        <v>0</v>
      </c>
      <c r="FP1403" s="157">
        <v>0</v>
      </c>
      <c r="FQ1403" s="157">
        <v>3.4466599999999998E-4</v>
      </c>
      <c r="FR1403" s="157">
        <v>0</v>
      </c>
      <c r="FS1403" s="157">
        <v>0</v>
      </c>
      <c r="FT1403" s="157">
        <v>0</v>
      </c>
      <c r="FU1403" s="157">
        <v>0</v>
      </c>
      <c r="FV1403" s="157">
        <v>0</v>
      </c>
      <c r="FW1403" s="157">
        <v>0</v>
      </c>
      <c r="FX1403" s="157">
        <v>2.8147399999999998E-4</v>
      </c>
      <c r="FY1403" s="157">
        <v>1.9007299999999999E-4</v>
      </c>
      <c r="FZ1403" s="157">
        <v>0</v>
      </c>
      <c r="GA1403" s="157">
        <v>0</v>
      </c>
      <c r="GB1403" s="157">
        <v>0</v>
      </c>
      <c r="GC1403" s="157">
        <v>0</v>
      </c>
      <c r="GD1403" s="192">
        <v>7.36E-5</v>
      </c>
      <c r="GE1403" s="157">
        <v>2.9369900000000002E-4</v>
      </c>
      <c r="GF1403" s="157">
        <v>0</v>
      </c>
      <c r="GG1403" s="192">
        <v>6.6699999999999995E-5</v>
      </c>
      <c r="GH1403" s="157">
        <v>0</v>
      </c>
      <c r="GI1403" s="192">
        <v>5.1499999999999998E-5</v>
      </c>
      <c r="GJ1403" s="157">
        <v>0</v>
      </c>
      <c r="GK1403" s="157">
        <v>2.0702700000000001E-4</v>
      </c>
      <c r="GL1403" s="192">
        <v>9.9199999999999999E-5</v>
      </c>
      <c r="GM1403" s="192">
        <v>7.6799999999999997E-5</v>
      </c>
      <c r="GN1403" s="192">
        <v>8.0699999999999996E-5</v>
      </c>
      <c r="GO1403" s="157">
        <v>0</v>
      </c>
      <c r="GP1403" s="157">
        <v>0</v>
      </c>
      <c r="GQ1403" s="157">
        <v>0</v>
      </c>
      <c r="GR1403" s="157">
        <v>0</v>
      </c>
      <c r="GS1403" s="157">
        <v>0</v>
      </c>
      <c r="GT1403" s="157">
        <v>0</v>
      </c>
      <c r="GU1403" s="157">
        <v>0</v>
      </c>
      <c r="GV1403" s="157">
        <v>0</v>
      </c>
      <c r="GW1403" s="157">
        <v>0</v>
      </c>
      <c r="GX1403" s="157">
        <v>0</v>
      </c>
      <c r="GY1403" s="157">
        <v>0</v>
      </c>
      <c r="GZ1403" s="157">
        <v>0</v>
      </c>
      <c r="HA1403" s="157">
        <v>0</v>
      </c>
    </row>
    <row r="1404" spans="1:209" x14ac:dyDescent="0.2">
      <c r="A1404" s="157" t="s">
        <v>5213</v>
      </c>
      <c r="B1404" s="157">
        <v>1.6410599999999999E-4</v>
      </c>
      <c r="C1404" s="192">
        <v>3.4400000000000003E-5</v>
      </c>
      <c r="D1404" s="157">
        <v>1.7389400000000001E-4</v>
      </c>
      <c r="E1404" s="192">
        <v>6.9900000000000005E-5</v>
      </c>
      <c r="F1404" s="192">
        <v>2.6299999999999999E-5</v>
      </c>
      <c r="G1404" s="192">
        <v>9.9699999999999998E-5</v>
      </c>
      <c r="H1404" s="192">
        <v>6.3E-5</v>
      </c>
      <c r="I1404" s="192">
        <v>2.6299999999999999E-5</v>
      </c>
      <c r="J1404" s="192">
        <v>6.9400000000000006E-5</v>
      </c>
      <c r="K1404" s="192">
        <v>5.3600000000000002E-5</v>
      </c>
      <c r="L1404" s="157">
        <v>2.0472200000000001E-4</v>
      </c>
      <c r="M1404" s="192">
        <v>8.8200000000000003E-5</v>
      </c>
      <c r="N1404" s="157">
        <v>1.18313E-4</v>
      </c>
      <c r="O1404" s="192">
        <v>5.4999999999999999E-6</v>
      </c>
      <c r="P1404" s="192">
        <v>1.3200000000000001E-5</v>
      </c>
      <c r="Q1404" s="157">
        <v>0</v>
      </c>
      <c r="R1404" s="157">
        <v>0</v>
      </c>
      <c r="S1404" s="192">
        <v>7.1899999999999999E-5</v>
      </c>
      <c r="T1404" s="157">
        <v>0</v>
      </c>
      <c r="U1404" s="192">
        <v>2.2099999999999998E-5</v>
      </c>
      <c r="V1404" s="157">
        <v>1.01494E-4</v>
      </c>
      <c r="W1404" s="192">
        <v>5.2500000000000002E-5</v>
      </c>
      <c r="X1404" s="157">
        <v>0</v>
      </c>
      <c r="Y1404" s="157">
        <v>1.4003400000000001E-4</v>
      </c>
      <c r="Z1404" s="157">
        <v>1.05548E-4</v>
      </c>
      <c r="AA1404" s="192">
        <v>4.9299999999999999E-5</v>
      </c>
      <c r="AB1404" s="192">
        <v>9.9799999999999993E-6</v>
      </c>
      <c r="AC1404" s="157">
        <v>0</v>
      </c>
      <c r="AD1404" s="157">
        <v>4.46403E-4</v>
      </c>
      <c r="AE1404" s="157">
        <v>1.25148E-4</v>
      </c>
      <c r="AF1404" s="157">
        <v>1.04838E-4</v>
      </c>
      <c r="AG1404" s="157">
        <v>1.0685500000000001E-4</v>
      </c>
      <c r="AH1404" s="157">
        <v>0</v>
      </c>
      <c r="AI1404" s="192">
        <v>3.8699999999999999E-5</v>
      </c>
      <c r="AJ1404" s="192">
        <v>7.1000000000000005E-5</v>
      </c>
      <c r="AK1404" s="157">
        <v>0</v>
      </c>
      <c r="AL1404" s="157">
        <v>0</v>
      </c>
      <c r="AM1404" s="192">
        <v>2.0699999999999998E-5</v>
      </c>
      <c r="AN1404" s="192">
        <v>3.3099999999999998E-5</v>
      </c>
      <c r="AO1404" s="192">
        <v>5.0599999999999997E-5</v>
      </c>
      <c r="AP1404" s="157">
        <v>0</v>
      </c>
      <c r="AQ1404" s="192">
        <v>6.2799999999999995E-5</v>
      </c>
      <c r="AR1404" s="157">
        <v>0</v>
      </c>
      <c r="AS1404" s="192">
        <v>4.5500000000000001E-5</v>
      </c>
      <c r="AT1404" s="157">
        <v>0</v>
      </c>
      <c r="AU1404" s="157">
        <v>1.0305E-4</v>
      </c>
      <c r="AV1404" s="192">
        <v>4.8999999999999998E-5</v>
      </c>
      <c r="AW1404" s="157">
        <v>2.0514200000000001E-4</v>
      </c>
      <c r="AX1404" s="157">
        <v>3.3085200000000002E-4</v>
      </c>
      <c r="AY1404" s="157">
        <v>3.2426299999999998E-4</v>
      </c>
      <c r="AZ1404" s="157">
        <v>0</v>
      </c>
      <c r="BA1404" s="192">
        <v>4.8199999999999999E-5</v>
      </c>
      <c r="BB1404" s="157">
        <v>0</v>
      </c>
      <c r="BC1404" s="157">
        <v>1.9259E-4</v>
      </c>
      <c r="BD1404" s="157">
        <v>0</v>
      </c>
      <c r="BE1404" s="157">
        <v>1.85174E-4</v>
      </c>
      <c r="BF1404" s="157">
        <v>0</v>
      </c>
      <c r="BG1404" s="157">
        <v>1.7470100000000001E-4</v>
      </c>
      <c r="BH1404" s="157">
        <v>3.14741E-4</v>
      </c>
      <c r="BI1404" s="157">
        <v>0</v>
      </c>
      <c r="BJ1404" s="157">
        <v>1.3141800000000001E-4</v>
      </c>
      <c r="BK1404" s="157">
        <v>2.4110900000000001E-4</v>
      </c>
      <c r="BL1404" s="157">
        <v>0</v>
      </c>
      <c r="BM1404" s="157">
        <v>0</v>
      </c>
      <c r="BN1404" s="157">
        <v>3.89088E-4</v>
      </c>
      <c r="BO1404" s="157">
        <v>0</v>
      </c>
      <c r="BP1404" s="157">
        <v>2.13112E-4</v>
      </c>
      <c r="BQ1404" s="157">
        <v>5.9783600000000003E-4</v>
      </c>
      <c r="BR1404" s="157">
        <v>0</v>
      </c>
      <c r="BS1404" s="157">
        <v>0</v>
      </c>
      <c r="BT1404" s="157">
        <v>0</v>
      </c>
      <c r="BU1404" s="157">
        <v>2.70392E-4</v>
      </c>
      <c r="BV1404" s="192">
        <v>4.7500000000000003E-5</v>
      </c>
      <c r="BW1404" s="192">
        <v>1.2E-5</v>
      </c>
      <c r="BX1404" s="157">
        <v>1.67749E-4</v>
      </c>
      <c r="BY1404" s="157">
        <v>1.76291E-4</v>
      </c>
      <c r="BZ1404" s="157">
        <v>0</v>
      </c>
      <c r="CA1404" s="157">
        <v>0</v>
      </c>
      <c r="CB1404" s="157">
        <v>0</v>
      </c>
      <c r="CC1404" s="192">
        <v>3.6199999999999999E-5</v>
      </c>
      <c r="CD1404" s="157">
        <v>0</v>
      </c>
      <c r="CE1404" s="192">
        <v>9.3399999999999993E-5</v>
      </c>
      <c r="CF1404" s="157">
        <v>1.6615400000000001E-4</v>
      </c>
      <c r="CG1404" s="157">
        <v>6.9396300000000002E-4</v>
      </c>
      <c r="CH1404" s="157">
        <v>1.5966799999999999E-4</v>
      </c>
      <c r="CI1404" s="192">
        <v>7.5400000000000003E-5</v>
      </c>
      <c r="CJ1404" s="157">
        <v>0</v>
      </c>
      <c r="CK1404" s="192">
        <v>2.69E-5</v>
      </c>
      <c r="CL1404" s="157">
        <v>1.6616999999999999E-4</v>
      </c>
      <c r="CM1404" s="157">
        <v>1.6934200000000001E-4</v>
      </c>
      <c r="CN1404" s="192">
        <v>1.3200000000000001E-5</v>
      </c>
      <c r="CO1404" s="157">
        <v>1.6359E-4</v>
      </c>
      <c r="CP1404" s="157">
        <v>2.4998799999999998E-4</v>
      </c>
      <c r="CQ1404" s="157">
        <v>1.3218E-4</v>
      </c>
      <c r="CR1404" s="192">
        <v>1.7499999999999998E-5</v>
      </c>
      <c r="CS1404" s="192">
        <v>1.04E-5</v>
      </c>
      <c r="CT1404" s="192">
        <v>4.7599999999999998E-5</v>
      </c>
      <c r="CU1404" s="157">
        <v>0</v>
      </c>
      <c r="CV1404" s="157">
        <v>0</v>
      </c>
      <c r="CW1404" s="157">
        <v>0</v>
      </c>
      <c r="CX1404" s="157">
        <v>0</v>
      </c>
      <c r="CY1404" s="157">
        <v>0</v>
      </c>
      <c r="CZ1404" s="157">
        <v>6.4821200000000001E-4</v>
      </c>
      <c r="DA1404" s="192">
        <v>1.2500000000000001E-5</v>
      </c>
      <c r="DB1404" s="192">
        <v>8.3100000000000001E-5</v>
      </c>
      <c r="DC1404" s="192">
        <v>4.07E-5</v>
      </c>
      <c r="DD1404" s="192">
        <v>9.0299999999999999E-5</v>
      </c>
      <c r="DE1404" s="192">
        <v>7.9400000000000006E-5</v>
      </c>
      <c r="DF1404" s="157">
        <v>0</v>
      </c>
      <c r="DG1404" s="157">
        <v>0</v>
      </c>
      <c r="DH1404" s="157">
        <v>0</v>
      </c>
      <c r="DI1404" s="192">
        <v>6.05E-5</v>
      </c>
      <c r="DJ1404" s="157">
        <v>0</v>
      </c>
      <c r="DK1404" s="157">
        <v>0</v>
      </c>
      <c r="DL1404" s="157">
        <v>1.20052E-4</v>
      </c>
      <c r="DM1404" s="157">
        <v>0</v>
      </c>
      <c r="DN1404" s="157">
        <v>0</v>
      </c>
      <c r="DO1404" s="157">
        <v>4.8412800000000001E-4</v>
      </c>
      <c r="DP1404" s="157">
        <v>8.9553600000000005E-4</v>
      </c>
      <c r="DQ1404" s="192">
        <v>5.2599999999999998E-5</v>
      </c>
      <c r="DR1404" s="157">
        <v>0</v>
      </c>
      <c r="DS1404" s="157">
        <v>0</v>
      </c>
      <c r="DT1404" s="157">
        <v>1.27033E-4</v>
      </c>
      <c r="DU1404" s="192">
        <v>4.1100000000000003E-5</v>
      </c>
      <c r="DV1404" s="157">
        <v>1.0118700000000001E-4</v>
      </c>
      <c r="DW1404" s="157">
        <v>5.0416399999999998E-4</v>
      </c>
      <c r="DX1404" s="192">
        <v>5.4400000000000001E-5</v>
      </c>
      <c r="DY1404" s="157">
        <v>0</v>
      </c>
      <c r="DZ1404" s="157">
        <v>0</v>
      </c>
      <c r="EA1404" s="157">
        <v>0</v>
      </c>
      <c r="EB1404" s="157">
        <v>0</v>
      </c>
      <c r="EC1404" s="157">
        <v>0</v>
      </c>
      <c r="ED1404" s="157">
        <v>0</v>
      </c>
      <c r="EE1404" s="157">
        <v>0</v>
      </c>
      <c r="EF1404" s="157">
        <v>0</v>
      </c>
      <c r="EG1404" s="157">
        <v>0</v>
      </c>
      <c r="EH1404" s="157">
        <v>1.58844E-4</v>
      </c>
      <c r="EI1404" s="157">
        <v>0</v>
      </c>
      <c r="EJ1404" s="157">
        <v>0</v>
      </c>
      <c r="EK1404" s="157">
        <v>0</v>
      </c>
      <c r="EL1404" s="157">
        <v>0</v>
      </c>
      <c r="EM1404" s="192">
        <v>6.8700000000000003E-5</v>
      </c>
      <c r="EN1404" s="157">
        <v>0</v>
      </c>
      <c r="EO1404" s="157">
        <v>1.96477E-4</v>
      </c>
      <c r="EP1404" s="192">
        <v>1.77E-5</v>
      </c>
      <c r="EQ1404" s="192">
        <v>2.6699999999999998E-5</v>
      </c>
      <c r="ER1404" s="192">
        <v>8.2700000000000004E-5</v>
      </c>
      <c r="ES1404" s="192">
        <v>4.57E-5</v>
      </c>
      <c r="ET1404" s="157">
        <v>0</v>
      </c>
      <c r="EU1404" s="157">
        <v>0</v>
      </c>
      <c r="EV1404" s="157">
        <v>0</v>
      </c>
      <c r="EW1404" s="192">
        <v>3.6399999999999997E-5</v>
      </c>
      <c r="EX1404" s="157">
        <v>0</v>
      </c>
      <c r="EY1404" s="157">
        <v>2.5879899999999999E-4</v>
      </c>
      <c r="EZ1404" s="157">
        <v>0</v>
      </c>
      <c r="FA1404" s="157">
        <v>0</v>
      </c>
      <c r="FB1404" s="157">
        <v>0</v>
      </c>
      <c r="FC1404" s="157">
        <v>0</v>
      </c>
      <c r="FD1404" s="192">
        <v>2.51E-5</v>
      </c>
      <c r="FE1404" s="157">
        <v>2.02034E-4</v>
      </c>
      <c r="FF1404" s="157">
        <v>0</v>
      </c>
      <c r="FG1404" s="157">
        <v>0</v>
      </c>
      <c r="FH1404" s="157">
        <v>0</v>
      </c>
      <c r="FI1404" s="157">
        <v>0</v>
      </c>
      <c r="FJ1404" s="157">
        <v>0</v>
      </c>
      <c r="FK1404" s="157">
        <v>2.7722599999999999E-4</v>
      </c>
      <c r="FL1404" s="157">
        <v>0</v>
      </c>
      <c r="FM1404" s="157">
        <v>0</v>
      </c>
      <c r="FN1404" s="157">
        <v>0</v>
      </c>
      <c r="FO1404" s="157">
        <v>0</v>
      </c>
      <c r="FP1404" s="157">
        <v>0</v>
      </c>
      <c r="FQ1404" s="157">
        <v>0</v>
      </c>
      <c r="FR1404" s="157">
        <v>0</v>
      </c>
      <c r="FS1404" s="157">
        <v>0</v>
      </c>
      <c r="FT1404" s="157">
        <v>0</v>
      </c>
      <c r="FU1404" s="157">
        <v>0</v>
      </c>
      <c r="FV1404" s="157">
        <v>0</v>
      </c>
      <c r="FW1404" s="157">
        <v>0</v>
      </c>
      <c r="FX1404" s="192">
        <v>2.5599999999999999E-5</v>
      </c>
      <c r="FY1404" s="192">
        <v>5.4299999999999998E-5</v>
      </c>
      <c r="FZ1404" s="192">
        <v>4.5200000000000001E-5</v>
      </c>
      <c r="GA1404" s="157">
        <v>0</v>
      </c>
      <c r="GB1404" s="157">
        <v>0</v>
      </c>
      <c r="GC1404" s="157">
        <v>0</v>
      </c>
      <c r="GD1404" s="157">
        <v>1.10412E-4</v>
      </c>
      <c r="GE1404" s="192">
        <v>2.26E-5</v>
      </c>
      <c r="GF1404" s="157">
        <v>4.9521299999999999E-4</v>
      </c>
      <c r="GG1404" s="157">
        <v>1.022904E-3</v>
      </c>
      <c r="GH1404" s="192">
        <v>9.3300000000000005E-5</v>
      </c>
      <c r="GI1404" s="157">
        <v>3.0875299999999999E-4</v>
      </c>
      <c r="GJ1404" s="157">
        <v>0</v>
      </c>
      <c r="GK1404" s="157">
        <v>0</v>
      </c>
      <c r="GL1404" s="157">
        <v>0</v>
      </c>
      <c r="GM1404" s="157">
        <v>1.15185E-4</v>
      </c>
      <c r="GN1404" s="157">
        <v>0</v>
      </c>
      <c r="GO1404" s="157">
        <v>1.5982099999999999E-4</v>
      </c>
      <c r="GP1404" s="157">
        <v>0</v>
      </c>
      <c r="GQ1404" s="192">
        <v>2.0599999999999999E-5</v>
      </c>
      <c r="GR1404" s="157">
        <v>0</v>
      </c>
      <c r="GS1404" s="157">
        <v>0</v>
      </c>
      <c r="GT1404" s="157">
        <v>0</v>
      </c>
      <c r="GU1404" s="157">
        <v>0</v>
      </c>
      <c r="GV1404" s="157">
        <v>0</v>
      </c>
      <c r="GW1404" s="157">
        <v>0</v>
      </c>
      <c r="GX1404" s="157">
        <v>0</v>
      </c>
      <c r="GY1404" s="157">
        <v>0</v>
      </c>
      <c r="GZ1404" s="157">
        <v>0</v>
      </c>
      <c r="HA1404" s="157">
        <v>0</v>
      </c>
    </row>
    <row r="1405" spans="1:209" x14ac:dyDescent="0.2">
      <c r="A1405" s="157" t="s">
        <v>5214</v>
      </c>
      <c r="B1405" s="192">
        <v>7.4599999999999997E-5</v>
      </c>
      <c r="C1405" s="157">
        <v>6.8313100000000002E-4</v>
      </c>
      <c r="D1405" s="157">
        <v>1.161001E-3</v>
      </c>
      <c r="E1405" s="157">
        <v>6.7356550000000001E-3</v>
      </c>
      <c r="F1405" s="157">
        <v>2.1175019999999998E-3</v>
      </c>
      <c r="G1405" s="157">
        <v>0</v>
      </c>
      <c r="H1405" s="192">
        <v>3.15E-5</v>
      </c>
      <c r="I1405" s="157">
        <v>0</v>
      </c>
      <c r="J1405" s="157">
        <v>0</v>
      </c>
      <c r="K1405" s="157">
        <v>0</v>
      </c>
      <c r="L1405" s="157">
        <v>0</v>
      </c>
      <c r="M1405" s="157">
        <v>0</v>
      </c>
      <c r="N1405" s="157">
        <v>0</v>
      </c>
      <c r="O1405" s="157">
        <v>0</v>
      </c>
      <c r="P1405" s="157">
        <v>0</v>
      </c>
      <c r="Q1405" s="157">
        <v>0</v>
      </c>
      <c r="R1405" s="157">
        <v>0</v>
      </c>
      <c r="S1405" s="157">
        <v>0</v>
      </c>
      <c r="T1405" s="157">
        <v>0</v>
      </c>
      <c r="U1405" s="157">
        <v>0</v>
      </c>
      <c r="V1405" s="157">
        <v>0</v>
      </c>
      <c r="W1405" s="157">
        <v>0</v>
      </c>
      <c r="X1405" s="157">
        <v>0</v>
      </c>
      <c r="Y1405" s="192">
        <v>6.0000000000000002E-5</v>
      </c>
      <c r="Z1405" s="157">
        <v>0</v>
      </c>
      <c r="AA1405" s="157">
        <v>0</v>
      </c>
      <c r="AB1405" s="157">
        <v>0</v>
      </c>
      <c r="AC1405" s="157">
        <v>0</v>
      </c>
      <c r="AD1405" s="157">
        <v>0</v>
      </c>
      <c r="AE1405" s="157">
        <v>1.696447E-3</v>
      </c>
      <c r="AF1405" s="157">
        <v>0</v>
      </c>
      <c r="AG1405" s="157">
        <v>0</v>
      </c>
      <c r="AH1405" s="157">
        <v>0</v>
      </c>
      <c r="AI1405" s="157">
        <v>2.7075100000000001E-4</v>
      </c>
      <c r="AJ1405" s="157">
        <v>0</v>
      </c>
      <c r="AK1405" s="157">
        <v>0</v>
      </c>
      <c r="AL1405" s="157">
        <v>0</v>
      </c>
      <c r="AM1405" s="157">
        <v>0</v>
      </c>
      <c r="AN1405" s="157">
        <v>0</v>
      </c>
      <c r="AO1405" s="157">
        <v>0</v>
      </c>
      <c r="AP1405" s="157">
        <v>0</v>
      </c>
      <c r="AQ1405" s="157">
        <v>0</v>
      </c>
      <c r="AR1405" s="157">
        <v>0</v>
      </c>
      <c r="AS1405" s="192">
        <v>4.5500000000000001E-5</v>
      </c>
      <c r="AT1405" s="192">
        <v>1.6099999999999998E-5</v>
      </c>
      <c r="AU1405" s="157">
        <v>0</v>
      </c>
      <c r="AV1405" s="157">
        <v>0</v>
      </c>
      <c r="AW1405" s="157">
        <v>0</v>
      </c>
      <c r="AX1405" s="157">
        <v>0</v>
      </c>
      <c r="AY1405" s="157">
        <v>0</v>
      </c>
      <c r="AZ1405" s="157">
        <v>0</v>
      </c>
      <c r="BA1405" s="157">
        <v>0</v>
      </c>
      <c r="BB1405" s="157">
        <v>0</v>
      </c>
      <c r="BC1405" s="157">
        <v>0</v>
      </c>
      <c r="BD1405" s="157">
        <v>0</v>
      </c>
      <c r="BE1405" s="157">
        <v>0</v>
      </c>
      <c r="BF1405" s="157">
        <v>0</v>
      </c>
      <c r="BG1405" s="157">
        <v>0</v>
      </c>
      <c r="BH1405" s="157">
        <v>0</v>
      </c>
      <c r="BI1405" s="157">
        <v>0</v>
      </c>
      <c r="BJ1405" s="157">
        <v>0</v>
      </c>
      <c r="BK1405" s="157">
        <v>0</v>
      </c>
      <c r="BL1405" s="157">
        <v>0</v>
      </c>
      <c r="BM1405" s="157">
        <v>0</v>
      </c>
      <c r="BN1405" s="157">
        <v>0</v>
      </c>
      <c r="BO1405" s="157">
        <v>3.3365199999999998E-4</v>
      </c>
      <c r="BP1405" s="157">
        <v>0</v>
      </c>
      <c r="BQ1405" s="157">
        <v>5.3805200000000002E-4</v>
      </c>
      <c r="BR1405" s="157">
        <v>0</v>
      </c>
      <c r="BS1405" s="157">
        <v>0</v>
      </c>
      <c r="BT1405" s="157">
        <v>0</v>
      </c>
      <c r="BU1405" s="157">
        <v>0</v>
      </c>
      <c r="BV1405" s="157">
        <v>0</v>
      </c>
      <c r="BW1405" s="157">
        <v>0</v>
      </c>
      <c r="BX1405" s="157">
        <v>0</v>
      </c>
      <c r="BY1405" s="157">
        <v>3.0221399999999998E-4</v>
      </c>
      <c r="BZ1405" s="192">
        <v>6.19E-5</v>
      </c>
      <c r="CA1405" s="157">
        <v>0</v>
      </c>
      <c r="CB1405" s="157">
        <v>0</v>
      </c>
      <c r="CC1405" s="192">
        <v>7.25E-5</v>
      </c>
      <c r="CD1405" s="157">
        <v>0</v>
      </c>
      <c r="CE1405" s="157">
        <v>1.55647E-4</v>
      </c>
      <c r="CF1405" s="192">
        <v>5.5399999999999998E-5</v>
      </c>
      <c r="CG1405" s="157">
        <v>0</v>
      </c>
      <c r="CH1405" s="157">
        <v>0</v>
      </c>
      <c r="CI1405" s="157">
        <v>0</v>
      </c>
      <c r="CJ1405" s="157">
        <v>0</v>
      </c>
      <c r="CK1405" s="157">
        <v>0</v>
      </c>
      <c r="CL1405" s="192">
        <v>3.3200000000000001E-5</v>
      </c>
      <c r="CM1405" s="157">
        <v>0</v>
      </c>
      <c r="CN1405" s="157">
        <v>0</v>
      </c>
      <c r="CO1405" s="157">
        <v>0</v>
      </c>
      <c r="CP1405" s="157">
        <v>0</v>
      </c>
      <c r="CQ1405" s="157">
        <v>0</v>
      </c>
      <c r="CR1405" s="157">
        <v>0</v>
      </c>
      <c r="CS1405" s="157">
        <v>0</v>
      </c>
      <c r="CT1405" s="157">
        <v>0</v>
      </c>
      <c r="CU1405" s="157">
        <v>0</v>
      </c>
      <c r="CV1405" s="157">
        <v>0</v>
      </c>
      <c r="CW1405" s="157">
        <v>0</v>
      </c>
      <c r="CX1405" s="157">
        <v>0</v>
      </c>
      <c r="CY1405" s="157">
        <v>0</v>
      </c>
      <c r="CZ1405" s="157">
        <v>0</v>
      </c>
      <c r="DA1405" s="157">
        <v>0</v>
      </c>
      <c r="DB1405" s="157">
        <v>0</v>
      </c>
      <c r="DC1405" s="157">
        <v>0</v>
      </c>
      <c r="DD1405" s="157">
        <v>0</v>
      </c>
      <c r="DE1405" s="157">
        <v>0</v>
      </c>
      <c r="DF1405" s="157">
        <v>0</v>
      </c>
      <c r="DG1405" s="157">
        <v>0</v>
      </c>
      <c r="DH1405" s="157">
        <v>0</v>
      </c>
      <c r="DI1405" s="192">
        <v>8.0699999999999996E-5</v>
      </c>
      <c r="DJ1405" s="157">
        <v>0</v>
      </c>
      <c r="DK1405" s="157">
        <v>0</v>
      </c>
      <c r="DL1405" s="157">
        <v>0</v>
      </c>
      <c r="DM1405" s="157">
        <v>0</v>
      </c>
      <c r="DN1405" s="157">
        <v>0</v>
      </c>
      <c r="DO1405" s="157">
        <v>1.03742E-4</v>
      </c>
      <c r="DP1405" s="157">
        <v>0</v>
      </c>
      <c r="DQ1405" s="157">
        <v>0</v>
      </c>
      <c r="DR1405" s="157">
        <v>0</v>
      </c>
      <c r="DS1405" s="157">
        <v>0</v>
      </c>
      <c r="DT1405" s="157">
        <v>0</v>
      </c>
      <c r="DU1405" s="157">
        <v>0</v>
      </c>
      <c r="DV1405" s="157">
        <v>0</v>
      </c>
      <c r="DW1405" s="192">
        <v>8.6899999999999998E-5</v>
      </c>
      <c r="DX1405" s="157">
        <v>2.4476499999999998E-4</v>
      </c>
      <c r="DY1405" s="157">
        <v>0</v>
      </c>
      <c r="DZ1405" s="157">
        <v>0</v>
      </c>
      <c r="EA1405" s="157">
        <v>0</v>
      </c>
      <c r="EB1405" s="157">
        <v>0</v>
      </c>
      <c r="EC1405" s="157">
        <v>0</v>
      </c>
      <c r="ED1405" s="157">
        <v>0</v>
      </c>
      <c r="EE1405" s="157">
        <v>0</v>
      </c>
      <c r="EF1405" s="157">
        <v>0</v>
      </c>
      <c r="EG1405" s="157">
        <v>0</v>
      </c>
      <c r="EH1405" s="157">
        <v>0</v>
      </c>
      <c r="EI1405" s="157">
        <v>0</v>
      </c>
      <c r="EJ1405" s="157">
        <v>0</v>
      </c>
      <c r="EK1405" s="157">
        <v>0</v>
      </c>
      <c r="EL1405" s="157">
        <v>0</v>
      </c>
      <c r="EM1405" s="157">
        <v>0</v>
      </c>
      <c r="EN1405" s="157">
        <v>0</v>
      </c>
      <c r="EO1405" s="157">
        <v>0</v>
      </c>
      <c r="EP1405" s="157">
        <v>0</v>
      </c>
      <c r="EQ1405" s="157">
        <v>0</v>
      </c>
      <c r="ER1405" s="157">
        <v>5.3752300000000004E-4</v>
      </c>
      <c r="ES1405" s="157">
        <v>0</v>
      </c>
      <c r="ET1405" s="157">
        <v>0</v>
      </c>
      <c r="EU1405" s="157">
        <v>0</v>
      </c>
      <c r="EV1405" s="157">
        <v>0</v>
      </c>
      <c r="EW1405" s="157">
        <v>0</v>
      </c>
      <c r="EX1405" s="157">
        <v>0</v>
      </c>
      <c r="EY1405" s="157">
        <v>0</v>
      </c>
      <c r="EZ1405" s="157">
        <v>0</v>
      </c>
      <c r="FA1405" s="192">
        <v>4.1999999999999998E-5</v>
      </c>
      <c r="FB1405" s="157">
        <v>0</v>
      </c>
      <c r="FC1405" s="157">
        <v>0</v>
      </c>
      <c r="FD1405" s="157">
        <v>0</v>
      </c>
      <c r="FE1405" s="157">
        <v>1.3468900000000001E-4</v>
      </c>
      <c r="FF1405" s="157">
        <v>0</v>
      </c>
      <c r="FG1405" s="157">
        <v>4.7778300000000002E-4</v>
      </c>
      <c r="FH1405" s="157">
        <v>0</v>
      </c>
      <c r="FI1405" s="157">
        <v>0</v>
      </c>
      <c r="FJ1405" s="157">
        <v>0</v>
      </c>
      <c r="FK1405" s="157">
        <v>3.650141E-3</v>
      </c>
      <c r="FL1405" s="157">
        <v>0</v>
      </c>
      <c r="FM1405" s="157">
        <v>0</v>
      </c>
      <c r="FN1405" s="157">
        <v>0</v>
      </c>
      <c r="FO1405" s="157">
        <v>0</v>
      </c>
      <c r="FP1405" s="157">
        <v>0</v>
      </c>
      <c r="FQ1405" s="157">
        <v>0</v>
      </c>
      <c r="FR1405" s="157">
        <v>0</v>
      </c>
      <c r="FS1405" s="157">
        <v>0</v>
      </c>
      <c r="FT1405" s="157">
        <v>0</v>
      </c>
      <c r="FU1405" s="157">
        <v>0</v>
      </c>
      <c r="FV1405" s="157">
        <v>0</v>
      </c>
      <c r="FW1405" s="157">
        <v>0</v>
      </c>
      <c r="FX1405" s="157">
        <v>3.32651E-4</v>
      </c>
      <c r="FY1405" s="157">
        <v>0</v>
      </c>
      <c r="FZ1405" s="157">
        <v>0</v>
      </c>
      <c r="GA1405" s="157">
        <v>0</v>
      </c>
      <c r="GB1405" s="157">
        <v>0</v>
      </c>
      <c r="GC1405" s="157">
        <v>0</v>
      </c>
      <c r="GD1405" s="157">
        <v>3.6803900000000002E-4</v>
      </c>
      <c r="GE1405" s="157">
        <v>3.6147600000000001E-4</v>
      </c>
      <c r="GF1405" s="157">
        <v>0</v>
      </c>
      <c r="GG1405" s="157">
        <v>0</v>
      </c>
      <c r="GH1405" s="157">
        <v>0</v>
      </c>
      <c r="GI1405" s="157">
        <v>7.20424E-4</v>
      </c>
      <c r="GJ1405" s="157">
        <v>0</v>
      </c>
      <c r="GK1405" s="157">
        <v>0</v>
      </c>
      <c r="GL1405" s="157">
        <v>0</v>
      </c>
      <c r="GM1405" s="192">
        <v>7.6799999999999997E-5</v>
      </c>
      <c r="GN1405" s="157">
        <v>0</v>
      </c>
      <c r="GO1405" s="157">
        <v>0</v>
      </c>
      <c r="GP1405" s="157">
        <v>0</v>
      </c>
      <c r="GQ1405" s="157">
        <v>0</v>
      </c>
      <c r="GR1405" s="157">
        <v>0</v>
      </c>
      <c r="GS1405" s="157">
        <v>0</v>
      </c>
      <c r="GT1405" s="157">
        <v>0</v>
      </c>
      <c r="GU1405" s="157">
        <v>0</v>
      </c>
      <c r="GV1405" s="157">
        <v>0</v>
      </c>
      <c r="GW1405" s="157">
        <v>0</v>
      </c>
      <c r="GX1405" s="157">
        <v>0</v>
      </c>
      <c r="GY1405" s="157">
        <v>0</v>
      </c>
      <c r="GZ1405" s="157">
        <v>0</v>
      </c>
      <c r="HA1405" s="157">
        <v>0</v>
      </c>
    </row>
    <row r="1406" spans="1:209" x14ac:dyDescent="0.2">
      <c r="A1406" s="157" t="s">
        <v>5215</v>
      </c>
      <c r="B1406" s="157">
        <v>2.83455E-4</v>
      </c>
      <c r="C1406" s="157">
        <v>3.2721399999999999E-4</v>
      </c>
      <c r="D1406" s="157">
        <v>3.0175800000000001E-4</v>
      </c>
      <c r="E1406" s="157">
        <v>1.8645399999999999E-4</v>
      </c>
      <c r="F1406" s="157">
        <v>4.7347900000000001E-4</v>
      </c>
      <c r="G1406" s="157">
        <v>1.096304E-3</v>
      </c>
      <c r="H1406" s="157">
        <v>7.2484299999999997E-4</v>
      </c>
      <c r="I1406" s="157">
        <v>3.584982E-3</v>
      </c>
      <c r="J1406" s="157">
        <v>1.699117E-3</v>
      </c>
      <c r="K1406" s="157">
        <v>7.5018800000000005E-4</v>
      </c>
      <c r="L1406" s="157">
        <v>1.1413266E-2</v>
      </c>
      <c r="M1406" s="157">
        <v>5.9360009999999998E-3</v>
      </c>
      <c r="N1406" s="157">
        <v>1.2338379999999999E-3</v>
      </c>
      <c r="O1406" s="157">
        <v>7.85909E-4</v>
      </c>
      <c r="P1406" s="157">
        <v>1.111793E-3</v>
      </c>
      <c r="Q1406" s="157">
        <v>2.8445E-4</v>
      </c>
      <c r="R1406" s="192">
        <v>6.5400000000000004E-5</v>
      </c>
      <c r="S1406" s="157">
        <v>1.67765E-4</v>
      </c>
      <c r="T1406" s="157">
        <v>1.6164E-4</v>
      </c>
      <c r="U1406" s="157">
        <v>1.7646400000000001E-4</v>
      </c>
      <c r="V1406" s="157">
        <v>1.583306E-3</v>
      </c>
      <c r="W1406" s="157">
        <v>5.2478300000000002E-4</v>
      </c>
      <c r="X1406" s="157">
        <v>2.8597509999999998E-3</v>
      </c>
      <c r="Y1406" s="157">
        <v>6.2014899999999996E-4</v>
      </c>
      <c r="Z1406" s="157">
        <v>6.1393940000000003E-3</v>
      </c>
      <c r="AA1406" s="157">
        <v>1.5937169999999999E-3</v>
      </c>
      <c r="AB1406" s="157">
        <v>2.2652430000000001E-3</v>
      </c>
      <c r="AC1406" s="157">
        <v>2.3160699999999999E-4</v>
      </c>
      <c r="AD1406" s="157">
        <v>5.6285500000000002E-4</v>
      </c>
      <c r="AE1406" s="157">
        <v>6.9526500000000003E-4</v>
      </c>
      <c r="AF1406" s="157">
        <v>2.0967499999999999E-4</v>
      </c>
      <c r="AG1406" s="157">
        <v>4.4077599999999998E-4</v>
      </c>
      <c r="AH1406" s="157">
        <v>1.7186999999999999E-4</v>
      </c>
      <c r="AI1406" s="157">
        <v>2.32072E-4</v>
      </c>
      <c r="AJ1406" s="157">
        <v>1.385091E-3</v>
      </c>
      <c r="AK1406" s="157">
        <v>5.5183009999999998E-3</v>
      </c>
      <c r="AL1406" s="157">
        <v>3.3725410000000002E-3</v>
      </c>
      <c r="AM1406" s="157">
        <v>6.8272099999999996E-4</v>
      </c>
      <c r="AN1406" s="157">
        <v>5.4600500000000001E-4</v>
      </c>
      <c r="AO1406" s="157">
        <v>6.5777800000000003E-4</v>
      </c>
      <c r="AP1406" s="157">
        <v>7.0037799999999998E-4</v>
      </c>
      <c r="AQ1406" s="157">
        <v>9.6290700000000004E-4</v>
      </c>
      <c r="AR1406" s="157">
        <v>8.4063599999999997E-4</v>
      </c>
      <c r="AS1406" s="157">
        <v>2.869244E-3</v>
      </c>
      <c r="AT1406" s="157">
        <v>4.6212500000000002E-4</v>
      </c>
      <c r="AU1406" s="157">
        <v>1.5406018E-2</v>
      </c>
      <c r="AV1406" s="157">
        <v>1.2679918E-2</v>
      </c>
      <c r="AW1406" s="157">
        <v>2.2223742000000001E-2</v>
      </c>
      <c r="AX1406" s="157">
        <v>1.091811E-3</v>
      </c>
      <c r="AY1406" s="157">
        <v>8.8902100000000008E-3</v>
      </c>
      <c r="AZ1406" s="157">
        <v>1.0243959999999999E-3</v>
      </c>
      <c r="BA1406" s="157">
        <v>1.4449499999999999E-4</v>
      </c>
      <c r="BB1406" s="157">
        <v>3.6971299999999998E-4</v>
      </c>
      <c r="BC1406" s="157">
        <v>8.4258200000000003E-4</v>
      </c>
      <c r="BD1406" s="157">
        <v>4.0666900000000002E-4</v>
      </c>
      <c r="BE1406" s="157">
        <v>2.4072590000000001E-3</v>
      </c>
      <c r="BF1406" s="157">
        <v>2.438188E-3</v>
      </c>
      <c r="BG1406" s="157">
        <v>7.3911799999999998E-4</v>
      </c>
      <c r="BH1406" s="157">
        <v>4.2714899999999999E-4</v>
      </c>
      <c r="BI1406" s="157">
        <v>2.52854E-4</v>
      </c>
      <c r="BJ1406" s="157">
        <v>1.501924E-3</v>
      </c>
      <c r="BK1406" s="157">
        <v>6.1999500000000003E-4</v>
      </c>
      <c r="BL1406" s="157">
        <v>8.5846100000000003E-4</v>
      </c>
      <c r="BM1406" s="157">
        <v>0</v>
      </c>
      <c r="BN1406" s="157">
        <v>7.3494399999999996E-4</v>
      </c>
      <c r="BO1406" s="157">
        <v>1.1789039999999999E-3</v>
      </c>
      <c r="BP1406" s="157">
        <v>1.8114489999999999E-3</v>
      </c>
      <c r="BQ1406" s="157">
        <v>1.7935100000000001E-4</v>
      </c>
      <c r="BR1406" s="157">
        <v>1.1628E-4</v>
      </c>
      <c r="BS1406" s="157">
        <v>7.9302099999999998E-4</v>
      </c>
      <c r="BT1406" s="157">
        <v>0</v>
      </c>
      <c r="BU1406" s="157">
        <v>8.1117600000000004E-4</v>
      </c>
      <c r="BV1406" s="157">
        <v>1.378261E-3</v>
      </c>
      <c r="BW1406" s="157">
        <v>6.0955199999999997E-4</v>
      </c>
      <c r="BX1406" s="157">
        <v>6.9496E-4</v>
      </c>
      <c r="BY1406" s="192">
        <v>7.5599999999999994E-5</v>
      </c>
      <c r="BZ1406" s="157">
        <v>3.7135599999999999E-4</v>
      </c>
      <c r="CA1406" s="157">
        <v>1.3683599999999999E-4</v>
      </c>
      <c r="CB1406" s="192">
        <v>7.25E-5</v>
      </c>
      <c r="CC1406" s="157">
        <v>1.99254E-4</v>
      </c>
      <c r="CD1406" s="157">
        <v>3.19623E-4</v>
      </c>
      <c r="CE1406" s="157">
        <v>1.2451750000000001E-3</v>
      </c>
      <c r="CF1406" s="157">
        <v>1.93847E-4</v>
      </c>
      <c r="CG1406" s="157">
        <v>4.3025679999999997E-3</v>
      </c>
      <c r="CH1406" s="157">
        <v>6.0673799999999998E-3</v>
      </c>
      <c r="CI1406" s="157">
        <v>9.6188299999999997E-4</v>
      </c>
      <c r="CJ1406" s="157">
        <v>4.3959539999999997E-3</v>
      </c>
      <c r="CK1406" s="157">
        <v>5.7573310000000001E-3</v>
      </c>
      <c r="CL1406" s="157">
        <v>1.141034E-3</v>
      </c>
      <c r="CM1406" s="157">
        <v>3.38683E-4</v>
      </c>
      <c r="CN1406" s="157">
        <v>7.6826300000000004E-4</v>
      </c>
      <c r="CO1406" s="157">
        <v>9.9412299999999997E-4</v>
      </c>
      <c r="CP1406" s="157">
        <v>1.9998999999999999E-4</v>
      </c>
      <c r="CQ1406" s="157">
        <v>1.6822899999999999E-4</v>
      </c>
      <c r="CR1406" s="157">
        <v>2.2702700000000001E-4</v>
      </c>
      <c r="CS1406" s="157">
        <v>1.3549999999999999E-4</v>
      </c>
      <c r="CT1406" s="157">
        <v>3.8078E-4</v>
      </c>
      <c r="CU1406" s="157">
        <v>2.3921500000000001E-4</v>
      </c>
      <c r="CV1406" s="192">
        <v>2.9899999999999998E-5</v>
      </c>
      <c r="CW1406" s="157">
        <v>2.201284E-3</v>
      </c>
      <c r="CX1406" s="157">
        <v>1.231251E-3</v>
      </c>
      <c r="CY1406" s="157">
        <v>1.65737E-4</v>
      </c>
      <c r="CZ1406" s="157">
        <v>9.5325200000000003E-4</v>
      </c>
      <c r="DA1406" s="157">
        <v>2.2048380000000002E-3</v>
      </c>
      <c r="DB1406" s="157">
        <v>1.8446809999999999E-3</v>
      </c>
      <c r="DC1406" s="157">
        <v>8.4444900000000005E-4</v>
      </c>
      <c r="DD1406" s="157">
        <v>3.1600299999999998E-4</v>
      </c>
      <c r="DE1406" s="157">
        <v>1.0591820000000001E-3</v>
      </c>
      <c r="DF1406" s="157">
        <v>2.113485E-3</v>
      </c>
      <c r="DG1406" s="157">
        <v>3.2352940000000001E-3</v>
      </c>
      <c r="DH1406" s="157">
        <v>3.7802080000000002E-3</v>
      </c>
      <c r="DI1406" s="157">
        <v>5.9287339999999997E-3</v>
      </c>
      <c r="DJ1406" s="157">
        <v>4.9280900000000004E-3</v>
      </c>
      <c r="DK1406" s="157">
        <v>0</v>
      </c>
      <c r="DL1406" s="157">
        <v>8.7037400000000004E-4</v>
      </c>
      <c r="DM1406" s="157">
        <v>4.1551799999999997E-4</v>
      </c>
      <c r="DN1406" s="157">
        <v>9.2604799999999995E-4</v>
      </c>
      <c r="DO1406" s="157">
        <v>7.6077200000000005E-4</v>
      </c>
      <c r="DP1406" s="157">
        <v>6.8657699999999996E-4</v>
      </c>
      <c r="DQ1406" s="157">
        <v>2.5636980000000001E-3</v>
      </c>
      <c r="DR1406" s="157">
        <v>2.85586E-4</v>
      </c>
      <c r="DS1406" s="157">
        <v>8.6289099999999996E-4</v>
      </c>
      <c r="DT1406" s="157">
        <v>5.9281799999999995E-4</v>
      </c>
      <c r="DU1406" s="157">
        <v>5.9589899999999999E-4</v>
      </c>
      <c r="DV1406" s="157">
        <v>6.4085300000000004E-4</v>
      </c>
      <c r="DW1406" s="157">
        <v>7.8232300000000002E-4</v>
      </c>
      <c r="DX1406" s="157">
        <v>9.7905900000000001E-4</v>
      </c>
      <c r="DY1406" s="157">
        <v>1.5387699999999999E-4</v>
      </c>
      <c r="DZ1406" s="192">
        <v>6.3299999999999994E-5</v>
      </c>
      <c r="EA1406" s="157">
        <v>0</v>
      </c>
      <c r="EB1406" s="157">
        <v>1.05623E-4</v>
      </c>
      <c r="EC1406" s="157">
        <v>1.5899989999999999E-3</v>
      </c>
      <c r="ED1406" s="157">
        <v>2.7078919999999999E-3</v>
      </c>
      <c r="EE1406" s="157">
        <v>1.0115530000000001E-3</v>
      </c>
      <c r="EF1406" s="157">
        <v>3.2670099999999999E-4</v>
      </c>
      <c r="EG1406" s="157">
        <v>0</v>
      </c>
      <c r="EH1406" s="157">
        <v>2.223811E-3</v>
      </c>
      <c r="EI1406" s="157">
        <v>0</v>
      </c>
      <c r="EJ1406" s="192">
        <v>1.9899999999999999E-5</v>
      </c>
      <c r="EK1406" s="157">
        <v>0</v>
      </c>
      <c r="EL1406" s="157">
        <v>6.7367299999999996E-4</v>
      </c>
      <c r="EM1406" s="157">
        <v>2.97526E-4</v>
      </c>
      <c r="EN1406" s="192">
        <v>5.3199999999999999E-5</v>
      </c>
      <c r="EO1406" s="157">
        <v>4.2569909999999999E-3</v>
      </c>
      <c r="EP1406" s="157">
        <v>8.6518900000000004E-4</v>
      </c>
      <c r="EQ1406" s="157">
        <v>1.15674E-4</v>
      </c>
      <c r="ER1406" s="157">
        <v>2.8943600000000001E-4</v>
      </c>
      <c r="ES1406" s="157">
        <v>1.7815540000000001E-3</v>
      </c>
      <c r="ET1406" s="157">
        <v>1.190609E-3</v>
      </c>
      <c r="EU1406" s="157">
        <v>4.0934800000000003E-4</v>
      </c>
      <c r="EV1406" s="192">
        <v>6.0999999999999999E-5</v>
      </c>
      <c r="EW1406" s="157">
        <v>1.3475620000000001E-3</v>
      </c>
      <c r="EX1406" s="157">
        <v>6.0567900000000003E-4</v>
      </c>
      <c r="EY1406" s="157">
        <v>3.62319E-4</v>
      </c>
      <c r="EZ1406" s="157">
        <v>3.4926400000000001E-4</v>
      </c>
      <c r="FA1406" s="157">
        <v>6.7184500000000002E-4</v>
      </c>
      <c r="FB1406" s="157">
        <v>3.4253040000000001E-3</v>
      </c>
      <c r="FC1406" s="157">
        <v>2.8471490000000002E-3</v>
      </c>
      <c r="FD1406" s="157">
        <v>3.50816E-4</v>
      </c>
      <c r="FE1406" s="157">
        <v>9.4282399999999998E-4</v>
      </c>
      <c r="FF1406" s="157">
        <v>8.4780200000000004E-4</v>
      </c>
      <c r="FG1406" s="157">
        <v>7.1667499999999995E-4</v>
      </c>
      <c r="FH1406" s="157">
        <v>8.0612700000000002E-4</v>
      </c>
      <c r="FI1406" s="157">
        <v>5.5148100000000004E-4</v>
      </c>
      <c r="FJ1406" s="157">
        <v>6.2666000000000002E-4</v>
      </c>
      <c r="FK1406" s="157">
        <v>2.7722599999999999E-4</v>
      </c>
      <c r="FL1406" s="157">
        <v>3.5317500000000001E-4</v>
      </c>
      <c r="FM1406" s="192">
        <v>8.4599999999999996E-5</v>
      </c>
      <c r="FN1406" s="192">
        <v>6.8899999999999994E-5</v>
      </c>
      <c r="FO1406" s="157">
        <v>2.590157E-3</v>
      </c>
      <c r="FP1406" s="157">
        <v>2.1814289999999999E-3</v>
      </c>
      <c r="FQ1406" s="157">
        <v>3.6033199999999999E-4</v>
      </c>
      <c r="FR1406" s="157">
        <v>3.0437429999999998E-3</v>
      </c>
      <c r="FS1406" s="157">
        <v>8.9281500000000004E-4</v>
      </c>
      <c r="FT1406" s="157">
        <v>2.6361079999999999E-3</v>
      </c>
      <c r="FU1406" s="157">
        <v>2.6774920000000001E-3</v>
      </c>
      <c r="FV1406" s="157">
        <v>7.80855E-4</v>
      </c>
      <c r="FW1406" s="157">
        <v>1.9837300000000001E-4</v>
      </c>
      <c r="FX1406" s="157">
        <v>3.0706199999999998E-4</v>
      </c>
      <c r="FY1406" s="157">
        <v>3.52992E-4</v>
      </c>
      <c r="FZ1406" s="157">
        <v>5.2410429999999999E-3</v>
      </c>
      <c r="GA1406" s="157">
        <v>1.01128E-3</v>
      </c>
      <c r="GB1406" s="157">
        <v>9.2701800000000005E-4</v>
      </c>
      <c r="GC1406" s="157">
        <v>1.13263E-4</v>
      </c>
      <c r="GD1406" s="157">
        <v>2.5762799999999998E-4</v>
      </c>
      <c r="GE1406" s="157">
        <v>1.084427E-3</v>
      </c>
      <c r="GF1406" s="157">
        <v>6.1901600000000001E-4</v>
      </c>
      <c r="GG1406" s="157">
        <v>3.7803000000000001E-4</v>
      </c>
      <c r="GH1406" s="157">
        <v>3.2669799999999999E-4</v>
      </c>
      <c r="GI1406" s="157">
        <v>1.029177E-3</v>
      </c>
      <c r="GJ1406" s="157">
        <v>1.293034E-3</v>
      </c>
      <c r="GK1406" s="157">
        <v>1.183012E-3</v>
      </c>
      <c r="GL1406" s="157">
        <v>2.4481419999999999E-3</v>
      </c>
      <c r="GM1406" s="157">
        <v>2.2269149999999999E-3</v>
      </c>
      <c r="GN1406" s="157">
        <v>2.4211100000000001E-4</v>
      </c>
      <c r="GO1406" s="157">
        <v>2.7169569999999999E-3</v>
      </c>
      <c r="GP1406" s="157">
        <v>3.9204499999999998E-3</v>
      </c>
      <c r="GQ1406" s="157">
        <v>1.706941E-3</v>
      </c>
      <c r="GR1406" s="157">
        <v>2.8100310000000002E-3</v>
      </c>
      <c r="GS1406" s="157">
        <v>1.8271499999999999E-4</v>
      </c>
      <c r="GT1406" s="157">
        <v>0</v>
      </c>
      <c r="GU1406" s="157">
        <v>1.3157894999999999E-2</v>
      </c>
      <c r="GV1406" s="157">
        <v>0</v>
      </c>
      <c r="GW1406" s="157">
        <v>0</v>
      </c>
      <c r="GX1406" s="157">
        <v>0</v>
      </c>
      <c r="GY1406" s="157">
        <v>0</v>
      </c>
      <c r="GZ1406" s="157">
        <v>0</v>
      </c>
      <c r="HA1406" s="157">
        <v>1.0638297999999999E-2</v>
      </c>
    </row>
    <row r="1407" spans="1:209" x14ac:dyDescent="0.2">
      <c r="A1407" s="157" t="s">
        <v>5216</v>
      </c>
      <c r="B1407" s="157">
        <v>0</v>
      </c>
      <c r="C1407" s="157">
        <v>0</v>
      </c>
      <c r="D1407" s="157">
        <v>0</v>
      </c>
      <c r="E1407" s="157">
        <v>0</v>
      </c>
      <c r="F1407" s="157">
        <v>0</v>
      </c>
      <c r="G1407" s="157">
        <v>0</v>
      </c>
      <c r="H1407" s="157">
        <v>0</v>
      </c>
      <c r="I1407" s="157">
        <v>0</v>
      </c>
      <c r="J1407" s="192">
        <v>8.67E-6</v>
      </c>
      <c r="K1407" s="157">
        <v>5.8943299999999999E-4</v>
      </c>
      <c r="L1407" s="157">
        <v>0</v>
      </c>
      <c r="M1407" s="157">
        <v>0</v>
      </c>
      <c r="N1407" s="157">
        <v>2.3662639999999999E-3</v>
      </c>
      <c r="O1407" s="192">
        <v>5.4999999999999999E-6</v>
      </c>
      <c r="P1407" s="157">
        <v>0</v>
      </c>
      <c r="Q1407" s="157">
        <v>0</v>
      </c>
      <c r="R1407" s="157">
        <v>0</v>
      </c>
      <c r="S1407" s="157">
        <v>0</v>
      </c>
      <c r="T1407" s="157">
        <v>0</v>
      </c>
      <c r="U1407" s="157">
        <v>0</v>
      </c>
      <c r="V1407" s="157">
        <v>1.8877880000000001E-3</v>
      </c>
      <c r="W1407" s="192">
        <v>5.2499999999999997E-6</v>
      </c>
      <c r="X1407" s="157">
        <v>0</v>
      </c>
      <c r="Y1407" s="157">
        <v>0</v>
      </c>
      <c r="Z1407" s="157">
        <v>0</v>
      </c>
      <c r="AA1407" s="157">
        <v>0</v>
      </c>
      <c r="AB1407" s="157">
        <v>0</v>
      </c>
      <c r="AC1407" s="157">
        <v>4.9409399999999996E-3</v>
      </c>
      <c r="AD1407" s="157">
        <v>0</v>
      </c>
      <c r="AE1407" s="157">
        <v>0</v>
      </c>
      <c r="AF1407" s="157">
        <v>0</v>
      </c>
      <c r="AG1407" s="157">
        <v>0</v>
      </c>
      <c r="AH1407" s="157">
        <v>0</v>
      </c>
      <c r="AI1407" s="157">
        <v>0</v>
      </c>
      <c r="AJ1407" s="157">
        <v>0</v>
      </c>
      <c r="AK1407" s="157">
        <v>0</v>
      </c>
      <c r="AL1407" s="157">
        <v>0</v>
      </c>
      <c r="AM1407" s="157">
        <v>0</v>
      </c>
      <c r="AN1407" s="157">
        <v>0</v>
      </c>
      <c r="AO1407" s="157">
        <v>0</v>
      </c>
      <c r="AP1407" s="157">
        <v>0</v>
      </c>
      <c r="AQ1407" s="157">
        <v>0</v>
      </c>
      <c r="AR1407" s="157">
        <v>0</v>
      </c>
      <c r="AS1407" s="157">
        <v>0</v>
      </c>
      <c r="AT1407" s="157">
        <v>0</v>
      </c>
      <c r="AU1407" s="157">
        <v>0</v>
      </c>
      <c r="AV1407" s="157">
        <v>0</v>
      </c>
      <c r="AW1407" s="157">
        <v>0</v>
      </c>
      <c r="AX1407" s="157">
        <v>2.0181969999999998E-3</v>
      </c>
      <c r="AY1407" s="157">
        <v>1.0808770000000001E-3</v>
      </c>
      <c r="AZ1407" s="157">
        <v>0</v>
      </c>
      <c r="BA1407" s="157">
        <v>0</v>
      </c>
      <c r="BB1407" s="157">
        <v>0</v>
      </c>
      <c r="BC1407" s="157">
        <v>0</v>
      </c>
      <c r="BD1407" s="157">
        <v>0</v>
      </c>
      <c r="BE1407" s="157">
        <v>0</v>
      </c>
      <c r="BF1407" s="157">
        <v>0</v>
      </c>
      <c r="BG1407" s="157">
        <v>0</v>
      </c>
      <c r="BH1407" s="157">
        <v>0</v>
      </c>
      <c r="BI1407" s="157">
        <v>0</v>
      </c>
      <c r="BJ1407" s="157">
        <v>1.9900500000000002E-3</v>
      </c>
      <c r="BK1407" s="157">
        <v>0</v>
      </c>
      <c r="BL1407" s="157">
        <v>0</v>
      </c>
      <c r="BM1407" s="157">
        <v>0</v>
      </c>
      <c r="BN1407" s="157">
        <v>0</v>
      </c>
      <c r="BO1407" s="157">
        <v>0</v>
      </c>
      <c r="BP1407" s="157">
        <v>0</v>
      </c>
      <c r="BQ1407" s="157">
        <v>0</v>
      </c>
      <c r="BR1407" s="157">
        <v>0</v>
      </c>
      <c r="BS1407" s="157">
        <v>0</v>
      </c>
      <c r="BT1407" s="157">
        <v>0</v>
      </c>
      <c r="BU1407" s="157">
        <v>0</v>
      </c>
      <c r="BV1407" s="157">
        <v>1.8059980000000001E-3</v>
      </c>
      <c r="BW1407" s="157">
        <v>0</v>
      </c>
      <c r="BX1407" s="157">
        <v>0</v>
      </c>
      <c r="BY1407" s="157">
        <v>0</v>
      </c>
      <c r="BZ1407" s="157">
        <v>0</v>
      </c>
      <c r="CA1407" s="157">
        <v>0</v>
      </c>
      <c r="CB1407" s="157">
        <v>0</v>
      </c>
      <c r="CC1407" s="157">
        <v>0</v>
      </c>
      <c r="CD1407" s="192">
        <v>4.0000000000000003E-5</v>
      </c>
      <c r="CE1407" s="157">
        <v>0</v>
      </c>
      <c r="CF1407" s="157">
        <v>0</v>
      </c>
      <c r="CG1407" s="157">
        <v>6.9396300000000002E-4</v>
      </c>
      <c r="CH1407" s="157">
        <v>0</v>
      </c>
      <c r="CI1407" s="157">
        <v>0</v>
      </c>
      <c r="CJ1407" s="157">
        <v>0</v>
      </c>
      <c r="CK1407" s="157">
        <v>0</v>
      </c>
      <c r="CL1407" s="157">
        <v>0</v>
      </c>
      <c r="CM1407" s="157">
        <v>0</v>
      </c>
      <c r="CN1407" s="157">
        <v>0</v>
      </c>
      <c r="CO1407" s="157">
        <v>0</v>
      </c>
      <c r="CP1407" s="157">
        <v>0</v>
      </c>
      <c r="CQ1407" s="157">
        <v>0</v>
      </c>
      <c r="CR1407" s="157">
        <v>0</v>
      </c>
      <c r="CS1407" s="157">
        <v>0</v>
      </c>
      <c r="CT1407" s="157">
        <v>0</v>
      </c>
      <c r="CU1407" s="157">
        <v>0</v>
      </c>
      <c r="CV1407" s="157">
        <v>0</v>
      </c>
      <c r="CW1407" s="157">
        <v>0</v>
      </c>
      <c r="CX1407" s="157">
        <v>5.37273E-4</v>
      </c>
      <c r="CY1407" s="157">
        <v>1.0772889999999999E-3</v>
      </c>
      <c r="CZ1407" s="157">
        <v>0</v>
      </c>
      <c r="DA1407" s="157">
        <v>0</v>
      </c>
      <c r="DB1407" s="157">
        <v>0</v>
      </c>
      <c r="DC1407" s="157">
        <v>0</v>
      </c>
      <c r="DD1407" s="192">
        <v>1.5E-5</v>
      </c>
      <c r="DE1407" s="157">
        <v>0</v>
      </c>
      <c r="DF1407" s="157">
        <v>0</v>
      </c>
      <c r="DG1407" s="157">
        <v>0</v>
      </c>
      <c r="DH1407" s="157">
        <v>0</v>
      </c>
      <c r="DI1407" s="157">
        <v>0</v>
      </c>
      <c r="DJ1407" s="157">
        <v>0</v>
      </c>
      <c r="DK1407" s="157">
        <v>0</v>
      </c>
      <c r="DL1407" s="157">
        <v>0</v>
      </c>
      <c r="DM1407" s="157">
        <v>0</v>
      </c>
      <c r="DN1407" s="157">
        <v>5.4019489999999996E-3</v>
      </c>
      <c r="DO1407" s="157">
        <v>0</v>
      </c>
      <c r="DP1407" s="157">
        <v>0</v>
      </c>
      <c r="DQ1407" s="157">
        <v>0</v>
      </c>
      <c r="DR1407" s="157">
        <v>0</v>
      </c>
      <c r="DS1407" s="157">
        <v>0</v>
      </c>
      <c r="DT1407" s="157">
        <v>0</v>
      </c>
      <c r="DU1407" s="157">
        <v>3.883615E-3</v>
      </c>
      <c r="DV1407" s="157">
        <v>0</v>
      </c>
      <c r="DW1407" s="157">
        <v>0</v>
      </c>
      <c r="DX1407" s="157">
        <v>0</v>
      </c>
      <c r="DY1407" s="157">
        <v>0</v>
      </c>
      <c r="DZ1407" s="157">
        <v>0</v>
      </c>
      <c r="EA1407" s="157">
        <v>0</v>
      </c>
      <c r="EB1407" s="157">
        <v>0</v>
      </c>
      <c r="EC1407" s="157">
        <v>0</v>
      </c>
      <c r="ED1407" s="157">
        <v>0</v>
      </c>
      <c r="EE1407" s="157">
        <v>0</v>
      </c>
      <c r="EF1407" s="157">
        <v>0</v>
      </c>
      <c r="EG1407" s="157">
        <v>0</v>
      </c>
      <c r="EH1407" s="157">
        <v>0</v>
      </c>
      <c r="EI1407" s="157">
        <v>0</v>
      </c>
      <c r="EJ1407" s="157">
        <v>0</v>
      </c>
      <c r="EK1407" s="157">
        <v>0</v>
      </c>
      <c r="EL1407" s="157">
        <v>0</v>
      </c>
      <c r="EM1407" s="157">
        <v>0</v>
      </c>
      <c r="EN1407" s="157">
        <v>0</v>
      </c>
      <c r="EO1407" s="157">
        <v>0</v>
      </c>
      <c r="EP1407" s="192">
        <v>1.77E-5</v>
      </c>
      <c r="EQ1407" s="157">
        <v>0</v>
      </c>
      <c r="ER1407" s="192">
        <v>2.0699999999999998E-5</v>
      </c>
      <c r="ES1407" s="157">
        <v>0</v>
      </c>
      <c r="ET1407" s="157">
        <v>0</v>
      </c>
      <c r="EU1407" s="157">
        <v>0</v>
      </c>
      <c r="EV1407" s="157">
        <v>0</v>
      </c>
      <c r="EW1407" s="192">
        <v>1.8199999999999999E-5</v>
      </c>
      <c r="EX1407" s="157">
        <v>0</v>
      </c>
      <c r="EY1407" s="157">
        <v>0</v>
      </c>
      <c r="EZ1407" s="157">
        <v>0</v>
      </c>
      <c r="FA1407" s="157">
        <v>0</v>
      </c>
      <c r="FB1407" s="157">
        <v>0</v>
      </c>
      <c r="FC1407" s="157">
        <v>0</v>
      </c>
      <c r="FD1407" s="157">
        <v>0</v>
      </c>
      <c r="FE1407" s="157">
        <v>0</v>
      </c>
      <c r="FF1407" s="157">
        <v>0</v>
      </c>
      <c r="FG1407" s="157">
        <v>0</v>
      </c>
      <c r="FH1407" s="157">
        <v>0</v>
      </c>
      <c r="FI1407" s="157">
        <v>0</v>
      </c>
      <c r="FJ1407" s="192">
        <v>2.9799999999999999E-5</v>
      </c>
      <c r="FK1407" s="157">
        <v>0</v>
      </c>
      <c r="FL1407" s="157">
        <v>0</v>
      </c>
      <c r="FM1407" s="157">
        <v>0</v>
      </c>
      <c r="FN1407" s="157">
        <v>0</v>
      </c>
      <c r="FO1407" s="157">
        <v>0</v>
      </c>
      <c r="FP1407" s="157">
        <v>0</v>
      </c>
      <c r="FQ1407" s="157">
        <v>0</v>
      </c>
      <c r="FR1407" s="157">
        <v>0</v>
      </c>
      <c r="FS1407" s="157">
        <v>0</v>
      </c>
      <c r="FT1407" s="157">
        <v>0</v>
      </c>
      <c r="FU1407" s="157">
        <v>0</v>
      </c>
      <c r="FV1407" s="157">
        <v>0</v>
      </c>
      <c r="FW1407" s="157">
        <v>0</v>
      </c>
      <c r="FX1407" s="192">
        <v>2.5599999999999999E-5</v>
      </c>
      <c r="FY1407" s="157">
        <v>0</v>
      </c>
      <c r="FZ1407" s="157">
        <v>0</v>
      </c>
      <c r="GA1407" s="157">
        <v>0</v>
      </c>
      <c r="GB1407" s="157">
        <v>0</v>
      </c>
      <c r="GC1407" s="157">
        <v>0</v>
      </c>
      <c r="GD1407" s="157">
        <v>0</v>
      </c>
      <c r="GE1407" s="157">
        <v>0</v>
      </c>
      <c r="GF1407" s="157">
        <v>0</v>
      </c>
      <c r="GG1407" s="157">
        <v>0</v>
      </c>
      <c r="GH1407" s="157">
        <v>0</v>
      </c>
      <c r="GI1407" s="157">
        <v>0</v>
      </c>
      <c r="GJ1407" s="157">
        <v>0</v>
      </c>
      <c r="GK1407" s="157">
        <v>0</v>
      </c>
      <c r="GL1407" s="157">
        <v>0</v>
      </c>
      <c r="GM1407" s="157">
        <v>0</v>
      </c>
      <c r="GN1407" s="157">
        <v>0</v>
      </c>
      <c r="GO1407" s="157">
        <v>0</v>
      </c>
      <c r="GP1407" s="157">
        <v>0</v>
      </c>
      <c r="GQ1407" s="157">
        <v>0</v>
      </c>
      <c r="GR1407" s="157">
        <v>0</v>
      </c>
      <c r="GS1407" s="157">
        <v>0</v>
      </c>
      <c r="GT1407" s="157">
        <v>0</v>
      </c>
      <c r="GU1407" s="157">
        <v>0</v>
      </c>
      <c r="GV1407" s="157">
        <v>0</v>
      </c>
      <c r="GW1407" s="157">
        <v>0</v>
      </c>
      <c r="GX1407" s="157">
        <v>0</v>
      </c>
      <c r="GY1407" s="157">
        <v>0</v>
      </c>
      <c r="GZ1407" s="157">
        <v>0</v>
      </c>
      <c r="HA1407" s="157">
        <v>0</v>
      </c>
    </row>
    <row r="1408" spans="1:209" x14ac:dyDescent="0.2">
      <c r="A1408" s="157" t="s">
        <v>5217</v>
      </c>
      <c r="B1408" s="192">
        <v>8.9499999999999994E-5</v>
      </c>
      <c r="C1408" s="192">
        <v>2.3E-5</v>
      </c>
      <c r="D1408" s="157">
        <v>1.1252E-4</v>
      </c>
      <c r="E1408" s="157">
        <v>1.1653400000000001E-4</v>
      </c>
      <c r="F1408" s="192">
        <v>1.3200000000000001E-5</v>
      </c>
      <c r="G1408" s="157">
        <v>0</v>
      </c>
      <c r="H1408" s="192">
        <v>3.15E-5</v>
      </c>
      <c r="I1408" s="157">
        <v>0</v>
      </c>
      <c r="J1408" s="157">
        <v>0</v>
      </c>
      <c r="K1408" s="157">
        <v>0</v>
      </c>
      <c r="L1408" s="157">
        <v>0</v>
      </c>
      <c r="M1408" s="157">
        <v>0</v>
      </c>
      <c r="N1408" s="157">
        <v>0</v>
      </c>
      <c r="O1408" s="157">
        <v>0</v>
      </c>
      <c r="P1408" s="157">
        <v>0</v>
      </c>
      <c r="Q1408" s="192">
        <v>3.1600000000000002E-5</v>
      </c>
      <c r="R1408" s="157">
        <v>0</v>
      </c>
      <c r="S1408" s="157">
        <v>0</v>
      </c>
      <c r="T1408" s="192">
        <v>3.2299999999999999E-5</v>
      </c>
      <c r="U1408" s="157">
        <v>0</v>
      </c>
      <c r="V1408" s="157">
        <v>0</v>
      </c>
      <c r="W1408" s="192">
        <v>5.2499999999999997E-6</v>
      </c>
      <c r="X1408" s="157">
        <v>0</v>
      </c>
      <c r="Y1408" s="157">
        <v>1.4003400000000001E-4</v>
      </c>
      <c r="Z1408" s="157">
        <v>0</v>
      </c>
      <c r="AA1408" s="157">
        <v>2.30021E-3</v>
      </c>
      <c r="AB1408" s="157">
        <v>0</v>
      </c>
      <c r="AC1408" s="157">
        <v>0</v>
      </c>
      <c r="AD1408" s="157">
        <v>0</v>
      </c>
      <c r="AE1408" s="192">
        <v>5.5600000000000003E-5</v>
      </c>
      <c r="AF1408" s="157">
        <v>0</v>
      </c>
      <c r="AG1408" s="157">
        <v>0</v>
      </c>
      <c r="AH1408" s="157">
        <v>1.59593E-4</v>
      </c>
      <c r="AI1408" s="157">
        <v>0</v>
      </c>
      <c r="AJ1408" s="157">
        <v>0</v>
      </c>
      <c r="AK1408" s="157">
        <v>0</v>
      </c>
      <c r="AL1408" s="157">
        <v>0</v>
      </c>
      <c r="AM1408" s="157">
        <v>0</v>
      </c>
      <c r="AN1408" s="157">
        <v>0</v>
      </c>
      <c r="AO1408" s="157">
        <v>0</v>
      </c>
      <c r="AP1408" s="157">
        <v>0</v>
      </c>
      <c r="AQ1408" s="157">
        <v>0</v>
      </c>
      <c r="AR1408" s="157">
        <v>0</v>
      </c>
      <c r="AS1408" s="157">
        <v>0</v>
      </c>
      <c r="AT1408" s="157">
        <v>0</v>
      </c>
      <c r="AU1408" s="157">
        <v>2.0610100000000001E-4</v>
      </c>
      <c r="AV1408" s="157">
        <v>0</v>
      </c>
      <c r="AW1408" s="157">
        <v>0</v>
      </c>
      <c r="AX1408" s="157">
        <v>0</v>
      </c>
      <c r="AY1408" s="157">
        <v>0</v>
      </c>
      <c r="AZ1408" s="157">
        <v>0</v>
      </c>
      <c r="BA1408" s="157">
        <v>0</v>
      </c>
      <c r="BB1408" s="157">
        <v>0</v>
      </c>
      <c r="BC1408" s="157">
        <v>1.4853511E-2</v>
      </c>
      <c r="BD1408" s="157">
        <v>1.6525564999999999E-2</v>
      </c>
      <c r="BE1408" s="157">
        <v>7.0366029999999998E-3</v>
      </c>
      <c r="BF1408" s="157">
        <v>0</v>
      </c>
      <c r="BG1408" s="157">
        <v>0</v>
      </c>
      <c r="BH1408" s="157">
        <v>0</v>
      </c>
      <c r="BI1408" s="157">
        <v>0</v>
      </c>
      <c r="BJ1408" s="157">
        <v>0</v>
      </c>
      <c r="BK1408" s="157">
        <v>1.6378197000000001E-2</v>
      </c>
      <c r="BL1408" s="157">
        <v>0</v>
      </c>
      <c r="BM1408" s="157">
        <v>0</v>
      </c>
      <c r="BN1408" s="157">
        <v>0</v>
      </c>
      <c r="BO1408" s="157">
        <v>1.11217E-4</v>
      </c>
      <c r="BP1408" s="157">
        <v>0</v>
      </c>
      <c r="BQ1408" s="157">
        <v>0</v>
      </c>
      <c r="BR1408" s="192">
        <v>2.1100000000000001E-5</v>
      </c>
      <c r="BS1408" s="157">
        <v>0</v>
      </c>
      <c r="BT1408" s="157">
        <v>0</v>
      </c>
      <c r="BU1408" s="157">
        <v>0</v>
      </c>
      <c r="BV1408" s="157">
        <v>0</v>
      </c>
      <c r="BW1408" s="157">
        <v>0</v>
      </c>
      <c r="BX1408" s="157">
        <v>1.8548252000000001E-2</v>
      </c>
      <c r="BY1408" s="157">
        <v>0</v>
      </c>
      <c r="BZ1408" s="192">
        <v>9.2800000000000006E-5</v>
      </c>
      <c r="CA1408" s="157">
        <v>1.3683599999999999E-4</v>
      </c>
      <c r="CB1408" s="192">
        <v>4.8300000000000002E-5</v>
      </c>
      <c r="CC1408" s="157">
        <v>0</v>
      </c>
      <c r="CD1408" s="157">
        <v>1.7978800000000001E-4</v>
      </c>
      <c r="CE1408" s="157">
        <v>0</v>
      </c>
      <c r="CF1408" s="192">
        <v>5.5399999999999998E-5</v>
      </c>
      <c r="CG1408" s="157">
        <v>0</v>
      </c>
      <c r="CH1408" s="157">
        <v>0</v>
      </c>
      <c r="CI1408" s="157">
        <v>0</v>
      </c>
      <c r="CJ1408" s="157">
        <v>0</v>
      </c>
      <c r="CK1408" s="157">
        <v>0</v>
      </c>
      <c r="CL1408" s="157">
        <v>0</v>
      </c>
      <c r="CM1408" s="157">
        <v>0</v>
      </c>
      <c r="CN1408" s="157">
        <v>0</v>
      </c>
      <c r="CO1408" s="157">
        <v>0</v>
      </c>
      <c r="CP1408" s="157">
        <v>0</v>
      </c>
      <c r="CQ1408" s="157">
        <v>0</v>
      </c>
      <c r="CR1408" s="192">
        <v>5.24E-5</v>
      </c>
      <c r="CS1408" s="192">
        <v>8.3399999999999994E-5</v>
      </c>
      <c r="CT1408" s="192">
        <v>9.5199999999999997E-5</v>
      </c>
      <c r="CU1408" s="157">
        <v>0</v>
      </c>
      <c r="CV1408" s="157">
        <v>0</v>
      </c>
      <c r="CW1408" s="157">
        <v>0</v>
      </c>
      <c r="CX1408" s="157">
        <v>0</v>
      </c>
      <c r="CY1408" s="192">
        <v>8.2899999999999996E-5</v>
      </c>
      <c r="CZ1408" s="157">
        <v>0</v>
      </c>
      <c r="DA1408" s="157">
        <v>0</v>
      </c>
      <c r="DB1408" s="157">
        <v>0</v>
      </c>
      <c r="DC1408" s="157">
        <v>0</v>
      </c>
      <c r="DD1408" s="192">
        <v>1.5E-5</v>
      </c>
      <c r="DE1408" s="157">
        <v>0</v>
      </c>
      <c r="DF1408" s="157">
        <v>0</v>
      </c>
      <c r="DG1408" s="157">
        <v>0</v>
      </c>
      <c r="DH1408" s="157">
        <v>0</v>
      </c>
      <c r="DI1408" s="157">
        <v>0</v>
      </c>
      <c r="DJ1408" s="157">
        <v>0</v>
      </c>
      <c r="DK1408" s="157">
        <v>0</v>
      </c>
      <c r="DL1408" s="157">
        <v>0</v>
      </c>
      <c r="DM1408" s="157">
        <v>0</v>
      </c>
      <c r="DN1408" s="157">
        <v>0</v>
      </c>
      <c r="DO1408" s="157">
        <v>0</v>
      </c>
      <c r="DP1408" s="157">
        <v>0</v>
      </c>
      <c r="DQ1408" s="157">
        <v>0</v>
      </c>
      <c r="DR1408" s="157">
        <v>0</v>
      </c>
      <c r="DS1408" s="157">
        <v>0</v>
      </c>
      <c r="DT1408" s="157">
        <v>0</v>
      </c>
      <c r="DU1408" s="157">
        <v>0</v>
      </c>
      <c r="DV1408" s="157">
        <v>0</v>
      </c>
      <c r="DW1408" s="157">
        <v>0</v>
      </c>
      <c r="DX1408" s="157">
        <v>0</v>
      </c>
      <c r="DY1408" s="157">
        <v>0</v>
      </c>
      <c r="DZ1408" s="157">
        <v>0</v>
      </c>
      <c r="EA1408" s="157">
        <v>1.3708599999999999E-4</v>
      </c>
      <c r="EB1408" s="157">
        <v>1.4082999999999999E-4</v>
      </c>
      <c r="EC1408" s="157">
        <v>0</v>
      </c>
      <c r="ED1408" s="157">
        <v>0</v>
      </c>
      <c r="EE1408" s="157">
        <v>0</v>
      </c>
      <c r="EF1408" s="157">
        <v>0</v>
      </c>
      <c r="EG1408" s="192">
        <v>3.0599999999999998E-5</v>
      </c>
      <c r="EH1408" s="157">
        <v>0</v>
      </c>
      <c r="EI1408" s="157">
        <v>0</v>
      </c>
      <c r="EJ1408" s="157">
        <v>0</v>
      </c>
      <c r="EK1408" s="157">
        <v>1.4744899999999999E-4</v>
      </c>
      <c r="EL1408" s="157">
        <v>0</v>
      </c>
      <c r="EM1408" s="192">
        <v>3.8099999999999998E-5</v>
      </c>
      <c r="EN1408" s="157">
        <v>0</v>
      </c>
      <c r="EO1408" s="157">
        <v>0</v>
      </c>
      <c r="EP1408" s="157">
        <v>0</v>
      </c>
      <c r="EQ1408" s="192">
        <v>7.1199999999999996E-5</v>
      </c>
      <c r="ER1408" s="157">
        <v>0</v>
      </c>
      <c r="ES1408" s="157">
        <v>0</v>
      </c>
      <c r="ET1408" s="157">
        <v>5.878632E-3</v>
      </c>
      <c r="EU1408" s="157">
        <v>0</v>
      </c>
      <c r="EV1408" s="192">
        <v>4.07E-5</v>
      </c>
      <c r="EW1408" s="157">
        <v>0</v>
      </c>
      <c r="EX1408" s="192">
        <v>2.4199999999999999E-5</v>
      </c>
      <c r="EY1408" s="157">
        <v>0</v>
      </c>
      <c r="EZ1408" s="157">
        <v>0</v>
      </c>
      <c r="FA1408" s="157">
        <v>0</v>
      </c>
      <c r="FB1408" s="157">
        <v>0</v>
      </c>
      <c r="FC1408" s="157">
        <v>0</v>
      </c>
      <c r="FD1408" s="192">
        <v>5.0099999999999998E-5</v>
      </c>
      <c r="FE1408" s="192">
        <v>6.7299999999999996E-5</v>
      </c>
      <c r="FF1408" s="157">
        <v>0</v>
      </c>
      <c r="FG1408" s="192">
        <v>7.9599999999999997E-5</v>
      </c>
      <c r="FH1408" s="157">
        <v>0</v>
      </c>
      <c r="FI1408" s="157">
        <v>0</v>
      </c>
      <c r="FJ1408" s="157">
        <v>0</v>
      </c>
      <c r="FK1408" s="157">
        <v>1.38613E-4</v>
      </c>
      <c r="FL1408" s="157">
        <v>3.8528199999999997E-4</v>
      </c>
      <c r="FM1408" s="192">
        <v>8.4599999999999996E-5</v>
      </c>
      <c r="FN1408" s="192">
        <v>3.4400000000000003E-5</v>
      </c>
      <c r="FO1408" s="157">
        <v>0</v>
      </c>
      <c r="FP1408" s="157">
        <v>0</v>
      </c>
      <c r="FQ1408" s="157">
        <v>4.54332E-4</v>
      </c>
      <c r="FR1408" s="157">
        <v>0</v>
      </c>
      <c r="FS1408" s="157">
        <v>0</v>
      </c>
      <c r="FT1408" s="157">
        <v>0</v>
      </c>
      <c r="FU1408" s="157">
        <v>0</v>
      </c>
      <c r="FV1408" s="157">
        <v>0</v>
      </c>
      <c r="FW1408" s="157">
        <v>0</v>
      </c>
      <c r="FX1408" s="157">
        <v>0</v>
      </c>
      <c r="FY1408" s="192">
        <v>8.1500000000000002E-5</v>
      </c>
      <c r="FZ1408" s="157">
        <v>0</v>
      </c>
      <c r="GA1408" s="157">
        <v>0</v>
      </c>
      <c r="GB1408" s="157">
        <v>0</v>
      </c>
      <c r="GC1408" s="157">
        <v>0</v>
      </c>
      <c r="GD1408" s="157">
        <v>0</v>
      </c>
      <c r="GE1408" s="157">
        <v>0</v>
      </c>
      <c r="GF1408" s="157">
        <v>0</v>
      </c>
      <c r="GG1408" s="157">
        <v>0</v>
      </c>
      <c r="GH1408" s="157">
        <v>0</v>
      </c>
      <c r="GI1408" s="157">
        <v>0</v>
      </c>
      <c r="GJ1408" s="157">
        <v>0</v>
      </c>
      <c r="GK1408" s="157">
        <v>1.7271973999999999E-2</v>
      </c>
      <c r="GL1408" s="157">
        <v>0</v>
      </c>
      <c r="GM1408" s="157">
        <v>0</v>
      </c>
      <c r="GN1408" s="157">
        <v>0</v>
      </c>
      <c r="GO1408" s="157">
        <v>0</v>
      </c>
      <c r="GP1408" s="157">
        <v>0</v>
      </c>
      <c r="GQ1408" s="157">
        <v>0</v>
      </c>
      <c r="GR1408" s="157">
        <v>0</v>
      </c>
      <c r="GS1408" s="157">
        <v>0</v>
      </c>
      <c r="GT1408" s="157">
        <v>0</v>
      </c>
      <c r="GU1408" s="157">
        <v>0</v>
      </c>
      <c r="GV1408" s="157">
        <v>0</v>
      </c>
      <c r="GW1408" s="157">
        <v>0</v>
      </c>
      <c r="GX1408" s="157">
        <v>0</v>
      </c>
      <c r="GY1408" s="157">
        <v>0</v>
      </c>
      <c r="GZ1408" s="157">
        <v>0</v>
      </c>
      <c r="HA1408" s="157">
        <v>0</v>
      </c>
    </row>
    <row r="1409" spans="1:209" x14ac:dyDescent="0.2">
      <c r="A1409" s="157" t="s">
        <v>5218</v>
      </c>
      <c r="B1409" s="157">
        <v>3.5804899999999999E-4</v>
      </c>
      <c r="C1409" s="157">
        <v>2.7554899999999999E-4</v>
      </c>
      <c r="D1409" s="157">
        <v>3.4267400000000001E-4</v>
      </c>
      <c r="E1409" s="157">
        <v>3.7290799999999997E-4</v>
      </c>
      <c r="F1409" s="192">
        <v>9.2100000000000003E-5</v>
      </c>
      <c r="G1409" s="157">
        <v>0</v>
      </c>
      <c r="H1409" s="192">
        <v>6.3E-5</v>
      </c>
      <c r="I1409" s="157">
        <v>0</v>
      </c>
      <c r="J1409" s="192">
        <v>2.5999999999999998E-5</v>
      </c>
      <c r="K1409" s="192">
        <v>2.6800000000000001E-5</v>
      </c>
      <c r="L1409" s="157">
        <v>0</v>
      </c>
      <c r="M1409" s="192">
        <v>1.7600000000000001E-5</v>
      </c>
      <c r="N1409" s="157">
        <v>0</v>
      </c>
      <c r="O1409" s="192">
        <v>3.3000000000000003E-5</v>
      </c>
      <c r="P1409" s="157">
        <v>0</v>
      </c>
      <c r="Q1409" s="157">
        <v>0</v>
      </c>
      <c r="R1409" s="192">
        <v>6.5400000000000004E-5</v>
      </c>
      <c r="S1409" s="157">
        <v>1.67765E-4</v>
      </c>
      <c r="T1409" s="192">
        <v>6.4700000000000001E-5</v>
      </c>
      <c r="U1409" s="192">
        <v>2.2099999999999998E-5</v>
      </c>
      <c r="V1409" s="192">
        <v>4.0599999999999998E-5</v>
      </c>
      <c r="W1409" s="192">
        <v>1.5699999999999999E-5</v>
      </c>
      <c r="X1409" s="157">
        <v>0</v>
      </c>
      <c r="Y1409" s="157">
        <v>4.40106E-4</v>
      </c>
      <c r="Z1409" s="192">
        <v>3.5200000000000002E-5</v>
      </c>
      <c r="AA1409" s="157">
        <v>0</v>
      </c>
      <c r="AB1409" s="157">
        <v>0</v>
      </c>
      <c r="AC1409" s="192">
        <v>1.9300000000000002E-5</v>
      </c>
      <c r="AD1409" s="192">
        <v>5.8199999999999998E-5</v>
      </c>
      <c r="AE1409" s="157">
        <v>1.6686399999999999E-4</v>
      </c>
      <c r="AF1409" s="192">
        <v>1.5E-5</v>
      </c>
      <c r="AG1409" s="157">
        <v>0</v>
      </c>
      <c r="AH1409" s="157">
        <v>0</v>
      </c>
      <c r="AI1409" s="157">
        <v>1.5471500000000001E-4</v>
      </c>
      <c r="AJ1409" s="157">
        <v>0</v>
      </c>
      <c r="AK1409" s="157">
        <v>0</v>
      </c>
      <c r="AL1409" s="192">
        <v>8.3300000000000005E-5</v>
      </c>
      <c r="AM1409" s="157">
        <v>0</v>
      </c>
      <c r="AN1409" s="157">
        <v>0</v>
      </c>
      <c r="AO1409" s="157">
        <v>0</v>
      </c>
      <c r="AP1409" s="157">
        <v>0</v>
      </c>
      <c r="AQ1409" s="157">
        <v>0</v>
      </c>
      <c r="AR1409" s="157">
        <v>0</v>
      </c>
      <c r="AS1409" s="157">
        <v>0</v>
      </c>
      <c r="AT1409" s="192">
        <v>5.91E-5</v>
      </c>
      <c r="AU1409" s="157">
        <v>0</v>
      </c>
      <c r="AV1409" s="157">
        <v>0</v>
      </c>
      <c r="AW1409" s="157">
        <v>0</v>
      </c>
      <c r="AX1409" s="192">
        <v>3.3099999999999998E-5</v>
      </c>
      <c r="AY1409" s="192">
        <v>2.6999999999999999E-5</v>
      </c>
      <c r="AZ1409" s="157">
        <v>0</v>
      </c>
      <c r="BA1409" s="157">
        <v>0</v>
      </c>
      <c r="BB1409" s="157">
        <v>0</v>
      </c>
      <c r="BC1409" s="192">
        <v>2.41E-5</v>
      </c>
      <c r="BD1409" s="157">
        <v>0</v>
      </c>
      <c r="BE1409" s="192">
        <v>6.1699999999999995E-5</v>
      </c>
      <c r="BF1409" s="157">
        <v>0</v>
      </c>
      <c r="BG1409" s="157">
        <v>2.8220900000000001E-4</v>
      </c>
      <c r="BH1409" s="157">
        <v>0</v>
      </c>
      <c r="BI1409" s="192">
        <v>7.2200000000000007E-5</v>
      </c>
      <c r="BJ1409" s="157">
        <v>0</v>
      </c>
      <c r="BK1409" s="192">
        <v>8.6100000000000006E-5</v>
      </c>
      <c r="BL1409" s="192">
        <v>3.5800000000000003E-5</v>
      </c>
      <c r="BM1409" s="157">
        <v>1.262626E-3</v>
      </c>
      <c r="BN1409" s="157">
        <v>5.18784E-4</v>
      </c>
      <c r="BO1409" s="192">
        <v>4.4499999999999997E-5</v>
      </c>
      <c r="BP1409" s="157">
        <v>2.3975099999999999E-4</v>
      </c>
      <c r="BQ1409" s="157">
        <v>2.39134E-4</v>
      </c>
      <c r="BR1409" s="157">
        <v>0</v>
      </c>
      <c r="BS1409" s="157">
        <v>2.2657800000000001E-4</v>
      </c>
      <c r="BT1409" s="157">
        <v>2.3158900000000001E-4</v>
      </c>
      <c r="BU1409" s="157">
        <v>9.9143800000000008E-4</v>
      </c>
      <c r="BV1409" s="157">
        <v>1.4257899999999999E-4</v>
      </c>
      <c r="BW1409" s="192">
        <v>5.9799999999999997E-5</v>
      </c>
      <c r="BX1409" s="192">
        <v>4.7899999999999999E-5</v>
      </c>
      <c r="BY1409" s="157">
        <v>0</v>
      </c>
      <c r="BZ1409" s="157">
        <v>0</v>
      </c>
      <c r="CA1409" s="157">
        <v>0</v>
      </c>
      <c r="CB1409" s="157">
        <v>0</v>
      </c>
      <c r="CC1409" s="192">
        <v>5.4299999999999998E-5</v>
      </c>
      <c r="CD1409" s="157">
        <v>0</v>
      </c>
      <c r="CE1409" s="157">
        <v>0</v>
      </c>
      <c r="CF1409" s="157">
        <v>0</v>
      </c>
      <c r="CG1409" s="157">
        <v>0</v>
      </c>
      <c r="CH1409" s="157">
        <v>0</v>
      </c>
      <c r="CI1409" s="157">
        <v>0</v>
      </c>
      <c r="CJ1409" s="157">
        <v>0</v>
      </c>
      <c r="CK1409" s="157">
        <v>2.42131E-4</v>
      </c>
      <c r="CL1409" s="157">
        <v>0</v>
      </c>
      <c r="CM1409" s="192">
        <v>1.88E-5</v>
      </c>
      <c r="CN1409" s="157">
        <v>0</v>
      </c>
      <c r="CO1409" s="157">
        <v>0</v>
      </c>
      <c r="CP1409" s="157">
        <v>0</v>
      </c>
      <c r="CQ1409" s="157">
        <v>0</v>
      </c>
      <c r="CR1409" s="157">
        <v>0</v>
      </c>
      <c r="CS1409" s="157">
        <v>0</v>
      </c>
      <c r="CT1409" s="157">
        <v>0</v>
      </c>
      <c r="CU1409" s="157">
        <v>0</v>
      </c>
      <c r="CV1409" s="157">
        <v>0</v>
      </c>
      <c r="CW1409" s="192">
        <v>2.97E-5</v>
      </c>
      <c r="CX1409" s="157">
        <v>0</v>
      </c>
      <c r="CY1409" s="157">
        <v>2.76228E-4</v>
      </c>
      <c r="CZ1409" s="157">
        <v>1.5252000000000001E-4</v>
      </c>
      <c r="DA1409" s="157">
        <v>0</v>
      </c>
      <c r="DB1409" s="157">
        <v>0</v>
      </c>
      <c r="DC1409" s="157">
        <v>0</v>
      </c>
      <c r="DD1409" s="192">
        <v>6.02E-5</v>
      </c>
      <c r="DE1409" s="157">
        <v>0</v>
      </c>
      <c r="DF1409" s="192">
        <v>4.5899999999999998E-5</v>
      </c>
      <c r="DG1409" s="157">
        <v>0</v>
      </c>
      <c r="DH1409" s="157">
        <v>0</v>
      </c>
      <c r="DI1409" s="157">
        <v>1.6132599999999999E-4</v>
      </c>
      <c r="DJ1409" s="157">
        <v>0</v>
      </c>
      <c r="DK1409" s="157">
        <v>0</v>
      </c>
      <c r="DL1409" s="157">
        <v>0</v>
      </c>
      <c r="DM1409" s="157">
        <v>0</v>
      </c>
      <c r="DN1409" s="192">
        <v>2.1999999999999999E-5</v>
      </c>
      <c r="DO1409" s="157">
        <v>0</v>
      </c>
      <c r="DP1409" s="157">
        <v>1.19405E-4</v>
      </c>
      <c r="DQ1409" s="157">
        <v>1.3147199999999999E-4</v>
      </c>
      <c r="DR1409" s="157">
        <v>0</v>
      </c>
      <c r="DS1409" s="157">
        <v>0</v>
      </c>
      <c r="DT1409" s="157">
        <v>0</v>
      </c>
      <c r="DU1409" s="192">
        <v>2.05E-5</v>
      </c>
      <c r="DV1409" s="157">
        <v>0</v>
      </c>
      <c r="DW1409" s="157">
        <v>1.0431E-4</v>
      </c>
      <c r="DX1409" s="192">
        <v>5.4400000000000001E-5</v>
      </c>
      <c r="DY1409" s="157">
        <v>0</v>
      </c>
      <c r="DZ1409" s="157">
        <v>0</v>
      </c>
      <c r="EA1409" s="157">
        <v>0</v>
      </c>
      <c r="EB1409" s="157">
        <v>0</v>
      </c>
      <c r="EC1409" s="192">
        <v>9.1399999999999999E-5</v>
      </c>
      <c r="ED1409" s="157">
        <v>0</v>
      </c>
      <c r="EE1409" s="157">
        <v>0</v>
      </c>
      <c r="EF1409" s="157">
        <v>0</v>
      </c>
      <c r="EG1409" s="157">
        <v>0</v>
      </c>
      <c r="EH1409" s="157">
        <v>0</v>
      </c>
      <c r="EI1409" s="157">
        <v>0</v>
      </c>
      <c r="EJ1409" s="157">
        <v>0</v>
      </c>
      <c r="EK1409" s="157">
        <v>0</v>
      </c>
      <c r="EL1409" s="157">
        <v>0</v>
      </c>
      <c r="EM1409" s="192">
        <v>6.0999999999999999E-5</v>
      </c>
      <c r="EN1409" s="157">
        <v>1.86131E-4</v>
      </c>
      <c r="EO1409" s="157">
        <v>0</v>
      </c>
      <c r="EP1409" s="157">
        <v>0</v>
      </c>
      <c r="EQ1409" s="157">
        <v>0</v>
      </c>
      <c r="ER1409" s="157">
        <v>0</v>
      </c>
      <c r="ES1409" s="192">
        <v>4.57E-5</v>
      </c>
      <c r="ET1409" s="157">
        <v>0</v>
      </c>
      <c r="EU1409" s="157">
        <v>0</v>
      </c>
      <c r="EV1409" s="157">
        <v>1.6261199999999999E-4</v>
      </c>
      <c r="EW1409" s="157">
        <v>0</v>
      </c>
      <c r="EX1409" s="192">
        <v>2.4199999999999999E-5</v>
      </c>
      <c r="EY1409" s="157">
        <v>1.5527999999999999E-4</v>
      </c>
      <c r="EZ1409" s="157">
        <v>0</v>
      </c>
      <c r="FA1409" s="157">
        <v>0</v>
      </c>
      <c r="FB1409" s="157">
        <v>0</v>
      </c>
      <c r="FC1409" s="157">
        <v>0</v>
      </c>
      <c r="FD1409" s="192">
        <v>7.5199999999999998E-5</v>
      </c>
      <c r="FE1409" s="157">
        <v>0</v>
      </c>
      <c r="FF1409" s="192">
        <v>3.3899999999999997E-5</v>
      </c>
      <c r="FG1409" s="157">
        <v>0</v>
      </c>
      <c r="FH1409" s="157">
        <v>0</v>
      </c>
      <c r="FI1409" s="157">
        <v>0</v>
      </c>
      <c r="FJ1409" s="192">
        <v>2.9799999999999999E-5</v>
      </c>
      <c r="FK1409" s="157">
        <v>3.6963499999999999E-4</v>
      </c>
      <c r="FL1409" s="157">
        <v>0</v>
      </c>
      <c r="FM1409" s="157">
        <v>0</v>
      </c>
      <c r="FN1409" s="157">
        <v>0</v>
      </c>
      <c r="FO1409" s="157">
        <v>0</v>
      </c>
      <c r="FP1409" s="157">
        <v>0</v>
      </c>
      <c r="FQ1409" s="157">
        <v>0</v>
      </c>
      <c r="FR1409" s="157">
        <v>0</v>
      </c>
      <c r="FS1409" s="157">
        <v>0</v>
      </c>
      <c r="FT1409" s="157">
        <v>0</v>
      </c>
      <c r="FU1409" s="157">
        <v>0</v>
      </c>
      <c r="FV1409" s="157">
        <v>0</v>
      </c>
      <c r="FW1409" s="157">
        <v>0</v>
      </c>
      <c r="FX1409" s="192">
        <v>2.5599999999999999E-5</v>
      </c>
      <c r="FY1409" s="157">
        <v>1.35766E-4</v>
      </c>
      <c r="FZ1409" s="192">
        <v>9.0400000000000002E-5</v>
      </c>
      <c r="GA1409" s="157">
        <v>0</v>
      </c>
      <c r="GB1409" s="157">
        <v>0</v>
      </c>
      <c r="GC1409" s="157">
        <v>0</v>
      </c>
      <c r="GD1409" s="157">
        <v>1.10412E-4</v>
      </c>
      <c r="GE1409" s="192">
        <v>4.5200000000000001E-5</v>
      </c>
      <c r="GF1409" s="157">
        <v>4.1267700000000002E-4</v>
      </c>
      <c r="GG1409" s="157">
        <v>2.0013299999999999E-4</v>
      </c>
      <c r="GH1409" s="157">
        <v>3.5003399999999999E-4</v>
      </c>
      <c r="GI1409" s="157">
        <v>1.54377E-4</v>
      </c>
      <c r="GJ1409" s="157">
        <v>0</v>
      </c>
      <c r="GK1409" s="157">
        <v>0</v>
      </c>
      <c r="GL1409" s="192">
        <v>6.6199999999999996E-5</v>
      </c>
      <c r="GM1409" s="192">
        <v>3.8399999999999998E-5</v>
      </c>
      <c r="GN1409" s="157">
        <v>0</v>
      </c>
      <c r="GO1409" s="157">
        <v>0</v>
      </c>
      <c r="GP1409" s="157">
        <v>0</v>
      </c>
      <c r="GQ1409" s="157">
        <v>0</v>
      </c>
      <c r="GR1409" s="157">
        <v>0</v>
      </c>
      <c r="GS1409" s="157">
        <v>0</v>
      </c>
      <c r="GT1409" s="157">
        <v>0</v>
      </c>
      <c r="GU1409" s="157">
        <v>0</v>
      </c>
      <c r="GV1409" s="157">
        <v>0</v>
      </c>
      <c r="GW1409" s="157">
        <v>0</v>
      </c>
      <c r="GX1409" s="157">
        <v>0</v>
      </c>
      <c r="GY1409" s="157">
        <v>0</v>
      </c>
      <c r="GZ1409" s="157">
        <v>0</v>
      </c>
      <c r="HA1409" s="157">
        <v>0</v>
      </c>
    </row>
    <row r="1410" spans="1:209" x14ac:dyDescent="0.2">
      <c r="A1410" s="157" t="s">
        <v>5219</v>
      </c>
      <c r="B1410" s="157">
        <v>2.2378E-4</v>
      </c>
      <c r="C1410" s="157">
        <v>1.4925499999999999E-4</v>
      </c>
      <c r="D1410" s="192">
        <v>9.2100000000000003E-5</v>
      </c>
      <c r="E1410" s="157">
        <v>1.1653400000000001E-4</v>
      </c>
      <c r="F1410" s="192">
        <v>7.8899999999999993E-5</v>
      </c>
      <c r="G1410" s="157">
        <v>2.27803E-4</v>
      </c>
      <c r="H1410" s="157">
        <v>0</v>
      </c>
      <c r="I1410" s="157">
        <v>5.2527200000000002E-4</v>
      </c>
      <c r="J1410" s="157">
        <v>5.6348300000000004E-4</v>
      </c>
      <c r="K1410" s="157">
        <v>4.0188600000000001E-4</v>
      </c>
      <c r="L1410" s="157">
        <v>8.5300899999999995E-4</v>
      </c>
      <c r="M1410" s="157">
        <v>3.4398799999999999E-4</v>
      </c>
      <c r="N1410" s="157">
        <v>6.2536999999999998E-4</v>
      </c>
      <c r="O1410" s="157">
        <v>1.7037199999999999E-4</v>
      </c>
      <c r="P1410" s="157">
        <v>1.0720860000000001E-3</v>
      </c>
      <c r="Q1410" s="192">
        <v>9.48E-5</v>
      </c>
      <c r="R1410" s="157">
        <v>3.9268700000000002E-4</v>
      </c>
      <c r="S1410" s="157">
        <v>4.7932900000000002E-4</v>
      </c>
      <c r="T1410" s="157">
        <v>2.2629599999999999E-4</v>
      </c>
      <c r="U1410" s="157">
        <v>6.3968200000000003E-4</v>
      </c>
      <c r="V1410" s="157">
        <v>5.4806799999999997E-4</v>
      </c>
      <c r="W1410" s="157">
        <v>3.7259599999999999E-4</v>
      </c>
      <c r="X1410" s="157">
        <v>4.2591999999999999E-4</v>
      </c>
      <c r="Y1410" s="157">
        <v>1.6003799999999999E-4</v>
      </c>
      <c r="Z1410" s="157">
        <v>3.8701099999999998E-4</v>
      </c>
      <c r="AA1410" s="157">
        <v>2.9574100000000003E-4</v>
      </c>
      <c r="AB1410" s="157">
        <v>7.8834399999999996E-4</v>
      </c>
      <c r="AC1410" s="157">
        <v>1.5440399999999999E-4</v>
      </c>
      <c r="AD1410" s="157">
        <v>0</v>
      </c>
      <c r="AE1410" s="192">
        <v>9.7299999999999993E-5</v>
      </c>
      <c r="AF1410" s="157">
        <v>2.0967499999999999E-4</v>
      </c>
      <c r="AG1410" s="157">
        <v>7.4798300000000002E-4</v>
      </c>
      <c r="AH1410" s="157">
        <v>4.7877999999999999E-4</v>
      </c>
      <c r="AI1410" s="192">
        <v>3.8699999999999999E-5</v>
      </c>
      <c r="AJ1410" s="157">
        <v>3.55151E-4</v>
      </c>
      <c r="AK1410" s="157">
        <v>3.9582799999999998E-4</v>
      </c>
      <c r="AL1410" s="157">
        <v>0</v>
      </c>
      <c r="AM1410" s="157">
        <v>0</v>
      </c>
      <c r="AN1410" s="157">
        <v>0</v>
      </c>
      <c r="AO1410" s="157">
        <v>0</v>
      </c>
      <c r="AP1410" s="157">
        <v>0</v>
      </c>
      <c r="AQ1410" s="157">
        <v>0</v>
      </c>
      <c r="AR1410" s="157">
        <v>0</v>
      </c>
      <c r="AS1410" s="157">
        <v>0</v>
      </c>
      <c r="AT1410" s="157">
        <v>0</v>
      </c>
      <c r="AU1410" s="157">
        <v>1.133553E-3</v>
      </c>
      <c r="AV1410" s="157">
        <v>1.9582900000000001E-4</v>
      </c>
      <c r="AW1410" s="157">
        <v>2.7352300000000002E-4</v>
      </c>
      <c r="AX1410" s="157">
        <v>5.6244800000000001E-4</v>
      </c>
      <c r="AY1410" s="157">
        <v>1.6213100000000001E-4</v>
      </c>
      <c r="AZ1410" s="157">
        <v>0</v>
      </c>
      <c r="BA1410" s="157">
        <v>0</v>
      </c>
      <c r="BB1410" s="157">
        <v>0</v>
      </c>
      <c r="BC1410" s="157">
        <v>2.8888500000000001E-4</v>
      </c>
      <c r="BD1410" s="157">
        <v>7.0242899999999997E-4</v>
      </c>
      <c r="BE1410" s="192">
        <v>6.1699999999999995E-5</v>
      </c>
      <c r="BF1410" s="157">
        <v>3.8096700000000001E-4</v>
      </c>
      <c r="BG1410" s="157">
        <v>0</v>
      </c>
      <c r="BH1410" s="157">
        <v>0</v>
      </c>
      <c r="BI1410" s="157">
        <v>0</v>
      </c>
      <c r="BJ1410" s="157">
        <v>4.6935100000000001E-4</v>
      </c>
      <c r="BK1410" s="157">
        <v>4.3055200000000001E-4</v>
      </c>
      <c r="BL1410" s="157">
        <v>0</v>
      </c>
      <c r="BM1410" s="157">
        <v>0</v>
      </c>
      <c r="BN1410" s="157">
        <v>0</v>
      </c>
      <c r="BO1410" s="157">
        <v>0</v>
      </c>
      <c r="BP1410" s="157">
        <v>0</v>
      </c>
      <c r="BQ1410" s="157">
        <v>1.19567E-4</v>
      </c>
      <c r="BR1410" s="192">
        <v>1.06E-5</v>
      </c>
      <c r="BS1410" s="157">
        <v>0</v>
      </c>
      <c r="BT1410" s="157">
        <v>0</v>
      </c>
      <c r="BU1410" s="157">
        <v>0</v>
      </c>
      <c r="BV1410" s="157">
        <v>2.37631E-4</v>
      </c>
      <c r="BW1410" s="157">
        <v>0</v>
      </c>
      <c r="BX1410" s="157">
        <v>5.5117499999999999E-4</v>
      </c>
      <c r="BY1410" s="192">
        <v>7.5599999999999994E-5</v>
      </c>
      <c r="BZ1410" s="192">
        <v>6.19E-5</v>
      </c>
      <c r="CA1410" s="157">
        <v>1.2828399999999999E-4</v>
      </c>
      <c r="CB1410" s="192">
        <v>2.4199999999999999E-5</v>
      </c>
      <c r="CC1410" s="192">
        <v>7.25E-5</v>
      </c>
      <c r="CD1410" s="157">
        <v>4.7943399999999999E-4</v>
      </c>
      <c r="CE1410" s="157">
        <v>1.2451699999999999E-4</v>
      </c>
      <c r="CF1410" s="192">
        <v>8.3100000000000001E-5</v>
      </c>
      <c r="CG1410" s="157">
        <v>1.3879300000000001E-4</v>
      </c>
      <c r="CH1410" s="157">
        <v>3.1933599999999998E-4</v>
      </c>
      <c r="CI1410" s="157">
        <v>2.4518599999999999E-4</v>
      </c>
      <c r="CJ1410" s="192">
        <v>5.3000000000000001E-5</v>
      </c>
      <c r="CK1410" s="157">
        <v>1.3451700000000001E-4</v>
      </c>
      <c r="CL1410" s="192">
        <v>4.4299999999999999E-5</v>
      </c>
      <c r="CM1410" s="157">
        <v>0</v>
      </c>
      <c r="CN1410" s="157">
        <v>0</v>
      </c>
      <c r="CO1410" s="157">
        <v>0</v>
      </c>
      <c r="CP1410" s="192">
        <v>2.5000000000000001E-5</v>
      </c>
      <c r="CQ1410" s="192">
        <v>6.0099999999999997E-5</v>
      </c>
      <c r="CR1410" s="192">
        <v>5.24E-5</v>
      </c>
      <c r="CS1410" s="192">
        <v>7.2999999999999999E-5</v>
      </c>
      <c r="CT1410" s="157">
        <v>1.1899400000000001E-4</v>
      </c>
      <c r="CU1410" s="192">
        <v>7.9699999999999999E-5</v>
      </c>
      <c r="CV1410" s="192">
        <v>5.9700000000000001E-5</v>
      </c>
      <c r="CW1410" s="157">
        <v>3.2040299999999997E-4</v>
      </c>
      <c r="CX1410" s="157">
        <v>5.5966000000000002E-4</v>
      </c>
      <c r="CY1410" s="157">
        <v>1.38114E-4</v>
      </c>
      <c r="CZ1410" s="157">
        <v>0</v>
      </c>
      <c r="DA1410" s="157">
        <v>5.2318199999999997E-4</v>
      </c>
      <c r="DB1410" s="157">
        <v>8.3093700000000002E-4</v>
      </c>
      <c r="DC1410" s="157">
        <v>6.9183700000000005E-4</v>
      </c>
      <c r="DD1410" s="157">
        <v>0</v>
      </c>
      <c r="DE1410" s="157">
        <v>0</v>
      </c>
      <c r="DF1410" s="157">
        <v>0</v>
      </c>
      <c r="DG1410" s="157">
        <v>0</v>
      </c>
      <c r="DH1410" s="192">
        <v>6.7500000000000001E-5</v>
      </c>
      <c r="DI1410" s="192">
        <v>4.0299999999999997E-5</v>
      </c>
      <c r="DJ1410" s="157">
        <v>5.6991500000000005E-4</v>
      </c>
      <c r="DK1410" s="157">
        <v>0</v>
      </c>
      <c r="DL1410" s="157">
        <v>3.00129E-4</v>
      </c>
      <c r="DM1410" s="157">
        <v>4.1551799999999997E-4</v>
      </c>
      <c r="DN1410" s="157">
        <v>1.3229299999999999E-4</v>
      </c>
      <c r="DO1410" s="157">
        <v>0</v>
      </c>
      <c r="DP1410" s="157">
        <v>0</v>
      </c>
      <c r="DQ1410" s="157">
        <v>2.8923799999999998E-4</v>
      </c>
      <c r="DR1410" s="157">
        <v>2.4478800000000002E-4</v>
      </c>
      <c r="DS1410" s="192">
        <v>4.5399999999999999E-5</v>
      </c>
      <c r="DT1410" s="157">
        <v>5.5047400000000002E-4</v>
      </c>
      <c r="DU1410" s="157">
        <v>3.0822299999999999E-4</v>
      </c>
      <c r="DV1410" s="157">
        <v>2.6983299999999998E-4</v>
      </c>
      <c r="DW1410" s="157">
        <v>0</v>
      </c>
      <c r="DX1410" s="157">
        <v>1.90373E-4</v>
      </c>
      <c r="DY1410" s="157">
        <v>0</v>
      </c>
      <c r="DZ1410" s="157">
        <v>0</v>
      </c>
      <c r="EA1410" s="157">
        <v>0</v>
      </c>
      <c r="EB1410" s="157">
        <v>1.05623E-4</v>
      </c>
      <c r="EC1410" s="157">
        <v>0</v>
      </c>
      <c r="ED1410" s="157">
        <v>2.9540600000000001E-4</v>
      </c>
      <c r="EE1410" s="157">
        <v>2.1295900000000001E-4</v>
      </c>
      <c r="EF1410" s="157">
        <v>0</v>
      </c>
      <c r="EG1410" s="157">
        <v>0</v>
      </c>
      <c r="EH1410" s="157">
        <v>2.7797599999999998E-4</v>
      </c>
      <c r="EI1410" s="157">
        <v>0</v>
      </c>
      <c r="EJ1410" s="157">
        <v>0</v>
      </c>
      <c r="EK1410" s="192">
        <v>7.3700000000000002E-5</v>
      </c>
      <c r="EL1410" s="157">
        <v>0</v>
      </c>
      <c r="EM1410" s="157">
        <v>0</v>
      </c>
      <c r="EN1410" s="157">
        <v>0</v>
      </c>
      <c r="EO1410" s="157">
        <v>5.8943000000000005E-4</v>
      </c>
      <c r="EP1410" s="157">
        <v>1.9422600000000001E-4</v>
      </c>
      <c r="EQ1410" s="157">
        <v>0</v>
      </c>
      <c r="ER1410" s="192">
        <v>6.2000000000000003E-5</v>
      </c>
      <c r="ES1410" s="157">
        <v>2.9692599999999998E-4</v>
      </c>
      <c r="ET1410" s="157">
        <v>4.0927200000000002E-4</v>
      </c>
      <c r="EU1410" s="157">
        <v>4.8377499999999998E-4</v>
      </c>
      <c r="EV1410" s="157">
        <v>0</v>
      </c>
      <c r="EW1410" s="192">
        <v>9.1100000000000005E-5</v>
      </c>
      <c r="EX1410" s="157">
        <v>0</v>
      </c>
      <c r="EY1410" s="157">
        <v>0</v>
      </c>
      <c r="EZ1410" s="157">
        <v>1.16421E-4</v>
      </c>
      <c r="FA1410" s="157">
        <v>0</v>
      </c>
      <c r="FB1410" s="157">
        <v>0</v>
      </c>
      <c r="FC1410" s="157">
        <v>0</v>
      </c>
      <c r="FD1410" s="157">
        <v>1.25291E-4</v>
      </c>
      <c r="FE1410" s="157">
        <v>0</v>
      </c>
      <c r="FF1410" s="157">
        <v>0</v>
      </c>
      <c r="FG1410" s="157">
        <v>0</v>
      </c>
      <c r="FH1410" s="157">
        <v>4.5048199999999999E-4</v>
      </c>
      <c r="FI1410" s="157">
        <v>6.3420299999999996E-4</v>
      </c>
      <c r="FJ1410" s="157">
        <v>2.6856900000000002E-4</v>
      </c>
      <c r="FK1410" s="192">
        <v>9.2399999999999996E-5</v>
      </c>
      <c r="FL1410" s="157">
        <v>3.8528199999999997E-4</v>
      </c>
      <c r="FM1410" s="157">
        <v>3.3842399999999998E-4</v>
      </c>
      <c r="FN1410" s="157">
        <v>0</v>
      </c>
      <c r="FO1410" s="157">
        <v>0</v>
      </c>
      <c r="FP1410" s="157">
        <v>2.0579499999999999E-4</v>
      </c>
      <c r="FQ1410" s="157">
        <v>1.09666E-4</v>
      </c>
      <c r="FR1410" s="157">
        <v>0</v>
      </c>
      <c r="FS1410" s="157">
        <v>0</v>
      </c>
      <c r="FT1410" s="157">
        <v>0</v>
      </c>
      <c r="FU1410" s="157">
        <v>0</v>
      </c>
      <c r="FV1410" s="192">
        <v>6.8899999999999994E-5</v>
      </c>
      <c r="FW1410" s="157">
        <v>0</v>
      </c>
      <c r="FX1410" s="192">
        <v>7.6799999999999997E-5</v>
      </c>
      <c r="FY1410" s="157">
        <v>0</v>
      </c>
      <c r="FZ1410" s="157">
        <v>0</v>
      </c>
      <c r="GA1410" s="157">
        <v>2.33372E-4</v>
      </c>
      <c r="GB1410" s="157">
        <v>1.6854899999999999E-4</v>
      </c>
      <c r="GC1410" s="157">
        <v>0</v>
      </c>
      <c r="GD1410" s="157">
        <v>3.31236E-4</v>
      </c>
      <c r="GE1410" s="157">
        <v>2.4851499999999999E-4</v>
      </c>
      <c r="GF1410" s="157">
        <v>0</v>
      </c>
      <c r="GG1410" s="157">
        <v>0</v>
      </c>
      <c r="GH1410" s="157">
        <v>0</v>
      </c>
      <c r="GI1410" s="157">
        <v>1.54377E-4</v>
      </c>
      <c r="GJ1410" s="157">
        <v>4.84888E-4</v>
      </c>
      <c r="GK1410" s="157">
        <v>5.91506E-4</v>
      </c>
      <c r="GL1410" s="157">
        <v>1.3233200000000001E-4</v>
      </c>
      <c r="GM1410" s="157">
        <v>1.15185E-4</v>
      </c>
      <c r="GN1410" s="157">
        <v>0</v>
      </c>
      <c r="GO1410" s="157">
        <v>3.1964199999999997E-4</v>
      </c>
      <c r="GP1410" s="157">
        <v>4.9896599999999999E-4</v>
      </c>
      <c r="GQ1410" s="157">
        <v>2.67352E-4</v>
      </c>
      <c r="GR1410" s="157">
        <v>0</v>
      </c>
      <c r="GS1410" s="157">
        <v>0</v>
      </c>
      <c r="GT1410" s="157">
        <v>0</v>
      </c>
      <c r="GU1410" s="157">
        <v>0</v>
      </c>
      <c r="GV1410" s="157">
        <v>0</v>
      </c>
      <c r="GW1410" s="157">
        <v>0</v>
      </c>
      <c r="GX1410" s="157">
        <v>0</v>
      </c>
      <c r="GY1410" s="157">
        <v>0</v>
      </c>
      <c r="GZ1410" s="157">
        <v>1.8867925000000001E-2</v>
      </c>
      <c r="HA1410" s="157">
        <v>0</v>
      </c>
    </row>
    <row r="1411" spans="1:209" x14ac:dyDescent="0.2">
      <c r="A1411" s="157" t="s">
        <v>5220</v>
      </c>
      <c r="B1411" s="157">
        <v>0</v>
      </c>
      <c r="C1411" s="157">
        <v>0</v>
      </c>
      <c r="D1411" s="157">
        <v>0</v>
      </c>
      <c r="E1411" s="157">
        <v>0</v>
      </c>
      <c r="F1411" s="157">
        <v>0</v>
      </c>
      <c r="G1411" s="157">
        <v>0</v>
      </c>
      <c r="H1411" s="157">
        <v>0</v>
      </c>
      <c r="I1411" s="192">
        <v>6.5699999999999998E-5</v>
      </c>
      <c r="J1411" s="157">
        <v>0</v>
      </c>
      <c r="K1411" s="157">
        <v>0</v>
      </c>
      <c r="L1411" s="157">
        <v>0</v>
      </c>
      <c r="M1411" s="157">
        <v>0</v>
      </c>
      <c r="N1411" s="157">
        <v>0</v>
      </c>
      <c r="O1411" s="157">
        <v>0</v>
      </c>
      <c r="P1411" s="192">
        <v>2.2099999999999998E-5</v>
      </c>
      <c r="Q1411" s="157">
        <v>0</v>
      </c>
      <c r="R1411" s="157">
        <v>0</v>
      </c>
      <c r="S1411" s="157">
        <v>0</v>
      </c>
      <c r="T1411" s="157">
        <v>0</v>
      </c>
      <c r="U1411" s="157">
        <v>0</v>
      </c>
      <c r="V1411" s="157">
        <v>0</v>
      </c>
      <c r="W1411" s="157">
        <v>0</v>
      </c>
      <c r="X1411" s="157">
        <v>0</v>
      </c>
      <c r="Y1411" s="157">
        <v>0</v>
      </c>
      <c r="Z1411" s="157">
        <v>0</v>
      </c>
      <c r="AA1411" s="157">
        <v>0</v>
      </c>
      <c r="AB1411" s="192">
        <v>6.9900000000000005E-5</v>
      </c>
      <c r="AC1411" s="157">
        <v>0</v>
      </c>
      <c r="AD1411" s="157">
        <v>0</v>
      </c>
      <c r="AE1411" s="157">
        <v>0</v>
      </c>
      <c r="AF1411" s="157">
        <v>0</v>
      </c>
      <c r="AG1411" s="157">
        <v>0</v>
      </c>
      <c r="AH1411" s="157">
        <v>0</v>
      </c>
      <c r="AI1411" s="157">
        <v>0</v>
      </c>
      <c r="AJ1411" s="157">
        <v>0</v>
      </c>
      <c r="AK1411" s="157">
        <v>0</v>
      </c>
      <c r="AL1411" s="157">
        <v>0</v>
      </c>
      <c r="AM1411" s="157">
        <v>0</v>
      </c>
      <c r="AN1411" s="157">
        <v>0</v>
      </c>
      <c r="AO1411" s="157">
        <v>0</v>
      </c>
      <c r="AP1411" s="157">
        <v>0</v>
      </c>
      <c r="AQ1411" s="157">
        <v>0</v>
      </c>
      <c r="AR1411" s="157">
        <v>0</v>
      </c>
      <c r="AS1411" s="157">
        <v>0</v>
      </c>
      <c r="AT1411" s="157">
        <v>0</v>
      </c>
      <c r="AU1411" s="157">
        <v>0</v>
      </c>
      <c r="AV1411" s="157">
        <v>0</v>
      </c>
      <c r="AW1411" s="157">
        <v>0</v>
      </c>
      <c r="AX1411" s="157">
        <v>0</v>
      </c>
      <c r="AY1411" s="157">
        <v>0</v>
      </c>
      <c r="AZ1411" s="157">
        <v>0</v>
      </c>
      <c r="BA1411" s="157">
        <v>0</v>
      </c>
      <c r="BB1411" s="157">
        <v>0</v>
      </c>
      <c r="BC1411" s="157">
        <v>0</v>
      </c>
      <c r="BD1411" s="157">
        <v>0</v>
      </c>
      <c r="BE1411" s="157">
        <v>0</v>
      </c>
      <c r="BF1411" s="157">
        <v>0</v>
      </c>
      <c r="BG1411" s="157">
        <v>0</v>
      </c>
      <c r="BH1411" s="157">
        <v>0</v>
      </c>
      <c r="BI1411" s="157">
        <v>0</v>
      </c>
      <c r="BJ1411" s="157">
        <v>0</v>
      </c>
      <c r="BK1411" s="157">
        <v>0</v>
      </c>
      <c r="BL1411" s="157">
        <v>0</v>
      </c>
      <c r="BM1411" s="157">
        <v>0</v>
      </c>
      <c r="BN1411" s="157">
        <v>0</v>
      </c>
      <c r="BO1411" s="157">
        <v>0</v>
      </c>
      <c r="BP1411" s="157">
        <v>0</v>
      </c>
      <c r="BQ1411" s="157">
        <v>0</v>
      </c>
      <c r="BR1411" s="157">
        <v>0</v>
      </c>
      <c r="BS1411" s="157">
        <v>0</v>
      </c>
      <c r="BT1411" s="157">
        <v>0</v>
      </c>
      <c r="BU1411" s="157">
        <v>0</v>
      </c>
      <c r="BV1411" s="157">
        <v>0</v>
      </c>
      <c r="BW1411" s="157">
        <v>0</v>
      </c>
      <c r="BX1411" s="157">
        <v>0</v>
      </c>
      <c r="BY1411" s="157">
        <v>0</v>
      </c>
      <c r="BZ1411" s="157">
        <v>0</v>
      </c>
      <c r="CA1411" s="157">
        <v>0</v>
      </c>
      <c r="CB1411" s="157">
        <v>0</v>
      </c>
      <c r="CC1411" s="157">
        <v>0</v>
      </c>
      <c r="CD1411" s="157">
        <v>0</v>
      </c>
      <c r="CE1411" s="157">
        <v>0</v>
      </c>
      <c r="CF1411" s="157">
        <v>0</v>
      </c>
      <c r="CG1411" s="157">
        <v>0</v>
      </c>
      <c r="CH1411" s="157">
        <v>0</v>
      </c>
      <c r="CI1411" s="157">
        <v>0</v>
      </c>
      <c r="CJ1411" s="157">
        <v>0</v>
      </c>
      <c r="CK1411" s="157">
        <v>0</v>
      </c>
      <c r="CL1411" s="157">
        <v>0</v>
      </c>
      <c r="CM1411" s="157">
        <v>0</v>
      </c>
      <c r="CN1411" s="157">
        <v>0</v>
      </c>
      <c r="CO1411" s="157">
        <v>0</v>
      </c>
      <c r="CP1411" s="157">
        <v>0</v>
      </c>
      <c r="CQ1411" s="157">
        <v>0</v>
      </c>
      <c r="CR1411" s="157">
        <v>0</v>
      </c>
      <c r="CS1411" s="157">
        <v>0</v>
      </c>
      <c r="CT1411" s="157">
        <v>0</v>
      </c>
      <c r="CU1411" s="157">
        <v>0</v>
      </c>
      <c r="CV1411" s="157">
        <v>0</v>
      </c>
      <c r="CW1411" s="157">
        <v>0</v>
      </c>
      <c r="CX1411" s="157">
        <v>0</v>
      </c>
      <c r="CY1411" s="157">
        <v>0</v>
      </c>
      <c r="CZ1411" s="157">
        <v>0</v>
      </c>
      <c r="DA1411" s="192">
        <v>7.47E-5</v>
      </c>
      <c r="DB1411" s="192">
        <v>1.66E-5</v>
      </c>
      <c r="DC1411" s="157">
        <v>2.4417800000000001E-4</v>
      </c>
      <c r="DD1411" s="157">
        <v>0</v>
      </c>
      <c r="DE1411" s="157">
        <v>0</v>
      </c>
      <c r="DF1411" s="157">
        <v>0</v>
      </c>
      <c r="DG1411" s="157">
        <v>0</v>
      </c>
      <c r="DH1411" s="157">
        <v>0</v>
      </c>
      <c r="DI1411" s="157">
        <v>0</v>
      </c>
      <c r="DJ1411" s="157">
        <v>0</v>
      </c>
      <c r="DK1411" s="157">
        <v>0</v>
      </c>
      <c r="DL1411" s="157">
        <v>0</v>
      </c>
      <c r="DM1411" s="157">
        <v>0</v>
      </c>
      <c r="DN1411" s="157">
        <v>0</v>
      </c>
      <c r="DO1411" s="157">
        <v>0</v>
      </c>
      <c r="DP1411" s="157">
        <v>0</v>
      </c>
      <c r="DQ1411" s="192">
        <v>1.31E-5</v>
      </c>
      <c r="DR1411" s="157">
        <v>0</v>
      </c>
      <c r="DS1411" s="157">
        <v>0</v>
      </c>
      <c r="DT1411" s="157">
        <v>0</v>
      </c>
      <c r="DU1411" s="157">
        <v>0</v>
      </c>
      <c r="DV1411" s="157">
        <v>0</v>
      </c>
      <c r="DW1411" s="157">
        <v>0</v>
      </c>
      <c r="DX1411" s="157">
        <v>0</v>
      </c>
      <c r="DY1411" s="157">
        <v>0</v>
      </c>
      <c r="DZ1411" s="157">
        <v>0</v>
      </c>
      <c r="EA1411" s="157">
        <v>0</v>
      </c>
      <c r="EB1411" s="157">
        <v>0</v>
      </c>
      <c r="EC1411" s="157">
        <v>0</v>
      </c>
      <c r="ED1411" s="157">
        <v>0</v>
      </c>
      <c r="EE1411" s="157">
        <v>0</v>
      </c>
      <c r="EF1411" s="157">
        <v>0</v>
      </c>
      <c r="EG1411" s="157">
        <v>0</v>
      </c>
      <c r="EH1411" s="157">
        <v>0</v>
      </c>
      <c r="EI1411" s="157">
        <v>0</v>
      </c>
      <c r="EJ1411" s="157">
        <v>0</v>
      </c>
      <c r="EK1411" s="157">
        <v>0</v>
      </c>
      <c r="EL1411" s="157">
        <v>0</v>
      </c>
      <c r="EM1411" s="192">
        <v>2.2900000000000001E-5</v>
      </c>
      <c r="EN1411" s="192">
        <v>7.9800000000000002E-5</v>
      </c>
      <c r="EO1411" s="157">
        <v>0</v>
      </c>
      <c r="EP1411" s="157">
        <v>0</v>
      </c>
      <c r="EQ1411" s="192">
        <v>6.2299999999999996E-5</v>
      </c>
      <c r="ER1411" s="157">
        <v>0</v>
      </c>
      <c r="ES1411" s="157">
        <v>0</v>
      </c>
      <c r="ET1411" s="157">
        <v>0</v>
      </c>
      <c r="EU1411" s="157">
        <v>0</v>
      </c>
      <c r="EV1411" s="157">
        <v>2.6424400000000001E-4</v>
      </c>
      <c r="EW1411" s="157">
        <v>0</v>
      </c>
      <c r="EX1411" s="157">
        <v>0</v>
      </c>
      <c r="EY1411" s="157">
        <v>0</v>
      </c>
      <c r="EZ1411" s="157">
        <v>0</v>
      </c>
      <c r="FA1411" s="157">
        <v>0</v>
      </c>
      <c r="FB1411" s="157">
        <v>0</v>
      </c>
      <c r="FC1411" s="192">
        <v>2.7100000000000001E-5</v>
      </c>
      <c r="FD1411" s="157">
        <v>0</v>
      </c>
      <c r="FE1411" s="157">
        <v>0</v>
      </c>
      <c r="FF1411" s="157">
        <v>0</v>
      </c>
      <c r="FG1411" s="157">
        <v>0</v>
      </c>
      <c r="FH1411" s="157">
        <v>0</v>
      </c>
      <c r="FI1411" s="157">
        <v>0</v>
      </c>
      <c r="FJ1411" s="157">
        <v>0</v>
      </c>
      <c r="FK1411" s="157">
        <v>0</v>
      </c>
      <c r="FL1411" s="157">
        <v>0</v>
      </c>
      <c r="FM1411" s="157">
        <v>0</v>
      </c>
      <c r="FN1411" s="157">
        <v>0</v>
      </c>
      <c r="FO1411" s="192">
        <v>1.8099999999999999E-5</v>
      </c>
      <c r="FP1411" s="157">
        <v>0</v>
      </c>
      <c r="FQ1411" s="157">
        <v>0</v>
      </c>
      <c r="FR1411" s="157">
        <v>0</v>
      </c>
      <c r="FS1411" s="157">
        <v>0</v>
      </c>
      <c r="FT1411" s="157">
        <v>0</v>
      </c>
      <c r="FU1411" s="157">
        <v>0</v>
      </c>
      <c r="FV1411" s="157">
        <v>0</v>
      </c>
      <c r="FW1411" s="157">
        <v>0</v>
      </c>
      <c r="FX1411" s="157">
        <v>0</v>
      </c>
      <c r="FY1411" s="192">
        <v>5.4299999999999998E-5</v>
      </c>
      <c r="FZ1411" s="157">
        <v>0</v>
      </c>
      <c r="GA1411" s="157">
        <v>0</v>
      </c>
      <c r="GB1411" s="157">
        <v>0</v>
      </c>
      <c r="GC1411" s="157">
        <v>0</v>
      </c>
      <c r="GD1411" s="157">
        <v>0</v>
      </c>
      <c r="GE1411" s="157">
        <v>0</v>
      </c>
      <c r="GF1411" s="157">
        <v>0</v>
      </c>
      <c r="GG1411" s="157">
        <v>0</v>
      </c>
      <c r="GH1411" s="157">
        <v>0</v>
      </c>
      <c r="GI1411" s="157">
        <v>0</v>
      </c>
      <c r="GJ1411" s="157">
        <v>0</v>
      </c>
      <c r="GK1411" s="157">
        <v>0</v>
      </c>
      <c r="GL1411" s="157">
        <v>0</v>
      </c>
      <c r="GM1411" s="157">
        <v>0</v>
      </c>
      <c r="GN1411" s="157">
        <v>0</v>
      </c>
      <c r="GO1411" s="157">
        <v>0</v>
      </c>
      <c r="GP1411" s="157">
        <v>0</v>
      </c>
      <c r="GQ1411" s="157">
        <v>0</v>
      </c>
      <c r="GR1411" s="157">
        <v>0</v>
      </c>
      <c r="GS1411" s="157">
        <v>0</v>
      </c>
      <c r="GT1411" s="157">
        <v>0</v>
      </c>
      <c r="GU1411" s="157">
        <v>0</v>
      </c>
      <c r="GV1411" s="157">
        <v>0</v>
      </c>
      <c r="GW1411" s="157">
        <v>0</v>
      </c>
      <c r="GX1411" s="157">
        <v>0</v>
      </c>
      <c r="GY1411" s="157">
        <v>0</v>
      </c>
      <c r="GZ1411" s="157">
        <v>0</v>
      </c>
      <c r="HA1411" s="157">
        <v>0</v>
      </c>
    </row>
    <row r="1412" spans="1:209" x14ac:dyDescent="0.2">
      <c r="A1412" s="157" t="s">
        <v>5221</v>
      </c>
      <c r="B1412" s="157">
        <v>0</v>
      </c>
      <c r="C1412" s="157">
        <v>0</v>
      </c>
      <c r="D1412" s="157">
        <v>0</v>
      </c>
      <c r="E1412" s="157">
        <v>0</v>
      </c>
      <c r="F1412" s="157">
        <v>0</v>
      </c>
      <c r="G1412" s="157">
        <v>0</v>
      </c>
      <c r="H1412" s="157">
        <v>1.5757499999999999E-4</v>
      </c>
      <c r="I1412" s="157">
        <v>0</v>
      </c>
      <c r="J1412" s="157">
        <v>0</v>
      </c>
      <c r="K1412" s="157">
        <v>1.33962E-4</v>
      </c>
      <c r="L1412" s="157">
        <v>0</v>
      </c>
      <c r="M1412" s="157">
        <v>0</v>
      </c>
      <c r="N1412" s="157">
        <v>1.5211700000000001E-4</v>
      </c>
      <c r="O1412" s="157">
        <v>0</v>
      </c>
      <c r="P1412" s="157">
        <v>0</v>
      </c>
      <c r="Q1412" s="157">
        <v>0</v>
      </c>
      <c r="R1412" s="157">
        <v>0</v>
      </c>
      <c r="S1412" s="157">
        <v>0</v>
      </c>
      <c r="T1412" s="157">
        <v>0</v>
      </c>
      <c r="U1412" s="157">
        <v>0</v>
      </c>
      <c r="V1412" s="157">
        <v>2.6388399999999998E-4</v>
      </c>
      <c r="W1412" s="157">
        <v>0</v>
      </c>
      <c r="X1412" s="157">
        <v>0</v>
      </c>
      <c r="Y1412" s="157">
        <v>0</v>
      </c>
      <c r="Z1412" s="157">
        <v>0</v>
      </c>
      <c r="AA1412" s="157">
        <v>0</v>
      </c>
      <c r="AB1412" s="157">
        <v>0</v>
      </c>
      <c r="AC1412" s="157">
        <v>0</v>
      </c>
      <c r="AD1412" s="157">
        <v>0</v>
      </c>
      <c r="AE1412" s="157">
        <v>0</v>
      </c>
      <c r="AF1412" s="157">
        <v>0</v>
      </c>
      <c r="AG1412" s="157">
        <v>0</v>
      </c>
      <c r="AH1412" s="157">
        <v>0</v>
      </c>
      <c r="AI1412" s="157">
        <v>2.32072E-4</v>
      </c>
      <c r="AJ1412" s="157">
        <v>0</v>
      </c>
      <c r="AK1412" s="157">
        <v>0</v>
      </c>
      <c r="AL1412" s="157">
        <v>0</v>
      </c>
      <c r="AM1412" s="157">
        <v>0</v>
      </c>
      <c r="AN1412" s="157">
        <v>0</v>
      </c>
      <c r="AO1412" s="157">
        <v>0</v>
      </c>
      <c r="AP1412" s="157">
        <v>0</v>
      </c>
      <c r="AQ1412" s="157">
        <v>0</v>
      </c>
      <c r="AR1412" s="192">
        <v>2.55E-5</v>
      </c>
      <c r="AS1412" s="157">
        <v>3.1880500000000002E-4</v>
      </c>
      <c r="AT1412" s="192">
        <v>9.6700000000000006E-5</v>
      </c>
      <c r="AU1412" s="157">
        <v>0</v>
      </c>
      <c r="AV1412" s="157">
        <v>0</v>
      </c>
      <c r="AW1412" s="157">
        <v>0</v>
      </c>
      <c r="AX1412" s="157">
        <v>4.3010800000000001E-4</v>
      </c>
      <c r="AY1412" s="157">
        <v>1.08088E-4</v>
      </c>
      <c r="AZ1412" s="157">
        <v>0</v>
      </c>
      <c r="BA1412" s="192">
        <v>2.41E-5</v>
      </c>
      <c r="BB1412" s="157">
        <v>0</v>
      </c>
      <c r="BC1412" s="192">
        <v>7.2200000000000007E-5</v>
      </c>
      <c r="BD1412" s="192">
        <v>3.6999999999999998E-5</v>
      </c>
      <c r="BE1412" s="157">
        <v>0</v>
      </c>
      <c r="BF1412" s="157">
        <v>0</v>
      </c>
      <c r="BG1412" s="157">
        <v>0</v>
      </c>
      <c r="BH1412" s="157">
        <v>0</v>
      </c>
      <c r="BI1412" s="157">
        <v>0</v>
      </c>
      <c r="BJ1412" s="157">
        <v>1.50192E-4</v>
      </c>
      <c r="BK1412" s="192">
        <v>6.8899999999999994E-5</v>
      </c>
      <c r="BL1412" s="192">
        <v>7.1500000000000003E-5</v>
      </c>
      <c r="BM1412" s="157">
        <v>0</v>
      </c>
      <c r="BN1412" s="157">
        <v>0</v>
      </c>
      <c r="BO1412" s="157">
        <v>1.33461E-4</v>
      </c>
      <c r="BP1412" s="157">
        <v>0</v>
      </c>
      <c r="BQ1412" s="157">
        <v>0</v>
      </c>
      <c r="BR1412" s="157">
        <v>0</v>
      </c>
      <c r="BS1412" s="157">
        <v>0</v>
      </c>
      <c r="BT1412" s="157">
        <v>0</v>
      </c>
      <c r="BU1412" s="157">
        <v>0</v>
      </c>
      <c r="BV1412" s="157">
        <v>2.8515799999999998E-4</v>
      </c>
      <c r="BW1412" s="157">
        <v>0</v>
      </c>
      <c r="BX1412" s="192">
        <v>2.4000000000000001E-5</v>
      </c>
      <c r="BY1412" s="157">
        <v>6.2961199999999999E-4</v>
      </c>
      <c r="BZ1412" s="157">
        <v>2.16624E-4</v>
      </c>
      <c r="CA1412" s="157">
        <v>0</v>
      </c>
      <c r="CB1412" s="157">
        <v>0</v>
      </c>
      <c r="CC1412" s="157">
        <v>1.44912E-4</v>
      </c>
      <c r="CD1412" s="157">
        <v>0</v>
      </c>
      <c r="CE1412" s="157">
        <v>2.4903499999999999E-4</v>
      </c>
      <c r="CF1412" s="192">
        <v>5.5399999999999998E-5</v>
      </c>
      <c r="CG1412" s="157">
        <v>0</v>
      </c>
      <c r="CH1412" s="157">
        <v>0</v>
      </c>
      <c r="CI1412" s="192">
        <v>3.7700000000000002E-5</v>
      </c>
      <c r="CJ1412" s="157">
        <v>0</v>
      </c>
      <c r="CK1412" s="157">
        <v>0</v>
      </c>
      <c r="CL1412" s="192">
        <v>9.9699999999999998E-5</v>
      </c>
      <c r="CM1412" s="192">
        <v>1.88E-5</v>
      </c>
      <c r="CN1412" s="157">
        <v>0</v>
      </c>
      <c r="CO1412" s="192">
        <v>1.26E-5</v>
      </c>
      <c r="CP1412" s="157">
        <v>0</v>
      </c>
      <c r="CQ1412" s="192">
        <v>1.2E-5</v>
      </c>
      <c r="CR1412" s="157">
        <v>0</v>
      </c>
      <c r="CS1412" s="157">
        <v>0</v>
      </c>
      <c r="CT1412" s="157">
        <v>0</v>
      </c>
      <c r="CU1412" s="157">
        <v>0</v>
      </c>
      <c r="CV1412" s="157">
        <v>0</v>
      </c>
      <c r="CW1412" s="157">
        <v>0</v>
      </c>
      <c r="CX1412" s="157">
        <v>0</v>
      </c>
      <c r="CY1412" s="157">
        <v>0</v>
      </c>
      <c r="CZ1412" s="157">
        <v>0</v>
      </c>
      <c r="DA1412" s="157">
        <v>0</v>
      </c>
      <c r="DB1412" s="157">
        <v>0</v>
      </c>
      <c r="DC1412" s="157">
        <v>0</v>
      </c>
      <c r="DD1412" s="157">
        <v>2.10669E-4</v>
      </c>
      <c r="DE1412" s="192">
        <v>2.65E-5</v>
      </c>
      <c r="DF1412" s="157">
        <v>0</v>
      </c>
      <c r="DG1412" s="157">
        <v>0</v>
      </c>
      <c r="DH1412" s="192">
        <v>6.7500000000000001E-5</v>
      </c>
      <c r="DI1412" s="192">
        <v>6.05E-5</v>
      </c>
      <c r="DJ1412" s="157">
        <v>0</v>
      </c>
      <c r="DK1412" s="157">
        <v>0</v>
      </c>
      <c r="DL1412" s="157">
        <v>0</v>
      </c>
      <c r="DM1412" s="157">
        <v>0</v>
      </c>
      <c r="DN1412" s="157">
        <v>0</v>
      </c>
      <c r="DO1412" s="157">
        <v>0</v>
      </c>
      <c r="DP1412" s="157">
        <v>0</v>
      </c>
      <c r="DQ1412" s="157">
        <v>0</v>
      </c>
      <c r="DR1412" s="157">
        <v>0</v>
      </c>
      <c r="DS1412" s="157">
        <v>0</v>
      </c>
      <c r="DT1412" s="157">
        <v>0</v>
      </c>
      <c r="DU1412" s="157">
        <v>0</v>
      </c>
      <c r="DV1412" s="157">
        <v>0</v>
      </c>
      <c r="DW1412" s="157">
        <v>0</v>
      </c>
      <c r="DX1412" s="157">
        <v>3.2635299999999998E-4</v>
      </c>
      <c r="DY1412" s="157">
        <v>0</v>
      </c>
      <c r="DZ1412" s="157">
        <v>0</v>
      </c>
      <c r="EA1412" s="157">
        <v>0</v>
      </c>
      <c r="EB1412" s="157">
        <v>0</v>
      </c>
      <c r="EC1412" s="157">
        <v>0</v>
      </c>
      <c r="ED1412" s="192">
        <v>4.9200000000000003E-5</v>
      </c>
      <c r="EE1412" s="157">
        <v>0</v>
      </c>
      <c r="EF1412" s="157">
        <v>0</v>
      </c>
      <c r="EG1412" s="157">
        <v>0</v>
      </c>
      <c r="EH1412" s="157">
        <v>0</v>
      </c>
      <c r="EI1412" s="157">
        <v>0</v>
      </c>
      <c r="EJ1412" s="157">
        <v>0</v>
      </c>
      <c r="EK1412" s="157">
        <v>0</v>
      </c>
      <c r="EL1412" s="157">
        <v>0</v>
      </c>
      <c r="EM1412" s="157">
        <v>5.7979400000000001E-4</v>
      </c>
      <c r="EN1412" s="157">
        <v>1.86131E-4</v>
      </c>
      <c r="EO1412" s="157">
        <v>0</v>
      </c>
      <c r="EP1412" s="157">
        <v>0</v>
      </c>
      <c r="EQ1412" s="157">
        <v>3.2032700000000002E-4</v>
      </c>
      <c r="ER1412" s="157">
        <v>8.4763299999999998E-4</v>
      </c>
      <c r="ES1412" s="157">
        <v>1.14202E-4</v>
      </c>
      <c r="ET1412" s="157">
        <v>1.4882599999999999E-4</v>
      </c>
      <c r="EU1412" s="157">
        <v>0</v>
      </c>
      <c r="EV1412" s="157">
        <v>1.0163200000000001E-4</v>
      </c>
      <c r="EW1412" s="157">
        <v>0</v>
      </c>
      <c r="EX1412" s="157">
        <v>1.45363E-4</v>
      </c>
      <c r="EY1412" s="157">
        <v>0</v>
      </c>
      <c r="EZ1412" s="157">
        <v>0</v>
      </c>
      <c r="FA1412" s="157">
        <v>0</v>
      </c>
      <c r="FB1412" s="157">
        <v>0</v>
      </c>
      <c r="FC1412" s="157">
        <v>0</v>
      </c>
      <c r="FD1412" s="157">
        <v>1.5035E-4</v>
      </c>
      <c r="FE1412" s="157">
        <v>2.02034E-4</v>
      </c>
      <c r="FF1412" s="192">
        <v>6.7799999999999995E-5</v>
      </c>
      <c r="FG1412" s="192">
        <v>7.9599999999999997E-5</v>
      </c>
      <c r="FH1412" s="157">
        <v>0</v>
      </c>
      <c r="FI1412" s="157">
        <v>0</v>
      </c>
      <c r="FJ1412" s="157">
        <v>0</v>
      </c>
      <c r="FK1412" s="157">
        <v>0</v>
      </c>
      <c r="FL1412" s="157">
        <v>0</v>
      </c>
      <c r="FM1412" s="157">
        <v>0</v>
      </c>
      <c r="FN1412" s="157">
        <v>0</v>
      </c>
      <c r="FO1412" s="157">
        <v>0</v>
      </c>
      <c r="FP1412" s="157">
        <v>0</v>
      </c>
      <c r="FQ1412" s="157">
        <v>0</v>
      </c>
      <c r="FR1412" s="157">
        <v>0</v>
      </c>
      <c r="FS1412" s="157">
        <v>0</v>
      </c>
      <c r="FT1412" s="157">
        <v>0</v>
      </c>
      <c r="FU1412" s="157">
        <v>0</v>
      </c>
      <c r="FV1412" s="157">
        <v>0</v>
      </c>
      <c r="FW1412" s="157">
        <v>0</v>
      </c>
      <c r="FX1412" s="157">
        <v>4.0941699999999997E-4</v>
      </c>
      <c r="FY1412" s="157">
        <v>2.9868599999999999E-4</v>
      </c>
      <c r="FZ1412" s="192">
        <v>4.5200000000000001E-5</v>
      </c>
      <c r="GA1412" s="157">
        <v>0</v>
      </c>
      <c r="GB1412" s="157">
        <v>0</v>
      </c>
      <c r="GC1412" s="157">
        <v>0</v>
      </c>
      <c r="GD1412" s="157">
        <v>2.9443200000000002E-4</v>
      </c>
      <c r="GE1412" s="157">
        <v>4.5184499999999998E-4</v>
      </c>
      <c r="GF1412" s="157">
        <v>0</v>
      </c>
      <c r="GG1412" s="157">
        <v>0</v>
      </c>
      <c r="GH1412" s="157">
        <v>0</v>
      </c>
      <c r="GI1412" s="157">
        <v>0</v>
      </c>
      <c r="GJ1412" s="157">
        <v>0</v>
      </c>
      <c r="GK1412" s="192">
        <v>8.8700000000000001E-5</v>
      </c>
      <c r="GL1412" s="157">
        <v>0</v>
      </c>
      <c r="GM1412" s="157">
        <v>1.5358E-4</v>
      </c>
      <c r="GN1412" s="157">
        <v>1.6140699999999999E-4</v>
      </c>
      <c r="GO1412" s="157">
        <v>0</v>
      </c>
      <c r="GP1412" s="157">
        <v>0</v>
      </c>
      <c r="GQ1412" s="192">
        <v>6.1699999999999995E-5</v>
      </c>
      <c r="GR1412" s="157">
        <v>0</v>
      </c>
      <c r="GS1412" s="157">
        <v>0</v>
      </c>
      <c r="GT1412" s="157">
        <v>0</v>
      </c>
      <c r="GU1412" s="157">
        <v>0</v>
      </c>
      <c r="GV1412" s="157">
        <v>0</v>
      </c>
      <c r="GW1412" s="157">
        <v>0</v>
      </c>
      <c r="GX1412" s="157">
        <v>0</v>
      </c>
      <c r="GY1412" s="157">
        <v>0</v>
      </c>
      <c r="GZ1412" s="157">
        <v>0</v>
      </c>
      <c r="HA1412" s="157">
        <v>0</v>
      </c>
    </row>
    <row r="1413" spans="1:209" x14ac:dyDescent="0.2">
      <c r="A1413" s="157" t="s">
        <v>5222</v>
      </c>
      <c r="B1413" s="157">
        <v>0</v>
      </c>
      <c r="C1413" s="157">
        <v>0</v>
      </c>
      <c r="D1413" s="157">
        <v>0</v>
      </c>
      <c r="E1413" s="157">
        <v>0</v>
      </c>
      <c r="F1413" s="157">
        <v>0</v>
      </c>
      <c r="G1413" s="157">
        <v>0</v>
      </c>
      <c r="H1413" s="157">
        <v>0</v>
      </c>
      <c r="I1413" s="157">
        <v>0</v>
      </c>
      <c r="J1413" s="157">
        <v>0</v>
      </c>
      <c r="K1413" s="157">
        <v>0</v>
      </c>
      <c r="L1413" s="157">
        <v>0</v>
      </c>
      <c r="M1413" s="192">
        <v>1.7600000000000001E-5</v>
      </c>
      <c r="N1413" s="157">
        <v>0</v>
      </c>
      <c r="O1413" s="192">
        <v>5.4999999999999999E-6</v>
      </c>
      <c r="P1413" s="157">
        <v>0</v>
      </c>
      <c r="Q1413" s="157">
        <v>0</v>
      </c>
      <c r="R1413" s="157">
        <v>0</v>
      </c>
      <c r="S1413" s="157">
        <v>0</v>
      </c>
      <c r="T1413" s="157">
        <v>0</v>
      </c>
      <c r="U1413" s="157">
        <v>0</v>
      </c>
      <c r="V1413" s="157">
        <v>0</v>
      </c>
      <c r="W1413" s="157">
        <v>0</v>
      </c>
      <c r="X1413" s="157">
        <v>0</v>
      </c>
      <c r="Y1413" s="157">
        <v>0</v>
      </c>
      <c r="Z1413" s="192">
        <v>3.5200000000000002E-5</v>
      </c>
      <c r="AA1413" s="157">
        <v>0</v>
      </c>
      <c r="AB1413" s="157">
        <v>0</v>
      </c>
      <c r="AC1413" s="157">
        <v>0</v>
      </c>
      <c r="AD1413" s="157">
        <v>0</v>
      </c>
      <c r="AE1413" s="157">
        <v>0</v>
      </c>
      <c r="AF1413" s="157">
        <v>0</v>
      </c>
      <c r="AG1413" s="157">
        <v>0</v>
      </c>
      <c r="AH1413" s="157">
        <v>0</v>
      </c>
      <c r="AI1413" s="157">
        <v>0</v>
      </c>
      <c r="AJ1413" s="157">
        <v>0</v>
      </c>
      <c r="AK1413" s="157">
        <v>0</v>
      </c>
      <c r="AL1413" s="157">
        <v>0</v>
      </c>
      <c r="AM1413" s="157">
        <v>0</v>
      </c>
      <c r="AN1413" s="157">
        <v>0</v>
      </c>
      <c r="AO1413" s="157">
        <v>0</v>
      </c>
      <c r="AP1413" s="157">
        <v>0</v>
      </c>
      <c r="AQ1413" s="157">
        <v>0</v>
      </c>
      <c r="AR1413" s="157">
        <v>0</v>
      </c>
      <c r="AS1413" s="157">
        <v>0</v>
      </c>
      <c r="AT1413" s="157">
        <v>0</v>
      </c>
      <c r="AU1413" s="157">
        <v>0</v>
      </c>
      <c r="AV1413" s="157">
        <v>0</v>
      </c>
      <c r="AW1413" s="157">
        <v>0</v>
      </c>
      <c r="AX1413" s="157">
        <v>0</v>
      </c>
      <c r="AY1413" s="157">
        <v>0</v>
      </c>
      <c r="AZ1413" s="157">
        <v>0</v>
      </c>
      <c r="BA1413" s="157">
        <v>0</v>
      </c>
      <c r="BB1413" s="157">
        <v>0</v>
      </c>
      <c r="BC1413" s="157">
        <v>0</v>
      </c>
      <c r="BD1413" s="157">
        <v>0</v>
      </c>
      <c r="BE1413" s="157">
        <v>0</v>
      </c>
      <c r="BF1413" s="157">
        <v>0</v>
      </c>
      <c r="BG1413" s="157">
        <v>0</v>
      </c>
      <c r="BH1413" s="157">
        <v>0</v>
      </c>
      <c r="BI1413" s="192">
        <v>1.8099999999999999E-5</v>
      </c>
      <c r="BJ1413" s="192">
        <v>1.88E-5</v>
      </c>
      <c r="BK1413" s="157">
        <v>0</v>
      </c>
      <c r="BL1413" s="157">
        <v>0</v>
      </c>
      <c r="BM1413" s="157">
        <v>0</v>
      </c>
      <c r="BN1413" s="157">
        <v>0</v>
      </c>
      <c r="BO1413" s="157">
        <v>0</v>
      </c>
      <c r="BP1413" s="157">
        <v>0</v>
      </c>
      <c r="BQ1413" s="157">
        <v>0</v>
      </c>
      <c r="BR1413" s="157">
        <v>0</v>
      </c>
      <c r="BS1413" s="157">
        <v>0</v>
      </c>
      <c r="BT1413" s="157">
        <v>0</v>
      </c>
      <c r="BU1413" s="157">
        <v>0</v>
      </c>
      <c r="BV1413" s="157">
        <v>0</v>
      </c>
      <c r="BW1413" s="157">
        <v>0</v>
      </c>
      <c r="BX1413" s="157">
        <v>2.3964099999999999E-4</v>
      </c>
      <c r="BY1413" s="157">
        <v>0</v>
      </c>
      <c r="BZ1413" s="157">
        <v>0</v>
      </c>
      <c r="CA1413" s="192">
        <v>1.7099999999999999E-5</v>
      </c>
      <c r="CB1413" s="157">
        <v>0</v>
      </c>
      <c r="CC1413" s="157">
        <v>0</v>
      </c>
      <c r="CD1413" s="157">
        <v>0</v>
      </c>
      <c r="CE1413" s="157">
        <v>0</v>
      </c>
      <c r="CF1413" s="157">
        <v>0</v>
      </c>
      <c r="CG1413" s="157">
        <v>0</v>
      </c>
      <c r="CH1413" s="157">
        <v>0</v>
      </c>
      <c r="CI1413" s="157">
        <v>0</v>
      </c>
      <c r="CJ1413" s="157">
        <v>0</v>
      </c>
      <c r="CK1413" s="157">
        <v>0</v>
      </c>
      <c r="CL1413" s="157">
        <v>0</v>
      </c>
      <c r="CM1413" s="157">
        <v>0</v>
      </c>
      <c r="CN1413" s="157">
        <v>0</v>
      </c>
      <c r="CO1413" s="157">
        <v>0</v>
      </c>
      <c r="CP1413" s="157">
        <v>0</v>
      </c>
      <c r="CQ1413" s="157">
        <v>0</v>
      </c>
      <c r="CR1413" s="157">
        <v>0</v>
      </c>
      <c r="CS1413" s="192">
        <v>3.1300000000000002E-5</v>
      </c>
      <c r="CT1413" s="157">
        <v>0</v>
      </c>
      <c r="CU1413" s="157">
        <v>0</v>
      </c>
      <c r="CV1413" s="157">
        <v>0</v>
      </c>
      <c r="CW1413" s="157">
        <v>0</v>
      </c>
      <c r="CX1413" s="157">
        <v>0</v>
      </c>
      <c r="CY1413" s="157">
        <v>0</v>
      </c>
      <c r="CZ1413" s="157">
        <v>0</v>
      </c>
      <c r="DA1413" s="157">
        <v>0</v>
      </c>
      <c r="DB1413" s="157">
        <v>0</v>
      </c>
      <c r="DC1413" s="157">
        <v>0</v>
      </c>
      <c r="DD1413" s="157">
        <v>0</v>
      </c>
      <c r="DE1413" s="157">
        <v>0</v>
      </c>
      <c r="DF1413" s="157">
        <v>0</v>
      </c>
      <c r="DG1413" s="157">
        <v>0</v>
      </c>
      <c r="DH1413" s="157">
        <v>0</v>
      </c>
      <c r="DI1413" s="157">
        <v>0</v>
      </c>
      <c r="DJ1413" s="157">
        <v>0</v>
      </c>
      <c r="DK1413" s="157">
        <v>0</v>
      </c>
      <c r="DL1413" s="157">
        <v>0</v>
      </c>
      <c r="DM1413" s="157">
        <v>0</v>
      </c>
      <c r="DN1413" s="157">
        <v>0</v>
      </c>
      <c r="DO1413" s="157">
        <v>0</v>
      </c>
      <c r="DP1413" s="157">
        <v>0</v>
      </c>
      <c r="DQ1413" s="157">
        <v>0</v>
      </c>
      <c r="DR1413" s="157">
        <v>0</v>
      </c>
      <c r="DS1413" s="157">
        <v>0</v>
      </c>
      <c r="DT1413" s="157">
        <v>0</v>
      </c>
      <c r="DU1413" s="157">
        <v>0</v>
      </c>
      <c r="DV1413" s="157">
        <v>0</v>
      </c>
      <c r="DW1413" s="157">
        <v>0</v>
      </c>
      <c r="DX1413" s="157">
        <v>0</v>
      </c>
      <c r="DY1413" s="157">
        <v>0</v>
      </c>
      <c r="DZ1413" s="157">
        <v>0</v>
      </c>
      <c r="EA1413" s="157">
        <v>0</v>
      </c>
      <c r="EB1413" s="157">
        <v>0</v>
      </c>
      <c r="EC1413" s="157">
        <v>0</v>
      </c>
      <c r="ED1413" s="157">
        <v>0</v>
      </c>
      <c r="EE1413" s="157">
        <v>0</v>
      </c>
      <c r="EF1413" s="157">
        <v>0</v>
      </c>
      <c r="EG1413" s="157">
        <v>0</v>
      </c>
      <c r="EH1413" s="157">
        <v>0</v>
      </c>
      <c r="EI1413" s="157">
        <v>0</v>
      </c>
      <c r="EJ1413" s="157">
        <v>0</v>
      </c>
      <c r="EK1413" s="157">
        <v>0</v>
      </c>
      <c r="EL1413" s="157">
        <v>0</v>
      </c>
      <c r="EM1413" s="192">
        <v>1.5299999999999999E-5</v>
      </c>
      <c r="EN1413" s="192">
        <v>2.6599999999999999E-5</v>
      </c>
      <c r="EO1413" s="157">
        <v>0</v>
      </c>
      <c r="EP1413" s="157">
        <v>0</v>
      </c>
      <c r="EQ1413" s="157">
        <v>0</v>
      </c>
      <c r="ER1413" s="157">
        <v>0</v>
      </c>
      <c r="ES1413" s="157">
        <v>0</v>
      </c>
      <c r="ET1413" s="157">
        <v>0</v>
      </c>
      <c r="EU1413" s="157">
        <v>0</v>
      </c>
      <c r="EV1413" s="157">
        <v>0</v>
      </c>
      <c r="EW1413" s="157">
        <v>0</v>
      </c>
      <c r="EX1413" s="157">
        <v>0</v>
      </c>
      <c r="EY1413" s="157">
        <v>0</v>
      </c>
      <c r="EZ1413" s="157">
        <v>0</v>
      </c>
      <c r="FA1413" s="157">
        <v>0</v>
      </c>
      <c r="FB1413" s="157">
        <v>0</v>
      </c>
      <c r="FC1413" s="157">
        <v>0</v>
      </c>
      <c r="FD1413" s="157">
        <v>0</v>
      </c>
      <c r="FE1413" s="157">
        <v>0</v>
      </c>
      <c r="FF1413" s="157">
        <v>0</v>
      </c>
      <c r="FG1413" s="157">
        <v>0</v>
      </c>
      <c r="FH1413" s="157">
        <v>0</v>
      </c>
      <c r="FI1413" s="157">
        <v>0</v>
      </c>
      <c r="FJ1413" s="157">
        <v>0</v>
      </c>
      <c r="FK1413" s="157">
        <v>0</v>
      </c>
      <c r="FL1413" s="192">
        <v>6.4200000000000002E-5</v>
      </c>
      <c r="FM1413" s="157">
        <v>0</v>
      </c>
      <c r="FN1413" s="157">
        <v>0</v>
      </c>
      <c r="FO1413" s="157">
        <v>0</v>
      </c>
      <c r="FP1413" s="157">
        <v>0</v>
      </c>
      <c r="FQ1413" s="157">
        <v>0</v>
      </c>
      <c r="FR1413" s="157">
        <v>0</v>
      </c>
      <c r="FS1413" s="157">
        <v>0</v>
      </c>
      <c r="FT1413" s="157">
        <v>0</v>
      </c>
      <c r="FU1413" s="157">
        <v>0</v>
      </c>
      <c r="FV1413" s="157">
        <v>0</v>
      </c>
      <c r="FW1413" s="157">
        <v>0</v>
      </c>
      <c r="FX1413" s="157">
        <v>0</v>
      </c>
      <c r="FY1413" s="157">
        <v>0</v>
      </c>
      <c r="FZ1413" s="157">
        <v>0</v>
      </c>
      <c r="GA1413" s="157">
        <v>0</v>
      </c>
      <c r="GB1413" s="157">
        <v>0</v>
      </c>
      <c r="GC1413" s="157">
        <v>0</v>
      </c>
      <c r="GD1413" s="157">
        <v>0</v>
      </c>
      <c r="GE1413" s="157">
        <v>0</v>
      </c>
      <c r="GF1413" s="157">
        <v>0</v>
      </c>
      <c r="GG1413" s="157">
        <v>0</v>
      </c>
      <c r="GH1413" s="157">
        <v>0</v>
      </c>
      <c r="GI1413" s="157">
        <v>0</v>
      </c>
      <c r="GJ1413" s="157">
        <v>0</v>
      </c>
      <c r="GK1413" s="157">
        <v>0</v>
      </c>
      <c r="GL1413" s="157">
        <v>0</v>
      </c>
      <c r="GM1413" s="157">
        <v>0</v>
      </c>
      <c r="GN1413" s="157">
        <v>0</v>
      </c>
      <c r="GO1413" s="157">
        <v>0</v>
      </c>
      <c r="GP1413" s="157">
        <v>0</v>
      </c>
      <c r="GQ1413" s="157">
        <v>0</v>
      </c>
      <c r="GR1413" s="157">
        <v>0</v>
      </c>
      <c r="GS1413" s="157">
        <v>0</v>
      </c>
      <c r="GT1413" s="157">
        <v>0</v>
      </c>
      <c r="GU1413" s="157">
        <v>0</v>
      </c>
      <c r="GV1413" s="157">
        <v>0</v>
      </c>
      <c r="GW1413" s="157">
        <v>0</v>
      </c>
      <c r="GX1413" s="157">
        <v>0</v>
      </c>
      <c r="GY1413" s="157">
        <v>0</v>
      </c>
      <c r="GZ1413" s="157">
        <v>0</v>
      </c>
      <c r="HA1413" s="157">
        <v>0</v>
      </c>
    </row>
    <row r="1414" spans="1:209" x14ac:dyDescent="0.2">
      <c r="A1414" s="157" t="s">
        <v>5223</v>
      </c>
      <c r="B1414" s="157">
        <v>0</v>
      </c>
      <c r="C1414" s="192">
        <v>1.15E-5</v>
      </c>
      <c r="D1414" s="157">
        <v>0</v>
      </c>
      <c r="E1414" s="192">
        <v>2.3300000000000001E-5</v>
      </c>
      <c r="F1414" s="157">
        <v>0</v>
      </c>
      <c r="G1414" s="157">
        <v>0</v>
      </c>
      <c r="H1414" s="157">
        <v>0</v>
      </c>
      <c r="I1414" s="157">
        <v>0</v>
      </c>
      <c r="J1414" s="157">
        <v>0</v>
      </c>
      <c r="K1414" s="157">
        <v>0</v>
      </c>
      <c r="L1414" s="157">
        <v>0</v>
      </c>
      <c r="M1414" s="157">
        <v>0</v>
      </c>
      <c r="N1414" s="157">
        <v>0</v>
      </c>
      <c r="O1414" s="157">
        <v>0</v>
      </c>
      <c r="P1414" s="157">
        <v>0</v>
      </c>
      <c r="Q1414" s="157">
        <v>0</v>
      </c>
      <c r="R1414" s="157">
        <v>0</v>
      </c>
      <c r="S1414" s="157">
        <v>0</v>
      </c>
      <c r="T1414" s="157">
        <v>0</v>
      </c>
      <c r="U1414" s="157">
        <v>0</v>
      </c>
      <c r="V1414" s="157">
        <v>0</v>
      </c>
      <c r="W1414" s="157">
        <v>0</v>
      </c>
      <c r="X1414" s="157">
        <v>0</v>
      </c>
      <c r="Y1414" s="157">
        <v>0</v>
      </c>
      <c r="Z1414" s="157">
        <v>0</v>
      </c>
      <c r="AA1414" s="157">
        <v>0</v>
      </c>
      <c r="AB1414" s="157">
        <v>0</v>
      </c>
      <c r="AC1414" s="157">
        <v>1.7370499999999999E-4</v>
      </c>
      <c r="AD1414" s="157">
        <v>0</v>
      </c>
      <c r="AE1414" s="157">
        <v>0</v>
      </c>
      <c r="AF1414" s="157">
        <v>0</v>
      </c>
      <c r="AG1414" s="157">
        <v>0</v>
      </c>
      <c r="AH1414" s="157">
        <v>0</v>
      </c>
      <c r="AI1414" s="157">
        <v>0</v>
      </c>
      <c r="AJ1414" s="157">
        <v>0</v>
      </c>
      <c r="AK1414" s="157">
        <v>0</v>
      </c>
      <c r="AL1414" s="157">
        <v>0</v>
      </c>
      <c r="AM1414" s="157">
        <v>0</v>
      </c>
      <c r="AN1414" s="157">
        <v>0</v>
      </c>
      <c r="AO1414" s="157">
        <v>0</v>
      </c>
      <c r="AP1414" s="157">
        <v>0</v>
      </c>
      <c r="AQ1414" s="157">
        <v>0</v>
      </c>
      <c r="AR1414" s="157">
        <v>0</v>
      </c>
      <c r="AS1414" s="157">
        <v>0</v>
      </c>
      <c r="AT1414" s="157">
        <v>0</v>
      </c>
      <c r="AU1414" s="157">
        <v>0</v>
      </c>
      <c r="AV1414" s="157">
        <v>0</v>
      </c>
      <c r="AW1414" s="157">
        <v>0</v>
      </c>
      <c r="AX1414" s="157">
        <v>0</v>
      </c>
      <c r="AY1414" s="157">
        <v>0</v>
      </c>
      <c r="AZ1414" s="157">
        <v>0</v>
      </c>
      <c r="BA1414" s="157">
        <v>0</v>
      </c>
      <c r="BB1414" s="157">
        <v>0</v>
      </c>
      <c r="BC1414" s="157">
        <v>0</v>
      </c>
      <c r="BD1414" s="157">
        <v>0</v>
      </c>
      <c r="BE1414" s="157">
        <v>0</v>
      </c>
      <c r="BF1414" s="157">
        <v>0</v>
      </c>
      <c r="BG1414" s="157">
        <v>0</v>
      </c>
      <c r="BH1414" s="157">
        <v>0</v>
      </c>
      <c r="BI1414" s="157">
        <v>0</v>
      </c>
      <c r="BJ1414" s="157">
        <v>0</v>
      </c>
      <c r="BK1414" s="157">
        <v>0</v>
      </c>
      <c r="BL1414" s="157">
        <v>0</v>
      </c>
      <c r="BM1414" s="157">
        <v>0</v>
      </c>
      <c r="BN1414" s="157">
        <v>0</v>
      </c>
      <c r="BO1414" s="157">
        <v>0</v>
      </c>
      <c r="BP1414" s="157">
        <v>0</v>
      </c>
      <c r="BQ1414" s="157">
        <v>0</v>
      </c>
      <c r="BR1414" s="157">
        <v>0</v>
      </c>
      <c r="BS1414" s="157">
        <v>0</v>
      </c>
      <c r="BT1414" s="157">
        <v>0</v>
      </c>
      <c r="BU1414" s="157">
        <v>0</v>
      </c>
      <c r="BV1414" s="157">
        <v>0</v>
      </c>
      <c r="BW1414" s="157">
        <v>0</v>
      </c>
      <c r="BX1414" s="157">
        <v>0</v>
      </c>
      <c r="BY1414" s="157">
        <v>0</v>
      </c>
      <c r="BZ1414" s="157">
        <v>0</v>
      </c>
      <c r="CA1414" s="157">
        <v>0</v>
      </c>
      <c r="CB1414" s="157">
        <v>0</v>
      </c>
      <c r="CC1414" s="157">
        <v>0</v>
      </c>
      <c r="CD1414" s="157">
        <v>0</v>
      </c>
      <c r="CE1414" s="157">
        <v>0</v>
      </c>
      <c r="CF1414" s="157">
        <v>0</v>
      </c>
      <c r="CG1414" s="157">
        <v>0</v>
      </c>
      <c r="CH1414" s="157">
        <v>0</v>
      </c>
      <c r="CI1414" s="157">
        <v>0</v>
      </c>
      <c r="CJ1414" s="157">
        <v>0</v>
      </c>
      <c r="CK1414" s="157">
        <v>0</v>
      </c>
      <c r="CL1414" s="157">
        <v>0</v>
      </c>
      <c r="CM1414" s="157">
        <v>0</v>
      </c>
      <c r="CN1414" s="157">
        <v>0</v>
      </c>
      <c r="CO1414" s="157">
        <v>0</v>
      </c>
      <c r="CP1414" s="157">
        <v>0</v>
      </c>
      <c r="CQ1414" s="157">
        <v>0</v>
      </c>
      <c r="CR1414" s="157">
        <v>0</v>
      </c>
      <c r="CS1414" s="157">
        <v>0</v>
      </c>
      <c r="CT1414" s="157">
        <v>0</v>
      </c>
      <c r="CU1414" s="157">
        <v>0</v>
      </c>
      <c r="CV1414" s="157">
        <v>0</v>
      </c>
      <c r="CW1414" s="157">
        <v>0</v>
      </c>
      <c r="CX1414" s="192">
        <v>4.4799999999999998E-5</v>
      </c>
      <c r="CY1414" s="157">
        <v>2.48605E-4</v>
      </c>
      <c r="CZ1414" s="157">
        <v>0</v>
      </c>
      <c r="DA1414" s="157">
        <v>0</v>
      </c>
      <c r="DB1414" s="157">
        <v>0</v>
      </c>
      <c r="DC1414" s="157">
        <v>0</v>
      </c>
      <c r="DD1414" s="157">
        <v>0</v>
      </c>
      <c r="DE1414" s="157">
        <v>0</v>
      </c>
      <c r="DF1414" s="157">
        <v>0</v>
      </c>
      <c r="DG1414" s="157">
        <v>0</v>
      </c>
      <c r="DH1414" s="157">
        <v>0</v>
      </c>
      <c r="DI1414" s="157">
        <v>0</v>
      </c>
      <c r="DJ1414" s="157">
        <v>0</v>
      </c>
      <c r="DK1414" s="157">
        <v>0</v>
      </c>
      <c r="DL1414" s="157">
        <v>0</v>
      </c>
      <c r="DM1414" s="157">
        <v>0</v>
      </c>
      <c r="DN1414" s="157">
        <v>1.5434100000000001E-4</v>
      </c>
      <c r="DO1414" s="157">
        <v>0</v>
      </c>
      <c r="DP1414" s="157">
        <v>0</v>
      </c>
      <c r="DQ1414" s="157">
        <v>0</v>
      </c>
      <c r="DR1414" s="157">
        <v>0</v>
      </c>
      <c r="DS1414" s="157">
        <v>0</v>
      </c>
      <c r="DT1414" s="157">
        <v>0</v>
      </c>
      <c r="DU1414" s="192">
        <v>2.05E-5</v>
      </c>
      <c r="DV1414" s="157">
        <v>0</v>
      </c>
      <c r="DW1414" s="157">
        <v>0</v>
      </c>
      <c r="DX1414" s="157">
        <v>0</v>
      </c>
      <c r="DY1414" s="157">
        <v>0</v>
      </c>
      <c r="DZ1414" s="157">
        <v>0</v>
      </c>
      <c r="EA1414" s="157">
        <v>0</v>
      </c>
      <c r="EB1414" s="157">
        <v>0</v>
      </c>
      <c r="EC1414" s="157">
        <v>0</v>
      </c>
      <c r="ED1414" s="157">
        <v>0</v>
      </c>
      <c r="EE1414" s="157">
        <v>0</v>
      </c>
      <c r="EF1414" s="157">
        <v>0</v>
      </c>
      <c r="EG1414" s="157">
        <v>0</v>
      </c>
      <c r="EH1414" s="157">
        <v>0</v>
      </c>
      <c r="EI1414" s="157">
        <v>0</v>
      </c>
      <c r="EJ1414" s="157">
        <v>0</v>
      </c>
      <c r="EK1414" s="157">
        <v>0</v>
      </c>
      <c r="EL1414" s="157">
        <v>0</v>
      </c>
      <c r="EM1414" s="192">
        <v>7.6299999999999998E-6</v>
      </c>
      <c r="EN1414" s="157">
        <v>0</v>
      </c>
      <c r="EO1414" s="157">
        <v>0</v>
      </c>
      <c r="EP1414" s="157">
        <v>0</v>
      </c>
      <c r="EQ1414" s="157">
        <v>0</v>
      </c>
      <c r="ER1414" s="157">
        <v>0</v>
      </c>
      <c r="ES1414" s="157">
        <v>0</v>
      </c>
      <c r="ET1414" s="157">
        <v>0</v>
      </c>
      <c r="EU1414" s="157">
        <v>0</v>
      </c>
      <c r="EV1414" s="157">
        <v>0</v>
      </c>
      <c r="EW1414" s="157">
        <v>0</v>
      </c>
      <c r="EX1414" s="157">
        <v>0</v>
      </c>
      <c r="EY1414" s="157">
        <v>0</v>
      </c>
      <c r="EZ1414" s="157">
        <v>0</v>
      </c>
      <c r="FA1414" s="157">
        <v>0</v>
      </c>
      <c r="FB1414" s="157">
        <v>0</v>
      </c>
      <c r="FC1414" s="157">
        <v>0</v>
      </c>
      <c r="FD1414" s="157">
        <v>0</v>
      </c>
      <c r="FE1414" s="157">
        <v>0</v>
      </c>
      <c r="FF1414" s="157">
        <v>0</v>
      </c>
      <c r="FG1414" s="157">
        <v>0</v>
      </c>
      <c r="FH1414" s="157">
        <v>0</v>
      </c>
      <c r="FI1414" s="157">
        <v>0</v>
      </c>
      <c r="FJ1414" s="157">
        <v>0</v>
      </c>
      <c r="FK1414" s="157">
        <v>0</v>
      </c>
      <c r="FL1414" s="157">
        <v>0</v>
      </c>
      <c r="FM1414" s="157">
        <v>0</v>
      </c>
      <c r="FN1414" s="157">
        <v>0</v>
      </c>
      <c r="FO1414" s="157">
        <v>0</v>
      </c>
      <c r="FP1414" s="157">
        <v>0</v>
      </c>
      <c r="FQ1414" s="157">
        <v>0</v>
      </c>
      <c r="FR1414" s="157">
        <v>0</v>
      </c>
      <c r="FS1414" s="157">
        <v>0</v>
      </c>
      <c r="FT1414" s="157">
        <v>0</v>
      </c>
      <c r="FU1414" s="157">
        <v>0</v>
      </c>
      <c r="FV1414" s="157">
        <v>0</v>
      </c>
      <c r="FW1414" s="157">
        <v>0</v>
      </c>
      <c r="FX1414" s="157">
        <v>0</v>
      </c>
      <c r="FY1414" s="157">
        <v>0</v>
      </c>
      <c r="FZ1414" s="192">
        <v>4.5200000000000001E-5</v>
      </c>
      <c r="GA1414" s="157">
        <v>0</v>
      </c>
      <c r="GB1414" s="157">
        <v>0</v>
      </c>
      <c r="GC1414" s="157">
        <v>0</v>
      </c>
      <c r="GD1414" s="157">
        <v>0</v>
      </c>
      <c r="GE1414" s="157">
        <v>0</v>
      </c>
      <c r="GF1414" s="157">
        <v>0</v>
      </c>
      <c r="GG1414" s="157">
        <v>0</v>
      </c>
      <c r="GH1414" s="157">
        <v>0</v>
      </c>
      <c r="GI1414" s="157">
        <v>0</v>
      </c>
      <c r="GJ1414" s="157">
        <v>0</v>
      </c>
      <c r="GK1414" s="157">
        <v>0</v>
      </c>
      <c r="GL1414" s="157">
        <v>0</v>
      </c>
      <c r="GM1414" s="157">
        <v>0</v>
      </c>
      <c r="GN1414" s="157">
        <v>0</v>
      </c>
      <c r="GO1414" s="157">
        <v>0</v>
      </c>
      <c r="GP1414" s="157">
        <v>0</v>
      </c>
      <c r="GQ1414" s="157">
        <v>0</v>
      </c>
      <c r="GR1414" s="157">
        <v>0</v>
      </c>
      <c r="GS1414" s="157">
        <v>0</v>
      </c>
      <c r="GT1414" s="157">
        <v>0</v>
      </c>
      <c r="GU1414" s="157">
        <v>0</v>
      </c>
      <c r="GV1414" s="157">
        <v>0</v>
      </c>
      <c r="GW1414" s="157">
        <v>0</v>
      </c>
      <c r="GX1414" s="157">
        <v>0</v>
      </c>
      <c r="GY1414" s="157">
        <v>0</v>
      </c>
      <c r="GZ1414" s="157">
        <v>0</v>
      </c>
      <c r="HA1414" s="157">
        <v>0</v>
      </c>
    </row>
    <row r="1415" spans="1:209" x14ac:dyDescent="0.2">
      <c r="A1415" s="157" t="s">
        <v>5224</v>
      </c>
      <c r="B1415" s="157">
        <v>0</v>
      </c>
      <c r="C1415" s="157">
        <v>0</v>
      </c>
      <c r="D1415" s="157">
        <v>0</v>
      </c>
      <c r="E1415" s="157">
        <v>0</v>
      </c>
      <c r="F1415" s="157">
        <v>0</v>
      </c>
      <c r="G1415" s="157">
        <v>0</v>
      </c>
      <c r="H1415" s="157">
        <v>1.5757499999999999E-4</v>
      </c>
      <c r="I1415" s="157">
        <v>1.9697700000000001E-4</v>
      </c>
      <c r="J1415" s="157">
        <v>0</v>
      </c>
      <c r="K1415" s="157">
        <v>0</v>
      </c>
      <c r="L1415" s="157">
        <v>0</v>
      </c>
      <c r="M1415" s="192">
        <v>6.1699999999999995E-5</v>
      </c>
      <c r="N1415" s="157">
        <v>1.01411E-4</v>
      </c>
      <c r="O1415" s="157">
        <v>0</v>
      </c>
      <c r="P1415" s="192">
        <v>3.5299999999999997E-5</v>
      </c>
      <c r="Q1415" s="157">
        <v>0</v>
      </c>
      <c r="R1415" s="192">
        <v>2.1800000000000001E-5</v>
      </c>
      <c r="S1415" s="157">
        <v>0</v>
      </c>
      <c r="T1415" s="157">
        <v>0</v>
      </c>
      <c r="U1415" s="157">
        <v>0</v>
      </c>
      <c r="V1415" s="157">
        <v>0</v>
      </c>
      <c r="W1415" s="157">
        <v>0</v>
      </c>
      <c r="X1415" s="157">
        <v>1.82537E-4</v>
      </c>
      <c r="Y1415" s="157">
        <v>0</v>
      </c>
      <c r="Z1415" s="157">
        <v>0</v>
      </c>
      <c r="AA1415" s="157">
        <v>0</v>
      </c>
      <c r="AB1415" s="157">
        <v>2.0955999999999999E-4</v>
      </c>
      <c r="AC1415" s="157">
        <v>0</v>
      </c>
      <c r="AD1415" s="157">
        <v>0</v>
      </c>
      <c r="AE1415" s="157">
        <v>0</v>
      </c>
      <c r="AF1415" s="157">
        <v>0</v>
      </c>
      <c r="AG1415" s="157">
        <v>0</v>
      </c>
      <c r="AH1415" s="157">
        <v>0</v>
      </c>
      <c r="AI1415" s="157">
        <v>0</v>
      </c>
      <c r="AJ1415" s="157">
        <v>0</v>
      </c>
      <c r="AK1415" s="192">
        <v>9.31E-5</v>
      </c>
      <c r="AL1415" s="192">
        <v>8.3300000000000005E-5</v>
      </c>
      <c r="AM1415" s="157">
        <v>0</v>
      </c>
      <c r="AN1415" s="157">
        <v>0</v>
      </c>
      <c r="AO1415" s="157">
        <v>0</v>
      </c>
      <c r="AP1415" s="157">
        <v>0</v>
      </c>
      <c r="AQ1415" s="157">
        <v>0</v>
      </c>
      <c r="AR1415" s="157">
        <v>0</v>
      </c>
      <c r="AS1415" s="157">
        <v>5.4652300000000004E-4</v>
      </c>
      <c r="AT1415" s="157">
        <v>1.45086E-4</v>
      </c>
      <c r="AU1415" s="157">
        <v>0</v>
      </c>
      <c r="AV1415" s="157">
        <v>0</v>
      </c>
      <c r="AW1415" s="157">
        <v>0</v>
      </c>
      <c r="AX1415" s="157">
        <v>1.3234100000000001E-4</v>
      </c>
      <c r="AY1415" s="157">
        <v>1.6213100000000001E-4</v>
      </c>
      <c r="AZ1415" s="157">
        <v>0</v>
      </c>
      <c r="BA1415" s="157">
        <v>0</v>
      </c>
      <c r="BB1415" s="157">
        <v>0</v>
      </c>
      <c r="BC1415" s="157">
        <v>0</v>
      </c>
      <c r="BD1415" s="157">
        <v>0</v>
      </c>
      <c r="BE1415" s="157">
        <v>0</v>
      </c>
      <c r="BF1415" s="157">
        <v>0</v>
      </c>
      <c r="BG1415" s="157">
        <v>0</v>
      </c>
      <c r="BH1415" s="157">
        <v>0</v>
      </c>
      <c r="BI1415" s="157">
        <v>0</v>
      </c>
      <c r="BJ1415" s="192">
        <v>9.3900000000000006E-5</v>
      </c>
      <c r="BK1415" s="157">
        <v>0</v>
      </c>
      <c r="BL1415" s="157">
        <v>1.43077E-4</v>
      </c>
      <c r="BM1415" s="157">
        <v>0</v>
      </c>
      <c r="BN1415" s="157">
        <v>0</v>
      </c>
      <c r="BO1415" s="157">
        <v>1.55704E-4</v>
      </c>
      <c r="BP1415" s="157">
        <v>0</v>
      </c>
      <c r="BQ1415" s="157">
        <v>0</v>
      </c>
      <c r="BR1415" s="157">
        <v>0</v>
      </c>
      <c r="BS1415" s="157">
        <v>0</v>
      </c>
      <c r="BT1415" s="157">
        <v>0</v>
      </c>
      <c r="BU1415" s="157">
        <v>0</v>
      </c>
      <c r="BV1415" s="157">
        <v>0</v>
      </c>
      <c r="BW1415" s="192">
        <v>4.7800000000000003E-5</v>
      </c>
      <c r="BX1415" s="157">
        <v>0</v>
      </c>
      <c r="BY1415" s="157">
        <v>0</v>
      </c>
      <c r="BZ1415" s="157">
        <v>0</v>
      </c>
      <c r="CA1415" s="157">
        <v>0</v>
      </c>
      <c r="CB1415" s="157">
        <v>0</v>
      </c>
      <c r="CC1415" s="157">
        <v>0</v>
      </c>
      <c r="CD1415" s="157">
        <v>0</v>
      </c>
      <c r="CE1415" s="157">
        <v>0</v>
      </c>
      <c r="CF1415" s="157">
        <v>0</v>
      </c>
      <c r="CG1415" s="157">
        <v>0</v>
      </c>
      <c r="CH1415" s="157">
        <v>0</v>
      </c>
      <c r="CI1415" s="157">
        <v>0</v>
      </c>
      <c r="CJ1415" s="157">
        <v>0</v>
      </c>
      <c r="CK1415" s="157">
        <v>1.07614E-4</v>
      </c>
      <c r="CL1415" s="157">
        <v>0</v>
      </c>
      <c r="CM1415" s="157">
        <v>0</v>
      </c>
      <c r="CN1415" s="157">
        <v>0</v>
      </c>
      <c r="CO1415" s="157">
        <v>0</v>
      </c>
      <c r="CP1415" s="157">
        <v>0</v>
      </c>
      <c r="CQ1415" s="157">
        <v>0</v>
      </c>
      <c r="CR1415" s="157">
        <v>0</v>
      </c>
      <c r="CS1415" s="157">
        <v>0</v>
      </c>
      <c r="CT1415" s="157">
        <v>0</v>
      </c>
      <c r="CU1415" s="157">
        <v>0</v>
      </c>
      <c r="CV1415" s="157">
        <v>0</v>
      </c>
      <c r="CW1415" s="192">
        <v>7.1199999999999996E-5</v>
      </c>
      <c r="CX1415" s="157">
        <v>0</v>
      </c>
      <c r="CY1415" s="157">
        <v>0</v>
      </c>
      <c r="CZ1415" s="157">
        <v>0</v>
      </c>
      <c r="DA1415" s="192">
        <v>6.2299999999999996E-5</v>
      </c>
      <c r="DB1415" s="157">
        <v>2.1604400000000001E-4</v>
      </c>
      <c r="DC1415" s="157">
        <v>1.11915E-4</v>
      </c>
      <c r="DD1415" s="157">
        <v>0</v>
      </c>
      <c r="DE1415" s="157">
        <v>0</v>
      </c>
      <c r="DF1415" s="157">
        <v>1.8378099999999999E-4</v>
      </c>
      <c r="DG1415" s="157">
        <v>0</v>
      </c>
      <c r="DH1415" s="192">
        <v>6.7500000000000001E-5</v>
      </c>
      <c r="DI1415" s="157">
        <v>1.20995E-4</v>
      </c>
      <c r="DJ1415" s="157">
        <v>0</v>
      </c>
      <c r="DK1415" s="157">
        <v>0</v>
      </c>
      <c r="DL1415" s="157">
        <v>0</v>
      </c>
      <c r="DM1415" s="157">
        <v>0</v>
      </c>
      <c r="DN1415" s="157">
        <v>0</v>
      </c>
      <c r="DO1415" s="157">
        <v>0</v>
      </c>
      <c r="DP1415" s="157">
        <v>0</v>
      </c>
      <c r="DQ1415" s="192">
        <v>6.5699999999999998E-5</v>
      </c>
      <c r="DR1415" s="157">
        <v>0</v>
      </c>
      <c r="DS1415" s="157">
        <v>0</v>
      </c>
      <c r="DT1415" s="157">
        <v>0</v>
      </c>
      <c r="DU1415" s="157">
        <v>0</v>
      </c>
      <c r="DV1415" s="157">
        <v>0</v>
      </c>
      <c r="DW1415" s="157">
        <v>0</v>
      </c>
      <c r="DX1415" s="157">
        <v>0</v>
      </c>
      <c r="DY1415" s="157">
        <v>0</v>
      </c>
      <c r="DZ1415" s="157">
        <v>0</v>
      </c>
      <c r="EA1415" s="157">
        <v>0</v>
      </c>
      <c r="EB1415" s="157">
        <v>0</v>
      </c>
      <c r="EC1415" s="157">
        <v>1.0965500000000001E-4</v>
      </c>
      <c r="ED1415" s="157">
        <v>0</v>
      </c>
      <c r="EE1415" s="157">
        <v>0</v>
      </c>
      <c r="EF1415" s="157">
        <v>0</v>
      </c>
      <c r="EG1415" s="157">
        <v>0</v>
      </c>
      <c r="EH1415" s="157">
        <v>0</v>
      </c>
      <c r="EI1415" s="157">
        <v>0</v>
      </c>
      <c r="EJ1415" s="157">
        <v>0</v>
      </c>
      <c r="EK1415" s="157">
        <v>0</v>
      </c>
      <c r="EL1415" s="157">
        <v>0</v>
      </c>
      <c r="EM1415" s="157">
        <v>0</v>
      </c>
      <c r="EN1415" s="157">
        <v>0</v>
      </c>
      <c r="EO1415" s="157">
        <v>1.96477E-4</v>
      </c>
      <c r="EP1415" s="157">
        <v>0</v>
      </c>
      <c r="EQ1415" s="157">
        <v>0</v>
      </c>
      <c r="ER1415" s="157">
        <v>0</v>
      </c>
      <c r="ES1415" s="157">
        <v>0</v>
      </c>
      <c r="ET1415" s="157">
        <v>0</v>
      </c>
      <c r="EU1415" s="192">
        <v>3.7200000000000003E-5</v>
      </c>
      <c r="EV1415" s="157">
        <v>0</v>
      </c>
      <c r="EW1415" s="157">
        <v>0</v>
      </c>
      <c r="EX1415" s="157">
        <v>0</v>
      </c>
      <c r="EY1415" s="157">
        <v>0</v>
      </c>
      <c r="EZ1415" s="157">
        <v>0</v>
      </c>
      <c r="FA1415" s="157">
        <v>0</v>
      </c>
      <c r="FB1415" s="157">
        <v>0</v>
      </c>
      <c r="FC1415" s="157">
        <v>0</v>
      </c>
      <c r="FD1415" s="157">
        <v>0</v>
      </c>
      <c r="FE1415" s="157">
        <v>1.3468900000000001E-4</v>
      </c>
      <c r="FF1415" s="157">
        <v>0</v>
      </c>
      <c r="FG1415" s="157">
        <v>0</v>
      </c>
      <c r="FH1415" s="157">
        <v>0</v>
      </c>
      <c r="FI1415" s="157">
        <v>0</v>
      </c>
      <c r="FJ1415" s="157">
        <v>0</v>
      </c>
      <c r="FK1415" s="157">
        <v>0</v>
      </c>
      <c r="FL1415" s="157">
        <v>0</v>
      </c>
      <c r="FM1415" s="157">
        <v>0</v>
      </c>
      <c r="FN1415" s="157">
        <v>0</v>
      </c>
      <c r="FO1415" s="157">
        <v>0</v>
      </c>
      <c r="FP1415" s="157">
        <v>0</v>
      </c>
      <c r="FQ1415" s="157">
        <v>0</v>
      </c>
      <c r="FR1415" s="157">
        <v>0</v>
      </c>
      <c r="FS1415" s="157">
        <v>0</v>
      </c>
      <c r="FT1415" s="157">
        <v>0</v>
      </c>
      <c r="FU1415" s="157">
        <v>0</v>
      </c>
      <c r="FV1415" s="157">
        <v>0</v>
      </c>
      <c r="FW1415" s="157">
        <v>0</v>
      </c>
      <c r="FX1415" s="157">
        <v>0</v>
      </c>
      <c r="FY1415" s="157">
        <v>0</v>
      </c>
      <c r="FZ1415" s="157">
        <v>1.80726E-4</v>
      </c>
      <c r="GA1415" s="157">
        <v>0</v>
      </c>
      <c r="GB1415" s="157">
        <v>0</v>
      </c>
      <c r="GC1415" s="157">
        <v>0</v>
      </c>
      <c r="GD1415" s="157">
        <v>0</v>
      </c>
      <c r="GE1415" s="157">
        <v>0</v>
      </c>
      <c r="GF1415" s="157">
        <v>0</v>
      </c>
      <c r="GG1415" s="157">
        <v>0</v>
      </c>
      <c r="GH1415" s="157">
        <v>0</v>
      </c>
      <c r="GI1415" s="157">
        <v>0</v>
      </c>
      <c r="GJ1415" s="157">
        <v>0</v>
      </c>
      <c r="GK1415" s="157">
        <v>0</v>
      </c>
      <c r="GL1415" s="157">
        <v>0</v>
      </c>
      <c r="GM1415" s="157">
        <v>0</v>
      </c>
      <c r="GN1415" s="157">
        <v>0</v>
      </c>
      <c r="GO1415" s="157">
        <v>0</v>
      </c>
      <c r="GP1415" s="157">
        <v>0</v>
      </c>
      <c r="GQ1415" s="157">
        <v>0</v>
      </c>
      <c r="GR1415" s="157">
        <v>0</v>
      </c>
      <c r="GS1415" s="157">
        <v>0</v>
      </c>
      <c r="GT1415" s="157">
        <v>0</v>
      </c>
      <c r="GU1415" s="157">
        <v>0</v>
      </c>
      <c r="GV1415" s="157">
        <v>0</v>
      </c>
      <c r="GW1415" s="157">
        <v>0</v>
      </c>
      <c r="GX1415" s="157">
        <v>0</v>
      </c>
      <c r="GY1415" s="157">
        <v>0</v>
      </c>
      <c r="GZ1415" s="157">
        <v>0</v>
      </c>
      <c r="HA1415" s="157">
        <v>0</v>
      </c>
    </row>
    <row r="1416" spans="1:209" x14ac:dyDescent="0.2">
      <c r="A1416" s="157" t="s">
        <v>5225</v>
      </c>
      <c r="B1416" s="157">
        <v>0</v>
      </c>
      <c r="C1416" s="157">
        <v>0</v>
      </c>
      <c r="D1416" s="157">
        <v>0</v>
      </c>
      <c r="E1416" s="157">
        <v>0</v>
      </c>
      <c r="F1416" s="157">
        <v>0</v>
      </c>
      <c r="G1416" s="157">
        <v>0</v>
      </c>
      <c r="H1416" s="157">
        <v>0</v>
      </c>
      <c r="I1416" s="157">
        <v>0</v>
      </c>
      <c r="J1416" s="157">
        <v>0</v>
      </c>
      <c r="K1416" s="157">
        <v>0</v>
      </c>
      <c r="L1416" s="157">
        <v>0</v>
      </c>
      <c r="M1416" s="157">
        <v>0</v>
      </c>
      <c r="N1416" s="157">
        <v>0</v>
      </c>
      <c r="O1416" s="157">
        <v>0</v>
      </c>
      <c r="P1416" s="157">
        <v>0</v>
      </c>
      <c r="Q1416" s="157">
        <v>0</v>
      </c>
      <c r="R1416" s="157">
        <v>0</v>
      </c>
      <c r="S1416" s="157">
        <v>0</v>
      </c>
      <c r="T1416" s="157">
        <v>0</v>
      </c>
      <c r="U1416" s="157">
        <v>0</v>
      </c>
      <c r="V1416" s="157">
        <v>0</v>
      </c>
      <c r="W1416" s="157">
        <v>0</v>
      </c>
      <c r="X1416" s="157">
        <v>0</v>
      </c>
      <c r="Y1416" s="157">
        <v>0</v>
      </c>
      <c r="Z1416" s="157">
        <v>0</v>
      </c>
      <c r="AA1416" s="157">
        <v>0</v>
      </c>
      <c r="AB1416" s="157">
        <v>0</v>
      </c>
      <c r="AC1416" s="157">
        <v>0</v>
      </c>
      <c r="AD1416" s="157">
        <v>0</v>
      </c>
      <c r="AE1416" s="157">
        <v>0</v>
      </c>
      <c r="AF1416" s="157">
        <v>0</v>
      </c>
      <c r="AG1416" s="157">
        <v>0</v>
      </c>
      <c r="AH1416" s="157">
        <v>0</v>
      </c>
      <c r="AI1416" s="157">
        <v>0</v>
      </c>
      <c r="AJ1416" s="157">
        <v>0</v>
      </c>
      <c r="AK1416" s="157">
        <v>0</v>
      </c>
      <c r="AL1416" s="157">
        <v>0</v>
      </c>
      <c r="AM1416" s="157">
        <v>0</v>
      </c>
      <c r="AN1416" s="157">
        <v>0</v>
      </c>
      <c r="AO1416" s="157">
        <v>0</v>
      </c>
      <c r="AP1416" s="157">
        <v>0</v>
      </c>
      <c r="AQ1416" s="157">
        <v>0</v>
      </c>
      <c r="AR1416" s="157">
        <v>0</v>
      </c>
      <c r="AS1416" s="157">
        <v>0</v>
      </c>
      <c r="AT1416" s="157">
        <v>0</v>
      </c>
      <c r="AU1416" s="157">
        <v>0</v>
      </c>
      <c r="AV1416" s="157">
        <v>0</v>
      </c>
      <c r="AW1416" s="157">
        <v>0</v>
      </c>
      <c r="AX1416" s="157">
        <v>0</v>
      </c>
      <c r="AY1416" s="157">
        <v>0</v>
      </c>
      <c r="AZ1416" s="157">
        <v>0</v>
      </c>
      <c r="BA1416" s="157">
        <v>0</v>
      </c>
      <c r="BB1416" s="157">
        <v>0</v>
      </c>
      <c r="BC1416" s="157">
        <v>0</v>
      </c>
      <c r="BD1416" s="157">
        <v>0</v>
      </c>
      <c r="BE1416" s="192">
        <v>6.1699999999999995E-5</v>
      </c>
      <c r="BF1416" s="157">
        <v>0</v>
      </c>
      <c r="BG1416" s="192">
        <v>6.7199999999999994E-5</v>
      </c>
      <c r="BH1416" s="192">
        <v>4.5000000000000003E-5</v>
      </c>
      <c r="BI1416" s="192">
        <v>3.6100000000000003E-5</v>
      </c>
      <c r="BJ1416" s="157">
        <v>0</v>
      </c>
      <c r="BK1416" s="157">
        <v>0</v>
      </c>
      <c r="BL1416" s="157">
        <v>0</v>
      </c>
      <c r="BM1416" s="157">
        <v>0</v>
      </c>
      <c r="BN1416" s="157">
        <v>0</v>
      </c>
      <c r="BO1416" s="157">
        <v>0</v>
      </c>
      <c r="BP1416" s="157">
        <v>0</v>
      </c>
      <c r="BQ1416" s="157">
        <v>0</v>
      </c>
      <c r="BR1416" s="157">
        <v>0</v>
      </c>
      <c r="BS1416" s="157">
        <v>3.96511E-4</v>
      </c>
      <c r="BT1416" s="157">
        <v>0</v>
      </c>
      <c r="BU1416" s="157">
        <v>0</v>
      </c>
      <c r="BV1416" s="157">
        <v>0</v>
      </c>
      <c r="BW1416" s="157">
        <v>0</v>
      </c>
      <c r="BX1416" s="192">
        <v>2.4000000000000001E-5</v>
      </c>
      <c r="BY1416" s="157">
        <v>0</v>
      </c>
      <c r="BZ1416" s="157">
        <v>0</v>
      </c>
      <c r="CA1416" s="157">
        <v>0</v>
      </c>
      <c r="CB1416" s="157">
        <v>0</v>
      </c>
      <c r="CC1416" s="157">
        <v>0</v>
      </c>
      <c r="CD1416" s="157">
        <v>0</v>
      </c>
      <c r="CE1416" s="157">
        <v>0</v>
      </c>
      <c r="CF1416" s="157">
        <v>0</v>
      </c>
      <c r="CG1416" s="157">
        <v>0</v>
      </c>
      <c r="CH1416" s="157">
        <v>0</v>
      </c>
      <c r="CI1416" s="157">
        <v>0</v>
      </c>
      <c r="CJ1416" s="157">
        <v>0</v>
      </c>
      <c r="CK1416" s="157">
        <v>0</v>
      </c>
      <c r="CL1416" s="157">
        <v>0</v>
      </c>
      <c r="CM1416" s="157">
        <v>0</v>
      </c>
      <c r="CN1416" s="157">
        <v>0</v>
      </c>
      <c r="CO1416" s="157">
        <v>0</v>
      </c>
      <c r="CP1416" s="157">
        <v>0</v>
      </c>
      <c r="CQ1416" s="157">
        <v>0</v>
      </c>
      <c r="CR1416" s="157">
        <v>0</v>
      </c>
      <c r="CS1416" s="157">
        <v>0</v>
      </c>
      <c r="CT1416" s="157">
        <v>0</v>
      </c>
      <c r="CU1416" s="157">
        <v>0</v>
      </c>
      <c r="CV1416" s="157">
        <v>0</v>
      </c>
      <c r="CW1416" s="157">
        <v>0</v>
      </c>
      <c r="CX1416" s="157">
        <v>0</v>
      </c>
      <c r="CY1416" s="157">
        <v>0</v>
      </c>
      <c r="CZ1416" s="157">
        <v>0</v>
      </c>
      <c r="DA1416" s="157">
        <v>0</v>
      </c>
      <c r="DB1416" s="157">
        <v>0</v>
      </c>
      <c r="DC1416" s="157">
        <v>0</v>
      </c>
      <c r="DD1416" s="157">
        <v>0</v>
      </c>
      <c r="DE1416" s="157">
        <v>0</v>
      </c>
      <c r="DF1416" s="157">
        <v>0</v>
      </c>
      <c r="DG1416" s="157">
        <v>0</v>
      </c>
      <c r="DH1416" s="157">
        <v>0</v>
      </c>
      <c r="DI1416" s="157">
        <v>0</v>
      </c>
      <c r="DJ1416" s="157">
        <v>0</v>
      </c>
      <c r="DK1416" s="157">
        <v>0</v>
      </c>
      <c r="DL1416" s="157">
        <v>0</v>
      </c>
      <c r="DM1416" s="157">
        <v>0</v>
      </c>
      <c r="DN1416" s="157">
        <v>0</v>
      </c>
      <c r="DO1416" s="157">
        <v>0</v>
      </c>
      <c r="DP1416" s="157">
        <v>0</v>
      </c>
      <c r="DQ1416" s="157">
        <v>0</v>
      </c>
      <c r="DR1416" s="157">
        <v>0</v>
      </c>
      <c r="DS1416" s="157">
        <v>0</v>
      </c>
      <c r="DT1416" s="157">
        <v>0</v>
      </c>
      <c r="DU1416" s="157">
        <v>0</v>
      </c>
      <c r="DV1416" s="157">
        <v>0</v>
      </c>
      <c r="DW1416" s="157">
        <v>0</v>
      </c>
      <c r="DX1416" s="157">
        <v>0</v>
      </c>
      <c r="DY1416" s="157">
        <v>0</v>
      </c>
      <c r="DZ1416" s="157">
        <v>0</v>
      </c>
      <c r="EA1416" s="157">
        <v>0</v>
      </c>
      <c r="EB1416" s="157">
        <v>0</v>
      </c>
      <c r="EC1416" s="157">
        <v>0</v>
      </c>
      <c r="ED1416" s="157">
        <v>0</v>
      </c>
      <c r="EE1416" s="157">
        <v>0</v>
      </c>
      <c r="EF1416" s="157">
        <v>0</v>
      </c>
      <c r="EG1416" s="157">
        <v>0</v>
      </c>
      <c r="EH1416" s="157">
        <v>0</v>
      </c>
      <c r="EI1416" s="192">
        <v>1.13E-5</v>
      </c>
      <c r="EJ1416" s="157">
        <v>0</v>
      </c>
      <c r="EK1416" s="157">
        <v>0</v>
      </c>
      <c r="EL1416" s="157">
        <v>0</v>
      </c>
      <c r="EM1416" s="157">
        <v>0</v>
      </c>
      <c r="EN1416" s="157">
        <v>0</v>
      </c>
      <c r="EO1416" s="157">
        <v>0</v>
      </c>
      <c r="EP1416" s="157">
        <v>0</v>
      </c>
      <c r="EQ1416" s="157">
        <v>0</v>
      </c>
      <c r="ER1416" s="157">
        <v>0</v>
      </c>
      <c r="ES1416" s="157">
        <v>0</v>
      </c>
      <c r="ET1416" s="157">
        <v>0</v>
      </c>
      <c r="EU1416" s="157">
        <v>0</v>
      </c>
      <c r="EV1416" s="157">
        <v>0</v>
      </c>
      <c r="EW1416" s="157">
        <v>0</v>
      </c>
      <c r="EX1416" s="157">
        <v>0</v>
      </c>
      <c r="EY1416" s="157">
        <v>0</v>
      </c>
      <c r="EZ1416" s="157">
        <v>0</v>
      </c>
      <c r="FA1416" s="157">
        <v>0</v>
      </c>
      <c r="FB1416" s="157">
        <v>0</v>
      </c>
      <c r="FC1416" s="157">
        <v>0</v>
      </c>
      <c r="FD1416" s="157">
        <v>0</v>
      </c>
      <c r="FE1416" s="157">
        <v>0</v>
      </c>
      <c r="FF1416" s="157">
        <v>0</v>
      </c>
      <c r="FG1416" s="157">
        <v>0</v>
      </c>
      <c r="FH1416" s="157">
        <v>0</v>
      </c>
      <c r="FI1416" s="157">
        <v>0</v>
      </c>
      <c r="FJ1416" s="157">
        <v>0</v>
      </c>
      <c r="FK1416" s="157">
        <v>0</v>
      </c>
      <c r="FL1416" s="157">
        <v>0</v>
      </c>
      <c r="FM1416" s="157">
        <v>0</v>
      </c>
      <c r="FN1416" s="157">
        <v>0</v>
      </c>
      <c r="FO1416" s="157">
        <v>0</v>
      </c>
      <c r="FP1416" s="157">
        <v>0</v>
      </c>
      <c r="FQ1416" s="157">
        <v>0</v>
      </c>
      <c r="FR1416" s="157">
        <v>0</v>
      </c>
      <c r="FS1416" s="157">
        <v>0</v>
      </c>
      <c r="FT1416" s="157">
        <v>0</v>
      </c>
      <c r="FU1416" s="157">
        <v>0</v>
      </c>
      <c r="FV1416" s="157">
        <v>0</v>
      </c>
      <c r="FW1416" s="157">
        <v>0</v>
      </c>
      <c r="FX1416" s="157">
        <v>0</v>
      </c>
      <c r="FY1416" s="157">
        <v>0</v>
      </c>
      <c r="FZ1416" s="157">
        <v>0</v>
      </c>
      <c r="GA1416" s="157">
        <v>0</v>
      </c>
      <c r="GB1416" s="157">
        <v>0</v>
      </c>
      <c r="GC1416" s="157">
        <v>0</v>
      </c>
      <c r="GD1416" s="157">
        <v>0</v>
      </c>
      <c r="GE1416" s="157">
        <v>0</v>
      </c>
      <c r="GF1416" s="157">
        <v>0</v>
      </c>
      <c r="GG1416" s="157">
        <v>0</v>
      </c>
      <c r="GH1416" s="157">
        <v>0</v>
      </c>
      <c r="GI1416" s="157">
        <v>0</v>
      </c>
      <c r="GJ1416" s="157">
        <v>0</v>
      </c>
      <c r="GK1416" s="157">
        <v>0</v>
      </c>
      <c r="GL1416" s="157">
        <v>0</v>
      </c>
      <c r="GM1416" s="157">
        <v>0</v>
      </c>
      <c r="GN1416" s="157">
        <v>0</v>
      </c>
      <c r="GO1416" s="157">
        <v>0</v>
      </c>
      <c r="GP1416" s="157">
        <v>0</v>
      </c>
      <c r="GQ1416" s="157">
        <v>0</v>
      </c>
      <c r="GR1416" s="157">
        <v>0</v>
      </c>
      <c r="GS1416" s="157">
        <v>0</v>
      </c>
      <c r="GT1416" s="157">
        <v>0</v>
      </c>
      <c r="GU1416" s="157">
        <v>0</v>
      </c>
      <c r="GV1416" s="157">
        <v>0</v>
      </c>
      <c r="GW1416" s="157">
        <v>0</v>
      </c>
      <c r="GX1416" s="157">
        <v>0</v>
      </c>
      <c r="GY1416" s="157">
        <v>0</v>
      </c>
      <c r="GZ1416" s="157">
        <v>0</v>
      </c>
      <c r="HA1416" s="157">
        <v>0</v>
      </c>
    </row>
    <row r="1417" spans="1:209" x14ac:dyDescent="0.2">
      <c r="A1417" s="157" t="s">
        <v>5226</v>
      </c>
      <c r="B1417" s="157">
        <v>0</v>
      </c>
      <c r="C1417" s="157">
        <v>0</v>
      </c>
      <c r="D1417" s="157">
        <v>0</v>
      </c>
      <c r="E1417" s="157">
        <v>0</v>
      </c>
      <c r="F1417" s="157">
        <v>0</v>
      </c>
      <c r="G1417" s="157">
        <v>0</v>
      </c>
      <c r="H1417" s="157">
        <v>0</v>
      </c>
      <c r="I1417" s="157">
        <v>0</v>
      </c>
      <c r="J1417" s="157">
        <v>0</v>
      </c>
      <c r="K1417" s="157">
        <v>0</v>
      </c>
      <c r="L1417" s="192">
        <v>1.7099999999999999E-5</v>
      </c>
      <c r="M1417" s="192">
        <v>8.8200000000000003E-6</v>
      </c>
      <c r="N1417" s="157">
        <v>0</v>
      </c>
      <c r="O1417" s="157">
        <v>0</v>
      </c>
      <c r="P1417" s="157">
        <v>0</v>
      </c>
      <c r="Q1417" s="157">
        <v>0</v>
      </c>
      <c r="R1417" s="157">
        <v>0</v>
      </c>
      <c r="S1417" s="157">
        <v>0</v>
      </c>
      <c r="T1417" s="157">
        <v>0</v>
      </c>
      <c r="U1417" s="157">
        <v>0</v>
      </c>
      <c r="V1417" s="157">
        <v>0</v>
      </c>
      <c r="W1417" s="157">
        <v>0</v>
      </c>
      <c r="X1417" s="157">
        <v>0</v>
      </c>
      <c r="Y1417" s="157">
        <v>0</v>
      </c>
      <c r="Z1417" s="157">
        <v>0</v>
      </c>
      <c r="AA1417" s="157">
        <v>0</v>
      </c>
      <c r="AB1417" s="157">
        <v>0</v>
      </c>
      <c r="AC1417" s="157">
        <v>0</v>
      </c>
      <c r="AD1417" s="157">
        <v>0</v>
      </c>
      <c r="AE1417" s="157">
        <v>0</v>
      </c>
      <c r="AF1417" s="157">
        <v>0</v>
      </c>
      <c r="AG1417" s="157">
        <v>0</v>
      </c>
      <c r="AH1417" s="157">
        <v>0</v>
      </c>
      <c r="AI1417" s="157">
        <v>0</v>
      </c>
      <c r="AJ1417" s="157">
        <v>0</v>
      </c>
      <c r="AK1417" s="157">
        <v>0</v>
      </c>
      <c r="AL1417" s="157">
        <v>0</v>
      </c>
      <c r="AM1417" s="157">
        <v>6.2686199999999999E-3</v>
      </c>
      <c r="AN1417" s="157">
        <v>5.0298649999999997E-3</v>
      </c>
      <c r="AO1417" s="157">
        <v>6.1476969999999997E-3</v>
      </c>
      <c r="AP1417" s="157">
        <v>2.24121E-3</v>
      </c>
      <c r="AQ1417" s="157">
        <v>2.95152E-3</v>
      </c>
      <c r="AR1417" s="157">
        <v>3.184227E-3</v>
      </c>
      <c r="AS1417" s="157">
        <v>0</v>
      </c>
      <c r="AT1417" s="157">
        <v>0</v>
      </c>
      <c r="AU1417" s="157">
        <v>0</v>
      </c>
      <c r="AV1417" s="157">
        <v>0</v>
      </c>
      <c r="AW1417" s="157">
        <v>0</v>
      </c>
      <c r="AX1417" s="157">
        <v>0</v>
      </c>
      <c r="AY1417" s="157">
        <v>0</v>
      </c>
      <c r="AZ1417" s="157">
        <v>1.97291E-3</v>
      </c>
      <c r="BA1417" s="157">
        <v>2.624988E-3</v>
      </c>
      <c r="BB1417" s="157">
        <v>1.281672E-3</v>
      </c>
      <c r="BC1417" s="157">
        <v>3.1295900000000002E-4</v>
      </c>
      <c r="BD1417" s="157">
        <v>5.9151899999999999E-4</v>
      </c>
      <c r="BE1417" s="157">
        <v>0</v>
      </c>
      <c r="BF1417" s="157">
        <v>0</v>
      </c>
      <c r="BG1417" s="157">
        <v>0</v>
      </c>
      <c r="BH1417" s="157">
        <v>0</v>
      </c>
      <c r="BI1417" s="157">
        <v>0</v>
      </c>
      <c r="BJ1417" s="157">
        <v>0</v>
      </c>
      <c r="BK1417" s="157">
        <v>1.7222099999999999E-4</v>
      </c>
      <c r="BL1417" s="157">
        <v>0</v>
      </c>
      <c r="BM1417" s="157">
        <v>0</v>
      </c>
      <c r="BN1417" s="157">
        <v>0</v>
      </c>
      <c r="BO1417" s="157">
        <v>0</v>
      </c>
      <c r="BP1417" s="157">
        <v>0</v>
      </c>
      <c r="BQ1417" s="157">
        <v>0</v>
      </c>
      <c r="BR1417" s="157">
        <v>0</v>
      </c>
      <c r="BS1417" s="157">
        <v>0</v>
      </c>
      <c r="BT1417" s="157">
        <v>0</v>
      </c>
      <c r="BU1417" s="157">
        <v>0</v>
      </c>
      <c r="BV1417" s="157">
        <v>0</v>
      </c>
      <c r="BW1417" s="157">
        <v>0</v>
      </c>
      <c r="BX1417" s="157">
        <v>3.5946200000000001E-4</v>
      </c>
      <c r="BY1417" s="157">
        <v>0</v>
      </c>
      <c r="BZ1417" s="157">
        <v>0</v>
      </c>
      <c r="CA1417" s="157">
        <v>0</v>
      </c>
      <c r="CB1417" s="157">
        <v>0</v>
      </c>
      <c r="CC1417" s="157">
        <v>0</v>
      </c>
      <c r="CD1417" s="157">
        <v>0</v>
      </c>
      <c r="CE1417" s="157">
        <v>0</v>
      </c>
      <c r="CF1417" s="157">
        <v>0</v>
      </c>
      <c r="CG1417" s="157">
        <v>0</v>
      </c>
      <c r="CH1417" s="157">
        <v>0</v>
      </c>
      <c r="CI1417" s="157">
        <v>0</v>
      </c>
      <c r="CJ1417" s="157">
        <v>0</v>
      </c>
      <c r="CK1417" s="157">
        <v>0</v>
      </c>
      <c r="CL1417" s="157">
        <v>0</v>
      </c>
      <c r="CM1417" s="157">
        <v>0</v>
      </c>
      <c r="CN1417" s="157">
        <v>0</v>
      </c>
      <c r="CO1417" s="157">
        <v>0</v>
      </c>
      <c r="CP1417" s="157">
        <v>0</v>
      </c>
      <c r="CQ1417" s="157">
        <v>0</v>
      </c>
      <c r="CR1417" s="157">
        <v>0</v>
      </c>
      <c r="CS1417" s="157">
        <v>0</v>
      </c>
      <c r="CT1417" s="157">
        <v>0</v>
      </c>
      <c r="CU1417" s="157">
        <v>0</v>
      </c>
      <c r="CV1417" s="157">
        <v>0</v>
      </c>
      <c r="CW1417" s="157">
        <v>0</v>
      </c>
      <c r="CX1417" s="157">
        <v>0</v>
      </c>
      <c r="CY1417" s="157">
        <v>0</v>
      </c>
      <c r="CZ1417" s="157">
        <v>0</v>
      </c>
      <c r="DA1417" s="157">
        <v>0</v>
      </c>
      <c r="DB1417" s="157">
        <v>0</v>
      </c>
      <c r="DC1417" s="157">
        <v>0</v>
      </c>
      <c r="DD1417" s="157">
        <v>0</v>
      </c>
      <c r="DE1417" s="192">
        <v>1.3200000000000001E-5</v>
      </c>
      <c r="DF1417" s="157">
        <v>0</v>
      </c>
      <c r="DG1417" s="157">
        <v>0</v>
      </c>
      <c r="DH1417" s="157">
        <v>0</v>
      </c>
      <c r="DI1417" s="157">
        <v>0</v>
      </c>
      <c r="DJ1417" s="157">
        <v>0</v>
      </c>
      <c r="DK1417" s="157">
        <v>0</v>
      </c>
      <c r="DL1417" s="157">
        <v>0</v>
      </c>
      <c r="DM1417" s="157">
        <v>0</v>
      </c>
      <c r="DN1417" s="157">
        <v>0</v>
      </c>
      <c r="DO1417" s="157">
        <v>0</v>
      </c>
      <c r="DP1417" s="157">
        <v>0</v>
      </c>
      <c r="DQ1417" s="157">
        <v>0</v>
      </c>
      <c r="DR1417" s="157">
        <v>0</v>
      </c>
      <c r="DS1417" s="157">
        <v>0</v>
      </c>
      <c r="DT1417" s="157">
        <v>0</v>
      </c>
      <c r="DU1417" s="157">
        <v>0</v>
      </c>
      <c r="DV1417" s="157">
        <v>0</v>
      </c>
      <c r="DW1417" s="157">
        <v>0</v>
      </c>
      <c r="DX1417" s="157">
        <v>0</v>
      </c>
      <c r="DY1417" s="157">
        <v>0</v>
      </c>
      <c r="DZ1417" s="157">
        <v>0</v>
      </c>
      <c r="EA1417" s="157">
        <v>0</v>
      </c>
      <c r="EB1417" s="157">
        <v>0</v>
      </c>
      <c r="EC1417" s="157">
        <v>0</v>
      </c>
      <c r="ED1417" s="157">
        <v>0</v>
      </c>
      <c r="EE1417" s="157">
        <v>0</v>
      </c>
      <c r="EF1417" s="157">
        <v>0</v>
      </c>
      <c r="EG1417" s="157">
        <v>0</v>
      </c>
      <c r="EH1417" s="157">
        <v>0</v>
      </c>
      <c r="EI1417" s="157">
        <v>0</v>
      </c>
      <c r="EJ1417" s="157">
        <v>0</v>
      </c>
      <c r="EK1417" s="157">
        <v>0</v>
      </c>
      <c r="EL1417" s="157">
        <v>0</v>
      </c>
      <c r="EM1417" s="192">
        <v>7.6299999999999998E-6</v>
      </c>
      <c r="EN1417" s="157">
        <v>0</v>
      </c>
      <c r="EO1417" s="157">
        <v>0</v>
      </c>
      <c r="EP1417" s="157">
        <v>0</v>
      </c>
      <c r="EQ1417" s="192">
        <v>8.8999999999999995E-6</v>
      </c>
      <c r="ER1417" s="157">
        <v>0</v>
      </c>
      <c r="ES1417" s="157">
        <v>0</v>
      </c>
      <c r="ET1417" s="157">
        <v>4.4647799999999999E-4</v>
      </c>
      <c r="EU1417" s="157">
        <v>0</v>
      </c>
      <c r="EV1417" s="157">
        <v>0</v>
      </c>
      <c r="EW1417" s="157">
        <v>0</v>
      </c>
      <c r="EX1417" s="157">
        <v>0</v>
      </c>
      <c r="EY1417" s="157">
        <v>0</v>
      </c>
      <c r="EZ1417" s="157">
        <v>0</v>
      </c>
      <c r="FA1417" s="157">
        <v>0</v>
      </c>
      <c r="FB1417" s="157">
        <v>0</v>
      </c>
      <c r="FC1417" s="157">
        <v>0</v>
      </c>
      <c r="FD1417" s="157">
        <v>0</v>
      </c>
      <c r="FE1417" s="157">
        <v>0</v>
      </c>
      <c r="FF1417" s="157">
        <v>0</v>
      </c>
      <c r="FG1417" s="157">
        <v>0</v>
      </c>
      <c r="FH1417" s="157">
        <v>0</v>
      </c>
      <c r="FI1417" s="157">
        <v>0</v>
      </c>
      <c r="FJ1417" s="157">
        <v>0</v>
      </c>
      <c r="FK1417" s="157">
        <v>0</v>
      </c>
      <c r="FL1417" s="157">
        <v>0</v>
      </c>
      <c r="FM1417" s="157">
        <v>0</v>
      </c>
      <c r="FN1417" s="157">
        <v>0</v>
      </c>
      <c r="FO1417" s="157">
        <v>0</v>
      </c>
      <c r="FP1417" s="157">
        <v>0</v>
      </c>
      <c r="FQ1417" s="157">
        <v>0</v>
      </c>
      <c r="FR1417" s="157">
        <v>0</v>
      </c>
      <c r="FS1417" s="157">
        <v>0</v>
      </c>
      <c r="FT1417" s="157">
        <v>0</v>
      </c>
      <c r="FU1417" s="157">
        <v>0</v>
      </c>
      <c r="FV1417" s="157">
        <v>0</v>
      </c>
      <c r="FW1417" s="157">
        <v>0</v>
      </c>
      <c r="FX1417" s="157">
        <v>0</v>
      </c>
      <c r="FY1417" s="157">
        <v>0</v>
      </c>
      <c r="FZ1417" s="157">
        <v>0</v>
      </c>
      <c r="GA1417" s="157">
        <v>0</v>
      </c>
      <c r="GB1417" s="157">
        <v>0</v>
      </c>
      <c r="GC1417" s="157">
        <v>0</v>
      </c>
      <c r="GD1417" s="157">
        <v>0</v>
      </c>
      <c r="GE1417" s="157">
        <v>0</v>
      </c>
      <c r="GF1417" s="157">
        <v>0</v>
      </c>
      <c r="GG1417" s="157">
        <v>0</v>
      </c>
      <c r="GH1417" s="157">
        <v>0</v>
      </c>
      <c r="GI1417" s="157">
        <v>0</v>
      </c>
      <c r="GJ1417" s="157">
        <v>0</v>
      </c>
      <c r="GK1417" s="157">
        <v>6.5065700000000001E-4</v>
      </c>
      <c r="GL1417" s="157">
        <v>0</v>
      </c>
      <c r="GM1417" s="157">
        <v>0</v>
      </c>
      <c r="GN1417" s="157">
        <v>0</v>
      </c>
      <c r="GO1417" s="157">
        <v>0</v>
      </c>
      <c r="GP1417" s="157">
        <v>0</v>
      </c>
      <c r="GQ1417" s="157">
        <v>0</v>
      </c>
      <c r="GR1417" s="157">
        <v>0</v>
      </c>
      <c r="GS1417" s="157">
        <v>0</v>
      </c>
      <c r="GT1417" s="157">
        <v>0</v>
      </c>
      <c r="GU1417" s="157">
        <v>0</v>
      </c>
      <c r="GV1417" s="157">
        <v>0</v>
      </c>
      <c r="GW1417" s="157">
        <v>0</v>
      </c>
      <c r="GX1417" s="157">
        <v>0</v>
      </c>
      <c r="GY1417" s="157">
        <v>0</v>
      </c>
      <c r="GZ1417" s="157">
        <v>0</v>
      </c>
      <c r="HA1417" s="157">
        <v>0</v>
      </c>
    </row>
    <row r="1418" spans="1:209" x14ac:dyDescent="0.2">
      <c r="A1418" s="157" t="s">
        <v>5227</v>
      </c>
      <c r="B1418" s="157">
        <v>0</v>
      </c>
      <c r="C1418" s="157">
        <v>0</v>
      </c>
      <c r="D1418" s="157">
        <v>0</v>
      </c>
      <c r="E1418" s="157">
        <v>0</v>
      </c>
      <c r="F1418" s="157">
        <v>0</v>
      </c>
      <c r="G1418" s="157">
        <v>0</v>
      </c>
      <c r="H1418" s="157">
        <v>0</v>
      </c>
      <c r="I1418" s="157">
        <v>0</v>
      </c>
      <c r="J1418" s="157">
        <v>0</v>
      </c>
      <c r="K1418" s="157">
        <v>0</v>
      </c>
      <c r="L1418" s="157">
        <v>0</v>
      </c>
      <c r="M1418" s="157">
        <v>0</v>
      </c>
      <c r="N1418" s="157">
        <v>0</v>
      </c>
      <c r="O1418" s="157">
        <v>0</v>
      </c>
      <c r="P1418" s="157">
        <v>0</v>
      </c>
      <c r="Q1418" s="157">
        <v>0</v>
      </c>
      <c r="R1418" s="157">
        <v>0</v>
      </c>
      <c r="S1418" s="157">
        <v>0</v>
      </c>
      <c r="T1418" s="157">
        <v>0</v>
      </c>
      <c r="U1418" s="157">
        <v>0</v>
      </c>
      <c r="V1418" s="157">
        <v>0</v>
      </c>
      <c r="W1418" s="157">
        <v>0</v>
      </c>
      <c r="X1418" s="157">
        <v>0</v>
      </c>
      <c r="Y1418" s="157">
        <v>0</v>
      </c>
      <c r="Z1418" s="157">
        <v>0</v>
      </c>
      <c r="AA1418" s="157">
        <v>0</v>
      </c>
      <c r="AB1418" s="157">
        <v>0</v>
      </c>
      <c r="AC1418" s="157">
        <v>2.8950800000000001E-4</v>
      </c>
      <c r="AD1418" s="157">
        <v>8.3457900000000001E-4</v>
      </c>
      <c r="AE1418" s="157">
        <v>0</v>
      </c>
      <c r="AF1418" s="157">
        <v>0</v>
      </c>
      <c r="AG1418" s="157">
        <v>0</v>
      </c>
      <c r="AH1418" s="157">
        <v>0</v>
      </c>
      <c r="AI1418" s="157">
        <v>0</v>
      </c>
      <c r="AJ1418" s="157">
        <v>0</v>
      </c>
      <c r="AK1418" s="157">
        <v>0</v>
      </c>
      <c r="AL1418" s="157">
        <v>0</v>
      </c>
      <c r="AM1418" s="157">
        <v>0</v>
      </c>
      <c r="AN1418" s="157">
        <v>0</v>
      </c>
      <c r="AO1418" s="157">
        <v>0</v>
      </c>
      <c r="AP1418" s="157">
        <v>0</v>
      </c>
      <c r="AQ1418" s="157">
        <v>0</v>
      </c>
      <c r="AR1418" s="157">
        <v>0</v>
      </c>
      <c r="AS1418" s="157">
        <v>0</v>
      </c>
      <c r="AT1418" s="157">
        <v>0</v>
      </c>
      <c r="AU1418" s="157">
        <v>0</v>
      </c>
      <c r="AV1418" s="157">
        <v>0</v>
      </c>
      <c r="AW1418" s="157">
        <v>0</v>
      </c>
      <c r="AX1418" s="157">
        <v>0</v>
      </c>
      <c r="AY1418" s="157">
        <v>0</v>
      </c>
      <c r="AZ1418" s="157">
        <v>0</v>
      </c>
      <c r="BA1418" s="157">
        <v>0</v>
      </c>
      <c r="BB1418" s="157">
        <v>0</v>
      </c>
      <c r="BC1418" s="157">
        <v>0</v>
      </c>
      <c r="BD1418" s="157">
        <v>0</v>
      </c>
      <c r="BE1418" s="157">
        <v>0</v>
      </c>
      <c r="BF1418" s="157">
        <v>0</v>
      </c>
      <c r="BG1418" s="157">
        <v>0</v>
      </c>
      <c r="BH1418" s="157">
        <v>0</v>
      </c>
      <c r="BI1418" s="157">
        <v>0</v>
      </c>
      <c r="BJ1418" s="157">
        <v>0</v>
      </c>
      <c r="BK1418" s="157">
        <v>0</v>
      </c>
      <c r="BL1418" s="157">
        <v>0</v>
      </c>
      <c r="BM1418" s="157">
        <v>0</v>
      </c>
      <c r="BN1418" s="157">
        <v>0</v>
      </c>
      <c r="BO1418" s="157">
        <v>0</v>
      </c>
      <c r="BP1418" s="157">
        <v>0</v>
      </c>
      <c r="BQ1418" s="157">
        <v>0</v>
      </c>
      <c r="BR1418" s="157">
        <v>0</v>
      </c>
      <c r="BS1418" s="157">
        <v>0</v>
      </c>
      <c r="BT1418" s="157">
        <v>0</v>
      </c>
      <c r="BU1418" s="157">
        <v>0</v>
      </c>
      <c r="BV1418" s="157">
        <v>0</v>
      </c>
      <c r="BW1418" s="157">
        <v>0</v>
      </c>
      <c r="BX1418" s="157">
        <v>0</v>
      </c>
      <c r="BY1418" s="157">
        <v>0</v>
      </c>
      <c r="BZ1418" s="157">
        <v>0</v>
      </c>
      <c r="CA1418" s="157">
        <v>0</v>
      </c>
      <c r="CB1418" s="157">
        <v>0</v>
      </c>
      <c r="CC1418" s="157">
        <v>0</v>
      </c>
      <c r="CD1418" s="157">
        <v>0</v>
      </c>
      <c r="CE1418" s="157">
        <v>0</v>
      </c>
      <c r="CF1418" s="157">
        <v>0</v>
      </c>
      <c r="CG1418" s="157">
        <v>0</v>
      </c>
      <c r="CH1418" s="157">
        <v>0</v>
      </c>
      <c r="CI1418" s="157">
        <v>0</v>
      </c>
      <c r="CJ1418" s="157">
        <v>0</v>
      </c>
      <c r="CK1418" s="157">
        <v>0</v>
      </c>
      <c r="CL1418" s="157">
        <v>0</v>
      </c>
      <c r="CM1418" s="157">
        <v>0</v>
      </c>
      <c r="CN1418" s="157">
        <v>0</v>
      </c>
      <c r="CO1418" s="157">
        <v>0</v>
      </c>
      <c r="CP1418" s="157">
        <v>0</v>
      </c>
      <c r="CQ1418" s="157">
        <v>0</v>
      </c>
      <c r="CR1418" s="157">
        <v>0</v>
      </c>
      <c r="CS1418" s="157">
        <v>0</v>
      </c>
      <c r="CT1418" s="157">
        <v>0</v>
      </c>
      <c r="CU1418" s="157">
        <v>0</v>
      </c>
      <c r="CV1418" s="157">
        <v>0</v>
      </c>
      <c r="CW1418" s="157">
        <v>0</v>
      </c>
      <c r="CX1418" s="192">
        <v>6.7199999999999994E-5</v>
      </c>
      <c r="CY1418" s="157">
        <v>0</v>
      </c>
      <c r="CZ1418" s="157">
        <v>1.0676430000000001E-3</v>
      </c>
      <c r="DA1418" s="157">
        <v>0</v>
      </c>
      <c r="DB1418" s="157">
        <v>0</v>
      </c>
      <c r="DC1418" s="157">
        <v>0</v>
      </c>
      <c r="DD1418" s="157">
        <v>0</v>
      </c>
      <c r="DE1418" s="157">
        <v>0</v>
      </c>
      <c r="DF1418" s="157">
        <v>0</v>
      </c>
      <c r="DG1418" s="157">
        <v>0</v>
      </c>
      <c r="DH1418" s="157">
        <v>0</v>
      </c>
      <c r="DI1418" s="157">
        <v>0</v>
      </c>
      <c r="DJ1418" s="157">
        <v>0</v>
      </c>
      <c r="DK1418" s="157">
        <v>0</v>
      </c>
      <c r="DL1418" s="157">
        <v>0</v>
      </c>
      <c r="DM1418" s="157">
        <v>0</v>
      </c>
      <c r="DN1418" s="157">
        <v>4.8507299999999998E-4</v>
      </c>
      <c r="DO1418" s="157">
        <v>5.5328899999999999E-4</v>
      </c>
      <c r="DP1418" s="157">
        <v>1.552262E-3</v>
      </c>
      <c r="DQ1418" s="157">
        <v>0</v>
      </c>
      <c r="DR1418" s="157">
        <v>0</v>
      </c>
      <c r="DS1418" s="157">
        <v>0</v>
      </c>
      <c r="DT1418" s="157">
        <v>0</v>
      </c>
      <c r="DU1418" s="157">
        <v>3.6986799999999998E-4</v>
      </c>
      <c r="DV1418" s="157">
        <v>0</v>
      </c>
      <c r="DW1418" s="157">
        <v>8.1709299999999996E-4</v>
      </c>
      <c r="DX1418" s="157">
        <v>0</v>
      </c>
      <c r="DY1418" s="157">
        <v>0</v>
      </c>
      <c r="DZ1418" s="157">
        <v>0</v>
      </c>
      <c r="EA1418" s="157">
        <v>0</v>
      </c>
      <c r="EB1418" s="157">
        <v>0</v>
      </c>
      <c r="EC1418" s="157">
        <v>0</v>
      </c>
      <c r="ED1418" s="157">
        <v>0</v>
      </c>
      <c r="EE1418" s="157">
        <v>0</v>
      </c>
      <c r="EF1418" s="157">
        <v>0</v>
      </c>
      <c r="EG1418" s="157">
        <v>0</v>
      </c>
      <c r="EH1418" s="157">
        <v>0</v>
      </c>
      <c r="EI1418" s="157">
        <v>0</v>
      </c>
      <c r="EJ1418" s="157">
        <v>0</v>
      </c>
      <c r="EK1418" s="157">
        <v>0</v>
      </c>
      <c r="EL1418" s="157">
        <v>0</v>
      </c>
      <c r="EM1418" s="157">
        <v>0</v>
      </c>
      <c r="EN1418" s="157">
        <v>0</v>
      </c>
      <c r="EO1418" s="157">
        <v>0</v>
      </c>
      <c r="EP1418" s="157">
        <v>0</v>
      </c>
      <c r="EQ1418" s="157">
        <v>0</v>
      </c>
      <c r="ER1418" s="157">
        <v>0</v>
      </c>
      <c r="ES1418" s="157">
        <v>0</v>
      </c>
      <c r="ET1418" s="157">
        <v>0</v>
      </c>
      <c r="EU1418" s="157">
        <v>0</v>
      </c>
      <c r="EV1418" s="157">
        <v>0</v>
      </c>
      <c r="EW1418" s="157">
        <v>0</v>
      </c>
      <c r="EX1418" s="157">
        <v>0</v>
      </c>
      <c r="EY1418" s="157">
        <v>2.2774330000000001E-3</v>
      </c>
      <c r="EZ1418" s="157">
        <v>0</v>
      </c>
      <c r="FA1418" s="157">
        <v>0</v>
      </c>
      <c r="FB1418" s="157">
        <v>0</v>
      </c>
      <c r="FC1418" s="157">
        <v>0</v>
      </c>
      <c r="FD1418" s="157">
        <v>0</v>
      </c>
      <c r="FE1418" s="157">
        <v>0</v>
      </c>
      <c r="FF1418" s="157">
        <v>0</v>
      </c>
      <c r="FG1418" s="157">
        <v>0</v>
      </c>
      <c r="FH1418" s="157">
        <v>0</v>
      </c>
      <c r="FI1418" s="157">
        <v>0</v>
      </c>
      <c r="FJ1418" s="157">
        <v>0</v>
      </c>
      <c r="FK1418" s="157">
        <v>0</v>
      </c>
      <c r="FL1418" s="157">
        <v>0</v>
      </c>
      <c r="FM1418" s="157">
        <v>0</v>
      </c>
      <c r="FN1418" s="157">
        <v>0</v>
      </c>
      <c r="FO1418" s="157">
        <v>0</v>
      </c>
      <c r="FP1418" s="157">
        <v>0</v>
      </c>
      <c r="FQ1418" s="157">
        <v>0</v>
      </c>
      <c r="FR1418" s="157">
        <v>0</v>
      </c>
      <c r="FS1418" s="157">
        <v>0</v>
      </c>
      <c r="FT1418" s="157">
        <v>0</v>
      </c>
      <c r="FU1418" s="157">
        <v>0</v>
      </c>
      <c r="FV1418" s="157">
        <v>0</v>
      </c>
      <c r="FW1418" s="157">
        <v>0</v>
      </c>
      <c r="FX1418" s="157">
        <v>0</v>
      </c>
      <c r="FY1418" s="157">
        <v>0</v>
      </c>
      <c r="FZ1418" s="157">
        <v>0</v>
      </c>
      <c r="GA1418" s="157">
        <v>0</v>
      </c>
      <c r="GB1418" s="157">
        <v>0</v>
      </c>
      <c r="GC1418" s="157">
        <v>0</v>
      </c>
      <c r="GD1418" s="157">
        <v>0</v>
      </c>
      <c r="GE1418" s="157">
        <v>0</v>
      </c>
      <c r="GF1418" s="157">
        <v>3.9204360000000002E-3</v>
      </c>
      <c r="GG1418" s="157">
        <v>1.3786969999999999E-3</v>
      </c>
      <c r="GH1418" s="157">
        <v>2.6369219999999999E-3</v>
      </c>
      <c r="GI1418" s="157">
        <v>5.6604699999999997E-4</v>
      </c>
      <c r="GJ1418" s="157">
        <v>0</v>
      </c>
      <c r="GK1418" s="157">
        <v>0</v>
      </c>
      <c r="GL1418" s="157">
        <v>0</v>
      </c>
      <c r="GM1418" s="157">
        <v>0</v>
      </c>
      <c r="GN1418" s="157">
        <v>0</v>
      </c>
      <c r="GO1418" s="157">
        <v>0</v>
      </c>
      <c r="GP1418" s="157">
        <v>0</v>
      </c>
      <c r="GQ1418" s="157">
        <v>0</v>
      </c>
      <c r="GR1418" s="157">
        <v>0</v>
      </c>
      <c r="GS1418" s="157">
        <v>0</v>
      </c>
      <c r="GT1418" s="157">
        <v>0</v>
      </c>
      <c r="GU1418" s="157">
        <v>0</v>
      </c>
      <c r="GV1418" s="157">
        <v>0</v>
      </c>
      <c r="GW1418" s="157">
        <v>0</v>
      </c>
      <c r="GX1418" s="157">
        <v>0</v>
      </c>
      <c r="GY1418" s="157">
        <v>0</v>
      </c>
      <c r="GZ1418" s="157">
        <v>0</v>
      </c>
      <c r="HA1418" s="157">
        <v>0</v>
      </c>
    </row>
    <row r="1419" spans="1:209" x14ac:dyDescent="0.2">
      <c r="A1419" s="157" t="s">
        <v>5228</v>
      </c>
      <c r="B1419" s="192">
        <v>2.9799999999999999E-5</v>
      </c>
      <c r="C1419" s="192">
        <v>3.4400000000000003E-5</v>
      </c>
      <c r="D1419" s="192">
        <v>8.6899999999999998E-5</v>
      </c>
      <c r="E1419" s="192">
        <v>2.3300000000000001E-5</v>
      </c>
      <c r="F1419" s="192">
        <v>3.9499999999999998E-5</v>
      </c>
      <c r="G1419" s="192">
        <v>9.9699999999999998E-5</v>
      </c>
      <c r="H1419" s="157">
        <v>2.20604E-4</v>
      </c>
      <c r="I1419" s="192">
        <v>5.2500000000000002E-5</v>
      </c>
      <c r="J1419" s="157">
        <v>1.5604099999999999E-4</v>
      </c>
      <c r="K1419" s="157">
        <v>1.0717000000000001E-4</v>
      </c>
      <c r="L1419" s="192">
        <v>1.7099999999999999E-5</v>
      </c>
      <c r="M1419" s="192">
        <v>7.9400000000000006E-5</v>
      </c>
      <c r="N1419" s="192">
        <v>8.4499999999999994E-5</v>
      </c>
      <c r="O1419" s="157">
        <v>1.20909E-4</v>
      </c>
      <c r="P1419" s="157">
        <v>1.50004E-4</v>
      </c>
      <c r="Q1419" s="192">
        <v>9.48E-5</v>
      </c>
      <c r="R1419" s="192">
        <v>6.5400000000000004E-5</v>
      </c>
      <c r="S1419" s="157">
        <v>1.19832E-4</v>
      </c>
      <c r="T1419" s="192">
        <v>3.2299999999999999E-5</v>
      </c>
      <c r="U1419" s="192">
        <v>2.2099999999999998E-5</v>
      </c>
      <c r="V1419" s="192">
        <v>4.0599999999999998E-5</v>
      </c>
      <c r="W1419" s="157">
        <v>1.10204E-4</v>
      </c>
      <c r="X1419" s="157">
        <v>1.82537E-4</v>
      </c>
      <c r="Y1419" s="192">
        <v>4.0000000000000003E-5</v>
      </c>
      <c r="Z1419" s="157">
        <v>1.2313999999999999E-4</v>
      </c>
      <c r="AA1419" s="192">
        <v>6.5699999999999998E-5</v>
      </c>
      <c r="AB1419" s="192">
        <v>8.9800000000000001E-5</v>
      </c>
      <c r="AC1419" s="157">
        <v>1.3510400000000001E-4</v>
      </c>
      <c r="AD1419" s="157">
        <v>0</v>
      </c>
      <c r="AE1419" s="192">
        <v>4.1699999999999997E-5</v>
      </c>
      <c r="AF1419" s="157">
        <v>1.04838E-4</v>
      </c>
      <c r="AG1419" s="192">
        <v>1.34E-5</v>
      </c>
      <c r="AH1419" s="192">
        <v>3.68E-5</v>
      </c>
      <c r="AI1419" s="157">
        <v>1.16036E-4</v>
      </c>
      <c r="AJ1419" s="157">
        <v>0</v>
      </c>
      <c r="AK1419" s="192">
        <v>4.6600000000000001E-5</v>
      </c>
      <c r="AL1419" s="157">
        <v>1.2490900000000001E-4</v>
      </c>
      <c r="AM1419" s="192">
        <v>4.1399999999999997E-5</v>
      </c>
      <c r="AN1419" s="157">
        <v>0</v>
      </c>
      <c r="AO1419" s="192">
        <v>7.5900000000000002E-5</v>
      </c>
      <c r="AP1419" s="157">
        <v>0</v>
      </c>
      <c r="AQ1419" s="192">
        <v>6.2799999999999995E-5</v>
      </c>
      <c r="AR1419" s="157">
        <v>0</v>
      </c>
      <c r="AS1419" s="157">
        <v>0</v>
      </c>
      <c r="AT1419" s="192">
        <v>8.0599999999999994E-5</v>
      </c>
      <c r="AU1419" s="157">
        <v>1.0305E-4</v>
      </c>
      <c r="AV1419" s="157">
        <v>0</v>
      </c>
      <c r="AW1419" s="157">
        <v>0</v>
      </c>
      <c r="AX1419" s="157">
        <v>1.9851100000000001E-4</v>
      </c>
      <c r="AY1419" s="157">
        <v>1.08088E-4</v>
      </c>
      <c r="AZ1419" s="192">
        <v>7.5900000000000002E-5</v>
      </c>
      <c r="BA1419" s="192">
        <v>4.8199999999999999E-5</v>
      </c>
      <c r="BB1419" s="157">
        <v>1.72533E-4</v>
      </c>
      <c r="BC1419" s="192">
        <v>2.41E-5</v>
      </c>
      <c r="BD1419" s="157">
        <v>0</v>
      </c>
      <c r="BE1419" s="157">
        <v>1.23449E-4</v>
      </c>
      <c r="BF1419" s="157">
        <v>1.1429000000000001E-4</v>
      </c>
      <c r="BG1419" s="157">
        <v>0</v>
      </c>
      <c r="BH1419" s="157">
        <v>0</v>
      </c>
      <c r="BI1419" s="157">
        <v>0</v>
      </c>
      <c r="BJ1419" s="192">
        <v>3.7499999999999997E-5</v>
      </c>
      <c r="BK1419" s="192">
        <v>5.1700000000000003E-5</v>
      </c>
      <c r="BL1419" s="192">
        <v>7.1500000000000003E-5</v>
      </c>
      <c r="BM1419" s="157">
        <v>4.2087500000000003E-4</v>
      </c>
      <c r="BN1419" s="157">
        <v>0</v>
      </c>
      <c r="BO1419" s="157">
        <v>2.2243499999999999E-4</v>
      </c>
      <c r="BP1419" s="157">
        <v>0</v>
      </c>
      <c r="BQ1419" s="157">
        <v>0</v>
      </c>
      <c r="BR1419" s="157">
        <v>1.2685100000000001E-4</v>
      </c>
      <c r="BS1419" s="157">
        <v>0</v>
      </c>
      <c r="BT1419" s="157">
        <v>0</v>
      </c>
      <c r="BU1419" s="157">
        <v>0</v>
      </c>
      <c r="BV1419" s="192">
        <v>4.7500000000000003E-5</v>
      </c>
      <c r="BW1419" s="157">
        <v>2.6294399999999998E-4</v>
      </c>
      <c r="BX1419" s="192">
        <v>7.1899999999999999E-5</v>
      </c>
      <c r="BY1419" s="192">
        <v>7.5599999999999994E-5</v>
      </c>
      <c r="BZ1419" s="192">
        <v>3.0899999999999999E-5</v>
      </c>
      <c r="CA1419" s="157">
        <v>0</v>
      </c>
      <c r="CB1419" s="157">
        <v>2.41668E-4</v>
      </c>
      <c r="CC1419" s="192">
        <v>3.6199999999999999E-5</v>
      </c>
      <c r="CD1419" s="192">
        <v>2.0000000000000002E-5</v>
      </c>
      <c r="CE1419" s="192">
        <v>6.2299999999999996E-5</v>
      </c>
      <c r="CF1419" s="192">
        <v>2.7699999999999999E-5</v>
      </c>
      <c r="CG1419" s="157">
        <v>2.7758500000000001E-4</v>
      </c>
      <c r="CH1419" s="157">
        <v>1.5966799999999999E-4</v>
      </c>
      <c r="CI1419" s="192">
        <v>9.4300000000000002E-5</v>
      </c>
      <c r="CJ1419" s="157">
        <v>2.1185299999999999E-4</v>
      </c>
      <c r="CK1419" s="192">
        <v>2.69E-5</v>
      </c>
      <c r="CL1419" s="157">
        <v>0</v>
      </c>
      <c r="CM1419" s="157">
        <v>1.6934200000000001E-4</v>
      </c>
      <c r="CN1419" s="157">
        <v>1.8544300000000001E-4</v>
      </c>
      <c r="CO1419" s="192">
        <v>7.5500000000000006E-5</v>
      </c>
      <c r="CP1419" s="157">
        <v>2.9998500000000001E-4</v>
      </c>
      <c r="CQ1419" s="192">
        <v>2.4000000000000001E-5</v>
      </c>
      <c r="CR1419" s="157">
        <v>2.2702700000000001E-4</v>
      </c>
      <c r="CS1419" s="192">
        <v>3.1300000000000002E-5</v>
      </c>
      <c r="CT1419" s="157">
        <v>0</v>
      </c>
      <c r="CU1419" s="157">
        <v>2.3921500000000001E-4</v>
      </c>
      <c r="CV1419" s="157">
        <v>3.58487E-4</v>
      </c>
      <c r="CW1419" s="192">
        <v>1.7799999999999999E-5</v>
      </c>
      <c r="CX1419" s="192">
        <v>2.2399999999999999E-5</v>
      </c>
      <c r="CY1419" s="192">
        <v>2.76E-5</v>
      </c>
      <c r="CZ1419" s="192">
        <v>3.8099999999999998E-5</v>
      </c>
      <c r="DA1419" s="192">
        <v>3.7400000000000001E-5</v>
      </c>
      <c r="DB1419" s="192">
        <v>8.3100000000000001E-5</v>
      </c>
      <c r="DC1419" s="157">
        <v>1.6278500000000001E-4</v>
      </c>
      <c r="DD1419" s="192">
        <v>7.5199999999999998E-5</v>
      </c>
      <c r="DE1419" s="192">
        <v>6.6199999999999996E-5</v>
      </c>
      <c r="DF1419" s="157">
        <v>1.8378099999999999E-4</v>
      </c>
      <c r="DG1419" s="157">
        <v>0</v>
      </c>
      <c r="DH1419" s="157">
        <v>2.7001500000000002E-4</v>
      </c>
      <c r="DI1419" s="157">
        <v>1.0082900000000001E-4</v>
      </c>
      <c r="DJ1419" s="157">
        <v>1.34098E-4</v>
      </c>
      <c r="DK1419" s="157">
        <v>2.0387399999999999E-4</v>
      </c>
      <c r="DL1419" s="192">
        <v>3.0000000000000001E-5</v>
      </c>
      <c r="DM1419" s="157">
        <v>1.5109699999999999E-4</v>
      </c>
      <c r="DN1419" s="157">
        <v>1.5434100000000001E-4</v>
      </c>
      <c r="DO1419" s="192">
        <v>6.9200000000000002E-5</v>
      </c>
      <c r="DP1419" s="192">
        <v>5.9700000000000001E-5</v>
      </c>
      <c r="DQ1419" s="192">
        <v>7.8899999999999993E-5</v>
      </c>
      <c r="DR1419" s="192">
        <v>4.0800000000000002E-5</v>
      </c>
      <c r="DS1419" s="157">
        <v>1.58954E-4</v>
      </c>
      <c r="DT1419" s="157">
        <v>1.6937699999999999E-4</v>
      </c>
      <c r="DU1419" s="192">
        <v>4.1100000000000003E-5</v>
      </c>
      <c r="DV1419" s="157">
        <v>2.36104E-4</v>
      </c>
      <c r="DW1419" s="192">
        <v>5.2200000000000002E-5</v>
      </c>
      <c r="DX1419" s="192">
        <v>5.4400000000000001E-5</v>
      </c>
      <c r="DY1419" s="192">
        <v>4.8600000000000002E-5</v>
      </c>
      <c r="DZ1419" s="192">
        <v>6.3299999999999994E-5</v>
      </c>
      <c r="EA1419" s="192">
        <v>9.1399999999999999E-5</v>
      </c>
      <c r="EB1419" s="157">
        <v>0</v>
      </c>
      <c r="EC1419" s="157">
        <v>2.9241400000000001E-4</v>
      </c>
      <c r="ED1419" s="192">
        <v>4.9200000000000003E-5</v>
      </c>
      <c r="EE1419" s="157">
        <v>1.0647899999999999E-4</v>
      </c>
      <c r="EF1419" s="157">
        <v>2.9403099999999999E-4</v>
      </c>
      <c r="EG1419" s="157">
        <v>2.4467100000000002E-4</v>
      </c>
      <c r="EH1419" s="157">
        <v>0</v>
      </c>
      <c r="EI1419" s="157">
        <v>1.47174E-4</v>
      </c>
      <c r="EJ1419" s="157">
        <v>3.58687E-4</v>
      </c>
      <c r="EK1419" s="192">
        <v>7.3700000000000002E-5</v>
      </c>
      <c r="EL1419" s="157">
        <v>3.0315300000000002E-4</v>
      </c>
      <c r="EM1419" s="192">
        <v>8.3900000000000006E-5</v>
      </c>
      <c r="EN1419" s="192">
        <v>5.3199999999999999E-5</v>
      </c>
      <c r="EO1419" s="157">
        <v>0</v>
      </c>
      <c r="EP1419" s="157">
        <v>1.7656900000000001E-4</v>
      </c>
      <c r="EQ1419" s="192">
        <v>9.7899999999999994E-5</v>
      </c>
      <c r="ER1419" s="192">
        <v>8.2700000000000004E-5</v>
      </c>
      <c r="ES1419" s="157">
        <v>2.28404E-4</v>
      </c>
      <c r="ET1419" s="157">
        <v>0</v>
      </c>
      <c r="EU1419" s="157">
        <v>1.1163999999999999E-4</v>
      </c>
      <c r="EV1419" s="192">
        <v>6.0999999999999999E-5</v>
      </c>
      <c r="EW1419" s="157">
        <v>1.09262E-4</v>
      </c>
      <c r="EX1419" s="192">
        <v>9.6899999999999997E-5</v>
      </c>
      <c r="EY1419" s="157">
        <v>1.0352E-4</v>
      </c>
      <c r="EZ1419" s="157">
        <v>2.32842E-4</v>
      </c>
      <c r="FA1419" s="157">
        <v>2.93932E-4</v>
      </c>
      <c r="FB1419" s="157">
        <v>3.5062199999999998E-4</v>
      </c>
      <c r="FC1419" s="157">
        <v>1.6269400000000001E-4</v>
      </c>
      <c r="FD1419" s="157">
        <v>1.25291E-4</v>
      </c>
      <c r="FE1419" s="157">
        <v>0</v>
      </c>
      <c r="FF1419" s="192">
        <v>3.3899999999999997E-5</v>
      </c>
      <c r="FG1419" s="157">
        <v>0</v>
      </c>
      <c r="FH1419" s="192">
        <v>4.74E-5</v>
      </c>
      <c r="FI1419" s="192">
        <v>2.76E-5</v>
      </c>
      <c r="FJ1419" s="192">
        <v>8.9499999999999994E-5</v>
      </c>
      <c r="FK1419" s="157">
        <v>0</v>
      </c>
      <c r="FL1419" s="157">
        <v>0</v>
      </c>
      <c r="FM1419" s="192">
        <v>8.4599999999999996E-5</v>
      </c>
      <c r="FN1419" s="157">
        <v>0</v>
      </c>
      <c r="FO1419" s="157">
        <v>3.89429E-4</v>
      </c>
      <c r="FP1419" s="157">
        <v>1.6463599999999999E-4</v>
      </c>
      <c r="FQ1419" s="157">
        <v>1.4100000000000001E-4</v>
      </c>
      <c r="FR1419" s="157">
        <v>3.1886799999999998E-4</v>
      </c>
      <c r="FS1419" s="157">
        <v>7.0485399999999998E-4</v>
      </c>
      <c r="FT1419" s="157">
        <v>3.9214799999999999E-4</v>
      </c>
      <c r="FU1419" s="157">
        <v>1.15161E-4</v>
      </c>
      <c r="FV1419" s="157">
        <v>2.7559600000000002E-4</v>
      </c>
      <c r="FW1419" s="157">
        <v>2.9755999999999999E-4</v>
      </c>
      <c r="FX1419" s="157">
        <v>0</v>
      </c>
      <c r="FY1419" s="192">
        <v>5.4299999999999998E-5</v>
      </c>
      <c r="FZ1419" s="157">
        <v>1.80726E-4</v>
      </c>
      <c r="GA1419" s="157">
        <v>1.94477E-4</v>
      </c>
      <c r="GB1419" s="192">
        <v>4.21E-5</v>
      </c>
      <c r="GC1419" s="157">
        <v>2.2652600000000001E-4</v>
      </c>
      <c r="GD1419" s="192">
        <v>7.36E-5</v>
      </c>
      <c r="GE1419" s="192">
        <v>2.26E-5</v>
      </c>
      <c r="GF1419" s="192">
        <v>8.25E-5</v>
      </c>
      <c r="GG1419" s="157">
        <v>0</v>
      </c>
      <c r="GH1419" s="192">
        <v>2.3300000000000001E-5</v>
      </c>
      <c r="GI1419" s="157">
        <v>0</v>
      </c>
      <c r="GJ1419" s="157">
        <v>2.42444E-4</v>
      </c>
      <c r="GK1419" s="157">
        <v>0</v>
      </c>
      <c r="GL1419" s="192">
        <v>6.6199999999999996E-5</v>
      </c>
      <c r="GM1419" s="157">
        <v>1.9197499999999999E-4</v>
      </c>
      <c r="GN1419" s="192">
        <v>8.0699999999999996E-5</v>
      </c>
      <c r="GO1419" s="157">
        <v>0</v>
      </c>
      <c r="GP1419" s="157">
        <v>0</v>
      </c>
      <c r="GQ1419" s="157">
        <v>1.02828E-4</v>
      </c>
      <c r="GR1419" s="157">
        <v>2.1207800000000001E-4</v>
      </c>
      <c r="GS1419" s="157">
        <v>0</v>
      </c>
      <c r="GT1419" s="157">
        <v>0</v>
      </c>
      <c r="GU1419" s="157">
        <v>0</v>
      </c>
      <c r="GV1419" s="157">
        <v>0</v>
      </c>
      <c r="GW1419" s="157">
        <v>0</v>
      </c>
      <c r="GX1419" s="157">
        <v>0</v>
      </c>
      <c r="GY1419" s="157">
        <v>0</v>
      </c>
      <c r="GZ1419" s="157">
        <v>0</v>
      </c>
      <c r="HA1419" s="157">
        <v>0</v>
      </c>
    </row>
    <row r="1420" spans="1:209" x14ac:dyDescent="0.2">
      <c r="A1420" s="157" t="s">
        <v>5229</v>
      </c>
      <c r="B1420" s="157">
        <v>0</v>
      </c>
      <c r="C1420" s="157">
        <v>0</v>
      </c>
      <c r="D1420" s="192">
        <v>1.0200000000000001E-5</v>
      </c>
      <c r="E1420" s="157">
        <v>0</v>
      </c>
      <c r="F1420" s="157">
        <v>0</v>
      </c>
      <c r="G1420" s="157">
        <v>0</v>
      </c>
      <c r="H1420" s="157">
        <v>0</v>
      </c>
      <c r="I1420" s="157">
        <v>0</v>
      </c>
      <c r="J1420" s="157">
        <v>0</v>
      </c>
      <c r="K1420" s="157">
        <v>0</v>
      </c>
      <c r="L1420" s="157">
        <v>0</v>
      </c>
      <c r="M1420" s="157">
        <v>0</v>
      </c>
      <c r="N1420" s="157">
        <v>0</v>
      </c>
      <c r="O1420" s="157">
        <v>0</v>
      </c>
      <c r="P1420" s="157">
        <v>0</v>
      </c>
      <c r="Q1420" s="157">
        <v>0</v>
      </c>
      <c r="R1420" s="157">
        <v>0</v>
      </c>
      <c r="S1420" s="157">
        <v>0</v>
      </c>
      <c r="T1420" s="157">
        <v>0</v>
      </c>
      <c r="U1420" s="192">
        <v>6.6199999999999996E-5</v>
      </c>
      <c r="V1420" s="157">
        <v>0</v>
      </c>
      <c r="W1420" s="157">
        <v>0</v>
      </c>
      <c r="X1420" s="157">
        <v>0</v>
      </c>
      <c r="Y1420" s="157">
        <v>0</v>
      </c>
      <c r="Z1420" s="157">
        <v>0</v>
      </c>
      <c r="AA1420" s="157">
        <v>0</v>
      </c>
      <c r="AB1420" s="157">
        <v>0</v>
      </c>
      <c r="AC1420" s="157">
        <v>0</v>
      </c>
      <c r="AD1420" s="157">
        <v>0</v>
      </c>
      <c r="AE1420" s="157">
        <v>0</v>
      </c>
      <c r="AF1420" s="157">
        <v>0</v>
      </c>
      <c r="AG1420" s="157">
        <v>0</v>
      </c>
      <c r="AH1420" s="157">
        <v>0</v>
      </c>
      <c r="AI1420" s="157">
        <v>0</v>
      </c>
      <c r="AJ1420" s="157">
        <v>0</v>
      </c>
      <c r="AK1420" s="157">
        <v>0</v>
      </c>
      <c r="AL1420" s="157">
        <v>0</v>
      </c>
      <c r="AM1420" s="157">
        <v>0</v>
      </c>
      <c r="AN1420" s="157">
        <v>0</v>
      </c>
      <c r="AO1420" s="157">
        <v>0</v>
      </c>
      <c r="AP1420" s="157">
        <v>0</v>
      </c>
      <c r="AQ1420" s="157">
        <v>0</v>
      </c>
      <c r="AR1420" s="157">
        <v>0</v>
      </c>
      <c r="AS1420" s="157">
        <v>0</v>
      </c>
      <c r="AT1420" s="157">
        <v>0</v>
      </c>
      <c r="AU1420" s="157">
        <v>0</v>
      </c>
      <c r="AV1420" s="157">
        <v>0</v>
      </c>
      <c r="AW1420" s="157">
        <v>0</v>
      </c>
      <c r="AX1420" s="157">
        <v>0</v>
      </c>
      <c r="AY1420" s="157">
        <v>0</v>
      </c>
      <c r="AZ1420" s="157">
        <v>0</v>
      </c>
      <c r="BA1420" s="157">
        <v>0</v>
      </c>
      <c r="BB1420" s="157">
        <v>0</v>
      </c>
      <c r="BC1420" s="157">
        <v>0</v>
      </c>
      <c r="BD1420" s="157">
        <v>0</v>
      </c>
      <c r="BE1420" s="157">
        <v>0</v>
      </c>
      <c r="BF1420" s="157">
        <v>0</v>
      </c>
      <c r="BG1420" s="157">
        <v>0</v>
      </c>
      <c r="BH1420" s="157">
        <v>0</v>
      </c>
      <c r="BI1420" s="157">
        <v>0</v>
      </c>
      <c r="BJ1420" s="157">
        <v>0</v>
      </c>
      <c r="BK1420" s="157">
        <v>0</v>
      </c>
      <c r="BL1420" s="157">
        <v>0</v>
      </c>
      <c r="BM1420" s="157">
        <v>0</v>
      </c>
      <c r="BN1420" s="157">
        <v>0</v>
      </c>
      <c r="BO1420" s="157">
        <v>0</v>
      </c>
      <c r="BP1420" s="157">
        <v>0</v>
      </c>
      <c r="BQ1420" s="157">
        <v>0</v>
      </c>
      <c r="BR1420" s="157">
        <v>0</v>
      </c>
      <c r="BS1420" s="157">
        <v>0</v>
      </c>
      <c r="BT1420" s="157">
        <v>0</v>
      </c>
      <c r="BU1420" s="157">
        <v>0</v>
      </c>
      <c r="BV1420" s="157">
        <v>0</v>
      </c>
      <c r="BW1420" s="157">
        <v>0</v>
      </c>
      <c r="BX1420" s="157">
        <v>0</v>
      </c>
      <c r="BY1420" s="157">
        <v>0</v>
      </c>
      <c r="BZ1420" s="157">
        <v>0</v>
      </c>
      <c r="CA1420" s="157">
        <v>0</v>
      </c>
      <c r="CB1420" s="157">
        <v>0</v>
      </c>
      <c r="CC1420" s="157">
        <v>0</v>
      </c>
      <c r="CD1420" s="157">
        <v>0</v>
      </c>
      <c r="CE1420" s="157">
        <v>0</v>
      </c>
      <c r="CF1420" s="157">
        <v>0</v>
      </c>
      <c r="CG1420" s="157">
        <v>0</v>
      </c>
      <c r="CH1420" s="157">
        <v>0</v>
      </c>
      <c r="CI1420" s="157">
        <v>0</v>
      </c>
      <c r="CJ1420" s="157">
        <v>0</v>
      </c>
      <c r="CK1420" s="157">
        <v>0</v>
      </c>
      <c r="CL1420" s="157">
        <v>0</v>
      </c>
      <c r="CM1420" s="157">
        <v>0</v>
      </c>
      <c r="CN1420" s="157">
        <v>0</v>
      </c>
      <c r="CO1420" s="157">
        <v>0</v>
      </c>
      <c r="CP1420" s="157">
        <v>0</v>
      </c>
      <c r="CQ1420" s="157">
        <v>0</v>
      </c>
      <c r="CR1420" s="157">
        <v>0</v>
      </c>
      <c r="CS1420" s="157">
        <v>0</v>
      </c>
      <c r="CT1420" s="157">
        <v>0</v>
      </c>
      <c r="CU1420" s="157">
        <v>0</v>
      </c>
      <c r="CV1420" s="157">
        <v>1.7924400000000001E-4</v>
      </c>
      <c r="CW1420" s="157">
        <v>0</v>
      </c>
      <c r="CX1420" s="157">
        <v>0</v>
      </c>
      <c r="CY1420" s="157">
        <v>0</v>
      </c>
      <c r="CZ1420" s="157">
        <v>0</v>
      </c>
      <c r="DA1420" s="157">
        <v>0</v>
      </c>
      <c r="DB1420" s="157">
        <v>0</v>
      </c>
      <c r="DC1420" s="157">
        <v>0</v>
      </c>
      <c r="DD1420" s="157">
        <v>0</v>
      </c>
      <c r="DE1420" s="157">
        <v>0</v>
      </c>
      <c r="DF1420" s="157">
        <v>0</v>
      </c>
      <c r="DG1420" s="157">
        <v>0</v>
      </c>
      <c r="DH1420" s="157">
        <v>0</v>
      </c>
      <c r="DI1420" s="157">
        <v>0</v>
      </c>
      <c r="DJ1420" s="157">
        <v>0</v>
      </c>
      <c r="DK1420" s="157">
        <v>0</v>
      </c>
      <c r="DL1420" s="157">
        <v>0</v>
      </c>
      <c r="DM1420" s="157">
        <v>0</v>
      </c>
      <c r="DN1420" s="157">
        <v>0</v>
      </c>
      <c r="DO1420" s="157">
        <v>0</v>
      </c>
      <c r="DP1420" s="157">
        <v>0</v>
      </c>
      <c r="DQ1420" s="157">
        <v>0</v>
      </c>
      <c r="DR1420" s="157">
        <v>0</v>
      </c>
      <c r="DS1420" s="157">
        <v>0</v>
      </c>
      <c r="DT1420" s="157">
        <v>0</v>
      </c>
      <c r="DU1420" s="157">
        <v>0</v>
      </c>
      <c r="DV1420" s="157">
        <v>0</v>
      </c>
      <c r="DW1420" s="157">
        <v>0</v>
      </c>
      <c r="DX1420" s="157">
        <v>0</v>
      </c>
      <c r="DY1420" s="157">
        <v>0</v>
      </c>
      <c r="DZ1420" s="157">
        <v>0</v>
      </c>
      <c r="EA1420" s="192">
        <v>4.57E-5</v>
      </c>
      <c r="EB1420" s="157">
        <v>0</v>
      </c>
      <c r="EC1420" s="157">
        <v>0</v>
      </c>
      <c r="ED1420" s="157">
        <v>0</v>
      </c>
      <c r="EE1420" s="157">
        <v>0</v>
      </c>
      <c r="EF1420" s="157">
        <v>0</v>
      </c>
      <c r="EG1420" s="157">
        <v>0</v>
      </c>
      <c r="EH1420" s="157">
        <v>0</v>
      </c>
      <c r="EI1420" s="192">
        <v>1.13E-5</v>
      </c>
      <c r="EJ1420" s="157">
        <v>0</v>
      </c>
      <c r="EK1420" s="157">
        <v>0</v>
      </c>
      <c r="EL1420" s="157">
        <v>0</v>
      </c>
      <c r="EM1420" s="157">
        <v>0</v>
      </c>
      <c r="EN1420" s="157">
        <v>0</v>
      </c>
      <c r="EO1420" s="157">
        <v>0</v>
      </c>
      <c r="EP1420" s="157">
        <v>0</v>
      </c>
      <c r="EQ1420" s="157">
        <v>0</v>
      </c>
      <c r="ER1420" s="157">
        <v>0</v>
      </c>
      <c r="ES1420" s="157">
        <v>0</v>
      </c>
      <c r="ET1420" s="157">
        <v>0</v>
      </c>
      <c r="EU1420" s="157">
        <v>0</v>
      </c>
      <c r="EV1420" s="192">
        <v>4.07E-5</v>
      </c>
      <c r="EW1420" s="157">
        <v>0</v>
      </c>
      <c r="EX1420" s="157">
        <v>0</v>
      </c>
      <c r="EY1420" s="157">
        <v>0</v>
      </c>
      <c r="EZ1420" s="157">
        <v>0</v>
      </c>
      <c r="FA1420" s="157">
        <v>0</v>
      </c>
      <c r="FB1420" s="157">
        <v>0</v>
      </c>
      <c r="FC1420" s="157">
        <v>0</v>
      </c>
      <c r="FD1420" s="157">
        <v>0</v>
      </c>
      <c r="FE1420" s="157">
        <v>0</v>
      </c>
      <c r="FF1420" s="192">
        <v>3.3899999999999997E-5</v>
      </c>
      <c r="FG1420" s="157">
        <v>0</v>
      </c>
      <c r="FH1420" s="157">
        <v>0</v>
      </c>
      <c r="FI1420" s="157">
        <v>0</v>
      </c>
      <c r="FJ1420" s="157">
        <v>0</v>
      </c>
      <c r="FK1420" s="157">
        <v>0</v>
      </c>
      <c r="FL1420" s="157">
        <v>0</v>
      </c>
      <c r="FM1420" s="157">
        <v>0</v>
      </c>
      <c r="FN1420" s="157">
        <v>0</v>
      </c>
      <c r="FO1420" s="157">
        <v>0</v>
      </c>
      <c r="FP1420" s="157">
        <v>0</v>
      </c>
      <c r="FQ1420" s="157">
        <v>0</v>
      </c>
      <c r="FR1420" s="157">
        <v>0</v>
      </c>
      <c r="FS1420" s="157">
        <v>0</v>
      </c>
      <c r="FT1420" s="157">
        <v>0</v>
      </c>
      <c r="FU1420" s="157">
        <v>0</v>
      </c>
      <c r="FV1420" s="157">
        <v>0</v>
      </c>
      <c r="FW1420" s="157">
        <v>0</v>
      </c>
      <c r="FX1420" s="157">
        <v>0</v>
      </c>
      <c r="FY1420" s="157">
        <v>0</v>
      </c>
      <c r="FZ1420" s="157">
        <v>0</v>
      </c>
      <c r="GA1420" s="157">
        <v>0</v>
      </c>
      <c r="GB1420" s="157">
        <v>0</v>
      </c>
      <c r="GC1420" s="157">
        <v>0</v>
      </c>
      <c r="GD1420" s="157">
        <v>0</v>
      </c>
      <c r="GE1420" s="157">
        <v>0</v>
      </c>
      <c r="GF1420" s="157">
        <v>0</v>
      </c>
      <c r="GG1420" s="157">
        <v>0</v>
      </c>
      <c r="GH1420" s="157">
        <v>0</v>
      </c>
      <c r="GI1420" s="157">
        <v>0</v>
      </c>
      <c r="GJ1420" s="157">
        <v>0</v>
      </c>
      <c r="GK1420" s="157">
        <v>0</v>
      </c>
      <c r="GL1420" s="157">
        <v>0</v>
      </c>
      <c r="GM1420" s="157">
        <v>0</v>
      </c>
      <c r="GN1420" s="157">
        <v>1.6140699999999999E-4</v>
      </c>
      <c r="GO1420" s="157">
        <v>0</v>
      </c>
      <c r="GP1420" s="157">
        <v>0</v>
      </c>
      <c r="GQ1420" s="157">
        <v>0</v>
      </c>
      <c r="GR1420" s="157">
        <v>0</v>
      </c>
      <c r="GS1420" s="157">
        <v>0</v>
      </c>
      <c r="GT1420" s="157">
        <v>0</v>
      </c>
      <c r="GU1420" s="157">
        <v>0</v>
      </c>
      <c r="GV1420" s="157">
        <v>0</v>
      </c>
      <c r="GW1420" s="157">
        <v>0</v>
      </c>
      <c r="GX1420" s="157">
        <v>0</v>
      </c>
      <c r="GY1420" s="157">
        <v>0</v>
      </c>
      <c r="GZ1420" s="157">
        <v>0</v>
      </c>
      <c r="HA1420" s="157">
        <v>0</v>
      </c>
    </row>
    <row r="1421" spans="1:209" x14ac:dyDescent="0.2">
      <c r="A1421" s="157" t="s">
        <v>5230</v>
      </c>
      <c r="B1421" s="157">
        <v>8.4529314999999994E-2</v>
      </c>
      <c r="C1421" s="157">
        <v>6.9162677000000006E-2</v>
      </c>
      <c r="D1421" s="157">
        <v>4.0982810000000001E-2</v>
      </c>
      <c r="E1421" s="157">
        <v>4.0646995999999998E-2</v>
      </c>
      <c r="F1421" s="157">
        <v>3.6155354000000001E-2</v>
      </c>
      <c r="G1421" s="157">
        <v>0</v>
      </c>
      <c r="H1421" s="157">
        <v>1.0210835E-2</v>
      </c>
      <c r="I1421" s="157">
        <v>0</v>
      </c>
      <c r="J1421" s="192">
        <v>1.73E-5</v>
      </c>
      <c r="K1421" s="157">
        <v>1.2324510000000001E-3</v>
      </c>
      <c r="L1421" s="192">
        <v>1.7099999999999999E-5</v>
      </c>
      <c r="M1421" s="157">
        <v>0</v>
      </c>
      <c r="N1421" s="157">
        <v>2.704302E-3</v>
      </c>
      <c r="O1421" s="192">
        <v>5.4999999999999999E-6</v>
      </c>
      <c r="P1421" s="157">
        <v>0</v>
      </c>
      <c r="Q1421" s="157">
        <v>1.58028E-4</v>
      </c>
      <c r="R1421" s="157">
        <v>1.52712E-4</v>
      </c>
      <c r="S1421" s="192">
        <v>7.1899999999999999E-5</v>
      </c>
      <c r="T1421" s="192">
        <v>9.7E-5</v>
      </c>
      <c r="U1421" s="157">
        <v>1.9852199999999999E-4</v>
      </c>
      <c r="V1421" s="157">
        <v>2.4967520000000001E-3</v>
      </c>
      <c r="W1421" s="157">
        <v>0</v>
      </c>
      <c r="X1421" s="157">
        <v>0</v>
      </c>
      <c r="Y1421" s="157">
        <v>4.6371128999999997E-2</v>
      </c>
      <c r="Z1421" s="192">
        <v>1.7600000000000001E-5</v>
      </c>
      <c r="AA1421" s="192">
        <v>3.29E-5</v>
      </c>
      <c r="AB1421" s="157">
        <v>0</v>
      </c>
      <c r="AC1421" s="157">
        <v>2.12306E-4</v>
      </c>
      <c r="AD1421" s="192">
        <v>1.9400000000000001E-5</v>
      </c>
      <c r="AE1421" s="157">
        <v>5.8485712000000002E-2</v>
      </c>
      <c r="AF1421" s="157">
        <v>0</v>
      </c>
      <c r="AG1421" s="157">
        <v>1.5507293E-2</v>
      </c>
      <c r="AH1421" s="192">
        <v>1.2300000000000001E-5</v>
      </c>
      <c r="AI1421" s="157">
        <v>5.8018100000000003E-4</v>
      </c>
      <c r="AJ1421" s="157">
        <v>1.3495755999999999E-2</v>
      </c>
      <c r="AK1421" s="192">
        <v>2.3300000000000001E-5</v>
      </c>
      <c r="AL1421" s="157">
        <v>0</v>
      </c>
      <c r="AM1421" s="157">
        <v>7.2409799999999995E-4</v>
      </c>
      <c r="AN1421" s="157">
        <v>4.3018599999999999E-4</v>
      </c>
      <c r="AO1421" s="157">
        <v>8.6017199999999998E-4</v>
      </c>
      <c r="AP1421" s="157">
        <v>2.5213620000000001E-3</v>
      </c>
      <c r="AQ1421" s="157">
        <v>1.9048820000000001E-3</v>
      </c>
      <c r="AR1421" s="157">
        <v>2.5219069999999999E-3</v>
      </c>
      <c r="AS1421" s="157">
        <v>1.9538188000000001E-2</v>
      </c>
      <c r="AT1421" s="157">
        <v>1.7367286999999999E-2</v>
      </c>
      <c r="AU1421" s="157">
        <v>1.0305E-4</v>
      </c>
      <c r="AV1421" s="157">
        <v>0</v>
      </c>
      <c r="AW1421" s="157">
        <v>0</v>
      </c>
      <c r="AX1421" s="157">
        <v>1.7866E-3</v>
      </c>
      <c r="AY1421" s="157">
        <v>2.0806869999999999E-3</v>
      </c>
      <c r="AZ1421" s="157">
        <v>1.0243959999999999E-3</v>
      </c>
      <c r="BA1421" s="157">
        <v>4.8164900000000001E-4</v>
      </c>
      <c r="BB1421" s="157">
        <v>7.8872100000000004E-4</v>
      </c>
      <c r="BC1421" s="192">
        <v>4.8099999999999997E-5</v>
      </c>
      <c r="BD1421" s="192">
        <v>3.6999999999999998E-5</v>
      </c>
      <c r="BE1421" s="157">
        <v>0</v>
      </c>
      <c r="BF1421" s="157">
        <v>0</v>
      </c>
      <c r="BG1421" s="157">
        <v>2.2845499999999999E-4</v>
      </c>
      <c r="BH1421" s="157">
        <v>2.47297E-4</v>
      </c>
      <c r="BI1421" s="192">
        <v>7.2200000000000007E-5</v>
      </c>
      <c r="BJ1421" s="157">
        <v>2.327983E-3</v>
      </c>
      <c r="BK1421" s="192">
        <v>3.4400000000000003E-5</v>
      </c>
      <c r="BL1421" s="157">
        <v>7.153843E-3</v>
      </c>
      <c r="BM1421" s="157">
        <v>4.2087500000000003E-4</v>
      </c>
      <c r="BN1421" s="157">
        <v>3.89088E-4</v>
      </c>
      <c r="BO1421" s="157">
        <v>8.1188690000000008E-3</v>
      </c>
      <c r="BP1421" s="192">
        <v>7.9900000000000004E-5</v>
      </c>
      <c r="BQ1421" s="157">
        <v>9.4458059999999993E-3</v>
      </c>
      <c r="BR1421" s="192">
        <v>4.2299999999999998E-5</v>
      </c>
      <c r="BS1421" s="157">
        <v>2.8322200000000002E-4</v>
      </c>
      <c r="BT1421" s="157">
        <v>1.15794E-4</v>
      </c>
      <c r="BU1421" s="157">
        <v>2.2532699999999999E-4</v>
      </c>
      <c r="BV1421" s="157">
        <v>8.5547300000000004E-4</v>
      </c>
      <c r="BW1421" s="157">
        <v>1.2191039999999999E-3</v>
      </c>
      <c r="BX1421" s="157">
        <v>0</v>
      </c>
      <c r="BY1421" s="192">
        <v>5.0399999999999999E-5</v>
      </c>
      <c r="BZ1421" s="157">
        <v>5.2608799999999997E-4</v>
      </c>
      <c r="CA1421" s="192">
        <v>1.7099999999999999E-5</v>
      </c>
      <c r="CB1421" s="157">
        <v>1.69168E-4</v>
      </c>
      <c r="CC1421" s="192">
        <v>1.8099999999999999E-5</v>
      </c>
      <c r="CD1421" s="192">
        <v>9.9900000000000002E-5</v>
      </c>
      <c r="CE1421" s="157">
        <v>1.9922799999999999E-3</v>
      </c>
      <c r="CF1421" s="157">
        <v>6.0923300000000004E-4</v>
      </c>
      <c r="CG1421" s="157">
        <v>2.0818880000000001E-3</v>
      </c>
      <c r="CH1421" s="157">
        <v>0</v>
      </c>
      <c r="CI1421" s="157">
        <v>2.8290680000000001E-3</v>
      </c>
      <c r="CJ1421" s="157">
        <v>1.5888999999999999E-4</v>
      </c>
      <c r="CK1421" s="157">
        <v>3.7664799999999999E-4</v>
      </c>
      <c r="CL1421" s="157">
        <v>6.4695519999999999E-3</v>
      </c>
      <c r="CM1421" s="157">
        <v>3.44328E-3</v>
      </c>
      <c r="CN1421" s="157">
        <v>1.549772E-3</v>
      </c>
      <c r="CO1421" s="157">
        <v>5.4362189999999999E-3</v>
      </c>
      <c r="CP1421" s="157">
        <v>2.2498879999999998E-3</v>
      </c>
      <c r="CQ1421" s="157">
        <v>1.934631E-3</v>
      </c>
      <c r="CR1421" s="157">
        <v>2.9688099999999998E-4</v>
      </c>
      <c r="CS1421" s="157">
        <v>2.5015399999999999E-4</v>
      </c>
      <c r="CT1421" s="157">
        <v>2.6178600000000002E-4</v>
      </c>
      <c r="CU1421" s="157">
        <v>0</v>
      </c>
      <c r="CV1421" s="157">
        <v>0</v>
      </c>
      <c r="CW1421" s="157">
        <v>0</v>
      </c>
      <c r="CX1421" s="157">
        <v>4.2310280000000004E-3</v>
      </c>
      <c r="CY1421" s="157">
        <v>0</v>
      </c>
      <c r="CZ1421" s="157">
        <v>0</v>
      </c>
      <c r="DA1421" s="157">
        <v>0</v>
      </c>
      <c r="DB1421" s="157">
        <v>0</v>
      </c>
      <c r="DC1421" s="157">
        <v>0</v>
      </c>
      <c r="DD1421" s="157">
        <v>1.2640132E-2</v>
      </c>
      <c r="DE1421" s="157">
        <v>8.3410600000000004E-4</v>
      </c>
      <c r="DF1421" s="157">
        <v>0</v>
      </c>
      <c r="DG1421" s="157">
        <v>0</v>
      </c>
      <c r="DH1421" s="157">
        <v>2.3626300000000001E-3</v>
      </c>
      <c r="DI1421" s="157">
        <v>1.8149189999999999E-3</v>
      </c>
      <c r="DJ1421" s="157">
        <v>0</v>
      </c>
      <c r="DK1421" s="157">
        <v>1.0703360000000001E-3</v>
      </c>
      <c r="DL1421" s="157">
        <v>1.8938143000000001E-2</v>
      </c>
      <c r="DM1421" s="157">
        <v>1.5638574999999998E-2</v>
      </c>
      <c r="DN1421" s="192">
        <v>2.1999999999999999E-5</v>
      </c>
      <c r="DO1421" s="157">
        <v>8.2993300000000004E-4</v>
      </c>
      <c r="DP1421" s="192">
        <v>1.49E-5</v>
      </c>
      <c r="DQ1421" s="157">
        <v>0</v>
      </c>
      <c r="DR1421" s="157">
        <v>0</v>
      </c>
      <c r="DS1421" s="157">
        <v>0</v>
      </c>
      <c r="DT1421" s="157">
        <v>4.6578590000000003E-3</v>
      </c>
      <c r="DU1421" s="157">
        <v>1.6438600000000001E-4</v>
      </c>
      <c r="DV1421" s="157">
        <v>0</v>
      </c>
      <c r="DW1421" s="157">
        <v>5.0416399999999998E-4</v>
      </c>
      <c r="DX1421" s="157">
        <v>2.3388630000000001E-3</v>
      </c>
      <c r="DY1421" s="192">
        <v>1.6200000000000001E-5</v>
      </c>
      <c r="DZ1421" s="157">
        <v>0</v>
      </c>
      <c r="EA1421" s="157">
        <v>2.2847699999999999E-4</v>
      </c>
      <c r="EB1421" s="157">
        <v>1.4082999999999999E-4</v>
      </c>
      <c r="EC1421" s="192">
        <v>1.8300000000000001E-5</v>
      </c>
      <c r="ED1421" s="157">
        <v>1.772439E-3</v>
      </c>
      <c r="EE1421" s="157">
        <v>1.5971900000000001E-4</v>
      </c>
      <c r="EF1421" s="157">
        <v>0</v>
      </c>
      <c r="EG1421" s="157">
        <v>0</v>
      </c>
      <c r="EH1421" s="157">
        <v>4.4476209999999997E-3</v>
      </c>
      <c r="EI1421" s="192">
        <v>1.13E-5</v>
      </c>
      <c r="EJ1421" s="192">
        <v>7.9699999999999999E-5</v>
      </c>
      <c r="EK1421" s="157">
        <v>1.4744899999999999E-4</v>
      </c>
      <c r="EL1421" s="192">
        <v>3.3699999999999999E-5</v>
      </c>
      <c r="EM1421" s="157">
        <v>2.9447441000000001E-2</v>
      </c>
      <c r="EN1421" s="157">
        <v>5.4509679999999996E-3</v>
      </c>
      <c r="EO1421" s="157">
        <v>0</v>
      </c>
      <c r="EP1421" s="157">
        <v>0</v>
      </c>
      <c r="EQ1421" s="157">
        <v>1.7146416000000001E-2</v>
      </c>
      <c r="ER1421" s="192">
        <v>2.0699999999999998E-5</v>
      </c>
      <c r="ES1421" s="157">
        <v>6.0527159999999997E-3</v>
      </c>
      <c r="ET1421" s="192">
        <v>7.4400000000000006E-5</v>
      </c>
      <c r="EU1421" s="157">
        <v>0</v>
      </c>
      <c r="EV1421" s="157">
        <v>2.0143504999999999E-2</v>
      </c>
      <c r="EW1421" s="157">
        <v>1.27472E-4</v>
      </c>
      <c r="EX1421" s="157">
        <v>7.2439189999999997E-3</v>
      </c>
      <c r="EY1421" s="157">
        <v>0</v>
      </c>
      <c r="EZ1421" s="157">
        <v>0</v>
      </c>
      <c r="FA1421" s="192">
        <v>4.1999999999999998E-5</v>
      </c>
      <c r="FB1421" s="157">
        <v>0</v>
      </c>
      <c r="FC1421" s="192">
        <v>2.7100000000000001E-5</v>
      </c>
      <c r="FD1421" s="157">
        <v>1.2203373E-2</v>
      </c>
      <c r="FE1421" s="157">
        <v>1.1179204E-2</v>
      </c>
      <c r="FF1421" s="157">
        <v>4.7476940000000002E-3</v>
      </c>
      <c r="FG1421" s="157">
        <v>2.8666989999999999E-3</v>
      </c>
      <c r="FH1421" s="157">
        <v>0</v>
      </c>
      <c r="FI1421" s="157">
        <v>5.239067E-3</v>
      </c>
      <c r="FJ1421" s="157">
        <v>0</v>
      </c>
      <c r="FK1421" s="157">
        <v>4.7082196999999999E-2</v>
      </c>
      <c r="FL1421" s="157">
        <v>8.6688499999999996E-4</v>
      </c>
      <c r="FM1421" s="192">
        <v>8.4599999999999996E-5</v>
      </c>
      <c r="FN1421" s="157">
        <v>0</v>
      </c>
      <c r="FO1421" s="157">
        <v>0</v>
      </c>
      <c r="FP1421" s="157">
        <v>1.687521E-3</v>
      </c>
      <c r="FQ1421" s="157">
        <v>2.9766599999999998E-4</v>
      </c>
      <c r="FR1421" s="157">
        <v>1.15952E-4</v>
      </c>
      <c r="FS1421" s="192">
        <v>9.3999999999999994E-5</v>
      </c>
      <c r="FT1421" s="157">
        <v>0</v>
      </c>
      <c r="FU1421" s="157">
        <v>0</v>
      </c>
      <c r="FV1421" s="192">
        <v>4.5899999999999998E-5</v>
      </c>
      <c r="FW1421" s="157">
        <v>0</v>
      </c>
      <c r="FX1421" s="192">
        <v>7.6799999999999997E-5</v>
      </c>
      <c r="FY1421" s="157">
        <v>2.5632670999999999E-2</v>
      </c>
      <c r="FZ1421" s="157">
        <v>1.80726E-4</v>
      </c>
      <c r="GA1421" s="157">
        <v>9.7238399999999997E-4</v>
      </c>
      <c r="GB1421" s="157">
        <v>0</v>
      </c>
      <c r="GC1421" s="192">
        <v>7.5500000000000006E-5</v>
      </c>
      <c r="GD1421" s="157">
        <v>8.0968700000000002E-4</v>
      </c>
      <c r="GE1421" s="157">
        <v>6.0999000000000003E-4</v>
      </c>
      <c r="GF1421" s="157">
        <v>0</v>
      </c>
      <c r="GG1421" s="192">
        <v>4.4499999999999997E-5</v>
      </c>
      <c r="GH1421" s="192">
        <v>2.3300000000000001E-5</v>
      </c>
      <c r="GI1421" s="157">
        <v>1.2761797E-2</v>
      </c>
      <c r="GJ1421" s="157">
        <v>0</v>
      </c>
      <c r="GK1421" s="157">
        <v>0</v>
      </c>
      <c r="GL1421" s="192">
        <v>3.3099999999999998E-5</v>
      </c>
      <c r="GM1421" s="157">
        <v>3.417163E-3</v>
      </c>
      <c r="GN1421" s="157">
        <v>4.1965939999999997E-3</v>
      </c>
      <c r="GO1421" s="157">
        <v>2.3973150000000001E-3</v>
      </c>
      <c r="GP1421" s="157">
        <v>0</v>
      </c>
      <c r="GQ1421" s="157">
        <v>2.7969150000000001E-3</v>
      </c>
      <c r="GR1421" s="157">
        <v>0</v>
      </c>
      <c r="GS1421" s="157">
        <v>0</v>
      </c>
      <c r="GT1421" s="157">
        <v>1.2987013E-2</v>
      </c>
      <c r="GU1421" s="157">
        <v>2.6315788999999999E-2</v>
      </c>
      <c r="GV1421" s="157">
        <v>0</v>
      </c>
      <c r="GW1421" s="157">
        <v>0</v>
      </c>
      <c r="GX1421" s="157">
        <v>0</v>
      </c>
      <c r="GY1421" s="157">
        <v>0</v>
      </c>
      <c r="GZ1421" s="157">
        <v>0</v>
      </c>
      <c r="HA1421" s="157">
        <v>0</v>
      </c>
    </row>
    <row r="1422" spans="1:209" x14ac:dyDescent="0.2">
      <c r="A1422" s="157" t="s">
        <v>5231</v>
      </c>
      <c r="B1422" s="157">
        <v>6.7372818000000001E-2</v>
      </c>
      <c r="C1422" s="157">
        <v>3.9742132999999999E-2</v>
      </c>
      <c r="D1422" s="157">
        <v>4.9687756999999999E-2</v>
      </c>
      <c r="E1422" s="157">
        <v>4.8128467000000001E-2</v>
      </c>
      <c r="F1422" s="157">
        <v>4.2218510000000001E-2</v>
      </c>
      <c r="G1422" s="157">
        <v>1.0265391E-2</v>
      </c>
      <c r="H1422" s="157">
        <v>7.3839462999999994E-2</v>
      </c>
      <c r="I1422" s="157">
        <v>4.72745E-4</v>
      </c>
      <c r="J1422" s="157">
        <v>8.6429599999999999E-3</v>
      </c>
      <c r="K1422" s="157">
        <v>5.5728219999999998E-3</v>
      </c>
      <c r="L1422" s="157">
        <v>2.3201860000000001E-3</v>
      </c>
      <c r="M1422" s="157">
        <v>7.3207700000000003E-4</v>
      </c>
      <c r="N1422" s="157">
        <v>1.1915828999999999E-2</v>
      </c>
      <c r="O1422" s="157">
        <v>1.3673711E-2</v>
      </c>
      <c r="P1422" s="157">
        <v>1.14709E-4</v>
      </c>
      <c r="Q1422" s="157">
        <v>7.2376740000000004E-3</v>
      </c>
      <c r="R1422" s="157">
        <v>6.9811099999999996E-4</v>
      </c>
      <c r="S1422" s="157">
        <v>3.30737E-3</v>
      </c>
      <c r="T1422" s="157">
        <v>6.5948990000000004E-3</v>
      </c>
      <c r="U1422" s="157">
        <v>1.5220030000000001E-3</v>
      </c>
      <c r="V1422" s="157">
        <v>9.2359529999999999E-3</v>
      </c>
      <c r="W1422" s="157">
        <v>2.0944084000000002E-2</v>
      </c>
      <c r="X1422" s="157">
        <v>4.2591999999999999E-4</v>
      </c>
      <c r="Y1422" s="157">
        <v>2.2305353E-2</v>
      </c>
      <c r="Z1422" s="157">
        <v>6.5088099999999996E-4</v>
      </c>
      <c r="AA1422" s="157">
        <v>3.4108832999999998E-2</v>
      </c>
      <c r="AB1422" s="157">
        <v>4.3907800000000003E-4</v>
      </c>
      <c r="AC1422" s="157">
        <v>4.541419E-2</v>
      </c>
      <c r="AD1422" s="157">
        <v>8.3846049000000006E-2</v>
      </c>
      <c r="AE1422" s="157">
        <v>3.5541958999999998E-2</v>
      </c>
      <c r="AF1422" s="157">
        <v>6.1404820000000001E-3</v>
      </c>
      <c r="AG1422" s="157">
        <v>1.4959662E-2</v>
      </c>
      <c r="AH1422" s="157">
        <v>5.0087780000000002E-3</v>
      </c>
      <c r="AI1422" s="157">
        <v>2.0731802000000001E-2</v>
      </c>
      <c r="AJ1422" s="157">
        <v>1.4916362000000001E-2</v>
      </c>
      <c r="AK1422" s="157">
        <v>7.6837100000000001E-4</v>
      </c>
      <c r="AL1422" s="157">
        <v>2.3795149000000002E-2</v>
      </c>
      <c r="AM1422" s="157">
        <v>2.4515888999999999E-2</v>
      </c>
      <c r="AN1422" s="157">
        <v>3.1569020000000003E-2</v>
      </c>
      <c r="AO1422" s="157">
        <v>4.4324133000000002E-2</v>
      </c>
      <c r="AP1422" s="157">
        <v>2.0170891999999999E-2</v>
      </c>
      <c r="AQ1422" s="157">
        <v>3.2508582000000001E-2</v>
      </c>
      <c r="AR1422" s="157">
        <v>1.2660485000000001E-2</v>
      </c>
      <c r="AS1422" s="157">
        <v>2.6688528E-2</v>
      </c>
      <c r="AT1422" s="157">
        <v>6.7593782000000005E-2</v>
      </c>
      <c r="AU1422" s="157">
        <v>1.90643E-3</v>
      </c>
      <c r="AV1422" s="157">
        <v>2.447861E-3</v>
      </c>
      <c r="AW1422" s="157">
        <v>3.0771330000000001E-3</v>
      </c>
      <c r="AX1422" s="157">
        <v>5.1612899999999998E-3</v>
      </c>
      <c r="AY1422" s="157">
        <v>1.3537979E-2</v>
      </c>
      <c r="AZ1422" s="157">
        <v>1.0813067000000001E-2</v>
      </c>
      <c r="BA1422" s="157">
        <v>1.3076775000000001E-2</v>
      </c>
      <c r="BB1422" s="157">
        <v>1.9619442000000001E-2</v>
      </c>
      <c r="BC1422" s="157">
        <v>2.9345916E-2</v>
      </c>
      <c r="BD1422" s="157">
        <v>1.5416466E-2</v>
      </c>
      <c r="BE1422" s="157">
        <v>1.7591506999999999E-2</v>
      </c>
      <c r="BF1422" s="157">
        <v>6.09547E-4</v>
      </c>
      <c r="BG1422" s="157">
        <v>3.6552749999999999E-3</v>
      </c>
      <c r="BH1422" s="157">
        <v>1.596187E-3</v>
      </c>
      <c r="BI1422" s="157">
        <v>1.0655969999999999E-3</v>
      </c>
      <c r="BJ1422" s="157">
        <v>9.7812820000000005E-3</v>
      </c>
      <c r="BK1422" s="157">
        <v>3.9369672000000001E-2</v>
      </c>
      <c r="BL1422" s="157">
        <v>5.5943054999999998E-2</v>
      </c>
      <c r="BM1422" s="157">
        <v>0</v>
      </c>
      <c r="BN1422" s="157">
        <v>2.6371540000000001E-3</v>
      </c>
      <c r="BO1422" s="157">
        <v>3.8703649999999999E-2</v>
      </c>
      <c r="BP1422" s="157">
        <v>1.704894E-3</v>
      </c>
      <c r="BQ1422" s="157">
        <v>2.2657977999999999E-2</v>
      </c>
      <c r="BR1422" s="157">
        <v>4.4926478999999998E-2</v>
      </c>
      <c r="BS1422" s="157">
        <v>3.2853740000000002E-3</v>
      </c>
      <c r="BT1422" s="157">
        <v>7.1792499999999999E-3</v>
      </c>
      <c r="BU1422" s="157">
        <v>6.6246059999999999E-3</v>
      </c>
      <c r="BV1422" s="157">
        <v>4.4674679999999996E-3</v>
      </c>
      <c r="BW1422" s="157">
        <v>3.8772290000000001E-2</v>
      </c>
      <c r="BX1422" s="157">
        <v>3.1872319000000003E-2</v>
      </c>
      <c r="BY1422" s="157">
        <v>2.0349057E-2</v>
      </c>
      <c r="BZ1422" s="157">
        <v>1.7886984000000002E-2</v>
      </c>
      <c r="CA1422" s="157">
        <v>3.113027E-3</v>
      </c>
      <c r="CB1422" s="157">
        <v>1.4862611E-2</v>
      </c>
      <c r="CC1422" s="157">
        <v>2.0595586999999999E-2</v>
      </c>
      <c r="CD1422" s="157">
        <v>4.3348850000000001E-3</v>
      </c>
      <c r="CE1422" s="157">
        <v>2.4031876000000001E-2</v>
      </c>
      <c r="CF1422" s="157">
        <v>1.4870815000000001E-2</v>
      </c>
      <c r="CG1422" s="157">
        <v>1.3046495E-2</v>
      </c>
      <c r="CH1422" s="157">
        <v>8.78173E-4</v>
      </c>
      <c r="CI1422" s="157">
        <v>1.4560269000000001E-2</v>
      </c>
      <c r="CJ1422" s="157">
        <v>2.3144960999999999E-2</v>
      </c>
      <c r="CK1422" s="157">
        <v>3.4517084000000003E-2</v>
      </c>
      <c r="CL1422" s="157">
        <v>2.7207568000000001E-2</v>
      </c>
      <c r="CM1422" s="157">
        <v>2.5119010000000001E-2</v>
      </c>
      <c r="CN1422" s="157">
        <v>1.3259155999999999E-2</v>
      </c>
      <c r="CO1422" s="157">
        <v>2.3229768000000001E-2</v>
      </c>
      <c r="CP1422" s="157">
        <v>1.9774011000000001E-2</v>
      </c>
      <c r="CQ1422" s="157">
        <v>1.8445085E-2</v>
      </c>
      <c r="CR1422" s="157">
        <v>7.3521710000000002E-3</v>
      </c>
      <c r="CS1422" s="157">
        <v>9.3599189999999995E-3</v>
      </c>
      <c r="CT1422" s="157">
        <v>4.5217640000000002E-3</v>
      </c>
      <c r="CU1422" s="157">
        <v>3.9550275000000003E-2</v>
      </c>
      <c r="CV1422" s="157">
        <v>1.7356753999999999E-2</v>
      </c>
      <c r="CW1422" s="157">
        <v>1.0086749999999999E-3</v>
      </c>
      <c r="CX1422" s="157">
        <v>1.9162749E-2</v>
      </c>
      <c r="CY1422" s="157">
        <v>3.1931937000000001E-2</v>
      </c>
      <c r="CZ1422" s="157">
        <v>6.8291009E-2</v>
      </c>
      <c r="DA1422" s="157">
        <v>2.3667800000000001E-4</v>
      </c>
      <c r="DB1422" s="157">
        <v>2.4928100000000001E-4</v>
      </c>
      <c r="DC1422" s="157">
        <v>2.4417800000000001E-4</v>
      </c>
      <c r="DD1422" s="157">
        <v>4.2133769999999999E-3</v>
      </c>
      <c r="DE1422" s="157">
        <v>1.2643982999999999E-2</v>
      </c>
      <c r="DF1422" s="157">
        <v>1.9342982000000002E-2</v>
      </c>
      <c r="DG1422" s="157">
        <v>1.9117647000000002E-2</v>
      </c>
      <c r="DH1422" s="157">
        <v>4.1177264999999998E-2</v>
      </c>
      <c r="DI1422" s="157">
        <v>5.5738167999999998E-2</v>
      </c>
      <c r="DJ1422" s="157">
        <v>8.0458600000000004E-4</v>
      </c>
      <c r="DK1422" s="157">
        <v>1.0601427E-2</v>
      </c>
      <c r="DL1422" s="157">
        <v>1.7467511000000002E-2</v>
      </c>
      <c r="DM1422" s="157">
        <v>1.167227E-2</v>
      </c>
      <c r="DN1422" s="157">
        <v>3.3205449999999997E-2</v>
      </c>
      <c r="DO1422" s="157">
        <v>5.4913893999999998E-2</v>
      </c>
      <c r="DP1422" s="157">
        <v>7.3598113000000007E-2</v>
      </c>
      <c r="DQ1422" s="157">
        <v>1.6696910000000001E-3</v>
      </c>
      <c r="DR1422" s="157">
        <v>1.3667333E-2</v>
      </c>
      <c r="DS1422" s="157">
        <v>3.3811708000000003E-2</v>
      </c>
      <c r="DT1422" s="157">
        <v>7.8336719999999999E-3</v>
      </c>
      <c r="DU1422" s="157">
        <v>5.1699337999999997E-2</v>
      </c>
      <c r="DV1422" s="157">
        <v>1.109687E-2</v>
      </c>
      <c r="DW1422" s="157">
        <v>5.0103439999999999E-2</v>
      </c>
      <c r="DX1422" s="157">
        <v>1.8112592E-2</v>
      </c>
      <c r="DY1422" s="192">
        <v>3.2400000000000001E-5</v>
      </c>
      <c r="DZ1422" s="192">
        <v>6.3299999999999994E-5</v>
      </c>
      <c r="EA1422" s="157">
        <v>1.0144398000000001E-2</v>
      </c>
      <c r="EB1422" s="157">
        <v>5.5979999999999997E-3</v>
      </c>
      <c r="EC1422" s="157">
        <v>2.5366888000000001E-2</v>
      </c>
      <c r="ED1422" s="157">
        <v>1.4671853E-2</v>
      </c>
      <c r="EE1422" s="157">
        <v>7.9859400000000002E-4</v>
      </c>
      <c r="EF1422" s="192">
        <v>9.7999999999999997E-5</v>
      </c>
      <c r="EG1422" s="192">
        <v>6.1199999999999997E-5</v>
      </c>
      <c r="EH1422" s="157">
        <v>1.5090139999999999E-3</v>
      </c>
      <c r="EI1422" s="157">
        <v>0</v>
      </c>
      <c r="EJ1422" s="157">
        <v>3.1883299999999997E-4</v>
      </c>
      <c r="EK1422" s="157">
        <v>3.6051312000000002E-2</v>
      </c>
      <c r="EL1422" s="157">
        <v>1.0105100000000001E-4</v>
      </c>
      <c r="EM1422" s="157">
        <v>1.7348051999999999E-2</v>
      </c>
      <c r="EN1422" s="157">
        <v>5.3977879999999997E-3</v>
      </c>
      <c r="EO1422" s="157">
        <v>6.5492199999999995E-4</v>
      </c>
      <c r="EP1422" s="157">
        <v>1.0029134E-2</v>
      </c>
      <c r="EQ1422" s="157">
        <v>1.6906171000000001E-2</v>
      </c>
      <c r="ER1422" s="157">
        <v>1.6539176999999999E-2</v>
      </c>
      <c r="ES1422" s="157">
        <v>2.3068839999999999E-3</v>
      </c>
      <c r="ET1422" s="157">
        <v>8.297057E-3</v>
      </c>
      <c r="EU1422" s="157">
        <v>8.5963080000000004E-3</v>
      </c>
      <c r="EV1422" s="157">
        <v>4.3498590000000002E-3</v>
      </c>
      <c r="EW1422" s="157">
        <v>1.2346578E-2</v>
      </c>
      <c r="EX1422" s="157">
        <v>5.2088380000000004E-3</v>
      </c>
      <c r="EY1422" s="157">
        <v>8.5403726999999999E-2</v>
      </c>
      <c r="EZ1422" s="157">
        <v>4.3599744000000003E-2</v>
      </c>
      <c r="FA1422" s="157">
        <v>3.5271887000000002E-2</v>
      </c>
      <c r="FB1422" s="157">
        <v>1.8529007E-2</v>
      </c>
      <c r="FC1422" s="157">
        <v>1.6865966999999999E-2</v>
      </c>
      <c r="FD1422" s="157">
        <v>3.984263E-3</v>
      </c>
      <c r="FE1422" s="157">
        <v>3.1247895000000001E-2</v>
      </c>
      <c r="FF1422" s="157">
        <v>2.5061041999999999E-2</v>
      </c>
      <c r="FG1422" s="157">
        <v>2.6437331000000001E-2</v>
      </c>
      <c r="FH1422" s="157">
        <v>7.3736870000000003E-3</v>
      </c>
      <c r="FI1422" s="157">
        <v>2.5285391000000001E-2</v>
      </c>
      <c r="FJ1422" s="157">
        <v>1.1458924000000001E-2</v>
      </c>
      <c r="FK1422" s="157">
        <v>7.2771796999999999E-2</v>
      </c>
      <c r="FL1422" s="157">
        <v>7.3845760000000003E-3</v>
      </c>
      <c r="FM1422" s="157">
        <v>1.2225559E-2</v>
      </c>
      <c r="FN1422" s="157">
        <v>6.5327066000000003E-2</v>
      </c>
      <c r="FO1422" s="157">
        <v>1.7162057000000001E-2</v>
      </c>
      <c r="FP1422" s="157">
        <v>4.9390800000000004E-4</v>
      </c>
      <c r="FQ1422" s="157">
        <v>1.4240953000000001E-2</v>
      </c>
      <c r="FR1422" s="157">
        <v>1.2841696E-2</v>
      </c>
      <c r="FS1422" s="157">
        <v>1.2405431999999999E-2</v>
      </c>
      <c r="FT1422" s="157">
        <v>1.1023725E-2</v>
      </c>
      <c r="FU1422" s="157">
        <v>1.2725284E-2</v>
      </c>
      <c r="FV1422" s="157">
        <v>2.2070644E-2</v>
      </c>
      <c r="FW1422" s="157">
        <v>9.8194800000000002E-3</v>
      </c>
      <c r="FX1422" s="157">
        <v>1.9933469999999998E-2</v>
      </c>
      <c r="FY1422" s="157">
        <v>1.1214293E-2</v>
      </c>
      <c r="FZ1422" s="157">
        <v>5.4082140000000001E-2</v>
      </c>
      <c r="GA1422" s="157">
        <v>1.01128E-3</v>
      </c>
      <c r="GB1422" s="157">
        <v>8.2588910000000008E-3</v>
      </c>
      <c r="GC1422" s="157">
        <v>2.4804620999999999E-2</v>
      </c>
      <c r="GD1422" s="157">
        <v>2.1051857E-2</v>
      </c>
      <c r="GE1422" s="157">
        <v>2.1530397999999999E-2</v>
      </c>
      <c r="GF1422" s="157">
        <v>4.9356222999999998E-2</v>
      </c>
      <c r="GG1422" s="157">
        <v>7.1203024000000004E-2</v>
      </c>
      <c r="GH1422" s="157">
        <v>5.7288870999999998E-2</v>
      </c>
      <c r="GI1422" s="157">
        <v>6.0052488000000001E-2</v>
      </c>
      <c r="GJ1422" s="157">
        <v>3.4750279999999998E-3</v>
      </c>
      <c r="GK1422" s="157">
        <v>1.9105642999999999E-2</v>
      </c>
      <c r="GL1422" s="157">
        <v>2.3488929999999999E-3</v>
      </c>
      <c r="GM1422" s="157">
        <v>2.0848531E-2</v>
      </c>
      <c r="GN1422" s="157">
        <v>1.7996933E-2</v>
      </c>
      <c r="GO1422" s="157">
        <v>1.2945501E-2</v>
      </c>
      <c r="GP1422" s="157">
        <v>5.1322260000000001E-3</v>
      </c>
      <c r="GQ1422" s="157">
        <v>1.501285E-3</v>
      </c>
      <c r="GR1422" s="157">
        <v>1.7655480000000001E-2</v>
      </c>
      <c r="GS1422" s="157">
        <v>5.4814499999999999E-4</v>
      </c>
      <c r="GT1422" s="157">
        <v>1.2987013E-2</v>
      </c>
      <c r="GU1422" s="157">
        <v>0</v>
      </c>
      <c r="GV1422" s="157">
        <v>4.9359575000000003E-2</v>
      </c>
      <c r="GW1422" s="157">
        <v>1.3888889E-2</v>
      </c>
      <c r="GX1422" s="157">
        <v>1.3333332999999999E-2</v>
      </c>
      <c r="GY1422" s="157">
        <v>0</v>
      </c>
      <c r="GZ1422" s="157">
        <v>3.7735849000000002E-2</v>
      </c>
      <c r="HA1422" s="157">
        <v>2.1276595999999998E-2</v>
      </c>
    </row>
    <row r="1423" spans="1:209" x14ac:dyDescent="0.2">
      <c r="A1423" s="157" t="s">
        <v>5232</v>
      </c>
      <c r="B1423" s="192">
        <v>5.9700000000000001E-5</v>
      </c>
      <c r="C1423" s="192">
        <v>5.1700000000000003E-5</v>
      </c>
      <c r="D1423" s="192">
        <v>8.1799999999999996E-5</v>
      </c>
      <c r="E1423" s="157">
        <v>1.1653400000000001E-4</v>
      </c>
      <c r="F1423" s="157">
        <v>1.0521700000000001E-4</v>
      </c>
      <c r="G1423" s="192">
        <v>7.1199999999999996E-5</v>
      </c>
      <c r="H1423" s="157">
        <v>1.8908999999999999E-4</v>
      </c>
      <c r="I1423" s="192">
        <v>7.8800000000000004E-5</v>
      </c>
      <c r="J1423" s="157">
        <v>2.4273099999999999E-4</v>
      </c>
      <c r="K1423" s="192">
        <v>5.3600000000000002E-5</v>
      </c>
      <c r="L1423" s="157">
        <v>7.8476900000000005E-4</v>
      </c>
      <c r="M1423" s="157">
        <v>2.4696599999999999E-4</v>
      </c>
      <c r="N1423" s="157">
        <v>0</v>
      </c>
      <c r="O1423" s="192">
        <v>9.8900000000000005E-5</v>
      </c>
      <c r="P1423" s="192">
        <v>9.2600000000000001E-5</v>
      </c>
      <c r="Q1423" s="157">
        <v>1.8963300000000001E-4</v>
      </c>
      <c r="R1423" s="157">
        <v>1.7452799999999999E-4</v>
      </c>
      <c r="S1423" s="157">
        <v>1.4379900000000001E-4</v>
      </c>
      <c r="T1423" s="192">
        <v>9.7E-5</v>
      </c>
      <c r="U1423" s="157">
        <v>2.8675400000000001E-4</v>
      </c>
      <c r="V1423" s="157">
        <v>1.01494E-4</v>
      </c>
      <c r="W1423" s="157">
        <v>1.62683E-4</v>
      </c>
      <c r="X1423" s="157">
        <v>2.4338300000000001E-4</v>
      </c>
      <c r="Y1423" s="157">
        <v>0</v>
      </c>
      <c r="Z1423" s="157">
        <v>2.4627900000000002E-4</v>
      </c>
      <c r="AA1423" s="192">
        <v>1.6399999999999999E-5</v>
      </c>
      <c r="AB1423" s="192">
        <v>9.98E-5</v>
      </c>
      <c r="AC1423" s="157">
        <v>1.7370499999999999E-4</v>
      </c>
      <c r="AD1423" s="157">
        <v>2.5231500000000003E-4</v>
      </c>
      <c r="AE1423" s="157">
        <v>1.11242E-4</v>
      </c>
      <c r="AF1423" s="192">
        <v>4.49E-5</v>
      </c>
      <c r="AG1423" s="157">
        <v>1.4692500000000001E-4</v>
      </c>
      <c r="AH1423" s="192">
        <v>7.3700000000000002E-5</v>
      </c>
      <c r="AI1423" s="192">
        <v>3.8699999999999999E-5</v>
      </c>
      <c r="AJ1423" s="157">
        <v>1.4206099999999999E-4</v>
      </c>
      <c r="AK1423" s="192">
        <v>9.31E-5</v>
      </c>
      <c r="AL1423" s="157">
        <v>1.4572700000000001E-4</v>
      </c>
      <c r="AM1423" s="157">
        <v>3.93082E-4</v>
      </c>
      <c r="AN1423" s="157">
        <v>1.8200200000000001E-4</v>
      </c>
      <c r="AO1423" s="157">
        <v>4.8068399999999999E-4</v>
      </c>
      <c r="AP1423" s="157">
        <v>2.8015100000000002E-4</v>
      </c>
      <c r="AQ1423" s="157">
        <v>2.3026000000000001E-4</v>
      </c>
      <c r="AR1423" s="157">
        <v>4.0758100000000001E-4</v>
      </c>
      <c r="AS1423" s="157">
        <v>1.8217400000000001E-4</v>
      </c>
      <c r="AT1423" s="157">
        <v>1.6657999999999999E-4</v>
      </c>
      <c r="AU1423" s="157">
        <v>1.854905E-3</v>
      </c>
      <c r="AV1423" s="157">
        <v>8.8122999999999999E-4</v>
      </c>
      <c r="AW1423" s="157">
        <v>1.128282E-3</v>
      </c>
      <c r="AX1423" s="192">
        <v>3.3099999999999998E-5</v>
      </c>
      <c r="AY1423" s="157">
        <v>0</v>
      </c>
      <c r="AZ1423" s="157">
        <v>5.6910900000000004E-4</v>
      </c>
      <c r="BA1423" s="157">
        <v>6.2614400000000003E-4</v>
      </c>
      <c r="BB1423" s="157">
        <v>3.4506599999999999E-4</v>
      </c>
      <c r="BC1423" s="157">
        <v>2.1666400000000001E-4</v>
      </c>
      <c r="BD1423" s="192">
        <v>7.3899999999999994E-5</v>
      </c>
      <c r="BE1423" s="157">
        <v>0</v>
      </c>
      <c r="BF1423" s="157">
        <v>2.2858000000000001E-4</v>
      </c>
      <c r="BG1423" s="157">
        <v>4.5690900000000003E-4</v>
      </c>
      <c r="BH1423" s="157">
        <v>3.14741E-4</v>
      </c>
      <c r="BI1423" s="157">
        <v>3.6121900000000003E-4</v>
      </c>
      <c r="BJ1423" s="192">
        <v>3.7499999999999997E-5</v>
      </c>
      <c r="BK1423" s="192">
        <v>6.8899999999999994E-5</v>
      </c>
      <c r="BL1423" s="192">
        <v>7.1500000000000003E-5</v>
      </c>
      <c r="BM1423" s="157">
        <v>0</v>
      </c>
      <c r="BN1423" s="157">
        <v>3.4585600000000002E-4</v>
      </c>
      <c r="BO1423" s="157">
        <v>1.55704E-4</v>
      </c>
      <c r="BP1423" s="157">
        <v>5.0613999999999998E-4</v>
      </c>
      <c r="BQ1423" s="157">
        <v>2.9891800000000001E-4</v>
      </c>
      <c r="BR1423" s="157">
        <v>6.3425600000000003E-4</v>
      </c>
      <c r="BS1423" s="157">
        <v>5.0979900000000002E-4</v>
      </c>
      <c r="BT1423" s="157">
        <v>0</v>
      </c>
      <c r="BU1423" s="157">
        <v>1.80261E-4</v>
      </c>
      <c r="BV1423" s="192">
        <v>9.5099999999999994E-5</v>
      </c>
      <c r="BW1423" s="157">
        <v>1.5537600000000001E-4</v>
      </c>
      <c r="BX1423" s="192">
        <v>9.59E-5</v>
      </c>
      <c r="BY1423" s="157">
        <v>1.5110699999999999E-4</v>
      </c>
      <c r="BZ1423" s="157">
        <v>2.7851699999999999E-4</v>
      </c>
      <c r="CA1423" s="157">
        <v>1.8814999999999999E-4</v>
      </c>
      <c r="CB1423" s="192">
        <v>9.6700000000000006E-5</v>
      </c>
      <c r="CC1423" s="192">
        <v>7.25E-5</v>
      </c>
      <c r="CD1423" s="157">
        <v>2.39717E-4</v>
      </c>
      <c r="CE1423" s="157">
        <v>0</v>
      </c>
      <c r="CF1423" s="157">
        <v>4.9846299999999999E-4</v>
      </c>
      <c r="CG1423" s="157">
        <v>0</v>
      </c>
      <c r="CH1423" s="157">
        <v>2.39502E-4</v>
      </c>
      <c r="CI1423" s="157">
        <v>1.3202299999999999E-4</v>
      </c>
      <c r="CJ1423" s="157">
        <v>2.6481600000000002E-4</v>
      </c>
      <c r="CK1423" s="157">
        <v>2.6903400000000003E-4</v>
      </c>
      <c r="CL1423" s="157">
        <v>1.21858E-4</v>
      </c>
      <c r="CM1423" s="157">
        <v>1.1289399999999999E-4</v>
      </c>
      <c r="CN1423" s="157">
        <v>1.4570499999999999E-4</v>
      </c>
      <c r="CO1423" s="157">
        <v>1.38422E-4</v>
      </c>
      <c r="CP1423" s="157">
        <v>2.4998799999999998E-4</v>
      </c>
      <c r="CQ1423" s="157">
        <v>1.56212E-4</v>
      </c>
      <c r="CR1423" s="157">
        <v>2.7941700000000001E-4</v>
      </c>
      <c r="CS1423" s="157">
        <v>3.1269199999999999E-4</v>
      </c>
      <c r="CT1423" s="157">
        <v>2.3798800000000001E-4</v>
      </c>
      <c r="CU1423" s="157">
        <v>1.19608E-4</v>
      </c>
      <c r="CV1423" s="157">
        <v>1.19496E-4</v>
      </c>
      <c r="CW1423" s="157">
        <v>1.9580199999999999E-4</v>
      </c>
      <c r="CX1423" s="157">
        <v>1.34318E-4</v>
      </c>
      <c r="CY1423" s="192">
        <v>8.2899999999999996E-5</v>
      </c>
      <c r="CZ1423" s="157">
        <v>6.1008199999999996E-4</v>
      </c>
      <c r="DA1423" s="192">
        <v>8.7200000000000005E-5</v>
      </c>
      <c r="DB1423" s="157">
        <v>1.9942500000000001E-4</v>
      </c>
      <c r="DC1423" s="157">
        <v>1.9330700000000001E-4</v>
      </c>
      <c r="DD1423" s="192">
        <v>7.5199999999999998E-5</v>
      </c>
      <c r="DE1423" s="157">
        <v>1.7211700000000001E-4</v>
      </c>
      <c r="DF1423" s="157">
        <v>1.3783600000000001E-4</v>
      </c>
      <c r="DG1423" s="157">
        <v>0</v>
      </c>
      <c r="DH1423" s="157">
        <v>3.3751899999999999E-4</v>
      </c>
      <c r="DI1423" s="157">
        <v>1.6132599999999999E-4</v>
      </c>
      <c r="DJ1423" s="157">
        <v>1.67622E-4</v>
      </c>
      <c r="DK1423" s="157">
        <v>6.6258899999999999E-4</v>
      </c>
      <c r="DL1423" s="157">
        <v>1.20052E-4</v>
      </c>
      <c r="DM1423" s="157">
        <v>1.88872E-4</v>
      </c>
      <c r="DN1423" s="157">
        <v>1.5434100000000001E-4</v>
      </c>
      <c r="DO1423" s="157">
        <v>3.8038600000000003E-4</v>
      </c>
      <c r="DP1423" s="157">
        <v>4.7761899999999998E-4</v>
      </c>
      <c r="DQ1423" s="157">
        <v>2.1035499999999999E-4</v>
      </c>
      <c r="DR1423" s="157">
        <v>1.2239400000000001E-4</v>
      </c>
      <c r="DS1423" s="157">
        <v>2.9520000000000002E-4</v>
      </c>
      <c r="DT1423" s="157">
        <v>0</v>
      </c>
      <c r="DU1423" s="192">
        <v>8.2200000000000006E-5</v>
      </c>
      <c r="DV1423" s="157">
        <v>1.3491600000000001E-4</v>
      </c>
      <c r="DW1423" s="157">
        <v>4.8677900000000001E-4</v>
      </c>
      <c r="DX1423" s="157">
        <v>1.3598000000000001E-4</v>
      </c>
      <c r="DY1423" s="157">
        <v>2.42964E-4</v>
      </c>
      <c r="DZ1423" s="157">
        <v>3.7955500000000001E-4</v>
      </c>
      <c r="EA1423" s="157">
        <v>2.7417300000000001E-4</v>
      </c>
      <c r="EB1423" s="192">
        <v>3.5200000000000002E-5</v>
      </c>
      <c r="EC1423" s="157">
        <v>1.0965500000000001E-4</v>
      </c>
      <c r="ED1423" s="157">
        <v>1.9693799999999999E-4</v>
      </c>
      <c r="EE1423" s="157">
        <v>3.9929700000000001E-4</v>
      </c>
      <c r="EF1423" s="157">
        <v>2.28691E-4</v>
      </c>
      <c r="EG1423" s="157">
        <v>0</v>
      </c>
      <c r="EH1423" s="157">
        <v>3.1768699999999998E-4</v>
      </c>
      <c r="EI1423" s="192">
        <v>9.0600000000000007E-5</v>
      </c>
      <c r="EJ1423" s="157">
        <v>0</v>
      </c>
      <c r="EK1423" s="157">
        <v>2.9489799999999998E-4</v>
      </c>
      <c r="EL1423" s="157">
        <v>2.0210200000000001E-4</v>
      </c>
      <c r="EM1423" s="192">
        <v>7.6299999999999998E-5</v>
      </c>
      <c r="EN1423" s="192">
        <v>2.6599999999999999E-5</v>
      </c>
      <c r="EO1423" s="157">
        <v>3.9295299999999998E-4</v>
      </c>
      <c r="EP1423" s="192">
        <v>3.5299999999999997E-5</v>
      </c>
      <c r="EQ1423" s="192">
        <v>4.4499999999999997E-5</v>
      </c>
      <c r="ER1423" s="157">
        <v>1.0336999999999999E-4</v>
      </c>
      <c r="ES1423" s="157">
        <v>3.4260699999999998E-4</v>
      </c>
      <c r="ET1423" s="192">
        <v>3.7200000000000003E-5</v>
      </c>
      <c r="EU1423" s="157">
        <v>1.1163999999999999E-4</v>
      </c>
      <c r="EV1423" s="157">
        <v>1.0163200000000001E-4</v>
      </c>
      <c r="EW1423" s="157">
        <v>6.1914999999999995E-4</v>
      </c>
      <c r="EX1423" s="157">
        <v>1.21136E-4</v>
      </c>
      <c r="EY1423" s="157">
        <v>2.5879899999999999E-4</v>
      </c>
      <c r="EZ1423" s="157">
        <v>4.0747400000000001E-4</v>
      </c>
      <c r="FA1423" s="157">
        <v>8.3980700000000003E-4</v>
      </c>
      <c r="FB1423" s="157">
        <v>1.348545E-3</v>
      </c>
      <c r="FC1423" s="157">
        <v>1.5727110000000001E-3</v>
      </c>
      <c r="FD1423" s="157">
        <v>1.5035E-4</v>
      </c>
      <c r="FE1423" s="157">
        <v>2.02034E-4</v>
      </c>
      <c r="FF1423" s="192">
        <v>6.7799999999999995E-5</v>
      </c>
      <c r="FG1423" s="157">
        <v>0</v>
      </c>
      <c r="FH1423" s="192">
        <v>7.1099999999999994E-5</v>
      </c>
      <c r="FI1423" s="157">
        <v>0</v>
      </c>
      <c r="FJ1423" s="157">
        <v>2.0888699999999999E-4</v>
      </c>
      <c r="FK1423" s="157">
        <v>0</v>
      </c>
      <c r="FL1423" s="192">
        <v>3.2100000000000001E-5</v>
      </c>
      <c r="FM1423" s="157">
        <v>4.6533300000000001E-4</v>
      </c>
      <c r="FN1423" s="157">
        <v>1.239733E-3</v>
      </c>
      <c r="FO1423" s="157">
        <v>1.2497960000000001E-3</v>
      </c>
      <c r="FP1423" s="157">
        <v>5.3506799999999998E-4</v>
      </c>
      <c r="FQ1423" s="157">
        <v>2.03666E-4</v>
      </c>
      <c r="FR1423" s="157">
        <v>4.3481999999999999E-4</v>
      </c>
      <c r="FS1423" s="157">
        <v>5.6388300000000005E-4</v>
      </c>
      <c r="FT1423" s="157">
        <v>1.1982309999999999E-3</v>
      </c>
      <c r="FU1423" s="157">
        <v>8.6370700000000002E-4</v>
      </c>
      <c r="FV1423" s="157">
        <v>1.3779800000000001E-4</v>
      </c>
      <c r="FW1423" s="157">
        <v>9.9186700000000001E-4</v>
      </c>
      <c r="FX1423" s="157">
        <v>1.2794299999999999E-4</v>
      </c>
      <c r="FY1423" s="192">
        <v>2.72E-5</v>
      </c>
      <c r="FZ1423" s="157">
        <v>4.5181399999999998E-4</v>
      </c>
      <c r="GA1423" s="157">
        <v>1.94477E-4</v>
      </c>
      <c r="GB1423" s="157">
        <v>2.10686E-4</v>
      </c>
      <c r="GC1423" s="157">
        <v>1.1703849999999999E-3</v>
      </c>
      <c r="GD1423" s="157">
        <v>1.4721600000000001E-4</v>
      </c>
      <c r="GE1423" s="157">
        <v>1.80738E-4</v>
      </c>
      <c r="GF1423" s="157">
        <v>2.0633899999999999E-4</v>
      </c>
      <c r="GG1423" s="157">
        <v>6.0039999999999996E-4</v>
      </c>
      <c r="GH1423" s="157">
        <v>2.3335599999999999E-4</v>
      </c>
      <c r="GI1423" s="157">
        <v>3.0875299999999999E-4</v>
      </c>
      <c r="GJ1423" s="192">
        <v>8.0799999999999999E-5</v>
      </c>
      <c r="GK1423" s="192">
        <v>8.8700000000000001E-5</v>
      </c>
      <c r="GL1423" s="192">
        <v>3.3099999999999998E-5</v>
      </c>
      <c r="GM1423" s="157">
        <v>1.5358E-4</v>
      </c>
      <c r="GN1423" s="157">
        <v>2.4211100000000001E-4</v>
      </c>
      <c r="GO1423" s="157">
        <v>0</v>
      </c>
      <c r="GP1423" s="157">
        <v>1.4256199999999999E-4</v>
      </c>
      <c r="GQ1423" s="157">
        <v>4.52442E-4</v>
      </c>
      <c r="GR1423" s="157">
        <v>5.8321399999999998E-4</v>
      </c>
      <c r="GS1423" s="157">
        <v>1.8271499999999999E-4</v>
      </c>
      <c r="GT1423" s="157">
        <v>0</v>
      </c>
      <c r="GU1423" s="157">
        <v>0</v>
      </c>
      <c r="GV1423" s="157">
        <v>4.6860360000000002E-3</v>
      </c>
      <c r="GW1423" s="157">
        <v>0</v>
      </c>
      <c r="GX1423" s="157">
        <v>0</v>
      </c>
      <c r="GY1423" s="157">
        <v>0</v>
      </c>
      <c r="GZ1423" s="157">
        <v>0</v>
      </c>
      <c r="HA1423" s="157">
        <v>0</v>
      </c>
    </row>
    <row r="1424" spans="1:209" x14ac:dyDescent="0.2">
      <c r="A1424" s="157" t="s">
        <v>5233</v>
      </c>
      <c r="B1424" s="157">
        <v>0</v>
      </c>
      <c r="C1424" s="157">
        <v>0</v>
      </c>
      <c r="D1424" s="157">
        <v>0</v>
      </c>
      <c r="E1424" s="157">
        <v>0</v>
      </c>
      <c r="F1424" s="157">
        <v>0</v>
      </c>
      <c r="G1424" s="157">
        <v>0</v>
      </c>
      <c r="H1424" s="157">
        <v>0</v>
      </c>
      <c r="I1424" s="157">
        <v>0</v>
      </c>
      <c r="J1424" s="157">
        <v>0</v>
      </c>
      <c r="K1424" s="157">
        <v>0</v>
      </c>
      <c r="L1424" s="157">
        <v>0</v>
      </c>
      <c r="M1424" s="157">
        <v>0</v>
      </c>
      <c r="N1424" s="157">
        <v>0</v>
      </c>
      <c r="O1424" s="157">
        <v>0</v>
      </c>
      <c r="P1424" s="157">
        <v>0</v>
      </c>
      <c r="Q1424" s="157">
        <v>0</v>
      </c>
      <c r="R1424" s="157">
        <v>0</v>
      </c>
      <c r="S1424" s="157">
        <v>0</v>
      </c>
      <c r="T1424" s="157">
        <v>0</v>
      </c>
      <c r="U1424" s="157">
        <v>0</v>
      </c>
      <c r="V1424" s="157">
        <v>0</v>
      </c>
      <c r="W1424" s="157">
        <v>0</v>
      </c>
      <c r="X1424" s="157">
        <v>0</v>
      </c>
      <c r="Y1424" s="157">
        <v>0</v>
      </c>
      <c r="Z1424" s="157">
        <v>0</v>
      </c>
      <c r="AA1424" s="157">
        <v>0</v>
      </c>
      <c r="AB1424" s="157">
        <v>0</v>
      </c>
      <c r="AC1424" s="157">
        <v>0</v>
      </c>
      <c r="AD1424" s="157">
        <v>0</v>
      </c>
      <c r="AE1424" s="157">
        <v>0</v>
      </c>
      <c r="AF1424" s="157">
        <v>0</v>
      </c>
      <c r="AG1424" s="157">
        <v>0</v>
      </c>
      <c r="AH1424" s="157">
        <v>0</v>
      </c>
      <c r="AI1424" s="157">
        <v>0</v>
      </c>
      <c r="AJ1424" s="157">
        <v>0</v>
      </c>
      <c r="AK1424" s="157">
        <v>0</v>
      </c>
      <c r="AL1424" s="157">
        <v>0</v>
      </c>
      <c r="AM1424" s="157">
        <v>0</v>
      </c>
      <c r="AN1424" s="157">
        <v>0</v>
      </c>
      <c r="AO1424" s="157">
        <v>0</v>
      </c>
      <c r="AP1424" s="157">
        <v>0</v>
      </c>
      <c r="AQ1424" s="157">
        <v>0</v>
      </c>
      <c r="AR1424" s="157">
        <v>0</v>
      </c>
      <c r="AS1424" s="157">
        <v>0</v>
      </c>
      <c r="AT1424" s="157">
        <v>0</v>
      </c>
      <c r="AU1424" s="157">
        <v>0</v>
      </c>
      <c r="AV1424" s="157">
        <v>0</v>
      </c>
      <c r="AW1424" s="157">
        <v>0</v>
      </c>
      <c r="AX1424" s="157">
        <v>0</v>
      </c>
      <c r="AY1424" s="157">
        <v>0</v>
      </c>
      <c r="AZ1424" s="157">
        <v>0</v>
      </c>
      <c r="BA1424" s="157">
        <v>0</v>
      </c>
      <c r="BB1424" s="157">
        <v>0</v>
      </c>
      <c r="BC1424" s="157">
        <v>0</v>
      </c>
      <c r="BD1424" s="157">
        <v>0</v>
      </c>
      <c r="BE1424" s="157">
        <v>0</v>
      </c>
      <c r="BF1424" s="157">
        <v>0</v>
      </c>
      <c r="BG1424" s="192">
        <v>1.34E-5</v>
      </c>
      <c r="BH1424" s="157">
        <v>0</v>
      </c>
      <c r="BI1424" s="157">
        <v>0</v>
      </c>
      <c r="BJ1424" s="157">
        <v>0</v>
      </c>
      <c r="BK1424" s="157">
        <v>0</v>
      </c>
      <c r="BL1424" s="157">
        <v>0</v>
      </c>
      <c r="BM1424" s="157">
        <v>0</v>
      </c>
      <c r="BN1424" s="157">
        <v>0</v>
      </c>
      <c r="BO1424" s="157">
        <v>0</v>
      </c>
      <c r="BP1424" s="157">
        <v>0</v>
      </c>
      <c r="BQ1424" s="157">
        <v>0</v>
      </c>
      <c r="BR1424" s="157">
        <v>0</v>
      </c>
      <c r="BS1424" s="157">
        <v>0</v>
      </c>
      <c r="BT1424" s="157">
        <v>0</v>
      </c>
      <c r="BU1424" s="157">
        <v>0</v>
      </c>
      <c r="BV1424" s="157">
        <v>0</v>
      </c>
      <c r="BW1424" s="192">
        <v>1.2E-5</v>
      </c>
      <c r="BX1424" s="157">
        <v>0</v>
      </c>
      <c r="BY1424" s="157">
        <v>0</v>
      </c>
      <c r="BZ1424" s="157">
        <v>0</v>
      </c>
      <c r="CA1424" s="157">
        <v>0</v>
      </c>
      <c r="CB1424" s="157">
        <v>0</v>
      </c>
      <c r="CC1424" s="157">
        <v>0</v>
      </c>
      <c r="CD1424" s="157">
        <v>0</v>
      </c>
      <c r="CE1424" s="157">
        <v>0</v>
      </c>
      <c r="CF1424" s="157">
        <v>0</v>
      </c>
      <c r="CG1424" s="157">
        <v>0</v>
      </c>
      <c r="CH1424" s="157">
        <v>0</v>
      </c>
      <c r="CI1424" s="157">
        <v>0</v>
      </c>
      <c r="CJ1424" s="157">
        <v>0</v>
      </c>
      <c r="CK1424" s="157">
        <v>0</v>
      </c>
      <c r="CL1424" s="157">
        <v>0</v>
      </c>
      <c r="CM1424" s="157">
        <v>0</v>
      </c>
      <c r="CN1424" s="157">
        <v>0</v>
      </c>
      <c r="CO1424" s="157">
        <v>0</v>
      </c>
      <c r="CP1424" s="157">
        <v>0</v>
      </c>
      <c r="CQ1424" s="157">
        <v>0</v>
      </c>
      <c r="CR1424" s="157">
        <v>0</v>
      </c>
      <c r="CS1424" s="157">
        <v>0</v>
      </c>
      <c r="CT1424" s="157">
        <v>0</v>
      </c>
      <c r="CU1424" s="157">
        <v>0</v>
      </c>
      <c r="CV1424" s="157">
        <v>0</v>
      </c>
      <c r="CW1424" s="157">
        <v>0</v>
      </c>
      <c r="CX1424" s="157">
        <v>0</v>
      </c>
      <c r="CY1424" s="157">
        <v>0</v>
      </c>
      <c r="CZ1424" s="157">
        <v>0</v>
      </c>
      <c r="DA1424" s="157">
        <v>0</v>
      </c>
      <c r="DB1424" s="157">
        <v>0</v>
      </c>
      <c r="DC1424" s="157">
        <v>0</v>
      </c>
      <c r="DD1424" s="157">
        <v>0</v>
      </c>
      <c r="DE1424" s="157">
        <v>0</v>
      </c>
      <c r="DF1424" s="157">
        <v>0</v>
      </c>
      <c r="DG1424" s="157">
        <v>0</v>
      </c>
      <c r="DH1424" s="157">
        <v>0</v>
      </c>
      <c r="DI1424" s="157">
        <v>0</v>
      </c>
      <c r="DJ1424" s="157">
        <v>0</v>
      </c>
      <c r="DK1424" s="157">
        <v>0</v>
      </c>
      <c r="DL1424" s="157">
        <v>0</v>
      </c>
      <c r="DM1424" s="157">
        <v>0</v>
      </c>
      <c r="DN1424" s="157">
        <v>0</v>
      </c>
      <c r="DO1424" s="157">
        <v>0</v>
      </c>
      <c r="DP1424" s="157">
        <v>0</v>
      </c>
      <c r="DQ1424" s="157">
        <v>0</v>
      </c>
      <c r="DR1424" s="157">
        <v>0</v>
      </c>
      <c r="DS1424" s="157">
        <v>0</v>
      </c>
      <c r="DT1424" s="157">
        <v>0</v>
      </c>
      <c r="DU1424" s="157">
        <v>0</v>
      </c>
      <c r="DV1424" s="157">
        <v>0</v>
      </c>
      <c r="DW1424" s="157">
        <v>0</v>
      </c>
      <c r="DX1424" s="157">
        <v>0</v>
      </c>
      <c r="DY1424" s="157">
        <v>0</v>
      </c>
      <c r="DZ1424" s="157">
        <v>0</v>
      </c>
      <c r="EA1424" s="157">
        <v>0</v>
      </c>
      <c r="EB1424" s="157">
        <v>0</v>
      </c>
      <c r="EC1424" s="157">
        <v>0</v>
      </c>
      <c r="ED1424" s="157">
        <v>0</v>
      </c>
      <c r="EE1424" s="157">
        <v>0</v>
      </c>
      <c r="EF1424" s="157">
        <v>0</v>
      </c>
      <c r="EG1424" s="157">
        <v>0</v>
      </c>
      <c r="EH1424" s="157">
        <v>0</v>
      </c>
      <c r="EI1424" s="157">
        <v>0</v>
      </c>
      <c r="EJ1424" s="157">
        <v>0</v>
      </c>
      <c r="EK1424" s="157">
        <v>0</v>
      </c>
      <c r="EL1424" s="157">
        <v>0</v>
      </c>
      <c r="EM1424" s="157">
        <v>0</v>
      </c>
      <c r="EN1424" s="157">
        <v>0</v>
      </c>
      <c r="EO1424" s="157">
        <v>0</v>
      </c>
      <c r="EP1424" s="157">
        <v>0</v>
      </c>
      <c r="EQ1424" s="157">
        <v>0</v>
      </c>
      <c r="ER1424" s="157">
        <v>0</v>
      </c>
      <c r="ES1424" s="157">
        <v>0</v>
      </c>
      <c r="ET1424" s="157">
        <v>0</v>
      </c>
      <c r="EU1424" s="157">
        <v>0</v>
      </c>
      <c r="EV1424" s="157">
        <v>0</v>
      </c>
      <c r="EW1424" s="157">
        <v>0</v>
      </c>
      <c r="EX1424" s="157">
        <v>0</v>
      </c>
      <c r="EY1424" s="157">
        <v>0</v>
      </c>
      <c r="EZ1424" s="157">
        <v>0</v>
      </c>
      <c r="FA1424" s="157">
        <v>0</v>
      </c>
      <c r="FB1424" s="157">
        <v>0</v>
      </c>
      <c r="FC1424" s="157">
        <v>0</v>
      </c>
      <c r="FD1424" s="157">
        <v>0</v>
      </c>
      <c r="FE1424" s="157">
        <v>0</v>
      </c>
      <c r="FF1424" s="157">
        <v>0</v>
      </c>
      <c r="FG1424" s="157">
        <v>0</v>
      </c>
      <c r="FH1424" s="157">
        <v>0</v>
      </c>
      <c r="FI1424" s="157">
        <v>0</v>
      </c>
      <c r="FJ1424" s="157">
        <v>0</v>
      </c>
      <c r="FK1424" s="157">
        <v>0</v>
      </c>
      <c r="FL1424" s="157">
        <v>0</v>
      </c>
      <c r="FM1424" s="157">
        <v>0</v>
      </c>
      <c r="FN1424" s="157">
        <v>0</v>
      </c>
      <c r="FO1424" s="157">
        <v>0</v>
      </c>
      <c r="FP1424" s="157">
        <v>0</v>
      </c>
      <c r="FQ1424" s="157">
        <v>0</v>
      </c>
      <c r="FR1424" s="157">
        <v>0</v>
      </c>
      <c r="FS1424" s="157">
        <v>0</v>
      </c>
      <c r="FT1424" s="157">
        <v>0</v>
      </c>
      <c r="FU1424" s="157">
        <v>0</v>
      </c>
      <c r="FV1424" s="157">
        <v>0</v>
      </c>
      <c r="FW1424" s="157">
        <v>0</v>
      </c>
      <c r="FX1424" s="157">
        <v>0</v>
      </c>
      <c r="FY1424" s="157">
        <v>0</v>
      </c>
      <c r="FZ1424" s="157">
        <v>0</v>
      </c>
      <c r="GA1424" s="157">
        <v>0</v>
      </c>
      <c r="GB1424" s="157">
        <v>0</v>
      </c>
      <c r="GC1424" s="157">
        <v>0</v>
      </c>
      <c r="GD1424" s="157">
        <v>0</v>
      </c>
      <c r="GE1424" s="157">
        <v>0</v>
      </c>
      <c r="GF1424" s="157">
        <v>0</v>
      </c>
      <c r="GG1424" s="157">
        <v>0</v>
      </c>
      <c r="GH1424" s="157">
        <v>0</v>
      </c>
      <c r="GI1424" s="157">
        <v>0</v>
      </c>
      <c r="GJ1424" s="157">
        <v>0</v>
      </c>
      <c r="GK1424" s="157">
        <v>0</v>
      </c>
      <c r="GL1424" s="157">
        <v>0</v>
      </c>
      <c r="GM1424" s="157">
        <v>0</v>
      </c>
      <c r="GN1424" s="157">
        <v>0</v>
      </c>
      <c r="GO1424" s="157">
        <v>0</v>
      </c>
      <c r="GP1424" s="157">
        <v>1.4256199999999999E-4</v>
      </c>
      <c r="GQ1424" s="157">
        <v>0</v>
      </c>
      <c r="GR1424" s="157">
        <v>0</v>
      </c>
      <c r="GS1424" s="157">
        <v>0</v>
      </c>
      <c r="GT1424" s="157">
        <v>0</v>
      </c>
      <c r="GU1424" s="157">
        <v>0</v>
      </c>
      <c r="GV1424" s="157">
        <v>0</v>
      </c>
      <c r="GW1424" s="157">
        <v>0</v>
      </c>
      <c r="GX1424" s="157">
        <v>0</v>
      </c>
      <c r="GY1424" s="157">
        <v>0</v>
      </c>
      <c r="GZ1424" s="157">
        <v>0</v>
      </c>
      <c r="HA1424" s="157">
        <v>0</v>
      </c>
    </row>
    <row r="1425" spans="1:209" x14ac:dyDescent="0.2">
      <c r="A1425" s="157" t="s">
        <v>5234</v>
      </c>
      <c r="B1425" s="157">
        <v>0</v>
      </c>
      <c r="C1425" s="157">
        <v>0</v>
      </c>
      <c r="D1425" s="157">
        <v>0</v>
      </c>
      <c r="E1425" s="157">
        <v>0</v>
      </c>
      <c r="F1425" s="157">
        <v>0</v>
      </c>
      <c r="G1425" s="157">
        <v>0</v>
      </c>
      <c r="H1425" s="157">
        <v>0</v>
      </c>
      <c r="I1425" s="157">
        <v>0</v>
      </c>
      <c r="J1425" s="157">
        <v>0</v>
      </c>
      <c r="K1425" s="157">
        <v>0</v>
      </c>
      <c r="L1425" s="157">
        <v>0</v>
      </c>
      <c r="M1425" s="157">
        <v>0</v>
      </c>
      <c r="N1425" s="157">
        <v>0</v>
      </c>
      <c r="O1425" s="157">
        <v>0</v>
      </c>
      <c r="P1425" s="157">
        <v>0</v>
      </c>
      <c r="Q1425" s="157">
        <v>0</v>
      </c>
      <c r="R1425" s="157">
        <v>0</v>
      </c>
      <c r="S1425" s="157">
        <v>0</v>
      </c>
      <c r="T1425" s="157">
        <v>0</v>
      </c>
      <c r="U1425" s="157">
        <v>0</v>
      </c>
      <c r="V1425" s="157">
        <v>0</v>
      </c>
      <c r="W1425" s="157">
        <v>0</v>
      </c>
      <c r="X1425" s="157">
        <v>0</v>
      </c>
      <c r="Y1425" s="157">
        <v>0</v>
      </c>
      <c r="Z1425" s="157">
        <v>0</v>
      </c>
      <c r="AA1425" s="157">
        <v>0</v>
      </c>
      <c r="AB1425" s="157">
        <v>0</v>
      </c>
      <c r="AC1425" s="157">
        <v>0</v>
      </c>
      <c r="AD1425" s="157">
        <v>0</v>
      </c>
      <c r="AE1425" s="157">
        <v>0</v>
      </c>
      <c r="AF1425" s="157">
        <v>0</v>
      </c>
      <c r="AG1425" s="157">
        <v>0</v>
      </c>
      <c r="AH1425" s="157">
        <v>0</v>
      </c>
      <c r="AI1425" s="157">
        <v>0</v>
      </c>
      <c r="AJ1425" s="157">
        <v>0</v>
      </c>
      <c r="AK1425" s="157">
        <v>0</v>
      </c>
      <c r="AL1425" s="157">
        <v>0</v>
      </c>
      <c r="AM1425" s="157">
        <v>0</v>
      </c>
      <c r="AN1425" s="157">
        <v>0</v>
      </c>
      <c r="AO1425" s="157">
        <v>0</v>
      </c>
      <c r="AP1425" s="157">
        <v>0</v>
      </c>
      <c r="AQ1425" s="192">
        <v>2.09E-5</v>
      </c>
      <c r="AR1425" s="157">
        <v>0</v>
      </c>
      <c r="AS1425" s="157">
        <v>0</v>
      </c>
      <c r="AT1425" s="157">
        <v>0</v>
      </c>
      <c r="AU1425" s="157">
        <v>0</v>
      </c>
      <c r="AV1425" s="157">
        <v>0</v>
      </c>
      <c r="AW1425" s="157">
        <v>0</v>
      </c>
      <c r="AX1425" s="157">
        <v>0</v>
      </c>
      <c r="AY1425" s="157">
        <v>0</v>
      </c>
      <c r="AZ1425" s="157">
        <v>0</v>
      </c>
      <c r="BA1425" s="157">
        <v>0</v>
      </c>
      <c r="BB1425" s="157">
        <v>0</v>
      </c>
      <c r="BC1425" s="157">
        <v>0</v>
      </c>
      <c r="BD1425" s="157">
        <v>0</v>
      </c>
      <c r="BE1425" s="157">
        <v>0</v>
      </c>
      <c r="BF1425" s="157">
        <v>0</v>
      </c>
      <c r="BG1425" s="157">
        <v>0</v>
      </c>
      <c r="BH1425" s="157">
        <v>0</v>
      </c>
      <c r="BI1425" s="157">
        <v>0</v>
      </c>
      <c r="BJ1425" s="157">
        <v>0</v>
      </c>
      <c r="BK1425" s="157">
        <v>0</v>
      </c>
      <c r="BL1425" s="157">
        <v>0</v>
      </c>
      <c r="BM1425" s="157">
        <v>0</v>
      </c>
      <c r="BN1425" s="157">
        <v>0</v>
      </c>
      <c r="BO1425" s="157">
        <v>0</v>
      </c>
      <c r="BP1425" s="157">
        <v>0</v>
      </c>
      <c r="BQ1425" s="157">
        <v>0</v>
      </c>
      <c r="BR1425" s="192">
        <v>1.06E-5</v>
      </c>
      <c r="BS1425" s="157">
        <v>0</v>
      </c>
      <c r="BT1425" s="157">
        <v>0</v>
      </c>
      <c r="BU1425" s="157">
        <v>0</v>
      </c>
      <c r="BV1425" s="157">
        <v>0</v>
      </c>
      <c r="BW1425" s="157">
        <v>0</v>
      </c>
      <c r="BX1425" s="157">
        <v>0</v>
      </c>
      <c r="BY1425" s="157">
        <v>0</v>
      </c>
      <c r="BZ1425" s="157">
        <v>0</v>
      </c>
      <c r="CA1425" s="157">
        <v>0</v>
      </c>
      <c r="CB1425" s="157">
        <v>0</v>
      </c>
      <c r="CC1425" s="157">
        <v>0</v>
      </c>
      <c r="CD1425" s="157">
        <v>0</v>
      </c>
      <c r="CE1425" s="157">
        <v>0</v>
      </c>
      <c r="CF1425" s="157">
        <v>0</v>
      </c>
      <c r="CG1425" s="157">
        <v>0</v>
      </c>
      <c r="CH1425" s="157">
        <v>0</v>
      </c>
      <c r="CI1425" s="157">
        <v>0</v>
      </c>
      <c r="CJ1425" s="157">
        <v>0</v>
      </c>
      <c r="CK1425" s="157">
        <v>0</v>
      </c>
      <c r="CL1425" s="157">
        <v>0</v>
      </c>
      <c r="CM1425" s="157">
        <v>0</v>
      </c>
      <c r="CN1425" s="157">
        <v>0</v>
      </c>
      <c r="CO1425" s="157">
        <v>0</v>
      </c>
      <c r="CP1425" s="157">
        <v>0</v>
      </c>
      <c r="CQ1425" s="157">
        <v>0</v>
      </c>
      <c r="CR1425" s="157">
        <v>0</v>
      </c>
      <c r="CS1425" s="157">
        <v>0</v>
      </c>
      <c r="CT1425" s="157">
        <v>0</v>
      </c>
      <c r="CU1425" s="157">
        <v>0</v>
      </c>
      <c r="CV1425" s="157">
        <v>0</v>
      </c>
      <c r="CW1425" s="157">
        <v>0</v>
      </c>
      <c r="CX1425" s="157">
        <v>0</v>
      </c>
      <c r="CY1425" s="157">
        <v>0</v>
      </c>
      <c r="CZ1425" s="157">
        <v>0</v>
      </c>
      <c r="DA1425" s="157">
        <v>0</v>
      </c>
      <c r="DB1425" s="157">
        <v>0</v>
      </c>
      <c r="DC1425" s="157">
        <v>0</v>
      </c>
      <c r="DD1425" s="157">
        <v>0</v>
      </c>
      <c r="DE1425" s="157">
        <v>0</v>
      </c>
      <c r="DF1425" s="157">
        <v>0</v>
      </c>
      <c r="DG1425" s="157">
        <v>0</v>
      </c>
      <c r="DH1425" s="157">
        <v>0</v>
      </c>
      <c r="DI1425" s="157">
        <v>0</v>
      </c>
      <c r="DJ1425" s="157">
        <v>0</v>
      </c>
      <c r="DK1425" s="157">
        <v>0</v>
      </c>
      <c r="DL1425" s="157">
        <v>0</v>
      </c>
      <c r="DM1425" s="157">
        <v>0</v>
      </c>
      <c r="DN1425" s="157">
        <v>0</v>
      </c>
      <c r="DO1425" s="157">
        <v>0</v>
      </c>
      <c r="DP1425" s="157">
        <v>0</v>
      </c>
      <c r="DQ1425" s="157">
        <v>0</v>
      </c>
      <c r="DR1425" s="157">
        <v>0</v>
      </c>
      <c r="DS1425" s="157">
        <v>0</v>
      </c>
      <c r="DT1425" s="157">
        <v>0</v>
      </c>
      <c r="DU1425" s="157">
        <v>0</v>
      </c>
      <c r="DV1425" s="157">
        <v>0</v>
      </c>
      <c r="DW1425" s="157">
        <v>0</v>
      </c>
      <c r="DX1425" s="157">
        <v>0</v>
      </c>
      <c r="DY1425" s="157">
        <v>0</v>
      </c>
      <c r="DZ1425" s="157">
        <v>0</v>
      </c>
      <c r="EA1425" s="157">
        <v>0</v>
      </c>
      <c r="EB1425" s="157">
        <v>0</v>
      </c>
      <c r="EC1425" s="157">
        <v>0</v>
      </c>
      <c r="ED1425" s="157">
        <v>0</v>
      </c>
      <c r="EE1425" s="157">
        <v>0</v>
      </c>
      <c r="EF1425" s="157">
        <v>0</v>
      </c>
      <c r="EG1425" s="157">
        <v>0</v>
      </c>
      <c r="EH1425" s="157">
        <v>0</v>
      </c>
      <c r="EI1425" s="192">
        <v>2.26E-5</v>
      </c>
      <c r="EJ1425" s="157">
        <v>0</v>
      </c>
      <c r="EK1425" s="157">
        <v>0</v>
      </c>
      <c r="EL1425" s="157">
        <v>0</v>
      </c>
      <c r="EM1425" s="157">
        <v>0</v>
      </c>
      <c r="EN1425" s="157">
        <v>0</v>
      </c>
      <c r="EO1425" s="157">
        <v>0</v>
      </c>
      <c r="EP1425" s="157">
        <v>0</v>
      </c>
      <c r="EQ1425" s="157">
        <v>0</v>
      </c>
      <c r="ER1425" s="157">
        <v>0</v>
      </c>
      <c r="ES1425" s="157">
        <v>0</v>
      </c>
      <c r="ET1425" s="157">
        <v>0</v>
      </c>
      <c r="EU1425" s="157">
        <v>0</v>
      </c>
      <c r="EV1425" s="157">
        <v>0</v>
      </c>
      <c r="EW1425" s="157">
        <v>0</v>
      </c>
      <c r="EX1425" s="157">
        <v>0</v>
      </c>
      <c r="EY1425" s="157">
        <v>0</v>
      </c>
      <c r="EZ1425" s="157">
        <v>0</v>
      </c>
      <c r="FA1425" s="157">
        <v>0</v>
      </c>
      <c r="FB1425" s="157">
        <v>0</v>
      </c>
      <c r="FC1425" s="157">
        <v>0</v>
      </c>
      <c r="FD1425" s="157">
        <v>0</v>
      </c>
      <c r="FE1425" s="157">
        <v>0</v>
      </c>
      <c r="FF1425" s="157">
        <v>0</v>
      </c>
      <c r="FG1425" s="157">
        <v>0</v>
      </c>
      <c r="FH1425" s="157">
        <v>0</v>
      </c>
      <c r="FI1425" s="157">
        <v>0</v>
      </c>
      <c r="FJ1425" s="157">
        <v>0</v>
      </c>
      <c r="FK1425" s="157">
        <v>0</v>
      </c>
      <c r="FL1425" s="157">
        <v>0</v>
      </c>
      <c r="FM1425" s="157">
        <v>0</v>
      </c>
      <c r="FN1425" s="157">
        <v>0</v>
      </c>
      <c r="FO1425" s="157">
        <v>0</v>
      </c>
      <c r="FP1425" s="157">
        <v>0</v>
      </c>
      <c r="FQ1425" s="157">
        <v>0</v>
      </c>
      <c r="FR1425" s="157">
        <v>0</v>
      </c>
      <c r="FS1425" s="157">
        <v>0</v>
      </c>
      <c r="FT1425" s="157">
        <v>0</v>
      </c>
      <c r="FU1425" s="157">
        <v>0</v>
      </c>
      <c r="FV1425" s="157">
        <v>0</v>
      </c>
      <c r="FW1425" s="157">
        <v>0</v>
      </c>
      <c r="FX1425" s="157">
        <v>0</v>
      </c>
      <c r="FY1425" s="157">
        <v>0</v>
      </c>
      <c r="FZ1425" s="157">
        <v>0</v>
      </c>
      <c r="GA1425" s="157">
        <v>0</v>
      </c>
      <c r="GB1425" s="157">
        <v>0</v>
      </c>
      <c r="GC1425" s="157">
        <v>0</v>
      </c>
      <c r="GD1425" s="157">
        <v>0</v>
      </c>
      <c r="GE1425" s="157">
        <v>0</v>
      </c>
      <c r="GF1425" s="157">
        <v>0</v>
      </c>
      <c r="GG1425" s="157">
        <v>0</v>
      </c>
      <c r="GH1425" s="157">
        <v>0</v>
      </c>
      <c r="GI1425" s="157">
        <v>0</v>
      </c>
      <c r="GJ1425" s="157">
        <v>0</v>
      </c>
      <c r="GK1425" s="157">
        <v>0</v>
      </c>
      <c r="GL1425" s="157">
        <v>0</v>
      </c>
      <c r="GM1425" s="157">
        <v>0</v>
      </c>
      <c r="GN1425" s="157">
        <v>0</v>
      </c>
      <c r="GO1425" s="157">
        <v>0</v>
      </c>
      <c r="GP1425" s="157">
        <v>0</v>
      </c>
      <c r="GQ1425" s="157">
        <v>0</v>
      </c>
      <c r="GR1425" s="157">
        <v>0</v>
      </c>
      <c r="GS1425" s="157">
        <v>1.8271499999999999E-4</v>
      </c>
      <c r="GT1425" s="157">
        <v>0</v>
      </c>
      <c r="GU1425" s="157">
        <v>0</v>
      </c>
      <c r="GV1425" s="157">
        <v>0</v>
      </c>
      <c r="GW1425" s="157">
        <v>0</v>
      </c>
      <c r="GX1425" s="157">
        <v>0</v>
      </c>
      <c r="GY1425" s="157">
        <v>0</v>
      </c>
      <c r="GZ1425" s="157">
        <v>0</v>
      </c>
      <c r="HA1425" s="157">
        <v>0</v>
      </c>
    </row>
    <row r="1426" spans="1:209" x14ac:dyDescent="0.2">
      <c r="A1426" s="157" t="s">
        <v>5235</v>
      </c>
      <c r="B1426" s="157">
        <v>5.37073E-4</v>
      </c>
      <c r="C1426" s="157">
        <v>2.6980800000000002E-4</v>
      </c>
      <c r="D1426" s="157">
        <v>5.5748500000000003E-4</v>
      </c>
      <c r="E1426" s="157">
        <v>1.701394E-3</v>
      </c>
      <c r="F1426" s="157">
        <v>4.2087E-4</v>
      </c>
      <c r="G1426" s="157">
        <v>0</v>
      </c>
      <c r="H1426" s="157">
        <v>0</v>
      </c>
      <c r="I1426" s="157">
        <v>0</v>
      </c>
      <c r="J1426" s="157">
        <v>0</v>
      </c>
      <c r="K1426" s="157">
        <v>0</v>
      </c>
      <c r="L1426" s="157">
        <v>0</v>
      </c>
      <c r="M1426" s="157">
        <v>0</v>
      </c>
      <c r="N1426" s="157">
        <v>0</v>
      </c>
      <c r="O1426" s="157">
        <v>0</v>
      </c>
      <c r="P1426" s="157">
        <v>0</v>
      </c>
      <c r="Q1426" s="157">
        <v>0</v>
      </c>
      <c r="R1426" s="157">
        <v>0</v>
      </c>
      <c r="S1426" s="157">
        <v>0</v>
      </c>
      <c r="T1426" s="157">
        <v>0</v>
      </c>
      <c r="U1426" s="157">
        <v>0</v>
      </c>
      <c r="V1426" s="157">
        <v>0</v>
      </c>
      <c r="W1426" s="157">
        <v>0</v>
      </c>
      <c r="X1426" s="157">
        <v>0</v>
      </c>
      <c r="Y1426" s="157">
        <v>3.0007200000000002E-4</v>
      </c>
      <c r="Z1426" s="157">
        <v>0</v>
      </c>
      <c r="AA1426" s="157">
        <v>0</v>
      </c>
      <c r="AB1426" s="157">
        <v>0</v>
      </c>
      <c r="AC1426" s="157">
        <v>0</v>
      </c>
      <c r="AD1426" s="157">
        <v>0</v>
      </c>
      <c r="AE1426" s="157">
        <v>2.1414170000000001E-3</v>
      </c>
      <c r="AF1426" s="157">
        <v>0</v>
      </c>
      <c r="AG1426" s="157">
        <v>0</v>
      </c>
      <c r="AH1426" s="157">
        <v>0</v>
      </c>
      <c r="AI1426" s="157">
        <v>0</v>
      </c>
      <c r="AJ1426" s="157">
        <v>0</v>
      </c>
      <c r="AK1426" s="157">
        <v>0</v>
      </c>
      <c r="AL1426" s="157">
        <v>0</v>
      </c>
      <c r="AM1426" s="157">
        <v>0</v>
      </c>
      <c r="AN1426" s="157">
        <v>0</v>
      </c>
      <c r="AO1426" s="157">
        <v>0</v>
      </c>
      <c r="AP1426" s="157">
        <v>0</v>
      </c>
      <c r="AQ1426" s="157">
        <v>0</v>
      </c>
      <c r="AR1426" s="157">
        <v>0</v>
      </c>
      <c r="AS1426" s="157">
        <v>0</v>
      </c>
      <c r="AT1426" s="157">
        <v>0</v>
      </c>
      <c r="AU1426" s="157">
        <v>0</v>
      </c>
      <c r="AV1426" s="157">
        <v>0</v>
      </c>
      <c r="AW1426" s="157">
        <v>0</v>
      </c>
      <c r="AX1426" s="157">
        <v>0</v>
      </c>
      <c r="AY1426" s="157">
        <v>0</v>
      </c>
      <c r="AZ1426" s="157">
        <v>0</v>
      </c>
      <c r="BA1426" s="157">
        <v>0</v>
      </c>
      <c r="BB1426" s="157">
        <v>0</v>
      </c>
      <c r="BC1426" s="157">
        <v>0</v>
      </c>
      <c r="BD1426" s="157">
        <v>0</v>
      </c>
      <c r="BE1426" s="157">
        <v>0</v>
      </c>
      <c r="BF1426" s="157">
        <v>0</v>
      </c>
      <c r="BG1426" s="157">
        <v>0</v>
      </c>
      <c r="BH1426" s="157">
        <v>0</v>
      </c>
      <c r="BI1426" s="157">
        <v>0</v>
      </c>
      <c r="BJ1426" s="157">
        <v>0</v>
      </c>
      <c r="BK1426" s="157">
        <v>0</v>
      </c>
      <c r="BL1426" s="157">
        <v>0</v>
      </c>
      <c r="BM1426" s="157">
        <v>0</v>
      </c>
      <c r="BN1426" s="157">
        <v>0</v>
      </c>
      <c r="BO1426" s="157">
        <v>0</v>
      </c>
      <c r="BP1426" s="157">
        <v>0</v>
      </c>
      <c r="BQ1426" s="157">
        <v>0</v>
      </c>
      <c r="BR1426" s="157">
        <v>0</v>
      </c>
      <c r="BS1426" s="157">
        <v>0</v>
      </c>
      <c r="BT1426" s="157">
        <v>0</v>
      </c>
      <c r="BU1426" s="157">
        <v>0</v>
      </c>
      <c r="BV1426" s="157">
        <v>0</v>
      </c>
      <c r="BW1426" s="157">
        <v>0</v>
      </c>
      <c r="BX1426" s="157">
        <v>0</v>
      </c>
      <c r="BY1426" s="157">
        <v>0</v>
      </c>
      <c r="BZ1426" s="157">
        <v>0</v>
      </c>
      <c r="CA1426" s="157">
        <v>0</v>
      </c>
      <c r="CB1426" s="157">
        <v>0</v>
      </c>
      <c r="CC1426" s="192">
        <v>3.6199999999999999E-5</v>
      </c>
      <c r="CD1426" s="157">
        <v>0</v>
      </c>
      <c r="CE1426" s="157">
        <v>0</v>
      </c>
      <c r="CF1426" s="157">
        <v>0</v>
      </c>
      <c r="CG1426" s="157">
        <v>0</v>
      </c>
      <c r="CH1426" s="157">
        <v>0</v>
      </c>
      <c r="CI1426" s="157">
        <v>0</v>
      </c>
      <c r="CJ1426" s="157">
        <v>0</v>
      </c>
      <c r="CK1426" s="157">
        <v>0</v>
      </c>
      <c r="CL1426" s="157">
        <v>0</v>
      </c>
      <c r="CM1426" s="157">
        <v>0</v>
      </c>
      <c r="CN1426" s="157">
        <v>0</v>
      </c>
      <c r="CO1426" s="157">
        <v>0</v>
      </c>
      <c r="CP1426" s="157">
        <v>0</v>
      </c>
      <c r="CQ1426" s="157">
        <v>0</v>
      </c>
      <c r="CR1426" s="157">
        <v>0</v>
      </c>
      <c r="CS1426" s="157">
        <v>0</v>
      </c>
      <c r="CT1426" s="157">
        <v>0</v>
      </c>
      <c r="CU1426" s="157">
        <v>0</v>
      </c>
      <c r="CV1426" s="157">
        <v>0</v>
      </c>
      <c r="CW1426" s="157">
        <v>0</v>
      </c>
      <c r="CX1426" s="157">
        <v>0</v>
      </c>
      <c r="CY1426" s="157">
        <v>0</v>
      </c>
      <c r="CZ1426" s="157">
        <v>0</v>
      </c>
      <c r="DA1426" s="157">
        <v>0</v>
      </c>
      <c r="DB1426" s="157">
        <v>0</v>
      </c>
      <c r="DC1426" s="157">
        <v>0</v>
      </c>
      <c r="DD1426" s="157">
        <v>0</v>
      </c>
      <c r="DE1426" s="157">
        <v>0</v>
      </c>
      <c r="DF1426" s="157">
        <v>0</v>
      </c>
      <c r="DG1426" s="157">
        <v>0</v>
      </c>
      <c r="DH1426" s="157">
        <v>0</v>
      </c>
      <c r="DI1426" s="157">
        <v>0</v>
      </c>
      <c r="DJ1426" s="157">
        <v>0</v>
      </c>
      <c r="DK1426" s="157">
        <v>0</v>
      </c>
      <c r="DL1426" s="157">
        <v>0</v>
      </c>
      <c r="DM1426" s="157">
        <v>0</v>
      </c>
      <c r="DN1426" s="157">
        <v>0</v>
      </c>
      <c r="DO1426" s="157">
        <v>0</v>
      </c>
      <c r="DP1426" s="157">
        <v>0</v>
      </c>
      <c r="DQ1426" s="157">
        <v>0</v>
      </c>
      <c r="DR1426" s="157">
        <v>0</v>
      </c>
      <c r="DS1426" s="157">
        <v>0</v>
      </c>
      <c r="DT1426" s="157">
        <v>0</v>
      </c>
      <c r="DU1426" s="157">
        <v>0</v>
      </c>
      <c r="DV1426" s="157">
        <v>0</v>
      </c>
      <c r="DW1426" s="157">
        <v>0</v>
      </c>
      <c r="DX1426" s="157">
        <v>0</v>
      </c>
      <c r="DY1426" s="157">
        <v>0</v>
      </c>
      <c r="DZ1426" s="157">
        <v>0</v>
      </c>
      <c r="EA1426" s="157">
        <v>0</v>
      </c>
      <c r="EB1426" s="157">
        <v>0</v>
      </c>
      <c r="EC1426" s="157">
        <v>0</v>
      </c>
      <c r="ED1426" s="157">
        <v>0</v>
      </c>
      <c r="EE1426" s="157">
        <v>0</v>
      </c>
      <c r="EF1426" s="157">
        <v>0</v>
      </c>
      <c r="EG1426" s="157">
        <v>0</v>
      </c>
      <c r="EH1426" s="157">
        <v>0</v>
      </c>
      <c r="EI1426" s="157">
        <v>0</v>
      </c>
      <c r="EJ1426" s="157">
        <v>0</v>
      </c>
      <c r="EK1426" s="157">
        <v>0</v>
      </c>
      <c r="EL1426" s="157">
        <v>0</v>
      </c>
      <c r="EM1426" s="157">
        <v>0</v>
      </c>
      <c r="EN1426" s="157">
        <v>0</v>
      </c>
      <c r="EO1426" s="157">
        <v>0</v>
      </c>
      <c r="EP1426" s="157">
        <v>0</v>
      </c>
      <c r="EQ1426" s="157">
        <v>0</v>
      </c>
      <c r="ER1426" s="157">
        <v>0</v>
      </c>
      <c r="ES1426" s="157">
        <v>0</v>
      </c>
      <c r="ET1426" s="157">
        <v>0</v>
      </c>
      <c r="EU1426" s="157">
        <v>0</v>
      </c>
      <c r="EV1426" s="157">
        <v>0</v>
      </c>
      <c r="EW1426" s="157">
        <v>0</v>
      </c>
      <c r="EX1426" s="157">
        <v>0</v>
      </c>
      <c r="EY1426" s="157">
        <v>0</v>
      </c>
      <c r="EZ1426" s="157">
        <v>0</v>
      </c>
      <c r="FA1426" s="157">
        <v>0</v>
      </c>
      <c r="FB1426" s="157">
        <v>0</v>
      </c>
      <c r="FC1426" s="157">
        <v>0</v>
      </c>
      <c r="FD1426" s="157">
        <v>0</v>
      </c>
      <c r="FE1426" s="157">
        <v>0</v>
      </c>
      <c r="FF1426" s="157">
        <v>0</v>
      </c>
      <c r="FG1426" s="157">
        <v>0</v>
      </c>
      <c r="FH1426" s="157">
        <v>0</v>
      </c>
      <c r="FI1426" s="157">
        <v>0</v>
      </c>
      <c r="FJ1426" s="157">
        <v>0</v>
      </c>
      <c r="FK1426" s="157">
        <v>1.8481699999999999E-4</v>
      </c>
      <c r="FL1426" s="157">
        <v>0</v>
      </c>
      <c r="FM1426" s="157">
        <v>0</v>
      </c>
      <c r="FN1426" s="157">
        <v>0</v>
      </c>
      <c r="FO1426" s="157">
        <v>0</v>
      </c>
      <c r="FP1426" s="157">
        <v>0</v>
      </c>
      <c r="FQ1426" s="157">
        <v>0</v>
      </c>
      <c r="FR1426" s="157">
        <v>0</v>
      </c>
      <c r="FS1426" s="157">
        <v>0</v>
      </c>
      <c r="FT1426" s="157">
        <v>0</v>
      </c>
      <c r="FU1426" s="157">
        <v>0</v>
      </c>
      <c r="FV1426" s="157">
        <v>0</v>
      </c>
      <c r="FW1426" s="157">
        <v>0</v>
      </c>
      <c r="FX1426" s="192">
        <v>2.5599999999999999E-5</v>
      </c>
      <c r="FY1426" s="157">
        <v>0</v>
      </c>
      <c r="FZ1426" s="157">
        <v>0</v>
      </c>
      <c r="GA1426" s="157">
        <v>0</v>
      </c>
      <c r="GB1426" s="157">
        <v>0</v>
      </c>
      <c r="GC1426" s="157">
        <v>0</v>
      </c>
      <c r="GD1426" s="157">
        <v>0</v>
      </c>
      <c r="GE1426" s="192">
        <v>2.26E-5</v>
      </c>
      <c r="GF1426" s="157">
        <v>0</v>
      </c>
      <c r="GG1426" s="157">
        <v>0</v>
      </c>
      <c r="GH1426" s="157">
        <v>0</v>
      </c>
      <c r="GI1426" s="157">
        <v>2.5729399999999998E-4</v>
      </c>
      <c r="GJ1426" s="157">
        <v>0</v>
      </c>
      <c r="GK1426" s="157">
        <v>0</v>
      </c>
      <c r="GL1426" s="157">
        <v>0</v>
      </c>
      <c r="GM1426" s="157">
        <v>0</v>
      </c>
      <c r="GN1426" s="157">
        <v>0</v>
      </c>
      <c r="GO1426" s="157">
        <v>0</v>
      </c>
      <c r="GP1426" s="157">
        <v>0</v>
      </c>
      <c r="GQ1426" s="157">
        <v>0</v>
      </c>
      <c r="GR1426" s="157">
        <v>0</v>
      </c>
      <c r="GS1426" s="157">
        <v>0</v>
      </c>
      <c r="GT1426" s="157">
        <v>0</v>
      </c>
      <c r="GU1426" s="157">
        <v>0</v>
      </c>
      <c r="GV1426" s="157">
        <v>0</v>
      </c>
      <c r="GW1426" s="157">
        <v>0</v>
      </c>
      <c r="GX1426" s="157">
        <v>0</v>
      </c>
      <c r="GY1426" s="157">
        <v>0</v>
      </c>
      <c r="GZ1426" s="157">
        <v>0</v>
      </c>
      <c r="HA1426" s="157">
        <v>0</v>
      </c>
    </row>
    <row r="1427" spans="1:209" x14ac:dyDescent="0.2">
      <c r="A1427" s="157" t="s">
        <v>5236</v>
      </c>
      <c r="B1427" s="157">
        <v>0</v>
      </c>
      <c r="C1427" s="157">
        <v>0</v>
      </c>
      <c r="D1427" s="157">
        <v>0</v>
      </c>
      <c r="E1427" s="157">
        <v>0</v>
      </c>
      <c r="F1427" s="157">
        <v>0</v>
      </c>
      <c r="G1427" s="157">
        <v>0</v>
      </c>
      <c r="H1427" s="157">
        <v>0</v>
      </c>
      <c r="I1427" s="157">
        <v>3.6769100000000001E-4</v>
      </c>
      <c r="J1427" s="157">
        <v>0</v>
      </c>
      <c r="K1427" s="192">
        <v>2.6800000000000001E-5</v>
      </c>
      <c r="L1427" s="157">
        <v>0</v>
      </c>
      <c r="M1427" s="157">
        <v>0</v>
      </c>
      <c r="N1427" s="157">
        <v>0</v>
      </c>
      <c r="O1427" s="157">
        <v>0</v>
      </c>
      <c r="P1427" s="157">
        <v>1.5441599999999999E-4</v>
      </c>
      <c r="Q1427" s="157">
        <v>0</v>
      </c>
      <c r="R1427" s="157">
        <v>1.0908000000000001E-4</v>
      </c>
      <c r="S1427" s="157">
        <v>0</v>
      </c>
      <c r="T1427" s="157">
        <v>0</v>
      </c>
      <c r="U1427" s="192">
        <v>2.2099999999999998E-5</v>
      </c>
      <c r="V1427" s="157">
        <v>0</v>
      </c>
      <c r="W1427" s="157">
        <v>0</v>
      </c>
      <c r="X1427" s="157">
        <v>2.4338300000000001E-4</v>
      </c>
      <c r="Y1427" s="157">
        <v>0</v>
      </c>
      <c r="Z1427" s="157">
        <v>0</v>
      </c>
      <c r="AA1427" s="157">
        <v>0</v>
      </c>
      <c r="AB1427" s="157">
        <v>1.99581E-4</v>
      </c>
      <c r="AC1427" s="157">
        <v>1.93005E-4</v>
      </c>
      <c r="AD1427" s="157">
        <v>0</v>
      </c>
      <c r="AE1427" s="157">
        <v>0</v>
      </c>
      <c r="AF1427" s="157">
        <v>0</v>
      </c>
      <c r="AG1427" s="157">
        <v>0</v>
      </c>
      <c r="AH1427" s="157">
        <v>0</v>
      </c>
      <c r="AI1427" s="157">
        <v>0</v>
      </c>
      <c r="AJ1427" s="157">
        <v>0</v>
      </c>
      <c r="AK1427" s="157">
        <v>1.1642E-4</v>
      </c>
      <c r="AL1427" s="157">
        <v>0</v>
      </c>
      <c r="AM1427" s="157">
        <v>0</v>
      </c>
      <c r="AN1427" s="157">
        <v>0</v>
      </c>
      <c r="AO1427" s="157">
        <v>0</v>
      </c>
      <c r="AP1427" s="157">
        <v>0</v>
      </c>
      <c r="AQ1427" s="157">
        <v>0</v>
      </c>
      <c r="AR1427" s="157">
        <v>0</v>
      </c>
      <c r="AS1427" s="157">
        <v>1.3663099999999999E-4</v>
      </c>
      <c r="AT1427" s="192">
        <v>9.6700000000000006E-5</v>
      </c>
      <c r="AU1427" s="157">
        <v>0</v>
      </c>
      <c r="AV1427" s="157">
        <v>0</v>
      </c>
      <c r="AW1427" s="157">
        <v>0</v>
      </c>
      <c r="AX1427" s="157">
        <v>0</v>
      </c>
      <c r="AY1427" s="192">
        <v>2.6999999999999999E-5</v>
      </c>
      <c r="AZ1427" s="157">
        <v>0</v>
      </c>
      <c r="BA1427" s="157">
        <v>0</v>
      </c>
      <c r="BB1427" s="157">
        <v>0</v>
      </c>
      <c r="BC1427" s="157">
        <v>0</v>
      </c>
      <c r="BD1427" s="157">
        <v>0</v>
      </c>
      <c r="BE1427" s="157">
        <v>0</v>
      </c>
      <c r="BF1427" s="157">
        <v>0</v>
      </c>
      <c r="BG1427" s="157">
        <v>0</v>
      </c>
      <c r="BH1427" s="157">
        <v>0</v>
      </c>
      <c r="BI1427" s="157">
        <v>0</v>
      </c>
      <c r="BJ1427" s="157">
        <v>0</v>
      </c>
      <c r="BK1427" s="157">
        <v>0</v>
      </c>
      <c r="BL1427" s="157">
        <v>2.50385E-4</v>
      </c>
      <c r="BM1427" s="157">
        <v>0</v>
      </c>
      <c r="BN1427" s="157">
        <v>0</v>
      </c>
      <c r="BO1427" s="192">
        <v>4.4499999999999997E-5</v>
      </c>
      <c r="BP1427" s="157">
        <v>0</v>
      </c>
      <c r="BQ1427" s="157">
        <v>0</v>
      </c>
      <c r="BR1427" s="157">
        <v>0</v>
      </c>
      <c r="BS1427" s="157">
        <v>0</v>
      </c>
      <c r="BT1427" s="157">
        <v>0</v>
      </c>
      <c r="BU1427" s="157">
        <v>0</v>
      </c>
      <c r="BV1427" s="157">
        <v>0</v>
      </c>
      <c r="BW1427" s="157">
        <v>0</v>
      </c>
      <c r="BX1427" s="157">
        <v>0</v>
      </c>
      <c r="BY1427" s="157">
        <v>0</v>
      </c>
      <c r="BZ1427" s="157">
        <v>0</v>
      </c>
      <c r="CA1427" s="157">
        <v>0</v>
      </c>
      <c r="CB1427" s="157">
        <v>0</v>
      </c>
      <c r="CC1427" s="157">
        <v>0</v>
      </c>
      <c r="CD1427" s="157">
        <v>0</v>
      </c>
      <c r="CE1427" s="157">
        <v>0</v>
      </c>
      <c r="CF1427" s="157">
        <v>0</v>
      </c>
      <c r="CG1427" s="157">
        <v>0</v>
      </c>
      <c r="CH1427" s="157">
        <v>0</v>
      </c>
      <c r="CI1427" s="157">
        <v>0</v>
      </c>
      <c r="CJ1427" s="157">
        <v>0</v>
      </c>
      <c r="CK1427" s="157">
        <v>0</v>
      </c>
      <c r="CL1427" s="157">
        <v>0</v>
      </c>
      <c r="CM1427" s="157">
        <v>0</v>
      </c>
      <c r="CN1427" s="157">
        <v>0</v>
      </c>
      <c r="CO1427" s="157">
        <v>0</v>
      </c>
      <c r="CP1427" s="157">
        <v>0</v>
      </c>
      <c r="CQ1427" s="157">
        <v>0</v>
      </c>
      <c r="CR1427" s="157">
        <v>0</v>
      </c>
      <c r="CS1427" s="192">
        <v>1.04E-5</v>
      </c>
      <c r="CT1427" s="157">
        <v>0</v>
      </c>
      <c r="CU1427" s="157">
        <v>0</v>
      </c>
      <c r="CV1427" s="157">
        <v>0</v>
      </c>
      <c r="CW1427" s="157">
        <v>0</v>
      </c>
      <c r="CX1427" s="157">
        <v>0</v>
      </c>
      <c r="CY1427" s="192">
        <v>5.52E-5</v>
      </c>
      <c r="CZ1427" s="157">
        <v>0</v>
      </c>
      <c r="DA1427" s="157">
        <v>2.11764E-4</v>
      </c>
      <c r="DB1427" s="192">
        <v>8.3100000000000001E-5</v>
      </c>
      <c r="DC1427" s="192">
        <v>9.1600000000000004E-5</v>
      </c>
      <c r="DD1427" s="157">
        <v>0</v>
      </c>
      <c r="DE1427" s="157">
        <v>0</v>
      </c>
      <c r="DF1427" s="157">
        <v>0</v>
      </c>
      <c r="DG1427" s="157">
        <v>0</v>
      </c>
      <c r="DH1427" s="157">
        <v>0</v>
      </c>
      <c r="DI1427" s="157">
        <v>0</v>
      </c>
      <c r="DJ1427" s="157">
        <v>0</v>
      </c>
      <c r="DK1427" s="157">
        <v>0</v>
      </c>
      <c r="DL1427" s="157">
        <v>0</v>
      </c>
      <c r="DM1427" s="157">
        <v>0</v>
      </c>
      <c r="DN1427" s="157">
        <v>6.1736600000000005E-4</v>
      </c>
      <c r="DO1427" s="157">
        <v>0</v>
      </c>
      <c r="DP1427" s="157">
        <v>0</v>
      </c>
      <c r="DQ1427" s="157">
        <v>0</v>
      </c>
      <c r="DR1427" s="157">
        <v>0</v>
      </c>
      <c r="DS1427" s="192">
        <v>2.27E-5</v>
      </c>
      <c r="DT1427" s="157">
        <v>0</v>
      </c>
      <c r="DU1427" s="157">
        <v>6.16447E-4</v>
      </c>
      <c r="DV1427" s="157">
        <v>0</v>
      </c>
      <c r="DW1427" s="157">
        <v>0</v>
      </c>
      <c r="DX1427" s="157">
        <v>0</v>
      </c>
      <c r="DY1427" s="157">
        <v>0</v>
      </c>
      <c r="DZ1427" s="157">
        <v>0</v>
      </c>
      <c r="EA1427" s="157">
        <v>0</v>
      </c>
      <c r="EB1427" s="157">
        <v>0</v>
      </c>
      <c r="EC1427" s="157">
        <v>0</v>
      </c>
      <c r="ED1427" s="157">
        <v>0</v>
      </c>
      <c r="EE1427" s="157">
        <v>0</v>
      </c>
      <c r="EF1427" s="157">
        <v>0</v>
      </c>
      <c r="EG1427" s="157">
        <v>0</v>
      </c>
      <c r="EH1427" s="157">
        <v>0</v>
      </c>
      <c r="EI1427" s="157">
        <v>0</v>
      </c>
      <c r="EJ1427" s="157">
        <v>0</v>
      </c>
      <c r="EK1427" s="157">
        <v>0</v>
      </c>
      <c r="EL1427" s="157">
        <v>0</v>
      </c>
      <c r="EM1427" s="157">
        <v>0</v>
      </c>
      <c r="EN1427" s="157">
        <v>0</v>
      </c>
      <c r="EO1427" s="157">
        <v>0</v>
      </c>
      <c r="EP1427" s="157">
        <v>0</v>
      </c>
      <c r="EQ1427" s="157">
        <v>0</v>
      </c>
      <c r="ER1427" s="157">
        <v>0</v>
      </c>
      <c r="ES1427" s="157">
        <v>0</v>
      </c>
      <c r="ET1427" s="157">
        <v>0</v>
      </c>
      <c r="EU1427" s="157">
        <v>0</v>
      </c>
      <c r="EV1427" s="157">
        <v>0</v>
      </c>
      <c r="EW1427" s="157">
        <v>0</v>
      </c>
      <c r="EX1427" s="157">
        <v>0</v>
      </c>
      <c r="EY1427" s="157">
        <v>0</v>
      </c>
      <c r="EZ1427" s="157">
        <v>0</v>
      </c>
      <c r="FA1427" s="157">
        <v>0</v>
      </c>
      <c r="FB1427" s="157">
        <v>0</v>
      </c>
      <c r="FC1427" s="157">
        <v>0</v>
      </c>
      <c r="FD1427" s="157">
        <v>0</v>
      </c>
      <c r="FE1427" s="157">
        <v>0</v>
      </c>
      <c r="FF1427" s="157">
        <v>0</v>
      </c>
      <c r="FG1427" s="157">
        <v>0</v>
      </c>
      <c r="FH1427" s="157">
        <v>0</v>
      </c>
      <c r="FI1427" s="157">
        <v>0</v>
      </c>
      <c r="FJ1427" s="157">
        <v>0</v>
      </c>
      <c r="FK1427" s="157">
        <v>0</v>
      </c>
      <c r="FL1427" s="157">
        <v>0</v>
      </c>
      <c r="FM1427" s="157">
        <v>0</v>
      </c>
      <c r="FN1427" s="157">
        <v>0</v>
      </c>
      <c r="FO1427" s="157">
        <v>0</v>
      </c>
      <c r="FP1427" s="157">
        <v>0</v>
      </c>
      <c r="FQ1427" s="157">
        <v>0</v>
      </c>
      <c r="FR1427" s="157">
        <v>0</v>
      </c>
      <c r="FS1427" s="157">
        <v>0</v>
      </c>
      <c r="FT1427" s="157">
        <v>0</v>
      </c>
      <c r="FU1427" s="157">
        <v>0</v>
      </c>
      <c r="FV1427" s="157">
        <v>0</v>
      </c>
      <c r="FW1427" s="157">
        <v>0</v>
      </c>
      <c r="FX1427" s="157">
        <v>0</v>
      </c>
      <c r="FY1427" s="157">
        <v>0</v>
      </c>
      <c r="FZ1427" s="157">
        <v>0</v>
      </c>
      <c r="GA1427" s="157">
        <v>0</v>
      </c>
      <c r="GB1427" s="157">
        <v>0</v>
      </c>
      <c r="GC1427" s="157">
        <v>0</v>
      </c>
      <c r="GD1427" s="157">
        <v>0</v>
      </c>
      <c r="GE1427" s="157">
        <v>0</v>
      </c>
      <c r="GF1427" s="157">
        <v>0</v>
      </c>
      <c r="GG1427" s="157">
        <v>0</v>
      </c>
      <c r="GH1427" s="157">
        <v>0</v>
      </c>
      <c r="GI1427" s="157">
        <v>0</v>
      </c>
      <c r="GJ1427" s="157">
        <v>0</v>
      </c>
      <c r="GK1427" s="157">
        <v>0</v>
      </c>
      <c r="GL1427" s="157">
        <v>0</v>
      </c>
      <c r="GM1427" s="157">
        <v>0</v>
      </c>
      <c r="GN1427" s="157">
        <v>0</v>
      </c>
      <c r="GO1427" s="157">
        <v>0</v>
      </c>
      <c r="GP1427" s="157">
        <v>0</v>
      </c>
      <c r="GQ1427" s="157">
        <v>0</v>
      </c>
      <c r="GR1427" s="157">
        <v>0</v>
      </c>
      <c r="GS1427" s="157">
        <v>0</v>
      </c>
      <c r="GT1427" s="157">
        <v>0</v>
      </c>
      <c r="GU1427" s="157">
        <v>0</v>
      </c>
      <c r="GV1427" s="157">
        <v>0</v>
      </c>
      <c r="GW1427" s="157">
        <v>0</v>
      </c>
      <c r="GX1427" s="157">
        <v>0</v>
      </c>
      <c r="GY1427" s="157">
        <v>0</v>
      </c>
      <c r="GZ1427" s="157">
        <v>0</v>
      </c>
      <c r="HA1427" s="157">
        <v>0</v>
      </c>
    </row>
    <row r="1428" spans="1:209" x14ac:dyDescent="0.2">
      <c r="A1428" s="157" t="s">
        <v>5237</v>
      </c>
      <c r="B1428" s="157">
        <v>0</v>
      </c>
      <c r="C1428" s="192">
        <v>5.7400000000000001E-6</v>
      </c>
      <c r="D1428" s="157">
        <v>0</v>
      </c>
      <c r="E1428" s="157">
        <v>0</v>
      </c>
      <c r="F1428" s="157">
        <v>0</v>
      </c>
      <c r="G1428" s="157">
        <v>0</v>
      </c>
      <c r="H1428" s="157">
        <v>0</v>
      </c>
      <c r="I1428" s="157">
        <v>0</v>
      </c>
      <c r="J1428" s="157">
        <v>0</v>
      </c>
      <c r="K1428" s="157">
        <v>0</v>
      </c>
      <c r="L1428" s="157">
        <v>0</v>
      </c>
      <c r="M1428" s="157">
        <v>0</v>
      </c>
      <c r="N1428" s="157">
        <v>0</v>
      </c>
      <c r="O1428" s="157">
        <v>0</v>
      </c>
      <c r="P1428" s="157">
        <v>0</v>
      </c>
      <c r="Q1428" s="157">
        <v>0</v>
      </c>
      <c r="R1428" s="192">
        <v>2.1800000000000001E-5</v>
      </c>
      <c r="S1428" s="157">
        <v>0</v>
      </c>
      <c r="T1428" s="157">
        <v>0</v>
      </c>
      <c r="U1428" s="157">
        <v>0</v>
      </c>
      <c r="V1428" s="157">
        <v>0</v>
      </c>
      <c r="W1428" s="157">
        <v>0</v>
      </c>
      <c r="X1428" s="157">
        <v>0</v>
      </c>
      <c r="Y1428" s="157">
        <v>0</v>
      </c>
      <c r="Z1428" s="157">
        <v>0</v>
      </c>
      <c r="AA1428" s="157">
        <v>0</v>
      </c>
      <c r="AB1428" s="157">
        <v>0</v>
      </c>
      <c r="AC1428" s="157">
        <v>0</v>
      </c>
      <c r="AD1428" s="157">
        <v>0</v>
      </c>
      <c r="AE1428" s="157">
        <v>0</v>
      </c>
      <c r="AF1428" s="157">
        <v>0</v>
      </c>
      <c r="AG1428" s="157">
        <v>0</v>
      </c>
      <c r="AH1428" s="157">
        <v>0</v>
      </c>
      <c r="AI1428" s="157">
        <v>0</v>
      </c>
      <c r="AJ1428" s="157">
        <v>0</v>
      </c>
      <c r="AK1428" s="157">
        <v>0</v>
      </c>
      <c r="AL1428" s="157">
        <v>0</v>
      </c>
      <c r="AM1428" s="157">
        <v>0</v>
      </c>
      <c r="AN1428" s="157">
        <v>0</v>
      </c>
      <c r="AO1428" s="192">
        <v>5.0599999999999997E-5</v>
      </c>
      <c r="AP1428" s="157">
        <v>0</v>
      </c>
      <c r="AQ1428" s="157">
        <v>0</v>
      </c>
      <c r="AR1428" s="157">
        <v>0</v>
      </c>
      <c r="AS1428" s="157">
        <v>0</v>
      </c>
      <c r="AT1428" s="157">
        <v>0</v>
      </c>
      <c r="AU1428" s="157">
        <v>0</v>
      </c>
      <c r="AV1428" s="157">
        <v>0</v>
      </c>
      <c r="AW1428" s="157">
        <v>0</v>
      </c>
      <c r="AX1428" s="157">
        <v>0</v>
      </c>
      <c r="AY1428" s="157">
        <v>0</v>
      </c>
      <c r="AZ1428" s="157">
        <v>0</v>
      </c>
      <c r="BA1428" s="157">
        <v>0</v>
      </c>
      <c r="BB1428" s="157">
        <v>0</v>
      </c>
      <c r="BC1428" s="157">
        <v>0</v>
      </c>
      <c r="BD1428" s="157">
        <v>0</v>
      </c>
      <c r="BE1428" s="157">
        <v>0</v>
      </c>
      <c r="BF1428" s="157">
        <v>0</v>
      </c>
      <c r="BG1428" s="157">
        <v>0</v>
      </c>
      <c r="BH1428" s="157">
        <v>0</v>
      </c>
      <c r="BI1428" s="157">
        <v>0</v>
      </c>
      <c r="BJ1428" s="157">
        <v>0</v>
      </c>
      <c r="BK1428" s="157">
        <v>0</v>
      </c>
      <c r="BL1428" s="157">
        <v>0</v>
      </c>
      <c r="BM1428" s="157">
        <v>4.2087500000000003E-4</v>
      </c>
      <c r="BN1428" s="157">
        <v>0</v>
      </c>
      <c r="BO1428" s="157">
        <v>0</v>
      </c>
      <c r="BP1428" s="157">
        <v>0</v>
      </c>
      <c r="BQ1428" s="157">
        <v>0</v>
      </c>
      <c r="BR1428" s="157">
        <v>0</v>
      </c>
      <c r="BS1428" s="157">
        <v>0</v>
      </c>
      <c r="BT1428" s="157">
        <v>0</v>
      </c>
      <c r="BU1428" s="157">
        <v>0</v>
      </c>
      <c r="BV1428" s="157">
        <v>0</v>
      </c>
      <c r="BW1428" s="157">
        <v>0</v>
      </c>
      <c r="BX1428" s="157">
        <v>0</v>
      </c>
      <c r="BY1428" s="157">
        <v>0</v>
      </c>
      <c r="BZ1428" s="157">
        <v>0</v>
      </c>
      <c r="CA1428" s="157">
        <v>0</v>
      </c>
      <c r="CB1428" s="157">
        <v>0</v>
      </c>
      <c r="CC1428" s="157">
        <v>0</v>
      </c>
      <c r="CD1428" s="157">
        <v>0</v>
      </c>
      <c r="CE1428" s="157">
        <v>0</v>
      </c>
      <c r="CF1428" s="157">
        <v>0</v>
      </c>
      <c r="CG1428" s="157">
        <v>0</v>
      </c>
      <c r="CH1428" s="157">
        <v>0</v>
      </c>
      <c r="CI1428" s="157">
        <v>0</v>
      </c>
      <c r="CJ1428" s="157">
        <v>0</v>
      </c>
      <c r="CK1428" s="157">
        <v>0</v>
      </c>
      <c r="CL1428" s="157">
        <v>0</v>
      </c>
      <c r="CM1428" s="157">
        <v>0</v>
      </c>
      <c r="CN1428" s="157">
        <v>0</v>
      </c>
      <c r="CO1428" s="157">
        <v>0</v>
      </c>
      <c r="CP1428" s="157">
        <v>0</v>
      </c>
      <c r="CQ1428" s="157">
        <v>0</v>
      </c>
      <c r="CR1428" s="157">
        <v>0</v>
      </c>
      <c r="CS1428" s="157">
        <v>0</v>
      </c>
      <c r="CT1428" s="157">
        <v>0</v>
      </c>
      <c r="CU1428" s="157">
        <v>0</v>
      </c>
      <c r="CV1428" s="157">
        <v>0</v>
      </c>
      <c r="CW1428" s="157">
        <v>0</v>
      </c>
      <c r="CX1428" s="157">
        <v>0</v>
      </c>
      <c r="CY1428" s="157">
        <v>0</v>
      </c>
      <c r="CZ1428" s="157">
        <v>0</v>
      </c>
      <c r="DA1428" s="157">
        <v>0</v>
      </c>
      <c r="DB1428" s="157">
        <v>0</v>
      </c>
      <c r="DC1428" s="157">
        <v>0</v>
      </c>
      <c r="DD1428" s="157">
        <v>0</v>
      </c>
      <c r="DE1428" s="157">
        <v>0</v>
      </c>
      <c r="DF1428" s="157">
        <v>0</v>
      </c>
      <c r="DG1428" s="157">
        <v>0</v>
      </c>
      <c r="DH1428" s="157">
        <v>0</v>
      </c>
      <c r="DI1428" s="157">
        <v>0</v>
      </c>
      <c r="DJ1428" s="157">
        <v>0</v>
      </c>
      <c r="DK1428" s="157">
        <v>0</v>
      </c>
      <c r="DL1428" s="157">
        <v>0</v>
      </c>
      <c r="DM1428" s="157">
        <v>0</v>
      </c>
      <c r="DN1428" s="192">
        <v>2.1999999999999999E-5</v>
      </c>
      <c r="DO1428" s="157">
        <v>0</v>
      </c>
      <c r="DP1428" s="157">
        <v>0</v>
      </c>
      <c r="DQ1428" s="157">
        <v>0</v>
      </c>
      <c r="DR1428" s="157">
        <v>0</v>
      </c>
      <c r="DS1428" s="157">
        <v>0</v>
      </c>
      <c r="DT1428" s="157">
        <v>0</v>
      </c>
      <c r="DU1428" s="157">
        <v>0</v>
      </c>
      <c r="DV1428" s="157">
        <v>0</v>
      </c>
      <c r="DW1428" s="157">
        <v>0</v>
      </c>
      <c r="DX1428" s="157">
        <v>0</v>
      </c>
      <c r="DY1428" s="157">
        <v>0</v>
      </c>
      <c r="DZ1428" s="157">
        <v>0</v>
      </c>
      <c r="EA1428" s="157">
        <v>0</v>
      </c>
      <c r="EB1428" s="157">
        <v>0</v>
      </c>
      <c r="EC1428" s="157">
        <v>0</v>
      </c>
      <c r="ED1428" s="157">
        <v>0</v>
      </c>
      <c r="EE1428" s="157">
        <v>0</v>
      </c>
      <c r="EF1428" s="157">
        <v>0</v>
      </c>
      <c r="EG1428" s="157">
        <v>0</v>
      </c>
      <c r="EH1428" s="157">
        <v>0</v>
      </c>
      <c r="EI1428" s="157">
        <v>0</v>
      </c>
      <c r="EJ1428" s="157">
        <v>0</v>
      </c>
      <c r="EK1428" s="157">
        <v>0</v>
      </c>
      <c r="EL1428" s="157">
        <v>0</v>
      </c>
      <c r="EM1428" s="157">
        <v>0</v>
      </c>
      <c r="EN1428" s="157">
        <v>0</v>
      </c>
      <c r="EO1428" s="157">
        <v>0</v>
      </c>
      <c r="EP1428" s="157">
        <v>0</v>
      </c>
      <c r="EQ1428" s="157">
        <v>0</v>
      </c>
      <c r="ER1428" s="157">
        <v>0</v>
      </c>
      <c r="ES1428" s="157">
        <v>0</v>
      </c>
      <c r="ET1428" s="157">
        <v>0</v>
      </c>
      <c r="EU1428" s="157">
        <v>0</v>
      </c>
      <c r="EV1428" s="157">
        <v>0</v>
      </c>
      <c r="EW1428" s="157">
        <v>0</v>
      </c>
      <c r="EX1428" s="157">
        <v>0</v>
      </c>
      <c r="EY1428" s="157">
        <v>0</v>
      </c>
      <c r="EZ1428" s="157">
        <v>0</v>
      </c>
      <c r="FA1428" s="157">
        <v>0</v>
      </c>
      <c r="FB1428" s="157">
        <v>0</v>
      </c>
      <c r="FC1428" s="157">
        <v>0</v>
      </c>
      <c r="FD1428" s="157">
        <v>0</v>
      </c>
      <c r="FE1428" s="157">
        <v>0</v>
      </c>
      <c r="FF1428" s="157">
        <v>0</v>
      </c>
      <c r="FG1428" s="157">
        <v>0</v>
      </c>
      <c r="FH1428" s="157">
        <v>0</v>
      </c>
      <c r="FI1428" s="157">
        <v>0</v>
      </c>
      <c r="FJ1428" s="157">
        <v>0</v>
      </c>
      <c r="FK1428" s="157">
        <v>0</v>
      </c>
      <c r="FL1428" s="157">
        <v>0</v>
      </c>
      <c r="FM1428" s="157">
        <v>0</v>
      </c>
      <c r="FN1428" s="157">
        <v>0</v>
      </c>
      <c r="FO1428" s="157">
        <v>0</v>
      </c>
      <c r="FP1428" s="157">
        <v>0</v>
      </c>
      <c r="FQ1428" s="157">
        <v>0</v>
      </c>
      <c r="FR1428" s="157">
        <v>0</v>
      </c>
      <c r="FS1428" s="157">
        <v>0</v>
      </c>
      <c r="FT1428" s="157">
        <v>0</v>
      </c>
      <c r="FU1428" s="157">
        <v>0</v>
      </c>
      <c r="FV1428" s="157">
        <v>0</v>
      </c>
      <c r="FW1428" s="157">
        <v>0</v>
      </c>
      <c r="FX1428" s="157">
        <v>0</v>
      </c>
      <c r="FY1428" s="157">
        <v>0</v>
      </c>
      <c r="FZ1428" s="157">
        <v>0</v>
      </c>
      <c r="GA1428" s="157">
        <v>0</v>
      </c>
      <c r="GB1428" s="157">
        <v>0</v>
      </c>
      <c r="GC1428" s="157">
        <v>0</v>
      </c>
      <c r="GD1428" s="157">
        <v>0</v>
      </c>
      <c r="GE1428" s="157">
        <v>0</v>
      </c>
      <c r="GF1428" s="157">
        <v>0</v>
      </c>
      <c r="GG1428" s="157">
        <v>0</v>
      </c>
      <c r="GH1428" s="157">
        <v>0</v>
      </c>
      <c r="GI1428" s="192">
        <v>5.1499999999999998E-5</v>
      </c>
      <c r="GJ1428" s="157">
        <v>0</v>
      </c>
      <c r="GK1428" s="157">
        <v>0</v>
      </c>
      <c r="GL1428" s="157">
        <v>0</v>
      </c>
      <c r="GM1428" s="157">
        <v>0</v>
      </c>
      <c r="GN1428" s="157">
        <v>0</v>
      </c>
      <c r="GO1428" s="157">
        <v>0</v>
      </c>
      <c r="GP1428" s="157">
        <v>0</v>
      </c>
      <c r="GQ1428" s="157">
        <v>0</v>
      </c>
      <c r="GR1428" s="157">
        <v>0</v>
      </c>
      <c r="GS1428" s="157">
        <v>0</v>
      </c>
      <c r="GT1428" s="157">
        <v>0</v>
      </c>
      <c r="GU1428" s="157">
        <v>0</v>
      </c>
      <c r="GV1428" s="157">
        <v>0</v>
      </c>
      <c r="GW1428" s="157">
        <v>0</v>
      </c>
      <c r="GX1428" s="157">
        <v>0</v>
      </c>
      <c r="GY1428" s="157">
        <v>0</v>
      </c>
      <c r="GZ1428" s="157">
        <v>0</v>
      </c>
      <c r="HA1428" s="157">
        <v>0</v>
      </c>
    </row>
    <row r="1429" spans="1:209" x14ac:dyDescent="0.2">
      <c r="A1429" s="157" t="s">
        <v>5238</v>
      </c>
      <c r="B1429" s="192">
        <v>7.4599999999999997E-5</v>
      </c>
      <c r="C1429" s="192">
        <v>2.3E-5</v>
      </c>
      <c r="D1429" s="192">
        <v>7.1600000000000006E-5</v>
      </c>
      <c r="E1429" s="192">
        <v>4.6600000000000001E-5</v>
      </c>
      <c r="F1429" s="157">
        <v>0</v>
      </c>
      <c r="G1429" s="157">
        <v>0</v>
      </c>
      <c r="H1429" s="157">
        <v>0</v>
      </c>
      <c r="I1429" s="157">
        <v>0</v>
      </c>
      <c r="J1429" s="157">
        <v>0</v>
      </c>
      <c r="K1429" s="192">
        <v>5.3600000000000002E-5</v>
      </c>
      <c r="L1429" s="157">
        <v>0</v>
      </c>
      <c r="M1429" s="157">
        <v>0</v>
      </c>
      <c r="N1429" s="157">
        <v>3.7184099999999998E-4</v>
      </c>
      <c r="O1429" s="157">
        <v>0</v>
      </c>
      <c r="P1429" s="157">
        <v>0</v>
      </c>
      <c r="Q1429" s="157">
        <v>0</v>
      </c>
      <c r="R1429" s="157">
        <v>0</v>
      </c>
      <c r="S1429" s="157">
        <v>0</v>
      </c>
      <c r="T1429" s="192">
        <v>6.4700000000000001E-5</v>
      </c>
      <c r="U1429" s="157">
        <v>0</v>
      </c>
      <c r="V1429" s="157">
        <v>1.01494E-4</v>
      </c>
      <c r="W1429" s="157">
        <v>0</v>
      </c>
      <c r="X1429" s="157">
        <v>0</v>
      </c>
      <c r="Y1429" s="157">
        <v>1.00024E-4</v>
      </c>
      <c r="Z1429" s="157">
        <v>0</v>
      </c>
      <c r="AA1429" s="192">
        <v>3.29E-5</v>
      </c>
      <c r="AB1429" s="157">
        <v>0</v>
      </c>
      <c r="AC1429" s="192">
        <v>3.8600000000000003E-5</v>
      </c>
      <c r="AD1429" s="157">
        <v>0</v>
      </c>
      <c r="AE1429" s="192">
        <v>1.3900000000000001E-5</v>
      </c>
      <c r="AF1429" s="157">
        <v>0</v>
      </c>
      <c r="AG1429" s="192">
        <v>8.0099999999999995E-5</v>
      </c>
      <c r="AH1429" s="157">
        <v>1.9642300000000001E-4</v>
      </c>
      <c r="AI1429" s="157">
        <v>0</v>
      </c>
      <c r="AJ1429" s="157">
        <v>1.06545E-4</v>
      </c>
      <c r="AK1429" s="157">
        <v>0</v>
      </c>
      <c r="AL1429" s="157">
        <v>0</v>
      </c>
      <c r="AM1429" s="157">
        <v>0</v>
      </c>
      <c r="AN1429" s="157">
        <v>0</v>
      </c>
      <c r="AO1429" s="157">
        <v>0</v>
      </c>
      <c r="AP1429" s="157">
        <v>0</v>
      </c>
      <c r="AQ1429" s="157">
        <v>0</v>
      </c>
      <c r="AR1429" s="157">
        <v>0</v>
      </c>
      <c r="AS1429" s="157">
        <v>2.7326100000000001E-4</v>
      </c>
      <c r="AT1429" s="192">
        <v>2.69E-5</v>
      </c>
      <c r="AU1429" s="157">
        <v>0</v>
      </c>
      <c r="AV1429" s="157">
        <v>0</v>
      </c>
      <c r="AW1429" s="157">
        <v>0</v>
      </c>
      <c r="AX1429" s="192">
        <v>9.9300000000000001E-5</v>
      </c>
      <c r="AY1429" s="157">
        <v>4.0532900000000001E-4</v>
      </c>
      <c r="AZ1429" s="157">
        <v>0</v>
      </c>
      <c r="BA1429" s="157">
        <v>0</v>
      </c>
      <c r="BB1429" s="157">
        <v>0</v>
      </c>
      <c r="BC1429" s="157">
        <v>2.40738E-4</v>
      </c>
      <c r="BD1429" s="157">
        <v>2.5879000000000001E-4</v>
      </c>
      <c r="BE1429" s="157">
        <v>0</v>
      </c>
      <c r="BF1429" s="157">
        <v>0</v>
      </c>
      <c r="BG1429" s="157">
        <v>0</v>
      </c>
      <c r="BH1429" s="157">
        <v>0</v>
      </c>
      <c r="BI1429" s="157">
        <v>0</v>
      </c>
      <c r="BJ1429" s="157">
        <v>1.3141800000000001E-4</v>
      </c>
      <c r="BK1429" s="157">
        <v>1.3777700000000001E-4</v>
      </c>
      <c r="BL1429" s="157">
        <v>0</v>
      </c>
      <c r="BM1429" s="157">
        <v>0</v>
      </c>
      <c r="BN1429" s="157">
        <v>0</v>
      </c>
      <c r="BO1429" s="192">
        <v>2.2200000000000001E-5</v>
      </c>
      <c r="BP1429" s="157">
        <v>0</v>
      </c>
      <c r="BQ1429" s="157">
        <v>0</v>
      </c>
      <c r="BR1429" s="192">
        <v>3.1699999999999998E-5</v>
      </c>
      <c r="BS1429" s="157">
        <v>0</v>
      </c>
      <c r="BT1429" s="157">
        <v>0</v>
      </c>
      <c r="BU1429" s="157">
        <v>0</v>
      </c>
      <c r="BV1429" s="157">
        <v>1.4257899999999999E-4</v>
      </c>
      <c r="BW1429" s="157">
        <v>0</v>
      </c>
      <c r="BX1429" s="157">
        <v>3.1153399999999998E-4</v>
      </c>
      <c r="BY1429" s="192">
        <v>2.5199999999999999E-5</v>
      </c>
      <c r="BZ1429" s="192">
        <v>6.19E-5</v>
      </c>
      <c r="CA1429" s="157">
        <v>2.39464E-4</v>
      </c>
      <c r="CB1429" s="192">
        <v>2.4199999999999999E-5</v>
      </c>
      <c r="CC1429" s="157">
        <v>0</v>
      </c>
      <c r="CD1429" s="157">
        <v>2.19741E-4</v>
      </c>
      <c r="CE1429" s="157">
        <v>0</v>
      </c>
      <c r="CF1429" s="157">
        <v>1.6615400000000001E-4</v>
      </c>
      <c r="CG1429" s="157">
        <v>4.1637800000000002E-4</v>
      </c>
      <c r="CH1429" s="157">
        <v>0</v>
      </c>
      <c r="CI1429" s="157">
        <v>0</v>
      </c>
      <c r="CJ1429" s="192">
        <v>5.3000000000000001E-5</v>
      </c>
      <c r="CK1429" s="157">
        <v>0</v>
      </c>
      <c r="CL1429" s="192">
        <v>1.11E-5</v>
      </c>
      <c r="CM1429" s="157">
        <v>0</v>
      </c>
      <c r="CN1429" s="157">
        <v>0</v>
      </c>
      <c r="CO1429" s="157">
        <v>0</v>
      </c>
      <c r="CP1429" s="157">
        <v>0</v>
      </c>
      <c r="CQ1429" s="192">
        <v>7.2100000000000004E-5</v>
      </c>
      <c r="CR1429" s="157">
        <v>0</v>
      </c>
      <c r="CS1429" s="157">
        <v>1.87615E-4</v>
      </c>
      <c r="CT1429" s="157">
        <v>1.1899400000000001E-4</v>
      </c>
      <c r="CU1429" s="157">
        <v>0</v>
      </c>
      <c r="CV1429" s="192">
        <v>2.9899999999999998E-5</v>
      </c>
      <c r="CW1429" s="157">
        <v>0</v>
      </c>
      <c r="CX1429" s="157">
        <v>2.01478E-4</v>
      </c>
      <c r="CY1429" s="157">
        <v>0</v>
      </c>
      <c r="CZ1429" s="157">
        <v>0</v>
      </c>
      <c r="DA1429" s="157">
        <v>0</v>
      </c>
      <c r="DB1429" s="157">
        <v>0</v>
      </c>
      <c r="DC1429" s="157">
        <v>0</v>
      </c>
      <c r="DD1429" s="157">
        <v>0</v>
      </c>
      <c r="DE1429" s="157">
        <v>0</v>
      </c>
      <c r="DF1429" s="157">
        <v>0</v>
      </c>
      <c r="DG1429" s="157">
        <v>0</v>
      </c>
      <c r="DH1429" s="157">
        <v>0</v>
      </c>
      <c r="DI1429" s="157">
        <v>0</v>
      </c>
      <c r="DJ1429" s="157">
        <v>0</v>
      </c>
      <c r="DK1429" s="157">
        <v>0</v>
      </c>
      <c r="DL1429" s="157">
        <v>1.80077E-4</v>
      </c>
      <c r="DM1429" s="192">
        <v>3.7799999999999997E-5</v>
      </c>
      <c r="DN1429" s="157">
        <v>0</v>
      </c>
      <c r="DO1429" s="157">
        <v>0</v>
      </c>
      <c r="DP1429" s="157">
        <v>0</v>
      </c>
      <c r="DQ1429" s="157">
        <v>0</v>
      </c>
      <c r="DR1429" s="157">
        <v>0</v>
      </c>
      <c r="DS1429" s="192">
        <v>2.27E-5</v>
      </c>
      <c r="DT1429" s="192">
        <v>4.2299999999999998E-5</v>
      </c>
      <c r="DU1429" s="157">
        <v>0</v>
      </c>
      <c r="DV1429" s="157">
        <v>0</v>
      </c>
      <c r="DW1429" s="157">
        <v>0</v>
      </c>
      <c r="DX1429" s="157">
        <v>0</v>
      </c>
      <c r="DY1429" s="157">
        <v>0</v>
      </c>
      <c r="DZ1429" s="157">
        <v>0</v>
      </c>
      <c r="EA1429" s="157">
        <v>0</v>
      </c>
      <c r="EB1429" s="157">
        <v>1.76038E-4</v>
      </c>
      <c r="EC1429" s="157">
        <v>0</v>
      </c>
      <c r="ED1429" s="157">
        <v>0</v>
      </c>
      <c r="EE1429" s="157">
        <v>0</v>
      </c>
      <c r="EF1429" s="157">
        <v>0</v>
      </c>
      <c r="EG1429" s="157">
        <v>0</v>
      </c>
      <c r="EH1429" s="157">
        <v>0</v>
      </c>
      <c r="EI1429" s="157">
        <v>0</v>
      </c>
      <c r="EJ1429" s="157">
        <v>0</v>
      </c>
      <c r="EK1429" s="192">
        <v>7.3700000000000002E-5</v>
      </c>
      <c r="EL1429" s="157">
        <v>0</v>
      </c>
      <c r="EM1429" s="157">
        <v>0</v>
      </c>
      <c r="EN1429" s="157">
        <v>0</v>
      </c>
      <c r="EO1429" s="157">
        <v>0</v>
      </c>
      <c r="EP1429" s="157">
        <v>0</v>
      </c>
      <c r="EQ1429" s="157">
        <v>0</v>
      </c>
      <c r="ER1429" s="157">
        <v>0</v>
      </c>
      <c r="ES1429" s="157">
        <v>0</v>
      </c>
      <c r="ET1429" s="157">
        <v>2.6044600000000001E-4</v>
      </c>
      <c r="EU1429" s="157">
        <v>0</v>
      </c>
      <c r="EV1429" s="157">
        <v>0</v>
      </c>
      <c r="EW1429" s="157">
        <v>0</v>
      </c>
      <c r="EX1429" s="157">
        <v>0</v>
      </c>
      <c r="EY1429" s="157">
        <v>0</v>
      </c>
      <c r="EZ1429" s="157">
        <v>0</v>
      </c>
      <c r="FA1429" s="157">
        <v>0</v>
      </c>
      <c r="FB1429" s="157">
        <v>0</v>
      </c>
      <c r="FC1429" s="157">
        <v>0</v>
      </c>
      <c r="FD1429" s="157">
        <v>0</v>
      </c>
      <c r="FE1429" s="157">
        <v>0</v>
      </c>
      <c r="FF1429" s="192">
        <v>3.3899999999999997E-5</v>
      </c>
      <c r="FG1429" s="157">
        <v>0</v>
      </c>
      <c r="FH1429" s="157">
        <v>0</v>
      </c>
      <c r="FI1429" s="192">
        <v>2.76E-5</v>
      </c>
      <c r="FJ1429" s="157">
        <v>0</v>
      </c>
      <c r="FK1429" s="157">
        <v>0</v>
      </c>
      <c r="FL1429" s="192">
        <v>6.4200000000000002E-5</v>
      </c>
      <c r="FM1429" s="157">
        <v>1.26909E-4</v>
      </c>
      <c r="FN1429" s="192">
        <v>1.7200000000000001E-5</v>
      </c>
      <c r="FO1429" s="157">
        <v>0</v>
      </c>
      <c r="FP1429" s="157">
        <v>0</v>
      </c>
      <c r="FQ1429" s="157">
        <v>1.09666E-4</v>
      </c>
      <c r="FR1429" s="157">
        <v>0</v>
      </c>
      <c r="FS1429" s="157">
        <v>0</v>
      </c>
      <c r="FT1429" s="157">
        <v>0</v>
      </c>
      <c r="FU1429" s="157">
        <v>0</v>
      </c>
      <c r="FV1429" s="157">
        <v>0</v>
      </c>
      <c r="FW1429" s="157">
        <v>0</v>
      </c>
      <c r="FX1429" s="157">
        <v>0</v>
      </c>
      <c r="FY1429" s="157">
        <v>0</v>
      </c>
      <c r="FZ1429" s="157">
        <v>0</v>
      </c>
      <c r="GA1429" s="157">
        <v>0</v>
      </c>
      <c r="GB1429" s="157">
        <v>0</v>
      </c>
      <c r="GC1429" s="157">
        <v>0</v>
      </c>
      <c r="GD1429" s="157">
        <v>0</v>
      </c>
      <c r="GE1429" s="157">
        <v>0</v>
      </c>
      <c r="GF1429" s="157">
        <v>0</v>
      </c>
      <c r="GG1429" s="157">
        <v>0</v>
      </c>
      <c r="GH1429" s="157">
        <v>0</v>
      </c>
      <c r="GI1429" s="157">
        <v>0</v>
      </c>
      <c r="GJ1429" s="157">
        <v>0</v>
      </c>
      <c r="GK1429" s="157">
        <v>3.5490400000000002E-4</v>
      </c>
      <c r="GL1429" s="157">
        <v>0</v>
      </c>
      <c r="GM1429" s="192">
        <v>3.8399999999999998E-5</v>
      </c>
      <c r="GN1429" s="192">
        <v>8.0699999999999996E-5</v>
      </c>
      <c r="GO1429" s="157">
        <v>0</v>
      </c>
      <c r="GP1429" s="157">
        <v>0</v>
      </c>
      <c r="GQ1429" s="157">
        <v>0</v>
      </c>
      <c r="GR1429" s="157">
        <v>0</v>
      </c>
      <c r="GS1429" s="157">
        <v>0</v>
      </c>
      <c r="GT1429" s="157">
        <v>0</v>
      </c>
      <c r="GU1429" s="157">
        <v>0</v>
      </c>
      <c r="GV1429" s="157">
        <v>0</v>
      </c>
      <c r="GW1429" s="157">
        <v>0</v>
      </c>
      <c r="GX1429" s="157">
        <v>0</v>
      </c>
      <c r="GY1429" s="157">
        <v>0</v>
      </c>
      <c r="GZ1429" s="157">
        <v>0</v>
      </c>
      <c r="HA1429" s="157">
        <v>0</v>
      </c>
    </row>
    <row r="1430" spans="1:209" x14ac:dyDescent="0.2">
      <c r="A1430" s="157" t="s">
        <v>5239</v>
      </c>
      <c r="B1430" s="157">
        <v>0</v>
      </c>
      <c r="C1430" s="157">
        <v>0</v>
      </c>
      <c r="D1430" s="157">
        <v>0</v>
      </c>
      <c r="E1430" s="157">
        <v>0</v>
      </c>
      <c r="F1430" s="157">
        <v>0</v>
      </c>
      <c r="G1430" s="157">
        <v>0</v>
      </c>
      <c r="H1430" s="157">
        <v>0</v>
      </c>
      <c r="I1430" s="157">
        <v>0</v>
      </c>
      <c r="J1430" s="157">
        <v>0</v>
      </c>
      <c r="K1430" s="157">
        <v>0</v>
      </c>
      <c r="L1430" s="157">
        <v>0</v>
      </c>
      <c r="M1430" s="192">
        <v>7.9400000000000006E-5</v>
      </c>
      <c r="N1430" s="157">
        <v>0</v>
      </c>
      <c r="O1430" s="157">
        <v>0</v>
      </c>
      <c r="P1430" s="157">
        <v>0</v>
      </c>
      <c r="Q1430" s="157">
        <v>0</v>
      </c>
      <c r="R1430" s="157">
        <v>0</v>
      </c>
      <c r="S1430" s="157">
        <v>0</v>
      </c>
      <c r="T1430" s="157">
        <v>0</v>
      </c>
      <c r="U1430" s="157">
        <v>0</v>
      </c>
      <c r="V1430" s="157">
        <v>0</v>
      </c>
      <c r="W1430" s="157">
        <v>0</v>
      </c>
      <c r="X1430" s="157">
        <v>0</v>
      </c>
      <c r="Y1430" s="157">
        <v>0</v>
      </c>
      <c r="Z1430" s="192">
        <v>8.7999999999999998E-5</v>
      </c>
      <c r="AA1430" s="157">
        <v>0</v>
      </c>
      <c r="AB1430" s="157">
        <v>0</v>
      </c>
      <c r="AC1430" s="157">
        <v>0</v>
      </c>
      <c r="AD1430" s="192">
        <v>9.7E-5</v>
      </c>
      <c r="AE1430" s="157">
        <v>0</v>
      </c>
      <c r="AF1430" s="157">
        <v>0</v>
      </c>
      <c r="AG1430" s="157">
        <v>0</v>
      </c>
      <c r="AH1430" s="157">
        <v>0</v>
      </c>
      <c r="AI1430" s="157">
        <v>0</v>
      </c>
      <c r="AJ1430" s="157">
        <v>0</v>
      </c>
      <c r="AK1430" s="157">
        <v>0</v>
      </c>
      <c r="AL1430" s="157">
        <v>0</v>
      </c>
      <c r="AM1430" s="157">
        <v>0</v>
      </c>
      <c r="AN1430" s="157">
        <v>0</v>
      </c>
      <c r="AO1430" s="157">
        <v>0</v>
      </c>
      <c r="AP1430" s="157">
        <v>0</v>
      </c>
      <c r="AQ1430" s="157">
        <v>0</v>
      </c>
      <c r="AR1430" s="157">
        <v>0</v>
      </c>
      <c r="AS1430" s="157">
        <v>0</v>
      </c>
      <c r="AT1430" s="157">
        <v>0</v>
      </c>
      <c r="AU1430" s="157">
        <v>0</v>
      </c>
      <c r="AV1430" s="157">
        <v>0</v>
      </c>
      <c r="AW1430" s="157">
        <v>0</v>
      </c>
      <c r="AX1430" s="157">
        <v>0</v>
      </c>
      <c r="AY1430" s="157">
        <v>0</v>
      </c>
      <c r="AZ1430" s="157">
        <v>0</v>
      </c>
      <c r="BA1430" s="157">
        <v>0</v>
      </c>
      <c r="BB1430" s="157">
        <v>0</v>
      </c>
      <c r="BC1430" s="157">
        <v>0</v>
      </c>
      <c r="BD1430" s="157">
        <v>0</v>
      </c>
      <c r="BE1430" s="157">
        <v>0</v>
      </c>
      <c r="BF1430" s="157">
        <v>1.52387E-4</v>
      </c>
      <c r="BG1430" s="157">
        <v>0</v>
      </c>
      <c r="BH1430" s="157">
        <v>0</v>
      </c>
      <c r="BI1430" s="157">
        <v>0</v>
      </c>
      <c r="BJ1430" s="157">
        <v>0</v>
      </c>
      <c r="BK1430" s="157">
        <v>0</v>
      </c>
      <c r="BL1430" s="157">
        <v>0</v>
      </c>
      <c r="BM1430" s="157">
        <v>0</v>
      </c>
      <c r="BN1430" s="157">
        <v>0</v>
      </c>
      <c r="BO1430" s="157">
        <v>0</v>
      </c>
      <c r="BP1430" s="157">
        <v>0</v>
      </c>
      <c r="BQ1430" s="157">
        <v>0</v>
      </c>
      <c r="BR1430" s="157">
        <v>0</v>
      </c>
      <c r="BS1430" s="157">
        <v>0</v>
      </c>
      <c r="BT1430" s="157">
        <v>0</v>
      </c>
      <c r="BU1430" s="157">
        <v>0</v>
      </c>
      <c r="BV1430" s="157">
        <v>0</v>
      </c>
      <c r="BW1430" s="157">
        <v>0</v>
      </c>
      <c r="BX1430" s="157">
        <v>0</v>
      </c>
      <c r="BY1430" s="157">
        <v>0</v>
      </c>
      <c r="BZ1430" s="157">
        <v>0</v>
      </c>
      <c r="CA1430" s="157">
        <v>0</v>
      </c>
      <c r="CB1430" s="157">
        <v>0</v>
      </c>
      <c r="CC1430" s="157">
        <v>0</v>
      </c>
      <c r="CD1430" s="157">
        <v>0</v>
      </c>
      <c r="CE1430" s="157">
        <v>0</v>
      </c>
      <c r="CF1430" s="157">
        <v>0</v>
      </c>
      <c r="CG1430" s="157">
        <v>0</v>
      </c>
      <c r="CH1430" s="157">
        <v>2.39502E-4</v>
      </c>
      <c r="CI1430" s="157">
        <v>0</v>
      </c>
      <c r="CJ1430" s="157">
        <v>0</v>
      </c>
      <c r="CK1430" s="157">
        <v>0</v>
      </c>
      <c r="CL1430" s="157">
        <v>0</v>
      </c>
      <c r="CM1430" s="157">
        <v>0</v>
      </c>
      <c r="CN1430" s="157">
        <v>0</v>
      </c>
      <c r="CO1430" s="157">
        <v>0</v>
      </c>
      <c r="CP1430" s="157">
        <v>0</v>
      </c>
      <c r="CQ1430" s="157">
        <v>0</v>
      </c>
      <c r="CR1430" s="157">
        <v>0</v>
      </c>
      <c r="CS1430" s="157">
        <v>0</v>
      </c>
      <c r="CT1430" s="157">
        <v>0</v>
      </c>
      <c r="CU1430" s="157">
        <v>0</v>
      </c>
      <c r="CV1430" s="157">
        <v>0</v>
      </c>
      <c r="CW1430" s="192">
        <v>1.7799999999999999E-5</v>
      </c>
      <c r="CX1430" s="157">
        <v>0</v>
      </c>
      <c r="CY1430" s="157">
        <v>0</v>
      </c>
      <c r="CZ1430" s="157">
        <v>1.5252000000000001E-4</v>
      </c>
      <c r="DA1430" s="157">
        <v>0</v>
      </c>
      <c r="DB1430" s="157">
        <v>0</v>
      </c>
      <c r="DC1430" s="157">
        <v>0</v>
      </c>
      <c r="DD1430" s="157">
        <v>0</v>
      </c>
      <c r="DE1430" s="157">
        <v>0</v>
      </c>
      <c r="DF1430" s="157">
        <v>0</v>
      </c>
      <c r="DG1430" s="157">
        <v>0</v>
      </c>
      <c r="DH1430" s="157">
        <v>0</v>
      </c>
      <c r="DI1430" s="157">
        <v>0</v>
      </c>
      <c r="DJ1430" s="157">
        <v>1.34098E-4</v>
      </c>
      <c r="DK1430" s="157">
        <v>0</v>
      </c>
      <c r="DL1430" s="157">
        <v>0</v>
      </c>
      <c r="DM1430" s="157">
        <v>0</v>
      </c>
      <c r="DN1430" s="157">
        <v>0</v>
      </c>
      <c r="DO1430" s="157">
        <v>0</v>
      </c>
      <c r="DP1430" s="157">
        <v>1.19405E-4</v>
      </c>
      <c r="DQ1430" s="192">
        <v>6.5699999999999998E-5</v>
      </c>
      <c r="DR1430" s="157">
        <v>0</v>
      </c>
      <c r="DS1430" s="157">
        <v>0</v>
      </c>
      <c r="DT1430" s="157">
        <v>0</v>
      </c>
      <c r="DU1430" s="157">
        <v>0</v>
      </c>
      <c r="DV1430" s="157">
        <v>0</v>
      </c>
      <c r="DW1430" s="192">
        <v>5.2200000000000002E-5</v>
      </c>
      <c r="DX1430" s="157">
        <v>0</v>
      </c>
      <c r="DY1430" s="157">
        <v>0</v>
      </c>
      <c r="DZ1430" s="157">
        <v>0</v>
      </c>
      <c r="EA1430" s="157">
        <v>0</v>
      </c>
      <c r="EB1430" s="157">
        <v>0</v>
      </c>
      <c r="EC1430" s="157">
        <v>0</v>
      </c>
      <c r="ED1430" s="157">
        <v>0</v>
      </c>
      <c r="EE1430" s="157">
        <v>0</v>
      </c>
      <c r="EF1430" s="157">
        <v>0</v>
      </c>
      <c r="EG1430" s="157">
        <v>0</v>
      </c>
      <c r="EH1430" s="157">
        <v>0</v>
      </c>
      <c r="EI1430" s="157">
        <v>0</v>
      </c>
      <c r="EJ1430" s="157">
        <v>0</v>
      </c>
      <c r="EK1430" s="157">
        <v>0</v>
      </c>
      <c r="EL1430" s="157">
        <v>0</v>
      </c>
      <c r="EM1430" s="157">
        <v>0</v>
      </c>
      <c r="EN1430" s="157">
        <v>0</v>
      </c>
      <c r="EO1430" s="157">
        <v>1.30984E-4</v>
      </c>
      <c r="EP1430" s="157">
        <v>0</v>
      </c>
      <c r="EQ1430" s="157">
        <v>0</v>
      </c>
      <c r="ER1430" s="157">
        <v>0</v>
      </c>
      <c r="ES1430" s="157">
        <v>0</v>
      </c>
      <c r="ET1430" s="157">
        <v>0</v>
      </c>
      <c r="EU1430" s="157">
        <v>0</v>
      </c>
      <c r="EV1430" s="157">
        <v>0</v>
      </c>
      <c r="EW1430" s="157">
        <v>0</v>
      </c>
      <c r="EX1430" s="157">
        <v>0</v>
      </c>
      <c r="EY1430" s="157">
        <v>0</v>
      </c>
      <c r="EZ1430" s="157">
        <v>0</v>
      </c>
      <c r="FA1430" s="157">
        <v>0</v>
      </c>
      <c r="FB1430" s="157">
        <v>0</v>
      </c>
      <c r="FC1430" s="157">
        <v>0</v>
      </c>
      <c r="FD1430" s="157">
        <v>0</v>
      </c>
      <c r="FE1430" s="157">
        <v>0</v>
      </c>
      <c r="FF1430" s="157">
        <v>0</v>
      </c>
      <c r="FG1430" s="157">
        <v>0</v>
      </c>
      <c r="FH1430" s="157">
        <v>0</v>
      </c>
      <c r="FI1430" s="157">
        <v>0</v>
      </c>
      <c r="FJ1430" s="157">
        <v>0</v>
      </c>
      <c r="FK1430" s="157">
        <v>0</v>
      </c>
      <c r="FL1430" s="157">
        <v>0</v>
      </c>
      <c r="FM1430" s="157">
        <v>0</v>
      </c>
      <c r="FN1430" s="157">
        <v>0</v>
      </c>
      <c r="FO1430" s="157">
        <v>0</v>
      </c>
      <c r="FP1430" s="157">
        <v>0</v>
      </c>
      <c r="FQ1430" s="157">
        <v>0</v>
      </c>
      <c r="FR1430" s="157">
        <v>0</v>
      </c>
      <c r="FS1430" s="157">
        <v>0</v>
      </c>
      <c r="FT1430" s="157">
        <v>0</v>
      </c>
      <c r="FU1430" s="157">
        <v>0</v>
      </c>
      <c r="FV1430" s="157">
        <v>0</v>
      </c>
      <c r="FW1430" s="157">
        <v>0</v>
      </c>
      <c r="FX1430" s="157">
        <v>0</v>
      </c>
      <c r="FY1430" s="157">
        <v>0</v>
      </c>
      <c r="FZ1430" s="157">
        <v>0</v>
      </c>
      <c r="GA1430" s="157">
        <v>0</v>
      </c>
      <c r="GB1430" s="157">
        <v>0</v>
      </c>
      <c r="GC1430" s="157">
        <v>0</v>
      </c>
      <c r="GD1430" s="157">
        <v>0</v>
      </c>
      <c r="GE1430" s="157">
        <v>0</v>
      </c>
      <c r="GF1430" s="157">
        <v>2.4760599999999999E-4</v>
      </c>
      <c r="GG1430" s="192">
        <v>8.8900000000000006E-5</v>
      </c>
      <c r="GH1430" s="157">
        <v>1.4001399999999999E-4</v>
      </c>
      <c r="GI1430" s="192">
        <v>5.1499999999999998E-5</v>
      </c>
      <c r="GJ1430" s="157">
        <v>0</v>
      </c>
      <c r="GK1430" s="157">
        <v>0</v>
      </c>
      <c r="GL1430" s="192">
        <v>3.3099999999999998E-5</v>
      </c>
      <c r="GM1430" s="157">
        <v>0</v>
      </c>
      <c r="GN1430" s="157">
        <v>0</v>
      </c>
      <c r="GO1430" s="157">
        <v>0</v>
      </c>
      <c r="GP1430" s="157">
        <v>0</v>
      </c>
      <c r="GQ1430" s="157">
        <v>0</v>
      </c>
      <c r="GR1430" s="157">
        <v>0</v>
      </c>
      <c r="GS1430" s="157">
        <v>0</v>
      </c>
      <c r="GT1430" s="157">
        <v>0</v>
      </c>
      <c r="GU1430" s="157">
        <v>0</v>
      </c>
      <c r="GV1430" s="157">
        <v>0</v>
      </c>
      <c r="GW1430" s="157">
        <v>0</v>
      </c>
      <c r="GX1430" s="157">
        <v>0</v>
      </c>
      <c r="GY1430" s="157">
        <v>0</v>
      </c>
      <c r="GZ1430" s="157">
        <v>0</v>
      </c>
      <c r="HA1430" s="157">
        <v>0</v>
      </c>
    </row>
    <row r="1431" spans="1:209" x14ac:dyDescent="0.2">
      <c r="A1431" s="157" t="s">
        <v>5240</v>
      </c>
      <c r="B1431" s="157">
        <v>0</v>
      </c>
      <c r="C1431" s="157">
        <v>0</v>
      </c>
      <c r="D1431" s="157">
        <v>0</v>
      </c>
      <c r="E1431" s="157">
        <v>0</v>
      </c>
      <c r="F1431" s="157">
        <v>0</v>
      </c>
      <c r="G1431" s="157">
        <v>0</v>
      </c>
      <c r="H1431" s="157">
        <v>0</v>
      </c>
      <c r="I1431" s="157">
        <v>0</v>
      </c>
      <c r="J1431" s="157">
        <v>0</v>
      </c>
      <c r="K1431" s="157">
        <v>0</v>
      </c>
      <c r="L1431" s="157">
        <v>0</v>
      </c>
      <c r="M1431" s="157">
        <v>0</v>
      </c>
      <c r="N1431" s="157">
        <v>0</v>
      </c>
      <c r="O1431" s="157">
        <v>0</v>
      </c>
      <c r="P1431" s="157">
        <v>0</v>
      </c>
      <c r="Q1431" s="157">
        <v>0</v>
      </c>
      <c r="R1431" s="157">
        <v>0</v>
      </c>
      <c r="S1431" s="192">
        <v>4.7899999999999999E-5</v>
      </c>
      <c r="T1431" s="157">
        <v>8.7285399999999995E-4</v>
      </c>
      <c r="U1431" s="157">
        <v>0</v>
      </c>
      <c r="V1431" s="157">
        <v>0</v>
      </c>
      <c r="W1431" s="157">
        <v>0</v>
      </c>
      <c r="X1431" s="157">
        <v>0</v>
      </c>
      <c r="Y1431" s="157">
        <v>0</v>
      </c>
      <c r="Z1431" s="157">
        <v>0</v>
      </c>
      <c r="AA1431" s="157">
        <v>0</v>
      </c>
      <c r="AB1431" s="157">
        <v>0</v>
      </c>
      <c r="AC1431" s="157">
        <v>0</v>
      </c>
      <c r="AD1431" s="157">
        <v>0</v>
      </c>
      <c r="AE1431" s="157">
        <v>0</v>
      </c>
      <c r="AF1431" s="157">
        <v>0</v>
      </c>
      <c r="AG1431" s="157">
        <v>0</v>
      </c>
      <c r="AH1431" s="157">
        <v>5.7699200000000002E-4</v>
      </c>
      <c r="AI1431" s="157">
        <v>1.16036E-4</v>
      </c>
      <c r="AJ1431" s="157">
        <v>0</v>
      </c>
      <c r="AK1431" s="157">
        <v>0</v>
      </c>
      <c r="AL1431" s="157">
        <v>0</v>
      </c>
      <c r="AM1431" s="157">
        <v>0</v>
      </c>
      <c r="AN1431" s="157">
        <v>0</v>
      </c>
      <c r="AO1431" s="157">
        <v>0</v>
      </c>
      <c r="AP1431" s="157">
        <v>0</v>
      </c>
      <c r="AQ1431" s="157">
        <v>0</v>
      </c>
      <c r="AR1431" s="157">
        <v>0</v>
      </c>
      <c r="AS1431" s="157">
        <v>0</v>
      </c>
      <c r="AT1431" s="157">
        <v>0</v>
      </c>
      <c r="AU1431" s="157">
        <v>0</v>
      </c>
      <c r="AV1431" s="157">
        <v>0</v>
      </c>
      <c r="AW1431" s="157">
        <v>0</v>
      </c>
      <c r="AX1431" s="157">
        <v>0</v>
      </c>
      <c r="AY1431" s="157">
        <v>0</v>
      </c>
      <c r="AZ1431" s="157">
        <v>0</v>
      </c>
      <c r="BA1431" s="157">
        <v>0</v>
      </c>
      <c r="BB1431" s="157">
        <v>0</v>
      </c>
      <c r="BC1431" s="157">
        <v>0</v>
      </c>
      <c r="BD1431" s="157">
        <v>0</v>
      </c>
      <c r="BE1431" s="157">
        <v>0</v>
      </c>
      <c r="BF1431" s="157">
        <v>0</v>
      </c>
      <c r="BG1431" s="157">
        <v>0</v>
      </c>
      <c r="BH1431" s="157">
        <v>0</v>
      </c>
      <c r="BI1431" s="157">
        <v>0</v>
      </c>
      <c r="BJ1431" s="157">
        <v>0</v>
      </c>
      <c r="BK1431" s="157">
        <v>0</v>
      </c>
      <c r="BL1431" s="157">
        <v>0</v>
      </c>
      <c r="BM1431" s="157">
        <v>0</v>
      </c>
      <c r="BN1431" s="157">
        <v>0</v>
      </c>
      <c r="BO1431" s="157">
        <v>0</v>
      </c>
      <c r="BP1431" s="157">
        <v>0</v>
      </c>
      <c r="BQ1431" s="157">
        <v>0</v>
      </c>
      <c r="BR1431" s="192">
        <v>9.5099999999999994E-5</v>
      </c>
      <c r="BS1431" s="157">
        <v>0</v>
      </c>
      <c r="BT1431" s="157">
        <v>0</v>
      </c>
      <c r="BU1431" s="157">
        <v>0</v>
      </c>
      <c r="BV1431" s="157">
        <v>2.37631E-4</v>
      </c>
      <c r="BW1431" s="157">
        <v>0</v>
      </c>
      <c r="BX1431" s="157">
        <v>0</v>
      </c>
      <c r="BY1431" s="157">
        <v>0</v>
      </c>
      <c r="BZ1431" s="157">
        <v>5.2608799999999997E-4</v>
      </c>
      <c r="CA1431" s="157">
        <v>4.7037499999999998E-4</v>
      </c>
      <c r="CB1431" s="157">
        <v>2.6583500000000002E-4</v>
      </c>
      <c r="CC1431" s="157">
        <v>0</v>
      </c>
      <c r="CD1431" s="157">
        <v>1.5981140000000001E-3</v>
      </c>
      <c r="CE1431" s="157">
        <v>0</v>
      </c>
      <c r="CF1431" s="157">
        <v>7.7538699999999999E-4</v>
      </c>
      <c r="CG1431" s="157">
        <v>0</v>
      </c>
      <c r="CH1431" s="157">
        <v>0</v>
      </c>
      <c r="CI1431" s="157">
        <v>0</v>
      </c>
      <c r="CJ1431" s="157">
        <v>0</v>
      </c>
      <c r="CK1431" s="157">
        <v>0</v>
      </c>
      <c r="CL1431" s="157">
        <v>0</v>
      </c>
      <c r="CM1431" s="157">
        <v>0</v>
      </c>
      <c r="CN1431" s="157">
        <v>0</v>
      </c>
      <c r="CO1431" s="157">
        <v>0</v>
      </c>
      <c r="CP1431" s="157">
        <v>0</v>
      </c>
      <c r="CQ1431" s="157">
        <v>3.1242500000000002E-4</v>
      </c>
      <c r="CR1431" s="157">
        <v>2.0956300000000001E-4</v>
      </c>
      <c r="CS1431" s="157">
        <v>8.3384599999999996E-4</v>
      </c>
      <c r="CT1431" s="157">
        <v>1.356529E-3</v>
      </c>
      <c r="CU1431" s="157">
        <v>0</v>
      </c>
      <c r="CV1431" s="157">
        <v>0</v>
      </c>
      <c r="CW1431" s="157">
        <v>0</v>
      </c>
      <c r="CX1431" s="157">
        <v>0</v>
      </c>
      <c r="CY1431" s="157">
        <v>3.5909599999999999E-4</v>
      </c>
      <c r="CZ1431" s="157">
        <v>0</v>
      </c>
      <c r="DA1431" s="157">
        <v>0</v>
      </c>
      <c r="DB1431" s="157">
        <v>0</v>
      </c>
      <c r="DC1431" s="157">
        <v>0</v>
      </c>
      <c r="DD1431" s="157">
        <v>0</v>
      </c>
      <c r="DE1431" s="157">
        <v>0</v>
      </c>
      <c r="DF1431" s="157">
        <v>0</v>
      </c>
      <c r="DG1431" s="157">
        <v>0</v>
      </c>
      <c r="DH1431" s="157">
        <v>0</v>
      </c>
      <c r="DI1431" s="157">
        <v>0</v>
      </c>
      <c r="DJ1431" s="157">
        <v>0</v>
      </c>
      <c r="DK1431" s="157">
        <v>0</v>
      </c>
      <c r="DL1431" s="157">
        <v>0</v>
      </c>
      <c r="DM1431" s="157">
        <v>0</v>
      </c>
      <c r="DN1431" s="157">
        <v>0</v>
      </c>
      <c r="DO1431" s="157">
        <v>0</v>
      </c>
      <c r="DP1431" s="157">
        <v>0</v>
      </c>
      <c r="DQ1431" s="157">
        <v>0</v>
      </c>
      <c r="DR1431" s="157">
        <v>0</v>
      </c>
      <c r="DS1431" s="157">
        <v>0</v>
      </c>
      <c r="DT1431" s="157">
        <v>3.8109800000000002E-4</v>
      </c>
      <c r="DU1431" s="157">
        <v>0</v>
      </c>
      <c r="DV1431" s="157">
        <v>0</v>
      </c>
      <c r="DW1431" s="157">
        <v>0</v>
      </c>
      <c r="DX1431" s="157">
        <v>0</v>
      </c>
      <c r="DY1431" s="157">
        <v>0</v>
      </c>
      <c r="DZ1431" s="157">
        <v>0</v>
      </c>
      <c r="EA1431" s="157">
        <v>2.2847699999999999E-4</v>
      </c>
      <c r="EB1431" s="157">
        <v>1.3026789999999999E-3</v>
      </c>
      <c r="EC1431" s="157">
        <v>0</v>
      </c>
      <c r="ED1431" s="157">
        <v>0</v>
      </c>
      <c r="EE1431" s="157">
        <v>0</v>
      </c>
      <c r="EF1431" s="157">
        <v>0</v>
      </c>
      <c r="EG1431" s="157">
        <v>0</v>
      </c>
      <c r="EH1431" s="157">
        <v>0</v>
      </c>
      <c r="EI1431" s="157">
        <v>0</v>
      </c>
      <c r="EJ1431" s="157">
        <v>0</v>
      </c>
      <c r="EK1431" s="157">
        <v>0</v>
      </c>
      <c r="EL1431" s="157">
        <v>0</v>
      </c>
      <c r="EM1431" s="157">
        <v>0</v>
      </c>
      <c r="EN1431" s="157">
        <v>0</v>
      </c>
      <c r="EO1431" s="157">
        <v>0</v>
      </c>
      <c r="EP1431" s="157">
        <v>0</v>
      </c>
      <c r="EQ1431" s="157">
        <v>0</v>
      </c>
      <c r="ER1431" s="157">
        <v>0</v>
      </c>
      <c r="ES1431" s="157">
        <v>0</v>
      </c>
      <c r="ET1431" s="157">
        <v>0</v>
      </c>
      <c r="EU1431" s="157">
        <v>0</v>
      </c>
      <c r="EV1431" s="157">
        <v>0</v>
      </c>
      <c r="EW1431" s="192">
        <v>5.4599999999999999E-5</v>
      </c>
      <c r="EX1431" s="157">
        <v>0</v>
      </c>
      <c r="EY1431" s="157">
        <v>0</v>
      </c>
      <c r="EZ1431" s="157">
        <v>0</v>
      </c>
      <c r="FA1431" s="157">
        <v>0</v>
      </c>
      <c r="FB1431" s="157">
        <v>0</v>
      </c>
      <c r="FC1431" s="157">
        <v>0</v>
      </c>
      <c r="FD1431" s="157">
        <v>0</v>
      </c>
      <c r="FE1431" s="157">
        <v>0</v>
      </c>
      <c r="FF1431" s="157">
        <v>0</v>
      </c>
      <c r="FG1431" s="157">
        <v>0</v>
      </c>
      <c r="FH1431" s="157">
        <v>0</v>
      </c>
      <c r="FI1431" s="157">
        <v>0</v>
      </c>
      <c r="FJ1431" s="157">
        <v>0</v>
      </c>
      <c r="FK1431" s="157">
        <v>0</v>
      </c>
      <c r="FL1431" s="157">
        <v>1.9264110000000001E-3</v>
      </c>
      <c r="FM1431" s="157">
        <v>1.522907E-3</v>
      </c>
      <c r="FN1431" s="157">
        <v>0</v>
      </c>
      <c r="FO1431" s="157">
        <v>0</v>
      </c>
      <c r="FP1431" s="157">
        <v>0</v>
      </c>
      <c r="FQ1431" s="157">
        <v>1.1123299999999999E-3</v>
      </c>
      <c r="FR1431" s="157">
        <v>0</v>
      </c>
      <c r="FS1431" s="157">
        <v>0</v>
      </c>
      <c r="FT1431" s="157">
        <v>0</v>
      </c>
      <c r="FU1431" s="157">
        <v>0</v>
      </c>
      <c r="FV1431" s="157">
        <v>0</v>
      </c>
      <c r="FW1431" s="157">
        <v>0</v>
      </c>
      <c r="FX1431" s="157">
        <v>0</v>
      </c>
      <c r="FY1431" s="157">
        <v>0</v>
      </c>
      <c r="FZ1431" s="157">
        <v>0</v>
      </c>
      <c r="GA1431" s="157">
        <v>0</v>
      </c>
      <c r="GB1431" s="157">
        <v>0</v>
      </c>
      <c r="GC1431" s="157">
        <v>0</v>
      </c>
      <c r="GD1431" s="157">
        <v>0</v>
      </c>
      <c r="GE1431" s="157">
        <v>0</v>
      </c>
      <c r="GF1431" s="157">
        <v>0</v>
      </c>
      <c r="GG1431" s="157">
        <v>0</v>
      </c>
      <c r="GH1431" s="157">
        <v>0</v>
      </c>
      <c r="GI1431" s="157">
        <v>0</v>
      </c>
      <c r="GJ1431" s="157">
        <v>0</v>
      </c>
      <c r="GK1431" s="157">
        <v>0</v>
      </c>
      <c r="GL1431" s="157">
        <v>0</v>
      </c>
      <c r="GM1431" s="157">
        <v>0</v>
      </c>
      <c r="GN1431" s="157">
        <v>0</v>
      </c>
      <c r="GO1431" s="157">
        <v>0</v>
      </c>
      <c r="GP1431" s="157">
        <v>0</v>
      </c>
      <c r="GQ1431" s="157">
        <v>0</v>
      </c>
      <c r="GR1431" s="157">
        <v>0</v>
      </c>
      <c r="GS1431" s="157">
        <v>0</v>
      </c>
      <c r="GT1431" s="157">
        <v>0</v>
      </c>
      <c r="GU1431" s="157">
        <v>0</v>
      </c>
      <c r="GV1431" s="157">
        <v>0</v>
      </c>
      <c r="GW1431" s="157">
        <v>0</v>
      </c>
      <c r="GX1431" s="157">
        <v>0</v>
      </c>
      <c r="GY1431" s="157">
        <v>0</v>
      </c>
      <c r="GZ1431" s="157">
        <v>0</v>
      </c>
      <c r="HA1431" s="157">
        <v>0</v>
      </c>
    </row>
    <row r="1432" spans="1:209" x14ac:dyDescent="0.2">
      <c r="A1432" s="157" t="s">
        <v>5241</v>
      </c>
      <c r="B1432" s="157">
        <v>0</v>
      </c>
      <c r="C1432" s="157">
        <v>0</v>
      </c>
      <c r="D1432" s="157">
        <v>0</v>
      </c>
      <c r="E1432" s="157">
        <v>0</v>
      </c>
      <c r="F1432" s="157">
        <v>0</v>
      </c>
      <c r="G1432" s="157">
        <v>0</v>
      </c>
      <c r="H1432" s="157">
        <v>0</v>
      </c>
      <c r="I1432" s="192">
        <v>5.2500000000000002E-5</v>
      </c>
      <c r="J1432" s="157">
        <v>0</v>
      </c>
      <c r="K1432" s="192">
        <v>2.6800000000000001E-5</v>
      </c>
      <c r="L1432" s="192">
        <v>3.4100000000000002E-5</v>
      </c>
      <c r="M1432" s="157">
        <v>0</v>
      </c>
      <c r="N1432" s="157">
        <v>0</v>
      </c>
      <c r="O1432" s="192">
        <v>2.1999999999999999E-5</v>
      </c>
      <c r="P1432" s="192">
        <v>1.7600000000000001E-5</v>
      </c>
      <c r="Q1432" s="192">
        <v>6.3200000000000005E-5</v>
      </c>
      <c r="R1432" s="192">
        <v>2.1800000000000001E-5</v>
      </c>
      <c r="S1432" s="157">
        <v>0</v>
      </c>
      <c r="T1432" s="157">
        <v>0</v>
      </c>
      <c r="U1432" s="192">
        <v>2.2099999999999998E-5</v>
      </c>
      <c r="V1432" s="157">
        <v>0</v>
      </c>
      <c r="W1432" s="192">
        <v>1.0499999999999999E-5</v>
      </c>
      <c r="X1432" s="157">
        <v>0</v>
      </c>
      <c r="Y1432" s="157">
        <v>0</v>
      </c>
      <c r="Z1432" s="157">
        <v>0</v>
      </c>
      <c r="AA1432" s="157">
        <v>0</v>
      </c>
      <c r="AB1432" s="192">
        <v>2.0000000000000002E-5</v>
      </c>
      <c r="AC1432" s="157">
        <v>0</v>
      </c>
      <c r="AD1432" s="157">
        <v>0</v>
      </c>
      <c r="AE1432" s="157">
        <v>0</v>
      </c>
      <c r="AF1432" s="192">
        <v>3.0000000000000001E-5</v>
      </c>
      <c r="AG1432" s="157">
        <v>0</v>
      </c>
      <c r="AH1432" s="157">
        <v>0</v>
      </c>
      <c r="AI1432" s="157">
        <v>0</v>
      </c>
      <c r="AJ1432" s="157">
        <v>0</v>
      </c>
      <c r="AK1432" s="157">
        <v>0</v>
      </c>
      <c r="AL1432" s="157">
        <v>0</v>
      </c>
      <c r="AM1432" s="157">
        <v>0</v>
      </c>
      <c r="AN1432" s="157">
        <v>0</v>
      </c>
      <c r="AO1432" s="157">
        <v>0</v>
      </c>
      <c r="AP1432" s="157">
        <v>0</v>
      </c>
      <c r="AQ1432" s="157">
        <v>0</v>
      </c>
      <c r="AR1432" s="157">
        <v>0</v>
      </c>
      <c r="AS1432" s="157">
        <v>0</v>
      </c>
      <c r="AT1432" s="157">
        <v>0</v>
      </c>
      <c r="AU1432" s="157">
        <v>0</v>
      </c>
      <c r="AV1432" s="192">
        <v>4.8999999999999998E-5</v>
      </c>
      <c r="AW1432" s="157">
        <v>0</v>
      </c>
      <c r="AX1432" s="157">
        <v>0</v>
      </c>
      <c r="AY1432" s="157">
        <v>0</v>
      </c>
      <c r="AZ1432" s="157">
        <v>0</v>
      </c>
      <c r="BA1432" s="157">
        <v>0</v>
      </c>
      <c r="BB1432" s="157">
        <v>0</v>
      </c>
      <c r="BC1432" s="157">
        <v>0</v>
      </c>
      <c r="BD1432" s="157">
        <v>0</v>
      </c>
      <c r="BE1432" s="157">
        <v>0</v>
      </c>
      <c r="BF1432" s="157">
        <v>0</v>
      </c>
      <c r="BG1432" s="157">
        <v>0</v>
      </c>
      <c r="BH1432" s="157">
        <v>0</v>
      </c>
      <c r="BI1432" s="157">
        <v>0</v>
      </c>
      <c r="BJ1432" s="192">
        <v>1.88E-5</v>
      </c>
      <c r="BK1432" s="157">
        <v>0</v>
      </c>
      <c r="BL1432" s="157">
        <v>0</v>
      </c>
      <c r="BM1432" s="157">
        <v>0</v>
      </c>
      <c r="BN1432" s="157">
        <v>0</v>
      </c>
      <c r="BO1432" s="157">
        <v>0</v>
      </c>
      <c r="BP1432" s="157">
        <v>0</v>
      </c>
      <c r="BQ1432" s="157">
        <v>0</v>
      </c>
      <c r="BR1432" s="157">
        <v>0</v>
      </c>
      <c r="BS1432" s="157">
        <v>0</v>
      </c>
      <c r="BT1432" s="157">
        <v>0</v>
      </c>
      <c r="BU1432" s="157">
        <v>0</v>
      </c>
      <c r="BV1432" s="157">
        <v>0</v>
      </c>
      <c r="BW1432" s="157">
        <v>0</v>
      </c>
      <c r="BX1432" s="157">
        <v>0</v>
      </c>
      <c r="BY1432" s="157">
        <v>0</v>
      </c>
      <c r="BZ1432" s="157">
        <v>0</v>
      </c>
      <c r="CA1432" s="157">
        <v>0</v>
      </c>
      <c r="CB1432" s="157">
        <v>0</v>
      </c>
      <c r="CC1432" s="157">
        <v>0</v>
      </c>
      <c r="CD1432" s="157">
        <v>0</v>
      </c>
      <c r="CE1432" s="157">
        <v>0</v>
      </c>
      <c r="CF1432" s="157">
        <v>0</v>
      </c>
      <c r="CG1432" s="157">
        <v>0</v>
      </c>
      <c r="CH1432" s="157">
        <v>3.9917000000000002E-4</v>
      </c>
      <c r="CI1432" s="192">
        <v>1.8899999999999999E-5</v>
      </c>
      <c r="CJ1432" s="157">
        <v>0</v>
      </c>
      <c r="CK1432" s="157">
        <v>0</v>
      </c>
      <c r="CL1432" s="157">
        <v>0</v>
      </c>
      <c r="CM1432" s="157">
        <v>0</v>
      </c>
      <c r="CN1432" s="192">
        <v>3.9700000000000003E-5</v>
      </c>
      <c r="CO1432" s="157">
        <v>0</v>
      </c>
      <c r="CP1432" s="192">
        <v>1E-4</v>
      </c>
      <c r="CQ1432" s="157">
        <v>0</v>
      </c>
      <c r="CR1432" s="157">
        <v>0</v>
      </c>
      <c r="CS1432" s="157">
        <v>0</v>
      </c>
      <c r="CT1432" s="157">
        <v>0</v>
      </c>
      <c r="CU1432" s="157">
        <v>0</v>
      </c>
      <c r="CV1432" s="157">
        <v>0</v>
      </c>
      <c r="CW1432" s="157">
        <v>0</v>
      </c>
      <c r="CX1432" s="192">
        <v>2.2399999999999999E-5</v>
      </c>
      <c r="CY1432" s="157">
        <v>0</v>
      </c>
      <c r="CZ1432" s="157">
        <v>0</v>
      </c>
      <c r="DA1432" s="157">
        <v>0</v>
      </c>
      <c r="DB1432" s="192">
        <v>4.99E-5</v>
      </c>
      <c r="DC1432" s="157">
        <v>0</v>
      </c>
      <c r="DD1432" s="157">
        <v>0</v>
      </c>
      <c r="DE1432" s="192">
        <v>1.3200000000000001E-5</v>
      </c>
      <c r="DF1432" s="157">
        <v>0</v>
      </c>
      <c r="DG1432" s="157">
        <v>0</v>
      </c>
      <c r="DH1432" s="157">
        <v>0</v>
      </c>
      <c r="DI1432" s="192">
        <v>2.02E-5</v>
      </c>
      <c r="DJ1432" s="157">
        <v>0</v>
      </c>
      <c r="DK1432" s="157">
        <v>0</v>
      </c>
      <c r="DL1432" s="157">
        <v>0</v>
      </c>
      <c r="DM1432" s="157">
        <v>0</v>
      </c>
      <c r="DN1432" s="192">
        <v>2.1999999999999999E-5</v>
      </c>
      <c r="DO1432" s="157">
        <v>0</v>
      </c>
      <c r="DP1432" s="157">
        <v>0</v>
      </c>
      <c r="DQ1432" s="157">
        <v>0</v>
      </c>
      <c r="DR1432" s="192">
        <v>8.1600000000000005E-5</v>
      </c>
      <c r="DS1432" s="157">
        <v>0</v>
      </c>
      <c r="DT1432" s="157">
        <v>0</v>
      </c>
      <c r="DU1432" s="157">
        <v>0</v>
      </c>
      <c r="DV1432" s="157">
        <v>0</v>
      </c>
      <c r="DW1432" s="157">
        <v>0</v>
      </c>
      <c r="DX1432" s="157">
        <v>0</v>
      </c>
      <c r="DY1432" s="157">
        <v>0</v>
      </c>
      <c r="DZ1432" s="157">
        <v>0</v>
      </c>
      <c r="EA1432" s="157">
        <v>0</v>
      </c>
      <c r="EB1432" s="157">
        <v>0</v>
      </c>
      <c r="EC1432" s="157">
        <v>0</v>
      </c>
      <c r="ED1432" s="157">
        <v>0</v>
      </c>
      <c r="EE1432" s="157">
        <v>0</v>
      </c>
      <c r="EF1432" s="157">
        <v>0</v>
      </c>
      <c r="EG1432" s="157">
        <v>0</v>
      </c>
      <c r="EH1432" s="157">
        <v>0</v>
      </c>
      <c r="EI1432" s="157">
        <v>0</v>
      </c>
      <c r="EJ1432" s="157">
        <v>0</v>
      </c>
      <c r="EK1432" s="157">
        <v>0</v>
      </c>
      <c r="EL1432" s="157">
        <v>0</v>
      </c>
      <c r="EM1432" s="157">
        <v>0</v>
      </c>
      <c r="EN1432" s="157">
        <v>0</v>
      </c>
      <c r="EO1432" s="157">
        <v>0</v>
      </c>
      <c r="EP1432" s="157">
        <v>0</v>
      </c>
      <c r="EQ1432" s="157">
        <v>0</v>
      </c>
      <c r="ER1432" s="157">
        <v>0</v>
      </c>
      <c r="ES1432" s="157">
        <v>0</v>
      </c>
      <c r="ET1432" s="157">
        <v>0</v>
      </c>
      <c r="EU1432" s="192">
        <v>7.4400000000000006E-5</v>
      </c>
      <c r="EV1432" s="157">
        <v>0</v>
      </c>
      <c r="EW1432" s="192">
        <v>7.2799999999999994E-5</v>
      </c>
      <c r="EX1432" s="157">
        <v>0</v>
      </c>
      <c r="EY1432" s="157">
        <v>0</v>
      </c>
      <c r="EZ1432" s="157">
        <v>0</v>
      </c>
      <c r="FA1432" s="157">
        <v>0</v>
      </c>
      <c r="FB1432" s="157">
        <v>0</v>
      </c>
      <c r="FC1432" s="157">
        <v>0</v>
      </c>
      <c r="FD1432" s="157">
        <v>0</v>
      </c>
      <c r="FE1432" s="157">
        <v>0</v>
      </c>
      <c r="FF1432" s="157">
        <v>0</v>
      </c>
      <c r="FG1432" s="157">
        <v>0</v>
      </c>
      <c r="FH1432" s="192">
        <v>2.37E-5</v>
      </c>
      <c r="FI1432" s="157">
        <v>0</v>
      </c>
      <c r="FJ1432" s="157">
        <v>0</v>
      </c>
      <c r="FK1432" s="157">
        <v>0</v>
      </c>
      <c r="FL1432" s="157">
        <v>0</v>
      </c>
      <c r="FM1432" s="157">
        <v>0</v>
      </c>
      <c r="FN1432" s="157">
        <v>0</v>
      </c>
      <c r="FO1432" s="157">
        <v>0</v>
      </c>
      <c r="FP1432" s="157">
        <v>0</v>
      </c>
      <c r="FQ1432" s="157">
        <v>0</v>
      </c>
      <c r="FR1432" s="157">
        <v>0</v>
      </c>
      <c r="FS1432" s="157">
        <v>0</v>
      </c>
      <c r="FT1432" s="157">
        <v>0</v>
      </c>
      <c r="FU1432" s="157">
        <v>0</v>
      </c>
      <c r="FV1432" s="157">
        <v>0</v>
      </c>
      <c r="FW1432" s="157">
        <v>0</v>
      </c>
      <c r="FX1432" s="157">
        <v>0</v>
      </c>
      <c r="FY1432" s="157">
        <v>0</v>
      </c>
      <c r="FZ1432" s="157">
        <v>0</v>
      </c>
      <c r="GA1432" s="192">
        <v>7.7799999999999994E-5</v>
      </c>
      <c r="GB1432" s="192">
        <v>8.4300000000000003E-5</v>
      </c>
      <c r="GC1432" s="157">
        <v>0</v>
      </c>
      <c r="GD1432" s="157">
        <v>0</v>
      </c>
      <c r="GE1432" s="157">
        <v>0</v>
      </c>
      <c r="GF1432" s="157">
        <v>0</v>
      </c>
      <c r="GG1432" s="157">
        <v>0</v>
      </c>
      <c r="GH1432" s="157">
        <v>0</v>
      </c>
      <c r="GI1432" s="157">
        <v>0</v>
      </c>
      <c r="GJ1432" s="157">
        <v>0</v>
      </c>
      <c r="GK1432" s="157">
        <v>0</v>
      </c>
      <c r="GL1432" s="157">
        <v>0</v>
      </c>
      <c r="GM1432" s="157">
        <v>0</v>
      </c>
      <c r="GN1432" s="157">
        <v>0</v>
      </c>
      <c r="GO1432" s="157">
        <v>0</v>
      </c>
      <c r="GP1432" s="157">
        <v>0</v>
      </c>
      <c r="GQ1432" s="157">
        <v>0</v>
      </c>
      <c r="GR1432" s="157">
        <v>0</v>
      </c>
      <c r="GS1432" s="157">
        <v>0</v>
      </c>
      <c r="GT1432" s="157">
        <v>0</v>
      </c>
      <c r="GU1432" s="157">
        <v>0</v>
      </c>
      <c r="GV1432" s="157">
        <v>0</v>
      </c>
      <c r="GW1432" s="157">
        <v>0</v>
      </c>
      <c r="GX1432" s="157">
        <v>0</v>
      </c>
      <c r="GY1432" s="157">
        <v>0</v>
      </c>
      <c r="GZ1432" s="157">
        <v>0</v>
      </c>
      <c r="HA1432" s="157">
        <v>0</v>
      </c>
    </row>
    <row r="1433" spans="1:209" x14ac:dyDescent="0.2">
      <c r="A1433" s="157" t="s">
        <v>5242</v>
      </c>
      <c r="B1433" s="157">
        <v>0</v>
      </c>
      <c r="C1433" s="157">
        <v>0</v>
      </c>
      <c r="D1433" s="157">
        <v>0</v>
      </c>
      <c r="E1433" s="157">
        <v>0</v>
      </c>
      <c r="F1433" s="157">
        <v>0</v>
      </c>
      <c r="G1433" s="157">
        <v>0</v>
      </c>
      <c r="H1433" s="157">
        <v>0</v>
      </c>
      <c r="I1433" s="157">
        <v>0</v>
      </c>
      <c r="J1433" s="157">
        <v>0</v>
      </c>
      <c r="K1433" s="157">
        <v>0</v>
      </c>
      <c r="L1433" s="157">
        <v>0</v>
      </c>
      <c r="M1433" s="157">
        <v>0</v>
      </c>
      <c r="N1433" s="157">
        <v>0</v>
      </c>
      <c r="O1433" s="157">
        <v>0</v>
      </c>
      <c r="P1433" s="157">
        <v>0</v>
      </c>
      <c r="Q1433" s="157">
        <v>0</v>
      </c>
      <c r="R1433" s="157">
        <v>0</v>
      </c>
      <c r="S1433" s="157">
        <v>0</v>
      </c>
      <c r="T1433" s="157">
        <v>0</v>
      </c>
      <c r="U1433" s="157">
        <v>0</v>
      </c>
      <c r="V1433" s="157">
        <v>0</v>
      </c>
      <c r="W1433" s="157">
        <v>0</v>
      </c>
      <c r="X1433" s="157">
        <v>0</v>
      </c>
      <c r="Y1433" s="157">
        <v>0</v>
      </c>
      <c r="Z1433" s="157">
        <v>0</v>
      </c>
      <c r="AA1433" s="157">
        <v>0</v>
      </c>
      <c r="AB1433" s="157">
        <v>0</v>
      </c>
      <c r="AC1433" s="157">
        <v>0</v>
      </c>
      <c r="AD1433" s="157">
        <v>0</v>
      </c>
      <c r="AE1433" s="157">
        <v>0</v>
      </c>
      <c r="AF1433" s="157">
        <v>0</v>
      </c>
      <c r="AG1433" s="157">
        <v>0</v>
      </c>
      <c r="AH1433" s="157">
        <v>0</v>
      </c>
      <c r="AI1433" s="157">
        <v>0</v>
      </c>
      <c r="AJ1433" s="157">
        <v>0</v>
      </c>
      <c r="AK1433" s="157">
        <v>0</v>
      </c>
      <c r="AL1433" s="157">
        <v>0</v>
      </c>
      <c r="AM1433" s="157">
        <v>0</v>
      </c>
      <c r="AN1433" s="157">
        <v>0</v>
      </c>
      <c r="AO1433" s="157">
        <v>0</v>
      </c>
      <c r="AP1433" s="157">
        <v>0</v>
      </c>
      <c r="AQ1433" s="157">
        <v>0</v>
      </c>
      <c r="AR1433" s="157">
        <v>0</v>
      </c>
      <c r="AS1433" s="157">
        <v>0</v>
      </c>
      <c r="AT1433" s="157">
        <v>0</v>
      </c>
      <c r="AU1433" s="157">
        <v>0</v>
      </c>
      <c r="AV1433" s="157">
        <v>0</v>
      </c>
      <c r="AW1433" s="157">
        <v>0</v>
      </c>
      <c r="AX1433" s="157">
        <v>0</v>
      </c>
      <c r="AY1433" s="157">
        <v>0</v>
      </c>
      <c r="AZ1433" s="157">
        <v>0</v>
      </c>
      <c r="BA1433" s="157">
        <v>0</v>
      </c>
      <c r="BB1433" s="157">
        <v>0</v>
      </c>
      <c r="BC1433" s="157">
        <v>0</v>
      </c>
      <c r="BD1433" s="157">
        <v>0</v>
      </c>
      <c r="BE1433" s="157">
        <v>0</v>
      </c>
      <c r="BF1433" s="157">
        <v>0</v>
      </c>
      <c r="BG1433" s="192">
        <v>4.0299999999999997E-5</v>
      </c>
      <c r="BH1433" s="157">
        <v>2.068299E-3</v>
      </c>
      <c r="BI1433" s="157">
        <v>1.1378409999999999E-3</v>
      </c>
      <c r="BJ1433" s="157">
        <v>0</v>
      </c>
      <c r="BK1433" s="157">
        <v>0</v>
      </c>
      <c r="BL1433" s="157">
        <v>0</v>
      </c>
      <c r="BM1433" s="157">
        <v>0</v>
      </c>
      <c r="BN1433" s="157">
        <v>0</v>
      </c>
      <c r="BO1433" s="157">
        <v>0</v>
      </c>
      <c r="BP1433" s="157">
        <v>0</v>
      </c>
      <c r="BQ1433" s="192">
        <v>5.9799999999999997E-5</v>
      </c>
      <c r="BR1433" s="157">
        <v>0</v>
      </c>
      <c r="BS1433" s="157">
        <v>1.1895320000000001E-3</v>
      </c>
      <c r="BT1433" s="157">
        <v>1.15794E-4</v>
      </c>
      <c r="BU1433" s="157">
        <v>0</v>
      </c>
      <c r="BV1433" s="157">
        <v>0</v>
      </c>
      <c r="BW1433" s="157">
        <v>0</v>
      </c>
      <c r="BX1433" s="157">
        <v>0</v>
      </c>
      <c r="BY1433" s="157">
        <v>0</v>
      </c>
      <c r="BZ1433" s="157">
        <v>0</v>
      </c>
      <c r="CA1433" s="157">
        <v>0</v>
      </c>
      <c r="CB1433" s="157">
        <v>0</v>
      </c>
      <c r="CC1433" s="157">
        <v>0</v>
      </c>
      <c r="CD1433" s="157">
        <v>0</v>
      </c>
      <c r="CE1433" s="157">
        <v>0</v>
      </c>
      <c r="CF1433" s="157">
        <v>0</v>
      </c>
      <c r="CG1433" s="157">
        <v>0</v>
      </c>
      <c r="CH1433" s="157">
        <v>0</v>
      </c>
      <c r="CI1433" s="157">
        <v>0</v>
      </c>
      <c r="CJ1433" s="157">
        <v>0</v>
      </c>
      <c r="CK1433" s="157">
        <v>0</v>
      </c>
      <c r="CL1433" s="157">
        <v>0</v>
      </c>
      <c r="CM1433" s="157">
        <v>0</v>
      </c>
      <c r="CN1433" s="157">
        <v>0</v>
      </c>
      <c r="CO1433" s="157">
        <v>0</v>
      </c>
      <c r="CP1433" s="157">
        <v>0</v>
      </c>
      <c r="CQ1433" s="157">
        <v>0</v>
      </c>
      <c r="CR1433" s="157">
        <v>0</v>
      </c>
      <c r="CS1433" s="157">
        <v>0</v>
      </c>
      <c r="CT1433" s="157">
        <v>0</v>
      </c>
      <c r="CU1433" s="157">
        <v>0</v>
      </c>
      <c r="CV1433" s="157">
        <v>0</v>
      </c>
      <c r="CW1433" s="157">
        <v>0</v>
      </c>
      <c r="CX1433" s="157">
        <v>0</v>
      </c>
      <c r="CY1433" s="157">
        <v>0</v>
      </c>
      <c r="CZ1433" s="157">
        <v>0</v>
      </c>
      <c r="DA1433" s="157">
        <v>0</v>
      </c>
      <c r="DB1433" s="157">
        <v>0</v>
      </c>
      <c r="DC1433" s="157">
        <v>0</v>
      </c>
      <c r="DD1433" s="157">
        <v>0</v>
      </c>
      <c r="DE1433" s="157">
        <v>0</v>
      </c>
      <c r="DF1433" s="157">
        <v>0</v>
      </c>
      <c r="DG1433" s="157">
        <v>0</v>
      </c>
      <c r="DH1433" s="157">
        <v>0</v>
      </c>
      <c r="DI1433" s="157">
        <v>0</v>
      </c>
      <c r="DJ1433" s="157">
        <v>0</v>
      </c>
      <c r="DK1433" s="157">
        <v>0</v>
      </c>
      <c r="DL1433" s="157">
        <v>0</v>
      </c>
      <c r="DM1433" s="157">
        <v>0</v>
      </c>
      <c r="DN1433" s="157">
        <v>0</v>
      </c>
      <c r="DO1433" s="157">
        <v>0</v>
      </c>
      <c r="DP1433" s="157">
        <v>0</v>
      </c>
      <c r="DQ1433" s="157">
        <v>0</v>
      </c>
      <c r="DR1433" s="157">
        <v>0</v>
      </c>
      <c r="DS1433" s="157">
        <v>0</v>
      </c>
      <c r="DT1433" s="157">
        <v>0</v>
      </c>
      <c r="DU1433" s="157">
        <v>0</v>
      </c>
      <c r="DV1433" s="157">
        <v>0</v>
      </c>
      <c r="DW1433" s="157">
        <v>0</v>
      </c>
      <c r="DX1433" s="157">
        <v>0</v>
      </c>
      <c r="DY1433" s="157">
        <v>0</v>
      </c>
      <c r="DZ1433" s="157">
        <v>0</v>
      </c>
      <c r="EA1433" s="157">
        <v>0</v>
      </c>
      <c r="EB1433" s="157">
        <v>0</v>
      </c>
      <c r="EC1433" s="157">
        <v>0</v>
      </c>
      <c r="ED1433" s="157">
        <v>0</v>
      </c>
      <c r="EE1433" s="157">
        <v>0</v>
      </c>
      <c r="EF1433" s="157">
        <v>0</v>
      </c>
      <c r="EG1433" s="157">
        <v>0</v>
      </c>
      <c r="EH1433" s="157">
        <v>0</v>
      </c>
      <c r="EI1433" s="157">
        <v>0</v>
      </c>
      <c r="EJ1433" s="157">
        <v>0</v>
      </c>
      <c r="EK1433" s="157">
        <v>0</v>
      </c>
      <c r="EL1433" s="157">
        <v>0</v>
      </c>
      <c r="EM1433" s="157">
        <v>0</v>
      </c>
      <c r="EN1433" s="157">
        <v>0</v>
      </c>
      <c r="EO1433" s="157">
        <v>0</v>
      </c>
      <c r="EP1433" s="157">
        <v>0</v>
      </c>
      <c r="EQ1433" s="157">
        <v>0</v>
      </c>
      <c r="ER1433" s="157">
        <v>0</v>
      </c>
      <c r="ES1433" s="157">
        <v>0</v>
      </c>
      <c r="ET1433" s="157">
        <v>0</v>
      </c>
      <c r="EU1433" s="157">
        <v>0</v>
      </c>
      <c r="EV1433" s="157">
        <v>0</v>
      </c>
      <c r="EW1433" s="157">
        <v>0</v>
      </c>
      <c r="EX1433" s="157">
        <v>0</v>
      </c>
      <c r="EY1433" s="157">
        <v>0</v>
      </c>
      <c r="EZ1433" s="157">
        <v>0</v>
      </c>
      <c r="FA1433" s="157">
        <v>0</v>
      </c>
      <c r="FB1433" s="157">
        <v>0</v>
      </c>
      <c r="FC1433" s="157">
        <v>0</v>
      </c>
      <c r="FD1433" s="157">
        <v>0</v>
      </c>
      <c r="FE1433" s="157">
        <v>0</v>
      </c>
      <c r="FF1433" s="157">
        <v>0</v>
      </c>
      <c r="FG1433" s="157">
        <v>0</v>
      </c>
      <c r="FH1433" s="157">
        <v>0</v>
      </c>
      <c r="FI1433" s="157">
        <v>0</v>
      </c>
      <c r="FJ1433" s="157">
        <v>0</v>
      </c>
      <c r="FK1433" s="157">
        <v>0</v>
      </c>
      <c r="FL1433" s="157">
        <v>0</v>
      </c>
      <c r="FM1433" s="157">
        <v>0</v>
      </c>
      <c r="FN1433" s="157">
        <v>0</v>
      </c>
      <c r="FO1433" s="157">
        <v>0</v>
      </c>
      <c r="FP1433" s="157">
        <v>0</v>
      </c>
      <c r="FQ1433" s="157">
        <v>0</v>
      </c>
      <c r="FR1433" s="157">
        <v>0</v>
      </c>
      <c r="FS1433" s="157">
        <v>0</v>
      </c>
      <c r="FT1433" s="157">
        <v>0</v>
      </c>
      <c r="FU1433" s="157">
        <v>0</v>
      </c>
      <c r="FV1433" s="157">
        <v>0</v>
      </c>
      <c r="FW1433" s="157">
        <v>0</v>
      </c>
      <c r="FX1433" s="157">
        <v>0</v>
      </c>
      <c r="FY1433" s="157">
        <v>0</v>
      </c>
      <c r="FZ1433" s="157">
        <v>0</v>
      </c>
      <c r="GA1433" s="157">
        <v>0</v>
      </c>
      <c r="GB1433" s="157">
        <v>0</v>
      </c>
      <c r="GC1433" s="157">
        <v>0</v>
      </c>
      <c r="GD1433" s="157">
        <v>0</v>
      </c>
      <c r="GE1433" s="157">
        <v>0</v>
      </c>
      <c r="GF1433" s="157">
        <v>0</v>
      </c>
      <c r="GG1433" s="157">
        <v>0</v>
      </c>
      <c r="GH1433" s="157">
        <v>0</v>
      </c>
      <c r="GI1433" s="157">
        <v>0</v>
      </c>
      <c r="GJ1433" s="157">
        <v>0</v>
      </c>
      <c r="GK1433" s="157">
        <v>0</v>
      </c>
      <c r="GL1433" s="157">
        <v>0</v>
      </c>
      <c r="GM1433" s="157">
        <v>0</v>
      </c>
      <c r="GN1433" s="157">
        <v>0</v>
      </c>
      <c r="GO1433" s="157">
        <v>0</v>
      </c>
      <c r="GP1433" s="157">
        <v>0</v>
      </c>
      <c r="GQ1433" s="157">
        <v>0</v>
      </c>
      <c r="GR1433" s="157">
        <v>0</v>
      </c>
      <c r="GS1433" s="157">
        <v>0</v>
      </c>
      <c r="GT1433" s="157">
        <v>0</v>
      </c>
      <c r="GU1433" s="157">
        <v>0</v>
      </c>
      <c r="GV1433" s="157">
        <v>0</v>
      </c>
      <c r="GW1433" s="157">
        <v>0</v>
      </c>
      <c r="GX1433" s="157">
        <v>0</v>
      </c>
      <c r="GY1433" s="157">
        <v>0</v>
      </c>
      <c r="GZ1433" s="157">
        <v>0</v>
      </c>
      <c r="HA1433" s="157">
        <v>0</v>
      </c>
    </row>
    <row r="1434" spans="1:209" x14ac:dyDescent="0.2">
      <c r="A1434" s="157" t="s">
        <v>5243</v>
      </c>
      <c r="B1434" s="157">
        <v>2.6853599999999999E-4</v>
      </c>
      <c r="C1434" s="157">
        <v>2.0264300000000001E-3</v>
      </c>
      <c r="D1434" s="157">
        <v>9.7687699999999991E-4</v>
      </c>
      <c r="E1434" s="157">
        <v>2.7968099999999999E-4</v>
      </c>
      <c r="F1434" s="157">
        <v>5.1293499999999995E-4</v>
      </c>
      <c r="G1434" s="157">
        <v>0</v>
      </c>
      <c r="H1434" s="157">
        <v>2.5211899999999998E-4</v>
      </c>
      <c r="I1434" s="157">
        <v>1.7228927000000002E-2</v>
      </c>
      <c r="J1434" s="157">
        <v>0</v>
      </c>
      <c r="K1434" s="157">
        <v>4.4475399999999998E-3</v>
      </c>
      <c r="L1434" s="157">
        <v>0</v>
      </c>
      <c r="M1434" s="157">
        <v>6.4916740000000002E-3</v>
      </c>
      <c r="N1434" s="157">
        <v>3.7184099999999998E-4</v>
      </c>
      <c r="O1434" s="157">
        <v>0</v>
      </c>
      <c r="P1434" s="157">
        <v>6.3133929999999996E-3</v>
      </c>
      <c r="Q1434" s="157">
        <v>3.476612E-3</v>
      </c>
      <c r="R1434" s="157">
        <v>9.9044460000000008E-3</v>
      </c>
      <c r="S1434" s="157">
        <v>3.0221689999999999E-2</v>
      </c>
      <c r="T1434" s="157">
        <v>8.5992310000000006E-3</v>
      </c>
      <c r="U1434" s="157">
        <v>1.1668688999999999E-2</v>
      </c>
      <c r="V1434" s="157">
        <v>1.2991229999999999E-3</v>
      </c>
      <c r="W1434" s="192">
        <v>5.2499999999999997E-6</v>
      </c>
      <c r="X1434" s="157">
        <v>2.2999696E-2</v>
      </c>
      <c r="Y1434" s="157">
        <v>4.0009600000000001E-4</v>
      </c>
      <c r="Z1434" s="157">
        <v>6.3680819999999997E-3</v>
      </c>
      <c r="AA1434" s="157">
        <v>0</v>
      </c>
      <c r="AB1434" s="157">
        <v>1.0178625E-2</v>
      </c>
      <c r="AC1434" s="157">
        <v>4.9988419999999999E-3</v>
      </c>
      <c r="AD1434" s="157">
        <v>1.863246E-3</v>
      </c>
      <c r="AE1434" s="157">
        <v>1.2236669999999999E-3</v>
      </c>
      <c r="AF1434" s="157">
        <v>0</v>
      </c>
      <c r="AG1434" s="157">
        <v>0</v>
      </c>
      <c r="AH1434" s="157">
        <v>0</v>
      </c>
      <c r="AI1434" s="157">
        <v>6.8461360000000001E-3</v>
      </c>
      <c r="AJ1434" s="157">
        <v>0</v>
      </c>
      <c r="AK1434" s="157">
        <v>8.4287979999999995E-3</v>
      </c>
      <c r="AL1434" s="157">
        <v>0</v>
      </c>
      <c r="AM1434" s="157">
        <v>2.0647136999999999E-2</v>
      </c>
      <c r="AN1434" s="157">
        <v>3.9213090000000004E-3</v>
      </c>
      <c r="AO1434" s="157">
        <v>7.2102609999999999E-3</v>
      </c>
      <c r="AP1434" s="157">
        <v>1.0225522000000001E-2</v>
      </c>
      <c r="AQ1434" s="157">
        <v>8.8754920000000005E-3</v>
      </c>
      <c r="AR1434" s="157">
        <v>1.7194824000000001E-2</v>
      </c>
      <c r="AS1434" s="157">
        <v>0</v>
      </c>
      <c r="AT1434" s="192">
        <v>1.6099999999999998E-5</v>
      </c>
      <c r="AU1434" s="192">
        <v>5.1499999999999998E-5</v>
      </c>
      <c r="AV1434" s="192">
        <v>9.7899999999999994E-5</v>
      </c>
      <c r="AW1434" s="157">
        <v>0</v>
      </c>
      <c r="AX1434" s="157">
        <v>6.6170400000000005E-4</v>
      </c>
      <c r="AY1434" s="157">
        <v>2.7021899999999998E-4</v>
      </c>
      <c r="AZ1434" s="157">
        <v>1.9653223000000001E-2</v>
      </c>
      <c r="BA1434" s="157">
        <v>3.853193E-3</v>
      </c>
      <c r="BB1434" s="157">
        <v>1.3556149999999999E-3</v>
      </c>
      <c r="BC1434" s="192">
        <v>2.41E-5</v>
      </c>
      <c r="BD1434" s="192">
        <v>3.6999999999999998E-5</v>
      </c>
      <c r="BE1434" s="157">
        <v>2.4689800000000001E-4</v>
      </c>
      <c r="BF1434" s="157">
        <v>4.4573130000000001E-3</v>
      </c>
      <c r="BG1434" s="157">
        <v>1.222905E-3</v>
      </c>
      <c r="BH1434" s="157">
        <v>7.1940800000000005E-4</v>
      </c>
      <c r="BI1434" s="157">
        <v>5.5988999999999995E-4</v>
      </c>
      <c r="BJ1434" s="157">
        <v>4.1302899999999998E-4</v>
      </c>
      <c r="BK1434" s="192">
        <v>1.7200000000000001E-5</v>
      </c>
      <c r="BL1434" s="157">
        <v>0</v>
      </c>
      <c r="BM1434" s="157">
        <v>2.5252529999999999E-3</v>
      </c>
      <c r="BN1434" s="157">
        <v>7.78176E-4</v>
      </c>
      <c r="BO1434" s="157">
        <v>1.11217E-4</v>
      </c>
      <c r="BP1434" s="157">
        <v>4.2888730000000003E-3</v>
      </c>
      <c r="BQ1434" s="157">
        <v>5.9783600000000003E-4</v>
      </c>
      <c r="BR1434" s="157">
        <v>1.1628E-4</v>
      </c>
      <c r="BS1434" s="157">
        <v>1.1895320000000001E-3</v>
      </c>
      <c r="BT1434" s="157">
        <v>3.0106529999999999E-3</v>
      </c>
      <c r="BU1434" s="157">
        <v>1.892744E-3</v>
      </c>
      <c r="BV1434" s="157">
        <v>2.1386819999999998E-3</v>
      </c>
      <c r="BW1434" s="157">
        <v>3.6692640000000002E-3</v>
      </c>
      <c r="BX1434" s="157">
        <v>0</v>
      </c>
      <c r="BY1434" s="157">
        <v>1.2038180000000001E-2</v>
      </c>
      <c r="BZ1434" s="157">
        <v>4.6110049999999996E-3</v>
      </c>
      <c r="CA1434" s="157">
        <v>0</v>
      </c>
      <c r="CB1434" s="157">
        <v>2.9000199999999998E-4</v>
      </c>
      <c r="CC1434" s="157">
        <v>6.3761190000000004E-3</v>
      </c>
      <c r="CD1434" s="192">
        <v>2.0000000000000002E-5</v>
      </c>
      <c r="CE1434" s="157">
        <v>7.066368E-3</v>
      </c>
      <c r="CF1434" s="157">
        <v>2.0769289999999999E-3</v>
      </c>
      <c r="CG1434" s="157">
        <v>1.3879300000000001E-4</v>
      </c>
      <c r="CH1434" s="157">
        <v>1.2294428E-2</v>
      </c>
      <c r="CI1434" s="157">
        <v>2.9799510000000002E-3</v>
      </c>
      <c r="CJ1434" s="157">
        <v>1.5888999999999999E-4</v>
      </c>
      <c r="CK1434" s="157">
        <v>4.0355099999999999E-4</v>
      </c>
      <c r="CL1434" s="157">
        <v>6.3920060000000004E-3</v>
      </c>
      <c r="CM1434" s="157">
        <v>1.919205E-3</v>
      </c>
      <c r="CN1434" s="157">
        <v>1.0212597E-2</v>
      </c>
      <c r="CO1434" s="157">
        <v>4.3665919999999999E-3</v>
      </c>
      <c r="CP1434" s="157">
        <v>1.949903E-3</v>
      </c>
      <c r="CQ1434" s="157">
        <v>3.9293440000000004E-3</v>
      </c>
      <c r="CR1434" s="157">
        <v>3.84199E-4</v>
      </c>
      <c r="CS1434" s="157">
        <v>3.1269199999999999E-4</v>
      </c>
      <c r="CT1434" s="157">
        <v>1.42793E-4</v>
      </c>
      <c r="CU1434" s="157">
        <v>3.5882299999999998E-4</v>
      </c>
      <c r="CV1434" s="157">
        <v>8.9621799999999995E-4</v>
      </c>
      <c r="CW1434" s="157">
        <v>2.9963569999999998E-3</v>
      </c>
      <c r="CX1434" s="157">
        <v>5.1488700000000001E-4</v>
      </c>
      <c r="CY1434" s="157">
        <v>9.6679700000000003E-4</v>
      </c>
      <c r="CZ1434" s="157">
        <v>1.2964230000000001E-3</v>
      </c>
      <c r="DA1434" s="157">
        <v>3.3408904000000003E-2</v>
      </c>
      <c r="DB1434" s="157">
        <v>4.9690059999999998E-3</v>
      </c>
      <c r="DC1434" s="157">
        <v>4.0696299999999999E-4</v>
      </c>
      <c r="DD1434" s="157">
        <v>3.7830111E-2</v>
      </c>
      <c r="DE1434" s="157">
        <v>1.1161127999999999E-2</v>
      </c>
      <c r="DF1434" s="192">
        <v>4.5899999999999998E-5</v>
      </c>
      <c r="DG1434" s="157">
        <v>0</v>
      </c>
      <c r="DH1434" s="157">
        <v>6.2778449999999998E-3</v>
      </c>
      <c r="DI1434" s="157">
        <v>3.0248639999999999E-3</v>
      </c>
      <c r="DJ1434" s="157">
        <v>1.2705756E-2</v>
      </c>
      <c r="DK1434" s="157">
        <v>6.0142709999999999E-3</v>
      </c>
      <c r="DL1434" s="157">
        <v>0</v>
      </c>
      <c r="DM1434" s="157">
        <v>0</v>
      </c>
      <c r="DN1434" s="157">
        <v>1.5875116000000002E-2</v>
      </c>
      <c r="DO1434" s="157">
        <v>6.2244999999999998E-4</v>
      </c>
      <c r="DP1434" s="157">
        <v>2.08958E-4</v>
      </c>
      <c r="DQ1434" s="157">
        <v>9.860377E-3</v>
      </c>
      <c r="DR1434" s="157">
        <v>8.9755599999999998E-4</v>
      </c>
      <c r="DS1434" s="192">
        <v>9.0799999999999998E-5</v>
      </c>
      <c r="DT1434" s="157">
        <v>0</v>
      </c>
      <c r="DU1434" s="157">
        <v>5.0343159999999996E-3</v>
      </c>
      <c r="DV1434" s="157">
        <v>1.0118700000000001E-4</v>
      </c>
      <c r="DW1434" s="157">
        <v>3.65084E-4</v>
      </c>
      <c r="DX1434" s="157">
        <v>8.4851779999999995E-3</v>
      </c>
      <c r="DY1434" s="157">
        <v>1.6035629999999999E-3</v>
      </c>
      <c r="DZ1434" s="157">
        <v>0</v>
      </c>
      <c r="EA1434" s="157">
        <v>3.6556400000000003E-4</v>
      </c>
      <c r="EB1434" s="157">
        <v>3.8728299999999998E-4</v>
      </c>
      <c r="EC1434" s="192">
        <v>1.8300000000000001E-5</v>
      </c>
      <c r="ED1434" s="157">
        <v>1.280095E-3</v>
      </c>
      <c r="EE1434" s="157">
        <v>2.6619799999999999E-4</v>
      </c>
      <c r="EF1434" s="157">
        <v>1.96021E-4</v>
      </c>
      <c r="EG1434" s="157">
        <v>1.8350300000000001E-4</v>
      </c>
      <c r="EH1434" s="157">
        <v>8.5775550000000006E-3</v>
      </c>
      <c r="EI1434" s="192">
        <v>9.0600000000000007E-5</v>
      </c>
      <c r="EJ1434" s="192">
        <v>7.9699999999999999E-5</v>
      </c>
      <c r="EK1434" s="157">
        <v>0</v>
      </c>
      <c r="EL1434" s="157">
        <v>2.6946899999999999E-4</v>
      </c>
      <c r="EM1434" s="157">
        <v>4.1218787999999999E-2</v>
      </c>
      <c r="EN1434" s="157">
        <v>4.0762604000000001E-2</v>
      </c>
      <c r="EO1434" s="157">
        <v>1.0675224000000001E-2</v>
      </c>
      <c r="EP1434" s="192">
        <v>1.77E-5</v>
      </c>
      <c r="EQ1434" s="157">
        <v>2.3063575999999999E-2</v>
      </c>
      <c r="ER1434" s="157">
        <v>2.301013E-2</v>
      </c>
      <c r="ES1434" s="157">
        <v>6.8292910000000004E-3</v>
      </c>
      <c r="ET1434" s="157">
        <v>0</v>
      </c>
      <c r="EU1434" s="157">
        <v>1.1908310000000001E-3</v>
      </c>
      <c r="EV1434" s="157">
        <v>2.1119174000000001E-2</v>
      </c>
      <c r="EW1434" s="157">
        <v>4.9167799999999995E-4</v>
      </c>
      <c r="EX1434" s="157">
        <v>2.1925574E-2</v>
      </c>
      <c r="EY1434" s="157">
        <v>0</v>
      </c>
      <c r="EZ1434" s="157">
        <v>0</v>
      </c>
      <c r="FA1434" s="157">
        <v>3.023305E-3</v>
      </c>
      <c r="FB1434" s="157">
        <v>5.2593249999999996E-3</v>
      </c>
      <c r="FC1434" s="157">
        <v>1.057512E-3</v>
      </c>
      <c r="FD1434" s="157">
        <v>3.6985992000000002E-2</v>
      </c>
      <c r="FE1434" s="157">
        <v>2.02034E-4</v>
      </c>
      <c r="FF1434" s="157">
        <v>1.01736E-4</v>
      </c>
      <c r="FG1434" s="192">
        <v>7.9599999999999997E-5</v>
      </c>
      <c r="FH1434" s="157">
        <v>1.351447E-3</v>
      </c>
      <c r="FI1434" s="157">
        <v>0</v>
      </c>
      <c r="FJ1434" s="192">
        <v>8.9499999999999994E-5</v>
      </c>
      <c r="FK1434" s="192">
        <v>9.2399999999999996E-5</v>
      </c>
      <c r="FL1434" s="192">
        <v>6.4200000000000002E-5</v>
      </c>
      <c r="FM1434" s="157">
        <v>0</v>
      </c>
      <c r="FN1434" s="192">
        <v>3.4400000000000003E-5</v>
      </c>
      <c r="FO1434" s="157">
        <v>9.41875E-4</v>
      </c>
      <c r="FP1434" s="157">
        <v>0</v>
      </c>
      <c r="FQ1434" s="157">
        <v>1.09666E-4</v>
      </c>
      <c r="FR1434" s="157">
        <v>1.1595209999999999E-3</v>
      </c>
      <c r="FS1434" s="157">
        <v>1.5976689999999999E-3</v>
      </c>
      <c r="FT1434" s="157">
        <v>8.7144100000000003E-4</v>
      </c>
      <c r="FU1434" s="157">
        <v>2.7638620000000002E-3</v>
      </c>
      <c r="FV1434" s="157">
        <v>0</v>
      </c>
      <c r="FW1434" s="157">
        <v>5.9511999999999998E-4</v>
      </c>
      <c r="FX1434" s="157">
        <v>1.1693960999999999E-2</v>
      </c>
      <c r="FY1434" s="157">
        <v>2.3759096E-2</v>
      </c>
      <c r="FZ1434" s="157">
        <v>5.8735799999999996E-4</v>
      </c>
      <c r="GA1434" s="157">
        <v>7.7790699999999999E-4</v>
      </c>
      <c r="GB1434" s="157">
        <v>1.0112929999999999E-3</v>
      </c>
      <c r="GC1434" s="157">
        <v>1.13263E-4</v>
      </c>
      <c r="GD1434" s="157">
        <v>5.5205920000000004E-3</v>
      </c>
      <c r="GE1434" s="157">
        <v>7.6361750000000003E-3</v>
      </c>
      <c r="GF1434" s="157">
        <v>9.0788999999999996E-4</v>
      </c>
      <c r="GG1434" s="157">
        <v>1.1785630000000001E-3</v>
      </c>
      <c r="GH1434" s="157">
        <v>4.4337599999999999E-4</v>
      </c>
      <c r="GI1434" s="157">
        <v>2.778778E-3</v>
      </c>
      <c r="GJ1434" s="157">
        <v>0</v>
      </c>
      <c r="GK1434" s="157">
        <v>0</v>
      </c>
      <c r="GL1434" s="157">
        <v>6.7820160000000001E-3</v>
      </c>
      <c r="GM1434" s="157">
        <v>5.298522E-3</v>
      </c>
      <c r="GN1434" s="157">
        <v>2.4211100000000001E-4</v>
      </c>
      <c r="GO1434" s="157">
        <v>1.758031E-3</v>
      </c>
      <c r="GP1434" s="157">
        <v>9.9793299999999989E-4</v>
      </c>
      <c r="GQ1434" s="157">
        <v>2.6735219999999998E-3</v>
      </c>
      <c r="GR1434" s="157">
        <v>1.378506E-3</v>
      </c>
      <c r="GS1434" s="157">
        <v>0</v>
      </c>
      <c r="GT1434" s="157">
        <v>0</v>
      </c>
      <c r="GU1434" s="157">
        <v>0</v>
      </c>
      <c r="GV1434" s="157">
        <v>0</v>
      </c>
      <c r="GW1434" s="157">
        <v>0</v>
      </c>
      <c r="GX1434" s="157">
        <v>0</v>
      </c>
      <c r="GY1434" s="157">
        <v>0</v>
      </c>
      <c r="GZ1434" s="157">
        <v>0</v>
      </c>
      <c r="HA1434" s="157">
        <v>1.0638297999999999E-2</v>
      </c>
    </row>
    <row r="1435" spans="1:209" x14ac:dyDescent="0.2">
      <c r="A1435" s="157" t="s">
        <v>5244</v>
      </c>
      <c r="B1435" s="157">
        <v>0</v>
      </c>
      <c r="C1435" s="192">
        <v>1.15E-5</v>
      </c>
      <c r="D1435" s="157">
        <v>0</v>
      </c>
      <c r="E1435" s="157">
        <v>0</v>
      </c>
      <c r="F1435" s="192">
        <v>2.6299999999999999E-5</v>
      </c>
      <c r="G1435" s="157">
        <v>0</v>
      </c>
      <c r="H1435" s="157">
        <v>0</v>
      </c>
      <c r="I1435" s="157">
        <v>0</v>
      </c>
      <c r="J1435" s="157">
        <v>0</v>
      </c>
      <c r="K1435" s="192">
        <v>8.0400000000000003E-5</v>
      </c>
      <c r="L1435" s="157">
        <v>0</v>
      </c>
      <c r="M1435" s="157">
        <v>0</v>
      </c>
      <c r="N1435" s="157">
        <v>2.3662600000000001E-4</v>
      </c>
      <c r="O1435" s="157">
        <v>0</v>
      </c>
      <c r="P1435" s="157">
        <v>0</v>
      </c>
      <c r="Q1435" s="192">
        <v>6.3200000000000005E-5</v>
      </c>
      <c r="R1435" s="157">
        <v>0</v>
      </c>
      <c r="S1435" s="157">
        <v>0</v>
      </c>
      <c r="T1435" s="192">
        <v>9.7E-5</v>
      </c>
      <c r="U1435" s="157">
        <v>0</v>
      </c>
      <c r="V1435" s="157">
        <v>2.6388399999999998E-4</v>
      </c>
      <c r="W1435" s="157">
        <v>0</v>
      </c>
      <c r="X1435" s="157">
        <v>0</v>
      </c>
      <c r="Y1435" s="192">
        <v>8.0000000000000007E-5</v>
      </c>
      <c r="Z1435" s="157">
        <v>0</v>
      </c>
      <c r="AA1435" s="157">
        <v>0</v>
      </c>
      <c r="AB1435" s="157">
        <v>0</v>
      </c>
      <c r="AC1435" s="157">
        <v>0</v>
      </c>
      <c r="AD1435" s="157">
        <v>1.3586199999999999E-4</v>
      </c>
      <c r="AE1435" s="157">
        <v>0</v>
      </c>
      <c r="AF1435" s="157">
        <v>0</v>
      </c>
      <c r="AG1435" s="157">
        <v>0</v>
      </c>
      <c r="AH1435" s="192">
        <v>3.68E-5</v>
      </c>
      <c r="AI1435" s="157">
        <v>2.32072E-4</v>
      </c>
      <c r="AJ1435" s="157">
        <v>0</v>
      </c>
      <c r="AK1435" s="157">
        <v>0</v>
      </c>
      <c r="AL1435" s="157">
        <v>0</v>
      </c>
      <c r="AM1435" s="157">
        <v>0</v>
      </c>
      <c r="AN1435" s="157">
        <v>0</v>
      </c>
      <c r="AO1435" s="157">
        <v>1.5179500000000001E-4</v>
      </c>
      <c r="AP1435" s="157">
        <v>0</v>
      </c>
      <c r="AQ1435" s="192">
        <v>2.09E-5</v>
      </c>
      <c r="AR1435" s="157">
        <v>1.52843E-4</v>
      </c>
      <c r="AS1435" s="157">
        <v>0</v>
      </c>
      <c r="AT1435" s="157">
        <v>0</v>
      </c>
      <c r="AU1435" s="157">
        <v>0</v>
      </c>
      <c r="AV1435" s="157">
        <v>0</v>
      </c>
      <c r="AW1435" s="157">
        <v>0</v>
      </c>
      <c r="AX1435" s="157">
        <v>1.6542600000000001E-4</v>
      </c>
      <c r="AY1435" s="157">
        <v>3.5128500000000001E-4</v>
      </c>
      <c r="AZ1435" s="157">
        <v>0</v>
      </c>
      <c r="BA1435" s="157">
        <v>0</v>
      </c>
      <c r="BB1435" s="157">
        <v>0</v>
      </c>
      <c r="BC1435" s="157">
        <v>0</v>
      </c>
      <c r="BD1435" s="157">
        <v>0</v>
      </c>
      <c r="BE1435" s="157">
        <v>0</v>
      </c>
      <c r="BF1435" s="157">
        <v>0</v>
      </c>
      <c r="BG1435" s="157">
        <v>0</v>
      </c>
      <c r="BH1435" s="157">
        <v>0</v>
      </c>
      <c r="BI1435" s="157">
        <v>0</v>
      </c>
      <c r="BJ1435" s="157">
        <v>2.4406300000000001E-4</v>
      </c>
      <c r="BK1435" s="157">
        <v>0</v>
      </c>
      <c r="BL1435" s="157">
        <v>0</v>
      </c>
      <c r="BM1435" s="157">
        <v>0</v>
      </c>
      <c r="BN1435" s="157">
        <v>0</v>
      </c>
      <c r="BO1435" s="157">
        <v>0</v>
      </c>
      <c r="BP1435" s="157">
        <v>0</v>
      </c>
      <c r="BQ1435" s="157">
        <v>0</v>
      </c>
      <c r="BR1435" s="157">
        <v>1.342509E-3</v>
      </c>
      <c r="BS1435" s="192">
        <v>5.66E-5</v>
      </c>
      <c r="BT1435" s="157">
        <v>0</v>
      </c>
      <c r="BU1435" s="157">
        <v>0</v>
      </c>
      <c r="BV1435" s="192">
        <v>9.5099999999999994E-5</v>
      </c>
      <c r="BW1435" s="157">
        <v>0</v>
      </c>
      <c r="BX1435" s="157">
        <v>0</v>
      </c>
      <c r="BY1435" s="157">
        <v>0</v>
      </c>
      <c r="BZ1435" s="157">
        <v>2.4757099999999998E-4</v>
      </c>
      <c r="CA1435" s="192">
        <v>5.13E-5</v>
      </c>
      <c r="CB1435" s="157">
        <v>0</v>
      </c>
      <c r="CC1435" s="157">
        <v>0</v>
      </c>
      <c r="CD1435" s="192">
        <v>9.9900000000000002E-5</v>
      </c>
      <c r="CE1435" s="157">
        <v>0</v>
      </c>
      <c r="CF1435" s="157">
        <v>1.6615400000000001E-4</v>
      </c>
      <c r="CG1435" s="157">
        <v>0</v>
      </c>
      <c r="CH1435" s="157">
        <v>0</v>
      </c>
      <c r="CI1435" s="157">
        <v>0</v>
      </c>
      <c r="CJ1435" s="157">
        <v>0</v>
      </c>
      <c r="CK1435" s="157">
        <v>0</v>
      </c>
      <c r="CL1435" s="157">
        <v>0</v>
      </c>
      <c r="CM1435" s="157">
        <v>0</v>
      </c>
      <c r="CN1435" s="157">
        <v>2.64918E-4</v>
      </c>
      <c r="CO1435" s="157">
        <v>0</v>
      </c>
      <c r="CP1435" s="157">
        <v>7.2496400000000003E-4</v>
      </c>
      <c r="CQ1435" s="192">
        <v>7.2100000000000004E-5</v>
      </c>
      <c r="CR1435" s="157">
        <v>1.781286E-3</v>
      </c>
      <c r="CS1435" s="157">
        <v>3.0226899999999998E-4</v>
      </c>
      <c r="CT1435" s="192">
        <v>4.7599999999999998E-5</v>
      </c>
      <c r="CU1435" s="157">
        <v>0</v>
      </c>
      <c r="CV1435" s="157">
        <v>0</v>
      </c>
      <c r="CW1435" s="157">
        <v>0</v>
      </c>
      <c r="CX1435" s="157">
        <v>0</v>
      </c>
      <c r="CY1435" s="192">
        <v>5.52E-5</v>
      </c>
      <c r="CZ1435" s="157">
        <v>3.0504099999999998E-4</v>
      </c>
      <c r="DA1435" s="157">
        <v>0</v>
      </c>
      <c r="DB1435" s="157">
        <v>0</v>
      </c>
      <c r="DC1435" s="157">
        <v>0</v>
      </c>
      <c r="DD1435" s="192">
        <v>9.0299999999999999E-5</v>
      </c>
      <c r="DE1435" s="157">
        <v>1.05918E-4</v>
      </c>
      <c r="DF1435" s="157">
        <v>0</v>
      </c>
      <c r="DG1435" s="157">
        <v>0</v>
      </c>
      <c r="DH1435" s="157">
        <v>0</v>
      </c>
      <c r="DI1435" s="157">
        <v>0</v>
      </c>
      <c r="DJ1435" s="157">
        <v>0</v>
      </c>
      <c r="DK1435" s="157">
        <v>1.27421E-3</v>
      </c>
      <c r="DL1435" s="157">
        <v>0</v>
      </c>
      <c r="DM1435" s="157">
        <v>0</v>
      </c>
      <c r="DN1435" s="157">
        <v>0</v>
      </c>
      <c r="DO1435" s="157">
        <v>2.0748300000000001E-4</v>
      </c>
      <c r="DP1435" s="157">
        <v>4.7761899999999998E-4</v>
      </c>
      <c r="DQ1435" s="157">
        <v>0</v>
      </c>
      <c r="DR1435" s="157">
        <v>0</v>
      </c>
      <c r="DS1435" s="157">
        <v>0</v>
      </c>
      <c r="DT1435" s="157">
        <v>0</v>
      </c>
      <c r="DU1435" s="157">
        <v>0</v>
      </c>
      <c r="DV1435" s="157">
        <v>0</v>
      </c>
      <c r="DW1435" s="192">
        <v>8.6899999999999998E-5</v>
      </c>
      <c r="DX1435" s="157">
        <v>0</v>
      </c>
      <c r="DY1435" s="157">
        <v>0</v>
      </c>
      <c r="DZ1435" s="157">
        <v>0</v>
      </c>
      <c r="EA1435" s="157">
        <v>0</v>
      </c>
      <c r="EB1435" s="192">
        <v>3.5200000000000002E-5</v>
      </c>
      <c r="EC1435" s="157">
        <v>0</v>
      </c>
      <c r="ED1435" s="157">
        <v>0</v>
      </c>
      <c r="EE1435" s="157">
        <v>0</v>
      </c>
      <c r="EF1435" s="157">
        <v>0</v>
      </c>
      <c r="EG1435" s="157">
        <v>0</v>
      </c>
      <c r="EH1435" s="157">
        <v>0</v>
      </c>
      <c r="EI1435" s="157">
        <v>0</v>
      </c>
      <c r="EJ1435" s="157">
        <v>0</v>
      </c>
      <c r="EK1435" s="157">
        <v>1.253318E-3</v>
      </c>
      <c r="EL1435" s="157">
        <v>0</v>
      </c>
      <c r="EM1435" s="157">
        <v>1.06804E-4</v>
      </c>
      <c r="EN1435" s="157">
        <v>0</v>
      </c>
      <c r="EO1435" s="157">
        <v>0</v>
      </c>
      <c r="EP1435" s="157">
        <v>0</v>
      </c>
      <c r="EQ1435" s="192">
        <v>4.4499999999999997E-5</v>
      </c>
      <c r="ER1435" s="157">
        <v>0</v>
      </c>
      <c r="ES1435" s="157">
        <v>0</v>
      </c>
      <c r="ET1435" s="157">
        <v>0</v>
      </c>
      <c r="EU1435" s="192">
        <v>3.7200000000000003E-5</v>
      </c>
      <c r="EV1435" s="157">
        <v>0</v>
      </c>
      <c r="EW1435" s="157">
        <v>3.0957499999999998E-4</v>
      </c>
      <c r="EX1435" s="157">
        <v>0</v>
      </c>
      <c r="EY1435" s="157">
        <v>0</v>
      </c>
      <c r="EZ1435" s="157">
        <v>0</v>
      </c>
      <c r="FA1435" s="157">
        <v>0</v>
      </c>
      <c r="FB1435" s="157">
        <v>0</v>
      </c>
      <c r="FC1435" s="157">
        <v>0</v>
      </c>
      <c r="FD1435" s="192">
        <v>2.51E-5</v>
      </c>
      <c r="FE1435" s="157">
        <v>0</v>
      </c>
      <c r="FF1435" s="157">
        <v>0</v>
      </c>
      <c r="FG1435" s="157">
        <v>0</v>
      </c>
      <c r="FH1435" s="157">
        <v>0</v>
      </c>
      <c r="FI1435" s="157">
        <v>0</v>
      </c>
      <c r="FJ1435" s="157">
        <v>0</v>
      </c>
      <c r="FK1435" s="157">
        <v>0</v>
      </c>
      <c r="FL1435" s="192">
        <v>9.6299999999999996E-5</v>
      </c>
      <c r="FM1435" s="157">
        <v>8.03757E-4</v>
      </c>
      <c r="FN1435" s="157">
        <v>9.6423699999999995E-4</v>
      </c>
      <c r="FO1435" s="157">
        <v>0</v>
      </c>
      <c r="FP1435" s="157">
        <v>0</v>
      </c>
      <c r="FQ1435" s="157">
        <v>4.3866499999999998E-4</v>
      </c>
      <c r="FR1435" s="157">
        <v>0</v>
      </c>
      <c r="FS1435" s="157">
        <v>0</v>
      </c>
      <c r="FT1435" s="157">
        <v>0</v>
      </c>
      <c r="FU1435" s="157">
        <v>0</v>
      </c>
      <c r="FV1435" s="157">
        <v>0</v>
      </c>
      <c r="FW1435" s="157">
        <v>0</v>
      </c>
      <c r="FX1435" s="157">
        <v>0</v>
      </c>
      <c r="FY1435" s="192">
        <v>5.4299999999999998E-5</v>
      </c>
      <c r="FZ1435" s="157">
        <v>0</v>
      </c>
      <c r="GA1435" s="157">
        <v>0</v>
      </c>
      <c r="GB1435" s="157">
        <v>0</v>
      </c>
      <c r="GC1435" s="157">
        <v>5.0213310000000004E-3</v>
      </c>
      <c r="GD1435" s="157">
        <v>1.10412E-4</v>
      </c>
      <c r="GE1435" s="157">
        <v>0</v>
      </c>
      <c r="GF1435" s="192">
        <v>8.25E-5</v>
      </c>
      <c r="GG1435" s="192">
        <v>2.2200000000000001E-5</v>
      </c>
      <c r="GH1435" s="157">
        <v>5.6005400000000004E-4</v>
      </c>
      <c r="GI1435" s="157">
        <v>1.54377E-4</v>
      </c>
      <c r="GJ1435" s="157">
        <v>0</v>
      </c>
      <c r="GK1435" s="157">
        <v>0</v>
      </c>
      <c r="GL1435" s="157">
        <v>0</v>
      </c>
      <c r="GM1435" s="157">
        <v>0</v>
      </c>
      <c r="GN1435" s="157">
        <v>0</v>
      </c>
      <c r="GO1435" s="157">
        <v>0</v>
      </c>
      <c r="GP1435" s="157">
        <v>0</v>
      </c>
      <c r="GQ1435" s="157">
        <v>0</v>
      </c>
      <c r="GR1435" s="157">
        <v>0</v>
      </c>
      <c r="GS1435" s="157">
        <v>0</v>
      </c>
      <c r="GT1435" s="157">
        <v>0</v>
      </c>
      <c r="GU1435" s="157">
        <v>0</v>
      </c>
      <c r="GV1435" s="157">
        <v>1.562012E-3</v>
      </c>
      <c r="GW1435" s="157">
        <v>0</v>
      </c>
      <c r="GX1435" s="157">
        <v>0</v>
      </c>
      <c r="GY1435" s="157">
        <v>0</v>
      </c>
      <c r="GZ1435" s="157">
        <v>0</v>
      </c>
      <c r="HA1435" s="157">
        <v>0</v>
      </c>
    </row>
    <row r="1436" spans="1:209" x14ac:dyDescent="0.2">
      <c r="A1436" s="157" t="s">
        <v>5245</v>
      </c>
      <c r="B1436" s="157">
        <v>1.536625E-3</v>
      </c>
      <c r="C1436" s="157">
        <v>1.4868139999999999E-3</v>
      </c>
      <c r="D1436" s="157">
        <v>1.483217E-3</v>
      </c>
      <c r="E1436" s="157">
        <v>1.2818720000000001E-3</v>
      </c>
      <c r="F1436" s="157">
        <v>1.065327E-3</v>
      </c>
      <c r="G1436" s="157">
        <v>2.5200750000000001E-3</v>
      </c>
      <c r="H1436" s="157">
        <v>3.4351270000000001E-3</v>
      </c>
      <c r="I1436" s="157">
        <v>2.166748E-3</v>
      </c>
      <c r="J1436" s="157">
        <v>1.9591869999999998E-3</v>
      </c>
      <c r="K1436" s="157">
        <v>2.0898079999999999E-3</v>
      </c>
      <c r="L1436" s="157">
        <v>5.3739590000000002E-3</v>
      </c>
      <c r="M1436" s="157">
        <v>2.0021869999999999E-3</v>
      </c>
      <c r="N1436" s="157">
        <v>2.197245E-3</v>
      </c>
      <c r="O1436" s="157">
        <v>2.3247509999999999E-3</v>
      </c>
      <c r="P1436" s="157">
        <v>1.12944E-3</v>
      </c>
      <c r="Q1436" s="157">
        <v>4.4563839999999999E-3</v>
      </c>
      <c r="R1436" s="157">
        <v>2.5960990000000001E-3</v>
      </c>
      <c r="S1436" s="157">
        <v>6.9023369999999997E-3</v>
      </c>
      <c r="T1436" s="157">
        <v>8.6315590000000005E-3</v>
      </c>
      <c r="U1436" s="157">
        <v>2.2058009999999999E-3</v>
      </c>
      <c r="V1436" s="157">
        <v>1.055538E-3</v>
      </c>
      <c r="W1436" s="157">
        <v>3.447823E-3</v>
      </c>
      <c r="X1436" s="157">
        <v>1.0952239999999999E-3</v>
      </c>
      <c r="Y1436" s="157">
        <v>1.8204370000000001E-3</v>
      </c>
      <c r="Z1436" s="157">
        <v>1.7591390000000001E-3</v>
      </c>
      <c r="AA1436" s="157">
        <v>3.1710039999999998E-3</v>
      </c>
      <c r="AB1436" s="157">
        <v>2.5845719999999998E-3</v>
      </c>
      <c r="AC1436" s="157">
        <v>4.9216399999999997E-3</v>
      </c>
      <c r="AD1436" s="157">
        <v>4.5028430000000003E-3</v>
      </c>
      <c r="AE1436" s="157">
        <v>1.334909E-3</v>
      </c>
      <c r="AF1436" s="157">
        <v>1.737307E-3</v>
      </c>
      <c r="AG1436" s="157">
        <v>7.9606769999999993E-3</v>
      </c>
      <c r="AH1436" s="157">
        <v>2.7867460000000001E-3</v>
      </c>
      <c r="AI1436" s="157">
        <v>2.2046879999999998E-3</v>
      </c>
      <c r="AJ1436" s="157">
        <v>5.3272720000000001E-3</v>
      </c>
      <c r="AK1436" s="157">
        <v>1.1641990000000001E-3</v>
      </c>
      <c r="AL1436" s="157">
        <v>2.0609970000000002E-3</v>
      </c>
      <c r="AM1436" s="157">
        <v>1.38613E-3</v>
      </c>
      <c r="AN1436" s="157">
        <v>2.068201E-3</v>
      </c>
      <c r="AO1436" s="157">
        <v>1.21436E-3</v>
      </c>
      <c r="AP1436" s="157">
        <v>1.400756E-3</v>
      </c>
      <c r="AQ1436" s="157">
        <v>1.6118230000000001E-3</v>
      </c>
      <c r="AR1436" s="157">
        <v>1.9360099999999999E-3</v>
      </c>
      <c r="AS1436" s="157">
        <v>2.0950040000000001E-3</v>
      </c>
      <c r="AT1436" s="157">
        <v>3.4928020000000001E-3</v>
      </c>
      <c r="AU1436" s="157">
        <v>4.8948890000000004E-3</v>
      </c>
      <c r="AV1436" s="157">
        <v>6.7560950000000002E-3</v>
      </c>
      <c r="AW1436" s="157">
        <v>5.4704599999999999E-3</v>
      </c>
      <c r="AX1436" s="157">
        <v>1.389578E-3</v>
      </c>
      <c r="AY1436" s="157">
        <v>3.7290240000000001E-3</v>
      </c>
      <c r="AZ1436" s="157">
        <v>5.6910900000000004E-4</v>
      </c>
      <c r="BA1436" s="157">
        <v>2.624988E-3</v>
      </c>
      <c r="BB1436" s="157">
        <v>1.70068E-3</v>
      </c>
      <c r="BC1436" s="157">
        <v>3.225884E-3</v>
      </c>
      <c r="BD1436" s="157">
        <v>3.6969939999999999E-3</v>
      </c>
      <c r="BE1436" s="157">
        <v>3.3331279999999999E-3</v>
      </c>
      <c r="BF1436" s="157">
        <v>2.1334150000000001E-3</v>
      </c>
      <c r="BG1436" s="157">
        <v>1.464798E-3</v>
      </c>
      <c r="BH1436" s="157">
        <v>9.8918599999999997E-4</v>
      </c>
      <c r="BI1436" s="157">
        <v>1.1739630000000001E-3</v>
      </c>
      <c r="BJ1436" s="157">
        <v>2.2528869999999999E-3</v>
      </c>
      <c r="BK1436" s="157">
        <v>5.0116249999999996E-3</v>
      </c>
      <c r="BL1436" s="157">
        <v>1.9673070000000002E-3</v>
      </c>
      <c r="BM1436" s="157">
        <v>4.62963E-3</v>
      </c>
      <c r="BN1436" s="157">
        <v>1.124033E-3</v>
      </c>
      <c r="BO1436" s="157">
        <v>4.7823479999999996E-3</v>
      </c>
      <c r="BP1436" s="157">
        <v>1.1987530000000001E-3</v>
      </c>
      <c r="BQ1436" s="157">
        <v>1.4348060000000001E-3</v>
      </c>
      <c r="BR1436" s="157">
        <v>6.8711100000000002E-4</v>
      </c>
      <c r="BS1436" s="157">
        <v>1.699332E-3</v>
      </c>
      <c r="BT1436" s="157">
        <v>1.85271E-3</v>
      </c>
      <c r="BU1436" s="157">
        <v>1.9378100000000001E-3</v>
      </c>
      <c r="BV1436" s="157">
        <v>2.4238390000000001E-3</v>
      </c>
      <c r="BW1436" s="157">
        <v>4.9003199999999997E-3</v>
      </c>
      <c r="BX1436" s="157">
        <v>3.4987659999999999E-3</v>
      </c>
      <c r="BY1436" s="157">
        <v>6.7998099999999997E-4</v>
      </c>
      <c r="BZ1436" s="157">
        <v>4.2087019999999999E-3</v>
      </c>
      <c r="CA1436" s="157">
        <v>2.8650110000000002E-3</v>
      </c>
      <c r="CB1436" s="157">
        <v>2.3200170000000002E-3</v>
      </c>
      <c r="CC1436" s="157">
        <v>9.0569900000000004E-4</v>
      </c>
      <c r="CD1436" s="157">
        <v>3.8554510000000002E-3</v>
      </c>
      <c r="CE1436" s="157">
        <v>2.3969619999999999E-3</v>
      </c>
      <c r="CF1436" s="157">
        <v>3.1292400000000001E-3</v>
      </c>
      <c r="CG1436" s="157">
        <v>2.9146430000000002E-3</v>
      </c>
      <c r="CH1436" s="157">
        <v>1.357177E-3</v>
      </c>
      <c r="CI1436" s="157">
        <v>2.6781840000000001E-3</v>
      </c>
      <c r="CJ1436" s="157">
        <v>4.7667E-4</v>
      </c>
      <c r="CK1436" s="157">
        <v>2.9055690000000002E-3</v>
      </c>
      <c r="CL1436" s="157">
        <v>4.1320940000000002E-3</v>
      </c>
      <c r="CM1436" s="157">
        <v>8.2224770000000006E-3</v>
      </c>
      <c r="CN1436" s="157">
        <v>2.7154119999999999E-3</v>
      </c>
      <c r="CO1436" s="157">
        <v>6.1409139999999999E-3</v>
      </c>
      <c r="CP1436" s="157">
        <v>4.2247889999999996E-3</v>
      </c>
      <c r="CQ1436" s="157">
        <v>8.5796680000000004E-3</v>
      </c>
      <c r="CR1436" s="157">
        <v>1.257378E-3</v>
      </c>
      <c r="CS1436" s="157">
        <v>2.2722300000000001E-3</v>
      </c>
      <c r="CT1436" s="157">
        <v>2.4988699999999998E-3</v>
      </c>
      <c r="CU1436" s="157">
        <v>4.1463999999999997E-3</v>
      </c>
      <c r="CV1436" s="157">
        <v>4.5707120000000002E-3</v>
      </c>
      <c r="CW1436" s="157">
        <v>5.5951769999999998E-3</v>
      </c>
      <c r="CX1436" s="157">
        <v>3.6489809999999999E-3</v>
      </c>
      <c r="CY1436" s="157">
        <v>6.4637310000000003E-3</v>
      </c>
      <c r="CZ1436" s="157">
        <v>2.3640660000000002E-3</v>
      </c>
      <c r="DA1436" s="157">
        <v>1.3577820000000001E-3</v>
      </c>
      <c r="DB1436" s="157">
        <v>7.9770000000000004E-4</v>
      </c>
      <c r="DC1436" s="157">
        <v>9.8688599999999997E-4</v>
      </c>
      <c r="DD1436" s="157">
        <v>1.4746819999999999E-3</v>
      </c>
      <c r="DE1436" s="157">
        <v>3.018668E-3</v>
      </c>
      <c r="DF1436" s="157">
        <v>1.9756489999999999E-3</v>
      </c>
      <c r="DG1436" s="157">
        <v>5.2941179999999996E-3</v>
      </c>
      <c r="DH1436" s="157">
        <v>3.1051709999999999E-3</v>
      </c>
      <c r="DI1436" s="157">
        <v>5.2834300000000004E-3</v>
      </c>
      <c r="DJ1436" s="157">
        <v>1.1398300000000001E-3</v>
      </c>
      <c r="DK1436" s="157">
        <v>6.1162100000000002E-4</v>
      </c>
      <c r="DL1436" s="157">
        <v>9.3340139999999999E-3</v>
      </c>
      <c r="DM1436" s="157">
        <v>2.6442039999999998E-3</v>
      </c>
      <c r="DN1436" s="157">
        <v>2.7340480000000002E-3</v>
      </c>
      <c r="DO1436" s="157">
        <v>3.3543119999999999E-3</v>
      </c>
      <c r="DP1436" s="157">
        <v>2.4179470000000002E-3</v>
      </c>
      <c r="DQ1436" s="157">
        <v>1.117509E-3</v>
      </c>
      <c r="DR1436" s="157">
        <v>3.9982050000000003E-3</v>
      </c>
      <c r="DS1436" s="157">
        <v>2.3843039999999999E-3</v>
      </c>
      <c r="DT1436" s="157">
        <v>2.5406500000000002E-3</v>
      </c>
      <c r="DU1436" s="157">
        <v>1.8287920000000001E-3</v>
      </c>
      <c r="DV1436" s="157">
        <v>1.3491639999999999E-3</v>
      </c>
      <c r="DW1436" s="157">
        <v>4.2245440000000002E-3</v>
      </c>
      <c r="DX1436" s="157">
        <v>8.4307900000000005E-4</v>
      </c>
      <c r="DY1436" s="157">
        <v>1.5468719999999999E-3</v>
      </c>
      <c r="DZ1436" s="157">
        <v>2.720142E-3</v>
      </c>
      <c r="EA1436" s="157">
        <v>1.4759642E-2</v>
      </c>
      <c r="EB1436" s="157">
        <v>2.6053589999999998E-3</v>
      </c>
      <c r="EC1436" s="157">
        <v>1.3158620000000001E-3</v>
      </c>
      <c r="ED1436" s="157">
        <v>3.2987049999999999E-3</v>
      </c>
      <c r="EE1436" s="192">
        <v>5.3199999999999999E-5</v>
      </c>
      <c r="EF1436" s="157">
        <v>5.2272199999999999E-4</v>
      </c>
      <c r="EG1436" s="157">
        <v>5.5050900000000002E-4</v>
      </c>
      <c r="EH1436" s="157">
        <v>5.1624199999999998E-4</v>
      </c>
      <c r="EI1436" s="157">
        <v>5.6605299999999996E-4</v>
      </c>
      <c r="EJ1436" s="157">
        <v>7.7715599999999998E-4</v>
      </c>
      <c r="EK1436" s="157">
        <v>6.6352100000000003E-4</v>
      </c>
      <c r="EL1436" s="157">
        <v>5.0525500000000003E-4</v>
      </c>
      <c r="EM1436" s="157">
        <v>5.2410340000000003E-3</v>
      </c>
      <c r="EN1436" s="157">
        <v>3.3769410000000001E-3</v>
      </c>
      <c r="EO1436" s="157">
        <v>9.1688999999999996E-4</v>
      </c>
      <c r="EP1436" s="157">
        <v>2.98402E-3</v>
      </c>
      <c r="EQ1436" s="157">
        <v>3.9507049999999997E-3</v>
      </c>
      <c r="ER1436" s="157">
        <v>3.5145800000000002E-4</v>
      </c>
      <c r="ES1436" s="157">
        <v>1.2105429999999999E-3</v>
      </c>
      <c r="ET1436" s="157">
        <v>3.311381E-3</v>
      </c>
      <c r="EU1436" s="157">
        <v>2.5305150000000001E-3</v>
      </c>
      <c r="EV1436" s="157">
        <v>2.9066809999999999E-3</v>
      </c>
      <c r="EW1436" s="157">
        <v>2.8954369999999998E-3</v>
      </c>
      <c r="EX1436" s="157">
        <v>6.7836000000000003E-4</v>
      </c>
      <c r="EY1436" s="157">
        <v>2.7950309999999999E-3</v>
      </c>
      <c r="EZ1436" s="157">
        <v>3.5508470000000002E-3</v>
      </c>
      <c r="FA1436" s="157">
        <v>1.67961E-4</v>
      </c>
      <c r="FB1436" s="157">
        <v>0</v>
      </c>
      <c r="FC1436" s="157">
        <v>0</v>
      </c>
      <c r="FD1436" s="157">
        <v>1.0023300000000001E-3</v>
      </c>
      <c r="FE1436" s="157">
        <v>2.5590949999999999E-3</v>
      </c>
      <c r="FF1436" s="157">
        <v>2.475583E-3</v>
      </c>
      <c r="FG1436" s="157">
        <v>1.6722410000000001E-3</v>
      </c>
      <c r="FH1436" s="157">
        <v>5.5954669999999998E-3</v>
      </c>
      <c r="FI1436" s="157">
        <v>6.6729170000000004E-3</v>
      </c>
      <c r="FJ1436" s="157">
        <v>1.9993430000000002E-3</v>
      </c>
      <c r="FK1436" s="157">
        <v>1.617151E-3</v>
      </c>
      <c r="FL1436" s="157">
        <v>2.9538300000000002E-3</v>
      </c>
      <c r="FM1436" s="157">
        <v>2.2843609999999999E-3</v>
      </c>
      <c r="FN1436" s="192">
        <v>8.6100000000000006E-5</v>
      </c>
      <c r="FO1436" s="157">
        <v>0</v>
      </c>
      <c r="FP1436" s="192">
        <v>4.1199999999999999E-5</v>
      </c>
      <c r="FQ1436" s="157">
        <v>1.89566E-3</v>
      </c>
      <c r="FR1436" s="192">
        <v>2.9E-5</v>
      </c>
      <c r="FS1436" s="157">
        <v>0</v>
      </c>
      <c r="FT1436" s="157">
        <v>0</v>
      </c>
      <c r="FU1436" s="157">
        <v>0</v>
      </c>
      <c r="FV1436" s="157">
        <v>1.332047E-3</v>
      </c>
      <c r="FW1436" s="192">
        <v>4.9599999999999999E-5</v>
      </c>
      <c r="FX1436" s="157">
        <v>6.3971299999999998E-4</v>
      </c>
      <c r="FY1436" s="157">
        <v>3.801455E-3</v>
      </c>
      <c r="FZ1436" s="157">
        <v>4.4277780000000003E-3</v>
      </c>
      <c r="GA1436" s="157">
        <v>1.5558100000000001E-4</v>
      </c>
      <c r="GB1436" s="157">
        <v>3.2445640000000001E-3</v>
      </c>
      <c r="GC1436" s="192">
        <v>7.5500000000000006E-5</v>
      </c>
      <c r="GD1436" s="157">
        <v>1.766589E-3</v>
      </c>
      <c r="GE1436" s="157">
        <v>2.0333009999999999E-3</v>
      </c>
      <c r="GF1436" s="157">
        <v>3.7966330000000002E-3</v>
      </c>
      <c r="GG1436" s="157">
        <v>2.846342E-3</v>
      </c>
      <c r="GH1436" s="157">
        <v>2.3335589999999998E-3</v>
      </c>
      <c r="GI1436" s="157">
        <v>2.881696E-3</v>
      </c>
      <c r="GJ1436" s="157">
        <v>5.6570199999999996E-4</v>
      </c>
      <c r="GK1436" s="157">
        <v>3.756063E-3</v>
      </c>
      <c r="GL1436" s="157">
        <v>1.951897E-3</v>
      </c>
      <c r="GM1436" s="157">
        <v>2.1885199999999998E-3</v>
      </c>
      <c r="GN1436" s="157">
        <v>7.2633400000000003E-4</v>
      </c>
      <c r="GO1436" s="157">
        <v>3.675883E-3</v>
      </c>
      <c r="GP1436" s="157">
        <v>1.069214E-3</v>
      </c>
      <c r="GQ1436" s="157">
        <v>5.34704E-4</v>
      </c>
      <c r="GR1436" s="157">
        <v>0</v>
      </c>
      <c r="GS1436" s="157">
        <v>1.644436E-3</v>
      </c>
      <c r="GT1436" s="157">
        <v>0</v>
      </c>
      <c r="GU1436" s="157">
        <v>0</v>
      </c>
      <c r="GV1436" s="157">
        <v>0</v>
      </c>
      <c r="GW1436" s="157">
        <v>1.3888889E-2</v>
      </c>
      <c r="GX1436" s="157">
        <v>0</v>
      </c>
      <c r="GY1436" s="157">
        <v>0</v>
      </c>
      <c r="GZ1436" s="157">
        <v>0</v>
      </c>
      <c r="HA1436" s="157">
        <v>0</v>
      </c>
    </row>
    <row r="1437" spans="1:209" x14ac:dyDescent="0.2">
      <c r="A1437" s="157" t="s">
        <v>5246</v>
      </c>
      <c r="B1437" s="157">
        <v>0</v>
      </c>
      <c r="C1437" s="157">
        <v>0</v>
      </c>
      <c r="D1437" s="157">
        <v>0</v>
      </c>
      <c r="E1437" s="157">
        <v>0</v>
      </c>
      <c r="F1437" s="157">
        <v>0</v>
      </c>
      <c r="G1437" s="157">
        <v>0</v>
      </c>
      <c r="H1437" s="157">
        <v>0</v>
      </c>
      <c r="I1437" s="157">
        <v>0</v>
      </c>
      <c r="J1437" s="157">
        <v>0</v>
      </c>
      <c r="K1437" s="157">
        <v>0</v>
      </c>
      <c r="L1437" s="157">
        <v>0</v>
      </c>
      <c r="M1437" s="157">
        <v>0</v>
      </c>
      <c r="N1437" s="157">
        <v>0</v>
      </c>
      <c r="O1437" s="157">
        <v>0</v>
      </c>
      <c r="P1437" s="157">
        <v>0</v>
      </c>
      <c r="Q1437" s="157">
        <v>9.4816699999999998E-4</v>
      </c>
      <c r="R1437" s="157">
        <v>0</v>
      </c>
      <c r="S1437" s="157">
        <v>4.0743000000000002E-4</v>
      </c>
      <c r="T1437" s="157">
        <v>4.1703039999999997E-3</v>
      </c>
      <c r="U1437" s="157">
        <v>0</v>
      </c>
      <c r="V1437" s="157">
        <v>0</v>
      </c>
      <c r="W1437" s="157">
        <v>0</v>
      </c>
      <c r="X1437" s="157">
        <v>0</v>
      </c>
      <c r="Y1437" s="157">
        <v>0</v>
      </c>
      <c r="Z1437" s="157">
        <v>0</v>
      </c>
      <c r="AA1437" s="157">
        <v>2.7914695E-2</v>
      </c>
      <c r="AB1437" s="157">
        <v>0</v>
      </c>
      <c r="AC1437" s="192">
        <v>9.6500000000000001E-5</v>
      </c>
      <c r="AD1437" s="157">
        <v>0</v>
      </c>
      <c r="AE1437" s="157">
        <v>0</v>
      </c>
      <c r="AF1437" s="157">
        <v>0</v>
      </c>
      <c r="AG1437" s="157">
        <v>0</v>
      </c>
      <c r="AH1437" s="157">
        <v>3.1182095999999999E-2</v>
      </c>
      <c r="AI1437" s="157">
        <v>7.3489599999999997E-4</v>
      </c>
      <c r="AJ1437" s="157">
        <v>0</v>
      </c>
      <c r="AK1437" s="157">
        <v>0</v>
      </c>
      <c r="AL1437" s="192">
        <v>6.2500000000000001E-5</v>
      </c>
      <c r="AM1437" s="192">
        <v>6.2100000000000005E-5</v>
      </c>
      <c r="AN1437" s="157">
        <v>0</v>
      </c>
      <c r="AO1437" s="157">
        <v>0</v>
      </c>
      <c r="AP1437" s="157">
        <v>0</v>
      </c>
      <c r="AQ1437" s="157">
        <v>0</v>
      </c>
      <c r="AR1437" s="157">
        <v>0</v>
      </c>
      <c r="AS1437" s="157">
        <v>0</v>
      </c>
      <c r="AT1437" s="157">
        <v>0</v>
      </c>
      <c r="AU1437" s="157">
        <v>4.6372600000000003E-4</v>
      </c>
      <c r="AV1437" s="157">
        <v>0</v>
      </c>
      <c r="AW1437" s="157">
        <v>0</v>
      </c>
      <c r="AX1437" s="157">
        <v>6.2861899999999997E-4</v>
      </c>
      <c r="AY1437" s="157">
        <v>0</v>
      </c>
      <c r="AZ1437" s="157">
        <v>0</v>
      </c>
      <c r="BA1437" s="157">
        <v>0</v>
      </c>
      <c r="BB1437" s="157">
        <v>0</v>
      </c>
      <c r="BC1437" s="157">
        <v>1.2325766E-2</v>
      </c>
      <c r="BD1437" s="157">
        <v>1.2126141E-2</v>
      </c>
      <c r="BE1437" s="157">
        <v>9.8142090000000008E-3</v>
      </c>
      <c r="BF1437" s="157">
        <v>0</v>
      </c>
      <c r="BG1437" s="157">
        <v>0</v>
      </c>
      <c r="BH1437" s="157">
        <v>0</v>
      </c>
      <c r="BI1437" s="157">
        <v>0</v>
      </c>
      <c r="BJ1437" s="157">
        <v>0</v>
      </c>
      <c r="BK1437" s="157">
        <v>2.2905365E-2</v>
      </c>
      <c r="BL1437" s="157">
        <v>0</v>
      </c>
      <c r="BM1437" s="157">
        <v>0</v>
      </c>
      <c r="BN1437" s="157">
        <v>0</v>
      </c>
      <c r="BO1437" s="157">
        <v>0</v>
      </c>
      <c r="BP1437" s="157">
        <v>0</v>
      </c>
      <c r="BQ1437" s="157">
        <v>0</v>
      </c>
      <c r="BR1437" s="157">
        <v>4.9789109999999999E-3</v>
      </c>
      <c r="BS1437" s="157">
        <v>0</v>
      </c>
      <c r="BT1437" s="157">
        <v>0</v>
      </c>
      <c r="BU1437" s="192">
        <v>4.5099999999999998E-5</v>
      </c>
      <c r="BV1437" s="157">
        <v>2.7565229999999999E-3</v>
      </c>
      <c r="BW1437" s="157">
        <v>0</v>
      </c>
      <c r="BX1437" s="157">
        <v>2.7367058999999999E-2</v>
      </c>
      <c r="BY1437" s="157">
        <v>0</v>
      </c>
      <c r="BZ1437" s="157">
        <v>4.4562730000000002E-3</v>
      </c>
      <c r="CA1437" s="157">
        <v>1.9430761000000001E-2</v>
      </c>
      <c r="CB1437" s="157">
        <v>6.9842189999999998E-3</v>
      </c>
      <c r="CC1437" s="157">
        <v>0</v>
      </c>
      <c r="CD1437" s="157">
        <v>2.8586268000000001E-2</v>
      </c>
      <c r="CE1437" s="157">
        <v>0</v>
      </c>
      <c r="CF1437" s="157">
        <v>7.4492539999999998E-3</v>
      </c>
      <c r="CG1437" s="157">
        <v>0</v>
      </c>
      <c r="CH1437" s="157">
        <v>0</v>
      </c>
      <c r="CI1437" s="157">
        <v>0</v>
      </c>
      <c r="CJ1437" s="157">
        <v>0</v>
      </c>
      <c r="CK1437" s="157">
        <v>0</v>
      </c>
      <c r="CL1437" s="192">
        <v>1.11E-5</v>
      </c>
      <c r="CM1437" s="157">
        <v>0</v>
      </c>
      <c r="CN1437" s="157">
        <v>0</v>
      </c>
      <c r="CO1437" s="157">
        <v>0</v>
      </c>
      <c r="CP1437" s="157">
        <v>2.2498900000000001E-4</v>
      </c>
      <c r="CQ1437" s="157">
        <v>3.1723139999999999E-3</v>
      </c>
      <c r="CR1437" s="157">
        <v>2.7417829999999998E-3</v>
      </c>
      <c r="CS1437" s="157">
        <v>8.9013040000000005E-3</v>
      </c>
      <c r="CT1437" s="157">
        <v>1.0804635999999999E-2</v>
      </c>
      <c r="CU1437" s="157">
        <v>2.3921500000000001E-4</v>
      </c>
      <c r="CV1437" s="157">
        <v>1.19496E-4</v>
      </c>
      <c r="CW1437" s="157">
        <v>0</v>
      </c>
      <c r="CX1437" s="157">
        <v>4.2534099999999998E-4</v>
      </c>
      <c r="CY1437" s="157">
        <v>2.2650679999999999E-3</v>
      </c>
      <c r="CZ1437" s="157">
        <v>0</v>
      </c>
      <c r="DA1437" s="157">
        <v>0</v>
      </c>
      <c r="DB1437" s="157">
        <v>0</v>
      </c>
      <c r="DC1437" s="157">
        <v>0</v>
      </c>
      <c r="DD1437" s="157">
        <v>0</v>
      </c>
      <c r="DE1437" s="192">
        <v>2.65E-5</v>
      </c>
      <c r="DF1437" s="157">
        <v>0</v>
      </c>
      <c r="DG1437" s="157">
        <v>0</v>
      </c>
      <c r="DH1437" s="157">
        <v>0</v>
      </c>
      <c r="DI1437" s="157">
        <v>0</v>
      </c>
      <c r="DJ1437" s="157">
        <v>0</v>
      </c>
      <c r="DK1437" s="157">
        <v>0</v>
      </c>
      <c r="DL1437" s="157">
        <v>0</v>
      </c>
      <c r="DM1437" s="157">
        <v>0</v>
      </c>
      <c r="DN1437" s="192">
        <v>6.6099999999999994E-5</v>
      </c>
      <c r="DO1437" s="157">
        <v>0</v>
      </c>
      <c r="DP1437" s="157">
        <v>0</v>
      </c>
      <c r="DQ1437" s="192">
        <v>1.31E-5</v>
      </c>
      <c r="DR1437" s="192">
        <v>4.0800000000000002E-5</v>
      </c>
      <c r="DS1437" s="157">
        <v>0</v>
      </c>
      <c r="DT1437" s="157">
        <v>7.4102300000000003E-3</v>
      </c>
      <c r="DU1437" s="157">
        <v>3.6986799999999998E-4</v>
      </c>
      <c r="DV1437" s="157">
        <v>0</v>
      </c>
      <c r="DW1437" s="157">
        <v>0</v>
      </c>
      <c r="DX1437" s="157">
        <v>0</v>
      </c>
      <c r="DY1437" s="157">
        <v>0</v>
      </c>
      <c r="DZ1437" s="157">
        <v>0</v>
      </c>
      <c r="EA1437" s="157">
        <v>2.147688E-3</v>
      </c>
      <c r="EB1437" s="157">
        <v>7.6752460000000002E-3</v>
      </c>
      <c r="EC1437" s="157">
        <v>0</v>
      </c>
      <c r="ED1437" s="157">
        <v>0</v>
      </c>
      <c r="EE1437" s="157">
        <v>0</v>
      </c>
      <c r="EF1437" s="157">
        <v>0</v>
      </c>
      <c r="EG1437" s="157">
        <v>0</v>
      </c>
      <c r="EH1437" s="157">
        <v>0</v>
      </c>
      <c r="EI1437" s="157">
        <v>0</v>
      </c>
      <c r="EJ1437" s="157">
        <v>0</v>
      </c>
      <c r="EK1437" s="157">
        <v>2.6540840000000001E-3</v>
      </c>
      <c r="EL1437" s="157">
        <v>0</v>
      </c>
      <c r="EM1437" s="157">
        <v>0</v>
      </c>
      <c r="EN1437" s="157">
        <v>0</v>
      </c>
      <c r="EO1437" s="157">
        <v>0</v>
      </c>
      <c r="EP1437" s="157">
        <v>0</v>
      </c>
      <c r="EQ1437" s="157">
        <v>0</v>
      </c>
      <c r="ER1437" s="157">
        <v>0</v>
      </c>
      <c r="ES1437" s="157">
        <v>0</v>
      </c>
      <c r="ET1437" s="157">
        <v>4.3531639999999996E-3</v>
      </c>
      <c r="EU1437" s="157">
        <v>0</v>
      </c>
      <c r="EV1437" s="157">
        <v>0</v>
      </c>
      <c r="EW1437" s="192">
        <v>5.4599999999999999E-5</v>
      </c>
      <c r="EX1437" s="157">
        <v>0</v>
      </c>
      <c r="EY1437" s="157">
        <v>0</v>
      </c>
      <c r="EZ1437" s="157">
        <v>0</v>
      </c>
      <c r="FA1437" s="157">
        <v>0</v>
      </c>
      <c r="FB1437" s="157">
        <v>0</v>
      </c>
      <c r="FC1437" s="157">
        <v>0</v>
      </c>
      <c r="FD1437" s="157">
        <v>0</v>
      </c>
      <c r="FE1437" s="157">
        <v>0</v>
      </c>
      <c r="FF1437" s="157">
        <v>0</v>
      </c>
      <c r="FG1437" s="157">
        <v>0</v>
      </c>
      <c r="FH1437" s="192">
        <v>9.48E-5</v>
      </c>
      <c r="FI1437" s="157">
        <v>0</v>
      </c>
      <c r="FJ1437" s="157">
        <v>0</v>
      </c>
      <c r="FK1437" s="157">
        <v>0</v>
      </c>
      <c r="FL1437" s="157">
        <v>1.3324343000000001E-2</v>
      </c>
      <c r="FM1437" s="157">
        <v>1.6709675E-2</v>
      </c>
      <c r="FN1437" s="192">
        <v>5.1700000000000003E-5</v>
      </c>
      <c r="FO1437" s="157">
        <v>0</v>
      </c>
      <c r="FP1437" s="157">
        <v>0</v>
      </c>
      <c r="FQ1437" s="157">
        <v>1.3849287E-2</v>
      </c>
      <c r="FR1437" s="157">
        <v>0</v>
      </c>
      <c r="FS1437" s="157">
        <v>0</v>
      </c>
      <c r="FT1437" s="157">
        <v>0</v>
      </c>
      <c r="FU1437" s="157">
        <v>0</v>
      </c>
      <c r="FV1437" s="192">
        <v>2.3E-5</v>
      </c>
      <c r="FW1437" s="157">
        <v>0</v>
      </c>
      <c r="FX1437" s="157">
        <v>0</v>
      </c>
      <c r="FY1437" s="157">
        <v>0</v>
      </c>
      <c r="FZ1437" s="157">
        <v>0</v>
      </c>
      <c r="GA1437" s="192">
        <v>7.7799999999999994E-5</v>
      </c>
      <c r="GB1437" s="192">
        <v>4.21E-5</v>
      </c>
      <c r="GC1437" s="157">
        <v>5.2856099999999998E-4</v>
      </c>
      <c r="GD1437" s="157">
        <v>4.04843E-4</v>
      </c>
      <c r="GE1437" s="157">
        <v>0</v>
      </c>
      <c r="GF1437" s="157">
        <v>0</v>
      </c>
      <c r="GG1437" s="157">
        <v>0</v>
      </c>
      <c r="GH1437" s="157">
        <v>0</v>
      </c>
      <c r="GI1437" s="157">
        <v>0</v>
      </c>
      <c r="GJ1437" s="157">
        <v>0</v>
      </c>
      <c r="GK1437" s="157">
        <v>1.2066722E-2</v>
      </c>
      <c r="GL1437" s="157">
        <v>0</v>
      </c>
      <c r="GM1437" s="157">
        <v>0</v>
      </c>
      <c r="GN1437" s="157">
        <v>0</v>
      </c>
      <c r="GO1437" s="157">
        <v>0</v>
      </c>
      <c r="GP1437" s="157">
        <v>0</v>
      </c>
      <c r="GQ1437" s="157">
        <v>0</v>
      </c>
      <c r="GR1437" s="157">
        <v>0</v>
      </c>
      <c r="GS1437" s="157">
        <v>0</v>
      </c>
      <c r="GT1437" s="157">
        <v>0</v>
      </c>
      <c r="GU1437" s="157">
        <v>0</v>
      </c>
      <c r="GV1437" s="157">
        <v>0</v>
      </c>
      <c r="GW1437" s="157">
        <v>0</v>
      </c>
      <c r="GX1437" s="157">
        <v>0</v>
      </c>
      <c r="GY1437" s="157">
        <v>0</v>
      </c>
      <c r="GZ1437" s="157">
        <v>0</v>
      </c>
      <c r="HA1437" s="157">
        <v>0</v>
      </c>
    </row>
    <row r="1438" spans="1:209" x14ac:dyDescent="0.2">
      <c r="A1438" s="157" t="s">
        <v>5247</v>
      </c>
      <c r="B1438" s="157">
        <v>0</v>
      </c>
      <c r="C1438" s="157">
        <v>0</v>
      </c>
      <c r="D1438" s="157">
        <v>0</v>
      </c>
      <c r="E1438" s="157">
        <v>0</v>
      </c>
      <c r="F1438" s="157">
        <v>0</v>
      </c>
      <c r="G1438" s="157">
        <v>0</v>
      </c>
      <c r="H1438" s="157">
        <v>0</v>
      </c>
      <c r="I1438" s="157">
        <v>0</v>
      </c>
      <c r="J1438" s="157">
        <v>0</v>
      </c>
      <c r="K1438" s="157">
        <v>0</v>
      </c>
      <c r="L1438" s="157">
        <v>0</v>
      </c>
      <c r="M1438" s="192">
        <v>8.8200000000000003E-6</v>
      </c>
      <c r="N1438" s="192">
        <v>5.0699999999999999E-5</v>
      </c>
      <c r="O1438" s="157">
        <v>0</v>
      </c>
      <c r="P1438" s="157">
        <v>0</v>
      </c>
      <c r="Q1438" s="157">
        <v>0</v>
      </c>
      <c r="R1438" s="157">
        <v>0</v>
      </c>
      <c r="S1438" s="157">
        <v>0</v>
      </c>
      <c r="T1438" s="157">
        <v>0</v>
      </c>
      <c r="U1438" s="157">
        <v>0</v>
      </c>
      <c r="V1438" s="192">
        <v>2.0299999999999999E-5</v>
      </c>
      <c r="W1438" s="157">
        <v>0</v>
      </c>
      <c r="X1438" s="157">
        <v>0</v>
      </c>
      <c r="Y1438" s="157">
        <v>0</v>
      </c>
      <c r="Z1438" s="157">
        <v>1.05548E-4</v>
      </c>
      <c r="AA1438" s="157">
        <v>0</v>
      </c>
      <c r="AB1438" s="192">
        <v>2.0000000000000002E-5</v>
      </c>
      <c r="AC1438" s="157">
        <v>1.15803E-4</v>
      </c>
      <c r="AD1438" s="157">
        <v>0</v>
      </c>
      <c r="AE1438" s="157">
        <v>0</v>
      </c>
      <c r="AF1438" s="157">
        <v>0</v>
      </c>
      <c r="AG1438" s="157">
        <v>0</v>
      </c>
      <c r="AH1438" s="157">
        <v>0</v>
      </c>
      <c r="AI1438" s="157">
        <v>0</v>
      </c>
      <c r="AJ1438" s="157">
        <v>0</v>
      </c>
      <c r="AK1438" s="192">
        <v>2.3300000000000001E-5</v>
      </c>
      <c r="AL1438" s="192">
        <v>2.0800000000000001E-5</v>
      </c>
      <c r="AM1438" s="157">
        <v>0</v>
      </c>
      <c r="AN1438" s="192">
        <v>3.3099999999999998E-5</v>
      </c>
      <c r="AO1438" s="192">
        <v>5.0599999999999997E-5</v>
      </c>
      <c r="AP1438" s="157">
        <v>0</v>
      </c>
      <c r="AQ1438" s="192">
        <v>4.1900000000000002E-5</v>
      </c>
      <c r="AR1438" s="192">
        <v>7.64E-5</v>
      </c>
      <c r="AS1438" s="157">
        <v>0</v>
      </c>
      <c r="AT1438" s="157">
        <v>0</v>
      </c>
      <c r="AU1438" s="157">
        <v>0</v>
      </c>
      <c r="AV1438" s="157">
        <v>0</v>
      </c>
      <c r="AW1438" s="157">
        <v>0</v>
      </c>
      <c r="AX1438" s="192">
        <v>3.3099999999999998E-5</v>
      </c>
      <c r="AY1438" s="157">
        <v>4.3235099999999998E-4</v>
      </c>
      <c r="AZ1438" s="157">
        <v>0</v>
      </c>
      <c r="BA1438" s="157">
        <v>0</v>
      </c>
      <c r="BB1438" s="157">
        <v>0</v>
      </c>
      <c r="BC1438" s="157">
        <v>0</v>
      </c>
      <c r="BD1438" s="157">
        <v>0</v>
      </c>
      <c r="BE1438" s="157">
        <v>0</v>
      </c>
      <c r="BF1438" s="157">
        <v>0</v>
      </c>
      <c r="BG1438" s="157">
        <v>1.3438499999999999E-4</v>
      </c>
      <c r="BH1438" s="157">
        <v>1.5737100000000001E-4</v>
      </c>
      <c r="BI1438" s="192">
        <v>7.2200000000000007E-5</v>
      </c>
      <c r="BJ1438" s="192">
        <v>9.3900000000000006E-5</v>
      </c>
      <c r="BK1438" s="157">
        <v>0</v>
      </c>
      <c r="BL1438" s="157">
        <v>0</v>
      </c>
      <c r="BM1438" s="157">
        <v>0</v>
      </c>
      <c r="BN1438" s="192">
        <v>4.32E-5</v>
      </c>
      <c r="BO1438" s="157">
        <v>0</v>
      </c>
      <c r="BP1438" s="157">
        <v>1.3319499999999999E-4</v>
      </c>
      <c r="BQ1438" s="157">
        <v>1.7935100000000001E-4</v>
      </c>
      <c r="BR1438" s="192">
        <v>2.1100000000000001E-5</v>
      </c>
      <c r="BS1438" s="157">
        <v>2.2657800000000001E-4</v>
      </c>
      <c r="BT1438" s="157">
        <v>0</v>
      </c>
      <c r="BU1438" s="192">
        <v>4.5099999999999998E-5</v>
      </c>
      <c r="BV1438" s="157">
        <v>0</v>
      </c>
      <c r="BW1438" s="157">
        <v>1.4342399999999999E-4</v>
      </c>
      <c r="BX1438" s="157">
        <v>0</v>
      </c>
      <c r="BY1438" s="157">
        <v>0</v>
      </c>
      <c r="BZ1438" s="157">
        <v>0</v>
      </c>
      <c r="CA1438" s="157">
        <v>0</v>
      </c>
      <c r="CB1438" s="157">
        <v>0</v>
      </c>
      <c r="CC1438" s="157">
        <v>0</v>
      </c>
      <c r="CD1438" s="157">
        <v>0</v>
      </c>
      <c r="CE1438" s="157">
        <v>0</v>
      </c>
      <c r="CF1438" s="157">
        <v>0</v>
      </c>
      <c r="CG1438" s="157">
        <v>4.1637800000000002E-4</v>
      </c>
      <c r="CH1438" s="157">
        <v>0</v>
      </c>
      <c r="CI1438" s="192">
        <v>7.5400000000000003E-5</v>
      </c>
      <c r="CJ1438" s="192">
        <v>5.3000000000000001E-5</v>
      </c>
      <c r="CK1438" s="192">
        <v>2.69E-5</v>
      </c>
      <c r="CL1438" s="192">
        <v>4.4299999999999999E-5</v>
      </c>
      <c r="CM1438" s="157">
        <v>1.1289399999999999E-4</v>
      </c>
      <c r="CN1438" s="192">
        <v>6.6199999999999996E-5</v>
      </c>
      <c r="CO1438" s="157">
        <v>1.88758E-4</v>
      </c>
      <c r="CP1438" s="192">
        <v>2.5000000000000001E-5</v>
      </c>
      <c r="CQ1438" s="192">
        <v>3.6000000000000001E-5</v>
      </c>
      <c r="CR1438" s="192">
        <v>1.7499999999999998E-5</v>
      </c>
      <c r="CS1438" s="192">
        <v>2.0800000000000001E-5</v>
      </c>
      <c r="CT1438" s="157">
        <v>0</v>
      </c>
      <c r="CU1438" s="157">
        <v>0</v>
      </c>
      <c r="CV1438" s="157">
        <v>0</v>
      </c>
      <c r="CW1438" s="192">
        <v>3.5599999999999998E-5</v>
      </c>
      <c r="CX1438" s="157">
        <v>0</v>
      </c>
      <c r="CY1438" s="157">
        <v>3.86719E-4</v>
      </c>
      <c r="CZ1438" s="157">
        <v>0</v>
      </c>
      <c r="DA1438" s="157">
        <v>0</v>
      </c>
      <c r="DB1438" s="157">
        <v>0</v>
      </c>
      <c r="DC1438" s="157">
        <v>0</v>
      </c>
      <c r="DD1438" s="157">
        <v>0</v>
      </c>
      <c r="DE1438" s="157">
        <v>1.9859700000000001E-4</v>
      </c>
      <c r="DF1438" s="157">
        <v>0</v>
      </c>
      <c r="DG1438" s="157">
        <v>0</v>
      </c>
      <c r="DH1438" s="157">
        <v>0</v>
      </c>
      <c r="DI1438" s="157">
        <v>0</v>
      </c>
      <c r="DJ1438" s="192">
        <v>6.7000000000000002E-5</v>
      </c>
      <c r="DK1438" s="192">
        <v>5.1E-5</v>
      </c>
      <c r="DL1438" s="157">
        <v>0</v>
      </c>
      <c r="DM1438" s="157">
        <v>0</v>
      </c>
      <c r="DN1438" s="157">
        <v>1.10244E-4</v>
      </c>
      <c r="DO1438" s="157">
        <v>0</v>
      </c>
      <c r="DP1438" s="157">
        <v>0</v>
      </c>
      <c r="DQ1438" s="192">
        <v>5.2599999999999998E-5</v>
      </c>
      <c r="DR1438" s="157">
        <v>0</v>
      </c>
      <c r="DS1438" s="157">
        <v>0</v>
      </c>
      <c r="DT1438" s="157">
        <v>0</v>
      </c>
      <c r="DU1438" s="157">
        <v>0</v>
      </c>
      <c r="DV1438" s="157">
        <v>0</v>
      </c>
      <c r="DW1438" s="157">
        <v>0</v>
      </c>
      <c r="DX1438" s="157">
        <v>0</v>
      </c>
      <c r="DY1438" s="157">
        <v>0</v>
      </c>
      <c r="DZ1438" s="157">
        <v>1.26518E-4</v>
      </c>
      <c r="EA1438" s="157">
        <v>0</v>
      </c>
      <c r="EB1438" s="157">
        <v>0</v>
      </c>
      <c r="EC1438" s="192">
        <v>1.8300000000000001E-5</v>
      </c>
      <c r="ED1438" s="157">
        <v>0</v>
      </c>
      <c r="EE1438" s="157">
        <v>0</v>
      </c>
      <c r="EF1438" s="157">
        <v>0</v>
      </c>
      <c r="EG1438" s="157">
        <v>0</v>
      </c>
      <c r="EH1438" s="157">
        <v>0</v>
      </c>
      <c r="EI1438" s="192">
        <v>4.5300000000000003E-5</v>
      </c>
      <c r="EJ1438" s="157">
        <v>0</v>
      </c>
      <c r="EK1438" s="157">
        <v>0</v>
      </c>
      <c r="EL1438" s="157">
        <v>0</v>
      </c>
      <c r="EM1438" s="157">
        <v>0</v>
      </c>
      <c r="EN1438" s="157">
        <v>0</v>
      </c>
      <c r="EO1438" s="157">
        <v>0</v>
      </c>
      <c r="EP1438" s="157">
        <v>0</v>
      </c>
      <c r="EQ1438" s="157">
        <v>0</v>
      </c>
      <c r="ER1438" s="157">
        <v>0</v>
      </c>
      <c r="ES1438" s="157">
        <v>0</v>
      </c>
      <c r="ET1438" s="192">
        <v>3.7200000000000003E-5</v>
      </c>
      <c r="EU1438" s="157">
        <v>0</v>
      </c>
      <c r="EV1438" s="157">
        <v>0</v>
      </c>
      <c r="EW1438" s="157">
        <v>0</v>
      </c>
      <c r="EX1438" s="192">
        <v>2.4199999999999999E-5</v>
      </c>
      <c r="EY1438" s="157">
        <v>0</v>
      </c>
      <c r="EZ1438" s="157">
        <v>0</v>
      </c>
      <c r="FA1438" s="157">
        <v>0</v>
      </c>
      <c r="FB1438" s="157">
        <v>0</v>
      </c>
      <c r="FC1438" s="157">
        <v>0</v>
      </c>
      <c r="FD1438" s="157">
        <v>0</v>
      </c>
      <c r="FE1438" s="157">
        <v>0</v>
      </c>
      <c r="FF1438" s="157">
        <v>0</v>
      </c>
      <c r="FG1438" s="157">
        <v>0</v>
      </c>
      <c r="FH1438" s="157">
        <v>0</v>
      </c>
      <c r="FI1438" s="157">
        <v>0</v>
      </c>
      <c r="FJ1438" s="157">
        <v>0</v>
      </c>
      <c r="FK1438" s="157">
        <v>0</v>
      </c>
      <c r="FL1438" s="157">
        <v>0</v>
      </c>
      <c r="FM1438" s="157">
        <v>0</v>
      </c>
      <c r="FN1438" s="157">
        <v>0</v>
      </c>
      <c r="FO1438" s="157">
        <v>0</v>
      </c>
      <c r="FP1438" s="192">
        <v>4.1199999999999999E-5</v>
      </c>
      <c r="FQ1438" s="157">
        <v>0</v>
      </c>
      <c r="FR1438" s="157">
        <v>0</v>
      </c>
      <c r="FS1438" s="157">
        <v>0</v>
      </c>
      <c r="FT1438" s="157">
        <v>0</v>
      </c>
      <c r="FU1438" s="157">
        <v>0</v>
      </c>
      <c r="FV1438" s="157">
        <v>0</v>
      </c>
      <c r="FW1438" s="157">
        <v>0</v>
      </c>
      <c r="FX1438" s="157">
        <v>0</v>
      </c>
      <c r="FY1438" s="157">
        <v>0</v>
      </c>
      <c r="FZ1438" s="157">
        <v>0</v>
      </c>
      <c r="GA1438" s="157">
        <v>0</v>
      </c>
      <c r="GB1438" s="157">
        <v>0</v>
      </c>
      <c r="GC1438" s="192">
        <v>3.7799999999999997E-5</v>
      </c>
      <c r="GD1438" s="157">
        <v>0</v>
      </c>
      <c r="GE1438" s="157">
        <v>0</v>
      </c>
      <c r="GF1438" s="157">
        <v>0</v>
      </c>
      <c r="GG1438" s="157">
        <v>0</v>
      </c>
      <c r="GH1438" s="157">
        <v>0</v>
      </c>
      <c r="GI1438" s="157">
        <v>0</v>
      </c>
      <c r="GJ1438" s="157">
        <v>0</v>
      </c>
      <c r="GK1438" s="192">
        <v>5.9200000000000002E-5</v>
      </c>
      <c r="GL1438" s="157">
        <v>1.3233200000000001E-4</v>
      </c>
      <c r="GM1438" s="157">
        <v>0</v>
      </c>
      <c r="GN1438" s="157">
        <v>0</v>
      </c>
      <c r="GO1438" s="157">
        <v>0</v>
      </c>
      <c r="GP1438" s="157">
        <v>6.4152800000000004E-4</v>
      </c>
      <c r="GQ1438" s="157">
        <v>0</v>
      </c>
      <c r="GR1438" s="157">
        <v>0</v>
      </c>
      <c r="GS1438" s="157">
        <v>0</v>
      </c>
      <c r="GT1438" s="157">
        <v>0</v>
      </c>
      <c r="GU1438" s="157">
        <v>0</v>
      </c>
      <c r="GV1438" s="157">
        <v>0</v>
      </c>
      <c r="GW1438" s="157">
        <v>0</v>
      </c>
      <c r="GX1438" s="157">
        <v>0</v>
      </c>
      <c r="GY1438" s="157">
        <v>0</v>
      </c>
      <c r="GZ1438" s="157">
        <v>0</v>
      </c>
      <c r="HA1438" s="157">
        <v>0</v>
      </c>
    </row>
    <row r="1439" spans="1:209" x14ac:dyDescent="0.2">
      <c r="A1439" s="157" t="s">
        <v>5248</v>
      </c>
      <c r="B1439" s="157">
        <v>5.2961359999999999E-3</v>
      </c>
      <c r="C1439" s="157">
        <v>3.0539959999999998E-3</v>
      </c>
      <c r="D1439" s="157">
        <v>2.8948300000000001E-3</v>
      </c>
      <c r="E1439" s="157">
        <v>3.2862540000000002E-3</v>
      </c>
      <c r="F1439" s="157">
        <v>3.1170680000000002E-3</v>
      </c>
      <c r="G1439" s="157">
        <v>2.3349849999999999E-3</v>
      </c>
      <c r="H1439" s="157">
        <v>2.867858E-3</v>
      </c>
      <c r="I1439" s="157">
        <v>0</v>
      </c>
      <c r="J1439" s="157">
        <v>2.505331E-3</v>
      </c>
      <c r="K1439" s="157">
        <v>3.483014E-3</v>
      </c>
      <c r="L1439" s="157">
        <v>9.4342839999999994E-3</v>
      </c>
      <c r="M1439" s="157">
        <v>2.222693E-3</v>
      </c>
      <c r="N1439" s="157">
        <v>1.1662300000000001E-3</v>
      </c>
      <c r="O1439" s="157">
        <v>2.6709899999999998E-3</v>
      </c>
      <c r="P1439" s="157">
        <v>0</v>
      </c>
      <c r="Q1439" s="157">
        <v>2.2756009999999999E-3</v>
      </c>
      <c r="R1439" s="157">
        <v>5.6285179999999999E-3</v>
      </c>
      <c r="S1439" s="157">
        <v>3.1396050000000002E-3</v>
      </c>
      <c r="T1439" s="157">
        <v>1.196134E-3</v>
      </c>
      <c r="U1439" s="157">
        <v>1.0212860000000001E-2</v>
      </c>
      <c r="V1439" s="157">
        <v>1.4006170000000001E-3</v>
      </c>
      <c r="W1439" s="157">
        <v>2.7446139999999998E-3</v>
      </c>
      <c r="X1439" s="157">
        <v>0</v>
      </c>
      <c r="Y1439" s="157">
        <v>4.4010560000000004E-3</v>
      </c>
      <c r="Z1439" s="157">
        <v>1.635999E-3</v>
      </c>
      <c r="AA1439" s="157">
        <v>3.2367250000000002E-3</v>
      </c>
      <c r="AB1439" s="192">
        <v>2.0000000000000002E-5</v>
      </c>
      <c r="AC1439" s="157">
        <v>2.7020770000000002E-3</v>
      </c>
      <c r="AD1439" s="157">
        <v>9.6267690000000003E-3</v>
      </c>
      <c r="AE1439" s="157">
        <v>2.1275119999999998E-3</v>
      </c>
      <c r="AF1439" s="157">
        <v>2.93545E-3</v>
      </c>
      <c r="AG1439" s="157">
        <v>1.9233849999999999E-3</v>
      </c>
      <c r="AH1439" s="157">
        <v>1.8537390000000001E-3</v>
      </c>
      <c r="AI1439" s="157">
        <v>1.1990410000000001E-3</v>
      </c>
      <c r="AJ1439" s="157">
        <v>1.491636E-3</v>
      </c>
      <c r="AK1439" s="157">
        <v>0</v>
      </c>
      <c r="AL1439" s="157">
        <v>4.9963600000000003E-4</v>
      </c>
      <c r="AM1439" s="157">
        <v>1.5102620000000001E-3</v>
      </c>
      <c r="AN1439" s="157">
        <v>2.3494760000000001E-3</v>
      </c>
      <c r="AO1439" s="157">
        <v>1.7456419999999999E-3</v>
      </c>
      <c r="AP1439" s="157">
        <v>2.1011350000000001E-3</v>
      </c>
      <c r="AQ1439" s="157">
        <v>2.5747299999999999E-3</v>
      </c>
      <c r="AR1439" s="157">
        <v>1.171795E-3</v>
      </c>
      <c r="AS1439" s="157">
        <v>2.368265E-3</v>
      </c>
      <c r="AT1439" s="157">
        <v>1.6711709999999999E-3</v>
      </c>
      <c r="AU1439" s="157">
        <v>6.6982689999999998E-3</v>
      </c>
      <c r="AV1439" s="157">
        <v>6.8050519999999998E-3</v>
      </c>
      <c r="AW1439" s="157">
        <v>3.589989E-3</v>
      </c>
      <c r="AX1439" s="157">
        <v>6.2861899999999997E-4</v>
      </c>
      <c r="AY1439" s="157">
        <v>2.053666E-3</v>
      </c>
      <c r="AZ1439" s="157">
        <v>3.0352500000000002E-4</v>
      </c>
      <c r="BA1439" s="157">
        <v>4.0458530000000003E-3</v>
      </c>
      <c r="BB1439" s="157">
        <v>2.563344E-3</v>
      </c>
      <c r="BC1439" s="157">
        <v>5.2240059999999998E-3</v>
      </c>
      <c r="BD1439" s="157">
        <v>4.4363930000000003E-3</v>
      </c>
      <c r="BE1439" s="157">
        <v>1.8517379999999999E-3</v>
      </c>
      <c r="BF1439" s="157">
        <v>9.1432099999999995E-4</v>
      </c>
      <c r="BG1439" s="157">
        <v>0</v>
      </c>
      <c r="BH1439" s="157">
        <v>0</v>
      </c>
      <c r="BI1439" s="157">
        <v>0</v>
      </c>
      <c r="BJ1439" s="157">
        <v>6.3831800000000002E-4</v>
      </c>
      <c r="BK1439" s="157">
        <v>2.841643E-3</v>
      </c>
      <c r="BL1439" s="157">
        <v>1.7169220000000001E-3</v>
      </c>
      <c r="BM1439" s="157">
        <v>0</v>
      </c>
      <c r="BN1439" s="157">
        <v>0</v>
      </c>
      <c r="BO1439" s="157">
        <v>2.179861E-3</v>
      </c>
      <c r="BP1439" s="192">
        <v>2.6599999999999999E-5</v>
      </c>
      <c r="BQ1439" s="157">
        <v>9.5653700000000003E-4</v>
      </c>
      <c r="BR1439" s="157">
        <v>3.8055400000000002E-4</v>
      </c>
      <c r="BS1439" s="157">
        <v>0</v>
      </c>
      <c r="BT1439" s="157">
        <v>0</v>
      </c>
      <c r="BU1439" s="157">
        <v>0</v>
      </c>
      <c r="BV1439" s="157">
        <v>9.0299900000000003E-4</v>
      </c>
      <c r="BW1439" s="157">
        <v>3.1433759999999998E-3</v>
      </c>
      <c r="BX1439" s="157">
        <v>3.714443E-3</v>
      </c>
      <c r="BY1439" s="157">
        <v>1.0577480000000001E-3</v>
      </c>
      <c r="BZ1439" s="157">
        <v>1.4544779999999999E-3</v>
      </c>
      <c r="CA1439" s="157">
        <v>1.060482E-3</v>
      </c>
      <c r="CB1439" s="157">
        <v>1.885014E-3</v>
      </c>
      <c r="CC1439" s="157">
        <v>1.2679779999999999E-3</v>
      </c>
      <c r="CD1439" s="157">
        <v>1.2984680000000001E-3</v>
      </c>
      <c r="CE1439" s="157">
        <v>2.9884199999999999E-3</v>
      </c>
      <c r="CF1439" s="157">
        <v>1.550774E-3</v>
      </c>
      <c r="CG1439" s="157">
        <v>1.526718E-3</v>
      </c>
      <c r="CH1439" s="157">
        <v>8.78173E-4</v>
      </c>
      <c r="CI1439" s="157">
        <v>2.8102069999999999E-3</v>
      </c>
      <c r="CJ1439" s="157">
        <v>3.7603939999999998E-3</v>
      </c>
      <c r="CK1439" s="157">
        <v>4.1700299999999999E-3</v>
      </c>
      <c r="CL1439" s="157">
        <v>5.4060640000000004E-3</v>
      </c>
      <c r="CM1439" s="157">
        <v>5.1366959999999996E-3</v>
      </c>
      <c r="CN1439" s="157">
        <v>5.8281999999999995E-4</v>
      </c>
      <c r="CO1439" s="157">
        <v>3.2340469999999999E-3</v>
      </c>
      <c r="CP1439" s="157">
        <v>3.7498099999999998E-4</v>
      </c>
      <c r="CQ1439" s="157">
        <v>2.6796440000000001E-3</v>
      </c>
      <c r="CR1439" s="157">
        <v>3.3180800000000001E-4</v>
      </c>
      <c r="CS1439" s="157">
        <v>9.1723E-4</v>
      </c>
      <c r="CT1439" s="157">
        <v>1.094743E-3</v>
      </c>
      <c r="CU1439" s="157">
        <v>1.275815E-3</v>
      </c>
      <c r="CV1439" s="157">
        <v>1.6729399999999999E-3</v>
      </c>
      <c r="CW1439" s="157">
        <v>2.035149E-3</v>
      </c>
      <c r="CX1439" s="157">
        <v>1.7013659999999999E-3</v>
      </c>
      <c r="CY1439" s="157">
        <v>1.325894E-3</v>
      </c>
      <c r="CZ1439" s="157">
        <v>7.0159380000000002E-3</v>
      </c>
      <c r="DA1439" s="157">
        <v>0</v>
      </c>
      <c r="DB1439" s="157">
        <v>0</v>
      </c>
      <c r="DC1439" s="157">
        <v>0</v>
      </c>
      <c r="DD1439" s="157">
        <v>2.6183130000000002E-3</v>
      </c>
      <c r="DE1439" s="157">
        <v>4.6339200000000002E-4</v>
      </c>
      <c r="DF1439" s="157">
        <v>8.7296100000000001E-4</v>
      </c>
      <c r="DG1439" s="157">
        <v>2.0588239999999999E-3</v>
      </c>
      <c r="DH1439" s="157">
        <v>2.1601189999999998E-3</v>
      </c>
      <c r="DI1439" s="157">
        <v>4.7994509999999997E-3</v>
      </c>
      <c r="DJ1439" s="157">
        <v>5.0286600000000003E-4</v>
      </c>
      <c r="DK1439" s="157">
        <v>0</v>
      </c>
      <c r="DL1439" s="157">
        <v>6.00258E-4</v>
      </c>
      <c r="DM1439" s="157">
        <v>4.53292E-4</v>
      </c>
      <c r="DN1439" s="157">
        <v>1.807999E-3</v>
      </c>
      <c r="DO1439" s="157">
        <v>4.7029530000000002E-3</v>
      </c>
      <c r="DP1439" s="157">
        <v>1.2000179E-2</v>
      </c>
      <c r="DQ1439" s="157">
        <v>1.078068E-3</v>
      </c>
      <c r="DR1439" s="157">
        <v>3.2638399999999998E-4</v>
      </c>
      <c r="DS1439" s="157">
        <v>9.9913699999999999E-4</v>
      </c>
      <c r="DT1439" s="157">
        <v>4.23442E-4</v>
      </c>
      <c r="DU1439" s="157">
        <v>3.4521019999999999E-3</v>
      </c>
      <c r="DV1439" s="157">
        <v>1.6527250000000001E-3</v>
      </c>
      <c r="DW1439" s="157">
        <v>5.9804250000000002E-3</v>
      </c>
      <c r="DX1439" s="157">
        <v>3.2091379999999998E-3</v>
      </c>
      <c r="DY1439" s="157">
        <v>0</v>
      </c>
      <c r="DZ1439" s="157">
        <v>0</v>
      </c>
      <c r="EA1439" s="157">
        <v>2.6960339999999999E-3</v>
      </c>
      <c r="EB1439" s="157">
        <v>1.72517E-3</v>
      </c>
      <c r="EC1439" s="157">
        <v>4.5689599999999998E-4</v>
      </c>
      <c r="ED1439" s="157">
        <v>2.9048300000000002E-3</v>
      </c>
      <c r="EE1439" s="157">
        <v>0</v>
      </c>
      <c r="EF1439" s="157">
        <v>0</v>
      </c>
      <c r="EG1439" s="157">
        <v>0</v>
      </c>
      <c r="EH1439" s="157">
        <v>2.3826500000000001E-4</v>
      </c>
      <c r="EI1439" s="157">
        <v>0</v>
      </c>
      <c r="EJ1439" s="157">
        <v>0</v>
      </c>
      <c r="EK1439" s="157">
        <v>4.42347E-4</v>
      </c>
      <c r="EL1439" s="157">
        <v>0</v>
      </c>
      <c r="EM1439" s="157">
        <v>3.4101050000000001E-3</v>
      </c>
      <c r="EN1439" s="157">
        <v>1.6751750000000001E-3</v>
      </c>
      <c r="EO1439" s="157">
        <v>1.2443510000000001E-3</v>
      </c>
      <c r="EP1439" s="157">
        <v>3.1076189999999998E-3</v>
      </c>
      <c r="EQ1439" s="157">
        <v>2.3312720000000001E-3</v>
      </c>
      <c r="ER1439" s="157">
        <v>1.1784160000000001E-3</v>
      </c>
      <c r="ES1439" s="157">
        <v>1.438948E-3</v>
      </c>
      <c r="ET1439" s="157">
        <v>1.8603269999999999E-3</v>
      </c>
      <c r="EU1439" s="157">
        <v>1.4885399999999999E-4</v>
      </c>
      <c r="EV1439" s="157">
        <v>4.4514910000000001E-3</v>
      </c>
      <c r="EW1439" s="157">
        <v>7.28412E-4</v>
      </c>
      <c r="EX1439" s="157">
        <v>9.4485900000000004E-4</v>
      </c>
      <c r="EY1439" s="157">
        <v>2.7432709999999998E-3</v>
      </c>
      <c r="EZ1439" s="157">
        <v>6.4031699999999995E-4</v>
      </c>
      <c r="FA1439" s="192">
        <v>8.3999999999999995E-5</v>
      </c>
      <c r="FB1439" s="157">
        <v>0</v>
      </c>
      <c r="FC1439" s="192">
        <v>2.7100000000000001E-5</v>
      </c>
      <c r="FD1439" s="157">
        <v>1.4032630000000001E-3</v>
      </c>
      <c r="FE1439" s="157">
        <v>1.1448579999999999E-3</v>
      </c>
      <c r="FF1439" s="157">
        <v>3.6285950000000001E-3</v>
      </c>
      <c r="FG1439" s="157">
        <v>5.57414E-4</v>
      </c>
      <c r="FH1439" s="157">
        <v>1.18548E-4</v>
      </c>
      <c r="FI1439" s="157">
        <v>2.3437929999999998E-3</v>
      </c>
      <c r="FJ1439" s="157">
        <v>1.1637970000000001E-3</v>
      </c>
      <c r="FK1439" s="157">
        <v>2.448829E-3</v>
      </c>
      <c r="FL1439" s="157">
        <v>2.0869450000000002E-3</v>
      </c>
      <c r="FM1439" s="157">
        <v>1.099877E-3</v>
      </c>
      <c r="FN1439" s="157">
        <v>0</v>
      </c>
      <c r="FO1439" s="157">
        <v>0</v>
      </c>
      <c r="FP1439" s="157">
        <v>0</v>
      </c>
      <c r="FQ1439" s="157">
        <v>1.6919940000000001E-3</v>
      </c>
      <c r="FR1439" s="192">
        <v>5.8E-5</v>
      </c>
      <c r="FS1439" s="157">
        <v>0</v>
      </c>
      <c r="FT1439" s="157">
        <v>0</v>
      </c>
      <c r="FU1439" s="157">
        <v>0</v>
      </c>
      <c r="FV1439" s="157">
        <v>6.8899E-4</v>
      </c>
      <c r="FW1439" s="192">
        <v>4.9599999999999999E-5</v>
      </c>
      <c r="FX1439" s="157">
        <v>9.9795299999999999E-4</v>
      </c>
      <c r="FY1439" s="157">
        <v>2.688172E-3</v>
      </c>
      <c r="FZ1439" s="157">
        <v>4.9699499999999997E-4</v>
      </c>
      <c r="GA1439" s="157">
        <v>0</v>
      </c>
      <c r="GB1439" s="157">
        <v>3.3709799999999998E-4</v>
      </c>
      <c r="GC1439" s="192">
        <v>7.5500000000000006E-5</v>
      </c>
      <c r="GD1439" s="157">
        <v>1.067314E-3</v>
      </c>
      <c r="GE1439" s="157">
        <v>1.784786E-3</v>
      </c>
      <c r="GF1439" s="157">
        <v>6.8917129999999998E-3</v>
      </c>
      <c r="GG1439" s="157">
        <v>6.4265069999999997E-3</v>
      </c>
      <c r="GH1439" s="157">
        <v>7.0706830000000003E-3</v>
      </c>
      <c r="GI1439" s="157">
        <v>4.0137910000000001E-3</v>
      </c>
      <c r="GJ1439" s="157">
        <v>1.2122190000000001E-3</v>
      </c>
      <c r="GK1439" s="157">
        <v>7.3346740000000002E-3</v>
      </c>
      <c r="GL1439" s="157">
        <v>7.6090900000000004E-4</v>
      </c>
      <c r="GM1439" s="157">
        <v>2.4188899999999999E-3</v>
      </c>
      <c r="GN1439" s="157">
        <v>1.371964E-3</v>
      </c>
      <c r="GO1439" s="157">
        <v>1.5982100000000001E-3</v>
      </c>
      <c r="GP1439" s="157">
        <v>4.2768599999999998E-4</v>
      </c>
      <c r="GQ1439" s="157">
        <v>4.9357299999999997E-4</v>
      </c>
      <c r="GR1439" s="157">
        <v>0</v>
      </c>
      <c r="GS1439" s="157">
        <v>1.8271499999999999E-4</v>
      </c>
      <c r="GT1439" s="157">
        <v>0</v>
      </c>
      <c r="GU1439" s="157">
        <v>0</v>
      </c>
      <c r="GV1439" s="157">
        <v>3.1240199999999998E-4</v>
      </c>
      <c r="GW1439" s="157">
        <v>1.3888889E-2</v>
      </c>
      <c r="GX1439" s="157">
        <v>0</v>
      </c>
      <c r="GY1439" s="157">
        <v>1.0752688E-2</v>
      </c>
      <c r="GZ1439" s="157">
        <v>0</v>
      </c>
      <c r="HA1439" s="157">
        <v>0</v>
      </c>
    </row>
    <row r="1440" spans="1:209" x14ac:dyDescent="0.2">
      <c r="A1440" s="157" t="s">
        <v>5249</v>
      </c>
      <c r="B1440" s="157">
        <v>0</v>
      </c>
      <c r="C1440" s="157">
        <v>0</v>
      </c>
      <c r="D1440" s="157">
        <v>0</v>
      </c>
      <c r="E1440" s="157">
        <v>0</v>
      </c>
      <c r="F1440" s="157">
        <v>0</v>
      </c>
      <c r="G1440" s="157">
        <v>0</v>
      </c>
      <c r="H1440" s="157">
        <v>0</v>
      </c>
      <c r="I1440" s="157">
        <v>0</v>
      </c>
      <c r="J1440" s="157">
        <v>0</v>
      </c>
      <c r="K1440" s="157">
        <v>0</v>
      </c>
      <c r="L1440" s="157">
        <v>0</v>
      </c>
      <c r="M1440" s="157">
        <v>0</v>
      </c>
      <c r="N1440" s="157">
        <v>0</v>
      </c>
      <c r="O1440" s="157">
        <v>0</v>
      </c>
      <c r="P1440" s="157">
        <v>0</v>
      </c>
      <c r="Q1440" s="157">
        <v>0</v>
      </c>
      <c r="R1440" s="157">
        <v>0</v>
      </c>
      <c r="S1440" s="157">
        <v>0</v>
      </c>
      <c r="T1440" s="157">
        <v>0</v>
      </c>
      <c r="U1440" s="157">
        <v>0</v>
      </c>
      <c r="V1440" s="157">
        <v>0</v>
      </c>
      <c r="W1440" s="157">
        <v>0</v>
      </c>
      <c r="X1440" s="157">
        <v>0</v>
      </c>
      <c r="Y1440" s="157">
        <v>0</v>
      </c>
      <c r="Z1440" s="157">
        <v>0</v>
      </c>
      <c r="AA1440" s="157">
        <v>0</v>
      </c>
      <c r="AB1440" s="157">
        <v>0</v>
      </c>
      <c r="AC1440" s="157">
        <v>0</v>
      </c>
      <c r="AD1440" s="157">
        <v>0</v>
      </c>
      <c r="AE1440" s="157">
        <v>0</v>
      </c>
      <c r="AF1440" s="157">
        <v>0</v>
      </c>
      <c r="AG1440" s="157">
        <v>0</v>
      </c>
      <c r="AH1440" s="157">
        <v>0</v>
      </c>
      <c r="AI1440" s="157">
        <v>0</v>
      </c>
      <c r="AJ1440" s="157">
        <v>0</v>
      </c>
      <c r="AK1440" s="157">
        <v>0</v>
      </c>
      <c r="AL1440" s="157">
        <v>0</v>
      </c>
      <c r="AM1440" s="157">
        <v>0</v>
      </c>
      <c r="AN1440" s="157">
        <v>0</v>
      </c>
      <c r="AO1440" s="157">
        <v>0</v>
      </c>
      <c r="AP1440" s="157">
        <v>0</v>
      </c>
      <c r="AQ1440" s="157">
        <v>0</v>
      </c>
      <c r="AR1440" s="157">
        <v>0</v>
      </c>
      <c r="AS1440" s="157">
        <v>0</v>
      </c>
      <c r="AT1440" s="157">
        <v>0</v>
      </c>
      <c r="AU1440" s="157">
        <v>0</v>
      </c>
      <c r="AV1440" s="157">
        <v>0</v>
      </c>
      <c r="AW1440" s="157">
        <v>0</v>
      </c>
      <c r="AX1440" s="157">
        <v>0</v>
      </c>
      <c r="AY1440" s="157">
        <v>0</v>
      </c>
      <c r="AZ1440" s="157">
        <v>0</v>
      </c>
      <c r="BA1440" s="157">
        <v>0</v>
      </c>
      <c r="BB1440" s="157">
        <v>0</v>
      </c>
      <c r="BC1440" s="157">
        <v>0</v>
      </c>
      <c r="BD1440" s="157">
        <v>0</v>
      </c>
      <c r="BE1440" s="157">
        <v>0</v>
      </c>
      <c r="BF1440" s="157">
        <v>0</v>
      </c>
      <c r="BG1440" s="157">
        <v>0</v>
      </c>
      <c r="BH1440" s="157">
        <v>0</v>
      </c>
      <c r="BI1440" s="157">
        <v>0</v>
      </c>
      <c r="BJ1440" s="157">
        <v>0</v>
      </c>
      <c r="BK1440" s="157">
        <v>0</v>
      </c>
      <c r="BL1440" s="157">
        <v>0</v>
      </c>
      <c r="BM1440" s="157">
        <v>0</v>
      </c>
      <c r="BN1440" s="157">
        <v>0</v>
      </c>
      <c r="BO1440" s="157">
        <v>0</v>
      </c>
      <c r="BP1440" s="157">
        <v>0</v>
      </c>
      <c r="BQ1440" s="157">
        <v>0</v>
      </c>
      <c r="BR1440" s="157">
        <v>0</v>
      </c>
      <c r="BS1440" s="157">
        <v>0</v>
      </c>
      <c r="BT1440" s="157">
        <v>0</v>
      </c>
      <c r="BU1440" s="157">
        <v>0</v>
      </c>
      <c r="BV1440" s="157">
        <v>0</v>
      </c>
      <c r="BW1440" s="157">
        <v>0</v>
      </c>
      <c r="BX1440" s="157">
        <v>0</v>
      </c>
      <c r="BY1440" s="157">
        <v>0</v>
      </c>
      <c r="BZ1440" s="157">
        <v>0</v>
      </c>
      <c r="CA1440" s="157">
        <v>0</v>
      </c>
      <c r="CB1440" s="157">
        <v>0</v>
      </c>
      <c r="CC1440" s="157">
        <v>0</v>
      </c>
      <c r="CD1440" s="157">
        <v>0</v>
      </c>
      <c r="CE1440" s="157">
        <v>0</v>
      </c>
      <c r="CF1440" s="157">
        <v>0</v>
      </c>
      <c r="CG1440" s="157">
        <v>0</v>
      </c>
      <c r="CH1440" s="157">
        <v>0</v>
      </c>
      <c r="CI1440" s="157">
        <v>0</v>
      </c>
      <c r="CJ1440" s="157">
        <v>0</v>
      </c>
      <c r="CK1440" s="157">
        <v>0</v>
      </c>
      <c r="CL1440" s="157">
        <v>0</v>
      </c>
      <c r="CM1440" s="157">
        <v>0</v>
      </c>
      <c r="CN1440" s="157">
        <v>0</v>
      </c>
      <c r="CO1440" s="157">
        <v>0</v>
      </c>
      <c r="CP1440" s="157">
        <v>0</v>
      </c>
      <c r="CQ1440" s="157">
        <v>0</v>
      </c>
      <c r="CR1440" s="157">
        <v>0</v>
      </c>
      <c r="CS1440" s="157">
        <v>0</v>
      </c>
      <c r="CT1440" s="157">
        <v>0</v>
      </c>
      <c r="CU1440" s="157">
        <v>0</v>
      </c>
      <c r="CV1440" s="157">
        <v>0</v>
      </c>
      <c r="CW1440" s="157">
        <v>0</v>
      </c>
      <c r="CX1440" s="157">
        <v>0</v>
      </c>
      <c r="CY1440" s="157">
        <v>0</v>
      </c>
      <c r="CZ1440" s="157">
        <v>0</v>
      </c>
      <c r="DA1440" s="157">
        <v>0</v>
      </c>
      <c r="DB1440" s="157">
        <v>0</v>
      </c>
      <c r="DC1440" s="157">
        <v>0</v>
      </c>
      <c r="DD1440" s="157">
        <v>0</v>
      </c>
      <c r="DE1440" s="157">
        <v>0</v>
      </c>
      <c r="DF1440" s="157">
        <v>0</v>
      </c>
      <c r="DG1440" s="157">
        <v>0</v>
      </c>
      <c r="DH1440" s="157">
        <v>0</v>
      </c>
      <c r="DI1440" s="157">
        <v>0</v>
      </c>
      <c r="DJ1440" s="157">
        <v>0</v>
      </c>
      <c r="DK1440" s="157">
        <v>0</v>
      </c>
      <c r="DL1440" s="157">
        <v>0</v>
      </c>
      <c r="DM1440" s="157">
        <v>0</v>
      </c>
      <c r="DN1440" s="157">
        <v>0</v>
      </c>
      <c r="DO1440" s="157">
        <v>0</v>
      </c>
      <c r="DP1440" s="157">
        <v>0</v>
      </c>
      <c r="DQ1440" s="157">
        <v>0</v>
      </c>
      <c r="DR1440" s="157">
        <v>0</v>
      </c>
      <c r="DS1440" s="157">
        <v>0</v>
      </c>
      <c r="DT1440" s="157">
        <v>0</v>
      </c>
      <c r="DU1440" s="157">
        <v>0</v>
      </c>
      <c r="DV1440" s="157">
        <v>0</v>
      </c>
      <c r="DW1440" s="157">
        <v>0</v>
      </c>
      <c r="DX1440" s="157">
        <v>0</v>
      </c>
      <c r="DY1440" s="157">
        <v>0</v>
      </c>
      <c r="DZ1440" s="157">
        <v>0</v>
      </c>
      <c r="EA1440" s="157">
        <v>0</v>
      </c>
      <c r="EB1440" s="157">
        <v>0</v>
      </c>
      <c r="EC1440" s="157">
        <v>0</v>
      </c>
      <c r="ED1440" s="157">
        <v>0</v>
      </c>
      <c r="EE1440" s="157">
        <v>0</v>
      </c>
      <c r="EF1440" s="157">
        <v>0</v>
      </c>
      <c r="EG1440" s="157">
        <v>0</v>
      </c>
      <c r="EH1440" s="157">
        <v>0</v>
      </c>
      <c r="EI1440" s="157">
        <v>0</v>
      </c>
      <c r="EJ1440" s="157">
        <v>0</v>
      </c>
      <c r="EK1440" s="157">
        <v>0</v>
      </c>
      <c r="EL1440" s="157">
        <v>0</v>
      </c>
      <c r="EM1440" s="157">
        <v>0</v>
      </c>
      <c r="EN1440" s="157">
        <v>0</v>
      </c>
      <c r="EO1440" s="157">
        <v>0</v>
      </c>
      <c r="EP1440" s="157">
        <v>0</v>
      </c>
      <c r="EQ1440" s="157">
        <v>0</v>
      </c>
      <c r="ER1440" s="157">
        <v>0</v>
      </c>
      <c r="ES1440" s="157">
        <v>0</v>
      </c>
      <c r="ET1440" s="157">
        <v>0</v>
      </c>
      <c r="EU1440" s="157">
        <v>0</v>
      </c>
      <c r="EV1440" s="157">
        <v>0</v>
      </c>
      <c r="EW1440" s="157">
        <v>0</v>
      </c>
      <c r="EX1440" s="157">
        <v>0</v>
      </c>
      <c r="EY1440" s="157">
        <v>0</v>
      </c>
      <c r="EZ1440" s="157">
        <v>0</v>
      </c>
      <c r="FA1440" s="157">
        <v>0</v>
      </c>
      <c r="FB1440" s="157">
        <v>0</v>
      </c>
      <c r="FC1440" s="157">
        <v>0</v>
      </c>
      <c r="FD1440" s="157">
        <v>0</v>
      </c>
      <c r="FE1440" s="157">
        <v>0</v>
      </c>
      <c r="FF1440" s="157">
        <v>0</v>
      </c>
      <c r="FG1440" s="157">
        <v>0</v>
      </c>
      <c r="FH1440" s="157">
        <v>0</v>
      </c>
      <c r="FI1440" s="157">
        <v>0</v>
      </c>
      <c r="FJ1440" s="157">
        <v>0</v>
      </c>
      <c r="FK1440" s="157">
        <v>0</v>
      </c>
      <c r="FL1440" s="157">
        <v>0</v>
      </c>
      <c r="FM1440" s="157">
        <v>0</v>
      </c>
      <c r="FN1440" s="192">
        <v>1.7200000000000001E-5</v>
      </c>
      <c r="FO1440" s="157">
        <v>0</v>
      </c>
      <c r="FP1440" s="157">
        <v>0</v>
      </c>
      <c r="FQ1440" s="157">
        <v>0</v>
      </c>
      <c r="FR1440" s="157">
        <v>0</v>
      </c>
      <c r="FS1440" s="157">
        <v>0</v>
      </c>
      <c r="FT1440" s="157">
        <v>0</v>
      </c>
      <c r="FU1440" s="157">
        <v>0</v>
      </c>
      <c r="FV1440" s="157">
        <v>0</v>
      </c>
      <c r="FW1440" s="157">
        <v>0</v>
      </c>
      <c r="FX1440" s="157">
        <v>0</v>
      </c>
      <c r="FY1440" s="157">
        <v>0</v>
      </c>
      <c r="FZ1440" s="157">
        <v>0</v>
      </c>
      <c r="GA1440" s="157">
        <v>0</v>
      </c>
      <c r="GB1440" s="157">
        <v>0</v>
      </c>
      <c r="GC1440" s="157">
        <v>0</v>
      </c>
      <c r="GD1440" s="157">
        <v>0</v>
      </c>
      <c r="GE1440" s="157">
        <v>0</v>
      </c>
      <c r="GF1440" s="157">
        <v>0</v>
      </c>
      <c r="GG1440" s="157">
        <v>0</v>
      </c>
      <c r="GH1440" s="157">
        <v>0</v>
      </c>
      <c r="GI1440" s="157">
        <v>0</v>
      </c>
      <c r="GJ1440" s="157">
        <v>0</v>
      </c>
      <c r="GK1440" s="157">
        <v>0</v>
      </c>
      <c r="GL1440" s="157">
        <v>0</v>
      </c>
      <c r="GM1440" s="157">
        <v>0</v>
      </c>
      <c r="GN1440" s="157">
        <v>0</v>
      </c>
      <c r="GO1440" s="157">
        <v>0</v>
      </c>
      <c r="GP1440" s="157">
        <v>0</v>
      </c>
      <c r="GQ1440" s="157">
        <v>0</v>
      </c>
      <c r="GR1440" s="157">
        <v>0</v>
      </c>
      <c r="GS1440" s="157">
        <v>0</v>
      </c>
      <c r="GT1440" s="157">
        <v>0</v>
      </c>
      <c r="GU1440" s="157">
        <v>0</v>
      </c>
      <c r="GV1440" s="157">
        <v>3.1240199999999998E-4</v>
      </c>
      <c r="GW1440" s="157">
        <v>0</v>
      </c>
      <c r="GX1440" s="157">
        <v>0</v>
      </c>
      <c r="GY1440" s="157">
        <v>0</v>
      </c>
      <c r="GZ1440" s="157">
        <v>0</v>
      </c>
      <c r="HA1440" s="157">
        <v>0</v>
      </c>
    </row>
    <row r="1441" spans="1:209" x14ac:dyDescent="0.2">
      <c r="A1441" s="157" t="s">
        <v>5250</v>
      </c>
      <c r="B1441" s="157">
        <v>0</v>
      </c>
      <c r="C1441" s="192">
        <v>5.7400000000000001E-6</v>
      </c>
      <c r="D1441" s="192">
        <v>5.1100000000000002E-6</v>
      </c>
      <c r="E1441" s="157">
        <v>0</v>
      </c>
      <c r="F1441" s="192">
        <v>1.3200000000000001E-5</v>
      </c>
      <c r="G1441" s="157">
        <v>0</v>
      </c>
      <c r="H1441" s="157">
        <v>5.6726900000000002E-4</v>
      </c>
      <c r="I1441" s="157">
        <v>0</v>
      </c>
      <c r="J1441" s="157">
        <v>0</v>
      </c>
      <c r="K1441" s="192">
        <v>2.6800000000000001E-5</v>
      </c>
      <c r="L1441" s="192">
        <v>3.4100000000000002E-5</v>
      </c>
      <c r="M1441" s="157">
        <v>0</v>
      </c>
      <c r="N1441" s="192">
        <v>3.3800000000000002E-5</v>
      </c>
      <c r="O1441" s="192">
        <v>1.1E-5</v>
      </c>
      <c r="P1441" s="192">
        <v>2.65E-5</v>
      </c>
      <c r="Q1441" s="192">
        <v>3.1600000000000002E-5</v>
      </c>
      <c r="R1441" s="192">
        <v>4.3600000000000003E-5</v>
      </c>
      <c r="S1441" s="192">
        <v>4.7899999999999999E-5</v>
      </c>
      <c r="T1441" s="157">
        <v>0</v>
      </c>
      <c r="U1441" s="157">
        <v>1.1029E-4</v>
      </c>
      <c r="V1441" s="157">
        <v>1.01494E-4</v>
      </c>
      <c r="W1441" s="192">
        <v>1.5699999999999999E-5</v>
      </c>
      <c r="X1441" s="157">
        <v>0</v>
      </c>
      <c r="Y1441" s="157">
        <v>0</v>
      </c>
      <c r="Z1441" s="157">
        <v>0</v>
      </c>
      <c r="AA1441" s="192">
        <v>1.6399999999999999E-5</v>
      </c>
      <c r="AB1441" s="192">
        <v>9.9799999999999993E-6</v>
      </c>
      <c r="AC1441" s="157">
        <v>0</v>
      </c>
      <c r="AD1441" s="157">
        <v>1.7467900000000001E-4</v>
      </c>
      <c r="AE1441" s="157">
        <v>0</v>
      </c>
      <c r="AF1441" s="157">
        <v>0</v>
      </c>
      <c r="AG1441" s="157">
        <v>0</v>
      </c>
      <c r="AH1441" s="157">
        <v>0</v>
      </c>
      <c r="AI1441" s="157">
        <v>0</v>
      </c>
      <c r="AJ1441" s="157">
        <v>0</v>
      </c>
      <c r="AK1441" s="157">
        <v>0</v>
      </c>
      <c r="AL1441" s="157">
        <v>2.4981800000000001E-4</v>
      </c>
      <c r="AM1441" s="157">
        <v>0</v>
      </c>
      <c r="AN1441" s="157">
        <v>0</v>
      </c>
      <c r="AO1441" s="192">
        <v>2.5299999999999998E-5</v>
      </c>
      <c r="AP1441" s="157">
        <v>0</v>
      </c>
      <c r="AQ1441" s="157">
        <v>0</v>
      </c>
      <c r="AR1441" s="157">
        <v>0</v>
      </c>
      <c r="AS1441" s="157">
        <v>1.3663099999999999E-4</v>
      </c>
      <c r="AT1441" s="157">
        <v>2.36436E-4</v>
      </c>
      <c r="AU1441" s="157">
        <v>2.0610100000000001E-4</v>
      </c>
      <c r="AV1441" s="157">
        <v>0</v>
      </c>
      <c r="AW1441" s="192">
        <v>3.4199999999999998E-5</v>
      </c>
      <c r="AX1441" s="157">
        <v>1.9851100000000001E-4</v>
      </c>
      <c r="AY1441" s="157">
        <v>0</v>
      </c>
      <c r="AZ1441" s="157">
        <v>0</v>
      </c>
      <c r="BA1441" s="157">
        <v>0</v>
      </c>
      <c r="BB1441" s="157">
        <v>0</v>
      </c>
      <c r="BC1441" s="157">
        <v>0</v>
      </c>
      <c r="BD1441" s="157">
        <v>0</v>
      </c>
      <c r="BE1441" s="157">
        <v>0</v>
      </c>
      <c r="BF1441" s="157">
        <v>0</v>
      </c>
      <c r="BG1441" s="157">
        <v>1.7470100000000001E-4</v>
      </c>
      <c r="BH1441" s="192">
        <v>6.7399999999999998E-5</v>
      </c>
      <c r="BI1441" s="157">
        <v>1.8060999999999999E-4</v>
      </c>
      <c r="BJ1441" s="192">
        <v>3.7499999999999997E-5</v>
      </c>
      <c r="BK1441" s="192">
        <v>3.4400000000000003E-5</v>
      </c>
      <c r="BL1441" s="157">
        <v>9.3000000000000005E-4</v>
      </c>
      <c r="BM1441" s="157">
        <v>0</v>
      </c>
      <c r="BN1441" s="157">
        <v>2.59392E-4</v>
      </c>
      <c r="BO1441" s="157">
        <v>5.1159999999999997E-4</v>
      </c>
      <c r="BP1441" s="157">
        <v>1.06556E-4</v>
      </c>
      <c r="BQ1441" s="192">
        <v>5.9799999999999997E-5</v>
      </c>
      <c r="BR1441" s="157">
        <v>0</v>
      </c>
      <c r="BS1441" s="192">
        <v>5.66E-5</v>
      </c>
      <c r="BT1441" s="157">
        <v>0</v>
      </c>
      <c r="BU1441" s="192">
        <v>9.0099999999999995E-5</v>
      </c>
      <c r="BV1441" s="192">
        <v>9.5099999999999994E-5</v>
      </c>
      <c r="BW1441" s="157">
        <v>1.5537600000000001E-4</v>
      </c>
      <c r="BX1441" s="192">
        <v>2.4000000000000001E-5</v>
      </c>
      <c r="BY1441" s="192">
        <v>2.5199999999999999E-5</v>
      </c>
      <c r="BZ1441" s="157">
        <v>0</v>
      </c>
      <c r="CA1441" s="157">
        <v>0</v>
      </c>
      <c r="CB1441" s="157">
        <v>0</v>
      </c>
      <c r="CC1441" s="192">
        <v>1.8099999999999999E-5</v>
      </c>
      <c r="CD1441" s="157">
        <v>0</v>
      </c>
      <c r="CE1441" s="157">
        <v>0</v>
      </c>
      <c r="CF1441" s="157">
        <v>0</v>
      </c>
      <c r="CG1441" s="157">
        <v>0</v>
      </c>
      <c r="CH1441" s="157">
        <v>0</v>
      </c>
      <c r="CI1441" s="157">
        <v>0</v>
      </c>
      <c r="CJ1441" s="157">
        <v>3.1777999999999998E-4</v>
      </c>
      <c r="CK1441" s="157">
        <v>1.3451700000000001E-4</v>
      </c>
      <c r="CL1441" s="192">
        <v>5.5399999999999998E-5</v>
      </c>
      <c r="CM1441" s="192">
        <v>5.6400000000000002E-5</v>
      </c>
      <c r="CN1441" s="157">
        <v>0</v>
      </c>
      <c r="CO1441" s="157">
        <v>0</v>
      </c>
      <c r="CP1441" s="157">
        <v>0</v>
      </c>
      <c r="CQ1441" s="157">
        <v>0</v>
      </c>
      <c r="CR1441" s="157">
        <v>0</v>
      </c>
      <c r="CS1441" s="157">
        <v>0</v>
      </c>
      <c r="CT1441" s="157">
        <v>0</v>
      </c>
      <c r="CU1441" s="157">
        <v>0</v>
      </c>
      <c r="CV1441" s="192">
        <v>2.9899999999999998E-5</v>
      </c>
      <c r="CW1441" s="192">
        <v>5.93E-6</v>
      </c>
      <c r="CX1441" s="157">
        <v>0</v>
      </c>
      <c r="CY1441" s="157">
        <v>0</v>
      </c>
      <c r="CZ1441" s="192">
        <v>7.6299999999999998E-5</v>
      </c>
      <c r="DA1441" s="192">
        <v>1.2500000000000001E-5</v>
      </c>
      <c r="DB1441" s="192">
        <v>3.3200000000000001E-5</v>
      </c>
      <c r="DC1441" s="192">
        <v>4.07E-5</v>
      </c>
      <c r="DD1441" s="192">
        <v>6.02E-5</v>
      </c>
      <c r="DE1441" s="157">
        <v>0</v>
      </c>
      <c r="DF1441" s="157">
        <v>4.1350799999999999E-4</v>
      </c>
      <c r="DG1441" s="157">
        <v>2.9411800000000001E-4</v>
      </c>
      <c r="DH1441" s="157">
        <v>2.02511E-4</v>
      </c>
      <c r="DI1441" s="157">
        <v>2.4198899999999999E-4</v>
      </c>
      <c r="DJ1441" s="157">
        <v>0</v>
      </c>
      <c r="DK1441" s="157">
        <v>0</v>
      </c>
      <c r="DL1441" s="157">
        <v>0</v>
      </c>
      <c r="DM1441" s="157">
        <v>0</v>
      </c>
      <c r="DN1441" s="157">
        <v>0</v>
      </c>
      <c r="DO1441" s="157">
        <v>3.4580499999999997E-4</v>
      </c>
      <c r="DP1441" s="157">
        <v>3.5821399999999998E-4</v>
      </c>
      <c r="DQ1441" s="157">
        <v>0</v>
      </c>
      <c r="DR1441" s="157">
        <v>0</v>
      </c>
      <c r="DS1441" s="192">
        <v>2.27E-5</v>
      </c>
      <c r="DT1441" s="157">
        <v>0</v>
      </c>
      <c r="DU1441" s="157">
        <v>0</v>
      </c>
      <c r="DV1441" s="192">
        <v>6.7500000000000001E-5</v>
      </c>
      <c r="DW1441" s="157">
        <v>3.1292899999999998E-4</v>
      </c>
      <c r="DX1441" s="157">
        <v>0</v>
      </c>
      <c r="DY1441" s="157">
        <v>0</v>
      </c>
      <c r="DZ1441" s="157">
        <v>0</v>
      </c>
      <c r="EA1441" s="157">
        <v>0</v>
      </c>
      <c r="EB1441" s="157">
        <v>0</v>
      </c>
      <c r="EC1441" s="157">
        <v>6.7620699999999996E-4</v>
      </c>
      <c r="ED1441" s="157">
        <v>0</v>
      </c>
      <c r="EE1441" s="157">
        <v>0</v>
      </c>
      <c r="EF1441" s="157">
        <v>0</v>
      </c>
      <c r="EG1441" s="157">
        <v>0</v>
      </c>
      <c r="EH1441" s="157">
        <v>0</v>
      </c>
      <c r="EI1441" s="157">
        <v>0</v>
      </c>
      <c r="EJ1441" s="157">
        <v>0</v>
      </c>
      <c r="EK1441" s="157">
        <v>0</v>
      </c>
      <c r="EL1441" s="157">
        <v>0</v>
      </c>
      <c r="EM1441" s="192">
        <v>5.3399999999999997E-5</v>
      </c>
      <c r="EN1441" s="157">
        <v>0</v>
      </c>
      <c r="EO1441" s="157">
        <v>0</v>
      </c>
      <c r="EP1441" s="157">
        <v>0</v>
      </c>
      <c r="EQ1441" s="192">
        <v>7.1199999999999996E-5</v>
      </c>
      <c r="ER1441" s="157">
        <v>0</v>
      </c>
      <c r="ES1441" s="192">
        <v>2.2799999999999999E-5</v>
      </c>
      <c r="ET1441" s="157">
        <v>0</v>
      </c>
      <c r="EU1441" s="157">
        <v>1.8606699999999999E-4</v>
      </c>
      <c r="EV1441" s="192">
        <v>4.07E-5</v>
      </c>
      <c r="EW1441" s="157">
        <v>0</v>
      </c>
      <c r="EX1441" s="192">
        <v>2.4199999999999999E-5</v>
      </c>
      <c r="EY1441" s="157">
        <v>1.0352E-4</v>
      </c>
      <c r="EZ1441" s="157">
        <v>0</v>
      </c>
      <c r="FA1441" s="157">
        <v>0</v>
      </c>
      <c r="FB1441" s="157">
        <v>0</v>
      </c>
      <c r="FC1441" s="157">
        <v>0</v>
      </c>
      <c r="FD1441" s="192">
        <v>5.0099999999999998E-5</v>
      </c>
      <c r="FE1441" s="157">
        <v>8.7547999999999999E-4</v>
      </c>
      <c r="FF1441" s="157">
        <v>1.424308E-3</v>
      </c>
      <c r="FG1441" s="157">
        <v>9.5556600000000003E-4</v>
      </c>
      <c r="FH1441" s="157">
        <v>0</v>
      </c>
      <c r="FI1441" s="157">
        <v>0</v>
      </c>
      <c r="FJ1441" s="157">
        <v>0</v>
      </c>
      <c r="FK1441" s="157">
        <v>0</v>
      </c>
      <c r="FL1441" s="157">
        <v>0</v>
      </c>
      <c r="FM1441" s="157">
        <v>0</v>
      </c>
      <c r="FN1441" s="157">
        <v>0</v>
      </c>
      <c r="FO1441" s="157">
        <v>0</v>
      </c>
      <c r="FP1441" s="157">
        <v>0</v>
      </c>
      <c r="FQ1441" s="157">
        <v>0</v>
      </c>
      <c r="FR1441" s="157">
        <v>0</v>
      </c>
      <c r="FS1441" s="157">
        <v>0</v>
      </c>
      <c r="FT1441" s="157">
        <v>0</v>
      </c>
      <c r="FU1441" s="157">
        <v>0</v>
      </c>
      <c r="FV1441" s="157">
        <v>0</v>
      </c>
      <c r="FW1441" s="157">
        <v>0</v>
      </c>
      <c r="FX1441" s="192">
        <v>2.5599999999999999E-5</v>
      </c>
      <c r="FY1441" s="157">
        <v>0</v>
      </c>
      <c r="FZ1441" s="157">
        <v>2.71088E-4</v>
      </c>
      <c r="GA1441" s="157">
        <v>0</v>
      </c>
      <c r="GB1441" s="157">
        <v>0</v>
      </c>
      <c r="GC1441" s="157">
        <v>0</v>
      </c>
      <c r="GD1441" s="192">
        <v>3.68E-5</v>
      </c>
      <c r="GE1441" s="192">
        <v>2.26E-5</v>
      </c>
      <c r="GF1441" s="192">
        <v>8.25E-5</v>
      </c>
      <c r="GG1441" s="157">
        <v>1.3342200000000001E-4</v>
      </c>
      <c r="GH1441" s="157">
        <v>5.8339000000000004E-4</v>
      </c>
      <c r="GI1441" s="157">
        <v>1.54377E-4</v>
      </c>
      <c r="GJ1441" s="157">
        <v>1.6162899999999999E-4</v>
      </c>
      <c r="GK1441" s="192">
        <v>2.9600000000000001E-5</v>
      </c>
      <c r="GL1441" s="157">
        <v>0</v>
      </c>
      <c r="GM1441" s="157">
        <v>0</v>
      </c>
      <c r="GN1441" s="157">
        <v>1.29126E-3</v>
      </c>
      <c r="GO1441" s="157">
        <v>0</v>
      </c>
      <c r="GP1441" s="157">
        <v>0</v>
      </c>
      <c r="GQ1441" s="157">
        <v>0</v>
      </c>
      <c r="GR1441" s="157">
        <v>0</v>
      </c>
      <c r="GS1441" s="157">
        <v>0</v>
      </c>
      <c r="GT1441" s="157">
        <v>0</v>
      </c>
      <c r="GU1441" s="157">
        <v>0</v>
      </c>
      <c r="GV1441" s="157">
        <v>0</v>
      </c>
      <c r="GW1441" s="157">
        <v>0</v>
      </c>
      <c r="GX1441" s="157">
        <v>0</v>
      </c>
      <c r="GY1441" s="157">
        <v>0</v>
      </c>
      <c r="GZ1441" s="157">
        <v>0</v>
      </c>
      <c r="HA1441" s="157">
        <v>0</v>
      </c>
    </row>
    <row r="1442" spans="1:209" x14ac:dyDescent="0.2">
      <c r="A1442" s="157" t="s">
        <v>5251</v>
      </c>
      <c r="B1442" s="157">
        <v>0</v>
      </c>
      <c r="C1442" s="157">
        <v>0</v>
      </c>
      <c r="D1442" s="157">
        <v>0</v>
      </c>
      <c r="E1442" s="157">
        <v>0</v>
      </c>
      <c r="F1442" s="157">
        <v>0</v>
      </c>
      <c r="G1442" s="157">
        <v>0</v>
      </c>
      <c r="H1442" s="157">
        <v>0</v>
      </c>
      <c r="I1442" s="157">
        <v>0</v>
      </c>
      <c r="J1442" s="157">
        <v>0</v>
      </c>
      <c r="K1442" s="157">
        <v>0</v>
      </c>
      <c r="L1442" s="157">
        <v>0</v>
      </c>
      <c r="M1442" s="157">
        <v>0</v>
      </c>
      <c r="N1442" s="157">
        <v>0</v>
      </c>
      <c r="O1442" s="157">
        <v>0</v>
      </c>
      <c r="P1442" s="157">
        <v>0</v>
      </c>
      <c r="Q1442" s="157">
        <v>0</v>
      </c>
      <c r="R1442" s="157">
        <v>0</v>
      </c>
      <c r="S1442" s="157">
        <v>0</v>
      </c>
      <c r="T1442" s="157">
        <v>0</v>
      </c>
      <c r="U1442" s="157">
        <v>0</v>
      </c>
      <c r="V1442" s="157">
        <v>0</v>
      </c>
      <c r="W1442" s="157">
        <v>0</v>
      </c>
      <c r="X1442" s="157">
        <v>0</v>
      </c>
      <c r="Y1442" s="157">
        <v>0</v>
      </c>
      <c r="Z1442" s="157">
        <v>0</v>
      </c>
      <c r="AA1442" s="157">
        <v>0</v>
      </c>
      <c r="AB1442" s="157">
        <v>0</v>
      </c>
      <c r="AC1442" s="157">
        <v>0</v>
      </c>
      <c r="AD1442" s="157">
        <v>0</v>
      </c>
      <c r="AE1442" s="157">
        <v>0</v>
      </c>
      <c r="AF1442" s="157">
        <v>0</v>
      </c>
      <c r="AG1442" s="157">
        <v>0</v>
      </c>
      <c r="AH1442" s="157">
        <v>0</v>
      </c>
      <c r="AI1442" s="157">
        <v>0</v>
      </c>
      <c r="AJ1442" s="157">
        <v>0</v>
      </c>
      <c r="AK1442" s="157">
        <v>0</v>
      </c>
      <c r="AL1442" s="157">
        <v>0</v>
      </c>
      <c r="AM1442" s="157">
        <v>0</v>
      </c>
      <c r="AN1442" s="157">
        <v>0</v>
      </c>
      <c r="AO1442" s="157">
        <v>0</v>
      </c>
      <c r="AP1442" s="157">
        <v>0</v>
      </c>
      <c r="AQ1442" s="157">
        <v>0</v>
      </c>
      <c r="AR1442" s="157">
        <v>0</v>
      </c>
      <c r="AS1442" s="157">
        <v>0</v>
      </c>
      <c r="AT1442" s="157">
        <v>0</v>
      </c>
      <c r="AU1442" s="157">
        <v>0</v>
      </c>
      <c r="AV1442" s="157">
        <v>0</v>
      </c>
      <c r="AW1442" s="157">
        <v>0</v>
      </c>
      <c r="AX1442" s="157">
        <v>0</v>
      </c>
      <c r="AY1442" s="157">
        <v>0</v>
      </c>
      <c r="AZ1442" s="157">
        <v>0</v>
      </c>
      <c r="BA1442" s="157">
        <v>0</v>
      </c>
      <c r="BB1442" s="157">
        <v>0</v>
      </c>
      <c r="BC1442" s="157">
        <v>0</v>
      </c>
      <c r="BD1442" s="157">
        <v>0</v>
      </c>
      <c r="BE1442" s="157">
        <v>0</v>
      </c>
      <c r="BF1442" s="157">
        <v>0</v>
      </c>
      <c r="BG1442" s="157">
        <v>0</v>
      </c>
      <c r="BH1442" s="157">
        <v>0</v>
      </c>
      <c r="BI1442" s="157">
        <v>0</v>
      </c>
      <c r="BJ1442" s="157">
        <v>0</v>
      </c>
      <c r="BK1442" s="157">
        <v>0</v>
      </c>
      <c r="BL1442" s="157">
        <v>0</v>
      </c>
      <c r="BM1442" s="157">
        <v>0</v>
      </c>
      <c r="BN1442" s="157">
        <v>0</v>
      </c>
      <c r="BO1442" s="157">
        <v>0</v>
      </c>
      <c r="BP1442" s="157">
        <v>0</v>
      </c>
      <c r="BQ1442" s="157">
        <v>0</v>
      </c>
      <c r="BR1442" s="192">
        <v>4.2299999999999998E-5</v>
      </c>
      <c r="BS1442" s="157">
        <v>0</v>
      </c>
      <c r="BT1442" s="157">
        <v>0</v>
      </c>
      <c r="BU1442" s="157">
        <v>0</v>
      </c>
      <c r="BV1442" s="157">
        <v>0</v>
      </c>
      <c r="BW1442" s="157">
        <v>0</v>
      </c>
      <c r="BX1442" s="157">
        <v>0</v>
      </c>
      <c r="BY1442" s="192">
        <v>2.5199999999999999E-5</v>
      </c>
      <c r="BZ1442" s="157">
        <v>0</v>
      </c>
      <c r="CA1442" s="157">
        <v>0</v>
      </c>
      <c r="CB1442" s="157">
        <v>0</v>
      </c>
      <c r="CC1442" s="157">
        <v>0</v>
      </c>
      <c r="CD1442" s="157">
        <v>0</v>
      </c>
      <c r="CE1442" s="157">
        <v>4.9806999999999998E-4</v>
      </c>
      <c r="CF1442" s="157">
        <v>0</v>
      </c>
      <c r="CG1442" s="157">
        <v>0</v>
      </c>
      <c r="CH1442" s="157">
        <v>0</v>
      </c>
      <c r="CI1442" s="157">
        <v>0</v>
      </c>
      <c r="CJ1442" s="157">
        <v>0</v>
      </c>
      <c r="CK1442" s="157">
        <v>0</v>
      </c>
      <c r="CL1442" s="157">
        <v>1.21858E-4</v>
      </c>
      <c r="CM1442" s="157">
        <v>0</v>
      </c>
      <c r="CN1442" s="157">
        <v>0</v>
      </c>
      <c r="CO1442" s="157">
        <v>0</v>
      </c>
      <c r="CP1442" s="157">
        <v>0</v>
      </c>
      <c r="CQ1442" s="157">
        <v>0</v>
      </c>
      <c r="CR1442" s="157">
        <v>0</v>
      </c>
      <c r="CS1442" s="157">
        <v>0</v>
      </c>
      <c r="CT1442" s="157">
        <v>0</v>
      </c>
      <c r="CU1442" s="157">
        <v>0</v>
      </c>
      <c r="CV1442" s="157">
        <v>0</v>
      </c>
      <c r="CW1442" s="157">
        <v>0</v>
      </c>
      <c r="CX1442" s="157">
        <v>0</v>
      </c>
      <c r="CY1442" s="157">
        <v>0</v>
      </c>
      <c r="CZ1442" s="157">
        <v>0</v>
      </c>
      <c r="DA1442" s="157">
        <v>0</v>
      </c>
      <c r="DB1442" s="157">
        <v>0</v>
      </c>
      <c r="DC1442" s="157">
        <v>0</v>
      </c>
      <c r="DD1442" s="157">
        <v>0</v>
      </c>
      <c r="DE1442" s="157">
        <v>0</v>
      </c>
      <c r="DF1442" s="157">
        <v>0</v>
      </c>
      <c r="DG1442" s="157">
        <v>0</v>
      </c>
      <c r="DH1442" s="192">
        <v>6.7500000000000001E-5</v>
      </c>
      <c r="DI1442" s="157">
        <v>1.4116000000000001E-4</v>
      </c>
      <c r="DJ1442" s="157">
        <v>0</v>
      </c>
      <c r="DK1442" s="157">
        <v>0</v>
      </c>
      <c r="DL1442" s="157">
        <v>0</v>
      </c>
      <c r="DM1442" s="157">
        <v>0</v>
      </c>
      <c r="DN1442" s="157">
        <v>0</v>
      </c>
      <c r="DO1442" s="157">
        <v>0</v>
      </c>
      <c r="DP1442" s="157">
        <v>0</v>
      </c>
      <c r="DQ1442" s="157">
        <v>0</v>
      </c>
      <c r="DR1442" s="192">
        <v>8.1600000000000005E-5</v>
      </c>
      <c r="DS1442" s="157">
        <v>0</v>
      </c>
      <c r="DT1442" s="157">
        <v>0</v>
      </c>
      <c r="DU1442" s="157">
        <v>0</v>
      </c>
      <c r="DV1442" s="157">
        <v>0</v>
      </c>
      <c r="DW1442" s="157">
        <v>0</v>
      </c>
      <c r="DX1442" s="157">
        <v>9.5186299999999995E-4</v>
      </c>
      <c r="DY1442" s="157">
        <v>0</v>
      </c>
      <c r="DZ1442" s="157">
        <v>0</v>
      </c>
      <c r="EA1442" s="157">
        <v>0</v>
      </c>
      <c r="EB1442" s="157">
        <v>0</v>
      </c>
      <c r="EC1442" s="157">
        <v>0</v>
      </c>
      <c r="ED1442" s="157">
        <v>2.2155479999999999E-3</v>
      </c>
      <c r="EE1442" s="157">
        <v>1.0647899999999999E-4</v>
      </c>
      <c r="EF1442" s="157">
        <v>0</v>
      </c>
      <c r="EG1442" s="157">
        <v>0</v>
      </c>
      <c r="EH1442" s="157">
        <v>2.7797599999999998E-4</v>
      </c>
      <c r="EI1442" s="157">
        <v>0</v>
      </c>
      <c r="EJ1442" s="157">
        <v>0</v>
      </c>
      <c r="EK1442" s="157">
        <v>0</v>
      </c>
      <c r="EL1442" s="157">
        <v>0</v>
      </c>
      <c r="EM1442" s="157">
        <v>0</v>
      </c>
      <c r="EN1442" s="157">
        <v>0</v>
      </c>
      <c r="EO1442" s="157">
        <v>0</v>
      </c>
      <c r="EP1442" s="157">
        <v>0</v>
      </c>
      <c r="EQ1442" s="157">
        <v>0</v>
      </c>
      <c r="ER1442" s="192">
        <v>2.0699999999999998E-5</v>
      </c>
      <c r="ES1442" s="157">
        <v>0</v>
      </c>
      <c r="ET1442" s="157">
        <v>0</v>
      </c>
      <c r="EU1442" s="192">
        <v>7.4400000000000006E-5</v>
      </c>
      <c r="EV1442" s="157">
        <v>0</v>
      </c>
      <c r="EW1442" s="157">
        <v>0</v>
      </c>
      <c r="EX1442" s="157">
        <v>1.21136E-4</v>
      </c>
      <c r="EY1442" s="157">
        <v>0</v>
      </c>
      <c r="EZ1442" s="157">
        <v>0</v>
      </c>
      <c r="FA1442" s="157">
        <v>0</v>
      </c>
      <c r="FB1442" s="157">
        <v>0</v>
      </c>
      <c r="FC1442" s="157">
        <v>0</v>
      </c>
      <c r="FD1442" s="192">
        <v>5.0099999999999998E-5</v>
      </c>
      <c r="FE1442" s="157">
        <v>0</v>
      </c>
      <c r="FF1442" s="157">
        <v>0</v>
      </c>
      <c r="FG1442" s="157">
        <v>0</v>
      </c>
      <c r="FH1442" s="192">
        <v>2.37E-5</v>
      </c>
      <c r="FI1442" s="157">
        <v>0</v>
      </c>
      <c r="FJ1442" s="157">
        <v>0</v>
      </c>
      <c r="FK1442" s="157">
        <v>0</v>
      </c>
      <c r="FL1442" s="157">
        <v>0</v>
      </c>
      <c r="FM1442" s="157">
        <v>0</v>
      </c>
      <c r="FN1442" s="157">
        <v>0</v>
      </c>
      <c r="FO1442" s="157">
        <v>0</v>
      </c>
      <c r="FP1442" s="157">
        <v>2.0579499999999999E-4</v>
      </c>
      <c r="FQ1442" s="157">
        <v>0</v>
      </c>
      <c r="FR1442" s="157">
        <v>0</v>
      </c>
      <c r="FS1442" s="157">
        <v>0</v>
      </c>
      <c r="FT1442" s="157">
        <v>0</v>
      </c>
      <c r="FU1442" s="157">
        <v>0</v>
      </c>
      <c r="FV1442" s="157">
        <v>0</v>
      </c>
      <c r="FW1442" s="157">
        <v>0</v>
      </c>
      <c r="FX1442" s="192">
        <v>7.6799999999999997E-5</v>
      </c>
      <c r="FY1442" s="157">
        <v>0</v>
      </c>
      <c r="FZ1442" s="157">
        <v>0</v>
      </c>
      <c r="GA1442" s="192">
        <v>7.7799999999999994E-5</v>
      </c>
      <c r="GB1442" s="157">
        <v>1.2641200000000001E-4</v>
      </c>
      <c r="GC1442" s="157">
        <v>0</v>
      </c>
      <c r="GD1442" s="157">
        <v>1.4721600000000001E-4</v>
      </c>
      <c r="GE1442" s="157">
        <v>3.1629100000000001E-4</v>
      </c>
      <c r="GF1442" s="157">
        <v>0</v>
      </c>
      <c r="GG1442" s="157">
        <v>0</v>
      </c>
      <c r="GH1442" s="157">
        <v>0</v>
      </c>
      <c r="GI1442" s="157">
        <v>0</v>
      </c>
      <c r="GJ1442" s="157">
        <v>0</v>
      </c>
      <c r="GK1442" s="157">
        <v>0</v>
      </c>
      <c r="GL1442" s="157">
        <v>0</v>
      </c>
      <c r="GM1442" s="157">
        <v>1.420618E-3</v>
      </c>
      <c r="GN1442" s="157">
        <v>0</v>
      </c>
      <c r="GO1442" s="157">
        <v>4.7946300000000001E-4</v>
      </c>
      <c r="GP1442" s="157">
        <v>0</v>
      </c>
      <c r="GQ1442" s="192">
        <v>4.1100000000000003E-5</v>
      </c>
      <c r="GR1442" s="157">
        <v>0</v>
      </c>
      <c r="GS1442" s="157">
        <v>0</v>
      </c>
      <c r="GT1442" s="157">
        <v>0</v>
      </c>
      <c r="GU1442" s="157">
        <v>0</v>
      </c>
      <c r="GV1442" s="157">
        <v>0</v>
      </c>
      <c r="GW1442" s="157">
        <v>0</v>
      </c>
      <c r="GX1442" s="157">
        <v>0</v>
      </c>
      <c r="GY1442" s="157">
        <v>0</v>
      </c>
      <c r="GZ1442" s="157">
        <v>0</v>
      </c>
      <c r="HA1442" s="157">
        <v>0</v>
      </c>
    </row>
    <row r="1443" spans="1:209" x14ac:dyDescent="0.2">
      <c r="A1443" s="157" t="s">
        <v>5252</v>
      </c>
      <c r="B1443" s="157">
        <v>0</v>
      </c>
      <c r="C1443" s="157">
        <v>0</v>
      </c>
      <c r="D1443" s="157">
        <v>0</v>
      </c>
      <c r="E1443" s="157">
        <v>0</v>
      </c>
      <c r="F1443" s="157">
        <v>0</v>
      </c>
      <c r="G1443" s="157">
        <v>0</v>
      </c>
      <c r="H1443" s="157">
        <v>0</v>
      </c>
      <c r="I1443" s="157">
        <v>0</v>
      </c>
      <c r="J1443" s="157">
        <v>0</v>
      </c>
      <c r="K1443" s="157">
        <v>0</v>
      </c>
      <c r="L1443" s="157">
        <v>0</v>
      </c>
      <c r="M1443" s="157">
        <v>0</v>
      </c>
      <c r="N1443" s="157">
        <v>0</v>
      </c>
      <c r="O1443" s="157">
        <v>0</v>
      </c>
      <c r="P1443" s="157">
        <v>0</v>
      </c>
      <c r="Q1443" s="157">
        <v>0</v>
      </c>
      <c r="R1443" s="157">
        <v>0</v>
      </c>
      <c r="S1443" s="157">
        <v>0</v>
      </c>
      <c r="T1443" s="157">
        <v>0</v>
      </c>
      <c r="U1443" s="157">
        <v>0</v>
      </c>
      <c r="V1443" s="157">
        <v>0</v>
      </c>
      <c r="W1443" s="157">
        <v>0</v>
      </c>
      <c r="X1443" s="157">
        <v>0</v>
      </c>
      <c r="Y1443" s="157">
        <v>0</v>
      </c>
      <c r="Z1443" s="157">
        <v>0</v>
      </c>
      <c r="AA1443" s="157">
        <v>0</v>
      </c>
      <c r="AB1443" s="157">
        <v>0</v>
      </c>
      <c r="AC1443" s="157">
        <v>0</v>
      </c>
      <c r="AD1443" s="157">
        <v>0</v>
      </c>
      <c r="AE1443" s="157">
        <v>0</v>
      </c>
      <c r="AF1443" s="157">
        <v>0</v>
      </c>
      <c r="AG1443" s="157">
        <v>0</v>
      </c>
      <c r="AH1443" s="192">
        <v>3.68E-5</v>
      </c>
      <c r="AI1443" s="157">
        <v>0</v>
      </c>
      <c r="AJ1443" s="157">
        <v>0</v>
      </c>
      <c r="AK1443" s="157">
        <v>0</v>
      </c>
      <c r="AL1443" s="157">
        <v>0</v>
      </c>
      <c r="AM1443" s="157">
        <v>0</v>
      </c>
      <c r="AN1443" s="157">
        <v>0</v>
      </c>
      <c r="AO1443" s="157">
        <v>0</v>
      </c>
      <c r="AP1443" s="157">
        <v>0</v>
      </c>
      <c r="AQ1443" s="157">
        <v>0</v>
      </c>
      <c r="AR1443" s="157">
        <v>0</v>
      </c>
      <c r="AS1443" s="157">
        <v>0</v>
      </c>
      <c r="AT1443" s="157">
        <v>0</v>
      </c>
      <c r="AU1443" s="157">
        <v>0</v>
      </c>
      <c r="AV1443" s="157">
        <v>0</v>
      </c>
      <c r="AW1443" s="157">
        <v>0</v>
      </c>
      <c r="AX1443" s="157">
        <v>0</v>
      </c>
      <c r="AY1443" s="157">
        <v>0</v>
      </c>
      <c r="AZ1443" s="157">
        <v>0</v>
      </c>
      <c r="BA1443" s="157">
        <v>0</v>
      </c>
      <c r="BB1443" s="157">
        <v>0</v>
      </c>
      <c r="BC1443" s="157">
        <v>0</v>
      </c>
      <c r="BD1443" s="157">
        <v>0</v>
      </c>
      <c r="BE1443" s="157">
        <v>0</v>
      </c>
      <c r="BF1443" s="157">
        <v>0</v>
      </c>
      <c r="BG1443" s="157">
        <v>0</v>
      </c>
      <c r="BH1443" s="157">
        <v>0</v>
      </c>
      <c r="BI1443" s="157">
        <v>0</v>
      </c>
      <c r="BJ1443" s="157">
        <v>0</v>
      </c>
      <c r="BK1443" s="157">
        <v>0</v>
      </c>
      <c r="BL1443" s="157">
        <v>0</v>
      </c>
      <c r="BM1443" s="157">
        <v>0</v>
      </c>
      <c r="BN1443" s="157">
        <v>0</v>
      </c>
      <c r="BO1443" s="157">
        <v>0</v>
      </c>
      <c r="BP1443" s="157">
        <v>0</v>
      </c>
      <c r="BQ1443" s="157">
        <v>0</v>
      </c>
      <c r="BR1443" s="157">
        <v>0</v>
      </c>
      <c r="BS1443" s="157">
        <v>0</v>
      </c>
      <c r="BT1443" s="157">
        <v>0</v>
      </c>
      <c r="BU1443" s="157">
        <v>0</v>
      </c>
      <c r="BV1443" s="157">
        <v>0</v>
      </c>
      <c r="BW1443" s="157">
        <v>0</v>
      </c>
      <c r="BX1443" s="157">
        <v>0</v>
      </c>
      <c r="BY1443" s="157">
        <v>0</v>
      </c>
      <c r="BZ1443" s="157">
        <v>0</v>
      </c>
      <c r="CA1443" s="192">
        <v>8.5499999999999995E-6</v>
      </c>
      <c r="CB1443" s="157">
        <v>0</v>
      </c>
      <c r="CC1443" s="157">
        <v>0</v>
      </c>
      <c r="CD1443" s="157">
        <v>1.7978800000000001E-4</v>
      </c>
      <c r="CE1443" s="157">
        <v>0</v>
      </c>
      <c r="CF1443" s="157">
        <v>0</v>
      </c>
      <c r="CG1443" s="157">
        <v>0</v>
      </c>
      <c r="CH1443" s="157">
        <v>0</v>
      </c>
      <c r="CI1443" s="157">
        <v>0</v>
      </c>
      <c r="CJ1443" s="157">
        <v>0</v>
      </c>
      <c r="CK1443" s="157">
        <v>0</v>
      </c>
      <c r="CL1443" s="157">
        <v>0</v>
      </c>
      <c r="CM1443" s="157">
        <v>0</v>
      </c>
      <c r="CN1443" s="157">
        <v>0</v>
      </c>
      <c r="CO1443" s="157">
        <v>0</v>
      </c>
      <c r="CP1443" s="157">
        <v>0</v>
      </c>
      <c r="CQ1443" s="157">
        <v>0</v>
      </c>
      <c r="CR1443" s="157">
        <v>0</v>
      </c>
      <c r="CS1443" s="192">
        <v>2.0800000000000001E-5</v>
      </c>
      <c r="CT1443" s="192">
        <v>2.3799999999999999E-5</v>
      </c>
      <c r="CU1443" s="157">
        <v>0</v>
      </c>
      <c r="CV1443" s="157">
        <v>0</v>
      </c>
      <c r="CW1443" s="157">
        <v>0</v>
      </c>
      <c r="CX1443" s="192">
        <v>2.2399999999999999E-5</v>
      </c>
      <c r="CY1443" s="157">
        <v>0</v>
      </c>
      <c r="CZ1443" s="157">
        <v>0</v>
      </c>
      <c r="DA1443" s="157">
        <v>0</v>
      </c>
      <c r="DB1443" s="157">
        <v>0</v>
      </c>
      <c r="DC1443" s="157">
        <v>0</v>
      </c>
      <c r="DD1443" s="157">
        <v>0</v>
      </c>
      <c r="DE1443" s="157">
        <v>0</v>
      </c>
      <c r="DF1443" s="157">
        <v>0</v>
      </c>
      <c r="DG1443" s="157">
        <v>0</v>
      </c>
      <c r="DH1443" s="157">
        <v>0</v>
      </c>
      <c r="DI1443" s="157">
        <v>0</v>
      </c>
      <c r="DJ1443" s="157">
        <v>0</v>
      </c>
      <c r="DK1443" s="157">
        <v>0</v>
      </c>
      <c r="DL1443" s="157">
        <v>0</v>
      </c>
      <c r="DM1443" s="157">
        <v>0</v>
      </c>
      <c r="DN1443" s="157">
        <v>0</v>
      </c>
      <c r="DO1443" s="157">
        <v>0</v>
      </c>
      <c r="DP1443" s="157">
        <v>0</v>
      </c>
      <c r="DQ1443" s="157">
        <v>0</v>
      </c>
      <c r="DR1443" s="157">
        <v>0</v>
      </c>
      <c r="DS1443" s="157">
        <v>0</v>
      </c>
      <c r="DT1443" s="157">
        <v>0</v>
      </c>
      <c r="DU1443" s="157">
        <v>0</v>
      </c>
      <c r="DV1443" s="157">
        <v>0</v>
      </c>
      <c r="DW1443" s="157">
        <v>0</v>
      </c>
      <c r="DX1443" s="157">
        <v>0</v>
      </c>
      <c r="DY1443" s="157">
        <v>0</v>
      </c>
      <c r="DZ1443" s="157">
        <v>0</v>
      </c>
      <c r="EA1443" s="157">
        <v>0</v>
      </c>
      <c r="EB1443" s="157">
        <v>0</v>
      </c>
      <c r="EC1443" s="157">
        <v>0</v>
      </c>
      <c r="ED1443" s="157">
        <v>0</v>
      </c>
      <c r="EE1443" s="157">
        <v>0</v>
      </c>
      <c r="EF1443" s="157">
        <v>0</v>
      </c>
      <c r="EG1443" s="157">
        <v>0</v>
      </c>
      <c r="EH1443" s="157">
        <v>0</v>
      </c>
      <c r="EI1443" s="157">
        <v>0</v>
      </c>
      <c r="EJ1443" s="157">
        <v>0</v>
      </c>
      <c r="EK1443" s="157">
        <v>0</v>
      </c>
      <c r="EL1443" s="157">
        <v>0</v>
      </c>
      <c r="EM1443" s="157">
        <v>0</v>
      </c>
      <c r="EN1443" s="157">
        <v>0</v>
      </c>
      <c r="EO1443" s="157">
        <v>0</v>
      </c>
      <c r="EP1443" s="157">
        <v>0</v>
      </c>
      <c r="EQ1443" s="157">
        <v>0</v>
      </c>
      <c r="ER1443" s="157">
        <v>0</v>
      </c>
      <c r="ES1443" s="157">
        <v>0</v>
      </c>
      <c r="ET1443" s="157">
        <v>0</v>
      </c>
      <c r="EU1443" s="157">
        <v>0</v>
      </c>
      <c r="EV1443" s="157">
        <v>0</v>
      </c>
      <c r="EW1443" s="157">
        <v>0</v>
      </c>
      <c r="EX1443" s="157">
        <v>0</v>
      </c>
      <c r="EY1443" s="157">
        <v>0</v>
      </c>
      <c r="EZ1443" s="157">
        <v>0</v>
      </c>
      <c r="FA1443" s="157">
        <v>0</v>
      </c>
      <c r="FB1443" s="157">
        <v>0</v>
      </c>
      <c r="FC1443" s="157">
        <v>0</v>
      </c>
      <c r="FD1443" s="157">
        <v>0</v>
      </c>
      <c r="FE1443" s="157">
        <v>0</v>
      </c>
      <c r="FF1443" s="157">
        <v>0</v>
      </c>
      <c r="FG1443" s="157">
        <v>0</v>
      </c>
      <c r="FH1443" s="157">
        <v>0</v>
      </c>
      <c r="FI1443" s="157">
        <v>0</v>
      </c>
      <c r="FJ1443" s="157">
        <v>0</v>
      </c>
      <c r="FK1443" s="157">
        <v>0</v>
      </c>
      <c r="FL1443" s="157">
        <v>0</v>
      </c>
      <c r="FM1443" s="192">
        <v>8.4599999999999996E-5</v>
      </c>
      <c r="FN1443" s="157">
        <v>0</v>
      </c>
      <c r="FO1443" s="157">
        <v>0</v>
      </c>
      <c r="FP1443" s="157">
        <v>0</v>
      </c>
      <c r="FQ1443" s="192">
        <v>1.5699999999999999E-5</v>
      </c>
      <c r="FR1443" s="157">
        <v>0</v>
      </c>
      <c r="FS1443" s="157">
        <v>0</v>
      </c>
      <c r="FT1443" s="157">
        <v>0</v>
      </c>
      <c r="FU1443" s="157">
        <v>0</v>
      </c>
      <c r="FV1443" s="157">
        <v>0</v>
      </c>
      <c r="FW1443" s="157">
        <v>0</v>
      </c>
      <c r="FX1443" s="157">
        <v>0</v>
      </c>
      <c r="FY1443" s="157">
        <v>0</v>
      </c>
      <c r="FZ1443" s="157">
        <v>0</v>
      </c>
      <c r="GA1443" s="157">
        <v>0</v>
      </c>
      <c r="GB1443" s="157">
        <v>0</v>
      </c>
      <c r="GC1443" s="157">
        <v>0</v>
      </c>
      <c r="GD1443" s="157">
        <v>0</v>
      </c>
      <c r="GE1443" s="157">
        <v>0</v>
      </c>
      <c r="GF1443" s="157">
        <v>0</v>
      </c>
      <c r="GG1443" s="157">
        <v>0</v>
      </c>
      <c r="GH1443" s="157">
        <v>0</v>
      </c>
      <c r="GI1443" s="157">
        <v>0</v>
      </c>
      <c r="GJ1443" s="157">
        <v>0</v>
      </c>
      <c r="GK1443" s="157">
        <v>0</v>
      </c>
      <c r="GL1443" s="157">
        <v>0</v>
      </c>
      <c r="GM1443" s="157">
        <v>0</v>
      </c>
      <c r="GN1443" s="157">
        <v>0</v>
      </c>
      <c r="GO1443" s="157">
        <v>0</v>
      </c>
      <c r="GP1443" s="157">
        <v>0</v>
      </c>
      <c r="GQ1443" s="157">
        <v>0</v>
      </c>
      <c r="GR1443" s="157">
        <v>0</v>
      </c>
      <c r="GS1443" s="157">
        <v>0</v>
      </c>
      <c r="GT1443" s="157">
        <v>0</v>
      </c>
      <c r="GU1443" s="157">
        <v>0</v>
      </c>
      <c r="GV1443" s="157">
        <v>0</v>
      </c>
      <c r="GW1443" s="157">
        <v>0</v>
      </c>
      <c r="GX1443" s="157">
        <v>0</v>
      </c>
      <c r="GY1443" s="157">
        <v>0</v>
      </c>
      <c r="GZ1443" s="157">
        <v>0</v>
      </c>
      <c r="HA1443" s="157">
        <v>0</v>
      </c>
    </row>
    <row r="1444" spans="1:209" x14ac:dyDescent="0.2">
      <c r="A1444" s="157" t="s">
        <v>5253</v>
      </c>
      <c r="B1444" s="157">
        <v>0</v>
      </c>
      <c r="C1444" s="157">
        <v>0</v>
      </c>
      <c r="D1444" s="157">
        <v>0</v>
      </c>
      <c r="E1444" s="157">
        <v>0</v>
      </c>
      <c r="F1444" s="157">
        <v>0</v>
      </c>
      <c r="G1444" s="157">
        <v>0</v>
      </c>
      <c r="H1444" s="157">
        <v>0</v>
      </c>
      <c r="I1444" s="157">
        <v>0</v>
      </c>
      <c r="J1444" s="157">
        <v>0</v>
      </c>
      <c r="K1444" s="192">
        <v>2.6800000000000001E-5</v>
      </c>
      <c r="L1444" s="157">
        <v>1.1942099999999999E-4</v>
      </c>
      <c r="M1444" s="157">
        <v>0</v>
      </c>
      <c r="N1444" s="157">
        <v>0</v>
      </c>
      <c r="O1444" s="157">
        <v>0</v>
      </c>
      <c r="P1444" s="157">
        <v>0</v>
      </c>
      <c r="Q1444" s="157">
        <v>0</v>
      </c>
      <c r="R1444" s="157">
        <v>0</v>
      </c>
      <c r="S1444" s="157">
        <v>0</v>
      </c>
      <c r="T1444" s="157">
        <v>0</v>
      </c>
      <c r="U1444" s="157">
        <v>0</v>
      </c>
      <c r="V1444" s="157">
        <v>0</v>
      </c>
      <c r="W1444" s="157">
        <v>0</v>
      </c>
      <c r="X1444" s="157">
        <v>0</v>
      </c>
      <c r="Y1444" s="157">
        <v>0</v>
      </c>
      <c r="Z1444" s="157">
        <v>0</v>
      </c>
      <c r="AA1444" s="192">
        <v>3.29E-5</v>
      </c>
      <c r="AB1444" s="157">
        <v>0</v>
      </c>
      <c r="AC1444" s="157">
        <v>0</v>
      </c>
      <c r="AD1444" s="157">
        <v>0</v>
      </c>
      <c r="AE1444" s="157">
        <v>0</v>
      </c>
      <c r="AF1444" s="157">
        <v>0</v>
      </c>
      <c r="AG1444" s="157">
        <v>0</v>
      </c>
      <c r="AH1444" s="157">
        <v>0</v>
      </c>
      <c r="AI1444" s="157">
        <v>0</v>
      </c>
      <c r="AJ1444" s="157">
        <v>0</v>
      </c>
      <c r="AK1444" s="157">
        <v>0</v>
      </c>
      <c r="AL1444" s="157">
        <v>0</v>
      </c>
      <c r="AM1444" s="157">
        <v>1.65508E-4</v>
      </c>
      <c r="AN1444" s="192">
        <v>3.3099999999999998E-5</v>
      </c>
      <c r="AO1444" s="192">
        <v>5.0599999999999997E-5</v>
      </c>
      <c r="AP1444" s="157">
        <v>0</v>
      </c>
      <c r="AQ1444" s="192">
        <v>4.1900000000000002E-5</v>
      </c>
      <c r="AR1444" s="192">
        <v>5.0899999999999997E-5</v>
      </c>
      <c r="AS1444" s="157">
        <v>0</v>
      </c>
      <c r="AT1444" s="157">
        <v>0</v>
      </c>
      <c r="AU1444" s="157">
        <v>0</v>
      </c>
      <c r="AV1444" s="157">
        <v>0</v>
      </c>
      <c r="AW1444" s="157">
        <v>4.1028400000000002E-4</v>
      </c>
      <c r="AX1444" s="157">
        <v>1.3234100000000001E-4</v>
      </c>
      <c r="AY1444" s="157">
        <v>0</v>
      </c>
      <c r="AZ1444" s="192">
        <v>7.5900000000000002E-5</v>
      </c>
      <c r="BA1444" s="157">
        <v>0</v>
      </c>
      <c r="BB1444" s="157">
        <v>1.2323799999999999E-4</v>
      </c>
      <c r="BC1444" s="192">
        <v>4.8099999999999997E-5</v>
      </c>
      <c r="BD1444" s="157">
        <v>0</v>
      </c>
      <c r="BE1444" s="157">
        <v>0</v>
      </c>
      <c r="BF1444" s="157">
        <v>0</v>
      </c>
      <c r="BG1444" s="157">
        <v>0</v>
      </c>
      <c r="BH1444" s="157">
        <v>0</v>
      </c>
      <c r="BI1444" s="157">
        <v>0</v>
      </c>
      <c r="BJ1444" s="157">
        <v>0</v>
      </c>
      <c r="BK1444" s="192">
        <v>3.4400000000000003E-5</v>
      </c>
      <c r="BL1444" s="157">
        <v>0</v>
      </c>
      <c r="BM1444" s="157">
        <v>0</v>
      </c>
      <c r="BN1444" s="157">
        <v>0</v>
      </c>
      <c r="BO1444" s="157">
        <v>0</v>
      </c>
      <c r="BP1444" s="157">
        <v>0</v>
      </c>
      <c r="BQ1444" s="157">
        <v>0</v>
      </c>
      <c r="BR1444" s="157">
        <v>0</v>
      </c>
      <c r="BS1444" s="157">
        <v>0</v>
      </c>
      <c r="BT1444" s="157">
        <v>0</v>
      </c>
      <c r="BU1444" s="157">
        <v>0</v>
      </c>
      <c r="BV1444" s="157">
        <v>0</v>
      </c>
      <c r="BW1444" s="157">
        <v>0</v>
      </c>
      <c r="BX1444" s="157">
        <v>0</v>
      </c>
      <c r="BY1444" s="157">
        <v>0</v>
      </c>
      <c r="BZ1444" s="157">
        <v>0</v>
      </c>
      <c r="CA1444" s="157">
        <v>0</v>
      </c>
      <c r="CB1444" s="157">
        <v>0</v>
      </c>
      <c r="CC1444" s="157">
        <v>0</v>
      </c>
      <c r="CD1444" s="157">
        <v>0</v>
      </c>
      <c r="CE1444" s="157">
        <v>0</v>
      </c>
      <c r="CF1444" s="157">
        <v>0</v>
      </c>
      <c r="CG1444" s="157">
        <v>0</v>
      </c>
      <c r="CH1444" s="157">
        <v>0</v>
      </c>
      <c r="CI1444" s="157">
        <v>0</v>
      </c>
      <c r="CJ1444" s="157">
        <v>0</v>
      </c>
      <c r="CK1444" s="157">
        <v>0</v>
      </c>
      <c r="CL1444" s="157">
        <v>0</v>
      </c>
      <c r="CM1444" s="157">
        <v>0</v>
      </c>
      <c r="CN1444" s="157">
        <v>0</v>
      </c>
      <c r="CO1444" s="157">
        <v>0</v>
      </c>
      <c r="CP1444" s="157">
        <v>0</v>
      </c>
      <c r="CQ1444" s="157">
        <v>0</v>
      </c>
      <c r="CR1444" s="157">
        <v>0</v>
      </c>
      <c r="CS1444" s="157">
        <v>0</v>
      </c>
      <c r="CT1444" s="157">
        <v>0</v>
      </c>
      <c r="CU1444" s="157">
        <v>0</v>
      </c>
      <c r="CV1444" s="157">
        <v>0</v>
      </c>
      <c r="CW1444" s="157">
        <v>0</v>
      </c>
      <c r="CX1444" s="157">
        <v>0</v>
      </c>
      <c r="CY1444" s="157">
        <v>0</v>
      </c>
      <c r="CZ1444" s="157">
        <v>0</v>
      </c>
      <c r="DA1444" s="157">
        <v>0</v>
      </c>
      <c r="DB1444" s="157">
        <v>0</v>
      </c>
      <c r="DC1444" s="157">
        <v>0</v>
      </c>
      <c r="DD1444" s="157">
        <v>0</v>
      </c>
      <c r="DE1444" s="157">
        <v>0</v>
      </c>
      <c r="DF1444" s="157">
        <v>0</v>
      </c>
      <c r="DG1444" s="157">
        <v>0</v>
      </c>
      <c r="DH1444" s="157">
        <v>0</v>
      </c>
      <c r="DI1444" s="157">
        <v>0</v>
      </c>
      <c r="DJ1444" s="157">
        <v>0</v>
      </c>
      <c r="DK1444" s="157">
        <v>0</v>
      </c>
      <c r="DL1444" s="157">
        <v>0</v>
      </c>
      <c r="DM1444" s="157">
        <v>0</v>
      </c>
      <c r="DN1444" s="157">
        <v>0</v>
      </c>
      <c r="DO1444" s="157">
        <v>0</v>
      </c>
      <c r="DP1444" s="157">
        <v>0</v>
      </c>
      <c r="DQ1444" s="157">
        <v>0</v>
      </c>
      <c r="DR1444" s="157">
        <v>0</v>
      </c>
      <c r="DS1444" s="157">
        <v>0</v>
      </c>
      <c r="DT1444" s="157">
        <v>0</v>
      </c>
      <c r="DU1444" s="157">
        <v>0</v>
      </c>
      <c r="DV1444" s="157">
        <v>0</v>
      </c>
      <c r="DW1444" s="157">
        <v>0</v>
      </c>
      <c r="DX1444" s="157">
        <v>0</v>
      </c>
      <c r="DY1444" s="157">
        <v>0</v>
      </c>
      <c r="DZ1444" s="157">
        <v>0</v>
      </c>
      <c r="EA1444" s="157">
        <v>0</v>
      </c>
      <c r="EB1444" s="157">
        <v>0</v>
      </c>
      <c r="EC1444" s="157">
        <v>0</v>
      </c>
      <c r="ED1444" s="157">
        <v>0</v>
      </c>
      <c r="EE1444" s="157">
        <v>0</v>
      </c>
      <c r="EF1444" s="157">
        <v>0</v>
      </c>
      <c r="EG1444" s="157">
        <v>0</v>
      </c>
      <c r="EH1444" s="157">
        <v>0</v>
      </c>
      <c r="EI1444" s="157">
        <v>0</v>
      </c>
      <c r="EJ1444" s="157">
        <v>0</v>
      </c>
      <c r="EK1444" s="157">
        <v>0</v>
      </c>
      <c r="EL1444" s="157">
        <v>0</v>
      </c>
      <c r="EM1444" s="157">
        <v>0</v>
      </c>
      <c r="EN1444" s="157">
        <v>0</v>
      </c>
      <c r="EO1444" s="157">
        <v>0</v>
      </c>
      <c r="EP1444" s="157">
        <v>0</v>
      </c>
      <c r="EQ1444" s="157">
        <v>0</v>
      </c>
      <c r="ER1444" s="157">
        <v>0</v>
      </c>
      <c r="ES1444" s="157">
        <v>0</v>
      </c>
      <c r="ET1444" s="157">
        <v>0</v>
      </c>
      <c r="EU1444" s="157">
        <v>0</v>
      </c>
      <c r="EV1444" s="157">
        <v>0</v>
      </c>
      <c r="EW1444" s="157">
        <v>0</v>
      </c>
      <c r="EX1444" s="157">
        <v>0</v>
      </c>
      <c r="EY1444" s="157">
        <v>0</v>
      </c>
      <c r="EZ1444" s="157">
        <v>0</v>
      </c>
      <c r="FA1444" s="157">
        <v>0</v>
      </c>
      <c r="FB1444" s="157">
        <v>0</v>
      </c>
      <c r="FC1444" s="157">
        <v>0</v>
      </c>
      <c r="FD1444" s="157">
        <v>0</v>
      </c>
      <c r="FE1444" s="157">
        <v>0</v>
      </c>
      <c r="FF1444" s="157">
        <v>0</v>
      </c>
      <c r="FG1444" s="157">
        <v>0</v>
      </c>
      <c r="FH1444" s="157">
        <v>0</v>
      </c>
      <c r="FI1444" s="157">
        <v>0</v>
      </c>
      <c r="FJ1444" s="157">
        <v>0</v>
      </c>
      <c r="FK1444" s="157">
        <v>0</v>
      </c>
      <c r="FL1444" s="157">
        <v>0</v>
      </c>
      <c r="FM1444" s="157">
        <v>0</v>
      </c>
      <c r="FN1444" s="157">
        <v>0</v>
      </c>
      <c r="FO1444" s="157">
        <v>0</v>
      </c>
      <c r="FP1444" s="157">
        <v>0</v>
      </c>
      <c r="FQ1444" s="157">
        <v>0</v>
      </c>
      <c r="FR1444" s="157">
        <v>0</v>
      </c>
      <c r="FS1444" s="157">
        <v>0</v>
      </c>
      <c r="FT1444" s="157">
        <v>0</v>
      </c>
      <c r="FU1444" s="157">
        <v>0</v>
      </c>
      <c r="FV1444" s="157">
        <v>0</v>
      </c>
      <c r="FW1444" s="157">
        <v>0</v>
      </c>
      <c r="FX1444" s="157">
        <v>0</v>
      </c>
      <c r="FY1444" s="157">
        <v>0</v>
      </c>
      <c r="FZ1444" s="157">
        <v>0</v>
      </c>
      <c r="GA1444" s="157">
        <v>0</v>
      </c>
      <c r="GB1444" s="157">
        <v>0</v>
      </c>
      <c r="GC1444" s="157">
        <v>0</v>
      </c>
      <c r="GD1444" s="157">
        <v>0</v>
      </c>
      <c r="GE1444" s="157">
        <v>0</v>
      </c>
      <c r="GF1444" s="157">
        <v>0</v>
      </c>
      <c r="GG1444" s="157">
        <v>0</v>
      </c>
      <c r="GH1444" s="157">
        <v>0</v>
      </c>
      <c r="GI1444" s="157">
        <v>0</v>
      </c>
      <c r="GJ1444" s="157">
        <v>0</v>
      </c>
      <c r="GK1444" s="157">
        <v>0</v>
      </c>
      <c r="GL1444" s="157">
        <v>0</v>
      </c>
      <c r="GM1444" s="157">
        <v>0</v>
      </c>
      <c r="GN1444" s="157">
        <v>0</v>
      </c>
      <c r="GO1444" s="157">
        <v>0</v>
      </c>
      <c r="GP1444" s="157">
        <v>0</v>
      </c>
      <c r="GQ1444" s="157">
        <v>0</v>
      </c>
      <c r="GR1444" s="157">
        <v>0</v>
      </c>
      <c r="GS1444" s="157">
        <v>0</v>
      </c>
      <c r="GT1444" s="157">
        <v>0</v>
      </c>
      <c r="GU1444" s="157">
        <v>0</v>
      </c>
      <c r="GV1444" s="157">
        <v>0</v>
      </c>
      <c r="GW1444" s="157">
        <v>0</v>
      </c>
      <c r="GX1444" s="157">
        <v>0</v>
      </c>
      <c r="GY1444" s="157">
        <v>0</v>
      </c>
      <c r="GZ1444" s="157">
        <v>0</v>
      </c>
      <c r="HA1444" s="157">
        <v>0</v>
      </c>
    </row>
    <row r="1445" spans="1:209" x14ac:dyDescent="0.2">
      <c r="A1445" s="157" t="s">
        <v>5254</v>
      </c>
      <c r="B1445" s="157">
        <v>0</v>
      </c>
      <c r="C1445" s="157">
        <v>0</v>
      </c>
      <c r="D1445" s="157">
        <v>0</v>
      </c>
      <c r="E1445" s="157">
        <v>0</v>
      </c>
      <c r="F1445" s="157">
        <v>0</v>
      </c>
      <c r="G1445" s="157">
        <v>0</v>
      </c>
      <c r="H1445" s="157">
        <v>0</v>
      </c>
      <c r="I1445" s="157">
        <v>0</v>
      </c>
      <c r="J1445" s="157">
        <v>0</v>
      </c>
      <c r="K1445" s="157">
        <v>0</v>
      </c>
      <c r="L1445" s="192">
        <v>1.7099999999999999E-5</v>
      </c>
      <c r="M1445" s="192">
        <v>3.5299999999999997E-5</v>
      </c>
      <c r="N1445" s="192">
        <v>1.6900000000000001E-5</v>
      </c>
      <c r="O1445" s="157">
        <v>0</v>
      </c>
      <c r="P1445" s="157">
        <v>0</v>
      </c>
      <c r="Q1445" s="157">
        <v>0</v>
      </c>
      <c r="R1445" s="157">
        <v>0</v>
      </c>
      <c r="S1445" s="157">
        <v>0</v>
      </c>
      <c r="T1445" s="157">
        <v>0</v>
      </c>
      <c r="U1445" s="157">
        <v>0</v>
      </c>
      <c r="V1445" s="157">
        <v>0</v>
      </c>
      <c r="W1445" s="157">
        <v>0</v>
      </c>
      <c r="X1445" s="157">
        <v>0</v>
      </c>
      <c r="Y1445" s="157">
        <v>0</v>
      </c>
      <c r="Z1445" s="157">
        <v>1.2313999999999999E-4</v>
      </c>
      <c r="AA1445" s="157">
        <v>0</v>
      </c>
      <c r="AB1445" s="157">
        <v>0</v>
      </c>
      <c r="AC1445" s="157">
        <v>0</v>
      </c>
      <c r="AD1445" s="157">
        <v>1.94088E-4</v>
      </c>
      <c r="AE1445" s="157">
        <v>0</v>
      </c>
      <c r="AF1445" s="157">
        <v>0</v>
      </c>
      <c r="AG1445" s="192">
        <v>2.6699999999999998E-5</v>
      </c>
      <c r="AH1445" s="157">
        <v>0</v>
      </c>
      <c r="AI1445" s="157">
        <v>0</v>
      </c>
      <c r="AJ1445" s="157">
        <v>0</v>
      </c>
      <c r="AK1445" s="157">
        <v>0</v>
      </c>
      <c r="AL1445" s="192">
        <v>4.1600000000000002E-5</v>
      </c>
      <c r="AM1445" s="157">
        <v>0</v>
      </c>
      <c r="AN1445" s="157">
        <v>0</v>
      </c>
      <c r="AO1445" s="157">
        <v>0</v>
      </c>
      <c r="AP1445" s="157">
        <v>0</v>
      </c>
      <c r="AQ1445" s="157">
        <v>0</v>
      </c>
      <c r="AR1445" s="192">
        <v>2.55E-5</v>
      </c>
      <c r="AS1445" s="192">
        <v>9.1100000000000005E-5</v>
      </c>
      <c r="AT1445" s="157">
        <v>0</v>
      </c>
      <c r="AU1445" s="157">
        <v>1.54575E-4</v>
      </c>
      <c r="AV1445" s="157">
        <v>1.4687200000000001E-4</v>
      </c>
      <c r="AW1445" s="157">
        <v>0</v>
      </c>
      <c r="AX1445" s="157">
        <v>0</v>
      </c>
      <c r="AY1445" s="157">
        <v>1.08088E-4</v>
      </c>
      <c r="AZ1445" s="157">
        <v>0</v>
      </c>
      <c r="BA1445" s="157">
        <v>0</v>
      </c>
      <c r="BB1445" s="192">
        <v>9.8599999999999998E-5</v>
      </c>
      <c r="BC1445" s="157">
        <v>0</v>
      </c>
      <c r="BD1445" s="157">
        <v>0</v>
      </c>
      <c r="BE1445" s="157">
        <v>0</v>
      </c>
      <c r="BF1445" s="157">
        <v>1.52387E-4</v>
      </c>
      <c r="BG1445" s="157">
        <v>0</v>
      </c>
      <c r="BH1445" s="157">
        <v>0</v>
      </c>
      <c r="BI1445" s="157">
        <v>0</v>
      </c>
      <c r="BJ1445" s="157">
        <v>0</v>
      </c>
      <c r="BK1445" s="157">
        <v>0</v>
      </c>
      <c r="BL1445" s="157">
        <v>0</v>
      </c>
      <c r="BM1445" s="157">
        <v>0</v>
      </c>
      <c r="BN1445" s="157">
        <v>0</v>
      </c>
      <c r="BO1445" s="157">
        <v>0</v>
      </c>
      <c r="BP1445" s="157">
        <v>0</v>
      </c>
      <c r="BQ1445" s="157">
        <v>0</v>
      </c>
      <c r="BR1445" s="157">
        <v>0</v>
      </c>
      <c r="BS1445" s="157">
        <v>0</v>
      </c>
      <c r="BT1445" s="157">
        <v>0</v>
      </c>
      <c r="BU1445" s="157">
        <v>0</v>
      </c>
      <c r="BV1445" s="157">
        <v>0</v>
      </c>
      <c r="BW1445" s="157">
        <v>1.3147199999999999E-4</v>
      </c>
      <c r="BX1445" s="157">
        <v>0</v>
      </c>
      <c r="BY1445" s="157">
        <v>0</v>
      </c>
      <c r="BZ1445" s="157">
        <v>0</v>
      </c>
      <c r="CA1445" s="157">
        <v>0</v>
      </c>
      <c r="CB1445" s="157">
        <v>0</v>
      </c>
      <c r="CC1445" s="157">
        <v>0</v>
      </c>
      <c r="CD1445" s="157">
        <v>0</v>
      </c>
      <c r="CE1445" s="157">
        <v>0</v>
      </c>
      <c r="CF1445" s="157">
        <v>0</v>
      </c>
      <c r="CG1445" s="157">
        <v>2.7758500000000001E-4</v>
      </c>
      <c r="CH1445" s="157">
        <v>1.5966799999999999E-4</v>
      </c>
      <c r="CI1445" s="157">
        <v>0</v>
      </c>
      <c r="CJ1445" s="157">
        <v>0</v>
      </c>
      <c r="CK1445" s="157">
        <v>1.8832399999999999E-4</v>
      </c>
      <c r="CL1445" s="157">
        <v>0</v>
      </c>
      <c r="CM1445" s="192">
        <v>1.88E-5</v>
      </c>
      <c r="CN1445" s="157">
        <v>0</v>
      </c>
      <c r="CO1445" s="157">
        <v>0</v>
      </c>
      <c r="CP1445" s="157">
        <v>0</v>
      </c>
      <c r="CQ1445" s="157">
        <v>0</v>
      </c>
      <c r="CR1445" s="157">
        <v>0</v>
      </c>
      <c r="CS1445" s="157">
        <v>0</v>
      </c>
      <c r="CT1445" s="157">
        <v>0</v>
      </c>
      <c r="CU1445" s="157">
        <v>0</v>
      </c>
      <c r="CV1445" s="157">
        <v>0</v>
      </c>
      <c r="CW1445" s="192">
        <v>5.9299999999999998E-5</v>
      </c>
      <c r="CX1445" s="192">
        <v>2.2399999999999999E-5</v>
      </c>
      <c r="CY1445" s="157">
        <v>0</v>
      </c>
      <c r="CZ1445" s="192">
        <v>3.8099999999999998E-5</v>
      </c>
      <c r="DA1445" s="157">
        <v>0</v>
      </c>
      <c r="DB1445" s="157">
        <v>0</v>
      </c>
      <c r="DC1445" s="157">
        <v>0</v>
      </c>
      <c r="DD1445" s="157">
        <v>0</v>
      </c>
      <c r="DE1445" s="157">
        <v>0</v>
      </c>
      <c r="DF1445" s="192">
        <v>4.5899999999999998E-5</v>
      </c>
      <c r="DG1445" s="157">
        <v>0</v>
      </c>
      <c r="DH1445" s="157">
        <v>1.35007E-4</v>
      </c>
      <c r="DI1445" s="157">
        <v>2.2182300000000001E-4</v>
      </c>
      <c r="DJ1445" s="157">
        <v>1.00573E-4</v>
      </c>
      <c r="DK1445" s="157">
        <v>0</v>
      </c>
      <c r="DL1445" s="157">
        <v>0</v>
      </c>
      <c r="DM1445" s="157">
        <v>0</v>
      </c>
      <c r="DN1445" s="157">
        <v>0</v>
      </c>
      <c r="DO1445" s="192">
        <v>6.9200000000000002E-5</v>
      </c>
      <c r="DP1445" s="192">
        <v>2.9899999999999998E-5</v>
      </c>
      <c r="DQ1445" s="192">
        <v>2.6299999999999999E-5</v>
      </c>
      <c r="DR1445" s="157">
        <v>0</v>
      </c>
      <c r="DS1445" s="157">
        <v>0</v>
      </c>
      <c r="DT1445" s="157">
        <v>0</v>
      </c>
      <c r="DU1445" s="157">
        <v>0</v>
      </c>
      <c r="DV1445" s="157">
        <v>0</v>
      </c>
      <c r="DW1445" s="157">
        <v>1.56465E-4</v>
      </c>
      <c r="DX1445" s="157">
        <v>0</v>
      </c>
      <c r="DY1445" s="157">
        <v>0</v>
      </c>
      <c r="DZ1445" s="157">
        <v>0</v>
      </c>
      <c r="EA1445" s="157">
        <v>0</v>
      </c>
      <c r="EB1445" s="157">
        <v>0</v>
      </c>
      <c r="EC1445" s="157">
        <v>1.0965500000000001E-4</v>
      </c>
      <c r="ED1445" s="157">
        <v>0</v>
      </c>
      <c r="EE1445" s="157">
        <v>0</v>
      </c>
      <c r="EF1445" s="157">
        <v>0</v>
      </c>
      <c r="EG1445" s="157">
        <v>0</v>
      </c>
      <c r="EH1445" s="157">
        <v>1.19133E-4</v>
      </c>
      <c r="EI1445" s="157">
        <v>0</v>
      </c>
      <c r="EJ1445" s="157">
        <v>0</v>
      </c>
      <c r="EK1445" s="157">
        <v>0</v>
      </c>
      <c r="EL1445" s="157">
        <v>0</v>
      </c>
      <c r="EM1445" s="157">
        <v>0</v>
      </c>
      <c r="EN1445" s="157">
        <v>0</v>
      </c>
      <c r="EO1445" s="157">
        <v>0</v>
      </c>
      <c r="EP1445" s="157">
        <v>0</v>
      </c>
      <c r="EQ1445" s="157">
        <v>0</v>
      </c>
      <c r="ER1445" s="157">
        <v>0</v>
      </c>
      <c r="ES1445" s="157">
        <v>1.37043E-4</v>
      </c>
      <c r="ET1445" s="157">
        <v>0</v>
      </c>
      <c r="EU1445" s="157">
        <v>0</v>
      </c>
      <c r="EV1445" s="157">
        <v>0</v>
      </c>
      <c r="EW1445" s="157">
        <v>0</v>
      </c>
      <c r="EX1445" s="157">
        <v>0</v>
      </c>
      <c r="EY1445" s="157">
        <v>0</v>
      </c>
      <c r="EZ1445" s="157">
        <v>0</v>
      </c>
      <c r="FA1445" s="157">
        <v>0</v>
      </c>
      <c r="FB1445" s="157">
        <v>0</v>
      </c>
      <c r="FC1445" s="157">
        <v>0</v>
      </c>
      <c r="FD1445" s="157">
        <v>0</v>
      </c>
      <c r="FE1445" s="157">
        <v>0</v>
      </c>
      <c r="FF1445" s="157">
        <v>0</v>
      </c>
      <c r="FG1445" s="157">
        <v>0</v>
      </c>
      <c r="FH1445" s="157">
        <v>0</v>
      </c>
      <c r="FI1445" s="157">
        <v>0</v>
      </c>
      <c r="FJ1445" s="157">
        <v>0</v>
      </c>
      <c r="FK1445" s="157">
        <v>0</v>
      </c>
      <c r="FL1445" s="157">
        <v>0</v>
      </c>
      <c r="FM1445" s="157">
        <v>0</v>
      </c>
      <c r="FN1445" s="157">
        <v>0</v>
      </c>
      <c r="FO1445" s="157">
        <v>0</v>
      </c>
      <c r="FP1445" s="157">
        <v>0</v>
      </c>
      <c r="FQ1445" s="157">
        <v>0</v>
      </c>
      <c r="FR1445" s="157">
        <v>0</v>
      </c>
      <c r="FS1445" s="157">
        <v>0</v>
      </c>
      <c r="FT1445" s="157">
        <v>0</v>
      </c>
      <c r="FU1445" s="157">
        <v>0</v>
      </c>
      <c r="FV1445" s="157">
        <v>0</v>
      </c>
      <c r="FW1445" s="157">
        <v>0</v>
      </c>
      <c r="FX1445" s="157">
        <v>0</v>
      </c>
      <c r="FY1445" s="157">
        <v>0</v>
      </c>
      <c r="FZ1445" s="157">
        <v>2.2590699999999999E-4</v>
      </c>
      <c r="GA1445" s="157">
        <v>0</v>
      </c>
      <c r="GB1445" s="157">
        <v>0</v>
      </c>
      <c r="GC1445" s="157">
        <v>0</v>
      </c>
      <c r="GD1445" s="157">
        <v>0</v>
      </c>
      <c r="GE1445" s="157">
        <v>0</v>
      </c>
      <c r="GF1445" s="157">
        <v>0</v>
      </c>
      <c r="GG1445" s="192">
        <v>8.8900000000000006E-5</v>
      </c>
      <c r="GH1445" s="157">
        <v>1.4001399999999999E-4</v>
      </c>
      <c r="GI1445" s="157">
        <v>1.0291800000000001E-4</v>
      </c>
      <c r="GJ1445" s="157">
        <v>0</v>
      </c>
      <c r="GK1445" s="157">
        <v>0</v>
      </c>
      <c r="GL1445" s="192">
        <v>3.3099999999999998E-5</v>
      </c>
      <c r="GM1445" s="157">
        <v>0</v>
      </c>
      <c r="GN1445" s="157">
        <v>0</v>
      </c>
      <c r="GO1445" s="157">
        <v>0</v>
      </c>
      <c r="GP1445" s="157">
        <v>0</v>
      </c>
      <c r="GQ1445" s="192">
        <v>8.2299999999999995E-5</v>
      </c>
      <c r="GR1445" s="157">
        <v>0</v>
      </c>
      <c r="GS1445" s="157">
        <v>0</v>
      </c>
      <c r="GT1445" s="157">
        <v>0</v>
      </c>
      <c r="GU1445" s="157">
        <v>0</v>
      </c>
      <c r="GV1445" s="157">
        <v>0</v>
      </c>
      <c r="GW1445" s="157">
        <v>0</v>
      </c>
      <c r="GX1445" s="157">
        <v>0</v>
      </c>
      <c r="GY1445" s="157">
        <v>0</v>
      </c>
      <c r="GZ1445" s="157">
        <v>0</v>
      </c>
      <c r="HA1445" s="157">
        <v>0</v>
      </c>
    </row>
    <row r="1446" spans="1:209" x14ac:dyDescent="0.2">
      <c r="A1446" s="157" t="s">
        <v>5255</v>
      </c>
      <c r="B1446" s="157">
        <v>0</v>
      </c>
      <c r="C1446" s="192">
        <v>1.7200000000000001E-5</v>
      </c>
      <c r="D1446" s="157">
        <v>0</v>
      </c>
      <c r="E1446" s="157">
        <v>0</v>
      </c>
      <c r="F1446" s="192">
        <v>1.3200000000000001E-5</v>
      </c>
      <c r="G1446" s="157">
        <v>0</v>
      </c>
      <c r="H1446" s="157">
        <v>0</v>
      </c>
      <c r="I1446" s="157">
        <v>0</v>
      </c>
      <c r="J1446" s="192">
        <v>2.5999999999999998E-5</v>
      </c>
      <c r="K1446" s="157">
        <v>0</v>
      </c>
      <c r="L1446" s="157">
        <v>0</v>
      </c>
      <c r="M1446" s="192">
        <v>8.8200000000000003E-6</v>
      </c>
      <c r="N1446" s="157">
        <v>0</v>
      </c>
      <c r="O1446" s="192">
        <v>1.1E-5</v>
      </c>
      <c r="P1446" s="192">
        <v>1.7600000000000001E-5</v>
      </c>
      <c r="Q1446" s="157">
        <v>0</v>
      </c>
      <c r="R1446" s="192">
        <v>2.1800000000000001E-5</v>
      </c>
      <c r="S1446" s="157">
        <v>0</v>
      </c>
      <c r="T1446" s="157">
        <v>0</v>
      </c>
      <c r="U1446" s="157">
        <v>0</v>
      </c>
      <c r="V1446" s="157">
        <v>0</v>
      </c>
      <c r="W1446" s="192">
        <v>1.5699999999999999E-5</v>
      </c>
      <c r="X1446" s="157">
        <v>0</v>
      </c>
      <c r="Y1446" s="157">
        <v>0</v>
      </c>
      <c r="Z1446" s="192">
        <v>1.7600000000000001E-5</v>
      </c>
      <c r="AA1446" s="157">
        <v>0</v>
      </c>
      <c r="AB1446" s="157">
        <v>0</v>
      </c>
      <c r="AC1446" s="192">
        <v>1.9300000000000002E-5</v>
      </c>
      <c r="AD1446" s="192">
        <v>1.9400000000000001E-5</v>
      </c>
      <c r="AE1446" s="192">
        <v>1.3900000000000001E-5</v>
      </c>
      <c r="AF1446" s="157">
        <v>0</v>
      </c>
      <c r="AG1446" s="157">
        <v>0</v>
      </c>
      <c r="AH1446" s="157">
        <v>0</v>
      </c>
      <c r="AI1446" s="192">
        <v>3.8699999999999999E-5</v>
      </c>
      <c r="AJ1446" s="157">
        <v>0</v>
      </c>
      <c r="AK1446" s="157">
        <v>0</v>
      </c>
      <c r="AL1446" s="157">
        <v>0</v>
      </c>
      <c r="AM1446" s="192">
        <v>4.1399999999999997E-5</v>
      </c>
      <c r="AN1446" s="192">
        <v>3.3099999999999998E-5</v>
      </c>
      <c r="AO1446" s="192">
        <v>2.5299999999999998E-5</v>
      </c>
      <c r="AP1446" s="157">
        <v>0</v>
      </c>
      <c r="AQ1446" s="157">
        <v>0</v>
      </c>
      <c r="AR1446" s="157">
        <v>0</v>
      </c>
      <c r="AS1446" s="157">
        <v>0</v>
      </c>
      <c r="AT1446" s="192">
        <v>5.3700000000000003E-6</v>
      </c>
      <c r="AU1446" s="157">
        <v>0</v>
      </c>
      <c r="AV1446" s="192">
        <v>4.8999999999999998E-5</v>
      </c>
      <c r="AW1446" s="157">
        <v>0</v>
      </c>
      <c r="AX1446" s="157">
        <v>0</v>
      </c>
      <c r="AY1446" s="192">
        <v>5.3999999999999998E-5</v>
      </c>
      <c r="AZ1446" s="192">
        <v>3.79E-5</v>
      </c>
      <c r="BA1446" s="157">
        <v>0</v>
      </c>
      <c r="BB1446" s="157">
        <v>0</v>
      </c>
      <c r="BC1446" s="157">
        <v>0</v>
      </c>
      <c r="BD1446" s="192">
        <v>3.6999999999999998E-5</v>
      </c>
      <c r="BE1446" s="192">
        <v>6.1699999999999995E-5</v>
      </c>
      <c r="BF1446" s="157">
        <v>0</v>
      </c>
      <c r="BG1446" s="192">
        <v>4.0299999999999997E-5</v>
      </c>
      <c r="BH1446" s="192">
        <v>2.2500000000000001E-5</v>
      </c>
      <c r="BI1446" s="192">
        <v>1.8099999999999999E-5</v>
      </c>
      <c r="BJ1446" s="157">
        <v>0</v>
      </c>
      <c r="BK1446" s="157">
        <v>0</v>
      </c>
      <c r="BL1446" s="157">
        <v>0</v>
      </c>
      <c r="BM1446" s="157">
        <v>4.2087500000000003E-4</v>
      </c>
      <c r="BN1446" s="157">
        <v>0</v>
      </c>
      <c r="BO1446" s="157">
        <v>0</v>
      </c>
      <c r="BP1446" s="157">
        <v>0</v>
      </c>
      <c r="BQ1446" s="157">
        <v>0</v>
      </c>
      <c r="BR1446" s="157">
        <v>0</v>
      </c>
      <c r="BS1446" s="157">
        <v>1.1328900000000001E-4</v>
      </c>
      <c r="BT1446" s="157">
        <v>0</v>
      </c>
      <c r="BU1446" s="192">
        <v>4.5099999999999998E-5</v>
      </c>
      <c r="BV1446" s="157">
        <v>0</v>
      </c>
      <c r="BW1446" s="157">
        <v>0</v>
      </c>
      <c r="BX1446" s="157">
        <v>0</v>
      </c>
      <c r="BY1446" s="157">
        <v>0</v>
      </c>
      <c r="BZ1446" s="157">
        <v>0</v>
      </c>
      <c r="CA1446" s="157">
        <v>0</v>
      </c>
      <c r="CB1446" s="157">
        <v>0</v>
      </c>
      <c r="CC1446" s="157">
        <v>0</v>
      </c>
      <c r="CD1446" s="157">
        <v>0</v>
      </c>
      <c r="CE1446" s="157">
        <v>0</v>
      </c>
      <c r="CF1446" s="192">
        <v>2.7699999999999999E-5</v>
      </c>
      <c r="CG1446" s="157">
        <v>0</v>
      </c>
      <c r="CH1446" s="157">
        <v>0</v>
      </c>
      <c r="CI1446" s="157">
        <v>0</v>
      </c>
      <c r="CJ1446" s="157">
        <v>0</v>
      </c>
      <c r="CK1446" s="157">
        <v>0</v>
      </c>
      <c r="CL1446" s="192">
        <v>1.11E-5</v>
      </c>
      <c r="CM1446" s="157">
        <v>0</v>
      </c>
      <c r="CN1446" s="157">
        <v>0</v>
      </c>
      <c r="CO1446" s="157">
        <v>0</v>
      </c>
      <c r="CP1446" s="157">
        <v>0</v>
      </c>
      <c r="CQ1446" s="157">
        <v>0</v>
      </c>
      <c r="CR1446" s="157">
        <v>0</v>
      </c>
      <c r="CS1446" s="157">
        <v>0</v>
      </c>
      <c r="CT1446" s="157">
        <v>0</v>
      </c>
      <c r="CU1446" s="157">
        <v>0</v>
      </c>
      <c r="CV1446" s="157">
        <v>0</v>
      </c>
      <c r="CW1446" s="192">
        <v>1.19E-5</v>
      </c>
      <c r="CX1446" s="192">
        <v>4.4799999999999998E-5</v>
      </c>
      <c r="CY1446" s="157">
        <v>0</v>
      </c>
      <c r="CZ1446" s="192">
        <v>3.8099999999999998E-5</v>
      </c>
      <c r="DA1446" s="192">
        <v>2.4899999999999999E-5</v>
      </c>
      <c r="DB1446" s="157">
        <v>0</v>
      </c>
      <c r="DC1446" s="192">
        <v>1.0200000000000001E-5</v>
      </c>
      <c r="DD1446" s="192">
        <v>4.5099999999999998E-5</v>
      </c>
      <c r="DE1446" s="157">
        <v>0</v>
      </c>
      <c r="DF1446" s="157">
        <v>0</v>
      </c>
      <c r="DG1446" s="157">
        <v>0</v>
      </c>
      <c r="DH1446" s="157">
        <v>0</v>
      </c>
      <c r="DI1446" s="192">
        <v>2.02E-5</v>
      </c>
      <c r="DJ1446" s="157">
        <v>0</v>
      </c>
      <c r="DK1446" s="157">
        <v>0</v>
      </c>
      <c r="DL1446" s="157">
        <v>0</v>
      </c>
      <c r="DM1446" s="157">
        <v>0</v>
      </c>
      <c r="DN1446" s="192">
        <v>2.1999999999999999E-5</v>
      </c>
      <c r="DO1446" s="157">
        <v>0</v>
      </c>
      <c r="DP1446" s="157">
        <v>0</v>
      </c>
      <c r="DQ1446" s="157">
        <v>0</v>
      </c>
      <c r="DR1446" s="192">
        <v>4.0800000000000002E-5</v>
      </c>
      <c r="DS1446" s="157">
        <v>0</v>
      </c>
      <c r="DT1446" s="157">
        <v>0</v>
      </c>
      <c r="DU1446" s="157">
        <v>0</v>
      </c>
      <c r="DV1446" s="157">
        <v>0</v>
      </c>
      <c r="DW1446" s="192">
        <v>5.2200000000000002E-5</v>
      </c>
      <c r="DX1446" s="157">
        <v>0</v>
      </c>
      <c r="DY1446" s="157">
        <v>0</v>
      </c>
      <c r="DZ1446" s="157">
        <v>0</v>
      </c>
      <c r="EA1446" s="157">
        <v>0</v>
      </c>
      <c r="EB1446" s="157">
        <v>0</v>
      </c>
      <c r="EC1446" s="157">
        <v>0</v>
      </c>
      <c r="ED1446" s="157">
        <v>0</v>
      </c>
      <c r="EE1446" s="157">
        <v>0</v>
      </c>
      <c r="EF1446" s="157">
        <v>0</v>
      </c>
      <c r="EG1446" s="157">
        <v>0</v>
      </c>
      <c r="EH1446" s="157">
        <v>0</v>
      </c>
      <c r="EI1446" s="157">
        <v>0</v>
      </c>
      <c r="EJ1446" s="157">
        <v>0</v>
      </c>
      <c r="EK1446" s="157">
        <v>0</v>
      </c>
      <c r="EL1446" s="157">
        <v>0</v>
      </c>
      <c r="EM1446" s="157">
        <v>0</v>
      </c>
      <c r="EN1446" s="157">
        <v>0</v>
      </c>
      <c r="EO1446" s="157">
        <v>0</v>
      </c>
      <c r="EP1446" s="192">
        <v>5.3000000000000001E-5</v>
      </c>
      <c r="EQ1446" s="157">
        <v>0</v>
      </c>
      <c r="ER1446" s="192">
        <v>2.0699999999999998E-5</v>
      </c>
      <c r="ES1446" s="157">
        <v>0</v>
      </c>
      <c r="ET1446" s="157">
        <v>0</v>
      </c>
      <c r="EU1446" s="192">
        <v>3.7200000000000003E-5</v>
      </c>
      <c r="EV1446" s="157">
        <v>0</v>
      </c>
      <c r="EW1446" s="157">
        <v>0</v>
      </c>
      <c r="EX1446" s="157">
        <v>0</v>
      </c>
      <c r="EY1446" s="157">
        <v>0</v>
      </c>
      <c r="EZ1446" s="157">
        <v>0</v>
      </c>
      <c r="FA1446" s="157">
        <v>0</v>
      </c>
      <c r="FB1446" s="157">
        <v>0</v>
      </c>
      <c r="FC1446" s="157">
        <v>0</v>
      </c>
      <c r="FD1446" s="192">
        <v>5.0099999999999998E-5</v>
      </c>
      <c r="FE1446" s="157">
        <v>0</v>
      </c>
      <c r="FF1446" s="157">
        <v>0</v>
      </c>
      <c r="FG1446" s="157">
        <v>0</v>
      </c>
      <c r="FH1446" s="157">
        <v>0</v>
      </c>
      <c r="FI1446" s="157">
        <v>0</v>
      </c>
      <c r="FJ1446" s="157">
        <v>0</v>
      </c>
      <c r="FK1446" s="157">
        <v>0</v>
      </c>
      <c r="FL1446" s="157">
        <v>0</v>
      </c>
      <c r="FM1446" s="157">
        <v>0</v>
      </c>
      <c r="FN1446" s="157">
        <v>0</v>
      </c>
      <c r="FO1446" s="157">
        <v>0</v>
      </c>
      <c r="FP1446" s="192">
        <v>4.1199999999999999E-5</v>
      </c>
      <c r="FQ1446" s="157">
        <v>0</v>
      </c>
      <c r="FR1446" s="157">
        <v>0</v>
      </c>
      <c r="FS1446" s="157">
        <v>0</v>
      </c>
      <c r="FT1446" s="157">
        <v>0</v>
      </c>
      <c r="FU1446" s="157">
        <v>0</v>
      </c>
      <c r="FV1446" s="157">
        <v>0</v>
      </c>
      <c r="FW1446" s="157">
        <v>0</v>
      </c>
      <c r="FX1446" s="192">
        <v>5.1199999999999998E-5</v>
      </c>
      <c r="FY1446" s="157">
        <v>0</v>
      </c>
      <c r="FZ1446" s="157">
        <v>0</v>
      </c>
      <c r="GA1446" s="192">
        <v>3.8899999999999997E-5</v>
      </c>
      <c r="GB1446" s="157">
        <v>0</v>
      </c>
      <c r="GC1446" s="157">
        <v>0</v>
      </c>
      <c r="GD1446" s="157">
        <v>0</v>
      </c>
      <c r="GE1446" s="157">
        <v>0</v>
      </c>
      <c r="GF1446" s="192">
        <v>8.25E-5</v>
      </c>
      <c r="GG1446" s="157">
        <v>0</v>
      </c>
      <c r="GH1446" s="192">
        <v>4.6699999999999997E-5</v>
      </c>
      <c r="GI1446" s="157">
        <v>0</v>
      </c>
      <c r="GJ1446" s="157">
        <v>0</v>
      </c>
      <c r="GK1446" s="157">
        <v>0</v>
      </c>
      <c r="GL1446" s="157">
        <v>0</v>
      </c>
      <c r="GM1446" s="157">
        <v>0</v>
      </c>
      <c r="GN1446" s="157">
        <v>0</v>
      </c>
      <c r="GO1446" s="157">
        <v>0</v>
      </c>
      <c r="GP1446" s="157">
        <v>0</v>
      </c>
      <c r="GQ1446" s="192">
        <v>2.0599999999999999E-5</v>
      </c>
      <c r="GR1446" s="157">
        <v>0</v>
      </c>
      <c r="GS1446" s="157">
        <v>0</v>
      </c>
      <c r="GT1446" s="157">
        <v>0</v>
      </c>
      <c r="GU1446" s="157">
        <v>0</v>
      </c>
      <c r="GV1446" s="157">
        <v>0</v>
      </c>
      <c r="GW1446" s="157">
        <v>0</v>
      </c>
      <c r="GX1446" s="157">
        <v>0</v>
      </c>
      <c r="GY1446" s="157">
        <v>0</v>
      </c>
      <c r="GZ1446" s="157">
        <v>0</v>
      </c>
      <c r="HA1446" s="157">
        <v>0</v>
      </c>
    </row>
    <row r="1447" spans="1:209" x14ac:dyDescent="0.2">
      <c r="A1447" s="157" t="s">
        <v>5256</v>
      </c>
      <c r="B1447" s="157">
        <v>0</v>
      </c>
      <c r="C1447" s="192">
        <v>1.15E-5</v>
      </c>
      <c r="D1447" s="157">
        <v>0</v>
      </c>
      <c r="E1447" s="157">
        <v>0</v>
      </c>
      <c r="F1447" s="157">
        <v>0</v>
      </c>
      <c r="G1447" s="157">
        <v>0</v>
      </c>
      <c r="H1447" s="157">
        <v>0</v>
      </c>
      <c r="I1447" s="157">
        <v>0</v>
      </c>
      <c r="J1447" s="157">
        <v>0</v>
      </c>
      <c r="K1447" s="157">
        <v>0</v>
      </c>
      <c r="L1447" s="157">
        <v>0</v>
      </c>
      <c r="M1447" s="157">
        <v>0</v>
      </c>
      <c r="N1447" s="157">
        <v>0</v>
      </c>
      <c r="O1447" s="157">
        <v>0</v>
      </c>
      <c r="P1447" s="157">
        <v>0</v>
      </c>
      <c r="Q1447" s="157">
        <v>0</v>
      </c>
      <c r="R1447" s="157">
        <v>0</v>
      </c>
      <c r="S1447" s="157">
        <v>0</v>
      </c>
      <c r="T1447" s="157">
        <v>0</v>
      </c>
      <c r="U1447" s="157">
        <v>0</v>
      </c>
      <c r="V1447" s="157">
        <v>0</v>
      </c>
      <c r="W1447" s="157">
        <v>0</v>
      </c>
      <c r="X1447" s="157">
        <v>0</v>
      </c>
      <c r="Y1447" s="157">
        <v>0</v>
      </c>
      <c r="Z1447" s="157">
        <v>0</v>
      </c>
      <c r="AA1447" s="157">
        <v>0</v>
      </c>
      <c r="AB1447" s="157">
        <v>0</v>
      </c>
      <c r="AC1447" s="157">
        <v>0</v>
      </c>
      <c r="AD1447" s="157">
        <v>0</v>
      </c>
      <c r="AE1447" s="157">
        <v>0</v>
      </c>
      <c r="AF1447" s="157">
        <v>0</v>
      </c>
      <c r="AG1447" s="157">
        <v>0</v>
      </c>
      <c r="AH1447" s="157">
        <v>0</v>
      </c>
      <c r="AI1447" s="192">
        <v>3.8699999999999999E-5</v>
      </c>
      <c r="AJ1447" s="157">
        <v>0</v>
      </c>
      <c r="AK1447" s="157">
        <v>0</v>
      </c>
      <c r="AL1447" s="157">
        <v>0</v>
      </c>
      <c r="AM1447" s="157">
        <v>0</v>
      </c>
      <c r="AN1447" s="157">
        <v>0</v>
      </c>
      <c r="AO1447" s="157">
        <v>0</v>
      </c>
      <c r="AP1447" s="157">
        <v>0</v>
      </c>
      <c r="AQ1447" s="157">
        <v>0</v>
      </c>
      <c r="AR1447" s="157">
        <v>0</v>
      </c>
      <c r="AS1447" s="157">
        <v>0</v>
      </c>
      <c r="AT1447" s="157">
        <v>0</v>
      </c>
      <c r="AU1447" s="157">
        <v>2.0610100000000001E-4</v>
      </c>
      <c r="AV1447" s="157">
        <v>0</v>
      </c>
      <c r="AW1447" s="157">
        <v>0</v>
      </c>
      <c r="AX1447" s="157">
        <v>0</v>
      </c>
      <c r="AY1447" s="157">
        <v>0</v>
      </c>
      <c r="AZ1447" s="157">
        <v>0</v>
      </c>
      <c r="BA1447" s="157">
        <v>0</v>
      </c>
      <c r="BB1447" s="157">
        <v>0</v>
      </c>
      <c r="BC1447" s="157">
        <v>0</v>
      </c>
      <c r="BD1447" s="157">
        <v>0</v>
      </c>
      <c r="BE1447" s="157">
        <v>0</v>
      </c>
      <c r="BF1447" s="157">
        <v>0</v>
      </c>
      <c r="BG1447" s="157">
        <v>0</v>
      </c>
      <c r="BH1447" s="157">
        <v>0</v>
      </c>
      <c r="BI1447" s="157">
        <v>0</v>
      </c>
      <c r="BJ1447" s="157">
        <v>0</v>
      </c>
      <c r="BK1447" s="157">
        <v>0</v>
      </c>
      <c r="BL1447" s="157">
        <v>0</v>
      </c>
      <c r="BM1447" s="157">
        <v>0</v>
      </c>
      <c r="BN1447" s="157">
        <v>0</v>
      </c>
      <c r="BO1447" s="157">
        <v>0</v>
      </c>
      <c r="BP1447" s="157">
        <v>0</v>
      </c>
      <c r="BQ1447" s="157">
        <v>0</v>
      </c>
      <c r="BR1447" s="157">
        <v>0</v>
      </c>
      <c r="BS1447" s="157">
        <v>0</v>
      </c>
      <c r="BT1447" s="157">
        <v>0</v>
      </c>
      <c r="BU1447" s="157">
        <v>0</v>
      </c>
      <c r="BV1447" s="157">
        <v>0</v>
      </c>
      <c r="BW1447" s="157">
        <v>0</v>
      </c>
      <c r="BX1447" s="157">
        <v>0</v>
      </c>
      <c r="BY1447" s="157">
        <v>0</v>
      </c>
      <c r="BZ1447" s="157">
        <v>0</v>
      </c>
      <c r="CA1447" s="157">
        <v>0</v>
      </c>
      <c r="CB1447" s="157">
        <v>0</v>
      </c>
      <c r="CC1447" s="157">
        <v>0</v>
      </c>
      <c r="CD1447" s="157">
        <v>0</v>
      </c>
      <c r="CE1447" s="157">
        <v>0</v>
      </c>
      <c r="CF1447" s="157">
        <v>0</v>
      </c>
      <c r="CG1447" s="157">
        <v>0</v>
      </c>
      <c r="CH1447" s="157">
        <v>0</v>
      </c>
      <c r="CI1447" s="157">
        <v>0</v>
      </c>
      <c r="CJ1447" s="157">
        <v>0</v>
      </c>
      <c r="CK1447" s="157">
        <v>0</v>
      </c>
      <c r="CL1447" s="157">
        <v>0</v>
      </c>
      <c r="CM1447" s="157">
        <v>0</v>
      </c>
      <c r="CN1447" s="157">
        <v>0</v>
      </c>
      <c r="CO1447" s="157">
        <v>0</v>
      </c>
      <c r="CP1447" s="157">
        <v>0</v>
      </c>
      <c r="CQ1447" s="157">
        <v>0</v>
      </c>
      <c r="CR1447" s="157">
        <v>0</v>
      </c>
      <c r="CS1447" s="157">
        <v>0</v>
      </c>
      <c r="CT1447" s="157">
        <v>0</v>
      </c>
      <c r="CU1447" s="157">
        <v>0</v>
      </c>
      <c r="CV1447" s="157">
        <v>0</v>
      </c>
      <c r="CW1447" s="157">
        <v>0</v>
      </c>
      <c r="CX1447" s="157">
        <v>0</v>
      </c>
      <c r="CY1447" s="157">
        <v>0</v>
      </c>
      <c r="CZ1447" s="157">
        <v>0</v>
      </c>
      <c r="DA1447" s="157">
        <v>0</v>
      </c>
      <c r="DB1447" s="157">
        <v>0</v>
      </c>
      <c r="DC1447" s="157">
        <v>0</v>
      </c>
      <c r="DD1447" s="157">
        <v>0</v>
      </c>
      <c r="DE1447" s="157">
        <v>0</v>
      </c>
      <c r="DF1447" s="157">
        <v>0</v>
      </c>
      <c r="DG1447" s="157">
        <v>0</v>
      </c>
      <c r="DH1447" s="157">
        <v>0</v>
      </c>
      <c r="DI1447" s="157">
        <v>0</v>
      </c>
      <c r="DJ1447" s="157">
        <v>0</v>
      </c>
      <c r="DK1447" s="157">
        <v>0</v>
      </c>
      <c r="DL1447" s="157">
        <v>0</v>
      </c>
      <c r="DM1447" s="157">
        <v>0</v>
      </c>
      <c r="DN1447" s="192">
        <v>6.6099999999999994E-5</v>
      </c>
      <c r="DO1447" s="157">
        <v>0</v>
      </c>
      <c r="DP1447" s="157">
        <v>0</v>
      </c>
      <c r="DQ1447" s="157">
        <v>0</v>
      </c>
      <c r="DR1447" s="157">
        <v>0</v>
      </c>
      <c r="DS1447" s="157">
        <v>0</v>
      </c>
      <c r="DT1447" s="157">
        <v>0</v>
      </c>
      <c r="DU1447" s="157">
        <v>0</v>
      </c>
      <c r="DV1447" s="157">
        <v>0</v>
      </c>
      <c r="DW1447" s="157">
        <v>0</v>
      </c>
      <c r="DX1447" s="157">
        <v>0</v>
      </c>
      <c r="DY1447" s="157">
        <v>0</v>
      </c>
      <c r="DZ1447" s="157">
        <v>0</v>
      </c>
      <c r="EA1447" s="157">
        <v>0</v>
      </c>
      <c r="EB1447" s="157">
        <v>0</v>
      </c>
      <c r="EC1447" s="157">
        <v>0</v>
      </c>
      <c r="ED1447" s="157">
        <v>0</v>
      </c>
      <c r="EE1447" s="157">
        <v>0</v>
      </c>
      <c r="EF1447" s="157">
        <v>0</v>
      </c>
      <c r="EG1447" s="157">
        <v>0</v>
      </c>
      <c r="EH1447" s="157">
        <v>0</v>
      </c>
      <c r="EI1447" s="157">
        <v>0</v>
      </c>
      <c r="EJ1447" s="157">
        <v>0</v>
      </c>
      <c r="EK1447" s="157">
        <v>0</v>
      </c>
      <c r="EL1447" s="157">
        <v>0</v>
      </c>
      <c r="EM1447" s="157">
        <v>0</v>
      </c>
      <c r="EN1447" s="157">
        <v>0</v>
      </c>
      <c r="EO1447" s="157">
        <v>0</v>
      </c>
      <c r="EP1447" s="157">
        <v>0</v>
      </c>
      <c r="EQ1447" s="157">
        <v>0</v>
      </c>
      <c r="ER1447" s="157">
        <v>0</v>
      </c>
      <c r="ES1447" s="157">
        <v>0</v>
      </c>
      <c r="ET1447" s="157">
        <v>0</v>
      </c>
      <c r="EU1447" s="157">
        <v>0</v>
      </c>
      <c r="EV1447" s="157">
        <v>0</v>
      </c>
      <c r="EW1447" s="157">
        <v>0</v>
      </c>
      <c r="EX1447" s="157">
        <v>0</v>
      </c>
      <c r="EY1447" s="157">
        <v>0</v>
      </c>
      <c r="EZ1447" s="157">
        <v>0</v>
      </c>
      <c r="FA1447" s="157">
        <v>0</v>
      </c>
      <c r="FB1447" s="157">
        <v>0</v>
      </c>
      <c r="FC1447" s="157">
        <v>0</v>
      </c>
      <c r="FD1447" s="157">
        <v>0</v>
      </c>
      <c r="FE1447" s="157">
        <v>0</v>
      </c>
      <c r="FF1447" s="157">
        <v>0</v>
      </c>
      <c r="FG1447" s="157">
        <v>0</v>
      </c>
      <c r="FH1447" s="157">
        <v>0</v>
      </c>
      <c r="FI1447" s="157">
        <v>0</v>
      </c>
      <c r="FJ1447" s="157">
        <v>0</v>
      </c>
      <c r="FK1447" s="157">
        <v>0</v>
      </c>
      <c r="FL1447" s="157">
        <v>0</v>
      </c>
      <c r="FM1447" s="157">
        <v>0</v>
      </c>
      <c r="FN1447" s="157">
        <v>0</v>
      </c>
      <c r="FO1447" s="157">
        <v>0</v>
      </c>
      <c r="FP1447" s="157">
        <v>0</v>
      </c>
      <c r="FQ1447" s="157">
        <v>0</v>
      </c>
      <c r="FR1447" s="157">
        <v>0</v>
      </c>
      <c r="FS1447" s="157">
        <v>0</v>
      </c>
      <c r="FT1447" s="157">
        <v>0</v>
      </c>
      <c r="FU1447" s="157">
        <v>0</v>
      </c>
      <c r="FV1447" s="157">
        <v>0</v>
      </c>
      <c r="FW1447" s="157">
        <v>0</v>
      </c>
      <c r="FX1447" s="157">
        <v>0</v>
      </c>
      <c r="FY1447" s="157">
        <v>0</v>
      </c>
      <c r="FZ1447" s="157">
        <v>0</v>
      </c>
      <c r="GA1447" s="157">
        <v>0</v>
      </c>
      <c r="GB1447" s="157">
        <v>0</v>
      </c>
      <c r="GC1447" s="157">
        <v>0</v>
      </c>
      <c r="GD1447" s="157">
        <v>0</v>
      </c>
      <c r="GE1447" s="157">
        <v>0</v>
      </c>
      <c r="GF1447" s="157">
        <v>0</v>
      </c>
      <c r="GG1447" s="157">
        <v>0</v>
      </c>
      <c r="GH1447" s="157">
        <v>0</v>
      </c>
      <c r="GI1447" s="157">
        <v>0</v>
      </c>
      <c r="GJ1447" s="157">
        <v>0</v>
      </c>
      <c r="GK1447" s="157">
        <v>0</v>
      </c>
      <c r="GL1447" s="157">
        <v>0</v>
      </c>
      <c r="GM1447" s="157">
        <v>0</v>
      </c>
      <c r="GN1447" s="157">
        <v>0</v>
      </c>
      <c r="GO1447" s="157">
        <v>0</v>
      </c>
      <c r="GP1447" s="157">
        <v>0</v>
      </c>
      <c r="GQ1447" s="157">
        <v>0</v>
      </c>
      <c r="GR1447" s="157">
        <v>0</v>
      </c>
      <c r="GS1447" s="157">
        <v>0</v>
      </c>
      <c r="GT1447" s="157">
        <v>0</v>
      </c>
      <c r="GU1447" s="157">
        <v>0</v>
      </c>
      <c r="GV1447" s="157">
        <v>0</v>
      </c>
      <c r="GW1447" s="157">
        <v>0</v>
      </c>
      <c r="GX1447" s="157">
        <v>0</v>
      </c>
      <c r="GY1447" s="157">
        <v>0</v>
      </c>
      <c r="GZ1447" s="157">
        <v>0</v>
      </c>
      <c r="HA1447" s="157">
        <v>0</v>
      </c>
    </row>
    <row r="1448" spans="1:209" x14ac:dyDescent="0.2">
      <c r="A1448" s="157" t="s">
        <v>5257</v>
      </c>
      <c r="B1448" s="157">
        <v>0</v>
      </c>
      <c r="C1448" s="157">
        <v>0</v>
      </c>
      <c r="D1448" s="192">
        <v>1.0200000000000001E-5</v>
      </c>
      <c r="E1448" s="157">
        <v>0</v>
      </c>
      <c r="F1448" s="157">
        <v>0</v>
      </c>
      <c r="G1448" s="157">
        <v>0</v>
      </c>
      <c r="H1448" s="157">
        <v>0</v>
      </c>
      <c r="I1448" s="157">
        <v>0</v>
      </c>
      <c r="J1448" s="157">
        <v>0</v>
      </c>
      <c r="K1448" s="157">
        <v>0</v>
      </c>
      <c r="L1448" s="157">
        <v>0</v>
      </c>
      <c r="M1448" s="192">
        <v>8.8200000000000003E-6</v>
      </c>
      <c r="N1448" s="157">
        <v>0</v>
      </c>
      <c r="O1448" s="157">
        <v>0</v>
      </c>
      <c r="P1448" s="157">
        <v>0</v>
      </c>
      <c r="Q1448" s="157">
        <v>0</v>
      </c>
      <c r="R1448" s="157">
        <v>0</v>
      </c>
      <c r="S1448" s="157">
        <v>0</v>
      </c>
      <c r="T1448" s="157">
        <v>0</v>
      </c>
      <c r="U1448" s="157">
        <v>0</v>
      </c>
      <c r="V1448" s="157">
        <v>0</v>
      </c>
      <c r="W1448" s="157">
        <v>0</v>
      </c>
      <c r="X1448" s="157">
        <v>0</v>
      </c>
      <c r="Y1448" s="157">
        <v>0</v>
      </c>
      <c r="Z1448" s="157">
        <v>0</v>
      </c>
      <c r="AA1448" s="157">
        <v>0</v>
      </c>
      <c r="AB1448" s="157">
        <v>0</v>
      </c>
      <c r="AC1448" s="157">
        <v>0</v>
      </c>
      <c r="AD1448" s="157">
        <v>0</v>
      </c>
      <c r="AE1448" s="192">
        <v>2.7800000000000001E-5</v>
      </c>
      <c r="AF1448" s="157">
        <v>0</v>
      </c>
      <c r="AG1448" s="157">
        <v>0</v>
      </c>
      <c r="AH1448" s="192">
        <v>1.2300000000000001E-5</v>
      </c>
      <c r="AI1448" s="157">
        <v>0</v>
      </c>
      <c r="AJ1448" s="157">
        <v>0</v>
      </c>
      <c r="AK1448" s="157">
        <v>0</v>
      </c>
      <c r="AL1448" s="157">
        <v>0</v>
      </c>
      <c r="AM1448" s="157">
        <v>0</v>
      </c>
      <c r="AN1448" s="157">
        <v>0</v>
      </c>
      <c r="AO1448" s="157">
        <v>0</v>
      </c>
      <c r="AP1448" s="157">
        <v>0</v>
      </c>
      <c r="AQ1448" s="157">
        <v>0</v>
      </c>
      <c r="AR1448" s="157">
        <v>0</v>
      </c>
      <c r="AS1448" s="157">
        <v>0</v>
      </c>
      <c r="AT1448" s="157">
        <v>0</v>
      </c>
      <c r="AU1448" s="157">
        <v>0</v>
      </c>
      <c r="AV1448" s="157">
        <v>0</v>
      </c>
      <c r="AW1448" s="157">
        <v>0</v>
      </c>
      <c r="AX1448" s="157">
        <v>0</v>
      </c>
      <c r="AY1448" s="157">
        <v>0</v>
      </c>
      <c r="AZ1448" s="157">
        <v>0</v>
      </c>
      <c r="BA1448" s="157">
        <v>0</v>
      </c>
      <c r="BB1448" s="157">
        <v>0</v>
      </c>
      <c r="BC1448" s="157">
        <v>0</v>
      </c>
      <c r="BD1448" s="157">
        <v>0</v>
      </c>
      <c r="BE1448" s="157">
        <v>0</v>
      </c>
      <c r="BF1448" s="157">
        <v>0</v>
      </c>
      <c r="BG1448" s="157">
        <v>0</v>
      </c>
      <c r="BH1448" s="157">
        <v>0</v>
      </c>
      <c r="BI1448" s="157">
        <v>0</v>
      </c>
      <c r="BJ1448" s="157">
        <v>0</v>
      </c>
      <c r="BK1448" s="157">
        <v>0</v>
      </c>
      <c r="BL1448" s="157">
        <v>0</v>
      </c>
      <c r="BM1448" s="157">
        <v>0</v>
      </c>
      <c r="BN1448" s="157">
        <v>0</v>
      </c>
      <c r="BO1448" s="157">
        <v>0</v>
      </c>
      <c r="BP1448" s="157">
        <v>0</v>
      </c>
      <c r="BQ1448" s="157">
        <v>0</v>
      </c>
      <c r="BR1448" s="157">
        <v>0</v>
      </c>
      <c r="BS1448" s="157">
        <v>0</v>
      </c>
      <c r="BT1448" s="157">
        <v>0</v>
      </c>
      <c r="BU1448" s="157">
        <v>0</v>
      </c>
      <c r="BV1448" s="157">
        <v>0</v>
      </c>
      <c r="BW1448" s="157">
        <v>0</v>
      </c>
      <c r="BX1448" s="157">
        <v>0</v>
      </c>
      <c r="BY1448" s="157">
        <v>0</v>
      </c>
      <c r="BZ1448" s="157">
        <v>0</v>
      </c>
      <c r="CA1448" s="192">
        <v>8.5499999999999995E-6</v>
      </c>
      <c r="CB1448" s="157">
        <v>0</v>
      </c>
      <c r="CC1448" s="157">
        <v>0</v>
      </c>
      <c r="CD1448" s="157">
        <v>0</v>
      </c>
      <c r="CE1448" s="157">
        <v>0</v>
      </c>
      <c r="CF1448" s="157">
        <v>0</v>
      </c>
      <c r="CG1448" s="157">
        <v>0</v>
      </c>
      <c r="CH1448" s="157">
        <v>0</v>
      </c>
      <c r="CI1448" s="157">
        <v>0</v>
      </c>
      <c r="CJ1448" s="157">
        <v>0</v>
      </c>
      <c r="CK1448" s="157">
        <v>0</v>
      </c>
      <c r="CL1448" s="157">
        <v>0</v>
      </c>
      <c r="CM1448" s="157">
        <v>0</v>
      </c>
      <c r="CN1448" s="157">
        <v>0</v>
      </c>
      <c r="CO1448" s="157">
        <v>0</v>
      </c>
      <c r="CP1448" s="157">
        <v>0</v>
      </c>
      <c r="CQ1448" s="157">
        <v>0</v>
      </c>
      <c r="CR1448" s="157">
        <v>0</v>
      </c>
      <c r="CS1448" s="157">
        <v>0</v>
      </c>
      <c r="CT1448" s="157">
        <v>0</v>
      </c>
      <c r="CU1448" s="157">
        <v>0</v>
      </c>
      <c r="CV1448" s="157">
        <v>0</v>
      </c>
      <c r="CW1448" s="157">
        <v>0</v>
      </c>
      <c r="CX1448" s="157">
        <v>0</v>
      </c>
      <c r="CY1448" s="157">
        <v>0</v>
      </c>
      <c r="CZ1448" s="157">
        <v>0</v>
      </c>
      <c r="DA1448" s="157">
        <v>0</v>
      </c>
      <c r="DB1448" s="157">
        <v>0</v>
      </c>
      <c r="DC1448" s="157">
        <v>0</v>
      </c>
      <c r="DD1448" s="157">
        <v>0</v>
      </c>
      <c r="DE1448" s="157">
        <v>0</v>
      </c>
      <c r="DF1448" s="157">
        <v>0</v>
      </c>
      <c r="DG1448" s="157">
        <v>0</v>
      </c>
      <c r="DH1448" s="157">
        <v>0</v>
      </c>
      <c r="DI1448" s="157">
        <v>0</v>
      </c>
      <c r="DJ1448" s="157">
        <v>0</v>
      </c>
      <c r="DK1448" s="157">
        <v>0</v>
      </c>
      <c r="DL1448" s="157">
        <v>0</v>
      </c>
      <c r="DM1448" s="157">
        <v>0</v>
      </c>
      <c r="DN1448" s="157">
        <v>0</v>
      </c>
      <c r="DO1448" s="157">
        <v>0</v>
      </c>
      <c r="DP1448" s="157">
        <v>0</v>
      </c>
      <c r="DQ1448" s="157">
        <v>0</v>
      </c>
      <c r="DR1448" s="157">
        <v>0</v>
      </c>
      <c r="DS1448" s="157">
        <v>0</v>
      </c>
      <c r="DT1448" s="157">
        <v>0</v>
      </c>
      <c r="DU1448" s="192">
        <v>2.05E-5</v>
      </c>
      <c r="DV1448" s="157">
        <v>0</v>
      </c>
      <c r="DW1448" s="157">
        <v>0</v>
      </c>
      <c r="DX1448" s="157">
        <v>0</v>
      </c>
      <c r="DY1448" s="157">
        <v>0</v>
      </c>
      <c r="DZ1448" s="157">
        <v>0</v>
      </c>
      <c r="EA1448" s="157">
        <v>0</v>
      </c>
      <c r="EB1448" s="157">
        <v>0</v>
      </c>
      <c r="EC1448" s="157">
        <v>0</v>
      </c>
      <c r="ED1448" s="157">
        <v>0</v>
      </c>
      <c r="EE1448" s="157">
        <v>0</v>
      </c>
      <c r="EF1448" s="157">
        <v>0</v>
      </c>
      <c r="EG1448" s="157">
        <v>0</v>
      </c>
      <c r="EH1448" s="157">
        <v>0</v>
      </c>
      <c r="EI1448" s="157">
        <v>0</v>
      </c>
      <c r="EJ1448" s="157">
        <v>0</v>
      </c>
      <c r="EK1448" s="157">
        <v>0</v>
      </c>
      <c r="EL1448" s="157">
        <v>0</v>
      </c>
      <c r="EM1448" s="157">
        <v>0</v>
      </c>
      <c r="EN1448" s="157">
        <v>0</v>
      </c>
      <c r="EO1448" s="157">
        <v>0</v>
      </c>
      <c r="EP1448" s="157">
        <v>0</v>
      </c>
      <c r="EQ1448" s="157">
        <v>0</v>
      </c>
      <c r="ER1448" s="157">
        <v>0</v>
      </c>
      <c r="ES1448" s="157">
        <v>0</v>
      </c>
      <c r="ET1448" s="157">
        <v>0</v>
      </c>
      <c r="EU1448" s="157">
        <v>0</v>
      </c>
      <c r="EV1448" s="157">
        <v>0</v>
      </c>
      <c r="EW1448" s="157">
        <v>0</v>
      </c>
      <c r="EX1448" s="157">
        <v>0</v>
      </c>
      <c r="EY1448" s="157">
        <v>0</v>
      </c>
      <c r="EZ1448" s="157">
        <v>0</v>
      </c>
      <c r="FA1448" s="157">
        <v>0</v>
      </c>
      <c r="FB1448" s="157">
        <v>0</v>
      </c>
      <c r="FC1448" s="157">
        <v>0</v>
      </c>
      <c r="FD1448" s="157">
        <v>0</v>
      </c>
      <c r="FE1448" s="157">
        <v>0</v>
      </c>
      <c r="FF1448" s="192">
        <v>6.7799999999999995E-5</v>
      </c>
      <c r="FG1448" s="157">
        <v>0</v>
      </c>
      <c r="FH1448" s="157">
        <v>0</v>
      </c>
      <c r="FI1448" s="157">
        <v>0</v>
      </c>
      <c r="FJ1448" s="157">
        <v>0</v>
      </c>
      <c r="FK1448" s="157">
        <v>0</v>
      </c>
      <c r="FL1448" s="157">
        <v>0</v>
      </c>
      <c r="FM1448" s="157">
        <v>0</v>
      </c>
      <c r="FN1448" s="157">
        <v>0</v>
      </c>
      <c r="FO1448" s="157">
        <v>0</v>
      </c>
      <c r="FP1448" s="157">
        <v>0</v>
      </c>
      <c r="FQ1448" s="157">
        <v>0</v>
      </c>
      <c r="FR1448" s="157">
        <v>0</v>
      </c>
      <c r="FS1448" s="157">
        <v>0</v>
      </c>
      <c r="FT1448" s="157">
        <v>0</v>
      </c>
      <c r="FU1448" s="157">
        <v>0</v>
      </c>
      <c r="FV1448" s="157">
        <v>0</v>
      </c>
      <c r="FW1448" s="157">
        <v>0</v>
      </c>
      <c r="FX1448" s="157">
        <v>0</v>
      </c>
      <c r="FY1448" s="157">
        <v>0</v>
      </c>
      <c r="FZ1448" s="157">
        <v>0</v>
      </c>
      <c r="GA1448" s="157">
        <v>0</v>
      </c>
      <c r="GB1448" s="157">
        <v>0</v>
      </c>
      <c r="GC1448" s="157">
        <v>0</v>
      </c>
      <c r="GD1448" s="157">
        <v>0</v>
      </c>
      <c r="GE1448" s="157">
        <v>0</v>
      </c>
      <c r="GF1448" s="157">
        <v>0</v>
      </c>
      <c r="GG1448" s="157">
        <v>0</v>
      </c>
      <c r="GH1448" s="157">
        <v>0</v>
      </c>
      <c r="GI1448" s="157">
        <v>0</v>
      </c>
      <c r="GJ1448" s="157">
        <v>0</v>
      </c>
      <c r="GK1448" s="157">
        <v>0</v>
      </c>
      <c r="GL1448" s="157">
        <v>0</v>
      </c>
      <c r="GM1448" s="157">
        <v>0</v>
      </c>
      <c r="GN1448" s="157">
        <v>0</v>
      </c>
      <c r="GO1448" s="157">
        <v>0</v>
      </c>
      <c r="GP1448" s="157">
        <v>0</v>
      </c>
      <c r="GQ1448" s="157">
        <v>0</v>
      </c>
      <c r="GR1448" s="157">
        <v>0</v>
      </c>
      <c r="GS1448" s="157">
        <v>0</v>
      </c>
      <c r="GT1448" s="157">
        <v>0</v>
      </c>
      <c r="GU1448" s="157">
        <v>1.3157894999999999E-2</v>
      </c>
      <c r="GV1448" s="157">
        <v>0</v>
      </c>
      <c r="GW1448" s="157">
        <v>0</v>
      </c>
      <c r="GX1448" s="157">
        <v>0</v>
      </c>
      <c r="GY1448" s="157">
        <v>0</v>
      </c>
      <c r="GZ1448" s="157">
        <v>0</v>
      </c>
      <c r="HA1448" s="157">
        <v>0</v>
      </c>
    </row>
    <row r="1449" spans="1:209" x14ac:dyDescent="0.2">
      <c r="A1449" s="157" t="s">
        <v>5258</v>
      </c>
      <c r="B1449" s="157">
        <v>0</v>
      </c>
      <c r="C1449" s="157">
        <v>0</v>
      </c>
      <c r="D1449" s="157">
        <v>0</v>
      </c>
      <c r="E1449" s="157">
        <v>0</v>
      </c>
      <c r="F1449" s="157">
        <v>0</v>
      </c>
      <c r="G1449" s="192">
        <v>1.42E-5</v>
      </c>
      <c r="H1449" s="157">
        <v>0</v>
      </c>
      <c r="I1449" s="157">
        <v>2.49504E-4</v>
      </c>
      <c r="J1449" s="157">
        <v>0</v>
      </c>
      <c r="K1449" s="192">
        <v>5.3600000000000002E-5</v>
      </c>
      <c r="L1449" s="157">
        <v>1.02361E-4</v>
      </c>
      <c r="M1449" s="157">
        <v>0</v>
      </c>
      <c r="N1449" s="157">
        <v>0</v>
      </c>
      <c r="O1449" s="157">
        <v>0</v>
      </c>
      <c r="P1449" s="157">
        <v>0</v>
      </c>
      <c r="Q1449" s="157">
        <v>0</v>
      </c>
      <c r="R1449" s="157">
        <v>0</v>
      </c>
      <c r="S1449" s="157">
        <v>0</v>
      </c>
      <c r="T1449" s="157">
        <v>0</v>
      </c>
      <c r="U1449" s="157">
        <v>0</v>
      </c>
      <c r="V1449" s="157">
        <v>0</v>
      </c>
      <c r="W1449" s="157">
        <v>0</v>
      </c>
      <c r="X1449" s="157">
        <v>1.21692E-4</v>
      </c>
      <c r="Y1449" s="157">
        <v>0</v>
      </c>
      <c r="Z1449" s="157">
        <v>0</v>
      </c>
      <c r="AA1449" s="157">
        <v>0</v>
      </c>
      <c r="AB1449" s="157">
        <v>2.39497E-4</v>
      </c>
      <c r="AC1449" s="192">
        <v>1.9300000000000002E-5</v>
      </c>
      <c r="AD1449" s="157">
        <v>0</v>
      </c>
      <c r="AE1449" s="157">
        <v>0</v>
      </c>
      <c r="AF1449" s="157">
        <v>0</v>
      </c>
      <c r="AG1449" s="157">
        <v>0</v>
      </c>
      <c r="AH1449" s="157">
        <v>0</v>
      </c>
      <c r="AI1449" s="157">
        <v>0</v>
      </c>
      <c r="AJ1449" s="157">
        <v>0</v>
      </c>
      <c r="AK1449" s="157">
        <v>1.0943470000000001E-3</v>
      </c>
      <c r="AL1449" s="192">
        <v>2.0800000000000001E-5</v>
      </c>
      <c r="AM1449" s="157">
        <v>0</v>
      </c>
      <c r="AN1449" s="157">
        <v>0</v>
      </c>
      <c r="AO1449" s="157">
        <v>0</v>
      </c>
      <c r="AP1449" s="157">
        <v>0</v>
      </c>
      <c r="AQ1449" s="157">
        <v>0</v>
      </c>
      <c r="AR1449" s="157">
        <v>0</v>
      </c>
      <c r="AS1449" s="192">
        <v>9.1100000000000005E-5</v>
      </c>
      <c r="AT1449" s="157">
        <v>0</v>
      </c>
      <c r="AU1449" s="157">
        <v>5.1525099999999999E-4</v>
      </c>
      <c r="AV1449" s="192">
        <v>4.8999999999999998E-5</v>
      </c>
      <c r="AW1449" s="157">
        <v>1.36761E-4</v>
      </c>
      <c r="AX1449" s="157">
        <v>0</v>
      </c>
      <c r="AY1449" s="192">
        <v>8.1100000000000006E-5</v>
      </c>
      <c r="AZ1449" s="157">
        <v>0</v>
      </c>
      <c r="BA1449" s="157">
        <v>0</v>
      </c>
      <c r="BB1449" s="157">
        <v>0</v>
      </c>
      <c r="BC1449" s="157">
        <v>0</v>
      </c>
      <c r="BD1449" s="157">
        <v>0</v>
      </c>
      <c r="BE1449" s="157">
        <v>0</v>
      </c>
      <c r="BF1449" s="157">
        <v>0</v>
      </c>
      <c r="BG1449" s="192">
        <v>1.34E-5</v>
      </c>
      <c r="BH1449" s="157">
        <v>0</v>
      </c>
      <c r="BI1449" s="157">
        <v>0</v>
      </c>
      <c r="BJ1449" s="192">
        <v>1.88E-5</v>
      </c>
      <c r="BK1449" s="157">
        <v>0</v>
      </c>
      <c r="BL1449" s="157">
        <v>0</v>
      </c>
      <c r="BM1449" s="157">
        <v>0</v>
      </c>
      <c r="BN1449" s="157">
        <v>0</v>
      </c>
      <c r="BO1449" s="192">
        <v>4.4499999999999997E-5</v>
      </c>
      <c r="BP1449" s="157">
        <v>0</v>
      </c>
      <c r="BQ1449" s="157">
        <v>0</v>
      </c>
      <c r="BR1449" s="192">
        <v>4.2299999999999998E-5</v>
      </c>
      <c r="BS1449" s="157">
        <v>0</v>
      </c>
      <c r="BT1449" s="157">
        <v>0</v>
      </c>
      <c r="BU1449" s="157">
        <v>0</v>
      </c>
      <c r="BV1449" s="157">
        <v>0</v>
      </c>
      <c r="BW1449" s="157">
        <v>0</v>
      </c>
      <c r="BX1449" s="157">
        <v>0</v>
      </c>
      <c r="BY1449" s="157">
        <v>0</v>
      </c>
      <c r="BZ1449" s="157">
        <v>0</v>
      </c>
      <c r="CA1449" s="192">
        <v>8.5499999999999995E-6</v>
      </c>
      <c r="CB1449" s="157">
        <v>0</v>
      </c>
      <c r="CC1449" s="157">
        <v>0</v>
      </c>
      <c r="CD1449" s="157">
        <v>0</v>
      </c>
      <c r="CE1449" s="157">
        <v>0</v>
      </c>
      <c r="CF1449" s="157">
        <v>0</v>
      </c>
      <c r="CG1449" s="157">
        <v>0</v>
      </c>
      <c r="CH1449" s="157">
        <v>0</v>
      </c>
      <c r="CI1449" s="157">
        <v>0</v>
      </c>
      <c r="CJ1449" s="157">
        <v>0</v>
      </c>
      <c r="CK1449" s="157">
        <v>0</v>
      </c>
      <c r="CL1449" s="192">
        <v>3.3200000000000001E-5</v>
      </c>
      <c r="CM1449" s="157">
        <v>0</v>
      </c>
      <c r="CN1449" s="157">
        <v>0</v>
      </c>
      <c r="CO1449" s="157">
        <v>0</v>
      </c>
      <c r="CP1449" s="157">
        <v>0</v>
      </c>
      <c r="CQ1449" s="157">
        <v>0</v>
      </c>
      <c r="CR1449" s="192">
        <v>5.24E-5</v>
      </c>
      <c r="CS1449" s="157">
        <v>0</v>
      </c>
      <c r="CT1449" s="157">
        <v>0</v>
      </c>
      <c r="CU1449" s="157">
        <v>0</v>
      </c>
      <c r="CV1449" s="157">
        <v>0</v>
      </c>
      <c r="CW1449" s="157">
        <v>0</v>
      </c>
      <c r="CX1449" s="157">
        <v>0</v>
      </c>
      <c r="CY1449" s="157">
        <v>0</v>
      </c>
      <c r="CZ1449" s="157">
        <v>0</v>
      </c>
      <c r="DA1449" s="157">
        <v>2.2422100000000001E-4</v>
      </c>
      <c r="DB1449" s="157">
        <v>0</v>
      </c>
      <c r="DC1449" s="192">
        <v>2.0299999999999999E-5</v>
      </c>
      <c r="DD1449" s="157">
        <v>0</v>
      </c>
      <c r="DE1449" s="157">
        <v>0</v>
      </c>
      <c r="DF1449" s="157">
        <v>0</v>
      </c>
      <c r="DG1449" s="157">
        <v>0</v>
      </c>
      <c r="DH1449" s="157">
        <v>0</v>
      </c>
      <c r="DI1449" s="157">
        <v>0</v>
      </c>
      <c r="DJ1449" s="157">
        <v>0</v>
      </c>
      <c r="DK1449" s="157">
        <v>0</v>
      </c>
      <c r="DL1449" s="157">
        <v>0</v>
      </c>
      <c r="DM1449" s="157">
        <v>0</v>
      </c>
      <c r="DN1449" s="157">
        <v>0</v>
      </c>
      <c r="DO1449" s="157">
        <v>0</v>
      </c>
      <c r="DP1449" s="157">
        <v>0</v>
      </c>
      <c r="DQ1449" s="157">
        <v>0</v>
      </c>
      <c r="DR1449" s="157">
        <v>0</v>
      </c>
      <c r="DS1449" s="157">
        <v>0</v>
      </c>
      <c r="DT1449" s="157">
        <v>0</v>
      </c>
      <c r="DU1449" s="157">
        <v>0</v>
      </c>
      <c r="DV1449" s="157">
        <v>0</v>
      </c>
      <c r="DW1449" s="192">
        <v>1.7399999999999999E-5</v>
      </c>
      <c r="DX1449" s="157">
        <v>0</v>
      </c>
      <c r="DY1449" s="157">
        <v>0</v>
      </c>
      <c r="DZ1449" s="157">
        <v>0</v>
      </c>
      <c r="EA1449" s="157">
        <v>0</v>
      </c>
      <c r="EB1449" s="157">
        <v>0</v>
      </c>
      <c r="EC1449" s="157">
        <v>0</v>
      </c>
      <c r="ED1449" s="157">
        <v>0</v>
      </c>
      <c r="EE1449" s="192">
        <v>7.9900000000000004E-5</v>
      </c>
      <c r="EF1449" s="157">
        <v>0</v>
      </c>
      <c r="EG1449" s="157">
        <v>0</v>
      </c>
      <c r="EH1449" s="192">
        <v>7.9400000000000006E-5</v>
      </c>
      <c r="EI1449" s="157">
        <v>0</v>
      </c>
      <c r="EJ1449" s="157">
        <v>0</v>
      </c>
      <c r="EK1449" s="157">
        <v>0</v>
      </c>
      <c r="EL1449" s="157">
        <v>0</v>
      </c>
      <c r="EM1449" s="157">
        <v>0</v>
      </c>
      <c r="EN1449" s="157">
        <v>0</v>
      </c>
      <c r="EO1449" s="157">
        <v>0</v>
      </c>
      <c r="EP1449" s="157">
        <v>0</v>
      </c>
      <c r="EQ1449" s="157">
        <v>0</v>
      </c>
      <c r="ER1449" s="157">
        <v>0</v>
      </c>
      <c r="ES1449" s="157">
        <v>0</v>
      </c>
      <c r="ET1449" s="157">
        <v>1.4882599999999999E-4</v>
      </c>
      <c r="EU1449" s="157">
        <v>0</v>
      </c>
      <c r="EV1449" s="157">
        <v>0</v>
      </c>
      <c r="EW1449" s="192">
        <v>1.8199999999999999E-5</v>
      </c>
      <c r="EX1449" s="157">
        <v>0</v>
      </c>
      <c r="EY1449" s="157">
        <v>0</v>
      </c>
      <c r="EZ1449" s="157">
        <v>0</v>
      </c>
      <c r="FA1449" s="157">
        <v>0</v>
      </c>
      <c r="FB1449" s="157">
        <v>0</v>
      </c>
      <c r="FC1449" s="157">
        <v>0</v>
      </c>
      <c r="FD1449" s="157">
        <v>0</v>
      </c>
      <c r="FE1449" s="157">
        <v>0</v>
      </c>
      <c r="FF1449" s="192">
        <v>3.3899999999999997E-5</v>
      </c>
      <c r="FG1449" s="157">
        <v>0</v>
      </c>
      <c r="FH1449" s="157">
        <v>0</v>
      </c>
      <c r="FI1449" s="192">
        <v>2.76E-5</v>
      </c>
      <c r="FJ1449" s="157">
        <v>0</v>
      </c>
      <c r="FK1449" s="157">
        <v>0</v>
      </c>
      <c r="FL1449" s="157">
        <v>0</v>
      </c>
      <c r="FM1449" s="157">
        <v>0</v>
      </c>
      <c r="FN1449" s="157">
        <v>0</v>
      </c>
      <c r="FO1449" s="157">
        <v>0</v>
      </c>
      <c r="FP1449" s="157">
        <v>0</v>
      </c>
      <c r="FQ1449" s="157">
        <v>0</v>
      </c>
      <c r="FR1449" s="157">
        <v>0</v>
      </c>
      <c r="FS1449" s="157">
        <v>0</v>
      </c>
      <c r="FT1449" s="157">
        <v>0</v>
      </c>
      <c r="FU1449" s="157">
        <v>0</v>
      </c>
      <c r="FV1449" s="192">
        <v>4.5899999999999998E-5</v>
      </c>
      <c r="FW1449" s="157">
        <v>0</v>
      </c>
      <c r="FX1449" s="157">
        <v>0</v>
      </c>
      <c r="FY1449" s="157">
        <v>0</v>
      </c>
      <c r="FZ1449" s="157">
        <v>0</v>
      </c>
      <c r="GA1449" s="157">
        <v>0</v>
      </c>
      <c r="GB1449" s="157">
        <v>0</v>
      </c>
      <c r="GC1449" s="157">
        <v>0</v>
      </c>
      <c r="GD1449" s="157">
        <v>0</v>
      </c>
      <c r="GE1449" s="157">
        <v>0</v>
      </c>
      <c r="GF1449" s="192">
        <v>4.1300000000000001E-5</v>
      </c>
      <c r="GG1449" s="157">
        <v>0</v>
      </c>
      <c r="GH1449" s="157">
        <v>0</v>
      </c>
      <c r="GI1449" s="157">
        <v>0</v>
      </c>
      <c r="GJ1449" s="157">
        <v>0</v>
      </c>
      <c r="GK1449" s="157">
        <v>0</v>
      </c>
      <c r="GL1449" s="157">
        <v>0</v>
      </c>
      <c r="GM1449" s="157">
        <v>0</v>
      </c>
      <c r="GN1449" s="157">
        <v>0</v>
      </c>
      <c r="GO1449" s="157">
        <v>0</v>
      </c>
      <c r="GP1449" s="157">
        <v>3.9204505000000001E-2</v>
      </c>
      <c r="GQ1449" s="157">
        <v>0</v>
      </c>
      <c r="GR1449" s="157">
        <v>0</v>
      </c>
      <c r="GS1449" s="157">
        <v>0</v>
      </c>
      <c r="GT1449" s="157">
        <v>0</v>
      </c>
      <c r="GU1449" s="157">
        <v>0</v>
      </c>
      <c r="GV1449" s="157">
        <v>0</v>
      </c>
      <c r="GW1449" s="157">
        <v>0</v>
      </c>
      <c r="GX1449" s="157">
        <v>0</v>
      </c>
      <c r="GY1449" s="157">
        <v>0</v>
      </c>
      <c r="GZ1449" s="157">
        <v>0</v>
      </c>
      <c r="HA1449" s="157">
        <v>0</v>
      </c>
    </row>
    <row r="1450" spans="1:209" x14ac:dyDescent="0.2">
      <c r="A1450" s="157" t="s">
        <v>5259</v>
      </c>
      <c r="B1450" s="192">
        <v>1.49E-5</v>
      </c>
      <c r="C1450" s="192">
        <v>1.15E-5</v>
      </c>
      <c r="D1450" s="192">
        <v>1.0200000000000001E-5</v>
      </c>
      <c r="E1450" s="192">
        <v>2.3300000000000001E-5</v>
      </c>
      <c r="F1450" s="157">
        <v>0</v>
      </c>
      <c r="G1450" s="157">
        <v>0</v>
      </c>
      <c r="H1450" s="157">
        <v>0</v>
      </c>
      <c r="I1450" s="157">
        <v>0</v>
      </c>
      <c r="J1450" s="157">
        <v>0</v>
      </c>
      <c r="K1450" s="157">
        <v>0</v>
      </c>
      <c r="L1450" s="157">
        <v>0</v>
      </c>
      <c r="M1450" s="157">
        <v>0</v>
      </c>
      <c r="N1450" s="157">
        <v>0</v>
      </c>
      <c r="O1450" s="157">
        <v>0</v>
      </c>
      <c r="P1450" s="157">
        <v>0</v>
      </c>
      <c r="Q1450" s="157">
        <v>0</v>
      </c>
      <c r="R1450" s="157">
        <v>0</v>
      </c>
      <c r="S1450" s="157">
        <v>0</v>
      </c>
      <c r="T1450" s="157">
        <v>0</v>
      </c>
      <c r="U1450" s="157">
        <v>0</v>
      </c>
      <c r="V1450" s="157">
        <v>0</v>
      </c>
      <c r="W1450" s="157">
        <v>0</v>
      </c>
      <c r="X1450" s="157">
        <v>0</v>
      </c>
      <c r="Y1450" s="192">
        <v>2.0000000000000002E-5</v>
      </c>
      <c r="Z1450" s="157">
        <v>0</v>
      </c>
      <c r="AA1450" s="157">
        <v>0</v>
      </c>
      <c r="AB1450" s="157">
        <v>0</v>
      </c>
      <c r="AC1450" s="157">
        <v>0</v>
      </c>
      <c r="AD1450" s="157">
        <v>0</v>
      </c>
      <c r="AE1450" s="157">
        <v>0</v>
      </c>
      <c r="AF1450" s="157">
        <v>0</v>
      </c>
      <c r="AG1450" s="157">
        <v>0</v>
      </c>
      <c r="AH1450" s="157">
        <v>0</v>
      </c>
      <c r="AI1450" s="192">
        <v>3.8699999999999999E-5</v>
      </c>
      <c r="AJ1450" s="157">
        <v>0</v>
      </c>
      <c r="AK1450" s="157">
        <v>0</v>
      </c>
      <c r="AL1450" s="157">
        <v>0</v>
      </c>
      <c r="AM1450" s="157">
        <v>0</v>
      </c>
      <c r="AN1450" s="157">
        <v>0</v>
      </c>
      <c r="AO1450" s="157">
        <v>0</v>
      </c>
      <c r="AP1450" s="157">
        <v>0</v>
      </c>
      <c r="AQ1450" s="157">
        <v>0</v>
      </c>
      <c r="AR1450" s="157">
        <v>0</v>
      </c>
      <c r="AS1450" s="157">
        <v>0</v>
      </c>
      <c r="AT1450" s="157">
        <v>0</v>
      </c>
      <c r="AU1450" s="157">
        <v>0</v>
      </c>
      <c r="AV1450" s="157">
        <v>0</v>
      </c>
      <c r="AW1450" s="157">
        <v>0</v>
      </c>
      <c r="AX1450" s="157">
        <v>0</v>
      </c>
      <c r="AY1450" s="157">
        <v>0</v>
      </c>
      <c r="AZ1450" s="157">
        <v>0</v>
      </c>
      <c r="BA1450" s="157">
        <v>0</v>
      </c>
      <c r="BB1450" s="157">
        <v>0</v>
      </c>
      <c r="BC1450" s="157">
        <v>0</v>
      </c>
      <c r="BD1450" s="157">
        <v>0</v>
      </c>
      <c r="BE1450" s="157">
        <v>0</v>
      </c>
      <c r="BF1450" s="157">
        <v>0</v>
      </c>
      <c r="BG1450" s="157">
        <v>0</v>
      </c>
      <c r="BH1450" s="157">
        <v>0</v>
      </c>
      <c r="BI1450" s="157">
        <v>0</v>
      </c>
      <c r="BJ1450" s="157">
        <v>0</v>
      </c>
      <c r="BK1450" s="157">
        <v>0</v>
      </c>
      <c r="BL1450" s="157">
        <v>0</v>
      </c>
      <c r="BM1450" s="157">
        <v>0</v>
      </c>
      <c r="BN1450" s="157">
        <v>0</v>
      </c>
      <c r="BO1450" s="157">
        <v>0</v>
      </c>
      <c r="BP1450" s="157">
        <v>0</v>
      </c>
      <c r="BQ1450" s="157">
        <v>0</v>
      </c>
      <c r="BR1450" s="157">
        <v>0</v>
      </c>
      <c r="BS1450" s="157">
        <v>0</v>
      </c>
      <c r="BT1450" s="157">
        <v>0</v>
      </c>
      <c r="BU1450" s="157">
        <v>0</v>
      </c>
      <c r="BV1450" s="157">
        <v>0</v>
      </c>
      <c r="BW1450" s="157">
        <v>0</v>
      </c>
      <c r="BX1450" s="157">
        <v>2.15677E-4</v>
      </c>
      <c r="BY1450" s="192">
        <v>2.5199999999999999E-5</v>
      </c>
      <c r="BZ1450" s="157">
        <v>0</v>
      </c>
      <c r="CA1450" s="157">
        <v>0</v>
      </c>
      <c r="CB1450" s="157">
        <v>0</v>
      </c>
      <c r="CC1450" s="157">
        <v>0</v>
      </c>
      <c r="CD1450" s="157">
        <v>0</v>
      </c>
      <c r="CE1450" s="157">
        <v>0</v>
      </c>
      <c r="CF1450" s="157">
        <v>0</v>
      </c>
      <c r="CG1450" s="157">
        <v>0</v>
      </c>
      <c r="CH1450" s="157">
        <v>0</v>
      </c>
      <c r="CI1450" s="157">
        <v>0</v>
      </c>
      <c r="CJ1450" s="157">
        <v>0</v>
      </c>
      <c r="CK1450" s="157">
        <v>0</v>
      </c>
      <c r="CL1450" s="157">
        <v>0</v>
      </c>
      <c r="CM1450" s="157">
        <v>0</v>
      </c>
      <c r="CN1450" s="157">
        <v>0</v>
      </c>
      <c r="CO1450" s="157">
        <v>0</v>
      </c>
      <c r="CP1450" s="157">
        <v>0</v>
      </c>
      <c r="CQ1450" s="157">
        <v>0</v>
      </c>
      <c r="CR1450" s="157">
        <v>0</v>
      </c>
      <c r="CS1450" s="157">
        <v>0</v>
      </c>
      <c r="CT1450" s="157">
        <v>0</v>
      </c>
      <c r="CU1450" s="157">
        <v>0</v>
      </c>
      <c r="CV1450" s="157">
        <v>0</v>
      </c>
      <c r="CW1450" s="157">
        <v>0</v>
      </c>
      <c r="CX1450" s="157">
        <v>0</v>
      </c>
      <c r="CY1450" s="157">
        <v>0</v>
      </c>
      <c r="CZ1450" s="157">
        <v>0</v>
      </c>
      <c r="DA1450" s="157">
        <v>0</v>
      </c>
      <c r="DB1450" s="157">
        <v>0</v>
      </c>
      <c r="DC1450" s="157">
        <v>0</v>
      </c>
      <c r="DD1450" s="157">
        <v>0</v>
      </c>
      <c r="DE1450" s="157">
        <v>0</v>
      </c>
      <c r="DF1450" s="157">
        <v>0</v>
      </c>
      <c r="DG1450" s="157">
        <v>0</v>
      </c>
      <c r="DH1450" s="157">
        <v>0</v>
      </c>
      <c r="DI1450" s="157">
        <v>0</v>
      </c>
      <c r="DJ1450" s="157">
        <v>0</v>
      </c>
      <c r="DK1450" s="157">
        <v>0</v>
      </c>
      <c r="DL1450" s="157">
        <v>0</v>
      </c>
      <c r="DM1450" s="157">
        <v>0</v>
      </c>
      <c r="DN1450" s="157">
        <v>0</v>
      </c>
      <c r="DO1450" s="157">
        <v>0</v>
      </c>
      <c r="DP1450" s="157">
        <v>0</v>
      </c>
      <c r="DQ1450" s="157">
        <v>0</v>
      </c>
      <c r="DR1450" s="157">
        <v>0</v>
      </c>
      <c r="DS1450" s="157">
        <v>0</v>
      </c>
      <c r="DT1450" s="157">
        <v>0</v>
      </c>
      <c r="DU1450" s="157">
        <v>0</v>
      </c>
      <c r="DV1450" s="157">
        <v>0</v>
      </c>
      <c r="DW1450" s="157">
        <v>0</v>
      </c>
      <c r="DX1450" s="192">
        <v>2.72E-5</v>
      </c>
      <c r="DY1450" s="157">
        <v>0</v>
      </c>
      <c r="DZ1450" s="157">
        <v>0</v>
      </c>
      <c r="EA1450" s="157">
        <v>0</v>
      </c>
      <c r="EB1450" s="157">
        <v>0</v>
      </c>
      <c r="EC1450" s="157">
        <v>0</v>
      </c>
      <c r="ED1450" s="157">
        <v>0</v>
      </c>
      <c r="EE1450" s="157">
        <v>0</v>
      </c>
      <c r="EF1450" s="157">
        <v>0</v>
      </c>
      <c r="EG1450" s="157">
        <v>0</v>
      </c>
      <c r="EH1450" s="157">
        <v>0</v>
      </c>
      <c r="EI1450" s="157">
        <v>0</v>
      </c>
      <c r="EJ1450" s="157">
        <v>0</v>
      </c>
      <c r="EK1450" s="157">
        <v>0</v>
      </c>
      <c r="EL1450" s="157">
        <v>0</v>
      </c>
      <c r="EM1450" s="157">
        <v>0</v>
      </c>
      <c r="EN1450" s="157">
        <v>0</v>
      </c>
      <c r="EO1450" s="157">
        <v>0</v>
      </c>
      <c r="EP1450" s="157">
        <v>0</v>
      </c>
      <c r="EQ1450" s="157">
        <v>0</v>
      </c>
      <c r="ER1450" s="157">
        <v>0</v>
      </c>
      <c r="ES1450" s="157">
        <v>0</v>
      </c>
      <c r="ET1450" s="157">
        <v>0</v>
      </c>
      <c r="EU1450" s="157">
        <v>0</v>
      </c>
      <c r="EV1450" s="157">
        <v>0</v>
      </c>
      <c r="EW1450" s="157">
        <v>0</v>
      </c>
      <c r="EX1450" s="157">
        <v>0</v>
      </c>
      <c r="EY1450" s="157">
        <v>0</v>
      </c>
      <c r="EZ1450" s="157">
        <v>0</v>
      </c>
      <c r="FA1450" s="157">
        <v>0</v>
      </c>
      <c r="FB1450" s="157">
        <v>0</v>
      </c>
      <c r="FC1450" s="157">
        <v>0</v>
      </c>
      <c r="FD1450" s="157">
        <v>0</v>
      </c>
      <c r="FE1450" s="157">
        <v>0</v>
      </c>
      <c r="FF1450" s="157">
        <v>0</v>
      </c>
      <c r="FG1450" s="157">
        <v>0</v>
      </c>
      <c r="FH1450" s="157">
        <v>0</v>
      </c>
      <c r="FI1450" s="157">
        <v>0</v>
      </c>
      <c r="FJ1450" s="157">
        <v>0</v>
      </c>
      <c r="FK1450" s="192">
        <v>4.6199999999999998E-5</v>
      </c>
      <c r="FL1450" s="157">
        <v>0</v>
      </c>
      <c r="FM1450" s="157">
        <v>0</v>
      </c>
      <c r="FN1450" s="157">
        <v>0</v>
      </c>
      <c r="FO1450" s="157">
        <v>0</v>
      </c>
      <c r="FP1450" s="157">
        <v>0</v>
      </c>
      <c r="FQ1450" s="157">
        <v>0</v>
      </c>
      <c r="FR1450" s="157">
        <v>0</v>
      </c>
      <c r="FS1450" s="157">
        <v>0</v>
      </c>
      <c r="FT1450" s="157">
        <v>0</v>
      </c>
      <c r="FU1450" s="157">
        <v>0</v>
      </c>
      <c r="FV1450" s="157">
        <v>0</v>
      </c>
      <c r="FW1450" s="157">
        <v>0</v>
      </c>
      <c r="FX1450" s="157">
        <v>0</v>
      </c>
      <c r="FY1450" s="157">
        <v>0</v>
      </c>
      <c r="FZ1450" s="157">
        <v>0</v>
      </c>
      <c r="GA1450" s="157">
        <v>0</v>
      </c>
      <c r="GB1450" s="157">
        <v>0</v>
      </c>
      <c r="GC1450" s="157">
        <v>0</v>
      </c>
      <c r="GD1450" s="192">
        <v>3.68E-5</v>
      </c>
      <c r="GE1450" s="157">
        <v>0</v>
      </c>
      <c r="GF1450" s="157">
        <v>0</v>
      </c>
      <c r="GG1450" s="157">
        <v>0</v>
      </c>
      <c r="GH1450" s="157">
        <v>0</v>
      </c>
      <c r="GI1450" s="157">
        <v>0</v>
      </c>
      <c r="GJ1450" s="157">
        <v>0</v>
      </c>
      <c r="GK1450" s="157">
        <v>0</v>
      </c>
      <c r="GL1450" s="157">
        <v>0</v>
      </c>
      <c r="GM1450" s="157">
        <v>0</v>
      </c>
      <c r="GN1450" s="157">
        <v>0</v>
      </c>
      <c r="GO1450" s="157">
        <v>0</v>
      </c>
      <c r="GP1450" s="157">
        <v>0</v>
      </c>
      <c r="GQ1450" s="157">
        <v>0</v>
      </c>
      <c r="GR1450" s="157">
        <v>0</v>
      </c>
      <c r="GS1450" s="157">
        <v>0</v>
      </c>
      <c r="GT1450" s="157">
        <v>0</v>
      </c>
      <c r="GU1450" s="157">
        <v>0</v>
      </c>
      <c r="GV1450" s="157">
        <v>0</v>
      </c>
      <c r="GW1450" s="157">
        <v>0</v>
      </c>
      <c r="GX1450" s="157">
        <v>0</v>
      </c>
      <c r="GY1450" s="157">
        <v>0</v>
      </c>
      <c r="GZ1450" s="157">
        <v>0</v>
      </c>
      <c r="HA1450" s="157">
        <v>0</v>
      </c>
    </row>
    <row r="1451" spans="1:209" x14ac:dyDescent="0.2">
      <c r="A1451" s="157" t="s">
        <v>5260</v>
      </c>
      <c r="B1451" s="157">
        <v>0</v>
      </c>
      <c r="C1451" s="157">
        <v>0</v>
      </c>
      <c r="D1451" s="157">
        <v>0</v>
      </c>
      <c r="E1451" s="157">
        <v>0</v>
      </c>
      <c r="F1451" s="157">
        <v>0</v>
      </c>
      <c r="G1451" s="157">
        <v>1.56615E-4</v>
      </c>
      <c r="H1451" s="157">
        <v>0</v>
      </c>
      <c r="I1451" s="157">
        <v>1.7071299999999999E-4</v>
      </c>
      <c r="J1451" s="157">
        <v>1.12697E-4</v>
      </c>
      <c r="K1451" s="157">
        <v>0</v>
      </c>
      <c r="L1451" s="157">
        <v>0</v>
      </c>
      <c r="M1451" s="157">
        <v>0</v>
      </c>
      <c r="N1451" s="192">
        <v>6.7600000000000003E-5</v>
      </c>
      <c r="O1451" s="192">
        <v>7.6899999999999999E-5</v>
      </c>
      <c r="P1451" s="157">
        <v>1.50004E-4</v>
      </c>
      <c r="Q1451" s="192">
        <v>3.1600000000000002E-5</v>
      </c>
      <c r="R1451" s="157">
        <v>0</v>
      </c>
      <c r="S1451" s="157">
        <v>0</v>
      </c>
      <c r="T1451" s="157">
        <v>0</v>
      </c>
      <c r="U1451" s="192">
        <v>2.2099999999999998E-5</v>
      </c>
      <c r="V1451" s="192">
        <v>2.0299999999999999E-5</v>
      </c>
      <c r="W1451" s="192">
        <v>7.8700000000000002E-5</v>
      </c>
      <c r="X1451" s="157">
        <v>1.21692E-4</v>
      </c>
      <c r="Y1451" s="157">
        <v>0</v>
      </c>
      <c r="Z1451" s="157">
        <v>0</v>
      </c>
      <c r="AA1451" s="157">
        <v>0</v>
      </c>
      <c r="AB1451" s="157">
        <v>1.8960200000000001E-4</v>
      </c>
      <c r="AC1451" s="192">
        <v>3.8600000000000003E-5</v>
      </c>
      <c r="AD1451" s="157">
        <v>0</v>
      </c>
      <c r="AE1451" s="157">
        <v>0</v>
      </c>
      <c r="AF1451" s="157">
        <v>1.7972100000000001E-4</v>
      </c>
      <c r="AG1451" s="157">
        <v>0</v>
      </c>
      <c r="AH1451" s="157">
        <v>0</v>
      </c>
      <c r="AI1451" s="157">
        <v>0</v>
      </c>
      <c r="AJ1451" s="157">
        <v>0</v>
      </c>
      <c r="AK1451" s="157">
        <v>1.1642E-4</v>
      </c>
      <c r="AL1451" s="157">
        <v>0</v>
      </c>
      <c r="AM1451" s="157">
        <v>1.4482000000000001E-4</v>
      </c>
      <c r="AN1451" s="157">
        <v>1.15819E-4</v>
      </c>
      <c r="AO1451" s="157">
        <v>2.2769199999999999E-4</v>
      </c>
      <c r="AP1451" s="157">
        <v>0</v>
      </c>
      <c r="AQ1451" s="157">
        <v>1.4652900000000001E-4</v>
      </c>
      <c r="AR1451" s="157">
        <v>1.01895E-4</v>
      </c>
      <c r="AS1451" s="157">
        <v>0</v>
      </c>
      <c r="AT1451" s="157">
        <v>0</v>
      </c>
      <c r="AU1451" s="157">
        <v>0</v>
      </c>
      <c r="AV1451" s="157">
        <v>0</v>
      </c>
      <c r="AW1451" s="157">
        <v>0</v>
      </c>
      <c r="AX1451" s="192">
        <v>3.3099999999999998E-5</v>
      </c>
      <c r="AY1451" s="192">
        <v>2.6999999999999999E-5</v>
      </c>
      <c r="AZ1451" s="157">
        <v>1.89703E-4</v>
      </c>
      <c r="BA1451" s="192">
        <v>7.2200000000000007E-5</v>
      </c>
      <c r="BB1451" s="157">
        <v>1.72533E-4</v>
      </c>
      <c r="BC1451" s="157">
        <v>0</v>
      </c>
      <c r="BD1451" s="157">
        <v>0</v>
      </c>
      <c r="BE1451" s="157">
        <v>0</v>
      </c>
      <c r="BF1451" s="157">
        <v>0</v>
      </c>
      <c r="BG1451" s="192">
        <v>2.69E-5</v>
      </c>
      <c r="BH1451" s="192">
        <v>6.7399999999999998E-5</v>
      </c>
      <c r="BI1451" s="192">
        <v>1.8099999999999999E-5</v>
      </c>
      <c r="BJ1451" s="157">
        <v>1.50192E-4</v>
      </c>
      <c r="BK1451" s="157">
        <v>0</v>
      </c>
      <c r="BL1451" s="157">
        <v>0</v>
      </c>
      <c r="BM1451" s="157">
        <v>0</v>
      </c>
      <c r="BN1451" s="157">
        <v>0</v>
      </c>
      <c r="BO1451" s="157">
        <v>0</v>
      </c>
      <c r="BP1451" s="192">
        <v>2.6599999999999999E-5</v>
      </c>
      <c r="BQ1451" s="157">
        <v>0</v>
      </c>
      <c r="BR1451" s="157">
        <v>0</v>
      </c>
      <c r="BS1451" s="157">
        <v>0</v>
      </c>
      <c r="BT1451" s="157">
        <v>0</v>
      </c>
      <c r="BU1451" s="192">
        <v>4.5099999999999998E-5</v>
      </c>
      <c r="BV1451" s="157">
        <v>0</v>
      </c>
      <c r="BW1451" s="157">
        <v>1.07568E-4</v>
      </c>
      <c r="BX1451" s="157">
        <v>0</v>
      </c>
      <c r="BY1451" s="157">
        <v>0</v>
      </c>
      <c r="BZ1451" s="192">
        <v>9.2800000000000006E-5</v>
      </c>
      <c r="CA1451" s="157">
        <v>0</v>
      </c>
      <c r="CB1451" s="157">
        <v>0</v>
      </c>
      <c r="CC1451" s="157">
        <v>0</v>
      </c>
      <c r="CD1451" s="157">
        <v>0</v>
      </c>
      <c r="CE1451" s="192">
        <v>3.1099999999999997E-5</v>
      </c>
      <c r="CF1451" s="157">
        <v>1.1077E-4</v>
      </c>
      <c r="CG1451" s="157">
        <v>2.7758500000000001E-4</v>
      </c>
      <c r="CH1451" s="157">
        <v>0</v>
      </c>
      <c r="CI1451" s="192">
        <v>1.8899999999999999E-5</v>
      </c>
      <c r="CJ1451" s="157">
        <v>0</v>
      </c>
      <c r="CK1451" s="157">
        <v>0</v>
      </c>
      <c r="CL1451" s="157">
        <v>1.1078000000000001E-4</v>
      </c>
      <c r="CM1451" s="157">
        <v>1.8815699999999999E-4</v>
      </c>
      <c r="CN1451" s="192">
        <v>5.3000000000000001E-5</v>
      </c>
      <c r="CO1451" s="157">
        <v>1.6359E-4</v>
      </c>
      <c r="CP1451" s="192">
        <v>5.0000000000000002E-5</v>
      </c>
      <c r="CQ1451" s="157">
        <v>1.6822899999999999E-4</v>
      </c>
      <c r="CR1451" s="192">
        <v>1.7499999999999998E-5</v>
      </c>
      <c r="CS1451" s="157">
        <v>0</v>
      </c>
      <c r="CT1451" s="157">
        <v>0</v>
      </c>
      <c r="CU1451" s="192">
        <v>3.9900000000000001E-5</v>
      </c>
      <c r="CV1451" s="157">
        <v>0</v>
      </c>
      <c r="CW1451" s="157">
        <v>0</v>
      </c>
      <c r="CX1451" s="157">
        <v>0</v>
      </c>
      <c r="CY1451" s="157">
        <v>0</v>
      </c>
      <c r="CZ1451" s="157">
        <v>0</v>
      </c>
      <c r="DA1451" s="192">
        <v>9.9699999999999998E-5</v>
      </c>
      <c r="DB1451" s="192">
        <v>8.3100000000000001E-5</v>
      </c>
      <c r="DC1451" s="192">
        <v>8.14E-5</v>
      </c>
      <c r="DD1451" s="157">
        <v>0</v>
      </c>
      <c r="DE1451" s="192">
        <v>9.2700000000000004E-5</v>
      </c>
      <c r="DF1451" s="157">
        <v>0</v>
      </c>
      <c r="DG1451" s="157">
        <v>0</v>
      </c>
      <c r="DH1451" s="157">
        <v>0</v>
      </c>
      <c r="DI1451" s="192">
        <v>4.0299999999999997E-5</v>
      </c>
      <c r="DJ1451" s="157">
        <v>0</v>
      </c>
      <c r="DK1451" s="157">
        <v>0</v>
      </c>
      <c r="DL1451" s="157">
        <v>0</v>
      </c>
      <c r="DM1451" s="157">
        <v>0</v>
      </c>
      <c r="DN1451" s="157">
        <v>0</v>
      </c>
      <c r="DO1451" s="157">
        <v>0</v>
      </c>
      <c r="DP1451" s="157">
        <v>0</v>
      </c>
      <c r="DQ1451" s="157">
        <v>0</v>
      </c>
      <c r="DR1451" s="157">
        <v>0</v>
      </c>
      <c r="DS1451" s="192">
        <v>2.27E-5</v>
      </c>
      <c r="DT1451" s="157">
        <v>0</v>
      </c>
      <c r="DU1451" s="192">
        <v>6.1600000000000007E-5</v>
      </c>
      <c r="DV1451" s="192">
        <v>6.7500000000000001E-5</v>
      </c>
      <c r="DW1451" s="157">
        <v>0</v>
      </c>
      <c r="DX1451" s="192">
        <v>5.4400000000000001E-5</v>
      </c>
      <c r="DY1451" s="157">
        <v>1.7817399999999999E-4</v>
      </c>
      <c r="DZ1451" s="157">
        <v>0</v>
      </c>
      <c r="EA1451" s="192">
        <v>4.57E-5</v>
      </c>
      <c r="EB1451" s="192">
        <v>7.0400000000000004E-5</v>
      </c>
      <c r="EC1451" s="157">
        <v>0</v>
      </c>
      <c r="ED1451" s="192">
        <v>9.8499999999999995E-5</v>
      </c>
      <c r="EE1451" s="157">
        <v>0</v>
      </c>
      <c r="EF1451" s="157">
        <v>1.30681E-4</v>
      </c>
      <c r="EG1451" s="157">
        <v>0</v>
      </c>
      <c r="EH1451" s="157">
        <v>0</v>
      </c>
      <c r="EI1451" s="157">
        <v>0</v>
      </c>
      <c r="EJ1451" s="192">
        <v>3.9900000000000001E-5</v>
      </c>
      <c r="EK1451" s="157">
        <v>0</v>
      </c>
      <c r="EL1451" s="192">
        <v>3.3699999999999999E-5</v>
      </c>
      <c r="EM1451" s="157">
        <v>0</v>
      </c>
      <c r="EN1451" s="157">
        <v>0</v>
      </c>
      <c r="EO1451" s="157">
        <v>0</v>
      </c>
      <c r="EP1451" s="192">
        <v>1.77E-5</v>
      </c>
      <c r="EQ1451" s="157">
        <v>0</v>
      </c>
      <c r="ER1451" s="157">
        <v>0</v>
      </c>
      <c r="ES1451" s="157">
        <v>0</v>
      </c>
      <c r="ET1451" s="157">
        <v>0</v>
      </c>
      <c r="EU1451" s="157">
        <v>0</v>
      </c>
      <c r="EV1451" s="157">
        <v>0</v>
      </c>
      <c r="EW1451" s="192">
        <v>5.4599999999999999E-5</v>
      </c>
      <c r="EX1451" s="157">
        <v>0</v>
      </c>
      <c r="EY1451" s="157">
        <v>0</v>
      </c>
      <c r="EZ1451" s="157">
        <v>2.32842E-4</v>
      </c>
      <c r="FA1451" s="157">
        <v>0</v>
      </c>
      <c r="FB1451" s="157">
        <v>0</v>
      </c>
      <c r="FC1451" s="157">
        <v>0</v>
      </c>
      <c r="FD1451" s="157">
        <v>0</v>
      </c>
      <c r="FE1451" s="157">
        <v>0</v>
      </c>
      <c r="FF1451" s="157">
        <v>0</v>
      </c>
      <c r="FG1451" s="157">
        <v>0</v>
      </c>
      <c r="FH1451" s="157">
        <v>0</v>
      </c>
      <c r="FI1451" s="157">
        <v>0</v>
      </c>
      <c r="FJ1451" s="192">
        <v>8.9499999999999994E-5</v>
      </c>
      <c r="FK1451" s="157">
        <v>0</v>
      </c>
      <c r="FL1451" s="157">
        <v>0</v>
      </c>
      <c r="FM1451" s="157">
        <v>0</v>
      </c>
      <c r="FN1451" s="157">
        <v>0</v>
      </c>
      <c r="FO1451" s="157">
        <v>0</v>
      </c>
      <c r="FP1451" s="157">
        <v>0</v>
      </c>
      <c r="FQ1451" s="192">
        <v>1.5699999999999999E-5</v>
      </c>
      <c r="FR1451" s="157">
        <v>0</v>
      </c>
      <c r="FS1451" s="157">
        <v>0</v>
      </c>
      <c r="FT1451" s="157">
        <v>0</v>
      </c>
      <c r="FU1451" s="157">
        <v>0</v>
      </c>
      <c r="FV1451" s="192">
        <v>2.3E-5</v>
      </c>
      <c r="FW1451" s="157">
        <v>0</v>
      </c>
      <c r="FX1451" s="157">
        <v>0</v>
      </c>
      <c r="FY1451" s="157">
        <v>0</v>
      </c>
      <c r="FZ1451" s="157">
        <v>0</v>
      </c>
      <c r="GA1451" s="157">
        <v>0</v>
      </c>
      <c r="GB1451" s="157">
        <v>0</v>
      </c>
      <c r="GC1451" s="157">
        <v>0</v>
      </c>
      <c r="GD1451" s="157">
        <v>0</v>
      </c>
      <c r="GE1451" s="157">
        <v>0</v>
      </c>
      <c r="GF1451" s="157">
        <v>0</v>
      </c>
      <c r="GG1451" s="157">
        <v>0</v>
      </c>
      <c r="GH1451" s="157">
        <v>0</v>
      </c>
      <c r="GI1451" s="157">
        <v>0</v>
      </c>
      <c r="GJ1451" s="157">
        <v>0</v>
      </c>
      <c r="GK1451" s="157">
        <v>0</v>
      </c>
      <c r="GL1451" s="157">
        <v>0</v>
      </c>
      <c r="GM1451" s="192">
        <v>7.6799999999999997E-5</v>
      </c>
      <c r="GN1451" s="157">
        <v>0</v>
      </c>
      <c r="GO1451" s="157">
        <v>0</v>
      </c>
      <c r="GP1451" s="192">
        <v>7.1299999999999998E-5</v>
      </c>
      <c r="GQ1451" s="157">
        <v>0</v>
      </c>
      <c r="GR1451" s="157">
        <v>0</v>
      </c>
      <c r="GS1451" s="157">
        <v>0</v>
      </c>
      <c r="GT1451" s="157">
        <v>0</v>
      </c>
      <c r="GU1451" s="157">
        <v>0</v>
      </c>
      <c r="GV1451" s="157">
        <v>0</v>
      </c>
      <c r="GW1451" s="157">
        <v>0</v>
      </c>
      <c r="GX1451" s="157">
        <v>0</v>
      </c>
      <c r="GY1451" s="157">
        <v>0</v>
      </c>
      <c r="GZ1451" s="157">
        <v>0</v>
      </c>
      <c r="HA1451" s="157">
        <v>0</v>
      </c>
    </row>
    <row r="1452" spans="1:209" x14ac:dyDescent="0.2">
      <c r="A1452" s="157" t="s">
        <v>5261</v>
      </c>
      <c r="B1452" s="157">
        <v>0</v>
      </c>
      <c r="C1452" s="157">
        <v>0</v>
      </c>
      <c r="D1452" s="157">
        <v>0</v>
      </c>
      <c r="E1452" s="157">
        <v>0</v>
      </c>
      <c r="F1452" s="157">
        <v>0</v>
      </c>
      <c r="G1452" s="157">
        <v>0</v>
      </c>
      <c r="H1452" s="157">
        <v>0</v>
      </c>
      <c r="I1452" s="157">
        <v>0</v>
      </c>
      <c r="J1452" s="192">
        <v>8.67E-6</v>
      </c>
      <c r="K1452" s="157">
        <v>0</v>
      </c>
      <c r="L1452" s="157">
        <v>2.5590299999999998E-4</v>
      </c>
      <c r="M1452" s="157">
        <v>0</v>
      </c>
      <c r="N1452" s="157">
        <v>0</v>
      </c>
      <c r="O1452" s="157">
        <v>0</v>
      </c>
      <c r="P1452" s="157">
        <v>0</v>
      </c>
      <c r="Q1452" s="192">
        <v>6.3200000000000005E-5</v>
      </c>
      <c r="R1452" s="157">
        <v>0</v>
      </c>
      <c r="S1452" s="157">
        <v>0</v>
      </c>
      <c r="T1452" s="157">
        <v>0</v>
      </c>
      <c r="U1452" s="157">
        <v>0</v>
      </c>
      <c r="V1452" s="157">
        <v>0</v>
      </c>
      <c r="W1452" s="157">
        <v>0</v>
      </c>
      <c r="X1452" s="157">
        <v>0</v>
      </c>
      <c r="Y1452" s="157">
        <v>0</v>
      </c>
      <c r="Z1452" s="192">
        <v>3.5200000000000002E-5</v>
      </c>
      <c r="AA1452" s="157">
        <v>0</v>
      </c>
      <c r="AB1452" s="192">
        <v>9.9799999999999993E-6</v>
      </c>
      <c r="AC1452" s="192">
        <v>9.6500000000000001E-5</v>
      </c>
      <c r="AD1452" s="157">
        <v>0</v>
      </c>
      <c r="AE1452" s="157">
        <v>0</v>
      </c>
      <c r="AF1452" s="192">
        <v>1.5E-5</v>
      </c>
      <c r="AG1452" s="157">
        <v>0</v>
      </c>
      <c r="AH1452" s="157">
        <v>0</v>
      </c>
      <c r="AI1452" s="157">
        <v>0</v>
      </c>
      <c r="AJ1452" s="157">
        <v>0</v>
      </c>
      <c r="AK1452" s="157">
        <v>0</v>
      </c>
      <c r="AL1452" s="192">
        <v>4.1600000000000002E-5</v>
      </c>
      <c r="AM1452" s="157">
        <v>0</v>
      </c>
      <c r="AN1452" s="157">
        <v>0</v>
      </c>
      <c r="AO1452" s="157">
        <v>0</v>
      </c>
      <c r="AP1452" s="157">
        <v>0</v>
      </c>
      <c r="AQ1452" s="157">
        <v>0</v>
      </c>
      <c r="AR1452" s="157">
        <v>0</v>
      </c>
      <c r="AS1452" s="157">
        <v>0</v>
      </c>
      <c r="AT1452" s="192">
        <v>1.0699999999999999E-5</v>
      </c>
      <c r="AU1452" s="157">
        <v>1.54575E-4</v>
      </c>
      <c r="AV1452" s="157">
        <v>5.8748700000000004E-4</v>
      </c>
      <c r="AW1452" s="157">
        <v>8.2056900000000005E-4</v>
      </c>
      <c r="AX1452" s="157">
        <v>0</v>
      </c>
      <c r="AY1452" s="157">
        <v>0</v>
      </c>
      <c r="AZ1452" s="157">
        <v>0</v>
      </c>
      <c r="BA1452" s="157">
        <v>0</v>
      </c>
      <c r="BB1452" s="157">
        <v>0</v>
      </c>
      <c r="BC1452" s="157">
        <v>0</v>
      </c>
      <c r="BD1452" s="157">
        <v>0</v>
      </c>
      <c r="BE1452" s="157">
        <v>0</v>
      </c>
      <c r="BF1452" s="157">
        <v>0</v>
      </c>
      <c r="BG1452" s="157">
        <v>0</v>
      </c>
      <c r="BH1452" s="157">
        <v>0</v>
      </c>
      <c r="BI1452" s="157">
        <v>0</v>
      </c>
      <c r="BJ1452" s="157">
        <v>0</v>
      </c>
      <c r="BK1452" s="157">
        <v>0</v>
      </c>
      <c r="BL1452" s="157">
        <v>0</v>
      </c>
      <c r="BM1452" s="157">
        <v>0</v>
      </c>
      <c r="BN1452" s="157">
        <v>0</v>
      </c>
      <c r="BO1452" s="157">
        <v>0</v>
      </c>
      <c r="BP1452" s="157">
        <v>0</v>
      </c>
      <c r="BQ1452" s="157">
        <v>0</v>
      </c>
      <c r="BR1452" s="157">
        <v>3.8055400000000002E-4</v>
      </c>
      <c r="BS1452" s="157">
        <v>0</v>
      </c>
      <c r="BT1452" s="157">
        <v>0</v>
      </c>
      <c r="BU1452" s="157">
        <v>0</v>
      </c>
      <c r="BV1452" s="157">
        <v>0</v>
      </c>
      <c r="BW1452" s="157">
        <v>0</v>
      </c>
      <c r="BX1452" s="157">
        <v>0</v>
      </c>
      <c r="BY1452" s="157">
        <v>0</v>
      </c>
      <c r="BZ1452" s="192">
        <v>6.19E-5</v>
      </c>
      <c r="CA1452" s="192">
        <v>8.5499999999999995E-6</v>
      </c>
      <c r="CB1452" s="157">
        <v>0</v>
      </c>
      <c r="CC1452" s="157">
        <v>0</v>
      </c>
      <c r="CD1452" s="157">
        <v>0</v>
      </c>
      <c r="CE1452" s="192">
        <v>9.3399999999999993E-5</v>
      </c>
      <c r="CF1452" s="157">
        <v>0</v>
      </c>
      <c r="CG1452" s="157">
        <v>0</v>
      </c>
      <c r="CH1452" s="157">
        <v>0</v>
      </c>
      <c r="CI1452" s="192">
        <v>5.66E-5</v>
      </c>
      <c r="CJ1452" s="157">
        <v>0</v>
      </c>
      <c r="CK1452" s="192">
        <v>2.69E-5</v>
      </c>
      <c r="CL1452" s="192">
        <v>9.9699999999999998E-5</v>
      </c>
      <c r="CM1452" s="157">
        <v>0</v>
      </c>
      <c r="CN1452" s="192">
        <v>7.9499999999999994E-5</v>
      </c>
      <c r="CO1452" s="157">
        <v>0</v>
      </c>
      <c r="CP1452" s="157">
        <v>1.7499099999999999E-4</v>
      </c>
      <c r="CQ1452" s="192">
        <v>4.8099999999999997E-5</v>
      </c>
      <c r="CR1452" s="157">
        <v>5.0644399999999999E-4</v>
      </c>
      <c r="CS1452" s="157">
        <v>2.1888499999999999E-4</v>
      </c>
      <c r="CT1452" s="157">
        <v>0</v>
      </c>
      <c r="CU1452" s="157">
        <v>0</v>
      </c>
      <c r="CV1452" s="192">
        <v>2.9899999999999998E-5</v>
      </c>
      <c r="CW1452" s="157">
        <v>0</v>
      </c>
      <c r="CX1452" s="157">
        <v>0</v>
      </c>
      <c r="CY1452" s="192">
        <v>2.76E-5</v>
      </c>
      <c r="CZ1452" s="157">
        <v>0</v>
      </c>
      <c r="DA1452" s="157">
        <v>0</v>
      </c>
      <c r="DB1452" s="157">
        <v>0</v>
      </c>
      <c r="DC1452" s="157">
        <v>0</v>
      </c>
      <c r="DD1452" s="192">
        <v>1.5E-5</v>
      </c>
      <c r="DE1452" s="157">
        <v>3.7071400000000002E-4</v>
      </c>
      <c r="DF1452" s="157">
        <v>0</v>
      </c>
      <c r="DG1452" s="157">
        <v>0</v>
      </c>
      <c r="DH1452" s="157">
        <v>0</v>
      </c>
      <c r="DI1452" s="192">
        <v>6.05E-5</v>
      </c>
      <c r="DJ1452" s="157">
        <v>0</v>
      </c>
      <c r="DK1452" s="157">
        <v>0</v>
      </c>
      <c r="DL1452" s="157">
        <v>0</v>
      </c>
      <c r="DM1452" s="157">
        <v>0</v>
      </c>
      <c r="DN1452" s="192">
        <v>2.1999999999999999E-5</v>
      </c>
      <c r="DO1452" s="157">
        <v>0</v>
      </c>
      <c r="DP1452" s="157">
        <v>0</v>
      </c>
      <c r="DQ1452" s="157">
        <v>0</v>
      </c>
      <c r="DR1452" s="192">
        <v>8.1600000000000005E-5</v>
      </c>
      <c r="DS1452" s="192">
        <v>2.27E-5</v>
      </c>
      <c r="DT1452" s="157">
        <v>0</v>
      </c>
      <c r="DU1452" s="157">
        <v>0</v>
      </c>
      <c r="DV1452" s="157">
        <v>0</v>
      </c>
      <c r="DW1452" s="157">
        <v>0</v>
      </c>
      <c r="DX1452" s="157">
        <v>2.17569E-4</v>
      </c>
      <c r="DY1452" s="157">
        <v>1.7817399999999999E-4</v>
      </c>
      <c r="DZ1452" s="157">
        <v>0</v>
      </c>
      <c r="EA1452" s="157">
        <v>0</v>
      </c>
      <c r="EB1452" s="157">
        <v>0</v>
      </c>
      <c r="EC1452" s="157">
        <v>0</v>
      </c>
      <c r="ED1452" s="157">
        <v>6.8928200000000005E-4</v>
      </c>
      <c r="EE1452" s="157">
        <v>1.5971900000000001E-4</v>
      </c>
      <c r="EF1452" s="157">
        <v>0</v>
      </c>
      <c r="EG1452" s="157">
        <v>0</v>
      </c>
      <c r="EH1452" s="157">
        <v>1.19133E-4</v>
      </c>
      <c r="EI1452" s="192">
        <v>2.26E-5</v>
      </c>
      <c r="EJ1452" s="192">
        <v>3.9900000000000001E-5</v>
      </c>
      <c r="EK1452" s="157">
        <v>0</v>
      </c>
      <c r="EL1452" s="157">
        <v>0</v>
      </c>
      <c r="EM1452" s="157">
        <v>0</v>
      </c>
      <c r="EN1452" s="157">
        <v>0</v>
      </c>
      <c r="EO1452" s="157">
        <v>0</v>
      </c>
      <c r="EP1452" s="157">
        <v>0</v>
      </c>
      <c r="EQ1452" s="157">
        <v>0</v>
      </c>
      <c r="ER1452" s="192">
        <v>6.2000000000000003E-5</v>
      </c>
      <c r="ES1452" s="157">
        <v>1.8272300000000001E-4</v>
      </c>
      <c r="ET1452" s="157">
        <v>0</v>
      </c>
      <c r="EU1452" s="157">
        <v>0</v>
      </c>
      <c r="EV1452" s="157">
        <v>0</v>
      </c>
      <c r="EW1452" s="192">
        <v>5.4599999999999999E-5</v>
      </c>
      <c r="EX1452" s="192">
        <v>9.6899999999999997E-5</v>
      </c>
      <c r="EY1452" s="157">
        <v>0</v>
      </c>
      <c r="EZ1452" s="157">
        <v>0</v>
      </c>
      <c r="FA1452" s="157">
        <v>6.2985500000000002E-4</v>
      </c>
      <c r="FB1452" s="157">
        <v>4.3153400000000002E-4</v>
      </c>
      <c r="FC1452" s="157">
        <v>1.491364E-3</v>
      </c>
      <c r="FD1452" s="192">
        <v>2.51E-5</v>
      </c>
      <c r="FE1452" s="157">
        <v>0</v>
      </c>
      <c r="FF1452" s="157">
        <v>0</v>
      </c>
      <c r="FG1452" s="157">
        <v>0</v>
      </c>
      <c r="FH1452" s="192">
        <v>2.37E-5</v>
      </c>
      <c r="FI1452" s="157">
        <v>0</v>
      </c>
      <c r="FJ1452" s="157">
        <v>0</v>
      </c>
      <c r="FK1452" s="157">
        <v>0</v>
      </c>
      <c r="FL1452" s="157">
        <v>0</v>
      </c>
      <c r="FM1452" s="157">
        <v>0</v>
      </c>
      <c r="FN1452" s="157">
        <v>8.5059490000000005E-3</v>
      </c>
      <c r="FO1452" s="157">
        <v>1.7569599999999999E-3</v>
      </c>
      <c r="FP1452" s="157">
        <v>4.9390800000000004E-4</v>
      </c>
      <c r="FQ1452" s="157">
        <v>2.03666E-4</v>
      </c>
      <c r="FR1452" s="157">
        <v>4.0583200000000001E-4</v>
      </c>
      <c r="FS1452" s="157">
        <v>6.5786399999999997E-4</v>
      </c>
      <c r="FT1452" s="157">
        <v>6.9715300000000005E-4</v>
      </c>
      <c r="FU1452" s="157">
        <v>1.1804000000000001E-3</v>
      </c>
      <c r="FV1452" s="157">
        <v>0</v>
      </c>
      <c r="FW1452" s="157">
        <v>7.9349300000000004E-4</v>
      </c>
      <c r="FX1452" s="192">
        <v>7.6799999999999997E-5</v>
      </c>
      <c r="FY1452" s="157">
        <v>0</v>
      </c>
      <c r="FZ1452" s="157">
        <v>0</v>
      </c>
      <c r="GA1452" s="157">
        <v>3.5005799999999999E-4</v>
      </c>
      <c r="GB1452" s="157">
        <v>1.2641200000000001E-4</v>
      </c>
      <c r="GC1452" s="157">
        <v>1.283649E-3</v>
      </c>
      <c r="GD1452" s="192">
        <v>7.36E-5</v>
      </c>
      <c r="GE1452" s="157">
        <v>3.84068E-4</v>
      </c>
      <c r="GF1452" s="157">
        <v>0</v>
      </c>
      <c r="GG1452" s="157">
        <v>0</v>
      </c>
      <c r="GH1452" s="157">
        <v>0</v>
      </c>
      <c r="GI1452" s="157">
        <v>0</v>
      </c>
      <c r="GJ1452" s="157">
        <v>0</v>
      </c>
      <c r="GK1452" s="157">
        <v>0</v>
      </c>
      <c r="GL1452" s="157">
        <v>0</v>
      </c>
      <c r="GM1452" s="157">
        <v>2.3037099999999999E-4</v>
      </c>
      <c r="GN1452" s="157">
        <v>0</v>
      </c>
      <c r="GO1452" s="157">
        <v>7.9910500000000004E-4</v>
      </c>
      <c r="GP1452" s="157">
        <v>0</v>
      </c>
      <c r="GQ1452" s="157">
        <v>1.02828E-4</v>
      </c>
      <c r="GR1452" s="157">
        <v>9.5434999999999997E-4</v>
      </c>
      <c r="GS1452" s="157">
        <v>0</v>
      </c>
      <c r="GT1452" s="157">
        <v>0</v>
      </c>
      <c r="GU1452" s="157">
        <v>0</v>
      </c>
      <c r="GV1452" s="157">
        <v>7.1852549999999998E-3</v>
      </c>
      <c r="GW1452" s="157">
        <v>0</v>
      </c>
      <c r="GX1452" s="157">
        <v>0</v>
      </c>
      <c r="GY1452" s="157">
        <v>0</v>
      </c>
      <c r="GZ1452" s="157">
        <v>0</v>
      </c>
      <c r="HA1452" s="157">
        <v>0</v>
      </c>
    </row>
    <row r="1453" spans="1:209" x14ac:dyDescent="0.2">
      <c r="A1453" s="157" t="s">
        <v>5262</v>
      </c>
      <c r="B1453" s="192">
        <v>1.49E-5</v>
      </c>
      <c r="C1453" s="192">
        <v>1.15E-5</v>
      </c>
      <c r="D1453" s="157">
        <v>0</v>
      </c>
      <c r="E1453" s="157">
        <v>0</v>
      </c>
      <c r="F1453" s="157">
        <v>0</v>
      </c>
      <c r="G1453" s="157">
        <v>0</v>
      </c>
      <c r="H1453" s="157">
        <v>0</v>
      </c>
      <c r="I1453" s="157">
        <v>0</v>
      </c>
      <c r="J1453" s="157">
        <v>0</v>
      </c>
      <c r="K1453" s="157">
        <v>0</v>
      </c>
      <c r="L1453" s="157">
        <v>0</v>
      </c>
      <c r="M1453" s="157">
        <v>0</v>
      </c>
      <c r="N1453" s="157">
        <v>0</v>
      </c>
      <c r="O1453" s="157">
        <v>0</v>
      </c>
      <c r="P1453" s="157">
        <v>0</v>
      </c>
      <c r="Q1453" s="157">
        <v>0</v>
      </c>
      <c r="R1453" s="157">
        <v>0</v>
      </c>
      <c r="S1453" s="157">
        <v>0</v>
      </c>
      <c r="T1453" s="157">
        <v>0</v>
      </c>
      <c r="U1453" s="157">
        <v>0</v>
      </c>
      <c r="V1453" s="157">
        <v>0</v>
      </c>
      <c r="W1453" s="157">
        <v>0</v>
      </c>
      <c r="X1453" s="157">
        <v>0</v>
      </c>
      <c r="Y1453" s="157">
        <v>0</v>
      </c>
      <c r="Z1453" s="157">
        <v>0</v>
      </c>
      <c r="AA1453" s="157">
        <v>0</v>
      </c>
      <c r="AB1453" s="157">
        <v>0</v>
      </c>
      <c r="AC1453" s="157">
        <v>0</v>
      </c>
      <c r="AD1453" s="157">
        <v>0</v>
      </c>
      <c r="AE1453" s="157">
        <v>0</v>
      </c>
      <c r="AF1453" s="157">
        <v>0</v>
      </c>
      <c r="AG1453" s="157">
        <v>0</v>
      </c>
      <c r="AH1453" s="157">
        <v>0</v>
      </c>
      <c r="AI1453" s="157">
        <v>1.16036E-4</v>
      </c>
      <c r="AJ1453" s="157">
        <v>0</v>
      </c>
      <c r="AK1453" s="157">
        <v>0</v>
      </c>
      <c r="AL1453" s="157">
        <v>0</v>
      </c>
      <c r="AM1453" s="157">
        <v>0</v>
      </c>
      <c r="AN1453" s="157">
        <v>0</v>
      </c>
      <c r="AO1453" s="157">
        <v>0</v>
      </c>
      <c r="AP1453" s="157">
        <v>0</v>
      </c>
      <c r="AQ1453" s="157">
        <v>0</v>
      </c>
      <c r="AR1453" s="157">
        <v>0</v>
      </c>
      <c r="AS1453" s="157">
        <v>0</v>
      </c>
      <c r="AT1453" s="157">
        <v>0</v>
      </c>
      <c r="AU1453" s="157">
        <v>0</v>
      </c>
      <c r="AV1453" s="157">
        <v>0</v>
      </c>
      <c r="AW1453" s="157">
        <v>0</v>
      </c>
      <c r="AX1453" s="157">
        <v>0</v>
      </c>
      <c r="AY1453" s="157">
        <v>0</v>
      </c>
      <c r="AZ1453" s="157">
        <v>0</v>
      </c>
      <c r="BA1453" s="157">
        <v>0</v>
      </c>
      <c r="BB1453" s="157">
        <v>0</v>
      </c>
      <c r="BC1453" s="157">
        <v>0</v>
      </c>
      <c r="BD1453" s="157">
        <v>0</v>
      </c>
      <c r="BE1453" s="157">
        <v>0</v>
      </c>
      <c r="BF1453" s="157">
        <v>0</v>
      </c>
      <c r="BG1453" s="157">
        <v>0</v>
      </c>
      <c r="BH1453" s="157">
        <v>0</v>
      </c>
      <c r="BI1453" s="157">
        <v>0</v>
      </c>
      <c r="BJ1453" s="157">
        <v>0</v>
      </c>
      <c r="BK1453" s="157">
        <v>0</v>
      </c>
      <c r="BL1453" s="157">
        <v>0</v>
      </c>
      <c r="BM1453" s="157">
        <v>0</v>
      </c>
      <c r="BN1453" s="157">
        <v>0</v>
      </c>
      <c r="BO1453" s="157">
        <v>0</v>
      </c>
      <c r="BP1453" s="157">
        <v>0</v>
      </c>
      <c r="BQ1453" s="157">
        <v>0</v>
      </c>
      <c r="BR1453" s="192">
        <v>9.5099999999999994E-5</v>
      </c>
      <c r="BS1453" s="157">
        <v>0</v>
      </c>
      <c r="BT1453" s="157">
        <v>0</v>
      </c>
      <c r="BU1453" s="157">
        <v>0</v>
      </c>
      <c r="BV1453" s="157">
        <v>0</v>
      </c>
      <c r="BW1453" s="157">
        <v>0</v>
      </c>
      <c r="BX1453" s="157">
        <v>2.63606E-4</v>
      </c>
      <c r="BY1453" s="157">
        <v>0</v>
      </c>
      <c r="BZ1453" s="157">
        <v>0</v>
      </c>
      <c r="CA1453" s="192">
        <v>1.7099999999999999E-5</v>
      </c>
      <c r="CB1453" s="157">
        <v>0</v>
      </c>
      <c r="CC1453" s="192">
        <v>3.6199999999999999E-5</v>
      </c>
      <c r="CD1453" s="157">
        <v>0</v>
      </c>
      <c r="CE1453" s="157">
        <v>0</v>
      </c>
      <c r="CF1453" s="157">
        <v>0</v>
      </c>
      <c r="CG1453" s="157">
        <v>0</v>
      </c>
      <c r="CH1453" s="157">
        <v>0</v>
      </c>
      <c r="CI1453" s="157">
        <v>0</v>
      </c>
      <c r="CJ1453" s="157">
        <v>0</v>
      </c>
      <c r="CK1453" s="157">
        <v>0</v>
      </c>
      <c r="CL1453" s="157">
        <v>0</v>
      </c>
      <c r="CM1453" s="157">
        <v>0</v>
      </c>
      <c r="CN1453" s="157">
        <v>0</v>
      </c>
      <c r="CO1453" s="157">
        <v>0</v>
      </c>
      <c r="CP1453" s="157">
        <v>0</v>
      </c>
      <c r="CQ1453" s="157">
        <v>0</v>
      </c>
      <c r="CR1453" s="157">
        <v>0</v>
      </c>
      <c r="CS1453" s="157">
        <v>0</v>
      </c>
      <c r="CT1453" s="157">
        <v>0</v>
      </c>
      <c r="CU1453" s="157">
        <v>0</v>
      </c>
      <c r="CV1453" s="157">
        <v>0</v>
      </c>
      <c r="CW1453" s="157">
        <v>0</v>
      </c>
      <c r="CX1453" s="157">
        <v>0</v>
      </c>
      <c r="CY1453" s="157">
        <v>0</v>
      </c>
      <c r="CZ1453" s="157">
        <v>0</v>
      </c>
      <c r="DA1453" s="157">
        <v>0</v>
      </c>
      <c r="DB1453" s="157">
        <v>0</v>
      </c>
      <c r="DC1453" s="157">
        <v>0</v>
      </c>
      <c r="DD1453" s="157">
        <v>0</v>
      </c>
      <c r="DE1453" s="157">
        <v>0</v>
      </c>
      <c r="DF1453" s="157">
        <v>0</v>
      </c>
      <c r="DG1453" s="157">
        <v>0</v>
      </c>
      <c r="DH1453" s="157">
        <v>0</v>
      </c>
      <c r="DI1453" s="157">
        <v>0</v>
      </c>
      <c r="DJ1453" s="157">
        <v>0</v>
      </c>
      <c r="DK1453" s="157">
        <v>0</v>
      </c>
      <c r="DL1453" s="157">
        <v>0</v>
      </c>
      <c r="DM1453" s="157">
        <v>0</v>
      </c>
      <c r="DN1453" s="157">
        <v>0</v>
      </c>
      <c r="DO1453" s="157">
        <v>0</v>
      </c>
      <c r="DP1453" s="157">
        <v>0</v>
      </c>
      <c r="DQ1453" s="157">
        <v>0</v>
      </c>
      <c r="DR1453" s="157">
        <v>0</v>
      </c>
      <c r="DS1453" s="157">
        <v>0</v>
      </c>
      <c r="DT1453" s="157">
        <v>0</v>
      </c>
      <c r="DU1453" s="157">
        <v>0</v>
      </c>
      <c r="DV1453" s="157">
        <v>0</v>
      </c>
      <c r="DW1453" s="157">
        <v>0</v>
      </c>
      <c r="DX1453" s="157">
        <v>0</v>
      </c>
      <c r="DY1453" s="157">
        <v>0</v>
      </c>
      <c r="DZ1453" s="157">
        <v>0</v>
      </c>
      <c r="EA1453" s="157">
        <v>0</v>
      </c>
      <c r="EB1453" s="157">
        <v>0</v>
      </c>
      <c r="EC1453" s="157">
        <v>0</v>
      </c>
      <c r="ED1453" s="157">
        <v>0</v>
      </c>
      <c r="EE1453" s="157">
        <v>0</v>
      </c>
      <c r="EF1453" s="157">
        <v>0</v>
      </c>
      <c r="EG1453" s="157">
        <v>0</v>
      </c>
      <c r="EH1453" s="157">
        <v>0</v>
      </c>
      <c r="EI1453" s="157">
        <v>0</v>
      </c>
      <c r="EJ1453" s="157">
        <v>0</v>
      </c>
      <c r="EK1453" s="157">
        <v>0</v>
      </c>
      <c r="EL1453" s="157">
        <v>0</v>
      </c>
      <c r="EM1453" s="157">
        <v>0</v>
      </c>
      <c r="EN1453" s="157">
        <v>0</v>
      </c>
      <c r="EO1453" s="157">
        <v>0</v>
      </c>
      <c r="EP1453" s="157">
        <v>0</v>
      </c>
      <c r="EQ1453" s="157">
        <v>0</v>
      </c>
      <c r="ER1453" s="157">
        <v>0</v>
      </c>
      <c r="ES1453" s="157">
        <v>0</v>
      </c>
      <c r="ET1453" s="157">
        <v>0</v>
      </c>
      <c r="EU1453" s="157">
        <v>0</v>
      </c>
      <c r="EV1453" s="157">
        <v>0</v>
      </c>
      <c r="EW1453" s="157">
        <v>0</v>
      </c>
      <c r="EX1453" s="157">
        <v>0</v>
      </c>
      <c r="EY1453" s="157">
        <v>0</v>
      </c>
      <c r="EZ1453" s="157">
        <v>0</v>
      </c>
      <c r="FA1453" s="157">
        <v>0</v>
      </c>
      <c r="FB1453" s="157">
        <v>0</v>
      </c>
      <c r="FC1453" s="157">
        <v>0</v>
      </c>
      <c r="FD1453" s="157">
        <v>0</v>
      </c>
      <c r="FE1453" s="157">
        <v>0</v>
      </c>
      <c r="FF1453" s="157">
        <v>0</v>
      </c>
      <c r="FG1453" s="157">
        <v>0</v>
      </c>
      <c r="FH1453" s="157">
        <v>0</v>
      </c>
      <c r="FI1453" s="157">
        <v>0</v>
      </c>
      <c r="FJ1453" s="157">
        <v>0</v>
      </c>
      <c r="FK1453" s="157">
        <v>0</v>
      </c>
      <c r="FL1453" s="157">
        <v>0</v>
      </c>
      <c r="FM1453" s="157">
        <v>0</v>
      </c>
      <c r="FN1453" s="157">
        <v>0</v>
      </c>
      <c r="FO1453" s="157">
        <v>0</v>
      </c>
      <c r="FP1453" s="157">
        <v>0</v>
      </c>
      <c r="FQ1453" s="157">
        <v>0</v>
      </c>
      <c r="FR1453" s="157">
        <v>0</v>
      </c>
      <c r="FS1453" s="157">
        <v>0</v>
      </c>
      <c r="FT1453" s="157">
        <v>0</v>
      </c>
      <c r="FU1453" s="157">
        <v>0</v>
      </c>
      <c r="FV1453" s="157">
        <v>0</v>
      </c>
      <c r="FW1453" s="157">
        <v>0</v>
      </c>
      <c r="FX1453" s="157">
        <v>0</v>
      </c>
      <c r="FY1453" s="157">
        <v>0</v>
      </c>
      <c r="FZ1453" s="157">
        <v>0</v>
      </c>
      <c r="GA1453" s="157">
        <v>0</v>
      </c>
      <c r="GB1453" s="157">
        <v>0</v>
      </c>
      <c r="GC1453" s="157">
        <v>0</v>
      </c>
      <c r="GD1453" s="157">
        <v>0</v>
      </c>
      <c r="GE1453" s="157">
        <v>0</v>
      </c>
      <c r="GF1453" s="157">
        <v>0</v>
      </c>
      <c r="GG1453" s="157">
        <v>0</v>
      </c>
      <c r="GH1453" s="157">
        <v>0</v>
      </c>
      <c r="GI1453" s="157">
        <v>0</v>
      </c>
      <c r="GJ1453" s="157">
        <v>0</v>
      </c>
      <c r="GK1453" s="157">
        <v>0</v>
      </c>
      <c r="GL1453" s="157">
        <v>0</v>
      </c>
      <c r="GM1453" s="157">
        <v>0</v>
      </c>
      <c r="GN1453" s="157">
        <v>0</v>
      </c>
      <c r="GO1453" s="157">
        <v>0</v>
      </c>
      <c r="GP1453" s="157">
        <v>0</v>
      </c>
      <c r="GQ1453" s="157">
        <v>0</v>
      </c>
      <c r="GR1453" s="157">
        <v>0</v>
      </c>
      <c r="GS1453" s="157">
        <v>0</v>
      </c>
      <c r="GT1453" s="157">
        <v>0</v>
      </c>
      <c r="GU1453" s="157">
        <v>0</v>
      </c>
      <c r="GV1453" s="157">
        <v>0</v>
      </c>
      <c r="GW1453" s="157">
        <v>0</v>
      </c>
      <c r="GX1453" s="157">
        <v>0</v>
      </c>
      <c r="GY1453" s="157">
        <v>0</v>
      </c>
      <c r="GZ1453" s="157">
        <v>0</v>
      </c>
      <c r="HA1453" s="157">
        <v>0</v>
      </c>
    </row>
    <row r="1454" spans="1:209" x14ac:dyDescent="0.2">
      <c r="A1454" s="157" t="s">
        <v>5263</v>
      </c>
      <c r="B1454" s="157">
        <v>0</v>
      </c>
      <c r="C1454" s="157">
        <v>0</v>
      </c>
      <c r="D1454" s="192">
        <v>2.5599999999999999E-5</v>
      </c>
      <c r="E1454" s="157">
        <v>0</v>
      </c>
      <c r="F1454" s="157">
        <v>0</v>
      </c>
      <c r="G1454" s="157">
        <v>0</v>
      </c>
      <c r="H1454" s="157">
        <v>3.7817900000000003E-4</v>
      </c>
      <c r="I1454" s="192">
        <v>1.31E-5</v>
      </c>
      <c r="J1454" s="157">
        <v>0</v>
      </c>
      <c r="K1454" s="157">
        <v>3.7509400000000002E-4</v>
      </c>
      <c r="L1454" s="157">
        <v>5.8004599999999997E-4</v>
      </c>
      <c r="M1454" s="157">
        <v>0</v>
      </c>
      <c r="N1454" s="157">
        <v>2.3662600000000001E-4</v>
      </c>
      <c r="O1454" s="157">
        <v>0</v>
      </c>
      <c r="P1454" s="157">
        <v>0</v>
      </c>
      <c r="Q1454" s="157">
        <v>3.4766099999999998E-4</v>
      </c>
      <c r="R1454" s="157">
        <v>4.3631900000000001E-4</v>
      </c>
      <c r="S1454" s="157">
        <v>1.9173200000000001E-4</v>
      </c>
      <c r="T1454" s="192">
        <v>6.4700000000000001E-5</v>
      </c>
      <c r="U1454" s="157">
        <v>3.3086999999999998E-4</v>
      </c>
      <c r="V1454" s="157">
        <v>2.4358600000000001E-4</v>
      </c>
      <c r="W1454" s="157">
        <v>0</v>
      </c>
      <c r="X1454" s="157">
        <v>0</v>
      </c>
      <c r="Y1454" s="157">
        <v>0</v>
      </c>
      <c r="Z1454" s="157">
        <v>0</v>
      </c>
      <c r="AA1454" s="157">
        <v>9.3651400000000005E-4</v>
      </c>
      <c r="AB1454" s="157">
        <v>0</v>
      </c>
      <c r="AC1454" s="192">
        <v>1.9300000000000002E-5</v>
      </c>
      <c r="AD1454" s="157">
        <v>7.7635200000000001E-4</v>
      </c>
      <c r="AE1454" s="157">
        <v>0</v>
      </c>
      <c r="AF1454" s="157">
        <v>0</v>
      </c>
      <c r="AG1454" s="157">
        <v>7.2126899999999997E-4</v>
      </c>
      <c r="AH1454" s="157">
        <v>0</v>
      </c>
      <c r="AI1454" s="157">
        <v>1.5471500000000001E-4</v>
      </c>
      <c r="AJ1454" s="157">
        <v>4.6169700000000001E-4</v>
      </c>
      <c r="AK1454" s="157">
        <v>0</v>
      </c>
      <c r="AL1454" s="157">
        <v>8.1190799999999997E-4</v>
      </c>
      <c r="AM1454" s="157">
        <v>0</v>
      </c>
      <c r="AN1454" s="157">
        <v>0</v>
      </c>
      <c r="AO1454" s="157">
        <v>0</v>
      </c>
      <c r="AP1454" s="157">
        <v>0</v>
      </c>
      <c r="AQ1454" s="157">
        <v>0</v>
      </c>
      <c r="AR1454" s="157">
        <v>0</v>
      </c>
      <c r="AS1454" s="157">
        <v>7.2869700000000005E-4</v>
      </c>
      <c r="AT1454" s="157">
        <v>2.7405099999999998E-4</v>
      </c>
      <c r="AU1454" s="157">
        <v>5.1525099999999999E-4</v>
      </c>
      <c r="AV1454" s="157">
        <v>4.8957199999999997E-4</v>
      </c>
      <c r="AW1454" s="157">
        <v>8.8895E-4</v>
      </c>
      <c r="AX1454" s="157">
        <v>2.97767E-4</v>
      </c>
      <c r="AY1454" s="157">
        <v>1.6213100000000001E-4</v>
      </c>
      <c r="AZ1454" s="157">
        <v>0</v>
      </c>
      <c r="BA1454" s="157">
        <v>0</v>
      </c>
      <c r="BB1454" s="157">
        <v>0</v>
      </c>
      <c r="BC1454" s="192">
        <v>9.6299999999999996E-5</v>
      </c>
      <c r="BD1454" s="157">
        <v>1.1090999999999999E-4</v>
      </c>
      <c r="BE1454" s="157">
        <v>1.1110429999999999E-3</v>
      </c>
      <c r="BF1454" s="157">
        <v>0</v>
      </c>
      <c r="BG1454" s="157">
        <v>1.4513589999999999E-3</v>
      </c>
      <c r="BH1454" s="157">
        <v>5.1707499999999998E-4</v>
      </c>
      <c r="BI1454" s="157">
        <v>7.7662200000000003E-4</v>
      </c>
      <c r="BJ1454" s="157">
        <v>2.2528899999999999E-4</v>
      </c>
      <c r="BK1454" s="192">
        <v>5.1700000000000003E-5</v>
      </c>
      <c r="BL1454" s="157">
        <v>3.9346100000000001E-4</v>
      </c>
      <c r="BM1454" s="157">
        <v>0</v>
      </c>
      <c r="BN1454" s="157">
        <v>9.5110500000000005E-4</v>
      </c>
      <c r="BO1454" s="157">
        <v>7.5627799999999998E-4</v>
      </c>
      <c r="BP1454" s="157">
        <v>9.3236399999999998E-4</v>
      </c>
      <c r="BQ1454" s="157">
        <v>1.0761049999999999E-3</v>
      </c>
      <c r="BR1454" s="157">
        <v>1.1628E-4</v>
      </c>
      <c r="BS1454" s="157">
        <v>1.6993299999999999E-4</v>
      </c>
      <c r="BT1454" s="157">
        <v>9.2635500000000002E-4</v>
      </c>
      <c r="BU1454" s="157">
        <v>1.26183E-3</v>
      </c>
      <c r="BV1454" s="192">
        <v>9.5099999999999994E-5</v>
      </c>
      <c r="BW1454" s="157">
        <v>3.3465600000000002E-4</v>
      </c>
      <c r="BX1454" s="192">
        <v>7.1899999999999999E-5</v>
      </c>
      <c r="BY1454" s="157">
        <v>0</v>
      </c>
      <c r="BZ1454" s="192">
        <v>6.19E-5</v>
      </c>
      <c r="CA1454" s="192">
        <v>2.5700000000000001E-5</v>
      </c>
      <c r="CB1454" s="157">
        <v>0</v>
      </c>
      <c r="CC1454" s="192">
        <v>1.8099999999999999E-5</v>
      </c>
      <c r="CD1454" s="157">
        <v>0</v>
      </c>
      <c r="CE1454" s="192">
        <v>6.2299999999999996E-5</v>
      </c>
      <c r="CF1454" s="192">
        <v>5.5399999999999998E-5</v>
      </c>
      <c r="CG1454" s="157">
        <v>1.3879300000000001E-4</v>
      </c>
      <c r="CH1454" s="157">
        <v>0</v>
      </c>
      <c r="CI1454" s="157">
        <v>1.88605E-4</v>
      </c>
      <c r="CJ1454" s="157">
        <v>9.0037600000000004E-4</v>
      </c>
      <c r="CK1454" s="157">
        <v>1.0492329999999999E-3</v>
      </c>
      <c r="CL1454" s="157">
        <v>2.1048200000000001E-4</v>
      </c>
      <c r="CM1454" s="192">
        <v>1.88E-5</v>
      </c>
      <c r="CN1454" s="157">
        <v>0</v>
      </c>
      <c r="CO1454" s="157">
        <v>0</v>
      </c>
      <c r="CP1454" s="157">
        <v>0</v>
      </c>
      <c r="CQ1454" s="157">
        <v>0</v>
      </c>
      <c r="CR1454" s="157">
        <v>0</v>
      </c>
      <c r="CS1454" s="192">
        <v>1.04E-5</v>
      </c>
      <c r="CT1454" s="157">
        <v>0</v>
      </c>
      <c r="CU1454" s="192">
        <v>7.9699999999999999E-5</v>
      </c>
      <c r="CV1454" s="192">
        <v>2.9899999999999998E-5</v>
      </c>
      <c r="CW1454" s="157">
        <v>0</v>
      </c>
      <c r="CX1454" s="157">
        <v>6.2681900000000003E-4</v>
      </c>
      <c r="CY1454" s="157">
        <v>0</v>
      </c>
      <c r="CZ1454" s="157">
        <v>1.0295129999999999E-3</v>
      </c>
      <c r="DA1454" s="157">
        <v>0</v>
      </c>
      <c r="DB1454" s="157">
        <v>0</v>
      </c>
      <c r="DC1454" s="157">
        <v>0</v>
      </c>
      <c r="DD1454" s="157">
        <v>5.1162400000000002E-4</v>
      </c>
      <c r="DE1454" s="157">
        <v>0</v>
      </c>
      <c r="DF1454" s="157">
        <v>5.9728899999999998E-4</v>
      </c>
      <c r="DG1454" s="157">
        <v>2.9411800000000001E-4</v>
      </c>
      <c r="DH1454" s="157">
        <v>2.7001500000000002E-4</v>
      </c>
      <c r="DI1454" s="157">
        <v>1.008288E-3</v>
      </c>
      <c r="DJ1454" s="157">
        <v>0</v>
      </c>
      <c r="DK1454" s="192">
        <v>5.1E-5</v>
      </c>
      <c r="DL1454" s="157">
        <v>8.1034800000000001E-4</v>
      </c>
      <c r="DM1454" s="157">
        <v>8.3103500000000004E-4</v>
      </c>
      <c r="DN1454" s="157">
        <v>0</v>
      </c>
      <c r="DO1454" s="157">
        <v>8.9909400000000002E-4</v>
      </c>
      <c r="DP1454" s="157">
        <v>8.6568500000000004E-4</v>
      </c>
      <c r="DQ1454" s="157">
        <v>0</v>
      </c>
      <c r="DR1454" s="157">
        <v>4.0798000000000001E-4</v>
      </c>
      <c r="DS1454" s="192">
        <v>6.8100000000000002E-5</v>
      </c>
      <c r="DT1454" s="192">
        <v>8.4699999999999999E-5</v>
      </c>
      <c r="DU1454" s="192">
        <v>2.05E-5</v>
      </c>
      <c r="DV1454" s="157">
        <v>0</v>
      </c>
      <c r="DW1454" s="157">
        <v>1.0952519999999999E-3</v>
      </c>
      <c r="DX1454" s="157">
        <v>0</v>
      </c>
      <c r="DY1454" s="157">
        <v>0</v>
      </c>
      <c r="DZ1454" s="157">
        <v>0</v>
      </c>
      <c r="EA1454" s="192">
        <v>4.57E-5</v>
      </c>
      <c r="EB1454" s="157">
        <v>0</v>
      </c>
      <c r="EC1454" s="157">
        <v>5.6655200000000001E-4</v>
      </c>
      <c r="ED1454" s="192">
        <v>9.8499999999999995E-5</v>
      </c>
      <c r="EE1454" s="157">
        <v>2.39578E-4</v>
      </c>
      <c r="EF1454" s="157">
        <v>0</v>
      </c>
      <c r="EG1454" s="157">
        <v>0</v>
      </c>
      <c r="EH1454" s="157">
        <v>4.7653099999999998E-4</v>
      </c>
      <c r="EI1454" s="157">
        <v>0</v>
      </c>
      <c r="EJ1454" s="157">
        <v>0</v>
      </c>
      <c r="EK1454" s="157">
        <v>0</v>
      </c>
      <c r="EL1454" s="157">
        <v>0</v>
      </c>
      <c r="EM1454" s="157">
        <v>5.9505199999999999E-4</v>
      </c>
      <c r="EN1454" s="157">
        <v>5.58392E-4</v>
      </c>
      <c r="EO1454" s="157">
        <v>0</v>
      </c>
      <c r="EP1454" s="157">
        <v>0</v>
      </c>
      <c r="EQ1454" s="157">
        <v>4.62695E-4</v>
      </c>
      <c r="ER1454" s="157">
        <v>0</v>
      </c>
      <c r="ES1454" s="157">
        <v>5.0248999999999997E-4</v>
      </c>
      <c r="ET1454" s="157">
        <v>2.6044600000000001E-4</v>
      </c>
      <c r="EU1454" s="157">
        <v>6.32629E-4</v>
      </c>
      <c r="EV1454" s="157">
        <v>4.4718200000000002E-4</v>
      </c>
      <c r="EW1454" s="157">
        <v>4.3704699999999998E-4</v>
      </c>
      <c r="EX1454" s="157">
        <v>2.9072599999999999E-4</v>
      </c>
      <c r="EY1454" s="157">
        <v>8.7991700000000003E-4</v>
      </c>
      <c r="EZ1454" s="157">
        <v>1.16421E-4</v>
      </c>
      <c r="FA1454" s="157">
        <v>0</v>
      </c>
      <c r="FB1454" s="157">
        <v>0</v>
      </c>
      <c r="FC1454" s="157">
        <v>0</v>
      </c>
      <c r="FD1454" s="157">
        <v>4.5104900000000002E-4</v>
      </c>
      <c r="FE1454" s="157">
        <v>2.6937800000000002E-4</v>
      </c>
      <c r="FF1454" s="157">
        <v>1.1190989999999999E-3</v>
      </c>
      <c r="FG1454" s="157">
        <v>6.3704400000000002E-4</v>
      </c>
      <c r="FH1454" s="157">
        <v>5.9274000000000002E-4</v>
      </c>
      <c r="FI1454" s="192">
        <v>2.76E-5</v>
      </c>
      <c r="FJ1454" s="157">
        <v>0</v>
      </c>
      <c r="FK1454" s="192">
        <v>9.2399999999999996E-5</v>
      </c>
      <c r="FL1454" s="192">
        <v>6.4200000000000002E-5</v>
      </c>
      <c r="FM1454" s="157">
        <v>0</v>
      </c>
      <c r="FN1454" s="157">
        <v>0</v>
      </c>
      <c r="FO1454" s="157">
        <v>0</v>
      </c>
      <c r="FP1454" s="157">
        <v>3.2927199999999997E-4</v>
      </c>
      <c r="FQ1454" s="157">
        <v>0</v>
      </c>
      <c r="FR1454" s="157">
        <v>0</v>
      </c>
      <c r="FS1454" s="157">
        <v>0</v>
      </c>
      <c r="FT1454" s="192">
        <v>2.1800000000000001E-5</v>
      </c>
      <c r="FU1454" s="157">
        <v>0</v>
      </c>
      <c r="FV1454" s="192">
        <v>6.8899999999999994E-5</v>
      </c>
      <c r="FW1454" s="157">
        <v>0</v>
      </c>
      <c r="FX1454" s="192">
        <v>7.6799999999999997E-5</v>
      </c>
      <c r="FY1454" s="157">
        <v>3.52992E-4</v>
      </c>
      <c r="FZ1454" s="157">
        <v>9.9399100000000006E-4</v>
      </c>
      <c r="GA1454" s="157">
        <v>3.1116299999999999E-4</v>
      </c>
      <c r="GB1454" s="157">
        <v>4.2137199999999999E-4</v>
      </c>
      <c r="GC1454" s="157">
        <v>0</v>
      </c>
      <c r="GD1454" s="157">
        <v>1.10412E-4</v>
      </c>
      <c r="GE1454" s="192">
        <v>6.7799999999999995E-5</v>
      </c>
      <c r="GF1454" s="157">
        <v>2.0633899999999999E-4</v>
      </c>
      <c r="GG1454" s="157">
        <v>9.33956E-4</v>
      </c>
      <c r="GH1454" s="157">
        <v>7.9341000000000004E-4</v>
      </c>
      <c r="GI1454" s="157">
        <v>3.60212E-4</v>
      </c>
      <c r="GJ1454" s="157">
        <v>0</v>
      </c>
      <c r="GK1454" s="157">
        <v>2.0702700000000001E-4</v>
      </c>
      <c r="GL1454" s="157">
        <v>0</v>
      </c>
      <c r="GM1454" s="157">
        <v>2.3037099999999999E-4</v>
      </c>
      <c r="GN1454" s="157">
        <v>6.4563000000000001E-4</v>
      </c>
      <c r="GO1454" s="157">
        <v>1.5982099999999999E-4</v>
      </c>
      <c r="GP1454" s="157">
        <v>0</v>
      </c>
      <c r="GQ1454" s="157">
        <v>6.3753200000000001E-4</v>
      </c>
      <c r="GR1454" s="157">
        <v>0</v>
      </c>
      <c r="GS1454" s="157">
        <v>0</v>
      </c>
      <c r="GT1454" s="157">
        <v>1.2987013E-2</v>
      </c>
      <c r="GU1454" s="157">
        <v>0</v>
      </c>
      <c r="GV1454" s="157">
        <v>0</v>
      </c>
      <c r="GW1454" s="157">
        <v>0</v>
      </c>
      <c r="GX1454" s="157">
        <v>0</v>
      </c>
      <c r="GY1454" s="157">
        <v>0</v>
      </c>
      <c r="GZ1454" s="157">
        <v>0</v>
      </c>
      <c r="HA1454" s="157">
        <v>0</v>
      </c>
    </row>
    <row r="1455" spans="1:209" x14ac:dyDescent="0.2">
      <c r="A1455" s="157" t="s">
        <v>5264</v>
      </c>
      <c r="B1455" s="192">
        <v>2.9799999999999999E-5</v>
      </c>
      <c r="C1455" s="192">
        <v>3.4400000000000003E-5</v>
      </c>
      <c r="D1455" s="192">
        <v>1.5299999999999999E-5</v>
      </c>
      <c r="E1455" s="157">
        <v>0</v>
      </c>
      <c r="F1455" s="192">
        <v>2.6299999999999999E-5</v>
      </c>
      <c r="G1455" s="192">
        <v>5.7000000000000003E-5</v>
      </c>
      <c r="H1455" s="192">
        <v>3.15E-5</v>
      </c>
      <c r="I1455" s="157">
        <v>1.9697700000000001E-4</v>
      </c>
      <c r="J1455" s="192">
        <v>9.5400000000000001E-5</v>
      </c>
      <c r="K1455" s="157">
        <v>1.6075400000000001E-4</v>
      </c>
      <c r="L1455" s="157">
        <v>1.36482E-4</v>
      </c>
      <c r="M1455" s="157">
        <v>3.8808899999999999E-4</v>
      </c>
      <c r="N1455" s="157">
        <v>2.19724E-4</v>
      </c>
      <c r="O1455" s="192">
        <v>1.6500000000000001E-5</v>
      </c>
      <c r="P1455" s="192">
        <v>5.7399999999999999E-5</v>
      </c>
      <c r="Q1455" s="157">
        <v>1.26422E-4</v>
      </c>
      <c r="R1455" s="157">
        <v>0</v>
      </c>
      <c r="S1455" s="192">
        <v>7.1899999999999999E-5</v>
      </c>
      <c r="T1455" s="192">
        <v>3.2299999999999999E-5</v>
      </c>
      <c r="U1455" s="192">
        <v>6.6199999999999996E-5</v>
      </c>
      <c r="V1455" s="157">
        <v>2.6388399999999998E-4</v>
      </c>
      <c r="W1455" s="192">
        <v>4.1999999999999998E-5</v>
      </c>
      <c r="X1455" s="157">
        <v>1.21692E-4</v>
      </c>
      <c r="Y1455" s="157">
        <v>0</v>
      </c>
      <c r="Z1455" s="157">
        <v>3.8701099999999998E-4</v>
      </c>
      <c r="AA1455" s="157">
        <v>1.4787099999999999E-4</v>
      </c>
      <c r="AB1455" s="192">
        <v>2.0000000000000002E-5</v>
      </c>
      <c r="AC1455" s="157">
        <v>0</v>
      </c>
      <c r="AD1455" s="192">
        <v>9.7E-5</v>
      </c>
      <c r="AE1455" s="157">
        <v>0</v>
      </c>
      <c r="AF1455" s="192">
        <v>1.5E-5</v>
      </c>
      <c r="AG1455" s="157">
        <v>1.7363900000000001E-4</v>
      </c>
      <c r="AH1455" s="192">
        <v>3.68E-5</v>
      </c>
      <c r="AI1455" s="157">
        <v>1.93394E-4</v>
      </c>
      <c r="AJ1455" s="192">
        <v>7.1000000000000005E-5</v>
      </c>
      <c r="AK1455" s="192">
        <v>2.3300000000000001E-5</v>
      </c>
      <c r="AL1455" s="157">
        <v>4.78818E-4</v>
      </c>
      <c r="AM1455" s="192">
        <v>8.2799999999999993E-5</v>
      </c>
      <c r="AN1455" s="192">
        <v>6.6199999999999996E-5</v>
      </c>
      <c r="AO1455" s="157">
        <v>0</v>
      </c>
      <c r="AP1455" s="157">
        <v>0</v>
      </c>
      <c r="AQ1455" s="192">
        <v>4.1900000000000002E-5</v>
      </c>
      <c r="AR1455" s="192">
        <v>5.0899999999999997E-5</v>
      </c>
      <c r="AS1455" s="157">
        <v>4.0989200000000003E-4</v>
      </c>
      <c r="AT1455" s="192">
        <v>3.7599999999999999E-5</v>
      </c>
      <c r="AU1455" s="157">
        <v>3.0915100000000002E-4</v>
      </c>
      <c r="AV1455" s="157">
        <v>1.9582900000000001E-4</v>
      </c>
      <c r="AW1455" s="157">
        <v>2.0514200000000001E-4</v>
      </c>
      <c r="AX1455" s="157">
        <v>1.9851100000000001E-4</v>
      </c>
      <c r="AY1455" s="157">
        <v>3.7830699999999998E-4</v>
      </c>
      <c r="AZ1455" s="157">
        <v>3.0352500000000002E-4</v>
      </c>
      <c r="BA1455" s="192">
        <v>2.41E-5</v>
      </c>
      <c r="BB1455" s="157">
        <v>0</v>
      </c>
      <c r="BC1455" s="192">
        <v>7.2200000000000007E-5</v>
      </c>
      <c r="BD1455" s="192">
        <v>7.3899999999999994E-5</v>
      </c>
      <c r="BE1455" s="157">
        <v>3.70348E-4</v>
      </c>
      <c r="BF1455" s="157">
        <v>2.2858000000000001E-4</v>
      </c>
      <c r="BG1455" s="192">
        <v>6.7199999999999994E-5</v>
      </c>
      <c r="BH1455" s="157">
        <v>4.7211200000000001E-4</v>
      </c>
      <c r="BI1455" s="157">
        <v>0</v>
      </c>
      <c r="BJ1455" s="157">
        <v>2.2528899999999999E-4</v>
      </c>
      <c r="BK1455" s="157">
        <v>1.89443E-4</v>
      </c>
      <c r="BL1455" s="157">
        <v>1.78846E-4</v>
      </c>
      <c r="BM1455" s="157">
        <v>0</v>
      </c>
      <c r="BN1455" s="157">
        <v>0</v>
      </c>
      <c r="BO1455" s="192">
        <v>2.2200000000000001E-5</v>
      </c>
      <c r="BP1455" s="157">
        <v>0</v>
      </c>
      <c r="BQ1455" s="157">
        <v>4.1848500000000002E-4</v>
      </c>
      <c r="BR1455" s="157">
        <v>0</v>
      </c>
      <c r="BS1455" s="157">
        <v>1.6993299999999999E-4</v>
      </c>
      <c r="BT1455" s="157">
        <v>0</v>
      </c>
      <c r="BU1455" s="157">
        <v>0</v>
      </c>
      <c r="BV1455" s="192">
        <v>9.5099999999999994E-5</v>
      </c>
      <c r="BW1455" s="157">
        <v>1.7928E-4</v>
      </c>
      <c r="BX1455" s="157">
        <v>2.3964099999999999E-4</v>
      </c>
      <c r="BY1455" s="192">
        <v>7.5599999999999994E-5</v>
      </c>
      <c r="BZ1455" s="157">
        <v>0</v>
      </c>
      <c r="CA1455" s="192">
        <v>2.5700000000000001E-5</v>
      </c>
      <c r="CB1455" s="192">
        <v>4.8300000000000002E-5</v>
      </c>
      <c r="CC1455" s="192">
        <v>3.6199999999999999E-5</v>
      </c>
      <c r="CD1455" s="192">
        <v>2.0000000000000002E-5</v>
      </c>
      <c r="CE1455" s="157">
        <v>1.8677599999999999E-4</v>
      </c>
      <c r="CF1455" s="157">
        <v>1.38462E-4</v>
      </c>
      <c r="CG1455" s="157">
        <v>0</v>
      </c>
      <c r="CH1455" s="157">
        <v>3.9917000000000002E-4</v>
      </c>
      <c r="CI1455" s="157">
        <v>1.88605E-4</v>
      </c>
      <c r="CJ1455" s="157">
        <v>6.3555999999999997E-4</v>
      </c>
      <c r="CK1455" s="157">
        <v>5.1116499999999995E-4</v>
      </c>
      <c r="CL1455" s="157">
        <v>1.99404E-4</v>
      </c>
      <c r="CM1455" s="192">
        <v>7.5300000000000001E-5</v>
      </c>
      <c r="CN1455" s="157">
        <v>0</v>
      </c>
      <c r="CO1455" s="157">
        <v>1.25838E-4</v>
      </c>
      <c r="CP1455" s="157">
        <v>1.2499399999999999E-4</v>
      </c>
      <c r="CQ1455" s="192">
        <v>1.2E-5</v>
      </c>
      <c r="CR1455" s="192">
        <v>1.7499999999999998E-5</v>
      </c>
      <c r="CS1455" s="192">
        <v>4.1699999999999997E-5</v>
      </c>
      <c r="CT1455" s="192">
        <v>7.1400000000000001E-5</v>
      </c>
      <c r="CU1455" s="157">
        <v>0</v>
      </c>
      <c r="CV1455" s="157">
        <v>0</v>
      </c>
      <c r="CW1455" s="157">
        <v>1.4833500000000001E-4</v>
      </c>
      <c r="CX1455" s="157">
        <v>1.7909100000000001E-4</v>
      </c>
      <c r="CY1455" s="157">
        <v>0</v>
      </c>
      <c r="CZ1455" s="157">
        <v>6.8634200000000005E-4</v>
      </c>
      <c r="DA1455" s="157">
        <v>1.1211E-4</v>
      </c>
      <c r="DB1455" s="157">
        <v>1.1633099999999999E-4</v>
      </c>
      <c r="DC1455" s="157">
        <v>1.11915E-4</v>
      </c>
      <c r="DD1455" s="157">
        <v>0</v>
      </c>
      <c r="DE1455" s="192">
        <v>3.9700000000000003E-5</v>
      </c>
      <c r="DF1455" s="157">
        <v>3.67563E-4</v>
      </c>
      <c r="DG1455" s="157">
        <v>0</v>
      </c>
      <c r="DH1455" s="157">
        <v>5.4003000000000005E-4</v>
      </c>
      <c r="DI1455" s="157">
        <v>1.3107749999999999E-3</v>
      </c>
      <c r="DJ1455" s="157">
        <v>1.67622E-4</v>
      </c>
      <c r="DK1455" s="157">
        <v>0</v>
      </c>
      <c r="DL1455" s="192">
        <v>9.0000000000000006E-5</v>
      </c>
      <c r="DM1455" s="157">
        <v>0</v>
      </c>
      <c r="DN1455" s="157">
        <v>2.2048799999999999E-4</v>
      </c>
      <c r="DO1455" s="157">
        <v>1.7290299999999999E-4</v>
      </c>
      <c r="DP1455" s="157">
        <v>1.4925600000000001E-4</v>
      </c>
      <c r="DQ1455" s="192">
        <v>3.9400000000000002E-5</v>
      </c>
      <c r="DR1455" s="192">
        <v>8.1600000000000005E-5</v>
      </c>
      <c r="DS1455" s="192">
        <v>6.8100000000000002E-5</v>
      </c>
      <c r="DT1455" s="157">
        <v>0</v>
      </c>
      <c r="DU1455" s="157">
        <v>0</v>
      </c>
      <c r="DV1455" s="157">
        <v>1.6864500000000001E-4</v>
      </c>
      <c r="DW1455" s="157">
        <v>2.26004E-4</v>
      </c>
      <c r="DX1455" s="192">
        <v>2.72E-5</v>
      </c>
      <c r="DY1455" s="157">
        <v>0</v>
      </c>
      <c r="DZ1455" s="157">
        <v>0</v>
      </c>
      <c r="EA1455" s="157">
        <v>0</v>
      </c>
      <c r="EB1455" s="157">
        <v>0</v>
      </c>
      <c r="EC1455" s="157">
        <v>7.8586200000000002E-4</v>
      </c>
      <c r="ED1455" s="192">
        <v>4.9200000000000003E-5</v>
      </c>
      <c r="EE1455" s="192">
        <v>5.3199999999999999E-5</v>
      </c>
      <c r="EF1455" s="157">
        <v>0</v>
      </c>
      <c r="EG1455" s="157">
        <v>0</v>
      </c>
      <c r="EH1455" s="192">
        <v>7.9400000000000006E-5</v>
      </c>
      <c r="EI1455" s="157">
        <v>0</v>
      </c>
      <c r="EJ1455" s="157">
        <v>0</v>
      </c>
      <c r="EK1455" s="157">
        <v>0</v>
      </c>
      <c r="EL1455" s="157">
        <v>0</v>
      </c>
      <c r="EM1455" s="192">
        <v>1.5299999999999999E-5</v>
      </c>
      <c r="EN1455" s="192">
        <v>5.3199999999999999E-5</v>
      </c>
      <c r="EO1455" s="157">
        <v>4.5844499999999998E-4</v>
      </c>
      <c r="EP1455" s="157">
        <v>1.5891200000000001E-4</v>
      </c>
      <c r="EQ1455" s="192">
        <v>8.8999999999999995E-6</v>
      </c>
      <c r="ER1455" s="157">
        <v>1.0336999999999999E-4</v>
      </c>
      <c r="ES1455" s="192">
        <v>9.1399999999999999E-5</v>
      </c>
      <c r="ET1455" s="157">
        <v>2.2323899999999999E-4</v>
      </c>
      <c r="EU1455" s="157">
        <v>2.2328100000000001E-4</v>
      </c>
      <c r="EV1455" s="192">
        <v>2.0299999999999999E-5</v>
      </c>
      <c r="EW1455" s="157">
        <v>1.09262E-4</v>
      </c>
      <c r="EX1455" s="157">
        <v>0</v>
      </c>
      <c r="EY1455" s="192">
        <v>5.1799999999999999E-5</v>
      </c>
      <c r="EZ1455" s="157">
        <v>0</v>
      </c>
      <c r="FA1455" s="157">
        <v>0</v>
      </c>
      <c r="FB1455" s="157">
        <v>0</v>
      </c>
      <c r="FC1455" s="157">
        <v>0</v>
      </c>
      <c r="FD1455" s="157">
        <v>1.00233E-4</v>
      </c>
      <c r="FE1455" s="157">
        <v>0</v>
      </c>
      <c r="FF1455" s="157">
        <v>2.0347299999999999E-4</v>
      </c>
      <c r="FG1455" s="157">
        <v>0</v>
      </c>
      <c r="FH1455" s="192">
        <v>2.37E-5</v>
      </c>
      <c r="FI1455" s="192">
        <v>2.76E-5</v>
      </c>
      <c r="FJ1455" s="157">
        <v>0</v>
      </c>
      <c r="FK1455" s="157">
        <v>0</v>
      </c>
      <c r="FL1455" s="157">
        <v>0</v>
      </c>
      <c r="FM1455" s="157">
        <v>0</v>
      </c>
      <c r="FN1455" s="157">
        <v>0</v>
      </c>
      <c r="FO1455" s="157">
        <v>0</v>
      </c>
      <c r="FP1455" s="192">
        <v>8.2299999999999995E-5</v>
      </c>
      <c r="FQ1455" s="192">
        <v>7.8300000000000006E-5</v>
      </c>
      <c r="FR1455" s="157">
        <v>0</v>
      </c>
      <c r="FS1455" s="157">
        <v>0</v>
      </c>
      <c r="FT1455" s="157">
        <v>0</v>
      </c>
      <c r="FU1455" s="157">
        <v>0</v>
      </c>
      <c r="FV1455" s="192">
        <v>2.3E-5</v>
      </c>
      <c r="FW1455" s="192">
        <v>4.9599999999999999E-5</v>
      </c>
      <c r="FX1455" s="192">
        <v>5.1199999999999998E-5</v>
      </c>
      <c r="FY1455" s="157">
        <v>0</v>
      </c>
      <c r="FZ1455" s="157">
        <v>3.1627000000000001E-4</v>
      </c>
      <c r="GA1455" s="192">
        <v>3.8899999999999997E-5</v>
      </c>
      <c r="GB1455" s="192">
        <v>8.4300000000000003E-5</v>
      </c>
      <c r="GC1455" s="157">
        <v>0</v>
      </c>
      <c r="GD1455" s="157">
        <v>1.10412E-4</v>
      </c>
      <c r="GE1455" s="192">
        <v>9.0400000000000002E-5</v>
      </c>
      <c r="GF1455" s="157">
        <v>1.6507100000000001E-4</v>
      </c>
      <c r="GG1455" s="157">
        <v>2.8908200000000002E-4</v>
      </c>
      <c r="GH1455" s="157">
        <v>2.3335599999999999E-4</v>
      </c>
      <c r="GI1455" s="157">
        <v>0</v>
      </c>
      <c r="GJ1455" s="157">
        <v>0</v>
      </c>
      <c r="GK1455" s="157">
        <v>5.0277999999999998E-4</v>
      </c>
      <c r="GL1455" s="192">
        <v>3.3099999999999998E-5</v>
      </c>
      <c r="GM1455" s="192">
        <v>7.6799999999999997E-5</v>
      </c>
      <c r="GN1455" s="157">
        <v>0</v>
      </c>
      <c r="GO1455" s="157">
        <v>4.7946300000000001E-4</v>
      </c>
      <c r="GP1455" s="157">
        <v>0</v>
      </c>
      <c r="GQ1455" s="157">
        <v>1.2339299999999999E-4</v>
      </c>
      <c r="GR1455" s="157">
        <v>0</v>
      </c>
      <c r="GS1455" s="157">
        <v>0</v>
      </c>
      <c r="GT1455" s="157">
        <v>0</v>
      </c>
      <c r="GU1455" s="157">
        <v>0</v>
      </c>
      <c r="GV1455" s="157">
        <v>0</v>
      </c>
      <c r="GW1455" s="157">
        <v>0</v>
      </c>
      <c r="GX1455" s="157">
        <v>0</v>
      </c>
      <c r="GY1455" s="157">
        <v>0</v>
      </c>
      <c r="GZ1455" s="157">
        <v>0</v>
      </c>
      <c r="HA1455" s="157">
        <v>0</v>
      </c>
    </row>
    <row r="1456" spans="1:209" x14ac:dyDescent="0.2">
      <c r="A1456" s="157" t="s">
        <v>5265</v>
      </c>
      <c r="B1456" s="157">
        <v>0</v>
      </c>
      <c r="C1456" s="157">
        <v>0</v>
      </c>
      <c r="D1456" s="157">
        <v>0</v>
      </c>
      <c r="E1456" s="157">
        <v>0</v>
      </c>
      <c r="F1456" s="157">
        <v>0</v>
      </c>
      <c r="G1456" s="157">
        <v>0</v>
      </c>
      <c r="H1456" s="157">
        <v>0</v>
      </c>
      <c r="I1456" s="157">
        <v>0</v>
      </c>
      <c r="J1456" s="157">
        <v>0</v>
      </c>
      <c r="K1456" s="192">
        <v>5.3600000000000002E-5</v>
      </c>
      <c r="L1456" s="157">
        <v>0</v>
      </c>
      <c r="M1456" s="157">
        <v>0</v>
      </c>
      <c r="N1456" s="157">
        <v>0</v>
      </c>
      <c r="O1456" s="157">
        <v>0</v>
      </c>
      <c r="P1456" s="157">
        <v>0</v>
      </c>
      <c r="Q1456" s="157">
        <v>0</v>
      </c>
      <c r="R1456" s="157">
        <v>0</v>
      </c>
      <c r="S1456" s="157">
        <v>0</v>
      </c>
      <c r="T1456" s="157">
        <v>0</v>
      </c>
      <c r="U1456" s="157">
        <v>0</v>
      </c>
      <c r="V1456" s="157">
        <v>0</v>
      </c>
      <c r="W1456" s="157">
        <v>0</v>
      </c>
      <c r="X1456" s="157">
        <v>0</v>
      </c>
      <c r="Y1456" s="157">
        <v>0</v>
      </c>
      <c r="Z1456" s="157">
        <v>0</v>
      </c>
      <c r="AA1456" s="157">
        <v>0</v>
      </c>
      <c r="AB1456" s="157">
        <v>0</v>
      </c>
      <c r="AC1456" s="157">
        <v>0</v>
      </c>
      <c r="AD1456" s="157">
        <v>0</v>
      </c>
      <c r="AE1456" s="157">
        <v>0</v>
      </c>
      <c r="AF1456" s="157">
        <v>0</v>
      </c>
      <c r="AG1456" s="157">
        <v>0</v>
      </c>
      <c r="AH1456" s="157">
        <v>0</v>
      </c>
      <c r="AI1456" s="157">
        <v>0</v>
      </c>
      <c r="AJ1456" s="157">
        <v>0</v>
      </c>
      <c r="AK1456" s="157">
        <v>0</v>
      </c>
      <c r="AL1456" s="157">
        <v>0</v>
      </c>
      <c r="AM1456" s="157">
        <v>0</v>
      </c>
      <c r="AN1456" s="157">
        <v>0</v>
      </c>
      <c r="AO1456" s="157">
        <v>0</v>
      </c>
      <c r="AP1456" s="157">
        <v>0</v>
      </c>
      <c r="AQ1456" s="157">
        <v>0</v>
      </c>
      <c r="AR1456" s="157">
        <v>0</v>
      </c>
      <c r="AS1456" s="157">
        <v>0</v>
      </c>
      <c r="AT1456" s="157">
        <v>0</v>
      </c>
      <c r="AU1456" s="157">
        <v>0</v>
      </c>
      <c r="AV1456" s="157">
        <v>0</v>
      </c>
      <c r="AW1456" s="157">
        <v>0</v>
      </c>
      <c r="AX1456" s="157">
        <v>0</v>
      </c>
      <c r="AY1456" s="157">
        <v>0</v>
      </c>
      <c r="AZ1456" s="157">
        <v>0</v>
      </c>
      <c r="BA1456" s="157">
        <v>0</v>
      </c>
      <c r="BB1456" s="157">
        <v>0</v>
      </c>
      <c r="BC1456" s="157">
        <v>0</v>
      </c>
      <c r="BD1456" s="157">
        <v>0</v>
      </c>
      <c r="BE1456" s="157">
        <v>0</v>
      </c>
      <c r="BF1456" s="157">
        <v>0</v>
      </c>
      <c r="BG1456" s="157">
        <v>0</v>
      </c>
      <c r="BH1456" s="157">
        <v>0</v>
      </c>
      <c r="BI1456" s="157">
        <v>0</v>
      </c>
      <c r="BJ1456" s="192">
        <v>3.7499999999999997E-5</v>
      </c>
      <c r="BK1456" s="157">
        <v>0</v>
      </c>
      <c r="BL1456" s="157">
        <v>0</v>
      </c>
      <c r="BM1456" s="157">
        <v>0</v>
      </c>
      <c r="BN1456" s="157">
        <v>0</v>
      </c>
      <c r="BO1456" s="157">
        <v>0</v>
      </c>
      <c r="BP1456" s="157">
        <v>0</v>
      </c>
      <c r="BQ1456" s="157">
        <v>0</v>
      </c>
      <c r="BR1456" s="157">
        <v>0</v>
      </c>
      <c r="BS1456" s="157">
        <v>0</v>
      </c>
      <c r="BT1456" s="157">
        <v>0</v>
      </c>
      <c r="BU1456" s="157">
        <v>0</v>
      </c>
      <c r="BV1456" s="157">
        <v>0</v>
      </c>
      <c r="BW1456" s="157">
        <v>2.7489600000000001E-4</v>
      </c>
      <c r="BX1456" s="157">
        <v>0</v>
      </c>
      <c r="BY1456" s="157">
        <v>0</v>
      </c>
      <c r="BZ1456" s="157">
        <v>0</v>
      </c>
      <c r="CA1456" s="157">
        <v>0</v>
      </c>
      <c r="CB1456" s="157">
        <v>0</v>
      </c>
      <c r="CC1456" s="157">
        <v>0</v>
      </c>
      <c r="CD1456" s="157">
        <v>0</v>
      </c>
      <c r="CE1456" s="157">
        <v>0</v>
      </c>
      <c r="CF1456" s="157">
        <v>0</v>
      </c>
      <c r="CG1456" s="157">
        <v>0</v>
      </c>
      <c r="CH1456" s="157">
        <v>0</v>
      </c>
      <c r="CI1456" s="157">
        <v>0</v>
      </c>
      <c r="CJ1456" s="157">
        <v>0</v>
      </c>
      <c r="CK1456" s="157">
        <v>0</v>
      </c>
      <c r="CL1456" s="192">
        <v>2.2200000000000001E-5</v>
      </c>
      <c r="CM1456" s="192">
        <v>3.7599999999999999E-5</v>
      </c>
      <c r="CN1456" s="157">
        <v>0</v>
      </c>
      <c r="CO1456" s="157">
        <v>0</v>
      </c>
      <c r="CP1456" s="157">
        <v>0</v>
      </c>
      <c r="CQ1456" s="157">
        <v>0</v>
      </c>
      <c r="CR1456" s="157">
        <v>0</v>
      </c>
      <c r="CS1456" s="157">
        <v>0</v>
      </c>
      <c r="CT1456" s="157">
        <v>0</v>
      </c>
      <c r="CU1456" s="157">
        <v>0</v>
      </c>
      <c r="CV1456" s="157">
        <v>0</v>
      </c>
      <c r="CW1456" s="157">
        <v>0</v>
      </c>
      <c r="CX1456" s="157">
        <v>0</v>
      </c>
      <c r="CY1456" s="157">
        <v>0</v>
      </c>
      <c r="CZ1456" s="157">
        <v>0</v>
      </c>
      <c r="DA1456" s="157">
        <v>0</v>
      </c>
      <c r="DB1456" s="192">
        <v>3.3200000000000001E-5</v>
      </c>
      <c r="DC1456" s="157">
        <v>0</v>
      </c>
      <c r="DD1456" s="157">
        <v>0</v>
      </c>
      <c r="DE1456" s="157">
        <v>0</v>
      </c>
      <c r="DF1456" s="157">
        <v>0</v>
      </c>
      <c r="DG1456" s="157">
        <v>0</v>
      </c>
      <c r="DH1456" s="157">
        <v>0</v>
      </c>
      <c r="DI1456" s="157">
        <v>0</v>
      </c>
      <c r="DJ1456" s="157">
        <v>0</v>
      </c>
      <c r="DK1456" s="157">
        <v>0</v>
      </c>
      <c r="DL1456" s="157">
        <v>0</v>
      </c>
      <c r="DM1456" s="157">
        <v>0</v>
      </c>
      <c r="DN1456" s="157">
        <v>0</v>
      </c>
      <c r="DO1456" s="157">
        <v>0</v>
      </c>
      <c r="DP1456" s="157">
        <v>0</v>
      </c>
      <c r="DQ1456" s="157">
        <v>0</v>
      </c>
      <c r="DR1456" s="157">
        <v>0</v>
      </c>
      <c r="DS1456" s="157">
        <v>0</v>
      </c>
      <c r="DT1456" s="157">
        <v>0</v>
      </c>
      <c r="DU1456" s="157">
        <v>0</v>
      </c>
      <c r="DV1456" s="157">
        <v>0</v>
      </c>
      <c r="DW1456" s="157">
        <v>0</v>
      </c>
      <c r="DX1456" s="157">
        <v>0</v>
      </c>
      <c r="DY1456" s="157">
        <v>0</v>
      </c>
      <c r="DZ1456" s="157">
        <v>0</v>
      </c>
      <c r="EA1456" s="157">
        <v>1.1880829999999999E-3</v>
      </c>
      <c r="EB1456" s="157">
        <v>0</v>
      </c>
      <c r="EC1456" s="157">
        <v>1.2427580000000001E-3</v>
      </c>
      <c r="ED1456" s="157">
        <v>0</v>
      </c>
      <c r="EE1456" s="157">
        <v>0</v>
      </c>
      <c r="EF1456" s="157">
        <v>0</v>
      </c>
      <c r="EG1456" s="157">
        <v>0</v>
      </c>
      <c r="EH1456" s="157">
        <v>0</v>
      </c>
      <c r="EI1456" s="192">
        <v>1.13E-5</v>
      </c>
      <c r="EJ1456" s="157">
        <v>0</v>
      </c>
      <c r="EK1456" s="157">
        <v>0</v>
      </c>
      <c r="EL1456" s="157">
        <v>0</v>
      </c>
      <c r="EM1456" s="157">
        <v>0</v>
      </c>
      <c r="EN1456" s="157">
        <v>0</v>
      </c>
      <c r="EO1456" s="157">
        <v>0</v>
      </c>
      <c r="EP1456" s="157">
        <v>0</v>
      </c>
      <c r="EQ1456" s="157">
        <v>0</v>
      </c>
      <c r="ER1456" s="157">
        <v>0</v>
      </c>
      <c r="ES1456" s="157">
        <v>0</v>
      </c>
      <c r="ET1456" s="157">
        <v>0</v>
      </c>
      <c r="EU1456" s="157">
        <v>5.9541499999999996E-4</v>
      </c>
      <c r="EV1456" s="157">
        <v>0</v>
      </c>
      <c r="EW1456" s="157">
        <v>0</v>
      </c>
      <c r="EX1456" s="157">
        <v>0</v>
      </c>
      <c r="EY1456" s="157">
        <v>0</v>
      </c>
      <c r="EZ1456" s="157">
        <v>0</v>
      </c>
      <c r="FA1456" s="157">
        <v>0</v>
      </c>
      <c r="FB1456" s="157">
        <v>0</v>
      </c>
      <c r="FC1456" s="157">
        <v>0</v>
      </c>
      <c r="FD1456" s="157">
        <v>0</v>
      </c>
      <c r="FE1456" s="157">
        <v>0</v>
      </c>
      <c r="FF1456" s="157">
        <v>0</v>
      </c>
      <c r="FG1456" s="157">
        <v>0</v>
      </c>
      <c r="FH1456" s="157">
        <v>0</v>
      </c>
      <c r="FI1456" s="157">
        <v>0</v>
      </c>
      <c r="FJ1456" s="157">
        <v>0</v>
      </c>
      <c r="FK1456" s="157">
        <v>0</v>
      </c>
      <c r="FL1456" s="157">
        <v>0</v>
      </c>
      <c r="FM1456" s="157">
        <v>0</v>
      </c>
      <c r="FN1456" s="157">
        <v>0</v>
      </c>
      <c r="FO1456" s="157">
        <v>0</v>
      </c>
      <c r="FP1456" s="157">
        <v>0</v>
      </c>
      <c r="FQ1456" s="157">
        <v>0</v>
      </c>
      <c r="FR1456" s="157">
        <v>0</v>
      </c>
      <c r="FS1456" s="157">
        <v>0</v>
      </c>
      <c r="FT1456" s="157">
        <v>0</v>
      </c>
      <c r="FU1456" s="157">
        <v>0</v>
      </c>
      <c r="FV1456" s="157">
        <v>0</v>
      </c>
      <c r="FW1456" s="157">
        <v>0</v>
      </c>
      <c r="FX1456" s="157">
        <v>0</v>
      </c>
      <c r="FY1456" s="157">
        <v>0</v>
      </c>
      <c r="FZ1456" s="157">
        <v>1.80726E-4</v>
      </c>
      <c r="GA1456" s="157">
        <v>0</v>
      </c>
      <c r="GB1456" s="157">
        <v>0</v>
      </c>
      <c r="GC1456" s="157">
        <v>0</v>
      </c>
      <c r="GD1456" s="157">
        <v>0</v>
      </c>
      <c r="GE1456" s="157">
        <v>0</v>
      </c>
      <c r="GF1456" s="157">
        <v>0</v>
      </c>
      <c r="GG1456" s="157">
        <v>0</v>
      </c>
      <c r="GH1456" s="157">
        <v>0</v>
      </c>
      <c r="GI1456" s="157">
        <v>0</v>
      </c>
      <c r="GJ1456" s="157">
        <v>0</v>
      </c>
      <c r="GK1456" s="157">
        <v>0</v>
      </c>
      <c r="GL1456" s="157">
        <v>0</v>
      </c>
      <c r="GM1456" s="157">
        <v>0</v>
      </c>
      <c r="GN1456" s="157">
        <v>0</v>
      </c>
      <c r="GO1456" s="157">
        <v>0</v>
      </c>
      <c r="GP1456" s="157">
        <v>0</v>
      </c>
      <c r="GQ1456" s="157">
        <v>0</v>
      </c>
      <c r="GR1456" s="157">
        <v>0</v>
      </c>
      <c r="GS1456" s="157">
        <v>0</v>
      </c>
      <c r="GT1456" s="157">
        <v>0</v>
      </c>
      <c r="GU1456" s="157">
        <v>0</v>
      </c>
      <c r="GV1456" s="157">
        <v>0</v>
      </c>
      <c r="GW1456" s="157">
        <v>0</v>
      </c>
      <c r="GX1456" s="157">
        <v>0</v>
      </c>
      <c r="GY1456" s="157">
        <v>0</v>
      </c>
      <c r="GZ1456" s="157">
        <v>0</v>
      </c>
      <c r="HA1456" s="157">
        <v>0</v>
      </c>
    </row>
    <row r="1457" spans="1:209" x14ac:dyDescent="0.2">
      <c r="A1457" s="157" t="s">
        <v>5266</v>
      </c>
      <c r="B1457" s="157">
        <v>0</v>
      </c>
      <c r="C1457" s="157">
        <v>0</v>
      </c>
      <c r="D1457" s="157">
        <v>0</v>
      </c>
      <c r="E1457" s="157">
        <v>0</v>
      </c>
      <c r="F1457" s="157">
        <v>0</v>
      </c>
      <c r="G1457" s="192">
        <v>1.42E-5</v>
      </c>
      <c r="H1457" s="192">
        <v>3.15E-5</v>
      </c>
      <c r="I1457" s="157">
        <v>0</v>
      </c>
      <c r="J1457" s="157">
        <v>0</v>
      </c>
      <c r="K1457" s="157">
        <v>0</v>
      </c>
      <c r="L1457" s="157">
        <v>1.8766200000000001E-4</v>
      </c>
      <c r="M1457" s="157">
        <v>5.7331400000000001E-4</v>
      </c>
      <c r="N1457" s="192">
        <v>1.6900000000000001E-5</v>
      </c>
      <c r="O1457" s="192">
        <v>5.4999999999999999E-6</v>
      </c>
      <c r="P1457" s="192">
        <v>4.4100000000000001E-6</v>
      </c>
      <c r="Q1457" s="192">
        <v>6.3200000000000005E-5</v>
      </c>
      <c r="R1457" s="192">
        <v>2.1800000000000001E-5</v>
      </c>
      <c r="S1457" s="157">
        <v>1.9173200000000001E-4</v>
      </c>
      <c r="T1457" s="157">
        <v>3.2327899999999999E-4</v>
      </c>
      <c r="U1457" s="157">
        <v>0</v>
      </c>
      <c r="V1457" s="157">
        <v>0</v>
      </c>
      <c r="W1457" s="192">
        <v>1.0499999999999999E-5</v>
      </c>
      <c r="X1457" s="157">
        <v>0</v>
      </c>
      <c r="Y1457" s="157">
        <v>0</v>
      </c>
      <c r="Z1457" s="157">
        <v>1.0027090000000001E-3</v>
      </c>
      <c r="AA1457" s="157">
        <v>0</v>
      </c>
      <c r="AB1457" s="157">
        <v>0</v>
      </c>
      <c r="AC1457" s="157">
        <v>0</v>
      </c>
      <c r="AD1457" s="192">
        <v>1.9400000000000001E-5</v>
      </c>
      <c r="AE1457" s="157">
        <v>0</v>
      </c>
      <c r="AF1457" s="157">
        <v>0</v>
      </c>
      <c r="AG1457" s="192">
        <v>1.34E-5</v>
      </c>
      <c r="AH1457" s="157">
        <v>0</v>
      </c>
      <c r="AI1457" s="157">
        <v>0</v>
      </c>
      <c r="AJ1457" s="192">
        <v>7.1000000000000005E-5</v>
      </c>
      <c r="AK1457" s="157">
        <v>0</v>
      </c>
      <c r="AL1457" s="192">
        <v>4.1600000000000002E-5</v>
      </c>
      <c r="AM1457" s="157">
        <v>0</v>
      </c>
      <c r="AN1457" s="157">
        <v>0</v>
      </c>
      <c r="AO1457" s="157">
        <v>0</v>
      </c>
      <c r="AP1457" s="157">
        <v>0</v>
      </c>
      <c r="AQ1457" s="157">
        <v>0</v>
      </c>
      <c r="AR1457" s="192">
        <v>2.55E-5</v>
      </c>
      <c r="AS1457" s="157">
        <v>0</v>
      </c>
      <c r="AT1457" s="192">
        <v>1.6099999999999998E-5</v>
      </c>
      <c r="AU1457" s="192">
        <v>5.1499999999999998E-5</v>
      </c>
      <c r="AV1457" s="157">
        <v>0</v>
      </c>
      <c r="AW1457" s="192">
        <v>3.4199999999999998E-5</v>
      </c>
      <c r="AX1457" s="192">
        <v>3.3099999999999998E-5</v>
      </c>
      <c r="AY1457" s="157">
        <v>0</v>
      </c>
      <c r="AZ1457" s="192">
        <v>3.79E-5</v>
      </c>
      <c r="BA1457" s="157">
        <v>0</v>
      </c>
      <c r="BB1457" s="157">
        <v>0</v>
      </c>
      <c r="BC1457" s="157">
        <v>0</v>
      </c>
      <c r="BD1457" s="192">
        <v>3.6999999999999998E-5</v>
      </c>
      <c r="BE1457" s="157">
        <v>0</v>
      </c>
      <c r="BF1457" s="157">
        <v>1.0667070000000001E-3</v>
      </c>
      <c r="BG1457" s="157">
        <v>0</v>
      </c>
      <c r="BH1457" s="157">
        <v>0</v>
      </c>
      <c r="BI1457" s="157">
        <v>0</v>
      </c>
      <c r="BJ1457" s="192">
        <v>1.88E-5</v>
      </c>
      <c r="BK1457" s="157">
        <v>0</v>
      </c>
      <c r="BL1457" s="157">
        <v>0</v>
      </c>
      <c r="BM1457" s="157">
        <v>0</v>
      </c>
      <c r="BN1457" s="157">
        <v>0</v>
      </c>
      <c r="BO1457" s="192">
        <v>2.2200000000000001E-5</v>
      </c>
      <c r="BP1457" s="157">
        <v>0</v>
      </c>
      <c r="BQ1457" s="157">
        <v>0</v>
      </c>
      <c r="BR1457" s="157">
        <v>4.3340799999999998E-4</v>
      </c>
      <c r="BS1457" s="157">
        <v>0</v>
      </c>
      <c r="BT1457" s="157">
        <v>0</v>
      </c>
      <c r="BU1457" s="157">
        <v>0</v>
      </c>
      <c r="BV1457" s="157">
        <v>0</v>
      </c>
      <c r="BW1457" s="192">
        <v>1.2E-5</v>
      </c>
      <c r="BX1457" s="157">
        <v>0</v>
      </c>
      <c r="BY1457" s="157">
        <v>0</v>
      </c>
      <c r="BZ1457" s="192">
        <v>3.0899999999999999E-5</v>
      </c>
      <c r="CA1457" s="192">
        <v>8.5499999999999995E-6</v>
      </c>
      <c r="CB1457" s="157">
        <v>5.8000399999999996E-4</v>
      </c>
      <c r="CC1457" s="157">
        <v>0</v>
      </c>
      <c r="CD1457" s="192">
        <v>5.9899999999999999E-5</v>
      </c>
      <c r="CE1457" s="157">
        <v>0</v>
      </c>
      <c r="CF1457" s="157">
        <v>1.38462E-4</v>
      </c>
      <c r="CG1457" s="157">
        <v>0</v>
      </c>
      <c r="CH1457" s="157">
        <v>7.1850600000000005E-4</v>
      </c>
      <c r="CI1457" s="192">
        <v>3.7700000000000002E-5</v>
      </c>
      <c r="CJ1457" s="157">
        <v>0</v>
      </c>
      <c r="CK1457" s="157">
        <v>0</v>
      </c>
      <c r="CL1457" s="157">
        <v>0</v>
      </c>
      <c r="CM1457" s="157">
        <v>0</v>
      </c>
      <c r="CN1457" s="192">
        <v>7.9499999999999994E-5</v>
      </c>
      <c r="CO1457" s="157">
        <v>0</v>
      </c>
      <c r="CP1457" s="157">
        <v>5.2497399999999999E-4</v>
      </c>
      <c r="CQ1457" s="192">
        <v>8.4099999999999998E-5</v>
      </c>
      <c r="CR1457" s="157">
        <v>1.274842E-3</v>
      </c>
      <c r="CS1457" s="157">
        <v>2.1888499999999999E-4</v>
      </c>
      <c r="CT1457" s="192">
        <v>4.7599999999999998E-5</v>
      </c>
      <c r="CU1457" s="157">
        <v>6.3790799999999996E-4</v>
      </c>
      <c r="CV1457" s="157">
        <v>5.0785700000000001E-4</v>
      </c>
      <c r="CW1457" s="157">
        <v>3.7973599999999998E-4</v>
      </c>
      <c r="CX1457" s="192">
        <v>2.2399999999999999E-5</v>
      </c>
      <c r="CY1457" s="192">
        <v>5.52E-5</v>
      </c>
      <c r="CZ1457" s="157">
        <v>0</v>
      </c>
      <c r="DA1457" s="157">
        <v>0</v>
      </c>
      <c r="DB1457" s="157">
        <v>0</v>
      </c>
      <c r="DC1457" s="192">
        <v>1.0200000000000001E-5</v>
      </c>
      <c r="DD1457" s="157">
        <v>0</v>
      </c>
      <c r="DE1457" s="192">
        <v>2.65E-5</v>
      </c>
      <c r="DF1457" s="157">
        <v>0</v>
      </c>
      <c r="DG1457" s="157">
        <v>2.9411800000000001E-4</v>
      </c>
      <c r="DH1457" s="157">
        <v>0</v>
      </c>
      <c r="DI1457" s="157">
        <v>0</v>
      </c>
      <c r="DJ1457" s="157">
        <v>5.0286600000000003E-4</v>
      </c>
      <c r="DK1457" s="157">
        <v>7.6452599999999996E-4</v>
      </c>
      <c r="DL1457" s="157">
        <v>0</v>
      </c>
      <c r="DM1457" s="157">
        <v>1.13323E-4</v>
      </c>
      <c r="DN1457" s="192">
        <v>2.1999999999999999E-5</v>
      </c>
      <c r="DO1457" s="157">
        <v>0</v>
      </c>
      <c r="DP1457" s="192">
        <v>1.49E-5</v>
      </c>
      <c r="DQ1457" s="157">
        <v>3.0238500000000001E-4</v>
      </c>
      <c r="DR1457" s="157">
        <v>2.0399E-4</v>
      </c>
      <c r="DS1457" s="157">
        <v>7.9476799999999995E-4</v>
      </c>
      <c r="DT1457" s="157">
        <v>0</v>
      </c>
      <c r="DU1457" s="157">
        <v>0</v>
      </c>
      <c r="DV1457" s="192">
        <v>3.3699999999999999E-5</v>
      </c>
      <c r="DW1457" s="192">
        <v>1.7399999999999999E-5</v>
      </c>
      <c r="DX1457" s="157">
        <v>0</v>
      </c>
      <c r="DY1457" s="192">
        <v>1.6200000000000001E-5</v>
      </c>
      <c r="DZ1457" s="157">
        <v>0</v>
      </c>
      <c r="EA1457" s="157">
        <v>1.8278200000000001E-4</v>
      </c>
      <c r="EB1457" s="157">
        <v>1.76038E-4</v>
      </c>
      <c r="EC1457" s="157">
        <v>0</v>
      </c>
      <c r="ED1457" s="157">
        <v>0</v>
      </c>
      <c r="EE1457" s="157">
        <v>0</v>
      </c>
      <c r="EF1457" s="157">
        <v>0</v>
      </c>
      <c r="EG1457" s="157">
        <v>0</v>
      </c>
      <c r="EH1457" s="157">
        <v>0</v>
      </c>
      <c r="EI1457" s="157">
        <v>0</v>
      </c>
      <c r="EJ1457" s="157">
        <v>0</v>
      </c>
      <c r="EK1457" s="157">
        <v>2.9489799999999998E-4</v>
      </c>
      <c r="EL1457" s="157">
        <v>0</v>
      </c>
      <c r="EM1457" s="157">
        <v>0</v>
      </c>
      <c r="EN1457" s="192">
        <v>2.6599999999999999E-5</v>
      </c>
      <c r="EO1457" s="157">
        <v>5.2393700000000004E-4</v>
      </c>
      <c r="EP1457" s="157">
        <v>0</v>
      </c>
      <c r="EQ1457" s="157">
        <v>0</v>
      </c>
      <c r="ER1457" s="157">
        <v>0</v>
      </c>
      <c r="ES1457" s="192">
        <v>4.57E-5</v>
      </c>
      <c r="ET1457" s="157">
        <v>0</v>
      </c>
      <c r="EU1457" s="157">
        <v>0</v>
      </c>
      <c r="EV1457" s="157">
        <v>0</v>
      </c>
      <c r="EW1457" s="157">
        <v>1.4568200000000001E-4</v>
      </c>
      <c r="EX1457" s="157">
        <v>0</v>
      </c>
      <c r="EY1457" s="157">
        <v>1.0352E-4</v>
      </c>
      <c r="EZ1457" s="157">
        <v>7.5673799999999996E-4</v>
      </c>
      <c r="FA1457" s="157">
        <v>0</v>
      </c>
      <c r="FB1457" s="157">
        <v>0</v>
      </c>
      <c r="FC1457" s="157">
        <v>0</v>
      </c>
      <c r="FD1457" s="157">
        <v>0</v>
      </c>
      <c r="FE1457" s="157">
        <v>0</v>
      </c>
      <c r="FF1457" s="157">
        <v>0</v>
      </c>
      <c r="FG1457" s="192">
        <v>7.9599999999999997E-5</v>
      </c>
      <c r="FH1457" s="157">
        <v>1.6596699999999999E-4</v>
      </c>
      <c r="FI1457" s="157">
        <v>1.65444E-4</v>
      </c>
      <c r="FJ1457" s="157">
        <v>0</v>
      </c>
      <c r="FK1457" s="192">
        <v>4.6199999999999998E-5</v>
      </c>
      <c r="FL1457" s="157">
        <v>0</v>
      </c>
      <c r="FM1457" s="157">
        <v>2.53818E-4</v>
      </c>
      <c r="FN1457" s="157">
        <v>1.54967E-4</v>
      </c>
      <c r="FO1457" s="157">
        <v>0</v>
      </c>
      <c r="FP1457" s="157">
        <v>0</v>
      </c>
      <c r="FQ1457" s="157">
        <v>3.4466599999999998E-4</v>
      </c>
      <c r="FR1457" s="157">
        <v>0</v>
      </c>
      <c r="FS1457" s="157">
        <v>0</v>
      </c>
      <c r="FT1457" s="157">
        <v>0</v>
      </c>
      <c r="FU1457" s="157">
        <v>0</v>
      </c>
      <c r="FV1457" s="157">
        <v>5.97125E-4</v>
      </c>
      <c r="FW1457" s="157">
        <v>0</v>
      </c>
      <c r="FX1457" s="192">
        <v>2.5599999999999999E-5</v>
      </c>
      <c r="FY1457" s="157">
        <v>0</v>
      </c>
      <c r="FZ1457" s="157">
        <v>0</v>
      </c>
      <c r="GA1457" s="157">
        <v>0</v>
      </c>
      <c r="GB1457" s="157">
        <v>1.2641200000000001E-4</v>
      </c>
      <c r="GC1457" s="157">
        <v>9.0610500000000004E-4</v>
      </c>
      <c r="GD1457" s="192">
        <v>3.68E-5</v>
      </c>
      <c r="GE1457" s="157">
        <v>0</v>
      </c>
      <c r="GF1457" s="157">
        <v>0</v>
      </c>
      <c r="GG1457" s="157">
        <v>0</v>
      </c>
      <c r="GH1457" s="157">
        <v>0</v>
      </c>
      <c r="GI1457" s="157">
        <v>0</v>
      </c>
      <c r="GJ1457" s="157">
        <v>0</v>
      </c>
      <c r="GK1457" s="157">
        <v>0</v>
      </c>
      <c r="GL1457" s="157">
        <v>4.6316199999999998E-4</v>
      </c>
      <c r="GM1457" s="157">
        <v>0</v>
      </c>
      <c r="GN1457" s="157">
        <v>0</v>
      </c>
      <c r="GO1457" s="157">
        <v>0</v>
      </c>
      <c r="GP1457" s="157">
        <v>0</v>
      </c>
      <c r="GQ1457" s="192">
        <v>2.0599999999999999E-5</v>
      </c>
      <c r="GR1457" s="157">
        <v>0</v>
      </c>
      <c r="GS1457" s="157">
        <v>0</v>
      </c>
      <c r="GT1457" s="157">
        <v>0</v>
      </c>
      <c r="GU1457" s="157">
        <v>0</v>
      </c>
      <c r="GV1457" s="157">
        <v>3.1240199999999998E-4</v>
      </c>
      <c r="GW1457" s="157">
        <v>0</v>
      </c>
      <c r="GX1457" s="157">
        <v>0</v>
      </c>
      <c r="GY1457" s="157">
        <v>0</v>
      </c>
      <c r="GZ1457" s="157">
        <v>0</v>
      </c>
      <c r="HA1457" s="157">
        <v>0</v>
      </c>
    </row>
    <row r="1458" spans="1:209" x14ac:dyDescent="0.2">
      <c r="A1458" s="157" t="s">
        <v>5267</v>
      </c>
      <c r="B1458" s="157">
        <v>6.5642200000000004E-4</v>
      </c>
      <c r="C1458" s="157">
        <v>5.0517200000000002E-4</v>
      </c>
      <c r="D1458" s="157">
        <v>9.1038800000000004E-4</v>
      </c>
      <c r="E1458" s="157">
        <v>4.42829E-4</v>
      </c>
      <c r="F1458" s="157">
        <v>4.8663100000000001E-4</v>
      </c>
      <c r="G1458" s="157">
        <v>1.49496E-3</v>
      </c>
      <c r="H1458" s="157">
        <v>1.3551419999999999E-3</v>
      </c>
      <c r="I1458" s="157">
        <v>4.4648099999999998E-4</v>
      </c>
      <c r="J1458" s="157">
        <v>2.25393E-4</v>
      </c>
      <c r="K1458" s="157">
        <v>8.3056500000000001E-4</v>
      </c>
      <c r="L1458" s="192">
        <v>1.7099999999999999E-5</v>
      </c>
      <c r="M1458" s="157">
        <v>2.8665679999999999E-3</v>
      </c>
      <c r="N1458" s="157">
        <v>1.200034E-3</v>
      </c>
      <c r="O1458" s="157">
        <v>1.0057429999999999E-3</v>
      </c>
      <c r="P1458" s="157">
        <v>2.8677200000000003E-4</v>
      </c>
      <c r="Q1458" s="157">
        <v>3.1605560000000001E-3</v>
      </c>
      <c r="R1458" s="157">
        <v>6.5447900000000002E-4</v>
      </c>
      <c r="S1458" s="157">
        <v>1.4379869999999999E-3</v>
      </c>
      <c r="T1458" s="157">
        <v>4.784534E-3</v>
      </c>
      <c r="U1458" s="157">
        <v>3.08812E-4</v>
      </c>
      <c r="V1458" s="157">
        <v>1.3397210000000001E-3</v>
      </c>
      <c r="W1458" s="157">
        <v>6.2449200000000004E-4</v>
      </c>
      <c r="X1458" s="157">
        <v>5.4761199999999995E-4</v>
      </c>
      <c r="Y1458" s="157">
        <v>5.8013900000000002E-4</v>
      </c>
      <c r="Z1458" s="157">
        <v>2.445203E-3</v>
      </c>
      <c r="AA1458" s="157">
        <v>9.5294399999999995E-4</v>
      </c>
      <c r="AB1458" s="157">
        <v>4.8897299999999997E-4</v>
      </c>
      <c r="AC1458" s="157">
        <v>1.3510379999999999E-3</v>
      </c>
      <c r="AD1458" s="157">
        <v>7.3753499999999999E-4</v>
      </c>
      <c r="AE1458" s="157">
        <v>8.7603400000000004E-4</v>
      </c>
      <c r="AF1458" s="157">
        <v>2.3214020000000002E-3</v>
      </c>
      <c r="AG1458" s="157">
        <v>8.6819499999999999E-4</v>
      </c>
      <c r="AH1458" s="157">
        <v>1.018943E-3</v>
      </c>
      <c r="AI1458" s="157">
        <v>2.243367E-3</v>
      </c>
      <c r="AJ1458" s="157">
        <v>1.24303E-3</v>
      </c>
      <c r="AK1458" s="157">
        <v>5.1224699999999996E-4</v>
      </c>
      <c r="AL1458" s="157">
        <v>1.5405429999999999E-3</v>
      </c>
      <c r="AM1458" s="157">
        <v>1.220622E-3</v>
      </c>
      <c r="AN1458" s="157">
        <v>1.8034710000000001E-3</v>
      </c>
      <c r="AO1458" s="157">
        <v>5.8188100000000002E-4</v>
      </c>
      <c r="AP1458" s="157">
        <v>9.8052899999999995E-4</v>
      </c>
      <c r="AQ1458" s="157">
        <v>6.9078100000000001E-4</v>
      </c>
      <c r="AR1458" s="157">
        <v>2.9804359999999999E-3</v>
      </c>
      <c r="AS1458" s="157">
        <v>4.0989200000000003E-4</v>
      </c>
      <c r="AT1458" s="157">
        <v>1.7464010000000001E-3</v>
      </c>
      <c r="AU1458" s="157">
        <v>0</v>
      </c>
      <c r="AV1458" s="157">
        <v>0</v>
      </c>
      <c r="AW1458" s="192">
        <v>3.4199999999999998E-5</v>
      </c>
      <c r="AX1458" s="157">
        <v>1.3234080000000001E-3</v>
      </c>
      <c r="AY1458" s="157">
        <v>1.3511E-4</v>
      </c>
      <c r="AZ1458" s="157">
        <v>1.93497E-3</v>
      </c>
      <c r="BA1458" s="157">
        <v>1.9265969999999999E-3</v>
      </c>
      <c r="BB1458" s="157">
        <v>2.7358769999999998E-3</v>
      </c>
      <c r="BC1458" s="157">
        <v>1.5407210000000001E-3</v>
      </c>
      <c r="BD1458" s="157">
        <v>1.109098E-3</v>
      </c>
      <c r="BE1458" s="157">
        <v>4.3207199999999998E-4</v>
      </c>
      <c r="BF1458" s="157">
        <v>2.438188E-3</v>
      </c>
      <c r="BG1458" s="157">
        <v>1.8813900000000001E-4</v>
      </c>
      <c r="BH1458" s="192">
        <v>8.9900000000000003E-5</v>
      </c>
      <c r="BI1458" s="157">
        <v>6.1407300000000003E-4</v>
      </c>
      <c r="BJ1458" s="157">
        <v>7.6973600000000003E-4</v>
      </c>
      <c r="BK1458" s="157">
        <v>2.1872039999999999E-3</v>
      </c>
      <c r="BL1458" s="157">
        <v>1.323461E-3</v>
      </c>
      <c r="BM1458" s="157">
        <v>0</v>
      </c>
      <c r="BN1458" s="157">
        <v>1.29696E-4</v>
      </c>
      <c r="BO1458" s="157">
        <v>1.356852E-3</v>
      </c>
      <c r="BP1458" s="192">
        <v>7.9900000000000004E-5</v>
      </c>
      <c r="BQ1458" s="157">
        <v>1.7935100000000001E-4</v>
      </c>
      <c r="BR1458" s="157">
        <v>1.9450520000000001E-3</v>
      </c>
      <c r="BS1458" s="157">
        <v>6.2308800000000005E-4</v>
      </c>
      <c r="BT1458" s="157">
        <v>3.4738299999999999E-4</v>
      </c>
      <c r="BU1458" s="157">
        <v>1.80261E-4</v>
      </c>
      <c r="BV1458" s="157">
        <v>1.330735E-3</v>
      </c>
      <c r="BW1458" s="157">
        <v>1.685232E-3</v>
      </c>
      <c r="BX1458" s="157">
        <v>1.9890239999999998E-3</v>
      </c>
      <c r="BY1458" s="157">
        <v>5.0369E-4</v>
      </c>
      <c r="BZ1458" s="157">
        <v>2.8780099999999999E-3</v>
      </c>
      <c r="CA1458" s="157">
        <v>6.2431599999999998E-4</v>
      </c>
      <c r="CB1458" s="157">
        <v>8.6033979999999999E-3</v>
      </c>
      <c r="CC1458" s="157">
        <v>2.4635E-3</v>
      </c>
      <c r="CD1458" s="157">
        <v>4.3948099999999998E-4</v>
      </c>
      <c r="CE1458" s="157">
        <v>1.369692E-3</v>
      </c>
      <c r="CF1458" s="157">
        <v>2.0769289999999999E-3</v>
      </c>
      <c r="CG1458" s="157">
        <v>5.5517000000000001E-4</v>
      </c>
      <c r="CH1458" s="157">
        <v>2.474852E-3</v>
      </c>
      <c r="CI1458" s="157">
        <v>1.67858E-3</v>
      </c>
      <c r="CJ1458" s="157">
        <v>3.1777999999999998E-4</v>
      </c>
      <c r="CK1458" s="157">
        <v>4.5735799999999999E-4</v>
      </c>
      <c r="CL1458" s="157">
        <v>2.171288E-3</v>
      </c>
      <c r="CM1458" s="157">
        <v>2.6153880000000002E-3</v>
      </c>
      <c r="CN1458" s="157">
        <v>2.900854E-3</v>
      </c>
      <c r="CO1458" s="157">
        <v>3.498307E-3</v>
      </c>
      <c r="CP1458" s="157">
        <v>2.8248589999999999E-3</v>
      </c>
      <c r="CQ1458" s="157">
        <v>4.1816869999999999E-3</v>
      </c>
      <c r="CR1458" s="157">
        <v>2.3226570000000001E-3</v>
      </c>
      <c r="CS1458" s="157">
        <v>1.813615E-3</v>
      </c>
      <c r="CT1458" s="157">
        <v>6.1876800000000001E-4</v>
      </c>
      <c r="CU1458" s="157">
        <v>7.5751530000000003E-3</v>
      </c>
      <c r="CV1458" s="157">
        <v>1.6311167000000001E-2</v>
      </c>
      <c r="CW1458" s="157">
        <v>2.6818879999999999E-3</v>
      </c>
      <c r="CX1458" s="157">
        <v>1.029774E-3</v>
      </c>
      <c r="CY1458" s="157">
        <v>2.5136730000000001E-3</v>
      </c>
      <c r="CZ1458" s="157">
        <v>6.1008199999999996E-4</v>
      </c>
      <c r="DA1458" s="157">
        <v>3.7370099999999999E-4</v>
      </c>
      <c r="DB1458" s="157">
        <v>3.8223100000000002E-4</v>
      </c>
      <c r="DC1458" s="157">
        <v>4.3748499999999999E-4</v>
      </c>
      <c r="DD1458" s="157">
        <v>8.4267499999999998E-4</v>
      </c>
      <c r="DE1458" s="157">
        <v>3.217265E-3</v>
      </c>
      <c r="DF1458" s="157">
        <v>1.0567420000000001E-3</v>
      </c>
      <c r="DG1458" s="157">
        <v>5.8823499999999999E-4</v>
      </c>
      <c r="DH1458" s="157">
        <v>1.1475630000000001E-3</v>
      </c>
      <c r="DI1458" s="157">
        <v>6.0497299999999997E-4</v>
      </c>
      <c r="DJ1458" s="157">
        <v>9.3868399999999996E-4</v>
      </c>
      <c r="DK1458" s="157">
        <v>2.4464830000000002E-3</v>
      </c>
      <c r="DL1458" s="157">
        <v>1.590684E-3</v>
      </c>
      <c r="DM1458" s="157">
        <v>2.077588E-3</v>
      </c>
      <c r="DN1458" s="157">
        <v>1.1465360000000001E-3</v>
      </c>
      <c r="DO1458" s="157">
        <v>1.2794799999999999E-3</v>
      </c>
      <c r="DP1458" s="157">
        <v>1.537336E-3</v>
      </c>
      <c r="DQ1458" s="157">
        <v>1.840604E-3</v>
      </c>
      <c r="DR1458" s="157">
        <v>3.263841E-3</v>
      </c>
      <c r="DS1458" s="157">
        <v>8.8559880000000004E-3</v>
      </c>
      <c r="DT1458" s="157">
        <v>5.5047400000000002E-4</v>
      </c>
      <c r="DU1458" s="157">
        <v>5.5480199999999996E-4</v>
      </c>
      <c r="DV1458" s="157">
        <v>5.3966500000000004E-4</v>
      </c>
      <c r="DW1458" s="157">
        <v>7.8232300000000002E-4</v>
      </c>
      <c r="DX1458" s="157">
        <v>1.25102E-3</v>
      </c>
      <c r="DY1458" s="157">
        <v>1.1905240000000001E-3</v>
      </c>
      <c r="DZ1458" s="157">
        <v>4.4913970000000003E-3</v>
      </c>
      <c r="EA1458" s="157">
        <v>6.4430629999999997E-3</v>
      </c>
      <c r="EB1458" s="157">
        <v>2.6757740000000001E-3</v>
      </c>
      <c r="EC1458" s="157">
        <v>1.0051719999999999E-3</v>
      </c>
      <c r="ED1458" s="157">
        <v>1.329329E-3</v>
      </c>
      <c r="EE1458" s="157">
        <v>5.8563599999999995E-4</v>
      </c>
      <c r="EF1458" s="157">
        <v>1.2087949999999999E-3</v>
      </c>
      <c r="EG1458" s="157">
        <v>7.6459599999999998E-4</v>
      </c>
      <c r="EH1458" s="157">
        <v>1.1516160000000001E-3</v>
      </c>
      <c r="EI1458" s="157">
        <v>7.9247400000000004E-4</v>
      </c>
      <c r="EJ1458" s="157">
        <v>1.0561349999999999E-3</v>
      </c>
      <c r="EK1458" s="157">
        <v>1.3270420000000001E-3</v>
      </c>
      <c r="EL1458" s="157">
        <v>1.1452439999999999E-3</v>
      </c>
      <c r="EM1458" s="157">
        <v>6.2556700000000005E-4</v>
      </c>
      <c r="EN1458" s="157">
        <v>1.143374E-3</v>
      </c>
      <c r="EO1458" s="157">
        <v>2.2922260000000001E-3</v>
      </c>
      <c r="EP1458" s="157">
        <v>1.1653569999999999E-3</v>
      </c>
      <c r="EQ1458" s="157">
        <v>4.7159300000000002E-4</v>
      </c>
      <c r="ER1458" s="157">
        <v>1.0957199999999999E-3</v>
      </c>
      <c r="ES1458" s="157">
        <v>7.0805399999999995E-4</v>
      </c>
      <c r="ET1458" s="157">
        <v>1.4138480000000001E-3</v>
      </c>
      <c r="EU1458" s="157">
        <v>3.72135E-4</v>
      </c>
      <c r="EV1458" s="157">
        <v>1.849706E-3</v>
      </c>
      <c r="EW1458" s="157">
        <v>2.8225949999999998E-3</v>
      </c>
      <c r="EX1458" s="157">
        <v>1.1386759999999999E-3</v>
      </c>
      <c r="EY1458" s="157">
        <v>1.501035E-3</v>
      </c>
      <c r="EZ1458" s="157">
        <v>6.636009E-3</v>
      </c>
      <c r="FA1458" s="157">
        <v>1.805585E-3</v>
      </c>
      <c r="FB1458" s="157">
        <v>1.2676320000000001E-3</v>
      </c>
      <c r="FC1458" s="157">
        <v>2.0336780000000001E-3</v>
      </c>
      <c r="FD1458" s="157">
        <v>8.7703900000000003E-4</v>
      </c>
      <c r="FE1458" s="157">
        <v>2.5590949999999999E-3</v>
      </c>
      <c r="FF1458" s="157">
        <v>3.6964189999999998E-3</v>
      </c>
      <c r="FG1458" s="157">
        <v>2.4685459999999998E-3</v>
      </c>
      <c r="FH1458" s="157">
        <v>1.304028E-3</v>
      </c>
      <c r="FI1458" s="157">
        <v>2.9779960000000001E-3</v>
      </c>
      <c r="FJ1458" s="157">
        <v>8.9522799999999997E-4</v>
      </c>
      <c r="FK1458" s="157">
        <v>4.1583899999999999E-4</v>
      </c>
      <c r="FL1458" s="157">
        <v>2.3116930000000001E-3</v>
      </c>
      <c r="FM1458" s="157">
        <v>1.099877E-3</v>
      </c>
      <c r="FN1458" s="157">
        <v>5.2172119999999997E-3</v>
      </c>
      <c r="FO1458" s="157">
        <v>1.5758300000000001E-3</v>
      </c>
      <c r="FP1458" s="157">
        <v>1.028976E-3</v>
      </c>
      <c r="FQ1458" s="157">
        <v>3.9949870000000002E-3</v>
      </c>
      <c r="FR1458" s="157">
        <v>2.0291620000000002E-3</v>
      </c>
      <c r="FS1458" s="157">
        <v>1.456698E-3</v>
      </c>
      <c r="FT1458" s="157">
        <v>8.7144100000000003E-4</v>
      </c>
      <c r="FU1458" s="157">
        <v>1.410721E-3</v>
      </c>
      <c r="FV1458" s="157">
        <v>5.1214920000000001E-3</v>
      </c>
      <c r="FW1458" s="157">
        <v>1.9837300000000001E-4</v>
      </c>
      <c r="FX1458" s="157">
        <v>6.3971299999999998E-4</v>
      </c>
      <c r="FY1458" s="157">
        <v>7.8744399999999999E-4</v>
      </c>
      <c r="FZ1458" s="157">
        <v>1.4006240000000001E-3</v>
      </c>
      <c r="GA1458" s="157">
        <v>2.1392450000000001E-3</v>
      </c>
      <c r="GB1458" s="157">
        <v>9.6915599999999999E-4</v>
      </c>
      <c r="GC1458" s="157">
        <v>2.2652620000000001E-3</v>
      </c>
      <c r="GD1458" s="157">
        <v>2.355453E-3</v>
      </c>
      <c r="GE1458" s="157">
        <v>2.0333009999999999E-3</v>
      </c>
      <c r="GF1458" s="157">
        <v>1.0316940000000001E-3</v>
      </c>
      <c r="GG1458" s="157">
        <v>1.712253E-3</v>
      </c>
      <c r="GH1458" s="157">
        <v>1.9601890000000002E-3</v>
      </c>
      <c r="GI1458" s="157">
        <v>1.1320950000000001E-3</v>
      </c>
      <c r="GJ1458" s="192">
        <v>8.0799999999999999E-5</v>
      </c>
      <c r="GK1458" s="157">
        <v>1.390039E-3</v>
      </c>
      <c r="GL1458" s="157">
        <v>1.7533990000000001E-3</v>
      </c>
      <c r="GM1458" s="157">
        <v>1.6893839999999999E-3</v>
      </c>
      <c r="GN1458" s="157">
        <v>3.3895570000000001E-3</v>
      </c>
      <c r="GO1458" s="157">
        <v>1.5982100000000001E-3</v>
      </c>
      <c r="GP1458" s="157">
        <v>8.5537099999999995E-4</v>
      </c>
      <c r="GQ1458" s="157">
        <v>4.52442E-4</v>
      </c>
      <c r="GR1458" s="157">
        <v>5.3019500000000002E-4</v>
      </c>
      <c r="GS1458" s="157">
        <v>5.8468849999999996E-3</v>
      </c>
      <c r="GT1458" s="157">
        <v>1.2987013E-2</v>
      </c>
      <c r="GU1458" s="157">
        <v>0</v>
      </c>
      <c r="GV1458" s="157">
        <v>7.8100590000000003E-3</v>
      </c>
      <c r="GW1458" s="157">
        <v>0</v>
      </c>
      <c r="GX1458" s="157">
        <v>0</v>
      </c>
      <c r="GY1458" s="157">
        <v>0</v>
      </c>
      <c r="GZ1458" s="157">
        <v>0</v>
      </c>
      <c r="HA1458" s="157">
        <v>0</v>
      </c>
    </row>
    <row r="1459" spans="1:209" x14ac:dyDescent="0.2">
      <c r="A1459" s="157" t="s">
        <v>5268</v>
      </c>
      <c r="B1459" s="157">
        <v>1.6410599999999999E-4</v>
      </c>
      <c r="C1459" s="192">
        <v>6.3100000000000002E-5</v>
      </c>
      <c r="D1459" s="157">
        <v>1.4320700000000001E-4</v>
      </c>
      <c r="E1459" s="157">
        <v>5.1274899999999995E-4</v>
      </c>
      <c r="F1459" s="192">
        <v>5.2599999999999998E-5</v>
      </c>
      <c r="G1459" s="157">
        <v>0</v>
      </c>
      <c r="H1459" s="157">
        <v>1.2606E-4</v>
      </c>
      <c r="I1459" s="157">
        <v>0</v>
      </c>
      <c r="J1459" s="157">
        <v>0</v>
      </c>
      <c r="K1459" s="157">
        <v>0</v>
      </c>
      <c r="L1459" s="157">
        <v>0</v>
      </c>
      <c r="M1459" s="157">
        <v>0</v>
      </c>
      <c r="N1459" s="157">
        <v>0</v>
      </c>
      <c r="O1459" s="157">
        <v>0</v>
      </c>
      <c r="P1459" s="157">
        <v>0</v>
      </c>
      <c r="Q1459" s="157">
        <v>0</v>
      </c>
      <c r="R1459" s="157">
        <v>0</v>
      </c>
      <c r="S1459" s="157">
        <v>0</v>
      </c>
      <c r="T1459" s="157">
        <v>0</v>
      </c>
      <c r="U1459" s="157">
        <v>0</v>
      </c>
      <c r="V1459" s="157">
        <v>0</v>
      </c>
      <c r="W1459" s="157">
        <v>0</v>
      </c>
      <c r="X1459" s="157">
        <v>0</v>
      </c>
      <c r="Y1459" s="157">
        <v>1.00024E-4</v>
      </c>
      <c r="Z1459" s="157">
        <v>0</v>
      </c>
      <c r="AA1459" s="192">
        <v>4.9299999999999999E-5</v>
      </c>
      <c r="AB1459" s="157">
        <v>0</v>
      </c>
      <c r="AC1459" s="157">
        <v>0</v>
      </c>
      <c r="AD1459" s="157">
        <v>0</v>
      </c>
      <c r="AE1459" s="192">
        <v>6.9499999999999995E-5</v>
      </c>
      <c r="AF1459" s="157">
        <v>0</v>
      </c>
      <c r="AG1459" s="157">
        <v>0</v>
      </c>
      <c r="AH1459" s="192">
        <v>4.9100000000000001E-5</v>
      </c>
      <c r="AI1459" s="157">
        <v>0</v>
      </c>
      <c r="AJ1459" s="157">
        <v>0</v>
      </c>
      <c r="AK1459" s="157">
        <v>0</v>
      </c>
      <c r="AL1459" s="157">
        <v>0</v>
      </c>
      <c r="AM1459" s="157">
        <v>0</v>
      </c>
      <c r="AN1459" s="157">
        <v>0</v>
      </c>
      <c r="AO1459" s="157">
        <v>0</v>
      </c>
      <c r="AP1459" s="157">
        <v>0</v>
      </c>
      <c r="AQ1459" s="157">
        <v>0</v>
      </c>
      <c r="AR1459" s="157">
        <v>0</v>
      </c>
      <c r="AS1459" s="157">
        <v>2.7326100000000001E-4</v>
      </c>
      <c r="AT1459" s="192">
        <v>1.0699999999999999E-5</v>
      </c>
      <c r="AU1459" s="157">
        <v>0</v>
      </c>
      <c r="AV1459" s="157">
        <v>0</v>
      </c>
      <c r="AW1459" s="157">
        <v>0</v>
      </c>
      <c r="AX1459" s="157">
        <v>0</v>
      </c>
      <c r="AY1459" s="157">
        <v>0</v>
      </c>
      <c r="AZ1459" s="157">
        <v>0</v>
      </c>
      <c r="BA1459" s="157">
        <v>0</v>
      </c>
      <c r="BB1459" s="157">
        <v>0</v>
      </c>
      <c r="BC1459" s="192">
        <v>4.8099999999999997E-5</v>
      </c>
      <c r="BD1459" s="157">
        <v>0</v>
      </c>
      <c r="BE1459" s="157">
        <v>1.23449E-4</v>
      </c>
      <c r="BF1459" s="157">
        <v>0</v>
      </c>
      <c r="BG1459" s="157">
        <v>1.2094700000000001E-4</v>
      </c>
      <c r="BH1459" s="192">
        <v>8.9900000000000003E-5</v>
      </c>
      <c r="BI1459" s="157">
        <v>1.08366E-4</v>
      </c>
      <c r="BJ1459" s="157">
        <v>0</v>
      </c>
      <c r="BK1459" s="192">
        <v>5.1700000000000003E-5</v>
      </c>
      <c r="BL1459" s="192">
        <v>7.1500000000000003E-5</v>
      </c>
      <c r="BM1459" s="157">
        <v>0</v>
      </c>
      <c r="BN1459" s="192">
        <v>8.6500000000000002E-5</v>
      </c>
      <c r="BO1459" s="157">
        <v>0</v>
      </c>
      <c r="BP1459" s="157">
        <v>1.59834E-4</v>
      </c>
      <c r="BQ1459" s="192">
        <v>5.9799999999999997E-5</v>
      </c>
      <c r="BR1459" s="157">
        <v>0</v>
      </c>
      <c r="BS1459" s="157">
        <v>2.2657800000000001E-4</v>
      </c>
      <c r="BT1459" s="157">
        <v>1.15794E-4</v>
      </c>
      <c r="BU1459" s="157">
        <v>2.2532699999999999E-4</v>
      </c>
      <c r="BV1459" s="157">
        <v>0</v>
      </c>
      <c r="BW1459" s="157">
        <v>0</v>
      </c>
      <c r="BX1459" s="157">
        <v>0</v>
      </c>
      <c r="BY1459" s="157">
        <v>0</v>
      </c>
      <c r="BZ1459" s="157">
        <v>0</v>
      </c>
      <c r="CA1459" s="157">
        <v>0</v>
      </c>
      <c r="CB1459" s="157">
        <v>0</v>
      </c>
      <c r="CC1459" s="157">
        <v>0</v>
      </c>
      <c r="CD1459" s="192">
        <v>2.0000000000000002E-5</v>
      </c>
      <c r="CE1459" s="157">
        <v>0</v>
      </c>
      <c r="CF1459" s="157">
        <v>0</v>
      </c>
      <c r="CG1459" s="157">
        <v>0</v>
      </c>
      <c r="CH1459" s="157">
        <v>0</v>
      </c>
      <c r="CI1459" s="157">
        <v>0</v>
      </c>
      <c r="CJ1459" s="157">
        <v>0</v>
      </c>
      <c r="CK1459" s="157">
        <v>0</v>
      </c>
      <c r="CL1459" s="157">
        <v>0</v>
      </c>
      <c r="CM1459" s="157">
        <v>0</v>
      </c>
      <c r="CN1459" s="157">
        <v>0</v>
      </c>
      <c r="CO1459" s="157">
        <v>0</v>
      </c>
      <c r="CP1459" s="157">
        <v>0</v>
      </c>
      <c r="CQ1459" s="157">
        <v>0</v>
      </c>
      <c r="CR1459" s="192">
        <v>1.7499999999999998E-5</v>
      </c>
      <c r="CS1459" s="192">
        <v>4.1699999999999997E-5</v>
      </c>
      <c r="CT1459" s="192">
        <v>4.7599999999999998E-5</v>
      </c>
      <c r="CU1459" s="157">
        <v>0</v>
      </c>
      <c r="CV1459" s="157">
        <v>0</v>
      </c>
      <c r="CW1459" s="157">
        <v>0</v>
      </c>
      <c r="CX1459" s="157">
        <v>0</v>
      </c>
      <c r="CY1459" s="157">
        <v>0</v>
      </c>
      <c r="CZ1459" s="157">
        <v>0</v>
      </c>
      <c r="DA1459" s="157">
        <v>0</v>
      </c>
      <c r="DB1459" s="157">
        <v>0</v>
      </c>
      <c r="DC1459" s="157">
        <v>0</v>
      </c>
      <c r="DD1459" s="157">
        <v>0</v>
      </c>
      <c r="DE1459" s="157">
        <v>0</v>
      </c>
      <c r="DF1459" s="157">
        <v>0</v>
      </c>
      <c r="DG1459" s="157">
        <v>0</v>
      </c>
      <c r="DH1459" s="157">
        <v>0</v>
      </c>
      <c r="DI1459" s="157">
        <v>0</v>
      </c>
      <c r="DJ1459" s="157">
        <v>0</v>
      </c>
      <c r="DK1459" s="157">
        <v>0</v>
      </c>
      <c r="DL1459" s="157">
        <v>0</v>
      </c>
      <c r="DM1459" s="157">
        <v>0</v>
      </c>
      <c r="DN1459" s="157">
        <v>0</v>
      </c>
      <c r="DO1459" s="157">
        <v>0</v>
      </c>
      <c r="DP1459" s="157">
        <v>0</v>
      </c>
      <c r="DQ1459" s="157">
        <v>0</v>
      </c>
      <c r="DR1459" s="157">
        <v>0</v>
      </c>
      <c r="DS1459" s="157">
        <v>0</v>
      </c>
      <c r="DT1459" s="192">
        <v>4.2299999999999998E-5</v>
      </c>
      <c r="DU1459" s="157">
        <v>0</v>
      </c>
      <c r="DV1459" s="157">
        <v>0</v>
      </c>
      <c r="DW1459" s="157">
        <v>0</v>
      </c>
      <c r="DX1459" s="157">
        <v>0</v>
      </c>
      <c r="DY1459" s="157">
        <v>0</v>
      </c>
      <c r="DZ1459" s="157">
        <v>0</v>
      </c>
      <c r="EA1459" s="157">
        <v>0</v>
      </c>
      <c r="EB1459" s="157">
        <v>0</v>
      </c>
      <c r="EC1459" s="157">
        <v>0</v>
      </c>
      <c r="ED1459" s="157">
        <v>0</v>
      </c>
      <c r="EE1459" s="157">
        <v>0</v>
      </c>
      <c r="EF1459" s="157">
        <v>0</v>
      </c>
      <c r="EG1459" s="157">
        <v>0</v>
      </c>
      <c r="EH1459" s="157">
        <v>0</v>
      </c>
      <c r="EI1459" s="157">
        <v>0</v>
      </c>
      <c r="EJ1459" s="157">
        <v>0</v>
      </c>
      <c r="EK1459" s="157">
        <v>0</v>
      </c>
      <c r="EL1459" s="157">
        <v>0</v>
      </c>
      <c r="EM1459" s="157">
        <v>0</v>
      </c>
      <c r="EN1459" s="157">
        <v>0</v>
      </c>
      <c r="EO1459" s="157">
        <v>0</v>
      </c>
      <c r="EP1459" s="157">
        <v>0</v>
      </c>
      <c r="EQ1459" s="157">
        <v>0</v>
      </c>
      <c r="ER1459" s="157">
        <v>0</v>
      </c>
      <c r="ES1459" s="157">
        <v>0</v>
      </c>
      <c r="ET1459" s="157">
        <v>0</v>
      </c>
      <c r="EU1459" s="157">
        <v>0</v>
      </c>
      <c r="EV1459" s="157">
        <v>0</v>
      </c>
      <c r="EW1459" s="157">
        <v>0</v>
      </c>
      <c r="EX1459" s="157">
        <v>0</v>
      </c>
      <c r="EY1459" s="157">
        <v>0</v>
      </c>
      <c r="EZ1459" s="157">
        <v>0</v>
      </c>
      <c r="FA1459" s="157">
        <v>0</v>
      </c>
      <c r="FB1459" s="157">
        <v>0</v>
      </c>
      <c r="FC1459" s="157">
        <v>0</v>
      </c>
      <c r="FD1459" s="157">
        <v>0</v>
      </c>
      <c r="FE1459" s="192">
        <v>6.7299999999999996E-5</v>
      </c>
      <c r="FF1459" s="157">
        <v>1.01736E-4</v>
      </c>
      <c r="FG1459" s="157">
        <v>0</v>
      </c>
      <c r="FH1459" s="157">
        <v>0</v>
      </c>
      <c r="FI1459" s="157">
        <v>0</v>
      </c>
      <c r="FJ1459" s="157">
        <v>0</v>
      </c>
      <c r="FK1459" s="157">
        <v>0</v>
      </c>
      <c r="FL1459" s="157">
        <v>0</v>
      </c>
      <c r="FM1459" s="157">
        <v>0</v>
      </c>
      <c r="FN1459" s="157">
        <v>0</v>
      </c>
      <c r="FO1459" s="157">
        <v>0</v>
      </c>
      <c r="FP1459" s="157">
        <v>0</v>
      </c>
      <c r="FQ1459" s="157">
        <v>0</v>
      </c>
      <c r="FR1459" s="157">
        <v>0</v>
      </c>
      <c r="FS1459" s="157">
        <v>0</v>
      </c>
      <c r="FT1459" s="157">
        <v>0</v>
      </c>
      <c r="FU1459" s="157">
        <v>0</v>
      </c>
      <c r="FV1459" s="157">
        <v>0</v>
      </c>
      <c r="FW1459" s="157">
        <v>0</v>
      </c>
      <c r="FX1459" s="157">
        <v>0</v>
      </c>
      <c r="FY1459" s="157">
        <v>0</v>
      </c>
      <c r="FZ1459" s="157">
        <v>0</v>
      </c>
      <c r="GA1459" s="157">
        <v>0</v>
      </c>
      <c r="GB1459" s="157">
        <v>0</v>
      </c>
      <c r="GC1459" s="157">
        <v>0</v>
      </c>
      <c r="GD1459" s="157">
        <v>0</v>
      </c>
      <c r="GE1459" s="157">
        <v>0</v>
      </c>
      <c r="GF1459" s="157">
        <v>0</v>
      </c>
      <c r="GG1459" s="157">
        <v>0</v>
      </c>
      <c r="GH1459" s="157">
        <v>0</v>
      </c>
      <c r="GI1459" s="157">
        <v>0</v>
      </c>
      <c r="GJ1459" s="157">
        <v>0</v>
      </c>
      <c r="GK1459" s="192">
        <v>2.9600000000000001E-5</v>
      </c>
      <c r="GL1459" s="157">
        <v>0</v>
      </c>
      <c r="GM1459" s="157">
        <v>0</v>
      </c>
      <c r="GN1459" s="157">
        <v>0</v>
      </c>
      <c r="GO1459" s="157">
        <v>0</v>
      </c>
      <c r="GP1459" s="157">
        <v>0</v>
      </c>
      <c r="GQ1459" s="157">
        <v>0</v>
      </c>
      <c r="GR1459" s="157">
        <v>0</v>
      </c>
      <c r="GS1459" s="157">
        <v>0</v>
      </c>
      <c r="GT1459" s="157">
        <v>0</v>
      </c>
      <c r="GU1459" s="157">
        <v>0</v>
      </c>
      <c r="GV1459" s="157">
        <v>0</v>
      </c>
      <c r="GW1459" s="157">
        <v>0</v>
      </c>
      <c r="GX1459" s="157">
        <v>0</v>
      </c>
      <c r="GY1459" s="157">
        <v>0</v>
      </c>
      <c r="GZ1459" s="157">
        <v>0</v>
      </c>
      <c r="HA1459" s="157">
        <v>0</v>
      </c>
    </row>
    <row r="1460" spans="1:209" x14ac:dyDescent="0.2">
      <c r="A1460" s="157" t="s">
        <v>5269</v>
      </c>
      <c r="B1460" s="157">
        <v>0</v>
      </c>
      <c r="C1460" s="157">
        <v>0</v>
      </c>
      <c r="D1460" s="157">
        <v>0</v>
      </c>
      <c r="E1460" s="157">
        <v>0</v>
      </c>
      <c r="F1460" s="157">
        <v>0</v>
      </c>
      <c r="G1460" s="157">
        <v>0</v>
      </c>
      <c r="H1460" s="157">
        <v>0</v>
      </c>
      <c r="I1460" s="157">
        <v>0</v>
      </c>
      <c r="J1460" s="157">
        <v>0</v>
      </c>
      <c r="K1460" s="157">
        <v>0</v>
      </c>
      <c r="L1460" s="157">
        <v>0</v>
      </c>
      <c r="M1460" s="157">
        <v>0</v>
      </c>
      <c r="N1460" s="157">
        <v>0</v>
      </c>
      <c r="O1460" s="157">
        <v>0</v>
      </c>
      <c r="P1460" s="157">
        <v>0</v>
      </c>
      <c r="Q1460" s="157">
        <v>0</v>
      </c>
      <c r="R1460" s="157">
        <v>0</v>
      </c>
      <c r="S1460" s="157">
        <v>0</v>
      </c>
      <c r="T1460" s="157">
        <v>0</v>
      </c>
      <c r="U1460" s="157">
        <v>0</v>
      </c>
      <c r="V1460" s="157">
        <v>0</v>
      </c>
      <c r="W1460" s="157">
        <v>0</v>
      </c>
      <c r="X1460" s="157">
        <v>0</v>
      </c>
      <c r="Y1460" s="157">
        <v>0</v>
      </c>
      <c r="Z1460" s="157">
        <v>0</v>
      </c>
      <c r="AA1460" s="157">
        <v>0</v>
      </c>
      <c r="AB1460" s="157">
        <v>0</v>
      </c>
      <c r="AC1460" s="157">
        <v>0</v>
      </c>
      <c r="AD1460" s="157">
        <v>0</v>
      </c>
      <c r="AE1460" s="157">
        <v>0</v>
      </c>
      <c r="AF1460" s="157">
        <v>0</v>
      </c>
      <c r="AG1460" s="157">
        <v>0</v>
      </c>
      <c r="AH1460" s="157">
        <v>0</v>
      </c>
      <c r="AI1460" s="157">
        <v>0</v>
      </c>
      <c r="AJ1460" s="157">
        <v>0</v>
      </c>
      <c r="AK1460" s="157">
        <v>0</v>
      </c>
      <c r="AL1460" s="157">
        <v>0</v>
      </c>
      <c r="AM1460" s="157">
        <v>0</v>
      </c>
      <c r="AN1460" s="157">
        <v>0</v>
      </c>
      <c r="AO1460" s="157">
        <v>0</v>
      </c>
      <c r="AP1460" s="157">
        <v>0</v>
      </c>
      <c r="AQ1460" s="157">
        <v>0</v>
      </c>
      <c r="AR1460" s="157">
        <v>0</v>
      </c>
      <c r="AS1460" s="157">
        <v>0</v>
      </c>
      <c r="AT1460" s="157">
        <v>0</v>
      </c>
      <c r="AU1460" s="157">
        <v>0</v>
      </c>
      <c r="AV1460" s="192">
        <v>4.8999999999999998E-5</v>
      </c>
      <c r="AW1460" s="157">
        <v>0</v>
      </c>
      <c r="AX1460" s="157">
        <v>0</v>
      </c>
      <c r="AY1460" s="157">
        <v>0</v>
      </c>
      <c r="AZ1460" s="157">
        <v>0</v>
      </c>
      <c r="BA1460" s="157">
        <v>0</v>
      </c>
      <c r="BB1460" s="157">
        <v>0</v>
      </c>
      <c r="BC1460" s="157">
        <v>0</v>
      </c>
      <c r="BD1460" s="157">
        <v>0</v>
      </c>
      <c r="BE1460" s="157">
        <v>0</v>
      </c>
      <c r="BF1460" s="157">
        <v>0</v>
      </c>
      <c r="BG1460" s="157">
        <v>0</v>
      </c>
      <c r="BH1460" s="157">
        <v>0</v>
      </c>
      <c r="BI1460" s="157">
        <v>0</v>
      </c>
      <c r="BJ1460" s="157">
        <v>0</v>
      </c>
      <c r="BK1460" s="157">
        <v>0</v>
      </c>
      <c r="BL1460" s="157">
        <v>0</v>
      </c>
      <c r="BM1460" s="157">
        <v>0</v>
      </c>
      <c r="BN1460" s="157">
        <v>0</v>
      </c>
      <c r="BO1460" s="157">
        <v>0</v>
      </c>
      <c r="BP1460" s="157">
        <v>0</v>
      </c>
      <c r="BQ1460" s="157">
        <v>0</v>
      </c>
      <c r="BR1460" s="157">
        <v>0</v>
      </c>
      <c r="BS1460" s="157">
        <v>0</v>
      </c>
      <c r="BT1460" s="157">
        <v>0</v>
      </c>
      <c r="BU1460" s="157">
        <v>0</v>
      </c>
      <c r="BV1460" s="157">
        <v>0</v>
      </c>
      <c r="BW1460" s="157">
        <v>0</v>
      </c>
      <c r="BX1460" s="192">
        <v>4.7899999999999999E-5</v>
      </c>
      <c r="BY1460" s="157">
        <v>0</v>
      </c>
      <c r="BZ1460" s="157">
        <v>0</v>
      </c>
      <c r="CA1460" s="157">
        <v>0</v>
      </c>
      <c r="CB1460" s="157">
        <v>0</v>
      </c>
      <c r="CC1460" s="157">
        <v>0</v>
      </c>
      <c r="CD1460" s="157">
        <v>0</v>
      </c>
      <c r="CE1460" s="157">
        <v>0</v>
      </c>
      <c r="CF1460" s="157">
        <v>0</v>
      </c>
      <c r="CG1460" s="157">
        <v>0</v>
      </c>
      <c r="CH1460" s="157">
        <v>0</v>
      </c>
      <c r="CI1460" s="157">
        <v>0</v>
      </c>
      <c r="CJ1460" s="157">
        <v>0</v>
      </c>
      <c r="CK1460" s="157">
        <v>0</v>
      </c>
      <c r="CL1460" s="157">
        <v>0</v>
      </c>
      <c r="CM1460" s="157">
        <v>0</v>
      </c>
      <c r="CN1460" s="157">
        <v>0</v>
      </c>
      <c r="CO1460" s="157">
        <v>0</v>
      </c>
      <c r="CP1460" s="157">
        <v>0</v>
      </c>
      <c r="CQ1460" s="157">
        <v>0</v>
      </c>
      <c r="CR1460" s="157">
        <v>0</v>
      </c>
      <c r="CS1460" s="157">
        <v>0</v>
      </c>
      <c r="CT1460" s="157">
        <v>0</v>
      </c>
      <c r="CU1460" s="157">
        <v>0</v>
      </c>
      <c r="CV1460" s="157">
        <v>0</v>
      </c>
      <c r="CW1460" s="192">
        <v>5.93E-6</v>
      </c>
      <c r="CX1460" s="157">
        <v>0</v>
      </c>
      <c r="CY1460" s="157">
        <v>0</v>
      </c>
      <c r="CZ1460" s="157">
        <v>0</v>
      </c>
      <c r="DA1460" s="157">
        <v>0</v>
      </c>
      <c r="DB1460" s="157">
        <v>0</v>
      </c>
      <c r="DC1460" s="157">
        <v>0</v>
      </c>
      <c r="DD1460" s="157">
        <v>0</v>
      </c>
      <c r="DE1460" s="157">
        <v>0</v>
      </c>
      <c r="DF1460" s="157">
        <v>0</v>
      </c>
      <c r="DG1460" s="157">
        <v>0</v>
      </c>
      <c r="DH1460" s="157">
        <v>0</v>
      </c>
      <c r="DI1460" s="157">
        <v>0</v>
      </c>
      <c r="DJ1460" s="157">
        <v>0</v>
      </c>
      <c r="DK1460" s="157">
        <v>0</v>
      </c>
      <c r="DL1460" s="157">
        <v>0</v>
      </c>
      <c r="DM1460" s="157">
        <v>0</v>
      </c>
      <c r="DN1460" s="157">
        <v>0</v>
      </c>
      <c r="DO1460" s="157">
        <v>0</v>
      </c>
      <c r="DP1460" s="157">
        <v>0</v>
      </c>
      <c r="DQ1460" s="157">
        <v>0</v>
      </c>
      <c r="DR1460" s="157">
        <v>0</v>
      </c>
      <c r="DS1460" s="192">
        <v>4.5399999999999999E-5</v>
      </c>
      <c r="DT1460" s="157">
        <v>0</v>
      </c>
      <c r="DU1460" s="157">
        <v>0</v>
      </c>
      <c r="DV1460" s="157">
        <v>0</v>
      </c>
      <c r="DW1460" s="157">
        <v>0</v>
      </c>
      <c r="DX1460" s="157">
        <v>0</v>
      </c>
      <c r="DY1460" s="157">
        <v>0</v>
      </c>
      <c r="DZ1460" s="157">
        <v>1.89777E-4</v>
      </c>
      <c r="EA1460" s="157">
        <v>0</v>
      </c>
      <c r="EB1460" s="157">
        <v>0</v>
      </c>
      <c r="EC1460" s="157">
        <v>0</v>
      </c>
      <c r="ED1460" s="157">
        <v>0</v>
      </c>
      <c r="EE1460" s="157">
        <v>0</v>
      </c>
      <c r="EF1460" s="157">
        <v>0</v>
      </c>
      <c r="EG1460" s="157">
        <v>0</v>
      </c>
      <c r="EH1460" s="157">
        <v>0</v>
      </c>
      <c r="EI1460" s="157">
        <v>0</v>
      </c>
      <c r="EJ1460" s="157">
        <v>0</v>
      </c>
      <c r="EK1460" s="157">
        <v>0</v>
      </c>
      <c r="EL1460" s="157">
        <v>0</v>
      </c>
      <c r="EM1460" s="157">
        <v>0</v>
      </c>
      <c r="EN1460" s="157">
        <v>0</v>
      </c>
      <c r="EO1460" s="157">
        <v>0</v>
      </c>
      <c r="EP1460" s="157">
        <v>0</v>
      </c>
      <c r="EQ1460" s="157">
        <v>0</v>
      </c>
      <c r="ER1460" s="157">
        <v>0</v>
      </c>
      <c r="ES1460" s="157">
        <v>0</v>
      </c>
      <c r="ET1460" s="157">
        <v>0</v>
      </c>
      <c r="EU1460" s="157">
        <v>0</v>
      </c>
      <c r="EV1460" s="157">
        <v>0</v>
      </c>
      <c r="EW1460" s="192">
        <v>1.8199999999999999E-5</v>
      </c>
      <c r="EX1460" s="157">
        <v>0</v>
      </c>
      <c r="EY1460" s="157">
        <v>0</v>
      </c>
      <c r="EZ1460" s="157">
        <v>0</v>
      </c>
      <c r="FA1460" s="157">
        <v>0</v>
      </c>
      <c r="FB1460" s="157">
        <v>0</v>
      </c>
      <c r="FC1460" s="157">
        <v>0</v>
      </c>
      <c r="FD1460" s="157">
        <v>0</v>
      </c>
      <c r="FE1460" s="157">
        <v>0</v>
      </c>
      <c r="FF1460" s="157">
        <v>1.01736E-4</v>
      </c>
      <c r="FG1460" s="157">
        <v>0</v>
      </c>
      <c r="FH1460" s="157">
        <v>0</v>
      </c>
      <c r="FI1460" s="157">
        <v>0</v>
      </c>
      <c r="FJ1460" s="157">
        <v>0</v>
      </c>
      <c r="FK1460" s="157">
        <v>0</v>
      </c>
      <c r="FL1460" s="157">
        <v>0</v>
      </c>
      <c r="FM1460" s="157">
        <v>0</v>
      </c>
      <c r="FN1460" s="157">
        <v>0</v>
      </c>
      <c r="FO1460" s="157">
        <v>0</v>
      </c>
      <c r="FP1460" s="157">
        <v>0</v>
      </c>
      <c r="FQ1460" s="157">
        <v>0</v>
      </c>
      <c r="FR1460" s="157">
        <v>0</v>
      </c>
      <c r="FS1460" s="157">
        <v>0</v>
      </c>
      <c r="FT1460" s="157">
        <v>0</v>
      </c>
      <c r="FU1460" s="157">
        <v>0</v>
      </c>
      <c r="FV1460" s="157">
        <v>0</v>
      </c>
      <c r="FW1460" s="157">
        <v>0</v>
      </c>
      <c r="FX1460" s="157">
        <v>0</v>
      </c>
      <c r="FY1460" s="157">
        <v>0</v>
      </c>
      <c r="FZ1460" s="157">
        <v>0</v>
      </c>
      <c r="GA1460" s="157">
        <v>0</v>
      </c>
      <c r="GB1460" s="157">
        <v>0</v>
      </c>
      <c r="GC1460" s="157">
        <v>0</v>
      </c>
      <c r="GD1460" s="157">
        <v>0</v>
      </c>
      <c r="GE1460" s="157">
        <v>0</v>
      </c>
      <c r="GF1460" s="157">
        <v>0</v>
      </c>
      <c r="GG1460" s="157">
        <v>0</v>
      </c>
      <c r="GH1460" s="157">
        <v>0</v>
      </c>
      <c r="GI1460" s="157">
        <v>0</v>
      </c>
      <c r="GJ1460" s="157">
        <v>0</v>
      </c>
      <c r="GK1460" s="157">
        <v>0</v>
      </c>
      <c r="GL1460" s="192">
        <v>3.3099999999999998E-5</v>
      </c>
      <c r="GM1460" s="157">
        <v>0</v>
      </c>
      <c r="GN1460" s="157">
        <v>0</v>
      </c>
      <c r="GO1460" s="157">
        <v>0</v>
      </c>
      <c r="GP1460" s="157">
        <v>0</v>
      </c>
      <c r="GQ1460" s="157">
        <v>0</v>
      </c>
      <c r="GR1460" s="157">
        <v>0</v>
      </c>
      <c r="GS1460" s="157">
        <v>0</v>
      </c>
      <c r="GT1460" s="157">
        <v>0</v>
      </c>
      <c r="GU1460" s="157">
        <v>0</v>
      </c>
      <c r="GV1460" s="157">
        <v>0</v>
      </c>
      <c r="GW1460" s="157">
        <v>0</v>
      </c>
      <c r="GX1460" s="157">
        <v>0</v>
      </c>
      <c r="GY1460" s="157">
        <v>0</v>
      </c>
      <c r="GZ1460" s="157">
        <v>0</v>
      </c>
      <c r="HA1460" s="157">
        <v>0</v>
      </c>
    </row>
    <row r="1461" spans="1:209" x14ac:dyDescent="0.2">
      <c r="A1461" s="157" t="s">
        <v>5270</v>
      </c>
      <c r="B1461" s="157">
        <v>0</v>
      </c>
      <c r="C1461" s="157">
        <v>0</v>
      </c>
      <c r="D1461" s="157">
        <v>0</v>
      </c>
      <c r="E1461" s="157">
        <v>0</v>
      </c>
      <c r="F1461" s="192">
        <v>2.6299999999999999E-5</v>
      </c>
      <c r="G1461" s="157">
        <v>0</v>
      </c>
      <c r="H1461" s="157">
        <v>0</v>
      </c>
      <c r="I1461" s="157">
        <v>0</v>
      </c>
      <c r="J1461" s="157">
        <v>0</v>
      </c>
      <c r="K1461" s="157">
        <v>0</v>
      </c>
      <c r="L1461" s="157">
        <v>0</v>
      </c>
      <c r="M1461" s="157">
        <v>0</v>
      </c>
      <c r="N1461" s="157">
        <v>0</v>
      </c>
      <c r="O1461" s="157">
        <v>0</v>
      </c>
      <c r="P1461" s="157">
        <v>0</v>
      </c>
      <c r="Q1461" s="157">
        <v>0</v>
      </c>
      <c r="R1461" s="157">
        <v>0</v>
      </c>
      <c r="S1461" s="157">
        <v>0</v>
      </c>
      <c r="T1461" s="157">
        <v>0</v>
      </c>
      <c r="U1461" s="157">
        <v>0</v>
      </c>
      <c r="V1461" s="157">
        <v>0</v>
      </c>
      <c r="W1461" s="157">
        <v>0</v>
      </c>
      <c r="X1461" s="157">
        <v>0</v>
      </c>
      <c r="Y1461" s="157">
        <v>0</v>
      </c>
      <c r="Z1461" s="157">
        <v>0</v>
      </c>
      <c r="AA1461" s="157">
        <v>0</v>
      </c>
      <c r="AB1461" s="157">
        <v>0</v>
      </c>
      <c r="AC1461" s="157">
        <v>0</v>
      </c>
      <c r="AD1461" s="157">
        <v>0</v>
      </c>
      <c r="AE1461" s="157">
        <v>0</v>
      </c>
      <c r="AF1461" s="157">
        <v>0</v>
      </c>
      <c r="AG1461" s="157">
        <v>0</v>
      </c>
      <c r="AH1461" s="157">
        <v>0</v>
      </c>
      <c r="AI1461" s="157">
        <v>1.0365901E-2</v>
      </c>
      <c r="AJ1461" s="157">
        <v>0</v>
      </c>
      <c r="AK1461" s="157">
        <v>0</v>
      </c>
      <c r="AL1461" s="157">
        <v>0</v>
      </c>
      <c r="AM1461" s="157">
        <v>0</v>
      </c>
      <c r="AN1461" s="157">
        <v>0</v>
      </c>
      <c r="AO1461" s="157">
        <v>0</v>
      </c>
      <c r="AP1461" s="157">
        <v>0</v>
      </c>
      <c r="AQ1461" s="157">
        <v>0</v>
      </c>
      <c r="AR1461" s="157">
        <v>0</v>
      </c>
      <c r="AS1461" s="157">
        <v>0</v>
      </c>
      <c r="AT1461" s="157">
        <v>0</v>
      </c>
      <c r="AU1461" s="157">
        <v>0</v>
      </c>
      <c r="AV1461" s="157">
        <v>0</v>
      </c>
      <c r="AW1461" s="157">
        <v>0</v>
      </c>
      <c r="AX1461" s="157">
        <v>0</v>
      </c>
      <c r="AY1461" s="157">
        <v>0</v>
      </c>
      <c r="AZ1461" s="157">
        <v>0</v>
      </c>
      <c r="BA1461" s="157">
        <v>0</v>
      </c>
      <c r="BB1461" s="157">
        <v>0</v>
      </c>
      <c r="BC1461" s="157">
        <v>0</v>
      </c>
      <c r="BD1461" s="192">
        <v>3.6999999999999998E-5</v>
      </c>
      <c r="BE1461" s="157">
        <v>0</v>
      </c>
      <c r="BF1461" s="157">
        <v>0</v>
      </c>
      <c r="BG1461" s="157">
        <v>0</v>
      </c>
      <c r="BH1461" s="157">
        <v>0</v>
      </c>
      <c r="BI1461" s="157">
        <v>0</v>
      </c>
      <c r="BJ1461" s="157">
        <v>0</v>
      </c>
      <c r="BK1461" s="157">
        <v>0</v>
      </c>
      <c r="BL1461" s="157">
        <v>0</v>
      </c>
      <c r="BM1461" s="157">
        <v>0</v>
      </c>
      <c r="BN1461" s="157">
        <v>0</v>
      </c>
      <c r="BO1461" s="157">
        <v>0</v>
      </c>
      <c r="BP1461" s="157">
        <v>0</v>
      </c>
      <c r="BQ1461" s="157">
        <v>0</v>
      </c>
      <c r="BR1461" s="157">
        <v>0</v>
      </c>
      <c r="BS1461" s="157">
        <v>0</v>
      </c>
      <c r="BT1461" s="157">
        <v>0</v>
      </c>
      <c r="BU1461" s="157">
        <v>0</v>
      </c>
      <c r="BV1461" s="157">
        <v>0</v>
      </c>
      <c r="BW1461" s="157">
        <v>0</v>
      </c>
      <c r="BX1461" s="157">
        <v>0</v>
      </c>
      <c r="BY1461" s="157">
        <v>1.6999521E-2</v>
      </c>
      <c r="BZ1461" s="157">
        <v>7.458068E-3</v>
      </c>
      <c r="CA1461" s="157">
        <v>0</v>
      </c>
      <c r="CB1461" s="157">
        <v>0</v>
      </c>
      <c r="CC1461" s="157">
        <v>2.6917363999999999E-2</v>
      </c>
      <c r="CD1461" s="157">
        <v>0</v>
      </c>
      <c r="CE1461" s="157">
        <v>5.9145810000000004E-3</v>
      </c>
      <c r="CF1461" s="157">
        <v>2.9630860000000002E-3</v>
      </c>
      <c r="CG1461" s="157">
        <v>0</v>
      </c>
      <c r="CH1461" s="157">
        <v>0</v>
      </c>
      <c r="CI1461" s="157">
        <v>3.2062799999999999E-4</v>
      </c>
      <c r="CJ1461" s="157">
        <v>0</v>
      </c>
      <c r="CK1461" s="157">
        <v>0</v>
      </c>
      <c r="CL1461" s="157">
        <v>1.196424E-3</v>
      </c>
      <c r="CM1461" s="157">
        <v>0</v>
      </c>
      <c r="CN1461" s="157">
        <v>0</v>
      </c>
      <c r="CO1461" s="157">
        <v>0</v>
      </c>
      <c r="CP1461" s="157">
        <v>0</v>
      </c>
      <c r="CQ1461" s="157">
        <v>3.3645799999999998E-4</v>
      </c>
      <c r="CR1461" s="192">
        <v>3.4900000000000001E-5</v>
      </c>
      <c r="CS1461" s="192">
        <v>2.0800000000000001E-5</v>
      </c>
      <c r="CT1461" s="157">
        <v>0</v>
      </c>
      <c r="CU1461" s="157">
        <v>0</v>
      </c>
      <c r="CV1461" s="157">
        <v>0</v>
      </c>
      <c r="CW1461" s="157">
        <v>0</v>
      </c>
      <c r="CX1461" s="157">
        <v>0</v>
      </c>
      <c r="CY1461" s="157">
        <v>0</v>
      </c>
      <c r="CZ1461" s="157">
        <v>0</v>
      </c>
      <c r="DA1461" s="157">
        <v>0</v>
      </c>
      <c r="DB1461" s="157">
        <v>0</v>
      </c>
      <c r="DC1461" s="157">
        <v>0</v>
      </c>
      <c r="DD1461" s="192">
        <v>6.02E-5</v>
      </c>
      <c r="DE1461" s="157">
        <v>0</v>
      </c>
      <c r="DF1461" s="157">
        <v>0</v>
      </c>
      <c r="DG1461" s="157">
        <v>0</v>
      </c>
      <c r="DH1461" s="157">
        <v>5.4003000000000005E-4</v>
      </c>
      <c r="DI1461" s="157">
        <v>1.149448E-3</v>
      </c>
      <c r="DJ1461" s="157">
        <v>0</v>
      </c>
      <c r="DK1461" s="157">
        <v>0</v>
      </c>
      <c r="DL1461" s="157">
        <v>0</v>
      </c>
      <c r="DM1461" s="157">
        <v>0</v>
      </c>
      <c r="DN1461" s="157">
        <v>0</v>
      </c>
      <c r="DO1461" s="157">
        <v>0</v>
      </c>
      <c r="DP1461" s="157">
        <v>0</v>
      </c>
      <c r="DQ1461" s="157">
        <v>0</v>
      </c>
      <c r="DR1461" s="157">
        <v>0</v>
      </c>
      <c r="DS1461" s="157">
        <v>0</v>
      </c>
      <c r="DT1461" s="157">
        <v>0</v>
      </c>
      <c r="DU1461" s="157">
        <v>0</v>
      </c>
      <c r="DV1461" s="157">
        <v>0</v>
      </c>
      <c r="DW1461" s="157">
        <v>0</v>
      </c>
      <c r="DX1461" s="157">
        <v>5.8199619999999997E-3</v>
      </c>
      <c r="DY1461" s="157">
        <v>0</v>
      </c>
      <c r="DZ1461" s="157">
        <v>0</v>
      </c>
      <c r="EA1461" s="157">
        <v>0</v>
      </c>
      <c r="EB1461" s="157">
        <v>0</v>
      </c>
      <c r="EC1461" s="157">
        <v>0</v>
      </c>
      <c r="ED1461" s="157">
        <v>2.4617200000000001E-4</v>
      </c>
      <c r="EE1461" s="157">
        <v>2.6619799999999999E-4</v>
      </c>
      <c r="EF1461" s="157">
        <v>0</v>
      </c>
      <c r="EG1461" s="157">
        <v>0</v>
      </c>
      <c r="EH1461" s="192">
        <v>3.9700000000000003E-5</v>
      </c>
      <c r="EI1461" s="157">
        <v>0</v>
      </c>
      <c r="EJ1461" s="157">
        <v>0</v>
      </c>
      <c r="EK1461" s="157">
        <v>0</v>
      </c>
      <c r="EL1461" s="157">
        <v>0</v>
      </c>
      <c r="EM1461" s="157">
        <v>0</v>
      </c>
      <c r="EN1461" s="157">
        <v>0</v>
      </c>
      <c r="EO1461" s="157">
        <v>0</v>
      </c>
      <c r="EP1461" s="157">
        <v>0</v>
      </c>
      <c r="EQ1461" s="157">
        <v>0</v>
      </c>
      <c r="ER1461" s="157">
        <v>1.7820962999999999E-2</v>
      </c>
      <c r="ES1461" s="157">
        <v>0</v>
      </c>
      <c r="ET1461" s="157">
        <v>0</v>
      </c>
      <c r="EU1461" s="157">
        <v>0</v>
      </c>
      <c r="EV1461" s="157">
        <v>0</v>
      </c>
      <c r="EW1461" s="157">
        <v>0</v>
      </c>
      <c r="EX1461" s="192">
        <v>2.4199999999999999E-5</v>
      </c>
      <c r="EY1461" s="157">
        <v>0</v>
      </c>
      <c r="EZ1461" s="157">
        <v>0</v>
      </c>
      <c r="FA1461" s="157">
        <v>0</v>
      </c>
      <c r="FB1461" s="157">
        <v>0</v>
      </c>
      <c r="FC1461" s="157">
        <v>0</v>
      </c>
      <c r="FD1461" s="192">
        <v>5.0099999999999998E-5</v>
      </c>
      <c r="FE1461" s="157">
        <v>0</v>
      </c>
      <c r="FF1461" s="157">
        <v>0</v>
      </c>
      <c r="FG1461" s="157">
        <v>0</v>
      </c>
      <c r="FH1461" s="157">
        <v>0</v>
      </c>
      <c r="FI1461" s="157">
        <v>0</v>
      </c>
      <c r="FJ1461" s="157">
        <v>0</v>
      </c>
      <c r="FK1461" s="157">
        <v>0</v>
      </c>
      <c r="FL1461" s="157">
        <v>0</v>
      </c>
      <c r="FM1461" s="157">
        <v>0</v>
      </c>
      <c r="FN1461" s="157">
        <v>0</v>
      </c>
      <c r="FO1461" s="157">
        <v>0</v>
      </c>
      <c r="FP1461" s="157">
        <v>2.4695400000000002E-4</v>
      </c>
      <c r="FQ1461" s="157">
        <v>0</v>
      </c>
      <c r="FR1461" s="157">
        <v>0</v>
      </c>
      <c r="FS1461" s="157">
        <v>0</v>
      </c>
      <c r="FT1461" s="157">
        <v>0</v>
      </c>
      <c r="FU1461" s="157">
        <v>0</v>
      </c>
      <c r="FV1461" s="157">
        <v>0</v>
      </c>
      <c r="FW1461" s="157">
        <v>0</v>
      </c>
      <c r="FX1461" s="157">
        <v>1.5353122E-2</v>
      </c>
      <c r="FY1461" s="157">
        <v>0</v>
      </c>
      <c r="FZ1461" s="157">
        <v>0</v>
      </c>
      <c r="GA1461" s="192">
        <v>3.8899999999999997E-5</v>
      </c>
      <c r="GB1461" s="157">
        <v>0</v>
      </c>
      <c r="GC1461" s="157">
        <v>0</v>
      </c>
      <c r="GD1461" s="157">
        <v>1.2586949E-2</v>
      </c>
      <c r="GE1461" s="157">
        <v>6.3258250000000002E-3</v>
      </c>
      <c r="GF1461" s="157">
        <v>0</v>
      </c>
      <c r="GG1461" s="157">
        <v>0</v>
      </c>
      <c r="GH1461" s="157">
        <v>0</v>
      </c>
      <c r="GI1461" s="157">
        <v>0</v>
      </c>
      <c r="GJ1461" s="157">
        <v>0</v>
      </c>
      <c r="GK1461" s="157">
        <v>0</v>
      </c>
      <c r="GL1461" s="192">
        <v>6.6199999999999996E-5</v>
      </c>
      <c r="GM1461" s="157">
        <v>2.2269149999999999E-3</v>
      </c>
      <c r="GN1461" s="157">
        <v>0</v>
      </c>
      <c r="GO1461" s="157">
        <v>3.1964199999999997E-4</v>
      </c>
      <c r="GP1461" s="157">
        <v>0</v>
      </c>
      <c r="GQ1461" s="157">
        <v>0</v>
      </c>
      <c r="GR1461" s="157">
        <v>0</v>
      </c>
      <c r="GS1461" s="157">
        <v>0</v>
      </c>
      <c r="GT1461" s="157">
        <v>0</v>
      </c>
      <c r="GU1461" s="157">
        <v>0</v>
      </c>
      <c r="GV1461" s="157">
        <v>0</v>
      </c>
      <c r="GW1461" s="157">
        <v>0</v>
      </c>
      <c r="GX1461" s="157">
        <v>0</v>
      </c>
      <c r="GY1461" s="157">
        <v>0</v>
      </c>
      <c r="GZ1461" s="157">
        <v>0</v>
      </c>
      <c r="HA1461" s="157">
        <v>0</v>
      </c>
    </row>
    <row r="1462" spans="1:209" x14ac:dyDescent="0.2">
      <c r="A1462" s="157" t="s">
        <v>5271</v>
      </c>
      <c r="B1462" s="157">
        <v>0</v>
      </c>
      <c r="C1462" s="157">
        <v>0</v>
      </c>
      <c r="D1462" s="157">
        <v>0</v>
      </c>
      <c r="E1462" s="157">
        <v>0</v>
      </c>
      <c r="F1462" s="157">
        <v>0</v>
      </c>
      <c r="G1462" s="157">
        <v>0</v>
      </c>
      <c r="H1462" s="157">
        <v>0</v>
      </c>
      <c r="I1462" s="157">
        <v>0</v>
      </c>
      <c r="J1462" s="157">
        <v>0</v>
      </c>
      <c r="K1462" s="157">
        <v>0</v>
      </c>
      <c r="L1462" s="157">
        <v>0</v>
      </c>
      <c r="M1462" s="157">
        <v>0</v>
      </c>
      <c r="N1462" s="157">
        <v>0</v>
      </c>
      <c r="O1462" s="157">
        <v>0</v>
      </c>
      <c r="P1462" s="157">
        <v>0</v>
      </c>
      <c r="Q1462" s="157">
        <v>0</v>
      </c>
      <c r="R1462" s="157">
        <v>0</v>
      </c>
      <c r="S1462" s="157">
        <v>1.67765E-4</v>
      </c>
      <c r="T1462" s="157">
        <v>0</v>
      </c>
      <c r="U1462" s="157">
        <v>0</v>
      </c>
      <c r="V1462" s="157">
        <v>0</v>
      </c>
      <c r="W1462" s="157">
        <v>0</v>
      </c>
      <c r="X1462" s="157">
        <v>0</v>
      </c>
      <c r="Y1462" s="157">
        <v>0</v>
      </c>
      <c r="Z1462" s="157">
        <v>0</v>
      </c>
      <c r="AA1462" s="157">
        <v>0</v>
      </c>
      <c r="AB1462" s="157">
        <v>0</v>
      </c>
      <c r="AC1462" s="157">
        <v>0</v>
      </c>
      <c r="AD1462" s="157">
        <v>0</v>
      </c>
      <c r="AE1462" s="157">
        <v>0</v>
      </c>
      <c r="AF1462" s="157">
        <v>0</v>
      </c>
      <c r="AG1462" s="157">
        <v>0</v>
      </c>
      <c r="AH1462" s="157">
        <v>0</v>
      </c>
      <c r="AI1462" s="157">
        <v>0</v>
      </c>
      <c r="AJ1462" s="157">
        <v>0</v>
      </c>
      <c r="AK1462" s="157">
        <v>0</v>
      </c>
      <c r="AL1462" s="157">
        <v>0</v>
      </c>
      <c r="AM1462" s="157">
        <v>0</v>
      </c>
      <c r="AN1462" s="157">
        <v>0</v>
      </c>
      <c r="AO1462" s="157">
        <v>0</v>
      </c>
      <c r="AP1462" s="157">
        <v>0</v>
      </c>
      <c r="AQ1462" s="157">
        <v>0</v>
      </c>
      <c r="AR1462" s="157">
        <v>0</v>
      </c>
      <c r="AS1462" s="157">
        <v>0</v>
      </c>
      <c r="AT1462" s="157">
        <v>0</v>
      </c>
      <c r="AU1462" s="157">
        <v>0</v>
      </c>
      <c r="AV1462" s="157">
        <v>0</v>
      </c>
      <c r="AW1462" s="157">
        <v>0</v>
      </c>
      <c r="AX1462" s="157">
        <v>0</v>
      </c>
      <c r="AY1462" s="157">
        <v>0</v>
      </c>
      <c r="AZ1462" s="157">
        <v>0</v>
      </c>
      <c r="BA1462" s="157">
        <v>0</v>
      </c>
      <c r="BB1462" s="157">
        <v>0</v>
      </c>
      <c r="BC1462" s="157">
        <v>0</v>
      </c>
      <c r="BD1462" s="157">
        <v>0</v>
      </c>
      <c r="BE1462" s="157">
        <v>0</v>
      </c>
      <c r="BF1462" s="157">
        <v>0</v>
      </c>
      <c r="BG1462" s="157">
        <v>0</v>
      </c>
      <c r="BH1462" s="157">
        <v>0</v>
      </c>
      <c r="BI1462" s="157">
        <v>0</v>
      </c>
      <c r="BJ1462" s="157">
        <v>0</v>
      </c>
      <c r="BK1462" s="157">
        <v>0</v>
      </c>
      <c r="BL1462" s="157">
        <v>0</v>
      </c>
      <c r="BM1462" s="157">
        <v>0</v>
      </c>
      <c r="BN1462" s="157">
        <v>0</v>
      </c>
      <c r="BO1462" s="157">
        <v>0</v>
      </c>
      <c r="BP1462" s="157">
        <v>0</v>
      </c>
      <c r="BQ1462" s="157">
        <v>0</v>
      </c>
      <c r="BR1462" s="157">
        <v>0</v>
      </c>
      <c r="BS1462" s="157">
        <v>0</v>
      </c>
      <c r="BT1462" s="157">
        <v>0</v>
      </c>
      <c r="BU1462" s="157">
        <v>0</v>
      </c>
      <c r="BV1462" s="157">
        <v>0</v>
      </c>
      <c r="BW1462" s="157">
        <v>0</v>
      </c>
      <c r="BX1462" s="157">
        <v>0</v>
      </c>
      <c r="BY1462" s="157">
        <v>0</v>
      </c>
      <c r="BZ1462" s="157">
        <v>0</v>
      </c>
      <c r="CA1462" s="157">
        <v>0</v>
      </c>
      <c r="CB1462" s="157">
        <v>0</v>
      </c>
      <c r="CC1462" s="157">
        <v>0</v>
      </c>
      <c r="CD1462" s="157">
        <v>0</v>
      </c>
      <c r="CE1462" s="157">
        <v>0</v>
      </c>
      <c r="CF1462" s="157">
        <v>0</v>
      </c>
      <c r="CG1462" s="157">
        <v>0</v>
      </c>
      <c r="CH1462" s="157">
        <v>0</v>
      </c>
      <c r="CI1462" s="157">
        <v>0</v>
      </c>
      <c r="CJ1462" s="157">
        <v>0</v>
      </c>
      <c r="CK1462" s="157">
        <v>0</v>
      </c>
      <c r="CL1462" s="157">
        <v>0</v>
      </c>
      <c r="CM1462" s="157">
        <v>0</v>
      </c>
      <c r="CN1462" s="157">
        <v>0</v>
      </c>
      <c r="CO1462" s="157">
        <v>0</v>
      </c>
      <c r="CP1462" s="157">
        <v>0</v>
      </c>
      <c r="CQ1462" s="157">
        <v>0</v>
      </c>
      <c r="CR1462" s="157">
        <v>0</v>
      </c>
      <c r="CS1462" s="157">
        <v>0</v>
      </c>
      <c r="CT1462" s="157">
        <v>0</v>
      </c>
      <c r="CU1462" s="157">
        <v>0</v>
      </c>
      <c r="CV1462" s="157">
        <v>0</v>
      </c>
      <c r="CW1462" s="157">
        <v>0</v>
      </c>
      <c r="CX1462" s="157">
        <v>0</v>
      </c>
      <c r="CY1462" s="157">
        <v>0</v>
      </c>
      <c r="CZ1462" s="157">
        <v>0</v>
      </c>
      <c r="DA1462" s="157">
        <v>0</v>
      </c>
      <c r="DB1462" s="157">
        <v>0</v>
      </c>
      <c r="DC1462" s="157">
        <v>0</v>
      </c>
      <c r="DD1462" s="157">
        <v>0</v>
      </c>
      <c r="DE1462" s="157">
        <v>0</v>
      </c>
      <c r="DF1462" s="157">
        <v>0</v>
      </c>
      <c r="DG1462" s="157">
        <v>0</v>
      </c>
      <c r="DH1462" s="157">
        <v>0</v>
      </c>
      <c r="DI1462" s="157">
        <v>0</v>
      </c>
      <c r="DJ1462" s="157">
        <v>0</v>
      </c>
      <c r="DK1462" s="157">
        <v>0</v>
      </c>
      <c r="DL1462" s="157">
        <v>0</v>
      </c>
      <c r="DM1462" s="157">
        <v>0</v>
      </c>
      <c r="DN1462" s="157">
        <v>0</v>
      </c>
      <c r="DO1462" s="157">
        <v>0</v>
      </c>
      <c r="DP1462" s="157">
        <v>0</v>
      </c>
      <c r="DQ1462" s="157">
        <v>0</v>
      </c>
      <c r="DR1462" s="157">
        <v>0</v>
      </c>
      <c r="DS1462" s="157">
        <v>0</v>
      </c>
      <c r="DT1462" s="157">
        <v>0</v>
      </c>
      <c r="DU1462" s="157">
        <v>0</v>
      </c>
      <c r="DV1462" s="157">
        <v>0</v>
      </c>
      <c r="DW1462" s="157">
        <v>0</v>
      </c>
      <c r="DX1462" s="157">
        <v>0</v>
      </c>
      <c r="DY1462" s="157">
        <v>0</v>
      </c>
      <c r="DZ1462" s="157">
        <v>0</v>
      </c>
      <c r="EA1462" s="157">
        <v>0</v>
      </c>
      <c r="EB1462" s="157">
        <v>0</v>
      </c>
      <c r="EC1462" s="157">
        <v>0</v>
      </c>
      <c r="ED1462" s="157">
        <v>0</v>
      </c>
      <c r="EE1462" s="157">
        <v>0</v>
      </c>
      <c r="EF1462" s="157">
        <v>0</v>
      </c>
      <c r="EG1462" s="157">
        <v>0</v>
      </c>
      <c r="EH1462" s="157">
        <v>0</v>
      </c>
      <c r="EI1462" s="157">
        <v>0</v>
      </c>
      <c r="EJ1462" s="157">
        <v>0</v>
      </c>
      <c r="EK1462" s="157">
        <v>0</v>
      </c>
      <c r="EL1462" s="157">
        <v>0</v>
      </c>
      <c r="EM1462" s="157">
        <v>0</v>
      </c>
      <c r="EN1462" s="157">
        <v>0</v>
      </c>
      <c r="EO1462" s="157">
        <v>0</v>
      </c>
      <c r="EP1462" s="157">
        <v>0</v>
      </c>
      <c r="EQ1462" s="157">
        <v>0</v>
      </c>
      <c r="ER1462" s="157">
        <v>0</v>
      </c>
      <c r="ES1462" s="157">
        <v>0</v>
      </c>
      <c r="ET1462" s="157">
        <v>0</v>
      </c>
      <c r="EU1462" s="157">
        <v>0</v>
      </c>
      <c r="EV1462" s="157">
        <v>0</v>
      </c>
      <c r="EW1462" s="157">
        <v>0</v>
      </c>
      <c r="EX1462" s="157">
        <v>0</v>
      </c>
      <c r="EY1462" s="157">
        <v>0</v>
      </c>
      <c r="EZ1462" s="157">
        <v>0</v>
      </c>
      <c r="FA1462" s="157">
        <v>0</v>
      </c>
      <c r="FB1462" s="157">
        <v>0</v>
      </c>
      <c r="FC1462" s="157">
        <v>0</v>
      </c>
      <c r="FD1462" s="157">
        <v>0</v>
      </c>
      <c r="FE1462" s="157">
        <v>0</v>
      </c>
      <c r="FF1462" s="157">
        <v>0</v>
      </c>
      <c r="FG1462" s="157">
        <v>0</v>
      </c>
      <c r="FH1462" s="157">
        <v>0</v>
      </c>
      <c r="FI1462" s="157">
        <v>0</v>
      </c>
      <c r="FJ1462" s="157">
        <v>0</v>
      </c>
      <c r="FK1462" s="157">
        <v>0</v>
      </c>
      <c r="FL1462" s="157">
        <v>0</v>
      </c>
      <c r="FM1462" s="157">
        <v>0</v>
      </c>
      <c r="FN1462" s="157">
        <v>0</v>
      </c>
      <c r="FO1462" s="157">
        <v>0</v>
      </c>
      <c r="FP1462" s="157">
        <v>0</v>
      </c>
      <c r="FQ1462" s="157">
        <v>0</v>
      </c>
      <c r="FR1462" s="157">
        <v>0</v>
      </c>
      <c r="FS1462" s="157">
        <v>0</v>
      </c>
      <c r="FT1462" s="157">
        <v>0</v>
      </c>
      <c r="FU1462" s="157">
        <v>0</v>
      </c>
      <c r="FV1462" s="157">
        <v>0</v>
      </c>
      <c r="FW1462" s="157">
        <v>0</v>
      </c>
      <c r="FX1462" s="157">
        <v>0</v>
      </c>
      <c r="FY1462" s="157">
        <v>0</v>
      </c>
      <c r="FZ1462" s="157">
        <v>0</v>
      </c>
      <c r="GA1462" s="157">
        <v>0</v>
      </c>
      <c r="GB1462" s="157">
        <v>0</v>
      </c>
      <c r="GC1462" s="157">
        <v>0</v>
      </c>
      <c r="GD1462" s="157">
        <v>0</v>
      </c>
      <c r="GE1462" s="157">
        <v>0</v>
      </c>
      <c r="GF1462" s="157">
        <v>0</v>
      </c>
      <c r="GG1462" s="157">
        <v>0</v>
      </c>
      <c r="GH1462" s="157">
        <v>0</v>
      </c>
      <c r="GI1462" s="157">
        <v>0</v>
      </c>
      <c r="GJ1462" s="157">
        <v>0</v>
      </c>
      <c r="GK1462" s="157">
        <v>0</v>
      </c>
      <c r="GL1462" s="157">
        <v>0</v>
      </c>
      <c r="GM1462" s="157">
        <v>0</v>
      </c>
      <c r="GN1462" s="157">
        <v>0</v>
      </c>
      <c r="GO1462" s="157">
        <v>0</v>
      </c>
      <c r="GP1462" s="157">
        <v>0</v>
      </c>
      <c r="GQ1462" s="157">
        <v>0</v>
      </c>
      <c r="GR1462" s="157">
        <v>0</v>
      </c>
      <c r="GS1462" s="157">
        <v>0</v>
      </c>
      <c r="GT1462" s="157">
        <v>0</v>
      </c>
      <c r="GU1462" s="157">
        <v>0</v>
      </c>
      <c r="GV1462" s="157">
        <v>0</v>
      </c>
      <c r="GW1462" s="157">
        <v>0</v>
      </c>
      <c r="GX1462" s="157">
        <v>0</v>
      </c>
      <c r="GY1462" s="157">
        <v>0</v>
      </c>
      <c r="GZ1462" s="157">
        <v>0</v>
      </c>
      <c r="HA1462" s="157">
        <v>0</v>
      </c>
    </row>
    <row r="1463" spans="1:209" x14ac:dyDescent="0.2">
      <c r="A1463" s="157" t="s">
        <v>5272</v>
      </c>
      <c r="B1463" s="157">
        <v>3.8788599999999999E-4</v>
      </c>
      <c r="C1463" s="157">
        <v>3.6739800000000001E-4</v>
      </c>
      <c r="D1463" s="157">
        <v>3.9893399999999999E-4</v>
      </c>
      <c r="E1463" s="157">
        <v>1.8645399999999999E-4</v>
      </c>
      <c r="F1463" s="157">
        <v>5.9184799999999996E-4</v>
      </c>
      <c r="G1463" s="157">
        <v>0</v>
      </c>
      <c r="H1463" s="157">
        <v>0</v>
      </c>
      <c r="I1463" s="157">
        <v>0</v>
      </c>
      <c r="J1463" s="157">
        <v>0</v>
      </c>
      <c r="K1463" s="157">
        <v>8.57357E-4</v>
      </c>
      <c r="L1463" s="157">
        <v>0</v>
      </c>
      <c r="M1463" s="157">
        <v>0</v>
      </c>
      <c r="N1463" s="157">
        <v>1.504268E-3</v>
      </c>
      <c r="O1463" s="157">
        <v>0</v>
      </c>
      <c r="P1463" s="157">
        <v>0</v>
      </c>
      <c r="Q1463" s="157">
        <v>0</v>
      </c>
      <c r="R1463" s="157">
        <v>1.1126140000000001E-3</v>
      </c>
      <c r="S1463" s="157">
        <v>2.39664E-4</v>
      </c>
      <c r="T1463" s="157">
        <v>0</v>
      </c>
      <c r="U1463" s="157">
        <v>1.54406E-4</v>
      </c>
      <c r="V1463" s="157">
        <v>9.5404400000000003E-4</v>
      </c>
      <c r="W1463" s="157">
        <v>0</v>
      </c>
      <c r="X1463" s="157">
        <v>0</v>
      </c>
      <c r="Y1463" s="157">
        <v>1.20029E-4</v>
      </c>
      <c r="Z1463" s="157">
        <v>0</v>
      </c>
      <c r="AA1463" s="157">
        <v>7.0649299999999999E-4</v>
      </c>
      <c r="AB1463" s="157">
        <v>0</v>
      </c>
      <c r="AC1463" s="157">
        <v>0</v>
      </c>
      <c r="AD1463" s="157">
        <v>4.3863909999999999E-3</v>
      </c>
      <c r="AE1463" s="157">
        <v>3.0591700000000001E-4</v>
      </c>
      <c r="AF1463" s="157">
        <v>0</v>
      </c>
      <c r="AG1463" s="157">
        <v>0</v>
      </c>
      <c r="AH1463" s="157">
        <v>0</v>
      </c>
      <c r="AI1463" s="157">
        <v>3.8678699999999998E-4</v>
      </c>
      <c r="AJ1463" s="157">
        <v>0</v>
      </c>
      <c r="AK1463" s="157">
        <v>0</v>
      </c>
      <c r="AL1463" s="157">
        <v>0</v>
      </c>
      <c r="AM1463" s="157">
        <v>0</v>
      </c>
      <c r="AN1463" s="157">
        <v>0</v>
      </c>
      <c r="AO1463" s="157">
        <v>0</v>
      </c>
      <c r="AP1463" s="157">
        <v>0</v>
      </c>
      <c r="AQ1463" s="157">
        <v>0</v>
      </c>
      <c r="AR1463" s="157">
        <v>0</v>
      </c>
      <c r="AS1463" s="157">
        <v>0</v>
      </c>
      <c r="AT1463" s="157">
        <v>0</v>
      </c>
      <c r="AU1463" s="157">
        <v>0</v>
      </c>
      <c r="AV1463" s="157">
        <v>0</v>
      </c>
      <c r="AW1463" s="157">
        <v>0</v>
      </c>
      <c r="AX1463" s="157">
        <v>1.588089E-3</v>
      </c>
      <c r="AY1463" s="157">
        <v>4.5937300000000001E-4</v>
      </c>
      <c r="AZ1463" s="157">
        <v>0</v>
      </c>
      <c r="BA1463" s="157">
        <v>0</v>
      </c>
      <c r="BB1463" s="157">
        <v>0</v>
      </c>
      <c r="BC1463" s="157">
        <v>6.7406499999999995E-4</v>
      </c>
      <c r="BD1463" s="157">
        <v>1.2200080000000001E-3</v>
      </c>
      <c r="BE1463" s="157">
        <v>7.4069499999999998E-4</v>
      </c>
      <c r="BF1463" s="157">
        <v>0</v>
      </c>
      <c r="BG1463" s="157">
        <v>0</v>
      </c>
      <c r="BH1463" s="157">
        <v>0</v>
      </c>
      <c r="BI1463" s="157">
        <v>0</v>
      </c>
      <c r="BJ1463" s="157">
        <v>1.0888950000000001E-3</v>
      </c>
      <c r="BK1463" s="157">
        <v>1.1022130000000001E-3</v>
      </c>
      <c r="BL1463" s="157">
        <v>0</v>
      </c>
      <c r="BM1463" s="157">
        <v>0</v>
      </c>
      <c r="BN1463" s="157">
        <v>0</v>
      </c>
      <c r="BO1463" s="157">
        <v>0</v>
      </c>
      <c r="BP1463" s="192">
        <v>2.6599999999999999E-5</v>
      </c>
      <c r="BQ1463" s="157">
        <v>0</v>
      </c>
      <c r="BR1463" s="192">
        <v>1.06E-5</v>
      </c>
      <c r="BS1463" s="157">
        <v>0</v>
      </c>
      <c r="BT1463" s="157">
        <v>0</v>
      </c>
      <c r="BU1463" s="157">
        <v>0</v>
      </c>
      <c r="BV1463" s="157">
        <v>1.8059980000000001E-3</v>
      </c>
      <c r="BW1463" s="157">
        <v>0</v>
      </c>
      <c r="BX1463" s="157">
        <v>1.4378489999999999E-3</v>
      </c>
      <c r="BY1463" s="192">
        <v>7.5599999999999994E-5</v>
      </c>
      <c r="BZ1463" s="192">
        <v>9.2800000000000006E-5</v>
      </c>
      <c r="CA1463" s="157">
        <v>0</v>
      </c>
      <c r="CB1463" s="157">
        <v>0</v>
      </c>
      <c r="CC1463" s="157">
        <v>2.89824E-4</v>
      </c>
      <c r="CD1463" s="157">
        <v>0</v>
      </c>
      <c r="CE1463" s="157">
        <v>3.7355199999999998E-4</v>
      </c>
      <c r="CF1463" s="157">
        <v>0</v>
      </c>
      <c r="CG1463" s="157">
        <v>4.1637800000000002E-4</v>
      </c>
      <c r="CH1463" s="157">
        <v>0</v>
      </c>
      <c r="CI1463" s="192">
        <v>1.8899999999999999E-5</v>
      </c>
      <c r="CJ1463" s="157">
        <v>0</v>
      </c>
      <c r="CK1463" s="192">
        <v>2.69E-5</v>
      </c>
      <c r="CL1463" s="192">
        <v>4.4299999999999999E-5</v>
      </c>
      <c r="CM1463" s="157">
        <v>0</v>
      </c>
      <c r="CN1463" s="157">
        <v>0</v>
      </c>
      <c r="CO1463" s="157">
        <v>0</v>
      </c>
      <c r="CP1463" s="157">
        <v>0</v>
      </c>
      <c r="CQ1463" s="157">
        <v>0</v>
      </c>
      <c r="CR1463" s="157">
        <v>0</v>
      </c>
      <c r="CS1463" s="157">
        <v>0</v>
      </c>
      <c r="CT1463" s="157">
        <v>0</v>
      </c>
      <c r="CU1463" s="157">
        <v>0</v>
      </c>
      <c r="CV1463" s="192">
        <v>5.9700000000000001E-5</v>
      </c>
      <c r="CW1463" s="157">
        <v>0</v>
      </c>
      <c r="CX1463" s="157">
        <v>0</v>
      </c>
      <c r="CY1463" s="157">
        <v>0</v>
      </c>
      <c r="CZ1463" s="157">
        <v>5.0713030000000001E-3</v>
      </c>
      <c r="DA1463" s="157">
        <v>0</v>
      </c>
      <c r="DB1463" s="157">
        <v>0</v>
      </c>
      <c r="DC1463" s="157">
        <v>0</v>
      </c>
      <c r="DD1463" s="157">
        <v>8.2762799999999996E-4</v>
      </c>
      <c r="DE1463" s="157">
        <v>0</v>
      </c>
      <c r="DF1463" s="157">
        <v>0</v>
      </c>
      <c r="DG1463" s="157">
        <v>0</v>
      </c>
      <c r="DH1463" s="157">
        <v>0</v>
      </c>
      <c r="DI1463" s="157">
        <v>1.20995E-4</v>
      </c>
      <c r="DJ1463" s="157">
        <v>0</v>
      </c>
      <c r="DK1463" s="157">
        <v>0</v>
      </c>
      <c r="DL1463" s="157">
        <v>0</v>
      </c>
      <c r="DM1463" s="157">
        <v>0</v>
      </c>
      <c r="DN1463" s="157">
        <v>0</v>
      </c>
      <c r="DO1463" s="157">
        <v>4.3571479999999999E-3</v>
      </c>
      <c r="DP1463" s="157">
        <v>1.1194200000000001E-3</v>
      </c>
      <c r="DQ1463" s="157">
        <v>0</v>
      </c>
      <c r="DR1463" s="157">
        <v>0</v>
      </c>
      <c r="DS1463" s="157">
        <v>0</v>
      </c>
      <c r="DT1463" s="157">
        <v>0</v>
      </c>
      <c r="DU1463" s="157">
        <v>0</v>
      </c>
      <c r="DV1463" s="157">
        <v>0</v>
      </c>
      <c r="DW1463" s="157">
        <v>5.7891899999999996E-3</v>
      </c>
      <c r="DX1463" s="157">
        <v>7.3429400000000003E-4</v>
      </c>
      <c r="DY1463" s="157">
        <v>0</v>
      </c>
      <c r="DZ1463" s="157">
        <v>0</v>
      </c>
      <c r="EA1463" s="157">
        <v>0</v>
      </c>
      <c r="EB1463" s="157">
        <v>0</v>
      </c>
      <c r="EC1463" s="157">
        <v>0</v>
      </c>
      <c r="ED1463" s="157">
        <v>2.4617200000000001E-4</v>
      </c>
      <c r="EE1463" s="157">
        <v>7.7197500000000005E-4</v>
      </c>
      <c r="EF1463" s="157">
        <v>0</v>
      </c>
      <c r="EG1463" s="157">
        <v>0</v>
      </c>
      <c r="EH1463" s="157">
        <v>1.4295930000000001E-3</v>
      </c>
      <c r="EI1463" s="157">
        <v>0</v>
      </c>
      <c r="EJ1463" s="157">
        <v>0</v>
      </c>
      <c r="EK1463" s="157">
        <v>0</v>
      </c>
      <c r="EL1463" s="157">
        <v>0</v>
      </c>
      <c r="EM1463" s="157">
        <v>6.2556700000000005E-4</v>
      </c>
      <c r="EN1463" s="157">
        <v>1.2763239999999999E-3</v>
      </c>
      <c r="EO1463" s="157">
        <v>0</v>
      </c>
      <c r="EP1463" s="157">
        <v>0</v>
      </c>
      <c r="EQ1463" s="157">
        <v>1.049962E-3</v>
      </c>
      <c r="ER1463" s="157">
        <v>1.2404399999999999E-4</v>
      </c>
      <c r="ES1463" s="157">
        <v>6.8521299999999995E-4</v>
      </c>
      <c r="ET1463" s="157">
        <v>9.6736999999999995E-4</v>
      </c>
      <c r="EU1463" s="192">
        <v>3.7200000000000003E-5</v>
      </c>
      <c r="EV1463" s="157">
        <v>7.5207799999999999E-4</v>
      </c>
      <c r="EW1463" s="157">
        <v>0</v>
      </c>
      <c r="EX1463" s="157">
        <v>1.3809479999999999E-3</v>
      </c>
      <c r="EY1463" s="157">
        <v>1.9151140000000001E-3</v>
      </c>
      <c r="EZ1463" s="157">
        <v>0</v>
      </c>
      <c r="FA1463" s="157">
        <v>0</v>
      </c>
      <c r="FB1463" s="157">
        <v>0</v>
      </c>
      <c r="FC1463" s="157">
        <v>0</v>
      </c>
      <c r="FD1463" s="157">
        <v>9.2715600000000005E-4</v>
      </c>
      <c r="FE1463" s="157">
        <v>0</v>
      </c>
      <c r="FF1463" s="157">
        <v>0</v>
      </c>
      <c r="FG1463" s="157">
        <v>0</v>
      </c>
      <c r="FH1463" s="157">
        <v>0</v>
      </c>
      <c r="FI1463" s="157">
        <v>0</v>
      </c>
      <c r="FJ1463" s="157">
        <v>0</v>
      </c>
      <c r="FK1463" s="157">
        <v>1.8481699999999999E-4</v>
      </c>
      <c r="FL1463" s="157">
        <v>0</v>
      </c>
      <c r="FM1463" s="157">
        <v>0</v>
      </c>
      <c r="FN1463" s="157">
        <v>0</v>
      </c>
      <c r="FO1463" s="157">
        <v>0</v>
      </c>
      <c r="FP1463" s="157">
        <v>4.1158999999999998E-4</v>
      </c>
      <c r="FQ1463" s="157">
        <v>0</v>
      </c>
      <c r="FR1463" s="157">
        <v>0</v>
      </c>
      <c r="FS1463" s="157">
        <v>0</v>
      </c>
      <c r="FT1463" s="157">
        <v>0</v>
      </c>
      <c r="FU1463" s="157">
        <v>0</v>
      </c>
      <c r="FV1463" s="157">
        <v>0</v>
      </c>
      <c r="FW1463" s="157">
        <v>0</v>
      </c>
      <c r="FX1463" s="157">
        <v>3.0706199999999998E-4</v>
      </c>
      <c r="FY1463" s="157">
        <v>1.3848160000000001E-3</v>
      </c>
      <c r="FZ1463" s="157">
        <v>0</v>
      </c>
      <c r="GA1463" s="157">
        <v>5.4453499999999996E-4</v>
      </c>
      <c r="GB1463" s="157">
        <v>0</v>
      </c>
      <c r="GC1463" s="157">
        <v>0</v>
      </c>
      <c r="GD1463" s="157">
        <v>2.9443200000000002E-4</v>
      </c>
      <c r="GE1463" s="157">
        <v>5.8739800000000004E-4</v>
      </c>
      <c r="GF1463" s="157">
        <v>2.2697260000000001E-3</v>
      </c>
      <c r="GG1463" s="157">
        <v>4.9810990000000001E-3</v>
      </c>
      <c r="GH1463" s="157">
        <v>1.540149E-3</v>
      </c>
      <c r="GI1463" s="157">
        <v>2.3156489999999999E-3</v>
      </c>
      <c r="GJ1463" s="157">
        <v>0</v>
      </c>
      <c r="GK1463" s="157">
        <v>2.0702709999999998E-3</v>
      </c>
      <c r="GL1463" s="157">
        <v>0</v>
      </c>
      <c r="GM1463" s="157">
        <v>3.4555600000000001E-4</v>
      </c>
      <c r="GN1463" s="157">
        <v>0</v>
      </c>
      <c r="GO1463" s="157">
        <v>0</v>
      </c>
      <c r="GP1463" s="157">
        <v>0</v>
      </c>
      <c r="GQ1463" s="157">
        <v>1.0282780000000001E-3</v>
      </c>
      <c r="GR1463" s="157">
        <v>0</v>
      </c>
      <c r="GS1463" s="157">
        <v>0</v>
      </c>
      <c r="GT1463" s="157">
        <v>0</v>
      </c>
      <c r="GU1463" s="157">
        <v>0</v>
      </c>
      <c r="GV1463" s="157">
        <v>0</v>
      </c>
      <c r="GW1463" s="157">
        <v>0</v>
      </c>
      <c r="GX1463" s="157">
        <v>0</v>
      </c>
      <c r="GY1463" s="157">
        <v>0</v>
      </c>
      <c r="GZ1463" s="157">
        <v>0</v>
      </c>
      <c r="HA1463" s="157">
        <v>0</v>
      </c>
    </row>
    <row r="1464" spans="1:209" x14ac:dyDescent="0.2">
      <c r="A1464" s="157" t="s">
        <v>5273</v>
      </c>
      <c r="B1464" s="157">
        <v>0</v>
      </c>
      <c r="C1464" s="157">
        <v>0</v>
      </c>
      <c r="D1464" s="157">
        <v>0</v>
      </c>
      <c r="E1464" s="157">
        <v>0</v>
      </c>
      <c r="F1464" s="157">
        <v>0</v>
      </c>
      <c r="G1464" s="157">
        <v>0</v>
      </c>
      <c r="H1464" s="157">
        <v>0</v>
      </c>
      <c r="I1464" s="157">
        <v>0</v>
      </c>
      <c r="J1464" s="157">
        <v>0</v>
      </c>
      <c r="K1464" s="157">
        <v>0</v>
      </c>
      <c r="L1464" s="157">
        <v>0</v>
      </c>
      <c r="M1464" s="157">
        <v>0</v>
      </c>
      <c r="N1464" s="157">
        <v>0</v>
      </c>
      <c r="O1464" s="157">
        <v>0</v>
      </c>
      <c r="P1464" s="157">
        <v>0</v>
      </c>
      <c r="Q1464" s="157">
        <v>0</v>
      </c>
      <c r="R1464" s="157">
        <v>0</v>
      </c>
      <c r="S1464" s="157">
        <v>0</v>
      </c>
      <c r="T1464" s="157">
        <v>0</v>
      </c>
      <c r="U1464" s="157">
        <v>0</v>
      </c>
      <c r="V1464" s="157">
        <v>0</v>
      </c>
      <c r="W1464" s="157">
        <v>0</v>
      </c>
      <c r="X1464" s="157">
        <v>0</v>
      </c>
      <c r="Y1464" s="157">
        <v>0</v>
      </c>
      <c r="Z1464" s="157">
        <v>0</v>
      </c>
      <c r="AA1464" s="157">
        <v>0</v>
      </c>
      <c r="AB1464" s="157">
        <v>0</v>
      </c>
      <c r="AC1464" s="157">
        <v>0</v>
      </c>
      <c r="AD1464" s="157">
        <v>0</v>
      </c>
      <c r="AE1464" s="157">
        <v>0</v>
      </c>
      <c r="AF1464" s="157">
        <v>0</v>
      </c>
      <c r="AG1464" s="157">
        <v>0</v>
      </c>
      <c r="AH1464" s="157">
        <v>0</v>
      </c>
      <c r="AI1464" s="157">
        <v>0</v>
      </c>
      <c r="AJ1464" s="157">
        <v>0</v>
      </c>
      <c r="AK1464" s="157">
        <v>0</v>
      </c>
      <c r="AL1464" s="157">
        <v>0</v>
      </c>
      <c r="AM1464" s="157">
        <v>0</v>
      </c>
      <c r="AN1464" s="157">
        <v>0</v>
      </c>
      <c r="AO1464" s="157">
        <v>0</v>
      </c>
      <c r="AP1464" s="157">
        <v>0</v>
      </c>
      <c r="AQ1464" s="157">
        <v>0</v>
      </c>
      <c r="AR1464" s="157">
        <v>0</v>
      </c>
      <c r="AS1464" s="157">
        <v>0</v>
      </c>
      <c r="AT1464" s="157">
        <v>0</v>
      </c>
      <c r="AU1464" s="157">
        <v>0</v>
      </c>
      <c r="AV1464" s="157">
        <v>0</v>
      </c>
      <c r="AW1464" s="157">
        <v>0</v>
      </c>
      <c r="AX1464" s="157">
        <v>0</v>
      </c>
      <c r="AY1464" s="157">
        <v>1.08088E-4</v>
      </c>
      <c r="AZ1464" s="157">
        <v>0</v>
      </c>
      <c r="BA1464" s="157">
        <v>0</v>
      </c>
      <c r="BB1464" s="157">
        <v>0</v>
      </c>
      <c r="BC1464" s="157">
        <v>0</v>
      </c>
      <c r="BD1464" s="157">
        <v>0</v>
      </c>
      <c r="BE1464" s="157">
        <v>0</v>
      </c>
      <c r="BF1464" s="157">
        <v>0</v>
      </c>
      <c r="BG1464" s="157">
        <v>0</v>
      </c>
      <c r="BH1464" s="157">
        <v>0</v>
      </c>
      <c r="BI1464" s="157">
        <v>0</v>
      </c>
      <c r="BJ1464" s="157">
        <v>0</v>
      </c>
      <c r="BK1464" s="157">
        <v>0</v>
      </c>
      <c r="BL1464" s="157">
        <v>0</v>
      </c>
      <c r="BM1464" s="157">
        <v>0</v>
      </c>
      <c r="BN1464" s="157">
        <v>0</v>
      </c>
      <c r="BO1464" s="157">
        <v>0</v>
      </c>
      <c r="BP1464" s="157">
        <v>0</v>
      </c>
      <c r="BQ1464" s="157">
        <v>0</v>
      </c>
      <c r="BR1464" s="157">
        <v>0</v>
      </c>
      <c r="BS1464" s="157">
        <v>0</v>
      </c>
      <c r="BT1464" s="157">
        <v>0</v>
      </c>
      <c r="BU1464" s="157">
        <v>0</v>
      </c>
      <c r="BV1464" s="157">
        <v>0</v>
      </c>
      <c r="BW1464" s="157">
        <v>0</v>
      </c>
      <c r="BX1464" s="157">
        <v>0</v>
      </c>
      <c r="BY1464" s="157">
        <v>0</v>
      </c>
      <c r="BZ1464" s="157">
        <v>0</v>
      </c>
      <c r="CA1464" s="157">
        <v>0</v>
      </c>
      <c r="CB1464" s="157">
        <v>0</v>
      </c>
      <c r="CC1464" s="157">
        <v>0</v>
      </c>
      <c r="CD1464" s="157">
        <v>0</v>
      </c>
      <c r="CE1464" s="157">
        <v>0</v>
      </c>
      <c r="CF1464" s="157">
        <v>0</v>
      </c>
      <c r="CG1464" s="157">
        <v>0</v>
      </c>
      <c r="CH1464" s="157">
        <v>0</v>
      </c>
      <c r="CI1464" s="157">
        <v>0</v>
      </c>
      <c r="CJ1464" s="157">
        <v>0</v>
      </c>
      <c r="CK1464" s="157">
        <v>0</v>
      </c>
      <c r="CL1464" s="157">
        <v>0</v>
      </c>
      <c r="CM1464" s="157">
        <v>0</v>
      </c>
      <c r="CN1464" s="157">
        <v>0</v>
      </c>
      <c r="CO1464" s="157">
        <v>0</v>
      </c>
      <c r="CP1464" s="157">
        <v>0</v>
      </c>
      <c r="CQ1464" s="157">
        <v>0</v>
      </c>
      <c r="CR1464" s="157">
        <v>0</v>
      </c>
      <c r="CS1464" s="157">
        <v>0</v>
      </c>
      <c r="CT1464" s="157">
        <v>0</v>
      </c>
      <c r="CU1464" s="157">
        <v>0</v>
      </c>
      <c r="CV1464" s="157">
        <v>0</v>
      </c>
      <c r="CW1464" s="157">
        <v>0</v>
      </c>
      <c r="CX1464" s="157">
        <v>0</v>
      </c>
      <c r="CY1464" s="157">
        <v>0</v>
      </c>
      <c r="CZ1464" s="157">
        <v>0</v>
      </c>
      <c r="DA1464" s="157">
        <v>0</v>
      </c>
      <c r="DB1464" s="157">
        <v>0</v>
      </c>
      <c r="DC1464" s="157">
        <v>0</v>
      </c>
      <c r="DD1464" s="157">
        <v>0</v>
      </c>
      <c r="DE1464" s="157">
        <v>0</v>
      </c>
      <c r="DF1464" s="157">
        <v>0</v>
      </c>
      <c r="DG1464" s="157">
        <v>0</v>
      </c>
      <c r="DH1464" s="157">
        <v>0</v>
      </c>
      <c r="DI1464" s="157">
        <v>0</v>
      </c>
      <c r="DJ1464" s="157">
        <v>0</v>
      </c>
      <c r="DK1464" s="157">
        <v>0</v>
      </c>
      <c r="DL1464" s="157">
        <v>0</v>
      </c>
      <c r="DM1464" s="157">
        <v>0</v>
      </c>
      <c r="DN1464" s="157">
        <v>0</v>
      </c>
      <c r="DO1464" s="157">
        <v>0</v>
      </c>
      <c r="DP1464" s="157">
        <v>0</v>
      </c>
      <c r="DQ1464" s="157">
        <v>0</v>
      </c>
      <c r="DR1464" s="157">
        <v>0</v>
      </c>
      <c r="DS1464" s="157">
        <v>0</v>
      </c>
      <c r="DT1464" s="157">
        <v>0</v>
      </c>
      <c r="DU1464" s="157">
        <v>0</v>
      </c>
      <c r="DV1464" s="157">
        <v>0</v>
      </c>
      <c r="DW1464" s="157">
        <v>0</v>
      </c>
      <c r="DX1464" s="157">
        <v>0</v>
      </c>
      <c r="DY1464" s="157">
        <v>0</v>
      </c>
      <c r="DZ1464" s="157">
        <v>0</v>
      </c>
      <c r="EA1464" s="157">
        <v>0</v>
      </c>
      <c r="EB1464" s="157">
        <v>0</v>
      </c>
      <c r="EC1464" s="157">
        <v>0</v>
      </c>
      <c r="ED1464" s="157">
        <v>0</v>
      </c>
      <c r="EE1464" s="157">
        <v>0</v>
      </c>
      <c r="EF1464" s="157">
        <v>0</v>
      </c>
      <c r="EG1464" s="157">
        <v>0</v>
      </c>
      <c r="EH1464" s="157">
        <v>0</v>
      </c>
      <c r="EI1464" s="157">
        <v>0</v>
      </c>
      <c r="EJ1464" s="157">
        <v>0</v>
      </c>
      <c r="EK1464" s="157">
        <v>0</v>
      </c>
      <c r="EL1464" s="157">
        <v>0</v>
      </c>
      <c r="EM1464" s="157">
        <v>0</v>
      </c>
      <c r="EN1464" s="157">
        <v>0</v>
      </c>
      <c r="EO1464" s="157">
        <v>0</v>
      </c>
      <c r="EP1464" s="157">
        <v>0</v>
      </c>
      <c r="EQ1464" s="157">
        <v>0</v>
      </c>
      <c r="ER1464" s="157">
        <v>0</v>
      </c>
      <c r="ES1464" s="157">
        <v>0</v>
      </c>
      <c r="ET1464" s="157">
        <v>0</v>
      </c>
      <c r="EU1464" s="157">
        <v>0</v>
      </c>
      <c r="EV1464" s="157">
        <v>0</v>
      </c>
      <c r="EW1464" s="157">
        <v>0</v>
      </c>
      <c r="EX1464" s="157">
        <v>0</v>
      </c>
      <c r="EY1464" s="157">
        <v>0</v>
      </c>
      <c r="EZ1464" s="157">
        <v>0</v>
      </c>
      <c r="FA1464" s="157">
        <v>0</v>
      </c>
      <c r="FB1464" s="157">
        <v>0</v>
      </c>
      <c r="FC1464" s="157">
        <v>0</v>
      </c>
      <c r="FD1464" s="157">
        <v>0</v>
      </c>
      <c r="FE1464" s="157">
        <v>0</v>
      </c>
      <c r="FF1464" s="157">
        <v>0</v>
      </c>
      <c r="FG1464" s="157">
        <v>0</v>
      </c>
      <c r="FH1464" s="157">
        <v>0</v>
      </c>
      <c r="FI1464" s="157">
        <v>0</v>
      </c>
      <c r="FJ1464" s="157">
        <v>0</v>
      </c>
      <c r="FK1464" s="157">
        <v>0</v>
      </c>
      <c r="FL1464" s="157">
        <v>0</v>
      </c>
      <c r="FM1464" s="157">
        <v>0</v>
      </c>
      <c r="FN1464" s="157">
        <v>0</v>
      </c>
      <c r="FO1464" s="157">
        <v>0</v>
      </c>
      <c r="FP1464" s="157">
        <v>0</v>
      </c>
      <c r="FQ1464" s="157">
        <v>0</v>
      </c>
      <c r="FR1464" s="157">
        <v>0</v>
      </c>
      <c r="FS1464" s="157">
        <v>0</v>
      </c>
      <c r="FT1464" s="157">
        <v>0</v>
      </c>
      <c r="FU1464" s="157">
        <v>0</v>
      </c>
      <c r="FV1464" s="157">
        <v>0</v>
      </c>
      <c r="FW1464" s="157">
        <v>0</v>
      </c>
      <c r="FX1464" s="157">
        <v>0</v>
      </c>
      <c r="FY1464" s="157">
        <v>0</v>
      </c>
      <c r="FZ1464" s="157">
        <v>0</v>
      </c>
      <c r="GA1464" s="157">
        <v>0</v>
      </c>
      <c r="GB1464" s="157">
        <v>0</v>
      </c>
      <c r="GC1464" s="157">
        <v>0</v>
      </c>
      <c r="GD1464" s="157">
        <v>0</v>
      </c>
      <c r="GE1464" s="157">
        <v>0</v>
      </c>
      <c r="GF1464" s="157">
        <v>0</v>
      </c>
      <c r="GG1464" s="157">
        <v>0</v>
      </c>
      <c r="GH1464" s="157">
        <v>0</v>
      </c>
      <c r="GI1464" s="157">
        <v>0</v>
      </c>
      <c r="GJ1464" s="157">
        <v>0</v>
      </c>
      <c r="GK1464" s="157">
        <v>0</v>
      </c>
      <c r="GL1464" s="157">
        <v>0</v>
      </c>
      <c r="GM1464" s="157">
        <v>0</v>
      </c>
      <c r="GN1464" s="157">
        <v>0</v>
      </c>
      <c r="GO1464" s="157">
        <v>0</v>
      </c>
      <c r="GP1464" s="157">
        <v>0</v>
      </c>
      <c r="GQ1464" s="157">
        <v>0</v>
      </c>
      <c r="GR1464" s="157">
        <v>0</v>
      </c>
      <c r="GS1464" s="157">
        <v>0</v>
      </c>
      <c r="GT1464" s="157">
        <v>0</v>
      </c>
      <c r="GU1464" s="157">
        <v>0</v>
      </c>
      <c r="GV1464" s="157">
        <v>0</v>
      </c>
      <c r="GW1464" s="157">
        <v>0</v>
      </c>
      <c r="GX1464" s="157">
        <v>0</v>
      </c>
      <c r="GY1464" s="157">
        <v>0</v>
      </c>
      <c r="GZ1464" s="157">
        <v>0</v>
      </c>
      <c r="HA1464" s="157">
        <v>0</v>
      </c>
    </row>
    <row r="1465" spans="1:209" x14ac:dyDescent="0.2">
      <c r="A1465" s="157" t="s">
        <v>5274</v>
      </c>
      <c r="B1465" s="157">
        <v>1.4918700000000001E-4</v>
      </c>
      <c r="C1465" s="157">
        <v>1.8944E-4</v>
      </c>
      <c r="D1465" s="157">
        <v>1.8412300000000001E-4</v>
      </c>
      <c r="E1465" s="157">
        <v>1.6314699999999999E-4</v>
      </c>
      <c r="F1465" s="157">
        <v>2.36739E-4</v>
      </c>
      <c r="G1465" s="157">
        <v>0</v>
      </c>
      <c r="H1465" s="157">
        <v>2.5211899999999998E-4</v>
      </c>
      <c r="I1465" s="157">
        <v>1.05054E-4</v>
      </c>
      <c r="J1465" s="157">
        <v>0</v>
      </c>
      <c r="K1465" s="157">
        <v>2.6792400000000001E-4</v>
      </c>
      <c r="L1465" s="192">
        <v>6.8200000000000004E-5</v>
      </c>
      <c r="M1465" s="157">
        <v>4.5865100000000002E-4</v>
      </c>
      <c r="N1465" s="157">
        <v>4.7325299999999998E-4</v>
      </c>
      <c r="O1465" s="157">
        <v>0</v>
      </c>
      <c r="P1465" s="192">
        <v>4.4100000000000001E-6</v>
      </c>
      <c r="Q1465" s="157">
        <v>0</v>
      </c>
      <c r="R1465" s="157">
        <v>1.0908000000000001E-4</v>
      </c>
      <c r="S1465" s="157">
        <v>2.87597E-4</v>
      </c>
      <c r="T1465" s="157">
        <v>2.2629599999999999E-4</v>
      </c>
      <c r="U1465" s="157">
        <v>3.3086999999999998E-4</v>
      </c>
      <c r="V1465" s="157">
        <v>5.4806799999999997E-4</v>
      </c>
      <c r="W1465" s="157">
        <v>0</v>
      </c>
      <c r="X1465" s="157">
        <v>1.82537E-4</v>
      </c>
      <c r="Y1465" s="157">
        <v>1.00024E-4</v>
      </c>
      <c r="Z1465" s="157">
        <v>3.16645E-4</v>
      </c>
      <c r="AA1465" s="157">
        <v>1.15011E-4</v>
      </c>
      <c r="AB1465" s="157">
        <v>0</v>
      </c>
      <c r="AC1465" s="157">
        <v>7.9132200000000001E-4</v>
      </c>
      <c r="AD1465" s="157">
        <v>6.4049099999999998E-4</v>
      </c>
      <c r="AE1465" s="157">
        <v>5.1449600000000003E-4</v>
      </c>
      <c r="AF1465" s="157">
        <v>0</v>
      </c>
      <c r="AG1465" s="192">
        <v>8.0099999999999995E-5</v>
      </c>
      <c r="AH1465" s="157">
        <v>4.5422700000000003E-4</v>
      </c>
      <c r="AI1465" s="157">
        <v>0</v>
      </c>
      <c r="AJ1465" s="157">
        <v>3.1963599999999999E-4</v>
      </c>
      <c r="AK1465" s="157">
        <v>0</v>
      </c>
      <c r="AL1465" s="157">
        <v>0</v>
      </c>
      <c r="AM1465" s="157">
        <v>2.27574E-4</v>
      </c>
      <c r="AN1465" s="192">
        <v>6.6199999999999996E-5</v>
      </c>
      <c r="AO1465" s="192">
        <v>5.0599999999999997E-5</v>
      </c>
      <c r="AP1465" s="157">
        <v>1.4007599999999999E-4</v>
      </c>
      <c r="AQ1465" s="157">
        <v>1.25597E-4</v>
      </c>
      <c r="AR1465" s="157">
        <v>1.2736900000000001E-4</v>
      </c>
      <c r="AS1465" s="157">
        <v>2.2771799999999999E-4</v>
      </c>
      <c r="AT1465" s="157">
        <v>1.02097E-4</v>
      </c>
      <c r="AU1465" s="157">
        <v>1.0305E-4</v>
      </c>
      <c r="AV1465" s="157">
        <v>2.4478599999999998E-4</v>
      </c>
      <c r="AW1465" s="157">
        <v>0</v>
      </c>
      <c r="AX1465" s="157">
        <v>1.9851100000000001E-4</v>
      </c>
      <c r="AY1465" s="157">
        <v>4.8639400000000002E-4</v>
      </c>
      <c r="AZ1465" s="192">
        <v>7.5900000000000002E-5</v>
      </c>
      <c r="BA1465" s="157">
        <v>2.8898999999999998E-4</v>
      </c>
      <c r="BB1465" s="157">
        <v>1.2323799999999999E-4</v>
      </c>
      <c r="BC1465" s="157">
        <v>5.2962300000000001E-4</v>
      </c>
      <c r="BD1465" s="157">
        <v>1.8484999999999999E-4</v>
      </c>
      <c r="BE1465" s="157">
        <v>1.85174E-4</v>
      </c>
      <c r="BF1465" s="157">
        <v>0</v>
      </c>
      <c r="BG1465" s="157">
        <v>3.7627800000000002E-4</v>
      </c>
      <c r="BH1465" s="157">
        <v>1.7985200000000001E-4</v>
      </c>
      <c r="BI1465" s="192">
        <v>3.6100000000000003E-5</v>
      </c>
      <c r="BJ1465" s="157">
        <v>2.2528899999999999E-4</v>
      </c>
      <c r="BK1465" s="157">
        <v>2.75553E-4</v>
      </c>
      <c r="BL1465" s="157">
        <v>0</v>
      </c>
      <c r="BM1465" s="157">
        <v>0</v>
      </c>
      <c r="BN1465" s="157">
        <v>9.0787300000000001E-4</v>
      </c>
      <c r="BO1465" s="192">
        <v>8.8999999999999995E-5</v>
      </c>
      <c r="BP1465" s="192">
        <v>5.3300000000000001E-5</v>
      </c>
      <c r="BQ1465" s="157">
        <v>8.9675400000000004E-4</v>
      </c>
      <c r="BR1465" s="192">
        <v>7.3999999999999996E-5</v>
      </c>
      <c r="BS1465" s="157">
        <v>5.6644400000000004E-4</v>
      </c>
      <c r="BT1465" s="157">
        <v>1.15794E-4</v>
      </c>
      <c r="BU1465" s="192">
        <v>9.0099999999999995E-5</v>
      </c>
      <c r="BV1465" s="157">
        <v>3.8021000000000002E-4</v>
      </c>
      <c r="BW1465" s="157">
        <v>0</v>
      </c>
      <c r="BX1465" s="157">
        <v>5.2721099999999998E-4</v>
      </c>
      <c r="BY1465" s="157">
        <v>0</v>
      </c>
      <c r="BZ1465" s="192">
        <v>6.19E-5</v>
      </c>
      <c r="CA1465" s="157">
        <v>3.9340399999999998E-4</v>
      </c>
      <c r="CB1465" s="157">
        <v>1.20834E-4</v>
      </c>
      <c r="CC1465" s="157">
        <v>0</v>
      </c>
      <c r="CD1465" s="157">
        <v>3.5957600000000001E-4</v>
      </c>
      <c r="CE1465" s="192">
        <v>6.2299999999999996E-5</v>
      </c>
      <c r="CF1465" s="157">
        <v>1.38462E-4</v>
      </c>
      <c r="CG1465" s="157">
        <v>1.2491329999999999E-3</v>
      </c>
      <c r="CH1465" s="192">
        <v>7.9800000000000002E-5</v>
      </c>
      <c r="CI1465" s="192">
        <v>5.66E-5</v>
      </c>
      <c r="CJ1465" s="157">
        <v>5.2963299999999995E-4</v>
      </c>
      <c r="CK1465" s="192">
        <v>8.0699999999999996E-5</v>
      </c>
      <c r="CL1465" s="192">
        <v>1.11E-5</v>
      </c>
      <c r="CM1465" s="157">
        <v>0</v>
      </c>
      <c r="CN1465" s="157">
        <v>0</v>
      </c>
      <c r="CO1465" s="157">
        <v>0</v>
      </c>
      <c r="CP1465" s="157">
        <v>0</v>
      </c>
      <c r="CQ1465" s="192">
        <v>1.2E-5</v>
      </c>
      <c r="CR1465" s="157">
        <v>1.2224499999999999E-4</v>
      </c>
      <c r="CS1465" s="157">
        <v>2.2930800000000001E-4</v>
      </c>
      <c r="CT1465" s="157">
        <v>1.66591E-4</v>
      </c>
      <c r="CU1465" s="157">
        <v>0</v>
      </c>
      <c r="CV1465" s="192">
        <v>2.9899999999999998E-5</v>
      </c>
      <c r="CW1465" s="157">
        <v>4.7467000000000001E-4</v>
      </c>
      <c r="CX1465" s="157">
        <v>2.9102300000000001E-4</v>
      </c>
      <c r="CY1465" s="157">
        <v>1.65737E-4</v>
      </c>
      <c r="CZ1465" s="157">
        <v>3.8130100000000001E-4</v>
      </c>
      <c r="DA1465" s="192">
        <v>2.4899999999999999E-5</v>
      </c>
      <c r="DB1465" s="192">
        <v>6.6500000000000004E-5</v>
      </c>
      <c r="DC1465" s="192">
        <v>3.0499999999999999E-5</v>
      </c>
      <c r="DD1465" s="192">
        <v>1.5E-5</v>
      </c>
      <c r="DE1465" s="157">
        <v>0</v>
      </c>
      <c r="DF1465" s="157">
        <v>0</v>
      </c>
      <c r="DG1465" s="157">
        <v>0</v>
      </c>
      <c r="DH1465" s="157">
        <v>0</v>
      </c>
      <c r="DI1465" s="157">
        <v>0</v>
      </c>
      <c r="DJ1465" s="157">
        <v>1.67622E-4</v>
      </c>
      <c r="DK1465" s="157">
        <v>0</v>
      </c>
      <c r="DL1465" s="157">
        <v>1.0204389999999999E-3</v>
      </c>
      <c r="DM1465" s="157">
        <v>3.7774299999999999E-4</v>
      </c>
      <c r="DN1465" s="157">
        <v>1.3229299999999999E-4</v>
      </c>
      <c r="DO1465" s="157">
        <v>2.4206400000000001E-4</v>
      </c>
      <c r="DP1465" s="157">
        <v>6.7165200000000001E-4</v>
      </c>
      <c r="DQ1465" s="157">
        <v>2.4979599999999999E-4</v>
      </c>
      <c r="DR1465" s="157">
        <v>0</v>
      </c>
      <c r="DS1465" s="157">
        <v>0</v>
      </c>
      <c r="DT1465" s="157">
        <v>3.3875300000000001E-4</v>
      </c>
      <c r="DU1465" s="157">
        <v>3.4932000000000002E-4</v>
      </c>
      <c r="DV1465" s="157">
        <v>0</v>
      </c>
      <c r="DW1465" s="157">
        <v>3.3031400000000001E-4</v>
      </c>
      <c r="DX1465" s="157">
        <v>1.3598000000000001E-4</v>
      </c>
      <c r="DY1465" s="157">
        <v>0</v>
      </c>
      <c r="DZ1465" s="157">
        <v>0</v>
      </c>
      <c r="EA1465" s="157">
        <v>1.3708599999999999E-4</v>
      </c>
      <c r="EB1465" s="157">
        <v>1.4082999999999999E-4</v>
      </c>
      <c r="EC1465" s="157">
        <v>0</v>
      </c>
      <c r="ED1465" s="192">
        <v>9.8499999999999995E-5</v>
      </c>
      <c r="EE1465" s="192">
        <v>2.6599999999999999E-5</v>
      </c>
      <c r="EF1465" s="157">
        <v>0</v>
      </c>
      <c r="EG1465" s="157">
        <v>0</v>
      </c>
      <c r="EH1465" s="157">
        <v>0</v>
      </c>
      <c r="EI1465" s="157">
        <v>0</v>
      </c>
      <c r="EJ1465" s="157">
        <v>0</v>
      </c>
      <c r="EK1465" s="157">
        <v>0</v>
      </c>
      <c r="EL1465" s="157">
        <v>0</v>
      </c>
      <c r="EM1465" s="157">
        <v>1.60206E-4</v>
      </c>
      <c r="EN1465" s="157">
        <v>1.3295000000000001E-4</v>
      </c>
      <c r="EO1465" s="157">
        <v>7.2041399999999995E-4</v>
      </c>
      <c r="EP1465" s="157">
        <v>0</v>
      </c>
      <c r="EQ1465" s="192">
        <v>8.0099999999999995E-5</v>
      </c>
      <c r="ER1465" s="157">
        <v>0</v>
      </c>
      <c r="ES1465" s="192">
        <v>6.8499999999999998E-5</v>
      </c>
      <c r="ET1465" s="157">
        <v>4.0927200000000002E-4</v>
      </c>
      <c r="EU1465" s="157">
        <v>0</v>
      </c>
      <c r="EV1465" s="157">
        <v>3.6587600000000001E-4</v>
      </c>
      <c r="EW1465" s="192">
        <v>5.4599999999999999E-5</v>
      </c>
      <c r="EX1465" s="157">
        <v>1.45363E-4</v>
      </c>
      <c r="EY1465" s="157">
        <v>3.1055900000000002E-4</v>
      </c>
      <c r="EZ1465" s="157">
        <v>0</v>
      </c>
      <c r="FA1465" s="157">
        <v>0</v>
      </c>
      <c r="FB1465" s="157">
        <v>0</v>
      </c>
      <c r="FC1465" s="157">
        <v>0</v>
      </c>
      <c r="FD1465" s="192">
        <v>2.51E-5</v>
      </c>
      <c r="FE1465" s="157">
        <v>0</v>
      </c>
      <c r="FF1465" s="192">
        <v>3.3899999999999997E-5</v>
      </c>
      <c r="FG1465" s="157">
        <v>3.1852200000000001E-4</v>
      </c>
      <c r="FH1465" s="157">
        <v>0</v>
      </c>
      <c r="FI1465" s="157">
        <v>5.23907E-4</v>
      </c>
      <c r="FJ1465" s="157">
        <v>0</v>
      </c>
      <c r="FK1465" s="157">
        <v>0</v>
      </c>
      <c r="FL1465" s="157">
        <v>4.4949600000000002E-4</v>
      </c>
      <c r="FM1465" s="157">
        <v>1.26909E-4</v>
      </c>
      <c r="FN1465" s="157">
        <v>0</v>
      </c>
      <c r="FO1465" s="192">
        <v>9.0599999999999997E-6</v>
      </c>
      <c r="FP1465" s="157">
        <v>1.2347700000000001E-4</v>
      </c>
      <c r="FQ1465" s="157">
        <v>6.42331E-4</v>
      </c>
      <c r="FR1465" s="157">
        <v>0</v>
      </c>
      <c r="FS1465" s="157">
        <v>0</v>
      </c>
      <c r="FT1465" s="157">
        <v>0</v>
      </c>
      <c r="FU1465" s="157">
        <v>0</v>
      </c>
      <c r="FV1465" s="157">
        <v>0</v>
      </c>
      <c r="FW1465" s="157">
        <v>0</v>
      </c>
      <c r="FX1465" s="157">
        <v>0</v>
      </c>
      <c r="FY1465" s="192">
        <v>8.1500000000000002E-5</v>
      </c>
      <c r="FZ1465" s="157">
        <v>0</v>
      </c>
      <c r="GA1465" s="157">
        <v>0</v>
      </c>
      <c r="GB1465" s="157">
        <v>0</v>
      </c>
      <c r="GC1465" s="157">
        <v>0</v>
      </c>
      <c r="GD1465" s="157">
        <v>0</v>
      </c>
      <c r="GE1465" s="192">
        <v>9.0400000000000002E-5</v>
      </c>
      <c r="GF1465" s="157">
        <v>7.8408700000000004E-4</v>
      </c>
      <c r="GG1465" s="157">
        <v>8.2277100000000003E-4</v>
      </c>
      <c r="GH1465" s="157">
        <v>8.4008100000000001E-4</v>
      </c>
      <c r="GI1465" s="157">
        <v>3.0875299999999999E-4</v>
      </c>
      <c r="GJ1465" s="157">
        <v>0</v>
      </c>
      <c r="GK1465" s="157">
        <v>4.4362900000000002E-4</v>
      </c>
      <c r="GL1465" s="157">
        <v>2.9774700000000001E-4</v>
      </c>
      <c r="GM1465" s="157">
        <v>2.3037099999999999E-4</v>
      </c>
      <c r="GN1465" s="192">
        <v>8.0699999999999996E-5</v>
      </c>
      <c r="GO1465" s="157">
        <v>0</v>
      </c>
      <c r="GP1465" s="157">
        <v>0</v>
      </c>
      <c r="GQ1465" s="192">
        <v>8.2299999999999995E-5</v>
      </c>
      <c r="GR1465" s="157">
        <v>0</v>
      </c>
      <c r="GS1465" s="157">
        <v>0</v>
      </c>
      <c r="GT1465" s="157">
        <v>0</v>
      </c>
      <c r="GU1465" s="157">
        <v>0</v>
      </c>
      <c r="GV1465" s="157">
        <v>0</v>
      </c>
      <c r="GW1465" s="157">
        <v>0</v>
      </c>
      <c r="GX1465" s="157">
        <v>0</v>
      </c>
      <c r="GY1465" s="157">
        <v>0</v>
      </c>
      <c r="GZ1465" s="157">
        <v>0</v>
      </c>
      <c r="HA1465" s="157">
        <v>0</v>
      </c>
    </row>
    <row r="1466" spans="1:209" x14ac:dyDescent="0.2">
      <c r="A1466" s="157" t="s">
        <v>5275</v>
      </c>
      <c r="B1466" s="192">
        <v>1.49E-5</v>
      </c>
      <c r="C1466" s="192">
        <v>4.0200000000000001E-5</v>
      </c>
      <c r="D1466" s="157">
        <v>1.02291E-4</v>
      </c>
      <c r="E1466" s="157">
        <v>2.5637400000000002E-4</v>
      </c>
      <c r="F1466" s="157">
        <v>6.4445699999999997E-4</v>
      </c>
      <c r="G1466" s="157">
        <v>0</v>
      </c>
      <c r="H1466" s="157">
        <v>1.5757499999999999E-4</v>
      </c>
      <c r="I1466" s="157">
        <v>0</v>
      </c>
      <c r="J1466" s="157">
        <v>0</v>
      </c>
      <c r="K1466" s="157">
        <v>2.6792400000000001E-4</v>
      </c>
      <c r="L1466" s="157">
        <v>0</v>
      </c>
      <c r="M1466" s="157">
        <v>4.4983099999999998E-4</v>
      </c>
      <c r="N1466" s="157">
        <v>0</v>
      </c>
      <c r="O1466" s="157">
        <v>0</v>
      </c>
      <c r="P1466" s="157">
        <v>0</v>
      </c>
      <c r="Q1466" s="157">
        <v>2.21239E-4</v>
      </c>
      <c r="R1466" s="157">
        <v>1.7452799999999999E-4</v>
      </c>
      <c r="S1466" s="157">
        <v>4.7932900000000002E-4</v>
      </c>
      <c r="T1466" s="157">
        <v>5.8190300000000004E-4</v>
      </c>
      <c r="U1466" s="157">
        <v>5.2939199999999995E-4</v>
      </c>
      <c r="V1466" s="192">
        <v>2.0299999999999999E-5</v>
      </c>
      <c r="W1466" s="157">
        <v>0</v>
      </c>
      <c r="X1466" s="157">
        <v>0</v>
      </c>
      <c r="Y1466" s="157">
        <v>2.6006199999999998E-4</v>
      </c>
      <c r="Z1466" s="192">
        <v>5.2800000000000003E-5</v>
      </c>
      <c r="AA1466" s="157">
        <v>0</v>
      </c>
      <c r="AB1466" s="157">
        <v>0</v>
      </c>
      <c r="AC1466" s="157">
        <v>0</v>
      </c>
      <c r="AD1466" s="157">
        <v>0</v>
      </c>
      <c r="AE1466" s="157">
        <v>2.6420099999999999E-4</v>
      </c>
      <c r="AF1466" s="157">
        <v>0</v>
      </c>
      <c r="AG1466" s="157">
        <v>4.1406199999999998E-4</v>
      </c>
      <c r="AH1466" s="157">
        <v>9.4528400000000001E-4</v>
      </c>
      <c r="AI1466" s="157">
        <v>1.16036E-4</v>
      </c>
      <c r="AJ1466" s="157">
        <v>2.4860600000000001E-4</v>
      </c>
      <c r="AK1466" s="157">
        <v>0</v>
      </c>
      <c r="AL1466" s="157">
        <v>0</v>
      </c>
      <c r="AM1466" s="192">
        <v>2.0699999999999998E-5</v>
      </c>
      <c r="AN1466" s="157">
        <v>3.4745799999999998E-4</v>
      </c>
      <c r="AO1466" s="157">
        <v>1.5179500000000001E-4</v>
      </c>
      <c r="AP1466" s="157">
        <v>2.8015100000000002E-4</v>
      </c>
      <c r="AQ1466" s="157">
        <v>6.2798300000000004E-4</v>
      </c>
      <c r="AR1466" s="157">
        <v>5.8589799999999995E-4</v>
      </c>
      <c r="AS1466" s="157">
        <v>0</v>
      </c>
      <c r="AT1466" s="157">
        <v>3.7614799999999998E-4</v>
      </c>
      <c r="AU1466" s="157">
        <v>0</v>
      </c>
      <c r="AV1466" s="157">
        <v>0</v>
      </c>
      <c r="AW1466" s="157">
        <v>0</v>
      </c>
      <c r="AX1466" s="157">
        <v>0</v>
      </c>
      <c r="AY1466" s="157">
        <v>0</v>
      </c>
      <c r="AZ1466" s="192">
        <v>7.5900000000000002E-5</v>
      </c>
      <c r="BA1466" s="157">
        <v>4.3348399999999999E-4</v>
      </c>
      <c r="BB1466" s="157">
        <v>2.9577E-4</v>
      </c>
      <c r="BC1466" s="157">
        <v>0</v>
      </c>
      <c r="BD1466" s="157">
        <v>0</v>
      </c>
      <c r="BE1466" s="157">
        <v>0</v>
      </c>
      <c r="BF1466" s="157">
        <v>2.2858000000000001E-4</v>
      </c>
      <c r="BG1466" s="157">
        <v>0</v>
      </c>
      <c r="BH1466" s="192">
        <v>4.5000000000000003E-5</v>
      </c>
      <c r="BI1466" s="157">
        <v>0</v>
      </c>
      <c r="BJ1466" s="157">
        <v>0</v>
      </c>
      <c r="BK1466" s="157">
        <v>0</v>
      </c>
      <c r="BL1466" s="157">
        <v>1.78846E-4</v>
      </c>
      <c r="BM1466" s="157">
        <v>0</v>
      </c>
      <c r="BN1466" s="157">
        <v>0</v>
      </c>
      <c r="BO1466" s="157">
        <v>0</v>
      </c>
      <c r="BP1466" s="157">
        <v>0</v>
      </c>
      <c r="BQ1466" s="192">
        <v>5.9799999999999997E-5</v>
      </c>
      <c r="BR1466" s="157">
        <v>2.1141899999999999E-4</v>
      </c>
      <c r="BS1466" s="157">
        <v>0</v>
      </c>
      <c r="BT1466" s="157">
        <v>0</v>
      </c>
      <c r="BU1466" s="157">
        <v>0</v>
      </c>
      <c r="BV1466" s="157">
        <v>4.2773600000000001E-4</v>
      </c>
      <c r="BW1466" s="157">
        <v>0</v>
      </c>
      <c r="BX1466" s="157">
        <v>0</v>
      </c>
      <c r="BY1466" s="157">
        <v>0</v>
      </c>
      <c r="BZ1466" s="157">
        <v>2.4757099999999998E-4</v>
      </c>
      <c r="CA1466" s="157">
        <v>9.2364499999999996E-4</v>
      </c>
      <c r="CB1466" s="157">
        <v>5.5583800000000001E-4</v>
      </c>
      <c r="CC1466" s="157">
        <v>0</v>
      </c>
      <c r="CD1466" s="157">
        <v>5.9929299999999998E-4</v>
      </c>
      <c r="CE1466" s="157">
        <v>0</v>
      </c>
      <c r="CF1466" s="157">
        <v>4.4307800000000002E-4</v>
      </c>
      <c r="CG1466" s="157">
        <v>0</v>
      </c>
      <c r="CH1466" s="192">
        <v>7.9800000000000002E-5</v>
      </c>
      <c r="CI1466" s="192">
        <v>1.8899999999999999E-5</v>
      </c>
      <c r="CJ1466" s="157">
        <v>0</v>
      </c>
      <c r="CK1466" s="157">
        <v>0</v>
      </c>
      <c r="CL1466" s="157">
        <v>0</v>
      </c>
      <c r="CM1466" s="157">
        <v>0</v>
      </c>
      <c r="CN1466" s="157">
        <v>0</v>
      </c>
      <c r="CO1466" s="157">
        <v>0</v>
      </c>
      <c r="CP1466" s="157">
        <v>0</v>
      </c>
      <c r="CQ1466" s="157">
        <v>2.40327E-4</v>
      </c>
      <c r="CR1466" s="157">
        <v>3.4927200000000003E-4</v>
      </c>
      <c r="CS1466" s="157">
        <v>8.9638399999999996E-4</v>
      </c>
      <c r="CT1466" s="157">
        <v>7.6155999999999999E-4</v>
      </c>
      <c r="CU1466" s="157">
        <v>0</v>
      </c>
      <c r="CV1466" s="157">
        <v>0</v>
      </c>
      <c r="CW1466" s="192">
        <v>2.97E-5</v>
      </c>
      <c r="CX1466" s="192">
        <v>8.9499999999999994E-5</v>
      </c>
      <c r="CY1466" s="157">
        <v>1.9335899999999999E-4</v>
      </c>
      <c r="CZ1466" s="157">
        <v>0</v>
      </c>
      <c r="DA1466" s="157">
        <v>0</v>
      </c>
      <c r="DB1466" s="157">
        <v>0</v>
      </c>
      <c r="DC1466" s="157">
        <v>0</v>
      </c>
      <c r="DD1466" s="192">
        <v>4.5099999999999998E-5</v>
      </c>
      <c r="DE1466" s="157">
        <v>0</v>
      </c>
      <c r="DF1466" s="157">
        <v>0</v>
      </c>
      <c r="DG1466" s="157">
        <v>0</v>
      </c>
      <c r="DH1466" s="157">
        <v>0</v>
      </c>
      <c r="DI1466" s="157">
        <v>0</v>
      </c>
      <c r="DJ1466" s="157">
        <v>1.00573E-4</v>
      </c>
      <c r="DK1466" s="157">
        <v>0</v>
      </c>
      <c r="DL1466" s="157">
        <v>2.1008999999999999E-4</v>
      </c>
      <c r="DM1466" s="192">
        <v>3.7799999999999997E-5</v>
      </c>
      <c r="DN1466" s="157">
        <v>0</v>
      </c>
      <c r="DO1466" s="157">
        <v>0</v>
      </c>
      <c r="DP1466" s="192">
        <v>1.49E-5</v>
      </c>
      <c r="DQ1466" s="192">
        <v>1.31E-5</v>
      </c>
      <c r="DR1466" s="157">
        <v>0</v>
      </c>
      <c r="DS1466" s="157">
        <v>0</v>
      </c>
      <c r="DT1466" s="157">
        <v>1.6937699999999999E-4</v>
      </c>
      <c r="DU1466" s="157">
        <v>0</v>
      </c>
      <c r="DV1466" s="157">
        <v>0</v>
      </c>
      <c r="DW1466" s="157">
        <v>0</v>
      </c>
      <c r="DX1466" s="157">
        <v>0</v>
      </c>
      <c r="DY1466" s="157">
        <v>0</v>
      </c>
      <c r="DZ1466" s="157">
        <v>0</v>
      </c>
      <c r="EA1466" s="157">
        <v>0</v>
      </c>
      <c r="EB1466" s="157">
        <v>6.6894299999999997E-4</v>
      </c>
      <c r="EC1466" s="157">
        <v>0</v>
      </c>
      <c r="ED1466" s="157">
        <v>0</v>
      </c>
      <c r="EE1466" s="157">
        <v>0</v>
      </c>
      <c r="EF1466" s="157">
        <v>0</v>
      </c>
      <c r="EG1466" s="157">
        <v>0</v>
      </c>
      <c r="EH1466" s="157">
        <v>1.19133E-4</v>
      </c>
      <c r="EI1466" s="157">
        <v>0</v>
      </c>
      <c r="EJ1466" s="157">
        <v>0</v>
      </c>
      <c r="EK1466" s="157">
        <v>0</v>
      </c>
      <c r="EL1466" s="157">
        <v>0</v>
      </c>
      <c r="EM1466" s="192">
        <v>9.1500000000000001E-5</v>
      </c>
      <c r="EN1466" s="157">
        <v>1.86131E-4</v>
      </c>
      <c r="EO1466" s="157">
        <v>4.5844499999999998E-4</v>
      </c>
      <c r="EP1466" s="157">
        <v>0</v>
      </c>
      <c r="EQ1466" s="157">
        <v>1.6016399999999999E-4</v>
      </c>
      <c r="ER1466" s="157">
        <v>0</v>
      </c>
      <c r="ES1466" s="192">
        <v>2.2799999999999999E-5</v>
      </c>
      <c r="ET1466" s="157">
        <v>0</v>
      </c>
      <c r="EU1466" s="157">
        <v>0</v>
      </c>
      <c r="EV1466" s="157">
        <v>4.67508E-4</v>
      </c>
      <c r="EW1466" s="157">
        <v>0</v>
      </c>
      <c r="EX1466" s="157">
        <v>0</v>
      </c>
      <c r="EY1466" s="157">
        <v>0</v>
      </c>
      <c r="EZ1466" s="157">
        <v>0</v>
      </c>
      <c r="FA1466" s="157">
        <v>0</v>
      </c>
      <c r="FB1466" s="157">
        <v>0</v>
      </c>
      <c r="FC1466" s="157">
        <v>0</v>
      </c>
      <c r="FD1466" s="157">
        <v>0</v>
      </c>
      <c r="FE1466" s="157">
        <v>0</v>
      </c>
      <c r="FF1466" s="157">
        <v>0</v>
      </c>
      <c r="FG1466" s="157">
        <v>0</v>
      </c>
      <c r="FH1466" s="157">
        <v>0</v>
      </c>
      <c r="FI1466" s="192">
        <v>5.5099999999999998E-5</v>
      </c>
      <c r="FJ1466" s="157">
        <v>0</v>
      </c>
      <c r="FK1466" s="157">
        <v>0</v>
      </c>
      <c r="FL1466" s="157">
        <v>1.3484879999999999E-3</v>
      </c>
      <c r="FM1466" s="157">
        <v>2.9612099999999999E-4</v>
      </c>
      <c r="FN1466" s="192">
        <v>5.1700000000000003E-5</v>
      </c>
      <c r="FO1466" s="157">
        <v>0</v>
      </c>
      <c r="FP1466" s="157">
        <v>0</v>
      </c>
      <c r="FQ1466" s="157">
        <v>1.2689960000000001E-3</v>
      </c>
      <c r="FR1466" s="157">
        <v>0</v>
      </c>
      <c r="FS1466" s="157">
        <v>0</v>
      </c>
      <c r="FT1466" s="157">
        <v>0</v>
      </c>
      <c r="FU1466" s="157">
        <v>0</v>
      </c>
      <c r="FV1466" s="157">
        <v>0</v>
      </c>
      <c r="FW1466" s="157">
        <v>0</v>
      </c>
      <c r="FX1466" s="157">
        <v>0</v>
      </c>
      <c r="FY1466" s="192">
        <v>8.1500000000000002E-5</v>
      </c>
      <c r="FZ1466" s="157">
        <v>0</v>
      </c>
      <c r="GA1466" s="157">
        <v>0</v>
      </c>
      <c r="GB1466" s="157">
        <v>0</v>
      </c>
      <c r="GC1466" s="157">
        <v>1.13263E-4</v>
      </c>
      <c r="GD1466" s="157">
        <v>0</v>
      </c>
      <c r="GE1466" s="192">
        <v>6.7799999999999995E-5</v>
      </c>
      <c r="GF1466" s="157">
        <v>0</v>
      </c>
      <c r="GG1466" s="157">
        <v>0</v>
      </c>
      <c r="GH1466" s="157">
        <v>0</v>
      </c>
      <c r="GI1466" s="157">
        <v>0</v>
      </c>
      <c r="GJ1466" s="157">
        <v>0</v>
      </c>
      <c r="GK1466" s="157">
        <v>0</v>
      </c>
      <c r="GL1466" s="192">
        <v>6.6199999999999996E-5</v>
      </c>
      <c r="GM1466" s="157">
        <v>0</v>
      </c>
      <c r="GN1466" s="157">
        <v>0</v>
      </c>
      <c r="GO1466" s="157">
        <v>0</v>
      </c>
      <c r="GP1466" s="157">
        <v>0</v>
      </c>
      <c r="GQ1466" s="157">
        <v>0</v>
      </c>
      <c r="GR1466" s="157">
        <v>0</v>
      </c>
      <c r="GS1466" s="157">
        <v>0</v>
      </c>
      <c r="GT1466" s="157">
        <v>0</v>
      </c>
      <c r="GU1466" s="157">
        <v>0</v>
      </c>
      <c r="GV1466" s="157">
        <v>0</v>
      </c>
      <c r="GW1466" s="157">
        <v>0</v>
      </c>
      <c r="GX1466" s="157">
        <v>0</v>
      </c>
      <c r="GY1466" s="157">
        <v>0</v>
      </c>
      <c r="GZ1466" s="157">
        <v>0</v>
      </c>
      <c r="HA1466" s="157">
        <v>0</v>
      </c>
    </row>
    <row r="1467" spans="1:209" x14ac:dyDescent="0.2">
      <c r="A1467" s="157" t="s">
        <v>5276</v>
      </c>
      <c r="B1467" s="192">
        <v>2.9799999999999999E-5</v>
      </c>
      <c r="C1467" s="157">
        <v>0</v>
      </c>
      <c r="D1467" s="157">
        <v>0</v>
      </c>
      <c r="E1467" s="192">
        <v>4.6600000000000001E-5</v>
      </c>
      <c r="F1467" s="192">
        <v>3.9499999999999998E-5</v>
      </c>
      <c r="G1467" s="157">
        <v>0</v>
      </c>
      <c r="H1467" s="157">
        <v>3.46664E-4</v>
      </c>
      <c r="I1467" s="157">
        <v>2.7576800000000002E-4</v>
      </c>
      <c r="J1467" s="157">
        <v>0</v>
      </c>
      <c r="K1467" s="157">
        <v>1.339621E-3</v>
      </c>
      <c r="L1467" s="157">
        <v>0</v>
      </c>
      <c r="M1467" s="157">
        <v>1.3494920000000001E-3</v>
      </c>
      <c r="N1467" s="157">
        <v>4.377588E-3</v>
      </c>
      <c r="O1467" s="192">
        <v>1.1E-5</v>
      </c>
      <c r="P1467" s="192">
        <v>8.8200000000000003E-6</v>
      </c>
      <c r="Q1467" s="157">
        <v>4.1087200000000001E-4</v>
      </c>
      <c r="R1467" s="157">
        <v>3.0542299999999998E-4</v>
      </c>
      <c r="S1467" s="192">
        <v>2.4000000000000001E-5</v>
      </c>
      <c r="T1467" s="157">
        <v>1.29312E-4</v>
      </c>
      <c r="U1467" s="157">
        <v>0</v>
      </c>
      <c r="V1467" s="157">
        <v>1.9689830000000001E-3</v>
      </c>
      <c r="W1467" s="192">
        <v>5.2499999999999997E-6</v>
      </c>
      <c r="X1467" s="157">
        <v>3.0422899999999999E-4</v>
      </c>
      <c r="Y1467" s="192">
        <v>4.0000000000000003E-5</v>
      </c>
      <c r="Z1467" s="157">
        <v>7.212469E-3</v>
      </c>
      <c r="AA1467" s="157">
        <v>0</v>
      </c>
      <c r="AB1467" s="157">
        <v>1.99581E-4</v>
      </c>
      <c r="AC1467" s="157">
        <v>7.527214E-3</v>
      </c>
      <c r="AD1467" s="192">
        <v>1.9400000000000001E-5</v>
      </c>
      <c r="AE1467" s="157">
        <v>0</v>
      </c>
      <c r="AF1467" s="157">
        <v>0</v>
      </c>
      <c r="AG1467" s="157">
        <v>1.4692500000000001E-4</v>
      </c>
      <c r="AH1467" s="192">
        <v>1.2300000000000001E-5</v>
      </c>
      <c r="AI1467" s="157">
        <v>1.5084709999999999E-3</v>
      </c>
      <c r="AJ1467" s="157">
        <v>0</v>
      </c>
      <c r="AK1467" s="157">
        <v>3.5624480000000002E-3</v>
      </c>
      <c r="AL1467" s="157">
        <v>3.5390900000000002E-4</v>
      </c>
      <c r="AM1467" s="157">
        <v>1.4688839999999999E-3</v>
      </c>
      <c r="AN1467" s="157">
        <v>1.2078290000000001E-3</v>
      </c>
      <c r="AO1467" s="157">
        <v>3.1623950000000001E-3</v>
      </c>
      <c r="AP1467" s="157">
        <v>1.540832E-3</v>
      </c>
      <c r="AQ1467" s="157">
        <v>1.9886130000000002E-3</v>
      </c>
      <c r="AR1467" s="157">
        <v>2.6492769999999998E-3</v>
      </c>
      <c r="AS1467" s="157">
        <v>2.732614E-3</v>
      </c>
      <c r="AT1467" s="192">
        <v>4.3000000000000002E-5</v>
      </c>
      <c r="AU1467" s="157">
        <v>1.54575E-4</v>
      </c>
      <c r="AV1467" s="192">
        <v>4.8999999999999998E-5</v>
      </c>
      <c r="AW1467" s="157">
        <v>0</v>
      </c>
      <c r="AX1467" s="157">
        <v>2.150538E-3</v>
      </c>
      <c r="AY1467" s="157">
        <v>3.3236954999999999E-2</v>
      </c>
      <c r="AZ1467" s="157">
        <v>8.7263300000000005E-4</v>
      </c>
      <c r="BA1467" s="157">
        <v>7.46556E-4</v>
      </c>
      <c r="BB1467" s="157">
        <v>4.6830299999999999E-4</v>
      </c>
      <c r="BC1467" s="157">
        <v>0</v>
      </c>
      <c r="BD1467" s="157">
        <v>0</v>
      </c>
      <c r="BE1467" s="157">
        <v>1.85174E-4</v>
      </c>
      <c r="BF1467" s="157">
        <v>2.438188E-3</v>
      </c>
      <c r="BG1467" s="157">
        <v>2.0749063000000002E-2</v>
      </c>
      <c r="BH1467" s="157">
        <v>6.8118969999999999E-3</v>
      </c>
      <c r="BI1467" s="157">
        <v>4.8945239999999999E-3</v>
      </c>
      <c r="BJ1467" s="157">
        <v>3.3981039999999999E-3</v>
      </c>
      <c r="BK1467" s="157">
        <v>0</v>
      </c>
      <c r="BL1467" s="157">
        <v>0</v>
      </c>
      <c r="BM1467" s="157">
        <v>2.1043770000000002E-3</v>
      </c>
      <c r="BN1467" s="157">
        <v>1.8892394999999999E-2</v>
      </c>
      <c r="BO1467" s="157">
        <v>2.8916499999999997E-4</v>
      </c>
      <c r="BP1467" s="157">
        <v>3.0421694999999999E-2</v>
      </c>
      <c r="BQ1467" s="157">
        <v>6.6359779999999998E-3</v>
      </c>
      <c r="BR1467" s="157">
        <v>1.80763E-3</v>
      </c>
      <c r="BS1467" s="157">
        <v>1.3141498E-2</v>
      </c>
      <c r="BT1467" s="157">
        <v>3.4738299999999998E-3</v>
      </c>
      <c r="BU1467" s="157">
        <v>1.433078E-2</v>
      </c>
      <c r="BV1467" s="157">
        <v>2.2337339999999998E-3</v>
      </c>
      <c r="BW1467" s="157">
        <v>7.7927040000000001E-3</v>
      </c>
      <c r="BX1467" s="192">
        <v>2.4000000000000001E-5</v>
      </c>
      <c r="BY1467" s="157">
        <v>1.00738E-4</v>
      </c>
      <c r="BZ1467" s="157">
        <v>2.011512E-3</v>
      </c>
      <c r="CA1467" s="157">
        <v>0</v>
      </c>
      <c r="CB1467" s="157">
        <v>0</v>
      </c>
      <c r="CC1467" s="192">
        <v>1.8099999999999999E-5</v>
      </c>
      <c r="CD1467" s="157">
        <v>0</v>
      </c>
      <c r="CE1467" s="157">
        <v>1.9300210000000001E-3</v>
      </c>
      <c r="CF1467" s="157">
        <v>1.27385E-3</v>
      </c>
      <c r="CG1467" s="157">
        <v>3.4420540999999999E-2</v>
      </c>
      <c r="CH1467" s="157">
        <v>6.5463839999999997E-3</v>
      </c>
      <c r="CI1467" s="157">
        <v>9.0152960000000008E-3</v>
      </c>
      <c r="CJ1467" s="157">
        <v>3.230761E-3</v>
      </c>
      <c r="CK1467" s="157">
        <v>4.5197739999999998E-3</v>
      </c>
      <c r="CL1467" s="157">
        <v>5.0072559999999999E-3</v>
      </c>
      <c r="CM1467" s="157">
        <v>6.1903779999999999E-3</v>
      </c>
      <c r="CN1467" s="157">
        <v>8.5568580000000005E-3</v>
      </c>
      <c r="CO1467" s="157">
        <v>1.9328778000000001E-2</v>
      </c>
      <c r="CP1467" s="157">
        <v>6.9496530000000001E-3</v>
      </c>
      <c r="CQ1467" s="157">
        <v>4.6623410000000004E-3</v>
      </c>
      <c r="CR1467" s="157">
        <v>4.1912609999999999E-3</v>
      </c>
      <c r="CS1467" s="157">
        <v>8.7553800000000003E-4</v>
      </c>
      <c r="CT1467" s="192">
        <v>4.7599999999999998E-5</v>
      </c>
      <c r="CU1467" s="192">
        <v>7.9699999999999999E-5</v>
      </c>
      <c r="CV1467" s="157">
        <v>0</v>
      </c>
      <c r="CW1467" s="157">
        <v>3.5659609999999999E-3</v>
      </c>
      <c r="CX1467" s="157">
        <v>1.0745469999999999E-3</v>
      </c>
      <c r="CY1467" s="157">
        <v>3.1241367999999999E-2</v>
      </c>
      <c r="CZ1467" s="157">
        <v>0</v>
      </c>
      <c r="DA1467" s="192">
        <v>2.4899999999999999E-5</v>
      </c>
      <c r="DB1467" s="192">
        <v>1.66E-5</v>
      </c>
      <c r="DC1467" s="192">
        <v>4.07E-5</v>
      </c>
      <c r="DD1467" s="157">
        <v>2.8590799999999997E-4</v>
      </c>
      <c r="DE1467" s="157">
        <v>9.1089629999999994E-3</v>
      </c>
      <c r="DF1467" s="157">
        <v>3.67563E-4</v>
      </c>
      <c r="DG1467" s="157">
        <v>8.82353E-4</v>
      </c>
      <c r="DH1467" s="157">
        <v>1.8901040000000001E-3</v>
      </c>
      <c r="DI1467" s="157">
        <v>2.5812180000000001E-3</v>
      </c>
      <c r="DJ1467" s="157">
        <v>2.950149E-3</v>
      </c>
      <c r="DK1467" s="157">
        <v>3.4658509999999998E-3</v>
      </c>
      <c r="DL1467" s="157">
        <v>0</v>
      </c>
      <c r="DM1467" s="157">
        <v>1.13323E-4</v>
      </c>
      <c r="DN1467" s="157">
        <v>1.3934824E-2</v>
      </c>
      <c r="DO1467" s="192">
        <v>6.9200000000000002E-5</v>
      </c>
      <c r="DP1467" s="157">
        <v>0</v>
      </c>
      <c r="DQ1467" s="157">
        <v>4.5226260000000001E-3</v>
      </c>
      <c r="DR1467" s="157">
        <v>7.3436400000000005E-4</v>
      </c>
      <c r="DS1467" s="192">
        <v>9.0799999999999998E-5</v>
      </c>
      <c r="DT1467" s="157">
        <v>1.6937699999999999E-4</v>
      </c>
      <c r="DU1467" s="157">
        <v>4.3151279999999997E-3</v>
      </c>
      <c r="DV1467" s="157">
        <v>0</v>
      </c>
      <c r="DW1467" s="157">
        <v>0</v>
      </c>
      <c r="DX1467" s="157">
        <v>1.87653E-3</v>
      </c>
      <c r="DY1467" s="192">
        <v>8.9099999999999997E-5</v>
      </c>
      <c r="DZ1467" s="157">
        <v>8.2236840000000002E-3</v>
      </c>
      <c r="EA1467" s="192">
        <v>4.57E-5</v>
      </c>
      <c r="EB1467" s="157">
        <v>1.05623E-4</v>
      </c>
      <c r="EC1467" s="157">
        <v>3.4724099999999998E-4</v>
      </c>
      <c r="ED1467" s="157">
        <v>4.5295650000000002E-3</v>
      </c>
      <c r="EE1467" s="157">
        <v>1.6238089999999999E-3</v>
      </c>
      <c r="EF1467" s="192">
        <v>3.2700000000000002E-5</v>
      </c>
      <c r="EG1467" s="157">
        <v>1.620944E-3</v>
      </c>
      <c r="EH1467" s="157">
        <v>1.3501710000000001E-3</v>
      </c>
      <c r="EI1467" s="157">
        <v>2.015148E-3</v>
      </c>
      <c r="EJ1467" s="192">
        <v>5.9799999999999997E-5</v>
      </c>
      <c r="EK1467" s="157">
        <v>8.8469500000000001E-4</v>
      </c>
      <c r="EL1467" s="157">
        <v>0</v>
      </c>
      <c r="EM1467" s="192">
        <v>4.5800000000000002E-5</v>
      </c>
      <c r="EN1467" s="192">
        <v>7.9800000000000002E-5</v>
      </c>
      <c r="EO1467" s="157">
        <v>1.047875E-3</v>
      </c>
      <c r="EP1467" s="192">
        <v>1.77E-5</v>
      </c>
      <c r="EQ1467" s="157">
        <v>0</v>
      </c>
      <c r="ER1467" s="157">
        <v>1.2404399999999999E-4</v>
      </c>
      <c r="ES1467" s="157">
        <v>5.4816999999999995E-4</v>
      </c>
      <c r="ET1467" s="157">
        <v>4.1671319999999996E-3</v>
      </c>
      <c r="EU1467" s="157">
        <v>4.8377499999999998E-4</v>
      </c>
      <c r="EV1467" s="157">
        <v>0</v>
      </c>
      <c r="EW1467" s="157">
        <v>7.28412E-4</v>
      </c>
      <c r="EX1467" s="157">
        <v>7.2681500000000001E-4</v>
      </c>
      <c r="EY1467" s="157">
        <v>0</v>
      </c>
      <c r="EZ1467" s="192">
        <v>5.8199999999999998E-5</v>
      </c>
      <c r="FA1467" s="192">
        <v>4.1999999999999998E-5</v>
      </c>
      <c r="FB1467" s="192">
        <v>2.6999999999999999E-5</v>
      </c>
      <c r="FC1467" s="157">
        <v>0</v>
      </c>
      <c r="FD1467" s="157">
        <v>3.2575699999999998E-4</v>
      </c>
      <c r="FE1467" s="157">
        <v>5.3875699999999995E-4</v>
      </c>
      <c r="FF1467" s="157">
        <v>0</v>
      </c>
      <c r="FG1467" s="157">
        <v>1.274088E-3</v>
      </c>
      <c r="FH1467" s="157">
        <v>1.114351E-3</v>
      </c>
      <c r="FI1467" s="192">
        <v>2.76E-5</v>
      </c>
      <c r="FJ1467" s="157">
        <v>0</v>
      </c>
      <c r="FK1467" s="157">
        <v>0</v>
      </c>
      <c r="FL1467" s="157">
        <v>0</v>
      </c>
      <c r="FM1467" s="157">
        <v>0</v>
      </c>
      <c r="FN1467" s="157">
        <v>1.0158929999999999E-3</v>
      </c>
      <c r="FO1467" s="157">
        <v>0</v>
      </c>
      <c r="FP1467" s="157">
        <v>2.3049059999999998E-3</v>
      </c>
      <c r="FQ1467" s="157">
        <v>2.5066599999999997E-4</v>
      </c>
      <c r="FR1467" s="157">
        <v>0</v>
      </c>
      <c r="FS1467" s="192">
        <v>4.6999999999999997E-5</v>
      </c>
      <c r="FT1467" s="157">
        <v>0</v>
      </c>
      <c r="FU1467" s="157">
        <v>0</v>
      </c>
      <c r="FV1467" s="192">
        <v>2.3E-5</v>
      </c>
      <c r="FW1467" s="157">
        <v>0</v>
      </c>
      <c r="FX1467" s="157">
        <v>1.7912000000000001E-4</v>
      </c>
      <c r="FY1467" s="192">
        <v>8.1500000000000002E-5</v>
      </c>
      <c r="FZ1467" s="157">
        <v>1.2198980000000001E-3</v>
      </c>
      <c r="GA1467" s="157">
        <v>1.4391289999999999E-3</v>
      </c>
      <c r="GB1467" s="157">
        <v>8.4274399999999998E-4</v>
      </c>
      <c r="GC1467" s="157">
        <v>1.434666E-3</v>
      </c>
      <c r="GD1467" s="157">
        <v>1.067314E-3</v>
      </c>
      <c r="GE1467" s="157">
        <v>1.400718E-3</v>
      </c>
      <c r="GF1467" s="157">
        <v>0</v>
      </c>
      <c r="GG1467" s="157">
        <v>0</v>
      </c>
      <c r="GH1467" s="157">
        <v>0</v>
      </c>
      <c r="GI1467" s="157">
        <v>0</v>
      </c>
      <c r="GJ1467" s="157">
        <v>0</v>
      </c>
      <c r="GK1467" s="157">
        <v>2.0702700000000001E-4</v>
      </c>
      <c r="GL1467" s="157">
        <v>4.9624509999999997E-3</v>
      </c>
      <c r="GM1467" s="157">
        <v>3.033212E-3</v>
      </c>
      <c r="GN1467" s="157">
        <v>0</v>
      </c>
      <c r="GO1467" s="157">
        <v>5.2740929999999997E-3</v>
      </c>
      <c r="GP1467" s="157">
        <v>7.9834628000000005E-2</v>
      </c>
      <c r="GQ1467" s="157">
        <v>9.4601500000000003E-4</v>
      </c>
      <c r="GR1467" s="157">
        <v>0</v>
      </c>
      <c r="GS1467" s="157">
        <v>3.6542999999999998E-4</v>
      </c>
      <c r="GT1467" s="157">
        <v>0</v>
      </c>
      <c r="GU1467" s="157">
        <v>0</v>
      </c>
      <c r="GV1467" s="157">
        <v>0</v>
      </c>
      <c r="GW1467" s="157">
        <v>0</v>
      </c>
      <c r="GX1467" s="157">
        <v>0</v>
      </c>
      <c r="GY1467" s="157">
        <v>0</v>
      </c>
      <c r="GZ1467" s="157">
        <v>0</v>
      </c>
      <c r="HA1467" s="157">
        <v>0</v>
      </c>
    </row>
    <row r="1468" spans="1:209" x14ac:dyDescent="0.2">
      <c r="A1468" s="157" t="s">
        <v>5277</v>
      </c>
      <c r="B1468" s="157">
        <v>0</v>
      </c>
      <c r="C1468" s="157">
        <v>0</v>
      </c>
      <c r="D1468" s="157">
        <v>0</v>
      </c>
      <c r="E1468" s="157">
        <v>0</v>
      </c>
      <c r="F1468" s="157">
        <v>0</v>
      </c>
      <c r="G1468" s="157">
        <v>0</v>
      </c>
      <c r="H1468" s="157">
        <v>0</v>
      </c>
      <c r="I1468" s="157">
        <v>0</v>
      </c>
      <c r="J1468" s="157">
        <v>0</v>
      </c>
      <c r="K1468" s="157">
        <v>0</v>
      </c>
      <c r="L1468" s="157">
        <v>0</v>
      </c>
      <c r="M1468" s="157">
        <v>0</v>
      </c>
      <c r="N1468" s="157">
        <v>0</v>
      </c>
      <c r="O1468" s="157">
        <v>0</v>
      </c>
      <c r="P1468" s="157">
        <v>0</v>
      </c>
      <c r="Q1468" s="157">
        <v>0</v>
      </c>
      <c r="R1468" s="157">
        <v>0</v>
      </c>
      <c r="S1468" s="157">
        <v>0</v>
      </c>
      <c r="T1468" s="157">
        <v>0</v>
      </c>
      <c r="U1468" s="157">
        <v>0</v>
      </c>
      <c r="V1468" s="157">
        <v>0</v>
      </c>
      <c r="W1468" s="157">
        <v>0</v>
      </c>
      <c r="X1468" s="157">
        <v>0</v>
      </c>
      <c r="Y1468" s="157">
        <v>0</v>
      </c>
      <c r="Z1468" s="157">
        <v>0</v>
      </c>
      <c r="AA1468" s="157">
        <v>0</v>
      </c>
      <c r="AB1468" s="157">
        <v>0</v>
      </c>
      <c r="AC1468" s="157">
        <v>0</v>
      </c>
      <c r="AD1468" s="157">
        <v>0</v>
      </c>
      <c r="AE1468" s="157">
        <v>0</v>
      </c>
      <c r="AF1468" s="157">
        <v>0</v>
      </c>
      <c r="AG1468" s="157">
        <v>0</v>
      </c>
      <c r="AH1468" s="157">
        <v>0</v>
      </c>
      <c r="AI1468" s="157">
        <v>0</v>
      </c>
      <c r="AJ1468" s="157">
        <v>0</v>
      </c>
      <c r="AK1468" s="157">
        <v>0</v>
      </c>
      <c r="AL1468" s="157">
        <v>0</v>
      </c>
      <c r="AM1468" s="157">
        <v>0</v>
      </c>
      <c r="AN1468" s="157">
        <v>0</v>
      </c>
      <c r="AO1468" s="157">
        <v>0</v>
      </c>
      <c r="AP1468" s="157">
        <v>0</v>
      </c>
      <c r="AQ1468" s="157">
        <v>0</v>
      </c>
      <c r="AR1468" s="157">
        <v>0</v>
      </c>
      <c r="AS1468" s="157">
        <v>0</v>
      </c>
      <c r="AT1468" s="157">
        <v>0</v>
      </c>
      <c r="AU1468" s="157">
        <v>0</v>
      </c>
      <c r="AV1468" s="157">
        <v>0</v>
      </c>
      <c r="AW1468" s="157">
        <v>0</v>
      </c>
      <c r="AX1468" s="157">
        <v>0</v>
      </c>
      <c r="AY1468" s="157">
        <v>0</v>
      </c>
      <c r="AZ1468" s="157">
        <v>0</v>
      </c>
      <c r="BA1468" s="157">
        <v>0</v>
      </c>
      <c r="BB1468" s="157">
        <v>0</v>
      </c>
      <c r="BC1468" s="157">
        <v>0</v>
      </c>
      <c r="BD1468" s="157">
        <v>0</v>
      </c>
      <c r="BE1468" s="157">
        <v>0</v>
      </c>
      <c r="BF1468" s="157">
        <v>0</v>
      </c>
      <c r="BG1468" s="157">
        <v>0</v>
      </c>
      <c r="BH1468" s="157">
        <v>0</v>
      </c>
      <c r="BI1468" s="157">
        <v>0</v>
      </c>
      <c r="BJ1468" s="157">
        <v>0</v>
      </c>
      <c r="BK1468" s="157">
        <v>0</v>
      </c>
      <c r="BL1468" s="157">
        <v>0</v>
      </c>
      <c r="BM1468" s="157">
        <v>0</v>
      </c>
      <c r="BN1468" s="157">
        <v>0</v>
      </c>
      <c r="BO1468" s="157">
        <v>0</v>
      </c>
      <c r="BP1468" s="157">
        <v>0</v>
      </c>
      <c r="BQ1468" s="157">
        <v>0</v>
      </c>
      <c r="BR1468" s="157">
        <v>0</v>
      </c>
      <c r="BS1468" s="157">
        <v>0</v>
      </c>
      <c r="BT1468" s="157">
        <v>0</v>
      </c>
      <c r="BU1468" s="157">
        <v>0</v>
      </c>
      <c r="BV1468" s="157">
        <v>0</v>
      </c>
      <c r="BW1468" s="157">
        <v>0</v>
      </c>
      <c r="BX1468" s="157">
        <v>0</v>
      </c>
      <c r="BY1468" s="157">
        <v>0</v>
      </c>
      <c r="BZ1468" s="157">
        <v>0</v>
      </c>
      <c r="CA1468" s="157">
        <v>0</v>
      </c>
      <c r="CB1468" s="157">
        <v>0</v>
      </c>
      <c r="CC1468" s="157">
        <v>0</v>
      </c>
      <c r="CD1468" s="157">
        <v>0</v>
      </c>
      <c r="CE1468" s="157">
        <v>0</v>
      </c>
      <c r="CF1468" s="157">
        <v>0</v>
      </c>
      <c r="CG1468" s="157">
        <v>0</v>
      </c>
      <c r="CH1468" s="157">
        <v>0</v>
      </c>
      <c r="CI1468" s="157">
        <v>0</v>
      </c>
      <c r="CJ1468" s="157">
        <v>0</v>
      </c>
      <c r="CK1468" s="157">
        <v>0</v>
      </c>
      <c r="CL1468" s="157">
        <v>0</v>
      </c>
      <c r="CM1468" s="157">
        <v>0</v>
      </c>
      <c r="CN1468" s="157">
        <v>0</v>
      </c>
      <c r="CO1468" s="157">
        <v>0</v>
      </c>
      <c r="CP1468" s="157">
        <v>0</v>
      </c>
      <c r="CQ1468" s="157">
        <v>0</v>
      </c>
      <c r="CR1468" s="157">
        <v>0</v>
      </c>
      <c r="CS1468" s="157">
        <v>0</v>
      </c>
      <c r="CT1468" s="157">
        <v>0</v>
      </c>
      <c r="CU1468" s="157">
        <v>0</v>
      </c>
      <c r="CV1468" s="157">
        <v>0</v>
      </c>
      <c r="CW1468" s="157">
        <v>0</v>
      </c>
      <c r="CX1468" s="157">
        <v>0</v>
      </c>
      <c r="CY1468" s="157">
        <v>0</v>
      </c>
      <c r="CZ1468" s="157">
        <v>0</v>
      </c>
      <c r="DA1468" s="157">
        <v>0</v>
      </c>
      <c r="DB1468" s="157">
        <v>0</v>
      </c>
      <c r="DC1468" s="157">
        <v>0</v>
      </c>
      <c r="DD1468" s="157">
        <v>0</v>
      </c>
      <c r="DE1468" s="157">
        <v>0</v>
      </c>
      <c r="DF1468" s="157">
        <v>0</v>
      </c>
      <c r="DG1468" s="157">
        <v>0</v>
      </c>
      <c r="DH1468" s="157">
        <v>0</v>
      </c>
      <c r="DI1468" s="157">
        <v>0</v>
      </c>
      <c r="DJ1468" s="157">
        <v>0</v>
      </c>
      <c r="DK1468" s="157">
        <v>0</v>
      </c>
      <c r="DL1468" s="157">
        <v>0</v>
      </c>
      <c r="DM1468" s="157">
        <v>0</v>
      </c>
      <c r="DN1468" s="157">
        <v>0</v>
      </c>
      <c r="DO1468" s="157">
        <v>0</v>
      </c>
      <c r="DP1468" s="157">
        <v>0</v>
      </c>
      <c r="DQ1468" s="157">
        <v>0</v>
      </c>
      <c r="DR1468" s="157">
        <v>0</v>
      </c>
      <c r="DS1468" s="157">
        <v>0</v>
      </c>
      <c r="DT1468" s="157">
        <v>0</v>
      </c>
      <c r="DU1468" s="157">
        <v>0</v>
      </c>
      <c r="DV1468" s="157">
        <v>0</v>
      </c>
      <c r="DW1468" s="157">
        <v>0</v>
      </c>
      <c r="DX1468" s="157">
        <v>0</v>
      </c>
      <c r="DY1468" s="157">
        <v>0</v>
      </c>
      <c r="DZ1468" s="157">
        <v>0</v>
      </c>
      <c r="EA1468" s="157">
        <v>0</v>
      </c>
      <c r="EB1468" s="157">
        <v>0</v>
      </c>
      <c r="EC1468" s="157">
        <v>0</v>
      </c>
      <c r="ED1468" s="157">
        <v>0</v>
      </c>
      <c r="EE1468" s="157">
        <v>0</v>
      </c>
      <c r="EF1468" s="157">
        <v>0</v>
      </c>
      <c r="EG1468" s="157">
        <v>0</v>
      </c>
      <c r="EH1468" s="157">
        <v>0</v>
      </c>
      <c r="EI1468" s="157">
        <v>0</v>
      </c>
      <c r="EJ1468" s="157">
        <v>0</v>
      </c>
      <c r="EK1468" s="157">
        <v>0</v>
      </c>
      <c r="EL1468" s="157">
        <v>0</v>
      </c>
      <c r="EM1468" s="157">
        <v>0</v>
      </c>
      <c r="EN1468" s="157">
        <v>0</v>
      </c>
      <c r="EO1468" s="157">
        <v>0</v>
      </c>
      <c r="EP1468" s="157">
        <v>0</v>
      </c>
      <c r="EQ1468" s="157">
        <v>0</v>
      </c>
      <c r="ER1468" s="157">
        <v>0</v>
      </c>
      <c r="ES1468" s="157">
        <v>0</v>
      </c>
      <c r="ET1468" s="157">
        <v>0</v>
      </c>
      <c r="EU1468" s="157">
        <v>0</v>
      </c>
      <c r="EV1468" s="157">
        <v>0</v>
      </c>
      <c r="EW1468" s="157">
        <v>0</v>
      </c>
      <c r="EX1468" s="157">
        <v>0</v>
      </c>
      <c r="EY1468" s="157">
        <v>0</v>
      </c>
      <c r="EZ1468" s="157">
        <v>0</v>
      </c>
      <c r="FA1468" s="157">
        <v>0</v>
      </c>
      <c r="FB1468" s="157">
        <v>0</v>
      </c>
      <c r="FC1468" s="157">
        <v>0</v>
      </c>
      <c r="FD1468" s="157">
        <v>0</v>
      </c>
      <c r="FE1468" s="157">
        <v>0</v>
      </c>
      <c r="FF1468" s="157">
        <v>0</v>
      </c>
      <c r="FG1468" s="157">
        <v>3.1852200000000001E-4</v>
      </c>
      <c r="FH1468" s="157">
        <v>0</v>
      </c>
      <c r="FI1468" s="157">
        <v>0</v>
      </c>
      <c r="FJ1468" s="157">
        <v>0</v>
      </c>
      <c r="FK1468" s="157">
        <v>0</v>
      </c>
      <c r="FL1468" s="157">
        <v>0</v>
      </c>
      <c r="FM1468" s="157">
        <v>0</v>
      </c>
      <c r="FN1468" s="157">
        <v>0</v>
      </c>
      <c r="FO1468" s="157">
        <v>0</v>
      </c>
      <c r="FP1468" s="157">
        <v>0</v>
      </c>
      <c r="FQ1468" s="157">
        <v>0</v>
      </c>
      <c r="FR1468" s="157">
        <v>0</v>
      </c>
      <c r="FS1468" s="157">
        <v>0</v>
      </c>
      <c r="FT1468" s="157">
        <v>0</v>
      </c>
      <c r="FU1468" s="157">
        <v>0</v>
      </c>
      <c r="FV1468" s="157">
        <v>0</v>
      </c>
      <c r="FW1468" s="157">
        <v>0</v>
      </c>
      <c r="FX1468" s="157">
        <v>0</v>
      </c>
      <c r="FY1468" s="157">
        <v>0</v>
      </c>
      <c r="FZ1468" s="157">
        <v>0</v>
      </c>
      <c r="GA1468" s="157">
        <v>0</v>
      </c>
      <c r="GB1468" s="157">
        <v>0</v>
      </c>
      <c r="GC1468" s="157">
        <v>0</v>
      </c>
      <c r="GD1468" s="157">
        <v>0</v>
      </c>
      <c r="GE1468" s="157">
        <v>0</v>
      </c>
      <c r="GF1468" s="157">
        <v>0</v>
      </c>
      <c r="GG1468" s="157">
        <v>0</v>
      </c>
      <c r="GH1468" s="157">
        <v>0</v>
      </c>
      <c r="GI1468" s="157">
        <v>0</v>
      </c>
      <c r="GJ1468" s="157">
        <v>0</v>
      </c>
      <c r="GK1468" s="157">
        <v>0</v>
      </c>
      <c r="GL1468" s="157">
        <v>0</v>
      </c>
      <c r="GM1468" s="157">
        <v>0</v>
      </c>
      <c r="GN1468" s="157">
        <v>0</v>
      </c>
      <c r="GO1468" s="157">
        <v>0</v>
      </c>
      <c r="GP1468" s="157">
        <v>0</v>
      </c>
      <c r="GQ1468" s="157">
        <v>0</v>
      </c>
      <c r="GR1468" s="157">
        <v>0</v>
      </c>
      <c r="GS1468" s="157">
        <v>0</v>
      </c>
      <c r="GT1468" s="157">
        <v>0</v>
      </c>
      <c r="GU1468" s="157">
        <v>0</v>
      </c>
      <c r="GV1468" s="157">
        <v>0</v>
      </c>
      <c r="GW1468" s="157">
        <v>0</v>
      </c>
      <c r="GX1468" s="157">
        <v>0</v>
      </c>
      <c r="GY1468" s="157">
        <v>0</v>
      </c>
      <c r="GZ1468" s="157">
        <v>0</v>
      </c>
      <c r="HA1468" s="157">
        <v>0</v>
      </c>
    </row>
    <row r="1469" spans="1:209" x14ac:dyDescent="0.2">
      <c r="A1469" s="157" t="s">
        <v>5278</v>
      </c>
      <c r="B1469" s="157">
        <v>0</v>
      </c>
      <c r="C1469" s="157">
        <v>0</v>
      </c>
      <c r="D1469" s="157">
        <v>0</v>
      </c>
      <c r="E1469" s="157">
        <v>0</v>
      </c>
      <c r="F1469" s="157">
        <v>0</v>
      </c>
      <c r="G1469" s="192">
        <v>1.42E-5</v>
      </c>
      <c r="H1469" s="157">
        <v>0</v>
      </c>
      <c r="I1469" s="192">
        <v>5.2500000000000002E-5</v>
      </c>
      <c r="J1469" s="157">
        <v>0</v>
      </c>
      <c r="K1469" s="192">
        <v>2.6800000000000001E-5</v>
      </c>
      <c r="L1469" s="157">
        <v>1.53542E-4</v>
      </c>
      <c r="M1469" s="192">
        <v>8.8200000000000003E-6</v>
      </c>
      <c r="N1469" s="192">
        <v>1.6900000000000001E-5</v>
      </c>
      <c r="O1469" s="192">
        <v>5.4999999999999999E-6</v>
      </c>
      <c r="P1469" s="192">
        <v>5.2899999999999998E-5</v>
      </c>
      <c r="Q1469" s="192">
        <v>6.3200000000000005E-5</v>
      </c>
      <c r="R1469" s="192">
        <v>4.3600000000000003E-5</v>
      </c>
      <c r="S1469" s="157">
        <v>0</v>
      </c>
      <c r="T1469" s="192">
        <v>6.4700000000000001E-5</v>
      </c>
      <c r="U1469" s="192">
        <v>2.2099999999999998E-5</v>
      </c>
      <c r="V1469" s="157">
        <v>0</v>
      </c>
      <c r="W1469" s="157">
        <v>0</v>
      </c>
      <c r="X1469" s="192">
        <v>6.0800000000000001E-5</v>
      </c>
      <c r="Y1469" s="157">
        <v>0</v>
      </c>
      <c r="Z1469" s="157">
        <v>0</v>
      </c>
      <c r="AA1469" s="157">
        <v>0</v>
      </c>
      <c r="AB1469" s="192">
        <v>5.9899999999999999E-5</v>
      </c>
      <c r="AC1469" s="157">
        <v>0</v>
      </c>
      <c r="AD1469" s="157">
        <v>0</v>
      </c>
      <c r="AE1469" s="157">
        <v>0</v>
      </c>
      <c r="AF1469" s="157">
        <v>0</v>
      </c>
      <c r="AG1469" s="157">
        <v>0</v>
      </c>
      <c r="AH1469" s="157">
        <v>0</v>
      </c>
      <c r="AI1469" s="192">
        <v>3.8699999999999999E-5</v>
      </c>
      <c r="AJ1469" s="157">
        <v>0</v>
      </c>
      <c r="AK1469" s="157">
        <v>1.3970399999999999E-4</v>
      </c>
      <c r="AL1469" s="157">
        <v>0</v>
      </c>
      <c r="AM1469" s="157">
        <v>0</v>
      </c>
      <c r="AN1469" s="157">
        <v>0</v>
      </c>
      <c r="AO1469" s="157">
        <v>0</v>
      </c>
      <c r="AP1469" s="157">
        <v>0</v>
      </c>
      <c r="AQ1469" s="157">
        <v>0</v>
      </c>
      <c r="AR1469" s="157">
        <v>0</v>
      </c>
      <c r="AS1469" s="157">
        <v>0</v>
      </c>
      <c r="AT1469" s="157">
        <v>0</v>
      </c>
      <c r="AU1469" s="157">
        <v>1.0305E-4</v>
      </c>
      <c r="AV1469" s="157">
        <v>1.4687200000000001E-4</v>
      </c>
      <c r="AW1469" s="157">
        <v>0</v>
      </c>
      <c r="AX1469" s="192">
        <v>3.3099999999999998E-5</v>
      </c>
      <c r="AY1469" s="192">
        <v>2.6999999999999999E-5</v>
      </c>
      <c r="AZ1469" s="157">
        <v>0</v>
      </c>
      <c r="BA1469" s="157">
        <v>0</v>
      </c>
      <c r="BB1469" s="157">
        <v>0</v>
      </c>
      <c r="BC1469" s="157">
        <v>0</v>
      </c>
      <c r="BD1469" s="157">
        <v>0</v>
      </c>
      <c r="BE1469" s="157">
        <v>0</v>
      </c>
      <c r="BF1469" s="157">
        <v>0</v>
      </c>
      <c r="BG1469" s="157">
        <v>0</v>
      </c>
      <c r="BH1469" s="157">
        <v>0</v>
      </c>
      <c r="BI1469" s="157">
        <v>0</v>
      </c>
      <c r="BJ1469" s="157">
        <v>0</v>
      </c>
      <c r="BK1469" s="157">
        <v>0</v>
      </c>
      <c r="BL1469" s="157">
        <v>0</v>
      </c>
      <c r="BM1469" s="157">
        <v>0</v>
      </c>
      <c r="BN1469" s="157">
        <v>0</v>
      </c>
      <c r="BO1469" s="157">
        <v>0</v>
      </c>
      <c r="BP1469" s="157">
        <v>0</v>
      </c>
      <c r="BQ1469" s="157">
        <v>0</v>
      </c>
      <c r="BR1469" s="157">
        <v>0</v>
      </c>
      <c r="BS1469" s="157">
        <v>0</v>
      </c>
      <c r="BT1469" s="157">
        <v>0</v>
      </c>
      <c r="BU1469" s="157">
        <v>0</v>
      </c>
      <c r="BV1469" s="192">
        <v>4.7500000000000003E-5</v>
      </c>
      <c r="BW1469" s="192">
        <v>1.2E-5</v>
      </c>
      <c r="BX1469" s="157">
        <v>0</v>
      </c>
      <c r="BY1469" s="157">
        <v>0</v>
      </c>
      <c r="BZ1469" s="157">
        <v>0</v>
      </c>
      <c r="CA1469" s="157">
        <v>0</v>
      </c>
      <c r="CB1469" s="157">
        <v>0</v>
      </c>
      <c r="CC1469" s="157">
        <v>0</v>
      </c>
      <c r="CD1469" s="157">
        <v>0</v>
      </c>
      <c r="CE1469" s="157">
        <v>3.1129399999999999E-4</v>
      </c>
      <c r="CF1469" s="157">
        <v>0</v>
      </c>
      <c r="CG1469" s="157">
        <v>0</v>
      </c>
      <c r="CH1469" s="157">
        <v>0</v>
      </c>
      <c r="CI1469" s="192">
        <v>1.8899999999999999E-5</v>
      </c>
      <c r="CJ1469" s="192">
        <v>5.3000000000000001E-5</v>
      </c>
      <c r="CK1469" s="157">
        <v>0</v>
      </c>
      <c r="CL1469" s="192">
        <v>7.75E-5</v>
      </c>
      <c r="CM1469" s="157">
        <v>0</v>
      </c>
      <c r="CN1469" s="157">
        <v>0</v>
      </c>
      <c r="CO1469" s="157">
        <v>0</v>
      </c>
      <c r="CP1469" s="157">
        <v>0</v>
      </c>
      <c r="CQ1469" s="157">
        <v>0</v>
      </c>
      <c r="CR1469" s="157">
        <v>0</v>
      </c>
      <c r="CS1469" s="157">
        <v>0</v>
      </c>
      <c r="CT1469" s="157">
        <v>0</v>
      </c>
      <c r="CU1469" s="157">
        <v>0</v>
      </c>
      <c r="CV1469" s="157">
        <v>0</v>
      </c>
      <c r="CW1469" s="157">
        <v>0</v>
      </c>
      <c r="CX1469" s="157">
        <v>0</v>
      </c>
      <c r="CY1469" s="157">
        <v>0</v>
      </c>
      <c r="CZ1469" s="157">
        <v>0</v>
      </c>
      <c r="DA1469" s="192">
        <v>6.2299999999999996E-5</v>
      </c>
      <c r="DB1469" s="192">
        <v>4.99E-5</v>
      </c>
      <c r="DC1469" s="192">
        <v>3.0499999999999999E-5</v>
      </c>
      <c r="DD1469" s="157">
        <v>1.20382E-4</v>
      </c>
      <c r="DE1469" s="157">
        <v>0</v>
      </c>
      <c r="DF1469" s="157">
        <v>0</v>
      </c>
      <c r="DG1469" s="157">
        <v>0</v>
      </c>
      <c r="DH1469" s="157">
        <v>0</v>
      </c>
      <c r="DI1469" s="192">
        <v>2.02E-5</v>
      </c>
      <c r="DJ1469" s="192">
        <v>3.3500000000000001E-5</v>
      </c>
      <c r="DK1469" s="157">
        <v>0</v>
      </c>
      <c r="DL1469" s="157">
        <v>0</v>
      </c>
      <c r="DM1469" s="157">
        <v>0</v>
      </c>
      <c r="DN1469" s="157">
        <v>0</v>
      </c>
      <c r="DO1469" s="157">
        <v>0</v>
      </c>
      <c r="DP1469" s="157">
        <v>0</v>
      </c>
      <c r="DQ1469" s="157">
        <v>0</v>
      </c>
      <c r="DR1469" s="157">
        <v>0</v>
      </c>
      <c r="DS1469" s="157">
        <v>0</v>
      </c>
      <c r="DT1469" s="192">
        <v>4.2299999999999998E-5</v>
      </c>
      <c r="DU1469" s="157">
        <v>0</v>
      </c>
      <c r="DV1469" s="157">
        <v>0</v>
      </c>
      <c r="DW1469" s="157">
        <v>0</v>
      </c>
      <c r="DX1469" s="157">
        <v>2.17569E-4</v>
      </c>
      <c r="DY1469" s="157">
        <v>0</v>
      </c>
      <c r="DZ1469" s="157">
        <v>0</v>
      </c>
      <c r="EA1469" s="157">
        <v>0</v>
      </c>
      <c r="EB1469" s="157">
        <v>0</v>
      </c>
      <c r="EC1469" s="157">
        <v>0</v>
      </c>
      <c r="ED1469" s="157">
        <v>1.9693799999999999E-4</v>
      </c>
      <c r="EE1469" s="157">
        <v>5.3239599999999998E-4</v>
      </c>
      <c r="EF1469" s="157">
        <v>0</v>
      </c>
      <c r="EG1469" s="157">
        <v>0</v>
      </c>
      <c r="EH1469" s="157">
        <v>1.6678579999999999E-3</v>
      </c>
      <c r="EI1469" s="157">
        <v>0</v>
      </c>
      <c r="EJ1469" s="157">
        <v>0</v>
      </c>
      <c r="EK1469" s="157">
        <v>0</v>
      </c>
      <c r="EL1469" s="157">
        <v>0</v>
      </c>
      <c r="EM1469" s="157">
        <v>0</v>
      </c>
      <c r="EN1469" s="157">
        <v>0</v>
      </c>
      <c r="EO1469" s="157">
        <v>0</v>
      </c>
      <c r="EP1469" s="157">
        <v>0</v>
      </c>
      <c r="EQ1469" s="157">
        <v>0</v>
      </c>
      <c r="ER1469" s="157">
        <v>0</v>
      </c>
      <c r="ES1469" s="157">
        <v>7.0805399999999995E-4</v>
      </c>
      <c r="ET1469" s="157">
        <v>0</v>
      </c>
      <c r="EU1469" s="157">
        <v>0</v>
      </c>
      <c r="EV1469" s="157">
        <v>0</v>
      </c>
      <c r="EW1469" s="157">
        <v>0</v>
      </c>
      <c r="EX1469" s="157">
        <v>5.5722499999999995E-4</v>
      </c>
      <c r="EY1469" s="157">
        <v>0</v>
      </c>
      <c r="EZ1469" s="157">
        <v>0</v>
      </c>
      <c r="FA1469" s="157">
        <v>0</v>
      </c>
      <c r="FB1469" s="157">
        <v>0</v>
      </c>
      <c r="FC1469" s="157">
        <v>0</v>
      </c>
      <c r="FD1469" s="157">
        <v>2.00466E-4</v>
      </c>
      <c r="FE1469" s="157">
        <v>0</v>
      </c>
      <c r="FF1469" s="157">
        <v>0</v>
      </c>
      <c r="FG1469" s="157">
        <v>0</v>
      </c>
      <c r="FH1469" s="157">
        <v>0</v>
      </c>
      <c r="FI1469" s="157">
        <v>0</v>
      </c>
      <c r="FJ1469" s="157">
        <v>0</v>
      </c>
      <c r="FK1469" s="157">
        <v>0</v>
      </c>
      <c r="FL1469" s="192">
        <v>3.2100000000000001E-5</v>
      </c>
      <c r="FM1469" s="192">
        <v>4.2299999999999998E-5</v>
      </c>
      <c r="FN1469" s="157">
        <v>0</v>
      </c>
      <c r="FO1469" s="157">
        <v>0</v>
      </c>
      <c r="FP1469" s="157">
        <v>6.9970399999999999E-4</v>
      </c>
      <c r="FQ1469" s="157">
        <v>0</v>
      </c>
      <c r="FR1469" s="157">
        <v>0</v>
      </c>
      <c r="FS1469" s="157">
        <v>0</v>
      </c>
      <c r="FT1469" s="157">
        <v>0</v>
      </c>
      <c r="FU1469" s="157">
        <v>0</v>
      </c>
      <c r="FV1469" s="157">
        <v>0</v>
      </c>
      <c r="FW1469" s="157">
        <v>0</v>
      </c>
      <c r="FX1469" s="192">
        <v>5.1199999999999998E-5</v>
      </c>
      <c r="FY1469" s="157">
        <v>0</v>
      </c>
      <c r="FZ1469" s="157">
        <v>0</v>
      </c>
      <c r="GA1469" s="157">
        <v>7.0011699999999999E-4</v>
      </c>
      <c r="GB1469" s="157">
        <v>0</v>
      </c>
      <c r="GC1469" s="157">
        <v>0</v>
      </c>
      <c r="GD1469" s="192">
        <v>7.36E-5</v>
      </c>
      <c r="GE1469" s="157">
        <v>1.12961E-4</v>
      </c>
      <c r="GF1469" s="157">
        <v>0</v>
      </c>
      <c r="GG1469" s="157">
        <v>0</v>
      </c>
      <c r="GH1469" s="157">
        <v>0</v>
      </c>
      <c r="GI1469" s="157">
        <v>0</v>
      </c>
      <c r="GJ1469" s="157">
        <v>0</v>
      </c>
      <c r="GK1469" s="157">
        <v>0</v>
      </c>
      <c r="GL1469" s="157">
        <v>0</v>
      </c>
      <c r="GM1469" s="157">
        <v>1.15185E-4</v>
      </c>
      <c r="GN1469" s="157">
        <v>0</v>
      </c>
      <c r="GO1469" s="157">
        <v>3.1964199999999997E-4</v>
      </c>
      <c r="GP1469" s="157">
        <v>0</v>
      </c>
      <c r="GQ1469" s="157">
        <v>1.275064E-3</v>
      </c>
      <c r="GR1469" s="157">
        <v>0</v>
      </c>
      <c r="GS1469" s="157">
        <v>0</v>
      </c>
      <c r="GT1469" s="157">
        <v>0</v>
      </c>
      <c r="GU1469" s="157">
        <v>0</v>
      </c>
      <c r="GV1469" s="157">
        <v>0</v>
      </c>
      <c r="GW1469" s="157">
        <v>0</v>
      </c>
      <c r="GX1469" s="157">
        <v>0</v>
      </c>
      <c r="GY1469" s="157">
        <v>0</v>
      </c>
      <c r="GZ1469" s="157">
        <v>0</v>
      </c>
      <c r="HA1469" s="157">
        <v>0</v>
      </c>
    </row>
    <row r="1470" spans="1:209" x14ac:dyDescent="0.2">
      <c r="A1470" s="157" t="s">
        <v>5279</v>
      </c>
      <c r="B1470" s="157">
        <v>1.02939E-3</v>
      </c>
      <c r="C1470" s="157">
        <v>1.199784E-3</v>
      </c>
      <c r="D1470" s="157">
        <v>9.61534E-4</v>
      </c>
      <c r="E1470" s="157">
        <v>1.748007E-3</v>
      </c>
      <c r="F1470" s="157">
        <v>1.433588E-3</v>
      </c>
      <c r="G1470" s="192">
        <v>5.7000000000000003E-5</v>
      </c>
      <c r="H1470" s="157">
        <v>1.8908999999999999E-4</v>
      </c>
      <c r="I1470" s="157">
        <v>0</v>
      </c>
      <c r="J1470" s="157">
        <v>1.12697E-4</v>
      </c>
      <c r="K1470" s="157">
        <v>5.3584800000000001E-4</v>
      </c>
      <c r="L1470" s="157">
        <v>0</v>
      </c>
      <c r="M1470" s="192">
        <v>6.1699999999999995E-5</v>
      </c>
      <c r="N1470" s="157">
        <v>4.3944900000000001E-4</v>
      </c>
      <c r="O1470" s="157">
        <v>1.09917E-4</v>
      </c>
      <c r="P1470" s="157">
        <v>0</v>
      </c>
      <c r="Q1470" s="192">
        <v>3.1600000000000002E-5</v>
      </c>
      <c r="R1470" s="157">
        <v>6.9811099999999996E-4</v>
      </c>
      <c r="S1470" s="192">
        <v>2.4000000000000001E-5</v>
      </c>
      <c r="T1470" s="157">
        <v>3.5560700000000003E-4</v>
      </c>
      <c r="U1470" s="157">
        <v>4.8527599999999998E-4</v>
      </c>
      <c r="V1470" s="157">
        <v>2.02988E-4</v>
      </c>
      <c r="W1470" s="192">
        <v>4.7200000000000002E-5</v>
      </c>
      <c r="X1470" s="157">
        <v>0</v>
      </c>
      <c r="Y1470" s="157">
        <v>1.560374E-3</v>
      </c>
      <c r="Z1470" s="192">
        <v>1.7600000000000001E-5</v>
      </c>
      <c r="AA1470" s="157">
        <v>3.1052839999999998E-3</v>
      </c>
      <c r="AB1470" s="157">
        <v>0</v>
      </c>
      <c r="AC1470" s="157">
        <v>0</v>
      </c>
      <c r="AD1470" s="157">
        <v>0</v>
      </c>
      <c r="AE1470" s="157">
        <v>1.042898E-3</v>
      </c>
      <c r="AF1470" s="157">
        <v>4.7925700000000002E-4</v>
      </c>
      <c r="AG1470" s="157">
        <v>0</v>
      </c>
      <c r="AH1470" s="157">
        <v>9.3300800000000004E-4</v>
      </c>
      <c r="AI1470" s="157">
        <v>1.5471500000000001E-4</v>
      </c>
      <c r="AJ1470" s="157">
        <v>0</v>
      </c>
      <c r="AK1470" s="157">
        <v>0</v>
      </c>
      <c r="AL1470" s="157">
        <v>0</v>
      </c>
      <c r="AM1470" s="157">
        <v>0</v>
      </c>
      <c r="AN1470" s="157">
        <v>0</v>
      </c>
      <c r="AO1470" s="157">
        <v>0</v>
      </c>
      <c r="AP1470" s="157">
        <v>0</v>
      </c>
      <c r="AQ1470" s="157">
        <v>0</v>
      </c>
      <c r="AR1470" s="157">
        <v>0</v>
      </c>
      <c r="AS1470" s="192">
        <v>4.5500000000000001E-5</v>
      </c>
      <c r="AT1470" s="192">
        <v>9.1399999999999999E-5</v>
      </c>
      <c r="AU1470" s="157">
        <v>1.54575E-4</v>
      </c>
      <c r="AV1470" s="157">
        <v>0</v>
      </c>
      <c r="AW1470" s="157">
        <v>0</v>
      </c>
      <c r="AX1470" s="157">
        <v>1.9851100000000001E-4</v>
      </c>
      <c r="AY1470" s="157">
        <v>1.08088E-4</v>
      </c>
      <c r="AZ1470" s="157">
        <v>0</v>
      </c>
      <c r="BA1470" s="157">
        <v>0</v>
      </c>
      <c r="BB1470" s="157">
        <v>0</v>
      </c>
      <c r="BC1470" s="157">
        <v>1.8536799999999999E-3</v>
      </c>
      <c r="BD1470" s="157">
        <v>8.8727900000000004E-4</v>
      </c>
      <c r="BE1470" s="157">
        <v>1.234492E-3</v>
      </c>
      <c r="BF1470" s="157">
        <v>0</v>
      </c>
      <c r="BG1470" s="157">
        <v>0</v>
      </c>
      <c r="BH1470" s="157">
        <v>0</v>
      </c>
      <c r="BI1470" s="157">
        <v>0</v>
      </c>
      <c r="BJ1470" s="157">
        <v>3.1915900000000001E-4</v>
      </c>
      <c r="BK1470" s="157">
        <v>3.6855249999999998E-3</v>
      </c>
      <c r="BL1470" s="157">
        <v>2.86154E-4</v>
      </c>
      <c r="BM1470" s="157">
        <v>0</v>
      </c>
      <c r="BN1470" s="157">
        <v>0</v>
      </c>
      <c r="BO1470" s="192">
        <v>8.8999999999999995E-5</v>
      </c>
      <c r="BP1470" s="157">
        <v>0</v>
      </c>
      <c r="BQ1470" s="157">
        <v>1.19567E-4</v>
      </c>
      <c r="BR1470" s="157">
        <v>1.37422E-4</v>
      </c>
      <c r="BS1470" s="157">
        <v>0</v>
      </c>
      <c r="BT1470" s="157">
        <v>0</v>
      </c>
      <c r="BU1470" s="157">
        <v>0</v>
      </c>
      <c r="BV1470" s="157">
        <v>2.8515799999999998E-4</v>
      </c>
      <c r="BW1470" s="157">
        <v>0</v>
      </c>
      <c r="BX1470" s="157">
        <v>3.4748019999999999E-3</v>
      </c>
      <c r="BY1470" s="157">
        <v>0</v>
      </c>
      <c r="BZ1470" s="157">
        <v>2.7851699999999999E-4</v>
      </c>
      <c r="CA1470" s="157">
        <v>2.4801599999999999E-4</v>
      </c>
      <c r="CB1470" s="157">
        <v>2.6583500000000002E-4</v>
      </c>
      <c r="CC1470" s="157">
        <v>0</v>
      </c>
      <c r="CD1470" s="157">
        <v>1.1186799999999999E-3</v>
      </c>
      <c r="CE1470" s="157">
        <v>0</v>
      </c>
      <c r="CF1470" s="157">
        <v>9.6923400000000002E-4</v>
      </c>
      <c r="CG1470" s="157">
        <v>0</v>
      </c>
      <c r="CH1470" s="157">
        <v>0</v>
      </c>
      <c r="CI1470" s="157">
        <v>0</v>
      </c>
      <c r="CJ1470" s="157">
        <v>0</v>
      </c>
      <c r="CK1470" s="157">
        <v>0</v>
      </c>
      <c r="CL1470" s="157">
        <v>0</v>
      </c>
      <c r="CM1470" s="157">
        <v>0</v>
      </c>
      <c r="CN1470" s="157">
        <v>0</v>
      </c>
      <c r="CO1470" s="157">
        <v>0</v>
      </c>
      <c r="CP1470" s="157">
        <v>0</v>
      </c>
      <c r="CQ1470" s="157">
        <v>3.3645799999999998E-4</v>
      </c>
      <c r="CR1470" s="157">
        <v>2.9688099999999998E-4</v>
      </c>
      <c r="CS1470" s="157">
        <v>8.1300000000000003E-4</v>
      </c>
      <c r="CT1470" s="157">
        <v>1.9039009999999999E-3</v>
      </c>
      <c r="CU1470" s="157">
        <v>0</v>
      </c>
      <c r="CV1470" s="157">
        <v>0</v>
      </c>
      <c r="CW1470" s="192">
        <v>2.37E-5</v>
      </c>
      <c r="CX1470" s="192">
        <v>6.7199999999999994E-5</v>
      </c>
      <c r="CY1470" s="157">
        <v>2.76228E-4</v>
      </c>
      <c r="CZ1470" s="157">
        <v>0</v>
      </c>
      <c r="DA1470" s="157">
        <v>0</v>
      </c>
      <c r="DB1470" s="157">
        <v>0</v>
      </c>
      <c r="DC1470" s="157">
        <v>0</v>
      </c>
      <c r="DD1470" s="192">
        <v>3.01E-5</v>
      </c>
      <c r="DE1470" s="157">
        <v>0</v>
      </c>
      <c r="DF1470" s="157">
        <v>0</v>
      </c>
      <c r="DG1470" s="157">
        <v>0</v>
      </c>
      <c r="DH1470" s="157">
        <v>0</v>
      </c>
      <c r="DI1470" s="157">
        <v>0</v>
      </c>
      <c r="DJ1470" s="157">
        <v>1.34098E-4</v>
      </c>
      <c r="DK1470" s="157">
        <v>0</v>
      </c>
      <c r="DL1470" s="157">
        <v>0</v>
      </c>
      <c r="DM1470" s="157">
        <v>0</v>
      </c>
      <c r="DN1470" s="192">
        <v>6.6099999999999994E-5</v>
      </c>
      <c r="DO1470" s="157">
        <v>0</v>
      </c>
      <c r="DP1470" s="157">
        <v>0</v>
      </c>
      <c r="DQ1470" s="192">
        <v>1.31E-5</v>
      </c>
      <c r="DR1470" s="157">
        <v>0</v>
      </c>
      <c r="DS1470" s="157">
        <v>0</v>
      </c>
      <c r="DT1470" s="157">
        <v>0</v>
      </c>
      <c r="DU1470" s="157">
        <v>0</v>
      </c>
      <c r="DV1470" s="157">
        <v>1.3491600000000001E-4</v>
      </c>
      <c r="DW1470" s="157">
        <v>0</v>
      </c>
      <c r="DX1470" s="157">
        <v>0</v>
      </c>
      <c r="DY1470" s="157">
        <v>0</v>
      </c>
      <c r="DZ1470" s="157">
        <v>0</v>
      </c>
      <c r="EA1470" s="157">
        <v>1.8278200000000001E-4</v>
      </c>
      <c r="EB1470" s="157">
        <v>9.1539599999999996E-4</v>
      </c>
      <c r="EC1470" s="192">
        <v>1.8300000000000001E-5</v>
      </c>
      <c r="ED1470" s="157">
        <v>0</v>
      </c>
      <c r="EE1470" s="157">
        <v>0</v>
      </c>
      <c r="EF1470" s="157">
        <v>0</v>
      </c>
      <c r="EG1470" s="157">
        <v>0</v>
      </c>
      <c r="EH1470" s="157">
        <v>0</v>
      </c>
      <c r="EI1470" s="157">
        <v>0</v>
      </c>
      <c r="EJ1470" s="157">
        <v>0</v>
      </c>
      <c r="EK1470" s="157">
        <v>0</v>
      </c>
      <c r="EL1470" s="157">
        <v>0</v>
      </c>
      <c r="EM1470" s="192">
        <v>7.6299999999999998E-6</v>
      </c>
      <c r="EN1470" s="157">
        <v>1.0636E-4</v>
      </c>
      <c r="EO1470" s="157">
        <v>0</v>
      </c>
      <c r="EP1470" s="192">
        <v>1.77E-5</v>
      </c>
      <c r="EQ1470" s="157">
        <v>0</v>
      </c>
      <c r="ER1470" s="157">
        <v>0</v>
      </c>
      <c r="ES1470" s="157">
        <v>0</v>
      </c>
      <c r="ET1470" s="157">
        <v>4.1671319999999996E-3</v>
      </c>
      <c r="EU1470" s="157">
        <v>0</v>
      </c>
      <c r="EV1470" s="192">
        <v>2.0299999999999999E-5</v>
      </c>
      <c r="EW1470" s="192">
        <v>5.4599999999999999E-5</v>
      </c>
      <c r="EX1470" s="192">
        <v>7.2700000000000005E-5</v>
      </c>
      <c r="EY1470" s="157">
        <v>0</v>
      </c>
      <c r="EZ1470" s="157">
        <v>0</v>
      </c>
      <c r="FA1470" s="157">
        <v>0</v>
      </c>
      <c r="FB1470" s="157">
        <v>0</v>
      </c>
      <c r="FC1470" s="157">
        <v>0</v>
      </c>
      <c r="FD1470" s="157">
        <v>0</v>
      </c>
      <c r="FE1470" s="192">
        <v>6.7299999999999996E-5</v>
      </c>
      <c r="FF1470" s="157">
        <v>0</v>
      </c>
      <c r="FG1470" s="157">
        <v>0</v>
      </c>
      <c r="FH1470" s="157">
        <v>0</v>
      </c>
      <c r="FI1470" s="157">
        <v>0</v>
      </c>
      <c r="FJ1470" s="192">
        <v>5.9700000000000001E-5</v>
      </c>
      <c r="FK1470" s="157">
        <v>6.9306499999999998E-4</v>
      </c>
      <c r="FL1470" s="157">
        <v>1.284274E-3</v>
      </c>
      <c r="FM1470" s="157">
        <v>2.9612099999999999E-4</v>
      </c>
      <c r="FN1470" s="157">
        <v>0</v>
      </c>
      <c r="FO1470" s="157">
        <v>0</v>
      </c>
      <c r="FP1470" s="157">
        <v>0</v>
      </c>
      <c r="FQ1470" s="157">
        <v>8.3033100000000002E-4</v>
      </c>
      <c r="FR1470" s="157">
        <v>0</v>
      </c>
      <c r="FS1470" s="157">
        <v>0</v>
      </c>
      <c r="FT1470" s="157">
        <v>0</v>
      </c>
      <c r="FU1470" s="157">
        <v>0</v>
      </c>
      <c r="FV1470" s="157">
        <v>0</v>
      </c>
      <c r="FW1470" s="157">
        <v>0</v>
      </c>
      <c r="FX1470" s="157">
        <v>0</v>
      </c>
      <c r="FY1470" s="157">
        <v>0</v>
      </c>
      <c r="FZ1470" s="157">
        <v>0</v>
      </c>
      <c r="GA1470" s="157">
        <v>0</v>
      </c>
      <c r="GB1470" s="157">
        <v>0</v>
      </c>
      <c r="GC1470" s="157">
        <v>0</v>
      </c>
      <c r="GD1470" s="192">
        <v>3.68E-5</v>
      </c>
      <c r="GE1470" s="157">
        <v>0</v>
      </c>
      <c r="GF1470" s="157">
        <v>0</v>
      </c>
      <c r="GG1470" s="157">
        <v>0</v>
      </c>
      <c r="GH1470" s="157">
        <v>0</v>
      </c>
      <c r="GI1470" s="157">
        <v>2.05835E-4</v>
      </c>
      <c r="GJ1470" s="157">
        <v>0</v>
      </c>
      <c r="GK1470" s="157">
        <v>3.371584E-3</v>
      </c>
      <c r="GL1470" s="157">
        <v>0</v>
      </c>
      <c r="GM1470" s="157">
        <v>0</v>
      </c>
      <c r="GN1470" s="157">
        <v>0</v>
      </c>
      <c r="GO1470" s="157">
        <v>0</v>
      </c>
      <c r="GP1470" s="157">
        <v>0</v>
      </c>
      <c r="GQ1470" s="157">
        <v>0</v>
      </c>
      <c r="GR1470" s="157">
        <v>0</v>
      </c>
      <c r="GS1470" s="157">
        <v>0</v>
      </c>
      <c r="GT1470" s="157">
        <v>0</v>
      </c>
      <c r="GU1470" s="157">
        <v>0</v>
      </c>
      <c r="GV1470" s="157">
        <v>0</v>
      </c>
      <c r="GW1470" s="157">
        <v>0</v>
      </c>
      <c r="GX1470" s="157">
        <v>0</v>
      </c>
      <c r="GY1470" s="157">
        <v>0</v>
      </c>
      <c r="GZ1470" s="157">
        <v>0</v>
      </c>
      <c r="HA1470" s="157">
        <v>0</v>
      </c>
    </row>
    <row r="1471" spans="1:209" x14ac:dyDescent="0.2">
      <c r="A1471" s="157" t="s">
        <v>5280</v>
      </c>
      <c r="B1471" s="157">
        <v>0</v>
      </c>
      <c r="C1471" s="157">
        <v>0</v>
      </c>
      <c r="D1471" s="192">
        <v>5.1100000000000002E-6</v>
      </c>
      <c r="E1471" s="157">
        <v>0</v>
      </c>
      <c r="F1471" s="157">
        <v>0</v>
      </c>
      <c r="G1471" s="157">
        <v>0</v>
      </c>
      <c r="H1471" s="157">
        <v>0</v>
      </c>
      <c r="I1471" s="192">
        <v>3.9400000000000002E-5</v>
      </c>
      <c r="J1471" s="157">
        <v>0</v>
      </c>
      <c r="K1471" s="192">
        <v>5.3600000000000002E-5</v>
      </c>
      <c r="L1471" s="157">
        <v>1.1942099999999999E-4</v>
      </c>
      <c r="M1471" s="192">
        <v>2.65E-5</v>
      </c>
      <c r="N1471" s="157">
        <v>0</v>
      </c>
      <c r="O1471" s="157">
        <v>0</v>
      </c>
      <c r="P1471" s="157">
        <v>0</v>
      </c>
      <c r="Q1471" s="157">
        <v>0</v>
      </c>
      <c r="R1471" s="157">
        <v>0</v>
      </c>
      <c r="S1471" s="157">
        <v>0</v>
      </c>
      <c r="T1471" s="157">
        <v>0</v>
      </c>
      <c r="U1471" s="157">
        <v>0</v>
      </c>
      <c r="V1471" s="157">
        <v>0</v>
      </c>
      <c r="W1471" s="157">
        <v>0</v>
      </c>
      <c r="X1471" s="157">
        <v>1.21692E-4</v>
      </c>
      <c r="Y1471" s="157">
        <v>0</v>
      </c>
      <c r="Z1471" s="192">
        <v>7.0400000000000004E-5</v>
      </c>
      <c r="AA1471" s="157">
        <v>0</v>
      </c>
      <c r="AB1471" s="192">
        <v>9.9799999999999993E-6</v>
      </c>
      <c r="AC1471" s="157">
        <v>0</v>
      </c>
      <c r="AD1471" s="157">
        <v>0</v>
      </c>
      <c r="AE1471" s="157">
        <v>0</v>
      </c>
      <c r="AF1471" s="157">
        <v>0</v>
      </c>
      <c r="AG1471" s="157">
        <v>0</v>
      </c>
      <c r="AH1471" s="157">
        <v>0</v>
      </c>
      <c r="AI1471" s="157">
        <v>0</v>
      </c>
      <c r="AJ1471" s="157">
        <v>0</v>
      </c>
      <c r="AK1471" s="157">
        <v>0</v>
      </c>
      <c r="AL1471" s="157">
        <v>0</v>
      </c>
      <c r="AM1471" s="157">
        <v>0</v>
      </c>
      <c r="AN1471" s="192">
        <v>3.3099999999999998E-5</v>
      </c>
      <c r="AO1471" s="192">
        <v>2.5299999999999998E-5</v>
      </c>
      <c r="AP1471" s="157">
        <v>0</v>
      </c>
      <c r="AQ1471" s="157">
        <v>0</v>
      </c>
      <c r="AR1471" s="157">
        <v>0</v>
      </c>
      <c r="AS1471" s="157">
        <v>0</v>
      </c>
      <c r="AT1471" s="157">
        <v>0</v>
      </c>
      <c r="AU1471" s="157">
        <v>2.0610100000000001E-4</v>
      </c>
      <c r="AV1471" s="192">
        <v>9.7899999999999994E-5</v>
      </c>
      <c r="AW1471" s="192">
        <v>6.8399999999999996E-5</v>
      </c>
      <c r="AX1471" s="157">
        <v>0</v>
      </c>
      <c r="AY1471" s="157">
        <v>0</v>
      </c>
      <c r="AZ1471" s="157">
        <v>0</v>
      </c>
      <c r="BA1471" s="157">
        <v>0</v>
      </c>
      <c r="BB1471" s="192">
        <v>2.4600000000000002E-5</v>
      </c>
      <c r="BC1471" s="157">
        <v>0</v>
      </c>
      <c r="BD1471" s="157">
        <v>0</v>
      </c>
      <c r="BE1471" s="192">
        <v>6.1699999999999995E-5</v>
      </c>
      <c r="BF1471" s="157">
        <v>0</v>
      </c>
      <c r="BG1471" s="157">
        <v>0</v>
      </c>
      <c r="BH1471" s="157">
        <v>0</v>
      </c>
      <c r="BI1471" s="192">
        <v>3.6100000000000003E-5</v>
      </c>
      <c r="BJ1471" s="192">
        <v>3.7499999999999997E-5</v>
      </c>
      <c r="BK1471" s="157">
        <v>0</v>
      </c>
      <c r="BL1471" s="157">
        <v>0</v>
      </c>
      <c r="BM1471" s="157">
        <v>0</v>
      </c>
      <c r="BN1471" s="157">
        <v>0</v>
      </c>
      <c r="BO1471" s="157">
        <v>0</v>
      </c>
      <c r="BP1471" s="157">
        <v>0</v>
      </c>
      <c r="BQ1471" s="157">
        <v>0</v>
      </c>
      <c r="BR1471" s="157">
        <v>0</v>
      </c>
      <c r="BS1471" s="157">
        <v>0</v>
      </c>
      <c r="BT1471" s="157">
        <v>0</v>
      </c>
      <c r="BU1471" s="192">
        <v>4.5099999999999998E-5</v>
      </c>
      <c r="BV1471" s="157">
        <v>1.4257899999999999E-4</v>
      </c>
      <c r="BW1471" s="192">
        <v>2.3900000000000002E-5</v>
      </c>
      <c r="BX1471" s="157">
        <v>0</v>
      </c>
      <c r="BY1471" s="157">
        <v>0</v>
      </c>
      <c r="BZ1471" s="157">
        <v>0</v>
      </c>
      <c r="CA1471" s="157">
        <v>0</v>
      </c>
      <c r="CB1471" s="157">
        <v>0</v>
      </c>
      <c r="CC1471" s="157">
        <v>0</v>
      </c>
      <c r="CD1471" s="157">
        <v>0</v>
      </c>
      <c r="CE1471" s="157">
        <v>0</v>
      </c>
      <c r="CF1471" s="157">
        <v>0</v>
      </c>
      <c r="CG1471" s="157">
        <v>0</v>
      </c>
      <c r="CH1471" s="157">
        <v>3.1933599999999998E-4</v>
      </c>
      <c r="CI1471" s="192">
        <v>1.8899999999999999E-5</v>
      </c>
      <c r="CJ1471" s="157">
        <v>0</v>
      </c>
      <c r="CK1471" s="157">
        <v>0</v>
      </c>
      <c r="CL1471" s="192">
        <v>3.3200000000000001E-5</v>
      </c>
      <c r="CM1471" s="192">
        <v>7.5300000000000001E-5</v>
      </c>
      <c r="CN1471" s="192">
        <v>2.65E-5</v>
      </c>
      <c r="CO1471" s="192">
        <v>5.0300000000000003E-5</v>
      </c>
      <c r="CP1471" s="157">
        <v>0</v>
      </c>
      <c r="CQ1471" s="157">
        <v>0</v>
      </c>
      <c r="CR1471" s="157">
        <v>0</v>
      </c>
      <c r="CS1471" s="157">
        <v>0</v>
      </c>
      <c r="CT1471" s="157">
        <v>0</v>
      </c>
      <c r="CU1471" s="157">
        <v>0</v>
      </c>
      <c r="CV1471" s="157">
        <v>0</v>
      </c>
      <c r="CW1471" s="192">
        <v>1.19E-5</v>
      </c>
      <c r="CX1471" s="192">
        <v>2.2399999999999999E-5</v>
      </c>
      <c r="CY1471" s="157">
        <v>0</v>
      </c>
      <c r="CZ1471" s="157">
        <v>0</v>
      </c>
      <c r="DA1471" s="157">
        <v>0</v>
      </c>
      <c r="DB1471" s="157">
        <v>0</v>
      </c>
      <c r="DC1471" s="157">
        <v>0</v>
      </c>
      <c r="DD1471" s="157">
        <v>0</v>
      </c>
      <c r="DE1471" s="157">
        <v>0</v>
      </c>
      <c r="DF1471" s="157">
        <v>0</v>
      </c>
      <c r="DG1471" s="157">
        <v>0</v>
      </c>
      <c r="DH1471" s="157">
        <v>0</v>
      </c>
      <c r="DI1471" s="192">
        <v>6.05E-5</v>
      </c>
      <c r="DJ1471" s="157">
        <v>1.34098E-4</v>
      </c>
      <c r="DK1471" s="157">
        <v>0</v>
      </c>
      <c r="DL1471" s="157">
        <v>0</v>
      </c>
      <c r="DM1471" s="157">
        <v>0</v>
      </c>
      <c r="DN1471" s="157">
        <v>0</v>
      </c>
      <c r="DO1471" s="157">
        <v>0</v>
      </c>
      <c r="DP1471" s="157">
        <v>0</v>
      </c>
      <c r="DQ1471" s="157">
        <v>0</v>
      </c>
      <c r="DR1471" s="157">
        <v>0</v>
      </c>
      <c r="DS1471" s="157">
        <v>0</v>
      </c>
      <c r="DT1471" s="157">
        <v>0</v>
      </c>
      <c r="DU1471" s="157">
        <v>0</v>
      </c>
      <c r="DV1471" s="157">
        <v>0</v>
      </c>
      <c r="DW1471" s="157">
        <v>0</v>
      </c>
      <c r="DX1471" s="157">
        <v>0</v>
      </c>
      <c r="DY1471" s="157">
        <v>0</v>
      </c>
      <c r="DZ1471" s="157">
        <v>0</v>
      </c>
      <c r="EA1471" s="157">
        <v>0</v>
      </c>
      <c r="EB1471" s="157">
        <v>0</v>
      </c>
      <c r="EC1471" s="157">
        <v>0</v>
      </c>
      <c r="ED1471" s="157">
        <v>0</v>
      </c>
      <c r="EE1471" s="157">
        <v>0</v>
      </c>
      <c r="EF1471" s="157">
        <v>0</v>
      </c>
      <c r="EG1471" s="157">
        <v>0</v>
      </c>
      <c r="EH1471" s="157">
        <v>0</v>
      </c>
      <c r="EI1471" s="157">
        <v>0</v>
      </c>
      <c r="EJ1471" s="157">
        <v>0</v>
      </c>
      <c r="EK1471" s="157">
        <v>0</v>
      </c>
      <c r="EL1471" s="157">
        <v>0</v>
      </c>
      <c r="EM1471" s="157">
        <v>0</v>
      </c>
      <c r="EN1471" s="157">
        <v>0</v>
      </c>
      <c r="EO1471" s="157">
        <v>0</v>
      </c>
      <c r="EP1471" s="157">
        <v>0</v>
      </c>
      <c r="EQ1471" s="157">
        <v>0</v>
      </c>
      <c r="ER1471" s="157">
        <v>0</v>
      </c>
      <c r="ES1471" s="157">
        <v>0</v>
      </c>
      <c r="ET1471" s="157">
        <v>0</v>
      </c>
      <c r="EU1471" s="157">
        <v>0</v>
      </c>
      <c r="EV1471" s="157">
        <v>0</v>
      </c>
      <c r="EW1471" s="157">
        <v>0</v>
      </c>
      <c r="EX1471" s="192">
        <v>2.4199999999999999E-5</v>
      </c>
      <c r="EY1471" s="157">
        <v>0</v>
      </c>
      <c r="EZ1471" s="157">
        <v>0</v>
      </c>
      <c r="FA1471" s="157">
        <v>0</v>
      </c>
      <c r="FB1471" s="157">
        <v>0</v>
      </c>
      <c r="FC1471" s="157">
        <v>0</v>
      </c>
      <c r="FD1471" s="157">
        <v>0</v>
      </c>
      <c r="FE1471" s="157">
        <v>0</v>
      </c>
      <c r="FF1471" s="157">
        <v>0</v>
      </c>
      <c r="FG1471" s="157">
        <v>0</v>
      </c>
      <c r="FH1471" s="157">
        <v>0</v>
      </c>
      <c r="FI1471" s="157">
        <v>0</v>
      </c>
      <c r="FJ1471" s="157">
        <v>0</v>
      </c>
      <c r="FK1471" s="157">
        <v>0</v>
      </c>
      <c r="FL1471" s="157">
        <v>0</v>
      </c>
      <c r="FM1471" s="157">
        <v>0</v>
      </c>
      <c r="FN1471" s="157">
        <v>0</v>
      </c>
      <c r="FO1471" s="157">
        <v>0</v>
      </c>
      <c r="FP1471" s="157">
        <v>0</v>
      </c>
      <c r="FQ1471" s="157">
        <v>0</v>
      </c>
      <c r="FR1471" s="157">
        <v>0</v>
      </c>
      <c r="FS1471" s="157">
        <v>0</v>
      </c>
      <c r="FT1471" s="157">
        <v>0</v>
      </c>
      <c r="FU1471" s="157">
        <v>0</v>
      </c>
      <c r="FV1471" s="157">
        <v>0</v>
      </c>
      <c r="FW1471" s="157">
        <v>0</v>
      </c>
      <c r="FX1471" s="192">
        <v>2.5599999999999999E-5</v>
      </c>
      <c r="FY1471" s="157">
        <v>0</v>
      </c>
      <c r="FZ1471" s="157">
        <v>0</v>
      </c>
      <c r="GA1471" s="157">
        <v>0</v>
      </c>
      <c r="GB1471" s="157">
        <v>0</v>
      </c>
      <c r="GC1471" s="157">
        <v>0</v>
      </c>
      <c r="GD1471" s="157">
        <v>0</v>
      </c>
      <c r="GE1471" s="157">
        <v>0</v>
      </c>
      <c r="GF1471" s="157">
        <v>0</v>
      </c>
      <c r="GG1471" s="157">
        <v>0</v>
      </c>
      <c r="GH1471" s="157">
        <v>0</v>
      </c>
      <c r="GI1471" s="157">
        <v>0</v>
      </c>
      <c r="GJ1471" s="157">
        <v>0</v>
      </c>
      <c r="GK1471" s="157">
        <v>0</v>
      </c>
      <c r="GL1471" s="157">
        <v>0</v>
      </c>
      <c r="GM1471" s="157">
        <v>0</v>
      </c>
      <c r="GN1471" s="157">
        <v>0</v>
      </c>
      <c r="GO1471" s="157">
        <v>0</v>
      </c>
      <c r="GP1471" s="157">
        <v>0</v>
      </c>
      <c r="GQ1471" s="157">
        <v>0</v>
      </c>
      <c r="GR1471" s="157">
        <v>0</v>
      </c>
      <c r="GS1471" s="157">
        <v>0</v>
      </c>
      <c r="GT1471" s="157">
        <v>0</v>
      </c>
      <c r="GU1471" s="157">
        <v>0</v>
      </c>
      <c r="GV1471" s="157">
        <v>0</v>
      </c>
      <c r="GW1471" s="157">
        <v>0</v>
      </c>
      <c r="GX1471" s="157">
        <v>0</v>
      </c>
      <c r="GY1471" s="157">
        <v>0</v>
      </c>
      <c r="GZ1471" s="157">
        <v>0</v>
      </c>
      <c r="HA1471" s="157">
        <v>0</v>
      </c>
    </row>
    <row r="1472" spans="1:209" x14ac:dyDescent="0.2">
      <c r="A1472" s="157" t="s">
        <v>5281</v>
      </c>
      <c r="B1472" s="157">
        <v>0</v>
      </c>
      <c r="C1472" s="157">
        <v>0</v>
      </c>
      <c r="D1472" s="157">
        <v>0</v>
      </c>
      <c r="E1472" s="157">
        <v>0</v>
      </c>
      <c r="F1472" s="157">
        <v>0</v>
      </c>
      <c r="G1472" s="157">
        <v>0</v>
      </c>
      <c r="H1472" s="157">
        <v>7.0908580000000002E-3</v>
      </c>
      <c r="I1472" s="157">
        <v>0</v>
      </c>
      <c r="J1472" s="192">
        <v>8.67E-6</v>
      </c>
      <c r="K1472" s="157">
        <v>1.7950920000000001E-3</v>
      </c>
      <c r="L1472" s="157">
        <v>1.996042E-3</v>
      </c>
      <c r="M1472" s="157">
        <v>9.2171179999999998E-3</v>
      </c>
      <c r="N1472" s="157">
        <v>3.6339050000000002E-3</v>
      </c>
      <c r="O1472" s="192">
        <v>5.4999999999999999E-6</v>
      </c>
      <c r="P1472" s="157">
        <v>0</v>
      </c>
      <c r="Q1472" s="157">
        <v>1.359039E-3</v>
      </c>
      <c r="R1472" s="157">
        <v>0</v>
      </c>
      <c r="S1472" s="157">
        <v>5.9916099999999996E-4</v>
      </c>
      <c r="T1472" s="157">
        <v>2.0689879999999999E-3</v>
      </c>
      <c r="U1472" s="192">
        <v>2.2099999999999998E-5</v>
      </c>
      <c r="V1472" s="157">
        <v>4.3439430000000003E-3</v>
      </c>
      <c r="W1472" s="157">
        <v>0</v>
      </c>
      <c r="X1472" s="157">
        <v>0</v>
      </c>
      <c r="Y1472" s="157">
        <v>0</v>
      </c>
      <c r="Z1472" s="157">
        <v>8.3031349999999997E-3</v>
      </c>
      <c r="AA1472" s="157">
        <v>0</v>
      </c>
      <c r="AB1472" s="157">
        <v>0</v>
      </c>
      <c r="AC1472" s="157">
        <v>3.08809E-4</v>
      </c>
      <c r="AD1472" s="157">
        <v>0</v>
      </c>
      <c r="AE1472" s="157">
        <v>0</v>
      </c>
      <c r="AF1472" s="192">
        <v>1.5E-5</v>
      </c>
      <c r="AG1472" s="157">
        <v>0</v>
      </c>
      <c r="AH1472" s="157">
        <v>3.695201E-3</v>
      </c>
      <c r="AI1472" s="157">
        <v>7.3489599999999997E-4</v>
      </c>
      <c r="AJ1472" s="157">
        <v>1.4206099999999999E-4</v>
      </c>
      <c r="AK1472" s="192">
        <v>2.3300000000000001E-5</v>
      </c>
      <c r="AL1472" s="157">
        <v>0</v>
      </c>
      <c r="AM1472" s="157">
        <v>0</v>
      </c>
      <c r="AN1472" s="157">
        <v>0</v>
      </c>
      <c r="AO1472" s="192">
        <v>5.0599999999999997E-5</v>
      </c>
      <c r="AP1472" s="157">
        <v>0</v>
      </c>
      <c r="AQ1472" s="157">
        <v>0</v>
      </c>
      <c r="AR1472" s="157">
        <v>0</v>
      </c>
      <c r="AS1472" s="157">
        <v>2.368265E-3</v>
      </c>
      <c r="AT1472" s="157">
        <v>3.9173120000000001E-3</v>
      </c>
      <c r="AU1472" s="157">
        <v>2.2155809999999999E-3</v>
      </c>
      <c r="AV1472" s="157">
        <v>1.566631E-3</v>
      </c>
      <c r="AW1472" s="157">
        <v>2.598468E-3</v>
      </c>
      <c r="AX1472" s="157">
        <v>4.4665010000000003E-3</v>
      </c>
      <c r="AY1472" s="157">
        <v>5.0801199999999996E-3</v>
      </c>
      <c r="AZ1472" s="157">
        <v>0</v>
      </c>
      <c r="BA1472" s="157">
        <v>0</v>
      </c>
      <c r="BB1472" s="157">
        <v>0</v>
      </c>
      <c r="BC1472" s="157">
        <v>0</v>
      </c>
      <c r="BD1472" s="157">
        <v>0</v>
      </c>
      <c r="BE1472" s="157">
        <v>0</v>
      </c>
      <c r="BF1472" s="157">
        <v>1.0095623E-2</v>
      </c>
      <c r="BG1472" s="157">
        <v>0</v>
      </c>
      <c r="BH1472" s="157">
        <v>0</v>
      </c>
      <c r="BI1472" s="157">
        <v>0</v>
      </c>
      <c r="BJ1472" s="157">
        <v>3.7923589999999999E-3</v>
      </c>
      <c r="BK1472" s="157">
        <v>0</v>
      </c>
      <c r="BL1472" s="157">
        <v>7.4399970000000003E-3</v>
      </c>
      <c r="BM1472" s="157">
        <v>0</v>
      </c>
      <c r="BN1472" s="157">
        <v>0</v>
      </c>
      <c r="BO1472" s="157">
        <v>6.2504170000000003E-3</v>
      </c>
      <c r="BP1472" s="157">
        <v>0</v>
      </c>
      <c r="BQ1472" s="157">
        <v>0</v>
      </c>
      <c r="BR1472" s="157">
        <v>5.4968900000000002E-4</v>
      </c>
      <c r="BS1472" s="157">
        <v>0</v>
      </c>
      <c r="BT1472" s="157">
        <v>0</v>
      </c>
      <c r="BU1472" s="157">
        <v>0</v>
      </c>
      <c r="BV1472" s="157">
        <v>4.5625209999999999E-3</v>
      </c>
      <c r="BW1472" s="157">
        <v>0</v>
      </c>
      <c r="BX1472" s="157">
        <v>0</v>
      </c>
      <c r="BY1472" s="157">
        <v>0</v>
      </c>
      <c r="BZ1472" s="157">
        <v>1.361639E-3</v>
      </c>
      <c r="CA1472" s="157">
        <v>3.626163E-3</v>
      </c>
      <c r="CB1472" s="157">
        <v>5.1958719999999998E-3</v>
      </c>
      <c r="CC1472" s="157">
        <v>0</v>
      </c>
      <c r="CD1472" s="157">
        <v>1.8378310000000001E-3</v>
      </c>
      <c r="CE1472" s="157">
        <v>0</v>
      </c>
      <c r="CF1472" s="157">
        <v>2.6861620000000002E-3</v>
      </c>
      <c r="CG1472" s="157">
        <v>5.2741150000000002E-3</v>
      </c>
      <c r="CH1472" s="157">
        <v>8.3027299999999995E-3</v>
      </c>
      <c r="CI1472" s="157">
        <v>2.7724859999999998E-3</v>
      </c>
      <c r="CJ1472" s="157">
        <v>4.2370639999999996E-3</v>
      </c>
      <c r="CK1472" s="157">
        <v>2.8786660000000002E-3</v>
      </c>
      <c r="CL1472" s="157">
        <v>0</v>
      </c>
      <c r="CM1472" s="157">
        <v>0</v>
      </c>
      <c r="CN1472" s="157">
        <v>2.9140999999999998E-4</v>
      </c>
      <c r="CO1472" s="157">
        <v>0</v>
      </c>
      <c r="CP1472" s="192">
        <v>5.0000000000000002E-5</v>
      </c>
      <c r="CQ1472" s="157">
        <v>1.369863E-3</v>
      </c>
      <c r="CR1472" s="157">
        <v>1.3621600000000001E-3</v>
      </c>
      <c r="CS1472" s="157">
        <v>3.533422E-3</v>
      </c>
      <c r="CT1472" s="157">
        <v>3.8791979999999999E-3</v>
      </c>
      <c r="CU1472" s="157">
        <v>2.312415E-3</v>
      </c>
      <c r="CV1472" s="157">
        <v>3.7939890000000002E-3</v>
      </c>
      <c r="CW1472" s="157">
        <v>2.284351E-3</v>
      </c>
      <c r="CX1472" s="192">
        <v>6.7199999999999994E-5</v>
      </c>
      <c r="CY1472" s="157">
        <v>1.574499E-3</v>
      </c>
      <c r="CZ1472" s="157">
        <v>0</v>
      </c>
      <c r="DA1472" s="157">
        <v>0</v>
      </c>
      <c r="DB1472" s="157">
        <v>0</v>
      </c>
      <c r="DC1472" s="157">
        <v>0</v>
      </c>
      <c r="DD1472" s="157">
        <v>0</v>
      </c>
      <c r="DE1472" s="192">
        <v>2.65E-5</v>
      </c>
      <c r="DF1472" s="157">
        <v>2.2972699999999999E-4</v>
      </c>
      <c r="DG1472" s="157">
        <v>1.1764709999999999E-3</v>
      </c>
      <c r="DH1472" s="157">
        <v>0</v>
      </c>
      <c r="DI1472" s="157">
        <v>0</v>
      </c>
      <c r="DJ1472" s="157">
        <v>5.0286630000000001E-3</v>
      </c>
      <c r="DK1472" s="157">
        <v>2.0387399999999999E-4</v>
      </c>
      <c r="DL1472" s="157">
        <v>0</v>
      </c>
      <c r="DM1472" s="157">
        <v>3.0974959999999999E-3</v>
      </c>
      <c r="DN1472" s="157">
        <v>2.469462E-3</v>
      </c>
      <c r="DO1472" s="157">
        <v>0</v>
      </c>
      <c r="DP1472" s="157">
        <v>0</v>
      </c>
      <c r="DQ1472" s="157">
        <v>4.9301889999999998E-3</v>
      </c>
      <c r="DR1472" s="157">
        <v>2.4478809999999998E-3</v>
      </c>
      <c r="DS1472" s="157">
        <v>4.2236249999999999E-3</v>
      </c>
      <c r="DT1472" s="157">
        <v>5.9281799999999995E-4</v>
      </c>
      <c r="DU1472" s="157">
        <v>1.397279E-3</v>
      </c>
      <c r="DV1472" s="157">
        <v>0</v>
      </c>
      <c r="DW1472" s="192">
        <v>1.7399999999999999E-5</v>
      </c>
      <c r="DX1472" s="157">
        <v>0</v>
      </c>
      <c r="DY1472" s="192">
        <v>4.0500000000000002E-5</v>
      </c>
      <c r="DZ1472" s="157">
        <v>2.909919E-3</v>
      </c>
      <c r="EA1472" s="157">
        <v>2.6960339999999999E-3</v>
      </c>
      <c r="EB1472" s="157">
        <v>2.9926419999999998E-3</v>
      </c>
      <c r="EC1472" s="192">
        <v>3.6600000000000002E-5</v>
      </c>
      <c r="ED1472" s="157">
        <v>0</v>
      </c>
      <c r="EE1472" s="192">
        <v>5.3199999999999999E-5</v>
      </c>
      <c r="EF1472" s="157">
        <v>4.3124569999999996E-3</v>
      </c>
      <c r="EG1472" s="157">
        <v>1.6821119999999999E-3</v>
      </c>
      <c r="EH1472" s="157">
        <v>1.58844E-4</v>
      </c>
      <c r="EI1472" s="157">
        <v>2.1736419999999999E-3</v>
      </c>
      <c r="EJ1472" s="157">
        <v>1.59417E-4</v>
      </c>
      <c r="EK1472" s="157">
        <v>3.68623E-4</v>
      </c>
      <c r="EL1472" s="157">
        <v>4.1430879999999996E-3</v>
      </c>
      <c r="EM1472" s="157">
        <v>0</v>
      </c>
      <c r="EN1472" s="157">
        <v>0</v>
      </c>
      <c r="EO1472" s="157">
        <v>9.7583340000000005E-3</v>
      </c>
      <c r="EP1472" s="157">
        <v>0</v>
      </c>
      <c r="EQ1472" s="157">
        <v>0</v>
      </c>
      <c r="ER1472" s="157">
        <v>0</v>
      </c>
      <c r="ES1472" s="157">
        <v>1.37043E-4</v>
      </c>
      <c r="ET1472" s="157">
        <v>0</v>
      </c>
      <c r="EU1472" s="157">
        <v>2.8282229999999999E-3</v>
      </c>
      <c r="EV1472" s="157">
        <v>0</v>
      </c>
      <c r="EW1472" s="157">
        <v>4.4433110000000001E-3</v>
      </c>
      <c r="EX1472" s="192">
        <v>4.85E-5</v>
      </c>
      <c r="EY1472" s="157">
        <v>0</v>
      </c>
      <c r="EZ1472" s="157">
        <v>5.238955E-3</v>
      </c>
      <c r="FA1472" s="157">
        <v>0</v>
      </c>
      <c r="FB1472" s="157">
        <v>0</v>
      </c>
      <c r="FC1472" s="157">
        <v>0</v>
      </c>
      <c r="FD1472" s="157">
        <v>0</v>
      </c>
      <c r="FE1472" s="157">
        <v>8.2160410000000003E-3</v>
      </c>
      <c r="FF1472" s="157">
        <v>7.2911010000000004E-3</v>
      </c>
      <c r="FG1472" s="157">
        <v>6.2908110000000003E-3</v>
      </c>
      <c r="FH1472" s="157">
        <v>1.161771E-3</v>
      </c>
      <c r="FI1472" s="157">
        <v>2.20592E-4</v>
      </c>
      <c r="FJ1472" s="157">
        <v>0</v>
      </c>
      <c r="FK1472" s="157">
        <v>0</v>
      </c>
      <c r="FL1472" s="157">
        <v>5.9397679999999998E-3</v>
      </c>
      <c r="FM1472" s="157">
        <v>1.6498159999999999E-3</v>
      </c>
      <c r="FN1472" s="157">
        <v>0</v>
      </c>
      <c r="FO1472" s="157">
        <v>0</v>
      </c>
      <c r="FP1472" s="157">
        <v>0</v>
      </c>
      <c r="FQ1472" s="157">
        <v>4.4493190000000002E-3</v>
      </c>
      <c r="FR1472" s="157">
        <v>0</v>
      </c>
      <c r="FS1472" s="157">
        <v>0</v>
      </c>
      <c r="FT1472" s="157">
        <v>0</v>
      </c>
      <c r="FU1472" s="192">
        <v>2.8799999999999999E-5</v>
      </c>
      <c r="FV1472" s="157">
        <v>8.842038E-3</v>
      </c>
      <c r="FW1472" s="157">
        <v>0</v>
      </c>
      <c r="FX1472" s="157">
        <v>0</v>
      </c>
      <c r="FY1472" s="157">
        <v>0</v>
      </c>
      <c r="FZ1472" s="192">
        <v>9.0400000000000002E-5</v>
      </c>
      <c r="GA1472" s="157">
        <v>0</v>
      </c>
      <c r="GB1472" s="157">
        <v>1.0112929999999999E-3</v>
      </c>
      <c r="GC1472" s="157">
        <v>2.2652600000000001E-4</v>
      </c>
      <c r="GD1472" s="157">
        <v>6.9927499999999996E-4</v>
      </c>
      <c r="GE1472" s="157">
        <v>0</v>
      </c>
      <c r="GF1472" s="157">
        <v>0</v>
      </c>
      <c r="GG1472" s="192">
        <v>2.2200000000000001E-5</v>
      </c>
      <c r="GH1472" s="157">
        <v>0</v>
      </c>
      <c r="GI1472" s="157">
        <v>0</v>
      </c>
      <c r="GJ1472" s="157">
        <v>0</v>
      </c>
      <c r="GK1472" s="157">
        <v>0</v>
      </c>
      <c r="GL1472" s="157">
        <v>2.282727E-3</v>
      </c>
      <c r="GM1472" s="157">
        <v>0</v>
      </c>
      <c r="GN1472" s="157">
        <v>6.6177060000000001E-3</v>
      </c>
      <c r="GO1472" s="157">
        <v>0</v>
      </c>
      <c r="GP1472" s="157">
        <v>0</v>
      </c>
      <c r="GQ1472" s="192">
        <v>8.2299999999999995E-5</v>
      </c>
      <c r="GR1472" s="157">
        <v>0</v>
      </c>
      <c r="GS1472" s="157">
        <v>0</v>
      </c>
      <c r="GT1472" s="157">
        <v>0</v>
      </c>
      <c r="GU1472" s="157">
        <v>0</v>
      </c>
      <c r="GV1472" s="157">
        <v>0</v>
      </c>
      <c r="GW1472" s="157">
        <v>0</v>
      </c>
      <c r="GX1472" s="157">
        <v>0</v>
      </c>
      <c r="GY1472" s="157">
        <v>0</v>
      </c>
      <c r="GZ1472" s="157">
        <v>0</v>
      </c>
      <c r="HA1472" s="157">
        <v>1.0638297999999999E-2</v>
      </c>
    </row>
    <row r="1473" spans="1:209" x14ac:dyDescent="0.2">
      <c r="A1473" s="157" t="s">
        <v>5282</v>
      </c>
      <c r="B1473" s="157">
        <v>0</v>
      </c>
      <c r="C1473" s="157">
        <v>0</v>
      </c>
      <c r="D1473" s="157">
        <v>0</v>
      </c>
      <c r="E1473" s="157">
        <v>0</v>
      </c>
      <c r="F1473" s="157">
        <v>0</v>
      </c>
      <c r="G1473" s="157">
        <v>7.6883599999999996E-4</v>
      </c>
      <c r="H1473" s="157">
        <v>3.46664E-4</v>
      </c>
      <c r="I1473" s="157">
        <v>2.1010899999999999E-4</v>
      </c>
      <c r="J1473" s="157">
        <v>7.0218600000000004E-4</v>
      </c>
      <c r="K1473" s="192">
        <v>2.6800000000000001E-5</v>
      </c>
      <c r="L1473" s="157">
        <v>1.4159960000000001E-3</v>
      </c>
      <c r="M1473" s="157">
        <v>0</v>
      </c>
      <c r="N1473" s="157">
        <v>0</v>
      </c>
      <c r="O1473" s="157">
        <v>2.6380099999999998E-4</v>
      </c>
      <c r="P1473" s="157">
        <v>1.4118E-4</v>
      </c>
      <c r="Q1473" s="157">
        <v>2.5284500000000002E-4</v>
      </c>
      <c r="R1473" s="192">
        <v>6.5400000000000004E-5</v>
      </c>
      <c r="S1473" s="192">
        <v>2.4000000000000001E-5</v>
      </c>
      <c r="T1473" s="157">
        <v>0</v>
      </c>
      <c r="U1473" s="192">
        <v>8.8200000000000003E-5</v>
      </c>
      <c r="V1473" s="157">
        <v>0</v>
      </c>
      <c r="W1473" s="157">
        <v>1.36444E-4</v>
      </c>
      <c r="X1473" s="157">
        <v>0</v>
      </c>
      <c r="Y1473" s="157">
        <v>0</v>
      </c>
      <c r="Z1473" s="157">
        <v>0</v>
      </c>
      <c r="AA1473" s="157">
        <v>0</v>
      </c>
      <c r="AB1473" s="157">
        <v>7.58407E-4</v>
      </c>
      <c r="AC1473" s="157">
        <v>0</v>
      </c>
      <c r="AD1473" s="157">
        <v>0</v>
      </c>
      <c r="AE1473" s="157">
        <v>0</v>
      </c>
      <c r="AF1473" s="157">
        <v>1.4976799999999999E-4</v>
      </c>
      <c r="AG1473" s="192">
        <v>1.34E-5</v>
      </c>
      <c r="AH1473" s="157">
        <v>0</v>
      </c>
      <c r="AI1473" s="157">
        <v>0</v>
      </c>
      <c r="AJ1473" s="192">
        <v>3.5500000000000002E-5</v>
      </c>
      <c r="AK1473" s="157">
        <v>6.2866699999999996E-4</v>
      </c>
      <c r="AL1473" s="157">
        <v>0</v>
      </c>
      <c r="AM1473" s="157">
        <v>0</v>
      </c>
      <c r="AN1473" s="157">
        <v>0</v>
      </c>
      <c r="AO1473" s="157">
        <v>0</v>
      </c>
      <c r="AP1473" s="157">
        <v>0</v>
      </c>
      <c r="AQ1473" s="157">
        <v>0</v>
      </c>
      <c r="AR1473" s="157">
        <v>0</v>
      </c>
      <c r="AS1473" s="157">
        <v>1.2296760000000001E-3</v>
      </c>
      <c r="AT1473" s="157">
        <v>2.36436E-4</v>
      </c>
      <c r="AU1473" s="157">
        <v>2.782358E-3</v>
      </c>
      <c r="AV1473" s="157">
        <v>1.3218450000000001E-3</v>
      </c>
      <c r="AW1473" s="157">
        <v>1.0940920000000001E-3</v>
      </c>
      <c r="AX1473" s="157">
        <v>0</v>
      </c>
      <c r="AY1473" s="157">
        <v>0</v>
      </c>
      <c r="AZ1473" s="157">
        <v>0</v>
      </c>
      <c r="BA1473" s="157">
        <v>0</v>
      </c>
      <c r="BB1473" s="157">
        <v>0</v>
      </c>
      <c r="BC1473" s="192">
        <v>2.41E-5</v>
      </c>
      <c r="BD1473" s="157">
        <v>0</v>
      </c>
      <c r="BE1473" s="192">
        <v>6.1699999999999995E-5</v>
      </c>
      <c r="BF1473" s="157">
        <v>0</v>
      </c>
      <c r="BG1473" s="157">
        <v>0</v>
      </c>
      <c r="BH1473" s="192">
        <v>2.2500000000000001E-5</v>
      </c>
      <c r="BI1473" s="157">
        <v>0</v>
      </c>
      <c r="BJ1473" s="157">
        <v>0</v>
      </c>
      <c r="BK1473" s="192">
        <v>3.4400000000000003E-5</v>
      </c>
      <c r="BL1473" s="157">
        <v>2.50385E-4</v>
      </c>
      <c r="BM1473" s="157">
        <v>0</v>
      </c>
      <c r="BN1473" s="157">
        <v>0</v>
      </c>
      <c r="BO1473" s="157">
        <v>3.1140900000000001E-4</v>
      </c>
      <c r="BP1473" s="157">
        <v>0</v>
      </c>
      <c r="BQ1473" s="157">
        <v>0</v>
      </c>
      <c r="BR1473" s="192">
        <v>1.06E-5</v>
      </c>
      <c r="BS1473" s="157">
        <v>0</v>
      </c>
      <c r="BT1473" s="157">
        <v>0</v>
      </c>
      <c r="BU1473" s="157">
        <v>0</v>
      </c>
      <c r="BV1473" s="157">
        <v>0</v>
      </c>
      <c r="BW1473" s="192">
        <v>8.3700000000000002E-5</v>
      </c>
      <c r="BX1473" s="192">
        <v>4.7899999999999999E-5</v>
      </c>
      <c r="BY1473" s="157">
        <v>0</v>
      </c>
      <c r="BZ1473" s="157">
        <v>0</v>
      </c>
      <c r="CA1473" s="157">
        <v>0</v>
      </c>
      <c r="CB1473" s="157">
        <v>0</v>
      </c>
      <c r="CC1473" s="157">
        <v>0</v>
      </c>
      <c r="CD1473" s="157">
        <v>0</v>
      </c>
      <c r="CE1473" s="192">
        <v>9.3399999999999993E-5</v>
      </c>
      <c r="CF1473" s="157">
        <v>0</v>
      </c>
      <c r="CG1473" s="157">
        <v>0</v>
      </c>
      <c r="CH1473" s="157">
        <v>0</v>
      </c>
      <c r="CI1473" s="192">
        <v>1.8899999999999999E-5</v>
      </c>
      <c r="CJ1473" s="192">
        <v>5.3000000000000001E-5</v>
      </c>
      <c r="CK1473" s="192">
        <v>2.69E-5</v>
      </c>
      <c r="CL1473" s="157">
        <v>5.0958799999999995E-4</v>
      </c>
      <c r="CM1473" s="192">
        <v>3.7599999999999999E-5</v>
      </c>
      <c r="CN1473" s="157">
        <v>0</v>
      </c>
      <c r="CO1473" s="157">
        <v>1.13255E-4</v>
      </c>
      <c r="CP1473" s="157">
        <v>0</v>
      </c>
      <c r="CQ1473" s="157">
        <v>0</v>
      </c>
      <c r="CR1473" s="157">
        <v>0</v>
      </c>
      <c r="CS1473" s="157">
        <v>0</v>
      </c>
      <c r="CT1473" s="157">
        <v>0</v>
      </c>
      <c r="CU1473" s="157">
        <v>0</v>
      </c>
      <c r="CV1473" s="192">
        <v>2.9899999999999998E-5</v>
      </c>
      <c r="CW1473" s="157">
        <v>0</v>
      </c>
      <c r="CX1473" s="192">
        <v>2.2399999999999999E-5</v>
      </c>
      <c r="CY1473" s="192">
        <v>2.76E-5</v>
      </c>
      <c r="CZ1473" s="157">
        <v>0</v>
      </c>
      <c r="DA1473" s="157">
        <v>2.6159099999999998E-4</v>
      </c>
      <c r="DB1473" s="157">
        <v>2.3266199999999999E-4</v>
      </c>
      <c r="DC1473" s="157">
        <v>1.4243700000000001E-4</v>
      </c>
      <c r="DD1473" s="192">
        <v>3.01E-5</v>
      </c>
      <c r="DE1473" s="157">
        <v>1.7211700000000001E-4</v>
      </c>
      <c r="DF1473" s="157">
        <v>0</v>
      </c>
      <c r="DG1473" s="157">
        <v>0</v>
      </c>
      <c r="DH1473" s="192">
        <v>6.7500000000000001E-5</v>
      </c>
      <c r="DI1473" s="157">
        <v>3.42818E-4</v>
      </c>
      <c r="DJ1473" s="157">
        <v>0</v>
      </c>
      <c r="DK1473" s="192">
        <v>5.1E-5</v>
      </c>
      <c r="DL1473" s="192">
        <v>9.0000000000000006E-5</v>
      </c>
      <c r="DM1473" s="192">
        <v>7.5500000000000006E-5</v>
      </c>
      <c r="DN1473" s="157">
        <v>0</v>
      </c>
      <c r="DO1473" s="157">
        <v>0</v>
      </c>
      <c r="DP1473" s="157">
        <v>0</v>
      </c>
      <c r="DQ1473" s="192">
        <v>1.31E-5</v>
      </c>
      <c r="DR1473" s="192">
        <v>8.1600000000000005E-5</v>
      </c>
      <c r="DS1473" s="157">
        <v>0</v>
      </c>
      <c r="DT1473" s="192">
        <v>4.2299999999999998E-5</v>
      </c>
      <c r="DU1473" s="192">
        <v>2.05E-5</v>
      </c>
      <c r="DV1473" s="157">
        <v>4.3847800000000001E-4</v>
      </c>
      <c r="DW1473" s="157">
        <v>0</v>
      </c>
      <c r="DX1473" s="157">
        <v>2.17569E-4</v>
      </c>
      <c r="DY1473" s="157">
        <v>0</v>
      </c>
      <c r="DZ1473" s="157">
        <v>0</v>
      </c>
      <c r="EA1473" s="157">
        <v>0</v>
      </c>
      <c r="EB1473" s="157">
        <v>0</v>
      </c>
      <c r="EC1473" s="192">
        <v>1.8300000000000001E-5</v>
      </c>
      <c r="ED1473" s="192">
        <v>4.9200000000000003E-5</v>
      </c>
      <c r="EE1473" s="157">
        <v>0</v>
      </c>
      <c r="EF1473" s="157">
        <v>0</v>
      </c>
      <c r="EG1473" s="157">
        <v>0</v>
      </c>
      <c r="EH1473" s="192">
        <v>7.9400000000000006E-5</v>
      </c>
      <c r="EI1473" s="157">
        <v>0</v>
      </c>
      <c r="EJ1473" s="157">
        <v>0</v>
      </c>
      <c r="EK1473" s="157">
        <v>0</v>
      </c>
      <c r="EL1473" s="157">
        <v>0</v>
      </c>
      <c r="EM1473" s="157">
        <v>0</v>
      </c>
      <c r="EN1473" s="157">
        <v>0</v>
      </c>
      <c r="EO1473" s="157">
        <v>0</v>
      </c>
      <c r="EP1473" s="157">
        <v>1.288956E-3</v>
      </c>
      <c r="EQ1473" s="157">
        <v>0</v>
      </c>
      <c r="ER1473" s="157">
        <v>0</v>
      </c>
      <c r="ES1473" s="192">
        <v>4.57E-5</v>
      </c>
      <c r="ET1473" s="157">
        <v>0</v>
      </c>
      <c r="EU1473" s="157">
        <v>7.8148300000000003E-4</v>
      </c>
      <c r="EV1473" s="157">
        <v>0</v>
      </c>
      <c r="EW1473" s="157">
        <v>3.1503809999999998E-3</v>
      </c>
      <c r="EX1473" s="192">
        <v>4.85E-5</v>
      </c>
      <c r="EY1473" s="157">
        <v>0</v>
      </c>
      <c r="EZ1473" s="157">
        <v>0</v>
      </c>
      <c r="FA1473" s="157">
        <v>0</v>
      </c>
      <c r="FB1473" s="157">
        <v>0</v>
      </c>
      <c r="FC1473" s="157">
        <v>0</v>
      </c>
      <c r="FD1473" s="157">
        <v>0</v>
      </c>
      <c r="FE1473" s="157">
        <v>0</v>
      </c>
      <c r="FF1473" s="157">
        <v>8.1388999999999995E-4</v>
      </c>
      <c r="FG1473" s="157">
        <v>6.3704400000000002E-4</v>
      </c>
      <c r="FH1473" s="192">
        <v>9.48E-5</v>
      </c>
      <c r="FI1473" s="192">
        <v>2.76E-5</v>
      </c>
      <c r="FJ1473" s="157">
        <v>4.4761399999999999E-4</v>
      </c>
      <c r="FK1473" s="157">
        <v>0</v>
      </c>
      <c r="FL1473" s="157">
        <v>0</v>
      </c>
      <c r="FM1473" s="157">
        <v>0</v>
      </c>
      <c r="FN1473" s="157">
        <v>0</v>
      </c>
      <c r="FO1473" s="157">
        <v>0</v>
      </c>
      <c r="FP1473" s="157">
        <v>0</v>
      </c>
      <c r="FQ1473" s="192">
        <v>1.5699999999999999E-5</v>
      </c>
      <c r="FR1473" s="157">
        <v>0</v>
      </c>
      <c r="FS1473" s="157">
        <v>0</v>
      </c>
      <c r="FT1473" s="157">
        <v>0</v>
      </c>
      <c r="FU1473" s="157">
        <v>0</v>
      </c>
      <c r="FV1473" s="157">
        <v>0</v>
      </c>
      <c r="FW1473" s="157">
        <v>0</v>
      </c>
      <c r="FX1473" s="157">
        <v>0</v>
      </c>
      <c r="FY1473" s="157">
        <v>0</v>
      </c>
      <c r="FZ1473" s="192">
        <v>4.5200000000000001E-5</v>
      </c>
      <c r="GA1473" s="157">
        <v>0</v>
      </c>
      <c r="GB1473" s="157">
        <v>0</v>
      </c>
      <c r="GC1473" s="157">
        <v>0</v>
      </c>
      <c r="GD1473" s="157">
        <v>0</v>
      </c>
      <c r="GE1473" s="192">
        <v>4.5200000000000001E-5</v>
      </c>
      <c r="GF1473" s="157">
        <v>0</v>
      </c>
      <c r="GG1473" s="157">
        <v>0</v>
      </c>
      <c r="GH1473" s="157">
        <v>0</v>
      </c>
      <c r="GI1473" s="157">
        <v>0</v>
      </c>
      <c r="GJ1473" s="157">
        <v>5.6570199999999996E-4</v>
      </c>
      <c r="GK1473" s="157">
        <v>0</v>
      </c>
      <c r="GL1473" s="157">
        <v>0</v>
      </c>
      <c r="GM1473" s="157">
        <v>2.3037099999999999E-4</v>
      </c>
      <c r="GN1473" s="157">
        <v>8.0703700000000003E-4</v>
      </c>
      <c r="GO1473" s="157">
        <v>1.5982099999999999E-4</v>
      </c>
      <c r="GP1473" s="157">
        <v>8.5537099999999995E-4</v>
      </c>
      <c r="GQ1473" s="192">
        <v>8.2299999999999995E-5</v>
      </c>
      <c r="GR1473" s="157">
        <v>0</v>
      </c>
      <c r="GS1473" s="157">
        <v>0</v>
      </c>
      <c r="GT1473" s="157">
        <v>0</v>
      </c>
      <c r="GU1473" s="157">
        <v>0</v>
      </c>
      <c r="GV1473" s="157">
        <v>0</v>
      </c>
      <c r="GW1473" s="157">
        <v>0</v>
      </c>
      <c r="GX1473" s="157">
        <v>0</v>
      </c>
      <c r="GY1473" s="157">
        <v>0</v>
      </c>
      <c r="GZ1473" s="157">
        <v>0</v>
      </c>
      <c r="HA1473" s="157">
        <v>0</v>
      </c>
    </row>
    <row r="1474" spans="1:209" x14ac:dyDescent="0.2">
      <c r="A1474" s="157" t="s">
        <v>5283</v>
      </c>
      <c r="B1474" s="157">
        <v>0</v>
      </c>
      <c r="C1474" s="157">
        <v>0</v>
      </c>
      <c r="D1474" s="157">
        <v>0</v>
      </c>
      <c r="E1474" s="157">
        <v>0</v>
      </c>
      <c r="F1474" s="157">
        <v>0</v>
      </c>
      <c r="G1474" s="157">
        <v>0</v>
      </c>
      <c r="H1474" s="157">
        <v>0</v>
      </c>
      <c r="I1474" s="157">
        <v>0</v>
      </c>
      <c r="J1474" s="157">
        <v>0</v>
      </c>
      <c r="K1474" s="157">
        <v>0</v>
      </c>
      <c r="L1474" s="157">
        <v>0</v>
      </c>
      <c r="M1474" s="157">
        <v>0</v>
      </c>
      <c r="N1474" s="157">
        <v>0</v>
      </c>
      <c r="O1474" s="157">
        <v>0</v>
      </c>
      <c r="P1474" s="157">
        <v>0</v>
      </c>
      <c r="Q1474" s="157">
        <v>0</v>
      </c>
      <c r="R1474" s="157">
        <v>0</v>
      </c>
      <c r="S1474" s="192">
        <v>2.4000000000000001E-5</v>
      </c>
      <c r="T1474" s="192">
        <v>9.7E-5</v>
      </c>
      <c r="U1474" s="157">
        <v>0</v>
      </c>
      <c r="V1474" s="157">
        <v>0</v>
      </c>
      <c r="W1474" s="157">
        <v>0</v>
      </c>
      <c r="X1474" s="157">
        <v>0</v>
      </c>
      <c r="Y1474" s="157">
        <v>0</v>
      </c>
      <c r="Z1474" s="157">
        <v>0</v>
      </c>
      <c r="AA1474" s="157">
        <v>0</v>
      </c>
      <c r="AB1474" s="157">
        <v>0</v>
      </c>
      <c r="AC1474" s="157">
        <v>0</v>
      </c>
      <c r="AD1474" s="157">
        <v>0</v>
      </c>
      <c r="AE1474" s="157">
        <v>0</v>
      </c>
      <c r="AF1474" s="157">
        <v>0</v>
      </c>
      <c r="AG1474" s="157">
        <v>0</v>
      </c>
      <c r="AH1474" s="157">
        <v>1.47317E-4</v>
      </c>
      <c r="AI1474" s="157">
        <v>0</v>
      </c>
      <c r="AJ1474" s="157">
        <v>0</v>
      </c>
      <c r="AK1474" s="157">
        <v>0</v>
      </c>
      <c r="AL1474" s="157">
        <v>0</v>
      </c>
      <c r="AM1474" s="157">
        <v>0</v>
      </c>
      <c r="AN1474" s="157">
        <v>0</v>
      </c>
      <c r="AO1474" s="157">
        <v>0</v>
      </c>
      <c r="AP1474" s="157">
        <v>0</v>
      </c>
      <c r="AQ1474" s="157">
        <v>0</v>
      </c>
      <c r="AR1474" s="157">
        <v>0</v>
      </c>
      <c r="AS1474" s="157">
        <v>0</v>
      </c>
      <c r="AT1474" s="157">
        <v>0</v>
      </c>
      <c r="AU1474" s="157">
        <v>0</v>
      </c>
      <c r="AV1474" s="157">
        <v>0</v>
      </c>
      <c r="AW1474" s="157">
        <v>0</v>
      </c>
      <c r="AX1474" s="157">
        <v>0</v>
      </c>
      <c r="AY1474" s="157">
        <v>0</v>
      </c>
      <c r="AZ1474" s="157">
        <v>0</v>
      </c>
      <c r="BA1474" s="157">
        <v>0</v>
      </c>
      <c r="BB1474" s="157">
        <v>0</v>
      </c>
      <c r="BC1474" s="157">
        <v>0</v>
      </c>
      <c r="BD1474" s="157">
        <v>0</v>
      </c>
      <c r="BE1474" s="157">
        <v>0</v>
      </c>
      <c r="BF1474" s="157">
        <v>0</v>
      </c>
      <c r="BG1474" s="157">
        <v>0</v>
      </c>
      <c r="BH1474" s="157">
        <v>0</v>
      </c>
      <c r="BI1474" s="157">
        <v>0</v>
      </c>
      <c r="BJ1474" s="157">
        <v>0</v>
      </c>
      <c r="BK1474" s="157">
        <v>0</v>
      </c>
      <c r="BL1474" s="157">
        <v>0</v>
      </c>
      <c r="BM1474" s="157">
        <v>0</v>
      </c>
      <c r="BN1474" s="157">
        <v>0</v>
      </c>
      <c r="BO1474" s="157">
        <v>0</v>
      </c>
      <c r="BP1474" s="157">
        <v>0</v>
      </c>
      <c r="BQ1474" s="157">
        <v>0</v>
      </c>
      <c r="BR1474" s="192">
        <v>2.1100000000000001E-5</v>
      </c>
      <c r="BS1474" s="157">
        <v>0</v>
      </c>
      <c r="BT1474" s="157">
        <v>0</v>
      </c>
      <c r="BU1474" s="157">
        <v>0</v>
      </c>
      <c r="BV1474" s="192">
        <v>4.7500000000000003E-5</v>
      </c>
      <c r="BW1474" s="157">
        <v>0</v>
      </c>
      <c r="BX1474" s="157">
        <v>0</v>
      </c>
      <c r="BY1474" s="157">
        <v>0</v>
      </c>
      <c r="BZ1474" s="192">
        <v>9.2800000000000006E-5</v>
      </c>
      <c r="CA1474" s="157">
        <v>2.2235899999999999E-4</v>
      </c>
      <c r="CB1474" s="192">
        <v>4.8300000000000002E-5</v>
      </c>
      <c r="CC1474" s="157">
        <v>0</v>
      </c>
      <c r="CD1474" s="157">
        <v>1.3983499999999999E-4</v>
      </c>
      <c r="CE1474" s="157">
        <v>0</v>
      </c>
      <c r="CF1474" s="157">
        <v>1.1077E-4</v>
      </c>
      <c r="CG1474" s="157">
        <v>0</v>
      </c>
      <c r="CH1474" s="157">
        <v>0</v>
      </c>
      <c r="CI1474" s="157">
        <v>0</v>
      </c>
      <c r="CJ1474" s="157">
        <v>0</v>
      </c>
      <c r="CK1474" s="157">
        <v>0</v>
      </c>
      <c r="CL1474" s="157">
        <v>0</v>
      </c>
      <c r="CM1474" s="157">
        <v>0</v>
      </c>
      <c r="CN1474" s="157">
        <v>0</v>
      </c>
      <c r="CO1474" s="157">
        <v>0</v>
      </c>
      <c r="CP1474" s="157">
        <v>0</v>
      </c>
      <c r="CQ1474" s="192">
        <v>8.4099999999999998E-5</v>
      </c>
      <c r="CR1474" s="192">
        <v>5.24E-5</v>
      </c>
      <c r="CS1474" s="157">
        <v>1.6676899999999999E-4</v>
      </c>
      <c r="CT1474" s="157">
        <v>2.8558499999999998E-4</v>
      </c>
      <c r="CU1474" s="157">
        <v>0</v>
      </c>
      <c r="CV1474" s="157">
        <v>0</v>
      </c>
      <c r="CW1474" s="157">
        <v>0</v>
      </c>
      <c r="CX1474" s="157">
        <v>0</v>
      </c>
      <c r="CY1474" s="192">
        <v>5.52E-5</v>
      </c>
      <c r="CZ1474" s="157">
        <v>0</v>
      </c>
      <c r="DA1474" s="157">
        <v>0</v>
      </c>
      <c r="DB1474" s="157">
        <v>0</v>
      </c>
      <c r="DC1474" s="157">
        <v>0</v>
      </c>
      <c r="DD1474" s="157">
        <v>0</v>
      </c>
      <c r="DE1474" s="157">
        <v>0</v>
      </c>
      <c r="DF1474" s="157">
        <v>0</v>
      </c>
      <c r="DG1474" s="157">
        <v>0</v>
      </c>
      <c r="DH1474" s="157">
        <v>0</v>
      </c>
      <c r="DI1474" s="157">
        <v>0</v>
      </c>
      <c r="DJ1474" s="157">
        <v>0</v>
      </c>
      <c r="DK1474" s="157">
        <v>0</v>
      </c>
      <c r="DL1474" s="157">
        <v>0</v>
      </c>
      <c r="DM1474" s="157">
        <v>0</v>
      </c>
      <c r="DN1474" s="157">
        <v>0</v>
      </c>
      <c r="DO1474" s="157">
        <v>0</v>
      </c>
      <c r="DP1474" s="157">
        <v>0</v>
      </c>
      <c r="DQ1474" s="157">
        <v>0</v>
      </c>
      <c r="DR1474" s="157">
        <v>0</v>
      </c>
      <c r="DS1474" s="157">
        <v>0</v>
      </c>
      <c r="DT1474" s="157">
        <v>0</v>
      </c>
      <c r="DU1474" s="157">
        <v>0</v>
      </c>
      <c r="DV1474" s="157">
        <v>0</v>
      </c>
      <c r="DW1474" s="157">
        <v>0</v>
      </c>
      <c r="DX1474" s="157">
        <v>0</v>
      </c>
      <c r="DY1474" s="157">
        <v>0</v>
      </c>
      <c r="DZ1474" s="157">
        <v>0</v>
      </c>
      <c r="EA1474" s="157">
        <v>0</v>
      </c>
      <c r="EB1474" s="157">
        <v>1.76038E-4</v>
      </c>
      <c r="EC1474" s="157">
        <v>0</v>
      </c>
      <c r="ED1474" s="157">
        <v>0</v>
      </c>
      <c r="EE1474" s="157">
        <v>0</v>
      </c>
      <c r="EF1474" s="157">
        <v>0</v>
      </c>
      <c r="EG1474" s="157">
        <v>0</v>
      </c>
      <c r="EH1474" s="157">
        <v>0</v>
      </c>
      <c r="EI1474" s="157">
        <v>0</v>
      </c>
      <c r="EJ1474" s="157">
        <v>0</v>
      </c>
      <c r="EK1474" s="157">
        <v>0</v>
      </c>
      <c r="EL1474" s="157">
        <v>0</v>
      </c>
      <c r="EM1474" s="157">
        <v>0</v>
      </c>
      <c r="EN1474" s="157">
        <v>0</v>
      </c>
      <c r="EO1474" s="157">
        <v>0</v>
      </c>
      <c r="EP1474" s="157">
        <v>0</v>
      </c>
      <c r="EQ1474" s="157">
        <v>0</v>
      </c>
      <c r="ER1474" s="157">
        <v>0</v>
      </c>
      <c r="ES1474" s="157">
        <v>0</v>
      </c>
      <c r="ET1474" s="157">
        <v>0</v>
      </c>
      <c r="EU1474" s="157">
        <v>0</v>
      </c>
      <c r="EV1474" s="157">
        <v>0</v>
      </c>
      <c r="EW1474" s="157">
        <v>0</v>
      </c>
      <c r="EX1474" s="157">
        <v>0</v>
      </c>
      <c r="EY1474" s="157">
        <v>0</v>
      </c>
      <c r="EZ1474" s="157">
        <v>0</v>
      </c>
      <c r="FA1474" s="157">
        <v>0</v>
      </c>
      <c r="FB1474" s="157">
        <v>0</v>
      </c>
      <c r="FC1474" s="157">
        <v>0</v>
      </c>
      <c r="FD1474" s="157">
        <v>0</v>
      </c>
      <c r="FE1474" s="157">
        <v>0</v>
      </c>
      <c r="FF1474" s="157">
        <v>0</v>
      </c>
      <c r="FG1474" s="157">
        <v>0</v>
      </c>
      <c r="FH1474" s="157">
        <v>0</v>
      </c>
      <c r="FI1474" s="157">
        <v>0</v>
      </c>
      <c r="FJ1474" s="157">
        <v>0</v>
      </c>
      <c r="FK1474" s="157">
        <v>0</v>
      </c>
      <c r="FL1474" s="157">
        <v>2.2474800000000001E-4</v>
      </c>
      <c r="FM1474" s="157">
        <v>1.26909E-4</v>
      </c>
      <c r="FN1474" s="157">
        <v>0</v>
      </c>
      <c r="FO1474" s="157">
        <v>0</v>
      </c>
      <c r="FP1474" s="157">
        <v>0</v>
      </c>
      <c r="FQ1474" s="192">
        <v>3.1300000000000002E-5</v>
      </c>
      <c r="FR1474" s="157">
        <v>0</v>
      </c>
      <c r="FS1474" s="157">
        <v>0</v>
      </c>
      <c r="FT1474" s="157">
        <v>0</v>
      </c>
      <c r="FU1474" s="157">
        <v>0</v>
      </c>
      <c r="FV1474" s="157">
        <v>0</v>
      </c>
      <c r="FW1474" s="157">
        <v>0</v>
      </c>
      <c r="FX1474" s="157">
        <v>0</v>
      </c>
      <c r="FY1474" s="157">
        <v>0</v>
      </c>
      <c r="FZ1474" s="157">
        <v>0</v>
      </c>
      <c r="GA1474" s="157">
        <v>0</v>
      </c>
      <c r="GB1474" s="157">
        <v>0</v>
      </c>
      <c r="GC1474" s="157">
        <v>0</v>
      </c>
      <c r="GD1474" s="157">
        <v>0</v>
      </c>
      <c r="GE1474" s="157">
        <v>0</v>
      </c>
      <c r="GF1474" s="157">
        <v>0</v>
      </c>
      <c r="GG1474" s="157">
        <v>0</v>
      </c>
      <c r="GH1474" s="157">
        <v>0</v>
      </c>
      <c r="GI1474" s="157">
        <v>0</v>
      </c>
      <c r="GJ1474" s="157">
        <v>0</v>
      </c>
      <c r="GK1474" s="157">
        <v>0</v>
      </c>
      <c r="GL1474" s="157">
        <v>0</v>
      </c>
      <c r="GM1474" s="157">
        <v>0</v>
      </c>
      <c r="GN1474" s="157">
        <v>0</v>
      </c>
      <c r="GO1474" s="157">
        <v>0</v>
      </c>
      <c r="GP1474" s="157">
        <v>0</v>
      </c>
      <c r="GQ1474" s="157">
        <v>0</v>
      </c>
      <c r="GR1474" s="157">
        <v>0</v>
      </c>
      <c r="GS1474" s="157">
        <v>0</v>
      </c>
      <c r="GT1474" s="157">
        <v>0</v>
      </c>
      <c r="GU1474" s="157">
        <v>0</v>
      </c>
      <c r="GV1474" s="157">
        <v>0</v>
      </c>
      <c r="GW1474" s="157">
        <v>0</v>
      </c>
      <c r="GX1474" s="157">
        <v>0</v>
      </c>
      <c r="GY1474" s="157">
        <v>0</v>
      </c>
      <c r="GZ1474" s="157">
        <v>0</v>
      </c>
      <c r="HA1474" s="157">
        <v>0</v>
      </c>
    </row>
    <row r="1475" spans="1:209" x14ac:dyDescent="0.2">
      <c r="A1475" s="157" t="s">
        <v>5284</v>
      </c>
      <c r="B1475" s="157">
        <v>0</v>
      </c>
      <c r="C1475" s="157">
        <v>0</v>
      </c>
      <c r="D1475" s="157">
        <v>0</v>
      </c>
      <c r="E1475" s="157">
        <v>0</v>
      </c>
      <c r="F1475" s="157">
        <v>0</v>
      </c>
      <c r="G1475" s="157">
        <v>0</v>
      </c>
      <c r="H1475" s="157">
        <v>0</v>
      </c>
      <c r="I1475" s="157">
        <v>0</v>
      </c>
      <c r="J1475" s="157">
        <v>0</v>
      </c>
      <c r="K1475" s="157">
        <v>0</v>
      </c>
      <c r="L1475" s="157">
        <v>0</v>
      </c>
      <c r="M1475" s="192">
        <v>8.8200000000000003E-6</v>
      </c>
      <c r="N1475" s="157">
        <v>0</v>
      </c>
      <c r="O1475" s="157">
        <v>0</v>
      </c>
      <c r="P1475" s="157">
        <v>0</v>
      </c>
      <c r="Q1475" s="157">
        <v>0</v>
      </c>
      <c r="R1475" s="157">
        <v>0</v>
      </c>
      <c r="S1475" s="157">
        <v>0</v>
      </c>
      <c r="T1475" s="157">
        <v>0</v>
      </c>
      <c r="U1475" s="157">
        <v>0</v>
      </c>
      <c r="V1475" s="157">
        <v>0</v>
      </c>
      <c r="W1475" s="157">
        <v>0</v>
      </c>
      <c r="X1475" s="157">
        <v>0</v>
      </c>
      <c r="Y1475" s="157">
        <v>0</v>
      </c>
      <c r="Z1475" s="157">
        <v>0</v>
      </c>
      <c r="AA1475" s="157">
        <v>0</v>
      </c>
      <c r="AB1475" s="157">
        <v>0</v>
      </c>
      <c r="AC1475" s="192">
        <v>1.9300000000000002E-5</v>
      </c>
      <c r="AD1475" s="157">
        <v>0</v>
      </c>
      <c r="AE1475" s="157">
        <v>0</v>
      </c>
      <c r="AF1475" s="157">
        <v>0</v>
      </c>
      <c r="AG1475" s="157">
        <v>0</v>
      </c>
      <c r="AH1475" s="157">
        <v>0</v>
      </c>
      <c r="AI1475" s="157">
        <v>0</v>
      </c>
      <c r="AJ1475" s="157">
        <v>0</v>
      </c>
      <c r="AK1475" s="157">
        <v>0</v>
      </c>
      <c r="AL1475" s="157">
        <v>0</v>
      </c>
      <c r="AM1475" s="157">
        <v>3.1032800000000001E-4</v>
      </c>
      <c r="AN1475" s="192">
        <v>8.2700000000000004E-5</v>
      </c>
      <c r="AO1475" s="157">
        <v>3.2888900000000002E-4</v>
      </c>
      <c r="AP1475" s="157">
        <v>0</v>
      </c>
      <c r="AQ1475" s="192">
        <v>6.2799999999999995E-5</v>
      </c>
      <c r="AR1475" s="192">
        <v>5.0899999999999997E-5</v>
      </c>
      <c r="AS1475" s="157">
        <v>0</v>
      </c>
      <c r="AT1475" s="157">
        <v>0</v>
      </c>
      <c r="AU1475" s="157">
        <v>0</v>
      </c>
      <c r="AV1475" s="157">
        <v>0</v>
      </c>
      <c r="AW1475" s="157">
        <v>0</v>
      </c>
      <c r="AX1475" s="157">
        <v>0</v>
      </c>
      <c r="AY1475" s="157">
        <v>0</v>
      </c>
      <c r="AZ1475" s="157">
        <v>3.0352500000000002E-4</v>
      </c>
      <c r="BA1475" s="157">
        <v>1.4449499999999999E-4</v>
      </c>
      <c r="BB1475" s="192">
        <v>9.8599999999999998E-5</v>
      </c>
      <c r="BC1475" s="157">
        <v>0</v>
      </c>
      <c r="BD1475" s="157">
        <v>0</v>
      </c>
      <c r="BE1475" s="157">
        <v>0</v>
      </c>
      <c r="BF1475" s="157">
        <v>0</v>
      </c>
      <c r="BG1475" s="157">
        <v>0</v>
      </c>
      <c r="BH1475" s="157">
        <v>0</v>
      </c>
      <c r="BI1475" s="157">
        <v>0</v>
      </c>
      <c r="BJ1475" s="157">
        <v>0</v>
      </c>
      <c r="BK1475" s="157">
        <v>0</v>
      </c>
      <c r="BL1475" s="157">
        <v>0</v>
      </c>
      <c r="BM1475" s="157">
        <v>0</v>
      </c>
      <c r="BN1475" s="157">
        <v>0</v>
      </c>
      <c r="BO1475" s="157">
        <v>0</v>
      </c>
      <c r="BP1475" s="157">
        <v>0</v>
      </c>
      <c r="BQ1475" s="157">
        <v>0</v>
      </c>
      <c r="BR1475" s="157">
        <v>0</v>
      </c>
      <c r="BS1475" s="157">
        <v>0</v>
      </c>
      <c r="BT1475" s="157">
        <v>0</v>
      </c>
      <c r="BU1475" s="157">
        <v>0</v>
      </c>
      <c r="BV1475" s="157">
        <v>0</v>
      </c>
      <c r="BW1475" s="157">
        <v>0</v>
      </c>
      <c r="BX1475" s="157">
        <v>0</v>
      </c>
      <c r="BY1475" s="157">
        <v>0</v>
      </c>
      <c r="BZ1475" s="157">
        <v>0</v>
      </c>
      <c r="CA1475" s="157">
        <v>0</v>
      </c>
      <c r="CB1475" s="157">
        <v>0</v>
      </c>
      <c r="CC1475" s="157">
        <v>0</v>
      </c>
      <c r="CD1475" s="157">
        <v>0</v>
      </c>
      <c r="CE1475" s="157">
        <v>0</v>
      </c>
      <c r="CF1475" s="157">
        <v>0</v>
      </c>
      <c r="CG1475" s="157">
        <v>0</v>
      </c>
      <c r="CH1475" s="157">
        <v>0</v>
      </c>
      <c r="CI1475" s="157">
        <v>0</v>
      </c>
      <c r="CJ1475" s="157">
        <v>0</v>
      </c>
      <c r="CK1475" s="157">
        <v>0</v>
      </c>
      <c r="CL1475" s="157">
        <v>0</v>
      </c>
      <c r="CM1475" s="157">
        <v>0</v>
      </c>
      <c r="CN1475" s="157">
        <v>0</v>
      </c>
      <c r="CO1475" s="157">
        <v>0</v>
      </c>
      <c r="CP1475" s="157">
        <v>0</v>
      </c>
      <c r="CQ1475" s="157">
        <v>0</v>
      </c>
      <c r="CR1475" s="157">
        <v>0</v>
      </c>
      <c r="CS1475" s="157">
        <v>0</v>
      </c>
      <c r="CT1475" s="157">
        <v>0</v>
      </c>
      <c r="CU1475" s="157">
        <v>0</v>
      </c>
      <c r="CV1475" s="157">
        <v>0</v>
      </c>
      <c r="CW1475" s="192">
        <v>3.5599999999999998E-5</v>
      </c>
      <c r="CX1475" s="157">
        <v>0</v>
      </c>
      <c r="CY1475" s="157">
        <v>0</v>
      </c>
      <c r="CZ1475" s="157">
        <v>0</v>
      </c>
      <c r="DA1475" s="157">
        <v>0</v>
      </c>
      <c r="DB1475" s="157">
        <v>0</v>
      </c>
      <c r="DC1475" s="157">
        <v>0</v>
      </c>
      <c r="DD1475" s="157">
        <v>0</v>
      </c>
      <c r="DE1475" s="157">
        <v>0</v>
      </c>
      <c r="DF1475" s="157">
        <v>0</v>
      </c>
      <c r="DG1475" s="157">
        <v>0</v>
      </c>
      <c r="DH1475" s="157">
        <v>0</v>
      </c>
      <c r="DI1475" s="157">
        <v>0</v>
      </c>
      <c r="DJ1475" s="157">
        <v>0</v>
      </c>
      <c r="DK1475" s="157">
        <v>0</v>
      </c>
      <c r="DL1475" s="157">
        <v>0</v>
      </c>
      <c r="DM1475" s="157">
        <v>0</v>
      </c>
      <c r="DN1475" s="157">
        <v>1.10244E-4</v>
      </c>
      <c r="DO1475" s="157">
        <v>0</v>
      </c>
      <c r="DP1475" s="157">
        <v>0</v>
      </c>
      <c r="DQ1475" s="157">
        <v>0</v>
      </c>
      <c r="DR1475" s="157">
        <v>0</v>
      </c>
      <c r="DS1475" s="157">
        <v>0</v>
      </c>
      <c r="DT1475" s="157">
        <v>0</v>
      </c>
      <c r="DU1475" s="192">
        <v>4.1100000000000003E-5</v>
      </c>
      <c r="DV1475" s="157">
        <v>0</v>
      </c>
      <c r="DW1475" s="157">
        <v>0</v>
      </c>
      <c r="DX1475" s="157">
        <v>0</v>
      </c>
      <c r="DY1475" s="157">
        <v>0</v>
      </c>
      <c r="DZ1475" s="157">
        <v>0</v>
      </c>
      <c r="EA1475" s="157">
        <v>0</v>
      </c>
      <c r="EB1475" s="157">
        <v>0</v>
      </c>
      <c r="EC1475" s="157">
        <v>0</v>
      </c>
      <c r="ED1475" s="157">
        <v>0</v>
      </c>
      <c r="EE1475" s="157">
        <v>0</v>
      </c>
      <c r="EF1475" s="157">
        <v>0</v>
      </c>
      <c r="EG1475" s="157">
        <v>0</v>
      </c>
      <c r="EH1475" s="157">
        <v>0</v>
      </c>
      <c r="EI1475" s="157">
        <v>0</v>
      </c>
      <c r="EJ1475" s="157">
        <v>0</v>
      </c>
      <c r="EK1475" s="157">
        <v>0</v>
      </c>
      <c r="EL1475" s="157">
        <v>0</v>
      </c>
      <c r="EM1475" s="157">
        <v>0</v>
      </c>
      <c r="EN1475" s="157">
        <v>0</v>
      </c>
      <c r="EO1475" s="157">
        <v>0</v>
      </c>
      <c r="EP1475" s="157">
        <v>0</v>
      </c>
      <c r="EQ1475" s="157">
        <v>0</v>
      </c>
      <c r="ER1475" s="157">
        <v>0</v>
      </c>
      <c r="ES1475" s="157">
        <v>0</v>
      </c>
      <c r="ET1475" s="157">
        <v>0</v>
      </c>
      <c r="EU1475" s="157">
        <v>0</v>
      </c>
      <c r="EV1475" s="157">
        <v>0</v>
      </c>
      <c r="EW1475" s="157">
        <v>0</v>
      </c>
      <c r="EX1475" s="157">
        <v>0</v>
      </c>
      <c r="EY1475" s="157">
        <v>0</v>
      </c>
      <c r="EZ1475" s="157">
        <v>0</v>
      </c>
      <c r="FA1475" s="157">
        <v>0</v>
      </c>
      <c r="FB1475" s="157">
        <v>0</v>
      </c>
      <c r="FC1475" s="157">
        <v>0</v>
      </c>
      <c r="FD1475" s="157">
        <v>0</v>
      </c>
      <c r="FE1475" s="157">
        <v>0</v>
      </c>
      <c r="FF1475" s="157">
        <v>0</v>
      </c>
      <c r="FG1475" s="157">
        <v>0</v>
      </c>
      <c r="FH1475" s="157">
        <v>0</v>
      </c>
      <c r="FI1475" s="157">
        <v>0</v>
      </c>
      <c r="FJ1475" s="157">
        <v>0</v>
      </c>
      <c r="FK1475" s="157">
        <v>0</v>
      </c>
      <c r="FL1475" s="157">
        <v>0</v>
      </c>
      <c r="FM1475" s="157">
        <v>0</v>
      </c>
      <c r="FN1475" s="157">
        <v>0</v>
      </c>
      <c r="FO1475" s="157">
        <v>0</v>
      </c>
      <c r="FP1475" s="157">
        <v>0</v>
      </c>
      <c r="FQ1475" s="157">
        <v>0</v>
      </c>
      <c r="FR1475" s="157">
        <v>0</v>
      </c>
      <c r="FS1475" s="157">
        <v>0</v>
      </c>
      <c r="FT1475" s="157">
        <v>0</v>
      </c>
      <c r="FU1475" s="157">
        <v>0</v>
      </c>
      <c r="FV1475" s="157">
        <v>0</v>
      </c>
      <c r="FW1475" s="157">
        <v>0</v>
      </c>
      <c r="FX1475" s="157">
        <v>0</v>
      </c>
      <c r="FY1475" s="157">
        <v>0</v>
      </c>
      <c r="FZ1475" s="157">
        <v>0</v>
      </c>
      <c r="GA1475" s="157">
        <v>0</v>
      </c>
      <c r="GB1475" s="157">
        <v>0</v>
      </c>
      <c r="GC1475" s="157">
        <v>0</v>
      </c>
      <c r="GD1475" s="157">
        <v>0</v>
      </c>
      <c r="GE1475" s="157">
        <v>0</v>
      </c>
      <c r="GF1475" s="157">
        <v>0</v>
      </c>
      <c r="GG1475" s="157">
        <v>0</v>
      </c>
      <c r="GH1475" s="157">
        <v>0</v>
      </c>
      <c r="GI1475" s="157">
        <v>0</v>
      </c>
      <c r="GJ1475" s="157">
        <v>0</v>
      </c>
      <c r="GK1475" s="157">
        <v>0</v>
      </c>
      <c r="GL1475" s="157">
        <v>0</v>
      </c>
      <c r="GM1475" s="157">
        <v>0</v>
      </c>
      <c r="GN1475" s="157">
        <v>0</v>
      </c>
      <c r="GO1475" s="157">
        <v>0</v>
      </c>
      <c r="GP1475" s="157">
        <v>0</v>
      </c>
      <c r="GQ1475" s="157">
        <v>0</v>
      </c>
      <c r="GR1475" s="157">
        <v>0</v>
      </c>
      <c r="GS1475" s="157">
        <v>0</v>
      </c>
      <c r="GT1475" s="157">
        <v>0</v>
      </c>
      <c r="GU1475" s="157">
        <v>0</v>
      </c>
      <c r="GV1475" s="157">
        <v>0</v>
      </c>
      <c r="GW1475" s="157">
        <v>0</v>
      </c>
      <c r="GX1475" s="157">
        <v>0</v>
      </c>
      <c r="GY1475" s="157">
        <v>0</v>
      </c>
      <c r="GZ1475" s="157">
        <v>0</v>
      </c>
      <c r="HA1475" s="157">
        <v>0</v>
      </c>
    </row>
    <row r="1476" spans="1:209" x14ac:dyDescent="0.2">
      <c r="A1476" s="157" t="s">
        <v>5285</v>
      </c>
      <c r="B1476" s="157">
        <v>0</v>
      </c>
      <c r="C1476" s="157">
        <v>0</v>
      </c>
      <c r="D1476" s="157">
        <v>0</v>
      </c>
      <c r="E1476" s="157">
        <v>0</v>
      </c>
      <c r="F1476" s="157">
        <v>0</v>
      </c>
      <c r="G1476" s="157">
        <v>0</v>
      </c>
      <c r="H1476" s="157">
        <v>0</v>
      </c>
      <c r="I1476" s="157">
        <v>0</v>
      </c>
      <c r="J1476" s="157">
        <v>0</v>
      </c>
      <c r="K1476" s="157">
        <v>0</v>
      </c>
      <c r="L1476" s="157">
        <v>0</v>
      </c>
      <c r="M1476" s="157">
        <v>0</v>
      </c>
      <c r="N1476" s="157">
        <v>0</v>
      </c>
      <c r="O1476" s="157">
        <v>0</v>
      </c>
      <c r="P1476" s="157">
        <v>0</v>
      </c>
      <c r="Q1476" s="192">
        <v>3.1600000000000002E-5</v>
      </c>
      <c r="R1476" s="157">
        <v>0</v>
      </c>
      <c r="S1476" s="192">
        <v>9.59E-5</v>
      </c>
      <c r="T1476" s="157">
        <v>5.1724699999999998E-4</v>
      </c>
      <c r="U1476" s="192">
        <v>2.2099999999999998E-5</v>
      </c>
      <c r="V1476" s="157">
        <v>0</v>
      </c>
      <c r="W1476" s="157">
        <v>0</v>
      </c>
      <c r="X1476" s="157">
        <v>0</v>
      </c>
      <c r="Y1476" s="157">
        <v>0</v>
      </c>
      <c r="Z1476" s="157">
        <v>0</v>
      </c>
      <c r="AA1476" s="157">
        <v>0</v>
      </c>
      <c r="AB1476" s="157">
        <v>0</v>
      </c>
      <c r="AC1476" s="157">
        <v>0</v>
      </c>
      <c r="AD1476" s="157">
        <v>0</v>
      </c>
      <c r="AE1476" s="157">
        <v>0</v>
      </c>
      <c r="AF1476" s="157">
        <v>0</v>
      </c>
      <c r="AG1476" s="157">
        <v>0</v>
      </c>
      <c r="AH1476" s="157">
        <v>1.632763E-3</v>
      </c>
      <c r="AI1476" s="157">
        <v>0</v>
      </c>
      <c r="AJ1476" s="157">
        <v>0</v>
      </c>
      <c r="AK1476" s="157">
        <v>0</v>
      </c>
      <c r="AL1476" s="157">
        <v>0</v>
      </c>
      <c r="AM1476" s="157">
        <v>0</v>
      </c>
      <c r="AN1476" s="157">
        <v>0</v>
      </c>
      <c r="AO1476" s="157">
        <v>0</v>
      </c>
      <c r="AP1476" s="157">
        <v>0</v>
      </c>
      <c r="AQ1476" s="157">
        <v>0</v>
      </c>
      <c r="AR1476" s="157">
        <v>0</v>
      </c>
      <c r="AS1476" s="157">
        <v>0</v>
      </c>
      <c r="AT1476" s="157">
        <v>0</v>
      </c>
      <c r="AU1476" s="157">
        <v>0</v>
      </c>
      <c r="AV1476" s="157">
        <v>0</v>
      </c>
      <c r="AW1476" s="157">
        <v>0</v>
      </c>
      <c r="AX1476" s="157">
        <v>0</v>
      </c>
      <c r="AY1476" s="157">
        <v>0</v>
      </c>
      <c r="AZ1476" s="157">
        <v>0</v>
      </c>
      <c r="BA1476" s="157">
        <v>0</v>
      </c>
      <c r="BB1476" s="157">
        <v>0</v>
      </c>
      <c r="BC1476" s="157">
        <v>0</v>
      </c>
      <c r="BD1476" s="157">
        <v>0</v>
      </c>
      <c r="BE1476" s="157">
        <v>0</v>
      </c>
      <c r="BF1476" s="157">
        <v>0</v>
      </c>
      <c r="BG1476" s="157">
        <v>0</v>
      </c>
      <c r="BH1476" s="157">
        <v>0</v>
      </c>
      <c r="BI1476" s="157">
        <v>0</v>
      </c>
      <c r="BJ1476" s="157">
        <v>0</v>
      </c>
      <c r="BK1476" s="157">
        <v>0</v>
      </c>
      <c r="BL1476" s="157">
        <v>0</v>
      </c>
      <c r="BM1476" s="157">
        <v>0</v>
      </c>
      <c r="BN1476" s="157">
        <v>0</v>
      </c>
      <c r="BO1476" s="157">
        <v>0</v>
      </c>
      <c r="BP1476" s="157">
        <v>0</v>
      </c>
      <c r="BQ1476" s="157">
        <v>0</v>
      </c>
      <c r="BR1476" s="157">
        <v>3.06557E-4</v>
      </c>
      <c r="BS1476" s="157">
        <v>0</v>
      </c>
      <c r="BT1476" s="157">
        <v>0</v>
      </c>
      <c r="BU1476" s="157">
        <v>0</v>
      </c>
      <c r="BV1476" s="192">
        <v>9.5099999999999994E-5</v>
      </c>
      <c r="BW1476" s="157">
        <v>0</v>
      </c>
      <c r="BX1476" s="157">
        <v>0</v>
      </c>
      <c r="BY1476" s="157">
        <v>0</v>
      </c>
      <c r="BZ1476" s="157">
        <v>3.7135599999999999E-4</v>
      </c>
      <c r="CA1476" s="157">
        <v>3.6518200000000001E-3</v>
      </c>
      <c r="CB1476" s="157">
        <v>1.3050099999999999E-3</v>
      </c>
      <c r="CC1476" s="157">
        <v>0</v>
      </c>
      <c r="CD1476" s="157">
        <v>1.338421E-3</v>
      </c>
      <c r="CE1476" s="157">
        <v>0</v>
      </c>
      <c r="CF1476" s="157">
        <v>4.1538600000000001E-4</v>
      </c>
      <c r="CG1476" s="157">
        <v>0</v>
      </c>
      <c r="CH1476" s="157">
        <v>0</v>
      </c>
      <c r="CI1476" s="157">
        <v>0</v>
      </c>
      <c r="CJ1476" s="157">
        <v>0</v>
      </c>
      <c r="CK1476" s="157">
        <v>0</v>
      </c>
      <c r="CL1476" s="157">
        <v>0</v>
      </c>
      <c r="CM1476" s="157">
        <v>0</v>
      </c>
      <c r="CN1476" s="157">
        <v>0</v>
      </c>
      <c r="CO1476" s="157">
        <v>0</v>
      </c>
      <c r="CP1476" s="157">
        <v>0</v>
      </c>
      <c r="CQ1476" s="157">
        <v>2.5234299999999998E-4</v>
      </c>
      <c r="CR1476" s="157">
        <v>3.4927200000000003E-4</v>
      </c>
      <c r="CS1476" s="157">
        <v>4.58615E-4</v>
      </c>
      <c r="CT1476" s="157">
        <v>4.2837799999999998E-4</v>
      </c>
      <c r="CU1476" s="157">
        <v>0</v>
      </c>
      <c r="CV1476" s="157">
        <v>1.4936999999999999E-4</v>
      </c>
      <c r="CW1476" s="157">
        <v>0</v>
      </c>
      <c r="CX1476" s="192">
        <v>6.7199999999999994E-5</v>
      </c>
      <c r="CY1476" s="157">
        <v>0</v>
      </c>
      <c r="CZ1476" s="157">
        <v>0</v>
      </c>
      <c r="DA1476" s="157">
        <v>0</v>
      </c>
      <c r="DB1476" s="157">
        <v>0</v>
      </c>
      <c r="DC1476" s="157">
        <v>0</v>
      </c>
      <c r="DD1476" s="157">
        <v>0</v>
      </c>
      <c r="DE1476" s="157">
        <v>0</v>
      </c>
      <c r="DF1476" s="157">
        <v>0</v>
      </c>
      <c r="DG1476" s="157">
        <v>0</v>
      </c>
      <c r="DH1476" s="157">
        <v>0</v>
      </c>
      <c r="DI1476" s="157">
        <v>0</v>
      </c>
      <c r="DJ1476" s="157">
        <v>0</v>
      </c>
      <c r="DK1476" s="157">
        <v>0</v>
      </c>
      <c r="DL1476" s="157">
        <v>0</v>
      </c>
      <c r="DM1476" s="157">
        <v>0</v>
      </c>
      <c r="DN1476" s="157">
        <v>1.10244E-4</v>
      </c>
      <c r="DO1476" s="157">
        <v>0</v>
      </c>
      <c r="DP1476" s="157">
        <v>0</v>
      </c>
      <c r="DQ1476" s="157">
        <v>0</v>
      </c>
      <c r="DR1476" s="157">
        <v>0</v>
      </c>
      <c r="DS1476" s="157">
        <v>0</v>
      </c>
      <c r="DT1476" s="157">
        <v>4.23442E-4</v>
      </c>
      <c r="DU1476" s="157">
        <v>0</v>
      </c>
      <c r="DV1476" s="157">
        <v>0</v>
      </c>
      <c r="DW1476" s="157">
        <v>0</v>
      </c>
      <c r="DX1476" s="157">
        <v>0</v>
      </c>
      <c r="DY1476" s="157">
        <v>0</v>
      </c>
      <c r="DZ1476" s="157">
        <v>0</v>
      </c>
      <c r="EA1476" s="157">
        <v>6.8543200000000003E-4</v>
      </c>
      <c r="EB1476" s="157">
        <v>8.4498099999999997E-4</v>
      </c>
      <c r="EC1476" s="157">
        <v>0</v>
      </c>
      <c r="ED1476" s="157">
        <v>0</v>
      </c>
      <c r="EE1476" s="157">
        <v>0</v>
      </c>
      <c r="EF1476" s="157">
        <v>0</v>
      </c>
      <c r="EG1476" s="157">
        <v>0</v>
      </c>
      <c r="EH1476" s="157">
        <v>0</v>
      </c>
      <c r="EI1476" s="157">
        <v>0</v>
      </c>
      <c r="EJ1476" s="157">
        <v>0</v>
      </c>
      <c r="EK1476" s="157">
        <v>1.4744899999999999E-4</v>
      </c>
      <c r="EL1476" s="157">
        <v>0</v>
      </c>
      <c r="EM1476" s="157">
        <v>0</v>
      </c>
      <c r="EN1476" s="157">
        <v>0</v>
      </c>
      <c r="EO1476" s="157">
        <v>0</v>
      </c>
      <c r="EP1476" s="157">
        <v>0</v>
      </c>
      <c r="EQ1476" s="157">
        <v>0</v>
      </c>
      <c r="ER1476" s="157">
        <v>0</v>
      </c>
      <c r="ES1476" s="157">
        <v>0</v>
      </c>
      <c r="ET1476" s="157">
        <v>0</v>
      </c>
      <c r="EU1476" s="157">
        <v>0</v>
      </c>
      <c r="EV1476" s="157">
        <v>0</v>
      </c>
      <c r="EW1476" s="192">
        <v>5.4599999999999999E-5</v>
      </c>
      <c r="EX1476" s="157">
        <v>0</v>
      </c>
      <c r="EY1476" s="157">
        <v>0</v>
      </c>
      <c r="EZ1476" s="157">
        <v>0</v>
      </c>
      <c r="FA1476" s="157">
        <v>0</v>
      </c>
      <c r="FB1476" s="157">
        <v>0</v>
      </c>
      <c r="FC1476" s="157">
        <v>0</v>
      </c>
      <c r="FD1476" s="157">
        <v>0</v>
      </c>
      <c r="FE1476" s="157">
        <v>0</v>
      </c>
      <c r="FF1476" s="157">
        <v>0</v>
      </c>
      <c r="FG1476" s="157">
        <v>0</v>
      </c>
      <c r="FH1476" s="157">
        <v>0</v>
      </c>
      <c r="FI1476" s="157">
        <v>0</v>
      </c>
      <c r="FJ1476" s="157">
        <v>0</v>
      </c>
      <c r="FK1476" s="157">
        <v>0</v>
      </c>
      <c r="FL1476" s="157">
        <v>5.2334169999999998E-3</v>
      </c>
      <c r="FM1476" s="157">
        <v>7.6145399999999995E-4</v>
      </c>
      <c r="FN1476" s="157">
        <v>0</v>
      </c>
      <c r="FO1476" s="157">
        <v>0</v>
      </c>
      <c r="FP1476" s="157">
        <v>0</v>
      </c>
      <c r="FQ1476" s="157">
        <v>1.864327E-3</v>
      </c>
      <c r="FR1476" s="157">
        <v>0</v>
      </c>
      <c r="FS1476" s="157">
        <v>0</v>
      </c>
      <c r="FT1476" s="157">
        <v>0</v>
      </c>
      <c r="FU1476" s="157">
        <v>0</v>
      </c>
      <c r="FV1476" s="157">
        <v>0</v>
      </c>
      <c r="FW1476" s="157">
        <v>0</v>
      </c>
      <c r="FX1476" s="157">
        <v>0</v>
      </c>
      <c r="FY1476" s="157">
        <v>0</v>
      </c>
      <c r="FZ1476" s="157">
        <v>0</v>
      </c>
      <c r="GA1476" s="157">
        <v>0</v>
      </c>
      <c r="GB1476" s="157">
        <v>0</v>
      </c>
      <c r="GC1476" s="157">
        <v>0</v>
      </c>
      <c r="GD1476" s="192">
        <v>3.68E-5</v>
      </c>
      <c r="GE1476" s="157">
        <v>0</v>
      </c>
      <c r="GF1476" s="157">
        <v>0</v>
      </c>
      <c r="GG1476" s="157">
        <v>0</v>
      </c>
      <c r="GH1476" s="157">
        <v>0</v>
      </c>
      <c r="GI1476" s="157">
        <v>0</v>
      </c>
      <c r="GJ1476" s="157">
        <v>0</v>
      </c>
      <c r="GK1476" s="157">
        <v>0</v>
      </c>
      <c r="GL1476" s="157">
        <v>0</v>
      </c>
      <c r="GM1476" s="157">
        <v>0</v>
      </c>
      <c r="GN1476" s="157">
        <v>0</v>
      </c>
      <c r="GO1476" s="157">
        <v>0</v>
      </c>
      <c r="GP1476" s="157">
        <v>0</v>
      </c>
      <c r="GQ1476" s="157">
        <v>0</v>
      </c>
      <c r="GR1476" s="157">
        <v>0</v>
      </c>
      <c r="GS1476" s="157">
        <v>0</v>
      </c>
      <c r="GT1476" s="157">
        <v>0</v>
      </c>
      <c r="GU1476" s="157">
        <v>0</v>
      </c>
      <c r="GV1476" s="157">
        <v>0</v>
      </c>
      <c r="GW1476" s="157">
        <v>0</v>
      </c>
      <c r="GX1476" s="157">
        <v>0</v>
      </c>
      <c r="GY1476" s="157">
        <v>0</v>
      </c>
      <c r="GZ1476" s="157">
        <v>0</v>
      </c>
      <c r="HA1476" s="157">
        <v>0</v>
      </c>
    </row>
    <row r="1477" spans="1:209" x14ac:dyDescent="0.2">
      <c r="A1477" s="157" t="s">
        <v>5286</v>
      </c>
      <c r="B1477" s="157">
        <v>2.3869900000000001E-4</v>
      </c>
      <c r="C1477" s="157">
        <v>1.32034E-4</v>
      </c>
      <c r="D1477" s="157">
        <v>1.8923799999999999E-4</v>
      </c>
      <c r="E1477" s="192">
        <v>2.3300000000000001E-5</v>
      </c>
      <c r="F1477" s="157">
        <v>1.84131E-4</v>
      </c>
      <c r="G1477" s="157">
        <v>2.27803E-4</v>
      </c>
      <c r="H1477" s="157">
        <v>0</v>
      </c>
      <c r="I1477" s="157">
        <v>0</v>
      </c>
      <c r="J1477" s="157">
        <v>1.30035E-4</v>
      </c>
      <c r="K1477" s="192">
        <v>5.3600000000000002E-5</v>
      </c>
      <c r="L1477" s="157">
        <v>0</v>
      </c>
      <c r="M1477" s="192">
        <v>7.0599999999999995E-5</v>
      </c>
      <c r="N1477" s="157">
        <v>0</v>
      </c>
      <c r="O1477" s="157">
        <v>1.04421E-4</v>
      </c>
      <c r="P1477" s="157">
        <v>0</v>
      </c>
      <c r="Q1477" s="192">
        <v>3.1600000000000002E-5</v>
      </c>
      <c r="R1477" s="157">
        <v>1.52712E-4</v>
      </c>
      <c r="S1477" s="157">
        <v>4.7453570000000004E-3</v>
      </c>
      <c r="T1477" s="157">
        <v>1.584069E-3</v>
      </c>
      <c r="U1477" s="157">
        <v>4.63218E-4</v>
      </c>
      <c r="V1477" s="192">
        <v>4.0599999999999998E-5</v>
      </c>
      <c r="W1477" s="157">
        <v>1.1545200000000001E-4</v>
      </c>
      <c r="X1477" s="157">
        <v>0</v>
      </c>
      <c r="Y1477" s="157">
        <v>1.20029E-4</v>
      </c>
      <c r="Z1477" s="192">
        <v>8.7999999999999998E-5</v>
      </c>
      <c r="AA1477" s="157">
        <v>2.4645100000000002E-4</v>
      </c>
      <c r="AB1477" s="157">
        <v>0</v>
      </c>
      <c r="AC1477" s="157">
        <v>9.8432800000000003E-4</v>
      </c>
      <c r="AD1477" s="157">
        <v>0</v>
      </c>
      <c r="AE1477" s="157">
        <v>2.22485E-4</v>
      </c>
      <c r="AF1477" s="192">
        <v>4.49E-5</v>
      </c>
      <c r="AG1477" s="192">
        <v>2.6699999999999998E-5</v>
      </c>
      <c r="AH1477" s="157">
        <v>1.59593E-4</v>
      </c>
      <c r="AI1477" s="157">
        <v>0</v>
      </c>
      <c r="AJ1477" s="157">
        <v>0</v>
      </c>
      <c r="AK1477" s="192">
        <v>4.6600000000000001E-5</v>
      </c>
      <c r="AL1477" s="192">
        <v>4.1600000000000002E-5</v>
      </c>
      <c r="AM1477" s="192">
        <v>2.0699999999999998E-5</v>
      </c>
      <c r="AN1477" s="157">
        <v>0</v>
      </c>
      <c r="AO1477" s="157">
        <v>0</v>
      </c>
      <c r="AP1477" s="157">
        <v>0</v>
      </c>
      <c r="AQ1477" s="157">
        <v>0</v>
      </c>
      <c r="AR1477" s="192">
        <v>7.64E-5</v>
      </c>
      <c r="AS1477" s="157">
        <v>0</v>
      </c>
      <c r="AT1477" s="192">
        <v>5.3700000000000003E-6</v>
      </c>
      <c r="AU1477" s="157">
        <v>0</v>
      </c>
      <c r="AV1477" s="157">
        <v>0</v>
      </c>
      <c r="AW1477" s="157">
        <v>0</v>
      </c>
      <c r="AX1477" s="157">
        <v>0</v>
      </c>
      <c r="AY1477" s="157">
        <v>0</v>
      </c>
      <c r="AZ1477" s="192">
        <v>7.5900000000000002E-5</v>
      </c>
      <c r="BA1477" s="192">
        <v>4.8199999999999999E-5</v>
      </c>
      <c r="BB1477" s="157">
        <v>0</v>
      </c>
      <c r="BC1477" s="192">
        <v>4.8099999999999997E-5</v>
      </c>
      <c r="BD1477" s="192">
        <v>3.6999999999999998E-5</v>
      </c>
      <c r="BE1477" s="192">
        <v>6.1699999999999995E-5</v>
      </c>
      <c r="BF1477" s="157">
        <v>0</v>
      </c>
      <c r="BG1477" s="192">
        <v>2.69E-5</v>
      </c>
      <c r="BH1477" s="157">
        <v>0</v>
      </c>
      <c r="BI1477" s="157">
        <v>0</v>
      </c>
      <c r="BJ1477" s="157">
        <v>0</v>
      </c>
      <c r="BK1477" s="192">
        <v>6.8899999999999994E-5</v>
      </c>
      <c r="BL1477" s="157">
        <v>0</v>
      </c>
      <c r="BM1477" s="157">
        <v>0</v>
      </c>
      <c r="BN1477" s="157">
        <v>0</v>
      </c>
      <c r="BO1477" s="157">
        <v>0</v>
      </c>
      <c r="BP1477" s="192">
        <v>2.6599999999999999E-5</v>
      </c>
      <c r="BQ1477" s="157">
        <v>0</v>
      </c>
      <c r="BR1477" s="192">
        <v>1.06E-5</v>
      </c>
      <c r="BS1477" s="192">
        <v>5.66E-5</v>
      </c>
      <c r="BT1477" s="157">
        <v>0</v>
      </c>
      <c r="BU1477" s="157">
        <v>0</v>
      </c>
      <c r="BV1477" s="157">
        <v>4.2773600000000001E-4</v>
      </c>
      <c r="BW1477" s="157">
        <v>1.1951999999999999E-4</v>
      </c>
      <c r="BX1477" s="157">
        <v>1.67749E-4</v>
      </c>
      <c r="BY1477" s="157">
        <v>0</v>
      </c>
      <c r="BZ1477" s="157">
        <v>2.16624E-4</v>
      </c>
      <c r="CA1477" s="157">
        <v>1.2828399999999999E-4</v>
      </c>
      <c r="CB1477" s="192">
        <v>4.8300000000000002E-5</v>
      </c>
      <c r="CC1477" s="192">
        <v>1.8099999999999999E-5</v>
      </c>
      <c r="CD1477" s="157">
        <v>2.39717E-4</v>
      </c>
      <c r="CE1477" s="157">
        <v>0</v>
      </c>
      <c r="CF1477" s="157">
        <v>0</v>
      </c>
      <c r="CG1477" s="157">
        <v>0</v>
      </c>
      <c r="CH1477" s="192">
        <v>7.9800000000000002E-5</v>
      </c>
      <c r="CI1477" s="192">
        <v>7.5400000000000003E-5</v>
      </c>
      <c r="CJ1477" s="157">
        <v>0</v>
      </c>
      <c r="CK1477" s="157">
        <v>0</v>
      </c>
      <c r="CL1477" s="192">
        <v>2.2200000000000001E-5</v>
      </c>
      <c r="CM1477" s="157">
        <v>0</v>
      </c>
      <c r="CN1477" s="157">
        <v>0</v>
      </c>
      <c r="CO1477" s="157">
        <v>1.51006E-4</v>
      </c>
      <c r="CP1477" s="192">
        <v>2.5000000000000001E-5</v>
      </c>
      <c r="CQ1477" s="157">
        <v>1.3218E-4</v>
      </c>
      <c r="CR1477" s="157">
        <v>0</v>
      </c>
      <c r="CS1477" s="192">
        <v>7.2999999999999999E-5</v>
      </c>
      <c r="CT1477" s="157">
        <v>0</v>
      </c>
      <c r="CU1477" s="157">
        <v>1.19608E-4</v>
      </c>
      <c r="CV1477" s="157">
        <v>0</v>
      </c>
      <c r="CW1477" s="192">
        <v>4.7500000000000003E-5</v>
      </c>
      <c r="CX1477" s="157">
        <v>2.01478E-4</v>
      </c>
      <c r="CY1477" s="157">
        <v>2.76228E-4</v>
      </c>
      <c r="CZ1477" s="157">
        <v>0</v>
      </c>
      <c r="DA1477" s="192">
        <v>1.2500000000000001E-5</v>
      </c>
      <c r="DB1477" s="157">
        <v>0</v>
      </c>
      <c r="DC1477" s="192">
        <v>3.0499999999999999E-5</v>
      </c>
      <c r="DD1477" s="157">
        <v>8.8781899999999998E-4</v>
      </c>
      <c r="DE1477" s="157">
        <v>0</v>
      </c>
      <c r="DF1477" s="157">
        <v>1.3783600000000001E-4</v>
      </c>
      <c r="DG1477" s="157">
        <v>0</v>
      </c>
      <c r="DH1477" s="192">
        <v>6.7500000000000001E-5</v>
      </c>
      <c r="DI1477" s="192">
        <v>8.0699999999999996E-5</v>
      </c>
      <c r="DJ1477" s="192">
        <v>3.3500000000000001E-5</v>
      </c>
      <c r="DK1477" s="157">
        <v>0</v>
      </c>
      <c r="DL1477" s="192">
        <v>3.0000000000000001E-5</v>
      </c>
      <c r="DM1477" s="157">
        <v>0</v>
      </c>
      <c r="DN1477" s="157">
        <v>8.1580499999999996E-4</v>
      </c>
      <c r="DO1477" s="157">
        <v>0</v>
      </c>
      <c r="DP1477" s="192">
        <v>1.49E-5</v>
      </c>
      <c r="DQ1477" s="192">
        <v>3.9400000000000002E-5</v>
      </c>
      <c r="DR1477" s="157">
        <v>0</v>
      </c>
      <c r="DS1477" s="192">
        <v>2.27E-5</v>
      </c>
      <c r="DT1477" s="192">
        <v>4.2299999999999998E-5</v>
      </c>
      <c r="DU1477" s="157">
        <v>2.4657900000000003E-4</v>
      </c>
      <c r="DV1477" s="192">
        <v>3.3699999999999999E-5</v>
      </c>
      <c r="DW1477" s="157">
        <v>0</v>
      </c>
      <c r="DX1477" s="157">
        <v>0</v>
      </c>
      <c r="DY1477" s="157">
        <v>0</v>
      </c>
      <c r="DZ1477" s="157">
        <v>0</v>
      </c>
      <c r="EA1477" s="157">
        <v>5.0264999999999999E-4</v>
      </c>
      <c r="EB1477" s="157">
        <v>3.8728299999999998E-4</v>
      </c>
      <c r="EC1477" s="192">
        <v>7.3100000000000001E-5</v>
      </c>
      <c r="ED1477" s="157">
        <v>1.9693799999999999E-4</v>
      </c>
      <c r="EE1477" s="157">
        <v>0</v>
      </c>
      <c r="EF1477" s="157">
        <v>0</v>
      </c>
      <c r="EG1477" s="157">
        <v>0</v>
      </c>
      <c r="EH1477" s="192">
        <v>7.9400000000000006E-5</v>
      </c>
      <c r="EI1477" s="157">
        <v>0</v>
      </c>
      <c r="EJ1477" s="157">
        <v>0</v>
      </c>
      <c r="EK1477" s="157">
        <v>0</v>
      </c>
      <c r="EL1477" s="157">
        <v>0</v>
      </c>
      <c r="EM1477" s="157">
        <v>2.5251560000000002E-3</v>
      </c>
      <c r="EN1477" s="157">
        <v>3.0578599999999999E-3</v>
      </c>
      <c r="EO1477" s="157">
        <v>1.96477E-4</v>
      </c>
      <c r="EP1477" s="157">
        <v>1.2359799999999999E-4</v>
      </c>
      <c r="EQ1477" s="157">
        <v>1.14784E-3</v>
      </c>
      <c r="ER1477" s="157">
        <v>0</v>
      </c>
      <c r="ES1477" s="157">
        <v>6.3953199999999995E-4</v>
      </c>
      <c r="ET1477" s="157">
        <v>0</v>
      </c>
      <c r="EU1477" s="157">
        <v>0</v>
      </c>
      <c r="EV1477" s="157">
        <v>1.239913E-3</v>
      </c>
      <c r="EW1477" s="157">
        <v>0</v>
      </c>
      <c r="EX1477" s="157">
        <v>2.9072599999999999E-4</v>
      </c>
      <c r="EY1477" s="157">
        <v>0</v>
      </c>
      <c r="EZ1477" s="157">
        <v>0</v>
      </c>
      <c r="FA1477" s="157">
        <v>0</v>
      </c>
      <c r="FB1477" s="157">
        <v>0</v>
      </c>
      <c r="FC1477" s="157">
        <v>0</v>
      </c>
      <c r="FD1477" s="157">
        <v>7.2669E-4</v>
      </c>
      <c r="FE1477" s="157">
        <v>0</v>
      </c>
      <c r="FF1477" s="157">
        <v>0</v>
      </c>
      <c r="FG1477" s="157">
        <v>0</v>
      </c>
      <c r="FH1477" s="157">
        <v>0</v>
      </c>
      <c r="FI1477" s="157">
        <v>1.10296E-4</v>
      </c>
      <c r="FJ1477" s="157">
        <v>2.0888699999999999E-4</v>
      </c>
      <c r="FK1477" s="157">
        <v>1.8481699999999999E-4</v>
      </c>
      <c r="FL1477" s="192">
        <v>3.2100000000000001E-5</v>
      </c>
      <c r="FM1477" s="157">
        <v>1.6921199999999999E-4</v>
      </c>
      <c r="FN1477" s="157">
        <v>0</v>
      </c>
      <c r="FO1477" s="157">
        <v>0</v>
      </c>
      <c r="FP1477" s="157">
        <v>0</v>
      </c>
      <c r="FQ1477" s="157">
        <v>0</v>
      </c>
      <c r="FR1477" s="157">
        <v>0</v>
      </c>
      <c r="FS1477" s="157">
        <v>0</v>
      </c>
      <c r="FT1477" s="157">
        <v>0</v>
      </c>
      <c r="FU1477" s="192">
        <v>2.8799999999999999E-5</v>
      </c>
      <c r="FV1477" s="157">
        <v>0</v>
      </c>
      <c r="FW1477" s="157">
        <v>0</v>
      </c>
      <c r="FX1477" s="192">
        <v>2.5599999999999999E-5</v>
      </c>
      <c r="FY1477" s="157">
        <v>1.140437E-3</v>
      </c>
      <c r="FZ1477" s="157">
        <v>1.35544E-4</v>
      </c>
      <c r="GA1477" s="157">
        <v>0</v>
      </c>
      <c r="GB1477" s="157">
        <v>0</v>
      </c>
      <c r="GC1477" s="157">
        <v>0</v>
      </c>
      <c r="GD1477" s="157">
        <v>0</v>
      </c>
      <c r="GE1477" s="157">
        <v>0</v>
      </c>
      <c r="GF1477" s="192">
        <v>4.1300000000000001E-5</v>
      </c>
      <c r="GG1477" s="157">
        <v>0</v>
      </c>
      <c r="GH1477" s="157">
        <v>0</v>
      </c>
      <c r="GI1477" s="192">
        <v>5.1499999999999998E-5</v>
      </c>
      <c r="GJ1477" s="192">
        <v>8.0799999999999999E-5</v>
      </c>
      <c r="GK1477" s="192">
        <v>2.9600000000000001E-5</v>
      </c>
      <c r="GL1477" s="157">
        <v>0</v>
      </c>
      <c r="GM1477" s="157">
        <v>0</v>
      </c>
      <c r="GN1477" s="157">
        <v>0</v>
      </c>
      <c r="GO1477" s="157">
        <v>0</v>
      </c>
      <c r="GP1477" s="157">
        <v>0</v>
      </c>
      <c r="GQ1477" s="157">
        <v>2.8791800000000002E-4</v>
      </c>
      <c r="GR1477" s="157">
        <v>0</v>
      </c>
      <c r="GS1477" s="157">
        <v>0</v>
      </c>
      <c r="GT1477" s="157">
        <v>0</v>
      </c>
      <c r="GU1477" s="157">
        <v>0</v>
      </c>
      <c r="GV1477" s="157">
        <v>0</v>
      </c>
      <c r="GW1477" s="157">
        <v>0</v>
      </c>
      <c r="GX1477" s="157">
        <v>0</v>
      </c>
      <c r="GY1477" s="157">
        <v>0</v>
      </c>
      <c r="GZ1477" s="157">
        <v>0</v>
      </c>
      <c r="HA1477" s="157">
        <v>0</v>
      </c>
    </row>
    <row r="1478" spans="1:209" x14ac:dyDescent="0.2">
      <c r="A1478" s="157" t="s">
        <v>5287</v>
      </c>
      <c r="B1478" s="157">
        <v>0</v>
      </c>
      <c r="C1478" s="157">
        <v>0</v>
      </c>
      <c r="D1478" s="192">
        <v>6.6500000000000004E-5</v>
      </c>
      <c r="E1478" s="157">
        <v>0</v>
      </c>
      <c r="F1478" s="192">
        <v>9.2100000000000003E-5</v>
      </c>
      <c r="G1478" s="157">
        <v>0</v>
      </c>
      <c r="H1478" s="192">
        <v>9.4500000000000007E-5</v>
      </c>
      <c r="I1478" s="192">
        <v>5.2500000000000002E-5</v>
      </c>
      <c r="J1478" s="157">
        <v>0</v>
      </c>
      <c r="K1478" s="192">
        <v>8.0400000000000003E-5</v>
      </c>
      <c r="L1478" s="157">
        <v>0</v>
      </c>
      <c r="M1478" s="192">
        <v>1.7600000000000001E-5</v>
      </c>
      <c r="N1478" s="157">
        <v>0</v>
      </c>
      <c r="O1478" s="157">
        <v>0</v>
      </c>
      <c r="P1478" s="157">
        <v>1.160323E-3</v>
      </c>
      <c r="Q1478" s="192">
        <v>3.1600000000000002E-5</v>
      </c>
      <c r="R1478" s="157">
        <v>1.30896E-4</v>
      </c>
      <c r="S1478" s="157">
        <v>2.39664E-4</v>
      </c>
      <c r="T1478" s="157">
        <v>1.6164E-4</v>
      </c>
      <c r="U1478" s="192">
        <v>2.2099999999999998E-5</v>
      </c>
      <c r="V1478" s="157">
        <v>1.01494E-4</v>
      </c>
      <c r="W1478" s="157">
        <v>0</v>
      </c>
      <c r="X1478" s="157">
        <v>0</v>
      </c>
      <c r="Y1478" s="157">
        <v>0</v>
      </c>
      <c r="Z1478" s="192">
        <v>5.2800000000000003E-5</v>
      </c>
      <c r="AA1478" s="157">
        <v>0</v>
      </c>
      <c r="AB1478" s="157">
        <v>4.2909900000000001E-4</v>
      </c>
      <c r="AC1478" s="157">
        <v>1.7370499999999999E-4</v>
      </c>
      <c r="AD1478" s="157">
        <v>0</v>
      </c>
      <c r="AE1478" s="157">
        <v>0</v>
      </c>
      <c r="AF1478" s="157">
        <v>0</v>
      </c>
      <c r="AG1478" s="192">
        <v>5.3399999999999997E-5</v>
      </c>
      <c r="AH1478" s="157">
        <v>0</v>
      </c>
      <c r="AI1478" s="157">
        <v>3.287692E-3</v>
      </c>
      <c r="AJ1478" s="157">
        <v>2.8412100000000003E-4</v>
      </c>
      <c r="AK1478" s="192">
        <v>9.31E-5</v>
      </c>
      <c r="AL1478" s="192">
        <v>2.0800000000000001E-5</v>
      </c>
      <c r="AM1478" s="157">
        <v>4.1376999999999999E-4</v>
      </c>
      <c r="AN1478" s="157">
        <v>4.7982299999999999E-4</v>
      </c>
      <c r="AO1478" s="157">
        <v>7.5897499999999995E-4</v>
      </c>
      <c r="AP1478" s="157">
        <v>7.0037799999999998E-4</v>
      </c>
      <c r="AQ1478" s="157">
        <v>3.7679E-4</v>
      </c>
      <c r="AR1478" s="157">
        <v>8.4063599999999997E-4</v>
      </c>
      <c r="AS1478" s="157">
        <v>0</v>
      </c>
      <c r="AT1478" s="192">
        <v>2.1500000000000001E-5</v>
      </c>
      <c r="AU1478" s="157">
        <v>2.0610100000000001E-4</v>
      </c>
      <c r="AV1478" s="157">
        <v>0</v>
      </c>
      <c r="AW1478" s="157">
        <v>0</v>
      </c>
      <c r="AX1478" s="192">
        <v>3.3099999999999998E-5</v>
      </c>
      <c r="AY1478" s="157">
        <v>4.3235099999999998E-4</v>
      </c>
      <c r="AZ1478" s="157">
        <v>4.1734600000000003E-4</v>
      </c>
      <c r="BA1478" s="157">
        <v>7.7063900000000005E-4</v>
      </c>
      <c r="BB1478" s="157">
        <v>4.9295100000000004E-4</v>
      </c>
      <c r="BC1478" s="157">
        <v>0</v>
      </c>
      <c r="BD1478" s="157">
        <v>0</v>
      </c>
      <c r="BE1478" s="157">
        <v>0</v>
      </c>
      <c r="BF1478" s="192">
        <v>3.8099999999999998E-5</v>
      </c>
      <c r="BG1478" s="157">
        <v>0</v>
      </c>
      <c r="BH1478" s="157">
        <v>0</v>
      </c>
      <c r="BI1478" s="157">
        <v>0</v>
      </c>
      <c r="BJ1478" s="157">
        <v>1.12644E-4</v>
      </c>
      <c r="BK1478" s="157">
        <v>0</v>
      </c>
      <c r="BL1478" s="157">
        <v>0</v>
      </c>
      <c r="BM1478" s="157">
        <v>0</v>
      </c>
      <c r="BN1478" s="157">
        <v>0</v>
      </c>
      <c r="BO1478" s="192">
        <v>2.2200000000000001E-5</v>
      </c>
      <c r="BP1478" s="157">
        <v>0</v>
      </c>
      <c r="BQ1478" s="157">
        <v>0</v>
      </c>
      <c r="BR1478" s="192">
        <v>1.06E-5</v>
      </c>
      <c r="BS1478" s="157">
        <v>0</v>
      </c>
      <c r="BT1478" s="157">
        <v>0</v>
      </c>
      <c r="BU1478" s="157">
        <v>0</v>
      </c>
      <c r="BV1478" s="157">
        <v>0</v>
      </c>
      <c r="BW1478" s="157">
        <v>4.5417599999999998E-4</v>
      </c>
      <c r="BX1478" s="157">
        <v>0</v>
      </c>
      <c r="BY1478" s="157">
        <v>2.3925249999999999E-3</v>
      </c>
      <c r="BZ1478" s="157">
        <v>1.8258339999999999E-3</v>
      </c>
      <c r="CA1478" s="157">
        <v>0</v>
      </c>
      <c r="CB1478" s="157">
        <v>0</v>
      </c>
      <c r="CC1478" s="157">
        <v>1.8476250000000001E-3</v>
      </c>
      <c r="CD1478" s="157">
        <v>0</v>
      </c>
      <c r="CE1478" s="157">
        <v>1.151787E-3</v>
      </c>
      <c r="CF1478" s="157">
        <v>7.4769500000000004E-4</v>
      </c>
      <c r="CG1478" s="157">
        <v>2.7758500000000001E-4</v>
      </c>
      <c r="CH1478" s="192">
        <v>7.9800000000000002E-5</v>
      </c>
      <c r="CI1478" s="157">
        <v>1.320232E-3</v>
      </c>
      <c r="CJ1478" s="157">
        <v>0</v>
      </c>
      <c r="CK1478" s="157">
        <v>0</v>
      </c>
      <c r="CL1478" s="157">
        <v>5.6497800000000005E-4</v>
      </c>
      <c r="CM1478" s="157">
        <v>9.5960299999999995E-4</v>
      </c>
      <c r="CN1478" s="157">
        <v>9.934430000000001E-4</v>
      </c>
      <c r="CO1478" s="157">
        <v>2.101501E-3</v>
      </c>
      <c r="CP1478" s="157">
        <v>6.4996800000000001E-4</v>
      </c>
      <c r="CQ1478" s="157">
        <v>1.574141E-3</v>
      </c>
      <c r="CR1478" s="157">
        <v>1.5717199999999999E-4</v>
      </c>
      <c r="CS1478" s="157">
        <v>1.04231E-4</v>
      </c>
      <c r="CT1478" s="192">
        <v>9.5199999999999997E-5</v>
      </c>
      <c r="CU1478" s="157">
        <v>0</v>
      </c>
      <c r="CV1478" s="192">
        <v>5.9700000000000001E-5</v>
      </c>
      <c r="CW1478" s="157">
        <v>1.18668E-4</v>
      </c>
      <c r="CX1478" s="157">
        <v>1.11932E-4</v>
      </c>
      <c r="CY1478" s="192">
        <v>2.76E-5</v>
      </c>
      <c r="CZ1478" s="157">
        <v>0</v>
      </c>
      <c r="DA1478" s="192">
        <v>8.7200000000000005E-5</v>
      </c>
      <c r="DB1478" s="157">
        <v>4.9856200000000003E-4</v>
      </c>
      <c r="DC1478" s="157">
        <v>2.2383E-4</v>
      </c>
      <c r="DD1478" s="157">
        <v>1.8057300000000001E-4</v>
      </c>
      <c r="DE1478" s="157">
        <v>6.3550900000000003E-4</v>
      </c>
      <c r="DF1478" s="192">
        <v>4.5899999999999998E-5</v>
      </c>
      <c r="DG1478" s="157">
        <v>0</v>
      </c>
      <c r="DH1478" s="157">
        <v>2.02511E-4</v>
      </c>
      <c r="DI1478" s="157">
        <v>2.8232099999999998E-4</v>
      </c>
      <c r="DJ1478" s="157">
        <v>1.34098E-4</v>
      </c>
      <c r="DK1478" s="157">
        <v>1.01937E-4</v>
      </c>
      <c r="DL1478" s="157">
        <v>4.2018099999999999E-4</v>
      </c>
      <c r="DM1478" s="157">
        <v>0</v>
      </c>
      <c r="DN1478" s="157">
        <v>1.3229299999999999E-4</v>
      </c>
      <c r="DO1478" s="157">
        <v>0</v>
      </c>
      <c r="DP1478" s="157">
        <v>0</v>
      </c>
      <c r="DQ1478" s="157">
        <v>1.05177E-4</v>
      </c>
      <c r="DR1478" s="192">
        <v>4.0800000000000002E-5</v>
      </c>
      <c r="DS1478" s="157">
        <v>0</v>
      </c>
      <c r="DT1478" s="192">
        <v>8.4699999999999999E-5</v>
      </c>
      <c r="DU1478" s="157">
        <v>1.6438600000000001E-4</v>
      </c>
      <c r="DV1478" s="157">
        <v>0</v>
      </c>
      <c r="DW1478" s="157">
        <v>0</v>
      </c>
      <c r="DX1478" s="157">
        <v>9.7905900000000001E-4</v>
      </c>
      <c r="DY1478" s="157">
        <v>0</v>
      </c>
      <c r="DZ1478" s="157">
        <v>0</v>
      </c>
      <c r="EA1478" s="157">
        <v>0</v>
      </c>
      <c r="EB1478" s="157">
        <v>0</v>
      </c>
      <c r="EC1478" s="157">
        <v>0</v>
      </c>
      <c r="ED1478" s="157">
        <v>3.4464100000000002E-4</v>
      </c>
      <c r="EE1478" s="157">
        <v>1.5971900000000001E-4</v>
      </c>
      <c r="EF1478" s="157">
        <v>0</v>
      </c>
      <c r="EG1478" s="157">
        <v>0</v>
      </c>
      <c r="EH1478" s="157">
        <v>2.3826500000000001E-4</v>
      </c>
      <c r="EI1478" s="157">
        <v>0</v>
      </c>
      <c r="EJ1478" s="157">
        <v>1.59417E-4</v>
      </c>
      <c r="EK1478" s="157">
        <v>0</v>
      </c>
      <c r="EL1478" s="157">
        <v>0</v>
      </c>
      <c r="EM1478" s="157">
        <v>2.2886599999999999E-4</v>
      </c>
      <c r="EN1478" s="157">
        <v>3.4833009999999998E-3</v>
      </c>
      <c r="EO1478" s="157">
        <v>0</v>
      </c>
      <c r="EP1478" s="157">
        <v>0</v>
      </c>
      <c r="EQ1478" s="157">
        <v>4.2710300000000002E-4</v>
      </c>
      <c r="ER1478" s="157">
        <v>5.954104E-3</v>
      </c>
      <c r="ES1478" s="157">
        <v>5.9385099999999995E-4</v>
      </c>
      <c r="ET1478" s="157">
        <v>0</v>
      </c>
      <c r="EU1478" s="192">
        <v>3.7200000000000003E-5</v>
      </c>
      <c r="EV1478" s="192">
        <v>2.0299999999999999E-5</v>
      </c>
      <c r="EW1478" s="157">
        <v>0</v>
      </c>
      <c r="EX1478" s="157">
        <v>4.8454299999999999E-4</v>
      </c>
      <c r="EY1478" s="157">
        <v>0</v>
      </c>
      <c r="EZ1478" s="157">
        <v>0</v>
      </c>
      <c r="FA1478" s="157">
        <v>0</v>
      </c>
      <c r="FB1478" s="157">
        <v>0</v>
      </c>
      <c r="FC1478" s="157">
        <v>0</v>
      </c>
      <c r="FD1478" s="157">
        <v>2.7564100000000003E-4</v>
      </c>
      <c r="FE1478" s="157">
        <v>2.02034E-4</v>
      </c>
      <c r="FF1478" s="157">
        <v>1.6956E-4</v>
      </c>
      <c r="FG1478" s="192">
        <v>7.9599999999999997E-5</v>
      </c>
      <c r="FH1478" s="157">
        <v>0</v>
      </c>
      <c r="FI1478" s="192">
        <v>2.76E-5</v>
      </c>
      <c r="FJ1478" s="157">
        <v>0</v>
      </c>
      <c r="FK1478" s="157">
        <v>0</v>
      </c>
      <c r="FL1478" s="157">
        <v>0</v>
      </c>
      <c r="FM1478" s="157">
        <v>0</v>
      </c>
      <c r="FN1478" s="157">
        <v>4.1496629999999996E-3</v>
      </c>
      <c r="FO1478" s="192">
        <v>9.0599999999999997E-6</v>
      </c>
      <c r="FP1478" s="192">
        <v>8.2299999999999995E-5</v>
      </c>
      <c r="FQ1478" s="192">
        <v>1.5699999999999999E-5</v>
      </c>
      <c r="FR1478" s="157">
        <v>0</v>
      </c>
      <c r="FS1478" s="157">
        <v>0</v>
      </c>
      <c r="FT1478" s="157">
        <v>0</v>
      </c>
      <c r="FU1478" s="157">
        <v>0</v>
      </c>
      <c r="FV1478" s="157">
        <v>0</v>
      </c>
      <c r="FW1478" s="157">
        <v>0</v>
      </c>
      <c r="FX1478" s="157">
        <v>2.0726709999999999E-3</v>
      </c>
      <c r="FY1478" s="157">
        <v>4.6160500000000002E-4</v>
      </c>
      <c r="FZ1478" s="157">
        <v>0</v>
      </c>
      <c r="GA1478" s="192">
        <v>3.8899999999999997E-5</v>
      </c>
      <c r="GB1478" s="157">
        <v>0</v>
      </c>
      <c r="GC1478" s="157">
        <v>0</v>
      </c>
      <c r="GD1478" s="157">
        <v>3.017924E-3</v>
      </c>
      <c r="GE1478" s="157">
        <v>2.9369900000000002E-4</v>
      </c>
      <c r="GF1478" s="157">
        <v>0</v>
      </c>
      <c r="GG1478" s="157">
        <v>0</v>
      </c>
      <c r="GH1478" s="157">
        <v>0</v>
      </c>
      <c r="GI1478" s="157">
        <v>1.0291800000000001E-4</v>
      </c>
      <c r="GJ1478" s="157">
        <v>0</v>
      </c>
      <c r="GK1478" s="157">
        <v>0</v>
      </c>
      <c r="GL1478" s="157">
        <v>5.2932800000000003E-4</v>
      </c>
      <c r="GM1478" s="157">
        <v>6.1432100000000003E-4</v>
      </c>
      <c r="GN1478" s="157">
        <v>0</v>
      </c>
      <c r="GO1478" s="157">
        <v>3.1964199999999997E-4</v>
      </c>
      <c r="GP1478" s="157">
        <v>0</v>
      </c>
      <c r="GQ1478" s="157">
        <v>1.8509E-4</v>
      </c>
      <c r="GR1478" s="157">
        <v>0</v>
      </c>
      <c r="GS1478" s="157">
        <v>0</v>
      </c>
      <c r="GT1478" s="157">
        <v>0</v>
      </c>
      <c r="GU1478" s="157">
        <v>0</v>
      </c>
      <c r="GV1478" s="157">
        <v>5.623243E-3</v>
      </c>
      <c r="GW1478" s="157">
        <v>0</v>
      </c>
      <c r="GX1478" s="157">
        <v>0</v>
      </c>
      <c r="GY1478" s="157">
        <v>0</v>
      </c>
      <c r="GZ1478" s="157">
        <v>0</v>
      </c>
      <c r="HA1478" s="157">
        <v>0</v>
      </c>
    </row>
    <row r="1479" spans="1:209" x14ac:dyDescent="0.2">
      <c r="A1479" s="157" t="s">
        <v>5288</v>
      </c>
      <c r="B1479" s="157">
        <v>2.53618E-4</v>
      </c>
      <c r="C1479" s="157">
        <v>1.72218E-4</v>
      </c>
      <c r="D1479" s="157">
        <v>3.5290300000000001E-4</v>
      </c>
      <c r="E1479" s="192">
        <v>2.3300000000000001E-5</v>
      </c>
      <c r="F1479" s="157">
        <v>1.7097799999999999E-4</v>
      </c>
      <c r="G1479" s="157">
        <v>0</v>
      </c>
      <c r="H1479" s="157">
        <v>0</v>
      </c>
      <c r="I1479" s="157">
        <v>2.3637199999999999E-4</v>
      </c>
      <c r="J1479" s="157">
        <v>0</v>
      </c>
      <c r="K1479" s="192">
        <v>2.6800000000000001E-5</v>
      </c>
      <c r="L1479" s="157">
        <v>0</v>
      </c>
      <c r="M1479" s="192">
        <v>8.8200000000000003E-6</v>
      </c>
      <c r="N1479" s="157">
        <v>0</v>
      </c>
      <c r="O1479" s="157">
        <v>0</v>
      </c>
      <c r="P1479" s="157">
        <v>1.5882799999999999E-4</v>
      </c>
      <c r="Q1479" s="192">
        <v>3.1600000000000002E-5</v>
      </c>
      <c r="R1479" s="157">
        <v>3.4905500000000002E-4</v>
      </c>
      <c r="S1479" s="157">
        <v>1.0305570000000001E-3</v>
      </c>
      <c r="T1479" s="157">
        <v>3.2327899999999999E-4</v>
      </c>
      <c r="U1479" s="157">
        <v>3.3086999999999998E-4</v>
      </c>
      <c r="V1479" s="192">
        <v>2.0299999999999999E-5</v>
      </c>
      <c r="W1479" s="157">
        <v>0</v>
      </c>
      <c r="X1479" s="157">
        <v>2.4338300000000001E-4</v>
      </c>
      <c r="Y1479" s="157">
        <v>4.40106E-4</v>
      </c>
      <c r="Z1479" s="192">
        <v>1.7600000000000001E-5</v>
      </c>
      <c r="AA1479" s="157">
        <v>3.2860099999999998E-4</v>
      </c>
      <c r="AB1479" s="157">
        <v>4.0914100000000002E-4</v>
      </c>
      <c r="AC1479" s="157">
        <v>3.2810899999999999E-4</v>
      </c>
      <c r="AD1479" s="157">
        <v>0</v>
      </c>
      <c r="AE1479" s="157">
        <v>1.3905300000000001E-4</v>
      </c>
      <c r="AF1479" s="192">
        <v>1.5E-5</v>
      </c>
      <c r="AG1479" s="157">
        <v>0</v>
      </c>
      <c r="AH1479" s="157">
        <v>1.84146E-4</v>
      </c>
      <c r="AI1479" s="157">
        <v>0</v>
      </c>
      <c r="AJ1479" s="157">
        <v>0</v>
      </c>
      <c r="AK1479" s="192">
        <v>2.3300000000000001E-5</v>
      </c>
      <c r="AL1479" s="157">
        <v>0</v>
      </c>
      <c r="AM1479" s="157">
        <v>1.2413100000000001E-4</v>
      </c>
      <c r="AN1479" s="192">
        <v>4.9599999999999999E-5</v>
      </c>
      <c r="AO1479" s="157">
        <v>0</v>
      </c>
      <c r="AP1479" s="157">
        <v>0</v>
      </c>
      <c r="AQ1479" s="192">
        <v>2.09E-5</v>
      </c>
      <c r="AR1479" s="192">
        <v>5.0899999999999997E-5</v>
      </c>
      <c r="AS1479" s="157">
        <v>0</v>
      </c>
      <c r="AT1479" s="192">
        <v>5.3700000000000003E-6</v>
      </c>
      <c r="AU1479" s="157">
        <v>1.0305E-4</v>
      </c>
      <c r="AV1479" s="157">
        <v>0</v>
      </c>
      <c r="AW1479" s="192">
        <v>3.4199999999999998E-5</v>
      </c>
      <c r="AX1479" s="157">
        <v>0</v>
      </c>
      <c r="AY1479" s="192">
        <v>2.6999999999999999E-5</v>
      </c>
      <c r="AZ1479" s="157">
        <v>0</v>
      </c>
      <c r="BA1479" s="157">
        <v>1.4449499999999999E-4</v>
      </c>
      <c r="BB1479" s="192">
        <v>4.9299999999999999E-5</v>
      </c>
      <c r="BC1479" s="157">
        <v>1.9259E-4</v>
      </c>
      <c r="BD1479" s="157">
        <v>1.8484999999999999E-4</v>
      </c>
      <c r="BE1479" s="157">
        <v>1.85174E-4</v>
      </c>
      <c r="BF1479" s="157">
        <v>0</v>
      </c>
      <c r="BG1479" s="157">
        <v>1.2094700000000001E-4</v>
      </c>
      <c r="BH1479" s="192">
        <v>2.2500000000000001E-5</v>
      </c>
      <c r="BI1479" s="157">
        <v>0</v>
      </c>
      <c r="BJ1479" s="157">
        <v>0</v>
      </c>
      <c r="BK1479" s="157">
        <v>1.89443E-4</v>
      </c>
      <c r="BL1479" s="192">
        <v>3.5800000000000003E-5</v>
      </c>
      <c r="BM1479" s="157">
        <v>0</v>
      </c>
      <c r="BN1479" s="157">
        <v>0</v>
      </c>
      <c r="BO1479" s="157">
        <v>0</v>
      </c>
      <c r="BP1479" s="192">
        <v>5.3300000000000001E-5</v>
      </c>
      <c r="BQ1479" s="157">
        <v>1.19567E-4</v>
      </c>
      <c r="BR1479" s="157">
        <v>0</v>
      </c>
      <c r="BS1479" s="157">
        <v>0</v>
      </c>
      <c r="BT1479" s="157">
        <v>0</v>
      </c>
      <c r="BU1479" s="157">
        <v>2.70392E-4</v>
      </c>
      <c r="BV1479" s="157">
        <v>1.9010500000000001E-4</v>
      </c>
      <c r="BW1479" s="157">
        <v>2.5099200000000001E-4</v>
      </c>
      <c r="BX1479" s="157">
        <v>4.07391E-4</v>
      </c>
      <c r="BY1479" s="157">
        <v>0</v>
      </c>
      <c r="BZ1479" s="157">
        <v>0</v>
      </c>
      <c r="CA1479" s="192">
        <v>8.5500000000000005E-5</v>
      </c>
      <c r="CB1479" s="192">
        <v>2.4199999999999999E-5</v>
      </c>
      <c r="CC1479" s="157">
        <v>0</v>
      </c>
      <c r="CD1479" s="157">
        <v>2.7966999999999998E-4</v>
      </c>
      <c r="CE1479" s="192">
        <v>6.2299999999999996E-5</v>
      </c>
      <c r="CF1479" s="157">
        <v>0</v>
      </c>
      <c r="CG1479" s="157">
        <v>0</v>
      </c>
      <c r="CH1479" s="157">
        <v>0</v>
      </c>
      <c r="CI1479" s="157">
        <v>1.13163E-4</v>
      </c>
      <c r="CJ1479" s="157">
        <v>0</v>
      </c>
      <c r="CK1479" s="192">
        <v>8.0699999999999996E-5</v>
      </c>
      <c r="CL1479" s="157">
        <v>2.2156000000000001E-4</v>
      </c>
      <c r="CM1479" s="157">
        <v>5.0802499999999995E-4</v>
      </c>
      <c r="CN1479" s="157">
        <v>1.19213E-4</v>
      </c>
      <c r="CO1479" s="157">
        <v>3.9009899999999998E-4</v>
      </c>
      <c r="CP1479" s="157">
        <v>2.7498600000000001E-4</v>
      </c>
      <c r="CQ1479" s="157">
        <v>1.9226099999999999E-4</v>
      </c>
      <c r="CR1479" s="192">
        <v>1.7499999999999998E-5</v>
      </c>
      <c r="CS1479" s="192">
        <v>6.2500000000000001E-5</v>
      </c>
      <c r="CT1479" s="192">
        <v>4.7599999999999998E-5</v>
      </c>
      <c r="CU1479" s="192">
        <v>7.9699999999999999E-5</v>
      </c>
      <c r="CV1479" s="157">
        <v>0</v>
      </c>
      <c r="CW1479" s="192">
        <v>3.5599999999999998E-5</v>
      </c>
      <c r="CX1479" s="192">
        <v>4.4799999999999998E-5</v>
      </c>
      <c r="CY1479" s="157">
        <v>1.0772889999999999E-3</v>
      </c>
      <c r="CZ1479" s="157">
        <v>0</v>
      </c>
      <c r="DA1479" s="192">
        <v>7.47E-5</v>
      </c>
      <c r="DB1479" s="192">
        <v>3.3200000000000001E-5</v>
      </c>
      <c r="DC1479" s="157">
        <v>1.6278500000000001E-4</v>
      </c>
      <c r="DD1479" s="157">
        <v>0</v>
      </c>
      <c r="DE1479" s="192">
        <v>2.65E-5</v>
      </c>
      <c r="DF1479" s="157">
        <v>0</v>
      </c>
      <c r="DG1479" s="157">
        <v>0</v>
      </c>
      <c r="DH1479" s="157">
        <v>0</v>
      </c>
      <c r="DI1479" s="192">
        <v>4.0299999999999997E-5</v>
      </c>
      <c r="DJ1479" s="192">
        <v>3.3500000000000001E-5</v>
      </c>
      <c r="DK1479" s="157">
        <v>0</v>
      </c>
      <c r="DL1479" s="157">
        <v>0</v>
      </c>
      <c r="DM1479" s="157">
        <v>0</v>
      </c>
      <c r="DN1479" s="157">
        <v>2.4253600000000001E-4</v>
      </c>
      <c r="DO1479" s="157">
        <v>0</v>
      </c>
      <c r="DP1479" s="192">
        <v>1.49E-5</v>
      </c>
      <c r="DQ1479" s="157">
        <v>0</v>
      </c>
      <c r="DR1479" s="192">
        <v>4.0800000000000002E-5</v>
      </c>
      <c r="DS1479" s="157">
        <v>0</v>
      </c>
      <c r="DT1479" s="157">
        <v>0</v>
      </c>
      <c r="DU1479" s="157">
        <v>2.2603E-4</v>
      </c>
      <c r="DV1479" s="192">
        <v>3.3699999999999999E-5</v>
      </c>
      <c r="DW1479" s="157">
        <v>0</v>
      </c>
      <c r="DX1479" s="157">
        <v>1.3598000000000001E-4</v>
      </c>
      <c r="DY1479" s="157">
        <v>4.6406160000000002E-3</v>
      </c>
      <c r="DZ1479" s="157">
        <v>4.1751009999999996E-3</v>
      </c>
      <c r="EA1479" s="157">
        <v>3.6556400000000003E-4</v>
      </c>
      <c r="EB1479" s="157">
        <v>1.4082999999999999E-4</v>
      </c>
      <c r="EC1479" s="157">
        <v>0</v>
      </c>
      <c r="ED1479" s="157">
        <v>3.4464100000000002E-4</v>
      </c>
      <c r="EE1479" s="192">
        <v>2.6599999999999999E-5</v>
      </c>
      <c r="EF1479" s="157">
        <v>4.2797870000000002E-3</v>
      </c>
      <c r="EG1479" s="157">
        <v>4.404074E-3</v>
      </c>
      <c r="EH1479" s="157">
        <v>0</v>
      </c>
      <c r="EI1479" s="157">
        <v>3.9397269999999996E-3</v>
      </c>
      <c r="EJ1479" s="157">
        <v>6.5360779999999999E-3</v>
      </c>
      <c r="EK1479" s="157">
        <v>0</v>
      </c>
      <c r="EL1479" s="157">
        <v>2.9641609999999999E-3</v>
      </c>
      <c r="EM1479" s="157">
        <v>0</v>
      </c>
      <c r="EN1479" s="157">
        <v>0</v>
      </c>
      <c r="EO1479" s="157">
        <v>1.96477E-4</v>
      </c>
      <c r="EP1479" s="157">
        <v>0</v>
      </c>
      <c r="EQ1479" s="157">
        <v>0</v>
      </c>
      <c r="ER1479" s="157">
        <v>0</v>
      </c>
      <c r="ES1479" s="157">
        <v>1.14202E-4</v>
      </c>
      <c r="ET1479" s="157">
        <v>2.2323899999999999E-4</v>
      </c>
      <c r="EU1479" s="157">
        <v>0</v>
      </c>
      <c r="EV1479" s="157">
        <v>0</v>
      </c>
      <c r="EW1479" s="157">
        <v>0</v>
      </c>
      <c r="EX1479" s="157">
        <v>0</v>
      </c>
      <c r="EY1479" s="157">
        <v>0</v>
      </c>
      <c r="EZ1479" s="157">
        <v>0</v>
      </c>
      <c r="FA1479" s="157">
        <v>0</v>
      </c>
      <c r="FB1479" s="157">
        <v>0</v>
      </c>
      <c r="FC1479" s="157">
        <v>0</v>
      </c>
      <c r="FD1479" s="192">
        <v>2.51E-5</v>
      </c>
      <c r="FE1479" s="157">
        <v>0</v>
      </c>
      <c r="FF1479" s="157">
        <v>0</v>
      </c>
      <c r="FG1479" s="157">
        <v>0</v>
      </c>
      <c r="FH1479" s="157">
        <v>0</v>
      </c>
      <c r="FI1479" s="192">
        <v>8.2700000000000004E-5</v>
      </c>
      <c r="FJ1479" s="157">
        <v>0</v>
      </c>
      <c r="FK1479" s="192">
        <v>9.2399999999999996E-5</v>
      </c>
      <c r="FL1479" s="192">
        <v>3.2100000000000001E-5</v>
      </c>
      <c r="FM1479" s="157">
        <v>0</v>
      </c>
      <c r="FN1479" s="157">
        <v>0</v>
      </c>
      <c r="FO1479" s="157">
        <v>0</v>
      </c>
      <c r="FP1479" s="157">
        <v>1.6463599999999999E-4</v>
      </c>
      <c r="FQ1479" s="192">
        <v>9.3999999999999994E-5</v>
      </c>
      <c r="FR1479" s="157">
        <v>0</v>
      </c>
      <c r="FS1479" s="157">
        <v>0</v>
      </c>
      <c r="FT1479" s="157">
        <v>0</v>
      </c>
      <c r="FU1479" s="157">
        <v>0</v>
      </c>
      <c r="FV1479" s="192">
        <v>2.3E-5</v>
      </c>
      <c r="FW1479" s="157">
        <v>0</v>
      </c>
      <c r="FX1479" s="192">
        <v>2.5599999999999999E-5</v>
      </c>
      <c r="FY1479" s="157">
        <v>0</v>
      </c>
      <c r="FZ1479" s="157">
        <v>0</v>
      </c>
      <c r="GA1479" s="157">
        <v>1.94477E-4</v>
      </c>
      <c r="GB1479" s="157">
        <v>0</v>
      </c>
      <c r="GC1479" s="157">
        <v>0</v>
      </c>
      <c r="GD1479" s="157">
        <v>0</v>
      </c>
      <c r="GE1479" s="192">
        <v>2.26E-5</v>
      </c>
      <c r="GF1479" s="157">
        <v>0</v>
      </c>
      <c r="GG1479" s="157">
        <v>0</v>
      </c>
      <c r="GH1479" s="192">
        <v>2.3300000000000001E-5</v>
      </c>
      <c r="GI1479" s="157">
        <v>2.5729399999999998E-4</v>
      </c>
      <c r="GJ1479" s="157">
        <v>0</v>
      </c>
      <c r="GK1479" s="192">
        <v>5.9200000000000002E-5</v>
      </c>
      <c r="GL1479" s="192">
        <v>3.3099999999999998E-5</v>
      </c>
      <c r="GM1479" s="157">
        <v>3.4555600000000001E-4</v>
      </c>
      <c r="GN1479" s="157">
        <v>0</v>
      </c>
      <c r="GO1479" s="157">
        <v>9.5892600000000003E-4</v>
      </c>
      <c r="GP1479" s="157">
        <v>0</v>
      </c>
      <c r="GQ1479" s="157">
        <v>0</v>
      </c>
      <c r="GR1479" s="157">
        <v>0</v>
      </c>
      <c r="GS1479" s="157">
        <v>1.6078933E-2</v>
      </c>
      <c r="GT1479" s="157">
        <v>0</v>
      </c>
      <c r="GU1479" s="157">
        <v>0</v>
      </c>
      <c r="GV1479" s="157">
        <v>0</v>
      </c>
      <c r="GW1479" s="157">
        <v>0</v>
      </c>
      <c r="GX1479" s="157">
        <v>0</v>
      </c>
      <c r="GY1479" s="157">
        <v>0</v>
      </c>
      <c r="GZ1479" s="157">
        <v>0</v>
      </c>
      <c r="HA1479" s="157">
        <v>0</v>
      </c>
    </row>
    <row r="1480" spans="1:209" x14ac:dyDescent="0.2">
      <c r="A1480" s="157" t="s">
        <v>5289</v>
      </c>
      <c r="B1480" s="192">
        <v>2.9799999999999999E-5</v>
      </c>
      <c r="C1480" s="192">
        <v>2.87E-5</v>
      </c>
      <c r="D1480" s="192">
        <v>4.0899999999999998E-5</v>
      </c>
      <c r="E1480" s="157">
        <v>0</v>
      </c>
      <c r="F1480" s="192">
        <v>1.3200000000000001E-5</v>
      </c>
      <c r="G1480" s="157">
        <v>0</v>
      </c>
      <c r="H1480" s="192">
        <v>9.4500000000000007E-5</v>
      </c>
      <c r="I1480" s="157">
        <v>0</v>
      </c>
      <c r="J1480" s="157">
        <v>0</v>
      </c>
      <c r="K1480" s="157">
        <v>0</v>
      </c>
      <c r="L1480" s="192">
        <v>3.4100000000000002E-5</v>
      </c>
      <c r="M1480" s="157">
        <v>0</v>
      </c>
      <c r="N1480" s="157">
        <v>0</v>
      </c>
      <c r="O1480" s="157">
        <v>0</v>
      </c>
      <c r="P1480" s="192">
        <v>4.4100000000000001E-6</v>
      </c>
      <c r="Q1480" s="192">
        <v>6.3200000000000005E-5</v>
      </c>
      <c r="R1480" s="157">
        <v>0</v>
      </c>
      <c r="S1480" s="157">
        <v>0</v>
      </c>
      <c r="T1480" s="157">
        <v>0</v>
      </c>
      <c r="U1480" s="157">
        <v>0</v>
      </c>
      <c r="V1480" s="157">
        <v>0</v>
      </c>
      <c r="W1480" s="157">
        <v>0</v>
      </c>
      <c r="X1480" s="157">
        <v>0</v>
      </c>
      <c r="Y1480" s="157">
        <v>0</v>
      </c>
      <c r="Z1480" s="157">
        <v>0</v>
      </c>
      <c r="AA1480" s="157">
        <v>0</v>
      </c>
      <c r="AB1480" s="157">
        <v>0</v>
      </c>
      <c r="AC1480" s="157">
        <v>0</v>
      </c>
      <c r="AD1480" s="192">
        <v>1.9400000000000001E-5</v>
      </c>
      <c r="AE1480" s="192">
        <v>1.3900000000000001E-5</v>
      </c>
      <c r="AF1480" s="157">
        <v>0</v>
      </c>
      <c r="AG1480" s="157">
        <v>0</v>
      </c>
      <c r="AH1480" s="157">
        <v>0</v>
      </c>
      <c r="AI1480" s="157">
        <v>0</v>
      </c>
      <c r="AJ1480" s="157">
        <v>0</v>
      </c>
      <c r="AK1480" s="157">
        <v>0</v>
      </c>
      <c r="AL1480" s="157">
        <v>0</v>
      </c>
      <c r="AM1480" s="192">
        <v>4.1399999999999997E-5</v>
      </c>
      <c r="AN1480" s="192">
        <v>4.9599999999999999E-5</v>
      </c>
      <c r="AO1480" s="157">
        <v>1.7709400000000001E-4</v>
      </c>
      <c r="AP1480" s="157">
        <v>0</v>
      </c>
      <c r="AQ1480" s="192">
        <v>2.09E-5</v>
      </c>
      <c r="AR1480" s="157">
        <v>1.2736900000000001E-4</v>
      </c>
      <c r="AS1480" s="157">
        <v>2.7326100000000001E-4</v>
      </c>
      <c r="AT1480" s="157">
        <v>1.07471E-4</v>
      </c>
      <c r="AU1480" s="157">
        <v>0</v>
      </c>
      <c r="AV1480" s="157">
        <v>0</v>
      </c>
      <c r="AW1480" s="192">
        <v>3.4199999999999998E-5</v>
      </c>
      <c r="AX1480" s="157">
        <v>0</v>
      </c>
      <c r="AY1480" s="157">
        <v>0</v>
      </c>
      <c r="AZ1480" s="157">
        <v>0</v>
      </c>
      <c r="BA1480" s="157">
        <v>0</v>
      </c>
      <c r="BB1480" s="157">
        <v>0</v>
      </c>
      <c r="BC1480" s="157">
        <v>0</v>
      </c>
      <c r="BD1480" s="157">
        <v>0</v>
      </c>
      <c r="BE1480" s="157">
        <v>0</v>
      </c>
      <c r="BF1480" s="157">
        <v>0</v>
      </c>
      <c r="BG1480" s="157">
        <v>0</v>
      </c>
      <c r="BH1480" s="157">
        <v>0</v>
      </c>
      <c r="BI1480" s="157">
        <v>0</v>
      </c>
      <c r="BJ1480" s="157">
        <v>0</v>
      </c>
      <c r="BK1480" s="192">
        <v>1.7200000000000001E-5</v>
      </c>
      <c r="BL1480" s="157">
        <v>2.14615E-4</v>
      </c>
      <c r="BM1480" s="157">
        <v>0</v>
      </c>
      <c r="BN1480" s="157">
        <v>0</v>
      </c>
      <c r="BO1480" s="157">
        <v>1.33461E-4</v>
      </c>
      <c r="BP1480" s="157">
        <v>0</v>
      </c>
      <c r="BQ1480" s="157">
        <v>0</v>
      </c>
      <c r="BR1480" s="157">
        <v>0</v>
      </c>
      <c r="BS1480" s="157">
        <v>0</v>
      </c>
      <c r="BT1480" s="157">
        <v>0</v>
      </c>
      <c r="BU1480" s="157">
        <v>0</v>
      </c>
      <c r="BV1480" s="157">
        <v>0</v>
      </c>
      <c r="BW1480" s="157">
        <v>0</v>
      </c>
      <c r="BX1480" s="157">
        <v>0</v>
      </c>
      <c r="BY1480" s="157">
        <v>0</v>
      </c>
      <c r="BZ1480" s="157">
        <v>0</v>
      </c>
      <c r="CA1480" s="192">
        <v>1.7099999999999999E-5</v>
      </c>
      <c r="CB1480" s="192">
        <v>4.8300000000000002E-5</v>
      </c>
      <c r="CC1480" s="192">
        <v>1.8099999999999999E-5</v>
      </c>
      <c r="CD1480" s="157">
        <v>0</v>
      </c>
      <c r="CE1480" s="192">
        <v>9.3399999999999993E-5</v>
      </c>
      <c r="CF1480" s="192">
        <v>2.7699999999999999E-5</v>
      </c>
      <c r="CG1480" s="157">
        <v>0</v>
      </c>
      <c r="CH1480" s="157">
        <v>0</v>
      </c>
      <c r="CI1480" s="192">
        <v>1.8899999999999999E-5</v>
      </c>
      <c r="CJ1480" s="157">
        <v>1.05927E-4</v>
      </c>
      <c r="CK1480" s="157">
        <v>0</v>
      </c>
      <c r="CL1480" s="157">
        <v>0</v>
      </c>
      <c r="CM1480" s="157">
        <v>0</v>
      </c>
      <c r="CN1480" s="157">
        <v>0</v>
      </c>
      <c r="CO1480" s="157">
        <v>0</v>
      </c>
      <c r="CP1480" s="157">
        <v>0</v>
      </c>
      <c r="CQ1480" s="192">
        <v>2.4000000000000001E-5</v>
      </c>
      <c r="CR1480" s="192">
        <v>1.7499999999999998E-5</v>
      </c>
      <c r="CS1480" s="192">
        <v>1.04E-5</v>
      </c>
      <c r="CT1480" s="157">
        <v>0</v>
      </c>
      <c r="CU1480" s="157">
        <v>0</v>
      </c>
      <c r="CV1480" s="157">
        <v>0</v>
      </c>
      <c r="CW1480" s="157">
        <v>0</v>
      </c>
      <c r="CX1480" s="157">
        <v>0</v>
      </c>
      <c r="CY1480" s="157">
        <v>0</v>
      </c>
      <c r="CZ1480" s="157">
        <v>0</v>
      </c>
      <c r="DA1480" s="157">
        <v>0</v>
      </c>
      <c r="DB1480" s="157">
        <v>0</v>
      </c>
      <c r="DC1480" s="157">
        <v>0</v>
      </c>
      <c r="DD1480" s="157">
        <v>0</v>
      </c>
      <c r="DE1480" s="157">
        <v>0</v>
      </c>
      <c r="DF1480" s="157">
        <v>0</v>
      </c>
      <c r="DG1480" s="157">
        <v>0</v>
      </c>
      <c r="DH1480" s="157">
        <v>0</v>
      </c>
      <c r="DI1480" s="157">
        <v>0</v>
      </c>
      <c r="DJ1480" s="192">
        <v>3.3500000000000001E-5</v>
      </c>
      <c r="DK1480" s="157">
        <v>0</v>
      </c>
      <c r="DL1480" s="157">
        <v>0</v>
      </c>
      <c r="DM1480" s="157">
        <v>0</v>
      </c>
      <c r="DN1480" s="157">
        <v>0</v>
      </c>
      <c r="DO1480" s="157">
        <v>0</v>
      </c>
      <c r="DP1480" s="192">
        <v>2.9899999999999998E-5</v>
      </c>
      <c r="DQ1480" s="157">
        <v>0</v>
      </c>
      <c r="DR1480" s="157">
        <v>0</v>
      </c>
      <c r="DS1480" s="157">
        <v>0</v>
      </c>
      <c r="DT1480" s="157">
        <v>0</v>
      </c>
      <c r="DU1480" s="157">
        <v>0</v>
      </c>
      <c r="DV1480" s="157">
        <v>0</v>
      </c>
      <c r="DW1480" s="192">
        <v>1.7399999999999999E-5</v>
      </c>
      <c r="DX1480" s="192">
        <v>2.72E-5</v>
      </c>
      <c r="DY1480" s="157">
        <v>0</v>
      </c>
      <c r="DZ1480" s="157">
        <v>0</v>
      </c>
      <c r="EA1480" s="157">
        <v>0</v>
      </c>
      <c r="EB1480" s="192">
        <v>3.5200000000000002E-5</v>
      </c>
      <c r="EC1480" s="157">
        <v>0</v>
      </c>
      <c r="ED1480" s="192">
        <v>4.9200000000000003E-5</v>
      </c>
      <c r="EE1480" s="157">
        <v>0</v>
      </c>
      <c r="EF1480" s="157">
        <v>0</v>
      </c>
      <c r="EG1480" s="157">
        <v>0</v>
      </c>
      <c r="EH1480" s="157">
        <v>0</v>
      </c>
      <c r="EI1480" s="157">
        <v>0</v>
      </c>
      <c r="EJ1480" s="157">
        <v>0</v>
      </c>
      <c r="EK1480" s="157">
        <v>0</v>
      </c>
      <c r="EL1480" s="157">
        <v>0</v>
      </c>
      <c r="EM1480" s="157">
        <v>0</v>
      </c>
      <c r="EN1480" s="157">
        <v>0</v>
      </c>
      <c r="EO1480" s="157">
        <v>0</v>
      </c>
      <c r="EP1480" s="157">
        <v>0</v>
      </c>
      <c r="EQ1480" s="157">
        <v>0</v>
      </c>
      <c r="ER1480" s="157">
        <v>0</v>
      </c>
      <c r="ES1480" s="192">
        <v>9.1399999999999999E-5</v>
      </c>
      <c r="ET1480" s="157">
        <v>1.86033E-4</v>
      </c>
      <c r="EU1480" s="157">
        <v>0</v>
      </c>
      <c r="EV1480" s="157">
        <v>0</v>
      </c>
      <c r="EW1480" s="157">
        <v>0</v>
      </c>
      <c r="EX1480" s="157">
        <v>0</v>
      </c>
      <c r="EY1480" s="157">
        <v>0</v>
      </c>
      <c r="EZ1480" s="157">
        <v>0</v>
      </c>
      <c r="FA1480" s="157">
        <v>0</v>
      </c>
      <c r="FB1480" s="157">
        <v>0</v>
      </c>
      <c r="FC1480" s="157">
        <v>0</v>
      </c>
      <c r="FD1480" s="157">
        <v>0</v>
      </c>
      <c r="FE1480" s="157">
        <v>2.6937800000000002E-4</v>
      </c>
      <c r="FF1480" s="157">
        <v>4.7476899999999999E-4</v>
      </c>
      <c r="FG1480" s="192">
        <v>7.9599999999999997E-5</v>
      </c>
      <c r="FH1480" s="157">
        <v>0</v>
      </c>
      <c r="FI1480" s="157">
        <v>0</v>
      </c>
      <c r="FJ1480" s="157">
        <v>0</v>
      </c>
      <c r="FK1480" s="157">
        <v>0</v>
      </c>
      <c r="FL1480" s="192">
        <v>3.2100000000000001E-5</v>
      </c>
      <c r="FM1480" s="157">
        <v>0</v>
      </c>
      <c r="FN1480" s="157">
        <v>0</v>
      </c>
      <c r="FO1480" s="157">
        <v>0</v>
      </c>
      <c r="FP1480" s="157">
        <v>0</v>
      </c>
      <c r="FQ1480" s="192">
        <v>4.6999999999999997E-5</v>
      </c>
      <c r="FR1480" s="157">
        <v>0</v>
      </c>
      <c r="FS1480" s="157">
        <v>0</v>
      </c>
      <c r="FT1480" s="157">
        <v>0</v>
      </c>
      <c r="FU1480" s="157">
        <v>0</v>
      </c>
      <c r="FV1480" s="157">
        <v>0</v>
      </c>
      <c r="FW1480" s="157">
        <v>0</v>
      </c>
      <c r="FX1480" s="157">
        <v>0</v>
      </c>
      <c r="FY1480" s="157">
        <v>0</v>
      </c>
      <c r="FZ1480" s="157">
        <v>0</v>
      </c>
      <c r="GA1480" s="157">
        <v>0</v>
      </c>
      <c r="GB1480" s="157">
        <v>0</v>
      </c>
      <c r="GC1480" s="157">
        <v>0</v>
      </c>
      <c r="GD1480" s="157">
        <v>0</v>
      </c>
      <c r="GE1480" s="192">
        <v>2.26E-5</v>
      </c>
      <c r="GF1480" s="157">
        <v>0</v>
      </c>
      <c r="GG1480" s="157">
        <v>0</v>
      </c>
      <c r="GH1480" s="157">
        <v>0</v>
      </c>
      <c r="GI1480" s="157">
        <v>0</v>
      </c>
      <c r="GJ1480" s="157">
        <v>0</v>
      </c>
      <c r="GK1480" s="192">
        <v>2.9600000000000001E-5</v>
      </c>
      <c r="GL1480" s="192">
        <v>6.6199999999999996E-5</v>
      </c>
      <c r="GM1480" s="157">
        <v>0</v>
      </c>
      <c r="GN1480" s="192">
        <v>8.0699999999999996E-5</v>
      </c>
      <c r="GO1480" s="157">
        <v>0</v>
      </c>
      <c r="GP1480" s="157">
        <v>0</v>
      </c>
      <c r="GQ1480" s="192">
        <v>2.0599999999999999E-5</v>
      </c>
      <c r="GR1480" s="157">
        <v>0</v>
      </c>
      <c r="GS1480" s="157">
        <v>0</v>
      </c>
      <c r="GT1480" s="157">
        <v>0</v>
      </c>
      <c r="GU1480" s="157">
        <v>0</v>
      </c>
      <c r="GV1480" s="157">
        <v>0</v>
      </c>
      <c r="GW1480" s="157">
        <v>0</v>
      </c>
      <c r="GX1480" s="157">
        <v>0</v>
      </c>
      <c r="GY1480" s="157">
        <v>0</v>
      </c>
      <c r="GZ1480" s="157">
        <v>0</v>
      </c>
      <c r="HA1480" s="157">
        <v>0</v>
      </c>
    </row>
    <row r="1481" spans="1:209" x14ac:dyDescent="0.2">
      <c r="A1481" s="157" t="s">
        <v>5290</v>
      </c>
      <c r="B1481" s="157">
        <v>0</v>
      </c>
      <c r="C1481" s="157">
        <v>0</v>
      </c>
      <c r="D1481" s="157">
        <v>0</v>
      </c>
      <c r="E1481" s="157">
        <v>0</v>
      </c>
      <c r="F1481" s="157">
        <v>0</v>
      </c>
      <c r="G1481" s="157">
        <v>0</v>
      </c>
      <c r="H1481" s="192">
        <v>3.15E-5</v>
      </c>
      <c r="I1481" s="157">
        <v>0</v>
      </c>
      <c r="J1481" s="157">
        <v>0</v>
      </c>
      <c r="K1481" s="157">
        <v>0</v>
      </c>
      <c r="L1481" s="157">
        <v>0</v>
      </c>
      <c r="M1481" s="157">
        <v>0</v>
      </c>
      <c r="N1481" s="157">
        <v>0</v>
      </c>
      <c r="O1481" s="157">
        <v>0</v>
      </c>
      <c r="P1481" s="157">
        <v>0</v>
      </c>
      <c r="Q1481" s="192">
        <v>3.1600000000000002E-5</v>
      </c>
      <c r="R1481" s="192">
        <v>4.3600000000000003E-5</v>
      </c>
      <c r="S1481" s="157">
        <v>0</v>
      </c>
      <c r="T1481" s="157">
        <v>0</v>
      </c>
      <c r="U1481" s="157">
        <v>0</v>
      </c>
      <c r="V1481" s="192">
        <v>2.0299999999999999E-5</v>
      </c>
      <c r="W1481" s="157">
        <v>0</v>
      </c>
      <c r="X1481" s="157">
        <v>0</v>
      </c>
      <c r="Y1481" s="192">
        <v>2.0000000000000002E-5</v>
      </c>
      <c r="Z1481" s="157">
        <v>0</v>
      </c>
      <c r="AA1481" s="157">
        <v>0</v>
      </c>
      <c r="AB1481" s="157">
        <v>0</v>
      </c>
      <c r="AC1481" s="157">
        <v>0</v>
      </c>
      <c r="AD1481" s="192">
        <v>9.7E-5</v>
      </c>
      <c r="AE1481" s="157">
        <v>0</v>
      </c>
      <c r="AF1481" s="157">
        <v>0</v>
      </c>
      <c r="AG1481" s="157">
        <v>0</v>
      </c>
      <c r="AH1481" s="157">
        <v>0</v>
      </c>
      <c r="AI1481" s="157">
        <v>0</v>
      </c>
      <c r="AJ1481" s="157">
        <v>0</v>
      </c>
      <c r="AK1481" s="157">
        <v>0</v>
      </c>
      <c r="AL1481" s="157">
        <v>0</v>
      </c>
      <c r="AM1481" s="157">
        <v>0</v>
      </c>
      <c r="AN1481" s="157">
        <v>1.9854700000000001E-4</v>
      </c>
      <c r="AO1481" s="157">
        <v>1.5179500000000001E-4</v>
      </c>
      <c r="AP1481" s="157">
        <v>1.4007599999999999E-4</v>
      </c>
      <c r="AQ1481" s="157">
        <v>0</v>
      </c>
      <c r="AR1481" s="157">
        <v>0</v>
      </c>
      <c r="AS1481" s="157">
        <v>2.2771799999999999E-4</v>
      </c>
      <c r="AT1481" s="157">
        <v>2.5255600000000003E-4</v>
      </c>
      <c r="AU1481" s="157">
        <v>0</v>
      </c>
      <c r="AV1481" s="157">
        <v>0</v>
      </c>
      <c r="AW1481" s="157">
        <v>0</v>
      </c>
      <c r="AX1481" s="157">
        <v>0</v>
      </c>
      <c r="AY1481" s="157">
        <v>0</v>
      </c>
      <c r="AZ1481" s="157">
        <v>2.2764399999999999E-4</v>
      </c>
      <c r="BA1481" s="157">
        <v>0</v>
      </c>
      <c r="BB1481" s="157">
        <v>0</v>
      </c>
      <c r="BC1481" s="192">
        <v>2.41E-5</v>
      </c>
      <c r="BD1481" s="157">
        <v>0</v>
      </c>
      <c r="BE1481" s="157">
        <v>0</v>
      </c>
      <c r="BF1481" s="157">
        <v>0</v>
      </c>
      <c r="BG1481" s="157">
        <v>0</v>
      </c>
      <c r="BH1481" s="157">
        <v>0</v>
      </c>
      <c r="BI1481" s="157">
        <v>0</v>
      </c>
      <c r="BJ1481" s="157">
        <v>0</v>
      </c>
      <c r="BK1481" s="157">
        <v>0</v>
      </c>
      <c r="BL1481" s="157">
        <v>1.07308E-4</v>
      </c>
      <c r="BM1481" s="157">
        <v>0</v>
      </c>
      <c r="BN1481" s="157">
        <v>0</v>
      </c>
      <c r="BO1481" s="192">
        <v>2.2200000000000001E-5</v>
      </c>
      <c r="BP1481" s="157">
        <v>0</v>
      </c>
      <c r="BQ1481" s="157">
        <v>0</v>
      </c>
      <c r="BR1481" s="157">
        <v>0</v>
      </c>
      <c r="BS1481" s="157">
        <v>0</v>
      </c>
      <c r="BT1481" s="157">
        <v>0</v>
      </c>
      <c r="BU1481" s="157">
        <v>0</v>
      </c>
      <c r="BV1481" s="157">
        <v>0</v>
      </c>
      <c r="BW1481" s="157">
        <v>0</v>
      </c>
      <c r="BX1481" s="157">
        <v>0</v>
      </c>
      <c r="BY1481" s="157">
        <v>0</v>
      </c>
      <c r="BZ1481" s="157">
        <v>0</v>
      </c>
      <c r="CA1481" s="192">
        <v>8.5499999999999995E-6</v>
      </c>
      <c r="CB1481" s="192">
        <v>4.8300000000000002E-5</v>
      </c>
      <c r="CC1481" s="157">
        <v>0</v>
      </c>
      <c r="CD1481" s="157">
        <v>0</v>
      </c>
      <c r="CE1481" s="157">
        <v>0</v>
      </c>
      <c r="CF1481" s="157">
        <v>0</v>
      </c>
      <c r="CG1481" s="157">
        <v>0</v>
      </c>
      <c r="CH1481" s="157">
        <v>0</v>
      </c>
      <c r="CI1481" s="157">
        <v>0</v>
      </c>
      <c r="CJ1481" s="157">
        <v>0</v>
      </c>
      <c r="CK1481" s="157">
        <v>0</v>
      </c>
      <c r="CL1481" s="157">
        <v>0</v>
      </c>
      <c r="CM1481" s="157">
        <v>0</v>
      </c>
      <c r="CN1481" s="157">
        <v>0</v>
      </c>
      <c r="CO1481" s="157">
        <v>0</v>
      </c>
      <c r="CP1481" s="157">
        <v>0</v>
      </c>
      <c r="CQ1481" s="157">
        <v>0</v>
      </c>
      <c r="CR1481" s="157">
        <v>0</v>
      </c>
      <c r="CS1481" s="192">
        <v>1.04E-5</v>
      </c>
      <c r="CT1481" s="157">
        <v>0</v>
      </c>
      <c r="CU1481" s="157">
        <v>0</v>
      </c>
      <c r="CV1481" s="157">
        <v>0</v>
      </c>
      <c r="CW1481" s="157">
        <v>0</v>
      </c>
      <c r="CX1481" s="157">
        <v>0</v>
      </c>
      <c r="CY1481" s="157">
        <v>0</v>
      </c>
      <c r="CZ1481" s="157">
        <v>2.28781E-4</v>
      </c>
      <c r="DA1481" s="157">
        <v>0</v>
      </c>
      <c r="DB1481" s="157">
        <v>0</v>
      </c>
      <c r="DC1481" s="157">
        <v>0</v>
      </c>
      <c r="DD1481" s="157">
        <v>0</v>
      </c>
      <c r="DE1481" s="157">
        <v>0</v>
      </c>
      <c r="DF1481" s="157">
        <v>0</v>
      </c>
      <c r="DG1481" s="157">
        <v>0</v>
      </c>
      <c r="DH1481" s="157">
        <v>0</v>
      </c>
      <c r="DI1481" s="157">
        <v>0</v>
      </c>
      <c r="DJ1481" s="157">
        <v>0</v>
      </c>
      <c r="DK1481" s="157">
        <v>0</v>
      </c>
      <c r="DL1481" s="157">
        <v>0</v>
      </c>
      <c r="DM1481" s="157">
        <v>0</v>
      </c>
      <c r="DN1481" s="157">
        <v>0</v>
      </c>
      <c r="DO1481" s="157">
        <v>2.0748300000000001E-4</v>
      </c>
      <c r="DP1481" s="157">
        <v>2.8358600000000001E-4</v>
      </c>
      <c r="DQ1481" s="157">
        <v>0</v>
      </c>
      <c r="DR1481" s="157">
        <v>0</v>
      </c>
      <c r="DS1481" s="157">
        <v>0</v>
      </c>
      <c r="DT1481" s="157">
        <v>0</v>
      </c>
      <c r="DU1481" s="157">
        <v>0</v>
      </c>
      <c r="DV1481" s="157">
        <v>0</v>
      </c>
      <c r="DW1481" s="157">
        <v>1.56465E-4</v>
      </c>
      <c r="DX1481" s="157">
        <v>0</v>
      </c>
      <c r="DY1481" s="157">
        <v>0</v>
      </c>
      <c r="DZ1481" s="157">
        <v>0</v>
      </c>
      <c r="EA1481" s="157">
        <v>0</v>
      </c>
      <c r="EB1481" s="157">
        <v>0</v>
      </c>
      <c r="EC1481" s="157">
        <v>0</v>
      </c>
      <c r="ED1481" s="157">
        <v>0</v>
      </c>
      <c r="EE1481" s="157">
        <v>0</v>
      </c>
      <c r="EF1481" s="157">
        <v>0</v>
      </c>
      <c r="EG1481" s="157">
        <v>0</v>
      </c>
      <c r="EH1481" s="157">
        <v>0</v>
      </c>
      <c r="EI1481" s="157">
        <v>0</v>
      </c>
      <c r="EJ1481" s="157">
        <v>0</v>
      </c>
      <c r="EK1481" s="157">
        <v>0</v>
      </c>
      <c r="EL1481" s="157">
        <v>0</v>
      </c>
      <c r="EM1481" s="157">
        <v>0</v>
      </c>
      <c r="EN1481" s="157">
        <v>0</v>
      </c>
      <c r="EO1481" s="157">
        <v>0</v>
      </c>
      <c r="EP1481" s="157">
        <v>0</v>
      </c>
      <c r="EQ1481" s="157">
        <v>0</v>
      </c>
      <c r="ER1481" s="157">
        <v>0</v>
      </c>
      <c r="ES1481" s="157">
        <v>0</v>
      </c>
      <c r="ET1481" s="157">
        <v>0</v>
      </c>
      <c r="EU1481" s="157">
        <v>0</v>
      </c>
      <c r="EV1481" s="157">
        <v>0</v>
      </c>
      <c r="EW1481" s="157">
        <v>0</v>
      </c>
      <c r="EX1481" s="157">
        <v>0</v>
      </c>
      <c r="EY1481" s="157">
        <v>2.0703900000000001E-4</v>
      </c>
      <c r="EZ1481" s="157">
        <v>0</v>
      </c>
      <c r="FA1481" s="157">
        <v>0</v>
      </c>
      <c r="FB1481" s="157">
        <v>0</v>
      </c>
      <c r="FC1481" s="157">
        <v>0</v>
      </c>
      <c r="FD1481" s="157">
        <v>0</v>
      </c>
      <c r="FE1481" s="157">
        <v>1.3468900000000001E-4</v>
      </c>
      <c r="FF1481" s="192">
        <v>3.3899999999999997E-5</v>
      </c>
      <c r="FG1481" s="157">
        <v>0</v>
      </c>
      <c r="FH1481" s="157">
        <v>0</v>
      </c>
      <c r="FI1481" s="157">
        <v>0</v>
      </c>
      <c r="FJ1481" s="157">
        <v>0</v>
      </c>
      <c r="FK1481" s="157">
        <v>0</v>
      </c>
      <c r="FL1481" s="157">
        <v>0</v>
      </c>
      <c r="FM1481" s="157">
        <v>0</v>
      </c>
      <c r="FN1481" s="157">
        <v>0</v>
      </c>
      <c r="FO1481" s="157">
        <v>0</v>
      </c>
      <c r="FP1481" s="157">
        <v>0</v>
      </c>
      <c r="FQ1481" s="157">
        <v>0</v>
      </c>
      <c r="FR1481" s="157">
        <v>0</v>
      </c>
      <c r="FS1481" s="157">
        <v>0</v>
      </c>
      <c r="FT1481" s="157">
        <v>0</v>
      </c>
      <c r="FU1481" s="157">
        <v>0</v>
      </c>
      <c r="FV1481" s="157">
        <v>0</v>
      </c>
      <c r="FW1481" s="157">
        <v>0</v>
      </c>
      <c r="FX1481" s="157">
        <v>0</v>
      </c>
      <c r="FY1481" s="157">
        <v>0</v>
      </c>
      <c r="FZ1481" s="157">
        <v>0</v>
      </c>
      <c r="GA1481" s="157">
        <v>0</v>
      </c>
      <c r="GB1481" s="157">
        <v>0</v>
      </c>
      <c r="GC1481" s="157">
        <v>0</v>
      </c>
      <c r="GD1481" s="157">
        <v>0</v>
      </c>
      <c r="GE1481" s="157">
        <v>0</v>
      </c>
      <c r="GF1481" s="157">
        <v>2.0633899999999999E-4</v>
      </c>
      <c r="GG1481" s="157">
        <v>2.8908200000000002E-4</v>
      </c>
      <c r="GH1481" s="157">
        <v>1.4001399999999999E-4</v>
      </c>
      <c r="GI1481" s="157">
        <v>4.1167100000000001E-4</v>
      </c>
      <c r="GJ1481" s="157">
        <v>0</v>
      </c>
      <c r="GK1481" s="157">
        <v>0</v>
      </c>
      <c r="GL1481" s="157">
        <v>0</v>
      </c>
      <c r="GM1481" s="157">
        <v>0</v>
      </c>
      <c r="GN1481" s="157">
        <v>0</v>
      </c>
      <c r="GO1481" s="157">
        <v>0</v>
      </c>
      <c r="GP1481" s="157">
        <v>0</v>
      </c>
      <c r="GQ1481" s="157">
        <v>0</v>
      </c>
      <c r="GR1481" s="157">
        <v>0</v>
      </c>
      <c r="GS1481" s="157">
        <v>0</v>
      </c>
      <c r="GT1481" s="157">
        <v>0</v>
      </c>
      <c r="GU1481" s="157">
        <v>0</v>
      </c>
      <c r="GV1481" s="157">
        <v>0</v>
      </c>
      <c r="GW1481" s="157">
        <v>0</v>
      </c>
      <c r="GX1481" s="157">
        <v>0</v>
      </c>
      <c r="GY1481" s="157">
        <v>0</v>
      </c>
      <c r="GZ1481" s="157">
        <v>0</v>
      </c>
      <c r="HA1481" s="157">
        <v>0</v>
      </c>
    </row>
    <row r="1482" spans="1:209" x14ac:dyDescent="0.2">
      <c r="A1482" s="157" t="s">
        <v>5291</v>
      </c>
      <c r="B1482" s="192">
        <v>7.4599999999999997E-5</v>
      </c>
      <c r="C1482" s="192">
        <v>1.15E-5</v>
      </c>
      <c r="D1482" s="192">
        <v>2.5599999999999999E-5</v>
      </c>
      <c r="E1482" s="192">
        <v>4.6600000000000001E-5</v>
      </c>
      <c r="F1482" s="157">
        <v>0</v>
      </c>
      <c r="G1482" s="157">
        <v>0</v>
      </c>
      <c r="H1482" s="157">
        <v>7.2484299999999997E-4</v>
      </c>
      <c r="I1482" s="157">
        <v>0</v>
      </c>
      <c r="J1482" s="192">
        <v>2.5999999999999998E-5</v>
      </c>
      <c r="K1482" s="157">
        <v>4.5547099999999999E-4</v>
      </c>
      <c r="L1482" s="157">
        <v>4.3622901999999998E-2</v>
      </c>
      <c r="M1482" s="192">
        <v>8.8200000000000003E-6</v>
      </c>
      <c r="N1482" s="157">
        <v>7.4368299999999997E-4</v>
      </c>
      <c r="O1482" s="192">
        <v>1.6500000000000001E-5</v>
      </c>
      <c r="P1482" s="192">
        <v>4.4100000000000001E-6</v>
      </c>
      <c r="Q1482" s="157">
        <v>1.8963300000000001E-4</v>
      </c>
      <c r="R1482" s="157">
        <v>0</v>
      </c>
      <c r="S1482" s="157">
        <v>0</v>
      </c>
      <c r="T1482" s="157">
        <v>0</v>
      </c>
      <c r="U1482" s="157">
        <v>0</v>
      </c>
      <c r="V1482" s="157">
        <v>6.9015899999999998E-4</v>
      </c>
      <c r="W1482" s="157">
        <v>4.9329599999999995E-4</v>
      </c>
      <c r="X1482" s="157">
        <v>0</v>
      </c>
      <c r="Y1482" s="192">
        <v>4.0000000000000003E-5</v>
      </c>
      <c r="Z1482" s="157">
        <v>0</v>
      </c>
      <c r="AA1482" s="157">
        <v>4.222529E-3</v>
      </c>
      <c r="AB1482" s="157">
        <v>0</v>
      </c>
      <c r="AC1482" s="157">
        <v>0</v>
      </c>
      <c r="AD1482" s="157">
        <v>9.6461770000000006E-3</v>
      </c>
      <c r="AE1482" s="192">
        <v>2.7800000000000001E-5</v>
      </c>
      <c r="AF1482" s="192">
        <v>5.9899999999999999E-5</v>
      </c>
      <c r="AG1482" s="192">
        <v>2.6699999999999998E-5</v>
      </c>
      <c r="AH1482" s="157">
        <v>0</v>
      </c>
      <c r="AI1482" s="157">
        <v>2.32072E-4</v>
      </c>
      <c r="AJ1482" s="157">
        <v>0</v>
      </c>
      <c r="AK1482" s="192">
        <v>4.6600000000000001E-5</v>
      </c>
      <c r="AL1482" s="157">
        <v>0</v>
      </c>
      <c r="AM1482" s="157">
        <v>0</v>
      </c>
      <c r="AN1482" s="157">
        <v>0</v>
      </c>
      <c r="AO1482" s="192">
        <v>2.5299999999999998E-5</v>
      </c>
      <c r="AP1482" s="157">
        <v>0</v>
      </c>
      <c r="AQ1482" s="157">
        <v>1.4652900000000001E-4</v>
      </c>
      <c r="AR1482" s="157">
        <v>0</v>
      </c>
      <c r="AS1482" s="157">
        <v>5.4652300000000004E-4</v>
      </c>
      <c r="AT1482" s="157">
        <v>3.4927999999999999E-4</v>
      </c>
      <c r="AU1482" s="157">
        <v>3.4521847000000001E-2</v>
      </c>
      <c r="AV1482" s="157">
        <v>4.6656221999999997E-2</v>
      </c>
      <c r="AW1482" s="157">
        <v>4.1507111999999999E-2</v>
      </c>
      <c r="AX1482" s="157">
        <v>9.9255599999999991E-4</v>
      </c>
      <c r="AY1482" s="157">
        <v>2.1077090000000001E-3</v>
      </c>
      <c r="AZ1482" s="157">
        <v>0</v>
      </c>
      <c r="BA1482" s="157">
        <v>1.20412E-4</v>
      </c>
      <c r="BB1482" s="192">
        <v>4.9299999999999999E-5</v>
      </c>
      <c r="BC1482" s="157">
        <v>4.1166129999999999E-3</v>
      </c>
      <c r="BD1482" s="157">
        <v>8.0964179999999993E-3</v>
      </c>
      <c r="BE1482" s="157">
        <v>5.2465899999999998E-3</v>
      </c>
      <c r="BF1482" s="157">
        <v>0</v>
      </c>
      <c r="BG1482" s="192">
        <v>1.34E-5</v>
      </c>
      <c r="BH1482" s="192">
        <v>4.5000000000000003E-5</v>
      </c>
      <c r="BI1482" s="157">
        <v>0</v>
      </c>
      <c r="BJ1482" s="157">
        <v>7.5096199999999998E-4</v>
      </c>
      <c r="BK1482" s="157">
        <v>5.0977349999999999E-3</v>
      </c>
      <c r="BL1482" s="157">
        <v>3.21923E-4</v>
      </c>
      <c r="BM1482" s="157">
        <v>4.2087500000000003E-4</v>
      </c>
      <c r="BN1482" s="157">
        <v>0</v>
      </c>
      <c r="BO1482" s="157">
        <v>4.0038299999999998E-4</v>
      </c>
      <c r="BP1482" s="157">
        <v>0</v>
      </c>
      <c r="BQ1482" s="157">
        <v>0</v>
      </c>
      <c r="BR1482" s="192">
        <v>5.2899999999999998E-5</v>
      </c>
      <c r="BS1482" s="192">
        <v>5.66E-5</v>
      </c>
      <c r="BT1482" s="157">
        <v>0</v>
      </c>
      <c r="BU1482" s="192">
        <v>4.5099999999999998E-5</v>
      </c>
      <c r="BV1482" s="157">
        <v>7.6042000000000004E-4</v>
      </c>
      <c r="BW1482" s="192">
        <v>3.5899999999999998E-5</v>
      </c>
      <c r="BX1482" s="157">
        <v>4.9605789999999997E-3</v>
      </c>
      <c r="BY1482" s="157">
        <v>2.0147599999999999E-4</v>
      </c>
      <c r="BZ1482" s="192">
        <v>3.0899999999999999E-5</v>
      </c>
      <c r="CA1482" s="157">
        <v>0</v>
      </c>
      <c r="CB1482" s="157">
        <v>0</v>
      </c>
      <c r="CC1482" s="192">
        <v>5.4299999999999998E-5</v>
      </c>
      <c r="CD1482" s="157">
        <v>0</v>
      </c>
      <c r="CE1482" s="157">
        <v>2.4903499999999999E-4</v>
      </c>
      <c r="CF1482" s="192">
        <v>2.7699999999999999E-5</v>
      </c>
      <c r="CG1482" s="157">
        <v>8.3275500000000002E-4</v>
      </c>
      <c r="CH1482" s="157">
        <v>0</v>
      </c>
      <c r="CI1482" s="192">
        <v>5.66E-5</v>
      </c>
      <c r="CJ1482" s="192">
        <v>5.3000000000000001E-5</v>
      </c>
      <c r="CK1482" s="157">
        <v>0</v>
      </c>
      <c r="CL1482" s="192">
        <v>6.6500000000000004E-5</v>
      </c>
      <c r="CM1482" s="157">
        <v>0</v>
      </c>
      <c r="CN1482" s="157">
        <v>0</v>
      </c>
      <c r="CO1482" s="157">
        <v>0</v>
      </c>
      <c r="CP1482" s="157">
        <v>0</v>
      </c>
      <c r="CQ1482" s="192">
        <v>1.2E-5</v>
      </c>
      <c r="CR1482" s="157">
        <v>0</v>
      </c>
      <c r="CS1482" s="157">
        <v>0</v>
      </c>
      <c r="CT1482" s="157">
        <v>0</v>
      </c>
      <c r="CU1482" s="192">
        <v>7.9699999999999999E-5</v>
      </c>
      <c r="CV1482" s="157">
        <v>0</v>
      </c>
      <c r="CW1482" s="192">
        <v>8.3100000000000001E-5</v>
      </c>
      <c r="CX1482" s="192">
        <v>6.7199999999999994E-5</v>
      </c>
      <c r="CY1482" s="157">
        <v>1.65737E-4</v>
      </c>
      <c r="CZ1482" s="157">
        <v>1.0218867E-2</v>
      </c>
      <c r="DA1482" s="157">
        <v>0</v>
      </c>
      <c r="DB1482" s="157">
        <v>0</v>
      </c>
      <c r="DC1482" s="157">
        <v>0</v>
      </c>
      <c r="DD1482" s="157">
        <v>2.10669E-4</v>
      </c>
      <c r="DE1482" s="157">
        <v>0</v>
      </c>
      <c r="DF1482" s="157">
        <v>0</v>
      </c>
      <c r="DG1482" s="157">
        <v>2.9411800000000001E-4</v>
      </c>
      <c r="DH1482" s="157">
        <v>0</v>
      </c>
      <c r="DI1482" s="157">
        <v>1.4116000000000001E-4</v>
      </c>
      <c r="DJ1482" s="192">
        <v>3.3500000000000001E-5</v>
      </c>
      <c r="DK1482" s="192">
        <v>5.1E-5</v>
      </c>
      <c r="DL1482" s="157">
        <v>0</v>
      </c>
      <c r="DM1482" s="157">
        <v>0</v>
      </c>
      <c r="DN1482" s="192">
        <v>2.1999999999999999E-5</v>
      </c>
      <c r="DO1482" s="157">
        <v>7.953524E-3</v>
      </c>
      <c r="DP1482" s="157">
        <v>1.567188E-3</v>
      </c>
      <c r="DQ1482" s="157">
        <v>0</v>
      </c>
      <c r="DR1482" s="157">
        <v>0</v>
      </c>
      <c r="DS1482" s="192">
        <v>2.27E-5</v>
      </c>
      <c r="DT1482" s="157">
        <v>0</v>
      </c>
      <c r="DU1482" s="157">
        <v>0</v>
      </c>
      <c r="DV1482" s="157">
        <v>0</v>
      </c>
      <c r="DW1482" s="157">
        <v>1.6654787000000001E-2</v>
      </c>
      <c r="DX1482" s="157">
        <v>4.0794099999999999E-4</v>
      </c>
      <c r="DY1482" s="157">
        <v>2.5025310000000001E-3</v>
      </c>
      <c r="DZ1482" s="157">
        <v>4.6811739999999998E-3</v>
      </c>
      <c r="EA1482" s="157">
        <v>0</v>
      </c>
      <c r="EB1482" s="157">
        <v>0</v>
      </c>
      <c r="EC1482" s="157">
        <v>0</v>
      </c>
      <c r="ED1482" s="157">
        <v>2.067845E-3</v>
      </c>
      <c r="EE1482" s="157">
        <v>5.8563599999999995E-4</v>
      </c>
      <c r="EF1482" s="157">
        <v>1.3002712E-2</v>
      </c>
      <c r="EG1482" s="157">
        <v>6.2085209999999998E-3</v>
      </c>
      <c r="EH1482" s="157">
        <v>3.1768699999999998E-4</v>
      </c>
      <c r="EI1482" s="157">
        <v>2.0060906999999999E-2</v>
      </c>
      <c r="EJ1482" s="157">
        <v>5.0216210000000004E-3</v>
      </c>
      <c r="EK1482" s="157">
        <v>0</v>
      </c>
      <c r="EL1482" s="157">
        <v>2.9641609999999999E-3</v>
      </c>
      <c r="EM1482" s="157">
        <v>8.7732000000000001E-4</v>
      </c>
      <c r="EN1482" s="157">
        <v>2.5526479999999998E-3</v>
      </c>
      <c r="EO1482" s="157">
        <v>0</v>
      </c>
      <c r="EP1482" s="157">
        <v>0</v>
      </c>
      <c r="EQ1482" s="157">
        <v>8.2751299999999999E-4</v>
      </c>
      <c r="ER1482" s="157">
        <v>4.7550100000000003E-4</v>
      </c>
      <c r="ES1482" s="157">
        <v>3.4260699999999998E-4</v>
      </c>
      <c r="ET1482" s="157">
        <v>3.4230010000000002E-3</v>
      </c>
      <c r="EU1482" s="157">
        <v>1.4885399999999999E-4</v>
      </c>
      <c r="EV1482" s="157">
        <v>5.6913999999999999E-4</v>
      </c>
      <c r="EW1482" s="157">
        <v>2.7315400000000001E-4</v>
      </c>
      <c r="EX1482" s="157">
        <v>5.8145199999999999E-4</v>
      </c>
      <c r="EY1482" s="157">
        <v>5.5900619999999998E-3</v>
      </c>
      <c r="EZ1482" s="157">
        <v>0</v>
      </c>
      <c r="FA1482" s="157">
        <v>3.9051020000000001E-3</v>
      </c>
      <c r="FB1482" s="157">
        <v>2.1037299999999998E-3</v>
      </c>
      <c r="FC1482" s="157">
        <v>1.1930910000000001E-3</v>
      </c>
      <c r="FD1482" s="157">
        <v>2.5058300000000002E-4</v>
      </c>
      <c r="FE1482" s="157">
        <v>2.6937800000000002E-4</v>
      </c>
      <c r="FF1482" s="157">
        <v>2.7129699999999999E-4</v>
      </c>
      <c r="FG1482" s="157">
        <v>1.5926100000000001E-4</v>
      </c>
      <c r="FH1482" s="192">
        <v>2.37E-5</v>
      </c>
      <c r="FI1482" s="157">
        <v>0</v>
      </c>
      <c r="FJ1482" s="192">
        <v>2.9799999999999999E-5</v>
      </c>
      <c r="FK1482" s="157">
        <v>1.38613E-4</v>
      </c>
      <c r="FL1482" s="157">
        <v>0</v>
      </c>
      <c r="FM1482" s="157">
        <v>0</v>
      </c>
      <c r="FN1482" s="157">
        <v>1.03311E-4</v>
      </c>
      <c r="FO1482" s="157">
        <v>1.5124349999999999E-3</v>
      </c>
      <c r="FP1482" s="157">
        <v>1.6463599999999999E-4</v>
      </c>
      <c r="FQ1482" s="157">
        <v>0</v>
      </c>
      <c r="FR1482" s="157">
        <v>1.0145810000000001E-3</v>
      </c>
      <c r="FS1482" s="157">
        <v>7.6594150000000001E-3</v>
      </c>
      <c r="FT1482" s="157">
        <v>6.4268750000000003E-3</v>
      </c>
      <c r="FU1482" s="157">
        <v>2.994184E-3</v>
      </c>
      <c r="FV1482" s="157">
        <v>0</v>
      </c>
      <c r="FW1482" s="157">
        <v>6.0007929999999999E-3</v>
      </c>
      <c r="FX1482" s="157">
        <v>2.8147399999999998E-4</v>
      </c>
      <c r="FY1482" s="157">
        <v>9.7751700000000001E-4</v>
      </c>
      <c r="FZ1482" s="157">
        <v>0</v>
      </c>
      <c r="GA1482" s="157">
        <v>5.0564000000000002E-4</v>
      </c>
      <c r="GB1482" s="157">
        <v>1.2641200000000001E-4</v>
      </c>
      <c r="GC1482" s="192">
        <v>3.7799999999999997E-5</v>
      </c>
      <c r="GD1482" s="192">
        <v>3.68E-5</v>
      </c>
      <c r="GE1482" s="157">
        <v>3.84068E-4</v>
      </c>
      <c r="GF1482" s="157">
        <v>5.8600199999999996E-3</v>
      </c>
      <c r="GG1482" s="157">
        <v>8.4945520000000007E-3</v>
      </c>
      <c r="GH1482" s="157">
        <v>2.5435789999999998E-3</v>
      </c>
      <c r="GI1482" s="157">
        <v>7.5644520000000002E-3</v>
      </c>
      <c r="GJ1482" s="157">
        <v>0</v>
      </c>
      <c r="GK1482" s="157">
        <v>4.0222410000000002E-3</v>
      </c>
      <c r="GL1482" s="192">
        <v>3.3099999999999998E-5</v>
      </c>
      <c r="GM1482" s="157">
        <v>5.7592600000000004E-4</v>
      </c>
      <c r="GN1482" s="157">
        <v>0</v>
      </c>
      <c r="GO1482" s="157">
        <v>1.438389E-3</v>
      </c>
      <c r="GP1482" s="192">
        <v>7.1299999999999998E-5</v>
      </c>
      <c r="GQ1482" s="157">
        <v>4.31877E-4</v>
      </c>
      <c r="GR1482" s="157">
        <v>9.1723659999999995E-3</v>
      </c>
      <c r="GS1482" s="157">
        <v>5.8468849999999996E-3</v>
      </c>
      <c r="GT1482" s="157">
        <v>1.2987013E-2</v>
      </c>
      <c r="GU1482" s="157">
        <v>0</v>
      </c>
      <c r="GV1482" s="157">
        <v>0</v>
      </c>
      <c r="GW1482" s="157">
        <v>0</v>
      </c>
      <c r="GX1482" s="157">
        <v>0</v>
      </c>
      <c r="GY1482" s="157">
        <v>0</v>
      </c>
      <c r="GZ1482" s="157">
        <v>0</v>
      </c>
      <c r="HA1482" s="157">
        <v>0</v>
      </c>
    </row>
    <row r="1483" spans="1:209" x14ac:dyDescent="0.2">
      <c r="A1483" s="157" t="s">
        <v>5292</v>
      </c>
      <c r="B1483" s="157">
        <v>0</v>
      </c>
      <c r="C1483" s="157">
        <v>0</v>
      </c>
      <c r="D1483" s="192">
        <v>5.1100000000000002E-6</v>
      </c>
      <c r="E1483" s="192">
        <v>2.3300000000000001E-5</v>
      </c>
      <c r="F1483" s="192">
        <v>3.9499999999999998E-5</v>
      </c>
      <c r="G1483" s="192">
        <v>4.2700000000000001E-5</v>
      </c>
      <c r="H1483" s="157">
        <v>0</v>
      </c>
      <c r="I1483" s="192">
        <v>5.2500000000000002E-5</v>
      </c>
      <c r="J1483" s="157">
        <v>1.04028E-4</v>
      </c>
      <c r="K1483" s="157">
        <v>0</v>
      </c>
      <c r="L1483" s="157">
        <v>1.450116E-3</v>
      </c>
      <c r="M1483" s="157">
        <v>0</v>
      </c>
      <c r="N1483" s="157">
        <v>0</v>
      </c>
      <c r="O1483" s="192">
        <v>5.4999999999999999E-6</v>
      </c>
      <c r="P1483" s="192">
        <v>7.4999999999999993E-5</v>
      </c>
      <c r="Q1483" s="192">
        <v>3.1600000000000002E-5</v>
      </c>
      <c r="R1483" s="157">
        <v>0</v>
      </c>
      <c r="S1483" s="157">
        <v>0</v>
      </c>
      <c r="T1483" s="157">
        <v>0</v>
      </c>
      <c r="U1483" s="157">
        <v>0</v>
      </c>
      <c r="V1483" s="157">
        <v>0</v>
      </c>
      <c r="W1483" s="192">
        <v>3.6699999999999998E-5</v>
      </c>
      <c r="X1483" s="157">
        <v>1.82537E-4</v>
      </c>
      <c r="Y1483" s="157">
        <v>0</v>
      </c>
      <c r="Z1483" s="157">
        <v>0</v>
      </c>
      <c r="AA1483" s="157">
        <v>0</v>
      </c>
      <c r="AB1483" s="192">
        <v>4.99E-5</v>
      </c>
      <c r="AC1483" s="157">
        <v>0</v>
      </c>
      <c r="AD1483" s="157">
        <v>0</v>
      </c>
      <c r="AE1483" s="157">
        <v>0</v>
      </c>
      <c r="AF1483" s="192">
        <v>1.5E-5</v>
      </c>
      <c r="AG1483" s="192">
        <v>1.34E-5</v>
      </c>
      <c r="AH1483" s="157">
        <v>0</v>
      </c>
      <c r="AI1483" s="157">
        <v>1.16036E-4</v>
      </c>
      <c r="AJ1483" s="157">
        <v>0</v>
      </c>
      <c r="AK1483" s="157">
        <v>1.3970399999999999E-4</v>
      </c>
      <c r="AL1483" s="157">
        <v>0</v>
      </c>
      <c r="AM1483" s="192">
        <v>2.0699999999999998E-5</v>
      </c>
      <c r="AN1483" s="157">
        <v>0</v>
      </c>
      <c r="AO1483" s="192">
        <v>2.5299999999999998E-5</v>
      </c>
      <c r="AP1483" s="157">
        <v>0</v>
      </c>
      <c r="AQ1483" s="157">
        <v>0</v>
      </c>
      <c r="AR1483" s="157">
        <v>0</v>
      </c>
      <c r="AS1483" s="157">
        <v>0</v>
      </c>
      <c r="AT1483" s="157">
        <v>0</v>
      </c>
      <c r="AU1483" s="157">
        <v>1.8652102E-2</v>
      </c>
      <c r="AV1483" s="157">
        <v>1.077059E-3</v>
      </c>
      <c r="AW1483" s="157">
        <v>1.0599019999999999E-3</v>
      </c>
      <c r="AX1483" s="157">
        <v>0</v>
      </c>
      <c r="AY1483" s="157">
        <v>0</v>
      </c>
      <c r="AZ1483" s="157">
        <v>0</v>
      </c>
      <c r="BA1483" s="192">
        <v>9.6299999999999996E-5</v>
      </c>
      <c r="BB1483" s="157">
        <v>0</v>
      </c>
      <c r="BC1483" s="192">
        <v>2.41E-5</v>
      </c>
      <c r="BD1483" s="157">
        <v>0</v>
      </c>
      <c r="BE1483" s="157">
        <v>0</v>
      </c>
      <c r="BF1483" s="157">
        <v>0</v>
      </c>
      <c r="BG1483" s="157">
        <v>8.6006500000000003E-4</v>
      </c>
      <c r="BH1483" s="157">
        <v>2.7877069999999999E-3</v>
      </c>
      <c r="BI1483" s="157">
        <v>2.3479300000000001E-4</v>
      </c>
      <c r="BJ1483" s="157">
        <v>0</v>
      </c>
      <c r="BK1483" s="157">
        <v>0</v>
      </c>
      <c r="BL1483" s="157">
        <v>0</v>
      </c>
      <c r="BM1483" s="157">
        <v>0</v>
      </c>
      <c r="BN1483" s="157">
        <v>1.210497E-3</v>
      </c>
      <c r="BO1483" s="157">
        <v>0</v>
      </c>
      <c r="BP1483" s="157">
        <v>5.59418E-4</v>
      </c>
      <c r="BQ1483" s="157">
        <v>2.0326419999999999E-3</v>
      </c>
      <c r="BR1483" s="157">
        <v>5.6026000000000003E-4</v>
      </c>
      <c r="BS1483" s="157">
        <v>3.3986599999999997E-4</v>
      </c>
      <c r="BT1483" s="157">
        <v>0</v>
      </c>
      <c r="BU1483" s="157">
        <v>5.8584900000000005E-4</v>
      </c>
      <c r="BV1483" s="157">
        <v>0</v>
      </c>
      <c r="BW1483" s="192">
        <v>2.3900000000000002E-5</v>
      </c>
      <c r="BX1483" s="157">
        <v>0</v>
      </c>
      <c r="BY1483" s="157">
        <v>0</v>
      </c>
      <c r="BZ1483" s="192">
        <v>9.2800000000000006E-5</v>
      </c>
      <c r="CA1483" s="192">
        <v>8.5499999999999995E-6</v>
      </c>
      <c r="CB1483" s="157">
        <v>1.4500099999999999E-4</v>
      </c>
      <c r="CC1483" s="157">
        <v>0</v>
      </c>
      <c r="CD1483" s="157">
        <v>0</v>
      </c>
      <c r="CE1483" s="157">
        <v>0</v>
      </c>
      <c r="CF1483" s="157">
        <v>1.6615400000000001E-4</v>
      </c>
      <c r="CG1483" s="157">
        <v>0</v>
      </c>
      <c r="CH1483" s="157">
        <v>0</v>
      </c>
      <c r="CI1483" s="192">
        <v>1.8899999999999999E-5</v>
      </c>
      <c r="CJ1483" s="157">
        <v>0</v>
      </c>
      <c r="CK1483" s="157">
        <v>0</v>
      </c>
      <c r="CL1483" s="192">
        <v>1.11E-5</v>
      </c>
      <c r="CM1483" s="192">
        <v>7.5300000000000001E-5</v>
      </c>
      <c r="CN1483" s="157">
        <v>0</v>
      </c>
      <c r="CO1483" s="192">
        <v>6.2899999999999997E-5</v>
      </c>
      <c r="CP1483" s="157">
        <v>1.9998999999999999E-4</v>
      </c>
      <c r="CQ1483" s="192">
        <v>6.0099999999999997E-5</v>
      </c>
      <c r="CR1483" s="157">
        <v>3.84199E-4</v>
      </c>
      <c r="CS1483" s="157">
        <v>1.25077E-4</v>
      </c>
      <c r="CT1483" s="157">
        <v>0</v>
      </c>
      <c r="CU1483" s="157">
        <v>0</v>
      </c>
      <c r="CV1483" s="192">
        <v>2.9899999999999998E-5</v>
      </c>
      <c r="CW1483" s="192">
        <v>5.93E-6</v>
      </c>
      <c r="CX1483" s="157">
        <v>0</v>
      </c>
      <c r="CY1483" s="157">
        <v>0</v>
      </c>
      <c r="CZ1483" s="192">
        <v>3.8099999999999998E-5</v>
      </c>
      <c r="DA1483" s="192">
        <v>6.2299999999999996E-5</v>
      </c>
      <c r="DB1483" s="192">
        <v>6.6500000000000004E-5</v>
      </c>
      <c r="DC1483" s="157">
        <v>1.4243700000000001E-4</v>
      </c>
      <c r="DD1483" s="157">
        <v>1.203822E-3</v>
      </c>
      <c r="DE1483" s="157">
        <v>1.45637E-4</v>
      </c>
      <c r="DF1483" s="157">
        <v>0</v>
      </c>
      <c r="DG1483" s="157">
        <v>0</v>
      </c>
      <c r="DH1483" s="157">
        <v>0</v>
      </c>
      <c r="DI1483" s="192">
        <v>4.0299999999999997E-5</v>
      </c>
      <c r="DJ1483" s="157">
        <v>0</v>
      </c>
      <c r="DK1483" s="157">
        <v>1.52905E-4</v>
      </c>
      <c r="DL1483" s="157">
        <v>0</v>
      </c>
      <c r="DM1483" s="157">
        <v>0</v>
      </c>
      <c r="DN1483" s="157">
        <v>0</v>
      </c>
      <c r="DO1483" s="157">
        <v>0</v>
      </c>
      <c r="DP1483" s="192">
        <v>2.9899999999999998E-5</v>
      </c>
      <c r="DQ1483" s="157">
        <v>0</v>
      </c>
      <c r="DR1483" s="157">
        <v>0</v>
      </c>
      <c r="DS1483" s="157">
        <v>0</v>
      </c>
      <c r="DT1483" s="157">
        <v>0</v>
      </c>
      <c r="DU1483" s="157">
        <v>0</v>
      </c>
      <c r="DV1483" s="157">
        <v>0</v>
      </c>
      <c r="DW1483" s="192">
        <v>3.4799999999999999E-5</v>
      </c>
      <c r="DX1483" s="157">
        <v>0</v>
      </c>
      <c r="DY1483" s="157">
        <v>3.5634700000000002E-4</v>
      </c>
      <c r="DZ1483" s="157">
        <v>6.0096150000000003E-3</v>
      </c>
      <c r="EA1483" s="157">
        <v>0</v>
      </c>
      <c r="EB1483" s="157">
        <v>0</v>
      </c>
      <c r="EC1483" s="157">
        <v>0</v>
      </c>
      <c r="ED1483" s="157">
        <v>0</v>
      </c>
      <c r="EE1483" s="157">
        <v>1.0647899999999999E-4</v>
      </c>
      <c r="EF1483" s="157">
        <v>1.045444E-3</v>
      </c>
      <c r="EG1483" s="157">
        <v>6.4226099999999998E-4</v>
      </c>
      <c r="EH1483" s="157">
        <v>3.1768699999999998E-4</v>
      </c>
      <c r="EI1483" s="157">
        <v>9.962529999999999E-4</v>
      </c>
      <c r="EJ1483" s="157">
        <v>4.9817700000000004E-4</v>
      </c>
      <c r="EK1483" s="157">
        <v>8.1097000000000005E-4</v>
      </c>
      <c r="EL1483" s="157">
        <v>4.71571E-4</v>
      </c>
      <c r="EM1483" s="157">
        <v>1.235877E-3</v>
      </c>
      <c r="EN1483" s="157">
        <v>1.781536E-3</v>
      </c>
      <c r="EO1483" s="157">
        <v>0</v>
      </c>
      <c r="EP1483" s="192">
        <v>3.5299999999999997E-5</v>
      </c>
      <c r="EQ1483" s="157">
        <v>7.7412499999999997E-4</v>
      </c>
      <c r="ER1483" s="157">
        <v>0</v>
      </c>
      <c r="ES1483" s="157">
        <v>1.2105429999999999E-3</v>
      </c>
      <c r="ET1483" s="157">
        <v>0</v>
      </c>
      <c r="EU1483" s="157">
        <v>0</v>
      </c>
      <c r="EV1483" s="157">
        <v>1.5041570000000001E-3</v>
      </c>
      <c r="EW1483" s="157">
        <v>0</v>
      </c>
      <c r="EX1483" s="157">
        <v>8.7217800000000004E-4</v>
      </c>
      <c r="EY1483" s="157">
        <v>0</v>
      </c>
      <c r="EZ1483" s="157">
        <v>0</v>
      </c>
      <c r="FA1483" s="192">
        <v>8.3999999999999995E-5</v>
      </c>
      <c r="FB1483" s="157">
        <v>1.3485400000000001E-4</v>
      </c>
      <c r="FC1483" s="192">
        <v>8.1299999999999997E-5</v>
      </c>
      <c r="FD1483" s="157">
        <v>1.5285539999999999E-3</v>
      </c>
      <c r="FE1483" s="157">
        <v>0</v>
      </c>
      <c r="FF1483" s="157">
        <v>0</v>
      </c>
      <c r="FG1483" s="157">
        <v>0</v>
      </c>
      <c r="FH1483" s="157">
        <v>0</v>
      </c>
      <c r="FI1483" s="157">
        <v>0</v>
      </c>
      <c r="FJ1483" s="157">
        <v>0</v>
      </c>
      <c r="FK1483" s="157">
        <v>2.7722599999999999E-4</v>
      </c>
      <c r="FL1483" s="157">
        <v>0</v>
      </c>
      <c r="FM1483" s="192">
        <v>4.2299999999999998E-5</v>
      </c>
      <c r="FN1483" s="157">
        <v>4.2529739999999996E-3</v>
      </c>
      <c r="FO1483" s="192">
        <v>4.5300000000000003E-5</v>
      </c>
      <c r="FP1483" s="157">
        <v>1.6463599999999999E-4</v>
      </c>
      <c r="FQ1483" s="157">
        <v>2.19333E-4</v>
      </c>
      <c r="FR1483" s="157">
        <v>3.4785600000000001E-4</v>
      </c>
      <c r="FS1483" s="157">
        <v>0</v>
      </c>
      <c r="FT1483" s="157">
        <v>1.0893E-4</v>
      </c>
      <c r="FU1483" s="157">
        <v>1.4395099999999999E-4</v>
      </c>
      <c r="FV1483" s="157">
        <v>0</v>
      </c>
      <c r="FW1483" s="192">
        <v>4.9599999999999999E-5</v>
      </c>
      <c r="FX1483" s="157">
        <v>0</v>
      </c>
      <c r="FY1483" s="157">
        <v>1.4119689999999999E-3</v>
      </c>
      <c r="FZ1483" s="157">
        <v>0</v>
      </c>
      <c r="GA1483" s="192">
        <v>3.8899999999999997E-5</v>
      </c>
      <c r="GB1483" s="157">
        <v>0</v>
      </c>
      <c r="GC1483" s="157">
        <v>1.7744550000000001E-3</v>
      </c>
      <c r="GD1483" s="157">
        <v>0</v>
      </c>
      <c r="GE1483" s="192">
        <v>2.26E-5</v>
      </c>
      <c r="GF1483" s="157">
        <v>0</v>
      </c>
      <c r="GG1483" s="157">
        <v>0</v>
      </c>
      <c r="GH1483" s="157">
        <v>0</v>
      </c>
      <c r="GI1483" s="157">
        <v>0</v>
      </c>
      <c r="GJ1483" s="157">
        <v>0</v>
      </c>
      <c r="GK1483" s="157">
        <v>0</v>
      </c>
      <c r="GL1483" s="157">
        <v>0</v>
      </c>
      <c r="GM1483" s="192">
        <v>7.6799999999999997E-5</v>
      </c>
      <c r="GN1483" s="157">
        <v>0</v>
      </c>
      <c r="GO1483" s="157">
        <v>0</v>
      </c>
      <c r="GP1483" s="157">
        <v>0</v>
      </c>
      <c r="GQ1483" s="157">
        <v>4.52442E-4</v>
      </c>
      <c r="GR1483" s="157">
        <v>0</v>
      </c>
      <c r="GS1483" s="157">
        <v>1.2790060000000001E-3</v>
      </c>
      <c r="GT1483" s="157">
        <v>0</v>
      </c>
      <c r="GU1483" s="157">
        <v>0</v>
      </c>
      <c r="GV1483" s="157">
        <v>3.124024E-3</v>
      </c>
      <c r="GW1483" s="157">
        <v>0</v>
      </c>
      <c r="GX1483" s="157">
        <v>0</v>
      </c>
      <c r="GY1483" s="157">
        <v>0</v>
      </c>
      <c r="GZ1483" s="157">
        <v>0</v>
      </c>
      <c r="HA1483" s="157">
        <v>0</v>
      </c>
    </row>
    <row r="1484" spans="1:209" x14ac:dyDescent="0.2">
      <c r="A1484" s="157" t="s">
        <v>5293</v>
      </c>
      <c r="B1484" s="192">
        <v>4.4799999999999998E-5</v>
      </c>
      <c r="C1484" s="157">
        <v>0</v>
      </c>
      <c r="D1484" s="192">
        <v>5.1100000000000002E-6</v>
      </c>
      <c r="E1484" s="157">
        <v>0</v>
      </c>
      <c r="F1484" s="192">
        <v>6.58E-5</v>
      </c>
      <c r="G1484" s="157">
        <v>0</v>
      </c>
      <c r="H1484" s="192">
        <v>6.3E-5</v>
      </c>
      <c r="I1484" s="157">
        <v>0</v>
      </c>
      <c r="J1484" s="157">
        <v>0</v>
      </c>
      <c r="K1484" s="157">
        <v>0</v>
      </c>
      <c r="L1484" s="157">
        <v>0</v>
      </c>
      <c r="M1484" s="157">
        <v>0</v>
      </c>
      <c r="N1484" s="157">
        <v>0</v>
      </c>
      <c r="O1484" s="157">
        <v>0</v>
      </c>
      <c r="P1484" s="157">
        <v>0</v>
      </c>
      <c r="Q1484" s="157">
        <v>0</v>
      </c>
      <c r="R1484" s="157">
        <v>0</v>
      </c>
      <c r="S1484" s="157">
        <v>0</v>
      </c>
      <c r="T1484" s="157">
        <v>0</v>
      </c>
      <c r="U1484" s="157">
        <v>0</v>
      </c>
      <c r="V1484" s="157">
        <v>0</v>
      </c>
      <c r="W1484" s="157">
        <v>0</v>
      </c>
      <c r="X1484" s="157">
        <v>0</v>
      </c>
      <c r="Y1484" s="157">
        <v>0</v>
      </c>
      <c r="Z1484" s="157">
        <v>0</v>
      </c>
      <c r="AA1484" s="157">
        <v>0</v>
      </c>
      <c r="AB1484" s="157">
        <v>0</v>
      </c>
      <c r="AC1484" s="157">
        <v>0</v>
      </c>
      <c r="AD1484" s="157">
        <v>0</v>
      </c>
      <c r="AE1484" s="157">
        <v>0</v>
      </c>
      <c r="AF1484" s="157">
        <v>0</v>
      </c>
      <c r="AG1484" s="157">
        <v>0</v>
      </c>
      <c r="AH1484" s="157">
        <v>0</v>
      </c>
      <c r="AI1484" s="157">
        <v>0</v>
      </c>
      <c r="AJ1484" s="157">
        <v>0</v>
      </c>
      <c r="AK1484" s="157">
        <v>0</v>
      </c>
      <c r="AL1484" s="157">
        <v>0</v>
      </c>
      <c r="AM1484" s="157">
        <v>0</v>
      </c>
      <c r="AN1484" s="157">
        <v>0</v>
      </c>
      <c r="AO1484" s="157">
        <v>0</v>
      </c>
      <c r="AP1484" s="157">
        <v>0</v>
      </c>
      <c r="AQ1484" s="157">
        <v>0</v>
      </c>
      <c r="AR1484" s="157">
        <v>0</v>
      </c>
      <c r="AS1484" s="157">
        <v>2.2771799999999999E-4</v>
      </c>
      <c r="AT1484" s="192">
        <v>1.0699999999999999E-5</v>
      </c>
      <c r="AU1484" s="157">
        <v>0</v>
      </c>
      <c r="AV1484" s="157">
        <v>0</v>
      </c>
      <c r="AW1484" s="157">
        <v>0</v>
      </c>
      <c r="AX1484" s="157">
        <v>0</v>
      </c>
      <c r="AY1484" s="157">
        <v>0</v>
      </c>
      <c r="AZ1484" s="157">
        <v>0</v>
      </c>
      <c r="BA1484" s="157">
        <v>0</v>
      </c>
      <c r="BB1484" s="157">
        <v>0</v>
      </c>
      <c r="BC1484" s="157">
        <v>0</v>
      </c>
      <c r="BD1484" s="157">
        <v>0</v>
      </c>
      <c r="BE1484" s="157">
        <v>0</v>
      </c>
      <c r="BF1484" s="157">
        <v>0</v>
      </c>
      <c r="BG1484" s="157">
        <v>0</v>
      </c>
      <c r="BH1484" s="157">
        <v>0</v>
      </c>
      <c r="BI1484" s="157">
        <v>0</v>
      </c>
      <c r="BJ1484" s="157">
        <v>0</v>
      </c>
      <c r="BK1484" s="157">
        <v>0</v>
      </c>
      <c r="BL1484" s="192">
        <v>7.1500000000000003E-5</v>
      </c>
      <c r="BM1484" s="157">
        <v>0</v>
      </c>
      <c r="BN1484" s="157">
        <v>0</v>
      </c>
      <c r="BO1484" s="157">
        <v>0</v>
      </c>
      <c r="BP1484" s="157">
        <v>0</v>
      </c>
      <c r="BQ1484" s="157">
        <v>0</v>
      </c>
      <c r="BR1484" s="157">
        <v>0</v>
      </c>
      <c r="BS1484" s="157">
        <v>0</v>
      </c>
      <c r="BT1484" s="157">
        <v>0</v>
      </c>
      <c r="BU1484" s="157">
        <v>0</v>
      </c>
      <c r="BV1484" s="157">
        <v>0</v>
      </c>
      <c r="BW1484" s="157">
        <v>0</v>
      </c>
      <c r="BX1484" s="157">
        <v>0</v>
      </c>
      <c r="BY1484" s="157">
        <v>0</v>
      </c>
      <c r="BZ1484" s="157">
        <v>0</v>
      </c>
      <c r="CA1484" s="192">
        <v>1.7099999999999999E-5</v>
      </c>
      <c r="CB1484" s="157">
        <v>0</v>
      </c>
      <c r="CC1484" s="157">
        <v>0</v>
      </c>
      <c r="CD1484" s="157">
        <v>0</v>
      </c>
      <c r="CE1484" s="192">
        <v>3.1099999999999997E-5</v>
      </c>
      <c r="CF1484" s="157">
        <v>0</v>
      </c>
      <c r="CG1484" s="157">
        <v>0</v>
      </c>
      <c r="CH1484" s="157">
        <v>0</v>
      </c>
      <c r="CI1484" s="157">
        <v>0</v>
      </c>
      <c r="CJ1484" s="192">
        <v>5.3000000000000001E-5</v>
      </c>
      <c r="CK1484" s="192">
        <v>2.69E-5</v>
      </c>
      <c r="CL1484" s="157">
        <v>0</v>
      </c>
      <c r="CM1484" s="157">
        <v>0</v>
      </c>
      <c r="CN1484" s="157">
        <v>0</v>
      </c>
      <c r="CO1484" s="157">
        <v>0</v>
      </c>
      <c r="CP1484" s="157">
        <v>0</v>
      </c>
      <c r="CQ1484" s="192">
        <v>1.2E-5</v>
      </c>
      <c r="CR1484" s="192">
        <v>1.7499999999999998E-5</v>
      </c>
      <c r="CS1484" s="157">
        <v>0</v>
      </c>
      <c r="CT1484" s="157">
        <v>0</v>
      </c>
      <c r="CU1484" s="157">
        <v>0</v>
      </c>
      <c r="CV1484" s="157">
        <v>0</v>
      </c>
      <c r="CW1484" s="157">
        <v>0</v>
      </c>
      <c r="CX1484" s="157">
        <v>0</v>
      </c>
      <c r="CY1484" s="157">
        <v>0</v>
      </c>
      <c r="CZ1484" s="192">
        <v>3.8099999999999998E-5</v>
      </c>
      <c r="DA1484" s="157">
        <v>0</v>
      </c>
      <c r="DB1484" s="157">
        <v>0</v>
      </c>
      <c r="DC1484" s="157">
        <v>0</v>
      </c>
      <c r="DD1484" s="157">
        <v>0</v>
      </c>
      <c r="DE1484" s="157">
        <v>0</v>
      </c>
      <c r="DF1484" s="157">
        <v>0</v>
      </c>
      <c r="DG1484" s="157">
        <v>0</v>
      </c>
      <c r="DH1484" s="157">
        <v>0</v>
      </c>
      <c r="DI1484" s="157">
        <v>0</v>
      </c>
      <c r="DJ1484" s="157">
        <v>0</v>
      </c>
      <c r="DK1484" s="157">
        <v>0</v>
      </c>
      <c r="DL1484" s="157">
        <v>0</v>
      </c>
      <c r="DM1484" s="157">
        <v>0</v>
      </c>
      <c r="DN1484" s="157">
        <v>0</v>
      </c>
      <c r="DO1484" s="157">
        <v>0</v>
      </c>
      <c r="DP1484" s="157">
        <v>0</v>
      </c>
      <c r="DQ1484" s="157">
        <v>0</v>
      </c>
      <c r="DR1484" s="157">
        <v>0</v>
      </c>
      <c r="DS1484" s="157">
        <v>0</v>
      </c>
      <c r="DT1484" s="157">
        <v>0</v>
      </c>
      <c r="DU1484" s="157">
        <v>0</v>
      </c>
      <c r="DV1484" s="157">
        <v>0</v>
      </c>
      <c r="DW1484" s="157">
        <v>0</v>
      </c>
      <c r="DX1484" s="157">
        <v>0</v>
      </c>
      <c r="DY1484" s="157">
        <v>0</v>
      </c>
      <c r="DZ1484" s="157">
        <v>0</v>
      </c>
      <c r="EA1484" s="157">
        <v>0</v>
      </c>
      <c r="EB1484" s="157">
        <v>0</v>
      </c>
      <c r="EC1484" s="157">
        <v>0</v>
      </c>
      <c r="ED1484" s="157">
        <v>0</v>
      </c>
      <c r="EE1484" s="157">
        <v>0</v>
      </c>
      <c r="EF1484" s="157">
        <v>0</v>
      </c>
      <c r="EG1484" s="157">
        <v>0</v>
      </c>
      <c r="EH1484" s="157">
        <v>0</v>
      </c>
      <c r="EI1484" s="157">
        <v>0</v>
      </c>
      <c r="EJ1484" s="157">
        <v>0</v>
      </c>
      <c r="EK1484" s="157">
        <v>0</v>
      </c>
      <c r="EL1484" s="157">
        <v>0</v>
      </c>
      <c r="EM1484" s="157">
        <v>0</v>
      </c>
      <c r="EN1484" s="157">
        <v>0</v>
      </c>
      <c r="EO1484" s="157">
        <v>0</v>
      </c>
      <c r="EP1484" s="157">
        <v>0</v>
      </c>
      <c r="EQ1484" s="157">
        <v>0</v>
      </c>
      <c r="ER1484" s="157">
        <v>0</v>
      </c>
      <c r="ES1484" s="192">
        <v>6.8499999999999998E-5</v>
      </c>
      <c r="ET1484" s="157">
        <v>0</v>
      </c>
      <c r="EU1484" s="157">
        <v>0</v>
      </c>
      <c r="EV1484" s="157">
        <v>0</v>
      </c>
      <c r="EW1484" s="157">
        <v>0</v>
      </c>
      <c r="EX1484" s="157">
        <v>0</v>
      </c>
      <c r="EY1484" s="157">
        <v>0</v>
      </c>
      <c r="EZ1484" s="157">
        <v>0</v>
      </c>
      <c r="FA1484" s="157">
        <v>0</v>
      </c>
      <c r="FB1484" s="157">
        <v>0</v>
      </c>
      <c r="FC1484" s="157">
        <v>0</v>
      </c>
      <c r="FD1484" s="157">
        <v>0</v>
      </c>
      <c r="FE1484" s="157">
        <v>1.3468900000000001E-4</v>
      </c>
      <c r="FF1484" s="157">
        <v>1.01736E-4</v>
      </c>
      <c r="FG1484" s="157">
        <v>0</v>
      </c>
      <c r="FH1484" s="157">
        <v>0</v>
      </c>
      <c r="FI1484" s="157">
        <v>0</v>
      </c>
      <c r="FJ1484" s="157">
        <v>0</v>
      </c>
      <c r="FK1484" s="157">
        <v>0</v>
      </c>
      <c r="FL1484" s="157">
        <v>0</v>
      </c>
      <c r="FM1484" s="157">
        <v>0</v>
      </c>
      <c r="FN1484" s="157">
        <v>0</v>
      </c>
      <c r="FO1484" s="157">
        <v>0</v>
      </c>
      <c r="FP1484" s="157">
        <v>0</v>
      </c>
      <c r="FQ1484" s="157">
        <v>0</v>
      </c>
      <c r="FR1484" s="157">
        <v>0</v>
      </c>
      <c r="FS1484" s="157">
        <v>0</v>
      </c>
      <c r="FT1484" s="157">
        <v>0</v>
      </c>
      <c r="FU1484" s="157">
        <v>0</v>
      </c>
      <c r="FV1484" s="157">
        <v>0</v>
      </c>
      <c r="FW1484" s="157">
        <v>0</v>
      </c>
      <c r="FX1484" s="157">
        <v>0</v>
      </c>
      <c r="FY1484" s="157">
        <v>0</v>
      </c>
      <c r="FZ1484" s="157">
        <v>0</v>
      </c>
      <c r="GA1484" s="157">
        <v>0</v>
      </c>
      <c r="GB1484" s="157">
        <v>0</v>
      </c>
      <c r="GC1484" s="157">
        <v>0</v>
      </c>
      <c r="GD1484" s="157">
        <v>0</v>
      </c>
      <c r="GE1484" s="157">
        <v>0</v>
      </c>
      <c r="GF1484" s="157">
        <v>0</v>
      </c>
      <c r="GG1484" s="157">
        <v>0</v>
      </c>
      <c r="GH1484" s="157">
        <v>0</v>
      </c>
      <c r="GI1484" s="157">
        <v>0</v>
      </c>
      <c r="GJ1484" s="157">
        <v>0</v>
      </c>
      <c r="GK1484" s="157">
        <v>0</v>
      </c>
      <c r="GL1484" s="157">
        <v>0</v>
      </c>
      <c r="GM1484" s="157">
        <v>0</v>
      </c>
      <c r="GN1484" s="157">
        <v>1.6140699999999999E-4</v>
      </c>
      <c r="GO1484" s="157">
        <v>0</v>
      </c>
      <c r="GP1484" s="157">
        <v>0</v>
      </c>
      <c r="GQ1484" s="157">
        <v>0</v>
      </c>
      <c r="GR1484" s="157">
        <v>0</v>
      </c>
      <c r="GS1484" s="157">
        <v>0</v>
      </c>
      <c r="GT1484" s="157">
        <v>0</v>
      </c>
      <c r="GU1484" s="157">
        <v>0</v>
      </c>
      <c r="GV1484" s="157">
        <v>0</v>
      </c>
      <c r="GW1484" s="157">
        <v>0</v>
      </c>
      <c r="GX1484" s="157">
        <v>0</v>
      </c>
      <c r="GY1484" s="157">
        <v>0</v>
      </c>
      <c r="GZ1484" s="157">
        <v>0</v>
      </c>
      <c r="HA1484" s="157">
        <v>0</v>
      </c>
    </row>
    <row r="1485" spans="1:209" x14ac:dyDescent="0.2">
      <c r="A1485" s="157" t="s">
        <v>5294</v>
      </c>
      <c r="B1485" s="192">
        <v>2.9799999999999999E-5</v>
      </c>
      <c r="C1485" s="157">
        <v>1.09071E-4</v>
      </c>
      <c r="D1485" s="192">
        <v>6.6500000000000004E-5</v>
      </c>
      <c r="E1485" s="192">
        <v>4.6600000000000001E-5</v>
      </c>
      <c r="F1485" s="192">
        <v>5.2599999999999998E-5</v>
      </c>
      <c r="G1485" s="192">
        <v>7.1199999999999996E-5</v>
      </c>
      <c r="H1485" s="192">
        <v>3.15E-5</v>
      </c>
      <c r="I1485" s="157">
        <v>1.18186E-4</v>
      </c>
      <c r="J1485" s="157">
        <v>0</v>
      </c>
      <c r="K1485" s="192">
        <v>2.6800000000000001E-5</v>
      </c>
      <c r="L1485" s="157">
        <v>2.2178200000000001E-4</v>
      </c>
      <c r="M1485" s="157">
        <v>1.23483E-4</v>
      </c>
      <c r="N1485" s="192">
        <v>6.7600000000000003E-5</v>
      </c>
      <c r="O1485" s="192">
        <v>3.8500000000000001E-5</v>
      </c>
      <c r="P1485" s="192">
        <v>8.3800000000000004E-5</v>
      </c>
      <c r="Q1485" s="157">
        <v>1.26422E-4</v>
      </c>
      <c r="R1485" s="192">
        <v>4.3600000000000003E-5</v>
      </c>
      <c r="S1485" s="157">
        <v>2.1569800000000001E-4</v>
      </c>
      <c r="T1485" s="157">
        <v>2.2629599999999999E-4</v>
      </c>
      <c r="U1485" s="192">
        <v>2.2099999999999998E-5</v>
      </c>
      <c r="V1485" s="192">
        <v>8.1199999999999995E-5</v>
      </c>
      <c r="W1485" s="192">
        <v>2.62E-5</v>
      </c>
      <c r="X1485" s="157">
        <v>0</v>
      </c>
      <c r="Y1485" s="192">
        <v>4.0000000000000003E-5</v>
      </c>
      <c r="Z1485" s="192">
        <v>3.5200000000000002E-5</v>
      </c>
      <c r="AA1485" s="157">
        <v>0</v>
      </c>
      <c r="AB1485" s="157">
        <v>1.59665E-4</v>
      </c>
      <c r="AC1485" s="157">
        <v>1.93005E-4</v>
      </c>
      <c r="AD1485" s="192">
        <v>5.8199999999999998E-5</v>
      </c>
      <c r="AE1485" s="192">
        <v>6.9499999999999995E-5</v>
      </c>
      <c r="AF1485" s="157">
        <v>0</v>
      </c>
      <c r="AG1485" s="157">
        <v>1.2021199999999999E-4</v>
      </c>
      <c r="AH1485" s="192">
        <v>4.9100000000000001E-5</v>
      </c>
      <c r="AI1485" s="157">
        <v>2.32072E-4</v>
      </c>
      <c r="AJ1485" s="157">
        <v>1.06545E-4</v>
      </c>
      <c r="AK1485" s="192">
        <v>4.6600000000000001E-5</v>
      </c>
      <c r="AL1485" s="192">
        <v>2.0800000000000001E-5</v>
      </c>
      <c r="AM1485" s="157">
        <v>1.0344300000000001E-4</v>
      </c>
      <c r="AN1485" s="157">
        <v>1.8200200000000001E-4</v>
      </c>
      <c r="AO1485" s="192">
        <v>5.0599999999999997E-5</v>
      </c>
      <c r="AP1485" s="157">
        <v>1.4007599999999999E-4</v>
      </c>
      <c r="AQ1485" s="192">
        <v>8.3700000000000002E-5</v>
      </c>
      <c r="AR1485" s="192">
        <v>2.55E-5</v>
      </c>
      <c r="AS1485" s="157">
        <v>0</v>
      </c>
      <c r="AT1485" s="157">
        <v>1.827E-4</v>
      </c>
      <c r="AU1485" s="157">
        <v>0</v>
      </c>
      <c r="AV1485" s="157">
        <v>1.9582900000000001E-4</v>
      </c>
      <c r="AW1485" s="157">
        <v>1.36761E-4</v>
      </c>
      <c r="AX1485" s="192">
        <v>3.3099999999999998E-5</v>
      </c>
      <c r="AY1485" s="157">
        <v>0</v>
      </c>
      <c r="AZ1485" s="157">
        <v>1.13822E-4</v>
      </c>
      <c r="BA1485" s="157">
        <v>3.8531900000000002E-4</v>
      </c>
      <c r="BB1485" s="157">
        <v>3.2041799999999999E-4</v>
      </c>
      <c r="BC1485" s="192">
        <v>2.41E-5</v>
      </c>
      <c r="BD1485" s="192">
        <v>7.3899999999999994E-5</v>
      </c>
      <c r="BE1485" s="157">
        <v>0</v>
      </c>
      <c r="BF1485" s="157">
        <v>1.1429000000000001E-4</v>
      </c>
      <c r="BG1485" s="157">
        <v>0</v>
      </c>
      <c r="BH1485" s="192">
        <v>2.2500000000000001E-5</v>
      </c>
      <c r="BI1485" s="157">
        <v>0</v>
      </c>
      <c r="BJ1485" s="192">
        <v>3.7499999999999997E-5</v>
      </c>
      <c r="BK1485" s="192">
        <v>5.1700000000000003E-5</v>
      </c>
      <c r="BL1485" s="157">
        <v>2.50385E-4</v>
      </c>
      <c r="BM1485" s="157">
        <v>0</v>
      </c>
      <c r="BN1485" s="157">
        <v>1.7292800000000001E-4</v>
      </c>
      <c r="BO1485" s="192">
        <v>2.2200000000000001E-5</v>
      </c>
      <c r="BP1485" s="192">
        <v>2.6599999999999999E-5</v>
      </c>
      <c r="BQ1485" s="157">
        <v>0</v>
      </c>
      <c r="BR1485" s="157">
        <v>1.69135E-4</v>
      </c>
      <c r="BS1485" s="157">
        <v>0</v>
      </c>
      <c r="BT1485" s="157">
        <v>0</v>
      </c>
      <c r="BU1485" s="157">
        <v>0</v>
      </c>
      <c r="BV1485" s="157">
        <v>1.4257899999999999E-4</v>
      </c>
      <c r="BW1485" s="192">
        <v>9.5600000000000006E-5</v>
      </c>
      <c r="BX1485" s="192">
        <v>4.7899999999999999E-5</v>
      </c>
      <c r="BY1485" s="192">
        <v>2.5199999999999999E-5</v>
      </c>
      <c r="BZ1485" s="157">
        <v>3.09463E-4</v>
      </c>
      <c r="CA1485" s="157">
        <v>1.0262700000000001E-4</v>
      </c>
      <c r="CB1485" s="157">
        <v>1.9333499999999999E-4</v>
      </c>
      <c r="CC1485" s="157">
        <v>2.1736800000000001E-4</v>
      </c>
      <c r="CD1485" s="192">
        <v>5.9899999999999999E-5</v>
      </c>
      <c r="CE1485" s="192">
        <v>6.2299999999999996E-5</v>
      </c>
      <c r="CF1485" s="157">
        <v>4.7077099999999998E-4</v>
      </c>
      <c r="CG1485" s="157">
        <v>1.3879300000000001E-4</v>
      </c>
      <c r="CH1485" s="157">
        <v>1.5966799999999999E-4</v>
      </c>
      <c r="CI1485" s="157">
        <v>2.8290699999999999E-4</v>
      </c>
      <c r="CJ1485" s="192">
        <v>5.3000000000000001E-5</v>
      </c>
      <c r="CK1485" s="157">
        <v>1.61421E-4</v>
      </c>
      <c r="CL1485" s="157">
        <v>1.99404E-4</v>
      </c>
      <c r="CM1485" s="157">
        <v>2.82236E-4</v>
      </c>
      <c r="CN1485" s="157">
        <v>1.9868899999999999E-4</v>
      </c>
      <c r="CO1485" s="157">
        <v>5.0335400000000002E-4</v>
      </c>
      <c r="CP1485" s="157">
        <v>1.9998999999999999E-4</v>
      </c>
      <c r="CQ1485" s="157">
        <v>4.8065400000000001E-4</v>
      </c>
      <c r="CR1485" s="157">
        <v>1.04782E-4</v>
      </c>
      <c r="CS1485" s="157">
        <v>1.6676899999999999E-4</v>
      </c>
      <c r="CT1485" s="192">
        <v>2.3799999999999999E-5</v>
      </c>
      <c r="CU1485" s="157">
        <v>1.5947699999999999E-4</v>
      </c>
      <c r="CV1485" s="157">
        <v>5.0785700000000001E-4</v>
      </c>
      <c r="CW1485" s="157">
        <v>1.6613500000000001E-4</v>
      </c>
      <c r="CX1485" s="192">
        <v>2.2399999999999999E-5</v>
      </c>
      <c r="CY1485" s="157">
        <v>4.41965E-4</v>
      </c>
      <c r="CZ1485" s="157">
        <v>1.1438999999999999E-4</v>
      </c>
      <c r="DA1485" s="157">
        <v>1.1211E-4</v>
      </c>
      <c r="DB1485" s="192">
        <v>9.9699999999999998E-5</v>
      </c>
      <c r="DC1485" s="157">
        <v>1.5261100000000001E-4</v>
      </c>
      <c r="DD1485" s="192">
        <v>1.5E-5</v>
      </c>
      <c r="DE1485" s="192">
        <v>9.2700000000000004E-5</v>
      </c>
      <c r="DF1485" s="192">
        <v>4.5899999999999998E-5</v>
      </c>
      <c r="DG1485" s="157">
        <v>0</v>
      </c>
      <c r="DH1485" s="157">
        <v>1.35007E-4</v>
      </c>
      <c r="DI1485" s="192">
        <v>8.0699999999999996E-5</v>
      </c>
      <c r="DJ1485" s="192">
        <v>6.7000000000000002E-5</v>
      </c>
      <c r="DK1485" s="157">
        <v>0</v>
      </c>
      <c r="DL1485" s="157">
        <v>2.1008999999999999E-4</v>
      </c>
      <c r="DM1485" s="157">
        <v>1.13323E-4</v>
      </c>
      <c r="DN1485" s="157">
        <v>1.3229299999999999E-4</v>
      </c>
      <c r="DO1485" s="192">
        <v>3.4600000000000001E-5</v>
      </c>
      <c r="DP1485" s="192">
        <v>8.9599999999999996E-5</v>
      </c>
      <c r="DQ1485" s="157">
        <v>1.8406E-4</v>
      </c>
      <c r="DR1485" s="157">
        <v>0</v>
      </c>
      <c r="DS1485" s="157">
        <v>1.8166100000000001E-4</v>
      </c>
      <c r="DT1485" s="157">
        <v>0</v>
      </c>
      <c r="DU1485" s="192">
        <v>8.2200000000000006E-5</v>
      </c>
      <c r="DV1485" s="192">
        <v>3.3699999999999999E-5</v>
      </c>
      <c r="DW1485" s="192">
        <v>6.9499999999999995E-5</v>
      </c>
      <c r="DX1485" s="157">
        <v>0</v>
      </c>
      <c r="DY1485" s="157">
        <v>4.1303899999999997E-4</v>
      </c>
      <c r="DZ1485" s="192">
        <v>6.3299999999999994E-5</v>
      </c>
      <c r="EA1485" s="157">
        <v>1.8278200000000001E-4</v>
      </c>
      <c r="EB1485" s="192">
        <v>7.0400000000000004E-5</v>
      </c>
      <c r="EC1485" s="157">
        <v>0</v>
      </c>
      <c r="ED1485" s="192">
        <v>9.8499999999999995E-5</v>
      </c>
      <c r="EE1485" s="192">
        <v>2.6599999999999999E-5</v>
      </c>
      <c r="EF1485" s="192">
        <v>6.5300000000000002E-5</v>
      </c>
      <c r="EG1485" s="192">
        <v>9.1799999999999995E-5</v>
      </c>
      <c r="EH1485" s="157">
        <v>0</v>
      </c>
      <c r="EI1485" s="192">
        <v>6.7899999999999997E-5</v>
      </c>
      <c r="EJ1485" s="157">
        <v>1.99271E-4</v>
      </c>
      <c r="EK1485" s="157">
        <v>3.68623E-4</v>
      </c>
      <c r="EL1485" s="192">
        <v>3.3699999999999999E-5</v>
      </c>
      <c r="EM1485" s="157">
        <v>0</v>
      </c>
      <c r="EN1485" s="192">
        <v>5.3199999999999999E-5</v>
      </c>
      <c r="EO1485" s="192">
        <v>6.5500000000000006E-5</v>
      </c>
      <c r="EP1485" s="192">
        <v>1.77E-5</v>
      </c>
      <c r="EQ1485" s="192">
        <v>1.7799999999999999E-5</v>
      </c>
      <c r="ER1485" s="192">
        <v>8.2700000000000004E-5</v>
      </c>
      <c r="ES1485" s="192">
        <v>4.57E-5</v>
      </c>
      <c r="ET1485" s="192">
        <v>3.7200000000000003E-5</v>
      </c>
      <c r="EU1485" s="157">
        <v>0</v>
      </c>
      <c r="EV1485" s="192">
        <v>2.0299999999999999E-5</v>
      </c>
      <c r="EW1485" s="157">
        <v>1.4568200000000001E-4</v>
      </c>
      <c r="EX1485" s="192">
        <v>7.2700000000000005E-5</v>
      </c>
      <c r="EY1485" s="157">
        <v>1.0352E-4</v>
      </c>
      <c r="EZ1485" s="157">
        <v>4.0747400000000001E-4</v>
      </c>
      <c r="FA1485" s="157">
        <v>2.0995200000000001E-4</v>
      </c>
      <c r="FB1485" s="157">
        <v>2.4273799999999999E-4</v>
      </c>
      <c r="FC1485" s="192">
        <v>2.7100000000000001E-5</v>
      </c>
      <c r="FD1485" s="192">
        <v>2.51E-5</v>
      </c>
      <c r="FE1485" s="192">
        <v>6.7299999999999996E-5</v>
      </c>
      <c r="FF1485" s="157">
        <v>0</v>
      </c>
      <c r="FG1485" s="157">
        <v>0</v>
      </c>
      <c r="FH1485" s="192">
        <v>7.1099999999999994E-5</v>
      </c>
      <c r="FI1485" s="157">
        <v>1.9301799999999999E-4</v>
      </c>
      <c r="FJ1485" s="192">
        <v>2.9799999999999999E-5</v>
      </c>
      <c r="FK1485" s="157">
        <v>0</v>
      </c>
      <c r="FL1485" s="192">
        <v>6.4200000000000002E-5</v>
      </c>
      <c r="FM1485" s="192">
        <v>8.4599999999999996E-5</v>
      </c>
      <c r="FN1485" s="192">
        <v>6.8899999999999994E-5</v>
      </c>
      <c r="FO1485" s="192">
        <v>2.72E-5</v>
      </c>
      <c r="FP1485" s="157">
        <v>0</v>
      </c>
      <c r="FQ1485" s="157">
        <v>1.09666E-4</v>
      </c>
      <c r="FR1485" s="157">
        <v>1.15952E-4</v>
      </c>
      <c r="FS1485" s="192">
        <v>9.3999999999999994E-5</v>
      </c>
      <c r="FT1485" s="192">
        <v>4.3600000000000003E-5</v>
      </c>
      <c r="FU1485" s="157">
        <v>2.3032200000000001E-4</v>
      </c>
      <c r="FV1485" s="192">
        <v>9.1899999999999998E-5</v>
      </c>
      <c r="FW1485" s="192">
        <v>9.9199999999999999E-5</v>
      </c>
      <c r="FX1485" s="192">
        <v>5.1199999999999998E-5</v>
      </c>
      <c r="FY1485" s="192">
        <v>2.72E-5</v>
      </c>
      <c r="FZ1485" s="157">
        <v>0</v>
      </c>
      <c r="GA1485" s="157">
        <v>0</v>
      </c>
      <c r="GB1485" s="157">
        <v>0</v>
      </c>
      <c r="GC1485" s="157">
        <v>0</v>
      </c>
      <c r="GD1485" s="157">
        <v>1.10412E-4</v>
      </c>
      <c r="GE1485" s="192">
        <v>2.26E-5</v>
      </c>
      <c r="GF1485" s="157">
        <v>1.2380299999999999E-4</v>
      </c>
      <c r="GG1485" s="157">
        <v>1.3342200000000001E-4</v>
      </c>
      <c r="GH1485" s="192">
        <v>9.3300000000000005E-5</v>
      </c>
      <c r="GI1485" s="192">
        <v>5.1499999999999998E-5</v>
      </c>
      <c r="GJ1485" s="157">
        <v>0</v>
      </c>
      <c r="GK1485" s="157">
        <v>0</v>
      </c>
      <c r="GL1485" s="157">
        <v>2.3158099999999999E-4</v>
      </c>
      <c r="GM1485" s="192">
        <v>7.6799999999999997E-5</v>
      </c>
      <c r="GN1485" s="192">
        <v>8.0699999999999996E-5</v>
      </c>
      <c r="GO1485" s="157">
        <v>0</v>
      </c>
      <c r="GP1485" s="192">
        <v>7.1299999999999998E-5</v>
      </c>
      <c r="GQ1485" s="192">
        <v>2.0599999999999999E-5</v>
      </c>
      <c r="GR1485" s="157">
        <v>1.0603900000000001E-4</v>
      </c>
      <c r="GS1485" s="157">
        <v>0</v>
      </c>
      <c r="GT1485" s="157">
        <v>0</v>
      </c>
      <c r="GU1485" s="157">
        <v>0</v>
      </c>
      <c r="GV1485" s="157">
        <v>3.1240199999999998E-4</v>
      </c>
      <c r="GW1485" s="157">
        <v>0</v>
      </c>
      <c r="GX1485" s="157">
        <v>0</v>
      </c>
      <c r="GY1485" s="157">
        <v>0</v>
      </c>
      <c r="GZ1485" s="157">
        <v>0</v>
      </c>
      <c r="HA1485" s="157">
        <v>0</v>
      </c>
    </row>
    <row r="1486" spans="1:209" x14ac:dyDescent="0.2">
      <c r="A1486" s="157" t="s">
        <v>5295</v>
      </c>
      <c r="B1486" s="157">
        <v>0</v>
      </c>
      <c r="C1486" s="157">
        <v>0</v>
      </c>
      <c r="D1486" s="157">
        <v>0</v>
      </c>
      <c r="E1486" s="157">
        <v>0</v>
      </c>
      <c r="F1486" s="157">
        <v>0</v>
      </c>
      <c r="G1486" s="157">
        <v>0</v>
      </c>
      <c r="H1486" s="157">
        <v>0</v>
      </c>
      <c r="I1486" s="157">
        <v>0</v>
      </c>
      <c r="J1486" s="157">
        <v>0</v>
      </c>
      <c r="K1486" s="157">
        <v>0</v>
      </c>
      <c r="L1486" s="157">
        <v>0</v>
      </c>
      <c r="M1486" s="157">
        <v>0</v>
      </c>
      <c r="N1486" s="157">
        <v>0</v>
      </c>
      <c r="O1486" s="157">
        <v>0</v>
      </c>
      <c r="P1486" s="157">
        <v>0</v>
      </c>
      <c r="Q1486" s="157">
        <v>0</v>
      </c>
      <c r="R1486" s="157">
        <v>0</v>
      </c>
      <c r="S1486" s="157">
        <v>0</v>
      </c>
      <c r="T1486" s="157">
        <v>0</v>
      </c>
      <c r="U1486" s="157">
        <v>0</v>
      </c>
      <c r="V1486" s="157">
        <v>0</v>
      </c>
      <c r="W1486" s="157">
        <v>0</v>
      </c>
      <c r="X1486" s="157">
        <v>0</v>
      </c>
      <c r="Y1486" s="157">
        <v>0</v>
      </c>
      <c r="Z1486" s="157">
        <v>0</v>
      </c>
      <c r="AA1486" s="157">
        <v>0</v>
      </c>
      <c r="AB1486" s="157">
        <v>0</v>
      </c>
      <c r="AC1486" s="157">
        <v>0</v>
      </c>
      <c r="AD1486" s="157">
        <v>0</v>
      </c>
      <c r="AE1486" s="157">
        <v>0</v>
      </c>
      <c r="AF1486" s="157">
        <v>0</v>
      </c>
      <c r="AG1486" s="157">
        <v>0</v>
      </c>
      <c r="AH1486" s="157">
        <v>0</v>
      </c>
      <c r="AI1486" s="157">
        <v>0</v>
      </c>
      <c r="AJ1486" s="157">
        <v>0</v>
      </c>
      <c r="AK1486" s="157">
        <v>0</v>
      </c>
      <c r="AL1486" s="157">
        <v>0</v>
      </c>
      <c r="AM1486" s="157">
        <v>5.1721299999999998E-4</v>
      </c>
      <c r="AN1486" s="157">
        <v>1.65456E-4</v>
      </c>
      <c r="AO1486" s="157">
        <v>1.5179500000000001E-4</v>
      </c>
      <c r="AP1486" s="157">
        <v>1.4007599999999999E-4</v>
      </c>
      <c r="AQ1486" s="157">
        <v>2.7212599999999998E-4</v>
      </c>
      <c r="AR1486" s="157">
        <v>2.8021200000000001E-4</v>
      </c>
      <c r="AS1486" s="157">
        <v>0</v>
      </c>
      <c r="AT1486" s="157">
        <v>0</v>
      </c>
      <c r="AU1486" s="157">
        <v>0</v>
      </c>
      <c r="AV1486" s="157">
        <v>0</v>
      </c>
      <c r="AW1486" s="157">
        <v>0</v>
      </c>
      <c r="AX1486" s="157">
        <v>0</v>
      </c>
      <c r="AY1486" s="157">
        <v>0</v>
      </c>
      <c r="AZ1486" s="157">
        <v>1.51762E-4</v>
      </c>
      <c r="BA1486" s="192">
        <v>4.8199999999999999E-5</v>
      </c>
      <c r="BB1486" s="192">
        <v>9.8599999999999998E-5</v>
      </c>
      <c r="BC1486" s="157">
        <v>0</v>
      </c>
      <c r="BD1486" s="157">
        <v>0</v>
      </c>
      <c r="BE1486" s="157">
        <v>0</v>
      </c>
      <c r="BF1486" s="157">
        <v>0</v>
      </c>
      <c r="BG1486" s="157">
        <v>0</v>
      </c>
      <c r="BH1486" s="157">
        <v>0</v>
      </c>
      <c r="BI1486" s="157">
        <v>0</v>
      </c>
      <c r="BJ1486" s="157">
        <v>0</v>
      </c>
      <c r="BK1486" s="157">
        <v>0</v>
      </c>
      <c r="BL1486" s="157">
        <v>0</v>
      </c>
      <c r="BM1486" s="157">
        <v>0</v>
      </c>
      <c r="BN1486" s="157">
        <v>0</v>
      </c>
      <c r="BO1486" s="157">
        <v>0</v>
      </c>
      <c r="BP1486" s="157">
        <v>0</v>
      </c>
      <c r="BQ1486" s="157">
        <v>0</v>
      </c>
      <c r="BR1486" s="157">
        <v>0</v>
      </c>
      <c r="BS1486" s="157">
        <v>0</v>
      </c>
      <c r="BT1486" s="157">
        <v>0</v>
      </c>
      <c r="BU1486" s="157">
        <v>0</v>
      </c>
      <c r="BV1486" s="157">
        <v>0</v>
      </c>
      <c r="BW1486" s="157">
        <v>0</v>
      </c>
      <c r="BX1486" s="157">
        <v>0</v>
      </c>
      <c r="BY1486" s="157">
        <v>0</v>
      </c>
      <c r="BZ1486" s="157">
        <v>0</v>
      </c>
      <c r="CA1486" s="157">
        <v>0</v>
      </c>
      <c r="CB1486" s="157">
        <v>0</v>
      </c>
      <c r="CC1486" s="157">
        <v>0</v>
      </c>
      <c r="CD1486" s="157">
        <v>0</v>
      </c>
      <c r="CE1486" s="157">
        <v>0</v>
      </c>
      <c r="CF1486" s="157">
        <v>0</v>
      </c>
      <c r="CG1486" s="157">
        <v>0</v>
      </c>
      <c r="CH1486" s="157">
        <v>0</v>
      </c>
      <c r="CI1486" s="157">
        <v>0</v>
      </c>
      <c r="CJ1486" s="157">
        <v>0</v>
      </c>
      <c r="CK1486" s="157">
        <v>0</v>
      </c>
      <c r="CL1486" s="157">
        <v>0</v>
      </c>
      <c r="CM1486" s="157">
        <v>0</v>
      </c>
      <c r="CN1486" s="157">
        <v>0</v>
      </c>
      <c r="CO1486" s="157">
        <v>0</v>
      </c>
      <c r="CP1486" s="157">
        <v>0</v>
      </c>
      <c r="CQ1486" s="157">
        <v>0</v>
      </c>
      <c r="CR1486" s="157">
        <v>0</v>
      </c>
      <c r="CS1486" s="157">
        <v>0</v>
      </c>
      <c r="CT1486" s="157">
        <v>0</v>
      </c>
      <c r="CU1486" s="157">
        <v>0</v>
      </c>
      <c r="CV1486" s="157">
        <v>0</v>
      </c>
      <c r="CW1486" s="157">
        <v>0</v>
      </c>
      <c r="CX1486" s="157">
        <v>0</v>
      </c>
      <c r="CY1486" s="157">
        <v>0</v>
      </c>
      <c r="CZ1486" s="157">
        <v>0</v>
      </c>
      <c r="DA1486" s="157">
        <v>0</v>
      </c>
      <c r="DB1486" s="157">
        <v>0</v>
      </c>
      <c r="DC1486" s="157">
        <v>0</v>
      </c>
      <c r="DD1486" s="157">
        <v>0</v>
      </c>
      <c r="DE1486" s="157">
        <v>0</v>
      </c>
      <c r="DF1486" s="157">
        <v>0</v>
      </c>
      <c r="DG1486" s="157">
        <v>0</v>
      </c>
      <c r="DH1486" s="157">
        <v>0</v>
      </c>
      <c r="DI1486" s="157">
        <v>0</v>
      </c>
      <c r="DJ1486" s="157">
        <v>0</v>
      </c>
      <c r="DK1486" s="157">
        <v>0</v>
      </c>
      <c r="DL1486" s="157">
        <v>0</v>
      </c>
      <c r="DM1486" s="157">
        <v>0</v>
      </c>
      <c r="DN1486" s="157">
        <v>0</v>
      </c>
      <c r="DO1486" s="157">
        <v>0</v>
      </c>
      <c r="DP1486" s="157">
        <v>0</v>
      </c>
      <c r="DQ1486" s="157">
        <v>0</v>
      </c>
      <c r="DR1486" s="157">
        <v>0</v>
      </c>
      <c r="DS1486" s="157">
        <v>0</v>
      </c>
      <c r="DT1486" s="157">
        <v>0</v>
      </c>
      <c r="DU1486" s="157">
        <v>0</v>
      </c>
      <c r="DV1486" s="157">
        <v>0</v>
      </c>
      <c r="DW1486" s="157">
        <v>0</v>
      </c>
      <c r="DX1486" s="157">
        <v>0</v>
      </c>
      <c r="DY1486" s="157">
        <v>0</v>
      </c>
      <c r="DZ1486" s="157">
        <v>0</v>
      </c>
      <c r="EA1486" s="157">
        <v>0</v>
      </c>
      <c r="EB1486" s="157">
        <v>0</v>
      </c>
      <c r="EC1486" s="157">
        <v>0</v>
      </c>
      <c r="ED1486" s="157">
        <v>0</v>
      </c>
      <c r="EE1486" s="157">
        <v>0</v>
      </c>
      <c r="EF1486" s="157">
        <v>0</v>
      </c>
      <c r="EG1486" s="157">
        <v>0</v>
      </c>
      <c r="EH1486" s="157">
        <v>0</v>
      </c>
      <c r="EI1486" s="157">
        <v>0</v>
      </c>
      <c r="EJ1486" s="157">
        <v>0</v>
      </c>
      <c r="EK1486" s="157">
        <v>0</v>
      </c>
      <c r="EL1486" s="157">
        <v>0</v>
      </c>
      <c r="EM1486" s="157">
        <v>0</v>
      </c>
      <c r="EN1486" s="157">
        <v>0</v>
      </c>
      <c r="EO1486" s="157">
        <v>0</v>
      </c>
      <c r="EP1486" s="157">
        <v>0</v>
      </c>
      <c r="EQ1486" s="157">
        <v>0</v>
      </c>
      <c r="ER1486" s="157">
        <v>0</v>
      </c>
      <c r="ES1486" s="157">
        <v>0</v>
      </c>
      <c r="ET1486" s="157">
        <v>0</v>
      </c>
      <c r="EU1486" s="157">
        <v>0</v>
      </c>
      <c r="EV1486" s="157">
        <v>0</v>
      </c>
      <c r="EW1486" s="157">
        <v>0</v>
      </c>
      <c r="EX1486" s="157">
        <v>0</v>
      </c>
      <c r="EY1486" s="157">
        <v>0</v>
      </c>
      <c r="EZ1486" s="157">
        <v>0</v>
      </c>
      <c r="FA1486" s="157">
        <v>0</v>
      </c>
      <c r="FB1486" s="192">
        <v>2.6999999999999999E-5</v>
      </c>
      <c r="FC1486" s="157">
        <v>0</v>
      </c>
      <c r="FD1486" s="157">
        <v>0</v>
      </c>
      <c r="FE1486" s="157">
        <v>0</v>
      </c>
      <c r="FF1486" s="157">
        <v>0</v>
      </c>
      <c r="FG1486" s="157">
        <v>0</v>
      </c>
      <c r="FH1486" s="157">
        <v>0</v>
      </c>
      <c r="FI1486" s="157">
        <v>0</v>
      </c>
      <c r="FJ1486" s="157">
        <v>0</v>
      </c>
      <c r="FK1486" s="157">
        <v>0</v>
      </c>
      <c r="FL1486" s="157">
        <v>0</v>
      </c>
      <c r="FM1486" s="157">
        <v>0</v>
      </c>
      <c r="FN1486" s="157">
        <v>0</v>
      </c>
      <c r="FO1486" s="157">
        <v>0</v>
      </c>
      <c r="FP1486" s="157">
        <v>0</v>
      </c>
      <c r="FQ1486" s="157">
        <v>0</v>
      </c>
      <c r="FR1486" s="157">
        <v>0</v>
      </c>
      <c r="FS1486" s="157">
        <v>0</v>
      </c>
      <c r="FT1486" s="157">
        <v>0</v>
      </c>
      <c r="FU1486" s="157">
        <v>0</v>
      </c>
      <c r="FV1486" s="157">
        <v>0</v>
      </c>
      <c r="FW1486" s="157">
        <v>0</v>
      </c>
      <c r="FX1486" s="157">
        <v>0</v>
      </c>
      <c r="FY1486" s="157">
        <v>0</v>
      </c>
      <c r="FZ1486" s="157">
        <v>0</v>
      </c>
      <c r="GA1486" s="157">
        <v>0</v>
      </c>
      <c r="GB1486" s="157">
        <v>0</v>
      </c>
      <c r="GC1486" s="157">
        <v>0</v>
      </c>
      <c r="GD1486" s="157">
        <v>0</v>
      </c>
      <c r="GE1486" s="157">
        <v>0</v>
      </c>
      <c r="GF1486" s="157">
        <v>0</v>
      </c>
      <c r="GG1486" s="157">
        <v>0</v>
      </c>
      <c r="GH1486" s="157">
        <v>0</v>
      </c>
      <c r="GI1486" s="157">
        <v>0</v>
      </c>
      <c r="GJ1486" s="157">
        <v>0</v>
      </c>
      <c r="GK1486" s="157">
        <v>0</v>
      </c>
      <c r="GL1486" s="157">
        <v>0</v>
      </c>
      <c r="GM1486" s="157">
        <v>0</v>
      </c>
      <c r="GN1486" s="157">
        <v>0</v>
      </c>
      <c r="GO1486" s="157">
        <v>0</v>
      </c>
      <c r="GP1486" s="157">
        <v>0</v>
      </c>
      <c r="GQ1486" s="157">
        <v>0</v>
      </c>
      <c r="GR1486" s="157">
        <v>0</v>
      </c>
      <c r="GS1486" s="157">
        <v>0</v>
      </c>
      <c r="GT1486" s="157">
        <v>0</v>
      </c>
      <c r="GU1486" s="157">
        <v>0</v>
      </c>
      <c r="GV1486" s="157">
        <v>0</v>
      </c>
      <c r="GW1486" s="157">
        <v>0</v>
      </c>
      <c r="GX1486" s="157">
        <v>0</v>
      </c>
      <c r="GY1486" s="157">
        <v>0</v>
      </c>
      <c r="GZ1486" s="157">
        <v>0</v>
      </c>
      <c r="HA1486" s="157">
        <v>0</v>
      </c>
    </row>
    <row r="1487" spans="1:209" x14ac:dyDescent="0.2">
      <c r="A1487" s="157" t="s">
        <v>5296</v>
      </c>
      <c r="B1487" s="157">
        <v>0</v>
      </c>
      <c r="C1487" s="157">
        <v>0</v>
      </c>
      <c r="D1487" s="157">
        <v>0</v>
      </c>
      <c r="E1487" s="157">
        <v>0</v>
      </c>
      <c r="F1487" s="157">
        <v>0</v>
      </c>
      <c r="G1487" s="157">
        <v>0</v>
      </c>
      <c r="H1487" s="157">
        <v>0</v>
      </c>
      <c r="I1487" s="157">
        <v>0</v>
      </c>
      <c r="J1487" s="157">
        <v>0</v>
      </c>
      <c r="K1487" s="157">
        <v>0</v>
      </c>
      <c r="L1487" s="157">
        <v>0</v>
      </c>
      <c r="M1487" s="157">
        <v>0</v>
      </c>
      <c r="N1487" s="157">
        <v>0</v>
      </c>
      <c r="O1487" s="157">
        <v>0</v>
      </c>
      <c r="P1487" s="157">
        <v>0</v>
      </c>
      <c r="Q1487" s="157">
        <v>0</v>
      </c>
      <c r="R1487" s="157">
        <v>0</v>
      </c>
      <c r="S1487" s="157">
        <v>0</v>
      </c>
      <c r="T1487" s="192">
        <v>9.7E-5</v>
      </c>
      <c r="U1487" s="157">
        <v>0</v>
      </c>
      <c r="V1487" s="157">
        <v>0</v>
      </c>
      <c r="W1487" s="157">
        <v>0</v>
      </c>
      <c r="X1487" s="157">
        <v>0</v>
      </c>
      <c r="Y1487" s="157">
        <v>0</v>
      </c>
      <c r="Z1487" s="157">
        <v>0</v>
      </c>
      <c r="AA1487" s="157">
        <v>0</v>
      </c>
      <c r="AB1487" s="157">
        <v>0</v>
      </c>
      <c r="AC1487" s="157">
        <v>0</v>
      </c>
      <c r="AD1487" s="157">
        <v>0</v>
      </c>
      <c r="AE1487" s="157">
        <v>0</v>
      </c>
      <c r="AF1487" s="157">
        <v>0</v>
      </c>
      <c r="AG1487" s="157">
        <v>0</v>
      </c>
      <c r="AH1487" s="157">
        <v>0</v>
      </c>
      <c r="AI1487" s="157">
        <v>0</v>
      </c>
      <c r="AJ1487" s="157">
        <v>0</v>
      </c>
      <c r="AK1487" s="157">
        <v>0</v>
      </c>
      <c r="AL1487" s="157">
        <v>0</v>
      </c>
      <c r="AM1487" s="157">
        <v>0</v>
      </c>
      <c r="AN1487" s="157">
        <v>0</v>
      </c>
      <c r="AO1487" s="157">
        <v>0</v>
      </c>
      <c r="AP1487" s="157">
        <v>0</v>
      </c>
      <c r="AQ1487" s="157">
        <v>0</v>
      </c>
      <c r="AR1487" s="157">
        <v>0</v>
      </c>
      <c r="AS1487" s="157">
        <v>0</v>
      </c>
      <c r="AT1487" s="157">
        <v>0</v>
      </c>
      <c r="AU1487" s="157">
        <v>0</v>
      </c>
      <c r="AV1487" s="157">
        <v>0</v>
      </c>
      <c r="AW1487" s="157">
        <v>0</v>
      </c>
      <c r="AX1487" s="157">
        <v>0</v>
      </c>
      <c r="AY1487" s="157">
        <v>0</v>
      </c>
      <c r="AZ1487" s="157">
        <v>0</v>
      </c>
      <c r="BA1487" s="157">
        <v>0</v>
      </c>
      <c r="BB1487" s="157">
        <v>0</v>
      </c>
      <c r="BC1487" s="157">
        <v>0</v>
      </c>
      <c r="BD1487" s="157">
        <v>0</v>
      </c>
      <c r="BE1487" s="157">
        <v>0</v>
      </c>
      <c r="BF1487" s="157">
        <v>0</v>
      </c>
      <c r="BG1487" s="157">
        <v>0</v>
      </c>
      <c r="BH1487" s="157">
        <v>0</v>
      </c>
      <c r="BI1487" s="157">
        <v>0</v>
      </c>
      <c r="BJ1487" s="157">
        <v>0</v>
      </c>
      <c r="BK1487" s="157">
        <v>0</v>
      </c>
      <c r="BL1487" s="157">
        <v>0</v>
      </c>
      <c r="BM1487" s="157">
        <v>0</v>
      </c>
      <c r="BN1487" s="157">
        <v>0</v>
      </c>
      <c r="BO1487" s="157">
        <v>0</v>
      </c>
      <c r="BP1487" s="157">
        <v>0</v>
      </c>
      <c r="BQ1487" s="157">
        <v>0</v>
      </c>
      <c r="BR1487" s="157">
        <v>0</v>
      </c>
      <c r="BS1487" s="157">
        <v>0</v>
      </c>
      <c r="BT1487" s="157">
        <v>0</v>
      </c>
      <c r="BU1487" s="157">
        <v>0</v>
      </c>
      <c r="BV1487" s="157">
        <v>0</v>
      </c>
      <c r="BW1487" s="157">
        <v>0</v>
      </c>
      <c r="BX1487" s="157">
        <v>0</v>
      </c>
      <c r="BY1487" s="157">
        <v>0</v>
      </c>
      <c r="BZ1487" s="157">
        <v>0</v>
      </c>
      <c r="CA1487" s="157">
        <v>0</v>
      </c>
      <c r="CB1487" s="157">
        <v>0</v>
      </c>
      <c r="CC1487" s="157">
        <v>0</v>
      </c>
      <c r="CD1487" s="157">
        <v>0</v>
      </c>
      <c r="CE1487" s="157">
        <v>0</v>
      </c>
      <c r="CF1487" s="157">
        <v>0</v>
      </c>
      <c r="CG1487" s="157">
        <v>0</v>
      </c>
      <c r="CH1487" s="157">
        <v>0</v>
      </c>
      <c r="CI1487" s="157">
        <v>0</v>
      </c>
      <c r="CJ1487" s="157">
        <v>0</v>
      </c>
      <c r="CK1487" s="157">
        <v>0</v>
      </c>
      <c r="CL1487" s="157">
        <v>0</v>
      </c>
      <c r="CM1487" s="157">
        <v>0</v>
      </c>
      <c r="CN1487" s="157">
        <v>0</v>
      </c>
      <c r="CO1487" s="157">
        <v>0</v>
      </c>
      <c r="CP1487" s="157">
        <v>0</v>
      </c>
      <c r="CQ1487" s="157">
        <v>0</v>
      </c>
      <c r="CR1487" s="157">
        <v>0</v>
      </c>
      <c r="CS1487" s="157">
        <v>0</v>
      </c>
      <c r="CT1487" s="157">
        <v>0</v>
      </c>
      <c r="CU1487" s="157">
        <v>0</v>
      </c>
      <c r="CV1487" s="157">
        <v>0</v>
      </c>
      <c r="CW1487" s="157">
        <v>0</v>
      </c>
      <c r="CX1487" s="157">
        <v>0</v>
      </c>
      <c r="CY1487" s="157">
        <v>0</v>
      </c>
      <c r="CZ1487" s="157">
        <v>0</v>
      </c>
      <c r="DA1487" s="157">
        <v>0</v>
      </c>
      <c r="DB1487" s="157">
        <v>0</v>
      </c>
      <c r="DC1487" s="157">
        <v>0</v>
      </c>
      <c r="DD1487" s="157">
        <v>0</v>
      </c>
      <c r="DE1487" s="157">
        <v>0</v>
      </c>
      <c r="DF1487" s="157">
        <v>0</v>
      </c>
      <c r="DG1487" s="157">
        <v>0</v>
      </c>
      <c r="DH1487" s="157">
        <v>0</v>
      </c>
      <c r="DI1487" s="157">
        <v>0</v>
      </c>
      <c r="DJ1487" s="157">
        <v>0</v>
      </c>
      <c r="DK1487" s="157">
        <v>0</v>
      </c>
      <c r="DL1487" s="157">
        <v>0</v>
      </c>
      <c r="DM1487" s="157">
        <v>0</v>
      </c>
      <c r="DN1487" s="157">
        <v>0</v>
      </c>
      <c r="DO1487" s="157">
        <v>0</v>
      </c>
      <c r="DP1487" s="157">
        <v>0</v>
      </c>
      <c r="DQ1487" s="157">
        <v>0</v>
      </c>
      <c r="DR1487" s="157">
        <v>0</v>
      </c>
      <c r="DS1487" s="157">
        <v>0</v>
      </c>
      <c r="DT1487" s="157">
        <v>0</v>
      </c>
      <c r="DU1487" s="157">
        <v>0</v>
      </c>
      <c r="DV1487" s="157">
        <v>0</v>
      </c>
      <c r="DW1487" s="157">
        <v>0</v>
      </c>
      <c r="DX1487" s="157">
        <v>0</v>
      </c>
      <c r="DY1487" s="157">
        <v>0</v>
      </c>
      <c r="DZ1487" s="157">
        <v>0</v>
      </c>
      <c r="EA1487" s="157">
        <v>0</v>
      </c>
      <c r="EB1487" s="157">
        <v>0</v>
      </c>
      <c r="EC1487" s="157">
        <v>0</v>
      </c>
      <c r="ED1487" s="157">
        <v>1.4770300000000001E-4</v>
      </c>
      <c r="EE1487" s="157">
        <v>0</v>
      </c>
      <c r="EF1487" s="157">
        <v>0</v>
      </c>
      <c r="EG1487" s="157">
        <v>0</v>
      </c>
      <c r="EH1487" s="192">
        <v>3.9700000000000003E-5</v>
      </c>
      <c r="EI1487" s="157">
        <v>0</v>
      </c>
      <c r="EJ1487" s="157">
        <v>0</v>
      </c>
      <c r="EK1487" s="157">
        <v>0</v>
      </c>
      <c r="EL1487" s="157">
        <v>0</v>
      </c>
      <c r="EM1487" s="157">
        <v>0</v>
      </c>
      <c r="EN1487" s="157">
        <v>0</v>
      </c>
      <c r="EO1487" s="157">
        <v>0</v>
      </c>
      <c r="EP1487" s="157">
        <v>0</v>
      </c>
      <c r="EQ1487" s="157">
        <v>0</v>
      </c>
      <c r="ER1487" s="157">
        <v>0</v>
      </c>
      <c r="ES1487" s="192">
        <v>2.2799999999999999E-5</v>
      </c>
      <c r="ET1487" s="157">
        <v>0</v>
      </c>
      <c r="EU1487" s="157">
        <v>0</v>
      </c>
      <c r="EV1487" s="157">
        <v>0</v>
      </c>
      <c r="EW1487" s="157">
        <v>0</v>
      </c>
      <c r="EX1487" s="157">
        <v>0</v>
      </c>
      <c r="EY1487" s="157">
        <v>0</v>
      </c>
      <c r="EZ1487" s="157">
        <v>0</v>
      </c>
      <c r="FA1487" s="157">
        <v>0</v>
      </c>
      <c r="FB1487" s="157">
        <v>0</v>
      </c>
      <c r="FC1487" s="157">
        <v>0</v>
      </c>
      <c r="FD1487" s="157">
        <v>0</v>
      </c>
      <c r="FE1487" s="157">
        <v>0</v>
      </c>
      <c r="FF1487" s="157">
        <v>0</v>
      </c>
      <c r="FG1487" s="157">
        <v>0</v>
      </c>
      <c r="FH1487" s="157">
        <v>0</v>
      </c>
      <c r="FI1487" s="157">
        <v>0</v>
      </c>
      <c r="FJ1487" s="157">
        <v>0</v>
      </c>
      <c r="FK1487" s="157">
        <v>0</v>
      </c>
      <c r="FL1487" s="157">
        <v>0</v>
      </c>
      <c r="FM1487" s="157">
        <v>0</v>
      </c>
      <c r="FN1487" s="157">
        <v>0</v>
      </c>
      <c r="FO1487" s="157">
        <v>0</v>
      </c>
      <c r="FP1487" s="157">
        <v>0</v>
      </c>
      <c r="FQ1487" s="157">
        <v>0</v>
      </c>
      <c r="FR1487" s="157">
        <v>0</v>
      </c>
      <c r="FS1487" s="157">
        <v>0</v>
      </c>
      <c r="FT1487" s="157">
        <v>0</v>
      </c>
      <c r="FU1487" s="157">
        <v>0</v>
      </c>
      <c r="FV1487" s="157">
        <v>0</v>
      </c>
      <c r="FW1487" s="157">
        <v>0</v>
      </c>
      <c r="FX1487" s="157">
        <v>0</v>
      </c>
      <c r="FY1487" s="157">
        <v>0</v>
      </c>
      <c r="FZ1487" s="157">
        <v>0</v>
      </c>
      <c r="GA1487" s="157">
        <v>0</v>
      </c>
      <c r="GB1487" s="157">
        <v>0</v>
      </c>
      <c r="GC1487" s="157">
        <v>0</v>
      </c>
      <c r="GD1487" s="157">
        <v>0</v>
      </c>
      <c r="GE1487" s="157">
        <v>0</v>
      </c>
      <c r="GF1487" s="157">
        <v>0</v>
      </c>
      <c r="GG1487" s="157">
        <v>0</v>
      </c>
      <c r="GH1487" s="157">
        <v>0</v>
      </c>
      <c r="GI1487" s="157">
        <v>0</v>
      </c>
      <c r="GJ1487" s="157">
        <v>0</v>
      </c>
      <c r="GK1487" s="157">
        <v>0</v>
      </c>
      <c r="GL1487" s="157">
        <v>0</v>
      </c>
      <c r="GM1487" s="157">
        <v>0</v>
      </c>
      <c r="GN1487" s="157">
        <v>0</v>
      </c>
      <c r="GO1487" s="157">
        <v>0</v>
      </c>
      <c r="GP1487" s="157">
        <v>0</v>
      </c>
      <c r="GQ1487" s="157">
        <v>0</v>
      </c>
      <c r="GR1487" s="157">
        <v>0</v>
      </c>
      <c r="GS1487" s="157">
        <v>0</v>
      </c>
      <c r="GT1487" s="157">
        <v>0</v>
      </c>
      <c r="GU1487" s="157">
        <v>0</v>
      </c>
      <c r="GV1487" s="157">
        <v>0</v>
      </c>
      <c r="GW1487" s="157">
        <v>0</v>
      </c>
      <c r="GX1487" s="157">
        <v>0</v>
      </c>
      <c r="GY1487" s="157">
        <v>0</v>
      </c>
      <c r="GZ1487" s="157">
        <v>0</v>
      </c>
      <c r="HA1487" s="157">
        <v>0</v>
      </c>
    </row>
    <row r="1488" spans="1:209" x14ac:dyDescent="0.2">
      <c r="A1488" s="157" t="s">
        <v>5297</v>
      </c>
      <c r="B1488" s="192">
        <v>1.49E-5</v>
      </c>
      <c r="C1488" s="157">
        <v>0</v>
      </c>
      <c r="D1488" s="157">
        <v>0</v>
      </c>
      <c r="E1488" s="192">
        <v>2.3300000000000001E-5</v>
      </c>
      <c r="F1488" s="157">
        <v>0</v>
      </c>
      <c r="G1488" s="157">
        <v>3.7473659999999999E-2</v>
      </c>
      <c r="H1488" s="157">
        <v>1.5410797E-2</v>
      </c>
      <c r="I1488" s="157">
        <v>1.4458116E-2</v>
      </c>
      <c r="J1488" s="157">
        <v>4.1507013000000002E-2</v>
      </c>
      <c r="K1488" s="157">
        <v>1.634337E-3</v>
      </c>
      <c r="L1488" s="157">
        <v>6.8871979999999999E-2</v>
      </c>
      <c r="M1488" s="192">
        <v>3.5299999999999997E-5</v>
      </c>
      <c r="N1488" s="192">
        <v>1.6900000000000001E-5</v>
      </c>
      <c r="O1488" s="157">
        <v>1.2805364E-2</v>
      </c>
      <c r="P1488" s="157">
        <v>8.6869819999999993E-3</v>
      </c>
      <c r="Q1488" s="157">
        <v>1.7888747999999999E-2</v>
      </c>
      <c r="R1488" s="157">
        <v>5.2794620000000004E-3</v>
      </c>
      <c r="S1488" s="157">
        <v>2.1569800000000001E-4</v>
      </c>
      <c r="T1488" s="192">
        <v>6.4700000000000001E-5</v>
      </c>
      <c r="U1488" s="157">
        <v>2.0072789999999998E-3</v>
      </c>
      <c r="V1488" s="157">
        <v>2.4358600000000001E-4</v>
      </c>
      <c r="W1488" s="157">
        <v>6.7801950000000001E-3</v>
      </c>
      <c r="X1488" s="157">
        <v>6.5104960000000002E-3</v>
      </c>
      <c r="Y1488" s="192">
        <v>2.0000000000000002E-5</v>
      </c>
      <c r="Z1488" s="157">
        <v>0</v>
      </c>
      <c r="AA1488" s="157">
        <v>1.15011E-4</v>
      </c>
      <c r="AB1488" s="157">
        <v>4.0884142999999998E-2</v>
      </c>
      <c r="AC1488" s="157">
        <v>1.06153E-3</v>
      </c>
      <c r="AD1488" s="192">
        <v>5.8199999999999998E-5</v>
      </c>
      <c r="AE1488" s="157">
        <v>0</v>
      </c>
      <c r="AF1488" s="157">
        <v>8.8363039999999997E-3</v>
      </c>
      <c r="AG1488" s="157">
        <v>1.8298870000000001E-3</v>
      </c>
      <c r="AH1488" s="192">
        <v>1.2300000000000001E-5</v>
      </c>
      <c r="AI1488" s="192">
        <v>3.8699999999999999E-5</v>
      </c>
      <c r="AJ1488" s="157">
        <v>8.8787899999999995E-4</v>
      </c>
      <c r="AK1488" s="157">
        <v>2.8848840000000001E-2</v>
      </c>
      <c r="AL1488" s="192">
        <v>2.0800000000000001E-5</v>
      </c>
      <c r="AM1488" s="157">
        <v>0</v>
      </c>
      <c r="AN1488" s="157">
        <v>0</v>
      </c>
      <c r="AO1488" s="157">
        <v>0</v>
      </c>
      <c r="AP1488" s="157">
        <v>0</v>
      </c>
      <c r="AQ1488" s="192">
        <v>2.09E-5</v>
      </c>
      <c r="AR1488" s="157">
        <v>0</v>
      </c>
      <c r="AS1488" s="157">
        <v>7.5101334000000006E-2</v>
      </c>
      <c r="AT1488" s="157">
        <v>9.7368579999999993E-3</v>
      </c>
      <c r="AU1488" s="157">
        <v>0.129328112</v>
      </c>
      <c r="AV1488" s="157">
        <v>6.8882795999999996E-2</v>
      </c>
      <c r="AW1488" s="157">
        <v>6.0072484000000002E-2</v>
      </c>
      <c r="AX1488" s="157">
        <v>0</v>
      </c>
      <c r="AY1488" s="192">
        <v>2.6999999999999999E-5</v>
      </c>
      <c r="AZ1488" s="157">
        <v>0</v>
      </c>
      <c r="BA1488" s="157">
        <v>0</v>
      </c>
      <c r="BB1488" s="192">
        <v>2.4600000000000002E-5</v>
      </c>
      <c r="BC1488" s="157">
        <v>5.0554899999999999E-4</v>
      </c>
      <c r="BD1488" s="157">
        <v>2.9576E-4</v>
      </c>
      <c r="BE1488" s="157">
        <v>1.049318E-3</v>
      </c>
      <c r="BF1488" s="192">
        <v>7.6199999999999995E-5</v>
      </c>
      <c r="BG1488" s="192">
        <v>6.7199999999999994E-5</v>
      </c>
      <c r="BH1488" s="157">
        <v>0</v>
      </c>
      <c r="BI1488" s="157">
        <v>0</v>
      </c>
      <c r="BJ1488" s="157">
        <v>0</v>
      </c>
      <c r="BK1488" s="157">
        <v>9.2999200000000004E-4</v>
      </c>
      <c r="BL1488" s="157">
        <v>1.5166148000000001E-2</v>
      </c>
      <c r="BM1488" s="157">
        <v>8.4175099999999996E-4</v>
      </c>
      <c r="BN1488" s="192">
        <v>4.32E-5</v>
      </c>
      <c r="BO1488" s="157">
        <v>2.0219320999999998E-2</v>
      </c>
      <c r="BP1488" s="157">
        <v>0</v>
      </c>
      <c r="BQ1488" s="157">
        <v>1.19567E-4</v>
      </c>
      <c r="BR1488" s="157">
        <v>3.8055400000000002E-4</v>
      </c>
      <c r="BS1488" s="192">
        <v>5.66E-5</v>
      </c>
      <c r="BT1488" s="157">
        <v>0</v>
      </c>
      <c r="BU1488" s="192">
        <v>4.5099999999999998E-5</v>
      </c>
      <c r="BV1488" s="157">
        <v>3.8021000000000002E-4</v>
      </c>
      <c r="BW1488" s="157">
        <v>7.0755840000000002E-3</v>
      </c>
      <c r="BX1488" s="157">
        <v>6.2306799999999995E-4</v>
      </c>
      <c r="BY1488" s="192">
        <v>2.5199999999999999E-5</v>
      </c>
      <c r="BZ1488" s="192">
        <v>3.0899999999999999E-5</v>
      </c>
      <c r="CA1488" s="192">
        <v>5.9899999999999999E-5</v>
      </c>
      <c r="CB1488" s="192">
        <v>2.4199999999999999E-5</v>
      </c>
      <c r="CC1488" s="192">
        <v>5.4299999999999998E-5</v>
      </c>
      <c r="CD1488" s="157">
        <v>0</v>
      </c>
      <c r="CE1488" s="157">
        <v>6.1636160000000002E-3</v>
      </c>
      <c r="CF1488" s="192">
        <v>8.3100000000000001E-5</v>
      </c>
      <c r="CG1488" s="157">
        <v>1.3879300000000001E-4</v>
      </c>
      <c r="CH1488" s="157">
        <v>0</v>
      </c>
      <c r="CI1488" s="157">
        <v>1.4711150000000001E-3</v>
      </c>
      <c r="CJ1488" s="157">
        <v>5.82596E-4</v>
      </c>
      <c r="CK1488" s="157">
        <v>2.3675010000000002E-3</v>
      </c>
      <c r="CL1488" s="157">
        <v>2.6509654000000001E-2</v>
      </c>
      <c r="CM1488" s="157">
        <v>1.0931943E-2</v>
      </c>
      <c r="CN1488" s="157">
        <v>1.7484600000000001E-3</v>
      </c>
      <c r="CO1488" s="157">
        <v>2.781029E-3</v>
      </c>
      <c r="CP1488" s="157">
        <v>1.2499399999999999E-4</v>
      </c>
      <c r="CQ1488" s="192">
        <v>1.2E-5</v>
      </c>
      <c r="CR1488" s="157">
        <v>0</v>
      </c>
      <c r="CS1488" s="192">
        <v>1.04E-5</v>
      </c>
      <c r="CT1488" s="157">
        <v>0</v>
      </c>
      <c r="CU1488" s="157">
        <v>6.3790799999999996E-4</v>
      </c>
      <c r="CV1488" s="157">
        <v>7.16974E-4</v>
      </c>
      <c r="CW1488" s="192">
        <v>5.93E-6</v>
      </c>
      <c r="CX1488" s="157">
        <v>1.8804570000000001E-3</v>
      </c>
      <c r="CY1488" s="157">
        <v>1.10491E-4</v>
      </c>
      <c r="CZ1488" s="157">
        <v>0</v>
      </c>
      <c r="DA1488" s="157">
        <v>1.3328682999999999E-2</v>
      </c>
      <c r="DB1488" s="157">
        <v>1.2879531E-2</v>
      </c>
      <c r="DC1488" s="157">
        <v>6.002706E-3</v>
      </c>
      <c r="DD1488" s="157">
        <v>1.008201E-3</v>
      </c>
      <c r="DE1488" s="157">
        <v>6.1564940000000002E-3</v>
      </c>
      <c r="DF1488" s="157">
        <v>0</v>
      </c>
      <c r="DG1488" s="157">
        <v>0</v>
      </c>
      <c r="DH1488" s="157">
        <v>4.7927639999999997E-3</v>
      </c>
      <c r="DI1488" s="157">
        <v>1.4842001E-2</v>
      </c>
      <c r="DJ1488" s="157">
        <v>0</v>
      </c>
      <c r="DK1488" s="157">
        <v>9.1743100000000002E-4</v>
      </c>
      <c r="DL1488" s="157">
        <v>3.0012910000000001E-3</v>
      </c>
      <c r="DM1488" s="157">
        <v>8.3103500000000004E-4</v>
      </c>
      <c r="DN1488" s="157">
        <v>1.5434100000000001E-4</v>
      </c>
      <c r="DO1488" s="157">
        <v>0</v>
      </c>
      <c r="DP1488" s="157">
        <v>0</v>
      </c>
      <c r="DQ1488" s="192">
        <v>1.31E-5</v>
      </c>
      <c r="DR1488" s="157">
        <v>3.0598510000000002E-3</v>
      </c>
      <c r="DS1488" s="157">
        <v>7.4935300000000002E-4</v>
      </c>
      <c r="DT1488" s="157">
        <v>5.5047400000000002E-4</v>
      </c>
      <c r="DU1488" s="192">
        <v>8.2200000000000006E-5</v>
      </c>
      <c r="DV1488" s="157">
        <v>3.6393686000000001E-2</v>
      </c>
      <c r="DW1488" s="157">
        <v>0</v>
      </c>
      <c r="DX1488" s="157">
        <v>7.0165899999999996E-3</v>
      </c>
      <c r="DY1488" s="157">
        <v>0</v>
      </c>
      <c r="DZ1488" s="192">
        <v>6.3299999999999994E-5</v>
      </c>
      <c r="EA1488" s="192">
        <v>9.1399999999999999E-5</v>
      </c>
      <c r="EB1488" s="157">
        <v>0</v>
      </c>
      <c r="EC1488" s="157">
        <v>3.83793E-4</v>
      </c>
      <c r="ED1488" s="157">
        <v>5.2188470000000004E-3</v>
      </c>
      <c r="EE1488" s="192">
        <v>7.9900000000000004E-5</v>
      </c>
      <c r="EF1488" s="157">
        <v>0</v>
      </c>
      <c r="EG1488" s="157">
        <v>0</v>
      </c>
      <c r="EH1488" s="157">
        <v>4.4873320000000001E-3</v>
      </c>
      <c r="EI1488" s="157">
        <v>0</v>
      </c>
      <c r="EJ1488" s="157">
        <v>0</v>
      </c>
      <c r="EK1488" s="157">
        <v>7.37246E-4</v>
      </c>
      <c r="EL1488" s="192">
        <v>3.3699999999999999E-5</v>
      </c>
      <c r="EM1488" s="157">
        <v>0</v>
      </c>
      <c r="EN1488" s="192">
        <v>5.3199999999999999E-5</v>
      </c>
      <c r="EO1488" s="157">
        <v>0</v>
      </c>
      <c r="EP1488" s="157">
        <v>5.0022071000000001E-2</v>
      </c>
      <c r="EQ1488" s="157">
        <v>0</v>
      </c>
      <c r="ER1488" s="192">
        <v>2.0699999999999998E-5</v>
      </c>
      <c r="ES1488" s="157">
        <v>6.3953220000000002E-3</v>
      </c>
      <c r="ET1488" s="157">
        <v>2.976523E-3</v>
      </c>
      <c r="EU1488" s="157">
        <v>3.1147662999999999E-2</v>
      </c>
      <c r="EV1488" s="157">
        <v>0</v>
      </c>
      <c r="EW1488" s="157">
        <v>0.18144735400000001</v>
      </c>
      <c r="EX1488" s="157">
        <v>2.3984879999999998E-3</v>
      </c>
      <c r="EY1488" s="157">
        <v>0</v>
      </c>
      <c r="EZ1488" s="157">
        <v>5.8210599999999999E-4</v>
      </c>
      <c r="FA1488" s="157">
        <v>0</v>
      </c>
      <c r="FB1488" s="157">
        <v>0</v>
      </c>
      <c r="FC1488" s="157">
        <v>0</v>
      </c>
      <c r="FD1488" s="157">
        <v>1.4032630000000001E-3</v>
      </c>
      <c r="FE1488" s="157">
        <v>6.8018050000000002E-3</v>
      </c>
      <c r="FF1488" s="157">
        <v>4.6696961000000002E-2</v>
      </c>
      <c r="FG1488" s="157">
        <v>4.2204172999999998E-2</v>
      </c>
      <c r="FH1488" s="157">
        <v>5.5954669999999998E-3</v>
      </c>
      <c r="FI1488" s="157">
        <v>2.3437929999999998E-3</v>
      </c>
      <c r="FJ1488" s="157">
        <v>2.7602877000000001E-2</v>
      </c>
      <c r="FK1488" s="157">
        <v>1.38613E-4</v>
      </c>
      <c r="FL1488" s="157">
        <v>0</v>
      </c>
      <c r="FM1488" s="157">
        <v>0</v>
      </c>
      <c r="FN1488" s="157">
        <v>0</v>
      </c>
      <c r="FO1488" s="157">
        <v>0</v>
      </c>
      <c r="FP1488" s="192">
        <v>8.2299999999999995E-5</v>
      </c>
      <c r="FQ1488" s="192">
        <v>1.5699999999999999E-5</v>
      </c>
      <c r="FR1488" s="192">
        <v>2.9E-5</v>
      </c>
      <c r="FS1488" s="157">
        <v>0</v>
      </c>
      <c r="FT1488" s="157">
        <v>0</v>
      </c>
      <c r="FU1488" s="157">
        <v>0</v>
      </c>
      <c r="FV1488" s="157">
        <v>1.5617109999999999E-3</v>
      </c>
      <c r="FW1488" s="157">
        <v>0</v>
      </c>
      <c r="FX1488" s="157">
        <v>0</v>
      </c>
      <c r="FY1488" s="157">
        <v>0</v>
      </c>
      <c r="FZ1488" s="157">
        <v>1.4458050000000001E-3</v>
      </c>
      <c r="GA1488" s="157">
        <v>1.94477E-4</v>
      </c>
      <c r="GB1488" s="157">
        <v>1.769762E-3</v>
      </c>
      <c r="GC1488" s="157">
        <v>0</v>
      </c>
      <c r="GD1488" s="157">
        <v>1.8401999999999999E-4</v>
      </c>
      <c r="GE1488" s="157">
        <v>1.9429320000000001E-3</v>
      </c>
      <c r="GF1488" s="157">
        <v>0</v>
      </c>
      <c r="GG1488" s="157">
        <v>0</v>
      </c>
      <c r="GH1488" s="157">
        <v>0</v>
      </c>
      <c r="GI1488" s="157">
        <v>2.5729399999999998E-4</v>
      </c>
      <c r="GJ1488" s="157">
        <v>2.0122838000000001E-2</v>
      </c>
      <c r="GK1488" s="157">
        <v>4.7320499999999998E-4</v>
      </c>
      <c r="GL1488" s="157">
        <v>1.3233200000000001E-4</v>
      </c>
      <c r="GM1488" s="157">
        <v>1.0328278E-2</v>
      </c>
      <c r="GN1488" s="157">
        <v>2.3565491000000001E-2</v>
      </c>
      <c r="GO1488" s="157">
        <v>4.7946300000000002E-3</v>
      </c>
      <c r="GP1488" s="157">
        <v>6.0802623E-2</v>
      </c>
      <c r="GQ1488" s="157">
        <v>7.1156809999999996E-3</v>
      </c>
      <c r="GR1488" s="157">
        <v>0</v>
      </c>
      <c r="GS1488" s="157">
        <v>1.8271499999999999E-4</v>
      </c>
      <c r="GT1488" s="157">
        <v>1.2987013E-2</v>
      </c>
      <c r="GU1488" s="157">
        <v>2.6315788999999999E-2</v>
      </c>
      <c r="GV1488" s="157">
        <v>0</v>
      </c>
      <c r="GW1488" s="157">
        <v>0</v>
      </c>
      <c r="GX1488" s="157">
        <v>0</v>
      </c>
      <c r="GY1488" s="157">
        <v>1.0752688E-2</v>
      </c>
      <c r="GZ1488" s="157">
        <v>0</v>
      </c>
      <c r="HA1488" s="157">
        <v>4.2553190999999997E-2</v>
      </c>
    </row>
    <row r="1489" spans="1:209" x14ac:dyDescent="0.2">
      <c r="A1489" s="157" t="s">
        <v>5298</v>
      </c>
      <c r="B1489" s="157">
        <v>0</v>
      </c>
      <c r="C1489" s="157">
        <v>0</v>
      </c>
      <c r="D1489" s="157">
        <v>0</v>
      </c>
      <c r="E1489" s="157">
        <v>0</v>
      </c>
      <c r="F1489" s="157">
        <v>0</v>
      </c>
      <c r="G1489" s="157">
        <v>0</v>
      </c>
      <c r="H1489" s="157">
        <v>0</v>
      </c>
      <c r="I1489" s="157">
        <v>0</v>
      </c>
      <c r="J1489" s="157">
        <v>0</v>
      </c>
      <c r="K1489" s="157">
        <v>0</v>
      </c>
      <c r="L1489" s="157">
        <v>0</v>
      </c>
      <c r="M1489" s="157">
        <v>0</v>
      </c>
      <c r="N1489" s="157">
        <v>0</v>
      </c>
      <c r="O1489" s="157">
        <v>0</v>
      </c>
      <c r="P1489" s="157">
        <v>0</v>
      </c>
      <c r="Q1489" s="157">
        <v>0</v>
      </c>
      <c r="R1489" s="157">
        <v>0</v>
      </c>
      <c r="S1489" s="192">
        <v>2.4000000000000001E-5</v>
      </c>
      <c r="T1489" s="192">
        <v>3.2299999999999999E-5</v>
      </c>
      <c r="U1489" s="157">
        <v>0</v>
      </c>
      <c r="V1489" s="157">
        <v>0</v>
      </c>
      <c r="W1489" s="157">
        <v>0</v>
      </c>
      <c r="X1489" s="157">
        <v>0</v>
      </c>
      <c r="Y1489" s="157">
        <v>0</v>
      </c>
      <c r="Z1489" s="157">
        <v>0</v>
      </c>
      <c r="AA1489" s="157">
        <v>0</v>
      </c>
      <c r="AB1489" s="157">
        <v>0</v>
      </c>
      <c r="AC1489" s="157">
        <v>0</v>
      </c>
      <c r="AD1489" s="157">
        <v>0</v>
      </c>
      <c r="AE1489" s="157">
        <v>0</v>
      </c>
      <c r="AF1489" s="157">
        <v>0</v>
      </c>
      <c r="AG1489" s="157">
        <v>0</v>
      </c>
      <c r="AH1489" s="157">
        <v>0</v>
      </c>
      <c r="AI1489" s="157">
        <v>0</v>
      </c>
      <c r="AJ1489" s="157">
        <v>0</v>
      </c>
      <c r="AK1489" s="157">
        <v>0</v>
      </c>
      <c r="AL1489" s="157">
        <v>0</v>
      </c>
      <c r="AM1489" s="157">
        <v>0</v>
      </c>
      <c r="AN1489" s="157">
        <v>0</v>
      </c>
      <c r="AO1489" s="157">
        <v>0</v>
      </c>
      <c r="AP1489" s="157">
        <v>0</v>
      </c>
      <c r="AQ1489" s="192">
        <v>2.09E-5</v>
      </c>
      <c r="AR1489" s="157">
        <v>0</v>
      </c>
      <c r="AS1489" s="157">
        <v>0</v>
      </c>
      <c r="AT1489" s="157">
        <v>0</v>
      </c>
      <c r="AU1489" s="157">
        <v>0</v>
      </c>
      <c r="AV1489" s="157">
        <v>0</v>
      </c>
      <c r="AW1489" s="157">
        <v>0</v>
      </c>
      <c r="AX1489" s="157">
        <v>0</v>
      </c>
      <c r="AY1489" s="157">
        <v>2.1617500000000001E-4</v>
      </c>
      <c r="AZ1489" s="157">
        <v>0</v>
      </c>
      <c r="BA1489" s="157">
        <v>0</v>
      </c>
      <c r="BB1489" s="157">
        <v>0</v>
      </c>
      <c r="BC1489" s="157">
        <v>0</v>
      </c>
      <c r="BD1489" s="157">
        <v>0</v>
      </c>
      <c r="BE1489" s="157">
        <v>0</v>
      </c>
      <c r="BF1489" s="157">
        <v>0</v>
      </c>
      <c r="BG1489" s="157">
        <v>0</v>
      </c>
      <c r="BH1489" s="157">
        <v>0</v>
      </c>
      <c r="BI1489" s="157">
        <v>0</v>
      </c>
      <c r="BJ1489" s="192">
        <v>7.5099999999999996E-5</v>
      </c>
      <c r="BK1489" s="157">
        <v>0</v>
      </c>
      <c r="BL1489" s="157">
        <v>0</v>
      </c>
      <c r="BM1489" s="157">
        <v>0</v>
      </c>
      <c r="BN1489" s="157">
        <v>0</v>
      </c>
      <c r="BO1489" s="157">
        <v>0</v>
      </c>
      <c r="BP1489" s="157">
        <v>0</v>
      </c>
      <c r="BQ1489" s="157">
        <v>0</v>
      </c>
      <c r="BR1489" s="192">
        <v>2.1100000000000001E-5</v>
      </c>
      <c r="BS1489" s="157">
        <v>0</v>
      </c>
      <c r="BT1489" s="157">
        <v>0</v>
      </c>
      <c r="BU1489" s="157">
        <v>0</v>
      </c>
      <c r="BV1489" s="192">
        <v>4.7500000000000003E-5</v>
      </c>
      <c r="BW1489" s="157">
        <v>0</v>
      </c>
      <c r="BX1489" s="157">
        <v>0</v>
      </c>
      <c r="BY1489" s="157">
        <v>0</v>
      </c>
      <c r="BZ1489" s="157">
        <v>0</v>
      </c>
      <c r="CA1489" s="157">
        <v>0</v>
      </c>
      <c r="CB1489" s="157">
        <v>0</v>
      </c>
      <c r="CC1489" s="157">
        <v>0</v>
      </c>
      <c r="CD1489" s="157">
        <v>0</v>
      </c>
      <c r="CE1489" s="157">
        <v>0</v>
      </c>
      <c r="CF1489" s="157">
        <v>0</v>
      </c>
      <c r="CG1489" s="157">
        <v>1.3879300000000001E-4</v>
      </c>
      <c r="CH1489" s="157">
        <v>0</v>
      </c>
      <c r="CI1489" s="157">
        <v>0</v>
      </c>
      <c r="CJ1489" s="157">
        <v>0</v>
      </c>
      <c r="CK1489" s="157">
        <v>0</v>
      </c>
      <c r="CL1489" s="157">
        <v>0</v>
      </c>
      <c r="CM1489" s="157">
        <v>0</v>
      </c>
      <c r="CN1489" s="157">
        <v>0</v>
      </c>
      <c r="CO1489" s="157">
        <v>0</v>
      </c>
      <c r="CP1489" s="157">
        <v>0</v>
      </c>
      <c r="CQ1489" s="157">
        <v>0</v>
      </c>
      <c r="CR1489" s="157">
        <v>0</v>
      </c>
      <c r="CS1489" s="157">
        <v>0</v>
      </c>
      <c r="CT1489" s="157">
        <v>0</v>
      </c>
      <c r="CU1489" s="157">
        <v>0</v>
      </c>
      <c r="CV1489" s="157">
        <v>0</v>
      </c>
      <c r="CW1489" s="157">
        <v>0</v>
      </c>
      <c r="CX1489" s="157">
        <v>0</v>
      </c>
      <c r="CY1489" s="157">
        <v>0</v>
      </c>
      <c r="CZ1489" s="157">
        <v>0</v>
      </c>
      <c r="DA1489" s="157">
        <v>0</v>
      </c>
      <c r="DB1489" s="157">
        <v>0</v>
      </c>
      <c r="DC1489" s="157">
        <v>0</v>
      </c>
      <c r="DD1489" s="157">
        <v>0</v>
      </c>
      <c r="DE1489" s="157">
        <v>0</v>
      </c>
      <c r="DF1489" s="157">
        <v>0</v>
      </c>
      <c r="DG1489" s="157">
        <v>0</v>
      </c>
      <c r="DH1489" s="157">
        <v>0</v>
      </c>
      <c r="DI1489" s="157">
        <v>0</v>
      </c>
      <c r="DJ1489" s="157">
        <v>0</v>
      </c>
      <c r="DK1489" s="157">
        <v>0</v>
      </c>
      <c r="DL1489" s="157">
        <v>0</v>
      </c>
      <c r="DM1489" s="157">
        <v>0</v>
      </c>
      <c r="DN1489" s="157">
        <v>0</v>
      </c>
      <c r="DO1489" s="157">
        <v>0</v>
      </c>
      <c r="DP1489" s="157">
        <v>0</v>
      </c>
      <c r="DQ1489" s="157">
        <v>0</v>
      </c>
      <c r="DR1489" s="157">
        <v>0</v>
      </c>
      <c r="DS1489" s="157">
        <v>0</v>
      </c>
      <c r="DT1489" s="157">
        <v>0</v>
      </c>
      <c r="DU1489" s="157">
        <v>0</v>
      </c>
      <c r="DV1489" s="157">
        <v>0</v>
      </c>
      <c r="DW1489" s="157">
        <v>0</v>
      </c>
      <c r="DX1489" s="157">
        <v>0</v>
      </c>
      <c r="DY1489" s="157">
        <v>0</v>
      </c>
      <c r="DZ1489" s="157">
        <v>3.1629599999999998E-4</v>
      </c>
      <c r="EA1489" s="157">
        <v>0</v>
      </c>
      <c r="EB1489" s="157">
        <v>0</v>
      </c>
      <c r="EC1489" s="157">
        <v>0</v>
      </c>
      <c r="ED1489" s="157">
        <v>0</v>
      </c>
      <c r="EE1489" s="157">
        <v>0</v>
      </c>
      <c r="EF1489" s="157">
        <v>2.6136099999999999E-4</v>
      </c>
      <c r="EG1489" s="157">
        <v>0</v>
      </c>
      <c r="EH1489" s="157">
        <v>0</v>
      </c>
      <c r="EI1489" s="157">
        <v>0</v>
      </c>
      <c r="EJ1489" s="157">
        <v>0</v>
      </c>
      <c r="EK1489" s="157">
        <v>0</v>
      </c>
      <c r="EL1489" s="157">
        <v>2.0210200000000001E-4</v>
      </c>
      <c r="EM1489" s="157">
        <v>0</v>
      </c>
      <c r="EN1489" s="157">
        <v>0</v>
      </c>
      <c r="EO1489" s="157">
        <v>0</v>
      </c>
      <c r="EP1489" s="157">
        <v>0</v>
      </c>
      <c r="EQ1489" s="157">
        <v>0</v>
      </c>
      <c r="ER1489" s="157">
        <v>0</v>
      </c>
      <c r="ES1489" s="157">
        <v>0</v>
      </c>
      <c r="ET1489" s="157">
        <v>0</v>
      </c>
      <c r="EU1489" s="157">
        <v>0</v>
      </c>
      <c r="EV1489" s="157">
        <v>0</v>
      </c>
      <c r="EW1489" s="192">
        <v>1.8199999999999999E-5</v>
      </c>
      <c r="EX1489" s="157">
        <v>0</v>
      </c>
      <c r="EY1489" s="157">
        <v>0</v>
      </c>
      <c r="EZ1489" s="157">
        <v>0</v>
      </c>
      <c r="FA1489" s="157">
        <v>0</v>
      </c>
      <c r="FB1489" s="157">
        <v>0</v>
      </c>
      <c r="FC1489" s="157">
        <v>0</v>
      </c>
      <c r="FD1489" s="157">
        <v>0</v>
      </c>
      <c r="FE1489" s="157">
        <v>0</v>
      </c>
      <c r="FF1489" s="157">
        <v>0</v>
      </c>
      <c r="FG1489" s="157">
        <v>0</v>
      </c>
      <c r="FH1489" s="192">
        <v>2.37E-5</v>
      </c>
      <c r="FI1489" s="157">
        <v>0</v>
      </c>
      <c r="FJ1489" s="157">
        <v>0</v>
      </c>
      <c r="FK1489" s="157">
        <v>0</v>
      </c>
      <c r="FL1489" s="157">
        <v>0</v>
      </c>
      <c r="FM1489" s="157">
        <v>0</v>
      </c>
      <c r="FN1489" s="157">
        <v>0</v>
      </c>
      <c r="FO1489" s="157">
        <v>0</v>
      </c>
      <c r="FP1489" s="157">
        <v>0</v>
      </c>
      <c r="FQ1489" s="157">
        <v>0</v>
      </c>
      <c r="FR1489" s="157">
        <v>0</v>
      </c>
      <c r="FS1489" s="157">
        <v>0</v>
      </c>
      <c r="FT1489" s="157">
        <v>0</v>
      </c>
      <c r="FU1489" s="157">
        <v>0</v>
      </c>
      <c r="FV1489" s="157">
        <v>0</v>
      </c>
      <c r="FW1489" s="157">
        <v>0</v>
      </c>
      <c r="FX1489" s="157">
        <v>0</v>
      </c>
      <c r="FY1489" s="157">
        <v>0</v>
      </c>
      <c r="FZ1489" s="157">
        <v>0</v>
      </c>
      <c r="GA1489" s="157">
        <v>0</v>
      </c>
      <c r="GB1489" s="157">
        <v>0</v>
      </c>
      <c r="GC1489" s="157">
        <v>0</v>
      </c>
      <c r="GD1489" s="157">
        <v>0</v>
      </c>
      <c r="GE1489" s="157">
        <v>0</v>
      </c>
      <c r="GF1489" s="157">
        <v>0</v>
      </c>
      <c r="GG1489" s="157">
        <v>0</v>
      </c>
      <c r="GH1489" s="157">
        <v>0</v>
      </c>
      <c r="GI1489" s="157">
        <v>0</v>
      </c>
      <c r="GJ1489" s="157">
        <v>0</v>
      </c>
      <c r="GK1489" s="157">
        <v>0</v>
      </c>
      <c r="GL1489" s="157">
        <v>0</v>
      </c>
      <c r="GM1489" s="157">
        <v>0</v>
      </c>
      <c r="GN1489" s="157">
        <v>0</v>
      </c>
      <c r="GO1489" s="157">
        <v>0</v>
      </c>
      <c r="GP1489" s="157">
        <v>0</v>
      </c>
      <c r="GQ1489" s="157">
        <v>0</v>
      </c>
      <c r="GR1489" s="157">
        <v>0</v>
      </c>
      <c r="GS1489" s="157">
        <v>7.3086099999999997E-4</v>
      </c>
      <c r="GT1489" s="157">
        <v>0</v>
      </c>
      <c r="GU1489" s="157">
        <v>0</v>
      </c>
      <c r="GV1489" s="157">
        <v>0</v>
      </c>
      <c r="GW1489" s="157">
        <v>0</v>
      </c>
      <c r="GX1489" s="157">
        <v>0</v>
      </c>
      <c r="GY1489" s="157">
        <v>0</v>
      </c>
      <c r="GZ1489" s="157">
        <v>0</v>
      </c>
      <c r="HA1489" s="157">
        <v>0</v>
      </c>
    </row>
    <row r="1490" spans="1:209" x14ac:dyDescent="0.2">
      <c r="A1490" s="157" t="s">
        <v>5299</v>
      </c>
      <c r="B1490" s="157">
        <v>0</v>
      </c>
      <c r="C1490" s="157">
        <v>0</v>
      </c>
      <c r="D1490" s="157">
        <v>0</v>
      </c>
      <c r="E1490" s="157">
        <v>0</v>
      </c>
      <c r="F1490" s="192">
        <v>1.3200000000000001E-5</v>
      </c>
      <c r="G1490" s="157">
        <v>0</v>
      </c>
      <c r="H1490" s="157">
        <v>0</v>
      </c>
      <c r="I1490" s="157">
        <v>0</v>
      </c>
      <c r="J1490" s="157">
        <v>0</v>
      </c>
      <c r="K1490" s="157">
        <v>0</v>
      </c>
      <c r="L1490" s="157">
        <v>0</v>
      </c>
      <c r="M1490" s="157">
        <v>0</v>
      </c>
      <c r="N1490" s="157">
        <v>0</v>
      </c>
      <c r="O1490" s="157">
        <v>0</v>
      </c>
      <c r="P1490" s="192">
        <v>4.4100000000000001E-6</v>
      </c>
      <c r="Q1490" s="157">
        <v>0</v>
      </c>
      <c r="R1490" s="157">
        <v>0</v>
      </c>
      <c r="S1490" s="157">
        <v>0</v>
      </c>
      <c r="T1490" s="157">
        <v>0</v>
      </c>
      <c r="U1490" s="157">
        <v>0</v>
      </c>
      <c r="V1490" s="157">
        <v>0</v>
      </c>
      <c r="W1490" s="157">
        <v>0</v>
      </c>
      <c r="X1490" s="157">
        <v>0</v>
      </c>
      <c r="Y1490" s="157">
        <v>0</v>
      </c>
      <c r="Z1490" s="157">
        <v>0</v>
      </c>
      <c r="AA1490" s="157">
        <v>0</v>
      </c>
      <c r="AB1490" s="192">
        <v>9.9799999999999993E-6</v>
      </c>
      <c r="AC1490" s="157">
        <v>0</v>
      </c>
      <c r="AD1490" s="157">
        <v>0</v>
      </c>
      <c r="AE1490" s="157">
        <v>0</v>
      </c>
      <c r="AF1490" s="157">
        <v>0</v>
      </c>
      <c r="AG1490" s="157">
        <v>0</v>
      </c>
      <c r="AH1490" s="157">
        <v>0</v>
      </c>
      <c r="AI1490" s="157">
        <v>0</v>
      </c>
      <c r="AJ1490" s="157">
        <v>0</v>
      </c>
      <c r="AK1490" s="157">
        <v>0</v>
      </c>
      <c r="AL1490" s="157">
        <v>0</v>
      </c>
      <c r="AM1490" s="157">
        <v>0</v>
      </c>
      <c r="AN1490" s="157">
        <v>0</v>
      </c>
      <c r="AO1490" s="157">
        <v>0</v>
      </c>
      <c r="AP1490" s="157">
        <v>0</v>
      </c>
      <c r="AQ1490" s="157">
        <v>0</v>
      </c>
      <c r="AR1490" s="157">
        <v>0</v>
      </c>
      <c r="AS1490" s="157">
        <v>0</v>
      </c>
      <c r="AT1490" s="157">
        <v>0</v>
      </c>
      <c r="AU1490" s="157">
        <v>0</v>
      </c>
      <c r="AV1490" s="157">
        <v>0</v>
      </c>
      <c r="AW1490" s="157">
        <v>0</v>
      </c>
      <c r="AX1490" s="157">
        <v>0</v>
      </c>
      <c r="AY1490" s="157">
        <v>0</v>
      </c>
      <c r="AZ1490" s="157">
        <v>0</v>
      </c>
      <c r="BA1490" s="157">
        <v>0</v>
      </c>
      <c r="BB1490" s="157">
        <v>0</v>
      </c>
      <c r="BC1490" s="157">
        <v>0</v>
      </c>
      <c r="BD1490" s="157">
        <v>0</v>
      </c>
      <c r="BE1490" s="157">
        <v>0</v>
      </c>
      <c r="BF1490" s="157">
        <v>0</v>
      </c>
      <c r="BG1490" s="157">
        <v>0</v>
      </c>
      <c r="BH1490" s="157">
        <v>0</v>
      </c>
      <c r="BI1490" s="157">
        <v>0</v>
      </c>
      <c r="BJ1490" s="157">
        <v>0</v>
      </c>
      <c r="BK1490" s="157">
        <v>0</v>
      </c>
      <c r="BL1490" s="157">
        <v>0</v>
      </c>
      <c r="BM1490" s="157">
        <v>0</v>
      </c>
      <c r="BN1490" s="157">
        <v>0</v>
      </c>
      <c r="BO1490" s="157">
        <v>0</v>
      </c>
      <c r="BP1490" s="157">
        <v>0</v>
      </c>
      <c r="BQ1490" s="157">
        <v>0</v>
      </c>
      <c r="BR1490" s="157">
        <v>0</v>
      </c>
      <c r="BS1490" s="157">
        <v>0</v>
      </c>
      <c r="BT1490" s="157">
        <v>0</v>
      </c>
      <c r="BU1490" s="157">
        <v>0</v>
      </c>
      <c r="BV1490" s="157">
        <v>0</v>
      </c>
      <c r="BW1490" s="157">
        <v>0</v>
      </c>
      <c r="BX1490" s="157">
        <v>0</v>
      </c>
      <c r="BY1490" s="157">
        <v>0</v>
      </c>
      <c r="BZ1490" s="157">
        <v>0</v>
      </c>
      <c r="CA1490" s="157">
        <v>0</v>
      </c>
      <c r="CB1490" s="157">
        <v>0</v>
      </c>
      <c r="CC1490" s="192">
        <v>1.8099999999999999E-5</v>
      </c>
      <c r="CD1490" s="157">
        <v>0</v>
      </c>
      <c r="CE1490" s="157">
        <v>0</v>
      </c>
      <c r="CF1490" s="157">
        <v>0</v>
      </c>
      <c r="CG1490" s="157">
        <v>0</v>
      </c>
      <c r="CH1490" s="157">
        <v>0</v>
      </c>
      <c r="CI1490" s="157">
        <v>0</v>
      </c>
      <c r="CJ1490" s="157">
        <v>0</v>
      </c>
      <c r="CK1490" s="157">
        <v>0</v>
      </c>
      <c r="CL1490" s="157">
        <v>0</v>
      </c>
      <c r="CM1490" s="157">
        <v>0</v>
      </c>
      <c r="CN1490" s="157">
        <v>0</v>
      </c>
      <c r="CO1490" s="157">
        <v>0</v>
      </c>
      <c r="CP1490" s="157">
        <v>0</v>
      </c>
      <c r="CQ1490" s="157">
        <v>0</v>
      </c>
      <c r="CR1490" s="157">
        <v>0</v>
      </c>
      <c r="CS1490" s="192">
        <v>1.04E-5</v>
      </c>
      <c r="CT1490" s="157">
        <v>0</v>
      </c>
      <c r="CU1490" s="157">
        <v>0</v>
      </c>
      <c r="CV1490" s="157">
        <v>0</v>
      </c>
      <c r="CW1490" s="157">
        <v>0</v>
      </c>
      <c r="CX1490" s="157">
        <v>0</v>
      </c>
      <c r="CY1490" s="157">
        <v>0</v>
      </c>
      <c r="CZ1490" s="157">
        <v>0</v>
      </c>
      <c r="DA1490" s="157">
        <v>0</v>
      </c>
      <c r="DB1490" s="157">
        <v>0</v>
      </c>
      <c r="DC1490" s="192">
        <v>1.0200000000000001E-5</v>
      </c>
      <c r="DD1490" s="157">
        <v>0</v>
      </c>
      <c r="DE1490" s="157">
        <v>0</v>
      </c>
      <c r="DF1490" s="157">
        <v>0</v>
      </c>
      <c r="DG1490" s="157">
        <v>0</v>
      </c>
      <c r="DH1490" s="157">
        <v>0</v>
      </c>
      <c r="DI1490" s="157">
        <v>0</v>
      </c>
      <c r="DJ1490" s="157">
        <v>0</v>
      </c>
      <c r="DK1490" s="157">
        <v>0</v>
      </c>
      <c r="DL1490" s="157">
        <v>0</v>
      </c>
      <c r="DM1490" s="157">
        <v>0</v>
      </c>
      <c r="DN1490" s="157">
        <v>0</v>
      </c>
      <c r="DO1490" s="157">
        <v>0</v>
      </c>
      <c r="DP1490" s="157">
        <v>0</v>
      </c>
      <c r="DQ1490" s="157">
        <v>0</v>
      </c>
      <c r="DR1490" s="157">
        <v>0</v>
      </c>
      <c r="DS1490" s="157">
        <v>0</v>
      </c>
      <c r="DT1490" s="157">
        <v>0</v>
      </c>
      <c r="DU1490" s="157">
        <v>0</v>
      </c>
      <c r="DV1490" s="157">
        <v>0</v>
      </c>
      <c r="DW1490" s="157">
        <v>0</v>
      </c>
      <c r="DX1490" s="157">
        <v>0</v>
      </c>
      <c r="DY1490" s="192">
        <v>8.1000000000000004E-6</v>
      </c>
      <c r="DZ1490" s="157">
        <v>0</v>
      </c>
      <c r="EA1490" s="157">
        <v>0</v>
      </c>
      <c r="EB1490" s="157">
        <v>0</v>
      </c>
      <c r="EC1490" s="157">
        <v>0</v>
      </c>
      <c r="ED1490" s="157">
        <v>0</v>
      </c>
      <c r="EE1490" s="157">
        <v>0</v>
      </c>
      <c r="EF1490" s="157">
        <v>0</v>
      </c>
      <c r="EG1490" s="157">
        <v>0</v>
      </c>
      <c r="EH1490" s="157">
        <v>0</v>
      </c>
      <c r="EI1490" s="157">
        <v>0</v>
      </c>
      <c r="EJ1490" s="157">
        <v>0</v>
      </c>
      <c r="EK1490" s="157">
        <v>0</v>
      </c>
      <c r="EL1490" s="157">
        <v>0</v>
      </c>
      <c r="EM1490" s="157">
        <v>0</v>
      </c>
      <c r="EN1490" s="157">
        <v>0</v>
      </c>
      <c r="EO1490" s="157">
        <v>0</v>
      </c>
      <c r="EP1490" s="157">
        <v>0</v>
      </c>
      <c r="EQ1490" s="157">
        <v>0</v>
      </c>
      <c r="ER1490" s="157">
        <v>0</v>
      </c>
      <c r="ES1490" s="157">
        <v>0</v>
      </c>
      <c r="ET1490" s="157">
        <v>0</v>
      </c>
      <c r="EU1490" s="157">
        <v>0</v>
      </c>
      <c r="EV1490" s="192">
        <v>2.0299999999999999E-5</v>
      </c>
      <c r="EW1490" s="157">
        <v>0</v>
      </c>
      <c r="EX1490" s="157">
        <v>0</v>
      </c>
      <c r="EY1490" s="157">
        <v>0</v>
      </c>
      <c r="EZ1490" s="157">
        <v>0</v>
      </c>
      <c r="FA1490" s="157">
        <v>0</v>
      </c>
      <c r="FB1490" s="157">
        <v>0</v>
      </c>
      <c r="FC1490" s="157">
        <v>0</v>
      </c>
      <c r="FD1490" s="157">
        <v>0</v>
      </c>
      <c r="FE1490" s="157">
        <v>0</v>
      </c>
      <c r="FF1490" s="157">
        <v>0</v>
      </c>
      <c r="FG1490" s="157">
        <v>0</v>
      </c>
      <c r="FH1490" s="157">
        <v>0</v>
      </c>
      <c r="FI1490" s="157">
        <v>0</v>
      </c>
      <c r="FJ1490" s="157">
        <v>0</v>
      </c>
      <c r="FK1490" s="157">
        <v>0</v>
      </c>
      <c r="FL1490" s="157">
        <v>0</v>
      </c>
      <c r="FM1490" s="157">
        <v>0</v>
      </c>
      <c r="FN1490" s="192">
        <v>3.4400000000000003E-5</v>
      </c>
      <c r="FO1490" s="157">
        <v>0</v>
      </c>
      <c r="FP1490" s="157">
        <v>0</v>
      </c>
      <c r="FQ1490" s="157">
        <v>0</v>
      </c>
      <c r="FR1490" s="157">
        <v>0</v>
      </c>
      <c r="FS1490" s="157">
        <v>0</v>
      </c>
      <c r="FT1490" s="157">
        <v>0</v>
      </c>
      <c r="FU1490" s="157">
        <v>0</v>
      </c>
      <c r="FV1490" s="157">
        <v>0</v>
      </c>
      <c r="FW1490" s="157">
        <v>0</v>
      </c>
      <c r="FX1490" s="157">
        <v>0</v>
      </c>
      <c r="FY1490" s="157">
        <v>0</v>
      </c>
      <c r="FZ1490" s="157">
        <v>0</v>
      </c>
      <c r="GA1490" s="157">
        <v>0</v>
      </c>
      <c r="GB1490" s="157">
        <v>0</v>
      </c>
      <c r="GC1490" s="157">
        <v>0</v>
      </c>
      <c r="GD1490" s="157">
        <v>0</v>
      </c>
      <c r="GE1490" s="157">
        <v>0</v>
      </c>
      <c r="GF1490" s="192">
        <v>4.1300000000000001E-5</v>
      </c>
      <c r="GG1490" s="157">
        <v>0</v>
      </c>
      <c r="GH1490" s="157">
        <v>0</v>
      </c>
      <c r="GI1490" s="157">
        <v>0</v>
      </c>
      <c r="GJ1490" s="157">
        <v>0</v>
      </c>
      <c r="GK1490" s="157">
        <v>0</v>
      </c>
      <c r="GL1490" s="157">
        <v>0</v>
      </c>
      <c r="GM1490" s="157">
        <v>0</v>
      </c>
      <c r="GN1490" s="157">
        <v>0</v>
      </c>
      <c r="GO1490" s="157">
        <v>0</v>
      </c>
      <c r="GP1490" s="157">
        <v>0</v>
      </c>
      <c r="GQ1490" s="157">
        <v>0</v>
      </c>
      <c r="GR1490" s="157">
        <v>0</v>
      </c>
      <c r="GS1490" s="157">
        <v>0</v>
      </c>
      <c r="GT1490" s="157">
        <v>0</v>
      </c>
      <c r="GU1490" s="157">
        <v>0</v>
      </c>
      <c r="GV1490" s="157">
        <v>3.1240199999999998E-4</v>
      </c>
      <c r="GW1490" s="157">
        <v>0</v>
      </c>
      <c r="GX1490" s="157">
        <v>0</v>
      </c>
      <c r="GY1490" s="157">
        <v>0</v>
      </c>
      <c r="GZ1490" s="157">
        <v>0</v>
      </c>
      <c r="HA1490" s="157">
        <v>0</v>
      </c>
    </row>
    <row r="1491" spans="1:209" x14ac:dyDescent="0.2">
      <c r="A1491" s="157" t="s">
        <v>5300</v>
      </c>
      <c r="B1491" s="192">
        <v>2.9799999999999999E-5</v>
      </c>
      <c r="C1491" s="192">
        <v>4.5899999999999998E-5</v>
      </c>
      <c r="D1491" s="192">
        <v>2.5599999999999999E-5</v>
      </c>
      <c r="E1491" s="192">
        <v>6.9900000000000005E-5</v>
      </c>
      <c r="F1491" s="192">
        <v>2.6299999999999999E-5</v>
      </c>
      <c r="G1491" s="192">
        <v>1.42E-5</v>
      </c>
      <c r="H1491" s="192">
        <v>3.15E-5</v>
      </c>
      <c r="I1491" s="192">
        <v>3.9400000000000002E-5</v>
      </c>
      <c r="J1491" s="157">
        <v>0</v>
      </c>
      <c r="K1491" s="157">
        <v>0</v>
      </c>
      <c r="L1491" s="157">
        <v>1.02361E-4</v>
      </c>
      <c r="M1491" s="192">
        <v>5.2899999999999998E-5</v>
      </c>
      <c r="N1491" s="192">
        <v>3.3800000000000002E-5</v>
      </c>
      <c r="O1491" s="192">
        <v>2.1999999999999999E-5</v>
      </c>
      <c r="P1491" s="192">
        <v>4.4100000000000001E-5</v>
      </c>
      <c r="Q1491" s="192">
        <v>3.1600000000000002E-5</v>
      </c>
      <c r="R1491" s="192">
        <v>8.7299999999999994E-5</v>
      </c>
      <c r="S1491" s="192">
        <v>4.7899999999999999E-5</v>
      </c>
      <c r="T1491" s="157">
        <v>0</v>
      </c>
      <c r="U1491" s="192">
        <v>2.2099999999999998E-5</v>
      </c>
      <c r="V1491" s="157">
        <v>0</v>
      </c>
      <c r="W1491" s="192">
        <v>1.5699999999999999E-5</v>
      </c>
      <c r="X1491" s="157">
        <v>0</v>
      </c>
      <c r="Y1491" s="157">
        <v>0</v>
      </c>
      <c r="Z1491" s="192">
        <v>1.7600000000000001E-5</v>
      </c>
      <c r="AA1491" s="157">
        <v>0</v>
      </c>
      <c r="AB1491" s="192">
        <v>4.99E-5</v>
      </c>
      <c r="AC1491" s="192">
        <v>5.7899999999999998E-5</v>
      </c>
      <c r="AD1491" s="192">
        <v>5.8199999999999998E-5</v>
      </c>
      <c r="AE1491" s="192">
        <v>1.3900000000000001E-5</v>
      </c>
      <c r="AF1491" s="192">
        <v>3.0000000000000001E-5</v>
      </c>
      <c r="AG1491" s="157">
        <v>1.8699600000000001E-4</v>
      </c>
      <c r="AH1491" s="192">
        <v>8.5900000000000001E-5</v>
      </c>
      <c r="AI1491" s="157">
        <v>0</v>
      </c>
      <c r="AJ1491" s="192">
        <v>7.1000000000000005E-5</v>
      </c>
      <c r="AK1491" s="192">
        <v>6.9900000000000005E-5</v>
      </c>
      <c r="AL1491" s="192">
        <v>2.0800000000000001E-5</v>
      </c>
      <c r="AM1491" s="192">
        <v>8.2799999999999993E-5</v>
      </c>
      <c r="AN1491" s="192">
        <v>4.9599999999999999E-5</v>
      </c>
      <c r="AO1491" s="157">
        <v>0</v>
      </c>
      <c r="AP1491" s="157">
        <v>4.2022700000000001E-4</v>
      </c>
      <c r="AQ1491" s="157">
        <v>0</v>
      </c>
      <c r="AR1491" s="192">
        <v>5.0899999999999997E-5</v>
      </c>
      <c r="AS1491" s="157">
        <v>0</v>
      </c>
      <c r="AT1491" s="192">
        <v>3.7599999999999999E-5</v>
      </c>
      <c r="AU1491" s="192">
        <v>5.1499999999999998E-5</v>
      </c>
      <c r="AV1491" s="192">
        <v>4.8999999999999998E-5</v>
      </c>
      <c r="AW1491" s="157">
        <v>0</v>
      </c>
      <c r="AX1491" s="192">
        <v>3.3099999999999998E-5</v>
      </c>
      <c r="AY1491" s="192">
        <v>2.6999999999999999E-5</v>
      </c>
      <c r="AZ1491" s="192">
        <v>3.79E-5</v>
      </c>
      <c r="BA1491" s="192">
        <v>9.6299999999999996E-5</v>
      </c>
      <c r="BB1491" s="192">
        <v>7.3899999999999994E-5</v>
      </c>
      <c r="BC1491" s="157">
        <v>0</v>
      </c>
      <c r="BD1491" s="192">
        <v>3.6999999999999998E-5</v>
      </c>
      <c r="BE1491" s="157">
        <v>0</v>
      </c>
      <c r="BF1491" s="192">
        <v>7.6199999999999995E-5</v>
      </c>
      <c r="BG1491" s="192">
        <v>4.0299999999999997E-5</v>
      </c>
      <c r="BH1491" s="157">
        <v>0</v>
      </c>
      <c r="BI1491" s="157">
        <v>0</v>
      </c>
      <c r="BJ1491" s="192">
        <v>1.88E-5</v>
      </c>
      <c r="BK1491" s="192">
        <v>5.1700000000000003E-5</v>
      </c>
      <c r="BL1491" s="157">
        <v>0</v>
      </c>
      <c r="BM1491" s="157">
        <v>0</v>
      </c>
      <c r="BN1491" s="192">
        <v>4.32E-5</v>
      </c>
      <c r="BO1491" s="192">
        <v>2.2200000000000001E-5</v>
      </c>
      <c r="BP1491" s="157">
        <v>1.06556E-4</v>
      </c>
      <c r="BQ1491" s="157">
        <v>0</v>
      </c>
      <c r="BR1491" s="157">
        <v>1.2685100000000001E-4</v>
      </c>
      <c r="BS1491" s="192">
        <v>5.66E-5</v>
      </c>
      <c r="BT1491" s="157">
        <v>0</v>
      </c>
      <c r="BU1491" s="192">
        <v>4.5099999999999998E-5</v>
      </c>
      <c r="BV1491" s="157">
        <v>0</v>
      </c>
      <c r="BW1491" s="192">
        <v>1.2E-5</v>
      </c>
      <c r="BX1491" s="157">
        <v>0</v>
      </c>
      <c r="BY1491" s="157">
        <v>0</v>
      </c>
      <c r="BZ1491" s="157">
        <v>0</v>
      </c>
      <c r="CA1491" s="192">
        <v>8.5499999999999995E-6</v>
      </c>
      <c r="CB1491" s="192">
        <v>7.25E-5</v>
      </c>
      <c r="CC1491" s="192">
        <v>1.8099999999999999E-5</v>
      </c>
      <c r="CD1491" s="192">
        <v>9.9900000000000002E-5</v>
      </c>
      <c r="CE1491" s="192">
        <v>6.2299999999999996E-5</v>
      </c>
      <c r="CF1491" s="192">
        <v>2.7699999999999999E-5</v>
      </c>
      <c r="CG1491" s="157">
        <v>1.3879300000000001E-4</v>
      </c>
      <c r="CH1491" s="157">
        <v>0</v>
      </c>
      <c r="CI1491" s="192">
        <v>1.8899999999999999E-5</v>
      </c>
      <c r="CJ1491" s="157">
        <v>0</v>
      </c>
      <c r="CK1491" s="192">
        <v>8.0699999999999996E-5</v>
      </c>
      <c r="CL1491" s="192">
        <v>1.11E-5</v>
      </c>
      <c r="CM1491" s="192">
        <v>5.6400000000000002E-5</v>
      </c>
      <c r="CN1491" s="157">
        <v>0</v>
      </c>
      <c r="CO1491" s="192">
        <v>5.0300000000000003E-5</v>
      </c>
      <c r="CP1491" s="192">
        <v>7.4999999999999993E-5</v>
      </c>
      <c r="CQ1491" s="192">
        <v>9.6100000000000005E-5</v>
      </c>
      <c r="CR1491" s="157">
        <v>1.3970899999999999E-4</v>
      </c>
      <c r="CS1491" s="192">
        <v>4.1699999999999997E-5</v>
      </c>
      <c r="CT1491" s="157">
        <v>0</v>
      </c>
      <c r="CU1491" s="192">
        <v>7.9699999999999999E-5</v>
      </c>
      <c r="CV1491" s="157">
        <v>2.09118E-4</v>
      </c>
      <c r="CW1491" s="157">
        <v>1.06801E-4</v>
      </c>
      <c r="CX1491" s="192">
        <v>8.9499999999999994E-5</v>
      </c>
      <c r="CY1491" s="192">
        <v>5.52E-5</v>
      </c>
      <c r="CZ1491" s="157">
        <v>0</v>
      </c>
      <c r="DA1491" s="192">
        <v>1.2500000000000001E-5</v>
      </c>
      <c r="DB1491" s="192">
        <v>1.66E-5</v>
      </c>
      <c r="DC1491" s="192">
        <v>3.0499999999999999E-5</v>
      </c>
      <c r="DD1491" s="157">
        <v>0</v>
      </c>
      <c r="DE1491" s="192">
        <v>6.6199999999999996E-5</v>
      </c>
      <c r="DF1491" s="192">
        <v>4.5899999999999998E-5</v>
      </c>
      <c r="DG1491" s="157">
        <v>0</v>
      </c>
      <c r="DH1491" s="157">
        <v>0</v>
      </c>
      <c r="DI1491" s="157">
        <v>0</v>
      </c>
      <c r="DJ1491" s="157">
        <v>0</v>
      </c>
      <c r="DK1491" s="157">
        <v>0</v>
      </c>
      <c r="DL1491" s="192">
        <v>3.0000000000000001E-5</v>
      </c>
      <c r="DM1491" s="157">
        <v>0</v>
      </c>
      <c r="DN1491" s="157">
        <v>0</v>
      </c>
      <c r="DO1491" s="157">
        <v>0</v>
      </c>
      <c r="DP1491" s="192">
        <v>1.49E-5</v>
      </c>
      <c r="DQ1491" s="192">
        <v>2.6299999999999999E-5</v>
      </c>
      <c r="DR1491" s="192">
        <v>4.0800000000000002E-5</v>
      </c>
      <c r="DS1491" s="192">
        <v>2.27E-5</v>
      </c>
      <c r="DT1491" s="157">
        <v>0</v>
      </c>
      <c r="DU1491" s="192">
        <v>4.1100000000000003E-5</v>
      </c>
      <c r="DV1491" s="157">
        <v>0</v>
      </c>
      <c r="DW1491" s="192">
        <v>8.6899999999999998E-5</v>
      </c>
      <c r="DX1491" s="192">
        <v>5.4400000000000001E-5</v>
      </c>
      <c r="DY1491" s="157">
        <v>3.6444599999999999E-4</v>
      </c>
      <c r="DZ1491" s="157">
        <v>1.89777E-4</v>
      </c>
      <c r="EA1491" s="157">
        <v>0</v>
      </c>
      <c r="EB1491" s="157">
        <v>0</v>
      </c>
      <c r="EC1491" s="157">
        <v>0</v>
      </c>
      <c r="ED1491" s="157">
        <v>0</v>
      </c>
      <c r="EE1491" s="157">
        <v>0</v>
      </c>
      <c r="EF1491" s="157">
        <v>3.92042E-4</v>
      </c>
      <c r="EG1491" s="157">
        <v>3.0583800000000001E-4</v>
      </c>
      <c r="EH1491" s="157">
        <v>0</v>
      </c>
      <c r="EI1491" s="157">
        <v>2.2642100000000001E-4</v>
      </c>
      <c r="EJ1491" s="157">
        <v>4.1846800000000002E-4</v>
      </c>
      <c r="EK1491" s="192">
        <v>7.3700000000000002E-5</v>
      </c>
      <c r="EL1491" s="157">
        <v>1.34735E-4</v>
      </c>
      <c r="EM1491" s="192">
        <v>1.5299999999999999E-5</v>
      </c>
      <c r="EN1491" s="157">
        <v>0</v>
      </c>
      <c r="EO1491" s="157">
        <v>0</v>
      </c>
      <c r="EP1491" s="157">
        <v>0</v>
      </c>
      <c r="EQ1491" s="157">
        <v>0</v>
      </c>
      <c r="ER1491" s="192">
        <v>2.0699999999999998E-5</v>
      </c>
      <c r="ES1491" s="157">
        <v>0</v>
      </c>
      <c r="ET1491" s="157">
        <v>0</v>
      </c>
      <c r="EU1491" s="157">
        <v>0</v>
      </c>
      <c r="EV1491" s="157">
        <v>0</v>
      </c>
      <c r="EW1491" s="192">
        <v>1.8199999999999999E-5</v>
      </c>
      <c r="EX1491" s="157">
        <v>0</v>
      </c>
      <c r="EY1491" s="157">
        <v>0</v>
      </c>
      <c r="EZ1491" s="157">
        <v>1.16421E-4</v>
      </c>
      <c r="FA1491" s="157">
        <v>0</v>
      </c>
      <c r="FB1491" s="157">
        <v>1.07884E-4</v>
      </c>
      <c r="FC1491" s="157">
        <v>0</v>
      </c>
      <c r="FD1491" s="192">
        <v>2.51E-5</v>
      </c>
      <c r="FE1491" s="157">
        <v>0</v>
      </c>
      <c r="FF1491" s="157">
        <v>0</v>
      </c>
      <c r="FG1491" s="192">
        <v>7.9599999999999997E-5</v>
      </c>
      <c r="FH1491" s="192">
        <v>4.74E-5</v>
      </c>
      <c r="FI1491" s="157">
        <v>3.3088799999999999E-4</v>
      </c>
      <c r="FJ1491" s="157">
        <v>0</v>
      </c>
      <c r="FK1491" s="157">
        <v>0</v>
      </c>
      <c r="FL1491" s="192">
        <v>3.2100000000000001E-5</v>
      </c>
      <c r="FM1491" s="157">
        <v>0</v>
      </c>
      <c r="FN1491" s="157">
        <v>2.7549600000000002E-4</v>
      </c>
      <c r="FO1491" s="192">
        <v>3.6199999999999999E-5</v>
      </c>
      <c r="FP1491" s="157">
        <v>0</v>
      </c>
      <c r="FQ1491" s="192">
        <v>3.1300000000000002E-5</v>
      </c>
      <c r="FR1491" s="157">
        <v>0</v>
      </c>
      <c r="FS1491" s="192">
        <v>4.6999999999999997E-5</v>
      </c>
      <c r="FT1491" s="192">
        <v>6.5400000000000004E-5</v>
      </c>
      <c r="FU1491" s="192">
        <v>5.7599999999999997E-5</v>
      </c>
      <c r="FV1491" s="192">
        <v>2.3E-5</v>
      </c>
      <c r="FW1491" s="157">
        <v>0</v>
      </c>
      <c r="FX1491" s="192">
        <v>2.5599999999999999E-5</v>
      </c>
      <c r="FY1491" s="157">
        <v>0</v>
      </c>
      <c r="FZ1491" s="192">
        <v>4.5200000000000001E-5</v>
      </c>
      <c r="GA1491" s="192">
        <v>7.7799999999999994E-5</v>
      </c>
      <c r="GB1491" s="192">
        <v>4.21E-5</v>
      </c>
      <c r="GC1491" s="192">
        <v>3.7799999999999997E-5</v>
      </c>
      <c r="GD1491" s="157">
        <v>0</v>
      </c>
      <c r="GE1491" s="192">
        <v>4.5200000000000001E-5</v>
      </c>
      <c r="GF1491" s="192">
        <v>4.1300000000000001E-5</v>
      </c>
      <c r="GG1491" s="192">
        <v>2.2200000000000001E-5</v>
      </c>
      <c r="GH1491" s="192">
        <v>2.3300000000000001E-5</v>
      </c>
      <c r="GI1491" s="192">
        <v>5.1499999999999998E-5</v>
      </c>
      <c r="GJ1491" s="157">
        <v>0</v>
      </c>
      <c r="GK1491" s="157">
        <v>0</v>
      </c>
      <c r="GL1491" s="157">
        <v>0</v>
      </c>
      <c r="GM1491" s="157">
        <v>0</v>
      </c>
      <c r="GN1491" s="192">
        <v>8.0699999999999996E-5</v>
      </c>
      <c r="GO1491" s="157">
        <v>3.1964199999999997E-4</v>
      </c>
      <c r="GP1491" s="157">
        <v>0</v>
      </c>
      <c r="GQ1491" s="157">
        <v>0</v>
      </c>
      <c r="GR1491" s="157">
        <v>2.1207800000000001E-4</v>
      </c>
      <c r="GS1491" s="157">
        <v>3.6542999999999998E-4</v>
      </c>
      <c r="GT1491" s="157">
        <v>0</v>
      </c>
      <c r="GU1491" s="157">
        <v>0</v>
      </c>
      <c r="GV1491" s="157">
        <v>3.1240199999999998E-4</v>
      </c>
      <c r="GW1491" s="157">
        <v>0</v>
      </c>
      <c r="GX1491" s="157">
        <v>0</v>
      </c>
      <c r="GY1491" s="157">
        <v>0</v>
      </c>
      <c r="GZ1491" s="157">
        <v>0</v>
      </c>
      <c r="HA1491" s="157">
        <v>0</v>
      </c>
    </row>
    <row r="1492" spans="1:209" x14ac:dyDescent="0.2">
      <c r="A1492" s="157" t="s">
        <v>5301</v>
      </c>
      <c r="B1492" s="157">
        <v>0</v>
      </c>
      <c r="C1492" s="157">
        <v>0</v>
      </c>
      <c r="D1492" s="157">
        <v>0</v>
      </c>
      <c r="E1492" s="157">
        <v>0</v>
      </c>
      <c r="F1492" s="157">
        <v>0</v>
      </c>
      <c r="G1492" s="157">
        <v>0</v>
      </c>
      <c r="H1492" s="157">
        <v>0</v>
      </c>
      <c r="I1492" s="157">
        <v>0</v>
      </c>
      <c r="J1492" s="157">
        <v>0</v>
      </c>
      <c r="K1492" s="157">
        <v>0</v>
      </c>
      <c r="L1492" s="157">
        <v>0</v>
      </c>
      <c r="M1492" s="157">
        <v>0</v>
      </c>
      <c r="N1492" s="157">
        <v>0</v>
      </c>
      <c r="O1492" s="157">
        <v>0</v>
      </c>
      <c r="P1492" s="157">
        <v>0</v>
      </c>
      <c r="Q1492" s="157">
        <v>0</v>
      </c>
      <c r="R1492" s="157">
        <v>0</v>
      </c>
      <c r="S1492" s="157">
        <v>0</v>
      </c>
      <c r="T1492" s="157">
        <v>0</v>
      </c>
      <c r="U1492" s="157">
        <v>0</v>
      </c>
      <c r="V1492" s="157">
        <v>0</v>
      </c>
      <c r="W1492" s="157">
        <v>0</v>
      </c>
      <c r="X1492" s="157">
        <v>0</v>
      </c>
      <c r="Y1492" s="157">
        <v>0</v>
      </c>
      <c r="Z1492" s="157">
        <v>0</v>
      </c>
      <c r="AA1492" s="157">
        <v>0</v>
      </c>
      <c r="AB1492" s="157">
        <v>0</v>
      </c>
      <c r="AC1492" s="157">
        <v>0</v>
      </c>
      <c r="AD1492" s="157">
        <v>0</v>
      </c>
      <c r="AE1492" s="157">
        <v>0</v>
      </c>
      <c r="AF1492" s="157">
        <v>0</v>
      </c>
      <c r="AG1492" s="157">
        <v>0</v>
      </c>
      <c r="AH1492" s="157">
        <v>0</v>
      </c>
      <c r="AI1492" s="157">
        <v>0</v>
      </c>
      <c r="AJ1492" s="157">
        <v>0</v>
      </c>
      <c r="AK1492" s="157">
        <v>0</v>
      </c>
      <c r="AL1492" s="157">
        <v>0</v>
      </c>
      <c r="AM1492" s="157">
        <v>0</v>
      </c>
      <c r="AN1492" s="157">
        <v>0</v>
      </c>
      <c r="AO1492" s="157">
        <v>0</v>
      </c>
      <c r="AP1492" s="157">
        <v>0</v>
      </c>
      <c r="AQ1492" s="157">
        <v>0</v>
      </c>
      <c r="AR1492" s="157">
        <v>0</v>
      </c>
      <c r="AS1492" s="157">
        <v>0</v>
      </c>
      <c r="AT1492" s="157">
        <v>0</v>
      </c>
      <c r="AU1492" s="157">
        <v>0</v>
      </c>
      <c r="AV1492" s="157">
        <v>0</v>
      </c>
      <c r="AW1492" s="157">
        <v>0</v>
      </c>
      <c r="AX1492" s="157">
        <v>0</v>
      </c>
      <c r="AY1492" s="157">
        <v>0</v>
      </c>
      <c r="AZ1492" s="157">
        <v>0</v>
      </c>
      <c r="BA1492" s="157">
        <v>0</v>
      </c>
      <c r="BB1492" s="157">
        <v>0</v>
      </c>
      <c r="BC1492" s="157">
        <v>0</v>
      </c>
      <c r="BD1492" s="157">
        <v>0</v>
      </c>
      <c r="BE1492" s="157">
        <v>0</v>
      </c>
      <c r="BF1492" s="157">
        <v>0</v>
      </c>
      <c r="BG1492" s="192">
        <v>2.69E-5</v>
      </c>
      <c r="BH1492" s="157">
        <v>0</v>
      </c>
      <c r="BI1492" s="157">
        <v>0</v>
      </c>
      <c r="BJ1492" s="157">
        <v>0</v>
      </c>
      <c r="BK1492" s="157">
        <v>0</v>
      </c>
      <c r="BL1492" s="157">
        <v>0</v>
      </c>
      <c r="BM1492" s="157">
        <v>0</v>
      </c>
      <c r="BN1492" s="157">
        <v>0</v>
      </c>
      <c r="BO1492" s="157">
        <v>0</v>
      </c>
      <c r="BP1492" s="157">
        <v>0</v>
      </c>
      <c r="BQ1492" s="157">
        <v>0</v>
      </c>
      <c r="BR1492" s="157">
        <v>0</v>
      </c>
      <c r="BS1492" s="157">
        <v>0</v>
      </c>
      <c r="BT1492" s="157">
        <v>0</v>
      </c>
      <c r="BU1492" s="157">
        <v>0</v>
      </c>
      <c r="BV1492" s="157">
        <v>0</v>
      </c>
      <c r="BW1492" s="157">
        <v>0</v>
      </c>
      <c r="BX1492" s="157">
        <v>0</v>
      </c>
      <c r="BY1492" s="157">
        <v>0</v>
      </c>
      <c r="BZ1492" s="157">
        <v>0</v>
      </c>
      <c r="CA1492" s="157">
        <v>0</v>
      </c>
      <c r="CB1492" s="157">
        <v>0</v>
      </c>
      <c r="CC1492" s="157">
        <v>0</v>
      </c>
      <c r="CD1492" s="157">
        <v>0</v>
      </c>
      <c r="CE1492" s="157">
        <v>0</v>
      </c>
      <c r="CF1492" s="157">
        <v>0</v>
      </c>
      <c r="CG1492" s="157">
        <v>0</v>
      </c>
      <c r="CH1492" s="157">
        <v>0</v>
      </c>
      <c r="CI1492" s="157">
        <v>0</v>
      </c>
      <c r="CJ1492" s="157">
        <v>0</v>
      </c>
      <c r="CK1492" s="157">
        <v>0</v>
      </c>
      <c r="CL1492" s="157">
        <v>0</v>
      </c>
      <c r="CM1492" s="157">
        <v>0</v>
      </c>
      <c r="CN1492" s="157">
        <v>0</v>
      </c>
      <c r="CO1492" s="157">
        <v>0</v>
      </c>
      <c r="CP1492" s="157">
        <v>0</v>
      </c>
      <c r="CQ1492" s="157">
        <v>0</v>
      </c>
      <c r="CR1492" s="157">
        <v>0</v>
      </c>
      <c r="CS1492" s="157">
        <v>0</v>
      </c>
      <c r="CT1492" s="157">
        <v>0</v>
      </c>
      <c r="CU1492" s="157">
        <v>0</v>
      </c>
      <c r="CV1492" s="157">
        <v>0</v>
      </c>
      <c r="CW1492" s="157">
        <v>0</v>
      </c>
      <c r="CX1492" s="157">
        <v>0</v>
      </c>
      <c r="CY1492" s="157">
        <v>0</v>
      </c>
      <c r="CZ1492" s="157">
        <v>0</v>
      </c>
      <c r="DA1492" s="157">
        <v>0</v>
      </c>
      <c r="DB1492" s="157">
        <v>0</v>
      </c>
      <c r="DC1492" s="157">
        <v>0</v>
      </c>
      <c r="DD1492" s="157">
        <v>0</v>
      </c>
      <c r="DE1492" s="157">
        <v>0</v>
      </c>
      <c r="DF1492" s="157">
        <v>0</v>
      </c>
      <c r="DG1492" s="157">
        <v>0</v>
      </c>
      <c r="DH1492" s="157">
        <v>0</v>
      </c>
      <c r="DI1492" s="157">
        <v>0</v>
      </c>
      <c r="DJ1492" s="157">
        <v>0</v>
      </c>
      <c r="DK1492" s="157">
        <v>0</v>
      </c>
      <c r="DL1492" s="157">
        <v>0</v>
      </c>
      <c r="DM1492" s="157">
        <v>0</v>
      </c>
      <c r="DN1492" s="157">
        <v>0</v>
      </c>
      <c r="DO1492" s="157">
        <v>0</v>
      </c>
      <c r="DP1492" s="157">
        <v>0</v>
      </c>
      <c r="DQ1492" s="157">
        <v>0</v>
      </c>
      <c r="DR1492" s="157">
        <v>0</v>
      </c>
      <c r="DS1492" s="157">
        <v>0</v>
      </c>
      <c r="DT1492" s="157">
        <v>0</v>
      </c>
      <c r="DU1492" s="157">
        <v>0</v>
      </c>
      <c r="DV1492" s="157">
        <v>0</v>
      </c>
      <c r="DW1492" s="157">
        <v>0</v>
      </c>
      <c r="DX1492" s="157">
        <v>0</v>
      </c>
      <c r="DY1492" s="157">
        <v>0</v>
      </c>
      <c r="DZ1492" s="157">
        <v>0</v>
      </c>
      <c r="EA1492" s="157">
        <v>0</v>
      </c>
      <c r="EB1492" s="157">
        <v>0</v>
      </c>
      <c r="EC1492" s="157">
        <v>0</v>
      </c>
      <c r="ED1492" s="157">
        <v>0</v>
      </c>
      <c r="EE1492" s="157">
        <v>0</v>
      </c>
      <c r="EF1492" s="157">
        <v>0</v>
      </c>
      <c r="EG1492" s="157">
        <v>0</v>
      </c>
      <c r="EH1492" s="157">
        <v>0</v>
      </c>
      <c r="EI1492" s="157">
        <v>0</v>
      </c>
      <c r="EJ1492" s="157">
        <v>0</v>
      </c>
      <c r="EK1492" s="157">
        <v>0</v>
      </c>
      <c r="EL1492" s="157">
        <v>0</v>
      </c>
      <c r="EM1492" s="157">
        <v>0</v>
      </c>
      <c r="EN1492" s="157">
        <v>0</v>
      </c>
      <c r="EO1492" s="157">
        <v>0</v>
      </c>
      <c r="EP1492" s="157">
        <v>0</v>
      </c>
      <c r="EQ1492" s="157">
        <v>0</v>
      </c>
      <c r="ER1492" s="157">
        <v>0</v>
      </c>
      <c r="ES1492" s="157">
        <v>0</v>
      </c>
      <c r="ET1492" s="157">
        <v>0</v>
      </c>
      <c r="EU1492" s="157">
        <v>0</v>
      </c>
      <c r="EV1492" s="157">
        <v>0</v>
      </c>
      <c r="EW1492" s="157">
        <v>0</v>
      </c>
      <c r="EX1492" s="157">
        <v>0</v>
      </c>
      <c r="EY1492" s="157">
        <v>0</v>
      </c>
      <c r="EZ1492" s="157">
        <v>0</v>
      </c>
      <c r="FA1492" s="192">
        <v>4.1999999999999998E-5</v>
      </c>
      <c r="FB1492" s="157">
        <v>0</v>
      </c>
      <c r="FC1492" s="157">
        <v>0</v>
      </c>
      <c r="FD1492" s="157">
        <v>0</v>
      </c>
      <c r="FE1492" s="157">
        <v>0</v>
      </c>
      <c r="FF1492" s="157">
        <v>0</v>
      </c>
      <c r="FG1492" s="157">
        <v>0</v>
      </c>
      <c r="FH1492" s="157">
        <v>0</v>
      </c>
      <c r="FI1492" s="157">
        <v>0</v>
      </c>
      <c r="FJ1492" s="157">
        <v>0</v>
      </c>
      <c r="FK1492" s="157">
        <v>0</v>
      </c>
      <c r="FL1492" s="157">
        <v>0</v>
      </c>
      <c r="FM1492" s="157">
        <v>0</v>
      </c>
      <c r="FN1492" s="157">
        <v>0</v>
      </c>
      <c r="FO1492" s="157">
        <v>0</v>
      </c>
      <c r="FP1492" s="157">
        <v>0</v>
      </c>
      <c r="FQ1492" s="157">
        <v>0</v>
      </c>
      <c r="FR1492" s="157">
        <v>0</v>
      </c>
      <c r="FS1492" s="157">
        <v>0</v>
      </c>
      <c r="FT1492" s="157">
        <v>0</v>
      </c>
      <c r="FU1492" s="157">
        <v>0</v>
      </c>
      <c r="FV1492" s="157">
        <v>0</v>
      </c>
      <c r="FW1492" s="157">
        <v>0</v>
      </c>
      <c r="FX1492" s="157">
        <v>0</v>
      </c>
      <c r="FY1492" s="157">
        <v>0</v>
      </c>
      <c r="FZ1492" s="157">
        <v>0</v>
      </c>
      <c r="GA1492" s="157">
        <v>0</v>
      </c>
      <c r="GB1492" s="157">
        <v>0</v>
      </c>
      <c r="GC1492" s="157">
        <v>0</v>
      </c>
      <c r="GD1492" s="157">
        <v>0</v>
      </c>
      <c r="GE1492" s="157">
        <v>0</v>
      </c>
      <c r="GF1492" s="157">
        <v>0</v>
      </c>
      <c r="GG1492" s="157">
        <v>0</v>
      </c>
      <c r="GH1492" s="157">
        <v>0</v>
      </c>
      <c r="GI1492" s="157">
        <v>0</v>
      </c>
      <c r="GJ1492" s="157">
        <v>0</v>
      </c>
      <c r="GK1492" s="157">
        <v>0</v>
      </c>
      <c r="GL1492" s="157">
        <v>0</v>
      </c>
      <c r="GM1492" s="157">
        <v>0</v>
      </c>
      <c r="GN1492" s="157">
        <v>0</v>
      </c>
      <c r="GO1492" s="157">
        <v>0</v>
      </c>
      <c r="GP1492" s="157">
        <v>0</v>
      </c>
      <c r="GQ1492" s="157">
        <v>0</v>
      </c>
      <c r="GR1492" s="157">
        <v>0</v>
      </c>
      <c r="GS1492" s="157">
        <v>0</v>
      </c>
      <c r="GT1492" s="157">
        <v>0</v>
      </c>
      <c r="GU1492" s="157">
        <v>0</v>
      </c>
      <c r="GV1492" s="157">
        <v>3.1240199999999998E-4</v>
      </c>
      <c r="GW1492" s="157">
        <v>0</v>
      </c>
      <c r="GX1492" s="157">
        <v>0</v>
      </c>
      <c r="GY1492" s="157">
        <v>0</v>
      </c>
      <c r="GZ1492" s="157">
        <v>0</v>
      </c>
      <c r="HA1492" s="157">
        <v>0</v>
      </c>
    </row>
    <row r="1493" spans="1:209" x14ac:dyDescent="0.2">
      <c r="A1493" s="157" t="s">
        <v>5302</v>
      </c>
      <c r="B1493" s="157">
        <v>0</v>
      </c>
      <c r="C1493" s="192">
        <v>1.15E-5</v>
      </c>
      <c r="D1493" s="192">
        <v>1.0200000000000001E-5</v>
      </c>
      <c r="E1493" s="157">
        <v>0</v>
      </c>
      <c r="F1493" s="157">
        <v>0</v>
      </c>
      <c r="G1493" s="157">
        <v>0</v>
      </c>
      <c r="H1493" s="157">
        <v>1.2606E-4</v>
      </c>
      <c r="I1493" s="157">
        <v>0</v>
      </c>
      <c r="J1493" s="157">
        <v>0</v>
      </c>
      <c r="K1493" s="157">
        <v>0</v>
      </c>
      <c r="L1493" s="157">
        <v>6.3122700000000005E-4</v>
      </c>
      <c r="M1493" s="192">
        <v>8.8200000000000003E-5</v>
      </c>
      <c r="N1493" s="157">
        <v>0</v>
      </c>
      <c r="O1493" s="157">
        <v>0</v>
      </c>
      <c r="P1493" s="157">
        <v>0</v>
      </c>
      <c r="Q1493" s="157">
        <v>0</v>
      </c>
      <c r="R1493" s="192">
        <v>2.1800000000000001E-5</v>
      </c>
      <c r="S1493" s="157">
        <v>0</v>
      </c>
      <c r="T1493" s="157">
        <v>0</v>
      </c>
      <c r="U1493" s="157">
        <v>0</v>
      </c>
      <c r="V1493" s="192">
        <v>4.0599999999999998E-5</v>
      </c>
      <c r="W1493" s="157">
        <v>0</v>
      </c>
      <c r="X1493" s="157">
        <v>0</v>
      </c>
      <c r="Y1493" s="157">
        <v>0</v>
      </c>
      <c r="Z1493" s="192">
        <v>3.5200000000000002E-5</v>
      </c>
      <c r="AA1493" s="157">
        <v>0</v>
      </c>
      <c r="AB1493" s="157">
        <v>0</v>
      </c>
      <c r="AC1493" s="192">
        <v>3.8600000000000003E-5</v>
      </c>
      <c r="AD1493" s="157">
        <v>2.1349699999999999E-4</v>
      </c>
      <c r="AE1493" s="192">
        <v>1.3900000000000001E-5</v>
      </c>
      <c r="AF1493" s="157">
        <v>0</v>
      </c>
      <c r="AG1493" s="192">
        <v>2.6699999999999998E-5</v>
      </c>
      <c r="AH1493" s="157">
        <v>0</v>
      </c>
      <c r="AI1493" s="157">
        <v>0</v>
      </c>
      <c r="AJ1493" s="192">
        <v>3.5500000000000002E-5</v>
      </c>
      <c r="AK1493" s="157">
        <v>0</v>
      </c>
      <c r="AL1493" s="157">
        <v>0</v>
      </c>
      <c r="AM1493" s="157">
        <v>0</v>
      </c>
      <c r="AN1493" s="157">
        <v>0</v>
      </c>
      <c r="AO1493" s="192">
        <v>5.0599999999999997E-5</v>
      </c>
      <c r="AP1493" s="157">
        <v>0</v>
      </c>
      <c r="AQ1493" s="192">
        <v>4.1900000000000002E-5</v>
      </c>
      <c r="AR1493" s="157">
        <v>0</v>
      </c>
      <c r="AS1493" s="157">
        <v>2.7326100000000001E-4</v>
      </c>
      <c r="AT1493" s="192">
        <v>9.1399999999999999E-5</v>
      </c>
      <c r="AU1493" s="157">
        <v>3.0915100000000002E-4</v>
      </c>
      <c r="AV1493" s="157">
        <v>3.4269999999999998E-4</v>
      </c>
      <c r="AW1493" s="157">
        <v>5.1285600000000001E-4</v>
      </c>
      <c r="AX1493" s="157">
        <v>0</v>
      </c>
      <c r="AY1493" s="157">
        <v>0</v>
      </c>
      <c r="AZ1493" s="157">
        <v>0</v>
      </c>
      <c r="BA1493" s="157">
        <v>0</v>
      </c>
      <c r="BB1493" s="157">
        <v>0</v>
      </c>
      <c r="BC1493" s="157">
        <v>0</v>
      </c>
      <c r="BD1493" s="192">
        <v>7.3899999999999994E-5</v>
      </c>
      <c r="BE1493" s="157">
        <v>1.23449E-4</v>
      </c>
      <c r="BF1493" s="157">
        <v>0</v>
      </c>
      <c r="BG1493" s="192">
        <v>2.69E-5</v>
      </c>
      <c r="BH1493" s="157">
        <v>0</v>
      </c>
      <c r="BI1493" s="157">
        <v>0</v>
      </c>
      <c r="BJ1493" s="192">
        <v>1.88E-5</v>
      </c>
      <c r="BK1493" s="157">
        <v>0</v>
      </c>
      <c r="BL1493" s="157">
        <v>0</v>
      </c>
      <c r="BM1493" s="157">
        <v>0</v>
      </c>
      <c r="BN1493" s="157">
        <v>0</v>
      </c>
      <c r="BO1493" s="157">
        <v>0</v>
      </c>
      <c r="BP1493" s="192">
        <v>2.6599999999999999E-5</v>
      </c>
      <c r="BQ1493" s="157">
        <v>0</v>
      </c>
      <c r="BR1493" s="157">
        <v>0</v>
      </c>
      <c r="BS1493" s="157">
        <v>0</v>
      </c>
      <c r="BT1493" s="157">
        <v>0</v>
      </c>
      <c r="BU1493" s="192">
        <v>9.0099999999999995E-5</v>
      </c>
      <c r="BV1493" s="157">
        <v>0</v>
      </c>
      <c r="BW1493" s="192">
        <v>2.3900000000000002E-5</v>
      </c>
      <c r="BX1493" s="157">
        <v>0</v>
      </c>
      <c r="BY1493" s="192">
        <v>5.0399999999999999E-5</v>
      </c>
      <c r="BZ1493" s="157">
        <v>0</v>
      </c>
      <c r="CA1493" s="192">
        <v>2.5700000000000001E-5</v>
      </c>
      <c r="CB1493" s="157">
        <v>0</v>
      </c>
      <c r="CC1493" s="157">
        <v>0</v>
      </c>
      <c r="CD1493" s="192">
        <v>2.0000000000000002E-5</v>
      </c>
      <c r="CE1493" s="192">
        <v>9.3399999999999993E-5</v>
      </c>
      <c r="CF1493" s="157">
        <v>0</v>
      </c>
      <c r="CG1493" s="157">
        <v>0</v>
      </c>
      <c r="CH1493" s="157">
        <v>0</v>
      </c>
      <c r="CI1493" s="192">
        <v>5.66E-5</v>
      </c>
      <c r="CJ1493" s="157">
        <v>0</v>
      </c>
      <c r="CK1493" s="157">
        <v>0</v>
      </c>
      <c r="CL1493" s="192">
        <v>2.2200000000000001E-5</v>
      </c>
      <c r="CM1493" s="157">
        <v>0</v>
      </c>
      <c r="CN1493" s="192">
        <v>3.9700000000000003E-5</v>
      </c>
      <c r="CO1493" s="157">
        <v>1.00671E-4</v>
      </c>
      <c r="CP1493" s="157">
        <v>0</v>
      </c>
      <c r="CQ1493" s="192">
        <v>2.4000000000000001E-5</v>
      </c>
      <c r="CR1493" s="157">
        <v>0</v>
      </c>
      <c r="CS1493" s="157">
        <v>0</v>
      </c>
      <c r="CT1493" s="157">
        <v>0</v>
      </c>
      <c r="CU1493" s="157">
        <v>0</v>
      </c>
      <c r="CV1493" s="157">
        <v>0</v>
      </c>
      <c r="CW1493" s="192">
        <v>1.7799999999999999E-5</v>
      </c>
      <c r="CX1493" s="192">
        <v>4.4799999999999998E-5</v>
      </c>
      <c r="CY1493" s="192">
        <v>5.52E-5</v>
      </c>
      <c r="CZ1493" s="157">
        <v>7.6260200000000003E-4</v>
      </c>
      <c r="DA1493" s="157">
        <v>0</v>
      </c>
      <c r="DB1493" s="157">
        <v>0</v>
      </c>
      <c r="DC1493" s="157">
        <v>0</v>
      </c>
      <c r="DD1493" s="157">
        <v>0</v>
      </c>
      <c r="DE1493" s="192">
        <v>9.2700000000000004E-5</v>
      </c>
      <c r="DF1493" s="157">
        <v>0</v>
      </c>
      <c r="DG1493" s="157">
        <v>0</v>
      </c>
      <c r="DH1493" s="157">
        <v>0</v>
      </c>
      <c r="DI1493" s="157">
        <v>0</v>
      </c>
      <c r="DJ1493" s="157">
        <v>0</v>
      </c>
      <c r="DK1493" s="157">
        <v>1.52905E-4</v>
      </c>
      <c r="DL1493" s="192">
        <v>6.0000000000000002E-5</v>
      </c>
      <c r="DM1493" s="192">
        <v>3.7799999999999997E-5</v>
      </c>
      <c r="DN1493" s="157">
        <v>0</v>
      </c>
      <c r="DO1493" s="157">
        <v>2.0748300000000001E-4</v>
      </c>
      <c r="DP1493" s="157">
        <v>1.3433E-4</v>
      </c>
      <c r="DQ1493" s="192">
        <v>2.6299999999999999E-5</v>
      </c>
      <c r="DR1493" s="157">
        <v>0</v>
      </c>
      <c r="DS1493" s="157">
        <v>0</v>
      </c>
      <c r="DT1493" s="157">
        <v>0</v>
      </c>
      <c r="DU1493" s="192">
        <v>2.05E-5</v>
      </c>
      <c r="DV1493" s="157">
        <v>0</v>
      </c>
      <c r="DW1493" s="192">
        <v>3.4799999999999999E-5</v>
      </c>
      <c r="DX1493" s="157">
        <v>1.3598000000000001E-4</v>
      </c>
      <c r="DY1493" s="157">
        <v>0</v>
      </c>
      <c r="DZ1493" s="157">
        <v>0</v>
      </c>
      <c r="EA1493" s="157">
        <v>0</v>
      </c>
      <c r="EB1493" s="157">
        <v>0</v>
      </c>
      <c r="EC1493" s="157">
        <v>0</v>
      </c>
      <c r="ED1493" s="157">
        <v>0</v>
      </c>
      <c r="EE1493" s="192">
        <v>5.3199999999999999E-5</v>
      </c>
      <c r="EF1493" s="157">
        <v>0</v>
      </c>
      <c r="EG1493" s="157">
        <v>0</v>
      </c>
      <c r="EH1493" s="157">
        <v>0</v>
      </c>
      <c r="EI1493" s="157">
        <v>0</v>
      </c>
      <c r="EJ1493" s="157">
        <v>0</v>
      </c>
      <c r="EK1493" s="157">
        <v>0</v>
      </c>
      <c r="EL1493" s="157">
        <v>0</v>
      </c>
      <c r="EM1493" s="192">
        <v>1.5299999999999999E-5</v>
      </c>
      <c r="EN1493" s="157">
        <v>0</v>
      </c>
      <c r="EO1493" s="157">
        <v>0</v>
      </c>
      <c r="EP1493" s="157">
        <v>0</v>
      </c>
      <c r="EQ1493" s="192">
        <v>1.7799999999999999E-5</v>
      </c>
      <c r="ER1493" s="192">
        <v>4.1300000000000001E-5</v>
      </c>
      <c r="ES1493" s="157">
        <v>0</v>
      </c>
      <c r="ET1493" s="157">
        <v>0</v>
      </c>
      <c r="EU1493" s="157">
        <v>0</v>
      </c>
      <c r="EV1493" s="157">
        <v>0</v>
      </c>
      <c r="EW1493" s="157">
        <v>0</v>
      </c>
      <c r="EX1493" s="192">
        <v>2.4199999999999999E-5</v>
      </c>
      <c r="EY1493" s="192">
        <v>5.1799999999999999E-5</v>
      </c>
      <c r="EZ1493" s="157">
        <v>0</v>
      </c>
      <c r="FA1493" s="157">
        <v>0</v>
      </c>
      <c r="FB1493" s="157">
        <v>0</v>
      </c>
      <c r="FC1493" s="157">
        <v>0</v>
      </c>
      <c r="FD1493" s="157">
        <v>0</v>
      </c>
      <c r="FE1493" s="192">
        <v>6.7299999999999996E-5</v>
      </c>
      <c r="FF1493" s="157">
        <v>0</v>
      </c>
      <c r="FG1493" s="157">
        <v>0</v>
      </c>
      <c r="FH1493" s="157">
        <v>0</v>
      </c>
      <c r="FI1493" s="192">
        <v>5.5099999999999998E-5</v>
      </c>
      <c r="FJ1493" s="157">
        <v>0</v>
      </c>
      <c r="FK1493" s="157">
        <v>0</v>
      </c>
      <c r="FL1493" s="192">
        <v>3.2100000000000001E-5</v>
      </c>
      <c r="FM1493" s="157">
        <v>0</v>
      </c>
      <c r="FN1493" s="157">
        <v>0</v>
      </c>
      <c r="FO1493" s="157">
        <v>0</v>
      </c>
      <c r="FP1493" s="157">
        <v>0</v>
      </c>
      <c r="FQ1493" s="157">
        <v>0</v>
      </c>
      <c r="FR1493" s="157">
        <v>0</v>
      </c>
      <c r="FS1493" s="157">
        <v>0</v>
      </c>
      <c r="FT1493" s="157">
        <v>0</v>
      </c>
      <c r="FU1493" s="157">
        <v>0</v>
      </c>
      <c r="FV1493" s="157">
        <v>0</v>
      </c>
      <c r="FW1493" s="157">
        <v>0</v>
      </c>
      <c r="FX1493" s="192">
        <v>5.1199999999999998E-5</v>
      </c>
      <c r="FY1493" s="157">
        <v>0</v>
      </c>
      <c r="FZ1493" s="157">
        <v>0</v>
      </c>
      <c r="GA1493" s="157">
        <v>0</v>
      </c>
      <c r="GB1493" s="157">
        <v>0</v>
      </c>
      <c r="GC1493" s="192">
        <v>7.5500000000000006E-5</v>
      </c>
      <c r="GD1493" s="157">
        <v>0</v>
      </c>
      <c r="GE1493" s="157">
        <v>0</v>
      </c>
      <c r="GF1493" s="157">
        <v>0</v>
      </c>
      <c r="GG1493" s="157">
        <v>2.8908200000000002E-4</v>
      </c>
      <c r="GH1493" s="192">
        <v>2.3300000000000001E-5</v>
      </c>
      <c r="GI1493" s="192">
        <v>5.1499999999999998E-5</v>
      </c>
      <c r="GJ1493" s="157">
        <v>0</v>
      </c>
      <c r="GK1493" s="157">
        <v>1.18301E-4</v>
      </c>
      <c r="GL1493" s="192">
        <v>3.3099999999999998E-5</v>
      </c>
      <c r="GM1493" s="192">
        <v>3.8399999999999998E-5</v>
      </c>
      <c r="GN1493" s="157">
        <v>0</v>
      </c>
      <c r="GO1493" s="157">
        <v>0</v>
      </c>
      <c r="GP1493" s="157">
        <v>0</v>
      </c>
      <c r="GQ1493" s="157">
        <v>0</v>
      </c>
      <c r="GR1493" s="157">
        <v>0</v>
      </c>
      <c r="GS1493" s="157">
        <v>0</v>
      </c>
      <c r="GT1493" s="157">
        <v>0</v>
      </c>
      <c r="GU1493" s="157">
        <v>0</v>
      </c>
      <c r="GV1493" s="157">
        <v>0</v>
      </c>
      <c r="GW1493" s="157">
        <v>0</v>
      </c>
      <c r="GX1493" s="157">
        <v>0</v>
      </c>
      <c r="GY1493" s="157">
        <v>0</v>
      </c>
      <c r="GZ1493" s="157">
        <v>0</v>
      </c>
      <c r="HA1493" s="157">
        <v>0</v>
      </c>
    </row>
    <row r="1494" spans="1:209" x14ac:dyDescent="0.2">
      <c r="A1494" s="157" t="s">
        <v>5303</v>
      </c>
      <c r="B1494" s="157">
        <v>0</v>
      </c>
      <c r="C1494" s="157">
        <v>0</v>
      </c>
      <c r="D1494" s="157">
        <v>0</v>
      </c>
      <c r="E1494" s="157">
        <v>0</v>
      </c>
      <c r="F1494" s="157">
        <v>0</v>
      </c>
      <c r="G1494" s="157">
        <v>0</v>
      </c>
      <c r="H1494" s="157">
        <v>0</v>
      </c>
      <c r="I1494" s="192">
        <v>1.31E-5</v>
      </c>
      <c r="J1494" s="157">
        <v>0</v>
      </c>
      <c r="K1494" s="157">
        <v>0</v>
      </c>
      <c r="L1494" s="157">
        <v>0</v>
      </c>
      <c r="M1494" s="157">
        <v>0</v>
      </c>
      <c r="N1494" s="157">
        <v>0</v>
      </c>
      <c r="O1494" s="157">
        <v>0</v>
      </c>
      <c r="P1494" s="157">
        <v>0</v>
      </c>
      <c r="Q1494" s="157">
        <v>0</v>
      </c>
      <c r="R1494" s="157">
        <v>0</v>
      </c>
      <c r="S1494" s="157">
        <v>0</v>
      </c>
      <c r="T1494" s="157">
        <v>0</v>
      </c>
      <c r="U1494" s="157">
        <v>0</v>
      </c>
      <c r="V1494" s="157">
        <v>0</v>
      </c>
      <c r="W1494" s="157">
        <v>0</v>
      </c>
      <c r="X1494" s="157">
        <v>0</v>
      </c>
      <c r="Y1494" s="157">
        <v>0</v>
      </c>
      <c r="Z1494" s="157">
        <v>0</v>
      </c>
      <c r="AA1494" s="157">
        <v>4.1075200000000001E-4</v>
      </c>
      <c r="AB1494" s="192">
        <v>3.9900000000000001E-5</v>
      </c>
      <c r="AC1494" s="157">
        <v>0</v>
      </c>
      <c r="AD1494" s="157">
        <v>0</v>
      </c>
      <c r="AE1494" s="157">
        <v>0</v>
      </c>
      <c r="AF1494" s="157">
        <v>0</v>
      </c>
      <c r="AG1494" s="157">
        <v>0</v>
      </c>
      <c r="AH1494" s="157">
        <v>0</v>
      </c>
      <c r="AI1494" s="157">
        <v>0</v>
      </c>
      <c r="AJ1494" s="157">
        <v>0</v>
      </c>
      <c r="AK1494" s="157">
        <v>0</v>
      </c>
      <c r="AL1494" s="157">
        <v>0</v>
      </c>
      <c r="AM1494" s="192">
        <v>4.1399999999999997E-5</v>
      </c>
      <c r="AN1494" s="192">
        <v>3.3099999999999998E-5</v>
      </c>
      <c r="AO1494" s="192">
        <v>2.5299999999999998E-5</v>
      </c>
      <c r="AP1494" s="157">
        <v>0</v>
      </c>
      <c r="AQ1494" s="157">
        <v>0</v>
      </c>
      <c r="AR1494" s="157">
        <v>0</v>
      </c>
      <c r="AS1494" s="157">
        <v>0</v>
      </c>
      <c r="AT1494" s="157">
        <v>0</v>
      </c>
      <c r="AU1494" s="157">
        <v>0</v>
      </c>
      <c r="AV1494" s="157">
        <v>0</v>
      </c>
      <c r="AW1494" s="157">
        <v>0</v>
      </c>
      <c r="AX1494" s="157">
        <v>0</v>
      </c>
      <c r="AY1494" s="157">
        <v>0</v>
      </c>
      <c r="AZ1494" s="157">
        <v>1.51762E-4</v>
      </c>
      <c r="BA1494" s="192">
        <v>2.41E-5</v>
      </c>
      <c r="BB1494" s="157">
        <v>0</v>
      </c>
      <c r="BC1494" s="157">
        <v>3.1295900000000002E-4</v>
      </c>
      <c r="BD1494" s="157">
        <v>1.1090999999999999E-4</v>
      </c>
      <c r="BE1494" s="157">
        <v>6.1724600000000001E-4</v>
      </c>
      <c r="BF1494" s="157">
        <v>0</v>
      </c>
      <c r="BG1494" s="192">
        <v>2.69E-5</v>
      </c>
      <c r="BH1494" s="157">
        <v>0</v>
      </c>
      <c r="BI1494" s="192">
        <v>3.6100000000000003E-5</v>
      </c>
      <c r="BJ1494" s="157">
        <v>0</v>
      </c>
      <c r="BK1494" s="157">
        <v>1.20555E-4</v>
      </c>
      <c r="BL1494" s="157">
        <v>0</v>
      </c>
      <c r="BM1494" s="157">
        <v>0</v>
      </c>
      <c r="BN1494" s="157">
        <v>0</v>
      </c>
      <c r="BO1494" s="157">
        <v>0</v>
      </c>
      <c r="BP1494" s="157">
        <v>0</v>
      </c>
      <c r="BQ1494" s="157">
        <v>0</v>
      </c>
      <c r="BR1494" s="157">
        <v>0</v>
      </c>
      <c r="BS1494" s="157">
        <v>0</v>
      </c>
      <c r="BT1494" s="157">
        <v>0</v>
      </c>
      <c r="BU1494" s="157">
        <v>0</v>
      </c>
      <c r="BV1494" s="157">
        <v>0</v>
      </c>
      <c r="BW1494" s="192">
        <v>1.2E-5</v>
      </c>
      <c r="BX1494" s="157">
        <v>1.19821E-4</v>
      </c>
      <c r="BY1494" s="157">
        <v>0</v>
      </c>
      <c r="BZ1494" s="157">
        <v>0</v>
      </c>
      <c r="CA1494" s="157">
        <v>0</v>
      </c>
      <c r="CB1494" s="157">
        <v>0</v>
      </c>
      <c r="CC1494" s="192">
        <v>1.8099999999999999E-5</v>
      </c>
      <c r="CD1494" s="157">
        <v>0</v>
      </c>
      <c r="CE1494" s="157">
        <v>0</v>
      </c>
      <c r="CF1494" s="157">
        <v>0</v>
      </c>
      <c r="CG1494" s="157">
        <v>0</v>
      </c>
      <c r="CH1494" s="157">
        <v>0</v>
      </c>
      <c r="CI1494" s="157">
        <v>0</v>
      </c>
      <c r="CJ1494" s="157">
        <v>0</v>
      </c>
      <c r="CK1494" s="157">
        <v>0</v>
      </c>
      <c r="CL1494" s="192">
        <v>1.11E-5</v>
      </c>
      <c r="CM1494" s="157">
        <v>0</v>
      </c>
      <c r="CN1494" s="157">
        <v>0</v>
      </c>
      <c r="CO1494" s="157">
        <v>0</v>
      </c>
      <c r="CP1494" s="157">
        <v>0</v>
      </c>
      <c r="CQ1494" s="157">
        <v>0</v>
      </c>
      <c r="CR1494" s="157">
        <v>0</v>
      </c>
      <c r="CS1494" s="157">
        <v>0</v>
      </c>
      <c r="CT1494" s="157">
        <v>0</v>
      </c>
      <c r="CU1494" s="157">
        <v>0</v>
      </c>
      <c r="CV1494" s="157">
        <v>0</v>
      </c>
      <c r="CW1494" s="192">
        <v>5.93E-6</v>
      </c>
      <c r="CX1494" s="157">
        <v>0</v>
      </c>
      <c r="CY1494" s="157">
        <v>0</v>
      </c>
      <c r="CZ1494" s="157">
        <v>0</v>
      </c>
      <c r="DA1494" s="192">
        <v>3.7400000000000001E-5</v>
      </c>
      <c r="DB1494" s="157">
        <v>0</v>
      </c>
      <c r="DC1494" s="157">
        <v>0</v>
      </c>
      <c r="DD1494" s="157">
        <v>0</v>
      </c>
      <c r="DE1494" s="157">
        <v>0</v>
      </c>
      <c r="DF1494" s="157">
        <v>0</v>
      </c>
      <c r="DG1494" s="157">
        <v>0</v>
      </c>
      <c r="DH1494" s="157">
        <v>0</v>
      </c>
      <c r="DI1494" s="157">
        <v>0</v>
      </c>
      <c r="DJ1494" s="157">
        <v>0</v>
      </c>
      <c r="DK1494" s="157">
        <v>0</v>
      </c>
      <c r="DL1494" s="157">
        <v>0</v>
      </c>
      <c r="DM1494" s="157">
        <v>0</v>
      </c>
      <c r="DN1494" s="192">
        <v>2.1999999999999999E-5</v>
      </c>
      <c r="DO1494" s="157">
        <v>0</v>
      </c>
      <c r="DP1494" s="157">
        <v>0</v>
      </c>
      <c r="DQ1494" s="192">
        <v>1.31E-5</v>
      </c>
      <c r="DR1494" s="157">
        <v>0</v>
      </c>
      <c r="DS1494" s="157">
        <v>0</v>
      </c>
      <c r="DT1494" s="157">
        <v>0</v>
      </c>
      <c r="DU1494" s="157">
        <v>0</v>
      </c>
      <c r="DV1494" s="157">
        <v>0</v>
      </c>
      <c r="DW1494" s="157">
        <v>0</v>
      </c>
      <c r="DX1494" s="157">
        <v>0</v>
      </c>
      <c r="DY1494" s="157">
        <v>0</v>
      </c>
      <c r="DZ1494" s="157">
        <v>0</v>
      </c>
      <c r="EA1494" s="157">
        <v>0</v>
      </c>
      <c r="EB1494" s="157">
        <v>0</v>
      </c>
      <c r="EC1494" s="157">
        <v>0</v>
      </c>
      <c r="ED1494" s="157">
        <v>0</v>
      </c>
      <c r="EE1494" s="157">
        <v>0</v>
      </c>
      <c r="EF1494" s="157">
        <v>0</v>
      </c>
      <c r="EG1494" s="157">
        <v>0</v>
      </c>
      <c r="EH1494" s="157">
        <v>0</v>
      </c>
      <c r="EI1494" s="157">
        <v>0</v>
      </c>
      <c r="EJ1494" s="157">
        <v>0</v>
      </c>
      <c r="EK1494" s="157">
        <v>0</v>
      </c>
      <c r="EL1494" s="157">
        <v>0</v>
      </c>
      <c r="EM1494" s="192">
        <v>1.5299999999999999E-5</v>
      </c>
      <c r="EN1494" s="192">
        <v>2.6599999999999999E-5</v>
      </c>
      <c r="EO1494" s="157">
        <v>0</v>
      </c>
      <c r="EP1494" s="157">
        <v>0</v>
      </c>
      <c r="EQ1494" s="192">
        <v>1.7799999999999999E-5</v>
      </c>
      <c r="ER1494" s="157">
        <v>0</v>
      </c>
      <c r="ES1494" s="157">
        <v>0</v>
      </c>
      <c r="ET1494" s="157">
        <v>0</v>
      </c>
      <c r="EU1494" s="157">
        <v>0</v>
      </c>
      <c r="EV1494" s="192">
        <v>2.0299999999999999E-5</v>
      </c>
      <c r="EW1494" s="157">
        <v>0</v>
      </c>
      <c r="EX1494" s="157">
        <v>0</v>
      </c>
      <c r="EY1494" s="157">
        <v>0</v>
      </c>
      <c r="EZ1494" s="157">
        <v>0</v>
      </c>
      <c r="FA1494" s="157">
        <v>0</v>
      </c>
      <c r="FB1494" s="157">
        <v>0</v>
      </c>
      <c r="FC1494" s="157">
        <v>0</v>
      </c>
      <c r="FD1494" s="192">
        <v>7.5199999999999998E-5</v>
      </c>
      <c r="FE1494" s="157">
        <v>0</v>
      </c>
      <c r="FF1494" s="157">
        <v>0</v>
      </c>
      <c r="FG1494" s="157">
        <v>0</v>
      </c>
      <c r="FH1494" s="157">
        <v>0</v>
      </c>
      <c r="FI1494" s="157">
        <v>0</v>
      </c>
      <c r="FJ1494" s="157">
        <v>0</v>
      </c>
      <c r="FK1494" s="157">
        <v>0</v>
      </c>
      <c r="FL1494" s="157">
        <v>0</v>
      </c>
      <c r="FM1494" s="157">
        <v>0</v>
      </c>
      <c r="FN1494" s="157">
        <v>0</v>
      </c>
      <c r="FO1494" s="157">
        <v>0</v>
      </c>
      <c r="FP1494" s="157">
        <v>0</v>
      </c>
      <c r="FQ1494" s="157">
        <v>0</v>
      </c>
      <c r="FR1494" s="157">
        <v>0</v>
      </c>
      <c r="FS1494" s="157">
        <v>0</v>
      </c>
      <c r="FT1494" s="157">
        <v>0</v>
      </c>
      <c r="FU1494" s="157">
        <v>0</v>
      </c>
      <c r="FV1494" s="157">
        <v>0</v>
      </c>
      <c r="FW1494" s="157">
        <v>0</v>
      </c>
      <c r="FX1494" s="192">
        <v>2.5599999999999999E-5</v>
      </c>
      <c r="FY1494" s="157">
        <v>0</v>
      </c>
      <c r="FZ1494" s="157">
        <v>0</v>
      </c>
      <c r="GA1494" s="157">
        <v>0</v>
      </c>
      <c r="GB1494" s="157">
        <v>0</v>
      </c>
      <c r="GC1494" s="157">
        <v>0</v>
      </c>
      <c r="GD1494" s="157">
        <v>0</v>
      </c>
      <c r="GE1494" s="157">
        <v>0</v>
      </c>
      <c r="GF1494" s="157">
        <v>0</v>
      </c>
      <c r="GG1494" s="157">
        <v>0</v>
      </c>
      <c r="GH1494" s="157">
        <v>0</v>
      </c>
      <c r="GI1494" s="157">
        <v>0</v>
      </c>
      <c r="GJ1494" s="157">
        <v>0</v>
      </c>
      <c r="GK1494" s="192">
        <v>5.9200000000000002E-5</v>
      </c>
      <c r="GL1494" s="157">
        <v>0</v>
      </c>
      <c r="GM1494" s="157">
        <v>0</v>
      </c>
      <c r="GN1494" s="157">
        <v>0</v>
      </c>
      <c r="GO1494" s="157">
        <v>0</v>
      </c>
      <c r="GP1494" s="157">
        <v>0</v>
      </c>
      <c r="GQ1494" s="157">
        <v>0</v>
      </c>
      <c r="GR1494" s="157">
        <v>0</v>
      </c>
      <c r="GS1494" s="157">
        <v>0</v>
      </c>
      <c r="GT1494" s="157">
        <v>0</v>
      </c>
      <c r="GU1494" s="157">
        <v>0</v>
      </c>
      <c r="GV1494" s="157">
        <v>0</v>
      </c>
      <c r="GW1494" s="157">
        <v>0</v>
      </c>
      <c r="GX1494" s="157">
        <v>0</v>
      </c>
      <c r="GY1494" s="157">
        <v>0</v>
      </c>
      <c r="GZ1494" s="157">
        <v>0</v>
      </c>
      <c r="HA1494" s="157">
        <v>0</v>
      </c>
    </row>
    <row r="1495" spans="1:209" x14ac:dyDescent="0.2">
      <c r="A1495" s="157" t="s">
        <v>5304</v>
      </c>
      <c r="B1495" s="157">
        <v>0</v>
      </c>
      <c r="C1495" s="157">
        <v>0</v>
      </c>
      <c r="D1495" s="192">
        <v>5.1100000000000002E-6</v>
      </c>
      <c r="E1495" s="157">
        <v>0</v>
      </c>
      <c r="F1495" s="157">
        <v>0</v>
      </c>
      <c r="G1495" s="157">
        <v>0</v>
      </c>
      <c r="H1495" s="157">
        <v>0</v>
      </c>
      <c r="I1495" s="157">
        <v>0</v>
      </c>
      <c r="J1495" s="157">
        <v>0</v>
      </c>
      <c r="K1495" s="157">
        <v>1.6075400000000001E-4</v>
      </c>
      <c r="L1495" s="157">
        <v>0</v>
      </c>
      <c r="M1495" s="157">
        <v>0</v>
      </c>
      <c r="N1495" s="157">
        <v>1.5211700000000001E-4</v>
      </c>
      <c r="O1495" s="157">
        <v>0</v>
      </c>
      <c r="P1495" s="157">
        <v>0</v>
      </c>
      <c r="Q1495" s="157">
        <v>0</v>
      </c>
      <c r="R1495" s="192">
        <v>2.1800000000000001E-5</v>
      </c>
      <c r="S1495" s="157">
        <v>6.9502699999999997E-4</v>
      </c>
      <c r="T1495" s="157">
        <v>1.9396800000000001E-4</v>
      </c>
      <c r="U1495" s="157">
        <v>0</v>
      </c>
      <c r="V1495" s="157">
        <v>1.4209199999999999E-4</v>
      </c>
      <c r="W1495" s="157">
        <v>0</v>
      </c>
      <c r="X1495" s="157">
        <v>0</v>
      </c>
      <c r="Y1495" s="157">
        <v>0</v>
      </c>
      <c r="Z1495" s="157">
        <v>0</v>
      </c>
      <c r="AA1495" s="157">
        <v>0</v>
      </c>
      <c r="AB1495" s="157">
        <v>0</v>
      </c>
      <c r="AC1495" s="157">
        <v>0</v>
      </c>
      <c r="AD1495" s="157">
        <v>0</v>
      </c>
      <c r="AE1495" s="157">
        <v>0</v>
      </c>
      <c r="AF1495" s="157">
        <v>0</v>
      </c>
      <c r="AG1495" s="157">
        <v>0</v>
      </c>
      <c r="AH1495" s="157">
        <v>0</v>
      </c>
      <c r="AI1495" s="157">
        <v>0</v>
      </c>
      <c r="AJ1495" s="157">
        <v>0</v>
      </c>
      <c r="AK1495" s="157">
        <v>0</v>
      </c>
      <c r="AL1495" s="157">
        <v>0</v>
      </c>
      <c r="AM1495" s="192">
        <v>2.0699999999999998E-5</v>
      </c>
      <c r="AN1495" s="157">
        <v>0</v>
      </c>
      <c r="AO1495" s="192">
        <v>2.5299999999999998E-5</v>
      </c>
      <c r="AP1495" s="157">
        <v>0</v>
      </c>
      <c r="AQ1495" s="192">
        <v>2.09E-5</v>
      </c>
      <c r="AR1495" s="157">
        <v>0</v>
      </c>
      <c r="AS1495" s="157">
        <v>0</v>
      </c>
      <c r="AT1495" s="157">
        <v>0</v>
      </c>
      <c r="AU1495" s="157">
        <v>1.54575E-4</v>
      </c>
      <c r="AV1495" s="157">
        <v>0</v>
      </c>
      <c r="AW1495" s="157">
        <v>0</v>
      </c>
      <c r="AX1495" s="157">
        <v>0</v>
      </c>
      <c r="AY1495" s="157">
        <v>3.4858269999999999E-3</v>
      </c>
      <c r="AZ1495" s="157">
        <v>0</v>
      </c>
      <c r="BA1495" s="157">
        <v>0</v>
      </c>
      <c r="BB1495" s="157">
        <v>0</v>
      </c>
      <c r="BC1495" s="157">
        <v>0</v>
      </c>
      <c r="BD1495" s="157">
        <v>0</v>
      </c>
      <c r="BE1495" s="157">
        <v>0</v>
      </c>
      <c r="BF1495" s="157">
        <v>0</v>
      </c>
      <c r="BG1495" s="157">
        <v>0</v>
      </c>
      <c r="BH1495" s="157">
        <v>0</v>
      </c>
      <c r="BI1495" s="157">
        <v>0</v>
      </c>
      <c r="BJ1495" s="157">
        <v>1.6896649999999999E-3</v>
      </c>
      <c r="BK1495" s="157">
        <v>0</v>
      </c>
      <c r="BL1495" s="157">
        <v>0</v>
      </c>
      <c r="BM1495" s="157">
        <v>0</v>
      </c>
      <c r="BN1495" s="157">
        <v>0</v>
      </c>
      <c r="BO1495" s="157">
        <v>0</v>
      </c>
      <c r="BP1495" s="157">
        <v>0</v>
      </c>
      <c r="BQ1495" s="157">
        <v>0</v>
      </c>
      <c r="BR1495" s="192">
        <v>8.4599999999999996E-5</v>
      </c>
      <c r="BS1495" s="157">
        <v>0</v>
      </c>
      <c r="BT1495" s="157">
        <v>0</v>
      </c>
      <c r="BU1495" s="157">
        <v>0</v>
      </c>
      <c r="BV1495" s="192">
        <v>9.5099999999999994E-5</v>
      </c>
      <c r="BW1495" s="157">
        <v>0</v>
      </c>
      <c r="BX1495" s="157">
        <v>0</v>
      </c>
      <c r="BY1495" s="157">
        <v>0</v>
      </c>
      <c r="BZ1495" s="157">
        <v>0</v>
      </c>
      <c r="CA1495" s="192">
        <v>1.7099999999999999E-5</v>
      </c>
      <c r="CB1495" s="157">
        <v>0</v>
      </c>
      <c r="CC1495" s="157">
        <v>0</v>
      </c>
      <c r="CD1495" s="157">
        <v>0</v>
      </c>
      <c r="CE1495" s="157">
        <v>0</v>
      </c>
      <c r="CF1495" s="157">
        <v>1.38462E-4</v>
      </c>
      <c r="CG1495" s="157">
        <v>3.7473979999999999E-3</v>
      </c>
      <c r="CH1495" s="157">
        <v>0</v>
      </c>
      <c r="CI1495" s="192">
        <v>3.7700000000000002E-5</v>
      </c>
      <c r="CJ1495" s="157">
        <v>0</v>
      </c>
      <c r="CK1495" s="157">
        <v>0</v>
      </c>
      <c r="CL1495" s="157">
        <v>0</v>
      </c>
      <c r="CM1495" s="157">
        <v>0</v>
      </c>
      <c r="CN1495" s="157">
        <v>0</v>
      </c>
      <c r="CO1495" s="157">
        <v>0</v>
      </c>
      <c r="CP1495" s="157">
        <v>0</v>
      </c>
      <c r="CQ1495" s="157">
        <v>0</v>
      </c>
      <c r="CR1495" s="157">
        <v>0</v>
      </c>
      <c r="CS1495" s="157">
        <v>0</v>
      </c>
      <c r="CT1495" s="157">
        <v>0</v>
      </c>
      <c r="CU1495" s="157">
        <v>0</v>
      </c>
      <c r="CV1495" s="157">
        <v>0</v>
      </c>
      <c r="CW1495" s="157">
        <v>0</v>
      </c>
      <c r="CX1495" s="157">
        <v>0</v>
      </c>
      <c r="CY1495" s="192">
        <v>2.76E-5</v>
      </c>
      <c r="CZ1495" s="157">
        <v>0</v>
      </c>
      <c r="DA1495" s="157">
        <v>0</v>
      </c>
      <c r="DB1495" s="157">
        <v>0</v>
      </c>
      <c r="DC1495" s="157">
        <v>0</v>
      </c>
      <c r="DD1495" s="157">
        <v>0</v>
      </c>
      <c r="DE1495" s="157">
        <v>0</v>
      </c>
      <c r="DF1495" s="157">
        <v>0</v>
      </c>
      <c r="DG1495" s="157">
        <v>0</v>
      </c>
      <c r="DH1495" s="157">
        <v>0</v>
      </c>
      <c r="DI1495" s="157">
        <v>0</v>
      </c>
      <c r="DJ1495" s="157">
        <v>0</v>
      </c>
      <c r="DK1495" s="157">
        <v>0</v>
      </c>
      <c r="DL1495" s="157">
        <v>0</v>
      </c>
      <c r="DM1495" s="157">
        <v>0</v>
      </c>
      <c r="DN1495" s="157">
        <v>3.0868300000000003E-4</v>
      </c>
      <c r="DO1495" s="157">
        <v>0</v>
      </c>
      <c r="DP1495" s="157">
        <v>0</v>
      </c>
      <c r="DQ1495" s="157">
        <v>0</v>
      </c>
      <c r="DR1495" s="157">
        <v>0</v>
      </c>
      <c r="DS1495" s="157">
        <v>1.36246E-4</v>
      </c>
      <c r="DT1495" s="157">
        <v>0</v>
      </c>
      <c r="DU1495" s="192">
        <v>4.1100000000000003E-5</v>
      </c>
      <c r="DV1495" s="157">
        <v>0</v>
      </c>
      <c r="DW1495" s="157">
        <v>0</v>
      </c>
      <c r="DX1495" s="157">
        <v>0</v>
      </c>
      <c r="DY1495" s="157">
        <v>0</v>
      </c>
      <c r="DZ1495" s="157">
        <v>1.2651819999999999E-3</v>
      </c>
      <c r="EA1495" s="192">
        <v>9.1399999999999999E-5</v>
      </c>
      <c r="EB1495" s="157">
        <v>0</v>
      </c>
      <c r="EC1495" s="157">
        <v>0</v>
      </c>
      <c r="ED1495" s="157">
        <v>0</v>
      </c>
      <c r="EE1495" s="157">
        <v>0</v>
      </c>
      <c r="EF1495" s="157">
        <v>1.078114E-3</v>
      </c>
      <c r="EG1495" s="157">
        <v>0</v>
      </c>
      <c r="EH1495" s="157">
        <v>0</v>
      </c>
      <c r="EI1495" s="157">
        <v>0</v>
      </c>
      <c r="EJ1495" s="157">
        <v>0</v>
      </c>
      <c r="EK1495" s="157">
        <v>0</v>
      </c>
      <c r="EL1495" s="157">
        <v>1.0778770000000001E-3</v>
      </c>
      <c r="EM1495" s="192">
        <v>7.6299999999999998E-6</v>
      </c>
      <c r="EN1495" s="157">
        <v>0</v>
      </c>
      <c r="EO1495" s="157">
        <v>0</v>
      </c>
      <c r="EP1495" s="157">
        <v>0</v>
      </c>
      <c r="EQ1495" s="157">
        <v>0</v>
      </c>
      <c r="ER1495" s="157">
        <v>0</v>
      </c>
      <c r="ES1495" s="157">
        <v>0</v>
      </c>
      <c r="ET1495" s="157">
        <v>0</v>
      </c>
      <c r="EU1495" s="192">
        <v>3.7200000000000003E-5</v>
      </c>
      <c r="EV1495" s="157">
        <v>0</v>
      </c>
      <c r="EW1495" s="192">
        <v>9.1100000000000005E-5</v>
      </c>
      <c r="EX1495" s="157">
        <v>0</v>
      </c>
      <c r="EY1495" s="157">
        <v>0</v>
      </c>
      <c r="EZ1495" s="157">
        <v>0</v>
      </c>
      <c r="FA1495" s="157">
        <v>0</v>
      </c>
      <c r="FB1495" s="157">
        <v>0</v>
      </c>
      <c r="FC1495" s="157">
        <v>0</v>
      </c>
      <c r="FD1495" s="192">
        <v>7.5199999999999998E-5</v>
      </c>
      <c r="FE1495" s="157">
        <v>0</v>
      </c>
      <c r="FF1495" s="157">
        <v>0</v>
      </c>
      <c r="FG1495" s="157">
        <v>0</v>
      </c>
      <c r="FH1495" s="157">
        <v>1.351447E-3</v>
      </c>
      <c r="FI1495" s="157">
        <v>0</v>
      </c>
      <c r="FJ1495" s="157">
        <v>0</v>
      </c>
      <c r="FK1495" s="157">
        <v>0</v>
      </c>
      <c r="FL1495" s="157">
        <v>0</v>
      </c>
      <c r="FM1495" s="157">
        <v>0</v>
      </c>
      <c r="FN1495" s="157">
        <v>0</v>
      </c>
      <c r="FO1495" s="157">
        <v>0</v>
      </c>
      <c r="FP1495" s="157">
        <v>0</v>
      </c>
      <c r="FQ1495" s="157">
        <v>0</v>
      </c>
      <c r="FR1495" s="157">
        <v>0</v>
      </c>
      <c r="FS1495" s="157">
        <v>0</v>
      </c>
      <c r="FT1495" s="157">
        <v>0</v>
      </c>
      <c r="FU1495" s="157">
        <v>0</v>
      </c>
      <c r="FV1495" s="157">
        <v>0</v>
      </c>
      <c r="FW1495" s="157">
        <v>0</v>
      </c>
      <c r="FX1495" s="157">
        <v>0</v>
      </c>
      <c r="FY1495" s="157">
        <v>0</v>
      </c>
      <c r="FZ1495" s="157">
        <v>0</v>
      </c>
      <c r="GA1495" s="157">
        <v>0</v>
      </c>
      <c r="GB1495" s="157">
        <v>0</v>
      </c>
      <c r="GC1495" s="157">
        <v>0</v>
      </c>
      <c r="GD1495" s="157">
        <v>0</v>
      </c>
      <c r="GE1495" s="157">
        <v>0</v>
      </c>
      <c r="GF1495" s="157">
        <v>0</v>
      </c>
      <c r="GG1495" s="157">
        <v>0</v>
      </c>
      <c r="GH1495" s="157">
        <v>0</v>
      </c>
      <c r="GI1495" s="192">
        <v>5.1499999999999998E-5</v>
      </c>
      <c r="GJ1495" s="157">
        <v>0</v>
      </c>
      <c r="GK1495" s="157">
        <v>0</v>
      </c>
      <c r="GL1495" s="157">
        <v>0</v>
      </c>
      <c r="GM1495" s="157">
        <v>0</v>
      </c>
      <c r="GN1495" s="157">
        <v>0</v>
      </c>
      <c r="GO1495" s="157">
        <v>0</v>
      </c>
      <c r="GP1495" s="157">
        <v>0</v>
      </c>
      <c r="GQ1495" s="157">
        <v>0</v>
      </c>
      <c r="GR1495" s="157">
        <v>0</v>
      </c>
      <c r="GS1495" s="157">
        <v>4.0197330000000002E-3</v>
      </c>
      <c r="GT1495" s="157">
        <v>0</v>
      </c>
      <c r="GU1495" s="157">
        <v>0</v>
      </c>
      <c r="GV1495" s="157">
        <v>0</v>
      </c>
      <c r="GW1495" s="157">
        <v>0</v>
      </c>
      <c r="GX1495" s="157">
        <v>0</v>
      </c>
      <c r="GY1495" s="157">
        <v>0</v>
      </c>
      <c r="GZ1495" s="157">
        <v>0</v>
      </c>
      <c r="HA1495" s="157">
        <v>0</v>
      </c>
    </row>
    <row r="1496" spans="1:209" x14ac:dyDescent="0.2">
      <c r="A1496" s="157" t="s">
        <v>5305</v>
      </c>
      <c r="B1496" s="157">
        <v>0</v>
      </c>
      <c r="C1496" s="157">
        <v>0</v>
      </c>
      <c r="D1496" s="157">
        <v>0</v>
      </c>
      <c r="E1496" s="192">
        <v>4.6600000000000001E-5</v>
      </c>
      <c r="F1496" s="157">
        <v>0</v>
      </c>
      <c r="G1496" s="157">
        <v>0</v>
      </c>
      <c r="H1496" s="157">
        <v>8.19388E-4</v>
      </c>
      <c r="I1496" s="157">
        <v>0</v>
      </c>
      <c r="J1496" s="157">
        <v>0</v>
      </c>
      <c r="K1496" s="157">
        <v>5.8943299999999999E-4</v>
      </c>
      <c r="L1496" s="157">
        <v>0</v>
      </c>
      <c r="M1496" s="157">
        <v>0</v>
      </c>
      <c r="N1496" s="157">
        <v>3.5493999999999999E-4</v>
      </c>
      <c r="O1496" s="192">
        <v>5.4999999999999999E-6</v>
      </c>
      <c r="P1496" s="157">
        <v>0</v>
      </c>
      <c r="Q1496" s="157">
        <v>4.7408299999999998E-4</v>
      </c>
      <c r="R1496" s="157">
        <v>0</v>
      </c>
      <c r="S1496" s="157">
        <v>1.9173200000000001E-4</v>
      </c>
      <c r="T1496" s="157">
        <v>8.0819799999999999E-4</v>
      </c>
      <c r="U1496" s="157">
        <v>0</v>
      </c>
      <c r="V1496" s="157">
        <v>8.9314699999999995E-4</v>
      </c>
      <c r="W1496" s="192">
        <v>5.2499999999999997E-6</v>
      </c>
      <c r="X1496" s="157">
        <v>0</v>
      </c>
      <c r="Y1496" s="157">
        <v>0</v>
      </c>
      <c r="Z1496" s="192">
        <v>3.5200000000000002E-5</v>
      </c>
      <c r="AA1496" s="157">
        <v>8.625789E-3</v>
      </c>
      <c r="AB1496" s="157">
        <v>0</v>
      </c>
      <c r="AC1496" s="192">
        <v>9.6500000000000001E-5</v>
      </c>
      <c r="AD1496" s="157">
        <v>0</v>
      </c>
      <c r="AE1496" s="157">
        <v>0</v>
      </c>
      <c r="AF1496" s="157">
        <v>0</v>
      </c>
      <c r="AG1496" s="157">
        <v>0</v>
      </c>
      <c r="AH1496" s="157">
        <v>1.5836579999999999E-3</v>
      </c>
      <c r="AI1496" s="157">
        <v>1.5084709999999999E-3</v>
      </c>
      <c r="AJ1496" s="157">
        <v>0</v>
      </c>
      <c r="AK1496" s="157">
        <v>0</v>
      </c>
      <c r="AL1496" s="157">
        <v>0</v>
      </c>
      <c r="AM1496" s="157">
        <v>1.2909633E-2</v>
      </c>
      <c r="AN1496" s="157">
        <v>1.1019375E-2</v>
      </c>
      <c r="AO1496" s="157">
        <v>1.4344625E-2</v>
      </c>
      <c r="AP1496" s="157">
        <v>1.7789605999999999E-2</v>
      </c>
      <c r="AQ1496" s="157">
        <v>1.0068659000000001E-2</v>
      </c>
      <c r="AR1496" s="157">
        <v>1.6175871000000001E-2</v>
      </c>
      <c r="AS1496" s="157">
        <v>1.3663099999999999E-4</v>
      </c>
      <c r="AT1496" s="157">
        <v>1.34339E-4</v>
      </c>
      <c r="AU1496" s="157">
        <v>1.0305E-4</v>
      </c>
      <c r="AV1496" s="157">
        <v>0</v>
      </c>
      <c r="AW1496" s="157">
        <v>0</v>
      </c>
      <c r="AX1496" s="157">
        <v>6.9478900000000002E-4</v>
      </c>
      <c r="AY1496" s="157">
        <v>3.5128500000000001E-4</v>
      </c>
      <c r="AZ1496" s="157">
        <v>4.7311909999999999E-2</v>
      </c>
      <c r="BA1496" s="157">
        <v>1.1342837999999999E-2</v>
      </c>
      <c r="BB1496" s="157">
        <v>5.7675239999999996E-3</v>
      </c>
      <c r="BC1496" s="157">
        <v>2.190712E-3</v>
      </c>
      <c r="BD1496" s="157">
        <v>3.4012349999999998E-3</v>
      </c>
      <c r="BE1496" s="157">
        <v>7.0983269999999998E-3</v>
      </c>
      <c r="BF1496" s="157">
        <v>0</v>
      </c>
      <c r="BG1496" s="157">
        <v>0</v>
      </c>
      <c r="BH1496" s="157">
        <v>0</v>
      </c>
      <c r="BI1496" s="157">
        <v>0</v>
      </c>
      <c r="BJ1496" s="157">
        <v>1.50192E-4</v>
      </c>
      <c r="BK1496" s="157">
        <v>1.5155430000000001E-3</v>
      </c>
      <c r="BL1496" s="192">
        <v>7.1500000000000003E-5</v>
      </c>
      <c r="BM1496" s="157">
        <v>0</v>
      </c>
      <c r="BN1496" s="157">
        <v>0</v>
      </c>
      <c r="BO1496" s="157">
        <v>1.579287E-3</v>
      </c>
      <c r="BP1496" s="157">
        <v>0</v>
      </c>
      <c r="BQ1496" s="157">
        <v>0</v>
      </c>
      <c r="BR1496" s="157">
        <v>3.06557E-4</v>
      </c>
      <c r="BS1496" s="157">
        <v>0</v>
      </c>
      <c r="BT1496" s="157">
        <v>0</v>
      </c>
      <c r="BU1496" s="157">
        <v>0</v>
      </c>
      <c r="BV1496" s="157">
        <v>6.6536799999999995E-4</v>
      </c>
      <c r="BW1496" s="157">
        <v>0</v>
      </c>
      <c r="BX1496" s="157">
        <v>1.629562E-3</v>
      </c>
      <c r="BY1496" s="157">
        <v>2.6191859999999999E-3</v>
      </c>
      <c r="BZ1496" s="157">
        <v>1.5782630000000001E-3</v>
      </c>
      <c r="CA1496" s="157">
        <v>3.0275039999999999E-3</v>
      </c>
      <c r="CB1496" s="157">
        <v>3.0691899999999999E-3</v>
      </c>
      <c r="CC1496" s="157">
        <v>9.4192699999999996E-4</v>
      </c>
      <c r="CD1496" s="157">
        <v>7.1915100000000001E-4</v>
      </c>
      <c r="CE1496" s="157">
        <v>4.3581099999999998E-4</v>
      </c>
      <c r="CF1496" s="157">
        <v>9.13849E-4</v>
      </c>
      <c r="CG1496" s="157">
        <v>0</v>
      </c>
      <c r="CH1496" s="192">
        <v>7.9800000000000002E-5</v>
      </c>
      <c r="CI1496" s="192">
        <v>3.7700000000000002E-5</v>
      </c>
      <c r="CJ1496" s="157">
        <v>0</v>
      </c>
      <c r="CK1496" s="157">
        <v>0</v>
      </c>
      <c r="CL1496" s="157">
        <v>2.9910599999999999E-4</v>
      </c>
      <c r="CM1496" s="157">
        <v>0</v>
      </c>
      <c r="CN1496" s="157">
        <v>0</v>
      </c>
      <c r="CO1496" s="192">
        <v>7.5500000000000006E-5</v>
      </c>
      <c r="CP1496" s="192">
        <v>7.4999999999999993E-5</v>
      </c>
      <c r="CQ1496" s="157">
        <v>3.9653900000000001E-4</v>
      </c>
      <c r="CR1496" s="157">
        <v>3.3180800000000001E-4</v>
      </c>
      <c r="CS1496" s="157">
        <v>1.2090759999999999E-3</v>
      </c>
      <c r="CT1496" s="157">
        <v>1.427925E-3</v>
      </c>
      <c r="CU1496" s="157">
        <v>0</v>
      </c>
      <c r="CV1496" s="192">
        <v>5.9700000000000001E-5</v>
      </c>
      <c r="CW1496" s="157">
        <v>0</v>
      </c>
      <c r="CX1496" s="157">
        <v>0</v>
      </c>
      <c r="CY1496" s="192">
        <v>5.52E-5</v>
      </c>
      <c r="CZ1496" s="157">
        <v>0</v>
      </c>
      <c r="DA1496" s="157">
        <v>0</v>
      </c>
      <c r="DB1496" s="157">
        <v>0</v>
      </c>
      <c r="DC1496" s="157">
        <v>0</v>
      </c>
      <c r="DD1496" s="157">
        <v>0</v>
      </c>
      <c r="DE1496" s="157">
        <v>0</v>
      </c>
      <c r="DF1496" s="157">
        <v>0</v>
      </c>
      <c r="DG1496" s="157">
        <v>0</v>
      </c>
      <c r="DH1496" s="192">
        <v>6.7500000000000001E-5</v>
      </c>
      <c r="DI1496" s="157">
        <v>2.4198899999999999E-4</v>
      </c>
      <c r="DJ1496" s="157">
        <v>0</v>
      </c>
      <c r="DK1496" s="157">
        <v>0</v>
      </c>
      <c r="DL1496" s="192">
        <v>3.0000000000000001E-5</v>
      </c>
      <c r="DM1496" s="157">
        <v>0</v>
      </c>
      <c r="DN1496" s="157">
        <v>4.6302399999999998E-4</v>
      </c>
      <c r="DO1496" s="157">
        <v>0</v>
      </c>
      <c r="DP1496" s="157">
        <v>0</v>
      </c>
      <c r="DQ1496" s="157">
        <v>0</v>
      </c>
      <c r="DR1496" s="192">
        <v>4.0800000000000002E-5</v>
      </c>
      <c r="DS1496" s="192">
        <v>2.27E-5</v>
      </c>
      <c r="DT1496" s="157">
        <v>2.9640899999999997E-4</v>
      </c>
      <c r="DU1496" s="157">
        <v>1.8493399999999999E-4</v>
      </c>
      <c r="DV1496" s="157">
        <v>0</v>
      </c>
      <c r="DW1496" s="157">
        <v>0</v>
      </c>
      <c r="DX1496" s="157">
        <v>1.1966279999999999E-3</v>
      </c>
      <c r="DY1496" s="192">
        <v>8.1000000000000004E-6</v>
      </c>
      <c r="DZ1496" s="157">
        <v>0</v>
      </c>
      <c r="EA1496" s="157">
        <v>7.7682300000000005E-4</v>
      </c>
      <c r="EB1496" s="157">
        <v>2.6053589999999998E-3</v>
      </c>
      <c r="EC1496" s="157">
        <v>0</v>
      </c>
      <c r="ED1496" s="157">
        <v>1.4770300000000001E-4</v>
      </c>
      <c r="EE1496" s="157">
        <v>0</v>
      </c>
      <c r="EF1496" s="157">
        <v>0</v>
      </c>
      <c r="EG1496" s="157">
        <v>0</v>
      </c>
      <c r="EH1496" s="157">
        <v>0</v>
      </c>
      <c r="EI1496" s="157">
        <v>0</v>
      </c>
      <c r="EJ1496" s="157">
        <v>0</v>
      </c>
      <c r="EK1496" s="157">
        <v>7.37246E-4</v>
      </c>
      <c r="EL1496" s="157">
        <v>0</v>
      </c>
      <c r="EM1496" s="157">
        <v>0</v>
      </c>
      <c r="EN1496" s="157">
        <v>0</v>
      </c>
      <c r="EO1496" s="157">
        <v>0</v>
      </c>
      <c r="EP1496" s="157">
        <v>0</v>
      </c>
      <c r="EQ1496" s="157">
        <v>0</v>
      </c>
      <c r="ER1496" s="157">
        <v>2.0260489999999998E-3</v>
      </c>
      <c r="ES1496" s="157">
        <v>0</v>
      </c>
      <c r="ET1496" s="157">
        <v>1.8975330000000001E-3</v>
      </c>
      <c r="EU1496" s="157">
        <v>0</v>
      </c>
      <c r="EV1496" s="157">
        <v>0</v>
      </c>
      <c r="EW1496" s="157">
        <v>1.63893E-4</v>
      </c>
      <c r="EX1496" s="157">
        <v>0</v>
      </c>
      <c r="EY1496" s="157">
        <v>0</v>
      </c>
      <c r="EZ1496" s="157">
        <v>0</v>
      </c>
      <c r="FA1496" s="157">
        <v>0</v>
      </c>
      <c r="FB1496" s="157">
        <v>0</v>
      </c>
      <c r="FC1496" s="157">
        <v>0</v>
      </c>
      <c r="FD1496" s="157">
        <v>0</v>
      </c>
      <c r="FE1496" s="157">
        <v>2.3570610000000001E-3</v>
      </c>
      <c r="FF1496" s="157">
        <v>2.136462E-3</v>
      </c>
      <c r="FG1496" s="157">
        <v>4.4593089999999998E-3</v>
      </c>
      <c r="FH1496" s="157">
        <v>0</v>
      </c>
      <c r="FI1496" s="157">
        <v>0</v>
      </c>
      <c r="FJ1496" s="157">
        <v>0</v>
      </c>
      <c r="FK1496" s="157">
        <v>0</v>
      </c>
      <c r="FL1496" s="157">
        <v>6.7424390000000002E-3</v>
      </c>
      <c r="FM1496" s="157">
        <v>6.7684799999999997E-4</v>
      </c>
      <c r="FN1496" s="157">
        <v>0</v>
      </c>
      <c r="FO1496" s="157">
        <v>0</v>
      </c>
      <c r="FP1496" s="157">
        <v>0</v>
      </c>
      <c r="FQ1496" s="157">
        <v>5.4676480000000003E-3</v>
      </c>
      <c r="FR1496" s="157">
        <v>0</v>
      </c>
      <c r="FS1496" s="157">
        <v>0</v>
      </c>
      <c r="FT1496" s="157">
        <v>0</v>
      </c>
      <c r="FU1496" s="157">
        <v>0</v>
      </c>
      <c r="FV1496" s="157">
        <v>0</v>
      </c>
      <c r="FW1496" s="157">
        <v>0</v>
      </c>
      <c r="FX1496" s="157">
        <v>2.3029679999999999E-3</v>
      </c>
      <c r="FY1496" s="157">
        <v>0</v>
      </c>
      <c r="FZ1496" s="157">
        <v>0</v>
      </c>
      <c r="GA1496" s="157">
        <v>0</v>
      </c>
      <c r="GB1496" s="157">
        <v>0</v>
      </c>
      <c r="GC1496" s="192">
        <v>7.5500000000000006E-5</v>
      </c>
      <c r="GD1496" s="157">
        <v>1.9874129999999999E-3</v>
      </c>
      <c r="GE1496" s="157">
        <v>7.22951E-4</v>
      </c>
      <c r="GF1496" s="157">
        <v>0</v>
      </c>
      <c r="GG1496" s="157">
        <v>0</v>
      </c>
      <c r="GH1496" s="157">
        <v>0</v>
      </c>
      <c r="GI1496" s="157">
        <v>0</v>
      </c>
      <c r="GJ1496" s="157">
        <v>0</v>
      </c>
      <c r="GK1496" s="157">
        <v>2.2181470000000002E-3</v>
      </c>
      <c r="GL1496" s="192">
        <v>3.3099999999999998E-5</v>
      </c>
      <c r="GM1496" s="157">
        <v>3.0716100000000002E-4</v>
      </c>
      <c r="GN1496" s="157">
        <v>2.2597049999999999E-3</v>
      </c>
      <c r="GO1496" s="157">
        <v>3.1964199999999997E-4</v>
      </c>
      <c r="GP1496" s="157">
        <v>0</v>
      </c>
      <c r="GQ1496" s="157">
        <v>0</v>
      </c>
      <c r="GR1496" s="157">
        <v>0</v>
      </c>
      <c r="GS1496" s="157">
        <v>0</v>
      </c>
      <c r="GT1496" s="157">
        <v>0</v>
      </c>
      <c r="GU1496" s="157">
        <v>0</v>
      </c>
      <c r="GV1496" s="157">
        <v>0</v>
      </c>
      <c r="GW1496" s="157">
        <v>0</v>
      </c>
      <c r="GX1496" s="157">
        <v>0</v>
      </c>
      <c r="GY1496" s="157">
        <v>0</v>
      </c>
      <c r="GZ1496" s="157">
        <v>0</v>
      </c>
      <c r="HA1496" s="157">
        <v>0</v>
      </c>
    </row>
    <row r="1497" spans="1:209" x14ac:dyDescent="0.2">
      <c r="A1497" s="157" t="s">
        <v>5306</v>
      </c>
      <c r="B1497" s="157">
        <v>3.5804899999999999E-4</v>
      </c>
      <c r="C1497" s="157">
        <v>1.2055199999999999E-4</v>
      </c>
      <c r="D1497" s="157">
        <v>5.9328699999999996E-4</v>
      </c>
      <c r="E1497" s="157">
        <v>3.49601E-4</v>
      </c>
      <c r="F1497" s="157">
        <v>7.2336999999999998E-4</v>
      </c>
      <c r="G1497" s="157">
        <v>0</v>
      </c>
      <c r="H1497" s="157">
        <v>0</v>
      </c>
      <c r="I1497" s="157">
        <v>0</v>
      </c>
      <c r="J1497" s="157">
        <v>0</v>
      </c>
      <c r="K1497" s="157">
        <v>0</v>
      </c>
      <c r="L1497" s="157">
        <v>0</v>
      </c>
      <c r="M1497" s="157">
        <v>1.9933672E-2</v>
      </c>
      <c r="N1497" s="157">
        <v>0</v>
      </c>
      <c r="O1497" s="157">
        <v>0</v>
      </c>
      <c r="P1497" s="157">
        <v>0</v>
      </c>
      <c r="Q1497" s="157">
        <v>0</v>
      </c>
      <c r="R1497" s="157">
        <v>0</v>
      </c>
      <c r="S1497" s="157">
        <v>0</v>
      </c>
      <c r="T1497" s="157">
        <v>0</v>
      </c>
      <c r="U1497" s="157">
        <v>0</v>
      </c>
      <c r="V1497" s="157">
        <v>0</v>
      </c>
      <c r="W1497" s="157">
        <v>0</v>
      </c>
      <c r="X1497" s="157">
        <v>0</v>
      </c>
      <c r="Y1497" s="157">
        <v>1.2803070000000001E-3</v>
      </c>
      <c r="Z1497" s="157">
        <v>1.2349153999999999E-2</v>
      </c>
      <c r="AA1497" s="157">
        <v>0</v>
      </c>
      <c r="AB1497" s="157">
        <v>0</v>
      </c>
      <c r="AC1497" s="157">
        <v>0</v>
      </c>
      <c r="AD1497" s="192">
        <v>3.8800000000000001E-5</v>
      </c>
      <c r="AE1497" s="157">
        <v>1.25148E-4</v>
      </c>
      <c r="AF1497" s="157">
        <v>0</v>
      </c>
      <c r="AG1497" s="157">
        <v>0</v>
      </c>
      <c r="AH1497" s="157">
        <v>0</v>
      </c>
      <c r="AI1497" s="157">
        <v>0</v>
      </c>
      <c r="AJ1497" s="157">
        <v>0</v>
      </c>
      <c r="AK1497" s="157">
        <v>0</v>
      </c>
      <c r="AL1497" s="157">
        <v>0</v>
      </c>
      <c r="AM1497" s="192">
        <v>2.0699999999999998E-5</v>
      </c>
      <c r="AN1497" s="157">
        <v>0</v>
      </c>
      <c r="AO1497" s="157">
        <v>0</v>
      </c>
      <c r="AP1497" s="157">
        <v>0</v>
      </c>
      <c r="AQ1497" s="157">
        <v>0</v>
      </c>
      <c r="AR1497" s="157">
        <v>0</v>
      </c>
      <c r="AS1497" s="157">
        <v>0</v>
      </c>
      <c r="AT1497" s="157">
        <v>0</v>
      </c>
      <c r="AU1497" s="157">
        <v>2.0610100000000001E-4</v>
      </c>
      <c r="AV1497" s="157">
        <v>0</v>
      </c>
      <c r="AW1497" s="157">
        <v>0</v>
      </c>
      <c r="AX1497" s="157">
        <v>0</v>
      </c>
      <c r="AY1497" s="157">
        <v>0</v>
      </c>
      <c r="AZ1497" s="157">
        <v>0</v>
      </c>
      <c r="BA1497" s="157">
        <v>0</v>
      </c>
      <c r="BB1497" s="157">
        <v>0</v>
      </c>
      <c r="BC1497" s="157">
        <v>0</v>
      </c>
      <c r="BD1497" s="157">
        <v>0</v>
      </c>
      <c r="BE1497" s="157">
        <v>0</v>
      </c>
      <c r="BF1497" s="157">
        <v>1.3295744999999999E-2</v>
      </c>
      <c r="BG1497" s="157">
        <v>0</v>
      </c>
      <c r="BH1497" s="157">
        <v>0</v>
      </c>
      <c r="BI1497" s="157">
        <v>0</v>
      </c>
      <c r="BJ1497" s="157">
        <v>0</v>
      </c>
      <c r="BK1497" s="157">
        <v>0</v>
      </c>
      <c r="BL1497" s="157">
        <v>0</v>
      </c>
      <c r="BM1497" s="157">
        <v>0</v>
      </c>
      <c r="BN1497" s="157">
        <v>0</v>
      </c>
      <c r="BO1497" s="157">
        <v>0</v>
      </c>
      <c r="BP1497" s="157">
        <v>0</v>
      </c>
      <c r="BQ1497" s="157">
        <v>2.39134E-4</v>
      </c>
      <c r="BR1497" s="157">
        <v>0</v>
      </c>
      <c r="BS1497" s="157">
        <v>0</v>
      </c>
      <c r="BT1497" s="157">
        <v>0</v>
      </c>
      <c r="BU1497" s="157">
        <v>0</v>
      </c>
      <c r="BV1497" s="157">
        <v>0</v>
      </c>
      <c r="BW1497" s="157">
        <v>0</v>
      </c>
      <c r="BX1497" s="157">
        <v>0</v>
      </c>
      <c r="BY1497" s="157">
        <v>0</v>
      </c>
      <c r="BZ1497" s="157">
        <v>0</v>
      </c>
      <c r="CA1497" s="157">
        <v>0</v>
      </c>
      <c r="CB1497" s="157">
        <v>0</v>
      </c>
      <c r="CC1497" s="157">
        <v>0</v>
      </c>
      <c r="CD1497" s="157">
        <v>0</v>
      </c>
      <c r="CE1497" s="157">
        <v>0</v>
      </c>
      <c r="CF1497" s="157">
        <v>0</v>
      </c>
      <c r="CG1497" s="157">
        <v>0</v>
      </c>
      <c r="CH1497" s="157">
        <v>8.3825640000000003E-3</v>
      </c>
      <c r="CI1497" s="157">
        <v>0</v>
      </c>
      <c r="CJ1497" s="157">
        <v>0</v>
      </c>
      <c r="CK1497" s="157">
        <v>0</v>
      </c>
      <c r="CL1497" s="157">
        <v>0</v>
      </c>
      <c r="CM1497" s="157">
        <v>0</v>
      </c>
      <c r="CN1497" s="157">
        <v>0</v>
      </c>
      <c r="CO1497" s="157">
        <v>0</v>
      </c>
      <c r="CP1497" s="157">
        <v>0</v>
      </c>
      <c r="CQ1497" s="157">
        <v>0</v>
      </c>
      <c r="CR1497" s="157">
        <v>0</v>
      </c>
      <c r="CS1497" s="157">
        <v>0</v>
      </c>
      <c r="CT1497" s="157">
        <v>0</v>
      </c>
      <c r="CU1497" s="157">
        <v>0</v>
      </c>
      <c r="CV1497" s="157">
        <v>0</v>
      </c>
      <c r="CW1497" s="157">
        <v>9.0009370000000005E-3</v>
      </c>
      <c r="CX1497" s="157">
        <v>0</v>
      </c>
      <c r="CY1497" s="157">
        <v>0</v>
      </c>
      <c r="CZ1497" s="192">
        <v>3.8099999999999998E-5</v>
      </c>
      <c r="DA1497" s="157">
        <v>0</v>
      </c>
      <c r="DB1497" s="157">
        <v>0</v>
      </c>
      <c r="DC1497" s="157">
        <v>0</v>
      </c>
      <c r="DD1497" s="157">
        <v>0</v>
      </c>
      <c r="DE1497" s="157">
        <v>0</v>
      </c>
      <c r="DF1497" s="157">
        <v>0</v>
      </c>
      <c r="DG1497" s="157">
        <v>0</v>
      </c>
      <c r="DH1497" s="157">
        <v>0</v>
      </c>
      <c r="DI1497" s="157">
        <v>0</v>
      </c>
      <c r="DJ1497" s="157">
        <v>1.2068792E-2</v>
      </c>
      <c r="DK1497" s="157">
        <v>0</v>
      </c>
      <c r="DL1497" s="157">
        <v>0</v>
      </c>
      <c r="DM1497" s="157">
        <v>0</v>
      </c>
      <c r="DN1497" s="157">
        <v>0</v>
      </c>
      <c r="DO1497" s="157">
        <v>0</v>
      </c>
      <c r="DP1497" s="157">
        <v>0</v>
      </c>
      <c r="DQ1497" s="157">
        <v>1.4014883000000001E-2</v>
      </c>
      <c r="DR1497" s="157">
        <v>0</v>
      </c>
      <c r="DS1497" s="157">
        <v>0</v>
      </c>
      <c r="DT1497" s="157">
        <v>0</v>
      </c>
      <c r="DU1497" s="192">
        <v>2.05E-5</v>
      </c>
      <c r="DV1497" s="192">
        <v>3.3699999999999999E-5</v>
      </c>
      <c r="DW1497" s="192">
        <v>1.7399999999999999E-5</v>
      </c>
      <c r="DX1497" s="157">
        <v>0</v>
      </c>
      <c r="DY1497" s="157">
        <v>0</v>
      </c>
      <c r="DZ1497" s="157">
        <v>0</v>
      </c>
      <c r="EA1497" s="157">
        <v>0</v>
      </c>
      <c r="EB1497" s="157">
        <v>0</v>
      </c>
      <c r="EC1497" s="157">
        <v>0</v>
      </c>
      <c r="ED1497" s="157">
        <v>0</v>
      </c>
      <c r="EE1497" s="157">
        <v>0</v>
      </c>
      <c r="EF1497" s="157">
        <v>0</v>
      </c>
      <c r="EG1497" s="157">
        <v>0</v>
      </c>
      <c r="EH1497" s="157">
        <v>0</v>
      </c>
      <c r="EI1497" s="157">
        <v>0</v>
      </c>
      <c r="EJ1497" s="157">
        <v>0</v>
      </c>
      <c r="EK1497" s="157">
        <v>0</v>
      </c>
      <c r="EL1497" s="157">
        <v>0</v>
      </c>
      <c r="EM1497" s="157">
        <v>0</v>
      </c>
      <c r="EN1497" s="157">
        <v>0</v>
      </c>
      <c r="EO1497" s="157">
        <v>1.4408278E-2</v>
      </c>
      <c r="EP1497" s="157">
        <v>0</v>
      </c>
      <c r="EQ1497" s="157">
        <v>0</v>
      </c>
      <c r="ER1497" s="157">
        <v>0</v>
      </c>
      <c r="ES1497" s="157">
        <v>0</v>
      </c>
      <c r="ET1497" s="157">
        <v>0</v>
      </c>
      <c r="EU1497" s="157">
        <v>0</v>
      </c>
      <c r="EV1497" s="157">
        <v>0</v>
      </c>
      <c r="EW1497" s="157">
        <v>0</v>
      </c>
      <c r="EX1497" s="157">
        <v>0</v>
      </c>
      <c r="EY1497" s="157">
        <v>0</v>
      </c>
      <c r="EZ1497" s="157">
        <v>0</v>
      </c>
      <c r="FA1497" s="157">
        <v>0</v>
      </c>
      <c r="FB1497" s="192">
        <v>2.6999999999999999E-5</v>
      </c>
      <c r="FC1497" s="157">
        <v>0</v>
      </c>
      <c r="FD1497" s="157">
        <v>0</v>
      </c>
      <c r="FE1497" s="157">
        <v>0</v>
      </c>
      <c r="FF1497" s="157">
        <v>0</v>
      </c>
      <c r="FG1497" s="157">
        <v>0</v>
      </c>
      <c r="FH1497" s="157">
        <v>0</v>
      </c>
      <c r="FI1497" s="157">
        <v>0</v>
      </c>
      <c r="FJ1497" s="157">
        <v>0</v>
      </c>
      <c r="FK1497" s="157">
        <v>7.3926899999999997E-4</v>
      </c>
      <c r="FL1497" s="157">
        <v>0</v>
      </c>
      <c r="FM1497" s="157">
        <v>0</v>
      </c>
      <c r="FN1497" s="157">
        <v>0</v>
      </c>
      <c r="FO1497" s="157">
        <v>0</v>
      </c>
      <c r="FP1497" s="157">
        <v>0</v>
      </c>
      <c r="FQ1497" s="157">
        <v>0</v>
      </c>
      <c r="FR1497" s="157">
        <v>0</v>
      </c>
      <c r="FS1497" s="157">
        <v>0</v>
      </c>
      <c r="FT1497" s="192">
        <v>2.1800000000000001E-5</v>
      </c>
      <c r="FU1497" s="157">
        <v>0</v>
      </c>
      <c r="FV1497" s="157">
        <v>0</v>
      </c>
      <c r="FW1497" s="157">
        <v>0</v>
      </c>
      <c r="FX1497" s="157">
        <v>0</v>
      </c>
      <c r="FY1497" s="157">
        <v>0</v>
      </c>
      <c r="FZ1497" s="157">
        <v>0</v>
      </c>
      <c r="GA1497" s="157">
        <v>0</v>
      </c>
      <c r="GB1497" s="157">
        <v>0</v>
      </c>
      <c r="GC1497" s="157">
        <v>0</v>
      </c>
      <c r="GD1497" s="157">
        <v>0</v>
      </c>
      <c r="GE1497" s="157">
        <v>0</v>
      </c>
      <c r="GF1497" s="157">
        <v>0</v>
      </c>
      <c r="GG1497" s="157">
        <v>0</v>
      </c>
      <c r="GH1497" s="157">
        <v>0</v>
      </c>
      <c r="GI1497" s="157">
        <v>2.5729399999999998E-4</v>
      </c>
      <c r="GJ1497" s="157">
        <v>0</v>
      </c>
      <c r="GK1497" s="157">
        <v>0</v>
      </c>
      <c r="GL1497" s="157">
        <v>1.3497866000000001E-2</v>
      </c>
      <c r="GM1497" s="157">
        <v>0</v>
      </c>
      <c r="GN1497" s="157">
        <v>0</v>
      </c>
      <c r="GO1497" s="157">
        <v>0</v>
      </c>
      <c r="GP1497" s="157">
        <v>0</v>
      </c>
      <c r="GQ1497" s="157">
        <v>0</v>
      </c>
      <c r="GR1497" s="157">
        <v>0</v>
      </c>
      <c r="GS1497" s="157">
        <v>0</v>
      </c>
      <c r="GT1497" s="157">
        <v>0</v>
      </c>
      <c r="GU1497" s="157">
        <v>0</v>
      </c>
      <c r="GV1497" s="157">
        <v>0</v>
      </c>
      <c r="GW1497" s="157">
        <v>0</v>
      </c>
      <c r="GX1497" s="157">
        <v>0</v>
      </c>
      <c r="GY1497" s="157">
        <v>0</v>
      </c>
      <c r="GZ1497" s="157">
        <v>0</v>
      </c>
      <c r="HA1497" s="157">
        <v>0</v>
      </c>
    </row>
    <row r="1498" spans="1:209" x14ac:dyDescent="0.2">
      <c r="A1498" s="157" t="s">
        <v>5307</v>
      </c>
      <c r="B1498" s="157">
        <v>0</v>
      </c>
      <c r="C1498" s="157">
        <v>0</v>
      </c>
      <c r="D1498" s="192">
        <v>5.1100000000000002E-6</v>
      </c>
      <c r="E1498" s="157">
        <v>0</v>
      </c>
      <c r="F1498" s="157">
        <v>0</v>
      </c>
      <c r="G1498" s="157">
        <v>0</v>
      </c>
      <c r="H1498" s="192">
        <v>3.15E-5</v>
      </c>
      <c r="I1498" s="157">
        <v>0</v>
      </c>
      <c r="J1498" s="157">
        <v>0</v>
      </c>
      <c r="K1498" s="157">
        <v>0</v>
      </c>
      <c r="L1498" s="192">
        <v>5.1199999999999998E-5</v>
      </c>
      <c r="M1498" s="192">
        <v>1.7600000000000001E-5</v>
      </c>
      <c r="N1498" s="157">
        <v>0</v>
      </c>
      <c r="O1498" s="157">
        <v>0</v>
      </c>
      <c r="P1498" s="157">
        <v>0</v>
      </c>
      <c r="Q1498" s="157">
        <v>0</v>
      </c>
      <c r="R1498" s="157">
        <v>0</v>
      </c>
      <c r="S1498" s="157">
        <v>0</v>
      </c>
      <c r="T1498" s="157">
        <v>0</v>
      </c>
      <c r="U1498" s="157">
        <v>0</v>
      </c>
      <c r="V1498" s="157">
        <v>0</v>
      </c>
      <c r="W1498" s="157">
        <v>0</v>
      </c>
      <c r="X1498" s="157">
        <v>0</v>
      </c>
      <c r="Y1498" s="192">
        <v>2.0000000000000002E-5</v>
      </c>
      <c r="Z1498" s="157">
        <v>0</v>
      </c>
      <c r="AA1498" s="192">
        <v>3.29E-5</v>
      </c>
      <c r="AB1498" s="157">
        <v>0</v>
      </c>
      <c r="AC1498" s="157">
        <v>0</v>
      </c>
      <c r="AD1498" s="192">
        <v>1.9400000000000001E-5</v>
      </c>
      <c r="AE1498" s="157">
        <v>0</v>
      </c>
      <c r="AF1498" s="157">
        <v>0</v>
      </c>
      <c r="AG1498" s="157">
        <v>0</v>
      </c>
      <c r="AH1498" s="157">
        <v>0</v>
      </c>
      <c r="AI1498" s="157">
        <v>0</v>
      </c>
      <c r="AJ1498" s="157">
        <v>0</v>
      </c>
      <c r="AK1498" s="157">
        <v>0</v>
      </c>
      <c r="AL1498" s="157">
        <v>0</v>
      </c>
      <c r="AM1498" s="157">
        <v>1.0344300000000001E-4</v>
      </c>
      <c r="AN1498" s="192">
        <v>1.6500000000000001E-5</v>
      </c>
      <c r="AO1498" s="157">
        <v>1.01197E-4</v>
      </c>
      <c r="AP1498" s="157">
        <v>0</v>
      </c>
      <c r="AQ1498" s="157">
        <v>0</v>
      </c>
      <c r="AR1498" s="157">
        <v>0</v>
      </c>
      <c r="AS1498" s="157">
        <v>0</v>
      </c>
      <c r="AT1498" s="157">
        <v>0</v>
      </c>
      <c r="AU1498" s="157">
        <v>6.6982700000000001E-4</v>
      </c>
      <c r="AV1498" s="192">
        <v>9.7899999999999994E-5</v>
      </c>
      <c r="AW1498" s="157">
        <v>1.7095200000000001E-4</v>
      </c>
      <c r="AX1498" s="157">
        <v>0</v>
      </c>
      <c r="AY1498" s="192">
        <v>5.3999999999999998E-5</v>
      </c>
      <c r="AZ1498" s="157">
        <v>0</v>
      </c>
      <c r="BA1498" s="157">
        <v>0</v>
      </c>
      <c r="BB1498" s="157">
        <v>0</v>
      </c>
      <c r="BC1498" s="157">
        <v>0</v>
      </c>
      <c r="BD1498" s="157">
        <v>0</v>
      </c>
      <c r="BE1498" s="157">
        <v>2.4689800000000001E-4</v>
      </c>
      <c r="BF1498" s="157">
        <v>0</v>
      </c>
      <c r="BG1498" s="157">
        <v>0</v>
      </c>
      <c r="BH1498" s="157">
        <v>0</v>
      </c>
      <c r="BI1498" s="157">
        <v>0</v>
      </c>
      <c r="BJ1498" s="157">
        <v>0</v>
      </c>
      <c r="BK1498" s="157">
        <v>0</v>
      </c>
      <c r="BL1498" s="157">
        <v>0</v>
      </c>
      <c r="BM1498" s="157">
        <v>0</v>
      </c>
      <c r="BN1498" s="157">
        <v>0</v>
      </c>
      <c r="BO1498" s="157">
        <v>0</v>
      </c>
      <c r="BP1498" s="157">
        <v>0</v>
      </c>
      <c r="BQ1498" s="157">
        <v>0</v>
      </c>
      <c r="BR1498" s="157">
        <v>0</v>
      </c>
      <c r="BS1498" s="157">
        <v>0</v>
      </c>
      <c r="BT1498" s="157">
        <v>0</v>
      </c>
      <c r="BU1498" s="157">
        <v>0</v>
      </c>
      <c r="BV1498" s="157">
        <v>0</v>
      </c>
      <c r="BW1498" s="157">
        <v>0</v>
      </c>
      <c r="BX1498" s="192">
        <v>2.4000000000000001E-5</v>
      </c>
      <c r="BY1498" s="157">
        <v>0</v>
      </c>
      <c r="BZ1498" s="157">
        <v>0</v>
      </c>
      <c r="CA1498" s="157">
        <v>0</v>
      </c>
      <c r="CB1498" s="157">
        <v>0</v>
      </c>
      <c r="CC1498" s="157">
        <v>0</v>
      </c>
      <c r="CD1498" s="157">
        <v>0</v>
      </c>
      <c r="CE1498" s="157">
        <v>0</v>
      </c>
      <c r="CF1498" s="157">
        <v>0</v>
      </c>
      <c r="CG1498" s="157">
        <v>0</v>
      </c>
      <c r="CH1498" s="192">
        <v>7.9800000000000002E-5</v>
      </c>
      <c r="CI1498" s="157">
        <v>0</v>
      </c>
      <c r="CJ1498" s="157">
        <v>0</v>
      </c>
      <c r="CK1498" s="157">
        <v>0</v>
      </c>
      <c r="CL1498" s="157">
        <v>0</v>
      </c>
      <c r="CM1498" s="157">
        <v>0</v>
      </c>
      <c r="CN1498" s="157">
        <v>0</v>
      </c>
      <c r="CO1498" s="157">
        <v>0</v>
      </c>
      <c r="CP1498" s="157">
        <v>0</v>
      </c>
      <c r="CQ1498" s="157">
        <v>0</v>
      </c>
      <c r="CR1498" s="157">
        <v>0</v>
      </c>
      <c r="CS1498" s="157">
        <v>0</v>
      </c>
      <c r="CT1498" s="157">
        <v>0</v>
      </c>
      <c r="CU1498" s="157">
        <v>0</v>
      </c>
      <c r="CV1498" s="157">
        <v>0</v>
      </c>
      <c r="CW1498" s="157">
        <v>0</v>
      </c>
      <c r="CX1498" s="157">
        <v>0</v>
      </c>
      <c r="CY1498" s="157">
        <v>0</v>
      </c>
      <c r="CZ1498" s="157">
        <v>0</v>
      </c>
      <c r="DA1498" s="157">
        <v>0</v>
      </c>
      <c r="DB1498" s="157">
        <v>0</v>
      </c>
      <c r="DC1498" s="157">
        <v>0</v>
      </c>
      <c r="DD1498" s="157">
        <v>0</v>
      </c>
      <c r="DE1498" s="157">
        <v>0</v>
      </c>
      <c r="DF1498" s="157">
        <v>0</v>
      </c>
      <c r="DG1498" s="157">
        <v>0</v>
      </c>
      <c r="DH1498" s="157">
        <v>0</v>
      </c>
      <c r="DI1498" s="157">
        <v>0</v>
      </c>
      <c r="DJ1498" s="157">
        <v>0</v>
      </c>
      <c r="DK1498" s="157">
        <v>0</v>
      </c>
      <c r="DL1498" s="192">
        <v>3.0000000000000001E-5</v>
      </c>
      <c r="DM1498" s="157">
        <v>0</v>
      </c>
      <c r="DN1498" s="157">
        <v>0</v>
      </c>
      <c r="DO1498" s="157">
        <v>0</v>
      </c>
      <c r="DP1498" s="157">
        <v>0</v>
      </c>
      <c r="DQ1498" s="157">
        <v>0</v>
      </c>
      <c r="DR1498" s="157">
        <v>0</v>
      </c>
      <c r="DS1498" s="157">
        <v>0</v>
      </c>
      <c r="DT1498" s="157">
        <v>0</v>
      </c>
      <c r="DU1498" s="157">
        <v>0</v>
      </c>
      <c r="DV1498" s="157">
        <v>0</v>
      </c>
      <c r="DW1498" s="157">
        <v>0</v>
      </c>
      <c r="DX1498" s="157">
        <v>0</v>
      </c>
      <c r="DY1498" s="157">
        <v>0</v>
      </c>
      <c r="DZ1498" s="157">
        <v>0</v>
      </c>
      <c r="EA1498" s="157">
        <v>0</v>
      </c>
      <c r="EB1498" s="157">
        <v>0</v>
      </c>
      <c r="EC1498" s="157">
        <v>0</v>
      </c>
      <c r="ED1498" s="157">
        <v>0</v>
      </c>
      <c r="EE1498" s="157">
        <v>0</v>
      </c>
      <c r="EF1498" s="157">
        <v>0</v>
      </c>
      <c r="EG1498" s="157">
        <v>0</v>
      </c>
      <c r="EH1498" s="157">
        <v>0</v>
      </c>
      <c r="EI1498" s="157">
        <v>0</v>
      </c>
      <c r="EJ1498" s="157">
        <v>0</v>
      </c>
      <c r="EK1498" s="157">
        <v>0</v>
      </c>
      <c r="EL1498" s="157">
        <v>0</v>
      </c>
      <c r="EM1498" s="157">
        <v>0</v>
      </c>
      <c r="EN1498" s="157">
        <v>0</v>
      </c>
      <c r="EO1498" s="157">
        <v>0</v>
      </c>
      <c r="EP1498" s="157">
        <v>0</v>
      </c>
      <c r="EQ1498" s="157">
        <v>0</v>
      </c>
      <c r="ER1498" s="157">
        <v>0</v>
      </c>
      <c r="ES1498" s="157">
        <v>0</v>
      </c>
      <c r="ET1498" s="192">
        <v>3.7200000000000003E-5</v>
      </c>
      <c r="EU1498" s="157">
        <v>0</v>
      </c>
      <c r="EV1498" s="157">
        <v>0</v>
      </c>
      <c r="EW1498" s="157">
        <v>0</v>
      </c>
      <c r="EX1498" s="157">
        <v>0</v>
      </c>
      <c r="EY1498" s="157">
        <v>0</v>
      </c>
      <c r="EZ1498" s="157">
        <v>0</v>
      </c>
      <c r="FA1498" s="157">
        <v>0</v>
      </c>
      <c r="FB1498" s="157">
        <v>0</v>
      </c>
      <c r="FC1498" s="157">
        <v>0</v>
      </c>
      <c r="FD1498" s="157">
        <v>0</v>
      </c>
      <c r="FE1498" s="157">
        <v>0</v>
      </c>
      <c r="FF1498" s="157">
        <v>0</v>
      </c>
      <c r="FG1498" s="157">
        <v>0</v>
      </c>
      <c r="FH1498" s="157">
        <v>0</v>
      </c>
      <c r="FI1498" s="157">
        <v>0</v>
      </c>
      <c r="FJ1498" s="157">
        <v>0</v>
      </c>
      <c r="FK1498" s="157">
        <v>0</v>
      </c>
      <c r="FL1498" s="157">
        <v>0</v>
      </c>
      <c r="FM1498" s="157">
        <v>0</v>
      </c>
      <c r="FN1498" s="157">
        <v>0</v>
      </c>
      <c r="FO1498" s="157">
        <v>0</v>
      </c>
      <c r="FP1498" s="157">
        <v>0</v>
      </c>
      <c r="FQ1498" s="157">
        <v>0</v>
      </c>
      <c r="FR1498" s="157">
        <v>0</v>
      </c>
      <c r="FS1498" s="157">
        <v>0</v>
      </c>
      <c r="FT1498" s="157">
        <v>0</v>
      </c>
      <c r="FU1498" s="157">
        <v>0</v>
      </c>
      <c r="FV1498" s="157">
        <v>0</v>
      </c>
      <c r="FW1498" s="157">
        <v>0</v>
      </c>
      <c r="FX1498" s="157">
        <v>0</v>
      </c>
      <c r="FY1498" s="157">
        <v>0</v>
      </c>
      <c r="FZ1498" s="157">
        <v>0</v>
      </c>
      <c r="GA1498" s="157">
        <v>0</v>
      </c>
      <c r="GB1498" s="157">
        <v>0</v>
      </c>
      <c r="GC1498" s="157">
        <v>0</v>
      </c>
      <c r="GD1498" s="157">
        <v>0</v>
      </c>
      <c r="GE1498" s="157">
        <v>0</v>
      </c>
      <c r="GF1498" s="157">
        <v>0</v>
      </c>
      <c r="GG1498" s="192">
        <v>6.6699999999999995E-5</v>
      </c>
      <c r="GH1498" s="157">
        <v>0</v>
      </c>
      <c r="GI1498" s="157">
        <v>0</v>
      </c>
      <c r="GJ1498" s="157">
        <v>0</v>
      </c>
      <c r="GK1498" s="157">
        <v>0</v>
      </c>
      <c r="GL1498" s="157">
        <v>0</v>
      </c>
      <c r="GM1498" s="157">
        <v>0</v>
      </c>
      <c r="GN1498" s="192">
        <v>8.0699999999999996E-5</v>
      </c>
      <c r="GO1498" s="157">
        <v>0</v>
      </c>
      <c r="GP1498" s="157">
        <v>0</v>
      </c>
      <c r="GQ1498" s="157">
        <v>0</v>
      </c>
      <c r="GR1498" s="157">
        <v>0</v>
      </c>
      <c r="GS1498" s="157">
        <v>0</v>
      </c>
      <c r="GT1498" s="157">
        <v>0</v>
      </c>
      <c r="GU1498" s="157">
        <v>0</v>
      </c>
      <c r="GV1498" s="157">
        <v>0</v>
      </c>
      <c r="GW1498" s="157">
        <v>0</v>
      </c>
      <c r="GX1498" s="157">
        <v>0</v>
      </c>
      <c r="GY1498" s="157">
        <v>0</v>
      </c>
      <c r="GZ1498" s="157">
        <v>0</v>
      </c>
      <c r="HA1498" s="157">
        <v>0</v>
      </c>
    </row>
    <row r="1499" spans="1:209" x14ac:dyDescent="0.2">
      <c r="A1499" s="157" t="s">
        <v>5308</v>
      </c>
      <c r="B1499" s="157">
        <v>0</v>
      </c>
      <c r="C1499" s="157">
        <v>0</v>
      </c>
      <c r="D1499" s="157">
        <v>0</v>
      </c>
      <c r="E1499" s="157">
        <v>0</v>
      </c>
      <c r="F1499" s="157">
        <v>0</v>
      </c>
      <c r="G1499" s="157">
        <v>0</v>
      </c>
      <c r="H1499" s="157">
        <v>0</v>
      </c>
      <c r="I1499" s="157">
        <v>0</v>
      </c>
      <c r="J1499" s="157">
        <v>0</v>
      </c>
      <c r="K1499" s="157">
        <v>4.0188600000000001E-4</v>
      </c>
      <c r="L1499" s="157">
        <v>0</v>
      </c>
      <c r="M1499" s="157">
        <v>0</v>
      </c>
      <c r="N1499" s="157">
        <v>1.0986220000000001E-3</v>
      </c>
      <c r="O1499" s="157">
        <v>0</v>
      </c>
      <c r="P1499" s="157">
        <v>0</v>
      </c>
      <c r="Q1499" s="157">
        <v>0</v>
      </c>
      <c r="R1499" s="157">
        <v>0</v>
      </c>
      <c r="S1499" s="157">
        <v>0</v>
      </c>
      <c r="T1499" s="157">
        <v>0</v>
      </c>
      <c r="U1499" s="157">
        <v>0</v>
      </c>
      <c r="V1499" s="157">
        <v>9.74342E-4</v>
      </c>
      <c r="W1499" s="157">
        <v>0</v>
      </c>
      <c r="X1499" s="157">
        <v>0</v>
      </c>
      <c r="Y1499" s="157">
        <v>0</v>
      </c>
      <c r="Z1499" s="157">
        <v>0</v>
      </c>
      <c r="AA1499" s="157">
        <v>3.1217099999999998E-4</v>
      </c>
      <c r="AB1499" s="157">
        <v>0</v>
      </c>
      <c r="AC1499" s="157">
        <v>0</v>
      </c>
      <c r="AD1499" s="157">
        <v>0</v>
      </c>
      <c r="AE1499" s="157">
        <v>0</v>
      </c>
      <c r="AF1499" s="157">
        <v>0</v>
      </c>
      <c r="AG1499" s="157">
        <v>0</v>
      </c>
      <c r="AH1499" s="157">
        <v>0</v>
      </c>
      <c r="AI1499" s="157">
        <v>0</v>
      </c>
      <c r="AJ1499" s="157">
        <v>0</v>
      </c>
      <c r="AK1499" s="157">
        <v>0</v>
      </c>
      <c r="AL1499" s="157">
        <v>0</v>
      </c>
      <c r="AM1499" s="157">
        <v>0</v>
      </c>
      <c r="AN1499" s="157">
        <v>0</v>
      </c>
      <c r="AO1499" s="157">
        <v>0</v>
      </c>
      <c r="AP1499" s="157">
        <v>0</v>
      </c>
      <c r="AQ1499" s="157">
        <v>0</v>
      </c>
      <c r="AR1499" s="157">
        <v>0</v>
      </c>
      <c r="AS1499" s="157">
        <v>0</v>
      </c>
      <c r="AT1499" s="192">
        <v>5.3700000000000003E-6</v>
      </c>
      <c r="AU1499" s="157">
        <v>0</v>
      </c>
      <c r="AV1499" s="157">
        <v>0</v>
      </c>
      <c r="AW1499" s="157">
        <v>0</v>
      </c>
      <c r="AX1499" s="157">
        <v>1.1248969999999999E-3</v>
      </c>
      <c r="AY1499" s="157">
        <v>1.8915300000000001E-4</v>
      </c>
      <c r="AZ1499" s="157">
        <v>0</v>
      </c>
      <c r="BA1499" s="157">
        <v>0</v>
      </c>
      <c r="BB1499" s="157">
        <v>0</v>
      </c>
      <c r="BC1499" s="157">
        <v>0</v>
      </c>
      <c r="BD1499" s="157">
        <v>0</v>
      </c>
      <c r="BE1499" s="192">
        <v>6.1699999999999995E-5</v>
      </c>
      <c r="BF1499" s="157">
        <v>0</v>
      </c>
      <c r="BG1499" s="157">
        <v>0</v>
      </c>
      <c r="BH1499" s="157">
        <v>0</v>
      </c>
      <c r="BI1499" s="157">
        <v>0</v>
      </c>
      <c r="BJ1499" s="157">
        <v>1.501924E-3</v>
      </c>
      <c r="BK1499" s="192">
        <v>5.1700000000000003E-5</v>
      </c>
      <c r="BL1499" s="157">
        <v>0</v>
      </c>
      <c r="BM1499" s="157">
        <v>0</v>
      </c>
      <c r="BN1499" s="157">
        <v>0</v>
      </c>
      <c r="BO1499" s="157">
        <v>0</v>
      </c>
      <c r="BP1499" s="157">
        <v>0</v>
      </c>
      <c r="BQ1499" s="157">
        <v>0</v>
      </c>
      <c r="BR1499" s="157">
        <v>0</v>
      </c>
      <c r="BS1499" s="157">
        <v>0</v>
      </c>
      <c r="BT1499" s="157">
        <v>0</v>
      </c>
      <c r="BU1499" s="157">
        <v>0</v>
      </c>
      <c r="BV1499" s="157">
        <v>9.5052500000000002E-4</v>
      </c>
      <c r="BW1499" s="157">
        <v>0</v>
      </c>
      <c r="BX1499" s="192">
        <v>4.7899999999999999E-5</v>
      </c>
      <c r="BY1499" s="157">
        <v>0</v>
      </c>
      <c r="BZ1499" s="192">
        <v>3.0899999999999999E-5</v>
      </c>
      <c r="CA1499" s="157">
        <v>0</v>
      </c>
      <c r="CB1499" s="157">
        <v>0</v>
      </c>
      <c r="CC1499" s="192">
        <v>1.8099999999999999E-5</v>
      </c>
      <c r="CD1499" s="157">
        <v>0</v>
      </c>
      <c r="CE1499" s="157">
        <v>0</v>
      </c>
      <c r="CF1499" s="157">
        <v>0</v>
      </c>
      <c r="CG1499" s="157">
        <v>1.3879300000000001E-4</v>
      </c>
      <c r="CH1499" s="157">
        <v>0</v>
      </c>
      <c r="CI1499" s="157">
        <v>0</v>
      </c>
      <c r="CJ1499" s="157">
        <v>0</v>
      </c>
      <c r="CK1499" s="157">
        <v>0</v>
      </c>
      <c r="CL1499" s="157">
        <v>0</v>
      </c>
      <c r="CM1499" s="157">
        <v>0</v>
      </c>
      <c r="CN1499" s="157">
        <v>0</v>
      </c>
      <c r="CO1499" s="157">
        <v>0</v>
      </c>
      <c r="CP1499" s="157">
        <v>0</v>
      </c>
      <c r="CQ1499" s="157">
        <v>0</v>
      </c>
      <c r="CR1499" s="157">
        <v>0</v>
      </c>
      <c r="CS1499" s="157">
        <v>0</v>
      </c>
      <c r="CT1499" s="157">
        <v>0</v>
      </c>
      <c r="CU1499" s="157">
        <v>0</v>
      </c>
      <c r="CV1499" s="157">
        <v>0</v>
      </c>
      <c r="CW1499" s="157">
        <v>0</v>
      </c>
      <c r="CX1499" s="157">
        <v>0</v>
      </c>
      <c r="CY1499" s="157">
        <v>0</v>
      </c>
      <c r="CZ1499" s="157">
        <v>0</v>
      </c>
      <c r="DA1499" s="157">
        <v>0</v>
      </c>
      <c r="DB1499" s="157">
        <v>0</v>
      </c>
      <c r="DC1499" s="157">
        <v>0</v>
      </c>
      <c r="DD1499" s="157">
        <v>0</v>
      </c>
      <c r="DE1499" s="157">
        <v>0</v>
      </c>
      <c r="DF1499" s="157">
        <v>0</v>
      </c>
      <c r="DG1499" s="157">
        <v>0</v>
      </c>
      <c r="DH1499" s="157">
        <v>0</v>
      </c>
      <c r="DI1499" s="157">
        <v>0</v>
      </c>
      <c r="DJ1499" s="157">
        <v>0</v>
      </c>
      <c r="DK1499" s="157">
        <v>0</v>
      </c>
      <c r="DL1499" s="157">
        <v>0</v>
      </c>
      <c r="DM1499" s="157">
        <v>0</v>
      </c>
      <c r="DN1499" s="157">
        <v>0</v>
      </c>
      <c r="DO1499" s="157">
        <v>0</v>
      </c>
      <c r="DP1499" s="157">
        <v>0</v>
      </c>
      <c r="DQ1499" s="157">
        <v>0</v>
      </c>
      <c r="DR1499" s="157">
        <v>0</v>
      </c>
      <c r="DS1499" s="157">
        <v>0</v>
      </c>
      <c r="DT1499" s="157">
        <v>0</v>
      </c>
      <c r="DU1499" s="157">
        <v>0</v>
      </c>
      <c r="DV1499" s="157">
        <v>0</v>
      </c>
      <c r="DW1499" s="157">
        <v>0</v>
      </c>
      <c r="DX1499" s="192">
        <v>5.4400000000000001E-5</v>
      </c>
      <c r="DY1499" s="157">
        <v>0</v>
      </c>
      <c r="DZ1499" s="157">
        <v>0</v>
      </c>
      <c r="EA1499" s="157">
        <v>0</v>
      </c>
      <c r="EB1499" s="157">
        <v>0</v>
      </c>
      <c r="EC1499" s="157">
        <v>0</v>
      </c>
      <c r="ED1499" s="157">
        <v>0</v>
      </c>
      <c r="EE1499" s="157">
        <v>0</v>
      </c>
      <c r="EF1499" s="157">
        <v>0</v>
      </c>
      <c r="EG1499" s="157">
        <v>0</v>
      </c>
      <c r="EH1499" s="157">
        <v>0</v>
      </c>
      <c r="EI1499" s="157">
        <v>0</v>
      </c>
      <c r="EJ1499" s="157">
        <v>0</v>
      </c>
      <c r="EK1499" s="157">
        <v>0</v>
      </c>
      <c r="EL1499" s="192">
        <v>3.3699999999999999E-5</v>
      </c>
      <c r="EM1499" s="157">
        <v>0</v>
      </c>
      <c r="EN1499" s="157">
        <v>0</v>
      </c>
      <c r="EO1499" s="157">
        <v>0</v>
      </c>
      <c r="EP1499" s="157">
        <v>0</v>
      </c>
      <c r="EQ1499" s="157">
        <v>0</v>
      </c>
      <c r="ER1499" s="157">
        <v>0</v>
      </c>
      <c r="ES1499" s="157">
        <v>0</v>
      </c>
      <c r="ET1499" s="157">
        <v>0</v>
      </c>
      <c r="EU1499" s="157">
        <v>0</v>
      </c>
      <c r="EV1499" s="157">
        <v>0</v>
      </c>
      <c r="EW1499" s="157">
        <v>0</v>
      </c>
      <c r="EX1499" s="157">
        <v>0</v>
      </c>
      <c r="EY1499" s="157">
        <v>0</v>
      </c>
      <c r="EZ1499" s="157">
        <v>0</v>
      </c>
      <c r="FA1499" s="157">
        <v>0</v>
      </c>
      <c r="FB1499" s="157">
        <v>0</v>
      </c>
      <c r="FC1499" s="157">
        <v>0</v>
      </c>
      <c r="FD1499" s="157">
        <v>0</v>
      </c>
      <c r="FE1499" s="157">
        <v>0</v>
      </c>
      <c r="FF1499" s="157">
        <v>0</v>
      </c>
      <c r="FG1499" s="157">
        <v>0</v>
      </c>
      <c r="FH1499" s="157">
        <v>0</v>
      </c>
      <c r="FI1499" s="157">
        <v>0</v>
      </c>
      <c r="FJ1499" s="157">
        <v>0</v>
      </c>
      <c r="FK1499" s="157">
        <v>0</v>
      </c>
      <c r="FL1499" s="157">
        <v>0</v>
      </c>
      <c r="FM1499" s="157">
        <v>0</v>
      </c>
      <c r="FN1499" s="157">
        <v>0</v>
      </c>
      <c r="FO1499" s="157">
        <v>0</v>
      </c>
      <c r="FP1499" s="157">
        <v>0</v>
      </c>
      <c r="FQ1499" s="157">
        <v>0</v>
      </c>
      <c r="FR1499" s="157">
        <v>0</v>
      </c>
      <c r="FS1499" s="157">
        <v>0</v>
      </c>
      <c r="FT1499" s="157">
        <v>0</v>
      </c>
      <c r="FU1499" s="157">
        <v>0</v>
      </c>
      <c r="FV1499" s="157">
        <v>0</v>
      </c>
      <c r="FW1499" s="157">
        <v>0</v>
      </c>
      <c r="FX1499" s="157">
        <v>0</v>
      </c>
      <c r="FY1499" s="157">
        <v>0</v>
      </c>
      <c r="FZ1499" s="157">
        <v>0</v>
      </c>
      <c r="GA1499" s="157">
        <v>0</v>
      </c>
      <c r="GB1499" s="157">
        <v>0</v>
      </c>
      <c r="GC1499" s="157">
        <v>0</v>
      </c>
      <c r="GD1499" s="157">
        <v>0</v>
      </c>
      <c r="GE1499" s="157">
        <v>0</v>
      </c>
      <c r="GF1499" s="157">
        <v>0</v>
      </c>
      <c r="GG1499" s="157">
        <v>0</v>
      </c>
      <c r="GH1499" s="157">
        <v>0</v>
      </c>
      <c r="GI1499" s="157">
        <v>0</v>
      </c>
      <c r="GJ1499" s="157">
        <v>0</v>
      </c>
      <c r="GK1499" s="157">
        <v>0</v>
      </c>
      <c r="GL1499" s="157">
        <v>0</v>
      </c>
      <c r="GM1499" s="157">
        <v>0</v>
      </c>
      <c r="GN1499" s="157">
        <v>0</v>
      </c>
      <c r="GO1499" s="157">
        <v>1.5982099999999999E-4</v>
      </c>
      <c r="GP1499" s="157">
        <v>0</v>
      </c>
      <c r="GQ1499" s="157">
        <v>0</v>
      </c>
      <c r="GR1499" s="157">
        <v>0</v>
      </c>
      <c r="GS1499" s="157">
        <v>0</v>
      </c>
      <c r="GT1499" s="157">
        <v>0</v>
      </c>
      <c r="GU1499" s="157">
        <v>0</v>
      </c>
      <c r="GV1499" s="157">
        <v>0</v>
      </c>
      <c r="GW1499" s="157">
        <v>0</v>
      </c>
      <c r="GX1499" s="157">
        <v>0</v>
      </c>
      <c r="GY1499" s="157">
        <v>0</v>
      </c>
      <c r="GZ1499" s="157">
        <v>0</v>
      </c>
      <c r="HA1499" s="157">
        <v>0</v>
      </c>
    </row>
    <row r="1500" spans="1:209" x14ac:dyDescent="0.2">
      <c r="A1500" s="157" t="s">
        <v>5309</v>
      </c>
      <c r="B1500" s="157">
        <v>0</v>
      </c>
      <c r="C1500" s="157">
        <v>0</v>
      </c>
      <c r="D1500" s="157">
        <v>0</v>
      </c>
      <c r="E1500" s="157">
        <v>0</v>
      </c>
      <c r="F1500" s="157">
        <v>0</v>
      </c>
      <c r="G1500" s="157">
        <v>0</v>
      </c>
      <c r="H1500" s="157">
        <v>0</v>
      </c>
      <c r="I1500" s="157">
        <v>0</v>
      </c>
      <c r="J1500" s="157">
        <v>0</v>
      </c>
      <c r="K1500" s="192">
        <v>2.6800000000000001E-5</v>
      </c>
      <c r="L1500" s="157">
        <v>0</v>
      </c>
      <c r="M1500" s="157">
        <v>0</v>
      </c>
      <c r="N1500" s="157">
        <v>0</v>
      </c>
      <c r="O1500" s="157">
        <v>0</v>
      </c>
      <c r="P1500" s="157">
        <v>0</v>
      </c>
      <c r="Q1500" s="157">
        <v>0</v>
      </c>
      <c r="R1500" s="157">
        <v>0</v>
      </c>
      <c r="S1500" s="157">
        <v>0</v>
      </c>
      <c r="T1500" s="157">
        <v>0</v>
      </c>
      <c r="U1500" s="157">
        <v>0</v>
      </c>
      <c r="V1500" s="157">
        <v>0</v>
      </c>
      <c r="W1500" s="192">
        <v>5.2499999999999997E-6</v>
      </c>
      <c r="X1500" s="157">
        <v>0</v>
      </c>
      <c r="Y1500" s="157">
        <v>0</v>
      </c>
      <c r="Z1500" s="157">
        <v>0</v>
      </c>
      <c r="AA1500" s="157">
        <v>0</v>
      </c>
      <c r="AB1500" s="157">
        <v>0</v>
      </c>
      <c r="AC1500" s="157">
        <v>0</v>
      </c>
      <c r="AD1500" s="157">
        <v>0</v>
      </c>
      <c r="AE1500" s="157">
        <v>0</v>
      </c>
      <c r="AF1500" s="157">
        <v>0</v>
      </c>
      <c r="AG1500" s="157">
        <v>0</v>
      </c>
      <c r="AH1500" s="157">
        <v>0</v>
      </c>
      <c r="AI1500" s="157">
        <v>0</v>
      </c>
      <c r="AJ1500" s="157">
        <v>0</v>
      </c>
      <c r="AK1500" s="157">
        <v>0</v>
      </c>
      <c r="AL1500" s="157">
        <v>1.4572700000000001E-4</v>
      </c>
      <c r="AM1500" s="157">
        <v>0</v>
      </c>
      <c r="AN1500" s="157">
        <v>0</v>
      </c>
      <c r="AO1500" s="157">
        <v>0</v>
      </c>
      <c r="AP1500" s="157">
        <v>0</v>
      </c>
      <c r="AQ1500" s="157">
        <v>0</v>
      </c>
      <c r="AR1500" s="157">
        <v>0</v>
      </c>
      <c r="AS1500" s="157">
        <v>0</v>
      </c>
      <c r="AT1500" s="157">
        <v>0</v>
      </c>
      <c r="AU1500" s="157">
        <v>0</v>
      </c>
      <c r="AV1500" s="157">
        <v>0</v>
      </c>
      <c r="AW1500" s="157">
        <v>0</v>
      </c>
      <c r="AX1500" s="157">
        <v>0</v>
      </c>
      <c r="AY1500" s="157">
        <v>0</v>
      </c>
      <c r="AZ1500" s="157">
        <v>0</v>
      </c>
      <c r="BA1500" s="157">
        <v>0</v>
      </c>
      <c r="BB1500" s="157">
        <v>0</v>
      </c>
      <c r="BC1500" s="157">
        <v>0</v>
      </c>
      <c r="BD1500" s="157">
        <v>0</v>
      </c>
      <c r="BE1500" s="157">
        <v>0</v>
      </c>
      <c r="BF1500" s="157">
        <v>0</v>
      </c>
      <c r="BG1500" s="157">
        <v>0</v>
      </c>
      <c r="BH1500" s="157">
        <v>0</v>
      </c>
      <c r="BI1500" s="157">
        <v>0</v>
      </c>
      <c r="BJ1500" s="157">
        <v>0</v>
      </c>
      <c r="BK1500" s="157">
        <v>0</v>
      </c>
      <c r="BL1500" s="157">
        <v>0</v>
      </c>
      <c r="BM1500" s="157">
        <v>0</v>
      </c>
      <c r="BN1500" s="157">
        <v>0</v>
      </c>
      <c r="BO1500" s="157">
        <v>0</v>
      </c>
      <c r="BP1500" s="157">
        <v>0</v>
      </c>
      <c r="BQ1500" s="157">
        <v>0</v>
      </c>
      <c r="BR1500" s="157">
        <v>0</v>
      </c>
      <c r="BS1500" s="157">
        <v>0</v>
      </c>
      <c r="BT1500" s="157">
        <v>0</v>
      </c>
      <c r="BU1500" s="157">
        <v>0</v>
      </c>
      <c r="BV1500" s="157">
        <v>0</v>
      </c>
      <c r="BW1500" s="192">
        <v>2.3900000000000002E-5</v>
      </c>
      <c r="BX1500" s="157">
        <v>0</v>
      </c>
      <c r="BY1500" s="157">
        <v>0</v>
      </c>
      <c r="BZ1500" s="157">
        <v>0</v>
      </c>
      <c r="CA1500" s="157">
        <v>0</v>
      </c>
      <c r="CB1500" s="157">
        <v>0</v>
      </c>
      <c r="CC1500" s="157">
        <v>0</v>
      </c>
      <c r="CD1500" s="157">
        <v>0</v>
      </c>
      <c r="CE1500" s="157">
        <v>0</v>
      </c>
      <c r="CF1500" s="157">
        <v>0</v>
      </c>
      <c r="CG1500" s="157">
        <v>0</v>
      </c>
      <c r="CH1500" s="157">
        <v>0</v>
      </c>
      <c r="CI1500" s="157">
        <v>0</v>
      </c>
      <c r="CJ1500" s="192">
        <v>5.3000000000000001E-5</v>
      </c>
      <c r="CK1500" s="192">
        <v>2.69E-5</v>
      </c>
      <c r="CL1500" s="157">
        <v>0</v>
      </c>
      <c r="CM1500" s="157">
        <v>0</v>
      </c>
      <c r="CN1500" s="157">
        <v>0</v>
      </c>
      <c r="CO1500" s="157">
        <v>0</v>
      </c>
      <c r="CP1500" s="157">
        <v>0</v>
      </c>
      <c r="CQ1500" s="157">
        <v>0</v>
      </c>
      <c r="CR1500" s="157">
        <v>0</v>
      </c>
      <c r="CS1500" s="157">
        <v>0</v>
      </c>
      <c r="CT1500" s="157">
        <v>0</v>
      </c>
      <c r="CU1500" s="157">
        <v>0</v>
      </c>
      <c r="CV1500" s="157">
        <v>0</v>
      </c>
      <c r="CW1500" s="157">
        <v>0</v>
      </c>
      <c r="CX1500" s="157">
        <v>0</v>
      </c>
      <c r="CY1500" s="157">
        <v>0</v>
      </c>
      <c r="CZ1500" s="157">
        <v>0</v>
      </c>
      <c r="DA1500" s="157">
        <v>0</v>
      </c>
      <c r="DB1500" s="157">
        <v>0</v>
      </c>
      <c r="DC1500" s="157">
        <v>0</v>
      </c>
      <c r="DD1500" s="157">
        <v>0</v>
      </c>
      <c r="DE1500" s="157">
        <v>0</v>
      </c>
      <c r="DF1500" s="157">
        <v>1.3783600000000001E-4</v>
      </c>
      <c r="DG1500" s="157">
        <v>2.9411800000000001E-4</v>
      </c>
      <c r="DH1500" s="157">
        <v>0</v>
      </c>
      <c r="DI1500" s="192">
        <v>8.0699999999999996E-5</v>
      </c>
      <c r="DJ1500" s="157">
        <v>0</v>
      </c>
      <c r="DK1500" s="157">
        <v>0</v>
      </c>
      <c r="DL1500" s="157">
        <v>0</v>
      </c>
      <c r="DM1500" s="157">
        <v>0</v>
      </c>
      <c r="DN1500" s="157">
        <v>0</v>
      </c>
      <c r="DO1500" s="157">
        <v>0</v>
      </c>
      <c r="DP1500" s="157">
        <v>0</v>
      </c>
      <c r="DQ1500" s="157">
        <v>0</v>
      </c>
      <c r="DR1500" s="157">
        <v>0</v>
      </c>
      <c r="DS1500" s="157">
        <v>0</v>
      </c>
      <c r="DT1500" s="157">
        <v>0</v>
      </c>
      <c r="DU1500" s="157">
        <v>0</v>
      </c>
      <c r="DV1500" s="157">
        <v>0</v>
      </c>
      <c r="DW1500" s="157">
        <v>0</v>
      </c>
      <c r="DX1500" s="157">
        <v>0</v>
      </c>
      <c r="DY1500" s="157">
        <v>0</v>
      </c>
      <c r="DZ1500" s="157">
        <v>0</v>
      </c>
      <c r="EA1500" s="157">
        <v>0</v>
      </c>
      <c r="EB1500" s="157">
        <v>0</v>
      </c>
      <c r="EC1500" s="192">
        <v>7.3100000000000001E-5</v>
      </c>
      <c r="ED1500" s="157">
        <v>0</v>
      </c>
      <c r="EE1500" s="157">
        <v>0</v>
      </c>
      <c r="EF1500" s="157">
        <v>0</v>
      </c>
      <c r="EG1500" s="157">
        <v>0</v>
      </c>
      <c r="EH1500" s="157">
        <v>0</v>
      </c>
      <c r="EI1500" s="157">
        <v>0</v>
      </c>
      <c r="EJ1500" s="157">
        <v>0</v>
      </c>
      <c r="EK1500" s="157">
        <v>0</v>
      </c>
      <c r="EL1500" s="157">
        <v>0</v>
      </c>
      <c r="EM1500" s="157">
        <v>0</v>
      </c>
      <c r="EN1500" s="157">
        <v>0</v>
      </c>
      <c r="EO1500" s="157">
        <v>0</v>
      </c>
      <c r="EP1500" s="157">
        <v>0</v>
      </c>
      <c r="EQ1500" s="157">
        <v>0</v>
      </c>
      <c r="ER1500" s="157">
        <v>0</v>
      </c>
      <c r="ES1500" s="157">
        <v>0</v>
      </c>
      <c r="ET1500" s="157">
        <v>0</v>
      </c>
      <c r="EU1500" s="157">
        <v>1.8606699999999999E-4</v>
      </c>
      <c r="EV1500" s="157">
        <v>0</v>
      </c>
      <c r="EW1500" s="157">
        <v>0</v>
      </c>
      <c r="EX1500" s="157">
        <v>0</v>
      </c>
      <c r="EY1500" s="157">
        <v>0</v>
      </c>
      <c r="EZ1500" s="157">
        <v>0</v>
      </c>
      <c r="FA1500" s="157">
        <v>0</v>
      </c>
      <c r="FB1500" s="157">
        <v>0</v>
      </c>
      <c r="FC1500" s="157">
        <v>0</v>
      </c>
      <c r="FD1500" s="157">
        <v>0</v>
      </c>
      <c r="FE1500" s="157">
        <v>0</v>
      </c>
      <c r="FF1500" s="157">
        <v>0</v>
      </c>
      <c r="FG1500" s="157">
        <v>0</v>
      </c>
      <c r="FH1500" s="157">
        <v>0</v>
      </c>
      <c r="FI1500" s="157">
        <v>0</v>
      </c>
      <c r="FJ1500" s="157">
        <v>0</v>
      </c>
      <c r="FK1500" s="157">
        <v>0</v>
      </c>
      <c r="FL1500" s="157">
        <v>0</v>
      </c>
      <c r="FM1500" s="157">
        <v>0</v>
      </c>
      <c r="FN1500" s="157">
        <v>0</v>
      </c>
      <c r="FO1500" s="157">
        <v>0</v>
      </c>
      <c r="FP1500" s="157">
        <v>0</v>
      </c>
      <c r="FQ1500" s="157">
        <v>0</v>
      </c>
      <c r="FR1500" s="157">
        <v>0</v>
      </c>
      <c r="FS1500" s="157">
        <v>0</v>
      </c>
      <c r="FT1500" s="157">
        <v>0</v>
      </c>
      <c r="FU1500" s="157">
        <v>0</v>
      </c>
      <c r="FV1500" s="157">
        <v>0</v>
      </c>
      <c r="FW1500" s="157">
        <v>0</v>
      </c>
      <c r="FX1500" s="157">
        <v>0</v>
      </c>
      <c r="FY1500" s="157">
        <v>0</v>
      </c>
      <c r="FZ1500" s="157">
        <v>0</v>
      </c>
      <c r="GA1500" s="157">
        <v>0</v>
      </c>
      <c r="GB1500" s="157">
        <v>0</v>
      </c>
      <c r="GC1500" s="157">
        <v>0</v>
      </c>
      <c r="GD1500" s="157">
        <v>0</v>
      </c>
      <c r="GE1500" s="157">
        <v>0</v>
      </c>
      <c r="GF1500" s="157">
        <v>0</v>
      </c>
      <c r="GG1500" s="157">
        <v>0</v>
      </c>
      <c r="GH1500" s="157">
        <v>0</v>
      </c>
      <c r="GI1500" s="157">
        <v>0</v>
      </c>
      <c r="GJ1500" s="157">
        <v>0</v>
      </c>
      <c r="GK1500" s="157">
        <v>0</v>
      </c>
      <c r="GL1500" s="157">
        <v>0</v>
      </c>
      <c r="GM1500" s="157">
        <v>0</v>
      </c>
      <c r="GN1500" s="157">
        <v>0</v>
      </c>
      <c r="GO1500" s="157">
        <v>0</v>
      </c>
      <c r="GP1500" s="157">
        <v>0</v>
      </c>
      <c r="GQ1500" s="192">
        <v>4.1100000000000003E-5</v>
      </c>
      <c r="GR1500" s="157">
        <v>0</v>
      </c>
      <c r="GS1500" s="157">
        <v>0</v>
      </c>
      <c r="GT1500" s="157">
        <v>0</v>
      </c>
      <c r="GU1500" s="157">
        <v>0</v>
      </c>
      <c r="GV1500" s="157">
        <v>0</v>
      </c>
      <c r="GW1500" s="157">
        <v>0</v>
      </c>
      <c r="GX1500" s="157">
        <v>0</v>
      </c>
      <c r="GY1500" s="157">
        <v>0</v>
      </c>
      <c r="GZ1500" s="157">
        <v>0</v>
      </c>
      <c r="HA1500" s="157">
        <v>0</v>
      </c>
    </row>
    <row r="1501" spans="1:209" x14ac:dyDescent="0.2">
      <c r="A1501" s="157" t="s">
        <v>5310</v>
      </c>
      <c r="B1501" s="157">
        <v>0</v>
      </c>
      <c r="C1501" s="192">
        <v>2.3E-5</v>
      </c>
      <c r="D1501" s="192">
        <v>1.0200000000000001E-5</v>
      </c>
      <c r="E1501" s="192">
        <v>4.6600000000000001E-5</v>
      </c>
      <c r="F1501" s="192">
        <v>1.3200000000000001E-5</v>
      </c>
      <c r="G1501" s="192">
        <v>5.7000000000000003E-5</v>
      </c>
      <c r="H1501" s="192">
        <v>3.15E-5</v>
      </c>
      <c r="I1501" s="157">
        <v>1.3131800000000001E-4</v>
      </c>
      <c r="J1501" s="192">
        <v>8.67E-6</v>
      </c>
      <c r="K1501" s="192">
        <v>2.6800000000000001E-5</v>
      </c>
      <c r="L1501" s="157">
        <v>0</v>
      </c>
      <c r="M1501" s="192">
        <v>6.1699999999999995E-5</v>
      </c>
      <c r="N1501" s="157">
        <v>1.01411E-4</v>
      </c>
      <c r="O1501" s="192">
        <v>4.9499999999999997E-5</v>
      </c>
      <c r="P1501" s="157">
        <v>2.2059400000000001E-4</v>
      </c>
      <c r="Q1501" s="192">
        <v>9.48E-5</v>
      </c>
      <c r="R1501" s="157">
        <v>0</v>
      </c>
      <c r="S1501" s="192">
        <v>2.4000000000000001E-5</v>
      </c>
      <c r="T1501" s="157">
        <v>1.6164E-4</v>
      </c>
      <c r="U1501" s="192">
        <v>4.4100000000000001E-5</v>
      </c>
      <c r="V1501" s="192">
        <v>8.1199999999999995E-5</v>
      </c>
      <c r="W1501" s="192">
        <v>4.7200000000000002E-5</v>
      </c>
      <c r="X1501" s="157">
        <v>0</v>
      </c>
      <c r="Y1501" s="192">
        <v>2.0000000000000002E-5</v>
      </c>
      <c r="Z1501" s="192">
        <v>5.2800000000000003E-5</v>
      </c>
      <c r="AA1501" s="192">
        <v>3.29E-5</v>
      </c>
      <c r="AB1501" s="192">
        <v>6.9900000000000005E-5</v>
      </c>
      <c r="AC1501" s="192">
        <v>5.7899999999999998E-5</v>
      </c>
      <c r="AD1501" s="157">
        <v>0</v>
      </c>
      <c r="AE1501" s="192">
        <v>4.1699999999999997E-5</v>
      </c>
      <c r="AF1501" s="192">
        <v>1.5E-5</v>
      </c>
      <c r="AG1501" s="192">
        <v>5.3399999999999997E-5</v>
      </c>
      <c r="AH1501" s="157">
        <v>0</v>
      </c>
      <c r="AI1501" s="157">
        <v>2.7075100000000001E-4</v>
      </c>
      <c r="AJ1501" s="192">
        <v>3.5500000000000002E-5</v>
      </c>
      <c r="AK1501" s="192">
        <v>9.31E-5</v>
      </c>
      <c r="AL1501" s="157">
        <v>1.6654500000000001E-4</v>
      </c>
      <c r="AM1501" s="157">
        <v>0</v>
      </c>
      <c r="AN1501" s="192">
        <v>1.6500000000000001E-5</v>
      </c>
      <c r="AO1501" s="157">
        <v>0</v>
      </c>
      <c r="AP1501" s="157">
        <v>0</v>
      </c>
      <c r="AQ1501" s="192">
        <v>6.2799999999999995E-5</v>
      </c>
      <c r="AR1501" s="192">
        <v>2.55E-5</v>
      </c>
      <c r="AS1501" s="157">
        <v>0</v>
      </c>
      <c r="AT1501" s="192">
        <v>6.4499999999999996E-5</v>
      </c>
      <c r="AU1501" s="157">
        <v>0</v>
      </c>
      <c r="AV1501" s="157">
        <v>0</v>
      </c>
      <c r="AW1501" s="192">
        <v>3.4199999999999998E-5</v>
      </c>
      <c r="AX1501" s="192">
        <v>6.6199999999999996E-5</v>
      </c>
      <c r="AY1501" s="192">
        <v>8.1100000000000006E-5</v>
      </c>
      <c r="AZ1501" s="157">
        <v>0</v>
      </c>
      <c r="BA1501" s="192">
        <v>4.8199999999999999E-5</v>
      </c>
      <c r="BB1501" s="192">
        <v>7.3899999999999994E-5</v>
      </c>
      <c r="BC1501" s="157">
        <v>0</v>
      </c>
      <c r="BD1501" s="192">
        <v>3.6999999999999998E-5</v>
      </c>
      <c r="BE1501" s="157">
        <v>0</v>
      </c>
      <c r="BF1501" s="192">
        <v>7.6199999999999995E-5</v>
      </c>
      <c r="BG1501" s="157">
        <v>0</v>
      </c>
      <c r="BH1501" s="157">
        <v>0</v>
      </c>
      <c r="BI1501" s="192">
        <v>1.8099999999999999E-5</v>
      </c>
      <c r="BJ1501" s="192">
        <v>3.7499999999999997E-5</v>
      </c>
      <c r="BK1501" s="192">
        <v>6.8899999999999994E-5</v>
      </c>
      <c r="BL1501" s="157">
        <v>0</v>
      </c>
      <c r="BM1501" s="157">
        <v>0</v>
      </c>
      <c r="BN1501" s="157">
        <v>0</v>
      </c>
      <c r="BO1501" s="192">
        <v>6.6699999999999995E-5</v>
      </c>
      <c r="BP1501" s="157">
        <v>0</v>
      </c>
      <c r="BQ1501" s="157">
        <v>0</v>
      </c>
      <c r="BR1501" s="157">
        <v>1.1628E-4</v>
      </c>
      <c r="BS1501" s="157">
        <v>0</v>
      </c>
      <c r="BT1501" s="157">
        <v>1.15794E-4</v>
      </c>
      <c r="BU1501" s="157">
        <v>0</v>
      </c>
      <c r="BV1501" s="157">
        <v>3.3268399999999997E-4</v>
      </c>
      <c r="BW1501" s="192">
        <v>5.9799999999999997E-5</v>
      </c>
      <c r="BX1501" s="192">
        <v>4.7899999999999999E-5</v>
      </c>
      <c r="BY1501" s="192">
        <v>2.5199999999999999E-5</v>
      </c>
      <c r="BZ1501" s="157">
        <v>1.8567799999999999E-4</v>
      </c>
      <c r="CA1501" s="157">
        <v>0</v>
      </c>
      <c r="CB1501" s="157">
        <v>1.4500099999999999E-4</v>
      </c>
      <c r="CC1501" s="192">
        <v>7.25E-5</v>
      </c>
      <c r="CD1501" s="192">
        <v>2.0000000000000002E-5</v>
      </c>
      <c r="CE1501" s="157">
        <v>1.2451699999999999E-4</v>
      </c>
      <c r="CF1501" s="157">
        <v>2.2153900000000001E-4</v>
      </c>
      <c r="CG1501" s="157">
        <v>4.1637800000000002E-4</v>
      </c>
      <c r="CH1501" s="157">
        <v>0</v>
      </c>
      <c r="CI1501" s="157">
        <v>4.9037199999999999E-4</v>
      </c>
      <c r="CJ1501" s="157">
        <v>1.05927E-4</v>
      </c>
      <c r="CK1501" s="157">
        <v>1.61421E-4</v>
      </c>
      <c r="CL1501" s="192">
        <v>5.5399999999999998E-5</v>
      </c>
      <c r="CM1501" s="192">
        <v>5.6400000000000002E-5</v>
      </c>
      <c r="CN1501" s="157">
        <v>1.4570499999999999E-4</v>
      </c>
      <c r="CO1501" s="192">
        <v>6.2899999999999997E-5</v>
      </c>
      <c r="CP1501" s="192">
        <v>7.4999999999999993E-5</v>
      </c>
      <c r="CQ1501" s="192">
        <v>3.6000000000000001E-5</v>
      </c>
      <c r="CR1501" s="157">
        <v>2.2702700000000001E-4</v>
      </c>
      <c r="CS1501" s="192">
        <v>6.2500000000000001E-5</v>
      </c>
      <c r="CT1501" s="192">
        <v>2.3799999999999999E-5</v>
      </c>
      <c r="CU1501" s="157">
        <v>1.5947699999999999E-4</v>
      </c>
      <c r="CV1501" s="157">
        <v>1.7924400000000001E-4</v>
      </c>
      <c r="CW1501" s="192">
        <v>5.93E-6</v>
      </c>
      <c r="CX1501" s="192">
        <v>4.4799999999999998E-5</v>
      </c>
      <c r="CY1501" s="192">
        <v>2.76E-5</v>
      </c>
      <c r="CZ1501" s="157">
        <v>0</v>
      </c>
      <c r="DA1501" s="157">
        <v>1.1211E-4</v>
      </c>
      <c r="DB1501" s="157">
        <v>1.8280600000000001E-4</v>
      </c>
      <c r="DC1501" s="157">
        <v>1.6278500000000001E-4</v>
      </c>
      <c r="DD1501" s="157">
        <v>4.0629000000000001E-4</v>
      </c>
      <c r="DE1501" s="192">
        <v>9.2700000000000004E-5</v>
      </c>
      <c r="DF1501" s="157">
        <v>1.3783600000000001E-4</v>
      </c>
      <c r="DG1501" s="157">
        <v>0</v>
      </c>
      <c r="DH1501" s="192">
        <v>6.7500000000000001E-5</v>
      </c>
      <c r="DI1501" s="157">
        <v>1.20995E-4</v>
      </c>
      <c r="DJ1501" s="157">
        <v>0</v>
      </c>
      <c r="DK1501" s="192">
        <v>5.1E-5</v>
      </c>
      <c r="DL1501" s="157">
        <v>0</v>
      </c>
      <c r="DM1501" s="192">
        <v>7.5500000000000006E-5</v>
      </c>
      <c r="DN1501" s="192">
        <v>8.8200000000000003E-5</v>
      </c>
      <c r="DO1501" s="157">
        <v>0</v>
      </c>
      <c r="DP1501" s="192">
        <v>7.4599999999999997E-5</v>
      </c>
      <c r="DQ1501" s="192">
        <v>3.9400000000000002E-5</v>
      </c>
      <c r="DR1501" s="157">
        <v>1.2239400000000001E-4</v>
      </c>
      <c r="DS1501" s="157">
        <v>1.13538E-4</v>
      </c>
      <c r="DT1501" s="192">
        <v>8.4699999999999999E-5</v>
      </c>
      <c r="DU1501" s="157">
        <v>1.23289E-4</v>
      </c>
      <c r="DV1501" s="157">
        <v>1.0118700000000001E-4</v>
      </c>
      <c r="DW1501" s="157">
        <v>0</v>
      </c>
      <c r="DX1501" s="157">
        <v>2.4476499999999998E-4</v>
      </c>
      <c r="DY1501" s="192">
        <v>5.6700000000000003E-5</v>
      </c>
      <c r="DZ1501" s="192">
        <v>6.3299999999999994E-5</v>
      </c>
      <c r="EA1501" s="157">
        <v>0</v>
      </c>
      <c r="EB1501" s="192">
        <v>3.5200000000000002E-5</v>
      </c>
      <c r="EC1501" s="157">
        <v>2.1931000000000001E-4</v>
      </c>
      <c r="ED1501" s="192">
        <v>9.8499999999999995E-5</v>
      </c>
      <c r="EE1501" s="157">
        <v>4.7915700000000002E-4</v>
      </c>
      <c r="EF1501" s="157">
        <v>1.63351E-4</v>
      </c>
      <c r="EG1501" s="157">
        <v>1.22335E-4</v>
      </c>
      <c r="EH1501" s="157">
        <v>2.3826500000000001E-4</v>
      </c>
      <c r="EI1501" s="157">
        <v>1.2453200000000001E-4</v>
      </c>
      <c r="EJ1501" s="157">
        <v>2.5905200000000001E-4</v>
      </c>
      <c r="EK1501" s="157">
        <v>0</v>
      </c>
      <c r="EL1501" s="192">
        <v>6.7399999999999998E-5</v>
      </c>
      <c r="EM1501" s="192">
        <v>3.8099999999999998E-5</v>
      </c>
      <c r="EN1501" s="157">
        <v>1.59541E-4</v>
      </c>
      <c r="EO1501" s="157">
        <v>0</v>
      </c>
      <c r="EP1501" s="192">
        <v>1.77E-5</v>
      </c>
      <c r="EQ1501" s="157">
        <v>2.1355199999999999E-4</v>
      </c>
      <c r="ER1501" s="192">
        <v>6.2000000000000003E-5</v>
      </c>
      <c r="ES1501" s="157">
        <v>5.7101099999999996E-4</v>
      </c>
      <c r="ET1501" s="192">
        <v>3.7200000000000003E-5</v>
      </c>
      <c r="EU1501" s="157">
        <v>1.8606699999999999E-4</v>
      </c>
      <c r="EV1501" s="157">
        <v>1.6261199999999999E-4</v>
      </c>
      <c r="EW1501" s="157">
        <v>1.63893E-4</v>
      </c>
      <c r="EX1501" s="157">
        <v>4.8454299999999999E-4</v>
      </c>
      <c r="EY1501" s="157">
        <v>0</v>
      </c>
      <c r="EZ1501" s="192">
        <v>5.8199999999999998E-5</v>
      </c>
      <c r="FA1501" s="157">
        <v>2.93932E-4</v>
      </c>
      <c r="FB1501" s="157">
        <v>3.5062199999999998E-4</v>
      </c>
      <c r="FC1501" s="157">
        <v>1.3557900000000001E-4</v>
      </c>
      <c r="FD1501" s="157">
        <v>5.2622300000000003E-4</v>
      </c>
      <c r="FE1501" s="157">
        <v>1.3468900000000001E-4</v>
      </c>
      <c r="FF1501" s="192">
        <v>3.3899999999999997E-5</v>
      </c>
      <c r="FG1501" s="157">
        <v>0</v>
      </c>
      <c r="FH1501" s="157">
        <v>1.4225800000000001E-4</v>
      </c>
      <c r="FI1501" s="192">
        <v>5.5099999999999998E-5</v>
      </c>
      <c r="FJ1501" s="157">
        <v>1.4920499999999999E-4</v>
      </c>
      <c r="FK1501" s="157">
        <v>0</v>
      </c>
      <c r="FL1501" s="192">
        <v>3.2100000000000001E-5</v>
      </c>
      <c r="FM1501" s="192">
        <v>8.4599999999999996E-5</v>
      </c>
      <c r="FN1501" s="192">
        <v>1.7200000000000001E-5</v>
      </c>
      <c r="FO1501" s="157">
        <v>2.35469E-4</v>
      </c>
      <c r="FP1501" s="157">
        <v>5.7622700000000001E-4</v>
      </c>
      <c r="FQ1501" s="157">
        <v>1.09666E-4</v>
      </c>
      <c r="FR1501" s="157">
        <v>2.3190400000000001E-4</v>
      </c>
      <c r="FS1501" s="192">
        <v>9.3999999999999994E-5</v>
      </c>
      <c r="FT1501" s="157">
        <v>2.8321800000000001E-4</v>
      </c>
      <c r="FU1501" s="157">
        <v>3.45483E-4</v>
      </c>
      <c r="FV1501" s="157">
        <v>2.2966300000000001E-4</v>
      </c>
      <c r="FW1501" s="157">
        <v>2.9755999999999999E-4</v>
      </c>
      <c r="FX1501" s="192">
        <v>7.6799999999999997E-5</v>
      </c>
      <c r="FY1501" s="192">
        <v>8.1500000000000002E-5</v>
      </c>
      <c r="FZ1501" s="192">
        <v>9.0400000000000002E-5</v>
      </c>
      <c r="GA1501" s="157">
        <v>5.8343100000000003E-4</v>
      </c>
      <c r="GB1501" s="192">
        <v>4.21E-5</v>
      </c>
      <c r="GC1501" s="157">
        <v>2.2652600000000001E-4</v>
      </c>
      <c r="GD1501" s="157">
        <v>1.4721600000000001E-4</v>
      </c>
      <c r="GE1501" s="157">
        <v>1.5814599999999999E-4</v>
      </c>
      <c r="GF1501" s="157">
        <v>0</v>
      </c>
      <c r="GG1501" s="157">
        <v>0</v>
      </c>
      <c r="GH1501" s="157">
        <v>0</v>
      </c>
      <c r="GI1501" s="192">
        <v>5.1499999999999998E-5</v>
      </c>
      <c r="GJ1501" s="192">
        <v>8.0799999999999999E-5</v>
      </c>
      <c r="GK1501" s="157">
        <v>0</v>
      </c>
      <c r="GL1501" s="192">
        <v>3.3099999999999998E-5</v>
      </c>
      <c r="GM1501" s="157">
        <v>3.83951E-4</v>
      </c>
      <c r="GN1501" s="192">
        <v>8.0699999999999996E-5</v>
      </c>
      <c r="GO1501" s="157">
        <v>1.5982099999999999E-4</v>
      </c>
      <c r="GP1501" s="192">
        <v>7.1299999999999998E-5</v>
      </c>
      <c r="GQ1501" s="157">
        <v>5.9640099999999998E-4</v>
      </c>
      <c r="GR1501" s="157">
        <v>3.7113599999999999E-4</v>
      </c>
      <c r="GS1501" s="157">
        <v>0</v>
      </c>
      <c r="GT1501" s="157">
        <v>0</v>
      </c>
      <c r="GU1501" s="157">
        <v>0</v>
      </c>
      <c r="GV1501" s="157">
        <v>0</v>
      </c>
      <c r="GW1501" s="157">
        <v>0</v>
      </c>
      <c r="GX1501" s="157">
        <v>0</v>
      </c>
      <c r="GY1501" s="157">
        <v>0</v>
      </c>
      <c r="GZ1501" s="157">
        <v>0</v>
      </c>
      <c r="HA1501" s="157">
        <v>0</v>
      </c>
    </row>
    <row r="1502" spans="1:209" x14ac:dyDescent="0.2">
      <c r="A1502" s="157" t="s">
        <v>5311</v>
      </c>
      <c r="B1502" s="157">
        <v>0</v>
      </c>
      <c r="C1502" s="157">
        <v>0</v>
      </c>
      <c r="D1502" s="157">
        <v>0</v>
      </c>
      <c r="E1502" s="157">
        <v>0</v>
      </c>
      <c r="F1502" s="157">
        <v>0</v>
      </c>
      <c r="G1502" s="157">
        <v>0</v>
      </c>
      <c r="H1502" s="157">
        <v>0</v>
      </c>
      <c r="I1502" s="157">
        <v>0</v>
      </c>
      <c r="J1502" s="157">
        <v>0</v>
      </c>
      <c r="K1502" s="157">
        <v>0</v>
      </c>
      <c r="L1502" s="157">
        <v>0</v>
      </c>
      <c r="M1502" s="157">
        <v>0</v>
      </c>
      <c r="N1502" s="157">
        <v>0</v>
      </c>
      <c r="O1502" s="157">
        <v>0</v>
      </c>
      <c r="P1502" s="157">
        <v>0</v>
      </c>
      <c r="Q1502" s="157">
        <v>0</v>
      </c>
      <c r="R1502" s="157">
        <v>0</v>
      </c>
      <c r="S1502" s="157">
        <v>0</v>
      </c>
      <c r="T1502" s="157">
        <v>0</v>
      </c>
      <c r="U1502" s="157">
        <v>0</v>
      </c>
      <c r="V1502" s="157">
        <v>0</v>
      </c>
      <c r="W1502" s="157">
        <v>0</v>
      </c>
      <c r="X1502" s="157">
        <v>0</v>
      </c>
      <c r="Y1502" s="157">
        <v>0</v>
      </c>
      <c r="Z1502" s="157">
        <v>0</v>
      </c>
      <c r="AA1502" s="157">
        <v>0</v>
      </c>
      <c r="AB1502" s="157">
        <v>0</v>
      </c>
      <c r="AC1502" s="157">
        <v>0</v>
      </c>
      <c r="AD1502" s="157">
        <v>0</v>
      </c>
      <c r="AE1502" s="157">
        <v>0</v>
      </c>
      <c r="AF1502" s="157">
        <v>0</v>
      </c>
      <c r="AG1502" s="157">
        <v>0</v>
      </c>
      <c r="AH1502" s="157">
        <v>0</v>
      </c>
      <c r="AI1502" s="157">
        <v>0</v>
      </c>
      <c r="AJ1502" s="157">
        <v>0</v>
      </c>
      <c r="AK1502" s="157">
        <v>0</v>
      </c>
      <c r="AL1502" s="157">
        <v>0</v>
      </c>
      <c r="AM1502" s="157">
        <v>0</v>
      </c>
      <c r="AN1502" s="157">
        <v>0</v>
      </c>
      <c r="AO1502" s="157">
        <v>0</v>
      </c>
      <c r="AP1502" s="157">
        <v>0</v>
      </c>
      <c r="AQ1502" s="157">
        <v>0</v>
      </c>
      <c r="AR1502" s="157">
        <v>0</v>
      </c>
      <c r="AS1502" s="157">
        <v>0</v>
      </c>
      <c r="AT1502" s="157">
        <v>0</v>
      </c>
      <c r="AU1502" s="157">
        <v>0</v>
      </c>
      <c r="AV1502" s="157">
        <v>0</v>
      </c>
      <c r="AW1502" s="157">
        <v>0</v>
      </c>
      <c r="AX1502" s="157">
        <v>0</v>
      </c>
      <c r="AY1502" s="157">
        <v>0</v>
      </c>
      <c r="AZ1502" s="157">
        <v>0</v>
      </c>
      <c r="BA1502" s="157">
        <v>0</v>
      </c>
      <c r="BB1502" s="157">
        <v>0</v>
      </c>
      <c r="BC1502" s="157">
        <v>0</v>
      </c>
      <c r="BD1502" s="157">
        <v>0</v>
      </c>
      <c r="BE1502" s="157">
        <v>0</v>
      </c>
      <c r="BF1502" s="157">
        <v>0</v>
      </c>
      <c r="BG1502" s="192">
        <v>1.34E-5</v>
      </c>
      <c r="BH1502" s="157">
        <v>0</v>
      </c>
      <c r="BI1502" s="157">
        <v>0</v>
      </c>
      <c r="BJ1502" s="157">
        <v>0</v>
      </c>
      <c r="BK1502" s="157">
        <v>0</v>
      </c>
      <c r="BL1502" s="157">
        <v>0</v>
      </c>
      <c r="BM1502" s="157">
        <v>0</v>
      </c>
      <c r="BN1502" s="157">
        <v>0</v>
      </c>
      <c r="BO1502" s="157">
        <v>0</v>
      </c>
      <c r="BP1502" s="157">
        <v>0</v>
      </c>
      <c r="BQ1502" s="157">
        <v>0</v>
      </c>
      <c r="BR1502" s="157">
        <v>0</v>
      </c>
      <c r="BS1502" s="157">
        <v>0</v>
      </c>
      <c r="BT1502" s="157">
        <v>2.3158900000000001E-4</v>
      </c>
      <c r="BU1502" s="157">
        <v>0</v>
      </c>
      <c r="BV1502" s="157">
        <v>0</v>
      </c>
      <c r="BW1502" s="157">
        <v>0</v>
      </c>
      <c r="BX1502" s="157">
        <v>0</v>
      </c>
      <c r="BY1502" s="157">
        <v>0</v>
      </c>
      <c r="BZ1502" s="157">
        <v>0</v>
      </c>
      <c r="CA1502" s="157">
        <v>0</v>
      </c>
      <c r="CB1502" s="157">
        <v>0</v>
      </c>
      <c r="CC1502" s="157">
        <v>0</v>
      </c>
      <c r="CD1502" s="157">
        <v>0</v>
      </c>
      <c r="CE1502" s="157">
        <v>0</v>
      </c>
      <c r="CF1502" s="157">
        <v>0</v>
      </c>
      <c r="CG1502" s="157">
        <v>0</v>
      </c>
      <c r="CH1502" s="157">
        <v>0</v>
      </c>
      <c r="CI1502" s="157">
        <v>0</v>
      </c>
      <c r="CJ1502" s="157">
        <v>0</v>
      </c>
      <c r="CK1502" s="157">
        <v>0</v>
      </c>
      <c r="CL1502" s="157">
        <v>0</v>
      </c>
      <c r="CM1502" s="157">
        <v>0</v>
      </c>
      <c r="CN1502" s="157">
        <v>0</v>
      </c>
      <c r="CO1502" s="157">
        <v>0</v>
      </c>
      <c r="CP1502" s="157">
        <v>0</v>
      </c>
      <c r="CQ1502" s="157">
        <v>0</v>
      </c>
      <c r="CR1502" s="157">
        <v>0</v>
      </c>
      <c r="CS1502" s="157">
        <v>0</v>
      </c>
      <c r="CT1502" s="157">
        <v>0</v>
      </c>
      <c r="CU1502" s="157">
        <v>0</v>
      </c>
      <c r="CV1502" s="157">
        <v>0</v>
      </c>
      <c r="CW1502" s="157">
        <v>0</v>
      </c>
      <c r="CX1502" s="157">
        <v>0</v>
      </c>
      <c r="CY1502" s="157">
        <v>0</v>
      </c>
      <c r="CZ1502" s="157">
        <v>0</v>
      </c>
      <c r="DA1502" s="157">
        <v>0</v>
      </c>
      <c r="DB1502" s="157">
        <v>0</v>
      </c>
      <c r="DC1502" s="157">
        <v>0</v>
      </c>
      <c r="DD1502" s="157">
        <v>0</v>
      </c>
      <c r="DE1502" s="157">
        <v>0</v>
      </c>
      <c r="DF1502" s="192">
        <v>4.5899999999999998E-5</v>
      </c>
      <c r="DG1502" s="157">
        <v>0</v>
      </c>
      <c r="DH1502" s="157">
        <v>0</v>
      </c>
      <c r="DI1502" s="157">
        <v>0</v>
      </c>
      <c r="DJ1502" s="157">
        <v>0</v>
      </c>
      <c r="DK1502" s="157">
        <v>0</v>
      </c>
      <c r="DL1502" s="157">
        <v>0</v>
      </c>
      <c r="DM1502" s="157">
        <v>0</v>
      </c>
      <c r="DN1502" s="157">
        <v>0</v>
      </c>
      <c r="DO1502" s="157">
        <v>0</v>
      </c>
      <c r="DP1502" s="157">
        <v>0</v>
      </c>
      <c r="DQ1502" s="157">
        <v>0</v>
      </c>
      <c r="DR1502" s="157">
        <v>0</v>
      </c>
      <c r="DS1502" s="157">
        <v>0</v>
      </c>
      <c r="DT1502" s="157">
        <v>0</v>
      </c>
      <c r="DU1502" s="157">
        <v>0</v>
      </c>
      <c r="DV1502" s="157">
        <v>0</v>
      </c>
      <c r="DW1502" s="157">
        <v>0</v>
      </c>
      <c r="DX1502" s="157">
        <v>0</v>
      </c>
      <c r="DY1502" s="157">
        <v>0</v>
      </c>
      <c r="DZ1502" s="157">
        <v>0</v>
      </c>
      <c r="EA1502" s="157">
        <v>0</v>
      </c>
      <c r="EB1502" s="157">
        <v>0</v>
      </c>
      <c r="EC1502" s="157">
        <v>0</v>
      </c>
      <c r="ED1502" s="157">
        <v>0</v>
      </c>
      <c r="EE1502" s="157">
        <v>0</v>
      </c>
      <c r="EF1502" s="157">
        <v>0</v>
      </c>
      <c r="EG1502" s="157">
        <v>0</v>
      </c>
      <c r="EH1502" s="157">
        <v>0</v>
      </c>
      <c r="EI1502" s="157">
        <v>0</v>
      </c>
      <c r="EJ1502" s="157">
        <v>0</v>
      </c>
      <c r="EK1502" s="157">
        <v>0</v>
      </c>
      <c r="EL1502" s="157">
        <v>0</v>
      </c>
      <c r="EM1502" s="157">
        <v>0</v>
      </c>
      <c r="EN1502" s="157">
        <v>0</v>
      </c>
      <c r="EO1502" s="157">
        <v>0</v>
      </c>
      <c r="EP1502" s="157">
        <v>0</v>
      </c>
      <c r="EQ1502" s="157">
        <v>0</v>
      </c>
      <c r="ER1502" s="157">
        <v>0</v>
      </c>
      <c r="ES1502" s="157">
        <v>0</v>
      </c>
      <c r="ET1502" s="157">
        <v>0</v>
      </c>
      <c r="EU1502" s="157">
        <v>0</v>
      </c>
      <c r="EV1502" s="157">
        <v>0</v>
      </c>
      <c r="EW1502" s="157">
        <v>0</v>
      </c>
      <c r="EX1502" s="157">
        <v>0</v>
      </c>
      <c r="EY1502" s="157">
        <v>0</v>
      </c>
      <c r="EZ1502" s="157">
        <v>0</v>
      </c>
      <c r="FA1502" s="192">
        <v>4.1999999999999998E-5</v>
      </c>
      <c r="FB1502" s="157">
        <v>0</v>
      </c>
      <c r="FC1502" s="157">
        <v>0</v>
      </c>
      <c r="FD1502" s="157">
        <v>0</v>
      </c>
      <c r="FE1502" s="157">
        <v>0</v>
      </c>
      <c r="FF1502" s="157">
        <v>0</v>
      </c>
      <c r="FG1502" s="157">
        <v>0</v>
      </c>
      <c r="FH1502" s="157">
        <v>0</v>
      </c>
      <c r="FI1502" s="157">
        <v>0</v>
      </c>
      <c r="FJ1502" s="157">
        <v>0</v>
      </c>
      <c r="FK1502" s="157">
        <v>0</v>
      </c>
      <c r="FL1502" s="157">
        <v>0</v>
      </c>
      <c r="FM1502" s="157">
        <v>0</v>
      </c>
      <c r="FN1502" s="157">
        <v>0</v>
      </c>
      <c r="FO1502" s="157">
        <v>0</v>
      </c>
      <c r="FP1502" s="157">
        <v>0</v>
      </c>
      <c r="FQ1502" s="157">
        <v>0</v>
      </c>
      <c r="FR1502" s="157">
        <v>0</v>
      </c>
      <c r="FS1502" s="157">
        <v>0</v>
      </c>
      <c r="FT1502" s="157">
        <v>0</v>
      </c>
      <c r="FU1502" s="157">
        <v>0</v>
      </c>
      <c r="FV1502" s="157">
        <v>0</v>
      </c>
      <c r="FW1502" s="157">
        <v>0</v>
      </c>
      <c r="FX1502" s="157">
        <v>0</v>
      </c>
      <c r="FY1502" s="157">
        <v>0</v>
      </c>
      <c r="FZ1502" s="157">
        <v>0</v>
      </c>
      <c r="GA1502" s="157">
        <v>0</v>
      </c>
      <c r="GB1502" s="157">
        <v>0</v>
      </c>
      <c r="GC1502" s="157">
        <v>0</v>
      </c>
      <c r="GD1502" s="157">
        <v>0</v>
      </c>
      <c r="GE1502" s="157">
        <v>0</v>
      </c>
      <c r="GF1502" s="157">
        <v>0</v>
      </c>
      <c r="GG1502" s="157">
        <v>0</v>
      </c>
      <c r="GH1502" s="157">
        <v>0</v>
      </c>
      <c r="GI1502" s="157">
        <v>0</v>
      </c>
      <c r="GJ1502" s="157">
        <v>0</v>
      </c>
      <c r="GK1502" s="157">
        <v>0</v>
      </c>
      <c r="GL1502" s="157">
        <v>0</v>
      </c>
      <c r="GM1502" s="157">
        <v>0</v>
      </c>
      <c r="GN1502" s="157">
        <v>0</v>
      </c>
      <c r="GO1502" s="157">
        <v>0</v>
      </c>
      <c r="GP1502" s="157">
        <v>0</v>
      </c>
      <c r="GQ1502" s="157">
        <v>0</v>
      </c>
      <c r="GR1502" s="157">
        <v>0</v>
      </c>
      <c r="GS1502" s="157">
        <v>0</v>
      </c>
      <c r="GT1502" s="157">
        <v>0</v>
      </c>
      <c r="GU1502" s="157">
        <v>0</v>
      </c>
      <c r="GV1502" s="157">
        <v>0</v>
      </c>
      <c r="GW1502" s="157">
        <v>0</v>
      </c>
      <c r="GX1502" s="157">
        <v>0</v>
      </c>
      <c r="GY1502" s="157">
        <v>0</v>
      </c>
      <c r="GZ1502" s="157">
        <v>0</v>
      </c>
      <c r="HA1502" s="157">
        <v>0</v>
      </c>
    </row>
    <row r="1503" spans="1:209" x14ac:dyDescent="0.2">
      <c r="A1503" s="157" t="s">
        <v>5312</v>
      </c>
      <c r="B1503" s="157">
        <v>0</v>
      </c>
      <c r="C1503" s="157">
        <v>0</v>
      </c>
      <c r="D1503" s="157">
        <v>0</v>
      </c>
      <c r="E1503" s="157">
        <v>0</v>
      </c>
      <c r="F1503" s="157">
        <v>0</v>
      </c>
      <c r="G1503" s="157">
        <v>0</v>
      </c>
      <c r="H1503" s="157">
        <v>0</v>
      </c>
      <c r="I1503" s="157">
        <v>0</v>
      </c>
      <c r="J1503" s="157">
        <v>0</v>
      </c>
      <c r="K1503" s="157">
        <v>0</v>
      </c>
      <c r="L1503" s="157">
        <v>0</v>
      </c>
      <c r="M1503" s="157">
        <v>0</v>
      </c>
      <c r="N1503" s="157">
        <v>0</v>
      </c>
      <c r="O1503" s="157">
        <v>0</v>
      </c>
      <c r="P1503" s="157">
        <v>0</v>
      </c>
      <c r="Q1503" s="157">
        <v>0</v>
      </c>
      <c r="R1503" s="157">
        <v>0</v>
      </c>
      <c r="S1503" s="157">
        <v>0</v>
      </c>
      <c r="T1503" s="157">
        <v>0</v>
      </c>
      <c r="U1503" s="157">
        <v>0</v>
      </c>
      <c r="V1503" s="157">
        <v>0</v>
      </c>
      <c r="W1503" s="157">
        <v>0</v>
      </c>
      <c r="X1503" s="157">
        <v>0</v>
      </c>
      <c r="Y1503" s="157">
        <v>0</v>
      </c>
      <c r="Z1503" s="157">
        <v>0</v>
      </c>
      <c r="AA1503" s="157">
        <v>0</v>
      </c>
      <c r="AB1503" s="157">
        <v>0</v>
      </c>
      <c r="AC1503" s="157">
        <v>0</v>
      </c>
      <c r="AD1503" s="157">
        <v>0</v>
      </c>
      <c r="AE1503" s="157">
        <v>0</v>
      </c>
      <c r="AF1503" s="157">
        <v>0</v>
      </c>
      <c r="AG1503" s="157">
        <v>0</v>
      </c>
      <c r="AH1503" s="157">
        <v>0</v>
      </c>
      <c r="AI1503" s="157">
        <v>1.93394E-4</v>
      </c>
      <c r="AJ1503" s="157">
        <v>0</v>
      </c>
      <c r="AK1503" s="157">
        <v>0</v>
      </c>
      <c r="AL1503" s="157">
        <v>0</v>
      </c>
      <c r="AM1503" s="157">
        <v>0</v>
      </c>
      <c r="AN1503" s="157">
        <v>0</v>
      </c>
      <c r="AO1503" s="157">
        <v>0</v>
      </c>
      <c r="AP1503" s="157">
        <v>0</v>
      </c>
      <c r="AQ1503" s="157">
        <v>0</v>
      </c>
      <c r="AR1503" s="157">
        <v>0</v>
      </c>
      <c r="AS1503" s="157">
        <v>0</v>
      </c>
      <c r="AT1503" s="157">
        <v>0</v>
      </c>
      <c r="AU1503" s="157">
        <v>0</v>
      </c>
      <c r="AV1503" s="192">
        <v>9.7899999999999994E-5</v>
      </c>
      <c r="AW1503" s="157">
        <v>0</v>
      </c>
      <c r="AX1503" s="157">
        <v>0</v>
      </c>
      <c r="AY1503" s="157">
        <v>0</v>
      </c>
      <c r="AZ1503" s="157">
        <v>0</v>
      </c>
      <c r="BA1503" s="157">
        <v>0</v>
      </c>
      <c r="BB1503" s="157">
        <v>0</v>
      </c>
      <c r="BC1503" s="157">
        <v>0</v>
      </c>
      <c r="BD1503" s="157">
        <v>0</v>
      </c>
      <c r="BE1503" s="157">
        <v>1.23449E-4</v>
      </c>
      <c r="BF1503" s="157">
        <v>0</v>
      </c>
      <c r="BG1503" s="157">
        <v>0</v>
      </c>
      <c r="BH1503" s="157">
        <v>0</v>
      </c>
      <c r="BI1503" s="157">
        <v>0</v>
      </c>
      <c r="BJ1503" s="157">
        <v>0</v>
      </c>
      <c r="BK1503" s="157">
        <v>0</v>
      </c>
      <c r="BL1503" s="157">
        <v>0</v>
      </c>
      <c r="BM1503" s="157">
        <v>0</v>
      </c>
      <c r="BN1503" s="157">
        <v>0</v>
      </c>
      <c r="BO1503" s="157">
        <v>0</v>
      </c>
      <c r="BP1503" s="157">
        <v>0</v>
      </c>
      <c r="BQ1503" s="157">
        <v>0</v>
      </c>
      <c r="BR1503" s="192">
        <v>1.06E-5</v>
      </c>
      <c r="BS1503" s="157">
        <v>0</v>
      </c>
      <c r="BT1503" s="157">
        <v>0</v>
      </c>
      <c r="BU1503" s="157">
        <v>0</v>
      </c>
      <c r="BV1503" s="157">
        <v>0</v>
      </c>
      <c r="BW1503" s="157">
        <v>0</v>
      </c>
      <c r="BX1503" s="157">
        <v>0</v>
      </c>
      <c r="BY1503" s="157">
        <v>0</v>
      </c>
      <c r="BZ1503" s="192">
        <v>6.19E-5</v>
      </c>
      <c r="CA1503" s="157">
        <v>0</v>
      </c>
      <c r="CB1503" s="157">
        <v>0</v>
      </c>
      <c r="CC1503" s="157">
        <v>0</v>
      </c>
      <c r="CD1503" s="157">
        <v>0</v>
      </c>
      <c r="CE1503" s="157">
        <v>7.15976E-4</v>
      </c>
      <c r="CF1503" s="157">
        <v>1.1077E-4</v>
      </c>
      <c r="CG1503" s="157">
        <v>0</v>
      </c>
      <c r="CH1503" s="157">
        <v>0</v>
      </c>
      <c r="CI1503" s="192">
        <v>1.8899999999999999E-5</v>
      </c>
      <c r="CJ1503" s="157">
        <v>0</v>
      </c>
      <c r="CK1503" s="192">
        <v>2.69E-5</v>
      </c>
      <c r="CL1503" s="157">
        <v>1.1078000000000001E-4</v>
      </c>
      <c r="CM1503" s="157">
        <v>0</v>
      </c>
      <c r="CN1503" s="157">
        <v>0</v>
      </c>
      <c r="CO1503" s="157">
        <v>0</v>
      </c>
      <c r="CP1503" s="157">
        <v>0</v>
      </c>
      <c r="CQ1503" s="157">
        <v>0</v>
      </c>
      <c r="CR1503" s="157">
        <v>0</v>
      </c>
      <c r="CS1503" s="157">
        <v>0</v>
      </c>
      <c r="CT1503" s="157">
        <v>0</v>
      </c>
      <c r="CU1503" s="157">
        <v>0</v>
      </c>
      <c r="CV1503" s="157">
        <v>0</v>
      </c>
      <c r="CW1503" s="157">
        <v>0</v>
      </c>
      <c r="CX1503" s="157">
        <v>0</v>
      </c>
      <c r="CY1503" s="157">
        <v>0</v>
      </c>
      <c r="CZ1503" s="157">
        <v>0</v>
      </c>
      <c r="DA1503" s="157">
        <v>0</v>
      </c>
      <c r="DB1503" s="157">
        <v>0</v>
      </c>
      <c r="DC1503" s="157">
        <v>0</v>
      </c>
      <c r="DD1503" s="157">
        <v>1.8057300000000001E-4</v>
      </c>
      <c r="DE1503" s="157">
        <v>0</v>
      </c>
      <c r="DF1503" s="157">
        <v>0</v>
      </c>
      <c r="DG1503" s="157">
        <v>0</v>
      </c>
      <c r="DH1503" s="192">
        <v>6.7500000000000001E-5</v>
      </c>
      <c r="DI1503" s="157">
        <v>0</v>
      </c>
      <c r="DJ1503" s="192">
        <v>3.3500000000000001E-5</v>
      </c>
      <c r="DK1503" s="157">
        <v>0</v>
      </c>
      <c r="DL1503" s="157">
        <v>0</v>
      </c>
      <c r="DM1503" s="157">
        <v>0</v>
      </c>
      <c r="DN1503" s="157">
        <v>0</v>
      </c>
      <c r="DO1503" s="157">
        <v>0</v>
      </c>
      <c r="DP1503" s="157">
        <v>0</v>
      </c>
      <c r="DQ1503" s="157">
        <v>0</v>
      </c>
      <c r="DR1503" s="157">
        <v>0</v>
      </c>
      <c r="DS1503" s="157">
        <v>0</v>
      </c>
      <c r="DT1503" s="157">
        <v>0</v>
      </c>
      <c r="DU1503" s="157">
        <v>0</v>
      </c>
      <c r="DV1503" s="157">
        <v>0</v>
      </c>
      <c r="DW1503" s="157">
        <v>0</v>
      </c>
      <c r="DX1503" s="157">
        <v>4.8952999999999996E-4</v>
      </c>
      <c r="DY1503" s="157">
        <v>0</v>
      </c>
      <c r="DZ1503" s="157">
        <v>0</v>
      </c>
      <c r="EA1503" s="157">
        <v>0</v>
      </c>
      <c r="EB1503" s="157">
        <v>0</v>
      </c>
      <c r="EC1503" s="157">
        <v>0</v>
      </c>
      <c r="ED1503" s="157">
        <v>1.1816260000000001E-3</v>
      </c>
      <c r="EE1503" s="157">
        <v>1.5971889999999999E-3</v>
      </c>
      <c r="EF1503" s="157">
        <v>0</v>
      </c>
      <c r="EG1503" s="157">
        <v>0</v>
      </c>
      <c r="EH1503" s="157">
        <v>5.2815500000000003E-3</v>
      </c>
      <c r="EI1503" s="157">
        <v>0</v>
      </c>
      <c r="EJ1503" s="157">
        <v>0</v>
      </c>
      <c r="EK1503" s="157">
        <v>0</v>
      </c>
      <c r="EL1503" s="157">
        <v>0</v>
      </c>
      <c r="EM1503" s="157">
        <v>0</v>
      </c>
      <c r="EN1503" s="157">
        <v>0</v>
      </c>
      <c r="EO1503" s="157">
        <v>0</v>
      </c>
      <c r="EP1503" s="157">
        <v>0</v>
      </c>
      <c r="EQ1503" s="157">
        <v>0</v>
      </c>
      <c r="ER1503" s="192">
        <v>6.2000000000000003E-5</v>
      </c>
      <c r="ES1503" s="157">
        <v>6.8064500000000003E-3</v>
      </c>
      <c r="ET1503" s="157">
        <v>0</v>
      </c>
      <c r="EU1503" s="157">
        <v>0</v>
      </c>
      <c r="EV1503" s="157">
        <v>0</v>
      </c>
      <c r="EW1503" s="157">
        <v>0</v>
      </c>
      <c r="EX1503" s="157">
        <v>1.8654909999999999E-3</v>
      </c>
      <c r="EY1503" s="157">
        <v>0</v>
      </c>
      <c r="EZ1503" s="157">
        <v>0</v>
      </c>
      <c r="FA1503" s="157">
        <v>0</v>
      </c>
      <c r="FB1503" s="157">
        <v>0</v>
      </c>
      <c r="FC1503" s="157">
        <v>0</v>
      </c>
      <c r="FD1503" s="157">
        <v>4.5104900000000002E-4</v>
      </c>
      <c r="FE1503" s="157">
        <v>0</v>
      </c>
      <c r="FF1503" s="157">
        <v>0</v>
      </c>
      <c r="FG1503" s="157">
        <v>0</v>
      </c>
      <c r="FH1503" s="157">
        <v>0</v>
      </c>
      <c r="FI1503" s="157">
        <v>0</v>
      </c>
      <c r="FJ1503" s="157">
        <v>0</v>
      </c>
      <c r="FK1503" s="157">
        <v>0</v>
      </c>
      <c r="FL1503" s="157">
        <v>0</v>
      </c>
      <c r="FM1503" s="157">
        <v>0</v>
      </c>
      <c r="FN1503" s="157">
        <v>0</v>
      </c>
      <c r="FO1503" s="157">
        <v>0</v>
      </c>
      <c r="FP1503" s="157">
        <v>1.1936119999999999E-3</v>
      </c>
      <c r="FQ1503" s="157">
        <v>0</v>
      </c>
      <c r="FR1503" s="157">
        <v>0</v>
      </c>
      <c r="FS1503" s="157">
        <v>0</v>
      </c>
      <c r="FT1503" s="157">
        <v>0</v>
      </c>
      <c r="FU1503" s="157">
        <v>0</v>
      </c>
      <c r="FV1503" s="157">
        <v>0</v>
      </c>
      <c r="FW1503" s="157">
        <v>0</v>
      </c>
      <c r="FX1503" s="192">
        <v>2.5599999999999999E-5</v>
      </c>
      <c r="FY1503" s="157">
        <v>0</v>
      </c>
      <c r="FZ1503" s="157">
        <v>0</v>
      </c>
      <c r="GA1503" s="157">
        <v>0</v>
      </c>
      <c r="GB1503" s="157">
        <v>0</v>
      </c>
      <c r="GC1503" s="157">
        <v>0</v>
      </c>
      <c r="GD1503" s="157">
        <v>1.10412E-4</v>
      </c>
      <c r="GE1503" s="157">
        <v>7.45544E-4</v>
      </c>
      <c r="GF1503" s="157">
        <v>0</v>
      </c>
      <c r="GG1503" s="157">
        <v>0</v>
      </c>
      <c r="GH1503" s="157">
        <v>0</v>
      </c>
      <c r="GI1503" s="157">
        <v>0</v>
      </c>
      <c r="GJ1503" s="157">
        <v>0</v>
      </c>
      <c r="GK1503" s="157">
        <v>0</v>
      </c>
      <c r="GL1503" s="157">
        <v>0</v>
      </c>
      <c r="GM1503" s="157">
        <v>6.1432100000000003E-4</v>
      </c>
      <c r="GN1503" s="157">
        <v>0</v>
      </c>
      <c r="GO1503" s="157">
        <v>1.5982100000000001E-3</v>
      </c>
      <c r="GP1503" s="157">
        <v>0</v>
      </c>
      <c r="GQ1503" s="157">
        <v>1.0426734999999999E-2</v>
      </c>
      <c r="GR1503" s="157">
        <v>0</v>
      </c>
      <c r="GS1503" s="157">
        <v>0</v>
      </c>
      <c r="GT1503" s="157">
        <v>0</v>
      </c>
      <c r="GU1503" s="157">
        <v>0</v>
      </c>
      <c r="GV1503" s="157">
        <v>0</v>
      </c>
      <c r="GW1503" s="157">
        <v>0</v>
      </c>
      <c r="GX1503" s="157">
        <v>0</v>
      </c>
      <c r="GY1503" s="157">
        <v>0</v>
      </c>
      <c r="GZ1503" s="157">
        <v>0</v>
      </c>
      <c r="HA1503" s="157">
        <v>0</v>
      </c>
    </row>
    <row r="1504" spans="1:209" x14ac:dyDescent="0.2">
      <c r="A1504" s="157" t="s">
        <v>5313</v>
      </c>
      <c r="B1504" s="157">
        <v>0</v>
      </c>
      <c r="C1504" s="157">
        <v>0</v>
      </c>
      <c r="D1504" s="157">
        <v>0</v>
      </c>
      <c r="E1504" s="157">
        <v>0</v>
      </c>
      <c r="F1504" s="157">
        <v>0</v>
      </c>
      <c r="G1504" s="157">
        <v>0</v>
      </c>
      <c r="H1504" s="157">
        <v>0</v>
      </c>
      <c r="I1504" s="157">
        <v>0</v>
      </c>
      <c r="J1504" s="157">
        <v>0</v>
      </c>
      <c r="K1504" s="157">
        <v>0</v>
      </c>
      <c r="L1504" s="157">
        <v>0</v>
      </c>
      <c r="M1504" s="157">
        <v>0</v>
      </c>
      <c r="N1504" s="157">
        <v>0</v>
      </c>
      <c r="O1504" s="157">
        <v>0</v>
      </c>
      <c r="P1504" s="157">
        <v>0</v>
      </c>
      <c r="Q1504" s="157">
        <v>0</v>
      </c>
      <c r="R1504" s="157">
        <v>0</v>
      </c>
      <c r="S1504" s="157">
        <v>0</v>
      </c>
      <c r="T1504" s="192">
        <v>3.2299999999999999E-5</v>
      </c>
      <c r="U1504" s="157">
        <v>0</v>
      </c>
      <c r="V1504" s="157">
        <v>0</v>
      </c>
      <c r="W1504" s="157">
        <v>0</v>
      </c>
      <c r="X1504" s="157">
        <v>0</v>
      </c>
      <c r="Y1504" s="157">
        <v>0</v>
      </c>
      <c r="Z1504" s="157">
        <v>0</v>
      </c>
      <c r="AA1504" s="157">
        <v>0</v>
      </c>
      <c r="AB1504" s="157">
        <v>0</v>
      </c>
      <c r="AC1504" s="157">
        <v>0</v>
      </c>
      <c r="AD1504" s="157">
        <v>0</v>
      </c>
      <c r="AE1504" s="157">
        <v>0</v>
      </c>
      <c r="AF1504" s="157">
        <v>0</v>
      </c>
      <c r="AG1504" s="157">
        <v>0</v>
      </c>
      <c r="AH1504" s="192">
        <v>7.3700000000000002E-5</v>
      </c>
      <c r="AI1504" s="192">
        <v>3.8699999999999999E-5</v>
      </c>
      <c r="AJ1504" s="157">
        <v>0</v>
      </c>
      <c r="AK1504" s="157">
        <v>0</v>
      </c>
      <c r="AL1504" s="157">
        <v>0</v>
      </c>
      <c r="AM1504" s="157">
        <v>0</v>
      </c>
      <c r="AN1504" s="157">
        <v>0</v>
      </c>
      <c r="AO1504" s="157">
        <v>0</v>
      </c>
      <c r="AP1504" s="157">
        <v>0</v>
      </c>
      <c r="AQ1504" s="157">
        <v>0</v>
      </c>
      <c r="AR1504" s="157">
        <v>0</v>
      </c>
      <c r="AS1504" s="157">
        <v>0</v>
      </c>
      <c r="AT1504" s="157">
        <v>0</v>
      </c>
      <c r="AU1504" s="157">
        <v>0</v>
      </c>
      <c r="AV1504" s="157">
        <v>0</v>
      </c>
      <c r="AW1504" s="157">
        <v>0</v>
      </c>
      <c r="AX1504" s="157">
        <v>0</v>
      </c>
      <c r="AY1504" s="157">
        <v>0</v>
      </c>
      <c r="AZ1504" s="157">
        <v>0</v>
      </c>
      <c r="BA1504" s="157">
        <v>0</v>
      </c>
      <c r="BB1504" s="157">
        <v>0</v>
      </c>
      <c r="BC1504" s="157">
        <v>0</v>
      </c>
      <c r="BD1504" s="157">
        <v>0</v>
      </c>
      <c r="BE1504" s="157">
        <v>0</v>
      </c>
      <c r="BF1504" s="157">
        <v>0</v>
      </c>
      <c r="BG1504" s="157">
        <v>0</v>
      </c>
      <c r="BH1504" s="157">
        <v>0</v>
      </c>
      <c r="BI1504" s="157">
        <v>0</v>
      </c>
      <c r="BJ1504" s="157">
        <v>0</v>
      </c>
      <c r="BK1504" s="157">
        <v>0</v>
      </c>
      <c r="BL1504" s="157">
        <v>0</v>
      </c>
      <c r="BM1504" s="157">
        <v>0</v>
      </c>
      <c r="BN1504" s="157">
        <v>0</v>
      </c>
      <c r="BO1504" s="157">
        <v>0</v>
      </c>
      <c r="BP1504" s="157">
        <v>0</v>
      </c>
      <c r="BQ1504" s="157">
        <v>0</v>
      </c>
      <c r="BR1504" s="192">
        <v>2.1100000000000001E-5</v>
      </c>
      <c r="BS1504" s="157">
        <v>0</v>
      </c>
      <c r="BT1504" s="157">
        <v>0</v>
      </c>
      <c r="BU1504" s="157">
        <v>0</v>
      </c>
      <c r="BV1504" s="157">
        <v>0</v>
      </c>
      <c r="BW1504" s="157">
        <v>0</v>
      </c>
      <c r="BX1504" s="157">
        <v>0</v>
      </c>
      <c r="BY1504" s="157">
        <v>0</v>
      </c>
      <c r="BZ1504" s="157">
        <v>0</v>
      </c>
      <c r="CA1504" s="157">
        <v>2.6511999999999998E-4</v>
      </c>
      <c r="CB1504" s="192">
        <v>2.4199999999999999E-5</v>
      </c>
      <c r="CC1504" s="157">
        <v>0</v>
      </c>
      <c r="CD1504" s="192">
        <v>4.0000000000000003E-5</v>
      </c>
      <c r="CE1504" s="157">
        <v>0</v>
      </c>
      <c r="CF1504" s="192">
        <v>5.5399999999999998E-5</v>
      </c>
      <c r="CG1504" s="157">
        <v>0</v>
      </c>
      <c r="CH1504" s="157">
        <v>0</v>
      </c>
      <c r="CI1504" s="157">
        <v>0</v>
      </c>
      <c r="CJ1504" s="157">
        <v>0</v>
      </c>
      <c r="CK1504" s="157">
        <v>0</v>
      </c>
      <c r="CL1504" s="157">
        <v>0</v>
      </c>
      <c r="CM1504" s="157">
        <v>0</v>
      </c>
      <c r="CN1504" s="157">
        <v>0</v>
      </c>
      <c r="CO1504" s="157">
        <v>0</v>
      </c>
      <c r="CP1504" s="157">
        <v>0</v>
      </c>
      <c r="CQ1504" s="192">
        <v>2.4000000000000001E-5</v>
      </c>
      <c r="CR1504" s="157">
        <v>0</v>
      </c>
      <c r="CS1504" s="192">
        <v>7.2999999999999999E-5</v>
      </c>
      <c r="CT1504" s="157">
        <v>1.9039E-4</v>
      </c>
      <c r="CU1504" s="157">
        <v>0</v>
      </c>
      <c r="CV1504" s="157">
        <v>0</v>
      </c>
      <c r="CW1504" s="157">
        <v>0</v>
      </c>
      <c r="CX1504" s="157">
        <v>0</v>
      </c>
      <c r="CY1504" s="157">
        <v>0</v>
      </c>
      <c r="CZ1504" s="157">
        <v>0</v>
      </c>
      <c r="DA1504" s="157">
        <v>0</v>
      </c>
      <c r="DB1504" s="157">
        <v>0</v>
      </c>
      <c r="DC1504" s="157">
        <v>0</v>
      </c>
      <c r="DD1504" s="157">
        <v>0</v>
      </c>
      <c r="DE1504" s="157">
        <v>0</v>
      </c>
      <c r="DF1504" s="157">
        <v>0</v>
      </c>
      <c r="DG1504" s="157">
        <v>0</v>
      </c>
      <c r="DH1504" s="157">
        <v>0</v>
      </c>
      <c r="DI1504" s="157">
        <v>0</v>
      </c>
      <c r="DJ1504" s="157">
        <v>0</v>
      </c>
      <c r="DK1504" s="157">
        <v>0</v>
      </c>
      <c r="DL1504" s="157">
        <v>0</v>
      </c>
      <c r="DM1504" s="157">
        <v>0</v>
      </c>
      <c r="DN1504" s="157">
        <v>0</v>
      </c>
      <c r="DO1504" s="157">
        <v>0</v>
      </c>
      <c r="DP1504" s="157">
        <v>0</v>
      </c>
      <c r="DQ1504" s="157">
        <v>0</v>
      </c>
      <c r="DR1504" s="157">
        <v>0</v>
      </c>
      <c r="DS1504" s="157">
        <v>0</v>
      </c>
      <c r="DT1504" s="192">
        <v>4.2299999999999998E-5</v>
      </c>
      <c r="DU1504" s="157">
        <v>0</v>
      </c>
      <c r="DV1504" s="157">
        <v>0</v>
      </c>
      <c r="DW1504" s="157">
        <v>0</v>
      </c>
      <c r="DX1504" s="157">
        <v>0</v>
      </c>
      <c r="DY1504" s="157">
        <v>0</v>
      </c>
      <c r="DZ1504" s="157">
        <v>0</v>
      </c>
      <c r="EA1504" s="157">
        <v>0</v>
      </c>
      <c r="EB1504" s="192">
        <v>3.5200000000000002E-5</v>
      </c>
      <c r="EC1504" s="157">
        <v>0</v>
      </c>
      <c r="ED1504" s="157">
        <v>0</v>
      </c>
      <c r="EE1504" s="157">
        <v>0</v>
      </c>
      <c r="EF1504" s="157">
        <v>0</v>
      </c>
      <c r="EG1504" s="157">
        <v>0</v>
      </c>
      <c r="EH1504" s="157">
        <v>0</v>
      </c>
      <c r="EI1504" s="157">
        <v>0</v>
      </c>
      <c r="EJ1504" s="157">
        <v>0</v>
      </c>
      <c r="EK1504" s="157">
        <v>0</v>
      </c>
      <c r="EL1504" s="157">
        <v>0</v>
      </c>
      <c r="EM1504" s="157">
        <v>0</v>
      </c>
      <c r="EN1504" s="157">
        <v>0</v>
      </c>
      <c r="EO1504" s="157">
        <v>0</v>
      </c>
      <c r="EP1504" s="157">
        <v>0</v>
      </c>
      <c r="EQ1504" s="157">
        <v>0</v>
      </c>
      <c r="ER1504" s="157">
        <v>0</v>
      </c>
      <c r="ES1504" s="157">
        <v>0</v>
      </c>
      <c r="ET1504" s="157">
        <v>0</v>
      </c>
      <c r="EU1504" s="157">
        <v>0</v>
      </c>
      <c r="EV1504" s="157">
        <v>0</v>
      </c>
      <c r="EW1504" s="157">
        <v>0</v>
      </c>
      <c r="EX1504" s="157">
        <v>0</v>
      </c>
      <c r="EY1504" s="157">
        <v>0</v>
      </c>
      <c r="EZ1504" s="157">
        <v>0</v>
      </c>
      <c r="FA1504" s="157">
        <v>0</v>
      </c>
      <c r="FB1504" s="157">
        <v>0</v>
      </c>
      <c r="FC1504" s="157">
        <v>0</v>
      </c>
      <c r="FD1504" s="157">
        <v>0</v>
      </c>
      <c r="FE1504" s="157">
        <v>0</v>
      </c>
      <c r="FF1504" s="157">
        <v>0</v>
      </c>
      <c r="FG1504" s="157">
        <v>0</v>
      </c>
      <c r="FH1504" s="157">
        <v>0</v>
      </c>
      <c r="FI1504" s="157">
        <v>0</v>
      </c>
      <c r="FJ1504" s="157">
        <v>0</v>
      </c>
      <c r="FK1504" s="157">
        <v>0</v>
      </c>
      <c r="FL1504" s="157">
        <v>2.5685500000000001E-4</v>
      </c>
      <c r="FM1504" s="192">
        <v>4.2299999999999998E-5</v>
      </c>
      <c r="FN1504" s="157">
        <v>0</v>
      </c>
      <c r="FO1504" s="157">
        <v>0</v>
      </c>
      <c r="FP1504" s="157">
        <v>0</v>
      </c>
      <c r="FQ1504" s="192">
        <v>9.3999999999999994E-5</v>
      </c>
      <c r="FR1504" s="157">
        <v>0</v>
      </c>
      <c r="FS1504" s="157">
        <v>0</v>
      </c>
      <c r="FT1504" s="157">
        <v>0</v>
      </c>
      <c r="FU1504" s="157">
        <v>0</v>
      </c>
      <c r="FV1504" s="157">
        <v>0</v>
      </c>
      <c r="FW1504" s="157">
        <v>0</v>
      </c>
      <c r="FX1504" s="157">
        <v>0</v>
      </c>
      <c r="FY1504" s="157">
        <v>0</v>
      </c>
      <c r="FZ1504" s="157">
        <v>0</v>
      </c>
      <c r="GA1504" s="157">
        <v>0</v>
      </c>
      <c r="GB1504" s="157">
        <v>0</v>
      </c>
      <c r="GC1504" s="157">
        <v>0</v>
      </c>
      <c r="GD1504" s="157">
        <v>0</v>
      </c>
      <c r="GE1504" s="157">
        <v>0</v>
      </c>
      <c r="GF1504" s="157">
        <v>0</v>
      </c>
      <c r="GG1504" s="157">
        <v>0</v>
      </c>
      <c r="GH1504" s="157">
        <v>0</v>
      </c>
      <c r="GI1504" s="157">
        <v>0</v>
      </c>
      <c r="GJ1504" s="157">
        <v>0</v>
      </c>
      <c r="GK1504" s="157">
        <v>0</v>
      </c>
      <c r="GL1504" s="157">
        <v>0</v>
      </c>
      <c r="GM1504" s="157">
        <v>0</v>
      </c>
      <c r="GN1504" s="157">
        <v>0</v>
      </c>
      <c r="GO1504" s="157">
        <v>0</v>
      </c>
      <c r="GP1504" s="157">
        <v>0</v>
      </c>
      <c r="GQ1504" s="157">
        <v>0</v>
      </c>
      <c r="GR1504" s="157">
        <v>0</v>
      </c>
      <c r="GS1504" s="157">
        <v>0</v>
      </c>
      <c r="GT1504" s="157">
        <v>0</v>
      </c>
      <c r="GU1504" s="157">
        <v>0</v>
      </c>
      <c r="GV1504" s="157">
        <v>0</v>
      </c>
      <c r="GW1504" s="157">
        <v>0</v>
      </c>
      <c r="GX1504" s="157">
        <v>0</v>
      </c>
      <c r="GY1504" s="157">
        <v>0</v>
      </c>
      <c r="GZ1504" s="157">
        <v>0</v>
      </c>
      <c r="HA1504" s="157">
        <v>0</v>
      </c>
    </row>
    <row r="1505" spans="1:209" x14ac:dyDescent="0.2">
      <c r="A1505" s="157" t="s">
        <v>5314</v>
      </c>
      <c r="B1505" s="157">
        <v>0</v>
      </c>
      <c r="C1505" s="157">
        <v>0</v>
      </c>
      <c r="D1505" s="157">
        <v>0</v>
      </c>
      <c r="E1505" s="157">
        <v>0</v>
      </c>
      <c r="F1505" s="157">
        <v>0</v>
      </c>
      <c r="G1505" s="157">
        <v>0</v>
      </c>
      <c r="H1505" s="157">
        <v>0</v>
      </c>
      <c r="I1505" s="157">
        <v>0</v>
      </c>
      <c r="J1505" s="157">
        <v>0</v>
      </c>
      <c r="K1505" s="192">
        <v>2.6800000000000001E-5</v>
      </c>
      <c r="L1505" s="157">
        <v>0</v>
      </c>
      <c r="M1505" s="157">
        <v>0</v>
      </c>
      <c r="N1505" s="157">
        <v>0</v>
      </c>
      <c r="O1505" s="157">
        <v>0</v>
      </c>
      <c r="P1505" s="157">
        <v>0</v>
      </c>
      <c r="Q1505" s="157">
        <v>1.0745889999999999E-3</v>
      </c>
      <c r="R1505" s="157">
        <v>0</v>
      </c>
      <c r="S1505" s="157">
        <v>4.7932900000000002E-4</v>
      </c>
      <c r="T1505" s="157">
        <v>5.8190280000000004E-3</v>
      </c>
      <c r="U1505" s="157">
        <v>0</v>
      </c>
      <c r="V1505" s="157">
        <v>0</v>
      </c>
      <c r="W1505" s="157">
        <v>0</v>
      </c>
      <c r="X1505" s="157">
        <v>0</v>
      </c>
      <c r="Y1505" s="157">
        <v>0</v>
      </c>
      <c r="Z1505" s="157">
        <v>0</v>
      </c>
      <c r="AA1505" s="157">
        <v>0</v>
      </c>
      <c r="AB1505" s="157">
        <v>0</v>
      </c>
      <c r="AC1505" s="192">
        <v>3.8600000000000003E-5</v>
      </c>
      <c r="AD1505" s="157">
        <v>0</v>
      </c>
      <c r="AE1505" s="157">
        <v>0</v>
      </c>
      <c r="AF1505" s="157">
        <v>0</v>
      </c>
      <c r="AG1505" s="157">
        <v>0</v>
      </c>
      <c r="AH1505" s="157">
        <v>2.7793805000000001E-2</v>
      </c>
      <c r="AI1505" s="157">
        <v>7.7357499999999998E-4</v>
      </c>
      <c r="AJ1505" s="192">
        <v>7.1000000000000005E-5</v>
      </c>
      <c r="AK1505" s="157">
        <v>0</v>
      </c>
      <c r="AL1505" s="157">
        <v>0</v>
      </c>
      <c r="AM1505" s="157">
        <v>0</v>
      </c>
      <c r="AN1505" s="157">
        <v>0</v>
      </c>
      <c r="AO1505" s="157">
        <v>0</v>
      </c>
      <c r="AP1505" s="157">
        <v>0</v>
      </c>
      <c r="AQ1505" s="157">
        <v>0</v>
      </c>
      <c r="AR1505" s="157">
        <v>0</v>
      </c>
      <c r="AS1505" s="157">
        <v>0</v>
      </c>
      <c r="AT1505" s="157">
        <v>0</v>
      </c>
      <c r="AU1505" s="157">
        <v>0</v>
      </c>
      <c r="AV1505" s="157">
        <v>0</v>
      </c>
      <c r="AW1505" s="157">
        <v>0</v>
      </c>
      <c r="AX1505" s="157">
        <v>6.9478900000000002E-4</v>
      </c>
      <c r="AY1505" s="157">
        <v>0</v>
      </c>
      <c r="AZ1505" s="157">
        <v>0</v>
      </c>
      <c r="BA1505" s="157">
        <v>0</v>
      </c>
      <c r="BB1505" s="157">
        <v>0</v>
      </c>
      <c r="BC1505" s="157">
        <v>0</v>
      </c>
      <c r="BD1505" s="157">
        <v>0</v>
      </c>
      <c r="BE1505" s="157">
        <v>0</v>
      </c>
      <c r="BF1505" s="157">
        <v>0</v>
      </c>
      <c r="BG1505" s="157">
        <v>0</v>
      </c>
      <c r="BH1505" s="157">
        <v>0</v>
      </c>
      <c r="BI1505" s="157">
        <v>0</v>
      </c>
      <c r="BJ1505" s="192">
        <v>1.88E-5</v>
      </c>
      <c r="BK1505" s="157">
        <v>0</v>
      </c>
      <c r="BL1505" s="157">
        <v>0</v>
      </c>
      <c r="BM1505" s="157">
        <v>0</v>
      </c>
      <c r="BN1505" s="157">
        <v>0</v>
      </c>
      <c r="BO1505" s="157">
        <v>0</v>
      </c>
      <c r="BP1505" s="157">
        <v>0</v>
      </c>
      <c r="BQ1505" s="157">
        <v>0</v>
      </c>
      <c r="BR1505" s="157">
        <v>3.6258309999999999E-3</v>
      </c>
      <c r="BS1505" s="157">
        <v>0</v>
      </c>
      <c r="BT1505" s="157">
        <v>0</v>
      </c>
      <c r="BU1505" s="157">
        <v>0</v>
      </c>
      <c r="BV1505" s="157">
        <v>2.7089969999999999E-3</v>
      </c>
      <c r="BW1505" s="157">
        <v>0</v>
      </c>
      <c r="BX1505" s="157">
        <v>0</v>
      </c>
      <c r="BY1505" s="157">
        <v>0</v>
      </c>
      <c r="BZ1505" s="157">
        <v>3.373151E-3</v>
      </c>
      <c r="CA1505" s="157">
        <v>1.4461890999999999E-2</v>
      </c>
      <c r="CB1505" s="157">
        <v>8.9900669999999992E-3</v>
      </c>
      <c r="CC1505" s="157">
        <v>0</v>
      </c>
      <c r="CD1505" s="157">
        <v>2.896582E-2</v>
      </c>
      <c r="CE1505" s="157">
        <v>0</v>
      </c>
      <c r="CF1505" s="157">
        <v>6.2584809999999998E-3</v>
      </c>
      <c r="CG1505" s="157">
        <v>0</v>
      </c>
      <c r="CH1505" s="157">
        <v>0</v>
      </c>
      <c r="CI1505" s="157">
        <v>0</v>
      </c>
      <c r="CJ1505" s="157">
        <v>0</v>
      </c>
      <c r="CK1505" s="157">
        <v>0</v>
      </c>
      <c r="CL1505" s="157">
        <v>0</v>
      </c>
      <c r="CM1505" s="157">
        <v>0</v>
      </c>
      <c r="CN1505" s="157">
        <v>0</v>
      </c>
      <c r="CO1505" s="157">
        <v>0</v>
      </c>
      <c r="CP1505" s="157">
        <v>0</v>
      </c>
      <c r="CQ1505" s="157">
        <v>2.7517420000000002E-3</v>
      </c>
      <c r="CR1505" s="157">
        <v>2.0083129999999999E-3</v>
      </c>
      <c r="CS1505" s="157">
        <v>9.6309189999999999E-3</v>
      </c>
      <c r="CT1505" s="157">
        <v>1.0995026E-2</v>
      </c>
      <c r="CU1505" s="157">
        <v>1.5947699999999999E-4</v>
      </c>
      <c r="CV1505" s="157">
        <v>2.09118E-4</v>
      </c>
      <c r="CW1505" s="157">
        <v>0</v>
      </c>
      <c r="CX1505" s="157">
        <v>1.34318E-4</v>
      </c>
      <c r="CY1505" s="157">
        <v>1.767858E-3</v>
      </c>
      <c r="CZ1505" s="157">
        <v>0</v>
      </c>
      <c r="DA1505" s="157">
        <v>0</v>
      </c>
      <c r="DB1505" s="157">
        <v>0</v>
      </c>
      <c r="DC1505" s="157">
        <v>0</v>
      </c>
      <c r="DD1505" s="192">
        <v>1.5E-5</v>
      </c>
      <c r="DE1505" s="192">
        <v>3.9700000000000003E-5</v>
      </c>
      <c r="DF1505" s="157">
        <v>0</v>
      </c>
      <c r="DG1505" s="157">
        <v>0</v>
      </c>
      <c r="DH1505" s="157">
        <v>0</v>
      </c>
      <c r="DI1505" s="157">
        <v>0</v>
      </c>
      <c r="DJ1505" s="192">
        <v>3.3500000000000001E-5</v>
      </c>
      <c r="DK1505" s="192">
        <v>5.1E-5</v>
      </c>
      <c r="DL1505" s="157">
        <v>0</v>
      </c>
      <c r="DM1505" s="157">
        <v>0</v>
      </c>
      <c r="DN1505" s="192">
        <v>2.1999999999999999E-5</v>
      </c>
      <c r="DO1505" s="157">
        <v>0</v>
      </c>
      <c r="DP1505" s="157">
        <v>0</v>
      </c>
      <c r="DQ1505" s="157">
        <v>0</v>
      </c>
      <c r="DR1505" s="192">
        <v>4.0800000000000002E-5</v>
      </c>
      <c r="DS1505" s="192">
        <v>2.27E-5</v>
      </c>
      <c r="DT1505" s="157">
        <v>6.351626E-3</v>
      </c>
      <c r="DU1505" s="157">
        <v>1.02741E-4</v>
      </c>
      <c r="DV1505" s="157">
        <v>0</v>
      </c>
      <c r="DW1505" s="157">
        <v>0</v>
      </c>
      <c r="DX1505" s="157">
        <v>0</v>
      </c>
      <c r="DY1505" s="157">
        <v>0</v>
      </c>
      <c r="DZ1505" s="157">
        <v>0</v>
      </c>
      <c r="EA1505" s="157">
        <v>2.9702069999999999E-3</v>
      </c>
      <c r="EB1505" s="157">
        <v>6.4781889999999996E-3</v>
      </c>
      <c r="EC1505" s="192">
        <v>1.8300000000000001E-5</v>
      </c>
      <c r="ED1505" s="157">
        <v>0</v>
      </c>
      <c r="EE1505" s="157">
        <v>0</v>
      </c>
      <c r="EF1505" s="157">
        <v>0</v>
      </c>
      <c r="EG1505" s="157">
        <v>0</v>
      </c>
      <c r="EH1505" s="157">
        <v>0</v>
      </c>
      <c r="EI1505" s="192">
        <v>1.13E-5</v>
      </c>
      <c r="EJ1505" s="157">
        <v>0</v>
      </c>
      <c r="EK1505" s="157">
        <v>1.6219400000000001E-3</v>
      </c>
      <c r="EL1505" s="157">
        <v>0</v>
      </c>
      <c r="EM1505" s="157">
        <v>0</v>
      </c>
      <c r="EN1505" s="157">
        <v>0</v>
      </c>
      <c r="EO1505" s="157">
        <v>0</v>
      </c>
      <c r="EP1505" s="157">
        <v>0</v>
      </c>
      <c r="EQ1505" s="157">
        <v>0</v>
      </c>
      <c r="ER1505" s="157">
        <v>0</v>
      </c>
      <c r="ES1505" s="157">
        <v>0</v>
      </c>
      <c r="ET1505" s="157">
        <v>0</v>
      </c>
      <c r="EU1505" s="157">
        <v>0</v>
      </c>
      <c r="EV1505" s="157">
        <v>0</v>
      </c>
      <c r="EW1505" s="157">
        <v>3.2778499999999998E-4</v>
      </c>
      <c r="EX1505" s="157">
        <v>0</v>
      </c>
      <c r="EY1505" s="157">
        <v>0</v>
      </c>
      <c r="EZ1505" s="157">
        <v>1.74632E-4</v>
      </c>
      <c r="FA1505" s="157">
        <v>0</v>
      </c>
      <c r="FB1505" s="157">
        <v>0</v>
      </c>
      <c r="FC1505" s="157">
        <v>0</v>
      </c>
      <c r="FD1505" s="157">
        <v>0</v>
      </c>
      <c r="FE1505" s="157">
        <v>0</v>
      </c>
      <c r="FF1505" s="157">
        <v>0</v>
      </c>
      <c r="FG1505" s="157">
        <v>0</v>
      </c>
      <c r="FH1505" s="192">
        <v>2.37E-5</v>
      </c>
      <c r="FI1505" s="157">
        <v>0</v>
      </c>
      <c r="FJ1505" s="157">
        <v>0</v>
      </c>
      <c r="FK1505" s="157">
        <v>0</v>
      </c>
      <c r="FL1505" s="157">
        <v>2.0516277999999999E-2</v>
      </c>
      <c r="FM1505" s="157">
        <v>1.7048098000000001E-2</v>
      </c>
      <c r="FN1505" s="157">
        <v>0</v>
      </c>
      <c r="FO1505" s="157">
        <v>0</v>
      </c>
      <c r="FP1505" s="157">
        <v>0</v>
      </c>
      <c r="FQ1505" s="157">
        <v>1.6590944999999999E-2</v>
      </c>
      <c r="FR1505" s="157">
        <v>0</v>
      </c>
      <c r="FS1505" s="157">
        <v>0</v>
      </c>
      <c r="FT1505" s="157">
        <v>0</v>
      </c>
      <c r="FU1505" s="157">
        <v>0</v>
      </c>
      <c r="FV1505" s="157">
        <v>0</v>
      </c>
      <c r="FW1505" s="157">
        <v>0</v>
      </c>
      <c r="FX1505" s="157">
        <v>0</v>
      </c>
      <c r="FY1505" s="157">
        <v>0</v>
      </c>
      <c r="FZ1505" s="157">
        <v>0</v>
      </c>
      <c r="GA1505" s="157">
        <v>0</v>
      </c>
      <c r="GB1505" s="157">
        <v>0</v>
      </c>
      <c r="GC1505" s="157">
        <v>2.64281E-4</v>
      </c>
      <c r="GD1505" s="157">
        <v>2.20824E-4</v>
      </c>
      <c r="GE1505" s="157">
        <v>0</v>
      </c>
      <c r="GF1505" s="157">
        <v>0</v>
      </c>
      <c r="GG1505" s="157">
        <v>0</v>
      </c>
      <c r="GH1505" s="157">
        <v>0</v>
      </c>
      <c r="GI1505" s="157">
        <v>0</v>
      </c>
      <c r="GJ1505" s="192">
        <v>8.0799999999999999E-5</v>
      </c>
      <c r="GK1505" s="157">
        <v>0</v>
      </c>
      <c r="GL1505" s="157">
        <v>0</v>
      </c>
      <c r="GM1505" s="157">
        <v>0</v>
      </c>
      <c r="GN1505" s="157">
        <v>0</v>
      </c>
      <c r="GO1505" s="157">
        <v>0</v>
      </c>
      <c r="GP1505" s="157">
        <v>0</v>
      </c>
      <c r="GQ1505" s="157">
        <v>0</v>
      </c>
      <c r="GR1505" s="157">
        <v>0</v>
      </c>
      <c r="GS1505" s="157">
        <v>0</v>
      </c>
      <c r="GT1505" s="157">
        <v>0</v>
      </c>
      <c r="GU1505" s="157">
        <v>0</v>
      </c>
      <c r="GV1505" s="157">
        <v>0</v>
      </c>
      <c r="GW1505" s="157">
        <v>0</v>
      </c>
      <c r="GX1505" s="157">
        <v>0</v>
      </c>
      <c r="GY1505" s="157">
        <v>0</v>
      </c>
      <c r="GZ1505" s="157">
        <v>0</v>
      </c>
      <c r="HA1505" s="157">
        <v>0</v>
      </c>
    </row>
    <row r="1506" spans="1:209" x14ac:dyDescent="0.2">
      <c r="A1506" s="157" t="s">
        <v>5315</v>
      </c>
      <c r="B1506" s="157">
        <v>0</v>
      </c>
      <c r="C1506" s="157">
        <v>0</v>
      </c>
      <c r="D1506" s="192">
        <v>5.1100000000000002E-6</v>
      </c>
      <c r="E1506" s="157">
        <v>0</v>
      </c>
      <c r="F1506" s="157">
        <v>0</v>
      </c>
      <c r="G1506" s="157">
        <v>0</v>
      </c>
      <c r="H1506" s="157">
        <v>0</v>
      </c>
      <c r="I1506" s="157">
        <v>0</v>
      </c>
      <c r="J1506" s="157">
        <v>0</v>
      </c>
      <c r="K1506" s="157">
        <v>0</v>
      </c>
      <c r="L1506" s="157">
        <v>0</v>
      </c>
      <c r="M1506" s="157">
        <v>0</v>
      </c>
      <c r="N1506" s="157">
        <v>0</v>
      </c>
      <c r="O1506" s="157">
        <v>0</v>
      </c>
      <c r="P1506" s="157">
        <v>0</v>
      </c>
      <c r="Q1506" s="157">
        <v>0</v>
      </c>
      <c r="R1506" s="157">
        <v>0</v>
      </c>
      <c r="S1506" s="157">
        <v>0</v>
      </c>
      <c r="T1506" s="157">
        <v>0</v>
      </c>
      <c r="U1506" s="157">
        <v>0</v>
      </c>
      <c r="V1506" s="157">
        <v>0</v>
      </c>
      <c r="W1506" s="157">
        <v>0</v>
      </c>
      <c r="X1506" s="157">
        <v>0</v>
      </c>
      <c r="Y1506" s="157">
        <v>0</v>
      </c>
      <c r="Z1506" s="157">
        <v>0</v>
      </c>
      <c r="AA1506" s="192">
        <v>3.29E-5</v>
      </c>
      <c r="AB1506" s="192">
        <v>2.9899999999999998E-5</v>
      </c>
      <c r="AC1506" s="157">
        <v>0</v>
      </c>
      <c r="AD1506" s="157">
        <v>0</v>
      </c>
      <c r="AE1506" s="157">
        <v>0</v>
      </c>
      <c r="AF1506" s="157">
        <v>0</v>
      </c>
      <c r="AG1506" s="157">
        <v>0</v>
      </c>
      <c r="AH1506" s="157">
        <v>0</v>
      </c>
      <c r="AI1506" s="157">
        <v>0</v>
      </c>
      <c r="AJ1506" s="157">
        <v>0</v>
      </c>
      <c r="AK1506" s="157">
        <v>0</v>
      </c>
      <c r="AL1506" s="157">
        <v>0</v>
      </c>
      <c r="AM1506" s="157">
        <v>0</v>
      </c>
      <c r="AN1506" s="157">
        <v>0</v>
      </c>
      <c r="AO1506" s="157">
        <v>0</v>
      </c>
      <c r="AP1506" s="157">
        <v>0</v>
      </c>
      <c r="AQ1506" s="157">
        <v>0</v>
      </c>
      <c r="AR1506" s="157">
        <v>0</v>
      </c>
      <c r="AS1506" s="192">
        <v>4.5500000000000001E-5</v>
      </c>
      <c r="AT1506" s="192">
        <v>1.6099999999999998E-5</v>
      </c>
      <c r="AU1506" s="157">
        <v>0</v>
      </c>
      <c r="AV1506" s="157">
        <v>0</v>
      </c>
      <c r="AW1506" s="157">
        <v>0</v>
      </c>
      <c r="AX1506" s="157">
        <v>0</v>
      </c>
      <c r="AY1506" s="157">
        <v>0</v>
      </c>
      <c r="AZ1506" s="157">
        <v>0</v>
      </c>
      <c r="BA1506" s="157">
        <v>0</v>
      </c>
      <c r="BB1506" s="157">
        <v>0</v>
      </c>
      <c r="BC1506" s="157">
        <v>0</v>
      </c>
      <c r="BD1506" s="157">
        <v>0</v>
      </c>
      <c r="BE1506" s="157">
        <v>0</v>
      </c>
      <c r="BF1506" s="157">
        <v>0</v>
      </c>
      <c r="BG1506" s="157">
        <v>0</v>
      </c>
      <c r="BH1506" s="157">
        <v>0</v>
      </c>
      <c r="BI1506" s="157">
        <v>0</v>
      </c>
      <c r="BJ1506" s="157">
        <v>0</v>
      </c>
      <c r="BK1506" s="157">
        <v>0</v>
      </c>
      <c r="BL1506" s="157">
        <v>0</v>
      </c>
      <c r="BM1506" s="157">
        <v>0</v>
      </c>
      <c r="BN1506" s="157">
        <v>0</v>
      </c>
      <c r="BO1506" s="157">
        <v>0</v>
      </c>
      <c r="BP1506" s="157">
        <v>0</v>
      </c>
      <c r="BQ1506" s="157">
        <v>0</v>
      </c>
      <c r="BR1506" s="192">
        <v>2.1100000000000001E-5</v>
      </c>
      <c r="BS1506" s="157">
        <v>0</v>
      </c>
      <c r="BT1506" s="157">
        <v>0</v>
      </c>
      <c r="BU1506" s="157">
        <v>0</v>
      </c>
      <c r="BV1506" s="157">
        <v>0</v>
      </c>
      <c r="BW1506" s="157">
        <v>0</v>
      </c>
      <c r="BX1506" s="157">
        <v>0</v>
      </c>
      <c r="BY1506" s="157">
        <v>0</v>
      </c>
      <c r="BZ1506" s="157">
        <v>0</v>
      </c>
      <c r="CA1506" s="157">
        <v>0</v>
      </c>
      <c r="CB1506" s="157">
        <v>0</v>
      </c>
      <c r="CC1506" s="157">
        <v>0</v>
      </c>
      <c r="CD1506" s="157">
        <v>0</v>
      </c>
      <c r="CE1506" s="157">
        <v>0</v>
      </c>
      <c r="CF1506" s="157">
        <v>0</v>
      </c>
      <c r="CG1506" s="157">
        <v>0</v>
      </c>
      <c r="CH1506" s="157">
        <v>0</v>
      </c>
      <c r="CI1506" s="157">
        <v>0</v>
      </c>
      <c r="CJ1506" s="157">
        <v>0</v>
      </c>
      <c r="CK1506" s="157">
        <v>0</v>
      </c>
      <c r="CL1506" s="157">
        <v>0</v>
      </c>
      <c r="CM1506" s="157">
        <v>0</v>
      </c>
      <c r="CN1506" s="157">
        <v>0</v>
      </c>
      <c r="CO1506" s="157">
        <v>0</v>
      </c>
      <c r="CP1506" s="192">
        <v>2.5000000000000001E-5</v>
      </c>
      <c r="CQ1506" s="157">
        <v>0</v>
      </c>
      <c r="CR1506" s="157">
        <v>0</v>
      </c>
      <c r="CS1506" s="157">
        <v>0</v>
      </c>
      <c r="CT1506" s="157">
        <v>0</v>
      </c>
      <c r="CU1506" s="192">
        <v>3.9900000000000001E-5</v>
      </c>
      <c r="CV1506" s="157">
        <v>0</v>
      </c>
      <c r="CW1506" s="157">
        <v>0</v>
      </c>
      <c r="CX1506" s="157">
        <v>0</v>
      </c>
      <c r="CY1506" s="157">
        <v>0</v>
      </c>
      <c r="CZ1506" s="157">
        <v>0</v>
      </c>
      <c r="DA1506" s="157">
        <v>0</v>
      </c>
      <c r="DB1506" s="157">
        <v>0</v>
      </c>
      <c r="DC1506" s="157">
        <v>0</v>
      </c>
      <c r="DD1506" s="157">
        <v>0</v>
      </c>
      <c r="DE1506" s="157">
        <v>0</v>
      </c>
      <c r="DF1506" s="157">
        <v>0</v>
      </c>
      <c r="DG1506" s="157">
        <v>0</v>
      </c>
      <c r="DH1506" s="157">
        <v>0</v>
      </c>
      <c r="DI1506" s="157">
        <v>0</v>
      </c>
      <c r="DJ1506" s="157">
        <v>0</v>
      </c>
      <c r="DK1506" s="157">
        <v>0</v>
      </c>
      <c r="DL1506" s="157">
        <v>0</v>
      </c>
      <c r="DM1506" s="157">
        <v>0</v>
      </c>
      <c r="DN1506" s="157">
        <v>0</v>
      </c>
      <c r="DO1506" s="157">
        <v>0</v>
      </c>
      <c r="DP1506" s="157">
        <v>0</v>
      </c>
      <c r="DQ1506" s="192">
        <v>5.2599999999999998E-5</v>
      </c>
      <c r="DR1506" s="157">
        <v>0</v>
      </c>
      <c r="DS1506" s="157">
        <v>0</v>
      </c>
      <c r="DT1506" s="157">
        <v>0</v>
      </c>
      <c r="DU1506" s="157">
        <v>0</v>
      </c>
      <c r="DV1506" s="157">
        <v>0</v>
      </c>
      <c r="DW1506" s="157">
        <v>0</v>
      </c>
      <c r="DX1506" s="192">
        <v>2.72E-5</v>
      </c>
      <c r="DY1506" s="157">
        <v>0</v>
      </c>
      <c r="DZ1506" s="157">
        <v>0</v>
      </c>
      <c r="EA1506" s="157">
        <v>0</v>
      </c>
      <c r="EB1506" s="157">
        <v>0</v>
      </c>
      <c r="EC1506" s="157">
        <v>0</v>
      </c>
      <c r="ED1506" s="157">
        <v>0</v>
      </c>
      <c r="EE1506" s="157">
        <v>0</v>
      </c>
      <c r="EF1506" s="157">
        <v>0</v>
      </c>
      <c r="EG1506" s="157">
        <v>0</v>
      </c>
      <c r="EH1506" s="157">
        <v>0</v>
      </c>
      <c r="EI1506" s="157">
        <v>0</v>
      </c>
      <c r="EJ1506" s="157">
        <v>0</v>
      </c>
      <c r="EK1506" s="157">
        <v>0</v>
      </c>
      <c r="EL1506" s="157">
        <v>0</v>
      </c>
      <c r="EM1506" s="157">
        <v>0</v>
      </c>
      <c r="EN1506" s="157">
        <v>0</v>
      </c>
      <c r="EO1506" s="157">
        <v>0</v>
      </c>
      <c r="EP1506" s="157">
        <v>0</v>
      </c>
      <c r="EQ1506" s="157">
        <v>0</v>
      </c>
      <c r="ER1506" s="157">
        <v>0</v>
      </c>
      <c r="ES1506" s="157">
        <v>0</v>
      </c>
      <c r="ET1506" s="157">
        <v>0</v>
      </c>
      <c r="EU1506" s="157">
        <v>0</v>
      </c>
      <c r="EV1506" s="157">
        <v>0</v>
      </c>
      <c r="EW1506" s="192">
        <v>1.8199999999999999E-5</v>
      </c>
      <c r="EX1506" s="157">
        <v>0</v>
      </c>
      <c r="EY1506" s="157">
        <v>0</v>
      </c>
      <c r="EZ1506" s="157">
        <v>0</v>
      </c>
      <c r="FA1506" s="157">
        <v>0</v>
      </c>
      <c r="FB1506" s="157">
        <v>0</v>
      </c>
      <c r="FC1506" s="157">
        <v>0</v>
      </c>
      <c r="FD1506" s="157">
        <v>0</v>
      </c>
      <c r="FE1506" s="157">
        <v>0</v>
      </c>
      <c r="FF1506" s="157">
        <v>0</v>
      </c>
      <c r="FG1506" s="157">
        <v>0</v>
      </c>
      <c r="FH1506" s="157">
        <v>0</v>
      </c>
      <c r="FI1506" s="157">
        <v>0</v>
      </c>
      <c r="FJ1506" s="157">
        <v>0</v>
      </c>
      <c r="FK1506" s="157">
        <v>0</v>
      </c>
      <c r="FL1506" s="157">
        <v>0</v>
      </c>
      <c r="FM1506" s="157">
        <v>0</v>
      </c>
      <c r="FN1506" s="192">
        <v>5.1700000000000003E-5</v>
      </c>
      <c r="FO1506" s="157">
        <v>0</v>
      </c>
      <c r="FP1506" s="157">
        <v>0</v>
      </c>
      <c r="FQ1506" s="157">
        <v>0</v>
      </c>
      <c r="FR1506" s="157">
        <v>0</v>
      </c>
      <c r="FS1506" s="157">
        <v>0</v>
      </c>
      <c r="FT1506" s="157">
        <v>0</v>
      </c>
      <c r="FU1506" s="157">
        <v>0</v>
      </c>
      <c r="FV1506" s="192">
        <v>2.3E-5</v>
      </c>
      <c r="FW1506" s="157">
        <v>0</v>
      </c>
      <c r="FX1506" s="157">
        <v>0</v>
      </c>
      <c r="FY1506" s="157">
        <v>0</v>
      </c>
      <c r="FZ1506" s="157">
        <v>0</v>
      </c>
      <c r="GA1506" s="157">
        <v>0</v>
      </c>
      <c r="GB1506" s="157">
        <v>0</v>
      </c>
      <c r="GC1506" s="157">
        <v>0</v>
      </c>
      <c r="GD1506" s="157">
        <v>0</v>
      </c>
      <c r="GE1506" s="157">
        <v>0</v>
      </c>
      <c r="GF1506" s="157">
        <v>0</v>
      </c>
      <c r="GG1506" s="157">
        <v>0</v>
      </c>
      <c r="GH1506" s="157">
        <v>0</v>
      </c>
      <c r="GI1506" s="157">
        <v>0</v>
      </c>
      <c r="GJ1506" s="157">
        <v>0</v>
      </c>
      <c r="GK1506" s="157">
        <v>0</v>
      </c>
      <c r="GL1506" s="157">
        <v>0</v>
      </c>
      <c r="GM1506" s="157">
        <v>0</v>
      </c>
      <c r="GN1506" s="157">
        <v>0</v>
      </c>
      <c r="GO1506" s="157">
        <v>0</v>
      </c>
      <c r="GP1506" s="157">
        <v>0</v>
      </c>
      <c r="GQ1506" s="157">
        <v>0</v>
      </c>
      <c r="GR1506" s="157">
        <v>0</v>
      </c>
      <c r="GS1506" s="157">
        <v>0</v>
      </c>
      <c r="GT1506" s="157">
        <v>0</v>
      </c>
      <c r="GU1506" s="157">
        <v>0</v>
      </c>
      <c r="GV1506" s="157">
        <v>0</v>
      </c>
      <c r="GW1506" s="157">
        <v>0</v>
      </c>
      <c r="GX1506" s="157">
        <v>0</v>
      </c>
      <c r="GY1506" s="157">
        <v>1.0752688E-2</v>
      </c>
      <c r="GZ1506" s="157">
        <v>0</v>
      </c>
      <c r="HA1506" s="157">
        <v>0</v>
      </c>
    </row>
    <row r="1507" spans="1:209" x14ac:dyDescent="0.2">
      <c r="A1507" s="157" t="s">
        <v>5316</v>
      </c>
      <c r="B1507" s="157">
        <v>0</v>
      </c>
      <c r="C1507" s="157">
        <v>0</v>
      </c>
      <c r="D1507" s="157">
        <v>0</v>
      </c>
      <c r="E1507" s="157">
        <v>0</v>
      </c>
      <c r="F1507" s="157">
        <v>0</v>
      </c>
      <c r="G1507" s="157">
        <v>0</v>
      </c>
      <c r="H1507" s="192">
        <v>3.15E-5</v>
      </c>
      <c r="I1507" s="157">
        <v>0</v>
      </c>
      <c r="J1507" s="157">
        <v>0</v>
      </c>
      <c r="K1507" s="192">
        <v>2.6800000000000001E-5</v>
      </c>
      <c r="L1507" s="157">
        <v>0</v>
      </c>
      <c r="M1507" s="157">
        <v>0</v>
      </c>
      <c r="N1507" s="157">
        <v>0</v>
      </c>
      <c r="O1507" s="157">
        <v>0</v>
      </c>
      <c r="P1507" s="157">
        <v>0</v>
      </c>
      <c r="Q1507" s="192">
        <v>3.1600000000000002E-5</v>
      </c>
      <c r="R1507" s="157">
        <v>0</v>
      </c>
      <c r="S1507" s="157">
        <v>1.67765E-4</v>
      </c>
      <c r="T1507" s="157">
        <v>0</v>
      </c>
      <c r="U1507" s="157">
        <v>0</v>
      </c>
      <c r="V1507" s="157">
        <v>0</v>
      </c>
      <c r="W1507" s="157">
        <v>0</v>
      </c>
      <c r="X1507" s="157">
        <v>0</v>
      </c>
      <c r="Y1507" s="157">
        <v>0</v>
      </c>
      <c r="Z1507" s="157">
        <v>0</v>
      </c>
      <c r="AA1507" s="157">
        <v>0</v>
      </c>
      <c r="AB1507" s="157">
        <v>0</v>
      </c>
      <c r="AC1507" s="157">
        <v>0</v>
      </c>
      <c r="AD1507" s="157">
        <v>0</v>
      </c>
      <c r="AE1507" s="157">
        <v>0</v>
      </c>
      <c r="AF1507" s="157">
        <v>0</v>
      </c>
      <c r="AG1507" s="157">
        <v>0</v>
      </c>
      <c r="AH1507" s="157">
        <v>0</v>
      </c>
      <c r="AI1507" s="157">
        <v>0</v>
      </c>
      <c r="AJ1507" s="157">
        <v>0</v>
      </c>
      <c r="AK1507" s="157">
        <v>0</v>
      </c>
      <c r="AL1507" s="157">
        <v>0</v>
      </c>
      <c r="AM1507" s="157">
        <v>0</v>
      </c>
      <c r="AN1507" s="157">
        <v>0</v>
      </c>
      <c r="AO1507" s="157">
        <v>0</v>
      </c>
      <c r="AP1507" s="157">
        <v>0</v>
      </c>
      <c r="AQ1507" s="157">
        <v>0</v>
      </c>
      <c r="AR1507" s="157">
        <v>0</v>
      </c>
      <c r="AS1507" s="157">
        <v>0</v>
      </c>
      <c r="AT1507" s="157">
        <v>0</v>
      </c>
      <c r="AU1507" s="157">
        <v>0</v>
      </c>
      <c r="AV1507" s="157">
        <v>0</v>
      </c>
      <c r="AW1507" s="157">
        <v>0</v>
      </c>
      <c r="AX1507" s="157">
        <v>0</v>
      </c>
      <c r="AY1507" s="157">
        <v>0</v>
      </c>
      <c r="AZ1507" s="157">
        <v>0</v>
      </c>
      <c r="BA1507" s="157">
        <v>0</v>
      </c>
      <c r="BB1507" s="157">
        <v>0</v>
      </c>
      <c r="BC1507" s="157">
        <v>0</v>
      </c>
      <c r="BD1507" s="157">
        <v>0</v>
      </c>
      <c r="BE1507" s="157">
        <v>0</v>
      </c>
      <c r="BF1507" s="157">
        <v>0</v>
      </c>
      <c r="BG1507" s="157">
        <v>0</v>
      </c>
      <c r="BH1507" s="157">
        <v>0</v>
      </c>
      <c r="BI1507" s="157">
        <v>0</v>
      </c>
      <c r="BJ1507" s="157">
        <v>0</v>
      </c>
      <c r="BK1507" s="157">
        <v>0</v>
      </c>
      <c r="BL1507" s="157">
        <v>0</v>
      </c>
      <c r="BM1507" s="157">
        <v>0</v>
      </c>
      <c r="BN1507" s="157">
        <v>0</v>
      </c>
      <c r="BO1507" s="157">
        <v>0</v>
      </c>
      <c r="BP1507" s="157">
        <v>0</v>
      </c>
      <c r="BQ1507" s="157">
        <v>0</v>
      </c>
      <c r="BR1507" s="157">
        <v>0</v>
      </c>
      <c r="BS1507" s="157">
        <v>0</v>
      </c>
      <c r="BT1507" s="157">
        <v>0</v>
      </c>
      <c r="BU1507" s="157">
        <v>0</v>
      </c>
      <c r="BV1507" s="157">
        <v>0</v>
      </c>
      <c r="BW1507" s="157">
        <v>0</v>
      </c>
      <c r="BX1507" s="157">
        <v>0</v>
      </c>
      <c r="BY1507" s="157">
        <v>0</v>
      </c>
      <c r="BZ1507" s="157">
        <v>0</v>
      </c>
      <c r="CA1507" s="157">
        <v>0</v>
      </c>
      <c r="CB1507" s="157">
        <v>0</v>
      </c>
      <c r="CC1507" s="157">
        <v>0</v>
      </c>
      <c r="CD1507" s="157">
        <v>0</v>
      </c>
      <c r="CE1507" s="157">
        <v>0</v>
      </c>
      <c r="CF1507" s="157">
        <v>0</v>
      </c>
      <c r="CG1507" s="157">
        <v>0</v>
      </c>
      <c r="CH1507" s="157">
        <v>0</v>
      </c>
      <c r="CI1507" s="157">
        <v>0</v>
      </c>
      <c r="CJ1507" s="157">
        <v>0</v>
      </c>
      <c r="CK1507" s="157">
        <v>0</v>
      </c>
      <c r="CL1507" s="157">
        <v>0</v>
      </c>
      <c r="CM1507" s="157">
        <v>0</v>
      </c>
      <c r="CN1507" s="157">
        <v>0</v>
      </c>
      <c r="CO1507" s="157">
        <v>0</v>
      </c>
      <c r="CP1507" s="157">
        <v>0</v>
      </c>
      <c r="CQ1507" s="157">
        <v>0</v>
      </c>
      <c r="CR1507" s="157">
        <v>0</v>
      </c>
      <c r="CS1507" s="157">
        <v>0</v>
      </c>
      <c r="CT1507" s="157">
        <v>0</v>
      </c>
      <c r="CU1507" s="157">
        <v>0</v>
      </c>
      <c r="CV1507" s="157">
        <v>0</v>
      </c>
      <c r="CW1507" s="157">
        <v>0</v>
      </c>
      <c r="CX1507" s="157">
        <v>0</v>
      </c>
      <c r="CY1507" s="157">
        <v>0</v>
      </c>
      <c r="CZ1507" s="157">
        <v>0</v>
      </c>
      <c r="DA1507" s="157">
        <v>0</v>
      </c>
      <c r="DB1507" s="157">
        <v>0</v>
      </c>
      <c r="DC1507" s="157">
        <v>0</v>
      </c>
      <c r="DD1507" s="157">
        <v>0</v>
      </c>
      <c r="DE1507" s="157">
        <v>0</v>
      </c>
      <c r="DF1507" s="157">
        <v>0</v>
      </c>
      <c r="DG1507" s="157">
        <v>0</v>
      </c>
      <c r="DH1507" s="157">
        <v>0</v>
      </c>
      <c r="DI1507" s="157">
        <v>0</v>
      </c>
      <c r="DJ1507" s="157">
        <v>0</v>
      </c>
      <c r="DK1507" s="157">
        <v>0</v>
      </c>
      <c r="DL1507" s="157">
        <v>0</v>
      </c>
      <c r="DM1507" s="157">
        <v>0</v>
      </c>
      <c r="DN1507" s="157">
        <v>0</v>
      </c>
      <c r="DO1507" s="157">
        <v>0</v>
      </c>
      <c r="DP1507" s="157">
        <v>0</v>
      </c>
      <c r="DQ1507" s="157">
        <v>0</v>
      </c>
      <c r="DR1507" s="157">
        <v>0</v>
      </c>
      <c r="DS1507" s="157">
        <v>0</v>
      </c>
      <c r="DT1507" s="157">
        <v>0</v>
      </c>
      <c r="DU1507" s="157">
        <v>0</v>
      </c>
      <c r="DV1507" s="157">
        <v>0</v>
      </c>
      <c r="DW1507" s="157">
        <v>0</v>
      </c>
      <c r="DX1507" s="157">
        <v>0</v>
      </c>
      <c r="DY1507" s="157">
        <v>0</v>
      </c>
      <c r="DZ1507" s="157">
        <v>1.26518E-4</v>
      </c>
      <c r="EA1507" s="157">
        <v>0</v>
      </c>
      <c r="EB1507" s="157">
        <v>0</v>
      </c>
      <c r="EC1507" s="157">
        <v>0</v>
      </c>
      <c r="ED1507" s="157">
        <v>0</v>
      </c>
      <c r="EE1507" s="157">
        <v>0</v>
      </c>
      <c r="EF1507" s="192">
        <v>3.2700000000000002E-5</v>
      </c>
      <c r="EG1507" s="157">
        <v>0</v>
      </c>
      <c r="EH1507" s="157">
        <v>0</v>
      </c>
      <c r="EI1507" s="157">
        <v>0</v>
      </c>
      <c r="EJ1507" s="157">
        <v>0</v>
      </c>
      <c r="EK1507" s="157">
        <v>0</v>
      </c>
      <c r="EL1507" s="157">
        <v>0</v>
      </c>
      <c r="EM1507" s="157">
        <v>0</v>
      </c>
      <c r="EN1507" s="157">
        <v>0</v>
      </c>
      <c r="EO1507" s="157">
        <v>0</v>
      </c>
      <c r="EP1507" s="157">
        <v>0</v>
      </c>
      <c r="EQ1507" s="157">
        <v>0</v>
      </c>
      <c r="ER1507" s="157">
        <v>0</v>
      </c>
      <c r="ES1507" s="157">
        <v>0</v>
      </c>
      <c r="ET1507" s="157">
        <v>0</v>
      </c>
      <c r="EU1507" s="157">
        <v>0</v>
      </c>
      <c r="EV1507" s="157">
        <v>0</v>
      </c>
      <c r="EW1507" s="157">
        <v>0</v>
      </c>
      <c r="EX1507" s="157">
        <v>0</v>
      </c>
      <c r="EY1507" s="157">
        <v>0</v>
      </c>
      <c r="EZ1507" s="157">
        <v>0</v>
      </c>
      <c r="FA1507" s="157">
        <v>0</v>
      </c>
      <c r="FB1507" s="157">
        <v>0</v>
      </c>
      <c r="FC1507" s="157">
        <v>0</v>
      </c>
      <c r="FD1507" s="157">
        <v>0</v>
      </c>
      <c r="FE1507" s="157">
        <v>0</v>
      </c>
      <c r="FF1507" s="157">
        <v>0</v>
      </c>
      <c r="FG1507" s="157">
        <v>0</v>
      </c>
      <c r="FH1507" s="157">
        <v>0</v>
      </c>
      <c r="FI1507" s="157">
        <v>0</v>
      </c>
      <c r="FJ1507" s="157">
        <v>0</v>
      </c>
      <c r="FK1507" s="157">
        <v>0</v>
      </c>
      <c r="FL1507" s="157">
        <v>0</v>
      </c>
      <c r="FM1507" s="157">
        <v>0</v>
      </c>
      <c r="FN1507" s="157">
        <v>0</v>
      </c>
      <c r="FO1507" s="157">
        <v>0</v>
      </c>
      <c r="FP1507" s="157">
        <v>0</v>
      </c>
      <c r="FQ1507" s="157">
        <v>0</v>
      </c>
      <c r="FR1507" s="157">
        <v>0</v>
      </c>
      <c r="FS1507" s="157">
        <v>0</v>
      </c>
      <c r="FT1507" s="157">
        <v>0</v>
      </c>
      <c r="FU1507" s="157">
        <v>0</v>
      </c>
      <c r="FV1507" s="157">
        <v>0</v>
      </c>
      <c r="FW1507" s="157">
        <v>0</v>
      </c>
      <c r="FX1507" s="157">
        <v>0</v>
      </c>
      <c r="FY1507" s="157">
        <v>0</v>
      </c>
      <c r="FZ1507" s="157">
        <v>0</v>
      </c>
      <c r="GA1507" s="157">
        <v>0</v>
      </c>
      <c r="GB1507" s="157">
        <v>0</v>
      </c>
      <c r="GC1507" s="157">
        <v>0</v>
      </c>
      <c r="GD1507" s="157">
        <v>0</v>
      </c>
      <c r="GE1507" s="157">
        <v>0</v>
      </c>
      <c r="GF1507" s="157">
        <v>0</v>
      </c>
      <c r="GG1507" s="157">
        <v>0</v>
      </c>
      <c r="GH1507" s="157">
        <v>0</v>
      </c>
      <c r="GI1507" s="157">
        <v>0</v>
      </c>
      <c r="GJ1507" s="157">
        <v>0</v>
      </c>
      <c r="GK1507" s="157">
        <v>0</v>
      </c>
      <c r="GL1507" s="157">
        <v>0</v>
      </c>
      <c r="GM1507" s="157">
        <v>0</v>
      </c>
      <c r="GN1507" s="157">
        <v>0</v>
      </c>
      <c r="GO1507" s="157">
        <v>0</v>
      </c>
      <c r="GP1507" s="157">
        <v>0</v>
      </c>
      <c r="GQ1507" s="157">
        <v>0</v>
      </c>
      <c r="GR1507" s="157">
        <v>0</v>
      </c>
      <c r="GS1507" s="157">
        <v>0</v>
      </c>
      <c r="GT1507" s="157">
        <v>0</v>
      </c>
      <c r="GU1507" s="157">
        <v>0</v>
      </c>
      <c r="GV1507" s="157">
        <v>0</v>
      </c>
      <c r="GW1507" s="157">
        <v>0</v>
      </c>
      <c r="GX1507" s="157">
        <v>0</v>
      </c>
      <c r="GY1507" s="157">
        <v>0</v>
      </c>
      <c r="GZ1507" s="157">
        <v>0</v>
      </c>
      <c r="HA1507" s="157">
        <v>0</v>
      </c>
    </row>
    <row r="1508" spans="1:209" x14ac:dyDescent="0.2">
      <c r="A1508" s="157" t="s">
        <v>5317</v>
      </c>
      <c r="B1508" s="157">
        <v>2.2378E-4</v>
      </c>
      <c r="C1508" s="157">
        <v>1.4351500000000001E-4</v>
      </c>
      <c r="D1508" s="157">
        <v>1.1252E-4</v>
      </c>
      <c r="E1508" s="157">
        <v>3.2629499999999999E-4</v>
      </c>
      <c r="F1508" s="192">
        <v>3.9499999999999998E-5</v>
      </c>
      <c r="G1508" s="157">
        <v>0</v>
      </c>
      <c r="H1508" s="192">
        <v>9.4500000000000007E-5</v>
      </c>
      <c r="I1508" s="157">
        <v>0</v>
      </c>
      <c r="J1508" s="157">
        <v>0</v>
      </c>
      <c r="K1508" s="157">
        <v>1.33962E-4</v>
      </c>
      <c r="L1508" s="157">
        <v>0</v>
      </c>
      <c r="M1508" s="192">
        <v>6.1699999999999995E-5</v>
      </c>
      <c r="N1508" s="157">
        <v>0</v>
      </c>
      <c r="O1508" s="157">
        <v>0</v>
      </c>
      <c r="P1508" s="157">
        <v>0</v>
      </c>
      <c r="Q1508" s="157">
        <v>0</v>
      </c>
      <c r="R1508" s="157">
        <v>1.52712E-4</v>
      </c>
      <c r="S1508" s="157">
        <v>0</v>
      </c>
      <c r="T1508" s="157">
        <v>0</v>
      </c>
      <c r="U1508" s="157">
        <v>1.54406E-4</v>
      </c>
      <c r="V1508" s="192">
        <v>4.0599999999999998E-5</v>
      </c>
      <c r="W1508" s="157">
        <v>0</v>
      </c>
      <c r="X1508" s="157">
        <v>0</v>
      </c>
      <c r="Y1508" s="157">
        <v>3.2007699999999999E-4</v>
      </c>
      <c r="Z1508" s="157">
        <v>0</v>
      </c>
      <c r="AA1508" s="157">
        <v>0</v>
      </c>
      <c r="AB1508" s="192">
        <v>2.0000000000000002E-5</v>
      </c>
      <c r="AC1508" s="192">
        <v>1.9300000000000002E-5</v>
      </c>
      <c r="AD1508" s="157">
        <v>1.3586199999999999E-4</v>
      </c>
      <c r="AE1508" s="192">
        <v>2.7800000000000001E-5</v>
      </c>
      <c r="AF1508" s="157">
        <v>0</v>
      </c>
      <c r="AG1508" s="192">
        <v>8.0099999999999995E-5</v>
      </c>
      <c r="AH1508" s="192">
        <v>2.4600000000000002E-5</v>
      </c>
      <c r="AI1508" s="157">
        <v>0</v>
      </c>
      <c r="AJ1508" s="192">
        <v>7.1000000000000005E-5</v>
      </c>
      <c r="AK1508" s="157">
        <v>0</v>
      </c>
      <c r="AL1508" s="157">
        <v>0</v>
      </c>
      <c r="AM1508" s="192">
        <v>4.1399999999999997E-5</v>
      </c>
      <c r="AN1508" s="192">
        <v>8.2700000000000004E-5</v>
      </c>
      <c r="AO1508" s="192">
        <v>2.5299999999999998E-5</v>
      </c>
      <c r="AP1508" s="157">
        <v>0</v>
      </c>
      <c r="AQ1508" s="157">
        <v>0</v>
      </c>
      <c r="AR1508" s="192">
        <v>5.0899999999999997E-5</v>
      </c>
      <c r="AS1508" s="192">
        <v>9.1100000000000005E-5</v>
      </c>
      <c r="AT1508" s="192">
        <v>5.91E-5</v>
      </c>
      <c r="AU1508" s="157">
        <v>0</v>
      </c>
      <c r="AV1508" s="157">
        <v>0</v>
      </c>
      <c r="AW1508" s="157">
        <v>0</v>
      </c>
      <c r="AX1508" s="157">
        <v>0</v>
      </c>
      <c r="AY1508" s="157">
        <v>0</v>
      </c>
      <c r="AZ1508" s="157">
        <v>0</v>
      </c>
      <c r="BA1508" s="192">
        <v>2.41E-5</v>
      </c>
      <c r="BB1508" s="192">
        <v>2.4600000000000002E-5</v>
      </c>
      <c r="BC1508" s="192">
        <v>2.41E-5</v>
      </c>
      <c r="BD1508" s="192">
        <v>3.6999999999999998E-5</v>
      </c>
      <c r="BE1508" s="157">
        <v>0</v>
      </c>
      <c r="BF1508" s="157">
        <v>0</v>
      </c>
      <c r="BG1508" s="157">
        <v>0</v>
      </c>
      <c r="BH1508" s="157">
        <v>0</v>
      </c>
      <c r="BI1508" s="157">
        <v>0</v>
      </c>
      <c r="BJ1508" s="157">
        <v>0</v>
      </c>
      <c r="BK1508" s="192">
        <v>1.7200000000000001E-5</v>
      </c>
      <c r="BL1508" s="192">
        <v>7.1500000000000003E-5</v>
      </c>
      <c r="BM1508" s="157">
        <v>0</v>
      </c>
      <c r="BN1508" s="157">
        <v>0</v>
      </c>
      <c r="BO1508" s="192">
        <v>4.4499999999999997E-5</v>
      </c>
      <c r="BP1508" s="157">
        <v>0</v>
      </c>
      <c r="BQ1508" s="192">
        <v>5.9799999999999997E-5</v>
      </c>
      <c r="BR1508" s="157">
        <v>0</v>
      </c>
      <c r="BS1508" s="157">
        <v>0</v>
      </c>
      <c r="BT1508" s="157">
        <v>0</v>
      </c>
      <c r="BU1508" s="157">
        <v>0</v>
      </c>
      <c r="BV1508" s="157">
        <v>0</v>
      </c>
      <c r="BW1508" s="157">
        <v>0</v>
      </c>
      <c r="BX1508" s="192">
        <v>2.4000000000000001E-5</v>
      </c>
      <c r="BY1508" s="157">
        <v>0</v>
      </c>
      <c r="BZ1508" s="157">
        <v>0</v>
      </c>
      <c r="CA1508" s="157">
        <v>0</v>
      </c>
      <c r="CB1508" s="192">
        <v>4.8300000000000002E-5</v>
      </c>
      <c r="CC1508" s="157">
        <v>0</v>
      </c>
      <c r="CD1508" s="157">
        <v>0</v>
      </c>
      <c r="CE1508" s="157">
        <v>0</v>
      </c>
      <c r="CF1508" s="157">
        <v>0</v>
      </c>
      <c r="CG1508" s="157">
        <v>0</v>
      </c>
      <c r="CH1508" s="157">
        <v>0</v>
      </c>
      <c r="CI1508" s="157">
        <v>0</v>
      </c>
      <c r="CJ1508" s="157">
        <v>0</v>
      </c>
      <c r="CK1508" s="157">
        <v>0</v>
      </c>
      <c r="CL1508" s="157">
        <v>0</v>
      </c>
      <c r="CM1508" s="157">
        <v>0</v>
      </c>
      <c r="CN1508" s="157">
        <v>0</v>
      </c>
      <c r="CO1508" s="157">
        <v>0</v>
      </c>
      <c r="CP1508" s="157">
        <v>0</v>
      </c>
      <c r="CQ1508" s="157">
        <v>0</v>
      </c>
      <c r="CR1508" s="157">
        <v>0</v>
      </c>
      <c r="CS1508" s="157">
        <v>0</v>
      </c>
      <c r="CT1508" s="157">
        <v>0</v>
      </c>
      <c r="CU1508" s="157">
        <v>0</v>
      </c>
      <c r="CV1508" s="157">
        <v>0</v>
      </c>
      <c r="CW1508" s="157">
        <v>0</v>
      </c>
      <c r="CX1508" s="157">
        <v>1.11932E-4</v>
      </c>
      <c r="CY1508" s="157">
        <v>0</v>
      </c>
      <c r="CZ1508" s="192">
        <v>7.6299999999999998E-5</v>
      </c>
      <c r="DA1508" s="157">
        <v>0</v>
      </c>
      <c r="DB1508" s="192">
        <v>1.66E-5</v>
      </c>
      <c r="DC1508" s="157">
        <v>0</v>
      </c>
      <c r="DD1508" s="192">
        <v>3.01E-5</v>
      </c>
      <c r="DE1508" s="157">
        <v>0</v>
      </c>
      <c r="DF1508" s="157">
        <v>0</v>
      </c>
      <c r="DG1508" s="157">
        <v>0</v>
      </c>
      <c r="DH1508" s="157">
        <v>0</v>
      </c>
      <c r="DI1508" s="157">
        <v>0</v>
      </c>
      <c r="DJ1508" s="157">
        <v>0</v>
      </c>
      <c r="DK1508" s="157">
        <v>0</v>
      </c>
      <c r="DL1508" s="192">
        <v>9.0000000000000006E-5</v>
      </c>
      <c r="DM1508" s="157">
        <v>0</v>
      </c>
      <c r="DN1508" s="192">
        <v>6.6099999999999994E-5</v>
      </c>
      <c r="DO1508" s="157">
        <v>1.03742E-4</v>
      </c>
      <c r="DP1508" s="157">
        <v>2.6866100000000001E-4</v>
      </c>
      <c r="DQ1508" s="157">
        <v>0</v>
      </c>
      <c r="DR1508" s="157">
        <v>0</v>
      </c>
      <c r="DS1508" s="157">
        <v>0</v>
      </c>
      <c r="DT1508" s="157">
        <v>0</v>
      </c>
      <c r="DU1508" s="157">
        <v>1.02741E-4</v>
      </c>
      <c r="DV1508" s="157">
        <v>0</v>
      </c>
      <c r="DW1508" s="157">
        <v>1.0431E-4</v>
      </c>
      <c r="DX1508" s="157">
        <v>0</v>
      </c>
      <c r="DY1508" s="157">
        <v>0</v>
      </c>
      <c r="DZ1508" s="157">
        <v>0</v>
      </c>
      <c r="EA1508" s="157">
        <v>0</v>
      </c>
      <c r="EB1508" s="157">
        <v>0</v>
      </c>
      <c r="EC1508" s="157">
        <v>0</v>
      </c>
      <c r="ED1508" s="157">
        <v>0</v>
      </c>
      <c r="EE1508" s="157">
        <v>0</v>
      </c>
      <c r="EF1508" s="157">
        <v>0</v>
      </c>
      <c r="EG1508" s="157">
        <v>0</v>
      </c>
      <c r="EH1508" s="157">
        <v>0</v>
      </c>
      <c r="EI1508" s="157">
        <v>0</v>
      </c>
      <c r="EJ1508" s="157">
        <v>0</v>
      </c>
      <c r="EK1508" s="157">
        <v>0</v>
      </c>
      <c r="EL1508" s="157">
        <v>0</v>
      </c>
      <c r="EM1508" s="157">
        <v>1.83093E-4</v>
      </c>
      <c r="EN1508" s="157">
        <v>1.59541E-4</v>
      </c>
      <c r="EO1508" s="157">
        <v>0</v>
      </c>
      <c r="EP1508" s="157">
        <v>0</v>
      </c>
      <c r="EQ1508" s="192">
        <v>8.0099999999999995E-5</v>
      </c>
      <c r="ER1508" s="157">
        <v>0</v>
      </c>
      <c r="ES1508" s="192">
        <v>4.57E-5</v>
      </c>
      <c r="ET1508" s="192">
        <v>3.7200000000000003E-5</v>
      </c>
      <c r="EU1508" s="157">
        <v>0</v>
      </c>
      <c r="EV1508" s="192">
        <v>6.0999999999999999E-5</v>
      </c>
      <c r="EW1508" s="157">
        <v>0</v>
      </c>
      <c r="EX1508" s="157">
        <v>0</v>
      </c>
      <c r="EY1508" s="157">
        <v>1.5527999999999999E-4</v>
      </c>
      <c r="EZ1508" s="157">
        <v>0</v>
      </c>
      <c r="FA1508" s="157">
        <v>0</v>
      </c>
      <c r="FB1508" s="157">
        <v>0</v>
      </c>
      <c r="FC1508" s="157">
        <v>0</v>
      </c>
      <c r="FD1508" s="192">
        <v>2.51E-5</v>
      </c>
      <c r="FE1508" s="157">
        <v>0</v>
      </c>
      <c r="FF1508" s="157">
        <v>1.01736E-4</v>
      </c>
      <c r="FG1508" s="192">
        <v>7.9599999999999997E-5</v>
      </c>
      <c r="FH1508" s="157">
        <v>0</v>
      </c>
      <c r="FI1508" s="192">
        <v>8.2700000000000004E-5</v>
      </c>
      <c r="FJ1508" s="157">
        <v>0</v>
      </c>
      <c r="FK1508" s="157">
        <v>1.8481699999999999E-4</v>
      </c>
      <c r="FL1508" s="157">
        <v>0</v>
      </c>
      <c r="FM1508" s="157">
        <v>0</v>
      </c>
      <c r="FN1508" s="157">
        <v>0</v>
      </c>
      <c r="FO1508" s="157">
        <v>0</v>
      </c>
      <c r="FP1508" s="157">
        <v>0</v>
      </c>
      <c r="FQ1508" s="157">
        <v>0</v>
      </c>
      <c r="FR1508" s="157">
        <v>0</v>
      </c>
      <c r="FS1508" s="157">
        <v>0</v>
      </c>
      <c r="FT1508" s="157">
        <v>0</v>
      </c>
      <c r="FU1508" s="157">
        <v>0</v>
      </c>
      <c r="FV1508" s="157">
        <v>0</v>
      </c>
      <c r="FW1508" s="157">
        <v>0</v>
      </c>
      <c r="FX1508" s="157">
        <v>0</v>
      </c>
      <c r="FY1508" s="157">
        <v>1.9007299999999999E-4</v>
      </c>
      <c r="FZ1508" s="157">
        <v>0</v>
      </c>
      <c r="GA1508" s="157">
        <v>0</v>
      </c>
      <c r="GB1508" s="157">
        <v>0</v>
      </c>
      <c r="GC1508" s="157">
        <v>0</v>
      </c>
      <c r="GD1508" s="157">
        <v>0</v>
      </c>
      <c r="GE1508" s="157">
        <v>0</v>
      </c>
      <c r="GF1508" s="157">
        <v>2.0633899999999999E-4</v>
      </c>
      <c r="GG1508" s="192">
        <v>8.8900000000000006E-5</v>
      </c>
      <c r="GH1508" s="157">
        <v>1.16678E-4</v>
      </c>
      <c r="GI1508" s="157">
        <v>3.0875299999999999E-4</v>
      </c>
      <c r="GJ1508" s="157">
        <v>0</v>
      </c>
      <c r="GK1508" s="192">
        <v>2.9600000000000001E-5</v>
      </c>
      <c r="GL1508" s="157">
        <v>0</v>
      </c>
      <c r="GM1508" s="157">
        <v>0</v>
      </c>
      <c r="GN1508" s="157">
        <v>0</v>
      </c>
      <c r="GO1508" s="157">
        <v>0</v>
      </c>
      <c r="GP1508" s="157">
        <v>0</v>
      </c>
      <c r="GQ1508" s="157">
        <v>0</v>
      </c>
      <c r="GR1508" s="157">
        <v>0</v>
      </c>
      <c r="GS1508" s="157">
        <v>0</v>
      </c>
      <c r="GT1508" s="157">
        <v>0</v>
      </c>
      <c r="GU1508" s="157">
        <v>0</v>
      </c>
      <c r="GV1508" s="157">
        <v>0</v>
      </c>
      <c r="GW1508" s="157">
        <v>0</v>
      </c>
      <c r="GX1508" s="157">
        <v>0</v>
      </c>
      <c r="GY1508" s="157">
        <v>0</v>
      </c>
      <c r="GZ1508" s="157">
        <v>0</v>
      </c>
      <c r="HA1508" s="157">
        <v>0</v>
      </c>
    </row>
    <row r="1509" spans="1:209" x14ac:dyDescent="0.2">
      <c r="A1509" s="157" t="s">
        <v>5318</v>
      </c>
      <c r="B1509" s="157">
        <v>0</v>
      </c>
      <c r="C1509" s="157">
        <v>0</v>
      </c>
      <c r="D1509" s="157">
        <v>0</v>
      </c>
      <c r="E1509" s="192">
        <v>2.3300000000000001E-5</v>
      </c>
      <c r="F1509" s="157">
        <v>0</v>
      </c>
      <c r="G1509" s="157">
        <v>0</v>
      </c>
      <c r="H1509" s="157">
        <v>0</v>
      </c>
      <c r="I1509" s="157">
        <v>0</v>
      </c>
      <c r="J1509" s="157">
        <v>0</v>
      </c>
      <c r="K1509" s="157">
        <v>0</v>
      </c>
      <c r="L1509" s="157">
        <v>0</v>
      </c>
      <c r="M1509" s="157">
        <v>0</v>
      </c>
      <c r="N1509" s="157">
        <v>0</v>
      </c>
      <c r="O1509" s="157">
        <v>0</v>
      </c>
      <c r="P1509" s="192">
        <v>4.4100000000000001E-6</v>
      </c>
      <c r="Q1509" s="157">
        <v>0</v>
      </c>
      <c r="R1509" s="157">
        <v>0</v>
      </c>
      <c r="S1509" s="157">
        <v>0</v>
      </c>
      <c r="T1509" s="157">
        <v>0</v>
      </c>
      <c r="U1509" s="157">
        <v>0</v>
      </c>
      <c r="V1509" s="157">
        <v>0</v>
      </c>
      <c r="W1509" s="157">
        <v>0</v>
      </c>
      <c r="X1509" s="157">
        <v>0</v>
      </c>
      <c r="Y1509" s="157">
        <v>0</v>
      </c>
      <c r="Z1509" s="157">
        <v>0</v>
      </c>
      <c r="AA1509" s="157">
        <v>0</v>
      </c>
      <c r="AB1509" s="157">
        <v>0</v>
      </c>
      <c r="AC1509" s="157">
        <v>0</v>
      </c>
      <c r="AD1509" s="157">
        <v>0</v>
      </c>
      <c r="AE1509" s="157">
        <v>0</v>
      </c>
      <c r="AF1509" s="157">
        <v>0</v>
      </c>
      <c r="AG1509" s="157">
        <v>0</v>
      </c>
      <c r="AH1509" s="157">
        <v>0</v>
      </c>
      <c r="AI1509" s="157">
        <v>0</v>
      </c>
      <c r="AJ1509" s="157">
        <v>0</v>
      </c>
      <c r="AK1509" s="157">
        <v>0</v>
      </c>
      <c r="AL1509" s="157">
        <v>0</v>
      </c>
      <c r="AM1509" s="157">
        <v>0</v>
      </c>
      <c r="AN1509" s="157">
        <v>0</v>
      </c>
      <c r="AO1509" s="157">
        <v>0</v>
      </c>
      <c r="AP1509" s="157">
        <v>0</v>
      </c>
      <c r="AQ1509" s="157">
        <v>0</v>
      </c>
      <c r="AR1509" s="157">
        <v>0</v>
      </c>
      <c r="AS1509" s="157">
        <v>0</v>
      </c>
      <c r="AT1509" s="157">
        <v>0</v>
      </c>
      <c r="AU1509" s="192">
        <v>5.1499999999999998E-5</v>
      </c>
      <c r="AV1509" s="157">
        <v>0</v>
      </c>
      <c r="AW1509" s="192">
        <v>3.4199999999999998E-5</v>
      </c>
      <c r="AX1509" s="157">
        <v>0</v>
      </c>
      <c r="AY1509" s="157">
        <v>0</v>
      </c>
      <c r="AZ1509" s="157">
        <v>0</v>
      </c>
      <c r="BA1509" s="192">
        <v>2.41E-5</v>
      </c>
      <c r="BB1509" s="157">
        <v>0</v>
      </c>
      <c r="BC1509" s="157">
        <v>0</v>
      </c>
      <c r="BD1509" s="157">
        <v>0</v>
      </c>
      <c r="BE1509" s="157">
        <v>0</v>
      </c>
      <c r="BF1509" s="157">
        <v>0</v>
      </c>
      <c r="BG1509" s="157">
        <v>0</v>
      </c>
      <c r="BH1509" s="157">
        <v>0</v>
      </c>
      <c r="BI1509" s="157">
        <v>0</v>
      </c>
      <c r="BJ1509" s="157">
        <v>0</v>
      </c>
      <c r="BK1509" s="157">
        <v>0</v>
      </c>
      <c r="BL1509" s="157">
        <v>0</v>
      </c>
      <c r="BM1509" s="157">
        <v>0</v>
      </c>
      <c r="BN1509" s="157">
        <v>0</v>
      </c>
      <c r="BO1509" s="192">
        <v>2.2200000000000001E-5</v>
      </c>
      <c r="BP1509" s="157">
        <v>0</v>
      </c>
      <c r="BQ1509" s="157">
        <v>0</v>
      </c>
      <c r="BR1509" s="157">
        <v>0</v>
      </c>
      <c r="BS1509" s="157">
        <v>0</v>
      </c>
      <c r="BT1509" s="157">
        <v>0</v>
      </c>
      <c r="BU1509" s="157">
        <v>0</v>
      </c>
      <c r="BV1509" s="157">
        <v>0</v>
      </c>
      <c r="BW1509" s="157">
        <v>0</v>
      </c>
      <c r="BX1509" s="157">
        <v>0</v>
      </c>
      <c r="BY1509" s="157">
        <v>0</v>
      </c>
      <c r="BZ1509" s="157">
        <v>0</v>
      </c>
      <c r="CA1509" s="157">
        <v>0</v>
      </c>
      <c r="CB1509" s="157">
        <v>0</v>
      </c>
      <c r="CC1509" s="157">
        <v>0</v>
      </c>
      <c r="CD1509" s="157">
        <v>0</v>
      </c>
      <c r="CE1509" s="157">
        <v>0</v>
      </c>
      <c r="CF1509" s="157">
        <v>0</v>
      </c>
      <c r="CG1509" s="157">
        <v>0</v>
      </c>
      <c r="CH1509" s="157">
        <v>0</v>
      </c>
      <c r="CI1509" s="157">
        <v>0</v>
      </c>
      <c r="CJ1509" s="157">
        <v>0</v>
      </c>
      <c r="CK1509" s="157">
        <v>0</v>
      </c>
      <c r="CL1509" s="157">
        <v>0</v>
      </c>
      <c r="CM1509" s="157">
        <v>0</v>
      </c>
      <c r="CN1509" s="157">
        <v>0</v>
      </c>
      <c r="CO1509" s="157">
        <v>0</v>
      </c>
      <c r="CP1509" s="157">
        <v>0</v>
      </c>
      <c r="CQ1509" s="157">
        <v>0</v>
      </c>
      <c r="CR1509" s="157">
        <v>0</v>
      </c>
      <c r="CS1509" s="157">
        <v>0</v>
      </c>
      <c r="CT1509" s="157">
        <v>0</v>
      </c>
      <c r="CU1509" s="157">
        <v>0</v>
      </c>
      <c r="CV1509" s="157">
        <v>0</v>
      </c>
      <c r="CW1509" s="157">
        <v>0</v>
      </c>
      <c r="CX1509" s="157">
        <v>0</v>
      </c>
      <c r="CY1509" s="157">
        <v>0</v>
      </c>
      <c r="CZ1509" s="157">
        <v>0</v>
      </c>
      <c r="DA1509" s="157">
        <v>0</v>
      </c>
      <c r="DB1509" s="192">
        <v>1.66E-5</v>
      </c>
      <c r="DC1509" s="157">
        <v>0</v>
      </c>
      <c r="DD1509" s="157">
        <v>0</v>
      </c>
      <c r="DE1509" s="157">
        <v>0</v>
      </c>
      <c r="DF1509" s="157">
        <v>0</v>
      </c>
      <c r="DG1509" s="157">
        <v>0</v>
      </c>
      <c r="DH1509" s="157">
        <v>0</v>
      </c>
      <c r="DI1509" s="157">
        <v>0</v>
      </c>
      <c r="DJ1509" s="157">
        <v>0</v>
      </c>
      <c r="DK1509" s="157">
        <v>0</v>
      </c>
      <c r="DL1509" s="157">
        <v>0</v>
      </c>
      <c r="DM1509" s="157">
        <v>0</v>
      </c>
      <c r="DN1509" s="157">
        <v>0</v>
      </c>
      <c r="DO1509" s="157">
        <v>0</v>
      </c>
      <c r="DP1509" s="157">
        <v>0</v>
      </c>
      <c r="DQ1509" s="157">
        <v>0</v>
      </c>
      <c r="DR1509" s="157">
        <v>0</v>
      </c>
      <c r="DS1509" s="192">
        <v>2.27E-5</v>
      </c>
      <c r="DT1509" s="157">
        <v>0</v>
      </c>
      <c r="DU1509" s="157">
        <v>0</v>
      </c>
      <c r="DV1509" s="157">
        <v>0</v>
      </c>
      <c r="DW1509" s="192">
        <v>1.7399999999999999E-5</v>
      </c>
      <c r="DX1509" s="157">
        <v>0</v>
      </c>
      <c r="DY1509" s="192">
        <v>8.1000000000000004E-6</v>
      </c>
      <c r="DZ1509" s="157">
        <v>0</v>
      </c>
      <c r="EA1509" s="192">
        <v>4.57E-5</v>
      </c>
      <c r="EB1509" s="157">
        <v>0</v>
      </c>
      <c r="EC1509" s="157">
        <v>0</v>
      </c>
      <c r="ED1509" s="157">
        <v>0</v>
      </c>
      <c r="EE1509" s="157">
        <v>0</v>
      </c>
      <c r="EF1509" s="192">
        <v>3.2700000000000002E-5</v>
      </c>
      <c r="EG1509" s="157">
        <v>0</v>
      </c>
      <c r="EH1509" s="157">
        <v>0</v>
      </c>
      <c r="EI1509" s="157">
        <v>0</v>
      </c>
      <c r="EJ1509" s="157">
        <v>0</v>
      </c>
      <c r="EK1509" s="157">
        <v>0</v>
      </c>
      <c r="EL1509" s="157">
        <v>0</v>
      </c>
      <c r="EM1509" s="157">
        <v>0</v>
      </c>
      <c r="EN1509" s="157">
        <v>0</v>
      </c>
      <c r="EO1509" s="157">
        <v>0</v>
      </c>
      <c r="EP1509" s="157">
        <v>0</v>
      </c>
      <c r="EQ1509" s="157">
        <v>0</v>
      </c>
      <c r="ER1509" s="157">
        <v>0</v>
      </c>
      <c r="ES1509" s="157">
        <v>0</v>
      </c>
      <c r="ET1509" s="157">
        <v>0</v>
      </c>
      <c r="EU1509" s="157">
        <v>0</v>
      </c>
      <c r="EV1509" s="157">
        <v>0</v>
      </c>
      <c r="EW1509" s="157">
        <v>0</v>
      </c>
      <c r="EX1509" s="157">
        <v>0</v>
      </c>
      <c r="EY1509" s="157">
        <v>0</v>
      </c>
      <c r="EZ1509" s="157">
        <v>0</v>
      </c>
      <c r="FA1509" s="157">
        <v>0</v>
      </c>
      <c r="FB1509" s="157">
        <v>0</v>
      </c>
      <c r="FC1509" s="157">
        <v>0</v>
      </c>
      <c r="FD1509" s="157">
        <v>0</v>
      </c>
      <c r="FE1509" s="157">
        <v>0</v>
      </c>
      <c r="FF1509" s="157">
        <v>0</v>
      </c>
      <c r="FG1509" s="157">
        <v>0</v>
      </c>
      <c r="FH1509" s="157">
        <v>0</v>
      </c>
      <c r="FI1509" s="157">
        <v>0</v>
      </c>
      <c r="FJ1509" s="157">
        <v>0</v>
      </c>
      <c r="FK1509" s="157">
        <v>0</v>
      </c>
      <c r="FL1509" s="157">
        <v>0</v>
      </c>
      <c r="FM1509" s="157">
        <v>0</v>
      </c>
      <c r="FN1509" s="157">
        <v>0</v>
      </c>
      <c r="FO1509" s="157">
        <v>0</v>
      </c>
      <c r="FP1509" s="157">
        <v>0</v>
      </c>
      <c r="FQ1509" s="157">
        <v>0</v>
      </c>
      <c r="FR1509" s="157">
        <v>0</v>
      </c>
      <c r="FS1509" s="157">
        <v>0</v>
      </c>
      <c r="FT1509" s="192">
        <v>4.3600000000000003E-5</v>
      </c>
      <c r="FU1509" s="157">
        <v>0</v>
      </c>
      <c r="FV1509" s="157">
        <v>0</v>
      </c>
      <c r="FW1509" s="157">
        <v>0</v>
      </c>
      <c r="FX1509" s="157">
        <v>0</v>
      </c>
      <c r="FY1509" s="157">
        <v>0</v>
      </c>
      <c r="FZ1509" s="157">
        <v>0</v>
      </c>
      <c r="GA1509" s="157">
        <v>0</v>
      </c>
      <c r="GB1509" s="157">
        <v>0</v>
      </c>
      <c r="GC1509" s="157">
        <v>0</v>
      </c>
      <c r="GD1509" s="157">
        <v>0</v>
      </c>
      <c r="GE1509" s="157">
        <v>0</v>
      </c>
      <c r="GF1509" s="157">
        <v>0</v>
      </c>
      <c r="GG1509" s="157">
        <v>0</v>
      </c>
      <c r="GH1509" s="157">
        <v>0</v>
      </c>
      <c r="GI1509" s="157">
        <v>0</v>
      </c>
      <c r="GJ1509" s="157">
        <v>0</v>
      </c>
      <c r="GK1509" s="157">
        <v>0</v>
      </c>
      <c r="GL1509" s="157">
        <v>0</v>
      </c>
      <c r="GM1509" s="157">
        <v>0</v>
      </c>
      <c r="GN1509" s="157">
        <v>0</v>
      </c>
      <c r="GO1509" s="157">
        <v>0</v>
      </c>
      <c r="GP1509" s="157">
        <v>0</v>
      </c>
      <c r="GQ1509" s="157">
        <v>0</v>
      </c>
      <c r="GR1509" s="157">
        <v>0</v>
      </c>
      <c r="GS1509" s="157">
        <v>5.4814499999999999E-4</v>
      </c>
      <c r="GT1509" s="157">
        <v>0</v>
      </c>
      <c r="GU1509" s="157">
        <v>0</v>
      </c>
      <c r="GV1509" s="157">
        <v>0</v>
      </c>
      <c r="GW1509" s="157">
        <v>0</v>
      </c>
      <c r="GX1509" s="157">
        <v>0</v>
      </c>
      <c r="GY1509" s="157">
        <v>0</v>
      </c>
      <c r="GZ1509" s="157">
        <v>0</v>
      </c>
      <c r="HA1509" s="157">
        <v>0</v>
      </c>
    </row>
    <row r="1510" spans="1:209" x14ac:dyDescent="0.2">
      <c r="A1510" s="157" t="s">
        <v>5319</v>
      </c>
      <c r="B1510" s="157">
        <v>0</v>
      </c>
      <c r="C1510" s="157">
        <v>0</v>
      </c>
      <c r="D1510" s="157">
        <v>0</v>
      </c>
      <c r="E1510" s="157">
        <v>0</v>
      </c>
      <c r="F1510" s="157">
        <v>0</v>
      </c>
      <c r="G1510" s="157">
        <v>0</v>
      </c>
      <c r="H1510" s="192">
        <v>3.15E-5</v>
      </c>
      <c r="I1510" s="157">
        <v>0</v>
      </c>
      <c r="J1510" s="157">
        <v>0</v>
      </c>
      <c r="K1510" s="157">
        <v>0</v>
      </c>
      <c r="L1510" s="157">
        <v>0</v>
      </c>
      <c r="M1510" s="157">
        <v>0</v>
      </c>
      <c r="N1510" s="157">
        <v>0</v>
      </c>
      <c r="O1510" s="157">
        <v>0</v>
      </c>
      <c r="P1510" s="157">
        <v>0</v>
      </c>
      <c r="Q1510" s="157">
        <v>0</v>
      </c>
      <c r="R1510" s="157">
        <v>0</v>
      </c>
      <c r="S1510" s="157">
        <v>0</v>
      </c>
      <c r="T1510" s="157">
        <v>0</v>
      </c>
      <c r="U1510" s="157">
        <v>0</v>
      </c>
      <c r="V1510" s="157">
        <v>0</v>
      </c>
      <c r="W1510" s="157">
        <v>0</v>
      </c>
      <c r="X1510" s="157">
        <v>0</v>
      </c>
      <c r="Y1510" s="157">
        <v>0</v>
      </c>
      <c r="Z1510" s="157">
        <v>0</v>
      </c>
      <c r="AA1510" s="157">
        <v>0</v>
      </c>
      <c r="AB1510" s="157">
        <v>0</v>
      </c>
      <c r="AC1510" s="157">
        <v>0</v>
      </c>
      <c r="AD1510" s="157">
        <v>0</v>
      </c>
      <c r="AE1510" s="157">
        <v>0</v>
      </c>
      <c r="AF1510" s="157">
        <v>0</v>
      </c>
      <c r="AG1510" s="157">
        <v>0</v>
      </c>
      <c r="AH1510" s="157">
        <v>0</v>
      </c>
      <c r="AI1510" s="157">
        <v>0</v>
      </c>
      <c r="AJ1510" s="157">
        <v>0</v>
      </c>
      <c r="AK1510" s="157">
        <v>0</v>
      </c>
      <c r="AL1510" s="157">
        <v>0</v>
      </c>
      <c r="AM1510" s="157">
        <v>0</v>
      </c>
      <c r="AN1510" s="157">
        <v>0</v>
      </c>
      <c r="AO1510" s="157">
        <v>0</v>
      </c>
      <c r="AP1510" s="157">
        <v>0</v>
      </c>
      <c r="AQ1510" s="157">
        <v>0</v>
      </c>
      <c r="AR1510" s="157">
        <v>0</v>
      </c>
      <c r="AS1510" s="157">
        <v>0</v>
      </c>
      <c r="AT1510" s="192">
        <v>5.3700000000000003E-6</v>
      </c>
      <c r="AU1510" s="157">
        <v>0</v>
      </c>
      <c r="AV1510" s="157">
        <v>0</v>
      </c>
      <c r="AW1510" s="157">
        <v>0</v>
      </c>
      <c r="AX1510" s="157">
        <v>0</v>
      </c>
      <c r="AY1510" s="157">
        <v>0</v>
      </c>
      <c r="AZ1510" s="157">
        <v>0</v>
      </c>
      <c r="BA1510" s="157">
        <v>0</v>
      </c>
      <c r="BB1510" s="157">
        <v>0</v>
      </c>
      <c r="BC1510" s="157">
        <v>0</v>
      </c>
      <c r="BD1510" s="157">
        <v>0</v>
      </c>
      <c r="BE1510" s="157">
        <v>0</v>
      </c>
      <c r="BF1510" s="192">
        <v>3.8099999999999998E-5</v>
      </c>
      <c r="BG1510" s="157">
        <v>2.41893E-4</v>
      </c>
      <c r="BH1510" s="157">
        <v>2.9226000000000002E-4</v>
      </c>
      <c r="BI1510" s="192">
        <v>5.4200000000000003E-5</v>
      </c>
      <c r="BJ1510" s="157">
        <v>0</v>
      </c>
      <c r="BK1510" s="157">
        <v>0</v>
      </c>
      <c r="BL1510" s="157">
        <v>0</v>
      </c>
      <c r="BM1510" s="157">
        <v>0</v>
      </c>
      <c r="BN1510" s="157">
        <v>5.18784E-4</v>
      </c>
      <c r="BO1510" s="192">
        <v>4.4499999999999997E-5</v>
      </c>
      <c r="BP1510" s="157">
        <v>3.19668E-4</v>
      </c>
      <c r="BQ1510" s="157">
        <v>0</v>
      </c>
      <c r="BR1510" s="157">
        <v>0</v>
      </c>
      <c r="BS1510" s="157">
        <v>4.5315500000000001E-4</v>
      </c>
      <c r="BT1510" s="157">
        <v>0</v>
      </c>
      <c r="BU1510" s="157">
        <v>2.70392E-4</v>
      </c>
      <c r="BV1510" s="157">
        <v>0</v>
      </c>
      <c r="BW1510" s="157">
        <v>0</v>
      </c>
      <c r="BX1510" s="157">
        <v>0</v>
      </c>
      <c r="BY1510" s="157">
        <v>0</v>
      </c>
      <c r="BZ1510" s="157">
        <v>0</v>
      </c>
      <c r="CA1510" s="157">
        <v>0</v>
      </c>
      <c r="CB1510" s="157">
        <v>0</v>
      </c>
      <c r="CC1510" s="157">
        <v>0</v>
      </c>
      <c r="CD1510" s="157">
        <v>0</v>
      </c>
      <c r="CE1510" s="157">
        <v>0</v>
      </c>
      <c r="CF1510" s="157">
        <v>0</v>
      </c>
      <c r="CG1510" s="157">
        <v>0</v>
      </c>
      <c r="CH1510" s="157">
        <v>0</v>
      </c>
      <c r="CI1510" s="157">
        <v>0</v>
      </c>
      <c r="CJ1510" s="157">
        <v>0</v>
      </c>
      <c r="CK1510" s="157">
        <v>0</v>
      </c>
      <c r="CL1510" s="157">
        <v>0</v>
      </c>
      <c r="CM1510" s="157">
        <v>0</v>
      </c>
      <c r="CN1510" s="157">
        <v>0</v>
      </c>
      <c r="CO1510" s="157">
        <v>0</v>
      </c>
      <c r="CP1510" s="157">
        <v>0</v>
      </c>
      <c r="CQ1510" s="157">
        <v>0</v>
      </c>
      <c r="CR1510" s="157">
        <v>0</v>
      </c>
      <c r="CS1510" s="157">
        <v>0</v>
      </c>
      <c r="CT1510" s="157">
        <v>0</v>
      </c>
      <c r="CU1510" s="157">
        <v>0</v>
      </c>
      <c r="CV1510" s="157">
        <v>0</v>
      </c>
      <c r="CW1510" s="157">
        <v>0</v>
      </c>
      <c r="CX1510" s="157">
        <v>0</v>
      </c>
      <c r="CY1510" s="157">
        <v>0</v>
      </c>
      <c r="CZ1510" s="157">
        <v>0</v>
      </c>
      <c r="DA1510" s="157">
        <v>0</v>
      </c>
      <c r="DB1510" s="157">
        <v>0</v>
      </c>
      <c r="DC1510" s="157">
        <v>0</v>
      </c>
      <c r="DD1510" s="157">
        <v>0</v>
      </c>
      <c r="DE1510" s="157">
        <v>0</v>
      </c>
      <c r="DF1510" s="157">
        <v>0</v>
      </c>
      <c r="DG1510" s="157">
        <v>0</v>
      </c>
      <c r="DH1510" s="157">
        <v>0</v>
      </c>
      <c r="DI1510" s="157">
        <v>0</v>
      </c>
      <c r="DJ1510" s="157">
        <v>0</v>
      </c>
      <c r="DK1510" s="157">
        <v>0</v>
      </c>
      <c r="DL1510" s="157">
        <v>0</v>
      </c>
      <c r="DM1510" s="157">
        <v>0</v>
      </c>
      <c r="DN1510" s="157">
        <v>0</v>
      </c>
      <c r="DO1510" s="157">
        <v>0</v>
      </c>
      <c r="DP1510" s="157">
        <v>0</v>
      </c>
      <c r="DQ1510" s="157">
        <v>0</v>
      </c>
      <c r="DR1510" s="157">
        <v>0</v>
      </c>
      <c r="DS1510" s="157">
        <v>0</v>
      </c>
      <c r="DT1510" s="157">
        <v>0</v>
      </c>
      <c r="DU1510" s="157">
        <v>0</v>
      </c>
      <c r="DV1510" s="157">
        <v>0</v>
      </c>
      <c r="DW1510" s="157">
        <v>0</v>
      </c>
      <c r="DX1510" s="157">
        <v>0</v>
      </c>
      <c r="DY1510" s="157">
        <v>0</v>
      </c>
      <c r="DZ1510" s="157">
        <v>0</v>
      </c>
      <c r="EA1510" s="157">
        <v>0</v>
      </c>
      <c r="EB1510" s="157">
        <v>0</v>
      </c>
      <c r="EC1510" s="157">
        <v>0</v>
      </c>
      <c r="ED1510" s="157">
        <v>0</v>
      </c>
      <c r="EE1510" s="157">
        <v>0</v>
      </c>
      <c r="EF1510" s="157">
        <v>0</v>
      </c>
      <c r="EG1510" s="157">
        <v>0</v>
      </c>
      <c r="EH1510" s="157">
        <v>0</v>
      </c>
      <c r="EI1510" s="157">
        <v>0</v>
      </c>
      <c r="EJ1510" s="157">
        <v>0</v>
      </c>
      <c r="EK1510" s="157">
        <v>0</v>
      </c>
      <c r="EL1510" s="157">
        <v>0</v>
      </c>
      <c r="EM1510" s="157">
        <v>0</v>
      </c>
      <c r="EN1510" s="157">
        <v>0</v>
      </c>
      <c r="EO1510" s="157">
        <v>0</v>
      </c>
      <c r="EP1510" s="157">
        <v>0</v>
      </c>
      <c r="EQ1510" s="157">
        <v>0</v>
      </c>
      <c r="ER1510" s="157">
        <v>0</v>
      </c>
      <c r="ES1510" s="157">
        <v>0</v>
      </c>
      <c r="ET1510" s="157">
        <v>0</v>
      </c>
      <c r="EU1510" s="157">
        <v>0</v>
      </c>
      <c r="EV1510" s="157">
        <v>0</v>
      </c>
      <c r="EW1510" s="157">
        <v>0</v>
      </c>
      <c r="EX1510" s="157">
        <v>0</v>
      </c>
      <c r="EY1510" s="157">
        <v>0</v>
      </c>
      <c r="EZ1510" s="157">
        <v>0</v>
      </c>
      <c r="FA1510" s="157">
        <v>0</v>
      </c>
      <c r="FB1510" s="157">
        <v>0</v>
      </c>
      <c r="FC1510" s="157">
        <v>0</v>
      </c>
      <c r="FD1510" s="157">
        <v>0</v>
      </c>
      <c r="FE1510" s="157">
        <v>0</v>
      </c>
      <c r="FF1510" s="157">
        <v>0</v>
      </c>
      <c r="FG1510" s="192">
        <v>7.9599999999999997E-5</v>
      </c>
      <c r="FH1510" s="157">
        <v>0</v>
      </c>
      <c r="FI1510" s="157">
        <v>0</v>
      </c>
      <c r="FJ1510" s="157">
        <v>0</v>
      </c>
      <c r="FK1510" s="157">
        <v>0</v>
      </c>
      <c r="FL1510" s="157">
        <v>0</v>
      </c>
      <c r="FM1510" s="157">
        <v>0</v>
      </c>
      <c r="FN1510" s="157">
        <v>0</v>
      </c>
      <c r="FO1510" s="157">
        <v>0</v>
      </c>
      <c r="FP1510" s="157">
        <v>0</v>
      </c>
      <c r="FQ1510" s="157">
        <v>0</v>
      </c>
      <c r="FR1510" s="157">
        <v>0</v>
      </c>
      <c r="FS1510" s="157">
        <v>0</v>
      </c>
      <c r="FT1510" s="157">
        <v>0</v>
      </c>
      <c r="FU1510" s="157">
        <v>0</v>
      </c>
      <c r="FV1510" s="157">
        <v>0</v>
      </c>
      <c r="FW1510" s="157">
        <v>0</v>
      </c>
      <c r="FX1510" s="157">
        <v>0</v>
      </c>
      <c r="FY1510" s="157">
        <v>0</v>
      </c>
      <c r="FZ1510" s="157">
        <v>0</v>
      </c>
      <c r="GA1510" s="157">
        <v>0</v>
      </c>
      <c r="GB1510" s="157">
        <v>0</v>
      </c>
      <c r="GC1510" s="157">
        <v>0</v>
      </c>
      <c r="GD1510" s="157">
        <v>0</v>
      </c>
      <c r="GE1510" s="157">
        <v>0</v>
      </c>
      <c r="GF1510" s="157">
        <v>0</v>
      </c>
      <c r="GG1510" s="157">
        <v>0</v>
      </c>
      <c r="GH1510" s="157">
        <v>0</v>
      </c>
      <c r="GI1510" s="157">
        <v>0</v>
      </c>
      <c r="GJ1510" s="157">
        <v>0</v>
      </c>
      <c r="GK1510" s="157">
        <v>0</v>
      </c>
      <c r="GL1510" s="157">
        <v>0</v>
      </c>
      <c r="GM1510" s="157">
        <v>0</v>
      </c>
      <c r="GN1510" s="157">
        <v>0</v>
      </c>
      <c r="GO1510" s="157">
        <v>0</v>
      </c>
      <c r="GP1510" s="157">
        <v>0</v>
      </c>
      <c r="GQ1510" s="157">
        <v>0</v>
      </c>
      <c r="GR1510" s="157">
        <v>0</v>
      </c>
      <c r="GS1510" s="157">
        <v>0</v>
      </c>
      <c r="GT1510" s="157">
        <v>0</v>
      </c>
      <c r="GU1510" s="157">
        <v>0</v>
      </c>
      <c r="GV1510" s="157">
        <v>0</v>
      </c>
      <c r="GW1510" s="157">
        <v>0</v>
      </c>
      <c r="GX1510" s="157">
        <v>0</v>
      </c>
      <c r="GY1510" s="157">
        <v>0</v>
      </c>
      <c r="GZ1510" s="157">
        <v>0</v>
      </c>
      <c r="HA1510" s="157">
        <v>0</v>
      </c>
    </row>
    <row r="1511" spans="1:209" x14ac:dyDescent="0.2">
      <c r="A1511" s="157" t="s">
        <v>5320</v>
      </c>
      <c r="B1511" s="157">
        <v>0</v>
      </c>
      <c r="C1511" s="157">
        <v>0</v>
      </c>
      <c r="D1511" s="157">
        <v>0</v>
      </c>
      <c r="E1511" s="157">
        <v>0</v>
      </c>
      <c r="F1511" s="157">
        <v>0</v>
      </c>
      <c r="G1511" s="157">
        <v>0</v>
      </c>
      <c r="H1511" s="157">
        <v>0</v>
      </c>
      <c r="I1511" s="157">
        <v>0</v>
      </c>
      <c r="J1511" s="157">
        <v>0</v>
      </c>
      <c r="K1511" s="157">
        <v>0</v>
      </c>
      <c r="L1511" s="157">
        <v>0</v>
      </c>
      <c r="M1511" s="157">
        <v>0</v>
      </c>
      <c r="N1511" s="157">
        <v>0</v>
      </c>
      <c r="O1511" s="157">
        <v>0</v>
      </c>
      <c r="P1511" s="157">
        <v>0</v>
      </c>
      <c r="Q1511" s="157">
        <v>3.16056E-4</v>
      </c>
      <c r="R1511" s="157">
        <v>0</v>
      </c>
      <c r="S1511" s="157">
        <v>4.3139600000000001E-4</v>
      </c>
      <c r="T1511" s="157">
        <v>2.7802019999999998E-3</v>
      </c>
      <c r="U1511" s="157">
        <v>0</v>
      </c>
      <c r="V1511" s="157">
        <v>0</v>
      </c>
      <c r="W1511" s="157">
        <v>0</v>
      </c>
      <c r="X1511" s="157">
        <v>0</v>
      </c>
      <c r="Y1511" s="157">
        <v>0</v>
      </c>
      <c r="Z1511" s="157">
        <v>0</v>
      </c>
      <c r="AA1511" s="157">
        <v>0</v>
      </c>
      <c r="AB1511" s="157">
        <v>0</v>
      </c>
      <c r="AC1511" s="157">
        <v>0</v>
      </c>
      <c r="AD1511" s="157">
        <v>0</v>
      </c>
      <c r="AE1511" s="157">
        <v>0</v>
      </c>
      <c r="AF1511" s="157">
        <v>0</v>
      </c>
      <c r="AG1511" s="157">
        <v>0</v>
      </c>
      <c r="AH1511" s="157">
        <v>1.2509668E-2</v>
      </c>
      <c r="AI1511" s="157">
        <v>7.7357499999999998E-4</v>
      </c>
      <c r="AJ1511" s="192">
        <v>3.5500000000000002E-5</v>
      </c>
      <c r="AK1511" s="157">
        <v>0</v>
      </c>
      <c r="AL1511" s="157">
        <v>0</v>
      </c>
      <c r="AM1511" s="157">
        <v>0</v>
      </c>
      <c r="AN1511" s="157">
        <v>0</v>
      </c>
      <c r="AO1511" s="157">
        <v>0</v>
      </c>
      <c r="AP1511" s="157">
        <v>0</v>
      </c>
      <c r="AQ1511" s="157">
        <v>0</v>
      </c>
      <c r="AR1511" s="157">
        <v>0</v>
      </c>
      <c r="AS1511" s="157">
        <v>0</v>
      </c>
      <c r="AT1511" s="157">
        <v>0</v>
      </c>
      <c r="AU1511" s="157">
        <v>0</v>
      </c>
      <c r="AV1511" s="157">
        <v>0</v>
      </c>
      <c r="AW1511" s="157">
        <v>0</v>
      </c>
      <c r="AX1511" s="157">
        <v>6.9478900000000002E-4</v>
      </c>
      <c r="AY1511" s="157">
        <v>0</v>
      </c>
      <c r="AZ1511" s="157">
        <v>0</v>
      </c>
      <c r="BA1511" s="157">
        <v>0</v>
      </c>
      <c r="BB1511" s="157">
        <v>0</v>
      </c>
      <c r="BC1511" s="157">
        <v>0</v>
      </c>
      <c r="BD1511" s="157">
        <v>0</v>
      </c>
      <c r="BE1511" s="157">
        <v>0</v>
      </c>
      <c r="BF1511" s="157">
        <v>0</v>
      </c>
      <c r="BG1511" s="157">
        <v>0</v>
      </c>
      <c r="BH1511" s="192">
        <v>2.2500000000000001E-5</v>
      </c>
      <c r="BI1511" s="157">
        <v>0</v>
      </c>
      <c r="BJ1511" s="157">
        <v>0</v>
      </c>
      <c r="BK1511" s="157">
        <v>0</v>
      </c>
      <c r="BL1511" s="157">
        <v>0</v>
      </c>
      <c r="BM1511" s="157">
        <v>0</v>
      </c>
      <c r="BN1511" s="192">
        <v>8.6500000000000002E-5</v>
      </c>
      <c r="BO1511" s="157">
        <v>0</v>
      </c>
      <c r="BP1511" s="157">
        <v>0</v>
      </c>
      <c r="BQ1511" s="157">
        <v>0</v>
      </c>
      <c r="BR1511" s="157">
        <v>2.336177E-3</v>
      </c>
      <c r="BS1511" s="157">
        <v>0</v>
      </c>
      <c r="BT1511" s="157">
        <v>0</v>
      </c>
      <c r="BU1511" s="157">
        <v>0</v>
      </c>
      <c r="BV1511" s="157">
        <v>1.1406299999999999E-3</v>
      </c>
      <c r="BW1511" s="192">
        <v>1.2E-5</v>
      </c>
      <c r="BX1511" s="157">
        <v>0</v>
      </c>
      <c r="BY1511" s="157">
        <v>0</v>
      </c>
      <c r="BZ1511" s="157">
        <v>3.2803120000000001E-3</v>
      </c>
      <c r="CA1511" s="157">
        <v>7.1668039999999997E-3</v>
      </c>
      <c r="CB1511" s="157">
        <v>5.5342079999999997E-3</v>
      </c>
      <c r="CC1511" s="157">
        <v>0</v>
      </c>
      <c r="CD1511" s="157">
        <v>2.0236120999999999E-2</v>
      </c>
      <c r="CE1511" s="157">
        <v>0</v>
      </c>
      <c r="CF1511" s="157">
        <v>4.7907840000000002E-3</v>
      </c>
      <c r="CG1511" s="157">
        <v>0</v>
      </c>
      <c r="CH1511" s="157">
        <v>0</v>
      </c>
      <c r="CI1511" s="157">
        <v>0</v>
      </c>
      <c r="CJ1511" s="157">
        <v>0</v>
      </c>
      <c r="CK1511" s="157">
        <v>0</v>
      </c>
      <c r="CL1511" s="157">
        <v>0</v>
      </c>
      <c r="CM1511" s="157">
        <v>0</v>
      </c>
      <c r="CN1511" s="192">
        <v>2.65E-5</v>
      </c>
      <c r="CO1511" s="157">
        <v>0</v>
      </c>
      <c r="CP1511" s="157">
        <v>0</v>
      </c>
      <c r="CQ1511" s="157">
        <v>2.6435949999999999E-3</v>
      </c>
      <c r="CR1511" s="157">
        <v>1.5018690000000001E-3</v>
      </c>
      <c r="CS1511" s="157">
        <v>7.4941890000000001E-3</v>
      </c>
      <c r="CT1511" s="157">
        <v>1.0709441E-2</v>
      </c>
      <c r="CU1511" s="157">
        <v>0</v>
      </c>
      <c r="CV1511" s="157">
        <v>0</v>
      </c>
      <c r="CW1511" s="157">
        <v>0</v>
      </c>
      <c r="CX1511" s="192">
        <v>8.9499999999999994E-5</v>
      </c>
      <c r="CY1511" s="157">
        <v>1.215402E-3</v>
      </c>
      <c r="CZ1511" s="157">
        <v>0</v>
      </c>
      <c r="DA1511" s="157">
        <v>0</v>
      </c>
      <c r="DB1511" s="157">
        <v>0</v>
      </c>
      <c r="DC1511" s="157">
        <v>0</v>
      </c>
      <c r="DD1511" s="157">
        <v>0</v>
      </c>
      <c r="DE1511" s="157">
        <v>0</v>
      </c>
      <c r="DF1511" s="157">
        <v>0</v>
      </c>
      <c r="DG1511" s="157">
        <v>0</v>
      </c>
      <c r="DH1511" s="157">
        <v>0</v>
      </c>
      <c r="DI1511" s="157">
        <v>0</v>
      </c>
      <c r="DJ1511" s="157">
        <v>0</v>
      </c>
      <c r="DK1511" s="192">
        <v>5.1E-5</v>
      </c>
      <c r="DL1511" s="157">
        <v>0</v>
      </c>
      <c r="DM1511" s="157">
        <v>0</v>
      </c>
      <c r="DN1511" s="192">
        <v>2.1999999999999999E-5</v>
      </c>
      <c r="DO1511" s="157">
        <v>0</v>
      </c>
      <c r="DP1511" s="157">
        <v>0</v>
      </c>
      <c r="DQ1511" s="192">
        <v>1.31E-5</v>
      </c>
      <c r="DR1511" s="157">
        <v>0</v>
      </c>
      <c r="DS1511" s="157">
        <v>0</v>
      </c>
      <c r="DT1511" s="157">
        <v>3.3875340000000002E-3</v>
      </c>
      <c r="DU1511" s="157">
        <v>1.23289E-4</v>
      </c>
      <c r="DV1511" s="157">
        <v>0</v>
      </c>
      <c r="DW1511" s="157">
        <v>0</v>
      </c>
      <c r="DX1511" s="157">
        <v>0</v>
      </c>
      <c r="DY1511" s="157">
        <v>0</v>
      </c>
      <c r="DZ1511" s="157">
        <v>0</v>
      </c>
      <c r="EA1511" s="157">
        <v>2.101992E-3</v>
      </c>
      <c r="EB1511" s="157">
        <v>5.3163400000000001E-3</v>
      </c>
      <c r="EC1511" s="157">
        <v>0</v>
      </c>
      <c r="ED1511" s="157">
        <v>0</v>
      </c>
      <c r="EE1511" s="157">
        <v>0</v>
      </c>
      <c r="EF1511" s="157">
        <v>0</v>
      </c>
      <c r="EG1511" s="157">
        <v>0</v>
      </c>
      <c r="EH1511" s="157">
        <v>0</v>
      </c>
      <c r="EI1511" s="157">
        <v>0</v>
      </c>
      <c r="EJ1511" s="157">
        <v>0</v>
      </c>
      <c r="EK1511" s="157">
        <v>3.68623E-4</v>
      </c>
      <c r="EL1511" s="157">
        <v>0</v>
      </c>
      <c r="EM1511" s="157">
        <v>0</v>
      </c>
      <c r="EN1511" s="157">
        <v>0</v>
      </c>
      <c r="EO1511" s="157">
        <v>0</v>
      </c>
      <c r="EP1511" s="157">
        <v>0</v>
      </c>
      <c r="EQ1511" s="157">
        <v>0</v>
      </c>
      <c r="ER1511" s="157">
        <v>0</v>
      </c>
      <c r="ES1511" s="157">
        <v>0</v>
      </c>
      <c r="ET1511" s="157">
        <v>0</v>
      </c>
      <c r="EU1511" s="157">
        <v>0</v>
      </c>
      <c r="EV1511" s="157">
        <v>0</v>
      </c>
      <c r="EW1511" s="157">
        <v>1.09262E-4</v>
      </c>
      <c r="EX1511" s="157">
        <v>0</v>
      </c>
      <c r="EY1511" s="157">
        <v>0</v>
      </c>
      <c r="EZ1511" s="157">
        <v>0</v>
      </c>
      <c r="FA1511" s="157">
        <v>0</v>
      </c>
      <c r="FB1511" s="157">
        <v>0</v>
      </c>
      <c r="FC1511" s="157">
        <v>0</v>
      </c>
      <c r="FD1511" s="157">
        <v>0</v>
      </c>
      <c r="FE1511" s="157">
        <v>0</v>
      </c>
      <c r="FF1511" s="157">
        <v>0</v>
      </c>
      <c r="FG1511" s="157">
        <v>0</v>
      </c>
      <c r="FH1511" s="192">
        <v>2.37E-5</v>
      </c>
      <c r="FI1511" s="157">
        <v>0</v>
      </c>
      <c r="FJ1511" s="157">
        <v>0</v>
      </c>
      <c r="FK1511" s="157">
        <v>0</v>
      </c>
      <c r="FL1511" s="157">
        <v>1.0081550999999999E-2</v>
      </c>
      <c r="FM1511" s="157">
        <v>1.5948220999999999E-2</v>
      </c>
      <c r="FN1511" s="192">
        <v>8.6100000000000006E-5</v>
      </c>
      <c r="FO1511" s="157">
        <v>0</v>
      </c>
      <c r="FP1511" s="157">
        <v>0</v>
      </c>
      <c r="FQ1511" s="157">
        <v>9.9326339999999992E-3</v>
      </c>
      <c r="FR1511" s="157">
        <v>0</v>
      </c>
      <c r="FS1511" s="157">
        <v>0</v>
      </c>
      <c r="FT1511" s="157">
        <v>0</v>
      </c>
      <c r="FU1511" s="157">
        <v>0</v>
      </c>
      <c r="FV1511" s="192">
        <v>2.3E-5</v>
      </c>
      <c r="FW1511" s="157">
        <v>0</v>
      </c>
      <c r="FX1511" s="157">
        <v>0</v>
      </c>
      <c r="FY1511" s="157">
        <v>0</v>
      </c>
      <c r="FZ1511" s="157">
        <v>0</v>
      </c>
      <c r="GA1511" s="157">
        <v>0</v>
      </c>
      <c r="GB1511" s="157">
        <v>0</v>
      </c>
      <c r="GC1511" s="157">
        <v>2.64281E-4</v>
      </c>
      <c r="GD1511" s="157">
        <v>1.8401999999999999E-4</v>
      </c>
      <c r="GE1511" s="157">
        <v>0</v>
      </c>
      <c r="GF1511" s="157">
        <v>0</v>
      </c>
      <c r="GG1511" s="157">
        <v>0</v>
      </c>
      <c r="GH1511" s="157">
        <v>0</v>
      </c>
      <c r="GI1511" s="157">
        <v>0</v>
      </c>
      <c r="GJ1511" s="157">
        <v>0</v>
      </c>
      <c r="GK1511" s="157">
        <v>0</v>
      </c>
      <c r="GL1511" s="157">
        <v>0</v>
      </c>
      <c r="GM1511" s="157">
        <v>0</v>
      </c>
      <c r="GN1511" s="157">
        <v>0</v>
      </c>
      <c r="GO1511" s="157">
        <v>0</v>
      </c>
      <c r="GP1511" s="157">
        <v>0</v>
      </c>
      <c r="GQ1511" s="157">
        <v>0</v>
      </c>
      <c r="GR1511" s="157">
        <v>0</v>
      </c>
      <c r="GS1511" s="157">
        <v>0</v>
      </c>
      <c r="GT1511" s="157">
        <v>0</v>
      </c>
      <c r="GU1511" s="157">
        <v>0</v>
      </c>
      <c r="GV1511" s="157">
        <v>0</v>
      </c>
      <c r="GW1511" s="157">
        <v>0</v>
      </c>
      <c r="GX1511" s="157">
        <v>0</v>
      </c>
      <c r="GY1511" s="157">
        <v>1.0752688E-2</v>
      </c>
      <c r="GZ1511" s="157">
        <v>0</v>
      </c>
      <c r="HA1511" s="157">
        <v>0</v>
      </c>
    </row>
    <row r="1512" spans="1:209" x14ac:dyDescent="0.2">
      <c r="A1512" s="157" t="s">
        <v>5321</v>
      </c>
      <c r="B1512" s="157">
        <v>0</v>
      </c>
      <c r="C1512" s="157">
        <v>0</v>
      </c>
      <c r="D1512" s="157">
        <v>0</v>
      </c>
      <c r="E1512" s="157">
        <v>0</v>
      </c>
      <c r="F1512" s="157">
        <v>0</v>
      </c>
      <c r="G1512" s="157">
        <v>0</v>
      </c>
      <c r="H1512" s="157">
        <v>0</v>
      </c>
      <c r="I1512" s="157">
        <v>0</v>
      </c>
      <c r="J1512" s="157">
        <v>0</v>
      </c>
      <c r="K1512" s="157">
        <v>0</v>
      </c>
      <c r="L1512" s="157">
        <v>0</v>
      </c>
      <c r="M1512" s="157">
        <v>0</v>
      </c>
      <c r="N1512" s="157">
        <v>0</v>
      </c>
      <c r="O1512" s="157">
        <v>0</v>
      </c>
      <c r="P1512" s="157">
        <v>0</v>
      </c>
      <c r="Q1512" s="157">
        <v>0</v>
      </c>
      <c r="R1512" s="157">
        <v>0</v>
      </c>
      <c r="S1512" s="157">
        <v>0</v>
      </c>
      <c r="T1512" s="157">
        <v>0</v>
      </c>
      <c r="U1512" s="157">
        <v>0</v>
      </c>
      <c r="V1512" s="157">
        <v>0</v>
      </c>
      <c r="W1512" s="157">
        <v>0</v>
      </c>
      <c r="X1512" s="157">
        <v>0</v>
      </c>
      <c r="Y1512" s="157">
        <v>0</v>
      </c>
      <c r="Z1512" s="157">
        <v>0</v>
      </c>
      <c r="AA1512" s="157">
        <v>0</v>
      </c>
      <c r="AB1512" s="157">
        <v>0</v>
      </c>
      <c r="AC1512" s="157">
        <v>0</v>
      </c>
      <c r="AD1512" s="157">
        <v>0</v>
      </c>
      <c r="AE1512" s="157">
        <v>0</v>
      </c>
      <c r="AF1512" s="157">
        <v>0</v>
      </c>
      <c r="AG1512" s="157">
        <v>0</v>
      </c>
      <c r="AH1512" s="157">
        <v>0</v>
      </c>
      <c r="AI1512" s="157">
        <v>0</v>
      </c>
      <c r="AJ1512" s="157">
        <v>0</v>
      </c>
      <c r="AK1512" s="157">
        <v>0</v>
      </c>
      <c r="AL1512" s="157">
        <v>0</v>
      </c>
      <c r="AM1512" s="157">
        <v>0</v>
      </c>
      <c r="AN1512" s="157">
        <v>0</v>
      </c>
      <c r="AO1512" s="157">
        <v>0</v>
      </c>
      <c r="AP1512" s="157">
        <v>0</v>
      </c>
      <c r="AQ1512" s="157">
        <v>0</v>
      </c>
      <c r="AR1512" s="157">
        <v>0</v>
      </c>
      <c r="AS1512" s="157">
        <v>0</v>
      </c>
      <c r="AT1512" s="192">
        <v>2.1500000000000001E-5</v>
      </c>
      <c r="AU1512" s="157">
        <v>0</v>
      </c>
      <c r="AV1512" s="157">
        <v>0</v>
      </c>
      <c r="AW1512" s="157">
        <v>0</v>
      </c>
      <c r="AX1512" s="157">
        <v>0</v>
      </c>
      <c r="AY1512" s="157">
        <v>0</v>
      </c>
      <c r="AZ1512" s="157">
        <v>0</v>
      </c>
      <c r="BA1512" s="157">
        <v>0</v>
      </c>
      <c r="BB1512" s="157">
        <v>0</v>
      </c>
      <c r="BC1512" s="157">
        <v>0</v>
      </c>
      <c r="BD1512" s="157">
        <v>0</v>
      </c>
      <c r="BE1512" s="157">
        <v>0</v>
      </c>
      <c r="BF1512" s="157">
        <v>0</v>
      </c>
      <c r="BG1512" s="157">
        <v>0</v>
      </c>
      <c r="BH1512" s="157">
        <v>0</v>
      </c>
      <c r="BI1512" s="157">
        <v>0</v>
      </c>
      <c r="BJ1512" s="157">
        <v>0</v>
      </c>
      <c r="BK1512" s="157">
        <v>0</v>
      </c>
      <c r="BL1512" s="192">
        <v>7.1500000000000003E-5</v>
      </c>
      <c r="BM1512" s="157">
        <v>0</v>
      </c>
      <c r="BN1512" s="157">
        <v>0</v>
      </c>
      <c r="BO1512" s="157">
        <v>0</v>
      </c>
      <c r="BP1512" s="157">
        <v>0</v>
      </c>
      <c r="BQ1512" s="157">
        <v>0</v>
      </c>
      <c r="BR1512" s="157">
        <v>0</v>
      </c>
      <c r="BS1512" s="157">
        <v>0</v>
      </c>
      <c r="BT1512" s="157">
        <v>0</v>
      </c>
      <c r="BU1512" s="157">
        <v>0</v>
      </c>
      <c r="BV1512" s="157">
        <v>0</v>
      </c>
      <c r="BW1512" s="157">
        <v>0</v>
      </c>
      <c r="BX1512" s="157">
        <v>0</v>
      </c>
      <c r="BY1512" s="157">
        <v>0</v>
      </c>
      <c r="BZ1512" s="157">
        <v>0</v>
      </c>
      <c r="CA1512" s="157">
        <v>0</v>
      </c>
      <c r="CB1512" s="157">
        <v>0</v>
      </c>
      <c r="CC1512" s="157">
        <v>0</v>
      </c>
      <c r="CD1512" s="157">
        <v>0</v>
      </c>
      <c r="CE1512" s="157">
        <v>0</v>
      </c>
      <c r="CF1512" s="157">
        <v>0</v>
      </c>
      <c r="CG1512" s="157">
        <v>0</v>
      </c>
      <c r="CH1512" s="157">
        <v>0</v>
      </c>
      <c r="CI1512" s="157">
        <v>0</v>
      </c>
      <c r="CJ1512" s="157">
        <v>0</v>
      </c>
      <c r="CK1512" s="157">
        <v>0</v>
      </c>
      <c r="CL1512" s="157">
        <v>0</v>
      </c>
      <c r="CM1512" s="157">
        <v>0</v>
      </c>
      <c r="CN1512" s="157">
        <v>0</v>
      </c>
      <c r="CO1512" s="157">
        <v>0</v>
      </c>
      <c r="CP1512" s="157">
        <v>0</v>
      </c>
      <c r="CQ1512" s="157">
        <v>0</v>
      </c>
      <c r="CR1512" s="192">
        <v>1.7499999999999998E-5</v>
      </c>
      <c r="CS1512" s="192">
        <v>3.1300000000000002E-5</v>
      </c>
      <c r="CT1512" s="157">
        <v>0</v>
      </c>
      <c r="CU1512" s="157">
        <v>0</v>
      </c>
      <c r="CV1512" s="157">
        <v>0</v>
      </c>
      <c r="CW1512" s="157">
        <v>0</v>
      </c>
      <c r="CX1512" s="157">
        <v>0</v>
      </c>
      <c r="CY1512" s="157">
        <v>0</v>
      </c>
      <c r="CZ1512" s="157">
        <v>0</v>
      </c>
      <c r="DA1512" s="157">
        <v>0</v>
      </c>
      <c r="DB1512" s="157">
        <v>0</v>
      </c>
      <c r="DC1512" s="157">
        <v>0</v>
      </c>
      <c r="DD1512" s="157">
        <v>0</v>
      </c>
      <c r="DE1512" s="157">
        <v>0</v>
      </c>
      <c r="DF1512" s="157">
        <v>0</v>
      </c>
      <c r="DG1512" s="157">
        <v>0</v>
      </c>
      <c r="DH1512" s="157">
        <v>0</v>
      </c>
      <c r="DI1512" s="157">
        <v>0</v>
      </c>
      <c r="DJ1512" s="157">
        <v>0</v>
      </c>
      <c r="DK1512" s="157">
        <v>0</v>
      </c>
      <c r="DL1512" s="157">
        <v>0</v>
      </c>
      <c r="DM1512" s="157">
        <v>0</v>
      </c>
      <c r="DN1512" s="157">
        <v>0</v>
      </c>
      <c r="DO1512" s="157">
        <v>0</v>
      </c>
      <c r="DP1512" s="157">
        <v>0</v>
      </c>
      <c r="DQ1512" s="157">
        <v>0</v>
      </c>
      <c r="DR1512" s="157">
        <v>0</v>
      </c>
      <c r="DS1512" s="157">
        <v>0</v>
      </c>
      <c r="DT1512" s="157">
        <v>0</v>
      </c>
      <c r="DU1512" s="157">
        <v>0</v>
      </c>
      <c r="DV1512" s="157">
        <v>0</v>
      </c>
      <c r="DW1512" s="157">
        <v>0</v>
      </c>
      <c r="DX1512" s="157">
        <v>0</v>
      </c>
      <c r="DY1512" s="157">
        <v>0</v>
      </c>
      <c r="DZ1512" s="157">
        <v>0</v>
      </c>
      <c r="EA1512" s="157">
        <v>0</v>
      </c>
      <c r="EB1512" s="157">
        <v>0</v>
      </c>
      <c r="EC1512" s="157">
        <v>0</v>
      </c>
      <c r="ED1512" s="157">
        <v>0</v>
      </c>
      <c r="EE1512" s="157">
        <v>0</v>
      </c>
      <c r="EF1512" s="157">
        <v>0</v>
      </c>
      <c r="EG1512" s="157">
        <v>0</v>
      </c>
      <c r="EH1512" s="157">
        <v>0</v>
      </c>
      <c r="EI1512" s="157">
        <v>0</v>
      </c>
      <c r="EJ1512" s="157">
        <v>0</v>
      </c>
      <c r="EK1512" s="157">
        <v>0</v>
      </c>
      <c r="EL1512" s="157">
        <v>0</v>
      </c>
      <c r="EM1512" s="157">
        <v>0</v>
      </c>
      <c r="EN1512" s="157">
        <v>0</v>
      </c>
      <c r="EO1512" s="157">
        <v>0</v>
      </c>
      <c r="EP1512" s="157">
        <v>0</v>
      </c>
      <c r="EQ1512" s="157">
        <v>0</v>
      </c>
      <c r="ER1512" s="157">
        <v>0</v>
      </c>
      <c r="ES1512" s="157">
        <v>0</v>
      </c>
      <c r="ET1512" s="157">
        <v>0</v>
      </c>
      <c r="EU1512" s="157">
        <v>0</v>
      </c>
      <c r="EV1512" s="157">
        <v>0</v>
      </c>
      <c r="EW1512" s="157">
        <v>0</v>
      </c>
      <c r="EX1512" s="157">
        <v>0</v>
      </c>
      <c r="EY1512" s="157">
        <v>0</v>
      </c>
      <c r="EZ1512" s="157">
        <v>0</v>
      </c>
      <c r="FA1512" s="157">
        <v>0</v>
      </c>
      <c r="FB1512" s="157">
        <v>0</v>
      </c>
      <c r="FC1512" s="157">
        <v>0</v>
      </c>
      <c r="FD1512" s="157">
        <v>0</v>
      </c>
      <c r="FE1512" s="157">
        <v>0</v>
      </c>
      <c r="FF1512" s="157">
        <v>0</v>
      </c>
      <c r="FG1512" s="157">
        <v>3.1852200000000001E-4</v>
      </c>
      <c r="FH1512" s="157">
        <v>0</v>
      </c>
      <c r="FI1512" s="157">
        <v>0</v>
      </c>
      <c r="FJ1512" s="157">
        <v>0</v>
      </c>
      <c r="FK1512" s="157">
        <v>0</v>
      </c>
      <c r="FL1512" s="157">
        <v>0</v>
      </c>
      <c r="FM1512" s="157">
        <v>0</v>
      </c>
      <c r="FN1512" s="157">
        <v>0</v>
      </c>
      <c r="FO1512" s="157">
        <v>0</v>
      </c>
      <c r="FP1512" s="157">
        <v>0</v>
      </c>
      <c r="FQ1512" s="157">
        <v>0</v>
      </c>
      <c r="FR1512" s="157">
        <v>0</v>
      </c>
      <c r="FS1512" s="157">
        <v>0</v>
      </c>
      <c r="FT1512" s="157">
        <v>0</v>
      </c>
      <c r="FU1512" s="157">
        <v>0</v>
      </c>
      <c r="FV1512" s="157">
        <v>0</v>
      </c>
      <c r="FW1512" s="157">
        <v>0</v>
      </c>
      <c r="FX1512" s="157">
        <v>0</v>
      </c>
      <c r="FY1512" s="157">
        <v>0</v>
      </c>
      <c r="FZ1512" s="157">
        <v>0</v>
      </c>
      <c r="GA1512" s="157">
        <v>0</v>
      </c>
      <c r="GB1512" s="157">
        <v>0</v>
      </c>
      <c r="GC1512" s="157">
        <v>0</v>
      </c>
      <c r="GD1512" s="157">
        <v>0</v>
      </c>
      <c r="GE1512" s="157">
        <v>0</v>
      </c>
      <c r="GF1512" s="157">
        <v>0</v>
      </c>
      <c r="GG1512" s="157">
        <v>0</v>
      </c>
      <c r="GH1512" s="157">
        <v>0</v>
      </c>
      <c r="GI1512" s="157">
        <v>0</v>
      </c>
      <c r="GJ1512" s="157">
        <v>0</v>
      </c>
      <c r="GK1512" s="157">
        <v>0</v>
      </c>
      <c r="GL1512" s="157">
        <v>0</v>
      </c>
      <c r="GM1512" s="157">
        <v>0</v>
      </c>
      <c r="GN1512" s="157">
        <v>0</v>
      </c>
      <c r="GO1512" s="157">
        <v>0</v>
      </c>
      <c r="GP1512" s="157">
        <v>0</v>
      </c>
      <c r="GQ1512" s="157">
        <v>0</v>
      </c>
      <c r="GR1512" s="157">
        <v>0</v>
      </c>
      <c r="GS1512" s="157">
        <v>0</v>
      </c>
      <c r="GT1512" s="157">
        <v>0</v>
      </c>
      <c r="GU1512" s="157">
        <v>0</v>
      </c>
      <c r="GV1512" s="157">
        <v>0</v>
      </c>
      <c r="GW1512" s="157">
        <v>0</v>
      </c>
      <c r="GX1512" s="157">
        <v>0</v>
      </c>
      <c r="GY1512" s="157">
        <v>0</v>
      </c>
      <c r="GZ1512" s="157">
        <v>0</v>
      </c>
      <c r="HA1512" s="157">
        <v>0</v>
      </c>
    </row>
    <row r="1513" spans="1:209" x14ac:dyDescent="0.2">
      <c r="A1513" s="157" t="s">
        <v>5322</v>
      </c>
      <c r="B1513" s="157">
        <v>0</v>
      </c>
      <c r="C1513" s="157">
        <v>0</v>
      </c>
      <c r="D1513" s="192">
        <v>5.1100000000000002E-6</v>
      </c>
      <c r="E1513" s="157">
        <v>0</v>
      </c>
      <c r="F1513" s="157">
        <v>0</v>
      </c>
      <c r="G1513" s="157">
        <v>0</v>
      </c>
      <c r="H1513" s="157">
        <v>0</v>
      </c>
      <c r="I1513" s="157">
        <v>0</v>
      </c>
      <c r="J1513" s="157">
        <v>0</v>
      </c>
      <c r="K1513" s="157">
        <v>0</v>
      </c>
      <c r="L1513" s="157">
        <v>0</v>
      </c>
      <c r="M1513" s="157">
        <v>0</v>
      </c>
      <c r="N1513" s="157">
        <v>0</v>
      </c>
      <c r="O1513" s="157">
        <v>0</v>
      </c>
      <c r="P1513" s="157">
        <v>0</v>
      </c>
      <c r="Q1513" s="157">
        <v>0</v>
      </c>
      <c r="R1513" s="157">
        <v>0</v>
      </c>
      <c r="S1513" s="192">
        <v>4.7899999999999999E-5</v>
      </c>
      <c r="T1513" s="157">
        <v>0</v>
      </c>
      <c r="U1513" s="157">
        <v>0</v>
      </c>
      <c r="V1513" s="157">
        <v>0</v>
      </c>
      <c r="W1513" s="157">
        <v>0</v>
      </c>
      <c r="X1513" s="157">
        <v>0</v>
      </c>
      <c r="Y1513" s="157">
        <v>0</v>
      </c>
      <c r="Z1513" s="157">
        <v>0</v>
      </c>
      <c r="AA1513" s="157">
        <v>0</v>
      </c>
      <c r="AB1513" s="157">
        <v>0</v>
      </c>
      <c r="AC1513" s="157">
        <v>0</v>
      </c>
      <c r="AD1513" s="157">
        <v>0</v>
      </c>
      <c r="AE1513" s="192">
        <v>4.1699999999999997E-5</v>
      </c>
      <c r="AF1513" s="157">
        <v>0</v>
      </c>
      <c r="AG1513" s="157">
        <v>0</v>
      </c>
      <c r="AH1513" s="157">
        <v>0</v>
      </c>
      <c r="AI1513" s="157">
        <v>0</v>
      </c>
      <c r="AJ1513" s="157">
        <v>0</v>
      </c>
      <c r="AK1513" s="157">
        <v>0</v>
      </c>
      <c r="AL1513" s="157">
        <v>0</v>
      </c>
      <c r="AM1513" s="157">
        <v>0</v>
      </c>
      <c r="AN1513" s="157">
        <v>0</v>
      </c>
      <c r="AO1513" s="157">
        <v>0</v>
      </c>
      <c r="AP1513" s="157">
        <v>0</v>
      </c>
      <c r="AQ1513" s="157">
        <v>0</v>
      </c>
      <c r="AR1513" s="157">
        <v>0</v>
      </c>
      <c r="AS1513" s="157">
        <v>0</v>
      </c>
      <c r="AT1513" s="192">
        <v>5.3700000000000003E-6</v>
      </c>
      <c r="AU1513" s="157">
        <v>1.54575E-4</v>
      </c>
      <c r="AV1513" s="157">
        <v>0</v>
      </c>
      <c r="AW1513" s="157">
        <v>0</v>
      </c>
      <c r="AX1513" s="157">
        <v>0</v>
      </c>
      <c r="AY1513" s="157">
        <v>0</v>
      </c>
      <c r="AZ1513" s="157">
        <v>0</v>
      </c>
      <c r="BA1513" s="157">
        <v>0</v>
      </c>
      <c r="BB1513" s="157">
        <v>0</v>
      </c>
      <c r="BC1513" s="157">
        <v>0</v>
      </c>
      <c r="BD1513" s="157">
        <v>0</v>
      </c>
      <c r="BE1513" s="157">
        <v>0</v>
      </c>
      <c r="BF1513" s="157">
        <v>0</v>
      </c>
      <c r="BG1513" s="157">
        <v>0</v>
      </c>
      <c r="BH1513" s="157">
        <v>0</v>
      </c>
      <c r="BI1513" s="157">
        <v>0</v>
      </c>
      <c r="BJ1513" s="157">
        <v>0</v>
      </c>
      <c r="BK1513" s="157">
        <v>0</v>
      </c>
      <c r="BL1513" s="157">
        <v>0</v>
      </c>
      <c r="BM1513" s="157">
        <v>0</v>
      </c>
      <c r="BN1513" s="157">
        <v>0</v>
      </c>
      <c r="BO1513" s="157">
        <v>0</v>
      </c>
      <c r="BP1513" s="157">
        <v>0</v>
      </c>
      <c r="BQ1513" s="157">
        <v>0</v>
      </c>
      <c r="BR1513" s="157">
        <v>0</v>
      </c>
      <c r="BS1513" s="157">
        <v>0</v>
      </c>
      <c r="BT1513" s="157">
        <v>0</v>
      </c>
      <c r="BU1513" s="157">
        <v>0</v>
      </c>
      <c r="BV1513" s="157">
        <v>0</v>
      </c>
      <c r="BW1513" s="157">
        <v>0</v>
      </c>
      <c r="BX1513" s="157">
        <v>0</v>
      </c>
      <c r="BY1513" s="157">
        <v>0</v>
      </c>
      <c r="BZ1513" s="157">
        <v>0</v>
      </c>
      <c r="CA1513" s="157">
        <v>0</v>
      </c>
      <c r="CB1513" s="157">
        <v>0</v>
      </c>
      <c r="CC1513" s="157">
        <v>0</v>
      </c>
      <c r="CD1513" s="157">
        <v>0</v>
      </c>
      <c r="CE1513" s="157">
        <v>0</v>
      </c>
      <c r="CF1513" s="157">
        <v>0</v>
      </c>
      <c r="CG1513" s="157">
        <v>0</v>
      </c>
      <c r="CH1513" s="157">
        <v>0</v>
      </c>
      <c r="CI1513" s="157">
        <v>0</v>
      </c>
      <c r="CJ1513" s="157">
        <v>0</v>
      </c>
      <c r="CK1513" s="157">
        <v>0</v>
      </c>
      <c r="CL1513" s="157">
        <v>0</v>
      </c>
      <c r="CM1513" s="157">
        <v>0</v>
      </c>
      <c r="CN1513" s="157">
        <v>0</v>
      </c>
      <c r="CO1513" s="157">
        <v>0</v>
      </c>
      <c r="CP1513" s="157">
        <v>0</v>
      </c>
      <c r="CQ1513" s="157">
        <v>0</v>
      </c>
      <c r="CR1513" s="157">
        <v>0</v>
      </c>
      <c r="CS1513" s="157">
        <v>0</v>
      </c>
      <c r="CT1513" s="157">
        <v>0</v>
      </c>
      <c r="CU1513" s="157">
        <v>0</v>
      </c>
      <c r="CV1513" s="157">
        <v>0</v>
      </c>
      <c r="CW1513" s="157">
        <v>0</v>
      </c>
      <c r="CX1513" s="157">
        <v>0</v>
      </c>
      <c r="CY1513" s="157">
        <v>0</v>
      </c>
      <c r="CZ1513" s="157">
        <v>0</v>
      </c>
      <c r="DA1513" s="157">
        <v>0</v>
      </c>
      <c r="DB1513" s="157">
        <v>0</v>
      </c>
      <c r="DC1513" s="157">
        <v>0</v>
      </c>
      <c r="DD1513" s="157">
        <v>0</v>
      </c>
      <c r="DE1513" s="157">
        <v>0</v>
      </c>
      <c r="DF1513" s="157">
        <v>0</v>
      </c>
      <c r="DG1513" s="157">
        <v>0</v>
      </c>
      <c r="DH1513" s="157">
        <v>0</v>
      </c>
      <c r="DI1513" s="157">
        <v>0</v>
      </c>
      <c r="DJ1513" s="157">
        <v>0</v>
      </c>
      <c r="DK1513" s="157">
        <v>0</v>
      </c>
      <c r="DL1513" s="157">
        <v>0</v>
      </c>
      <c r="DM1513" s="157">
        <v>0</v>
      </c>
      <c r="DN1513" s="157">
        <v>0</v>
      </c>
      <c r="DO1513" s="157">
        <v>0</v>
      </c>
      <c r="DP1513" s="157">
        <v>0</v>
      </c>
      <c r="DQ1513" s="157">
        <v>0</v>
      </c>
      <c r="DR1513" s="157">
        <v>0</v>
      </c>
      <c r="DS1513" s="157">
        <v>0</v>
      </c>
      <c r="DT1513" s="157">
        <v>0</v>
      </c>
      <c r="DU1513" s="157">
        <v>0</v>
      </c>
      <c r="DV1513" s="157">
        <v>0</v>
      </c>
      <c r="DW1513" s="157">
        <v>0</v>
      </c>
      <c r="DX1513" s="157">
        <v>0</v>
      </c>
      <c r="DY1513" s="157">
        <v>0</v>
      </c>
      <c r="DZ1513" s="157">
        <v>0</v>
      </c>
      <c r="EA1513" s="157">
        <v>0</v>
      </c>
      <c r="EB1513" s="157">
        <v>0</v>
      </c>
      <c r="EC1513" s="157">
        <v>0</v>
      </c>
      <c r="ED1513" s="157">
        <v>0</v>
      </c>
      <c r="EE1513" s="157">
        <v>0</v>
      </c>
      <c r="EF1513" s="157">
        <v>0</v>
      </c>
      <c r="EG1513" s="157">
        <v>0</v>
      </c>
      <c r="EH1513" s="157">
        <v>0</v>
      </c>
      <c r="EI1513" s="157">
        <v>0</v>
      </c>
      <c r="EJ1513" s="157">
        <v>0</v>
      </c>
      <c r="EK1513" s="157">
        <v>0</v>
      </c>
      <c r="EL1513" s="157">
        <v>0</v>
      </c>
      <c r="EM1513" s="157">
        <v>0</v>
      </c>
      <c r="EN1513" s="157">
        <v>0</v>
      </c>
      <c r="EO1513" s="157">
        <v>0</v>
      </c>
      <c r="EP1513" s="157">
        <v>0</v>
      </c>
      <c r="EQ1513" s="157">
        <v>0</v>
      </c>
      <c r="ER1513" s="157">
        <v>0</v>
      </c>
      <c r="ES1513" s="157">
        <v>0</v>
      </c>
      <c r="ET1513" s="157">
        <v>0</v>
      </c>
      <c r="EU1513" s="157">
        <v>0</v>
      </c>
      <c r="EV1513" s="157">
        <v>0</v>
      </c>
      <c r="EW1513" s="157">
        <v>0</v>
      </c>
      <c r="EX1513" s="157">
        <v>0</v>
      </c>
      <c r="EY1513" s="157">
        <v>0</v>
      </c>
      <c r="EZ1513" s="157">
        <v>0</v>
      </c>
      <c r="FA1513" s="157">
        <v>0</v>
      </c>
      <c r="FB1513" s="157">
        <v>0</v>
      </c>
      <c r="FC1513" s="157">
        <v>0</v>
      </c>
      <c r="FD1513" s="157">
        <v>0</v>
      </c>
      <c r="FE1513" s="157">
        <v>0</v>
      </c>
      <c r="FF1513" s="157">
        <v>0</v>
      </c>
      <c r="FG1513" s="157">
        <v>0</v>
      </c>
      <c r="FH1513" s="157">
        <v>0</v>
      </c>
      <c r="FI1513" s="157">
        <v>0</v>
      </c>
      <c r="FJ1513" s="157">
        <v>0</v>
      </c>
      <c r="FK1513" s="157">
        <v>0</v>
      </c>
      <c r="FL1513" s="157">
        <v>0</v>
      </c>
      <c r="FM1513" s="157">
        <v>0</v>
      </c>
      <c r="FN1513" s="157">
        <v>0</v>
      </c>
      <c r="FO1513" s="157">
        <v>0</v>
      </c>
      <c r="FP1513" s="157">
        <v>0</v>
      </c>
      <c r="FQ1513" s="157">
        <v>0</v>
      </c>
      <c r="FR1513" s="157">
        <v>0</v>
      </c>
      <c r="FS1513" s="157">
        <v>0</v>
      </c>
      <c r="FT1513" s="157">
        <v>0</v>
      </c>
      <c r="FU1513" s="157">
        <v>0</v>
      </c>
      <c r="FV1513" s="157">
        <v>0</v>
      </c>
      <c r="FW1513" s="157">
        <v>0</v>
      </c>
      <c r="FX1513" s="157">
        <v>0</v>
      </c>
      <c r="FY1513" s="157">
        <v>0</v>
      </c>
      <c r="FZ1513" s="157">
        <v>0</v>
      </c>
      <c r="GA1513" s="157">
        <v>0</v>
      </c>
      <c r="GB1513" s="157">
        <v>0</v>
      </c>
      <c r="GC1513" s="157">
        <v>0</v>
      </c>
      <c r="GD1513" s="157">
        <v>0</v>
      </c>
      <c r="GE1513" s="157">
        <v>0</v>
      </c>
      <c r="GF1513" s="157">
        <v>0</v>
      </c>
      <c r="GG1513" s="157">
        <v>0</v>
      </c>
      <c r="GH1513" s="157">
        <v>0</v>
      </c>
      <c r="GI1513" s="157">
        <v>0</v>
      </c>
      <c r="GJ1513" s="157">
        <v>0</v>
      </c>
      <c r="GK1513" s="157">
        <v>0</v>
      </c>
      <c r="GL1513" s="157">
        <v>0</v>
      </c>
      <c r="GM1513" s="157">
        <v>0</v>
      </c>
      <c r="GN1513" s="157">
        <v>0</v>
      </c>
      <c r="GO1513" s="157">
        <v>0</v>
      </c>
      <c r="GP1513" s="157">
        <v>0</v>
      </c>
      <c r="GQ1513" s="157">
        <v>0</v>
      </c>
      <c r="GR1513" s="157">
        <v>0</v>
      </c>
      <c r="GS1513" s="157">
        <v>1.8271499999999999E-4</v>
      </c>
      <c r="GT1513" s="157">
        <v>0</v>
      </c>
      <c r="GU1513" s="157">
        <v>0</v>
      </c>
      <c r="GV1513" s="157">
        <v>0</v>
      </c>
      <c r="GW1513" s="157">
        <v>0</v>
      </c>
      <c r="GX1513" s="157">
        <v>0</v>
      </c>
      <c r="GY1513" s="157">
        <v>0</v>
      </c>
      <c r="GZ1513" s="157">
        <v>0</v>
      </c>
      <c r="HA1513" s="157">
        <v>0</v>
      </c>
    </row>
    <row r="1514" spans="1:209" x14ac:dyDescent="0.2">
      <c r="A1514" s="157" t="s">
        <v>5323</v>
      </c>
      <c r="B1514" s="157">
        <v>0</v>
      </c>
      <c r="C1514" s="157">
        <v>0</v>
      </c>
      <c r="D1514" s="157">
        <v>0</v>
      </c>
      <c r="E1514" s="157">
        <v>0</v>
      </c>
      <c r="F1514" s="157">
        <v>0</v>
      </c>
      <c r="G1514" s="157">
        <v>0</v>
      </c>
      <c r="H1514" s="157">
        <v>0</v>
      </c>
      <c r="I1514" s="157">
        <v>0</v>
      </c>
      <c r="J1514" s="157">
        <v>0</v>
      </c>
      <c r="K1514" s="157">
        <v>0</v>
      </c>
      <c r="L1514" s="157">
        <v>0</v>
      </c>
      <c r="M1514" s="157">
        <v>0</v>
      </c>
      <c r="N1514" s="157">
        <v>0</v>
      </c>
      <c r="O1514" s="157">
        <v>0</v>
      </c>
      <c r="P1514" s="157">
        <v>0</v>
      </c>
      <c r="Q1514" s="157">
        <v>0</v>
      </c>
      <c r="R1514" s="157">
        <v>0</v>
      </c>
      <c r="S1514" s="157">
        <v>0</v>
      </c>
      <c r="T1514" s="157">
        <v>0</v>
      </c>
      <c r="U1514" s="157">
        <v>0</v>
      </c>
      <c r="V1514" s="157">
        <v>0</v>
      </c>
      <c r="W1514" s="157">
        <v>0</v>
      </c>
      <c r="X1514" s="157">
        <v>0</v>
      </c>
      <c r="Y1514" s="157">
        <v>0</v>
      </c>
      <c r="Z1514" s="157">
        <v>0</v>
      </c>
      <c r="AA1514" s="157">
        <v>0</v>
      </c>
      <c r="AB1514" s="157">
        <v>0</v>
      </c>
      <c r="AC1514" s="157">
        <v>0</v>
      </c>
      <c r="AD1514" s="157">
        <v>0</v>
      </c>
      <c r="AE1514" s="157">
        <v>0</v>
      </c>
      <c r="AF1514" s="157">
        <v>0</v>
      </c>
      <c r="AG1514" s="157">
        <v>0</v>
      </c>
      <c r="AH1514" s="157">
        <v>0</v>
      </c>
      <c r="AI1514" s="157">
        <v>0</v>
      </c>
      <c r="AJ1514" s="157">
        <v>0</v>
      </c>
      <c r="AK1514" s="157">
        <v>0</v>
      </c>
      <c r="AL1514" s="157">
        <v>0</v>
      </c>
      <c r="AM1514" s="157">
        <v>0</v>
      </c>
      <c r="AN1514" s="157">
        <v>0</v>
      </c>
      <c r="AO1514" s="157">
        <v>0</v>
      </c>
      <c r="AP1514" s="157">
        <v>0</v>
      </c>
      <c r="AQ1514" s="157">
        <v>0</v>
      </c>
      <c r="AR1514" s="157">
        <v>0</v>
      </c>
      <c r="AS1514" s="157">
        <v>0</v>
      </c>
      <c r="AT1514" s="157">
        <v>0</v>
      </c>
      <c r="AU1514" s="157">
        <v>0</v>
      </c>
      <c r="AV1514" s="157">
        <v>0</v>
      </c>
      <c r="AW1514" s="157">
        <v>0</v>
      </c>
      <c r="AX1514" s="157">
        <v>0</v>
      </c>
      <c r="AY1514" s="157">
        <v>0</v>
      </c>
      <c r="AZ1514" s="157">
        <v>0</v>
      </c>
      <c r="BA1514" s="157">
        <v>0</v>
      </c>
      <c r="BB1514" s="157">
        <v>0</v>
      </c>
      <c r="BC1514" s="157">
        <v>0</v>
      </c>
      <c r="BD1514" s="157">
        <v>0</v>
      </c>
      <c r="BE1514" s="157">
        <v>0</v>
      </c>
      <c r="BF1514" s="157">
        <v>0</v>
      </c>
      <c r="BG1514" s="157">
        <v>0</v>
      </c>
      <c r="BH1514" s="157">
        <v>0</v>
      </c>
      <c r="BI1514" s="157">
        <v>0</v>
      </c>
      <c r="BJ1514" s="157">
        <v>0</v>
      </c>
      <c r="BK1514" s="157">
        <v>0</v>
      </c>
      <c r="BL1514" s="157">
        <v>0</v>
      </c>
      <c r="BM1514" s="157">
        <v>0</v>
      </c>
      <c r="BN1514" s="157">
        <v>0</v>
      </c>
      <c r="BO1514" s="157">
        <v>0</v>
      </c>
      <c r="BP1514" s="157">
        <v>0</v>
      </c>
      <c r="BQ1514" s="157">
        <v>0</v>
      </c>
      <c r="BR1514" s="157">
        <v>0</v>
      </c>
      <c r="BS1514" s="157">
        <v>0</v>
      </c>
      <c r="BT1514" s="157">
        <v>0</v>
      </c>
      <c r="BU1514" s="157">
        <v>0</v>
      </c>
      <c r="BV1514" s="157">
        <v>0</v>
      </c>
      <c r="BW1514" s="157">
        <v>0</v>
      </c>
      <c r="BX1514" s="157">
        <v>0</v>
      </c>
      <c r="BY1514" s="157">
        <v>0</v>
      </c>
      <c r="BZ1514" s="157">
        <v>0</v>
      </c>
      <c r="CA1514" s="157">
        <v>0</v>
      </c>
      <c r="CB1514" s="157">
        <v>0</v>
      </c>
      <c r="CC1514" s="157">
        <v>0</v>
      </c>
      <c r="CD1514" s="157">
        <v>0</v>
      </c>
      <c r="CE1514" s="157">
        <v>0</v>
      </c>
      <c r="CF1514" s="157">
        <v>0</v>
      </c>
      <c r="CG1514" s="157">
        <v>1.3879300000000001E-4</v>
      </c>
      <c r="CH1514" s="157">
        <v>0</v>
      </c>
      <c r="CI1514" s="157">
        <v>0</v>
      </c>
      <c r="CJ1514" s="157">
        <v>0</v>
      </c>
      <c r="CK1514" s="157">
        <v>0</v>
      </c>
      <c r="CL1514" s="157">
        <v>0</v>
      </c>
      <c r="CM1514" s="157">
        <v>0</v>
      </c>
      <c r="CN1514" s="157">
        <v>0</v>
      </c>
      <c r="CO1514" s="157">
        <v>0</v>
      </c>
      <c r="CP1514" s="157">
        <v>0</v>
      </c>
      <c r="CQ1514" s="157">
        <v>0</v>
      </c>
      <c r="CR1514" s="157">
        <v>0</v>
      </c>
      <c r="CS1514" s="157">
        <v>0</v>
      </c>
      <c r="CT1514" s="157">
        <v>0</v>
      </c>
      <c r="CU1514" s="157">
        <v>0</v>
      </c>
      <c r="CV1514" s="157">
        <v>0</v>
      </c>
      <c r="CW1514" s="157">
        <v>0</v>
      </c>
      <c r="CX1514" s="157">
        <v>0</v>
      </c>
      <c r="CY1514" s="157">
        <v>0</v>
      </c>
      <c r="CZ1514" s="157">
        <v>0</v>
      </c>
      <c r="DA1514" s="157">
        <v>0</v>
      </c>
      <c r="DB1514" s="157">
        <v>0</v>
      </c>
      <c r="DC1514" s="157">
        <v>0</v>
      </c>
      <c r="DD1514" s="157">
        <v>0</v>
      </c>
      <c r="DE1514" s="157">
        <v>0</v>
      </c>
      <c r="DF1514" s="157">
        <v>0</v>
      </c>
      <c r="DG1514" s="157">
        <v>0</v>
      </c>
      <c r="DH1514" s="157">
        <v>0</v>
      </c>
      <c r="DI1514" s="157">
        <v>0</v>
      </c>
      <c r="DJ1514" s="157">
        <v>0</v>
      </c>
      <c r="DK1514" s="157">
        <v>0</v>
      </c>
      <c r="DL1514" s="157">
        <v>0</v>
      </c>
      <c r="DM1514" s="157">
        <v>0</v>
      </c>
      <c r="DN1514" s="157">
        <v>0</v>
      </c>
      <c r="DO1514" s="157">
        <v>0</v>
      </c>
      <c r="DP1514" s="157">
        <v>0</v>
      </c>
      <c r="DQ1514" s="157">
        <v>0</v>
      </c>
      <c r="DR1514" s="157">
        <v>0</v>
      </c>
      <c r="DS1514" s="157">
        <v>0</v>
      </c>
      <c r="DT1514" s="157">
        <v>0</v>
      </c>
      <c r="DU1514" s="157">
        <v>0</v>
      </c>
      <c r="DV1514" s="157">
        <v>0</v>
      </c>
      <c r="DW1514" s="157">
        <v>0</v>
      </c>
      <c r="DX1514" s="157">
        <v>0</v>
      </c>
      <c r="DY1514" s="192">
        <v>8.1000000000000004E-6</v>
      </c>
      <c r="DZ1514" s="157">
        <v>0</v>
      </c>
      <c r="EA1514" s="157">
        <v>0</v>
      </c>
      <c r="EB1514" s="157">
        <v>0</v>
      </c>
      <c r="EC1514" s="157">
        <v>0</v>
      </c>
      <c r="ED1514" s="157">
        <v>0</v>
      </c>
      <c r="EE1514" s="157">
        <v>0</v>
      </c>
      <c r="EF1514" s="157">
        <v>0</v>
      </c>
      <c r="EG1514" s="157">
        <v>0</v>
      </c>
      <c r="EH1514" s="157">
        <v>0</v>
      </c>
      <c r="EI1514" s="157">
        <v>0</v>
      </c>
      <c r="EJ1514" s="157">
        <v>0</v>
      </c>
      <c r="EK1514" s="157">
        <v>0</v>
      </c>
      <c r="EL1514" s="157">
        <v>0</v>
      </c>
      <c r="EM1514" s="157">
        <v>0</v>
      </c>
      <c r="EN1514" s="157">
        <v>0</v>
      </c>
      <c r="EO1514" s="157">
        <v>0</v>
      </c>
      <c r="EP1514" s="157">
        <v>0</v>
      </c>
      <c r="EQ1514" s="157">
        <v>0</v>
      </c>
      <c r="ER1514" s="157">
        <v>0</v>
      </c>
      <c r="ES1514" s="157">
        <v>0</v>
      </c>
      <c r="ET1514" s="157">
        <v>0</v>
      </c>
      <c r="EU1514" s="157">
        <v>0</v>
      </c>
      <c r="EV1514" s="157">
        <v>0</v>
      </c>
      <c r="EW1514" s="157">
        <v>0</v>
      </c>
      <c r="EX1514" s="157">
        <v>0</v>
      </c>
      <c r="EY1514" s="157">
        <v>0</v>
      </c>
      <c r="EZ1514" s="157">
        <v>0</v>
      </c>
      <c r="FA1514" s="157">
        <v>0</v>
      </c>
      <c r="FB1514" s="157">
        <v>0</v>
      </c>
      <c r="FC1514" s="157">
        <v>0</v>
      </c>
      <c r="FD1514" s="157">
        <v>0</v>
      </c>
      <c r="FE1514" s="157">
        <v>0</v>
      </c>
      <c r="FF1514" s="157">
        <v>0</v>
      </c>
      <c r="FG1514" s="157">
        <v>0</v>
      </c>
      <c r="FH1514" s="157">
        <v>0</v>
      </c>
      <c r="FI1514" s="192">
        <v>2.76E-5</v>
      </c>
      <c r="FJ1514" s="157">
        <v>0</v>
      </c>
      <c r="FK1514" s="157">
        <v>0</v>
      </c>
      <c r="FL1514" s="157">
        <v>0</v>
      </c>
      <c r="FM1514" s="157">
        <v>0</v>
      </c>
      <c r="FN1514" s="157">
        <v>0</v>
      </c>
      <c r="FO1514" s="157">
        <v>0</v>
      </c>
      <c r="FP1514" s="157">
        <v>0</v>
      </c>
      <c r="FQ1514" s="157">
        <v>0</v>
      </c>
      <c r="FR1514" s="157">
        <v>0</v>
      </c>
      <c r="FS1514" s="157">
        <v>0</v>
      </c>
      <c r="FT1514" s="157">
        <v>0</v>
      </c>
      <c r="FU1514" s="157">
        <v>0</v>
      </c>
      <c r="FV1514" s="157">
        <v>0</v>
      </c>
      <c r="FW1514" s="157">
        <v>0</v>
      </c>
      <c r="FX1514" s="157">
        <v>0</v>
      </c>
      <c r="FY1514" s="157">
        <v>0</v>
      </c>
      <c r="FZ1514" s="157">
        <v>0</v>
      </c>
      <c r="GA1514" s="157">
        <v>0</v>
      </c>
      <c r="GB1514" s="157">
        <v>0</v>
      </c>
      <c r="GC1514" s="157">
        <v>0</v>
      </c>
      <c r="GD1514" s="157">
        <v>0</v>
      </c>
      <c r="GE1514" s="157">
        <v>0</v>
      </c>
      <c r="GF1514" s="157">
        <v>0</v>
      </c>
      <c r="GG1514" s="157">
        <v>0</v>
      </c>
      <c r="GH1514" s="157">
        <v>0</v>
      </c>
      <c r="GI1514" s="157">
        <v>0</v>
      </c>
      <c r="GJ1514" s="157">
        <v>0</v>
      </c>
      <c r="GK1514" s="157">
        <v>0</v>
      </c>
      <c r="GL1514" s="157">
        <v>0</v>
      </c>
      <c r="GM1514" s="157">
        <v>0</v>
      </c>
      <c r="GN1514" s="157">
        <v>0</v>
      </c>
      <c r="GO1514" s="157">
        <v>0</v>
      </c>
      <c r="GP1514" s="157">
        <v>0</v>
      </c>
      <c r="GQ1514" s="157">
        <v>0</v>
      </c>
      <c r="GR1514" s="157">
        <v>0</v>
      </c>
      <c r="GS1514" s="157">
        <v>0</v>
      </c>
      <c r="GT1514" s="157">
        <v>0</v>
      </c>
      <c r="GU1514" s="157">
        <v>0</v>
      </c>
      <c r="GV1514" s="157">
        <v>0</v>
      </c>
      <c r="GW1514" s="157">
        <v>0</v>
      </c>
      <c r="GX1514" s="157">
        <v>0</v>
      </c>
      <c r="GY1514" s="157">
        <v>0</v>
      </c>
      <c r="GZ1514" s="157">
        <v>0</v>
      </c>
      <c r="HA1514" s="157">
        <v>0</v>
      </c>
    </row>
    <row r="1515" spans="1:209" x14ac:dyDescent="0.2">
      <c r="A1515" s="157" t="s">
        <v>5324</v>
      </c>
      <c r="B1515" s="192">
        <v>4.4799999999999998E-5</v>
      </c>
      <c r="C1515" s="192">
        <v>8.0400000000000003E-5</v>
      </c>
      <c r="D1515" s="192">
        <v>4.6E-5</v>
      </c>
      <c r="E1515" s="192">
        <v>4.6600000000000001E-5</v>
      </c>
      <c r="F1515" s="192">
        <v>1.3200000000000001E-5</v>
      </c>
      <c r="G1515" s="157">
        <v>0</v>
      </c>
      <c r="H1515" s="157">
        <v>0</v>
      </c>
      <c r="I1515" s="157">
        <v>0</v>
      </c>
      <c r="J1515" s="157">
        <v>0</v>
      </c>
      <c r="K1515" s="157">
        <v>0</v>
      </c>
      <c r="L1515" s="157">
        <v>0</v>
      </c>
      <c r="M1515" s="192">
        <v>6.1699999999999995E-5</v>
      </c>
      <c r="N1515" s="157">
        <v>1.35215E-4</v>
      </c>
      <c r="O1515" s="157">
        <v>0</v>
      </c>
      <c r="P1515" s="192">
        <v>1.3200000000000001E-5</v>
      </c>
      <c r="Q1515" s="157">
        <v>0</v>
      </c>
      <c r="R1515" s="192">
        <v>6.5400000000000004E-5</v>
      </c>
      <c r="S1515" s="192">
        <v>2.4000000000000001E-5</v>
      </c>
      <c r="T1515" s="192">
        <v>6.4700000000000001E-5</v>
      </c>
      <c r="U1515" s="192">
        <v>6.6199999999999996E-5</v>
      </c>
      <c r="V1515" s="192">
        <v>8.1199999999999995E-5</v>
      </c>
      <c r="W1515" s="157">
        <v>0</v>
      </c>
      <c r="X1515" s="157">
        <v>0</v>
      </c>
      <c r="Y1515" s="157">
        <v>1.4003400000000001E-4</v>
      </c>
      <c r="Z1515" s="157">
        <v>0</v>
      </c>
      <c r="AA1515" s="157">
        <v>0</v>
      </c>
      <c r="AB1515" s="157">
        <v>0</v>
      </c>
      <c r="AC1515" s="157">
        <v>0</v>
      </c>
      <c r="AD1515" s="157">
        <v>0</v>
      </c>
      <c r="AE1515" s="157">
        <v>1.25148E-4</v>
      </c>
      <c r="AF1515" s="157">
        <v>0</v>
      </c>
      <c r="AG1515" s="192">
        <v>1.34E-5</v>
      </c>
      <c r="AH1515" s="192">
        <v>3.68E-5</v>
      </c>
      <c r="AI1515" s="157">
        <v>0</v>
      </c>
      <c r="AJ1515" s="157">
        <v>0</v>
      </c>
      <c r="AK1515" s="157">
        <v>0</v>
      </c>
      <c r="AL1515" s="192">
        <v>8.3300000000000005E-5</v>
      </c>
      <c r="AM1515" s="157">
        <v>0</v>
      </c>
      <c r="AN1515" s="157">
        <v>0</v>
      </c>
      <c r="AO1515" s="157">
        <v>0</v>
      </c>
      <c r="AP1515" s="157">
        <v>1.4007599999999999E-4</v>
      </c>
      <c r="AQ1515" s="192">
        <v>8.3700000000000002E-5</v>
      </c>
      <c r="AR1515" s="192">
        <v>5.0899999999999997E-5</v>
      </c>
      <c r="AS1515" s="192">
        <v>4.5500000000000001E-5</v>
      </c>
      <c r="AT1515" s="192">
        <v>4.3000000000000002E-5</v>
      </c>
      <c r="AU1515" s="157">
        <v>0</v>
      </c>
      <c r="AV1515" s="157">
        <v>0</v>
      </c>
      <c r="AW1515" s="157">
        <v>0</v>
      </c>
      <c r="AX1515" s="157">
        <v>0</v>
      </c>
      <c r="AY1515" s="157">
        <v>0</v>
      </c>
      <c r="AZ1515" s="192">
        <v>3.79E-5</v>
      </c>
      <c r="BA1515" s="192">
        <v>4.8199999999999999E-5</v>
      </c>
      <c r="BB1515" s="157">
        <v>0</v>
      </c>
      <c r="BC1515" s="157">
        <v>0</v>
      </c>
      <c r="BD1515" s="157">
        <v>0</v>
      </c>
      <c r="BE1515" s="157">
        <v>0</v>
      </c>
      <c r="BF1515" s="157">
        <v>0</v>
      </c>
      <c r="BG1515" s="157">
        <v>1.07508E-4</v>
      </c>
      <c r="BH1515" s="157">
        <v>1.7985200000000001E-4</v>
      </c>
      <c r="BI1515" s="192">
        <v>1.8099999999999999E-5</v>
      </c>
      <c r="BJ1515" s="192">
        <v>1.88E-5</v>
      </c>
      <c r="BK1515" s="192">
        <v>8.6100000000000006E-5</v>
      </c>
      <c r="BL1515" s="157">
        <v>0</v>
      </c>
      <c r="BM1515" s="157">
        <v>0</v>
      </c>
      <c r="BN1515" s="192">
        <v>4.32E-5</v>
      </c>
      <c r="BO1515" s="157">
        <v>0</v>
      </c>
      <c r="BP1515" s="157">
        <v>0</v>
      </c>
      <c r="BQ1515" s="157">
        <v>1.19567E-4</v>
      </c>
      <c r="BR1515" s="157">
        <v>0</v>
      </c>
      <c r="BS1515" s="157">
        <v>0</v>
      </c>
      <c r="BT1515" s="157">
        <v>0</v>
      </c>
      <c r="BU1515" s="157">
        <v>1.80261E-4</v>
      </c>
      <c r="BV1515" s="192">
        <v>9.5099999999999994E-5</v>
      </c>
      <c r="BW1515" s="192">
        <v>1.2E-5</v>
      </c>
      <c r="BX1515" s="192">
        <v>2.4000000000000001E-5</v>
      </c>
      <c r="BY1515" s="157">
        <v>1.00738E-4</v>
      </c>
      <c r="BZ1515" s="157">
        <v>1.2378500000000001E-4</v>
      </c>
      <c r="CA1515" s="192">
        <v>5.9899999999999999E-5</v>
      </c>
      <c r="CB1515" s="192">
        <v>2.4199999999999999E-5</v>
      </c>
      <c r="CC1515" s="192">
        <v>7.25E-5</v>
      </c>
      <c r="CD1515" s="157">
        <v>1.5981099999999999E-4</v>
      </c>
      <c r="CE1515" s="192">
        <v>3.1099999999999997E-5</v>
      </c>
      <c r="CF1515" s="192">
        <v>8.3100000000000001E-5</v>
      </c>
      <c r="CG1515" s="157">
        <v>0</v>
      </c>
      <c r="CH1515" s="157">
        <v>0</v>
      </c>
      <c r="CI1515" s="157">
        <v>0</v>
      </c>
      <c r="CJ1515" s="157">
        <v>0</v>
      </c>
      <c r="CK1515" s="192">
        <v>2.69E-5</v>
      </c>
      <c r="CL1515" s="157">
        <v>0</v>
      </c>
      <c r="CM1515" s="157">
        <v>0</v>
      </c>
      <c r="CN1515" s="157">
        <v>0</v>
      </c>
      <c r="CO1515" s="157">
        <v>0</v>
      </c>
      <c r="CP1515" s="157">
        <v>0</v>
      </c>
      <c r="CQ1515" s="192">
        <v>3.6000000000000001E-5</v>
      </c>
      <c r="CR1515" s="192">
        <v>1.7499999999999998E-5</v>
      </c>
      <c r="CS1515" s="157">
        <v>1.9803799999999999E-4</v>
      </c>
      <c r="CT1515" s="192">
        <v>9.5199999999999997E-5</v>
      </c>
      <c r="CU1515" s="157">
        <v>0</v>
      </c>
      <c r="CV1515" s="157">
        <v>0</v>
      </c>
      <c r="CW1515" s="192">
        <v>1.7799999999999999E-5</v>
      </c>
      <c r="CX1515" s="157">
        <v>0</v>
      </c>
      <c r="CY1515" s="157">
        <v>0</v>
      </c>
      <c r="CZ1515" s="157">
        <v>1.5252000000000001E-4</v>
      </c>
      <c r="DA1515" s="157">
        <v>0</v>
      </c>
      <c r="DB1515" s="157">
        <v>0</v>
      </c>
      <c r="DC1515" s="192">
        <v>1.0200000000000001E-5</v>
      </c>
      <c r="DD1515" s="192">
        <v>9.0299999999999999E-5</v>
      </c>
      <c r="DE1515" s="157">
        <v>0</v>
      </c>
      <c r="DF1515" s="192">
        <v>4.5899999999999998E-5</v>
      </c>
      <c r="DG1515" s="157">
        <v>2.9411800000000001E-4</v>
      </c>
      <c r="DH1515" s="157">
        <v>0</v>
      </c>
      <c r="DI1515" s="192">
        <v>2.02E-5</v>
      </c>
      <c r="DJ1515" s="157">
        <v>0</v>
      </c>
      <c r="DK1515" s="157">
        <v>0</v>
      </c>
      <c r="DL1515" s="157">
        <v>0</v>
      </c>
      <c r="DM1515" s="192">
        <v>7.5500000000000006E-5</v>
      </c>
      <c r="DN1515" s="157">
        <v>0</v>
      </c>
      <c r="DO1515" s="157">
        <v>0</v>
      </c>
      <c r="DP1515" s="192">
        <v>7.4599999999999997E-5</v>
      </c>
      <c r="DQ1515" s="192">
        <v>3.9400000000000002E-5</v>
      </c>
      <c r="DR1515" s="157">
        <v>0</v>
      </c>
      <c r="DS1515" s="192">
        <v>6.8100000000000002E-5</v>
      </c>
      <c r="DT1515" s="192">
        <v>8.4699999999999999E-5</v>
      </c>
      <c r="DU1515" s="157">
        <v>0</v>
      </c>
      <c r="DV1515" s="157">
        <v>0</v>
      </c>
      <c r="DW1515" s="192">
        <v>5.2200000000000002E-5</v>
      </c>
      <c r="DX1515" s="192">
        <v>8.1600000000000005E-5</v>
      </c>
      <c r="DY1515" s="157">
        <v>0</v>
      </c>
      <c r="DZ1515" s="157">
        <v>0</v>
      </c>
      <c r="EA1515" s="192">
        <v>4.57E-5</v>
      </c>
      <c r="EB1515" s="157">
        <v>0</v>
      </c>
      <c r="EC1515" s="192">
        <v>3.6600000000000002E-5</v>
      </c>
      <c r="ED1515" s="157">
        <v>0</v>
      </c>
      <c r="EE1515" s="157">
        <v>0</v>
      </c>
      <c r="EF1515" s="157">
        <v>0</v>
      </c>
      <c r="EG1515" s="157">
        <v>0</v>
      </c>
      <c r="EH1515" s="157">
        <v>0</v>
      </c>
      <c r="EI1515" s="157">
        <v>0</v>
      </c>
      <c r="EJ1515" s="157">
        <v>0</v>
      </c>
      <c r="EK1515" s="157">
        <v>0</v>
      </c>
      <c r="EL1515" s="157">
        <v>0</v>
      </c>
      <c r="EM1515" s="192">
        <v>5.3399999999999997E-5</v>
      </c>
      <c r="EN1515" s="157">
        <v>0</v>
      </c>
      <c r="EO1515" s="157">
        <v>0</v>
      </c>
      <c r="EP1515" s="157">
        <v>0</v>
      </c>
      <c r="EQ1515" s="192">
        <v>5.3399999999999997E-5</v>
      </c>
      <c r="ER1515" s="157">
        <v>2.8943600000000001E-4</v>
      </c>
      <c r="ES1515" s="157">
        <v>0</v>
      </c>
      <c r="ET1515" s="192">
        <v>3.7200000000000003E-5</v>
      </c>
      <c r="EU1515" s="192">
        <v>7.4400000000000006E-5</v>
      </c>
      <c r="EV1515" s="157">
        <v>0</v>
      </c>
      <c r="EW1515" s="192">
        <v>9.1100000000000005E-5</v>
      </c>
      <c r="EX1515" s="157">
        <v>1.45363E-4</v>
      </c>
      <c r="EY1515" s="192">
        <v>5.1799999999999999E-5</v>
      </c>
      <c r="EZ1515" s="157">
        <v>0</v>
      </c>
      <c r="FA1515" s="157">
        <v>0</v>
      </c>
      <c r="FB1515" s="157">
        <v>0</v>
      </c>
      <c r="FC1515" s="157">
        <v>0</v>
      </c>
      <c r="FD1515" s="192">
        <v>5.0099999999999998E-5</v>
      </c>
      <c r="FE1515" s="157">
        <v>1.3468900000000001E-4</v>
      </c>
      <c r="FF1515" s="192">
        <v>6.7799999999999995E-5</v>
      </c>
      <c r="FG1515" s="157">
        <v>3.9815299999999999E-4</v>
      </c>
      <c r="FH1515" s="157">
        <v>0</v>
      </c>
      <c r="FI1515" s="157">
        <v>0</v>
      </c>
      <c r="FJ1515" s="157">
        <v>0</v>
      </c>
      <c r="FK1515" s="157">
        <v>0</v>
      </c>
      <c r="FL1515" s="192">
        <v>9.6299999999999996E-5</v>
      </c>
      <c r="FM1515" s="157">
        <v>2.1151500000000001E-4</v>
      </c>
      <c r="FN1515" s="157">
        <v>0</v>
      </c>
      <c r="FO1515" s="157">
        <v>0</v>
      </c>
      <c r="FP1515" s="157">
        <v>0</v>
      </c>
      <c r="FQ1515" s="192">
        <v>4.6999999999999997E-5</v>
      </c>
      <c r="FR1515" s="157">
        <v>0</v>
      </c>
      <c r="FS1515" s="157">
        <v>0</v>
      </c>
      <c r="FT1515" s="157">
        <v>0</v>
      </c>
      <c r="FU1515" s="157">
        <v>0</v>
      </c>
      <c r="FV1515" s="157">
        <v>0</v>
      </c>
      <c r="FW1515" s="157">
        <v>0</v>
      </c>
      <c r="FX1515" s="157">
        <v>1.7912000000000001E-4</v>
      </c>
      <c r="FY1515" s="157">
        <v>0</v>
      </c>
      <c r="FZ1515" s="157">
        <v>0</v>
      </c>
      <c r="GA1515" s="157">
        <v>0</v>
      </c>
      <c r="GB1515" s="192">
        <v>4.21E-5</v>
      </c>
      <c r="GC1515" s="157">
        <v>0</v>
      </c>
      <c r="GD1515" s="157">
        <v>0</v>
      </c>
      <c r="GE1515" s="157">
        <v>1.12961E-4</v>
      </c>
      <c r="GF1515" s="157">
        <v>0</v>
      </c>
      <c r="GG1515" s="192">
        <v>2.2200000000000001E-5</v>
      </c>
      <c r="GH1515" s="192">
        <v>2.3300000000000001E-5</v>
      </c>
      <c r="GI1515" s="192">
        <v>5.1499999999999998E-5</v>
      </c>
      <c r="GJ1515" s="157">
        <v>0</v>
      </c>
      <c r="GK1515" s="192">
        <v>2.9600000000000001E-5</v>
      </c>
      <c r="GL1515" s="157">
        <v>0</v>
      </c>
      <c r="GM1515" s="157">
        <v>0</v>
      </c>
      <c r="GN1515" s="192">
        <v>8.0699999999999996E-5</v>
      </c>
      <c r="GO1515" s="157">
        <v>0</v>
      </c>
      <c r="GP1515" s="157">
        <v>0</v>
      </c>
      <c r="GQ1515" s="157">
        <v>0</v>
      </c>
      <c r="GR1515" s="157">
        <v>0</v>
      </c>
      <c r="GS1515" s="157">
        <v>0</v>
      </c>
      <c r="GT1515" s="157">
        <v>0</v>
      </c>
      <c r="GU1515" s="157">
        <v>0</v>
      </c>
      <c r="GV1515" s="157">
        <v>0</v>
      </c>
      <c r="GW1515" s="157">
        <v>0</v>
      </c>
      <c r="GX1515" s="157">
        <v>0</v>
      </c>
      <c r="GY1515" s="157">
        <v>0</v>
      </c>
      <c r="GZ1515" s="157">
        <v>0</v>
      </c>
      <c r="HA1515" s="157">
        <v>0</v>
      </c>
    </row>
    <row r="1516" spans="1:209" x14ac:dyDescent="0.2">
      <c r="A1516" s="157" t="s">
        <v>5325</v>
      </c>
      <c r="B1516" s="157">
        <v>0</v>
      </c>
      <c r="C1516" s="157">
        <v>0</v>
      </c>
      <c r="D1516" s="157">
        <v>0</v>
      </c>
      <c r="E1516" s="157">
        <v>0</v>
      </c>
      <c r="F1516" s="157">
        <v>0</v>
      </c>
      <c r="G1516" s="157">
        <v>0</v>
      </c>
      <c r="H1516" s="157">
        <v>0</v>
      </c>
      <c r="I1516" s="157">
        <v>0</v>
      </c>
      <c r="J1516" s="157">
        <v>0</v>
      </c>
      <c r="K1516" s="157">
        <v>0</v>
      </c>
      <c r="L1516" s="157">
        <v>0</v>
      </c>
      <c r="M1516" s="157">
        <v>0</v>
      </c>
      <c r="N1516" s="157">
        <v>0</v>
      </c>
      <c r="O1516" s="157">
        <v>0</v>
      </c>
      <c r="P1516" s="157">
        <v>0</v>
      </c>
      <c r="Q1516" s="157">
        <v>0</v>
      </c>
      <c r="R1516" s="157">
        <v>0</v>
      </c>
      <c r="S1516" s="157">
        <v>0</v>
      </c>
      <c r="T1516" s="157">
        <v>0</v>
      </c>
      <c r="U1516" s="157">
        <v>0</v>
      </c>
      <c r="V1516" s="157">
        <v>0</v>
      </c>
      <c r="W1516" s="157">
        <v>0</v>
      </c>
      <c r="X1516" s="157">
        <v>0</v>
      </c>
      <c r="Y1516" s="192">
        <v>2.0000000000000002E-5</v>
      </c>
      <c r="Z1516" s="157">
        <v>0</v>
      </c>
      <c r="AA1516" s="157">
        <v>0</v>
      </c>
      <c r="AB1516" s="157">
        <v>0</v>
      </c>
      <c r="AC1516" s="157">
        <v>0</v>
      </c>
      <c r="AD1516" s="157">
        <v>0</v>
      </c>
      <c r="AE1516" s="157">
        <v>0</v>
      </c>
      <c r="AF1516" s="157">
        <v>0</v>
      </c>
      <c r="AG1516" s="157">
        <v>0</v>
      </c>
      <c r="AH1516" s="157">
        <v>0</v>
      </c>
      <c r="AI1516" s="157">
        <v>0</v>
      </c>
      <c r="AJ1516" s="157">
        <v>0</v>
      </c>
      <c r="AK1516" s="157">
        <v>0</v>
      </c>
      <c r="AL1516" s="157">
        <v>0</v>
      </c>
      <c r="AM1516" s="157">
        <v>0</v>
      </c>
      <c r="AN1516" s="157">
        <v>0</v>
      </c>
      <c r="AO1516" s="157">
        <v>0</v>
      </c>
      <c r="AP1516" s="157">
        <v>0</v>
      </c>
      <c r="AQ1516" s="157">
        <v>0</v>
      </c>
      <c r="AR1516" s="157">
        <v>0</v>
      </c>
      <c r="AS1516" s="157">
        <v>0</v>
      </c>
      <c r="AT1516" s="157">
        <v>0</v>
      </c>
      <c r="AU1516" s="157">
        <v>0</v>
      </c>
      <c r="AV1516" s="157">
        <v>0</v>
      </c>
      <c r="AW1516" s="157">
        <v>0</v>
      </c>
      <c r="AX1516" s="157">
        <v>0</v>
      </c>
      <c r="AY1516" s="157">
        <v>0</v>
      </c>
      <c r="AZ1516" s="157">
        <v>0</v>
      </c>
      <c r="BA1516" s="157">
        <v>0</v>
      </c>
      <c r="BB1516" s="157">
        <v>0</v>
      </c>
      <c r="BC1516" s="157">
        <v>0</v>
      </c>
      <c r="BD1516" s="157">
        <v>0</v>
      </c>
      <c r="BE1516" s="157">
        <v>0</v>
      </c>
      <c r="BF1516" s="157">
        <v>0</v>
      </c>
      <c r="BG1516" s="157">
        <v>0</v>
      </c>
      <c r="BH1516" s="157">
        <v>0</v>
      </c>
      <c r="BI1516" s="157">
        <v>0</v>
      </c>
      <c r="BJ1516" s="157">
        <v>0</v>
      </c>
      <c r="BK1516" s="157">
        <v>0</v>
      </c>
      <c r="BL1516" s="157">
        <v>0</v>
      </c>
      <c r="BM1516" s="157">
        <v>0</v>
      </c>
      <c r="BN1516" s="157">
        <v>0</v>
      </c>
      <c r="BO1516" s="157">
        <v>0</v>
      </c>
      <c r="BP1516" s="157">
        <v>0</v>
      </c>
      <c r="BQ1516" s="157">
        <v>0</v>
      </c>
      <c r="BR1516" s="157">
        <v>0</v>
      </c>
      <c r="BS1516" s="157">
        <v>0</v>
      </c>
      <c r="BT1516" s="157">
        <v>0</v>
      </c>
      <c r="BU1516" s="157">
        <v>0</v>
      </c>
      <c r="BV1516" s="157">
        <v>0</v>
      </c>
      <c r="BW1516" s="192">
        <v>1.2E-5</v>
      </c>
      <c r="BX1516" s="157">
        <v>0</v>
      </c>
      <c r="BY1516" s="157">
        <v>0</v>
      </c>
      <c r="BZ1516" s="157">
        <v>0</v>
      </c>
      <c r="CA1516" s="157">
        <v>0</v>
      </c>
      <c r="CB1516" s="157">
        <v>0</v>
      </c>
      <c r="CC1516" s="157">
        <v>0</v>
      </c>
      <c r="CD1516" s="157">
        <v>0</v>
      </c>
      <c r="CE1516" s="157">
        <v>0</v>
      </c>
      <c r="CF1516" s="157">
        <v>0</v>
      </c>
      <c r="CG1516" s="157">
        <v>0</v>
      </c>
      <c r="CH1516" s="157">
        <v>0</v>
      </c>
      <c r="CI1516" s="157">
        <v>0</v>
      </c>
      <c r="CJ1516" s="157">
        <v>0</v>
      </c>
      <c r="CK1516" s="157">
        <v>0</v>
      </c>
      <c r="CL1516" s="157">
        <v>0</v>
      </c>
      <c r="CM1516" s="157">
        <v>0</v>
      </c>
      <c r="CN1516" s="157">
        <v>0</v>
      </c>
      <c r="CO1516" s="157">
        <v>0</v>
      </c>
      <c r="CP1516" s="157">
        <v>0</v>
      </c>
      <c r="CQ1516" s="157">
        <v>0</v>
      </c>
      <c r="CR1516" s="157">
        <v>0</v>
      </c>
      <c r="CS1516" s="157">
        <v>0</v>
      </c>
      <c r="CT1516" s="157">
        <v>0</v>
      </c>
      <c r="CU1516" s="157">
        <v>0</v>
      </c>
      <c r="CV1516" s="157">
        <v>0</v>
      </c>
      <c r="CW1516" s="192">
        <v>5.93E-6</v>
      </c>
      <c r="CX1516" s="157">
        <v>0</v>
      </c>
      <c r="CY1516" s="157">
        <v>0</v>
      </c>
      <c r="CZ1516" s="157">
        <v>0</v>
      </c>
      <c r="DA1516" s="157">
        <v>0</v>
      </c>
      <c r="DB1516" s="157">
        <v>0</v>
      </c>
      <c r="DC1516" s="157">
        <v>0</v>
      </c>
      <c r="DD1516" s="157">
        <v>0</v>
      </c>
      <c r="DE1516" s="157">
        <v>0</v>
      </c>
      <c r="DF1516" s="157">
        <v>0</v>
      </c>
      <c r="DG1516" s="157">
        <v>0</v>
      </c>
      <c r="DH1516" s="157">
        <v>0</v>
      </c>
      <c r="DI1516" s="157">
        <v>0</v>
      </c>
      <c r="DJ1516" s="157">
        <v>0</v>
      </c>
      <c r="DK1516" s="157">
        <v>0</v>
      </c>
      <c r="DL1516" s="157">
        <v>0</v>
      </c>
      <c r="DM1516" s="157">
        <v>0</v>
      </c>
      <c r="DN1516" s="157">
        <v>0</v>
      </c>
      <c r="DO1516" s="157">
        <v>0</v>
      </c>
      <c r="DP1516" s="157">
        <v>0</v>
      </c>
      <c r="DQ1516" s="192">
        <v>1.31E-5</v>
      </c>
      <c r="DR1516" s="157">
        <v>0</v>
      </c>
      <c r="DS1516" s="157">
        <v>0</v>
      </c>
      <c r="DT1516" s="157">
        <v>0</v>
      </c>
      <c r="DU1516" s="157">
        <v>0</v>
      </c>
      <c r="DV1516" s="157">
        <v>0</v>
      </c>
      <c r="DW1516" s="157">
        <v>0</v>
      </c>
      <c r="DX1516" s="157">
        <v>0</v>
      </c>
      <c r="DY1516" s="157">
        <v>0</v>
      </c>
      <c r="DZ1516" s="157">
        <v>0</v>
      </c>
      <c r="EA1516" s="157">
        <v>0</v>
      </c>
      <c r="EB1516" s="157">
        <v>0</v>
      </c>
      <c r="EC1516" s="192">
        <v>1.8300000000000001E-5</v>
      </c>
      <c r="ED1516" s="157">
        <v>0</v>
      </c>
      <c r="EE1516" s="157">
        <v>0</v>
      </c>
      <c r="EF1516" s="192">
        <v>3.2700000000000002E-5</v>
      </c>
      <c r="EG1516" s="157">
        <v>0</v>
      </c>
      <c r="EH1516" s="157">
        <v>0</v>
      </c>
      <c r="EI1516" s="157">
        <v>0</v>
      </c>
      <c r="EJ1516" s="157">
        <v>0</v>
      </c>
      <c r="EK1516" s="157">
        <v>0</v>
      </c>
      <c r="EL1516" s="157">
        <v>0</v>
      </c>
      <c r="EM1516" s="157">
        <v>0</v>
      </c>
      <c r="EN1516" s="157">
        <v>0</v>
      </c>
      <c r="EO1516" s="157">
        <v>0</v>
      </c>
      <c r="EP1516" s="157">
        <v>0</v>
      </c>
      <c r="EQ1516" s="157">
        <v>0</v>
      </c>
      <c r="ER1516" s="157">
        <v>0</v>
      </c>
      <c r="ES1516" s="157">
        <v>0</v>
      </c>
      <c r="ET1516" s="157">
        <v>0</v>
      </c>
      <c r="EU1516" s="157">
        <v>0</v>
      </c>
      <c r="EV1516" s="157">
        <v>0</v>
      </c>
      <c r="EW1516" s="157">
        <v>0</v>
      </c>
      <c r="EX1516" s="157">
        <v>0</v>
      </c>
      <c r="EY1516" s="157">
        <v>0</v>
      </c>
      <c r="EZ1516" s="157">
        <v>0</v>
      </c>
      <c r="FA1516" s="157">
        <v>0</v>
      </c>
      <c r="FB1516" s="157">
        <v>0</v>
      </c>
      <c r="FC1516" s="157">
        <v>0</v>
      </c>
      <c r="FD1516" s="157">
        <v>0</v>
      </c>
      <c r="FE1516" s="157">
        <v>0</v>
      </c>
      <c r="FF1516" s="157">
        <v>0</v>
      </c>
      <c r="FG1516" s="157">
        <v>0</v>
      </c>
      <c r="FH1516" s="157">
        <v>0</v>
      </c>
      <c r="FI1516" s="157">
        <v>0</v>
      </c>
      <c r="FJ1516" s="157">
        <v>0</v>
      </c>
      <c r="FK1516" s="157">
        <v>0</v>
      </c>
      <c r="FL1516" s="157">
        <v>0</v>
      </c>
      <c r="FM1516" s="157">
        <v>0</v>
      </c>
      <c r="FN1516" s="157">
        <v>0</v>
      </c>
      <c r="FO1516" s="157">
        <v>0</v>
      </c>
      <c r="FP1516" s="157">
        <v>0</v>
      </c>
      <c r="FQ1516" s="157">
        <v>0</v>
      </c>
      <c r="FR1516" s="157">
        <v>0</v>
      </c>
      <c r="FS1516" s="157">
        <v>0</v>
      </c>
      <c r="FT1516" s="157">
        <v>0</v>
      </c>
      <c r="FU1516" s="157">
        <v>0</v>
      </c>
      <c r="FV1516" s="157">
        <v>0</v>
      </c>
      <c r="FW1516" s="157">
        <v>0</v>
      </c>
      <c r="FX1516" s="157">
        <v>0</v>
      </c>
      <c r="FY1516" s="157">
        <v>0</v>
      </c>
      <c r="FZ1516" s="157">
        <v>0</v>
      </c>
      <c r="GA1516" s="157">
        <v>0</v>
      </c>
      <c r="GB1516" s="157">
        <v>0</v>
      </c>
      <c r="GC1516" s="157">
        <v>0</v>
      </c>
      <c r="GD1516" s="157">
        <v>0</v>
      </c>
      <c r="GE1516" s="157">
        <v>0</v>
      </c>
      <c r="GF1516" s="157">
        <v>0</v>
      </c>
      <c r="GG1516" s="157">
        <v>0</v>
      </c>
      <c r="GH1516" s="157">
        <v>0</v>
      </c>
      <c r="GI1516" s="157">
        <v>0</v>
      </c>
      <c r="GJ1516" s="157">
        <v>0</v>
      </c>
      <c r="GK1516" s="157">
        <v>0</v>
      </c>
      <c r="GL1516" s="157">
        <v>0</v>
      </c>
      <c r="GM1516" s="157">
        <v>0</v>
      </c>
      <c r="GN1516" s="157">
        <v>0</v>
      </c>
      <c r="GO1516" s="157">
        <v>0</v>
      </c>
      <c r="GP1516" s="157">
        <v>0</v>
      </c>
      <c r="GQ1516" s="157">
        <v>0</v>
      </c>
      <c r="GR1516" s="157">
        <v>0</v>
      </c>
      <c r="GS1516" s="157">
        <v>1.8271499999999999E-4</v>
      </c>
      <c r="GT1516" s="157">
        <v>0</v>
      </c>
      <c r="GU1516" s="157">
        <v>0</v>
      </c>
      <c r="GV1516" s="157">
        <v>0</v>
      </c>
      <c r="GW1516" s="157">
        <v>0</v>
      </c>
      <c r="GX1516" s="157">
        <v>0</v>
      </c>
      <c r="GY1516" s="157">
        <v>0</v>
      </c>
      <c r="GZ1516" s="157">
        <v>0</v>
      </c>
      <c r="HA1516" s="157">
        <v>0</v>
      </c>
    </row>
    <row r="1517" spans="1:209" x14ac:dyDescent="0.2">
      <c r="A1517" s="157" t="s">
        <v>5326</v>
      </c>
      <c r="B1517" s="157">
        <v>1.7902400000000001E-4</v>
      </c>
      <c r="C1517" s="157">
        <v>2.1814299999999999E-4</v>
      </c>
      <c r="D1517" s="157">
        <v>1.8923799999999999E-4</v>
      </c>
      <c r="E1517" s="157">
        <v>1.3984100000000001E-4</v>
      </c>
      <c r="F1517" s="157">
        <v>2.10435E-4</v>
      </c>
      <c r="G1517" s="157">
        <v>3.1323000000000001E-4</v>
      </c>
      <c r="H1517" s="157">
        <v>3.1514899999999997E-4</v>
      </c>
      <c r="I1517" s="192">
        <v>7.8800000000000004E-5</v>
      </c>
      <c r="J1517" s="192">
        <v>8.6700000000000007E-5</v>
      </c>
      <c r="K1517" s="157">
        <v>2.14339E-4</v>
      </c>
      <c r="L1517" s="157">
        <v>3.1220140000000002E-3</v>
      </c>
      <c r="M1517" s="157">
        <v>1.0055039999999999E-3</v>
      </c>
      <c r="N1517" s="157">
        <v>7.9438899999999995E-4</v>
      </c>
      <c r="O1517" s="157">
        <v>1.48388E-4</v>
      </c>
      <c r="P1517" s="192">
        <v>5.7399999999999999E-5</v>
      </c>
      <c r="Q1517" s="157">
        <v>2.21239E-4</v>
      </c>
      <c r="R1517" s="157">
        <v>2.1816000000000001E-4</v>
      </c>
      <c r="S1517" s="157">
        <v>2.3007790000000002E-3</v>
      </c>
      <c r="T1517" s="157">
        <v>1.9720039999999999E-3</v>
      </c>
      <c r="U1517" s="157">
        <v>1.9852199999999999E-4</v>
      </c>
      <c r="V1517" s="157">
        <v>3.8567700000000001E-4</v>
      </c>
      <c r="W1517" s="157">
        <v>2.9912599999999998E-4</v>
      </c>
      <c r="X1517" s="157">
        <v>1.21692E-4</v>
      </c>
      <c r="Y1517" s="157">
        <v>2.6006199999999998E-4</v>
      </c>
      <c r="Z1517" s="157">
        <v>1.1962139999999999E-3</v>
      </c>
      <c r="AA1517" s="157">
        <v>1.6922980000000001E-3</v>
      </c>
      <c r="AB1517" s="157">
        <v>1.7962300000000001E-4</v>
      </c>
      <c r="AC1517" s="157">
        <v>1.5440440000000001E-3</v>
      </c>
      <c r="AD1517" s="157">
        <v>4.2117109999999999E-3</v>
      </c>
      <c r="AE1517" s="157">
        <v>2.22485E-4</v>
      </c>
      <c r="AF1517" s="157">
        <v>1.7972100000000001E-4</v>
      </c>
      <c r="AG1517" s="157">
        <v>3.579633E-3</v>
      </c>
      <c r="AH1517" s="157">
        <v>2.0256089999999998E-3</v>
      </c>
      <c r="AI1517" s="157">
        <v>8.1225299999999998E-4</v>
      </c>
      <c r="AJ1517" s="157">
        <v>2.379515E-3</v>
      </c>
      <c r="AK1517" s="192">
        <v>9.31E-5</v>
      </c>
      <c r="AL1517" s="157">
        <v>1.1866349999999999E-3</v>
      </c>
      <c r="AM1517" s="157">
        <v>0</v>
      </c>
      <c r="AN1517" s="157">
        <v>0</v>
      </c>
      <c r="AO1517" s="157">
        <v>0</v>
      </c>
      <c r="AP1517" s="157">
        <v>0</v>
      </c>
      <c r="AQ1517" s="157">
        <v>0</v>
      </c>
      <c r="AR1517" s="157">
        <v>0</v>
      </c>
      <c r="AS1517" s="157">
        <v>1.3663099999999999E-4</v>
      </c>
      <c r="AT1517" s="157">
        <v>1.6657999999999999E-4</v>
      </c>
      <c r="AU1517" s="157">
        <v>2.009481E-3</v>
      </c>
      <c r="AV1517" s="157">
        <v>4.9936360000000001E-3</v>
      </c>
      <c r="AW1517" s="157">
        <v>3.7609409999999999E-3</v>
      </c>
      <c r="AX1517" s="157">
        <v>2.3159600000000001E-4</v>
      </c>
      <c r="AY1517" s="157">
        <v>1.351096E-3</v>
      </c>
      <c r="AZ1517" s="157">
        <v>0</v>
      </c>
      <c r="BA1517" s="157">
        <v>0</v>
      </c>
      <c r="BB1517" s="192">
        <v>2.4600000000000002E-5</v>
      </c>
      <c r="BC1517" s="157">
        <v>1.3962779999999999E-3</v>
      </c>
      <c r="BD1517" s="157">
        <v>1.700617E-3</v>
      </c>
      <c r="BE1517" s="157">
        <v>3.0245049999999998E-3</v>
      </c>
      <c r="BF1517" s="157">
        <v>1.3714809999999999E-3</v>
      </c>
      <c r="BG1517" s="157">
        <v>6.0473299999999998E-4</v>
      </c>
      <c r="BH1517" s="192">
        <v>6.7399999999999998E-5</v>
      </c>
      <c r="BI1517" s="157">
        <v>3.0703700000000002E-4</v>
      </c>
      <c r="BJ1517" s="157">
        <v>3.1915900000000001E-4</v>
      </c>
      <c r="BK1517" s="157">
        <v>1.928873E-3</v>
      </c>
      <c r="BL1517" s="157">
        <v>1.78846E-4</v>
      </c>
      <c r="BM1517" s="157">
        <v>4.2087500000000003E-4</v>
      </c>
      <c r="BN1517" s="157">
        <v>3.89088E-4</v>
      </c>
      <c r="BO1517" s="157">
        <v>5.1159999999999997E-4</v>
      </c>
      <c r="BP1517" s="157">
        <v>3.4630700000000002E-4</v>
      </c>
      <c r="BQ1517" s="157">
        <v>4.1848500000000002E-4</v>
      </c>
      <c r="BR1517" s="157">
        <v>3.3827E-4</v>
      </c>
      <c r="BS1517" s="157">
        <v>9.0631000000000001E-4</v>
      </c>
      <c r="BT1517" s="157">
        <v>8.1055999999999999E-4</v>
      </c>
      <c r="BU1517" s="157">
        <v>3.15457E-4</v>
      </c>
      <c r="BV1517" s="157">
        <v>9.9805100000000002E-4</v>
      </c>
      <c r="BW1517" s="157">
        <v>1.0637279999999999E-3</v>
      </c>
      <c r="BX1517" s="157">
        <v>1.869204E-3</v>
      </c>
      <c r="BY1517" s="157">
        <v>1.2592199999999999E-4</v>
      </c>
      <c r="BZ1517" s="157">
        <v>9.5933699999999999E-4</v>
      </c>
      <c r="CA1517" s="157">
        <v>1.359811E-3</v>
      </c>
      <c r="CB1517" s="157">
        <v>5.5583800000000001E-4</v>
      </c>
      <c r="CC1517" s="157">
        <v>1.44912E-4</v>
      </c>
      <c r="CD1517" s="157">
        <v>2.1774310000000001E-3</v>
      </c>
      <c r="CE1517" s="157">
        <v>6.2258699999999997E-4</v>
      </c>
      <c r="CF1517" s="157">
        <v>1.107696E-3</v>
      </c>
      <c r="CG1517" s="157">
        <v>1.8043029999999999E-3</v>
      </c>
      <c r="CH1517" s="157">
        <v>1.7563469999999999E-3</v>
      </c>
      <c r="CI1517" s="157">
        <v>7.3555799999999998E-4</v>
      </c>
      <c r="CJ1517" s="157">
        <v>1.8537149999999999E-3</v>
      </c>
      <c r="CK1517" s="157">
        <v>2.3675010000000002E-3</v>
      </c>
      <c r="CL1517" s="157">
        <v>1.0524099999999999E-3</v>
      </c>
      <c r="CM1517" s="157">
        <v>1.919205E-3</v>
      </c>
      <c r="CN1517" s="157">
        <v>6.4904999999999997E-4</v>
      </c>
      <c r="CO1517" s="157">
        <v>1.623315E-3</v>
      </c>
      <c r="CP1517" s="157">
        <v>2.1498929999999999E-3</v>
      </c>
      <c r="CQ1517" s="157">
        <v>2.1869739999999999E-3</v>
      </c>
      <c r="CR1517" s="157">
        <v>2.7941700000000001E-4</v>
      </c>
      <c r="CS1517" s="157">
        <v>6.8792300000000001E-4</v>
      </c>
      <c r="CT1517" s="157">
        <v>1.2851329999999999E-3</v>
      </c>
      <c r="CU1517" s="157">
        <v>5.1829999999999997E-4</v>
      </c>
      <c r="CV1517" s="157">
        <v>1.194957E-3</v>
      </c>
      <c r="CW1517" s="157">
        <v>9.7307399999999999E-4</v>
      </c>
      <c r="CX1517" s="157">
        <v>2.2610249999999998E-3</v>
      </c>
      <c r="CY1517" s="157">
        <v>8.8392899999999999E-4</v>
      </c>
      <c r="CZ1517" s="157">
        <v>1.2964230000000001E-3</v>
      </c>
      <c r="DA1517" s="192">
        <v>4.9799999999999998E-5</v>
      </c>
      <c r="DB1517" s="192">
        <v>3.3200000000000001E-5</v>
      </c>
      <c r="DC1517" s="157">
        <v>1.11915E-4</v>
      </c>
      <c r="DD1517" s="157">
        <v>2.7085999999999999E-4</v>
      </c>
      <c r="DE1517" s="157">
        <v>7.8114700000000005E-4</v>
      </c>
      <c r="DF1517" s="157">
        <v>7.3512499999999999E-4</v>
      </c>
      <c r="DG1517" s="157">
        <v>2.0588239999999999E-3</v>
      </c>
      <c r="DH1517" s="157">
        <v>1.8901040000000001E-3</v>
      </c>
      <c r="DI1517" s="157">
        <v>2.3795600000000002E-3</v>
      </c>
      <c r="DJ1517" s="157">
        <v>5.3639099999999999E-4</v>
      </c>
      <c r="DK1517" s="157">
        <v>0</v>
      </c>
      <c r="DL1517" s="157">
        <v>8.7037400000000004E-4</v>
      </c>
      <c r="DM1517" s="157">
        <v>1.13323E-3</v>
      </c>
      <c r="DN1517" s="157">
        <v>4.6302399999999998E-4</v>
      </c>
      <c r="DO1517" s="157">
        <v>2.662701E-3</v>
      </c>
      <c r="DP1517" s="157">
        <v>1.1641959999999999E-3</v>
      </c>
      <c r="DQ1517" s="157">
        <v>2.3664899999999999E-4</v>
      </c>
      <c r="DR1517" s="192">
        <v>8.1600000000000005E-5</v>
      </c>
      <c r="DS1517" s="157">
        <v>4.7686099999999997E-4</v>
      </c>
      <c r="DT1517" s="157">
        <v>1.1432930000000001E-3</v>
      </c>
      <c r="DU1517" s="157">
        <v>2.8767499999999999E-4</v>
      </c>
      <c r="DV1517" s="157">
        <v>0</v>
      </c>
      <c r="DW1517" s="157">
        <v>2.329584E-3</v>
      </c>
      <c r="DX1517" s="157">
        <v>3.8074499999999999E-4</v>
      </c>
      <c r="DY1517" s="157">
        <v>0</v>
      </c>
      <c r="DZ1517" s="157">
        <v>0</v>
      </c>
      <c r="EA1517" s="157">
        <v>1.0053009999999999E-3</v>
      </c>
      <c r="EB1517" s="157">
        <v>1.021019E-3</v>
      </c>
      <c r="EC1517" s="157">
        <v>5.4827599999999999E-4</v>
      </c>
      <c r="ED1517" s="157">
        <v>5.9081300000000004E-4</v>
      </c>
      <c r="EE1517" s="157">
        <v>0</v>
      </c>
      <c r="EF1517" s="157">
        <v>0</v>
      </c>
      <c r="EG1517" s="157">
        <v>0</v>
      </c>
      <c r="EH1517" s="192">
        <v>3.9700000000000003E-5</v>
      </c>
      <c r="EI1517" s="157">
        <v>0</v>
      </c>
      <c r="EJ1517" s="157">
        <v>0</v>
      </c>
      <c r="EK1517" s="192">
        <v>7.3700000000000002E-5</v>
      </c>
      <c r="EL1517" s="157">
        <v>0</v>
      </c>
      <c r="EM1517" s="157">
        <v>3.8907200000000002E-4</v>
      </c>
      <c r="EN1517" s="157">
        <v>6.1157200000000001E-4</v>
      </c>
      <c r="EO1517" s="157">
        <v>6.5492199999999995E-4</v>
      </c>
      <c r="EP1517" s="157">
        <v>4.5908E-4</v>
      </c>
      <c r="EQ1517" s="157">
        <v>3.8261300000000002E-4</v>
      </c>
      <c r="ER1517" s="157">
        <v>1.2404399999999999E-4</v>
      </c>
      <c r="ES1517" s="157">
        <v>1.37043E-4</v>
      </c>
      <c r="ET1517" s="157">
        <v>1.4138480000000001E-3</v>
      </c>
      <c r="EU1517" s="157">
        <v>3.72135E-4</v>
      </c>
      <c r="EV1517" s="157">
        <v>2.6424400000000001E-4</v>
      </c>
      <c r="EW1517" s="157">
        <v>2.54944E-4</v>
      </c>
      <c r="EX1517" s="157">
        <v>1.21136E-4</v>
      </c>
      <c r="EY1517" s="157">
        <v>1.190476E-3</v>
      </c>
      <c r="EZ1517" s="157">
        <v>2.32842E-4</v>
      </c>
      <c r="FA1517" s="157">
        <v>0</v>
      </c>
      <c r="FB1517" s="157">
        <v>0</v>
      </c>
      <c r="FC1517" s="157">
        <v>0</v>
      </c>
      <c r="FD1517" s="157">
        <v>1.75408E-4</v>
      </c>
      <c r="FE1517" s="157">
        <v>3.3672299999999998E-4</v>
      </c>
      <c r="FF1517" s="157">
        <v>0</v>
      </c>
      <c r="FG1517" s="157">
        <v>2.3889199999999999E-4</v>
      </c>
      <c r="FH1517" s="192">
        <v>7.1099999999999994E-5</v>
      </c>
      <c r="FI1517" s="157">
        <v>3.5019029999999998E-3</v>
      </c>
      <c r="FJ1517" s="192">
        <v>8.9499999999999994E-5</v>
      </c>
      <c r="FK1517" s="157">
        <v>1.8481699999999999E-4</v>
      </c>
      <c r="FL1517" s="157">
        <v>2.0548390000000001E-3</v>
      </c>
      <c r="FM1517" s="157">
        <v>6.3454500000000003E-4</v>
      </c>
      <c r="FN1517" s="192">
        <v>3.4400000000000003E-5</v>
      </c>
      <c r="FO1517" s="192">
        <v>9.0599999999999997E-6</v>
      </c>
      <c r="FP1517" s="157">
        <v>0</v>
      </c>
      <c r="FQ1517" s="157">
        <v>1.06533E-3</v>
      </c>
      <c r="FR1517" s="157">
        <v>0</v>
      </c>
      <c r="FS1517" s="157">
        <v>0</v>
      </c>
      <c r="FT1517" s="157">
        <v>0</v>
      </c>
      <c r="FU1517" s="157">
        <v>0</v>
      </c>
      <c r="FV1517" s="157">
        <v>4.3636E-4</v>
      </c>
      <c r="FW1517" s="157">
        <v>0</v>
      </c>
      <c r="FX1517" s="192">
        <v>5.1199999999999998E-5</v>
      </c>
      <c r="FY1517" s="157">
        <v>2.4437900000000003E-4</v>
      </c>
      <c r="FZ1517" s="157">
        <v>2.9819730000000002E-3</v>
      </c>
      <c r="GA1517" s="192">
        <v>3.8899999999999997E-5</v>
      </c>
      <c r="GB1517" s="157">
        <v>0</v>
      </c>
      <c r="GC1517" s="192">
        <v>3.7799999999999997E-5</v>
      </c>
      <c r="GD1517" s="157">
        <v>4.4164699999999998E-4</v>
      </c>
      <c r="GE1517" s="157">
        <v>2.9369900000000002E-4</v>
      </c>
      <c r="GF1517" s="157">
        <v>2.104655E-3</v>
      </c>
      <c r="GG1517" s="157">
        <v>2.9797640000000002E-3</v>
      </c>
      <c r="GH1517" s="157">
        <v>1.6334909999999999E-3</v>
      </c>
      <c r="GI1517" s="157">
        <v>1.852519E-3</v>
      </c>
      <c r="GJ1517" s="157">
        <v>1.6162899999999999E-4</v>
      </c>
      <c r="GK1517" s="157">
        <v>1.0942860000000001E-3</v>
      </c>
      <c r="GL1517" s="157">
        <v>1.0255729999999999E-3</v>
      </c>
      <c r="GM1517" s="157">
        <v>4.9913599999999996E-4</v>
      </c>
      <c r="GN1517" s="157">
        <v>0</v>
      </c>
      <c r="GO1517" s="157">
        <v>6.3928399999999995E-4</v>
      </c>
      <c r="GP1517" s="192">
        <v>7.1299999999999998E-5</v>
      </c>
      <c r="GQ1517" s="192">
        <v>2.0599999999999999E-5</v>
      </c>
      <c r="GR1517" s="157">
        <v>0</v>
      </c>
      <c r="GS1517" s="157">
        <v>0</v>
      </c>
      <c r="GT1517" s="157">
        <v>0</v>
      </c>
      <c r="GU1517" s="157">
        <v>0</v>
      </c>
      <c r="GV1517" s="157">
        <v>0</v>
      </c>
      <c r="GW1517" s="157">
        <v>1.3888889E-2</v>
      </c>
      <c r="GX1517" s="157">
        <v>0</v>
      </c>
      <c r="GY1517" s="157">
        <v>0</v>
      </c>
      <c r="GZ1517" s="157">
        <v>0</v>
      </c>
      <c r="HA1517" s="157">
        <v>0</v>
      </c>
    </row>
    <row r="1518" spans="1:209" x14ac:dyDescent="0.2">
      <c r="A1518" s="157" t="s">
        <v>5327</v>
      </c>
      <c r="B1518" s="157">
        <v>0</v>
      </c>
      <c r="C1518" s="157">
        <v>0</v>
      </c>
      <c r="D1518" s="157">
        <v>0</v>
      </c>
      <c r="E1518" s="157">
        <v>0</v>
      </c>
      <c r="F1518" s="157">
        <v>0</v>
      </c>
      <c r="G1518" s="192">
        <v>2.8500000000000002E-5</v>
      </c>
      <c r="H1518" s="157">
        <v>0</v>
      </c>
      <c r="I1518" s="157">
        <v>0</v>
      </c>
      <c r="J1518" s="192">
        <v>8.67E-6</v>
      </c>
      <c r="K1518" s="192">
        <v>8.0400000000000003E-5</v>
      </c>
      <c r="L1518" s="157">
        <v>0</v>
      </c>
      <c r="M1518" s="157">
        <v>0</v>
      </c>
      <c r="N1518" s="157">
        <v>0</v>
      </c>
      <c r="O1518" s="192">
        <v>5.5000000000000002E-5</v>
      </c>
      <c r="P1518" s="192">
        <v>8.8200000000000003E-6</v>
      </c>
      <c r="Q1518" s="157">
        <v>0</v>
      </c>
      <c r="R1518" s="192">
        <v>4.3600000000000003E-5</v>
      </c>
      <c r="S1518" s="192">
        <v>4.7899999999999999E-5</v>
      </c>
      <c r="T1518" s="192">
        <v>3.2299999999999999E-5</v>
      </c>
      <c r="U1518" s="157">
        <v>1.7646400000000001E-4</v>
      </c>
      <c r="V1518" s="157">
        <v>0</v>
      </c>
      <c r="W1518" s="157">
        <v>0</v>
      </c>
      <c r="X1518" s="157">
        <v>0</v>
      </c>
      <c r="Y1518" s="157">
        <v>0</v>
      </c>
      <c r="Z1518" s="157">
        <v>0</v>
      </c>
      <c r="AA1518" s="157">
        <v>0</v>
      </c>
      <c r="AB1518" s="192">
        <v>4.99E-5</v>
      </c>
      <c r="AC1518" s="192">
        <v>1.9300000000000002E-5</v>
      </c>
      <c r="AD1518" s="157">
        <v>0</v>
      </c>
      <c r="AE1518" s="157">
        <v>0</v>
      </c>
      <c r="AF1518" s="192">
        <v>4.49E-5</v>
      </c>
      <c r="AG1518" s="157">
        <v>0</v>
      </c>
      <c r="AH1518" s="192">
        <v>2.4600000000000002E-5</v>
      </c>
      <c r="AI1518" s="157">
        <v>0</v>
      </c>
      <c r="AJ1518" s="192">
        <v>7.1000000000000005E-5</v>
      </c>
      <c r="AK1518" s="157">
        <v>0</v>
      </c>
      <c r="AL1518" s="157">
        <v>0</v>
      </c>
      <c r="AM1518" s="157">
        <v>0</v>
      </c>
      <c r="AN1518" s="157">
        <v>0</v>
      </c>
      <c r="AO1518" s="157">
        <v>0</v>
      </c>
      <c r="AP1518" s="157">
        <v>0</v>
      </c>
      <c r="AQ1518" s="157">
        <v>0</v>
      </c>
      <c r="AR1518" s="157">
        <v>0</v>
      </c>
      <c r="AS1518" s="157">
        <v>0</v>
      </c>
      <c r="AT1518" s="157">
        <v>0</v>
      </c>
      <c r="AU1518" s="157">
        <v>0</v>
      </c>
      <c r="AV1518" s="157">
        <v>0</v>
      </c>
      <c r="AW1518" s="157">
        <v>0</v>
      </c>
      <c r="AX1518" s="157">
        <v>0</v>
      </c>
      <c r="AY1518" s="157">
        <v>0</v>
      </c>
      <c r="AZ1518" s="157">
        <v>0</v>
      </c>
      <c r="BA1518" s="157">
        <v>0</v>
      </c>
      <c r="BB1518" s="157">
        <v>0</v>
      </c>
      <c r="BC1518" s="157">
        <v>0</v>
      </c>
      <c r="BD1518" s="157">
        <v>0</v>
      </c>
      <c r="BE1518" s="157">
        <v>0</v>
      </c>
      <c r="BF1518" s="157">
        <v>0</v>
      </c>
      <c r="BG1518" s="157">
        <v>0</v>
      </c>
      <c r="BH1518" s="157">
        <v>0</v>
      </c>
      <c r="BI1518" s="157">
        <v>0</v>
      </c>
      <c r="BJ1518" s="157">
        <v>0</v>
      </c>
      <c r="BK1518" s="157">
        <v>0</v>
      </c>
      <c r="BL1518" s="157">
        <v>0</v>
      </c>
      <c r="BM1518" s="157">
        <v>0</v>
      </c>
      <c r="BN1518" s="157">
        <v>0</v>
      </c>
      <c r="BO1518" s="157">
        <v>0</v>
      </c>
      <c r="BP1518" s="157">
        <v>0</v>
      </c>
      <c r="BQ1518" s="157">
        <v>0</v>
      </c>
      <c r="BR1518" s="192">
        <v>1.06E-5</v>
      </c>
      <c r="BS1518" s="157">
        <v>0</v>
      </c>
      <c r="BT1518" s="157">
        <v>0</v>
      </c>
      <c r="BU1518" s="157">
        <v>0</v>
      </c>
      <c r="BV1518" s="157">
        <v>0</v>
      </c>
      <c r="BW1518" s="192">
        <v>2.3900000000000002E-5</v>
      </c>
      <c r="BX1518" s="157">
        <v>0</v>
      </c>
      <c r="BY1518" s="157">
        <v>0</v>
      </c>
      <c r="BZ1518" s="192">
        <v>6.19E-5</v>
      </c>
      <c r="CA1518" s="192">
        <v>8.5499999999999995E-6</v>
      </c>
      <c r="CB1518" s="157">
        <v>0</v>
      </c>
      <c r="CC1518" s="157">
        <v>0</v>
      </c>
      <c r="CD1518" s="157">
        <v>0</v>
      </c>
      <c r="CE1518" s="192">
        <v>3.1099999999999997E-5</v>
      </c>
      <c r="CF1518" s="192">
        <v>8.3100000000000001E-5</v>
      </c>
      <c r="CG1518" s="157">
        <v>0</v>
      </c>
      <c r="CH1518" s="157">
        <v>0</v>
      </c>
      <c r="CI1518" s="157">
        <v>0</v>
      </c>
      <c r="CJ1518" s="157">
        <v>0</v>
      </c>
      <c r="CK1518" s="157">
        <v>0</v>
      </c>
      <c r="CL1518" s="157">
        <v>1.6616999999999999E-4</v>
      </c>
      <c r="CM1518" s="157">
        <v>0</v>
      </c>
      <c r="CN1518" s="192">
        <v>1.3200000000000001E-5</v>
      </c>
      <c r="CO1518" s="192">
        <v>2.5199999999999999E-5</v>
      </c>
      <c r="CP1518" s="192">
        <v>2.5000000000000001E-5</v>
      </c>
      <c r="CQ1518" s="192">
        <v>8.4099999999999998E-5</v>
      </c>
      <c r="CR1518" s="192">
        <v>3.4900000000000001E-5</v>
      </c>
      <c r="CS1518" s="192">
        <v>4.1699999999999997E-5</v>
      </c>
      <c r="CT1518" s="192">
        <v>2.3799999999999999E-5</v>
      </c>
      <c r="CU1518" s="157">
        <v>0</v>
      </c>
      <c r="CV1518" s="157">
        <v>0</v>
      </c>
      <c r="CW1518" s="157">
        <v>0</v>
      </c>
      <c r="CX1518" s="157">
        <v>0</v>
      </c>
      <c r="CY1518" s="157">
        <v>0</v>
      </c>
      <c r="CZ1518" s="157">
        <v>2.6691099999999999E-4</v>
      </c>
      <c r="DA1518" s="157">
        <v>0</v>
      </c>
      <c r="DB1518" s="157">
        <v>0</v>
      </c>
      <c r="DC1518" s="192">
        <v>1.0200000000000001E-5</v>
      </c>
      <c r="DD1518" s="192">
        <v>4.5099999999999998E-5</v>
      </c>
      <c r="DE1518" s="192">
        <v>5.3000000000000001E-5</v>
      </c>
      <c r="DF1518" s="157">
        <v>0</v>
      </c>
      <c r="DG1518" s="157">
        <v>0</v>
      </c>
      <c r="DH1518" s="192">
        <v>6.7500000000000001E-5</v>
      </c>
      <c r="DI1518" s="157">
        <v>1.0082900000000001E-4</v>
      </c>
      <c r="DJ1518" s="157">
        <v>0</v>
      </c>
      <c r="DK1518" s="192">
        <v>5.1E-5</v>
      </c>
      <c r="DL1518" s="157">
        <v>0</v>
      </c>
      <c r="DM1518" s="157">
        <v>0</v>
      </c>
      <c r="DN1518" s="157">
        <v>0</v>
      </c>
      <c r="DO1518" s="157">
        <v>0</v>
      </c>
      <c r="DP1518" s="157">
        <v>0</v>
      </c>
      <c r="DQ1518" s="157">
        <v>0</v>
      </c>
      <c r="DR1518" s="157">
        <v>0</v>
      </c>
      <c r="DS1518" s="192">
        <v>2.27E-5</v>
      </c>
      <c r="DT1518" s="192">
        <v>4.2299999999999998E-5</v>
      </c>
      <c r="DU1518" s="157">
        <v>0</v>
      </c>
      <c r="DV1518" s="157">
        <v>0</v>
      </c>
      <c r="DW1518" s="192">
        <v>5.2200000000000002E-5</v>
      </c>
      <c r="DX1518" s="192">
        <v>8.1600000000000005E-5</v>
      </c>
      <c r="DY1518" s="157">
        <v>0</v>
      </c>
      <c r="DZ1518" s="157">
        <v>0</v>
      </c>
      <c r="EA1518" s="157">
        <v>0</v>
      </c>
      <c r="EB1518" s="157">
        <v>0</v>
      </c>
      <c r="EC1518" s="157">
        <v>0</v>
      </c>
      <c r="ED1518" s="157">
        <v>0</v>
      </c>
      <c r="EE1518" s="157">
        <v>0</v>
      </c>
      <c r="EF1518" s="157">
        <v>0</v>
      </c>
      <c r="EG1518" s="157">
        <v>0</v>
      </c>
      <c r="EH1518" s="157">
        <v>0</v>
      </c>
      <c r="EI1518" s="157">
        <v>0</v>
      </c>
      <c r="EJ1518" s="157">
        <v>0</v>
      </c>
      <c r="EK1518" s="157">
        <v>0</v>
      </c>
      <c r="EL1518" s="157">
        <v>0</v>
      </c>
      <c r="EM1518" s="192">
        <v>7.6299999999999998E-6</v>
      </c>
      <c r="EN1518" s="157">
        <v>0</v>
      </c>
      <c r="EO1518" s="157">
        <v>0</v>
      </c>
      <c r="EP1518" s="157">
        <v>0</v>
      </c>
      <c r="EQ1518" s="157">
        <v>0</v>
      </c>
      <c r="ER1518" s="157">
        <v>0</v>
      </c>
      <c r="ES1518" s="157">
        <v>0</v>
      </c>
      <c r="ET1518" s="157">
        <v>0</v>
      </c>
      <c r="EU1518" s="157">
        <v>0</v>
      </c>
      <c r="EV1518" s="192">
        <v>4.07E-5</v>
      </c>
      <c r="EW1518" s="157">
        <v>0</v>
      </c>
      <c r="EX1518" s="192">
        <v>2.4199999999999999E-5</v>
      </c>
      <c r="EY1518" s="157">
        <v>0</v>
      </c>
      <c r="EZ1518" s="157">
        <v>0</v>
      </c>
      <c r="FA1518" s="157">
        <v>1.25971E-4</v>
      </c>
      <c r="FB1518" s="157">
        <v>3.23651E-4</v>
      </c>
      <c r="FC1518" s="157">
        <v>1.3557900000000001E-4</v>
      </c>
      <c r="FD1518" s="157">
        <v>0</v>
      </c>
      <c r="FE1518" s="157">
        <v>0</v>
      </c>
      <c r="FF1518" s="157">
        <v>0</v>
      </c>
      <c r="FG1518" s="157">
        <v>0</v>
      </c>
      <c r="FH1518" s="192">
        <v>7.1099999999999994E-5</v>
      </c>
      <c r="FI1518" s="157">
        <v>0</v>
      </c>
      <c r="FJ1518" s="157">
        <v>0</v>
      </c>
      <c r="FK1518" s="157">
        <v>0</v>
      </c>
      <c r="FL1518" s="192">
        <v>6.4200000000000002E-5</v>
      </c>
      <c r="FM1518" s="157">
        <v>0</v>
      </c>
      <c r="FN1518" s="157">
        <v>0</v>
      </c>
      <c r="FO1518" s="157">
        <v>1.5396E-4</v>
      </c>
      <c r="FP1518" s="157">
        <v>0</v>
      </c>
      <c r="FQ1518" s="192">
        <v>3.1300000000000002E-5</v>
      </c>
      <c r="FR1518" s="157">
        <v>0</v>
      </c>
      <c r="FS1518" s="192">
        <v>9.3999999999999994E-5</v>
      </c>
      <c r="FT1518" s="192">
        <v>8.7100000000000003E-5</v>
      </c>
      <c r="FU1518" s="192">
        <v>5.7599999999999997E-5</v>
      </c>
      <c r="FV1518" s="192">
        <v>2.3E-5</v>
      </c>
      <c r="FW1518" s="157">
        <v>2.4796699999999998E-4</v>
      </c>
      <c r="FX1518" s="157">
        <v>0</v>
      </c>
      <c r="FY1518" s="157">
        <v>0</v>
      </c>
      <c r="FZ1518" s="192">
        <v>4.5200000000000001E-5</v>
      </c>
      <c r="GA1518" s="157">
        <v>0</v>
      </c>
      <c r="GB1518" s="157">
        <v>0</v>
      </c>
      <c r="GC1518" s="157">
        <v>0</v>
      </c>
      <c r="GD1518" s="157">
        <v>0</v>
      </c>
      <c r="GE1518" s="157">
        <v>0</v>
      </c>
      <c r="GF1518" s="192">
        <v>4.1300000000000001E-5</v>
      </c>
      <c r="GG1518" s="157">
        <v>1.7789600000000001E-4</v>
      </c>
      <c r="GH1518" s="192">
        <v>6.9999999999999994E-5</v>
      </c>
      <c r="GI1518" s="157">
        <v>0</v>
      </c>
      <c r="GJ1518" s="157">
        <v>0</v>
      </c>
      <c r="GK1518" s="157">
        <v>0</v>
      </c>
      <c r="GL1518" s="157">
        <v>0</v>
      </c>
      <c r="GM1518" s="157">
        <v>2.3037099999999999E-4</v>
      </c>
      <c r="GN1518" s="157">
        <v>0</v>
      </c>
      <c r="GO1518" s="157">
        <v>0</v>
      </c>
      <c r="GP1518" s="192">
        <v>7.1299999999999998E-5</v>
      </c>
      <c r="GQ1518" s="192">
        <v>2.0599999999999999E-5</v>
      </c>
      <c r="GR1518" s="157">
        <v>0</v>
      </c>
      <c r="GS1518" s="157">
        <v>0</v>
      </c>
      <c r="GT1518" s="157">
        <v>0</v>
      </c>
      <c r="GU1518" s="157">
        <v>0</v>
      </c>
      <c r="GV1518" s="157">
        <v>0</v>
      </c>
      <c r="GW1518" s="157">
        <v>0</v>
      </c>
      <c r="GX1518" s="157">
        <v>0</v>
      </c>
      <c r="GY1518" s="157">
        <v>0</v>
      </c>
      <c r="GZ1518" s="157">
        <v>0</v>
      </c>
      <c r="HA1518" s="157">
        <v>0</v>
      </c>
    </row>
    <row r="1519" spans="1:209" x14ac:dyDescent="0.2">
      <c r="A1519" s="157" t="s">
        <v>5328</v>
      </c>
      <c r="B1519" s="157">
        <v>0</v>
      </c>
      <c r="C1519" s="157">
        <v>0</v>
      </c>
      <c r="D1519" s="157">
        <v>0</v>
      </c>
      <c r="E1519" s="157">
        <v>0</v>
      </c>
      <c r="F1519" s="157">
        <v>0</v>
      </c>
      <c r="G1519" s="157">
        <v>0</v>
      </c>
      <c r="H1519" s="157">
        <v>4.09694E-4</v>
      </c>
      <c r="I1519" s="157">
        <v>3.2829499999999999E-4</v>
      </c>
      <c r="J1519" s="157">
        <v>0</v>
      </c>
      <c r="K1519" s="157">
        <v>0</v>
      </c>
      <c r="L1519" s="157">
        <v>0</v>
      </c>
      <c r="M1519" s="157">
        <v>5.9977399999999997E-4</v>
      </c>
      <c r="N1519" s="157">
        <v>0</v>
      </c>
      <c r="O1519" s="157">
        <v>0</v>
      </c>
      <c r="P1519" s="192">
        <v>7.9400000000000006E-5</v>
      </c>
      <c r="Q1519" s="192">
        <v>3.1600000000000002E-5</v>
      </c>
      <c r="R1519" s="192">
        <v>2.1800000000000001E-5</v>
      </c>
      <c r="S1519" s="192">
        <v>9.59E-5</v>
      </c>
      <c r="T1519" s="157">
        <v>1.29312E-4</v>
      </c>
      <c r="U1519" s="157">
        <v>1.3234799999999999E-4</v>
      </c>
      <c r="V1519" s="157">
        <v>0</v>
      </c>
      <c r="W1519" s="157">
        <v>0</v>
      </c>
      <c r="X1519" s="157">
        <v>1.21692E-4</v>
      </c>
      <c r="Y1519" s="157">
        <v>0</v>
      </c>
      <c r="Z1519" s="157">
        <v>4.2219300000000001E-4</v>
      </c>
      <c r="AA1519" s="192">
        <v>3.29E-5</v>
      </c>
      <c r="AB1519" s="157">
        <v>4.2909900000000001E-4</v>
      </c>
      <c r="AC1519" s="157">
        <v>0</v>
      </c>
      <c r="AD1519" s="157">
        <v>0</v>
      </c>
      <c r="AE1519" s="157">
        <v>0</v>
      </c>
      <c r="AF1519" s="157">
        <v>0</v>
      </c>
      <c r="AG1519" s="157">
        <v>1.2021199999999999E-4</v>
      </c>
      <c r="AH1519" s="157">
        <v>7.8569100000000004E-4</v>
      </c>
      <c r="AI1519" s="157">
        <v>1.93394E-4</v>
      </c>
      <c r="AJ1519" s="192">
        <v>7.1000000000000005E-5</v>
      </c>
      <c r="AK1519" s="157">
        <v>3.0269200000000002E-4</v>
      </c>
      <c r="AL1519" s="157">
        <v>1.3531800000000001E-3</v>
      </c>
      <c r="AM1519" s="157">
        <v>8.4822900000000004E-4</v>
      </c>
      <c r="AN1519" s="157">
        <v>5.9564199999999996E-4</v>
      </c>
      <c r="AO1519" s="157">
        <v>1.7709400000000001E-4</v>
      </c>
      <c r="AP1519" s="157">
        <v>1.4007599999999999E-4</v>
      </c>
      <c r="AQ1519" s="157">
        <v>2.3026000000000001E-4</v>
      </c>
      <c r="AR1519" s="157">
        <v>1.6048499999999999E-3</v>
      </c>
      <c r="AS1519" s="192">
        <v>9.1100000000000005E-5</v>
      </c>
      <c r="AT1519" s="192">
        <v>9.6700000000000006E-5</v>
      </c>
      <c r="AU1519" s="157">
        <v>0</v>
      </c>
      <c r="AV1519" s="157">
        <v>0</v>
      </c>
      <c r="AW1519" s="157">
        <v>0</v>
      </c>
      <c r="AX1519" s="192">
        <v>9.9300000000000001E-5</v>
      </c>
      <c r="AY1519" s="157">
        <v>0</v>
      </c>
      <c r="AZ1519" s="157">
        <v>1.2520389999999999E-3</v>
      </c>
      <c r="BA1519" s="157">
        <v>1.035546E-3</v>
      </c>
      <c r="BB1519" s="157">
        <v>5.4224600000000003E-4</v>
      </c>
      <c r="BC1519" s="157">
        <v>1.9259E-4</v>
      </c>
      <c r="BD1519" s="157">
        <v>2.5879000000000001E-4</v>
      </c>
      <c r="BE1519" s="157">
        <v>9.2586899999999995E-4</v>
      </c>
      <c r="BF1519" s="157">
        <v>3.4287E-4</v>
      </c>
      <c r="BG1519" s="157">
        <v>0</v>
      </c>
      <c r="BH1519" s="157">
        <v>0</v>
      </c>
      <c r="BI1519" s="157">
        <v>0</v>
      </c>
      <c r="BJ1519" s="157">
        <v>0</v>
      </c>
      <c r="BK1519" s="157">
        <v>1.5499900000000001E-4</v>
      </c>
      <c r="BL1519" s="157">
        <v>2.14615E-4</v>
      </c>
      <c r="BM1519" s="157">
        <v>0</v>
      </c>
      <c r="BN1519" s="157">
        <v>0</v>
      </c>
      <c r="BO1519" s="192">
        <v>2.2200000000000001E-5</v>
      </c>
      <c r="BP1519" s="157">
        <v>0</v>
      </c>
      <c r="BQ1519" s="157">
        <v>0</v>
      </c>
      <c r="BR1519" s="192">
        <v>3.1699999999999998E-5</v>
      </c>
      <c r="BS1519" s="157">
        <v>0</v>
      </c>
      <c r="BT1519" s="157">
        <v>0</v>
      </c>
      <c r="BU1519" s="157">
        <v>0</v>
      </c>
      <c r="BV1519" s="157">
        <v>0</v>
      </c>
      <c r="BW1519" s="157">
        <v>4.6612800000000001E-4</v>
      </c>
      <c r="BX1519" s="157">
        <v>1.19821E-4</v>
      </c>
      <c r="BY1519" s="157">
        <v>0</v>
      </c>
      <c r="BZ1519" s="157">
        <v>3.09463E-4</v>
      </c>
      <c r="CA1519" s="157">
        <v>1.1118E-4</v>
      </c>
      <c r="CB1519" s="157">
        <v>2.41668E-4</v>
      </c>
      <c r="CC1519" s="157">
        <v>0</v>
      </c>
      <c r="CD1519" s="157">
        <v>1.3983499999999999E-4</v>
      </c>
      <c r="CE1519" s="157">
        <v>0</v>
      </c>
      <c r="CF1519" s="157">
        <v>1.93847E-4</v>
      </c>
      <c r="CG1519" s="157">
        <v>0</v>
      </c>
      <c r="CH1519" s="157">
        <v>5.5883799999999998E-4</v>
      </c>
      <c r="CI1519" s="157">
        <v>1.0561850000000001E-3</v>
      </c>
      <c r="CJ1519" s="157">
        <v>1.3240820000000001E-3</v>
      </c>
      <c r="CK1519" s="157">
        <v>8.3400599999999998E-4</v>
      </c>
      <c r="CL1519" s="192">
        <v>2.2200000000000001E-5</v>
      </c>
      <c r="CM1519" s="192">
        <v>5.6400000000000002E-5</v>
      </c>
      <c r="CN1519" s="157">
        <v>0</v>
      </c>
      <c r="CO1519" s="157">
        <v>0</v>
      </c>
      <c r="CP1519" s="192">
        <v>5.0000000000000002E-5</v>
      </c>
      <c r="CQ1519" s="157">
        <v>1.56212E-4</v>
      </c>
      <c r="CR1519" s="157">
        <v>1.5717199999999999E-4</v>
      </c>
      <c r="CS1519" s="157">
        <v>4.6903800000000002E-4</v>
      </c>
      <c r="CT1519" s="157">
        <v>7.8535900000000001E-4</v>
      </c>
      <c r="CU1519" s="157">
        <v>6.7777699999999996E-4</v>
      </c>
      <c r="CV1519" s="192">
        <v>8.9599999999999996E-5</v>
      </c>
      <c r="CW1519" s="157">
        <v>8.3067299999999998E-4</v>
      </c>
      <c r="CX1519" s="192">
        <v>6.7199999999999994E-5</v>
      </c>
      <c r="CY1519" s="157">
        <v>2.76228E-4</v>
      </c>
      <c r="CZ1519" s="157">
        <v>0</v>
      </c>
      <c r="DA1519" s="157">
        <v>2.3667800000000001E-4</v>
      </c>
      <c r="DB1519" s="157">
        <v>1.3295000000000001E-4</v>
      </c>
      <c r="DC1519" s="157">
        <v>1.22089E-4</v>
      </c>
      <c r="DD1519" s="157">
        <v>0</v>
      </c>
      <c r="DE1519" s="157">
        <v>0</v>
      </c>
      <c r="DF1519" s="157">
        <v>1.1026880000000001E-3</v>
      </c>
      <c r="DG1519" s="157">
        <v>1.764706E-3</v>
      </c>
      <c r="DH1519" s="157">
        <v>4.05022E-4</v>
      </c>
      <c r="DI1519" s="157">
        <v>4.2348100000000002E-4</v>
      </c>
      <c r="DJ1519" s="192">
        <v>6.7000000000000002E-5</v>
      </c>
      <c r="DK1519" s="157">
        <v>0</v>
      </c>
      <c r="DL1519" s="157">
        <v>1.5006500000000001E-4</v>
      </c>
      <c r="DM1519" s="157">
        <v>4.9106599999999996E-4</v>
      </c>
      <c r="DN1519" s="157">
        <v>0</v>
      </c>
      <c r="DO1519" s="157">
        <v>0</v>
      </c>
      <c r="DP1519" s="157">
        <v>0</v>
      </c>
      <c r="DQ1519" s="157">
        <v>6.7050599999999997E-4</v>
      </c>
      <c r="DR1519" s="192">
        <v>8.1600000000000005E-5</v>
      </c>
      <c r="DS1519" s="157">
        <v>4.0873800000000002E-4</v>
      </c>
      <c r="DT1519" s="157">
        <v>3.3875300000000001E-4</v>
      </c>
      <c r="DU1519" s="157">
        <v>0</v>
      </c>
      <c r="DV1519" s="157">
        <v>0</v>
      </c>
      <c r="DW1519" s="157">
        <v>0</v>
      </c>
      <c r="DX1519" s="157">
        <v>0</v>
      </c>
      <c r="DY1519" s="157">
        <v>0</v>
      </c>
      <c r="DZ1519" s="157">
        <v>0</v>
      </c>
      <c r="EA1519" s="157">
        <v>1.8278200000000001E-4</v>
      </c>
      <c r="EB1519" s="157">
        <v>3.1686799999999999E-4</v>
      </c>
      <c r="EC1519" s="157">
        <v>1.7727579999999999E-3</v>
      </c>
      <c r="ED1519" s="157">
        <v>0</v>
      </c>
      <c r="EE1519" s="157">
        <v>0</v>
      </c>
      <c r="EF1519" s="157">
        <v>0</v>
      </c>
      <c r="EG1519" s="157">
        <v>0</v>
      </c>
      <c r="EH1519" s="157">
        <v>0</v>
      </c>
      <c r="EI1519" s="192">
        <v>1.13E-5</v>
      </c>
      <c r="EJ1519" s="157">
        <v>0</v>
      </c>
      <c r="EK1519" s="157">
        <v>0</v>
      </c>
      <c r="EL1519" s="157">
        <v>0</v>
      </c>
      <c r="EM1519" s="157">
        <v>0</v>
      </c>
      <c r="EN1519" s="157">
        <v>0</v>
      </c>
      <c r="EO1519" s="157">
        <v>8.5139799999999996E-4</v>
      </c>
      <c r="EP1519" s="157">
        <v>0</v>
      </c>
      <c r="EQ1519" s="157">
        <v>0</v>
      </c>
      <c r="ER1519" s="157">
        <v>0</v>
      </c>
      <c r="ES1519" s="157">
        <v>0</v>
      </c>
      <c r="ET1519" s="157">
        <v>5.20891E-4</v>
      </c>
      <c r="EU1519" s="157">
        <v>5.5820200000000005E-4</v>
      </c>
      <c r="EV1519" s="157">
        <v>0</v>
      </c>
      <c r="EW1519" s="192">
        <v>7.2799999999999994E-5</v>
      </c>
      <c r="EX1519" s="157">
        <v>0</v>
      </c>
      <c r="EY1519" s="157">
        <v>0</v>
      </c>
      <c r="EZ1519" s="157">
        <v>5.2389500000000002E-4</v>
      </c>
      <c r="FA1519" s="157">
        <v>0</v>
      </c>
      <c r="FB1519" s="157">
        <v>0</v>
      </c>
      <c r="FC1519" s="157">
        <v>0</v>
      </c>
      <c r="FD1519" s="192">
        <v>2.51E-5</v>
      </c>
      <c r="FE1519" s="157">
        <v>0</v>
      </c>
      <c r="FF1519" s="157">
        <v>1.01736E-4</v>
      </c>
      <c r="FG1519" s="157">
        <v>1.5926100000000001E-4</v>
      </c>
      <c r="FH1519" s="157">
        <v>1.6596699999999999E-4</v>
      </c>
      <c r="FI1519" s="192">
        <v>5.5099999999999998E-5</v>
      </c>
      <c r="FJ1519" s="157">
        <v>0</v>
      </c>
      <c r="FK1519" s="157">
        <v>0</v>
      </c>
      <c r="FL1519" s="157">
        <v>9.9531199999999993E-4</v>
      </c>
      <c r="FM1519" s="157">
        <v>1.6921199999999999E-4</v>
      </c>
      <c r="FN1519" s="157">
        <v>0</v>
      </c>
      <c r="FO1519" s="157">
        <v>0</v>
      </c>
      <c r="FP1519" s="157">
        <v>0</v>
      </c>
      <c r="FQ1519" s="157">
        <v>4.07332E-4</v>
      </c>
      <c r="FR1519" s="157">
        <v>0</v>
      </c>
      <c r="FS1519" s="157">
        <v>0</v>
      </c>
      <c r="FT1519" s="157">
        <v>0</v>
      </c>
      <c r="FU1519" s="157">
        <v>0</v>
      </c>
      <c r="FV1519" s="157">
        <v>1.8373099999999999E-4</v>
      </c>
      <c r="FW1519" s="157">
        <v>0</v>
      </c>
      <c r="FX1519" s="157">
        <v>0</v>
      </c>
      <c r="FY1519" s="157">
        <v>0</v>
      </c>
      <c r="FZ1519" s="157">
        <v>1.2650789999999999E-3</v>
      </c>
      <c r="GA1519" s="157">
        <v>0</v>
      </c>
      <c r="GB1519" s="157">
        <v>1.2641200000000001E-4</v>
      </c>
      <c r="GC1519" s="157">
        <v>0</v>
      </c>
      <c r="GD1519" s="157">
        <v>2.20824E-4</v>
      </c>
      <c r="GE1519" s="157">
        <v>0</v>
      </c>
      <c r="GF1519" s="157">
        <v>0</v>
      </c>
      <c r="GG1519" s="157">
        <v>0</v>
      </c>
      <c r="GH1519" s="157">
        <v>0</v>
      </c>
      <c r="GI1519" s="157">
        <v>0</v>
      </c>
      <c r="GJ1519" s="157">
        <v>0</v>
      </c>
      <c r="GK1519" s="157">
        <v>8.8725900000000005E-4</v>
      </c>
      <c r="GL1519" s="157">
        <v>2.6466400000000001E-4</v>
      </c>
      <c r="GM1519" s="157">
        <v>0</v>
      </c>
      <c r="GN1519" s="157">
        <v>0</v>
      </c>
      <c r="GO1519" s="157">
        <v>0</v>
      </c>
      <c r="GP1519" s="157">
        <v>2.8512399999999999E-4</v>
      </c>
      <c r="GQ1519" s="157">
        <v>0</v>
      </c>
      <c r="GR1519" s="157">
        <v>0</v>
      </c>
      <c r="GS1519" s="157">
        <v>0</v>
      </c>
      <c r="GT1519" s="157">
        <v>0</v>
      </c>
      <c r="GU1519" s="157">
        <v>0</v>
      </c>
      <c r="GV1519" s="157">
        <v>0</v>
      </c>
      <c r="GW1519" s="157">
        <v>0</v>
      </c>
      <c r="GX1519" s="157">
        <v>0</v>
      </c>
      <c r="GY1519" s="157">
        <v>0</v>
      </c>
      <c r="GZ1519" s="157">
        <v>0</v>
      </c>
      <c r="HA1519" s="157">
        <v>0</v>
      </c>
    </row>
    <row r="1520" spans="1:209" x14ac:dyDescent="0.2">
      <c r="A1520" s="157" t="s">
        <v>5329</v>
      </c>
      <c r="B1520" s="157">
        <v>0</v>
      </c>
      <c r="C1520" s="157">
        <v>0</v>
      </c>
      <c r="D1520" s="157">
        <v>0</v>
      </c>
      <c r="E1520" s="157">
        <v>0</v>
      </c>
      <c r="F1520" s="157">
        <v>0</v>
      </c>
      <c r="G1520" s="157">
        <v>0</v>
      </c>
      <c r="H1520" s="157">
        <v>0</v>
      </c>
      <c r="I1520" s="157">
        <v>0</v>
      </c>
      <c r="J1520" s="157">
        <v>0</v>
      </c>
      <c r="K1520" s="157">
        <v>0</v>
      </c>
      <c r="L1520" s="157">
        <v>0</v>
      </c>
      <c r="M1520" s="157">
        <v>0</v>
      </c>
      <c r="N1520" s="157">
        <v>0</v>
      </c>
      <c r="O1520" s="157">
        <v>0</v>
      </c>
      <c r="P1520" s="157">
        <v>0</v>
      </c>
      <c r="Q1520" s="157">
        <v>0</v>
      </c>
      <c r="R1520" s="157">
        <v>0</v>
      </c>
      <c r="S1520" s="157">
        <v>0</v>
      </c>
      <c r="T1520" s="157">
        <v>0</v>
      </c>
      <c r="U1520" s="157">
        <v>0</v>
      </c>
      <c r="V1520" s="157">
        <v>0</v>
      </c>
      <c r="W1520" s="157">
        <v>0</v>
      </c>
      <c r="X1520" s="157">
        <v>0</v>
      </c>
      <c r="Y1520" s="157">
        <v>0</v>
      </c>
      <c r="Z1520" s="157">
        <v>0</v>
      </c>
      <c r="AA1520" s="157">
        <v>0</v>
      </c>
      <c r="AB1520" s="157">
        <v>0</v>
      </c>
      <c r="AC1520" s="157">
        <v>0</v>
      </c>
      <c r="AD1520" s="157">
        <v>0</v>
      </c>
      <c r="AE1520" s="157">
        <v>0</v>
      </c>
      <c r="AF1520" s="157">
        <v>0</v>
      </c>
      <c r="AG1520" s="157">
        <v>0</v>
      </c>
      <c r="AH1520" s="157">
        <v>0</v>
      </c>
      <c r="AI1520" s="157">
        <v>0</v>
      </c>
      <c r="AJ1520" s="157">
        <v>0</v>
      </c>
      <c r="AK1520" s="157">
        <v>0</v>
      </c>
      <c r="AL1520" s="157">
        <v>0</v>
      </c>
      <c r="AM1520" s="157">
        <v>0</v>
      </c>
      <c r="AN1520" s="157">
        <v>0</v>
      </c>
      <c r="AO1520" s="157">
        <v>0</v>
      </c>
      <c r="AP1520" s="157">
        <v>0</v>
      </c>
      <c r="AQ1520" s="157">
        <v>0</v>
      </c>
      <c r="AR1520" s="157">
        <v>0</v>
      </c>
      <c r="AS1520" s="157">
        <v>0</v>
      </c>
      <c r="AT1520" s="157">
        <v>0</v>
      </c>
      <c r="AU1520" s="157">
        <v>0</v>
      </c>
      <c r="AV1520" s="157">
        <v>0</v>
      </c>
      <c r="AW1520" s="157">
        <v>0</v>
      </c>
      <c r="AX1520" s="157">
        <v>0</v>
      </c>
      <c r="AY1520" s="157">
        <v>0</v>
      </c>
      <c r="AZ1520" s="157">
        <v>0</v>
      </c>
      <c r="BA1520" s="157">
        <v>0</v>
      </c>
      <c r="BB1520" s="157">
        <v>0</v>
      </c>
      <c r="BC1520" s="157">
        <v>0</v>
      </c>
      <c r="BD1520" s="157">
        <v>0</v>
      </c>
      <c r="BE1520" s="157">
        <v>0</v>
      </c>
      <c r="BF1520" s="157">
        <v>0</v>
      </c>
      <c r="BG1520" s="157">
        <v>0</v>
      </c>
      <c r="BH1520" s="157">
        <v>0</v>
      </c>
      <c r="BI1520" s="157">
        <v>0</v>
      </c>
      <c r="BJ1520" s="157">
        <v>0</v>
      </c>
      <c r="BK1520" s="157">
        <v>0</v>
      </c>
      <c r="BL1520" s="157">
        <v>0</v>
      </c>
      <c r="BM1520" s="157">
        <v>0</v>
      </c>
      <c r="BN1520" s="157">
        <v>0</v>
      </c>
      <c r="BO1520" s="157">
        <v>0</v>
      </c>
      <c r="BP1520" s="157">
        <v>0</v>
      </c>
      <c r="BQ1520" s="157">
        <v>0</v>
      </c>
      <c r="BR1520" s="157">
        <v>0</v>
      </c>
      <c r="BS1520" s="157">
        <v>0</v>
      </c>
      <c r="BT1520" s="157">
        <v>0</v>
      </c>
      <c r="BU1520" s="157">
        <v>0</v>
      </c>
      <c r="BV1520" s="157">
        <v>0</v>
      </c>
      <c r="BW1520" s="157">
        <v>0</v>
      </c>
      <c r="BX1520" s="157">
        <v>0</v>
      </c>
      <c r="BY1520" s="157">
        <v>0</v>
      </c>
      <c r="BZ1520" s="157">
        <v>0</v>
      </c>
      <c r="CA1520" s="157">
        <v>0</v>
      </c>
      <c r="CB1520" s="157">
        <v>0</v>
      </c>
      <c r="CC1520" s="157">
        <v>0</v>
      </c>
      <c r="CD1520" s="157">
        <v>0</v>
      </c>
      <c r="CE1520" s="157">
        <v>0</v>
      </c>
      <c r="CF1520" s="157">
        <v>0</v>
      </c>
      <c r="CG1520" s="157">
        <v>0</v>
      </c>
      <c r="CH1520" s="157">
        <v>0</v>
      </c>
      <c r="CI1520" s="157">
        <v>0</v>
      </c>
      <c r="CJ1520" s="157">
        <v>0</v>
      </c>
      <c r="CK1520" s="157">
        <v>0</v>
      </c>
      <c r="CL1520" s="157">
        <v>0</v>
      </c>
      <c r="CM1520" s="157">
        <v>0</v>
      </c>
      <c r="CN1520" s="157">
        <v>0</v>
      </c>
      <c r="CO1520" s="157">
        <v>0</v>
      </c>
      <c r="CP1520" s="157">
        <v>0</v>
      </c>
      <c r="CQ1520" s="157">
        <v>0</v>
      </c>
      <c r="CR1520" s="157">
        <v>0</v>
      </c>
      <c r="CS1520" s="157">
        <v>0</v>
      </c>
      <c r="CT1520" s="157">
        <v>0</v>
      </c>
      <c r="CU1520" s="157">
        <v>0</v>
      </c>
      <c r="CV1520" s="157">
        <v>0</v>
      </c>
      <c r="CW1520" s="157">
        <v>0</v>
      </c>
      <c r="CX1520" s="157">
        <v>0</v>
      </c>
      <c r="CY1520" s="157">
        <v>0</v>
      </c>
      <c r="CZ1520" s="157">
        <v>0</v>
      </c>
      <c r="DA1520" s="157">
        <v>0</v>
      </c>
      <c r="DB1520" s="157">
        <v>0</v>
      </c>
      <c r="DC1520" s="192">
        <v>4.07E-5</v>
      </c>
      <c r="DD1520" s="157">
        <v>0</v>
      </c>
      <c r="DE1520" s="157">
        <v>0</v>
      </c>
      <c r="DF1520" s="157">
        <v>0</v>
      </c>
      <c r="DG1520" s="157">
        <v>0</v>
      </c>
      <c r="DH1520" s="157">
        <v>0</v>
      </c>
      <c r="DI1520" s="157">
        <v>0</v>
      </c>
      <c r="DJ1520" s="157">
        <v>0</v>
      </c>
      <c r="DK1520" s="157">
        <v>0</v>
      </c>
      <c r="DL1520" s="157">
        <v>0</v>
      </c>
      <c r="DM1520" s="157">
        <v>0</v>
      </c>
      <c r="DN1520" s="157">
        <v>0</v>
      </c>
      <c r="DO1520" s="157">
        <v>0</v>
      </c>
      <c r="DP1520" s="157">
        <v>0</v>
      </c>
      <c r="DQ1520" s="157">
        <v>0</v>
      </c>
      <c r="DR1520" s="157">
        <v>0</v>
      </c>
      <c r="DS1520" s="157">
        <v>0</v>
      </c>
      <c r="DT1520" s="157">
        <v>0</v>
      </c>
      <c r="DU1520" s="157">
        <v>0</v>
      </c>
      <c r="DV1520" s="157">
        <v>0</v>
      </c>
      <c r="DW1520" s="157">
        <v>0</v>
      </c>
      <c r="DX1520" s="157">
        <v>0</v>
      </c>
      <c r="DY1520" s="157">
        <v>0</v>
      </c>
      <c r="DZ1520" s="157">
        <v>0</v>
      </c>
      <c r="EA1520" s="157">
        <v>0</v>
      </c>
      <c r="EB1520" s="157">
        <v>0</v>
      </c>
      <c r="EC1520" s="157">
        <v>0</v>
      </c>
      <c r="ED1520" s="157">
        <v>0</v>
      </c>
      <c r="EE1520" s="157">
        <v>0</v>
      </c>
      <c r="EF1520" s="157">
        <v>0</v>
      </c>
      <c r="EG1520" s="157">
        <v>0</v>
      </c>
      <c r="EH1520" s="157">
        <v>0</v>
      </c>
      <c r="EI1520" s="157">
        <v>0</v>
      </c>
      <c r="EJ1520" s="157">
        <v>0</v>
      </c>
      <c r="EK1520" s="157">
        <v>0</v>
      </c>
      <c r="EL1520" s="157">
        <v>0</v>
      </c>
      <c r="EM1520" s="157">
        <v>0</v>
      </c>
      <c r="EN1520" s="157">
        <v>0</v>
      </c>
      <c r="EO1520" s="157">
        <v>0</v>
      </c>
      <c r="EP1520" s="157">
        <v>0</v>
      </c>
      <c r="EQ1520" s="157">
        <v>0</v>
      </c>
      <c r="ER1520" s="157">
        <v>0</v>
      </c>
      <c r="ES1520" s="157">
        <v>0</v>
      </c>
      <c r="ET1520" s="157">
        <v>0</v>
      </c>
      <c r="EU1520" s="157">
        <v>0</v>
      </c>
      <c r="EV1520" s="157">
        <v>0</v>
      </c>
      <c r="EW1520" s="157">
        <v>0</v>
      </c>
      <c r="EX1520" s="157">
        <v>0</v>
      </c>
      <c r="EY1520" s="157">
        <v>0</v>
      </c>
      <c r="EZ1520" s="157">
        <v>0</v>
      </c>
      <c r="FA1520" s="157">
        <v>0</v>
      </c>
      <c r="FB1520" s="157">
        <v>0</v>
      </c>
      <c r="FC1520" s="157">
        <v>0</v>
      </c>
      <c r="FD1520" s="157">
        <v>0</v>
      </c>
      <c r="FE1520" s="157">
        <v>0</v>
      </c>
      <c r="FF1520" s="157">
        <v>0</v>
      </c>
      <c r="FG1520" s="157">
        <v>0</v>
      </c>
      <c r="FH1520" s="157">
        <v>0</v>
      </c>
      <c r="FI1520" s="157">
        <v>0</v>
      </c>
      <c r="FJ1520" s="157">
        <v>0</v>
      </c>
      <c r="FK1520" s="157">
        <v>0</v>
      </c>
      <c r="FL1520" s="157">
        <v>0</v>
      </c>
      <c r="FM1520" s="157">
        <v>0</v>
      </c>
      <c r="FN1520" s="157">
        <v>2.4105900000000001E-4</v>
      </c>
      <c r="FO1520" s="157">
        <v>0</v>
      </c>
      <c r="FP1520" s="157">
        <v>0</v>
      </c>
      <c r="FQ1520" s="157">
        <v>0</v>
      </c>
      <c r="FR1520" s="192">
        <v>2.9E-5</v>
      </c>
      <c r="FS1520" s="157">
        <v>0</v>
      </c>
      <c r="FT1520" s="157">
        <v>0</v>
      </c>
      <c r="FU1520" s="157">
        <v>0</v>
      </c>
      <c r="FV1520" s="157">
        <v>0</v>
      </c>
      <c r="FW1520" s="157">
        <v>0</v>
      </c>
      <c r="FX1520" s="157">
        <v>0</v>
      </c>
      <c r="FY1520" s="157">
        <v>0</v>
      </c>
      <c r="FZ1520" s="157">
        <v>0</v>
      </c>
      <c r="GA1520" s="157">
        <v>0</v>
      </c>
      <c r="GB1520" s="157">
        <v>0</v>
      </c>
      <c r="GC1520" s="157">
        <v>0</v>
      </c>
      <c r="GD1520" s="157">
        <v>0</v>
      </c>
      <c r="GE1520" s="157">
        <v>0</v>
      </c>
      <c r="GF1520" s="157">
        <v>0</v>
      </c>
      <c r="GG1520" s="157">
        <v>0</v>
      </c>
      <c r="GH1520" s="157">
        <v>0</v>
      </c>
      <c r="GI1520" s="157">
        <v>0</v>
      </c>
      <c r="GJ1520" s="157">
        <v>0</v>
      </c>
      <c r="GK1520" s="157">
        <v>0</v>
      </c>
      <c r="GL1520" s="157">
        <v>0</v>
      </c>
      <c r="GM1520" s="157">
        <v>0</v>
      </c>
      <c r="GN1520" s="157">
        <v>0</v>
      </c>
      <c r="GO1520" s="157">
        <v>0</v>
      </c>
      <c r="GP1520" s="157">
        <v>0</v>
      </c>
      <c r="GQ1520" s="157">
        <v>0</v>
      </c>
      <c r="GR1520" s="157">
        <v>0</v>
      </c>
      <c r="GS1520" s="157">
        <v>0</v>
      </c>
      <c r="GT1520" s="157">
        <v>0</v>
      </c>
      <c r="GU1520" s="157">
        <v>0</v>
      </c>
      <c r="GV1520" s="157">
        <v>6.2480499999999998E-4</v>
      </c>
      <c r="GW1520" s="157">
        <v>0</v>
      </c>
      <c r="GX1520" s="157">
        <v>0</v>
      </c>
      <c r="GY1520" s="157">
        <v>0</v>
      </c>
      <c r="GZ1520" s="157">
        <v>0</v>
      </c>
      <c r="HA1520" s="157">
        <v>0</v>
      </c>
    </row>
    <row r="1521" spans="1:209" x14ac:dyDescent="0.2">
      <c r="A1521" s="157" t="s">
        <v>5330</v>
      </c>
      <c r="B1521" s="192">
        <v>1.49E-5</v>
      </c>
      <c r="C1521" s="192">
        <v>5.7400000000000001E-6</v>
      </c>
      <c r="D1521" s="192">
        <v>4.0899999999999998E-5</v>
      </c>
      <c r="E1521" s="192">
        <v>2.3300000000000001E-5</v>
      </c>
      <c r="F1521" s="157">
        <v>0</v>
      </c>
      <c r="G1521" s="192">
        <v>2.8500000000000002E-5</v>
      </c>
      <c r="H1521" s="157">
        <v>2.5211899999999998E-4</v>
      </c>
      <c r="I1521" s="157">
        <v>0</v>
      </c>
      <c r="J1521" s="192">
        <v>8.6700000000000007E-5</v>
      </c>
      <c r="K1521" s="192">
        <v>2.6800000000000001E-5</v>
      </c>
      <c r="L1521" s="192">
        <v>1.7099999999999999E-5</v>
      </c>
      <c r="M1521" s="157">
        <v>2.8224700000000001E-4</v>
      </c>
      <c r="N1521" s="192">
        <v>3.3800000000000002E-5</v>
      </c>
      <c r="O1521" s="192">
        <v>2.7500000000000001E-5</v>
      </c>
      <c r="P1521" s="157">
        <v>0</v>
      </c>
      <c r="Q1521" s="157">
        <v>0</v>
      </c>
      <c r="R1521" s="157">
        <v>0</v>
      </c>
      <c r="S1521" s="192">
        <v>2.4000000000000001E-5</v>
      </c>
      <c r="T1521" s="192">
        <v>6.4700000000000001E-5</v>
      </c>
      <c r="U1521" s="157">
        <v>0</v>
      </c>
      <c r="V1521" s="157">
        <v>1.21793E-4</v>
      </c>
      <c r="W1521" s="192">
        <v>2.0999999999999999E-5</v>
      </c>
      <c r="X1521" s="157">
        <v>0</v>
      </c>
      <c r="Y1521" s="192">
        <v>2.0000000000000002E-5</v>
      </c>
      <c r="Z1521" s="157">
        <v>5.2774199999999999E-4</v>
      </c>
      <c r="AA1521" s="157">
        <v>0</v>
      </c>
      <c r="AB1521" s="157">
        <v>0</v>
      </c>
      <c r="AC1521" s="192">
        <v>5.7899999999999998E-5</v>
      </c>
      <c r="AD1521" s="157">
        <v>7.9576099999999997E-4</v>
      </c>
      <c r="AE1521" s="157">
        <v>0</v>
      </c>
      <c r="AF1521" s="192">
        <v>8.9900000000000003E-5</v>
      </c>
      <c r="AG1521" s="192">
        <v>2.6699999999999998E-5</v>
      </c>
      <c r="AH1521" s="157">
        <v>0</v>
      </c>
      <c r="AI1521" s="192">
        <v>7.7399999999999998E-5</v>
      </c>
      <c r="AJ1521" s="157">
        <v>1.06545E-4</v>
      </c>
      <c r="AK1521" s="157">
        <v>0</v>
      </c>
      <c r="AL1521" s="157">
        <v>0</v>
      </c>
      <c r="AM1521" s="157">
        <v>0</v>
      </c>
      <c r="AN1521" s="157">
        <v>0</v>
      </c>
      <c r="AO1521" s="192">
        <v>5.0599999999999997E-5</v>
      </c>
      <c r="AP1521" s="157">
        <v>0</v>
      </c>
      <c r="AQ1521" s="157">
        <v>0</v>
      </c>
      <c r="AR1521" s="157">
        <v>0</v>
      </c>
      <c r="AS1521" s="157">
        <v>5.9206600000000003E-4</v>
      </c>
      <c r="AT1521" s="192">
        <v>1.6099999999999998E-5</v>
      </c>
      <c r="AU1521" s="157">
        <v>0</v>
      </c>
      <c r="AV1521" s="157">
        <v>0</v>
      </c>
      <c r="AW1521" s="157">
        <v>0</v>
      </c>
      <c r="AX1521" s="157">
        <v>0</v>
      </c>
      <c r="AY1521" s="157">
        <v>2.1617500000000001E-4</v>
      </c>
      <c r="AZ1521" s="157">
        <v>0</v>
      </c>
      <c r="BA1521" s="157">
        <v>0</v>
      </c>
      <c r="BB1521" s="192">
        <v>4.9299999999999999E-5</v>
      </c>
      <c r="BC1521" s="157">
        <v>0</v>
      </c>
      <c r="BD1521" s="157">
        <v>0</v>
      </c>
      <c r="BE1521" s="157">
        <v>0</v>
      </c>
      <c r="BF1521" s="192">
        <v>3.8099999999999998E-5</v>
      </c>
      <c r="BG1521" s="157">
        <v>4.5959709999999999E-3</v>
      </c>
      <c r="BH1521" s="157">
        <v>5.4854880000000002E-3</v>
      </c>
      <c r="BI1521" s="157">
        <v>2.8716950000000001E-3</v>
      </c>
      <c r="BJ1521" s="192">
        <v>1.88E-5</v>
      </c>
      <c r="BK1521" s="157">
        <v>0</v>
      </c>
      <c r="BL1521" s="192">
        <v>7.1500000000000003E-5</v>
      </c>
      <c r="BM1521" s="157">
        <v>4.2087540000000003E-3</v>
      </c>
      <c r="BN1521" s="157">
        <v>5.014915E-3</v>
      </c>
      <c r="BO1521" s="192">
        <v>8.8999999999999995E-5</v>
      </c>
      <c r="BP1521" s="157">
        <v>2.2909509999999998E-3</v>
      </c>
      <c r="BQ1521" s="157">
        <v>3.8859329999999998E-3</v>
      </c>
      <c r="BR1521" s="157">
        <v>0</v>
      </c>
      <c r="BS1521" s="157">
        <v>3.0587969999999998E-3</v>
      </c>
      <c r="BT1521" s="157">
        <v>1.9685039999999998E-3</v>
      </c>
      <c r="BU1521" s="157">
        <v>3.1095089999999999E-3</v>
      </c>
      <c r="BV1521" s="157">
        <v>0</v>
      </c>
      <c r="BW1521" s="192">
        <v>9.5600000000000006E-5</v>
      </c>
      <c r="BX1521" s="157">
        <v>0</v>
      </c>
      <c r="BY1521" s="192">
        <v>5.0399999999999999E-5</v>
      </c>
      <c r="BZ1521" s="192">
        <v>6.19E-5</v>
      </c>
      <c r="CA1521" s="157">
        <v>0</v>
      </c>
      <c r="CB1521" s="157">
        <v>0</v>
      </c>
      <c r="CC1521" s="192">
        <v>1.8099999999999999E-5</v>
      </c>
      <c r="CD1521" s="192">
        <v>4.0000000000000003E-5</v>
      </c>
      <c r="CE1521" s="157">
        <v>1.2451699999999999E-4</v>
      </c>
      <c r="CF1521" s="157">
        <v>0</v>
      </c>
      <c r="CG1521" s="157">
        <v>0</v>
      </c>
      <c r="CH1521" s="192">
        <v>7.9800000000000002E-5</v>
      </c>
      <c r="CI1521" s="192">
        <v>5.66E-5</v>
      </c>
      <c r="CJ1521" s="157">
        <v>0</v>
      </c>
      <c r="CK1521" s="157">
        <v>0</v>
      </c>
      <c r="CL1521" s="157">
        <v>1.4401400000000001E-4</v>
      </c>
      <c r="CM1521" s="157">
        <v>0</v>
      </c>
      <c r="CN1521" s="192">
        <v>9.2700000000000004E-5</v>
      </c>
      <c r="CO1521" s="192">
        <v>5.0300000000000003E-5</v>
      </c>
      <c r="CP1521" s="157">
        <v>1.9998999999999999E-4</v>
      </c>
      <c r="CQ1521" s="192">
        <v>1.2E-5</v>
      </c>
      <c r="CR1521" s="192">
        <v>6.9900000000000005E-5</v>
      </c>
      <c r="CS1521" s="192">
        <v>2.0800000000000001E-5</v>
      </c>
      <c r="CT1521" s="157">
        <v>0</v>
      </c>
      <c r="CU1521" s="157">
        <v>0</v>
      </c>
      <c r="CV1521" s="157">
        <v>0</v>
      </c>
      <c r="CW1521" s="192">
        <v>4.7500000000000003E-5</v>
      </c>
      <c r="CX1521" s="157">
        <v>1.34318E-4</v>
      </c>
      <c r="CY1521" s="157">
        <v>0</v>
      </c>
      <c r="CZ1521" s="157">
        <v>3.546099E-3</v>
      </c>
      <c r="DA1521" s="157">
        <v>0</v>
      </c>
      <c r="DB1521" s="157">
        <v>0</v>
      </c>
      <c r="DC1521" s="157">
        <v>0</v>
      </c>
      <c r="DD1521" s="192">
        <v>3.01E-5</v>
      </c>
      <c r="DE1521" s="157">
        <v>1.45637E-4</v>
      </c>
      <c r="DF1521" s="157">
        <v>0</v>
      </c>
      <c r="DG1521" s="157">
        <v>0</v>
      </c>
      <c r="DH1521" s="157">
        <v>0</v>
      </c>
      <c r="DI1521" s="157">
        <v>0</v>
      </c>
      <c r="DJ1521" s="157">
        <v>4.0229300000000002E-4</v>
      </c>
      <c r="DK1521" s="157">
        <v>1.52905E-4</v>
      </c>
      <c r="DL1521" s="157">
        <v>0</v>
      </c>
      <c r="DM1521" s="157">
        <v>0</v>
      </c>
      <c r="DN1521" s="157">
        <v>0</v>
      </c>
      <c r="DO1521" s="157">
        <v>1.486963E-3</v>
      </c>
      <c r="DP1521" s="157">
        <v>3.1343799999999998E-4</v>
      </c>
      <c r="DQ1521" s="157">
        <v>1.05177E-4</v>
      </c>
      <c r="DR1521" s="157">
        <v>0</v>
      </c>
      <c r="DS1521" s="192">
        <v>2.27E-5</v>
      </c>
      <c r="DT1521" s="192">
        <v>4.2299999999999998E-5</v>
      </c>
      <c r="DU1521" s="157">
        <v>0</v>
      </c>
      <c r="DV1521" s="157">
        <v>0</v>
      </c>
      <c r="DW1521" s="157">
        <v>1.5298759999999999E-3</v>
      </c>
      <c r="DX1521" s="157">
        <v>1.63177E-4</v>
      </c>
      <c r="DY1521" s="157">
        <v>0</v>
      </c>
      <c r="DZ1521" s="157">
        <v>0</v>
      </c>
      <c r="EA1521" s="157">
        <v>0</v>
      </c>
      <c r="EB1521" s="157">
        <v>0</v>
      </c>
      <c r="EC1521" s="157">
        <v>0</v>
      </c>
      <c r="ED1521" s="157">
        <v>1.9693799999999999E-4</v>
      </c>
      <c r="EE1521" s="157">
        <v>5.5901599999999996E-4</v>
      </c>
      <c r="EF1521" s="157">
        <v>0</v>
      </c>
      <c r="EG1521" s="157">
        <v>0</v>
      </c>
      <c r="EH1521" s="157">
        <v>9.9277299999999996E-4</v>
      </c>
      <c r="EI1521" s="157">
        <v>0</v>
      </c>
      <c r="EJ1521" s="157">
        <v>0</v>
      </c>
      <c r="EK1521" s="157">
        <v>0</v>
      </c>
      <c r="EL1521" s="157">
        <v>0</v>
      </c>
      <c r="EM1521" s="192">
        <v>4.5800000000000002E-5</v>
      </c>
      <c r="EN1521" s="157">
        <v>0</v>
      </c>
      <c r="EO1521" s="157">
        <v>1.96477E-4</v>
      </c>
      <c r="EP1521" s="192">
        <v>1.77E-5</v>
      </c>
      <c r="EQ1521" s="192">
        <v>1.7799999999999999E-5</v>
      </c>
      <c r="ER1521" s="192">
        <v>4.1300000000000001E-5</v>
      </c>
      <c r="ES1521" s="157">
        <v>3.6544700000000003E-4</v>
      </c>
      <c r="ET1521" s="157">
        <v>0</v>
      </c>
      <c r="EU1521" s="157">
        <v>0</v>
      </c>
      <c r="EV1521" s="157">
        <v>0</v>
      </c>
      <c r="EW1521" s="192">
        <v>1.8199999999999999E-5</v>
      </c>
      <c r="EX1521" s="157">
        <v>2.9072599999999999E-4</v>
      </c>
      <c r="EY1521" s="157">
        <v>3.62319E-4</v>
      </c>
      <c r="EZ1521" s="157">
        <v>0</v>
      </c>
      <c r="FA1521" s="157">
        <v>0</v>
      </c>
      <c r="FB1521" s="157">
        <v>0</v>
      </c>
      <c r="FC1521" s="157">
        <v>0</v>
      </c>
      <c r="FD1521" s="157">
        <v>1.00233E-4</v>
      </c>
      <c r="FE1521" s="157">
        <v>3.3672299999999998E-4</v>
      </c>
      <c r="FF1521" s="157">
        <v>0</v>
      </c>
      <c r="FG1521" s="157">
        <v>0</v>
      </c>
      <c r="FH1521" s="157">
        <v>0</v>
      </c>
      <c r="FI1521" s="157">
        <v>0</v>
      </c>
      <c r="FJ1521" s="157">
        <v>0</v>
      </c>
      <c r="FK1521" s="192">
        <v>9.2399999999999996E-5</v>
      </c>
      <c r="FL1521" s="157">
        <v>0</v>
      </c>
      <c r="FM1521" s="157">
        <v>0</v>
      </c>
      <c r="FN1521" s="157">
        <v>0</v>
      </c>
      <c r="FO1521" s="157">
        <v>0</v>
      </c>
      <c r="FP1521" s="157">
        <v>2.0579499999999999E-4</v>
      </c>
      <c r="FQ1521" s="157">
        <v>0</v>
      </c>
      <c r="FR1521" s="157">
        <v>0</v>
      </c>
      <c r="FS1521" s="157">
        <v>0</v>
      </c>
      <c r="FT1521" s="157">
        <v>0</v>
      </c>
      <c r="FU1521" s="157">
        <v>0</v>
      </c>
      <c r="FV1521" s="157">
        <v>0</v>
      </c>
      <c r="FW1521" s="157">
        <v>0</v>
      </c>
      <c r="FX1521" s="157">
        <v>0</v>
      </c>
      <c r="FY1521" s="157">
        <v>0</v>
      </c>
      <c r="FZ1521" s="157">
        <v>0</v>
      </c>
      <c r="GA1521" s="192">
        <v>7.7799999999999994E-5</v>
      </c>
      <c r="GB1521" s="157">
        <v>0</v>
      </c>
      <c r="GC1521" s="157">
        <v>0</v>
      </c>
      <c r="GD1521" s="192">
        <v>7.36E-5</v>
      </c>
      <c r="GE1521" s="157">
        <v>3.1629100000000001E-4</v>
      </c>
      <c r="GF1521" s="157">
        <v>6.1901600000000001E-4</v>
      </c>
      <c r="GG1521" s="157">
        <v>4.7142540000000002E-3</v>
      </c>
      <c r="GH1521" s="157">
        <v>1.8668499999999999E-4</v>
      </c>
      <c r="GI1521" s="157">
        <v>1.6466829999999999E-3</v>
      </c>
      <c r="GJ1521" s="192">
        <v>8.0799999999999999E-5</v>
      </c>
      <c r="GK1521" s="157">
        <v>0</v>
      </c>
      <c r="GL1521" s="157">
        <v>0</v>
      </c>
      <c r="GM1521" s="157">
        <v>1.15185E-4</v>
      </c>
      <c r="GN1521" s="157">
        <v>0</v>
      </c>
      <c r="GO1521" s="157">
        <v>1.5982099999999999E-4</v>
      </c>
      <c r="GP1521" s="157">
        <v>0</v>
      </c>
      <c r="GQ1521" s="157">
        <v>9.4601500000000003E-4</v>
      </c>
      <c r="GR1521" s="157">
        <v>0</v>
      </c>
      <c r="GS1521" s="157">
        <v>0</v>
      </c>
      <c r="GT1521" s="157">
        <v>0</v>
      </c>
      <c r="GU1521" s="157">
        <v>0</v>
      </c>
      <c r="GV1521" s="157">
        <v>0</v>
      </c>
      <c r="GW1521" s="157">
        <v>0</v>
      </c>
      <c r="GX1521" s="157">
        <v>0</v>
      </c>
      <c r="GY1521" s="157">
        <v>0</v>
      </c>
      <c r="GZ1521" s="157">
        <v>1.8867925000000001E-2</v>
      </c>
      <c r="HA1521" s="157">
        <v>0</v>
      </c>
    </row>
    <row r="1522" spans="1:209" x14ac:dyDescent="0.2">
      <c r="A1522" s="157" t="s">
        <v>5331</v>
      </c>
      <c r="B1522" s="192">
        <v>8.9499999999999994E-5</v>
      </c>
      <c r="C1522" s="192">
        <v>8.0400000000000003E-5</v>
      </c>
      <c r="D1522" s="192">
        <v>2.5599999999999999E-5</v>
      </c>
      <c r="E1522" s="192">
        <v>2.3300000000000001E-5</v>
      </c>
      <c r="F1522" s="192">
        <v>1.3200000000000001E-5</v>
      </c>
      <c r="G1522" s="157">
        <v>0</v>
      </c>
      <c r="H1522" s="157">
        <v>5.6726900000000002E-4</v>
      </c>
      <c r="I1522" s="157">
        <v>1.3131800000000001E-4</v>
      </c>
      <c r="J1522" s="157">
        <v>0</v>
      </c>
      <c r="K1522" s="157">
        <v>0</v>
      </c>
      <c r="L1522" s="157">
        <v>6.9946799999999996E-4</v>
      </c>
      <c r="M1522" s="157">
        <v>1.85224E-4</v>
      </c>
      <c r="N1522" s="192">
        <v>6.7600000000000003E-5</v>
      </c>
      <c r="O1522" s="157">
        <v>0</v>
      </c>
      <c r="P1522" s="157">
        <v>2.2500600000000001E-4</v>
      </c>
      <c r="Q1522" s="192">
        <v>3.1600000000000002E-5</v>
      </c>
      <c r="R1522" s="192">
        <v>8.7299999999999994E-5</v>
      </c>
      <c r="S1522" s="192">
        <v>7.1899999999999999E-5</v>
      </c>
      <c r="T1522" s="192">
        <v>9.7E-5</v>
      </c>
      <c r="U1522" s="192">
        <v>4.4100000000000001E-5</v>
      </c>
      <c r="V1522" s="192">
        <v>2.0299999999999999E-5</v>
      </c>
      <c r="W1522" s="157">
        <v>0</v>
      </c>
      <c r="X1522" s="157">
        <v>1.21692E-4</v>
      </c>
      <c r="Y1522" s="192">
        <v>2.0000000000000002E-5</v>
      </c>
      <c r="Z1522" s="192">
        <v>8.7999999999999998E-5</v>
      </c>
      <c r="AA1522" s="192">
        <v>8.2200000000000006E-5</v>
      </c>
      <c r="AB1522" s="157">
        <v>3.49267E-4</v>
      </c>
      <c r="AC1522" s="192">
        <v>1.9300000000000002E-5</v>
      </c>
      <c r="AD1522" s="192">
        <v>7.7600000000000002E-5</v>
      </c>
      <c r="AE1522" s="192">
        <v>4.1699999999999997E-5</v>
      </c>
      <c r="AF1522" s="157">
        <v>0</v>
      </c>
      <c r="AG1522" s="192">
        <v>5.3399999999999997E-5</v>
      </c>
      <c r="AH1522" s="192">
        <v>4.9100000000000001E-5</v>
      </c>
      <c r="AI1522" s="157">
        <v>1.5471500000000001E-4</v>
      </c>
      <c r="AJ1522" s="157">
        <v>2.4860600000000001E-4</v>
      </c>
      <c r="AK1522" s="157">
        <v>4.8896300000000003E-4</v>
      </c>
      <c r="AL1522" s="157">
        <v>0</v>
      </c>
      <c r="AM1522" s="157">
        <v>3.1032800000000001E-4</v>
      </c>
      <c r="AN1522" s="157">
        <v>3.9709499999999998E-4</v>
      </c>
      <c r="AO1522" s="157">
        <v>4.3008599999999999E-4</v>
      </c>
      <c r="AP1522" s="157">
        <v>0</v>
      </c>
      <c r="AQ1522" s="157">
        <v>1.04664E-4</v>
      </c>
      <c r="AR1522" s="157">
        <v>1.7831699999999999E-4</v>
      </c>
      <c r="AS1522" s="157">
        <v>2.5048959999999999E-3</v>
      </c>
      <c r="AT1522" s="157">
        <v>4.72872E-4</v>
      </c>
      <c r="AU1522" s="157">
        <v>1.391179E-3</v>
      </c>
      <c r="AV1522" s="157">
        <v>5.3852900000000005E-4</v>
      </c>
      <c r="AW1522" s="157">
        <v>7.1799799999999997E-4</v>
      </c>
      <c r="AX1522" s="192">
        <v>3.3099999999999998E-5</v>
      </c>
      <c r="AY1522" s="157">
        <v>4.0532900000000001E-4</v>
      </c>
      <c r="AZ1522" s="157">
        <v>3.41465E-4</v>
      </c>
      <c r="BA1522" s="157">
        <v>2.8898999999999998E-4</v>
      </c>
      <c r="BB1522" s="157">
        <v>2.9577E-4</v>
      </c>
      <c r="BC1522" s="157">
        <v>3.8518E-4</v>
      </c>
      <c r="BD1522" s="192">
        <v>7.3899999999999994E-5</v>
      </c>
      <c r="BE1522" s="157">
        <v>1.23449E-4</v>
      </c>
      <c r="BF1522" s="157">
        <v>0</v>
      </c>
      <c r="BG1522" s="157">
        <v>1.8813900000000001E-4</v>
      </c>
      <c r="BH1522" s="157">
        <v>4.7211200000000001E-4</v>
      </c>
      <c r="BI1522" s="157">
        <v>3.2509800000000001E-4</v>
      </c>
      <c r="BJ1522" s="192">
        <v>3.7499999999999997E-5</v>
      </c>
      <c r="BK1522" s="157">
        <v>1.5499900000000001E-4</v>
      </c>
      <c r="BL1522" s="157">
        <v>5.7230699999999998E-4</v>
      </c>
      <c r="BM1522" s="157">
        <v>0</v>
      </c>
      <c r="BN1522" s="157">
        <v>3.89088E-4</v>
      </c>
      <c r="BO1522" s="157">
        <v>2.8916499999999997E-4</v>
      </c>
      <c r="BP1522" s="157">
        <v>0</v>
      </c>
      <c r="BQ1522" s="157">
        <v>1.19567E-4</v>
      </c>
      <c r="BR1522" s="157">
        <v>0</v>
      </c>
      <c r="BS1522" s="157">
        <v>1.6993299999999999E-4</v>
      </c>
      <c r="BT1522" s="157">
        <v>1.15794E-4</v>
      </c>
      <c r="BU1522" s="157">
        <v>1.80261E-4</v>
      </c>
      <c r="BV1522" s="192">
        <v>4.7500000000000003E-5</v>
      </c>
      <c r="BW1522" s="157">
        <v>0</v>
      </c>
      <c r="BX1522" s="157">
        <v>3.8342600000000003E-4</v>
      </c>
      <c r="BY1522" s="192">
        <v>5.0399999999999999E-5</v>
      </c>
      <c r="BZ1522" s="192">
        <v>3.0899999999999999E-5</v>
      </c>
      <c r="CA1522" s="192">
        <v>5.13E-5</v>
      </c>
      <c r="CB1522" s="192">
        <v>9.6700000000000006E-5</v>
      </c>
      <c r="CC1522" s="192">
        <v>1.8099999999999999E-5</v>
      </c>
      <c r="CD1522" s="192">
        <v>2.0000000000000002E-5</v>
      </c>
      <c r="CE1522" s="192">
        <v>9.3399999999999993E-5</v>
      </c>
      <c r="CF1522" s="157">
        <v>1.1077E-4</v>
      </c>
      <c r="CG1522" s="157">
        <v>4.1637800000000002E-4</v>
      </c>
      <c r="CH1522" s="157">
        <v>0</v>
      </c>
      <c r="CI1522" s="192">
        <v>1.8899999999999999E-5</v>
      </c>
      <c r="CJ1522" s="157">
        <v>8.4741299999999999E-4</v>
      </c>
      <c r="CK1522" s="157">
        <v>3.2284099999999998E-4</v>
      </c>
      <c r="CL1522" s="192">
        <v>2.2200000000000001E-5</v>
      </c>
      <c r="CM1522" s="157">
        <v>0</v>
      </c>
      <c r="CN1522" s="157">
        <v>0</v>
      </c>
      <c r="CO1522" s="157">
        <v>0</v>
      </c>
      <c r="CP1522" s="157">
        <v>0</v>
      </c>
      <c r="CQ1522" s="192">
        <v>6.0099999999999997E-5</v>
      </c>
      <c r="CR1522" s="157">
        <v>0</v>
      </c>
      <c r="CS1522" s="157">
        <v>1.3549999999999999E-4</v>
      </c>
      <c r="CT1522" s="192">
        <v>9.5199999999999997E-5</v>
      </c>
      <c r="CU1522" s="157">
        <v>0</v>
      </c>
      <c r="CV1522" s="157">
        <v>0</v>
      </c>
      <c r="CW1522" s="192">
        <v>7.1199999999999996E-5</v>
      </c>
      <c r="CX1522" s="192">
        <v>8.9499999999999994E-5</v>
      </c>
      <c r="CY1522" s="192">
        <v>8.2899999999999996E-5</v>
      </c>
      <c r="CZ1522" s="157">
        <v>1.9065E-4</v>
      </c>
      <c r="DA1522" s="192">
        <v>6.2299999999999996E-5</v>
      </c>
      <c r="DB1522" s="157">
        <v>2.3266199999999999E-4</v>
      </c>
      <c r="DC1522" s="157">
        <v>1.5261100000000001E-4</v>
      </c>
      <c r="DD1522" s="157">
        <v>0</v>
      </c>
      <c r="DE1522" s="157">
        <v>0</v>
      </c>
      <c r="DF1522" s="157">
        <v>0</v>
      </c>
      <c r="DG1522" s="157">
        <v>0</v>
      </c>
      <c r="DH1522" s="157">
        <v>0</v>
      </c>
      <c r="DI1522" s="192">
        <v>4.0299999999999997E-5</v>
      </c>
      <c r="DJ1522" s="157">
        <v>2.0114699999999999E-4</v>
      </c>
      <c r="DK1522" s="157">
        <v>0</v>
      </c>
      <c r="DL1522" s="192">
        <v>3.0000000000000001E-5</v>
      </c>
      <c r="DM1522" s="157">
        <v>0</v>
      </c>
      <c r="DN1522" s="192">
        <v>6.6099999999999994E-5</v>
      </c>
      <c r="DO1522" s="192">
        <v>6.9200000000000002E-5</v>
      </c>
      <c r="DP1522" s="192">
        <v>4.4799999999999998E-5</v>
      </c>
      <c r="DQ1522" s="192">
        <v>9.2E-5</v>
      </c>
      <c r="DR1522" s="157">
        <v>0</v>
      </c>
      <c r="DS1522" s="157">
        <v>0</v>
      </c>
      <c r="DT1522" s="157">
        <v>1.27033E-4</v>
      </c>
      <c r="DU1522" s="157">
        <v>1.23289E-4</v>
      </c>
      <c r="DV1522" s="157">
        <v>0</v>
      </c>
      <c r="DW1522" s="157">
        <v>1.7385E-4</v>
      </c>
      <c r="DX1522" s="157">
        <v>1.63177E-4</v>
      </c>
      <c r="DY1522" s="157">
        <v>0</v>
      </c>
      <c r="DZ1522" s="157">
        <v>0</v>
      </c>
      <c r="EA1522" s="192">
        <v>9.1399999999999999E-5</v>
      </c>
      <c r="EB1522" s="157">
        <v>1.4082999999999999E-4</v>
      </c>
      <c r="EC1522" s="157">
        <v>0</v>
      </c>
      <c r="ED1522" s="192">
        <v>9.8499999999999995E-5</v>
      </c>
      <c r="EE1522" s="192">
        <v>7.9900000000000004E-5</v>
      </c>
      <c r="EF1522" s="157">
        <v>0</v>
      </c>
      <c r="EG1522" s="157">
        <v>0</v>
      </c>
      <c r="EH1522" s="157">
        <v>0</v>
      </c>
      <c r="EI1522" s="157">
        <v>0</v>
      </c>
      <c r="EJ1522" s="157">
        <v>0</v>
      </c>
      <c r="EK1522" s="157">
        <v>0</v>
      </c>
      <c r="EL1522" s="157">
        <v>0</v>
      </c>
      <c r="EM1522" s="157">
        <v>0</v>
      </c>
      <c r="EN1522" s="157">
        <v>0</v>
      </c>
      <c r="EO1522" s="157">
        <v>2.6196900000000003E-4</v>
      </c>
      <c r="EP1522" s="157">
        <v>0</v>
      </c>
      <c r="EQ1522" s="157">
        <v>0</v>
      </c>
      <c r="ER1522" s="192">
        <v>8.2700000000000004E-5</v>
      </c>
      <c r="ES1522" s="192">
        <v>6.8499999999999998E-5</v>
      </c>
      <c r="ET1522" s="157">
        <v>4.4647799999999999E-4</v>
      </c>
      <c r="EU1522" s="157">
        <v>0</v>
      </c>
      <c r="EV1522" s="157">
        <v>0</v>
      </c>
      <c r="EW1522" s="157">
        <v>0</v>
      </c>
      <c r="EX1522" s="192">
        <v>7.2700000000000005E-5</v>
      </c>
      <c r="EY1522" s="157">
        <v>1.0352E-4</v>
      </c>
      <c r="EZ1522" s="157">
        <v>0</v>
      </c>
      <c r="FA1522" s="157">
        <v>0</v>
      </c>
      <c r="FB1522" s="157">
        <v>0</v>
      </c>
      <c r="FC1522" s="157">
        <v>0</v>
      </c>
      <c r="FD1522" s="157">
        <v>0</v>
      </c>
      <c r="FE1522" s="157">
        <v>7.4079099999999998E-4</v>
      </c>
      <c r="FF1522" s="157">
        <v>1.1190989999999999E-3</v>
      </c>
      <c r="FG1522" s="157">
        <v>8.7593600000000001E-4</v>
      </c>
      <c r="FH1522" s="157">
        <v>0</v>
      </c>
      <c r="FI1522" s="192">
        <v>2.76E-5</v>
      </c>
      <c r="FJ1522" s="157">
        <v>0</v>
      </c>
      <c r="FK1522" s="157">
        <v>0</v>
      </c>
      <c r="FL1522" s="157">
        <v>2.2474800000000001E-4</v>
      </c>
      <c r="FM1522" s="192">
        <v>4.2299999999999998E-5</v>
      </c>
      <c r="FN1522" s="157">
        <v>0</v>
      </c>
      <c r="FO1522" s="157">
        <v>0</v>
      </c>
      <c r="FP1522" s="157">
        <v>1.2347700000000001E-4</v>
      </c>
      <c r="FQ1522" s="157">
        <v>1.09666E-4</v>
      </c>
      <c r="FR1522" s="157">
        <v>0</v>
      </c>
      <c r="FS1522" s="157">
        <v>0</v>
      </c>
      <c r="FT1522" s="157">
        <v>0</v>
      </c>
      <c r="FU1522" s="157">
        <v>0</v>
      </c>
      <c r="FV1522" s="157">
        <v>0</v>
      </c>
      <c r="FW1522" s="157">
        <v>0</v>
      </c>
      <c r="FX1522" s="192">
        <v>5.1199999999999998E-5</v>
      </c>
      <c r="FY1522" s="157">
        <v>0</v>
      </c>
      <c r="FZ1522" s="157">
        <v>0</v>
      </c>
      <c r="GA1522" s="192">
        <v>3.8899999999999997E-5</v>
      </c>
      <c r="GB1522" s="157">
        <v>0</v>
      </c>
      <c r="GC1522" s="157">
        <v>0</v>
      </c>
      <c r="GD1522" s="192">
        <v>7.36E-5</v>
      </c>
      <c r="GE1522" s="192">
        <v>6.7799999999999995E-5</v>
      </c>
      <c r="GF1522" s="192">
        <v>8.25E-5</v>
      </c>
      <c r="GG1522" s="157">
        <v>1.3342200000000001E-4</v>
      </c>
      <c r="GH1522" s="192">
        <v>6.9999999999999994E-5</v>
      </c>
      <c r="GI1522" s="157">
        <v>1.0291800000000001E-4</v>
      </c>
      <c r="GJ1522" s="157">
        <v>0</v>
      </c>
      <c r="GK1522" s="157">
        <v>0</v>
      </c>
      <c r="GL1522" s="157">
        <v>1.3233200000000001E-4</v>
      </c>
      <c r="GM1522" s="157">
        <v>0</v>
      </c>
      <c r="GN1522" s="157">
        <v>6.4563000000000001E-4</v>
      </c>
      <c r="GO1522" s="157">
        <v>0</v>
      </c>
      <c r="GP1522" s="157">
        <v>1.4968990000000001E-3</v>
      </c>
      <c r="GQ1522" s="192">
        <v>8.2299999999999995E-5</v>
      </c>
      <c r="GR1522" s="157">
        <v>0</v>
      </c>
      <c r="GS1522" s="157">
        <v>0</v>
      </c>
      <c r="GT1522" s="157">
        <v>0</v>
      </c>
      <c r="GU1522" s="157">
        <v>0</v>
      </c>
      <c r="GV1522" s="157">
        <v>0</v>
      </c>
      <c r="GW1522" s="157">
        <v>0</v>
      </c>
      <c r="GX1522" s="157">
        <v>0</v>
      </c>
      <c r="GY1522" s="157">
        <v>0</v>
      </c>
      <c r="GZ1522" s="157">
        <v>0</v>
      </c>
      <c r="HA1522" s="157">
        <v>0</v>
      </c>
    </row>
    <row r="1523" spans="1:209" x14ac:dyDescent="0.2">
      <c r="A1523" s="157" t="s">
        <v>5332</v>
      </c>
      <c r="B1523" s="157">
        <v>0</v>
      </c>
      <c r="C1523" s="157">
        <v>0</v>
      </c>
      <c r="D1523" s="157">
        <v>0</v>
      </c>
      <c r="E1523" s="157">
        <v>0</v>
      </c>
      <c r="F1523" s="157">
        <v>0</v>
      </c>
      <c r="G1523" s="157">
        <v>0</v>
      </c>
      <c r="H1523" s="157">
        <v>0</v>
      </c>
      <c r="I1523" s="157">
        <v>0</v>
      </c>
      <c r="J1523" s="192">
        <v>2.5999999999999998E-5</v>
      </c>
      <c r="K1523" s="157">
        <v>0</v>
      </c>
      <c r="L1523" s="157">
        <v>0</v>
      </c>
      <c r="M1523" s="157">
        <v>0</v>
      </c>
      <c r="N1523" s="157">
        <v>0</v>
      </c>
      <c r="O1523" s="157">
        <v>0</v>
      </c>
      <c r="P1523" s="157">
        <v>0</v>
      </c>
      <c r="Q1523" s="157">
        <v>0</v>
      </c>
      <c r="R1523" s="157">
        <v>0</v>
      </c>
      <c r="S1523" s="157">
        <v>0</v>
      </c>
      <c r="T1523" s="192">
        <v>6.4700000000000001E-5</v>
      </c>
      <c r="U1523" s="157">
        <v>0</v>
      </c>
      <c r="V1523" s="157">
        <v>0</v>
      </c>
      <c r="W1523" s="192">
        <v>1.0499999999999999E-5</v>
      </c>
      <c r="X1523" s="157">
        <v>0</v>
      </c>
      <c r="Y1523" s="157">
        <v>0</v>
      </c>
      <c r="Z1523" s="157">
        <v>0</v>
      </c>
      <c r="AA1523" s="157">
        <v>0</v>
      </c>
      <c r="AB1523" s="157">
        <v>0</v>
      </c>
      <c r="AC1523" s="157">
        <v>0</v>
      </c>
      <c r="AD1523" s="157">
        <v>0</v>
      </c>
      <c r="AE1523" s="157">
        <v>0</v>
      </c>
      <c r="AF1523" s="157">
        <v>0</v>
      </c>
      <c r="AG1523" s="157">
        <v>0</v>
      </c>
      <c r="AH1523" s="157">
        <v>0</v>
      </c>
      <c r="AI1523" s="157">
        <v>0</v>
      </c>
      <c r="AJ1523" s="157">
        <v>0</v>
      </c>
      <c r="AK1523" s="157">
        <v>0</v>
      </c>
      <c r="AL1523" s="157">
        <v>0</v>
      </c>
      <c r="AM1523" s="192">
        <v>4.1399999999999997E-5</v>
      </c>
      <c r="AN1523" s="157">
        <v>0</v>
      </c>
      <c r="AO1523" s="157">
        <v>0</v>
      </c>
      <c r="AP1523" s="157">
        <v>0</v>
      </c>
      <c r="AQ1523" s="157">
        <v>0</v>
      </c>
      <c r="AR1523" s="157">
        <v>0</v>
      </c>
      <c r="AS1523" s="157">
        <v>0</v>
      </c>
      <c r="AT1523" s="192">
        <v>5.3700000000000003E-6</v>
      </c>
      <c r="AU1523" s="157">
        <v>0</v>
      </c>
      <c r="AV1523" s="157">
        <v>0</v>
      </c>
      <c r="AW1523" s="157">
        <v>0</v>
      </c>
      <c r="AX1523" s="157">
        <v>0</v>
      </c>
      <c r="AY1523" s="157">
        <v>0</v>
      </c>
      <c r="AZ1523" s="192">
        <v>3.79E-5</v>
      </c>
      <c r="BA1523" s="157">
        <v>0</v>
      </c>
      <c r="BB1523" s="157">
        <v>0</v>
      </c>
      <c r="BC1523" s="157">
        <v>0</v>
      </c>
      <c r="BD1523" s="157">
        <v>0</v>
      </c>
      <c r="BE1523" s="157">
        <v>0</v>
      </c>
      <c r="BF1523" s="157">
        <v>0</v>
      </c>
      <c r="BG1523" s="157">
        <v>0</v>
      </c>
      <c r="BH1523" s="157">
        <v>0</v>
      </c>
      <c r="BI1523" s="157">
        <v>0</v>
      </c>
      <c r="BJ1523" s="157">
        <v>0</v>
      </c>
      <c r="BK1523" s="157">
        <v>0</v>
      </c>
      <c r="BL1523" s="157">
        <v>0</v>
      </c>
      <c r="BM1523" s="157">
        <v>0</v>
      </c>
      <c r="BN1523" s="157">
        <v>0</v>
      </c>
      <c r="BO1523" s="157">
        <v>0</v>
      </c>
      <c r="BP1523" s="157">
        <v>0</v>
      </c>
      <c r="BQ1523" s="157">
        <v>0</v>
      </c>
      <c r="BR1523" s="192">
        <v>1.06E-5</v>
      </c>
      <c r="BS1523" s="157">
        <v>0</v>
      </c>
      <c r="BT1523" s="157">
        <v>0</v>
      </c>
      <c r="BU1523" s="157">
        <v>0</v>
      </c>
      <c r="BV1523" s="157">
        <v>0</v>
      </c>
      <c r="BW1523" s="157">
        <v>0</v>
      </c>
      <c r="BX1523" s="157">
        <v>0</v>
      </c>
      <c r="BY1523" s="157">
        <v>0</v>
      </c>
      <c r="BZ1523" s="157">
        <v>0</v>
      </c>
      <c r="CA1523" s="157">
        <v>0</v>
      </c>
      <c r="CB1523" s="192">
        <v>2.4199999999999999E-5</v>
      </c>
      <c r="CC1523" s="157">
        <v>0</v>
      </c>
      <c r="CD1523" s="157">
        <v>0</v>
      </c>
      <c r="CE1523" s="157">
        <v>0</v>
      </c>
      <c r="CF1523" s="157">
        <v>0</v>
      </c>
      <c r="CG1523" s="157">
        <v>0</v>
      </c>
      <c r="CH1523" s="157">
        <v>0</v>
      </c>
      <c r="CI1523" s="157">
        <v>0</v>
      </c>
      <c r="CJ1523" s="157">
        <v>0</v>
      </c>
      <c r="CK1523" s="157">
        <v>0</v>
      </c>
      <c r="CL1523" s="157">
        <v>0</v>
      </c>
      <c r="CM1523" s="157">
        <v>0</v>
      </c>
      <c r="CN1523" s="157">
        <v>0</v>
      </c>
      <c r="CO1523" s="157">
        <v>0</v>
      </c>
      <c r="CP1523" s="157">
        <v>0</v>
      </c>
      <c r="CQ1523" s="157">
        <v>0</v>
      </c>
      <c r="CR1523" s="157">
        <v>0</v>
      </c>
      <c r="CS1523" s="157">
        <v>0</v>
      </c>
      <c r="CT1523" s="157">
        <v>0</v>
      </c>
      <c r="CU1523" s="157">
        <v>0</v>
      </c>
      <c r="CV1523" s="157">
        <v>0</v>
      </c>
      <c r="CW1523" s="157">
        <v>0</v>
      </c>
      <c r="CX1523" s="157">
        <v>0</v>
      </c>
      <c r="CY1523" s="157">
        <v>0</v>
      </c>
      <c r="CZ1523" s="157">
        <v>0</v>
      </c>
      <c r="DA1523" s="157">
        <v>0</v>
      </c>
      <c r="DB1523" s="157">
        <v>0</v>
      </c>
      <c r="DC1523" s="157">
        <v>0</v>
      </c>
      <c r="DD1523" s="157">
        <v>0</v>
      </c>
      <c r="DE1523" s="157">
        <v>0</v>
      </c>
      <c r="DF1523" s="157">
        <v>0</v>
      </c>
      <c r="DG1523" s="157">
        <v>0</v>
      </c>
      <c r="DH1523" s="157">
        <v>0</v>
      </c>
      <c r="DI1523" s="157">
        <v>0</v>
      </c>
      <c r="DJ1523" s="157">
        <v>0</v>
      </c>
      <c r="DK1523" s="157">
        <v>0</v>
      </c>
      <c r="DL1523" s="157">
        <v>0</v>
      </c>
      <c r="DM1523" s="157">
        <v>0</v>
      </c>
      <c r="DN1523" s="157">
        <v>0</v>
      </c>
      <c r="DO1523" s="157">
        <v>0</v>
      </c>
      <c r="DP1523" s="192">
        <v>1.49E-5</v>
      </c>
      <c r="DQ1523" s="157">
        <v>0</v>
      </c>
      <c r="DR1523" s="157">
        <v>0</v>
      </c>
      <c r="DS1523" s="157">
        <v>0</v>
      </c>
      <c r="DT1523" s="157">
        <v>0</v>
      </c>
      <c r="DU1523" s="157">
        <v>0</v>
      </c>
      <c r="DV1523" s="157">
        <v>0</v>
      </c>
      <c r="DW1523" s="157">
        <v>0</v>
      </c>
      <c r="DX1523" s="157">
        <v>0</v>
      </c>
      <c r="DY1523" s="157">
        <v>0</v>
      </c>
      <c r="DZ1523" s="157">
        <v>3.1629599999999998E-4</v>
      </c>
      <c r="EA1523" s="157">
        <v>0</v>
      </c>
      <c r="EB1523" s="157">
        <v>0</v>
      </c>
      <c r="EC1523" s="157">
        <v>0</v>
      </c>
      <c r="ED1523" s="157">
        <v>0</v>
      </c>
      <c r="EE1523" s="157">
        <v>0</v>
      </c>
      <c r="EF1523" s="192">
        <v>3.2700000000000002E-5</v>
      </c>
      <c r="EG1523" s="157">
        <v>0</v>
      </c>
      <c r="EH1523" s="157">
        <v>0</v>
      </c>
      <c r="EI1523" s="157">
        <v>0</v>
      </c>
      <c r="EJ1523" s="157">
        <v>0</v>
      </c>
      <c r="EK1523" s="157">
        <v>0</v>
      </c>
      <c r="EL1523" s="157">
        <v>0</v>
      </c>
      <c r="EM1523" s="157">
        <v>0</v>
      </c>
      <c r="EN1523" s="157">
        <v>0</v>
      </c>
      <c r="EO1523" s="157">
        <v>0</v>
      </c>
      <c r="EP1523" s="192">
        <v>1.77E-5</v>
      </c>
      <c r="EQ1523" s="157">
        <v>0</v>
      </c>
      <c r="ER1523" s="157">
        <v>0</v>
      </c>
      <c r="ES1523" s="157">
        <v>0</v>
      </c>
      <c r="ET1523" s="157">
        <v>0</v>
      </c>
      <c r="EU1523" s="157">
        <v>0</v>
      </c>
      <c r="EV1523" s="157">
        <v>0</v>
      </c>
      <c r="EW1523" s="192">
        <v>7.2799999999999994E-5</v>
      </c>
      <c r="EX1523" s="157">
        <v>0</v>
      </c>
      <c r="EY1523" s="157">
        <v>0</v>
      </c>
      <c r="EZ1523" s="157">
        <v>0</v>
      </c>
      <c r="FA1523" s="157">
        <v>0</v>
      </c>
      <c r="FB1523" s="157">
        <v>0</v>
      </c>
      <c r="FC1523" s="157">
        <v>0</v>
      </c>
      <c r="FD1523" s="157">
        <v>0</v>
      </c>
      <c r="FE1523" s="192">
        <v>6.7299999999999996E-5</v>
      </c>
      <c r="FF1523" s="157">
        <v>0</v>
      </c>
      <c r="FG1523" s="192">
        <v>7.9599999999999997E-5</v>
      </c>
      <c r="FH1523" s="192">
        <v>4.74E-5</v>
      </c>
      <c r="FI1523" s="157">
        <v>0</v>
      </c>
      <c r="FJ1523" s="157">
        <v>0</v>
      </c>
      <c r="FK1523" s="157">
        <v>0</v>
      </c>
      <c r="FL1523" s="157">
        <v>0</v>
      </c>
      <c r="FM1523" s="157">
        <v>0</v>
      </c>
      <c r="FN1523" s="157">
        <v>0</v>
      </c>
      <c r="FO1523" s="157">
        <v>0</v>
      </c>
      <c r="FP1523" s="157">
        <v>0</v>
      </c>
      <c r="FQ1523" s="157">
        <v>0</v>
      </c>
      <c r="FR1523" s="157">
        <v>0</v>
      </c>
      <c r="FS1523" s="157">
        <v>0</v>
      </c>
      <c r="FT1523" s="157">
        <v>0</v>
      </c>
      <c r="FU1523" s="157">
        <v>0</v>
      </c>
      <c r="FV1523" s="157">
        <v>0</v>
      </c>
      <c r="FW1523" s="157">
        <v>0</v>
      </c>
      <c r="FX1523" s="157">
        <v>0</v>
      </c>
      <c r="FY1523" s="157">
        <v>0</v>
      </c>
      <c r="FZ1523" s="157">
        <v>0</v>
      </c>
      <c r="GA1523" s="157">
        <v>0</v>
      </c>
      <c r="GB1523" s="157">
        <v>0</v>
      </c>
      <c r="GC1523" s="157">
        <v>0</v>
      </c>
      <c r="GD1523" s="157">
        <v>0</v>
      </c>
      <c r="GE1523" s="157">
        <v>0</v>
      </c>
      <c r="GF1523" s="157">
        <v>0</v>
      </c>
      <c r="GG1523" s="157">
        <v>0</v>
      </c>
      <c r="GH1523" s="157">
        <v>0</v>
      </c>
      <c r="GI1523" s="157">
        <v>0</v>
      </c>
      <c r="GJ1523" s="157">
        <v>0</v>
      </c>
      <c r="GK1523" s="157">
        <v>0</v>
      </c>
      <c r="GL1523" s="157">
        <v>0</v>
      </c>
      <c r="GM1523" s="157">
        <v>0</v>
      </c>
      <c r="GN1523" s="157">
        <v>0</v>
      </c>
      <c r="GO1523" s="157">
        <v>0</v>
      </c>
      <c r="GP1523" s="157">
        <v>0</v>
      </c>
      <c r="GQ1523" s="157">
        <v>0</v>
      </c>
      <c r="GR1523" s="157">
        <v>0</v>
      </c>
      <c r="GS1523" s="157">
        <v>7.3086099999999997E-4</v>
      </c>
      <c r="GT1523" s="157">
        <v>0</v>
      </c>
      <c r="GU1523" s="157">
        <v>0</v>
      </c>
      <c r="GV1523" s="157">
        <v>0</v>
      </c>
      <c r="GW1523" s="157">
        <v>0</v>
      </c>
      <c r="GX1523" s="157">
        <v>0</v>
      </c>
      <c r="GY1523" s="157">
        <v>0</v>
      </c>
      <c r="GZ1523" s="157">
        <v>0</v>
      </c>
      <c r="HA1523" s="157">
        <v>0</v>
      </c>
    </row>
    <row r="1524" spans="1:209" x14ac:dyDescent="0.2">
      <c r="A1524" s="157" t="s">
        <v>5333</v>
      </c>
      <c r="B1524" s="157">
        <v>0</v>
      </c>
      <c r="C1524" s="157">
        <v>0</v>
      </c>
      <c r="D1524" s="157">
        <v>0</v>
      </c>
      <c r="E1524" s="157">
        <v>0</v>
      </c>
      <c r="F1524" s="157">
        <v>0</v>
      </c>
      <c r="G1524" s="157">
        <v>0</v>
      </c>
      <c r="H1524" s="157">
        <v>0</v>
      </c>
      <c r="I1524" s="157">
        <v>0</v>
      </c>
      <c r="J1524" s="157">
        <v>0</v>
      </c>
      <c r="K1524" s="157">
        <v>0</v>
      </c>
      <c r="L1524" s="157">
        <v>0</v>
      </c>
      <c r="M1524" s="157">
        <v>0</v>
      </c>
      <c r="N1524" s="157">
        <v>0</v>
      </c>
      <c r="O1524" s="157">
        <v>0</v>
      </c>
      <c r="P1524" s="157">
        <v>0</v>
      </c>
      <c r="Q1524" s="157">
        <v>0</v>
      </c>
      <c r="R1524" s="157">
        <v>0</v>
      </c>
      <c r="S1524" s="157">
        <v>0</v>
      </c>
      <c r="T1524" s="157">
        <v>0</v>
      </c>
      <c r="U1524" s="157">
        <v>0</v>
      </c>
      <c r="V1524" s="157">
        <v>0</v>
      </c>
      <c r="W1524" s="157">
        <v>0</v>
      </c>
      <c r="X1524" s="157">
        <v>0</v>
      </c>
      <c r="Y1524" s="157">
        <v>0</v>
      </c>
      <c r="Z1524" s="157">
        <v>0</v>
      </c>
      <c r="AA1524" s="157">
        <v>0</v>
      </c>
      <c r="AB1524" s="157">
        <v>0</v>
      </c>
      <c r="AC1524" s="157">
        <v>0</v>
      </c>
      <c r="AD1524" s="157">
        <v>0</v>
      </c>
      <c r="AE1524" s="157">
        <v>0</v>
      </c>
      <c r="AF1524" s="157">
        <v>0</v>
      </c>
      <c r="AG1524" s="192">
        <v>4.0099999999999999E-5</v>
      </c>
      <c r="AH1524" s="157">
        <v>0</v>
      </c>
      <c r="AI1524" s="157">
        <v>0</v>
      </c>
      <c r="AJ1524" s="157">
        <v>1.4206099999999999E-4</v>
      </c>
      <c r="AK1524" s="157">
        <v>0</v>
      </c>
      <c r="AL1524" s="157">
        <v>0</v>
      </c>
      <c r="AM1524" s="192">
        <v>2.0699999999999998E-5</v>
      </c>
      <c r="AN1524" s="157">
        <v>0</v>
      </c>
      <c r="AO1524" s="157">
        <v>0</v>
      </c>
      <c r="AP1524" s="157">
        <v>0</v>
      </c>
      <c r="AQ1524" s="157">
        <v>0</v>
      </c>
      <c r="AR1524" s="157">
        <v>0</v>
      </c>
      <c r="AS1524" s="157">
        <v>0</v>
      </c>
      <c r="AT1524" s="157">
        <v>0</v>
      </c>
      <c r="AU1524" s="157">
        <v>0</v>
      </c>
      <c r="AV1524" s="157">
        <v>0</v>
      </c>
      <c r="AW1524" s="157">
        <v>0</v>
      </c>
      <c r="AX1524" s="157">
        <v>0</v>
      </c>
      <c r="AY1524" s="157">
        <v>0</v>
      </c>
      <c r="AZ1524" s="157">
        <v>0</v>
      </c>
      <c r="BA1524" s="157">
        <v>0</v>
      </c>
      <c r="BB1524" s="157">
        <v>0</v>
      </c>
      <c r="BC1524" s="157">
        <v>0</v>
      </c>
      <c r="BD1524" s="157">
        <v>0</v>
      </c>
      <c r="BE1524" s="157">
        <v>0</v>
      </c>
      <c r="BF1524" s="157">
        <v>0</v>
      </c>
      <c r="BG1524" s="157">
        <v>0</v>
      </c>
      <c r="BH1524" s="157">
        <v>0</v>
      </c>
      <c r="BI1524" s="157">
        <v>0</v>
      </c>
      <c r="BJ1524" s="157">
        <v>0</v>
      </c>
      <c r="BK1524" s="157">
        <v>0</v>
      </c>
      <c r="BL1524" s="157">
        <v>0</v>
      </c>
      <c r="BM1524" s="157">
        <v>0</v>
      </c>
      <c r="BN1524" s="157">
        <v>0</v>
      </c>
      <c r="BO1524" s="157">
        <v>0</v>
      </c>
      <c r="BP1524" s="157">
        <v>0</v>
      </c>
      <c r="BQ1524" s="157">
        <v>0</v>
      </c>
      <c r="BR1524" s="157">
        <v>0</v>
      </c>
      <c r="BS1524" s="157">
        <v>0</v>
      </c>
      <c r="BT1524" s="157">
        <v>0</v>
      </c>
      <c r="BU1524" s="157">
        <v>0</v>
      </c>
      <c r="BV1524" s="157">
        <v>0</v>
      </c>
      <c r="BW1524" s="157">
        <v>0</v>
      </c>
      <c r="BX1524" s="157">
        <v>0</v>
      </c>
      <c r="BY1524" s="157">
        <v>0</v>
      </c>
      <c r="BZ1524" s="157">
        <v>0</v>
      </c>
      <c r="CA1524" s="157">
        <v>0</v>
      </c>
      <c r="CB1524" s="157">
        <v>0</v>
      </c>
      <c r="CC1524" s="157">
        <v>0</v>
      </c>
      <c r="CD1524" s="157">
        <v>0</v>
      </c>
      <c r="CE1524" s="157">
        <v>0</v>
      </c>
      <c r="CF1524" s="157">
        <v>0</v>
      </c>
      <c r="CG1524" s="157">
        <v>0</v>
      </c>
      <c r="CH1524" s="157">
        <v>0</v>
      </c>
      <c r="CI1524" s="157">
        <v>0</v>
      </c>
      <c r="CJ1524" s="157">
        <v>0</v>
      </c>
      <c r="CK1524" s="157">
        <v>0</v>
      </c>
      <c r="CL1524" s="157">
        <v>0</v>
      </c>
      <c r="CM1524" s="157">
        <v>0</v>
      </c>
      <c r="CN1524" s="157">
        <v>0</v>
      </c>
      <c r="CO1524" s="157">
        <v>0</v>
      </c>
      <c r="CP1524" s="157">
        <v>0</v>
      </c>
      <c r="CQ1524" s="157">
        <v>0</v>
      </c>
      <c r="CR1524" s="157">
        <v>0</v>
      </c>
      <c r="CS1524" s="157">
        <v>0</v>
      </c>
      <c r="CT1524" s="157">
        <v>0</v>
      </c>
      <c r="CU1524" s="157">
        <v>0</v>
      </c>
      <c r="CV1524" s="157">
        <v>0</v>
      </c>
      <c r="CW1524" s="157">
        <v>0</v>
      </c>
      <c r="CX1524" s="192">
        <v>6.7199999999999994E-5</v>
      </c>
      <c r="CY1524" s="157">
        <v>0</v>
      </c>
      <c r="CZ1524" s="157">
        <v>0</v>
      </c>
      <c r="DA1524" s="157">
        <v>0</v>
      </c>
      <c r="DB1524" s="157">
        <v>0</v>
      </c>
      <c r="DC1524" s="157">
        <v>0</v>
      </c>
      <c r="DD1524" s="157">
        <v>0</v>
      </c>
      <c r="DE1524" s="157">
        <v>0</v>
      </c>
      <c r="DF1524" s="157">
        <v>0</v>
      </c>
      <c r="DG1524" s="157">
        <v>0</v>
      </c>
      <c r="DH1524" s="157">
        <v>0</v>
      </c>
      <c r="DI1524" s="157">
        <v>0</v>
      </c>
      <c r="DJ1524" s="157">
        <v>0</v>
      </c>
      <c r="DK1524" s="157">
        <v>0</v>
      </c>
      <c r="DL1524" s="192">
        <v>6.0000000000000002E-5</v>
      </c>
      <c r="DM1524" s="157">
        <v>0</v>
      </c>
      <c r="DN1524" s="157">
        <v>0</v>
      </c>
      <c r="DO1524" s="157">
        <v>0</v>
      </c>
      <c r="DP1524" s="157">
        <v>0</v>
      </c>
      <c r="DQ1524" s="157">
        <v>0</v>
      </c>
      <c r="DR1524" s="157">
        <v>0</v>
      </c>
      <c r="DS1524" s="157">
        <v>0</v>
      </c>
      <c r="DT1524" s="157">
        <v>0</v>
      </c>
      <c r="DU1524" s="157">
        <v>0</v>
      </c>
      <c r="DV1524" s="157">
        <v>0</v>
      </c>
      <c r="DW1524" s="157">
        <v>0</v>
      </c>
      <c r="DX1524" s="157">
        <v>0</v>
      </c>
      <c r="DY1524" s="157">
        <v>0</v>
      </c>
      <c r="DZ1524" s="157">
        <v>0</v>
      </c>
      <c r="EA1524" s="157">
        <v>0</v>
      </c>
      <c r="EB1524" s="157">
        <v>0</v>
      </c>
      <c r="EC1524" s="157">
        <v>0</v>
      </c>
      <c r="ED1524" s="157">
        <v>0</v>
      </c>
      <c r="EE1524" s="157">
        <v>0</v>
      </c>
      <c r="EF1524" s="157">
        <v>0</v>
      </c>
      <c r="EG1524" s="157">
        <v>0</v>
      </c>
      <c r="EH1524" s="157">
        <v>0</v>
      </c>
      <c r="EI1524" s="157">
        <v>0</v>
      </c>
      <c r="EJ1524" s="157">
        <v>0</v>
      </c>
      <c r="EK1524" s="157">
        <v>0</v>
      </c>
      <c r="EL1524" s="157">
        <v>0</v>
      </c>
      <c r="EM1524" s="157">
        <v>0</v>
      </c>
      <c r="EN1524" s="157">
        <v>0</v>
      </c>
      <c r="EO1524" s="157">
        <v>0</v>
      </c>
      <c r="EP1524" s="157">
        <v>0</v>
      </c>
      <c r="EQ1524" s="157">
        <v>0</v>
      </c>
      <c r="ER1524" s="157">
        <v>0</v>
      </c>
      <c r="ES1524" s="157">
        <v>0</v>
      </c>
      <c r="ET1524" s="157">
        <v>0</v>
      </c>
      <c r="EU1524" s="157">
        <v>0</v>
      </c>
      <c r="EV1524" s="157">
        <v>0</v>
      </c>
      <c r="EW1524" s="157">
        <v>0</v>
      </c>
      <c r="EX1524" s="157">
        <v>0</v>
      </c>
      <c r="EY1524" s="157">
        <v>0</v>
      </c>
      <c r="EZ1524" s="157">
        <v>0</v>
      </c>
      <c r="FA1524" s="157">
        <v>0</v>
      </c>
      <c r="FB1524" s="157">
        <v>0</v>
      </c>
      <c r="FC1524" s="157">
        <v>0</v>
      </c>
      <c r="FD1524" s="157">
        <v>0</v>
      </c>
      <c r="FE1524" s="157">
        <v>0</v>
      </c>
      <c r="FF1524" s="157">
        <v>0</v>
      </c>
      <c r="FG1524" s="157">
        <v>0</v>
      </c>
      <c r="FH1524" s="157">
        <v>0</v>
      </c>
      <c r="FI1524" s="157">
        <v>1.65444E-4</v>
      </c>
      <c r="FJ1524" s="157">
        <v>0</v>
      </c>
      <c r="FK1524" s="157">
        <v>0</v>
      </c>
      <c r="FL1524" s="157">
        <v>0</v>
      </c>
      <c r="FM1524" s="157">
        <v>0</v>
      </c>
      <c r="FN1524" s="157">
        <v>0</v>
      </c>
      <c r="FO1524" s="157">
        <v>0</v>
      </c>
      <c r="FP1524" s="157">
        <v>0</v>
      </c>
      <c r="FQ1524" s="157">
        <v>0</v>
      </c>
      <c r="FR1524" s="157">
        <v>0</v>
      </c>
      <c r="FS1524" s="157">
        <v>0</v>
      </c>
      <c r="FT1524" s="157">
        <v>0</v>
      </c>
      <c r="FU1524" s="157">
        <v>0</v>
      </c>
      <c r="FV1524" s="157">
        <v>0</v>
      </c>
      <c r="FW1524" s="157">
        <v>0</v>
      </c>
      <c r="FX1524" s="157">
        <v>0</v>
      </c>
      <c r="FY1524" s="157">
        <v>0</v>
      </c>
      <c r="FZ1524" s="157">
        <v>0</v>
      </c>
      <c r="GA1524" s="157">
        <v>0</v>
      </c>
      <c r="GB1524" s="157">
        <v>0</v>
      </c>
      <c r="GC1524" s="157">
        <v>0</v>
      </c>
      <c r="GD1524" s="157">
        <v>0</v>
      </c>
      <c r="GE1524" s="157">
        <v>0</v>
      </c>
      <c r="GF1524" s="157">
        <v>0</v>
      </c>
      <c r="GG1524" s="157">
        <v>0</v>
      </c>
      <c r="GH1524" s="157">
        <v>0</v>
      </c>
      <c r="GI1524" s="157">
        <v>0</v>
      </c>
      <c r="GJ1524" s="157">
        <v>0</v>
      </c>
      <c r="GK1524" s="157">
        <v>0</v>
      </c>
      <c r="GL1524" s="157">
        <v>0</v>
      </c>
      <c r="GM1524" s="157">
        <v>0</v>
      </c>
      <c r="GN1524" s="157">
        <v>0</v>
      </c>
      <c r="GO1524" s="157">
        <v>0</v>
      </c>
      <c r="GP1524" s="157">
        <v>0</v>
      </c>
      <c r="GQ1524" s="157">
        <v>0</v>
      </c>
      <c r="GR1524" s="157">
        <v>0</v>
      </c>
      <c r="GS1524" s="157">
        <v>0</v>
      </c>
      <c r="GT1524" s="157">
        <v>0</v>
      </c>
      <c r="GU1524" s="157">
        <v>0</v>
      </c>
      <c r="GV1524" s="157">
        <v>0</v>
      </c>
      <c r="GW1524" s="157">
        <v>0</v>
      </c>
      <c r="GX1524" s="157">
        <v>0</v>
      </c>
      <c r="GY1524" s="157">
        <v>0</v>
      </c>
      <c r="GZ1524" s="157">
        <v>0</v>
      </c>
      <c r="HA1524" s="157">
        <v>0</v>
      </c>
    </row>
    <row r="1525" spans="1:209" x14ac:dyDescent="0.2">
      <c r="A1525" s="157" t="s">
        <v>5334</v>
      </c>
      <c r="B1525" s="157">
        <v>1.6440400000000001E-2</v>
      </c>
      <c r="C1525" s="157">
        <v>1.314596E-2</v>
      </c>
      <c r="D1525" s="157">
        <v>1.8182190000000001E-2</v>
      </c>
      <c r="E1525" s="157">
        <v>1.6454574999999999E-2</v>
      </c>
      <c r="F1525" s="157">
        <v>1.6242947000000001E-2</v>
      </c>
      <c r="G1525" s="157">
        <v>1.1717638000000001E-2</v>
      </c>
      <c r="H1525" s="157">
        <v>1.6450789E-2</v>
      </c>
      <c r="I1525" s="157">
        <v>3.6178120000000001E-2</v>
      </c>
      <c r="J1525" s="157">
        <v>1.2873416E-2</v>
      </c>
      <c r="K1525" s="157">
        <v>9.5113060000000006E-3</v>
      </c>
      <c r="L1525" s="157">
        <v>1.8134979999999998E-2</v>
      </c>
      <c r="M1525" s="157">
        <v>6.4828539999999997E-3</v>
      </c>
      <c r="N1525" s="157">
        <v>8.9579989999999995E-3</v>
      </c>
      <c r="O1525" s="157">
        <v>1.8669451E-2</v>
      </c>
      <c r="P1525" s="157">
        <v>4.1537802999999998E-2</v>
      </c>
      <c r="Q1525" s="157">
        <v>3.824273E-3</v>
      </c>
      <c r="R1525" s="157">
        <v>2.9233390000000001E-3</v>
      </c>
      <c r="S1525" s="157">
        <v>7.1899340000000003E-3</v>
      </c>
      <c r="T1525" s="157">
        <v>5.9806679999999997E-3</v>
      </c>
      <c r="U1525" s="157">
        <v>6.7276940000000002E-3</v>
      </c>
      <c r="V1525" s="157">
        <v>1.4371549000000001E-2</v>
      </c>
      <c r="W1525" s="157">
        <v>1.1114901E-2</v>
      </c>
      <c r="X1525" s="157">
        <v>3.9488896000000002E-2</v>
      </c>
      <c r="Y1525" s="157">
        <v>1.8724494000000001E-2</v>
      </c>
      <c r="Z1525" s="157">
        <v>6.702319E-3</v>
      </c>
      <c r="AA1525" s="157">
        <v>2.0849763E-2</v>
      </c>
      <c r="AB1525" s="157">
        <v>2.9468116999999999E-2</v>
      </c>
      <c r="AC1525" s="157">
        <v>1.6096657E-2</v>
      </c>
      <c r="AD1525" s="157">
        <v>3.0762959999999999E-2</v>
      </c>
      <c r="AE1525" s="157">
        <v>1.3432525000000001E-2</v>
      </c>
      <c r="AF1525" s="157">
        <v>1.1142729000000001E-2</v>
      </c>
      <c r="AG1525" s="157">
        <v>7.3462629999999996E-3</v>
      </c>
      <c r="AH1525" s="157">
        <v>3.8056890000000001E-3</v>
      </c>
      <c r="AI1525" s="157">
        <v>1.4233773999999999E-2</v>
      </c>
      <c r="AJ1525" s="157">
        <v>1.0796605000000001E-2</v>
      </c>
      <c r="AK1525" s="157">
        <v>5.8792028000000003E-2</v>
      </c>
      <c r="AL1525" s="157">
        <v>4.8298120000000002E-3</v>
      </c>
      <c r="AM1525" s="157">
        <v>1.0033929E-2</v>
      </c>
      <c r="AN1525" s="157">
        <v>2.6853522000000001E-2</v>
      </c>
      <c r="AO1525" s="157">
        <v>2.5122068000000001E-2</v>
      </c>
      <c r="AP1525" s="157">
        <v>2.8155204E-2</v>
      </c>
      <c r="AQ1525" s="157">
        <v>2.9117475E-2</v>
      </c>
      <c r="AR1525" s="157">
        <v>1.4290809E-2</v>
      </c>
      <c r="AS1525" s="157">
        <v>2.3682651999999998E-2</v>
      </c>
      <c r="AT1525" s="157">
        <v>2.1800459000000001E-2</v>
      </c>
      <c r="AU1525" s="157">
        <v>9.1405606E-2</v>
      </c>
      <c r="AV1525" s="157">
        <v>2.6926469999999998E-3</v>
      </c>
      <c r="AW1525" s="157">
        <v>1.0667396000000001E-2</v>
      </c>
      <c r="AX1525" s="157">
        <v>1.6311000999999999E-2</v>
      </c>
      <c r="AY1525" s="157">
        <v>3.4047610000000001E-3</v>
      </c>
      <c r="AZ1525" s="157">
        <v>1.1609819E-2</v>
      </c>
      <c r="BA1525" s="157">
        <v>2.5720066E-2</v>
      </c>
      <c r="BB1525" s="157">
        <v>2.8615794E-2</v>
      </c>
      <c r="BC1525" s="157">
        <v>3.1536630000000001E-3</v>
      </c>
      <c r="BD1525" s="157">
        <v>4.9909419999999999E-3</v>
      </c>
      <c r="BE1525" s="157">
        <v>1.6171840999999999E-2</v>
      </c>
      <c r="BF1525" s="157">
        <v>5.6764069999999996E-3</v>
      </c>
      <c r="BG1525" s="157">
        <v>0.109859836</v>
      </c>
      <c r="BH1525" s="157">
        <v>2.0503136000000002E-2</v>
      </c>
      <c r="BI1525" s="157">
        <v>0.175408178</v>
      </c>
      <c r="BJ1525" s="157">
        <v>1.2034169000000001E-2</v>
      </c>
      <c r="BK1525" s="157">
        <v>7.5604929999999997E-3</v>
      </c>
      <c r="BL1525" s="157">
        <v>5.4476518000000002E-2</v>
      </c>
      <c r="BM1525" s="157">
        <v>5.8922558999999999E-2</v>
      </c>
      <c r="BN1525" s="157">
        <v>0.12247632999999999</v>
      </c>
      <c r="BO1525" s="157">
        <v>2.7804346000000001E-2</v>
      </c>
      <c r="BP1525" s="157">
        <v>0.248035377</v>
      </c>
      <c r="BQ1525" s="157">
        <v>2.8217850999999999E-2</v>
      </c>
      <c r="BR1525" s="157">
        <v>2.9714902000000001E-2</v>
      </c>
      <c r="BS1525" s="157">
        <v>0.21428571399999999</v>
      </c>
      <c r="BT1525" s="157">
        <v>6.7971282999999993E-2</v>
      </c>
      <c r="BU1525" s="157">
        <v>4.6372240000000002E-2</v>
      </c>
      <c r="BV1525" s="157">
        <v>1.3164774000000001E-2</v>
      </c>
      <c r="BW1525" s="157">
        <v>7.983937E-3</v>
      </c>
      <c r="BX1525" s="157">
        <v>7.8602410000000004E-3</v>
      </c>
      <c r="BY1525" s="157">
        <v>5.2131870000000002E-3</v>
      </c>
      <c r="BZ1525" s="157">
        <v>1.2378536000000001E-2</v>
      </c>
      <c r="CA1525" s="157">
        <v>1.5650659999999999E-3</v>
      </c>
      <c r="CB1525" s="157">
        <v>6.4042150000000004E-3</v>
      </c>
      <c r="CC1525" s="157">
        <v>1.612144E-3</v>
      </c>
      <c r="CD1525" s="157">
        <v>4.1151440000000003E-3</v>
      </c>
      <c r="CE1525" s="157">
        <v>2.9884199E-2</v>
      </c>
      <c r="CF1525" s="157">
        <v>9.3600290000000006E-3</v>
      </c>
      <c r="CG1525" s="157">
        <v>4.4413600000000001E-3</v>
      </c>
      <c r="CH1525" s="157">
        <v>6.7060510000000002E-3</v>
      </c>
      <c r="CI1525" s="157">
        <v>2.0369287999999999E-2</v>
      </c>
      <c r="CJ1525" s="157">
        <v>1.2075631999999999E-2</v>
      </c>
      <c r="CK1525" s="157">
        <v>1.0573043000000001E-2</v>
      </c>
      <c r="CL1525" s="157">
        <v>1.4102294E-2</v>
      </c>
      <c r="CM1525" s="157">
        <v>3.9701210000000001E-3</v>
      </c>
      <c r="CN1525" s="157">
        <v>2.1643816999999999E-2</v>
      </c>
      <c r="CO1525" s="157">
        <v>6.5184290000000001E-3</v>
      </c>
      <c r="CP1525" s="157">
        <v>3.8698064999999997E-2</v>
      </c>
      <c r="CQ1525" s="157">
        <v>4.0735399999999996E-3</v>
      </c>
      <c r="CR1525" s="157">
        <v>7.4290104999999995E-2</v>
      </c>
      <c r="CS1525" s="157">
        <v>8.2759200000000008E-3</v>
      </c>
      <c r="CT1525" s="157">
        <v>3.2128320000000001E-3</v>
      </c>
      <c r="CU1525" s="157">
        <v>9.7280920000000007E-3</v>
      </c>
      <c r="CV1525" s="157">
        <v>3.0471410000000002E-3</v>
      </c>
      <c r="CW1525" s="157">
        <v>1.465545E-3</v>
      </c>
      <c r="CX1525" s="157">
        <v>1.2379673000000001E-2</v>
      </c>
      <c r="CY1525" s="157">
        <v>3.7566990000000001E-3</v>
      </c>
      <c r="CZ1525" s="157">
        <v>2.1772287000000001E-2</v>
      </c>
      <c r="DA1525" s="157">
        <v>2.9821370999999999E-2</v>
      </c>
      <c r="DB1525" s="157">
        <v>5.1484885000000001E-2</v>
      </c>
      <c r="DC1525" s="157">
        <v>6.2906326999999998E-2</v>
      </c>
      <c r="DD1525" s="157">
        <v>4.2795877000000003E-2</v>
      </c>
      <c r="DE1525" s="157">
        <v>1.1862836E-2</v>
      </c>
      <c r="DF1525" s="157">
        <v>2.1594299999999999E-3</v>
      </c>
      <c r="DG1525" s="157">
        <v>5.2941179999999996E-3</v>
      </c>
      <c r="DH1525" s="157">
        <v>9.1805050000000003E-3</v>
      </c>
      <c r="DI1525" s="157">
        <v>8.2477969999999994E-3</v>
      </c>
      <c r="DJ1525" s="157">
        <v>1.642697E-3</v>
      </c>
      <c r="DK1525" s="157">
        <v>5.5045872000000003E-2</v>
      </c>
      <c r="DL1525" s="157">
        <v>2.1309160000000001E-3</v>
      </c>
      <c r="DM1525" s="157">
        <v>3.852982E-3</v>
      </c>
      <c r="DN1525" s="157">
        <v>8.2903379999999995E-3</v>
      </c>
      <c r="DO1525" s="157">
        <v>2.7560688999999999E-2</v>
      </c>
      <c r="DP1525" s="157">
        <v>3.8328929999999997E-2</v>
      </c>
      <c r="DQ1525" s="157">
        <v>1.9326339999999999E-3</v>
      </c>
      <c r="DR1525" s="157">
        <v>5.3445389999999997E-3</v>
      </c>
      <c r="DS1525" s="157">
        <v>1.0786139E-2</v>
      </c>
      <c r="DT1525" s="157">
        <v>9.5274390000000004E-3</v>
      </c>
      <c r="DU1525" s="157">
        <v>1.1938519999999999E-2</v>
      </c>
      <c r="DV1525" s="157">
        <v>2.5229358E-2</v>
      </c>
      <c r="DW1525" s="157">
        <v>2.8007163000000002E-2</v>
      </c>
      <c r="DX1525" s="157">
        <v>3.1057927999999999E-2</v>
      </c>
      <c r="DY1525" s="157">
        <v>1.0504151E-2</v>
      </c>
      <c r="DZ1525" s="157">
        <v>1.6763664000000001E-2</v>
      </c>
      <c r="EA1525" s="157">
        <v>5.3920670000000004E-3</v>
      </c>
      <c r="EB1525" s="157">
        <v>3.9784529999999999E-3</v>
      </c>
      <c r="EC1525" s="157">
        <v>2.5403439999999999E-3</v>
      </c>
      <c r="ED1525" s="157">
        <v>3.9879867999999999E-2</v>
      </c>
      <c r="EE1525" s="157">
        <v>8.5502848000000006E-2</v>
      </c>
      <c r="EF1525" s="157">
        <v>2.2934431000000002E-2</v>
      </c>
      <c r="EG1525" s="157">
        <v>4.1288189999999997E-3</v>
      </c>
      <c r="EH1525" s="157">
        <v>5.8891272000000001E-2</v>
      </c>
      <c r="EI1525" s="157">
        <v>3.4529209999999999E-3</v>
      </c>
      <c r="EJ1525" s="157">
        <v>1.0999741E-2</v>
      </c>
      <c r="EK1525" s="157">
        <v>3.2070186000000001E-2</v>
      </c>
      <c r="EL1525" s="157">
        <v>2.1119644E-2</v>
      </c>
      <c r="EM1525" s="157">
        <v>3.9143735999999998E-2</v>
      </c>
      <c r="EN1525" s="157">
        <v>4.2437779000000002E-2</v>
      </c>
      <c r="EO1525" s="157">
        <v>7.2696310000000004E-3</v>
      </c>
      <c r="EP1525" s="157">
        <v>1.5149642E-2</v>
      </c>
      <c r="EQ1525" s="157">
        <v>4.3938247999999999E-2</v>
      </c>
      <c r="ER1525" s="157">
        <v>4.4655780000000004E-3</v>
      </c>
      <c r="ES1525" s="157">
        <v>4.9061258000000003E-2</v>
      </c>
      <c r="ET1525" s="157">
        <v>6.9725044E-2</v>
      </c>
      <c r="EU1525" s="157">
        <v>9.0800829999999992E-3</v>
      </c>
      <c r="EV1525" s="157">
        <v>5.9170275000000001E-2</v>
      </c>
      <c r="EW1525" s="157">
        <v>1.8337764999999999E-2</v>
      </c>
      <c r="EX1525" s="157">
        <v>4.8454308000000001E-2</v>
      </c>
      <c r="EY1525" s="157">
        <v>3.5507245999999999E-2</v>
      </c>
      <c r="EZ1525" s="157">
        <v>6.5195879999999998E-3</v>
      </c>
      <c r="FA1525" s="157">
        <v>4.1234515999999999E-2</v>
      </c>
      <c r="FB1525" s="157">
        <v>0.124416754</v>
      </c>
      <c r="FC1525" s="157">
        <v>0.15743377</v>
      </c>
      <c r="FD1525" s="157">
        <v>4.1421304999999999E-2</v>
      </c>
      <c r="FE1525" s="157">
        <v>2.9564279999999998E-2</v>
      </c>
      <c r="FF1525" s="157">
        <v>3.9270211999999999E-2</v>
      </c>
      <c r="FG1525" s="157">
        <v>3.0100333999999999E-2</v>
      </c>
      <c r="FH1525" s="157">
        <v>1.0052871999999999E-2</v>
      </c>
      <c r="FI1525" s="157">
        <v>4.6875859999999997E-3</v>
      </c>
      <c r="FJ1525" s="157">
        <v>2.0679777E-2</v>
      </c>
      <c r="FK1525" s="157">
        <v>1.5801875999999999E-2</v>
      </c>
      <c r="FL1525" s="157">
        <v>6.453477E-3</v>
      </c>
      <c r="FM1525" s="157">
        <v>3.4011591000000001E-2</v>
      </c>
      <c r="FN1525" s="157">
        <v>4.494034E-3</v>
      </c>
      <c r="FO1525" s="157">
        <v>0.15921317199999999</v>
      </c>
      <c r="FP1525" s="157">
        <v>0.10343266399999999</v>
      </c>
      <c r="FQ1525" s="157">
        <v>1.3864954000000001E-2</v>
      </c>
      <c r="FR1525" s="157">
        <v>0.146650433</v>
      </c>
      <c r="FS1525" s="157">
        <v>0.13114985200000001</v>
      </c>
      <c r="FT1525" s="157">
        <v>0.120280604</v>
      </c>
      <c r="FU1525" s="157">
        <v>0.114844245</v>
      </c>
      <c r="FV1525" s="157">
        <v>4.3406369999999996E-3</v>
      </c>
      <c r="FW1525" s="157">
        <v>0.12819876999999999</v>
      </c>
      <c r="FX1525" s="157">
        <v>6.9600820000000002E-3</v>
      </c>
      <c r="FY1525" s="157">
        <v>4.7871184999999997E-2</v>
      </c>
      <c r="FZ1525" s="157">
        <v>4.6536850000000003E-3</v>
      </c>
      <c r="GA1525" s="157">
        <v>0.10318942</v>
      </c>
      <c r="GB1525" s="157">
        <v>1.0197202000000001E-2</v>
      </c>
      <c r="GC1525" s="157">
        <v>0.13149847100000001</v>
      </c>
      <c r="GD1525" s="157">
        <v>1.6782598999999999E-2</v>
      </c>
      <c r="GE1525" s="157">
        <v>3.7277183999999998E-2</v>
      </c>
      <c r="GF1525" s="157">
        <v>2.1830637E-2</v>
      </c>
      <c r="GG1525" s="157">
        <v>1.7745163000000001E-2</v>
      </c>
      <c r="GH1525" s="157">
        <v>4.3170840000000002E-2</v>
      </c>
      <c r="GI1525" s="157">
        <v>2.840529E-2</v>
      </c>
      <c r="GJ1525" s="157">
        <v>1.6001293E-2</v>
      </c>
      <c r="GK1525" s="157">
        <v>1.4610198E-2</v>
      </c>
      <c r="GL1525" s="157">
        <v>1.587984E-3</v>
      </c>
      <c r="GM1525" s="157">
        <v>3.4248415999999997E-2</v>
      </c>
      <c r="GN1525" s="157">
        <v>3.7769349000000001E-2</v>
      </c>
      <c r="GO1525" s="157">
        <v>3.6119546000000002E-2</v>
      </c>
      <c r="GP1525" s="157">
        <v>8.4182763999999993E-2</v>
      </c>
      <c r="GQ1525" s="157">
        <v>6.0298201000000003E-2</v>
      </c>
      <c r="GR1525" s="157">
        <v>0.10078999</v>
      </c>
      <c r="GS1525" s="157">
        <v>2.5580120000000001E-3</v>
      </c>
      <c r="GT1525" s="157">
        <v>9.0909090999999997E-2</v>
      </c>
      <c r="GU1525" s="157">
        <v>2.6315788999999999E-2</v>
      </c>
      <c r="GV1525" s="157">
        <v>5.9356449999999998E-3</v>
      </c>
      <c r="GW1525" s="157">
        <v>4.1666666999999998E-2</v>
      </c>
      <c r="GX1525" s="157">
        <v>2.6666667000000002E-2</v>
      </c>
      <c r="GY1525" s="157">
        <v>3.2258065000000002E-2</v>
      </c>
      <c r="GZ1525" s="157">
        <v>0</v>
      </c>
      <c r="HA1525" s="157">
        <v>5.3191489000000002E-2</v>
      </c>
    </row>
    <row r="1526" spans="1:209" x14ac:dyDescent="0.2">
      <c r="A1526" s="157" t="s">
        <v>5335</v>
      </c>
      <c r="B1526" s="157">
        <v>0</v>
      </c>
      <c r="C1526" s="157">
        <v>0</v>
      </c>
      <c r="D1526" s="157">
        <v>0</v>
      </c>
      <c r="E1526" s="157">
        <v>0</v>
      </c>
      <c r="F1526" s="157">
        <v>0</v>
      </c>
      <c r="G1526" s="157">
        <v>0</v>
      </c>
      <c r="H1526" s="157">
        <v>0</v>
      </c>
      <c r="I1526" s="157">
        <v>1.18186E-4</v>
      </c>
      <c r="J1526" s="157">
        <v>0</v>
      </c>
      <c r="K1526" s="157">
        <v>4.2867900000000001E-4</v>
      </c>
      <c r="L1526" s="157">
        <v>0</v>
      </c>
      <c r="M1526" s="157">
        <v>3.5280799999999997E-4</v>
      </c>
      <c r="N1526" s="157">
        <v>5.0705699999999999E-4</v>
      </c>
      <c r="O1526" s="157">
        <v>0</v>
      </c>
      <c r="P1526" s="157">
        <v>1.0588499999999999E-4</v>
      </c>
      <c r="Q1526" s="157">
        <v>0</v>
      </c>
      <c r="R1526" s="157">
        <v>0</v>
      </c>
      <c r="S1526" s="157">
        <v>0</v>
      </c>
      <c r="T1526" s="157">
        <v>0</v>
      </c>
      <c r="U1526" s="157">
        <v>0</v>
      </c>
      <c r="V1526" s="157">
        <v>2.8418300000000003E-4</v>
      </c>
      <c r="W1526" s="157">
        <v>0</v>
      </c>
      <c r="X1526" s="157">
        <v>2.4338300000000001E-4</v>
      </c>
      <c r="Y1526" s="157">
        <v>0</v>
      </c>
      <c r="Z1526" s="157">
        <v>4.3978499999999999E-4</v>
      </c>
      <c r="AA1526" s="157">
        <v>0</v>
      </c>
      <c r="AB1526" s="157">
        <v>2.6943399999999998E-4</v>
      </c>
      <c r="AC1526" s="157">
        <v>0</v>
      </c>
      <c r="AD1526" s="157">
        <v>0</v>
      </c>
      <c r="AE1526" s="157">
        <v>0</v>
      </c>
      <c r="AF1526" s="157">
        <v>0</v>
      </c>
      <c r="AG1526" s="157">
        <v>0</v>
      </c>
      <c r="AH1526" s="157">
        <v>0</v>
      </c>
      <c r="AI1526" s="157">
        <v>0</v>
      </c>
      <c r="AJ1526" s="157">
        <v>0</v>
      </c>
      <c r="AK1526" s="157">
        <v>2.7940799999999998E-4</v>
      </c>
      <c r="AL1526" s="157">
        <v>0</v>
      </c>
      <c r="AM1526" s="157">
        <v>0</v>
      </c>
      <c r="AN1526" s="157">
        <v>0</v>
      </c>
      <c r="AO1526" s="157">
        <v>0</v>
      </c>
      <c r="AP1526" s="157">
        <v>0</v>
      </c>
      <c r="AQ1526" s="157">
        <v>0</v>
      </c>
      <c r="AR1526" s="157">
        <v>0</v>
      </c>
      <c r="AS1526" s="157">
        <v>0</v>
      </c>
      <c r="AT1526" s="157">
        <v>0</v>
      </c>
      <c r="AU1526" s="157">
        <v>0</v>
      </c>
      <c r="AV1526" s="157">
        <v>0</v>
      </c>
      <c r="AW1526" s="157">
        <v>0</v>
      </c>
      <c r="AX1526" s="157">
        <v>7.2787399999999999E-4</v>
      </c>
      <c r="AY1526" s="192">
        <v>8.1100000000000006E-5</v>
      </c>
      <c r="AZ1526" s="157">
        <v>0</v>
      </c>
      <c r="BA1526" s="157">
        <v>0</v>
      </c>
      <c r="BB1526" s="157">
        <v>0</v>
      </c>
      <c r="BC1526" s="157">
        <v>0</v>
      </c>
      <c r="BD1526" s="157">
        <v>0</v>
      </c>
      <c r="BE1526" s="192">
        <v>6.1699999999999995E-5</v>
      </c>
      <c r="BF1526" s="157">
        <v>3.4287E-4</v>
      </c>
      <c r="BG1526" s="157">
        <v>0</v>
      </c>
      <c r="BH1526" s="157">
        <v>0</v>
      </c>
      <c r="BI1526" s="157">
        <v>0</v>
      </c>
      <c r="BJ1526" s="157">
        <v>3.7548099999999999E-4</v>
      </c>
      <c r="BK1526" s="157">
        <v>0</v>
      </c>
      <c r="BL1526" s="157">
        <v>0</v>
      </c>
      <c r="BM1526" s="157">
        <v>0</v>
      </c>
      <c r="BN1526" s="157">
        <v>0</v>
      </c>
      <c r="BO1526" s="157">
        <v>0</v>
      </c>
      <c r="BP1526" s="157">
        <v>0</v>
      </c>
      <c r="BQ1526" s="157">
        <v>0</v>
      </c>
      <c r="BR1526" s="157">
        <v>0</v>
      </c>
      <c r="BS1526" s="157">
        <v>0</v>
      </c>
      <c r="BT1526" s="157">
        <v>0</v>
      </c>
      <c r="BU1526" s="157">
        <v>0</v>
      </c>
      <c r="BV1526" s="192">
        <v>9.5099999999999994E-5</v>
      </c>
      <c r="BW1526" s="157">
        <v>0</v>
      </c>
      <c r="BX1526" s="157">
        <v>0</v>
      </c>
      <c r="BY1526" s="157">
        <v>0</v>
      </c>
      <c r="BZ1526" s="157">
        <v>0</v>
      </c>
      <c r="CA1526" s="157">
        <v>0</v>
      </c>
      <c r="CB1526" s="157">
        <v>0</v>
      </c>
      <c r="CC1526" s="157">
        <v>0</v>
      </c>
      <c r="CD1526" s="157">
        <v>0</v>
      </c>
      <c r="CE1526" s="157">
        <v>0</v>
      </c>
      <c r="CF1526" s="157">
        <v>0</v>
      </c>
      <c r="CG1526" s="157">
        <v>5.5517000000000001E-4</v>
      </c>
      <c r="CH1526" s="157">
        <v>4.79004E-4</v>
      </c>
      <c r="CI1526" s="157">
        <v>0</v>
      </c>
      <c r="CJ1526" s="157">
        <v>0</v>
      </c>
      <c r="CK1526" s="157">
        <v>0</v>
      </c>
      <c r="CL1526" s="157">
        <v>0</v>
      </c>
      <c r="CM1526" s="157">
        <v>0</v>
      </c>
      <c r="CN1526" s="157">
        <v>0</v>
      </c>
      <c r="CO1526" s="157">
        <v>0</v>
      </c>
      <c r="CP1526" s="157">
        <v>0</v>
      </c>
      <c r="CQ1526" s="157">
        <v>0</v>
      </c>
      <c r="CR1526" s="157">
        <v>0</v>
      </c>
      <c r="CS1526" s="157">
        <v>0</v>
      </c>
      <c r="CT1526" s="157">
        <v>0</v>
      </c>
      <c r="CU1526" s="157">
        <v>0</v>
      </c>
      <c r="CV1526" s="157">
        <v>0</v>
      </c>
      <c r="CW1526" s="157">
        <v>1.6020100000000001E-4</v>
      </c>
      <c r="CX1526" s="157">
        <v>0</v>
      </c>
      <c r="CY1526" s="157">
        <v>0</v>
      </c>
      <c r="CZ1526" s="157">
        <v>0</v>
      </c>
      <c r="DA1526" s="192">
        <v>9.9699999999999998E-5</v>
      </c>
      <c r="DB1526" s="157">
        <v>1.6618700000000001E-4</v>
      </c>
      <c r="DC1526" s="192">
        <v>4.07E-5</v>
      </c>
      <c r="DD1526" s="157">
        <v>0</v>
      </c>
      <c r="DE1526" s="157">
        <v>0</v>
      </c>
      <c r="DF1526" s="157">
        <v>0</v>
      </c>
      <c r="DG1526" s="157">
        <v>0</v>
      </c>
      <c r="DH1526" s="157">
        <v>0</v>
      </c>
      <c r="DI1526" s="157">
        <v>0</v>
      </c>
      <c r="DJ1526" s="157">
        <v>1.00573E-4</v>
      </c>
      <c r="DK1526" s="157">
        <v>0</v>
      </c>
      <c r="DL1526" s="157">
        <v>0</v>
      </c>
      <c r="DM1526" s="157">
        <v>0</v>
      </c>
      <c r="DN1526" s="157">
        <v>0</v>
      </c>
      <c r="DO1526" s="157">
        <v>0</v>
      </c>
      <c r="DP1526" s="157">
        <v>0</v>
      </c>
      <c r="DQ1526" s="192">
        <v>5.2599999999999998E-5</v>
      </c>
      <c r="DR1526" s="157">
        <v>0</v>
      </c>
      <c r="DS1526" s="157">
        <v>0</v>
      </c>
      <c r="DT1526" s="157">
        <v>0</v>
      </c>
      <c r="DU1526" s="157">
        <v>0</v>
      </c>
      <c r="DV1526" s="157">
        <v>0</v>
      </c>
      <c r="DW1526" s="157">
        <v>0</v>
      </c>
      <c r="DX1526" s="157">
        <v>0</v>
      </c>
      <c r="DY1526" s="157">
        <v>0</v>
      </c>
      <c r="DZ1526" s="157">
        <v>0</v>
      </c>
      <c r="EA1526" s="157">
        <v>0</v>
      </c>
      <c r="EB1526" s="157">
        <v>0</v>
      </c>
      <c r="EC1526" s="157">
        <v>0</v>
      </c>
      <c r="ED1526" s="157">
        <v>0</v>
      </c>
      <c r="EE1526" s="157">
        <v>0</v>
      </c>
      <c r="EF1526" s="157">
        <v>0</v>
      </c>
      <c r="EG1526" s="157">
        <v>0</v>
      </c>
      <c r="EH1526" s="157">
        <v>0</v>
      </c>
      <c r="EI1526" s="157">
        <v>0</v>
      </c>
      <c r="EJ1526" s="157">
        <v>0</v>
      </c>
      <c r="EK1526" s="157">
        <v>0</v>
      </c>
      <c r="EL1526" s="157">
        <v>0</v>
      </c>
      <c r="EM1526" s="157">
        <v>0</v>
      </c>
      <c r="EN1526" s="157">
        <v>0</v>
      </c>
      <c r="EO1526" s="157">
        <v>3.9295299999999998E-4</v>
      </c>
      <c r="EP1526" s="157">
        <v>0</v>
      </c>
      <c r="EQ1526" s="157">
        <v>0</v>
      </c>
      <c r="ER1526" s="157">
        <v>0</v>
      </c>
      <c r="ES1526" s="157">
        <v>0</v>
      </c>
      <c r="ET1526" s="157">
        <v>0</v>
      </c>
      <c r="EU1526" s="157">
        <v>0</v>
      </c>
      <c r="EV1526" s="157">
        <v>0</v>
      </c>
      <c r="EW1526" s="157">
        <v>0</v>
      </c>
      <c r="EX1526" s="157">
        <v>0</v>
      </c>
      <c r="EY1526" s="157">
        <v>0</v>
      </c>
      <c r="EZ1526" s="157">
        <v>0</v>
      </c>
      <c r="FA1526" s="157">
        <v>0</v>
      </c>
      <c r="FB1526" s="157">
        <v>0</v>
      </c>
      <c r="FC1526" s="157">
        <v>0</v>
      </c>
      <c r="FD1526" s="157">
        <v>0</v>
      </c>
      <c r="FE1526" s="157">
        <v>0</v>
      </c>
      <c r="FF1526" s="157">
        <v>0</v>
      </c>
      <c r="FG1526" s="157">
        <v>0</v>
      </c>
      <c r="FH1526" s="157">
        <v>0</v>
      </c>
      <c r="FI1526" s="157">
        <v>0</v>
      </c>
      <c r="FJ1526" s="157">
        <v>0</v>
      </c>
      <c r="FK1526" s="157">
        <v>0</v>
      </c>
      <c r="FL1526" s="157">
        <v>0</v>
      </c>
      <c r="FM1526" s="157">
        <v>0</v>
      </c>
      <c r="FN1526" s="157">
        <v>0</v>
      </c>
      <c r="FO1526" s="157">
        <v>0</v>
      </c>
      <c r="FP1526" s="157">
        <v>0</v>
      </c>
      <c r="FQ1526" s="157">
        <v>0</v>
      </c>
      <c r="FR1526" s="157">
        <v>0</v>
      </c>
      <c r="FS1526" s="157">
        <v>0</v>
      </c>
      <c r="FT1526" s="157">
        <v>0</v>
      </c>
      <c r="FU1526" s="157">
        <v>0</v>
      </c>
      <c r="FV1526" s="157">
        <v>0</v>
      </c>
      <c r="FW1526" s="157">
        <v>0</v>
      </c>
      <c r="FX1526" s="157">
        <v>0</v>
      </c>
      <c r="FY1526" s="157">
        <v>0</v>
      </c>
      <c r="FZ1526" s="157">
        <v>0</v>
      </c>
      <c r="GA1526" s="157">
        <v>0</v>
      </c>
      <c r="GB1526" s="157">
        <v>0</v>
      </c>
      <c r="GC1526" s="157">
        <v>0</v>
      </c>
      <c r="GD1526" s="157">
        <v>0</v>
      </c>
      <c r="GE1526" s="157">
        <v>0</v>
      </c>
      <c r="GF1526" s="157">
        <v>0</v>
      </c>
      <c r="GG1526" s="192">
        <v>2.2200000000000001E-5</v>
      </c>
      <c r="GH1526" s="157">
        <v>0</v>
      </c>
      <c r="GI1526" s="157">
        <v>0</v>
      </c>
      <c r="GJ1526" s="157">
        <v>0</v>
      </c>
      <c r="GK1526" s="157">
        <v>1.4787599999999999E-4</v>
      </c>
      <c r="GL1526" s="192">
        <v>9.9199999999999999E-5</v>
      </c>
      <c r="GM1526" s="157">
        <v>0</v>
      </c>
      <c r="GN1526" s="157">
        <v>0</v>
      </c>
      <c r="GO1526" s="157">
        <v>0</v>
      </c>
      <c r="GP1526" s="157">
        <v>2.8512399999999999E-4</v>
      </c>
      <c r="GQ1526" s="157">
        <v>0</v>
      </c>
      <c r="GR1526" s="157">
        <v>0</v>
      </c>
      <c r="GS1526" s="157">
        <v>0</v>
      </c>
      <c r="GT1526" s="157">
        <v>0</v>
      </c>
      <c r="GU1526" s="157">
        <v>0</v>
      </c>
      <c r="GV1526" s="157">
        <v>0</v>
      </c>
      <c r="GW1526" s="157">
        <v>0</v>
      </c>
      <c r="GX1526" s="157">
        <v>0</v>
      </c>
      <c r="GY1526" s="157">
        <v>0</v>
      </c>
      <c r="GZ1526" s="157">
        <v>0</v>
      </c>
      <c r="HA1526" s="157">
        <v>0</v>
      </c>
    </row>
    <row r="1527" spans="1:209" x14ac:dyDescent="0.2">
      <c r="A1527" s="157" t="s">
        <v>5336</v>
      </c>
      <c r="B1527" s="157">
        <v>4.02805E-4</v>
      </c>
      <c r="C1527" s="192">
        <v>9.1799999999999995E-5</v>
      </c>
      <c r="D1527" s="157">
        <v>1.02291E-4</v>
      </c>
      <c r="E1527" s="157">
        <v>2.3306800000000001E-4</v>
      </c>
      <c r="F1527" s="192">
        <v>2.6299999999999999E-5</v>
      </c>
      <c r="G1527" s="157">
        <v>0</v>
      </c>
      <c r="H1527" s="157">
        <v>0</v>
      </c>
      <c r="I1527" s="157">
        <v>0</v>
      </c>
      <c r="J1527" s="157">
        <v>0</v>
      </c>
      <c r="K1527" s="157">
        <v>0</v>
      </c>
      <c r="L1527" s="157">
        <v>0</v>
      </c>
      <c r="M1527" s="157">
        <v>0</v>
      </c>
      <c r="N1527" s="157">
        <v>0</v>
      </c>
      <c r="O1527" s="157">
        <v>0</v>
      </c>
      <c r="P1527" s="157">
        <v>0</v>
      </c>
      <c r="Q1527" s="157">
        <v>0</v>
      </c>
      <c r="R1527" s="157">
        <v>0</v>
      </c>
      <c r="S1527" s="157">
        <v>0</v>
      </c>
      <c r="T1527" s="157">
        <v>0</v>
      </c>
      <c r="U1527" s="157">
        <v>0</v>
      </c>
      <c r="V1527" s="157">
        <v>0</v>
      </c>
      <c r="W1527" s="157">
        <v>0</v>
      </c>
      <c r="X1527" s="157">
        <v>0</v>
      </c>
      <c r="Y1527" s="157">
        <v>2.80067E-4</v>
      </c>
      <c r="Z1527" s="157">
        <v>0</v>
      </c>
      <c r="AA1527" s="157">
        <v>0</v>
      </c>
      <c r="AB1527" s="157">
        <v>0</v>
      </c>
      <c r="AC1527" s="157">
        <v>0</v>
      </c>
      <c r="AD1527" s="157">
        <v>0</v>
      </c>
      <c r="AE1527" s="192">
        <v>8.3399999999999994E-5</v>
      </c>
      <c r="AF1527" s="157">
        <v>0</v>
      </c>
      <c r="AG1527" s="157">
        <v>0</v>
      </c>
      <c r="AH1527" s="157">
        <v>1.84146E-4</v>
      </c>
      <c r="AI1527" s="157">
        <v>1.5471500000000001E-4</v>
      </c>
      <c r="AJ1527" s="157">
        <v>0</v>
      </c>
      <c r="AK1527" s="157">
        <v>0</v>
      </c>
      <c r="AL1527" s="157">
        <v>0</v>
      </c>
      <c r="AM1527" s="157">
        <v>0</v>
      </c>
      <c r="AN1527" s="157">
        <v>0</v>
      </c>
      <c r="AO1527" s="157">
        <v>0</v>
      </c>
      <c r="AP1527" s="157">
        <v>0</v>
      </c>
      <c r="AQ1527" s="157">
        <v>0</v>
      </c>
      <c r="AR1527" s="157">
        <v>0</v>
      </c>
      <c r="AS1527" s="157">
        <v>0</v>
      </c>
      <c r="AT1527" s="157">
        <v>0</v>
      </c>
      <c r="AU1527" s="157">
        <v>0</v>
      </c>
      <c r="AV1527" s="157">
        <v>0</v>
      </c>
      <c r="AW1527" s="157">
        <v>0</v>
      </c>
      <c r="AX1527" s="157">
        <v>0</v>
      </c>
      <c r="AY1527" s="157">
        <v>0</v>
      </c>
      <c r="AZ1527" s="157">
        <v>0</v>
      </c>
      <c r="BA1527" s="157">
        <v>0</v>
      </c>
      <c r="BB1527" s="157">
        <v>0</v>
      </c>
      <c r="BC1527" s="157">
        <v>0</v>
      </c>
      <c r="BD1527" s="157">
        <v>0</v>
      </c>
      <c r="BE1527" s="157">
        <v>0</v>
      </c>
      <c r="BF1527" s="157">
        <v>0</v>
      </c>
      <c r="BG1527" s="157">
        <v>0</v>
      </c>
      <c r="BH1527" s="157">
        <v>0</v>
      </c>
      <c r="BI1527" s="157">
        <v>0</v>
      </c>
      <c r="BJ1527" s="157">
        <v>0</v>
      </c>
      <c r="BK1527" s="157">
        <v>0</v>
      </c>
      <c r="BL1527" s="157">
        <v>0</v>
      </c>
      <c r="BM1527" s="157">
        <v>0</v>
      </c>
      <c r="BN1527" s="157">
        <v>0</v>
      </c>
      <c r="BO1527" s="157">
        <v>0</v>
      </c>
      <c r="BP1527" s="157">
        <v>0</v>
      </c>
      <c r="BQ1527" s="157">
        <v>0</v>
      </c>
      <c r="BR1527" s="192">
        <v>7.3999999999999996E-5</v>
      </c>
      <c r="BS1527" s="157">
        <v>0</v>
      </c>
      <c r="BT1527" s="157">
        <v>0</v>
      </c>
      <c r="BU1527" s="157">
        <v>0</v>
      </c>
      <c r="BV1527" s="192">
        <v>4.7500000000000003E-5</v>
      </c>
      <c r="BW1527" s="157">
        <v>0</v>
      </c>
      <c r="BX1527" s="157">
        <v>0</v>
      </c>
      <c r="BY1527" s="157">
        <v>1.5110699999999999E-4</v>
      </c>
      <c r="BZ1527" s="157">
        <v>1.2378500000000001E-4</v>
      </c>
      <c r="CA1527" s="157">
        <v>1.8814999999999999E-4</v>
      </c>
      <c r="CB1527" s="192">
        <v>2.4199999999999999E-5</v>
      </c>
      <c r="CC1527" s="157">
        <v>2.7170999999999999E-4</v>
      </c>
      <c r="CD1527" s="192">
        <v>9.9900000000000002E-5</v>
      </c>
      <c r="CE1527" s="192">
        <v>6.2299999999999996E-5</v>
      </c>
      <c r="CF1527" s="192">
        <v>5.5399999999999998E-5</v>
      </c>
      <c r="CG1527" s="157">
        <v>0</v>
      </c>
      <c r="CH1527" s="157">
        <v>0</v>
      </c>
      <c r="CI1527" s="157">
        <v>0</v>
      </c>
      <c r="CJ1527" s="157">
        <v>0</v>
      </c>
      <c r="CK1527" s="157">
        <v>0</v>
      </c>
      <c r="CL1527" s="192">
        <v>2.2200000000000001E-5</v>
      </c>
      <c r="CM1527" s="157">
        <v>0</v>
      </c>
      <c r="CN1527" s="157">
        <v>0</v>
      </c>
      <c r="CO1527" s="157">
        <v>0</v>
      </c>
      <c r="CP1527" s="157">
        <v>0</v>
      </c>
      <c r="CQ1527" s="192">
        <v>6.0099999999999997E-5</v>
      </c>
      <c r="CR1527" s="192">
        <v>3.4900000000000001E-5</v>
      </c>
      <c r="CS1527" s="192">
        <v>8.3399999999999994E-5</v>
      </c>
      <c r="CT1527" s="157">
        <v>1.42793E-4</v>
      </c>
      <c r="CU1527" s="157">
        <v>0</v>
      </c>
      <c r="CV1527" s="157">
        <v>0</v>
      </c>
      <c r="CW1527" s="157">
        <v>0</v>
      </c>
      <c r="CX1527" s="157">
        <v>0</v>
      </c>
      <c r="CY1527" s="157">
        <v>0</v>
      </c>
      <c r="CZ1527" s="157">
        <v>0</v>
      </c>
      <c r="DA1527" s="157">
        <v>0</v>
      </c>
      <c r="DB1527" s="157">
        <v>0</v>
      </c>
      <c r="DC1527" s="157">
        <v>0</v>
      </c>
      <c r="DD1527" s="157">
        <v>0</v>
      </c>
      <c r="DE1527" s="157">
        <v>0</v>
      </c>
      <c r="DF1527" s="157">
        <v>0</v>
      </c>
      <c r="DG1527" s="157">
        <v>0</v>
      </c>
      <c r="DH1527" s="157">
        <v>0</v>
      </c>
      <c r="DI1527" s="157">
        <v>0</v>
      </c>
      <c r="DJ1527" s="157">
        <v>0</v>
      </c>
      <c r="DK1527" s="157">
        <v>0</v>
      </c>
      <c r="DL1527" s="157">
        <v>0</v>
      </c>
      <c r="DM1527" s="157">
        <v>0</v>
      </c>
      <c r="DN1527" s="157">
        <v>0</v>
      </c>
      <c r="DO1527" s="157">
        <v>0</v>
      </c>
      <c r="DP1527" s="157">
        <v>0</v>
      </c>
      <c r="DQ1527" s="157">
        <v>0</v>
      </c>
      <c r="DR1527" s="157">
        <v>0</v>
      </c>
      <c r="DS1527" s="157">
        <v>0</v>
      </c>
      <c r="DT1527" s="157">
        <v>0</v>
      </c>
      <c r="DU1527" s="157">
        <v>0</v>
      </c>
      <c r="DV1527" s="157">
        <v>0</v>
      </c>
      <c r="DW1527" s="157">
        <v>0</v>
      </c>
      <c r="DX1527" s="192">
        <v>2.72E-5</v>
      </c>
      <c r="DY1527" s="157">
        <v>0</v>
      </c>
      <c r="DZ1527" s="157">
        <v>0</v>
      </c>
      <c r="EA1527" s="157">
        <v>0</v>
      </c>
      <c r="EB1527" s="192">
        <v>3.5200000000000002E-5</v>
      </c>
      <c r="EC1527" s="157">
        <v>0</v>
      </c>
      <c r="ED1527" s="157">
        <v>0</v>
      </c>
      <c r="EE1527" s="157">
        <v>0</v>
      </c>
      <c r="EF1527" s="157">
        <v>0</v>
      </c>
      <c r="EG1527" s="157">
        <v>0</v>
      </c>
      <c r="EH1527" s="157">
        <v>0</v>
      </c>
      <c r="EI1527" s="157">
        <v>0</v>
      </c>
      <c r="EJ1527" s="157">
        <v>0</v>
      </c>
      <c r="EK1527" s="157">
        <v>0</v>
      </c>
      <c r="EL1527" s="157">
        <v>0</v>
      </c>
      <c r="EM1527" s="157">
        <v>0</v>
      </c>
      <c r="EN1527" s="157">
        <v>0</v>
      </c>
      <c r="EO1527" s="157">
        <v>0</v>
      </c>
      <c r="EP1527" s="157">
        <v>0</v>
      </c>
      <c r="EQ1527" s="157">
        <v>0</v>
      </c>
      <c r="ER1527" s="192">
        <v>8.2700000000000004E-5</v>
      </c>
      <c r="ES1527" s="157">
        <v>0</v>
      </c>
      <c r="ET1527" s="157">
        <v>0</v>
      </c>
      <c r="EU1527" s="157">
        <v>0</v>
      </c>
      <c r="EV1527" s="157">
        <v>0</v>
      </c>
      <c r="EW1527" s="157">
        <v>0</v>
      </c>
      <c r="EX1527" s="157">
        <v>0</v>
      </c>
      <c r="EY1527" s="157">
        <v>0</v>
      </c>
      <c r="EZ1527" s="157">
        <v>0</v>
      </c>
      <c r="FA1527" s="157">
        <v>0</v>
      </c>
      <c r="FB1527" s="157">
        <v>0</v>
      </c>
      <c r="FC1527" s="157">
        <v>0</v>
      </c>
      <c r="FD1527" s="157">
        <v>0</v>
      </c>
      <c r="FE1527" s="157">
        <v>0</v>
      </c>
      <c r="FF1527" s="157">
        <v>0</v>
      </c>
      <c r="FG1527" s="157">
        <v>0</v>
      </c>
      <c r="FH1527" s="157">
        <v>0</v>
      </c>
      <c r="FI1527" s="157">
        <v>0</v>
      </c>
      <c r="FJ1527" s="157">
        <v>0</v>
      </c>
      <c r="FK1527" s="192">
        <v>4.6199999999999998E-5</v>
      </c>
      <c r="FL1527" s="157">
        <v>1.28427E-4</v>
      </c>
      <c r="FM1527" s="192">
        <v>4.2299999999999998E-5</v>
      </c>
      <c r="FN1527" s="157">
        <v>0</v>
      </c>
      <c r="FO1527" s="157">
        <v>0</v>
      </c>
      <c r="FP1527" s="157">
        <v>0</v>
      </c>
      <c r="FQ1527" s="192">
        <v>1.5699999999999999E-5</v>
      </c>
      <c r="FR1527" s="157">
        <v>0</v>
      </c>
      <c r="FS1527" s="157">
        <v>0</v>
      </c>
      <c r="FT1527" s="157">
        <v>0</v>
      </c>
      <c r="FU1527" s="157">
        <v>0</v>
      </c>
      <c r="FV1527" s="157">
        <v>0</v>
      </c>
      <c r="FW1527" s="157">
        <v>0</v>
      </c>
      <c r="FX1527" s="157">
        <v>1.2794299999999999E-4</v>
      </c>
      <c r="FY1527" s="157">
        <v>0</v>
      </c>
      <c r="FZ1527" s="157">
        <v>0</v>
      </c>
      <c r="GA1527" s="157">
        <v>0</v>
      </c>
      <c r="GB1527" s="157">
        <v>0</v>
      </c>
      <c r="GC1527" s="157">
        <v>0</v>
      </c>
      <c r="GD1527" s="157">
        <v>1.10412E-4</v>
      </c>
      <c r="GE1527" s="157">
        <v>1.12961E-4</v>
      </c>
      <c r="GF1527" s="157">
        <v>0</v>
      </c>
      <c r="GG1527" s="157">
        <v>0</v>
      </c>
      <c r="GH1527" s="157">
        <v>0</v>
      </c>
      <c r="GI1527" s="157">
        <v>0</v>
      </c>
      <c r="GJ1527" s="157">
        <v>0</v>
      </c>
      <c r="GK1527" s="157">
        <v>0</v>
      </c>
      <c r="GL1527" s="157">
        <v>0</v>
      </c>
      <c r="GM1527" s="157">
        <v>0</v>
      </c>
      <c r="GN1527" s="157">
        <v>0</v>
      </c>
      <c r="GO1527" s="157">
        <v>0</v>
      </c>
      <c r="GP1527" s="157">
        <v>0</v>
      </c>
      <c r="GQ1527" s="157">
        <v>0</v>
      </c>
      <c r="GR1527" s="157">
        <v>0</v>
      </c>
      <c r="GS1527" s="157">
        <v>0</v>
      </c>
      <c r="GT1527" s="157">
        <v>0</v>
      </c>
      <c r="GU1527" s="157">
        <v>0</v>
      </c>
      <c r="GV1527" s="157">
        <v>0</v>
      </c>
      <c r="GW1527" s="157">
        <v>0</v>
      </c>
      <c r="GX1527" s="157">
        <v>0</v>
      </c>
      <c r="GY1527" s="157">
        <v>0</v>
      </c>
      <c r="GZ1527" s="157">
        <v>0</v>
      </c>
      <c r="HA1527" s="157">
        <v>0</v>
      </c>
    </row>
    <row r="1528" spans="1:209" x14ac:dyDescent="0.2">
      <c r="A1528" s="157" t="s">
        <v>5337</v>
      </c>
      <c r="B1528" s="157">
        <v>0</v>
      </c>
      <c r="C1528" s="157">
        <v>0</v>
      </c>
      <c r="D1528" s="157">
        <v>0</v>
      </c>
      <c r="E1528" s="157">
        <v>0</v>
      </c>
      <c r="F1528" s="157">
        <v>0</v>
      </c>
      <c r="G1528" s="157">
        <v>0</v>
      </c>
      <c r="H1528" s="157">
        <v>0</v>
      </c>
      <c r="I1528" s="157">
        <v>0</v>
      </c>
      <c r="J1528" s="157">
        <v>0</v>
      </c>
      <c r="K1528" s="157">
        <v>0</v>
      </c>
      <c r="L1528" s="192">
        <v>6.8200000000000004E-5</v>
      </c>
      <c r="M1528" s="157">
        <v>1.7640399999999999E-4</v>
      </c>
      <c r="N1528" s="192">
        <v>5.0699999999999999E-5</v>
      </c>
      <c r="O1528" s="157">
        <v>0</v>
      </c>
      <c r="P1528" s="157">
        <v>0</v>
      </c>
      <c r="Q1528" s="157">
        <v>0</v>
      </c>
      <c r="R1528" s="157">
        <v>0</v>
      </c>
      <c r="S1528" s="157">
        <v>0</v>
      </c>
      <c r="T1528" s="157">
        <v>0</v>
      </c>
      <c r="U1528" s="157">
        <v>0</v>
      </c>
      <c r="V1528" s="192">
        <v>6.0900000000000003E-5</v>
      </c>
      <c r="W1528" s="157">
        <v>0</v>
      </c>
      <c r="X1528" s="157">
        <v>0</v>
      </c>
      <c r="Y1528" s="157">
        <v>0</v>
      </c>
      <c r="Z1528" s="157">
        <v>1.5832199999999999E-4</v>
      </c>
      <c r="AA1528" s="157">
        <v>0</v>
      </c>
      <c r="AB1528" s="192">
        <v>9.9799999999999993E-6</v>
      </c>
      <c r="AC1528" s="157">
        <v>0</v>
      </c>
      <c r="AD1528" s="157">
        <v>0</v>
      </c>
      <c r="AE1528" s="157">
        <v>0</v>
      </c>
      <c r="AF1528" s="157">
        <v>0</v>
      </c>
      <c r="AG1528" s="157">
        <v>0</v>
      </c>
      <c r="AH1528" s="157">
        <v>0</v>
      </c>
      <c r="AI1528" s="157">
        <v>0</v>
      </c>
      <c r="AJ1528" s="157">
        <v>0</v>
      </c>
      <c r="AK1528" s="157">
        <v>0</v>
      </c>
      <c r="AL1528" s="157">
        <v>0</v>
      </c>
      <c r="AM1528" s="157">
        <v>0</v>
      </c>
      <c r="AN1528" s="157">
        <v>0</v>
      </c>
      <c r="AO1528" s="157">
        <v>0</v>
      </c>
      <c r="AP1528" s="157">
        <v>0</v>
      </c>
      <c r="AQ1528" s="157">
        <v>0</v>
      </c>
      <c r="AR1528" s="157">
        <v>0</v>
      </c>
      <c r="AS1528" s="157">
        <v>1.3663099999999999E-4</v>
      </c>
      <c r="AT1528" s="192">
        <v>3.7599999999999999E-5</v>
      </c>
      <c r="AU1528" s="157">
        <v>0</v>
      </c>
      <c r="AV1528" s="192">
        <v>4.8999999999999998E-5</v>
      </c>
      <c r="AW1528" s="157">
        <v>1.02571E-4</v>
      </c>
      <c r="AX1528" s="157">
        <v>0</v>
      </c>
      <c r="AY1528" s="157">
        <v>0</v>
      </c>
      <c r="AZ1528" s="157">
        <v>0</v>
      </c>
      <c r="BA1528" s="157">
        <v>0</v>
      </c>
      <c r="BB1528" s="157">
        <v>0</v>
      </c>
      <c r="BC1528" s="157">
        <v>0</v>
      </c>
      <c r="BD1528" s="157">
        <v>0</v>
      </c>
      <c r="BE1528" s="157">
        <v>0</v>
      </c>
      <c r="BF1528" s="157">
        <v>1.52387E-4</v>
      </c>
      <c r="BG1528" s="157">
        <v>0</v>
      </c>
      <c r="BH1528" s="157">
        <v>0</v>
      </c>
      <c r="BI1528" s="157">
        <v>0</v>
      </c>
      <c r="BJ1528" s="192">
        <v>5.63E-5</v>
      </c>
      <c r="BK1528" s="157">
        <v>0</v>
      </c>
      <c r="BL1528" s="157">
        <v>0</v>
      </c>
      <c r="BM1528" s="157">
        <v>0</v>
      </c>
      <c r="BN1528" s="157">
        <v>0</v>
      </c>
      <c r="BO1528" s="157">
        <v>0</v>
      </c>
      <c r="BP1528" s="157">
        <v>0</v>
      </c>
      <c r="BQ1528" s="157">
        <v>0</v>
      </c>
      <c r="BR1528" s="157">
        <v>0</v>
      </c>
      <c r="BS1528" s="157">
        <v>0</v>
      </c>
      <c r="BT1528" s="157">
        <v>0</v>
      </c>
      <c r="BU1528" s="157">
        <v>0</v>
      </c>
      <c r="BV1528" s="157">
        <v>0</v>
      </c>
      <c r="BW1528" s="157">
        <v>0</v>
      </c>
      <c r="BX1528" s="157">
        <v>0</v>
      </c>
      <c r="BY1528" s="157">
        <v>0</v>
      </c>
      <c r="BZ1528" s="157">
        <v>0</v>
      </c>
      <c r="CA1528" s="157">
        <v>0</v>
      </c>
      <c r="CB1528" s="157">
        <v>0</v>
      </c>
      <c r="CC1528" s="157">
        <v>0</v>
      </c>
      <c r="CD1528" s="157">
        <v>0</v>
      </c>
      <c r="CE1528" s="157">
        <v>0</v>
      </c>
      <c r="CF1528" s="157">
        <v>0</v>
      </c>
      <c r="CG1528" s="157">
        <v>0</v>
      </c>
      <c r="CH1528" s="157">
        <v>0</v>
      </c>
      <c r="CI1528" s="157">
        <v>0</v>
      </c>
      <c r="CJ1528" s="157">
        <v>0</v>
      </c>
      <c r="CK1528" s="157">
        <v>0</v>
      </c>
      <c r="CL1528" s="157">
        <v>0</v>
      </c>
      <c r="CM1528" s="157">
        <v>0</v>
      </c>
      <c r="CN1528" s="157">
        <v>0</v>
      </c>
      <c r="CO1528" s="157">
        <v>0</v>
      </c>
      <c r="CP1528" s="157">
        <v>0</v>
      </c>
      <c r="CQ1528" s="157">
        <v>0</v>
      </c>
      <c r="CR1528" s="157">
        <v>0</v>
      </c>
      <c r="CS1528" s="157">
        <v>0</v>
      </c>
      <c r="CT1528" s="157">
        <v>0</v>
      </c>
      <c r="CU1528" s="157">
        <v>0</v>
      </c>
      <c r="CV1528" s="157">
        <v>0</v>
      </c>
      <c r="CW1528" s="192">
        <v>5.9299999999999998E-5</v>
      </c>
      <c r="CX1528" s="157">
        <v>0</v>
      </c>
      <c r="CY1528" s="157">
        <v>0</v>
      </c>
      <c r="CZ1528" s="157">
        <v>0</v>
      </c>
      <c r="DA1528" s="157">
        <v>0</v>
      </c>
      <c r="DB1528" s="157">
        <v>0</v>
      </c>
      <c r="DC1528" s="157">
        <v>0</v>
      </c>
      <c r="DD1528" s="192">
        <v>3.01E-5</v>
      </c>
      <c r="DE1528" s="157">
        <v>0</v>
      </c>
      <c r="DF1528" s="157">
        <v>0</v>
      </c>
      <c r="DG1528" s="157">
        <v>0</v>
      </c>
      <c r="DH1528" s="157">
        <v>0</v>
      </c>
      <c r="DI1528" s="157">
        <v>0</v>
      </c>
      <c r="DJ1528" s="157">
        <v>1.34098E-4</v>
      </c>
      <c r="DK1528" s="157">
        <v>0</v>
      </c>
      <c r="DL1528" s="157">
        <v>0</v>
      </c>
      <c r="DM1528" s="157">
        <v>0</v>
      </c>
      <c r="DN1528" s="157">
        <v>0</v>
      </c>
      <c r="DO1528" s="157">
        <v>0</v>
      </c>
      <c r="DP1528" s="157">
        <v>0</v>
      </c>
      <c r="DQ1528" s="192">
        <v>1.31E-5</v>
      </c>
      <c r="DR1528" s="157">
        <v>0</v>
      </c>
      <c r="DS1528" s="157">
        <v>0</v>
      </c>
      <c r="DT1528" s="157">
        <v>0</v>
      </c>
      <c r="DU1528" s="157">
        <v>0</v>
      </c>
      <c r="DV1528" s="157">
        <v>0</v>
      </c>
      <c r="DW1528" s="157">
        <v>0</v>
      </c>
      <c r="DX1528" s="157">
        <v>0</v>
      </c>
      <c r="DY1528" s="157">
        <v>0</v>
      </c>
      <c r="DZ1528" s="157">
        <v>0</v>
      </c>
      <c r="EA1528" s="157">
        <v>0</v>
      </c>
      <c r="EB1528" s="157">
        <v>0</v>
      </c>
      <c r="EC1528" s="157">
        <v>0</v>
      </c>
      <c r="ED1528" s="157">
        <v>0</v>
      </c>
      <c r="EE1528" s="157">
        <v>0</v>
      </c>
      <c r="EF1528" s="157">
        <v>0</v>
      </c>
      <c r="EG1528" s="157">
        <v>0</v>
      </c>
      <c r="EH1528" s="157">
        <v>0</v>
      </c>
      <c r="EI1528" s="157">
        <v>0</v>
      </c>
      <c r="EJ1528" s="157">
        <v>0</v>
      </c>
      <c r="EK1528" s="157">
        <v>0</v>
      </c>
      <c r="EL1528" s="157">
        <v>0</v>
      </c>
      <c r="EM1528" s="157">
        <v>0</v>
      </c>
      <c r="EN1528" s="157">
        <v>0</v>
      </c>
      <c r="EO1528" s="157">
        <v>1.30984E-4</v>
      </c>
      <c r="EP1528" s="157">
        <v>0</v>
      </c>
      <c r="EQ1528" s="157">
        <v>0</v>
      </c>
      <c r="ER1528" s="157">
        <v>0</v>
      </c>
      <c r="ES1528" s="157">
        <v>0</v>
      </c>
      <c r="ET1528" s="157">
        <v>0</v>
      </c>
      <c r="EU1528" s="157">
        <v>0</v>
      </c>
      <c r="EV1528" s="192">
        <v>6.0999999999999999E-5</v>
      </c>
      <c r="EW1528" s="157">
        <v>0</v>
      </c>
      <c r="EX1528" s="157">
        <v>0</v>
      </c>
      <c r="EY1528" s="157">
        <v>0</v>
      </c>
      <c r="EZ1528" s="157">
        <v>0</v>
      </c>
      <c r="FA1528" s="157">
        <v>0</v>
      </c>
      <c r="FB1528" s="157">
        <v>0</v>
      </c>
      <c r="FC1528" s="157">
        <v>0</v>
      </c>
      <c r="FD1528" s="157">
        <v>0</v>
      </c>
      <c r="FE1528" s="157">
        <v>0</v>
      </c>
      <c r="FF1528" s="157">
        <v>0</v>
      </c>
      <c r="FG1528" s="157">
        <v>0</v>
      </c>
      <c r="FH1528" s="157">
        <v>0</v>
      </c>
      <c r="FI1528" s="157">
        <v>0</v>
      </c>
      <c r="FJ1528" s="157">
        <v>0</v>
      </c>
      <c r="FK1528" s="157">
        <v>0</v>
      </c>
      <c r="FL1528" s="157">
        <v>0</v>
      </c>
      <c r="FM1528" s="157">
        <v>0</v>
      </c>
      <c r="FN1528" s="157">
        <v>0</v>
      </c>
      <c r="FO1528" s="157">
        <v>0</v>
      </c>
      <c r="FP1528" s="157">
        <v>0</v>
      </c>
      <c r="FQ1528" s="157">
        <v>0</v>
      </c>
      <c r="FR1528" s="157">
        <v>0</v>
      </c>
      <c r="FS1528" s="157">
        <v>0</v>
      </c>
      <c r="FT1528" s="157">
        <v>0</v>
      </c>
      <c r="FU1528" s="157">
        <v>0</v>
      </c>
      <c r="FV1528" s="157">
        <v>0</v>
      </c>
      <c r="FW1528" s="157">
        <v>0</v>
      </c>
      <c r="FX1528" s="157">
        <v>0</v>
      </c>
      <c r="FY1528" s="192">
        <v>8.1500000000000002E-5</v>
      </c>
      <c r="FZ1528" s="157">
        <v>0</v>
      </c>
      <c r="GA1528" s="192">
        <v>7.7799999999999994E-5</v>
      </c>
      <c r="GB1528" s="157">
        <v>0</v>
      </c>
      <c r="GC1528" s="157">
        <v>0</v>
      </c>
      <c r="GD1528" s="157">
        <v>0</v>
      </c>
      <c r="GE1528" s="157">
        <v>0</v>
      </c>
      <c r="GF1528" s="157">
        <v>0</v>
      </c>
      <c r="GG1528" s="157">
        <v>0</v>
      </c>
      <c r="GH1528" s="157">
        <v>0</v>
      </c>
      <c r="GI1528" s="157">
        <v>0</v>
      </c>
      <c r="GJ1528" s="157">
        <v>0</v>
      </c>
      <c r="GK1528" s="157">
        <v>0</v>
      </c>
      <c r="GL1528" s="192">
        <v>9.9199999999999999E-5</v>
      </c>
      <c r="GM1528" s="157">
        <v>0</v>
      </c>
      <c r="GN1528" s="157">
        <v>0</v>
      </c>
      <c r="GO1528" s="157">
        <v>0</v>
      </c>
      <c r="GP1528" s="157">
        <v>0</v>
      </c>
      <c r="GQ1528" s="157">
        <v>0</v>
      </c>
      <c r="GR1528" s="157">
        <v>0</v>
      </c>
      <c r="GS1528" s="157">
        <v>0</v>
      </c>
      <c r="GT1528" s="157">
        <v>0</v>
      </c>
      <c r="GU1528" s="157">
        <v>0</v>
      </c>
      <c r="GV1528" s="157">
        <v>0</v>
      </c>
      <c r="GW1528" s="157">
        <v>0</v>
      </c>
      <c r="GX1528" s="157">
        <v>0</v>
      </c>
      <c r="GY1528" s="157">
        <v>0</v>
      </c>
      <c r="GZ1528" s="157">
        <v>0</v>
      </c>
      <c r="HA1528" s="157">
        <v>0</v>
      </c>
    </row>
    <row r="1529" spans="1:209" x14ac:dyDescent="0.2">
      <c r="A1529" s="157" t="s">
        <v>5338</v>
      </c>
      <c r="B1529" s="192">
        <v>7.4599999999999997E-5</v>
      </c>
      <c r="C1529" s="192">
        <v>5.1700000000000003E-5</v>
      </c>
      <c r="D1529" s="192">
        <v>3.0700000000000001E-5</v>
      </c>
      <c r="E1529" s="157">
        <v>2.3306800000000001E-4</v>
      </c>
      <c r="F1529" s="157">
        <v>1.7097799999999999E-4</v>
      </c>
      <c r="G1529" s="157">
        <v>0</v>
      </c>
      <c r="H1529" s="157">
        <v>0</v>
      </c>
      <c r="I1529" s="157">
        <v>0</v>
      </c>
      <c r="J1529" s="157">
        <v>0</v>
      </c>
      <c r="K1529" s="157">
        <v>0</v>
      </c>
      <c r="L1529" s="157">
        <v>0</v>
      </c>
      <c r="M1529" s="157">
        <v>0</v>
      </c>
      <c r="N1529" s="157">
        <v>0</v>
      </c>
      <c r="O1529" s="157">
        <v>0</v>
      </c>
      <c r="P1529" s="157">
        <v>0</v>
      </c>
      <c r="Q1529" s="157">
        <v>0</v>
      </c>
      <c r="R1529" s="157">
        <v>0</v>
      </c>
      <c r="S1529" s="157">
        <v>0</v>
      </c>
      <c r="T1529" s="157">
        <v>0</v>
      </c>
      <c r="U1529" s="157">
        <v>0</v>
      </c>
      <c r="V1529" s="157">
        <v>0</v>
      </c>
      <c r="W1529" s="157">
        <v>0</v>
      </c>
      <c r="X1529" s="157">
        <v>0</v>
      </c>
      <c r="Y1529" s="192">
        <v>2.0000000000000002E-5</v>
      </c>
      <c r="Z1529" s="157">
        <v>0</v>
      </c>
      <c r="AA1529" s="157">
        <v>0</v>
      </c>
      <c r="AB1529" s="157">
        <v>0</v>
      </c>
      <c r="AC1529" s="157">
        <v>0</v>
      </c>
      <c r="AD1529" s="157">
        <v>0</v>
      </c>
      <c r="AE1529" s="157">
        <v>1.25148E-4</v>
      </c>
      <c r="AF1529" s="157">
        <v>0</v>
      </c>
      <c r="AG1529" s="157">
        <v>0</v>
      </c>
      <c r="AH1529" s="157">
        <v>0</v>
      </c>
      <c r="AI1529" s="157">
        <v>0</v>
      </c>
      <c r="AJ1529" s="157">
        <v>0</v>
      </c>
      <c r="AK1529" s="157">
        <v>0</v>
      </c>
      <c r="AL1529" s="157">
        <v>0</v>
      </c>
      <c r="AM1529" s="157">
        <v>0</v>
      </c>
      <c r="AN1529" s="157">
        <v>0</v>
      </c>
      <c r="AO1529" s="157">
        <v>0</v>
      </c>
      <c r="AP1529" s="157">
        <v>0</v>
      </c>
      <c r="AQ1529" s="157">
        <v>0</v>
      </c>
      <c r="AR1529" s="157">
        <v>0</v>
      </c>
      <c r="AS1529" s="157">
        <v>0</v>
      </c>
      <c r="AT1529" s="157">
        <v>0</v>
      </c>
      <c r="AU1529" s="157">
        <v>0</v>
      </c>
      <c r="AV1529" s="157">
        <v>0</v>
      </c>
      <c r="AW1529" s="157">
        <v>0</v>
      </c>
      <c r="AX1529" s="157">
        <v>0</v>
      </c>
      <c r="AY1529" s="157">
        <v>0</v>
      </c>
      <c r="AZ1529" s="157">
        <v>0</v>
      </c>
      <c r="BA1529" s="157">
        <v>0</v>
      </c>
      <c r="BB1529" s="157">
        <v>0</v>
      </c>
      <c r="BC1529" s="157">
        <v>0</v>
      </c>
      <c r="BD1529" s="157">
        <v>0</v>
      </c>
      <c r="BE1529" s="157">
        <v>0</v>
      </c>
      <c r="BF1529" s="157">
        <v>0</v>
      </c>
      <c r="BG1529" s="157">
        <v>0</v>
      </c>
      <c r="BH1529" s="157">
        <v>0</v>
      </c>
      <c r="BI1529" s="157">
        <v>0</v>
      </c>
      <c r="BJ1529" s="157">
        <v>0</v>
      </c>
      <c r="BK1529" s="157">
        <v>0</v>
      </c>
      <c r="BL1529" s="157">
        <v>0</v>
      </c>
      <c r="BM1529" s="157">
        <v>0</v>
      </c>
      <c r="BN1529" s="157">
        <v>0</v>
      </c>
      <c r="BO1529" s="157">
        <v>0</v>
      </c>
      <c r="BP1529" s="157">
        <v>0</v>
      </c>
      <c r="BQ1529" s="157">
        <v>0</v>
      </c>
      <c r="BR1529" s="157">
        <v>0</v>
      </c>
      <c r="BS1529" s="157">
        <v>0</v>
      </c>
      <c r="BT1529" s="157">
        <v>0</v>
      </c>
      <c r="BU1529" s="157">
        <v>0</v>
      </c>
      <c r="BV1529" s="157">
        <v>0</v>
      </c>
      <c r="BW1529" s="157">
        <v>0</v>
      </c>
      <c r="BX1529" s="157">
        <v>0</v>
      </c>
      <c r="BY1529" s="157">
        <v>0</v>
      </c>
      <c r="BZ1529" s="157">
        <v>0</v>
      </c>
      <c r="CA1529" s="157">
        <v>0</v>
      </c>
      <c r="CB1529" s="157">
        <v>0</v>
      </c>
      <c r="CC1529" s="157">
        <v>0</v>
      </c>
      <c r="CD1529" s="157">
        <v>0</v>
      </c>
      <c r="CE1529" s="157">
        <v>0</v>
      </c>
      <c r="CF1529" s="157">
        <v>0</v>
      </c>
      <c r="CG1529" s="157">
        <v>0</v>
      </c>
      <c r="CH1529" s="157">
        <v>0</v>
      </c>
      <c r="CI1529" s="157">
        <v>0</v>
      </c>
      <c r="CJ1529" s="157">
        <v>0</v>
      </c>
      <c r="CK1529" s="157">
        <v>0</v>
      </c>
      <c r="CL1529" s="157">
        <v>0</v>
      </c>
      <c r="CM1529" s="157">
        <v>0</v>
      </c>
      <c r="CN1529" s="157">
        <v>0</v>
      </c>
      <c r="CO1529" s="157">
        <v>0</v>
      </c>
      <c r="CP1529" s="157">
        <v>0</v>
      </c>
      <c r="CQ1529" s="157">
        <v>0</v>
      </c>
      <c r="CR1529" s="157">
        <v>0</v>
      </c>
      <c r="CS1529" s="157">
        <v>0</v>
      </c>
      <c r="CT1529" s="157">
        <v>0</v>
      </c>
      <c r="CU1529" s="192">
        <v>3.9900000000000001E-5</v>
      </c>
      <c r="CV1529" s="157">
        <v>0</v>
      </c>
      <c r="CW1529" s="157">
        <v>0</v>
      </c>
      <c r="CX1529" s="157">
        <v>0</v>
      </c>
      <c r="CY1529" s="157">
        <v>0</v>
      </c>
      <c r="CZ1529" s="157">
        <v>0</v>
      </c>
      <c r="DA1529" s="157">
        <v>0</v>
      </c>
      <c r="DB1529" s="157">
        <v>0</v>
      </c>
      <c r="DC1529" s="157">
        <v>0</v>
      </c>
      <c r="DD1529" s="157">
        <v>0</v>
      </c>
      <c r="DE1529" s="157">
        <v>0</v>
      </c>
      <c r="DF1529" s="157">
        <v>0</v>
      </c>
      <c r="DG1529" s="157">
        <v>0</v>
      </c>
      <c r="DH1529" s="157">
        <v>0</v>
      </c>
      <c r="DI1529" s="157">
        <v>0</v>
      </c>
      <c r="DJ1529" s="157">
        <v>0</v>
      </c>
      <c r="DK1529" s="157">
        <v>0</v>
      </c>
      <c r="DL1529" s="157">
        <v>0</v>
      </c>
      <c r="DM1529" s="157">
        <v>0</v>
      </c>
      <c r="DN1529" s="157">
        <v>0</v>
      </c>
      <c r="DO1529" s="157">
        <v>0</v>
      </c>
      <c r="DP1529" s="157">
        <v>0</v>
      </c>
      <c r="DQ1529" s="157">
        <v>0</v>
      </c>
      <c r="DR1529" s="157">
        <v>1.2239400000000001E-4</v>
      </c>
      <c r="DS1529" s="157">
        <v>0</v>
      </c>
      <c r="DT1529" s="157">
        <v>0</v>
      </c>
      <c r="DU1529" s="157">
        <v>0</v>
      </c>
      <c r="DV1529" s="157">
        <v>0</v>
      </c>
      <c r="DW1529" s="157">
        <v>0</v>
      </c>
      <c r="DX1529" s="157">
        <v>0</v>
      </c>
      <c r="DY1529" s="157">
        <v>0</v>
      </c>
      <c r="DZ1529" s="157">
        <v>0</v>
      </c>
      <c r="EA1529" s="157">
        <v>0</v>
      </c>
      <c r="EB1529" s="157">
        <v>0</v>
      </c>
      <c r="EC1529" s="157">
        <v>0</v>
      </c>
      <c r="ED1529" s="157">
        <v>0</v>
      </c>
      <c r="EE1529" s="157">
        <v>0</v>
      </c>
      <c r="EF1529" s="157">
        <v>0</v>
      </c>
      <c r="EG1529" s="157">
        <v>0</v>
      </c>
      <c r="EH1529" s="157">
        <v>0</v>
      </c>
      <c r="EI1529" s="157">
        <v>0</v>
      </c>
      <c r="EJ1529" s="157">
        <v>0</v>
      </c>
      <c r="EK1529" s="157">
        <v>0</v>
      </c>
      <c r="EL1529" s="157">
        <v>0</v>
      </c>
      <c r="EM1529" s="157">
        <v>0</v>
      </c>
      <c r="EN1529" s="157">
        <v>0</v>
      </c>
      <c r="EO1529" s="157">
        <v>0</v>
      </c>
      <c r="EP1529" s="157">
        <v>0</v>
      </c>
      <c r="EQ1529" s="157">
        <v>0</v>
      </c>
      <c r="ER1529" s="157">
        <v>0</v>
      </c>
      <c r="ES1529" s="157">
        <v>0</v>
      </c>
      <c r="ET1529" s="157">
        <v>0</v>
      </c>
      <c r="EU1529" s="157">
        <v>1.4885399999999999E-4</v>
      </c>
      <c r="EV1529" s="157">
        <v>0</v>
      </c>
      <c r="EW1529" s="157">
        <v>0</v>
      </c>
      <c r="EX1529" s="157">
        <v>0</v>
      </c>
      <c r="EY1529" s="157">
        <v>0</v>
      </c>
      <c r="EZ1529" s="157">
        <v>0</v>
      </c>
      <c r="FA1529" s="157">
        <v>0</v>
      </c>
      <c r="FB1529" s="157">
        <v>0</v>
      </c>
      <c r="FC1529" s="157">
        <v>0</v>
      </c>
      <c r="FD1529" s="157">
        <v>0</v>
      </c>
      <c r="FE1529" s="157">
        <v>0</v>
      </c>
      <c r="FF1529" s="157">
        <v>0</v>
      </c>
      <c r="FG1529" s="157">
        <v>0</v>
      </c>
      <c r="FH1529" s="192">
        <v>2.37E-5</v>
      </c>
      <c r="FI1529" s="157">
        <v>0</v>
      </c>
      <c r="FJ1529" s="157">
        <v>0</v>
      </c>
      <c r="FK1529" s="192">
        <v>9.2399999999999996E-5</v>
      </c>
      <c r="FL1529" s="157">
        <v>0</v>
      </c>
      <c r="FM1529" s="157">
        <v>0</v>
      </c>
      <c r="FN1529" s="157">
        <v>0</v>
      </c>
      <c r="FO1529" s="157">
        <v>0</v>
      </c>
      <c r="FP1529" s="157">
        <v>0</v>
      </c>
      <c r="FQ1529" s="157">
        <v>0</v>
      </c>
      <c r="FR1529" s="157">
        <v>0</v>
      </c>
      <c r="FS1529" s="157">
        <v>0</v>
      </c>
      <c r="FT1529" s="157">
        <v>0</v>
      </c>
      <c r="FU1529" s="157">
        <v>0</v>
      </c>
      <c r="FV1529" s="157">
        <v>0</v>
      </c>
      <c r="FW1529" s="157">
        <v>0</v>
      </c>
      <c r="FX1529" s="157">
        <v>0</v>
      </c>
      <c r="FY1529" s="157">
        <v>0</v>
      </c>
      <c r="FZ1529" s="157">
        <v>0</v>
      </c>
      <c r="GA1529" s="157">
        <v>0</v>
      </c>
      <c r="GB1529" s="157">
        <v>1.2641200000000001E-4</v>
      </c>
      <c r="GC1529" s="157">
        <v>0</v>
      </c>
      <c r="GD1529" s="157">
        <v>0</v>
      </c>
      <c r="GE1529" s="157">
        <v>0</v>
      </c>
      <c r="GF1529" s="157">
        <v>0</v>
      </c>
      <c r="GG1529" s="157">
        <v>0</v>
      </c>
      <c r="GH1529" s="157">
        <v>0</v>
      </c>
      <c r="GI1529" s="157">
        <v>0</v>
      </c>
      <c r="GJ1529" s="157">
        <v>0</v>
      </c>
      <c r="GK1529" s="157">
        <v>0</v>
      </c>
      <c r="GL1529" s="157">
        <v>0</v>
      </c>
      <c r="GM1529" s="157">
        <v>0</v>
      </c>
      <c r="GN1529" s="157">
        <v>0</v>
      </c>
      <c r="GO1529" s="157">
        <v>0</v>
      </c>
      <c r="GP1529" s="157">
        <v>0</v>
      </c>
      <c r="GQ1529" s="157">
        <v>0</v>
      </c>
      <c r="GR1529" s="157">
        <v>0</v>
      </c>
      <c r="GS1529" s="157">
        <v>0</v>
      </c>
      <c r="GT1529" s="157">
        <v>0</v>
      </c>
      <c r="GU1529" s="157">
        <v>0</v>
      </c>
      <c r="GV1529" s="157">
        <v>0</v>
      </c>
      <c r="GW1529" s="157">
        <v>0</v>
      </c>
      <c r="GX1529" s="157">
        <v>0</v>
      </c>
      <c r="GY1529" s="157">
        <v>0</v>
      </c>
      <c r="GZ1529" s="157">
        <v>0</v>
      </c>
      <c r="HA1529" s="157">
        <v>0</v>
      </c>
    </row>
    <row r="1530" spans="1:209" x14ac:dyDescent="0.2">
      <c r="A1530" s="157" t="s">
        <v>5339</v>
      </c>
      <c r="B1530" s="192">
        <v>7.4599999999999997E-5</v>
      </c>
      <c r="C1530" s="192">
        <v>5.7400000000000001E-6</v>
      </c>
      <c r="D1530" s="192">
        <v>2.5599999999999999E-5</v>
      </c>
      <c r="E1530" s="157">
        <v>1.1653400000000001E-4</v>
      </c>
      <c r="F1530" s="157">
        <v>3.2880499999999999E-4</v>
      </c>
      <c r="G1530" s="157">
        <v>0</v>
      </c>
      <c r="H1530" s="157">
        <v>1.039992E-3</v>
      </c>
      <c r="I1530" s="192">
        <v>5.2500000000000002E-5</v>
      </c>
      <c r="J1530" s="157">
        <v>0</v>
      </c>
      <c r="K1530" s="157">
        <v>4.2867900000000001E-4</v>
      </c>
      <c r="L1530" s="157">
        <v>0</v>
      </c>
      <c r="M1530" s="192">
        <v>8.8200000000000003E-6</v>
      </c>
      <c r="N1530" s="192">
        <v>5.0699999999999999E-5</v>
      </c>
      <c r="O1530" s="157">
        <v>0</v>
      </c>
      <c r="P1530" s="157">
        <v>0</v>
      </c>
      <c r="Q1530" s="157">
        <v>1.0745889999999999E-3</v>
      </c>
      <c r="R1530" s="157">
        <v>0</v>
      </c>
      <c r="S1530" s="157">
        <v>5.584182E-3</v>
      </c>
      <c r="T1530" s="157">
        <v>1.7457079999999999E-3</v>
      </c>
      <c r="U1530" s="157">
        <v>1.54406E-4</v>
      </c>
      <c r="V1530" s="157">
        <v>1.21793E-4</v>
      </c>
      <c r="W1530" s="157">
        <v>0</v>
      </c>
      <c r="X1530" s="157">
        <v>0</v>
      </c>
      <c r="Y1530" s="157">
        <v>1.4003400000000001E-4</v>
      </c>
      <c r="Z1530" s="157">
        <v>0</v>
      </c>
      <c r="AA1530" s="157">
        <v>0</v>
      </c>
      <c r="AB1530" s="157">
        <v>2.79413E-4</v>
      </c>
      <c r="AC1530" s="192">
        <v>3.8600000000000003E-5</v>
      </c>
      <c r="AD1530" s="192">
        <v>1.9400000000000001E-5</v>
      </c>
      <c r="AE1530" s="157">
        <v>3.1982199999999999E-4</v>
      </c>
      <c r="AF1530" s="157">
        <v>0</v>
      </c>
      <c r="AG1530" s="192">
        <v>5.3399999999999997E-5</v>
      </c>
      <c r="AH1530" s="157">
        <v>1.080325E-3</v>
      </c>
      <c r="AI1530" s="157">
        <v>1.276398E-3</v>
      </c>
      <c r="AJ1530" s="157">
        <v>8.5236399999999999E-4</v>
      </c>
      <c r="AK1530" s="192">
        <v>4.6600000000000001E-5</v>
      </c>
      <c r="AL1530" s="157">
        <v>0</v>
      </c>
      <c r="AM1530" s="192">
        <v>6.2100000000000005E-5</v>
      </c>
      <c r="AN1530" s="192">
        <v>6.6199999999999996E-5</v>
      </c>
      <c r="AO1530" s="192">
        <v>7.5900000000000002E-5</v>
      </c>
      <c r="AP1530" s="157">
        <v>2.8015100000000002E-4</v>
      </c>
      <c r="AQ1530" s="157">
        <v>2.5119299999999998E-4</v>
      </c>
      <c r="AR1530" s="157">
        <v>1.01895E-4</v>
      </c>
      <c r="AS1530" s="157">
        <v>6.8315300000000004E-4</v>
      </c>
      <c r="AT1530" s="157">
        <v>7.3133900000000003E-3</v>
      </c>
      <c r="AU1530" s="157">
        <v>6.1830200000000004E-4</v>
      </c>
      <c r="AV1530" s="157">
        <v>0</v>
      </c>
      <c r="AW1530" s="157">
        <v>0</v>
      </c>
      <c r="AX1530" s="192">
        <v>3.3099999999999998E-5</v>
      </c>
      <c r="AY1530" s="192">
        <v>8.1100000000000006E-5</v>
      </c>
      <c r="AZ1530" s="192">
        <v>7.5900000000000002E-5</v>
      </c>
      <c r="BA1530" s="157">
        <v>1.9265999999999999E-4</v>
      </c>
      <c r="BB1530" s="157">
        <v>0</v>
      </c>
      <c r="BC1530" s="157">
        <v>0</v>
      </c>
      <c r="BD1530" s="157">
        <v>0</v>
      </c>
      <c r="BE1530" s="157">
        <v>0</v>
      </c>
      <c r="BF1530" s="192">
        <v>3.8099999999999998E-5</v>
      </c>
      <c r="BG1530" s="192">
        <v>1.34E-5</v>
      </c>
      <c r="BH1530" s="157">
        <v>0</v>
      </c>
      <c r="BI1530" s="157">
        <v>0</v>
      </c>
      <c r="BJ1530" s="157">
        <v>1.6896599999999999E-4</v>
      </c>
      <c r="BK1530" s="157">
        <v>2.4110900000000001E-4</v>
      </c>
      <c r="BL1530" s="157">
        <v>7.5115399999999997E-4</v>
      </c>
      <c r="BM1530" s="157">
        <v>0</v>
      </c>
      <c r="BN1530" s="157">
        <v>0</v>
      </c>
      <c r="BO1530" s="157">
        <v>2.7581910000000001E-3</v>
      </c>
      <c r="BP1530" s="157">
        <v>0</v>
      </c>
      <c r="BQ1530" s="157">
        <v>0</v>
      </c>
      <c r="BR1530" s="157">
        <v>1.2685100000000001E-4</v>
      </c>
      <c r="BS1530" s="157">
        <v>0</v>
      </c>
      <c r="BT1530" s="157">
        <v>3.4738299999999999E-4</v>
      </c>
      <c r="BU1530" s="157">
        <v>0</v>
      </c>
      <c r="BV1530" s="157">
        <v>3.8021000000000002E-4</v>
      </c>
      <c r="BW1530" s="192">
        <v>7.1699999999999995E-5</v>
      </c>
      <c r="BX1530" s="157">
        <v>3.1153399999999998E-4</v>
      </c>
      <c r="BY1530" s="157">
        <v>1.2844079999999999E-3</v>
      </c>
      <c r="BZ1530" s="157">
        <v>3.0636880000000002E-3</v>
      </c>
      <c r="CA1530" s="192">
        <v>8.5500000000000005E-5</v>
      </c>
      <c r="CB1530" s="157">
        <v>8.4584000000000005E-4</v>
      </c>
      <c r="CC1530" s="157">
        <v>1.8113999999999999E-4</v>
      </c>
      <c r="CD1530" s="157">
        <v>4.6545079999999999E-3</v>
      </c>
      <c r="CE1530" s="157">
        <v>2.4903499999999999E-4</v>
      </c>
      <c r="CF1530" s="157">
        <v>2.824624E-3</v>
      </c>
      <c r="CG1530" s="157">
        <v>0</v>
      </c>
      <c r="CH1530" s="157">
        <v>0</v>
      </c>
      <c r="CI1530" s="157">
        <v>2.5650209999999998E-3</v>
      </c>
      <c r="CJ1530" s="157">
        <v>4.2370599999999998E-4</v>
      </c>
      <c r="CK1530" s="157">
        <v>0</v>
      </c>
      <c r="CL1530" s="157">
        <v>1.99404E-4</v>
      </c>
      <c r="CM1530" s="157">
        <v>3.1986800000000001E-4</v>
      </c>
      <c r="CN1530" s="192">
        <v>1.3200000000000001E-5</v>
      </c>
      <c r="CO1530" s="157">
        <v>5.4865540000000003E-3</v>
      </c>
      <c r="CP1530" s="157">
        <v>3.699815E-3</v>
      </c>
      <c r="CQ1530" s="157">
        <v>7.2338380000000002E-3</v>
      </c>
      <c r="CR1530" s="157">
        <v>9.7796100000000006E-4</v>
      </c>
      <c r="CS1530" s="157">
        <v>1.605153E-3</v>
      </c>
      <c r="CT1530" s="157">
        <v>8.3295699999999995E-4</v>
      </c>
      <c r="CU1530" s="192">
        <v>7.9699999999999999E-5</v>
      </c>
      <c r="CV1530" s="157">
        <v>1.4936999999999999E-4</v>
      </c>
      <c r="CW1530" s="157">
        <v>9.3154100000000003E-4</v>
      </c>
      <c r="CX1530" s="192">
        <v>2.2399999999999999E-5</v>
      </c>
      <c r="CY1530" s="157">
        <v>2.3755590000000002E-3</v>
      </c>
      <c r="CZ1530" s="192">
        <v>7.6299999999999998E-5</v>
      </c>
      <c r="DA1530" s="157">
        <v>1.49481E-4</v>
      </c>
      <c r="DB1530" s="192">
        <v>6.6500000000000004E-5</v>
      </c>
      <c r="DC1530" s="192">
        <v>3.0499999999999999E-5</v>
      </c>
      <c r="DD1530" s="192">
        <v>1.5E-5</v>
      </c>
      <c r="DE1530" s="157">
        <v>4.6339200000000002E-4</v>
      </c>
      <c r="DF1530" s="157">
        <v>0</v>
      </c>
      <c r="DG1530" s="157">
        <v>0</v>
      </c>
      <c r="DH1530" s="192">
        <v>6.7500000000000001E-5</v>
      </c>
      <c r="DI1530" s="157">
        <v>2.0165800000000001E-4</v>
      </c>
      <c r="DJ1530" s="157">
        <v>0</v>
      </c>
      <c r="DK1530" s="157">
        <v>0</v>
      </c>
      <c r="DL1530" s="157">
        <v>5.1021900000000002E-4</v>
      </c>
      <c r="DM1530" s="157">
        <v>6.4216399999999997E-4</v>
      </c>
      <c r="DN1530" s="157">
        <v>3.0868279999999998E-3</v>
      </c>
      <c r="DO1530" s="157">
        <v>0</v>
      </c>
      <c r="DP1530" s="192">
        <v>8.9599999999999996E-5</v>
      </c>
      <c r="DQ1530" s="192">
        <v>1.31E-5</v>
      </c>
      <c r="DR1530" s="157">
        <v>0</v>
      </c>
      <c r="DS1530" s="157">
        <v>0</v>
      </c>
      <c r="DT1530" s="157">
        <v>2.9640899999999997E-4</v>
      </c>
      <c r="DU1530" s="157">
        <v>4.3151300000000001E-4</v>
      </c>
      <c r="DV1530" s="157">
        <v>0</v>
      </c>
      <c r="DW1530" s="192">
        <v>8.6899999999999998E-5</v>
      </c>
      <c r="DX1530" s="157">
        <v>7.6148999999999998E-4</v>
      </c>
      <c r="DY1530" s="157">
        <v>2.9155700000000001E-4</v>
      </c>
      <c r="DZ1530" s="157">
        <v>3.7955500000000001E-4</v>
      </c>
      <c r="EA1530" s="157">
        <v>4.5786875999999997E-2</v>
      </c>
      <c r="EB1530" s="157">
        <v>1.6547549999999999E-3</v>
      </c>
      <c r="EC1530" s="157">
        <v>0</v>
      </c>
      <c r="ED1530" s="157">
        <v>2.9540600000000001E-4</v>
      </c>
      <c r="EE1530" s="157">
        <v>8.5183399999999999E-4</v>
      </c>
      <c r="EF1530" s="192">
        <v>3.2700000000000002E-5</v>
      </c>
      <c r="EG1530" s="157">
        <v>1.52919E-4</v>
      </c>
      <c r="EH1530" s="157">
        <v>0</v>
      </c>
      <c r="EI1530" s="157">
        <v>2.7170500000000002E-4</v>
      </c>
      <c r="EJ1530" s="157">
        <v>7.3730099999999999E-4</v>
      </c>
      <c r="EK1530" s="157">
        <v>2.2117400000000001E-4</v>
      </c>
      <c r="EL1530" s="157">
        <v>0</v>
      </c>
      <c r="EM1530" s="157">
        <v>2.7463900000000002E-4</v>
      </c>
      <c r="EN1530" s="157">
        <v>2.9249099999999997E-4</v>
      </c>
      <c r="EO1530" s="157">
        <v>0</v>
      </c>
      <c r="EP1530" s="157">
        <v>0</v>
      </c>
      <c r="EQ1530" s="192">
        <v>6.2299999999999996E-5</v>
      </c>
      <c r="ER1530" s="157">
        <v>1.5298740000000001E-3</v>
      </c>
      <c r="ES1530" s="157">
        <v>2.0556400000000001E-4</v>
      </c>
      <c r="ET1530" s="157">
        <v>3.3485900000000001E-4</v>
      </c>
      <c r="EU1530" s="157">
        <v>0</v>
      </c>
      <c r="EV1530" s="192">
        <v>4.07E-5</v>
      </c>
      <c r="EW1530" s="192">
        <v>1.8199999999999999E-5</v>
      </c>
      <c r="EX1530" s="157">
        <v>0</v>
      </c>
      <c r="EY1530" s="157">
        <v>8.2815700000000005E-4</v>
      </c>
      <c r="EZ1530" s="157">
        <v>9.895800000000001E-4</v>
      </c>
      <c r="FA1530" s="157">
        <v>0</v>
      </c>
      <c r="FB1530" s="157">
        <v>0</v>
      </c>
      <c r="FC1530" s="157">
        <v>0</v>
      </c>
      <c r="FD1530" s="192">
        <v>7.5199999999999998E-5</v>
      </c>
      <c r="FE1530" s="157">
        <v>3.8386420000000002E-3</v>
      </c>
      <c r="FF1530" s="157">
        <v>3.3912100000000001E-4</v>
      </c>
      <c r="FG1530" s="157">
        <v>2.3889199999999999E-4</v>
      </c>
      <c r="FH1530" s="192">
        <v>7.1099999999999994E-5</v>
      </c>
      <c r="FI1530" s="157">
        <v>2.2334970000000001E-3</v>
      </c>
      <c r="FJ1530" s="157">
        <v>0</v>
      </c>
      <c r="FK1530" s="157">
        <v>0</v>
      </c>
      <c r="FL1530" s="157">
        <v>2.0869450000000002E-3</v>
      </c>
      <c r="FM1530" s="157">
        <v>4.4841150000000003E-3</v>
      </c>
      <c r="FN1530" s="157">
        <v>3.3403930000000001E-3</v>
      </c>
      <c r="FO1530" s="157">
        <v>0</v>
      </c>
      <c r="FP1530" s="157">
        <v>0</v>
      </c>
      <c r="FQ1530" s="157">
        <v>1.566661E-3</v>
      </c>
      <c r="FR1530" s="192">
        <v>2.9E-5</v>
      </c>
      <c r="FS1530" s="157">
        <v>0</v>
      </c>
      <c r="FT1530" s="157">
        <v>0</v>
      </c>
      <c r="FU1530" s="157">
        <v>0</v>
      </c>
      <c r="FV1530" s="157">
        <v>1.3779800000000001E-4</v>
      </c>
      <c r="FW1530" s="157">
        <v>0</v>
      </c>
      <c r="FX1530" s="157">
        <v>8.4442199999999995E-4</v>
      </c>
      <c r="FY1530" s="157">
        <v>6.7883099999999997E-4</v>
      </c>
      <c r="FZ1530" s="157">
        <v>2.71088E-4</v>
      </c>
      <c r="GA1530" s="157">
        <v>0</v>
      </c>
      <c r="GB1530" s="157">
        <v>0</v>
      </c>
      <c r="GC1530" s="157">
        <v>0</v>
      </c>
      <c r="GD1530" s="157">
        <v>1.4721580000000001E-3</v>
      </c>
      <c r="GE1530" s="157">
        <v>2.7110699999999998E-4</v>
      </c>
      <c r="GF1530" s="157">
        <v>1.3618359999999999E-3</v>
      </c>
      <c r="GG1530" s="157">
        <v>3.5579299999999997E-4</v>
      </c>
      <c r="GH1530" s="157">
        <v>4.4337599999999999E-4</v>
      </c>
      <c r="GI1530" s="157">
        <v>0</v>
      </c>
      <c r="GJ1530" s="157">
        <v>0</v>
      </c>
      <c r="GK1530" s="157">
        <v>2.95753E-4</v>
      </c>
      <c r="GL1530" s="157">
        <v>9.9248999999999995E-4</v>
      </c>
      <c r="GM1530" s="157">
        <v>5.7592600000000004E-4</v>
      </c>
      <c r="GN1530" s="157">
        <v>3.2281500000000001E-4</v>
      </c>
      <c r="GO1530" s="157">
        <v>3.1964199999999997E-4</v>
      </c>
      <c r="GP1530" s="157">
        <v>0</v>
      </c>
      <c r="GQ1530" s="157">
        <v>2.26221E-4</v>
      </c>
      <c r="GR1530" s="157">
        <v>0</v>
      </c>
      <c r="GS1530" s="157">
        <v>3.6542999999999998E-4</v>
      </c>
      <c r="GT1530" s="157">
        <v>0</v>
      </c>
      <c r="GU1530" s="157">
        <v>0</v>
      </c>
      <c r="GV1530" s="157">
        <v>3.7488280000000001E-3</v>
      </c>
      <c r="GW1530" s="157">
        <v>0</v>
      </c>
      <c r="GX1530" s="157">
        <v>0</v>
      </c>
      <c r="GY1530" s="157">
        <v>1.0752688E-2</v>
      </c>
      <c r="GZ1530" s="157">
        <v>0</v>
      </c>
      <c r="HA1530" s="157">
        <v>1.0638297999999999E-2</v>
      </c>
    </row>
    <row r="1531" spans="1:209" x14ac:dyDescent="0.2">
      <c r="A1531" s="157" t="s">
        <v>5340</v>
      </c>
      <c r="B1531" s="157">
        <v>0</v>
      </c>
      <c r="C1531" s="157">
        <v>0</v>
      </c>
      <c r="D1531" s="157">
        <v>0</v>
      </c>
      <c r="E1531" s="157">
        <v>0</v>
      </c>
      <c r="F1531" s="157">
        <v>0</v>
      </c>
      <c r="G1531" s="157">
        <v>0</v>
      </c>
      <c r="H1531" s="157">
        <v>0</v>
      </c>
      <c r="I1531" s="157">
        <v>0</v>
      </c>
      <c r="J1531" s="157">
        <v>0</v>
      </c>
      <c r="K1531" s="157">
        <v>0</v>
      </c>
      <c r="L1531" s="157">
        <v>0</v>
      </c>
      <c r="M1531" s="157">
        <v>0</v>
      </c>
      <c r="N1531" s="157">
        <v>0</v>
      </c>
      <c r="O1531" s="157">
        <v>0</v>
      </c>
      <c r="P1531" s="157">
        <v>0</v>
      </c>
      <c r="Q1531" s="157">
        <v>0</v>
      </c>
      <c r="R1531" s="157">
        <v>0</v>
      </c>
      <c r="S1531" s="157">
        <v>0</v>
      </c>
      <c r="T1531" s="157">
        <v>0</v>
      </c>
      <c r="U1531" s="157">
        <v>0</v>
      </c>
      <c r="V1531" s="157">
        <v>0</v>
      </c>
      <c r="W1531" s="157">
        <v>0</v>
      </c>
      <c r="X1531" s="157">
        <v>0</v>
      </c>
      <c r="Y1531" s="157">
        <v>0</v>
      </c>
      <c r="Z1531" s="157">
        <v>0</v>
      </c>
      <c r="AA1531" s="157">
        <v>0</v>
      </c>
      <c r="AB1531" s="157">
        <v>0</v>
      </c>
      <c r="AC1531" s="157">
        <v>0</v>
      </c>
      <c r="AD1531" s="157">
        <v>0</v>
      </c>
      <c r="AE1531" s="157">
        <v>0</v>
      </c>
      <c r="AF1531" s="157">
        <v>0</v>
      </c>
      <c r="AG1531" s="157">
        <v>0</v>
      </c>
      <c r="AH1531" s="157">
        <v>0</v>
      </c>
      <c r="AI1531" s="157">
        <v>0</v>
      </c>
      <c r="AJ1531" s="157">
        <v>0</v>
      </c>
      <c r="AK1531" s="157">
        <v>0</v>
      </c>
      <c r="AL1531" s="157">
        <v>0</v>
      </c>
      <c r="AM1531" s="157">
        <v>0</v>
      </c>
      <c r="AN1531" s="157">
        <v>0</v>
      </c>
      <c r="AO1531" s="157">
        <v>0</v>
      </c>
      <c r="AP1531" s="157">
        <v>0</v>
      </c>
      <c r="AQ1531" s="157">
        <v>0</v>
      </c>
      <c r="AR1531" s="157">
        <v>0</v>
      </c>
      <c r="AS1531" s="157">
        <v>0</v>
      </c>
      <c r="AT1531" s="157">
        <v>0</v>
      </c>
      <c r="AU1531" s="157">
        <v>0</v>
      </c>
      <c r="AV1531" s="157">
        <v>0</v>
      </c>
      <c r="AW1531" s="157">
        <v>0</v>
      </c>
      <c r="AX1531" s="157">
        <v>0</v>
      </c>
      <c r="AY1531" s="157">
        <v>0</v>
      </c>
      <c r="AZ1531" s="157">
        <v>0</v>
      </c>
      <c r="BA1531" s="157">
        <v>0</v>
      </c>
      <c r="BB1531" s="157">
        <v>0</v>
      </c>
      <c r="BC1531" s="157">
        <v>0</v>
      </c>
      <c r="BD1531" s="157">
        <v>0</v>
      </c>
      <c r="BE1531" s="157">
        <v>0</v>
      </c>
      <c r="BF1531" s="157">
        <v>0</v>
      </c>
      <c r="BG1531" s="157">
        <v>0</v>
      </c>
      <c r="BH1531" s="157">
        <v>0</v>
      </c>
      <c r="BI1531" s="157">
        <v>0</v>
      </c>
      <c r="BJ1531" s="157">
        <v>0</v>
      </c>
      <c r="BK1531" s="157">
        <v>0</v>
      </c>
      <c r="BL1531" s="157">
        <v>0</v>
      </c>
      <c r="BM1531" s="157">
        <v>0</v>
      </c>
      <c r="BN1531" s="157">
        <v>0</v>
      </c>
      <c r="BO1531" s="157">
        <v>0</v>
      </c>
      <c r="BP1531" s="157">
        <v>0</v>
      </c>
      <c r="BQ1531" s="157">
        <v>0</v>
      </c>
      <c r="BR1531" s="157">
        <v>0</v>
      </c>
      <c r="BS1531" s="157">
        <v>0</v>
      </c>
      <c r="BT1531" s="157">
        <v>0</v>
      </c>
      <c r="BU1531" s="157">
        <v>0</v>
      </c>
      <c r="BV1531" s="157">
        <v>0</v>
      </c>
      <c r="BW1531" s="157">
        <v>0</v>
      </c>
      <c r="BX1531" s="157">
        <v>0</v>
      </c>
      <c r="BY1531" s="157">
        <v>0</v>
      </c>
      <c r="BZ1531" s="157">
        <v>0</v>
      </c>
      <c r="CA1531" s="157">
        <v>0</v>
      </c>
      <c r="CB1531" s="157">
        <v>0</v>
      </c>
      <c r="CC1531" s="157">
        <v>0</v>
      </c>
      <c r="CD1531" s="157">
        <v>0</v>
      </c>
      <c r="CE1531" s="157">
        <v>0</v>
      </c>
      <c r="CF1531" s="157">
        <v>0</v>
      </c>
      <c r="CG1531" s="157">
        <v>0</v>
      </c>
      <c r="CH1531" s="157">
        <v>0</v>
      </c>
      <c r="CI1531" s="157">
        <v>0</v>
      </c>
      <c r="CJ1531" s="157">
        <v>0</v>
      </c>
      <c r="CK1531" s="157">
        <v>0</v>
      </c>
      <c r="CL1531" s="157">
        <v>0</v>
      </c>
      <c r="CM1531" s="157">
        <v>0</v>
      </c>
      <c r="CN1531" s="157">
        <v>0</v>
      </c>
      <c r="CO1531" s="157">
        <v>0</v>
      </c>
      <c r="CP1531" s="157">
        <v>0</v>
      </c>
      <c r="CQ1531" s="157">
        <v>0</v>
      </c>
      <c r="CR1531" s="157">
        <v>0</v>
      </c>
      <c r="CS1531" s="157">
        <v>0</v>
      </c>
      <c r="CT1531" s="157">
        <v>0</v>
      </c>
      <c r="CU1531" s="157">
        <v>0</v>
      </c>
      <c r="CV1531" s="192">
        <v>5.9700000000000001E-5</v>
      </c>
      <c r="CW1531" s="157">
        <v>0</v>
      </c>
      <c r="CX1531" s="157">
        <v>0</v>
      </c>
      <c r="CY1531" s="157">
        <v>0</v>
      </c>
      <c r="CZ1531" s="157">
        <v>0</v>
      </c>
      <c r="DA1531" s="157">
        <v>0</v>
      </c>
      <c r="DB1531" s="157">
        <v>0</v>
      </c>
      <c r="DC1531" s="157">
        <v>0</v>
      </c>
      <c r="DD1531" s="157">
        <v>0</v>
      </c>
      <c r="DE1531" s="157">
        <v>0</v>
      </c>
      <c r="DF1531" s="157">
        <v>0</v>
      </c>
      <c r="DG1531" s="157">
        <v>0</v>
      </c>
      <c r="DH1531" s="157">
        <v>0</v>
      </c>
      <c r="DI1531" s="157">
        <v>0</v>
      </c>
      <c r="DJ1531" s="157">
        <v>0</v>
      </c>
      <c r="DK1531" s="157">
        <v>0</v>
      </c>
      <c r="DL1531" s="157">
        <v>0</v>
      </c>
      <c r="DM1531" s="157">
        <v>0</v>
      </c>
      <c r="DN1531" s="157">
        <v>0</v>
      </c>
      <c r="DO1531" s="157">
        <v>0</v>
      </c>
      <c r="DP1531" s="157">
        <v>0</v>
      </c>
      <c r="DQ1531" s="157">
        <v>0</v>
      </c>
      <c r="DR1531" s="157">
        <v>0</v>
      </c>
      <c r="DS1531" s="157">
        <v>0</v>
      </c>
      <c r="DT1531" s="157">
        <v>0</v>
      </c>
      <c r="DU1531" s="157">
        <v>0</v>
      </c>
      <c r="DV1531" s="157">
        <v>0</v>
      </c>
      <c r="DW1531" s="157">
        <v>0</v>
      </c>
      <c r="DX1531" s="157">
        <v>0</v>
      </c>
      <c r="DY1531" s="157">
        <v>0</v>
      </c>
      <c r="DZ1531" s="157">
        <v>0</v>
      </c>
      <c r="EA1531" s="157">
        <v>0</v>
      </c>
      <c r="EB1531" s="157">
        <v>0</v>
      </c>
      <c r="EC1531" s="157">
        <v>0</v>
      </c>
      <c r="ED1531" s="157">
        <v>0</v>
      </c>
      <c r="EE1531" s="157">
        <v>0</v>
      </c>
      <c r="EF1531" s="157">
        <v>0</v>
      </c>
      <c r="EG1531" s="157">
        <v>0</v>
      </c>
      <c r="EH1531" s="157">
        <v>0</v>
      </c>
      <c r="EI1531" s="157">
        <v>0</v>
      </c>
      <c r="EJ1531" s="157">
        <v>0</v>
      </c>
      <c r="EK1531" s="157">
        <v>0</v>
      </c>
      <c r="EL1531" s="157">
        <v>0</v>
      </c>
      <c r="EM1531" s="157">
        <v>0</v>
      </c>
      <c r="EN1531" s="157">
        <v>0</v>
      </c>
      <c r="EO1531" s="157">
        <v>0</v>
      </c>
      <c r="EP1531" s="157">
        <v>0</v>
      </c>
      <c r="EQ1531" s="157">
        <v>0</v>
      </c>
      <c r="ER1531" s="157">
        <v>0</v>
      </c>
      <c r="ES1531" s="157">
        <v>0</v>
      </c>
      <c r="ET1531" s="157">
        <v>0</v>
      </c>
      <c r="EU1531" s="157">
        <v>0</v>
      </c>
      <c r="EV1531" s="157">
        <v>0</v>
      </c>
      <c r="EW1531" s="157">
        <v>1.82103E-4</v>
      </c>
      <c r="EX1531" s="157">
        <v>0</v>
      </c>
      <c r="EY1531" s="157">
        <v>0</v>
      </c>
      <c r="EZ1531" s="157">
        <v>1.16421E-4</v>
      </c>
      <c r="FA1531" s="157">
        <v>0</v>
      </c>
      <c r="FB1531" s="157">
        <v>0</v>
      </c>
      <c r="FC1531" s="157">
        <v>0</v>
      </c>
      <c r="FD1531" s="157">
        <v>0</v>
      </c>
      <c r="FE1531" s="157">
        <v>0</v>
      </c>
      <c r="FF1531" s="157">
        <v>0</v>
      </c>
      <c r="FG1531" s="157">
        <v>0</v>
      </c>
      <c r="FH1531" s="157">
        <v>0</v>
      </c>
      <c r="FI1531" s="157">
        <v>0</v>
      </c>
      <c r="FJ1531" s="157">
        <v>0</v>
      </c>
      <c r="FK1531" s="157">
        <v>0</v>
      </c>
      <c r="FL1531" s="157">
        <v>0</v>
      </c>
      <c r="FM1531" s="157">
        <v>0</v>
      </c>
      <c r="FN1531" s="157">
        <v>0</v>
      </c>
      <c r="FO1531" s="157">
        <v>0</v>
      </c>
      <c r="FP1531" s="157">
        <v>0</v>
      </c>
      <c r="FQ1531" s="157">
        <v>0</v>
      </c>
      <c r="FR1531" s="157">
        <v>0</v>
      </c>
      <c r="FS1531" s="157">
        <v>0</v>
      </c>
      <c r="FT1531" s="157">
        <v>0</v>
      </c>
      <c r="FU1531" s="157">
        <v>0</v>
      </c>
      <c r="FV1531" s="157">
        <v>0</v>
      </c>
      <c r="FW1531" s="157">
        <v>0</v>
      </c>
      <c r="FX1531" s="157">
        <v>0</v>
      </c>
      <c r="FY1531" s="157">
        <v>0</v>
      </c>
      <c r="FZ1531" s="157">
        <v>0</v>
      </c>
      <c r="GA1531" s="157">
        <v>0</v>
      </c>
      <c r="GB1531" s="157">
        <v>0</v>
      </c>
      <c r="GC1531" s="157">
        <v>0</v>
      </c>
      <c r="GD1531" s="157">
        <v>0</v>
      </c>
      <c r="GE1531" s="157">
        <v>0</v>
      </c>
      <c r="GF1531" s="157">
        <v>0</v>
      </c>
      <c r="GG1531" s="157">
        <v>0</v>
      </c>
      <c r="GH1531" s="157">
        <v>0</v>
      </c>
      <c r="GI1531" s="157">
        <v>0</v>
      </c>
      <c r="GJ1531" s="157">
        <v>0</v>
      </c>
      <c r="GK1531" s="157">
        <v>0</v>
      </c>
      <c r="GL1531" s="157">
        <v>0</v>
      </c>
      <c r="GM1531" s="157">
        <v>0</v>
      </c>
      <c r="GN1531" s="157">
        <v>0</v>
      </c>
      <c r="GO1531" s="157">
        <v>0</v>
      </c>
      <c r="GP1531" s="157">
        <v>0</v>
      </c>
      <c r="GQ1531" s="157">
        <v>0</v>
      </c>
      <c r="GR1531" s="157">
        <v>0</v>
      </c>
      <c r="GS1531" s="157">
        <v>0</v>
      </c>
      <c r="GT1531" s="157">
        <v>0</v>
      </c>
      <c r="GU1531" s="157">
        <v>0</v>
      </c>
      <c r="GV1531" s="157">
        <v>0</v>
      </c>
      <c r="GW1531" s="157">
        <v>0</v>
      </c>
      <c r="GX1531" s="157">
        <v>0</v>
      </c>
      <c r="GY1531" s="157">
        <v>0</v>
      </c>
      <c r="GZ1531" s="157">
        <v>0</v>
      </c>
      <c r="HA1531" s="157">
        <v>0</v>
      </c>
    </row>
    <row r="1532" spans="1:209" x14ac:dyDescent="0.2">
      <c r="A1532" s="157" t="s">
        <v>5341</v>
      </c>
      <c r="B1532" s="157">
        <v>0</v>
      </c>
      <c r="C1532" s="157">
        <v>0</v>
      </c>
      <c r="D1532" s="157">
        <v>0</v>
      </c>
      <c r="E1532" s="157">
        <v>0</v>
      </c>
      <c r="F1532" s="157">
        <v>0</v>
      </c>
      <c r="G1532" s="157">
        <v>0</v>
      </c>
      <c r="H1532" s="157">
        <v>0</v>
      </c>
      <c r="I1532" s="157">
        <v>0</v>
      </c>
      <c r="J1532" s="157">
        <v>0</v>
      </c>
      <c r="K1532" s="157">
        <v>0</v>
      </c>
      <c r="L1532" s="192">
        <v>5.1199999999999998E-5</v>
      </c>
      <c r="M1532" s="157">
        <v>0</v>
      </c>
      <c r="N1532" s="157">
        <v>0</v>
      </c>
      <c r="O1532" s="157">
        <v>0</v>
      </c>
      <c r="P1532" s="157">
        <v>0</v>
      </c>
      <c r="Q1532" s="157">
        <v>0</v>
      </c>
      <c r="R1532" s="157">
        <v>0</v>
      </c>
      <c r="S1532" s="157">
        <v>0</v>
      </c>
      <c r="T1532" s="157">
        <v>0</v>
      </c>
      <c r="U1532" s="157">
        <v>0</v>
      </c>
      <c r="V1532" s="157">
        <v>0</v>
      </c>
      <c r="W1532" s="157">
        <v>0</v>
      </c>
      <c r="X1532" s="157">
        <v>0</v>
      </c>
      <c r="Y1532" s="157">
        <v>0</v>
      </c>
      <c r="Z1532" s="157">
        <v>0</v>
      </c>
      <c r="AA1532" s="157">
        <v>0</v>
      </c>
      <c r="AB1532" s="157">
        <v>0</v>
      </c>
      <c r="AC1532" s="157">
        <v>0</v>
      </c>
      <c r="AD1532" s="157">
        <v>5.0462900000000004E-4</v>
      </c>
      <c r="AE1532" s="157">
        <v>0</v>
      </c>
      <c r="AF1532" s="157">
        <v>0</v>
      </c>
      <c r="AG1532" s="157">
        <v>0</v>
      </c>
      <c r="AH1532" s="192">
        <v>1.2300000000000001E-5</v>
      </c>
      <c r="AI1532" s="157">
        <v>0</v>
      </c>
      <c r="AJ1532" s="157">
        <v>0</v>
      </c>
      <c r="AK1532" s="157">
        <v>0</v>
      </c>
      <c r="AL1532" s="157">
        <v>0</v>
      </c>
      <c r="AM1532" s="157">
        <v>0</v>
      </c>
      <c r="AN1532" s="157">
        <v>0</v>
      </c>
      <c r="AO1532" s="157">
        <v>0</v>
      </c>
      <c r="AP1532" s="157">
        <v>0</v>
      </c>
      <c r="AQ1532" s="157">
        <v>0</v>
      </c>
      <c r="AR1532" s="157">
        <v>0</v>
      </c>
      <c r="AS1532" s="157">
        <v>0</v>
      </c>
      <c r="AT1532" s="157">
        <v>0</v>
      </c>
      <c r="AU1532" s="157">
        <v>2.57626E-4</v>
      </c>
      <c r="AV1532" s="192">
        <v>4.8999999999999998E-5</v>
      </c>
      <c r="AW1532" s="157">
        <v>0</v>
      </c>
      <c r="AX1532" s="157">
        <v>0</v>
      </c>
      <c r="AY1532" s="157">
        <v>0</v>
      </c>
      <c r="AZ1532" s="157">
        <v>0</v>
      </c>
      <c r="BA1532" s="157">
        <v>0</v>
      </c>
      <c r="BB1532" s="157">
        <v>0</v>
      </c>
      <c r="BC1532" s="157">
        <v>0</v>
      </c>
      <c r="BD1532" s="157">
        <v>0</v>
      </c>
      <c r="BE1532" s="157">
        <v>0</v>
      </c>
      <c r="BF1532" s="157">
        <v>0</v>
      </c>
      <c r="BG1532" s="157">
        <v>0</v>
      </c>
      <c r="BH1532" s="157">
        <v>0</v>
      </c>
      <c r="BI1532" s="157">
        <v>0</v>
      </c>
      <c r="BJ1532" s="157">
        <v>0</v>
      </c>
      <c r="BK1532" s="157">
        <v>0</v>
      </c>
      <c r="BL1532" s="192">
        <v>3.5800000000000003E-5</v>
      </c>
      <c r="BM1532" s="157">
        <v>0</v>
      </c>
      <c r="BN1532" s="157">
        <v>0</v>
      </c>
      <c r="BO1532" s="157">
        <v>0</v>
      </c>
      <c r="BP1532" s="157">
        <v>0</v>
      </c>
      <c r="BQ1532" s="157">
        <v>0</v>
      </c>
      <c r="BR1532" s="192">
        <v>2.1100000000000001E-5</v>
      </c>
      <c r="BS1532" s="157">
        <v>0</v>
      </c>
      <c r="BT1532" s="157">
        <v>0</v>
      </c>
      <c r="BU1532" s="157">
        <v>0</v>
      </c>
      <c r="BV1532" s="157">
        <v>0</v>
      </c>
      <c r="BW1532" s="157">
        <v>0</v>
      </c>
      <c r="BX1532" s="157">
        <v>0</v>
      </c>
      <c r="BY1532" s="157">
        <v>0</v>
      </c>
      <c r="BZ1532" s="157">
        <v>0</v>
      </c>
      <c r="CA1532" s="157">
        <v>0</v>
      </c>
      <c r="CB1532" s="157">
        <v>0</v>
      </c>
      <c r="CC1532" s="157">
        <v>0</v>
      </c>
      <c r="CD1532" s="157">
        <v>0</v>
      </c>
      <c r="CE1532" s="157">
        <v>0</v>
      </c>
      <c r="CF1532" s="157">
        <v>0</v>
      </c>
      <c r="CG1532" s="157">
        <v>0</v>
      </c>
      <c r="CH1532" s="157">
        <v>0</v>
      </c>
      <c r="CI1532" s="157">
        <v>0</v>
      </c>
      <c r="CJ1532" s="157">
        <v>0</v>
      </c>
      <c r="CK1532" s="157">
        <v>0</v>
      </c>
      <c r="CL1532" s="157">
        <v>0</v>
      </c>
      <c r="CM1532" s="157">
        <v>0</v>
      </c>
      <c r="CN1532" s="157">
        <v>0</v>
      </c>
      <c r="CO1532" s="157">
        <v>0</v>
      </c>
      <c r="CP1532" s="157">
        <v>0</v>
      </c>
      <c r="CQ1532" s="157">
        <v>0</v>
      </c>
      <c r="CR1532" s="157">
        <v>0</v>
      </c>
      <c r="CS1532" s="157">
        <v>0</v>
      </c>
      <c r="CT1532" s="157">
        <v>0</v>
      </c>
      <c r="CU1532" s="157">
        <v>0</v>
      </c>
      <c r="CV1532" s="157">
        <v>0</v>
      </c>
      <c r="CW1532" s="157">
        <v>0</v>
      </c>
      <c r="CX1532" s="157">
        <v>0</v>
      </c>
      <c r="CY1532" s="157">
        <v>0</v>
      </c>
      <c r="CZ1532" s="157">
        <v>4.19431E-4</v>
      </c>
      <c r="DA1532" s="157">
        <v>0</v>
      </c>
      <c r="DB1532" s="157">
        <v>0</v>
      </c>
      <c r="DC1532" s="157">
        <v>0</v>
      </c>
      <c r="DD1532" s="157">
        <v>0</v>
      </c>
      <c r="DE1532" s="157">
        <v>0</v>
      </c>
      <c r="DF1532" s="157">
        <v>0</v>
      </c>
      <c r="DG1532" s="157">
        <v>0</v>
      </c>
      <c r="DH1532" s="157">
        <v>0</v>
      </c>
      <c r="DI1532" s="157">
        <v>0</v>
      </c>
      <c r="DJ1532" s="157">
        <v>0</v>
      </c>
      <c r="DK1532" s="157">
        <v>0</v>
      </c>
      <c r="DL1532" s="157">
        <v>0</v>
      </c>
      <c r="DM1532" s="157">
        <v>0</v>
      </c>
      <c r="DN1532" s="157">
        <v>0</v>
      </c>
      <c r="DO1532" s="157">
        <v>3.8038600000000003E-4</v>
      </c>
      <c r="DP1532" s="157">
        <v>2.9851200000000002E-4</v>
      </c>
      <c r="DQ1532" s="157">
        <v>0</v>
      </c>
      <c r="DR1532" s="157">
        <v>0</v>
      </c>
      <c r="DS1532" s="157">
        <v>0</v>
      </c>
      <c r="DT1532" s="157">
        <v>0</v>
      </c>
      <c r="DU1532" s="157">
        <v>0</v>
      </c>
      <c r="DV1532" s="157">
        <v>0</v>
      </c>
      <c r="DW1532" s="157">
        <v>3.99854E-4</v>
      </c>
      <c r="DX1532" s="192">
        <v>2.72E-5</v>
      </c>
      <c r="DY1532" s="157">
        <v>0</v>
      </c>
      <c r="DZ1532" s="157">
        <v>0</v>
      </c>
      <c r="EA1532" s="157">
        <v>0</v>
      </c>
      <c r="EB1532" s="157">
        <v>0</v>
      </c>
      <c r="EC1532" s="157">
        <v>0</v>
      </c>
      <c r="ED1532" s="157">
        <v>0</v>
      </c>
      <c r="EE1532" s="192">
        <v>2.6599999999999999E-5</v>
      </c>
      <c r="EF1532" s="157">
        <v>0</v>
      </c>
      <c r="EG1532" s="157">
        <v>0</v>
      </c>
      <c r="EH1532" s="157">
        <v>0</v>
      </c>
      <c r="EI1532" s="157">
        <v>0</v>
      </c>
      <c r="EJ1532" s="157">
        <v>0</v>
      </c>
      <c r="EK1532" s="157">
        <v>0</v>
      </c>
      <c r="EL1532" s="157">
        <v>0</v>
      </c>
      <c r="EM1532" s="157">
        <v>0</v>
      </c>
      <c r="EN1532" s="157">
        <v>0</v>
      </c>
      <c r="EO1532" s="157">
        <v>0</v>
      </c>
      <c r="EP1532" s="157">
        <v>0</v>
      </c>
      <c r="EQ1532" s="157">
        <v>0</v>
      </c>
      <c r="ER1532" s="157">
        <v>0</v>
      </c>
      <c r="ES1532" s="157">
        <v>0</v>
      </c>
      <c r="ET1532" s="157">
        <v>0</v>
      </c>
      <c r="EU1532" s="157">
        <v>0</v>
      </c>
      <c r="EV1532" s="157">
        <v>0</v>
      </c>
      <c r="EW1532" s="157">
        <v>0</v>
      </c>
      <c r="EX1532" s="192">
        <v>4.85E-5</v>
      </c>
      <c r="EY1532" s="157">
        <v>3.62319E-4</v>
      </c>
      <c r="EZ1532" s="157">
        <v>0</v>
      </c>
      <c r="FA1532" s="157">
        <v>0</v>
      </c>
      <c r="FB1532" s="157">
        <v>0</v>
      </c>
      <c r="FC1532" s="157">
        <v>0</v>
      </c>
      <c r="FD1532" s="157">
        <v>0</v>
      </c>
      <c r="FE1532" s="157">
        <v>0</v>
      </c>
      <c r="FF1532" s="157">
        <v>0</v>
      </c>
      <c r="FG1532" s="157">
        <v>0</v>
      </c>
      <c r="FH1532" s="157">
        <v>0</v>
      </c>
      <c r="FI1532" s="157">
        <v>0</v>
      </c>
      <c r="FJ1532" s="157">
        <v>0</v>
      </c>
      <c r="FK1532" s="157">
        <v>0</v>
      </c>
      <c r="FL1532" s="192">
        <v>3.2100000000000001E-5</v>
      </c>
      <c r="FM1532" s="157">
        <v>0</v>
      </c>
      <c r="FN1532" s="157">
        <v>0</v>
      </c>
      <c r="FO1532" s="157">
        <v>0</v>
      </c>
      <c r="FP1532" s="157">
        <v>0</v>
      </c>
      <c r="FQ1532" s="192">
        <v>1.5699999999999999E-5</v>
      </c>
      <c r="FR1532" s="157">
        <v>0</v>
      </c>
      <c r="FS1532" s="157">
        <v>0</v>
      </c>
      <c r="FT1532" s="157">
        <v>0</v>
      </c>
      <c r="FU1532" s="157">
        <v>0</v>
      </c>
      <c r="FV1532" s="157">
        <v>0</v>
      </c>
      <c r="FW1532" s="157">
        <v>0</v>
      </c>
      <c r="FX1532" s="157">
        <v>0</v>
      </c>
      <c r="FY1532" s="157">
        <v>0</v>
      </c>
      <c r="FZ1532" s="157">
        <v>0</v>
      </c>
      <c r="GA1532" s="157">
        <v>0</v>
      </c>
      <c r="GB1532" s="157">
        <v>0</v>
      </c>
      <c r="GC1532" s="157">
        <v>0</v>
      </c>
      <c r="GD1532" s="157">
        <v>0</v>
      </c>
      <c r="GE1532" s="157">
        <v>0</v>
      </c>
      <c r="GF1532" s="157">
        <v>4.5394499999999998E-4</v>
      </c>
      <c r="GG1532" s="157">
        <v>5.3368899999999995E-4</v>
      </c>
      <c r="GH1532" s="157">
        <v>2.5669100000000003E-4</v>
      </c>
      <c r="GI1532" s="157">
        <v>2.05835E-4</v>
      </c>
      <c r="GJ1532" s="157">
        <v>0</v>
      </c>
      <c r="GK1532" s="157">
        <v>0</v>
      </c>
      <c r="GL1532" s="157">
        <v>0</v>
      </c>
      <c r="GM1532" s="192">
        <v>3.8399999999999998E-5</v>
      </c>
      <c r="GN1532" s="157">
        <v>0</v>
      </c>
      <c r="GO1532" s="157">
        <v>0</v>
      </c>
      <c r="GP1532" s="157">
        <v>0</v>
      </c>
      <c r="GQ1532" s="157">
        <v>0</v>
      </c>
      <c r="GR1532" s="157">
        <v>0</v>
      </c>
      <c r="GS1532" s="157">
        <v>0</v>
      </c>
      <c r="GT1532" s="157">
        <v>0</v>
      </c>
      <c r="GU1532" s="157">
        <v>0</v>
      </c>
      <c r="GV1532" s="157">
        <v>0</v>
      </c>
      <c r="GW1532" s="157">
        <v>0</v>
      </c>
      <c r="GX1532" s="157">
        <v>0</v>
      </c>
      <c r="GY1532" s="157">
        <v>0</v>
      </c>
      <c r="GZ1532" s="157">
        <v>0</v>
      </c>
      <c r="HA1532" s="157">
        <v>0</v>
      </c>
    </row>
    <row r="1533" spans="1:209" x14ac:dyDescent="0.2">
      <c r="A1533" s="157" t="s">
        <v>5342</v>
      </c>
      <c r="B1533" s="157">
        <v>0</v>
      </c>
      <c r="C1533" s="157">
        <v>0</v>
      </c>
      <c r="D1533" s="157">
        <v>0</v>
      </c>
      <c r="E1533" s="157">
        <v>0</v>
      </c>
      <c r="F1533" s="157">
        <v>0</v>
      </c>
      <c r="G1533" s="157">
        <v>0</v>
      </c>
      <c r="H1533" s="157">
        <v>0</v>
      </c>
      <c r="I1533" s="157">
        <v>0</v>
      </c>
      <c r="J1533" s="157">
        <v>0</v>
      </c>
      <c r="K1533" s="157">
        <v>0</v>
      </c>
      <c r="L1533" s="157">
        <v>0</v>
      </c>
      <c r="M1533" s="192">
        <v>7.0599999999999995E-5</v>
      </c>
      <c r="N1533" s="157">
        <v>0</v>
      </c>
      <c r="O1533" s="157">
        <v>0</v>
      </c>
      <c r="P1533" s="157">
        <v>0</v>
      </c>
      <c r="Q1533" s="157">
        <v>0</v>
      </c>
      <c r="R1533" s="157">
        <v>0</v>
      </c>
      <c r="S1533" s="157">
        <v>0</v>
      </c>
      <c r="T1533" s="157">
        <v>0</v>
      </c>
      <c r="U1533" s="157">
        <v>0</v>
      </c>
      <c r="V1533" s="157">
        <v>0</v>
      </c>
      <c r="W1533" s="157">
        <v>0</v>
      </c>
      <c r="X1533" s="157">
        <v>0</v>
      </c>
      <c r="Y1533" s="157">
        <v>0</v>
      </c>
      <c r="Z1533" s="157">
        <v>0</v>
      </c>
      <c r="AA1533" s="157">
        <v>0</v>
      </c>
      <c r="AB1533" s="157">
        <v>0</v>
      </c>
      <c r="AC1533" s="157">
        <v>0</v>
      </c>
      <c r="AD1533" s="157">
        <v>0</v>
      </c>
      <c r="AE1533" s="157">
        <v>0</v>
      </c>
      <c r="AF1533" s="157">
        <v>0</v>
      </c>
      <c r="AG1533" s="157">
        <v>0</v>
      </c>
      <c r="AH1533" s="157">
        <v>0</v>
      </c>
      <c r="AI1533" s="157">
        <v>0</v>
      </c>
      <c r="AJ1533" s="192">
        <v>7.1000000000000005E-5</v>
      </c>
      <c r="AK1533" s="157">
        <v>0</v>
      </c>
      <c r="AL1533" s="157">
        <v>0</v>
      </c>
      <c r="AM1533" s="157">
        <v>0</v>
      </c>
      <c r="AN1533" s="157">
        <v>0</v>
      </c>
      <c r="AO1533" s="157">
        <v>0</v>
      </c>
      <c r="AP1533" s="157">
        <v>0</v>
      </c>
      <c r="AQ1533" s="157">
        <v>0</v>
      </c>
      <c r="AR1533" s="157">
        <v>0</v>
      </c>
      <c r="AS1533" s="192">
        <v>9.1100000000000005E-5</v>
      </c>
      <c r="AT1533" s="157">
        <v>0</v>
      </c>
      <c r="AU1533" s="157">
        <v>0</v>
      </c>
      <c r="AV1533" s="157">
        <v>0</v>
      </c>
      <c r="AW1533" s="157">
        <v>0</v>
      </c>
      <c r="AX1533" s="157">
        <v>0</v>
      </c>
      <c r="AY1533" s="157">
        <v>0</v>
      </c>
      <c r="AZ1533" s="157">
        <v>0</v>
      </c>
      <c r="BA1533" s="157">
        <v>0</v>
      </c>
      <c r="BB1533" s="157">
        <v>0</v>
      </c>
      <c r="BC1533" s="157">
        <v>0</v>
      </c>
      <c r="BD1533" s="157">
        <v>0</v>
      </c>
      <c r="BE1533" s="157">
        <v>0</v>
      </c>
      <c r="BF1533" s="157">
        <v>0</v>
      </c>
      <c r="BG1533" s="157">
        <v>0</v>
      </c>
      <c r="BH1533" s="157">
        <v>0</v>
      </c>
      <c r="BI1533" s="157">
        <v>0</v>
      </c>
      <c r="BJ1533" s="157">
        <v>0</v>
      </c>
      <c r="BK1533" s="157">
        <v>0</v>
      </c>
      <c r="BL1533" s="157">
        <v>0</v>
      </c>
      <c r="BM1533" s="157">
        <v>0</v>
      </c>
      <c r="BN1533" s="157">
        <v>0</v>
      </c>
      <c r="BO1533" s="157">
        <v>0</v>
      </c>
      <c r="BP1533" s="157">
        <v>0</v>
      </c>
      <c r="BQ1533" s="157">
        <v>0</v>
      </c>
      <c r="BR1533" s="157">
        <v>0</v>
      </c>
      <c r="BS1533" s="157">
        <v>0</v>
      </c>
      <c r="BT1533" s="157">
        <v>0</v>
      </c>
      <c r="BU1533" s="157">
        <v>0</v>
      </c>
      <c r="BV1533" s="157">
        <v>0</v>
      </c>
      <c r="BW1533" s="157">
        <v>0</v>
      </c>
      <c r="BX1533" s="157">
        <v>0</v>
      </c>
      <c r="BY1533" s="157">
        <v>0</v>
      </c>
      <c r="BZ1533" s="157">
        <v>0</v>
      </c>
      <c r="CA1533" s="157">
        <v>0</v>
      </c>
      <c r="CB1533" s="157">
        <v>0</v>
      </c>
      <c r="CC1533" s="157">
        <v>0</v>
      </c>
      <c r="CD1533" s="157">
        <v>0</v>
      </c>
      <c r="CE1533" s="157">
        <v>0</v>
      </c>
      <c r="CF1533" s="157">
        <v>0</v>
      </c>
      <c r="CG1533" s="157">
        <v>0</v>
      </c>
      <c r="CH1533" s="157">
        <v>0</v>
      </c>
      <c r="CI1533" s="157">
        <v>0</v>
      </c>
      <c r="CJ1533" s="157">
        <v>0</v>
      </c>
      <c r="CK1533" s="157">
        <v>0</v>
      </c>
      <c r="CL1533" s="157">
        <v>0</v>
      </c>
      <c r="CM1533" s="157">
        <v>0</v>
      </c>
      <c r="CN1533" s="157">
        <v>0</v>
      </c>
      <c r="CO1533" s="157">
        <v>0</v>
      </c>
      <c r="CP1533" s="157">
        <v>0</v>
      </c>
      <c r="CQ1533" s="157">
        <v>0</v>
      </c>
      <c r="CR1533" s="157">
        <v>0</v>
      </c>
      <c r="CS1533" s="157">
        <v>0</v>
      </c>
      <c r="CT1533" s="157">
        <v>0</v>
      </c>
      <c r="CU1533" s="157">
        <v>0</v>
      </c>
      <c r="CV1533" s="157">
        <v>0</v>
      </c>
      <c r="CW1533" s="157">
        <v>0</v>
      </c>
      <c r="CX1533" s="157">
        <v>2.01478E-4</v>
      </c>
      <c r="CY1533" s="157">
        <v>0</v>
      </c>
      <c r="CZ1533" s="157">
        <v>0</v>
      </c>
      <c r="DA1533" s="157">
        <v>0</v>
      </c>
      <c r="DB1533" s="157">
        <v>0</v>
      </c>
      <c r="DC1533" s="157">
        <v>0</v>
      </c>
      <c r="DD1533" s="157">
        <v>0</v>
      </c>
      <c r="DE1533" s="157">
        <v>0</v>
      </c>
      <c r="DF1533" s="157">
        <v>0</v>
      </c>
      <c r="DG1533" s="157">
        <v>0</v>
      </c>
      <c r="DH1533" s="157">
        <v>0</v>
      </c>
      <c r="DI1533" s="157">
        <v>0</v>
      </c>
      <c r="DJ1533" s="157">
        <v>0</v>
      </c>
      <c r="DK1533" s="157">
        <v>0</v>
      </c>
      <c r="DL1533" s="192">
        <v>3.0000000000000001E-5</v>
      </c>
      <c r="DM1533" s="157">
        <v>0</v>
      </c>
      <c r="DN1533" s="157">
        <v>0</v>
      </c>
      <c r="DO1533" s="157">
        <v>0</v>
      </c>
      <c r="DP1533" s="157">
        <v>0</v>
      </c>
      <c r="DQ1533" s="157">
        <v>0</v>
      </c>
      <c r="DR1533" s="157">
        <v>0</v>
      </c>
      <c r="DS1533" s="157">
        <v>0</v>
      </c>
      <c r="DT1533" s="157">
        <v>6.35163E-4</v>
      </c>
      <c r="DU1533" s="157">
        <v>0</v>
      </c>
      <c r="DV1533" s="157">
        <v>0</v>
      </c>
      <c r="DW1533" s="157">
        <v>0</v>
      </c>
      <c r="DX1533" s="157">
        <v>0</v>
      </c>
      <c r="DY1533" s="157">
        <v>0</v>
      </c>
      <c r="DZ1533" s="157">
        <v>0</v>
      </c>
      <c r="EA1533" s="157">
        <v>0</v>
      </c>
      <c r="EB1533" s="157">
        <v>0</v>
      </c>
      <c r="EC1533" s="157">
        <v>0</v>
      </c>
      <c r="ED1533" s="157">
        <v>0</v>
      </c>
      <c r="EE1533" s="157">
        <v>0</v>
      </c>
      <c r="EF1533" s="157">
        <v>0</v>
      </c>
      <c r="EG1533" s="157">
        <v>0</v>
      </c>
      <c r="EH1533" s="157">
        <v>0</v>
      </c>
      <c r="EI1533" s="157">
        <v>0</v>
      </c>
      <c r="EJ1533" s="157">
        <v>0</v>
      </c>
      <c r="EK1533" s="157">
        <v>0</v>
      </c>
      <c r="EL1533" s="157">
        <v>0</v>
      </c>
      <c r="EM1533" s="192">
        <v>3.0499999999999999E-5</v>
      </c>
      <c r="EN1533" s="157">
        <v>0</v>
      </c>
      <c r="EO1533" s="157">
        <v>0</v>
      </c>
      <c r="EP1533" s="157">
        <v>0</v>
      </c>
      <c r="EQ1533" s="192">
        <v>2.6699999999999998E-5</v>
      </c>
      <c r="ER1533" s="157">
        <v>0</v>
      </c>
      <c r="ES1533" s="157">
        <v>0</v>
      </c>
      <c r="ET1533" s="157">
        <v>0</v>
      </c>
      <c r="EU1533" s="157">
        <v>0</v>
      </c>
      <c r="EV1533" s="157">
        <v>0</v>
      </c>
      <c r="EW1533" s="157">
        <v>0</v>
      </c>
      <c r="EX1533" s="157">
        <v>0</v>
      </c>
      <c r="EY1533" s="157">
        <v>0</v>
      </c>
      <c r="EZ1533" s="157">
        <v>0</v>
      </c>
      <c r="FA1533" s="157">
        <v>0</v>
      </c>
      <c r="FB1533" s="157">
        <v>0</v>
      </c>
      <c r="FC1533" s="157">
        <v>0</v>
      </c>
      <c r="FD1533" s="157">
        <v>0</v>
      </c>
      <c r="FE1533" s="192">
        <v>6.7299999999999996E-5</v>
      </c>
      <c r="FF1533" s="157">
        <v>0</v>
      </c>
      <c r="FG1533" s="157">
        <v>0</v>
      </c>
      <c r="FH1533" s="157">
        <v>0</v>
      </c>
      <c r="FI1533" s="157">
        <v>3.5846199999999998E-4</v>
      </c>
      <c r="FJ1533" s="157">
        <v>0</v>
      </c>
      <c r="FK1533" s="157">
        <v>0</v>
      </c>
      <c r="FL1533" s="157">
        <v>0</v>
      </c>
      <c r="FM1533" s="157">
        <v>0</v>
      </c>
      <c r="FN1533" s="157">
        <v>0</v>
      </c>
      <c r="FO1533" s="157">
        <v>0</v>
      </c>
      <c r="FP1533" s="157">
        <v>0</v>
      </c>
      <c r="FQ1533" s="157">
        <v>0</v>
      </c>
      <c r="FR1533" s="157">
        <v>0</v>
      </c>
      <c r="FS1533" s="157">
        <v>0</v>
      </c>
      <c r="FT1533" s="157">
        <v>0</v>
      </c>
      <c r="FU1533" s="157">
        <v>0</v>
      </c>
      <c r="FV1533" s="157">
        <v>0</v>
      </c>
      <c r="FW1533" s="157">
        <v>0</v>
      </c>
      <c r="FX1533" s="157">
        <v>0</v>
      </c>
      <c r="FY1533" s="192">
        <v>5.4299999999999998E-5</v>
      </c>
      <c r="FZ1533" s="157">
        <v>0</v>
      </c>
      <c r="GA1533" s="157">
        <v>0</v>
      </c>
      <c r="GB1533" s="157">
        <v>0</v>
      </c>
      <c r="GC1533" s="157">
        <v>0</v>
      </c>
      <c r="GD1533" s="157">
        <v>0</v>
      </c>
      <c r="GE1533" s="157">
        <v>0</v>
      </c>
      <c r="GF1533" s="157">
        <v>0</v>
      </c>
      <c r="GG1533" s="157">
        <v>0</v>
      </c>
      <c r="GH1533" s="157">
        <v>0</v>
      </c>
      <c r="GI1533" s="157">
        <v>0</v>
      </c>
      <c r="GJ1533" s="157">
        <v>0</v>
      </c>
      <c r="GK1533" s="157">
        <v>0</v>
      </c>
      <c r="GL1533" s="157">
        <v>0</v>
      </c>
      <c r="GM1533" s="157">
        <v>0</v>
      </c>
      <c r="GN1533" s="157">
        <v>0</v>
      </c>
      <c r="GO1533" s="157">
        <v>0</v>
      </c>
      <c r="GP1533" s="157">
        <v>0</v>
      </c>
      <c r="GQ1533" s="157">
        <v>0</v>
      </c>
      <c r="GR1533" s="157">
        <v>0</v>
      </c>
      <c r="GS1533" s="157">
        <v>0</v>
      </c>
      <c r="GT1533" s="157">
        <v>0</v>
      </c>
      <c r="GU1533" s="157">
        <v>0</v>
      </c>
      <c r="GV1533" s="157">
        <v>0</v>
      </c>
      <c r="GW1533" s="157">
        <v>0</v>
      </c>
      <c r="GX1533" s="157">
        <v>0</v>
      </c>
      <c r="GY1533" s="157">
        <v>0</v>
      </c>
      <c r="GZ1533" s="157">
        <v>0</v>
      </c>
      <c r="HA1533" s="157">
        <v>0</v>
      </c>
    </row>
    <row r="1534" spans="1:209" x14ac:dyDescent="0.2">
      <c r="A1534" s="157" t="s">
        <v>5343</v>
      </c>
      <c r="B1534" s="192">
        <v>2.9799999999999999E-5</v>
      </c>
      <c r="C1534" s="192">
        <v>2.87E-5</v>
      </c>
      <c r="D1534" s="157">
        <v>0</v>
      </c>
      <c r="E1534" s="157">
        <v>0</v>
      </c>
      <c r="F1534" s="157">
        <v>0</v>
      </c>
      <c r="G1534" s="157">
        <v>0</v>
      </c>
      <c r="H1534" s="157">
        <v>0</v>
      </c>
      <c r="I1534" s="157">
        <v>0</v>
      </c>
      <c r="J1534" s="157">
        <v>0</v>
      </c>
      <c r="K1534" s="157">
        <v>0</v>
      </c>
      <c r="L1534" s="157">
        <v>0</v>
      </c>
      <c r="M1534" s="157">
        <v>0</v>
      </c>
      <c r="N1534" s="157">
        <v>0</v>
      </c>
      <c r="O1534" s="157">
        <v>0</v>
      </c>
      <c r="P1534" s="157">
        <v>0</v>
      </c>
      <c r="Q1534" s="157">
        <v>0</v>
      </c>
      <c r="R1534" s="157">
        <v>0</v>
      </c>
      <c r="S1534" s="157">
        <v>0</v>
      </c>
      <c r="T1534" s="157">
        <v>0</v>
      </c>
      <c r="U1534" s="157">
        <v>0</v>
      </c>
      <c r="V1534" s="157">
        <v>0</v>
      </c>
      <c r="W1534" s="157">
        <v>0</v>
      </c>
      <c r="X1534" s="157">
        <v>0</v>
      </c>
      <c r="Y1534" s="157">
        <v>0</v>
      </c>
      <c r="Z1534" s="157">
        <v>0</v>
      </c>
      <c r="AA1534" s="157">
        <v>0</v>
      </c>
      <c r="AB1534" s="157">
        <v>0</v>
      </c>
      <c r="AC1534" s="157">
        <v>0</v>
      </c>
      <c r="AD1534" s="157">
        <v>0</v>
      </c>
      <c r="AE1534" s="157">
        <v>0</v>
      </c>
      <c r="AF1534" s="157">
        <v>0</v>
      </c>
      <c r="AG1534" s="157">
        <v>0</v>
      </c>
      <c r="AH1534" s="157">
        <v>0</v>
      </c>
      <c r="AI1534" s="157">
        <v>0</v>
      </c>
      <c r="AJ1534" s="157">
        <v>0</v>
      </c>
      <c r="AK1534" s="157">
        <v>0</v>
      </c>
      <c r="AL1534" s="157">
        <v>1.4572700000000001E-4</v>
      </c>
      <c r="AM1534" s="157">
        <v>0</v>
      </c>
      <c r="AN1534" s="157">
        <v>0</v>
      </c>
      <c r="AO1534" s="157">
        <v>0</v>
      </c>
      <c r="AP1534" s="157">
        <v>0</v>
      </c>
      <c r="AQ1534" s="157">
        <v>0</v>
      </c>
      <c r="AR1534" s="157">
        <v>0</v>
      </c>
      <c r="AS1534" s="157">
        <v>0</v>
      </c>
      <c r="AT1534" s="157">
        <v>0</v>
      </c>
      <c r="AU1534" s="157">
        <v>0</v>
      </c>
      <c r="AV1534" s="157">
        <v>0</v>
      </c>
      <c r="AW1534" s="157">
        <v>0</v>
      </c>
      <c r="AX1534" s="157">
        <v>0</v>
      </c>
      <c r="AY1534" s="157">
        <v>0</v>
      </c>
      <c r="AZ1534" s="157">
        <v>0</v>
      </c>
      <c r="BA1534" s="157">
        <v>0</v>
      </c>
      <c r="BB1534" s="157">
        <v>0</v>
      </c>
      <c r="BC1534" s="157">
        <v>0</v>
      </c>
      <c r="BD1534" s="157">
        <v>0</v>
      </c>
      <c r="BE1534" s="157">
        <v>0</v>
      </c>
      <c r="BF1534" s="157">
        <v>0</v>
      </c>
      <c r="BG1534" s="157">
        <v>0</v>
      </c>
      <c r="BH1534" s="157">
        <v>0</v>
      </c>
      <c r="BI1534" s="157">
        <v>0</v>
      </c>
      <c r="BJ1534" s="157">
        <v>0</v>
      </c>
      <c r="BK1534" s="157">
        <v>0</v>
      </c>
      <c r="BL1534" s="157">
        <v>0</v>
      </c>
      <c r="BM1534" s="157">
        <v>0</v>
      </c>
      <c r="BN1534" s="157">
        <v>0</v>
      </c>
      <c r="BO1534" s="157">
        <v>0</v>
      </c>
      <c r="BP1534" s="157">
        <v>0</v>
      </c>
      <c r="BQ1534" s="157">
        <v>0</v>
      </c>
      <c r="BR1534" s="157">
        <v>0</v>
      </c>
      <c r="BS1534" s="157">
        <v>0</v>
      </c>
      <c r="BT1534" s="157">
        <v>0</v>
      </c>
      <c r="BU1534" s="157">
        <v>0</v>
      </c>
      <c r="BV1534" s="157">
        <v>0</v>
      </c>
      <c r="BW1534" s="192">
        <v>4.7800000000000003E-5</v>
      </c>
      <c r="BX1534" s="157">
        <v>0</v>
      </c>
      <c r="BY1534" s="157">
        <v>0</v>
      </c>
      <c r="BZ1534" s="157">
        <v>0</v>
      </c>
      <c r="CA1534" s="192">
        <v>2.5700000000000001E-5</v>
      </c>
      <c r="CB1534" s="157">
        <v>0</v>
      </c>
      <c r="CC1534" s="157">
        <v>0</v>
      </c>
      <c r="CD1534" s="157">
        <v>0</v>
      </c>
      <c r="CE1534" s="192">
        <v>3.1099999999999997E-5</v>
      </c>
      <c r="CF1534" s="157">
        <v>0</v>
      </c>
      <c r="CG1534" s="157">
        <v>0</v>
      </c>
      <c r="CH1534" s="157">
        <v>0</v>
      </c>
      <c r="CI1534" s="157">
        <v>0</v>
      </c>
      <c r="CJ1534" s="192">
        <v>5.3000000000000001E-5</v>
      </c>
      <c r="CK1534" s="157">
        <v>2.1522699999999999E-4</v>
      </c>
      <c r="CL1534" s="192">
        <v>6.6500000000000004E-5</v>
      </c>
      <c r="CM1534" s="157">
        <v>0</v>
      </c>
      <c r="CN1534" s="192">
        <v>1.3200000000000001E-5</v>
      </c>
      <c r="CO1534" s="157">
        <v>0</v>
      </c>
      <c r="CP1534" s="157">
        <v>0</v>
      </c>
      <c r="CQ1534" s="157">
        <v>0</v>
      </c>
      <c r="CR1534" s="157">
        <v>0</v>
      </c>
      <c r="CS1534" s="157">
        <v>0</v>
      </c>
      <c r="CT1534" s="157">
        <v>0</v>
      </c>
      <c r="CU1534" s="157">
        <v>0</v>
      </c>
      <c r="CV1534" s="157">
        <v>0</v>
      </c>
      <c r="CW1534" s="157">
        <v>0</v>
      </c>
      <c r="CX1534" s="157">
        <v>0</v>
      </c>
      <c r="CY1534" s="157">
        <v>0</v>
      </c>
      <c r="CZ1534" s="157">
        <v>0</v>
      </c>
      <c r="DA1534" s="157">
        <v>0</v>
      </c>
      <c r="DB1534" s="157">
        <v>0</v>
      </c>
      <c r="DC1534" s="157">
        <v>0</v>
      </c>
      <c r="DD1534" s="157">
        <v>0</v>
      </c>
      <c r="DE1534" s="157">
        <v>0</v>
      </c>
      <c r="DF1534" s="157">
        <v>0</v>
      </c>
      <c r="DG1534" s="157">
        <v>0</v>
      </c>
      <c r="DH1534" s="157">
        <v>3.3751899999999999E-4</v>
      </c>
      <c r="DI1534" s="157">
        <v>6.8563599999999999E-4</v>
      </c>
      <c r="DJ1534" s="157">
        <v>0</v>
      </c>
      <c r="DK1534" s="157">
        <v>0</v>
      </c>
      <c r="DL1534" s="157">
        <v>0</v>
      </c>
      <c r="DM1534" s="157">
        <v>0</v>
      </c>
      <c r="DN1534" s="157">
        <v>0</v>
      </c>
      <c r="DO1534" s="157">
        <v>0</v>
      </c>
      <c r="DP1534" s="157">
        <v>0</v>
      </c>
      <c r="DQ1534" s="157">
        <v>0</v>
      </c>
      <c r="DR1534" s="157">
        <v>0</v>
      </c>
      <c r="DS1534" s="157">
        <v>0</v>
      </c>
      <c r="DT1534" s="157">
        <v>0</v>
      </c>
      <c r="DU1534" s="157">
        <v>0</v>
      </c>
      <c r="DV1534" s="157">
        <v>0</v>
      </c>
      <c r="DW1534" s="157">
        <v>0</v>
      </c>
      <c r="DX1534" s="157">
        <v>0</v>
      </c>
      <c r="DY1534" s="157">
        <v>0</v>
      </c>
      <c r="DZ1534" s="157">
        <v>0</v>
      </c>
      <c r="EA1534" s="157">
        <v>0</v>
      </c>
      <c r="EB1534" s="157">
        <v>0</v>
      </c>
      <c r="EC1534" s="192">
        <v>3.6600000000000002E-5</v>
      </c>
      <c r="ED1534" s="157">
        <v>0</v>
      </c>
      <c r="EE1534" s="157">
        <v>0</v>
      </c>
      <c r="EF1534" s="157">
        <v>0</v>
      </c>
      <c r="EG1534" s="157">
        <v>0</v>
      </c>
      <c r="EH1534" s="157">
        <v>0</v>
      </c>
      <c r="EI1534" s="157">
        <v>0</v>
      </c>
      <c r="EJ1534" s="157">
        <v>0</v>
      </c>
      <c r="EK1534" s="157">
        <v>0</v>
      </c>
      <c r="EL1534" s="157">
        <v>0</v>
      </c>
      <c r="EM1534" s="157">
        <v>0</v>
      </c>
      <c r="EN1534" s="157">
        <v>0</v>
      </c>
      <c r="EO1534" s="157">
        <v>0</v>
      </c>
      <c r="EP1534" s="157">
        <v>0</v>
      </c>
      <c r="EQ1534" s="157">
        <v>0</v>
      </c>
      <c r="ER1534" s="157">
        <v>0</v>
      </c>
      <c r="ES1534" s="157">
        <v>0</v>
      </c>
      <c r="ET1534" s="157">
        <v>0</v>
      </c>
      <c r="EU1534" s="192">
        <v>3.7200000000000003E-5</v>
      </c>
      <c r="EV1534" s="157">
        <v>0</v>
      </c>
      <c r="EW1534" s="157">
        <v>0</v>
      </c>
      <c r="EX1534" s="157">
        <v>0</v>
      </c>
      <c r="EY1534" s="157">
        <v>0</v>
      </c>
      <c r="EZ1534" s="157">
        <v>0</v>
      </c>
      <c r="FA1534" s="157">
        <v>0</v>
      </c>
      <c r="FB1534" s="157">
        <v>0</v>
      </c>
      <c r="FC1534" s="157">
        <v>0</v>
      </c>
      <c r="FD1534" s="157">
        <v>0</v>
      </c>
      <c r="FE1534" s="157">
        <v>0</v>
      </c>
      <c r="FF1534" s="157">
        <v>0</v>
      </c>
      <c r="FG1534" s="157">
        <v>0</v>
      </c>
      <c r="FH1534" s="157">
        <v>0</v>
      </c>
      <c r="FI1534" s="157">
        <v>0</v>
      </c>
      <c r="FJ1534" s="157">
        <v>0</v>
      </c>
      <c r="FK1534" s="157">
        <v>0</v>
      </c>
      <c r="FL1534" s="157">
        <v>0</v>
      </c>
      <c r="FM1534" s="157">
        <v>0</v>
      </c>
      <c r="FN1534" s="157">
        <v>0</v>
      </c>
      <c r="FO1534" s="157">
        <v>0</v>
      </c>
      <c r="FP1534" s="157">
        <v>0</v>
      </c>
      <c r="FQ1534" s="157">
        <v>0</v>
      </c>
      <c r="FR1534" s="157">
        <v>0</v>
      </c>
      <c r="FS1534" s="157">
        <v>0</v>
      </c>
      <c r="FT1534" s="157">
        <v>0</v>
      </c>
      <c r="FU1534" s="157">
        <v>0</v>
      </c>
      <c r="FV1534" s="157">
        <v>0</v>
      </c>
      <c r="FW1534" s="157">
        <v>0</v>
      </c>
      <c r="FX1534" s="157">
        <v>0</v>
      </c>
      <c r="FY1534" s="157">
        <v>0</v>
      </c>
      <c r="FZ1534" s="157">
        <v>1.35544E-4</v>
      </c>
      <c r="GA1534" s="157">
        <v>0</v>
      </c>
      <c r="GB1534" s="157">
        <v>0</v>
      </c>
      <c r="GC1534" s="157">
        <v>0</v>
      </c>
      <c r="GD1534" s="157">
        <v>0</v>
      </c>
      <c r="GE1534" s="157">
        <v>0</v>
      </c>
      <c r="GF1534" s="157">
        <v>0</v>
      </c>
      <c r="GG1534" s="157">
        <v>0</v>
      </c>
      <c r="GH1534" s="157">
        <v>0</v>
      </c>
      <c r="GI1534" s="157">
        <v>0</v>
      </c>
      <c r="GJ1534" s="157">
        <v>0</v>
      </c>
      <c r="GK1534" s="157">
        <v>0</v>
      </c>
      <c r="GL1534" s="157">
        <v>0</v>
      </c>
      <c r="GM1534" s="157">
        <v>0</v>
      </c>
      <c r="GN1534" s="157">
        <v>0</v>
      </c>
      <c r="GO1534" s="157">
        <v>0</v>
      </c>
      <c r="GP1534" s="157">
        <v>0</v>
      </c>
      <c r="GQ1534" s="157">
        <v>0</v>
      </c>
      <c r="GR1534" s="157">
        <v>0</v>
      </c>
      <c r="GS1534" s="157">
        <v>0</v>
      </c>
      <c r="GT1534" s="157">
        <v>0</v>
      </c>
      <c r="GU1534" s="157">
        <v>0</v>
      </c>
      <c r="GV1534" s="157">
        <v>0</v>
      </c>
      <c r="GW1534" s="157">
        <v>0</v>
      </c>
      <c r="GX1534" s="157">
        <v>0</v>
      </c>
      <c r="GY1534" s="157">
        <v>0</v>
      </c>
      <c r="GZ1534" s="157">
        <v>0</v>
      </c>
      <c r="HA1534" s="157">
        <v>0</v>
      </c>
    </row>
    <row r="1535" spans="1:209" x14ac:dyDescent="0.2">
      <c r="A1535" s="157" t="s">
        <v>5344</v>
      </c>
      <c r="B1535" s="157">
        <v>0</v>
      </c>
      <c r="C1535" s="192">
        <v>5.7400000000000001E-6</v>
      </c>
      <c r="D1535" s="157">
        <v>0</v>
      </c>
      <c r="E1535" s="192">
        <v>2.3300000000000001E-5</v>
      </c>
      <c r="F1535" s="192">
        <v>5.2599999999999998E-5</v>
      </c>
      <c r="G1535" s="157">
        <v>0</v>
      </c>
      <c r="H1535" s="157">
        <v>0</v>
      </c>
      <c r="I1535" s="157">
        <v>0</v>
      </c>
      <c r="J1535" s="157">
        <v>0</v>
      </c>
      <c r="K1535" s="157">
        <v>0</v>
      </c>
      <c r="L1535" s="157">
        <v>1.02361E-4</v>
      </c>
      <c r="M1535" s="157">
        <v>0</v>
      </c>
      <c r="N1535" s="192">
        <v>1.6900000000000001E-5</v>
      </c>
      <c r="O1535" s="192">
        <v>5.4999999999999999E-6</v>
      </c>
      <c r="P1535" s="157">
        <v>0</v>
      </c>
      <c r="Q1535" s="157">
        <v>0</v>
      </c>
      <c r="R1535" s="157">
        <v>0</v>
      </c>
      <c r="S1535" s="157">
        <v>0</v>
      </c>
      <c r="T1535" s="157">
        <v>0</v>
      </c>
      <c r="U1535" s="157">
        <v>0</v>
      </c>
      <c r="V1535" s="192">
        <v>6.0900000000000003E-5</v>
      </c>
      <c r="W1535" s="157">
        <v>0</v>
      </c>
      <c r="X1535" s="157">
        <v>0</v>
      </c>
      <c r="Y1535" s="192">
        <v>2.0000000000000002E-5</v>
      </c>
      <c r="Z1535" s="157">
        <v>0</v>
      </c>
      <c r="AA1535" s="157">
        <v>0</v>
      </c>
      <c r="AB1535" s="192">
        <v>9.9799999999999993E-6</v>
      </c>
      <c r="AC1535" s="192">
        <v>1.9300000000000002E-5</v>
      </c>
      <c r="AD1535" s="192">
        <v>3.8800000000000001E-5</v>
      </c>
      <c r="AE1535" s="192">
        <v>1.3900000000000001E-5</v>
      </c>
      <c r="AF1535" s="157">
        <v>0</v>
      </c>
      <c r="AG1535" s="157">
        <v>0</v>
      </c>
      <c r="AH1535" s="157">
        <v>0</v>
      </c>
      <c r="AI1535" s="157">
        <v>0</v>
      </c>
      <c r="AJ1535" s="157">
        <v>0</v>
      </c>
      <c r="AK1535" s="157">
        <v>0</v>
      </c>
      <c r="AL1535" s="157">
        <v>0</v>
      </c>
      <c r="AM1535" s="192">
        <v>4.1399999999999997E-5</v>
      </c>
      <c r="AN1535" s="157">
        <v>0</v>
      </c>
      <c r="AO1535" s="157">
        <v>1.01197E-4</v>
      </c>
      <c r="AP1535" s="157">
        <v>2.8015100000000002E-4</v>
      </c>
      <c r="AQ1535" s="157">
        <v>0</v>
      </c>
      <c r="AR1535" s="192">
        <v>2.55E-5</v>
      </c>
      <c r="AS1535" s="157">
        <v>0</v>
      </c>
      <c r="AT1535" s="157">
        <v>0</v>
      </c>
      <c r="AU1535" s="157">
        <v>1.0305030000000001E-3</v>
      </c>
      <c r="AV1535" s="157">
        <v>2.4478599999999998E-4</v>
      </c>
      <c r="AW1535" s="157">
        <v>0</v>
      </c>
      <c r="AX1535" s="192">
        <v>3.3099999999999998E-5</v>
      </c>
      <c r="AY1535" s="157">
        <v>0</v>
      </c>
      <c r="AZ1535" s="192">
        <v>7.5900000000000002E-5</v>
      </c>
      <c r="BA1535" s="192">
        <v>4.8199999999999999E-5</v>
      </c>
      <c r="BB1535" s="157">
        <v>0</v>
      </c>
      <c r="BC1535" s="192">
        <v>2.41E-5</v>
      </c>
      <c r="BD1535" s="157">
        <v>0</v>
      </c>
      <c r="BE1535" s="157">
        <v>0</v>
      </c>
      <c r="BF1535" s="157">
        <v>0</v>
      </c>
      <c r="BG1535" s="157">
        <v>0</v>
      </c>
      <c r="BH1535" s="157">
        <v>0</v>
      </c>
      <c r="BI1535" s="157">
        <v>0</v>
      </c>
      <c r="BJ1535" s="157">
        <v>0</v>
      </c>
      <c r="BK1535" s="157">
        <v>0</v>
      </c>
      <c r="BL1535" s="192">
        <v>3.5800000000000003E-5</v>
      </c>
      <c r="BM1535" s="157">
        <v>0</v>
      </c>
      <c r="BN1535" s="157">
        <v>0</v>
      </c>
      <c r="BO1535" s="192">
        <v>2.2200000000000001E-5</v>
      </c>
      <c r="BP1535" s="157">
        <v>0</v>
      </c>
      <c r="BQ1535" s="157">
        <v>0</v>
      </c>
      <c r="BR1535" s="157">
        <v>0</v>
      </c>
      <c r="BS1535" s="157">
        <v>0</v>
      </c>
      <c r="BT1535" s="157">
        <v>0</v>
      </c>
      <c r="BU1535" s="157">
        <v>0</v>
      </c>
      <c r="BV1535" s="157">
        <v>0</v>
      </c>
      <c r="BW1535" s="157">
        <v>1.4342399999999999E-4</v>
      </c>
      <c r="BX1535" s="157">
        <v>0</v>
      </c>
      <c r="BY1535" s="157">
        <v>0</v>
      </c>
      <c r="BZ1535" s="157">
        <v>0</v>
      </c>
      <c r="CA1535" s="157">
        <v>0</v>
      </c>
      <c r="CB1535" s="157">
        <v>0</v>
      </c>
      <c r="CC1535" s="157">
        <v>0</v>
      </c>
      <c r="CD1535" s="157">
        <v>0</v>
      </c>
      <c r="CE1535" s="157">
        <v>0</v>
      </c>
      <c r="CF1535" s="157">
        <v>0</v>
      </c>
      <c r="CG1535" s="157">
        <v>0</v>
      </c>
      <c r="CH1535" s="157">
        <v>0</v>
      </c>
      <c r="CI1535" s="192">
        <v>5.66E-5</v>
      </c>
      <c r="CJ1535" s="157">
        <v>0</v>
      </c>
      <c r="CK1535" s="157">
        <v>0</v>
      </c>
      <c r="CL1535" s="192">
        <v>8.8599999999999999E-5</v>
      </c>
      <c r="CM1535" s="157">
        <v>0</v>
      </c>
      <c r="CN1535" s="192">
        <v>9.2700000000000004E-5</v>
      </c>
      <c r="CO1535" s="192">
        <v>8.81E-5</v>
      </c>
      <c r="CP1535" s="157">
        <v>0</v>
      </c>
      <c r="CQ1535" s="192">
        <v>8.4099999999999998E-5</v>
      </c>
      <c r="CR1535" s="157">
        <v>0</v>
      </c>
      <c r="CS1535" s="157">
        <v>0</v>
      </c>
      <c r="CT1535" s="157">
        <v>0</v>
      </c>
      <c r="CU1535" s="157">
        <v>0</v>
      </c>
      <c r="CV1535" s="157">
        <v>0</v>
      </c>
      <c r="CW1535" s="157">
        <v>0</v>
      </c>
      <c r="CX1535" s="192">
        <v>2.2399999999999999E-5</v>
      </c>
      <c r="CY1535" s="157">
        <v>0</v>
      </c>
      <c r="CZ1535" s="157">
        <v>0</v>
      </c>
      <c r="DA1535" s="157">
        <v>0</v>
      </c>
      <c r="DB1535" s="157">
        <v>0</v>
      </c>
      <c r="DC1535" s="157">
        <v>0</v>
      </c>
      <c r="DD1535" s="157">
        <v>0</v>
      </c>
      <c r="DE1535" s="157">
        <v>0</v>
      </c>
      <c r="DF1535" s="157">
        <v>0</v>
      </c>
      <c r="DG1535" s="157">
        <v>0</v>
      </c>
      <c r="DH1535" s="157">
        <v>0</v>
      </c>
      <c r="DI1535" s="192">
        <v>2.02E-5</v>
      </c>
      <c r="DJ1535" s="157">
        <v>0</v>
      </c>
      <c r="DK1535" s="157">
        <v>0</v>
      </c>
      <c r="DL1535" s="157">
        <v>0</v>
      </c>
      <c r="DM1535" s="157">
        <v>0</v>
      </c>
      <c r="DN1535" s="192">
        <v>2.1999999999999999E-5</v>
      </c>
      <c r="DO1535" s="192">
        <v>6.9200000000000002E-5</v>
      </c>
      <c r="DP1535" s="157">
        <v>0</v>
      </c>
      <c r="DQ1535" s="157">
        <v>0</v>
      </c>
      <c r="DR1535" s="157">
        <v>0</v>
      </c>
      <c r="DS1535" s="157">
        <v>0</v>
      </c>
      <c r="DT1535" s="157">
        <v>0</v>
      </c>
      <c r="DU1535" s="192">
        <v>2.05E-5</v>
      </c>
      <c r="DV1535" s="157">
        <v>0</v>
      </c>
      <c r="DW1535" s="157">
        <v>0</v>
      </c>
      <c r="DX1535" s="157">
        <v>0</v>
      </c>
      <c r="DY1535" s="157">
        <v>0</v>
      </c>
      <c r="DZ1535" s="157">
        <v>0</v>
      </c>
      <c r="EA1535" s="157">
        <v>0</v>
      </c>
      <c r="EB1535" s="157">
        <v>0</v>
      </c>
      <c r="EC1535" s="157">
        <v>0</v>
      </c>
      <c r="ED1535" s="157">
        <v>0</v>
      </c>
      <c r="EE1535" s="157">
        <v>0</v>
      </c>
      <c r="EF1535" s="157">
        <v>0</v>
      </c>
      <c r="EG1535" s="157">
        <v>0</v>
      </c>
      <c r="EH1535" s="157">
        <v>0</v>
      </c>
      <c r="EI1535" s="157">
        <v>0</v>
      </c>
      <c r="EJ1535" s="157">
        <v>0</v>
      </c>
      <c r="EK1535" s="157">
        <v>0</v>
      </c>
      <c r="EL1535" s="157">
        <v>0</v>
      </c>
      <c r="EM1535" s="157">
        <v>0</v>
      </c>
      <c r="EN1535" s="157">
        <v>0</v>
      </c>
      <c r="EO1535" s="157">
        <v>0</v>
      </c>
      <c r="EP1535" s="157">
        <v>0</v>
      </c>
      <c r="EQ1535" s="157">
        <v>0</v>
      </c>
      <c r="ER1535" s="157">
        <v>0</v>
      </c>
      <c r="ES1535" s="157">
        <v>0</v>
      </c>
      <c r="ET1535" s="157">
        <v>0</v>
      </c>
      <c r="EU1535" s="157">
        <v>0</v>
      </c>
      <c r="EV1535" s="157">
        <v>0</v>
      </c>
      <c r="EW1535" s="157">
        <v>0</v>
      </c>
      <c r="EX1535" s="157">
        <v>0</v>
      </c>
      <c r="EY1535" s="157">
        <v>0</v>
      </c>
      <c r="EZ1535" s="157">
        <v>0</v>
      </c>
      <c r="FA1535" s="157">
        <v>0</v>
      </c>
      <c r="FB1535" s="157">
        <v>0</v>
      </c>
      <c r="FC1535" s="192">
        <v>2.7100000000000001E-5</v>
      </c>
      <c r="FD1535" s="157">
        <v>0</v>
      </c>
      <c r="FE1535" s="157">
        <v>0</v>
      </c>
      <c r="FF1535" s="157">
        <v>0</v>
      </c>
      <c r="FG1535" s="157">
        <v>1.5926100000000001E-4</v>
      </c>
      <c r="FH1535" s="157">
        <v>0</v>
      </c>
      <c r="FI1535" s="157">
        <v>0</v>
      </c>
      <c r="FJ1535" s="157">
        <v>0</v>
      </c>
      <c r="FK1535" s="157">
        <v>0</v>
      </c>
      <c r="FL1535" s="157">
        <v>0</v>
      </c>
      <c r="FM1535" s="157">
        <v>0</v>
      </c>
      <c r="FN1535" s="157">
        <v>0</v>
      </c>
      <c r="FO1535" s="192">
        <v>9.0599999999999997E-6</v>
      </c>
      <c r="FP1535" s="157">
        <v>0</v>
      </c>
      <c r="FQ1535" s="157">
        <v>0</v>
      </c>
      <c r="FR1535" s="157">
        <v>0</v>
      </c>
      <c r="FS1535" s="192">
        <v>4.6999999999999997E-5</v>
      </c>
      <c r="FT1535" s="192">
        <v>4.3600000000000003E-5</v>
      </c>
      <c r="FU1535" s="157">
        <v>0</v>
      </c>
      <c r="FV1535" s="157">
        <v>0</v>
      </c>
      <c r="FW1535" s="157">
        <v>0</v>
      </c>
      <c r="FX1535" s="157">
        <v>0</v>
      </c>
      <c r="FY1535" s="157">
        <v>0</v>
      </c>
      <c r="FZ1535" s="157">
        <v>0</v>
      </c>
      <c r="GA1535" s="192">
        <v>3.8899999999999997E-5</v>
      </c>
      <c r="GB1535" s="157">
        <v>0</v>
      </c>
      <c r="GC1535" s="157">
        <v>0</v>
      </c>
      <c r="GD1535" s="157">
        <v>0</v>
      </c>
      <c r="GE1535" s="157">
        <v>0</v>
      </c>
      <c r="GF1535" s="157">
        <v>0</v>
      </c>
      <c r="GG1535" s="192">
        <v>8.8900000000000006E-5</v>
      </c>
      <c r="GH1535" s="192">
        <v>2.3300000000000001E-5</v>
      </c>
      <c r="GI1535" s="157">
        <v>0</v>
      </c>
      <c r="GJ1535" s="157">
        <v>0</v>
      </c>
      <c r="GK1535" s="157">
        <v>0</v>
      </c>
      <c r="GL1535" s="157">
        <v>0</v>
      </c>
      <c r="GM1535" s="157">
        <v>0</v>
      </c>
      <c r="GN1535" s="157">
        <v>0</v>
      </c>
      <c r="GO1535" s="157">
        <v>0</v>
      </c>
      <c r="GP1535" s="157">
        <v>0</v>
      </c>
      <c r="GQ1535" s="157">
        <v>0</v>
      </c>
      <c r="GR1535" s="157">
        <v>0</v>
      </c>
      <c r="GS1535" s="157">
        <v>0</v>
      </c>
      <c r="GT1535" s="157">
        <v>0</v>
      </c>
      <c r="GU1535" s="157">
        <v>0</v>
      </c>
      <c r="GV1535" s="157">
        <v>0</v>
      </c>
      <c r="GW1535" s="157">
        <v>0</v>
      </c>
      <c r="GX1535" s="157">
        <v>0</v>
      </c>
      <c r="GY1535" s="157">
        <v>0</v>
      </c>
      <c r="GZ1535" s="157">
        <v>0</v>
      </c>
      <c r="HA1535" s="157">
        <v>0</v>
      </c>
    </row>
    <row r="1536" spans="1:209" x14ac:dyDescent="0.2">
      <c r="A1536" s="157" t="s">
        <v>5345</v>
      </c>
      <c r="B1536" s="157">
        <v>1.790243E-3</v>
      </c>
      <c r="C1536" s="157">
        <v>1.636069E-3</v>
      </c>
      <c r="D1536" s="157">
        <v>8.5412800000000001E-4</v>
      </c>
      <c r="E1536" s="157">
        <v>1.748007E-3</v>
      </c>
      <c r="F1536" s="157">
        <v>1.538806E-3</v>
      </c>
      <c r="G1536" s="157">
        <v>0</v>
      </c>
      <c r="H1536" s="157">
        <v>0</v>
      </c>
      <c r="I1536" s="157">
        <v>0</v>
      </c>
      <c r="J1536" s="157">
        <v>0</v>
      </c>
      <c r="K1536" s="192">
        <v>2.6800000000000001E-5</v>
      </c>
      <c r="L1536" s="157">
        <v>0</v>
      </c>
      <c r="M1536" s="157">
        <v>0</v>
      </c>
      <c r="N1536" s="157">
        <v>0</v>
      </c>
      <c r="O1536" s="157">
        <v>0</v>
      </c>
      <c r="P1536" s="157">
        <v>0</v>
      </c>
      <c r="Q1536" s="157">
        <v>0</v>
      </c>
      <c r="R1536" s="157">
        <v>1.0908000000000001E-4</v>
      </c>
      <c r="S1536" s="157">
        <v>0</v>
      </c>
      <c r="T1536" s="157">
        <v>0</v>
      </c>
      <c r="U1536" s="192">
        <v>4.4100000000000001E-5</v>
      </c>
      <c r="V1536" s="157">
        <v>0</v>
      </c>
      <c r="W1536" s="157">
        <v>0</v>
      </c>
      <c r="X1536" s="157">
        <v>0</v>
      </c>
      <c r="Y1536" s="157">
        <v>2.720653E-3</v>
      </c>
      <c r="Z1536" s="157">
        <v>0</v>
      </c>
      <c r="AA1536" s="157">
        <v>1.2486859999999999E-3</v>
      </c>
      <c r="AB1536" s="157">
        <v>0</v>
      </c>
      <c r="AC1536" s="157">
        <v>0</v>
      </c>
      <c r="AD1536" s="157">
        <v>2.9889560000000001E-3</v>
      </c>
      <c r="AE1536" s="157">
        <v>2.0162689999999998E-3</v>
      </c>
      <c r="AF1536" s="157">
        <v>0</v>
      </c>
      <c r="AG1536" s="157">
        <v>0</v>
      </c>
      <c r="AH1536" s="157">
        <v>0</v>
      </c>
      <c r="AI1536" s="157">
        <v>1.9339369999999999E-3</v>
      </c>
      <c r="AJ1536" s="157">
        <v>0</v>
      </c>
      <c r="AK1536" s="157">
        <v>0</v>
      </c>
      <c r="AL1536" s="157">
        <v>0</v>
      </c>
      <c r="AM1536" s="157">
        <v>0</v>
      </c>
      <c r="AN1536" s="157">
        <v>0</v>
      </c>
      <c r="AO1536" s="157">
        <v>0</v>
      </c>
      <c r="AP1536" s="157">
        <v>0</v>
      </c>
      <c r="AQ1536" s="157">
        <v>0</v>
      </c>
      <c r="AR1536" s="157">
        <v>0</v>
      </c>
      <c r="AS1536" s="157">
        <v>0</v>
      </c>
      <c r="AT1536" s="157">
        <v>0</v>
      </c>
      <c r="AU1536" s="157">
        <v>0</v>
      </c>
      <c r="AV1536" s="157">
        <v>0</v>
      </c>
      <c r="AW1536" s="157">
        <v>0</v>
      </c>
      <c r="AX1536" s="157">
        <v>0</v>
      </c>
      <c r="AY1536" s="157">
        <v>0</v>
      </c>
      <c r="AZ1536" s="157">
        <v>0</v>
      </c>
      <c r="BA1536" s="157">
        <v>0</v>
      </c>
      <c r="BB1536" s="157">
        <v>0</v>
      </c>
      <c r="BC1536" s="157">
        <v>3.0332940000000002E-3</v>
      </c>
      <c r="BD1536" s="157">
        <v>2.772746E-3</v>
      </c>
      <c r="BE1536" s="157">
        <v>1.1727669999999999E-3</v>
      </c>
      <c r="BF1536" s="157">
        <v>0</v>
      </c>
      <c r="BG1536" s="157">
        <v>0</v>
      </c>
      <c r="BH1536" s="192">
        <v>6.7399999999999998E-5</v>
      </c>
      <c r="BI1536" s="192">
        <v>1.8099999999999999E-5</v>
      </c>
      <c r="BJ1536" s="157">
        <v>0</v>
      </c>
      <c r="BK1536" s="157">
        <v>2.0838720000000001E-3</v>
      </c>
      <c r="BL1536" s="157">
        <v>0</v>
      </c>
      <c r="BM1536" s="157">
        <v>0</v>
      </c>
      <c r="BN1536" s="157">
        <v>0</v>
      </c>
      <c r="BO1536" s="157">
        <v>0</v>
      </c>
      <c r="BP1536" s="157">
        <v>0</v>
      </c>
      <c r="BQ1536" s="157">
        <v>4.7826900000000002E-4</v>
      </c>
      <c r="BR1536" s="157">
        <v>0</v>
      </c>
      <c r="BS1536" s="192">
        <v>5.66E-5</v>
      </c>
      <c r="BT1536" s="157">
        <v>0</v>
      </c>
      <c r="BU1536" s="157">
        <v>0</v>
      </c>
      <c r="BV1536" s="157">
        <v>0</v>
      </c>
      <c r="BW1536" s="157">
        <v>0</v>
      </c>
      <c r="BX1536" s="157">
        <v>1.629562E-3</v>
      </c>
      <c r="BY1536" s="157">
        <v>1.7880979999999999E-3</v>
      </c>
      <c r="BZ1536" s="157">
        <v>1.0831219999999999E-3</v>
      </c>
      <c r="CA1536" s="157">
        <v>0</v>
      </c>
      <c r="CB1536" s="157">
        <v>0</v>
      </c>
      <c r="CC1536" s="157">
        <v>1.41289E-3</v>
      </c>
      <c r="CD1536" s="157">
        <v>0</v>
      </c>
      <c r="CE1536" s="157">
        <v>1.587598E-3</v>
      </c>
      <c r="CF1536" s="157">
        <v>6.0923300000000004E-4</v>
      </c>
      <c r="CG1536" s="157">
        <v>0</v>
      </c>
      <c r="CH1536" s="157">
        <v>0</v>
      </c>
      <c r="CI1536" s="192">
        <v>3.7700000000000002E-5</v>
      </c>
      <c r="CJ1536" s="157">
        <v>0</v>
      </c>
      <c r="CK1536" s="157">
        <v>0</v>
      </c>
      <c r="CL1536" s="157">
        <v>6.7575800000000004E-4</v>
      </c>
      <c r="CM1536" s="157">
        <v>0</v>
      </c>
      <c r="CN1536" s="157">
        <v>0</v>
      </c>
      <c r="CO1536" s="157">
        <v>0</v>
      </c>
      <c r="CP1536" s="157">
        <v>0</v>
      </c>
      <c r="CQ1536" s="192">
        <v>3.6000000000000001E-5</v>
      </c>
      <c r="CR1536" s="192">
        <v>1.7499999999999998E-5</v>
      </c>
      <c r="CS1536" s="192">
        <v>3.1300000000000002E-5</v>
      </c>
      <c r="CT1536" s="157">
        <v>0</v>
      </c>
      <c r="CU1536" s="157">
        <v>0</v>
      </c>
      <c r="CV1536" s="192">
        <v>2.9899999999999998E-5</v>
      </c>
      <c r="CW1536" s="157">
        <v>0</v>
      </c>
      <c r="CX1536" s="157">
        <v>0</v>
      </c>
      <c r="CY1536" s="157">
        <v>0</v>
      </c>
      <c r="CZ1536" s="157">
        <v>3.1647979999999999E-3</v>
      </c>
      <c r="DA1536" s="157">
        <v>0</v>
      </c>
      <c r="DB1536" s="157">
        <v>0</v>
      </c>
      <c r="DC1536" s="157">
        <v>0</v>
      </c>
      <c r="DD1536" s="157">
        <v>4.1983300000000001E-3</v>
      </c>
      <c r="DE1536" s="157">
        <v>0</v>
      </c>
      <c r="DF1536" s="157">
        <v>0</v>
      </c>
      <c r="DG1536" s="157">
        <v>0</v>
      </c>
      <c r="DH1536" s="157">
        <v>2.7001500000000002E-4</v>
      </c>
      <c r="DI1536" s="157">
        <v>1.6132599999999999E-4</v>
      </c>
      <c r="DJ1536" s="157">
        <v>0</v>
      </c>
      <c r="DK1536" s="157">
        <v>0</v>
      </c>
      <c r="DL1536" s="157">
        <v>0</v>
      </c>
      <c r="DM1536" s="157">
        <v>0</v>
      </c>
      <c r="DN1536" s="157">
        <v>0</v>
      </c>
      <c r="DO1536" s="157">
        <v>6.7432050000000004E-3</v>
      </c>
      <c r="DP1536" s="157">
        <v>4.2836460000000003E-3</v>
      </c>
      <c r="DQ1536" s="157">
        <v>0</v>
      </c>
      <c r="DR1536" s="192">
        <v>4.0800000000000002E-5</v>
      </c>
      <c r="DS1536" s="157">
        <v>0</v>
      </c>
      <c r="DT1536" s="157">
        <v>0</v>
      </c>
      <c r="DU1536" s="157">
        <v>0</v>
      </c>
      <c r="DV1536" s="157">
        <v>0</v>
      </c>
      <c r="DW1536" s="157">
        <v>6.5541280000000002E-3</v>
      </c>
      <c r="DX1536" s="157">
        <v>3.916236E-3</v>
      </c>
      <c r="DY1536" s="157">
        <v>0</v>
      </c>
      <c r="DZ1536" s="157">
        <v>0</v>
      </c>
      <c r="EA1536" s="157">
        <v>0</v>
      </c>
      <c r="EB1536" s="157">
        <v>0</v>
      </c>
      <c r="EC1536" s="157">
        <v>0</v>
      </c>
      <c r="ED1536" s="192">
        <v>4.9200000000000003E-5</v>
      </c>
      <c r="EE1536" s="192">
        <v>2.6599999999999999E-5</v>
      </c>
      <c r="EF1536" s="157">
        <v>0</v>
      </c>
      <c r="EG1536" s="157">
        <v>0</v>
      </c>
      <c r="EH1536" s="157">
        <v>6.7508499999999996E-4</v>
      </c>
      <c r="EI1536" s="157">
        <v>0</v>
      </c>
      <c r="EJ1536" s="157">
        <v>0</v>
      </c>
      <c r="EK1536" s="192">
        <v>7.3700000000000002E-5</v>
      </c>
      <c r="EL1536" s="157">
        <v>0</v>
      </c>
      <c r="EM1536" s="157">
        <v>2.8684549999999998E-3</v>
      </c>
      <c r="EN1536" s="157">
        <v>1.3295000000000001E-4</v>
      </c>
      <c r="EO1536" s="157">
        <v>0</v>
      </c>
      <c r="EP1536" s="157">
        <v>0</v>
      </c>
      <c r="EQ1536" s="157">
        <v>3.835031E-3</v>
      </c>
      <c r="ER1536" s="157">
        <v>2.956378E-3</v>
      </c>
      <c r="ES1536" s="157">
        <v>2.0556400000000001E-4</v>
      </c>
      <c r="ET1536" s="157">
        <v>6.2134909999999998E-3</v>
      </c>
      <c r="EU1536" s="157">
        <v>0</v>
      </c>
      <c r="EV1536" s="157">
        <v>1.239913E-3</v>
      </c>
      <c r="EW1536" s="157">
        <v>0</v>
      </c>
      <c r="EX1536" s="157">
        <v>1.235585E-3</v>
      </c>
      <c r="EY1536" s="157">
        <v>2.7432709999999998E-3</v>
      </c>
      <c r="EZ1536" s="157">
        <v>0</v>
      </c>
      <c r="FA1536" s="157">
        <v>0</v>
      </c>
      <c r="FB1536" s="157">
        <v>0</v>
      </c>
      <c r="FC1536" s="157">
        <v>0</v>
      </c>
      <c r="FD1536" s="157">
        <v>3.483098E-3</v>
      </c>
      <c r="FE1536" s="157">
        <v>0</v>
      </c>
      <c r="FF1536" s="157">
        <v>0</v>
      </c>
      <c r="FG1536" s="157">
        <v>0</v>
      </c>
      <c r="FH1536" s="157">
        <v>0</v>
      </c>
      <c r="FI1536" s="157">
        <v>0</v>
      </c>
      <c r="FJ1536" s="157">
        <v>0</v>
      </c>
      <c r="FK1536" s="157">
        <v>2.5874420000000001E-3</v>
      </c>
      <c r="FL1536" s="157">
        <v>0</v>
      </c>
      <c r="FM1536" s="157">
        <v>0</v>
      </c>
      <c r="FN1536" s="157">
        <v>0</v>
      </c>
      <c r="FO1536" s="157">
        <v>0</v>
      </c>
      <c r="FP1536" s="157">
        <v>0</v>
      </c>
      <c r="FQ1536" s="157">
        <v>0</v>
      </c>
      <c r="FR1536" s="157">
        <v>0</v>
      </c>
      <c r="FS1536" s="157">
        <v>0</v>
      </c>
      <c r="FT1536" s="157">
        <v>0</v>
      </c>
      <c r="FU1536" s="157">
        <v>0</v>
      </c>
      <c r="FV1536" s="157">
        <v>0</v>
      </c>
      <c r="FW1536" s="157">
        <v>0</v>
      </c>
      <c r="FX1536" s="157">
        <v>2.2517909999999999E-3</v>
      </c>
      <c r="FY1536" s="157">
        <v>2.8782450000000002E-3</v>
      </c>
      <c r="FZ1536" s="157">
        <v>0</v>
      </c>
      <c r="GA1536" s="157">
        <v>0</v>
      </c>
      <c r="GB1536" s="157">
        <v>0</v>
      </c>
      <c r="GC1536" s="157">
        <v>0</v>
      </c>
      <c r="GD1536" s="157">
        <v>1.2145299999999999E-3</v>
      </c>
      <c r="GE1536" s="157">
        <v>9.9405799999999992E-4</v>
      </c>
      <c r="GF1536" s="157">
        <v>1.6507099999999999E-3</v>
      </c>
      <c r="GG1536" s="157">
        <v>3.2021350000000001E-3</v>
      </c>
      <c r="GH1536" s="157">
        <v>1.9135179999999999E-3</v>
      </c>
      <c r="GI1536" s="157">
        <v>5.2488040000000001E-3</v>
      </c>
      <c r="GJ1536" s="157">
        <v>0</v>
      </c>
      <c r="GK1536" s="157">
        <v>1.4787599999999999E-4</v>
      </c>
      <c r="GL1536" s="157">
        <v>0</v>
      </c>
      <c r="GM1536" s="157">
        <v>1.3822229999999999E-3</v>
      </c>
      <c r="GN1536" s="157">
        <v>0</v>
      </c>
      <c r="GO1536" s="157">
        <v>0</v>
      </c>
      <c r="GP1536" s="192">
        <v>7.1299999999999998E-5</v>
      </c>
      <c r="GQ1536" s="192">
        <v>2.0599999999999999E-5</v>
      </c>
      <c r="GR1536" s="157">
        <v>0</v>
      </c>
      <c r="GS1536" s="157">
        <v>0</v>
      </c>
      <c r="GT1536" s="157">
        <v>0</v>
      </c>
      <c r="GU1536" s="157">
        <v>0</v>
      </c>
      <c r="GV1536" s="157">
        <v>3.1240199999999998E-4</v>
      </c>
      <c r="GW1536" s="157">
        <v>0</v>
      </c>
      <c r="GX1536" s="157">
        <v>0</v>
      </c>
      <c r="GY1536" s="157">
        <v>0</v>
      </c>
      <c r="GZ1536" s="157">
        <v>0</v>
      </c>
      <c r="HA1536" s="157">
        <v>0</v>
      </c>
    </row>
    <row r="1537" spans="1:209" x14ac:dyDescent="0.2">
      <c r="A1537" s="157" t="s">
        <v>5346</v>
      </c>
      <c r="B1537" s="157">
        <v>4.0131280000000004E-3</v>
      </c>
      <c r="C1537" s="157">
        <v>3.9323070000000003E-3</v>
      </c>
      <c r="D1537" s="157">
        <v>5.1043110000000003E-3</v>
      </c>
      <c r="E1537" s="157">
        <v>8.5069689999999996E-3</v>
      </c>
      <c r="F1537" s="157">
        <v>5.1819600000000002E-3</v>
      </c>
      <c r="G1537" s="157">
        <v>1.2956319999999999E-3</v>
      </c>
      <c r="H1537" s="157">
        <v>1.7333209999999999E-3</v>
      </c>
      <c r="I1537" s="157">
        <v>2.0091660000000002E-3</v>
      </c>
      <c r="J1537" s="157">
        <v>9.0157300000000002E-4</v>
      </c>
      <c r="K1537" s="157">
        <v>0</v>
      </c>
      <c r="L1537" s="157">
        <v>2.4907869999999999E-3</v>
      </c>
      <c r="M1537" s="157">
        <v>7.8588059999999994E-3</v>
      </c>
      <c r="N1537" s="157">
        <v>0</v>
      </c>
      <c r="O1537" s="157">
        <v>9.947510000000001E-4</v>
      </c>
      <c r="P1537" s="157">
        <v>1.288268E-3</v>
      </c>
      <c r="Q1537" s="157">
        <v>0</v>
      </c>
      <c r="R1537" s="157">
        <v>0</v>
      </c>
      <c r="S1537" s="157">
        <v>0</v>
      </c>
      <c r="T1537" s="157">
        <v>0</v>
      </c>
      <c r="U1537" s="157">
        <v>0</v>
      </c>
      <c r="V1537" s="157">
        <v>0</v>
      </c>
      <c r="W1537" s="157">
        <v>1.5376140000000001E-3</v>
      </c>
      <c r="X1537" s="157">
        <v>1.399452E-3</v>
      </c>
      <c r="Y1537" s="157">
        <v>1.0102425E-2</v>
      </c>
      <c r="Z1537" s="157">
        <v>8.4966399999999997E-3</v>
      </c>
      <c r="AA1537" s="157">
        <v>0</v>
      </c>
      <c r="AB1537" s="157">
        <v>1.8760599999999999E-3</v>
      </c>
      <c r="AC1537" s="192">
        <v>1.9300000000000002E-5</v>
      </c>
      <c r="AD1537" s="157">
        <v>0</v>
      </c>
      <c r="AE1537" s="157">
        <v>1.2500869E-2</v>
      </c>
      <c r="AF1537" s="157">
        <v>9.5851400000000005E-4</v>
      </c>
      <c r="AG1537" s="157">
        <v>2.6713699999999997E-4</v>
      </c>
      <c r="AH1537" s="157">
        <v>0</v>
      </c>
      <c r="AI1537" s="157">
        <v>1.93394E-4</v>
      </c>
      <c r="AJ1537" s="192">
        <v>7.1000000000000005E-5</v>
      </c>
      <c r="AK1537" s="157">
        <v>1.0710629999999999E-3</v>
      </c>
      <c r="AL1537" s="157">
        <v>0</v>
      </c>
      <c r="AM1537" s="157">
        <v>0</v>
      </c>
      <c r="AN1537" s="157">
        <v>0</v>
      </c>
      <c r="AO1537" s="157">
        <v>0</v>
      </c>
      <c r="AP1537" s="157">
        <v>0</v>
      </c>
      <c r="AQ1537" s="157">
        <v>0</v>
      </c>
      <c r="AR1537" s="157">
        <v>0</v>
      </c>
      <c r="AS1537" s="157">
        <v>3.6434800000000002E-4</v>
      </c>
      <c r="AT1537" s="157">
        <v>9.4574299999999997E-4</v>
      </c>
      <c r="AU1537" s="157">
        <v>1.0305E-4</v>
      </c>
      <c r="AV1537" s="157">
        <v>2.0072459999999999E-3</v>
      </c>
      <c r="AW1537" s="157">
        <v>2.461707E-3</v>
      </c>
      <c r="AX1537" s="157">
        <v>0</v>
      </c>
      <c r="AY1537" s="157">
        <v>0</v>
      </c>
      <c r="AZ1537" s="157">
        <v>0</v>
      </c>
      <c r="BA1537" s="157">
        <v>0</v>
      </c>
      <c r="BB1537" s="157">
        <v>0</v>
      </c>
      <c r="BC1537" s="157">
        <v>0</v>
      </c>
      <c r="BD1537" s="157">
        <v>0</v>
      </c>
      <c r="BE1537" s="157">
        <v>0</v>
      </c>
      <c r="BF1537" s="157">
        <v>4.876376E-3</v>
      </c>
      <c r="BG1537" s="157">
        <v>0</v>
      </c>
      <c r="BH1537" s="157">
        <v>0</v>
      </c>
      <c r="BI1537" s="157">
        <v>0</v>
      </c>
      <c r="BJ1537" s="157">
        <v>0</v>
      </c>
      <c r="BK1537" s="157">
        <v>0</v>
      </c>
      <c r="BL1537" s="157">
        <v>3.9346100000000001E-4</v>
      </c>
      <c r="BM1537" s="157">
        <v>8.4175099999999996E-4</v>
      </c>
      <c r="BN1537" s="192">
        <v>4.32E-5</v>
      </c>
      <c r="BO1537" s="157">
        <v>1.1789039999999999E-3</v>
      </c>
      <c r="BP1537" s="157">
        <v>0</v>
      </c>
      <c r="BQ1537" s="157">
        <v>1.135888E-3</v>
      </c>
      <c r="BR1537" s="192">
        <v>4.2299999999999998E-5</v>
      </c>
      <c r="BS1537" s="157">
        <v>0</v>
      </c>
      <c r="BT1537" s="157">
        <v>0</v>
      </c>
      <c r="BU1537" s="192">
        <v>9.0099999999999995E-5</v>
      </c>
      <c r="BV1537" s="157">
        <v>0</v>
      </c>
      <c r="BW1537" s="157">
        <v>3.7051199999999998E-4</v>
      </c>
      <c r="BX1537" s="157">
        <v>0</v>
      </c>
      <c r="BY1537" s="157">
        <v>0</v>
      </c>
      <c r="BZ1537" s="157">
        <v>2.7851699999999999E-4</v>
      </c>
      <c r="CA1537" s="157">
        <v>0</v>
      </c>
      <c r="CB1537" s="157">
        <v>0</v>
      </c>
      <c r="CC1537" s="157">
        <v>0</v>
      </c>
      <c r="CD1537" s="157">
        <v>0</v>
      </c>
      <c r="CE1537" s="157">
        <v>0</v>
      </c>
      <c r="CF1537" s="157">
        <v>3.0461600000000001E-4</v>
      </c>
      <c r="CG1537" s="157">
        <v>0</v>
      </c>
      <c r="CH1537" s="157">
        <v>1.3412103E-2</v>
      </c>
      <c r="CI1537" s="157">
        <v>6.7897599999999997E-4</v>
      </c>
      <c r="CJ1537" s="157">
        <v>6.8852300000000002E-4</v>
      </c>
      <c r="CK1537" s="157">
        <v>5.6497199999999996E-4</v>
      </c>
      <c r="CL1537" s="157">
        <v>6.0928999999999996E-4</v>
      </c>
      <c r="CM1537" s="157">
        <v>6.7736700000000001E-4</v>
      </c>
      <c r="CN1537" s="157">
        <v>4.1062299999999999E-4</v>
      </c>
      <c r="CO1537" s="157">
        <v>1.2709679999999999E-3</v>
      </c>
      <c r="CP1537" s="157">
        <v>3.9997999999999998E-4</v>
      </c>
      <c r="CQ1537" s="157">
        <v>7.2098099999999999E-4</v>
      </c>
      <c r="CR1537" s="157">
        <v>1.7463600000000001E-4</v>
      </c>
      <c r="CS1537" s="192">
        <v>8.3399999999999994E-5</v>
      </c>
      <c r="CT1537" s="192">
        <v>7.1400000000000001E-5</v>
      </c>
      <c r="CU1537" s="157">
        <v>0</v>
      </c>
      <c r="CV1537" s="157">
        <v>0</v>
      </c>
      <c r="CW1537" s="157">
        <v>1.1629419999999999E-3</v>
      </c>
      <c r="CX1537" s="192">
        <v>6.7199999999999994E-5</v>
      </c>
      <c r="CY1537" s="157">
        <v>0</v>
      </c>
      <c r="CZ1537" s="157">
        <v>0</v>
      </c>
      <c r="DA1537" s="157">
        <v>3.0768079999999999E-3</v>
      </c>
      <c r="DB1537" s="157">
        <v>1.229787E-3</v>
      </c>
      <c r="DC1537" s="157">
        <v>6.073925E-3</v>
      </c>
      <c r="DD1537" s="157">
        <v>1.0533439999999999E-3</v>
      </c>
      <c r="DE1537" s="157">
        <v>4.8987200000000003E-4</v>
      </c>
      <c r="DF1537" s="157">
        <v>0</v>
      </c>
      <c r="DG1537" s="157">
        <v>0</v>
      </c>
      <c r="DH1537" s="157">
        <v>2.02511E-4</v>
      </c>
      <c r="DI1537" s="157">
        <v>1.6132599999999999E-4</v>
      </c>
      <c r="DJ1537" s="157">
        <v>3.2518690000000001E-3</v>
      </c>
      <c r="DK1537" s="157">
        <v>3.0581E-4</v>
      </c>
      <c r="DL1537" s="192">
        <v>9.0000000000000006E-5</v>
      </c>
      <c r="DM1537" s="157">
        <v>1.2087790000000001E-3</v>
      </c>
      <c r="DN1537" s="157">
        <v>0</v>
      </c>
      <c r="DO1537" s="157">
        <v>1.03742E-4</v>
      </c>
      <c r="DP1537" s="192">
        <v>1.49E-5</v>
      </c>
      <c r="DQ1537" s="157">
        <v>1.57766E-3</v>
      </c>
      <c r="DR1537" s="192">
        <v>8.1600000000000005E-5</v>
      </c>
      <c r="DS1537" s="157">
        <v>0</v>
      </c>
      <c r="DT1537" s="192">
        <v>8.4699999999999999E-5</v>
      </c>
      <c r="DU1537" s="157">
        <v>0</v>
      </c>
      <c r="DV1537" s="157">
        <v>5.0593600000000002E-4</v>
      </c>
      <c r="DW1537" s="157">
        <v>1.0431E-4</v>
      </c>
      <c r="DX1537" s="157">
        <v>1.90373E-4</v>
      </c>
      <c r="DY1537" s="157">
        <v>0</v>
      </c>
      <c r="DZ1537" s="157">
        <v>0</v>
      </c>
      <c r="EA1537" s="157">
        <v>0</v>
      </c>
      <c r="EB1537" s="157">
        <v>0</v>
      </c>
      <c r="EC1537" s="192">
        <v>1.8300000000000001E-5</v>
      </c>
      <c r="ED1537" s="157">
        <v>2.4617200000000001E-4</v>
      </c>
      <c r="EE1537" s="157">
        <v>0</v>
      </c>
      <c r="EF1537" s="157">
        <v>0</v>
      </c>
      <c r="EG1537" s="192">
        <v>3.0599999999999998E-5</v>
      </c>
      <c r="EH1537" s="157">
        <v>0</v>
      </c>
      <c r="EI1537" s="192">
        <v>1.13E-5</v>
      </c>
      <c r="EJ1537" s="192">
        <v>1.9899999999999999E-5</v>
      </c>
      <c r="EK1537" s="157">
        <v>0</v>
      </c>
      <c r="EL1537" s="157">
        <v>0</v>
      </c>
      <c r="EM1537" s="157">
        <v>2.4641250000000002E-3</v>
      </c>
      <c r="EN1537" s="157">
        <v>9.8383299999999993E-4</v>
      </c>
      <c r="EO1537" s="157">
        <v>7.1386469999999997E-3</v>
      </c>
      <c r="EP1537" s="157">
        <v>1.3595829999999999E-3</v>
      </c>
      <c r="EQ1537" s="157">
        <v>1.334698E-3</v>
      </c>
      <c r="ER1537" s="157">
        <v>0</v>
      </c>
      <c r="ES1537" s="157">
        <v>5.2532999999999996E-4</v>
      </c>
      <c r="ET1537" s="157">
        <v>0</v>
      </c>
      <c r="EU1537" s="157">
        <v>0</v>
      </c>
      <c r="EV1537" s="157">
        <v>1.321219E-3</v>
      </c>
      <c r="EW1537" s="157">
        <v>1.09262E-4</v>
      </c>
      <c r="EX1537" s="157">
        <v>4.1186199999999998E-4</v>
      </c>
      <c r="EY1537" s="157">
        <v>0</v>
      </c>
      <c r="EZ1537" s="157">
        <v>0</v>
      </c>
      <c r="FA1537" s="157">
        <v>0</v>
      </c>
      <c r="FB1537" s="157">
        <v>0</v>
      </c>
      <c r="FC1537" s="157">
        <v>0</v>
      </c>
      <c r="FD1537" s="157">
        <v>1.0273890000000001E-3</v>
      </c>
      <c r="FE1537" s="157">
        <v>8.7547999999999999E-4</v>
      </c>
      <c r="FF1537" s="157">
        <v>4.7476899999999999E-4</v>
      </c>
      <c r="FG1537" s="157">
        <v>2.0703929999999998E-3</v>
      </c>
      <c r="FH1537" s="157">
        <v>0</v>
      </c>
      <c r="FI1537" s="157">
        <v>1.9301799999999999E-4</v>
      </c>
      <c r="FJ1537" s="157">
        <v>7.7586500000000004E-4</v>
      </c>
      <c r="FK1537" s="157">
        <v>3.1418930000000002E-3</v>
      </c>
      <c r="FL1537" s="157">
        <v>0</v>
      </c>
      <c r="FM1537" s="157">
        <v>0</v>
      </c>
      <c r="FN1537" s="157">
        <v>0</v>
      </c>
      <c r="FO1537" s="157">
        <v>0</v>
      </c>
      <c r="FP1537" s="157">
        <v>0</v>
      </c>
      <c r="FQ1537" s="157">
        <v>0</v>
      </c>
      <c r="FR1537" s="157">
        <v>0</v>
      </c>
      <c r="FS1537" s="157">
        <v>0</v>
      </c>
      <c r="FT1537" s="192">
        <v>2.1800000000000001E-5</v>
      </c>
      <c r="FU1537" s="157">
        <v>0</v>
      </c>
      <c r="FV1537" s="192">
        <v>2.3E-5</v>
      </c>
      <c r="FW1537" s="157">
        <v>0</v>
      </c>
      <c r="FX1537" s="157">
        <v>0</v>
      </c>
      <c r="FY1537" s="157">
        <v>1.140437E-3</v>
      </c>
      <c r="FZ1537" s="192">
        <v>9.0400000000000002E-5</v>
      </c>
      <c r="GA1537" s="192">
        <v>7.7799999999999994E-5</v>
      </c>
      <c r="GB1537" s="157">
        <v>0</v>
      </c>
      <c r="GC1537" s="157">
        <v>0</v>
      </c>
      <c r="GD1537" s="157">
        <v>2.5762799999999998E-4</v>
      </c>
      <c r="GE1537" s="192">
        <v>2.26E-5</v>
      </c>
      <c r="GF1537" s="157">
        <v>0</v>
      </c>
      <c r="GG1537" s="192">
        <v>2.2200000000000001E-5</v>
      </c>
      <c r="GH1537" s="157">
        <v>0</v>
      </c>
      <c r="GI1537" s="157">
        <v>1.543766E-3</v>
      </c>
      <c r="GJ1537" s="157">
        <v>1.2122190000000001E-3</v>
      </c>
      <c r="GK1537" s="157">
        <v>0</v>
      </c>
      <c r="GL1537" s="157">
        <v>1.2571539999999999E-3</v>
      </c>
      <c r="GM1537" s="157">
        <v>3.0716100000000002E-4</v>
      </c>
      <c r="GN1537" s="157">
        <v>2.4211100000000001E-4</v>
      </c>
      <c r="GO1537" s="157">
        <v>9.5892600000000003E-4</v>
      </c>
      <c r="GP1537" s="157">
        <v>1.639461E-3</v>
      </c>
      <c r="GQ1537" s="157">
        <v>2.67352E-4</v>
      </c>
      <c r="GR1537" s="157">
        <v>0</v>
      </c>
      <c r="GS1537" s="157">
        <v>0</v>
      </c>
      <c r="GT1537" s="157">
        <v>0</v>
      </c>
      <c r="GU1537" s="157">
        <v>0</v>
      </c>
      <c r="GV1537" s="157">
        <v>0</v>
      </c>
      <c r="GW1537" s="157">
        <v>0</v>
      </c>
      <c r="GX1537" s="157">
        <v>0</v>
      </c>
      <c r="GY1537" s="157">
        <v>0</v>
      </c>
      <c r="GZ1537" s="157">
        <v>0</v>
      </c>
      <c r="HA1537" s="157">
        <v>0</v>
      </c>
    </row>
    <row r="1538" spans="1:209" x14ac:dyDescent="0.2">
      <c r="A1538" s="157" t="s">
        <v>5347</v>
      </c>
      <c r="B1538" s="192">
        <v>2.9799999999999999E-5</v>
      </c>
      <c r="C1538" s="192">
        <v>5.7400000000000001E-6</v>
      </c>
      <c r="D1538" s="192">
        <v>1.5299999999999999E-5</v>
      </c>
      <c r="E1538" s="157">
        <v>0</v>
      </c>
      <c r="F1538" s="192">
        <v>1.3200000000000001E-5</v>
      </c>
      <c r="G1538" s="157">
        <v>0</v>
      </c>
      <c r="H1538" s="192">
        <v>3.15E-5</v>
      </c>
      <c r="I1538" s="157">
        <v>0</v>
      </c>
      <c r="J1538" s="192">
        <v>8.67E-6</v>
      </c>
      <c r="K1538" s="192">
        <v>2.6800000000000001E-5</v>
      </c>
      <c r="L1538" s="192">
        <v>3.4100000000000002E-5</v>
      </c>
      <c r="M1538" s="192">
        <v>8.8200000000000003E-6</v>
      </c>
      <c r="N1538" s="192">
        <v>1.6900000000000001E-5</v>
      </c>
      <c r="O1538" s="192">
        <v>2.1999999999999999E-5</v>
      </c>
      <c r="P1538" s="157">
        <v>0</v>
      </c>
      <c r="Q1538" s="192">
        <v>3.1600000000000002E-5</v>
      </c>
      <c r="R1538" s="192">
        <v>6.5400000000000004E-5</v>
      </c>
      <c r="S1538" s="157">
        <v>0</v>
      </c>
      <c r="T1538" s="192">
        <v>6.4700000000000001E-5</v>
      </c>
      <c r="U1538" s="192">
        <v>4.4100000000000001E-5</v>
      </c>
      <c r="V1538" s="192">
        <v>4.0599999999999998E-5</v>
      </c>
      <c r="W1538" s="192">
        <v>2.0999999999999999E-5</v>
      </c>
      <c r="X1538" s="157">
        <v>0</v>
      </c>
      <c r="Y1538" s="157">
        <v>0</v>
      </c>
      <c r="Z1538" s="192">
        <v>1.7600000000000001E-5</v>
      </c>
      <c r="AA1538" s="157">
        <v>0</v>
      </c>
      <c r="AB1538" s="157">
        <v>0</v>
      </c>
      <c r="AC1538" s="157">
        <v>0</v>
      </c>
      <c r="AD1538" s="192">
        <v>3.8800000000000001E-5</v>
      </c>
      <c r="AE1538" s="192">
        <v>2.7800000000000001E-5</v>
      </c>
      <c r="AF1538" s="192">
        <v>1.5E-5</v>
      </c>
      <c r="AG1538" s="192">
        <v>5.3399999999999997E-5</v>
      </c>
      <c r="AH1538" s="157">
        <v>0</v>
      </c>
      <c r="AI1538" s="157">
        <v>0</v>
      </c>
      <c r="AJ1538" s="157">
        <v>0</v>
      </c>
      <c r="AK1538" s="157">
        <v>0</v>
      </c>
      <c r="AL1538" s="192">
        <v>2.0800000000000001E-5</v>
      </c>
      <c r="AM1538" s="192">
        <v>2.0699999999999998E-5</v>
      </c>
      <c r="AN1538" s="157">
        <v>0</v>
      </c>
      <c r="AO1538" s="192">
        <v>2.5299999999999998E-5</v>
      </c>
      <c r="AP1538" s="157">
        <v>0</v>
      </c>
      <c r="AQ1538" s="192">
        <v>2.09E-5</v>
      </c>
      <c r="AR1538" s="192">
        <v>5.0899999999999997E-5</v>
      </c>
      <c r="AS1538" s="157">
        <v>0</v>
      </c>
      <c r="AT1538" s="192">
        <v>1.0699999999999999E-5</v>
      </c>
      <c r="AU1538" s="157">
        <v>0</v>
      </c>
      <c r="AV1538" s="157">
        <v>0</v>
      </c>
      <c r="AW1538" s="192">
        <v>3.4199999999999998E-5</v>
      </c>
      <c r="AX1538" s="157">
        <v>0</v>
      </c>
      <c r="AY1538" s="157">
        <v>0</v>
      </c>
      <c r="AZ1538" s="157">
        <v>0</v>
      </c>
      <c r="BA1538" s="157">
        <v>0</v>
      </c>
      <c r="BB1538" s="157">
        <v>0</v>
      </c>
      <c r="BC1538" s="157">
        <v>0</v>
      </c>
      <c r="BD1538" s="192">
        <v>7.3899999999999994E-5</v>
      </c>
      <c r="BE1538" s="157">
        <v>0</v>
      </c>
      <c r="BF1538" s="157">
        <v>0</v>
      </c>
      <c r="BG1538" s="192">
        <v>6.7199999999999994E-5</v>
      </c>
      <c r="BH1538" s="192">
        <v>4.5000000000000003E-5</v>
      </c>
      <c r="BI1538" s="157">
        <v>0</v>
      </c>
      <c r="BJ1538" s="192">
        <v>7.5099999999999996E-5</v>
      </c>
      <c r="BK1538" s="192">
        <v>1.7200000000000001E-5</v>
      </c>
      <c r="BL1538" s="157">
        <v>0</v>
      </c>
      <c r="BM1538" s="157">
        <v>0</v>
      </c>
      <c r="BN1538" s="157">
        <v>0</v>
      </c>
      <c r="BO1538" s="157">
        <v>0</v>
      </c>
      <c r="BP1538" s="157">
        <v>0</v>
      </c>
      <c r="BQ1538" s="157">
        <v>0</v>
      </c>
      <c r="BR1538" s="157">
        <v>0</v>
      </c>
      <c r="BS1538" s="157">
        <v>0</v>
      </c>
      <c r="BT1538" s="157">
        <v>0</v>
      </c>
      <c r="BU1538" s="157">
        <v>0</v>
      </c>
      <c r="BV1538" s="157">
        <v>0</v>
      </c>
      <c r="BW1538" s="192">
        <v>1.2E-5</v>
      </c>
      <c r="BX1538" s="192">
        <v>7.1899999999999999E-5</v>
      </c>
      <c r="BY1538" s="157">
        <v>0</v>
      </c>
      <c r="BZ1538" s="157">
        <v>0</v>
      </c>
      <c r="CA1538" s="192">
        <v>8.5499999999999995E-6</v>
      </c>
      <c r="CB1538" s="157">
        <v>0</v>
      </c>
      <c r="CC1538" s="192">
        <v>3.6199999999999999E-5</v>
      </c>
      <c r="CD1538" s="157">
        <v>0</v>
      </c>
      <c r="CE1538" s="157">
        <v>0</v>
      </c>
      <c r="CF1538" s="157">
        <v>0</v>
      </c>
      <c r="CG1538" s="157">
        <v>2.7758500000000001E-4</v>
      </c>
      <c r="CH1538" s="157">
        <v>0</v>
      </c>
      <c r="CI1538" s="157">
        <v>0</v>
      </c>
      <c r="CJ1538" s="192">
        <v>5.3000000000000001E-5</v>
      </c>
      <c r="CK1538" s="157">
        <v>0</v>
      </c>
      <c r="CL1538" s="192">
        <v>4.4299999999999999E-5</v>
      </c>
      <c r="CM1538" s="192">
        <v>3.7599999999999999E-5</v>
      </c>
      <c r="CN1538" s="192">
        <v>1.3200000000000001E-5</v>
      </c>
      <c r="CO1538" s="192">
        <v>3.7799999999999997E-5</v>
      </c>
      <c r="CP1538" s="192">
        <v>5.0000000000000002E-5</v>
      </c>
      <c r="CQ1538" s="192">
        <v>3.6000000000000001E-5</v>
      </c>
      <c r="CR1538" s="192">
        <v>3.4900000000000001E-5</v>
      </c>
      <c r="CS1538" s="192">
        <v>2.0800000000000001E-5</v>
      </c>
      <c r="CT1538" s="157">
        <v>0</v>
      </c>
      <c r="CU1538" s="192">
        <v>7.9699999999999999E-5</v>
      </c>
      <c r="CV1538" s="192">
        <v>5.9700000000000001E-5</v>
      </c>
      <c r="CW1538" s="192">
        <v>5.93E-6</v>
      </c>
      <c r="CX1538" s="192">
        <v>6.7199999999999994E-5</v>
      </c>
      <c r="CY1538" s="192">
        <v>2.76E-5</v>
      </c>
      <c r="CZ1538" s="157">
        <v>0</v>
      </c>
      <c r="DA1538" s="157">
        <v>0</v>
      </c>
      <c r="DB1538" s="157">
        <v>0</v>
      </c>
      <c r="DC1538" s="192">
        <v>2.0299999999999999E-5</v>
      </c>
      <c r="DD1538" s="192">
        <v>3.01E-5</v>
      </c>
      <c r="DE1538" s="192">
        <v>5.3000000000000001E-5</v>
      </c>
      <c r="DF1538" s="157">
        <v>0</v>
      </c>
      <c r="DG1538" s="157">
        <v>2.9411800000000001E-4</v>
      </c>
      <c r="DH1538" s="157">
        <v>1.35007E-4</v>
      </c>
      <c r="DI1538" s="192">
        <v>4.0299999999999997E-5</v>
      </c>
      <c r="DJ1538" s="157">
        <v>0</v>
      </c>
      <c r="DK1538" s="157">
        <v>0</v>
      </c>
      <c r="DL1538" s="157">
        <v>0</v>
      </c>
      <c r="DM1538" s="157">
        <v>0</v>
      </c>
      <c r="DN1538" s="157">
        <v>0</v>
      </c>
      <c r="DO1538" s="192">
        <v>3.4600000000000001E-5</v>
      </c>
      <c r="DP1538" s="192">
        <v>1.49E-5</v>
      </c>
      <c r="DQ1538" s="157">
        <v>0</v>
      </c>
      <c r="DR1538" s="192">
        <v>8.1600000000000005E-5</v>
      </c>
      <c r="DS1538" s="192">
        <v>2.27E-5</v>
      </c>
      <c r="DT1538" s="157">
        <v>0</v>
      </c>
      <c r="DU1538" s="157">
        <v>0</v>
      </c>
      <c r="DV1538" s="157">
        <v>0</v>
      </c>
      <c r="DW1538" s="157">
        <v>0</v>
      </c>
      <c r="DX1538" s="192">
        <v>2.72E-5</v>
      </c>
      <c r="DY1538" s="192">
        <v>9.7200000000000004E-5</v>
      </c>
      <c r="DZ1538" s="192">
        <v>6.3299999999999994E-5</v>
      </c>
      <c r="EA1538" s="157">
        <v>0</v>
      </c>
      <c r="EB1538" s="157">
        <v>0</v>
      </c>
      <c r="EC1538" s="192">
        <v>1.8300000000000001E-5</v>
      </c>
      <c r="ED1538" s="157">
        <v>0</v>
      </c>
      <c r="EE1538" s="157">
        <v>0</v>
      </c>
      <c r="EF1538" s="192">
        <v>6.5300000000000002E-5</v>
      </c>
      <c r="EG1538" s="192">
        <v>3.0599999999999998E-5</v>
      </c>
      <c r="EH1538" s="157">
        <v>0</v>
      </c>
      <c r="EI1538" s="192">
        <v>3.4E-5</v>
      </c>
      <c r="EJ1538" s="192">
        <v>3.9900000000000001E-5</v>
      </c>
      <c r="EK1538" s="157">
        <v>0</v>
      </c>
      <c r="EL1538" s="157">
        <v>0</v>
      </c>
      <c r="EM1538" s="192">
        <v>4.5800000000000002E-5</v>
      </c>
      <c r="EN1538" s="192">
        <v>5.3199999999999999E-5</v>
      </c>
      <c r="EO1538" s="157">
        <v>0</v>
      </c>
      <c r="EP1538" s="157">
        <v>0</v>
      </c>
      <c r="EQ1538" s="192">
        <v>1.7799999999999999E-5</v>
      </c>
      <c r="ER1538" s="157">
        <v>0</v>
      </c>
      <c r="ES1538" s="192">
        <v>4.57E-5</v>
      </c>
      <c r="ET1538" s="157">
        <v>0</v>
      </c>
      <c r="EU1538" s="157">
        <v>0</v>
      </c>
      <c r="EV1538" s="157">
        <v>0</v>
      </c>
      <c r="EW1538" s="157">
        <v>0</v>
      </c>
      <c r="EX1538" s="157">
        <v>0</v>
      </c>
      <c r="EY1538" s="157">
        <v>0</v>
      </c>
      <c r="EZ1538" s="192">
        <v>5.8199999999999998E-5</v>
      </c>
      <c r="FA1538" s="157">
        <v>0</v>
      </c>
      <c r="FB1538" s="157">
        <v>0</v>
      </c>
      <c r="FC1538" s="157">
        <v>0</v>
      </c>
      <c r="FD1538" s="157">
        <v>0</v>
      </c>
      <c r="FE1538" s="157">
        <v>0</v>
      </c>
      <c r="FF1538" s="157">
        <v>0</v>
      </c>
      <c r="FG1538" s="157">
        <v>0</v>
      </c>
      <c r="FH1538" s="157">
        <v>0</v>
      </c>
      <c r="FI1538" s="157">
        <v>0</v>
      </c>
      <c r="FJ1538" s="157">
        <v>0</v>
      </c>
      <c r="FK1538" s="157">
        <v>0</v>
      </c>
      <c r="FL1538" s="192">
        <v>3.2100000000000001E-5</v>
      </c>
      <c r="FM1538" s="157">
        <v>0</v>
      </c>
      <c r="FN1538" s="192">
        <v>1.7200000000000001E-5</v>
      </c>
      <c r="FO1538" s="157">
        <v>0</v>
      </c>
      <c r="FP1538" s="157">
        <v>0</v>
      </c>
      <c r="FQ1538" s="157">
        <v>0</v>
      </c>
      <c r="FR1538" s="157">
        <v>0</v>
      </c>
      <c r="FS1538" s="157">
        <v>0</v>
      </c>
      <c r="FT1538" s="157">
        <v>0</v>
      </c>
      <c r="FU1538" s="157">
        <v>0</v>
      </c>
      <c r="FV1538" s="192">
        <v>2.3E-5</v>
      </c>
      <c r="FW1538" s="157">
        <v>0</v>
      </c>
      <c r="FX1538" s="157">
        <v>0</v>
      </c>
      <c r="FY1538" s="157">
        <v>0</v>
      </c>
      <c r="FZ1538" s="192">
        <v>9.0400000000000002E-5</v>
      </c>
      <c r="GA1538" s="192">
        <v>3.8899999999999997E-5</v>
      </c>
      <c r="GB1538" s="157">
        <v>0</v>
      </c>
      <c r="GC1538" s="157">
        <v>0</v>
      </c>
      <c r="GD1538" s="157">
        <v>0</v>
      </c>
      <c r="GE1538" s="157">
        <v>0</v>
      </c>
      <c r="GF1538" s="157">
        <v>0</v>
      </c>
      <c r="GG1538" s="192">
        <v>4.4499999999999997E-5</v>
      </c>
      <c r="GH1538" s="157">
        <v>0</v>
      </c>
      <c r="GI1538" s="157">
        <v>0</v>
      </c>
      <c r="GJ1538" s="157">
        <v>0</v>
      </c>
      <c r="GK1538" s="157">
        <v>0</v>
      </c>
      <c r="GL1538" s="192">
        <v>6.6199999999999996E-5</v>
      </c>
      <c r="GM1538" s="157">
        <v>0</v>
      </c>
      <c r="GN1538" s="192">
        <v>8.0699999999999996E-5</v>
      </c>
      <c r="GO1538" s="157">
        <v>0</v>
      </c>
      <c r="GP1538" s="157">
        <v>0</v>
      </c>
      <c r="GQ1538" s="192">
        <v>2.0599999999999999E-5</v>
      </c>
      <c r="GR1538" s="157">
        <v>0</v>
      </c>
      <c r="GS1538" s="157">
        <v>5.4814499999999999E-4</v>
      </c>
      <c r="GT1538" s="157">
        <v>0</v>
      </c>
      <c r="GU1538" s="157">
        <v>0</v>
      </c>
      <c r="GV1538" s="157">
        <v>0</v>
      </c>
      <c r="GW1538" s="157">
        <v>0</v>
      </c>
      <c r="GX1538" s="157">
        <v>0</v>
      </c>
      <c r="GY1538" s="157">
        <v>0</v>
      </c>
      <c r="GZ1538" s="157">
        <v>0</v>
      </c>
      <c r="HA1538" s="157">
        <v>0</v>
      </c>
    </row>
    <row r="1539" spans="1:209" x14ac:dyDescent="0.2">
      <c r="A1539" s="157" t="s">
        <v>5348</v>
      </c>
      <c r="B1539" s="157">
        <v>2.8748322E-2</v>
      </c>
      <c r="C1539" s="157">
        <v>1.478777E-2</v>
      </c>
      <c r="D1539" s="157">
        <v>2.3153522999999999E-2</v>
      </c>
      <c r="E1539" s="157">
        <v>1.7107164000000001E-2</v>
      </c>
      <c r="F1539" s="157">
        <v>1.4677836999999999E-2</v>
      </c>
      <c r="G1539" s="157">
        <v>0</v>
      </c>
      <c r="H1539" s="157">
        <v>1.6072610000000001E-2</v>
      </c>
      <c r="I1539" s="157">
        <v>0</v>
      </c>
      <c r="J1539" s="192">
        <v>8.67E-6</v>
      </c>
      <c r="K1539" s="157">
        <v>1.4226770999999999E-2</v>
      </c>
      <c r="L1539" s="157">
        <v>0</v>
      </c>
      <c r="M1539" s="157">
        <v>2.1027377999999999E-2</v>
      </c>
      <c r="N1539" s="157">
        <v>1.6631454E-2</v>
      </c>
      <c r="O1539" s="157">
        <v>0</v>
      </c>
      <c r="P1539" s="192">
        <v>1.3200000000000001E-5</v>
      </c>
      <c r="Q1539" s="157">
        <v>1.8331230000000001E-3</v>
      </c>
      <c r="R1539" s="157">
        <v>9.9917099999999991E-3</v>
      </c>
      <c r="S1539" s="157">
        <v>2.971839E-3</v>
      </c>
      <c r="T1539" s="157">
        <v>4.4612549999999999E-3</v>
      </c>
      <c r="U1539" s="157">
        <v>5.1395169999999997E-3</v>
      </c>
      <c r="V1539" s="157">
        <v>2.1963300000000002E-2</v>
      </c>
      <c r="W1539" s="192">
        <v>1.5699999999999999E-5</v>
      </c>
      <c r="X1539" s="157">
        <v>0</v>
      </c>
      <c r="Y1539" s="157">
        <v>1.6043851000000001E-2</v>
      </c>
      <c r="Z1539" s="157">
        <v>1.5867431000000001E-2</v>
      </c>
      <c r="AA1539" s="157">
        <v>1.3144059E-2</v>
      </c>
      <c r="AB1539" s="192">
        <v>2.0000000000000002E-5</v>
      </c>
      <c r="AC1539" s="157">
        <v>3.8215089999999998E-3</v>
      </c>
      <c r="AD1539" s="157">
        <v>3.9089339000000001E-2</v>
      </c>
      <c r="AE1539" s="157">
        <v>1.092957E-2</v>
      </c>
      <c r="AF1539" s="192">
        <v>1.5E-5</v>
      </c>
      <c r="AG1539" s="157">
        <v>5.7567989999999999E-3</v>
      </c>
      <c r="AH1539" s="157">
        <v>9.3055229999999996E-3</v>
      </c>
      <c r="AI1539" s="157">
        <v>8.4706429999999999E-3</v>
      </c>
      <c r="AJ1539" s="157">
        <v>4.687999E-3</v>
      </c>
      <c r="AK1539" s="192">
        <v>4.6600000000000001E-5</v>
      </c>
      <c r="AL1539" s="192">
        <v>2.0800000000000001E-5</v>
      </c>
      <c r="AM1539" s="157">
        <v>0</v>
      </c>
      <c r="AN1539" s="157">
        <v>0</v>
      </c>
      <c r="AO1539" s="192">
        <v>2.5299999999999998E-5</v>
      </c>
      <c r="AP1539" s="157">
        <v>2.8015100000000002E-4</v>
      </c>
      <c r="AQ1539" s="192">
        <v>2.09E-5</v>
      </c>
      <c r="AR1539" s="157">
        <v>0</v>
      </c>
      <c r="AS1539" s="157">
        <v>4.8230633000000002E-2</v>
      </c>
      <c r="AT1539" s="157">
        <v>1.159073E-2</v>
      </c>
      <c r="AU1539" s="157">
        <v>9.7897799999999992E-4</v>
      </c>
      <c r="AV1539" s="157">
        <v>0</v>
      </c>
      <c r="AW1539" s="192">
        <v>3.4199999999999998E-5</v>
      </c>
      <c r="AX1539" s="157">
        <v>1.7171216E-2</v>
      </c>
      <c r="AY1539" s="157">
        <v>4.7234307000000003E-2</v>
      </c>
      <c r="AZ1539" s="157">
        <v>0</v>
      </c>
      <c r="BA1539" s="157">
        <v>0</v>
      </c>
      <c r="BB1539" s="192">
        <v>4.9299999999999999E-5</v>
      </c>
      <c r="BC1539" s="157">
        <v>3.6543971000000001E-2</v>
      </c>
      <c r="BD1539" s="157">
        <v>2.5583201E-2</v>
      </c>
      <c r="BE1539" s="157">
        <v>1.2530091E-2</v>
      </c>
      <c r="BF1539" s="157">
        <v>5.0668600000000003E-3</v>
      </c>
      <c r="BG1539" s="192">
        <v>4.0299999999999997E-5</v>
      </c>
      <c r="BH1539" s="192">
        <v>2.2500000000000001E-5</v>
      </c>
      <c r="BI1539" s="192">
        <v>7.2200000000000007E-5</v>
      </c>
      <c r="BJ1539" s="157">
        <v>2.1214680999999999E-2</v>
      </c>
      <c r="BK1539" s="157">
        <v>1.8858176000000001E-2</v>
      </c>
      <c r="BL1539" s="157">
        <v>1.327038E-2</v>
      </c>
      <c r="BM1539" s="157">
        <v>0</v>
      </c>
      <c r="BN1539" s="192">
        <v>4.32E-5</v>
      </c>
      <c r="BO1539" s="157">
        <v>1.3768712000000001E-2</v>
      </c>
      <c r="BP1539" s="157">
        <v>0</v>
      </c>
      <c r="BQ1539" s="157">
        <v>6.8751120000000001E-3</v>
      </c>
      <c r="BR1539" s="157">
        <v>1.3213669999999999E-3</v>
      </c>
      <c r="BS1539" s="157">
        <v>1.1328900000000001E-4</v>
      </c>
      <c r="BT1539" s="157">
        <v>0</v>
      </c>
      <c r="BU1539" s="157">
        <v>0</v>
      </c>
      <c r="BV1539" s="157">
        <v>1.8250083E-2</v>
      </c>
      <c r="BW1539" s="157">
        <v>8.2110250000000003E-3</v>
      </c>
      <c r="BX1539" s="157">
        <v>2.0010065E-2</v>
      </c>
      <c r="BY1539" s="157">
        <v>8.336062E-3</v>
      </c>
      <c r="BZ1539" s="157">
        <v>6.6534630000000001E-3</v>
      </c>
      <c r="CA1539" s="157">
        <v>6.3628900000000004E-3</v>
      </c>
      <c r="CB1539" s="157">
        <v>4.5675339999999998E-3</v>
      </c>
      <c r="CC1539" s="157">
        <v>7.8614640000000003E-3</v>
      </c>
      <c r="CD1539" s="157">
        <v>9.0493220000000003E-3</v>
      </c>
      <c r="CE1539" s="157">
        <v>6.7239450000000003E-3</v>
      </c>
      <c r="CF1539" s="157">
        <v>6.59079E-3</v>
      </c>
      <c r="CG1539" s="157">
        <v>4.3719638999999998E-2</v>
      </c>
      <c r="CH1539" s="157">
        <v>1.8042472E-2</v>
      </c>
      <c r="CI1539" s="157">
        <v>3.3948810000000002E-3</v>
      </c>
      <c r="CJ1539" s="157">
        <v>0</v>
      </c>
      <c r="CK1539" s="157">
        <v>6.4568199999999996E-4</v>
      </c>
      <c r="CL1539" s="157">
        <v>1.1000454E-2</v>
      </c>
      <c r="CM1539" s="157">
        <v>4.8356450000000004E-3</v>
      </c>
      <c r="CN1539" s="157">
        <v>3.2584939999999998E-3</v>
      </c>
      <c r="CO1539" s="157">
        <v>8.1543280000000006E-3</v>
      </c>
      <c r="CP1539" s="157">
        <v>2.9248540000000002E-3</v>
      </c>
      <c r="CQ1539" s="157">
        <v>8.8079790000000005E-3</v>
      </c>
      <c r="CR1539" s="157">
        <v>1.8686040000000001E-3</v>
      </c>
      <c r="CS1539" s="157">
        <v>6.4831510000000004E-3</v>
      </c>
      <c r="CT1539" s="157">
        <v>7.0444319999999998E-3</v>
      </c>
      <c r="CU1539" s="157">
        <v>3.1895399999999998E-4</v>
      </c>
      <c r="CV1539" s="157">
        <v>1.0754619999999999E-3</v>
      </c>
      <c r="CW1539" s="157">
        <v>1.3361972E-2</v>
      </c>
      <c r="CX1539" s="157">
        <v>4.8130739999999997E-3</v>
      </c>
      <c r="CY1539" s="157">
        <v>2.1269539999999999E-3</v>
      </c>
      <c r="CZ1539" s="157">
        <v>1.9942042E-2</v>
      </c>
      <c r="DA1539" s="192">
        <v>1.2500000000000001E-5</v>
      </c>
      <c r="DB1539" s="192">
        <v>1.66E-5</v>
      </c>
      <c r="DC1539" s="157">
        <v>0</v>
      </c>
      <c r="DD1539" s="157">
        <v>1.0337822999999999E-2</v>
      </c>
      <c r="DE1539" s="157">
        <v>8.1689390000000001E-3</v>
      </c>
      <c r="DF1539" s="157">
        <v>1.3783600000000001E-4</v>
      </c>
      <c r="DG1539" s="157">
        <v>1.1764709999999999E-3</v>
      </c>
      <c r="DH1539" s="157">
        <v>2.7001490000000002E-3</v>
      </c>
      <c r="DI1539" s="157">
        <v>7.622658E-3</v>
      </c>
      <c r="DJ1539" s="157">
        <v>7.2747999999999997E-3</v>
      </c>
      <c r="DK1539" s="157">
        <v>9.6840000000000001E-4</v>
      </c>
      <c r="DL1539" s="157">
        <v>1.0684594E-2</v>
      </c>
      <c r="DM1539" s="157">
        <v>5.8927959999999996E-3</v>
      </c>
      <c r="DN1539" s="157">
        <v>8.7754110000000003E-3</v>
      </c>
      <c r="DO1539" s="157">
        <v>2.8771008000000001E-2</v>
      </c>
      <c r="DP1539" s="157">
        <v>4.2149882999999999E-2</v>
      </c>
      <c r="DQ1539" s="157">
        <v>5.6138409999999996E-3</v>
      </c>
      <c r="DR1539" s="157">
        <v>3.2638399999999998E-4</v>
      </c>
      <c r="DS1539" s="157">
        <v>3.8602999999999999E-4</v>
      </c>
      <c r="DT1539" s="157">
        <v>7.325542E-3</v>
      </c>
      <c r="DU1539" s="157">
        <v>3.9452599999999999E-3</v>
      </c>
      <c r="DV1539" s="157">
        <v>0</v>
      </c>
      <c r="DW1539" s="157">
        <v>2.8945950000000002E-2</v>
      </c>
      <c r="DX1539" s="157">
        <v>9.3282569999999995E-3</v>
      </c>
      <c r="DY1539" s="192">
        <v>8.1000000000000004E-6</v>
      </c>
      <c r="DZ1539" s="192">
        <v>6.3299999999999994E-5</v>
      </c>
      <c r="EA1539" s="157">
        <v>2.1933830000000001E-3</v>
      </c>
      <c r="EB1539" s="157">
        <v>3.9784529999999999E-3</v>
      </c>
      <c r="EC1539" s="192">
        <v>1.8300000000000001E-5</v>
      </c>
      <c r="ED1539" s="157">
        <v>1.821673E-3</v>
      </c>
      <c r="EE1539" s="157">
        <v>1.5971900000000001E-4</v>
      </c>
      <c r="EF1539" s="157">
        <v>0</v>
      </c>
      <c r="EG1539" s="157">
        <v>0</v>
      </c>
      <c r="EH1539" s="157">
        <v>2.1841E-3</v>
      </c>
      <c r="EI1539" s="157">
        <v>0</v>
      </c>
      <c r="EJ1539" s="192">
        <v>3.9900000000000001E-5</v>
      </c>
      <c r="EK1539" s="157">
        <v>7.37246E-4</v>
      </c>
      <c r="EL1539" s="157">
        <v>0</v>
      </c>
      <c r="EM1539" s="157">
        <v>1.5387431999999999E-2</v>
      </c>
      <c r="EN1539" s="157">
        <v>1.1327377E-2</v>
      </c>
      <c r="EO1539" s="157">
        <v>1.6635012000000001E-2</v>
      </c>
      <c r="EP1539" s="157">
        <v>0</v>
      </c>
      <c r="EQ1539" s="157">
        <v>1.5402411E-2</v>
      </c>
      <c r="ER1539" s="157">
        <v>1.0791813000000001E-2</v>
      </c>
      <c r="ES1539" s="157">
        <v>3.8143529999999999E-3</v>
      </c>
      <c r="ET1539" s="157">
        <v>1.1385199E-2</v>
      </c>
      <c r="EU1539" s="192">
        <v>3.7200000000000003E-5</v>
      </c>
      <c r="EV1539" s="157">
        <v>6.3825030000000003E-3</v>
      </c>
      <c r="EW1539" s="157">
        <v>8.0125300000000003E-4</v>
      </c>
      <c r="EX1539" s="157">
        <v>6.1779239999999996E-3</v>
      </c>
      <c r="EY1539" s="157">
        <v>1.5476190000000001E-2</v>
      </c>
      <c r="EZ1539" s="157">
        <v>6.98527E-4</v>
      </c>
      <c r="FA1539" s="192">
        <v>4.1999999999999998E-5</v>
      </c>
      <c r="FB1539" s="157">
        <v>0</v>
      </c>
      <c r="FC1539" s="157">
        <v>0</v>
      </c>
      <c r="FD1539" s="157">
        <v>1.1251159E-2</v>
      </c>
      <c r="FE1539" s="157">
        <v>1.0303724E-2</v>
      </c>
      <c r="FF1539" s="157">
        <v>9.9023329999999993E-3</v>
      </c>
      <c r="FG1539" s="157">
        <v>1.2740882E-2</v>
      </c>
      <c r="FH1539" s="192">
        <v>7.1099999999999994E-5</v>
      </c>
      <c r="FI1539" s="157">
        <v>2.6746819999999998E-3</v>
      </c>
      <c r="FJ1539" s="157">
        <v>0</v>
      </c>
      <c r="FK1539" s="157">
        <v>2.3980040000000001E-2</v>
      </c>
      <c r="FL1539" s="157">
        <v>1.1205290999999999E-2</v>
      </c>
      <c r="FM1539" s="157">
        <v>6.556961E-3</v>
      </c>
      <c r="FN1539" s="157">
        <v>1.54967E-4</v>
      </c>
      <c r="FO1539" s="192">
        <v>9.0599999999999997E-6</v>
      </c>
      <c r="FP1539" s="157">
        <v>1.6463599999999999E-4</v>
      </c>
      <c r="FQ1539" s="157">
        <v>6.9246439999999998E-3</v>
      </c>
      <c r="FR1539" s="192">
        <v>2.9E-5</v>
      </c>
      <c r="FS1539" s="157">
        <v>0</v>
      </c>
      <c r="FT1539" s="157">
        <v>0</v>
      </c>
      <c r="FU1539" s="157">
        <v>0</v>
      </c>
      <c r="FV1539" s="157">
        <v>6.8899E-4</v>
      </c>
      <c r="FW1539" s="192">
        <v>4.9599999999999999E-5</v>
      </c>
      <c r="FX1539" s="157">
        <v>8.5721600000000005E-3</v>
      </c>
      <c r="FY1539" s="157">
        <v>1.4173998E-2</v>
      </c>
      <c r="FZ1539" s="157">
        <v>7.2290199999999998E-4</v>
      </c>
      <c r="GA1539" s="157">
        <v>8.1680299999999995E-4</v>
      </c>
      <c r="GB1539" s="192">
        <v>4.21E-5</v>
      </c>
      <c r="GC1539" s="157">
        <v>2.2652600000000001E-4</v>
      </c>
      <c r="GD1539" s="157">
        <v>6.698318E-3</v>
      </c>
      <c r="GE1539" s="157">
        <v>7.1843300000000001E-3</v>
      </c>
      <c r="GF1539" s="157">
        <v>1.7043579E-2</v>
      </c>
      <c r="GG1539" s="157">
        <v>1.9368468E-2</v>
      </c>
      <c r="GH1539" s="157">
        <v>2.0698668E-2</v>
      </c>
      <c r="GI1539" s="157">
        <v>2.6552770999999999E-2</v>
      </c>
      <c r="GJ1539" s="157">
        <v>0</v>
      </c>
      <c r="GK1539" s="157">
        <v>3.0107654000000001E-2</v>
      </c>
      <c r="GL1539" s="157">
        <v>5.2601979999999998E-3</v>
      </c>
      <c r="GM1539" s="157">
        <v>5.8360529999999999E-3</v>
      </c>
      <c r="GN1539" s="157">
        <v>9.9265599999999992E-3</v>
      </c>
      <c r="GO1539" s="157">
        <v>9.5892600000000003E-4</v>
      </c>
      <c r="GP1539" s="192">
        <v>7.1299999999999998E-5</v>
      </c>
      <c r="GQ1539" s="157">
        <v>2.3650390000000002E-3</v>
      </c>
      <c r="GR1539" s="157">
        <v>0</v>
      </c>
      <c r="GS1539" s="157">
        <v>1.8271499999999999E-4</v>
      </c>
      <c r="GT1539" s="157">
        <v>1.2987013E-2</v>
      </c>
      <c r="GU1539" s="157">
        <v>0</v>
      </c>
      <c r="GV1539" s="157">
        <v>3.1240199999999998E-4</v>
      </c>
      <c r="GW1539" s="157">
        <v>0</v>
      </c>
      <c r="GX1539" s="157">
        <v>0</v>
      </c>
      <c r="GY1539" s="157">
        <v>0</v>
      </c>
      <c r="GZ1539" s="157">
        <v>1.8867925000000001E-2</v>
      </c>
      <c r="HA1539" s="157">
        <v>0</v>
      </c>
    </row>
    <row r="1540" spans="1:209" x14ac:dyDescent="0.2">
      <c r="A1540" s="157" t="s">
        <v>5349</v>
      </c>
      <c r="B1540" s="157">
        <v>3.3417870000000001E-3</v>
      </c>
      <c r="C1540" s="157">
        <v>1.3145959999999999E-3</v>
      </c>
      <c r="D1540" s="157">
        <v>4.0149139999999996E-3</v>
      </c>
      <c r="E1540" s="157">
        <v>4.0087630000000003E-3</v>
      </c>
      <c r="F1540" s="157">
        <v>3.2880460000000002E-3</v>
      </c>
      <c r="G1540" s="157">
        <v>0</v>
      </c>
      <c r="H1540" s="157">
        <v>2.2690739999999998E-3</v>
      </c>
      <c r="I1540" s="157">
        <v>0</v>
      </c>
      <c r="J1540" s="157">
        <v>0</v>
      </c>
      <c r="K1540" s="157">
        <v>0</v>
      </c>
      <c r="L1540" s="157">
        <v>0</v>
      </c>
      <c r="M1540" s="157">
        <v>0</v>
      </c>
      <c r="N1540" s="157">
        <v>0</v>
      </c>
      <c r="O1540" s="157">
        <v>0</v>
      </c>
      <c r="P1540" s="157">
        <v>0</v>
      </c>
      <c r="Q1540" s="157">
        <v>3.4766099999999998E-4</v>
      </c>
      <c r="R1540" s="157">
        <v>0</v>
      </c>
      <c r="S1540" s="157">
        <v>1.19832E-4</v>
      </c>
      <c r="T1540" s="157">
        <v>1.6810530000000001E-3</v>
      </c>
      <c r="U1540" s="157">
        <v>0</v>
      </c>
      <c r="V1540" s="157">
        <v>0</v>
      </c>
      <c r="W1540" s="157">
        <v>0</v>
      </c>
      <c r="X1540" s="157">
        <v>0</v>
      </c>
      <c r="Y1540" s="157">
        <v>4.201008E-3</v>
      </c>
      <c r="Z1540" s="157">
        <v>0</v>
      </c>
      <c r="AA1540" s="157">
        <v>9.4472919999999995E-3</v>
      </c>
      <c r="AB1540" s="157">
        <v>0</v>
      </c>
      <c r="AC1540" s="157">
        <v>0</v>
      </c>
      <c r="AD1540" s="157">
        <v>0</v>
      </c>
      <c r="AE1540" s="157">
        <v>2.3360910000000002E-3</v>
      </c>
      <c r="AF1540" s="157">
        <v>0</v>
      </c>
      <c r="AG1540" s="157">
        <v>0</v>
      </c>
      <c r="AH1540" s="157">
        <v>8.0287759999999996E-3</v>
      </c>
      <c r="AI1540" s="157">
        <v>1.779222E-3</v>
      </c>
      <c r="AJ1540" s="192">
        <v>3.5500000000000002E-5</v>
      </c>
      <c r="AK1540" s="157">
        <v>0</v>
      </c>
      <c r="AL1540" s="157">
        <v>0</v>
      </c>
      <c r="AM1540" s="192">
        <v>2.0699999999999998E-5</v>
      </c>
      <c r="AN1540" s="157">
        <v>0</v>
      </c>
      <c r="AO1540" s="157">
        <v>0</v>
      </c>
      <c r="AP1540" s="157">
        <v>0</v>
      </c>
      <c r="AQ1540" s="157">
        <v>0</v>
      </c>
      <c r="AR1540" s="157">
        <v>0</v>
      </c>
      <c r="AS1540" s="157">
        <v>6.1028369999999998E-3</v>
      </c>
      <c r="AT1540" s="157">
        <v>8.59767E-4</v>
      </c>
      <c r="AU1540" s="157">
        <v>4.6372600000000003E-4</v>
      </c>
      <c r="AV1540" s="157">
        <v>0</v>
      </c>
      <c r="AW1540" s="157">
        <v>0</v>
      </c>
      <c r="AX1540" s="192">
        <v>6.6199999999999996E-5</v>
      </c>
      <c r="AY1540" s="157">
        <v>0</v>
      </c>
      <c r="AZ1540" s="157">
        <v>0</v>
      </c>
      <c r="BA1540" s="157">
        <v>0</v>
      </c>
      <c r="BB1540" s="192">
        <v>2.4600000000000002E-5</v>
      </c>
      <c r="BC1540" s="157">
        <v>1.5672018999999999E-2</v>
      </c>
      <c r="BD1540" s="157">
        <v>1.3974639000000001E-2</v>
      </c>
      <c r="BE1540" s="157">
        <v>9.7524840000000005E-3</v>
      </c>
      <c r="BF1540" s="157">
        <v>0</v>
      </c>
      <c r="BG1540" s="157">
        <v>0</v>
      </c>
      <c r="BH1540" s="157">
        <v>0</v>
      </c>
      <c r="BI1540" s="157">
        <v>0</v>
      </c>
      <c r="BJ1540" s="157">
        <v>0</v>
      </c>
      <c r="BK1540" s="157">
        <v>1.0884354000000001E-2</v>
      </c>
      <c r="BL1540" s="157">
        <v>1.4665380000000001E-3</v>
      </c>
      <c r="BM1540" s="157">
        <v>0</v>
      </c>
      <c r="BN1540" s="157">
        <v>0</v>
      </c>
      <c r="BO1540" s="157">
        <v>2.3578090000000002E-3</v>
      </c>
      <c r="BP1540" s="157">
        <v>0</v>
      </c>
      <c r="BQ1540" s="157">
        <v>1.2554549999999999E-3</v>
      </c>
      <c r="BR1540" s="157">
        <v>9.1967100000000005E-4</v>
      </c>
      <c r="BS1540" s="157">
        <v>0</v>
      </c>
      <c r="BT1540" s="157">
        <v>0</v>
      </c>
      <c r="BU1540" s="157">
        <v>0</v>
      </c>
      <c r="BV1540" s="157">
        <v>9.9805100000000002E-4</v>
      </c>
      <c r="BW1540" s="157">
        <v>0</v>
      </c>
      <c r="BX1540" s="157">
        <v>9.7534089999999993E-3</v>
      </c>
      <c r="BY1540" s="157">
        <v>1.7880979999999999E-3</v>
      </c>
      <c r="BZ1540" s="157">
        <v>3.5278829999999999E-3</v>
      </c>
      <c r="CA1540" s="157">
        <v>3.4807739999999998E-3</v>
      </c>
      <c r="CB1540" s="157">
        <v>3.2383580000000002E-3</v>
      </c>
      <c r="CC1540" s="157">
        <v>7.2455900000000005E-4</v>
      </c>
      <c r="CD1540" s="157">
        <v>7.331349E-3</v>
      </c>
      <c r="CE1540" s="157">
        <v>2.0545390000000002E-3</v>
      </c>
      <c r="CF1540" s="157">
        <v>3.212318E-3</v>
      </c>
      <c r="CG1540" s="157">
        <v>0</v>
      </c>
      <c r="CH1540" s="157">
        <v>0</v>
      </c>
      <c r="CI1540" s="157">
        <v>0</v>
      </c>
      <c r="CJ1540" s="157">
        <v>0</v>
      </c>
      <c r="CK1540" s="157">
        <v>0</v>
      </c>
      <c r="CL1540" s="157">
        <v>1.7724799999999999E-4</v>
      </c>
      <c r="CM1540" s="157">
        <v>0</v>
      </c>
      <c r="CN1540" s="192">
        <v>1.3200000000000001E-5</v>
      </c>
      <c r="CO1540" s="157">
        <v>0</v>
      </c>
      <c r="CP1540" s="157">
        <v>1.2499399999999999E-4</v>
      </c>
      <c r="CQ1540" s="157">
        <v>1.706321E-3</v>
      </c>
      <c r="CR1540" s="157">
        <v>1.1700599999999999E-3</v>
      </c>
      <c r="CS1540" s="157">
        <v>3.8565370000000002E-3</v>
      </c>
      <c r="CT1540" s="157">
        <v>5.8306959999999998E-3</v>
      </c>
      <c r="CU1540" s="157">
        <v>0</v>
      </c>
      <c r="CV1540" s="157">
        <v>0</v>
      </c>
      <c r="CW1540" s="157">
        <v>0</v>
      </c>
      <c r="CX1540" s="192">
        <v>4.4799999999999998E-5</v>
      </c>
      <c r="CY1540" s="157">
        <v>8.2868299999999998E-4</v>
      </c>
      <c r="CZ1540" s="157">
        <v>0</v>
      </c>
      <c r="DA1540" s="157">
        <v>0</v>
      </c>
      <c r="DB1540" s="157">
        <v>0</v>
      </c>
      <c r="DC1540" s="157">
        <v>0</v>
      </c>
      <c r="DD1540" s="192">
        <v>4.5099999999999998E-5</v>
      </c>
      <c r="DE1540" s="192">
        <v>2.65E-5</v>
      </c>
      <c r="DF1540" s="157">
        <v>0</v>
      </c>
      <c r="DG1540" s="157">
        <v>0</v>
      </c>
      <c r="DH1540" s="192">
        <v>6.7500000000000001E-5</v>
      </c>
      <c r="DI1540" s="157">
        <v>1.6132599999999999E-4</v>
      </c>
      <c r="DJ1540" s="157">
        <v>0</v>
      </c>
      <c r="DK1540" s="157">
        <v>0</v>
      </c>
      <c r="DL1540" s="157">
        <v>0</v>
      </c>
      <c r="DM1540" s="157">
        <v>0</v>
      </c>
      <c r="DN1540" s="192">
        <v>2.1999999999999999E-5</v>
      </c>
      <c r="DO1540" s="157">
        <v>0</v>
      </c>
      <c r="DP1540" s="157">
        <v>0</v>
      </c>
      <c r="DQ1540" s="157">
        <v>0</v>
      </c>
      <c r="DR1540" s="157">
        <v>0</v>
      </c>
      <c r="DS1540" s="157">
        <v>0</v>
      </c>
      <c r="DT1540" s="157">
        <v>1.3550140000000001E-3</v>
      </c>
      <c r="DU1540" s="157">
        <v>1.8493399999999999E-4</v>
      </c>
      <c r="DV1540" s="157">
        <v>0</v>
      </c>
      <c r="DW1540" s="192">
        <v>3.4799999999999999E-5</v>
      </c>
      <c r="DX1540" s="157">
        <v>1.6045689999999999E-3</v>
      </c>
      <c r="DY1540" s="157">
        <v>0</v>
      </c>
      <c r="DZ1540" s="157">
        <v>0</v>
      </c>
      <c r="EA1540" s="157">
        <v>1.91921E-3</v>
      </c>
      <c r="EB1540" s="157">
        <v>2.6757740000000001E-3</v>
      </c>
      <c r="EC1540" s="157">
        <v>0</v>
      </c>
      <c r="ED1540" s="157">
        <v>0</v>
      </c>
      <c r="EE1540" s="157">
        <v>0</v>
      </c>
      <c r="EF1540" s="157">
        <v>0</v>
      </c>
      <c r="EG1540" s="157">
        <v>0</v>
      </c>
      <c r="EH1540" s="157">
        <v>0</v>
      </c>
      <c r="EI1540" s="157">
        <v>0</v>
      </c>
      <c r="EJ1540" s="157">
        <v>0</v>
      </c>
      <c r="EK1540" s="157">
        <v>5.8979699999999998E-4</v>
      </c>
      <c r="EL1540" s="157">
        <v>0</v>
      </c>
      <c r="EM1540" s="157">
        <v>0</v>
      </c>
      <c r="EN1540" s="157">
        <v>0</v>
      </c>
      <c r="EO1540" s="157">
        <v>0</v>
      </c>
      <c r="EP1540" s="157">
        <v>0</v>
      </c>
      <c r="EQ1540" s="157">
        <v>0</v>
      </c>
      <c r="ER1540" s="157">
        <v>2.7082899999999999E-3</v>
      </c>
      <c r="ES1540" s="157">
        <v>0</v>
      </c>
      <c r="ET1540" s="157">
        <v>1.1347993000000001E-2</v>
      </c>
      <c r="EU1540" s="157">
        <v>0</v>
      </c>
      <c r="EV1540" s="192">
        <v>2.0299999999999999E-5</v>
      </c>
      <c r="EW1540" s="192">
        <v>9.1100000000000005E-5</v>
      </c>
      <c r="EX1540" s="157">
        <v>0</v>
      </c>
      <c r="EY1540" s="157">
        <v>0</v>
      </c>
      <c r="EZ1540" s="192">
        <v>5.8199999999999998E-5</v>
      </c>
      <c r="FA1540" s="157">
        <v>0</v>
      </c>
      <c r="FB1540" s="157">
        <v>0</v>
      </c>
      <c r="FC1540" s="157">
        <v>0</v>
      </c>
      <c r="FD1540" s="157">
        <v>0</v>
      </c>
      <c r="FE1540" s="157">
        <v>1.6836150000000001E-3</v>
      </c>
      <c r="FF1540" s="157">
        <v>3.1877369999999999E-3</v>
      </c>
      <c r="FG1540" s="157">
        <v>2.5481760000000001E-3</v>
      </c>
      <c r="FH1540" s="192">
        <v>2.37E-5</v>
      </c>
      <c r="FI1540" s="157">
        <v>0</v>
      </c>
      <c r="FJ1540" s="157">
        <v>0</v>
      </c>
      <c r="FK1540" s="157">
        <v>3.7425499999999999E-3</v>
      </c>
      <c r="FL1540" s="157">
        <v>8.3477810000000003E-3</v>
      </c>
      <c r="FM1540" s="157">
        <v>3.5534500000000001E-3</v>
      </c>
      <c r="FN1540" s="157">
        <v>0</v>
      </c>
      <c r="FO1540" s="157">
        <v>0</v>
      </c>
      <c r="FP1540" s="192">
        <v>4.1199999999999999E-5</v>
      </c>
      <c r="FQ1540" s="157">
        <v>7.190976E-3</v>
      </c>
      <c r="FR1540" s="192">
        <v>2.9E-5</v>
      </c>
      <c r="FS1540" s="157">
        <v>0</v>
      </c>
      <c r="FT1540" s="157">
        <v>0</v>
      </c>
      <c r="FU1540" s="157">
        <v>0</v>
      </c>
      <c r="FV1540" s="157">
        <v>0</v>
      </c>
      <c r="FW1540" s="157">
        <v>0</v>
      </c>
      <c r="FX1540" s="157">
        <v>1.330604E-3</v>
      </c>
      <c r="FY1540" s="157">
        <v>0</v>
      </c>
      <c r="FZ1540" s="157">
        <v>0</v>
      </c>
      <c r="GA1540" s="157">
        <v>0</v>
      </c>
      <c r="GB1540" s="157">
        <v>0</v>
      </c>
      <c r="GC1540" s="192">
        <v>7.5500000000000006E-5</v>
      </c>
      <c r="GD1540" s="157">
        <v>7.7288300000000003E-4</v>
      </c>
      <c r="GE1540" s="157">
        <v>3.6825339999999999E-3</v>
      </c>
      <c r="GF1540" s="157">
        <v>0</v>
      </c>
      <c r="GG1540" s="157">
        <v>0</v>
      </c>
      <c r="GH1540" s="157">
        <v>0</v>
      </c>
      <c r="GI1540" s="157">
        <v>1.0806360000000001E-3</v>
      </c>
      <c r="GJ1540" s="157">
        <v>0</v>
      </c>
      <c r="GK1540" s="157">
        <v>1.2983556E-2</v>
      </c>
      <c r="GL1540" s="157">
        <v>0</v>
      </c>
      <c r="GM1540" s="157">
        <v>9.5987700000000004E-4</v>
      </c>
      <c r="GN1540" s="157">
        <v>2.0982969999999998E-3</v>
      </c>
      <c r="GO1540" s="157">
        <v>4.7946300000000001E-4</v>
      </c>
      <c r="GP1540" s="157">
        <v>0</v>
      </c>
      <c r="GQ1540" s="157">
        <v>0</v>
      </c>
      <c r="GR1540" s="157">
        <v>0</v>
      </c>
      <c r="GS1540" s="157">
        <v>0</v>
      </c>
      <c r="GT1540" s="157">
        <v>0</v>
      </c>
      <c r="GU1540" s="157">
        <v>1.3157894999999999E-2</v>
      </c>
      <c r="GV1540" s="157">
        <v>0</v>
      </c>
      <c r="GW1540" s="157">
        <v>0</v>
      </c>
      <c r="GX1540" s="157">
        <v>0</v>
      </c>
      <c r="GY1540" s="157">
        <v>0</v>
      </c>
      <c r="GZ1540" s="157">
        <v>0</v>
      </c>
      <c r="HA1540" s="157">
        <v>0</v>
      </c>
    </row>
    <row r="1541" spans="1:209" x14ac:dyDescent="0.2">
      <c r="A1541" s="157" t="s">
        <v>5350</v>
      </c>
      <c r="B1541" s="157">
        <v>0</v>
      </c>
      <c r="C1541" s="157">
        <v>0</v>
      </c>
      <c r="D1541" s="157">
        <v>0</v>
      </c>
      <c r="E1541" s="157">
        <v>0</v>
      </c>
      <c r="F1541" s="157">
        <v>0</v>
      </c>
      <c r="G1541" s="157">
        <v>0</v>
      </c>
      <c r="H1541" s="157">
        <v>0</v>
      </c>
      <c r="I1541" s="157">
        <v>0</v>
      </c>
      <c r="J1541" s="157">
        <v>0</v>
      </c>
      <c r="K1541" s="157">
        <v>0</v>
      </c>
      <c r="L1541" s="157">
        <v>0</v>
      </c>
      <c r="M1541" s="157">
        <v>0</v>
      </c>
      <c r="N1541" s="157">
        <v>0</v>
      </c>
      <c r="O1541" s="157">
        <v>0</v>
      </c>
      <c r="P1541" s="157">
        <v>0</v>
      </c>
      <c r="Q1541" s="157">
        <v>0</v>
      </c>
      <c r="R1541" s="157">
        <v>0</v>
      </c>
      <c r="S1541" s="157">
        <v>0</v>
      </c>
      <c r="T1541" s="157">
        <v>0</v>
      </c>
      <c r="U1541" s="157">
        <v>0</v>
      </c>
      <c r="V1541" s="157">
        <v>0</v>
      </c>
      <c r="W1541" s="157">
        <v>0</v>
      </c>
      <c r="X1541" s="157">
        <v>0</v>
      </c>
      <c r="Y1541" s="157">
        <v>0</v>
      </c>
      <c r="Z1541" s="157">
        <v>0</v>
      </c>
      <c r="AA1541" s="157">
        <v>0</v>
      </c>
      <c r="AB1541" s="157">
        <v>0</v>
      </c>
      <c r="AC1541" s="157">
        <v>0</v>
      </c>
      <c r="AD1541" s="157">
        <v>0</v>
      </c>
      <c r="AE1541" s="157">
        <v>0</v>
      </c>
      <c r="AF1541" s="157">
        <v>0</v>
      </c>
      <c r="AG1541" s="157">
        <v>0</v>
      </c>
      <c r="AH1541" s="157">
        <v>0</v>
      </c>
      <c r="AI1541" s="157">
        <v>0</v>
      </c>
      <c r="AJ1541" s="157">
        <v>0</v>
      </c>
      <c r="AK1541" s="157">
        <v>0</v>
      </c>
      <c r="AL1541" s="157">
        <v>0</v>
      </c>
      <c r="AM1541" s="157">
        <v>0</v>
      </c>
      <c r="AN1541" s="157">
        <v>0</v>
      </c>
      <c r="AO1541" s="157">
        <v>0</v>
      </c>
      <c r="AP1541" s="157">
        <v>0</v>
      </c>
      <c r="AQ1541" s="157">
        <v>0</v>
      </c>
      <c r="AR1541" s="157">
        <v>0</v>
      </c>
      <c r="AS1541" s="157">
        <v>0</v>
      </c>
      <c r="AT1541" s="157">
        <v>0</v>
      </c>
      <c r="AU1541" s="157">
        <v>0</v>
      </c>
      <c r="AV1541" s="157">
        <v>0</v>
      </c>
      <c r="AW1541" s="157">
        <v>0</v>
      </c>
      <c r="AX1541" s="157">
        <v>0</v>
      </c>
      <c r="AY1541" s="157">
        <v>0</v>
      </c>
      <c r="AZ1541" s="157">
        <v>0</v>
      </c>
      <c r="BA1541" s="157">
        <v>0</v>
      </c>
      <c r="BB1541" s="157">
        <v>0</v>
      </c>
      <c r="BC1541" s="157">
        <v>0</v>
      </c>
      <c r="BD1541" s="157">
        <v>0</v>
      </c>
      <c r="BE1541" s="157">
        <v>0</v>
      </c>
      <c r="BF1541" s="157">
        <v>0</v>
      </c>
      <c r="BG1541" s="157">
        <v>0</v>
      </c>
      <c r="BH1541" s="157">
        <v>0</v>
      </c>
      <c r="BI1541" s="157">
        <v>0</v>
      </c>
      <c r="BJ1541" s="157">
        <v>0</v>
      </c>
      <c r="BK1541" s="157">
        <v>0</v>
      </c>
      <c r="BL1541" s="157">
        <v>0</v>
      </c>
      <c r="BM1541" s="157">
        <v>0</v>
      </c>
      <c r="BN1541" s="157">
        <v>0</v>
      </c>
      <c r="BO1541" s="157">
        <v>0</v>
      </c>
      <c r="BP1541" s="157">
        <v>0</v>
      </c>
      <c r="BQ1541" s="157">
        <v>0</v>
      </c>
      <c r="BR1541" s="192">
        <v>1.06E-5</v>
      </c>
      <c r="BS1541" s="157">
        <v>0</v>
      </c>
      <c r="BT1541" s="157">
        <v>0</v>
      </c>
      <c r="BU1541" s="157">
        <v>0</v>
      </c>
      <c r="BV1541" s="157">
        <v>0</v>
      </c>
      <c r="BW1541" s="157">
        <v>0</v>
      </c>
      <c r="BX1541" s="157">
        <v>0</v>
      </c>
      <c r="BY1541" s="157">
        <v>0</v>
      </c>
      <c r="BZ1541" s="157">
        <v>0</v>
      </c>
      <c r="CA1541" s="157">
        <v>0</v>
      </c>
      <c r="CB1541" s="157">
        <v>0</v>
      </c>
      <c r="CC1541" s="157">
        <v>0</v>
      </c>
      <c r="CD1541" s="157">
        <v>0</v>
      </c>
      <c r="CE1541" s="157">
        <v>0</v>
      </c>
      <c r="CF1541" s="157">
        <v>0</v>
      </c>
      <c r="CG1541" s="157">
        <v>0</v>
      </c>
      <c r="CH1541" s="157">
        <v>0</v>
      </c>
      <c r="CI1541" s="157">
        <v>0</v>
      </c>
      <c r="CJ1541" s="157">
        <v>0</v>
      </c>
      <c r="CK1541" s="157">
        <v>0</v>
      </c>
      <c r="CL1541" s="157">
        <v>0</v>
      </c>
      <c r="CM1541" s="157">
        <v>0</v>
      </c>
      <c r="CN1541" s="192">
        <v>2.65E-5</v>
      </c>
      <c r="CO1541" s="157">
        <v>0</v>
      </c>
      <c r="CP1541" s="157">
        <v>0</v>
      </c>
      <c r="CQ1541" s="157">
        <v>0</v>
      </c>
      <c r="CR1541" s="192">
        <v>8.7299999999999994E-5</v>
      </c>
      <c r="CS1541" s="157">
        <v>0</v>
      </c>
      <c r="CT1541" s="157">
        <v>0</v>
      </c>
      <c r="CU1541" s="157">
        <v>0</v>
      </c>
      <c r="CV1541" s="157">
        <v>0</v>
      </c>
      <c r="CW1541" s="157">
        <v>0</v>
      </c>
      <c r="CX1541" s="157">
        <v>0</v>
      </c>
      <c r="CY1541" s="157">
        <v>0</v>
      </c>
      <c r="CZ1541" s="157">
        <v>0</v>
      </c>
      <c r="DA1541" s="157">
        <v>0</v>
      </c>
      <c r="DB1541" s="157">
        <v>0</v>
      </c>
      <c r="DC1541" s="157">
        <v>0</v>
      </c>
      <c r="DD1541" s="157">
        <v>0</v>
      </c>
      <c r="DE1541" s="157">
        <v>0</v>
      </c>
      <c r="DF1541" s="157">
        <v>0</v>
      </c>
      <c r="DG1541" s="157">
        <v>0</v>
      </c>
      <c r="DH1541" s="157">
        <v>0</v>
      </c>
      <c r="DI1541" s="157">
        <v>0</v>
      </c>
      <c r="DJ1541" s="157">
        <v>0</v>
      </c>
      <c r="DK1541" s="157">
        <v>1.01937E-4</v>
      </c>
      <c r="DL1541" s="157">
        <v>0</v>
      </c>
      <c r="DM1541" s="157">
        <v>0</v>
      </c>
      <c r="DN1541" s="157">
        <v>0</v>
      </c>
      <c r="DO1541" s="157">
        <v>0</v>
      </c>
      <c r="DP1541" s="157">
        <v>0</v>
      </c>
      <c r="DQ1541" s="157">
        <v>0</v>
      </c>
      <c r="DR1541" s="157">
        <v>0</v>
      </c>
      <c r="DS1541" s="157">
        <v>0</v>
      </c>
      <c r="DT1541" s="157">
        <v>0</v>
      </c>
      <c r="DU1541" s="157">
        <v>0</v>
      </c>
      <c r="DV1541" s="157">
        <v>0</v>
      </c>
      <c r="DW1541" s="157">
        <v>0</v>
      </c>
      <c r="DX1541" s="157">
        <v>0</v>
      </c>
      <c r="DY1541" s="157">
        <v>0</v>
      </c>
      <c r="DZ1541" s="157">
        <v>0</v>
      </c>
      <c r="EA1541" s="157">
        <v>0</v>
      </c>
      <c r="EB1541" s="157">
        <v>0</v>
      </c>
      <c r="EC1541" s="157">
        <v>0</v>
      </c>
      <c r="ED1541" s="157">
        <v>0</v>
      </c>
      <c r="EE1541" s="157">
        <v>0</v>
      </c>
      <c r="EF1541" s="157">
        <v>0</v>
      </c>
      <c r="EG1541" s="157">
        <v>0</v>
      </c>
      <c r="EH1541" s="157">
        <v>0</v>
      </c>
      <c r="EI1541" s="157">
        <v>0</v>
      </c>
      <c r="EJ1541" s="157">
        <v>0</v>
      </c>
      <c r="EK1541" s="192">
        <v>7.3700000000000002E-5</v>
      </c>
      <c r="EL1541" s="157">
        <v>0</v>
      </c>
      <c r="EM1541" s="157">
        <v>0</v>
      </c>
      <c r="EN1541" s="157">
        <v>0</v>
      </c>
      <c r="EO1541" s="157">
        <v>0</v>
      </c>
      <c r="EP1541" s="157">
        <v>0</v>
      </c>
      <c r="EQ1541" s="157">
        <v>0</v>
      </c>
      <c r="ER1541" s="157">
        <v>0</v>
      </c>
      <c r="ES1541" s="157">
        <v>0</v>
      </c>
      <c r="ET1541" s="157">
        <v>0</v>
      </c>
      <c r="EU1541" s="157">
        <v>0</v>
      </c>
      <c r="EV1541" s="157">
        <v>0</v>
      </c>
      <c r="EW1541" s="192">
        <v>1.8199999999999999E-5</v>
      </c>
      <c r="EX1541" s="157">
        <v>0</v>
      </c>
      <c r="EY1541" s="157">
        <v>0</v>
      </c>
      <c r="EZ1541" s="157">
        <v>0</v>
      </c>
      <c r="FA1541" s="157">
        <v>0</v>
      </c>
      <c r="FB1541" s="157">
        <v>0</v>
      </c>
      <c r="FC1541" s="157">
        <v>0</v>
      </c>
      <c r="FD1541" s="157">
        <v>0</v>
      </c>
      <c r="FE1541" s="157">
        <v>0</v>
      </c>
      <c r="FF1541" s="157">
        <v>0</v>
      </c>
      <c r="FG1541" s="157">
        <v>0</v>
      </c>
      <c r="FH1541" s="157">
        <v>0</v>
      </c>
      <c r="FI1541" s="157">
        <v>0</v>
      </c>
      <c r="FJ1541" s="157">
        <v>0</v>
      </c>
      <c r="FK1541" s="157">
        <v>0</v>
      </c>
      <c r="FL1541" s="157">
        <v>0</v>
      </c>
      <c r="FM1541" s="157">
        <v>0</v>
      </c>
      <c r="FN1541" s="157">
        <v>5.5099299999999995E-4</v>
      </c>
      <c r="FO1541" s="157">
        <v>0</v>
      </c>
      <c r="FP1541" s="157">
        <v>0</v>
      </c>
      <c r="FQ1541" s="192">
        <v>6.2700000000000006E-5</v>
      </c>
      <c r="FR1541" s="157">
        <v>0</v>
      </c>
      <c r="FS1541" s="157">
        <v>0</v>
      </c>
      <c r="FT1541" s="157">
        <v>0</v>
      </c>
      <c r="FU1541" s="157">
        <v>0</v>
      </c>
      <c r="FV1541" s="157">
        <v>0</v>
      </c>
      <c r="FW1541" s="157">
        <v>0</v>
      </c>
      <c r="FX1541" s="157">
        <v>0</v>
      </c>
      <c r="FY1541" s="157">
        <v>0</v>
      </c>
      <c r="FZ1541" s="157">
        <v>0</v>
      </c>
      <c r="GA1541" s="157">
        <v>0</v>
      </c>
      <c r="GB1541" s="157">
        <v>0</v>
      </c>
      <c r="GC1541" s="157">
        <v>1.5101700000000001E-4</v>
      </c>
      <c r="GD1541" s="157">
        <v>0</v>
      </c>
      <c r="GE1541" s="157">
        <v>0</v>
      </c>
      <c r="GF1541" s="157">
        <v>0</v>
      </c>
      <c r="GG1541" s="157">
        <v>0</v>
      </c>
      <c r="GH1541" s="157">
        <v>0</v>
      </c>
      <c r="GI1541" s="157">
        <v>0</v>
      </c>
      <c r="GJ1541" s="157">
        <v>0</v>
      </c>
      <c r="GK1541" s="157">
        <v>0</v>
      </c>
      <c r="GL1541" s="157">
        <v>0</v>
      </c>
      <c r="GM1541" s="157">
        <v>0</v>
      </c>
      <c r="GN1541" s="157">
        <v>0</v>
      </c>
      <c r="GO1541" s="157">
        <v>0</v>
      </c>
      <c r="GP1541" s="157">
        <v>0</v>
      </c>
      <c r="GQ1541" s="157">
        <v>0</v>
      </c>
      <c r="GR1541" s="157">
        <v>0</v>
      </c>
      <c r="GS1541" s="157">
        <v>0</v>
      </c>
      <c r="GT1541" s="157">
        <v>0</v>
      </c>
      <c r="GU1541" s="157">
        <v>0</v>
      </c>
      <c r="GV1541" s="157">
        <v>3.1240199999999998E-4</v>
      </c>
      <c r="GW1541" s="157">
        <v>0</v>
      </c>
      <c r="GX1541" s="157">
        <v>0</v>
      </c>
      <c r="GY1541" s="157">
        <v>0</v>
      </c>
      <c r="GZ1541" s="157">
        <v>0</v>
      </c>
      <c r="HA1541" s="157">
        <v>0</v>
      </c>
    </row>
    <row r="1542" spans="1:209" x14ac:dyDescent="0.2">
      <c r="A1542" s="157" t="s">
        <v>5351</v>
      </c>
      <c r="B1542" s="157">
        <v>9.8463400000000007E-4</v>
      </c>
      <c r="C1542" s="157">
        <v>2.9276999999999998E-4</v>
      </c>
      <c r="D1542" s="157">
        <v>9.8710599999999996E-4</v>
      </c>
      <c r="E1542" s="157">
        <v>2.9133449999999999E-3</v>
      </c>
      <c r="F1542" s="157">
        <v>2.23587E-4</v>
      </c>
      <c r="G1542" s="157">
        <v>2.5627899999999999E-4</v>
      </c>
      <c r="H1542" s="157">
        <v>1.2606E-4</v>
      </c>
      <c r="I1542" s="192">
        <v>1.31E-5</v>
      </c>
      <c r="J1542" s="157">
        <v>1.82048E-4</v>
      </c>
      <c r="K1542" s="157">
        <v>0</v>
      </c>
      <c r="L1542" s="157">
        <v>1.53542E-4</v>
      </c>
      <c r="M1542" s="157">
        <v>0</v>
      </c>
      <c r="N1542" s="157">
        <v>0</v>
      </c>
      <c r="O1542" s="192">
        <v>7.1400000000000001E-5</v>
      </c>
      <c r="P1542" s="192">
        <v>3.9700000000000003E-5</v>
      </c>
      <c r="Q1542" s="192">
        <v>9.48E-5</v>
      </c>
      <c r="R1542" s="192">
        <v>6.5400000000000004E-5</v>
      </c>
      <c r="S1542" s="157">
        <v>0</v>
      </c>
      <c r="T1542" s="157">
        <v>0</v>
      </c>
      <c r="U1542" s="157">
        <v>0</v>
      </c>
      <c r="V1542" s="157">
        <v>0</v>
      </c>
      <c r="W1542" s="192">
        <v>4.1999999999999998E-5</v>
      </c>
      <c r="X1542" s="157">
        <v>0</v>
      </c>
      <c r="Y1542" s="157">
        <v>9.0021600000000002E-4</v>
      </c>
      <c r="Z1542" s="157">
        <v>0</v>
      </c>
      <c r="AA1542" s="157">
        <v>0</v>
      </c>
      <c r="AB1542" s="157">
        <v>1.8960200000000001E-4</v>
      </c>
      <c r="AC1542" s="192">
        <v>1.9300000000000002E-5</v>
      </c>
      <c r="AD1542" s="157">
        <v>3.3790734000000003E-2</v>
      </c>
      <c r="AE1542" s="157">
        <v>4.8668600000000001E-4</v>
      </c>
      <c r="AF1542" s="192">
        <v>1.5E-5</v>
      </c>
      <c r="AG1542" s="157">
        <v>0</v>
      </c>
      <c r="AH1542" s="157">
        <v>0</v>
      </c>
      <c r="AI1542" s="157">
        <v>0</v>
      </c>
      <c r="AJ1542" s="157">
        <v>0</v>
      </c>
      <c r="AK1542" s="192">
        <v>6.9900000000000005E-5</v>
      </c>
      <c r="AL1542" s="157">
        <v>0</v>
      </c>
      <c r="AM1542" s="157">
        <v>6.5582590000000003E-3</v>
      </c>
      <c r="AN1542" s="157">
        <v>2.5149320000000001E-3</v>
      </c>
      <c r="AO1542" s="157">
        <v>1.7026336E-2</v>
      </c>
      <c r="AP1542" s="157">
        <v>5.1827990000000001E-3</v>
      </c>
      <c r="AQ1542" s="157">
        <v>1.2580591E-2</v>
      </c>
      <c r="AR1542" s="157">
        <v>7.0562460000000004E-3</v>
      </c>
      <c r="AS1542" s="157">
        <v>4.0989200000000003E-4</v>
      </c>
      <c r="AT1542" s="192">
        <v>4.8399999999999997E-5</v>
      </c>
      <c r="AU1542" s="157">
        <v>2.0610100000000001E-4</v>
      </c>
      <c r="AV1542" s="157">
        <v>2.4478599999999998E-4</v>
      </c>
      <c r="AW1542" s="157">
        <v>4.7866500000000003E-4</v>
      </c>
      <c r="AX1542" s="157">
        <v>0</v>
      </c>
      <c r="AY1542" s="157">
        <v>0</v>
      </c>
      <c r="AZ1542" s="157">
        <v>2.4661380000000001E-3</v>
      </c>
      <c r="BA1542" s="157">
        <v>1.806184E-3</v>
      </c>
      <c r="BB1542" s="157">
        <v>6.6548400000000004E-4</v>
      </c>
      <c r="BC1542" s="192">
        <v>2.41E-5</v>
      </c>
      <c r="BD1542" s="192">
        <v>3.6999999999999998E-5</v>
      </c>
      <c r="BE1542" s="192">
        <v>6.1699999999999995E-5</v>
      </c>
      <c r="BF1542" s="157">
        <v>0</v>
      </c>
      <c r="BG1542" s="192">
        <v>6.7199999999999994E-5</v>
      </c>
      <c r="BH1542" s="157">
        <v>0</v>
      </c>
      <c r="BI1542" s="157">
        <v>1.4448799999999999E-4</v>
      </c>
      <c r="BJ1542" s="157">
        <v>0</v>
      </c>
      <c r="BK1542" s="157">
        <v>0</v>
      </c>
      <c r="BL1542" s="157">
        <v>1.07308E-4</v>
      </c>
      <c r="BM1542" s="157">
        <v>0</v>
      </c>
      <c r="BN1542" s="157">
        <v>0</v>
      </c>
      <c r="BO1542" s="192">
        <v>6.6699999999999995E-5</v>
      </c>
      <c r="BP1542" s="157">
        <v>0</v>
      </c>
      <c r="BQ1542" s="192">
        <v>5.9799999999999997E-5</v>
      </c>
      <c r="BR1542" s="192">
        <v>3.1699999999999998E-5</v>
      </c>
      <c r="BS1542" s="157">
        <v>0</v>
      </c>
      <c r="BT1542" s="157">
        <v>3.4738299999999999E-4</v>
      </c>
      <c r="BU1542" s="157">
        <v>0</v>
      </c>
      <c r="BV1542" s="157">
        <v>0</v>
      </c>
      <c r="BW1542" s="192">
        <v>4.7800000000000003E-5</v>
      </c>
      <c r="BX1542" s="157">
        <v>0</v>
      </c>
      <c r="BY1542" s="157">
        <v>0</v>
      </c>
      <c r="BZ1542" s="157">
        <v>0</v>
      </c>
      <c r="CA1542" s="157">
        <v>0</v>
      </c>
      <c r="CB1542" s="157">
        <v>0</v>
      </c>
      <c r="CC1542" s="157">
        <v>0</v>
      </c>
      <c r="CD1542" s="157">
        <v>0</v>
      </c>
      <c r="CE1542" s="157">
        <v>0</v>
      </c>
      <c r="CF1542" s="157">
        <v>0</v>
      </c>
      <c r="CG1542" s="157">
        <v>0</v>
      </c>
      <c r="CH1542" s="157">
        <v>0</v>
      </c>
      <c r="CI1542" s="192">
        <v>1.8899999999999999E-5</v>
      </c>
      <c r="CJ1542" s="157">
        <v>0</v>
      </c>
      <c r="CK1542" s="157">
        <v>0</v>
      </c>
      <c r="CL1542" s="192">
        <v>8.8599999999999999E-5</v>
      </c>
      <c r="CM1542" s="192">
        <v>7.5300000000000001E-5</v>
      </c>
      <c r="CN1542" s="192">
        <v>2.65E-5</v>
      </c>
      <c r="CO1542" s="157">
        <v>0</v>
      </c>
      <c r="CP1542" s="157">
        <v>0</v>
      </c>
      <c r="CQ1542" s="157">
        <v>0</v>
      </c>
      <c r="CR1542" s="157">
        <v>0</v>
      </c>
      <c r="CS1542" s="157">
        <v>0</v>
      </c>
      <c r="CT1542" s="157">
        <v>0</v>
      </c>
      <c r="CU1542" s="157">
        <v>0</v>
      </c>
      <c r="CV1542" s="157">
        <v>0</v>
      </c>
      <c r="CW1542" s="157">
        <v>0</v>
      </c>
      <c r="CX1542" s="157">
        <v>0</v>
      </c>
      <c r="CY1542" s="157">
        <v>0</v>
      </c>
      <c r="CZ1542" s="157">
        <v>1.1095859E-2</v>
      </c>
      <c r="DA1542" s="192">
        <v>7.47E-5</v>
      </c>
      <c r="DB1542" s="192">
        <v>4.99E-5</v>
      </c>
      <c r="DC1542" s="192">
        <v>3.0499999999999999E-5</v>
      </c>
      <c r="DD1542" s="157">
        <v>1.7771424000000001E-2</v>
      </c>
      <c r="DE1542" s="192">
        <v>2.65E-5</v>
      </c>
      <c r="DF1542" s="157">
        <v>0</v>
      </c>
      <c r="DG1542" s="157">
        <v>0</v>
      </c>
      <c r="DH1542" s="192">
        <v>6.7500000000000001E-5</v>
      </c>
      <c r="DI1542" s="192">
        <v>6.05E-5</v>
      </c>
      <c r="DJ1542" s="157">
        <v>0</v>
      </c>
      <c r="DK1542" s="157">
        <v>0</v>
      </c>
      <c r="DL1542" s="157">
        <v>0</v>
      </c>
      <c r="DM1542" s="157">
        <v>0</v>
      </c>
      <c r="DN1542" s="157">
        <v>0</v>
      </c>
      <c r="DO1542" s="157">
        <v>8.6797149999999993E-3</v>
      </c>
      <c r="DP1542" s="157">
        <v>7.5672769999999999E-3</v>
      </c>
      <c r="DQ1542" s="157">
        <v>0</v>
      </c>
      <c r="DR1542" s="157">
        <v>0</v>
      </c>
      <c r="DS1542" s="157">
        <v>0</v>
      </c>
      <c r="DT1542" s="192">
        <v>4.2299999999999998E-5</v>
      </c>
      <c r="DU1542" s="157">
        <v>0</v>
      </c>
      <c r="DV1542" s="157">
        <v>1.3491600000000001E-4</v>
      </c>
      <c r="DW1542" s="157">
        <v>1.5663844999999999E-2</v>
      </c>
      <c r="DX1542" s="192">
        <v>8.1600000000000005E-5</v>
      </c>
      <c r="DY1542" s="192">
        <v>8.1000000000000004E-6</v>
      </c>
      <c r="DZ1542" s="157">
        <v>0</v>
      </c>
      <c r="EA1542" s="157">
        <v>0</v>
      </c>
      <c r="EB1542" s="157">
        <v>0</v>
      </c>
      <c r="EC1542" s="192">
        <v>3.6600000000000002E-5</v>
      </c>
      <c r="ED1542" s="192">
        <v>9.8499999999999995E-5</v>
      </c>
      <c r="EE1542" s="157">
        <v>0</v>
      </c>
      <c r="EF1542" s="157">
        <v>0</v>
      </c>
      <c r="EG1542" s="157">
        <v>0</v>
      </c>
      <c r="EH1542" s="157">
        <v>4.6064649999999997E-3</v>
      </c>
      <c r="EI1542" s="157">
        <v>0</v>
      </c>
      <c r="EJ1542" s="157">
        <v>0</v>
      </c>
      <c r="EK1542" s="157">
        <v>0</v>
      </c>
      <c r="EL1542" s="157">
        <v>0</v>
      </c>
      <c r="EM1542" s="157">
        <v>1.2114646999999999E-2</v>
      </c>
      <c r="EN1542" s="192">
        <v>2.6599999999999999E-5</v>
      </c>
      <c r="EO1542" s="157">
        <v>0</v>
      </c>
      <c r="EP1542" s="157">
        <v>2.6485400000000002E-4</v>
      </c>
      <c r="EQ1542" s="157">
        <v>1.509988E-2</v>
      </c>
      <c r="ER1542" s="157">
        <v>0</v>
      </c>
      <c r="ES1542" s="157">
        <v>1.256224E-3</v>
      </c>
      <c r="ET1542" s="157">
        <v>1.1162000000000001E-4</v>
      </c>
      <c r="EU1542" s="157">
        <v>1.8606699999999999E-4</v>
      </c>
      <c r="EV1542" s="157">
        <v>1.0163200000000001E-4</v>
      </c>
      <c r="EW1542" s="157">
        <v>5.8272900000000004E-4</v>
      </c>
      <c r="EX1542" s="157">
        <v>1.3300707E-2</v>
      </c>
      <c r="EY1542" s="157">
        <v>7.453416E-3</v>
      </c>
      <c r="EZ1542" s="157">
        <v>0</v>
      </c>
      <c r="FA1542" s="157">
        <v>0</v>
      </c>
      <c r="FB1542" s="157">
        <v>0</v>
      </c>
      <c r="FC1542" s="157">
        <v>0</v>
      </c>
      <c r="FD1542" s="157">
        <v>1.1902674E-2</v>
      </c>
      <c r="FE1542" s="157">
        <v>0</v>
      </c>
      <c r="FF1542" s="157">
        <v>2.37385E-4</v>
      </c>
      <c r="FG1542" s="157">
        <v>0</v>
      </c>
      <c r="FH1542" s="157">
        <v>0</v>
      </c>
      <c r="FI1542" s="157">
        <v>0</v>
      </c>
      <c r="FJ1542" s="157">
        <v>0</v>
      </c>
      <c r="FK1542" s="192">
        <v>9.2399999999999996E-5</v>
      </c>
      <c r="FL1542" s="157">
        <v>0</v>
      </c>
      <c r="FM1542" s="157">
        <v>0</v>
      </c>
      <c r="FN1542" s="157">
        <v>0</v>
      </c>
      <c r="FO1542" s="192">
        <v>9.0599999999999997E-6</v>
      </c>
      <c r="FP1542" s="157">
        <v>0</v>
      </c>
      <c r="FQ1542" s="157">
        <v>0</v>
      </c>
      <c r="FR1542" s="157">
        <v>0</v>
      </c>
      <c r="FS1542" s="157">
        <v>0</v>
      </c>
      <c r="FT1542" s="157">
        <v>0</v>
      </c>
      <c r="FU1542" s="192">
        <v>5.7599999999999997E-5</v>
      </c>
      <c r="FV1542" s="192">
        <v>4.5899999999999998E-5</v>
      </c>
      <c r="FW1542" s="157">
        <v>0</v>
      </c>
      <c r="FX1542" s="157">
        <v>0</v>
      </c>
      <c r="FY1542" s="157">
        <v>5.3491909999999997E-3</v>
      </c>
      <c r="FZ1542" s="192">
        <v>4.5200000000000001E-5</v>
      </c>
      <c r="GA1542" s="192">
        <v>3.8899999999999997E-5</v>
      </c>
      <c r="GB1542" s="192">
        <v>4.21E-5</v>
      </c>
      <c r="GC1542" s="157">
        <v>0</v>
      </c>
      <c r="GD1542" s="157">
        <v>0</v>
      </c>
      <c r="GE1542" s="157">
        <v>0</v>
      </c>
      <c r="GF1542" s="157">
        <v>8.6662260000000008E-3</v>
      </c>
      <c r="GG1542" s="157">
        <v>7.0936180000000003E-3</v>
      </c>
      <c r="GH1542" s="157">
        <v>5.7172189999999999E-3</v>
      </c>
      <c r="GI1542" s="157">
        <v>5.7119329999999998E-3</v>
      </c>
      <c r="GJ1542" s="157">
        <v>1.6162899999999999E-4</v>
      </c>
      <c r="GK1542" s="157">
        <v>0</v>
      </c>
      <c r="GL1542" s="157">
        <v>0</v>
      </c>
      <c r="GM1542" s="192">
        <v>3.8399999999999998E-5</v>
      </c>
      <c r="GN1542" s="192">
        <v>8.0699999999999996E-5</v>
      </c>
      <c r="GO1542" s="157">
        <v>0</v>
      </c>
      <c r="GP1542" s="157">
        <v>3.5640500000000001E-4</v>
      </c>
      <c r="GQ1542" s="157">
        <v>7.6092499999999997E-4</v>
      </c>
      <c r="GR1542" s="192">
        <v>5.3000000000000001E-5</v>
      </c>
      <c r="GS1542" s="157">
        <v>0</v>
      </c>
      <c r="GT1542" s="157">
        <v>0</v>
      </c>
      <c r="GU1542" s="157">
        <v>0</v>
      </c>
      <c r="GV1542" s="157">
        <v>0</v>
      </c>
      <c r="GW1542" s="157">
        <v>0</v>
      </c>
      <c r="GX1542" s="157">
        <v>0</v>
      </c>
      <c r="GY1542" s="157">
        <v>0</v>
      </c>
      <c r="GZ1542" s="157">
        <v>0</v>
      </c>
      <c r="HA1542" s="157">
        <v>0</v>
      </c>
    </row>
    <row r="1543" spans="1:209" x14ac:dyDescent="0.2">
      <c r="A1543" s="157" t="s">
        <v>5352</v>
      </c>
      <c r="B1543" s="157">
        <v>1.700731E-3</v>
      </c>
      <c r="C1543" s="157">
        <v>4.13323E-4</v>
      </c>
      <c r="D1543" s="157">
        <v>1.508789E-3</v>
      </c>
      <c r="E1543" s="157">
        <v>1.5382460000000001E-3</v>
      </c>
      <c r="F1543" s="157">
        <v>3.94566E-4</v>
      </c>
      <c r="G1543" s="157">
        <v>0</v>
      </c>
      <c r="H1543" s="157">
        <v>0</v>
      </c>
      <c r="I1543" s="157">
        <v>0</v>
      </c>
      <c r="J1543" s="157">
        <v>0</v>
      </c>
      <c r="K1543" s="157">
        <v>0</v>
      </c>
      <c r="L1543" s="157">
        <v>0</v>
      </c>
      <c r="M1543" s="157">
        <v>0</v>
      </c>
      <c r="N1543" s="157">
        <v>0</v>
      </c>
      <c r="O1543" s="157">
        <v>0</v>
      </c>
      <c r="P1543" s="157">
        <v>0</v>
      </c>
      <c r="Q1543" s="192">
        <v>3.1600000000000002E-5</v>
      </c>
      <c r="R1543" s="157">
        <v>0</v>
      </c>
      <c r="S1543" s="157">
        <v>0</v>
      </c>
      <c r="T1543" s="157">
        <v>0</v>
      </c>
      <c r="U1543" s="157">
        <v>0</v>
      </c>
      <c r="V1543" s="157">
        <v>0</v>
      </c>
      <c r="W1543" s="157">
        <v>0</v>
      </c>
      <c r="X1543" s="157">
        <v>0</v>
      </c>
      <c r="Y1543" s="157">
        <v>1.5203650000000001E-3</v>
      </c>
      <c r="Z1543" s="157">
        <v>0</v>
      </c>
      <c r="AA1543" s="157">
        <v>0</v>
      </c>
      <c r="AB1543" s="157">
        <v>0</v>
      </c>
      <c r="AC1543" s="157">
        <v>0</v>
      </c>
      <c r="AD1543" s="157">
        <v>0</v>
      </c>
      <c r="AE1543" s="157">
        <v>7.6479200000000003E-4</v>
      </c>
      <c r="AF1543" s="157">
        <v>0</v>
      </c>
      <c r="AG1543" s="157">
        <v>0</v>
      </c>
      <c r="AH1543" s="157">
        <v>1.47317E-4</v>
      </c>
      <c r="AI1543" s="157">
        <v>0</v>
      </c>
      <c r="AJ1543" s="157">
        <v>0</v>
      </c>
      <c r="AK1543" s="157">
        <v>0</v>
      </c>
      <c r="AL1543" s="157">
        <v>0</v>
      </c>
      <c r="AM1543" s="157">
        <v>0</v>
      </c>
      <c r="AN1543" s="157">
        <v>0</v>
      </c>
      <c r="AO1543" s="157">
        <v>0</v>
      </c>
      <c r="AP1543" s="157">
        <v>0</v>
      </c>
      <c r="AQ1543" s="157">
        <v>0</v>
      </c>
      <c r="AR1543" s="157">
        <v>0</v>
      </c>
      <c r="AS1543" s="157">
        <v>0</v>
      </c>
      <c r="AT1543" s="157">
        <v>0</v>
      </c>
      <c r="AU1543" s="157">
        <v>0</v>
      </c>
      <c r="AV1543" s="157">
        <v>0</v>
      </c>
      <c r="AW1543" s="157">
        <v>0</v>
      </c>
      <c r="AX1543" s="157">
        <v>0</v>
      </c>
      <c r="AY1543" s="157">
        <v>0</v>
      </c>
      <c r="AZ1543" s="157">
        <v>0</v>
      </c>
      <c r="BA1543" s="157">
        <v>0</v>
      </c>
      <c r="BB1543" s="157">
        <v>0</v>
      </c>
      <c r="BC1543" s="157">
        <v>0</v>
      </c>
      <c r="BD1543" s="157">
        <v>0</v>
      </c>
      <c r="BE1543" s="157">
        <v>0</v>
      </c>
      <c r="BF1543" s="157">
        <v>0</v>
      </c>
      <c r="BG1543" s="157">
        <v>0</v>
      </c>
      <c r="BH1543" s="157">
        <v>0</v>
      </c>
      <c r="BI1543" s="157">
        <v>0</v>
      </c>
      <c r="BJ1543" s="157">
        <v>0</v>
      </c>
      <c r="BK1543" s="157">
        <v>0</v>
      </c>
      <c r="BL1543" s="157">
        <v>0</v>
      </c>
      <c r="BM1543" s="157">
        <v>0</v>
      </c>
      <c r="BN1543" s="157">
        <v>0</v>
      </c>
      <c r="BO1543" s="157">
        <v>0</v>
      </c>
      <c r="BP1543" s="157">
        <v>0</v>
      </c>
      <c r="BQ1543" s="157">
        <v>6.5761900000000002E-4</v>
      </c>
      <c r="BR1543" s="192">
        <v>5.2899999999999998E-5</v>
      </c>
      <c r="BS1543" s="157">
        <v>0</v>
      </c>
      <c r="BT1543" s="157">
        <v>0</v>
      </c>
      <c r="BU1543" s="157">
        <v>0</v>
      </c>
      <c r="BV1543" s="157">
        <v>0</v>
      </c>
      <c r="BW1543" s="157">
        <v>0</v>
      </c>
      <c r="BX1543" s="157">
        <v>0</v>
      </c>
      <c r="BY1543" s="157">
        <v>0</v>
      </c>
      <c r="BZ1543" s="157">
        <v>0</v>
      </c>
      <c r="CA1543" s="157">
        <v>1.45389E-4</v>
      </c>
      <c r="CB1543" s="192">
        <v>2.4199999999999999E-5</v>
      </c>
      <c r="CC1543" s="157">
        <v>0</v>
      </c>
      <c r="CD1543" s="157">
        <v>3.39599E-4</v>
      </c>
      <c r="CE1543" s="157">
        <v>0</v>
      </c>
      <c r="CF1543" s="192">
        <v>8.3100000000000001E-5</v>
      </c>
      <c r="CG1543" s="157">
        <v>0</v>
      </c>
      <c r="CH1543" s="157">
        <v>0</v>
      </c>
      <c r="CI1543" s="157">
        <v>0</v>
      </c>
      <c r="CJ1543" s="157">
        <v>0</v>
      </c>
      <c r="CK1543" s="157">
        <v>0</v>
      </c>
      <c r="CL1543" s="157">
        <v>0</v>
      </c>
      <c r="CM1543" s="157">
        <v>0</v>
      </c>
      <c r="CN1543" s="157">
        <v>0</v>
      </c>
      <c r="CO1543" s="157">
        <v>0</v>
      </c>
      <c r="CP1543" s="157">
        <v>0</v>
      </c>
      <c r="CQ1543" s="192">
        <v>4.8099999999999997E-5</v>
      </c>
      <c r="CR1543" s="192">
        <v>5.24E-5</v>
      </c>
      <c r="CS1543" s="157">
        <v>1.04231E-4</v>
      </c>
      <c r="CT1543" s="157">
        <v>0</v>
      </c>
      <c r="CU1543" s="157">
        <v>0</v>
      </c>
      <c r="CV1543" s="157">
        <v>0</v>
      </c>
      <c r="CW1543" s="157">
        <v>0</v>
      </c>
      <c r="CX1543" s="157">
        <v>0</v>
      </c>
      <c r="CY1543" s="157">
        <v>0</v>
      </c>
      <c r="CZ1543" s="157">
        <v>0</v>
      </c>
      <c r="DA1543" s="157">
        <v>0</v>
      </c>
      <c r="DB1543" s="157">
        <v>0</v>
      </c>
      <c r="DC1543" s="157">
        <v>0</v>
      </c>
      <c r="DD1543" s="157">
        <v>0</v>
      </c>
      <c r="DE1543" s="157">
        <v>0</v>
      </c>
      <c r="DF1543" s="157">
        <v>0</v>
      </c>
      <c r="DG1543" s="157">
        <v>0</v>
      </c>
      <c r="DH1543" s="157">
        <v>0</v>
      </c>
      <c r="DI1543" s="157">
        <v>0</v>
      </c>
      <c r="DJ1543" s="157">
        <v>0</v>
      </c>
      <c r="DK1543" s="157">
        <v>0</v>
      </c>
      <c r="DL1543" s="157">
        <v>0</v>
      </c>
      <c r="DM1543" s="157">
        <v>0</v>
      </c>
      <c r="DN1543" s="157">
        <v>0</v>
      </c>
      <c r="DO1543" s="157">
        <v>1.03742E-4</v>
      </c>
      <c r="DP1543" s="157">
        <v>0</v>
      </c>
      <c r="DQ1543" s="157">
        <v>0</v>
      </c>
      <c r="DR1543" s="157">
        <v>0</v>
      </c>
      <c r="DS1543" s="157">
        <v>0</v>
      </c>
      <c r="DT1543" s="157">
        <v>1.27033E-4</v>
      </c>
      <c r="DU1543" s="157">
        <v>0</v>
      </c>
      <c r="DV1543" s="157">
        <v>0</v>
      </c>
      <c r="DW1543" s="192">
        <v>1.7399999999999999E-5</v>
      </c>
      <c r="DX1543" s="157">
        <v>0</v>
      </c>
      <c r="DY1543" s="157">
        <v>0</v>
      </c>
      <c r="DZ1543" s="192">
        <v>6.3299999999999994E-5</v>
      </c>
      <c r="EA1543" s="157">
        <v>0</v>
      </c>
      <c r="EB1543" s="192">
        <v>7.0400000000000004E-5</v>
      </c>
      <c r="EC1543" s="157">
        <v>0</v>
      </c>
      <c r="ED1543" s="157">
        <v>0</v>
      </c>
      <c r="EE1543" s="157">
        <v>0</v>
      </c>
      <c r="EF1543" s="157">
        <v>0</v>
      </c>
      <c r="EG1543" s="157">
        <v>0</v>
      </c>
      <c r="EH1543" s="157">
        <v>0</v>
      </c>
      <c r="EI1543" s="157">
        <v>0</v>
      </c>
      <c r="EJ1543" s="192">
        <v>1.9899999999999999E-5</v>
      </c>
      <c r="EK1543" s="157">
        <v>0</v>
      </c>
      <c r="EL1543" s="157">
        <v>0</v>
      </c>
      <c r="EM1543" s="157">
        <v>0</v>
      </c>
      <c r="EN1543" s="157">
        <v>0</v>
      </c>
      <c r="EO1543" s="157">
        <v>0</v>
      </c>
      <c r="EP1543" s="157">
        <v>0</v>
      </c>
      <c r="EQ1543" s="157">
        <v>0</v>
      </c>
      <c r="ER1543" s="157">
        <v>0</v>
      </c>
      <c r="ES1543" s="157">
        <v>0</v>
      </c>
      <c r="ET1543" s="157">
        <v>0</v>
      </c>
      <c r="EU1543" s="157">
        <v>0</v>
      </c>
      <c r="EV1543" s="157">
        <v>0</v>
      </c>
      <c r="EW1543" s="157">
        <v>0</v>
      </c>
      <c r="EX1543" s="157">
        <v>0</v>
      </c>
      <c r="EY1543" s="157">
        <v>0</v>
      </c>
      <c r="EZ1543" s="157">
        <v>0</v>
      </c>
      <c r="FA1543" s="157">
        <v>0</v>
      </c>
      <c r="FB1543" s="157">
        <v>0</v>
      </c>
      <c r="FC1543" s="157">
        <v>0</v>
      </c>
      <c r="FD1543" s="157">
        <v>0</v>
      </c>
      <c r="FE1543" s="157">
        <v>0</v>
      </c>
      <c r="FF1543" s="157">
        <v>0</v>
      </c>
      <c r="FG1543" s="157">
        <v>0</v>
      </c>
      <c r="FH1543" s="157">
        <v>0</v>
      </c>
      <c r="FI1543" s="157">
        <v>0</v>
      </c>
      <c r="FJ1543" s="157">
        <v>0</v>
      </c>
      <c r="FK1543" s="157">
        <v>3.419119E-3</v>
      </c>
      <c r="FL1543" s="157">
        <v>0</v>
      </c>
      <c r="FM1543" s="192">
        <v>8.4599999999999996E-5</v>
      </c>
      <c r="FN1543" s="157">
        <v>0</v>
      </c>
      <c r="FO1543" s="157">
        <v>0</v>
      </c>
      <c r="FP1543" s="157">
        <v>0</v>
      </c>
      <c r="FQ1543" s="157">
        <v>1.87999E-4</v>
      </c>
      <c r="FR1543" s="157">
        <v>0</v>
      </c>
      <c r="FS1543" s="157">
        <v>0</v>
      </c>
      <c r="FT1543" s="157">
        <v>0</v>
      </c>
      <c r="FU1543" s="192">
        <v>2.8799999999999999E-5</v>
      </c>
      <c r="FV1543" s="157">
        <v>0</v>
      </c>
      <c r="FW1543" s="157">
        <v>0</v>
      </c>
      <c r="FX1543" s="157">
        <v>0</v>
      </c>
      <c r="FY1543" s="157">
        <v>0</v>
      </c>
      <c r="FZ1543" s="157">
        <v>0</v>
      </c>
      <c r="GA1543" s="157">
        <v>0</v>
      </c>
      <c r="GB1543" s="157">
        <v>0</v>
      </c>
      <c r="GC1543" s="192">
        <v>3.7799999999999997E-5</v>
      </c>
      <c r="GD1543" s="157">
        <v>0</v>
      </c>
      <c r="GE1543" s="157">
        <v>0</v>
      </c>
      <c r="GF1543" s="157">
        <v>0</v>
      </c>
      <c r="GG1543" s="157">
        <v>0</v>
      </c>
      <c r="GH1543" s="157">
        <v>0</v>
      </c>
      <c r="GI1543" s="157">
        <v>7.7188300000000001E-4</v>
      </c>
      <c r="GJ1543" s="157">
        <v>0</v>
      </c>
      <c r="GK1543" s="157">
        <v>0</v>
      </c>
      <c r="GL1543" s="157">
        <v>0</v>
      </c>
      <c r="GM1543" s="157">
        <v>0</v>
      </c>
      <c r="GN1543" s="157">
        <v>0</v>
      </c>
      <c r="GO1543" s="157">
        <v>0</v>
      </c>
      <c r="GP1543" s="157">
        <v>0</v>
      </c>
      <c r="GQ1543" s="157">
        <v>0</v>
      </c>
      <c r="GR1543" s="157">
        <v>0</v>
      </c>
      <c r="GS1543" s="157">
        <v>0</v>
      </c>
      <c r="GT1543" s="157">
        <v>0</v>
      </c>
      <c r="GU1543" s="157">
        <v>0</v>
      </c>
      <c r="GV1543" s="157">
        <v>0</v>
      </c>
      <c r="GW1543" s="157">
        <v>0</v>
      </c>
      <c r="GX1543" s="157">
        <v>0</v>
      </c>
      <c r="GY1543" s="157">
        <v>0</v>
      </c>
      <c r="GZ1543" s="157">
        <v>0</v>
      </c>
      <c r="HA1543" s="157">
        <v>0</v>
      </c>
    </row>
    <row r="1544" spans="1:209" x14ac:dyDescent="0.2">
      <c r="A1544" s="157" t="s">
        <v>5353</v>
      </c>
      <c r="B1544" s="157">
        <v>0</v>
      </c>
      <c r="C1544" s="157">
        <v>0</v>
      </c>
      <c r="D1544" s="157">
        <v>0</v>
      </c>
      <c r="E1544" s="157">
        <v>0</v>
      </c>
      <c r="F1544" s="157">
        <v>0</v>
      </c>
      <c r="G1544" s="157">
        <v>0</v>
      </c>
      <c r="H1544" s="157">
        <v>0</v>
      </c>
      <c r="I1544" s="157">
        <v>0</v>
      </c>
      <c r="J1544" s="157">
        <v>0</v>
      </c>
      <c r="K1544" s="157">
        <v>1.0717000000000001E-4</v>
      </c>
      <c r="L1544" s="157">
        <v>0</v>
      </c>
      <c r="M1544" s="157">
        <v>0</v>
      </c>
      <c r="N1544" s="157">
        <v>0</v>
      </c>
      <c r="O1544" s="157">
        <v>0</v>
      </c>
      <c r="P1544" s="157">
        <v>0</v>
      </c>
      <c r="Q1544" s="157">
        <v>0</v>
      </c>
      <c r="R1544" s="192">
        <v>8.7299999999999994E-5</v>
      </c>
      <c r="S1544" s="157">
        <v>1.3181550000000001E-3</v>
      </c>
      <c r="T1544" s="157">
        <v>6.1423100000000002E-4</v>
      </c>
      <c r="U1544" s="192">
        <v>6.6199999999999996E-5</v>
      </c>
      <c r="V1544" s="157">
        <v>1.01494E-4</v>
      </c>
      <c r="W1544" s="157">
        <v>0</v>
      </c>
      <c r="X1544" s="157">
        <v>0</v>
      </c>
      <c r="Y1544" s="157">
        <v>0</v>
      </c>
      <c r="Z1544" s="157">
        <v>0</v>
      </c>
      <c r="AA1544" s="157">
        <v>0</v>
      </c>
      <c r="AB1544" s="157">
        <v>0</v>
      </c>
      <c r="AC1544" s="157">
        <v>0</v>
      </c>
      <c r="AD1544" s="157">
        <v>0</v>
      </c>
      <c r="AE1544" s="157">
        <v>0</v>
      </c>
      <c r="AF1544" s="157">
        <v>0</v>
      </c>
      <c r="AG1544" s="192">
        <v>1.34E-5</v>
      </c>
      <c r="AH1544" s="157">
        <v>0</v>
      </c>
      <c r="AI1544" s="157">
        <v>0</v>
      </c>
      <c r="AJ1544" s="157">
        <v>0</v>
      </c>
      <c r="AK1544" s="157">
        <v>0</v>
      </c>
      <c r="AL1544" s="157">
        <v>0</v>
      </c>
      <c r="AM1544" s="157">
        <v>0</v>
      </c>
      <c r="AN1544" s="157">
        <v>0</v>
      </c>
      <c r="AO1544" s="157">
        <v>0</v>
      </c>
      <c r="AP1544" s="157">
        <v>0</v>
      </c>
      <c r="AQ1544" s="157">
        <v>0</v>
      </c>
      <c r="AR1544" s="157">
        <v>0</v>
      </c>
      <c r="AS1544" s="157">
        <v>0</v>
      </c>
      <c r="AT1544" s="157">
        <v>0</v>
      </c>
      <c r="AU1544" s="157">
        <v>2.0610100000000001E-4</v>
      </c>
      <c r="AV1544" s="157">
        <v>0</v>
      </c>
      <c r="AW1544" s="157">
        <v>1.02571E-4</v>
      </c>
      <c r="AX1544" s="157">
        <v>0</v>
      </c>
      <c r="AY1544" s="157">
        <v>0</v>
      </c>
      <c r="AZ1544" s="157">
        <v>0</v>
      </c>
      <c r="BA1544" s="157">
        <v>0</v>
      </c>
      <c r="BB1544" s="157">
        <v>0</v>
      </c>
      <c r="BC1544" s="157">
        <v>0</v>
      </c>
      <c r="BD1544" s="157">
        <v>0</v>
      </c>
      <c r="BE1544" s="157">
        <v>0</v>
      </c>
      <c r="BF1544" s="157">
        <v>0</v>
      </c>
      <c r="BG1544" s="157">
        <v>0</v>
      </c>
      <c r="BH1544" s="157">
        <v>0</v>
      </c>
      <c r="BI1544" s="192">
        <v>3.6100000000000003E-5</v>
      </c>
      <c r="BJ1544" s="157">
        <v>0</v>
      </c>
      <c r="BK1544" s="157">
        <v>0</v>
      </c>
      <c r="BL1544" s="157">
        <v>0</v>
      </c>
      <c r="BM1544" s="157">
        <v>0</v>
      </c>
      <c r="BN1544" s="157">
        <v>0</v>
      </c>
      <c r="BO1544" s="157">
        <v>0</v>
      </c>
      <c r="BP1544" s="157">
        <v>0</v>
      </c>
      <c r="BQ1544" s="157">
        <v>0</v>
      </c>
      <c r="BR1544" s="157">
        <v>0</v>
      </c>
      <c r="BS1544" s="192">
        <v>5.66E-5</v>
      </c>
      <c r="BT1544" s="157">
        <v>1.15794E-4</v>
      </c>
      <c r="BU1544" s="157">
        <v>2.2532699999999999E-4</v>
      </c>
      <c r="BV1544" s="192">
        <v>4.7500000000000003E-5</v>
      </c>
      <c r="BW1544" s="157">
        <v>0</v>
      </c>
      <c r="BX1544" s="157">
        <v>0</v>
      </c>
      <c r="BY1544" s="157">
        <v>0</v>
      </c>
      <c r="BZ1544" s="157">
        <v>0</v>
      </c>
      <c r="CA1544" s="157">
        <v>0</v>
      </c>
      <c r="CB1544" s="157">
        <v>0</v>
      </c>
      <c r="CC1544" s="157">
        <v>0</v>
      </c>
      <c r="CD1544" s="157">
        <v>0</v>
      </c>
      <c r="CE1544" s="157">
        <v>0</v>
      </c>
      <c r="CF1544" s="157">
        <v>0</v>
      </c>
      <c r="CG1544" s="157">
        <v>0</v>
      </c>
      <c r="CH1544" s="157">
        <v>3.1933599999999998E-4</v>
      </c>
      <c r="CI1544" s="157">
        <v>0</v>
      </c>
      <c r="CJ1544" s="157">
        <v>0</v>
      </c>
      <c r="CK1544" s="157">
        <v>0</v>
      </c>
      <c r="CL1544" s="157">
        <v>0</v>
      </c>
      <c r="CM1544" s="157">
        <v>0</v>
      </c>
      <c r="CN1544" s="157">
        <v>0</v>
      </c>
      <c r="CO1544" s="157">
        <v>0</v>
      </c>
      <c r="CP1544" s="157">
        <v>0</v>
      </c>
      <c r="CQ1544" s="157">
        <v>0</v>
      </c>
      <c r="CR1544" s="157">
        <v>0</v>
      </c>
      <c r="CS1544" s="157">
        <v>0</v>
      </c>
      <c r="CT1544" s="157">
        <v>0</v>
      </c>
      <c r="CU1544" s="157">
        <v>0</v>
      </c>
      <c r="CV1544" s="192">
        <v>2.9899999999999998E-5</v>
      </c>
      <c r="CW1544" s="157">
        <v>0</v>
      </c>
      <c r="CX1544" s="157">
        <v>0</v>
      </c>
      <c r="CY1544" s="157">
        <v>5.2483300000000005E-4</v>
      </c>
      <c r="CZ1544" s="157">
        <v>0</v>
      </c>
      <c r="DA1544" s="157">
        <v>0</v>
      </c>
      <c r="DB1544" s="157">
        <v>0</v>
      </c>
      <c r="DC1544" s="157">
        <v>0</v>
      </c>
      <c r="DD1544" s="157">
        <v>0</v>
      </c>
      <c r="DE1544" s="157">
        <v>0</v>
      </c>
      <c r="DF1544" s="157">
        <v>0</v>
      </c>
      <c r="DG1544" s="157">
        <v>0</v>
      </c>
      <c r="DH1544" s="157">
        <v>0</v>
      </c>
      <c r="DI1544" s="157">
        <v>0</v>
      </c>
      <c r="DJ1544" s="157">
        <v>0</v>
      </c>
      <c r="DK1544" s="157">
        <v>0</v>
      </c>
      <c r="DL1544" s="157">
        <v>0</v>
      </c>
      <c r="DM1544" s="157">
        <v>0</v>
      </c>
      <c r="DN1544" s="157">
        <v>0</v>
      </c>
      <c r="DO1544" s="157">
        <v>0</v>
      </c>
      <c r="DP1544" s="157">
        <v>0</v>
      </c>
      <c r="DQ1544" s="157">
        <v>0</v>
      </c>
      <c r="DR1544" s="157">
        <v>0</v>
      </c>
      <c r="DS1544" s="157">
        <v>0</v>
      </c>
      <c r="DT1544" s="157">
        <v>0</v>
      </c>
      <c r="DU1544" s="192">
        <v>6.1600000000000007E-5</v>
      </c>
      <c r="DV1544" s="157">
        <v>0</v>
      </c>
      <c r="DW1544" s="157">
        <v>0</v>
      </c>
      <c r="DX1544" s="157">
        <v>0</v>
      </c>
      <c r="DY1544" s="157">
        <v>0</v>
      </c>
      <c r="DZ1544" s="157">
        <v>0</v>
      </c>
      <c r="EA1544" s="157">
        <v>0</v>
      </c>
      <c r="EB1544" s="157">
        <v>0</v>
      </c>
      <c r="EC1544" s="157">
        <v>0</v>
      </c>
      <c r="ED1544" s="157">
        <v>0</v>
      </c>
      <c r="EE1544" s="157">
        <v>0</v>
      </c>
      <c r="EF1544" s="157">
        <v>0</v>
      </c>
      <c r="EG1544" s="157">
        <v>0</v>
      </c>
      <c r="EH1544" s="157">
        <v>0</v>
      </c>
      <c r="EI1544" s="157">
        <v>0</v>
      </c>
      <c r="EJ1544" s="157">
        <v>0</v>
      </c>
      <c r="EK1544" s="157">
        <v>0</v>
      </c>
      <c r="EL1544" s="157">
        <v>0</v>
      </c>
      <c r="EM1544" s="157">
        <v>0</v>
      </c>
      <c r="EN1544" s="157">
        <v>0</v>
      </c>
      <c r="EO1544" s="157">
        <v>0</v>
      </c>
      <c r="EP1544" s="157">
        <v>0</v>
      </c>
      <c r="EQ1544" s="157">
        <v>0</v>
      </c>
      <c r="ER1544" s="157">
        <v>0</v>
      </c>
      <c r="ES1544" s="157">
        <v>0</v>
      </c>
      <c r="ET1544" s="157">
        <v>0</v>
      </c>
      <c r="EU1544" s="157">
        <v>0</v>
      </c>
      <c r="EV1544" s="157">
        <v>0</v>
      </c>
      <c r="EW1544" s="157">
        <v>0</v>
      </c>
      <c r="EX1544" s="157">
        <v>0</v>
      </c>
      <c r="EY1544" s="157">
        <v>0</v>
      </c>
      <c r="EZ1544" s="157">
        <v>0</v>
      </c>
      <c r="FA1544" s="157">
        <v>0</v>
      </c>
      <c r="FB1544" s="157">
        <v>0</v>
      </c>
      <c r="FC1544" s="157">
        <v>0</v>
      </c>
      <c r="FD1544" s="157">
        <v>0</v>
      </c>
      <c r="FE1544" s="157">
        <v>0</v>
      </c>
      <c r="FF1544" s="157">
        <v>0</v>
      </c>
      <c r="FG1544" s="157">
        <v>0</v>
      </c>
      <c r="FH1544" s="157">
        <v>0</v>
      </c>
      <c r="FI1544" s="157">
        <v>0</v>
      </c>
      <c r="FJ1544" s="157">
        <v>0</v>
      </c>
      <c r="FK1544" s="157">
        <v>0</v>
      </c>
      <c r="FL1544" s="157">
        <v>0</v>
      </c>
      <c r="FM1544" s="157">
        <v>0</v>
      </c>
      <c r="FN1544" s="157">
        <v>0</v>
      </c>
      <c r="FO1544" s="157">
        <v>0</v>
      </c>
      <c r="FP1544" s="157">
        <v>0</v>
      </c>
      <c r="FQ1544" s="157">
        <v>0</v>
      </c>
      <c r="FR1544" s="157">
        <v>0</v>
      </c>
      <c r="FS1544" s="157">
        <v>0</v>
      </c>
      <c r="FT1544" s="157">
        <v>0</v>
      </c>
      <c r="FU1544" s="157">
        <v>0</v>
      </c>
      <c r="FV1544" s="157">
        <v>0</v>
      </c>
      <c r="FW1544" s="157">
        <v>0</v>
      </c>
      <c r="FX1544" s="157">
        <v>0</v>
      </c>
      <c r="FY1544" s="157">
        <v>0</v>
      </c>
      <c r="FZ1544" s="157">
        <v>0</v>
      </c>
      <c r="GA1544" s="157">
        <v>0</v>
      </c>
      <c r="GB1544" s="157">
        <v>0</v>
      </c>
      <c r="GC1544" s="157">
        <v>0</v>
      </c>
      <c r="GD1544" s="157">
        <v>0</v>
      </c>
      <c r="GE1544" s="157">
        <v>0</v>
      </c>
      <c r="GF1544" s="157">
        <v>0</v>
      </c>
      <c r="GG1544" s="157">
        <v>0</v>
      </c>
      <c r="GH1544" s="157">
        <v>0</v>
      </c>
      <c r="GI1544" s="157">
        <v>0</v>
      </c>
      <c r="GJ1544" s="157">
        <v>0</v>
      </c>
      <c r="GK1544" s="157">
        <v>0</v>
      </c>
      <c r="GL1544" s="157">
        <v>0</v>
      </c>
      <c r="GM1544" s="157">
        <v>0</v>
      </c>
      <c r="GN1544" s="157">
        <v>0</v>
      </c>
      <c r="GO1544" s="157">
        <v>0</v>
      </c>
      <c r="GP1544" s="157">
        <v>0</v>
      </c>
      <c r="GQ1544" s="157">
        <v>0</v>
      </c>
      <c r="GR1544" s="157">
        <v>0</v>
      </c>
      <c r="GS1544" s="157">
        <v>0</v>
      </c>
      <c r="GT1544" s="157">
        <v>0</v>
      </c>
      <c r="GU1544" s="157">
        <v>0</v>
      </c>
      <c r="GV1544" s="157">
        <v>0</v>
      </c>
      <c r="GW1544" s="157">
        <v>0</v>
      </c>
      <c r="GX1544" s="157">
        <v>0</v>
      </c>
      <c r="GY1544" s="157">
        <v>0</v>
      </c>
      <c r="GZ1544" s="157">
        <v>0</v>
      </c>
      <c r="HA1544" s="157">
        <v>0</v>
      </c>
    </row>
    <row r="1545" spans="1:209" x14ac:dyDescent="0.2">
      <c r="A1545" s="157" t="s">
        <v>5354</v>
      </c>
      <c r="B1545" s="157">
        <v>1.044309E-3</v>
      </c>
      <c r="C1545" s="157">
        <v>2.8817780000000002E-3</v>
      </c>
      <c r="D1545" s="157">
        <v>4.6030860000000002E-3</v>
      </c>
      <c r="E1545" s="157">
        <v>5.1741019999999999E-3</v>
      </c>
      <c r="F1545" s="157">
        <v>1.828154E-3</v>
      </c>
      <c r="G1545" s="157">
        <v>0</v>
      </c>
      <c r="H1545" s="157">
        <v>0</v>
      </c>
      <c r="I1545" s="157">
        <v>0</v>
      </c>
      <c r="J1545" s="157">
        <v>0</v>
      </c>
      <c r="K1545" s="157">
        <v>1.8754700000000001E-4</v>
      </c>
      <c r="L1545" s="192">
        <v>1.7099999999999999E-5</v>
      </c>
      <c r="M1545" s="157">
        <v>0</v>
      </c>
      <c r="N1545" s="157">
        <v>0</v>
      </c>
      <c r="O1545" s="157">
        <v>0</v>
      </c>
      <c r="P1545" s="157">
        <v>0</v>
      </c>
      <c r="Q1545" s="192">
        <v>3.1600000000000002E-5</v>
      </c>
      <c r="R1545" s="157">
        <v>6.5447900000000002E-4</v>
      </c>
      <c r="S1545" s="157">
        <v>1.9173200000000001E-4</v>
      </c>
      <c r="T1545" s="192">
        <v>3.2299999999999999E-5</v>
      </c>
      <c r="U1545" s="157">
        <v>1.7646400000000001E-4</v>
      </c>
      <c r="V1545" s="157">
        <v>0</v>
      </c>
      <c r="W1545" s="157">
        <v>0</v>
      </c>
      <c r="X1545" s="157">
        <v>0</v>
      </c>
      <c r="Y1545" s="157">
        <v>1.6403940000000001E-3</v>
      </c>
      <c r="Z1545" s="157">
        <v>0</v>
      </c>
      <c r="AA1545" s="157">
        <v>5.7505299999999996E-4</v>
      </c>
      <c r="AB1545" s="157">
        <v>0</v>
      </c>
      <c r="AC1545" s="157">
        <v>7.7202200000000003E-4</v>
      </c>
      <c r="AD1545" s="157">
        <v>1.1451199999999999E-3</v>
      </c>
      <c r="AE1545" s="157">
        <v>1.2375719999999999E-3</v>
      </c>
      <c r="AF1545" s="157">
        <v>0</v>
      </c>
      <c r="AG1545" s="157">
        <v>6.6784199999999998E-4</v>
      </c>
      <c r="AH1545" s="192">
        <v>6.1400000000000002E-5</v>
      </c>
      <c r="AI1545" s="157">
        <v>1.0056469999999999E-3</v>
      </c>
      <c r="AJ1545" s="157">
        <v>8.8787899999999995E-4</v>
      </c>
      <c r="AK1545" s="157">
        <v>0</v>
      </c>
      <c r="AL1545" s="157">
        <v>0</v>
      </c>
      <c r="AM1545" s="157">
        <v>9.3098300000000003E-4</v>
      </c>
      <c r="AN1545" s="157">
        <v>3.4745799999999998E-4</v>
      </c>
      <c r="AO1545" s="157">
        <v>1.087864E-3</v>
      </c>
      <c r="AP1545" s="157">
        <v>8.4045400000000003E-4</v>
      </c>
      <c r="AQ1545" s="157">
        <v>6.2798300000000004E-4</v>
      </c>
      <c r="AR1545" s="157">
        <v>4.8400199999999998E-4</v>
      </c>
      <c r="AS1545" s="157">
        <v>0</v>
      </c>
      <c r="AT1545" s="192">
        <v>1.0699999999999999E-5</v>
      </c>
      <c r="AU1545" s="157">
        <v>0</v>
      </c>
      <c r="AV1545" s="157">
        <v>0</v>
      </c>
      <c r="AW1545" s="157">
        <v>0</v>
      </c>
      <c r="AX1545" s="157">
        <v>0</v>
      </c>
      <c r="AY1545" s="157">
        <v>0</v>
      </c>
      <c r="AZ1545" s="157">
        <v>6.0704900000000002E-4</v>
      </c>
      <c r="BA1545" s="157">
        <v>2.6490699999999999E-4</v>
      </c>
      <c r="BB1545" s="157">
        <v>3.6971299999999998E-4</v>
      </c>
      <c r="BC1545" s="157">
        <v>6.9813899999999996E-4</v>
      </c>
      <c r="BD1545" s="157">
        <v>7.3939899999999996E-4</v>
      </c>
      <c r="BE1545" s="157">
        <v>4.9379700000000003E-4</v>
      </c>
      <c r="BF1545" s="157">
        <v>0</v>
      </c>
      <c r="BG1545" s="192">
        <v>1.34E-5</v>
      </c>
      <c r="BH1545" s="192">
        <v>4.5000000000000003E-5</v>
      </c>
      <c r="BI1545" s="157">
        <v>0</v>
      </c>
      <c r="BJ1545" s="157">
        <v>0</v>
      </c>
      <c r="BK1545" s="157">
        <v>1.4983209999999999E-3</v>
      </c>
      <c r="BL1545" s="157">
        <v>0</v>
      </c>
      <c r="BM1545" s="157">
        <v>0</v>
      </c>
      <c r="BN1545" s="157">
        <v>0</v>
      </c>
      <c r="BO1545" s="157">
        <v>0</v>
      </c>
      <c r="BP1545" s="157">
        <v>0</v>
      </c>
      <c r="BQ1545" s="157">
        <v>1.1956720000000001E-3</v>
      </c>
      <c r="BR1545" s="157">
        <v>0</v>
      </c>
      <c r="BS1545" s="157">
        <v>0</v>
      </c>
      <c r="BT1545" s="157">
        <v>0</v>
      </c>
      <c r="BU1545" s="157">
        <v>0</v>
      </c>
      <c r="BV1545" s="192">
        <v>4.7500000000000003E-5</v>
      </c>
      <c r="BW1545" s="157">
        <v>0</v>
      </c>
      <c r="BX1545" s="157">
        <v>1.5337059999999999E-3</v>
      </c>
      <c r="BY1545" s="157">
        <v>1.0073790000000001E-3</v>
      </c>
      <c r="BZ1545" s="157">
        <v>1.0521759999999999E-3</v>
      </c>
      <c r="CA1545" s="192">
        <v>4.2799999999999997E-5</v>
      </c>
      <c r="CB1545" s="192">
        <v>7.25E-5</v>
      </c>
      <c r="CC1545" s="157">
        <v>9.0569900000000004E-4</v>
      </c>
      <c r="CD1545" s="192">
        <v>4.0000000000000003E-5</v>
      </c>
      <c r="CE1545" s="157">
        <v>1.463081E-3</v>
      </c>
      <c r="CF1545" s="157">
        <v>3.3230899999999998E-4</v>
      </c>
      <c r="CG1545" s="157">
        <v>0</v>
      </c>
      <c r="CH1545" s="157">
        <v>0</v>
      </c>
      <c r="CI1545" s="157">
        <v>3.0176699999999999E-4</v>
      </c>
      <c r="CJ1545" s="157">
        <v>5.2963299999999995E-4</v>
      </c>
      <c r="CK1545" s="157">
        <v>3.7664799999999999E-4</v>
      </c>
      <c r="CL1545" s="157">
        <v>2.2156000000000001E-4</v>
      </c>
      <c r="CM1545" s="192">
        <v>1.88E-5</v>
      </c>
      <c r="CN1545" s="192">
        <v>1.3200000000000001E-5</v>
      </c>
      <c r="CO1545" s="192">
        <v>1.26E-5</v>
      </c>
      <c r="CP1545" s="157">
        <v>0</v>
      </c>
      <c r="CQ1545" s="157">
        <v>0</v>
      </c>
      <c r="CR1545" s="192">
        <v>1.7499999999999998E-5</v>
      </c>
      <c r="CS1545" s="192">
        <v>1.04E-5</v>
      </c>
      <c r="CT1545" s="157">
        <v>1.1899400000000001E-4</v>
      </c>
      <c r="CU1545" s="157">
        <v>0</v>
      </c>
      <c r="CV1545" s="157">
        <v>0</v>
      </c>
      <c r="CW1545" s="192">
        <v>5.93E-6</v>
      </c>
      <c r="CX1545" s="157">
        <v>1.0073879999999999E-3</v>
      </c>
      <c r="CY1545" s="157">
        <v>1.38114E-4</v>
      </c>
      <c r="CZ1545" s="157">
        <v>9.9138299999999998E-4</v>
      </c>
      <c r="DA1545" s="157">
        <v>0</v>
      </c>
      <c r="DB1545" s="157">
        <v>0</v>
      </c>
      <c r="DC1545" s="192">
        <v>1.0200000000000001E-5</v>
      </c>
      <c r="DD1545" s="192">
        <v>6.02E-5</v>
      </c>
      <c r="DE1545" s="157">
        <v>0</v>
      </c>
      <c r="DF1545" s="157">
        <v>0</v>
      </c>
      <c r="DG1545" s="157">
        <v>0</v>
      </c>
      <c r="DH1545" s="157">
        <v>0</v>
      </c>
      <c r="DI1545" s="192">
        <v>8.0699999999999996E-5</v>
      </c>
      <c r="DJ1545" s="157">
        <v>0</v>
      </c>
      <c r="DK1545" s="157">
        <v>0</v>
      </c>
      <c r="DL1545" s="192">
        <v>9.0000000000000006E-5</v>
      </c>
      <c r="DM1545" s="157">
        <v>1.5109699999999999E-4</v>
      </c>
      <c r="DN1545" s="157">
        <v>5.0712200000000004E-4</v>
      </c>
      <c r="DO1545" s="157">
        <v>1.452383E-3</v>
      </c>
      <c r="DP1545" s="157">
        <v>4.3284200000000001E-4</v>
      </c>
      <c r="DQ1545" s="157">
        <v>0</v>
      </c>
      <c r="DR1545" s="157">
        <v>0</v>
      </c>
      <c r="DS1545" s="157">
        <v>0</v>
      </c>
      <c r="DT1545" s="157">
        <v>2.5406499999999999E-4</v>
      </c>
      <c r="DU1545" s="157">
        <v>6.5754300000000002E-4</v>
      </c>
      <c r="DV1545" s="157">
        <v>0</v>
      </c>
      <c r="DW1545" s="157">
        <v>1.1995619999999999E-3</v>
      </c>
      <c r="DX1545" s="157">
        <v>9.24667E-4</v>
      </c>
      <c r="DY1545" s="157">
        <v>3.9684099999999999E-4</v>
      </c>
      <c r="DZ1545" s="157">
        <v>0</v>
      </c>
      <c r="EA1545" s="192">
        <v>9.1399999999999999E-5</v>
      </c>
      <c r="EB1545" s="157">
        <v>0</v>
      </c>
      <c r="EC1545" s="192">
        <v>1.8300000000000001E-5</v>
      </c>
      <c r="ED1545" s="157">
        <v>1.4770300000000001E-4</v>
      </c>
      <c r="EE1545" s="157">
        <v>3.46058E-4</v>
      </c>
      <c r="EF1545" s="157">
        <v>6.8607300000000004E-4</v>
      </c>
      <c r="EG1545" s="157">
        <v>0</v>
      </c>
      <c r="EH1545" s="157">
        <v>3.1768719999999999E-3</v>
      </c>
      <c r="EI1545" s="192">
        <v>4.5300000000000003E-5</v>
      </c>
      <c r="EJ1545" s="157">
        <v>2.1919800000000001E-4</v>
      </c>
      <c r="EK1545" s="157">
        <v>0</v>
      </c>
      <c r="EL1545" s="157">
        <v>7.4103999999999999E-4</v>
      </c>
      <c r="EM1545" s="157">
        <v>0</v>
      </c>
      <c r="EN1545" s="157">
        <v>0</v>
      </c>
      <c r="EO1545" s="157">
        <v>0</v>
      </c>
      <c r="EP1545" s="157">
        <v>0</v>
      </c>
      <c r="EQ1545" s="157">
        <v>0</v>
      </c>
      <c r="ER1545" s="157">
        <v>2.0467229999999999E-3</v>
      </c>
      <c r="ES1545" s="157">
        <v>3.1976610000000001E-3</v>
      </c>
      <c r="ET1545" s="157">
        <v>1.599881E-3</v>
      </c>
      <c r="EU1545" s="157">
        <v>0</v>
      </c>
      <c r="EV1545" s="157">
        <v>0</v>
      </c>
      <c r="EW1545" s="192">
        <v>3.6399999999999997E-5</v>
      </c>
      <c r="EX1545" s="157">
        <v>1.041768E-3</v>
      </c>
      <c r="EY1545" s="157">
        <v>8.7991700000000003E-4</v>
      </c>
      <c r="EZ1545" s="157">
        <v>0</v>
      </c>
      <c r="FA1545" s="192">
        <v>4.1999999999999998E-5</v>
      </c>
      <c r="FB1545" s="157">
        <v>0</v>
      </c>
      <c r="FC1545" s="157">
        <v>0</v>
      </c>
      <c r="FD1545" s="157">
        <v>2.7564100000000003E-4</v>
      </c>
      <c r="FE1545" s="157">
        <v>0</v>
      </c>
      <c r="FF1545" s="157">
        <v>0</v>
      </c>
      <c r="FG1545" s="157">
        <v>0</v>
      </c>
      <c r="FH1545" s="157">
        <v>0</v>
      </c>
      <c r="FI1545" s="157">
        <v>1.10296E-4</v>
      </c>
      <c r="FJ1545" s="157">
        <v>0</v>
      </c>
      <c r="FK1545" s="157">
        <v>4.4818189999999997E-3</v>
      </c>
      <c r="FL1545" s="192">
        <v>6.4200000000000002E-5</v>
      </c>
      <c r="FM1545" s="157">
        <v>0</v>
      </c>
      <c r="FN1545" s="157">
        <v>0</v>
      </c>
      <c r="FO1545" s="157">
        <v>0</v>
      </c>
      <c r="FP1545" s="157">
        <v>1.2347700000000001E-4</v>
      </c>
      <c r="FQ1545" s="192">
        <v>4.6999999999999997E-5</v>
      </c>
      <c r="FR1545" s="157">
        <v>0</v>
      </c>
      <c r="FS1545" s="157">
        <v>0</v>
      </c>
      <c r="FT1545" s="157">
        <v>0</v>
      </c>
      <c r="FU1545" s="157">
        <v>0</v>
      </c>
      <c r="FV1545" s="192">
        <v>4.5899999999999998E-5</v>
      </c>
      <c r="FW1545" s="157">
        <v>0</v>
      </c>
      <c r="FX1545" s="157">
        <v>1.432958E-3</v>
      </c>
      <c r="FY1545" s="157">
        <v>0</v>
      </c>
      <c r="FZ1545" s="157">
        <v>0</v>
      </c>
      <c r="GA1545" s="157">
        <v>1.16686E-4</v>
      </c>
      <c r="GB1545" s="157">
        <v>0</v>
      </c>
      <c r="GC1545" s="192">
        <v>3.7799999999999997E-5</v>
      </c>
      <c r="GD1545" s="157">
        <v>8.8329499999999998E-4</v>
      </c>
      <c r="GE1545" s="157">
        <v>1.3103500000000001E-3</v>
      </c>
      <c r="GF1545" s="157">
        <v>5.77748E-4</v>
      </c>
      <c r="GG1545" s="157">
        <v>8.67245E-4</v>
      </c>
      <c r="GH1545" s="157">
        <v>4.2004100000000001E-4</v>
      </c>
      <c r="GI1545" s="157">
        <v>1.6466829999999999E-3</v>
      </c>
      <c r="GJ1545" s="157">
        <v>0</v>
      </c>
      <c r="GK1545" s="157">
        <v>2.7505030000000001E-3</v>
      </c>
      <c r="GL1545" s="157">
        <v>0</v>
      </c>
      <c r="GM1545" s="157">
        <v>2.3037099999999999E-4</v>
      </c>
      <c r="GN1545" s="157">
        <v>0</v>
      </c>
      <c r="GO1545" s="157">
        <v>0</v>
      </c>
      <c r="GP1545" s="157">
        <v>0</v>
      </c>
      <c r="GQ1545" s="157">
        <v>5.3676089999999997E-3</v>
      </c>
      <c r="GR1545" s="157">
        <v>0</v>
      </c>
      <c r="GS1545" s="157">
        <v>0</v>
      </c>
      <c r="GT1545" s="157">
        <v>0</v>
      </c>
      <c r="GU1545" s="157">
        <v>0</v>
      </c>
      <c r="GV1545" s="157">
        <v>0</v>
      </c>
      <c r="GW1545" s="157">
        <v>0</v>
      </c>
      <c r="GX1545" s="157">
        <v>0</v>
      </c>
      <c r="GY1545" s="157">
        <v>0</v>
      </c>
      <c r="GZ1545" s="157">
        <v>0</v>
      </c>
      <c r="HA1545" s="157">
        <v>0</v>
      </c>
    </row>
    <row r="1546" spans="1:209" x14ac:dyDescent="0.2">
      <c r="A1546" s="157" t="s">
        <v>5355</v>
      </c>
      <c r="B1546" s="157">
        <v>0</v>
      </c>
      <c r="C1546" s="157">
        <v>0</v>
      </c>
      <c r="D1546" s="157">
        <v>0</v>
      </c>
      <c r="E1546" s="157">
        <v>0</v>
      </c>
      <c r="F1546" s="157">
        <v>0</v>
      </c>
      <c r="G1546" s="157">
        <v>0</v>
      </c>
      <c r="H1546" s="157">
        <v>0</v>
      </c>
      <c r="I1546" s="157">
        <v>0</v>
      </c>
      <c r="J1546" s="157">
        <v>0</v>
      </c>
      <c r="K1546" s="157">
        <v>0</v>
      </c>
      <c r="L1546" s="157">
        <v>0</v>
      </c>
      <c r="M1546" s="157">
        <v>0</v>
      </c>
      <c r="N1546" s="157">
        <v>0</v>
      </c>
      <c r="O1546" s="157">
        <v>0</v>
      </c>
      <c r="P1546" s="157">
        <v>0</v>
      </c>
      <c r="Q1546" s="157">
        <v>0</v>
      </c>
      <c r="R1546" s="157">
        <v>0</v>
      </c>
      <c r="S1546" s="157">
        <v>0</v>
      </c>
      <c r="T1546" s="157">
        <v>0</v>
      </c>
      <c r="U1546" s="157">
        <v>0</v>
      </c>
      <c r="V1546" s="157">
        <v>0</v>
      </c>
      <c r="W1546" s="157">
        <v>0</v>
      </c>
      <c r="X1546" s="157">
        <v>0</v>
      </c>
      <c r="Y1546" s="157">
        <v>0</v>
      </c>
      <c r="Z1546" s="157">
        <v>0</v>
      </c>
      <c r="AA1546" s="157">
        <v>0</v>
      </c>
      <c r="AB1546" s="157">
        <v>0</v>
      </c>
      <c r="AC1546" s="157">
        <v>0</v>
      </c>
      <c r="AD1546" s="157">
        <v>0</v>
      </c>
      <c r="AE1546" s="157">
        <v>0</v>
      </c>
      <c r="AF1546" s="157">
        <v>0</v>
      </c>
      <c r="AG1546" s="157">
        <v>0</v>
      </c>
      <c r="AH1546" s="157">
        <v>0</v>
      </c>
      <c r="AI1546" s="157">
        <v>0</v>
      </c>
      <c r="AJ1546" s="157">
        <v>0</v>
      </c>
      <c r="AK1546" s="157">
        <v>0</v>
      </c>
      <c r="AL1546" s="157">
        <v>0</v>
      </c>
      <c r="AM1546" s="157">
        <v>0</v>
      </c>
      <c r="AN1546" s="157">
        <v>0</v>
      </c>
      <c r="AO1546" s="157">
        <v>0</v>
      </c>
      <c r="AP1546" s="157">
        <v>0</v>
      </c>
      <c r="AQ1546" s="157">
        <v>0</v>
      </c>
      <c r="AR1546" s="157">
        <v>0</v>
      </c>
      <c r="AS1546" s="157">
        <v>0</v>
      </c>
      <c r="AT1546" s="157">
        <v>0</v>
      </c>
      <c r="AU1546" s="157">
        <v>0</v>
      </c>
      <c r="AV1546" s="157">
        <v>0</v>
      </c>
      <c r="AW1546" s="157">
        <v>0</v>
      </c>
      <c r="AX1546" s="157">
        <v>0</v>
      </c>
      <c r="AY1546" s="192">
        <v>2.6999999999999999E-5</v>
      </c>
      <c r="AZ1546" s="157">
        <v>0</v>
      </c>
      <c r="BA1546" s="157">
        <v>0</v>
      </c>
      <c r="BB1546" s="157">
        <v>0</v>
      </c>
      <c r="BC1546" s="157">
        <v>0</v>
      </c>
      <c r="BD1546" s="157">
        <v>0</v>
      </c>
      <c r="BE1546" s="157">
        <v>0</v>
      </c>
      <c r="BF1546" s="157">
        <v>0</v>
      </c>
      <c r="BG1546" s="157">
        <v>0</v>
      </c>
      <c r="BH1546" s="157">
        <v>0</v>
      </c>
      <c r="BI1546" s="157">
        <v>0</v>
      </c>
      <c r="BJ1546" s="157">
        <v>0</v>
      </c>
      <c r="BK1546" s="157">
        <v>0</v>
      </c>
      <c r="BL1546" s="157">
        <v>0</v>
      </c>
      <c r="BM1546" s="157">
        <v>0</v>
      </c>
      <c r="BN1546" s="157">
        <v>0</v>
      </c>
      <c r="BO1546" s="157">
        <v>0</v>
      </c>
      <c r="BP1546" s="157">
        <v>0</v>
      </c>
      <c r="BQ1546" s="157">
        <v>0</v>
      </c>
      <c r="BR1546" s="157">
        <v>0</v>
      </c>
      <c r="BS1546" s="157">
        <v>0</v>
      </c>
      <c r="BT1546" s="157">
        <v>0</v>
      </c>
      <c r="BU1546" s="157">
        <v>0</v>
      </c>
      <c r="BV1546" s="157">
        <v>0</v>
      </c>
      <c r="BW1546" s="157">
        <v>0</v>
      </c>
      <c r="BX1546" s="157">
        <v>0</v>
      </c>
      <c r="BY1546" s="157">
        <v>0</v>
      </c>
      <c r="BZ1546" s="157">
        <v>0</v>
      </c>
      <c r="CA1546" s="157">
        <v>0</v>
      </c>
      <c r="CB1546" s="157">
        <v>0</v>
      </c>
      <c r="CC1546" s="157">
        <v>0</v>
      </c>
      <c r="CD1546" s="157">
        <v>0</v>
      </c>
      <c r="CE1546" s="157">
        <v>0</v>
      </c>
      <c r="CF1546" s="157">
        <v>0</v>
      </c>
      <c r="CG1546" s="157">
        <v>1.3879300000000001E-4</v>
      </c>
      <c r="CH1546" s="157">
        <v>0</v>
      </c>
      <c r="CI1546" s="157">
        <v>0</v>
      </c>
      <c r="CJ1546" s="157">
        <v>0</v>
      </c>
      <c r="CK1546" s="157">
        <v>0</v>
      </c>
      <c r="CL1546" s="157">
        <v>0</v>
      </c>
      <c r="CM1546" s="157">
        <v>0</v>
      </c>
      <c r="CN1546" s="157">
        <v>0</v>
      </c>
      <c r="CO1546" s="157">
        <v>0</v>
      </c>
      <c r="CP1546" s="157">
        <v>0</v>
      </c>
      <c r="CQ1546" s="157">
        <v>0</v>
      </c>
      <c r="CR1546" s="157">
        <v>0</v>
      </c>
      <c r="CS1546" s="157">
        <v>0</v>
      </c>
      <c r="CT1546" s="157">
        <v>0</v>
      </c>
      <c r="CU1546" s="157">
        <v>0</v>
      </c>
      <c r="CV1546" s="157">
        <v>0</v>
      </c>
      <c r="CW1546" s="157">
        <v>0</v>
      </c>
      <c r="CX1546" s="157">
        <v>0</v>
      </c>
      <c r="CY1546" s="157">
        <v>0</v>
      </c>
      <c r="CZ1546" s="157">
        <v>0</v>
      </c>
      <c r="DA1546" s="157">
        <v>0</v>
      </c>
      <c r="DB1546" s="157">
        <v>0</v>
      </c>
      <c r="DC1546" s="157">
        <v>0</v>
      </c>
      <c r="DD1546" s="157">
        <v>0</v>
      </c>
      <c r="DE1546" s="157">
        <v>0</v>
      </c>
      <c r="DF1546" s="157">
        <v>0</v>
      </c>
      <c r="DG1546" s="157">
        <v>0</v>
      </c>
      <c r="DH1546" s="157">
        <v>0</v>
      </c>
      <c r="DI1546" s="157">
        <v>0</v>
      </c>
      <c r="DJ1546" s="157">
        <v>0</v>
      </c>
      <c r="DK1546" s="157">
        <v>0</v>
      </c>
      <c r="DL1546" s="157">
        <v>0</v>
      </c>
      <c r="DM1546" s="157">
        <v>0</v>
      </c>
      <c r="DN1546" s="157">
        <v>0</v>
      </c>
      <c r="DO1546" s="157">
        <v>0</v>
      </c>
      <c r="DP1546" s="157">
        <v>0</v>
      </c>
      <c r="DQ1546" s="157">
        <v>0</v>
      </c>
      <c r="DR1546" s="157">
        <v>0</v>
      </c>
      <c r="DS1546" s="157">
        <v>0</v>
      </c>
      <c r="DT1546" s="157">
        <v>0</v>
      </c>
      <c r="DU1546" s="157">
        <v>0</v>
      </c>
      <c r="DV1546" s="157">
        <v>0</v>
      </c>
      <c r="DW1546" s="157">
        <v>0</v>
      </c>
      <c r="DX1546" s="157">
        <v>0</v>
      </c>
      <c r="DY1546" s="157">
        <v>0</v>
      </c>
      <c r="DZ1546" s="157">
        <v>0</v>
      </c>
      <c r="EA1546" s="157">
        <v>0</v>
      </c>
      <c r="EB1546" s="157">
        <v>0</v>
      </c>
      <c r="EC1546" s="157">
        <v>0</v>
      </c>
      <c r="ED1546" s="157">
        <v>0</v>
      </c>
      <c r="EE1546" s="157">
        <v>0</v>
      </c>
      <c r="EF1546" s="157">
        <v>0</v>
      </c>
      <c r="EG1546" s="157">
        <v>0</v>
      </c>
      <c r="EH1546" s="157">
        <v>0</v>
      </c>
      <c r="EI1546" s="157">
        <v>0</v>
      </c>
      <c r="EJ1546" s="157">
        <v>0</v>
      </c>
      <c r="EK1546" s="157">
        <v>0</v>
      </c>
      <c r="EL1546" s="157">
        <v>0</v>
      </c>
      <c r="EM1546" s="157">
        <v>0</v>
      </c>
      <c r="EN1546" s="157">
        <v>0</v>
      </c>
      <c r="EO1546" s="157">
        <v>0</v>
      </c>
      <c r="EP1546" s="157">
        <v>0</v>
      </c>
      <c r="EQ1546" s="157">
        <v>0</v>
      </c>
      <c r="ER1546" s="157">
        <v>0</v>
      </c>
      <c r="ES1546" s="157">
        <v>0</v>
      </c>
      <c r="ET1546" s="157">
        <v>0</v>
      </c>
      <c r="EU1546" s="157">
        <v>0</v>
      </c>
      <c r="EV1546" s="157">
        <v>0</v>
      </c>
      <c r="EW1546" s="157">
        <v>0</v>
      </c>
      <c r="EX1546" s="157">
        <v>0</v>
      </c>
      <c r="EY1546" s="157">
        <v>0</v>
      </c>
      <c r="EZ1546" s="157">
        <v>0</v>
      </c>
      <c r="FA1546" s="157">
        <v>0</v>
      </c>
      <c r="FB1546" s="157">
        <v>0</v>
      </c>
      <c r="FC1546" s="157">
        <v>0</v>
      </c>
      <c r="FD1546" s="157">
        <v>0</v>
      </c>
      <c r="FE1546" s="157">
        <v>0</v>
      </c>
      <c r="FF1546" s="157">
        <v>0</v>
      </c>
      <c r="FG1546" s="157">
        <v>0</v>
      </c>
      <c r="FH1546" s="157">
        <v>0</v>
      </c>
      <c r="FI1546" s="157">
        <v>0</v>
      </c>
      <c r="FJ1546" s="157">
        <v>0</v>
      </c>
      <c r="FK1546" s="157">
        <v>0</v>
      </c>
      <c r="FL1546" s="157">
        <v>0</v>
      </c>
      <c r="FM1546" s="157">
        <v>0</v>
      </c>
      <c r="FN1546" s="157">
        <v>0</v>
      </c>
      <c r="FO1546" s="192">
        <v>2.72E-5</v>
      </c>
      <c r="FP1546" s="157">
        <v>0</v>
      </c>
      <c r="FQ1546" s="157">
        <v>0</v>
      </c>
      <c r="FR1546" s="157">
        <v>0</v>
      </c>
      <c r="FS1546" s="157">
        <v>0</v>
      </c>
      <c r="FT1546" s="157">
        <v>0</v>
      </c>
      <c r="FU1546" s="157">
        <v>0</v>
      </c>
      <c r="FV1546" s="157">
        <v>0</v>
      </c>
      <c r="FW1546" s="157">
        <v>0</v>
      </c>
      <c r="FX1546" s="157">
        <v>0</v>
      </c>
      <c r="FY1546" s="157">
        <v>0</v>
      </c>
      <c r="FZ1546" s="157">
        <v>0</v>
      </c>
      <c r="GA1546" s="157">
        <v>0</v>
      </c>
      <c r="GB1546" s="157">
        <v>0</v>
      </c>
      <c r="GC1546" s="157">
        <v>0</v>
      </c>
      <c r="GD1546" s="157">
        <v>0</v>
      </c>
      <c r="GE1546" s="157">
        <v>0</v>
      </c>
      <c r="GF1546" s="157">
        <v>0</v>
      </c>
      <c r="GG1546" s="157">
        <v>0</v>
      </c>
      <c r="GH1546" s="157">
        <v>0</v>
      </c>
      <c r="GI1546" s="157">
        <v>0</v>
      </c>
      <c r="GJ1546" s="157">
        <v>0</v>
      </c>
      <c r="GK1546" s="157">
        <v>0</v>
      </c>
      <c r="GL1546" s="157">
        <v>0</v>
      </c>
      <c r="GM1546" s="157">
        <v>0</v>
      </c>
      <c r="GN1546" s="157">
        <v>0</v>
      </c>
      <c r="GO1546" s="157">
        <v>0</v>
      </c>
      <c r="GP1546" s="157">
        <v>0</v>
      </c>
      <c r="GQ1546" s="157">
        <v>0</v>
      </c>
      <c r="GR1546" s="157">
        <v>0</v>
      </c>
      <c r="GS1546" s="157">
        <v>0</v>
      </c>
      <c r="GT1546" s="157">
        <v>0</v>
      </c>
      <c r="GU1546" s="157">
        <v>0</v>
      </c>
      <c r="GV1546" s="157">
        <v>0</v>
      </c>
      <c r="GW1546" s="157">
        <v>0</v>
      </c>
      <c r="GX1546" s="157">
        <v>0</v>
      </c>
      <c r="GY1546" s="157">
        <v>0</v>
      </c>
      <c r="GZ1546" s="157">
        <v>0</v>
      </c>
      <c r="HA1546" s="157">
        <v>0</v>
      </c>
    </row>
    <row r="1547" spans="1:209" x14ac:dyDescent="0.2">
      <c r="A1547" s="157" t="s">
        <v>5356</v>
      </c>
      <c r="B1547" s="157">
        <v>0</v>
      </c>
      <c r="C1547" s="157">
        <v>0</v>
      </c>
      <c r="D1547" s="157">
        <v>0</v>
      </c>
      <c r="E1547" s="157">
        <v>0</v>
      </c>
      <c r="F1547" s="157">
        <v>0</v>
      </c>
      <c r="G1547" s="157">
        <v>0</v>
      </c>
      <c r="H1547" s="157">
        <v>0</v>
      </c>
      <c r="I1547" s="157">
        <v>0</v>
      </c>
      <c r="J1547" s="157">
        <v>0</v>
      </c>
      <c r="K1547" s="157">
        <v>0</v>
      </c>
      <c r="L1547" s="157">
        <v>0</v>
      </c>
      <c r="M1547" s="157">
        <v>0</v>
      </c>
      <c r="N1547" s="157">
        <v>0</v>
      </c>
      <c r="O1547" s="157">
        <v>0</v>
      </c>
      <c r="P1547" s="157">
        <v>0</v>
      </c>
      <c r="Q1547" s="157">
        <v>0</v>
      </c>
      <c r="R1547" s="157">
        <v>0</v>
      </c>
      <c r="S1547" s="157">
        <v>0</v>
      </c>
      <c r="T1547" s="157">
        <v>0</v>
      </c>
      <c r="U1547" s="157">
        <v>0</v>
      </c>
      <c r="V1547" s="157">
        <v>0</v>
      </c>
      <c r="W1547" s="157">
        <v>0</v>
      </c>
      <c r="X1547" s="157">
        <v>0</v>
      </c>
      <c r="Y1547" s="157">
        <v>0</v>
      </c>
      <c r="Z1547" s="157">
        <v>0</v>
      </c>
      <c r="AA1547" s="157">
        <v>2.7931100000000002E-4</v>
      </c>
      <c r="AB1547" s="157">
        <v>0</v>
      </c>
      <c r="AC1547" s="157">
        <v>0</v>
      </c>
      <c r="AD1547" s="157">
        <v>0</v>
      </c>
      <c r="AE1547" s="157">
        <v>0</v>
      </c>
      <c r="AF1547" s="157">
        <v>0</v>
      </c>
      <c r="AG1547" s="157">
        <v>0</v>
      </c>
      <c r="AH1547" s="157">
        <v>0</v>
      </c>
      <c r="AI1547" s="157">
        <v>0</v>
      </c>
      <c r="AJ1547" s="157">
        <v>0</v>
      </c>
      <c r="AK1547" s="157">
        <v>0</v>
      </c>
      <c r="AL1547" s="157">
        <v>0</v>
      </c>
      <c r="AM1547" s="157">
        <v>0</v>
      </c>
      <c r="AN1547" s="157">
        <v>0</v>
      </c>
      <c r="AO1547" s="157">
        <v>0</v>
      </c>
      <c r="AP1547" s="157">
        <v>0</v>
      </c>
      <c r="AQ1547" s="157">
        <v>0</v>
      </c>
      <c r="AR1547" s="157">
        <v>0</v>
      </c>
      <c r="AS1547" s="157">
        <v>0</v>
      </c>
      <c r="AT1547" s="157">
        <v>0</v>
      </c>
      <c r="AU1547" s="157">
        <v>0</v>
      </c>
      <c r="AV1547" s="157">
        <v>0</v>
      </c>
      <c r="AW1547" s="157">
        <v>0</v>
      </c>
      <c r="AX1547" s="157">
        <v>0</v>
      </c>
      <c r="AY1547" s="157">
        <v>0</v>
      </c>
      <c r="AZ1547" s="157">
        <v>0</v>
      </c>
      <c r="BA1547" s="157">
        <v>0</v>
      </c>
      <c r="BB1547" s="157">
        <v>0</v>
      </c>
      <c r="BC1547" s="157">
        <v>3.3703299999999998E-4</v>
      </c>
      <c r="BD1547" s="157">
        <v>5.17579E-4</v>
      </c>
      <c r="BE1547" s="157">
        <v>7.4069499999999998E-4</v>
      </c>
      <c r="BF1547" s="157">
        <v>0</v>
      </c>
      <c r="BG1547" s="157">
        <v>0</v>
      </c>
      <c r="BH1547" s="157">
        <v>0</v>
      </c>
      <c r="BI1547" s="157">
        <v>0</v>
      </c>
      <c r="BJ1547" s="157">
        <v>0</v>
      </c>
      <c r="BK1547" s="157">
        <v>5.3388399999999999E-4</v>
      </c>
      <c r="BL1547" s="157">
        <v>0</v>
      </c>
      <c r="BM1547" s="157">
        <v>0</v>
      </c>
      <c r="BN1547" s="157">
        <v>0</v>
      </c>
      <c r="BO1547" s="157">
        <v>0</v>
      </c>
      <c r="BP1547" s="157">
        <v>0</v>
      </c>
      <c r="BQ1547" s="157">
        <v>0</v>
      </c>
      <c r="BR1547" s="157">
        <v>0</v>
      </c>
      <c r="BS1547" s="157">
        <v>0</v>
      </c>
      <c r="BT1547" s="157">
        <v>0</v>
      </c>
      <c r="BU1547" s="157">
        <v>0</v>
      </c>
      <c r="BV1547" s="157">
        <v>0</v>
      </c>
      <c r="BW1547" s="157">
        <v>0</v>
      </c>
      <c r="BX1547" s="157">
        <v>4.5531899999999998E-4</v>
      </c>
      <c r="BY1547" s="157">
        <v>0</v>
      </c>
      <c r="BZ1547" s="157">
        <v>0</v>
      </c>
      <c r="CA1547" s="157">
        <v>0</v>
      </c>
      <c r="CB1547" s="157">
        <v>0</v>
      </c>
      <c r="CC1547" s="157">
        <v>0</v>
      </c>
      <c r="CD1547" s="157">
        <v>0</v>
      </c>
      <c r="CE1547" s="157">
        <v>0</v>
      </c>
      <c r="CF1547" s="157">
        <v>0</v>
      </c>
      <c r="CG1547" s="157">
        <v>0</v>
      </c>
      <c r="CH1547" s="157">
        <v>0</v>
      </c>
      <c r="CI1547" s="157">
        <v>0</v>
      </c>
      <c r="CJ1547" s="157">
        <v>0</v>
      </c>
      <c r="CK1547" s="157">
        <v>0</v>
      </c>
      <c r="CL1547" s="157">
        <v>0</v>
      </c>
      <c r="CM1547" s="157">
        <v>0</v>
      </c>
      <c r="CN1547" s="157">
        <v>0</v>
      </c>
      <c r="CO1547" s="157">
        <v>0</v>
      </c>
      <c r="CP1547" s="157">
        <v>0</v>
      </c>
      <c r="CQ1547" s="157">
        <v>0</v>
      </c>
      <c r="CR1547" s="157">
        <v>0</v>
      </c>
      <c r="CS1547" s="157">
        <v>0</v>
      </c>
      <c r="CT1547" s="157">
        <v>0</v>
      </c>
      <c r="CU1547" s="157">
        <v>0</v>
      </c>
      <c r="CV1547" s="157">
        <v>0</v>
      </c>
      <c r="CW1547" s="157">
        <v>0</v>
      </c>
      <c r="CX1547" s="157">
        <v>0</v>
      </c>
      <c r="CY1547" s="157">
        <v>0</v>
      </c>
      <c r="CZ1547" s="157">
        <v>0</v>
      </c>
      <c r="DA1547" s="157">
        <v>0</v>
      </c>
      <c r="DB1547" s="157">
        <v>0</v>
      </c>
      <c r="DC1547" s="157">
        <v>0</v>
      </c>
      <c r="DD1547" s="157">
        <v>0</v>
      </c>
      <c r="DE1547" s="157">
        <v>0</v>
      </c>
      <c r="DF1547" s="157">
        <v>0</v>
      </c>
      <c r="DG1547" s="157">
        <v>0</v>
      </c>
      <c r="DH1547" s="157">
        <v>0</v>
      </c>
      <c r="DI1547" s="157">
        <v>0</v>
      </c>
      <c r="DJ1547" s="157">
        <v>0</v>
      </c>
      <c r="DK1547" s="157">
        <v>0</v>
      </c>
      <c r="DL1547" s="157">
        <v>0</v>
      </c>
      <c r="DM1547" s="157">
        <v>0</v>
      </c>
      <c r="DN1547" s="157">
        <v>0</v>
      </c>
      <c r="DO1547" s="157">
        <v>0</v>
      </c>
      <c r="DP1547" s="157">
        <v>0</v>
      </c>
      <c r="DQ1547" s="157">
        <v>0</v>
      </c>
      <c r="DR1547" s="157">
        <v>0</v>
      </c>
      <c r="DS1547" s="157">
        <v>0</v>
      </c>
      <c r="DT1547" s="157">
        <v>0</v>
      </c>
      <c r="DU1547" s="157">
        <v>0</v>
      </c>
      <c r="DV1547" s="157">
        <v>0</v>
      </c>
      <c r="DW1547" s="157">
        <v>0</v>
      </c>
      <c r="DX1547" s="157">
        <v>0</v>
      </c>
      <c r="DY1547" s="157">
        <v>0</v>
      </c>
      <c r="DZ1547" s="157">
        <v>0</v>
      </c>
      <c r="EA1547" s="157">
        <v>0</v>
      </c>
      <c r="EB1547" s="157">
        <v>0</v>
      </c>
      <c r="EC1547" s="157">
        <v>0</v>
      </c>
      <c r="ED1547" s="157">
        <v>0</v>
      </c>
      <c r="EE1547" s="157">
        <v>0</v>
      </c>
      <c r="EF1547" s="157">
        <v>0</v>
      </c>
      <c r="EG1547" s="157">
        <v>0</v>
      </c>
      <c r="EH1547" s="157">
        <v>0</v>
      </c>
      <c r="EI1547" s="157">
        <v>0</v>
      </c>
      <c r="EJ1547" s="157">
        <v>0</v>
      </c>
      <c r="EK1547" s="157">
        <v>0</v>
      </c>
      <c r="EL1547" s="157">
        <v>0</v>
      </c>
      <c r="EM1547" s="157">
        <v>0</v>
      </c>
      <c r="EN1547" s="157">
        <v>0</v>
      </c>
      <c r="EO1547" s="157">
        <v>0</v>
      </c>
      <c r="EP1547" s="157">
        <v>0</v>
      </c>
      <c r="EQ1547" s="157">
        <v>0</v>
      </c>
      <c r="ER1547" s="157">
        <v>0</v>
      </c>
      <c r="ES1547" s="157">
        <v>0</v>
      </c>
      <c r="ET1547" s="157">
        <v>7.4413099999999998E-4</v>
      </c>
      <c r="EU1547" s="157">
        <v>0</v>
      </c>
      <c r="EV1547" s="157">
        <v>0</v>
      </c>
      <c r="EW1547" s="157">
        <v>0</v>
      </c>
      <c r="EX1547" s="157">
        <v>0</v>
      </c>
      <c r="EY1547" s="157">
        <v>0</v>
      </c>
      <c r="EZ1547" s="157">
        <v>0</v>
      </c>
      <c r="FA1547" s="157">
        <v>0</v>
      </c>
      <c r="FB1547" s="157">
        <v>0</v>
      </c>
      <c r="FC1547" s="157">
        <v>0</v>
      </c>
      <c r="FD1547" s="157">
        <v>0</v>
      </c>
      <c r="FE1547" s="157">
        <v>0</v>
      </c>
      <c r="FF1547" s="157">
        <v>0</v>
      </c>
      <c r="FG1547" s="157">
        <v>0</v>
      </c>
      <c r="FH1547" s="157">
        <v>0</v>
      </c>
      <c r="FI1547" s="157">
        <v>0</v>
      </c>
      <c r="FJ1547" s="157">
        <v>0</v>
      </c>
      <c r="FK1547" s="157">
        <v>0</v>
      </c>
      <c r="FL1547" s="157">
        <v>0</v>
      </c>
      <c r="FM1547" s="157">
        <v>0</v>
      </c>
      <c r="FN1547" s="157">
        <v>0</v>
      </c>
      <c r="FO1547" s="157">
        <v>0</v>
      </c>
      <c r="FP1547" s="157">
        <v>0</v>
      </c>
      <c r="FQ1547" s="157">
        <v>0</v>
      </c>
      <c r="FR1547" s="157">
        <v>0</v>
      </c>
      <c r="FS1547" s="157">
        <v>0</v>
      </c>
      <c r="FT1547" s="157">
        <v>0</v>
      </c>
      <c r="FU1547" s="157">
        <v>0</v>
      </c>
      <c r="FV1547" s="157">
        <v>0</v>
      </c>
      <c r="FW1547" s="157">
        <v>0</v>
      </c>
      <c r="FX1547" s="157">
        <v>0</v>
      </c>
      <c r="FY1547" s="157">
        <v>0</v>
      </c>
      <c r="FZ1547" s="157">
        <v>0</v>
      </c>
      <c r="GA1547" s="157">
        <v>0</v>
      </c>
      <c r="GB1547" s="157">
        <v>0</v>
      </c>
      <c r="GC1547" s="157">
        <v>0</v>
      </c>
      <c r="GD1547" s="157">
        <v>0</v>
      </c>
      <c r="GE1547" s="157">
        <v>0</v>
      </c>
      <c r="GF1547" s="157">
        <v>0</v>
      </c>
      <c r="GG1547" s="157">
        <v>0</v>
      </c>
      <c r="GH1547" s="157">
        <v>0</v>
      </c>
      <c r="GI1547" s="157">
        <v>0</v>
      </c>
      <c r="GJ1547" s="157">
        <v>0</v>
      </c>
      <c r="GK1547" s="157">
        <v>1.390039E-3</v>
      </c>
      <c r="GL1547" s="157">
        <v>0</v>
      </c>
      <c r="GM1547" s="157">
        <v>0</v>
      </c>
      <c r="GN1547" s="157">
        <v>0</v>
      </c>
      <c r="GO1547" s="157">
        <v>0</v>
      </c>
      <c r="GP1547" s="157">
        <v>0</v>
      </c>
      <c r="GQ1547" s="157">
        <v>0</v>
      </c>
      <c r="GR1547" s="157">
        <v>0</v>
      </c>
      <c r="GS1547" s="157">
        <v>0</v>
      </c>
      <c r="GT1547" s="157">
        <v>0</v>
      </c>
      <c r="GU1547" s="157">
        <v>0</v>
      </c>
      <c r="GV1547" s="157">
        <v>0</v>
      </c>
      <c r="GW1547" s="157">
        <v>0</v>
      </c>
      <c r="GX1547" s="157">
        <v>0</v>
      </c>
      <c r="GY1547" s="157">
        <v>0</v>
      </c>
      <c r="GZ1547" s="157">
        <v>0</v>
      </c>
      <c r="HA1547" s="157">
        <v>0</v>
      </c>
    </row>
    <row r="1548" spans="1:209" x14ac:dyDescent="0.2">
      <c r="A1548" s="157" t="s">
        <v>5357</v>
      </c>
      <c r="B1548" s="157">
        <v>0</v>
      </c>
      <c r="C1548" s="157">
        <v>0</v>
      </c>
      <c r="D1548" s="157">
        <v>0</v>
      </c>
      <c r="E1548" s="157">
        <v>0</v>
      </c>
      <c r="F1548" s="157">
        <v>0</v>
      </c>
      <c r="G1548" s="157">
        <v>0</v>
      </c>
      <c r="H1548" s="157">
        <v>0</v>
      </c>
      <c r="I1548" s="157">
        <v>0</v>
      </c>
      <c r="J1548" s="157">
        <v>0</v>
      </c>
      <c r="K1548" s="157">
        <v>0</v>
      </c>
      <c r="L1548" s="157">
        <v>0</v>
      </c>
      <c r="M1548" s="157">
        <v>0</v>
      </c>
      <c r="N1548" s="157">
        <v>0</v>
      </c>
      <c r="O1548" s="157">
        <v>0</v>
      </c>
      <c r="P1548" s="157">
        <v>0</v>
      </c>
      <c r="Q1548" s="157">
        <v>0</v>
      </c>
      <c r="R1548" s="157">
        <v>0</v>
      </c>
      <c r="S1548" s="157">
        <v>0</v>
      </c>
      <c r="T1548" s="157">
        <v>0</v>
      </c>
      <c r="U1548" s="157">
        <v>0</v>
      </c>
      <c r="V1548" s="157">
        <v>0</v>
      </c>
      <c r="W1548" s="157">
        <v>0</v>
      </c>
      <c r="X1548" s="157">
        <v>0</v>
      </c>
      <c r="Y1548" s="157">
        <v>0</v>
      </c>
      <c r="Z1548" s="157">
        <v>0</v>
      </c>
      <c r="AA1548" s="157">
        <v>0</v>
      </c>
      <c r="AB1548" s="157">
        <v>0</v>
      </c>
      <c r="AC1548" s="157">
        <v>0</v>
      </c>
      <c r="AD1548" s="157">
        <v>0</v>
      </c>
      <c r="AE1548" s="157">
        <v>0</v>
      </c>
      <c r="AF1548" s="157">
        <v>0</v>
      </c>
      <c r="AG1548" s="157">
        <v>0</v>
      </c>
      <c r="AH1548" s="157">
        <v>0</v>
      </c>
      <c r="AI1548" s="157">
        <v>0</v>
      </c>
      <c r="AJ1548" s="157">
        <v>0</v>
      </c>
      <c r="AK1548" s="157">
        <v>0</v>
      </c>
      <c r="AL1548" s="157">
        <v>0</v>
      </c>
      <c r="AM1548" s="157">
        <v>0</v>
      </c>
      <c r="AN1548" s="157">
        <v>0</v>
      </c>
      <c r="AO1548" s="157">
        <v>0</v>
      </c>
      <c r="AP1548" s="157">
        <v>0</v>
      </c>
      <c r="AQ1548" s="157">
        <v>0</v>
      </c>
      <c r="AR1548" s="157">
        <v>0</v>
      </c>
      <c r="AS1548" s="157">
        <v>0</v>
      </c>
      <c r="AT1548" s="157">
        <v>0</v>
      </c>
      <c r="AU1548" s="157">
        <v>0</v>
      </c>
      <c r="AV1548" s="157">
        <v>0</v>
      </c>
      <c r="AW1548" s="157">
        <v>0</v>
      </c>
      <c r="AX1548" s="157">
        <v>0</v>
      </c>
      <c r="AY1548" s="157">
        <v>0</v>
      </c>
      <c r="AZ1548" s="157">
        <v>0</v>
      </c>
      <c r="BA1548" s="157">
        <v>0</v>
      </c>
      <c r="BB1548" s="157">
        <v>0</v>
      </c>
      <c r="BC1548" s="157">
        <v>0</v>
      </c>
      <c r="BD1548" s="157">
        <v>0</v>
      </c>
      <c r="BE1548" s="157">
        <v>0</v>
      </c>
      <c r="BF1548" s="157">
        <v>0</v>
      </c>
      <c r="BG1548" s="157">
        <v>0</v>
      </c>
      <c r="BH1548" s="157">
        <v>0</v>
      </c>
      <c r="BI1548" s="157">
        <v>0</v>
      </c>
      <c r="BJ1548" s="157">
        <v>0</v>
      </c>
      <c r="BK1548" s="157">
        <v>0</v>
      </c>
      <c r="BL1548" s="157">
        <v>0</v>
      </c>
      <c r="BM1548" s="157">
        <v>0</v>
      </c>
      <c r="BN1548" s="157">
        <v>0</v>
      </c>
      <c r="BO1548" s="157">
        <v>0</v>
      </c>
      <c r="BP1548" s="157">
        <v>0</v>
      </c>
      <c r="BQ1548" s="157">
        <v>0</v>
      </c>
      <c r="BR1548" s="157">
        <v>0</v>
      </c>
      <c r="BS1548" s="157">
        <v>0</v>
      </c>
      <c r="BT1548" s="157">
        <v>0</v>
      </c>
      <c r="BU1548" s="157">
        <v>0</v>
      </c>
      <c r="BV1548" s="157">
        <v>0</v>
      </c>
      <c r="BW1548" s="157">
        <v>0</v>
      </c>
      <c r="BX1548" s="157">
        <v>0</v>
      </c>
      <c r="BY1548" s="157">
        <v>0</v>
      </c>
      <c r="BZ1548" s="157">
        <v>0</v>
      </c>
      <c r="CA1548" s="157">
        <v>0</v>
      </c>
      <c r="CB1548" s="157">
        <v>0</v>
      </c>
      <c r="CC1548" s="157">
        <v>0</v>
      </c>
      <c r="CD1548" s="157">
        <v>0</v>
      </c>
      <c r="CE1548" s="157">
        <v>0</v>
      </c>
      <c r="CF1548" s="157">
        <v>0</v>
      </c>
      <c r="CG1548" s="157">
        <v>0</v>
      </c>
      <c r="CH1548" s="157">
        <v>0</v>
      </c>
      <c r="CI1548" s="157">
        <v>0</v>
      </c>
      <c r="CJ1548" s="157">
        <v>0</v>
      </c>
      <c r="CK1548" s="157">
        <v>0</v>
      </c>
      <c r="CL1548" s="157">
        <v>0</v>
      </c>
      <c r="CM1548" s="157">
        <v>0</v>
      </c>
      <c r="CN1548" s="157">
        <v>0</v>
      </c>
      <c r="CO1548" s="157">
        <v>0</v>
      </c>
      <c r="CP1548" s="157">
        <v>0</v>
      </c>
      <c r="CQ1548" s="157">
        <v>0</v>
      </c>
      <c r="CR1548" s="157">
        <v>0</v>
      </c>
      <c r="CS1548" s="157">
        <v>0</v>
      </c>
      <c r="CT1548" s="157">
        <v>0</v>
      </c>
      <c r="CU1548" s="157">
        <v>0</v>
      </c>
      <c r="CV1548" s="157">
        <v>0</v>
      </c>
      <c r="CW1548" s="157">
        <v>0</v>
      </c>
      <c r="CX1548" s="157">
        <v>0</v>
      </c>
      <c r="CY1548" s="157">
        <v>0</v>
      </c>
      <c r="CZ1548" s="157">
        <v>0</v>
      </c>
      <c r="DA1548" s="157">
        <v>0</v>
      </c>
      <c r="DB1548" s="157">
        <v>0</v>
      </c>
      <c r="DC1548" s="157">
        <v>0</v>
      </c>
      <c r="DD1548" s="157">
        <v>0</v>
      </c>
      <c r="DE1548" s="157">
        <v>0</v>
      </c>
      <c r="DF1548" s="157">
        <v>0</v>
      </c>
      <c r="DG1548" s="157">
        <v>0</v>
      </c>
      <c r="DH1548" s="157">
        <v>0</v>
      </c>
      <c r="DI1548" s="157">
        <v>0</v>
      </c>
      <c r="DJ1548" s="157">
        <v>0</v>
      </c>
      <c r="DK1548" s="157">
        <v>0</v>
      </c>
      <c r="DL1548" s="157">
        <v>0</v>
      </c>
      <c r="DM1548" s="157">
        <v>0</v>
      </c>
      <c r="DN1548" s="157">
        <v>0</v>
      </c>
      <c r="DO1548" s="157">
        <v>0</v>
      </c>
      <c r="DP1548" s="157">
        <v>0</v>
      </c>
      <c r="DQ1548" s="157">
        <v>0</v>
      </c>
      <c r="DR1548" s="157">
        <v>0</v>
      </c>
      <c r="DS1548" s="157">
        <v>0</v>
      </c>
      <c r="DT1548" s="157">
        <v>0</v>
      </c>
      <c r="DU1548" s="157">
        <v>0</v>
      </c>
      <c r="DV1548" s="157">
        <v>0</v>
      </c>
      <c r="DW1548" s="157">
        <v>0</v>
      </c>
      <c r="DX1548" s="157">
        <v>0</v>
      </c>
      <c r="DY1548" s="157">
        <v>0</v>
      </c>
      <c r="DZ1548" s="157">
        <v>0</v>
      </c>
      <c r="EA1548" s="157">
        <v>0</v>
      </c>
      <c r="EB1548" s="157">
        <v>0</v>
      </c>
      <c r="EC1548" s="157">
        <v>0</v>
      </c>
      <c r="ED1548" s="157">
        <v>0</v>
      </c>
      <c r="EE1548" s="157">
        <v>0</v>
      </c>
      <c r="EF1548" s="157">
        <v>0</v>
      </c>
      <c r="EG1548" s="157">
        <v>0</v>
      </c>
      <c r="EH1548" s="157">
        <v>0</v>
      </c>
      <c r="EI1548" s="157">
        <v>0</v>
      </c>
      <c r="EJ1548" s="157">
        <v>0</v>
      </c>
      <c r="EK1548" s="157">
        <v>0</v>
      </c>
      <c r="EL1548" s="157">
        <v>0</v>
      </c>
      <c r="EM1548" s="157">
        <v>0</v>
      </c>
      <c r="EN1548" s="157">
        <v>0</v>
      </c>
      <c r="EO1548" s="157">
        <v>0</v>
      </c>
      <c r="EP1548" s="157">
        <v>0</v>
      </c>
      <c r="EQ1548" s="157">
        <v>0</v>
      </c>
      <c r="ER1548" s="157">
        <v>0</v>
      </c>
      <c r="ES1548" s="157">
        <v>0</v>
      </c>
      <c r="ET1548" s="157">
        <v>0</v>
      </c>
      <c r="EU1548" s="157">
        <v>0</v>
      </c>
      <c r="EV1548" s="157">
        <v>0</v>
      </c>
      <c r="EW1548" s="157">
        <v>0</v>
      </c>
      <c r="EX1548" s="157">
        <v>0</v>
      </c>
      <c r="EY1548" s="157">
        <v>0</v>
      </c>
      <c r="EZ1548" s="157">
        <v>0</v>
      </c>
      <c r="FA1548" s="157">
        <v>0</v>
      </c>
      <c r="FB1548" s="157">
        <v>0</v>
      </c>
      <c r="FC1548" s="157">
        <v>0</v>
      </c>
      <c r="FD1548" s="157">
        <v>0</v>
      </c>
      <c r="FE1548" s="157">
        <v>0</v>
      </c>
      <c r="FF1548" s="157">
        <v>0</v>
      </c>
      <c r="FG1548" s="157">
        <v>0</v>
      </c>
      <c r="FH1548" s="157">
        <v>0</v>
      </c>
      <c r="FI1548" s="157">
        <v>0</v>
      </c>
      <c r="FJ1548" s="157">
        <v>0</v>
      </c>
      <c r="FK1548" s="157">
        <v>0</v>
      </c>
      <c r="FL1548" s="157">
        <v>0</v>
      </c>
      <c r="FM1548" s="157">
        <v>0</v>
      </c>
      <c r="FN1548" s="157">
        <v>0</v>
      </c>
      <c r="FO1548" s="192">
        <v>9.0599999999999997E-6</v>
      </c>
      <c r="FP1548" s="157">
        <v>0</v>
      </c>
      <c r="FQ1548" s="157">
        <v>0</v>
      </c>
      <c r="FR1548" s="157">
        <v>1.15952E-4</v>
      </c>
      <c r="FS1548" s="157">
        <v>0</v>
      </c>
      <c r="FT1548" s="157">
        <v>0</v>
      </c>
      <c r="FU1548" s="157">
        <v>0</v>
      </c>
      <c r="FV1548" s="157">
        <v>0</v>
      </c>
      <c r="FW1548" s="157">
        <v>0</v>
      </c>
      <c r="FX1548" s="157">
        <v>0</v>
      </c>
      <c r="FY1548" s="157">
        <v>0</v>
      </c>
      <c r="FZ1548" s="157">
        <v>0</v>
      </c>
      <c r="GA1548" s="157">
        <v>0</v>
      </c>
      <c r="GB1548" s="157">
        <v>0</v>
      </c>
      <c r="GC1548" s="157">
        <v>0</v>
      </c>
      <c r="GD1548" s="157">
        <v>0</v>
      </c>
      <c r="GE1548" s="157">
        <v>0</v>
      </c>
      <c r="GF1548" s="157">
        <v>0</v>
      </c>
      <c r="GG1548" s="157">
        <v>0</v>
      </c>
      <c r="GH1548" s="157">
        <v>0</v>
      </c>
      <c r="GI1548" s="157">
        <v>0</v>
      </c>
      <c r="GJ1548" s="157">
        <v>0</v>
      </c>
      <c r="GK1548" s="157">
        <v>0</v>
      </c>
      <c r="GL1548" s="157">
        <v>0</v>
      </c>
      <c r="GM1548" s="157">
        <v>0</v>
      </c>
      <c r="GN1548" s="157">
        <v>0</v>
      </c>
      <c r="GO1548" s="157">
        <v>0</v>
      </c>
      <c r="GP1548" s="157">
        <v>0</v>
      </c>
      <c r="GQ1548" s="157">
        <v>0</v>
      </c>
      <c r="GR1548" s="157">
        <v>0</v>
      </c>
      <c r="GS1548" s="157">
        <v>0</v>
      </c>
      <c r="GT1548" s="157">
        <v>0</v>
      </c>
      <c r="GU1548" s="157">
        <v>0</v>
      </c>
      <c r="GV1548" s="157">
        <v>0</v>
      </c>
      <c r="GW1548" s="157">
        <v>0</v>
      </c>
      <c r="GX1548" s="157">
        <v>0</v>
      </c>
      <c r="GY1548" s="157">
        <v>0</v>
      </c>
      <c r="GZ1548" s="157">
        <v>0</v>
      </c>
      <c r="HA1548" s="157">
        <v>0</v>
      </c>
    </row>
    <row r="1549" spans="1:209" x14ac:dyDescent="0.2">
      <c r="A1549" s="157" t="s">
        <v>5358</v>
      </c>
      <c r="B1549" s="157">
        <v>0</v>
      </c>
      <c r="C1549" s="157">
        <v>0</v>
      </c>
      <c r="D1549" s="157">
        <v>0</v>
      </c>
      <c r="E1549" s="157">
        <v>0</v>
      </c>
      <c r="F1549" s="157">
        <v>0</v>
      </c>
      <c r="G1549" s="157">
        <v>0</v>
      </c>
      <c r="H1549" s="157">
        <v>0</v>
      </c>
      <c r="I1549" s="157">
        <v>0</v>
      </c>
      <c r="J1549" s="157">
        <v>0</v>
      </c>
      <c r="K1549" s="157">
        <v>0</v>
      </c>
      <c r="L1549" s="157">
        <v>0</v>
      </c>
      <c r="M1549" s="157">
        <v>0</v>
      </c>
      <c r="N1549" s="157">
        <v>0</v>
      </c>
      <c r="O1549" s="157">
        <v>0</v>
      </c>
      <c r="P1549" s="157">
        <v>0</v>
      </c>
      <c r="Q1549" s="157">
        <v>0</v>
      </c>
      <c r="R1549" s="157">
        <v>0</v>
      </c>
      <c r="S1549" s="157">
        <v>0</v>
      </c>
      <c r="T1549" s="157">
        <v>0</v>
      </c>
      <c r="U1549" s="157">
        <v>0</v>
      </c>
      <c r="V1549" s="157">
        <v>0</v>
      </c>
      <c r="W1549" s="157">
        <v>0</v>
      </c>
      <c r="X1549" s="157">
        <v>0</v>
      </c>
      <c r="Y1549" s="157">
        <v>0</v>
      </c>
      <c r="Z1549" s="157">
        <v>0</v>
      </c>
      <c r="AA1549" s="157">
        <v>0</v>
      </c>
      <c r="AB1549" s="157">
        <v>0</v>
      </c>
      <c r="AC1549" s="157">
        <v>0</v>
      </c>
      <c r="AD1549" s="157">
        <v>0</v>
      </c>
      <c r="AE1549" s="157">
        <v>0</v>
      </c>
      <c r="AF1549" s="157">
        <v>0</v>
      </c>
      <c r="AG1549" s="157">
        <v>0</v>
      </c>
      <c r="AH1549" s="157">
        <v>0</v>
      </c>
      <c r="AI1549" s="157">
        <v>0</v>
      </c>
      <c r="AJ1549" s="157">
        <v>0</v>
      </c>
      <c r="AK1549" s="157">
        <v>0</v>
      </c>
      <c r="AL1549" s="157">
        <v>0</v>
      </c>
      <c r="AM1549" s="157">
        <v>0</v>
      </c>
      <c r="AN1549" s="157">
        <v>0</v>
      </c>
      <c r="AO1549" s="157">
        <v>0</v>
      </c>
      <c r="AP1549" s="157">
        <v>0</v>
      </c>
      <c r="AQ1549" s="157">
        <v>0</v>
      </c>
      <c r="AR1549" s="157">
        <v>0</v>
      </c>
      <c r="AS1549" s="157">
        <v>0</v>
      </c>
      <c r="AT1549" s="157">
        <v>0</v>
      </c>
      <c r="AU1549" s="157">
        <v>0</v>
      </c>
      <c r="AV1549" s="157">
        <v>0</v>
      </c>
      <c r="AW1549" s="157">
        <v>0</v>
      </c>
      <c r="AX1549" s="157">
        <v>0</v>
      </c>
      <c r="AY1549" s="157">
        <v>0</v>
      </c>
      <c r="AZ1549" s="157">
        <v>0</v>
      </c>
      <c r="BA1549" s="157">
        <v>0</v>
      </c>
      <c r="BB1549" s="157">
        <v>0</v>
      </c>
      <c r="BC1549" s="157">
        <v>0</v>
      </c>
      <c r="BD1549" s="157">
        <v>0</v>
      </c>
      <c r="BE1549" s="157">
        <v>0</v>
      </c>
      <c r="BF1549" s="157">
        <v>0</v>
      </c>
      <c r="BG1549" s="157">
        <v>0</v>
      </c>
      <c r="BH1549" s="157">
        <v>0</v>
      </c>
      <c r="BI1549" s="157">
        <v>0</v>
      </c>
      <c r="BJ1549" s="157">
        <v>0</v>
      </c>
      <c r="BK1549" s="157">
        <v>0</v>
      </c>
      <c r="BL1549" s="157">
        <v>0</v>
      </c>
      <c r="BM1549" s="157">
        <v>0</v>
      </c>
      <c r="BN1549" s="157">
        <v>0</v>
      </c>
      <c r="BO1549" s="157">
        <v>0</v>
      </c>
      <c r="BP1549" s="157">
        <v>0</v>
      </c>
      <c r="BQ1549" s="157">
        <v>0</v>
      </c>
      <c r="BR1549" s="157">
        <v>0</v>
      </c>
      <c r="BS1549" s="157">
        <v>0</v>
      </c>
      <c r="BT1549" s="157">
        <v>0</v>
      </c>
      <c r="BU1549" s="157">
        <v>0</v>
      </c>
      <c r="BV1549" s="157">
        <v>0</v>
      </c>
      <c r="BW1549" s="157">
        <v>0</v>
      </c>
      <c r="BX1549" s="157">
        <v>0</v>
      </c>
      <c r="BY1549" s="157">
        <v>0</v>
      </c>
      <c r="BZ1549" s="157">
        <v>0</v>
      </c>
      <c r="CA1549" s="157">
        <v>0</v>
      </c>
      <c r="CB1549" s="157">
        <v>0</v>
      </c>
      <c r="CC1549" s="157">
        <v>0</v>
      </c>
      <c r="CD1549" s="157">
        <v>0</v>
      </c>
      <c r="CE1549" s="157">
        <v>0</v>
      </c>
      <c r="CF1549" s="157">
        <v>0</v>
      </c>
      <c r="CG1549" s="157">
        <v>0</v>
      </c>
      <c r="CH1549" s="157">
        <v>0</v>
      </c>
      <c r="CI1549" s="157">
        <v>0</v>
      </c>
      <c r="CJ1549" s="157">
        <v>0</v>
      </c>
      <c r="CK1549" s="157">
        <v>0</v>
      </c>
      <c r="CL1549" s="157">
        <v>0</v>
      </c>
      <c r="CM1549" s="157">
        <v>0</v>
      </c>
      <c r="CN1549" s="157">
        <v>0</v>
      </c>
      <c r="CO1549" s="157">
        <v>0</v>
      </c>
      <c r="CP1549" s="157">
        <v>0</v>
      </c>
      <c r="CQ1549" s="157">
        <v>0</v>
      </c>
      <c r="CR1549" s="157">
        <v>0</v>
      </c>
      <c r="CS1549" s="157">
        <v>0</v>
      </c>
      <c r="CT1549" s="157">
        <v>0</v>
      </c>
      <c r="CU1549" s="157">
        <v>0</v>
      </c>
      <c r="CV1549" s="157">
        <v>0</v>
      </c>
      <c r="CW1549" s="157">
        <v>0</v>
      </c>
      <c r="CX1549" s="157">
        <v>0</v>
      </c>
      <c r="CY1549" s="157">
        <v>0</v>
      </c>
      <c r="CZ1549" s="157">
        <v>0</v>
      </c>
      <c r="DA1549" s="157">
        <v>0</v>
      </c>
      <c r="DB1549" s="157">
        <v>0</v>
      </c>
      <c r="DC1549" s="157">
        <v>0</v>
      </c>
      <c r="DD1549" s="157">
        <v>0</v>
      </c>
      <c r="DE1549" s="157">
        <v>0</v>
      </c>
      <c r="DF1549" s="157">
        <v>0</v>
      </c>
      <c r="DG1549" s="157">
        <v>0</v>
      </c>
      <c r="DH1549" s="157">
        <v>0</v>
      </c>
      <c r="DI1549" s="157">
        <v>0</v>
      </c>
      <c r="DJ1549" s="157">
        <v>0</v>
      </c>
      <c r="DK1549" s="157">
        <v>0</v>
      </c>
      <c r="DL1549" s="157">
        <v>0</v>
      </c>
      <c r="DM1549" s="157">
        <v>0</v>
      </c>
      <c r="DN1549" s="157">
        <v>0</v>
      </c>
      <c r="DO1549" s="157">
        <v>0</v>
      </c>
      <c r="DP1549" s="157">
        <v>0</v>
      </c>
      <c r="DQ1549" s="157">
        <v>0</v>
      </c>
      <c r="DR1549" s="157">
        <v>0</v>
      </c>
      <c r="DS1549" s="157">
        <v>0</v>
      </c>
      <c r="DT1549" s="157">
        <v>0</v>
      </c>
      <c r="DU1549" s="157">
        <v>0</v>
      </c>
      <c r="DV1549" s="157">
        <v>0</v>
      </c>
      <c r="DW1549" s="157">
        <v>0</v>
      </c>
      <c r="DX1549" s="157">
        <v>0</v>
      </c>
      <c r="DY1549" s="157">
        <v>0</v>
      </c>
      <c r="DZ1549" s="157">
        <v>0</v>
      </c>
      <c r="EA1549" s="157">
        <v>0</v>
      </c>
      <c r="EB1549" s="157">
        <v>0</v>
      </c>
      <c r="EC1549" s="157">
        <v>0</v>
      </c>
      <c r="ED1549" s="157">
        <v>0</v>
      </c>
      <c r="EE1549" s="157">
        <v>0</v>
      </c>
      <c r="EF1549" s="157">
        <v>0</v>
      </c>
      <c r="EG1549" s="157">
        <v>0</v>
      </c>
      <c r="EH1549" s="157">
        <v>0</v>
      </c>
      <c r="EI1549" s="157">
        <v>0</v>
      </c>
      <c r="EJ1549" s="157">
        <v>0</v>
      </c>
      <c r="EK1549" s="157">
        <v>0</v>
      </c>
      <c r="EL1549" s="157">
        <v>0</v>
      </c>
      <c r="EM1549" s="157">
        <v>0</v>
      </c>
      <c r="EN1549" s="157">
        <v>0</v>
      </c>
      <c r="EO1549" s="157">
        <v>0</v>
      </c>
      <c r="EP1549" s="157">
        <v>0</v>
      </c>
      <c r="EQ1549" s="157">
        <v>0</v>
      </c>
      <c r="ER1549" s="157">
        <v>0</v>
      </c>
      <c r="ES1549" s="157">
        <v>0</v>
      </c>
      <c r="ET1549" s="157">
        <v>0</v>
      </c>
      <c r="EU1549" s="157">
        <v>0</v>
      </c>
      <c r="EV1549" s="157">
        <v>0</v>
      </c>
      <c r="EW1549" s="157">
        <v>0</v>
      </c>
      <c r="EX1549" s="157">
        <v>0</v>
      </c>
      <c r="EY1549" s="157">
        <v>0</v>
      </c>
      <c r="EZ1549" s="157">
        <v>0</v>
      </c>
      <c r="FA1549" s="157">
        <v>0</v>
      </c>
      <c r="FB1549" s="157">
        <v>0</v>
      </c>
      <c r="FC1549" s="157">
        <v>0</v>
      </c>
      <c r="FD1549" s="157">
        <v>0</v>
      </c>
      <c r="FE1549" s="157">
        <v>0</v>
      </c>
      <c r="FF1549" s="157">
        <v>0</v>
      </c>
      <c r="FG1549" s="157">
        <v>0</v>
      </c>
      <c r="FH1549" s="157">
        <v>0</v>
      </c>
      <c r="FI1549" s="157">
        <v>0</v>
      </c>
      <c r="FJ1549" s="157">
        <v>0</v>
      </c>
      <c r="FK1549" s="157">
        <v>0</v>
      </c>
      <c r="FL1549" s="157">
        <v>0</v>
      </c>
      <c r="FM1549" s="157">
        <v>0</v>
      </c>
      <c r="FN1549" s="157">
        <v>0</v>
      </c>
      <c r="FO1549" s="157">
        <v>0</v>
      </c>
      <c r="FP1549" s="157">
        <v>0</v>
      </c>
      <c r="FQ1549" s="157">
        <v>0</v>
      </c>
      <c r="FR1549" s="157">
        <v>0</v>
      </c>
      <c r="FS1549" s="157">
        <v>0</v>
      </c>
      <c r="FT1549" s="157">
        <v>0</v>
      </c>
      <c r="FU1549" s="157">
        <v>0</v>
      </c>
      <c r="FV1549" s="157">
        <v>0</v>
      </c>
      <c r="FW1549" s="157">
        <v>0</v>
      </c>
      <c r="FX1549" s="157">
        <v>0</v>
      </c>
      <c r="FY1549" s="157">
        <v>0</v>
      </c>
      <c r="FZ1549" s="157">
        <v>0</v>
      </c>
      <c r="GA1549" s="157">
        <v>0</v>
      </c>
      <c r="GB1549" s="157">
        <v>0</v>
      </c>
      <c r="GC1549" s="157">
        <v>0</v>
      </c>
      <c r="GD1549" s="157">
        <v>0</v>
      </c>
      <c r="GE1549" s="157">
        <v>0</v>
      </c>
      <c r="GF1549" s="157">
        <v>0</v>
      </c>
      <c r="GG1549" s="157">
        <v>0</v>
      </c>
      <c r="GH1549" s="157">
        <v>0</v>
      </c>
      <c r="GI1549" s="157">
        <v>0</v>
      </c>
      <c r="GJ1549" s="157">
        <v>0</v>
      </c>
      <c r="GK1549" s="157">
        <v>0</v>
      </c>
      <c r="GL1549" s="157">
        <v>0</v>
      </c>
      <c r="GM1549" s="157">
        <v>0</v>
      </c>
      <c r="GN1549" s="157">
        <v>0</v>
      </c>
      <c r="GO1549" s="157">
        <v>0</v>
      </c>
      <c r="GP1549" s="157">
        <v>0</v>
      </c>
      <c r="GQ1549" s="157">
        <v>0</v>
      </c>
      <c r="GR1549" s="157">
        <v>0</v>
      </c>
      <c r="GS1549" s="157">
        <v>3.6542999999999998E-4</v>
      </c>
      <c r="GT1549" s="157">
        <v>0</v>
      </c>
      <c r="GU1549" s="157">
        <v>0</v>
      </c>
      <c r="GV1549" s="157">
        <v>0</v>
      </c>
      <c r="GW1549" s="157">
        <v>0</v>
      </c>
      <c r="GX1549" s="157">
        <v>0</v>
      </c>
      <c r="GY1549" s="157">
        <v>0</v>
      </c>
      <c r="GZ1549" s="157">
        <v>0</v>
      </c>
      <c r="HA1549" s="157">
        <v>0</v>
      </c>
    </row>
    <row r="1550" spans="1:209" x14ac:dyDescent="0.2">
      <c r="A1550" s="157" t="s">
        <v>5359</v>
      </c>
      <c r="B1550" s="157">
        <v>0</v>
      </c>
      <c r="C1550" s="157">
        <v>0</v>
      </c>
      <c r="D1550" s="157">
        <v>0</v>
      </c>
      <c r="E1550" s="157">
        <v>0</v>
      </c>
      <c r="F1550" s="157">
        <v>0</v>
      </c>
      <c r="G1550" s="157">
        <v>0</v>
      </c>
      <c r="H1550" s="157">
        <v>0</v>
      </c>
      <c r="I1550" s="157">
        <v>0</v>
      </c>
      <c r="J1550" s="157">
        <v>0</v>
      </c>
      <c r="K1550" s="157">
        <v>0</v>
      </c>
      <c r="L1550" s="157">
        <v>0</v>
      </c>
      <c r="M1550" s="157">
        <v>0</v>
      </c>
      <c r="N1550" s="157">
        <v>0</v>
      </c>
      <c r="O1550" s="157">
        <v>0</v>
      </c>
      <c r="P1550" s="157">
        <v>0</v>
      </c>
      <c r="Q1550" s="157">
        <v>0</v>
      </c>
      <c r="R1550" s="157">
        <v>0</v>
      </c>
      <c r="S1550" s="157">
        <v>0</v>
      </c>
      <c r="T1550" s="157">
        <v>0</v>
      </c>
      <c r="U1550" s="157">
        <v>0</v>
      </c>
      <c r="V1550" s="157">
        <v>0</v>
      </c>
      <c r="W1550" s="157">
        <v>0</v>
      </c>
      <c r="X1550" s="157">
        <v>0</v>
      </c>
      <c r="Y1550" s="157">
        <v>0</v>
      </c>
      <c r="Z1550" s="157">
        <v>0</v>
      </c>
      <c r="AA1550" s="157">
        <v>0</v>
      </c>
      <c r="AB1550" s="157">
        <v>0</v>
      </c>
      <c r="AC1550" s="157">
        <v>0</v>
      </c>
      <c r="AD1550" s="157">
        <v>0</v>
      </c>
      <c r="AE1550" s="157">
        <v>0</v>
      </c>
      <c r="AF1550" s="157">
        <v>0</v>
      </c>
      <c r="AG1550" s="157">
        <v>0</v>
      </c>
      <c r="AH1550" s="157">
        <v>0</v>
      </c>
      <c r="AI1550" s="157">
        <v>0</v>
      </c>
      <c r="AJ1550" s="157">
        <v>0</v>
      </c>
      <c r="AK1550" s="157">
        <v>0</v>
      </c>
      <c r="AL1550" s="157">
        <v>0</v>
      </c>
      <c r="AM1550" s="157">
        <v>0</v>
      </c>
      <c r="AN1550" s="157">
        <v>0</v>
      </c>
      <c r="AO1550" s="157">
        <v>0</v>
      </c>
      <c r="AP1550" s="157">
        <v>0</v>
      </c>
      <c r="AQ1550" s="157">
        <v>0</v>
      </c>
      <c r="AR1550" s="157">
        <v>0</v>
      </c>
      <c r="AS1550" s="157">
        <v>0</v>
      </c>
      <c r="AT1550" s="157">
        <v>0</v>
      </c>
      <c r="AU1550" s="157">
        <v>0</v>
      </c>
      <c r="AV1550" s="157">
        <v>0</v>
      </c>
      <c r="AW1550" s="157">
        <v>0</v>
      </c>
      <c r="AX1550" s="157">
        <v>0</v>
      </c>
      <c r="AY1550" s="157">
        <v>0</v>
      </c>
      <c r="AZ1550" s="157">
        <v>0</v>
      </c>
      <c r="BA1550" s="157">
        <v>0</v>
      </c>
      <c r="BB1550" s="157">
        <v>0</v>
      </c>
      <c r="BC1550" s="157">
        <v>0</v>
      </c>
      <c r="BD1550" s="157">
        <v>0</v>
      </c>
      <c r="BE1550" s="157">
        <v>0</v>
      </c>
      <c r="BF1550" s="157">
        <v>0</v>
      </c>
      <c r="BG1550" s="157">
        <v>0</v>
      </c>
      <c r="BH1550" s="157">
        <v>0</v>
      </c>
      <c r="BI1550" s="157">
        <v>0</v>
      </c>
      <c r="BJ1550" s="157">
        <v>0</v>
      </c>
      <c r="BK1550" s="157">
        <v>0</v>
      </c>
      <c r="BL1550" s="157">
        <v>0</v>
      </c>
      <c r="BM1550" s="157">
        <v>0</v>
      </c>
      <c r="BN1550" s="157">
        <v>0</v>
      </c>
      <c r="BO1550" s="157">
        <v>0</v>
      </c>
      <c r="BP1550" s="157">
        <v>0</v>
      </c>
      <c r="BQ1550" s="157">
        <v>0</v>
      </c>
      <c r="BR1550" s="157">
        <v>0</v>
      </c>
      <c r="BS1550" s="157">
        <v>0</v>
      </c>
      <c r="BT1550" s="157">
        <v>0</v>
      </c>
      <c r="BU1550" s="157">
        <v>0</v>
      </c>
      <c r="BV1550" s="157">
        <v>0</v>
      </c>
      <c r="BW1550" s="157">
        <v>0</v>
      </c>
      <c r="BX1550" s="157">
        <v>0</v>
      </c>
      <c r="BY1550" s="157">
        <v>0</v>
      </c>
      <c r="BZ1550" s="157">
        <v>0</v>
      </c>
      <c r="CA1550" s="157">
        <v>0</v>
      </c>
      <c r="CB1550" s="157">
        <v>0</v>
      </c>
      <c r="CC1550" s="157">
        <v>0</v>
      </c>
      <c r="CD1550" s="157">
        <v>0</v>
      </c>
      <c r="CE1550" s="157">
        <v>0</v>
      </c>
      <c r="CF1550" s="157">
        <v>0</v>
      </c>
      <c r="CG1550" s="157">
        <v>0</v>
      </c>
      <c r="CH1550" s="157">
        <v>0</v>
      </c>
      <c r="CI1550" s="157">
        <v>0</v>
      </c>
      <c r="CJ1550" s="157">
        <v>0</v>
      </c>
      <c r="CK1550" s="157">
        <v>0</v>
      </c>
      <c r="CL1550" s="157">
        <v>0</v>
      </c>
      <c r="CM1550" s="157">
        <v>0</v>
      </c>
      <c r="CN1550" s="157">
        <v>0</v>
      </c>
      <c r="CO1550" s="157">
        <v>0</v>
      </c>
      <c r="CP1550" s="157">
        <v>0</v>
      </c>
      <c r="CQ1550" s="157">
        <v>0</v>
      </c>
      <c r="CR1550" s="157">
        <v>0</v>
      </c>
      <c r="CS1550" s="157">
        <v>0</v>
      </c>
      <c r="CT1550" s="157">
        <v>0</v>
      </c>
      <c r="CU1550" s="157">
        <v>0</v>
      </c>
      <c r="CV1550" s="157">
        <v>0</v>
      </c>
      <c r="CW1550" s="157">
        <v>0</v>
      </c>
      <c r="CX1550" s="157">
        <v>0</v>
      </c>
      <c r="CY1550" s="157">
        <v>0</v>
      </c>
      <c r="CZ1550" s="157">
        <v>0</v>
      </c>
      <c r="DA1550" s="157">
        <v>0</v>
      </c>
      <c r="DB1550" s="157">
        <v>0</v>
      </c>
      <c r="DC1550" s="157">
        <v>0</v>
      </c>
      <c r="DD1550" s="157">
        <v>0</v>
      </c>
      <c r="DE1550" s="157">
        <v>0</v>
      </c>
      <c r="DF1550" s="157">
        <v>0</v>
      </c>
      <c r="DG1550" s="157">
        <v>0</v>
      </c>
      <c r="DH1550" s="157">
        <v>0</v>
      </c>
      <c r="DI1550" s="157">
        <v>0</v>
      </c>
      <c r="DJ1550" s="157">
        <v>0</v>
      </c>
      <c r="DK1550" s="157">
        <v>0</v>
      </c>
      <c r="DL1550" s="157">
        <v>0</v>
      </c>
      <c r="DM1550" s="157">
        <v>0</v>
      </c>
      <c r="DN1550" s="157">
        <v>0</v>
      </c>
      <c r="DO1550" s="157">
        <v>0</v>
      </c>
      <c r="DP1550" s="157">
        <v>0</v>
      </c>
      <c r="DQ1550" s="157">
        <v>0</v>
      </c>
      <c r="DR1550" s="157">
        <v>0</v>
      </c>
      <c r="DS1550" s="157">
        <v>0</v>
      </c>
      <c r="DT1550" s="157">
        <v>0</v>
      </c>
      <c r="DU1550" s="157">
        <v>0</v>
      </c>
      <c r="DV1550" s="157">
        <v>0</v>
      </c>
      <c r="DW1550" s="157">
        <v>0</v>
      </c>
      <c r="DX1550" s="157">
        <v>0</v>
      </c>
      <c r="DY1550" s="157">
        <v>0</v>
      </c>
      <c r="DZ1550" s="157">
        <v>0</v>
      </c>
      <c r="EA1550" s="157">
        <v>0</v>
      </c>
      <c r="EB1550" s="157">
        <v>0</v>
      </c>
      <c r="EC1550" s="157">
        <v>0</v>
      </c>
      <c r="ED1550" s="157">
        <v>0</v>
      </c>
      <c r="EE1550" s="157">
        <v>0</v>
      </c>
      <c r="EF1550" s="157">
        <v>0</v>
      </c>
      <c r="EG1550" s="157">
        <v>0</v>
      </c>
      <c r="EH1550" s="157">
        <v>0</v>
      </c>
      <c r="EI1550" s="157">
        <v>0</v>
      </c>
      <c r="EJ1550" s="157">
        <v>0</v>
      </c>
      <c r="EK1550" s="157">
        <v>0</v>
      </c>
      <c r="EL1550" s="157">
        <v>0</v>
      </c>
      <c r="EM1550" s="157">
        <v>0</v>
      </c>
      <c r="EN1550" s="157">
        <v>0</v>
      </c>
      <c r="EO1550" s="157">
        <v>0</v>
      </c>
      <c r="EP1550" s="157">
        <v>0</v>
      </c>
      <c r="EQ1550" s="157">
        <v>0</v>
      </c>
      <c r="ER1550" s="157">
        <v>0</v>
      </c>
      <c r="ES1550" s="157">
        <v>0</v>
      </c>
      <c r="ET1550" s="157">
        <v>0</v>
      </c>
      <c r="EU1550" s="157">
        <v>0</v>
      </c>
      <c r="EV1550" s="157">
        <v>0</v>
      </c>
      <c r="EW1550" s="157">
        <v>0</v>
      </c>
      <c r="EX1550" s="157">
        <v>0</v>
      </c>
      <c r="EY1550" s="157">
        <v>0</v>
      </c>
      <c r="EZ1550" s="157">
        <v>0</v>
      </c>
      <c r="FA1550" s="157">
        <v>0</v>
      </c>
      <c r="FB1550" s="157">
        <v>0</v>
      </c>
      <c r="FC1550" s="157">
        <v>0</v>
      </c>
      <c r="FD1550" s="157">
        <v>0</v>
      </c>
      <c r="FE1550" s="157">
        <v>0</v>
      </c>
      <c r="FF1550" s="157">
        <v>0</v>
      </c>
      <c r="FG1550" s="157">
        <v>0</v>
      </c>
      <c r="FH1550" s="157">
        <v>0</v>
      </c>
      <c r="FI1550" s="157">
        <v>0</v>
      </c>
      <c r="FJ1550" s="157">
        <v>0</v>
      </c>
      <c r="FK1550" s="157">
        <v>0</v>
      </c>
      <c r="FL1550" s="157">
        <v>0</v>
      </c>
      <c r="FM1550" s="157">
        <v>0</v>
      </c>
      <c r="FN1550" s="157">
        <v>0</v>
      </c>
      <c r="FO1550" s="157">
        <v>0</v>
      </c>
      <c r="FP1550" s="157">
        <v>0</v>
      </c>
      <c r="FQ1550" s="157">
        <v>0</v>
      </c>
      <c r="FR1550" s="157">
        <v>0</v>
      </c>
      <c r="FS1550" s="157">
        <v>0</v>
      </c>
      <c r="FT1550" s="157">
        <v>0</v>
      </c>
      <c r="FU1550" s="157">
        <v>0</v>
      </c>
      <c r="FV1550" s="157">
        <v>0</v>
      </c>
      <c r="FW1550" s="157">
        <v>0</v>
      </c>
      <c r="FX1550" s="157">
        <v>0</v>
      </c>
      <c r="FY1550" s="157">
        <v>0</v>
      </c>
      <c r="FZ1550" s="157">
        <v>0</v>
      </c>
      <c r="GA1550" s="157">
        <v>0</v>
      </c>
      <c r="GB1550" s="157">
        <v>0</v>
      </c>
      <c r="GC1550" s="157">
        <v>0</v>
      </c>
      <c r="GD1550" s="157">
        <v>0</v>
      </c>
      <c r="GE1550" s="157">
        <v>0</v>
      </c>
      <c r="GF1550" s="157">
        <v>0</v>
      </c>
      <c r="GG1550" s="157">
        <v>0</v>
      </c>
      <c r="GH1550" s="157">
        <v>0</v>
      </c>
      <c r="GI1550" s="157">
        <v>0</v>
      </c>
      <c r="GJ1550" s="157">
        <v>0</v>
      </c>
      <c r="GK1550" s="157">
        <v>0</v>
      </c>
      <c r="GL1550" s="157">
        <v>0</v>
      </c>
      <c r="GM1550" s="157">
        <v>0</v>
      </c>
      <c r="GN1550" s="157">
        <v>1.6140699999999999E-4</v>
      </c>
      <c r="GO1550" s="157">
        <v>0</v>
      </c>
      <c r="GP1550" s="157">
        <v>0</v>
      </c>
      <c r="GQ1550" s="157">
        <v>0</v>
      </c>
      <c r="GR1550" s="157">
        <v>0</v>
      </c>
      <c r="GS1550" s="157">
        <v>0</v>
      </c>
      <c r="GT1550" s="157">
        <v>0</v>
      </c>
      <c r="GU1550" s="157">
        <v>0</v>
      </c>
      <c r="GV1550" s="157">
        <v>0</v>
      </c>
      <c r="GW1550" s="157">
        <v>0</v>
      </c>
      <c r="GX1550" s="157">
        <v>0</v>
      </c>
      <c r="GY1550" s="157">
        <v>0</v>
      </c>
      <c r="GZ1550" s="157">
        <v>0</v>
      </c>
      <c r="HA1550" s="157">
        <v>0</v>
      </c>
    </row>
    <row r="1551" spans="1:209" x14ac:dyDescent="0.2">
      <c r="A1551" s="157" t="s">
        <v>5360</v>
      </c>
      <c r="B1551" s="157">
        <v>4.3860959999999999E-3</v>
      </c>
      <c r="C1551" s="157">
        <v>1.636069E-3</v>
      </c>
      <c r="D1551" s="157">
        <v>3.5546050000000002E-3</v>
      </c>
      <c r="E1551" s="157">
        <v>1.1653379999999999E-3</v>
      </c>
      <c r="F1551" s="157">
        <v>1.9465229999999999E-3</v>
      </c>
      <c r="G1551" s="157">
        <v>3.1323000000000001E-4</v>
      </c>
      <c r="H1551" s="157">
        <v>1.5442310000000001E-3</v>
      </c>
      <c r="I1551" s="157">
        <v>6.3032699999999997E-4</v>
      </c>
      <c r="J1551" s="157">
        <v>2.5139999999999999E-4</v>
      </c>
      <c r="K1551" s="157">
        <v>1.393205E-3</v>
      </c>
      <c r="L1551" s="157">
        <v>1.70602E-4</v>
      </c>
      <c r="M1551" s="157">
        <v>1.94045E-4</v>
      </c>
      <c r="N1551" s="157">
        <v>1.4873659999999999E-3</v>
      </c>
      <c r="O1551" s="157">
        <v>4.8913199999999998E-4</v>
      </c>
      <c r="P1551" s="157">
        <v>6.9266399999999995E-4</v>
      </c>
      <c r="Q1551" s="157">
        <v>2.8445E-4</v>
      </c>
      <c r="R1551" s="157">
        <v>1.7452799999999999E-4</v>
      </c>
      <c r="S1551" s="157">
        <v>4.0743000000000002E-4</v>
      </c>
      <c r="T1551" s="192">
        <v>9.7E-5</v>
      </c>
      <c r="U1551" s="157">
        <v>2.6469599999999997E-4</v>
      </c>
      <c r="V1551" s="157">
        <v>2.5982459999999998E-3</v>
      </c>
      <c r="W1551" s="157">
        <v>4.1982599999999999E-4</v>
      </c>
      <c r="X1551" s="157">
        <v>6.0845799999999998E-4</v>
      </c>
      <c r="Y1551" s="157">
        <v>2.560615E-3</v>
      </c>
      <c r="Z1551" s="157">
        <v>2.1109699999999999E-4</v>
      </c>
      <c r="AA1551" s="157">
        <v>1.3144099999999999E-4</v>
      </c>
      <c r="AB1551" s="157">
        <v>5.0893100000000001E-4</v>
      </c>
      <c r="AC1551" s="157">
        <v>1.177333E-3</v>
      </c>
      <c r="AD1551" s="157">
        <v>2.0573340000000001E-3</v>
      </c>
      <c r="AE1551" s="157">
        <v>1.015087E-3</v>
      </c>
      <c r="AF1551" s="157">
        <v>4.6428000000000002E-4</v>
      </c>
      <c r="AG1551" s="157">
        <v>6.9455600000000004E-4</v>
      </c>
      <c r="AH1551" s="192">
        <v>3.68E-5</v>
      </c>
      <c r="AI1551" s="157">
        <v>1.701864E-3</v>
      </c>
      <c r="AJ1551" s="157">
        <v>4.9721200000000002E-4</v>
      </c>
      <c r="AK1551" s="157">
        <v>9.0807500000000005E-4</v>
      </c>
      <c r="AL1551" s="157">
        <v>2.7688140000000001E-3</v>
      </c>
      <c r="AM1551" s="157">
        <v>2.8963900000000001E-4</v>
      </c>
      <c r="AN1551" s="157">
        <v>6.6182399999999998E-4</v>
      </c>
      <c r="AO1551" s="157">
        <v>6.0718000000000002E-4</v>
      </c>
      <c r="AP1551" s="157">
        <v>8.4045400000000003E-4</v>
      </c>
      <c r="AQ1551" s="157">
        <v>4.3958799999999998E-4</v>
      </c>
      <c r="AR1551" s="157">
        <v>2.8021200000000001E-4</v>
      </c>
      <c r="AS1551" s="157">
        <v>2.7326100000000001E-4</v>
      </c>
      <c r="AT1551" s="157">
        <v>1.923728E-3</v>
      </c>
      <c r="AU1551" s="157">
        <v>7.7287700000000005E-4</v>
      </c>
      <c r="AV1551" s="192">
        <v>9.7899999999999994E-5</v>
      </c>
      <c r="AW1551" s="157">
        <v>2.3933299999999999E-4</v>
      </c>
      <c r="AX1551" s="157">
        <v>2.48139E-3</v>
      </c>
      <c r="AY1551" s="157">
        <v>1.1078990000000001E-3</v>
      </c>
      <c r="AZ1551" s="157">
        <v>3.0352500000000002E-4</v>
      </c>
      <c r="BA1551" s="157">
        <v>6.5022599999999995E-4</v>
      </c>
      <c r="BB1551" s="157">
        <v>9.36607E-4</v>
      </c>
      <c r="BC1551" s="192">
        <v>9.6299999999999996E-5</v>
      </c>
      <c r="BD1551" s="192">
        <v>7.3899999999999994E-5</v>
      </c>
      <c r="BE1551" s="192">
        <v>6.1699999999999995E-5</v>
      </c>
      <c r="BF1551" s="192">
        <v>3.8099999999999998E-5</v>
      </c>
      <c r="BG1551" s="157">
        <v>7.65995E-4</v>
      </c>
      <c r="BH1551" s="157">
        <v>2.02334E-4</v>
      </c>
      <c r="BI1551" s="157">
        <v>8.6692699999999998E-4</v>
      </c>
      <c r="BJ1551" s="157">
        <v>2.1777900000000002E-3</v>
      </c>
      <c r="BK1551" s="157">
        <v>1.20555E-4</v>
      </c>
      <c r="BL1551" s="157">
        <v>4.0419219999999999E-3</v>
      </c>
      <c r="BM1551" s="157">
        <v>0</v>
      </c>
      <c r="BN1551" s="157">
        <v>9.5110500000000005E-4</v>
      </c>
      <c r="BO1551" s="157">
        <v>1.512556E-3</v>
      </c>
      <c r="BP1551" s="157">
        <v>1.54506E-3</v>
      </c>
      <c r="BQ1551" s="157">
        <v>6.5761900000000002E-4</v>
      </c>
      <c r="BR1551" s="157">
        <v>1.7970599999999999E-4</v>
      </c>
      <c r="BS1551" s="157">
        <v>1.4161099999999999E-3</v>
      </c>
      <c r="BT1551" s="157">
        <v>4.63177E-4</v>
      </c>
      <c r="BU1551" s="157">
        <v>2.2532699999999999E-4</v>
      </c>
      <c r="BV1551" s="157">
        <v>1.9961029999999999E-3</v>
      </c>
      <c r="BW1551" s="157">
        <v>7.8883200000000005E-4</v>
      </c>
      <c r="BX1551" s="192">
        <v>9.59E-5</v>
      </c>
      <c r="BY1551" s="157">
        <v>3.5258300000000001E-4</v>
      </c>
      <c r="BZ1551" s="157">
        <v>8.0460500000000001E-4</v>
      </c>
      <c r="CA1551" s="192">
        <v>8.5499999999999995E-6</v>
      </c>
      <c r="CB1551" s="157">
        <v>6.5250499999999995E-4</v>
      </c>
      <c r="CC1551" s="157">
        <v>1.44912E-4</v>
      </c>
      <c r="CD1551" s="192">
        <v>9.9900000000000002E-5</v>
      </c>
      <c r="CE1551" s="157">
        <v>1.961151E-3</v>
      </c>
      <c r="CF1551" s="157">
        <v>5.8153999999999996E-4</v>
      </c>
      <c r="CG1551" s="157">
        <v>1.526718E-3</v>
      </c>
      <c r="CH1551" s="157">
        <v>3.1933599999999998E-4</v>
      </c>
      <c r="CI1551" s="157">
        <v>2.4141380000000001E-3</v>
      </c>
      <c r="CJ1551" s="157">
        <v>2.0655690000000002E-3</v>
      </c>
      <c r="CK1551" s="157">
        <v>2.8248589999999999E-3</v>
      </c>
      <c r="CL1551" s="157">
        <v>6.3144600000000003E-4</v>
      </c>
      <c r="CM1551" s="157">
        <v>2.82236E-4</v>
      </c>
      <c r="CN1551" s="157">
        <v>3.4439399999999998E-4</v>
      </c>
      <c r="CO1551" s="157">
        <v>2.0134100000000001E-4</v>
      </c>
      <c r="CP1551" s="157">
        <v>2.4998799999999998E-4</v>
      </c>
      <c r="CQ1551" s="157">
        <v>1.0814700000000001E-4</v>
      </c>
      <c r="CR1551" s="157">
        <v>2.9688099999999998E-4</v>
      </c>
      <c r="CS1551" s="192">
        <v>8.3399999999999994E-5</v>
      </c>
      <c r="CT1551" s="192">
        <v>7.1400000000000001E-5</v>
      </c>
      <c r="CU1551" s="157">
        <v>1.0365999999999999E-3</v>
      </c>
      <c r="CV1551" s="157">
        <v>1.4936999999999999E-4</v>
      </c>
      <c r="CW1551" s="157">
        <v>1.0086699999999999E-4</v>
      </c>
      <c r="CX1551" s="157">
        <v>1.164092E-3</v>
      </c>
      <c r="CY1551" s="157">
        <v>3.3147299999999999E-4</v>
      </c>
      <c r="CZ1551" s="157">
        <v>1.4870739999999999E-3</v>
      </c>
      <c r="DA1551" s="157">
        <v>5.9792199999999997E-4</v>
      </c>
      <c r="DB1551" s="157">
        <v>9.8050599999999991E-4</v>
      </c>
      <c r="DC1551" s="157">
        <v>7.02011E-4</v>
      </c>
      <c r="DD1551" s="157">
        <v>1.264013E-3</v>
      </c>
      <c r="DE1551" s="157">
        <v>2.9127500000000002E-4</v>
      </c>
      <c r="DF1551" s="157">
        <v>3.9972430000000002E-3</v>
      </c>
      <c r="DG1551" s="157">
        <v>4.7058819999999998E-3</v>
      </c>
      <c r="DH1551" s="157">
        <v>1.8901040000000001E-3</v>
      </c>
      <c r="DI1551" s="157">
        <v>1.5527640000000001E-3</v>
      </c>
      <c r="DJ1551" s="157">
        <v>1.67622E-4</v>
      </c>
      <c r="DK1551" s="157">
        <v>6.1162100000000002E-4</v>
      </c>
      <c r="DL1551" s="157">
        <v>3.00129E-4</v>
      </c>
      <c r="DM1551" s="157">
        <v>6.7993800000000005E-4</v>
      </c>
      <c r="DN1551" s="157">
        <v>5.0712200000000004E-4</v>
      </c>
      <c r="DO1551" s="157">
        <v>3.665537E-3</v>
      </c>
      <c r="DP1551" s="157">
        <v>1.4328570000000001E-3</v>
      </c>
      <c r="DQ1551" s="192">
        <v>9.2E-5</v>
      </c>
      <c r="DR1551" s="157">
        <v>4.8957600000000003E-4</v>
      </c>
      <c r="DS1551" s="157">
        <v>1.226214E-3</v>
      </c>
      <c r="DT1551" s="157">
        <v>1.185637E-3</v>
      </c>
      <c r="DU1551" s="157">
        <v>7.8083299999999998E-4</v>
      </c>
      <c r="DV1551" s="157">
        <v>1.6864500000000001E-4</v>
      </c>
      <c r="DW1551" s="157">
        <v>3.4422210000000001E-3</v>
      </c>
      <c r="DX1551" s="157">
        <v>9.7905900000000001E-4</v>
      </c>
      <c r="DY1551" s="157">
        <v>8.017817E-3</v>
      </c>
      <c r="DZ1551" s="157">
        <v>1.707996E-3</v>
      </c>
      <c r="EA1551" s="157">
        <v>1.8278200000000001E-4</v>
      </c>
      <c r="EB1551" s="157">
        <v>2.1124499999999999E-4</v>
      </c>
      <c r="EC1551" s="157">
        <v>1.9372409999999999E-3</v>
      </c>
      <c r="ED1551" s="157">
        <v>3.4956430000000001E-3</v>
      </c>
      <c r="EE1551" s="157">
        <v>1.0434967999999999E-2</v>
      </c>
      <c r="EF1551" s="157">
        <v>1.9863439E-2</v>
      </c>
      <c r="EG1551" s="157">
        <v>4.404074E-3</v>
      </c>
      <c r="EH1551" s="157">
        <v>4.0902229999999996E-3</v>
      </c>
      <c r="EI1551" s="157">
        <v>3.0453630000000001E-3</v>
      </c>
      <c r="EJ1551" s="157">
        <v>1.7197059000000001E-2</v>
      </c>
      <c r="EK1551" s="157">
        <v>2.2117400000000001E-4</v>
      </c>
      <c r="EL1551" s="157">
        <v>2.0816491999999999E-2</v>
      </c>
      <c r="EM1551" s="157">
        <v>1.9835100000000001E-4</v>
      </c>
      <c r="EN1551" s="157">
        <v>6.3816199999999995E-4</v>
      </c>
      <c r="EO1551" s="192">
        <v>6.5500000000000006E-5</v>
      </c>
      <c r="EP1551" s="157">
        <v>3.5313899999999998E-4</v>
      </c>
      <c r="EQ1551" s="157">
        <v>1.51266E-4</v>
      </c>
      <c r="ER1551" s="157">
        <v>3.3078399999999998E-4</v>
      </c>
      <c r="ES1551" s="157">
        <v>1.507469E-3</v>
      </c>
      <c r="ET1551" s="157">
        <v>3.3485900000000001E-4</v>
      </c>
      <c r="EU1551" s="157">
        <v>5.9541499999999996E-4</v>
      </c>
      <c r="EV1551" s="157">
        <v>2.8456999999999999E-4</v>
      </c>
      <c r="EW1551" s="157">
        <v>5.0988800000000001E-4</v>
      </c>
      <c r="EX1551" s="157">
        <v>1.6716739999999999E-3</v>
      </c>
      <c r="EY1551" s="157">
        <v>5.8488610000000003E-3</v>
      </c>
      <c r="EZ1551" s="157">
        <v>1.5134759999999999E-3</v>
      </c>
      <c r="FA1551" s="157">
        <v>2.5194200000000001E-4</v>
      </c>
      <c r="FB1551" s="157">
        <v>7.82156E-4</v>
      </c>
      <c r="FC1551" s="157">
        <v>1.2202070000000001E-3</v>
      </c>
      <c r="FD1551" s="157">
        <v>1.127622E-3</v>
      </c>
      <c r="FE1551" s="157">
        <v>2.0876829999999999E-3</v>
      </c>
      <c r="FF1551" s="157">
        <v>4.4085729999999998E-3</v>
      </c>
      <c r="FG1551" s="157">
        <v>3.264851E-3</v>
      </c>
      <c r="FH1551" s="157">
        <v>6.1645000000000005E-4</v>
      </c>
      <c r="FI1551" s="157">
        <v>8.2722099999999995E-4</v>
      </c>
      <c r="FJ1551" s="157">
        <v>5.9681899999999995E-4</v>
      </c>
      <c r="FK1551" s="157">
        <v>1.7095599999999999E-3</v>
      </c>
      <c r="FL1551" s="157">
        <v>1.28427E-4</v>
      </c>
      <c r="FM1551" s="157">
        <v>2.1151500000000001E-4</v>
      </c>
      <c r="FN1551" s="192">
        <v>1.7200000000000001E-5</v>
      </c>
      <c r="FO1551" s="157">
        <v>9.1470600000000005E-4</v>
      </c>
      <c r="FP1551" s="157">
        <v>6.1326970000000003E-3</v>
      </c>
      <c r="FQ1551" s="157">
        <v>2.9766599999999998E-4</v>
      </c>
      <c r="FR1551" s="157">
        <v>7.2470100000000001E-4</v>
      </c>
      <c r="FS1551" s="157">
        <v>7.5184399999999999E-4</v>
      </c>
      <c r="FT1551" s="157">
        <v>1.023943E-3</v>
      </c>
      <c r="FU1551" s="157">
        <v>8.3491700000000002E-4</v>
      </c>
      <c r="FV1551" s="157">
        <v>1.1023840000000001E-3</v>
      </c>
      <c r="FW1551" s="157">
        <v>6.4471299999999999E-4</v>
      </c>
      <c r="FX1551" s="157">
        <v>1.1258959999999999E-3</v>
      </c>
      <c r="FY1551" s="157">
        <v>2.7153300000000002E-4</v>
      </c>
      <c r="FZ1551" s="157">
        <v>1.6717119999999999E-3</v>
      </c>
      <c r="GA1551" s="157">
        <v>2.4504083999999999E-2</v>
      </c>
      <c r="GB1551" s="157">
        <v>6.3205800000000001E-4</v>
      </c>
      <c r="GC1551" s="157">
        <v>8.3059599999999996E-4</v>
      </c>
      <c r="GD1551" s="157">
        <v>2.6130799999999998E-3</v>
      </c>
      <c r="GE1551" s="157">
        <v>1.423311E-3</v>
      </c>
      <c r="GF1551" s="157">
        <v>2.9300099999999998E-3</v>
      </c>
      <c r="GG1551" s="157">
        <v>1.8234379999999999E-3</v>
      </c>
      <c r="GH1551" s="157">
        <v>2.3102230000000001E-3</v>
      </c>
      <c r="GI1551" s="157">
        <v>2.881696E-3</v>
      </c>
      <c r="GJ1551" s="157">
        <v>1.6162899999999999E-4</v>
      </c>
      <c r="GK1551" s="157">
        <v>2.0702700000000001E-4</v>
      </c>
      <c r="GL1551" s="157">
        <v>1.65415E-4</v>
      </c>
      <c r="GM1551" s="157">
        <v>1.727779E-3</v>
      </c>
      <c r="GN1551" s="157">
        <v>5.003632E-3</v>
      </c>
      <c r="GO1551" s="157">
        <v>2.876778E-3</v>
      </c>
      <c r="GP1551" s="157">
        <v>6.4152800000000004E-4</v>
      </c>
      <c r="GQ1551" s="157">
        <v>1.7892030000000001E-3</v>
      </c>
      <c r="GR1551" s="157">
        <v>4.2415600000000002E-4</v>
      </c>
      <c r="GS1551" s="157">
        <v>4.3851640000000004E-3</v>
      </c>
      <c r="GT1551" s="157">
        <v>1.2987013E-2</v>
      </c>
      <c r="GU1551" s="157">
        <v>0</v>
      </c>
      <c r="GV1551" s="157">
        <v>3.1240199999999998E-4</v>
      </c>
      <c r="GW1551" s="157">
        <v>0</v>
      </c>
      <c r="GX1551" s="157">
        <v>0</v>
      </c>
      <c r="GY1551" s="157">
        <v>2.1505376E-2</v>
      </c>
      <c r="GZ1551" s="157">
        <v>0</v>
      </c>
      <c r="HA1551" s="157">
        <v>0</v>
      </c>
    </row>
    <row r="1552" spans="1:209" x14ac:dyDescent="0.2">
      <c r="A1552" s="157" t="s">
        <v>5361</v>
      </c>
      <c r="B1552" s="157">
        <v>0</v>
      </c>
      <c r="C1552" s="157">
        <v>0</v>
      </c>
      <c r="D1552" s="157">
        <v>0</v>
      </c>
      <c r="E1552" s="157">
        <v>0</v>
      </c>
      <c r="F1552" s="157">
        <v>0</v>
      </c>
      <c r="G1552" s="157">
        <v>0</v>
      </c>
      <c r="H1552" s="157">
        <v>0</v>
      </c>
      <c r="I1552" s="157">
        <v>0</v>
      </c>
      <c r="J1552" s="157">
        <v>0</v>
      </c>
      <c r="K1552" s="157">
        <v>0</v>
      </c>
      <c r="L1552" s="157">
        <v>0</v>
      </c>
      <c r="M1552" s="157">
        <v>0</v>
      </c>
      <c r="N1552" s="157">
        <v>0</v>
      </c>
      <c r="O1552" s="157">
        <v>0</v>
      </c>
      <c r="P1552" s="157">
        <v>0</v>
      </c>
      <c r="Q1552" s="157">
        <v>0</v>
      </c>
      <c r="R1552" s="157">
        <v>0</v>
      </c>
      <c r="S1552" s="157">
        <v>0</v>
      </c>
      <c r="T1552" s="157">
        <v>0</v>
      </c>
      <c r="U1552" s="157">
        <v>0</v>
      </c>
      <c r="V1552" s="157">
        <v>0</v>
      </c>
      <c r="W1552" s="157">
        <v>0</v>
      </c>
      <c r="X1552" s="157">
        <v>0</v>
      </c>
      <c r="Y1552" s="157">
        <v>0</v>
      </c>
      <c r="Z1552" s="157">
        <v>0</v>
      </c>
      <c r="AA1552" s="157">
        <v>0</v>
      </c>
      <c r="AB1552" s="157">
        <v>0</v>
      </c>
      <c r="AC1552" s="157">
        <v>1.3510400000000001E-4</v>
      </c>
      <c r="AD1552" s="157">
        <v>0</v>
      </c>
      <c r="AE1552" s="157">
        <v>0</v>
      </c>
      <c r="AF1552" s="157">
        <v>0</v>
      </c>
      <c r="AG1552" s="157">
        <v>0</v>
      </c>
      <c r="AH1552" s="157">
        <v>0</v>
      </c>
      <c r="AI1552" s="157">
        <v>0</v>
      </c>
      <c r="AJ1552" s="157">
        <v>0</v>
      </c>
      <c r="AK1552" s="157">
        <v>0</v>
      </c>
      <c r="AL1552" s="157">
        <v>0</v>
      </c>
      <c r="AM1552" s="157">
        <v>0</v>
      </c>
      <c r="AN1552" s="157">
        <v>0</v>
      </c>
      <c r="AO1552" s="157">
        <v>0</v>
      </c>
      <c r="AP1552" s="157">
        <v>0</v>
      </c>
      <c r="AQ1552" s="157">
        <v>0</v>
      </c>
      <c r="AR1552" s="157">
        <v>0</v>
      </c>
      <c r="AS1552" s="157">
        <v>0</v>
      </c>
      <c r="AT1552" s="157">
        <v>0</v>
      </c>
      <c r="AU1552" s="157">
        <v>0</v>
      </c>
      <c r="AV1552" s="157">
        <v>0</v>
      </c>
      <c r="AW1552" s="157">
        <v>0</v>
      </c>
      <c r="AX1552" s="157">
        <v>0</v>
      </c>
      <c r="AY1552" s="157">
        <v>0</v>
      </c>
      <c r="AZ1552" s="157">
        <v>0</v>
      </c>
      <c r="BA1552" s="157">
        <v>0</v>
      </c>
      <c r="BB1552" s="157">
        <v>0</v>
      </c>
      <c r="BC1552" s="157">
        <v>0</v>
      </c>
      <c r="BD1552" s="157">
        <v>0</v>
      </c>
      <c r="BE1552" s="157">
        <v>0</v>
      </c>
      <c r="BF1552" s="157">
        <v>0</v>
      </c>
      <c r="BG1552" s="157">
        <v>0</v>
      </c>
      <c r="BH1552" s="157">
        <v>0</v>
      </c>
      <c r="BI1552" s="157">
        <v>0</v>
      </c>
      <c r="BJ1552" s="157">
        <v>0</v>
      </c>
      <c r="BK1552" s="157">
        <v>0</v>
      </c>
      <c r="BL1552" s="157">
        <v>0</v>
      </c>
      <c r="BM1552" s="157">
        <v>0</v>
      </c>
      <c r="BN1552" s="157">
        <v>0</v>
      </c>
      <c r="BO1552" s="157">
        <v>0</v>
      </c>
      <c r="BP1552" s="157">
        <v>0</v>
      </c>
      <c r="BQ1552" s="157">
        <v>0</v>
      </c>
      <c r="BR1552" s="157">
        <v>0</v>
      </c>
      <c r="BS1552" s="157">
        <v>0</v>
      </c>
      <c r="BT1552" s="157">
        <v>0</v>
      </c>
      <c r="BU1552" s="157">
        <v>0</v>
      </c>
      <c r="BV1552" s="157">
        <v>0</v>
      </c>
      <c r="BW1552" s="157">
        <v>0</v>
      </c>
      <c r="BX1552" s="157">
        <v>0</v>
      </c>
      <c r="BY1552" s="157">
        <v>0</v>
      </c>
      <c r="BZ1552" s="157">
        <v>0</v>
      </c>
      <c r="CA1552" s="157">
        <v>0</v>
      </c>
      <c r="CB1552" s="192">
        <v>2.4199999999999999E-5</v>
      </c>
      <c r="CC1552" s="157">
        <v>0</v>
      </c>
      <c r="CD1552" s="157">
        <v>0</v>
      </c>
      <c r="CE1552" s="157">
        <v>0</v>
      </c>
      <c r="CF1552" s="157">
        <v>0</v>
      </c>
      <c r="CG1552" s="157">
        <v>0</v>
      </c>
      <c r="CH1552" s="157">
        <v>0</v>
      </c>
      <c r="CI1552" s="157">
        <v>0</v>
      </c>
      <c r="CJ1552" s="157">
        <v>0</v>
      </c>
      <c r="CK1552" s="157">
        <v>0</v>
      </c>
      <c r="CL1552" s="157">
        <v>0</v>
      </c>
      <c r="CM1552" s="157">
        <v>0</v>
      </c>
      <c r="CN1552" s="157">
        <v>0</v>
      </c>
      <c r="CO1552" s="157">
        <v>0</v>
      </c>
      <c r="CP1552" s="157">
        <v>0</v>
      </c>
      <c r="CQ1552" s="157">
        <v>0</v>
      </c>
      <c r="CR1552" s="157">
        <v>0</v>
      </c>
      <c r="CS1552" s="157">
        <v>0</v>
      </c>
      <c r="CT1552" s="157">
        <v>0</v>
      </c>
      <c r="CU1552" s="157">
        <v>1.19608E-4</v>
      </c>
      <c r="CV1552" s="192">
        <v>2.9899999999999998E-5</v>
      </c>
      <c r="CW1552" s="157">
        <v>0</v>
      </c>
      <c r="CX1552" s="192">
        <v>2.2399999999999999E-5</v>
      </c>
      <c r="CY1552" s="157">
        <v>1.9335899999999999E-4</v>
      </c>
      <c r="CZ1552" s="157">
        <v>0</v>
      </c>
      <c r="DA1552" s="157">
        <v>0</v>
      </c>
      <c r="DB1552" s="157">
        <v>0</v>
      </c>
      <c r="DC1552" s="157">
        <v>0</v>
      </c>
      <c r="DD1552" s="157">
        <v>3.1600299999999998E-4</v>
      </c>
      <c r="DE1552" s="157">
        <v>0</v>
      </c>
      <c r="DF1552" s="157">
        <v>0</v>
      </c>
      <c r="DG1552" s="157">
        <v>0</v>
      </c>
      <c r="DH1552" s="157">
        <v>0</v>
      </c>
      <c r="DI1552" s="157">
        <v>0</v>
      </c>
      <c r="DJ1552" s="157">
        <v>0</v>
      </c>
      <c r="DK1552" s="157">
        <v>0</v>
      </c>
      <c r="DL1552" s="157">
        <v>0</v>
      </c>
      <c r="DM1552" s="192">
        <v>7.5500000000000006E-5</v>
      </c>
      <c r="DN1552" s="157">
        <v>2.6458500000000002E-4</v>
      </c>
      <c r="DO1552" s="157">
        <v>0</v>
      </c>
      <c r="DP1552" s="157">
        <v>0</v>
      </c>
      <c r="DQ1552" s="157">
        <v>0</v>
      </c>
      <c r="DR1552" s="192">
        <v>4.0800000000000002E-5</v>
      </c>
      <c r="DS1552" s="157">
        <v>2.2707700000000001E-4</v>
      </c>
      <c r="DT1552" s="157">
        <v>0</v>
      </c>
      <c r="DU1552" s="157">
        <v>0</v>
      </c>
      <c r="DV1552" s="157">
        <v>0</v>
      </c>
      <c r="DW1552" s="157">
        <v>0</v>
      </c>
      <c r="DX1552" s="157">
        <v>0</v>
      </c>
      <c r="DY1552" s="157">
        <v>0</v>
      </c>
      <c r="DZ1552" s="157">
        <v>0</v>
      </c>
      <c r="EA1552" s="157">
        <v>0</v>
      </c>
      <c r="EB1552" s="157">
        <v>0</v>
      </c>
      <c r="EC1552" s="157">
        <v>0</v>
      </c>
      <c r="ED1552" s="157">
        <v>0</v>
      </c>
      <c r="EE1552" s="157">
        <v>0</v>
      </c>
      <c r="EF1552" s="157">
        <v>0</v>
      </c>
      <c r="EG1552" s="157">
        <v>0</v>
      </c>
      <c r="EH1552" s="157">
        <v>0</v>
      </c>
      <c r="EI1552" s="157">
        <v>0</v>
      </c>
      <c r="EJ1552" s="157">
        <v>0</v>
      </c>
      <c r="EK1552" s="157">
        <v>0</v>
      </c>
      <c r="EL1552" s="157">
        <v>0</v>
      </c>
      <c r="EM1552" s="157">
        <v>3.28041E-4</v>
      </c>
      <c r="EN1552" s="157">
        <v>2.12721E-4</v>
      </c>
      <c r="EO1552" s="157">
        <v>0</v>
      </c>
      <c r="EP1552" s="157">
        <v>0</v>
      </c>
      <c r="EQ1552" s="157">
        <v>3.3812300000000002E-4</v>
      </c>
      <c r="ER1552" s="157">
        <v>0</v>
      </c>
      <c r="ES1552" s="157">
        <v>0</v>
      </c>
      <c r="ET1552" s="157">
        <v>0</v>
      </c>
      <c r="EU1552" s="157">
        <v>0</v>
      </c>
      <c r="EV1552" s="192">
        <v>6.0999999999999999E-5</v>
      </c>
      <c r="EW1552" s="192">
        <v>3.6399999999999997E-5</v>
      </c>
      <c r="EX1552" s="192">
        <v>4.85E-5</v>
      </c>
      <c r="EY1552" s="157">
        <v>0</v>
      </c>
      <c r="EZ1552" s="157">
        <v>1.74632E-4</v>
      </c>
      <c r="FA1552" s="157">
        <v>0</v>
      </c>
      <c r="FB1552" s="157">
        <v>0</v>
      </c>
      <c r="FC1552" s="157">
        <v>0</v>
      </c>
      <c r="FD1552" s="157">
        <v>1.5035E-4</v>
      </c>
      <c r="FE1552" s="157">
        <v>0</v>
      </c>
      <c r="FF1552" s="157">
        <v>0</v>
      </c>
      <c r="FG1552" s="157">
        <v>0</v>
      </c>
      <c r="FH1552" s="192">
        <v>4.74E-5</v>
      </c>
      <c r="FI1552" s="192">
        <v>5.5099999999999998E-5</v>
      </c>
      <c r="FJ1552" s="157">
        <v>0</v>
      </c>
      <c r="FK1552" s="157">
        <v>0</v>
      </c>
      <c r="FL1552" s="157">
        <v>0</v>
      </c>
      <c r="FM1552" s="157">
        <v>0</v>
      </c>
      <c r="FN1552" s="157">
        <v>0</v>
      </c>
      <c r="FO1552" s="157">
        <v>0</v>
      </c>
      <c r="FP1552" s="157">
        <v>0</v>
      </c>
      <c r="FQ1552" s="157">
        <v>0</v>
      </c>
      <c r="FR1552" s="157">
        <v>0</v>
      </c>
      <c r="FS1552" s="157">
        <v>0</v>
      </c>
      <c r="FT1552" s="157">
        <v>0</v>
      </c>
      <c r="FU1552" s="157">
        <v>0</v>
      </c>
      <c r="FV1552" s="157">
        <v>1.3779800000000001E-4</v>
      </c>
      <c r="FW1552" s="157">
        <v>0</v>
      </c>
      <c r="FX1552" s="157">
        <v>0</v>
      </c>
      <c r="FY1552" s="192">
        <v>8.1500000000000002E-5</v>
      </c>
      <c r="FZ1552" s="157">
        <v>0</v>
      </c>
      <c r="GA1552" s="157">
        <v>0</v>
      </c>
      <c r="GB1552" s="192">
        <v>4.21E-5</v>
      </c>
      <c r="GC1552" s="157">
        <v>0</v>
      </c>
      <c r="GD1552" s="157">
        <v>0</v>
      </c>
      <c r="GE1552" s="157">
        <v>0</v>
      </c>
      <c r="GF1552" s="157">
        <v>0</v>
      </c>
      <c r="GG1552" s="157">
        <v>0</v>
      </c>
      <c r="GH1552" s="157">
        <v>0</v>
      </c>
      <c r="GI1552" s="157">
        <v>0</v>
      </c>
      <c r="GJ1552" s="157">
        <v>0</v>
      </c>
      <c r="GK1552" s="157">
        <v>0</v>
      </c>
      <c r="GL1552" s="157">
        <v>0</v>
      </c>
      <c r="GM1552" s="157">
        <v>0</v>
      </c>
      <c r="GN1552" s="157">
        <v>0</v>
      </c>
      <c r="GO1552" s="157">
        <v>0</v>
      </c>
      <c r="GP1552" s="157">
        <v>0</v>
      </c>
      <c r="GQ1552" s="192">
        <v>6.1699999999999995E-5</v>
      </c>
      <c r="GR1552" s="157">
        <v>0</v>
      </c>
      <c r="GS1552" s="157">
        <v>0</v>
      </c>
      <c r="GT1552" s="157">
        <v>0</v>
      </c>
      <c r="GU1552" s="157">
        <v>0</v>
      </c>
      <c r="GV1552" s="157">
        <v>0</v>
      </c>
      <c r="GW1552" s="157">
        <v>0</v>
      </c>
      <c r="GX1552" s="157">
        <v>0</v>
      </c>
      <c r="GY1552" s="157">
        <v>0</v>
      </c>
      <c r="GZ1552" s="157">
        <v>0</v>
      </c>
      <c r="HA1552" s="157">
        <v>0</v>
      </c>
    </row>
    <row r="1553" spans="1:209" x14ac:dyDescent="0.2">
      <c r="A1553" s="157" t="s">
        <v>5362</v>
      </c>
      <c r="B1553" s="157">
        <v>0</v>
      </c>
      <c r="C1553" s="157">
        <v>0</v>
      </c>
      <c r="D1553" s="157">
        <v>0</v>
      </c>
      <c r="E1553" s="157">
        <v>0</v>
      </c>
      <c r="F1553" s="157">
        <v>0</v>
      </c>
      <c r="G1553" s="157">
        <v>0</v>
      </c>
      <c r="H1553" s="157">
        <v>0</v>
      </c>
      <c r="I1553" s="157">
        <v>0</v>
      </c>
      <c r="J1553" s="157">
        <v>0</v>
      </c>
      <c r="K1553" s="157">
        <v>0</v>
      </c>
      <c r="L1553" s="192">
        <v>6.8200000000000004E-5</v>
      </c>
      <c r="M1553" s="157">
        <v>0</v>
      </c>
      <c r="N1553" s="192">
        <v>1.6900000000000001E-5</v>
      </c>
      <c r="O1553" s="157">
        <v>0</v>
      </c>
      <c r="P1553" s="157">
        <v>0</v>
      </c>
      <c r="Q1553" s="157">
        <v>0</v>
      </c>
      <c r="R1553" s="157">
        <v>0</v>
      </c>
      <c r="S1553" s="157">
        <v>0</v>
      </c>
      <c r="T1553" s="157">
        <v>0</v>
      </c>
      <c r="U1553" s="157">
        <v>0</v>
      </c>
      <c r="V1553" s="192">
        <v>2.0299999999999999E-5</v>
      </c>
      <c r="W1553" s="157">
        <v>0</v>
      </c>
      <c r="X1553" s="157">
        <v>0</v>
      </c>
      <c r="Y1553" s="157">
        <v>0</v>
      </c>
      <c r="Z1553" s="157">
        <v>0</v>
      </c>
      <c r="AA1553" s="192">
        <v>1.6399999999999999E-5</v>
      </c>
      <c r="AB1553" s="157">
        <v>0</v>
      </c>
      <c r="AC1553" s="157">
        <v>0</v>
      </c>
      <c r="AD1553" s="157">
        <v>0</v>
      </c>
      <c r="AE1553" s="157">
        <v>0</v>
      </c>
      <c r="AF1553" s="157">
        <v>0</v>
      </c>
      <c r="AG1553" s="157">
        <v>0</v>
      </c>
      <c r="AH1553" s="157">
        <v>0</v>
      </c>
      <c r="AI1553" s="157">
        <v>0</v>
      </c>
      <c r="AJ1553" s="157">
        <v>0</v>
      </c>
      <c r="AK1553" s="157">
        <v>0</v>
      </c>
      <c r="AL1553" s="157">
        <v>0</v>
      </c>
      <c r="AM1553" s="157">
        <v>0</v>
      </c>
      <c r="AN1553" s="157">
        <v>0</v>
      </c>
      <c r="AO1553" s="157">
        <v>0</v>
      </c>
      <c r="AP1553" s="157">
        <v>0</v>
      </c>
      <c r="AQ1553" s="157">
        <v>0</v>
      </c>
      <c r="AR1553" s="157">
        <v>0</v>
      </c>
      <c r="AS1553" s="157">
        <v>6.8315300000000004E-4</v>
      </c>
      <c r="AT1553" s="192">
        <v>4.3000000000000002E-5</v>
      </c>
      <c r="AU1553" s="157">
        <v>2.0610100000000001E-4</v>
      </c>
      <c r="AV1553" s="192">
        <v>9.7899999999999994E-5</v>
      </c>
      <c r="AW1553" s="157">
        <v>2.7352300000000002E-4</v>
      </c>
      <c r="AX1553" s="157">
        <v>0</v>
      </c>
      <c r="AY1553" s="157">
        <v>0</v>
      </c>
      <c r="AZ1553" s="157">
        <v>0</v>
      </c>
      <c r="BA1553" s="157">
        <v>0</v>
      </c>
      <c r="BB1553" s="157">
        <v>0</v>
      </c>
      <c r="BC1553" s="157">
        <v>0</v>
      </c>
      <c r="BD1553" s="192">
        <v>3.6999999999999998E-5</v>
      </c>
      <c r="BE1553" s="157">
        <v>4.9379700000000003E-4</v>
      </c>
      <c r="BF1553" s="157">
        <v>0</v>
      </c>
      <c r="BG1553" s="157">
        <v>0</v>
      </c>
      <c r="BH1553" s="157">
        <v>0</v>
      </c>
      <c r="BI1553" s="157">
        <v>0</v>
      </c>
      <c r="BJ1553" s="192">
        <v>1.88E-5</v>
      </c>
      <c r="BK1553" s="157">
        <v>0</v>
      </c>
      <c r="BL1553" s="157">
        <v>0</v>
      </c>
      <c r="BM1553" s="157">
        <v>0</v>
      </c>
      <c r="BN1553" s="157">
        <v>0</v>
      </c>
      <c r="BO1553" s="157">
        <v>1.11217E-4</v>
      </c>
      <c r="BP1553" s="157">
        <v>0</v>
      </c>
      <c r="BQ1553" s="157">
        <v>0</v>
      </c>
      <c r="BR1553" s="157">
        <v>0</v>
      </c>
      <c r="BS1553" s="157">
        <v>0</v>
      </c>
      <c r="BT1553" s="157">
        <v>0</v>
      </c>
      <c r="BU1553" s="157">
        <v>0</v>
      </c>
      <c r="BV1553" s="192">
        <v>9.5099999999999994E-5</v>
      </c>
      <c r="BW1553" s="157">
        <v>0</v>
      </c>
      <c r="BX1553" s="157">
        <v>0</v>
      </c>
      <c r="BY1553" s="157">
        <v>0</v>
      </c>
      <c r="BZ1553" s="157">
        <v>0</v>
      </c>
      <c r="CA1553" s="157">
        <v>0</v>
      </c>
      <c r="CB1553" s="157">
        <v>0</v>
      </c>
      <c r="CC1553" s="157">
        <v>0</v>
      </c>
      <c r="CD1553" s="157">
        <v>0</v>
      </c>
      <c r="CE1553" s="157">
        <v>0</v>
      </c>
      <c r="CF1553" s="157">
        <v>0</v>
      </c>
      <c r="CG1553" s="157">
        <v>0</v>
      </c>
      <c r="CH1553" s="157">
        <v>0</v>
      </c>
      <c r="CI1553" s="157">
        <v>0</v>
      </c>
      <c r="CJ1553" s="157">
        <v>0</v>
      </c>
      <c r="CK1553" s="157">
        <v>0</v>
      </c>
      <c r="CL1553" s="157">
        <v>0</v>
      </c>
      <c r="CM1553" s="157">
        <v>0</v>
      </c>
      <c r="CN1553" s="157">
        <v>0</v>
      </c>
      <c r="CO1553" s="157">
        <v>0</v>
      </c>
      <c r="CP1553" s="157">
        <v>0</v>
      </c>
      <c r="CQ1553" s="157">
        <v>0</v>
      </c>
      <c r="CR1553" s="157">
        <v>0</v>
      </c>
      <c r="CS1553" s="157">
        <v>0</v>
      </c>
      <c r="CT1553" s="157">
        <v>0</v>
      </c>
      <c r="CU1553" s="157">
        <v>0</v>
      </c>
      <c r="CV1553" s="157">
        <v>0</v>
      </c>
      <c r="CW1553" s="192">
        <v>1.19E-5</v>
      </c>
      <c r="CX1553" s="157">
        <v>0</v>
      </c>
      <c r="CY1553" s="157">
        <v>0</v>
      </c>
      <c r="CZ1553" s="157">
        <v>0</v>
      </c>
      <c r="DA1553" s="157">
        <v>0</v>
      </c>
      <c r="DB1553" s="157">
        <v>0</v>
      </c>
      <c r="DC1553" s="157">
        <v>0</v>
      </c>
      <c r="DD1553" s="157">
        <v>0</v>
      </c>
      <c r="DE1553" s="157">
        <v>0</v>
      </c>
      <c r="DF1553" s="157">
        <v>0</v>
      </c>
      <c r="DG1553" s="157">
        <v>0</v>
      </c>
      <c r="DH1553" s="157">
        <v>0</v>
      </c>
      <c r="DI1553" s="157">
        <v>0</v>
      </c>
      <c r="DJ1553" s="157">
        <v>1.34098E-4</v>
      </c>
      <c r="DK1553" s="157">
        <v>0</v>
      </c>
      <c r="DL1553" s="157">
        <v>0</v>
      </c>
      <c r="DM1553" s="157">
        <v>0</v>
      </c>
      <c r="DN1553" s="157">
        <v>0</v>
      </c>
      <c r="DO1553" s="157">
        <v>0</v>
      </c>
      <c r="DP1553" s="157">
        <v>0</v>
      </c>
      <c r="DQ1553" s="157">
        <v>0</v>
      </c>
      <c r="DR1553" s="157">
        <v>0</v>
      </c>
      <c r="DS1553" s="157">
        <v>0</v>
      </c>
      <c r="DT1553" s="157">
        <v>0</v>
      </c>
      <c r="DU1553" s="157">
        <v>0</v>
      </c>
      <c r="DV1553" s="157">
        <v>0</v>
      </c>
      <c r="DW1553" s="157">
        <v>0</v>
      </c>
      <c r="DX1553" s="157">
        <v>0</v>
      </c>
      <c r="DY1553" s="157">
        <v>0</v>
      </c>
      <c r="DZ1553" s="157">
        <v>0</v>
      </c>
      <c r="EA1553" s="157">
        <v>0</v>
      </c>
      <c r="EB1553" s="157">
        <v>0</v>
      </c>
      <c r="EC1553" s="157">
        <v>0</v>
      </c>
      <c r="ED1553" s="157">
        <v>0</v>
      </c>
      <c r="EE1553" s="157">
        <v>0</v>
      </c>
      <c r="EF1553" s="157">
        <v>0</v>
      </c>
      <c r="EG1553" s="157">
        <v>0</v>
      </c>
      <c r="EH1553" s="157">
        <v>0</v>
      </c>
      <c r="EI1553" s="157">
        <v>0</v>
      </c>
      <c r="EJ1553" s="157">
        <v>0</v>
      </c>
      <c r="EK1553" s="157">
        <v>0</v>
      </c>
      <c r="EL1553" s="157">
        <v>0</v>
      </c>
      <c r="EM1553" s="157">
        <v>0</v>
      </c>
      <c r="EN1553" s="157">
        <v>0</v>
      </c>
      <c r="EO1553" s="157">
        <v>0</v>
      </c>
      <c r="EP1553" s="192">
        <v>1.77E-5</v>
      </c>
      <c r="EQ1553" s="157">
        <v>0</v>
      </c>
      <c r="ER1553" s="157">
        <v>0</v>
      </c>
      <c r="ES1553" s="192">
        <v>2.2799999999999999E-5</v>
      </c>
      <c r="ET1553" s="157">
        <v>0</v>
      </c>
      <c r="EU1553" s="157">
        <v>0</v>
      </c>
      <c r="EV1553" s="157">
        <v>0</v>
      </c>
      <c r="EW1553" s="157">
        <v>0</v>
      </c>
      <c r="EX1553" s="157">
        <v>0</v>
      </c>
      <c r="EY1553" s="157">
        <v>0</v>
      </c>
      <c r="EZ1553" s="157">
        <v>0</v>
      </c>
      <c r="FA1553" s="157">
        <v>0</v>
      </c>
      <c r="FB1553" s="157">
        <v>0</v>
      </c>
      <c r="FC1553" s="157">
        <v>0</v>
      </c>
      <c r="FD1553" s="157">
        <v>0</v>
      </c>
      <c r="FE1553" s="192">
        <v>6.7299999999999996E-5</v>
      </c>
      <c r="FF1553" s="192">
        <v>3.3899999999999997E-5</v>
      </c>
      <c r="FG1553" s="192">
        <v>7.9599999999999997E-5</v>
      </c>
      <c r="FH1553" s="157">
        <v>0</v>
      </c>
      <c r="FI1553" s="157">
        <v>0</v>
      </c>
      <c r="FJ1553" s="157">
        <v>0</v>
      </c>
      <c r="FK1553" s="157">
        <v>0</v>
      </c>
      <c r="FL1553" s="157">
        <v>0</v>
      </c>
      <c r="FM1553" s="157">
        <v>0</v>
      </c>
      <c r="FN1553" s="157">
        <v>0</v>
      </c>
      <c r="FO1553" s="157">
        <v>0</v>
      </c>
      <c r="FP1553" s="157">
        <v>0</v>
      </c>
      <c r="FQ1553" s="157">
        <v>0</v>
      </c>
      <c r="FR1553" s="157">
        <v>0</v>
      </c>
      <c r="FS1553" s="157">
        <v>0</v>
      </c>
      <c r="FT1553" s="157">
        <v>0</v>
      </c>
      <c r="FU1553" s="157">
        <v>0</v>
      </c>
      <c r="FV1553" s="157">
        <v>0</v>
      </c>
      <c r="FW1553" s="157">
        <v>0</v>
      </c>
      <c r="FX1553" s="157">
        <v>0</v>
      </c>
      <c r="FY1553" s="157">
        <v>0</v>
      </c>
      <c r="FZ1553" s="157">
        <v>0</v>
      </c>
      <c r="GA1553" s="157">
        <v>0</v>
      </c>
      <c r="GB1553" s="157">
        <v>0</v>
      </c>
      <c r="GC1553" s="157">
        <v>0</v>
      </c>
      <c r="GD1553" s="157">
        <v>0</v>
      </c>
      <c r="GE1553" s="157">
        <v>0</v>
      </c>
      <c r="GF1553" s="157">
        <v>0</v>
      </c>
      <c r="GG1553" s="157">
        <v>0</v>
      </c>
      <c r="GH1553" s="157">
        <v>0</v>
      </c>
      <c r="GI1553" s="157">
        <v>0</v>
      </c>
      <c r="GJ1553" s="157">
        <v>0</v>
      </c>
      <c r="GK1553" s="157">
        <v>0</v>
      </c>
      <c r="GL1553" s="192">
        <v>3.3099999999999998E-5</v>
      </c>
      <c r="GM1553" s="157">
        <v>0</v>
      </c>
      <c r="GN1553" s="157">
        <v>0</v>
      </c>
      <c r="GO1553" s="157">
        <v>0</v>
      </c>
      <c r="GP1553" s="157">
        <v>0</v>
      </c>
      <c r="GQ1553" s="157">
        <v>0</v>
      </c>
      <c r="GR1553" s="157">
        <v>0</v>
      </c>
      <c r="GS1553" s="157">
        <v>0</v>
      </c>
      <c r="GT1553" s="157">
        <v>0</v>
      </c>
      <c r="GU1553" s="157">
        <v>0</v>
      </c>
      <c r="GV1553" s="157">
        <v>0</v>
      </c>
      <c r="GW1553" s="157">
        <v>0</v>
      </c>
      <c r="GX1553" s="157">
        <v>0</v>
      </c>
      <c r="GY1553" s="157">
        <v>0</v>
      </c>
      <c r="GZ1553" s="157">
        <v>0</v>
      </c>
      <c r="HA1553" s="157">
        <v>0</v>
      </c>
    </row>
    <row r="1554" spans="1:209" x14ac:dyDescent="0.2">
      <c r="A1554" s="157" t="s">
        <v>5363</v>
      </c>
      <c r="B1554" s="157">
        <v>3.7296730000000002E-3</v>
      </c>
      <c r="C1554" s="192">
        <v>2.87E-5</v>
      </c>
      <c r="D1554" s="192">
        <v>7.6699999999999994E-5</v>
      </c>
      <c r="E1554" s="192">
        <v>4.6600000000000001E-5</v>
      </c>
      <c r="F1554" s="157">
        <v>5.5239199999999997E-4</v>
      </c>
      <c r="G1554" s="157">
        <v>0</v>
      </c>
      <c r="H1554" s="157">
        <v>0</v>
      </c>
      <c r="I1554" s="157">
        <v>0</v>
      </c>
      <c r="J1554" s="157">
        <v>0</v>
      </c>
      <c r="K1554" s="157">
        <v>3.7509400000000002E-4</v>
      </c>
      <c r="L1554" s="157">
        <v>0</v>
      </c>
      <c r="M1554" s="157">
        <v>0</v>
      </c>
      <c r="N1554" s="157">
        <v>0</v>
      </c>
      <c r="O1554" s="157">
        <v>0</v>
      </c>
      <c r="P1554" s="157">
        <v>0</v>
      </c>
      <c r="Q1554" s="157">
        <v>0</v>
      </c>
      <c r="R1554" s="157">
        <v>0</v>
      </c>
      <c r="S1554" s="157">
        <v>0</v>
      </c>
      <c r="T1554" s="157">
        <v>1.6164E-4</v>
      </c>
      <c r="U1554" s="192">
        <v>2.2099999999999998E-5</v>
      </c>
      <c r="V1554" s="157">
        <v>4.2627499999999999E-4</v>
      </c>
      <c r="W1554" s="157">
        <v>0</v>
      </c>
      <c r="X1554" s="157">
        <v>0</v>
      </c>
      <c r="Y1554" s="157">
        <v>1.360326E-3</v>
      </c>
      <c r="Z1554" s="157">
        <v>0</v>
      </c>
      <c r="AA1554" s="157">
        <v>0</v>
      </c>
      <c r="AB1554" s="157">
        <v>0</v>
      </c>
      <c r="AC1554" s="157">
        <v>0</v>
      </c>
      <c r="AD1554" s="157">
        <v>0</v>
      </c>
      <c r="AE1554" s="157">
        <v>0</v>
      </c>
      <c r="AF1554" s="157">
        <v>0</v>
      </c>
      <c r="AG1554" s="192">
        <v>8.0099999999999995E-5</v>
      </c>
      <c r="AH1554" s="157">
        <v>0</v>
      </c>
      <c r="AI1554" s="157">
        <v>1.353756E-3</v>
      </c>
      <c r="AJ1554" s="192">
        <v>3.5500000000000002E-5</v>
      </c>
      <c r="AK1554" s="157">
        <v>0</v>
      </c>
      <c r="AL1554" s="157">
        <v>0</v>
      </c>
      <c r="AM1554" s="157">
        <v>0</v>
      </c>
      <c r="AN1554" s="157">
        <v>0</v>
      </c>
      <c r="AO1554" s="157">
        <v>0</v>
      </c>
      <c r="AP1554" s="157">
        <v>0</v>
      </c>
      <c r="AQ1554" s="157">
        <v>0</v>
      </c>
      <c r="AR1554" s="157">
        <v>0</v>
      </c>
      <c r="AS1554" s="157">
        <v>0</v>
      </c>
      <c r="AT1554" s="157">
        <v>0</v>
      </c>
      <c r="AU1554" s="157">
        <v>0</v>
      </c>
      <c r="AV1554" s="157">
        <v>0</v>
      </c>
      <c r="AW1554" s="157">
        <v>0</v>
      </c>
      <c r="AX1554" s="157">
        <v>3.3085200000000002E-4</v>
      </c>
      <c r="AY1554" s="157">
        <v>0</v>
      </c>
      <c r="AZ1554" s="157">
        <v>0</v>
      </c>
      <c r="BA1554" s="157">
        <v>0</v>
      </c>
      <c r="BB1554" s="157">
        <v>0</v>
      </c>
      <c r="BC1554" s="157">
        <v>0</v>
      </c>
      <c r="BD1554" s="157">
        <v>0</v>
      </c>
      <c r="BE1554" s="157">
        <v>0</v>
      </c>
      <c r="BF1554" s="157">
        <v>1.52387E-4</v>
      </c>
      <c r="BG1554" s="157">
        <v>0</v>
      </c>
      <c r="BH1554" s="157">
        <v>0</v>
      </c>
      <c r="BI1554" s="192">
        <v>7.2200000000000007E-5</v>
      </c>
      <c r="BJ1554" s="157">
        <v>0</v>
      </c>
      <c r="BK1554" s="192">
        <v>1.7200000000000001E-5</v>
      </c>
      <c r="BL1554" s="157">
        <v>0</v>
      </c>
      <c r="BM1554" s="157">
        <v>0</v>
      </c>
      <c r="BN1554" s="157">
        <v>0</v>
      </c>
      <c r="BO1554" s="157">
        <v>0</v>
      </c>
      <c r="BP1554" s="157">
        <v>0</v>
      </c>
      <c r="BQ1554" s="157">
        <v>0</v>
      </c>
      <c r="BR1554" s="157">
        <v>0</v>
      </c>
      <c r="BS1554" s="157">
        <v>0</v>
      </c>
      <c r="BT1554" s="157">
        <v>5.7897199999999997E-4</v>
      </c>
      <c r="BU1554" s="157">
        <v>0</v>
      </c>
      <c r="BV1554" s="157">
        <v>1.9010500000000001E-4</v>
      </c>
      <c r="BW1554" s="157">
        <v>3.7051199999999998E-4</v>
      </c>
      <c r="BX1554" s="157">
        <v>0</v>
      </c>
      <c r="BY1554" s="157">
        <v>1.76291E-4</v>
      </c>
      <c r="BZ1554" s="157">
        <v>1.021229E-3</v>
      </c>
      <c r="CA1554" s="157">
        <v>0</v>
      </c>
      <c r="CB1554" s="157">
        <v>0</v>
      </c>
      <c r="CC1554" s="157">
        <v>1.177408E-3</v>
      </c>
      <c r="CD1554" s="157">
        <v>0</v>
      </c>
      <c r="CE1554" s="157">
        <v>6.8484600000000002E-4</v>
      </c>
      <c r="CF1554" s="157">
        <v>1.6615400000000001E-4</v>
      </c>
      <c r="CG1554" s="157">
        <v>0</v>
      </c>
      <c r="CH1554" s="157">
        <v>0</v>
      </c>
      <c r="CI1554" s="157">
        <v>0</v>
      </c>
      <c r="CJ1554" s="192">
        <v>5.3000000000000001E-5</v>
      </c>
      <c r="CK1554" s="192">
        <v>2.69E-5</v>
      </c>
      <c r="CL1554" s="157">
        <v>3.1018400000000002E-4</v>
      </c>
      <c r="CM1554" s="192">
        <v>1.88E-5</v>
      </c>
      <c r="CN1554" s="157">
        <v>0</v>
      </c>
      <c r="CO1554" s="157">
        <v>0</v>
      </c>
      <c r="CP1554" s="157">
        <v>0</v>
      </c>
      <c r="CQ1554" s="192">
        <v>1.2E-5</v>
      </c>
      <c r="CR1554" s="192">
        <v>3.4900000000000001E-5</v>
      </c>
      <c r="CS1554" s="192">
        <v>4.1699999999999997E-5</v>
      </c>
      <c r="CT1554" s="157">
        <v>0</v>
      </c>
      <c r="CU1554" s="157">
        <v>0</v>
      </c>
      <c r="CV1554" s="157">
        <v>0</v>
      </c>
      <c r="CW1554" s="157">
        <v>0</v>
      </c>
      <c r="CX1554" s="157">
        <v>0</v>
      </c>
      <c r="CY1554" s="157">
        <v>0</v>
      </c>
      <c r="CZ1554" s="157">
        <v>0</v>
      </c>
      <c r="DA1554" s="157">
        <v>0</v>
      </c>
      <c r="DB1554" s="157">
        <v>0</v>
      </c>
      <c r="DC1554" s="157">
        <v>0</v>
      </c>
      <c r="DD1554" s="157">
        <v>0</v>
      </c>
      <c r="DE1554" s="157">
        <v>0</v>
      </c>
      <c r="DF1554" s="157">
        <v>0</v>
      </c>
      <c r="DG1554" s="157">
        <v>0</v>
      </c>
      <c r="DH1554" s="157">
        <v>2.02511E-4</v>
      </c>
      <c r="DI1554" s="157">
        <v>2.2182300000000001E-4</v>
      </c>
      <c r="DJ1554" s="157">
        <v>0</v>
      </c>
      <c r="DK1554" s="157">
        <v>0</v>
      </c>
      <c r="DL1554" s="157">
        <v>0</v>
      </c>
      <c r="DM1554" s="157">
        <v>6.4216399999999997E-4</v>
      </c>
      <c r="DN1554" s="157">
        <v>0</v>
      </c>
      <c r="DO1554" s="157">
        <v>0</v>
      </c>
      <c r="DP1554" s="157">
        <v>0</v>
      </c>
      <c r="DQ1554" s="157">
        <v>0</v>
      </c>
      <c r="DR1554" s="157">
        <v>0</v>
      </c>
      <c r="DS1554" s="157">
        <v>3.8602999999999999E-4</v>
      </c>
      <c r="DT1554" s="192">
        <v>4.2299999999999998E-5</v>
      </c>
      <c r="DU1554" s="157">
        <v>0</v>
      </c>
      <c r="DV1554" s="157">
        <v>0</v>
      </c>
      <c r="DW1554" s="157">
        <v>0</v>
      </c>
      <c r="DX1554" s="157">
        <v>2.3116669999999999E-3</v>
      </c>
      <c r="DY1554" s="157">
        <v>0</v>
      </c>
      <c r="DZ1554" s="157">
        <v>0</v>
      </c>
      <c r="EA1554" s="157">
        <v>3.1986800000000001E-4</v>
      </c>
      <c r="EB1554" s="157">
        <v>4.5769799999999998E-4</v>
      </c>
      <c r="EC1554" s="157">
        <v>6.7620699999999996E-4</v>
      </c>
      <c r="ED1554" s="192">
        <v>4.9200000000000003E-5</v>
      </c>
      <c r="EE1554" s="157">
        <v>0</v>
      </c>
      <c r="EF1554" s="157">
        <v>1.1107840000000001E-3</v>
      </c>
      <c r="EG1554" s="157">
        <v>0</v>
      </c>
      <c r="EH1554" s="157">
        <v>0</v>
      </c>
      <c r="EI1554" s="157">
        <v>0</v>
      </c>
      <c r="EJ1554" s="157">
        <v>0</v>
      </c>
      <c r="EK1554" s="157">
        <v>0</v>
      </c>
      <c r="EL1554" s="157">
        <v>7.0735700000000004E-4</v>
      </c>
      <c r="EM1554" s="157">
        <v>0</v>
      </c>
      <c r="EN1554" s="157">
        <v>6.1157200000000001E-4</v>
      </c>
      <c r="EO1554" s="157">
        <v>0</v>
      </c>
      <c r="EP1554" s="157">
        <v>0</v>
      </c>
      <c r="EQ1554" s="157">
        <v>0</v>
      </c>
      <c r="ER1554" s="157">
        <v>1.1784160000000001E-3</v>
      </c>
      <c r="ES1554" s="157">
        <v>0</v>
      </c>
      <c r="ET1554" s="192">
        <v>7.4400000000000006E-5</v>
      </c>
      <c r="EU1554" s="157">
        <v>2.2328100000000001E-4</v>
      </c>
      <c r="EV1554" s="157">
        <v>1.42285E-4</v>
      </c>
      <c r="EW1554" s="157">
        <v>0</v>
      </c>
      <c r="EX1554" s="157">
        <v>0</v>
      </c>
      <c r="EY1554" s="157">
        <v>0</v>
      </c>
      <c r="EZ1554" s="157">
        <v>0</v>
      </c>
      <c r="FA1554" s="157">
        <v>0</v>
      </c>
      <c r="FB1554" s="157">
        <v>0</v>
      </c>
      <c r="FC1554" s="157">
        <v>0</v>
      </c>
      <c r="FD1554" s="157">
        <v>0</v>
      </c>
      <c r="FE1554" s="157">
        <v>0</v>
      </c>
      <c r="FF1554" s="192">
        <v>6.7799999999999995E-5</v>
      </c>
      <c r="FG1554" s="157">
        <v>0</v>
      </c>
      <c r="FH1554" s="192">
        <v>2.37E-5</v>
      </c>
      <c r="FI1554" s="192">
        <v>2.76E-5</v>
      </c>
      <c r="FJ1554" s="157">
        <v>0</v>
      </c>
      <c r="FK1554" s="157">
        <v>5.0824699999999997E-4</v>
      </c>
      <c r="FL1554" s="192">
        <v>6.4200000000000002E-5</v>
      </c>
      <c r="FM1554" s="157">
        <v>0</v>
      </c>
      <c r="FN1554" s="192">
        <v>8.6100000000000006E-5</v>
      </c>
      <c r="FO1554" s="157">
        <v>0</v>
      </c>
      <c r="FP1554" s="157">
        <v>0</v>
      </c>
      <c r="FQ1554" s="157">
        <v>0</v>
      </c>
      <c r="FR1554" s="157">
        <v>0</v>
      </c>
      <c r="FS1554" s="157">
        <v>0</v>
      </c>
      <c r="FT1554" s="157">
        <v>0</v>
      </c>
      <c r="FU1554" s="157">
        <v>0</v>
      </c>
      <c r="FV1554" s="157">
        <v>0</v>
      </c>
      <c r="FW1554" s="157">
        <v>0</v>
      </c>
      <c r="FX1554" s="192">
        <v>5.1199999999999998E-5</v>
      </c>
      <c r="FY1554" s="192">
        <v>5.4299999999999998E-5</v>
      </c>
      <c r="FZ1554" s="192">
        <v>4.5200000000000001E-5</v>
      </c>
      <c r="GA1554" s="157">
        <v>0</v>
      </c>
      <c r="GB1554" s="157">
        <v>0</v>
      </c>
      <c r="GC1554" s="157">
        <v>0</v>
      </c>
      <c r="GD1554" s="157">
        <v>6.6247099999999998E-4</v>
      </c>
      <c r="GE1554" s="157">
        <v>9.0368899999999995E-4</v>
      </c>
      <c r="GF1554" s="157">
        <v>0</v>
      </c>
      <c r="GG1554" s="157">
        <v>0</v>
      </c>
      <c r="GH1554" s="157">
        <v>0</v>
      </c>
      <c r="GI1554" s="157">
        <v>0</v>
      </c>
      <c r="GJ1554" s="157">
        <v>0</v>
      </c>
      <c r="GK1554" s="157">
        <v>0</v>
      </c>
      <c r="GL1554" s="157">
        <v>0</v>
      </c>
      <c r="GM1554" s="157">
        <v>6.5271600000000002E-4</v>
      </c>
      <c r="GN1554" s="157">
        <v>2.4211100000000001E-4</v>
      </c>
      <c r="GO1554" s="157">
        <v>0</v>
      </c>
      <c r="GP1554" s="157">
        <v>0</v>
      </c>
      <c r="GQ1554" s="157">
        <v>0</v>
      </c>
      <c r="GR1554" s="157">
        <v>0</v>
      </c>
      <c r="GS1554" s="157">
        <v>0</v>
      </c>
      <c r="GT1554" s="157">
        <v>0</v>
      </c>
      <c r="GU1554" s="157">
        <v>0</v>
      </c>
      <c r="GV1554" s="157">
        <v>0</v>
      </c>
      <c r="GW1554" s="157">
        <v>0</v>
      </c>
      <c r="GX1554" s="157">
        <v>0</v>
      </c>
      <c r="GY1554" s="157">
        <v>0</v>
      </c>
      <c r="GZ1554" s="157">
        <v>0</v>
      </c>
      <c r="HA1554" s="157">
        <v>0</v>
      </c>
    </row>
    <row r="1555" spans="1:209" x14ac:dyDescent="0.2">
      <c r="A1555" s="157" t="s">
        <v>5364</v>
      </c>
      <c r="B1555" s="157">
        <v>1.7902400000000001E-4</v>
      </c>
      <c r="C1555" s="192">
        <v>6.8899999999999994E-5</v>
      </c>
      <c r="D1555" s="157">
        <v>1.3297800000000001E-4</v>
      </c>
      <c r="E1555" s="192">
        <v>9.3200000000000002E-5</v>
      </c>
      <c r="F1555" s="192">
        <v>3.9499999999999998E-5</v>
      </c>
      <c r="G1555" s="157">
        <v>0</v>
      </c>
      <c r="H1555" s="157">
        <v>1.2606E-4</v>
      </c>
      <c r="I1555" s="157">
        <v>0</v>
      </c>
      <c r="J1555" s="157">
        <v>0</v>
      </c>
      <c r="K1555" s="192">
        <v>2.6800000000000001E-5</v>
      </c>
      <c r="L1555" s="157">
        <v>0</v>
      </c>
      <c r="M1555" s="157">
        <v>1.23483E-4</v>
      </c>
      <c r="N1555" s="157">
        <v>1.5211700000000001E-4</v>
      </c>
      <c r="O1555" s="157">
        <v>0</v>
      </c>
      <c r="P1555" s="157">
        <v>0</v>
      </c>
      <c r="Q1555" s="157">
        <v>0</v>
      </c>
      <c r="R1555" s="192">
        <v>4.3600000000000003E-5</v>
      </c>
      <c r="S1555" s="157">
        <v>0</v>
      </c>
      <c r="T1555" s="157">
        <v>0</v>
      </c>
      <c r="U1555" s="192">
        <v>8.8200000000000003E-5</v>
      </c>
      <c r="V1555" s="157">
        <v>1.6239E-4</v>
      </c>
      <c r="W1555" s="157">
        <v>0</v>
      </c>
      <c r="X1555" s="157">
        <v>0</v>
      </c>
      <c r="Y1555" s="157">
        <v>1.6003799999999999E-4</v>
      </c>
      <c r="Z1555" s="192">
        <v>8.7999999999999998E-5</v>
      </c>
      <c r="AA1555" s="157">
        <v>1.80731E-4</v>
      </c>
      <c r="AB1555" s="157">
        <v>0</v>
      </c>
      <c r="AC1555" s="157">
        <v>0</v>
      </c>
      <c r="AD1555" s="157">
        <v>0</v>
      </c>
      <c r="AE1555" s="157">
        <v>1.5295799999999999E-4</v>
      </c>
      <c r="AF1555" s="157">
        <v>0</v>
      </c>
      <c r="AG1555" s="157">
        <v>0</v>
      </c>
      <c r="AH1555" s="192">
        <v>7.3700000000000002E-5</v>
      </c>
      <c r="AI1555" s="192">
        <v>7.7399999999999998E-5</v>
      </c>
      <c r="AJ1555" s="157">
        <v>0</v>
      </c>
      <c r="AK1555" s="157">
        <v>0</v>
      </c>
      <c r="AL1555" s="157">
        <v>0</v>
      </c>
      <c r="AM1555" s="157">
        <v>0</v>
      </c>
      <c r="AN1555" s="157">
        <v>0</v>
      </c>
      <c r="AO1555" s="157">
        <v>0</v>
      </c>
      <c r="AP1555" s="157">
        <v>0</v>
      </c>
      <c r="AQ1555" s="157">
        <v>0</v>
      </c>
      <c r="AR1555" s="157">
        <v>0</v>
      </c>
      <c r="AS1555" s="192">
        <v>9.1100000000000005E-5</v>
      </c>
      <c r="AT1555" s="157">
        <v>1.2896500000000001E-4</v>
      </c>
      <c r="AU1555" s="157">
        <v>0</v>
      </c>
      <c r="AV1555" s="157">
        <v>0</v>
      </c>
      <c r="AW1555" s="157">
        <v>0</v>
      </c>
      <c r="AX1555" s="157">
        <v>0</v>
      </c>
      <c r="AY1555" s="192">
        <v>8.1100000000000006E-5</v>
      </c>
      <c r="AZ1555" s="157">
        <v>0</v>
      </c>
      <c r="BA1555" s="157">
        <v>0</v>
      </c>
      <c r="BB1555" s="157">
        <v>0</v>
      </c>
      <c r="BC1555" s="157">
        <v>1.6851600000000001E-4</v>
      </c>
      <c r="BD1555" s="157">
        <v>1.8484999999999999E-4</v>
      </c>
      <c r="BE1555" s="157">
        <v>0</v>
      </c>
      <c r="BF1555" s="157">
        <v>1.90483E-4</v>
      </c>
      <c r="BG1555" s="157">
        <v>2.8220900000000001E-4</v>
      </c>
      <c r="BH1555" s="157">
        <v>0</v>
      </c>
      <c r="BI1555" s="157">
        <v>1.26427E-4</v>
      </c>
      <c r="BJ1555" s="157">
        <v>2.2528899999999999E-4</v>
      </c>
      <c r="BK1555" s="157">
        <v>3.0999700000000001E-4</v>
      </c>
      <c r="BL1555" s="157">
        <v>1.07308E-4</v>
      </c>
      <c r="BM1555" s="157">
        <v>8.4175099999999996E-4</v>
      </c>
      <c r="BN1555" s="157">
        <v>2.59392E-4</v>
      </c>
      <c r="BO1555" s="157">
        <v>1.33461E-4</v>
      </c>
      <c r="BP1555" s="192">
        <v>7.9900000000000004E-5</v>
      </c>
      <c r="BQ1555" s="157">
        <v>1.7935100000000001E-4</v>
      </c>
      <c r="BR1555" s="192">
        <v>2.1100000000000001E-5</v>
      </c>
      <c r="BS1555" s="192">
        <v>5.66E-5</v>
      </c>
      <c r="BT1555" s="157">
        <v>0</v>
      </c>
      <c r="BU1555" s="157">
        <v>2.70392E-4</v>
      </c>
      <c r="BV1555" s="157">
        <v>0</v>
      </c>
      <c r="BW1555" s="157">
        <v>0</v>
      </c>
      <c r="BX1555" s="157">
        <v>1.19821E-4</v>
      </c>
      <c r="BY1555" s="157">
        <v>0</v>
      </c>
      <c r="BZ1555" s="192">
        <v>6.19E-5</v>
      </c>
      <c r="CA1555" s="192">
        <v>8.5499999999999995E-6</v>
      </c>
      <c r="CB1555" s="157">
        <v>0</v>
      </c>
      <c r="CC1555" s="192">
        <v>5.4299999999999998E-5</v>
      </c>
      <c r="CD1555" s="157">
        <v>0</v>
      </c>
      <c r="CE1555" s="157">
        <v>0</v>
      </c>
      <c r="CF1555" s="192">
        <v>2.7699999999999999E-5</v>
      </c>
      <c r="CG1555" s="157">
        <v>0</v>
      </c>
      <c r="CH1555" s="157">
        <v>0</v>
      </c>
      <c r="CI1555" s="157">
        <v>0</v>
      </c>
      <c r="CJ1555" s="157">
        <v>0</v>
      </c>
      <c r="CK1555" s="157">
        <v>0</v>
      </c>
      <c r="CL1555" s="157">
        <v>0</v>
      </c>
      <c r="CM1555" s="157">
        <v>0</v>
      </c>
      <c r="CN1555" s="157">
        <v>0</v>
      </c>
      <c r="CO1555" s="157">
        <v>0</v>
      </c>
      <c r="CP1555" s="157">
        <v>0</v>
      </c>
      <c r="CQ1555" s="157">
        <v>0</v>
      </c>
      <c r="CR1555" s="192">
        <v>1.7499999999999998E-5</v>
      </c>
      <c r="CS1555" s="192">
        <v>2.0800000000000001E-5</v>
      </c>
      <c r="CT1555" s="192">
        <v>4.7599999999999998E-5</v>
      </c>
      <c r="CU1555" s="157">
        <v>0</v>
      </c>
      <c r="CV1555" s="157">
        <v>0</v>
      </c>
      <c r="CW1555" s="157">
        <v>1.6613500000000001E-4</v>
      </c>
      <c r="CX1555" s="192">
        <v>2.2399999999999999E-5</v>
      </c>
      <c r="CY1555" s="157">
        <v>0</v>
      </c>
      <c r="CZ1555" s="157">
        <v>0</v>
      </c>
      <c r="DA1555" s="157">
        <v>0</v>
      </c>
      <c r="DB1555" s="157">
        <v>0</v>
      </c>
      <c r="DC1555" s="157">
        <v>0</v>
      </c>
      <c r="DD1555" s="192">
        <v>3.01E-5</v>
      </c>
      <c r="DE1555" s="157">
        <v>0</v>
      </c>
      <c r="DF1555" s="157">
        <v>0</v>
      </c>
      <c r="DG1555" s="157">
        <v>0</v>
      </c>
      <c r="DH1555" s="157">
        <v>0</v>
      </c>
      <c r="DI1555" s="157">
        <v>0</v>
      </c>
      <c r="DJ1555" s="157">
        <v>2.3467099999999999E-4</v>
      </c>
      <c r="DK1555" s="157">
        <v>0</v>
      </c>
      <c r="DL1555" s="157">
        <v>0</v>
      </c>
      <c r="DM1555" s="157">
        <v>0</v>
      </c>
      <c r="DN1555" s="157">
        <v>0</v>
      </c>
      <c r="DO1555" s="157">
        <v>0</v>
      </c>
      <c r="DP1555" s="157">
        <v>0</v>
      </c>
      <c r="DQ1555" s="157">
        <v>1.5776599999999999E-4</v>
      </c>
      <c r="DR1555" s="157">
        <v>0</v>
      </c>
      <c r="DS1555" s="157">
        <v>0</v>
      </c>
      <c r="DT1555" s="157">
        <v>0</v>
      </c>
      <c r="DU1555" s="157">
        <v>0</v>
      </c>
      <c r="DV1555" s="157">
        <v>0</v>
      </c>
      <c r="DW1555" s="157">
        <v>0</v>
      </c>
      <c r="DX1555" s="157">
        <v>0</v>
      </c>
      <c r="DY1555" s="157">
        <v>0</v>
      </c>
      <c r="DZ1555" s="157">
        <v>0</v>
      </c>
      <c r="EA1555" s="157">
        <v>0</v>
      </c>
      <c r="EB1555" s="157">
        <v>0</v>
      </c>
      <c r="EC1555" s="157">
        <v>0</v>
      </c>
      <c r="ED1555" s="157">
        <v>0</v>
      </c>
      <c r="EE1555" s="192">
        <v>5.3199999999999999E-5</v>
      </c>
      <c r="EF1555" s="157">
        <v>0</v>
      </c>
      <c r="EG1555" s="157">
        <v>0</v>
      </c>
      <c r="EH1555" s="157">
        <v>0</v>
      </c>
      <c r="EI1555" s="157">
        <v>0</v>
      </c>
      <c r="EJ1555" s="157">
        <v>0</v>
      </c>
      <c r="EK1555" s="157">
        <v>0</v>
      </c>
      <c r="EL1555" s="157">
        <v>0</v>
      </c>
      <c r="EM1555" s="192">
        <v>6.0999999999999999E-5</v>
      </c>
      <c r="EN1555" s="192">
        <v>2.6599999999999999E-5</v>
      </c>
      <c r="EO1555" s="157">
        <v>2.6196900000000003E-4</v>
      </c>
      <c r="EP1555" s="157">
        <v>0</v>
      </c>
      <c r="EQ1555" s="192">
        <v>4.4499999999999997E-5</v>
      </c>
      <c r="ER1555" s="157">
        <v>0</v>
      </c>
      <c r="ES1555" s="192">
        <v>2.2799999999999999E-5</v>
      </c>
      <c r="ET1555" s="192">
        <v>7.4400000000000006E-5</v>
      </c>
      <c r="EU1555" s="157">
        <v>0</v>
      </c>
      <c r="EV1555" s="157">
        <v>0</v>
      </c>
      <c r="EW1555" s="157">
        <v>0</v>
      </c>
      <c r="EX1555" s="192">
        <v>9.6899999999999997E-5</v>
      </c>
      <c r="EY1555" s="157">
        <v>0</v>
      </c>
      <c r="EZ1555" s="157">
        <v>0</v>
      </c>
      <c r="FA1555" s="157">
        <v>0</v>
      </c>
      <c r="FB1555" s="157">
        <v>0</v>
      </c>
      <c r="FC1555" s="157">
        <v>0</v>
      </c>
      <c r="FD1555" s="192">
        <v>2.51E-5</v>
      </c>
      <c r="FE1555" s="192">
        <v>6.7299999999999996E-5</v>
      </c>
      <c r="FF1555" s="157">
        <v>0</v>
      </c>
      <c r="FG1555" s="192">
        <v>7.9599999999999997E-5</v>
      </c>
      <c r="FH1555" s="157">
        <v>0</v>
      </c>
      <c r="FI1555" s="157">
        <v>0</v>
      </c>
      <c r="FJ1555" s="157">
        <v>0</v>
      </c>
      <c r="FK1555" s="157">
        <v>4.1583899999999999E-4</v>
      </c>
      <c r="FL1555" s="157">
        <v>0</v>
      </c>
      <c r="FM1555" s="157">
        <v>0</v>
      </c>
      <c r="FN1555" s="157">
        <v>0</v>
      </c>
      <c r="FO1555" s="157">
        <v>0</v>
      </c>
      <c r="FP1555" s="192">
        <v>8.2299999999999995E-5</v>
      </c>
      <c r="FQ1555" s="157">
        <v>0</v>
      </c>
      <c r="FR1555" s="157">
        <v>0</v>
      </c>
      <c r="FS1555" s="157">
        <v>0</v>
      </c>
      <c r="FT1555" s="157">
        <v>0</v>
      </c>
      <c r="FU1555" s="157">
        <v>0</v>
      </c>
      <c r="FV1555" s="157">
        <v>0</v>
      </c>
      <c r="FW1555" s="157">
        <v>0</v>
      </c>
      <c r="FX1555" s="192">
        <v>2.5599999999999999E-5</v>
      </c>
      <c r="FY1555" s="192">
        <v>5.4299999999999998E-5</v>
      </c>
      <c r="FZ1555" s="157">
        <v>0</v>
      </c>
      <c r="GA1555" s="157">
        <v>0</v>
      </c>
      <c r="GB1555" s="157">
        <v>0</v>
      </c>
      <c r="GC1555" s="157">
        <v>0</v>
      </c>
      <c r="GD1555" s="192">
        <v>7.36E-5</v>
      </c>
      <c r="GE1555" s="157">
        <v>0</v>
      </c>
      <c r="GF1555" s="157">
        <v>0</v>
      </c>
      <c r="GG1555" s="157">
        <v>0</v>
      </c>
      <c r="GH1555" s="157">
        <v>0</v>
      </c>
      <c r="GI1555" s="192">
        <v>5.1499999999999998E-5</v>
      </c>
      <c r="GJ1555" s="157">
        <v>0</v>
      </c>
      <c r="GK1555" s="157">
        <v>1.18301E-4</v>
      </c>
      <c r="GL1555" s="192">
        <v>9.9199999999999999E-5</v>
      </c>
      <c r="GM1555" s="157">
        <v>0</v>
      </c>
      <c r="GN1555" s="157">
        <v>0</v>
      </c>
      <c r="GO1555" s="157">
        <v>0</v>
      </c>
      <c r="GP1555" s="157">
        <v>0</v>
      </c>
      <c r="GQ1555" s="157">
        <v>0</v>
      </c>
      <c r="GR1555" s="157">
        <v>0</v>
      </c>
      <c r="GS1555" s="157">
        <v>0</v>
      </c>
      <c r="GT1555" s="157">
        <v>0</v>
      </c>
      <c r="GU1555" s="157">
        <v>0</v>
      </c>
      <c r="GV1555" s="157">
        <v>0</v>
      </c>
      <c r="GW1555" s="157">
        <v>0</v>
      </c>
      <c r="GX1555" s="157">
        <v>0</v>
      </c>
      <c r="GY1555" s="157">
        <v>0</v>
      </c>
      <c r="GZ1555" s="157">
        <v>0</v>
      </c>
      <c r="HA1555" s="157">
        <v>0</v>
      </c>
    </row>
    <row r="1556" spans="1:209" x14ac:dyDescent="0.2">
      <c r="A1556" s="157" t="s">
        <v>5365</v>
      </c>
      <c r="B1556" s="157">
        <v>0</v>
      </c>
      <c r="C1556" s="157">
        <v>0</v>
      </c>
      <c r="D1556" s="157">
        <v>0</v>
      </c>
      <c r="E1556" s="157">
        <v>0</v>
      </c>
      <c r="F1556" s="157">
        <v>0</v>
      </c>
      <c r="G1556" s="157">
        <v>0</v>
      </c>
      <c r="H1556" s="157">
        <v>0</v>
      </c>
      <c r="I1556" s="157">
        <v>1.4444999999999999E-4</v>
      </c>
      <c r="J1556" s="157">
        <v>0</v>
      </c>
      <c r="K1556" s="157">
        <v>0</v>
      </c>
      <c r="L1556" s="157">
        <v>0</v>
      </c>
      <c r="M1556" s="157">
        <v>0</v>
      </c>
      <c r="N1556" s="157">
        <v>0</v>
      </c>
      <c r="O1556" s="157">
        <v>0</v>
      </c>
      <c r="P1556" s="192">
        <v>1.7600000000000001E-5</v>
      </c>
      <c r="Q1556" s="157">
        <v>0</v>
      </c>
      <c r="R1556" s="157">
        <v>0</v>
      </c>
      <c r="S1556" s="157">
        <v>2.87597E-4</v>
      </c>
      <c r="T1556" s="157">
        <v>1.29312E-4</v>
      </c>
      <c r="U1556" s="157">
        <v>0</v>
      </c>
      <c r="V1556" s="192">
        <v>2.0299999999999999E-5</v>
      </c>
      <c r="W1556" s="157">
        <v>0</v>
      </c>
      <c r="X1556" s="157">
        <v>0</v>
      </c>
      <c r="Y1556" s="157">
        <v>0</v>
      </c>
      <c r="Z1556" s="192">
        <v>1.7600000000000001E-5</v>
      </c>
      <c r="AA1556" s="157">
        <v>0</v>
      </c>
      <c r="AB1556" s="192">
        <v>5.9899999999999999E-5</v>
      </c>
      <c r="AC1556" s="157">
        <v>0</v>
      </c>
      <c r="AD1556" s="157">
        <v>0</v>
      </c>
      <c r="AE1556" s="157">
        <v>0</v>
      </c>
      <c r="AF1556" s="157">
        <v>0</v>
      </c>
      <c r="AG1556" s="157">
        <v>0</v>
      </c>
      <c r="AH1556" s="157">
        <v>0</v>
      </c>
      <c r="AI1556" s="157">
        <v>0</v>
      </c>
      <c r="AJ1556" s="157">
        <v>0</v>
      </c>
      <c r="AK1556" s="157">
        <v>5.5881500000000005E-4</v>
      </c>
      <c r="AL1556" s="157">
        <v>0</v>
      </c>
      <c r="AM1556" s="157">
        <v>0</v>
      </c>
      <c r="AN1556" s="157">
        <v>0</v>
      </c>
      <c r="AO1556" s="157">
        <v>0</v>
      </c>
      <c r="AP1556" s="157">
        <v>0</v>
      </c>
      <c r="AQ1556" s="157">
        <v>0</v>
      </c>
      <c r="AR1556" s="157">
        <v>0</v>
      </c>
      <c r="AS1556" s="192">
        <v>4.5500000000000001E-5</v>
      </c>
      <c r="AT1556" s="157">
        <v>0</v>
      </c>
      <c r="AU1556" s="157">
        <v>0</v>
      </c>
      <c r="AV1556" s="157">
        <v>0</v>
      </c>
      <c r="AW1556" s="157">
        <v>0</v>
      </c>
      <c r="AX1556" s="157">
        <v>0</v>
      </c>
      <c r="AY1556" s="157">
        <v>1.8915300000000001E-4</v>
      </c>
      <c r="AZ1556" s="157">
        <v>0</v>
      </c>
      <c r="BA1556" s="157">
        <v>0</v>
      </c>
      <c r="BB1556" s="157">
        <v>0</v>
      </c>
      <c r="BC1556" s="157">
        <v>0</v>
      </c>
      <c r="BD1556" s="157">
        <v>0</v>
      </c>
      <c r="BE1556" s="157">
        <v>0</v>
      </c>
      <c r="BF1556" s="157">
        <v>0</v>
      </c>
      <c r="BG1556" s="157">
        <v>0</v>
      </c>
      <c r="BH1556" s="157">
        <v>0</v>
      </c>
      <c r="BI1556" s="157">
        <v>0</v>
      </c>
      <c r="BJ1556" s="192">
        <v>3.7499999999999997E-5</v>
      </c>
      <c r="BK1556" s="157">
        <v>0</v>
      </c>
      <c r="BL1556" s="157">
        <v>0</v>
      </c>
      <c r="BM1556" s="157">
        <v>0</v>
      </c>
      <c r="BN1556" s="157">
        <v>0</v>
      </c>
      <c r="BO1556" s="192">
        <v>2.2200000000000001E-5</v>
      </c>
      <c r="BP1556" s="157">
        <v>0</v>
      </c>
      <c r="BQ1556" s="157">
        <v>0</v>
      </c>
      <c r="BR1556" s="157">
        <v>0</v>
      </c>
      <c r="BS1556" s="157">
        <v>0</v>
      </c>
      <c r="BT1556" s="157">
        <v>0</v>
      </c>
      <c r="BU1556" s="157">
        <v>0</v>
      </c>
      <c r="BV1556" s="157">
        <v>0</v>
      </c>
      <c r="BW1556" s="157">
        <v>0</v>
      </c>
      <c r="BX1556" s="157">
        <v>0</v>
      </c>
      <c r="BY1556" s="157">
        <v>0</v>
      </c>
      <c r="BZ1556" s="157">
        <v>0</v>
      </c>
      <c r="CA1556" s="157">
        <v>0</v>
      </c>
      <c r="CB1556" s="157">
        <v>0</v>
      </c>
      <c r="CC1556" s="157">
        <v>0</v>
      </c>
      <c r="CD1556" s="157">
        <v>0</v>
      </c>
      <c r="CE1556" s="157">
        <v>0</v>
      </c>
      <c r="CF1556" s="157">
        <v>0</v>
      </c>
      <c r="CG1556" s="157">
        <v>0</v>
      </c>
      <c r="CH1556" s="157">
        <v>0</v>
      </c>
      <c r="CI1556" s="157">
        <v>0</v>
      </c>
      <c r="CJ1556" s="157">
        <v>3.336688E-3</v>
      </c>
      <c r="CK1556" s="192">
        <v>2.69E-5</v>
      </c>
      <c r="CL1556" s="157">
        <v>0</v>
      </c>
      <c r="CM1556" s="157">
        <v>0</v>
      </c>
      <c r="CN1556" s="157">
        <v>0</v>
      </c>
      <c r="CO1556" s="157">
        <v>0</v>
      </c>
      <c r="CP1556" s="157">
        <v>0</v>
      </c>
      <c r="CQ1556" s="157">
        <v>0</v>
      </c>
      <c r="CR1556" s="157">
        <v>0</v>
      </c>
      <c r="CS1556" s="192">
        <v>2.0800000000000001E-5</v>
      </c>
      <c r="CT1556" s="157">
        <v>0</v>
      </c>
      <c r="CU1556" s="157">
        <v>0</v>
      </c>
      <c r="CV1556" s="157">
        <v>0</v>
      </c>
      <c r="CW1556" s="157">
        <v>0</v>
      </c>
      <c r="CX1556" s="157">
        <v>0</v>
      </c>
      <c r="CY1556" s="192">
        <v>2.76E-5</v>
      </c>
      <c r="CZ1556" s="157">
        <v>0</v>
      </c>
      <c r="DA1556" s="192">
        <v>3.7400000000000001E-5</v>
      </c>
      <c r="DB1556" s="157">
        <v>0</v>
      </c>
      <c r="DC1556" s="192">
        <v>1.0200000000000001E-5</v>
      </c>
      <c r="DD1556" s="157">
        <v>0</v>
      </c>
      <c r="DE1556" s="157">
        <v>0</v>
      </c>
      <c r="DF1556" s="157">
        <v>0</v>
      </c>
      <c r="DG1556" s="157">
        <v>0</v>
      </c>
      <c r="DH1556" s="157">
        <v>0</v>
      </c>
      <c r="DI1556" s="157">
        <v>0</v>
      </c>
      <c r="DJ1556" s="157">
        <v>0</v>
      </c>
      <c r="DK1556" s="157">
        <v>0</v>
      </c>
      <c r="DL1556" s="157">
        <v>0</v>
      </c>
      <c r="DM1556" s="157">
        <v>0</v>
      </c>
      <c r="DN1556" s="157">
        <v>0</v>
      </c>
      <c r="DO1556" s="157">
        <v>0</v>
      </c>
      <c r="DP1556" s="157">
        <v>0</v>
      </c>
      <c r="DQ1556" s="157">
        <v>0</v>
      </c>
      <c r="DR1556" s="157">
        <v>0</v>
      </c>
      <c r="DS1556" s="157">
        <v>0</v>
      </c>
      <c r="DT1556" s="157">
        <v>0</v>
      </c>
      <c r="DU1556" s="157">
        <v>0</v>
      </c>
      <c r="DV1556" s="157">
        <v>0</v>
      </c>
      <c r="DW1556" s="157">
        <v>0</v>
      </c>
      <c r="DX1556" s="157">
        <v>0</v>
      </c>
      <c r="DY1556" s="157">
        <v>0</v>
      </c>
      <c r="DZ1556" s="157">
        <v>0</v>
      </c>
      <c r="EA1556" s="157">
        <v>0</v>
      </c>
      <c r="EB1556" s="157">
        <v>0</v>
      </c>
      <c r="EC1556" s="157">
        <v>0</v>
      </c>
      <c r="ED1556" s="157">
        <v>0</v>
      </c>
      <c r="EE1556" s="157">
        <v>0</v>
      </c>
      <c r="EF1556" s="192">
        <v>3.2700000000000002E-5</v>
      </c>
      <c r="EG1556" s="157">
        <v>0</v>
      </c>
      <c r="EH1556" s="157">
        <v>0</v>
      </c>
      <c r="EI1556" s="157">
        <v>0</v>
      </c>
      <c r="EJ1556" s="157">
        <v>0</v>
      </c>
      <c r="EK1556" s="157">
        <v>0</v>
      </c>
      <c r="EL1556" s="157">
        <v>0</v>
      </c>
      <c r="EM1556" s="157">
        <v>0</v>
      </c>
      <c r="EN1556" s="157">
        <v>0</v>
      </c>
      <c r="EO1556" s="157">
        <v>0</v>
      </c>
      <c r="EP1556" s="157">
        <v>0</v>
      </c>
      <c r="EQ1556" s="157">
        <v>0</v>
      </c>
      <c r="ER1556" s="157">
        <v>0</v>
      </c>
      <c r="ES1556" s="192">
        <v>2.2799999999999999E-5</v>
      </c>
      <c r="ET1556" s="157">
        <v>0</v>
      </c>
      <c r="EU1556" s="157">
        <v>0</v>
      </c>
      <c r="EV1556" s="157">
        <v>0</v>
      </c>
      <c r="EW1556" s="192">
        <v>9.1100000000000005E-5</v>
      </c>
      <c r="EX1556" s="157">
        <v>0</v>
      </c>
      <c r="EY1556" s="157">
        <v>0</v>
      </c>
      <c r="EZ1556" s="157">
        <v>0</v>
      </c>
      <c r="FA1556" s="157">
        <v>0</v>
      </c>
      <c r="FB1556" s="157">
        <v>0</v>
      </c>
      <c r="FC1556" s="157">
        <v>0</v>
      </c>
      <c r="FD1556" s="157">
        <v>0</v>
      </c>
      <c r="FE1556" s="157">
        <v>0</v>
      </c>
      <c r="FF1556" s="157">
        <v>0</v>
      </c>
      <c r="FG1556" s="157">
        <v>0</v>
      </c>
      <c r="FH1556" s="192">
        <v>7.1099999999999994E-5</v>
      </c>
      <c r="FI1556" s="157">
        <v>0</v>
      </c>
      <c r="FJ1556" s="157">
        <v>0</v>
      </c>
      <c r="FK1556" s="157">
        <v>0</v>
      </c>
      <c r="FL1556" s="192">
        <v>3.2100000000000001E-5</v>
      </c>
      <c r="FM1556" s="157">
        <v>0</v>
      </c>
      <c r="FN1556" s="157">
        <v>0</v>
      </c>
      <c r="FO1556" s="157">
        <v>0</v>
      </c>
      <c r="FP1556" s="157">
        <v>0</v>
      </c>
      <c r="FQ1556" s="157">
        <v>0</v>
      </c>
      <c r="FR1556" s="157">
        <v>0</v>
      </c>
      <c r="FS1556" s="157">
        <v>0</v>
      </c>
      <c r="FT1556" s="157">
        <v>0</v>
      </c>
      <c r="FU1556" s="157">
        <v>0</v>
      </c>
      <c r="FV1556" s="157">
        <v>0</v>
      </c>
      <c r="FW1556" s="157">
        <v>0</v>
      </c>
      <c r="FX1556" s="157">
        <v>0</v>
      </c>
      <c r="FY1556" s="157">
        <v>0</v>
      </c>
      <c r="FZ1556" s="157">
        <v>0</v>
      </c>
      <c r="GA1556" s="157">
        <v>0</v>
      </c>
      <c r="GB1556" s="157">
        <v>0</v>
      </c>
      <c r="GC1556" s="157">
        <v>0</v>
      </c>
      <c r="GD1556" s="157">
        <v>0</v>
      </c>
      <c r="GE1556" s="157">
        <v>0</v>
      </c>
      <c r="GF1556" s="157">
        <v>0</v>
      </c>
      <c r="GG1556" s="157">
        <v>0</v>
      </c>
      <c r="GH1556" s="157">
        <v>0</v>
      </c>
      <c r="GI1556" s="157">
        <v>0</v>
      </c>
      <c r="GJ1556" s="157">
        <v>0</v>
      </c>
      <c r="GK1556" s="157">
        <v>0</v>
      </c>
      <c r="GL1556" s="157">
        <v>0</v>
      </c>
      <c r="GM1556" s="157">
        <v>0</v>
      </c>
      <c r="GN1556" s="157">
        <v>0</v>
      </c>
      <c r="GO1556" s="157">
        <v>0</v>
      </c>
      <c r="GP1556" s="157">
        <v>1.0335733E-2</v>
      </c>
      <c r="GQ1556" s="157">
        <v>0</v>
      </c>
      <c r="GR1556" s="192">
        <v>5.3000000000000001E-5</v>
      </c>
      <c r="GS1556" s="157">
        <v>0</v>
      </c>
      <c r="GT1556" s="157">
        <v>0</v>
      </c>
      <c r="GU1556" s="157">
        <v>0</v>
      </c>
      <c r="GV1556" s="157">
        <v>0</v>
      </c>
      <c r="GW1556" s="157">
        <v>0</v>
      </c>
      <c r="GX1556" s="157">
        <v>0</v>
      </c>
      <c r="GY1556" s="157">
        <v>0</v>
      </c>
      <c r="GZ1556" s="157">
        <v>0</v>
      </c>
      <c r="HA1556" s="157">
        <v>0</v>
      </c>
    </row>
    <row r="1557" spans="1:209" x14ac:dyDescent="0.2">
      <c r="A1557" s="157" t="s">
        <v>5366</v>
      </c>
      <c r="B1557" s="157">
        <v>0</v>
      </c>
      <c r="C1557" s="157">
        <v>0</v>
      </c>
      <c r="D1557" s="157">
        <v>0</v>
      </c>
      <c r="E1557" s="157">
        <v>0</v>
      </c>
      <c r="F1557" s="157">
        <v>0</v>
      </c>
      <c r="G1557" s="157">
        <v>0</v>
      </c>
      <c r="H1557" s="157">
        <v>0</v>
      </c>
      <c r="I1557" s="157">
        <v>0</v>
      </c>
      <c r="J1557" s="157">
        <v>0</v>
      </c>
      <c r="K1557" s="157">
        <v>0</v>
      </c>
      <c r="L1557" s="157">
        <v>0</v>
      </c>
      <c r="M1557" s="192">
        <v>6.1699999999999995E-5</v>
      </c>
      <c r="N1557" s="157">
        <v>0</v>
      </c>
      <c r="O1557" s="157">
        <v>0</v>
      </c>
      <c r="P1557" s="157">
        <v>0</v>
      </c>
      <c r="Q1557" s="157">
        <v>0</v>
      </c>
      <c r="R1557" s="157">
        <v>0</v>
      </c>
      <c r="S1557" s="157">
        <v>0</v>
      </c>
      <c r="T1557" s="157">
        <v>0</v>
      </c>
      <c r="U1557" s="157">
        <v>0</v>
      </c>
      <c r="V1557" s="192">
        <v>2.0299999999999999E-5</v>
      </c>
      <c r="W1557" s="157">
        <v>0</v>
      </c>
      <c r="X1557" s="157">
        <v>0</v>
      </c>
      <c r="Y1557" s="157">
        <v>0</v>
      </c>
      <c r="Z1557" s="157">
        <v>0</v>
      </c>
      <c r="AA1557" s="157">
        <v>0</v>
      </c>
      <c r="AB1557" s="157">
        <v>0</v>
      </c>
      <c r="AC1557" s="157">
        <v>0</v>
      </c>
      <c r="AD1557" s="157">
        <v>0</v>
      </c>
      <c r="AE1557" s="157">
        <v>0</v>
      </c>
      <c r="AF1557" s="157">
        <v>0</v>
      </c>
      <c r="AG1557" s="192">
        <v>1.34E-5</v>
      </c>
      <c r="AH1557" s="157">
        <v>0</v>
      </c>
      <c r="AI1557" s="157">
        <v>0</v>
      </c>
      <c r="AJ1557" s="157">
        <v>0</v>
      </c>
      <c r="AK1557" s="157">
        <v>0</v>
      </c>
      <c r="AL1557" s="157">
        <v>0</v>
      </c>
      <c r="AM1557" s="157">
        <v>0</v>
      </c>
      <c r="AN1557" s="157">
        <v>0</v>
      </c>
      <c r="AO1557" s="157">
        <v>0</v>
      </c>
      <c r="AP1557" s="157">
        <v>0</v>
      </c>
      <c r="AQ1557" s="157">
        <v>0</v>
      </c>
      <c r="AR1557" s="157">
        <v>0</v>
      </c>
      <c r="AS1557" s="157">
        <v>0</v>
      </c>
      <c r="AT1557" s="157">
        <v>0</v>
      </c>
      <c r="AU1557" s="192">
        <v>5.1499999999999998E-5</v>
      </c>
      <c r="AV1557" s="157">
        <v>0</v>
      </c>
      <c r="AW1557" s="192">
        <v>6.8399999999999996E-5</v>
      </c>
      <c r="AX1557" s="157">
        <v>0</v>
      </c>
      <c r="AY1557" s="157">
        <v>0</v>
      </c>
      <c r="AZ1557" s="157">
        <v>0</v>
      </c>
      <c r="BA1557" s="157">
        <v>0</v>
      </c>
      <c r="BB1557" s="157">
        <v>0</v>
      </c>
      <c r="BC1557" s="157">
        <v>0</v>
      </c>
      <c r="BD1557" s="157">
        <v>0</v>
      </c>
      <c r="BE1557" s="157">
        <v>0</v>
      </c>
      <c r="BF1557" s="157">
        <v>0</v>
      </c>
      <c r="BG1557" s="192">
        <v>2.69E-5</v>
      </c>
      <c r="BH1557" s="192">
        <v>2.2500000000000001E-5</v>
      </c>
      <c r="BI1557" s="192">
        <v>1.8099999999999999E-5</v>
      </c>
      <c r="BJ1557" s="157">
        <v>0</v>
      </c>
      <c r="BK1557" s="157">
        <v>0</v>
      </c>
      <c r="BL1557" s="157">
        <v>0</v>
      </c>
      <c r="BM1557" s="157">
        <v>0</v>
      </c>
      <c r="BN1557" s="157">
        <v>0</v>
      </c>
      <c r="BO1557" s="157">
        <v>0</v>
      </c>
      <c r="BP1557" s="157">
        <v>0</v>
      </c>
      <c r="BQ1557" s="157">
        <v>0</v>
      </c>
      <c r="BR1557" s="157">
        <v>0</v>
      </c>
      <c r="BS1557" s="157">
        <v>0</v>
      </c>
      <c r="BT1557" s="157">
        <v>1.15794E-4</v>
      </c>
      <c r="BU1557" s="192">
        <v>4.5099999999999998E-5</v>
      </c>
      <c r="BV1557" s="157">
        <v>0</v>
      </c>
      <c r="BW1557" s="157">
        <v>0</v>
      </c>
      <c r="BX1557" s="157">
        <v>0</v>
      </c>
      <c r="BY1557" s="157">
        <v>0</v>
      </c>
      <c r="BZ1557" s="157">
        <v>0</v>
      </c>
      <c r="CA1557" s="157">
        <v>0</v>
      </c>
      <c r="CB1557" s="157">
        <v>0</v>
      </c>
      <c r="CC1557" s="157">
        <v>0</v>
      </c>
      <c r="CD1557" s="157">
        <v>0</v>
      </c>
      <c r="CE1557" s="157">
        <v>0</v>
      </c>
      <c r="CF1557" s="157">
        <v>0</v>
      </c>
      <c r="CG1557" s="157">
        <v>0</v>
      </c>
      <c r="CH1557" s="157">
        <v>0</v>
      </c>
      <c r="CI1557" s="157">
        <v>0</v>
      </c>
      <c r="CJ1557" s="157">
        <v>0</v>
      </c>
      <c r="CK1557" s="157">
        <v>0</v>
      </c>
      <c r="CL1557" s="157">
        <v>0</v>
      </c>
      <c r="CM1557" s="157">
        <v>0</v>
      </c>
      <c r="CN1557" s="157">
        <v>0</v>
      </c>
      <c r="CO1557" s="157">
        <v>0</v>
      </c>
      <c r="CP1557" s="157">
        <v>0</v>
      </c>
      <c r="CQ1557" s="157">
        <v>0</v>
      </c>
      <c r="CR1557" s="157">
        <v>0</v>
      </c>
      <c r="CS1557" s="157">
        <v>0</v>
      </c>
      <c r="CT1557" s="157">
        <v>0</v>
      </c>
      <c r="CU1557" s="157">
        <v>0</v>
      </c>
      <c r="CV1557" s="157">
        <v>0</v>
      </c>
      <c r="CW1557" s="192">
        <v>2.37E-5</v>
      </c>
      <c r="CX1557" s="192">
        <v>4.4799999999999998E-5</v>
      </c>
      <c r="CY1557" s="157">
        <v>0</v>
      </c>
      <c r="CZ1557" s="157">
        <v>3.0504099999999998E-4</v>
      </c>
      <c r="DA1557" s="157">
        <v>0</v>
      </c>
      <c r="DB1557" s="157">
        <v>0</v>
      </c>
      <c r="DC1557" s="157">
        <v>0</v>
      </c>
      <c r="DD1557" s="157">
        <v>0</v>
      </c>
      <c r="DE1557" s="157">
        <v>0</v>
      </c>
      <c r="DF1557" s="157">
        <v>0</v>
      </c>
      <c r="DG1557" s="157">
        <v>0</v>
      </c>
      <c r="DH1557" s="157">
        <v>0</v>
      </c>
      <c r="DI1557" s="157">
        <v>0</v>
      </c>
      <c r="DJ1557" s="157">
        <v>1.34098E-4</v>
      </c>
      <c r="DK1557" s="157">
        <v>0</v>
      </c>
      <c r="DL1557" s="157">
        <v>0</v>
      </c>
      <c r="DM1557" s="157">
        <v>0</v>
      </c>
      <c r="DN1557" s="157">
        <v>0</v>
      </c>
      <c r="DO1557" s="157">
        <v>0</v>
      </c>
      <c r="DP1557" s="192">
        <v>1.49E-5</v>
      </c>
      <c r="DQ1557" s="157">
        <v>0</v>
      </c>
      <c r="DR1557" s="157">
        <v>0</v>
      </c>
      <c r="DS1557" s="157">
        <v>0</v>
      </c>
      <c r="DT1557" s="157">
        <v>0</v>
      </c>
      <c r="DU1557" s="157">
        <v>0</v>
      </c>
      <c r="DV1557" s="157">
        <v>0</v>
      </c>
      <c r="DW1557" s="157">
        <v>1.0431E-4</v>
      </c>
      <c r="DX1557" s="157">
        <v>0</v>
      </c>
      <c r="DY1557" s="157">
        <v>0</v>
      </c>
      <c r="DZ1557" s="157">
        <v>0</v>
      </c>
      <c r="EA1557" s="157">
        <v>0</v>
      </c>
      <c r="EB1557" s="157">
        <v>0</v>
      </c>
      <c r="EC1557" s="157">
        <v>0</v>
      </c>
      <c r="ED1557" s="157">
        <v>0</v>
      </c>
      <c r="EE1557" s="192">
        <v>2.6599999999999999E-5</v>
      </c>
      <c r="EF1557" s="157">
        <v>0</v>
      </c>
      <c r="EG1557" s="157">
        <v>0</v>
      </c>
      <c r="EH1557" s="192">
        <v>7.9400000000000006E-5</v>
      </c>
      <c r="EI1557" s="157">
        <v>0</v>
      </c>
      <c r="EJ1557" s="157">
        <v>0</v>
      </c>
      <c r="EK1557" s="157">
        <v>0</v>
      </c>
      <c r="EL1557" s="157">
        <v>0</v>
      </c>
      <c r="EM1557" s="192">
        <v>7.6299999999999998E-6</v>
      </c>
      <c r="EN1557" s="157">
        <v>0</v>
      </c>
      <c r="EO1557" s="157">
        <v>0</v>
      </c>
      <c r="EP1557" s="157">
        <v>0</v>
      </c>
      <c r="EQ1557" s="192">
        <v>2.6699999999999998E-5</v>
      </c>
      <c r="ER1557" s="157">
        <v>0</v>
      </c>
      <c r="ES1557" s="157">
        <v>0</v>
      </c>
      <c r="ET1557" s="157">
        <v>0</v>
      </c>
      <c r="EU1557" s="157">
        <v>0</v>
      </c>
      <c r="EV1557" s="157">
        <v>0</v>
      </c>
      <c r="EW1557" s="157">
        <v>0</v>
      </c>
      <c r="EX1557" s="157">
        <v>0</v>
      </c>
      <c r="EY1557" s="192">
        <v>5.1799999999999999E-5</v>
      </c>
      <c r="EZ1557" s="157">
        <v>0</v>
      </c>
      <c r="FA1557" s="157">
        <v>0</v>
      </c>
      <c r="FB1557" s="157">
        <v>0</v>
      </c>
      <c r="FC1557" s="157">
        <v>0</v>
      </c>
      <c r="FD1557" s="157">
        <v>0</v>
      </c>
      <c r="FE1557" s="157">
        <v>0</v>
      </c>
      <c r="FF1557" s="157">
        <v>0</v>
      </c>
      <c r="FG1557" s="157">
        <v>0</v>
      </c>
      <c r="FH1557" s="157">
        <v>0</v>
      </c>
      <c r="FI1557" s="157">
        <v>0</v>
      </c>
      <c r="FJ1557" s="157">
        <v>0</v>
      </c>
      <c r="FK1557" s="157">
        <v>0</v>
      </c>
      <c r="FL1557" s="157">
        <v>0</v>
      </c>
      <c r="FM1557" s="157">
        <v>0</v>
      </c>
      <c r="FN1557" s="157">
        <v>0</v>
      </c>
      <c r="FO1557" s="157">
        <v>0</v>
      </c>
      <c r="FP1557" s="157">
        <v>0</v>
      </c>
      <c r="FQ1557" s="157">
        <v>0</v>
      </c>
      <c r="FR1557" s="157">
        <v>0</v>
      </c>
      <c r="FS1557" s="157">
        <v>0</v>
      </c>
      <c r="FT1557" s="157">
        <v>0</v>
      </c>
      <c r="FU1557" s="157">
        <v>0</v>
      </c>
      <c r="FV1557" s="157">
        <v>0</v>
      </c>
      <c r="FW1557" s="157">
        <v>0</v>
      </c>
      <c r="FX1557" s="157">
        <v>0</v>
      </c>
      <c r="FY1557" s="157">
        <v>0</v>
      </c>
      <c r="FZ1557" s="157">
        <v>0</v>
      </c>
      <c r="GA1557" s="157">
        <v>0</v>
      </c>
      <c r="GB1557" s="157">
        <v>0</v>
      </c>
      <c r="GC1557" s="157">
        <v>0</v>
      </c>
      <c r="GD1557" s="157">
        <v>0</v>
      </c>
      <c r="GE1557" s="157">
        <v>0</v>
      </c>
      <c r="GF1557" s="192">
        <v>8.25E-5</v>
      </c>
      <c r="GG1557" s="192">
        <v>2.2200000000000001E-5</v>
      </c>
      <c r="GH1557" s="157">
        <v>0</v>
      </c>
      <c r="GI1557" s="157">
        <v>0</v>
      </c>
      <c r="GJ1557" s="157">
        <v>0</v>
      </c>
      <c r="GK1557" s="157">
        <v>0</v>
      </c>
      <c r="GL1557" s="192">
        <v>3.3099999999999998E-5</v>
      </c>
      <c r="GM1557" s="157">
        <v>0</v>
      </c>
      <c r="GN1557" s="157">
        <v>0</v>
      </c>
      <c r="GO1557" s="157">
        <v>0</v>
      </c>
      <c r="GP1557" s="157">
        <v>0</v>
      </c>
      <c r="GQ1557" s="157">
        <v>0</v>
      </c>
      <c r="GR1557" s="157">
        <v>0</v>
      </c>
      <c r="GS1557" s="157">
        <v>0</v>
      </c>
      <c r="GT1557" s="157">
        <v>0</v>
      </c>
      <c r="GU1557" s="157">
        <v>0</v>
      </c>
      <c r="GV1557" s="157">
        <v>0</v>
      </c>
      <c r="GW1557" s="157">
        <v>0</v>
      </c>
      <c r="GX1557" s="157">
        <v>0</v>
      </c>
      <c r="GY1557" s="157">
        <v>0</v>
      </c>
      <c r="GZ1557" s="157">
        <v>0</v>
      </c>
      <c r="HA1557" s="157">
        <v>0</v>
      </c>
    </row>
    <row r="1558" spans="1:209" x14ac:dyDescent="0.2">
      <c r="A1558" s="157" t="s">
        <v>5367</v>
      </c>
      <c r="B1558" s="157">
        <v>0</v>
      </c>
      <c r="C1558" s="157">
        <v>0</v>
      </c>
      <c r="D1558" s="157">
        <v>0</v>
      </c>
      <c r="E1558" s="157">
        <v>0</v>
      </c>
      <c r="F1558" s="157">
        <v>0</v>
      </c>
      <c r="G1558" s="157">
        <v>0</v>
      </c>
      <c r="H1558" s="157">
        <v>0</v>
      </c>
      <c r="I1558" s="157">
        <v>0</v>
      </c>
      <c r="J1558" s="157">
        <v>0</v>
      </c>
      <c r="K1558" s="157">
        <v>0</v>
      </c>
      <c r="L1558" s="157">
        <v>0</v>
      </c>
      <c r="M1558" s="157">
        <v>0</v>
      </c>
      <c r="N1558" s="157">
        <v>0</v>
      </c>
      <c r="O1558" s="157">
        <v>0</v>
      </c>
      <c r="P1558" s="157">
        <v>0</v>
      </c>
      <c r="Q1558" s="157">
        <v>3.4766099999999998E-4</v>
      </c>
      <c r="R1558" s="157">
        <v>0</v>
      </c>
      <c r="S1558" s="157">
        <v>8.6279200000000003E-4</v>
      </c>
      <c r="T1558" s="157">
        <v>5.0431579999999998E-3</v>
      </c>
      <c r="U1558" s="157">
        <v>0</v>
      </c>
      <c r="V1558" s="157">
        <v>0</v>
      </c>
      <c r="W1558" s="157">
        <v>0</v>
      </c>
      <c r="X1558" s="157">
        <v>0</v>
      </c>
      <c r="Y1558" s="157">
        <v>0</v>
      </c>
      <c r="Z1558" s="157">
        <v>0</v>
      </c>
      <c r="AA1558" s="157">
        <v>0</v>
      </c>
      <c r="AB1558" s="157">
        <v>0</v>
      </c>
      <c r="AC1558" s="157">
        <v>0</v>
      </c>
      <c r="AD1558" s="157">
        <v>0</v>
      </c>
      <c r="AE1558" s="157">
        <v>0</v>
      </c>
      <c r="AF1558" s="157">
        <v>0</v>
      </c>
      <c r="AG1558" s="157">
        <v>0</v>
      </c>
      <c r="AH1558" s="157">
        <v>9.2686939999999992E-3</v>
      </c>
      <c r="AI1558" s="157">
        <v>7.3489599999999997E-4</v>
      </c>
      <c r="AJ1558" s="192">
        <v>7.1000000000000005E-5</v>
      </c>
      <c r="AK1558" s="157">
        <v>0</v>
      </c>
      <c r="AL1558" s="157">
        <v>0</v>
      </c>
      <c r="AM1558" s="157">
        <v>0</v>
      </c>
      <c r="AN1558" s="157">
        <v>0</v>
      </c>
      <c r="AO1558" s="157">
        <v>0</v>
      </c>
      <c r="AP1558" s="157">
        <v>0</v>
      </c>
      <c r="AQ1558" s="157">
        <v>0</v>
      </c>
      <c r="AR1558" s="157">
        <v>0</v>
      </c>
      <c r="AS1558" s="157">
        <v>0</v>
      </c>
      <c r="AT1558" s="157">
        <v>0</v>
      </c>
      <c r="AU1558" s="157">
        <v>0</v>
      </c>
      <c r="AV1558" s="157">
        <v>0</v>
      </c>
      <c r="AW1558" s="157">
        <v>0</v>
      </c>
      <c r="AX1558" s="157">
        <v>6.6170400000000005E-4</v>
      </c>
      <c r="AY1558" s="192">
        <v>2.6999999999999999E-5</v>
      </c>
      <c r="AZ1558" s="157">
        <v>0</v>
      </c>
      <c r="BA1558" s="157">
        <v>0</v>
      </c>
      <c r="BB1558" s="157">
        <v>0</v>
      </c>
      <c r="BC1558" s="192">
        <v>2.41E-5</v>
      </c>
      <c r="BD1558" s="157">
        <v>0</v>
      </c>
      <c r="BE1558" s="157">
        <v>0</v>
      </c>
      <c r="BF1558" s="157">
        <v>0</v>
      </c>
      <c r="BG1558" s="157">
        <v>0</v>
      </c>
      <c r="BH1558" s="157">
        <v>0</v>
      </c>
      <c r="BI1558" s="157">
        <v>0</v>
      </c>
      <c r="BJ1558" s="157">
        <v>0</v>
      </c>
      <c r="BK1558" s="192">
        <v>1.7200000000000001E-5</v>
      </c>
      <c r="BL1558" s="157">
        <v>0</v>
      </c>
      <c r="BM1558" s="157">
        <v>0</v>
      </c>
      <c r="BN1558" s="157">
        <v>0</v>
      </c>
      <c r="BO1558" s="157">
        <v>0</v>
      </c>
      <c r="BP1558" s="157">
        <v>0</v>
      </c>
      <c r="BQ1558" s="157">
        <v>0</v>
      </c>
      <c r="BR1558" s="157">
        <v>1.8710560000000001E-3</v>
      </c>
      <c r="BS1558" s="157">
        <v>0</v>
      </c>
      <c r="BT1558" s="157">
        <v>0</v>
      </c>
      <c r="BU1558" s="157">
        <v>0</v>
      </c>
      <c r="BV1558" s="157">
        <v>2.0911549999999999E-3</v>
      </c>
      <c r="BW1558" s="157">
        <v>0</v>
      </c>
      <c r="BX1558" s="157">
        <v>0</v>
      </c>
      <c r="BY1558" s="157">
        <v>0</v>
      </c>
      <c r="BZ1558" s="157">
        <v>3.8064000000000001E-3</v>
      </c>
      <c r="CA1558" s="157">
        <v>9.5699919999999994E-3</v>
      </c>
      <c r="CB1558" s="157">
        <v>3.4316920000000001E-3</v>
      </c>
      <c r="CC1558" s="192">
        <v>3.6199999999999999E-5</v>
      </c>
      <c r="CD1558" s="157">
        <v>7.0916319999999996E-3</v>
      </c>
      <c r="CE1558" s="157">
        <v>0</v>
      </c>
      <c r="CF1558" s="157">
        <v>7.393869E-3</v>
      </c>
      <c r="CG1558" s="157">
        <v>0</v>
      </c>
      <c r="CH1558" s="157">
        <v>0</v>
      </c>
      <c r="CI1558" s="157">
        <v>0</v>
      </c>
      <c r="CJ1558" s="157">
        <v>0</v>
      </c>
      <c r="CK1558" s="157">
        <v>0</v>
      </c>
      <c r="CL1558" s="157">
        <v>0</v>
      </c>
      <c r="CM1558" s="157">
        <v>0</v>
      </c>
      <c r="CN1558" s="192">
        <v>2.65E-5</v>
      </c>
      <c r="CO1558" s="192">
        <v>1.26E-5</v>
      </c>
      <c r="CP1558" s="157">
        <v>5.2497399999999999E-4</v>
      </c>
      <c r="CQ1558" s="157">
        <v>3.2804610000000001E-3</v>
      </c>
      <c r="CR1558" s="157">
        <v>3.4228629999999999E-3</v>
      </c>
      <c r="CS1558" s="157">
        <v>9.8602269999999992E-3</v>
      </c>
      <c r="CT1558" s="157">
        <v>1.4303053E-2</v>
      </c>
      <c r="CU1558" s="157">
        <v>0</v>
      </c>
      <c r="CV1558" s="157">
        <v>0</v>
      </c>
      <c r="CW1558" s="157">
        <v>0</v>
      </c>
      <c r="CX1558" s="157">
        <v>2.23864E-4</v>
      </c>
      <c r="CY1558" s="157">
        <v>1.767858E-3</v>
      </c>
      <c r="CZ1558" s="157">
        <v>0</v>
      </c>
      <c r="DA1558" s="157">
        <v>0</v>
      </c>
      <c r="DB1558" s="157">
        <v>0</v>
      </c>
      <c r="DC1558" s="157">
        <v>0</v>
      </c>
      <c r="DD1558" s="157">
        <v>0</v>
      </c>
      <c r="DE1558" s="192">
        <v>1.3200000000000001E-5</v>
      </c>
      <c r="DF1558" s="157">
        <v>0</v>
      </c>
      <c r="DG1558" s="157">
        <v>2.9411800000000001E-4</v>
      </c>
      <c r="DH1558" s="157">
        <v>0</v>
      </c>
      <c r="DI1558" s="157">
        <v>0</v>
      </c>
      <c r="DJ1558" s="157">
        <v>0</v>
      </c>
      <c r="DK1558" s="157">
        <v>0</v>
      </c>
      <c r="DL1558" s="157">
        <v>0</v>
      </c>
      <c r="DM1558" s="157">
        <v>0</v>
      </c>
      <c r="DN1558" s="157">
        <v>1.5434100000000001E-4</v>
      </c>
      <c r="DO1558" s="157">
        <v>0</v>
      </c>
      <c r="DP1558" s="157">
        <v>0</v>
      </c>
      <c r="DQ1558" s="157">
        <v>0</v>
      </c>
      <c r="DR1558" s="157">
        <v>0</v>
      </c>
      <c r="DS1558" s="157">
        <v>0</v>
      </c>
      <c r="DT1558" s="157">
        <v>2.5406500000000002E-3</v>
      </c>
      <c r="DU1558" s="157">
        <v>1.43838E-4</v>
      </c>
      <c r="DV1558" s="157">
        <v>0</v>
      </c>
      <c r="DW1558" s="157">
        <v>0</v>
      </c>
      <c r="DX1558" s="157">
        <v>0</v>
      </c>
      <c r="DY1558" s="157">
        <v>0</v>
      </c>
      <c r="DZ1558" s="157">
        <v>0</v>
      </c>
      <c r="EA1558" s="157">
        <v>1.325169E-3</v>
      </c>
      <c r="EB1558" s="157">
        <v>1.6688378E-2</v>
      </c>
      <c r="EC1558" s="157">
        <v>0</v>
      </c>
      <c r="ED1558" s="157">
        <v>0</v>
      </c>
      <c r="EE1558" s="157">
        <v>0</v>
      </c>
      <c r="EF1558" s="157">
        <v>0</v>
      </c>
      <c r="EG1558" s="157">
        <v>0</v>
      </c>
      <c r="EH1558" s="157">
        <v>0</v>
      </c>
      <c r="EI1558" s="157">
        <v>0</v>
      </c>
      <c r="EJ1558" s="157">
        <v>0</v>
      </c>
      <c r="EK1558" s="157">
        <v>2.5803599999999999E-3</v>
      </c>
      <c r="EL1558" s="157">
        <v>0</v>
      </c>
      <c r="EM1558" s="157">
        <v>0</v>
      </c>
      <c r="EN1558" s="157">
        <v>0</v>
      </c>
      <c r="EO1558" s="157">
        <v>0</v>
      </c>
      <c r="EP1558" s="157">
        <v>0</v>
      </c>
      <c r="EQ1558" s="157">
        <v>0</v>
      </c>
      <c r="ER1558" s="192">
        <v>4.1300000000000001E-5</v>
      </c>
      <c r="ES1558" s="157">
        <v>0</v>
      </c>
      <c r="ET1558" s="157">
        <v>0</v>
      </c>
      <c r="EU1558" s="157">
        <v>0</v>
      </c>
      <c r="EV1558" s="157">
        <v>0</v>
      </c>
      <c r="EW1558" s="157">
        <v>2.18524E-4</v>
      </c>
      <c r="EX1558" s="157">
        <v>0</v>
      </c>
      <c r="EY1558" s="157">
        <v>0</v>
      </c>
      <c r="EZ1558" s="157">
        <v>0</v>
      </c>
      <c r="FA1558" s="157">
        <v>0</v>
      </c>
      <c r="FB1558" s="157">
        <v>0</v>
      </c>
      <c r="FC1558" s="157">
        <v>0</v>
      </c>
      <c r="FD1558" s="157">
        <v>0</v>
      </c>
      <c r="FE1558" s="157">
        <v>0</v>
      </c>
      <c r="FF1558" s="157">
        <v>0</v>
      </c>
      <c r="FG1558" s="157">
        <v>0</v>
      </c>
      <c r="FH1558" s="157">
        <v>0</v>
      </c>
      <c r="FI1558" s="157">
        <v>0</v>
      </c>
      <c r="FJ1558" s="157">
        <v>0</v>
      </c>
      <c r="FK1558" s="192">
        <v>9.2399999999999996E-5</v>
      </c>
      <c r="FL1558" s="157">
        <v>9.7925900000000003E-3</v>
      </c>
      <c r="FM1558" s="157">
        <v>5.6262960000000002E-3</v>
      </c>
      <c r="FN1558" s="157">
        <v>0</v>
      </c>
      <c r="FO1558" s="157">
        <v>0</v>
      </c>
      <c r="FP1558" s="157">
        <v>0</v>
      </c>
      <c r="FQ1558" s="157">
        <v>7.2223089999999997E-3</v>
      </c>
      <c r="FR1558" s="157">
        <v>0</v>
      </c>
      <c r="FS1558" s="157">
        <v>0</v>
      </c>
      <c r="FT1558" s="157">
        <v>0</v>
      </c>
      <c r="FU1558" s="157">
        <v>0</v>
      </c>
      <c r="FV1558" s="157">
        <v>0</v>
      </c>
      <c r="FW1558" s="157">
        <v>0</v>
      </c>
      <c r="FX1558" s="192">
        <v>2.5599999999999999E-5</v>
      </c>
      <c r="FY1558" s="157">
        <v>0</v>
      </c>
      <c r="FZ1558" s="157">
        <v>0</v>
      </c>
      <c r="GA1558" s="157">
        <v>0</v>
      </c>
      <c r="GB1558" s="157">
        <v>0</v>
      </c>
      <c r="GC1558" s="157">
        <v>1.13263E-4</v>
      </c>
      <c r="GD1558" s="157">
        <v>6.25667E-4</v>
      </c>
      <c r="GE1558" s="157">
        <v>0</v>
      </c>
      <c r="GF1558" s="157">
        <v>0</v>
      </c>
      <c r="GG1558" s="157">
        <v>0</v>
      </c>
      <c r="GH1558" s="157">
        <v>0</v>
      </c>
      <c r="GI1558" s="157">
        <v>0</v>
      </c>
      <c r="GJ1558" s="157">
        <v>0</v>
      </c>
      <c r="GK1558" s="157">
        <v>0</v>
      </c>
      <c r="GL1558" s="157">
        <v>0</v>
      </c>
      <c r="GM1558" s="157">
        <v>0</v>
      </c>
      <c r="GN1558" s="157">
        <v>0</v>
      </c>
      <c r="GO1558" s="157">
        <v>0</v>
      </c>
      <c r="GP1558" s="157">
        <v>0</v>
      </c>
      <c r="GQ1558" s="157">
        <v>0</v>
      </c>
      <c r="GR1558" s="157">
        <v>0</v>
      </c>
      <c r="GS1558" s="157">
        <v>0</v>
      </c>
      <c r="GT1558" s="157">
        <v>0</v>
      </c>
      <c r="GU1558" s="157">
        <v>0</v>
      </c>
      <c r="GV1558" s="157">
        <v>0</v>
      </c>
      <c r="GW1558" s="157">
        <v>0</v>
      </c>
      <c r="GX1558" s="157">
        <v>0</v>
      </c>
      <c r="GY1558" s="157">
        <v>0</v>
      </c>
      <c r="GZ1558" s="157">
        <v>0</v>
      </c>
      <c r="HA1558" s="157">
        <v>0</v>
      </c>
    </row>
    <row r="1559" spans="1:209" x14ac:dyDescent="0.2">
      <c r="A1559" s="157" t="s">
        <v>5368</v>
      </c>
      <c r="B1559" s="157">
        <v>4.4756100000000002E-4</v>
      </c>
      <c r="C1559" s="157">
        <v>1.0907130000000001E-3</v>
      </c>
      <c r="D1559" s="157">
        <v>9.8710599999999996E-4</v>
      </c>
      <c r="E1559" s="157">
        <v>5.3605600000000003E-4</v>
      </c>
      <c r="F1559" s="157">
        <v>1.210001E-3</v>
      </c>
      <c r="G1559" s="157">
        <v>1.2813899999999999E-4</v>
      </c>
      <c r="H1559" s="192">
        <v>3.15E-5</v>
      </c>
      <c r="I1559" s="157">
        <v>2.245538E-3</v>
      </c>
      <c r="J1559" s="157">
        <v>0</v>
      </c>
      <c r="K1559" s="157">
        <v>9.6452699999999996E-4</v>
      </c>
      <c r="L1559" s="157">
        <v>0</v>
      </c>
      <c r="M1559" s="157">
        <v>9.4376200000000001E-4</v>
      </c>
      <c r="N1559" s="157">
        <v>6.0846800000000003E-4</v>
      </c>
      <c r="O1559" s="157">
        <v>1.4289199999999999E-4</v>
      </c>
      <c r="P1559" s="157">
        <v>1.8529880000000001E-3</v>
      </c>
      <c r="Q1559" s="157">
        <v>4.1087200000000001E-4</v>
      </c>
      <c r="R1559" s="157">
        <v>2.8360700000000001E-4</v>
      </c>
      <c r="S1559" s="157">
        <v>6.2312800000000003E-4</v>
      </c>
      <c r="T1559" s="157">
        <v>1.0021660000000001E-3</v>
      </c>
      <c r="U1559" s="157">
        <v>6.6173999999999996E-4</v>
      </c>
      <c r="V1559" s="157">
        <v>1.5224100000000001E-3</v>
      </c>
      <c r="W1559" s="157">
        <v>2.5189599999999999E-4</v>
      </c>
      <c r="X1559" s="157">
        <v>1.2169150000000001E-3</v>
      </c>
      <c r="Y1559" s="157">
        <v>1.2402979999999999E-3</v>
      </c>
      <c r="Z1559" s="157">
        <v>4.7496700000000002E-4</v>
      </c>
      <c r="AA1559" s="157">
        <v>0</v>
      </c>
      <c r="AB1559" s="157">
        <v>1.786249E-3</v>
      </c>
      <c r="AC1559" s="157">
        <v>1.3510400000000001E-4</v>
      </c>
      <c r="AD1559" s="192">
        <v>3.8800000000000001E-5</v>
      </c>
      <c r="AE1559" s="157">
        <v>1.418341E-3</v>
      </c>
      <c r="AF1559" s="157">
        <v>1.7972100000000001E-4</v>
      </c>
      <c r="AG1559" s="157">
        <v>6.4112800000000003E-4</v>
      </c>
      <c r="AH1559" s="157">
        <v>9.4528400000000001E-4</v>
      </c>
      <c r="AI1559" s="157">
        <v>1.5471500000000001E-4</v>
      </c>
      <c r="AJ1559" s="157">
        <v>9.9442400000000005E-4</v>
      </c>
      <c r="AK1559" s="157">
        <v>2.0489890000000002E-3</v>
      </c>
      <c r="AL1559" s="157">
        <v>3.7472699999999999E-4</v>
      </c>
      <c r="AM1559" s="192">
        <v>8.2799999999999993E-5</v>
      </c>
      <c r="AN1559" s="157">
        <v>1.65456E-4</v>
      </c>
      <c r="AO1559" s="157">
        <v>2.2769199999999999E-4</v>
      </c>
      <c r="AP1559" s="157">
        <v>1.4007599999999999E-4</v>
      </c>
      <c r="AQ1559" s="157">
        <v>2.7212599999999998E-4</v>
      </c>
      <c r="AR1559" s="157">
        <v>7.8968799999999998E-4</v>
      </c>
      <c r="AS1559" s="157">
        <v>0</v>
      </c>
      <c r="AT1559" s="157">
        <v>1.7732699999999999E-4</v>
      </c>
      <c r="AU1559" s="157">
        <v>1.0305E-4</v>
      </c>
      <c r="AV1559" s="157">
        <v>0</v>
      </c>
      <c r="AW1559" s="192">
        <v>3.4199999999999998E-5</v>
      </c>
      <c r="AX1559" s="157">
        <v>8.2713000000000003E-4</v>
      </c>
      <c r="AY1559" s="192">
        <v>8.1100000000000006E-5</v>
      </c>
      <c r="AZ1559" s="157">
        <v>1.51762E-4</v>
      </c>
      <c r="BA1559" s="157">
        <v>1.9265999999999999E-4</v>
      </c>
      <c r="BB1559" s="192">
        <v>9.8599999999999998E-5</v>
      </c>
      <c r="BC1559" s="157">
        <v>0</v>
      </c>
      <c r="BD1559" s="157">
        <v>0</v>
      </c>
      <c r="BE1559" s="157">
        <v>0</v>
      </c>
      <c r="BF1559" s="157">
        <v>1.0667070000000001E-3</v>
      </c>
      <c r="BG1559" s="157">
        <v>4.0315499999999998E-4</v>
      </c>
      <c r="BH1559" s="157">
        <v>5.6203799999999995E-4</v>
      </c>
      <c r="BI1559" s="192">
        <v>5.4200000000000003E-5</v>
      </c>
      <c r="BJ1559" s="157">
        <v>2.6283699999999998E-4</v>
      </c>
      <c r="BK1559" s="192">
        <v>8.6100000000000006E-5</v>
      </c>
      <c r="BL1559" s="192">
        <v>3.5800000000000003E-5</v>
      </c>
      <c r="BM1559" s="157">
        <v>0</v>
      </c>
      <c r="BN1559" s="157">
        <v>2.1615999999999999E-4</v>
      </c>
      <c r="BO1559" s="157">
        <v>1.7794800000000001E-4</v>
      </c>
      <c r="BP1559" s="192">
        <v>5.3300000000000001E-5</v>
      </c>
      <c r="BQ1559" s="157">
        <v>2.39134E-4</v>
      </c>
      <c r="BR1559" s="157">
        <v>2.315035E-3</v>
      </c>
      <c r="BS1559" s="157">
        <v>0</v>
      </c>
      <c r="BT1559" s="157">
        <v>2.3158900000000001E-4</v>
      </c>
      <c r="BU1559" s="157">
        <v>6.7597999999999996E-4</v>
      </c>
      <c r="BV1559" s="157">
        <v>4.2773600000000001E-4</v>
      </c>
      <c r="BW1559" s="157">
        <v>2.2708799999999999E-4</v>
      </c>
      <c r="BX1559" s="157">
        <v>1.19821E-4</v>
      </c>
      <c r="BY1559" s="157">
        <v>2.7702899999999998E-4</v>
      </c>
      <c r="BZ1559" s="157">
        <v>3.7135599999999999E-4</v>
      </c>
      <c r="CA1559" s="157">
        <v>7.8680899999999997E-4</v>
      </c>
      <c r="CB1559" s="157">
        <v>6.2833799999999999E-4</v>
      </c>
      <c r="CC1559" s="192">
        <v>9.0600000000000007E-5</v>
      </c>
      <c r="CD1559" s="157">
        <v>1.9976400000000001E-4</v>
      </c>
      <c r="CE1559" s="192">
        <v>6.2299999999999996E-5</v>
      </c>
      <c r="CF1559" s="157">
        <v>6.0923300000000004E-4</v>
      </c>
      <c r="CG1559" s="157">
        <v>0</v>
      </c>
      <c r="CH1559" s="157">
        <v>3.9917000000000002E-4</v>
      </c>
      <c r="CI1559" s="157">
        <v>3.2062799999999999E-4</v>
      </c>
      <c r="CJ1559" s="157">
        <v>1.05927E-4</v>
      </c>
      <c r="CK1559" s="192">
        <v>2.69E-5</v>
      </c>
      <c r="CL1559" s="157">
        <v>2.2156000000000001E-4</v>
      </c>
      <c r="CM1559" s="157">
        <v>7.7144500000000005E-4</v>
      </c>
      <c r="CN1559" s="157">
        <v>1.139148E-3</v>
      </c>
      <c r="CO1559" s="157">
        <v>7.9278200000000001E-4</v>
      </c>
      <c r="CP1559" s="157">
        <v>1.099945E-3</v>
      </c>
      <c r="CQ1559" s="157">
        <v>4.5662099999999999E-4</v>
      </c>
      <c r="CR1559" s="157">
        <v>6.1122599999999998E-4</v>
      </c>
      <c r="CS1559" s="157">
        <v>1.0006150000000001E-3</v>
      </c>
      <c r="CT1559" s="157">
        <v>1.1423399999999999E-3</v>
      </c>
      <c r="CU1559" s="157">
        <v>1.19608E-4</v>
      </c>
      <c r="CV1559" s="157">
        <v>4.7798300000000002E-4</v>
      </c>
      <c r="CW1559" s="157">
        <v>2.3140199999999999E-4</v>
      </c>
      <c r="CX1559" s="157">
        <v>4.4772799999999999E-4</v>
      </c>
      <c r="CY1559" s="192">
        <v>8.2899999999999996E-5</v>
      </c>
      <c r="CZ1559" s="157">
        <v>0</v>
      </c>
      <c r="DA1559" s="157">
        <v>2.1923810000000002E-3</v>
      </c>
      <c r="DB1559" s="157">
        <v>2.1272000000000001E-3</v>
      </c>
      <c r="DC1559" s="157">
        <v>4.9140800000000004E-3</v>
      </c>
      <c r="DD1559" s="157">
        <v>1.399443E-3</v>
      </c>
      <c r="DE1559" s="157">
        <v>7.5466699999999999E-4</v>
      </c>
      <c r="DF1559" s="157">
        <v>2.7567200000000003E-4</v>
      </c>
      <c r="DG1559" s="157">
        <v>0</v>
      </c>
      <c r="DH1559" s="192">
        <v>6.7500000000000001E-5</v>
      </c>
      <c r="DI1559" s="157">
        <v>1.6132599999999999E-4</v>
      </c>
      <c r="DJ1559" s="157">
        <v>2.6819499999999999E-4</v>
      </c>
      <c r="DK1559" s="157">
        <v>1.478084E-3</v>
      </c>
      <c r="DL1559" s="157">
        <v>1.6507099999999999E-3</v>
      </c>
      <c r="DM1559" s="157">
        <v>1.2087790000000001E-3</v>
      </c>
      <c r="DN1559" s="157">
        <v>1.5434100000000001E-4</v>
      </c>
      <c r="DO1559" s="157">
        <v>1.03742E-4</v>
      </c>
      <c r="DP1559" s="192">
        <v>8.9599999999999996E-5</v>
      </c>
      <c r="DQ1559" s="157">
        <v>2.8923799999999998E-4</v>
      </c>
      <c r="DR1559" s="192">
        <v>4.0800000000000002E-5</v>
      </c>
      <c r="DS1559" s="157">
        <v>2.4978400000000002E-4</v>
      </c>
      <c r="DT1559" s="157">
        <v>3.8109800000000002E-4</v>
      </c>
      <c r="DU1559" s="157">
        <v>1.43838E-4</v>
      </c>
      <c r="DV1559" s="157">
        <v>0</v>
      </c>
      <c r="DW1559" s="157">
        <v>1.0431E-4</v>
      </c>
      <c r="DX1559" s="192">
        <v>8.1600000000000005E-5</v>
      </c>
      <c r="DY1559" s="157">
        <v>1.29581E-4</v>
      </c>
      <c r="DZ1559" s="157">
        <v>1.2651819999999999E-3</v>
      </c>
      <c r="EA1559" s="157">
        <v>1.507951E-3</v>
      </c>
      <c r="EB1559" s="157">
        <v>8.8018899999999997E-4</v>
      </c>
      <c r="EC1559" s="157">
        <v>4.0206900000000002E-4</v>
      </c>
      <c r="ED1559" s="192">
        <v>4.9200000000000003E-5</v>
      </c>
      <c r="EE1559" s="157">
        <v>0</v>
      </c>
      <c r="EF1559" s="157">
        <v>1.96021E-4</v>
      </c>
      <c r="EG1559" s="157">
        <v>2.8442979999999999E-3</v>
      </c>
      <c r="EH1559" s="157">
        <v>3.1768699999999998E-4</v>
      </c>
      <c r="EI1559" s="157">
        <v>2.909511E-3</v>
      </c>
      <c r="EJ1559" s="157">
        <v>0</v>
      </c>
      <c r="EK1559" s="157">
        <v>2.9489830000000001E-3</v>
      </c>
      <c r="EL1559" s="157">
        <v>1.0105100000000001E-4</v>
      </c>
      <c r="EM1559" s="157">
        <v>7.3999999999999999E-4</v>
      </c>
      <c r="EN1559" s="157">
        <v>1.037013E-3</v>
      </c>
      <c r="EO1559" s="157">
        <v>1.375336E-3</v>
      </c>
      <c r="EP1559" s="192">
        <v>5.3000000000000001E-5</v>
      </c>
      <c r="EQ1559" s="157">
        <v>4.7159300000000002E-4</v>
      </c>
      <c r="ER1559" s="157">
        <v>2.27414E-4</v>
      </c>
      <c r="ES1559" s="157">
        <v>1.484628E-3</v>
      </c>
      <c r="ET1559" s="192">
        <v>7.4400000000000006E-5</v>
      </c>
      <c r="EU1559" s="192">
        <v>3.7200000000000003E-5</v>
      </c>
      <c r="EV1559" s="157">
        <v>1.260239E-3</v>
      </c>
      <c r="EW1559" s="157">
        <v>3.8241600000000001E-4</v>
      </c>
      <c r="EX1559" s="157">
        <v>6.7836000000000003E-4</v>
      </c>
      <c r="EY1559" s="157">
        <v>4.1407899999999998E-4</v>
      </c>
      <c r="EZ1559" s="157">
        <v>0</v>
      </c>
      <c r="FA1559" s="157">
        <v>0</v>
      </c>
      <c r="FB1559" s="157">
        <v>0</v>
      </c>
      <c r="FC1559" s="157">
        <v>0</v>
      </c>
      <c r="FD1559" s="157">
        <v>1.678903E-3</v>
      </c>
      <c r="FE1559" s="157">
        <v>2.02034E-4</v>
      </c>
      <c r="FF1559" s="192">
        <v>6.7799999999999995E-5</v>
      </c>
      <c r="FG1559" s="157">
        <v>1.5926100000000001E-4</v>
      </c>
      <c r="FH1559" s="157">
        <v>1.4225800000000001E-4</v>
      </c>
      <c r="FI1559" s="157">
        <v>1.10296E-4</v>
      </c>
      <c r="FJ1559" s="192">
        <v>5.9700000000000001E-5</v>
      </c>
      <c r="FK1559" s="157">
        <v>1.8481699999999999E-4</v>
      </c>
      <c r="FL1559" s="157">
        <v>2.375907E-3</v>
      </c>
      <c r="FM1559" s="157">
        <v>5.4993900000000005E-4</v>
      </c>
      <c r="FN1559" s="157">
        <v>2.754963E-3</v>
      </c>
      <c r="FO1559" s="157">
        <v>0</v>
      </c>
      <c r="FP1559" s="157">
        <v>0</v>
      </c>
      <c r="FQ1559" s="157">
        <v>1.5979950000000001E-3</v>
      </c>
      <c r="FR1559" s="157">
        <v>0</v>
      </c>
      <c r="FS1559" s="157">
        <v>0</v>
      </c>
      <c r="FT1559" s="157">
        <v>0</v>
      </c>
      <c r="FU1559" s="157">
        <v>0</v>
      </c>
      <c r="FV1559" s="157">
        <v>2.0669699999999999E-4</v>
      </c>
      <c r="FW1559" s="157">
        <v>0</v>
      </c>
      <c r="FX1559" s="157">
        <v>2.0470800000000001E-4</v>
      </c>
      <c r="FY1559" s="157">
        <v>1.5205819999999999E-3</v>
      </c>
      <c r="FZ1559" s="157">
        <v>1.35544E-4</v>
      </c>
      <c r="GA1559" s="157">
        <v>1.16686E-4</v>
      </c>
      <c r="GB1559" s="192">
        <v>4.21E-5</v>
      </c>
      <c r="GC1559" s="157">
        <v>9.4385900000000002E-4</v>
      </c>
      <c r="GD1559" s="157">
        <v>1.4721600000000001E-4</v>
      </c>
      <c r="GE1559" s="157">
        <v>2.2592200000000001E-4</v>
      </c>
      <c r="GF1559" s="157">
        <v>9.0788999999999996E-4</v>
      </c>
      <c r="GG1559" s="157">
        <v>1.3342200000000001E-4</v>
      </c>
      <c r="GH1559" s="157">
        <v>9.5675899999999995E-4</v>
      </c>
      <c r="GI1559" s="157">
        <v>3.60212E-4</v>
      </c>
      <c r="GJ1559" s="192">
        <v>8.0799999999999999E-5</v>
      </c>
      <c r="GK1559" s="192">
        <v>2.9600000000000001E-5</v>
      </c>
      <c r="GL1559" s="157">
        <v>3.9699599999999999E-4</v>
      </c>
      <c r="GM1559" s="157">
        <v>1.15185E-4</v>
      </c>
      <c r="GN1559" s="157">
        <v>0</v>
      </c>
      <c r="GO1559" s="157">
        <v>1.5982099999999999E-4</v>
      </c>
      <c r="GP1559" s="157">
        <v>2.8512399999999999E-4</v>
      </c>
      <c r="GQ1559" s="157">
        <v>7.1979399999999995E-4</v>
      </c>
      <c r="GR1559" s="157">
        <v>0</v>
      </c>
      <c r="GS1559" s="157">
        <v>0</v>
      </c>
      <c r="GT1559" s="157">
        <v>0</v>
      </c>
      <c r="GU1559" s="157">
        <v>0</v>
      </c>
      <c r="GV1559" s="157">
        <v>7.4976569999999996E-3</v>
      </c>
      <c r="GW1559" s="157">
        <v>0</v>
      </c>
      <c r="GX1559" s="157">
        <v>0</v>
      </c>
      <c r="GY1559" s="157">
        <v>0</v>
      </c>
      <c r="GZ1559" s="157">
        <v>0</v>
      </c>
      <c r="HA1559" s="157">
        <v>0</v>
      </c>
    </row>
    <row r="1560" spans="1:209" x14ac:dyDescent="0.2">
      <c r="A1560" s="157" t="s">
        <v>5369</v>
      </c>
      <c r="B1560" s="157">
        <v>0</v>
      </c>
      <c r="C1560" s="157">
        <v>0</v>
      </c>
      <c r="D1560" s="192">
        <v>1.5299999999999999E-5</v>
      </c>
      <c r="E1560" s="157">
        <v>0</v>
      </c>
      <c r="F1560" s="157">
        <v>0</v>
      </c>
      <c r="G1560" s="157">
        <v>0</v>
      </c>
      <c r="H1560" s="157">
        <v>0</v>
      </c>
      <c r="I1560" s="157">
        <v>0</v>
      </c>
      <c r="J1560" s="157">
        <v>0</v>
      </c>
      <c r="K1560" s="157">
        <v>1.6075400000000001E-4</v>
      </c>
      <c r="L1560" s="157">
        <v>0</v>
      </c>
      <c r="M1560" s="157">
        <v>0</v>
      </c>
      <c r="N1560" s="157">
        <v>2.0282300000000001E-4</v>
      </c>
      <c r="O1560" s="157">
        <v>0</v>
      </c>
      <c r="P1560" s="157">
        <v>0</v>
      </c>
      <c r="Q1560" s="192">
        <v>6.3200000000000005E-5</v>
      </c>
      <c r="R1560" s="157">
        <v>5.6721500000000004E-4</v>
      </c>
      <c r="S1560" s="157">
        <v>8.8675850000000007E-3</v>
      </c>
      <c r="T1560" s="157">
        <v>2.0043320000000002E-3</v>
      </c>
      <c r="U1560" s="157">
        <v>3.9704399999999999E-4</v>
      </c>
      <c r="V1560" s="192">
        <v>8.1199999999999995E-5</v>
      </c>
      <c r="W1560" s="157">
        <v>0</v>
      </c>
      <c r="X1560" s="157">
        <v>0</v>
      </c>
      <c r="Y1560" s="157">
        <v>0</v>
      </c>
      <c r="Z1560" s="157">
        <v>0</v>
      </c>
      <c r="AA1560" s="157">
        <v>0</v>
      </c>
      <c r="AB1560" s="157">
        <v>0</v>
      </c>
      <c r="AC1560" s="157">
        <v>0</v>
      </c>
      <c r="AD1560" s="157">
        <v>0</v>
      </c>
      <c r="AE1560" s="192">
        <v>8.3399999999999994E-5</v>
      </c>
      <c r="AF1560" s="157">
        <v>0</v>
      </c>
      <c r="AG1560" s="157">
        <v>0</v>
      </c>
      <c r="AH1560" s="157">
        <v>0</v>
      </c>
      <c r="AI1560" s="192">
        <v>3.8699999999999999E-5</v>
      </c>
      <c r="AJ1560" s="157">
        <v>0</v>
      </c>
      <c r="AK1560" s="157">
        <v>0</v>
      </c>
      <c r="AL1560" s="157">
        <v>0</v>
      </c>
      <c r="AM1560" s="157">
        <v>0</v>
      </c>
      <c r="AN1560" s="157">
        <v>0</v>
      </c>
      <c r="AO1560" s="157">
        <v>0</v>
      </c>
      <c r="AP1560" s="157">
        <v>0</v>
      </c>
      <c r="AQ1560" s="157">
        <v>0</v>
      </c>
      <c r="AR1560" s="157">
        <v>0</v>
      </c>
      <c r="AS1560" s="157">
        <v>0</v>
      </c>
      <c r="AT1560" s="157">
        <v>0</v>
      </c>
      <c r="AU1560" s="157">
        <v>0</v>
      </c>
      <c r="AV1560" s="157">
        <v>0</v>
      </c>
      <c r="AW1560" s="157">
        <v>0</v>
      </c>
      <c r="AX1560" s="157">
        <v>1.3234100000000001E-4</v>
      </c>
      <c r="AY1560" s="157">
        <v>6.2150400000000005E-4</v>
      </c>
      <c r="AZ1560" s="157">
        <v>0</v>
      </c>
      <c r="BA1560" s="157">
        <v>0</v>
      </c>
      <c r="BB1560" s="157">
        <v>0</v>
      </c>
      <c r="BC1560" s="157">
        <v>0</v>
      </c>
      <c r="BD1560" s="157">
        <v>0</v>
      </c>
      <c r="BE1560" s="157">
        <v>1.23449E-4</v>
      </c>
      <c r="BF1560" s="157">
        <v>0</v>
      </c>
      <c r="BG1560" s="157">
        <v>0</v>
      </c>
      <c r="BH1560" s="157">
        <v>0</v>
      </c>
      <c r="BI1560" s="157">
        <v>0</v>
      </c>
      <c r="BJ1560" s="157">
        <v>4.5057700000000002E-4</v>
      </c>
      <c r="BK1560" s="157">
        <v>0</v>
      </c>
      <c r="BL1560" s="157">
        <v>0</v>
      </c>
      <c r="BM1560" s="157">
        <v>0</v>
      </c>
      <c r="BN1560" s="157">
        <v>0</v>
      </c>
      <c r="BO1560" s="157">
        <v>0</v>
      </c>
      <c r="BP1560" s="157">
        <v>0</v>
      </c>
      <c r="BQ1560" s="157">
        <v>0</v>
      </c>
      <c r="BR1560" s="192">
        <v>1.06E-5</v>
      </c>
      <c r="BS1560" s="157">
        <v>0</v>
      </c>
      <c r="BT1560" s="157">
        <v>0</v>
      </c>
      <c r="BU1560" s="157">
        <v>0</v>
      </c>
      <c r="BV1560" s="157">
        <v>6.6536799999999995E-4</v>
      </c>
      <c r="BW1560" s="157">
        <v>0</v>
      </c>
      <c r="BX1560" s="157">
        <v>0</v>
      </c>
      <c r="BY1560" s="157">
        <v>0</v>
      </c>
      <c r="BZ1560" s="192">
        <v>3.0899999999999999E-5</v>
      </c>
      <c r="CA1560" s="192">
        <v>4.2799999999999997E-5</v>
      </c>
      <c r="CB1560" s="157">
        <v>1.69168E-4</v>
      </c>
      <c r="CC1560" s="157">
        <v>0</v>
      </c>
      <c r="CD1560" s="157">
        <v>0</v>
      </c>
      <c r="CE1560" s="157">
        <v>0</v>
      </c>
      <c r="CF1560" s="192">
        <v>2.7699999999999999E-5</v>
      </c>
      <c r="CG1560" s="157">
        <v>8.3275500000000002E-4</v>
      </c>
      <c r="CH1560" s="157">
        <v>0</v>
      </c>
      <c r="CI1560" s="157">
        <v>0</v>
      </c>
      <c r="CJ1560" s="157">
        <v>0</v>
      </c>
      <c r="CK1560" s="157">
        <v>0</v>
      </c>
      <c r="CL1560" s="157">
        <v>0</v>
      </c>
      <c r="CM1560" s="157">
        <v>0</v>
      </c>
      <c r="CN1560" s="157">
        <v>0</v>
      </c>
      <c r="CO1560" s="157">
        <v>0</v>
      </c>
      <c r="CP1560" s="157">
        <v>0</v>
      </c>
      <c r="CQ1560" s="192">
        <v>1.2E-5</v>
      </c>
      <c r="CR1560" s="192">
        <v>6.9900000000000005E-5</v>
      </c>
      <c r="CS1560" s="192">
        <v>7.2999999999999999E-5</v>
      </c>
      <c r="CT1560" s="157">
        <v>0</v>
      </c>
      <c r="CU1560" s="157">
        <v>0</v>
      </c>
      <c r="CV1560" s="192">
        <v>5.9700000000000001E-5</v>
      </c>
      <c r="CW1560" s="157">
        <v>0</v>
      </c>
      <c r="CX1560" s="157">
        <v>0</v>
      </c>
      <c r="CY1560" s="157">
        <v>3.86719E-4</v>
      </c>
      <c r="CZ1560" s="157">
        <v>0</v>
      </c>
      <c r="DA1560" s="157">
        <v>0</v>
      </c>
      <c r="DB1560" s="157">
        <v>0</v>
      </c>
      <c r="DC1560" s="157">
        <v>0</v>
      </c>
      <c r="DD1560" s="157">
        <v>0</v>
      </c>
      <c r="DE1560" s="157">
        <v>0</v>
      </c>
      <c r="DF1560" s="157">
        <v>0</v>
      </c>
      <c r="DG1560" s="157">
        <v>0</v>
      </c>
      <c r="DH1560" s="157">
        <v>0</v>
      </c>
      <c r="DI1560" s="157">
        <v>0</v>
      </c>
      <c r="DJ1560" s="157">
        <v>0</v>
      </c>
      <c r="DK1560" s="157">
        <v>0</v>
      </c>
      <c r="DL1560" s="157">
        <v>0</v>
      </c>
      <c r="DM1560" s="157">
        <v>0</v>
      </c>
      <c r="DN1560" s="157">
        <v>1.3229299999999999E-4</v>
      </c>
      <c r="DO1560" s="157">
        <v>0</v>
      </c>
      <c r="DP1560" s="157">
        <v>0</v>
      </c>
      <c r="DQ1560" s="157">
        <v>0</v>
      </c>
      <c r="DR1560" s="157">
        <v>0</v>
      </c>
      <c r="DS1560" s="192">
        <v>2.27E-5</v>
      </c>
      <c r="DT1560" s="157">
        <v>0</v>
      </c>
      <c r="DU1560" s="192">
        <v>6.1600000000000007E-5</v>
      </c>
      <c r="DV1560" s="157">
        <v>0</v>
      </c>
      <c r="DW1560" s="157">
        <v>0</v>
      </c>
      <c r="DX1560" s="157">
        <v>0</v>
      </c>
      <c r="DY1560" s="157">
        <v>0</v>
      </c>
      <c r="DZ1560" s="157">
        <v>1.89777E-4</v>
      </c>
      <c r="EA1560" s="157">
        <v>2.2847699999999999E-4</v>
      </c>
      <c r="EB1560" s="157">
        <v>6.3373599999999998E-4</v>
      </c>
      <c r="EC1560" s="157">
        <v>0</v>
      </c>
      <c r="ED1560" s="157">
        <v>0</v>
      </c>
      <c r="EE1560" s="157">
        <v>0</v>
      </c>
      <c r="EF1560" s="157">
        <v>0</v>
      </c>
      <c r="EG1560" s="157">
        <v>0</v>
      </c>
      <c r="EH1560" s="157">
        <v>0</v>
      </c>
      <c r="EI1560" s="157">
        <v>0</v>
      </c>
      <c r="EJ1560" s="157">
        <v>0</v>
      </c>
      <c r="EK1560" s="157">
        <v>0</v>
      </c>
      <c r="EL1560" s="192">
        <v>6.7399999999999998E-5</v>
      </c>
      <c r="EM1560" s="157">
        <v>0</v>
      </c>
      <c r="EN1560" s="157">
        <v>0</v>
      </c>
      <c r="EO1560" s="157">
        <v>0</v>
      </c>
      <c r="EP1560" s="157">
        <v>0</v>
      </c>
      <c r="EQ1560" s="157">
        <v>0</v>
      </c>
      <c r="ER1560" s="157">
        <v>0</v>
      </c>
      <c r="ES1560" s="157">
        <v>0</v>
      </c>
      <c r="ET1560" s="157">
        <v>0</v>
      </c>
      <c r="EU1560" s="157">
        <v>0</v>
      </c>
      <c r="EV1560" s="157">
        <v>0</v>
      </c>
      <c r="EW1560" s="157">
        <v>0</v>
      </c>
      <c r="EX1560" s="157">
        <v>0</v>
      </c>
      <c r="EY1560" s="157">
        <v>0</v>
      </c>
      <c r="EZ1560" s="157">
        <v>0</v>
      </c>
      <c r="FA1560" s="157">
        <v>0</v>
      </c>
      <c r="FB1560" s="157">
        <v>0</v>
      </c>
      <c r="FC1560" s="157">
        <v>0</v>
      </c>
      <c r="FD1560" s="157">
        <v>0</v>
      </c>
      <c r="FE1560" s="157">
        <v>0</v>
      </c>
      <c r="FF1560" s="157">
        <v>0</v>
      </c>
      <c r="FG1560" s="157">
        <v>0</v>
      </c>
      <c r="FH1560" s="192">
        <v>2.37E-5</v>
      </c>
      <c r="FI1560" s="157">
        <v>0</v>
      </c>
      <c r="FJ1560" s="157">
        <v>0</v>
      </c>
      <c r="FK1560" s="157">
        <v>0</v>
      </c>
      <c r="FL1560" s="157">
        <v>3.5317500000000001E-4</v>
      </c>
      <c r="FM1560" s="157">
        <v>0</v>
      </c>
      <c r="FN1560" s="157">
        <v>0</v>
      </c>
      <c r="FO1560" s="157">
        <v>0</v>
      </c>
      <c r="FP1560" s="157">
        <v>0</v>
      </c>
      <c r="FQ1560" s="157">
        <v>2.9766599999999998E-4</v>
      </c>
      <c r="FR1560" s="157">
        <v>0</v>
      </c>
      <c r="FS1560" s="157">
        <v>0</v>
      </c>
      <c r="FT1560" s="157">
        <v>0</v>
      </c>
      <c r="FU1560" s="157">
        <v>0</v>
      </c>
      <c r="FV1560" s="157">
        <v>0</v>
      </c>
      <c r="FW1560" s="157">
        <v>0</v>
      </c>
      <c r="FX1560" s="157">
        <v>0</v>
      </c>
      <c r="FY1560" s="157">
        <v>0</v>
      </c>
      <c r="FZ1560" s="157">
        <v>0</v>
      </c>
      <c r="GA1560" s="157">
        <v>0</v>
      </c>
      <c r="GB1560" s="157">
        <v>0</v>
      </c>
      <c r="GC1560" s="157">
        <v>0</v>
      </c>
      <c r="GD1560" s="157">
        <v>0</v>
      </c>
      <c r="GE1560" s="157">
        <v>0</v>
      </c>
      <c r="GF1560" s="157">
        <v>0</v>
      </c>
      <c r="GG1560" s="157">
        <v>0</v>
      </c>
      <c r="GH1560" s="157">
        <v>0</v>
      </c>
      <c r="GI1560" s="192">
        <v>5.1499999999999998E-5</v>
      </c>
      <c r="GJ1560" s="157">
        <v>0</v>
      </c>
      <c r="GK1560" s="157">
        <v>0</v>
      </c>
      <c r="GL1560" s="157">
        <v>0</v>
      </c>
      <c r="GM1560" s="157">
        <v>0</v>
      </c>
      <c r="GN1560" s="157">
        <v>0</v>
      </c>
      <c r="GO1560" s="157">
        <v>0</v>
      </c>
      <c r="GP1560" s="157">
        <v>0</v>
      </c>
      <c r="GQ1560" s="157">
        <v>0</v>
      </c>
      <c r="GR1560" s="157">
        <v>0</v>
      </c>
      <c r="GS1560" s="157">
        <v>0</v>
      </c>
      <c r="GT1560" s="157">
        <v>0</v>
      </c>
      <c r="GU1560" s="157">
        <v>0</v>
      </c>
      <c r="GV1560" s="157">
        <v>0</v>
      </c>
      <c r="GW1560" s="157">
        <v>0</v>
      </c>
      <c r="GX1560" s="157">
        <v>0</v>
      </c>
      <c r="GY1560" s="157">
        <v>0</v>
      </c>
      <c r="GZ1560" s="157">
        <v>0</v>
      </c>
      <c r="HA1560" s="157">
        <v>0</v>
      </c>
    </row>
    <row r="1561" spans="1:209" x14ac:dyDescent="0.2">
      <c r="A1561" s="157" t="s">
        <v>5370</v>
      </c>
      <c r="B1561" s="157">
        <v>0</v>
      </c>
      <c r="C1561" s="157">
        <v>0</v>
      </c>
      <c r="D1561" s="157">
        <v>0</v>
      </c>
      <c r="E1561" s="157">
        <v>0</v>
      </c>
      <c r="F1561" s="157">
        <v>0</v>
      </c>
      <c r="G1561" s="157">
        <v>0</v>
      </c>
      <c r="H1561" s="192">
        <v>9.4500000000000007E-5</v>
      </c>
      <c r="I1561" s="157">
        <v>0</v>
      </c>
      <c r="J1561" s="157">
        <v>0</v>
      </c>
      <c r="K1561" s="157">
        <v>0</v>
      </c>
      <c r="L1561" s="157">
        <v>0</v>
      </c>
      <c r="M1561" s="157">
        <v>0</v>
      </c>
      <c r="N1561" s="157">
        <v>0</v>
      </c>
      <c r="O1561" s="157">
        <v>0</v>
      </c>
      <c r="P1561" s="192">
        <v>8.8200000000000003E-6</v>
      </c>
      <c r="Q1561" s="157">
        <v>0</v>
      </c>
      <c r="R1561" s="192">
        <v>2.1800000000000001E-5</v>
      </c>
      <c r="S1561" s="157">
        <v>0</v>
      </c>
      <c r="T1561" s="157">
        <v>0</v>
      </c>
      <c r="U1561" s="192">
        <v>2.2099999999999998E-5</v>
      </c>
      <c r="V1561" s="157">
        <v>0</v>
      </c>
      <c r="W1561" s="157">
        <v>0</v>
      </c>
      <c r="X1561" s="157">
        <v>0</v>
      </c>
      <c r="Y1561" s="157">
        <v>0</v>
      </c>
      <c r="Z1561" s="157">
        <v>0</v>
      </c>
      <c r="AA1561" s="157">
        <v>0</v>
      </c>
      <c r="AB1561" s="192">
        <v>9.9799999999999993E-6</v>
      </c>
      <c r="AC1561" s="157">
        <v>0</v>
      </c>
      <c r="AD1561" s="157">
        <v>0</v>
      </c>
      <c r="AE1561" s="157">
        <v>0</v>
      </c>
      <c r="AF1561" s="157">
        <v>0</v>
      </c>
      <c r="AG1561" s="157">
        <v>0</v>
      </c>
      <c r="AH1561" s="157">
        <v>0</v>
      </c>
      <c r="AI1561" s="157">
        <v>0</v>
      </c>
      <c r="AJ1561" s="157">
        <v>0</v>
      </c>
      <c r="AK1561" s="157">
        <v>0</v>
      </c>
      <c r="AL1561" s="157">
        <v>0</v>
      </c>
      <c r="AM1561" s="157">
        <v>0</v>
      </c>
      <c r="AN1561" s="157">
        <v>0</v>
      </c>
      <c r="AO1561" s="157">
        <v>0</v>
      </c>
      <c r="AP1561" s="157">
        <v>0</v>
      </c>
      <c r="AQ1561" s="157">
        <v>0</v>
      </c>
      <c r="AR1561" s="157">
        <v>0</v>
      </c>
      <c r="AS1561" s="157">
        <v>1.184133E-3</v>
      </c>
      <c r="AT1561" s="157">
        <v>1.07471E-4</v>
      </c>
      <c r="AU1561" s="157">
        <v>0</v>
      </c>
      <c r="AV1561" s="157">
        <v>0</v>
      </c>
      <c r="AW1561" s="157">
        <v>0</v>
      </c>
      <c r="AX1561" s="192">
        <v>3.3099999999999998E-5</v>
      </c>
      <c r="AY1561" s="192">
        <v>2.6999999999999999E-5</v>
      </c>
      <c r="AZ1561" s="157">
        <v>0</v>
      </c>
      <c r="BA1561" s="157">
        <v>0</v>
      </c>
      <c r="BB1561" s="157">
        <v>0</v>
      </c>
      <c r="BC1561" s="157">
        <v>0</v>
      </c>
      <c r="BD1561" s="157">
        <v>0</v>
      </c>
      <c r="BE1561" s="157">
        <v>0</v>
      </c>
      <c r="BF1561" s="157">
        <v>0</v>
      </c>
      <c r="BG1561" s="157">
        <v>0</v>
      </c>
      <c r="BH1561" s="157">
        <v>0</v>
      </c>
      <c r="BI1561" s="157">
        <v>0</v>
      </c>
      <c r="BJ1561" s="157">
        <v>0</v>
      </c>
      <c r="BK1561" s="157">
        <v>0</v>
      </c>
      <c r="BL1561" s="157">
        <v>0</v>
      </c>
      <c r="BM1561" s="157">
        <v>0</v>
      </c>
      <c r="BN1561" s="157">
        <v>0</v>
      </c>
      <c r="BO1561" s="157">
        <v>1.55704E-4</v>
      </c>
      <c r="BP1561" s="157">
        <v>0</v>
      </c>
      <c r="BQ1561" s="157">
        <v>0</v>
      </c>
      <c r="BR1561" s="192">
        <v>1.06E-5</v>
      </c>
      <c r="BS1561" s="157">
        <v>0</v>
      </c>
      <c r="BT1561" s="157">
        <v>0</v>
      </c>
      <c r="BU1561" s="157">
        <v>0</v>
      </c>
      <c r="BV1561" s="157">
        <v>0</v>
      </c>
      <c r="BW1561" s="157">
        <v>0</v>
      </c>
      <c r="BX1561" s="157">
        <v>0</v>
      </c>
      <c r="BY1561" s="157">
        <v>0</v>
      </c>
      <c r="BZ1561" s="157">
        <v>0</v>
      </c>
      <c r="CA1561" s="157">
        <v>0</v>
      </c>
      <c r="CB1561" s="157">
        <v>0</v>
      </c>
      <c r="CC1561" s="157">
        <v>0</v>
      </c>
      <c r="CD1561" s="157">
        <v>0</v>
      </c>
      <c r="CE1561" s="157">
        <v>0</v>
      </c>
      <c r="CF1561" s="157">
        <v>0</v>
      </c>
      <c r="CG1561" s="157">
        <v>0</v>
      </c>
      <c r="CH1561" s="157">
        <v>0</v>
      </c>
      <c r="CI1561" s="157">
        <v>0</v>
      </c>
      <c r="CJ1561" s="157">
        <v>0</v>
      </c>
      <c r="CK1561" s="157">
        <v>0</v>
      </c>
      <c r="CL1561" s="157">
        <v>0</v>
      </c>
      <c r="CM1561" s="157">
        <v>0</v>
      </c>
      <c r="CN1561" s="157">
        <v>0</v>
      </c>
      <c r="CO1561" s="157">
        <v>0</v>
      </c>
      <c r="CP1561" s="157">
        <v>0</v>
      </c>
      <c r="CQ1561" s="157">
        <v>0</v>
      </c>
      <c r="CR1561" s="157">
        <v>0</v>
      </c>
      <c r="CS1561" s="157">
        <v>0</v>
      </c>
      <c r="CT1561" s="157">
        <v>0</v>
      </c>
      <c r="CU1561" s="157">
        <v>0</v>
      </c>
      <c r="CV1561" s="157">
        <v>0</v>
      </c>
      <c r="CW1561" s="157">
        <v>0</v>
      </c>
      <c r="CX1561" s="157">
        <v>0</v>
      </c>
      <c r="CY1561" s="157">
        <v>0</v>
      </c>
      <c r="CZ1561" s="157">
        <v>0</v>
      </c>
      <c r="DA1561" s="157">
        <v>0</v>
      </c>
      <c r="DB1561" s="157">
        <v>0</v>
      </c>
      <c r="DC1561" s="157">
        <v>0</v>
      </c>
      <c r="DD1561" s="157">
        <v>0</v>
      </c>
      <c r="DE1561" s="157">
        <v>0</v>
      </c>
      <c r="DF1561" s="157">
        <v>0</v>
      </c>
      <c r="DG1561" s="157">
        <v>0</v>
      </c>
      <c r="DH1561" s="157">
        <v>0</v>
      </c>
      <c r="DI1561" s="157">
        <v>0</v>
      </c>
      <c r="DJ1561" s="157">
        <v>0</v>
      </c>
      <c r="DK1561" s="157">
        <v>0</v>
      </c>
      <c r="DL1561" s="157">
        <v>0</v>
      </c>
      <c r="DM1561" s="157">
        <v>0</v>
      </c>
      <c r="DN1561" s="157">
        <v>0</v>
      </c>
      <c r="DO1561" s="157">
        <v>0</v>
      </c>
      <c r="DP1561" s="157">
        <v>0</v>
      </c>
      <c r="DQ1561" s="157">
        <v>0</v>
      </c>
      <c r="DR1561" s="157">
        <v>0</v>
      </c>
      <c r="DS1561" s="157">
        <v>0</v>
      </c>
      <c r="DT1561" s="157">
        <v>0</v>
      </c>
      <c r="DU1561" s="157">
        <v>0</v>
      </c>
      <c r="DV1561" s="157">
        <v>0</v>
      </c>
      <c r="DW1561" s="157">
        <v>0</v>
      </c>
      <c r="DX1561" s="157">
        <v>0</v>
      </c>
      <c r="DY1561" s="157">
        <v>0</v>
      </c>
      <c r="DZ1561" s="157">
        <v>0</v>
      </c>
      <c r="EA1561" s="157">
        <v>0</v>
      </c>
      <c r="EB1561" s="157">
        <v>0</v>
      </c>
      <c r="EC1561" s="157">
        <v>0</v>
      </c>
      <c r="ED1561" s="157">
        <v>0</v>
      </c>
      <c r="EE1561" s="157">
        <v>0</v>
      </c>
      <c r="EF1561" s="157">
        <v>0</v>
      </c>
      <c r="EG1561" s="157">
        <v>0</v>
      </c>
      <c r="EH1561" s="157">
        <v>0</v>
      </c>
      <c r="EI1561" s="157">
        <v>0</v>
      </c>
      <c r="EJ1561" s="157">
        <v>0</v>
      </c>
      <c r="EK1561" s="157">
        <v>0</v>
      </c>
      <c r="EL1561" s="157">
        <v>0</v>
      </c>
      <c r="EM1561" s="157">
        <v>0</v>
      </c>
      <c r="EN1561" s="157">
        <v>0</v>
      </c>
      <c r="EO1561" s="157">
        <v>0</v>
      </c>
      <c r="EP1561" s="157">
        <v>0</v>
      </c>
      <c r="EQ1561" s="157">
        <v>0</v>
      </c>
      <c r="ER1561" s="157">
        <v>0</v>
      </c>
      <c r="ES1561" s="157">
        <v>0</v>
      </c>
      <c r="ET1561" s="157">
        <v>0</v>
      </c>
      <c r="EU1561" s="157">
        <v>0</v>
      </c>
      <c r="EV1561" s="157">
        <v>0</v>
      </c>
      <c r="EW1561" s="157">
        <v>0</v>
      </c>
      <c r="EX1561" s="157">
        <v>0</v>
      </c>
      <c r="EY1561" s="157">
        <v>0</v>
      </c>
      <c r="EZ1561" s="157">
        <v>0</v>
      </c>
      <c r="FA1561" s="157">
        <v>0</v>
      </c>
      <c r="FB1561" s="157">
        <v>0</v>
      </c>
      <c r="FC1561" s="157">
        <v>0</v>
      </c>
      <c r="FD1561" s="157">
        <v>0</v>
      </c>
      <c r="FE1561" s="157">
        <v>0</v>
      </c>
      <c r="FF1561" s="192">
        <v>3.3899999999999997E-5</v>
      </c>
      <c r="FG1561" s="157">
        <v>0</v>
      </c>
      <c r="FH1561" s="157">
        <v>0</v>
      </c>
      <c r="FI1561" s="157">
        <v>0</v>
      </c>
      <c r="FJ1561" s="157">
        <v>0</v>
      </c>
      <c r="FK1561" s="157">
        <v>0</v>
      </c>
      <c r="FL1561" s="157">
        <v>0</v>
      </c>
      <c r="FM1561" s="157">
        <v>0</v>
      </c>
      <c r="FN1561" s="157">
        <v>0</v>
      </c>
      <c r="FO1561" s="157">
        <v>0</v>
      </c>
      <c r="FP1561" s="157">
        <v>0</v>
      </c>
      <c r="FQ1561" s="157">
        <v>0</v>
      </c>
      <c r="FR1561" s="157">
        <v>0</v>
      </c>
      <c r="FS1561" s="157">
        <v>0</v>
      </c>
      <c r="FT1561" s="157">
        <v>0</v>
      </c>
      <c r="FU1561" s="157">
        <v>0</v>
      </c>
      <c r="FV1561" s="157">
        <v>0</v>
      </c>
      <c r="FW1561" s="157">
        <v>0</v>
      </c>
      <c r="FX1561" s="157">
        <v>0</v>
      </c>
      <c r="FY1561" s="157">
        <v>0</v>
      </c>
      <c r="FZ1561" s="157">
        <v>0</v>
      </c>
      <c r="GA1561" s="157">
        <v>0</v>
      </c>
      <c r="GB1561" s="157">
        <v>0</v>
      </c>
      <c r="GC1561" s="157">
        <v>0</v>
      </c>
      <c r="GD1561" s="157">
        <v>0</v>
      </c>
      <c r="GE1561" s="157">
        <v>0</v>
      </c>
      <c r="GF1561" s="157">
        <v>0</v>
      </c>
      <c r="GG1561" s="157">
        <v>0</v>
      </c>
      <c r="GH1561" s="157">
        <v>0</v>
      </c>
      <c r="GI1561" s="157">
        <v>0</v>
      </c>
      <c r="GJ1561" s="157">
        <v>0</v>
      </c>
      <c r="GK1561" s="157">
        <v>0</v>
      </c>
      <c r="GL1561" s="157">
        <v>0</v>
      </c>
      <c r="GM1561" s="157">
        <v>0</v>
      </c>
      <c r="GN1561" s="157">
        <v>1.6140699999999999E-4</v>
      </c>
      <c r="GO1561" s="157">
        <v>0</v>
      </c>
      <c r="GP1561" s="157">
        <v>0</v>
      </c>
      <c r="GQ1561" s="157">
        <v>0</v>
      </c>
      <c r="GR1561" s="157">
        <v>0</v>
      </c>
      <c r="GS1561" s="157">
        <v>0</v>
      </c>
      <c r="GT1561" s="157">
        <v>0</v>
      </c>
      <c r="GU1561" s="157">
        <v>0</v>
      </c>
      <c r="GV1561" s="157">
        <v>0</v>
      </c>
      <c r="GW1561" s="157">
        <v>0</v>
      </c>
      <c r="GX1561" s="157">
        <v>1.3333332999999999E-2</v>
      </c>
      <c r="GY1561" s="157">
        <v>0</v>
      </c>
      <c r="GZ1561" s="157">
        <v>0</v>
      </c>
      <c r="HA1561" s="157">
        <v>0</v>
      </c>
    </row>
    <row r="1562" spans="1:209" x14ac:dyDescent="0.2">
      <c r="A1562" s="157" t="s">
        <v>5371</v>
      </c>
      <c r="B1562" s="157">
        <v>0</v>
      </c>
      <c r="C1562" s="157">
        <v>0</v>
      </c>
      <c r="D1562" s="157">
        <v>0</v>
      </c>
      <c r="E1562" s="157">
        <v>0</v>
      </c>
      <c r="F1562" s="157">
        <v>0</v>
      </c>
      <c r="G1562" s="157">
        <v>0</v>
      </c>
      <c r="H1562" s="192">
        <v>6.3E-5</v>
      </c>
      <c r="I1562" s="157">
        <v>0</v>
      </c>
      <c r="J1562" s="157">
        <v>0</v>
      </c>
      <c r="K1562" s="192">
        <v>8.0400000000000003E-5</v>
      </c>
      <c r="L1562" s="157">
        <v>0</v>
      </c>
      <c r="M1562" s="192">
        <v>4.4100000000000001E-5</v>
      </c>
      <c r="N1562" s="192">
        <v>3.3800000000000002E-5</v>
      </c>
      <c r="O1562" s="157">
        <v>0</v>
      </c>
      <c r="P1562" s="157">
        <v>0</v>
      </c>
      <c r="Q1562" s="157">
        <v>0</v>
      </c>
      <c r="R1562" s="157">
        <v>0</v>
      </c>
      <c r="S1562" s="157">
        <v>0</v>
      </c>
      <c r="T1562" s="157">
        <v>0</v>
      </c>
      <c r="U1562" s="157">
        <v>0</v>
      </c>
      <c r="V1562" s="192">
        <v>2.0299999999999999E-5</v>
      </c>
      <c r="W1562" s="157">
        <v>0</v>
      </c>
      <c r="X1562" s="157">
        <v>0</v>
      </c>
      <c r="Y1562" s="192">
        <v>2.0000000000000002E-5</v>
      </c>
      <c r="Z1562" s="157">
        <v>0</v>
      </c>
      <c r="AA1562" s="192">
        <v>4.9299999999999999E-5</v>
      </c>
      <c r="AB1562" s="157">
        <v>0</v>
      </c>
      <c r="AC1562" s="157">
        <v>0</v>
      </c>
      <c r="AD1562" s="157">
        <v>0</v>
      </c>
      <c r="AE1562" s="157">
        <v>0</v>
      </c>
      <c r="AF1562" s="157">
        <v>0</v>
      </c>
      <c r="AG1562" s="157">
        <v>0</v>
      </c>
      <c r="AH1562" s="157">
        <v>0</v>
      </c>
      <c r="AI1562" s="157">
        <v>0</v>
      </c>
      <c r="AJ1562" s="157">
        <v>0</v>
      </c>
      <c r="AK1562" s="157">
        <v>0</v>
      </c>
      <c r="AL1562" s="157">
        <v>0</v>
      </c>
      <c r="AM1562" s="192">
        <v>2.0699999999999998E-5</v>
      </c>
      <c r="AN1562" s="192">
        <v>6.6199999999999996E-5</v>
      </c>
      <c r="AO1562" s="157">
        <v>1.01197E-4</v>
      </c>
      <c r="AP1562" s="157">
        <v>0</v>
      </c>
      <c r="AQ1562" s="157">
        <v>2.09328E-4</v>
      </c>
      <c r="AR1562" s="192">
        <v>7.64E-5</v>
      </c>
      <c r="AS1562" s="157">
        <v>3.1880500000000002E-4</v>
      </c>
      <c r="AT1562" s="192">
        <v>7.5199999999999998E-5</v>
      </c>
      <c r="AU1562" s="157">
        <v>0</v>
      </c>
      <c r="AV1562" s="157">
        <v>0</v>
      </c>
      <c r="AW1562" s="157">
        <v>0</v>
      </c>
      <c r="AX1562" s="192">
        <v>3.3099999999999998E-5</v>
      </c>
      <c r="AY1562" s="157">
        <v>1.9185560000000001E-3</v>
      </c>
      <c r="AZ1562" s="157">
        <v>0</v>
      </c>
      <c r="BA1562" s="157">
        <v>1.68577E-4</v>
      </c>
      <c r="BB1562" s="157">
        <v>1.2323799999999999E-4</v>
      </c>
      <c r="BC1562" s="157">
        <v>0</v>
      </c>
      <c r="BD1562" s="157">
        <v>0</v>
      </c>
      <c r="BE1562" s="192">
        <v>6.1699999999999995E-5</v>
      </c>
      <c r="BF1562" s="157">
        <v>0</v>
      </c>
      <c r="BG1562" s="157">
        <v>0</v>
      </c>
      <c r="BH1562" s="157">
        <v>0</v>
      </c>
      <c r="BI1562" s="157">
        <v>0</v>
      </c>
      <c r="BJ1562" s="157">
        <v>2.2528899999999999E-4</v>
      </c>
      <c r="BK1562" s="192">
        <v>1.7200000000000001E-5</v>
      </c>
      <c r="BL1562" s="192">
        <v>7.1500000000000003E-5</v>
      </c>
      <c r="BM1562" s="157">
        <v>0</v>
      </c>
      <c r="BN1562" s="157">
        <v>0</v>
      </c>
      <c r="BO1562" s="192">
        <v>6.6699999999999995E-5</v>
      </c>
      <c r="BP1562" s="157">
        <v>0</v>
      </c>
      <c r="BQ1562" s="157">
        <v>0</v>
      </c>
      <c r="BR1562" s="157">
        <v>0</v>
      </c>
      <c r="BS1562" s="157">
        <v>0</v>
      </c>
      <c r="BT1562" s="157">
        <v>0</v>
      </c>
      <c r="BU1562" s="157">
        <v>0</v>
      </c>
      <c r="BV1562" s="157">
        <v>0</v>
      </c>
      <c r="BW1562" s="157">
        <v>0</v>
      </c>
      <c r="BX1562" s="157">
        <v>0</v>
      </c>
      <c r="BY1562" s="157">
        <v>0</v>
      </c>
      <c r="BZ1562" s="157">
        <v>0</v>
      </c>
      <c r="CA1562" s="157">
        <v>0</v>
      </c>
      <c r="CB1562" s="157">
        <v>0</v>
      </c>
      <c r="CC1562" s="157">
        <v>0</v>
      </c>
      <c r="CD1562" s="157">
        <v>0</v>
      </c>
      <c r="CE1562" s="157">
        <v>0</v>
      </c>
      <c r="CF1562" s="157">
        <v>0</v>
      </c>
      <c r="CG1562" s="157">
        <v>2.0818880000000001E-3</v>
      </c>
      <c r="CH1562" s="157">
        <v>0</v>
      </c>
      <c r="CI1562" s="157">
        <v>0</v>
      </c>
      <c r="CJ1562" s="157">
        <v>0</v>
      </c>
      <c r="CK1562" s="157">
        <v>0</v>
      </c>
      <c r="CL1562" s="157">
        <v>0</v>
      </c>
      <c r="CM1562" s="157">
        <v>0</v>
      </c>
      <c r="CN1562" s="157">
        <v>0</v>
      </c>
      <c r="CO1562" s="157">
        <v>0</v>
      </c>
      <c r="CP1562" s="157">
        <v>0</v>
      </c>
      <c r="CQ1562" s="157">
        <v>0</v>
      </c>
      <c r="CR1562" s="157">
        <v>0</v>
      </c>
      <c r="CS1562" s="157">
        <v>0</v>
      </c>
      <c r="CT1562" s="157">
        <v>0</v>
      </c>
      <c r="CU1562" s="157">
        <v>0</v>
      </c>
      <c r="CV1562" s="157">
        <v>0</v>
      </c>
      <c r="CW1562" s="157">
        <v>0</v>
      </c>
      <c r="CX1562" s="157">
        <v>0</v>
      </c>
      <c r="CY1562" s="157">
        <v>0</v>
      </c>
      <c r="CZ1562" s="157">
        <v>0</v>
      </c>
      <c r="DA1562" s="157">
        <v>0</v>
      </c>
      <c r="DB1562" s="157">
        <v>0</v>
      </c>
      <c r="DC1562" s="157">
        <v>0</v>
      </c>
      <c r="DD1562" s="157">
        <v>0</v>
      </c>
      <c r="DE1562" s="157">
        <v>0</v>
      </c>
      <c r="DF1562" s="157">
        <v>0</v>
      </c>
      <c r="DG1562" s="157">
        <v>0</v>
      </c>
      <c r="DH1562" s="157">
        <v>0</v>
      </c>
      <c r="DI1562" s="157">
        <v>0</v>
      </c>
      <c r="DJ1562" s="157">
        <v>0</v>
      </c>
      <c r="DK1562" s="157">
        <v>0</v>
      </c>
      <c r="DL1562" s="157">
        <v>0</v>
      </c>
      <c r="DM1562" s="157">
        <v>0</v>
      </c>
      <c r="DN1562" s="192">
        <v>8.8200000000000003E-5</v>
      </c>
      <c r="DO1562" s="157">
        <v>0</v>
      </c>
      <c r="DP1562" s="157">
        <v>0</v>
      </c>
      <c r="DQ1562" s="157">
        <v>0</v>
      </c>
      <c r="DR1562" s="157">
        <v>0</v>
      </c>
      <c r="DS1562" s="192">
        <v>2.27E-5</v>
      </c>
      <c r="DT1562" s="157">
        <v>0</v>
      </c>
      <c r="DU1562" s="157">
        <v>0</v>
      </c>
      <c r="DV1562" s="157">
        <v>0</v>
      </c>
      <c r="DW1562" s="157">
        <v>0</v>
      </c>
      <c r="DX1562" s="157">
        <v>0</v>
      </c>
      <c r="DY1562" s="157">
        <v>0</v>
      </c>
      <c r="DZ1562" s="157">
        <v>0</v>
      </c>
      <c r="EA1562" s="157">
        <v>0</v>
      </c>
      <c r="EB1562" s="157">
        <v>0</v>
      </c>
      <c r="EC1562" s="157">
        <v>0</v>
      </c>
      <c r="ED1562" s="157">
        <v>0</v>
      </c>
      <c r="EE1562" s="157">
        <v>0</v>
      </c>
      <c r="EF1562" s="157">
        <v>0</v>
      </c>
      <c r="EG1562" s="157">
        <v>0</v>
      </c>
      <c r="EH1562" s="157">
        <v>0</v>
      </c>
      <c r="EI1562" s="157">
        <v>0</v>
      </c>
      <c r="EJ1562" s="157">
        <v>0</v>
      </c>
      <c r="EK1562" s="157">
        <v>0</v>
      </c>
      <c r="EL1562" s="157">
        <v>0</v>
      </c>
      <c r="EM1562" s="157">
        <v>0</v>
      </c>
      <c r="EN1562" s="157">
        <v>0</v>
      </c>
      <c r="EO1562" s="157">
        <v>0</v>
      </c>
      <c r="EP1562" s="157">
        <v>0</v>
      </c>
      <c r="EQ1562" s="157">
        <v>0</v>
      </c>
      <c r="ER1562" s="157">
        <v>0</v>
      </c>
      <c r="ES1562" s="157">
        <v>0</v>
      </c>
      <c r="ET1562" s="157">
        <v>0</v>
      </c>
      <c r="EU1562" s="157">
        <v>0</v>
      </c>
      <c r="EV1562" s="157">
        <v>0</v>
      </c>
      <c r="EW1562" s="157">
        <v>0</v>
      </c>
      <c r="EX1562" s="157">
        <v>0</v>
      </c>
      <c r="EY1562" s="157">
        <v>0</v>
      </c>
      <c r="EZ1562" s="157">
        <v>0</v>
      </c>
      <c r="FA1562" s="157">
        <v>0</v>
      </c>
      <c r="FB1562" s="157">
        <v>0</v>
      </c>
      <c r="FC1562" s="157">
        <v>0</v>
      </c>
      <c r="FD1562" s="157">
        <v>0</v>
      </c>
      <c r="FE1562" s="157">
        <v>1.3468900000000001E-4</v>
      </c>
      <c r="FF1562" s="157">
        <v>0</v>
      </c>
      <c r="FG1562" s="157">
        <v>0</v>
      </c>
      <c r="FH1562" s="157">
        <v>0</v>
      </c>
      <c r="FI1562" s="157">
        <v>0</v>
      </c>
      <c r="FJ1562" s="157">
        <v>0</v>
      </c>
      <c r="FK1562" s="157">
        <v>0</v>
      </c>
      <c r="FL1562" s="157">
        <v>0</v>
      </c>
      <c r="FM1562" s="157">
        <v>0</v>
      </c>
      <c r="FN1562" s="157">
        <v>0</v>
      </c>
      <c r="FO1562" s="192">
        <v>9.0599999999999997E-6</v>
      </c>
      <c r="FP1562" s="157">
        <v>0</v>
      </c>
      <c r="FQ1562" s="157">
        <v>0</v>
      </c>
      <c r="FR1562" s="157">
        <v>0</v>
      </c>
      <c r="FS1562" s="157">
        <v>0</v>
      </c>
      <c r="FT1562" s="157">
        <v>0</v>
      </c>
      <c r="FU1562" s="157">
        <v>0</v>
      </c>
      <c r="FV1562" s="157">
        <v>0</v>
      </c>
      <c r="FW1562" s="157">
        <v>0</v>
      </c>
      <c r="FX1562" s="157">
        <v>0</v>
      </c>
      <c r="FY1562" s="157">
        <v>0</v>
      </c>
      <c r="FZ1562" s="157">
        <v>0</v>
      </c>
      <c r="GA1562" s="157">
        <v>0</v>
      </c>
      <c r="GB1562" s="157">
        <v>0</v>
      </c>
      <c r="GC1562" s="157">
        <v>0</v>
      </c>
      <c r="GD1562" s="157">
        <v>0</v>
      </c>
      <c r="GE1562" s="157">
        <v>0</v>
      </c>
      <c r="GF1562" s="157">
        <v>0</v>
      </c>
      <c r="GG1562" s="157">
        <v>0</v>
      </c>
      <c r="GH1562" s="157">
        <v>0</v>
      </c>
      <c r="GI1562" s="157">
        <v>0</v>
      </c>
      <c r="GJ1562" s="157">
        <v>0</v>
      </c>
      <c r="GK1562" s="157">
        <v>0</v>
      </c>
      <c r="GL1562" s="157">
        <v>0</v>
      </c>
      <c r="GM1562" s="157">
        <v>0</v>
      </c>
      <c r="GN1562" s="157">
        <v>0</v>
      </c>
      <c r="GO1562" s="157">
        <v>0</v>
      </c>
      <c r="GP1562" s="157">
        <v>0</v>
      </c>
      <c r="GQ1562" s="157">
        <v>0</v>
      </c>
      <c r="GR1562" s="157">
        <v>0</v>
      </c>
      <c r="GS1562" s="157">
        <v>0</v>
      </c>
      <c r="GT1562" s="157">
        <v>0</v>
      </c>
      <c r="GU1562" s="157">
        <v>0</v>
      </c>
      <c r="GV1562" s="157">
        <v>0</v>
      </c>
      <c r="GW1562" s="157">
        <v>0</v>
      </c>
      <c r="GX1562" s="157">
        <v>0</v>
      </c>
      <c r="GY1562" s="157">
        <v>0</v>
      </c>
      <c r="GZ1562" s="157">
        <v>0</v>
      </c>
      <c r="HA1562" s="157">
        <v>0</v>
      </c>
    </row>
    <row r="1563" spans="1:209" x14ac:dyDescent="0.2">
      <c r="A1563" s="157" t="s">
        <v>5372</v>
      </c>
      <c r="B1563" s="192">
        <v>1.49E-5</v>
      </c>
      <c r="C1563" s="192">
        <v>1.15E-5</v>
      </c>
      <c r="D1563" s="192">
        <v>5.1100000000000002E-6</v>
      </c>
      <c r="E1563" s="157">
        <v>0</v>
      </c>
      <c r="F1563" s="192">
        <v>1.3200000000000001E-5</v>
      </c>
      <c r="G1563" s="192">
        <v>4.2700000000000001E-5</v>
      </c>
      <c r="H1563" s="157">
        <v>0</v>
      </c>
      <c r="I1563" s="192">
        <v>2.6299999999999999E-5</v>
      </c>
      <c r="J1563" s="192">
        <v>2.5999999999999998E-5</v>
      </c>
      <c r="K1563" s="157">
        <v>0</v>
      </c>
      <c r="L1563" s="157">
        <v>0</v>
      </c>
      <c r="M1563" s="157">
        <v>0</v>
      </c>
      <c r="N1563" s="157">
        <v>0</v>
      </c>
      <c r="O1563" s="192">
        <v>5.5000000000000002E-5</v>
      </c>
      <c r="P1563" s="192">
        <v>4.4100000000000001E-5</v>
      </c>
      <c r="Q1563" s="157">
        <v>0</v>
      </c>
      <c r="R1563" s="157">
        <v>0</v>
      </c>
      <c r="S1563" s="157">
        <v>0</v>
      </c>
      <c r="T1563" s="157">
        <v>0</v>
      </c>
      <c r="U1563" s="157">
        <v>0</v>
      </c>
      <c r="V1563" s="157">
        <v>0</v>
      </c>
      <c r="W1563" s="192">
        <v>2.0999999999999999E-5</v>
      </c>
      <c r="X1563" s="157">
        <v>0</v>
      </c>
      <c r="Y1563" s="192">
        <v>4.0000000000000003E-5</v>
      </c>
      <c r="Z1563" s="157">
        <v>0</v>
      </c>
      <c r="AA1563" s="192">
        <v>1.6399999999999999E-5</v>
      </c>
      <c r="AB1563" s="192">
        <v>2.9899999999999998E-5</v>
      </c>
      <c r="AC1563" s="157">
        <v>0</v>
      </c>
      <c r="AD1563" s="192">
        <v>1.9400000000000001E-5</v>
      </c>
      <c r="AE1563" s="192">
        <v>1.3900000000000001E-5</v>
      </c>
      <c r="AF1563" s="157">
        <v>0</v>
      </c>
      <c r="AG1563" s="192">
        <v>2.6699999999999998E-5</v>
      </c>
      <c r="AH1563" s="157">
        <v>0</v>
      </c>
      <c r="AI1563" s="192">
        <v>3.8699999999999999E-5</v>
      </c>
      <c r="AJ1563" s="157">
        <v>0</v>
      </c>
      <c r="AK1563" s="157">
        <v>0</v>
      </c>
      <c r="AL1563" s="192">
        <v>2.0800000000000001E-5</v>
      </c>
      <c r="AM1563" s="192">
        <v>2.0699999999999998E-5</v>
      </c>
      <c r="AN1563" s="192">
        <v>1.6500000000000001E-5</v>
      </c>
      <c r="AO1563" s="192">
        <v>2.5299999999999998E-5</v>
      </c>
      <c r="AP1563" s="157">
        <v>0</v>
      </c>
      <c r="AQ1563" s="157">
        <v>0</v>
      </c>
      <c r="AR1563" s="157">
        <v>0</v>
      </c>
      <c r="AS1563" s="192">
        <v>9.1100000000000005E-5</v>
      </c>
      <c r="AT1563" s="192">
        <v>1.0699999999999999E-5</v>
      </c>
      <c r="AU1563" s="192">
        <v>5.1499999999999998E-5</v>
      </c>
      <c r="AV1563" s="157">
        <v>0</v>
      </c>
      <c r="AW1563" s="157">
        <v>0</v>
      </c>
      <c r="AX1563" s="157">
        <v>0</v>
      </c>
      <c r="AY1563" s="192">
        <v>5.3999999999999998E-5</v>
      </c>
      <c r="AZ1563" s="157">
        <v>0</v>
      </c>
      <c r="BA1563" s="192">
        <v>2.41E-5</v>
      </c>
      <c r="BB1563" s="192">
        <v>2.4600000000000002E-5</v>
      </c>
      <c r="BC1563" s="157">
        <v>0</v>
      </c>
      <c r="BD1563" s="157">
        <v>0</v>
      </c>
      <c r="BE1563" s="157">
        <v>0</v>
      </c>
      <c r="BF1563" s="157">
        <v>0</v>
      </c>
      <c r="BG1563" s="192">
        <v>2.69E-5</v>
      </c>
      <c r="BH1563" s="192">
        <v>2.2500000000000001E-5</v>
      </c>
      <c r="BI1563" s="192">
        <v>1.8099999999999999E-5</v>
      </c>
      <c r="BJ1563" s="192">
        <v>3.7499999999999997E-5</v>
      </c>
      <c r="BK1563" s="157">
        <v>0</v>
      </c>
      <c r="BL1563" s="157">
        <v>0</v>
      </c>
      <c r="BM1563" s="157">
        <v>0</v>
      </c>
      <c r="BN1563" s="192">
        <v>4.32E-5</v>
      </c>
      <c r="BO1563" s="157">
        <v>0</v>
      </c>
      <c r="BP1563" s="192">
        <v>2.6599999999999999E-5</v>
      </c>
      <c r="BQ1563" s="192">
        <v>5.9799999999999997E-5</v>
      </c>
      <c r="BR1563" s="192">
        <v>5.2899999999999998E-5</v>
      </c>
      <c r="BS1563" s="157">
        <v>1.1328900000000001E-4</v>
      </c>
      <c r="BT1563" s="157">
        <v>0</v>
      </c>
      <c r="BU1563" s="157">
        <v>0</v>
      </c>
      <c r="BV1563" s="157">
        <v>0</v>
      </c>
      <c r="BW1563" s="192">
        <v>1.2E-5</v>
      </c>
      <c r="BX1563" s="157">
        <v>0</v>
      </c>
      <c r="BY1563" s="157">
        <v>0</v>
      </c>
      <c r="BZ1563" s="157">
        <v>0</v>
      </c>
      <c r="CA1563" s="157">
        <v>0</v>
      </c>
      <c r="CB1563" s="157">
        <v>0</v>
      </c>
      <c r="CC1563" s="157">
        <v>0</v>
      </c>
      <c r="CD1563" s="157">
        <v>0</v>
      </c>
      <c r="CE1563" s="157">
        <v>0</v>
      </c>
      <c r="CF1563" s="157">
        <v>0</v>
      </c>
      <c r="CG1563" s="157">
        <v>0</v>
      </c>
      <c r="CH1563" s="157">
        <v>0</v>
      </c>
      <c r="CI1563" s="192">
        <v>1.8899999999999999E-5</v>
      </c>
      <c r="CJ1563" s="157">
        <v>0</v>
      </c>
      <c r="CK1563" s="157">
        <v>0</v>
      </c>
      <c r="CL1563" s="192">
        <v>1.11E-5</v>
      </c>
      <c r="CM1563" s="157">
        <v>0</v>
      </c>
      <c r="CN1563" s="157">
        <v>0</v>
      </c>
      <c r="CO1563" s="192">
        <v>1.26E-5</v>
      </c>
      <c r="CP1563" s="157">
        <v>0</v>
      </c>
      <c r="CQ1563" s="157">
        <v>0</v>
      </c>
      <c r="CR1563" s="192">
        <v>6.9900000000000005E-5</v>
      </c>
      <c r="CS1563" s="157">
        <v>0</v>
      </c>
      <c r="CT1563" s="157">
        <v>0</v>
      </c>
      <c r="CU1563" s="157">
        <v>0</v>
      </c>
      <c r="CV1563" s="157">
        <v>0</v>
      </c>
      <c r="CW1563" s="192">
        <v>1.19E-5</v>
      </c>
      <c r="CX1563" s="192">
        <v>4.4799999999999998E-5</v>
      </c>
      <c r="CY1563" s="157">
        <v>0</v>
      </c>
      <c r="CZ1563" s="157">
        <v>0</v>
      </c>
      <c r="DA1563" s="192">
        <v>2.4899999999999999E-5</v>
      </c>
      <c r="DB1563" s="192">
        <v>3.3200000000000001E-5</v>
      </c>
      <c r="DC1563" s="192">
        <v>5.0899999999999997E-5</v>
      </c>
      <c r="DD1563" s="157">
        <v>0</v>
      </c>
      <c r="DE1563" s="192">
        <v>1.3200000000000001E-5</v>
      </c>
      <c r="DF1563" s="192">
        <v>4.5899999999999998E-5</v>
      </c>
      <c r="DG1563" s="157">
        <v>0</v>
      </c>
      <c r="DH1563" s="157">
        <v>0</v>
      </c>
      <c r="DI1563" s="157">
        <v>0</v>
      </c>
      <c r="DJ1563" s="192">
        <v>3.3500000000000001E-5</v>
      </c>
      <c r="DK1563" s="192">
        <v>5.1E-5</v>
      </c>
      <c r="DL1563" s="157">
        <v>0</v>
      </c>
      <c r="DM1563" s="157">
        <v>0</v>
      </c>
      <c r="DN1563" s="157">
        <v>0</v>
      </c>
      <c r="DO1563" s="157">
        <v>0</v>
      </c>
      <c r="DP1563" s="157">
        <v>0</v>
      </c>
      <c r="DQ1563" s="157">
        <v>0</v>
      </c>
      <c r="DR1563" s="157">
        <v>0</v>
      </c>
      <c r="DS1563" s="157">
        <v>0</v>
      </c>
      <c r="DT1563" s="192">
        <v>4.2299999999999998E-5</v>
      </c>
      <c r="DU1563" s="157">
        <v>0</v>
      </c>
      <c r="DV1563" s="192">
        <v>6.7500000000000001E-5</v>
      </c>
      <c r="DW1563" s="157">
        <v>0</v>
      </c>
      <c r="DX1563" s="192">
        <v>5.4400000000000001E-5</v>
      </c>
      <c r="DY1563" s="192">
        <v>8.1000000000000004E-6</v>
      </c>
      <c r="DZ1563" s="157">
        <v>0</v>
      </c>
      <c r="EA1563" s="157">
        <v>0</v>
      </c>
      <c r="EB1563" s="157">
        <v>0</v>
      </c>
      <c r="EC1563" s="157">
        <v>0</v>
      </c>
      <c r="ED1563" s="192">
        <v>9.8499999999999995E-5</v>
      </c>
      <c r="EE1563" s="192">
        <v>2.6599999999999999E-5</v>
      </c>
      <c r="EF1563" s="157">
        <v>0</v>
      </c>
      <c r="EG1563" s="157">
        <v>0</v>
      </c>
      <c r="EH1563" s="157">
        <v>0</v>
      </c>
      <c r="EI1563" s="157">
        <v>0</v>
      </c>
      <c r="EJ1563" s="157">
        <v>0</v>
      </c>
      <c r="EK1563" s="157">
        <v>0</v>
      </c>
      <c r="EL1563" s="192">
        <v>3.3699999999999999E-5</v>
      </c>
      <c r="EM1563" s="192">
        <v>7.6299999999999998E-6</v>
      </c>
      <c r="EN1563" s="157">
        <v>0</v>
      </c>
      <c r="EO1563" s="157">
        <v>0</v>
      </c>
      <c r="EP1563" s="157">
        <v>0</v>
      </c>
      <c r="EQ1563" s="157">
        <v>0</v>
      </c>
      <c r="ER1563" s="157">
        <v>0</v>
      </c>
      <c r="ES1563" s="192">
        <v>2.2799999999999999E-5</v>
      </c>
      <c r="ET1563" s="192">
        <v>3.7200000000000003E-5</v>
      </c>
      <c r="EU1563" s="157">
        <v>0</v>
      </c>
      <c r="EV1563" s="157">
        <v>0</v>
      </c>
      <c r="EW1563" s="192">
        <v>1.8199999999999999E-5</v>
      </c>
      <c r="EX1563" s="192">
        <v>4.85E-5</v>
      </c>
      <c r="EY1563" s="192">
        <v>5.1799999999999999E-5</v>
      </c>
      <c r="EZ1563" s="157">
        <v>0</v>
      </c>
      <c r="FA1563" s="192">
        <v>4.1999999999999998E-5</v>
      </c>
      <c r="FB1563" s="157">
        <v>1.88796E-4</v>
      </c>
      <c r="FC1563" s="157">
        <v>1.6269400000000001E-4</v>
      </c>
      <c r="FD1563" s="192">
        <v>5.0099999999999998E-5</v>
      </c>
      <c r="FE1563" s="157">
        <v>0</v>
      </c>
      <c r="FF1563" s="192">
        <v>3.3899999999999997E-5</v>
      </c>
      <c r="FG1563" s="157">
        <v>0</v>
      </c>
      <c r="FH1563" s="192">
        <v>2.37E-5</v>
      </c>
      <c r="FI1563" s="157">
        <v>0</v>
      </c>
      <c r="FJ1563" s="157">
        <v>0</v>
      </c>
      <c r="FK1563" s="192">
        <v>4.6199999999999998E-5</v>
      </c>
      <c r="FL1563" s="192">
        <v>3.2100000000000001E-5</v>
      </c>
      <c r="FM1563" s="157">
        <v>0</v>
      </c>
      <c r="FN1563" s="157">
        <v>0</v>
      </c>
      <c r="FO1563" s="157">
        <v>1.63017E-4</v>
      </c>
      <c r="FP1563" s="157">
        <v>2.0579499999999999E-4</v>
      </c>
      <c r="FQ1563" s="157">
        <v>0</v>
      </c>
      <c r="FR1563" s="157">
        <v>1.15952E-4</v>
      </c>
      <c r="FS1563" s="157">
        <v>1.87961E-4</v>
      </c>
      <c r="FT1563" s="157">
        <v>1.0893E-4</v>
      </c>
      <c r="FU1563" s="157">
        <v>1.7274099999999999E-4</v>
      </c>
      <c r="FV1563" s="192">
        <v>2.3E-5</v>
      </c>
      <c r="FW1563" s="157">
        <v>2.4796699999999998E-4</v>
      </c>
      <c r="FX1563" s="192">
        <v>7.6799999999999997E-5</v>
      </c>
      <c r="FY1563" s="192">
        <v>5.4299999999999998E-5</v>
      </c>
      <c r="FZ1563" s="157">
        <v>0</v>
      </c>
      <c r="GA1563" s="157">
        <v>0</v>
      </c>
      <c r="GB1563" s="157">
        <v>0</v>
      </c>
      <c r="GC1563" s="157">
        <v>4.9080700000000001E-4</v>
      </c>
      <c r="GD1563" s="157">
        <v>0</v>
      </c>
      <c r="GE1563" s="192">
        <v>2.26E-5</v>
      </c>
      <c r="GF1563" s="157">
        <v>0</v>
      </c>
      <c r="GG1563" s="157">
        <v>0</v>
      </c>
      <c r="GH1563" s="192">
        <v>6.9999999999999994E-5</v>
      </c>
      <c r="GI1563" s="157">
        <v>0</v>
      </c>
      <c r="GJ1563" s="157">
        <v>0</v>
      </c>
      <c r="GK1563" s="157">
        <v>0</v>
      </c>
      <c r="GL1563" s="157">
        <v>0</v>
      </c>
      <c r="GM1563" s="157">
        <v>0</v>
      </c>
      <c r="GN1563" s="157">
        <v>0</v>
      </c>
      <c r="GO1563" s="157">
        <v>3.1964199999999997E-4</v>
      </c>
      <c r="GP1563" s="157">
        <v>0</v>
      </c>
      <c r="GQ1563" s="192">
        <v>2.0599999999999999E-5</v>
      </c>
      <c r="GR1563" s="157">
        <v>1.5905800000000001E-4</v>
      </c>
      <c r="GS1563" s="157">
        <v>0</v>
      </c>
      <c r="GT1563" s="157">
        <v>0</v>
      </c>
      <c r="GU1563" s="157">
        <v>0</v>
      </c>
      <c r="GV1563" s="157">
        <v>0</v>
      </c>
      <c r="GW1563" s="157">
        <v>0</v>
      </c>
      <c r="GX1563" s="157">
        <v>0</v>
      </c>
      <c r="GY1563" s="157">
        <v>0</v>
      </c>
      <c r="GZ1563" s="157">
        <v>0</v>
      </c>
      <c r="HA1563" s="157">
        <v>0</v>
      </c>
    </row>
    <row r="1564" spans="1:209" x14ac:dyDescent="0.2">
      <c r="A1564" s="157" t="s">
        <v>5373</v>
      </c>
      <c r="B1564" s="157">
        <v>0</v>
      </c>
      <c r="C1564" s="157">
        <v>0</v>
      </c>
      <c r="D1564" s="192">
        <v>2.5599999999999999E-5</v>
      </c>
      <c r="E1564" s="157">
        <v>0</v>
      </c>
      <c r="F1564" s="157">
        <v>0</v>
      </c>
      <c r="G1564" s="157">
        <v>0</v>
      </c>
      <c r="H1564" s="157">
        <v>0</v>
      </c>
      <c r="I1564" s="157">
        <v>0</v>
      </c>
      <c r="J1564" s="157">
        <v>0</v>
      </c>
      <c r="K1564" s="157">
        <v>0</v>
      </c>
      <c r="L1564" s="157">
        <v>0</v>
      </c>
      <c r="M1564" s="157">
        <v>0</v>
      </c>
      <c r="N1564" s="157">
        <v>0</v>
      </c>
      <c r="O1564" s="157">
        <v>0</v>
      </c>
      <c r="P1564" s="157">
        <v>0</v>
      </c>
      <c r="Q1564" s="157">
        <v>0</v>
      </c>
      <c r="R1564" s="157">
        <v>0</v>
      </c>
      <c r="S1564" s="157">
        <v>0</v>
      </c>
      <c r="T1564" s="157">
        <v>0</v>
      </c>
      <c r="U1564" s="157">
        <v>0</v>
      </c>
      <c r="V1564" s="157">
        <v>0</v>
      </c>
      <c r="W1564" s="157">
        <v>0</v>
      </c>
      <c r="X1564" s="157">
        <v>0</v>
      </c>
      <c r="Y1564" s="192">
        <v>4.0000000000000003E-5</v>
      </c>
      <c r="Z1564" s="157">
        <v>0</v>
      </c>
      <c r="AA1564" s="157">
        <v>0</v>
      </c>
      <c r="AB1564" s="157">
        <v>0</v>
      </c>
      <c r="AC1564" s="157">
        <v>0</v>
      </c>
      <c r="AD1564" s="157">
        <v>0</v>
      </c>
      <c r="AE1564" s="157">
        <v>0</v>
      </c>
      <c r="AF1564" s="157">
        <v>0</v>
      </c>
      <c r="AG1564" s="157">
        <v>0</v>
      </c>
      <c r="AH1564" s="157">
        <v>0</v>
      </c>
      <c r="AI1564" s="157">
        <v>0</v>
      </c>
      <c r="AJ1564" s="157">
        <v>0</v>
      </c>
      <c r="AK1564" s="157">
        <v>0</v>
      </c>
      <c r="AL1564" s="157">
        <v>0</v>
      </c>
      <c r="AM1564" s="157">
        <v>0</v>
      </c>
      <c r="AN1564" s="157">
        <v>0</v>
      </c>
      <c r="AO1564" s="157">
        <v>0</v>
      </c>
      <c r="AP1564" s="157">
        <v>0</v>
      </c>
      <c r="AQ1564" s="157">
        <v>0</v>
      </c>
      <c r="AR1564" s="157">
        <v>0</v>
      </c>
      <c r="AS1564" s="157">
        <v>0</v>
      </c>
      <c r="AT1564" s="157">
        <v>0</v>
      </c>
      <c r="AU1564" s="157">
        <v>0</v>
      </c>
      <c r="AV1564" s="157">
        <v>0</v>
      </c>
      <c r="AW1564" s="157">
        <v>0</v>
      </c>
      <c r="AX1564" s="157">
        <v>0</v>
      </c>
      <c r="AY1564" s="157">
        <v>0</v>
      </c>
      <c r="AZ1564" s="157">
        <v>0</v>
      </c>
      <c r="BA1564" s="157">
        <v>0</v>
      </c>
      <c r="BB1564" s="157">
        <v>0</v>
      </c>
      <c r="BC1564" s="157">
        <v>0</v>
      </c>
      <c r="BD1564" s="157">
        <v>0</v>
      </c>
      <c r="BE1564" s="157">
        <v>0</v>
      </c>
      <c r="BF1564" s="157">
        <v>0</v>
      </c>
      <c r="BG1564" s="157">
        <v>0</v>
      </c>
      <c r="BH1564" s="157">
        <v>0</v>
      </c>
      <c r="BI1564" s="192">
        <v>1.8099999999999999E-5</v>
      </c>
      <c r="BJ1564" s="157">
        <v>0</v>
      </c>
      <c r="BK1564" s="192">
        <v>1.7200000000000001E-5</v>
      </c>
      <c r="BL1564" s="157">
        <v>0</v>
      </c>
      <c r="BM1564" s="157">
        <v>0</v>
      </c>
      <c r="BN1564" s="157">
        <v>0</v>
      </c>
      <c r="BO1564" s="157">
        <v>0</v>
      </c>
      <c r="BP1564" s="157">
        <v>0</v>
      </c>
      <c r="BQ1564" s="157">
        <v>0</v>
      </c>
      <c r="BR1564" s="157">
        <v>0</v>
      </c>
      <c r="BS1564" s="157">
        <v>0</v>
      </c>
      <c r="BT1564" s="157">
        <v>0</v>
      </c>
      <c r="BU1564" s="157">
        <v>0</v>
      </c>
      <c r="BV1564" s="157">
        <v>0</v>
      </c>
      <c r="BW1564" s="157">
        <v>0</v>
      </c>
      <c r="BX1564" s="157">
        <v>2.8757000000000001E-4</v>
      </c>
      <c r="BY1564" s="157">
        <v>0</v>
      </c>
      <c r="BZ1564" s="157">
        <v>0</v>
      </c>
      <c r="CA1564" s="157">
        <v>0</v>
      </c>
      <c r="CB1564" s="157">
        <v>0</v>
      </c>
      <c r="CC1564" s="157">
        <v>0</v>
      </c>
      <c r="CD1564" s="157">
        <v>0</v>
      </c>
      <c r="CE1564" s="157">
        <v>0</v>
      </c>
      <c r="CF1564" s="157">
        <v>0</v>
      </c>
      <c r="CG1564" s="157">
        <v>0</v>
      </c>
      <c r="CH1564" s="157">
        <v>0</v>
      </c>
      <c r="CI1564" s="157">
        <v>0</v>
      </c>
      <c r="CJ1564" s="157">
        <v>0</v>
      </c>
      <c r="CK1564" s="157">
        <v>0</v>
      </c>
      <c r="CL1564" s="157">
        <v>0</v>
      </c>
      <c r="CM1564" s="157">
        <v>0</v>
      </c>
      <c r="CN1564" s="157">
        <v>0</v>
      </c>
      <c r="CO1564" s="157">
        <v>0</v>
      </c>
      <c r="CP1564" s="157">
        <v>0</v>
      </c>
      <c r="CQ1564" s="157">
        <v>0</v>
      </c>
      <c r="CR1564" s="157">
        <v>0</v>
      </c>
      <c r="CS1564" s="157">
        <v>0</v>
      </c>
      <c r="CT1564" s="157">
        <v>0</v>
      </c>
      <c r="CU1564" s="157">
        <v>0</v>
      </c>
      <c r="CV1564" s="157">
        <v>0</v>
      </c>
      <c r="CW1564" s="157">
        <v>0</v>
      </c>
      <c r="CX1564" s="157">
        <v>0</v>
      </c>
      <c r="CY1564" s="157">
        <v>0</v>
      </c>
      <c r="CZ1564" s="157">
        <v>0</v>
      </c>
      <c r="DA1564" s="157">
        <v>0</v>
      </c>
      <c r="DB1564" s="157">
        <v>0</v>
      </c>
      <c r="DC1564" s="157">
        <v>0</v>
      </c>
      <c r="DD1564" s="157">
        <v>0</v>
      </c>
      <c r="DE1564" s="157">
        <v>0</v>
      </c>
      <c r="DF1564" s="157">
        <v>0</v>
      </c>
      <c r="DG1564" s="157">
        <v>0</v>
      </c>
      <c r="DH1564" s="157">
        <v>0</v>
      </c>
      <c r="DI1564" s="157">
        <v>0</v>
      </c>
      <c r="DJ1564" s="157">
        <v>0</v>
      </c>
      <c r="DK1564" s="157">
        <v>0</v>
      </c>
      <c r="DL1564" s="157">
        <v>0</v>
      </c>
      <c r="DM1564" s="157">
        <v>0</v>
      </c>
      <c r="DN1564" s="157">
        <v>0</v>
      </c>
      <c r="DO1564" s="157">
        <v>0</v>
      </c>
      <c r="DP1564" s="157">
        <v>0</v>
      </c>
      <c r="DQ1564" s="157">
        <v>0</v>
      </c>
      <c r="DR1564" s="157">
        <v>0</v>
      </c>
      <c r="DS1564" s="157">
        <v>0</v>
      </c>
      <c r="DT1564" s="157">
        <v>0</v>
      </c>
      <c r="DU1564" s="157">
        <v>0</v>
      </c>
      <c r="DV1564" s="157">
        <v>0</v>
      </c>
      <c r="DW1564" s="157">
        <v>0</v>
      </c>
      <c r="DX1564" s="157">
        <v>0</v>
      </c>
      <c r="DY1564" s="157">
        <v>0</v>
      </c>
      <c r="DZ1564" s="157">
        <v>0</v>
      </c>
      <c r="EA1564" s="157">
        <v>0</v>
      </c>
      <c r="EB1564" s="157">
        <v>0</v>
      </c>
      <c r="EC1564" s="157">
        <v>0</v>
      </c>
      <c r="ED1564" s="157">
        <v>0</v>
      </c>
      <c r="EE1564" s="157">
        <v>0</v>
      </c>
      <c r="EF1564" s="157">
        <v>0</v>
      </c>
      <c r="EG1564" s="157">
        <v>0</v>
      </c>
      <c r="EH1564" s="157">
        <v>0</v>
      </c>
      <c r="EI1564" s="157">
        <v>0</v>
      </c>
      <c r="EJ1564" s="157">
        <v>0</v>
      </c>
      <c r="EK1564" s="157">
        <v>0</v>
      </c>
      <c r="EL1564" s="157">
        <v>0</v>
      </c>
      <c r="EM1564" s="157">
        <v>0</v>
      </c>
      <c r="EN1564" s="157">
        <v>0</v>
      </c>
      <c r="EO1564" s="157">
        <v>0</v>
      </c>
      <c r="EP1564" s="157">
        <v>0</v>
      </c>
      <c r="EQ1564" s="157">
        <v>0</v>
      </c>
      <c r="ER1564" s="157">
        <v>0</v>
      </c>
      <c r="ES1564" s="157">
        <v>0</v>
      </c>
      <c r="ET1564" s="157">
        <v>0</v>
      </c>
      <c r="EU1564" s="157">
        <v>0</v>
      </c>
      <c r="EV1564" s="157">
        <v>0</v>
      </c>
      <c r="EW1564" s="157">
        <v>0</v>
      </c>
      <c r="EX1564" s="157">
        <v>0</v>
      </c>
      <c r="EY1564" s="157">
        <v>0</v>
      </c>
      <c r="EZ1564" s="157">
        <v>0</v>
      </c>
      <c r="FA1564" s="157">
        <v>0</v>
      </c>
      <c r="FB1564" s="157">
        <v>0</v>
      </c>
      <c r="FC1564" s="157">
        <v>0</v>
      </c>
      <c r="FD1564" s="157">
        <v>0</v>
      </c>
      <c r="FE1564" s="157">
        <v>0</v>
      </c>
      <c r="FF1564" s="157">
        <v>0</v>
      </c>
      <c r="FG1564" s="157">
        <v>0</v>
      </c>
      <c r="FH1564" s="157">
        <v>0</v>
      </c>
      <c r="FI1564" s="157">
        <v>0</v>
      </c>
      <c r="FJ1564" s="157">
        <v>0</v>
      </c>
      <c r="FK1564" s="157">
        <v>0</v>
      </c>
      <c r="FL1564" s="157">
        <v>0</v>
      </c>
      <c r="FM1564" s="157">
        <v>0</v>
      </c>
      <c r="FN1564" s="157">
        <v>0</v>
      </c>
      <c r="FO1564" s="157">
        <v>0</v>
      </c>
      <c r="FP1564" s="157">
        <v>0</v>
      </c>
      <c r="FQ1564" s="157">
        <v>0</v>
      </c>
      <c r="FR1564" s="157">
        <v>0</v>
      </c>
      <c r="FS1564" s="157">
        <v>0</v>
      </c>
      <c r="FT1564" s="157">
        <v>0</v>
      </c>
      <c r="FU1564" s="157">
        <v>0</v>
      </c>
      <c r="FV1564" s="157">
        <v>0</v>
      </c>
      <c r="FW1564" s="157">
        <v>0</v>
      </c>
      <c r="FX1564" s="157">
        <v>0</v>
      </c>
      <c r="FY1564" s="157">
        <v>0</v>
      </c>
      <c r="FZ1564" s="157">
        <v>0</v>
      </c>
      <c r="GA1564" s="157">
        <v>0</v>
      </c>
      <c r="GB1564" s="157">
        <v>0</v>
      </c>
      <c r="GC1564" s="157">
        <v>0</v>
      </c>
      <c r="GD1564" s="157">
        <v>0</v>
      </c>
      <c r="GE1564" s="157">
        <v>0</v>
      </c>
      <c r="GF1564" s="157">
        <v>0</v>
      </c>
      <c r="GG1564" s="157">
        <v>0</v>
      </c>
      <c r="GH1564" s="157">
        <v>0</v>
      </c>
      <c r="GI1564" s="157">
        <v>0</v>
      </c>
      <c r="GJ1564" s="157">
        <v>0</v>
      </c>
      <c r="GK1564" s="157">
        <v>0</v>
      </c>
      <c r="GL1564" s="157">
        <v>0</v>
      </c>
      <c r="GM1564" s="157">
        <v>0</v>
      </c>
      <c r="GN1564" s="157">
        <v>0</v>
      </c>
      <c r="GO1564" s="157">
        <v>0</v>
      </c>
      <c r="GP1564" s="157">
        <v>0</v>
      </c>
      <c r="GQ1564" s="157">
        <v>0</v>
      </c>
      <c r="GR1564" s="157">
        <v>0</v>
      </c>
      <c r="GS1564" s="157">
        <v>0</v>
      </c>
      <c r="GT1564" s="157">
        <v>0</v>
      </c>
      <c r="GU1564" s="157">
        <v>0</v>
      </c>
      <c r="GV1564" s="157">
        <v>0</v>
      </c>
      <c r="GW1564" s="157">
        <v>0</v>
      </c>
      <c r="GX1564" s="157">
        <v>0</v>
      </c>
      <c r="GY1564" s="157">
        <v>0</v>
      </c>
      <c r="GZ1564" s="157">
        <v>0</v>
      </c>
      <c r="HA1564" s="157">
        <v>0</v>
      </c>
    </row>
    <row r="1565" spans="1:209" x14ac:dyDescent="0.2">
      <c r="A1565" s="157" t="s">
        <v>5374</v>
      </c>
      <c r="B1565" s="157">
        <v>0</v>
      </c>
      <c r="C1565" s="157">
        <v>0</v>
      </c>
      <c r="D1565" s="157">
        <v>0</v>
      </c>
      <c r="E1565" s="157">
        <v>0</v>
      </c>
      <c r="F1565" s="157">
        <v>0</v>
      </c>
      <c r="G1565" s="157">
        <v>0</v>
      </c>
      <c r="H1565" s="157">
        <v>0</v>
      </c>
      <c r="I1565" s="157">
        <v>0</v>
      </c>
      <c r="J1565" s="157">
        <v>0</v>
      </c>
      <c r="K1565" s="157">
        <v>0</v>
      </c>
      <c r="L1565" s="157">
        <v>0</v>
      </c>
      <c r="M1565" s="192">
        <v>1.7600000000000001E-5</v>
      </c>
      <c r="N1565" s="157">
        <v>0</v>
      </c>
      <c r="O1565" s="157">
        <v>0</v>
      </c>
      <c r="P1565" s="157">
        <v>0</v>
      </c>
      <c r="Q1565" s="157">
        <v>0</v>
      </c>
      <c r="R1565" s="157">
        <v>0</v>
      </c>
      <c r="S1565" s="157">
        <v>0</v>
      </c>
      <c r="T1565" s="157">
        <v>0</v>
      </c>
      <c r="U1565" s="157">
        <v>0</v>
      </c>
      <c r="V1565" s="157">
        <v>0</v>
      </c>
      <c r="W1565" s="157">
        <v>0</v>
      </c>
      <c r="X1565" s="157">
        <v>0</v>
      </c>
      <c r="Y1565" s="157">
        <v>0</v>
      </c>
      <c r="Z1565" s="192">
        <v>5.2800000000000003E-5</v>
      </c>
      <c r="AA1565" s="157">
        <v>0</v>
      </c>
      <c r="AB1565" s="157">
        <v>0</v>
      </c>
      <c r="AC1565" s="157">
        <v>0</v>
      </c>
      <c r="AD1565" s="157">
        <v>0</v>
      </c>
      <c r="AE1565" s="157">
        <v>0</v>
      </c>
      <c r="AF1565" s="157">
        <v>0</v>
      </c>
      <c r="AG1565" s="157">
        <v>0</v>
      </c>
      <c r="AH1565" s="157">
        <v>0</v>
      </c>
      <c r="AI1565" s="157">
        <v>0</v>
      </c>
      <c r="AJ1565" s="157">
        <v>0</v>
      </c>
      <c r="AK1565" s="157">
        <v>0</v>
      </c>
      <c r="AL1565" s="157">
        <v>0</v>
      </c>
      <c r="AM1565" s="157">
        <v>0</v>
      </c>
      <c r="AN1565" s="157">
        <v>0</v>
      </c>
      <c r="AO1565" s="157">
        <v>0</v>
      </c>
      <c r="AP1565" s="157">
        <v>0</v>
      </c>
      <c r="AQ1565" s="157">
        <v>0</v>
      </c>
      <c r="AR1565" s="157">
        <v>0</v>
      </c>
      <c r="AS1565" s="157">
        <v>0</v>
      </c>
      <c r="AT1565" s="157">
        <v>0</v>
      </c>
      <c r="AU1565" s="157">
        <v>0</v>
      </c>
      <c r="AV1565" s="157">
        <v>1.4687200000000001E-4</v>
      </c>
      <c r="AW1565" s="157">
        <v>1.02571E-4</v>
      </c>
      <c r="AX1565" s="157">
        <v>0</v>
      </c>
      <c r="AY1565" s="157">
        <v>0</v>
      </c>
      <c r="AZ1565" s="157">
        <v>0</v>
      </c>
      <c r="BA1565" s="157">
        <v>0</v>
      </c>
      <c r="BB1565" s="157">
        <v>0</v>
      </c>
      <c r="BC1565" s="157">
        <v>0</v>
      </c>
      <c r="BD1565" s="157">
        <v>0</v>
      </c>
      <c r="BE1565" s="157">
        <v>0</v>
      </c>
      <c r="BF1565" s="157">
        <v>0</v>
      </c>
      <c r="BG1565" s="157">
        <v>0</v>
      </c>
      <c r="BH1565" s="157">
        <v>0</v>
      </c>
      <c r="BI1565" s="157">
        <v>0</v>
      </c>
      <c r="BJ1565" s="157">
        <v>0</v>
      </c>
      <c r="BK1565" s="157">
        <v>0</v>
      </c>
      <c r="BL1565" s="157">
        <v>0</v>
      </c>
      <c r="BM1565" s="157">
        <v>0</v>
      </c>
      <c r="BN1565" s="157">
        <v>0</v>
      </c>
      <c r="BO1565" s="157">
        <v>0</v>
      </c>
      <c r="BP1565" s="157">
        <v>0</v>
      </c>
      <c r="BQ1565" s="157">
        <v>0</v>
      </c>
      <c r="BR1565" s="157">
        <v>0</v>
      </c>
      <c r="BS1565" s="157">
        <v>0</v>
      </c>
      <c r="BT1565" s="157">
        <v>0</v>
      </c>
      <c r="BU1565" s="157">
        <v>0</v>
      </c>
      <c r="BV1565" s="157">
        <v>0</v>
      </c>
      <c r="BW1565" s="157">
        <v>0</v>
      </c>
      <c r="BX1565" s="157">
        <v>0</v>
      </c>
      <c r="BY1565" s="157">
        <v>0</v>
      </c>
      <c r="BZ1565" s="192">
        <v>6.19E-5</v>
      </c>
      <c r="CA1565" s="157">
        <v>0</v>
      </c>
      <c r="CB1565" s="157">
        <v>0</v>
      </c>
      <c r="CC1565" s="157">
        <v>0</v>
      </c>
      <c r="CD1565" s="157">
        <v>0</v>
      </c>
      <c r="CE1565" s="157">
        <v>0</v>
      </c>
      <c r="CF1565" s="157">
        <v>0</v>
      </c>
      <c r="CG1565" s="157">
        <v>0</v>
      </c>
      <c r="CH1565" s="157">
        <v>0</v>
      </c>
      <c r="CI1565" s="157">
        <v>0</v>
      </c>
      <c r="CJ1565" s="157">
        <v>0</v>
      </c>
      <c r="CK1565" s="192">
        <v>5.38E-5</v>
      </c>
      <c r="CL1565" s="157">
        <v>0</v>
      </c>
      <c r="CM1565" s="157">
        <v>0</v>
      </c>
      <c r="CN1565" s="157">
        <v>0</v>
      </c>
      <c r="CO1565" s="157">
        <v>0</v>
      </c>
      <c r="CP1565" s="157">
        <v>0</v>
      </c>
      <c r="CQ1565" s="157">
        <v>0</v>
      </c>
      <c r="CR1565" s="157">
        <v>0</v>
      </c>
      <c r="CS1565" s="157">
        <v>0</v>
      </c>
      <c r="CT1565" s="157">
        <v>0</v>
      </c>
      <c r="CU1565" s="157">
        <v>0</v>
      </c>
      <c r="CV1565" s="157">
        <v>0</v>
      </c>
      <c r="CW1565" s="192">
        <v>5.93E-6</v>
      </c>
      <c r="CX1565" s="157">
        <v>0</v>
      </c>
      <c r="CY1565" s="157">
        <v>0</v>
      </c>
      <c r="CZ1565" s="157">
        <v>0</v>
      </c>
      <c r="DA1565" s="157">
        <v>0</v>
      </c>
      <c r="DB1565" s="157">
        <v>0</v>
      </c>
      <c r="DC1565" s="157">
        <v>0</v>
      </c>
      <c r="DD1565" s="157">
        <v>0</v>
      </c>
      <c r="DE1565" s="192">
        <v>1.3200000000000001E-5</v>
      </c>
      <c r="DF1565" s="157">
        <v>0</v>
      </c>
      <c r="DG1565" s="157">
        <v>0</v>
      </c>
      <c r="DH1565" s="157">
        <v>0</v>
      </c>
      <c r="DI1565" s="157">
        <v>0</v>
      </c>
      <c r="DJ1565" s="157">
        <v>0</v>
      </c>
      <c r="DK1565" s="157">
        <v>0</v>
      </c>
      <c r="DL1565" s="157">
        <v>0</v>
      </c>
      <c r="DM1565" s="157">
        <v>0</v>
      </c>
      <c r="DN1565" s="157">
        <v>0</v>
      </c>
      <c r="DO1565" s="157">
        <v>0</v>
      </c>
      <c r="DP1565" s="157">
        <v>0</v>
      </c>
      <c r="DQ1565" s="157">
        <v>0</v>
      </c>
      <c r="DR1565" s="157">
        <v>0</v>
      </c>
      <c r="DS1565" s="157">
        <v>0</v>
      </c>
      <c r="DT1565" s="157">
        <v>0</v>
      </c>
      <c r="DU1565" s="157">
        <v>0</v>
      </c>
      <c r="DV1565" s="157">
        <v>0</v>
      </c>
      <c r="DW1565" s="157">
        <v>0</v>
      </c>
      <c r="DX1565" s="157">
        <v>0</v>
      </c>
      <c r="DY1565" s="157">
        <v>0</v>
      </c>
      <c r="DZ1565" s="157">
        <v>0</v>
      </c>
      <c r="EA1565" s="192">
        <v>4.57E-5</v>
      </c>
      <c r="EB1565" s="192">
        <v>7.0400000000000004E-5</v>
      </c>
      <c r="EC1565" s="157">
        <v>0</v>
      </c>
      <c r="ED1565" s="157">
        <v>0</v>
      </c>
      <c r="EE1565" s="157">
        <v>0</v>
      </c>
      <c r="EF1565" s="157">
        <v>0</v>
      </c>
      <c r="EG1565" s="157">
        <v>0</v>
      </c>
      <c r="EH1565" s="157">
        <v>0</v>
      </c>
      <c r="EI1565" s="157">
        <v>0</v>
      </c>
      <c r="EJ1565" s="157">
        <v>0</v>
      </c>
      <c r="EK1565" s="157">
        <v>0</v>
      </c>
      <c r="EL1565" s="157">
        <v>0</v>
      </c>
      <c r="EM1565" s="157">
        <v>0</v>
      </c>
      <c r="EN1565" s="157">
        <v>0</v>
      </c>
      <c r="EO1565" s="157">
        <v>0</v>
      </c>
      <c r="EP1565" s="157">
        <v>0</v>
      </c>
      <c r="EQ1565" s="157">
        <v>0</v>
      </c>
      <c r="ER1565" s="157">
        <v>0</v>
      </c>
      <c r="ES1565" s="157">
        <v>0</v>
      </c>
      <c r="ET1565" s="157">
        <v>0</v>
      </c>
      <c r="EU1565" s="157">
        <v>0</v>
      </c>
      <c r="EV1565" s="157">
        <v>0</v>
      </c>
      <c r="EW1565" s="157">
        <v>0</v>
      </c>
      <c r="EX1565" s="157">
        <v>0</v>
      </c>
      <c r="EY1565" s="157">
        <v>0</v>
      </c>
      <c r="EZ1565" s="157">
        <v>0</v>
      </c>
      <c r="FA1565" s="157">
        <v>0</v>
      </c>
      <c r="FB1565" s="157">
        <v>0</v>
      </c>
      <c r="FC1565" s="157">
        <v>0</v>
      </c>
      <c r="FD1565" s="157">
        <v>0</v>
      </c>
      <c r="FE1565" s="157">
        <v>0</v>
      </c>
      <c r="FF1565" s="157">
        <v>0</v>
      </c>
      <c r="FG1565" s="157">
        <v>0</v>
      </c>
      <c r="FH1565" s="157">
        <v>0</v>
      </c>
      <c r="FI1565" s="157">
        <v>0</v>
      </c>
      <c r="FJ1565" s="157">
        <v>0</v>
      </c>
      <c r="FK1565" s="157">
        <v>0</v>
      </c>
      <c r="FL1565" s="157">
        <v>0</v>
      </c>
      <c r="FM1565" s="157">
        <v>0</v>
      </c>
      <c r="FN1565" s="157">
        <v>0</v>
      </c>
      <c r="FO1565" s="157">
        <v>0</v>
      </c>
      <c r="FP1565" s="157">
        <v>0</v>
      </c>
      <c r="FQ1565" s="157">
        <v>0</v>
      </c>
      <c r="FR1565" s="157">
        <v>0</v>
      </c>
      <c r="FS1565" s="157">
        <v>0</v>
      </c>
      <c r="FT1565" s="157">
        <v>0</v>
      </c>
      <c r="FU1565" s="157">
        <v>0</v>
      </c>
      <c r="FV1565" s="157">
        <v>0</v>
      </c>
      <c r="FW1565" s="157">
        <v>0</v>
      </c>
      <c r="FX1565" s="157">
        <v>0</v>
      </c>
      <c r="FY1565" s="157">
        <v>0</v>
      </c>
      <c r="FZ1565" s="157">
        <v>0</v>
      </c>
      <c r="GA1565" s="157">
        <v>0</v>
      </c>
      <c r="GB1565" s="157">
        <v>0</v>
      </c>
      <c r="GC1565" s="157">
        <v>0</v>
      </c>
      <c r="GD1565" s="157">
        <v>0</v>
      </c>
      <c r="GE1565" s="157">
        <v>0</v>
      </c>
      <c r="GF1565" s="157">
        <v>0</v>
      </c>
      <c r="GG1565" s="157">
        <v>0</v>
      </c>
      <c r="GH1565" s="157">
        <v>0</v>
      </c>
      <c r="GI1565" s="157">
        <v>0</v>
      </c>
      <c r="GJ1565" s="157">
        <v>0</v>
      </c>
      <c r="GK1565" s="157">
        <v>0</v>
      </c>
      <c r="GL1565" s="157">
        <v>0</v>
      </c>
      <c r="GM1565" s="157">
        <v>0</v>
      </c>
      <c r="GN1565" s="157">
        <v>0</v>
      </c>
      <c r="GO1565" s="157">
        <v>3.1964199999999997E-4</v>
      </c>
      <c r="GP1565" s="157">
        <v>0</v>
      </c>
      <c r="GQ1565" s="157">
        <v>0</v>
      </c>
      <c r="GR1565" s="157">
        <v>0</v>
      </c>
      <c r="GS1565" s="157">
        <v>0</v>
      </c>
      <c r="GT1565" s="157">
        <v>0</v>
      </c>
      <c r="GU1565" s="157">
        <v>0</v>
      </c>
      <c r="GV1565" s="157">
        <v>0</v>
      </c>
      <c r="GW1565" s="157">
        <v>0</v>
      </c>
      <c r="GX1565" s="157">
        <v>0</v>
      </c>
      <c r="GY1565" s="157">
        <v>0</v>
      </c>
      <c r="GZ1565" s="157">
        <v>0</v>
      </c>
      <c r="HA1565" s="157">
        <v>0</v>
      </c>
    </row>
    <row r="1566" spans="1:209" x14ac:dyDescent="0.2">
      <c r="A1566" s="157" t="s">
        <v>5375</v>
      </c>
      <c r="B1566" s="192">
        <v>2.9799999999999999E-5</v>
      </c>
      <c r="C1566" s="192">
        <v>7.4599999999999997E-5</v>
      </c>
      <c r="D1566" s="192">
        <v>2.5599999999999999E-5</v>
      </c>
      <c r="E1566" s="192">
        <v>4.6600000000000001E-5</v>
      </c>
      <c r="F1566" s="157">
        <v>0</v>
      </c>
      <c r="G1566" s="157">
        <v>0</v>
      </c>
      <c r="H1566" s="157">
        <v>1.5757499999999999E-4</v>
      </c>
      <c r="I1566" s="157">
        <v>2.49504E-4</v>
      </c>
      <c r="J1566" s="157">
        <v>0</v>
      </c>
      <c r="K1566" s="192">
        <v>8.0400000000000003E-5</v>
      </c>
      <c r="L1566" s="157">
        <v>2.0472200000000001E-4</v>
      </c>
      <c r="M1566" s="192">
        <v>7.0599999999999995E-5</v>
      </c>
      <c r="N1566" s="192">
        <v>3.3800000000000002E-5</v>
      </c>
      <c r="O1566" s="157">
        <v>0</v>
      </c>
      <c r="P1566" s="192">
        <v>5.2899999999999998E-5</v>
      </c>
      <c r="Q1566" s="157">
        <v>1.26422E-4</v>
      </c>
      <c r="R1566" s="192">
        <v>6.5400000000000004E-5</v>
      </c>
      <c r="S1566" s="192">
        <v>4.7899999999999999E-5</v>
      </c>
      <c r="T1566" s="192">
        <v>6.4700000000000001E-5</v>
      </c>
      <c r="U1566" s="157">
        <v>1.3234799999999999E-4</v>
      </c>
      <c r="V1566" s="192">
        <v>8.1199999999999995E-5</v>
      </c>
      <c r="W1566" s="157">
        <v>0</v>
      </c>
      <c r="X1566" s="157">
        <v>1.82537E-4</v>
      </c>
      <c r="Y1566" s="157">
        <v>0</v>
      </c>
      <c r="Z1566" s="192">
        <v>1.7600000000000001E-5</v>
      </c>
      <c r="AA1566" s="192">
        <v>1.6399999999999999E-5</v>
      </c>
      <c r="AB1566" s="192">
        <v>6.9900000000000005E-5</v>
      </c>
      <c r="AC1566" s="192">
        <v>5.7899999999999998E-5</v>
      </c>
      <c r="AD1566" s="157">
        <v>5.8226399999999998E-4</v>
      </c>
      <c r="AE1566" s="192">
        <v>5.5600000000000003E-5</v>
      </c>
      <c r="AF1566" s="157">
        <v>0</v>
      </c>
      <c r="AG1566" s="192">
        <v>2.6699999999999998E-5</v>
      </c>
      <c r="AH1566" s="157">
        <v>0</v>
      </c>
      <c r="AI1566" s="192">
        <v>7.7399999999999998E-5</v>
      </c>
      <c r="AJ1566" s="157">
        <v>2.4860600000000001E-4</v>
      </c>
      <c r="AK1566" s="157">
        <v>1.3970399999999999E-4</v>
      </c>
      <c r="AL1566" s="157">
        <v>1.2490900000000001E-4</v>
      </c>
      <c r="AM1566" s="192">
        <v>8.2799999999999993E-5</v>
      </c>
      <c r="AN1566" s="157">
        <v>0</v>
      </c>
      <c r="AO1566" s="157">
        <v>0</v>
      </c>
      <c r="AP1566" s="157">
        <v>2.8015100000000002E-4</v>
      </c>
      <c r="AQ1566" s="192">
        <v>6.2799999999999995E-5</v>
      </c>
      <c r="AR1566" s="157">
        <v>0</v>
      </c>
      <c r="AS1566" s="157">
        <v>4.0989200000000003E-4</v>
      </c>
      <c r="AT1566" s="157">
        <v>1.18218E-4</v>
      </c>
      <c r="AU1566" s="157">
        <v>7.7287700000000005E-4</v>
      </c>
      <c r="AV1566" s="157">
        <v>3.4269999999999998E-4</v>
      </c>
      <c r="AW1566" s="157">
        <v>1.02571E-4</v>
      </c>
      <c r="AX1566" s="192">
        <v>3.3099999999999998E-5</v>
      </c>
      <c r="AY1566" s="157">
        <v>2.9724100000000001E-4</v>
      </c>
      <c r="AZ1566" s="192">
        <v>7.5900000000000002E-5</v>
      </c>
      <c r="BA1566" s="192">
        <v>2.41E-5</v>
      </c>
      <c r="BB1566" s="192">
        <v>7.3899999999999994E-5</v>
      </c>
      <c r="BC1566" s="192">
        <v>4.8099999999999997E-5</v>
      </c>
      <c r="BD1566" s="157">
        <v>0</v>
      </c>
      <c r="BE1566" s="192">
        <v>6.1699999999999995E-5</v>
      </c>
      <c r="BF1566" s="192">
        <v>3.8099999999999998E-5</v>
      </c>
      <c r="BG1566" s="192">
        <v>8.0599999999999994E-5</v>
      </c>
      <c r="BH1566" s="157">
        <v>0</v>
      </c>
      <c r="BI1566" s="192">
        <v>1.8099999999999999E-5</v>
      </c>
      <c r="BJ1566" s="192">
        <v>9.3900000000000006E-5</v>
      </c>
      <c r="BK1566" s="192">
        <v>1.7200000000000001E-5</v>
      </c>
      <c r="BL1566" s="157">
        <v>1.43077E-4</v>
      </c>
      <c r="BM1566" s="157">
        <v>0</v>
      </c>
      <c r="BN1566" s="157">
        <v>3.0262399999999998E-4</v>
      </c>
      <c r="BO1566" s="157">
        <v>0</v>
      </c>
      <c r="BP1566" s="157">
        <v>2.13112E-4</v>
      </c>
      <c r="BQ1566" s="157">
        <v>0</v>
      </c>
      <c r="BR1566" s="192">
        <v>2.1100000000000001E-5</v>
      </c>
      <c r="BS1566" s="157">
        <v>0</v>
      </c>
      <c r="BT1566" s="157">
        <v>0</v>
      </c>
      <c r="BU1566" s="192">
        <v>9.0099999999999995E-5</v>
      </c>
      <c r="BV1566" s="157">
        <v>0</v>
      </c>
      <c r="BW1566" s="157">
        <v>2.1513599999999999E-4</v>
      </c>
      <c r="BX1566" s="157">
        <v>0</v>
      </c>
      <c r="BY1566" s="192">
        <v>5.0399999999999999E-5</v>
      </c>
      <c r="BZ1566" s="192">
        <v>9.2800000000000006E-5</v>
      </c>
      <c r="CA1566" s="157">
        <v>0</v>
      </c>
      <c r="CB1566" s="192">
        <v>4.8300000000000002E-5</v>
      </c>
      <c r="CC1566" s="192">
        <v>1.8099999999999999E-5</v>
      </c>
      <c r="CD1566" s="157">
        <v>0</v>
      </c>
      <c r="CE1566" s="157">
        <v>1.2451699999999999E-4</v>
      </c>
      <c r="CF1566" s="157">
        <v>0</v>
      </c>
      <c r="CG1566" s="157">
        <v>1.3879300000000001E-4</v>
      </c>
      <c r="CH1566" s="192">
        <v>7.9800000000000002E-5</v>
      </c>
      <c r="CI1566" s="157">
        <v>1.3202299999999999E-4</v>
      </c>
      <c r="CJ1566" s="157">
        <v>3.1777999999999998E-4</v>
      </c>
      <c r="CK1566" s="157">
        <v>4.8426200000000001E-4</v>
      </c>
      <c r="CL1566" s="157">
        <v>1.1078000000000001E-4</v>
      </c>
      <c r="CM1566" s="192">
        <v>1.88E-5</v>
      </c>
      <c r="CN1566" s="192">
        <v>1.3200000000000001E-5</v>
      </c>
      <c r="CO1566" s="192">
        <v>6.2899999999999997E-5</v>
      </c>
      <c r="CP1566" s="192">
        <v>2.5000000000000001E-5</v>
      </c>
      <c r="CQ1566" s="192">
        <v>3.6000000000000001E-5</v>
      </c>
      <c r="CR1566" s="192">
        <v>1.7499999999999998E-5</v>
      </c>
      <c r="CS1566" s="192">
        <v>1.04E-5</v>
      </c>
      <c r="CT1566" s="157">
        <v>0</v>
      </c>
      <c r="CU1566" s="157">
        <v>1.5947699999999999E-4</v>
      </c>
      <c r="CV1566" s="192">
        <v>8.9599999999999996E-5</v>
      </c>
      <c r="CW1566" s="192">
        <v>6.5300000000000002E-5</v>
      </c>
      <c r="CX1566" s="157">
        <v>0</v>
      </c>
      <c r="CY1566" s="192">
        <v>5.52E-5</v>
      </c>
      <c r="CZ1566" s="157">
        <v>1.1438999999999999E-4</v>
      </c>
      <c r="DA1566" s="157">
        <v>1.49481E-4</v>
      </c>
      <c r="DB1566" s="192">
        <v>1.66E-5</v>
      </c>
      <c r="DC1566" s="192">
        <v>7.1199999999999996E-5</v>
      </c>
      <c r="DD1566" s="192">
        <v>9.0299999999999999E-5</v>
      </c>
      <c r="DE1566" s="192">
        <v>3.9700000000000003E-5</v>
      </c>
      <c r="DF1566" s="192">
        <v>4.5899999999999998E-5</v>
      </c>
      <c r="DG1566" s="157">
        <v>2.9411800000000001E-4</v>
      </c>
      <c r="DH1566" s="157">
        <v>2.02511E-4</v>
      </c>
      <c r="DI1566" s="157">
        <v>1.20995E-4</v>
      </c>
      <c r="DJ1566" s="157">
        <v>0</v>
      </c>
      <c r="DK1566" s="157">
        <v>3.0581E-4</v>
      </c>
      <c r="DL1566" s="192">
        <v>6.0000000000000002E-5</v>
      </c>
      <c r="DM1566" s="192">
        <v>7.5500000000000006E-5</v>
      </c>
      <c r="DN1566" s="192">
        <v>2.1999999999999999E-5</v>
      </c>
      <c r="DO1566" s="157">
        <v>5.5328899999999999E-4</v>
      </c>
      <c r="DP1566" s="157">
        <v>2.08958E-4</v>
      </c>
      <c r="DQ1566" s="192">
        <v>3.9400000000000002E-5</v>
      </c>
      <c r="DR1566" s="157">
        <v>2.85586E-4</v>
      </c>
      <c r="DS1566" s="157">
        <v>5.9039900000000002E-4</v>
      </c>
      <c r="DT1566" s="192">
        <v>4.2299999999999998E-5</v>
      </c>
      <c r="DU1566" s="192">
        <v>6.1600000000000007E-5</v>
      </c>
      <c r="DV1566" s="157">
        <v>0</v>
      </c>
      <c r="DW1566" s="157">
        <v>3.4769899999999998E-4</v>
      </c>
      <c r="DX1566" s="157">
        <v>1.0878399999999999E-4</v>
      </c>
      <c r="DY1566" s="157">
        <v>0</v>
      </c>
      <c r="DZ1566" s="192">
        <v>6.3299999999999994E-5</v>
      </c>
      <c r="EA1566" s="192">
        <v>4.57E-5</v>
      </c>
      <c r="EB1566" s="192">
        <v>7.0400000000000004E-5</v>
      </c>
      <c r="EC1566" s="157">
        <v>5.2999999999999998E-4</v>
      </c>
      <c r="ED1566" s="157">
        <v>3.9387500000000002E-4</v>
      </c>
      <c r="EE1566" s="157">
        <v>1.0647899999999999E-4</v>
      </c>
      <c r="EF1566" s="157">
        <v>0</v>
      </c>
      <c r="EG1566" s="157">
        <v>0</v>
      </c>
      <c r="EH1566" s="192">
        <v>7.9400000000000006E-5</v>
      </c>
      <c r="EI1566" s="157">
        <v>0</v>
      </c>
      <c r="EJ1566" s="157">
        <v>0</v>
      </c>
      <c r="EK1566" s="157">
        <v>0</v>
      </c>
      <c r="EL1566" s="157">
        <v>0</v>
      </c>
      <c r="EM1566" s="157">
        <v>1.06804E-4</v>
      </c>
      <c r="EN1566" s="157">
        <v>0</v>
      </c>
      <c r="EO1566" s="157">
        <v>0</v>
      </c>
      <c r="EP1566" s="157">
        <v>0</v>
      </c>
      <c r="EQ1566" s="192">
        <v>7.1199999999999996E-5</v>
      </c>
      <c r="ER1566" s="157">
        <v>0</v>
      </c>
      <c r="ES1566" s="192">
        <v>4.57E-5</v>
      </c>
      <c r="ET1566" s="157">
        <v>0</v>
      </c>
      <c r="EU1566" s="192">
        <v>7.4400000000000006E-5</v>
      </c>
      <c r="EV1566" s="157">
        <v>1.82938E-4</v>
      </c>
      <c r="EW1566" s="157">
        <v>2.00313E-4</v>
      </c>
      <c r="EX1566" s="157">
        <v>1.21136E-4</v>
      </c>
      <c r="EY1566" s="157">
        <v>0</v>
      </c>
      <c r="EZ1566" s="157">
        <v>3.4926400000000001E-4</v>
      </c>
      <c r="FA1566" s="157">
        <v>0</v>
      </c>
      <c r="FB1566" s="157">
        <v>0</v>
      </c>
      <c r="FC1566" s="157">
        <v>0</v>
      </c>
      <c r="FD1566" s="157">
        <v>1.5035E-4</v>
      </c>
      <c r="FE1566" s="192">
        <v>6.7299999999999996E-5</v>
      </c>
      <c r="FF1566" s="157">
        <v>0</v>
      </c>
      <c r="FG1566" s="157">
        <v>0</v>
      </c>
      <c r="FH1566" s="157">
        <v>4.03063E-4</v>
      </c>
      <c r="FI1566" s="157">
        <v>1.65444E-4</v>
      </c>
      <c r="FJ1566" s="157">
        <v>0</v>
      </c>
      <c r="FK1566" s="157">
        <v>0</v>
      </c>
      <c r="FL1566" s="192">
        <v>3.2100000000000001E-5</v>
      </c>
      <c r="FM1566" s="157">
        <v>0</v>
      </c>
      <c r="FN1566" s="157">
        <v>0</v>
      </c>
      <c r="FO1566" s="157">
        <v>0</v>
      </c>
      <c r="FP1566" s="157">
        <v>1.2347700000000001E-4</v>
      </c>
      <c r="FQ1566" s="192">
        <v>4.6999999999999997E-5</v>
      </c>
      <c r="FR1566" s="157">
        <v>0</v>
      </c>
      <c r="FS1566" s="157">
        <v>0</v>
      </c>
      <c r="FT1566" s="157">
        <v>0</v>
      </c>
      <c r="FU1566" s="157">
        <v>0</v>
      </c>
      <c r="FV1566" s="157">
        <v>2.2966300000000001E-4</v>
      </c>
      <c r="FW1566" s="157">
        <v>0</v>
      </c>
      <c r="FX1566" s="157">
        <v>0</v>
      </c>
      <c r="FY1566" s="157">
        <v>0</v>
      </c>
      <c r="FZ1566" s="157">
        <v>5.8735799999999996E-4</v>
      </c>
      <c r="GA1566" s="157">
        <v>1.5558100000000001E-4</v>
      </c>
      <c r="GB1566" s="157">
        <v>3.3709799999999998E-4</v>
      </c>
      <c r="GC1566" s="157">
        <v>0</v>
      </c>
      <c r="GD1566" s="192">
        <v>7.36E-5</v>
      </c>
      <c r="GE1566" s="192">
        <v>9.0400000000000002E-5</v>
      </c>
      <c r="GF1566" s="192">
        <v>8.25E-5</v>
      </c>
      <c r="GG1566" s="157">
        <v>5.5592599999999999E-4</v>
      </c>
      <c r="GH1566" s="157">
        <v>1.8668499999999999E-4</v>
      </c>
      <c r="GI1566" s="157">
        <v>1.0291800000000001E-4</v>
      </c>
      <c r="GJ1566" s="157">
        <v>0</v>
      </c>
      <c r="GK1566" s="192">
        <v>2.9600000000000001E-5</v>
      </c>
      <c r="GL1566" s="157">
        <v>0</v>
      </c>
      <c r="GM1566" s="157">
        <v>1.15185E-4</v>
      </c>
      <c r="GN1566" s="157">
        <v>0</v>
      </c>
      <c r="GO1566" s="157">
        <v>3.1964199999999997E-4</v>
      </c>
      <c r="GP1566" s="157">
        <v>1.639461E-3</v>
      </c>
      <c r="GQ1566" s="157">
        <v>1.02828E-4</v>
      </c>
      <c r="GR1566" s="157">
        <v>0</v>
      </c>
      <c r="GS1566" s="157">
        <v>0</v>
      </c>
      <c r="GT1566" s="157">
        <v>0</v>
      </c>
      <c r="GU1566" s="157">
        <v>0</v>
      </c>
      <c r="GV1566" s="157">
        <v>0</v>
      </c>
      <c r="GW1566" s="157">
        <v>0</v>
      </c>
      <c r="GX1566" s="157">
        <v>0</v>
      </c>
      <c r="GY1566" s="157">
        <v>0</v>
      </c>
      <c r="GZ1566" s="157">
        <v>0</v>
      </c>
      <c r="HA1566" s="157">
        <v>0</v>
      </c>
    </row>
    <row r="1567" spans="1:209" x14ac:dyDescent="0.2">
      <c r="A1567" s="157" t="s">
        <v>5376</v>
      </c>
      <c r="B1567" s="157">
        <v>0</v>
      </c>
      <c r="C1567" s="157">
        <v>0</v>
      </c>
      <c r="D1567" s="157">
        <v>0</v>
      </c>
      <c r="E1567" s="157">
        <v>0</v>
      </c>
      <c r="F1567" s="157">
        <v>0</v>
      </c>
      <c r="G1567" s="157">
        <v>0</v>
      </c>
      <c r="H1567" s="157">
        <v>0</v>
      </c>
      <c r="I1567" s="157">
        <v>0</v>
      </c>
      <c r="J1567" s="157">
        <v>0</v>
      </c>
      <c r="K1567" s="157">
        <v>0</v>
      </c>
      <c r="L1567" s="157">
        <v>0</v>
      </c>
      <c r="M1567" s="157">
        <v>0</v>
      </c>
      <c r="N1567" s="157">
        <v>0</v>
      </c>
      <c r="O1567" s="157">
        <v>0</v>
      </c>
      <c r="P1567" s="157">
        <v>0</v>
      </c>
      <c r="Q1567" s="157">
        <v>0</v>
      </c>
      <c r="R1567" s="157">
        <v>0</v>
      </c>
      <c r="S1567" s="157">
        <v>0</v>
      </c>
      <c r="T1567" s="157">
        <v>0</v>
      </c>
      <c r="U1567" s="157">
        <v>0</v>
      </c>
      <c r="V1567" s="157">
        <v>0</v>
      </c>
      <c r="W1567" s="157">
        <v>0</v>
      </c>
      <c r="X1567" s="157">
        <v>0</v>
      </c>
      <c r="Y1567" s="157">
        <v>0</v>
      </c>
      <c r="Z1567" s="157">
        <v>0</v>
      </c>
      <c r="AA1567" s="157">
        <v>0</v>
      </c>
      <c r="AB1567" s="157">
        <v>0</v>
      </c>
      <c r="AC1567" s="157">
        <v>0</v>
      </c>
      <c r="AD1567" s="157">
        <v>0</v>
      </c>
      <c r="AE1567" s="157">
        <v>0</v>
      </c>
      <c r="AF1567" s="157">
        <v>0</v>
      </c>
      <c r="AG1567" s="157">
        <v>0</v>
      </c>
      <c r="AH1567" s="157">
        <v>0</v>
      </c>
      <c r="AI1567" s="157">
        <v>0</v>
      </c>
      <c r="AJ1567" s="157">
        <v>0</v>
      </c>
      <c r="AK1567" s="192">
        <v>2.3300000000000001E-5</v>
      </c>
      <c r="AL1567" s="157">
        <v>0</v>
      </c>
      <c r="AM1567" s="157">
        <v>1.65508E-4</v>
      </c>
      <c r="AN1567" s="192">
        <v>6.6199999999999996E-5</v>
      </c>
      <c r="AO1567" s="157">
        <v>0</v>
      </c>
      <c r="AP1567" s="157">
        <v>1.4007599999999999E-4</v>
      </c>
      <c r="AQ1567" s="192">
        <v>4.1900000000000002E-5</v>
      </c>
      <c r="AR1567" s="157">
        <v>1.01895E-4</v>
      </c>
      <c r="AS1567" s="157">
        <v>2.2771799999999999E-4</v>
      </c>
      <c r="AT1567" s="192">
        <v>1.0699999999999999E-5</v>
      </c>
      <c r="AU1567" s="157">
        <v>0</v>
      </c>
      <c r="AV1567" s="157">
        <v>0</v>
      </c>
      <c r="AW1567" s="157">
        <v>0</v>
      </c>
      <c r="AX1567" s="157">
        <v>0</v>
      </c>
      <c r="AY1567" s="157">
        <v>0</v>
      </c>
      <c r="AZ1567" s="157">
        <v>2.2764399999999999E-4</v>
      </c>
      <c r="BA1567" s="192">
        <v>4.8199999999999999E-5</v>
      </c>
      <c r="BB1567" s="192">
        <v>7.3899999999999994E-5</v>
      </c>
      <c r="BC1567" s="157">
        <v>0</v>
      </c>
      <c r="BD1567" s="157">
        <v>0</v>
      </c>
      <c r="BE1567" s="157">
        <v>0</v>
      </c>
      <c r="BF1567" s="157">
        <v>0</v>
      </c>
      <c r="BG1567" s="157">
        <v>0</v>
      </c>
      <c r="BH1567" s="157">
        <v>0</v>
      </c>
      <c r="BI1567" s="157">
        <v>0</v>
      </c>
      <c r="BJ1567" s="157">
        <v>0</v>
      </c>
      <c r="BK1567" s="157">
        <v>0</v>
      </c>
      <c r="BL1567" s="157">
        <v>0</v>
      </c>
      <c r="BM1567" s="157">
        <v>0</v>
      </c>
      <c r="BN1567" s="157">
        <v>0</v>
      </c>
      <c r="BO1567" s="192">
        <v>6.6699999999999995E-5</v>
      </c>
      <c r="BP1567" s="157">
        <v>0</v>
      </c>
      <c r="BQ1567" s="157">
        <v>0</v>
      </c>
      <c r="BR1567" s="157">
        <v>0</v>
      </c>
      <c r="BS1567" s="157">
        <v>0</v>
      </c>
      <c r="BT1567" s="157">
        <v>0</v>
      </c>
      <c r="BU1567" s="157">
        <v>0</v>
      </c>
      <c r="BV1567" s="157">
        <v>0</v>
      </c>
      <c r="BW1567" s="157">
        <v>0</v>
      </c>
      <c r="BX1567" s="157">
        <v>0</v>
      </c>
      <c r="BY1567" s="157">
        <v>0</v>
      </c>
      <c r="BZ1567" s="157">
        <v>0</v>
      </c>
      <c r="CA1567" s="157">
        <v>0</v>
      </c>
      <c r="CB1567" s="157">
        <v>0</v>
      </c>
      <c r="CC1567" s="157">
        <v>0</v>
      </c>
      <c r="CD1567" s="157">
        <v>0</v>
      </c>
      <c r="CE1567" s="157">
        <v>0</v>
      </c>
      <c r="CF1567" s="157">
        <v>0</v>
      </c>
      <c r="CG1567" s="157">
        <v>0</v>
      </c>
      <c r="CH1567" s="157">
        <v>0</v>
      </c>
      <c r="CI1567" s="157">
        <v>0</v>
      </c>
      <c r="CJ1567" s="157">
        <v>0</v>
      </c>
      <c r="CK1567" s="192">
        <v>2.69E-5</v>
      </c>
      <c r="CL1567" s="157">
        <v>0</v>
      </c>
      <c r="CM1567" s="157">
        <v>0</v>
      </c>
      <c r="CN1567" s="157">
        <v>0</v>
      </c>
      <c r="CO1567" s="157">
        <v>0</v>
      </c>
      <c r="CP1567" s="157">
        <v>0</v>
      </c>
      <c r="CQ1567" s="157">
        <v>0</v>
      </c>
      <c r="CR1567" s="157">
        <v>0</v>
      </c>
      <c r="CS1567" s="157">
        <v>0</v>
      </c>
      <c r="CT1567" s="157">
        <v>0</v>
      </c>
      <c r="CU1567" s="157">
        <v>0</v>
      </c>
      <c r="CV1567" s="157">
        <v>0</v>
      </c>
      <c r="CW1567" s="157">
        <v>0</v>
      </c>
      <c r="CX1567" s="157">
        <v>0</v>
      </c>
      <c r="CY1567" s="157">
        <v>0</v>
      </c>
      <c r="CZ1567" s="157">
        <v>0</v>
      </c>
      <c r="DA1567" s="157">
        <v>0</v>
      </c>
      <c r="DB1567" s="192">
        <v>3.3200000000000001E-5</v>
      </c>
      <c r="DC1567" s="157">
        <v>0</v>
      </c>
      <c r="DD1567" s="157">
        <v>0</v>
      </c>
      <c r="DE1567" s="157">
        <v>0</v>
      </c>
      <c r="DF1567" s="157">
        <v>0</v>
      </c>
      <c r="DG1567" s="157">
        <v>0</v>
      </c>
      <c r="DH1567" s="157">
        <v>0</v>
      </c>
      <c r="DI1567" s="157">
        <v>0</v>
      </c>
      <c r="DJ1567" s="157">
        <v>0</v>
      </c>
      <c r="DK1567" s="157">
        <v>0</v>
      </c>
      <c r="DL1567" s="157">
        <v>0</v>
      </c>
      <c r="DM1567" s="157">
        <v>0</v>
      </c>
      <c r="DN1567" s="157">
        <v>0</v>
      </c>
      <c r="DO1567" s="157">
        <v>0</v>
      </c>
      <c r="DP1567" s="157">
        <v>0</v>
      </c>
      <c r="DQ1567" s="157">
        <v>0</v>
      </c>
      <c r="DR1567" s="157">
        <v>0</v>
      </c>
      <c r="DS1567" s="157">
        <v>0</v>
      </c>
      <c r="DT1567" s="157">
        <v>0</v>
      </c>
      <c r="DU1567" s="157">
        <v>0</v>
      </c>
      <c r="DV1567" s="157">
        <v>0</v>
      </c>
      <c r="DW1567" s="157">
        <v>0</v>
      </c>
      <c r="DX1567" s="157">
        <v>0</v>
      </c>
      <c r="DY1567" s="192">
        <v>1.6200000000000001E-5</v>
      </c>
      <c r="DZ1567" s="157">
        <v>0</v>
      </c>
      <c r="EA1567" s="157">
        <v>0</v>
      </c>
      <c r="EB1567" s="157">
        <v>0</v>
      </c>
      <c r="EC1567" s="192">
        <v>1.8300000000000001E-5</v>
      </c>
      <c r="ED1567" s="157">
        <v>0</v>
      </c>
      <c r="EE1567" s="157">
        <v>1.0647899999999999E-4</v>
      </c>
      <c r="EF1567" s="192">
        <v>6.5300000000000002E-5</v>
      </c>
      <c r="EG1567" s="157">
        <v>1.52919E-4</v>
      </c>
      <c r="EH1567" s="157">
        <v>1.98555E-4</v>
      </c>
      <c r="EI1567" s="157">
        <v>0</v>
      </c>
      <c r="EJ1567" s="157">
        <v>0</v>
      </c>
      <c r="EK1567" s="157">
        <v>0</v>
      </c>
      <c r="EL1567" s="157">
        <v>0</v>
      </c>
      <c r="EM1567" s="157">
        <v>0</v>
      </c>
      <c r="EN1567" s="157">
        <v>0</v>
      </c>
      <c r="EO1567" s="157">
        <v>0</v>
      </c>
      <c r="EP1567" s="157">
        <v>0</v>
      </c>
      <c r="EQ1567" s="157">
        <v>0</v>
      </c>
      <c r="ER1567" s="157">
        <v>0</v>
      </c>
      <c r="ES1567" s="192">
        <v>2.2799999999999999E-5</v>
      </c>
      <c r="ET1567" s="157">
        <v>0</v>
      </c>
      <c r="EU1567" s="157">
        <v>0</v>
      </c>
      <c r="EV1567" s="157">
        <v>0</v>
      </c>
      <c r="EW1567" s="157">
        <v>0</v>
      </c>
      <c r="EX1567" s="157">
        <v>0</v>
      </c>
      <c r="EY1567" s="157">
        <v>0</v>
      </c>
      <c r="EZ1567" s="157">
        <v>0</v>
      </c>
      <c r="FA1567" s="192">
        <v>4.1999999999999998E-5</v>
      </c>
      <c r="FB1567" s="192">
        <v>2.6999999999999999E-5</v>
      </c>
      <c r="FC1567" s="157">
        <v>0</v>
      </c>
      <c r="FD1567" s="192">
        <v>2.51E-5</v>
      </c>
      <c r="FE1567" s="157">
        <v>1.3468900000000001E-4</v>
      </c>
      <c r="FF1567" s="157">
        <v>0</v>
      </c>
      <c r="FG1567" s="157">
        <v>0</v>
      </c>
      <c r="FH1567" s="157">
        <v>0</v>
      </c>
      <c r="FI1567" s="157">
        <v>0</v>
      </c>
      <c r="FJ1567" s="157">
        <v>0</v>
      </c>
      <c r="FK1567" s="157">
        <v>0</v>
      </c>
      <c r="FL1567" s="157">
        <v>0</v>
      </c>
      <c r="FM1567" s="157">
        <v>0</v>
      </c>
      <c r="FN1567" s="157">
        <v>0</v>
      </c>
      <c r="FO1567" s="192">
        <v>1.8099999999999999E-5</v>
      </c>
      <c r="FP1567" s="157">
        <v>1.2347700000000001E-4</v>
      </c>
      <c r="FQ1567" s="157">
        <v>0</v>
      </c>
      <c r="FR1567" s="192">
        <v>2.9E-5</v>
      </c>
      <c r="FS1567" s="192">
        <v>4.6999999999999997E-5</v>
      </c>
      <c r="FT1567" s="157">
        <v>0</v>
      </c>
      <c r="FU1567" s="157">
        <v>3.45483E-4</v>
      </c>
      <c r="FV1567" s="157">
        <v>0</v>
      </c>
      <c r="FW1567" s="192">
        <v>9.9199999999999999E-5</v>
      </c>
      <c r="FX1567" s="157">
        <v>0</v>
      </c>
      <c r="FY1567" s="157">
        <v>0</v>
      </c>
      <c r="FZ1567" s="157">
        <v>0</v>
      </c>
      <c r="GA1567" s="157">
        <v>0</v>
      </c>
      <c r="GB1567" s="192">
        <v>4.21E-5</v>
      </c>
      <c r="GC1567" s="157">
        <v>0</v>
      </c>
      <c r="GD1567" s="157">
        <v>0</v>
      </c>
      <c r="GE1567" s="157">
        <v>0</v>
      </c>
      <c r="GF1567" s="157">
        <v>0</v>
      </c>
      <c r="GG1567" s="157">
        <v>0</v>
      </c>
      <c r="GH1567" s="157">
        <v>0</v>
      </c>
      <c r="GI1567" s="157">
        <v>0</v>
      </c>
      <c r="GJ1567" s="157">
        <v>0</v>
      </c>
      <c r="GK1567" s="157">
        <v>0</v>
      </c>
      <c r="GL1567" s="157">
        <v>0</v>
      </c>
      <c r="GM1567" s="192">
        <v>3.8399999999999998E-5</v>
      </c>
      <c r="GN1567" s="157">
        <v>0</v>
      </c>
      <c r="GO1567" s="157">
        <v>0</v>
      </c>
      <c r="GP1567" s="157">
        <v>2.8512399999999999E-4</v>
      </c>
      <c r="GQ1567" s="157">
        <v>0</v>
      </c>
      <c r="GR1567" s="157">
        <v>1.5905800000000001E-4</v>
      </c>
      <c r="GS1567" s="157">
        <v>0</v>
      </c>
      <c r="GT1567" s="157">
        <v>0</v>
      </c>
      <c r="GU1567" s="157">
        <v>0</v>
      </c>
      <c r="GV1567" s="157">
        <v>0</v>
      </c>
      <c r="GW1567" s="157">
        <v>0</v>
      </c>
      <c r="GX1567" s="157">
        <v>0</v>
      </c>
      <c r="GY1567" s="157">
        <v>0</v>
      </c>
      <c r="GZ1567" s="157">
        <v>0</v>
      </c>
      <c r="HA1567" s="157">
        <v>0</v>
      </c>
    </row>
    <row r="1568" spans="1:209" x14ac:dyDescent="0.2">
      <c r="A1568" s="157" t="s">
        <v>5377</v>
      </c>
      <c r="B1568" s="157">
        <v>0</v>
      </c>
      <c r="C1568" s="157">
        <v>0</v>
      </c>
      <c r="D1568" s="157">
        <v>0</v>
      </c>
      <c r="E1568" s="157">
        <v>0</v>
      </c>
      <c r="F1568" s="157">
        <v>0</v>
      </c>
      <c r="G1568" s="157">
        <v>0</v>
      </c>
      <c r="H1568" s="157">
        <v>0</v>
      </c>
      <c r="I1568" s="157">
        <v>0</v>
      </c>
      <c r="J1568" s="157">
        <v>0</v>
      </c>
      <c r="K1568" s="192">
        <v>5.3600000000000002E-5</v>
      </c>
      <c r="L1568" s="157">
        <v>0</v>
      </c>
      <c r="M1568" s="157">
        <v>0</v>
      </c>
      <c r="N1568" s="157">
        <v>0</v>
      </c>
      <c r="O1568" s="157">
        <v>0</v>
      </c>
      <c r="P1568" s="157">
        <v>0</v>
      </c>
      <c r="Q1568" s="157">
        <v>0</v>
      </c>
      <c r="R1568" s="157">
        <v>0</v>
      </c>
      <c r="S1568" s="157">
        <v>0</v>
      </c>
      <c r="T1568" s="157">
        <v>0</v>
      </c>
      <c r="U1568" s="157">
        <v>0</v>
      </c>
      <c r="V1568" s="192">
        <v>4.0599999999999998E-5</v>
      </c>
      <c r="W1568" s="157">
        <v>0</v>
      </c>
      <c r="X1568" s="157">
        <v>0</v>
      </c>
      <c r="Y1568" s="157">
        <v>0</v>
      </c>
      <c r="Z1568" s="157">
        <v>0</v>
      </c>
      <c r="AA1568" s="157">
        <v>0</v>
      </c>
      <c r="AB1568" s="157">
        <v>0</v>
      </c>
      <c r="AC1568" s="157">
        <v>0</v>
      </c>
      <c r="AD1568" s="157">
        <v>0</v>
      </c>
      <c r="AE1568" s="157">
        <v>0</v>
      </c>
      <c r="AF1568" s="157">
        <v>0</v>
      </c>
      <c r="AG1568" s="157">
        <v>0</v>
      </c>
      <c r="AH1568" s="157">
        <v>0</v>
      </c>
      <c r="AI1568" s="157">
        <v>0</v>
      </c>
      <c r="AJ1568" s="157">
        <v>0</v>
      </c>
      <c r="AK1568" s="157">
        <v>0</v>
      </c>
      <c r="AL1568" s="157">
        <v>0</v>
      </c>
      <c r="AM1568" s="192">
        <v>2.0699999999999998E-5</v>
      </c>
      <c r="AN1568" s="192">
        <v>1.6500000000000001E-5</v>
      </c>
      <c r="AO1568" s="157">
        <v>0</v>
      </c>
      <c r="AP1568" s="157">
        <v>0</v>
      </c>
      <c r="AQ1568" s="157">
        <v>0</v>
      </c>
      <c r="AR1568" s="192">
        <v>7.64E-5</v>
      </c>
      <c r="AS1568" s="157">
        <v>0</v>
      </c>
      <c r="AT1568" s="157">
        <v>0</v>
      </c>
      <c r="AU1568" s="157">
        <v>0</v>
      </c>
      <c r="AV1568" s="157">
        <v>0</v>
      </c>
      <c r="AW1568" s="157">
        <v>0</v>
      </c>
      <c r="AX1568" s="192">
        <v>3.3099999999999998E-5</v>
      </c>
      <c r="AY1568" s="157">
        <v>0</v>
      </c>
      <c r="AZ1568" s="157">
        <v>0</v>
      </c>
      <c r="BA1568" s="157">
        <v>1.20412E-4</v>
      </c>
      <c r="BB1568" s="157">
        <v>0</v>
      </c>
      <c r="BC1568" s="157">
        <v>0</v>
      </c>
      <c r="BD1568" s="157">
        <v>0</v>
      </c>
      <c r="BE1568" s="157">
        <v>0</v>
      </c>
      <c r="BF1568" s="157">
        <v>0</v>
      </c>
      <c r="BG1568" s="157">
        <v>0</v>
      </c>
      <c r="BH1568" s="157">
        <v>0</v>
      </c>
      <c r="BI1568" s="157">
        <v>0</v>
      </c>
      <c r="BJ1568" s="157">
        <v>0</v>
      </c>
      <c r="BK1568" s="157">
        <v>0</v>
      </c>
      <c r="BL1568" s="157">
        <v>0</v>
      </c>
      <c r="BM1568" s="157">
        <v>0</v>
      </c>
      <c r="BN1568" s="157">
        <v>0</v>
      </c>
      <c r="BO1568" s="157">
        <v>0</v>
      </c>
      <c r="BP1568" s="157">
        <v>0</v>
      </c>
      <c r="BQ1568" s="157">
        <v>0</v>
      </c>
      <c r="BR1568" s="157">
        <v>0</v>
      </c>
      <c r="BS1568" s="157">
        <v>0</v>
      </c>
      <c r="BT1568" s="157">
        <v>0</v>
      </c>
      <c r="BU1568" s="157">
        <v>0</v>
      </c>
      <c r="BV1568" s="157">
        <v>0</v>
      </c>
      <c r="BW1568" s="157">
        <v>0</v>
      </c>
      <c r="BX1568" s="157">
        <v>0</v>
      </c>
      <c r="BY1568" s="157">
        <v>0</v>
      </c>
      <c r="BZ1568" s="157">
        <v>0</v>
      </c>
      <c r="CA1568" s="157">
        <v>0</v>
      </c>
      <c r="CB1568" s="157">
        <v>0</v>
      </c>
      <c r="CC1568" s="157">
        <v>0</v>
      </c>
      <c r="CD1568" s="157">
        <v>0</v>
      </c>
      <c r="CE1568" s="157">
        <v>0</v>
      </c>
      <c r="CF1568" s="157">
        <v>0</v>
      </c>
      <c r="CG1568" s="157">
        <v>0</v>
      </c>
      <c r="CH1568" s="157">
        <v>0</v>
      </c>
      <c r="CI1568" s="157">
        <v>0</v>
      </c>
      <c r="CJ1568" s="157">
        <v>0</v>
      </c>
      <c r="CK1568" s="157">
        <v>0</v>
      </c>
      <c r="CL1568" s="157">
        <v>0</v>
      </c>
      <c r="CM1568" s="157">
        <v>0</v>
      </c>
      <c r="CN1568" s="157">
        <v>0</v>
      </c>
      <c r="CO1568" s="157">
        <v>0</v>
      </c>
      <c r="CP1568" s="157">
        <v>0</v>
      </c>
      <c r="CQ1568" s="157">
        <v>0</v>
      </c>
      <c r="CR1568" s="157">
        <v>0</v>
      </c>
      <c r="CS1568" s="157">
        <v>0</v>
      </c>
      <c r="CT1568" s="157">
        <v>0</v>
      </c>
      <c r="CU1568" s="157">
        <v>0</v>
      </c>
      <c r="CV1568" s="157">
        <v>0</v>
      </c>
      <c r="CW1568" s="157">
        <v>0</v>
      </c>
      <c r="CX1568" s="157">
        <v>0</v>
      </c>
      <c r="CY1568" s="157">
        <v>0</v>
      </c>
      <c r="CZ1568" s="157">
        <v>0</v>
      </c>
      <c r="DA1568" s="157">
        <v>0</v>
      </c>
      <c r="DB1568" s="157">
        <v>0</v>
      </c>
      <c r="DC1568" s="157">
        <v>0</v>
      </c>
      <c r="DD1568" s="157">
        <v>0</v>
      </c>
      <c r="DE1568" s="157">
        <v>0</v>
      </c>
      <c r="DF1568" s="157">
        <v>0</v>
      </c>
      <c r="DG1568" s="157">
        <v>0</v>
      </c>
      <c r="DH1568" s="157">
        <v>0</v>
      </c>
      <c r="DI1568" s="157">
        <v>0</v>
      </c>
      <c r="DJ1568" s="157">
        <v>0</v>
      </c>
      <c r="DK1568" s="157">
        <v>0</v>
      </c>
      <c r="DL1568" s="157">
        <v>0</v>
      </c>
      <c r="DM1568" s="157">
        <v>0</v>
      </c>
      <c r="DN1568" s="157">
        <v>0</v>
      </c>
      <c r="DO1568" s="157">
        <v>0</v>
      </c>
      <c r="DP1568" s="157">
        <v>0</v>
      </c>
      <c r="DQ1568" s="157">
        <v>0</v>
      </c>
      <c r="DR1568" s="157">
        <v>0</v>
      </c>
      <c r="DS1568" s="157">
        <v>0</v>
      </c>
      <c r="DT1568" s="157">
        <v>0</v>
      </c>
      <c r="DU1568" s="157">
        <v>0</v>
      </c>
      <c r="DV1568" s="157">
        <v>0</v>
      </c>
      <c r="DW1568" s="157">
        <v>0</v>
      </c>
      <c r="DX1568" s="157">
        <v>0</v>
      </c>
      <c r="DY1568" s="157">
        <v>0</v>
      </c>
      <c r="DZ1568" s="157">
        <v>0</v>
      </c>
      <c r="EA1568" s="157">
        <v>0</v>
      </c>
      <c r="EB1568" s="157">
        <v>0</v>
      </c>
      <c r="EC1568" s="157">
        <v>0</v>
      </c>
      <c r="ED1568" s="157">
        <v>0</v>
      </c>
      <c r="EE1568" s="157">
        <v>0</v>
      </c>
      <c r="EF1568" s="157">
        <v>0</v>
      </c>
      <c r="EG1568" s="157">
        <v>0</v>
      </c>
      <c r="EH1568" s="157">
        <v>0</v>
      </c>
      <c r="EI1568" s="157">
        <v>0</v>
      </c>
      <c r="EJ1568" s="157">
        <v>0</v>
      </c>
      <c r="EK1568" s="157">
        <v>0</v>
      </c>
      <c r="EL1568" s="157">
        <v>0</v>
      </c>
      <c r="EM1568" s="157">
        <v>0</v>
      </c>
      <c r="EN1568" s="157">
        <v>0</v>
      </c>
      <c r="EO1568" s="157">
        <v>0</v>
      </c>
      <c r="EP1568" s="157">
        <v>0</v>
      </c>
      <c r="EQ1568" s="157">
        <v>0</v>
      </c>
      <c r="ER1568" s="157">
        <v>0</v>
      </c>
      <c r="ES1568" s="157">
        <v>0</v>
      </c>
      <c r="ET1568" s="157">
        <v>0</v>
      </c>
      <c r="EU1568" s="157">
        <v>0</v>
      </c>
      <c r="EV1568" s="157">
        <v>0</v>
      </c>
      <c r="EW1568" s="157">
        <v>0</v>
      </c>
      <c r="EX1568" s="157">
        <v>0</v>
      </c>
      <c r="EY1568" s="157">
        <v>0</v>
      </c>
      <c r="EZ1568" s="157">
        <v>0</v>
      </c>
      <c r="FA1568" s="157">
        <v>0</v>
      </c>
      <c r="FB1568" s="157">
        <v>0</v>
      </c>
      <c r="FC1568" s="157">
        <v>0</v>
      </c>
      <c r="FD1568" s="157">
        <v>0</v>
      </c>
      <c r="FE1568" s="157">
        <v>0</v>
      </c>
      <c r="FF1568" s="157">
        <v>0</v>
      </c>
      <c r="FG1568" s="157">
        <v>3.9815299999999999E-4</v>
      </c>
      <c r="FH1568" s="157">
        <v>0</v>
      </c>
      <c r="FI1568" s="157">
        <v>0</v>
      </c>
      <c r="FJ1568" s="157">
        <v>0</v>
      </c>
      <c r="FK1568" s="157">
        <v>0</v>
      </c>
      <c r="FL1568" s="157">
        <v>0</v>
      </c>
      <c r="FM1568" s="157">
        <v>0</v>
      </c>
      <c r="FN1568" s="157">
        <v>0</v>
      </c>
      <c r="FO1568" s="157">
        <v>0</v>
      </c>
      <c r="FP1568" s="157">
        <v>0</v>
      </c>
      <c r="FQ1568" s="157">
        <v>0</v>
      </c>
      <c r="FR1568" s="157">
        <v>0</v>
      </c>
      <c r="FS1568" s="157">
        <v>0</v>
      </c>
      <c r="FT1568" s="157">
        <v>0</v>
      </c>
      <c r="FU1568" s="157">
        <v>0</v>
      </c>
      <c r="FV1568" s="157">
        <v>0</v>
      </c>
      <c r="FW1568" s="157">
        <v>0</v>
      </c>
      <c r="FX1568" s="157">
        <v>0</v>
      </c>
      <c r="FY1568" s="157">
        <v>0</v>
      </c>
      <c r="FZ1568" s="157">
        <v>0</v>
      </c>
      <c r="GA1568" s="157">
        <v>0</v>
      </c>
      <c r="GB1568" s="157">
        <v>0</v>
      </c>
      <c r="GC1568" s="157">
        <v>0</v>
      </c>
      <c r="GD1568" s="157">
        <v>0</v>
      </c>
      <c r="GE1568" s="157">
        <v>0</v>
      </c>
      <c r="GF1568" s="157">
        <v>0</v>
      </c>
      <c r="GG1568" s="157">
        <v>0</v>
      </c>
      <c r="GH1568" s="157">
        <v>0</v>
      </c>
      <c r="GI1568" s="157">
        <v>0</v>
      </c>
      <c r="GJ1568" s="157">
        <v>0</v>
      </c>
      <c r="GK1568" s="157">
        <v>0</v>
      </c>
      <c r="GL1568" s="157">
        <v>0</v>
      </c>
      <c r="GM1568" s="157">
        <v>0</v>
      </c>
      <c r="GN1568" s="192">
        <v>8.0699999999999996E-5</v>
      </c>
      <c r="GO1568" s="157">
        <v>0</v>
      </c>
      <c r="GP1568" s="157">
        <v>0</v>
      </c>
      <c r="GQ1568" s="157">
        <v>0</v>
      </c>
      <c r="GR1568" s="157">
        <v>0</v>
      </c>
      <c r="GS1568" s="157">
        <v>0</v>
      </c>
      <c r="GT1568" s="157">
        <v>0</v>
      </c>
      <c r="GU1568" s="157">
        <v>0</v>
      </c>
      <c r="GV1568" s="157">
        <v>0</v>
      </c>
      <c r="GW1568" s="157">
        <v>0</v>
      </c>
      <c r="GX1568" s="157">
        <v>0</v>
      </c>
      <c r="GY1568" s="157">
        <v>0</v>
      </c>
      <c r="GZ1568" s="157">
        <v>0</v>
      </c>
      <c r="HA1568" s="157">
        <v>0</v>
      </c>
    </row>
    <row r="1569" spans="1:209" x14ac:dyDescent="0.2">
      <c r="A1569" s="157" t="s">
        <v>5378</v>
      </c>
      <c r="B1569" s="157">
        <v>0</v>
      </c>
      <c r="C1569" s="157">
        <v>0</v>
      </c>
      <c r="D1569" s="157">
        <v>0</v>
      </c>
      <c r="E1569" s="157">
        <v>0</v>
      </c>
      <c r="F1569" s="157">
        <v>0</v>
      </c>
      <c r="G1569" s="157">
        <v>0</v>
      </c>
      <c r="H1569" s="157">
        <v>0</v>
      </c>
      <c r="I1569" s="157">
        <v>0</v>
      </c>
      <c r="J1569" s="157">
        <v>0</v>
      </c>
      <c r="K1569" s="157">
        <v>0</v>
      </c>
      <c r="L1569" s="157">
        <v>0</v>
      </c>
      <c r="M1569" s="157">
        <v>0</v>
      </c>
      <c r="N1569" s="157">
        <v>0</v>
      </c>
      <c r="O1569" s="157">
        <v>0</v>
      </c>
      <c r="P1569" s="157">
        <v>0</v>
      </c>
      <c r="Q1569" s="192">
        <v>3.1600000000000002E-5</v>
      </c>
      <c r="R1569" s="157">
        <v>0</v>
      </c>
      <c r="S1569" s="157">
        <v>0</v>
      </c>
      <c r="T1569" s="157">
        <v>0</v>
      </c>
      <c r="U1569" s="157">
        <v>0</v>
      </c>
      <c r="V1569" s="157">
        <v>0</v>
      </c>
      <c r="W1569" s="157">
        <v>0</v>
      </c>
      <c r="X1569" s="157">
        <v>0</v>
      </c>
      <c r="Y1569" s="157">
        <v>0</v>
      </c>
      <c r="Z1569" s="157">
        <v>0</v>
      </c>
      <c r="AA1569" s="157">
        <v>0</v>
      </c>
      <c r="AB1569" s="157">
        <v>0</v>
      </c>
      <c r="AC1569" s="157">
        <v>0</v>
      </c>
      <c r="AD1569" s="157">
        <v>0</v>
      </c>
      <c r="AE1569" s="157">
        <v>0</v>
      </c>
      <c r="AF1569" s="157">
        <v>0</v>
      </c>
      <c r="AG1569" s="157">
        <v>0</v>
      </c>
      <c r="AH1569" s="157">
        <v>0</v>
      </c>
      <c r="AI1569" s="157">
        <v>0</v>
      </c>
      <c r="AJ1569" s="157">
        <v>0</v>
      </c>
      <c r="AK1569" s="157">
        <v>0</v>
      </c>
      <c r="AL1569" s="157">
        <v>0</v>
      </c>
      <c r="AM1569" s="157">
        <v>0</v>
      </c>
      <c r="AN1569" s="157">
        <v>0</v>
      </c>
      <c r="AO1569" s="157">
        <v>0</v>
      </c>
      <c r="AP1569" s="157">
        <v>0</v>
      </c>
      <c r="AQ1569" s="157">
        <v>0</v>
      </c>
      <c r="AR1569" s="157">
        <v>0</v>
      </c>
      <c r="AS1569" s="157">
        <v>0</v>
      </c>
      <c r="AT1569" s="157">
        <v>0</v>
      </c>
      <c r="AU1569" s="157">
        <v>0</v>
      </c>
      <c r="AV1569" s="157">
        <v>0</v>
      </c>
      <c r="AW1569" s="157">
        <v>0</v>
      </c>
      <c r="AX1569" s="157">
        <v>0</v>
      </c>
      <c r="AY1569" s="157">
        <v>0</v>
      </c>
      <c r="AZ1569" s="157">
        <v>0</v>
      </c>
      <c r="BA1569" s="157">
        <v>0</v>
      </c>
      <c r="BB1569" s="157">
        <v>0</v>
      </c>
      <c r="BC1569" s="157">
        <v>0</v>
      </c>
      <c r="BD1569" s="157">
        <v>0</v>
      </c>
      <c r="BE1569" s="157">
        <v>0</v>
      </c>
      <c r="BF1569" s="157">
        <v>0</v>
      </c>
      <c r="BG1569" s="157">
        <v>0</v>
      </c>
      <c r="BH1569" s="157">
        <v>0</v>
      </c>
      <c r="BI1569" s="157">
        <v>0</v>
      </c>
      <c r="BJ1569" s="157">
        <v>0</v>
      </c>
      <c r="BK1569" s="157">
        <v>0</v>
      </c>
      <c r="BL1569" s="157">
        <v>0</v>
      </c>
      <c r="BM1569" s="157">
        <v>0</v>
      </c>
      <c r="BN1569" s="157">
        <v>0</v>
      </c>
      <c r="BO1569" s="157">
        <v>0</v>
      </c>
      <c r="BP1569" s="157">
        <v>0</v>
      </c>
      <c r="BQ1569" s="157">
        <v>0</v>
      </c>
      <c r="BR1569" s="157">
        <v>0</v>
      </c>
      <c r="BS1569" s="157">
        <v>0</v>
      </c>
      <c r="BT1569" s="157">
        <v>0</v>
      </c>
      <c r="BU1569" s="157">
        <v>0</v>
      </c>
      <c r="BV1569" s="157">
        <v>0</v>
      </c>
      <c r="BW1569" s="157">
        <v>0</v>
      </c>
      <c r="BX1569" s="157">
        <v>0</v>
      </c>
      <c r="BY1569" s="157">
        <v>0</v>
      </c>
      <c r="BZ1569" s="157">
        <v>0</v>
      </c>
      <c r="CA1569" s="157">
        <v>0</v>
      </c>
      <c r="CB1569" s="157">
        <v>0</v>
      </c>
      <c r="CC1569" s="157">
        <v>0</v>
      </c>
      <c r="CD1569" s="157">
        <v>0</v>
      </c>
      <c r="CE1569" s="157">
        <v>0</v>
      </c>
      <c r="CF1569" s="157">
        <v>0</v>
      </c>
      <c r="CG1569" s="157">
        <v>0</v>
      </c>
      <c r="CH1569" s="157">
        <v>0</v>
      </c>
      <c r="CI1569" s="157">
        <v>0</v>
      </c>
      <c r="CJ1569" s="157">
        <v>0</v>
      </c>
      <c r="CK1569" s="157">
        <v>0</v>
      </c>
      <c r="CL1569" s="157">
        <v>0</v>
      </c>
      <c r="CM1569" s="157">
        <v>0</v>
      </c>
      <c r="CN1569" s="157">
        <v>0</v>
      </c>
      <c r="CO1569" s="157">
        <v>0</v>
      </c>
      <c r="CP1569" s="157">
        <v>0</v>
      </c>
      <c r="CQ1569" s="157">
        <v>0</v>
      </c>
      <c r="CR1569" s="157">
        <v>0</v>
      </c>
      <c r="CS1569" s="157">
        <v>0</v>
      </c>
      <c r="CT1569" s="157">
        <v>0</v>
      </c>
      <c r="CU1569" s="157">
        <v>0</v>
      </c>
      <c r="CV1569" s="192">
        <v>2.9899999999999998E-5</v>
      </c>
      <c r="CW1569" s="157">
        <v>0</v>
      </c>
      <c r="CX1569" s="157">
        <v>0</v>
      </c>
      <c r="CY1569" s="157">
        <v>0</v>
      </c>
      <c r="CZ1569" s="157">
        <v>0</v>
      </c>
      <c r="DA1569" s="157">
        <v>0</v>
      </c>
      <c r="DB1569" s="157">
        <v>0</v>
      </c>
      <c r="DC1569" s="157">
        <v>0</v>
      </c>
      <c r="DD1569" s="157">
        <v>0</v>
      </c>
      <c r="DE1569" s="157">
        <v>1.9859700000000001E-4</v>
      </c>
      <c r="DF1569" s="157">
        <v>0</v>
      </c>
      <c r="DG1569" s="157">
        <v>0</v>
      </c>
      <c r="DH1569" s="157">
        <v>0</v>
      </c>
      <c r="DI1569" s="157">
        <v>0</v>
      </c>
      <c r="DJ1569" s="157">
        <v>0</v>
      </c>
      <c r="DK1569" s="157">
        <v>0</v>
      </c>
      <c r="DL1569" s="157">
        <v>0</v>
      </c>
      <c r="DM1569" s="157">
        <v>0</v>
      </c>
      <c r="DN1569" s="157">
        <v>0</v>
      </c>
      <c r="DO1569" s="157">
        <v>0</v>
      </c>
      <c r="DP1569" s="157">
        <v>0</v>
      </c>
      <c r="DQ1569" s="157">
        <v>0</v>
      </c>
      <c r="DR1569" s="157">
        <v>0</v>
      </c>
      <c r="DS1569" s="157">
        <v>0</v>
      </c>
      <c r="DT1569" s="157">
        <v>0</v>
      </c>
      <c r="DU1569" s="157">
        <v>0</v>
      </c>
      <c r="DV1569" s="157">
        <v>0</v>
      </c>
      <c r="DW1569" s="157">
        <v>0</v>
      </c>
      <c r="DX1569" s="157">
        <v>0</v>
      </c>
      <c r="DY1569" s="157">
        <v>0</v>
      </c>
      <c r="DZ1569" s="157">
        <v>0</v>
      </c>
      <c r="EA1569" s="157">
        <v>0</v>
      </c>
      <c r="EB1569" s="157">
        <v>0</v>
      </c>
      <c r="EC1569" s="157">
        <v>0</v>
      </c>
      <c r="ED1569" s="157">
        <v>0</v>
      </c>
      <c r="EE1569" s="157">
        <v>0</v>
      </c>
      <c r="EF1569" s="157">
        <v>0</v>
      </c>
      <c r="EG1569" s="157">
        <v>0</v>
      </c>
      <c r="EH1569" s="157">
        <v>0</v>
      </c>
      <c r="EI1569" s="157">
        <v>0</v>
      </c>
      <c r="EJ1569" s="157">
        <v>0</v>
      </c>
      <c r="EK1569" s="157">
        <v>0</v>
      </c>
      <c r="EL1569" s="157">
        <v>0</v>
      </c>
      <c r="EM1569" s="157">
        <v>0</v>
      </c>
      <c r="EN1569" s="157">
        <v>0</v>
      </c>
      <c r="EO1569" s="157">
        <v>0</v>
      </c>
      <c r="EP1569" s="157">
        <v>0</v>
      </c>
      <c r="EQ1569" s="157">
        <v>0</v>
      </c>
      <c r="ER1569" s="157">
        <v>0</v>
      </c>
      <c r="ES1569" s="157">
        <v>0</v>
      </c>
      <c r="ET1569" s="157">
        <v>0</v>
      </c>
      <c r="EU1569" s="157">
        <v>0</v>
      </c>
      <c r="EV1569" s="157">
        <v>0</v>
      </c>
      <c r="EW1569" s="192">
        <v>1.8199999999999999E-5</v>
      </c>
      <c r="EX1569" s="157">
        <v>0</v>
      </c>
      <c r="EY1569" s="157">
        <v>0</v>
      </c>
      <c r="EZ1569" s="157">
        <v>0</v>
      </c>
      <c r="FA1569" s="157">
        <v>0</v>
      </c>
      <c r="FB1569" s="157">
        <v>0</v>
      </c>
      <c r="FC1569" s="157">
        <v>0</v>
      </c>
      <c r="FD1569" s="157">
        <v>0</v>
      </c>
      <c r="FE1569" s="157">
        <v>0</v>
      </c>
      <c r="FF1569" s="157">
        <v>0</v>
      </c>
      <c r="FG1569" s="157">
        <v>0</v>
      </c>
      <c r="FH1569" s="157">
        <v>0</v>
      </c>
      <c r="FI1569" s="157">
        <v>0</v>
      </c>
      <c r="FJ1569" s="157">
        <v>0</v>
      </c>
      <c r="FK1569" s="157">
        <v>0</v>
      </c>
      <c r="FL1569" s="157">
        <v>0</v>
      </c>
      <c r="FM1569" s="157">
        <v>0</v>
      </c>
      <c r="FN1569" s="157">
        <v>4.7523119999999999E-3</v>
      </c>
      <c r="FO1569" s="157">
        <v>0</v>
      </c>
      <c r="FP1569" s="157">
        <v>0</v>
      </c>
      <c r="FQ1569" s="192">
        <v>3.1300000000000002E-5</v>
      </c>
      <c r="FR1569" s="157">
        <v>0</v>
      </c>
      <c r="FS1569" s="157">
        <v>0</v>
      </c>
      <c r="FT1569" s="157">
        <v>0</v>
      </c>
      <c r="FU1569" s="157">
        <v>0</v>
      </c>
      <c r="FV1569" s="157">
        <v>0</v>
      </c>
      <c r="FW1569" s="157">
        <v>0</v>
      </c>
      <c r="FX1569" s="157">
        <v>0</v>
      </c>
      <c r="FY1569" s="157">
        <v>0</v>
      </c>
      <c r="FZ1569" s="157">
        <v>0</v>
      </c>
      <c r="GA1569" s="157">
        <v>0</v>
      </c>
      <c r="GB1569" s="157">
        <v>0</v>
      </c>
      <c r="GC1569" s="157">
        <v>0</v>
      </c>
      <c r="GD1569" s="157">
        <v>0</v>
      </c>
      <c r="GE1569" s="157">
        <v>0</v>
      </c>
      <c r="GF1569" s="157">
        <v>0</v>
      </c>
      <c r="GG1569" s="157">
        <v>0</v>
      </c>
      <c r="GH1569" s="157">
        <v>0</v>
      </c>
      <c r="GI1569" s="157">
        <v>0</v>
      </c>
      <c r="GJ1569" s="157">
        <v>0</v>
      </c>
      <c r="GK1569" s="157">
        <v>0</v>
      </c>
      <c r="GL1569" s="157">
        <v>0</v>
      </c>
      <c r="GM1569" s="157">
        <v>0</v>
      </c>
      <c r="GN1569" s="157">
        <v>0</v>
      </c>
      <c r="GO1569" s="157">
        <v>0</v>
      </c>
      <c r="GP1569" s="157">
        <v>0</v>
      </c>
      <c r="GQ1569" s="157">
        <v>0</v>
      </c>
      <c r="GR1569" s="157">
        <v>0</v>
      </c>
      <c r="GS1569" s="157">
        <v>0</v>
      </c>
      <c r="GT1569" s="157">
        <v>0</v>
      </c>
      <c r="GU1569" s="157">
        <v>0</v>
      </c>
      <c r="GV1569" s="157">
        <v>3.1240199999999998E-4</v>
      </c>
      <c r="GW1569" s="157">
        <v>0</v>
      </c>
      <c r="GX1569" s="157">
        <v>0</v>
      </c>
      <c r="GY1569" s="157">
        <v>0</v>
      </c>
      <c r="GZ1569" s="157">
        <v>0</v>
      </c>
      <c r="HA1569" s="157">
        <v>0</v>
      </c>
    </row>
    <row r="1570" spans="1:209" x14ac:dyDescent="0.2">
      <c r="A1570" s="157" t="s">
        <v>5379</v>
      </c>
      <c r="B1570" s="157">
        <v>0</v>
      </c>
      <c r="C1570" s="157">
        <v>0</v>
      </c>
      <c r="D1570" s="192">
        <v>1.0200000000000001E-5</v>
      </c>
      <c r="E1570" s="157">
        <v>0</v>
      </c>
      <c r="F1570" s="192">
        <v>2.6299999999999999E-5</v>
      </c>
      <c r="G1570" s="157">
        <v>0</v>
      </c>
      <c r="H1570" s="157">
        <v>0</v>
      </c>
      <c r="I1570" s="157">
        <v>0</v>
      </c>
      <c r="J1570" s="157">
        <v>0</v>
      </c>
      <c r="K1570" s="157">
        <v>0</v>
      </c>
      <c r="L1570" s="157">
        <v>0</v>
      </c>
      <c r="M1570" s="157">
        <v>0</v>
      </c>
      <c r="N1570" s="157">
        <v>0</v>
      </c>
      <c r="O1570" s="157">
        <v>0</v>
      </c>
      <c r="P1570" s="157">
        <v>0</v>
      </c>
      <c r="Q1570" s="192">
        <v>3.1600000000000002E-5</v>
      </c>
      <c r="R1570" s="192">
        <v>4.3600000000000003E-5</v>
      </c>
      <c r="S1570" s="192">
        <v>4.7899999999999999E-5</v>
      </c>
      <c r="T1570" s="192">
        <v>6.4700000000000001E-5</v>
      </c>
      <c r="U1570" s="192">
        <v>4.4100000000000001E-5</v>
      </c>
      <c r="V1570" s="157">
        <v>0</v>
      </c>
      <c r="W1570" s="157">
        <v>0</v>
      </c>
      <c r="X1570" s="157">
        <v>0</v>
      </c>
      <c r="Y1570" s="157">
        <v>0</v>
      </c>
      <c r="Z1570" s="192">
        <v>1.7600000000000001E-5</v>
      </c>
      <c r="AA1570" s="157">
        <v>0</v>
      </c>
      <c r="AB1570" s="192">
        <v>2.0000000000000002E-5</v>
      </c>
      <c r="AC1570" s="157">
        <v>0</v>
      </c>
      <c r="AD1570" s="157">
        <v>0</v>
      </c>
      <c r="AE1570" s="192">
        <v>1.3900000000000001E-5</v>
      </c>
      <c r="AF1570" s="157">
        <v>0</v>
      </c>
      <c r="AG1570" s="157">
        <v>0</v>
      </c>
      <c r="AH1570" s="157">
        <v>0</v>
      </c>
      <c r="AI1570" s="192">
        <v>7.7399999999999998E-5</v>
      </c>
      <c r="AJ1570" s="157">
        <v>5.6824200000000005E-4</v>
      </c>
      <c r="AK1570" s="157">
        <v>1.1642E-4</v>
      </c>
      <c r="AL1570" s="157">
        <v>0</v>
      </c>
      <c r="AM1570" s="157">
        <v>0</v>
      </c>
      <c r="AN1570" s="157">
        <v>0</v>
      </c>
      <c r="AO1570" s="157">
        <v>0</v>
      </c>
      <c r="AP1570" s="157">
        <v>0</v>
      </c>
      <c r="AQ1570" s="157">
        <v>0</v>
      </c>
      <c r="AR1570" s="157">
        <v>0</v>
      </c>
      <c r="AS1570" s="157">
        <v>0</v>
      </c>
      <c r="AT1570" s="157">
        <v>0</v>
      </c>
      <c r="AU1570" s="157">
        <v>0</v>
      </c>
      <c r="AV1570" s="157">
        <v>0</v>
      </c>
      <c r="AW1570" s="157">
        <v>0</v>
      </c>
      <c r="AX1570" s="157">
        <v>0</v>
      </c>
      <c r="AY1570" s="157">
        <v>0</v>
      </c>
      <c r="AZ1570" s="157">
        <v>0</v>
      </c>
      <c r="BA1570" s="192">
        <v>2.41E-5</v>
      </c>
      <c r="BB1570" s="157">
        <v>0</v>
      </c>
      <c r="BC1570" s="157">
        <v>0</v>
      </c>
      <c r="BD1570" s="157">
        <v>0</v>
      </c>
      <c r="BE1570" s="157">
        <v>0</v>
      </c>
      <c r="BF1570" s="157">
        <v>0</v>
      </c>
      <c r="BG1570" s="157">
        <v>0</v>
      </c>
      <c r="BH1570" s="157">
        <v>0</v>
      </c>
      <c r="BI1570" s="157">
        <v>0</v>
      </c>
      <c r="BJ1570" s="157">
        <v>0</v>
      </c>
      <c r="BK1570" s="157">
        <v>0</v>
      </c>
      <c r="BL1570" s="157">
        <v>0</v>
      </c>
      <c r="BM1570" s="157">
        <v>0</v>
      </c>
      <c r="BN1570" s="157">
        <v>0</v>
      </c>
      <c r="BO1570" s="157">
        <v>0</v>
      </c>
      <c r="BP1570" s="157">
        <v>0</v>
      </c>
      <c r="BQ1570" s="157">
        <v>0</v>
      </c>
      <c r="BR1570" s="157">
        <v>0</v>
      </c>
      <c r="BS1570" s="157">
        <v>0</v>
      </c>
      <c r="BT1570" s="157">
        <v>0</v>
      </c>
      <c r="BU1570" s="157">
        <v>0</v>
      </c>
      <c r="BV1570" s="157">
        <v>0</v>
      </c>
      <c r="BW1570" s="157">
        <v>0</v>
      </c>
      <c r="BX1570" s="157">
        <v>0</v>
      </c>
      <c r="BY1570" s="157">
        <v>0</v>
      </c>
      <c r="BZ1570" s="192">
        <v>6.19E-5</v>
      </c>
      <c r="CA1570" s="157">
        <v>0</v>
      </c>
      <c r="CB1570" s="157">
        <v>0</v>
      </c>
      <c r="CC1570" s="157">
        <v>0</v>
      </c>
      <c r="CD1570" s="157">
        <v>0</v>
      </c>
      <c r="CE1570" s="157">
        <v>0</v>
      </c>
      <c r="CF1570" s="192">
        <v>8.3100000000000001E-5</v>
      </c>
      <c r="CG1570" s="157">
        <v>0</v>
      </c>
      <c r="CH1570" s="157">
        <v>0</v>
      </c>
      <c r="CI1570" s="157">
        <v>0</v>
      </c>
      <c r="CJ1570" s="157">
        <v>0</v>
      </c>
      <c r="CK1570" s="157">
        <v>0</v>
      </c>
      <c r="CL1570" s="157">
        <v>0</v>
      </c>
      <c r="CM1570" s="157">
        <v>0</v>
      </c>
      <c r="CN1570" s="157">
        <v>0</v>
      </c>
      <c r="CO1570" s="157">
        <v>0</v>
      </c>
      <c r="CP1570" s="157">
        <v>0</v>
      </c>
      <c r="CQ1570" s="192">
        <v>4.8099999999999997E-5</v>
      </c>
      <c r="CR1570" s="192">
        <v>5.24E-5</v>
      </c>
      <c r="CS1570" s="157">
        <v>1.6676899999999999E-4</v>
      </c>
      <c r="CT1570" s="157">
        <v>2.1418899999999999E-4</v>
      </c>
      <c r="CU1570" s="157">
        <v>0</v>
      </c>
      <c r="CV1570" s="157">
        <v>0</v>
      </c>
      <c r="CW1570" s="157">
        <v>0</v>
      </c>
      <c r="CX1570" s="157">
        <v>0</v>
      </c>
      <c r="CY1570" s="192">
        <v>2.76E-5</v>
      </c>
      <c r="CZ1570" s="157">
        <v>0</v>
      </c>
      <c r="DA1570" s="192">
        <v>1.2500000000000001E-5</v>
      </c>
      <c r="DB1570" s="157">
        <v>0</v>
      </c>
      <c r="DC1570" s="157">
        <v>0</v>
      </c>
      <c r="DD1570" s="157">
        <v>0</v>
      </c>
      <c r="DE1570" s="157">
        <v>0</v>
      </c>
      <c r="DF1570" s="157">
        <v>0</v>
      </c>
      <c r="DG1570" s="157">
        <v>0</v>
      </c>
      <c r="DH1570" s="157">
        <v>0</v>
      </c>
      <c r="DI1570" s="157">
        <v>0</v>
      </c>
      <c r="DJ1570" s="157">
        <v>0</v>
      </c>
      <c r="DK1570" s="157">
        <v>0</v>
      </c>
      <c r="DL1570" s="157">
        <v>0</v>
      </c>
      <c r="DM1570" s="192">
        <v>3.7799999999999997E-5</v>
      </c>
      <c r="DN1570" s="157">
        <v>0</v>
      </c>
      <c r="DO1570" s="157">
        <v>0</v>
      </c>
      <c r="DP1570" s="157">
        <v>0</v>
      </c>
      <c r="DQ1570" s="157">
        <v>0</v>
      </c>
      <c r="DR1570" s="157">
        <v>0</v>
      </c>
      <c r="DS1570" s="157">
        <v>0</v>
      </c>
      <c r="DT1570" s="157">
        <v>0</v>
      </c>
      <c r="DU1570" s="157">
        <v>0</v>
      </c>
      <c r="DV1570" s="157">
        <v>0</v>
      </c>
      <c r="DW1570" s="157">
        <v>0</v>
      </c>
      <c r="DX1570" s="157">
        <v>0</v>
      </c>
      <c r="DY1570" s="157">
        <v>0</v>
      </c>
      <c r="DZ1570" s="157">
        <v>2.5303599999999999E-4</v>
      </c>
      <c r="EA1570" s="192">
        <v>9.1399999999999999E-5</v>
      </c>
      <c r="EB1570" s="157">
        <v>1.05623E-4</v>
      </c>
      <c r="EC1570" s="192">
        <v>1.8300000000000001E-5</v>
      </c>
      <c r="ED1570" s="157">
        <v>0</v>
      </c>
      <c r="EE1570" s="157">
        <v>0</v>
      </c>
      <c r="EF1570" s="157">
        <v>0</v>
      </c>
      <c r="EG1570" s="157">
        <v>0</v>
      </c>
      <c r="EH1570" s="157">
        <v>0</v>
      </c>
      <c r="EI1570" s="157">
        <v>0</v>
      </c>
      <c r="EJ1570" s="157">
        <v>0</v>
      </c>
      <c r="EK1570" s="157">
        <v>0</v>
      </c>
      <c r="EL1570" s="157">
        <v>0</v>
      </c>
      <c r="EM1570" s="157">
        <v>0</v>
      </c>
      <c r="EN1570" s="157">
        <v>0</v>
      </c>
      <c r="EO1570" s="157">
        <v>0</v>
      </c>
      <c r="EP1570" s="157">
        <v>0</v>
      </c>
      <c r="EQ1570" s="157">
        <v>0</v>
      </c>
      <c r="ER1570" s="157">
        <v>0</v>
      </c>
      <c r="ES1570" s="157">
        <v>0</v>
      </c>
      <c r="ET1570" s="157">
        <v>0</v>
      </c>
      <c r="EU1570" s="157">
        <v>0</v>
      </c>
      <c r="EV1570" s="157">
        <v>0</v>
      </c>
      <c r="EW1570" s="192">
        <v>1.8199999999999999E-5</v>
      </c>
      <c r="EX1570" s="157">
        <v>0</v>
      </c>
      <c r="EY1570" s="157">
        <v>0</v>
      </c>
      <c r="EZ1570" s="157">
        <v>0</v>
      </c>
      <c r="FA1570" s="157">
        <v>0</v>
      </c>
      <c r="FB1570" s="157">
        <v>0</v>
      </c>
      <c r="FC1570" s="157">
        <v>0</v>
      </c>
      <c r="FD1570" s="157">
        <v>0</v>
      </c>
      <c r="FE1570" s="157">
        <v>0</v>
      </c>
      <c r="FF1570" s="157">
        <v>0</v>
      </c>
      <c r="FG1570" s="157">
        <v>0</v>
      </c>
      <c r="FH1570" s="157">
        <v>0</v>
      </c>
      <c r="FI1570" s="157">
        <v>0</v>
      </c>
      <c r="FJ1570" s="157">
        <v>0</v>
      </c>
      <c r="FK1570" s="192">
        <v>4.6199999999999998E-5</v>
      </c>
      <c r="FL1570" s="192">
        <v>6.4200000000000002E-5</v>
      </c>
      <c r="FM1570" s="157">
        <v>0</v>
      </c>
      <c r="FN1570" s="192">
        <v>1.7200000000000001E-5</v>
      </c>
      <c r="FO1570" s="157">
        <v>0</v>
      </c>
      <c r="FP1570" s="157">
        <v>0</v>
      </c>
      <c r="FQ1570" s="192">
        <v>4.6999999999999997E-5</v>
      </c>
      <c r="FR1570" s="157">
        <v>0</v>
      </c>
      <c r="FS1570" s="192">
        <v>9.3999999999999994E-5</v>
      </c>
      <c r="FT1570" s="157">
        <v>0</v>
      </c>
      <c r="FU1570" s="157">
        <v>0</v>
      </c>
      <c r="FV1570" s="192">
        <v>2.3E-5</v>
      </c>
      <c r="FW1570" s="157">
        <v>0</v>
      </c>
      <c r="FX1570" s="157">
        <v>0</v>
      </c>
      <c r="FY1570" s="157">
        <v>0</v>
      </c>
      <c r="FZ1570" s="157">
        <v>0</v>
      </c>
      <c r="GA1570" s="157">
        <v>0</v>
      </c>
      <c r="GB1570" s="157">
        <v>0</v>
      </c>
      <c r="GC1570" s="157">
        <v>0</v>
      </c>
      <c r="GD1570" s="157">
        <v>0</v>
      </c>
      <c r="GE1570" s="157">
        <v>0</v>
      </c>
      <c r="GF1570" s="157">
        <v>0</v>
      </c>
      <c r="GG1570" s="157">
        <v>0</v>
      </c>
      <c r="GH1570" s="157">
        <v>0</v>
      </c>
      <c r="GI1570" s="157">
        <v>0</v>
      </c>
      <c r="GJ1570" s="157">
        <v>0</v>
      </c>
      <c r="GK1570" s="157">
        <v>0</v>
      </c>
      <c r="GL1570" s="157">
        <v>0</v>
      </c>
      <c r="GM1570" s="157">
        <v>0</v>
      </c>
      <c r="GN1570" s="157">
        <v>0</v>
      </c>
      <c r="GO1570" s="157">
        <v>0</v>
      </c>
      <c r="GP1570" s="157">
        <v>2.1384299999999999E-4</v>
      </c>
      <c r="GQ1570" s="157">
        <v>0</v>
      </c>
      <c r="GR1570" s="157">
        <v>0</v>
      </c>
      <c r="GS1570" s="157">
        <v>0</v>
      </c>
      <c r="GT1570" s="157">
        <v>0</v>
      </c>
      <c r="GU1570" s="157">
        <v>0</v>
      </c>
      <c r="GV1570" s="157">
        <v>0</v>
      </c>
      <c r="GW1570" s="157">
        <v>0</v>
      </c>
      <c r="GX1570" s="157">
        <v>0</v>
      </c>
      <c r="GY1570" s="157">
        <v>0</v>
      </c>
      <c r="GZ1570" s="157">
        <v>0</v>
      </c>
      <c r="HA1570" s="157">
        <v>0</v>
      </c>
    </row>
    <row r="1571" spans="1:209" x14ac:dyDescent="0.2">
      <c r="A1571" s="157" t="s">
        <v>5380</v>
      </c>
      <c r="B1571" s="157">
        <v>0</v>
      </c>
      <c r="C1571" s="157">
        <v>0</v>
      </c>
      <c r="D1571" s="157">
        <v>0</v>
      </c>
      <c r="E1571" s="157">
        <v>0</v>
      </c>
      <c r="F1571" s="157">
        <v>0</v>
      </c>
      <c r="G1571" s="157">
        <v>0</v>
      </c>
      <c r="H1571" s="157">
        <v>0</v>
      </c>
      <c r="I1571" s="157">
        <v>0</v>
      </c>
      <c r="J1571" s="157">
        <v>0</v>
      </c>
      <c r="K1571" s="157">
        <v>0</v>
      </c>
      <c r="L1571" s="157">
        <v>0</v>
      </c>
      <c r="M1571" s="157">
        <v>0</v>
      </c>
      <c r="N1571" s="157">
        <v>0</v>
      </c>
      <c r="O1571" s="157">
        <v>0</v>
      </c>
      <c r="P1571" s="157">
        <v>0</v>
      </c>
      <c r="Q1571" s="157">
        <v>0</v>
      </c>
      <c r="R1571" s="157">
        <v>0</v>
      </c>
      <c r="S1571" s="157">
        <v>0</v>
      </c>
      <c r="T1571" s="157">
        <v>0</v>
      </c>
      <c r="U1571" s="157">
        <v>0</v>
      </c>
      <c r="V1571" s="157">
        <v>0</v>
      </c>
      <c r="W1571" s="157">
        <v>0</v>
      </c>
      <c r="X1571" s="157">
        <v>0</v>
      </c>
      <c r="Y1571" s="157">
        <v>0</v>
      </c>
      <c r="Z1571" s="157">
        <v>0</v>
      </c>
      <c r="AA1571" s="157">
        <v>0</v>
      </c>
      <c r="AB1571" s="157">
        <v>0</v>
      </c>
      <c r="AC1571" s="157">
        <v>0</v>
      </c>
      <c r="AD1571" s="157">
        <v>0</v>
      </c>
      <c r="AE1571" s="157">
        <v>0</v>
      </c>
      <c r="AF1571" s="157">
        <v>0</v>
      </c>
      <c r="AG1571" s="157">
        <v>0</v>
      </c>
      <c r="AH1571" s="157">
        <v>0</v>
      </c>
      <c r="AI1571" s="157">
        <v>0</v>
      </c>
      <c r="AJ1571" s="157">
        <v>0</v>
      </c>
      <c r="AK1571" s="157">
        <v>0</v>
      </c>
      <c r="AL1571" s="157">
        <v>0</v>
      </c>
      <c r="AM1571" s="157">
        <v>0</v>
      </c>
      <c r="AN1571" s="157">
        <v>0</v>
      </c>
      <c r="AO1571" s="157">
        <v>0</v>
      </c>
      <c r="AP1571" s="157">
        <v>0</v>
      </c>
      <c r="AQ1571" s="157">
        <v>0</v>
      </c>
      <c r="AR1571" s="157">
        <v>0</v>
      </c>
      <c r="AS1571" s="157">
        <v>0</v>
      </c>
      <c r="AT1571" s="157">
        <v>0</v>
      </c>
      <c r="AU1571" s="157">
        <v>0</v>
      </c>
      <c r="AV1571" s="157">
        <v>0</v>
      </c>
      <c r="AW1571" s="157">
        <v>0</v>
      </c>
      <c r="AX1571" s="157">
        <v>0</v>
      </c>
      <c r="AY1571" s="157">
        <v>0</v>
      </c>
      <c r="AZ1571" s="157">
        <v>0</v>
      </c>
      <c r="BA1571" s="157">
        <v>0</v>
      </c>
      <c r="BB1571" s="157">
        <v>0</v>
      </c>
      <c r="BC1571" s="157">
        <v>0</v>
      </c>
      <c r="BD1571" s="157">
        <v>0</v>
      </c>
      <c r="BE1571" s="157">
        <v>0</v>
      </c>
      <c r="BF1571" s="157">
        <v>0</v>
      </c>
      <c r="BG1571" s="157">
        <v>0</v>
      </c>
      <c r="BH1571" s="157">
        <v>0</v>
      </c>
      <c r="BI1571" s="157">
        <v>0</v>
      </c>
      <c r="BJ1571" s="157">
        <v>0</v>
      </c>
      <c r="BK1571" s="157">
        <v>0</v>
      </c>
      <c r="BL1571" s="157">
        <v>0</v>
      </c>
      <c r="BM1571" s="157">
        <v>0</v>
      </c>
      <c r="BN1571" s="157">
        <v>0</v>
      </c>
      <c r="BO1571" s="157">
        <v>0</v>
      </c>
      <c r="BP1571" s="157">
        <v>0</v>
      </c>
      <c r="BQ1571" s="157">
        <v>0</v>
      </c>
      <c r="BR1571" s="157">
        <v>0</v>
      </c>
      <c r="BS1571" s="157">
        <v>0</v>
      </c>
      <c r="BT1571" s="157">
        <v>0</v>
      </c>
      <c r="BU1571" s="157">
        <v>0</v>
      </c>
      <c r="BV1571" s="157">
        <v>0</v>
      </c>
      <c r="BW1571" s="157">
        <v>0</v>
      </c>
      <c r="BX1571" s="157">
        <v>0</v>
      </c>
      <c r="BY1571" s="157">
        <v>0</v>
      </c>
      <c r="BZ1571" s="157">
        <v>0</v>
      </c>
      <c r="CA1571" s="157">
        <v>0</v>
      </c>
      <c r="CB1571" s="157">
        <v>0</v>
      </c>
      <c r="CC1571" s="157">
        <v>0</v>
      </c>
      <c r="CD1571" s="192">
        <v>2.0000000000000002E-5</v>
      </c>
      <c r="CE1571" s="157">
        <v>0</v>
      </c>
      <c r="CF1571" s="157">
        <v>0</v>
      </c>
      <c r="CG1571" s="157">
        <v>0</v>
      </c>
      <c r="CH1571" s="157">
        <v>0</v>
      </c>
      <c r="CI1571" s="157">
        <v>0</v>
      </c>
      <c r="CJ1571" s="157">
        <v>0</v>
      </c>
      <c r="CK1571" s="157">
        <v>0</v>
      </c>
      <c r="CL1571" s="157">
        <v>0</v>
      </c>
      <c r="CM1571" s="157">
        <v>0</v>
      </c>
      <c r="CN1571" s="157">
        <v>0</v>
      </c>
      <c r="CO1571" s="157">
        <v>0</v>
      </c>
      <c r="CP1571" s="157">
        <v>0</v>
      </c>
      <c r="CQ1571" s="192">
        <v>1.2E-5</v>
      </c>
      <c r="CR1571" s="157">
        <v>0</v>
      </c>
      <c r="CS1571" s="157">
        <v>0</v>
      </c>
      <c r="CT1571" s="157">
        <v>0</v>
      </c>
      <c r="CU1571" s="157">
        <v>0</v>
      </c>
      <c r="CV1571" s="157">
        <v>0</v>
      </c>
      <c r="CW1571" s="157">
        <v>0</v>
      </c>
      <c r="CX1571" s="157">
        <v>0</v>
      </c>
      <c r="CY1571" s="157">
        <v>0</v>
      </c>
      <c r="CZ1571" s="157">
        <v>0</v>
      </c>
      <c r="DA1571" s="157">
        <v>0</v>
      </c>
      <c r="DB1571" s="157">
        <v>0</v>
      </c>
      <c r="DC1571" s="157">
        <v>0</v>
      </c>
      <c r="DD1571" s="157">
        <v>0</v>
      </c>
      <c r="DE1571" s="157">
        <v>0</v>
      </c>
      <c r="DF1571" s="157">
        <v>0</v>
      </c>
      <c r="DG1571" s="157">
        <v>0</v>
      </c>
      <c r="DH1571" s="157">
        <v>0</v>
      </c>
      <c r="DI1571" s="157">
        <v>0</v>
      </c>
      <c r="DJ1571" s="157">
        <v>0</v>
      </c>
      <c r="DK1571" s="157">
        <v>0</v>
      </c>
      <c r="DL1571" s="157">
        <v>0</v>
      </c>
      <c r="DM1571" s="157">
        <v>0</v>
      </c>
      <c r="DN1571" s="157">
        <v>0</v>
      </c>
      <c r="DO1571" s="157">
        <v>0</v>
      </c>
      <c r="DP1571" s="157">
        <v>0</v>
      </c>
      <c r="DQ1571" s="157">
        <v>0</v>
      </c>
      <c r="DR1571" s="157">
        <v>0</v>
      </c>
      <c r="DS1571" s="157">
        <v>0</v>
      </c>
      <c r="DT1571" s="157">
        <v>0</v>
      </c>
      <c r="DU1571" s="157">
        <v>0</v>
      </c>
      <c r="DV1571" s="157">
        <v>0</v>
      </c>
      <c r="DW1571" s="157">
        <v>0</v>
      </c>
      <c r="DX1571" s="157">
        <v>0</v>
      </c>
      <c r="DY1571" s="157">
        <v>0</v>
      </c>
      <c r="DZ1571" s="157">
        <v>0</v>
      </c>
      <c r="EA1571" s="157">
        <v>0</v>
      </c>
      <c r="EB1571" s="157">
        <v>1.4082999999999999E-4</v>
      </c>
      <c r="EC1571" s="157">
        <v>0</v>
      </c>
      <c r="ED1571" s="157">
        <v>0</v>
      </c>
      <c r="EE1571" s="157">
        <v>0</v>
      </c>
      <c r="EF1571" s="157">
        <v>0</v>
      </c>
      <c r="EG1571" s="157">
        <v>0</v>
      </c>
      <c r="EH1571" s="157">
        <v>0</v>
      </c>
      <c r="EI1571" s="157">
        <v>0</v>
      </c>
      <c r="EJ1571" s="157">
        <v>0</v>
      </c>
      <c r="EK1571" s="157">
        <v>0</v>
      </c>
      <c r="EL1571" s="157">
        <v>0</v>
      </c>
      <c r="EM1571" s="157">
        <v>0</v>
      </c>
      <c r="EN1571" s="157">
        <v>0</v>
      </c>
      <c r="EO1571" s="157">
        <v>0</v>
      </c>
      <c r="EP1571" s="157">
        <v>0</v>
      </c>
      <c r="EQ1571" s="157">
        <v>0</v>
      </c>
      <c r="ER1571" s="157">
        <v>0</v>
      </c>
      <c r="ES1571" s="157">
        <v>0</v>
      </c>
      <c r="ET1571" s="157">
        <v>0</v>
      </c>
      <c r="EU1571" s="157">
        <v>0</v>
      </c>
      <c r="EV1571" s="157">
        <v>0</v>
      </c>
      <c r="EW1571" s="157">
        <v>0</v>
      </c>
      <c r="EX1571" s="157">
        <v>0</v>
      </c>
      <c r="EY1571" s="157">
        <v>0</v>
      </c>
      <c r="EZ1571" s="157">
        <v>0</v>
      </c>
      <c r="FA1571" s="157">
        <v>0</v>
      </c>
      <c r="FB1571" s="157">
        <v>0</v>
      </c>
      <c r="FC1571" s="157">
        <v>0</v>
      </c>
      <c r="FD1571" s="157">
        <v>0</v>
      </c>
      <c r="FE1571" s="157">
        <v>0</v>
      </c>
      <c r="FF1571" s="157">
        <v>0</v>
      </c>
      <c r="FG1571" s="157">
        <v>0</v>
      </c>
      <c r="FH1571" s="157">
        <v>0</v>
      </c>
      <c r="FI1571" s="157">
        <v>0</v>
      </c>
      <c r="FJ1571" s="157">
        <v>0</v>
      </c>
      <c r="FK1571" s="157">
        <v>0</v>
      </c>
      <c r="FL1571" s="157">
        <v>0</v>
      </c>
      <c r="FM1571" s="157">
        <v>0</v>
      </c>
      <c r="FN1571" s="157">
        <v>0</v>
      </c>
      <c r="FO1571" s="157">
        <v>0</v>
      </c>
      <c r="FP1571" s="157">
        <v>0</v>
      </c>
      <c r="FQ1571" s="157">
        <v>0</v>
      </c>
      <c r="FR1571" s="157">
        <v>0</v>
      </c>
      <c r="FS1571" s="157">
        <v>0</v>
      </c>
      <c r="FT1571" s="157">
        <v>0</v>
      </c>
      <c r="FU1571" s="157">
        <v>0</v>
      </c>
      <c r="FV1571" s="157">
        <v>0</v>
      </c>
      <c r="FW1571" s="157">
        <v>0</v>
      </c>
      <c r="FX1571" s="157">
        <v>0</v>
      </c>
      <c r="FY1571" s="157">
        <v>0</v>
      </c>
      <c r="FZ1571" s="157">
        <v>0</v>
      </c>
      <c r="GA1571" s="157">
        <v>0</v>
      </c>
      <c r="GB1571" s="157">
        <v>0</v>
      </c>
      <c r="GC1571" s="157">
        <v>0</v>
      </c>
      <c r="GD1571" s="157">
        <v>0</v>
      </c>
      <c r="GE1571" s="157">
        <v>0</v>
      </c>
      <c r="GF1571" s="157">
        <v>0</v>
      </c>
      <c r="GG1571" s="157">
        <v>0</v>
      </c>
      <c r="GH1571" s="157">
        <v>0</v>
      </c>
      <c r="GI1571" s="157">
        <v>0</v>
      </c>
      <c r="GJ1571" s="157">
        <v>0</v>
      </c>
      <c r="GK1571" s="157">
        <v>0</v>
      </c>
      <c r="GL1571" s="157">
        <v>0</v>
      </c>
      <c r="GM1571" s="157">
        <v>0</v>
      </c>
      <c r="GN1571" s="157">
        <v>0</v>
      </c>
      <c r="GO1571" s="157">
        <v>0</v>
      </c>
      <c r="GP1571" s="157">
        <v>0</v>
      </c>
      <c r="GQ1571" s="157">
        <v>0</v>
      </c>
      <c r="GR1571" s="157">
        <v>0</v>
      </c>
      <c r="GS1571" s="157">
        <v>0</v>
      </c>
      <c r="GT1571" s="157">
        <v>0</v>
      </c>
      <c r="GU1571" s="157">
        <v>0</v>
      </c>
      <c r="GV1571" s="157">
        <v>0</v>
      </c>
      <c r="GW1571" s="157">
        <v>0</v>
      </c>
      <c r="GX1571" s="157">
        <v>0</v>
      </c>
      <c r="GY1571" s="157">
        <v>0</v>
      </c>
      <c r="GZ1571" s="157">
        <v>0</v>
      </c>
      <c r="HA1571" s="157">
        <v>0</v>
      </c>
    </row>
    <row r="1572" spans="1:209" x14ac:dyDescent="0.2">
      <c r="A1572" s="157" t="s">
        <v>5381</v>
      </c>
      <c r="B1572" s="157">
        <v>1.148739E-3</v>
      </c>
      <c r="C1572" s="157">
        <v>1.119416E-3</v>
      </c>
      <c r="D1572" s="157">
        <v>8.8481499999999995E-4</v>
      </c>
      <c r="E1572" s="157">
        <v>3.5659350000000001E-3</v>
      </c>
      <c r="F1572" s="157">
        <v>9.6931599999999993E-3</v>
      </c>
      <c r="G1572" s="157">
        <v>0</v>
      </c>
      <c r="H1572" s="157">
        <v>7.2484299999999997E-4</v>
      </c>
      <c r="I1572" s="157">
        <v>0</v>
      </c>
      <c r="J1572" s="157">
        <v>0</v>
      </c>
      <c r="K1572" s="157">
        <v>1.8486760000000001E-3</v>
      </c>
      <c r="L1572" s="157">
        <v>4.6062499999999999E-4</v>
      </c>
      <c r="M1572" s="157">
        <v>6.4387500000000002E-4</v>
      </c>
      <c r="N1572" s="157">
        <v>4.9015500000000004E-4</v>
      </c>
      <c r="O1572" s="157">
        <v>0</v>
      </c>
      <c r="P1572" s="157">
        <v>0</v>
      </c>
      <c r="Q1572" s="157">
        <v>2.5284500000000002E-4</v>
      </c>
      <c r="R1572" s="157">
        <v>0</v>
      </c>
      <c r="S1572" s="157">
        <v>0</v>
      </c>
      <c r="T1572" s="157">
        <v>0</v>
      </c>
      <c r="U1572" s="157">
        <v>0</v>
      </c>
      <c r="V1572" s="157">
        <v>1.9689830000000001E-3</v>
      </c>
      <c r="W1572" s="157">
        <v>0</v>
      </c>
      <c r="X1572" s="157">
        <v>0</v>
      </c>
      <c r="Y1572" s="157">
        <v>9.4022599999999995E-4</v>
      </c>
      <c r="Z1572" s="157">
        <v>3.5182799999999999E-4</v>
      </c>
      <c r="AA1572" s="157">
        <v>0</v>
      </c>
      <c r="AB1572" s="157">
        <v>0</v>
      </c>
      <c r="AC1572" s="157">
        <v>2.914383E-3</v>
      </c>
      <c r="AD1572" s="157">
        <v>1.6497490000000001E-3</v>
      </c>
      <c r="AE1572" s="157">
        <v>3.7961480000000001E-3</v>
      </c>
      <c r="AF1572" s="157">
        <v>0</v>
      </c>
      <c r="AG1572" s="157">
        <v>0</v>
      </c>
      <c r="AH1572" s="157">
        <v>0</v>
      </c>
      <c r="AI1572" s="157">
        <v>1.5471500000000001E-4</v>
      </c>
      <c r="AJ1572" s="157">
        <v>0</v>
      </c>
      <c r="AK1572" s="157">
        <v>0</v>
      </c>
      <c r="AL1572" s="157">
        <v>2.3108149999999999E-3</v>
      </c>
      <c r="AM1572" s="157">
        <v>0</v>
      </c>
      <c r="AN1572" s="157">
        <v>0</v>
      </c>
      <c r="AO1572" s="157">
        <v>0</v>
      </c>
      <c r="AP1572" s="157">
        <v>0</v>
      </c>
      <c r="AQ1572" s="157">
        <v>0</v>
      </c>
      <c r="AR1572" s="157">
        <v>0</v>
      </c>
      <c r="AS1572" s="157">
        <v>1.0019580000000001E-3</v>
      </c>
      <c r="AT1572" s="157">
        <v>5.4810099999999995E-4</v>
      </c>
      <c r="AU1572" s="157">
        <v>1.54575E-4</v>
      </c>
      <c r="AV1572" s="157">
        <v>0</v>
      </c>
      <c r="AW1572" s="157">
        <v>5.8123599999999995E-4</v>
      </c>
      <c r="AX1572" s="157">
        <v>1.3564930000000001E-3</v>
      </c>
      <c r="AY1572" s="157">
        <v>7.8363599999999999E-4</v>
      </c>
      <c r="AZ1572" s="157">
        <v>0</v>
      </c>
      <c r="BA1572" s="157">
        <v>0</v>
      </c>
      <c r="BB1572" s="157">
        <v>0</v>
      </c>
      <c r="BC1572" s="157">
        <v>0</v>
      </c>
      <c r="BD1572" s="157">
        <v>0</v>
      </c>
      <c r="BE1572" s="157">
        <v>0</v>
      </c>
      <c r="BF1572" s="157">
        <v>1.295287E-3</v>
      </c>
      <c r="BG1572" s="157">
        <v>0</v>
      </c>
      <c r="BH1572" s="157">
        <v>0</v>
      </c>
      <c r="BI1572" s="157">
        <v>0</v>
      </c>
      <c r="BJ1572" s="157">
        <v>3.3793300000000001E-4</v>
      </c>
      <c r="BK1572" s="157">
        <v>0</v>
      </c>
      <c r="BL1572" s="192">
        <v>7.1500000000000003E-5</v>
      </c>
      <c r="BM1572" s="157">
        <v>0</v>
      </c>
      <c r="BN1572" s="157">
        <v>0</v>
      </c>
      <c r="BO1572" s="157">
        <v>4.8935600000000004E-4</v>
      </c>
      <c r="BP1572" s="157">
        <v>0</v>
      </c>
      <c r="BQ1572" s="157">
        <v>4.7826900000000002E-4</v>
      </c>
      <c r="BR1572" s="192">
        <v>6.3399999999999996E-5</v>
      </c>
      <c r="BS1572" s="157">
        <v>0</v>
      </c>
      <c r="BT1572" s="157">
        <v>0</v>
      </c>
      <c r="BU1572" s="157">
        <v>0</v>
      </c>
      <c r="BV1572" s="157">
        <v>4.7526300000000002E-4</v>
      </c>
      <c r="BW1572" s="157">
        <v>6.2150400000000005E-4</v>
      </c>
      <c r="BX1572" s="157">
        <v>0</v>
      </c>
      <c r="BY1572" s="157">
        <v>2.7702899999999998E-4</v>
      </c>
      <c r="BZ1572" s="157">
        <v>3.09463E-4</v>
      </c>
      <c r="CA1572" s="157">
        <v>0</v>
      </c>
      <c r="CB1572" s="157">
        <v>0</v>
      </c>
      <c r="CC1572" s="157">
        <v>3.4416500000000001E-4</v>
      </c>
      <c r="CD1572" s="157">
        <v>0</v>
      </c>
      <c r="CE1572" s="192">
        <v>3.1099999999999997E-5</v>
      </c>
      <c r="CF1572" s="192">
        <v>2.7699999999999999E-5</v>
      </c>
      <c r="CG1572" s="157">
        <v>1.11034E-3</v>
      </c>
      <c r="CH1572" s="157">
        <v>8.78173E-4</v>
      </c>
      <c r="CI1572" s="157">
        <v>0</v>
      </c>
      <c r="CJ1572" s="157">
        <v>3.1777999999999998E-4</v>
      </c>
      <c r="CK1572" s="157">
        <v>8.3400599999999998E-4</v>
      </c>
      <c r="CL1572" s="157">
        <v>1.4401400000000001E-4</v>
      </c>
      <c r="CM1572" s="192">
        <v>7.5300000000000001E-5</v>
      </c>
      <c r="CN1572" s="157">
        <v>0</v>
      </c>
      <c r="CO1572" s="157">
        <v>0</v>
      </c>
      <c r="CP1572" s="157">
        <v>0</v>
      </c>
      <c r="CQ1572" s="192">
        <v>2.4000000000000001E-5</v>
      </c>
      <c r="CR1572" s="157">
        <v>0</v>
      </c>
      <c r="CS1572" s="192">
        <v>1.04E-5</v>
      </c>
      <c r="CT1572" s="157">
        <v>0</v>
      </c>
      <c r="CU1572" s="192">
        <v>3.9900000000000001E-5</v>
      </c>
      <c r="CV1572" s="157">
        <v>0</v>
      </c>
      <c r="CW1572" s="192">
        <v>9.4900000000000003E-5</v>
      </c>
      <c r="CX1572" s="157">
        <v>6.2681900000000003E-4</v>
      </c>
      <c r="CY1572" s="157">
        <v>4.41965E-4</v>
      </c>
      <c r="CZ1572" s="157">
        <v>3.4317100000000003E-4</v>
      </c>
      <c r="DA1572" s="157">
        <v>0</v>
      </c>
      <c r="DB1572" s="157">
        <v>0</v>
      </c>
      <c r="DC1572" s="157">
        <v>0</v>
      </c>
      <c r="DD1572" s="157">
        <v>0</v>
      </c>
      <c r="DE1572" s="157">
        <v>0</v>
      </c>
      <c r="DF1572" s="157">
        <v>1.837813E-3</v>
      </c>
      <c r="DG1572" s="157">
        <v>1.4705880000000001E-3</v>
      </c>
      <c r="DH1572" s="157">
        <v>1.012556E-3</v>
      </c>
      <c r="DI1572" s="157">
        <v>5.8480700000000001E-4</v>
      </c>
      <c r="DJ1572" s="192">
        <v>3.3500000000000001E-5</v>
      </c>
      <c r="DK1572" s="157">
        <v>0</v>
      </c>
      <c r="DL1572" s="157">
        <v>0</v>
      </c>
      <c r="DM1572" s="157">
        <v>0</v>
      </c>
      <c r="DN1572" s="157">
        <v>5.3358030000000001E-3</v>
      </c>
      <c r="DO1572" s="157">
        <v>8.6451300000000002E-4</v>
      </c>
      <c r="DP1572" s="157">
        <v>1.19405E-4</v>
      </c>
      <c r="DQ1572" s="157">
        <v>1.8406E-4</v>
      </c>
      <c r="DR1572" s="157">
        <v>4.8957600000000003E-4</v>
      </c>
      <c r="DS1572" s="192">
        <v>6.8100000000000002E-5</v>
      </c>
      <c r="DT1572" s="157">
        <v>0</v>
      </c>
      <c r="DU1572" s="157">
        <v>5.0754119999999996E-3</v>
      </c>
      <c r="DV1572" s="157">
        <v>0</v>
      </c>
      <c r="DW1572" s="157">
        <v>7.9970799999999999E-4</v>
      </c>
      <c r="DX1572" s="157">
        <v>1.63177E-4</v>
      </c>
      <c r="DY1572" s="157">
        <v>0</v>
      </c>
      <c r="DZ1572" s="157">
        <v>0</v>
      </c>
      <c r="EA1572" s="157">
        <v>0</v>
      </c>
      <c r="EB1572" s="157">
        <v>0</v>
      </c>
      <c r="EC1572" s="157">
        <v>1.462068E-3</v>
      </c>
      <c r="ED1572" s="157">
        <v>0</v>
      </c>
      <c r="EE1572" s="157">
        <v>0</v>
      </c>
      <c r="EF1572" s="157">
        <v>0</v>
      </c>
      <c r="EG1572" s="157">
        <v>0</v>
      </c>
      <c r="EH1572" s="157">
        <v>0</v>
      </c>
      <c r="EI1572" s="157">
        <v>0</v>
      </c>
      <c r="EJ1572" s="157">
        <v>0</v>
      </c>
      <c r="EK1572" s="157">
        <v>0</v>
      </c>
      <c r="EL1572" s="157">
        <v>0</v>
      </c>
      <c r="EM1572" s="157">
        <v>0</v>
      </c>
      <c r="EN1572" s="157">
        <v>0</v>
      </c>
      <c r="EO1572" s="157">
        <v>7.2041399999999995E-4</v>
      </c>
      <c r="EP1572" s="157">
        <v>0</v>
      </c>
      <c r="EQ1572" s="157">
        <v>0</v>
      </c>
      <c r="ER1572" s="157">
        <v>3.5145800000000002E-4</v>
      </c>
      <c r="ES1572" s="157">
        <v>0</v>
      </c>
      <c r="ET1572" s="157">
        <v>0</v>
      </c>
      <c r="EU1572" s="157">
        <v>3.3492100000000001E-4</v>
      </c>
      <c r="EV1572" s="157">
        <v>0</v>
      </c>
      <c r="EW1572" s="157">
        <v>1.27472E-4</v>
      </c>
      <c r="EX1572" s="157">
        <v>0</v>
      </c>
      <c r="EY1572" s="157">
        <v>1.3975159999999999E-3</v>
      </c>
      <c r="EZ1572" s="157">
        <v>1.16421E-4</v>
      </c>
      <c r="FA1572" s="157">
        <v>0</v>
      </c>
      <c r="FB1572" s="157">
        <v>0</v>
      </c>
      <c r="FC1572" s="157">
        <v>0</v>
      </c>
      <c r="FD1572" s="157">
        <v>0</v>
      </c>
      <c r="FE1572" s="157">
        <v>4.7141199999999999E-4</v>
      </c>
      <c r="FF1572" s="157">
        <v>7.4606599999999998E-4</v>
      </c>
      <c r="FG1572" s="157">
        <v>6.3704400000000002E-4</v>
      </c>
      <c r="FH1572" s="157">
        <v>3.7935399999999999E-4</v>
      </c>
      <c r="FI1572" s="157">
        <v>0</v>
      </c>
      <c r="FJ1572" s="157">
        <v>0</v>
      </c>
      <c r="FK1572" s="157">
        <v>1.3399250000000001E-3</v>
      </c>
      <c r="FL1572" s="157">
        <v>0</v>
      </c>
      <c r="FM1572" s="157">
        <v>0</v>
      </c>
      <c r="FN1572" s="157">
        <v>0</v>
      </c>
      <c r="FO1572" s="157">
        <v>0</v>
      </c>
      <c r="FP1572" s="192">
        <v>4.1199999999999999E-5</v>
      </c>
      <c r="FQ1572" s="157">
        <v>0</v>
      </c>
      <c r="FR1572" s="157">
        <v>0</v>
      </c>
      <c r="FS1572" s="157">
        <v>0</v>
      </c>
      <c r="FT1572" s="157">
        <v>0</v>
      </c>
      <c r="FU1572" s="192">
        <v>2.8799999999999999E-5</v>
      </c>
      <c r="FV1572" s="192">
        <v>2.3E-5</v>
      </c>
      <c r="FW1572" s="157">
        <v>0</v>
      </c>
      <c r="FX1572" s="157">
        <v>1.5353099999999999E-4</v>
      </c>
      <c r="FY1572" s="157">
        <v>0</v>
      </c>
      <c r="FZ1572" s="157">
        <v>8.5844700000000003E-4</v>
      </c>
      <c r="GA1572" s="157">
        <v>0</v>
      </c>
      <c r="GB1572" s="157">
        <v>3.3709799999999998E-4</v>
      </c>
      <c r="GC1572" s="157">
        <v>0</v>
      </c>
      <c r="GD1572" s="192">
        <v>3.68E-5</v>
      </c>
      <c r="GE1572" s="192">
        <v>2.26E-5</v>
      </c>
      <c r="GF1572" s="157">
        <v>2.0633899999999999E-4</v>
      </c>
      <c r="GG1572" s="157">
        <v>4.4474100000000002E-4</v>
      </c>
      <c r="GH1572" s="157">
        <v>3.5003399999999999E-4</v>
      </c>
      <c r="GI1572" s="157">
        <v>8.2334200000000002E-4</v>
      </c>
      <c r="GJ1572" s="157">
        <v>0</v>
      </c>
      <c r="GK1572" s="157">
        <v>0</v>
      </c>
      <c r="GL1572" s="192">
        <v>6.6199999999999996E-5</v>
      </c>
      <c r="GM1572" s="157">
        <v>1.9197499999999999E-4</v>
      </c>
      <c r="GN1572" s="157">
        <v>3.2281500000000001E-4</v>
      </c>
      <c r="GO1572" s="157">
        <v>0</v>
      </c>
      <c r="GP1572" s="192">
        <v>7.1299999999999998E-5</v>
      </c>
      <c r="GQ1572" s="157">
        <v>0</v>
      </c>
      <c r="GR1572" s="157">
        <v>0</v>
      </c>
      <c r="GS1572" s="157">
        <v>0</v>
      </c>
      <c r="GT1572" s="157">
        <v>0</v>
      </c>
      <c r="GU1572" s="157">
        <v>0</v>
      </c>
      <c r="GV1572" s="157">
        <v>0</v>
      </c>
      <c r="GW1572" s="157">
        <v>0</v>
      </c>
      <c r="GX1572" s="157">
        <v>0</v>
      </c>
      <c r="GY1572" s="157">
        <v>0</v>
      </c>
      <c r="GZ1572" s="157">
        <v>0</v>
      </c>
      <c r="HA1572" s="157">
        <v>0</v>
      </c>
    </row>
    <row r="1573" spans="1:209" x14ac:dyDescent="0.2">
      <c r="A1573" s="157" t="s">
        <v>5382</v>
      </c>
      <c r="B1573" s="157">
        <v>9.39878E-4</v>
      </c>
      <c r="C1573" s="157">
        <v>7.3479600000000002E-4</v>
      </c>
      <c r="D1573" s="157">
        <v>7.8252499999999995E-4</v>
      </c>
      <c r="E1573" s="157">
        <v>7.6912300000000003E-4</v>
      </c>
      <c r="F1573" s="157">
        <v>4.9978299999999995E-4</v>
      </c>
      <c r="G1573" s="157">
        <v>0</v>
      </c>
      <c r="H1573" s="157">
        <v>1.2606E-4</v>
      </c>
      <c r="I1573" s="192">
        <v>1.31E-5</v>
      </c>
      <c r="J1573" s="157">
        <v>0</v>
      </c>
      <c r="K1573" s="157">
        <v>3.7509400000000002E-4</v>
      </c>
      <c r="L1573" s="157">
        <v>0</v>
      </c>
      <c r="M1573" s="157">
        <v>1.23483E-4</v>
      </c>
      <c r="N1573" s="157">
        <v>0</v>
      </c>
      <c r="O1573" s="157">
        <v>0</v>
      </c>
      <c r="P1573" s="192">
        <v>8.8200000000000003E-6</v>
      </c>
      <c r="Q1573" s="157">
        <v>2.21239E-4</v>
      </c>
      <c r="R1573" s="157">
        <v>6.32663E-4</v>
      </c>
      <c r="S1573" s="157">
        <v>0</v>
      </c>
      <c r="T1573" s="157">
        <v>0</v>
      </c>
      <c r="U1573" s="157">
        <v>4.8527599999999998E-4</v>
      </c>
      <c r="V1573" s="192">
        <v>2.0299999999999999E-5</v>
      </c>
      <c r="W1573" s="157">
        <v>0</v>
      </c>
      <c r="X1573" s="157">
        <v>0</v>
      </c>
      <c r="Y1573" s="157">
        <v>1.1202689999999999E-3</v>
      </c>
      <c r="Z1573" s="192">
        <v>3.5200000000000002E-5</v>
      </c>
      <c r="AA1573" s="157">
        <v>2.4645100000000002E-4</v>
      </c>
      <c r="AB1573" s="157">
        <v>0</v>
      </c>
      <c r="AC1573" s="157">
        <v>5.2111499999999995E-4</v>
      </c>
      <c r="AD1573" s="157">
        <v>4.0758500000000002E-4</v>
      </c>
      <c r="AE1573" s="157">
        <v>5.8402300000000003E-4</v>
      </c>
      <c r="AF1573" s="157">
        <v>0</v>
      </c>
      <c r="AG1573" s="157">
        <v>0</v>
      </c>
      <c r="AH1573" s="192">
        <v>4.9100000000000001E-5</v>
      </c>
      <c r="AI1573" s="157">
        <v>0</v>
      </c>
      <c r="AJ1573" s="192">
        <v>7.1000000000000005E-5</v>
      </c>
      <c r="AK1573" s="157">
        <v>0</v>
      </c>
      <c r="AL1573" s="157">
        <v>0</v>
      </c>
      <c r="AM1573" s="157">
        <v>4.34459E-4</v>
      </c>
      <c r="AN1573" s="157">
        <v>4.1364E-4</v>
      </c>
      <c r="AO1573" s="157">
        <v>6.3247900000000003E-4</v>
      </c>
      <c r="AP1573" s="157">
        <v>0</v>
      </c>
      <c r="AQ1573" s="157">
        <v>3.1399100000000001E-4</v>
      </c>
      <c r="AR1573" s="157">
        <v>4.3305500000000001E-4</v>
      </c>
      <c r="AS1573" s="157">
        <v>4.5543599999999998E-4</v>
      </c>
      <c r="AT1573" s="157">
        <v>4.8361900000000002E-4</v>
      </c>
      <c r="AU1573" s="157">
        <v>0</v>
      </c>
      <c r="AV1573" s="157">
        <v>0</v>
      </c>
      <c r="AW1573" s="157">
        <v>0</v>
      </c>
      <c r="AX1573" s="157">
        <v>0</v>
      </c>
      <c r="AY1573" s="157">
        <v>0</v>
      </c>
      <c r="AZ1573" s="192">
        <v>7.5900000000000002E-5</v>
      </c>
      <c r="BA1573" s="157">
        <v>1.68577E-4</v>
      </c>
      <c r="BB1573" s="192">
        <v>9.8599999999999998E-5</v>
      </c>
      <c r="BC1573" s="192">
        <v>4.8099999999999997E-5</v>
      </c>
      <c r="BD1573" s="157">
        <v>1.1090999999999999E-4</v>
      </c>
      <c r="BE1573" s="157">
        <v>1.85174E-4</v>
      </c>
      <c r="BF1573" s="157">
        <v>0</v>
      </c>
      <c r="BG1573" s="157">
        <v>0</v>
      </c>
      <c r="BH1573" s="157">
        <v>0</v>
      </c>
      <c r="BI1573" s="157">
        <v>0</v>
      </c>
      <c r="BJ1573" s="157">
        <v>0</v>
      </c>
      <c r="BK1573" s="157">
        <v>2.2388700000000001E-4</v>
      </c>
      <c r="BL1573" s="192">
        <v>3.5800000000000003E-5</v>
      </c>
      <c r="BM1573" s="157">
        <v>0</v>
      </c>
      <c r="BN1573" s="157">
        <v>0</v>
      </c>
      <c r="BO1573" s="157">
        <v>1.55704E-4</v>
      </c>
      <c r="BP1573" s="157">
        <v>0</v>
      </c>
      <c r="BQ1573" s="157">
        <v>1.19567E-4</v>
      </c>
      <c r="BR1573" s="157">
        <v>0</v>
      </c>
      <c r="BS1573" s="157">
        <v>0</v>
      </c>
      <c r="BT1573" s="157">
        <v>0</v>
      </c>
      <c r="BU1573" s="157">
        <v>0</v>
      </c>
      <c r="BV1573" s="157">
        <v>0</v>
      </c>
      <c r="BW1573" s="157">
        <v>0</v>
      </c>
      <c r="BX1573" s="192">
        <v>2.4000000000000001E-5</v>
      </c>
      <c r="BY1573" s="157">
        <v>0</v>
      </c>
      <c r="BZ1573" s="157">
        <v>0</v>
      </c>
      <c r="CA1573" s="192">
        <v>1.7099999999999999E-5</v>
      </c>
      <c r="CB1573" s="192">
        <v>7.25E-5</v>
      </c>
      <c r="CC1573" s="157">
        <v>0</v>
      </c>
      <c r="CD1573" s="192">
        <v>9.9900000000000002E-5</v>
      </c>
      <c r="CE1573" s="157">
        <v>0</v>
      </c>
      <c r="CF1573" s="192">
        <v>8.3100000000000001E-5</v>
      </c>
      <c r="CG1573" s="157">
        <v>0</v>
      </c>
      <c r="CH1573" s="157">
        <v>0</v>
      </c>
      <c r="CI1573" s="157">
        <v>0</v>
      </c>
      <c r="CJ1573" s="157">
        <v>0</v>
      </c>
      <c r="CK1573" s="157">
        <v>0</v>
      </c>
      <c r="CL1573" s="157">
        <v>0</v>
      </c>
      <c r="CM1573" s="157">
        <v>0</v>
      </c>
      <c r="CN1573" s="157">
        <v>0</v>
      </c>
      <c r="CO1573" s="157">
        <v>0</v>
      </c>
      <c r="CP1573" s="157">
        <v>0</v>
      </c>
      <c r="CQ1573" s="192">
        <v>3.6000000000000001E-5</v>
      </c>
      <c r="CR1573" s="157">
        <v>0</v>
      </c>
      <c r="CS1573" s="192">
        <v>5.2099999999999999E-5</v>
      </c>
      <c r="CT1573" s="157">
        <v>0</v>
      </c>
      <c r="CU1573" s="157">
        <v>0</v>
      </c>
      <c r="CV1573" s="192">
        <v>5.9700000000000001E-5</v>
      </c>
      <c r="CW1573" s="192">
        <v>4.1499999999999999E-5</v>
      </c>
      <c r="CX1573" s="192">
        <v>6.7199999999999994E-5</v>
      </c>
      <c r="CY1573" s="192">
        <v>2.76E-5</v>
      </c>
      <c r="CZ1573" s="157">
        <v>1.9065E-4</v>
      </c>
      <c r="DA1573" s="157">
        <v>0</v>
      </c>
      <c r="DB1573" s="192">
        <v>3.3200000000000001E-5</v>
      </c>
      <c r="DC1573" s="192">
        <v>7.1199999999999996E-5</v>
      </c>
      <c r="DD1573" s="157">
        <v>2.8590799999999997E-4</v>
      </c>
      <c r="DE1573" s="157">
        <v>0</v>
      </c>
      <c r="DF1573" s="157">
        <v>0</v>
      </c>
      <c r="DG1573" s="157">
        <v>0</v>
      </c>
      <c r="DH1573" s="157">
        <v>0</v>
      </c>
      <c r="DI1573" s="157">
        <v>0</v>
      </c>
      <c r="DJ1573" s="157">
        <v>0</v>
      </c>
      <c r="DK1573" s="157">
        <v>0</v>
      </c>
      <c r="DL1573" s="157">
        <v>0</v>
      </c>
      <c r="DM1573" s="157">
        <v>0</v>
      </c>
      <c r="DN1573" s="157">
        <v>3.0868300000000003E-4</v>
      </c>
      <c r="DO1573" s="157">
        <v>3.8038600000000003E-4</v>
      </c>
      <c r="DP1573" s="157">
        <v>8.0598200000000001E-4</v>
      </c>
      <c r="DQ1573" s="192">
        <v>3.9400000000000002E-5</v>
      </c>
      <c r="DR1573" s="157">
        <v>0</v>
      </c>
      <c r="DS1573" s="157">
        <v>0</v>
      </c>
      <c r="DT1573" s="157">
        <v>1.6937699999999999E-4</v>
      </c>
      <c r="DU1573" s="157">
        <v>3.4932000000000002E-4</v>
      </c>
      <c r="DV1573" s="157">
        <v>0</v>
      </c>
      <c r="DW1573" s="157">
        <v>4.8677900000000001E-4</v>
      </c>
      <c r="DX1573" s="157">
        <v>0</v>
      </c>
      <c r="DY1573" s="157">
        <v>0</v>
      </c>
      <c r="DZ1573" s="157">
        <v>0</v>
      </c>
      <c r="EA1573" s="157">
        <v>0</v>
      </c>
      <c r="EB1573" s="192">
        <v>3.5200000000000002E-5</v>
      </c>
      <c r="EC1573" s="157">
        <v>0</v>
      </c>
      <c r="ED1573" s="157">
        <v>0</v>
      </c>
      <c r="EE1573" s="157">
        <v>0</v>
      </c>
      <c r="EF1573" s="157">
        <v>0</v>
      </c>
      <c r="EG1573" s="157">
        <v>0</v>
      </c>
      <c r="EH1573" s="157">
        <v>0</v>
      </c>
      <c r="EI1573" s="157">
        <v>0</v>
      </c>
      <c r="EJ1573" s="157">
        <v>0</v>
      </c>
      <c r="EK1573" s="192">
        <v>7.3700000000000002E-5</v>
      </c>
      <c r="EL1573" s="157">
        <v>0</v>
      </c>
      <c r="EM1573" s="157">
        <v>7.0948500000000004E-4</v>
      </c>
      <c r="EN1573" s="157">
        <v>7.4452199999999996E-4</v>
      </c>
      <c r="EO1573" s="192">
        <v>6.5500000000000006E-5</v>
      </c>
      <c r="EP1573" s="157">
        <v>0</v>
      </c>
      <c r="EQ1573" s="157">
        <v>3.8261300000000002E-4</v>
      </c>
      <c r="ER1573" s="157">
        <v>0</v>
      </c>
      <c r="ES1573" s="192">
        <v>9.1399999999999999E-5</v>
      </c>
      <c r="ET1573" s="192">
        <v>7.4400000000000006E-5</v>
      </c>
      <c r="EU1573" s="157">
        <v>0</v>
      </c>
      <c r="EV1573" s="157">
        <v>3.2522300000000003E-4</v>
      </c>
      <c r="EW1573" s="157">
        <v>0</v>
      </c>
      <c r="EX1573" s="192">
        <v>4.85E-5</v>
      </c>
      <c r="EY1573" s="157">
        <v>6.2111800000000004E-4</v>
      </c>
      <c r="EZ1573" s="157">
        <v>0</v>
      </c>
      <c r="FA1573" s="157">
        <v>0</v>
      </c>
      <c r="FB1573" s="157">
        <v>0</v>
      </c>
      <c r="FC1573" s="157">
        <v>0</v>
      </c>
      <c r="FD1573" s="157">
        <v>2.00466E-4</v>
      </c>
      <c r="FE1573" s="157">
        <v>3.3672299999999998E-4</v>
      </c>
      <c r="FF1573" s="157">
        <v>1.01736E-4</v>
      </c>
      <c r="FG1573" s="157">
        <v>1.5926100000000001E-4</v>
      </c>
      <c r="FH1573" s="157">
        <v>0</v>
      </c>
      <c r="FI1573" s="157">
        <v>0</v>
      </c>
      <c r="FJ1573" s="157">
        <v>0</v>
      </c>
      <c r="FK1573" s="157">
        <v>6.0065599999999998E-4</v>
      </c>
      <c r="FL1573" s="192">
        <v>6.4200000000000002E-5</v>
      </c>
      <c r="FM1573" s="192">
        <v>4.2299999999999998E-5</v>
      </c>
      <c r="FN1573" s="157">
        <v>0</v>
      </c>
      <c r="FO1573" s="157">
        <v>0</v>
      </c>
      <c r="FP1573" s="192">
        <v>4.1199999999999999E-5</v>
      </c>
      <c r="FQ1573" s="192">
        <v>4.6999999999999997E-5</v>
      </c>
      <c r="FR1573" s="157">
        <v>0</v>
      </c>
      <c r="FS1573" s="157">
        <v>0</v>
      </c>
      <c r="FT1573" s="157">
        <v>0</v>
      </c>
      <c r="FU1573" s="157">
        <v>0</v>
      </c>
      <c r="FV1573" s="157">
        <v>0</v>
      </c>
      <c r="FW1573" s="192">
        <v>9.9199999999999999E-5</v>
      </c>
      <c r="FX1573" s="157">
        <v>0</v>
      </c>
      <c r="FY1573" s="157">
        <v>5.9737199999999999E-4</v>
      </c>
      <c r="FZ1573" s="157">
        <v>0</v>
      </c>
      <c r="GA1573" s="157">
        <v>0</v>
      </c>
      <c r="GB1573" s="157">
        <v>0</v>
      </c>
      <c r="GC1573" s="157">
        <v>0</v>
      </c>
      <c r="GD1573" s="157">
        <v>0</v>
      </c>
      <c r="GE1573" s="157">
        <v>0</v>
      </c>
      <c r="GF1573" s="157">
        <v>7.4281900000000003E-4</v>
      </c>
      <c r="GG1573" s="157">
        <v>6.4487400000000003E-4</v>
      </c>
      <c r="GH1573" s="157">
        <v>6.7673199999999998E-4</v>
      </c>
      <c r="GI1573" s="157">
        <v>4.1167100000000001E-4</v>
      </c>
      <c r="GJ1573" s="157">
        <v>0</v>
      </c>
      <c r="GK1573" s="192">
        <v>5.9200000000000002E-5</v>
      </c>
      <c r="GL1573" s="192">
        <v>3.3099999999999998E-5</v>
      </c>
      <c r="GM1573" s="157">
        <v>0</v>
      </c>
      <c r="GN1573" s="157">
        <v>0</v>
      </c>
      <c r="GO1573" s="157">
        <v>0</v>
      </c>
      <c r="GP1573" s="157">
        <v>0</v>
      </c>
      <c r="GQ1573" s="157">
        <v>1.6452400000000001E-4</v>
      </c>
      <c r="GR1573" s="157">
        <v>0</v>
      </c>
      <c r="GS1573" s="157">
        <v>1.8271499999999999E-4</v>
      </c>
      <c r="GT1573" s="157">
        <v>0</v>
      </c>
      <c r="GU1573" s="157">
        <v>0</v>
      </c>
      <c r="GV1573" s="157">
        <v>0</v>
      </c>
      <c r="GW1573" s="157">
        <v>0</v>
      </c>
      <c r="GX1573" s="157">
        <v>0</v>
      </c>
      <c r="GY1573" s="157">
        <v>0</v>
      </c>
      <c r="GZ1573" s="157">
        <v>0</v>
      </c>
      <c r="HA1573" s="157">
        <v>0</v>
      </c>
    </row>
    <row r="1574" spans="1:209" x14ac:dyDescent="0.2">
      <c r="A1574" s="157" t="s">
        <v>5383</v>
      </c>
      <c r="B1574" s="157">
        <v>1.1934949999999999E-3</v>
      </c>
      <c r="C1574" s="157">
        <v>1.4007049999999999E-3</v>
      </c>
      <c r="D1574" s="157">
        <v>9.2061699999999998E-4</v>
      </c>
      <c r="E1574" s="157">
        <v>2.8667319999999999E-3</v>
      </c>
      <c r="F1574" s="157">
        <v>2.814567E-3</v>
      </c>
      <c r="G1574" s="157">
        <v>0</v>
      </c>
      <c r="H1574" s="192">
        <v>3.15E-5</v>
      </c>
      <c r="I1574" s="157">
        <v>0</v>
      </c>
      <c r="J1574" s="157">
        <v>0</v>
      </c>
      <c r="K1574" s="157">
        <v>1.2833565999999999E-2</v>
      </c>
      <c r="L1574" s="157">
        <v>0</v>
      </c>
      <c r="M1574" s="157">
        <v>1.3230300000000001E-4</v>
      </c>
      <c r="N1574" s="192">
        <v>1.6900000000000001E-5</v>
      </c>
      <c r="O1574" s="157">
        <v>0</v>
      </c>
      <c r="P1574" s="157">
        <v>0</v>
      </c>
      <c r="Q1574" s="157">
        <v>2.9077119999999998E-3</v>
      </c>
      <c r="R1574" s="157">
        <v>3.2069462E-2</v>
      </c>
      <c r="S1574" s="157">
        <v>1.19832E-4</v>
      </c>
      <c r="T1574" s="157">
        <v>4.5259100000000002E-4</v>
      </c>
      <c r="U1574" s="157">
        <v>1.1381934E-2</v>
      </c>
      <c r="V1574" s="157">
        <v>2.02988E-3</v>
      </c>
      <c r="W1574" s="192">
        <v>1.0499999999999999E-5</v>
      </c>
      <c r="X1574" s="157">
        <v>0</v>
      </c>
      <c r="Y1574" s="157">
        <v>1.2803070000000001E-3</v>
      </c>
      <c r="Z1574" s="192">
        <v>5.2800000000000003E-5</v>
      </c>
      <c r="AA1574" s="157">
        <v>0</v>
      </c>
      <c r="AB1574" s="157">
        <v>0</v>
      </c>
      <c r="AC1574" s="157">
        <v>0</v>
      </c>
      <c r="AD1574" s="157">
        <v>0</v>
      </c>
      <c r="AE1574" s="157">
        <v>4.2689290000000003E-3</v>
      </c>
      <c r="AF1574" s="157">
        <v>0</v>
      </c>
      <c r="AG1574" s="157">
        <v>0</v>
      </c>
      <c r="AH1574" s="157">
        <v>1.006666E-3</v>
      </c>
      <c r="AI1574" s="157">
        <v>1.16036E-4</v>
      </c>
      <c r="AJ1574" s="157">
        <v>0</v>
      </c>
      <c r="AK1574" s="192">
        <v>2.3300000000000001E-5</v>
      </c>
      <c r="AL1574" s="157">
        <v>0</v>
      </c>
      <c r="AM1574" s="157">
        <v>0</v>
      </c>
      <c r="AN1574" s="157">
        <v>0</v>
      </c>
      <c r="AO1574" s="192">
        <v>2.5299999999999998E-5</v>
      </c>
      <c r="AP1574" s="157">
        <v>0</v>
      </c>
      <c r="AQ1574" s="192">
        <v>2.09E-5</v>
      </c>
      <c r="AR1574" s="157">
        <v>0</v>
      </c>
      <c r="AS1574" s="157">
        <v>0</v>
      </c>
      <c r="AT1574" s="192">
        <v>9.6700000000000006E-5</v>
      </c>
      <c r="AU1574" s="157">
        <v>0</v>
      </c>
      <c r="AV1574" s="192">
        <v>4.8999999999999998E-5</v>
      </c>
      <c r="AW1574" s="157">
        <v>0</v>
      </c>
      <c r="AX1574" s="157">
        <v>0</v>
      </c>
      <c r="AY1574" s="157">
        <v>0</v>
      </c>
      <c r="AZ1574" s="157">
        <v>0</v>
      </c>
      <c r="BA1574" s="157">
        <v>0</v>
      </c>
      <c r="BB1574" s="157">
        <v>0</v>
      </c>
      <c r="BC1574" s="157">
        <v>0</v>
      </c>
      <c r="BD1574" s="157">
        <v>0</v>
      </c>
      <c r="BE1574" s="157">
        <v>0</v>
      </c>
      <c r="BF1574" s="157">
        <v>2.6667699999999999E-4</v>
      </c>
      <c r="BG1574" s="157">
        <v>1.8437638999999999E-2</v>
      </c>
      <c r="BH1574" s="157">
        <v>1.5579686000000001E-2</v>
      </c>
      <c r="BI1574" s="157">
        <v>1.5622742E-2</v>
      </c>
      <c r="BJ1574" s="192">
        <v>1.88E-5</v>
      </c>
      <c r="BK1574" s="157">
        <v>0</v>
      </c>
      <c r="BL1574" s="157">
        <v>0</v>
      </c>
      <c r="BM1574" s="157">
        <v>1.8939393999999998E-2</v>
      </c>
      <c r="BN1574" s="157">
        <v>1.7292811000000002E-2</v>
      </c>
      <c r="BO1574" s="157">
        <v>1.55704E-4</v>
      </c>
      <c r="BP1574" s="157">
        <v>2.7198380000000001E-2</v>
      </c>
      <c r="BQ1574" s="157">
        <v>1.7337239000000001E-2</v>
      </c>
      <c r="BR1574" s="157">
        <v>2.2199000000000001E-4</v>
      </c>
      <c r="BS1574" s="157">
        <v>2.2997620999999999E-2</v>
      </c>
      <c r="BT1574" s="157">
        <v>6.8318670000000001E-3</v>
      </c>
      <c r="BU1574" s="157">
        <v>2.4605677999999999E-2</v>
      </c>
      <c r="BV1574" s="157">
        <v>1.4257899999999999E-4</v>
      </c>
      <c r="BW1574" s="157">
        <v>0</v>
      </c>
      <c r="BX1574" s="157">
        <v>0</v>
      </c>
      <c r="BY1574" s="157">
        <v>0</v>
      </c>
      <c r="BZ1574" s="192">
        <v>9.2800000000000006E-5</v>
      </c>
      <c r="CA1574" s="157">
        <v>1.599275E-3</v>
      </c>
      <c r="CB1574" s="157">
        <v>9.908409999999999E-4</v>
      </c>
      <c r="CC1574" s="157">
        <v>0</v>
      </c>
      <c r="CD1574" s="157">
        <v>3.7955200000000001E-4</v>
      </c>
      <c r="CE1574" s="157">
        <v>0</v>
      </c>
      <c r="CF1574" s="157">
        <v>2.2153900000000001E-4</v>
      </c>
      <c r="CG1574" s="157">
        <v>0</v>
      </c>
      <c r="CH1574" s="157">
        <v>0</v>
      </c>
      <c r="CI1574" s="157">
        <v>0</v>
      </c>
      <c r="CJ1574" s="157">
        <v>0</v>
      </c>
      <c r="CK1574" s="157">
        <v>0</v>
      </c>
      <c r="CL1574" s="157">
        <v>0</v>
      </c>
      <c r="CM1574" s="192">
        <v>1.88E-5</v>
      </c>
      <c r="CN1574" s="157">
        <v>0</v>
      </c>
      <c r="CO1574" s="157">
        <v>0</v>
      </c>
      <c r="CP1574" s="192">
        <v>2.5000000000000001E-5</v>
      </c>
      <c r="CQ1574" s="192">
        <v>4.8099999999999997E-5</v>
      </c>
      <c r="CR1574" s="192">
        <v>8.7299999999999994E-5</v>
      </c>
      <c r="CS1574" s="157">
        <v>1.7719200000000001E-4</v>
      </c>
      <c r="CT1574" s="157">
        <v>2.1418899999999999E-4</v>
      </c>
      <c r="CU1574" s="157">
        <v>0</v>
      </c>
      <c r="CV1574" s="157">
        <v>1.105335E-3</v>
      </c>
      <c r="CW1574" s="192">
        <v>4.7500000000000003E-5</v>
      </c>
      <c r="CX1574" s="192">
        <v>2.2399999999999999E-5</v>
      </c>
      <c r="CY1574" s="192">
        <v>2.76E-5</v>
      </c>
      <c r="CZ1574" s="157">
        <v>0</v>
      </c>
      <c r="DA1574" s="157">
        <v>0</v>
      </c>
      <c r="DB1574" s="157">
        <v>0</v>
      </c>
      <c r="DC1574" s="157">
        <v>0</v>
      </c>
      <c r="DD1574" s="157">
        <v>3.1600299999999998E-4</v>
      </c>
      <c r="DE1574" s="157">
        <v>0</v>
      </c>
      <c r="DF1574" s="157">
        <v>0</v>
      </c>
      <c r="DG1574" s="157">
        <v>0</v>
      </c>
      <c r="DH1574" s="157">
        <v>0</v>
      </c>
      <c r="DI1574" s="157">
        <v>0</v>
      </c>
      <c r="DJ1574" s="157">
        <v>0</v>
      </c>
      <c r="DK1574" s="157">
        <v>0</v>
      </c>
      <c r="DL1574" s="157">
        <v>0</v>
      </c>
      <c r="DM1574" s="157">
        <v>0</v>
      </c>
      <c r="DN1574" s="157">
        <v>0</v>
      </c>
      <c r="DO1574" s="157">
        <v>0</v>
      </c>
      <c r="DP1574" s="157">
        <v>0</v>
      </c>
      <c r="DQ1574" s="192">
        <v>3.9400000000000002E-5</v>
      </c>
      <c r="DR1574" s="157">
        <v>0</v>
      </c>
      <c r="DS1574" s="157">
        <v>0</v>
      </c>
      <c r="DT1574" s="192">
        <v>8.4699999999999999E-5</v>
      </c>
      <c r="DU1574" s="192">
        <v>6.1600000000000007E-5</v>
      </c>
      <c r="DV1574" s="157">
        <v>1.0118700000000001E-4</v>
      </c>
      <c r="DW1574" s="157">
        <v>0</v>
      </c>
      <c r="DX1574" s="157">
        <v>0</v>
      </c>
      <c r="DY1574" s="157">
        <v>0</v>
      </c>
      <c r="DZ1574" s="157">
        <v>0</v>
      </c>
      <c r="EA1574" s="157">
        <v>8.2251899999999996E-4</v>
      </c>
      <c r="EB1574" s="157">
        <v>6.6894299999999997E-4</v>
      </c>
      <c r="EC1574" s="157">
        <v>0</v>
      </c>
      <c r="ED1574" s="157">
        <v>0</v>
      </c>
      <c r="EE1574" s="157">
        <v>0</v>
      </c>
      <c r="EF1574" s="157">
        <v>0</v>
      </c>
      <c r="EG1574" s="157">
        <v>0</v>
      </c>
      <c r="EH1574" s="157">
        <v>0</v>
      </c>
      <c r="EI1574" s="157">
        <v>0</v>
      </c>
      <c r="EJ1574" s="192">
        <v>1.9899999999999999E-5</v>
      </c>
      <c r="EK1574" s="157">
        <v>3.68623E-4</v>
      </c>
      <c r="EL1574" s="157">
        <v>0</v>
      </c>
      <c r="EM1574" s="157">
        <v>4.0433E-4</v>
      </c>
      <c r="EN1574" s="192">
        <v>2.6599999999999999E-5</v>
      </c>
      <c r="EO1574" s="192">
        <v>6.5500000000000006E-5</v>
      </c>
      <c r="EP1574" s="157">
        <v>0</v>
      </c>
      <c r="EQ1574" s="192">
        <v>3.5599999999999998E-5</v>
      </c>
      <c r="ER1574" s="157">
        <v>0</v>
      </c>
      <c r="ES1574" s="157">
        <v>1.5988299999999999E-4</v>
      </c>
      <c r="ET1574" s="157">
        <v>0</v>
      </c>
      <c r="EU1574" s="157">
        <v>0</v>
      </c>
      <c r="EV1574" s="157">
        <v>6.5044600000000005E-4</v>
      </c>
      <c r="EW1574" s="192">
        <v>1.8199999999999999E-5</v>
      </c>
      <c r="EX1574" s="192">
        <v>4.85E-5</v>
      </c>
      <c r="EY1574" s="157">
        <v>0</v>
      </c>
      <c r="EZ1574" s="157">
        <v>0</v>
      </c>
      <c r="FA1574" s="157">
        <v>0</v>
      </c>
      <c r="FB1574" s="157">
        <v>0</v>
      </c>
      <c r="FC1574" s="157">
        <v>0</v>
      </c>
      <c r="FD1574" s="157">
        <v>5.2622300000000003E-4</v>
      </c>
      <c r="FE1574" s="157">
        <v>1.3468900000000001E-4</v>
      </c>
      <c r="FF1574" s="157">
        <v>3.0520900000000002E-4</v>
      </c>
      <c r="FG1574" s="157">
        <v>6.3704400000000002E-4</v>
      </c>
      <c r="FH1574" s="157">
        <v>0</v>
      </c>
      <c r="FI1574" s="157">
        <v>0</v>
      </c>
      <c r="FJ1574" s="157">
        <v>0</v>
      </c>
      <c r="FK1574" s="157">
        <v>2.4950329999999998E-3</v>
      </c>
      <c r="FL1574" s="157">
        <v>9.9531199999999993E-4</v>
      </c>
      <c r="FM1574" s="157">
        <v>1.6921199999999999E-4</v>
      </c>
      <c r="FN1574" s="192">
        <v>1.7200000000000001E-5</v>
      </c>
      <c r="FO1574" s="157">
        <v>0</v>
      </c>
      <c r="FP1574" s="157">
        <v>0</v>
      </c>
      <c r="FQ1574" s="157">
        <v>1.159329E-3</v>
      </c>
      <c r="FR1574" s="157">
        <v>0</v>
      </c>
      <c r="FS1574" s="157">
        <v>0</v>
      </c>
      <c r="FT1574" s="157">
        <v>0</v>
      </c>
      <c r="FU1574" s="157">
        <v>0</v>
      </c>
      <c r="FV1574" s="157">
        <v>0</v>
      </c>
      <c r="FW1574" s="157">
        <v>0</v>
      </c>
      <c r="FX1574" s="157">
        <v>0</v>
      </c>
      <c r="FY1574" s="157">
        <v>4.3445199999999999E-4</v>
      </c>
      <c r="FZ1574" s="157">
        <v>0</v>
      </c>
      <c r="GA1574" s="157">
        <v>0</v>
      </c>
      <c r="GB1574" s="157">
        <v>0</v>
      </c>
      <c r="GC1574" s="157">
        <v>0</v>
      </c>
      <c r="GD1574" s="192">
        <v>3.68E-5</v>
      </c>
      <c r="GE1574" s="157">
        <v>0</v>
      </c>
      <c r="GF1574" s="157">
        <v>0</v>
      </c>
      <c r="GG1574" s="157">
        <v>0</v>
      </c>
      <c r="GH1574" s="157">
        <v>0</v>
      </c>
      <c r="GI1574" s="157">
        <v>5.1458899999999998E-4</v>
      </c>
      <c r="GJ1574" s="157">
        <v>0</v>
      </c>
      <c r="GK1574" s="157">
        <v>0</v>
      </c>
      <c r="GL1574" s="157">
        <v>1.3233200000000001E-4</v>
      </c>
      <c r="GM1574" s="157">
        <v>0</v>
      </c>
      <c r="GN1574" s="157">
        <v>3.2281500000000001E-4</v>
      </c>
      <c r="GO1574" s="157">
        <v>0</v>
      </c>
      <c r="GP1574" s="157">
        <v>0</v>
      </c>
      <c r="GQ1574" s="192">
        <v>2.0599999999999999E-5</v>
      </c>
      <c r="GR1574" s="157">
        <v>0</v>
      </c>
      <c r="GS1574" s="157">
        <v>0</v>
      </c>
      <c r="GT1574" s="157">
        <v>0</v>
      </c>
      <c r="GU1574" s="157">
        <v>0</v>
      </c>
      <c r="GV1574" s="157">
        <v>0</v>
      </c>
      <c r="GW1574" s="157">
        <v>0</v>
      </c>
      <c r="GX1574" s="157">
        <v>0</v>
      </c>
      <c r="GY1574" s="157">
        <v>0</v>
      </c>
      <c r="GZ1574" s="157">
        <v>3.7735849000000002E-2</v>
      </c>
      <c r="HA1574" s="157">
        <v>0</v>
      </c>
    </row>
    <row r="1575" spans="1:209" x14ac:dyDescent="0.2">
      <c r="A1575" s="157" t="s">
        <v>5384</v>
      </c>
      <c r="B1575" s="157">
        <v>0</v>
      </c>
      <c r="C1575" s="157">
        <v>0</v>
      </c>
      <c r="D1575" s="157">
        <v>0</v>
      </c>
      <c r="E1575" s="157">
        <v>0</v>
      </c>
      <c r="F1575" s="157">
        <v>0</v>
      </c>
      <c r="G1575" s="157">
        <v>0</v>
      </c>
      <c r="H1575" s="157">
        <v>0</v>
      </c>
      <c r="I1575" s="157">
        <v>0</v>
      </c>
      <c r="J1575" s="157">
        <v>0</v>
      </c>
      <c r="K1575" s="157">
        <v>0</v>
      </c>
      <c r="L1575" s="157">
        <v>0</v>
      </c>
      <c r="M1575" s="157">
        <v>0</v>
      </c>
      <c r="N1575" s="157">
        <v>0</v>
      </c>
      <c r="O1575" s="157">
        <v>0</v>
      </c>
      <c r="P1575" s="157">
        <v>0</v>
      </c>
      <c r="Q1575" s="157">
        <v>0</v>
      </c>
      <c r="R1575" s="157">
        <v>0</v>
      </c>
      <c r="S1575" s="157">
        <v>0</v>
      </c>
      <c r="T1575" s="157">
        <v>0</v>
      </c>
      <c r="U1575" s="157">
        <v>0</v>
      </c>
      <c r="V1575" s="157">
        <v>0</v>
      </c>
      <c r="W1575" s="157">
        <v>0</v>
      </c>
      <c r="X1575" s="157">
        <v>0</v>
      </c>
      <c r="Y1575" s="157">
        <v>0</v>
      </c>
      <c r="Z1575" s="157">
        <v>0</v>
      </c>
      <c r="AA1575" s="192">
        <v>9.8599999999999998E-5</v>
      </c>
      <c r="AB1575" s="157">
        <v>0</v>
      </c>
      <c r="AC1575" s="157">
        <v>0</v>
      </c>
      <c r="AD1575" s="157">
        <v>0</v>
      </c>
      <c r="AE1575" s="157">
        <v>0</v>
      </c>
      <c r="AF1575" s="157">
        <v>0</v>
      </c>
      <c r="AG1575" s="157">
        <v>0</v>
      </c>
      <c r="AH1575" s="157">
        <v>0</v>
      </c>
      <c r="AI1575" s="157">
        <v>0</v>
      </c>
      <c r="AJ1575" s="157">
        <v>0</v>
      </c>
      <c r="AK1575" s="157">
        <v>0</v>
      </c>
      <c r="AL1575" s="157">
        <v>0</v>
      </c>
      <c r="AM1575" s="157">
        <v>0</v>
      </c>
      <c r="AN1575" s="157">
        <v>0</v>
      </c>
      <c r="AO1575" s="157">
        <v>0</v>
      </c>
      <c r="AP1575" s="157">
        <v>0</v>
      </c>
      <c r="AQ1575" s="157">
        <v>0</v>
      </c>
      <c r="AR1575" s="157">
        <v>0</v>
      </c>
      <c r="AS1575" s="157">
        <v>0</v>
      </c>
      <c r="AT1575" s="157">
        <v>0</v>
      </c>
      <c r="AU1575" s="157">
        <v>0</v>
      </c>
      <c r="AV1575" s="157">
        <v>0</v>
      </c>
      <c r="AW1575" s="157">
        <v>0</v>
      </c>
      <c r="AX1575" s="157">
        <v>0</v>
      </c>
      <c r="AY1575" s="157">
        <v>0</v>
      </c>
      <c r="AZ1575" s="157">
        <v>0</v>
      </c>
      <c r="BA1575" s="157">
        <v>0</v>
      </c>
      <c r="BB1575" s="157">
        <v>0</v>
      </c>
      <c r="BC1575" s="157">
        <v>2.40738E-4</v>
      </c>
      <c r="BD1575" s="157">
        <v>1.1090999999999999E-4</v>
      </c>
      <c r="BE1575" s="192">
        <v>6.1699999999999995E-5</v>
      </c>
      <c r="BF1575" s="157">
        <v>0</v>
      </c>
      <c r="BG1575" s="157">
        <v>0</v>
      </c>
      <c r="BH1575" s="157">
        <v>0</v>
      </c>
      <c r="BI1575" s="157">
        <v>0</v>
      </c>
      <c r="BJ1575" s="157">
        <v>0</v>
      </c>
      <c r="BK1575" s="192">
        <v>8.6100000000000006E-5</v>
      </c>
      <c r="BL1575" s="157">
        <v>0</v>
      </c>
      <c r="BM1575" s="157">
        <v>0</v>
      </c>
      <c r="BN1575" s="157">
        <v>0</v>
      </c>
      <c r="BO1575" s="157">
        <v>0</v>
      </c>
      <c r="BP1575" s="157">
        <v>0</v>
      </c>
      <c r="BQ1575" s="157">
        <v>0</v>
      </c>
      <c r="BR1575" s="157">
        <v>0</v>
      </c>
      <c r="BS1575" s="157">
        <v>0</v>
      </c>
      <c r="BT1575" s="157">
        <v>0</v>
      </c>
      <c r="BU1575" s="157">
        <v>0</v>
      </c>
      <c r="BV1575" s="157">
        <v>0</v>
      </c>
      <c r="BW1575" s="157">
        <v>0</v>
      </c>
      <c r="BX1575" s="192">
        <v>4.7899999999999999E-5</v>
      </c>
      <c r="BY1575" s="157">
        <v>0</v>
      </c>
      <c r="BZ1575" s="157">
        <v>0</v>
      </c>
      <c r="CA1575" s="157">
        <v>0</v>
      </c>
      <c r="CB1575" s="157">
        <v>0</v>
      </c>
      <c r="CC1575" s="157">
        <v>0</v>
      </c>
      <c r="CD1575" s="157">
        <v>0</v>
      </c>
      <c r="CE1575" s="157">
        <v>0</v>
      </c>
      <c r="CF1575" s="157">
        <v>0</v>
      </c>
      <c r="CG1575" s="157">
        <v>0</v>
      </c>
      <c r="CH1575" s="157">
        <v>0</v>
      </c>
      <c r="CI1575" s="157">
        <v>0</v>
      </c>
      <c r="CJ1575" s="157">
        <v>0</v>
      </c>
      <c r="CK1575" s="157">
        <v>0</v>
      </c>
      <c r="CL1575" s="157">
        <v>0</v>
      </c>
      <c r="CM1575" s="157">
        <v>0</v>
      </c>
      <c r="CN1575" s="157">
        <v>0</v>
      </c>
      <c r="CO1575" s="157">
        <v>0</v>
      </c>
      <c r="CP1575" s="157">
        <v>0</v>
      </c>
      <c r="CQ1575" s="157">
        <v>0</v>
      </c>
      <c r="CR1575" s="157">
        <v>0</v>
      </c>
      <c r="CS1575" s="157">
        <v>0</v>
      </c>
      <c r="CT1575" s="157">
        <v>0</v>
      </c>
      <c r="CU1575" s="157">
        <v>0</v>
      </c>
      <c r="CV1575" s="157">
        <v>0</v>
      </c>
      <c r="CW1575" s="157">
        <v>0</v>
      </c>
      <c r="CX1575" s="157">
        <v>0</v>
      </c>
      <c r="CY1575" s="157">
        <v>0</v>
      </c>
      <c r="CZ1575" s="157">
        <v>0</v>
      </c>
      <c r="DA1575" s="157">
        <v>0</v>
      </c>
      <c r="DB1575" s="157">
        <v>0</v>
      </c>
      <c r="DC1575" s="157">
        <v>0</v>
      </c>
      <c r="DD1575" s="157">
        <v>0</v>
      </c>
      <c r="DE1575" s="157">
        <v>0</v>
      </c>
      <c r="DF1575" s="157">
        <v>0</v>
      </c>
      <c r="DG1575" s="157">
        <v>0</v>
      </c>
      <c r="DH1575" s="157">
        <v>0</v>
      </c>
      <c r="DI1575" s="157">
        <v>0</v>
      </c>
      <c r="DJ1575" s="157">
        <v>0</v>
      </c>
      <c r="DK1575" s="157">
        <v>0</v>
      </c>
      <c r="DL1575" s="157">
        <v>0</v>
      </c>
      <c r="DM1575" s="157">
        <v>0</v>
      </c>
      <c r="DN1575" s="157">
        <v>0</v>
      </c>
      <c r="DO1575" s="157">
        <v>0</v>
      </c>
      <c r="DP1575" s="157">
        <v>0</v>
      </c>
      <c r="DQ1575" s="157">
        <v>0</v>
      </c>
      <c r="DR1575" s="157">
        <v>0</v>
      </c>
      <c r="DS1575" s="157">
        <v>0</v>
      </c>
      <c r="DT1575" s="157">
        <v>0</v>
      </c>
      <c r="DU1575" s="157">
        <v>0</v>
      </c>
      <c r="DV1575" s="157">
        <v>0</v>
      </c>
      <c r="DW1575" s="157">
        <v>0</v>
      </c>
      <c r="DX1575" s="157">
        <v>0</v>
      </c>
      <c r="DY1575" s="157">
        <v>0</v>
      </c>
      <c r="DZ1575" s="157">
        <v>0</v>
      </c>
      <c r="EA1575" s="157">
        <v>0</v>
      </c>
      <c r="EB1575" s="157">
        <v>0</v>
      </c>
      <c r="EC1575" s="157">
        <v>0</v>
      </c>
      <c r="ED1575" s="157">
        <v>0</v>
      </c>
      <c r="EE1575" s="157">
        <v>0</v>
      </c>
      <c r="EF1575" s="157">
        <v>0</v>
      </c>
      <c r="EG1575" s="157">
        <v>0</v>
      </c>
      <c r="EH1575" s="157">
        <v>0</v>
      </c>
      <c r="EI1575" s="157">
        <v>0</v>
      </c>
      <c r="EJ1575" s="157">
        <v>0</v>
      </c>
      <c r="EK1575" s="157">
        <v>0</v>
      </c>
      <c r="EL1575" s="157">
        <v>0</v>
      </c>
      <c r="EM1575" s="157">
        <v>0</v>
      </c>
      <c r="EN1575" s="157">
        <v>0</v>
      </c>
      <c r="EO1575" s="157">
        <v>0</v>
      </c>
      <c r="EP1575" s="157">
        <v>0</v>
      </c>
      <c r="EQ1575" s="157">
        <v>0</v>
      </c>
      <c r="ER1575" s="157">
        <v>0</v>
      </c>
      <c r="ES1575" s="157">
        <v>0</v>
      </c>
      <c r="ET1575" s="192">
        <v>7.4400000000000006E-5</v>
      </c>
      <c r="EU1575" s="157">
        <v>0</v>
      </c>
      <c r="EV1575" s="157">
        <v>0</v>
      </c>
      <c r="EW1575" s="157">
        <v>0</v>
      </c>
      <c r="EX1575" s="157">
        <v>0</v>
      </c>
      <c r="EY1575" s="157">
        <v>0</v>
      </c>
      <c r="EZ1575" s="157">
        <v>0</v>
      </c>
      <c r="FA1575" s="157">
        <v>0</v>
      </c>
      <c r="FB1575" s="157">
        <v>0</v>
      </c>
      <c r="FC1575" s="157">
        <v>0</v>
      </c>
      <c r="FD1575" s="157">
        <v>0</v>
      </c>
      <c r="FE1575" s="157">
        <v>0</v>
      </c>
      <c r="FF1575" s="157">
        <v>0</v>
      </c>
      <c r="FG1575" s="157">
        <v>0</v>
      </c>
      <c r="FH1575" s="157">
        <v>0</v>
      </c>
      <c r="FI1575" s="157">
        <v>0</v>
      </c>
      <c r="FJ1575" s="157">
        <v>0</v>
      </c>
      <c r="FK1575" s="157">
        <v>0</v>
      </c>
      <c r="FL1575" s="157">
        <v>0</v>
      </c>
      <c r="FM1575" s="157">
        <v>0</v>
      </c>
      <c r="FN1575" s="157">
        <v>0</v>
      </c>
      <c r="FO1575" s="157">
        <v>0</v>
      </c>
      <c r="FP1575" s="157">
        <v>0</v>
      </c>
      <c r="FQ1575" s="157">
        <v>0</v>
      </c>
      <c r="FR1575" s="157">
        <v>0</v>
      </c>
      <c r="FS1575" s="157">
        <v>0</v>
      </c>
      <c r="FT1575" s="157">
        <v>0</v>
      </c>
      <c r="FU1575" s="157">
        <v>0</v>
      </c>
      <c r="FV1575" s="157">
        <v>0</v>
      </c>
      <c r="FW1575" s="157">
        <v>0</v>
      </c>
      <c r="FX1575" s="157">
        <v>0</v>
      </c>
      <c r="FY1575" s="157">
        <v>0</v>
      </c>
      <c r="FZ1575" s="157">
        <v>0</v>
      </c>
      <c r="GA1575" s="157">
        <v>0</v>
      </c>
      <c r="GB1575" s="157">
        <v>0</v>
      </c>
      <c r="GC1575" s="157">
        <v>0</v>
      </c>
      <c r="GD1575" s="157">
        <v>0</v>
      </c>
      <c r="GE1575" s="157">
        <v>0</v>
      </c>
      <c r="GF1575" s="157">
        <v>0</v>
      </c>
      <c r="GG1575" s="157">
        <v>0</v>
      </c>
      <c r="GH1575" s="157">
        <v>0</v>
      </c>
      <c r="GI1575" s="157">
        <v>0</v>
      </c>
      <c r="GJ1575" s="157">
        <v>0</v>
      </c>
      <c r="GK1575" s="157">
        <v>1.4787599999999999E-4</v>
      </c>
      <c r="GL1575" s="157">
        <v>0</v>
      </c>
      <c r="GM1575" s="157">
        <v>0</v>
      </c>
      <c r="GN1575" s="157">
        <v>0</v>
      </c>
      <c r="GO1575" s="157">
        <v>0</v>
      </c>
      <c r="GP1575" s="157">
        <v>0</v>
      </c>
      <c r="GQ1575" s="157">
        <v>0</v>
      </c>
      <c r="GR1575" s="157">
        <v>0</v>
      </c>
      <c r="GS1575" s="157">
        <v>0</v>
      </c>
      <c r="GT1575" s="157">
        <v>0</v>
      </c>
      <c r="GU1575" s="157">
        <v>0</v>
      </c>
      <c r="GV1575" s="157">
        <v>0</v>
      </c>
      <c r="GW1575" s="157">
        <v>0</v>
      </c>
      <c r="GX1575" s="157">
        <v>0</v>
      </c>
      <c r="GY1575" s="157">
        <v>0</v>
      </c>
      <c r="GZ1575" s="157">
        <v>0</v>
      </c>
      <c r="HA1575" s="157">
        <v>0</v>
      </c>
    </row>
    <row r="1576" spans="1:209" x14ac:dyDescent="0.2">
      <c r="A1576" s="157" t="s">
        <v>5385</v>
      </c>
      <c r="B1576" s="157">
        <v>0</v>
      </c>
      <c r="C1576" s="192">
        <v>6.8899999999999994E-5</v>
      </c>
      <c r="D1576" s="157">
        <v>0</v>
      </c>
      <c r="E1576" s="157">
        <v>0</v>
      </c>
      <c r="F1576" s="157">
        <v>0</v>
      </c>
      <c r="G1576" s="157">
        <v>0</v>
      </c>
      <c r="H1576" s="157">
        <v>0</v>
      </c>
      <c r="I1576" s="157">
        <v>0</v>
      </c>
      <c r="J1576" s="157">
        <v>0</v>
      </c>
      <c r="K1576" s="192">
        <v>5.3600000000000002E-5</v>
      </c>
      <c r="L1576" s="157">
        <v>0</v>
      </c>
      <c r="M1576" s="157">
        <v>0</v>
      </c>
      <c r="N1576" s="157">
        <v>0</v>
      </c>
      <c r="O1576" s="157">
        <v>0</v>
      </c>
      <c r="P1576" s="157">
        <v>0</v>
      </c>
      <c r="Q1576" s="157">
        <v>0</v>
      </c>
      <c r="R1576" s="157">
        <v>0</v>
      </c>
      <c r="S1576" s="157">
        <v>0</v>
      </c>
      <c r="T1576" s="157">
        <v>0</v>
      </c>
      <c r="U1576" s="157">
        <v>0</v>
      </c>
      <c r="V1576" s="157">
        <v>1.6239E-4</v>
      </c>
      <c r="W1576" s="157">
        <v>0</v>
      </c>
      <c r="X1576" s="157">
        <v>0</v>
      </c>
      <c r="Y1576" s="157">
        <v>0</v>
      </c>
      <c r="Z1576" s="157">
        <v>0</v>
      </c>
      <c r="AA1576" s="157">
        <v>0</v>
      </c>
      <c r="AB1576" s="157">
        <v>0</v>
      </c>
      <c r="AC1576" s="157">
        <v>0</v>
      </c>
      <c r="AD1576" s="157">
        <v>0</v>
      </c>
      <c r="AE1576" s="157">
        <v>0</v>
      </c>
      <c r="AF1576" s="157">
        <v>0</v>
      </c>
      <c r="AG1576" s="157">
        <v>0</v>
      </c>
      <c r="AH1576" s="157">
        <v>0</v>
      </c>
      <c r="AI1576" s="157">
        <v>0</v>
      </c>
      <c r="AJ1576" s="157">
        <v>0</v>
      </c>
      <c r="AK1576" s="157">
        <v>0</v>
      </c>
      <c r="AL1576" s="157">
        <v>0</v>
      </c>
      <c r="AM1576" s="157">
        <v>0</v>
      </c>
      <c r="AN1576" s="157">
        <v>0</v>
      </c>
      <c r="AO1576" s="157">
        <v>0</v>
      </c>
      <c r="AP1576" s="157">
        <v>0</v>
      </c>
      <c r="AQ1576" s="157">
        <v>0</v>
      </c>
      <c r="AR1576" s="157">
        <v>0</v>
      </c>
      <c r="AS1576" s="157">
        <v>0</v>
      </c>
      <c r="AT1576" s="157">
        <v>0</v>
      </c>
      <c r="AU1576" s="157">
        <v>0</v>
      </c>
      <c r="AV1576" s="157">
        <v>0</v>
      </c>
      <c r="AW1576" s="157">
        <v>0</v>
      </c>
      <c r="AX1576" s="157">
        <v>0</v>
      </c>
      <c r="AY1576" s="157">
        <v>0</v>
      </c>
      <c r="AZ1576" s="157">
        <v>0</v>
      </c>
      <c r="BA1576" s="157">
        <v>0</v>
      </c>
      <c r="BB1576" s="157">
        <v>0</v>
      </c>
      <c r="BC1576" s="157">
        <v>0</v>
      </c>
      <c r="BD1576" s="157">
        <v>0</v>
      </c>
      <c r="BE1576" s="157">
        <v>0</v>
      </c>
      <c r="BF1576" s="157">
        <v>0</v>
      </c>
      <c r="BG1576" s="157">
        <v>0</v>
      </c>
      <c r="BH1576" s="157">
        <v>0</v>
      </c>
      <c r="BI1576" s="192">
        <v>1.8099999999999999E-5</v>
      </c>
      <c r="BJ1576" s="157">
        <v>0</v>
      </c>
      <c r="BK1576" s="157">
        <v>0</v>
      </c>
      <c r="BL1576" s="157">
        <v>0</v>
      </c>
      <c r="BM1576" s="157">
        <v>0</v>
      </c>
      <c r="BN1576" s="157">
        <v>0</v>
      </c>
      <c r="BO1576" s="157">
        <v>0</v>
      </c>
      <c r="BP1576" s="157">
        <v>0</v>
      </c>
      <c r="BQ1576" s="157">
        <v>0</v>
      </c>
      <c r="BR1576" s="157">
        <v>0</v>
      </c>
      <c r="BS1576" s="157">
        <v>0</v>
      </c>
      <c r="BT1576" s="157">
        <v>0</v>
      </c>
      <c r="BU1576" s="157">
        <v>0</v>
      </c>
      <c r="BV1576" s="157">
        <v>0</v>
      </c>
      <c r="BW1576" s="157">
        <v>0</v>
      </c>
      <c r="BX1576" s="157">
        <v>0</v>
      </c>
      <c r="BY1576" s="157">
        <v>0</v>
      </c>
      <c r="BZ1576" s="157">
        <v>0</v>
      </c>
      <c r="CA1576" s="157">
        <v>0</v>
      </c>
      <c r="CB1576" s="157">
        <v>0</v>
      </c>
      <c r="CC1576" s="157">
        <v>0</v>
      </c>
      <c r="CD1576" s="157">
        <v>0</v>
      </c>
      <c r="CE1576" s="157">
        <v>0</v>
      </c>
      <c r="CF1576" s="157">
        <v>0</v>
      </c>
      <c r="CG1576" s="157">
        <v>0</v>
      </c>
      <c r="CH1576" s="157">
        <v>0</v>
      </c>
      <c r="CI1576" s="157">
        <v>0</v>
      </c>
      <c r="CJ1576" s="157">
        <v>0</v>
      </c>
      <c r="CK1576" s="157">
        <v>0</v>
      </c>
      <c r="CL1576" s="157">
        <v>0</v>
      </c>
      <c r="CM1576" s="157">
        <v>0</v>
      </c>
      <c r="CN1576" s="157">
        <v>0</v>
      </c>
      <c r="CO1576" s="157">
        <v>0</v>
      </c>
      <c r="CP1576" s="157">
        <v>0</v>
      </c>
      <c r="CQ1576" s="157">
        <v>0</v>
      </c>
      <c r="CR1576" s="157">
        <v>0</v>
      </c>
      <c r="CS1576" s="192">
        <v>2.0800000000000001E-5</v>
      </c>
      <c r="CT1576" s="157">
        <v>0</v>
      </c>
      <c r="CU1576" s="157">
        <v>0</v>
      </c>
      <c r="CV1576" s="157">
        <v>0</v>
      </c>
      <c r="CW1576" s="157">
        <v>0</v>
      </c>
      <c r="CX1576" s="157">
        <v>0</v>
      </c>
      <c r="CY1576" s="157">
        <v>0</v>
      </c>
      <c r="CZ1576" s="157">
        <v>0</v>
      </c>
      <c r="DA1576" s="157">
        <v>0</v>
      </c>
      <c r="DB1576" s="157">
        <v>0</v>
      </c>
      <c r="DC1576" s="192">
        <v>2.0299999999999999E-5</v>
      </c>
      <c r="DD1576" s="157">
        <v>0</v>
      </c>
      <c r="DE1576" s="157">
        <v>0</v>
      </c>
      <c r="DF1576" s="157">
        <v>0</v>
      </c>
      <c r="DG1576" s="157">
        <v>0</v>
      </c>
      <c r="DH1576" s="157">
        <v>0</v>
      </c>
      <c r="DI1576" s="157">
        <v>0</v>
      </c>
      <c r="DJ1576" s="157">
        <v>0</v>
      </c>
      <c r="DK1576" s="157">
        <v>0</v>
      </c>
      <c r="DL1576" s="157">
        <v>0</v>
      </c>
      <c r="DM1576" s="157">
        <v>0</v>
      </c>
      <c r="DN1576" s="157">
        <v>0</v>
      </c>
      <c r="DO1576" s="157">
        <v>0</v>
      </c>
      <c r="DP1576" s="157">
        <v>0</v>
      </c>
      <c r="DQ1576" s="157">
        <v>0</v>
      </c>
      <c r="DR1576" s="157">
        <v>0</v>
      </c>
      <c r="DS1576" s="157">
        <v>0</v>
      </c>
      <c r="DT1576" s="157">
        <v>0</v>
      </c>
      <c r="DU1576" s="157">
        <v>0</v>
      </c>
      <c r="DV1576" s="157">
        <v>0</v>
      </c>
      <c r="DW1576" s="157">
        <v>0</v>
      </c>
      <c r="DX1576" s="157">
        <v>0</v>
      </c>
      <c r="DY1576" s="157">
        <v>0</v>
      </c>
      <c r="DZ1576" s="157">
        <v>0</v>
      </c>
      <c r="EA1576" s="157">
        <v>0</v>
      </c>
      <c r="EB1576" s="157">
        <v>0</v>
      </c>
      <c r="EC1576" s="157">
        <v>0</v>
      </c>
      <c r="ED1576" s="157">
        <v>0</v>
      </c>
      <c r="EE1576" s="157">
        <v>0</v>
      </c>
      <c r="EF1576" s="157">
        <v>0</v>
      </c>
      <c r="EG1576" s="157">
        <v>0</v>
      </c>
      <c r="EH1576" s="157">
        <v>0</v>
      </c>
      <c r="EI1576" s="157">
        <v>0</v>
      </c>
      <c r="EJ1576" s="157">
        <v>0</v>
      </c>
      <c r="EK1576" s="157">
        <v>0</v>
      </c>
      <c r="EL1576" s="157">
        <v>0</v>
      </c>
      <c r="EM1576" s="157">
        <v>0</v>
      </c>
      <c r="EN1576" s="157">
        <v>0</v>
      </c>
      <c r="EO1576" s="157">
        <v>0</v>
      </c>
      <c r="EP1576" s="157">
        <v>0</v>
      </c>
      <c r="EQ1576" s="157">
        <v>0</v>
      </c>
      <c r="ER1576" s="157">
        <v>0</v>
      </c>
      <c r="ES1576" s="157">
        <v>0</v>
      </c>
      <c r="ET1576" s="157">
        <v>0</v>
      </c>
      <c r="EU1576" s="157">
        <v>0</v>
      </c>
      <c r="EV1576" s="157">
        <v>0</v>
      </c>
      <c r="EW1576" s="157">
        <v>0</v>
      </c>
      <c r="EX1576" s="157">
        <v>0</v>
      </c>
      <c r="EY1576" s="157">
        <v>0</v>
      </c>
      <c r="EZ1576" s="157">
        <v>0</v>
      </c>
      <c r="FA1576" s="157">
        <v>0</v>
      </c>
      <c r="FB1576" s="157">
        <v>0</v>
      </c>
      <c r="FC1576" s="157">
        <v>0</v>
      </c>
      <c r="FD1576" s="157">
        <v>0</v>
      </c>
      <c r="FE1576" s="157">
        <v>0</v>
      </c>
      <c r="FF1576" s="157">
        <v>0</v>
      </c>
      <c r="FG1576" s="157">
        <v>0</v>
      </c>
      <c r="FH1576" s="157">
        <v>0</v>
      </c>
      <c r="FI1576" s="157">
        <v>0</v>
      </c>
      <c r="FJ1576" s="157">
        <v>0</v>
      </c>
      <c r="FK1576" s="157">
        <v>0</v>
      </c>
      <c r="FL1576" s="157">
        <v>0</v>
      </c>
      <c r="FM1576" s="157">
        <v>0</v>
      </c>
      <c r="FN1576" s="157">
        <v>0</v>
      </c>
      <c r="FO1576" s="157">
        <v>0</v>
      </c>
      <c r="FP1576" s="157">
        <v>0</v>
      </c>
      <c r="FQ1576" s="157">
        <v>0</v>
      </c>
      <c r="FR1576" s="157">
        <v>0</v>
      </c>
      <c r="FS1576" s="157">
        <v>0</v>
      </c>
      <c r="FT1576" s="157">
        <v>0</v>
      </c>
      <c r="FU1576" s="157">
        <v>0</v>
      </c>
      <c r="FV1576" s="157">
        <v>0</v>
      </c>
      <c r="FW1576" s="157">
        <v>0</v>
      </c>
      <c r="FX1576" s="157">
        <v>0</v>
      </c>
      <c r="FY1576" s="157">
        <v>0</v>
      </c>
      <c r="FZ1576" s="157">
        <v>0</v>
      </c>
      <c r="GA1576" s="157">
        <v>0</v>
      </c>
      <c r="GB1576" s="157">
        <v>0</v>
      </c>
      <c r="GC1576" s="157">
        <v>0</v>
      </c>
      <c r="GD1576" s="157">
        <v>0</v>
      </c>
      <c r="GE1576" s="157">
        <v>0</v>
      </c>
      <c r="GF1576" s="157">
        <v>0</v>
      </c>
      <c r="GG1576" s="157">
        <v>0</v>
      </c>
      <c r="GH1576" s="157">
        <v>0</v>
      </c>
      <c r="GI1576" s="157">
        <v>0</v>
      </c>
      <c r="GJ1576" s="157">
        <v>0</v>
      </c>
      <c r="GK1576" s="157">
        <v>0</v>
      </c>
      <c r="GL1576" s="157">
        <v>0</v>
      </c>
      <c r="GM1576" s="157">
        <v>0</v>
      </c>
      <c r="GN1576" s="157">
        <v>0</v>
      </c>
      <c r="GO1576" s="157">
        <v>0</v>
      </c>
      <c r="GP1576" s="157">
        <v>0</v>
      </c>
      <c r="GQ1576" s="157">
        <v>0</v>
      </c>
      <c r="GR1576" s="157">
        <v>0</v>
      </c>
      <c r="GS1576" s="157">
        <v>0</v>
      </c>
      <c r="GT1576" s="157">
        <v>0</v>
      </c>
      <c r="GU1576" s="157">
        <v>0</v>
      </c>
      <c r="GV1576" s="157">
        <v>0</v>
      </c>
      <c r="GW1576" s="157">
        <v>0</v>
      </c>
      <c r="GX1576" s="157">
        <v>0</v>
      </c>
      <c r="GY1576" s="157">
        <v>0</v>
      </c>
      <c r="GZ1576" s="157">
        <v>0</v>
      </c>
      <c r="HA1576" s="157">
        <v>0</v>
      </c>
    </row>
    <row r="1577" spans="1:209" x14ac:dyDescent="0.2">
      <c r="A1577" s="157" t="s">
        <v>5386</v>
      </c>
      <c r="B1577" s="157">
        <v>0</v>
      </c>
      <c r="C1577" s="157">
        <v>0</v>
      </c>
      <c r="D1577" s="157">
        <v>0</v>
      </c>
      <c r="E1577" s="157">
        <v>0</v>
      </c>
      <c r="F1577" s="157">
        <v>0</v>
      </c>
      <c r="G1577" s="157">
        <v>0</v>
      </c>
      <c r="H1577" s="157">
        <v>0</v>
      </c>
      <c r="I1577" s="157">
        <v>0</v>
      </c>
      <c r="J1577" s="157">
        <v>0</v>
      </c>
      <c r="K1577" s="157">
        <v>0</v>
      </c>
      <c r="L1577" s="157">
        <v>0</v>
      </c>
      <c r="M1577" s="157">
        <v>0</v>
      </c>
      <c r="N1577" s="157">
        <v>0</v>
      </c>
      <c r="O1577" s="157">
        <v>0</v>
      </c>
      <c r="P1577" s="157">
        <v>0</v>
      </c>
      <c r="Q1577" s="157">
        <v>0</v>
      </c>
      <c r="R1577" s="157">
        <v>0</v>
      </c>
      <c r="S1577" s="157">
        <v>0</v>
      </c>
      <c r="T1577" s="157">
        <v>0</v>
      </c>
      <c r="U1577" s="157">
        <v>0</v>
      </c>
      <c r="V1577" s="157">
        <v>0</v>
      </c>
      <c r="W1577" s="157">
        <v>0</v>
      </c>
      <c r="X1577" s="157">
        <v>0</v>
      </c>
      <c r="Y1577" s="157">
        <v>0</v>
      </c>
      <c r="Z1577" s="157">
        <v>0</v>
      </c>
      <c r="AA1577" s="157">
        <v>0</v>
      </c>
      <c r="AB1577" s="157">
        <v>0</v>
      </c>
      <c r="AC1577" s="157">
        <v>0</v>
      </c>
      <c r="AD1577" s="157">
        <v>0</v>
      </c>
      <c r="AE1577" s="157">
        <v>0</v>
      </c>
      <c r="AF1577" s="157">
        <v>0</v>
      </c>
      <c r="AG1577" s="157">
        <v>0</v>
      </c>
      <c r="AH1577" s="157">
        <v>0</v>
      </c>
      <c r="AI1577" s="157">
        <v>0</v>
      </c>
      <c r="AJ1577" s="157">
        <v>0</v>
      </c>
      <c r="AK1577" s="157">
        <v>0</v>
      </c>
      <c r="AL1577" s="157">
        <v>0</v>
      </c>
      <c r="AM1577" s="157">
        <v>0</v>
      </c>
      <c r="AN1577" s="157">
        <v>0</v>
      </c>
      <c r="AO1577" s="157">
        <v>0</v>
      </c>
      <c r="AP1577" s="157">
        <v>0</v>
      </c>
      <c r="AQ1577" s="157">
        <v>0</v>
      </c>
      <c r="AR1577" s="157">
        <v>0</v>
      </c>
      <c r="AS1577" s="157">
        <v>0</v>
      </c>
      <c r="AT1577" s="157">
        <v>0</v>
      </c>
      <c r="AU1577" s="157">
        <v>0</v>
      </c>
      <c r="AV1577" s="157">
        <v>0</v>
      </c>
      <c r="AW1577" s="157">
        <v>0</v>
      </c>
      <c r="AX1577" s="157">
        <v>0</v>
      </c>
      <c r="AY1577" s="157">
        <v>0</v>
      </c>
      <c r="AZ1577" s="157">
        <v>0</v>
      </c>
      <c r="BA1577" s="157">
        <v>0</v>
      </c>
      <c r="BB1577" s="157">
        <v>0</v>
      </c>
      <c r="BC1577" s="192">
        <v>2.41E-5</v>
      </c>
      <c r="BD1577" s="157">
        <v>0</v>
      </c>
      <c r="BE1577" s="157">
        <v>0</v>
      </c>
      <c r="BF1577" s="157">
        <v>0</v>
      </c>
      <c r="BG1577" s="157">
        <v>0</v>
      </c>
      <c r="BH1577" s="157">
        <v>0</v>
      </c>
      <c r="BI1577" s="157">
        <v>0</v>
      </c>
      <c r="BJ1577" s="157">
        <v>0</v>
      </c>
      <c r="BK1577" s="157">
        <v>0</v>
      </c>
      <c r="BL1577" s="157">
        <v>0</v>
      </c>
      <c r="BM1577" s="157">
        <v>0</v>
      </c>
      <c r="BN1577" s="157">
        <v>0</v>
      </c>
      <c r="BO1577" s="157">
        <v>0</v>
      </c>
      <c r="BP1577" s="157">
        <v>0</v>
      </c>
      <c r="BQ1577" s="157">
        <v>0</v>
      </c>
      <c r="BR1577" s="157">
        <v>0</v>
      </c>
      <c r="BS1577" s="157">
        <v>0</v>
      </c>
      <c r="BT1577" s="157">
        <v>1.15794E-4</v>
      </c>
      <c r="BU1577" s="157">
        <v>0</v>
      </c>
      <c r="BV1577" s="157">
        <v>0</v>
      </c>
      <c r="BW1577" s="157">
        <v>0</v>
      </c>
      <c r="BX1577" s="157">
        <v>0</v>
      </c>
      <c r="BY1577" s="157">
        <v>0</v>
      </c>
      <c r="BZ1577" s="157">
        <v>0</v>
      </c>
      <c r="CA1577" s="157">
        <v>0</v>
      </c>
      <c r="CB1577" s="157">
        <v>0</v>
      </c>
      <c r="CC1577" s="157">
        <v>0</v>
      </c>
      <c r="CD1577" s="157">
        <v>0</v>
      </c>
      <c r="CE1577" s="157">
        <v>4.6694100000000001E-4</v>
      </c>
      <c r="CF1577" s="157">
        <v>0</v>
      </c>
      <c r="CG1577" s="157">
        <v>0</v>
      </c>
      <c r="CH1577" s="157">
        <v>0</v>
      </c>
      <c r="CI1577" s="157">
        <v>0</v>
      </c>
      <c r="CJ1577" s="157">
        <v>0</v>
      </c>
      <c r="CK1577" s="157">
        <v>0</v>
      </c>
      <c r="CL1577" s="157">
        <v>0</v>
      </c>
      <c r="CM1577" s="157">
        <v>0</v>
      </c>
      <c r="CN1577" s="157">
        <v>0</v>
      </c>
      <c r="CO1577" s="157">
        <v>0</v>
      </c>
      <c r="CP1577" s="192">
        <v>7.4999999999999993E-5</v>
      </c>
      <c r="CQ1577" s="157">
        <v>0</v>
      </c>
      <c r="CR1577" s="157">
        <v>0</v>
      </c>
      <c r="CS1577" s="157">
        <v>0</v>
      </c>
      <c r="CT1577" s="157">
        <v>0</v>
      </c>
      <c r="CU1577" s="157">
        <v>0</v>
      </c>
      <c r="CV1577" s="157">
        <v>0</v>
      </c>
      <c r="CW1577" s="157">
        <v>0</v>
      </c>
      <c r="CX1577" s="157">
        <v>0</v>
      </c>
      <c r="CY1577" s="157">
        <v>0</v>
      </c>
      <c r="CZ1577" s="157">
        <v>0</v>
      </c>
      <c r="DA1577" s="157">
        <v>0</v>
      </c>
      <c r="DB1577" s="157">
        <v>0</v>
      </c>
      <c r="DC1577" s="157">
        <v>0</v>
      </c>
      <c r="DD1577" s="157">
        <v>0</v>
      </c>
      <c r="DE1577" s="157">
        <v>0</v>
      </c>
      <c r="DF1577" s="157">
        <v>0</v>
      </c>
      <c r="DG1577" s="157">
        <v>0</v>
      </c>
      <c r="DH1577" s="157">
        <v>0</v>
      </c>
      <c r="DI1577" s="157">
        <v>0</v>
      </c>
      <c r="DJ1577" s="157">
        <v>0</v>
      </c>
      <c r="DK1577" s="157">
        <v>0</v>
      </c>
      <c r="DL1577" s="157">
        <v>0</v>
      </c>
      <c r="DM1577" s="157">
        <v>0</v>
      </c>
      <c r="DN1577" s="157">
        <v>0</v>
      </c>
      <c r="DO1577" s="157">
        <v>0</v>
      </c>
      <c r="DP1577" s="157">
        <v>0</v>
      </c>
      <c r="DQ1577" s="157">
        <v>0</v>
      </c>
      <c r="DR1577" s="157">
        <v>0</v>
      </c>
      <c r="DS1577" s="157">
        <v>0</v>
      </c>
      <c r="DT1577" s="157">
        <v>0</v>
      </c>
      <c r="DU1577" s="157">
        <v>0</v>
      </c>
      <c r="DV1577" s="157">
        <v>0</v>
      </c>
      <c r="DW1577" s="157">
        <v>0</v>
      </c>
      <c r="DX1577" s="192">
        <v>8.1600000000000005E-5</v>
      </c>
      <c r="DY1577" s="157">
        <v>0</v>
      </c>
      <c r="DZ1577" s="157">
        <v>0</v>
      </c>
      <c r="EA1577" s="157">
        <v>0</v>
      </c>
      <c r="EB1577" s="157">
        <v>0</v>
      </c>
      <c r="EC1577" s="157">
        <v>0</v>
      </c>
      <c r="ED1577" s="157">
        <v>0</v>
      </c>
      <c r="EE1577" s="157">
        <v>0</v>
      </c>
      <c r="EF1577" s="157">
        <v>0</v>
      </c>
      <c r="EG1577" s="157">
        <v>0</v>
      </c>
      <c r="EH1577" s="157">
        <v>0</v>
      </c>
      <c r="EI1577" s="157">
        <v>0</v>
      </c>
      <c r="EJ1577" s="157">
        <v>0</v>
      </c>
      <c r="EK1577" s="157">
        <v>0</v>
      </c>
      <c r="EL1577" s="157">
        <v>0</v>
      </c>
      <c r="EM1577" s="157">
        <v>0</v>
      </c>
      <c r="EN1577" s="157">
        <v>0</v>
      </c>
      <c r="EO1577" s="157">
        <v>0</v>
      </c>
      <c r="EP1577" s="157">
        <v>0</v>
      </c>
      <c r="EQ1577" s="157">
        <v>0</v>
      </c>
      <c r="ER1577" s="157">
        <v>0</v>
      </c>
      <c r="ES1577" s="157">
        <v>0</v>
      </c>
      <c r="ET1577" s="157">
        <v>0</v>
      </c>
      <c r="EU1577" s="157">
        <v>0</v>
      </c>
      <c r="EV1577" s="157">
        <v>0</v>
      </c>
      <c r="EW1577" s="157">
        <v>0</v>
      </c>
      <c r="EX1577" s="157">
        <v>0</v>
      </c>
      <c r="EY1577" s="157">
        <v>0</v>
      </c>
      <c r="EZ1577" s="157">
        <v>0</v>
      </c>
      <c r="FA1577" s="157">
        <v>0</v>
      </c>
      <c r="FB1577" s="157">
        <v>0</v>
      </c>
      <c r="FC1577" s="157">
        <v>0</v>
      </c>
      <c r="FD1577" s="157">
        <v>0</v>
      </c>
      <c r="FE1577" s="157">
        <v>0</v>
      </c>
      <c r="FF1577" s="157">
        <v>0</v>
      </c>
      <c r="FG1577" s="157">
        <v>0</v>
      </c>
      <c r="FH1577" s="157">
        <v>0</v>
      </c>
      <c r="FI1577" s="157">
        <v>0</v>
      </c>
      <c r="FJ1577" s="157">
        <v>0</v>
      </c>
      <c r="FK1577" s="157">
        <v>0</v>
      </c>
      <c r="FL1577" s="192">
        <v>9.6299999999999996E-5</v>
      </c>
      <c r="FM1577" s="157">
        <v>0</v>
      </c>
      <c r="FN1577" s="157">
        <v>0</v>
      </c>
      <c r="FO1577" s="157">
        <v>0</v>
      </c>
      <c r="FP1577" s="157">
        <v>0</v>
      </c>
      <c r="FQ1577" s="192">
        <v>6.2700000000000006E-5</v>
      </c>
      <c r="FR1577" s="157">
        <v>0</v>
      </c>
      <c r="FS1577" s="157">
        <v>0</v>
      </c>
      <c r="FT1577" s="157">
        <v>0</v>
      </c>
      <c r="FU1577" s="157">
        <v>0</v>
      </c>
      <c r="FV1577" s="192">
        <v>4.5899999999999998E-5</v>
      </c>
      <c r="FW1577" s="157">
        <v>0</v>
      </c>
      <c r="FX1577" s="157">
        <v>0</v>
      </c>
      <c r="FY1577" s="157">
        <v>0</v>
      </c>
      <c r="FZ1577" s="157">
        <v>0</v>
      </c>
      <c r="GA1577" s="157">
        <v>0</v>
      </c>
      <c r="GB1577" s="157">
        <v>0</v>
      </c>
      <c r="GC1577" s="157">
        <v>0</v>
      </c>
      <c r="GD1577" s="157">
        <v>0</v>
      </c>
      <c r="GE1577" s="157">
        <v>5.6480600000000005E-4</v>
      </c>
      <c r="GF1577" s="157">
        <v>0</v>
      </c>
      <c r="GG1577" s="157">
        <v>0</v>
      </c>
      <c r="GH1577" s="157">
        <v>0</v>
      </c>
      <c r="GI1577" s="157">
        <v>0</v>
      </c>
      <c r="GJ1577" s="157">
        <v>0</v>
      </c>
      <c r="GK1577" s="157">
        <v>0</v>
      </c>
      <c r="GL1577" s="157">
        <v>0</v>
      </c>
      <c r="GM1577" s="192">
        <v>7.6799999999999997E-5</v>
      </c>
      <c r="GN1577" s="157">
        <v>0</v>
      </c>
      <c r="GO1577" s="157">
        <v>0</v>
      </c>
      <c r="GP1577" s="157">
        <v>0</v>
      </c>
      <c r="GQ1577" s="192">
        <v>4.1100000000000003E-5</v>
      </c>
      <c r="GR1577" s="157">
        <v>0</v>
      </c>
      <c r="GS1577" s="157">
        <v>0</v>
      </c>
      <c r="GT1577" s="157">
        <v>0</v>
      </c>
      <c r="GU1577" s="157">
        <v>0</v>
      </c>
      <c r="GV1577" s="157">
        <v>0</v>
      </c>
      <c r="GW1577" s="157">
        <v>0</v>
      </c>
      <c r="GX1577" s="157">
        <v>0</v>
      </c>
      <c r="GY1577" s="157">
        <v>0</v>
      </c>
      <c r="GZ1577" s="157">
        <v>0</v>
      </c>
      <c r="HA1577" s="157">
        <v>0</v>
      </c>
    </row>
    <row r="1578" spans="1:209" x14ac:dyDescent="0.2">
      <c r="A1578" s="157" t="s">
        <v>5387</v>
      </c>
      <c r="B1578" s="157">
        <v>0</v>
      </c>
      <c r="C1578" s="192">
        <v>3.4400000000000003E-5</v>
      </c>
      <c r="D1578" s="192">
        <v>5.63E-5</v>
      </c>
      <c r="E1578" s="192">
        <v>6.9900000000000005E-5</v>
      </c>
      <c r="F1578" s="192">
        <v>1.3200000000000001E-5</v>
      </c>
      <c r="G1578" s="157">
        <v>2.1356599999999999E-4</v>
      </c>
      <c r="H1578" s="192">
        <v>3.15E-5</v>
      </c>
      <c r="I1578" s="192">
        <v>2.6299999999999999E-5</v>
      </c>
      <c r="J1578" s="157">
        <v>1.12697E-4</v>
      </c>
      <c r="K1578" s="157">
        <v>0</v>
      </c>
      <c r="L1578" s="192">
        <v>1.7099999999999999E-5</v>
      </c>
      <c r="M1578" s="192">
        <v>4.4100000000000001E-5</v>
      </c>
      <c r="N1578" s="192">
        <v>6.7600000000000003E-5</v>
      </c>
      <c r="O1578" s="157">
        <v>1.9235500000000001E-4</v>
      </c>
      <c r="P1578" s="157">
        <v>1.9853399999999999E-4</v>
      </c>
      <c r="Q1578" s="192">
        <v>3.1600000000000002E-5</v>
      </c>
      <c r="R1578" s="192">
        <v>4.3600000000000003E-5</v>
      </c>
      <c r="S1578" s="192">
        <v>9.59E-5</v>
      </c>
      <c r="T1578" s="192">
        <v>6.4700000000000001E-5</v>
      </c>
      <c r="U1578" s="157">
        <v>1.1029E-4</v>
      </c>
      <c r="V1578" s="157">
        <v>2.02988E-4</v>
      </c>
      <c r="W1578" s="157">
        <v>1.10204E-4</v>
      </c>
      <c r="X1578" s="157">
        <v>1.21692E-4</v>
      </c>
      <c r="Y1578" s="157">
        <v>0</v>
      </c>
      <c r="Z1578" s="192">
        <v>1.7600000000000001E-5</v>
      </c>
      <c r="AA1578" s="192">
        <v>1.6399999999999999E-5</v>
      </c>
      <c r="AB1578" s="192">
        <v>7.9800000000000002E-5</v>
      </c>
      <c r="AC1578" s="157">
        <v>2.5090699999999997E-4</v>
      </c>
      <c r="AD1578" s="192">
        <v>5.8199999999999998E-5</v>
      </c>
      <c r="AE1578" s="192">
        <v>8.3399999999999994E-5</v>
      </c>
      <c r="AF1578" s="192">
        <v>3.0000000000000001E-5</v>
      </c>
      <c r="AG1578" s="192">
        <v>5.3399999999999997E-5</v>
      </c>
      <c r="AH1578" s="192">
        <v>2.4600000000000002E-5</v>
      </c>
      <c r="AI1578" s="157">
        <v>2.7075100000000001E-4</v>
      </c>
      <c r="AJ1578" s="192">
        <v>3.5500000000000002E-5</v>
      </c>
      <c r="AK1578" s="157">
        <v>1.1642E-4</v>
      </c>
      <c r="AL1578" s="192">
        <v>6.2500000000000001E-5</v>
      </c>
      <c r="AM1578" s="192">
        <v>4.1399999999999997E-5</v>
      </c>
      <c r="AN1578" s="192">
        <v>3.3099999999999998E-5</v>
      </c>
      <c r="AO1578" s="192">
        <v>5.0599999999999997E-5</v>
      </c>
      <c r="AP1578" s="157">
        <v>0</v>
      </c>
      <c r="AQ1578" s="192">
        <v>4.1900000000000002E-5</v>
      </c>
      <c r="AR1578" s="157">
        <v>1.01895E-4</v>
      </c>
      <c r="AS1578" s="157">
        <v>0</v>
      </c>
      <c r="AT1578" s="157">
        <v>1.50459E-4</v>
      </c>
      <c r="AU1578" s="157">
        <v>0</v>
      </c>
      <c r="AV1578" s="192">
        <v>4.8999999999999998E-5</v>
      </c>
      <c r="AW1578" s="157">
        <v>0</v>
      </c>
      <c r="AX1578" s="157">
        <v>1.3234100000000001E-4</v>
      </c>
      <c r="AY1578" s="157">
        <v>1.3511E-4</v>
      </c>
      <c r="AZ1578" s="157">
        <v>1.89703E-4</v>
      </c>
      <c r="BA1578" s="157">
        <v>0</v>
      </c>
      <c r="BB1578" s="192">
        <v>9.8599999999999998E-5</v>
      </c>
      <c r="BC1578" s="157">
        <v>0</v>
      </c>
      <c r="BD1578" s="157">
        <v>0</v>
      </c>
      <c r="BE1578" s="157">
        <v>1.23449E-4</v>
      </c>
      <c r="BF1578" s="192">
        <v>7.6199999999999995E-5</v>
      </c>
      <c r="BG1578" s="157">
        <v>0</v>
      </c>
      <c r="BH1578" s="157">
        <v>0</v>
      </c>
      <c r="BI1578" s="192">
        <v>1.8099999999999999E-5</v>
      </c>
      <c r="BJ1578" s="192">
        <v>3.7499999999999997E-5</v>
      </c>
      <c r="BK1578" s="192">
        <v>6.8899999999999994E-5</v>
      </c>
      <c r="BL1578" s="157">
        <v>0</v>
      </c>
      <c r="BM1578" s="157">
        <v>0</v>
      </c>
      <c r="BN1578" s="192">
        <v>4.32E-5</v>
      </c>
      <c r="BO1578" s="192">
        <v>6.6699999999999995E-5</v>
      </c>
      <c r="BP1578" s="192">
        <v>2.6599999999999999E-5</v>
      </c>
      <c r="BQ1578" s="157">
        <v>0</v>
      </c>
      <c r="BR1578" s="157">
        <v>1.9027700000000001E-4</v>
      </c>
      <c r="BS1578" s="192">
        <v>5.66E-5</v>
      </c>
      <c r="BT1578" s="157">
        <v>2.3158900000000001E-4</v>
      </c>
      <c r="BU1578" s="157">
        <v>0</v>
      </c>
      <c r="BV1578" s="157">
        <v>1.4257899999999999E-4</v>
      </c>
      <c r="BW1578" s="157">
        <v>2.1513599999999999E-4</v>
      </c>
      <c r="BX1578" s="157">
        <v>0</v>
      </c>
      <c r="BY1578" s="192">
        <v>2.5199999999999999E-5</v>
      </c>
      <c r="BZ1578" s="192">
        <v>6.19E-5</v>
      </c>
      <c r="CA1578" s="192">
        <v>1.7099999999999999E-5</v>
      </c>
      <c r="CB1578" s="157">
        <v>1.20834E-4</v>
      </c>
      <c r="CC1578" s="157">
        <v>0</v>
      </c>
      <c r="CD1578" s="157">
        <v>0</v>
      </c>
      <c r="CE1578" s="192">
        <v>3.1099999999999997E-5</v>
      </c>
      <c r="CF1578" s="157">
        <v>1.1077E-4</v>
      </c>
      <c r="CG1578" s="157">
        <v>0</v>
      </c>
      <c r="CH1578" s="157">
        <v>3.1933599999999998E-4</v>
      </c>
      <c r="CI1578" s="192">
        <v>5.66E-5</v>
      </c>
      <c r="CJ1578" s="157">
        <v>1.05927E-4</v>
      </c>
      <c r="CK1578" s="192">
        <v>2.69E-5</v>
      </c>
      <c r="CL1578" s="157">
        <v>1.1078000000000001E-4</v>
      </c>
      <c r="CM1578" s="157">
        <v>0</v>
      </c>
      <c r="CN1578" s="192">
        <v>7.9499999999999994E-5</v>
      </c>
      <c r="CO1578" s="192">
        <v>2.5199999999999999E-5</v>
      </c>
      <c r="CP1578" s="157">
        <v>1.4999300000000001E-4</v>
      </c>
      <c r="CQ1578" s="157">
        <v>0</v>
      </c>
      <c r="CR1578" s="157">
        <v>2.7941700000000001E-4</v>
      </c>
      <c r="CS1578" s="192">
        <v>8.3399999999999994E-5</v>
      </c>
      <c r="CT1578" s="157">
        <v>0</v>
      </c>
      <c r="CU1578" s="157">
        <v>1.19608E-4</v>
      </c>
      <c r="CV1578" s="157">
        <v>2.09118E-4</v>
      </c>
      <c r="CW1578" s="192">
        <v>1.7799999999999999E-5</v>
      </c>
      <c r="CX1578" s="157">
        <v>1.5670500000000001E-4</v>
      </c>
      <c r="CY1578" s="192">
        <v>8.2899999999999996E-5</v>
      </c>
      <c r="CZ1578" s="157">
        <v>0</v>
      </c>
      <c r="DA1578" s="157">
        <v>1.1211E-4</v>
      </c>
      <c r="DB1578" s="157">
        <v>1.8280600000000001E-4</v>
      </c>
      <c r="DC1578" s="192">
        <v>6.0999999999999999E-5</v>
      </c>
      <c r="DD1578" s="157">
        <v>1.3543E-4</v>
      </c>
      <c r="DE1578" s="157">
        <v>2.11836E-4</v>
      </c>
      <c r="DF1578" s="157">
        <v>2.2972699999999999E-4</v>
      </c>
      <c r="DG1578" s="157">
        <v>0</v>
      </c>
      <c r="DH1578" s="157">
        <v>2.7001500000000002E-4</v>
      </c>
      <c r="DI1578" s="157">
        <v>1.20995E-4</v>
      </c>
      <c r="DJ1578" s="157">
        <v>1.00573E-4</v>
      </c>
      <c r="DK1578" s="157">
        <v>3.0581E-4</v>
      </c>
      <c r="DL1578" s="157">
        <v>0</v>
      </c>
      <c r="DM1578" s="157">
        <v>1.5109699999999999E-4</v>
      </c>
      <c r="DN1578" s="192">
        <v>8.8200000000000003E-5</v>
      </c>
      <c r="DO1578" s="157">
        <v>0</v>
      </c>
      <c r="DP1578" s="192">
        <v>1.49E-5</v>
      </c>
      <c r="DQ1578" s="192">
        <v>9.2E-5</v>
      </c>
      <c r="DR1578" s="192">
        <v>4.0800000000000002E-5</v>
      </c>
      <c r="DS1578" s="157">
        <v>1.13538E-4</v>
      </c>
      <c r="DT1578" s="192">
        <v>4.2299999999999998E-5</v>
      </c>
      <c r="DU1578" s="192">
        <v>4.1100000000000003E-5</v>
      </c>
      <c r="DV1578" s="157">
        <v>1.3491600000000001E-4</v>
      </c>
      <c r="DW1578" s="157">
        <v>0</v>
      </c>
      <c r="DX1578" s="157">
        <v>1.0878399999999999E-4</v>
      </c>
      <c r="DY1578" s="192">
        <v>9.7200000000000004E-5</v>
      </c>
      <c r="DZ1578" s="192">
        <v>6.3299999999999994E-5</v>
      </c>
      <c r="EA1578" s="192">
        <v>4.57E-5</v>
      </c>
      <c r="EB1578" s="157">
        <v>0</v>
      </c>
      <c r="EC1578" s="157">
        <v>4.2034499999999997E-4</v>
      </c>
      <c r="ED1578" s="157">
        <v>0</v>
      </c>
      <c r="EE1578" s="192">
        <v>7.9900000000000004E-5</v>
      </c>
      <c r="EF1578" s="157">
        <v>3.92042E-4</v>
      </c>
      <c r="EG1578" s="157">
        <v>1.8350300000000001E-4</v>
      </c>
      <c r="EH1578" s="157">
        <v>1.98555E-4</v>
      </c>
      <c r="EI1578" s="157">
        <v>1.01889E-4</v>
      </c>
      <c r="EJ1578" s="157">
        <v>3.58687E-4</v>
      </c>
      <c r="EK1578" s="157">
        <v>3.68623E-4</v>
      </c>
      <c r="EL1578" s="157">
        <v>1.6841800000000001E-4</v>
      </c>
      <c r="EM1578" s="192">
        <v>4.5800000000000002E-5</v>
      </c>
      <c r="EN1578" s="192">
        <v>7.9800000000000002E-5</v>
      </c>
      <c r="EO1578" s="157">
        <v>0</v>
      </c>
      <c r="EP1578" s="192">
        <v>8.8300000000000005E-5</v>
      </c>
      <c r="EQ1578" s="157">
        <v>1.51266E-4</v>
      </c>
      <c r="ER1578" s="157">
        <v>0</v>
      </c>
      <c r="ES1578" s="157">
        <v>1.37043E-4</v>
      </c>
      <c r="ET1578" s="157">
        <v>1.4882599999999999E-4</v>
      </c>
      <c r="EU1578" s="192">
        <v>7.4400000000000006E-5</v>
      </c>
      <c r="EV1578" s="192">
        <v>8.1299999999999997E-5</v>
      </c>
      <c r="EW1578" s="192">
        <v>3.6399999999999997E-5</v>
      </c>
      <c r="EX1578" s="157">
        <v>1.21136E-4</v>
      </c>
      <c r="EY1578" s="157">
        <v>0</v>
      </c>
      <c r="EZ1578" s="157">
        <v>2.32842E-4</v>
      </c>
      <c r="FA1578" s="157">
        <v>2.0995200000000001E-4</v>
      </c>
      <c r="FB1578" s="157">
        <v>3.5062199999999998E-4</v>
      </c>
      <c r="FC1578" s="157">
        <v>2.98273E-4</v>
      </c>
      <c r="FD1578" s="157">
        <v>1.00233E-4</v>
      </c>
      <c r="FE1578" s="157">
        <v>1.3468900000000001E-4</v>
      </c>
      <c r="FF1578" s="157">
        <v>1.6956E-4</v>
      </c>
      <c r="FG1578" s="157">
        <v>0</v>
      </c>
      <c r="FH1578" s="192">
        <v>4.74E-5</v>
      </c>
      <c r="FI1578" s="192">
        <v>2.76E-5</v>
      </c>
      <c r="FJ1578" s="157">
        <v>2.0888699999999999E-4</v>
      </c>
      <c r="FK1578" s="157">
        <v>0</v>
      </c>
      <c r="FL1578" s="192">
        <v>3.2100000000000001E-5</v>
      </c>
      <c r="FM1578" s="157">
        <v>1.26909E-4</v>
      </c>
      <c r="FN1578" s="192">
        <v>6.8899999999999994E-5</v>
      </c>
      <c r="FO1578" s="157">
        <v>3.44147E-4</v>
      </c>
      <c r="FP1578" s="157">
        <v>2.0579499999999999E-4</v>
      </c>
      <c r="FQ1578" s="192">
        <v>3.1300000000000002E-5</v>
      </c>
      <c r="FR1578" s="157">
        <v>3.4785600000000001E-4</v>
      </c>
      <c r="FS1578" s="192">
        <v>9.3999999999999994E-5</v>
      </c>
      <c r="FT1578" s="157">
        <v>3.70362E-4</v>
      </c>
      <c r="FU1578" s="157">
        <v>1.7274099999999999E-4</v>
      </c>
      <c r="FV1578" s="157">
        <v>1.14832E-4</v>
      </c>
      <c r="FW1578" s="157">
        <v>3.47153E-4</v>
      </c>
      <c r="FX1578" s="192">
        <v>2.5599999999999999E-5</v>
      </c>
      <c r="FY1578" s="157">
        <v>0</v>
      </c>
      <c r="FZ1578" s="192">
        <v>9.0400000000000002E-5</v>
      </c>
      <c r="GA1578" s="157">
        <v>1.94477E-4</v>
      </c>
      <c r="GB1578" s="157">
        <v>1.2641200000000001E-4</v>
      </c>
      <c r="GC1578" s="157">
        <v>2.2652600000000001E-4</v>
      </c>
      <c r="GD1578" s="192">
        <v>3.68E-5</v>
      </c>
      <c r="GE1578" s="192">
        <v>4.5200000000000001E-5</v>
      </c>
      <c r="GF1578" s="157">
        <v>0</v>
      </c>
      <c r="GG1578" s="192">
        <v>2.2200000000000001E-5</v>
      </c>
      <c r="GH1578" s="157">
        <v>0</v>
      </c>
      <c r="GI1578" s="192">
        <v>5.1499999999999998E-5</v>
      </c>
      <c r="GJ1578" s="192">
        <v>8.0799999999999999E-5</v>
      </c>
      <c r="GK1578" s="192">
        <v>5.9200000000000002E-5</v>
      </c>
      <c r="GL1578" s="157">
        <v>0</v>
      </c>
      <c r="GM1578" s="192">
        <v>3.8399999999999998E-5</v>
      </c>
      <c r="GN1578" s="157">
        <v>1.6140699999999999E-4</v>
      </c>
      <c r="GO1578" s="157">
        <v>1.5982099999999999E-4</v>
      </c>
      <c r="GP1578" s="157">
        <v>0</v>
      </c>
      <c r="GQ1578" s="157">
        <v>1.4395900000000001E-4</v>
      </c>
      <c r="GR1578" s="157">
        <v>5.3019500000000002E-4</v>
      </c>
      <c r="GS1578" s="157">
        <v>0</v>
      </c>
      <c r="GT1578" s="157">
        <v>0</v>
      </c>
      <c r="GU1578" s="157">
        <v>0</v>
      </c>
      <c r="GV1578" s="157">
        <v>0</v>
      </c>
      <c r="GW1578" s="157">
        <v>0</v>
      </c>
      <c r="GX1578" s="157">
        <v>0</v>
      </c>
      <c r="GY1578" s="157">
        <v>0</v>
      </c>
      <c r="GZ1578" s="157">
        <v>0</v>
      </c>
      <c r="HA1578" s="157">
        <v>0</v>
      </c>
    </row>
    <row r="1579" spans="1:209" x14ac:dyDescent="0.2">
      <c r="A1579" s="157" t="s">
        <v>5388</v>
      </c>
      <c r="B1579" s="157">
        <v>0</v>
      </c>
      <c r="C1579" s="157">
        <v>0</v>
      </c>
      <c r="D1579" s="157">
        <v>0</v>
      </c>
      <c r="E1579" s="157">
        <v>0</v>
      </c>
      <c r="F1579" s="157">
        <v>0</v>
      </c>
      <c r="G1579" s="157">
        <v>8.1724469999999994E-3</v>
      </c>
      <c r="H1579" s="192">
        <v>3.15E-5</v>
      </c>
      <c r="I1579" s="157">
        <v>0</v>
      </c>
      <c r="J1579" s="157">
        <v>2.2192560000000002E-3</v>
      </c>
      <c r="K1579" s="157">
        <v>1.33962E-4</v>
      </c>
      <c r="L1579" s="157">
        <v>0</v>
      </c>
      <c r="M1579" s="157">
        <v>1.2701100999999999E-2</v>
      </c>
      <c r="N1579" s="157">
        <v>0</v>
      </c>
      <c r="O1579" s="157">
        <v>6.7049500000000001E-4</v>
      </c>
      <c r="P1579" s="157">
        <v>0</v>
      </c>
      <c r="Q1579" s="192">
        <v>9.48E-5</v>
      </c>
      <c r="R1579" s="157">
        <v>3.7087099999999999E-4</v>
      </c>
      <c r="S1579" s="157">
        <v>1.4379900000000001E-4</v>
      </c>
      <c r="T1579" s="157">
        <v>5.4957499999999996E-4</v>
      </c>
      <c r="U1579" s="157">
        <v>1.1029E-4</v>
      </c>
      <c r="V1579" s="157">
        <v>0</v>
      </c>
      <c r="W1579" s="157">
        <v>2.0466500000000001E-4</v>
      </c>
      <c r="X1579" s="157">
        <v>0</v>
      </c>
      <c r="Y1579" s="157">
        <v>0</v>
      </c>
      <c r="Z1579" s="157">
        <v>1.1715863999999999E-2</v>
      </c>
      <c r="AA1579" s="157">
        <v>0</v>
      </c>
      <c r="AB1579" s="157">
        <v>0</v>
      </c>
      <c r="AC1579" s="157">
        <v>0</v>
      </c>
      <c r="AD1579" s="157">
        <v>0</v>
      </c>
      <c r="AE1579" s="157">
        <v>0</v>
      </c>
      <c r="AF1579" s="157">
        <v>2.306425E-3</v>
      </c>
      <c r="AG1579" s="157">
        <v>0</v>
      </c>
      <c r="AH1579" s="157">
        <v>1.9642269999999998E-3</v>
      </c>
      <c r="AI1579" s="157">
        <v>1.93394E-4</v>
      </c>
      <c r="AJ1579" s="157">
        <v>0</v>
      </c>
      <c r="AK1579" s="157">
        <v>0</v>
      </c>
      <c r="AL1579" s="192">
        <v>2.0800000000000001E-5</v>
      </c>
      <c r="AM1579" s="192">
        <v>2.0699999999999998E-5</v>
      </c>
      <c r="AN1579" s="157">
        <v>0</v>
      </c>
      <c r="AO1579" s="157">
        <v>0</v>
      </c>
      <c r="AP1579" s="157">
        <v>0</v>
      </c>
      <c r="AQ1579" s="157">
        <v>0</v>
      </c>
      <c r="AR1579" s="157">
        <v>0</v>
      </c>
      <c r="AS1579" s="157">
        <v>0</v>
      </c>
      <c r="AT1579" s="192">
        <v>1.0699999999999999E-5</v>
      </c>
      <c r="AU1579" s="157">
        <v>0</v>
      </c>
      <c r="AV1579" s="157">
        <v>0</v>
      </c>
      <c r="AW1579" s="157">
        <v>0</v>
      </c>
      <c r="AX1579" s="192">
        <v>6.6199999999999996E-5</v>
      </c>
      <c r="AY1579" s="157">
        <v>0</v>
      </c>
      <c r="AZ1579" s="157">
        <v>0</v>
      </c>
      <c r="BA1579" s="157">
        <v>0</v>
      </c>
      <c r="BB1579" s="157">
        <v>0</v>
      </c>
      <c r="BC1579" s="192">
        <v>4.8099999999999997E-5</v>
      </c>
      <c r="BD1579" s="157">
        <v>0</v>
      </c>
      <c r="BE1579" s="157">
        <v>0</v>
      </c>
      <c r="BF1579" s="157">
        <v>8.1526919999999996E-3</v>
      </c>
      <c r="BG1579" s="157">
        <v>0</v>
      </c>
      <c r="BH1579" s="157">
        <v>0</v>
      </c>
      <c r="BI1579" s="157">
        <v>0</v>
      </c>
      <c r="BJ1579" s="157">
        <v>0</v>
      </c>
      <c r="BK1579" s="192">
        <v>5.1700000000000003E-5</v>
      </c>
      <c r="BL1579" s="157">
        <v>1.43077E-4</v>
      </c>
      <c r="BM1579" s="157">
        <v>0</v>
      </c>
      <c r="BN1579" s="157">
        <v>0</v>
      </c>
      <c r="BO1579" s="157">
        <v>0</v>
      </c>
      <c r="BP1579" s="157">
        <v>0</v>
      </c>
      <c r="BQ1579" s="157">
        <v>0</v>
      </c>
      <c r="BR1579" s="157">
        <v>3.06557E-4</v>
      </c>
      <c r="BS1579" s="157">
        <v>0</v>
      </c>
      <c r="BT1579" s="157">
        <v>0</v>
      </c>
      <c r="BU1579" s="157">
        <v>0</v>
      </c>
      <c r="BV1579" s="157">
        <v>3.8021000000000002E-4</v>
      </c>
      <c r="BW1579" s="157">
        <v>0</v>
      </c>
      <c r="BX1579" s="157">
        <v>0</v>
      </c>
      <c r="BY1579" s="157">
        <v>0</v>
      </c>
      <c r="BZ1579" s="157">
        <v>3.4040999999999997E-4</v>
      </c>
      <c r="CA1579" s="157">
        <v>1.8130819999999999E-3</v>
      </c>
      <c r="CB1579" s="157">
        <v>1.595012E-3</v>
      </c>
      <c r="CC1579" s="157">
        <v>0</v>
      </c>
      <c r="CD1579" s="157">
        <v>4.5945780000000002E-3</v>
      </c>
      <c r="CE1579" s="157">
        <v>0</v>
      </c>
      <c r="CF1579" s="157">
        <v>5.8153999999999996E-4</v>
      </c>
      <c r="CG1579" s="157">
        <v>0</v>
      </c>
      <c r="CH1579" s="157">
        <v>1.3970939999999999E-2</v>
      </c>
      <c r="CI1579" s="157">
        <v>0</v>
      </c>
      <c r="CJ1579" s="157">
        <v>0</v>
      </c>
      <c r="CK1579" s="157">
        <v>0</v>
      </c>
      <c r="CL1579" s="157">
        <v>0</v>
      </c>
      <c r="CM1579" s="157">
        <v>0</v>
      </c>
      <c r="CN1579" s="157">
        <v>0</v>
      </c>
      <c r="CO1579" s="157">
        <v>0</v>
      </c>
      <c r="CP1579" s="157">
        <v>0</v>
      </c>
      <c r="CQ1579" s="157">
        <v>3.2444100000000002E-4</v>
      </c>
      <c r="CR1579" s="157">
        <v>4.3658999999999999E-4</v>
      </c>
      <c r="CS1579" s="157">
        <v>1.2090759999999999E-3</v>
      </c>
      <c r="CT1579" s="157">
        <v>1.5469189999999999E-3</v>
      </c>
      <c r="CU1579" s="157">
        <v>0</v>
      </c>
      <c r="CV1579" s="192">
        <v>8.9599999999999996E-5</v>
      </c>
      <c r="CW1579" s="157">
        <v>8.4966E-3</v>
      </c>
      <c r="CX1579" s="157">
        <v>0</v>
      </c>
      <c r="CY1579" s="157">
        <v>1.38114E-4</v>
      </c>
      <c r="CZ1579" s="157">
        <v>0</v>
      </c>
      <c r="DA1579" s="157">
        <v>0</v>
      </c>
      <c r="DB1579" s="192">
        <v>1.66E-5</v>
      </c>
      <c r="DC1579" s="157">
        <v>0</v>
      </c>
      <c r="DD1579" s="157">
        <v>0</v>
      </c>
      <c r="DE1579" s="157">
        <v>0</v>
      </c>
      <c r="DF1579" s="157">
        <v>0</v>
      </c>
      <c r="DG1579" s="157">
        <v>0</v>
      </c>
      <c r="DH1579" s="157">
        <v>0</v>
      </c>
      <c r="DI1579" s="157">
        <v>0</v>
      </c>
      <c r="DJ1579" s="157">
        <v>1.1130108E-2</v>
      </c>
      <c r="DK1579" s="157">
        <v>0</v>
      </c>
      <c r="DL1579" s="157">
        <v>0</v>
      </c>
      <c r="DM1579" s="192">
        <v>3.7799999999999997E-5</v>
      </c>
      <c r="DN1579" s="157">
        <v>0</v>
      </c>
      <c r="DO1579" s="157">
        <v>0</v>
      </c>
      <c r="DP1579" s="157">
        <v>0</v>
      </c>
      <c r="DQ1579" s="157">
        <v>1.402803E-2</v>
      </c>
      <c r="DR1579" s="157">
        <v>0</v>
      </c>
      <c r="DS1579" s="192">
        <v>2.27E-5</v>
      </c>
      <c r="DT1579" s="157">
        <v>1.0162599999999999E-3</v>
      </c>
      <c r="DU1579" s="157">
        <v>1.23289E-4</v>
      </c>
      <c r="DV1579" s="157">
        <v>3.2379919999999999E-3</v>
      </c>
      <c r="DW1579" s="157">
        <v>0</v>
      </c>
      <c r="DX1579" s="157">
        <v>0</v>
      </c>
      <c r="DY1579" s="157">
        <v>0</v>
      </c>
      <c r="DZ1579" s="157">
        <v>0</v>
      </c>
      <c r="EA1579" s="157">
        <v>5.4834600000000001E-4</v>
      </c>
      <c r="EB1579" s="157">
        <v>1.2322640000000001E-3</v>
      </c>
      <c r="EC1579" s="157">
        <v>0</v>
      </c>
      <c r="ED1579" s="157">
        <v>0</v>
      </c>
      <c r="EE1579" s="157">
        <v>0</v>
      </c>
      <c r="EF1579" s="157">
        <v>0</v>
      </c>
      <c r="EG1579" s="157">
        <v>0</v>
      </c>
      <c r="EH1579" s="157">
        <v>0</v>
      </c>
      <c r="EI1579" s="157">
        <v>0</v>
      </c>
      <c r="EJ1579" s="157">
        <v>0</v>
      </c>
      <c r="EK1579" s="157">
        <v>1.4744899999999999E-4</v>
      </c>
      <c r="EL1579" s="157">
        <v>0</v>
      </c>
      <c r="EM1579" s="157">
        <v>0</v>
      </c>
      <c r="EN1579" s="157">
        <v>0</v>
      </c>
      <c r="EO1579" s="157">
        <v>1.355688E-2</v>
      </c>
      <c r="EP1579" s="157">
        <v>4.94394E-4</v>
      </c>
      <c r="EQ1579" s="157">
        <v>0</v>
      </c>
      <c r="ER1579" s="157">
        <v>0</v>
      </c>
      <c r="ES1579" s="157">
        <v>0</v>
      </c>
      <c r="ET1579" s="192">
        <v>3.7200000000000003E-5</v>
      </c>
      <c r="EU1579" s="157">
        <v>0</v>
      </c>
      <c r="EV1579" s="157">
        <v>0</v>
      </c>
      <c r="EW1579" s="192">
        <v>1.8199999999999999E-5</v>
      </c>
      <c r="EX1579" s="157">
        <v>0</v>
      </c>
      <c r="EY1579" s="157">
        <v>0</v>
      </c>
      <c r="EZ1579" s="157">
        <v>0</v>
      </c>
      <c r="FA1579" s="157">
        <v>0</v>
      </c>
      <c r="FB1579" s="192">
        <v>5.3900000000000002E-5</v>
      </c>
      <c r="FC1579" s="157">
        <v>0</v>
      </c>
      <c r="FD1579" s="157">
        <v>0</v>
      </c>
      <c r="FE1579" s="157">
        <v>0</v>
      </c>
      <c r="FF1579" s="157">
        <v>0</v>
      </c>
      <c r="FG1579" s="192">
        <v>7.9599999999999997E-5</v>
      </c>
      <c r="FH1579" s="157">
        <v>0</v>
      </c>
      <c r="FI1579" s="192">
        <v>2.76E-5</v>
      </c>
      <c r="FJ1579" s="157">
        <v>1.044433E-3</v>
      </c>
      <c r="FK1579" s="157">
        <v>0</v>
      </c>
      <c r="FL1579" s="157">
        <v>4.3665320000000002E-3</v>
      </c>
      <c r="FM1579" s="157">
        <v>1.945937E-3</v>
      </c>
      <c r="FN1579" s="192">
        <v>1.7200000000000001E-5</v>
      </c>
      <c r="FO1579" s="157">
        <v>0</v>
      </c>
      <c r="FP1579" s="157">
        <v>0</v>
      </c>
      <c r="FQ1579" s="157">
        <v>3.1333229999999999E-3</v>
      </c>
      <c r="FR1579" s="157">
        <v>0</v>
      </c>
      <c r="FS1579" s="157">
        <v>0</v>
      </c>
      <c r="FT1579" s="157">
        <v>0</v>
      </c>
      <c r="FU1579" s="157">
        <v>0</v>
      </c>
      <c r="FV1579" s="157">
        <v>0</v>
      </c>
      <c r="FW1579" s="192">
        <v>4.9599999999999999E-5</v>
      </c>
      <c r="FX1579" s="157">
        <v>0</v>
      </c>
      <c r="FY1579" s="157">
        <v>0</v>
      </c>
      <c r="FZ1579" s="157">
        <v>0</v>
      </c>
      <c r="GA1579" s="157">
        <v>0</v>
      </c>
      <c r="GB1579" s="157">
        <v>0</v>
      </c>
      <c r="GC1579" s="157">
        <v>0</v>
      </c>
      <c r="GD1579" s="192">
        <v>7.36E-5</v>
      </c>
      <c r="GE1579" s="157">
        <v>0</v>
      </c>
      <c r="GF1579" s="157">
        <v>0</v>
      </c>
      <c r="GG1579" s="157">
        <v>0</v>
      </c>
      <c r="GH1579" s="157">
        <v>0</v>
      </c>
      <c r="GI1579" s="157">
        <v>0</v>
      </c>
      <c r="GJ1579" s="157">
        <v>3.959916E-3</v>
      </c>
      <c r="GK1579" s="192">
        <v>5.9200000000000002E-5</v>
      </c>
      <c r="GL1579" s="157">
        <v>8.6346640000000002E-3</v>
      </c>
      <c r="GM1579" s="157">
        <v>0</v>
      </c>
      <c r="GN1579" s="157">
        <v>0</v>
      </c>
      <c r="GO1579" s="157">
        <v>0</v>
      </c>
      <c r="GP1579" s="157">
        <v>5.7024699999999996E-4</v>
      </c>
      <c r="GQ1579" s="157">
        <v>0</v>
      </c>
      <c r="GR1579" s="157">
        <v>0</v>
      </c>
      <c r="GS1579" s="157">
        <v>0</v>
      </c>
      <c r="GT1579" s="157">
        <v>0</v>
      </c>
      <c r="GU1579" s="157">
        <v>0</v>
      </c>
      <c r="GV1579" s="157">
        <v>0</v>
      </c>
      <c r="GW1579" s="157">
        <v>0</v>
      </c>
      <c r="GX1579" s="157">
        <v>0</v>
      </c>
      <c r="GY1579" s="157">
        <v>0</v>
      </c>
      <c r="GZ1579" s="157">
        <v>0</v>
      </c>
      <c r="HA1579" s="157">
        <v>0</v>
      </c>
    </row>
    <row r="1580" spans="1:209" x14ac:dyDescent="0.2">
      <c r="A1580" s="157" t="s">
        <v>5389</v>
      </c>
      <c r="B1580" s="157">
        <v>0</v>
      </c>
      <c r="C1580" s="157">
        <v>0</v>
      </c>
      <c r="D1580" s="192">
        <v>5.1100000000000002E-6</v>
      </c>
      <c r="E1580" s="192">
        <v>2.3300000000000001E-5</v>
      </c>
      <c r="F1580" s="192">
        <v>2.6299999999999999E-5</v>
      </c>
      <c r="G1580" s="157">
        <v>0</v>
      </c>
      <c r="H1580" s="157">
        <v>1.1597491E-2</v>
      </c>
      <c r="I1580" s="157">
        <v>0</v>
      </c>
      <c r="J1580" s="157">
        <v>0</v>
      </c>
      <c r="K1580" s="157">
        <v>1.178866E-3</v>
      </c>
      <c r="L1580" s="157">
        <v>0</v>
      </c>
      <c r="M1580" s="157">
        <v>0</v>
      </c>
      <c r="N1580" s="157">
        <v>0</v>
      </c>
      <c r="O1580" s="157">
        <v>0</v>
      </c>
      <c r="P1580" s="157">
        <v>0</v>
      </c>
      <c r="Q1580" s="157">
        <v>3.4766099999999998E-4</v>
      </c>
      <c r="R1580" s="157">
        <v>4.1668479999999999E-3</v>
      </c>
      <c r="S1580" s="157">
        <v>1.67765E-4</v>
      </c>
      <c r="T1580" s="157">
        <v>0</v>
      </c>
      <c r="U1580" s="157">
        <v>2.6028449999999999E-3</v>
      </c>
      <c r="V1580" s="157">
        <v>3.2478100000000001E-4</v>
      </c>
      <c r="W1580" s="157">
        <v>0</v>
      </c>
      <c r="X1580" s="192">
        <v>6.0800000000000001E-5</v>
      </c>
      <c r="Y1580" s="192">
        <v>2.0000000000000002E-5</v>
      </c>
      <c r="Z1580" s="192">
        <v>1.7600000000000001E-5</v>
      </c>
      <c r="AA1580" s="157">
        <v>0</v>
      </c>
      <c r="AB1580" s="157">
        <v>0</v>
      </c>
      <c r="AC1580" s="157">
        <v>0</v>
      </c>
      <c r="AD1580" s="157">
        <v>8.5981019999999998E-3</v>
      </c>
      <c r="AE1580" s="192">
        <v>1.3900000000000001E-5</v>
      </c>
      <c r="AF1580" s="157">
        <v>0</v>
      </c>
      <c r="AG1580" s="157">
        <v>0</v>
      </c>
      <c r="AH1580" s="157">
        <v>0</v>
      </c>
      <c r="AI1580" s="157">
        <v>0</v>
      </c>
      <c r="AJ1580" s="157">
        <v>0</v>
      </c>
      <c r="AK1580" s="157">
        <v>0</v>
      </c>
      <c r="AL1580" s="157">
        <v>0</v>
      </c>
      <c r="AM1580" s="157">
        <v>0</v>
      </c>
      <c r="AN1580" s="157">
        <v>0</v>
      </c>
      <c r="AO1580" s="157">
        <v>0</v>
      </c>
      <c r="AP1580" s="157">
        <v>0</v>
      </c>
      <c r="AQ1580" s="157">
        <v>0</v>
      </c>
      <c r="AR1580" s="157">
        <v>0</v>
      </c>
      <c r="AS1580" s="157">
        <v>5.2830530000000002E-3</v>
      </c>
      <c r="AT1580" s="157">
        <v>1.5814333E-2</v>
      </c>
      <c r="AU1580" s="157">
        <v>0</v>
      </c>
      <c r="AV1580" s="157">
        <v>0</v>
      </c>
      <c r="AW1580" s="157">
        <v>0</v>
      </c>
      <c r="AX1580" s="157">
        <v>0</v>
      </c>
      <c r="AY1580" s="157">
        <v>0</v>
      </c>
      <c r="AZ1580" s="157">
        <v>0</v>
      </c>
      <c r="BA1580" s="157">
        <v>0</v>
      </c>
      <c r="BB1580" s="192">
        <v>2.4600000000000002E-5</v>
      </c>
      <c r="BC1580" s="157">
        <v>0</v>
      </c>
      <c r="BD1580" s="157">
        <v>0</v>
      </c>
      <c r="BE1580" s="157">
        <v>0</v>
      </c>
      <c r="BF1580" s="157">
        <v>0</v>
      </c>
      <c r="BG1580" s="192">
        <v>1.34E-5</v>
      </c>
      <c r="BH1580" s="192">
        <v>2.2500000000000001E-5</v>
      </c>
      <c r="BI1580" s="157">
        <v>0</v>
      </c>
      <c r="BJ1580" s="192">
        <v>1.88E-5</v>
      </c>
      <c r="BK1580" s="157">
        <v>0</v>
      </c>
      <c r="BL1580" s="157">
        <v>6.6888440000000002E-3</v>
      </c>
      <c r="BM1580" s="157">
        <v>0</v>
      </c>
      <c r="BN1580" s="192">
        <v>4.32E-5</v>
      </c>
      <c r="BO1580" s="157">
        <v>1.1878016999999999E-2</v>
      </c>
      <c r="BP1580" s="157">
        <v>0</v>
      </c>
      <c r="BQ1580" s="157">
        <v>0</v>
      </c>
      <c r="BR1580" s="157">
        <v>0</v>
      </c>
      <c r="BS1580" s="157">
        <v>0</v>
      </c>
      <c r="BT1580" s="157">
        <v>0</v>
      </c>
      <c r="BU1580" s="157">
        <v>0</v>
      </c>
      <c r="BV1580" s="157">
        <v>1.4257899999999999E-4</v>
      </c>
      <c r="BW1580" s="157">
        <v>0</v>
      </c>
      <c r="BX1580" s="157">
        <v>0</v>
      </c>
      <c r="BY1580" s="157">
        <v>0</v>
      </c>
      <c r="BZ1580" s="157">
        <v>0</v>
      </c>
      <c r="CA1580" s="157">
        <v>0</v>
      </c>
      <c r="CB1580" s="157">
        <v>1.4500099999999999E-4</v>
      </c>
      <c r="CC1580" s="157">
        <v>0</v>
      </c>
      <c r="CD1580" s="157">
        <v>0</v>
      </c>
      <c r="CE1580" s="157">
        <v>0</v>
      </c>
      <c r="CF1580" s="157">
        <v>0</v>
      </c>
      <c r="CG1580" s="157">
        <v>0</v>
      </c>
      <c r="CH1580" s="157">
        <v>0</v>
      </c>
      <c r="CI1580" s="157">
        <v>0</v>
      </c>
      <c r="CJ1580" s="157">
        <v>0</v>
      </c>
      <c r="CK1580" s="157">
        <v>0</v>
      </c>
      <c r="CL1580" s="157">
        <v>0</v>
      </c>
      <c r="CM1580" s="157">
        <v>0</v>
      </c>
      <c r="CN1580" s="192">
        <v>5.3000000000000001E-5</v>
      </c>
      <c r="CO1580" s="192">
        <v>1.26E-5</v>
      </c>
      <c r="CP1580" s="157">
        <v>0</v>
      </c>
      <c r="CQ1580" s="157">
        <v>0</v>
      </c>
      <c r="CR1580" s="157">
        <v>0</v>
      </c>
      <c r="CS1580" s="157">
        <v>0</v>
      </c>
      <c r="CT1580" s="157">
        <v>0</v>
      </c>
      <c r="CU1580" s="157">
        <v>0</v>
      </c>
      <c r="CV1580" s="157">
        <v>1.4936999999999999E-4</v>
      </c>
      <c r="CW1580" s="157">
        <v>0</v>
      </c>
      <c r="CX1580" s="157">
        <v>0</v>
      </c>
      <c r="CY1580" s="192">
        <v>2.76E-5</v>
      </c>
      <c r="CZ1580" s="157">
        <v>2.2229848E-2</v>
      </c>
      <c r="DA1580" s="192">
        <v>2.4899999999999999E-5</v>
      </c>
      <c r="DB1580" s="157">
        <v>0</v>
      </c>
      <c r="DC1580" s="192">
        <v>3.0499999999999999E-5</v>
      </c>
      <c r="DD1580" s="157">
        <v>0</v>
      </c>
      <c r="DE1580" s="157">
        <v>0</v>
      </c>
      <c r="DF1580" s="157">
        <v>0</v>
      </c>
      <c r="DG1580" s="157">
        <v>0</v>
      </c>
      <c r="DH1580" s="157">
        <v>0</v>
      </c>
      <c r="DI1580" s="157">
        <v>0</v>
      </c>
      <c r="DJ1580" s="157">
        <v>0</v>
      </c>
      <c r="DK1580" s="157">
        <v>0</v>
      </c>
      <c r="DL1580" s="157">
        <v>0</v>
      </c>
      <c r="DM1580" s="157">
        <v>0</v>
      </c>
      <c r="DN1580" s="157">
        <v>0</v>
      </c>
      <c r="DO1580" s="157">
        <v>1.7151947000000001E-2</v>
      </c>
      <c r="DP1580" s="157">
        <v>3.4493052000000003E-2</v>
      </c>
      <c r="DQ1580" s="157">
        <v>0</v>
      </c>
      <c r="DR1580" s="192">
        <v>4.0800000000000002E-5</v>
      </c>
      <c r="DS1580" s="157">
        <v>0</v>
      </c>
      <c r="DT1580" s="157">
        <v>0</v>
      </c>
      <c r="DU1580" s="157">
        <v>0</v>
      </c>
      <c r="DV1580" s="157">
        <v>0</v>
      </c>
      <c r="DW1580" s="157">
        <v>1.4133968E-2</v>
      </c>
      <c r="DX1580" s="157">
        <v>0</v>
      </c>
      <c r="DY1580" s="157">
        <v>0</v>
      </c>
      <c r="DZ1580" s="157">
        <v>0</v>
      </c>
      <c r="EA1580" s="192">
        <v>9.1399999999999999E-5</v>
      </c>
      <c r="EB1580" s="157">
        <v>0</v>
      </c>
      <c r="EC1580" s="157">
        <v>0</v>
      </c>
      <c r="ED1580" s="157">
        <v>0</v>
      </c>
      <c r="EE1580" s="192">
        <v>5.3199999999999999E-5</v>
      </c>
      <c r="EF1580" s="157">
        <v>0</v>
      </c>
      <c r="EG1580" s="157">
        <v>0</v>
      </c>
      <c r="EH1580" s="157">
        <v>0</v>
      </c>
      <c r="EI1580" s="157">
        <v>0</v>
      </c>
      <c r="EJ1580" s="157">
        <v>0</v>
      </c>
      <c r="EK1580" s="157">
        <v>0</v>
      </c>
      <c r="EL1580" s="157">
        <v>0</v>
      </c>
      <c r="EM1580" s="157">
        <v>0</v>
      </c>
      <c r="EN1580" s="157">
        <v>0</v>
      </c>
      <c r="EO1580" s="192">
        <v>6.5500000000000006E-5</v>
      </c>
      <c r="EP1580" s="157">
        <v>0</v>
      </c>
      <c r="EQ1580" s="192">
        <v>8.8999999999999995E-6</v>
      </c>
      <c r="ER1580" s="157">
        <v>0</v>
      </c>
      <c r="ES1580" s="157">
        <v>0</v>
      </c>
      <c r="ET1580" s="157">
        <v>0</v>
      </c>
      <c r="EU1580" s="157">
        <v>0</v>
      </c>
      <c r="EV1580" s="157">
        <v>0</v>
      </c>
      <c r="EW1580" s="192">
        <v>1.8199999999999999E-5</v>
      </c>
      <c r="EX1580" s="157">
        <v>0</v>
      </c>
      <c r="EY1580" s="157">
        <v>2.8364389E-2</v>
      </c>
      <c r="EZ1580" s="157">
        <v>0</v>
      </c>
      <c r="FA1580" s="157">
        <v>0</v>
      </c>
      <c r="FB1580" s="157">
        <v>0</v>
      </c>
      <c r="FC1580" s="157">
        <v>0</v>
      </c>
      <c r="FD1580" s="157">
        <v>0</v>
      </c>
      <c r="FE1580" s="157">
        <v>1.5421914E-2</v>
      </c>
      <c r="FF1580" s="157">
        <v>1.2208360000000001E-3</v>
      </c>
      <c r="FG1580" s="157">
        <v>4.6185699999999998E-3</v>
      </c>
      <c r="FH1580" s="157">
        <v>0</v>
      </c>
      <c r="FI1580" s="157">
        <v>0</v>
      </c>
      <c r="FJ1580" s="192">
        <v>2.9799999999999999E-5</v>
      </c>
      <c r="FK1580" s="192">
        <v>4.6199999999999998E-5</v>
      </c>
      <c r="FL1580" s="157">
        <v>0</v>
      </c>
      <c r="FM1580" s="157">
        <v>0</v>
      </c>
      <c r="FN1580" s="157">
        <v>0</v>
      </c>
      <c r="FO1580" s="192">
        <v>9.0599999999999997E-6</v>
      </c>
      <c r="FP1580" s="192">
        <v>4.1199999999999999E-5</v>
      </c>
      <c r="FQ1580" s="192">
        <v>1.5699999999999999E-5</v>
      </c>
      <c r="FR1580" s="157">
        <v>0</v>
      </c>
      <c r="FS1580" s="192">
        <v>4.6999999999999997E-5</v>
      </c>
      <c r="FT1580" s="157">
        <v>0</v>
      </c>
      <c r="FU1580" s="157">
        <v>0</v>
      </c>
      <c r="FV1580" s="157">
        <v>0</v>
      </c>
      <c r="FW1580" s="157">
        <v>0</v>
      </c>
      <c r="FX1580" s="157">
        <v>0</v>
      </c>
      <c r="FY1580" s="157">
        <v>0</v>
      </c>
      <c r="FZ1580" s="157">
        <v>0</v>
      </c>
      <c r="GA1580" s="157">
        <v>0</v>
      </c>
      <c r="GB1580" s="157">
        <v>0</v>
      </c>
      <c r="GC1580" s="157">
        <v>0</v>
      </c>
      <c r="GD1580" s="157">
        <v>0</v>
      </c>
      <c r="GE1580" s="157">
        <v>0</v>
      </c>
      <c r="GF1580" s="157">
        <v>1.7745130000000001E-2</v>
      </c>
      <c r="GG1580" s="157">
        <v>1.8234377999999999E-2</v>
      </c>
      <c r="GH1580" s="157">
        <v>8.2374630000000004E-3</v>
      </c>
      <c r="GI1580" s="157">
        <v>8.5421709999999994E-3</v>
      </c>
      <c r="GJ1580" s="157">
        <v>0</v>
      </c>
      <c r="GK1580" s="157">
        <v>0</v>
      </c>
      <c r="GL1580" s="192">
        <v>3.3099999999999998E-5</v>
      </c>
      <c r="GM1580" s="157">
        <v>0</v>
      </c>
      <c r="GN1580" s="157">
        <v>1.533371E-3</v>
      </c>
      <c r="GO1580" s="157">
        <v>0</v>
      </c>
      <c r="GP1580" s="157">
        <v>0</v>
      </c>
      <c r="GQ1580" s="157">
        <v>0</v>
      </c>
      <c r="GR1580" s="157">
        <v>0</v>
      </c>
      <c r="GS1580" s="157">
        <v>0</v>
      </c>
      <c r="GT1580" s="157">
        <v>0</v>
      </c>
      <c r="GU1580" s="157">
        <v>0</v>
      </c>
      <c r="GV1580" s="157">
        <v>0</v>
      </c>
      <c r="GW1580" s="157">
        <v>0</v>
      </c>
      <c r="GX1580" s="157">
        <v>0</v>
      </c>
      <c r="GY1580" s="157">
        <v>0</v>
      </c>
      <c r="GZ1580" s="157">
        <v>0</v>
      </c>
      <c r="HA1580" s="157">
        <v>0</v>
      </c>
    </row>
    <row r="1581" spans="1:209" x14ac:dyDescent="0.2">
      <c r="A1581" s="157" t="s">
        <v>5390</v>
      </c>
      <c r="B1581" s="157">
        <v>1.8946740000000001E-3</v>
      </c>
      <c r="C1581" s="157">
        <v>1.6532910000000001E-3</v>
      </c>
      <c r="D1581" s="157">
        <v>1.621309E-3</v>
      </c>
      <c r="E1581" s="157">
        <v>1.701394E-3</v>
      </c>
      <c r="F1581" s="157">
        <v>7.8913099999999999E-4</v>
      </c>
      <c r="G1581" s="157">
        <v>5.082863E-3</v>
      </c>
      <c r="H1581" s="157">
        <v>7.1538870000000003E-3</v>
      </c>
      <c r="I1581" s="157">
        <v>3.4011369999999998E-3</v>
      </c>
      <c r="J1581" s="157">
        <v>1.586421E-3</v>
      </c>
      <c r="K1581" s="157">
        <v>3.77773E-3</v>
      </c>
      <c r="L1581" s="157">
        <v>1.1942099999999999E-4</v>
      </c>
      <c r="M1581" s="157">
        <v>3.4928030000000001E-3</v>
      </c>
      <c r="N1581" s="157">
        <v>3.397279E-3</v>
      </c>
      <c r="O1581" s="157">
        <v>3.1821050000000002E-3</v>
      </c>
      <c r="P1581" s="157">
        <v>3.4544979999999999E-3</v>
      </c>
      <c r="Q1581" s="157">
        <v>6.7951959999999999E-3</v>
      </c>
      <c r="R1581" s="157">
        <v>5.4321739999999997E-3</v>
      </c>
      <c r="S1581" s="157">
        <v>1.08568E-2</v>
      </c>
      <c r="T1581" s="157">
        <v>1.2219959000000001E-2</v>
      </c>
      <c r="U1581" s="157">
        <v>4.6101249999999996E-3</v>
      </c>
      <c r="V1581" s="157">
        <v>2.3952579999999999E-3</v>
      </c>
      <c r="W1581" s="157">
        <v>5.2215899999999999E-3</v>
      </c>
      <c r="X1581" s="157">
        <v>2.4338300000000001E-3</v>
      </c>
      <c r="Y1581" s="157">
        <v>2.1605190000000001E-3</v>
      </c>
      <c r="Z1581" s="157">
        <v>2.146149E-3</v>
      </c>
      <c r="AA1581" s="157">
        <v>3.8117770000000001E-3</v>
      </c>
      <c r="AB1581" s="157">
        <v>4.4406749999999998E-3</v>
      </c>
      <c r="AC1581" s="157">
        <v>5.1532460000000002E-3</v>
      </c>
      <c r="AD1581" s="157">
        <v>1.7662019999999999E-3</v>
      </c>
      <c r="AE1581" s="157">
        <v>1.2653829999999999E-3</v>
      </c>
      <c r="AF1581" s="157">
        <v>6.8893219999999998E-3</v>
      </c>
      <c r="AG1581" s="157">
        <v>9.3765029999999996E-3</v>
      </c>
      <c r="AH1581" s="157">
        <v>1.8537390000000001E-3</v>
      </c>
      <c r="AI1581" s="157">
        <v>2.552796E-3</v>
      </c>
      <c r="AJ1581" s="157">
        <v>9.4470289999999991E-3</v>
      </c>
      <c r="AK1581" s="157">
        <v>3.3761759999999998E-3</v>
      </c>
      <c r="AL1581" s="157">
        <v>7.1614449999999998E-3</v>
      </c>
      <c r="AM1581" s="157">
        <v>4.6549160000000003E-3</v>
      </c>
      <c r="AN1581" s="157">
        <v>3.0113010000000001E-3</v>
      </c>
      <c r="AO1581" s="157">
        <v>2.8841050000000001E-3</v>
      </c>
      <c r="AP1581" s="157">
        <v>2.8015129999999998E-3</v>
      </c>
      <c r="AQ1581" s="157">
        <v>2.8887209999999999E-3</v>
      </c>
      <c r="AR1581" s="157">
        <v>4.5088649999999999E-3</v>
      </c>
      <c r="AS1581" s="157">
        <v>2.003917E-3</v>
      </c>
      <c r="AT1581" s="157">
        <v>7.1468110000000003E-3</v>
      </c>
      <c r="AU1581" s="157">
        <v>3.6067599999999999E-4</v>
      </c>
      <c r="AV1581" s="192">
        <v>9.7899999999999994E-5</v>
      </c>
      <c r="AW1581" s="157">
        <v>1.7095200000000001E-4</v>
      </c>
      <c r="AX1581" s="157">
        <v>3.2423489999999998E-3</v>
      </c>
      <c r="AY1581" s="157">
        <v>1.0106196E-2</v>
      </c>
      <c r="AZ1581" s="157">
        <v>5.7669690000000003E-3</v>
      </c>
      <c r="BA1581" s="157">
        <v>4.6960789999999997E-3</v>
      </c>
      <c r="BB1581" s="157">
        <v>2.4894019999999999E-3</v>
      </c>
      <c r="BC1581" s="157">
        <v>2.6721879999999998E-3</v>
      </c>
      <c r="BD1581" s="157">
        <v>2.033347E-3</v>
      </c>
      <c r="BE1581" s="157">
        <v>2.901055E-3</v>
      </c>
      <c r="BF1581" s="157">
        <v>2.2096080000000001E-3</v>
      </c>
      <c r="BG1581" s="157">
        <v>6.0742069999999999E-3</v>
      </c>
      <c r="BH1581" s="157">
        <v>1.2140009999999999E-3</v>
      </c>
      <c r="BI1581" s="157">
        <v>1.336512E-3</v>
      </c>
      <c r="BJ1581" s="157">
        <v>2.9663010000000002E-3</v>
      </c>
      <c r="BK1581" s="157">
        <v>6.303281E-3</v>
      </c>
      <c r="BL1581" s="157">
        <v>1.9673070000000002E-3</v>
      </c>
      <c r="BM1581" s="157">
        <v>4.62963E-3</v>
      </c>
      <c r="BN1581" s="157">
        <v>6.138948E-3</v>
      </c>
      <c r="BO1581" s="157">
        <v>4.3819649999999998E-3</v>
      </c>
      <c r="BP1581" s="157">
        <v>4.1823169999999996E-3</v>
      </c>
      <c r="BQ1581" s="157">
        <v>2.3913430000000002E-3</v>
      </c>
      <c r="BR1581" s="157">
        <v>6.13114E-4</v>
      </c>
      <c r="BS1581" s="157">
        <v>1.359465E-3</v>
      </c>
      <c r="BT1581" s="157">
        <v>2.5474759999999999E-3</v>
      </c>
      <c r="BU1581" s="157">
        <v>9.2834609999999998E-3</v>
      </c>
      <c r="BV1581" s="157">
        <v>2.613944E-3</v>
      </c>
      <c r="BW1581" s="157">
        <v>6.477984E-3</v>
      </c>
      <c r="BX1581" s="157">
        <v>5.6795029999999998E-3</v>
      </c>
      <c r="BY1581" s="157">
        <v>1.5614380000000001E-3</v>
      </c>
      <c r="BZ1581" s="157">
        <v>2.7851709999999999E-3</v>
      </c>
      <c r="CA1581" s="157">
        <v>9.1509299999999996E-4</v>
      </c>
      <c r="CB1581" s="157">
        <v>4.3741989999999996E-3</v>
      </c>
      <c r="CC1581" s="157">
        <v>3.9850699999999998E-4</v>
      </c>
      <c r="CD1581" s="157">
        <v>1.3783739999999999E-3</v>
      </c>
      <c r="CE1581" s="157">
        <v>4.4514999999999997E-3</v>
      </c>
      <c r="CF1581" s="157">
        <v>2.7692390000000002E-3</v>
      </c>
      <c r="CG1581" s="157">
        <v>1.165857E-2</v>
      </c>
      <c r="CH1581" s="157">
        <v>5.189206E-3</v>
      </c>
      <c r="CI1581" s="157">
        <v>3.9606950000000002E-3</v>
      </c>
      <c r="CJ1581" s="157">
        <v>3.9722469999999999E-3</v>
      </c>
      <c r="CK1581" s="157">
        <v>1.9128328999999999E-2</v>
      </c>
      <c r="CL1581" s="157">
        <v>7.2671680000000001E-3</v>
      </c>
      <c r="CM1581" s="157">
        <v>7.8461629999999997E-3</v>
      </c>
      <c r="CN1581" s="157">
        <v>3.6558710000000002E-3</v>
      </c>
      <c r="CO1581" s="157">
        <v>7.8900680000000001E-3</v>
      </c>
      <c r="CP1581" s="157">
        <v>3.5498230000000001E-3</v>
      </c>
      <c r="CQ1581" s="157">
        <v>8.1951449999999992E-3</v>
      </c>
      <c r="CR1581" s="157">
        <v>1.082742E-3</v>
      </c>
      <c r="CS1581" s="157">
        <v>1.261192E-3</v>
      </c>
      <c r="CT1581" s="157">
        <v>8.8055399999999997E-4</v>
      </c>
      <c r="CU1581" s="157">
        <v>8.9307069999999995E-3</v>
      </c>
      <c r="CV1581" s="157">
        <v>1.2098942E-2</v>
      </c>
      <c r="CW1581" s="157">
        <v>4.2839000000000002E-3</v>
      </c>
      <c r="CX1581" s="157">
        <v>5.5518240000000003E-3</v>
      </c>
      <c r="CY1581" s="157">
        <v>1.3341804000000001E-2</v>
      </c>
      <c r="CZ1581" s="157">
        <v>2.4021960000000001E-3</v>
      </c>
      <c r="DA1581" s="157">
        <v>2.5162560000000001E-3</v>
      </c>
      <c r="DB1581" s="157">
        <v>2.6589999999999999E-3</v>
      </c>
      <c r="DC1581" s="157">
        <v>2.4519530000000002E-3</v>
      </c>
      <c r="DD1581" s="157">
        <v>4.0929950000000003E-3</v>
      </c>
      <c r="DE1581" s="157">
        <v>4.5015230000000003E-3</v>
      </c>
      <c r="DF1581" s="157">
        <v>6.9836890000000004E-3</v>
      </c>
      <c r="DG1581" s="157">
        <v>1.2941176E-2</v>
      </c>
      <c r="DH1581" s="157">
        <v>2.4571351000000002E-2</v>
      </c>
      <c r="DI1581" s="157">
        <v>3.8153622999999998E-2</v>
      </c>
      <c r="DJ1581" s="157">
        <v>6.8725069999999999E-3</v>
      </c>
      <c r="DK1581" s="157">
        <v>9.6840000000000001E-4</v>
      </c>
      <c r="DL1581" s="157">
        <v>4.6519999999999999E-3</v>
      </c>
      <c r="DM1581" s="157">
        <v>5.3261810000000001E-3</v>
      </c>
      <c r="DN1581" s="157">
        <v>2.1607800000000002E-3</v>
      </c>
      <c r="DO1581" s="157">
        <v>2.7318630000000002E-3</v>
      </c>
      <c r="DP1581" s="157">
        <v>2.7612349999999999E-3</v>
      </c>
      <c r="DQ1581" s="157">
        <v>2.5899920000000002E-3</v>
      </c>
      <c r="DR1581" s="157">
        <v>1.0199501999999999E-2</v>
      </c>
      <c r="DS1581" s="157">
        <v>4.768609E-3</v>
      </c>
      <c r="DT1581" s="157">
        <v>4.0226960000000001E-3</v>
      </c>
      <c r="DU1581" s="157">
        <v>2.3219500000000001E-3</v>
      </c>
      <c r="DV1581" s="157">
        <v>5.7339399999999997E-4</v>
      </c>
      <c r="DW1581" s="157">
        <v>2.7815930000000002E-3</v>
      </c>
      <c r="DX1581" s="157">
        <v>3.5082949999999998E-3</v>
      </c>
      <c r="DY1581" s="157">
        <v>1.2804210999999999E-2</v>
      </c>
      <c r="DZ1581" s="157">
        <v>9.4256070000000008E-3</v>
      </c>
      <c r="EA1581" s="157">
        <v>2.5726558E-2</v>
      </c>
      <c r="EB1581" s="157">
        <v>2.0772450000000001E-3</v>
      </c>
      <c r="EC1581" s="157">
        <v>1.0033445E-2</v>
      </c>
      <c r="ED1581" s="157">
        <v>4.13569E-3</v>
      </c>
      <c r="EE1581" s="157">
        <v>2.209445E-3</v>
      </c>
      <c r="EF1581" s="157">
        <v>8.0695220000000008E-3</v>
      </c>
      <c r="EG1581" s="157">
        <v>7.4318739999999998E-3</v>
      </c>
      <c r="EH1581" s="157">
        <v>4.4079100000000001E-3</v>
      </c>
      <c r="EI1581" s="157">
        <v>1.0902175E-2</v>
      </c>
      <c r="EJ1581" s="157">
        <v>2.5446864E-2</v>
      </c>
      <c r="EK1581" s="157">
        <v>6.6352100000000003E-4</v>
      </c>
      <c r="EL1581" s="157">
        <v>5.3893830000000002E-3</v>
      </c>
      <c r="EM1581" s="157">
        <v>7.4915509999999999E-3</v>
      </c>
      <c r="EN1581" s="157">
        <v>7.3654539999999996E-3</v>
      </c>
      <c r="EO1581" s="157">
        <v>4.4534680000000004E-3</v>
      </c>
      <c r="EP1581" s="157">
        <v>4.2376619999999997E-3</v>
      </c>
      <c r="EQ1581" s="157">
        <v>3.096499E-3</v>
      </c>
      <c r="ER1581" s="157">
        <v>4.1347900000000002E-4</v>
      </c>
      <c r="ES1581" s="157">
        <v>3.014938E-3</v>
      </c>
      <c r="ET1581" s="157">
        <v>3.2369679999999998E-3</v>
      </c>
      <c r="EU1581" s="157">
        <v>6.1774339999999999E-3</v>
      </c>
      <c r="EV1581" s="157">
        <v>1.9513379999999999E-3</v>
      </c>
      <c r="EW1581" s="157">
        <v>5.0624609999999999E-3</v>
      </c>
      <c r="EX1581" s="157">
        <v>3.440256E-3</v>
      </c>
      <c r="EY1581" s="157">
        <v>2.4327120000000001E-3</v>
      </c>
      <c r="EZ1581" s="157">
        <v>6.9270620000000003E-3</v>
      </c>
      <c r="FA1581" s="157">
        <v>4.4803694999999998E-2</v>
      </c>
      <c r="FB1581" s="157">
        <v>6.5539279999999997E-3</v>
      </c>
      <c r="FC1581" s="157">
        <v>1.1958025000000001E-2</v>
      </c>
      <c r="FD1581" s="157">
        <v>5.0367099999999998E-3</v>
      </c>
      <c r="FE1581" s="157">
        <v>3.0978519999999999E-3</v>
      </c>
      <c r="FF1581" s="157">
        <v>1.763429E-3</v>
      </c>
      <c r="FG1581" s="157">
        <v>2.9463290000000001E-3</v>
      </c>
      <c r="FH1581" s="157">
        <v>8.8911019999999997E-3</v>
      </c>
      <c r="FI1581" s="157">
        <v>2.2417691999999999E-2</v>
      </c>
      <c r="FJ1581" s="157">
        <v>2.1783890000000002E-3</v>
      </c>
      <c r="FK1581" s="157">
        <v>9.7029099999999997E-4</v>
      </c>
      <c r="FL1581" s="157">
        <v>3.6280739999999998E-3</v>
      </c>
      <c r="FM1581" s="157">
        <v>8.4605900000000003E-4</v>
      </c>
      <c r="FN1581" s="192">
        <v>3.4400000000000003E-5</v>
      </c>
      <c r="FO1581" s="157">
        <v>1.2624753000000001E-2</v>
      </c>
      <c r="FP1581" s="157">
        <v>3.0457689999999998E-3</v>
      </c>
      <c r="FQ1581" s="157">
        <v>2.6633239999999999E-3</v>
      </c>
      <c r="FR1581" s="157">
        <v>5.9135580000000002E-3</v>
      </c>
      <c r="FS1581" s="157">
        <v>7.9883460000000003E-3</v>
      </c>
      <c r="FT1581" s="157">
        <v>6.7318789999999996E-3</v>
      </c>
      <c r="FU1581" s="157">
        <v>7.9748949999999992E-3</v>
      </c>
      <c r="FV1581" s="157">
        <v>6.177943E-3</v>
      </c>
      <c r="FW1581" s="157">
        <v>7.3398140000000001E-3</v>
      </c>
      <c r="FX1581" s="157">
        <v>1.1514839999999999E-3</v>
      </c>
      <c r="FY1581" s="157">
        <v>4.1544479999999998E-3</v>
      </c>
      <c r="FZ1581" s="157">
        <v>5.5844215000000003E-2</v>
      </c>
      <c r="GA1581" s="157">
        <v>6.8455850000000004E-3</v>
      </c>
      <c r="GB1581" s="157">
        <v>1.0239339E-2</v>
      </c>
      <c r="GC1581" s="157">
        <v>1.88772E-4</v>
      </c>
      <c r="GD1581" s="157">
        <v>1.729785E-3</v>
      </c>
      <c r="GE1581" s="157">
        <v>3.049951E-3</v>
      </c>
      <c r="GF1581" s="157">
        <v>3.6315620000000001E-3</v>
      </c>
      <c r="GG1581" s="157">
        <v>2.9352900000000001E-3</v>
      </c>
      <c r="GH1581" s="157">
        <v>3.4069959999999998E-3</v>
      </c>
      <c r="GI1581" s="157">
        <v>1.6466829999999999E-3</v>
      </c>
      <c r="GJ1581" s="157">
        <v>1.2122190000000001E-3</v>
      </c>
      <c r="GK1581" s="157">
        <v>2.898379E-3</v>
      </c>
      <c r="GL1581" s="157">
        <v>1.951897E-3</v>
      </c>
      <c r="GM1581" s="157">
        <v>6.2583990000000004E-3</v>
      </c>
      <c r="GN1581" s="157">
        <v>7.2633400000000003E-4</v>
      </c>
      <c r="GO1581" s="157">
        <v>4.7946300000000002E-3</v>
      </c>
      <c r="GP1581" s="157">
        <v>1.56818E-3</v>
      </c>
      <c r="GQ1581" s="157">
        <v>1.9948589999999999E-3</v>
      </c>
      <c r="GR1581" s="157">
        <v>1.4209215000000001E-2</v>
      </c>
      <c r="GS1581" s="157">
        <v>2.0464096000000001E-2</v>
      </c>
      <c r="GT1581" s="157">
        <v>2.5974026000000001E-2</v>
      </c>
      <c r="GU1581" s="157">
        <v>1.3157894999999999E-2</v>
      </c>
      <c r="GV1581" s="157">
        <v>3.1240199999999998E-4</v>
      </c>
      <c r="GW1581" s="157">
        <v>1.3888889E-2</v>
      </c>
      <c r="GX1581" s="157">
        <v>1.3333332999999999E-2</v>
      </c>
      <c r="GY1581" s="157">
        <v>0</v>
      </c>
      <c r="GZ1581" s="157">
        <v>0</v>
      </c>
      <c r="HA1581" s="157">
        <v>1.0638297999999999E-2</v>
      </c>
    </row>
    <row r="1582" spans="1:209" x14ac:dyDescent="0.2">
      <c r="A1582" s="157" t="s">
        <v>5391</v>
      </c>
      <c r="B1582" s="157">
        <v>0</v>
      </c>
      <c r="C1582" s="157">
        <v>0</v>
      </c>
      <c r="D1582" s="157">
        <v>0</v>
      </c>
      <c r="E1582" s="157">
        <v>0</v>
      </c>
      <c r="F1582" s="157">
        <v>0</v>
      </c>
      <c r="G1582" s="157">
        <v>0</v>
      </c>
      <c r="H1582" s="192">
        <v>3.15E-5</v>
      </c>
      <c r="I1582" s="157">
        <v>1.57582E-4</v>
      </c>
      <c r="J1582" s="157">
        <v>0</v>
      </c>
      <c r="K1582" s="157">
        <v>0</v>
      </c>
      <c r="L1582" s="157">
        <v>0</v>
      </c>
      <c r="M1582" s="157">
        <v>0</v>
      </c>
      <c r="N1582" s="157">
        <v>0</v>
      </c>
      <c r="O1582" s="157">
        <v>0</v>
      </c>
      <c r="P1582" s="192">
        <v>4.4100000000000001E-5</v>
      </c>
      <c r="Q1582" s="157">
        <v>0</v>
      </c>
      <c r="R1582" s="157">
        <v>0</v>
      </c>
      <c r="S1582" s="192">
        <v>7.1899999999999999E-5</v>
      </c>
      <c r="T1582" s="157">
        <v>0</v>
      </c>
      <c r="U1582" s="157">
        <v>0</v>
      </c>
      <c r="V1582" s="157">
        <v>0</v>
      </c>
      <c r="W1582" s="157">
        <v>0</v>
      </c>
      <c r="X1582" s="157">
        <v>1.21692E-4</v>
      </c>
      <c r="Y1582" s="157">
        <v>0</v>
      </c>
      <c r="Z1582" s="157">
        <v>0</v>
      </c>
      <c r="AA1582" s="157">
        <v>0</v>
      </c>
      <c r="AB1582" s="157">
        <v>1.6964399999999999E-4</v>
      </c>
      <c r="AC1582" s="157">
        <v>1.15803E-4</v>
      </c>
      <c r="AD1582" s="157">
        <v>0</v>
      </c>
      <c r="AE1582" s="157">
        <v>0</v>
      </c>
      <c r="AF1582" s="157">
        <v>0</v>
      </c>
      <c r="AG1582" s="157">
        <v>0</v>
      </c>
      <c r="AH1582" s="157">
        <v>0</v>
      </c>
      <c r="AI1582" s="157">
        <v>0</v>
      </c>
      <c r="AJ1582" s="157">
        <v>0</v>
      </c>
      <c r="AK1582" s="192">
        <v>4.6600000000000001E-5</v>
      </c>
      <c r="AL1582" s="157">
        <v>0</v>
      </c>
      <c r="AM1582" s="157">
        <v>0</v>
      </c>
      <c r="AN1582" s="157">
        <v>0</v>
      </c>
      <c r="AO1582" s="157">
        <v>0</v>
      </c>
      <c r="AP1582" s="157">
        <v>0</v>
      </c>
      <c r="AQ1582" s="157">
        <v>0</v>
      </c>
      <c r="AR1582" s="157">
        <v>0</v>
      </c>
      <c r="AS1582" s="192">
        <v>9.1100000000000005E-5</v>
      </c>
      <c r="AT1582" s="192">
        <v>6.9900000000000005E-5</v>
      </c>
      <c r="AU1582" s="157">
        <v>0</v>
      </c>
      <c r="AV1582" s="157">
        <v>0</v>
      </c>
      <c r="AW1582" s="157">
        <v>0</v>
      </c>
      <c r="AX1582" s="157">
        <v>0</v>
      </c>
      <c r="AY1582" s="157">
        <v>0</v>
      </c>
      <c r="AZ1582" s="157">
        <v>0</v>
      </c>
      <c r="BA1582" s="157">
        <v>0</v>
      </c>
      <c r="BB1582" s="157">
        <v>0</v>
      </c>
      <c r="BC1582" s="157">
        <v>0</v>
      </c>
      <c r="BD1582" s="157">
        <v>0</v>
      </c>
      <c r="BE1582" s="157">
        <v>0</v>
      </c>
      <c r="BF1582" s="157">
        <v>0</v>
      </c>
      <c r="BG1582" s="157">
        <v>0</v>
      </c>
      <c r="BH1582" s="157">
        <v>0</v>
      </c>
      <c r="BI1582" s="157">
        <v>0</v>
      </c>
      <c r="BJ1582" s="157">
        <v>0</v>
      </c>
      <c r="BK1582" s="157">
        <v>0</v>
      </c>
      <c r="BL1582" s="192">
        <v>3.5800000000000003E-5</v>
      </c>
      <c r="BM1582" s="157">
        <v>0</v>
      </c>
      <c r="BN1582" s="157">
        <v>0</v>
      </c>
      <c r="BO1582" s="192">
        <v>4.4499999999999997E-5</v>
      </c>
      <c r="BP1582" s="157">
        <v>0</v>
      </c>
      <c r="BQ1582" s="157">
        <v>0</v>
      </c>
      <c r="BR1582" s="157">
        <v>0</v>
      </c>
      <c r="BS1582" s="157">
        <v>0</v>
      </c>
      <c r="BT1582" s="157">
        <v>0</v>
      </c>
      <c r="BU1582" s="157">
        <v>0</v>
      </c>
      <c r="BV1582" s="157">
        <v>0</v>
      </c>
      <c r="BW1582" s="157">
        <v>0</v>
      </c>
      <c r="BX1582" s="157">
        <v>0</v>
      </c>
      <c r="BY1582" s="157">
        <v>0</v>
      </c>
      <c r="BZ1582" s="157">
        <v>0</v>
      </c>
      <c r="CA1582" s="157">
        <v>0</v>
      </c>
      <c r="CB1582" s="157">
        <v>0</v>
      </c>
      <c r="CC1582" s="157">
        <v>0</v>
      </c>
      <c r="CD1582" s="157">
        <v>0</v>
      </c>
      <c r="CE1582" s="157">
        <v>0</v>
      </c>
      <c r="CF1582" s="157">
        <v>0</v>
      </c>
      <c r="CG1582" s="157">
        <v>0</v>
      </c>
      <c r="CH1582" s="157">
        <v>0</v>
      </c>
      <c r="CI1582" s="192">
        <v>1.8899999999999999E-5</v>
      </c>
      <c r="CJ1582" s="157">
        <v>0</v>
      </c>
      <c r="CK1582" s="157">
        <v>0</v>
      </c>
      <c r="CL1582" s="157">
        <v>0</v>
      </c>
      <c r="CM1582" s="192">
        <v>1.88E-5</v>
      </c>
      <c r="CN1582" s="157">
        <v>0</v>
      </c>
      <c r="CO1582" s="157">
        <v>0</v>
      </c>
      <c r="CP1582" s="157">
        <v>0</v>
      </c>
      <c r="CQ1582" s="157">
        <v>0</v>
      </c>
      <c r="CR1582" s="157">
        <v>0</v>
      </c>
      <c r="CS1582" s="157">
        <v>0</v>
      </c>
      <c r="CT1582" s="157">
        <v>0</v>
      </c>
      <c r="CU1582" s="157">
        <v>0</v>
      </c>
      <c r="CV1582" s="157">
        <v>0</v>
      </c>
      <c r="CW1582" s="157">
        <v>0</v>
      </c>
      <c r="CX1582" s="192">
        <v>4.4799999999999998E-5</v>
      </c>
      <c r="CY1582" s="192">
        <v>8.2899999999999996E-5</v>
      </c>
      <c r="CZ1582" s="157">
        <v>0</v>
      </c>
      <c r="DA1582" s="157">
        <v>1.3702399999999999E-4</v>
      </c>
      <c r="DB1582" s="192">
        <v>6.6500000000000004E-5</v>
      </c>
      <c r="DC1582" s="192">
        <v>3.0499999999999999E-5</v>
      </c>
      <c r="DD1582" s="157">
        <v>0</v>
      </c>
      <c r="DE1582" s="157">
        <v>0</v>
      </c>
      <c r="DF1582" s="157">
        <v>0</v>
      </c>
      <c r="DG1582" s="157">
        <v>2.9411800000000001E-4</v>
      </c>
      <c r="DH1582" s="157">
        <v>0</v>
      </c>
      <c r="DI1582" s="157">
        <v>0</v>
      </c>
      <c r="DJ1582" s="157">
        <v>0</v>
      </c>
      <c r="DK1582" s="157">
        <v>0</v>
      </c>
      <c r="DL1582" s="157">
        <v>0</v>
      </c>
      <c r="DM1582" s="157">
        <v>0</v>
      </c>
      <c r="DN1582" s="157">
        <v>2.4253600000000001E-4</v>
      </c>
      <c r="DO1582" s="192">
        <v>3.4600000000000001E-5</v>
      </c>
      <c r="DP1582" s="157">
        <v>0</v>
      </c>
      <c r="DQ1582" s="157">
        <v>0</v>
      </c>
      <c r="DR1582" s="157">
        <v>0</v>
      </c>
      <c r="DS1582" s="157">
        <v>0</v>
      </c>
      <c r="DT1582" s="157">
        <v>0</v>
      </c>
      <c r="DU1582" s="157">
        <v>5.5480199999999996E-4</v>
      </c>
      <c r="DV1582" s="157">
        <v>0</v>
      </c>
      <c r="DW1582" s="157">
        <v>0</v>
      </c>
      <c r="DX1582" s="157">
        <v>0</v>
      </c>
      <c r="DY1582" s="157">
        <v>0</v>
      </c>
      <c r="DZ1582" s="157">
        <v>0</v>
      </c>
      <c r="EA1582" s="157">
        <v>0</v>
      </c>
      <c r="EB1582" s="157">
        <v>0</v>
      </c>
      <c r="EC1582" s="157">
        <v>0</v>
      </c>
      <c r="ED1582" s="157">
        <v>0</v>
      </c>
      <c r="EE1582" s="157">
        <v>0</v>
      </c>
      <c r="EF1582" s="157">
        <v>0</v>
      </c>
      <c r="EG1582" s="157">
        <v>0</v>
      </c>
      <c r="EH1582" s="157">
        <v>0</v>
      </c>
      <c r="EI1582" s="157">
        <v>0</v>
      </c>
      <c r="EJ1582" s="157">
        <v>0</v>
      </c>
      <c r="EK1582" s="157">
        <v>0</v>
      </c>
      <c r="EL1582" s="157">
        <v>0</v>
      </c>
      <c r="EM1582" s="157">
        <v>0</v>
      </c>
      <c r="EN1582" s="157">
        <v>0</v>
      </c>
      <c r="EO1582" s="157">
        <v>0</v>
      </c>
      <c r="EP1582" s="157">
        <v>0</v>
      </c>
      <c r="EQ1582" s="157">
        <v>0</v>
      </c>
      <c r="ER1582" s="157">
        <v>0</v>
      </c>
      <c r="ES1582" s="157">
        <v>0</v>
      </c>
      <c r="ET1582" s="157">
        <v>0</v>
      </c>
      <c r="EU1582" s="157">
        <v>0</v>
      </c>
      <c r="EV1582" s="157">
        <v>0</v>
      </c>
      <c r="EW1582" s="157">
        <v>0</v>
      </c>
      <c r="EX1582" s="157">
        <v>0</v>
      </c>
      <c r="EY1582" s="157">
        <v>0</v>
      </c>
      <c r="EZ1582" s="157">
        <v>0</v>
      </c>
      <c r="FA1582" s="157">
        <v>0</v>
      </c>
      <c r="FB1582" s="157">
        <v>0</v>
      </c>
      <c r="FC1582" s="157">
        <v>0</v>
      </c>
      <c r="FD1582" s="157">
        <v>0</v>
      </c>
      <c r="FE1582" s="157">
        <v>0</v>
      </c>
      <c r="FF1582" s="157">
        <v>0</v>
      </c>
      <c r="FG1582" s="157">
        <v>0</v>
      </c>
      <c r="FH1582" s="157">
        <v>0</v>
      </c>
      <c r="FI1582" s="157">
        <v>0</v>
      </c>
      <c r="FJ1582" s="157">
        <v>0</v>
      </c>
      <c r="FK1582" s="157">
        <v>0</v>
      </c>
      <c r="FL1582" s="157">
        <v>0</v>
      </c>
      <c r="FM1582" s="157">
        <v>0</v>
      </c>
      <c r="FN1582" s="157">
        <v>0</v>
      </c>
      <c r="FO1582" s="157">
        <v>0</v>
      </c>
      <c r="FP1582" s="157">
        <v>0</v>
      </c>
      <c r="FQ1582" s="157">
        <v>0</v>
      </c>
      <c r="FR1582" s="157">
        <v>0</v>
      </c>
      <c r="FS1582" s="157">
        <v>0</v>
      </c>
      <c r="FT1582" s="157">
        <v>0</v>
      </c>
      <c r="FU1582" s="157">
        <v>0</v>
      </c>
      <c r="FV1582" s="157">
        <v>0</v>
      </c>
      <c r="FW1582" s="157">
        <v>0</v>
      </c>
      <c r="FX1582" s="157">
        <v>0</v>
      </c>
      <c r="FY1582" s="157">
        <v>0</v>
      </c>
      <c r="FZ1582" s="157">
        <v>0</v>
      </c>
      <c r="GA1582" s="157">
        <v>0</v>
      </c>
      <c r="GB1582" s="157">
        <v>0</v>
      </c>
      <c r="GC1582" s="157">
        <v>0</v>
      </c>
      <c r="GD1582" s="157">
        <v>0</v>
      </c>
      <c r="GE1582" s="157">
        <v>0</v>
      </c>
      <c r="GF1582" s="157">
        <v>0</v>
      </c>
      <c r="GG1582" s="157">
        <v>0</v>
      </c>
      <c r="GH1582" s="157">
        <v>0</v>
      </c>
      <c r="GI1582" s="157">
        <v>0</v>
      </c>
      <c r="GJ1582" s="157">
        <v>0</v>
      </c>
      <c r="GK1582" s="157">
        <v>0</v>
      </c>
      <c r="GL1582" s="157">
        <v>0</v>
      </c>
      <c r="GM1582" s="157">
        <v>0</v>
      </c>
      <c r="GN1582" s="192">
        <v>8.0699999999999996E-5</v>
      </c>
      <c r="GO1582" s="157">
        <v>0</v>
      </c>
      <c r="GP1582" s="157">
        <v>0</v>
      </c>
      <c r="GQ1582" s="157">
        <v>0</v>
      </c>
      <c r="GR1582" s="157">
        <v>0</v>
      </c>
      <c r="GS1582" s="157">
        <v>0</v>
      </c>
      <c r="GT1582" s="157">
        <v>0</v>
      </c>
      <c r="GU1582" s="157">
        <v>0</v>
      </c>
      <c r="GV1582" s="157">
        <v>0</v>
      </c>
      <c r="GW1582" s="157">
        <v>0</v>
      </c>
      <c r="GX1582" s="157">
        <v>0</v>
      </c>
      <c r="GY1582" s="157">
        <v>0</v>
      </c>
      <c r="GZ1582" s="157">
        <v>0</v>
      </c>
      <c r="HA1582" s="157">
        <v>0</v>
      </c>
    </row>
    <row r="1583" spans="1:209" x14ac:dyDescent="0.2">
      <c r="A1583" s="157" t="s">
        <v>5392</v>
      </c>
      <c r="B1583" s="157">
        <v>0</v>
      </c>
      <c r="C1583" s="192">
        <v>3.4400000000000003E-5</v>
      </c>
      <c r="D1583" s="192">
        <v>3.0700000000000001E-5</v>
      </c>
      <c r="E1583" s="192">
        <v>2.3300000000000001E-5</v>
      </c>
      <c r="F1583" s="157">
        <v>0</v>
      </c>
      <c r="G1583" s="192">
        <v>2.8500000000000002E-5</v>
      </c>
      <c r="H1583" s="157">
        <v>0</v>
      </c>
      <c r="I1583" s="157">
        <v>0</v>
      </c>
      <c r="J1583" s="157">
        <v>0</v>
      </c>
      <c r="K1583" s="157">
        <v>0</v>
      </c>
      <c r="L1583" s="157">
        <v>0</v>
      </c>
      <c r="M1583" s="157">
        <v>0</v>
      </c>
      <c r="N1583" s="157">
        <v>0</v>
      </c>
      <c r="O1583" s="157">
        <v>0</v>
      </c>
      <c r="P1583" s="157">
        <v>0</v>
      </c>
      <c r="Q1583" s="157">
        <v>0</v>
      </c>
      <c r="R1583" s="157">
        <v>0</v>
      </c>
      <c r="S1583" s="157">
        <v>0</v>
      </c>
      <c r="T1583" s="157">
        <v>0</v>
      </c>
      <c r="U1583" s="157">
        <v>0</v>
      </c>
      <c r="V1583" s="157">
        <v>0</v>
      </c>
      <c r="W1583" s="157">
        <v>0</v>
      </c>
      <c r="X1583" s="157">
        <v>0</v>
      </c>
      <c r="Y1583" s="192">
        <v>4.0000000000000003E-5</v>
      </c>
      <c r="Z1583" s="157">
        <v>0</v>
      </c>
      <c r="AA1583" s="157">
        <v>0</v>
      </c>
      <c r="AB1583" s="157">
        <v>0</v>
      </c>
      <c r="AC1583" s="192">
        <v>1.9300000000000002E-5</v>
      </c>
      <c r="AD1583" s="157">
        <v>0</v>
      </c>
      <c r="AE1583" s="192">
        <v>1.3900000000000001E-5</v>
      </c>
      <c r="AF1583" s="157">
        <v>0</v>
      </c>
      <c r="AG1583" s="192">
        <v>4.0099999999999999E-5</v>
      </c>
      <c r="AH1583" s="157">
        <v>0</v>
      </c>
      <c r="AI1583" s="157">
        <v>0</v>
      </c>
      <c r="AJ1583" s="157">
        <v>1.7757600000000001E-4</v>
      </c>
      <c r="AK1583" s="157">
        <v>0</v>
      </c>
      <c r="AL1583" s="157">
        <v>0</v>
      </c>
      <c r="AM1583" s="157">
        <v>0</v>
      </c>
      <c r="AN1583" s="157">
        <v>0</v>
      </c>
      <c r="AO1583" s="157">
        <v>0</v>
      </c>
      <c r="AP1583" s="157">
        <v>0</v>
      </c>
      <c r="AQ1583" s="157">
        <v>0</v>
      </c>
      <c r="AR1583" s="157">
        <v>0</v>
      </c>
      <c r="AS1583" s="157">
        <v>0</v>
      </c>
      <c r="AT1583" s="157">
        <v>0</v>
      </c>
      <c r="AU1583" s="157">
        <v>0</v>
      </c>
      <c r="AV1583" s="157">
        <v>0</v>
      </c>
      <c r="AW1583" s="157">
        <v>0</v>
      </c>
      <c r="AX1583" s="157">
        <v>0</v>
      </c>
      <c r="AY1583" s="157">
        <v>0</v>
      </c>
      <c r="AZ1583" s="192">
        <v>3.79E-5</v>
      </c>
      <c r="BA1583" s="192">
        <v>4.8199999999999999E-5</v>
      </c>
      <c r="BB1583" s="157">
        <v>0</v>
      </c>
      <c r="BC1583" s="157">
        <v>0</v>
      </c>
      <c r="BD1583" s="157">
        <v>0</v>
      </c>
      <c r="BE1583" s="157">
        <v>0</v>
      </c>
      <c r="BF1583" s="157">
        <v>0</v>
      </c>
      <c r="BG1583" s="157">
        <v>0</v>
      </c>
      <c r="BH1583" s="157">
        <v>0</v>
      </c>
      <c r="BI1583" s="157">
        <v>0</v>
      </c>
      <c r="BJ1583" s="157">
        <v>0</v>
      </c>
      <c r="BK1583" s="157">
        <v>0</v>
      </c>
      <c r="BL1583" s="157">
        <v>0</v>
      </c>
      <c r="BM1583" s="157">
        <v>0</v>
      </c>
      <c r="BN1583" s="157">
        <v>0</v>
      </c>
      <c r="BO1583" s="157">
        <v>0</v>
      </c>
      <c r="BP1583" s="157">
        <v>0</v>
      </c>
      <c r="BQ1583" s="157">
        <v>0</v>
      </c>
      <c r="BR1583" s="192">
        <v>1.06E-5</v>
      </c>
      <c r="BS1583" s="157">
        <v>0</v>
      </c>
      <c r="BT1583" s="157">
        <v>0</v>
      </c>
      <c r="BU1583" s="157">
        <v>0</v>
      </c>
      <c r="BV1583" s="157">
        <v>0</v>
      </c>
      <c r="BW1583" s="157">
        <v>0</v>
      </c>
      <c r="BX1583" s="192">
        <v>2.4000000000000001E-5</v>
      </c>
      <c r="BY1583" s="192">
        <v>2.5199999999999999E-5</v>
      </c>
      <c r="BZ1583" s="157">
        <v>0</v>
      </c>
      <c r="CA1583" s="157">
        <v>0</v>
      </c>
      <c r="CB1583" s="157">
        <v>0</v>
      </c>
      <c r="CC1583" s="157">
        <v>0</v>
      </c>
      <c r="CD1583" s="157">
        <v>0</v>
      </c>
      <c r="CE1583" s="157">
        <v>0</v>
      </c>
      <c r="CF1583" s="192">
        <v>2.7699999999999999E-5</v>
      </c>
      <c r="CG1583" s="157">
        <v>0</v>
      </c>
      <c r="CH1583" s="157">
        <v>0</v>
      </c>
      <c r="CI1583" s="192">
        <v>1.8899999999999999E-5</v>
      </c>
      <c r="CJ1583" s="157">
        <v>0</v>
      </c>
      <c r="CK1583" s="157">
        <v>0</v>
      </c>
      <c r="CL1583" s="157">
        <v>0</v>
      </c>
      <c r="CM1583" s="157">
        <v>0</v>
      </c>
      <c r="CN1583" s="192">
        <v>1.3200000000000001E-5</v>
      </c>
      <c r="CO1583" s="157">
        <v>0</v>
      </c>
      <c r="CP1583" s="192">
        <v>2.5000000000000001E-5</v>
      </c>
      <c r="CQ1583" s="157">
        <v>0</v>
      </c>
      <c r="CR1583" s="157">
        <v>0</v>
      </c>
      <c r="CS1583" s="157">
        <v>0</v>
      </c>
      <c r="CT1583" s="157">
        <v>0</v>
      </c>
      <c r="CU1583" s="157">
        <v>0</v>
      </c>
      <c r="CV1583" s="192">
        <v>2.9899999999999998E-5</v>
      </c>
      <c r="CW1583" s="157">
        <v>0</v>
      </c>
      <c r="CX1583" s="192">
        <v>4.4799999999999998E-5</v>
      </c>
      <c r="CY1583" s="192">
        <v>8.2899999999999996E-5</v>
      </c>
      <c r="CZ1583" s="157">
        <v>0</v>
      </c>
      <c r="DA1583" s="157">
        <v>0</v>
      </c>
      <c r="DB1583" s="157">
        <v>0</v>
      </c>
      <c r="DC1583" s="157">
        <v>0</v>
      </c>
      <c r="DD1583" s="157">
        <v>0</v>
      </c>
      <c r="DE1583" s="157">
        <v>0</v>
      </c>
      <c r="DF1583" s="157">
        <v>0</v>
      </c>
      <c r="DG1583" s="157">
        <v>0</v>
      </c>
      <c r="DH1583" s="157">
        <v>0</v>
      </c>
      <c r="DI1583" s="157">
        <v>0</v>
      </c>
      <c r="DJ1583" s="192">
        <v>3.3500000000000001E-5</v>
      </c>
      <c r="DK1583" s="157">
        <v>0</v>
      </c>
      <c r="DL1583" s="157">
        <v>3.3014200000000001E-4</v>
      </c>
      <c r="DM1583" s="157">
        <v>1.88872E-4</v>
      </c>
      <c r="DN1583" s="157">
        <v>0</v>
      </c>
      <c r="DO1583" s="157">
        <v>0</v>
      </c>
      <c r="DP1583" s="157">
        <v>0</v>
      </c>
      <c r="DQ1583" s="157">
        <v>0</v>
      </c>
      <c r="DR1583" s="157">
        <v>0</v>
      </c>
      <c r="DS1583" s="157">
        <v>1.36246E-4</v>
      </c>
      <c r="DT1583" s="192">
        <v>4.2299999999999998E-5</v>
      </c>
      <c r="DU1583" s="157">
        <v>0</v>
      </c>
      <c r="DV1583" s="157">
        <v>0</v>
      </c>
      <c r="DW1583" s="157">
        <v>0</v>
      </c>
      <c r="DX1583" s="157">
        <v>0</v>
      </c>
      <c r="DY1583" s="157">
        <v>0</v>
      </c>
      <c r="DZ1583" s="157">
        <v>0</v>
      </c>
      <c r="EA1583" s="157">
        <v>0</v>
      </c>
      <c r="EB1583" s="157">
        <v>0</v>
      </c>
      <c r="EC1583" s="157">
        <v>0</v>
      </c>
      <c r="ED1583" s="192">
        <v>4.9200000000000003E-5</v>
      </c>
      <c r="EE1583" s="157">
        <v>0</v>
      </c>
      <c r="EF1583" s="157">
        <v>0</v>
      </c>
      <c r="EG1583" s="157">
        <v>0</v>
      </c>
      <c r="EH1583" s="157">
        <v>0</v>
      </c>
      <c r="EI1583" s="157">
        <v>0</v>
      </c>
      <c r="EJ1583" s="157">
        <v>0</v>
      </c>
      <c r="EK1583" s="192">
        <v>7.3700000000000002E-5</v>
      </c>
      <c r="EL1583" s="157">
        <v>0</v>
      </c>
      <c r="EM1583" s="157">
        <v>0</v>
      </c>
      <c r="EN1583" s="157">
        <v>0</v>
      </c>
      <c r="EO1583" s="157">
        <v>0</v>
      </c>
      <c r="EP1583" s="157">
        <v>0</v>
      </c>
      <c r="EQ1583" s="157">
        <v>0</v>
      </c>
      <c r="ER1583" s="157">
        <v>0</v>
      </c>
      <c r="ES1583" s="157">
        <v>0</v>
      </c>
      <c r="ET1583" s="157">
        <v>0</v>
      </c>
      <c r="EU1583" s="157">
        <v>0</v>
      </c>
      <c r="EV1583" s="157">
        <v>0</v>
      </c>
      <c r="EW1583" s="157">
        <v>0</v>
      </c>
      <c r="EX1583" s="157">
        <v>0</v>
      </c>
      <c r="EY1583" s="157">
        <v>0</v>
      </c>
      <c r="EZ1583" s="157">
        <v>0</v>
      </c>
      <c r="FA1583" s="157">
        <v>0</v>
      </c>
      <c r="FB1583" s="157">
        <v>0</v>
      </c>
      <c r="FC1583" s="157">
        <v>0</v>
      </c>
      <c r="FD1583" s="157">
        <v>0</v>
      </c>
      <c r="FE1583" s="157">
        <v>0</v>
      </c>
      <c r="FF1583" s="157">
        <v>0</v>
      </c>
      <c r="FG1583" s="157">
        <v>0</v>
      </c>
      <c r="FH1583" s="192">
        <v>4.74E-5</v>
      </c>
      <c r="FI1583" s="157">
        <v>0</v>
      </c>
      <c r="FJ1583" s="157">
        <v>0</v>
      </c>
      <c r="FK1583" s="192">
        <v>4.6199999999999998E-5</v>
      </c>
      <c r="FL1583" s="157">
        <v>0</v>
      </c>
      <c r="FM1583" s="192">
        <v>4.2299999999999998E-5</v>
      </c>
      <c r="FN1583" s="157">
        <v>0</v>
      </c>
      <c r="FO1583" s="157">
        <v>0</v>
      </c>
      <c r="FP1583" s="157">
        <v>0</v>
      </c>
      <c r="FQ1583" s="157">
        <v>0</v>
      </c>
      <c r="FR1583" s="157">
        <v>0</v>
      </c>
      <c r="FS1583" s="157">
        <v>0</v>
      </c>
      <c r="FT1583" s="157">
        <v>0</v>
      </c>
      <c r="FU1583" s="157">
        <v>0</v>
      </c>
      <c r="FV1583" s="192">
        <v>4.5899999999999998E-5</v>
      </c>
      <c r="FW1583" s="157">
        <v>0</v>
      </c>
      <c r="FX1583" s="157">
        <v>0</v>
      </c>
      <c r="FY1583" s="157">
        <v>0</v>
      </c>
      <c r="FZ1583" s="157">
        <v>0</v>
      </c>
      <c r="GA1583" s="157">
        <v>0</v>
      </c>
      <c r="GB1583" s="192">
        <v>4.21E-5</v>
      </c>
      <c r="GC1583" s="157">
        <v>0</v>
      </c>
      <c r="GD1583" s="157">
        <v>0</v>
      </c>
      <c r="GE1583" s="157">
        <v>0</v>
      </c>
      <c r="GF1583" s="157">
        <v>0</v>
      </c>
      <c r="GG1583" s="157">
        <v>0</v>
      </c>
      <c r="GH1583" s="157">
        <v>0</v>
      </c>
      <c r="GI1583" s="157">
        <v>0</v>
      </c>
      <c r="GJ1583" s="157">
        <v>0</v>
      </c>
      <c r="GK1583" s="157">
        <v>0</v>
      </c>
      <c r="GL1583" s="192">
        <v>3.3099999999999998E-5</v>
      </c>
      <c r="GM1583" s="157">
        <v>0</v>
      </c>
      <c r="GN1583" s="157">
        <v>0</v>
      </c>
      <c r="GO1583" s="157">
        <v>0</v>
      </c>
      <c r="GP1583" s="157">
        <v>0</v>
      </c>
      <c r="GQ1583" s="157">
        <v>0</v>
      </c>
      <c r="GR1583" s="157">
        <v>0</v>
      </c>
      <c r="GS1583" s="157">
        <v>0</v>
      </c>
      <c r="GT1583" s="157">
        <v>0</v>
      </c>
      <c r="GU1583" s="157">
        <v>0</v>
      </c>
      <c r="GV1583" s="157">
        <v>0</v>
      </c>
      <c r="GW1583" s="157">
        <v>0</v>
      </c>
      <c r="GX1583" s="157">
        <v>0</v>
      </c>
      <c r="GY1583" s="157">
        <v>0</v>
      </c>
      <c r="GZ1583" s="157">
        <v>0</v>
      </c>
      <c r="HA1583" s="157">
        <v>0</v>
      </c>
    </row>
    <row r="1584" spans="1:209" x14ac:dyDescent="0.2">
      <c r="A1584" s="157" t="s">
        <v>5393</v>
      </c>
      <c r="B1584" s="157">
        <v>9.1003999999999998E-4</v>
      </c>
      <c r="C1584" s="157">
        <v>7.3249980000000001E-3</v>
      </c>
      <c r="D1584" s="157">
        <v>9.3596100000000002E-4</v>
      </c>
      <c r="E1584" s="157">
        <v>5.4071689999999999E-3</v>
      </c>
      <c r="F1584" s="157">
        <v>5.6554399999999996E-4</v>
      </c>
      <c r="G1584" s="157">
        <v>0</v>
      </c>
      <c r="H1584" s="157">
        <v>5.6726900000000002E-4</v>
      </c>
      <c r="I1584" s="157">
        <v>1.2527741E-2</v>
      </c>
      <c r="J1584" s="157">
        <v>0</v>
      </c>
      <c r="K1584" s="157">
        <v>1.0449039999999999E-3</v>
      </c>
      <c r="L1584" s="157">
        <v>0</v>
      </c>
      <c r="M1584" s="157">
        <v>4.948137E-3</v>
      </c>
      <c r="N1584" s="157">
        <v>3.9719430000000003E-3</v>
      </c>
      <c r="O1584" s="192">
        <v>5.4999999999999999E-6</v>
      </c>
      <c r="P1584" s="157">
        <v>3.7015630000000002E-3</v>
      </c>
      <c r="Q1584" s="157">
        <v>4.1087200000000001E-4</v>
      </c>
      <c r="R1584" s="157">
        <v>0</v>
      </c>
      <c r="S1584" s="157">
        <v>2.6363100000000001E-4</v>
      </c>
      <c r="T1584" s="157">
        <v>1.9720039999999999E-3</v>
      </c>
      <c r="U1584" s="157">
        <v>0</v>
      </c>
      <c r="V1584" s="157">
        <v>1.847191E-3</v>
      </c>
      <c r="W1584" s="157">
        <v>0</v>
      </c>
      <c r="X1584" s="157">
        <v>1.2716763000000001E-2</v>
      </c>
      <c r="Y1584" s="157">
        <v>1.2803070000000001E-3</v>
      </c>
      <c r="Z1584" s="157">
        <v>6.4560390000000002E-3</v>
      </c>
      <c r="AA1584" s="157">
        <v>0</v>
      </c>
      <c r="AB1584" s="157">
        <v>1.1386089E-2</v>
      </c>
      <c r="AC1584" s="192">
        <v>1.9300000000000002E-5</v>
      </c>
      <c r="AD1584" s="157">
        <v>1.16453E-4</v>
      </c>
      <c r="AE1584" s="157">
        <v>4.7695200000000002E-3</v>
      </c>
      <c r="AF1584" s="157">
        <v>0</v>
      </c>
      <c r="AG1584" s="192">
        <v>2.6699999999999998E-5</v>
      </c>
      <c r="AH1584" s="157">
        <v>2.0869909999999998E-3</v>
      </c>
      <c r="AI1584" s="157">
        <v>1.8952579999999999E-3</v>
      </c>
      <c r="AJ1584" s="157">
        <v>8.1684800000000001E-4</v>
      </c>
      <c r="AK1584" s="157">
        <v>6.2168199999999996E-3</v>
      </c>
      <c r="AL1584" s="157">
        <v>7.0781719999999998E-3</v>
      </c>
      <c r="AM1584" s="157">
        <v>1.034426E-3</v>
      </c>
      <c r="AN1584" s="157">
        <v>1.5883780000000001E-3</v>
      </c>
      <c r="AO1584" s="157">
        <v>8.3487199999999996E-4</v>
      </c>
      <c r="AP1584" s="157">
        <v>8.4045400000000003E-4</v>
      </c>
      <c r="AQ1584" s="157">
        <v>1.004773E-3</v>
      </c>
      <c r="AR1584" s="157">
        <v>2.5219069999999999E-3</v>
      </c>
      <c r="AS1584" s="157">
        <v>1.0019580000000001E-3</v>
      </c>
      <c r="AT1584" s="157">
        <v>6.1795700000000003E-4</v>
      </c>
      <c r="AU1584" s="157">
        <v>0</v>
      </c>
      <c r="AV1584" s="157">
        <v>0</v>
      </c>
      <c r="AW1584" s="192">
        <v>3.4199999999999998E-5</v>
      </c>
      <c r="AX1584" s="157">
        <v>2.4152190000000001E-3</v>
      </c>
      <c r="AY1584" s="157">
        <v>1.2700299999999999E-3</v>
      </c>
      <c r="AZ1584" s="157">
        <v>6.7913649999999997E-3</v>
      </c>
      <c r="BA1584" s="157">
        <v>4.3589249999999996E-3</v>
      </c>
      <c r="BB1584" s="157">
        <v>1.5281470000000001E-3</v>
      </c>
      <c r="BC1584" s="157">
        <v>0</v>
      </c>
      <c r="BD1584" s="192">
        <v>3.6999999999999998E-5</v>
      </c>
      <c r="BE1584" s="157">
        <v>0</v>
      </c>
      <c r="BF1584" s="157">
        <v>3.8096689999999999E-3</v>
      </c>
      <c r="BG1584" s="157">
        <v>0</v>
      </c>
      <c r="BH1584" s="157">
        <v>0</v>
      </c>
      <c r="BI1584" s="157">
        <v>0</v>
      </c>
      <c r="BJ1584" s="157">
        <v>1.6896649999999999E-3</v>
      </c>
      <c r="BK1584" s="157">
        <v>0</v>
      </c>
      <c r="BL1584" s="157">
        <v>3.57692E-4</v>
      </c>
      <c r="BM1584" s="157">
        <v>0</v>
      </c>
      <c r="BN1584" s="157">
        <v>0</v>
      </c>
      <c r="BO1584" s="157">
        <v>4.22626E-4</v>
      </c>
      <c r="BP1584" s="192">
        <v>2.6599999999999999E-5</v>
      </c>
      <c r="BQ1584" s="157">
        <v>5.9783600000000003E-4</v>
      </c>
      <c r="BR1584" s="157">
        <v>2.00848E-4</v>
      </c>
      <c r="BS1584" s="157">
        <v>0</v>
      </c>
      <c r="BT1584" s="157">
        <v>0</v>
      </c>
      <c r="BU1584" s="157">
        <v>0</v>
      </c>
      <c r="BV1584" s="157">
        <v>2.8991020000000002E-3</v>
      </c>
      <c r="BW1584" s="157">
        <v>9.0835199999999997E-4</v>
      </c>
      <c r="BX1584" s="157">
        <v>0</v>
      </c>
      <c r="BY1584" s="157">
        <v>3.0221369999999998E-3</v>
      </c>
      <c r="BZ1584" s="157">
        <v>1.4854239999999999E-3</v>
      </c>
      <c r="CA1584" s="157">
        <v>4.7892699999999998E-4</v>
      </c>
      <c r="CB1584" s="157">
        <v>4.229198E-3</v>
      </c>
      <c r="CC1584" s="157">
        <v>2.137449E-3</v>
      </c>
      <c r="CD1584" s="157">
        <v>1.5381850000000001E-3</v>
      </c>
      <c r="CE1584" s="157">
        <v>7.4710499999999997E-4</v>
      </c>
      <c r="CF1584" s="157">
        <v>1.883083E-3</v>
      </c>
      <c r="CG1584" s="157">
        <v>1.3879300000000001E-4</v>
      </c>
      <c r="CH1584" s="157">
        <v>7.424557E-3</v>
      </c>
      <c r="CI1584" s="157">
        <v>2.2632540000000001E-3</v>
      </c>
      <c r="CJ1584" s="157">
        <v>4.1840999999999996E-3</v>
      </c>
      <c r="CK1584" s="157">
        <v>8.4207689999999998E-3</v>
      </c>
      <c r="CL1584" s="157">
        <v>3.76652E-4</v>
      </c>
      <c r="CM1584" s="192">
        <v>9.4099999999999997E-5</v>
      </c>
      <c r="CN1584" s="192">
        <v>1.3200000000000001E-5</v>
      </c>
      <c r="CO1584" s="157">
        <v>0</v>
      </c>
      <c r="CP1584" s="192">
        <v>7.4999999999999993E-5</v>
      </c>
      <c r="CQ1584" s="157">
        <v>9.2525799999999998E-4</v>
      </c>
      <c r="CR1584" s="157">
        <v>8.7317899999999997E-4</v>
      </c>
      <c r="CS1584" s="157">
        <v>2.5432300000000001E-3</v>
      </c>
      <c r="CT1584" s="157">
        <v>4.4027700000000003E-3</v>
      </c>
      <c r="CU1584" s="157">
        <v>5.1829999999999997E-4</v>
      </c>
      <c r="CV1584" s="157">
        <v>1.7924400000000001E-4</v>
      </c>
      <c r="CW1584" s="157">
        <v>2.0114159999999998E-3</v>
      </c>
      <c r="CX1584" s="157">
        <v>4.9250100000000001E-4</v>
      </c>
      <c r="CY1584" s="157">
        <v>1.65737E-4</v>
      </c>
      <c r="CZ1584" s="157">
        <v>4.9569100000000004E-4</v>
      </c>
      <c r="DA1584" s="157">
        <v>1.3926605E-2</v>
      </c>
      <c r="DB1584" s="157">
        <v>1.0203912000000001E-2</v>
      </c>
      <c r="DC1584" s="157">
        <v>1.6563399999999999E-2</v>
      </c>
      <c r="DD1584" s="157">
        <v>1.9562109999999998E-3</v>
      </c>
      <c r="DE1584" s="157">
        <v>0</v>
      </c>
      <c r="DF1584" s="157">
        <v>6.2026190000000004E-3</v>
      </c>
      <c r="DG1584" s="157">
        <v>1.7941176E-2</v>
      </c>
      <c r="DH1584" s="157">
        <v>1.4175780000000001E-3</v>
      </c>
      <c r="DI1584" s="157">
        <v>7.6629900000000002E-4</v>
      </c>
      <c r="DJ1584" s="157">
        <v>7.4424219999999998E-3</v>
      </c>
      <c r="DK1584" s="157">
        <v>1.01937E-4</v>
      </c>
      <c r="DL1584" s="157">
        <v>2.40103E-4</v>
      </c>
      <c r="DM1584" s="157">
        <v>2.26646E-4</v>
      </c>
      <c r="DN1584" s="157">
        <v>1.5434100000000001E-4</v>
      </c>
      <c r="DO1584" s="157">
        <v>0</v>
      </c>
      <c r="DP1584" s="157">
        <v>1.1343449999999999E-3</v>
      </c>
      <c r="DQ1584" s="157">
        <v>4.2202409999999996E-3</v>
      </c>
      <c r="DR1584" s="192">
        <v>4.0800000000000002E-5</v>
      </c>
      <c r="DS1584" s="157">
        <v>1.294337E-3</v>
      </c>
      <c r="DT1584" s="157">
        <v>6.35163E-4</v>
      </c>
      <c r="DU1584" s="157">
        <v>6.16447E-4</v>
      </c>
      <c r="DV1584" s="157">
        <v>0</v>
      </c>
      <c r="DW1584" s="192">
        <v>6.9499999999999995E-5</v>
      </c>
      <c r="DX1584" s="157">
        <v>1.686157E-3</v>
      </c>
      <c r="DY1584" s="157">
        <v>6.88398E-4</v>
      </c>
      <c r="DZ1584" s="157">
        <v>2.0116397000000001E-2</v>
      </c>
      <c r="EA1584" s="157">
        <v>8.6821399999999996E-4</v>
      </c>
      <c r="EB1584" s="157">
        <v>2.3236979999999999E-3</v>
      </c>
      <c r="EC1584" s="157">
        <v>3.9110330000000004E-3</v>
      </c>
      <c r="ED1584" s="157">
        <v>1.821673E-3</v>
      </c>
      <c r="EE1584" s="157">
        <v>1.0115530000000001E-3</v>
      </c>
      <c r="EF1584" s="157">
        <v>8.5269040000000001E-3</v>
      </c>
      <c r="EG1584" s="157">
        <v>1.0062085E-2</v>
      </c>
      <c r="EH1584" s="157">
        <v>1.8664129999999999E-3</v>
      </c>
      <c r="EI1584" s="157">
        <v>6.4303590000000001E-3</v>
      </c>
      <c r="EJ1584" s="157">
        <v>6.9744700000000002E-4</v>
      </c>
      <c r="EK1584" s="157">
        <v>1.4744899999999999E-4</v>
      </c>
      <c r="EL1584" s="157">
        <v>9.7345729999999998E-3</v>
      </c>
      <c r="EM1584" s="157">
        <v>6.1793899999999997E-4</v>
      </c>
      <c r="EN1584" s="157">
        <v>3.403531E-3</v>
      </c>
      <c r="EO1584" s="157">
        <v>8.1210299999999996E-3</v>
      </c>
      <c r="EP1584" s="157">
        <v>0</v>
      </c>
      <c r="EQ1584" s="157">
        <v>7.6522700000000005E-4</v>
      </c>
      <c r="ER1584" s="157">
        <v>7.44263E-4</v>
      </c>
      <c r="ES1584" s="157">
        <v>1.667352E-3</v>
      </c>
      <c r="ET1584" s="157">
        <v>0</v>
      </c>
      <c r="EU1584" s="157">
        <v>1.265258E-3</v>
      </c>
      <c r="EV1584" s="157">
        <v>1.5854630000000001E-3</v>
      </c>
      <c r="EW1584" s="157">
        <v>5.6451899999999998E-4</v>
      </c>
      <c r="EX1584" s="157">
        <v>2.107762E-3</v>
      </c>
      <c r="EY1584" s="157">
        <v>2.5879899999999999E-4</v>
      </c>
      <c r="EZ1584" s="157">
        <v>5.8210599999999999E-4</v>
      </c>
      <c r="FA1584" s="157">
        <v>2.9393240000000001E-3</v>
      </c>
      <c r="FB1584" s="157">
        <v>1.1058070000000001E-3</v>
      </c>
      <c r="FC1584" s="157">
        <v>9.8158840000000004E-3</v>
      </c>
      <c r="FD1584" s="157">
        <v>2.8817000000000001E-3</v>
      </c>
      <c r="FE1584" s="157">
        <v>2.6937800000000002E-4</v>
      </c>
      <c r="FF1584" s="157">
        <v>1.6956E-4</v>
      </c>
      <c r="FG1584" s="157">
        <v>5.57414E-4</v>
      </c>
      <c r="FH1584" s="192">
        <v>7.1099999999999994E-5</v>
      </c>
      <c r="FI1584" s="192">
        <v>5.5099999999999998E-5</v>
      </c>
      <c r="FJ1584" s="157">
        <v>0</v>
      </c>
      <c r="FK1584" s="157">
        <v>1.617151E-3</v>
      </c>
      <c r="FL1584" s="157">
        <v>1.1430038999999999E-2</v>
      </c>
      <c r="FM1584" s="157">
        <v>2.1997549999999999E-3</v>
      </c>
      <c r="FN1584" s="192">
        <v>1.7200000000000001E-5</v>
      </c>
      <c r="FO1584" s="157">
        <v>8.5493310000000003E-3</v>
      </c>
      <c r="FP1584" s="157">
        <v>1.687521E-3</v>
      </c>
      <c r="FQ1584" s="157">
        <v>6.4546450000000002E-3</v>
      </c>
      <c r="FR1584" s="157">
        <v>8.3485520000000004E-3</v>
      </c>
      <c r="FS1584" s="157">
        <v>1.5506789999999999E-3</v>
      </c>
      <c r="FT1584" s="157">
        <v>6.7536699999999996E-4</v>
      </c>
      <c r="FU1584" s="157">
        <v>3.9154719999999997E-3</v>
      </c>
      <c r="FV1584" s="157">
        <v>5.5119200000000004E-4</v>
      </c>
      <c r="FW1584" s="157">
        <v>4.2154330000000002E-3</v>
      </c>
      <c r="FX1584" s="157">
        <v>1.7400200000000001E-3</v>
      </c>
      <c r="FY1584" s="157">
        <v>1.1947430000000001E-3</v>
      </c>
      <c r="FZ1584" s="157">
        <v>2.6657030000000002E-3</v>
      </c>
      <c r="GA1584" s="157">
        <v>3.3450020000000001E-3</v>
      </c>
      <c r="GB1584" s="157">
        <v>0</v>
      </c>
      <c r="GC1584" s="157">
        <v>0</v>
      </c>
      <c r="GD1584" s="157">
        <v>1.324942E-3</v>
      </c>
      <c r="GE1584" s="157">
        <v>6.7776700000000002E-4</v>
      </c>
      <c r="GF1584" s="157">
        <v>7.0155200000000003E-4</v>
      </c>
      <c r="GG1584" s="157">
        <v>2.44608E-4</v>
      </c>
      <c r="GH1584" s="157">
        <v>1.00343E-3</v>
      </c>
      <c r="GI1584" s="157">
        <v>8.2334200000000002E-4</v>
      </c>
      <c r="GJ1584" s="157">
        <v>0</v>
      </c>
      <c r="GK1584" s="157">
        <v>0</v>
      </c>
      <c r="GL1584" s="157">
        <v>3.6060480000000002E-3</v>
      </c>
      <c r="GM1584" s="157">
        <v>2.0733349999999999E-3</v>
      </c>
      <c r="GN1584" s="157">
        <v>2.4211100000000001E-4</v>
      </c>
      <c r="GO1584" s="157">
        <v>4.7946300000000001E-4</v>
      </c>
      <c r="GP1584" s="157">
        <v>5.7024699999999996E-4</v>
      </c>
      <c r="GQ1584" s="157">
        <v>5.9640099999999998E-4</v>
      </c>
      <c r="GR1584" s="157">
        <v>6.8925300000000002E-4</v>
      </c>
      <c r="GS1584" s="157">
        <v>1.1328339E-2</v>
      </c>
      <c r="GT1584" s="157">
        <v>0</v>
      </c>
      <c r="GU1584" s="157">
        <v>0</v>
      </c>
      <c r="GV1584" s="157">
        <v>0</v>
      </c>
      <c r="GW1584" s="157">
        <v>0</v>
      </c>
      <c r="GX1584" s="157">
        <v>0</v>
      </c>
      <c r="GY1584" s="157">
        <v>0</v>
      </c>
      <c r="GZ1584" s="157">
        <v>0</v>
      </c>
      <c r="HA1584" s="157">
        <v>0</v>
      </c>
    </row>
    <row r="1585" spans="1:209" x14ac:dyDescent="0.2">
      <c r="A1585" s="157" t="s">
        <v>5394</v>
      </c>
      <c r="B1585" s="157">
        <v>0</v>
      </c>
      <c r="C1585" s="157">
        <v>0</v>
      </c>
      <c r="D1585" s="157">
        <v>0</v>
      </c>
      <c r="E1585" s="157">
        <v>0</v>
      </c>
      <c r="F1585" s="192">
        <v>1.3200000000000001E-5</v>
      </c>
      <c r="G1585" s="192">
        <v>4.2700000000000001E-5</v>
      </c>
      <c r="H1585" s="157">
        <v>0</v>
      </c>
      <c r="I1585" s="192">
        <v>1.31E-5</v>
      </c>
      <c r="J1585" s="192">
        <v>8.67E-6</v>
      </c>
      <c r="K1585" s="192">
        <v>2.6800000000000001E-5</v>
      </c>
      <c r="L1585" s="157">
        <v>0</v>
      </c>
      <c r="M1585" s="192">
        <v>8.8200000000000003E-6</v>
      </c>
      <c r="N1585" s="192">
        <v>1.6900000000000001E-5</v>
      </c>
      <c r="O1585" s="192">
        <v>1.6500000000000001E-5</v>
      </c>
      <c r="P1585" s="192">
        <v>4.4100000000000001E-6</v>
      </c>
      <c r="Q1585" s="157">
        <v>0</v>
      </c>
      <c r="R1585" s="157">
        <v>0</v>
      </c>
      <c r="S1585" s="192">
        <v>2.4000000000000001E-5</v>
      </c>
      <c r="T1585" s="192">
        <v>3.2299999999999999E-5</v>
      </c>
      <c r="U1585" s="192">
        <v>2.2099999999999998E-5</v>
      </c>
      <c r="V1585" s="157">
        <v>0</v>
      </c>
      <c r="W1585" s="157">
        <v>0</v>
      </c>
      <c r="X1585" s="157">
        <v>0</v>
      </c>
      <c r="Y1585" s="157">
        <v>0</v>
      </c>
      <c r="Z1585" s="157">
        <v>0</v>
      </c>
      <c r="AA1585" s="157">
        <v>0</v>
      </c>
      <c r="AB1585" s="192">
        <v>2.9899999999999998E-5</v>
      </c>
      <c r="AC1585" s="157">
        <v>0</v>
      </c>
      <c r="AD1585" s="157">
        <v>0</v>
      </c>
      <c r="AE1585" s="157">
        <v>0</v>
      </c>
      <c r="AF1585" s="192">
        <v>3.0000000000000001E-5</v>
      </c>
      <c r="AG1585" s="192">
        <v>1.34E-5</v>
      </c>
      <c r="AH1585" s="157">
        <v>0</v>
      </c>
      <c r="AI1585" s="157">
        <v>0</v>
      </c>
      <c r="AJ1585" s="157">
        <v>0</v>
      </c>
      <c r="AK1585" s="157">
        <v>0</v>
      </c>
      <c r="AL1585" s="157">
        <v>0</v>
      </c>
      <c r="AM1585" s="192">
        <v>2.0699999999999998E-5</v>
      </c>
      <c r="AN1585" s="192">
        <v>3.3099999999999998E-5</v>
      </c>
      <c r="AO1585" s="157">
        <v>0</v>
      </c>
      <c r="AP1585" s="157">
        <v>0</v>
      </c>
      <c r="AQ1585" s="192">
        <v>2.09E-5</v>
      </c>
      <c r="AR1585" s="192">
        <v>2.55E-5</v>
      </c>
      <c r="AS1585" s="157">
        <v>0</v>
      </c>
      <c r="AT1585" s="157">
        <v>0</v>
      </c>
      <c r="AU1585" s="157">
        <v>0</v>
      </c>
      <c r="AV1585" s="157">
        <v>0</v>
      </c>
      <c r="AW1585" s="157">
        <v>0</v>
      </c>
      <c r="AX1585" s="157">
        <v>0</v>
      </c>
      <c r="AY1585" s="157">
        <v>0</v>
      </c>
      <c r="AZ1585" s="157">
        <v>0</v>
      </c>
      <c r="BA1585" s="157">
        <v>0</v>
      </c>
      <c r="BB1585" s="192">
        <v>4.9299999999999999E-5</v>
      </c>
      <c r="BC1585" s="157">
        <v>0</v>
      </c>
      <c r="BD1585" s="157">
        <v>0</v>
      </c>
      <c r="BE1585" s="157">
        <v>0</v>
      </c>
      <c r="BF1585" s="157">
        <v>0</v>
      </c>
      <c r="BG1585" s="157">
        <v>0</v>
      </c>
      <c r="BH1585" s="157">
        <v>0</v>
      </c>
      <c r="BI1585" s="157">
        <v>0</v>
      </c>
      <c r="BJ1585" s="157">
        <v>0</v>
      </c>
      <c r="BK1585" s="157">
        <v>0</v>
      </c>
      <c r="BL1585" s="192">
        <v>3.5800000000000003E-5</v>
      </c>
      <c r="BM1585" s="157">
        <v>0</v>
      </c>
      <c r="BN1585" s="157">
        <v>0</v>
      </c>
      <c r="BO1585" s="157">
        <v>0</v>
      </c>
      <c r="BP1585" s="157">
        <v>0</v>
      </c>
      <c r="BQ1585" s="157">
        <v>0</v>
      </c>
      <c r="BR1585" s="157">
        <v>0</v>
      </c>
      <c r="BS1585" s="157">
        <v>0</v>
      </c>
      <c r="BT1585" s="157">
        <v>0</v>
      </c>
      <c r="BU1585" s="157">
        <v>0</v>
      </c>
      <c r="BV1585" s="157">
        <v>0</v>
      </c>
      <c r="BW1585" s="157">
        <v>0</v>
      </c>
      <c r="BX1585" s="157">
        <v>0</v>
      </c>
      <c r="BY1585" s="157">
        <v>0</v>
      </c>
      <c r="BZ1585" s="157">
        <v>0</v>
      </c>
      <c r="CA1585" s="157">
        <v>0</v>
      </c>
      <c r="CB1585" s="157">
        <v>0</v>
      </c>
      <c r="CC1585" s="157">
        <v>0</v>
      </c>
      <c r="CD1585" s="157">
        <v>0</v>
      </c>
      <c r="CE1585" s="157">
        <v>0</v>
      </c>
      <c r="CF1585" s="192">
        <v>2.7699999999999999E-5</v>
      </c>
      <c r="CG1585" s="157">
        <v>0</v>
      </c>
      <c r="CH1585" s="157">
        <v>0</v>
      </c>
      <c r="CI1585" s="192">
        <v>1.8899999999999999E-5</v>
      </c>
      <c r="CJ1585" s="157">
        <v>0</v>
      </c>
      <c r="CK1585" s="192">
        <v>2.69E-5</v>
      </c>
      <c r="CL1585" s="157">
        <v>0</v>
      </c>
      <c r="CM1585" s="192">
        <v>1.88E-5</v>
      </c>
      <c r="CN1585" s="157">
        <v>0</v>
      </c>
      <c r="CO1585" s="192">
        <v>1.26E-5</v>
      </c>
      <c r="CP1585" s="157">
        <v>0</v>
      </c>
      <c r="CQ1585" s="192">
        <v>1.2E-5</v>
      </c>
      <c r="CR1585" s="157">
        <v>0</v>
      </c>
      <c r="CS1585" s="192">
        <v>1.04E-5</v>
      </c>
      <c r="CT1585" s="192">
        <v>2.3799999999999999E-5</v>
      </c>
      <c r="CU1585" s="157">
        <v>0</v>
      </c>
      <c r="CV1585" s="157">
        <v>0</v>
      </c>
      <c r="CW1585" s="192">
        <v>5.93E-6</v>
      </c>
      <c r="CX1585" s="157">
        <v>0</v>
      </c>
      <c r="CY1585" s="157">
        <v>0</v>
      </c>
      <c r="CZ1585" s="157">
        <v>0</v>
      </c>
      <c r="DA1585" s="157">
        <v>0</v>
      </c>
      <c r="DB1585" s="192">
        <v>1.66E-5</v>
      </c>
      <c r="DC1585" s="157">
        <v>0</v>
      </c>
      <c r="DD1585" s="157">
        <v>0</v>
      </c>
      <c r="DE1585" s="157">
        <v>0</v>
      </c>
      <c r="DF1585" s="157">
        <v>0</v>
      </c>
      <c r="DG1585" s="157">
        <v>0</v>
      </c>
      <c r="DH1585" s="157">
        <v>0</v>
      </c>
      <c r="DI1585" s="157">
        <v>0</v>
      </c>
      <c r="DJ1585" s="192">
        <v>3.3500000000000001E-5</v>
      </c>
      <c r="DK1585" s="157">
        <v>0</v>
      </c>
      <c r="DL1585" s="192">
        <v>3.0000000000000001E-5</v>
      </c>
      <c r="DM1585" s="192">
        <v>7.5500000000000006E-5</v>
      </c>
      <c r="DN1585" s="157">
        <v>0</v>
      </c>
      <c r="DO1585" s="157">
        <v>0</v>
      </c>
      <c r="DP1585" s="192">
        <v>1.49E-5</v>
      </c>
      <c r="DQ1585" s="157">
        <v>0</v>
      </c>
      <c r="DR1585" s="157">
        <v>0</v>
      </c>
      <c r="DS1585" s="157">
        <v>0</v>
      </c>
      <c r="DT1585" s="157">
        <v>0</v>
      </c>
      <c r="DU1585" s="192">
        <v>2.05E-5</v>
      </c>
      <c r="DV1585" s="192">
        <v>3.3699999999999999E-5</v>
      </c>
      <c r="DW1585" s="157">
        <v>0</v>
      </c>
      <c r="DX1585" s="157">
        <v>0</v>
      </c>
      <c r="DY1585" s="192">
        <v>1.6200000000000001E-5</v>
      </c>
      <c r="DZ1585" s="157">
        <v>1.89777E-4</v>
      </c>
      <c r="EA1585" s="157">
        <v>0</v>
      </c>
      <c r="EB1585" s="157">
        <v>0</v>
      </c>
      <c r="EC1585" s="157">
        <v>0</v>
      </c>
      <c r="ED1585" s="157">
        <v>0</v>
      </c>
      <c r="EE1585" s="157">
        <v>0</v>
      </c>
      <c r="EF1585" s="157">
        <v>0</v>
      </c>
      <c r="EG1585" s="157">
        <v>2.4467100000000002E-4</v>
      </c>
      <c r="EH1585" s="157">
        <v>0</v>
      </c>
      <c r="EI1585" s="157">
        <v>3.6227399999999999E-4</v>
      </c>
      <c r="EJ1585" s="192">
        <v>1.9899999999999999E-5</v>
      </c>
      <c r="EK1585" s="157">
        <v>0</v>
      </c>
      <c r="EL1585" s="192">
        <v>6.7399999999999998E-5</v>
      </c>
      <c r="EM1585" s="192">
        <v>1.5299999999999999E-5</v>
      </c>
      <c r="EN1585" s="157">
        <v>0</v>
      </c>
      <c r="EO1585" s="157">
        <v>0</v>
      </c>
      <c r="EP1585" s="157">
        <v>0</v>
      </c>
      <c r="EQ1585" s="157">
        <v>0</v>
      </c>
      <c r="ER1585" s="192">
        <v>2.0699999999999998E-5</v>
      </c>
      <c r="ES1585" s="157">
        <v>0</v>
      </c>
      <c r="ET1585" s="192">
        <v>3.7200000000000003E-5</v>
      </c>
      <c r="EU1585" s="157">
        <v>0</v>
      </c>
      <c r="EV1585" s="157">
        <v>0</v>
      </c>
      <c r="EW1585" s="157">
        <v>0</v>
      </c>
      <c r="EX1585" s="157">
        <v>0</v>
      </c>
      <c r="EY1585" s="192">
        <v>5.1799999999999999E-5</v>
      </c>
      <c r="EZ1585" s="157">
        <v>0</v>
      </c>
      <c r="FA1585" s="157">
        <v>0</v>
      </c>
      <c r="FB1585" s="157">
        <v>0</v>
      </c>
      <c r="FC1585" s="192">
        <v>2.7100000000000001E-5</v>
      </c>
      <c r="FD1585" s="157">
        <v>0</v>
      </c>
      <c r="FE1585" s="157">
        <v>0</v>
      </c>
      <c r="FF1585" s="157">
        <v>0</v>
      </c>
      <c r="FG1585" s="157">
        <v>0</v>
      </c>
      <c r="FH1585" s="157">
        <v>0</v>
      </c>
      <c r="FI1585" s="157">
        <v>0</v>
      </c>
      <c r="FJ1585" s="157">
        <v>0</v>
      </c>
      <c r="FK1585" s="157">
        <v>0</v>
      </c>
      <c r="FL1585" s="157">
        <v>0</v>
      </c>
      <c r="FM1585" s="157">
        <v>0</v>
      </c>
      <c r="FN1585" s="157">
        <v>0</v>
      </c>
      <c r="FO1585" s="157">
        <v>0</v>
      </c>
      <c r="FP1585" s="157">
        <v>0</v>
      </c>
      <c r="FQ1585" s="192">
        <v>3.1300000000000002E-5</v>
      </c>
      <c r="FR1585" s="157">
        <v>0</v>
      </c>
      <c r="FS1585" s="157">
        <v>0</v>
      </c>
      <c r="FT1585" s="157">
        <v>0</v>
      </c>
      <c r="FU1585" s="192">
        <v>2.8799999999999999E-5</v>
      </c>
      <c r="FV1585" s="157">
        <v>0</v>
      </c>
      <c r="FW1585" s="157">
        <v>0</v>
      </c>
      <c r="FX1585" s="157">
        <v>0</v>
      </c>
      <c r="FY1585" s="157">
        <v>0</v>
      </c>
      <c r="FZ1585" s="157">
        <v>0</v>
      </c>
      <c r="GA1585" s="157">
        <v>0</v>
      </c>
      <c r="GB1585" s="157">
        <v>0</v>
      </c>
      <c r="GC1585" s="157">
        <v>0</v>
      </c>
      <c r="GD1585" s="192">
        <v>3.68E-5</v>
      </c>
      <c r="GE1585" s="157">
        <v>0</v>
      </c>
      <c r="GF1585" s="157">
        <v>0</v>
      </c>
      <c r="GG1585" s="157">
        <v>0</v>
      </c>
      <c r="GH1585" s="157">
        <v>0</v>
      </c>
      <c r="GI1585" s="157">
        <v>0</v>
      </c>
      <c r="GJ1585" s="157">
        <v>0</v>
      </c>
      <c r="GK1585" s="192">
        <v>2.9600000000000001E-5</v>
      </c>
      <c r="GL1585" s="157">
        <v>0</v>
      </c>
      <c r="GM1585" s="157">
        <v>0</v>
      </c>
      <c r="GN1585" s="157">
        <v>0</v>
      </c>
      <c r="GO1585" s="157">
        <v>0</v>
      </c>
      <c r="GP1585" s="157">
        <v>0</v>
      </c>
      <c r="GQ1585" s="157">
        <v>0</v>
      </c>
      <c r="GR1585" s="157">
        <v>0</v>
      </c>
      <c r="GS1585" s="157">
        <v>0</v>
      </c>
      <c r="GT1585" s="157">
        <v>0</v>
      </c>
      <c r="GU1585" s="157">
        <v>0</v>
      </c>
      <c r="GV1585" s="157">
        <v>0</v>
      </c>
      <c r="GW1585" s="157">
        <v>0</v>
      </c>
      <c r="GX1585" s="157">
        <v>0</v>
      </c>
      <c r="GY1585" s="157">
        <v>0</v>
      </c>
      <c r="GZ1585" s="157">
        <v>0</v>
      </c>
      <c r="HA1585" s="157">
        <v>0</v>
      </c>
    </row>
    <row r="1586" spans="1:209" x14ac:dyDescent="0.2">
      <c r="A1586" s="157" t="s">
        <v>5395</v>
      </c>
      <c r="B1586" s="157">
        <v>0</v>
      </c>
      <c r="C1586" s="192">
        <v>1.15E-5</v>
      </c>
      <c r="D1586" s="192">
        <v>1.0200000000000001E-5</v>
      </c>
      <c r="E1586" s="157">
        <v>0</v>
      </c>
      <c r="F1586" s="192">
        <v>2.6299999999999999E-5</v>
      </c>
      <c r="G1586" s="192">
        <v>1.42E-5</v>
      </c>
      <c r="H1586" s="192">
        <v>6.3E-5</v>
      </c>
      <c r="I1586" s="192">
        <v>3.9400000000000002E-5</v>
      </c>
      <c r="J1586" s="157">
        <v>0</v>
      </c>
      <c r="K1586" s="192">
        <v>8.0400000000000003E-5</v>
      </c>
      <c r="L1586" s="192">
        <v>5.1199999999999998E-5</v>
      </c>
      <c r="M1586" s="192">
        <v>8.8200000000000003E-6</v>
      </c>
      <c r="N1586" s="192">
        <v>1.6900000000000001E-5</v>
      </c>
      <c r="O1586" s="192">
        <v>1.6500000000000001E-5</v>
      </c>
      <c r="P1586" s="192">
        <v>2.65E-5</v>
      </c>
      <c r="Q1586" s="192">
        <v>9.48E-5</v>
      </c>
      <c r="R1586" s="192">
        <v>8.7299999999999994E-5</v>
      </c>
      <c r="S1586" s="157">
        <v>1.19832E-4</v>
      </c>
      <c r="T1586" s="192">
        <v>6.4700000000000001E-5</v>
      </c>
      <c r="U1586" s="192">
        <v>8.8200000000000003E-5</v>
      </c>
      <c r="V1586" s="192">
        <v>2.0299999999999999E-5</v>
      </c>
      <c r="W1586" s="192">
        <v>2.0999999999999999E-5</v>
      </c>
      <c r="X1586" s="157">
        <v>0</v>
      </c>
      <c r="Y1586" s="192">
        <v>2.0000000000000002E-5</v>
      </c>
      <c r="Z1586" s="192">
        <v>3.5200000000000002E-5</v>
      </c>
      <c r="AA1586" s="192">
        <v>1.6399999999999999E-5</v>
      </c>
      <c r="AB1586" s="192">
        <v>3.9900000000000001E-5</v>
      </c>
      <c r="AC1586" s="192">
        <v>5.7899999999999998E-5</v>
      </c>
      <c r="AD1586" s="157">
        <v>0</v>
      </c>
      <c r="AE1586" s="192">
        <v>4.1699999999999997E-5</v>
      </c>
      <c r="AF1586" s="157">
        <v>0</v>
      </c>
      <c r="AG1586" s="157">
        <v>0</v>
      </c>
      <c r="AH1586" s="157">
        <v>0</v>
      </c>
      <c r="AI1586" s="157">
        <v>0</v>
      </c>
      <c r="AJ1586" s="192">
        <v>3.5500000000000002E-5</v>
      </c>
      <c r="AK1586" s="157">
        <v>0</v>
      </c>
      <c r="AL1586" s="157">
        <v>0</v>
      </c>
      <c r="AM1586" s="192">
        <v>4.1399999999999997E-5</v>
      </c>
      <c r="AN1586" s="192">
        <v>3.3099999999999998E-5</v>
      </c>
      <c r="AO1586" s="192">
        <v>2.5299999999999998E-5</v>
      </c>
      <c r="AP1586" s="157">
        <v>0</v>
      </c>
      <c r="AQ1586" s="192">
        <v>6.2799999999999995E-5</v>
      </c>
      <c r="AR1586" s="192">
        <v>5.0899999999999997E-5</v>
      </c>
      <c r="AS1586" s="157">
        <v>0</v>
      </c>
      <c r="AT1586" s="192">
        <v>3.2199999999999997E-5</v>
      </c>
      <c r="AU1586" s="157">
        <v>0</v>
      </c>
      <c r="AV1586" s="157">
        <v>0</v>
      </c>
      <c r="AW1586" s="192">
        <v>6.8399999999999996E-5</v>
      </c>
      <c r="AX1586" s="157">
        <v>0</v>
      </c>
      <c r="AY1586" s="157">
        <v>0</v>
      </c>
      <c r="AZ1586" s="157">
        <v>1.13822E-4</v>
      </c>
      <c r="BA1586" s="157">
        <v>0</v>
      </c>
      <c r="BB1586" s="157">
        <v>0</v>
      </c>
      <c r="BC1586" s="157">
        <v>0</v>
      </c>
      <c r="BD1586" s="192">
        <v>3.6999999999999998E-5</v>
      </c>
      <c r="BE1586" s="157">
        <v>0</v>
      </c>
      <c r="BF1586" s="192">
        <v>3.8099999999999998E-5</v>
      </c>
      <c r="BG1586" s="192">
        <v>4.0299999999999997E-5</v>
      </c>
      <c r="BH1586" s="157">
        <v>0</v>
      </c>
      <c r="BI1586" s="157">
        <v>0</v>
      </c>
      <c r="BJ1586" s="157">
        <v>0</v>
      </c>
      <c r="BK1586" s="192">
        <v>1.7200000000000001E-5</v>
      </c>
      <c r="BL1586" s="192">
        <v>3.5800000000000003E-5</v>
      </c>
      <c r="BM1586" s="157">
        <v>0</v>
      </c>
      <c r="BN1586" s="192">
        <v>4.32E-5</v>
      </c>
      <c r="BO1586" s="157">
        <v>0</v>
      </c>
      <c r="BP1586" s="157">
        <v>0</v>
      </c>
      <c r="BQ1586" s="157">
        <v>0</v>
      </c>
      <c r="BR1586" s="192">
        <v>7.3999999999999996E-5</v>
      </c>
      <c r="BS1586" s="157">
        <v>0</v>
      </c>
      <c r="BT1586" s="157">
        <v>1.15794E-4</v>
      </c>
      <c r="BU1586" s="157">
        <v>0</v>
      </c>
      <c r="BV1586" s="157">
        <v>0</v>
      </c>
      <c r="BW1586" s="192">
        <v>1.2E-5</v>
      </c>
      <c r="BX1586" s="157">
        <v>0</v>
      </c>
      <c r="BY1586" s="157">
        <v>0</v>
      </c>
      <c r="BZ1586" s="192">
        <v>6.19E-5</v>
      </c>
      <c r="CA1586" s="192">
        <v>1.7099999999999999E-5</v>
      </c>
      <c r="CB1586" s="192">
        <v>2.4199999999999999E-5</v>
      </c>
      <c r="CC1586" s="192">
        <v>1.8099999999999999E-5</v>
      </c>
      <c r="CD1586" s="157">
        <v>0</v>
      </c>
      <c r="CE1586" s="157">
        <v>0</v>
      </c>
      <c r="CF1586" s="192">
        <v>2.7699999999999999E-5</v>
      </c>
      <c r="CG1586" s="157">
        <v>0</v>
      </c>
      <c r="CH1586" s="157">
        <v>0</v>
      </c>
      <c r="CI1586" s="192">
        <v>3.7700000000000002E-5</v>
      </c>
      <c r="CJ1586" s="157">
        <v>0</v>
      </c>
      <c r="CK1586" s="157">
        <v>0</v>
      </c>
      <c r="CL1586" s="192">
        <v>2.2200000000000001E-5</v>
      </c>
      <c r="CM1586" s="192">
        <v>5.6400000000000002E-5</v>
      </c>
      <c r="CN1586" s="192">
        <v>3.9700000000000003E-5</v>
      </c>
      <c r="CO1586" s="157">
        <v>1.13255E-4</v>
      </c>
      <c r="CP1586" s="192">
        <v>7.4999999999999993E-5</v>
      </c>
      <c r="CQ1586" s="192">
        <v>7.2100000000000004E-5</v>
      </c>
      <c r="CR1586" s="192">
        <v>5.24E-5</v>
      </c>
      <c r="CS1586" s="192">
        <v>8.3399999999999994E-5</v>
      </c>
      <c r="CT1586" s="192">
        <v>2.3799999999999999E-5</v>
      </c>
      <c r="CU1586" s="192">
        <v>3.9900000000000001E-5</v>
      </c>
      <c r="CV1586" s="192">
        <v>5.9700000000000001E-5</v>
      </c>
      <c r="CW1586" s="192">
        <v>6.5300000000000002E-5</v>
      </c>
      <c r="CX1586" s="157">
        <v>0</v>
      </c>
      <c r="CY1586" s="192">
        <v>5.52E-5</v>
      </c>
      <c r="CZ1586" s="157">
        <v>0</v>
      </c>
      <c r="DA1586" s="192">
        <v>7.47E-5</v>
      </c>
      <c r="DB1586" s="192">
        <v>3.3200000000000001E-5</v>
      </c>
      <c r="DC1586" s="192">
        <v>4.07E-5</v>
      </c>
      <c r="DD1586" s="192">
        <v>1.5E-5</v>
      </c>
      <c r="DE1586" s="192">
        <v>2.65E-5</v>
      </c>
      <c r="DF1586" s="157">
        <v>0</v>
      </c>
      <c r="DG1586" s="157">
        <v>0</v>
      </c>
      <c r="DH1586" s="157">
        <v>0</v>
      </c>
      <c r="DI1586" s="157">
        <v>0</v>
      </c>
      <c r="DJ1586" s="157">
        <v>0</v>
      </c>
      <c r="DK1586" s="192">
        <v>5.1E-5</v>
      </c>
      <c r="DL1586" s="192">
        <v>3.0000000000000001E-5</v>
      </c>
      <c r="DM1586" s="157">
        <v>0</v>
      </c>
      <c r="DN1586" s="157">
        <v>0</v>
      </c>
      <c r="DO1586" s="157">
        <v>0</v>
      </c>
      <c r="DP1586" s="192">
        <v>1.49E-5</v>
      </c>
      <c r="DQ1586" s="192">
        <v>6.5699999999999998E-5</v>
      </c>
      <c r="DR1586" s="157">
        <v>0</v>
      </c>
      <c r="DS1586" s="157">
        <v>0</v>
      </c>
      <c r="DT1586" s="192">
        <v>4.2299999999999998E-5</v>
      </c>
      <c r="DU1586" s="157">
        <v>0</v>
      </c>
      <c r="DV1586" s="157">
        <v>0</v>
      </c>
      <c r="DW1586" s="157">
        <v>0</v>
      </c>
      <c r="DX1586" s="192">
        <v>2.72E-5</v>
      </c>
      <c r="DY1586" s="157">
        <v>2.3486500000000001E-4</v>
      </c>
      <c r="DZ1586" s="157">
        <v>0</v>
      </c>
      <c r="EA1586" s="157">
        <v>0</v>
      </c>
      <c r="EB1586" s="192">
        <v>3.5200000000000002E-5</v>
      </c>
      <c r="EC1586" s="192">
        <v>1.8300000000000001E-5</v>
      </c>
      <c r="ED1586" s="192">
        <v>9.8499999999999995E-5</v>
      </c>
      <c r="EE1586" s="157">
        <v>0</v>
      </c>
      <c r="EF1586" s="192">
        <v>3.2700000000000002E-5</v>
      </c>
      <c r="EG1586" s="192">
        <v>6.1199999999999997E-5</v>
      </c>
      <c r="EH1586" s="157">
        <v>0</v>
      </c>
      <c r="EI1586" s="157">
        <v>1.13211E-4</v>
      </c>
      <c r="EJ1586" s="192">
        <v>1.9899999999999999E-5</v>
      </c>
      <c r="EK1586" s="157">
        <v>1.4744899999999999E-4</v>
      </c>
      <c r="EL1586" s="157">
        <v>0</v>
      </c>
      <c r="EM1586" s="192">
        <v>7.6299999999999998E-6</v>
      </c>
      <c r="EN1586" s="157">
        <v>0</v>
      </c>
      <c r="EO1586" s="157">
        <v>0</v>
      </c>
      <c r="EP1586" s="157">
        <v>0</v>
      </c>
      <c r="EQ1586" s="192">
        <v>3.5599999999999998E-5</v>
      </c>
      <c r="ER1586" s="192">
        <v>2.0699999999999998E-5</v>
      </c>
      <c r="ES1586" s="192">
        <v>2.2799999999999999E-5</v>
      </c>
      <c r="ET1586" s="157">
        <v>0</v>
      </c>
      <c r="EU1586" s="157">
        <v>0</v>
      </c>
      <c r="EV1586" s="157">
        <v>0</v>
      </c>
      <c r="EW1586" s="192">
        <v>3.6399999999999997E-5</v>
      </c>
      <c r="EX1586" s="157">
        <v>0</v>
      </c>
      <c r="EY1586" s="157">
        <v>0</v>
      </c>
      <c r="EZ1586" s="157">
        <v>0</v>
      </c>
      <c r="FA1586" s="192">
        <v>8.3999999999999995E-5</v>
      </c>
      <c r="FB1586" s="157">
        <v>0</v>
      </c>
      <c r="FC1586" s="157">
        <v>0</v>
      </c>
      <c r="FD1586" s="157">
        <v>0</v>
      </c>
      <c r="FE1586" s="157">
        <v>0</v>
      </c>
      <c r="FF1586" s="157">
        <v>0</v>
      </c>
      <c r="FG1586" s="157">
        <v>0</v>
      </c>
      <c r="FH1586" s="192">
        <v>2.37E-5</v>
      </c>
      <c r="FI1586" s="157">
        <v>0</v>
      </c>
      <c r="FJ1586" s="157">
        <v>0</v>
      </c>
      <c r="FK1586" s="157">
        <v>0</v>
      </c>
      <c r="FL1586" s="157">
        <v>0</v>
      </c>
      <c r="FM1586" s="157">
        <v>0</v>
      </c>
      <c r="FN1586" s="192">
        <v>1.7200000000000001E-5</v>
      </c>
      <c r="FO1586" s="192">
        <v>1.8099999999999999E-5</v>
      </c>
      <c r="FP1586" s="157">
        <v>0</v>
      </c>
      <c r="FQ1586" s="192">
        <v>3.1300000000000002E-5</v>
      </c>
      <c r="FR1586" s="157">
        <v>0</v>
      </c>
      <c r="FS1586" s="157">
        <v>0</v>
      </c>
      <c r="FT1586" s="157">
        <v>0</v>
      </c>
      <c r="FU1586" s="192">
        <v>2.8799999999999999E-5</v>
      </c>
      <c r="FV1586" s="157">
        <v>0</v>
      </c>
      <c r="FW1586" s="157">
        <v>0</v>
      </c>
      <c r="FX1586" s="192">
        <v>2.5599999999999999E-5</v>
      </c>
      <c r="FY1586" s="157">
        <v>0</v>
      </c>
      <c r="FZ1586" s="157">
        <v>0</v>
      </c>
      <c r="GA1586" s="157">
        <v>0</v>
      </c>
      <c r="GB1586" s="157">
        <v>0</v>
      </c>
      <c r="GC1586" s="192">
        <v>7.5500000000000006E-5</v>
      </c>
      <c r="GD1586" s="157">
        <v>0</v>
      </c>
      <c r="GE1586" s="192">
        <v>2.26E-5</v>
      </c>
      <c r="GF1586" s="192">
        <v>4.1300000000000001E-5</v>
      </c>
      <c r="GG1586" s="192">
        <v>2.2200000000000001E-5</v>
      </c>
      <c r="GH1586" s="192">
        <v>2.3300000000000001E-5</v>
      </c>
      <c r="GI1586" s="157">
        <v>0</v>
      </c>
      <c r="GJ1586" s="157">
        <v>0</v>
      </c>
      <c r="GK1586" s="157">
        <v>0</v>
      </c>
      <c r="GL1586" s="157">
        <v>0</v>
      </c>
      <c r="GM1586" s="157">
        <v>0</v>
      </c>
      <c r="GN1586" s="157">
        <v>0</v>
      </c>
      <c r="GO1586" s="157">
        <v>0</v>
      </c>
      <c r="GP1586" s="157">
        <v>0</v>
      </c>
      <c r="GQ1586" s="157">
        <v>0</v>
      </c>
      <c r="GR1586" s="157">
        <v>0</v>
      </c>
      <c r="GS1586" s="157">
        <v>1.8271499999999999E-4</v>
      </c>
      <c r="GT1586" s="157">
        <v>0</v>
      </c>
      <c r="GU1586" s="157">
        <v>0</v>
      </c>
      <c r="GV1586" s="157">
        <v>0</v>
      </c>
      <c r="GW1586" s="157">
        <v>1.3888889E-2</v>
      </c>
      <c r="GX1586" s="157">
        <v>0</v>
      </c>
      <c r="GY1586" s="157">
        <v>0</v>
      </c>
      <c r="GZ1586" s="157">
        <v>0</v>
      </c>
      <c r="HA1586" s="157">
        <v>0</v>
      </c>
    </row>
    <row r="1587" spans="1:209" x14ac:dyDescent="0.2">
      <c r="A1587" s="157" t="s">
        <v>5396</v>
      </c>
      <c r="B1587" s="192">
        <v>5.9700000000000001E-5</v>
      </c>
      <c r="C1587" s="192">
        <v>3.4400000000000003E-5</v>
      </c>
      <c r="D1587" s="192">
        <v>2.05E-5</v>
      </c>
      <c r="E1587" s="192">
        <v>2.3300000000000001E-5</v>
      </c>
      <c r="F1587" s="192">
        <v>1.3200000000000001E-5</v>
      </c>
      <c r="G1587" s="192">
        <v>8.5400000000000002E-5</v>
      </c>
      <c r="H1587" s="192">
        <v>3.15E-5</v>
      </c>
      <c r="I1587" s="157">
        <v>1.18186E-4</v>
      </c>
      <c r="J1587" s="192">
        <v>1.73E-5</v>
      </c>
      <c r="K1587" s="192">
        <v>5.3600000000000002E-5</v>
      </c>
      <c r="L1587" s="192">
        <v>1.7099999999999999E-5</v>
      </c>
      <c r="M1587" s="192">
        <v>8.8200000000000003E-6</v>
      </c>
      <c r="N1587" s="192">
        <v>1.6900000000000001E-5</v>
      </c>
      <c r="O1587" s="192">
        <v>3.3000000000000003E-5</v>
      </c>
      <c r="P1587" s="192">
        <v>8.8200000000000003E-6</v>
      </c>
      <c r="Q1587" s="192">
        <v>3.1600000000000002E-5</v>
      </c>
      <c r="R1587" s="192">
        <v>4.3600000000000003E-5</v>
      </c>
      <c r="S1587" s="192">
        <v>4.7899999999999999E-5</v>
      </c>
      <c r="T1587" s="157">
        <v>0</v>
      </c>
      <c r="U1587" s="192">
        <v>4.4100000000000001E-5</v>
      </c>
      <c r="V1587" s="157">
        <v>0</v>
      </c>
      <c r="W1587" s="192">
        <v>1.5699999999999999E-5</v>
      </c>
      <c r="X1587" s="192">
        <v>6.0800000000000001E-5</v>
      </c>
      <c r="Y1587" s="157">
        <v>0</v>
      </c>
      <c r="Z1587" s="157">
        <v>0</v>
      </c>
      <c r="AA1587" s="157">
        <v>0</v>
      </c>
      <c r="AB1587" s="157">
        <v>0</v>
      </c>
      <c r="AC1587" s="192">
        <v>5.7899999999999998E-5</v>
      </c>
      <c r="AD1587" s="192">
        <v>5.8199999999999998E-5</v>
      </c>
      <c r="AE1587" s="192">
        <v>1.3900000000000001E-5</v>
      </c>
      <c r="AF1587" s="192">
        <v>1.5E-5</v>
      </c>
      <c r="AG1587" s="157">
        <v>1.2021199999999999E-4</v>
      </c>
      <c r="AH1587" s="192">
        <v>2.4600000000000002E-5</v>
      </c>
      <c r="AI1587" s="157">
        <v>0</v>
      </c>
      <c r="AJ1587" s="157">
        <v>0</v>
      </c>
      <c r="AK1587" s="157">
        <v>0</v>
      </c>
      <c r="AL1587" s="192">
        <v>2.0800000000000001E-5</v>
      </c>
      <c r="AM1587" s="192">
        <v>4.1399999999999997E-5</v>
      </c>
      <c r="AN1587" s="192">
        <v>6.6199999999999996E-5</v>
      </c>
      <c r="AO1587" s="192">
        <v>2.5299999999999998E-5</v>
      </c>
      <c r="AP1587" s="157">
        <v>0</v>
      </c>
      <c r="AQ1587" s="192">
        <v>4.1900000000000002E-5</v>
      </c>
      <c r="AR1587" s="192">
        <v>5.0899999999999997E-5</v>
      </c>
      <c r="AS1587" s="192">
        <v>4.5500000000000001E-5</v>
      </c>
      <c r="AT1587" s="192">
        <v>1.6099999999999998E-5</v>
      </c>
      <c r="AU1587" s="157">
        <v>0</v>
      </c>
      <c r="AV1587" s="192">
        <v>9.7899999999999994E-5</v>
      </c>
      <c r="AW1587" s="157">
        <v>0</v>
      </c>
      <c r="AX1587" s="157">
        <v>0</v>
      </c>
      <c r="AY1587" s="192">
        <v>5.3999999999999998E-5</v>
      </c>
      <c r="AZ1587" s="157">
        <v>0</v>
      </c>
      <c r="BA1587" s="157">
        <v>0</v>
      </c>
      <c r="BB1587" s="192">
        <v>9.8599999999999998E-5</v>
      </c>
      <c r="BC1587" s="157">
        <v>0</v>
      </c>
      <c r="BD1587" s="157">
        <v>0</v>
      </c>
      <c r="BE1587" s="157">
        <v>0</v>
      </c>
      <c r="BF1587" s="157">
        <v>0</v>
      </c>
      <c r="BG1587" s="192">
        <v>1.34E-5</v>
      </c>
      <c r="BH1587" s="157">
        <v>0</v>
      </c>
      <c r="BI1587" s="157">
        <v>0</v>
      </c>
      <c r="BJ1587" s="157">
        <v>0</v>
      </c>
      <c r="BK1587" s="192">
        <v>3.4400000000000003E-5</v>
      </c>
      <c r="BL1587" s="157">
        <v>0</v>
      </c>
      <c r="BM1587" s="157">
        <v>0</v>
      </c>
      <c r="BN1587" s="157">
        <v>0</v>
      </c>
      <c r="BO1587" s="192">
        <v>2.2200000000000001E-5</v>
      </c>
      <c r="BP1587" s="157">
        <v>0</v>
      </c>
      <c r="BQ1587" s="157">
        <v>0</v>
      </c>
      <c r="BR1587" s="157">
        <v>1.37422E-4</v>
      </c>
      <c r="BS1587" s="157">
        <v>0</v>
      </c>
      <c r="BT1587" s="157">
        <v>0</v>
      </c>
      <c r="BU1587" s="157">
        <v>0</v>
      </c>
      <c r="BV1587" s="157">
        <v>0</v>
      </c>
      <c r="BW1587" s="192">
        <v>9.5600000000000006E-5</v>
      </c>
      <c r="BX1587" s="192">
        <v>4.7899999999999999E-5</v>
      </c>
      <c r="BY1587" s="157">
        <v>0</v>
      </c>
      <c r="BZ1587" s="157">
        <v>0</v>
      </c>
      <c r="CA1587" s="192">
        <v>3.4199999999999998E-5</v>
      </c>
      <c r="CB1587" s="192">
        <v>2.4199999999999999E-5</v>
      </c>
      <c r="CC1587" s="157">
        <v>0</v>
      </c>
      <c r="CD1587" s="192">
        <v>4.0000000000000003E-5</v>
      </c>
      <c r="CE1587" s="157">
        <v>0</v>
      </c>
      <c r="CF1587" s="192">
        <v>2.7699999999999999E-5</v>
      </c>
      <c r="CG1587" s="157">
        <v>0</v>
      </c>
      <c r="CH1587" s="157">
        <v>0</v>
      </c>
      <c r="CI1587" s="192">
        <v>1.8899999999999999E-5</v>
      </c>
      <c r="CJ1587" s="192">
        <v>5.3000000000000001E-5</v>
      </c>
      <c r="CK1587" s="192">
        <v>5.38E-5</v>
      </c>
      <c r="CL1587" s="192">
        <v>2.2200000000000001E-5</v>
      </c>
      <c r="CM1587" s="192">
        <v>7.5300000000000001E-5</v>
      </c>
      <c r="CN1587" s="157">
        <v>0</v>
      </c>
      <c r="CO1587" s="192">
        <v>7.5500000000000006E-5</v>
      </c>
      <c r="CP1587" s="192">
        <v>5.0000000000000002E-5</v>
      </c>
      <c r="CQ1587" s="192">
        <v>7.2100000000000004E-5</v>
      </c>
      <c r="CR1587" s="192">
        <v>6.9900000000000005E-5</v>
      </c>
      <c r="CS1587" s="192">
        <v>3.1300000000000002E-5</v>
      </c>
      <c r="CT1587" s="192">
        <v>2.3799999999999999E-5</v>
      </c>
      <c r="CU1587" s="157">
        <v>0</v>
      </c>
      <c r="CV1587" s="192">
        <v>8.9599999999999996E-5</v>
      </c>
      <c r="CW1587" s="192">
        <v>8.8999999999999995E-5</v>
      </c>
      <c r="CX1587" s="157">
        <v>1.11932E-4</v>
      </c>
      <c r="CY1587" s="192">
        <v>2.76E-5</v>
      </c>
      <c r="CZ1587" s="192">
        <v>3.8099999999999998E-5</v>
      </c>
      <c r="DA1587" s="192">
        <v>3.7400000000000001E-5</v>
      </c>
      <c r="DB1587" s="157">
        <v>0</v>
      </c>
      <c r="DC1587" s="192">
        <v>4.07E-5</v>
      </c>
      <c r="DD1587" s="157">
        <v>0</v>
      </c>
      <c r="DE1587" s="192">
        <v>2.65E-5</v>
      </c>
      <c r="DF1587" s="192">
        <v>4.5899999999999998E-5</v>
      </c>
      <c r="DG1587" s="157">
        <v>2.9411800000000001E-4</v>
      </c>
      <c r="DH1587" s="157">
        <v>0</v>
      </c>
      <c r="DI1587" s="157">
        <v>1.0082900000000001E-4</v>
      </c>
      <c r="DJ1587" s="157">
        <v>0</v>
      </c>
      <c r="DK1587" s="157">
        <v>0</v>
      </c>
      <c r="DL1587" s="192">
        <v>6.0000000000000002E-5</v>
      </c>
      <c r="DM1587" s="192">
        <v>3.7799999999999997E-5</v>
      </c>
      <c r="DN1587" s="192">
        <v>6.6099999999999994E-5</v>
      </c>
      <c r="DO1587" s="192">
        <v>6.9200000000000002E-5</v>
      </c>
      <c r="DP1587" s="192">
        <v>1.49E-5</v>
      </c>
      <c r="DQ1587" s="192">
        <v>2.6299999999999999E-5</v>
      </c>
      <c r="DR1587" s="157">
        <v>1.6319199999999999E-4</v>
      </c>
      <c r="DS1587" s="192">
        <v>2.27E-5</v>
      </c>
      <c r="DT1587" s="192">
        <v>4.2299999999999998E-5</v>
      </c>
      <c r="DU1587" s="192">
        <v>2.05E-5</v>
      </c>
      <c r="DV1587" s="157">
        <v>0</v>
      </c>
      <c r="DW1587" s="157">
        <v>0</v>
      </c>
      <c r="DX1587" s="192">
        <v>5.4400000000000001E-5</v>
      </c>
      <c r="DY1587" s="157">
        <v>2.5106299999999999E-4</v>
      </c>
      <c r="DZ1587" s="157">
        <v>2.5303599999999999E-4</v>
      </c>
      <c r="EA1587" s="192">
        <v>4.57E-5</v>
      </c>
      <c r="EB1587" s="192">
        <v>3.5200000000000002E-5</v>
      </c>
      <c r="EC1587" s="157">
        <v>0</v>
      </c>
      <c r="ED1587" s="192">
        <v>4.9200000000000003E-5</v>
      </c>
      <c r="EE1587" s="157">
        <v>0</v>
      </c>
      <c r="EF1587" s="157">
        <v>1.96021E-4</v>
      </c>
      <c r="EG1587" s="157">
        <v>1.22335E-4</v>
      </c>
      <c r="EH1587" s="157">
        <v>0</v>
      </c>
      <c r="EI1587" s="157">
        <v>1.81137E-4</v>
      </c>
      <c r="EJ1587" s="157">
        <v>2.39125E-4</v>
      </c>
      <c r="EK1587" s="157">
        <v>0</v>
      </c>
      <c r="EL1587" s="192">
        <v>6.7399999999999998E-5</v>
      </c>
      <c r="EM1587" s="157">
        <v>0</v>
      </c>
      <c r="EN1587" s="157">
        <v>0</v>
      </c>
      <c r="EO1587" s="157">
        <v>0</v>
      </c>
      <c r="EP1587" s="157">
        <v>0</v>
      </c>
      <c r="EQ1587" s="157">
        <v>0</v>
      </c>
      <c r="ER1587" s="157">
        <v>0</v>
      </c>
      <c r="ES1587" s="157">
        <v>0</v>
      </c>
      <c r="ET1587" s="192">
        <v>3.7200000000000003E-5</v>
      </c>
      <c r="EU1587" s="192">
        <v>3.7200000000000003E-5</v>
      </c>
      <c r="EV1587" s="192">
        <v>2.0299999999999999E-5</v>
      </c>
      <c r="EW1587" s="192">
        <v>1.8199999999999999E-5</v>
      </c>
      <c r="EX1587" s="157">
        <v>0</v>
      </c>
      <c r="EY1587" s="157">
        <v>1.0352E-4</v>
      </c>
      <c r="EZ1587" s="157">
        <v>1.74632E-4</v>
      </c>
      <c r="FA1587" s="192">
        <v>4.1999999999999998E-5</v>
      </c>
      <c r="FB1587" s="192">
        <v>2.6999999999999999E-5</v>
      </c>
      <c r="FC1587" s="192">
        <v>8.1299999999999997E-5</v>
      </c>
      <c r="FD1587" s="157">
        <v>0</v>
      </c>
      <c r="FE1587" s="157">
        <v>0</v>
      </c>
      <c r="FF1587" s="157">
        <v>1.3564800000000001E-4</v>
      </c>
      <c r="FG1587" s="192">
        <v>7.9599999999999997E-5</v>
      </c>
      <c r="FH1587" s="157">
        <v>0</v>
      </c>
      <c r="FI1587" s="192">
        <v>8.2700000000000004E-5</v>
      </c>
      <c r="FJ1587" s="157">
        <v>0</v>
      </c>
      <c r="FK1587" s="157">
        <v>0</v>
      </c>
      <c r="FL1587" s="157">
        <v>0</v>
      </c>
      <c r="FM1587" s="157">
        <v>0</v>
      </c>
      <c r="FN1587" s="157">
        <v>2.7549600000000002E-4</v>
      </c>
      <c r="FO1587" s="192">
        <v>3.6199999999999999E-5</v>
      </c>
      <c r="FP1587" s="157">
        <v>0</v>
      </c>
      <c r="FQ1587" s="192">
        <v>1.5699999999999999E-5</v>
      </c>
      <c r="FR1587" s="192">
        <v>2.9E-5</v>
      </c>
      <c r="FS1587" s="192">
        <v>9.3999999999999994E-5</v>
      </c>
      <c r="FT1587" s="192">
        <v>6.5400000000000004E-5</v>
      </c>
      <c r="FU1587" s="157">
        <v>1.15161E-4</v>
      </c>
      <c r="FV1587" s="192">
        <v>4.5899999999999998E-5</v>
      </c>
      <c r="FW1587" s="157">
        <v>0</v>
      </c>
      <c r="FX1587" s="157">
        <v>0</v>
      </c>
      <c r="FY1587" s="157">
        <v>0</v>
      </c>
      <c r="FZ1587" s="157">
        <v>0</v>
      </c>
      <c r="GA1587" s="192">
        <v>3.8899999999999997E-5</v>
      </c>
      <c r="GB1587" s="157">
        <v>0</v>
      </c>
      <c r="GC1587" s="157">
        <v>3.0203499999999998E-4</v>
      </c>
      <c r="GD1587" s="157">
        <v>0</v>
      </c>
      <c r="GE1587" s="157">
        <v>0</v>
      </c>
      <c r="GF1587" s="157">
        <v>0</v>
      </c>
      <c r="GG1587" s="192">
        <v>4.4499999999999997E-5</v>
      </c>
      <c r="GH1587" s="192">
        <v>2.3300000000000001E-5</v>
      </c>
      <c r="GI1587" s="157">
        <v>0</v>
      </c>
      <c r="GJ1587" s="157">
        <v>0</v>
      </c>
      <c r="GK1587" s="192">
        <v>2.9600000000000001E-5</v>
      </c>
      <c r="GL1587" s="157">
        <v>0</v>
      </c>
      <c r="GM1587" s="192">
        <v>3.8399999999999998E-5</v>
      </c>
      <c r="GN1587" s="192">
        <v>8.0699999999999996E-5</v>
      </c>
      <c r="GO1587" s="157">
        <v>3.1964199999999997E-4</v>
      </c>
      <c r="GP1587" s="157">
        <v>0</v>
      </c>
      <c r="GQ1587" s="157">
        <v>0</v>
      </c>
      <c r="GR1587" s="157">
        <v>1.0603900000000001E-4</v>
      </c>
      <c r="GS1587" s="157">
        <v>5.4814499999999999E-4</v>
      </c>
      <c r="GT1587" s="157">
        <v>0</v>
      </c>
      <c r="GU1587" s="157">
        <v>0</v>
      </c>
      <c r="GV1587" s="157">
        <v>0</v>
      </c>
      <c r="GW1587" s="157">
        <v>0</v>
      </c>
      <c r="GX1587" s="157">
        <v>0</v>
      </c>
      <c r="GY1587" s="157">
        <v>0</v>
      </c>
      <c r="GZ1587" s="157">
        <v>0</v>
      </c>
      <c r="HA1587" s="157">
        <v>0</v>
      </c>
    </row>
    <row r="1588" spans="1:209" x14ac:dyDescent="0.2">
      <c r="A1588" s="157" t="s">
        <v>5397</v>
      </c>
      <c r="B1588" s="192">
        <v>4.4799999999999998E-5</v>
      </c>
      <c r="C1588" s="192">
        <v>4.5899999999999998E-5</v>
      </c>
      <c r="D1588" s="192">
        <v>8.6899999999999998E-5</v>
      </c>
      <c r="E1588" s="192">
        <v>9.3200000000000002E-5</v>
      </c>
      <c r="F1588" s="192">
        <v>3.9499999999999998E-5</v>
      </c>
      <c r="G1588" s="157">
        <v>0</v>
      </c>
      <c r="H1588" s="157">
        <v>0</v>
      </c>
      <c r="I1588" s="157">
        <v>0</v>
      </c>
      <c r="J1588" s="157">
        <v>0</v>
      </c>
      <c r="K1588" s="157">
        <v>1.8754700000000001E-4</v>
      </c>
      <c r="L1588" s="157">
        <v>5.6128020000000001E-3</v>
      </c>
      <c r="M1588" s="157">
        <v>0</v>
      </c>
      <c r="N1588" s="157">
        <v>0</v>
      </c>
      <c r="O1588" s="157">
        <v>0</v>
      </c>
      <c r="P1588" s="157">
        <v>0</v>
      </c>
      <c r="Q1588" s="192">
        <v>9.48E-5</v>
      </c>
      <c r="R1588" s="157">
        <v>1.9634399999999999E-4</v>
      </c>
      <c r="S1588" s="157">
        <v>1.67765E-4</v>
      </c>
      <c r="T1588" s="192">
        <v>3.2299999999999999E-5</v>
      </c>
      <c r="U1588" s="157">
        <v>1.3234799999999999E-4</v>
      </c>
      <c r="V1588" s="192">
        <v>4.0599999999999998E-5</v>
      </c>
      <c r="W1588" s="157">
        <v>0</v>
      </c>
      <c r="X1588" s="157">
        <v>0</v>
      </c>
      <c r="Y1588" s="157">
        <v>2.20053E-4</v>
      </c>
      <c r="Z1588" s="157">
        <v>0</v>
      </c>
      <c r="AA1588" s="192">
        <v>1.6399999999999999E-5</v>
      </c>
      <c r="AB1588" s="157">
        <v>0</v>
      </c>
      <c r="AC1588" s="157">
        <v>0</v>
      </c>
      <c r="AD1588" s="157">
        <v>0</v>
      </c>
      <c r="AE1588" s="192">
        <v>1.3900000000000001E-5</v>
      </c>
      <c r="AF1588" s="157">
        <v>0</v>
      </c>
      <c r="AG1588" s="157">
        <v>0</v>
      </c>
      <c r="AH1588" s="157">
        <v>1.35041E-4</v>
      </c>
      <c r="AI1588" s="157">
        <v>0</v>
      </c>
      <c r="AJ1588" s="157">
        <v>0</v>
      </c>
      <c r="AK1588" s="157">
        <v>0</v>
      </c>
      <c r="AL1588" s="157">
        <v>0</v>
      </c>
      <c r="AM1588" s="192">
        <v>2.0699999999999998E-5</v>
      </c>
      <c r="AN1588" s="192">
        <v>3.3099999999999998E-5</v>
      </c>
      <c r="AO1588" s="192">
        <v>5.0599999999999997E-5</v>
      </c>
      <c r="AP1588" s="157">
        <v>0</v>
      </c>
      <c r="AQ1588" s="192">
        <v>2.09E-5</v>
      </c>
      <c r="AR1588" s="157">
        <v>0</v>
      </c>
      <c r="AS1588" s="157">
        <v>0</v>
      </c>
      <c r="AT1588" s="192">
        <v>2.1500000000000001E-5</v>
      </c>
      <c r="AU1588" s="157">
        <v>9.8413029999999992E-3</v>
      </c>
      <c r="AV1588" s="157">
        <v>6.8540099999999998E-3</v>
      </c>
      <c r="AW1588" s="157">
        <v>2.0650985E-2</v>
      </c>
      <c r="AX1588" s="157">
        <v>0</v>
      </c>
      <c r="AY1588" s="157">
        <v>0</v>
      </c>
      <c r="AZ1588" s="157">
        <v>0</v>
      </c>
      <c r="BA1588" s="157">
        <v>0</v>
      </c>
      <c r="BB1588" s="157">
        <v>0</v>
      </c>
      <c r="BC1588" s="157">
        <v>0</v>
      </c>
      <c r="BD1588" s="192">
        <v>3.6999999999999998E-5</v>
      </c>
      <c r="BE1588" s="157">
        <v>0</v>
      </c>
      <c r="BF1588" s="157">
        <v>0</v>
      </c>
      <c r="BG1588" s="157">
        <v>1.5696181999999999E-2</v>
      </c>
      <c r="BH1588" s="157">
        <v>6.5870820000000002E-3</v>
      </c>
      <c r="BI1588" s="157">
        <v>5.5519433999999999E-2</v>
      </c>
      <c r="BJ1588" s="192">
        <v>3.7499999999999997E-5</v>
      </c>
      <c r="BK1588" s="157">
        <v>0</v>
      </c>
      <c r="BL1588" s="157">
        <v>0</v>
      </c>
      <c r="BM1588" s="157">
        <v>5.8922560000000002E-3</v>
      </c>
      <c r="BN1588" s="157">
        <v>2.0621677000000001E-2</v>
      </c>
      <c r="BO1588" s="192">
        <v>2.2200000000000001E-5</v>
      </c>
      <c r="BP1588" s="157">
        <v>2.2430005999999999E-2</v>
      </c>
      <c r="BQ1588" s="157">
        <v>6.5761939999999996E-3</v>
      </c>
      <c r="BR1588" s="192">
        <v>1.06E-5</v>
      </c>
      <c r="BS1588" s="157">
        <v>2.5150108000000001E-2</v>
      </c>
      <c r="BT1588" s="157">
        <v>3.3464567000000001E-2</v>
      </c>
      <c r="BU1588" s="157">
        <v>5.6782330000000004E-3</v>
      </c>
      <c r="BV1588" s="157">
        <v>0</v>
      </c>
      <c r="BW1588" s="157">
        <v>0</v>
      </c>
      <c r="BX1588" s="157">
        <v>0</v>
      </c>
      <c r="BY1588" s="157">
        <v>0</v>
      </c>
      <c r="BZ1588" s="192">
        <v>3.0899999999999999E-5</v>
      </c>
      <c r="CA1588" s="192">
        <v>1.7099999999999999E-5</v>
      </c>
      <c r="CB1588" s="192">
        <v>7.25E-5</v>
      </c>
      <c r="CC1588" s="157">
        <v>0</v>
      </c>
      <c r="CD1588" s="192">
        <v>2.0000000000000002E-5</v>
      </c>
      <c r="CE1588" s="157">
        <v>0</v>
      </c>
      <c r="CF1588" s="192">
        <v>2.7699999999999999E-5</v>
      </c>
      <c r="CG1588" s="157">
        <v>0</v>
      </c>
      <c r="CH1588" s="157">
        <v>0</v>
      </c>
      <c r="CI1588" s="157">
        <v>0</v>
      </c>
      <c r="CJ1588" s="157">
        <v>0</v>
      </c>
      <c r="CK1588" s="157">
        <v>0</v>
      </c>
      <c r="CL1588" s="157">
        <v>0</v>
      </c>
      <c r="CM1588" s="157">
        <v>0</v>
      </c>
      <c r="CN1588" s="157">
        <v>0</v>
      </c>
      <c r="CO1588" s="157">
        <v>0</v>
      </c>
      <c r="CP1588" s="157">
        <v>0</v>
      </c>
      <c r="CQ1588" s="157">
        <v>0</v>
      </c>
      <c r="CR1588" s="192">
        <v>5.24E-5</v>
      </c>
      <c r="CS1588" s="192">
        <v>4.1699999999999997E-5</v>
      </c>
      <c r="CT1588" s="192">
        <v>2.3799999999999999E-5</v>
      </c>
      <c r="CU1588" s="157">
        <v>0</v>
      </c>
      <c r="CV1588" s="192">
        <v>2.9899999999999998E-5</v>
      </c>
      <c r="CW1588" s="157">
        <v>0</v>
      </c>
      <c r="CX1588" s="157">
        <v>0</v>
      </c>
      <c r="CY1588" s="192">
        <v>5.52E-5</v>
      </c>
      <c r="CZ1588" s="157">
        <v>0</v>
      </c>
      <c r="DA1588" s="157">
        <v>0</v>
      </c>
      <c r="DB1588" s="192">
        <v>1.66E-5</v>
      </c>
      <c r="DC1588" s="157">
        <v>0</v>
      </c>
      <c r="DD1588" s="157">
        <v>0</v>
      </c>
      <c r="DE1588" s="157">
        <v>0</v>
      </c>
      <c r="DF1588" s="157">
        <v>0</v>
      </c>
      <c r="DG1588" s="157">
        <v>0</v>
      </c>
      <c r="DH1588" s="157">
        <v>0</v>
      </c>
      <c r="DI1588" s="157">
        <v>0</v>
      </c>
      <c r="DJ1588" s="157">
        <v>0</v>
      </c>
      <c r="DK1588" s="157">
        <v>0</v>
      </c>
      <c r="DL1588" s="157">
        <v>0</v>
      </c>
      <c r="DM1588" s="157">
        <v>0</v>
      </c>
      <c r="DN1588" s="157">
        <v>0</v>
      </c>
      <c r="DO1588" s="157">
        <v>0</v>
      </c>
      <c r="DP1588" s="157">
        <v>0</v>
      </c>
      <c r="DQ1588" s="157">
        <v>0</v>
      </c>
      <c r="DR1588" s="192">
        <v>4.0800000000000002E-5</v>
      </c>
      <c r="DS1588" s="157">
        <v>0</v>
      </c>
      <c r="DT1588" s="157">
        <v>0</v>
      </c>
      <c r="DU1588" s="157">
        <v>0</v>
      </c>
      <c r="DV1588" s="157">
        <v>0</v>
      </c>
      <c r="DW1588" s="157">
        <v>0</v>
      </c>
      <c r="DX1588" s="157">
        <v>0</v>
      </c>
      <c r="DY1588" s="157">
        <v>0</v>
      </c>
      <c r="DZ1588" s="157">
        <v>0</v>
      </c>
      <c r="EA1588" s="157">
        <v>1.3708599999999999E-4</v>
      </c>
      <c r="EB1588" s="157">
        <v>0</v>
      </c>
      <c r="EC1588" s="157">
        <v>0</v>
      </c>
      <c r="ED1588" s="192">
        <v>9.8499999999999995E-5</v>
      </c>
      <c r="EE1588" s="157">
        <v>0</v>
      </c>
      <c r="EF1588" s="192">
        <v>6.5300000000000002E-5</v>
      </c>
      <c r="EG1588" s="157">
        <v>0</v>
      </c>
      <c r="EH1588" s="157">
        <v>0</v>
      </c>
      <c r="EI1588" s="157">
        <v>0</v>
      </c>
      <c r="EJ1588" s="157">
        <v>0</v>
      </c>
      <c r="EK1588" s="157">
        <v>0</v>
      </c>
      <c r="EL1588" s="192">
        <v>3.3699999999999999E-5</v>
      </c>
      <c r="EM1588" s="157">
        <v>0</v>
      </c>
      <c r="EN1588" s="157">
        <v>0</v>
      </c>
      <c r="EO1588" s="157">
        <v>0</v>
      </c>
      <c r="EP1588" s="157">
        <v>0</v>
      </c>
      <c r="EQ1588" s="157">
        <v>0</v>
      </c>
      <c r="ER1588" s="157">
        <v>0</v>
      </c>
      <c r="ES1588" s="157">
        <v>0</v>
      </c>
      <c r="ET1588" s="157">
        <v>0</v>
      </c>
      <c r="EU1588" s="157">
        <v>0</v>
      </c>
      <c r="EV1588" s="157">
        <v>0</v>
      </c>
      <c r="EW1588" s="157">
        <v>0</v>
      </c>
      <c r="EX1588" s="157">
        <v>0</v>
      </c>
      <c r="EY1588" s="157">
        <v>0</v>
      </c>
      <c r="EZ1588" s="157">
        <v>0</v>
      </c>
      <c r="FA1588" s="157">
        <v>0</v>
      </c>
      <c r="FB1588" s="157">
        <v>0</v>
      </c>
      <c r="FC1588" s="157">
        <v>0</v>
      </c>
      <c r="FD1588" s="157">
        <v>0</v>
      </c>
      <c r="FE1588" s="157">
        <v>0</v>
      </c>
      <c r="FF1588" s="157">
        <v>0</v>
      </c>
      <c r="FG1588" s="157">
        <v>1.5926100000000001E-4</v>
      </c>
      <c r="FH1588" s="157">
        <v>0</v>
      </c>
      <c r="FI1588" s="157">
        <v>0</v>
      </c>
      <c r="FJ1588" s="157">
        <v>0</v>
      </c>
      <c r="FK1588" s="157">
        <v>2.7722599999999999E-4</v>
      </c>
      <c r="FL1588" s="157">
        <v>0</v>
      </c>
      <c r="FM1588" s="157">
        <v>0</v>
      </c>
      <c r="FN1588" s="192">
        <v>1.7200000000000001E-5</v>
      </c>
      <c r="FO1588" s="157">
        <v>0</v>
      </c>
      <c r="FP1588" s="157">
        <v>0</v>
      </c>
      <c r="FQ1588" s="157">
        <v>1.7233299999999999E-4</v>
      </c>
      <c r="FR1588" s="157">
        <v>0</v>
      </c>
      <c r="FS1588" s="157">
        <v>0</v>
      </c>
      <c r="FT1588" s="157">
        <v>0</v>
      </c>
      <c r="FU1588" s="157">
        <v>0</v>
      </c>
      <c r="FV1588" s="157">
        <v>0</v>
      </c>
      <c r="FW1588" s="157">
        <v>0</v>
      </c>
      <c r="FX1588" s="157">
        <v>0</v>
      </c>
      <c r="FY1588" s="157">
        <v>0</v>
      </c>
      <c r="FZ1588" s="157">
        <v>0</v>
      </c>
      <c r="GA1588" s="157">
        <v>0</v>
      </c>
      <c r="GB1588" s="157">
        <v>0</v>
      </c>
      <c r="GC1588" s="157">
        <v>0</v>
      </c>
      <c r="GD1588" s="157">
        <v>0</v>
      </c>
      <c r="GE1588" s="157">
        <v>0</v>
      </c>
      <c r="GF1588" s="157">
        <v>0</v>
      </c>
      <c r="GG1588" s="192">
        <v>2.2200000000000001E-5</v>
      </c>
      <c r="GH1588" s="157">
        <v>0</v>
      </c>
      <c r="GI1588" s="157">
        <v>0</v>
      </c>
      <c r="GJ1588" s="157">
        <v>0</v>
      </c>
      <c r="GK1588" s="157">
        <v>0</v>
      </c>
      <c r="GL1588" s="157">
        <v>0</v>
      </c>
      <c r="GM1588" s="157">
        <v>0</v>
      </c>
      <c r="GN1588" s="192">
        <v>8.0699999999999996E-5</v>
      </c>
      <c r="GO1588" s="157">
        <v>0</v>
      </c>
      <c r="GP1588" s="157">
        <v>0</v>
      </c>
      <c r="GQ1588" s="157">
        <v>0</v>
      </c>
      <c r="GR1588" s="157">
        <v>0</v>
      </c>
      <c r="GS1588" s="157">
        <v>0</v>
      </c>
      <c r="GT1588" s="157">
        <v>0</v>
      </c>
      <c r="GU1588" s="157">
        <v>0</v>
      </c>
      <c r="GV1588" s="157">
        <v>0</v>
      </c>
      <c r="GW1588" s="157">
        <v>0</v>
      </c>
      <c r="GX1588" s="157">
        <v>0</v>
      </c>
      <c r="GY1588" s="157">
        <v>0</v>
      </c>
      <c r="GZ1588" s="157">
        <v>0</v>
      </c>
      <c r="HA1588" s="157">
        <v>1.0638297999999999E-2</v>
      </c>
    </row>
    <row r="1589" spans="1:209" x14ac:dyDescent="0.2">
      <c r="A1589" s="157" t="s">
        <v>5398</v>
      </c>
      <c r="B1589" s="157">
        <v>0</v>
      </c>
      <c r="C1589" s="157">
        <v>0</v>
      </c>
      <c r="D1589" s="192">
        <v>5.1100000000000002E-6</v>
      </c>
      <c r="E1589" s="157">
        <v>0</v>
      </c>
      <c r="F1589" s="192">
        <v>1.3200000000000001E-5</v>
      </c>
      <c r="G1589" s="157">
        <v>0</v>
      </c>
      <c r="H1589" s="157">
        <v>0</v>
      </c>
      <c r="I1589" s="192">
        <v>3.9400000000000002E-5</v>
      </c>
      <c r="J1589" s="192">
        <v>3.4700000000000003E-5</v>
      </c>
      <c r="K1589" s="192">
        <v>5.3600000000000002E-5</v>
      </c>
      <c r="L1589" s="192">
        <v>5.1199999999999998E-5</v>
      </c>
      <c r="M1589" s="192">
        <v>4.4100000000000001E-5</v>
      </c>
      <c r="N1589" s="157">
        <v>0</v>
      </c>
      <c r="O1589" s="157">
        <v>0</v>
      </c>
      <c r="P1589" s="192">
        <v>1.3200000000000001E-5</v>
      </c>
      <c r="Q1589" s="192">
        <v>3.1600000000000002E-5</v>
      </c>
      <c r="R1589" s="157">
        <v>0</v>
      </c>
      <c r="S1589" s="157">
        <v>0</v>
      </c>
      <c r="T1589" s="157">
        <v>0</v>
      </c>
      <c r="U1589" s="157">
        <v>0</v>
      </c>
      <c r="V1589" s="192">
        <v>8.1199999999999995E-5</v>
      </c>
      <c r="W1589" s="157">
        <v>0</v>
      </c>
      <c r="X1589" s="157">
        <v>0</v>
      </c>
      <c r="Y1589" s="192">
        <v>2.0000000000000002E-5</v>
      </c>
      <c r="Z1589" s="192">
        <v>1.7600000000000001E-5</v>
      </c>
      <c r="AA1589" s="157">
        <v>0</v>
      </c>
      <c r="AB1589" s="192">
        <v>9.9799999999999993E-6</v>
      </c>
      <c r="AC1589" s="192">
        <v>1.9300000000000002E-5</v>
      </c>
      <c r="AD1589" s="157">
        <v>4.8522000000000002E-4</v>
      </c>
      <c r="AE1589" s="192">
        <v>1.3900000000000001E-5</v>
      </c>
      <c r="AF1589" s="157">
        <v>0</v>
      </c>
      <c r="AG1589" s="192">
        <v>2.6699999999999998E-5</v>
      </c>
      <c r="AH1589" s="157">
        <v>0</v>
      </c>
      <c r="AI1589" s="157">
        <v>0</v>
      </c>
      <c r="AJ1589" s="157">
        <v>1.06545E-4</v>
      </c>
      <c r="AK1589" s="192">
        <v>2.3300000000000001E-5</v>
      </c>
      <c r="AL1589" s="157">
        <v>0</v>
      </c>
      <c r="AM1589" s="192">
        <v>6.2100000000000005E-5</v>
      </c>
      <c r="AN1589" s="157">
        <v>0</v>
      </c>
      <c r="AO1589" s="192">
        <v>5.0599999999999997E-5</v>
      </c>
      <c r="AP1589" s="157">
        <v>0</v>
      </c>
      <c r="AQ1589" s="157">
        <v>0</v>
      </c>
      <c r="AR1589" s="192">
        <v>2.55E-5</v>
      </c>
      <c r="AS1589" s="157">
        <v>0</v>
      </c>
      <c r="AT1589" s="157">
        <v>0</v>
      </c>
      <c r="AU1589" s="192">
        <v>5.1499999999999998E-5</v>
      </c>
      <c r="AV1589" s="157">
        <v>3.4269999999999998E-4</v>
      </c>
      <c r="AW1589" s="192">
        <v>6.8399999999999996E-5</v>
      </c>
      <c r="AX1589" s="157">
        <v>0</v>
      </c>
      <c r="AY1589" s="157">
        <v>5.1341600000000005E-4</v>
      </c>
      <c r="AZ1589" s="157">
        <v>1.13822E-4</v>
      </c>
      <c r="BA1589" s="157">
        <v>0</v>
      </c>
      <c r="BB1589" s="157">
        <v>0</v>
      </c>
      <c r="BC1589" s="192">
        <v>4.8099999999999997E-5</v>
      </c>
      <c r="BD1589" s="192">
        <v>7.3899999999999994E-5</v>
      </c>
      <c r="BE1589" s="157">
        <v>1.23449E-4</v>
      </c>
      <c r="BF1589" s="192">
        <v>3.8099999999999998E-5</v>
      </c>
      <c r="BG1589" s="157">
        <v>0</v>
      </c>
      <c r="BH1589" s="157">
        <v>0</v>
      </c>
      <c r="BI1589" s="157">
        <v>0</v>
      </c>
      <c r="BJ1589" s="192">
        <v>9.3900000000000006E-5</v>
      </c>
      <c r="BK1589" s="157">
        <v>0</v>
      </c>
      <c r="BL1589" s="157">
        <v>0</v>
      </c>
      <c r="BM1589" s="157">
        <v>0</v>
      </c>
      <c r="BN1589" s="157">
        <v>0</v>
      </c>
      <c r="BO1589" s="157">
        <v>0</v>
      </c>
      <c r="BP1589" s="157">
        <v>0</v>
      </c>
      <c r="BQ1589" s="157">
        <v>0</v>
      </c>
      <c r="BR1589" s="157">
        <v>0</v>
      </c>
      <c r="BS1589" s="157">
        <v>0</v>
      </c>
      <c r="BT1589" s="157">
        <v>0</v>
      </c>
      <c r="BU1589" s="157">
        <v>0</v>
      </c>
      <c r="BV1589" s="157">
        <v>0</v>
      </c>
      <c r="BW1589" s="157">
        <v>1.07568E-4</v>
      </c>
      <c r="BX1589" s="157">
        <v>0</v>
      </c>
      <c r="BY1589" s="157">
        <v>0</v>
      </c>
      <c r="BZ1589" s="157">
        <v>0</v>
      </c>
      <c r="CA1589" s="192">
        <v>8.5499999999999995E-6</v>
      </c>
      <c r="CB1589" s="192">
        <v>4.8300000000000002E-5</v>
      </c>
      <c r="CC1589" s="157">
        <v>0</v>
      </c>
      <c r="CD1589" s="157">
        <v>0</v>
      </c>
      <c r="CE1589" s="157">
        <v>2.4903499999999999E-4</v>
      </c>
      <c r="CF1589" s="157">
        <v>0</v>
      </c>
      <c r="CG1589" s="157">
        <v>0</v>
      </c>
      <c r="CH1589" s="157">
        <v>0</v>
      </c>
      <c r="CI1589" s="192">
        <v>5.66E-5</v>
      </c>
      <c r="CJ1589" s="157">
        <v>1.5888999999999999E-4</v>
      </c>
      <c r="CK1589" s="192">
        <v>5.38E-5</v>
      </c>
      <c r="CL1589" s="157">
        <v>2.3263799999999999E-4</v>
      </c>
      <c r="CM1589" s="157">
        <v>0</v>
      </c>
      <c r="CN1589" s="192">
        <v>5.3000000000000001E-5</v>
      </c>
      <c r="CO1589" s="192">
        <v>7.5500000000000006E-5</v>
      </c>
      <c r="CP1589" s="192">
        <v>2.5000000000000001E-5</v>
      </c>
      <c r="CQ1589" s="157">
        <v>0</v>
      </c>
      <c r="CR1589" s="157">
        <v>0</v>
      </c>
      <c r="CS1589" s="192">
        <v>1.04E-5</v>
      </c>
      <c r="CT1589" s="192">
        <v>2.3799999999999999E-5</v>
      </c>
      <c r="CU1589" s="157">
        <v>0</v>
      </c>
      <c r="CV1589" s="192">
        <v>2.9899999999999998E-5</v>
      </c>
      <c r="CW1589" s="157">
        <v>0</v>
      </c>
      <c r="CX1589" s="157">
        <v>0</v>
      </c>
      <c r="CY1589" s="192">
        <v>2.76E-5</v>
      </c>
      <c r="CZ1589" s="157">
        <v>1.5252000000000001E-4</v>
      </c>
      <c r="DA1589" s="192">
        <v>2.4899999999999999E-5</v>
      </c>
      <c r="DB1589" s="192">
        <v>6.6500000000000004E-5</v>
      </c>
      <c r="DC1589" s="157">
        <v>0</v>
      </c>
      <c r="DD1589" s="192">
        <v>7.5199999999999998E-5</v>
      </c>
      <c r="DE1589" s="192">
        <v>2.65E-5</v>
      </c>
      <c r="DF1589" s="157">
        <v>0</v>
      </c>
      <c r="DG1589" s="157">
        <v>0</v>
      </c>
      <c r="DH1589" s="157">
        <v>1.35007E-4</v>
      </c>
      <c r="DI1589" s="192">
        <v>4.0299999999999997E-5</v>
      </c>
      <c r="DJ1589" s="157">
        <v>0</v>
      </c>
      <c r="DK1589" s="157">
        <v>0</v>
      </c>
      <c r="DL1589" s="157">
        <v>1.20052E-4</v>
      </c>
      <c r="DM1589" s="157">
        <v>0</v>
      </c>
      <c r="DN1589" s="157">
        <v>0</v>
      </c>
      <c r="DO1589" s="157">
        <v>4.4954700000000001E-4</v>
      </c>
      <c r="DP1589" s="192">
        <v>7.4599999999999997E-5</v>
      </c>
      <c r="DQ1589" s="157">
        <v>0</v>
      </c>
      <c r="DR1589" s="157">
        <v>0</v>
      </c>
      <c r="DS1589" s="192">
        <v>2.27E-5</v>
      </c>
      <c r="DT1589" s="157">
        <v>0</v>
      </c>
      <c r="DU1589" s="157">
        <v>0</v>
      </c>
      <c r="DV1589" s="157">
        <v>0</v>
      </c>
      <c r="DW1589" s="157">
        <v>3.4769899999999998E-4</v>
      </c>
      <c r="DX1589" s="192">
        <v>2.72E-5</v>
      </c>
      <c r="DY1589" s="192">
        <v>1.6200000000000001E-5</v>
      </c>
      <c r="DZ1589" s="157">
        <v>0</v>
      </c>
      <c r="EA1589" s="192">
        <v>9.1399999999999999E-5</v>
      </c>
      <c r="EB1589" s="157">
        <v>0</v>
      </c>
      <c r="EC1589" s="157">
        <v>0</v>
      </c>
      <c r="ED1589" s="192">
        <v>4.9200000000000003E-5</v>
      </c>
      <c r="EE1589" s="157">
        <v>0</v>
      </c>
      <c r="EF1589" s="157">
        <v>0</v>
      </c>
      <c r="EG1589" s="157">
        <v>0</v>
      </c>
      <c r="EH1589" s="192">
        <v>7.9400000000000006E-5</v>
      </c>
      <c r="EI1589" s="157">
        <v>0</v>
      </c>
      <c r="EJ1589" s="157">
        <v>0</v>
      </c>
      <c r="EK1589" s="157">
        <v>0</v>
      </c>
      <c r="EL1589" s="157">
        <v>0</v>
      </c>
      <c r="EM1589" s="192">
        <v>2.2900000000000001E-5</v>
      </c>
      <c r="EN1589" s="192">
        <v>7.9800000000000002E-5</v>
      </c>
      <c r="EO1589" s="157">
        <v>0</v>
      </c>
      <c r="EP1589" s="192">
        <v>3.5299999999999997E-5</v>
      </c>
      <c r="EQ1589" s="192">
        <v>2.6699999999999998E-5</v>
      </c>
      <c r="ER1589" s="192">
        <v>4.1300000000000001E-5</v>
      </c>
      <c r="ES1589" s="157">
        <v>0</v>
      </c>
      <c r="ET1589" s="157">
        <v>1.1162000000000001E-4</v>
      </c>
      <c r="EU1589" s="157">
        <v>0</v>
      </c>
      <c r="EV1589" s="157">
        <v>0</v>
      </c>
      <c r="EW1589" s="192">
        <v>7.2799999999999994E-5</v>
      </c>
      <c r="EX1589" s="192">
        <v>9.6899999999999997E-5</v>
      </c>
      <c r="EY1589" s="157">
        <v>0</v>
      </c>
      <c r="EZ1589" s="192">
        <v>5.8199999999999998E-5</v>
      </c>
      <c r="FA1589" s="157">
        <v>0</v>
      </c>
      <c r="FB1589" s="157">
        <v>0</v>
      </c>
      <c r="FC1589" s="157">
        <v>0</v>
      </c>
      <c r="FD1589" s="192">
        <v>7.5199999999999998E-5</v>
      </c>
      <c r="FE1589" s="157">
        <v>0</v>
      </c>
      <c r="FF1589" s="157">
        <v>0</v>
      </c>
      <c r="FG1589" s="157">
        <v>0</v>
      </c>
      <c r="FH1589" s="157">
        <v>0</v>
      </c>
      <c r="FI1589" s="157">
        <v>0</v>
      </c>
      <c r="FJ1589" s="157">
        <v>0</v>
      </c>
      <c r="FK1589" s="157">
        <v>0</v>
      </c>
      <c r="FL1589" s="157">
        <v>0</v>
      </c>
      <c r="FM1589" s="157">
        <v>0</v>
      </c>
      <c r="FN1589" s="157">
        <v>0</v>
      </c>
      <c r="FO1589" s="157">
        <v>0</v>
      </c>
      <c r="FP1589" s="157">
        <v>0</v>
      </c>
      <c r="FQ1589" s="157">
        <v>0</v>
      </c>
      <c r="FR1589" s="157">
        <v>0</v>
      </c>
      <c r="FS1589" s="157">
        <v>0</v>
      </c>
      <c r="FT1589" s="157">
        <v>0</v>
      </c>
      <c r="FU1589" s="157">
        <v>0</v>
      </c>
      <c r="FV1589" s="157">
        <v>0</v>
      </c>
      <c r="FW1589" s="157">
        <v>0</v>
      </c>
      <c r="FX1589" s="157">
        <v>0</v>
      </c>
      <c r="FY1589" s="192">
        <v>5.4299999999999998E-5</v>
      </c>
      <c r="FZ1589" s="157">
        <v>0</v>
      </c>
      <c r="GA1589" s="192">
        <v>3.8899999999999997E-5</v>
      </c>
      <c r="GB1589" s="157">
        <v>0</v>
      </c>
      <c r="GC1589" s="157">
        <v>0</v>
      </c>
      <c r="GD1589" s="157">
        <v>0</v>
      </c>
      <c r="GE1589" s="157">
        <v>0</v>
      </c>
      <c r="GF1589" s="192">
        <v>8.25E-5</v>
      </c>
      <c r="GG1589" s="157">
        <v>2.6684499999999998E-4</v>
      </c>
      <c r="GH1589" s="192">
        <v>9.3300000000000005E-5</v>
      </c>
      <c r="GI1589" s="157">
        <v>2.05835E-4</v>
      </c>
      <c r="GJ1589" s="157">
        <v>0</v>
      </c>
      <c r="GK1589" s="192">
        <v>2.9600000000000001E-5</v>
      </c>
      <c r="GL1589" s="192">
        <v>3.3099999999999998E-5</v>
      </c>
      <c r="GM1589" s="192">
        <v>3.8399999999999998E-5</v>
      </c>
      <c r="GN1589" s="157">
        <v>0</v>
      </c>
      <c r="GO1589" s="157">
        <v>0</v>
      </c>
      <c r="GP1589" s="157">
        <v>0</v>
      </c>
      <c r="GQ1589" s="157">
        <v>0</v>
      </c>
      <c r="GR1589" s="157">
        <v>0</v>
      </c>
      <c r="GS1589" s="157">
        <v>0</v>
      </c>
      <c r="GT1589" s="157">
        <v>0</v>
      </c>
      <c r="GU1589" s="157">
        <v>0</v>
      </c>
      <c r="GV1589" s="157">
        <v>0</v>
      </c>
      <c r="GW1589" s="157">
        <v>0</v>
      </c>
      <c r="GX1589" s="157">
        <v>0</v>
      </c>
      <c r="GY1589" s="157">
        <v>0</v>
      </c>
      <c r="GZ1589" s="157">
        <v>0</v>
      </c>
      <c r="HA1589" s="157">
        <v>0</v>
      </c>
    </row>
    <row r="1590" spans="1:209" x14ac:dyDescent="0.2">
      <c r="A1590" s="157" t="s">
        <v>5399</v>
      </c>
      <c r="B1590" s="157">
        <v>0</v>
      </c>
      <c r="C1590" s="157">
        <v>0</v>
      </c>
      <c r="D1590" s="157">
        <v>0</v>
      </c>
      <c r="E1590" s="157">
        <v>0</v>
      </c>
      <c r="F1590" s="157">
        <v>0</v>
      </c>
      <c r="G1590" s="157">
        <v>0</v>
      </c>
      <c r="H1590" s="157">
        <v>0</v>
      </c>
      <c r="I1590" s="157">
        <v>0</v>
      </c>
      <c r="J1590" s="157">
        <v>0</v>
      </c>
      <c r="K1590" s="157">
        <v>0</v>
      </c>
      <c r="L1590" s="157">
        <v>0</v>
      </c>
      <c r="M1590" s="157">
        <v>0</v>
      </c>
      <c r="N1590" s="157">
        <v>0</v>
      </c>
      <c r="O1590" s="157">
        <v>0</v>
      </c>
      <c r="P1590" s="157">
        <v>0</v>
      </c>
      <c r="Q1590" s="192">
        <v>9.48E-5</v>
      </c>
      <c r="R1590" s="157">
        <v>0</v>
      </c>
      <c r="S1590" s="157">
        <v>1.67765E-4</v>
      </c>
      <c r="T1590" s="157">
        <v>1.0991499999999999E-3</v>
      </c>
      <c r="U1590" s="157">
        <v>0</v>
      </c>
      <c r="V1590" s="157">
        <v>0</v>
      </c>
      <c r="W1590" s="157">
        <v>0</v>
      </c>
      <c r="X1590" s="157">
        <v>0</v>
      </c>
      <c r="Y1590" s="157">
        <v>0</v>
      </c>
      <c r="Z1590" s="157">
        <v>0</v>
      </c>
      <c r="AA1590" s="157">
        <v>0</v>
      </c>
      <c r="AB1590" s="157">
        <v>0</v>
      </c>
      <c r="AC1590" s="157">
        <v>0</v>
      </c>
      <c r="AD1590" s="157">
        <v>0</v>
      </c>
      <c r="AE1590" s="157">
        <v>0</v>
      </c>
      <c r="AF1590" s="157">
        <v>0</v>
      </c>
      <c r="AG1590" s="157">
        <v>0</v>
      </c>
      <c r="AH1590" s="157">
        <v>4.5545500000000001E-3</v>
      </c>
      <c r="AI1590" s="157">
        <v>1.16036E-4</v>
      </c>
      <c r="AJ1590" s="157">
        <v>0</v>
      </c>
      <c r="AK1590" s="192">
        <v>2.3300000000000001E-5</v>
      </c>
      <c r="AL1590" s="157">
        <v>0</v>
      </c>
      <c r="AM1590" s="157">
        <v>0</v>
      </c>
      <c r="AN1590" s="157">
        <v>0</v>
      </c>
      <c r="AO1590" s="157">
        <v>0</v>
      </c>
      <c r="AP1590" s="157">
        <v>0</v>
      </c>
      <c r="AQ1590" s="157">
        <v>0</v>
      </c>
      <c r="AR1590" s="157">
        <v>0</v>
      </c>
      <c r="AS1590" s="157">
        <v>0</v>
      </c>
      <c r="AT1590" s="157">
        <v>0</v>
      </c>
      <c r="AU1590" s="157">
        <v>0</v>
      </c>
      <c r="AV1590" s="157">
        <v>0</v>
      </c>
      <c r="AW1590" s="157">
        <v>0</v>
      </c>
      <c r="AX1590" s="157">
        <v>0</v>
      </c>
      <c r="AY1590" s="157">
        <v>0</v>
      </c>
      <c r="AZ1590" s="157">
        <v>0</v>
      </c>
      <c r="BA1590" s="157">
        <v>0</v>
      </c>
      <c r="BB1590" s="157">
        <v>0</v>
      </c>
      <c r="BC1590" s="157">
        <v>0</v>
      </c>
      <c r="BD1590" s="157">
        <v>0</v>
      </c>
      <c r="BE1590" s="157">
        <v>0</v>
      </c>
      <c r="BF1590" s="157">
        <v>0</v>
      </c>
      <c r="BG1590" s="157">
        <v>0</v>
      </c>
      <c r="BH1590" s="157">
        <v>0</v>
      </c>
      <c r="BI1590" s="157">
        <v>0</v>
      </c>
      <c r="BJ1590" s="157">
        <v>0</v>
      </c>
      <c r="BK1590" s="157">
        <v>0</v>
      </c>
      <c r="BL1590" s="157">
        <v>0</v>
      </c>
      <c r="BM1590" s="157">
        <v>0</v>
      </c>
      <c r="BN1590" s="157">
        <v>0</v>
      </c>
      <c r="BO1590" s="157">
        <v>0</v>
      </c>
      <c r="BP1590" s="157">
        <v>0</v>
      </c>
      <c r="BQ1590" s="157">
        <v>0</v>
      </c>
      <c r="BR1590" s="157">
        <v>5.2854699999999998E-4</v>
      </c>
      <c r="BS1590" s="157">
        <v>0</v>
      </c>
      <c r="BT1590" s="157">
        <v>0</v>
      </c>
      <c r="BU1590" s="157">
        <v>0</v>
      </c>
      <c r="BV1590" s="157">
        <v>5.2278899999999996E-4</v>
      </c>
      <c r="BW1590" s="157">
        <v>0</v>
      </c>
      <c r="BX1590" s="157">
        <v>0</v>
      </c>
      <c r="BY1590" s="157">
        <v>0</v>
      </c>
      <c r="BZ1590" s="157">
        <v>4.9514100000000005E-4</v>
      </c>
      <c r="CA1590" s="157">
        <v>2.5742339999999999E-3</v>
      </c>
      <c r="CB1590" s="157">
        <v>2.0541819999999999E-3</v>
      </c>
      <c r="CC1590" s="157">
        <v>0</v>
      </c>
      <c r="CD1590" s="157">
        <v>4.6145550000000002E-3</v>
      </c>
      <c r="CE1590" s="157">
        <v>0</v>
      </c>
      <c r="CF1590" s="157">
        <v>1.827698E-3</v>
      </c>
      <c r="CG1590" s="157">
        <v>0</v>
      </c>
      <c r="CH1590" s="157">
        <v>0</v>
      </c>
      <c r="CI1590" s="157">
        <v>0</v>
      </c>
      <c r="CJ1590" s="157">
        <v>0</v>
      </c>
      <c r="CK1590" s="157">
        <v>0</v>
      </c>
      <c r="CL1590" s="157">
        <v>0</v>
      </c>
      <c r="CM1590" s="157">
        <v>0</v>
      </c>
      <c r="CN1590" s="157">
        <v>0</v>
      </c>
      <c r="CO1590" s="157">
        <v>0</v>
      </c>
      <c r="CP1590" s="192">
        <v>7.4999999999999993E-5</v>
      </c>
      <c r="CQ1590" s="157">
        <v>7.5703000000000001E-4</v>
      </c>
      <c r="CR1590" s="157">
        <v>5.4137100000000002E-4</v>
      </c>
      <c r="CS1590" s="157">
        <v>2.1679989999999999E-3</v>
      </c>
      <c r="CT1590" s="157">
        <v>2.2608820000000001E-3</v>
      </c>
      <c r="CU1590" s="157">
        <v>0</v>
      </c>
      <c r="CV1590" s="157">
        <v>0</v>
      </c>
      <c r="CW1590" s="157">
        <v>0</v>
      </c>
      <c r="CX1590" s="157">
        <v>0</v>
      </c>
      <c r="CY1590" s="157">
        <v>4.41965E-4</v>
      </c>
      <c r="CZ1590" s="157">
        <v>0</v>
      </c>
      <c r="DA1590" s="157">
        <v>0</v>
      </c>
      <c r="DB1590" s="157">
        <v>0</v>
      </c>
      <c r="DC1590" s="157">
        <v>0</v>
      </c>
      <c r="DD1590" s="157">
        <v>0</v>
      </c>
      <c r="DE1590" s="157">
        <v>0</v>
      </c>
      <c r="DF1590" s="157">
        <v>0</v>
      </c>
      <c r="DG1590" s="157">
        <v>0</v>
      </c>
      <c r="DH1590" s="157">
        <v>0</v>
      </c>
      <c r="DI1590" s="157">
        <v>0</v>
      </c>
      <c r="DJ1590" s="157">
        <v>0</v>
      </c>
      <c r="DK1590" s="192">
        <v>5.1E-5</v>
      </c>
      <c r="DL1590" s="157">
        <v>0</v>
      </c>
      <c r="DM1590" s="157">
        <v>0</v>
      </c>
      <c r="DN1590" s="157">
        <v>0</v>
      </c>
      <c r="DO1590" s="157">
        <v>0</v>
      </c>
      <c r="DP1590" s="157">
        <v>0</v>
      </c>
      <c r="DQ1590" s="157">
        <v>0</v>
      </c>
      <c r="DR1590" s="157">
        <v>0</v>
      </c>
      <c r="DS1590" s="157">
        <v>0</v>
      </c>
      <c r="DT1590" s="157">
        <v>8.4688299999999999E-4</v>
      </c>
      <c r="DU1590" s="192">
        <v>4.1100000000000003E-5</v>
      </c>
      <c r="DV1590" s="157">
        <v>0</v>
      </c>
      <c r="DW1590" s="157">
        <v>0</v>
      </c>
      <c r="DX1590" s="157">
        <v>0</v>
      </c>
      <c r="DY1590" s="157">
        <v>0</v>
      </c>
      <c r="DZ1590" s="157">
        <v>0</v>
      </c>
      <c r="EA1590" s="157">
        <v>3.1986800000000001E-4</v>
      </c>
      <c r="EB1590" s="157">
        <v>1.830793E-3</v>
      </c>
      <c r="EC1590" s="192">
        <v>1.8300000000000001E-5</v>
      </c>
      <c r="ED1590" s="157">
        <v>0</v>
      </c>
      <c r="EE1590" s="157">
        <v>0</v>
      </c>
      <c r="EF1590" s="157">
        <v>0</v>
      </c>
      <c r="EG1590" s="157">
        <v>0</v>
      </c>
      <c r="EH1590" s="157">
        <v>0</v>
      </c>
      <c r="EI1590" s="157">
        <v>0</v>
      </c>
      <c r="EJ1590" s="157">
        <v>0</v>
      </c>
      <c r="EK1590" s="157">
        <v>3.68623E-4</v>
      </c>
      <c r="EL1590" s="157">
        <v>0</v>
      </c>
      <c r="EM1590" s="157">
        <v>0</v>
      </c>
      <c r="EN1590" s="157">
        <v>0</v>
      </c>
      <c r="EO1590" s="157">
        <v>0</v>
      </c>
      <c r="EP1590" s="157">
        <v>0</v>
      </c>
      <c r="EQ1590" s="157">
        <v>0</v>
      </c>
      <c r="ER1590" s="157">
        <v>0</v>
      </c>
      <c r="ES1590" s="157">
        <v>0</v>
      </c>
      <c r="ET1590" s="157">
        <v>0</v>
      </c>
      <c r="EU1590" s="157">
        <v>0</v>
      </c>
      <c r="EV1590" s="157">
        <v>0</v>
      </c>
      <c r="EW1590" s="192">
        <v>3.6399999999999997E-5</v>
      </c>
      <c r="EX1590" s="157">
        <v>0</v>
      </c>
      <c r="EY1590" s="157">
        <v>0</v>
      </c>
      <c r="EZ1590" s="157">
        <v>0</v>
      </c>
      <c r="FA1590" s="157">
        <v>0</v>
      </c>
      <c r="FB1590" s="157">
        <v>0</v>
      </c>
      <c r="FC1590" s="157">
        <v>0</v>
      </c>
      <c r="FD1590" s="157">
        <v>0</v>
      </c>
      <c r="FE1590" s="157">
        <v>0</v>
      </c>
      <c r="FF1590" s="157">
        <v>0</v>
      </c>
      <c r="FG1590" s="157">
        <v>0</v>
      </c>
      <c r="FH1590" s="157">
        <v>0</v>
      </c>
      <c r="FI1590" s="157">
        <v>0</v>
      </c>
      <c r="FJ1590" s="157">
        <v>0</v>
      </c>
      <c r="FK1590" s="157">
        <v>0</v>
      </c>
      <c r="FL1590" s="157">
        <v>6.42137E-3</v>
      </c>
      <c r="FM1590" s="157">
        <v>2.2843609999999999E-3</v>
      </c>
      <c r="FN1590" s="157">
        <v>0</v>
      </c>
      <c r="FO1590" s="157">
        <v>0</v>
      </c>
      <c r="FP1590" s="157">
        <v>0</v>
      </c>
      <c r="FQ1590" s="157">
        <v>4.5903180000000003E-3</v>
      </c>
      <c r="FR1590" s="157">
        <v>0</v>
      </c>
      <c r="FS1590" s="157">
        <v>0</v>
      </c>
      <c r="FT1590" s="157">
        <v>0</v>
      </c>
      <c r="FU1590" s="157">
        <v>0</v>
      </c>
      <c r="FV1590" s="157">
        <v>0</v>
      </c>
      <c r="FW1590" s="157">
        <v>0</v>
      </c>
      <c r="FX1590" s="157">
        <v>0</v>
      </c>
      <c r="FY1590" s="157">
        <v>0</v>
      </c>
      <c r="FZ1590" s="157">
        <v>0</v>
      </c>
      <c r="GA1590" s="157">
        <v>0</v>
      </c>
      <c r="GB1590" s="157">
        <v>0</v>
      </c>
      <c r="GC1590" s="157">
        <v>0</v>
      </c>
      <c r="GD1590" s="157">
        <v>0</v>
      </c>
      <c r="GE1590" s="157">
        <v>0</v>
      </c>
      <c r="GF1590" s="157">
        <v>0</v>
      </c>
      <c r="GG1590" s="157">
        <v>0</v>
      </c>
      <c r="GH1590" s="157">
        <v>0</v>
      </c>
      <c r="GI1590" s="157">
        <v>0</v>
      </c>
      <c r="GJ1590" s="157">
        <v>0</v>
      </c>
      <c r="GK1590" s="157">
        <v>0</v>
      </c>
      <c r="GL1590" s="157">
        <v>0</v>
      </c>
      <c r="GM1590" s="157">
        <v>0</v>
      </c>
      <c r="GN1590" s="157">
        <v>0</v>
      </c>
      <c r="GO1590" s="157">
        <v>0</v>
      </c>
      <c r="GP1590" s="157">
        <v>0</v>
      </c>
      <c r="GQ1590" s="157">
        <v>0</v>
      </c>
      <c r="GR1590" s="157">
        <v>0</v>
      </c>
      <c r="GS1590" s="157">
        <v>0</v>
      </c>
      <c r="GT1590" s="157">
        <v>0</v>
      </c>
      <c r="GU1590" s="157">
        <v>0</v>
      </c>
      <c r="GV1590" s="157">
        <v>0</v>
      </c>
      <c r="GW1590" s="157">
        <v>0</v>
      </c>
      <c r="GX1590" s="157">
        <v>0</v>
      </c>
      <c r="GY1590" s="157">
        <v>0</v>
      </c>
      <c r="GZ1590" s="157">
        <v>0</v>
      </c>
      <c r="HA1590" s="157">
        <v>0</v>
      </c>
    </row>
    <row r="1591" spans="1:209" x14ac:dyDescent="0.2">
      <c r="A1591" s="157" t="s">
        <v>5400</v>
      </c>
      <c r="B1591" s="157">
        <v>0</v>
      </c>
      <c r="C1591" s="157">
        <v>1.2629300000000001E-4</v>
      </c>
      <c r="D1591" s="192">
        <v>5.63E-5</v>
      </c>
      <c r="E1591" s="157">
        <v>0</v>
      </c>
      <c r="F1591" s="157">
        <v>1.5782599999999999E-4</v>
      </c>
      <c r="G1591" s="157">
        <v>0</v>
      </c>
      <c r="H1591" s="157">
        <v>0</v>
      </c>
      <c r="I1591" s="157">
        <v>0</v>
      </c>
      <c r="J1591" s="157">
        <v>0</v>
      </c>
      <c r="K1591" s="157">
        <v>0</v>
      </c>
      <c r="L1591" s="157">
        <v>0</v>
      </c>
      <c r="M1591" s="157">
        <v>0</v>
      </c>
      <c r="N1591" s="157">
        <v>0</v>
      </c>
      <c r="O1591" s="157">
        <v>0</v>
      </c>
      <c r="P1591" s="157">
        <v>0</v>
      </c>
      <c r="Q1591" s="157">
        <v>0</v>
      </c>
      <c r="R1591" s="157">
        <v>0</v>
      </c>
      <c r="S1591" s="157">
        <v>0</v>
      </c>
      <c r="T1591" s="192">
        <v>9.7E-5</v>
      </c>
      <c r="U1591" s="157">
        <v>0</v>
      </c>
      <c r="V1591" s="157">
        <v>0</v>
      </c>
      <c r="W1591" s="157">
        <v>0</v>
      </c>
      <c r="X1591" s="157">
        <v>0</v>
      </c>
      <c r="Y1591" s="192">
        <v>4.0000000000000003E-5</v>
      </c>
      <c r="Z1591" s="157">
        <v>0</v>
      </c>
      <c r="AA1591" s="157">
        <v>0</v>
      </c>
      <c r="AB1591" s="157">
        <v>0</v>
      </c>
      <c r="AC1591" s="157">
        <v>0</v>
      </c>
      <c r="AD1591" s="157">
        <v>0</v>
      </c>
      <c r="AE1591" s="192">
        <v>6.9499999999999995E-5</v>
      </c>
      <c r="AF1591" s="157">
        <v>0</v>
      </c>
      <c r="AG1591" s="157">
        <v>0</v>
      </c>
      <c r="AH1591" s="192">
        <v>6.1400000000000002E-5</v>
      </c>
      <c r="AI1591" s="192">
        <v>7.7399999999999998E-5</v>
      </c>
      <c r="AJ1591" s="157">
        <v>0</v>
      </c>
      <c r="AK1591" s="157">
        <v>0</v>
      </c>
      <c r="AL1591" s="157">
        <v>0</v>
      </c>
      <c r="AM1591" s="157">
        <v>0</v>
      </c>
      <c r="AN1591" s="157">
        <v>0</v>
      </c>
      <c r="AO1591" s="157">
        <v>0</v>
      </c>
      <c r="AP1591" s="157">
        <v>0</v>
      </c>
      <c r="AQ1591" s="157">
        <v>0</v>
      </c>
      <c r="AR1591" s="157">
        <v>0</v>
      </c>
      <c r="AS1591" s="157">
        <v>0</v>
      </c>
      <c r="AT1591" s="157">
        <v>0</v>
      </c>
      <c r="AU1591" s="157">
        <v>0</v>
      </c>
      <c r="AV1591" s="157">
        <v>0</v>
      </c>
      <c r="AW1591" s="157">
        <v>0</v>
      </c>
      <c r="AX1591" s="157">
        <v>0</v>
      </c>
      <c r="AY1591" s="157">
        <v>0</v>
      </c>
      <c r="AZ1591" s="157">
        <v>0</v>
      </c>
      <c r="BA1591" s="157">
        <v>0</v>
      </c>
      <c r="BB1591" s="157">
        <v>0</v>
      </c>
      <c r="BC1591" s="192">
        <v>2.41E-5</v>
      </c>
      <c r="BD1591" s="192">
        <v>3.6999999999999998E-5</v>
      </c>
      <c r="BE1591" s="192">
        <v>6.1699999999999995E-5</v>
      </c>
      <c r="BF1591" s="157">
        <v>0</v>
      </c>
      <c r="BG1591" s="157">
        <v>0</v>
      </c>
      <c r="BH1591" s="157">
        <v>0</v>
      </c>
      <c r="BI1591" s="157">
        <v>0</v>
      </c>
      <c r="BJ1591" s="157">
        <v>0</v>
      </c>
      <c r="BK1591" s="157">
        <v>1.0333200000000001E-4</v>
      </c>
      <c r="BL1591" s="157">
        <v>0</v>
      </c>
      <c r="BM1591" s="157">
        <v>0</v>
      </c>
      <c r="BN1591" s="157">
        <v>0</v>
      </c>
      <c r="BO1591" s="157">
        <v>0</v>
      </c>
      <c r="BP1591" s="157">
        <v>0</v>
      </c>
      <c r="BQ1591" s="157">
        <v>0</v>
      </c>
      <c r="BR1591" s="192">
        <v>3.1699999999999998E-5</v>
      </c>
      <c r="BS1591" s="157">
        <v>0</v>
      </c>
      <c r="BT1591" s="157">
        <v>0</v>
      </c>
      <c r="BU1591" s="157">
        <v>0</v>
      </c>
      <c r="BV1591" s="157">
        <v>0</v>
      </c>
      <c r="BW1591" s="157">
        <v>0</v>
      </c>
      <c r="BX1591" s="192">
        <v>2.4000000000000001E-5</v>
      </c>
      <c r="BY1591" s="157">
        <v>2.51845E-4</v>
      </c>
      <c r="BZ1591" s="157">
        <v>1.5473200000000001E-4</v>
      </c>
      <c r="CA1591" s="157">
        <v>1.7104500000000001E-4</v>
      </c>
      <c r="CB1591" s="192">
        <v>2.4199999999999999E-5</v>
      </c>
      <c r="CC1591" s="157">
        <v>2.7170999999999999E-4</v>
      </c>
      <c r="CD1591" s="192">
        <v>5.9899999999999999E-5</v>
      </c>
      <c r="CE1591" s="157">
        <v>0</v>
      </c>
      <c r="CF1591" s="157">
        <v>1.1077E-4</v>
      </c>
      <c r="CG1591" s="157">
        <v>0</v>
      </c>
      <c r="CH1591" s="157">
        <v>0</v>
      </c>
      <c r="CI1591" s="157">
        <v>0</v>
      </c>
      <c r="CJ1591" s="157">
        <v>0</v>
      </c>
      <c r="CK1591" s="157">
        <v>0</v>
      </c>
      <c r="CL1591" s="157">
        <v>0</v>
      </c>
      <c r="CM1591" s="157">
        <v>0</v>
      </c>
      <c r="CN1591" s="157">
        <v>0</v>
      </c>
      <c r="CO1591" s="157">
        <v>0</v>
      </c>
      <c r="CP1591" s="157">
        <v>0</v>
      </c>
      <c r="CQ1591" s="157">
        <v>0</v>
      </c>
      <c r="CR1591" s="192">
        <v>5.24E-5</v>
      </c>
      <c r="CS1591" s="157">
        <v>1.04231E-4</v>
      </c>
      <c r="CT1591" s="192">
        <v>2.3799999999999999E-5</v>
      </c>
      <c r="CU1591" s="157">
        <v>0</v>
      </c>
      <c r="CV1591" s="157">
        <v>0</v>
      </c>
      <c r="CW1591" s="157">
        <v>0</v>
      </c>
      <c r="CX1591" s="157">
        <v>0</v>
      </c>
      <c r="CY1591" s="157">
        <v>0</v>
      </c>
      <c r="CZ1591" s="157">
        <v>0</v>
      </c>
      <c r="DA1591" s="157">
        <v>0</v>
      </c>
      <c r="DB1591" s="157">
        <v>0</v>
      </c>
      <c r="DC1591" s="157">
        <v>0</v>
      </c>
      <c r="DD1591" s="157">
        <v>0</v>
      </c>
      <c r="DE1591" s="157">
        <v>0</v>
      </c>
      <c r="DF1591" s="157">
        <v>0</v>
      </c>
      <c r="DG1591" s="157">
        <v>0</v>
      </c>
      <c r="DH1591" s="157">
        <v>0</v>
      </c>
      <c r="DI1591" s="157">
        <v>0</v>
      </c>
      <c r="DJ1591" s="157">
        <v>0</v>
      </c>
      <c r="DK1591" s="157">
        <v>0</v>
      </c>
      <c r="DL1591" s="157">
        <v>0</v>
      </c>
      <c r="DM1591" s="157">
        <v>0</v>
      </c>
      <c r="DN1591" s="157">
        <v>0</v>
      </c>
      <c r="DO1591" s="157">
        <v>0</v>
      </c>
      <c r="DP1591" s="157">
        <v>0</v>
      </c>
      <c r="DQ1591" s="157">
        <v>0</v>
      </c>
      <c r="DR1591" s="157">
        <v>0</v>
      </c>
      <c r="DS1591" s="157">
        <v>0</v>
      </c>
      <c r="DT1591" s="192">
        <v>4.2299999999999998E-5</v>
      </c>
      <c r="DU1591" s="157">
        <v>0</v>
      </c>
      <c r="DV1591" s="157">
        <v>0</v>
      </c>
      <c r="DW1591" s="157">
        <v>0</v>
      </c>
      <c r="DX1591" s="192">
        <v>5.4400000000000001E-5</v>
      </c>
      <c r="DY1591" s="157">
        <v>0</v>
      </c>
      <c r="DZ1591" s="157">
        <v>0</v>
      </c>
      <c r="EA1591" s="157">
        <v>0</v>
      </c>
      <c r="EB1591" s="157">
        <v>1.05623E-4</v>
      </c>
      <c r="EC1591" s="157">
        <v>0</v>
      </c>
      <c r="ED1591" s="192">
        <v>4.9200000000000003E-5</v>
      </c>
      <c r="EE1591" s="157">
        <v>0</v>
      </c>
      <c r="EF1591" s="157">
        <v>0</v>
      </c>
      <c r="EG1591" s="157">
        <v>0</v>
      </c>
      <c r="EH1591" s="157">
        <v>0</v>
      </c>
      <c r="EI1591" s="157">
        <v>0</v>
      </c>
      <c r="EJ1591" s="157">
        <v>0</v>
      </c>
      <c r="EK1591" s="192">
        <v>7.3700000000000002E-5</v>
      </c>
      <c r="EL1591" s="157">
        <v>0</v>
      </c>
      <c r="EM1591" s="157">
        <v>0</v>
      </c>
      <c r="EN1591" s="157">
        <v>0</v>
      </c>
      <c r="EO1591" s="157">
        <v>0</v>
      </c>
      <c r="EP1591" s="157">
        <v>0</v>
      </c>
      <c r="EQ1591" s="157">
        <v>0</v>
      </c>
      <c r="ER1591" s="192">
        <v>8.2700000000000004E-5</v>
      </c>
      <c r="ES1591" s="157">
        <v>0</v>
      </c>
      <c r="ET1591" s="157">
        <v>0</v>
      </c>
      <c r="EU1591" s="157">
        <v>0</v>
      </c>
      <c r="EV1591" s="157">
        <v>0</v>
      </c>
      <c r="EW1591" s="157">
        <v>0</v>
      </c>
      <c r="EX1591" s="157">
        <v>0</v>
      </c>
      <c r="EY1591" s="157">
        <v>0</v>
      </c>
      <c r="EZ1591" s="157">
        <v>0</v>
      </c>
      <c r="FA1591" s="157">
        <v>0</v>
      </c>
      <c r="FB1591" s="157">
        <v>0</v>
      </c>
      <c r="FC1591" s="157">
        <v>0</v>
      </c>
      <c r="FD1591" s="192">
        <v>2.51E-5</v>
      </c>
      <c r="FE1591" s="157">
        <v>0</v>
      </c>
      <c r="FF1591" s="157">
        <v>0</v>
      </c>
      <c r="FG1591" s="157">
        <v>0</v>
      </c>
      <c r="FH1591" s="157">
        <v>0</v>
      </c>
      <c r="FI1591" s="157">
        <v>0</v>
      </c>
      <c r="FJ1591" s="157">
        <v>0</v>
      </c>
      <c r="FK1591" s="192">
        <v>4.6199999999999998E-5</v>
      </c>
      <c r="FL1591" s="192">
        <v>6.4200000000000002E-5</v>
      </c>
      <c r="FM1591" s="192">
        <v>8.4599999999999996E-5</v>
      </c>
      <c r="FN1591" s="157">
        <v>0</v>
      </c>
      <c r="FO1591" s="157">
        <v>0</v>
      </c>
      <c r="FP1591" s="157">
        <v>0</v>
      </c>
      <c r="FQ1591" s="157">
        <v>0</v>
      </c>
      <c r="FR1591" s="157">
        <v>0</v>
      </c>
      <c r="FS1591" s="157">
        <v>0</v>
      </c>
      <c r="FT1591" s="157">
        <v>0</v>
      </c>
      <c r="FU1591" s="157">
        <v>0</v>
      </c>
      <c r="FV1591" s="157">
        <v>0</v>
      </c>
      <c r="FW1591" s="157">
        <v>0</v>
      </c>
      <c r="FX1591" s="192">
        <v>7.6799999999999997E-5</v>
      </c>
      <c r="FY1591" s="157">
        <v>0</v>
      </c>
      <c r="FZ1591" s="157">
        <v>0</v>
      </c>
      <c r="GA1591" s="157">
        <v>0</v>
      </c>
      <c r="GB1591" s="157">
        <v>0</v>
      </c>
      <c r="GC1591" s="157">
        <v>0</v>
      </c>
      <c r="GD1591" s="192">
        <v>7.36E-5</v>
      </c>
      <c r="GE1591" s="192">
        <v>9.0400000000000002E-5</v>
      </c>
      <c r="GF1591" s="157">
        <v>0</v>
      </c>
      <c r="GG1591" s="157">
        <v>0</v>
      </c>
      <c r="GH1591" s="157">
        <v>0</v>
      </c>
      <c r="GI1591" s="157">
        <v>0</v>
      </c>
      <c r="GJ1591" s="157">
        <v>0</v>
      </c>
      <c r="GK1591" s="157">
        <v>0</v>
      </c>
      <c r="GL1591" s="157">
        <v>0</v>
      </c>
      <c r="GM1591" s="157">
        <v>0</v>
      </c>
      <c r="GN1591" s="157">
        <v>0</v>
      </c>
      <c r="GO1591" s="157">
        <v>0</v>
      </c>
      <c r="GP1591" s="157">
        <v>0</v>
      </c>
      <c r="GQ1591" s="157">
        <v>0</v>
      </c>
      <c r="GR1591" s="157">
        <v>0</v>
      </c>
      <c r="GS1591" s="157">
        <v>0</v>
      </c>
      <c r="GT1591" s="157">
        <v>0</v>
      </c>
      <c r="GU1591" s="157">
        <v>0</v>
      </c>
      <c r="GV1591" s="157">
        <v>0</v>
      </c>
      <c r="GW1591" s="157">
        <v>0</v>
      </c>
      <c r="GX1591" s="157">
        <v>0</v>
      </c>
      <c r="GY1591" s="157">
        <v>0</v>
      </c>
      <c r="GZ1591" s="157">
        <v>0</v>
      </c>
      <c r="HA1591" s="157">
        <v>0</v>
      </c>
    </row>
    <row r="1592" spans="1:209" x14ac:dyDescent="0.2">
      <c r="A1592" s="157" t="s">
        <v>5401</v>
      </c>
      <c r="B1592" s="157">
        <v>0</v>
      </c>
      <c r="C1592" s="157">
        <v>0</v>
      </c>
      <c r="D1592" s="192">
        <v>2.5599999999999999E-5</v>
      </c>
      <c r="E1592" s="157">
        <v>0</v>
      </c>
      <c r="F1592" s="192">
        <v>1.3200000000000001E-5</v>
      </c>
      <c r="G1592" s="157">
        <v>0</v>
      </c>
      <c r="H1592" s="157">
        <v>0</v>
      </c>
      <c r="I1592" s="157">
        <v>1.4444999999999999E-4</v>
      </c>
      <c r="J1592" s="157">
        <v>0</v>
      </c>
      <c r="K1592" s="192">
        <v>8.0400000000000003E-5</v>
      </c>
      <c r="L1592" s="157">
        <v>0</v>
      </c>
      <c r="M1592" s="157">
        <v>5.1157199999999996E-4</v>
      </c>
      <c r="N1592" s="157">
        <v>1.5211700000000001E-4</v>
      </c>
      <c r="O1592" s="157">
        <v>0</v>
      </c>
      <c r="P1592" s="192">
        <v>1.3200000000000001E-5</v>
      </c>
      <c r="Q1592" s="157">
        <v>0</v>
      </c>
      <c r="R1592" s="157">
        <v>0</v>
      </c>
      <c r="S1592" s="157">
        <v>0</v>
      </c>
      <c r="T1592" s="157">
        <v>0</v>
      </c>
      <c r="U1592" s="157">
        <v>0</v>
      </c>
      <c r="V1592" s="157">
        <v>1.01494E-4</v>
      </c>
      <c r="W1592" s="157">
        <v>0</v>
      </c>
      <c r="X1592" s="157">
        <v>1.82537E-4</v>
      </c>
      <c r="Y1592" s="192">
        <v>2.0000000000000002E-5</v>
      </c>
      <c r="Z1592" s="157">
        <v>5.6292400000000002E-4</v>
      </c>
      <c r="AA1592" s="192">
        <v>4.9299999999999999E-5</v>
      </c>
      <c r="AB1592" s="157">
        <v>1.1974899999999999E-4</v>
      </c>
      <c r="AC1592" s="157">
        <v>0</v>
      </c>
      <c r="AD1592" s="157">
        <v>0</v>
      </c>
      <c r="AE1592" s="192">
        <v>2.7800000000000001E-5</v>
      </c>
      <c r="AF1592" s="157">
        <v>0</v>
      </c>
      <c r="AG1592" s="157">
        <v>0</v>
      </c>
      <c r="AH1592" s="157">
        <v>0</v>
      </c>
      <c r="AI1592" s="157">
        <v>0</v>
      </c>
      <c r="AJ1592" s="157">
        <v>0</v>
      </c>
      <c r="AK1592" s="192">
        <v>6.9900000000000005E-5</v>
      </c>
      <c r="AL1592" s="157">
        <v>0</v>
      </c>
      <c r="AM1592" s="157">
        <v>2.8963900000000001E-4</v>
      </c>
      <c r="AN1592" s="192">
        <v>9.9300000000000001E-5</v>
      </c>
      <c r="AO1592" s="157">
        <v>1.7709400000000001E-4</v>
      </c>
      <c r="AP1592" s="157">
        <v>0</v>
      </c>
      <c r="AQ1592" s="192">
        <v>8.3700000000000002E-5</v>
      </c>
      <c r="AR1592" s="157">
        <v>2.5473800000000001E-4</v>
      </c>
      <c r="AS1592" s="157">
        <v>4.0989200000000003E-4</v>
      </c>
      <c r="AT1592" s="192">
        <v>5.3699999999999997E-5</v>
      </c>
      <c r="AU1592" s="157">
        <v>0</v>
      </c>
      <c r="AV1592" s="157">
        <v>0</v>
      </c>
      <c r="AW1592" s="157">
        <v>0</v>
      </c>
      <c r="AX1592" s="157">
        <v>2.3159600000000001E-4</v>
      </c>
      <c r="AY1592" s="157">
        <v>1.6213100000000001E-4</v>
      </c>
      <c r="AZ1592" s="157">
        <v>1.89703E-4</v>
      </c>
      <c r="BA1592" s="192">
        <v>7.2200000000000007E-5</v>
      </c>
      <c r="BB1592" s="157">
        <v>1.9718000000000001E-4</v>
      </c>
      <c r="BC1592" s="192">
        <v>9.6299999999999996E-5</v>
      </c>
      <c r="BD1592" s="157">
        <v>1.1090999999999999E-4</v>
      </c>
      <c r="BE1592" s="157">
        <v>0</v>
      </c>
      <c r="BF1592" s="157">
        <v>2.6667699999999999E-4</v>
      </c>
      <c r="BG1592" s="157">
        <v>0</v>
      </c>
      <c r="BH1592" s="157">
        <v>0</v>
      </c>
      <c r="BI1592" s="157">
        <v>0</v>
      </c>
      <c r="BJ1592" s="192">
        <v>9.3900000000000006E-5</v>
      </c>
      <c r="BK1592" s="192">
        <v>5.1700000000000003E-5</v>
      </c>
      <c r="BL1592" s="157">
        <v>0</v>
      </c>
      <c r="BM1592" s="157">
        <v>0</v>
      </c>
      <c r="BN1592" s="157">
        <v>0</v>
      </c>
      <c r="BO1592" s="192">
        <v>2.2200000000000001E-5</v>
      </c>
      <c r="BP1592" s="157">
        <v>0</v>
      </c>
      <c r="BQ1592" s="157">
        <v>0</v>
      </c>
      <c r="BR1592" s="157">
        <v>0</v>
      </c>
      <c r="BS1592" s="157">
        <v>0</v>
      </c>
      <c r="BT1592" s="157">
        <v>0</v>
      </c>
      <c r="BU1592" s="157">
        <v>0</v>
      </c>
      <c r="BV1592" s="157">
        <v>1.9010500000000001E-4</v>
      </c>
      <c r="BW1592" s="157">
        <v>0</v>
      </c>
      <c r="BX1592" s="157">
        <v>0</v>
      </c>
      <c r="BY1592" s="192">
        <v>5.0399999999999999E-5</v>
      </c>
      <c r="BZ1592" s="157">
        <v>0</v>
      </c>
      <c r="CA1592" s="157">
        <v>0</v>
      </c>
      <c r="CB1592" s="157">
        <v>0</v>
      </c>
      <c r="CC1592" s="192">
        <v>5.4299999999999998E-5</v>
      </c>
      <c r="CD1592" s="157">
        <v>0</v>
      </c>
      <c r="CE1592" s="157">
        <v>0</v>
      </c>
      <c r="CF1592" s="157">
        <v>0</v>
      </c>
      <c r="CG1592" s="157">
        <v>1.3879300000000001E-4</v>
      </c>
      <c r="CH1592" s="157">
        <v>7.9833900000000001E-4</v>
      </c>
      <c r="CI1592" s="157">
        <v>0</v>
      </c>
      <c r="CJ1592" s="157">
        <v>0</v>
      </c>
      <c r="CK1592" s="157">
        <v>0</v>
      </c>
      <c r="CL1592" s="192">
        <v>1.11E-5</v>
      </c>
      <c r="CM1592" s="157">
        <v>0</v>
      </c>
      <c r="CN1592" s="157">
        <v>0</v>
      </c>
      <c r="CO1592" s="157">
        <v>0</v>
      </c>
      <c r="CP1592" s="157">
        <v>0</v>
      </c>
      <c r="CQ1592" s="157">
        <v>0</v>
      </c>
      <c r="CR1592" s="157">
        <v>0</v>
      </c>
      <c r="CS1592" s="157">
        <v>0</v>
      </c>
      <c r="CT1592" s="157">
        <v>0</v>
      </c>
      <c r="CU1592" s="157">
        <v>0</v>
      </c>
      <c r="CV1592" s="157">
        <v>0</v>
      </c>
      <c r="CW1592" s="192">
        <v>8.3100000000000001E-5</v>
      </c>
      <c r="CX1592" s="157">
        <v>0</v>
      </c>
      <c r="CY1592" s="192">
        <v>2.76E-5</v>
      </c>
      <c r="CZ1592" s="157">
        <v>0</v>
      </c>
      <c r="DA1592" s="192">
        <v>4.9799999999999998E-5</v>
      </c>
      <c r="DB1592" s="157">
        <v>1.6618700000000001E-4</v>
      </c>
      <c r="DC1592" s="192">
        <v>9.1600000000000004E-5</v>
      </c>
      <c r="DD1592" s="157">
        <v>0</v>
      </c>
      <c r="DE1592" s="157">
        <v>0</v>
      </c>
      <c r="DF1592" s="157">
        <v>0</v>
      </c>
      <c r="DG1592" s="157">
        <v>0</v>
      </c>
      <c r="DH1592" s="157">
        <v>0</v>
      </c>
      <c r="DI1592" s="192">
        <v>6.05E-5</v>
      </c>
      <c r="DJ1592" s="157">
        <v>5.0286600000000003E-4</v>
      </c>
      <c r="DK1592" s="157">
        <v>0</v>
      </c>
      <c r="DL1592" s="157">
        <v>0</v>
      </c>
      <c r="DM1592" s="157">
        <v>0</v>
      </c>
      <c r="DN1592" s="157">
        <v>0</v>
      </c>
      <c r="DO1592" s="157">
        <v>0</v>
      </c>
      <c r="DP1592" s="157">
        <v>0</v>
      </c>
      <c r="DQ1592" s="157">
        <v>1.4461899999999999E-4</v>
      </c>
      <c r="DR1592" s="157">
        <v>0</v>
      </c>
      <c r="DS1592" s="157">
        <v>0</v>
      </c>
      <c r="DT1592" s="157">
        <v>0</v>
      </c>
      <c r="DU1592" s="157">
        <v>0</v>
      </c>
      <c r="DV1592" s="157">
        <v>0</v>
      </c>
      <c r="DW1592" s="157">
        <v>0</v>
      </c>
      <c r="DX1592" s="157">
        <v>0</v>
      </c>
      <c r="DY1592" s="157">
        <v>0</v>
      </c>
      <c r="DZ1592" s="157">
        <v>0</v>
      </c>
      <c r="EA1592" s="157">
        <v>0</v>
      </c>
      <c r="EB1592" s="157">
        <v>0</v>
      </c>
      <c r="EC1592" s="157">
        <v>0</v>
      </c>
      <c r="ED1592" s="157">
        <v>0</v>
      </c>
      <c r="EE1592" s="157">
        <v>0</v>
      </c>
      <c r="EF1592" s="157">
        <v>0</v>
      </c>
      <c r="EG1592" s="157">
        <v>0</v>
      </c>
      <c r="EH1592" s="192">
        <v>7.9400000000000006E-5</v>
      </c>
      <c r="EI1592" s="157">
        <v>0</v>
      </c>
      <c r="EJ1592" s="157">
        <v>0</v>
      </c>
      <c r="EK1592" s="157">
        <v>0</v>
      </c>
      <c r="EL1592" s="157">
        <v>0</v>
      </c>
      <c r="EM1592" s="157">
        <v>0</v>
      </c>
      <c r="EN1592" s="157">
        <v>0</v>
      </c>
      <c r="EO1592" s="192">
        <v>6.5500000000000006E-5</v>
      </c>
      <c r="EP1592" s="157">
        <v>0</v>
      </c>
      <c r="EQ1592" s="157">
        <v>0</v>
      </c>
      <c r="ER1592" s="192">
        <v>6.2000000000000003E-5</v>
      </c>
      <c r="ES1592" s="157">
        <v>0</v>
      </c>
      <c r="ET1592" s="157">
        <v>0</v>
      </c>
      <c r="EU1592" s="157">
        <v>0</v>
      </c>
      <c r="EV1592" s="157">
        <v>0</v>
      </c>
      <c r="EW1592" s="157">
        <v>0</v>
      </c>
      <c r="EX1592" s="192">
        <v>2.4199999999999999E-5</v>
      </c>
      <c r="EY1592" s="157">
        <v>0</v>
      </c>
      <c r="EZ1592" s="157">
        <v>0</v>
      </c>
      <c r="FA1592" s="157">
        <v>0</v>
      </c>
      <c r="FB1592" s="157">
        <v>0</v>
      </c>
      <c r="FC1592" s="157">
        <v>0</v>
      </c>
      <c r="FD1592" s="157">
        <v>0</v>
      </c>
      <c r="FE1592" s="157">
        <v>0</v>
      </c>
      <c r="FF1592" s="157">
        <v>0</v>
      </c>
      <c r="FG1592" s="157">
        <v>0</v>
      </c>
      <c r="FH1592" s="157">
        <v>0</v>
      </c>
      <c r="FI1592" s="157">
        <v>0</v>
      </c>
      <c r="FJ1592" s="157">
        <v>0</v>
      </c>
      <c r="FK1592" s="157">
        <v>0</v>
      </c>
      <c r="FL1592" s="157">
        <v>0</v>
      </c>
      <c r="FM1592" s="157">
        <v>0</v>
      </c>
      <c r="FN1592" s="157">
        <v>0</v>
      </c>
      <c r="FO1592" s="157">
        <v>0</v>
      </c>
      <c r="FP1592" s="157">
        <v>0</v>
      </c>
      <c r="FQ1592" s="157">
        <v>0</v>
      </c>
      <c r="FR1592" s="157">
        <v>0</v>
      </c>
      <c r="FS1592" s="157">
        <v>0</v>
      </c>
      <c r="FT1592" s="157">
        <v>0</v>
      </c>
      <c r="FU1592" s="157">
        <v>0</v>
      </c>
      <c r="FV1592" s="157">
        <v>0</v>
      </c>
      <c r="FW1592" s="157">
        <v>0</v>
      </c>
      <c r="FX1592" s="157">
        <v>0</v>
      </c>
      <c r="FY1592" s="157">
        <v>0</v>
      </c>
      <c r="FZ1592" s="157">
        <v>0</v>
      </c>
      <c r="GA1592" s="157">
        <v>0</v>
      </c>
      <c r="GB1592" s="157">
        <v>0</v>
      </c>
      <c r="GC1592" s="157">
        <v>0</v>
      </c>
      <c r="GD1592" s="157">
        <v>1.10412E-4</v>
      </c>
      <c r="GE1592" s="157">
        <v>0</v>
      </c>
      <c r="GF1592" s="157">
        <v>0</v>
      </c>
      <c r="GG1592" s="157">
        <v>0</v>
      </c>
      <c r="GH1592" s="157">
        <v>0</v>
      </c>
      <c r="GI1592" s="157">
        <v>0</v>
      </c>
      <c r="GJ1592" s="157">
        <v>0</v>
      </c>
      <c r="GK1592" s="157">
        <v>1.18301E-4</v>
      </c>
      <c r="GL1592" s="192">
        <v>9.9199999999999999E-5</v>
      </c>
      <c r="GM1592" s="157">
        <v>0</v>
      </c>
      <c r="GN1592" s="157">
        <v>0</v>
      </c>
      <c r="GO1592" s="157">
        <v>0</v>
      </c>
      <c r="GP1592" s="157">
        <v>0</v>
      </c>
      <c r="GQ1592" s="192">
        <v>6.1699999999999995E-5</v>
      </c>
      <c r="GR1592" s="157">
        <v>0</v>
      </c>
      <c r="GS1592" s="157">
        <v>0</v>
      </c>
      <c r="GT1592" s="157">
        <v>0</v>
      </c>
      <c r="GU1592" s="157">
        <v>0</v>
      </c>
      <c r="GV1592" s="157">
        <v>0</v>
      </c>
      <c r="GW1592" s="157">
        <v>0</v>
      </c>
      <c r="GX1592" s="157">
        <v>0</v>
      </c>
      <c r="GY1592" s="157">
        <v>0</v>
      </c>
      <c r="GZ1592" s="157">
        <v>0</v>
      </c>
      <c r="HA1592" s="157">
        <v>0</v>
      </c>
    </row>
    <row r="1593" spans="1:209" x14ac:dyDescent="0.2">
      <c r="A1593" s="157" t="s">
        <v>5402</v>
      </c>
      <c r="B1593" s="157">
        <v>0</v>
      </c>
      <c r="C1593" s="157">
        <v>0</v>
      </c>
      <c r="D1593" s="157">
        <v>0</v>
      </c>
      <c r="E1593" s="157">
        <v>0</v>
      </c>
      <c r="F1593" s="157">
        <v>0</v>
      </c>
      <c r="G1593" s="157">
        <v>0</v>
      </c>
      <c r="H1593" s="157">
        <v>0</v>
      </c>
      <c r="I1593" s="157">
        <v>0</v>
      </c>
      <c r="J1593" s="157">
        <v>0</v>
      </c>
      <c r="K1593" s="157">
        <v>0</v>
      </c>
      <c r="L1593" s="157">
        <v>0</v>
      </c>
      <c r="M1593" s="157">
        <v>0</v>
      </c>
      <c r="N1593" s="157">
        <v>0</v>
      </c>
      <c r="O1593" s="157">
        <v>0</v>
      </c>
      <c r="P1593" s="157">
        <v>0</v>
      </c>
      <c r="Q1593" s="157">
        <v>0</v>
      </c>
      <c r="R1593" s="157">
        <v>0</v>
      </c>
      <c r="S1593" s="157">
        <v>0</v>
      </c>
      <c r="T1593" s="157">
        <v>0</v>
      </c>
      <c r="U1593" s="157">
        <v>0</v>
      </c>
      <c r="V1593" s="157">
        <v>0</v>
      </c>
      <c r="W1593" s="157">
        <v>0</v>
      </c>
      <c r="X1593" s="157">
        <v>0</v>
      </c>
      <c r="Y1593" s="157">
        <v>0</v>
      </c>
      <c r="Z1593" s="157">
        <v>0</v>
      </c>
      <c r="AA1593" s="157">
        <v>0</v>
      </c>
      <c r="AB1593" s="157">
        <v>0</v>
      </c>
      <c r="AC1593" s="157">
        <v>0</v>
      </c>
      <c r="AD1593" s="157">
        <v>0</v>
      </c>
      <c r="AE1593" s="157">
        <v>0</v>
      </c>
      <c r="AF1593" s="157">
        <v>0</v>
      </c>
      <c r="AG1593" s="157">
        <v>0</v>
      </c>
      <c r="AH1593" s="157">
        <v>0</v>
      </c>
      <c r="AI1593" s="157">
        <v>0</v>
      </c>
      <c r="AJ1593" s="157">
        <v>0</v>
      </c>
      <c r="AK1593" s="157">
        <v>0</v>
      </c>
      <c r="AL1593" s="157">
        <v>0</v>
      </c>
      <c r="AM1593" s="157">
        <v>0</v>
      </c>
      <c r="AN1593" s="157">
        <v>0</v>
      </c>
      <c r="AO1593" s="157">
        <v>0</v>
      </c>
      <c r="AP1593" s="157">
        <v>0</v>
      </c>
      <c r="AQ1593" s="157">
        <v>0</v>
      </c>
      <c r="AR1593" s="157">
        <v>0</v>
      </c>
      <c r="AS1593" s="157">
        <v>0</v>
      </c>
      <c r="AT1593" s="157">
        <v>0</v>
      </c>
      <c r="AU1593" s="157">
        <v>0</v>
      </c>
      <c r="AV1593" s="157">
        <v>0</v>
      </c>
      <c r="AW1593" s="157">
        <v>0</v>
      </c>
      <c r="AX1593" s="157">
        <v>0</v>
      </c>
      <c r="AY1593" s="157">
        <v>0</v>
      </c>
      <c r="AZ1593" s="157">
        <v>0</v>
      </c>
      <c r="BA1593" s="157">
        <v>0</v>
      </c>
      <c r="BB1593" s="157">
        <v>0</v>
      </c>
      <c r="BC1593" s="157">
        <v>0</v>
      </c>
      <c r="BD1593" s="157">
        <v>0</v>
      </c>
      <c r="BE1593" s="157">
        <v>0</v>
      </c>
      <c r="BF1593" s="157">
        <v>0</v>
      </c>
      <c r="BG1593" s="157">
        <v>0</v>
      </c>
      <c r="BH1593" s="157">
        <v>0</v>
      </c>
      <c r="BI1593" s="157">
        <v>0</v>
      </c>
      <c r="BJ1593" s="157">
        <v>0</v>
      </c>
      <c r="BK1593" s="157">
        <v>0</v>
      </c>
      <c r="BL1593" s="157">
        <v>0</v>
      </c>
      <c r="BM1593" s="157">
        <v>0</v>
      </c>
      <c r="BN1593" s="157">
        <v>0</v>
      </c>
      <c r="BO1593" s="157">
        <v>0</v>
      </c>
      <c r="BP1593" s="157">
        <v>0</v>
      </c>
      <c r="BQ1593" s="157">
        <v>0</v>
      </c>
      <c r="BR1593" s="157">
        <v>0</v>
      </c>
      <c r="BS1593" s="157">
        <v>0</v>
      </c>
      <c r="BT1593" s="157">
        <v>0</v>
      </c>
      <c r="BU1593" s="157">
        <v>0</v>
      </c>
      <c r="BV1593" s="157">
        <v>0</v>
      </c>
      <c r="BW1593" s="157">
        <v>0</v>
      </c>
      <c r="BX1593" s="157">
        <v>0</v>
      </c>
      <c r="BY1593" s="157">
        <v>0</v>
      </c>
      <c r="BZ1593" s="157">
        <v>0</v>
      </c>
      <c r="CA1593" s="157">
        <v>0</v>
      </c>
      <c r="CB1593" s="157">
        <v>0</v>
      </c>
      <c r="CC1593" s="157">
        <v>0</v>
      </c>
      <c r="CD1593" s="157">
        <v>0</v>
      </c>
      <c r="CE1593" s="157">
        <v>0</v>
      </c>
      <c r="CF1593" s="157">
        <v>0</v>
      </c>
      <c r="CG1593" s="157">
        <v>0</v>
      </c>
      <c r="CH1593" s="157">
        <v>0</v>
      </c>
      <c r="CI1593" s="157">
        <v>0</v>
      </c>
      <c r="CJ1593" s="157">
        <v>0</v>
      </c>
      <c r="CK1593" s="157">
        <v>0</v>
      </c>
      <c r="CL1593" s="157">
        <v>0</v>
      </c>
      <c r="CM1593" s="157">
        <v>0</v>
      </c>
      <c r="CN1593" s="157">
        <v>0</v>
      </c>
      <c r="CO1593" s="157">
        <v>0</v>
      </c>
      <c r="CP1593" s="157">
        <v>0</v>
      </c>
      <c r="CQ1593" s="157">
        <v>0</v>
      </c>
      <c r="CR1593" s="157">
        <v>0</v>
      </c>
      <c r="CS1593" s="157">
        <v>0</v>
      </c>
      <c r="CT1593" s="157">
        <v>0</v>
      </c>
      <c r="CU1593" s="157">
        <v>0</v>
      </c>
      <c r="CV1593" s="157">
        <v>0</v>
      </c>
      <c r="CW1593" s="157">
        <v>0</v>
      </c>
      <c r="CX1593" s="157">
        <v>0</v>
      </c>
      <c r="CY1593" s="157">
        <v>0</v>
      </c>
      <c r="CZ1593" s="157">
        <v>0</v>
      </c>
      <c r="DA1593" s="157">
        <v>0</v>
      </c>
      <c r="DB1593" s="157">
        <v>0</v>
      </c>
      <c r="DC1593" s="157">
        <v>0</v>
      </c>
      <c r="DD1593" s="157">
        <v>0</v>
      </c>
      <c r="DE1593" s="157">
        <v>0</v>
      </c>
      <c r="DF1593" s="157">
        <v>0</v>
      </c>
      <c r="DG1593" s="157">
        <v>0</v>
      </c>
      <c r="DH1593" s="157">
        <v>0</v>
      </c>
      <c r="DI1593" s="157">
        <v>0</v>
      </c>
      <c r="DJ1593" s="157">
        <v>0</v>
      </c>
      <c r="DK1593" s="157">
        <v>0</v>
      </c>
      <c r="DL1593" s="157">
        <v>0</v>
      </c>
      <c r="DM1593" s="157">
        <v>0</v>
      </c>
      <c r="DN1593" s="157">
        <v>0</v>
      </c>
      <c r="DO1593" s="157">
        <v>0</v>
      </c>
      <c r="DP1593" s="157">
        <v>0</v>
      </c>
      <c r="DQ1593" s="157">
        <v>0</v>
      </c>
      <c r="DR1593" s="157">
        <v>0</v>
      </c>
      <c r="DS1593" s="157">
        <v>0</v>
      </c>
      <c r="DT1593" s="157">
        <v>0</v>
      </c>
      <c r="DU1593" s="157">
        <v>0</v>
      </c>
      <c r="DV1593" s="157">
        <v>0</v>
      </c>
      <c r="DW1593" s="157">
        <v>0</v>
      </c>
      <c r="DX1593" s="157">
        <v>0</v>
      </c>
      <c r="DY1593" s="157">
        <v>0</v>
      </c>
      <c r="DZ1593" s="157">
        <v>0</v>
      </c>
      <c r="EA1593" s="157">
        <v>0</v>
      </c>
      <c r="EB1593" s="157">
        <v>0</v>
      </c>
      <c r="EC1593" s="157">
        <v>0</v>
      </c>
      <c r="ED1593" s="157">
        <v>0</v>
      </c>
      <c r="EE1593" s="157">
        <v>0</v>
      </c>
      <c r="EF1593" s="157">
        <v>0</v>
      </c>
      <c r="EG1593" s="157">
        <v>0</v>
      </c>
      <c r="EH1593" s="157">
        <v>0</v>
      </c>
      <c r="EI1593" s="157">
        <v>0</v>
      </c>
      <c r="EJ1593" s="157">
        <v>0</v>
      </c>
      <c r="EK1593" s="157">
        <v>0</v>
      </c>
      <c r="EL1593" s="157">
        <v>0</v>
      </c>
      <c r="EM1593" s="157">
        <v>0</v>
      </c>
      <c r="EN1593" s="157">
        <v>0</v>
      </c>
      <c r="EO1593" s="157">
        <v>0</v>
      </c>
      <c r="EP1593" s="157">
        <v>0</v>
      </c>
      <c r="EQ1593" s="157">
        <v>0</v>
      </c>
      <c r="ER1593" s="157">
        <v>0</v>
      </c>
      <c r="ES1593" s="157">
        <v>0</v>
      </c>
      <c r="ET1593" s="157">
        <v>0</v>
      </c>
      <c r="EU1593" s="157">
        <v>0</v>
      </c>
      <c r="EV1593" s="157">
        <v>0</v>
      </c>
      <c r="EW1593" s="157">
        <v>0</v>
      </c>
      <c r="EX1593" s="157">
        <v>0</v>
      </c>
      <c r="EY1593" s="157">
        <v>0</v>
      </c>
      <c r="EZ1593" s="157">
        <v>0</v>
      </c>
      <c r="FA1593" s="157">
        <v>0</v>
      </c>
      <c r="FB1593" s="157">
        <v>0</v>
      </c>
      <c r="FC1593" s="157">
        <v>0</v>
      </c>
      <c r="FD1593" s="157">
        <v>0</v>
      </c>
      <c r="FE1593" s="157">
        <v>0</v>
      </c>
      <c r="FF1593" s="157">
        <v>0</v>
      </c>
      <c r="FG1593" s="157">
        <v>0</v>
      </c>
      <c r="FH1593" s="157">
        <v>0</v>
      </c>
      <c r="FI1593" s="157">
        <v>0</v>
      </c>
      <c r="FJ1593" s="157">
        <v>0</v>
      </c>
      <c r="FK1593" s="157">
        <v>0</v>
      </c>
      <c r="FL1593" s="157">
        <v>0</v>
      </c>
      <c r="FM1593" s="157">
        <v>0</v>
      </c>
      <c r="FN1593" s="157">
        <v>1.03311E-4</v>
      </c>
      <c r="FO1593" s="157">
        <v>0</v>
      </c>
      <c r="FP1593" s="157">
        <v>0</v>
      </c>
      <c r="FQ1593" s="157">
        <v>0</v>
      </c>
      <c r="FR1593" s="157">
        <v>0</v>
      </c>
      <c r="FS1593" s="157">
        <v>0</v>
      </c>
      <c r="FT1593" s="157">
        <v>0</v>
      </c>
      <c r="FU1593" s="157">
        <v>0</v>
      </c>
      <c r="FV1593" s="157">
        <v>0</v>
      </c>
      <c r="FW1593" s="157">
        <v>0</v>
      </c>
      <c r="FX1593" s="157">
        <v>0</v>
      </c>
      <c r="FY1593" s="157">
        <v>0</v>
      </c>
      <c r="FZ1593" s="157">
        <v>0</v>
      </c>
      <c r="GA1593" s="157">
        <v>0</v>
      </c>
      <c r="GB1593" s="157">
        <v>0</v>
      </c>
      <c r="GC1593" s="157">
        <v>0</v>
      </c>
      <c r="GD1593" s="157">
        <v>0</v>
      </c>
      <c r="GE1593" s="157">
        <v>0</v>
      </c>
      <c r="GF1593" s="157">
        <v>0</v>
      </c>
      <c r="GG1593" s="157">
        <v>0</v>
      </c>
      <c r="GH1593" s="157">
        <v>0</v>
      </c>
      <c r="GI1593" s="157">
        <v>0</v>
      </c>
      <c r="GJ1593" s="157">
        <v>0</v>
      </c>
      <c r="GK1593" s="157">
        <v>0</v>
      </c>
      <c r="GL1593" s="157">
        <v>0</v>
      </c>
      <c r="GM1593" s="157">
        <v>0</v>
      </c>
      <c r="GN1593" s="157">
        <v>0</v>
      </c>
      <c r="GO1593" s="157">
        <v>0</v>
      </c>
      <c r="GP1593" s="157">
        <v>0</v>
      </c>
      <c r="GQ1593" s="157">
        <v>0</v>
      </c>
      <c r="GR1593" s="157">
        <v>0</v>
      </c>
      <c r="GS1593" s="157">
        <v>0</v>
      </c>
      <c r="GT1593" s="157">
        <v>0</v>
      </c>
      <c r="GU1593" s="157">
        <v>0</v>
      </c>
      <c r="GV1593" s="157">
        <v>0</v>
      </c>
      <c r="GW1593" s="157">
        <v>0</v>
      </c>
      <c r="GX1593" s="157">
        <v>0</v>
      </c>
      <c r="GY1593" s="157">
        <v>0</v>
      </c>
      <c r="GZ1593" s="157">
        <v>0</v>
      </c>
      <c r="HA1593" s="157">
        <v>0</v>
      </c>
    </row>
    <row r="1594" spans="1:209" x14ac:dyDescent="0.2">
      <c r="A1594" s="157" t="s">
        <v>5403</v>
      </c>
      <c r="B1594" s="157">
        <v>1.462032E-3</v>
      </c>
      <c r="C1594" s="157">
        <v>4.64988E-4</v>
      </c>
      <c r="D1594" s="157">
        <v>3.6057509999999999E-3</v>
      </c>
      <c r="E1594" s="157">
        <v>2.7035850000000001E-3</v>
      </c>
      <c r="F1594" s="157">
        <v>1.696632E-3</v>
      </c>
      <c r="G1594" s="157">
        <v>0</v>
      </c>
      <c r="H1594" s="157">
        <v>5.9878350000000004E-3</v>
      </c>
      <c r="I1594" s="157">
        <v>0</v>
      </c>
      <c r="J1594" s="157">
        <v>0</v>
      </c>
      <c r="K1594" s="157">
        <v>3.9116919999999996E-3</v>
      </c>
      <c r="L1594" s="157">
        <v>0</v>
      </c>
      <c r="M1594" s="157">
        <v>0</v>
      </c>
      <c r="N1594" s="157">
        <v>1.8473759999999999E-2</v>
      </c>
      <c r="O1594" s="157">
        <v>0</v>
      </c>
      <c r="P1594" s="157">
        <v>0</v>
      </c>
      <c r="Q1594" s="157">
        <v>9.4816699999999998E-4</v>
      </c>
      <c r="R1594" s="157">
        <v>1.1562460000000001E-3</v>
      </c>
      <c r="S1594" s="157">
        <v>5.0329499999999996E-4</v>
      </c>
      <c r="T1594" s="157">
        <v>3.9440079999999997E-3</v>
      </c>
      <c r="U1594" s="157">
        <v>6.83798E-4</v>
      </c>
      <c r="V1594" s="157">
        <v>8.3834040000000005E-3</v>
      </c>
      <c r="W1594" s="157">
        <v>0</v>
      </c>
      <c r="X1594" s="157">
        <v>0</v>
      </c>
      <c r="Y1594" s="157">
        <v>4.9211810000000002E-3</v>
      </c>
      <c r="Z1594" s="192">
        <v>1.7600000000000001E-5</v>
      </c>
      <c r="AA1594" s="157">
        <v>2.13591E-3</v>
      </c>
      <c r="AB1594" s="157">
        <v>0</v>
      </c>
      <c r="AC1594" s="157">
        <v>4.6321300000000003E-4</v>
      </c>
      <c r="AD1594" s="192">
        <v>1.9400000000000001E-5</v>
      </c>
      <c r="AE1594" s="157">
        <v>1.5156779999999999E-3</v>
      </c>
      <c r="AF1594" s="157">
        <v>0</v>
      </c>
      <c r="AG1594" s="157">
        <v>1.0151199E-2</v>
      </c>
      <c r="AH1594" s="157">
        <v>1.8242754E-2</v>
      </c>
      <c r="AI1594" s="157">
        <v>1.4311129999999999E-3</v>
      </c>
      <c r="AJ1594" s="157">
        <v>1.0015272E-2</v>
      </c>
      <c r="AK1594" s="157">
        <v>0</v>
      </c>
      <c r="AL1594" s="192">
        <v>2.0800000000000001E-5</v>
      </c>
      <c r="AM1594" s="157">
        <v>0</v>
      </c>
      <c r="AN1594" s="157">
        <v>0</v>
      </c>
      <c r="AO1594" s="157">
        <v>0</v>
      </c>
      <c r="AP1594" s="157">
        <v>0</v>
      </c>
      <c r="AQ1594" s="157">
        <v>0</v>
      </c>
      <c r="AR1594" s="157">
        <v>0</v>
      </c>
      <c r="AS1594" s="157">
        <v>1.9583732E-2</v>
      </c>
      <c r="AT1594" s="157">
        <v>2.2461400000000002E-3</v>
      </c>
      <c r="AU1594" s="157">
        <v>7.2135199999999997E-4</v>
      </c>
      <c r="AV1594" s="157">
        <v>0</v>
      </c>
      <c r="AW1594" s="157">
        <v>0</v>
      </c>
      <c r="AX1594" s="157">
        <v>9.4623659999999998E-3</v>
      </c>
      <c r="AY1594" s="157">
        <v>2.7021915000000001E-2</v>
      </c>
      <c r="AZ1594" s="157">
        <v>0</v>
      </c>
      <c r="BA1594" s="157">
        <v>0</v>
      </c>
      <c r="BB1594" s="192">
        <v>2.4600000000000002E-5</v>
      </c>
      <c r="BC1594" s="157">
        <v>1.5118322999999999E-2</v>
      </c>
      <c r="BD1594" s="157">
        <v>1.7745573000000001E-2</v>
      </c>
      <c r="BE1594" s="157">
        <v>5.431763E-3</v>
      </c>
      <c r="BF1594" s="157">
        <v>0</v>
      </c>
      <c r="BG1594" s="157">
        <v>0</v>
      </c>
      <c r="BH1594" s="157">
        <v>0</v>
      </c>
      <c r="BI1594" s="157">
        <v>0</v>
      </c>
      <c r="BJ1594" s="157">
        <v>1.5206984E-2</v>
      </c>
      <c r="BK1594" s="157">
        <v>1.1573237E-2</v>
      </c>
      <c r="BL1594" s="157">
        <v>3.57692E-4</v>
      </c>
      <c r="BM1594" s="157">
        <v>0</v>
      </c>
      <c r="BN1594" s="157">
        <v>0</v>
      </c>
      <c r="BO1594" s="157">
        <v>2.4022959999999999E-3</v>
      </c>
      <c r="BP1594" s="157">
        <v>0</v>
      </c>
      <c r="BQ1594" s="157">
        <v>4.1848500000000002E-4</v>
      </c>
      <c r="BR1594" s="157">
        <v>3.0550009999999999E-3</v>
      </c>
      <c r="BS1594" s="157">
        <v>0</v>
      </c>
      <c r="BT1594" s="157">
        <v>0</v>
      </c>
      <c r="BU1594" s="157">
        <v>0</v>
      </c>
      <c r="BV1594" s="157">
        <v>8.9824629999999996E-3</v>
      </c>
      <c r="BW1594" s="157">
        <v>0</v>
      </c>
      <c r="BX1594" s="157">
        <v>9.3939469999999997E-3</v>
      </c>
      <c r="BY1594" s="157">
        <v>5.5405799999999996E-4</v>
      </c>
      <c r="BZ1594" s="157">
        <v>2.5994920000000001E-3</v>
      </c>
      <c r="CA1594" s="157">
        <v>1.3743500000000001E-2</v>
      </c>
      <c r="CB1594" s="157">
        <v>5.7517100000000002E-3</v>
      </c>
      <c r="CC1594" s="157">
        <v>1.44912E-4</v>
      </c>
      <c r="CD1594" s="157">
        <v>1.6720269999999999E-2</v>
      </c>
      <c r="CE1594" s="157">
        <v>7.4710499999999997E-4</v>
      </c>
      <c r="CF1594" s="157">
        <v>5.5384789999999998E-3</v>
      </c>
      <c r="CG1594" s="157">
        <v>2.9840388999999998E-2</v>
      </c>
      <c r="CH1594" s="157">
        <v>0</v>
      </c>
      <c r="CI1594" s="192">
        <v>1.8899999999999999E-5</v>
      </c>
      <c r="CJ1594" s="192">
        <v>5.3000000000000001E-5</v>
      </c>
      <c r="CK1594" s="157">
        <v>0</v>
      </c>
      <c r="CL1594" s="192">
        <v>7.75E-5</v>
      </c>
      <c r="CM1594" s="157">
        <v>0</v>
      </c>
      <c r="CN1594" s="157">
        <v>0</v>
      </c>
      <c r="CO1594" s="157">
        <v>0</v>
      </c>
      <c r="CP1594" s="157">
        <v>1.7499099999999999E-4</v>
      </c>
      <c r="CQ1594" s="157">
        <v>2.5714969999999998E-3</v>
      </c>
      <c r="CR1594" s="157">
        <v>1.6241140000000001E-3</v>
      </c>
      <c r="CS1594" s="157">
        <v>7.7756120000000003E-3</v>
      </c>
      <c r="CT1594" s="157">
        <v>1.073324E-2</v>
      </c>
      <c r="CU1594" s="157">
        <v>1.5947699999999999E-4</v>
      </c>
      <c r="CV1594" s="157">
        <v>1.19496E-4</v>
      </c>
      <c r="CW1594" s="157">
        <v>0</v>
      </c>
      <c r="CX1594" s="157">
        <v>1.7438997000000001E-2</v>
      </c>
      <c r="CY1594" s="157">
        <v>1.408762E-3</v>
      </c>
      <c r="CZ1594" s="157">
        <v>0</v>
      </c>
      <c r="DA1594" s="157">
        <v>0</v>
      </c>
      <c r="DB1594" s="157">
        <v>0</v>
      </c>
      <c r="DC1594" s="157">
        <v>0</v>
      </c>
      <c r="DD1594" s="192">
        <v>4.5099999999999998E-5</v>
      </c>
      <c r="DE1594" s="157">
        <v>0</v>
      </c>
      <c r="DF1594" s="157">
        <v>0</v>
      </c>
      <c r="DG1594" s="157">
        <v>0</v>
      </c>
      <c r="DH1594" s="157">
        <v>1.35007E-4</v>
      </c>
      <c r="DI1594" s="192">
        <v>6.05E-5</v>
      </c>
      <c r="DJ1594" s="157">
        <v>0</v>
      </c>
      <c r="DK1594" s="157">
        <v>0</v>
      </c>
      <c r="DL1594" s="157">
        <v>9.0939100000000002E-3</v>
      </c>
      <c r="DM1594" s="157">
        <v>5.2506330000000002E-3</v>
      </c>
      <c r="DN1594" s="192">
        <v>8.8200000000000003E-5</v>
      </c>
      <c r="DO1594" s="157">
        <v>0</v>
      </c>
      <c r="DP1594" s="157">
        <v>0</v>
      </c>
      <c r="DQ1594" s="157">
        <v>0</v>
      </c>
      <c r="DR1594" s="157">
        <v>0</v>
      </c>
      <c r="DS1594" s="192">
        <v>4.5399999999999999E-5</v>
      </c>
      <c r="DT1594" s="157">
        <v>1.2618564000000001E-2</v>
      </c>
      <c r="DU1594" s="157">
        <v>7.8083299999999998E-4</v>
      </c>
      <c r="DV1594" s="157">
        <v>0</v>
      </c>
      <c r="DW1594" s="192">
        <v>6.9499999999999995E-5</v>
      </c>
      <c r="DX1594" s="157">
        <v>7.8868600000000003E-4</v>
      </c>
      <c r="DY1594" s="157">
        <v>0</v>
      </c>
      <c r="DZ1594" s="157">
        <v>0</v>
      </c>
      <c r="EA1594" s="157">
        <v>2.5589469999999998E-3</v>
      </c>
      <c r="EB1594" s="157">
        <v>4.6473959999999998E-3</v>
      </c>
      <c r="EC1594" s="157">
        <v>0</v>
      </c>
      <c r="ED1594" s="157">
        <v>0</v>
      </c>
      <c r="EE1594" s="157">
        <v>0</v>
      </c>
      <c r="EF1594" s="157">
        <v>0</v>
      </c>
      <c r="EG1594" s="157">
        <v>0</v>
      </c>
      <c r="EH1594" s="157">
        <v>0</v>
      </c>
      <c r="EI1594" s="192">
        <v>1.13E-5</v>
      </c>
      <c r="EJ1594" s="157">
        <v>0</v>
      </c>
      <c r="EK1594" s="157">
        <v>2.6540840000000001E-3</v>
      </c>
      <c r="EL1594" s="157">
        <v>0</v>
      </c>
      <c r="EM1594" s="157">
        <v>0</v>
      </c>
      <c r="EN1594" s="157">
        <v>0</v>
      </c>
      <c r="EO1594" s="157">
        <v>0</v>
      </c>
      <c r="EP1594" s="157">
        <v>0</v>
      </c>
      <c r="EQ1594" s="192">
        <v>1.7799999999999999E-5</v>
      </c>
      <c r="ER1594" s="157">
        <v>2.6876200000000003E-4</v>
      </c>
      <c r="ES1594" s="157">
        <v>0</v>
      </c>
      <c r="ET1594" s="157">
        <v>2.2026268000000002E-2</v>
      </c>
      <c r="EU1594" s="192">
        <v>3.7200000000000003E-5</v>
      </c>
      <c r="EV1594" s="157">
        <v>0</v>
      </c>
      <c r="EW1594" s="157">
        <v>2.54944E-4</v>
      </c>
      <c r="EX1594" s="157">
        <v>0</v>
      </c>
      <c r="EY1594" s="157">
        <v>0</v>
      </c>
      <c r="EZ1594" s="192">
        <v>5.8199999999999998E-5</v>
      </c>
      <c r="FA1594" s="157">
        <v>0</v>
      </c>
      <c r="FB1594" s="157">
        <v>0</v>
      </c>
      <c r="FC1594" s="157">
        <v>0</v>
      </c>
      <c r="FD1594" s="157">
        <v>0</v>
      </c>
      <c r="FE1594" s="157">
        <v>3.0978519999999999E-3</v>
      </c>
      <c r="FF1594" s="157">
        <v>5.5954960000000002E-3</v>
      </c>
      <c r="FG1594" s="157">
        <v>6.9278550000000001E-3</v>
      </c>
      <c r="FH1594" s="157">
        <v>0</v>
      </c>
      <c r="FI1594" s="157">
        <v>1.875034E-3</v>
      </c>
      <c r="FJ1594" s="157">
        <v>0</v>
      </c>
      <c r="FK1594" s="157">
        <v>1.894377E-3</v>
      </c>
      <c r="FL1594" s="157">
        <v>1.1783215E-2</v>
      </c>
      <c r="FM1594" s="157">
        <v>7.6145350000000004E-3</v>
      </c>
      <c r="FN1594" s="192">
        <v>5.1700000000000003E-5</v>
      </c>
      <c r="FO1594" s="192">
        <v>9.0599999999999997E-6</v>
      </c>
      <c r="FP1594" s="157">
        <v>0</v>
      </c>
      <c r="FQ1594" s="157">
        <v>1.1091963E-2</v>
      </c>
      <c r="FR1594" s="192">
        <v>5.8E-5</v>
      </c>
      <c r="FS1594" s="157">
        <v>0</v>
      </c>
      <c r="FT1594" s="157">
        <v>0</v>
      </c>
      <c r="FU1594" s="157">
        <v>0</v>
      </c>
      <c r="FV1594" s="157">
        <v>0</v>
      </c>
      <c r="FW1594" s="157">
        <v>0</v>
      </c>
      <c r="FX1594" s="157">
        <v>4.3500500000000003E-4</v>
      </c>
      <c r="FY1594" s="157">
        <v>0</v>
      </c>
      <c r="FZ1594" s="157">
        <v>0</v>
      </c>
      <c r="GA1594" s="157">
        <v>0</v>
      </c>
      <c r="GB1594" s="192">
        <v>4.21E-5</v>
      </c>
      <c r="GC1594" s="157">
        <v>3.77544E-4</v>
      </c>
      <c r="GD1594" s="157">
        <v>4.4164699999999998E-4</v>
      </c>
      <c r="GE1594" s="157">
        <v>1.039243E-3</v>
      </c>
      <c r="GF1594" s="157">
        <v>0</v>
      </c>
      <c r="GG1594" s="192">
        <v>6.6699999999999995E-5</v>
      </c>
      <c r="GH1594" s="157">
        <v>0</v>
      </c>
      <c r="GI1594" s="157">
        <v>4.1167100000000001E-4</v>
      </c>
      <c r="GJ1594" s="157">
        <v>0</v>
      </c>
      <c r="GK1594" s="157">
        <v>2.2122322999999999E-2</v>
      </c>
      <c r="GL1594" s="157">
        <v>0</v>
      </c>
      <c r="GM1594" s="157">
        <v>1.9197499999999999E-4</v>
      </c>
      <c r="GN1594" s="157">
        <v>4.842224E-3</v>
      </c>
      <c r="GO1594" s="157">
        <v>0</v>
      </c>
      <c r="GP1594" s="192">
        <v>7.1299999999999998E-5</v>
      </c>
      <c r="GQ1594" s="157">
        <v>0</v>
      </c>
      <c r="GR1594" s="157">
        <v>0</v>
      </c>
      <c r="GS1594" s="157">
        <v>1.8271499999999999E-4</v>
      </c>
      <c r="GT1594" s="157">
        <v>0</v>
      </c>
      <c r="GU1594" s="157">
        <v>0</v>
      </c>
      <c r="GV1594" s="157">
        <v>0</v>
      </c>
      <c r="GW1594" s="157">
        <v>0</v>
      </c>
      <c r="GX1594" s="157">
        <v>1.3333332999999999E-2</v>
      </c>
      <c r="GY1594" s="157">
        <v>0</v>
      </c>
      <c r="GZ1594" s="157">
        <v>0</v>
      </c>
      <c r="HA1594" s="157">
        <v>1.0638297999999999E-2</v>
      </c>
    </row>
    <row r="1595" spans="1:209" x14ac:dyDescent="0.2">
      <c r="A1595" s="157" t="s">
        <v>5404</v>
      </c>
      <c r="B1595" s="192">
        <v>5.9700000000000001E-5</v>
      </c>
      <c r="C1595" s="157">
        <v>1.2629300000000001E-4</v>
      </c>
      <c r="D1595" s="192">
        <v>8.6899999999999998E-5</v>
      </c>
      <c r="E1595" s="192">
        <v>4.6600000000000001E-5</v>
      </c>
      <c r="F1595" s="192">
        <v>9.2100000000000003E-5</v>
      </c>
      <c r="G1595" s="157">
        <v>2.1356599999999999E-4</v>
      </c>
      <c r="H1595" s="157">
        <v>2.83634E-4</v>
      </c>
      <c r="I1595" s="157">
        <v>1.05054E-4</v>
      </c>
      <c r="J1595" s="157">
        <v>2.1672400000000001E-4</v>
      </c>
      <c r="K1595" s="157">
        <v>1.8754700000000001E-4</v>
      </c>
      <c r="L1595" s="192">
        <v>6.8200000000000004E-5</v>
      </c>
      <c r="M1595" s="157">
        <v>1.7640399999999999E-4</v>
      </c>
      <c r="N1595" s="157">
        <v>1.01411E-4</v>
      </c>
      <c r="O1595" s="157">
        <v>2.30826E-4</v>
      </c>
      <c r="P1595" s="157">
        <v>1.10297E-4</v>
      </c>
      <c r="Q1595" s="157">
        <v>1.26422E-4</v>
      </c>
      <c r="R1595" s="192">
        <v>8.7299999999999994E-5</v>
      </c>
      <c r="S1595" s="157">
        <v>1.67765E-4</v>
      </c>
      <c r="T1595" s="157">
        <v>2.5862299999999998E-4</v>
      </c>
      <c r="U1595" s="192">
        <v>2.2099999999999998E-5</v>
      </c>
      <c r="V1595" s="192">
        <v>6.0900000000000003E-5</v>
      </c>
      <c r="W1595" s="157">
        <v>1.9416999999999999E-4</v>
      </c>
      <c r="X1595" s="157">
        <v>1.82537E-4</v>
      </c>
      <c r="Y1595" s="157">
        <v>1.8004300000000001E-4</v>
      </c>
      <c r="Z1595" s="157">
        <v>1.40731E-4</v>
      </c>
      <c r="AA1595" s="192">
        <v>6.5699999999999998E-5</v>
      </c>
      <c r="AB1595" s="192">
        <v>6.9900000000000005E-5</v>
      </c>
      <c r="AC1595" s="192">
        <v>5.7899999999999998E-5</v>
      </c>
      <c r="AD1595" s="192">
        <v>3.8800000000000001E-5</v>
      </c>
      <c r="AE1595" s="192">
        <v>5.5600000000000003E-5</v>
      </c>
      <c r="AF1595" s="157">
        <v>1.7972100000000001E-4</v>
      </c>
      <c r="AG1595" s="192">
        <v>6.6799999999999997E-5</v>
      </c>
      <c r="AH1595" s="192">
        <v>2.4600000000000002E-5</v>
      </c>
      <c r="AI1595" s="192">
        <v>7.7399999999999998E-5</v>
      </c>
      <c r="AJ1595" s="192">
        <v>7.1000000000000005E-5</v>
      </c>
      <c r="AK1595" s="157">
        <v>1.1642E-4</v>
      </c>
      <c r="AL1595" s="157">
        <v>3.5390900000000002E-4</v>
      </c>
      <c r="AM1595" s="192">
        <v>2.0699999999999998E-5</v>
      </c>
      <c r="AN1595" s="192">
        <v>4.9599999999999999E-5</v>
      </c>
      <c r="AO1595" s="192">
        <v>5.0599999999999997E-5</v>
      </c>
      <c r="AP1595" s="157">
        <v>0</v>
      </c>
      <c r="AQ1595" s="192">
        <v>8.3700000000000002E-5</v>
      </c>
      <c r="AR1595" s="192">
        <v>5.0899999999999997E-5</v>
      </c>
      <c r="AS1595" s="157">
        <v>0</v>
      </c>
      <c r="AT1595" s="157">
        <v>2.0419500000000001E-4</v>
      </c>
      <c r="AU1595" s="192">
        <v>5.1499999999999998E-5</v>
      </c>
      <c r="AV1595" s="157">
        <v>0</v>
      </c>
      <c r="AW1595" s="192">
        <v>3.4199999999999998E-5</v>
      </c>
      <c r="AX1595" s="157">
        <v>1.3234100000000001E-4</v>
      </c>
      <c r="AY1595" s="157">
        <v>2.1617500000000001E-4</v>
      </c>
      <c r="AZ1595" s="192">
        <v>3.79E-5</v>
      </c>
      <c r="BA1595" s="157">
        <v>1.20412E-4</v>
      </c>
      <c r="BB1595" s="192">
        <v>7.3899999999999994E-5</v>
      </c>
      <c r="BC1595" s="192">
        <v>4.8099999999999997E-5</v>
      </c>
      <c r="BD1595" s="192">
        <v>3.6999999999999998E-5</v>
      </c>
      <c r="BE1595" s="157">
        <v>1.23449E-4</v>
      </c>
      <c r="BF1595" s="157">
        <v>3.0477400000000001E-4</v>
      </c>
      <c r="BG1595" s="157">
        <v>0</v>
      </c>
      <c r="BH1595" s="157">
        <v>0</v>
      </c>
      <c r="BI1595" s="157">
        <v>0</v>
      </c>
      <c r="BJ1595" s="192">
        <v>3.7499999999999997E-5</v>
      </c>
      <c r="BK1595" s="192">
        <v>3.4400000000000003E-5</v>
      </c>
      <c r="BL1595" s="192">
        <v>7.1500000000000003E-5</v>
      </c>
      <c r="BM1595" s="157">
        <v>0</v>
      </c>
      <c r="BN1595" s="157">
        <v>0</v>
      </c>
      <c r="BO1595" s="157">
        <v>2.2243499999999999E-4</v>
      </c>
      <c r="BP1595" s="157">
        <v>0</v>
      </c>
      <c r="BQ1595" s="192">
        <v>5.9799999999999997E-5</v>
      </c>
      <c r="BR1595" s="157">
        <v>2.74844E-4</v>
      </c>
      <c r="BS1595" s="157">
        <v>0</v>
      </c>
      <c r="BT1595" s="157">
        <v>0</v>
      </c>
      <c r="BU1595" s="157">
        <v>0</v>
      </c>
      <c r="BV1595" s="192">
        <v>4.7500000000000003E-5</v>
      </c>
      <c r="BW1595" s="157">
        <v>1.7928E-4</v>
      </c>
      <c r="BX1595" s="192">
        <v>2.4000000000000001E-5</v>
      </c>
      <c r="BY1595" s="192">
        <v>2.5199999999999999E-5</v>
      </c>
      <c r="BZ1595" s="157">
        <v>1.2378500000000001E-4</v>
      </c>
      <c r="CA1595" s="157">
        <v>0</v>
      </c>
      <c r="CB1595" s="157">
        <v>1.20834E-4</v>
      </c>
      <c r="CC1595" s="192">
        <v>3.6199999999999999E-5</v>
      </c>
      <c r="CD1595" s="192">
        <v>4.0000000000000003E-5</v>
      </c>
      <c r="CE1595" s="192">
        <v>9.3399999999999993E-5</v>
      </c>
      <c r="CF1595" s="192">
        <v>2.7699999999999999E-5</v>
      </c>
      <c r="CG1595" s="157">
        <v>2.7758500000000001E-4</v>
      </c>
      <c r="CH1595" s="157">
        <v>1.5966799999999999E-4</v>
      </c>
      <c r="CI1595" s="192">
        <v>9.4300000000000002E-5</v>
      </c>
      <c r="CJ1595" s="157">
        <v>3.7074299999999998E-4</v>
      </c>
      <c r="CK1595" s="157">
        <v>1.61421E-4</v>
      </c>
      <c r="CL1595" s="157">
        <v>1.1078000000000001E-4</v>
      </c>
      <c r="CM1595" s="192">
        <v>3.7599999999999999E-5</v>
      </c>
      <c r="CN1595" s="157">
        <v>3.1790200000000001E-4</v>
      </c>
      <c r="CO1595" s="157">
        <v>1.25838E-4</v>
      </c>
      <c r="CP1595" s="157">
        <v>2.4998799999999998E-4</v>
      </c>
      <c r="CQ1595" s="192">
        <v>6.0099999999999997E-5</v>
      </c>
      <c r="CR1595" s="157">
        <v>4.3658999999999999E-4</v>
      </c>
      <c r="CS1595" s="157">
        <v>1.6676899999999999E-4</v>
      </c>
      <c r="CT1595" s="192">
        <v>2.3799999999999999E-5</v>
      </c>
      <c r="CU1595" s="157">
        <v>1.5947699999999999E-4</v>
      </c>
      <c r="CV1595" s="157">
        <v>1.7924400000000001E-4</v>
      </c>
      <c r="CW1595" s="192">
        <v>2.37E-5</v>
      </c>
      <c r="CX1595" s="157">
        <v>2.4625E-4</v>
      </c>
      <c r="CY1595" s="192">
        <v>2.76E-5</v>
      </c>
      <c r="CZ1595" s="157">
        <v>1.1438999999999999E-4</v>
      </c>
      <c r="DA1595" s="192">
        <v>4.9799999999999998E-5</v>
      </c>
      <c r="DB1595" s="192">
        <v>8.3100000000000001E-5</v>
      </c>
      <c r="DC1595" s="192">
        <v>9.1600000000000004E-5</v>
      </c>
      <c r="DD1595" s="157">
        <v>1.9562099999999999E-4</v>
      </c>
      <c r="DE1595" s="157">
        <v>1.8535700000000001E-4</v>
      </c>
      <c r="DF1595" s="157">
        <v>3.67563E-4</v>
      </c>
      <c r="DG1595" s="157">
        <v>0</v>
      </c>
      <c r="DH1595" s="157">
        <v>4.05022E-4</v>
      </c>
      <c r="DI1595" s="157">
        <v>2.2182300000000001E-4</v>
      </c>
      <c r="DJ1595" s="157">
        <v>1.34098E-4</v>
      </c>
      <c r="DK1595" s="157">
        <v>2.5484200000000002E-4</v>
      </c>
      <c r="DL1595" s="192">
        <v>9.0000000000000006E-5</v>
      </c>
      <c r="DM1595" s="157">
        <v>2.26646E-4</v>
      </c>
      <c r="DN1595" s="192">
        <v>4.4100000000000001E-5</v>
      </c>
      <c r="DO1595" s="157">
        <v>1.03742E-4</v>
      </c>
      <c r="DP1595" s="157">
        <v>0</v>
      </c>
      <c r="DQ1595" s="192">
        <v>3.9400000000000002E-5</v>
      </c>
      <c r="DR1595" s="157">
        <v>0</v>
      </c>
      <c r="DS1595" s="157">
        <v>2.0436900000000001E-4</v>
      </c>
      <c r="DT1595" s="192">
        <v>8.4699999999999999E-5</v>
      </c>
      <c r="DU1595" s="192">
        <v>8.2200000000000006E-5</v>
      </c>
      <c r="DV1595" s="157">
        <v>1.3491600000000001E-4</v>
      </c>
      <c r="DW1595" s="192">
        <v>3.4799999999999999E-5</v>
      </c>
      <c r="DX1595" s="157">
        <v>1.63177E-4</v>
      </c>
      <c r="DY1595" s="192">
        <v>6.4800000000000003E-5</v>
      </c>
      <c r="DZ1595" s="157">
        <v>3.1629599999999998E-4</v>
      </c>
      <c r="EA1595" s="157">
        <v>1.3708599999999999E-4</v>
      </c>
      <c r="EB1595" s="192">
        <v>3.5200000000000002E-5</v>
      </c>
      <c r="EC1595" s="157">
        <v>3.2896500000000002E-4</v>
      </c>
      <c r="ED1595" s="157">
        <v>2.9540600000000001E-4</v>
      </c>
      <c r="EE1595" s="157">
        <v>1.8633899999999999E-4</v>
      </c>
      <c r="EF1595" s="157">
        <v>2.6136099999999999E-4</v>
      </c>
      <c r="EG1595" s="157">
        <v>3.0583800000000001E-4</v>
      </c>
      <c r="EH1595" s="157">
        <v>1.98555E-4</v>
      </c>
      <c r="EI1595" s="157">
        <v>2.0377899999999999E-4</v>
      </c>
      <c r="EJ1595" s="157">
        <v>5.7788499999999999E-4</v>
      </c>
      <c r="EK1595" s="157">
        <v>2.9489799999999998E-4</v>
      </c>
      <c r="EL1595" s="157">
        <v>5.0525500000000003E-4</v>
      </c>
      <c r="EM1595" s="157">
        <v>1.06804E-4</v>
      </c>
      <c r="EN1595" s="157">
        <v>2.9249099999999997E-4</v>
      </c>
      <c r="EO1595" s="157">
        <v>2.6196900000000003E-4</v>
      </c>
      <c r="EP1595" s="157">
        <v>2.11883E-4</v>
      </c>
      <c r="EQ1595" s="157">
        <v>1.3347000000000001E-4</v>
      </c>
      <c r="ER1595" s="192">
        <v>2.0699999999999998E-5</v>
      </c>
      <c r="ES1595" s="157">
        <v>1.5988299999999999E-4</v>
      </c>
      <c r="ET1595" s="157">
        <v>0</v>
      </c>
      <c r="EU1595" s="157">
        <v>0</v>
      </c>
      <c r="EV1595" s="192">
        <v>8.1299999999999997E-5</v>
      </c>
      <c r="EW1595" s="157">
        <v>2.54944E-4</v>
      </c>
      <c r="EX1595" s="157">
        <v>1.9381699999999999E-4</v>
      </c>
      <c r="EY1595" s="192">
        <v>5.1799999999999999E-5</v>
      </c>
      <c r="EZ1595" s="157">
        <v>1.74632E-4</v>
      </c>
      <c r="FA1595" s="157">
        <v>3.3592300000000002E-4</v>
      </c>
      <c r="FB1595" s="157">
        <v>5.1244699999999997E-4</v>
      </c>
      <c r="FC1595" s="157">
        <v>3.5250400000000001E-4</v>
      </c>
      <c r="FD1595" s="157">
        <v>1.25291E-4</v>
      </c>
      <c r="FE1595" s="157">
        <v>2.6937800000000002E-4</v>
      </c>
      <c r="FF1595" s="157">
        <v>2.0347299999999999E-4</v>
      </c>
      <c r="FG1595" s="192">
        <v>7.9599999999999997E-5</v>
      </c>
      <c r="FH1595" s="192">
        <v>9.48E-5</v>
      </c>
      <c r="FI1595" s="192">
        <v>5.5099999999999998E-5</v>
      </c>
      <c r="FJ1595" s="157">
        <v>2.3872800000000001E-4</v>
      </c>
      <c r="FK1595" s="192">
        <v>9.2399999999999996E-5</v>
      </c>
      <c r="FL1595" s="192">
        <v>6.4200000000000002E-5</v>
      </c>
      <c r="FM1595" s="157">
        <v>2.53818E-4</v>
      </c>
      <c r="FN1595" s="157">
        <v>0</v>
      </c>
      <c r="FO1595" s="157">
        <v>3.44147E-4</v>
      </c>
      <c r="FP1595" s="157">
        <v>2.0579499999999999E-4</v>
      </c>
      <c r="FQ1595" s="192">
        <v>7.8300000000000006E-5</v>
      </c>
      <c r="FR1595" s="157">
        <v>3.4785600000000001E-4</v>
      </c>
      <c r="FS1595" s="157">
        <v>7.9883500000000002E-4</v>
      </c>
      <c r="FT1595" s="157">
        <v>3.2678999999999998E-4</v>
      </c>
      <c r="FU1595" s="157">
        <v>8.3491700000000002E-4</v>
      </c>
      <c r="FV1595" s="157">
        <v>3.44495E-4</v>
      </c>
      <c r="FW1595" s="157">
        <v>5.4552699999999997E-4</v>
      </c>
      <c r="FX1595" s="192">
        <v>7.6799999999999997E-5</v>
      </c>
      <c r="FY1595" s="157">
        <v>1.6291999999999999E-4</v>
      </c>
      <c r="FZ1595" s="157">
        <v>3.1627000000000001E-4</v>
      </c>
      <c r="GA1595" s="157">
        <v>0</v>
      </c>
      <c r="GB1595" s="192">
        <v>4.21E-5</v>
      </c>
      <c r="GC1595" s="157">
        <v>7.5508699999999999E-4</v>
      </c>
      <c r="GD1595" s="157">
        <v>0</v>
      </c>
      <c r="GE1595" s="192">
        <v>9.0400000000000002E-5</v>
      </c>
      <c r="GF1595" s="157">
        <v>0</v>
      </c>
      <c r="GG1595" s="192">
        <v>2.2200000000000001E-5</v>
      </c>
      <c r="GH1595" s="192">
        <v>6.9999999999999994E-5</v>
      </c>
      <c r="GI1595" s="192">
        <v>5.1499999999999998E-5</v>
      </c>
      <c r="GJ1595" s="157">
        <v>2.42444E-4</v>
      </c>
      <c r="GK1595" s="192">
        <v>5.9200000000000002E-5</v>
      </c>
      <c r="GL1595" s="192">
        <v>3.3099999999999998E-5</v>
      </c>
      <c r="GM1595" s="157">
        <v>0</v>
      </c>
      <c r="GN1595" s="192">
        <v>8.0699999999999996E-5</v>
      </c>
      <c r="GO1595" s="157">
        <v>1.5982099999999999E-4</v>
      </c>
      <c r="GP1595" s="157">
        <v>1.4256199999999999E-4</v>
      </c>
      <c r="GQ1595" s="157">
        <v>1.2339299999999999E-4</v>
      </c>
      <c r="GR1595" s="157">
        <v>5.3019500000000002E-4</v>
      </c>
      <c r="GS1595" s="157">
        <v>1.8271499999999999E-4</v>
      </c>
      <c r="GT1595" s="157">
        <v>0</v>
      </c>
      <c r="GU1595" s="157">
        <v>0</v>
      </c>
      <c r="GV1595" s="157">
        <v>3.1240199999999998E-4</v>
      </c>
      <c r="GW1595" s="157">
        <v>0</v>
      </c>
      <c r="GX1595" s="157">
        <v>0</v>
      </c>
      <c r="GY1595" s="157">
        <v>0</v>
      </c>
      <c r="GZ1595" s="157">
        <v>0</v>
      </c>
      <c r="HA1595" s="157">
        <v>0</v>
      </c>
    </row>
    <row r="1596" spans="1:209" x14ac:dyDescent="0.2">
      <c r="A1596" s="157" t="s">
        <v>5405</v>
      </c>
      <c r="B1596" s="157">
        <v>0</v>
      </c>
      <c r="C1596" s="157">
        <v>0</v>
      </c>
      <c r="D1596" s="157">
        <v>0</v>
      </c>
      <c r="E1596" s="157">
        <v>0</v>
      </c>
      <c r="F1596" s="157">
        <v>0</v>
      </c>
      <c r="G1596" s="157">
        <v>0</v>
      </c>
      <c r="H1596" s="157">
        <v>0</v>
      </c>
      <c r="I1596" s="157">
        <v>0</v>
      </c>
      <c r="J1596" s="157">
        <v>0</v>
      </c>
      <c r="K1596" s="157">
        <v>0</v>
      </c>
      <c r="L1596" s="157">
        <v>0</v>
      </c>
      <c r="M1596" s="157">
        <v>0</v>
      </c>
      <c r="N1596" s="157">
        <v>0</v>
      </c>
      <c r="O1596" s="157">
        <v>0</v>
      </c>
      <c r="P1596" s="157">
        <v>0</v>
      </c>
      <c r="Q1596" s="157">
        <v>0</v>
      </c>
      <c r="R1596" s="192">
        <v>2.1800000000000001E-5</v>
      </c>
      <c r="S1596" s="157">
        <v>1.4379900000000001E-4</v>
      </c>
      <c r="T1596" s="192">
        <v>3.2299999999999999E-5</v>
      </c>
      <c r="U1596" s="157">
        <v>0</v>
      </c>
      <c r="V1596" s="157">
        <v>0</v>
      </c>
      <c r="W1596" s="157">
        <v>0</v>
      </c>
      <c r="X1596" s="157">
        <v>0</v>
      </c>
      <c r="Y1596" s="157">
        <v>0</v>
      </c>
      <c r="Z1596" s="157">
        <v>0</v>
      </c>
      <c r="AA1596" s="157">
        <v>0</v>
      </c>
      <c r="AB1596" s="157">
        <v>0</v>
      </c>
      <c r="AC1596" s="157">
        <v>0</v>
      </c>
      <c r="AD1596" s="157">
        <v>0</v>
      </c>
      <c r="AE1596" s="157">
        <v>0</v>
      </c>
      <c r="AF1596" s="157">
        <v>0</v>
      </c>
      <c r="AG1596" s="157">
        <v>0</v>
      </c>
      <c r="AH1596" s="157">
        <v>0</v>
      </c>
      <c r="AI1596" s="157">
        <v>0</v>
      </c>
      <c r="AJ1596" s="157">
        <v>0</v>
      </c>
      <c r="AK1596" s="157">
        <v>0</v>
      </c>
      <c r="AL1596" s="157">
        <v>0</v>
      </c>
      <c r="AM1596" s="157">
        <v>0</v>
      </c>
      <c r="AN1596" s="157">
        <v>0</v>
      </c>
      <c r="AO1596" s="157">
        <v>0</v>
      </c>
      <c r="AP1596" s="157">
        <v>0</v>
      </c>
      <c r="AQ1596" s="157">
        <v>0</v>
      </c>
      <c r="AR1596" s="157">
        <v>0</v>
      </c>
      <c r="AS1596" s="157">
        <v>5.9206600000000003E-4</v>
      </c>
      <c r="AT1596" s="157">
        <v>0</v>
      </c>
      <c r="AU1596" s="157">
        <v>1.0305E-4</v>
      </c>
      <c r="AV1596" s="157">
        <v>0</v>
      </c>
      <c r="AW1596" s="157">
        <v>0</v>
      </c>
      <c r="AX1596" s="192">
        <v>3.3099999999999998E-5</v>
      </c>
      <c r="AY1596" s="192">
        <v>2.6999999999999999E-5</v>
      </c>
      <c r="AZ1596" s="157">
        <v>0</v>
      </c>
      <c r="BA1596" s="157">
        <v>0</v>
      </c>
      <c r="BB1596" s="157">
        <v>0</v>
      </c>
      <c r="BC1596" s="157">
        <v>0</v>
      </c>
      <c r="BD1596" s="157">
        <v>0</v>
      </c>
      <c r="BE1596" s="192">
        <v>6.1699999999999995E-5</v>
      </c>
      <c r="BF1596" s="157">
        <v>0</v>
      </c>
      <c r="BG1596" s="157">
        <v>0</v>
      </c>
      <c r="BH1596" s="157">
        <v>0</v>
      </c>
      <c r="BI1596" s="157">
        <v>0</v>
      </c>
      <c r="BJ1596" s="192">
        <v>3.7499999999999997E-5</v>
      </c>
      <c r="BK1596" s="157">
        <v>0</v>
      </c>
      <c r="BL1596" s="192">
        <v>7.1500000000000003E-5</v>
      </c>
      <c r="BM1596" s="157">
        <v>0</v>
      </c>
      <c r="BN1596" s="157">
        <v>0</v>
      </c>
      <c r="BO1596" s="157">
        <v>1.7794800000000001E-4</v>
      </c>
      <c r="BP1596" s="157">
        <v>0</v>
      </c>
      <c r="BQ1596" s="157">
        <v>0</v>
      </c>
      <c r="BR1596" s="157">
        <v>0</v>
      </c>
      <c r="BS1596" s="157">
        <v>0</v>
      </c>
      <c r="BT1596" s="157">
        <v>0</v>
      </c>
      <c r="BU1596" s="157">
        <v>0</v>
      </c>
      <c r="BV1596" s="157">
        <v>0</v>
      </c>
      <c r="BW1596" s="157">
        <v>0</v>
      </c>
      <c r="BX1596" s="157">
        <v>0</v>
      </c>
      <c r="BY1596" s="157">
        <v>0</v>
      </c>
      <c r="BZ1596" s="157">
        <v>0</v>
      </c>
      <c r="CA1596" s="157">
        <v>0</v>
      </c>
      <c r="CB1596" s="157">
        <v>0</v>
      </c>
      <c r="CC1596" s="157">
        <v>0</v>
      </c>
      <c r="CD1596" s="157">
        <v>0</v>
      </c>
      <c r="CE1596" s="157">
        <v>0</v>
      </c>
      <c r="CF1596" s="157">
        <v>0</v>
      </c>
      <c r="CG1596" s="157">
        <v>1.3879300000000001E-4</v>
      </c>
      <c r="CH1596" s="157">
        <v>0</v>
      </c>
      <c r="CI1596" s="157">
        <v>0</v>
      </c>
      <c r="CJ1596" s="157">
        <v>0</v>
      </c>
      <c r="CK1596" s="157">
        <v>0</v>
      </c>
      <c r="CL1596" s="157">
        <v>0</v>
      </c>
      <c r="CM1596" s="157">
        <v>0</v>
      </c>
      <c r="CN1596" s="157">
        <v>0</v>
      </c>
      <c r="CO1596" s="157">
        <v>0</v>
      </c>
      <c r="CP1596" s="157">
        <v>0</v>
      </c>
      <c r="CQ1596" s="157">
        <v>0</v>
      </c>
      <c r="CR1596" s="157">
        <v>0</v>
      </c>
      <c r="CS1596" s="157">
        <v>0</v>
      </c>
      <c r="CT1596" s="157">
        <v>0</v>
      </c>
      <c r="CU1596" s="157">
        <v>0</v>
      </c>
      <c r="CV1596" s="157">
        <v>0</v>
      </c>
      <c r="CW1596" s="157">
        <v>0</v>
      </c>
      <c r="CX1596" s="157">
        <v>0</v>
      </c>
      <c r="CY1596" s="192">
        <v>8.2899999999999996E-5</v>
      </c>
      <c r="CZ1596" s="157">
        <v>0</v>
      </c>
      <c r="DA1596" s="157">
        <v>0</v>
      </c>
      <c r="DB1596" s="157">
        <v>0</v>
      </c>
      <c r="DC1596" s="157">
        <v>0</v>
      </c>
      <c r="DD1596" s="157">
        <v>0</v>
      </c>
      <c r="DE1596" s="157">
        <v>0</v>
      </c>
      <c r="DF1596" s="157">
        <v>0</v>
      </c>
      <c r="DG1596" s="157">
        <v>0</v>
      </c>
      <c r="DH1596" s="157">
        <v>0</v>
      </c>
      <c r="DI1596" s="157">
        <v>0</v>
      </c>
      <c r="DJ1596" s="157">
        <v>0</v>
      </c>
      <c r="DK1596" s="157">
        <v>0</v>
      </c>
      <c r="DL1596" s="157">
        <v>0</v>
      </c>
      <c r="DM1596" s="157">
        <v>0</v>
      </c>
      <c r="DN1596" s="192">
        <v>2.1999999999999999E-5</v>
      </c>
      <c r="DO1596" s="157">
        <v>0</v>
      </c>
      <c r="DP1596" s="157">
        <v>0</v>
      </c>
      <c r="DQ1596" s="157">
        <v>0</v>
      </c>
      <c r="DR1596" s="157">
        <v>0</v>
      </c>
      <c r="DS1596" s="157">
        <v>0</v>
      </c>
      <c r="DT1596" s="157">
        <v>0</v>
      </c>
      <c r="DU1596" s="192">
        <v>2.05E-5</v>
      </c>
      <c r="DV1596" s="157">
        <v>0</v>
      </c>
      <c r="DW1596" s="157">
        <v>0</v>
      </c>
      <c r="DX1596" s="157">
        <v>0</v>
      </c>
      <c r="DY1596" s="157">
        <v>0</v>
      </c>
      <c r="DZ1596" s="157">
        <v>0</v>
      </c>
      <c r="EA1596" s="157">
        <v>0</v>
      </c>
      <c r="EB1596" s="157">
        <v>0</v>
      </c>
      <c r="EC1596" s="157">
        <v>0</v>
      </c>
      <c r="ED1596" s="157">
        <v>0</v>
      </c>
      <c r="EE1596" s="157">
        <v>0</v>
      </c>
      <c r="EF1596" s="157">
        <v>0</v>
      </c>
      <c r="EG1596" s="157">
        <v>0</v>
      </c>
      <c r="EH1596" s="157">
        <v>0</v>
      </c>
      <c r="EI1596" s="157">
        <v>0</v>
      </c>
      <c r="EJ1596" s="157">
        <v>0</v>
      </c>
      <c r="EK1596" s="157">
        <v>0</v>
      </c>
      <c r="EL1596" s="157">
        <v>0</v>
      </c>
      <c r="EM1596" s="157">
        <v>0</v>
      </c>
      <c r="EN1596" s="157">
        <v>0</v>
      </c>
      <c r="EO1596" s="157">
        <v>0</v>
      </c>
      <c r="EP1596" s="157">
        <v>0</v>
      </c>
      <c r="EQ1596" s="157">
        <v>0</v>
      </c>
      <c r="ER1596" s="157">
        <v>0</v>
      </c>
      <c r="ES1596" s="157">
        <v>0</v>
      </c>
      <c r="ET1596" s="157">
        <v>0</v>
      </c>
      <c r="EU1596" s="157">
        <v>0</v>
      </c>
      <c r="EV1596" s="157">
        <v>0</v>
      </c>
      <c r="EW1596" s="157">
        <v>0</v>
      </c>
      <c r="EX1596" s="157">
        <v>0</v>
      </c>
      <c r="EY1596" s="157">
        <v>0</v>
      </c>
      <c r="EZ1596" s="157">
        <v>0</v>
      </c>
      <c r="FA1596" s="157">
        <v>0</v>
      </c>
      <c r="FB1596" s="157">
        <v>0</v>
      </c>
      <c r="FC1596" s="157">
        <v>0</v>
      </c>
      <c r="FD1596" s="157">
        <v>0</v>
      </c>
      <c r="FE1596" s="157">
        <v>0</v>
      </c>
      <c r="FF1596" s="157">
        <v>0</v>
      </c>
      <c r="FG1596" s="157">
        <v>3.1852200000000001E-4</v>
      </c>
      <c r="FH1596" s="192">
        <v>2.37E-5</v>
      </c>
      <c r="FI1596" s="157">
        <v>0</v>
      </c>
      <c r="FJ1596" s="157">
        <v>0</v>
      </c>
      <c r="FK1596" s="157">
        <v>0</v>
      </c>
      <c r="FL1596" s="157">
        <v>0</v>
      </c>
      <c r="FM1596" s="157">
        <v>0</v>
      </c>
      <c r="FN1596" s="157">
        <v>0</v>
      </c>
      <c r="FO1596" s="157">
        <v>0</v>
      </c>
      <c r="FP1596" s="157">
        <v>0</v>
      </c>
      <c r="FQ1596" s="157">
        <v>0</v>
      </c>
      <c r="FR1596" s="157">
        <v>0</v>
      </c>
      <c r="FS1596" s="157">
        <v>0</v>
      </c>
      <c r="FT1596" s="157">
        <v>0</v>
      </c>
      <c r="FU1596" s="157">
        <v>0</v>
      </c>
      <c r="FV1596" s="157">
        <v>0</v>
      </c>
      <c r="FW1596" s="157">
        <v>0</v>
      </c>
      <c r="FX1596" s="157">
        <v>0</v>
      </c>
      <c r="FY1596" s="157">
        <v>0</v>
      </c>
      <c r="FZ1596" s="157">
        <v>0</v>
      </c>
      <c r="GA1596" s="157">
        <v>0</v>
      </c>
      <c r="GB1596" s="157">
        <v>0</v>
      </c>
      <c r="GC1596" s="157">
        <v>0</v>
      </c>
      <c r="GD1596" s="157">
        <v>0</v>
      </c>
      <c r="GE1596" s="157">
        <v>0</v>
      </c>
      <c r="GF1596" s="157">
        <v>0</v>
      </c>
      <c r="GG1596" s="157">
        <v>0</v>
      </c>
      <c r="GH1596" s="157">
        <v>0</v>
      </c>
      <c r="GI1596" s="157">
        <v>0</v>
      </c>
      <c r="GJ1596" s="157">
        <v>0</v>
      </c>
      <c r="GK1596" s="157">
        <v>0</v>
      </c>
      <c r="GL1596" s="157">
        <v>0</v>
      </c>
      <c r="GM1596" s="157">
        <v>0</v>
      </c>
      <c r="GN1596" s="157">
        <v>0</v>
      </c>
      <c r="GO1596" s="157">
        <v>0</v>
      </c>
      <c r="GP1596" s="157">
        <v>0</v>
      </c>
      <c r="GQ1596" s="157">
        <v>0</v>
      </c>
      <c r="GR1596" s="157">
        <v>0</v>
      </c>
      <c r="GS1596" s="157">
        <v>0</v>
      </c>
      <c r="GT1596" s="157">
        <v>0</v>
      </c>
      <c r="GU1596" s="157">
        <v>0</v>
      </c>
      <c r="GV1596" s="157">
        <v>0</v>
      </c>
      <c r="GW1596" s="157">
        <v>0</v>
      </c>
      <c r="GX1596" s="157">
        <v>0</v>
      </c>
      <c r="GY1596" s="157">
        <v>0</v>
      </c>
      <c r="GZ1596" s="157">
        <v>0</v>
      </c>
      <c r="HA1596" s="157">
        <v>0</v>
      </c>
    </row>
    <row r="1597" spans="1:209" x14ac:dyDescent="0.2">
      <c r="A1597" s="157" t="s">
        <v>5406</v>
      </c>
      <c r="B1597" s="157">
        <v>0</v>
      </c>
      <c r="C1597" s="157">
        <v>0</v>
      </c>
      <c r="D1597" s="157">
        <v>0</v>
      </c>
      <c r="E1597" s="157">
        <v>0</v>
      </c>
      <c r="F1597" s="157">
        <v>0</v>
      </c>
      <c r="G1597" s="157">
        <v>4.1289400000000002E-4</v>
      </c>
      <c r="H1597" s="157">
        <v>2.20604E-4</v>
      </c>
      <c r="I1597" s="157">
        <v>2.49504E-4</v>
      </c>
      <c r="J1597" s="157">
        <v>4.9413099999999998E-4</v>
      </c>
      <c r="K1597" s="192">
        <v>2.6800000000000001E-5</v>
      </c>
      <c r="L1597" s="157">
        <v>7.3358799999999997E-4</v>
      </c>
      <c r="M1597" s="157">
        <v>0</v>
      </c>
      <c r="N1597" s="157">
        <v>0</v>
      </c>
      <c r="O1597" s="157">
        <v>1.64876E-4</v>
      </c>
      <c r="P1597" s="157">
        <v>1.19121E-4</v>
      </c>
      <c r="Q1597" s="157">
        <v>1.26422E-4</v>
      </c>
      <c r="R1597" s="192">
        <v>2.1800000000000001E-5</v>
      </c>
      <c r="S1597" s="157">
        <v>0</v>
      </c>
      <c r="T1597" s="157">
        <v>0</v>
      </c>
      <c r="U1597" s="157">
        <v>0</v>
      </c>
      <c r="V1597" s="157">
        <v>0</v>
      </c>
      <c r="W1597" s="192">
        <v>4.7200000000000002E-5</v>
      </c>
      <c r="X1597" s="192">
        <v>6.0800000000000001E-5</v>
      </c>
      <c r="Y1597" s="157">
        <v>0</v>
      </c>
      <c r="Z1597" s="157">
        <v>0</v>
      </c>
      <c r="AA1597" s="157">
        <v>0</v>
      </c>
      <c r="AB1597" s="157">
        <v>3.8918299999999998E-4</v>
      </c>
      <c r="AC1597" s="157">
        <v>0</v>
      </c>
      <c r="AD1597" s="157">
        <v>0</v>
      </c>
      <c r="AE1597" s="157">
        <v>0</v>
      </c>
      <c r="AF1597" s="192">
        <v>8.9900000000000003E-5</v>
      </c>
      <c r="AG1597" s="192">
        <v>4.0099999999999999E-5</v>
      </c>
      <c r="AH1597" s="157">
        <v>0</v>
      </c>
      <c r="AI1597" s="157">
        <v>0</v>
      </c>
      <c r="AJ1597" s="157">
        <v>0</v>
      </c>
      <c r="AK1597" s="157">
        <v>2.0955600000000001E-4</v>
      </c>
      <c r="AL1597" s="157">
        <v>0</v>
      </c>
      <c r="AM1597" s="157">
        <v>0</v>
      </c>
      <c r="AN1597" s="157">
        <v>0</v>
      </c>
      <c r="AO1597" s="157">
        <v>0</v>
      </c>
      <c r="AP1597" s="157">
        <v>0</v>
      </c>
      <c r="AQ1597" s="157">
        <v>0</v>
      </c>
      <c r="AR1597" s="157">
        <v>0</v>
      </c>
      <c r="AS1597" s="157">
        <v>6.3761000000000004E-4</v>
      </c>
      <c r="AT1597" s="157">
        <v>1.18218E-4</v>
      </c>
      <c r="AU1597" s="157">
        <v>1.5457540000000001E-3</v>
      </c>
      <c r="AV1597" s="157">
        <v>8.3227300000000002E-4</v>
      </c>
      <c r="AW1597" s="157">
        <v>6.8380700000000003E-4</v>
      </c>
      <c r="AX1597" s="157">
        <v>0</v>
      </c>
      <c r="AY1597" s="157">
        <v>0</v>
      </c>
      <c r="AZ1597" s="157">
        <v>0</v>
      </c>
      <c r="BA1597" s="157">
        <v>0</v>
      </c>
      <c r="BB1597" s="157">
        <v>0</v>
      </c>
      <c r="BC1597" s="192">
        <v>4.8099999999999997E-5</v>
      </c>
      <c r="BD1597" s="157">
        <v>0</v>
      </c>
      <c r="BE1597" s="192">
        <v>6.1699999999999995E-5</v>
      </c>
      <c r="BF1597" s="157">
        <v>0</v>
      </c>
      <c r="BG1597" s="157">
        <v>0</v>
      </c>
      <c r="BH1597" s="157">
        <v>0</v>
      </c>
      <c r="BI1597" s="192">
        <v>1.8099999999999999E-5</v>
      </c>
      <c r="BJ1597" s="157">
        <v>0</v>
      </c>
      <c r="BK1597" s="157">
        <v>0</v>
      </c>
      <c r="BL1597" s="157">
        <v>2.14615E-4</v>
      </c>
      <c r="BM1597" s="157">
        <v>0</v>
      </c>
      <c r="BN1597" s="157">
        <v>0</v>
      </c>
      <c r="BO1597" s="157">
        <v>2.4467800000000002E-4</v>
      </c>
      <c r="BP1597" s="157">
        <v>0</v>
      </c>
      <c r="BQ1597" s="157">
        <v>0</v>
      </c>
      <c r="BR1597" s="157">
        <v>0</v>
      </c>
      <c r="BS1597" s="157">
        <v>0</v>
      </c>
      <c r="BT1597" s="157">
        <v>0</v>
      </c>
      <c r="BU1597" s="157">
        <v>0</v>
      </c>
      <c r="BV1597" s="157">
        <v>0</v>
      </c>
      <c r="BW1597" s="192">
        <v>9.5600000000000006E-5</v>
      </c>
      <c r="BX1597" s="157">
        <v>0</v>
      </c>
      <c r="BY1597" s="157">
        <v>0</v>
      </c>
      <c r="BZ1597" s="157">
        <v>0</v>
      </c>
      <c r="CA1597" s="157">
        <v>0</v>
      </c>
      <c r="CB1597" s="157">
        <v>0</v>
      </c>
      <c r="CC1597" s="157">
        <v>0</v>
      </c>
      <c r="CD1597" s="157">
        <v>0</v>
      </c>
      <c r="CE1597" s="157">
        <v>0</v>
      </c>
      <c r="CF1597" s="157">
        <v>0</v>
      </c>
      <c r="CG1597" s="157">
        <v>0</v>
      </c>
      <c r="CH1597" s="157">
        <v>0</v>
      </c>
      <c r="CI1597" s="157">
        <v>0</v>
      </c>
      <c r="CJ1597" s="157">
        <v>1.5888999999999999E-4</v>
      </c>
      <c r="CK1597" s="192">
        <v>2.69E-5</v>
      </c>
      <c r="CL1597" s="157">
        <v>1.4401400000000001E-4</v>
      </c>
      <c r="CM1597" s="157">
        <v>1.3171E-4</v>
      </c>
      <c r="CN1597" s="192">
        <v>1.3200000000000001E-5</v>
      </c>
      <c r="CO1597" s="157">
        <v>0</v>
      </c>
      <c r="CP1597" s="157">
        <v>0</v>
      </c>
      <c r="CQ1597" s="157">
        <v>0</v>
      </c>
      <c r="CR1597" s="157">
        <v>0</v>
      </c>
      <c r="CS1597" s="157">
        <v>0</v>
      </c>
      <c r="CT1597" s="157">
        <v>0</v>
      </c>
      <c r="CU1597" s="157">
        <v>0</v>
      </c>
      <c r="CV1597" s="157">
        <v>0</v>
      </c>
      <c r="CW1597" s="157">
        <v>0</v>
      </c>
      <c r="CX1597" s="157">
        <v>0</v>
      </c>
      <c r="CY1597" s="157">
        <v>0</v>
      </c>
      <c r="CZ1597" s="157">
        <v>0</v>
      </c>
      <c r="DA1597" s="157">
        <v>1.49481E-4</v>
      </c>
      <c r="DB1597" s="157">
        <v>1.6618700000000001E-4</v>
      </c>
      <c r="DC1597" s="192">
        <v>6.0999999999999999E-5</v>
      </c>
      <c r="DD1597" s="192">
        <v>3.01E-5</v>
      </c>
      <c r="DE1597" s="192">
        <v>1.3200000000000001E-5</v>
      </c>
      <c r="DF1597" s="157">
        <v>0</v>
      </c>
      <c r="DG1597" s="157">
        <v>0</v>
      </c>
      <c r="DH1597" s="157">
        <v>0</v>
      </c>
      <c r="DI1597" s="157">
        <v>2.2182300000000001E-4</v>
      </c>
      <c r="DJ1597" s="157">
        <v>0</v>
      </c>
      <c r="DK1597" s="157">
        <v>0</v>
      </c>
      <c r="DL1597" s="192">
        <v>3.0000000000000001E-5</v>
      </c>
      <c r="DM1597" s="157">
        <v>0</v>
      </c>
      <c r="DN1597" s="157">
        <v>0</v>
      </c>
      <c r="DO1597" s="157">
        <v>0</v>
      </c>
      <c r="DP1597" s="157">
        <v>0</v>
      </c>
      <c r="DQ1597" s="157">
        <v>0</v>
      </c>
      <c r="DR1597" s="192">
        <v>8.1600000000000005E-5</v>
      </c>
      <c r="DS1597" s="157">
        <v>0</v>
      </c>
      <c r="DT1597" s="157">
        <v>0</v>
      </c>
      <c r="DU1597" s="157">
        <v>0</v>
      </c>
      <c r="DV1597" s="157">
        <v>4.3847800000000001E-4</v>
      </c>
      <c r="DW1597" s="157">
        <v>0</v>
      </c>
      <c r="DX1597" s="192">
        <v>5.4400000000000001E-5</v>
      </c>
      <c r="DY1597" s="157">
        <v>0</v>
      </c>
      <c r="DZ1597" s="157">
        <v>0</v>
      </c>
      <c r="EA1597" s="157">
        <v>0</v>
      </c>
      <c r="EB1597" s="157">
        <v>0</v>
      </c>
      <c r="EC1597" s="192">
        <v>1.8300000000000001E-5</v>
      </c>
      <c r="ED1597" s="192">
        <v>4.9200000000000003E-5</v>
      </c>
      <c r="EE1597" s="157">
        <v>0</v>
      </c>
      <c r="EF1597" s="157">
        <v>0</v>
      </c>
      <c r="EG1597" s="157">
        <v>0</v>
      </c>
      <c r="EH1597" s="192">
        <v>7.9400000000000006E-5</v>
      </c>
      <c r="EI1597" s="157">
        <v>0</v>
      </c>
      <c r="EJ1597" s="157">
        <v>0</v>
      </c>
      <c r="EK1597" s="157">
        <v>0</v>
      </c>
      <c r="EL1597" s="157">
        <v>0</v>
      </c>
      <c r="EM1597" s="157">
        <v>0</v>
      </c>
      <c r="EN1597" s="157">
        <v>0</v>
      </c>
      <c r="EO1597" s="157">
        <v>0</v>
      </c>
      <c r="EP1597" s="157">
        <v>4.0610899999999998E-4</v>
      </c>
      <c r="EQ1597" s="157">
        <v>0</v>
      </c>
      <c r="ER1597" s="157">
        <v>0</v>
      </c>
      <c r="ES1597" s="157">
        <v>0</v>
      </c>
      <c r="ET1597" s="192">
        <v>7.4400000000000006E-5</v>
      </c>
      <c r="EU1597" s="157">
        <v>3.3492100000000001E-4</v>
      </c>
      <c r="EV1597" s="157">
        <v>0</v>
      </c>
      <c r="EW1597" s="157">
        <v>1.8756599999999999E-3</v>
      </c>
      <c r="EX1597" s="157">
        <v>0</v>
      </c>
      <c r="EY1597" s="157">
        <v>0</v>
      </c>
      <c r="EZ1597" s="157">
        <v>1.16421E-4</v>
      </c>
      <c r="FA1597" s="157">
        <v>0</v>
      </c>
      <c r="FB1597" s="157">
        <v>0</v>
      </c>
      <c r="FC1597" s="157">
        <v>0</v>
      </c>
      <c r="FD1597" s="157">
        <v>0</v>
      </c>
      <c r="FE1597" s="157">
        <v>0</v>
      </c>
      <c r="FF1597" s="157">
        <v>4.0694499999999997E-4</v>
      </c>
      <c r="FG1597" s="157">
        <v>1.5926100000000001E-4</v>
      </c>
      <c r="FH1597" s="192">
        <v>7.1099999999999994E-5</v>
      </c>
      <c r="FI1597" s="157">
        <v>0</v>
      </c>
      <c r="FJ1597" s="157">
        <v>3.2824999999999998E-4</v>
      </c>
      <c r="FK1597" s="157">
        <v>0</v>
      </c>
      <c r="FL1597" s="157">
        <v>0</v>
      </c>
      <c r="FM1597" s="157">
        <v>0</v>
      </c>
      <c r="FN1597" s="157">
        <v>0</v>
      </c>
      <c r="FO1597" s="157">
        <v>0</v>
      </c>
      <c r="FP1597" s="157">
        <v>0</v>
      </c>
      <c r="FQ1597" s="157">
        <v>0</v>
      </c>
      <c r="FR1597" s="157">
        <v>0</v>
      </c>
      <c r="FS1597" s="157">
        <v>0</v>
      </c>
      <c r="FT1597" s="157">
        <v>0</v>
      </c>
      <c r="FU1597" s="157">
        <v>0</v>
      </c>
      <c r="FV1597" s="157">
        <v>0</v>
      </c>
      <c r="FW1597" s="157">
        <v>0</v>
      </c>
      <c r="FX1597" s="157">
        <v>0</v>
      </c>
      <c r="FY1597" s="157">
        <v>0</v>
      </c>
      <c r="FZ1597" s="192">
        <v>4.5200000000000001E-5</v>
      </c>
      <c r="GA1597" s="157">
        <v>0</v>
      </c>
      <c r="GB1597" s="157">
        <v>0</v>
      </c>
      <c r="GC1597" s="157">
        <v>0</v>
      </c>
      <c r="GD1597" s="157">
        <v>0</v>
      </c>
      <c r="GE1597" s="192">
        <v>4.5200000000000001E-5</v>
      </c>
      <c r="GF1597" s="157">
        <v>0</v>
      </c>
      <c r="GG1597" s="157">
        <v>0</v>
      </c>
      <c r="GH1597" s="157">
        <v>0</v>
      </c>
      <c r="GI1597" s="157">
        <v>0</v>
      </c>
      <c r="GJ1597" s="157">
        <v>1.6162899999999999E-4</v>
      </c>
      <c r="GK1597" s="157">
        <v>0</v>
      </c>
      <c r="GL1597" s="157">
        <v>0</v>
      </c>
      <c r="GM1597" s="157">
        <v>1.15185E-4</v>
      </c>
      <c r="GN1597" s="157">
        <v>1.6140699999999999E-4</v>
      </c>
      <c r="GO1597" s="157">
        <v>1.5982099999999999E-4</v>
      </c>
      <c r="GP1597" s="157">
        <v>7.1280900000000001E-4</v>
      </c>
      <c r="GQ1597" s="192">
        <v>2.0599999999999999E-5</v>
      </c>
      <c r="GR1597" s="157">
        <v>0</v>
      </c>
      <c r="GS1597" s="157">
        <v>0</v>
      </c>
      <c r="GT1597" s="157">
        <v>0</v>
      </c>
      <c r="GU1597" s="157">
        <v>0</v>
      </c>
      <c r="GV1597" s="157">
        <v>0</v>
      </c>
      <c r="GW1597" s="157">
        <v>0</v>
      </c>
      <c r="GX1597" s="157">
        <v>0</v>
      </c>
      <c r="GY1597" s="157">
        <v>0</v>
      </c>
      <c r="GZ1597" s="157">
        <v>0</v>
      </c>
      <c r="HA1597" s="157">
        <v>0</v>
      </c>
    </row>
    <row r="1598" spans="1:209" x14ac:dyDescent="0.2">
      <c r="A1598" s="157" t="s">
        <v>5407</v>
      </c>
      <c r="B1598" s="157">
        <v>0</v>
      </c>
      <c r="C1598" s="157">
        <v>0</v>
      </c>
      <c r="D1598" s="157">
        <v>0</v>
      </c>
      <c r="E1598" s="157">
        <v>0</v>
      </c>
      <c r="F1598" s="157">
        <v>0</v>
      </c>
      <c r="G1598" s="157">
        <v>0</v>
      </c>
      <c r="H1598" s="157">
        <v>0</v>
      </c>
      <c r="I1598" s="157">
        <v>0</v>
      </c>
      <c r="J1598" s="157">
        <v>0</v>
      </c>
      <c r="K1598" s="192">
        <v>2.6800000000000001E-5</v>
      </c>
      <c r="L1598" s="157">
        <v>0</v>
      </c>
      <c r="M1598" s="157">
        <v>0</v>
      </c>
      <c r="N1598" s="157">
        <v>1.01411E-4</v>
      </c>
      <c r="O1598" s="157">
        <v>0</v>
      </c>
      <c r="P1598" s="157">
        <v>0</v>
      </c>
      <c r="Q1598" s="157">
        <v>0</v>
      </c>
      <c r="R1598" s="157">
        <v>0</v>
      </c>
      <c r="S1598" s="157">
        <v>0</v>
      </c>
      <c r="T1598" s="157">
        <v>0</v>
      </c>
      <c r="U1598" s="157">
        <v>0</v>
      </c>
      <c r="V1598" s="192">
        <v>4.0599999999999998E-5</v>
      </c>
      <c r="W1598" s="157">
        <v>0</v>
      </c>
      <c r="X1598" s="157">
        <v>0</v>
      </c>
      <c r="Y1598" s="157">
        <v>0</v>
      </c>
      <c r="Z1598" s="157">
        <v>0</v>
      </c>
      <c r="AA1598" s="157">
        <v>0</v>
      </c>
      <c r="AB1598" s="157">
        <v>0</v>
      </c>
      <c r="AC1598" s="157">
        <v>0</v>
      </c>
      <c r="AD1598" s="157">
        <v>0</v>
      </c>
      <c r="AE1598" s="157">
        <v>0</v>
      </c>
      <c r="AF1598" s="157">
        <v>0</v>
      </c>
      <c r="AG1598" s="157">
        <v>0</v>
      </c>
      <c r="AH1598" s="157">
        <v>0</v>
      </c>
      <c r="AI1598" s="192">
        <v>7.7399999999999998E-5</v>
      </c>
      <c r="AJ1598" s="157">
        <v>0</v>
      </c>
      <c r="AK1598" s="157">
        <v>0</v>
      </c>
      <c r="AL1598" s="157">
        <v>0</v>
      </c>
      <c r="AM1598" s="157">
        <v>0</v>
      </c>
      <c r="AN1598" s="157">
        <v>0</v>
      </c>
      <c r="AO1598" s="157">
        <v>0</v>
      </c>
      <c r="AP1598" s="157">
        <v>0</v>
      </c>
      <c r="AQ1598" s="157">
        <v>0</v>
      </c>
      <c r="AR1598" s="157">
        <v>0</v>
      </c>
      <c r="AS1598" s="157">
        <v>0</v>
      </c>
      <c r="AT1598" s="157">
        <v>0</v>
      </c>
      <c r="AU1598" s="157">
        <v>0</v>
      </c>
      <c r="AV1598" s="157">
        <v>0</v>
      </c>
      <c r="AW1598" s="157">
        <v>0</v>
      </c>
      <c r="AX1598" s="192">
        <v>6.6199999999999996E-5</v>
      </c>
      <c r="AY1598" s="157">
        <v>0</v>
      </c>
      <c r="AZ1598" s="157">
        <v>0</v>
      </c>
      <c r="BA1598" s="157">
        <v>0</v>
      </c>
      <c r="BB1598" s="157">
        <v>0</v>
      </c>
      <c r="BC1598" s="157">
        <v>0</v>
      </c>
      <c r="BD1598" s="157">
        <v>0</v>
      </c>
      <c r="BE1598" s="157">
        <v>0</v>
      </c>
      <c r="BF1598" s="157">
        <v>0</v>
      </c>
      <c r="BG1598" s="157">
        <v>0</v>
      </c>
      <c r="BH1598" s="157">
        <v>0</v>
      </c>
      <c r="BI1598" s="157">
        <v>0</v>
      </c>
      <c r="BJ1598" s="192">
        <v>9.3900000000000006E-5</v>
      </c>
      <c r="BK1598" s="157">
        <v>0</v>
      </c>
      <c r="BL1598" s="157">
        <v>0</v>
      </c>
      <c r="BM1598" s="157">
        <v>0</v>
      </c>
      <c r="BN1598" s="157">
        <v>0</v>
      </c>
      <c r="BO1598" s="157">
        <v>0</v>
      </c>
      <c r="BP1598" s="157">
        <v>0</v>
      </c>
      <c r="BQ1598" s="157">
        <v>0</v>
      </c>
      <c r="BR1598" s="157">
        <v>0</v>
      </c>
      <c r="BS1598" s="157">
        <v>0</v>
      </c>
      <c r="BT1598" s="157">
        <v>0</v>
      </c>
      <c r="BU1598" s="157">
        <v>0</v>
      </c>
      <c r="BV1598" s="192">
        <v>4.7500000000000003E-5</v>
      </c>
      <c r="BW1598" s="157">
        <v>0</v>
      </c>
      <c r="BX1598" s="157">
        <v>0</v>
      </c>
      <c r="BY1598" s="157">
        <v>1.5110699999999999E-4</v>
      </c>
      <c r="BZ1598" s="192">
        <v>9.2800000000000006E-5</v>
      </c>
      <c r="CA1598" s="157">
        <v>0</v>
      </c>
      <c r="CB1598" s="157">
        <v>0</v>
      </c>
      <c r="CC1598" s="157">
        <v>1.2679799999999999E-4</v>
      </c>
      <c r="CD1598" s="157">
        <v>0</v>
      </c>
      <c r="CE1598" s="157">
        <v>1.2451699999999999E-4</v>
      </c>
      <c r="CF1598" s="157">
        <v>0</v>
      </c>
      <c r="CG1598" s="157">
        <v>0</v>
      </c>
      <c r="CH1598" s="157">
        <v>0</v>
      </c>
      <c r="CI1598" s="157">
        <v>0</v>
      </c>
      <c r="CJ1598" s="157">
        <v>0</v>
      </c>
      <c r="CK1598" s="157">
        <v>0</v>
      </c>
      <c r="CL1598" s="157">
        <v>0</v>
      </c>
      <c r="CM1598" s="157">
        <v>0</v>
      </c>
      <c r="CN1598" s="157">
        <v>0</v>
      </c>
      <c r="CO1598" s="157">
        <v>0</v>
      </c>
      <c r="CP1598" s="157">
        <v>0</v>
      </c>
      <c r="CQ1598" s="157">
        <v>0</v>
      </c>
      <c r="CR1598" s="157">
        <v>0</v>
      </c>
      <c r="CS1598" s="157">
        <v>0</v>
      </c>
      <c r="CT1598" s="157">
        <v>0</v>
      </c>
      <c r="CU1598" s="157">
        <v>0</v>
      </c>
      <c r="CV1598" s="157">
        <v>0</v>
      </c>
      <c r="CW1598" s="157">
        <v>0</v>
      </c>
      <c r="CX1598" s="157">
        <v>0</v>
      </c>
      <c r="CY1598" s="157">
        <v>0</v>
      </c>
      <c r="CZ1598" s="157">
        <v>0</v>
      </c>
      <c r="DA1598" s="157">
        <v>0</v>
      </c>
      <c r="DB1598" s="157">
        <v>0</v>
      </c>
      <c r="DC1598" s="157">
        <v>0</v>
      </c>
      <c r="DD1598" s="157">
        <v>0</v>
      </c>
      <c r="DE1598" s="157">
        <v>0</v>
      </c>
      <c r="DF1598" s="157">
        <v>0</v>
      </c>
      <c r="DG1598" s="157">
        <v>0</v>
      </c>
      <c r="DH1598" s="157">
        <v>0</v>
      </c>
      <c r="DI1598" s="157">
        <v>0</v>
      </c>
      <c r="DJ1598" s="157">
        <v>0</v>
      </c>
      <c r="DK1598" s="157">
        <v>0</v>
      </c>
      <c r="DL1598" s="157">
        <v>0</v>
      </c>
      <c r="DM1598" s="157">
        <v>0</v>
      </c>
      <c r="DN1598" s="157">
        <v>0</v>
      </c>
      <c r="DO1598" s="157">
        <v>0</v>
      </c>
      <c r="DP1598" s="157">
        <v>0</v>
      </c>
      <c r="DQ1598" s="157">
        <v>0</v>
      </c>
      <c r="DR1598" s="157">
        <v>0</v>
      </c>
      <c r="DS1598" s="157">
        <v>0</v>
      </c>
      <c r="DT1598" s="157">
        <v>0</v>
      </c>
      <c r="DU1598" s="157">
        <v>0</v>
      </c>
      <c r="DV1598" s="157">
        <v>0</v>
      </c>
      <c r="DW1598" s="157">
        <v>0</v>
      </c>
      <c r="DX1598" s="192">
        <v>8.1600000000000005E-5</v>
      </c>
      <c r="DY1598" s="157">
        <v>0</v>
      </c>
      <c r="DZ1598" s="157">
        <v>0</v>
      </c>
      <c r="EA1598" s="157">
        <v>0</v>
      </c>
      <c r="EB1598" s="157">
        <v>0</v>
      </c>
      <c r="EC1598" s="157">
        <v>0</v>
      </c>
      <c r="ED1598" s="157">
        <v>0</v>
      </c>
      <c r="EE1598" s="157">
        <v>0</v>
      </c>
      <c r="EF1598" s="157">
        <v>0</v>
      </c>
      <c r="EG1598" s="157">
        <v>0</v>
      </c>
      <c r="EH1598" s="157">
        <v>0</v>
      </c>
      <c r="EI1598" s="157">
        <v>0</v>
      </c>
      <c r="EJ1598" s="157">
        <v>0</v>
      </c>
      <c r="EK1598" s="157">
        <v>0</v>
      </c>
      <c r="EL1598" s="157">
        <v>0</v>
      </c>
      <c r="EM1598" s="157">
        <v>0</v>
      </c>
      <c r="EN1598" s="157">
        <v>0</v>
      </c>
      <c r="EO1598" s="157">
        <v>0</v>
      </c>
      <c r="EP1598" s="157">
        <v>0</v>
      </c>
      <c r="EQ1598" s="157">
        <v>0</v>
      </c>
      <c r="ER1598" s="157">
        <v>1.2404399999999999E-4</v>
      </c>
      <c r="ES1598" s="157">
        <v>0</v>
      </c>
      <c r="ET1598" s="157">
        <v>0</v>
      </c>
      <c r="EU1598" s="157">
        <v>0</v>
      </c>
      <c r="EV1598" s="157">
        <v>0</v>
      </c>
      <c r="EW1598" s="157">
        <v>0</v>
      </c>
      <c r="EX1598" s="157">
        <v>0</v>
      </c>
      <c r="EY1598" s="157">
        <v>0</v>
      </c>
      <c r="EZ1598" s="157">
        <v>0</v>
      </c>
      <c r="FA1598" s="157">
        <v>0</v>
      </c>
      <c r="FB1598" s="157">
        <v>0</v>
      </c>
      <c r="FC1598" s="157">
        <v>0</v>
      </c>
      <c r="FD1598" s="157">
        <v>0</v>
      </c>
      <c r="FE1598" s="157">
        <v>0</v>
      </c>
      <c r="FF1598" s="157">
        <v>0</v>
      </c>
      <c r="FG1598" s="157">
        <v>0</v>
      </c>
      <c r="FH1598" s="157">
        <v>0</v>
      </c>
      <c r="FI1598" s="157">
        <v>0</v>
      </c>
      <c r="FJ1598" s="157">
        <v>0</v>
      </c>
      <c r="FK1598" s="157">
        <v>0</v>
      </c>
      <c r="FL1598" s="157">
        <v>0</v>
      </c>
      <c r="FM1598" s="157">
        <v>0</v>
      </c>
      <c r="FN1598" s="157">
        <v>0</v>
      </c>
      <c r="FO1598" s="157">
        <v>0</v>
      </c>
      <c r="FP1598" s="157">
        <v>0</v>
      </c>
      <c r="FQ1598" s="157">
        <v>0</v>
      </c>
      <c r="FR1598" s="157">
        <v>0</v>
      </c>
      <c r="FS1598" s="157">
        <v>0</v>
      </c>
      <c r="FT1598" s="192">
        <v>2.1800000000000001E-5</v>
      </c>
      <c r="FU1598" s="157">
        <v>0</v>
      </c>
      <c r="FV1598" s="157">
        <v>0</v>
      </c>
      <c r="FW1598" s="157">
        <v>0</v>
      </c>
      <c r="FX1598" s="157">
        <v>1.2794299999999999E-4</v>
      </c>
      <c r="FY1598" s="157">
        <v>0</v>
      </c>
      <c r="FZ1598" s="157">
        <v>0</v>
      </c>
      <c r="GA1598" s="157">
        <v>0</v>
      </c>
      <c r="GB1598" s="157">
        <v>0</v>
      </c>
      <c r="GC1598" s="157">
        <v>0</v>
      </c>
      <c r="GD1598" s="157">
        <v>1.8401999999999999E-4</v>
      </c>
      <c r="GE1598" s="157">
        <v>1.5814599999999999E-4</v>
      </c>
      <c r="GF1598" s="157">
        <v>0</v>
      </c>
      <c r="GG1598" s="157">
        <v>0</v>
      </c>
      <c r="GH1598" s="157">
        <v>0</v>
      </c>
      <c r="GI1598" s="157">
        <v>0</v>
      </c>
      <c r="GJ1598" s="157">
        <v>0</v>
      </c>
      <c r="GK1598" s="157">
        <v>0</v>
      </c>
      <c r="GL1598" s="157">
        <v>0</v>
      </c>
      <c r="GM1598" s="192">
        <v>3.8399999999999998E-5</v>
      </c>
      <c r="GN1598" s="157">
        <v>0</v>
      </c>
      <c r="GO1598" s="157">
        <v>0</v>
      </c>
      <c r="GP1598" s="157">
        <v>0</v>
      </c>
      <c r="GQ1598" s="157">
        <v>0</v>
      </c>
      <c r="GR1598" s="157">
        <v>0</v>
      </c>
      <c r="GS1598" s="157">
        <v>0</v>
      </c>
      <c r="GT1598" s="157">
        <v>0</v>
      </c>
      <c r="GU1598" s="157">
        <v>0</v>
      </c>
      <c r="GV1598" s="157">
        <v>0</v>
      </c>
      <c r="GW1598" s="157">
        <v>0</v>
      </c>
      <c r="GX1598" s="157">
        <v>0</v>
      </c>
      <c r="GY1598" s="157">
        <v>0</v>
      </c>
      <c r="GZ1598" s="157">
        <v>0</v>
      </c>
      <c r="HA1598" s="157">
        <v>0</v>
      </c>
    </row>
    <row r="1599" spans="1:209" x14ac:dyDescent="0.2">
      <c r="A1599" s="157" t="s">
        <v>5408</v>
      </c>
      <c r="B1599" s="157">
        <v>5.8033720000000002E-3</v>
      </c>
      <c r="C1599" s="157">
        <v>6.2400260000000001E-3</v>
      </c>
      <c r="D1599" s="157">
        <v>7.9275370000000001E-3</v>
      </c>
      <c r="E1599" s="157">
        <v>5.6635440000000004E-3</v>
      </c>
      <c r="F1599" s="157">
        <v>2.3147839999999999E-3</v>
      </c>
      <c r="G1599" s="192">
        <v>2.8500000000000002E-5</v>
      </c>
      <c r="H1599" s="157">
        <v>4.1599699999999998E-3</v>
      </c>
      <c r="I1599" s="157">
        <v>0</v>
      </c>
      <c r="J1599" s="157">
        <v>0</v>
      </c>
      <c r="K1599" s="157">
        <v>7.2339500000000005E-4</v>
      </c>
      <c r="L1599" s="157">
        <v>1.1942099999999999E-4</v>
      </c>
      <c r="M1599" s="157">
        <v>0</v>
      </c>
      <c r="N1599" s="157">
        <v>1.0817209999999999E-3</v>
      </c>
      <c r="O1599" s="157">
        <v>0</v>
      </c>
      <c r="P1599" s="192">
        <v>4.4100000000000001E-6</v>
      </c>
      <c r="Q1599" s="157">
        <v>1.8963300000000001E-4</v>
      </c>
      <c r="R1599" s="157">
        <v>0</v>
      </c>
      <c r="S1599" s="157">
        <v>1.67765E-4</v>
      </c>
      <c r="T1599" s="157">
        <v>1.066822E-3</v>
      </c>
      <c r="U1599" s="157">
        <v>0</v>
      </c>
      <c r="V1599" s="157">
        <v>1.441215E-3</v>
      </c>
      <c r="W1599" s="157">
        <v>0</v>
      </c>
      <c r="X1599" s="157">
        <v>0</v>
      </c>
      <c r="Y1599" s="157">
        <v>5.7813880000000002E-3</v>
      </c>
      <c r="Z1599" s="157">
        <v>0</v>
      </c>
      <c r="AA1599" s="157">
        <v>6.5227389999999996E-3</v>
      </c>
      <c r="AB1599" s="157">
        <v>0</v>
      </c>
      <c r="AC1599" s="157">
        <v>0</v>
      </c>
      <c r="AD1599" s="192">
        <v>1.9400000000000001E-5</v>
      </c>
      <c r="AE1599" s="157">
        <v>5.5899330000000001E-3</v>
      </c>
      <c r="AF1599" s="157">
        <v>0</v>
      </c>
      <c r="AG1599" s="157">
        <v>0</v>
      </c>
      <c r="AH1599" s="157">
        <v>6.4328420000000002E-3</v>
      </c>
      <c r="AI1599" s="157">
        <v>7.7357499999999998E-4</v>
      </c>
      <c r="AJ1599" s="157">
        <v>0</v>
      </c>
      <c r="AK1599" s="157">
        <v>0</v>
      </c>
      <c r="AL1599" s="157">
        <v>0</v>
      </c>
      <c r="AM1599" s="157">
        <v>1.1109732000000001E-2</v>
      </c>
      <c r="AN1599" s="157">
        <v>1.8216713999999998E-2</v>
      </c>
      <c r="AO1599" s="157">
        <v>2.1453690000000001E-2</v>
      </c>
      <c r="AP1599" s="157">
        <v>1.1766354E-2</v>
      </c>
      <c r="AQ1599" s="157">
        <v>1.3020179E-2</v>
      </c>
      <c r="AR1599" s="157">
        <v>1.5539025999999999E-2</v>
      </c>
      <c r="AS1599" s="157">
        <v>2.0357971999999998E-2</v>
      </c>
      <c r="AT1599" s="157">
        <v>4.6104989999999997E-3</v>
      </c>
      <c r="AU1599" s="157">
        <v>1.0305E-4</v>
      </c>
      <c r="AV1599" s="157">
        <v>0</v>
      </c>
      <c r="AW1599" s="157">
        <v>0</v>
      </c>
      <c r="AX1599" s="157">
        <v>2.4152190000000001E-3</v>
      </c>
      <c r="AY1599" s="157">
        <v>6.2150400000000005E-4</v>
      </c>
      <c r="AZ1599" s="157">
        <v>1.0623364E-2</v>
      </c>
      <c r="BA1599" s="157">
        <v>7.1284080000000001E-3</v>
      </c>
      <c r="BB1599" s="157">
        <v>1.5996254000000001E-2</v>
      </c>
      <c r="BC1599" s="157">
        <v>2.5758930000000001E-3</v>
      </c>
      <c r="BD1599" s="157">
        <v>2.2181969999999999E-3</v>
      </c>
      <c r="BE1599" s="157">
        <v>1.1789396000000001E-2</v>
      </c>
      <c r="BF1599" s="157">
        <v>0</v>
      </c>
      <c r="BG1599" s="192">
        <v>6.7199999999999994E-5</v>
      </c>
      <c r="BH1599" s="192">
        <v>2.2500000000000001E-5</v>
      </c>
      <c r="BI1599" s="157">
        <v>3.2509800000000001E-4</v>
      </c>
      <c r="BJ1599" s="157">
        <v>9.0115499999999995E-4</v>
      </c>
      <c r="BK1599" s="157">
        <v>9.6443600000000005E-4</v>
      </c>
      <c r="BL1599" s="157">
        <v>4.3280749999999998E-3</v>
      </c>
      <c r="BM1599" s="157">
        <v>0</v>
      </c>
      <c r="BN1599" s="192">
        <v>8.6500000000000002E-5</v>
      </c>
      <c r="BO1599" s="157">
        <v>7.2068870000000004E-3</v>
      </c>
      <c r="BP1599" s="157">
        <v>1.06556E-4</v>
      </c>
      <c r="BQ1599" s="157">
        <v>8.9675400000000004E-4</v>
      </c>
      <c r="BR1599" s="157">
        <v>7.0825300000000005E-4</v>
      </c>
      <c r="BS1599" s="157">
        <v>1.1328900000000001E-4</v>
      </c>
      <c r="BT1599" s="157">
        <v>1.15794E-4</v>
      </c>
      <c r="BU1599" s="157">
        <v>0</v>
      </c>
      <c r="BV1599" s="157">
        <v>2.2337339999999998E-3</v>
      </c>
      <c r="BW1599" s="157">
        <v>0</v>
      </c>
      <c r="BX1599" s="157">
        <v>8.1478099999999999E-4</v>
      </c>
      <c r="BY1599" s="157">
        <v>5.7924300000000001E-4</v>
      </c>
      <c r="BZ1599" s="157">
        <v>1.2688E-3</v>
      </c>
      <c r="CA1599" s="157">
        <v>1.308498E-3</v>
      </c>
      <c r="CB1599" s="157">
        <v>1.1841759999999999E-3</v>
      </c>
      <c r="CC1599" s="157">
        <v>5.7964699999999997E-4</v>
      </c>
      <c r="CD1599" s="157">
        <v>2.257336E-3</v>
      </c>
      <c r="CE1599" s="157">
        <v>1.058399E-3</v>
      </c>
      <c r="CF1599" s="157">
        <v>1.772313E-3</v>
      </c>
      <c r="CG1599" s="157">
        <v>4.1637800000000002E-4</v>
      </c>
      <c r="CH1599" s="157">
        <v>0</v>
      </c>
      <c r="CI1599" s="157">
        <v>1.3202299999999999E-4</v>
      </c>
      <c r="CJ1599" s="157">
        <v>4.2370599999999998E-4</v>
      </c>
      <c r="CK1599" s="157">
        <v>2.9593799999999998E-4</v>
      </c>
      <c r="CL1599" s="157">
        <v>2.5479399999999997E-4</v>
      </c>
      <c r="CM1599" s="157">
        <v>0</v>
      </c>
      <c r="CN1599" s="192">
        <v>2.65E-5</v>
      </c>
      <c r="CO1599" s="157">
        <v>0</v>
      </c>
      <c r="CP1599" s="157">
        <v>0</v>
      </c>
      <c r="CQ1599" s="157">
        <v>6.6089899999999995E-4</v>
      </c>
      <c r="CR1599" s="157">
        <v>6.9854400000000005E-4</v>
      </c>
      <c r="CS1599" s="157">
        <v>2.2826529999999999E-3</v>
      </c>
      <c r="CT1599" s="157">
        <v>2.8796500000000001E-3</v>
      </c>
      <c r="CU1599" s="192">
        <v>3.9900000000000001E-5</v>
      </c>
      <c r="CV1599" s="192">
        <v>2.9899999999999998E-5</v>
      </c>
      <c r="CW1599" s="157">
        <v>0</v>
      </c>
      <c r="CX1599" s="192">
        <v>2.2399999999999999E-5</v>
      </c>
      <c r="CY1599" s="157">
        <v>2.48605E-4</v>
      </c>
      <c r="CZ1599" s="157">
        <v>0</v>
      </c>
      <c r="DA1599" s="157">
        <v>0</v>
      </c>
      <c r="DB1599" s="157">
        <v>0</v>
      </c>
      <c r="DC1599" s="157">
        <v>0</v>
      </c>
      <c r="DD1599" s="157">
        <v>3.0546990000000001E-3</v>
      </c>
      <c r="DE1599" s="157">
        <v>0</v>
      </c>
      <c r="DF1599" s="157">
        <v>0</v>
      </c>
      <c r="DG1599" s="157">
        <v>0</v>
      </c>
      <c r="DH1599" s="157">
        <v>3.3751899999999999E-4</v>
      </c>
      <c r="DI1599" s="157">
        <v>1.6132599999999999E-4</v>
      </c>
      <c r="DJ1599" s="157">
        <v>0</v>
      </c>
      <c r="DK1599" s="157">
        <v>0</v>
      </c>
      <c r="DL1599" s="157">
        <v>0</v>
      </c>
      <c r="DM1599" s="157">
        <v>0</v>
      </c>
      <c r="DN1599" s="157">
        <v>0</v>
      </c>
      <c r="DO1599" s="157">
        <v>4.1496600000000001E-4</v>
      </c>
      <c r="DP1599" s="157">
        <v>0</v>
      </c>
      <c r="DQ1599" s="157">
        <v>0</v>
      </c>
      <c r="DR1599" s="157">
        <v>0</v>
      </c>
      <c r="DS1599" s="157">
        <v>0</v>
      </c>
      <c r="DT1599" s="157">
        <v>5.9281799999999995E-4</v>
      </c>
      <c r="DU1599" s="157">
        <v>0</v>
      </c>
      <c r="DV1599" s="157">
        <v>0</v>
      </c>
      <c r="DW1599" s="192">
        <v>6.9499999999999995E-5</v>
      </c>
      <c r="DX1599" s="157">
        <v>1.3326080000000001E-3</v>
      </c>
      <c r="DY1599" s="192">
        <v>8.1000000000000004E-6</v>
      </c>
      <c r="DZ1599" s="157">
        <v>0</v>
      </c>
      <c r="EA1599" s="157">
        <v>5.4834600000000001E-4</v>
      </c>
      <c r="EB1599" s="157">
        <v>2.4293209999999999E-3</v>
      </c>
      <c r="EC1599" s="157">
        <v>0</v>
      </c>
      <c r="ED1599" s="157">
        <v>1.083157E-3</v>
      </c>
      <c r="EE1599" s="157">
        <v>1.1712719999999999E-3</v>
      </c>
      <c r="EF1599" s="192">
        <v>3.2700000000000002E-5</v>
      </c>
      <c r="EG1599" s="157">
        <v>0</v>
      </c>
      <c r="EH1599" s="157">
        <v>2.7003420000000001E-3</v>
      </c>
      <c r="EI1599" s="157">
        <v>0</v>
      </c>
      <c r="EJ1599" s="157">
        <v>0</v>
      </c>
      <c r="EK1599" s="157">
        <v>1.1058680000000001E-3</v>
      </c>
      <c r="EL1599" s="157">
        <v>0</v>
      </c>
      <c r="EM1599" s="157">
        <v>3.6542290000000002E-3</v>
      </c>
      <c r="EN1599" s="157">
        <v>3.6960220000000002E-3</v>
      </c>
      <c r="EO1599" s="157">
        <v>0</v>
      </c>
      <c r="EP1599" s="157">
        <v>0</v>
      </c>
      <c r="EQ1599" s="157">
        <v>2.8473550000000002E-3</v>
      </c>
      <c r="ER1599" s="157">
        <v>1.364482E-3</v>
      </c>
      <c r="ES1599" s="157">
        <v>2.7865329999999999E-3</v>
      </c>
      <c r="ET1599" s="157">
        <v>1.8975330000000001E-3</v>
      </c>
      <c r="EU1599" s="157">
        <v>0</v>
      </c>
      <c r="EV1599" s="157">
        <v>3.31321E-3</v>
      </c>
      <c r="EW1599" s="192">
        <v>3.6399999999999997E-5</v>
      </c>
      <c r="EX1599" s="157">
        <v>2.9799399999999999E-3</v>
      </c>
      <c r="EY1599" s="157">
        <v>0</v>
      </c>
      <c r="EZ1599" s="157">
        <v>1.16421E-4</v>
      </c>
      <c r="FA1599" s="192">
        <v>4.1999999999999998E-5</v>
      </c>
      <c r="FB1599" s="157">
        <v>0</v>
      </c>
      <c r="FC1599" s="157">
        <v>0</v>
      </c>
      <c r="FD1599" s="157">
        <v>2.981933E-3</v>
      </c>
      <c r="FE1599" s="157">
        <v>1.0034346E-2</v>
      </c>
      <c r="FF1599" s="157">
        <v>5.1546389999999999E-3</v>
      </c>
      <c r="FG1599" s="157">
        <v>6.2908110000000003E-3</v>
      </c>
      <c r="FH1599" s="157">
        <v>0</v>
      </c>
      <c r="FI1599" s="157">
        <v>0</v>
      </c>
      <c r="FJ1599" s="157">
        <v>0</v>
      </c>
      <c r="FK1599" s="157">
        <v>6.3299910000000001E-3</v>
      </c>
      <c r="FL1599" s="157">
        <v>4.07757E-3</v>
      </c>
      <c r="FM1599" s="157">
        <v>1.945937E-3</v>
      </c>
      <c r="FN1599" s="157">
        <v>0</v>
      </c>
      <c r="FO1599" s="157">
        <v>0</v>
      </c>
      <c r="FP1599" s="157">
        <v>1.1524529999999999E-3</v>
      </c>
      <c r="FQ1599" s="157">
        <v>3.383989E-3</v>
      </c>
      <c r="FR1599" s="157">
        <v>0</v>
      </c>
      <c r="FS1599" s="157">
        <v>0</v>
      </c>
      <c r="FT1599" s="157">
        <v>0</v>
      </c>
      <c r="FU1599" s="192">
        <v>2.8799999999999999E-5</v>
      </c>
      <c r="FV1599" s="157">
        <v>0</v>
      </c>
      <c r="FW1599" s="157">
        <v>0</v>
      </c>
      <c r="FX1599" s="157">
        <v>1.4841349999999999E-3</v>
      </c>
      <c r="FY1599" s="157">
        <v>3.801455E-3</v>
      </c>
      <c r="FZ1599" s="157">
        <v>0</v>
      </c>
      <c r="GA1599" s="157">
        <v>8.5569800000000001E-4</v>
      </c>
      <c r="GB1599" s="157">
        <v>0</v>
      </c>
      <c r="GC1599" s="157">
        <v>0</v>
      </c>
      <c r="GD1599" s="157">
        <v>7.7288300000000003E-4</v>
      </c>
      <c r="GE1599" s="157">
        <v>1.1747960000000001E-3</v>
      </c>
      <c r="GF1599" s="157">
        <v>0</v>
      </c>
      <c r="GG1599" s="157">
        <v>0</v>
      </c>
      <c r="GH1599" s="157">
        <v>0</v>
      </c>
      <c r="GI1599" s="157">
        <v>2.5729429999999998E-3</v>
      </c>
      <c r="GJ1599" s="157">
        <v>0</v>
      </c>
      <c r="GK1599" s="157">
        <v>2.6617770000000002E-3</v>
      </c>
      <c r="GL1599" s="192">
        <v>3.3099999999999998E-5</v>
      </c>
      <c r="GM1599" s="157">
        <v>8.4469199999999997E-4</v>
      </c>
      <c r="GN1599" s="157">
        <v>7.4247439999999996E-3</v>
      </c>
      <c r="GO1599" s="157">
        <v>7.9910500000000004E-4</v>
      </c>
      <c r="GP1599" s="157">
        <v>0</v>
      </c>
      <c r="GQ1599" s="157">
        <v>2.7557839999999998E-3</v>
      </c>
      <c r="GR1599" s="157">
        <v>0</v>
      </c>
      <c r="GS1599" s="157">
        <v>0</v>
      </c>
      <c r="GT1599" s="157">
        <v>0</v>
      </c>
      <c r="GU1599" s="157">
        <v>0</v>
      </c>
      <c r="GV1599" s="157">
        <v>0</v>
      </c>
      <c r="GW1599" s="157">
        <v>0</v>
      </c>
      <c r="GX1599" s="157">
        <v>0</v>
      </c>
      <c r="GY1599" s="157">
        <v>0</v>
      </c>
      <c r="GZ1599" s="157">
        <v>0</v>
      </c>
      <c r="HA1599" s="157">
        <v>0</v>
      </c>
    </row>
    <row r="1600" spans="1:209" x14ac:dyDescent="0.2">
      <c r="A1600" s="157" t="s">
        <v>5409</v>
      </c>
      <c r="B1600" s="157">
        <v>0</v>
      </c>
      <c r="C1600" s="157">
        <v>0</v>
      </c>
      <c r="D1600" s="157">
        <v>0</v>
      </c>
      <c r="E1600" s="157">
        <v>0</v>
      </c>
      <c r="F1600" s="157">
        <v>0</v>
      </c>
      <c r="G1600" s="192">
        <v>1.42E-5</v>
      </c>
      <c r="H1600" s="157">
        <v>0</v>
      </c>
      <c r="I1600" s="157">
        <v>0</v>
      </c>
      <c r="J1600" s="157">
        <v>0</v>
      </c>
      <c r="K1600" s="157">
        <v>0</v>
      </c>
      <c r="L1600" s="157">
        <v>0</v>
      </c>
      <c r="M1600" s="157">
        <v>0</v>
      </c>
      <c r="N1600" s="157">
        <v>0</v>
      </c>
      <c r="O1600" s="157">
        <v>0</v>
      </c>
      <c r="P1600" s="157">
        <v>0</v>
      </c>
      <c r="Q1600" s="192">
        <v>9.48E-5</v>
      </c>
      <c r="R1600" s="192">
        <v>4.3600000000000003E-5</v>
      </c>
      <c r="S1600" s="157">
        <v>1.8454159999999999E-3</v>
      </c>
      <c r="T1600" s="157">
        <v>5.1724699999999998E-4</v>
      </c>
      <c r="U1600" s="192">
        <v>4.4100000000000001E-5</v>
      </c>
      <c r="V1600" s="157">
        <v>0</v>
      </c>
      <c r="W1600" s="157">
        <v>0</v>
      </c>
      <c r="X1600" s="157">
        <v>0</v>
      </c>
      <c r="Y1600" s="157">
        <v>0</v>
      </c>
      <c r="Z1600" s="192">
        <v>1.7600000000000001E-5</v>
      </c>
      <c r="AA1600" s="157">
        <v>0</v>
      </c>
      <c r="AB1600" s="157">
        <v>0</v>
      </c>
      <c r="AC1600" s="157">
        <v>0</v>
      </c>
      <c r="AD1600" s="157">
        <v>0</v>
      </c>
      <c r="AE1600" s="192">
        <v>1.3900000000000001E-5</v>
      </c>
      <c r="AF1600" s="157">
        <v>0</v>
      </c>
      <c r="AG1600" s="157">
        <v>0</v>
      </c>
      <c r="AH1600" s="157">
        <v>0</v>
      </c>
      <c r="AI1600" s="157">
        <v>0</v>
      </c>
      <c r="AJ1600" s="157">
        <v>0</v>
      </c>
      <c r="AK1600" s="157">
        <v>0</v>
      </c>
      <c r="AL1600" s="157">
        <v>0</v>
      </c>
      <c r="AM1600" s="192">
        <v>4.1399999999999997E-5</v>
      </c>
      <c r="AN1600" s="157">
        <v>0</v>
      </c>
      <c r="AO1600" s="157">
        <v>0</v>
      </c>
      <c r="AP1600" s="157">
        <v>0</v>
      </c>
      <c r="AQ1600" s="157">
        <v>0</v>
      </c>
      <c r="AR1600" s="157">
        <v>0</v>
      </c>
      <c r="AS1600" s="192">
        <v>9.1100000000000005E-5</v>
      </c>
      <c r="AT1600" s="192">
        <v>5.3700000000000003E-6</v>
      </c>
      <c r="AU1600" s="157">
        <v>0</v>
      </c>
      <c r="AV1600" s="157">
        <v>0</v>
      </c>
      <c r="AW1600" s="157">
        <v>0</v>
      </c>
      <c r="AX1600" s="157">
        <v>0</v>
      </c>
      <c r="AY1600" s="157">
        <v>2.4319700000000001E-4</v>
      </c>
      <c r="AZ1600" s="157">
        <v>0</v>
      </c>
      <c r="BA1600" s="157">
        <v>0</v>
      </c>
      <c r="BB1600" s="157">
        <v>0</v>
      </c>
      <c r="BC1600" s="157">
        <v>0</v>
      </c>
      <c r="BD1600" s="157">
        <v>0</v>
      </c>
      <c r="BE1600" s="157">
        <v>0</v>
      </c>
      <c r="BF1600" s="157">
        <v>0</v>
      </c>
      <c r="BG1600" s="157">
        <v>0</v>
      </c>
      <c r="BH1600" s="157">
        <v>0</v>
      </c>
      <c r="BI1600" s="157">
        <v>0</v>
      </c>
      <c r="BJ1600" s="157">
        <v>1.3141800000000001E-4</v>
      </c>
      <c r="BK1600" s="157">
        <v>0</v>
      </c>
      <c r="BL1600" s="157">
        <v>0</v>
      </c>
      <c r="BM1600" s="157">
        <v>0</v>
      </c>
      <c r="BN1600" s="157">
        <v>0</v>
      </c>
      <c r="BO1600" s="192">
        <v>6.6699999999999995E-5</v>
      </c>
      <c r="BP1600" s="157">
        <v>0</v>
      </c>
      <c r="BQ1600" s="157">
        <v>0</v>
      </c>
      <c r="BR1600" s="157">
        <v>0</v>
      </c>
      <c r="BS1600" s="157">
        <v>0</v>
      </c>
      <c r="BT1600" s="157">
        <v>0</v>
      </c>
      <c r="BU1600" s="157">
        <v>0</v>
      </c>
      <c r="BV1600" s="192">
        <v>9.5099999999999994E-5</v>
      </c>
      <c r="BW1600" s="157">
        <v>0</v>
      </c>
      <c r="BX1600" s="157">
        <v>0</v>
      </c>
      <c r="BY1600" s="157">
        <v>0</v>
      </c>
      <c r="BZ1600" s="157">
        <v>0</v>
      </c>
      <c r="CA1600" s="157">
        <v>0</v>
      </c>
      <c r="CB1600" s="157">
        <v>0</v>
      </c>
      <c r="CC1600" s="157">
        <v>0</v>
      </c>
      <c r="CD1600" s="157">
        <v>0</v>
      </c>
      <c r="CE1600" s="157">
        <v>0</v>
      </c>
      <c r="CF1600" s="157">
        <v>0</v>
      </c>
      <c r="CG1600" s="157">
        <v>0</v>
      </c>
      <c r="CH1600" s="157">
        <v>0</v>
      </c>
      <c r="CI1600" s="192">
        <v>3.7700000000000002E-5</v>
      </c>
      <c r="CJ1600" s="157">
        <v>1.05927E-4</v>
      </c>
      <c r="CK1600" s="157">
        <v>0</v>
      </c>
      <c r="CL1600" s="157">
        <v>0</v>
      </c>
      <c r="CM1600" s="157">
        <v>0</v>
      </c>
      <c r="CN1600" s="157">
        <v>0</v>
      </c>
      <c r="CO1600" s="192">
        <v>1.26E-5</v>
      </c>
      <c r="CP1600" s="157">
        <v>0</v>
      </c>
      <c r="CQ1600" s="157">
        <v>0</v>
      </c>
      <c r="CR1600" s="157">
        <v>0</v>
      </c>
      <c r="CS1600" s="157">
        <v>0</v>
      </c>
      <c r="CT1600" s="157">
        <v>0</v>
      </c>
      <c r="CU1600" s="157">
        <v>0</v>
      </c>
      <c r="CV1600" s="157">
        <v>0</v>
      </c>
      <c r="CW1600" s="157">
        <v>0</v>
      </c>
      <c r="CX1600" s="157">
        <v>0</v>
      </c>
      <c r="CY1600" s="192">
        <v>2.76E-5</v>
      </c>
      <c r="CZ1600" s="157">
        <v>0</v>
      </c>
      <c r="DA1600" s="157">
        <v>0</v>
      </c>
      <c r="DB1600" s="157">
        <v>0</v>
      </c>
      <c r="DC1600" s="157">
        <v>0</v>
      </c>
      <c r="DD1600" s="157">
        <v>0</v>
      </c>
      <c r="DE1600" s="157">
        <v>0</v>
      </c>
      <c r="DF1600" s="157">
        <v>0</v>
      </c>
      <c r="DG1600" s="157">
        <v>0</v>
      </c>
      <c r="DH1600" s="157">
        <v>0</v>
      </c>
      <c r="DI1600" s="157">
        <v>0</v>
      </c>
      <c r="DJ1600" s="157">
        <v>0</v>
      </c>
      <c r="DK1600" s="157">
        <v>0</v>
      </c>
      <c r="DL1600" s="157">
        <v>0</v>
      </c>
      <c r="DM1600" s="157">
        <v>0</v>
      </c>
      <c r="DN1600" s="157">
        <v>0</v>
      </c>
      <c r="DO1600" s="157">
        <v>0</v>
      </c>
      <c r="DP1600" s="157">
        <v>0</v>
      </c>
      <c r="DQ1600" s="157">
        <v>0</v>
      </c>
      <c r="DR1600" s="157">
        <v>0</v>
      </c>
      <c r="DS1600" s="157">
        <v>0</v>
      </c>
      <c r="DT1600" s="157">
        <v>0</v>
      </c>
      <c r="DU1600" s="157">
        <v>0</v>
      </c>
      <c r="DV1600" s="157">
        <v>0</v>
      </c>
      <c r="DW1600" s="157">
        <v>0</v>
      </c>
      <c r="DX1600" s="157">
        <v>0</v>
      </c>
      <c r="DY1600" s="157">
        <v>0</v>
      </c>
      <c r="DZ1600" s="157">
        <v>1.89777E-4</v>
      </c>
      <c r="EA1600" s="157">
        <v>0</v>
      </c>
      <c r="EB1600" s="157">
        <v>1.05623E-4</v>
      </c>
      <c r="EC1600" s="157">
        <v>0</v>
      </c>
      <c r="ED1600" s="157">
        <v>0</v>
      </c>
      <c r="EE1600" s="157">
        <v>0</v>
      </c>
      <c r="EF1600" s="157">
        <v>1.30681E-4</v>
      </c>
      <c r="EG1600" s="157">
        <v>0</v>
      </c>
      <c r="EH1600" s="157">
        <v>0</v>
      </c>
      <c r="EI1600" s="157">
        <v>0</v>
      </c>
      <c r="EJ1600" s="157">
        <v>0</v>
      </c>
      <c r="EK1600" s="157">
        <v>0</v>
      </c>
      <c r="EL1600" s="192">
        <v>6.7399999999999998E-5</v>
      </c>
      <c r="EM1600" s="157">
        <v>0</v>
      </c>
      <c r="EN1600" s="192">
        <v>2.6599999999999999E-5</v>
      </c>
      <c r="EO1600" s="157">
        <v>0</v>
      </c>
      <c r="EP1600" s="157">
        <v>0</v>
      </c>
      <c r="EQ1600" s="157">
        <v>0</v>
      </c>
      <c r="ER1600" s="157">
        <v>0</v>
      </c>
      <c r="ES1600" s="157">
        <v>0</v>
      </c>
      <c r="ET1600" s="157">
        <v>0</v>
      </c>
      <c r="EU1600" s="157">
        <v>0</v>
      </c>
      <c r="EV1600" s="157">
        <v>0</v>
      </c>
      <c r="EW1600" s="157">
        <v>0</v>
      </c>
      <c r="EX1600" s="157">
        <v>0</v>
      </c>
      <c r="EY1600" s="157">
        <v>0</v>
      </c>
      <c r="EZ1600" s="157">
        <v>0</v>
      </c>
      <c r="FA1600" s="157">
        <v>0</v>
      </c>
      <c r="FB1600" s="157">
        <v>0</v>
      </c>
      <c r="FC1600" s="157">
        <v>0</v>
      </c>
      <c r="FD1600" s="157">
        <v>0</v>
      </c>
      <c r="FE1600" s="157">
        <v>0</v>
      </c>
      <c r="FF1600" s="157">
        <v>0</v>
      </c>
      <c r="FG1600" s="157">
        <v>4.7778300000000002E-4</v>
      </c>
      <c r="FH1600" s="157">
        <v>0</v>
      </c>
      <c r="FI1600" s="157">
        <v>0</v>
      </c>
      <c r="FJ1600" s="157">
        <v>0</v>
      </c>
      <c r="FK1600" s="157">
        <v>0</v>
      </c>
      <c r="FL1600" s="157">
        <v>0</v>
      </c>
      <c r="FM1600" s="157">
        <v>0</v>
      </c>
      <c r="FN1600" s="157">
        <v>0</v>
      </c>
      <c r="FO1600" s="157">
        <v>0</v>
      </c>
      <c r="FP1600" s="157">
        <v>0</v>
      </c>
      <c r="FQ1600" s="157">
        <v>0</v>
      </c>
      <c r="FR1600" s="157">
        <v>0</v>
      </c>
      <c r="FS1600" s="157">
        <v>0</v>
      </c>
      <c r="FT1600" s="157">
        <v>0</v>
      </c>
      <c r="FU1600" s="157">
        <v>0</v>
      </c>
      <c r="FV1600" s="157">
        <v>0</v>
      </c>
      <c r="FW1600" s="157">
        <v>0</v>
      </c>
      <c r="FX1600" s="157">
        <v>0</v>
      </c>
      <c r="FY1600" s="157">
        <v>0</v>
      </c>
      <c r="FZ1600" s="157">
        <v>0</v>
      </c>
      <c r="GA1600" s="157">
        <v>0</v>
      </c>
      <c r="GB1600" s="157">
        <v>0</v>
      </c>
      <c r="GC1600" s="157">
        <v>0</v>
      </c>
      <c r="GD1600" s="157">
        <v>0</v>
      </c>
      <c r="GE1600" s="157">
        <v>0</v>
      </c>
      <c r="GF1600" s="157">
        <v>0</v>
      </c>
      <c r="GG1600" s="157">
        <v>0</v>
      </c>
      <c r="GH1600" s="157">
        <v>0</v>
      </c>
      <c r="GI1600" s="157">
        <v>0</v>
      </c>
      <c r="GJ1600" s="157">
        <v>0</v>
      </c>
      <c r="GK1600" s="157">
        <v>0</v>
      </c>
      <c r="GL1600" s="157">
        <v>0</v>
      </c>
      <c r="GM1600" s="157">
        <v>0</v>
      </c>
      <c r="GN1600" s="157">
        <v>0</v>
      </c>
      <c r="GO1600" s="157">
        <v>0</v>
      </c>
      <c r="GP1600" s="157">
        <v>0</v>
      </c>
      <c r="GQ1600" s="157">
        <v>0</v>
      </c>
      <c r="GR1600" s="157">
        <v>0</v>
      </c>
      <c r="GS1600" s="157">
        <v>3.6542999999999998E-4</v>
      </c>
      <c r="GT1600" s="157">
        <v>0</v>
      </c>
      <c r="GU1600" s="157">
        <v>0</v>
      </c>
      <c r="GV1600" s="157">
        <v>0</v>
      </c>
      <c r="GW1600" s="157">
        <v>0</v>
      </c>
      <c r="GX1600" s="157">
        <v>0</v>
      </c>
      <c r="GY1600" s="157">
        <v>0</v>
      </c>
      <c r="GZ1600" s="157">
        <v>0</v>
      </c>
      <c r="HA1600" s="157">
        <v>0</v>
      </c>
    </row>
    <row r="1601" spans="1:209" x14ac:dyDescent="0.2">
      <c r="A1601" s="157" t="s">
        <v>5410</v>
      </c>
      <c r="B1601" s="157">
        <v>9.2943460000000002E-3</v>
      </c>
      <c r="C1601" s="157">
        <v>6.1826199999999998E-3</v>
      </c>
      <c r="D1601" s="157">
        <v>2.4907810000000001E-3</v>
      </c>
      <c r="E1601" s="157">
        <v>4.9177270000000002E-3</v>
      </c>
      <c r="F1601" s="157">
        <v>8.5752239999999993E-3</v>
      </c>
      <c r="G1601" s="157">
        <v>8.357537E-3</v>
      </c>
      <c r="H1601" s="192">
        <v>3.15E-5</v>
      </c>
      <c r="I1601" s="157">
        <v>2.3177633999999999E-2</v>
      </c>
      <c r="J1601" s="157">
        <v>2.3995699999999998E-2</v>
      </c>
      <c r="K1601" s="157">
        <v>2.0040723999999999E-2</v>
      </c>
      <c r="L1601" s="157">
        <v>4.1319776000000003E-2</v>
      </c>
      <c r="M1601" s="157">
        <v>1.3380257E-2</v>
      </c>
      <c r="N1601" s="157">
        <v>3.0744528E-2</v>
      </c>
      <c r="O1601" s="157">
        <v>9.8211099999999992E-3</v>
      </c>
      <c r="P1601" s="157">
        <v>5.8801470000000002E-2</v>
      </c>
      <c r="Q1601" s="157">
        <v>1.3938053000000001E-2</v>
      </c>
      <c r="R1601" s="157">
        <v>1.7976351000000002E-2</v>
      </c>
      <c r="S1601" s="157">
        <v>2.1545835999999999E-2</v>
      </c>
      <c r="T1601" s="157">
        <v>1.1379433E-2</v>
      </c>
      <c r="U1601" s="157">
        <v>2.3072681000000001E-2</v>
      </c>
      <c r="V1601" s="157">
        <v>2.6124552999999998E-2</v>
      </c>
      <c r="W1601" s="157">
        <v>1.5906169000000001E-2</v>
      </c>
      <c r="X1601" s="157">
        <v>2.2208701000000001E-2</v>
      </c>
      <c r="Y1601" s="157">
        <v>5.5813399999999997E-3</v>
      </c>
      <c r="Z1601" s="157">
        <v>1.5568378000000001E-2</v>
      </c>
      <c r="AA1601" s="157">
        <v>1.9633938E-2</v>
      </c>
      <c r="AB1601" s="157">
        <v>3.8080032E-2</v>
      </c>
      <c r="AC1601" s="157">
        <v>5.6164600000000002E-3</v>
      </c>
      <c r="AD1601" s="157">
        <v>1.16453E-4</v>
      </c>
      <c r="AE1601" s="157">
        <v>5.5760269999999999E-3</v>
      </c>
      <c r="AF1601" s="157">
        <v>1.2310918000000001E-2</v>
      </c>
      <c r="AG1601" s="157">
        <v>2.6152695E-2</v>
      </c>
      <c r="AH1601" s="157">
        <v>2.2453563999999999E-2</v>
      </c>
      <c r="AI1601" s="157">
        <v>6.6914210000000003E-3</v>
      </c>
      <c r="AJ1601" s="157">
        <v>2.0989451999999999E-2</v>
      </c>
      <c r="AK1601" s="157">
        <v>3.0013038999999998E-2</v>
      </c>
      <c r="AL1601" s="157">
        <v>4.16363E-4</v>
      </c>
      <c r="AM1601" s="157">
        <v>3.889441E-3</v>
      </c>
      <c r="AN1601" s="157">
        <v>1.1482651999999999E-2</v>
      </c>
      <c r="AO1601" s="157">
        <v>7.9692359999999993E-3</v>
      </c>
      <c r="AP1601" s="157">
        <v>2.1571648999999998E-2</v>
      </c>
      <c r="AQ1601" s="157">
        <v>1.3585364000000001E-2</v>
      </c>
      <c r="AR1601" s="157">
        <v>1.0189525E-2</v>
      </c>
      <c r="AS1601" s="157">
        <v>1.8217400000000001E-4</v>
      </c>
      <c r="AT1601" s="192">
        <v>5.3700000000000003E-6</v>
      </c>
      <c r="AU1601" s="157">
        <v>6.9043693000000003E-2</v>
      </c>
      <c r="AV1601" s="157">
        <v>2.6387937E-2</v>
      </c>
      <c r="AW1601" s="157">
        <v>1.8770513999999999E-2</v>
      </c>
      <c r="AX1601" s="157">
        <v>2.4284533000000001E-2</v>
      </c>
      <c r="AY1601" s="157">
        <v>1.7483179000000001E-2</v>
      </c>
      <c r="AZ1601" s="157">
        <v>5.7290279999999997E-3</v>
      </c>
      <c r="BA1601" s="157">
        <v>9.7293129999999999E-3</v>
      </c>
      <c r="BB1601" s="157">
        <v>1.3383614E-2</v>
      </c>
      <c r="BC1601" s="157">
        <v>2.3616360999999999E-2</v>
      </c>
      <c r="BD1601" s="157">
        <v>3.2718400000000002E-2</v>
      </c>
      <c r="BE1601" s="157">
        <v>1.5369422000000001E-2</v>
      </c>
      <c r="BF1601" s="157">
        <v>2.0648406000000001E-2</v>
      </c>
      <c r="BG1601" s="192">
        <v>1.34E-5</v>
      </c>
      <c r="BH1601" s="157">
        <v>0</v>
      </c>
      <c r="BI1601" s="157">
        <v>0</v>
      </c>
      <c r="BJ1601" s="157">
        <v>2.8874495E-2</v>
      </c>
      <c r="BK1601" s="157">
        <v>2.7210884000000001E-2</v>
      </c>
      <c r="BL1601" s="157">
        <v>0</v>
      </c>
      <c r="BM1601" s="157">
        <v>0</v>
      </c>
      <c r="BN1601" s="157">
        <v>0</v>
      </c>
      <c r="BO1601" s="192">
        <v>6.6699999999999995E-5</v>
      </c>
      <c r="BP1601" s="192">
        <v>2.6599999999999999E-5</v>
      </c>
      <c r="BQ1601" s="157">
        <v>2.0924250000000002E-3</v>
      </c>
      <c r="BR1601" s="157">
        <v>1.1184051E-2</v>
      </c>
      <c r="BS1601" s="192">
        <v>5.66E-5</v>
      </c>
      <c r="BT1601" s="157">
        <v>0</v>
      </c>
      <c r="BU1601" s="192">
        <v>4.5099999999999998E-5</v>
      </c>
      <c r="BV1601" s="157">
        <v>1.9153081999999998E-2</v>
      </c>
      <c r="BW1601" s="192">
        <v>8.3700000000000002E-5</v>
      </c>
      <c r="BX1601" s="157">
        <v>2.4778931000000001E-2</v>
      </c>
      <c r="BY1601" s="157">
        <v>2.41771E-3</v>
      </c>
      <c r="BZ1601" s="157">
        <v>6.4368389999999998E-3</v>
      </c>
      <c r="CA1601" s="157">
        <v>7.4148189999999996E-3</v>
      </c>
      <c r="CB1601" s="157">
        <v>5.9933779999999997E-3</v>
      </c>
      <c r="CC1601" s="157">
        <v>3.4416550000000001E-3</v>
      </c>
      <c r="CD1601" s="157">
        <v>1.9956451E-2</v>
      </c>
      <c r="CE1601" s="157">
        <v>1.0677374999999999E-2</v>
      </c>
      <c r="CF1601" s="157">
        <v>6.7846360000000001E-3</v>
      </c>
      <c r="CG1601" s="157">
        <v>1.6932685999999999E-2</v>
      </c>
      <c r="CH1601" s="157">
        <v>1.2374262E-2</v>
      </c>
      <c r="CI1601" s="157">
        <v>1.1731201E-2</v>
      </c>
      <c r="CJ1601" s="157">
        <v>1.4988613E-2</v>
      </c>
      <c r="CK1601" s="157">
        <v>9.2009689999999998E-3</v>
      </c>
      <c r="CL1601" s="157">
        <v>1.196424E-3</v>
      </c>
      <c r="CM1601" s="192">
        <v>7.5300000000000001E-5</v>
      </c>
      <c r="CN1601" s="157">
        <v>1.086165E-3</v>
      </c>
      <c r="CO1601" s="192">
        <v>5.0300000000000003E-5</v>
      </c>
      <c r="CP1601" s="157">
        <v>8.6745659999999999E-3</v>
      </c>
      <c r="CQ1601" s="157">
        <v>2.1869739999999999E-3</v>
      </c>
      <c r="CR1601" s="157">
        <v>2.1235724000000001E-2</v>
      </c>
      <c r="CS1601" s="157">
        <v>7.2023429999999999E-3</v>
      </c>
      <c r="CT1601" s="157">
        <v>7.5442060000000003E-3</v>
      </c>
      <c r="CU1601" s="157">
        <v>3.3091459999999998E-3</v>
      </c>
      <c r="CV1601" s="157">
        <v>1.9119320000000001E-3</v>
      </c>
      <c r="CW1601" s="157">
        <v>1.6963532999999999E-2</v>
      </c>
      <c r="CX1601" s="157">
        <v>2.3237072000000001E-2</v>
      </c>
      <c r="CY1601" s="157">
        <v>5.911276E-3</v>
      </c>
      <c r="CZ1601" s="192">
        <v>3.8099999999999998E-5</v>
      </c>
      <c r="DA1601" s="157">
        <v>2.5586088E-2</v>
      </c>
      <c r="DB1601" s="157">
        <v>5.1385172999999999E-2</v>
      </c>
      <c r="DC1601" s="157">
        <v>3.4642737E-2</v>
      </c>
      <c r="DD1601" s="157">
        <v>2.091641E-3</v>
      </c>
      <c r="DE1601" s="157">
        <v>1.19158E-4</v>
      </c>
      <c r="DF1601" s="157">
        <v>1.148633E-3</v>
      </c>
      <c r="DG1601" s="157">
        <v>8.82353E-4</v>
      </c>
      <c r="DH1601" s="157">
        <v>1.4175780000000001E-3</v>
      </c>
      <c r="DI1601" s="157">
        <v>1.230112E-3</v>
      </c>
      <c r="DJ1601" s="157">
        <v>2.1656776999999999E-2</v>
      </c>
      <c r="DK1601" s="157">
        <v>7.1865439999999996E-3</v>
      </c>
      <c r="DL1601" s="157">
        <v>1.4826374999999999E-2</v>
      </c>
      <c r="DM1601" s="157">
        <v>1.4203149999999999E-2</v>
      </c>
      <c r="DN1601" s="157">
        <v>7.9816550000000007E-3</v>
      </c>
      <c r="DO1601" s="157">
        <v>2.7664399999999999E-4</v>
      </c>
      <c r="DP1601" s="192">
        <v>2.9899999999999998E-5</v>
      </c>
      <c r="DQ1601" s="157">
        <v>1.4830006999999999E-2</v>
      </c>
      <c r="DR1601" s="157">
        <v>2.521317E-2</v>
      </c>
      <c r="DS1601" s="157">
        <v>2.8611650000000001E-3</v>
      </c>
      <c r="DT1601" s="157">
        <v>2.2823508999999999E-2</v>
      </c>
      <c r="DU1601" s="157">
        <v>1.4301566E-2</v>
      </c>
      <c r="DV1601" s="157">
        <v>1.4840799E-2</v>
      </c>
      <c r="DW1601" s="157">
        <v>1.7385E-4</v>
      </c>
      <c r="DX1601" s="157">
        <v>9.7361979999999997E-3</v>
      </c>
      <c r="DY1601" s="157">
        <v>0</v>
      </c>
      <c r="DZ1601" s="157">
        <v>0</v>
      </c>
      <c r="EA1601" s="157">
        <v>4.3867669999999997E-3</v>
      </c>
      <c r="EB1601" s="157">
        <v>6.055698E-3</v>
      </c>
      <c r="EC1601" s="157">
        <v>3.4724099999999998E-4</v>
      </c>
      <c r="ED1601" s="157">
        <v>1.2456304E-2</v>
      </c>
      <c r="EE1601" s="157">
        <v>1.3469627E-2</v>
      </c>
      <c r="EF1601" s="157">
        <v>0</v>
      </c>
      <c r="EG1601" s="157">
        <v>0</v>
      </c>
      <c r="EH1601" s="157">
        <v>2.2476372000000001E-2</v>
      </c>
      <c r="EI1601" s="192">
        <v>2.26E-5</v>
      </c>
      <c r="EJ1601" s="157">
        <v>0</v>
      </c>
      <c r="EK1601" s="157">
        <v>1.0395164E-2</v>
      </c>
      <c r="EL1601" s="157">
        <v>0</v>
      </c>
      <c r="EM1601" s="157">
        <v>0</v>
      </c>
      <c r="EN1601" s="157">
        <v>0</v>
      </c>
      <c r="EO1601" s="157">
        <v>1.3753356E-2</v>
      </c>
      <c r="EP1601" s="157">
        <v>1.1070893E-2</v>
      </c>
      <c r="EQ1601" s="192">
        <v>8.8999999999999995E-6</v>
      </c>
      <c r="ER1601" s="157">
        <v>3.183792E-3</v>
      </c>
      <c r="ES1601" s="157">
        <v>1.3681422E-2</v>
      </c>
      <c r="ET1601" s="157">
        <v>2.5746920999999999E-2</v>
      </c>
      <c r="EU1601" s="157">
        <v>1.5666864999999999E-2</v>
      </c>
      <c r="EV1601" s="192">
        <v>2.0299999999999999E-5</v>
      </c>
      <c r="EW1601" s="157">
        <v>9.4511419999999992E-3</v>
      </c>
      <c r="EX1601" s="157">
        <v>8.1645510000000008E-3</v>
      </c>
      <c r="EY1601" s="157">
        <v>0</v>
      </c>
      <c r="EZ1601" s="157">
        <v>2.968741E-3</v>
      </c>
      <c r="FA1601" s="192">
        <v>4.1999999999999998E-5</v>
      </c>
      <c r="FB1601" s="192">
        <v>2.6999999999999999E-5</v>
      </c>
      <c r="FC1601" s="192">
        <v>5.4200000000000003E-5</v>
      </c>
      <c r="FD1601" s="157">
        <v>3.9090890000000001E-3</v>
      </c>
      <c r="FE1601" s="157">
        <v>0</v>
      </c>
      <c r="FF1601" s="157">
        <v>0</v>
      </c>
      <c r="FG1601" s="192">
        <v>7.9599999999999997E-5</v>
      </c>
      <c r="FH1601" s="157">
        <v>1.9821229999999999E-2</v>
      </c>
      <c r="FI1601" s="157">
        <v>3.1296531000000002E-2</v>
      </c>
      <c r="FJ1601" s="157">
        <v>1.2921129999999999E-2</v>
      </c>
      <c r="FK1601" s="157">
        <v>7.3926900000000004E-3</v>
      </c>
      <c r="FL1601" s="157">
        <v>1.2040069E-2</v>
      </c>
      <c r="FM1601" s="157">
        <v>1.8740217E-2</v>
      </c>
      <c r="FN1601" s="157">
        <v>2.8066190000000002E-3</v>
      </c>
      <c r="FO1601" s="192">
        <v>9.0599999999999997E-6</v>
      </c>
      <c r="FP1601" s="157">
        <v>2.5724398999999998E-2</v>
      </c>
      <c r="FQ1601" s="157">
        <v>1.1452294999999999E-2</v>
      </c>
      <c r="FR1601" s="192">
        <v>2.9E-5</v>
      </c>
      <c r="FS1601" s="157">
        <v>0</v>
      </c>
      <c r="FT1601" s="157">
        <v>0</v>
      </c>
      <c r="FU1601" s="157">
        <v>0</v>
      </c>
      <c r="FV1601" s="157">
        <v>2.3425659999999999E-3</v>
      </c>
      <c r="FW1601" s="192">
        <v>4.9599999999999999E-5</v>
      </c>
      <c r="FX1601" s="157">
        <v>6.218014E-3</v>
      </c>
      <c r="FY1601" s="157">
        <v>0</v>
      </c>
      <c r="FZ1601" s="157">
        <v>3.1626979999999998E-3</v>
      </c>
      <c r="GA1601" s="157">
        <v>1.2563204999999999E-2</v>
      </c>
      <c r="GB1601" s="157">
        <v>1.6475645000000001E-2</v>
      </c>
      <c r="GC1601" s="157">
        <v>1.7593536E-2</v>
      </c>
      <c r="GD1601" s="157">
        <v>5.6310040000000002E-3</v>
      </c>
      <c r="GE1601" s="157">
        <v>1.2154620999999999E-2</v>
      </c>
      <c r="GF1601" s="192">
        <v>8.25E-5</v>
      </c>
      <c r="GG1601" s="157">
        <v>1.3342200000000001E-4</v>
      </c>
      <c r="GH1601" s="157">
        <v>1.16678E-4</v>
      </c>
      <c r="GI1601" s="157">
        <v>3.2933670000000002E-3</v>
      </c>
      <c r="GJ1601" s="157">
        <v>2.5052529E-2</v>
      </c>
      <c r="GK1601" s="157">
        <v>2.7416302E-2</v>
      </c>
      <c r="GL1601" s="157">
        <v>9.0316600000000004E-3</v>
      </c>
      <c r="GM1601" s="157">
        <v>1.0174697999999999E-2</v>
      </c>
      <c r="GN1601" s="157">
        <v>0</v>
      </c>
      <c r="GO1601" s="157">
        <v>9.9089020000000007E-3</v>
      </c>
      <c r="GP1601" s="157">
        <v>3.5497897E-2</v>
      </c>
      <c r="GQ1601" s="157">
        <v>2.0195372999999999E-2</v>
      </c>
      <c r="GR1601" s="157">
        <v>0</v>
      </c>
      <c r="GS1601" s="157">
        <v>1.8271499999999999E-4</v>
      </c>
      <c r="GT1601" s="157">
        <v>1.2987013E-2</v>
      </c>
      <c r="GU1601" s="157">
        <v>0</v>
      </c>
      <c r="GV1601" s="157">
        <v>1.562012E-3</v>
      </c>
      <c r="GW1601" s="157">
        <v>0</v>
      </c>
      <c r="GX1601" s="157">
        <v>0</v>
      </c>
      <c r="GY1601" s="157">
        <v>2.1505376E-2</v>
      </c>
      <c r="GZ1601" s="157">
        <v>0</v>
      </c>
      <c r="HA1601" s="157">
        <v>2.1276595999999998E-2</v>
      </c>
    </row>
    <row r="1602" spans="1:209" x14ac:dyDescent="0.2">
      <c r="A1602" s="157" t="s">
        <v>5411</v>
      </c>
      <c r="B1602" s="157">
        <v>0</v>
      </c>
      <c r="C1602" s="157">
        <v>0</v>
      </c>
      <c r="D1602" s="157">
        <v>0</v>
      </c>
      <c r="E1602" s="157">
        <v>0</v>
      </c>
      <c r="F1602" s="157">
        <v>0</v>
      </c>
      <c r="G1602" s="157">
        <v>0</v>
      </c>
      <c r="H1602" s="157">
        <v>0</v>
      </c>
      <c r="I1602" s="157">
        <v>0</v>
      </c>
      <c r="J1602" s="157">
        <v>0</v>
      </c>
      <c r="K1602" s="192">
        <v>8.0400000000000003E-5</v>
      </c>
      <c r="L1602" s="157">
        <v>0</v>
      </c>
      <c r="M1602" s="157">
        <v>0</v>
      </c>
      <c r="N1602" s="192">
        <v>6.7600000000000003E-5</v>
      </c>
      <c r="O1602" s="157">
        <v>0</v>
      </c>
      <c r="P1602" s="157">
        <v>0</v>
      </c>
      <c r="Q1602" s="157">
        <v>0</v>
      </c>
      <c r="R1602" s="157">
        <v>0</v>
      </c>
      <c r="S1602" s="157">
        <v>0</v>
      </c>
      <c r="T1602" s="157">
        <v>0</v>
      </c>
      <c r="U1602" s="157">
        <v>0</v>
      </c>
      <c r="V1602" s="157">
        <v>0</v>
      </c>
      <c r="W1602" s="157">
        <v>0</v>
      </c>
      <c r="X1602" s="157">
        <v>0</v>
      </c>
      <c r="Y1602" s="157">
        <v>0</v>
      </c>
      <c r="Z1602" s="157">
        <v>0</v>
      </c>
      <c r="AA1602" s="157">
        <v>0</v>
      </c>
      <c r="AB1602" s="157">
        <v>0</v>
      </c>
      <c r="AC1602" s="157">
        <v>0</v>
      </c>
      <c r="AD1602" s="157">
        <v>0</v>
      </c>
      <c r="AE1602" s="157">
        <v>0</v>
      </c>
      <c r="AF1602" s="157">
        <v>0</v>
      </c>
      <c r="AG1602" s="157">
        <v>0</v>
      </c>
      <c r="AH1602" s="157">
        <v>0</v>
      </c>
      <c r="AI1602" s="157">
        <v>0</v>
      </c>
      <c r="AJ1602" s="157">
        <v>0</v>
      </c>
      <c r="AK1602" s="157">
        <v>0</v>
      </c>
      <c r="AL1602" s="157">
        <v>0</v>
      </c>
      <c r="AM1602" s="157">
        <v>0</v>
      </c>
      <c r="AN1602" s="157">
        <v>0</v>
      </c>
      <c r="AO1602" s="157">
        <v>0</v>
      </c>
      <c r="AP1602" s="157">
        <v>0</v>
      </c>
      <c r="AQ1602" s="157">
        <v>0</v>
      </c>
      <c r="AR1602" s="157">
        <v>0</v>
      </c>
      <c r="AS1602" s="157">
        <v>8.1978400000000005E-4</v>
      </c>
      <c r="AT1602" s="192">
        <v>2.69E-5</v>
      </c>
      <c r="AU1602" s="192">
        <v>5.1499999999999998E-5</v>
      </c>
      <c r="AV1602" s="157">
        <v>0</v>
      </c>
      <c r="AW1602" s="157">
        <v>0</v>
      </c>
      <c r="AX1602" s="192">
        <v>6.6199999999999996E-5</v>
      </c>
      <c r="AY1602" s="157">
        <v>7.2959200000000004E-4</v>
      </c>
      <c r="AZ1602" s="157">
        <v>0</v>
      </c>
      <c r="BA1602" s="157">
        <v>0</v>
      </c>
      <c r="BB1602" s="157">
        <v>0</v>
      </c>
      <c r="BC1602" s="157">
        <v>0</v>
      </c>
      <c r="BD1602" s="157">
        <v>0</v>
      </c>
      <c r="BE1602" s="157">
        <v>0</v>
      </c>
      <c r="BF1602" s="157">
        <v>0</v>
      </c>
      <c r="BG1602" s="157">
        <v>0</v>
      </c>
      <c r="BH1602" s="157">
        <v>0</v>
      </c>
      <c r="BI1602" s="157">
        <v>0</v>
      </c>
      <c r="BJ1602" s="157">
        <v>4.5057700000000002E-4</v>
      </c>
      <c r="BK1602" s="157">
        <v>0</v>
      </c>
      <c r="BL1602" s="192">
        <v>7.1500000000000003E-5</v>
      </c>
      <c r="BM1602" s="157">
        <v>0</v>
      </c>
      <c r="BN1602" s="157">
        <v>0</v>
      </c>
      <c r="BO1602" s="157">
        <v>4.22626E-4</v>
      </c>
      <c r="BP1602" s="192">
        <v>2.6599999999999999E-5</v>
      </c>
      <c r="BQ1602" s="157">
        <v>0</v>
      </c>
      <c r="BR1602" s="157">
        <v>0</v>
      </c>
      <c r="BS1602" s="157">
        <v>0</v>
      </c>
      <c r="BT1602" s="157">
        <v>0</v>
      </c>
      <c r="BU1602" s="192">
        <v>4.5099999999999998E-5</v>
      </c>
      <c r="BV1602" s="192">
        <v>4.7500000000000003E-5</v>
      </c>
      <c r="BW1602" s="157">
        <v>0</v>
      </c>
      <c r="BX1602" s="157">
        <v>0</v>
      </c>
      <c r="BY1602" s="157">
        <v>0</v>
      </c>
      <c r="BZ1602" s="157">
        <v>0</v>
      </c>
      <c r="CA1602" s="157">
        <v>0</v>
      </c>
      <c r="CB1602" s="157">
        <v>0</v>
      </c>
      <c r="CC1602" s="157">
        <v>0</v>
      </c>
      <c r="CD1602" s="157">
        <v>0</v>
      </c>
      <c r="CE1602" s="157">
        <v>0</v>
      </c>
      <c r="CF1602" s="157">
        <v>0</v>
      </c>
      <c r="CG1602" s="157">
        <v>9.7154800000000003E-4</v>
      </c>
      <c r="CH1602" s="157">
        <v>0</v>
      </c>
      <c r="CI1602" s="157">
        <v>0</v>
      </c>
      <c r="CJ1602" s="157">
        <v>0</v>
      </c>
      <c r="CK1602" s="157">
        <v>0</v>
      </c>
      <c r="CL1602" s="157">
        <v>0</v>
      </c>
      <c r="CM1602" s="157">
        <v>0</v>
      </c>
      <c r="CN1602" s="157">
        <v>0</v>
      </c>
      <c r="CO1602" s="157">
        <v>0</v>
      </c>
      <c r="CP1602" s="157">
        <v>0</v>
      </c>
      <c r="CQ1602" s="157">
        <v>0</v>
      </c>
      <c r="CR1602" s="157">
        <v>0</v>
      </c>
      <c r="CS1602" s="157">
        <v>0</v>
      </c>
      <c r="CT1602" s="157">
        <v>0</v>
      </c>
      <c r="CU1602" s="157">
        <v>0</v>
      </c>
      <c r="CV1602" s="157">
        <v>0</v>
      </c>
      <c r="CW1602" s="157">
        <v>0</v>
      </c>
      <c r="CX1602" s="157">
        <v>0</v>
      </c>
      <c r="CY1602" s="157">
        <v>0</v>
      </c>
      <c r="CZ1602" s="157">
        <v>0</v>
      </c>
      <c r="DA1602" s="157">
        <v>0</v>
      </c>
      <c r="DB1602" s="157">
        <v>0</v>
      </c>
      <c r="DC1602" s="157">
        <v>0</v>
      </c>
      <c r="DD1602" s="157">
        <v>0</v>
      </c>
      <c r="DE1602" s="157">
        <v>0</v>
      </c>
      <c r="DF1602" s="157">
        <v>0</v>
      </c>
      <c r="DG1602" s="157">
        <v>0</v>
      </c>
      <c r="DH1602" s="157">
        <v>0</v>
      </c>
      <c r="DI1602" s="157">
        <v>0</v>
      </c>
      <c r="DJ1602" s="157">
        <v>0</v>
      </c>
      <c r="DK1602" s="157">
        <v>0</v>
      </c>
      <c r="DL1602" s="157">
        <v>0</v>
      </c>
      <c r="DM1602" s="157">
        <v>0</v>
      </c>
      <c r="DN1602" s="157">
        <v>0</v>
      </c>
      <c r="DO1602" s="157">
        <v>0</v>
      </c>
      <c r="DP1602" s="157">
        <v>0</v>
      </c>
      <c r="DQ1602" s="157">
        <v>0</v>
      </c>
      <c r="DR1602" s="157">
        <v>0</v>
      </c>
      <c r="DS1602" s="157">
        <v>0</v>
      </c>
      <c r="DT1602" s="157">
        <v>0</v>
      </c>
      <c r="DU1602" s="157">
        <v>0</v>
      </c>
      <c r="DV1602" s="157">
        <v>0</v>
      </c>
      <c r="DW1602" s="157">
        <v>0</v>
      </c>
      <c r="DX1602" s="157">
        <v>0</v>
      </c>
      <c r="DY1602" s="157">
        <v>0</v>
      </c>
      <c r="DZ1602" s="157">
        <v>0</v>
      </c>
      <c r="EA1602" s="157">
        <v>0</v>
      </c>
      <c r="EB1602" s="157">
        <v>0</v>
      </c>
      <c r="EC1602" s="157">
        <v>0</v>
      </c>
      <c r="ED1602" s="157">
        <v>0</v>
      </c>
      <c r="EE1602" s="157">
        <v>0</v>
      </c>
      <c r="EF1602" s="157">
        <v>0</v>
      </c>
      <c r="EG1602" s="157">
        <v>0</v>
      </c>
      <c r="EH1602" s="157">
        <v>0</v>
      </c>
      <c r="EI1602" s="157">
        <v>0</v>
      </c>
      <c r="EJ1602" s="157">
        <v>0</v>
      </c>
      <c r="EK1602" s="157">
        <v>0</v>
      </c>
      <c r="EL1602" s="157">
        <v>0</v>
      </c>
      <c r="EM1602" s="157">
        <v>0</v>
      </c>
      <c r="EN1602" s="157">
        <v>0</v>
      </c>
      <c r="EO1602" s="157">
        <v>0</v>
      </c>
      <c r="EP1602" s="157">
        <v>0</v>
      </c>
      <c r="EQ1602" s="157">
        <v>0</v>
      </c>
      <c r="ER1602" s="157">
        <v>0</v>
      </c>
      <c r="ES1602" s="157">
        <v>0</v>
      </c>
      <c r="ET1602" s="157">
        <v>0</v>
      </c>
      <c r="EU1602" s="157">
        <v>0</v>
      </c>
      <c r="EV1602" s="157">
        <v>0</v>
      </c>
      <c r="EW1602" s="157">
        <v>0</v>
      </c>
      <c r="EX1602" s="157">
        <v>0</v>
      </c>
      <c r="EY1602" s="157">
        <v>0</v>
      </c>
      <c r="EZ1602" s="157">
        <v>0</v>
      </c>
      <c r="FA1602" s="157">
        <v>0</v>
      </c>
      <c r="FB1602" s="157">
        <v>0</v>
      </c>
      <c r="FC1602" s="157">
        <v>0</v>
      </c>
      <c r="FD1602" s="157">
        <v>0</v>
      </c>
      <c r="FE1602" s="157">
        <v>2.6937800000000002E-4</v>
      </c>
      <c r="FF1602" s="157">
        <v>0</v>
      </c>
      <c r="FG1602" s="157">
        <v>1.1148270000000001E-3</v>
      </c>
      <c r="FH1602" s="157">
        <v>0</v>
      </c>
      <c r="FI1602" s="157">
        <v>0</v>
      </c>
      <c r="FJ1602" s="157">
        <v>0</v>
      </c>
      <c r="FK1602" s="157">
        <v>0</v>
      </c>
      <c r="FL1602" s="157">
        <v>0</v>
      </c>
      <c r="FM1602" s="157">
        <v>0</v>
      </c>
      <c r="FN1602" s="157">
        <v>0</v>
      </c>
      <c r="FO1602" s="157">
        <v>0</v>
      </c>
      <c r="FP1602" s="157">
        <v>0</v>
      </c>
      <c r="FQ1602" s="157">
        <v>0</v>
      </c>
      <c r="FR1602" s="157">
        <v>0</v>
      </c>
      <c r="FS1602" s="157">
        <v>0</v>
      </c>
      <c r="FT1602" s="157">
        <v>0</v>
      </c>
      <c r="FU1602" s="157">
        <v>0</v>
      </c>
      <c r="FV1602" s="157">
        <v>0</v>
      </c>
      <c r="FW1602" s="157">
        <v>0</v>
      </c>
      <c r="FX1602" s="157">
        <v>0</v>
      </c>
      <c r="FY1602" s="157">
        <v>0</v>
      </c>
      <c r="FZ1602" s="157">
        <v>0</v>
      </c>
      <c r="GA1602" s="157">
        <v>0</v>
      </c>
      <c r="GB1602" s="157">
        <v>0</v>
      </c>
      <c r="GC1602" s="157">
        <v>0</v>
      </c>
      <c r="GD1602" s="157">
        <v>0</v>
      </c>
      <c r="GE1602" s="157">
        <v>0</v>
      </c>
      <c r="GF1602" s="157">
        <v>0</v>
      </c>
      <c r="GG1602" s="157">
        <v>0</v>
      </c>
      <c r="GH1602" s="157">
        <v>0</v>
      </c>
      <c r="GI1602" s="157">
        <v>0</v>
      </c>
      <c r="GJ1602" s="157">
        <v>0</v>
      </c>
      <c r="GK1602" s="157">
        <v>0</v>
      </c>
      <c r="GL1602" s="157">
        <v>0</v>
      </c>
      <c r="GM1602" s="157">
        <v>0</v>
      </c>
      <c r="GN1602" s="157">
        <v>0</v>
      </c>
      <c r="GO1602" s="157">
        <v>0</v>
      </c>
      <c r="GP1602" s="157">
        <v>0</v>
      </c>
      <c r="GQ1602" s="157">
        <v>0</v>
      </c>
      <c r="GR1602" s="157">
        <v>0</v>
      </c>
      <c r="GS1602" s="157">
        <v>0</v>
      </c>
      <c r="GT1602" s="157">
        <v>0</v>
      </c>
      <c r="GU1602" s="157">
        <v>0</v>
      </c>
      <c r="GV1602" s="157">
        <v>0</v>
      </c>
      <c r="GW1602" s="157">
        <v>0</v>
      </c>
      <c r="GX1602" s="157">
        <v>0</v>
      </c>
      <c r="GY1602" s="157">
        <v>0</v>
      </c>
      <c r="GZ1602" s="157">
        <v>0</v>
      </c>
      <c r="HA1602" s="157">
        <v>0</v>
      </c>
    </row>
    <row r="1603" spans="1:209" x14ac:dyDescent="0.2">
      <c r="A1603" s="157" t="s">
        <v>5412</v>
      </c>
      <c r="B1603" s="157">
        <v>0</v>
      </c>
      <c r="C1603" s="157">
        <v>0</v>
      </c>
      <c r="D1603" s="157">
        <v>0</v>
      </c>
      <c r="E1603" s="157">
        <v>0</v>
      </c>
      <c r="F1603" s="157">
        <v>0</v>
      </c>
      <c r="G1603" s="157">
        <v>0</v>
      </c>
      <c r="H1603" s="157">
        <v>0</v>
      </c>
      <c r="I1603" s="157">
        <v>0</v>
      </c>
      <c r="J1603" s="157">
        <v>0</v>
      </c>
      <c r="K1603" s="157">
        <v>0</v>
      </c>
      <c r="L1603" s="157">
        <v>1.1942099999999999E-4</v>
      </c>
      <c r="M1603" s="157">
        <v>0</v>
      </c>
      <c r="N1603" s="157">
        <v>0</v>
      </c>
      <c r="O1603" s="157">
        <v>0</v>
      </c>
      <c r="P1603" s="157">
        <v>0</v>
      </c>
      <c r="Q1603" s="157">
        <v>0</v>
      </c>
      <c r="R1603" s="157">
        <v>0</v>
      </c>
      <c r="S1603" s="157">
        <v>0</v>
      </c>
      <c r="T1603" s="157">
        <v>0</v>
      </c>
      <c r="U1603" s="157">
        <v>0</v>
      </c>
      <c r="V1603" s="157">
        <v>0</v>
      </c>
      <c r="W1603" s="157">
        <v>0</v>
      </c>
      <c r="X1603" s="157">
        <v>0</v>
      </c>
      <c r="Y1603" s="157">
        <v>0</v>
      </c>
      <c r="Z1603" s="157">
        <v>0</v>
      </c>
      <c r="AA1603" s="157">
        <v>0</v>
      </c>
      <c r="AB1603" s="157">
        <v>0</v>
      </c>
      <c r="AC1603" s="157">
        <v>0</v>
      </c>
      <c r="AD1603" s="157">
        <v>0</v>
      </c>
      <c r="AE1603" s="157">
        <v>0</v>
      </c>
      <c r="AF1603" s="157">
        <v>0</v>
      </c>
      <c r="AG1603" s="157">
        <v>0</v>
      </c>
      <c r="AH1603" s="157">
        <v>0</v>
      </c>
      <c r="AI1603" s="157">
        <v>0</v>
      </c>
      <c r="AJ1603" s="157">
        <v>0</v>
      </c>
      <c r="AK1603" s="157">
        <v>0</v>
      </c>
      <c r="AL1603" s="157">
        <v>0</v>
      </c>
      <c r="AM1603" s="157">
        <v>0</v>
      </c>
      <c r="AN1603" s="157">
        <v>0</v>
      </c>
      <c r="AO1603" s="157">
        <v>0</v>
      </c>
      <c r="AP1603" s="157">
        <v>0</v>
      </c>
      <c r="AQ1603" s="157">
        <v>0</v>
      </c>
      <c r="AR1603" s="157">
        <v>0</v>
      </c>
      <c r="AS1603" s="157">
        <v>0</v>
      </c>
      <c r="AT1603" s="157">
        <v>0</v>
      </c>
      <c r="AU1603" s="157">
        <v>1.54575E-4</v>
      </c>
      <c r="AV1603" s="192">
        <v>9.7899999999999994E-5</v>
      </c>
      <c r="AW1603" s="157">
        <v>2.0514200000000001E-4</v>
      </c>
      <c r="AX1603" s="157">
        <v>0</v>
      </c>
      <c r="AY1603" s="157">
        <v>0</v>
      </c>
      <c r="AZ1603" s="157">
        <v>0</v>
      </c>
      <c r="BA1603" s="157">
        <v>0</v>
      </c>
      <c r="BB1603" s="157">
        <v>0</v>
      </c>
      <c r="BC1603" s="157">
        <v>0</v>
      </c>
      <c r="BD1603" s="157">
        <v>0</v>
      </c>
      <c r="BE1603" s="157">
        <v>0</v>
      </c>
      <c r="BF1603" s="157">
        <v>0</v>
      </c>
      <c r="BG1603" s="192">
        <v>2.69E-5</v>
      </c>
      <c r="BH1603" s="192">
        <v>4.5000000000000003E-5</v>
      </c>
      <c r="BI1603" s="157">
        <v>0</v>
      </c>
      <c r="BJ1603" s="157">
        <v>0</v>
      </c>
      <c r="BK1603" s="157">
        <v>0</v>
      </c>
      <c r="BL1603" s="157">
        <v>0</v>
      </c>
      <c r="BM1603" s="157">
        <v>0</v>
      </c>
      <c r="BN1603" s="157">
        <v>0</v>
      </c>
      <c r="BO1603" s="157">
        <v>0</v>
      </c>
      <c r="BP1603" s="192">
        <v>7.9900000000000004E-5</v>
      </c>
      <c r="BQ1603" s="157">
        <v>2.39134E-4</v>
      </c>
      <c r="BR1603" s="157">
        <v>0</v>
      </c>
      <c r="BS1603" s="157">
        <v>0</v>
      </c>
      <c r="BT1603" s="157">
        <v>0</v>
      </c>
      <c r="BU1603" s="157">
        <v>0</v>
      </c>
      <c r="BV1603" s="157">
        <v>0</v>
      </c>
      <c r="BW1603" s="157">
        <v>0</v>
      </c>
      <c r="BX1603" s="157">
        <v>0</v>
      </c>
      <c r="BY1603" s="192">
        <v>2.5199999999999999E-5</v>
      </c>
      <c r="BZ1603" s="157">
        <v>0</v>
      </c>
      <c r="CA1603" s="157">
        <v>0</v>
      </c>
      <c r="CB1603" s="157">
        <v>0</v>
      </c>
      <c r="CC1603" s="157">
        <v>0</v>
      </c>
      <c r="CD1603" s="157">
        <v>0</v>
      </c>
      <c r="CE1603" s="192">
        <v>3.1099999999999997E-5</v>
      </c>
      <c r="CF1603" s="192">
        <v>2.7699999999999999E-5</v>
      </c>
      <c r="CG1603" s="157">
        <v>0</v>
      </c>
      <c r="CH1603" s="157">
        <v>0</v>
      </c>
      <c r="CI1603" s="157">
        <v>0</v>
      </c>
      <c r="CJ1603" s="157">
        <v>0</v>
      </c>
      <c r="CK1603" s="157">
        <v>0</v>
      </c>
      <c r="CL1603" s="157">
        <v>0</v>
      </c>
      <c r="CM1603" s="157">
        <v>0</v>
      </c>
      <c r="CN1603" s="157">
        <v>0</v>
      </c>
      <c r="CO1603" s="157">
        <v>0</v>
      </c>
      <c r="CP1603" s="157">
        <v>0</v>
      </c>
      <c r="CQ1603" s="157">
        <v>0</v>
      </c>
      <c r="CR1603" s="157">
        <v>0</v>
      </c>
      <c r="CS1603" s="157">
        <v>0</v>
      </c>
      <c r="CT1603" s="157">
        <v>0</v>
      </c>
      <c r="CU1603" s="157">
        <v>0</v>
      </c>
      <c r="CV1603" s="157">
        <v>0</v>
      </c>
      <c r="CW1603" s="157">
        <v>0</v>
      </c>
      <c r="CX1603" s="157">
        <v>0</v>
      </c>
      <c r="CY1603" s="157">
        <v>0</v>
      </c>
      <c r="CZ1603" s="157">
        <v>0</v>
      </c>
      <c r="DA1603" s="157">
        <v>0</v>
      </c>
      <c r="DB1603" s="157">
        <v>0</v>
      </c>
      <c r="DC1603" s="157">
        <v>0</v>
      </c>
      <c r="DD1603" s="157">
        <v>0</v>
      </c>
      <c r="DE1603" s="157">
        <v>0</v>
      </c>
      <c r="DF1603" s="157">
        <v>0</v>
      </c>
      <c r="DG1603" s="157">
        <v>0</v>
      </c>
      <c r="DH1603" s="157">
        <v>0</v>
      </c>
      <c r="DI1603" s="157">
        <v>0</v>
      </c>
      <c r="DJ1603" s="157">
        <v>0</v>
      </c>
      <c r="DK1603" s="157">
        <v>0</v>
      </c>
      <c r="DL1603" s="157">
        <v>0</v>
      </c>
      <c r="DM1603" s="157">
        <v>0</v>
      </c>
      <c r="DN1603" s="157">
        <v>0</v>
      </c>
      <c r="DO1603" s="157">
        <v>0</v>
      </c>
      <c r="DP1603" s="157">
        <v>0</v>
      </c>
      <c r="DQ1603" s="157">
        <v>0</v>
      </c>
      <c r="DR1603" s="157">
        <v>0</v>
      </c>
      <c r="DS1603" s="157">
        <v>0</v>
      </c>
      <c r="DT1603" s="157">
        <v>0</v>
      </c>
      <c r="DU1603" s="157">
        <v>0</v>
      </c>
      <c r="DV1603" s="157">
        <v>0</v>
      </c>
      <c r="DW1603" s="157">
        <v>0</v>
      </c>
      <c r="DX1603" s="157">
        <v>0</v>
      </c>
      <c r="DY1603" s="157">
        <v>0</v>
      </c>
      <c r="DZ1603" s="157">
        <v>0</v>
      </c>
      <c r="EA1603" s="157">
        <v>0</v>
      </c>
      <c r="EB1603" s="157">
        <v>0</v>
      </c>
      <c r="EC1603" s="157">
        <v>0</v>
      </c>
      <c r="ED1603" s="157">
        <v>0</v>
      </c>
      <c r="EE1603" s="192">
        <v>2.6599999999999999E-5</v>
      </c>
      <c r="EF1603" s="157">
        <v>0</v>
      </c>
      <c r="EG1603" s="157">
        <v>0</v>
      </c>
      <c r="EH1603" s="157">
        <v>0</v>
      </c>
      <c r="EI1603" s="157">
        <v>0</v>
      </c>
      <c r="EJ1603" s="157">
        <v>0</v>
      </c>
      <c r="EK1603" s="157">
        <v>0</v>
      </c>
      <c r="EL1603" s="157">
        <v>0</v>
      </c>
      <c r="EM1603" s="157">
        <v>0</v>
      </c>
      <c r="EN1603" s="157">
        <v>0</v>
      </c>
      <c r="EO1603" s="157">
        <v>0</v>
      </c>
      <c r="EP1603" s="157">
        <v>0</v>
      </c>
      <c r="EQ1603" s="157">
        <v>0</v>
      </c>
      <c r="ER1603" s="157">
        <v>0</v>
      </c>
      <c r="ES1603" s="157">
        <v>0</v>
      </c>
      <c r="ET1603" s="157">
        <v>0</v>
      </c>
      <c r="EU1603" s="157">
        <v>0</v>
      </c>
      <c r="EV1603" s="157">
        <v>0</v>
      </c>
      <c r="EW1603" s="157">
        <v>0</v>
      </c>
      <c r="EX1603" s="192">
        <v>2.4199999999999999E-5</v>
      </c>
      <c r="EY1603" s="157">
        <v>0</v>
      </c>
      <c r="EZ1603" s="157">
        <v>0</v>
      </c>
      <c r="FA1603" s="157">
        <v>0</v>
      </c>
      <c r="FB1603" s="157">
        <v>0</v>
      </c>
      <c r="FC1603" s="157">
        <v>0</v>
      </c>
      <c r="FD1603" s="157">
        <v>0</v>
      </c>
      <c r="FE1603" s="157">
        <v>0</v>
      </c>
      <c r="FF1603" s="157">
        <v>0</v>
      </c>
      <c r="FG1603" s="157">
        <v>0</v>
      </c>
      <c r="FH1603" s="157">
        <v>0</v>
      </c>
      <c r="FI1603" s="157">
        <v>0</v>
      </c>
      <c r="FJ1603" s="157">
        <v>0</v>
      </c>
      <c r="FK1603" s="157">
        <v>0</v>
      </c>
      <c r="FL1603" s="157">
        <v>0</v>
      </c>
      <c r="FM1603" s="157">
        <v>0</v>
      </c>
      <c r="FN1603" s="157">
        <v>0</v>
      </c>
      <c r="FO1603" s="157">
        <v>0</v>
      </c>
      <c r="FP1603" s="192">
        <v>8.2299999999999995E-5</v>
      </c>
      <c r="FQ1603" s="157">
        <v>0</v>
      </c>
      <c r="FR1603" s="157">
        <v>0</v>
      </c>
      <c r="FS1603" s="157">
        <v>0</v>
      </c>
      <c r="FT1603" s="157">
        <v>0</v>
      </c>
      <c r="FU1603" s="157">
        <v>0</v>
      </c>
      <c r="FV1603" s="157">
        <v>0</v>
      </c>
      <c r="FW1603" s="157">
        <v>0</v>
      </c>
      <c r="FX1603" s="192">
        <v>5.1199999999999998E-5</v>
      </c>
      <c r="FY1603" s="157">
        <v>0</v>
      </c>
      <c r="FZ1603" s="157">
        <v>0</v>
      </c>
      <c r="GA1603" s="157">
        <v>0</v>
      </c>
      <c r="GB1603" s="157">
        <v>0</v>
      </c>
      <c r="GC1603" s="157">
        <v>0</v>
      </c>
      <c r="GD1603" s="157">
        <v>0</v>
      </c>
      <c r="GE1603" s="157">
        <v>0</v>
      </c>
      <c r="GF1603" s="157">
        <v>0</v>
      </c>
      <c r="GG1603" s="157">
        <v>0</v>
      </c>
      <c r="GH1603" s="157">
        <v>0</v>
      </c>
      <c r="GI1603" s="157">
        <v>0</v>
      </c>
      <c r="GJ1603" s="157">
        <v>0</v>
      </c>
      <c r="GK1603" s="157">
        <v>0</v>
      </c>
      <c r="GL1603" s="157">
        <v>0</v>
      </c>
      <c r="GM1603" s="157">
        <v>0</v>
      </c>
      <c r="GN1603" s="157">
        <v>0</v>
      </c>
      <c r="GO1603" s="157">
        <v>0</v>
      </c>
      <c r="GP1603" s="157">
        <v>0</v>
      </c>
      <c r="GQ1603" s="157">
        <v>0</v>
      </c>
      <c r="GR1603" s="157">
        <v>0</v>
      </c>
      <c r="GS1603" s="157">
        <v>0</v>
      </c>
      <c r="GT1603" s="157">
        <v>0</v>
      </c>
      <c r="GU1603" s="157">
        <v>0</v>
      </c>
      <c r="GV1603" s="157">
        <v>0</v>
      </c>
      <c r="GW1603" s="157">
        <v>0</v>
      </c>
      <c r="GX1603" s="157">
        <v>0</v>
      </c>
      <c r="GY1603" s="157">
        <v>0</v>
      </c>
      <c r="GZ1603" s="157">
        <v>0</v>
      </c>
      <c r="HA1603" s="157">
        <v>0</v>
      </c>
    </row>
    <row r="1604" spans="1:209" x14ac:dyDescent="0.2">
      <c r="A1604" s="157" t="s">
        <v>5413</v>
      </c>
      <c r="B1604" s="192">
        <v>1.49E-5</v>
      </c>
      <c r="C1604" s="192">
        <v>5.7400000000000001E-6</v>
      </c>
      <c r="D1604" s="192">
        <v>5.1100000000000002E-5</v>
      </c>
      <c r="E1604" s="157">
        <v>1.3984100000000001E-4</v>
      </c>
      <c r="F1604" s="192">
        <v>5.2599999999999998E-5</v>
      </c>
      <c r="G1604" s="157">
        <v>0</v>
      </c>
      <c r="H1604" s="157">
        <v>0</v>
      </c>
      <c r="I1604" s="157">
        <v>0</v>
      </c>
      <c r="J1604" s="157">
        <v>0</v>
      </c>
      <c r="K1604" s="157">
        <v>0</v>
      </c>
      <c r="L1604" s="157">
        <v>0</v>
      </c>
      <c r="M1604" s="157">
        <v>3.7044900000000002E-4</v>
      </c>
      <c r="N1604" s="157">
        <v>0</v>
      </c>
      <c r="O1604" s="157">
        <v>0</v>
      </c>
      <c r="P1604" s="157">
        <v>0</v>
      </c>
      <c r="Q1604" s="157">
        <v>0</v>
      </c>
      <c r="R1604" s="157">
        <v>0</v>
      </c>
      <c r="S1604" s="157">
        <v>0</v>
      </c>
      <c r="T1604" s="157">
        <v>0</v>
      </c>
      <c r="U1604" s="157">
        <v>0</v>
      </c>
      <c r="V1604" s="157">
        <v>0</v>
      </c>
      <c r="W1604" s="157">
        <v>0</v>
      </c>
      <c r="X1604" s="157">
        <v>0</v>
      </c>
      <c r="Y1604" s="192">
        <v>2.0000000000000002E-5</v>
      </c>
      <c r="Z1604" s="157">
        <v>2.1109699999999999E-4</v>
      </c>
      <c r="AA1604" s="157">
        <v>0</v>
      </c>
      <c r="AB1604" s="157">
        <v>0</v>
      </c>
      <c r="AC1604" s="157">
        <v>0</v>
      </c>
      <c r="AD1604" s="157">
        <v>0</v>
      </c>
      <c r="AE1604" s="192">
        <v>1.3900000000000001E-5</v>
      </c>
      <c r="AF1604" s="157">
        <v>0</v>
      </c>
      <c r="AG1604" s="157">
        <v>0</v>
      </c>
      <c r="AH1604" s="157">
        <v>3.0690999999999997E-4</v>
      </c>
      <c r="AI1604" s="192">
        <v>7.7399999999999998E-5</v>
      </c>
      <c r="AJ1604" s="157">
        <v>0</v>
      </c>
      <c r="AK1604" s="157">
        <v>0</v>
      </c>
      <c r="AL1604" s="157">
        <v>0</v>
      </c>
      <c r="AM1604" s="157">
        <v>0</v>
      </c>
      <c r="AN1604" s="157">
        <v>0</v>
      </c>
      <c r="AO1604" s="157">
        <v>0</v>
      </c>
      <c r="AP1604" s="157">
        <v>0</v>
      </c>
      <c r="AQ1604" s="157">
        <v>0</v>
      </c>
      <c r="AR1604" s="157">
        <v>0</v>
      </c>
      <c r="AS1604" s="157">
        <v>0</v>
      </c>
      <c r="AT1604" s="157">
        <v>0</v>
      </c>
      <c r="AU1604" s="157">
        <v>0</v>
      </c>
      <c r="AV1604" s="157">
        <v>0</v>
      </c>
      <c r="AW1604" s="157">
        <v>0</v>
      </c>
      <c r="AX1604" s="157">
        <v>0</v>
      </c>
      <c r="AY1604" s="157">
        <v>0</v>
      </c>
      <c r="AZ1604" s="157">
        <v>0</v>
      </c>
      <c r="BA1604" s="157">
        <v>0</v>
      </c>
      <c r="BB1604" s="157">
        <v>0</v>
      </c>
      <c r="BC1604" s="157">
        <v>0</v>
      </c>
      <c r="BD1604" s="157">
        <v>0</v>
      </c>
      <c r="BE1604" s="157">
        <v>0</v>
      </c>
      <c r="BF1604" s="192">
        <v>3.8099999999999998E-5</v>
      </c>
      <c r="BG1604" s="192">
        <v>1.34E-5</v>
      </c>
      <c r="BH1604" s="157">
        <v>0</v>
      </c>
      <c r="BI1604" s="157">
        <v>0</v>
      </c>
      <c r="BJ1604" s="157">
        <v>0</v>
      </c>
      <c r="BK1604" s="157">
        <v>0</v>
      </c>
      <c r="BL1604" s="157">
        <v>0</v>
      </c>
      <c r="BM1604" s="157">
        <v>0</v>
      </c>
      <c r="BN1604" s="157">
        <v>0</v>
      </c>
      <c r="BO1604" s="157">
        <v>0</v>
      </c>
      <c r="BP1604" s="157">
        <v>0</v>
      </c>
      <c r="BQ1604" s="157">
        <v>0</v>
      </c>
      <c r="BR1604" s="192">
        <v>7.3999999999999996E-5</v>
      </c>
      <c r="BS1604" s="157">
        <v>0</v>
      </c>
      <c r="BT1604" s="157">
        <v>0</v>
      </c>
      <c r="BU1604" s="157">
        <v>0</v>
      </c>
      <c r="BV1604" s="192">
        <v>4.7500000000000003E-5</v>
      </c>
      <c r="BW1604" s="157">
        <v>0</v>
      </c>
      <c r="BX1604" s="157">
        <v>0</v>
      </c>
      <c r="BY1604" s="157">
        <v>1.5110699999999999E-4</v>
      </c>
      <c r="BZ1604" s="192">
        <v>9.2800000000000006E-5</v>
      </c>
      <c r="CA1604" s="157">
        <v>1.7104500000000001E-4</v>
      </c>
      <c r="CB1604" s="192">
        <v>2.4199999999999999E-5</v>
      </c>
      <c r="CC1604" s="157">
        <v>1.08684E-4</v>
      </c>
      <c r="CD1604" s="157">
        <v>1.7978800000000001E-4</v>
      </c>
      <c r="CE1604" s="192">
        <v>6.2299999999999996E-5</v>
      </c>
      <c r="CF1604" s="157">
        <v>1.38462E-4</v>
      </c>
      <c r="CG1604" s="157">
        <v>0</v>
      </c>
      <c r="CH1604" s="157">
        <v>3.1933599999999998E-4</v>
      </c>
      <c r="CI1604" s="157">
        <v>0</v>
      </c>
      <c r="CJ1604" s="157">
        <v>0</v>
      </c>
      <c r="CK1604" s="157">
        <v>0</v>
      </c>
      <c r="CL1604" s="192">
        <v>3.3200000000000001E-5</v>
      </c>
      <c r="CM1604" s="157">
        <v>0</v>
      </c>
      <c r="CN1604" s="157">
        <v>0</v>
      </c>
      <c r="CO1604" s="157">
        <v>0</v>
      </c>
      <c r="CP1604" s="157">
        <v>0</v>
      </c>
      <c r="CQ1604" s="192">
        <v>3.6000000000000001E-5</v>
      </c>
      <c r="CR1604" s="192">
        <v>1.7499999999999998E-5</v>
      </c>
      <c r="CS1604" s="192">
        <v>5.2099999999999999E-5</v>
      </c>
      <c r="CT1604" s="192">
        <v>9.5199999999999997E-5</v>
      </c>
      <c r="CU1604" s="157">
        <v>0</v>
      </c>
      <c r="CV1604" s="157">
        <v>0</v>
      </c>
      <c r="CW1604" s="192">
        <v>6.5300000000000002E-5</v>
      </c>
      <c r="CX1604" s="157">
        <v>0</v>
      </c>
      <c r="CY1604" s="157">
        <v>0</v>
      </c>
      <c r="CZ1604" s="157">
        <v>0</v>
      </c>
      <c r="DA1604" s="157">
        <v>0</v>
      </c>
      <c r="DB1604" s="157">
        <v>0</v>
      </c>
      <c r="DC1604" s="157">
        <v>0</v>
      </c>
      <c r="DD1604" s="157">
        <v>0</v>
      </c>
      <c r="DE1604" s="157">
        <v>0</v>
      </c>
      <c r="DF1604" s="157">
        <v>0</v>
      </c>
      <c r="DG1604" s="157">
        <v>0</v>
      </c>
      <c r="DH1604" s="157">
        <v>0</v>
      </c>
      <c r="DI1604" s="192">
        <v>2.02E-5</v>
      </c>
      <c r="DJ1604" s="157">
        <v>3.35244E-4</v>
      </c>
      <c r="DK1604" s="157">
        <v>0</v>
      </c>
      <c r="DL1604" s="157">
        <v>0</v>
      </c>
      <c r="DM1604" s="157">
        <v>0</v>
      </c>
      <c r="DN1604" s="157">
        <v>0</v>
      </c>
      <c r="DO1604" s="157">
        <v>0</v>
      </c>
      <c r="DP1604" s="157">
        <v>0</v>
      </c>
      <c r="DQ1604" s="157">
        <v>0</v>
      </c>
      <c r="DR1604" s="157">
        <v>0</v>
      </c>
      <c r="DS1604" s="157">
        <v>0</v>
      </c>
      <c r="DT1604" s="157">
        <v>0</v>
      </c>
      <c r="DU1604" s="157">
        <v>0</v>
      </c>
      <c r="DV1604" s="157">
        <v>0</v>
      </c>
      <c r="DW1604" s="157">
        <v>0</v>
      </c>
      <c r="DX1604" s="157">
        <v>1.63177E-4</v>
      </c>
      <c r="DY1604" s="157">
        <v>0</v>
      </c>
      <c r="DZ1604" s="157">
        <v>0</v>
      </c>
      <c r="EA1604" s="157">
        <v>0</v>
      </c>
      <c r="EB1604" s="192">
        <v>7.0400000000000004E-5</v>
      </c>
      <c r="EC1604" s="157">
        <v>0</v>
      </c>
      <c r="ED1604" s="157">
        <v>0</v>
      </c>
      <c r="EE1604" s="157">
        <v>0</v>
      </c>
      <c r="EF1604" s="157">
        <v>0</v>
      </c>
      <c r="EG1604" s="157">
        <v>0</v>
      </c>
      <c r="EH1604" s="157">
        <v>0</v>
      </c>
      <c r="EI1604" s="157">
        <v>0</v>
      </c>
      <c r="EJ1604" s="157">
        <v>0</v>
      </c>
      <c r="EK1604" s="157">
        <v>0</v>
      </c>
      <c r="EL1604" s="157">
        <v>0</v>
      </c>
      <c r="EM1604" s="157">
        <v>0</v>
      </c>
      <c r="EN1604" s="157">
        <v>0</v>
      </c>
      <c r="EO1604" s="157">
        <v>5.2393700000000004E-4</v>
      </c>
      <c r="EP1604" s="157">
        <v>0</v>
      </c>
      <c r="EQ1604" s="157">
        <v>0</v>
      </c>
      <c r="ER1604" s="157">
        <v>3.7213099999999999E-4</v>
      </c>
      <c r="ES1604" s="157">
        <v>0</v>
      </c>
      <c r="ET1604" s="157">
        <v>0</v>
      </c>
      <c r="EU1604" s="157">
        <v>0</v>
      </c>
      <c r="EV1604" s="157">
        <v>0</v>
      </c>
      <c r="EW1604" s="157">
        <v>0</v>
      </c>
      <c r="EX1604" s="157">
        <v>0</v>
      </c>
      <c r="EY1604" s="157">
        <v>0</v>
      </c>
      <c r="EZ1604" s="157">
        <v>0</v>
      </c>
      <c r="FA1604" s="157">
        <v>0</v>
      </c>
      <c r="FB1604" s="157">
        <v>0</v>
      </c>
      <c r="FC1604" s="157">
        <v>0</v>
      </c>
      <c r="FD1604" s="157">
        <v>0</v>
      </c>
      <c r="FE1604" s="157">
        <v>0</v>
      </c>
      <c r="FF1604" s="157">
        <v>0</v>
      </c>
      <c r="FG1604" s="157">
        <v>0</v>
      </c>
      <c r="FH1604" s="157">
        <v>0</v>
      </c>
      <c r="FI1604" s="157">
        <v>0</v>
      </c>
      <c r="FJ1604" s="157">
        <v>0</v>
      </c>
      <c r="FK1604" s="157">
        <v>0</v>
      </c>
      <c r="FL1604" s="157">
        <v>1.28427E-4</v>
      </c>
      <c r="FM1604" s="157">
        <v>2.53818E-4</v>
      </c>
      <c r="FN1604" s="157">
        <v>0</v>
      </c>
      <c r="FO1604" s="157">
        <v>0</v>
      </c>
      <c r="FP1604" s="157">
        <v>0</v>
      </c>
      <c r="FQ1604" s="192">
        <v>7.8300000000000006E-5</v>
      </c>
      <c r="FR1604" s="157">
        <v>0</v>
      </c>
      <c r="FS1604" s="157">
        <v>0</v>
      </c>
      <c r="FT1604" s="157">
        <v>0</v>
      </c>
      <c r="FU1604" s="157">
        <v>0</v>
      </c>
      <c r="FV1604" s="157">
        <v>0</v>
      </c>
      <c r="FW1604" s="157">
        <v>0</v>
      </c>
      <c r="FX1604" s="157">
        <v>3.8382800000000001E-4</v>
      </c>
      <c r="FY1604" s="157">
        <v>0</v>
      </c>
      <c r="FZ1604" s="157">
        <v>0</v>
      </c>
      <c r="GA1604" s="157">
        <v>0</v>
      </c>
      <c r="GB1604" s="157">
        <v>0</v>
      </c>
      <c r="GC1604" s="157">
        <v>0</v>
      </c>
      <c r="GD1604" s="157">
        <v>1.4721600000000001E-4</v>
      </c>
      <c r="GE1604" s="157">
        <v>1.5814599999999999E-4</v>
      </c>
      <c r="GF1604" s="157">
        <v>0</v>
      </c>
      <c r="GG1604" s="157">
        <v>0</v>
      </c>
      <c r="GH1604" s="157">
        <v>0</v>
      </c>
      <c r="GI1604" s="157">
        <v>0</v>
      </c>
      <c r="GJ1604" s="157">
        <v>0</v>
      </c>
      <c r="GK1604" s="157">
        <v>0</v>
      </c>
      <c r="GL1604" s="192">
        <v>6.6199999999999996E-5</v>
      </c>
      <c r="GM1604" s="192">
        <v>3.8399999999999998E-5</v>
      </c>
      <c r="GN1604" s="157">
        <v>0</v>
      </c>
      <c r="GO1604" s="157">
        <v>0</v>
      </c>
      <c r="GP1604" s="157">
        <v>0</v>
      </c>
      <c r="GQ1604" s="157">
        <v>0</v>
      </c>
      <c r="GR1604" s="157">
        <v>0</v>
      </c>
      <c r="GS1604" s="157">
        <v>0</v>
      </c>
      <c r="GT1604" s="157">
        <v>0</v>
      </c>
      <c r="GU1604" s="157">
        <v>0</v>
      </c>
      <c r="GV1604" s="157">
        <v>0</v>
      </c>
      <c r="GW1604" s="157">
        <v>0</v>
      </c>
      <c r="GX1604" s="157">
        <v>0</v>
      </c>
      <c r="GY1604" s="157">
        <v>0</v>
      </c>
      <c r="GZ1604" s="157">
        <v>0</v>
      </c>
      <c r="HA1604" s="157">
        <v>0</v>
      </c>
    </row>
    <row r="1605" spans="1:209" x14ac:dyDescent="0.2">
      <c r="A1605" s="157" t="s">
        <v>5414</v>
      </c>
      <c r="B1605" s="157">
        <v>0</v>
      </c>
      <c r="C1605" s="157">
        <v>0</v>
      </c>
      <c r="D1605" s="157">
        <v>0</v>
      </c>
      <c r="E1605" s="157">
        <v>0</v>
      </c>
      <c r="F1605" s="157">
        <v>0</v>
      </c>
      <c r="G1605" s="157">
        <v>0</v>
      </c>
      <c r="H1605" s="157">
        <v>0</v>
      </c>
      <c r="I1605" s="157">
        <v>0</v>
      </c>
      <c r="J1605" s="157">
        <v>0</v>
      </c>
      <c r="K1605" s="157">
        <v>0</v>
      </c>
      <c r="L1605" s="157">
        <v>0</v>
      </c>
      <c r="M1605" s="157">
        <v>0</v>
      </c>
      <c r="N1605" s="157">
        <v>0</v>
      </c>
      <c r="O1605" s="157">
        <v>0</v>
      </c>
      <c r="P1605" s="157">
        <v>0</v>
      </c>
      <c r="Q1605" s="157">
        <v>0</v>
      </c>
      <c r="R1605" s="157">
        <v>0</v>
      </c>
      <c r="S1605" s="157">
        <v>0</v>
      </c>
      <c r="T1605" s="157">
        <v>0</v>
      </c>
      <c r="U1605" s="157">
        <v>0</v>
      </c>
      <c r="V1605" s="157">
        <v>0</v>
      </c>
      <c r="W1605" s="157">
        <v>0</v>
      </c>
      <c r="X1605" s="157">
        <v>0</v>
      </c>
      <c r="Y1605" s="157">
        <v>0</v>
      </c>
      <c r="Z1605" s="157">
        <v>0</v>
      </c>
      <c r="AA1605" s="157">
        <v>0</v>
      </c>
      <c r="AB1605" s="157">
        <v>0</v>
      </c>
      <c r="AC1605" s="157">
        <v>0</v>
      </c>
      <c r="AD1605" s="157">
        <v>0</v>
      </c>
      <c r="AE1605" s="157">
        <v>0</v>
      </c>
      <c r="AF1605" s="157">
        <v>0</v>
      </c>
      <c r="AG1605" s="157">
        <v>0</v>
      </c>
      <c r="AH1605" s="157">
        <v>0</v>
      </c>
      <c r="AI1605" s="157">
        <v>0</v>
      </c>
      <c r="AJ1605" s="157">
        <v>0</v>
      </c>
      <c r="AK1605" s="157">
        <v>0</v>
      </c>
      <c r="AL1605" s="157">
        <v>0</v>
      </c>
      <c r="AM1605" s="157">
        <v>0</v>
      </c>
      <c r="AN1605" s="157">
        <v>0</v>
      </c>
      <c r="AO1605" s="157">
        <v>0</v>
      </c>
      <c r="AP1605" s="157">
        <v>1.4007599999999999E-4</v>
      </c>
      <c r="AQ1605" s="157">
        <v>0</v>
      </c>
      <c r="AR1605" s="157">
        <v>0</v>
      </c>
      <c r="AS1605" s="157">
        <v>0</v>
      </c>
      <c r="AT1605" s="157">
        <v>0</v>
      </c>
      <c r="AU1605" s="157">
        <v>0</v>
      </c>
      <c r="AV1605" s="157">
        <v>0</v>
      </c>
      <c r="AW1605" s="157">
        <v>0</v>
      </c>
      <c r="AX1605" s="157">
        <v>0</v>
      </c>
      <c r="AY1605" s="157">
        <v>0</v>
      </c>
      <c r="AZ1605" s="157">
        <v>0</v>
      </c>
      <c r="BA1605" s="157">
        <v>0</v>
      </c>
      <c r="BB1605" s="157">
        <v>0</v>
      </c>
      <c r="BC1605" s="157">
        <v>0</v>
      </c>
      <c r="BD1605" s="157">
        <v>0</v>
      </c>
      <c r="BE1605" s="157">
        <v>0</v>
      </c>
      <c r="BF1605" s="157">
        <v>0</v>
      </c>
      <c r="BG1605" s="157">
        <v>0</v>
      </c>
      <c r="BH1605" s="157">
        <v>0</v>
      </c>
      <c r="BI1605" s="157">
        <v>0</v>
      </c>
      <c r="BJ1605" s="157">
        <v>0</v>
      </c>
      <c r="BK1605" s="157">
        <v>0</v>
      </c>
      <c r="BL1605" s="157">
        <v>0</v>
      </c>
      <c r="BM1605" s="157">
        <v>0</v>
      </c>
      <c r="BN1605" s="157">
        <v>0</v>
      </c>
      <c r="BO1605" s="157">
        <v>0</v>
      </c>
      <c r="BP1605" s="157">
        <v>0</v>
      </c>
      <c r="BQ1605" s="157">
        <v>0</v>
      </c>
      <c r="BR1605" s="157">
        <v>0</v>
      </c>
      <c r="BS1605" s="157">
        <v>0</v>
      </c>
      <c r="BT1605" s="157">
        <v>0</v>
      </c>
      <c r="BU1605" s="157">
        <v>0</v>
      </c>
      <c r="BV1605" s="157">
        <v>0</v>
      </c>
      <c r="BW1605" s="157">
        <v>0</v>
      </c>
      <c r="BX1605" s="157">
        <v>0</v>
      </c>
      <c r="BY1605" s="157">
        <v>0</v>
      </c>
      <c r="BZ1605" s="157">
        <v>0</v>
      </c>
      <c r="CA1605" s="157">
        <v>0</v>
      </c>
      <c r="CB1605" s="157">
        <v>0</v>
      </c>
      <c r="CC1605" s="157">
        <v>0</v>
      </c>
      <c r="CD1605" s="157">
        <v>0</v>
      </c>
      <c r="CE1605" s="157">
        <v>0</v>
      </c>
      <c r="CF1605" s="157">
        <v>0</v>
      </c>
      <c r="CG1605" s="157">
        <v>0</v>
      </c>
      <c r="CH1605" s="157">
        <v>0</v>
      </c>
      <c r="CI1605" s="157">
        <v>0</v>
      </c>
      <c r="CJ1605" s="157">
        <v>0</v>
      </c>
      <c r="CK1605" s="157">
        <v>0</v>
      </c>
      <c r="CL1605" s="157">
        <v>0</v>
      </c>
      <c r="CM1605" s="157">
        <v>0</v>
      </c>
      <c r="CN1605" s="157">
        <v>0</v>
      </c>
      <c r="CO1605" s="157">
        <v>0</v>
      </c>
      <c r="CP1605" s="157">
        <v>0</v>
      </c>
      <c r="CQ1605" s="157">
        <v>0</v>
      </c>
      <c r="CR1605" s="157">
        <v>0</v>
      </c>
      <c r="CS1605" s="157">
        <v>0</v>
      </c>
      <c r="CT1605" s="157">
        <v>0</v>
      </c>
      <c r="CU1605" s="157">
        <v>0</v>
      </c>
      <c r="CV1605" s="157">
        <v>0</v>
      </c>
      <c r="CW1605" s="157">
        <v>0</v>
      </c>
      <c r="CX1605" s="157">
        <v>0</v>
      </c>
      <c r="CY1605" s="157">
        <v>0</v>
      </c>
      <c r="CZ1605" s="157">
        <v>0</v>
      </c>
      <c r="DA1605" s="157">
        <v>0</v>
      </c>
      <c r="DB1605" s="157">
        <v>0</v>
      </c>
      <c r="DC1605" s="157">
        <v>0</v>
      </c>
      <c r="DD1605" s="157">
        <v>0</v>
      </c>
      <c r="DE1605" s="157">
        <v>0</v>
      </c>
      <c r="DF1605" s="157">
        <v>0</v>
      </c>
      <c r="DG1605" s="157">
        <v>0</v>
      </c>
      <c r="DH1605" s="157">
        <v>0</v>
      </c>
      <c r="DI1605" s="157">
        <v>0</v>
      </c>
      <c r="DJ1605" s="157">
        <v>0</v>
      </c>
      <c r="DK1605" s="157">
        <v>0</v>
      </c>
      <c r="DL1605" s="157">
        <v>0</v>
      </c>
      <c r="DM1605" s="157">
        <v>0</v>
      </c>
      <c r="DN1605" s="157">
        <v>0</v>
      </c>
      <c r="DO1605" s="157">
        <v>0</v>
      </c>
      <c r="DP1605" s="157">
        <v>0</v>
      </c>
      <c r="DQ1605" s="157">
        <v>0</v>
      </c>
      <c r="DR1605" s="157">
        <v>0</v>
      </c>
      <c r="DS1605" s="157">
        <v>0</v>
      </c>
      <c r="DT1605" s="157">
        <v>0</v>
      </c>
      <c r="DU1605" s="157">
        <v>0</v>
      </c>
      <c r="DV1605" s="157">
        <v>0</v>
      </c>
      <c r="DW1605" s="157">
        <v>0</v>
      </c>
      <c r="DX1605" s="157">
        <v>0</v>
      </c>
      <c r="DY1605" s="157">
        <v>0</v>
      </c>
      <c r="DZ1605" s="157">
        <v>0</v>
      </c>
      <c r="EA1605" s="157">
        <v>0</v>
      </c>
      <c r="EB1605" s="157">
        <v>0</v>
      </c>
      <c r="EC1605" s="157">
        <v>0</v>
      </c>
      <c r="ED1605" s="157">
        <v>0</v>
      </c>
      <c r="EE1605" s="157">
        <v>0</v>
      </c>
      <c r="EF1605" s="157">
        <v>0</v>
      </c>
      <c r="EG1605" s="157">
        <v>0</v>
      </c>
      <c r="EH1605" s="157">
        <v>0</v>
      </c>
      <c r="EI1605" s="157">
        <v>0</v>
      </c>
      <c r="EJ1605" s="157">
        <v>0</v>
      </c>
      <c r="EK1605" s="157">
        <v>0</v>
      </c>
      <c r="EL1605" s="157">
        <v>0</v>
      </c>
      <c r="EM1605" s="157">
        <v>0</v>
      </c>
      <c r="EN1605" s="157">
        <v>0</v>
      </c>
      <c r="EO1605" s="157">
        <v>0</v>
      </c>
      <c r="EP1605" s="157">
        <v>0</v>
      </c>
      <c r="EQ1605" s="157">
        <v>0</v>
      </c>
      <c r="ER1605" s="157">
        <v>0</v>
      </c>
      <c r="ES1605" s="157">
        <v>0</v>
      </c>
      <c r="ET1605" s="157">
        <v>0</v>
      </c>
      <c r="EU1605" s="157">
        <v>0</v>
      </c>
      <c r="EV1605" s="157">
        <v>0</v>
      </c>
      <c r="EW1605" s="157">
        <v>0</v>
      </c>
      <c r="EX1605" s="157">
        <v>0</v>
      </c>
      <c r="EY1605" s="157">
        <v>0</v>
      </c>
      <c r="EZ1605" s="157">
        <v>0</v>
      </c>
      <c r="FA1605" s="157">
        <v>0</v>
      </c>
      <c r="FB1605" s="157">
        <v>0</v>
      </c>
      <c r="FC1605" s="157">
        <v>0</v>
      </c>
      <c r="FD1605" s="157">
        <v>0</v>
      </c>
      <c r="FE1605" s="157">
        <v>0</v>
      </c>
      <c r="FF1605" s="157">
        <v>0</v>
      </c>
      <c r="FG1605" s="157">
        <v>0</v>
      </c>
      <c r="FH1605" s="157">
        <v>0</v>
      </c>
      <c r="FI1605" s="157">
        <v>0</v>
      </c>
      <c r="FJ1605" s="157">
        <v>0</v>
      </c>
      <c r="FK1605" s="157">
        <v>0</v>
      </c>
      <c r="FL1605" s="157">
        <v>0</v>
      </c>
      <c r="FM1605" s="157">
        <v>0</v>
      </c>
      <c r="FN1605" s="157">
        <v>0</v>
      </c>
      <c r="FO1605" s="157">
        <v>0</v>
      </c>
      <c r="FP1605" s="157">
        <v>0</v>
      </c>
      <c r="FQ1605" s="157">
        <v>0</v>
      </c>
      <c r="FR1605" s="157">
        <v>0</v>
      </c>
      <c r="FS1605" s="157">
        <v>0</v>
      </c>
      <c r="FT1605" s="157">
        <v>0</v>
      </c>
      <c r="FU1605" s="157">
        <v>0</v>
      </c>
      <c r="FV1605" s="157">
        <v>0</v>
      </c>
      <c r="FW1605" s="157">
        <v>0</v>
      </c>
      <c r="FX1605" s="157">
        <v>0</v>
      </c>
      <c r="FY1605" s="157">
        <v>0</v>
      </c>
      <c r="FZ1605" s="157">
        <v>0</v>
      </c>
      <c r="GA1605" s="157">
        <v>0</v>
      </c>
      <c r="GB1605" s="157">
        <v>0</v>
      </c>
      <c r="GC1605" s="157">
        <v>0</v>
      </c>
      <c r="GD1605" s="157">
        <v>0</v>
      </c>
      <c r="GE1605" s="157">
        <v>0</v>
      </c>
      <c r="GF1605" s="157">
        <v>0</v>
      </c>
      <c r="GG1605" s="157">
        <v>0</v>
      </c>
      <c r="GH1605" s="157">
        <v>0</v>
      </c>
      <c r="GI1605" s="157">
        <v>0</v>
      </c>
      <c r="GJ1605" s="157">
        <v>0</v>
      </c>
      <c r="GK1605" s="157">
        <v>0</v>
      </c>
      <c r="GL1605" s="157">
        <v>0</v>
      </c>
      <c r="GM1605" s="157">
        <v>0</v>
      </c>
      <c r="GN1605" s="157">
        <v>0</v>
      </c>
      <c r="GO1605" s="157">
        <v>0</v>
      </c>
      <c r="GP1605" s="157">
        <v>0</v>
      </c>
      <c r="GQ1605" s="157">
        <v>0</v>
      </c>
      <c r="GR1605" s="157">
        <v>0</v>
      </c>
      <c r="GS1605" s="157">
        <v>0</v>
      </c>
      <c r="GT1605" s="157">
        <v>0</v>
      </c>
      <c r="GU1605" s="157">
        <v>0</v>
      </c>
      <c r="GV1605" s="157">
        <v>0</v>
      </c>
      <c r="GW1605" s="157">
        <v>0</v>
      </c>
      <c r="GX1605" s="157">
        <v>0</v>
      </c>
      <c r="GY1605" s="157">
        <v>0</v>
      </c>
      <c r="GZ1605" s="157">
        <v>0</v>
      </c>
      <c r="HA1605" s="157">
        <v>0</v>
      </c>
    </row>
    <row r="1606" spans="1:209" x14ac:dyDescent="0.2">
      <c r="A1606" s="157" t="s">
        <v>5415</v>
      </c>
      <c r="B1606" s="157">
        <v>6.71341E-4</v>
      </c>
      <c r="C1606" s="157">
        <v>5.1665299999999995E-4</v>
      </c>
      <c r="D1606" s="157">
        <v>8.0298299999999995E-4</v>
      </c>
      <c r="E1606" s="157">
        <v>1.4450190000000001E-3</v>
      </c>
      <c r="F1606" s="157">
        <v>1.3283710000000001E-3</v>
      </c>
      <c r="G1606" s="157">
        <v>8.6850000000000002E-4</v>
      </c>
      <c r="H1606" s="157">
        <v>1.3488386999999999E-2</v>
      </c>
      <c r="I1606" s="157">
        <v>1.0242809999999999E-3</v>
      </c>
      <c r="J1606" s="157">
        <v>2.5746829999999999E-3</v>
      </c>
      <c r="K1606" s="157">
        <v>4.7154650000000003E-3</v>
      </c>
      <c r="L1606" s="157">
        <v>2.0131020000000001E-3</v>
      </c>
      <c r="M1606" s="157">
        <v>3.7485890000000001E-3</v>
      </c>
      <c r="N1606" s="157">
        <v>1.453562E-3</v>
      </c>
      <c r="O1606" s="157">
        <v>2.8633450000000002E-3</v>
      </c>
      <c r="P1606" s="157">
        <v>7.8531399999999996E-4</v>
      </c>
      <c r="Q1606" s="157">
        <v>3.1605560000000001E-3</v>
      </c>
      <c r="R1606" s="157">
        <v>6.392076E-3</v>
      </c>
      <c r="S1606" s="157">
        <v>3.9065310000000004E-3</v>
      </c>
      <c r="T1606" s="157">
        <v>3.4590889999999998E-3</v>
      </c>
      <c r="U1606" s="157">
        <v>6.8379840000000001E-3</v>
      </c>
      <c r="V1606" s="157">
        <v>3.8161739999999999E-3</v>
      </c>
      <c r="W1606" s="157">
        <v>5.1323760000000001E-3</v>
      </c>
      <c r="X1606" s="157">
        <v>1.5819899999999999E-3</v>
      </c>
      <c r="Y1606" s="157">
        <v>1.1002640000000001E-3</v>
      </c>
      <c r="Z1606" s="157">
        <v>4.6265350000000002E-3</v>
      </c>
      <c r="AA1606" s="157">
        <v>5.7505299999999996E-4</v>
      </c>
      <c r="AB1606" s="157">
        <v>6.6859600000000003E-4</v>
      </c>
      <c r="AC1606" s="157">
        <v>1.3317380000000001E-3</v>
      </c>
      <c r="AD1606" s="157">
        <v>1.3256215999999999E-2</v>
      </c>
      <c r="AE1606" s="157">
        <v>7.7869699999999996E-4</v>
      </c>
      <c r="AF1606" s="157">
        <v>8.3869999999999995E-4</v>
      </c>
      <c r="AG1606" s="157">
        <v>2.6179409999999999E-3</v>
      </c>
      <c r="AH1606" s="157">
        <v>2.7499170000000002E-3</v>
      </c>
      <c r="AI1606" s="157">
        <v>6.1886000000000005E-4</v>
      </c>
      <c r="AJ1606" s="157">
        <v>2.4505450000000002E-3</v>
      </c>
      <c r="AK1606" s="157">
        <v>1.024495E-3</v>
      </c>
      <c r="AL1606" s="157">
        <v>1.061726E-3</v>
      </c>
      <c r="AM1606" s="157">
        <v>3.1653430000000001E-3</v>
      </c>
      <c r="AN1606" s="157">
        <v>4.9636819999999996E-3</v>
      </c>
      <c r="AO1606" s="157">
        <v>4.452653E-3</v>
      </c>
      <c r="AP1606" s="157">
        <v>2.8015129999999998E-3</v>
      </c>
      <c r="AQ1606" s="157">
        <v>3.7260320000000002E-3</v>
      </c>
      <c r="AR1606" s="157">
        <v>2.4454860000000002E-3</v>
      </c>
      <c r="AS1606" s="157">
        <v>5.1919660000000001E-3</v>
      </c>
      <c r="AT1606" s="157">
        <v>8.3074959999999993E-3</v>
      </c>
      <c r="AU1606" s="157">
        <v>1.6488049999999999E-3</v>
      </c>
      <c r="AV1606" s="157">
        <v>8.3227300000000002E-4</v>
      </c>
      <c r="AW1606" s="157">
        <v>1.128282E-3</v>
      </c>
      <c r="AX1606" s="157">
        <v>2.9114969999999999E-3</v>
      </c>
      <c r="AY1606" s="157">
        <v>8.3767900000000003E-4</v>
      </c>
      <c r="AZ1606" s="157">
        <v>3.9078799999999999E-3</v>
      </c>
      <c r="BA1606" s="157">
        <v>2.9380600000000002E-3</v>
      </c>
      <c r="BB1606" s="157">
        <v>3.179533E-3</v>
      </c>
      <c r="BC1606" s="157">
        <v>6.7406499999999995E-4</v>
      </c>
      <c r="BD1606" s="157">
        <v>1.8484969999999999E-3</v>
      </c>
      <c r="BE1606" s="157">
        <v>6.1724600000000001E-4</v>
      </c>
      <c r="BF1606" s="157">
        <v>7.6574349999999998E-3</v>
      </c>
      <c r="BG1606" s="192">
        <v>1.34E-5</v>
      </c>
      <c r="BH1606" s="157">
        <v>0</v>
      </c>
      <c r="BI1606" s="157">
        <v>0</v>
      </c>
      <c r="BJ1606" s="157">
        <v>1.7835349999999999E-3</v>
      </c>
      <c r="BK1606" s="157">
        <v>1.5499870000000001E-3</v>
      </c>
      <c r="BL1606" s="157">
        <v>1.3914225000000001E-2</v>
      </c>
      <c r="BM1606" s="157">
        <v>0</v>
      </c>
      <c r="BN1606" s="157">
        <v>0</v>
      </c>
      <c r="BO1606" s="157">
        <v>1.4458260000000001E-2</v>
      </c>
      <c r="BP1606" s="157">
        <v>0</v>
      </c>
      <c r="BQ1606" s="157">
        <v>2.39134E-4</v>
      </c>
      <c r="BR1606" s="157">
        <v>2.6004499999999998E-3</v>
      </c>
      <c r="BS1606" s="192">
        <v>5.66E-5</v>
      </c>
      <c r="BT1606" s="157">
        <v>0</v>
      </c>
      <c r="BU1606" s="157">
        <v>0</v>
      </c>
      <c r="BV1606" s="157">
        <v>3.184259E-3</v>
      </c>
      <c r="BW1606" s="157">
        <v>2.988E-4</v>
      </c>
      <c r="BX1606" s="157">
        <v>1.2461359999999999E-3</v>
      </c>
      <c r="BY1606" s="157">
        <v>2.2666E-4</v>
      </c>
      <c r="BZ1606" s="157">
        <v>9.5933699999999999E-4</v>
      </c>
      <c r="CA1606" s="157">
        <v>7.9536099999999996E-4</v>
      </c>
      <c r="CB1606" s="157">
        <v>3.9875300000000004E-3</v>
      </c>
      <c r="CC1606" s="157">
        <v>2.7170999999999999E-4</v>
      </c>
      <c r="CD1606" s="157">
        <v>1.4383029999999999E-3</v>
      </c>
      <c r="CE1606" s="157">
        <v>1.8677599999999999E-4</v>
      </c>
      <c r="CF1606" s="157">
        <v>1.052311E-3</v>
      </c>
      <c r="CG1606" s="157">
        <v>1.2491329999999999E-3</v>
      </c>
      <c r="CH1606" s="157">
        <v>2.8740219999999999E-3</v>
      </c>
      <c r="CI1606" s="157">
        <v>8.4871999999999996E-4</v>
      </c>
      <c r="CJ1606" s="157">
        <v>6.3555999999999997E-4</v>
      </c>
      <c r="CK1606" s="157">
        <v>6.7258499999999996E-4</v>
      </c>
      <c r="CL1606" s="157">
        <v>2.5479399999999997E-4</v>
      </c>
      <c r="CM1606" s="192">
        <v>3.7599999999999999E-5</v>
      </c>
      <c r="CN1606" s="157">
        <v>4.9009900000000003E-4</v>
      </c>
      <c r="CO1606" s="157">
        <v>0</v>
      </c>
      <c r="CP1606" s="157">
        <v>1.8499079999999999E-3</v>
      </c>
      <c r="CQ1606" s="157">
        <v>5.0468599999999996E-4</v>
      </c>
      <c r="CR1606" s="157">
        <v>5.7629839999999996E-3</v>
      </c>
      <c r="CS1606" s="157">
        <v>1.7823450000000001E-3</v>
      </c>
      <c r="CT1606" s="157">
        <v>1.261334E-3</v>
      </c>
      <c r="CU1606" s="157">
        <v>4.2660069999999996E-3</v>
      </c>
      <c r="CV1606" s="157">
        <v>4.5109640000000001E-3</v>
      </c>
      <c r="CW1606" s="157">
        <v>1.750347E-3</v>
      </c>
      <c r="CX1606" s="157">
        <v>3.2012540000000002E-3</v>
      </c>
      <c r="CY1606" s="157">
        <v>1.243025E-3</v>
      </c>
      <c r="CZ1606" s="157">
        <v>6.8252879999999997E-3</v>
      </c>
      <c r="DA1606" s="157">
        <v>1.008994E-3</v>
      </c>
      <c r="DB1606" s="157">
        <v>1.2131690000000001E-3</v>
      </c>
      <c r="DC1606" s="157">
        <v>1.1598450000000001E-3</v>
      </c>
      <c r="DD1606" s="157">
        <v>8.7277100000000005E-4</v>
      </c>
      <c r="DE1606" s="157">
        <v>1.05918E-4</v>
      </c>
      <c r="DF1606" s="157">
        <v>7.3512499999999999E-4</v>
      </c>
      <c r="DG1606" s="157">
        <v>2.0588239999999999E-3</v>
      </c>
      <c r="DH1606" s="157">
        <v>1.35007E-4</v>
      </c>
      <c r="DI1606" s="157">
        <v>9.6795699999999998E-4</v>
      </c>
      <c r="DJ1606" s="157">
        <v>2.6484289999999999E-3</v>
      </c>
      <c r="DK1606" s="157">
        <v>2.4464830000000002E-3</v>
      </c>
      <c r="DL1606" s="157">
        <v>1.0204389999999999E-3</v>
      </c>
      <c r="DM1606" s="157">
        <v>2.3797829999999999E-3</v>
      </c>
      <c r="DN1606" s="157">
        <v>1.168585E-3</v>
      </c>
      <c r="DO1606" s="157">
        <v>7.4693959999999997E-3</v>
      </c>
      <c r="DP1606" s="157">
        <v>1.5239033000000001E-2</v>
      </c>
      <c r="DQ1606" s="157">
        <v>2.1166940000000001E-3</v>
      </c>
      <c r="DR1606" s="157">
        <v>3.1414469999999999E-3</v>
      </c>
      <c r="DS1606" s="157">
        <v>6.0402379999999999E-3</v>
      </c>
      <c r="DT1606" s="157">
        <v>1.778455E-3</v>
      </c>
      <c r="DU1606" s="157">
        <v>1.2123450000000001E-3</v>
      </c>
      <c r="DV1606" s="157">
        <v>1.821371E-3</v>
      </c>
      <c r="DW1606" s="157">
        <v>8.1883140000000004E-3</v>
      </c>
      <c r="DX1606" s="157">
        <v>1.63177E-4</v>
      </c>
      <c r="DY1606" s="157">
        <v>9.63758E-4</v>
      </c>
      <c r="DZ1606" s="157">
        <v>2.720142E-3</v>
      </c>
      <c r="EA1606" s="157">
        <v>2.7874250000000001E-3</v>
      </c>
      <c r="EB1606" s="157">
        <v>2.1124529999999998E-3</v>
      </c>
      <c r="EC1606" s="157">
        <v>8.4068900000000004E-4</v>
      </c>
      <c r="ED1606" s="157">
        <v>4.9234400000000003E-4</v>
      </c>
      <c r="EE1606" s="157">
        <v>2.9814189999999999E-3</v>
      </c>
      <c r="EF1606" s="157">
        <v>2.2215690000000001E-3</v>
      </c>
      <c r="EG1606" s="157">
        <v>1.3762729999999999E-3</v>
      </c>
      <c r="EH1606" s="157">
        <v>3.0180290000000002E-3</v>
      </c>
      <c r="EI1606" s="157">
        <v>2.830263E-3</v>
      </c>
      <c r="EJ1606" s="157">
        <v>2.570592E-3</v>
      </c>
      <c r="EK1606" s="157">
        <v>2.2117370000000001E-3</v>
      </c>
      <c r="EL1606" s="157">
        <v>1.5494479999999999E-3</v>
      </c>
      <c r="EM1606" s="157">
        <v>8.84949E-4</v>
      </c>
      <c r="EN1606" s="157">
        <v>2.4196980000000001E-3</v>
      </c>
      <c r="EO1606" s="157">
        <v>3.4055930000000002E-3</v>
      </c>
      <c r="EP1606" s="157">
        <v>9.8878799999999999E-4</v>
      </c>
      <c r="EQ1606" s="157">
        <v>1.0766560000000001E-3</v>
      </c>
      <c r="ER1606" s="157">
        <v>2.4808799999999999E-4</v>
      </c>
      <c r="ES1606" s="157">
        <v>2.9692569999999999E-3</v>
      </c>
      <c r="ET1606" s="157">
        <v>1.748707E-3</v>
      </c>
      <c r="EU1606" s="157">
        <v>1.6746059999999999E-3</v>
      </c>
      <c r="EV1606" s="157">
        <v>3.4351690000000001E-3</v>
      </c>
      <c r="EW1606" s="157">
        <v>2.7315439999999998E-3</v>
      </c>
      <c r="EX1606" s="157">
        <v>1.8897180000000001E-3</v>
      </c>
      <c r="EY1606" s="157">
        <v>7.246377E-3</v>
      </c>
      <c r="EZ1606" s="157">
        <v>4.4822170000000001E-3</v>
      </c>
      <c r="FA1606" s="192">
        <v>8.3999999999999995E-5</v>
      </c>
      <c r="FB1606" s="157">
        <v>0</v>
      </c>
      <c r="FC1606" s="192">
        <v>2.7100000000000001E-5</v>
      </c>
      <c r="FD1606" s="157">
        <v>9.7727199999999995E-4</v>
      </c>
      <c r="FE1606" s="157">
        <v>1.1448582000000001E-2</v>
      </c>
      <c r="FF1606" s="157">
        <v>2.1635919999999999E-2</v>
      </c>
      <c r="FG1606" s="157">
        <v>8.8389869999999995E-3</v>
      </c>
      <c r="FH1606" s="157">
        <v>4.7419209999999996E-3</v>
      </c>
      <c r="FI1606" s="157">
        <v>2.3437929999999998E-3</v>
      </c>
      <c r="FJ1606" s="157">
        <v>2.0291839999999998E-3</v>
      </c>
      <c r="FK1606" s="157">
        <v>6.4685999999999997E-4</v>
      </c>
      <c r="FL1606" s="157">
        <v>1.3805950000000001E-3</v>
      </c>
      <c r="FM1606" s="157">
        <v>1.945937E-3</v>
      </c>
      <c r="FN1606" s="157">
        <v>8.0926999999999995E-4</v>
      </c>
      <c r="FO1606" s="157">
        <v>0</v>
      </c>
      <c r="FP1606" s="157">
        <v>3.0869280000000001E-3</v>
      </c>
      <c r="FQ1606" s="157">
        <v>2.91399E-3</v>
      </c>
      <c r="FR1606" s="157">
        <v>0</v>
      </c>
      <c r="FS1606" s="192">
        <v>4.6999999999999997E-5</v>
      </c>
      <c r="FT1606" s="192">
        <v>2.1800000000000001E-5</v>
      </c>
      <c r="FU1606" s="157">
        <v>0</v>
      </c>
      <c r="FV1606" s="157">
        <v>4.2947039999999999E-3</v>
      </c>
      <c r="FW1606" s="157">
        <v>0</v>
      </c>
      <c r="FX1606" s="157">
        <v>2.8147399999999998E-4</v>
      </c>
      <c r="FY1606" s="157">
        <v>1.7106549999999999E-3</v>
      </c>
      <c r="FZ1606" s="157">
        <v>1.4006240000000001E-3</v>
      </c>
      <c r="GA1606" s="157">
        <v>2.0614549999999998E-3</v>
      </c>
      <c r="GB1606" s="157">
        <v>2.4018199999999998E-3</v>
      </c>
      <c r="GC1606" s="157">
        <v>4.2662439999999998E-3</v>
      </c>
      <c r="GD1606" s="157">
        <v>8.8329499999999998E-4</v>
      </c>
      <c r="GE1606" s="157">
        <v>3.84068E-4</v>
      </c>
      <c r="GF1606" s="157">
        <v>8.0472100000000008E-3</v>
      </c>
      <c r="GG1606" s="157">
        <v>6.4265069999999997E-3</v>
      </c>
      <c r="GH1606" s="157">
        <v>1.0431008E-2</v>
      </c>
      <c r="GI1606" s="157">
        <v>5.5575570000000003E-3</v>
      </c>
      <c r="GJ1606" s="157">
        <v>2.586068E-3</v>
      </c>
      <c r="GK1606" s="157">
        <v>8.2810800000000003E-4</v>
      </c>
      <c r="GL1606" s="157">
        <v>1.1579050000000001E-3</v>
      </c>
      <c r="GM1606" s="157">
        <v>4.2234599999999998E-4</v>
      </c>
      <c r="GN1606" s="157">
        <v>1.6221451000000001E-2</v>
      </c>
      <c r="GO1606" s="157">
        <v>3.1964199999999997E-4</v>
      </c>
      <c r="GP1606" s="157">
        <v>3.5640500000000001E-4</v>
      </c>
      <c r="GQ1606" s="157">
        <v>4.5449870000000003E-3</v>
      </c>
      <c r="GR1606" s="157">
        <v>0</v>
      </c>
      <c r="GS1606" s="157">
        <v>0</v>
      </c>
      <c r="GT1606" s="157">
        <v>0</v>
      </c>
      <c r="GU1606" s="157">
        <v>1.3157894999999999E-2</v>
      </c>
      <c r="GV1606" s="157">
        <v>3.1240199999999998E-4</v>
      </c>
      <c r="GW1606" s="157">
        <v>0</v>
      </c>
      <c r="GX1606" s="157">
        <v>0</v>
      </c>
      <c r="GY1606" s="157">
        <v>0</v>
      </c>
      <c r="GZ1606" s="157">
        <v>0</v>
      </c>
      <c r="HA1606" s="157">
        <v>0</v>
      </c>
    </row>
    <row r="1607" spans="1:209" x14ac:dyDescent="0.2">
      <c r="A1607" s="157" t="s">
        <v>5416</v>
      </c>
      <c r="B1607" s="157">
        <v>2.0886170000000001E-3</v>
      </c>
      <c r="C1607" s="157">
        <v>1.8656930000000001E-3</v>
      </c>
      <c r="D1607" s="157">
        <v>1.1251989999999999E-3</v>
      </c>
      <c r="E1607" s="157">
        <v>4.3816719999999997E-3</v>
      </c>
      <c r="F1607" s="157">
        <v>1.6703270000000001E-3</v>
      </c>
      <c r="G1607" s="157">
        <v>1.8936160000000001E-3</v>
      </c>
      <c r="H1607" s="157">
        <v>1.3645961E-2</v>
      </c>
      <c r="I1607" s="157">
        <v>2.2140221000000002E-2</v>
      </c>
      <c r="J1607" s="157">
        <v>2.4359799999999999E-3</v>
      </c>
      <c r="K1607" s="157">
        <v>1.0797342E-2</v>
      </c>
      <c r="L1607" s="157">
        <v>2.4737269999999998E-3</v>
      </c>
      <c r="M1607" s="157">
        <v>1.226009E-2</v>
      </c>
      <c r="N1607" s="157">
        <v>6.270599E-3</v>
      </c>
      <c r="O1607" s="157">
        <v>2.5720650000000001E-3</v>
      </c>
      <c r="P1607" s="157">
        <v>3.0719885999999998E-2</v>
      </c>
      <c r="Q1607" s="157">
        <v>1.1852086E-2</v>
      </c>
      <c r="R1607" s="157">
        <v>1.1147956000000001E-2</v>
      </c>
      <c r="S1607" s="157">
        <v>1.5721988999999999E-2</v>
      </c>
      <c r="T1607" s="157">
        <v>1.7489412999999999E-2</v>
      </c>
      <c r="U1607" s="157">
        <v>1.6697916E-2</v>
      </c>
      <c r="V1607" s="157">
        <v>9.6419290000000005E-3</v>
      </c>
      <c r="W1607" s="157">
        <v>3.11721E-3</v>
      </c>
      <c r="X1607" s="157">
        <v>2.6407058000000001E-2</v>
      </c>
      <c r="Y1607" s="157">
        <v>1.9404660000000001E-3</v>
      </c>
      <c r="Z1607" s="157">
        <v>1.3527777E-2</v>
      </c>
      <c r="AA1607" s="157">
        <v>1.110673E-2</v>
      </c>
      <c r="AB1607" s="157">
        <v>1.9289491999999998E-2</v>
      </c>
      <c r="AC1607" s="157">
        <v>8.3378367999999994E-2</v>
      </c>
      <c r="AD1607" s="157">
        <v>1.1101837999999999E-2</v>
      </c>
      <c r="AE1607" s="157">
        <v>2.0718899999999998E-3</v>
      </c>
      <c r="AF1607" s="157">
        <v>1.9919130000000001E-3</v>
      </c>
      <c r="AG1607" s="157">
        <v>3.1575573000000003E-2</v>
      </c>
      <c r="AH1607" s="157">
        <v>5.6471500000000003E-4</v>
      </c>
      <c r="AI1607" s="157">
        <v>7.8131039999999995E-3</v>
      </c>
      <c r="AJ1607" s="157">
        <v>1.9355754999999999E-2</v>
      </c>
      <c r="AK1607" s="157">
        <v>2.2725156E-2</v>
      </c>
      <c r="AL1607" s="157">
        <v>3.8784220000000001E-2</v>
      </c>
      <c r="AM1607" s="157">
        <v>2.6274412E-2</v>
      </c>
      <c r="AN1607" s="157">
        <v>5.2830125999999998E-2</v>
      </c>
      <c r="AO1607" s="157">
        <v>4.8169605999999997E-2</v>
      </c>
      <c r="AP1607" s="157">
        <v>4.8045945E-2</v>
      </c>
      <c r="AQ1607" s="157">
        <v>4.6680064E-2</v>
      </c>
      <c r="AR1607" s="157">
        <v>2.3843488999999999E-2</v>
      </c>
      <c r="AS1607" s="157">
        <v>3.2335929999999999E-3</v>
      </c>
      <c r="AT1607" s="157">
        <v>1.2321531E-2</v>
      </c>
      <c r="AU1607" s="157">
        <v>1.7518550000000001E-3</v>
      </c>
      <c r="AV1607" s="157">
        <v>4.2592769999999997E-3</v>
      </c>
      <c r="AW1607" s="157">
        <v>4.6157000000000004E-3</v>
      </c>
      <c r="AX1607" s="157">
        <v>1.101737E-2</v>
      </c>
      <c r="AY1607" s="157">
        <v>1.9536844000000001E-2</v>
      </c>
      <c r="AZ1607" s="157">
        <v>3.6119436999999997E-2</v>
      </c>
      <c r="BA1607" s="157">
        <v>4.1229169000000003E-2</v>
      </c>
      <c r="BB1607" s="157">
        <v>5.5383023000000003E-2</v>
      </c>
      <c r="BC1607" s="157">
        <v>2.4073760000000001E-3</v>
      </c>
      <c r="BD1607" s="157">
        <v>3.9188139999999996E-3</v>
      </c>
      <c r="BE1607" s="157">
        <v>5.9872850000000002E-3</v>
      </c>
      <c r="BF1607" s="157">
        <v>1.0286106E-2</v>
      </c>
      <c r="BG1607" s="157">
        <v>5.2007039999999996E-3</v>
      </c>
      <c r="BH1607" s="157">
        <v>2.7427440000000001E-3</v>
      </c>
      <c r="BI1607" s="157">
        <v>7.4230600000000004E-3</v>
      </c>
      <c r="BJ1607" s="157">
        <v>8.8425799999999992E-3</v>
      </c>
      <c r="BK1607" s="157">
        <v>7.4399380000000001E-3</v>
      </c>
      <c r="BL1607" s="157">
        <v>2.4895375000000001E-2</v>
      </c>
      <c r="BM1607" s="157">
        <v>1.6414141E-2</v>
      </c>
      <c r="BN1607" s="157">
        <v>6.6144999999999997E-3</v>
      </c>
      <c r="BO1607" s="157">
        <v>1.5948573000000001E-2</v>
      </c>
      <c r="BP1607" s="157">
        <v>6.100322E-3</v>
      </c>
      <c r="BQ1607" s="157">
        <v>5.2011719999999996E-3</v>
      </c>
      <c r="BR1607" s="157">
        <v>3.287561E-3</v>
      </c>
      <c r="BS1607" s="157">
        <v>3.0021520000000001E-3</v>
      </c>
      <c r="BT1607" s="157">
        <v>1.3084761E-2</v>
      </c>
      <c r="BU1607" s="157">
        <v>6.9400629999999998E-3</v>
      </c>
      <c r="BV1607" s="157">
        <v>8.9824629999999996E-3</v>
      </c>
      <c r="BW1607" s="157">
        <v>1.2501793000000001E-2</v>
      </c>
      <c r="BX1607" s="157">
        <v>5.5117539999999998E-3</v>
      </c>
      <c r="BY1607" s="157">
        <v>4.8102350000000004E-3</v>
      </c>
      <c r="BZ1607" s="157">
        <v>3.9920779999999996E-3</v>
      </c>
      <c r="CA1607" s="157">
        <v>3.1643399999999999E-4</v>
      </c>
      <c r="CB1607" s="157">
        <v>4.7463689000000003E-2</v>
      </c>
      <c r="CC1607" s="157">
        <v>3.061261E-3</v>
      </c>
      <c r="CD1607" s="157">
        <v>4.1950499999999998E-4</v>
      </c>
      <c r="CE1607" s="157">
        <v>2.2880089999999999E-2</v>
      </c>
      <c r="CF1607" s="157">
        <v>2.9077009999999999E-3</v>
      </c>
      <c r="CG1607" s="157">
        <v>1.8875781000000001E-2</v>
      </c>
      <c r="CH1607" s="157">
        <v>1.3412103E-2</v>
      </c>
      <c r="CI1607" s="157">
        <v>9.6942720000000003E-3</v>
      </c>
      <c r="CJ1607" s="157">
        <v>2.1503097999999998E-2</v>
      </c>
      <c r="CK1607" s="157">
        <v>3.3333333E-2</v>
      </c>
      <c r="CL1607" s="157">
        <v>1.1587587999999999E-2</v>
      </c>
      <c r="CM1607" s="157">
        <v>3.1234119999999999E-3</v>
      </c>
      <c r="CN1607" s="157">
        <v>4.1062319999999996E-3</v>
      </c>
      <c r="CO1607" s="157">
        <v>3.611562E-3</v>
      </c>
      <c r="CP1607" s="157">
        <v>3.7748109999999999E-3</v>
      </c>
      <c r="CQ1607" s="157">
        <v>1.3578469999999999E-3</v>
      </c>
      <c r="CR1607" s="157">
        <v>5.9900109999999999E-3</v>
      </c>
      <c r="CS1607" s="157">
        <v>1.5634609999999999E-3</v>
      </c>
      <c r="CT1607" s="157">
        <v>1.047145E-3</v>
      </c>
      <c r="CU1607" s="157">
        <v>6.9731281000000006E-2</v>
      </c>
      <c r="CV1607" s="157">
        <v>2.6079943000000001E-2</v>
      </c>
      <c r="CW1607" s="157">
        <v>8.585601E-3</v>
      </c>
      <c r="CX1607" s="157">
        <v>3.9041863000000003E-2</v>
      </c>
      <c r="CY1607" s="157">
        <v>1.8673001000000002E-2</v>
      </c>
      <c r="CZ1607" s="157">
        <v>1.3307405E-2</v>
      </c>
      <c r="DA1607" s="157">
        <v>2.2459453000000001E-2</v>
      </c>
      <c r="DB1607" s="157">
        <v>3.0046699E-2</v>
      </c>
      <c r="DC1607" s="157">
        <v>3.0094923999999999E-2</v>
      </c>
      <c r="DD1607" s="157">
        <v>3.7423821000000003E-2</v>
      </c>
      <c r="DE1607" s="157">
        <v>4.64716E-3</v>
      </c>
      <c r="DF1607" s="157">
        <v>5.0447967000000003E-2</v>
      </c>
      <c r="DG1607" s="157">
        <v>5.2352941E-2</v>
      </c>
      <c r="DH1607" s="157">
        <v>2.8216551999999999E-2</v>
      </c>
      <c r="DI1607" s="157">
        <v>1.9278468999999999E-2</v>
      </c>
      <c r="DJ1607" s="157">
        <v>1.3476818E-2</v>
      </c>
      <c r="DK1607" s="157">
        <v>4.4852190000000004E-3</v>
      </c>
      <c r="DL1607" s="157">
        <v>1.4676310999999999E-2</v>
      </c>
      <c r="DM1607" s="157">
        <v>4.4762587999999999E-2</v>
      </c>
      <c r="DN1607" s="157">
        <v>4.0106716000000001E-2</v>
      </c>
      <c r="DO1607" s="157">
        <v>1.7878137999999998E-2</v>
      </c>
      <c r="DP1607" s="157">
        <v>8.8359530000000006E-3</v>
      </c>
      <c r="DQ1607" s="157">
        <v>9.1767240000000007E-3</v>
      </c>
      <c r="DR1607" s="157">
        <v>3.7819753999999997E-2</v>
      </c>
      <c r="DS1607" s="157">
        <v>6.7146554999999997E-2</v>
      </c>
      <c r="DT1607" s="157">
        <v>3.6924118999999998E-2</v>
      </c>
      <c r="DU1607" s="157">
        <v>5.6589816000000001E-2</v>
      </c>
      <c r="DV1607" s="157">
        <v>2.2935780000000001E-3</v>
      </c>
      <c r="DW1607" s="157">
        <v>1.4551207E-2</v>
      </c>
      <c r="DX1607" s="157">
        <v>2.9317378000000002E-2</v>
      </c>
      <c r="DY1607" s="157">
        <v>5.3476412000000001E-2</v>
      </c>
      <c r="DZ1607" s="157">
        <v>6.0728739999999998E-3</v>
      </c>
      <c r="EA1607" s="157">
        <v>2.5041126E-2</v>
      </c>
      <c r="EB1607" s="157">
        <v>1.235785E-2</v>
      </c>
      <c r="EC1607" s="157">
        <v>2.9698266000000001E-2</v>
      </c>
      <c r="ED1607" s="157">
        <v>5.0563733999999999E-2</v>
      </c>
      <c r="EE1607" s="157">
        <v>5.6407390000000002E-2</v>
      </c>
      <c r="EF1607" s="157">
        <v>7.0044757999999999E-2</v>
      </c>
      <c r="EG1607" s="157">
        <v>1.3885066E-2</v>
      </c>
      <c r="EH1607" s="157">
        <v>5.9288381000000001E-2</v>
      </c>
      <c r="EI1607" s="157">
        <v>1.1377659E-2</v>
      </c>
      <c r="EJ1607" s="157">
        <v>4.9897376E-2</v>
      </c>
      <c r="EK1607" s="157">
        <v>3.4650549999999999E-3</v>
      </c>
      <c r="EL1607" s="157">
        <v>7.7539747000000006E-2</v>
      </c>
      <c r="EM1607" s="157">
        <v>1.1595883E-2</v>
      </c>
      <c r="EN1607" s="157">
        <v>2.3877898000000002E-2</v>
      </c>
      <c r="EO1607" s="157">
        <v>1.4277293999999999E-2</v>
      </c>
      <c r="EP1607" s="157">
        <v>2.5955679999999999E-3</v>
      </c>
      <c r="EQ1607" s="157">
        <v>1.1051297E-2</v>
      </c>
      <c r="ER1607" s="157">
        <v>8.1662190000000006E-3</v>
      </c>
      <c r="ES1607" s="157">
        <v>4.9974876000000001E-2</v>
      </c>
      <c r="ET1607" s="157">
        <v>4.9856750000000002E-3</v>
      </c>
      <c r="EU1607" s="157">
        <v>1.5331944E-2</v>
      </c>
      <c r="EV1607" s="157">
        <v>2.1932231999999999E-2</v>
      </c>
      <c r="EW1607" s="157">
        <v>1.7372618999999999E-2</v>
      </c>
      <c r="EX1607" s="157">
        <v>4.8381625999999997E-2</v>
      </c>
      <c r="EY1607" s="157">
        <v>2.6759834E-2</v>
      </c>
      <c r="EZ1607" s="157">
        <v>9.2845917E-2</v>
      </c>
      <c r="FA1607" s="192">
        <v>4.1999999999999998E-5</v>
      </c>
      <c r="FB1607" s="157">
        <v>1.07884E-4</v>
      </c>
      <c r="FC1607" s="157">
        <v>1.0846299999999999E-4</v>
      </c>
      <c r="FD1607" s="157">
        <v>4.1296012999999999E-2</v>
      </c>
      <c r="FE1607" s="157">
        <v>2.1954339999999999E-2</v>
      </c>
      <c r="FF1607" s="157">
        <v>3.2725176000000002E-2</v>
      </c>
      <c r="FG1607" s="157">
        <v>2.1579869000000002E-2</v>
      </c>
      <c r="FH1607" s="157">
        <v>3.3146027000000002E-2</v>
      </c>
      <c r="FI1607" s="157">
        <v>2.8456405000000001E-2</v>
      </c>
      <c r="FJ1607" s="157">
        <v>3.6704369999999999E-3</v>
      </c>
      <c r="FK1607" s="157">
        <v>3.3729150000000002E-3</v>
      </c>
      <c r="FL1607" s="157">
        <v>3.3391129999999999E-3</v>
      </c>
      <c r="FM1607" s="157">
        <v>2.9612079999999999E-3</v>
      </c>
      <c r="FN1607" s="157">
        <v>3.0993299999999998E-4</v>
      </c>
      <c r="FO1607" s="157">
        <v>0</v>
      </c>
      <c r="FP1607" s="157">
        <v>7.3798156000000004E-2</v>
      </c>
      <c r="FQ1607" s="157">
        <v>1.0136300000000001E-2</v>
      </c>
      <c r="FR1607" s="192">
        <v>2.9E-5</v>
      </c>
      <c r="FS1607" s="157">
        <v>0</v>
      </c>
      <c r="FT1607" s="192">
        <v>6.5400000000000004E-5</v>
      </c>
      <c r="FU1607" s="192">
        <v>8.6399999999999999E-5</v>
      </c>
      <c r="FV1607" s="157">
        <v>6.7865509000000004E-2</v>
      </c>
      <c r="FW1607" s="157">
        <v>0</v>
      </c>
      <c r="FX1607" s="157">
        <v>6.9856700000000002E-3</v>
      </c>
      <c r="FY1607" s="157">
        <v>1.5776040000000002E-2</v>
      </c>
      <c r="FZ1607" s="157">
        <v>2.2229249999999999E-2</v>
      </c>
      <c r="GA1607" s="157">
        <v>6.5305328999999995E-2</v>
      </c>
      <c r="GB1607" s="157">
        <v>2.3428282000000002E-2</v>
      </c>
      <c r="GC1607" s="157">
        <v>5.6631559999999999E-3</v>
      </c>
      <c r="GD1607" s="157">
        <v>1.0378712999999999E-2</v>
      </c>
      <c r="GE1607" s="157">
        <v>2.4964416999999999E-2</v>
      </c>
      <c r="GF1607" s="157">
        <v>1.9602179000000001E-2</v>
      </c>
      <c r="GG1607" s="157">
        <v>1.0184567E-2</v>
      </c>
      <c r="GH1607" s="157">
        <v>1.7501691999999999E-2</v>
      </c>
      <c r="GI1607" s="157">
        <v>1.3019091E-2</v>
      </c>
      <c r="GJ1607" s="157">
        <v>2.0203650000000001E-3</v>
      </c>
      <c r="GK1607" s="157">
        <v>4.1109670000000001E-3</v>
      </c>
      <c r="GL1607" s="157">
        <v>8.0722529999999997E-3</v>
      </c>
      <c r="GM1607" s="157">
        <v>4.3885582999999999E-2</v>
      </c>
      <c r="GN1607" s="157">
        <v>4.4709869999999999E-2</v>
      </c>
      <c r="GO1607" s="157">
        <v>4.9065047000000001E-2</v>
      </c>
      <c r="GP1607" s="157">
        <v>7.7696199999999997E-3</v>
      </c>
      <c r="GQ1607" s="157">
        <v>5.4107968999999999E-2</v>
      </c>
      <c r="GR1607" s="192">
        <v>5.3000000000000001E-5</v>
      </c>
      <c r="GS1607" s="157">
        <v>5.4814540000000002E-3</v>
      </c>
      <c r="GT1607" s="157">
        <v>0</v>
      </c>
      <c r="GU1607" s="157">
        <v>0</v>
      </c>
      <c r="GV1607" s="157">
        <v>9.3720700000000001E-4</v>
      </c>
      <c r="GW1607" s="157">
        <v>0</v>
      </c>
      <c r="GX1607" s="157">
        <v>0</v>
      </c>
      <c r="GY1607" s="157">
        <v>4.3010752999999999E-2</v>
      </c>
      <c r="GZ1607" s="157">
        <v>1.8867925000000001E-2</v>
      </c>
      <c r="HA1607" s="157">
        <v>0</v>
      </c>
    </row>
    <row r="1608" spans="1:209" x14ac:dyDescent="0.2">
      <c r="A1608" s="157" t="s">
        <v>5417</v>
      </c>
      <c r="B1608" s="157">
        <v>0</v>
      </c>
      <c r="C1608" s="192">
        <v>1.15E-5</v>
      </c>
      <c r="D1608" s="192">
        <v>2.05E-5</v>
      </c>
      <c r="E1608" s="192">
        <v>6.9900000000000005E-5</v>
      </c>
      <c r="F1608" s="192">
        <v>1.3200000000000001E-5</v>
      </c>
      <c r="G1608" s="192">
        <v>1.42E-5</v>
      </c>
      <c r="H1608" s="157">
        <v>1.5757499999999999E-4</v>
      </c>
      <c r="I1608" s="157">
        <v>1.05054E-4</v>
      </c>
      <c r="J1608" s="192">
        <v>8.67E-6</v>
      </c>
      <c r="K1608" s="192">
        <v>5.3600000000000002E-5</v>
      </c>
      <c r="L1608" s="157">
        <v>1.53542E-4</v>
      </c>
      <c r="M1608" s="192">
        <v>9.7E-5</v>
      </c>
      <c r="N1608" s="192">
        <v>3.3800000000000002E-5</v>
      </c>
      <c r="O1608" s="192">
        <v>2.7500000000000001E-5</v>
      </c>
      <c r="P1608" s="192">
        <v>9.2600000000000001E-5</v>
      </c>
      <c r="Q1608" s="157">
        <v>0</v>
      </c>
      <c r="R1608" s="192">
        <v>4.3600000000000003E-5</v>
      </c>
      <c r="S1608" s="157">
        <v>2.6363100000000001E-4</v>
      </c>
      <c r="T1608" s="192">
        <v>9.7E-5</v>
      </c>
      <c r="U1608" s="192">
        <v>6.6199999999999996E-5</v>
      </c>
      <c r="V1608" s="157">
        <v>1.4209199999999999E-4</v>
      </c>
      <c r="W1608" s="192">
        <v>2.0999999999999999E-5</v>
      </c>
      <c r="X1608" s="192">
        <v>6.0800000000000001E-5</v>
      </c>
      <c r="Y1608" s="192">
        <v>4.0000000000000003E-5</v>
      </c>
      <c r="Z1608" s="192">
        <v>5.2800000000000003E-5</v>
      </c>
      <c r="AA1608" s="157">
        <v>0</v>
      </c>
      <c r="AB1608" s="157">
        <v>2.1953900000000001E-4</v>
      </c>
      <c r="AC1608" s="192">
        <v>9.6500000000000001E-5</v>
      </c>
      <c r="AD1608" s="192">
        <v>1.9400000000000001E-5</v>
      </c>
      <c r="AE1608" s="192">
        <v>1.3900000000000001E-5</v>
      </c>
      <c r="AF1608" s="192">
        <v>5.9899999999999999E-5</v>
      </c>
      <c r="AG1608" s="192">
        <v>6.6799999999999997E-5</v>
      </c>
      <c r="AH1608" s="192">
        <v>7.3700000000000002E-5</v>
      </c>
      <c r="AI1608" s="192">
        <v>3.8699999999999999E-5</v>
      </c>
      <c r="AJ1608" s="192">
        <v>7.1000000000000005E-5</v>
      </c>
      <c r="AK1608" s="157">
        <v>0</v>
      </c>
      <c r="AL1608" s="157">
        <v>0</v>
      </c>
      <c r="AM1608" s="192">
        <v>8.2799999999999993E-5</v>
      </c>
      <c r="AN1608" s="157">
        <v>1.3236500000000001E-4</v>
      </c>
      <c r="AO1608" s="192">
        <v>5.0599999999999997E-5</v>
      </c>
      <c r="AP1608" s="157">
        <v>1.4007599999999999E-4</v>
      </c>
      <c r="AQ1608" s="192">
        <v>8.3700000000000002E-5</v>
      </c>
      <c r="AR1608" s="157">
        <v>1.2736900000000001E-4</v>
      </c>
      <c r="AS1608" s="157">
        <v>0</v>
      </c>
      <c r="AT1608" s="157">
        <v>1.18218E-4</v>
      </c>
      <c r="AU1608" s="157">
        <v>0</v>
      </c>
      <c r="AV1608" s="192">
        <v>4.8999999999999998E-5</v>
      </c>
      <c r="AW1608" s="157">
        <v>1.02571E-4</v>
      </c>
      <c r="AX1608" s="192">
        <v>3.3099999999999998E-5</v>
      </c>
      <c r="AY1608" s="157">
        <v>0</v>
      </c>
      <c r="AZ1608" s="157">
        <v>1.51762E-4</v>
      </c>
      <c r="BA1608" s="157">
        <v>3.3715399999999999E-4</v>
      </c>
      <c r="BB1608" s="157">
        <v>2.21828E-4</v>
      </c>
      <c r="BC1608" s="157">
        <v>0</v>
      </c>
      <c r="BD1608" s="192">
        <v>7.3899999999999994E-5</v>
      </c>
      <c r="BE1608" s="157">
        <v>0</v>
      </c>
      <c r="BF1608" s="192">
        <v>3.8099999999999998E-5</v>
      </c>
      <c r="BG1608" s="192">
        <v>1.34E-5</v>
      </c>
      <c r="BH1608" s="192">
        <v>2.2500000000000001E-5</v>
      </c>
      <c r="BI1608" s="157">
        <v>0</v>
      </c>
      <c r="BJ1608" s="192">
        <v>5.63E-5</v>
      </c>
      <c r="BK1608" s="192">
        <v>1.7200000000000001E-5</v>
      </c>
      <c r="BL1608" s="192">
        <v>3.5800000000000003E-5</v>
      </c>
      <c r="BM1608" s="157">
        <v>0</v>
      </c>
      <c r="BN1608" s="192">
        <v>8.6500000000000002E-5</v>
      </c>
      <c r="BO1608" s="192">
        <v>2.2200000000000001E-5</v>
      </c>
      <c r="BP1608" s="192">
        <v>2.6599999999999999E-5</v>
      </c>
      <c r="BQ1608" s="157">
        <v>0</v>
      </c>
      <c r="BR1608" s="157">
        <v>2.1141899999999999E-4</v>
      </c>
      <c r="BS1608" s="157">
        <v>0</v>
      </c>
      <c r="BT1608" s="157">
        <v>0</v>
      </c>
      <c r="BU1608" s="157">
        <v>0</v>
      </c>
      <c r="BV1608" s="192">
        <v>4.7500000000000003E-5</v>
      </c>
      <c r="BW1608" s="157">
        <v>1.4342399999999999E-4</v>
      </c>
      <c r="BX1608" s="192">
        <v>2.4000000000000001E-5</v>
      </c>
      <c r="BY1608" s="157">
        <v>1.2592199999999999E-4</v>
      </c>
      <c r="BZ1608" s="157">
        <v>1.2378500000000001E-4</v>
      </c>
      <c r="CA1608" s="192">
        <v>5.9899999999999999E-5</v>
      </c>
      <c r="CB1608" s="157">
        <v>3.1416899999999999E-4</v>
      </c>
      <c r="CC1608" s="192">
        <v>7.25E-5</v>
      </c>
      <c r="CD1608" s="192">
        <v>4.0000000000000003E-5</v>
      </c>
      <c r="CE1608" s="157">
        <v>1.2451699999999999E-4</v>
      </c>
      <c r="CF1608" s="157">
        <v>1.38462E-4</v>
      </c>
      <c r="CG1608" s="157">
        <v>0</v>
      </c>
      <c r="CH1608" s="192">
        <v>7.9800000000000002E-5</v>
      </c>
      <c r="CI1608" s="157">
        <v>3.2062799999999999E-4</v>
      </c>
      <c r="CJ1608" s="157">
        <v>1.05927E-4</v>
      </c>
      <c r="CK1608" s="157">
        <v>0</v>
      </c>
      <c r="CL1608" s="157">
        <v>1.4401400000000001E-4</v>
      </c>
      <c r="CM1608" s="157">
        <v>4.5157800000000001E-4</v>
      </c>
      <c r="CN1608" s="157">
        <v>1.32459E-4</v>
      </c>
      <c r="CO1608" s="157">
        <v>3.6493099999999998E-4</v>
      </c>
      <c r="CP1608" s="192">
        <v>5.0000000000000002E-5</v>
      </c>
      <c r="CQ1608" s="157">
        <v>5.0468599999999996E-4</v>
      </c>
      <c r="CR1608" s="192">
        <v>3.4900000000000001E-5</v>
      </c>
      <c r="CS1608" s="192">
        <v>6.2500000000000001E-5</v>
      </c>
      <c r="CT1608" s="157">
        <v>0</v>
      </c>
      <c r="CU1608" s="192">
        <v>7.9699999999999999E-5</v>
      </c>
      <c r="CV1608" s="157">
        <v>3.58487E-4</v>
      </c>
      <c r="CW1608" s="157">
        <v>1.5426799999999999E-4</v>
      </c>
      <c r="CX1608" s="192">
        <v>4.4799999999999998E-5</v>
      </c>
      <c r="CY1608" s="157">
        <v>3.03851E-4</v>
      </c>
      <c r="CZ1608" s="157">
        <v>1.9065E-4</v>
      </c>
      <c r="DA1608" s="192">
        <v>9.9699999999999998E-5</v>
      </c>
      <c r="DB1608" s="157">
        <v>1.49569E-4</v>
      </c>
      <c r="DC1608" s="157">
        <v>1.11915E-4</v>
      </c>
      <c r="DD1608" s="192">
        <v>1.5E-5</v>
      </c>
      <c r="DE1608" s="192">
        <v>7.9400000000000006E-5</v>
      </c>
      <c r="DF1608" s="157">
        <v>0</v>
      </c>
      <c r="DG1608" s="157">
        <v>0</v>
      </c>
      <c r="DH1608" s="157">
        <v>0</v>
      </c>
      <c r="DI1608" s="192">
        <v>8.0699999999999996E-5</v>
      </c>
      <c r="DJ1608" s="192">
        <v>6.7000000000000002E-5</v>
      </c>
      <c r="DK1608" s="157">
        <v>0</v>
      </c>
      <c r="DL1608" s="157">
        <v>1.20052E-4</v>
      </c>
      <c r="DM1608" s="157">
        <v>5.2884099999999995E-4</v>
      </c>
      <c r="DN1608" s="157">
        <v>1.9843899999999999E-4</v>
      </c>
      <c r="DO1608" s="192">
        <v>6.9200000000000002E-5</v>
      </c>
      <c r="DP1608" s="192">
        <v>5.9700000000000001E-5</v>
      </c>
      <c r="DQ1608" s="157">
        <v>1.4461899999999999E-4</v>
      </c>
      <c r="DR1608" s="192">
        <v>4.0800000000000002E-5</v>
      </c>
      <c r="DS1608" s="157">
        <v>2.2707700000000001E-4</v>
      </c>
      <c r="DT1608" s="157">
        <v>0</v>
      </c>
      <c r="DU1608" s="157">
        <v>1.02741E-4</v>
      </c>
      <c r="DV1608" s="157">
        <v>1.3491600000000001E-4</v>
      </c>
      <c r="DW1608" s="192">
        <v>6.9499999999999995E-5</v>
      </c>
      <c r="DX1608" s="192">
        <v>8.1600000000000005E-5</v>
      </c>
      <c r="DY1608" s="157">
        <v>2.42964E-4</v>
      </c>
      <c r="DZ1608" s="157">
        <v>0</v>
      </c>
      <c r="EA1608" s="157">
        <v>2.2847699999999999E-4</v>
      </c>
      <c r="EB1608" s="157">
        <v>1.05623E-4</v>
      </c>
      <c r="EC1608" s="192">
        <v>1.8300000000000001E-5</v>
      </c>
      <c r="ED1608" s="192">
        <v>4.9200000000000003E-5</v>
      </c>
      <c r="EE1608" s="192">
        <v>5.3199999999999999E-5</v>
      </c>
      <c r="EF1608" s="192">
        <v>3.2700000000000002E-5</v>
      </c>
      <c r="EG1608" s="192">
        <v>6.1199999999999997E-5</v>
      </c>
      <c r="EH1608" s="157">
        <v>0</v>
      </c>
      <c r="EI1608" s="157">
        <v>1.47174E-4</v>
      </c>
      <c r="EJ1608" s="192">
        <v>9.9599999999999995E-5</v>
      </c>
      <c r="EK1608" s="157">
        <v>2.2117400000000001E-4</v>
      </c>
      <c r="EL1608" s="157">
        <v>0</v>
      </c>
      <c r="EM1608" s="192">
        <v>3.8099999999999998E-5</v>
      </c>
      <c r="EN1608" s="192">
        <v>5.3199999999999999E-5</v>
      </c>
      <c r="EO1608" s="192">
        <v>6.5500000000000006E-5</v>
      </c>
      <c r="EP1608" s="192">
        <v>3.5299999999999997E-5</v>
      </c>
      <c r="EQ1608" s="192">
        <v>4.4499999999999997E-5</v>
      </c>
      <c r="ER1608" s="192">
        <v>6.2000000000000003E-5</v>
      </c>
      <c r="ES1608" s="192">
        <v>9.1399999999999999E-5</v>
      </c>
      <c r="ET1608" s="157">
        <v>0</v>
      </c>
      <c r="EU1608" s="157">
        <v>0</v>
      </c>
      <c r="EV1608" s="157">
        <v>1.0163200000000001E-4</v>
      </c>
      <c r="EW1608" s="157">
        <v>1.27472E-4</v>
      </c>
      <c r="EX1608" s="157">
        <v>0</v>
      </c>
      <c r="EY1608" s="192">
        <v>5.1799999999999999E-5</v>
      </c>
      <c r="EZ1608" s="157">
        <v>1.16421E-4</v>
      </c>
      <c r="FA1608" s="157">
        <v>2.0995200000000001E-4</v>
      </c>
      <c r="FB1608" s="192">
        <v>5.3900000000000002E-5</v>
      </c>
      <c r="FC1608" s="192">
        <v>2.7100000000000001E-5</v>
      </c>
      <c r="FD1608" s="157">
        <v>1.25291E-4</v>
      </c>
      <c r="FE1608" s="157">
        <v>0</v>
      </c>
      <c r="FF1608" s="192">
        <v>6.7799999999999995E-5</v>
      </c>
      <c r="FG1608" s="157">
        <v>0</v>
      </c>
      <c r="FH1608" s="192">
        <v>4.74E-5</v>
      </c>
      <c r="FI1608" s="157">
        <v>1.10296E-4</v>
      </c>
      <c r="FJ1608" s="157">
        <v>0</v>
      </c>
      <c r="FK1608" s="192">
        <v>4.6199999999999998E-5</v>
      </c>
      <c r="FL1608" s="157">
        <v>0</v>
      </c>
      <c r="FM1608" s="192">
        <v>4.2299999999999998E-5</v>
      </c>
      <c r="FN1608" s="192">
        <v>6.8899999999999994E-5</v>
      </c>
      <c r="FO1608" s="192">
        <v>4.5300000000000003E-5</v>
      </c>
      <c r="FP1608" s="157">
        <v>0</v>
      </c>
      <c r="FQ1608" s="157">
        <v>1.09666E-4</v>
      </c>
      <c r="FR1608" s="192">
        <v>5.8E-5</v>
      </c>
      <c r="FS1608" s="157">
        <v>1.4097099999999999E-4</v>
      </c>
      <c r="FT1608" s="157">
        <v>1.0893E-4</v>
      </c>
      <c r="FU1608" s="157">
        <v>1.15161E-4</v>
      </c>
      <c r="FV1608" s="192">
        <v>9.1899999999999998E-5</v>
      </c>
      <c r="FW1608" s="192">
        <v>9.9199999999999999E-5</v>
      </c>
      <c r="FX1608" s="157">
        <v>0</v>
      </c>
      <c r="FY1608" s="157">
        <v>0</v>
      </c>
      <c r="FZ1608" s="192">
        <v>9.0400000000000002E-5</v>
      </c>
      <c r="GA1608" s="157">
        <v>0</v>
      </c>
      <c r="GB1608" s="157">
        <v>0</v>
      </c>
      <c r="GC1608" s="157">
        <v>0</v>
      </c>
      <c r="GD1608" s="157">
        <v>1.10412E-4</v>
      </c>
      <c r="GE1608" s="192">
        <v>6.7799999999999995E-5</v>
      </c>
      <c r="GF1608" s="157">
        <v>1.2380299999999999E-4</v>
      </c>
      <c r="GG1608" s="157">
        <v>1.5565899999999999E-4</v>
      </c>
      <c r="GH1608" s="157">
        <v>1.16678E-4</v>
      </c>
      <c r="GI1608" s="157">
        <v>1.0291800000000001E-4</v>
      </c>
      <c r="GJ1608" s="157">
        <v>0</v>
      </c>
      <c r="GK1608" s="192">
        <v>8.8700000000000001E-5</v>
      </c>
      <c r="GL1608" s="157">
        <v>1.65415E-4</v>
      </c>
      <c r="GM1608" s="157">
        <v>1.15185E-4</v>
      </c>
      <c r="GN1608" s="192">
        <v>8.0699999999999996E-5</v>
      </c>
      <c r="GO1608" s="157">
        <v>0</v>
      </c>
      <c r="GP1608" s="157">
        <v>0</v>
      </c>
      <c r="GQ1608" s="157">
        <v>0</v>
      </c>
      <c r="GR1608" s="192">
        <v>5.3000000000000001E-5</v>
      </c>
      <c r="GS1608" s="157">
        <v>0</v>
      </c>
      <c r="GT1608" s="157">
        <v>0</v>
      </c>
      <c r="GU1608" s="157">
        <v>0</v>
      </c>
      <c r="GV1608" s="157">
        <v>0</v>
      </c>
      <c r="GW1608" s="157">
        <v>0</v>
      </c>
      <c r="GX1608" s="157">
        <v>0</v>
      </c>
      <c r="GY1608" s="157">
        <v>0</v>
      </c>
      <c r="GZ1608" s="157">
        <v>0</v>
      </c>
      <c r="HA1608" s="157">
        <v>0</v>
      </c>
    </row>
    <row r="1609" spans="1:209" x14ac:dyDescent="0.2">
      <c r="A1609" s="157" t="s">
        <v>5418</v>
      </c>
      <c r="B1609" s="157">
        <v>0</v>
      </c>
      <c r="C1609" s="157">
        <v>0</v>
      </c>
      <c r="D1609" s="157">
        <v>0</v>
      </c>
      <c r="E1609" s="157">
        <v>0</v>
      </c>
      <c r="F1609" s="157">
        <v>0</v>
      </c>
      <c r="G1609" s="157">
        <v>0</v>
      </c>
      <c r="H1609" s="157">
        <v>0</v>
      </c>
      <c r="I1609" s="157">
        <v>0</v>
      </c>
      <c r="J1609" s="157">
        <v>0</v>
      </c>
      <c r="K1609" s="157">
        <v>0</v>
      </c>
      <c r="L1609" s="157">
        <v>0</v>
      </c>
      <c r="M1609" s="157">
        <v>0</v>
      </c>
      <c r="N1609" s="157">
        <v>0</v>
      </c>
      <c r="O1609" s="157">
        <v>0</v>
      </c>
      <c r="P1609" s="157">
        <v>0</v>
      </c>
      <c r="Q1609" s="157">
        <v>0</v>
      </c>
      <c r="R1609" s="157">
        <v>0</v>
      </c>
      <c r="S1609" s="157">
        <v>0</v>
      </c>
      <c r="T1609" s="157">
        <v>0</v>
      </c>
      <c r="U1609" s="157">
        <v>0</v>
      </c>
      <c r="V1609" s="157">
        <v>0</v>
      </c>
      <c r="W1609" s="157">
        <v>0</v>
      </c>
      <c r="X1609" s="157">
        <v>0</v>
      </c>
      <c r="Y1609" s="157">
        <v>0</v>
      </c>
      <c r="Z1609" s="157">
        <v>0</v>
      </c>
      <c r="AA1609" s="157">
        <v>0</v>
      </c>
      <c r="AB1609" s="157">
        <v>0</v>
      </c>
      <c r="AC1609" s="157">
        <v>0</v>
      </c>
      <c r="AD1609" s="157">
        <v>0</v>
      </c>
      <c r="AE1609" s="157">
        <v>0</v>
      </c>
      <c r="AF1609" s="157">
        <v>0</v>
      </c>
      <c r="AG1609" s="157">
        <v>0</v>
      </c>
      <c r="AH1609" s="157">
        <v>0</v>
      </c>
      <c r="AI1609" s="157">
        <v>0</v>
      </c>
      <c r="AJ1609" s="157">
        <v>0</v>
      </c>
      <c r="AK1609" s="157">
        <v>0</v>
      </c>
      <c r="AL1609" s="157">
        <v>0</v>
      </c>
      <c r="AM1609" s="157">
        <v>0</v>
      </c>
      <c r="AN1609" s="157">
        <v>0</v>
      </c>
      <c r="AO1609" s="157">
        <v>0</v>
      </c>
      <c r="AP1609" s="157">
        <v>0</v>
      </c>
      <c r="AQ1609" s="157">
        <v>0</v>
      </c>
      <c r="AR1609" s="157">
        <v>0</v>
      </c>
      <c r="AS1609" s="157">
        <v>0</v>
      </c>
      <c r="AT1609" s="157">
        <v>0</v>
      </c>
      <c r="AU1609" s="157">
        <v>0</v>
      </c>
      <c r="AV1609" s="157">
        <v>0</v>
      </c>
      <c r="AW1609" s="157">
        <v>0</v>
      </c>
      <c r="AX1609" s="157">
        <v>0</v>
      </c>
      <c r="AY1609" s="157">
        <v>0</v>
      </c>
      <c r="AZ1609" s="157">
        <v>0</v>
      </c>
      <c r="BA1609" s="157">
        <v>0</v>
      </c>
      <c r="BB1609" s="157">
        <v>0</v>
      </c>
      <c r="BC1609" s="157">
        <v>0</v>
      </c>
      <c r="BD1609" s="157">
        <v>0</v>
      </c>
      <c r="BE1609" s="157">
        <v>0</v>
      </c>
      <c r="BF1609" s="157">
        <v>0</v>
      </c>
      <c r="BG1609" s="157">
        <v>0</v>
      </c>
      <c r="BH1609" s="157">
        <v>0</v>
      </c>
      <c r="BI1609" s="157">
        <v>0</v>
      </c>
      <c r="BJ1609" s="157">
        <v>0</v>
      </c>
      <c r="BK1609" s="157">
        <v>0</v>
      </c>
      <c r="BL1609" s="157">
        <v>0</v>
      </c>
      <c r="BM1609" s="157">
        <v>0</v>
      </c>
      <c r="BN1609" s="157">
        <v>0</v>
      </c>
      <c r="BO1609" s="157">
        <v>0</v>
      </c>
      <c r="BP1609" s="157">
        <v>0</v>
      </c>
      <c r="BQ1609" s="157">
        <v>0</v>
      </c>
      <c r="BR1609" s="157">
        <v>0</v>
      </c>
      <c r="BS1609" s="157">
        <v>0</v>
      </c>
      <c r="BT1609" s="157">
        <v>0</v>
      </c>
      <c r="BU1609" s="157">
        <v>0</v>
      </c>
      <c r="BV1609" s="157">
        <v>0</v>
      </c>
      <c r="BW1609" s="157">
        <v>0</v>
      </c>
      <c r="BX1609" s="157">
        <v>0</v>
      </c>
      <c r="BY1609" s="157">
        <v>0</v>
      </c>
      <c r="BZ1609" s="157">
        <v>0</v>
      </c>
      <c r="CA1609" s="157">
        <v>0</v>
      </c>
      <c r="CB1609" s="157">
        <v>0</v>
      </c>
      <c r="CC1609" s="157">
        <v>0</v>
      </c>
      <c r="CD1609" s="157">
        <v>0</v>
      </c>
      <c r="CE1609" s="157">
        <v>0</v>
      </c>
      <c r="CF1609" s="157">
        <v>0</v>
      </c>
      <c r="CG1609" s="157">
        <v>0</v>
      </c>
      <c r="CH1609" s="157">
        <v>0</v>
      </c>
      <c r="CI1609" s="157">
        <v>0</v>
      </c>
      <c r="CJ1609" s="157">
        <v>0</v>
      </c>
      <c r="CK1609" s="157">
        <v>0</v>
      </c>
      <c r="CL1609" s="157">
        <v>0</v>
      </c>
      <c r="CM1609" s="157">
        <v>0</v>
      </c>
      <c r="CN1609" s="157">
        <v>0</v>
      </c>
      <c r="CO1609" s="157">
        <v>0</v>
      </c>
      <c r="CP1609" s="157">
        <v>0</v>
      </c>
      <c r="CQ1609" s="157">
        <v>0</v>
      </c>
      <c r="CR1609" s="157">
        <v>0</v>
      </c>
      <c r="CS1609" s="157">
        <v>0</v>
      </c>
      <c r="CT1609" s="157">
        <v>0</v>
      </c>
      <c r="CU1609" s="157">
        <v>0</v>
      </c>
      <c r="CV1609" s="157">
        <v>0</v>
      </c>
      <c r="CW1609" s="157">
        <v>0</v>
      </c>
      <c r="CX1609" s="157">
        <v>0</v>
      </c>
      <c r="CY1609" s="157">
        <v>0</v>
      </c>
      <c r="CZ1609" s="157">
        <v>0</v>
      </c>
      <c r="DA1609" s="157">
        <v>0</v>
      </c>
      <c r="DB1609" s="157">
        <v>0</v>
      </c>
      <c r="DC1609" s="192">
        <v>1.0200000000000001E-5</v>
      </c>
      <c r="DD1609" s="157">
        <v>0</v>
      </c>
      <c r="DE1609" s="157">
        <v>0</v>
      </c>
      <c r="DF1609" s="157">
        <v>0</v>
      </c>
      <c r="DG1609" s="157">
        <v>0</v>
      </c>
      <c r="DH1609" s="157">
        <v>0</v>
      </c>
      <c r="DI1609" s="157">
        <v>0</v>
      </c>
      <c r="DJ1609" s="157">
        <v>0</v>
      </c>
      <c r="DK1609" s="157">
        <v>0</v>
      </c>
      <c r="DL1609" s="157">
        <v>0</v>
      </c>
      <c r="DM1609" s="157">
        <v>0</v>
      </c>
      <c r="DN1609" s="157">
        <v>0</v>
      </c>
      <c r="DO1609" s="157">
        <v>0</v>
      </c>
      <c r="DP1609" s="157">
        <v>0</v>
      </c>
      <c r="DQ1609" s="157">
        <v>0</v>
      </c>
      <c r="DR1609" s="157">
        <v>0</v>
      </c>
      <c r="DS1609" s="157">
        <v>0</v>
      </c>
      <c r="DT1609" s="157">
        <v>0</v>
      </c>
      <c r="DU1609" s="157">
        <v>0</v>
      </c>
      <c r="DV1609" s="157">
        <v>0</v>
      </c>
      <c r="DW1609" s="157">
        <v>0</v>
      </c>
      <c r="DX1609" s="157">
        <v>0</v>
      </c>
      <c r="DY1609" s="157">
        <v>0</v>
      </c>
      <c r="DZ1609" s="157">
        <v>0</v>
      </c>
      <c r="EA1609" s="157">
        <v>0</v>
      </c>
      <c r="EB1609" s="157">
        <v>0</v>
      </c>
      <c r="EC1609" s="157">
        <v>0</v>
      </c>
      <c r="ED1609" s="157">
        <v>0</v>
      </c>
      <c r="EE1609" s="157">
        <v>0</v>
      </c>
      <c r="EF1609" s="157">
        <v>0</v>
      </c>
      <c r="EG1609" s="157">
        <v>0</v>
      </c>
      <c r="EH1609" s="157">
        <v>0</v>
      </c>
      <c r="EI1609" s="157">
        <v>0</v>
      </c>
      <c r="EJ1609" s="157">
        <v>0</v>
      </c>
      <c r="EK1609" s="157">
        <v>0</v>
      </c>
      <c r="EL1609" s="157">
        <v>0</v>
      </c>
      <c r="EM1609" s="157">
        <v>0</v>
      </c>
      <c r="EN1609" s="157">
        <v>0</v>
      </c>
      <c r="EO1609" s="157">
        <v>0</v>
      </c>
      <c r="EP1609" s="157">
        <v>0</v>
      </c>
      <c r="EQ1609" s="157">
        <v>0</v>
      </c>
      <c r="ER1609" s="157">
        <v>0</v>
      </c>
      <c r="ES1609" s="157">
        <v>0</v>
      </c>
      <c r="ET1609" s="157">
        <v>0</v>
      </c>
      <c r="EU1609" s="157">
        <v>0</v>
      </c>
      <c r="EV1609" s="157">
        <v>0</v>
      </c>
      <c r="EW1609" s="157">
        <v>0</v>
      </c>
      <c r="EX1609" s="157">
        <v>0</v>
      </c>
      <c r="EY1609" s="157">
        <v>0</v>
      </c>
      <c r="EZ1609" s="157">
        <v>0</v>
      </c>
      <c r="FA1609" s="157">
        <v>0</v>
      </c>
      <c r="FB1609" s="157">
        <v>0</v>
      </c>
      <c r="FC1609" s="157">
        <v>0</v>
      </c>
      <c r="FD1609" s="157">
        <v>0</v>
      </c>
      <c r="FE1609" s="157">
        <v>0</v>
      </c>
      <c r="FF1609" s="157">
        <v>0</v>
      </c>
      <c r="FG1609" s="157">
        <v>0</v>
      </c>
      <c r="FH1609" s="157">
        <v>0</v>
      </c>
      <c r="FI1609" s="157">
        <v>0</v>
      </c>
      <c r="FJ1609" s="157">
        <v>0</v>
      </c>
      <c r="FK1609" s="157">
        <v>0</v>
      </c>
      <c r="FL1609" s="157">
        <v>0</v>
      </c>
      <c r="FM1609" s="157">
        <v>0</v>
      </c>
      <c r="FN1609" s="192">
        <v>8.6100000000000006E-5</v>
      </c>
      <c r="FO1609" s="192">
        <v>9.0599999999999997E-6</v>
      </c>
      <c r="FP1609" s="157">
        <v>0</v>
      </c>
      <c r="FQ1609" s="157">
        <v>0</v>
      </c>
      <c r="FR1609" s="157">
        <v>0</v>
      </c>
      <c r="FS1609" s="157">
        <v>0</v>
      </c>
      <c r="FT1609" s="157">
        <v>0</v>
      </c>
      <c r="FU1609" s="157">
        <v>0</v>
      </c>
      <c r="FV1609" s="157">
        <v>0</v>
      </c>
      <c r="FW1609" s="157">
        <v>0</v>
      </c>
      <c r="FX1609" s="157">
        <v>0</v>
      </c>
      <c r="FY1609" s="157">
        <v>0</v>
      </c>
      <c r="FZ1609" s="157">
        <v>0</v>
      </c>
      <c r="GA1609" s="157">
        <v>0</v>
      </c>
      <c r="GB1609" s="157">
        <v>0</v>
      </c>
      <c r="GC1609" s="157">
        <v>0</v>
      </c>
      <c r="GD1609" s="157">
        <v>0</v>
      </c>
      <c r="GE1609" s="157">
        <v>0</v>
      </c>
      <c r="GF1609" s="157">
        <v>0</v>
      </c>
      <c r="GG1609" s="157">
        <v>0</v>
      </c>
      <c r="GH1609" s="157">
        <v>0</v>
      </c>
      <c r="GI1609" s="157">
        <v>0</v>
      </c>
      <c r="GJ1609" s="157">
        <v>0</v>
      </c>
      <c r="GK1609" s="157">
        <v>0</v>
      </c>
      <c r="GL1609" s="157">
        <v>0</v>
      </c>
      <c r="GM1609" s="157">
        <v>0</v>
      </c>
      <c r="GN1609" s="157">
        <v>0</v>
      </c>
      <c r="GO1609" s="157">
        <v>0</v>
      </c>
      <c r="GP1609" s="157">
        <v>0</v>
      </c>
      <c r="GQ1609" s="157">
        <v>0</v>
      </c>
      <c r="GR1609" s="157">
        <v>0</v>
      </c>
      <c r="GS1609" s="157">
        <v>0</v>
      </c>
      <c r="GT1609" s="157">
        <v>0</v>
      </c>
      <c r="GU1609" s="157">
        <v>0</v>
      </c>
      <c r="GV1609" s="157">
        <v>3.1240199999999998E-4</v>
      </c>
      <c r="GW1609" s="157">
        <v>0</v>
      </c>
      <c r="GX1609" s="157">
        <v>0</v>
      </c>
      <c r="GY1609" s="157">
        <v>0</v>
      </c>
      <c r="GZ1609" s="157">
        <v>0</v>
      </c>
      <c r="HA1609" s="157">
        <v>0</v>
      </c>
    </row>
    <row r="1610" spans="1:209" x14ac:dyDescent="0.2">
      <c r="A1610" s="157" t="s">
        <v>5419</v>
      </c>
      <c r="B1610" s="157">
        <v>0</v>
      </c>
      <c r="C1610" s="157">
        <v>0</v>
      </c>
      <c r="D1610" s="157">
        <v>0</v>
      </c>
      <c r="E1610" s="157">
        <v>0</v>
      </c>
      <c r="F1610" s="157">
        <v>0</v>
      </c>
      <c r="G1610" s="157">
        <v>0</v>
      </c>
      <c r="H1610" s="157">
        <v>1.670291E-3</v>
      </c>
      <c r="I1610" s="157">
        <v>0</v>
      </c>
      <c r="J1610" s="157">
        <v>0</v>
      </c>
      <c r="K1610" s="192">
        <v>2.6800000000000001E-5</v>
      </c>
      <c r="L1610" s="157">
        <v>0</v>
      </c>
      <c r="M1610" s="157">
        <v>0</v>
      </c>
      <c r="N1610" s="157">
        <v>0</v>
      </c>
      <c r="O1610" s="157">
        <v>0</v>
      </c>
      <c r="P1610" s="157">
        <v>0</v>
      </c>
      <c r="Q1610" s="157">
        <v>0</v>
      </c>
      <c r="R1610" s="157">
        <v>0</v>
      </c>
      <c r="S1610" s="157">
        <v>0</v>
      </c>
      <c r="T1610" s="157">
        <v>0</v>
      </c>
      <c r="U1610" s="157">
        <v>0</v>
      </c>
      <c r="V1610" s="157">
        <v>0</v>
      </c>
      <c r="W1610" s="157">
        <v>0</v>
      </c>
      <c r="X1610" s="157">
        <v>0</v>
      </c>
      <c r="Y1610" s="157">
        <v>0</v>
      </c>
      <c r="Z1610" s="157">
        <v>0</v>
      </c>
      <c r="AA1610" s="192">
        <v>1.6399999999999999E-5</v>
      </c>
      <c r="AB1610" s="157">
        <v>0</v>
      </c>
      <c r="AC1610" s="157">
        <v>0</v>
      </c>
      <c r="AD1610" s="192">
        <v>1.9400000000000001E-5</v>
      </c>
      <c r="AE1610" s="157">
        <v>0</v>
      </c>
      <c r="AF1610" s="157">
        <v>0</v>
      </c>
      <c r="AG1610" s="157">
        <v>0</v>
      </c>
      <c r="AH1610" s="157">
        <v>0</v>
      </c>
      <c r="AI1610" s="157">
        <v>0</v>
      </c>
      <c r="AJ1610" s="157">
        <v>0</v>
      </c>
      <c r="AK1610" s="157">
        <v>0</v>
      </c>
      <c r="AL1610" s="157">
        <v>0</v>
      </c>
      <c r="AM1610" s="157">
        <v>0</v>
      </c>
      <c r="AN1610" s="157">
        <v>0</v>
      </c>
      <c r="AO1610" s="157">
        <v>0</v>
      </c>
      <c r="AP1610" s="157">
        <v>0</v>
      </c>
      <c r="AQ1610" s="157">
        <v>0</v>
      </c>
      <c r="AR1610" s="157">
        <v>0</v>
      </c>
      <c r="AS1610" s="157">
        <v>8.7443639999999993E-3</v>
      </c>
      <c r="AT1610" s="157">
        <v>1.6711709999999999E-3</v>
      </c>
      <c r="AU1610" s="157">
        <v>0</v>
      </c>
      <c r="AV1610" s="157">
        <v>0</v>
      </c>
      <c r="AW1610" s="157">
        <v>0</v>
      </c>
      <c r="AX1610" s="192">
        <v>6.6199999999999996E-5</v>
      </c>
      <c r="AY1610" s="157">
        <v>6.4852599999999996E-4</v>
      </c>
      <c r="AZ1610" s="157">
        <v>0</v>
      </c>
      <c r="BA1610" s="157">
        <v>0</v>
      </c>
      <c r="BB1610" s="157">
        <v>0</v>
      </c>
      <c r="BC1610" s="157">
        <v>0</v>
      </c>
      <c r="BD1610" s="157">
        <v>0</v>
      </c>
      <c r="BE1610" s="192">
        <v>6.1699999999999995E-5</v>
      </c>
      <c r="BF1610" s="157">
        <v>0</v>
      </c>
      <c r="BG1610" s="192">
        <v>4.0299999999999997E-5</v>
      </c>
      <c r="BH1610" s="157">
        <v>0</v>
      </c>
      <c r="BI1610" s="157">
        <v>0</v>
      </c>
      <c r="BJ1610" s="157">
        <v>0</v>
      </c>
      <c r="BK1610" s="157">
        <v>0</v>
      </c>
      <c r="BL1610" s="157">
        <v>2.0746150000000001E-3</v>
      </c>
      <c r="BM1610" s="157">
        <v>0</v>
      </c>
      <c r="BN1610" s="157">
        <v>0</v>
      </c>
      <c r="BO1610" s="157">
        <v>1.734991E-3</v>
      </c>
      <c r="BP1610" s="157">
        <v>2.13112E-4</v>
      </c>
      <c r="BQ1610" s="157">
        <v>0</v>
      </c>
      <c r="BR1610" s="157">
        <v>0</v>
      </c>
      <c r="BS1610" s="157">
        <v>1.6993299999999999E-4</v>
      </c>
      <c r="BT1610" s="157">
        <v>1.15794E-4</v>
      </c>
      <c r="BU1610" s="157">
        <v>0</v>
      </c>
      <c r="BV1610" s="157">
        <v>0</v>
      </c>
      <c r="BW1610" s="157">
        <v>0</v>
      </c>
      <c r="BX1610" s="157">
        <v>0</v>
      </c>
      <c r="BY1610" s="157">
        <v>0</v>
      </c>
      <c r="BZ1610" s="157">
        <v>0</v>
      </c>
      <c r="CA1610" s="157">
        <v>0</v>
      </c>
      <c r="CB1610" s="157">
        <v>0</v>
      </c>
      <c r="CC1610" s="157">
        <v>0</v>
      </c>
      <c r="CD1610" s="157">
        <v>0</v>
      </c>
      <c r="CE1610" s="157">
        <v>0</v>
      </c>
      <c r="CF1610" s="157">
        <v>0</v>
      </c>
      <c r="CG1610" s="157">
        <v>8.3275500000000002E-4</v>
      </c>
      <c r="CH1610" s="157">
        <v>0</v>
      </c>
      <c r="CI1610" s="157">
        <v>0</v>
      </c>
      <c r="CJ1610" s="157">
        <v>0</v>
      </c>
      <c r="CK1610" s="157">
        <v>0</v>
      </c>
      <c r="CL1610" s="157">
        <v>0</v>
      </c>
      <c r="CM1610" s="157">
        <v>0</v>
      </c>
      <c r="CN1610" s="157">
        <v>0</v>
      </c>
      <c r="CO1610" s="157">
        <v>0</v>
      </c>
      <c r="CP1610" s="157">
        <v>0</v>
      </c>
      <c r="CQ1610" s="192">
        <v>1.2E-5</v>
      </c>
      <c r="CR1610" s="157">
        <v>0</v>
      </c>
      <c r="CS1610" s="157">
        <v>0</v>
      </c>
      <c r="CT1610" s="157">
        <v>0</v>
      </c>
      <c r="CU1610" s="157">
        <v>0</v>
      </c>
      <c r="CV1610" s="157">
        <v>0</v>
      </c>
      <c r="CW1610" s="157">
        <v>0</v>
      </c>
      <c r="CX1610" s="157">
        <v>0</v>
      </c>
      <c r="CY1610" s="157">
        <v>0</v>
      </c>
      <c r="CZ1610" s="157">
        <v>0</v>
      </c>
      <c r="DA1610" s="157">
        <v>0</v>
      </c>
      <c r="DB1610" s="157">
        <v>0</v>
      </c>
      <c r="DC1610" s="157">
        <v>0</v>
      </c>
      <c r="DD1610" s="192">
        <v>3.01E-5</v>
      </c>
      <c r="DE1610" s="157">
        <v>0</v>
      </c>
      <c r="DF1610" s="157">
        <v>0</v>
      </c>
      <c r="DG1610" s="157">
        <v>0</v>
      </c>
      <c r="DH1610" s="157">
        <v>0</v>
      </c>
      <c r="DI1610" s="157">
        <v>0</v>
      </c>
      <c r="DJ1610" s="157">
        <v>0</v>
      </c>
      <c r="DK1610" s="157">
        <v>0</v>
      </c>
      <c r="DL1610" s="157">
        <v>0</v>
      </c>
      <c r="DM1610" s="157">
        <v>0</v>
      </c>
      <c r="DN1610" s="157">
        <v>0</v>
      </c>
      <c r="DO1610" s="192">
        <v>6.9200000000000002E-5</v>
      </c>
      <c r="DP1610" s="192">
        <v>2.9899999999999998E-5</v>
      </c>
      <c r="DQ1610" s="157">
        <v>0</v>
      </c>
      <c r="DR1610" s="157">
        <v>0</v>
      </c>
      <c r="DS1610" s="157">
        <v>0</v>
      </c>
      <c r="DT1610" s="157">
        <v>0</v>
      </c>
      <c r="DU1610" s="157">
        <v>0</v>
      </c>
      <c r="DV1610" s="157">
        <v>0</v>
      </c>
      <c r="DW1610" s="157">
        <v>0</v>
      </c>
      <c r="DX1610" s="157">
        <v>0</v>
      </c>
      <c r="DY1610" s="157">
        <v>0</v>
      </c>
      <c r="DZ1610" s="157">
        <v>0</v>
      </c>
      <c r="EA1610" s="157">
        <v>0</v>
      </c>
      <c r="EB1610" s="157">
        <v>0</v>
      </c>
      <c r="EC1610" s="157">
        <v>0</v>
      </c>
      <c r="ED1610" s="157">
        <v>0</v>
      </c>
      <c r="EE1610" s="157">
        <v>0</v>
      </c>
      <c r="EF1610" s="157">
        <v>0</v>
      </c>
      <c r="EG1610" s="157">
        <v>0</v>
      </c>
      <c r="EH1610" s="157">
        <v>0</v>
      </c>
      <c r="EI1610" s="157">
        <v>0</v>
      </c>
      <c r="EJ1610" s="157">
        <v>0</v>
      </c>
      <c r="EK1610" s="157">
        <v>0</v>
      </c>
      <c r="EL1610" s="157">
        <v>0</v>
      </c>
      <c r="EM1610" s="157">
        <v>0</v>
      </c>
      <c r="EN1610" s="157">
        <v>0</v>
      </c>
      <c r="EO1610" s="157">
        <v>0</v>
      </c>
      <c r="EP1610" s="157">
        <v>0</v>
      </c>
      <c r="EQ1610" s="192">
        <v>1.7799999999999999E-5</v>
      </c>
      <c r="ER1610" s="157">
        <v>0</v>
      </c>
      <c r="ES1610" s="157">
        <v>0</v>
      </c>
      <c r="ET1610" s="157">
        <v>0</v>
      </c>
      <c r="EU1610" s="157">
        <v>0</v>
      </c>
      <c r="EV1610" s="157">
        <v>0</v>
      </c>
      <c r="EW1610" s="157">
        <v>0</v>
      </c>
      <c r="EX1610" s="157">
        <v>0</v>
      </c>
      <c r="EY1610" s="157">
        <v>0</v>
      </c>
      <c r="EZ1610" s="157">
        <v>0</v>
      </c>
      <c r="FA1610" s="157">
        <v>0</v>
      </c>
      <c r="FB1610" s="157">
        <v>0</v>
      </c>
      <c r="FC1610" s="157">
        <v>0</v>
      </c>
      <c r="FD1610" s="157">
        <v>0</v>
      </c>
      <c r="FE1610" s="157">
        <v>6.7344599999999996E-4</v>
      </c>
      <c r="FF1610" s="157">
        <v>1.7295170000000001E-3</v>
      </c>
      <c r="FG1610" s="157">
        <v>3.9815299999999999E-4</v>
      </c>
      <c r="FH1610" s="157">
        <v>0</v>
      </c>
      <c r="FI1610" s="157">
        <v>0</v>
      </c>
      <c r="FJ1610" s="157">
        <v>0</v>
      </c>
      <c r="FK1610" s="157">
        <v>0</v>
      </c>
      <c r="FL1610" s="157">
        <v>0</v>
      </c>
      <c r="FM1610" s="157">
        <v>0</v>
      </c>
      <c r="FN1610" s="157">
        <v>0</v>
      </c>
      <c r="FO1610" s="157">
        <v>0</v>
      </c>
      <c r="FP1610" s="157">
        <v>0</v>
      </c>
      <c r="FQ1610" s="157">
        <v>0</v>
      </c>
      <c r="FR1610" s="157">
        <v>0</v>
      </c>
      <c r="FS1610" s="157">
        <v>0</v>
      </c>
      <c r="FT1610" s="157">
        <v>0</v>
      </c>
      <c r="FU1610" s="157">
        <v>0</v>
      </c>
      <c r="FV1610" s="157">
        <v>0</v>
      </c>
      <c r="FW1610" s="157">
        <v>0</v>
      </c>
      <c r="FX1610" s="157">
        <v>0</v>
      </c>
      <c r="FY1610" s="157">
        <v>0</v>
      </c>
      <c r="FZ1610" s="157">
        <v>0</v>
      </c>
      <c r="GA1610" s="157">
        <v>0</v>
      </c>
      <c r="GB1610" s="157">
        <v>0</v>
      </c>
      <c r="GC1610" s="157">
        <v>0</v>
      </c>
      <c r="GD1610" s="157">
        <v>0</v>
      </c>
      <c r="GE1610" s="157">
        <v>0</v>
      </c>
      <c r="GF1610" s="192">
        <v>4.1300000000000001E-5</v>
      </c>
      <c r="GG1610" s="157">
        <v>0</v>
      </c>
      <c r="GH1610" s="157">
        <v>0</v>
      </c>
      <c r="GI1610" s="157">
        <v>0</v>
      </c>
      <c r="GJ1610" s="157">
        <v>0</v>
      </c>
      <c r="GK1610" s="192">
        <v>5.9200000000000002E-5</v>
      </c>
      <c r="GL1610" s="157">
        <v>0</v>
      </c>
      <c r="GM1610" s="157">
        <v>0</v>
      </c>
      <c r="GN1610" s="157">
        <v>1.210556E-3</v>
      </c>
      <c r="GO1610" s="157">
        <v>0</v>
      </c>
      <c r="GP1610" s="157">
        <v>0</v>
      </c>
      <c r="GQ1610" s="192">
        <v>4.1100000000000003E-5</v>
      </c>
      <c r="GR1610" s="157">
        <v>0</v>
      </c>
      <c r="GS1610" s="157">
        <v>0</v>
      </c>
      <c r="GT1610" s="157">
        <v>0</v>
      </c>
      <c r="GU1610" s="157">
        <v>0</v>
      </c>
      <c r="GV1610" s="157">
        <v>0</v>
      </c>
      <c r="GW1610" s="157">
        <v>0</v>
      </c>
      <c r="GX1610" s="157">
        <v>0</v>
      </c>
      <c r="GY1610" s="157">
        <v>0</v>
      </c>
      <c r="GZ1610" s="157">
        <v>0</v>
      </c>
      <c r="HA1610" s="157">
        <v>0</v>
      </c>
    </row>
    <row r="1611" spans="1:209" x14ac:dyDescent="0.2">
      <c r="A1611" s="157" t="s">
        <v>5420</v>
      </c>
      <c r="B1611" s="157">
        <v>0</v>
      </c>
      <c r="C1611" s="157">
        <v>0</v>
      </c>
      <c r="D1611" s="157">
        <v>0</v>
      </c>
      <c r="E1611" s="157">
        <v>0</v>
      </c>
      <c r="F1611" s="157">
        <v>0</v>
      </c>
      <c r="G1611" s="157">
        <v>0</v>
      </c>
      <c r="H1611" s="157">
        <v>0</v>
      </c>
      <c r="I1611" s="157">
        <v>0</v>
      </c>
      <c r="J1611" s="157">
        <v>0</v>
      </c>
      <c r="K1611" s="157">
        <v>0</v>
      </c>
      <c r="L1611" s="157">
        <v>0</v>
      </c>
      <c r="M1611" s="157">
        <v>0</v>
      </c>
      <c r="N1611" s="157">
        <v>0</v>
      </c>
      <c r="O1611" s="157">
        <v>0</v>
      </c>
      <c r="P1611" s="157">
        <v>0</v>
      </c>
      <c r="Q1611" s="157">
        <v>0</v>
      </c>
      <c r="R1611" s="157">
        <v>0</v>
      </c>
      <c r="S1611" s="192">
        <v>7.1899999999999999E-5</v>
      </c>
      <c r="T1611" s="157">
        <v>1.9396800000000001E-4</v>
      </c>
      <c r="U1611" s="157">
        <v>0</v>
      </c>
      <c r="V1611" s="157">
        <v>0</v>
      </c>
      <c r="W1611" s="157">
        <v>0</v>
      </c>
      <c r="X1611" s="157">
        <v>0</v>
      </c>
      <c r="Y1611" s="157">
        <v>0</v>
      </c>
      <c r="Z1611" s="157">
        <v>0</v>
      </c>
      <c r="AA1611" s="157">
        <v>0</v>
      </c>
      <c r="AB1611" s="157">
        <v>0</v>
      </c>
      <c r="AC1611" s="157">
        <v>0</v>
      </c>
      <c r="AD1611" s="157">
        <v>0</v>
      </c>
      <c r="AE1611" s="157">
        <v>0</v>
      </c>
      <c r="AF1611" s="157">
        <v>0</v>
      </c>
      <c r="AG1611" s="157">
        <v>0</v>
      </c>
      <c r="AH1611" s="157">
        <v>8.5934900000000003E-4</v>
      </c>
      <c r="AI1611" s="157">
        <v>0</v>
      </c>
      <c r="AJ1611" s="157">
        <v>0</v>
      </c>
      <c r="AK1611" s="157">
        <v>0</v>
      </c>
      <c r="AL1611" s="157">
        <v>0</v>
      </c>
      <c r="AM1611" s="157">
        <v>0</v>
      </c>
      <c r="AN1611" s="157">
        <v>0</v>
      </c>
      <c r="AO1611" s="157">
        <v>0</v>
      </c>
      <c r="AP1611" s="157">
        <v>0</v>
      </c>
      <c r="AQ1611" s="157">
        <v>0</v>
      </c>
      <c r="AR1611" s="157">
        <v>0</v>
      </c>
      <c r="AS1611" s="157">
        <v>0</v>
      </c>
      <c r="AT1611" s="157">
        <v>0</v>
      </c>
      <c r="AU1611" s="157">
        <v>0</v>
      </c>
      <c r="AV1611" s="157">
        <v>0</v>
      </c>
      <c r="AW1611" s="157">
        <v>0</v>
      </c>
      <c r="AX1611" s="192">
        <v>9.9300000000000001E-5</v>
      </c>
      <c r="AY1611" s="157">
        <v>0</v>
      </c>
      <c r="AZ1611" s="157">
        <v>0</v>
      </c>
      <c r="BA1611" s="157">
        <v>0</v>
      </c>
      <c r="BB1611" s="157">
        <v>0</v>
      </c>
      <c r="BC1611" s="157">
        <v>0</v>
      </c>
      <c r="BD1611" s="157">
        <v>0</v>
      </c>
      <c r="BE1611" s="157">
        <v>0</v>
      </c>
      <c r="BF1611" s="157">
        <v>0</v>
      </c>
      <c r="BG1611" s="157">
        <v>0</v>
      </c>
      <c r="BH1611" s="157">
        <v>0</v>
      </c>
      <c r="BI1611" s="157">
        <v>0</v>
      </c>
      <c r="BJ1611" s="157">
        <v>0</v>
      </c>
      <c r="BK1611" s="157">
        <v>0</v>
      </c>
      <c r="BL1611" s="157">
        <v>0</v>
      </c>
      <c r="BM1611" s="157">
        <v>0</v>
      </c>
      <c r="BN1611" s="157">
        <v>0</v>
      </c>
      <c r="BO1611" s="157">
        <v>0</v>
      </c>
      <c r="BP1611" s="157">
        <v>0</v>
      </c>
      <c r="BQ1611" s="157">
        <v>0</v>
      </c>
      <c r="BR1611" s="157">
        <v>1.2685100000000001E-4</v>
      </c>
      <c r="BS1611" s="157">
        <v>0</v>
      </c>
      <c r="BT1611" s="157">
        <v>0</v>
      </c>
      <c r="BU1611" s="157">
        <v>0</v>
      </c>
      <c r="BV1611" s="157">
        <v>0</v>
      </c>
      <c r="BW1611" s="157">
        <v>0</v>
      </c>
      <c r="BX1611" s="157">
        <v>0</v>
      </c>
      <c r="BY1611" s="157">
        <v>0</v>
      </c>
      <c r="BZ1611" s="157">
        <v>1.5473200000000001E-4</v>
      </c>
      <c r="CA1611" s="157">
        <v>1.4624379999999999E-3</v>
      </c>
      <c r="CB1611" s="192">
        <v>7.25E-5</v>
      </c>
      <c r="CC1611" s="157">
        <v>0</v>
      </c>
      <c r="CD1611" s="157">
        <v>1.7379489999999999E-3</v>
      </c>
      <c r="CE1611" s="157">
        <v>0</v>
      </c>
      <c r="CF1611" s="157">
        <v>3.8769400000000001E-4</v>
      </c>
      <c r="CG1611" s="157">
        <v>0</v>
      </c>
      <c r="CH1611" s="157">
        <v>0</v>
      </c>
      <c r="CI1611" s="157">
        <v>0</v>
      </c>
      <c r="CJ1611" s="157">
        <v>0</v>
      </c>
      <c r="CK1611" s="157">
        <v>0</v>
      </c>
      <c r="CL1611" s="157">
        <v>0</v>
      </c>
      <c r="CM1611" s="157">
        <v>0</v>
      </c>
      <c r="CN1611" s="157">
        <v>0</v>
      </c>
      <c r="CO1611" s="157">
        <v>0</v>
      </c>
      <c r="CP1611" s="157">
        <v>0</v>
      </c>
      <c r="CQ1611" s="192">
        <v>7.2100000000000004E-5</v>
      </c>
      <c r="CR1611" s="157">
        <v>2.9688099999999998E-4</v>
      </c>
      <c r="CS1611" s="157">
        <v>5.9411499999999999E-4</v>
      </c>
      <c r="CT1611" s="157">
        <v>5.9496899999999999E-4</v>
      </c>
      <c r="CU1611" s="157">
        <v>0</v>
      </c>
      <c r="CV1611" s="157">
        <v>0</v>
      </c>
      <c r="CW1611" s="157">
        <v>0</v>
      </c>
      <c r="CX1611" s="192">
        <v>2.2399999999999999E-5</v>
      </c>
      <c r="CY1611" s="192">
        <v>2.76E-5</v>
      </c>
      <c r="CZ1611" s="157">
        <v>0</v>
      </c>
      <c r="DA1611" s="157">
        <v>0</v>
      </c>
      <c r="DB1611" s="157">
        <v>0</v>
      </c>
      <c r="DC1611" s="157">
        <v>0</v>
      </c>
      <c r="DD1611" s="157">
        <v>0</v>
      </c>
      <c r="DE1611" s="157">
        <v>0</v>
      </c>
      <c r="DF1611" s="157">
        <v>0</v>
      </c>
      <c r="DG1611" s="157">
        <v>0</v>
      </c>
      <c r="DH1611" s="157">
        <v>0</v>
      </c>
      <c r="DI1611" s="157">
        <v>0</v>
      </c>
      <c r="DJ1611" s="157">
        <v>0</v>
      </c>
      <c r="DK1611" s="157">
        <v>0</v>
      </c>
      <c r="DL1611" s="157">
        <v>0</v>
      </c>
      <c r="DM1611" s="157">
        <v>0</v>
      </c>
      <c r="DN1611" s="157">
        <v>0</v>
      </c>
      <c r="DO1611" s="157">
        <v>0</v>
      </c>
      <c r="DP1611" s="157">
        <v>0</v>
      </c>
      <c r="DQ1611" s="157">
        <v>0</v>
      </c>
      <c r="DR1611" s="157">
        <v>0</v>
      </c>
      <c r="DS1611" s="157">
        <v>0</v>
      </c>
      <c r="DT1611" s="157">
        <v>4.6578599999999999E-4</v>
      </c>
      <c r="DU1611" s="192">
        <v>2.05E-5</v>
      </c>
      <c r="DV1611" s="157">
        <v>0</v>
      </c>
      <c r="DW1611" s="157">
        <v>0</v>
      </c>
      <c r="DX1611" s="157">
        <v>0</v>
      </c>
      <c r="DY1611" s="157">
        <v>0</v>
      </c>
      <c r="DZ1611" s="157">
        <v>0</v>
      </c>
      <c r="EA1611" s="192">
        <v>9.1399999999999999E-5</v>
      </c>
      <c r="EB1611" s="157">
        <v>1.7955849999999999E-3</v>
      </c>
      <c r="EC1611" s="157">
        <v>0</v>
      </c>
      <c r="ED1611" s="157">
        <v>0</v>
      </c>
      <c r="EE1611" s="157">
        <v>0</v>
      </c>
      <c r="EF1611" s="157">
        <v>0</v>
      </c>
      <c r="EG1611" s="157">
        <v>0</v>
      </c>
      <c r="EH1611" s="157">
        <v>0</v>
      </c>
      <c r="EI1611" s="157">
        <v>0</v>
      </c>
      <c r="EJ1611" s="157">
        <v>0</v>
      </c>
      <c r="EK1611" s="157">
        <v>0</v>
      </c>
      <c r="EL1611" s="157">
        <v>0</v>
      </c>
      <c r="EM1611" s="157">
        <v>0</v>
      </c>
      <c r="EN1611" s="157">
        <v>0</v>
      </c>
      <c r="EO1611" s="157">
        <v>0</v>
      </c>
      <c r="EP1611" s="157">
        <v>0</v>
      </c>
      <c r="EQ1611" s="157">
        <v>0</v>
      </c>
      <c r="ER1611" s="157">
        <v>0</v>
      </c>
      <c r="ES1611" s="157">
        <v>0</v>
      </c>
      <c r="ET1611" s="157">
        <v>0</v>
      </c>
      <c r="EU1611" s="157">
        <v>0</v>
      </c>
      <c r="EV1611" s="157">
        <v>0</v>
      </c>
      <c r="EW1611" s="192">
        <v>1.8199999999999999E-5</v>
      </c>
      <c r="EX1611" s="157">
        <v>0</v>
      </c>
      <c r="EY1611" s="157">
        <v>0</v>
      </c>
      <c r="EZ1611" s="157">
        <v>0</v>
      </c>
      <c r="FA1611" s="157">
        <v>0</v>
      </c>
      <c r="FB1611" s="157">
        <v>0</v>
      </c>
      <c r="FC1611" s="157">
        <v>0</v>
      </c>
      <c r="FD1611" s="157">
        <v>0</v>
      </c>
      <c r="FE1611" s="157">
        <v>0</v>
      </c>
      <c r="FF1611" s="157">
        <v>0</v>
      </c>
      <c r="FG1611" s="157">
        <v>0</v>
      </c>
      <c r="FH1611" s="157">
        <v>0</v>
      </c>
      <c r="FI1611" s="157">
        <v>0</v>
      </c>
      <c r="FJ1611" s="157">
        <v>0</v>
      </c>
      <c r="FK1611" s="157">
        <v>0</v>
      </c>
      <c r="FL1611" s="157">
        <v>4.17389E-4</v>
      </c>
      <c r="FM1611" s="157">
        <v>1.522907E-3</v>
      </c>
      <c r="FN1611" s="157">
        <v>0</v>
      </c>
      <c r="FO1611" s="157">
        <v>0</v>
      </c>
      <c r="FP1611" s="157">
        <v>0</v>
      </c>
      <c r="FQ1611" s="157">
        <v>2.03666E-4</v>
      </c>
      <c r="FR1611" s="157">
        <v>0</v>
      </c>
      <c r="FS1611" s="157">
        <v>0</v>
      </c>
      <c r="FT1611" s="157">
        <v>0</v>
      </c>
      <c r="FU1611" s="157">
        <v>0</v>
      </c>
      <c r="FV1611" s="157">
        <v>0</v>
      </c>
      <c r="FW1611" s="157">
        <v>0</v>
      </c>
      <c r="FX1611" s="157">
        <v>0</v>
      </c>
      <c r="FY1611" s="157">
        <v>0</v>
      </c>
      <c r="FZ1611" s="157">
        <v>0</v>
      </c>
      <c r="GA1611" s="157">
        <v>0</v>
      </c>
      <c r="GB1611" s="157">
        <v>0</v>
      </c>
      <c r="GC1611" s="192">
        <v>7.5500000000000006E-5</v>
      </c>
      <c r="GD1611" s="157">
        <v>0</v>
      </c>
      <c r="GE1611" s="157">
        <v>0</v>
      </c>
      <c r="GF1611" s="157">
        <v>0</v>
      </c>
      <c r="GG1611" s="157">
        <v>0</v>
      </c>
      <c r="GH1611" s="157">
        <v>0</v>
      </c>
      <c r="GI1611" s="157">
        <v>0</v>
      </c>
      <c r="GJ1611" s="157">
        <v>0</v>
      </c>
      <c r="GK1611" s="157">
        <v>0</v>
      </c>
      <c r="GL1611" s="157">
        <v>0</v>
      </c>
      <c r="GM1611" s="157">
        <v>0</v>
      </c>
      <c r="GN1611" s="157">
        <v>0</v>
      </c>
      <c r="GO1611" s="157">
        <v>0</v>
      </c>
      <c r="GP1611" s="157">
        <v>0</v>
      </c>
      <c r="GQ1611" s="157">
        <v>0</v>
      </c>
      <c r="GR1611" s="157">
        <v>0</v>
      </c>
      <c r="GS1611" s="157">
        <v>0</v>
      </c>
      <c r="GT1611" s="157">
        <v>0</v>
      </c>
      <c r="GU1611" s="157">
        <v>0</v>
      </c>
      <c r="GV1611" s="157">
        <v>0</v>
      </c>
      <c r="GW1611" s="157">
        <v>0</v>
      </c>
      <c r="GX1611" s="157">
        <v>0</v>
      </c>
      <c r="GY1611" s="157">
        <v>0</v>
      </c>
      <c r="GZ1611" s="157">
        <v>0</v>
      </c>
      <c r="HA1611" s="157">
        <v>0</v>
      </c>
    </row>
    <row r="1612" spans="1:209" x14ac:dyDescent="0.2">
      <c r="A1612" s="157" t="s">
        <v>5421</v>
      </c>
      <c r="B1612" s="157">
        <v>0</v>
      </c>
      <c r="C1612" s="157">
        <v>0</v>
      </c>
      <c r="D1612" s="157">
        <v>0</v>
      </c>
      <c r="E1612" s="157">
        <v>0</v>
      </c>
      <c r="F1612" s="157">
        <v>0</v>
      </c>
      <c r="G1612" s="157">
        <v>0</v>
      </c>
      <c r="H1612" s="157">
        <v>5.3575400000000005E-4</v>
      </c>
      <c r="I1612" s="157">
        <v>0</v>
      </c>
      <c r="J1612" s="157">
        <v>0</v>
      </c>
      <c r="K1612" s="157">
        <v>0</v>
      </c>
      <c r="L1612" s="192">
        <v>1.7099999999999999E-5</v>
      </c>
      <c r="M1612" s="157">
        <v>0</v>
      </c>
      <c r="N1612" s="192">
        <v>5.0699999999999999E-5</v>
      </c>
      <c r="O1612" s="157">
        <v>0</v>
      </c>
      <c r="P1612" s="157">
        <v>0</v>
      </c>
      <c r="Q1612" s="157">
        <v>5.689E-4</v>
      </c>
      <c r="R1612" s="157">
        <v>0</v>
      </c>
      <c r="S1612" s="157">
        <v>2.1569800000000001E-4</v>
      </c>
      <c r="T1612" s="157">
        <v>2.0043320000000002E-3</v>
      </c>
      <c r="U1612" s="157">
        <v>0</v>
      </c>
      <c r="V1612" s="157">
        <v>0</v>
      </c>
      <c r="W1612" s="157">
        <v>0</v>
      </c>
      <c r="X1612" s="157">
        <v>0</v>
      </c>
      <c r="Y1612" s="157">
        <v>0</v>
      </c>
      <c r="Z1612" s="192">
        <v>3.5200000000000002E-5</v>
      </c>
      <c r="AA1612" s="157">
        <v>0</v>
      </c>
      <c r="AB1612" s="157">
        <v>0</v>
      </c>
      <c r="AC1612" s="157">
        <v>6.5621860000000002E-3</v>
      </c>
      <c r="AD1612" s="192">
        <v>1.9400000000000001E-5</v>
      </c>
      <c r="AE1612" s="157">
        <v>0</v>
      </c>
      <c r="AF1612" s="157">
        <v>0</v>
      </c>
      <c r="AG1612" s="192">
        <v>5.3399999999999997E-5</v>
      </c>
      <c r="AH1612" s="157">
        <v>6.9730039999999997E-3</v>
      </c>
      <c r="AI1612" s="157">
        <v>6.1886000000000005E-4</v>
      </c>
      <c r="AJ1612" s="157">
        <v>2.8412100000000003E-4</v>
      </c>
      <c r="AK1612" s="157">
        <v>0</v>
      </c>
      <c r="AL1612" s="192">
        <v>4.1600000000000002E-5</v>
      </c>
      <c r="AM1612" s="157">
        <v>4.0549490000000004E-3</v>
      </c>
      <c r="AN1612" s="157">
        <v>2.3494760000000001E-3</v>
      </c>
      <c r="AO1612" s="157">
        <v>8.9559040000000006E-3</v>
      </c>
      <c r="AP1612" s="157">
        <v>2.661437E-3</v>
      </c>
      <c r="AQ1612" s="157">
        <v>2.5747299999999999E-3</v>
      </c>
      <c r="AR1612" s="157">
        <v>1.375586E-3</v>
      </c>
      <c r="AS1612" s="157">
        <v>7.332514E-3</v>
      </c>
      <c r="AT1612" s="157">
        <v>4.8899200000000005E-4</v>
      </c>
      <c r="AU1612" s="157">
        <v>0</v>
      </c>
      <c r="AV1612" s="157">
        <v>0</v>
      </c>
      <c r="AW1612" s="157">
        <v>0</v>
      </c>
      <c r="AX1612" s="157">
        <v>2.6468200000000002E-4</v>
      </c>
      <c r="AY1612" s="157">
        <v>1.3511E-4</v>
      </c>
      <c r="AZ1612" s="157">
        <v>2.086732E-3</v>
      </c>
      <c r="BA1612" s="157">
        <v>1.1559579999999999E-3</v>
      </c>
      <c r="BB1612" s="157">
        <v>1.4542050000000001E-3</v>
      </c>
      <c r="BC1612" s="157">
        <v>0</v>
      </c>
      <c r="BD1612" s="157">
        <v>0</v>
      </c>
      <c r="BE1612" s="192">
        <v>6.1699999999999995E-5</v>
      </c>
      <c r="BF1612" s="157">
        <v>0</v>
      </c>
      <c r="BG1612" s="192">
        <v>4.0299999999999997E-5</v>
      </c>
      <c r="BH1612" s="157">
        <v>0</v>
      </c>
      <c r="BI1612" s="157">
        <v>0</v>
      </c>
      <c r="BJ1612" s="157">
        <v>3.7548099999999999E-4</v>
      </c>
      <c r="BK1612" s="157">
        <v>0</v>
      </c>
      <c r="BL1612" s="157">
        <v>8.2269199999999998E-4</v>
      </c>
      <c r="BM1612" s="157">
        <v>0</v>
      </c>
      <c r="BN1612" s="157">
        <v>0</v>
      </c>
      <c r="BO1612" s="157">
        <v>9.5646999999999995E-4</v>
      </c>
      <c r="BP1612" s="157">
        <v>0</v>
      </c>
      <c r="BQ1612" s="157">
        <v>0</v>
      </c>
      <c r="BR1612" s="157">
        <v>8.3510400000000003E-4</v>
      </c>
      <c r="BS1612" s="157">
        <v>0</v>
      </c>
      <c r="BT1612" s="157">
        <v>0</v>
      </c>
      <c r="BU1612" s="157">
        <v>0</v>
      </c>
      <c r="BV1612" s="157">
        <v>1.1406299999999999E-3</v>
      </c>
      <c r="BW1612" s="157">
        <v>2.5099200000000001E-4</v>
      </c>
      <c r="BX1612" s="157">
        <v>0</v>
      </c>
      <c r="BY1612" s="157">
        <v>0</v>
      </c>
      <c r="BZ1612" s="157">
        <v>1.330693E-3</v>
      </c>
      <c r="CA1612" s="157">
        <v>3.6945810000000002E-3</v>
      </c>
      <c r="CB1612" s="157">
        <v>3.1658569999999998E-3</v>
      </c>
      <c r="CC1612" s="157">
        <v>0</v>
      </c>
      <c r="CD1612" s="157">
        <v>5.7532110000000003E-3</v>
      </c>
      <c r="CE1612" s="157">
        <v>3.1129399999999999E-4</v>
      </c>
      <c r="CF1612" s="157">
        <v>3.0461630000000002E-3</v>
      </c>
      <c r="CG1612" s="157">
        <v>2.7758500000000001E-4</v>
      </c>
      <c r="CH1612" s="157">
        <v>0</v>
      </c>
      <c r="CI1612" s="192">
        <v>5.66E-5</v>
      </c>
      <c r="CJ1612" s="192">
        <v>5.3000000000000001E-5</v>
      </c>
      <c r="CK1612" s="192">
        <v>2.69E-5</v>
      </c>
      <c r="CL1612" s="192">
        <v>4.4299999999999999E-5</v>
      </c>
      <c r="CM1612" s="157">
        <v>1.8815699999999999E-4</v>
      </c>
      <c r="CN1612" s="157">
        <v>0</v>
      </c>
      <c r="CO1612" s="157">
        <v>4.7818600000000002E-4</v>
      </c>
      <c r="CP1612" s="192">
        <v>5.0000000000000002E-5</v>
      </c>
      <c r="CQ1612" s="157">
        <v>1.622206E-3</v>
      </c>
      <c r="CR1612" s="157">
        <v>8.9064299999999999E-4</v>
      </c>
      <c r="CS1612" s="157">
        <v>3.752306E-3</v>
      </c>
      <c r="CT1612" s="157">
        <v>4.5693610000000001E-3</v>
      </c>
      <c r="CU1612" s="157">
        <v>0</v>
      </c>
      <c r="CV1612" s="192">
        <v>2.9899999999999998E-5</v>
      </c>
      <c r="CW1612" s="157">
        <v>0</v>
      </c>
      <c r="CX1612" s="157">
        <v>6.7159200000000004E-4</v>
      </c>
      <c r="CY1612" s="157">
        <v>5.0825920000000004E-3</v>
      </c>
      <c r="CZ1612" s="157">
        <v>0</v>
      </c>
      <c r="DA1612" s="157">
        <v>0</v>
      </c>
      <c r="DB1612" s="157">
        <v>0</v>
      </c>
      <c r="DC1612" s="157">
        <v>0</v>
      </c>
      <c r="DD1612" s="157">
        <v>1.9562099999999999E-4</v>
      </c>
      <c r="DE1612" s="157">
        <v>1.3239799999999999E-4</v>
      </c>
      <c r="DF1612" s="157">
        <v>0</v>
      </c>
      <c r="DG1612" s="157">
        <v>0</v>
      </c>
      <c r="DH1612" s="192">
        <v>6.7500000000000001E-5</v>
      </c>
      <c r="DI1612" s="157">
        <v>1.20995E-4</v>
      </c>
      <c r="DJ1612" s="157">
        <v>0</v>
      </c>
      <c r="DK1612" s="157">
        <v>0</v>
      </c>
      <c r="DL1612" s="192">
        <v>3.0000000000000001E-5</v>
      </c>
      <c r="DM1612" s="192">
        <v>3.7799999999999997E-5</v>
      </c>
      <c r="DN1612" s="157">
        <v>6.1516069999999999E-3</v>
      </c>
      <c r="DO1612" s="157">
        <v>0</v>
      </c>
      <c r="DP1612" s="157">
        <v>0</v>
      </c>
      <c r="DQ1612" s="157">
        <v>0</v>
      </c>
      <c r="DR1612" s="157">
        <v>0</v>
      </c>
      <c r="DS1612" s="157">
        <v>0</v>
      </c>
      <c r="DT1612" s="157">
        <v>8.4688299999999999E-4</v>
      </c>
      <c r="DU1612" s="157">
        <v>3.883615E-3</v>
      </c>
      <c r="DV1612" s="157">
        <v>0</v>
      </c>
      <c r="DW1612" s="157">
        <v>0</v>
      </c>
      <c r="DX1612" s="192">
        <v>8.1600000000000005E-5</v>
      </c>
      <c r="DY1612" s="157">
        <v>0</v>
      </c>
      <c r="DZ1612" s="157">
        <v>0</v>
      </c>
      <c r="EA1612" s="157">
        <v>1.5536460000000001E-3</v>
      </c>
      <c r="EB1612" s="157">
        <v>2.9574340000000001E-3</v>
      </c>
      <c r="EC1612" s="157">
        <v>0</v>
      </c>
      <c r="ED1612" s="157">
        <v>1.083157E-3</v>
      </c>
      <c r="EE1612" s="157">
        <v>6.1225600000000004E-4</v>
      </c>
      <c r="EF1612" s="157">
        <v>0</v>
      </c>
      <c r="EG1612" s="157">
        <v>0</v>
      </c>
      <c r="EH1612" s="157">
        <v>1.985545E-3</v>
      </c>
      <c r="EI1612" s="157">
        <v>0</v>
      </c>
      <c r="EJ1612" s="157">
        <v>0</v>
      </c>
      <c r="EK1612" s="157">
        <v>2.9489799999999998E-4</v>
      </c>
      <c r="EL1612" s="157">
        <v>0</v>
      </c>
      <c r="EM1612" s="157">
        <v>1.0604130000000001E-3</v>
      </c>
      <c r="EN1612" s="192">
        <v>7.9800000000000002E-5</v>
      </c>
      <c r="EO1612" s="157">
        <v>0</v>
      </c>
      <c r="EP1612" s="157">
        <v>0</v>
      </c>
      <c r="EQ1612" s="157">
        <v>9.7877800000000003E-4</v>
      </c>
      <c r="ER1612" s="192">
        <v>6.2000000000000003E-5</v>
      </c>
      <c r="ES1612" s="157">
        <v>5.4816999999999995E-4</v>
      </c>
      <c r="ET1612" s="192">
        <v>3.7200000000000003E-5</v>
      </c>
      <c r="EU1612" s="157">
        <v>0</v>
      </c>
      <c r="EV1612" s="192">
        <v>2.0299999999999999E-5</v>
      </c>
      <c r="EW1612" s="157">
        <v>1.09262E-4</v>
      </c>
      <c r="EX1612" s="157">
        <v>3.3918000000000002E-4</v>
      </c>
      <c r="EY1612" s="157">
        <v>0</v>
      </c>
      <c r="EZ1612" s="157">
        <v>0</v>
      </c>
      <c r="FA1612" s="157">
        <v>0</v>
      </c>
      <c r="FB1612" s="157">
        <v>0</v>
      </c>
      <c r="FC1612" s="157">
        <v>0</v>
      </c>
      <c r="FD1612" s="157">
        <v>3.2575699999999998E-4</v>
      </c>
      <c r="FE1612" s="157">
        <v>6.7344599999999996E-4</v>
      </c>
      <c r="FF1612" s="157">
        <v>2.2721109999999998E-3</v>
      </c>
      <c r="FG1612" s="157">
        <v>6.3704400000000002E-4</v>
      </c>
      <c r="FH1612" s="157">
        <v>0</v>
      </c>
      <c r="FI1612" s="192">
        <v>5.5099999999999998E-5</v>
      </c>
      <c r="FJ1612" s="157">
        <v>0</v>
      </c>
      <c r="FK1612" s="157">
        <v>0</v>
      </c>
      <c r="FL1612" s="157">
        <v>8.5725290000000006E-3</v>
      </c>
      <c r="FM1612" s="157">
        <v>4.4418119999999998E-3</v>
      </c>
      <c r="FN1612" s="157">
        <v>0</v>
      </c>
      <c r="FO1612" s="157">
        <v>0</v>
      </c>
      <c r="FP1612" s="157">
        <v>7.4086300000000002E-4</v>
      </c>
      <c r="FQ1612" s="157">
        <v>6.2666459999999998E-3</v>
      </c>
      <c r="FR1612" s="157">
        <v>0</v>
      </c>
      <c r="FS1612" s="157">
        <v>0</v>
      </c>
      <c r="FT1612" s="157">
        <v>0</v>
      </c>
      <c r="FU1612" s="157">
        <v>0</v>
      </c>
      <c r="FV1612" s="157">
        <v>0</v>
      </c>
      <c r="FW1612" s="157">
        <v>0</v>
      </c>
      <c r="FX1612" s="157">
        <v>0</v>
      </c>
      <c r="FY1612" s="157">
        <v>9.2321099999999995E-4</v>
      </c>
      <c r="FZ1612" s="157">
        <v>0</v>
      </c>
      <c r="GA1612" s="157">
        <v>2.33372E-4</v>
      </c>
      <c r="GB1612" s="157">
        <v>0</v>
      </c>
      <c r="GC1612" s="157">
        <v>0</v>
      </c>
      <c r="GD1612" s="192">
        <v>7.36E-5</v>
      </c>
      <c r="GE1612" s="192">
        <v>6.7799999999999995E-5</v>
      </c>
      <c r="GF1612" s="157">
        <v>0</v>
      </c>
      <c r="GG1612" s="157">
        <v>0</v>
      </c>
      <c r="GH1612" s="157">
        <v>0</v>
      </c>
      <c r="GI1612" s="157">
        <v>0</v>
      </c>
      <c r="GJ1612" s="157">
        <v>0</v>
      </c>
      <c r="GK1612" s="157">
        <v>0</v>
      </c>
      <c r="GL1612" s="157">
        <v>0</v>
      </c>
      <c r="GM1612" s="192">
        <v>7.6799999999999997E-5</v>
      </c>
      <c r="GN1612" s="157">
        <v>8.0703700000000003E-4</v>
      </c>
      <c r="GO1612" s="157">
        <v>3.1964199999999997E-4</v>
      </c>
      <c r="GP1612" s="157">
        <v>0</v>
      </c>
      <c r="GQ1612" s="157">
        <v>6.1696699999999995E-4</v>
      </c>
      <c r="GR1612" s="192">
        <v>5.3000000000000001E-5</v>
      </c>
      <c r="GS1612" s="157">
        <v>0</v>
      </c>
      <c r="GT1612" s="157">
        <v>0</v>
      </c>
      <c r="GU1612" s="157">
        <v>0</v>
      </c>
      <c r="GV1612" s="157">
        <v>0</v>
      </c>
      <c r="GW1612" s="157">
        <v>0</v>
      </c>
      <c r="GX1612" s="157">
        <v>0</v>
      </c>
      <c r="GY1612" s="157">
        <v>0</v>
      </c>
      <c r="GZ1612" s="157">
        <v>0</v>
      </c>
      <c r="HA1612" s="157">
        <v>0</v>
      </c>
    </row>
    <row r="1613" spans="1:209" x14ac:dyDescent="0.2">
      <c r="A1613" s="157" t="s">
        <v>5422</v>
      </c>
      <c r="B1613" s="157">
        <v>1.118902E-3</v>
      </c>
      <c r="C1613" s="157">
        <v>1.9690240000000002E-3</v>
      </c>
      <c r="D1613" s="157">
        <v>1.7389440000000001E-3</v>
      </c>
      <c r="E1613" s="157">
        <v>3.0998000000000002E-3</v>
      </c>
      <c r="F1613" s="157">
        <v>2.8540240000000001E-3</v>
      </c>
      <c r="G1613" s="157">
        <v>0</v>
      </c>
      <c r="H1613" s="157">
        <v>1.292112E-3</v>
      </c>
      <c r="I1613" s="157">
        <v>0</v>
      </c>
      <c r="J1613" s="192">
        <v>8.67E-6</v>
      </c>
      <c r="K1613" s="157">
        <v>1.259243E-3</v>
      </c>
      <c r="L1613" s="157">
        <v>0</v>
      </c>
      <c r="M1613" s="157">
        <v>1.0496049999999999E-3</v>
      </c>
      <c r="N1613" s="157">
        <v>4.986056E-3</v>
      </c>
      <c r="O1613" s="157">
        <v>0</v>
      </c>
      <c r="P1613" s="157">
        <v>0</v>
      </c>
      <c r="Q1613" s="157">
        <v>2.21239E-4</v>
      </c>
      <c r="R1613" s="157">
        <v>3.9268700000000002E-4</v>
      </c>
      <c r="S1613" s="157">
        <v>2.6363100000000001E-4</v>
      </c>
      <c r="T1613" s="157">
        <v>7.7587000000000001E-4</v>
      </c>
      <c r="U1613" s="192">
        <v>6.6199999999999996E-5</v>
      </c>
      <c r="V1613" s="157">
        <v>3.1057160000000001E-3</v>
      </c>
      <c r="W1613" s="157">
        <v>0</v>
      </c>
      <c r="X1613" s="157">
        <v>0</v>
      </c>
      <c r="Y1613" s="157">
        <v>3.3007919999999999E-3</v>
      </c>
      <c r="Z1613" s="157">
        <v>3.5182799999999999E-4</v>
      </c>
      <c r="AA1613" s="157">
        <v>8.5436400000000003E-4</v>
      </c>
      <c r="AB1613" s="192">
        <v>9.9799999999999993E-6</v>
      </c>
      <c r="AC1613" s="157">
        <v>0</v>
      </c>
      <c r="AD1613" s="157">
        <v>1.048076E-3</v>
      </c>
      <c r="AE1613" s="157">
        <v>3.3789890000000002E-3</v>
      </c>
      <c r="AF1613" s="157">
        <v>0</v>
      </c>
      <c r="AG1613" s="157">
        <v>0</v>
      </c>
      <c r="AH1613" s="157">
        <v>2.7499170000000002E-3</v>
      </c>
      <c r="AI1613" s="157">
        <v>1.93394E-4</v>
      </c>
      <c r="AJ1613" s="157">
        <v>0</v>
      </c>
      <c r="AK1613" s="157">
        <v>0</v>
      </c>
      <c r="AL1613" s="157">
        <v>0</v>
      </c>
      <c r="AM1613" s="192">
        <v>8.2799999999999993E-5</v>
      </c>
      <c r="AN1613" s="192">
        <v>9.9300000000000001E-5</v>
      </c>
      <c r="AO1613" s="157">
        <v>2.2769199999999999E-4</v>
      </c>
      <c r="AP1613" s="157">
        <v>1.4007599999999999E-4</v>
      </c>
      <c r="AQ1613" s="157">
        <v>1.67462E-4</v>
      </c>
      <c r="AR1613" s="192">
        <v>7.64E-5</v>
      </c>
      <c r="AS1613" s="157">
        <v>3.6434800000000002E-4</v>
      </c>
      <c r="AT1613" s="157">
        <v>1.1499380000000001E-3</v>
      </c>
      <c r="AU1613" s="157">
        <v>0</v>
      </c>
      <c r="AV1613" s="157">
        <v>0</v>
      </c>
      <c r="AW1613" s="157">
        <v>0</v>
      </c>
      <c r="AX1613" s="157">
        <v>2.2497929999999999E-3</v>
      </c>
      <c r="AY1613" s="157">
        <v>7.6472019999999996E-3</v>
      </c>
      <c r="AZ1613" s="192">
        <v>3.79E-5</v>
      </c>
      <c r="BA1613" s="192">
        <v>2.41E-5</v>
      </c>
      <c r="BB1613" s="192">
        <v>2.4600000000000002E-5</v>
      </c>
      <c r="BC1613" s="157">
        <v>2.9851460000000002E-3</v>
      </c>
      <c r="BD1613" s="157">
        <v>1.4787979999999999E-3</v>
      </c>
      <c r="BE1613" s="157">
        <v>8.0241999999999998E-4</v>
      </c>
      <c r="BF1613" s="157">
        <v>1.90483E-4</v>
      </c>
      <c r="BG1613" s="157">
        <v>9.3397659999999993E-3</v>
      </c>
      <c r="BH1613" s="157">
        <v>1.3016794E-2</v>
      </c>
      <c r="BI1613" s="157">
        <v>4.7319750000000002E-3</v>
      </c>
      <c r="BJ1613" s="157">
        <v>4.3555809999999999E-3</v>
      </c>
      <c r="BK1613" s="157">
        <v>3.6166399999999999E-4</v>
      </c>
      <c r="BL1613" s="157">
        <v>4.2923100000000002E-4</v>
      </c>
      <c r="BM1613" s="157">
        <v>1.262626E-3</v>
      </c>
      <c r="BN1613" s="157">
        <v>1.258052E-2</v>
      </c>
      <c r="BO1613" s="157">
        <v>1.2456349999999999E-3</v>
      </c>
      <c r="BP1613" s="157">
        <v>1.1721139999999999E-3</v>
      </c>
      <c r="BQ1613" s="157">
        <v>1.0163208999999999E-2</v>
      </c>
      <c r="BR1613" s="157">
        <v>3.1712800000000002E-4</v>
      </c>
      <c r="BS1613" s="157">
        <v>3.5685959999999998E-3</v>
      </c>
      <c r="BT1613" s="157">
        <v>4.1685969999999996E-3</v>
      </c>
      <c r="BU1613" s="157">
        <v>2.0730060000000001E-3</v>
      </c>
      <c r="BV1613" s="157">
        <v>3.2793119999999999E-3</v>
      </c>
      <c r="BW1613" s="157">
        <v>0</v>
      </c>
      <c r="BX1613" s="157">
        <v>9.58566E-4</v>
      </c>
      <c r="BY1613" s="157">
        <v>0</v>
      </c>
      <c r="BZ1613" s="157">
        <v>4.02302E-4</v>
      </c>
      <c r="CA1613" s="157">
        <v>2.599891E-3</v>
      </c>
      <c r="CB1613" s="157">
        <v>2.199183E-3</v>
      </c>
      <c r="CC1613" s="157">
        <v>0</v>
      </c>
      <c r="CD1613" s="157">
        <v>2.1974070000000002E-3</v>
      </c>
      <c r="CE1613" s="157">
        <v>0</v>
      </c>
      <c r="CF1613" s="157">
        <v>8.8615700000000005E-4</v>
      </c>
      <c r="CG1613" s="157">
        <v>6.3844549999999998E-3</v>
      </c>
      <c r="CH1613" s="157">
        <v>4.79004E-4</v>
      </c>
      <c r="CI1613" s="157">
        <v>0</v>
      </c>
      <c r="CJ1613" s="157">
        <v>0</v>
      </c>
      <c r="CK1613" s="157">
        <v>0</v>
      </c>
      <c r="CL1613" s="157">
        <v>0</v>
      </c>
      <c r="CM1613" s="157">
        <v>0</v>
      </c>
      <c r="CN1613" s="157">
        <v>0</v>
      </c>
      <c r="CO1613" s="157">
        <v>0</v>
      </c>
      <c r="CP1613" s="157">
        <v>0</v>
      </c>
      <c r="CQ1613" s="157">
        <v>4.5662099999999999E-4</v>
      </c>
      <c r="CR1613" s="157">
        <v>2.7941700000000001E-4</v>
      </c>
      <c r="CS1613" s="157">
        <v>1.469653E-3</v>
      </c>
      <c r="CT1613" s="157">
        <v>1.713511E-3</v>
      </c>
      <c r="CU1613" s="157">
        <v>0</v>
      </c>
      <c r="CV1613" s="192">
        <v>8.9599999999999996E-5</v>
      </c>
      <c r="CW1613" s="157">
        <v>7.1793900000000001E-4</v>
      </c>
      <c r="CX1613" s="157">
        <v>0</v>
      </c>
      <c r="CY1613" s="157">
        <v>3.5909599999999999E-4</v>
      </c>
      <c r="CZ1613" s="157">
        <v>3.2753756000000002E-2</v>
      </c>
      <c r="DA1613" s="157">
        <v>0</v>
      </c>
      <c r="DB1613" s="157">
        <v>0</v>
      </c>
      <c r="DC1613" s="157">
        <v>0</v>
      </c>
      <c r="DD1613" s="192">
        <v>3.01E-5</v>
      </c>
      <c r="DE1613" s="157">
        <v>0</v>
      </c>
      <c r="DF1613" s="157">
        <v>0</v>
      </c>
      <c r="DG1613" s="157">
        <v>0</v>
      </c>
      <c r="DH1613" s="157">
        <v>0</v>
      </c>
      <c r="DI1613" s="157">
        <v>0</v>
      </c>
      <c r="DJ1613" s="157">
        <v>0</v>
      </c>
      <c r="DK1613" s="157">
        <v>0</v>
      </c>
      <c r="DL1613" s="157">
        <v>0</v>
      </c>
      <c r="DM1613" s="157">
        <v>0</v>
      </c>
      <c r="DN1613" s="157">
        <v>0</v>
      </c>
      <c r="DO1613" s="157">
        <v>5.6020469999999998E-3</v>
      </c>
      <c r="DP1613" s="157">
        <v>8.5225149999999996E-3</v>
      </c>
      <c r="DQ1613" s="192">
        <v>2.6299999999999999E-5</v>
      </c>
      <c r="DR1613" s="157">
        <v>0</v>
      </c>
      <c r="DS1613" s="157">
        <v>0</v>
      </c>
      <c r="DT1613" s="157">
        <v>5.5047400000000002E-4</v>
      </c>
      <c r="DU1613" s="157">
        <v>1.02741E-4</v>
      </c>
      <c r="DV1613" s="157">
        <v>0</v>
      </c>
      <c r="DW1613" s="157">
        <v>4.6243980000000001E-3</v>
      </c>
      <c r="DX1613" s="192">
        <v>2.72E-5</v>
      </c>
      <c r="DY1613" s="157">
        <v>0</v>
      </c>
      <c r="DZ1613" s="192">
        <v>6.3299999999999994E-5</v>
      </c>
      <c r="EA1613" s="157">
        <v>2.7417300000000001E-4</v>
      </c>
      <c r="EB1613" s="157">
        <v>1.6547549999999999E-3</v>
      </c>
      <c r="EC1613" s="192">
        <v>3.6600000000000002E-5</v>
      </c>
      <c r="ED1613" s="157">
        <v>0</v>
      </c>
      <c r="EE1613" s="157">
        <v>0</v>
      </c>
      <c r="EF1613" s="157">
        <v>0</v>
      </c>
      <c r="EG1613" s="157">
        <v>0</v>
      </c>
      <c r="EH1613" s="157">
        <v>0</v>
      </c>
      <c r="EI1613" s="157">
        <v>0</v>
      </c>
      <c r="EJ1613" s="157">
        <v>0</v>
      </c>
      <c r="EK1613" s="157">
        <v>6.6352100000000003E-4</v>
      </c>
      <c r="EL1613" s="157">
        <v>0</v>
      </c>
      <c r="EM1613" s="157">
        <v>8.4680499999999995E-4</v>
      </c>
      <c r="EN1613" s="157">
        <v>2.39311E-4</v>
      </c>
      <c r="EO1613" s="157">
        <v>1.50632E-3</v>
      </c>
      <c r="EP1613" s="157">
        <v>0</v>
      </c>
      <c r="EQ1613" s="157">
        <v>7.2073700000000005E-4</v>
      </c>
      <c r="ER1613" s="192">
        <v>2.0699999999999998E-5</v>
      </c>
      <c r="ES1613" s="157">
        <v>0</v>
      </c>
      <c r="ET1613" s="157">
        <v>5.20891E-4</v>
      </c>
      <c r="EU1613" s="157">
        <v>0</v>
      </c>
      <c r="EV1613" s="157">
        <v>7.7240499999999999E-4</v>
      </c>
      <c r="EW1613" s="157">
        <v>0</v>
      </c>
      <c r="EX1613" s="157">
        <v>0</v>
      </c>
      <c r="EY1613" s="157">
        <v>2.4016563000000001E-2</v>
      </c>
      <c r="EZ1613" s="157">
        <v>0</v>
      </c>
      <c r="FA1613" s="157">
        <v>0</v>
      </c>
      <c r="FB1613" s="157">
        <v>0</v>
      </c>
      <c r="FC1613" s="157">
        <v>0</v>
      </c>
      <c r="FD1613" s="192">
        <v>2.51E-5</v>
      </c>
      <c r="FE1613" s="157">
        <v>1.75096E-3</v>
      </c>
      <c r="FF1613" s="157">
        <v>6.7824200000000002E-4</v>
      </c>
      <c r="FG1613" s="157">
        <v>9.5556600000000003E-4</v>
      </c>
      <c r="FH1613" s="192">
        <v>7.1099999999999994E-5</v>
      </c>
      <c r="FI1613" s="157">
        <v>0</v>
      </c>
      <c r="FJ1613" s="157">
        <v>0</v>
      </c>
      <c r="FK1613" s="157">
        <v>1.0626990000000001E-3</v>
      </c>
      <c r="FL1613" s="157">
        <v>6.9671869999999997E-3</v>
      </c>
      <c r="FM1613" s="157">
        <v>1.3959980000000001E-3</v>
      </c>
      <c r="FN1613" s="192">
        <v>5.1700000000000003E-5</v>
      </c>
      <c r="FO1613" s="157">
        <v>0</v>
      </c>
      <c r="FP1613" s="157">
        <v>0</v>
      </c>
      <c r="FQ1613" s="157">
        <v>4.8096509999999999E-3</v>
      </c>
      <c r="FR1613" s="157">
        <v>0</v>
      </c>
      <c r="FS1613" s="157">
        <v>0</v>
      </c>
      <c r="FT1613" s="157">
        <v>0</v>
      </c>
      <c r="FU1613" s="157">
        <v>0</v>
      </c>
      <c r="FV1613" s="157">
        <v>0</v>
      </c>
      <c r="FW1613" s="157">
        <v>0</v>
      </c>
      <c r="FX1613" s="157">
        <v>0</v>
      </c>
      <c r="FY1613" s="157">
        <v>2.17226E-4</v>
      </c>
      <c r="FZ1613" s="157">
        <v>0</v>
      </c>
      <c r="GA1613" s="157">
        <v>0</v>
      </c>
      <c r="GB1613" s="157">
        <v>0</v>
      </c>
      <c r="GC1613" s="157">
        <v>1.5101700000000001E-4</v>
      </c>
      <c r="GD1613" s="192">
        <v>3.68E-5</v>
      </c>
      <c r="GE1613" s="192">
        <v>2.26E-5</v>
      </c>
      <c r="GF1613" s="157">
        <v>1.8818092000000002E-2</v>
      </c>
      <c r="GG1613" s="157">
        <v>3.3733600000000002E-2</v>
      </c>
      <c r="GH1613" s="157">
        <v>1.0034303E-2</v>
      </c>
      <c r="GI1613" s="157">
        <v>3.4992019999999999E-3</v>
      </c>
      <c r="GJ1613" s="157">
        <v>0</v>
      </c>
      <c r="GK1613" s="157">
        <v>1.7745200000000001E-4</v>
      </c>
      <c r="GL1613" s="157">
        <v>1.3233200000000001E-4</v>
      </c>
      <c r="GM1613" s="157">
        <v>0</v>
      </c>
      <c r="GN1613" s="157">
        <v>8.0703700000000003E-4</v>
      </c>
      <c r="GO1613" s="157">
        <v>0</v>
      </c>
      <c r="GP1613" s="157">
        <v>0</v>
      </c>
      <c r="GQ1613" s="157">
        <v>0</v>
      </c>
      <c r="GR1613" s="157">
        <v>0</v>
      </c>
      <c r="GS1613" s="157">
        <v>0</v>
      </c>
      <c r="GT1613" s="157">
        <v>0</v>
      </c>
      <c r="GU1613" s="157">
        <v>0</v>
      </c>
      <c r="GV1613" s="157">
        <v>0</v>
      </c>
      <c r="GW1613" s="157">
        <v>0</v>
      </c>
      <c r="GX1613" s="157">
        <v>0</v>
      </c>
      <c r="GY1613" s="157">
        <v>0</v>
      </c>
      <c r="GZ1613" s="157">
        <v>0</v>
      </c>
      <c r="HA1613" s="157">
        <v>0</v>
      </c>
    </row>
    <row r="1614" spans="1:209" x14ac:dyDescent="0.2">
      <c r="A1614" s="157" t="s">
        <v>5423</v>
      </c>
      <c r="B1614" s="157">
        <v>0</v>
      </c>
      <c r="C1614" s="157">
        <v>0</v>
      </c>
      <c r="D1614" s="157">
        <v>0</v>
      </c>
      <c r="E1614" s="157">
        <v>0</v>
      </c>
      <c r="F1614" s="157">
        <v>0</v>
      </c>
      <c r="G1614" s="157">
        <v>0</v>
      </c>
      <c r="H1614" s="157">
        <v>0</v>
      </c>
      <c r="I1614" s="157">
        <v>0</v>
      </c>
      <c r="J1614" s="157">
        <v>0</v>
      </c>
      <c r="K1614" s="157">
        <v>0</v>
      </c>
      <c r="L1614" s="157">
        <v>0</v>
      </c>
      <c r="M1614" s="157">
        <v>0</v>
      </c>
      <c r="N1614" s="157">
        <v>0</v>
      </c>
      <c r="O1614" s="157">
        <v>0</v>
      </c>
      <c r="P1614" s="157">
        <v>0</v>
      </c>
      <c r="Q1614" s="157">
        <v>0</v>
      </c>
      <c r="R1614" s="157">
        <v>0</v>
      </c>
      <c r="S1614" s="157">
        <v>6.9502699999999997E-4</v>
      </c>
      <c r="T1614" s="157">
        <v>2.0043320000000002E-3</v>
      </c>
      <c r="U1614" s="157">
        <v>0</v>
      </c>
      <c r="V1614" s="157">
        <v>0</v>
      </c>
      <c r="W1614" s="157">
        <v>0</v>
      </c>
      <c r="X1614" s="157">
        <v>0</v>
      </c>
      <c r="Y1614" s="157">
        <v>0</v>
      </c>
      <c r="Z1614" s="157">
        <v>0</v>
      </c>
      <c r="AA1614" s="157">
        <v>0</v>
      </c>
      <c r="AB1614" s="157">
        <v>0</v>
      </c>
      <c r="AC1614" s="157">
        <v>0</v>
      </c>
      <c r="AD1614" s="157">
        <v>0</v>
      </c>
      <c r="AE1614" s="157">
        <v>0</v>
      </c>
      <c r="AF1614" s="157">
        <v>0</v>
      </c>
      <c r="AG1614" s="157">
        <v>0</v>
      </c>
      <c r="AH1614" s="157">
        <v>9.9438999999999994E-4</v>
      </c>
      <c r="AI1614" s="157">
        <v>1.93394E-4</v>
      </c>
      <c r="AJ1614" s="157">
        <v>0</v>
      </c>
      <c r="AK1614" s="157">
        <v>0</v>
      </c>
      <c r="AL1614" s="157">
        <v>0</v>
      </c>
      <c r="AM1614" s="157">
        <v>0</v>
      </c>
      <c r="AN1614" s="157">
        <v>0</v>
      </c>
      <c r="AO1614" s="157">
        <v>0</v>
      </c>
      <c r="AP1614" s="157">
        <v>0</v>
      </c>
      <c r="AQ1614" s="157">
        <v>0</v>
      </c>
      <c r="AR1614" s="157">
        <v>0</v>
      </c>
      <c r="AS1614" s="157">
        <v>0</v>
      </c>
      <c r="AT1614" s="157">
        <v>0</v>
      </c>
      <c r="AU1614" s="157">
        <v>0</v>
      </c>
      <c r="AV1614" s="157">
        <v>0</v>
      </c>
      <c r="AW1614" s="157">
        <v>0</v>
      </c>
      <c r="AX1614" s="157">
        <v>0</v>
      </c>
      <c r="AY1614" s="157">
        <v>0</v>
      </c>
      <c r="AZ1614" s="157">
        <v>0</v>
      </c>
      <c r="BA1614" s="157">
        <v>0</v>
      </c>
      <c r="BB1614" s="157">
        <v>0</v>
      </c>
      <c r="BC1614" s="157">
        <v>0</v>
      </c>
      <c r="BD1614" s="157">
        <v>0</v>
      </c>
      <c r="BE1614" s="157">
        <v>0</v>
      </c>
      <c r="BF1614" s="157">
        <v>0</v>
      </c>
      <c r="BG1614" s="157">
        <v>0</v>
      </c>
      <c r="BH1614" s="157">
        <v>0</v>
      </c>
      <c r="BI1614" s="157">
        <v>0</v>
      </c>
      <c r="BJ1614" s="157">
        <v>0</v>
      </c>
      <c r="BK1614" s="157">
        <v>0</v>
      </c>
      <c r="BL1614" s="157">
        <v>0</v>
      </c>
      <c r="BM1614" s="157">
        <v>0</v>
      </c>
      <c r="BN1614" s="157">
        <v>0</v>
      </c>
      <c r="BO1614" s="157">
        <v>0</v>
      </c>
      <c r="BP1614" s="157">
        <v>0</v>
      </c>
      <c r="BQ1614" s="157">
        <v>0</v>
      </c>
      <c r="BR1614" s="157">
        <v>1.69135E-4</v>
      </c>
      <c r="BS1614" s="157">
        <v>0</v>
      </c>
      <c r="BT1614" s="157">
        <v>0</v>
      </c>
      <c r="BU1614" s="157">
        <v>0</v>
      </c>
      <c r="BV1614" s="157">
        <v>2.8515799999999998E-4</v>
      </c>
      <c r="BW1614" s="157">
        <v>0</v>
      </c>
      <c r="BX1614" s="157">
        <v>0</v>
      </c>
      <c r="BY1614" s="157">
        <v>0</v>
      </c>
      <c r="BZ1614" s="157">
        <v>7.1176599999999996E-4</v>
      </c>
      <c r="CA1614" s="157">
        <v>2.7196220000000001E-3</v>
      </c>
      <c r="CB1614" s="192">
        <v>9.6700000000000006E-5</v>
      </c>
      <c r="CC1614" s="157">
        <v>0</v>
      </c>
      <c r="CD1614" s="157">
        <v>3.6357099999999999E-3</v>
      </c>
      <c r="CE1614" s="157">
        <v>0</v>
      </c>
      <c r="CF1614" s="157">
        <v>1.3015419999999999E-3</v>
      </c>
      <c r="CG1614" s="157">
        <v>0</v>
      </c>
      <c r="CH1614" s="157">
        <v>0</v>
      </c>
      <c r="CI1614" s="157">
        <v>0</v>
      </c>
      <c r="CJ1614" s="157">
        <v>0</v>
      </c>
      <c r="CK1614" s="157">
        <v>0</v>
      </c>
      <c r="CL1614" s="157">
        <v>0</v>
      </c>
      <c r="CM1614" s="157">
        <v>0</v>
      </c>
      <c r="CN1614" s="157">
        <v>0</v>
      </c>
      <c r="CO1614" s="157">
        <v>0</v>
      </c>
      <c r="CP1614" s="157">
        <v>5.9997000000000002E-4</v>
      </c>
      <c r="CQ1614" s="157">
        <v>3.9653900000000001E-4</v>
      </c>
      <c r="CR1614" s="157">
        <v>1.7463590000000001E-3</v>
      </c>
      <c r="CS1614" s="157">
        <v>1.876153E-3</v>
      </c>
      <c r="CT1614" s="157">
        <v>2.4988699999999998E-3</v>
      </c>
      <c r="CU1614" s="157">
        <v>0</v>
      </c>
      <c r="CV1614" s="157">
        <v>0</v>
      </c>
      <c r="CW1614" s="157">
        <v>0</v>
      </c>
      <c r="CX1614" s="192">
        <v>4.4799999999999998E-5</v>
      </c>
      <c r="CY1614" s="157">
        <v>3.03851E-4</v>
      </c>
      <c r="CZ1614" s="157">
        <v>0</v>
      </c>
      <c r="DA1614" s="157">
        <v>0</v>
      </c>
      <c r="DB1614" s="157">
        <v>0</v>
      </c>
      <c r="DC1614" s="157">
        <v>0</v>
      </c>
      <c r="DD1614" s="157">
        <v>0</v>
      </c>
      <c r="DE1614" s="157">
        <v>0</v>
      </c>
      <c r="DF1614" s="192">
        <v>4.5899999999999998E-5</v>
      </c>
      <c r="DG1614" s="157">
        <v>0</v>
      </c>
      <c r="DH1614" s="157">
        <v>0</v>
      </c>
      <c r="DI1614" s="157">
        <v>0</v>
      </c>
      <c r="DJ1614" s="157">
        <v>0</v>
      </c>
      <c r="DK1614" s="157">
        <v>0</v>
      </c>
      <c r="DL1614" s="157">
        <v>0</v>
      </c>
      <c r="DM1614" s="157">
        <v>0</v>
      </c>
      <c r="DN1614" s="157">
        <v>0</v>
      </c>
      <c r="DO1614" s="157">
        <v>0</v>
      </c>
      <c r="DP1614" s="157">
        <v>0</v>
      </c>
      <c r="DQ1614" s="157">
        <v>0</v>
      </c>
      <c r="DR1614" s="157">
        <v>0</v>
      </c>
      <c r="DS1614" s="157">
        <v>0</v>
      </c>
      <c r="DT1614" s="157">
        <v>5.9281799999999995E-4</v>
      </c>
      <c r="DU1614" s="192">
        <v>2.05E-5</v>
      </c>
      <c r="DV1614" s="157">
        <v>0</v>
      </c>
      <c r="DW1614" s="157">
        <v>0</v>
      </c>
      <c r="DX1614" s="157">
        <v>0</v>
      </c>
      <c r="DY1614" s="157">
        <v>0</v>
      </c>
      <c r="DZ1614" s="157">
        <v>0</v>
      </c>
      <c r="EA1614" s="157">
        <v>1.3708599999999999E-4</v>
      </c>
      <c r="EB1614" s="157">
        <v>1.8765622999999999E-2</v>
      </c>
      <c r="EC1614" s="157">
        <v>0</v>
      </c>
      <c r="ED1614" s="157">
        <v>0</v>
      </c>
      <c r="EE1614" s="157">
        <v>0</v>
      </c>
      <c r="EF1614" s="157">
        <v>0</v>
      </c>
      <c r="EG1614" s="157">
        <v>0</v>
      </c>
      <c r="EH1614" s="157">
        <v>0</v>
      </c>
      <c r="EI1614" s="157">
        <v>0</v>
      </c>
      <c r="EJ1614" s="157">
        <v>0</v>
      </c>
      <c r="EK1614" s="157">
        <v>2.2117400000000001E-4</v>
      </c>
      <c r="EL1614" s="157">
        <v>0</v>
      </c>
      <c r="EM1614" s="157">
        <v>0</v>
      </c>
      <c r="EN1614" s="157">
        <v>0</v>
      </c>
      <c r="EO1614" s="157">
        <v>0</v>
      </c>
      <c r="EP1614" s="157">
        <v>0</v>
      </c>
      <c r="EQ1614" s="157">
        <v>0</v>
      </c>
      <c r="ER1614" s="157">
        <v>0</v>
      </c>
      <c r="ES1614" s="157">
        <v>0</v>
      </c>
      <c r="ET1614" s="157">
        <v>0</v>
      </c>
      <c r="EU1614" s="157">
        <v>0</v>
      </c>
      <c r="EV1614" s="157">
        <v>0</v>
      </c>
      <c r="EW1614" s="192">
        <v>5.4599999999999999E-5</v>
      </c>
      <c r="EX1614" s="157">
        <v>0</v>
      </c>
      <c r="EY1614" s="157">
        <v>0</v>
      </c>
      <c r="EZ1614" s="157">
        <v>0</v>
      </c>
      <c r="FA1614" s="157">
        <v>0</v>
      </c>
      <c r="FB1614" s="157">
        <v>0</v>
      </c>
      <c r="FC1614" s="157">
        <v>0</v>
      </c>
      <c r="FD1614" s="157">
        <v>0</v>
      </c>
      <c r="FE1614" s="157">
        <v>0</v>
      </c>
      <c r="FF1614" s="157">
        <v>0</v>
      </c>
      <c r="FG1614" s="157">
        <v>0</v>
      </c>
      <c r="FH1614" s="157">
        <v>0</v>
      </c>
      <c r="FI1614" s="157">
        <v>0</v>
      </c>
      <c r="FJ1614" s="157">
        <v>0</v>
      </c>
      <c r="FK1614" s="157">
        <v>0</v>
      </c>
      <c r="FL1614" s="157">
        <v>4.4949600000000002E-4</v>
      </c>
      <c r="FM1614" s="157">
        <v>3.7649649999999999E-3</v>
      </c>
      <c r="FN1614" s="157">
        <v>0</v>
      </c>
      <c r="FO1614" s="157">
        <v>0</v>
      </c>
      <c r="FP1614" s="157">
        <v>0</v>
      </c>
      <c r="FQ1614" s="157">
        <v>1.87999E-4</v>
      </c>
      <c r="FR1614" s="157">
        <v>0</v>
      </c>
      <c r="FS1614" s="157">
        <v>0</v>
      </c>
      <c r="FT1614" s="157">
        <v>0</v>
      </c>
      <c r="FU1614" s="157">
        <v>0</v>
      </c>
      <c r="FV1614" s="192">
        <v>2.3E-5</v>
      </c>
      <c r="FW1614" s="157">
        <v>0</v>
      </c>
      <c r="FX1614" s="157">
        <v>0</v>
      </c>
      <c r="FY1614" s="157">
        <v>0</v>
      </c>
      <c r="FZ1614" s="157">
        <v>0</v>
      </c>
      <c r="GA1614" s="157">
        <v>0</v>
      </c>
      <c r="GB1614" s="157">
        <v>0</v>
      </c>
      <c r="GC1614" s="157">
        <v>1.13263E-4</v>
      </c>
      <c r="GD1614" s="192">
        <v>3.68E-5</v>
      </c>
      <c r="GE1614" s="157">
        <v>0</v>
      </c>
      <c r="GF1614" s="157">
        <v>0</v>
      </c>
      <c r="GG1614" s="157">
        <v>0</v>
      </c>
      <c r="GH1614" s="157">
        <v>0</v>
      </c>
      <c r="GI1614" s="157">
        <v>0</v>
      </c>
      <c r="GJ1614" s="157">
        <v>0</v>
      </c>
      <c r="GK1614" s="157">
        <v>0</v>
      </c>
      <c r="GL1614" s="157">
        <v>0</v>
      </c>
      <c r="GM1614" s="157">
        <v>0</v>
      </c>
      <c r="GN1614" s="157">
        <v>0</v>
      </c>
      <c r="GO1614" s="157">
        <v>0</v>
      </c>
      <c r="GP1614" s="157">
        <v>0</v>
      </c>
      <c r="GQ1614" s="157">
        <v>0</v>
      </c>
      <c r="GR1614" s="157">
        <v>0</v>
      </c>
      <c r="GS1614" s="157">
        <v>0</v>
      </c>
      <c r="GT1614" s="157">
        <v>0</v>
      </c>
      <c r="GU1614" s="157">
        <v>0</v>
      </c>
      <c r="GV1614" s="157">
        <v>0</v>
      </c>
      <c r="GW1614" s="157">
        <v>0</v>
      </c>
      <c r="GX1614" s="157">
        <v>0</v>
      </c>
      <c r="GY1614" s="157">
        <v>0</v>
      </c>
      <c r="GZ1614" s="157">
        <v>0</v>
      </c>
      <c r="HA1614" s="157">
        <v>0</v>
      </c>
    </row>
    <row r="1615" spans="1:209" x14ac:dyDescent="0.2">
      <c r="A1615" s="157" t="s">
        <v>5424</v>
      </c>
      <c r="B1615" s="157">
        <v>0</v>
      </c>
      <c r="C1615" s="192">
        <v>1.7200000000000001E-5</v>
      </c>
      <c r="D1615" s="192">
        <v>2.05E-5</v>
      </c>
      <c r="E1615" s="157">
        <v>0</v>
      </c>
      <c r="F1615" s="192">
        <v>1.3200000000000001E-5</v>
      </c>
      <c r="G1615" s="157">
        <v>3.9011330000000002E-3</v>
      </c>
      <c r="H1615" s="157">
        <v>0</v>
      </c>
      <c r="I1615" s="192">
        <v>3.9400000000000002E-5</v>
      </c>
      <c r="J1615" s="157">
        <v>3.1901799999999999E-3</v>
      </c>
      <c r="K1615" s="192">
        <v>2.6800000000000001E-5</v>
      </c>
      <c r="L1615" s="157">
        <v>0</v>
      </c>
      <c r="M1615" s="192">
        <v>8.8200000000000003E-6</v>
      </c>
      <c r="N1615" s="157">
        <v>0</v>
      </c>
      <c r="O1615" s="157">
        <v>4.8473520000000001E-3</v>
      </c>
      <c r="P1615" s="192">
        <v>1.3200000000000001E-5</v>
      </c>
      <c r="Q1615" s="192">
        <v>9.48E-5</v>
      </c>
      <c r="R1615" s="192">
        <v>2.1800000000000001E-5</v>
      </c>
      <c r="S1615" s="192">
        <v>2.4000000000000001E-5</v>
      </c>
      <c r="T1615" s="157">
        <v>0</v>
      </c>
      <c r="U1615" s="192">
        <v>4.4100000000000001E-5</v>
      </c>
      <c r="V1615" s="192">
        <v>2.0299999999999999E-5</v>
      </c>
      <c r="W1615" s="157">
        <v>8.0501689999999994E-3</v>
      </c>
      <c r="X1615" s="192">
        <v>6.0800000000000001E-5</v>
      </c>
      <c r="Y1615" s="192">
        <v>4.0000000000000003E-5</v>
      </c>
      <c r="Z1615" s="192">
        <v>1.7600000000000001E-5</v>
      </c>
      <c r="AA1615" s="157">
        <v>0</v>
      </c>
      <c r="AB1615" s="192">
        <v>2.9899999999999998E-5</v>
      </c>
      <c r="AC1615" s="157">
        <v>0</v>
      </c>
      <c r="AD1615" s="157">
        <v>0</v>
      </c>
      <c r="AE1615" s="157">
        <v>0</v>
      </c>
      <c r="AF1615" s="157">
        <v>3.3997300000000001E-3</v>
      </c>
      <c r="AG1615" s="192">
        <v>1.34E-5</v>
      </c>
      <c r="AH1615" s="192">
        <v>1.2300000000000001E-5</v>
      </c>
      <c r="AI1615" s="157">
        <v>0</v>
      </c>
      <c r="AJ1615" s="157">
        <v>0</v>
      </c>
      <c r="AK1615" s="157">
        <v>0</v>
      </c>
      <c r="AL1615" s="192">
        <v>2.0800000000000001E-5</v>
      </c>
      <c r="AM1615" s="192">
        <v>4.1399999999999997E-5</v>
      </c>
      <c r="AN1615" s="192">
        <v>6.6199999999999996E-5</v>
      </c>
      <c r="AO1615" s="157">
        <v>1.01197E-4</v>
      </c>
      <c r="AP1615" s="157">
        <v>1.4007599999999999E-4</v>
      </c>
      <c r="AQ1615" s="192">
        <v>2.09E-5</v>
      </c>
      <c r="AR1615" s="157">
        <v>1.2736900000000001E-4</v>
      </c>
      <c r="AS1615" s="157">
        <v>0</v>
      </c>
      <c r="AT1615" s="192">
        <v>2.69E-5</v>
      </c>
      <c r="AU1615" s="157">
        <v>0</v>
      </c>
      <c r="AV1615" s="157">
        <v>0</v>
      </c>
      <c r="AW1615" s="157">
        <v>0</v>
      </c>
      <c r="AX1615" s="157">
        <v>0</v>
      </c>
      <c r="AY1615" s="157">
        <v>0</v>
      </c>
      <c r="AZ1615" s="192">
        <v>3.79E-5</v>
      </c>
      <c r="BA1615" s="192">
        <v>2.41E-5</v>
      </c>
      <c r="BB1615" s="192">
        <v>2.4600000000000002E-5</v>
      </c>
      <c r="BC1615" s="157">
        <v>0</v>
      </c>
      <c r="BD1615" s="192">
        <v>3.6999999999999998E-5</v>
      </c>
      <c r="BE1615" s="157">
        <v>0</v>
      </c>
      <c r="BF1615" s="192">
        <v>7.6199999999999995E-5</v>
      </c>
      <c r="BG1615" s="192">
        <v>1.34E-5</v>
      </c>
      <c r="BH1615" s="157">
        <v>0</v>
      </c>
      <c r="BI1615" s="157">
        <v>0</v>
      </c>
      <c r="BJ1615" s="192">
        <v>1.88E-5</v>
      </c>
      <c r="BK1615" s="157">
        <v>0</v>
      </c>
      <c r="BL1615" s="192">
        <v>3.5800000000000003E-5</v>
      </c>
      <c r="BM1615" s="157">
        <v>0</v>
      </c>
      <c r="BN1615" s="157">
        <v>0</v>
      </c>
      <c r="BO1615" s="157">
        <v>0</v>
      </c>
      <c r="BP1615" s="157">
        <v>0</v>
      </c>
      <c r="BQ1615" s="157">
        <v>0</v>
      </c>
      <c r="BR1615" s="192">
        <v>5.2899999999999998E-5</v>
      </c>
      <c r="BS1615" s="157">
        <v>0</v>
      </c>
      <c r="BT1615" s="157">
        <v>0</v>
      </c>
      <c r="BU1615" s="157">
        <v>0</v>
      </c>
      <c r="BV1615" s="192">
        <v>4.7500000000000003E-5</v>
      </c>
      <c r="BW1615" s="157">
        <v>0</v>
      </c>
      <c r="BX1615" s="192">
        <v>2.4000000000000001E-5</v>
      </c>
      <c r="BY1615" s="157">
        <v>0</v>
      </c>
      <c r="BZ1615" s="157">
        <v>0</v>
      </c>
      <c r="CA1615" s="157">
        <v>0</v>
      </c>
      <c r="CB1615" s="192">
        <v>7.25E-5</v>
      </c>
      <c r="CC1615" s="157">
        <v>0</v>
      </c>
      <c r="CD1615" s="192">
        <v>4.0000000000000003E-5</v>
      </c>
      <c r="CE1615" s="157">
        <v>0</v>
      </c>
      <c r="CF1615" s="192">
        <v>2.7699999999999999E-5</v>
      </c>
      <c r="CG1615" s="157">
        <v>0</v>
      </c>
      <c r="CH1615" s="157">
        <v>2.39502E-4</v>
      </c>
      <c r="CI1615" s="192">
        <v>1.8899999999999999E-5</v>
      </c>
      <c r="CJ1615" s="157">
        <v>0</v>
      </c>
      <c r="CK1615" s="157">
        <v>0</v>
      </c>
      <c r="CL1615" s="157">
        <v>0</v>
      </c>
      <c r="CM1615" s="192">
        <v>3.7599999999999999E-5</v>
      </c>
      <c r="CN1615" s="192">
        <v>1.3200000000000001E-5</v>
      </c>
      <c r="CO1615" s="157">
        <v>0</v>
      </c>
      <c r="CP1615" s="157">
        <v>0</v>
      </c>
      <c r="CQ1615" s="192">
        <v>2.4000000000000001E-5</v>
      </c>
      <c r="CR1615" s="157">
        <v>0</v>
      </c>
      <c r="CS1615" s="192">
        <v>1.04E-5</v>
      </c>
      <c r="CT1615" s="157">
        <v>0</v>
      </c>
      <c r="CU1615" s="157">
        <v>0</v>
      </c>
      <c r="CV1615" s="192">
        <v>5.9700000000000001E-5</v>
      </c>
      <c r="CW1615" s="192">
        <v>2.37E-5</v>
      </c>
      <c r="CX1615" s="157">
        <v>0</v>
      </c>
      <c r="CY1615" s="157">
        <v>0</v>
      </c>
      <c r="CZ1615" s="192">
        <v>3.8099999999999998E-5</v>
      </c>
      <c r="DA1615" s="192">
        <v>2.4899999999999999E-5</v>
      </c>
      <c r="DB1615" s="157">
        <v>0</v>
      </c>
      <c r="DC1615" s="192">
        <v>1.0200000000000001E-5</v>
      </c>
      <c r="DD1615" s="192">
        <v>6.02E-5</v>
      </c>
      <c r="DE1615" s="157">
        <v>0</v>
      </c>
      <c r="DF1615" s="192">
        <v>4.5899999999999998E-5</v>
      </c>
      <c r="DG1615" s="157">
        <v>0</v>
      </c>
      <c r="DH1615" s="157">
        <v>0</v>
      </c>
      <c r="DI1615" s="157">
        <v>0</v>
      </c>
      <c r="DJ1615" s="157">
        <v>0</v>
      </c>
      <c r="DK1615" s="157">
        <v>0</v>
      </c>
      <c r="DL1615" s="192">
        <v>9.0000000000000006E-5</v>
      </c>
      <c r="DM1615" s="157">
        <v>0</v>
      </c>
      <c r="DN1615" s="157">
        <v>0</v>
      </c>
      <c r="DO1615" s="157">
        <v>0</v>
      </c>
      <c r="DP1615" s="192">
        <v>1.49E-5</v>
      </c>
      <c r="DQ1615" s="192">
        <v>1.31E-5</v>
      </c>
      <c r="DR1615" s="157">
        <v>0</v>
      </c>
      <c r="DS1615" s="192">
        <v>4.5399999999999999E-5</v>
      </c>
      <c r="DT1615" s="192">
        <v>4.2299999999999998E-5</v>
      </c>
      <c r="DU1615" s="192">
        <v>2.05E-5</v>
      </c>
      <c r="DV1615" s="157">
        <v>1.821371E-3</v>
      </c>
      <c r="DW1615" s="157">
        <v>0</v>
      </c>
      <c r="DX1615" s="157">
        <v>0</v>
      </c>
      <c r="DY1615" s="157">
        <v>0</v>
      </c>
      <c r="DZ1615" s="192">
        <v>6.3299999999999994E-5</v>
      </c>
      <c r="EA1615" s="192">
        <v>4.57E-5</v>
      </c>
      <c r="EB1615" s="192">
        <v>3.5200000000000002E-5</v>
      </c>
      <c r="EC1615" s="157">
        <v>0</v>
      </c>
      <c r="ED1615" s="157">
        <v>0</v>
      </c>
      <c r="EE1615" s="157">
        <v>0</v>
      </c>
      <c r="EF1615" s="192">
        <v>3.2700000000000002E-5</v>
      </c>
      <c r="EG1615" s="157">
        <v>0</v>
      </c>
      <c r="EH1615" s="157">
        <v>0</v>
      </c>
      <c r="EI1615" s="192">
        <v>4.5300000000000003E-5</v>
      </c>
      <c r="EJ1615" s="157">
        <v>0</v>
      </c>
      <c r="EK1615" s="157">
        <v>0</v>
      </c>
      <c r="EL1615" s="157">
        <v>0</v>
      </c>
      <c r="EM1615" s="192">
        <v>3.8099999999999998E-5</v>
      </c>
      <c r="EN1615" s="157">
        <v>0</v>
      </c>
      <c r="EO1615" s="157">
        <v>0</v>
      </c>
      <c r="EP1615" s="157">
        <v>4.1140639999999997E-3</v>
      </c>
      <c r="EQ1615" s="192">
        <v>8.8999999999999995E-6</v>
      </c>
      <c r="ER1615" s="157">
        <v>0</v>
      </c>
      <c r="ES1615" s="157">
        <v>0</v>
      </c>
      <c r="ET1615" s="157">
        <v>0</v>
      </c>
      <c r="EU1615" s="157">
        <v>0</v>
      </c>
      <c r="EV1615" s="192">
        <v>2.0299999999999999E-5</v>
      </c>
      <c r="EW1615" s="192">
        <v>1.8199999999999999E-5</v>
      </c>
      <c r="EX1615" s="192">
        <v>2.4199999999999999E-5</v>
      </c>
      <c r="EY1615" s="157">
        <v>0</v>
      </c>
      <c r="EZ1615" s="157">
        <v>0</v>
      </c>
      <c r="FA1615" s="157">
        <v>1.1337389999999999E-3</v>
      </c>
      <c r="FB1615" s="157">
        <v>7.82156E-4</v>
      </c>
      <c r="FC1615" s="157">
        <v>2.6573389999999999E-3</v>
      </c>
      <c r="FD1615" s="192">
        <v>2.51E-5</v>
      </c>
      <c r="FE1615" s="157">
        <v>1.3468900000000001E-4</v>
      </c>
      <c r="FF1615" s="192">
        <v>3.3899999999999997E-5</v>
      </c>
      <c r="FG1615" s="157">
        <v>0</v>
      </c>
      <c r="FH1615" s="157">
        <v>0</v>
      </c>
      <c r="FI1615" s="192">
        <v>2.76E-5</v>
      </c>
      <c r="FJ1615" s="157">
        <v>3.1929810000000001E-3</v>
      </c>
      <c r="FK1615" s="157">
        <v>0</v>
      </c>
      <c r="FL1615" s="157">
        <v>0</v>
      </c>
      <c r="FM1615" s="157">
        <v>0</v>
      </c>
      <c r="FN1615" s="157">
        <v>0</v>
      </c>
      <c r="FO1615" s="157">
        <v>3.1516600000000001E-3</v>
      </c>
      <c r="FP1615" s="157">
        <v>0</v>
      </c>
      <c r="FQ1615" s="157">
        <v>0</v>
      </c>
      <c r="FR1615" s="157">
        <v>1.333449E-3</v>
      </c>
      <c r="FS1615" s="157">
        <v>6.5786399999999997E-4</v>
      </c>
      <c r="FT1615" s="157">
        <v>1.045729E-3</v>
      </c>
      <c r="FU1615" s="157">
        <v>2.1592680000000002E-3</v>
      </c>
      <c r="FV1615" s="192">
        <v>2.3E-5</v>
      </c>
      <c r="FW1615" s="157">
        <v>6.9430700000000002E-4</v>
      </c>
      <c r="FX1615" s="157">
        <v>0</v>
      </c>
      <c r="FY1615" s="192">
        <v>2.72E-5</v>
      </c>
      <c r="FZ1615" s="157">
        <v>0</v>
      </c>
      <c r="GA1615" s="157">
        <v>0</v>
      </c>
      <c r="GB1615" s="157">
        <v>0</v>
      </c>
      <c r="GC1615" s="157">
        <v>0</v>
      </c>
      <c r="GD1615" s="157">
        <v>0</v>
      </c>
      <c r="GE1615" s="157">
        <v>0</v>
      </c>
      <c r="GF1615" s="192">
        <v>4.1300000000000001E-5</v>
      </c>
      <c r="GG1615" s="157">
        <v>0</v>
      </c>
      <c r="GH1615" s="192">
        <v>2.3300000000000001E-5</v>
      </c>
      <c r="GI1615" s="157">
        <v>0</v>
      </c>
      <c r="GJ1615" s="157">
        <v>3.0709550000000002E-3</v>
      </c>
      <c r="GK1615" s="157">
        <v>0</v>
      </c>
      <c r="GL1615" s="157">
        <v>0</v>
      </c>
      <c r="GM1615" s="157">
        <v>0</v>
      </c>
      <c r="GN1615" s="157">
        <v>0</v>
      </c>
      <c r="GO1615" s="157">
        <v>0</v>
      </c>
      <c r="GP1615" s="157">
        <v>2.8512399999999999E-4</v>
      </c>
      <c r="GQ1615" s="157">
        <v>0</v>
      </c>
      <c r="GR1615" s="157">
        <v>4.7717499999999998E-4</v>
      </c>
      <c r="GS1615" s="157">
        <v>0</v>
      </c>
      <c r="GT1615" s="157">
        <v>0</v>
      </c>
      <c r="GU1615" s="157">
        <v>0</v>
      </c>
      <c r="GV1615" s="157">
        <v>0</v>
      </c>
      <c r="GW1615" s="157">
        <v>0</v>
      </c>
      <c r="GX1615" s="157">
        <v>0</v>
      </c>
      <c r="GY1615" s="157">
        <v>0</v>
      </c>
      <c r="GZ1615" s="157">
        <v>0</v>
      </c>
      <c r="HA1615" s="157">
        <v>0</v>
      </c>
    </row>
    <row r="1616" spans="1:209" x14ac:dyDescent="0.2">
      <c r="A1616" s="157" t="s">
        <v>5425</v>
      </c>
      <c r="B1616" s="157">
        <v>0</v>
      </c>
      <c r="C1616" s="157">
        <v>0</v>
      </c>
      <c r="D1616" s="157">
        <v>0</v>
      </c>
      <c r="E1616" s="157">
        <v>0</v>
      </c>
      <c r="F1616" s="157">
        <v>0</v>
      </c>
      <c r="G1616" s="157">
        <v>0</v>
      </c>
      <c r="H1616" s="157">
        <v>0</v>
      </c>
      <c r="I1616" s="157">
        <v>0</v>
      </c>
      <c r="J1616" s="157">
        <v>0</v>
      </c>
      <c r="K1616" s="157">
        <v>0</v>
      </c>
      <c r="L1616" s="157">
        <v>0</v>
      </c>
      <c r="M1616" s="157">
        <v>0</v>
      </c>
      <c r="N1616" s="157">
        <v>0</v>
      </c>
      <c r="O1616" s="157">
        <v>0</v>
      </c>
      <c r="P1616" s="157">
        <v>0</v>
      </c>
      <c r="Q1616" s="157">
        <v>0</v>
      </c>
      <c r="R1616" s="157">
        <v>0</v>
      </c>
      <c r="S1616" s="157">
        <v>0</v>
      </c>
      <c r="T1616" s="192">
        <v>6.4700000000000001E-5</v>
      </c>
      <c r="U1616" s="157">
        <v>0</v>
      </c>
      <c r="V1616" s="157">
        <v>0</v>
      </c>
      <c r="W1616" s="157">
        <v>0</v>
      </c>
      <c r="X1616" s="157">
        <v>0</v>
      </c>
      <c r="Y1616" s="157">
        <v>0</v>
      </c>
      <c r="Z1616" s="157">
        <v>0</v>
      </c>
      <c r="AA1616" s="157">
        <v>1.6430069999999999E-3</v>
      </c>
      <c r="AB1616" s="157">
        <v>0</v>
      </c>
      <c r="AC1616" s="157">
        <v>0</v>
      </c>
      <c r="AD1616" s="157">
        <v>0</v>
      </c>
      <c r="AE1616" s="157">
        <v>0</v>
      </c>
      <c r="AF1616" s="157">
        <v>0</v>
      </c>
      <c r="AG1616" s="157">
        <v>0</v>
      </c>
      <c r="AH1616" s="157">
        <v>2.7744699999999998E-3</v>
      </c>
      <c r="AI1616" s="157">
        <v>0</v>
      </c>
      <c r="AJ1616" s="157">
        <v>0</v>
      </c>
      <c r="AK1616" s="157">
        <v>0</v>
      </c>
      <c r="AL1616" s="157">
        <v>0</v>
      </c>
      <c r="AM1616" s="157">
        <v>0</v>
      </c>
      <c r="AN1616" s="192">
        <v>1.6500000000000001E-5</v>
      </c>
      <c r="AO1616" s="157">
        <v>0</v>
      </c>
      <c r="AP1616" s="157">
        <v>0</v>
      </c>
      <c r="AQ1616" s="157">
        <v>0</v>
      </c>
      <c r="AR1616" s="157">
        <v>0</v>
      </c>
      <c r="AS1616" s="157">
        <v>0</v>
      </c>
      <c r="AT1616" s="157">
        <v>0</v>
      </c>
      <c r="AU1616" s="157">
        <v>0</v>
      </c>
      <c r="AV1616" s="157">
        <v>0</v>
      </c>
      <c r="AW1616" s="157">
        <v>0</v>
      </c>
      <c r="AX1616" s="157">
        <v>0</v>
      </c>
      <c r="AY1616" s="157">
        <v>0</v>
      </c>
      <c r="AZ1616" s="157">
        <v>0</v>
      </c>
      <c r="BA1616" s="157">
        <v>0</v>
      </c>
      <c r="BB1616" s="157">
        <v>0</v>
      </c>
      <c r="BC1616" s="157">
        <v>1.0183200999999999E-2</v>
      </c>
      <c r="BD1616" s="157">
        <v>1.5564346E-2</v>
      </c>
      <c r="BE1616" s="157">
        <v>2.4072590000000001E-3</v>
      </c>
      <c r="BF1616" s="157">
        <v>0</v>
      </c>
      <c r="BG1616" s="157">
        <v>0</v>
      </c>
      <c r="BH1616" s="157">
        <v>0</v>
      </c>
      <c r="BI1616" s="157">
        <v>0</v>
      </c>
      <c r="BJ1616" s="157">
        <v>0</v>
      </c>
      <c r="BK1616" s="157">
        <v>2.2905360000000001E-3</v>
      </c>
      <c r="BL1616" s="157">
        <v>0</v>
      </c>
      <c r="BM1616" s="157">
        <v>0</v>
      </c>
      <c r="BN1616" s="157">
        <v>0</v>
      </c>
      <c r="BO1616" s="157">
        <v>0</v>
      </c>
      <c r="BP1616" s="157">
        <v>0</v>
      </c>
      <c r="BQ1616" s="157">
        <v>0</v>
      </c>
      <c r="BR1616" s="157">
        <v>5.0740500000000005E-4</v>
      </c>
      <c r="BS1616" s="157">
        <v>0</v>
      </c>
      <c r="BT1616" s="157">
        <v>0</v>
      </c>
      <c r="BU1616" s="157">
        <v>0</v>
      </c>
      <c r="BV1616" s="157">
        <v>0</v>
      </c>
      <c r="BW1616" s="157">
        <v>0</v>
      </c>
      <c r="BX1616" s="157">
        <v>2.0609169999999998E-3</v>
      </c>
      <c r="BY1616" s="157">
        <v>0</v>
      </c>
      <c r="BZ1616" s="157">
        <v>0</v>
      </c>
      <c r="CA1616" s="157">
        <v>5.7300220000000004E-3</v>
      </c>
      <c r="CB1616" s="157">
        <v>0</v>
      </c>
      <c r="CC1616" s="157">
        <v>0</v>
      </c>
      <c r="CD1616" s="157">
        <v>1.198586E-3</v>
      </c>
      <c r="CE1616" s="157">
        <v>0</v>
      </c>
      <c r="CF1616" s="192">
        <v>5.5399999999999998E-5</v>
      </c>
      <c r="CG1616" s="157">
        <v>0</v>
      </c>
      <c r="CH1616" s="157">
        <v>0</v>
      </c>
      <c r="CI1616" s="192">
        <v>1.8899999999999999E-5</v>
      </c>
      <c r="CJ1616" s="157">
        <v>0</v>
      </c>
      <c r="CK1616" s="157">
        <v>0</v>
      </c>
      <c r="CL1616" s="157">
        <v>0</v>
      </c>
      <c r="CM1616" s="157">
        <v>0</v>
      </c>
      <c r="CN1616" s="157">
        <v>0</v>
      </c>
      <c r="CO1616" s="157">
        <v>0</v>
      </c>
      <c r="CP1616" s="157">
        <v>0</v>
      </c>
      <c r="CQ1616" s="192">
        <v>2.4000000000000001E-5</v>
      </c>
      <c r="CR1616" s="157">
        <v>0</v>
      </c>
      <c r="CS1616" s="192">
        <v>2.0800000000000001E-5</v>
      </c>
      <c r="CT1616" s="192">
        <v>7.1400000000000001E-5</v>
      </c>
      <c r="CU1616" s="157">
        <v>0</v>
      </c>
      <c r="CV1616" s="157">
        <v>0</v>
      </c>
      <c r="CW1616" s="157">
        <v>0</v>
      </c>
      <c r="CX1616" s="157">
        <v>1.34318E-4</v>
      </c>
      <c r="CY1616" s="157">
        <v>0</v>
      </c>
      <c r="CZ1616" s="157">
        <v>0</v>
      </c>
      <c r="DA1616" s="157">
        <v>0</v>
      </c>
      <c r="DB1616" s="157">
        <v>0</v>
      </c>
      <c r="DC1616" s="157">
        <v>0</v>
      </c>
      <c r="DD1616" s="157">
        <v>0</v>
      </c>
      <c r="DE1616" s="157">
        <v>0</v>
      </c>
      <c r="DF1616" s="192">
        <v>4.5899999999999998E-5</v>
      </c>
      <c r="DG1616" s="157">
        <v>0</v>
      </c>
      <c r="DH1616" s="157">
        <v>0</v>
      </c>
      <c r="DI1616" s="157">
        <v>0</v>
      </c>
      <c r="DJ1616" s="157">
        <v>0</v>
      </c>
      <c r="DK1616" s="157">
        <v>0</v>
      </c>
      <c r="DL1616" s="157">
        <v>0</v>
      </c>
      <c r="DM1616" s="157">
        <v>0</v>
      </c>
      <c r="DN1616" s="157">
        <v>0</v>
      </c>
      <c r="DO1616" s="157">
        <v>0</v>
      </c>
      <c r="DP1616" s="157">
        <v>0</v>
      </c>
      <c r="DQ1616" s="157">
        <v>0</v>
      </c>
      <c r="DR1616" s="157">
        <v>0</v>
      </c>
      <c r="DS1616" s="192">
        <v>4.5399999999999999E-5</v>
      </c>
      <c r="DT1616" s="157">
        <v>7.6219500000000002E-4</v>
      </c>
      <c r="DU1616" s="192">
        <v>4.1100000000000003E-5</v>
      </c>
      <c r="DV1616" s="157">
        <v>0</v>
      </c>
      <c r="DW1616" s="157">
        <v>0</v>
      </c>
      <c r="DX1616" s="157">
        <v>0</v>
      </c>
      <c r="DY1616" s="157">
        <v>0</v>
      </c>
      <c r="DZ1616" s="157">
        <v>0</v>
      </c>
      <c r="EA1616" s="157">
        <v>0</v>
      </c>
      <c r="EB1616" s="157">
        <v>0</v>
      </c>
      <c r="EC1616" s="157">
        <v>0</v>
      </c>
      <c r="ED1616" s="157">
        <v>0</v>
      </c>
      <c r="EE1616" s="157">
        <v>0</v>
      </c>
      <c r="EF1616" s="157">
        <v>0</v>
      </c>
      <c r="EG1616" s="157">
        <v>0</v>
      </c>
      <c r="EH1616" s="157">
        <v>0</v>
      </c>
      <c r="EI1616" s="157">
        <v>0</v>
      </c>
      <c r="EJ1616" s="157">
        <v>0</v>
      </c>
      <c r="EK1616" s="157">
        <v>2.2117400000000001E-4</v>
      </c>
      <c r="EL1616" s="157">
        <v>0</v>
      </c>
      <c r="EM1616" s="157">
        <v>0</v>
      </c>
      <c r="EN1616" s="157">
        <v>0</v>
      </c>
      <c r="EO1616" s="157">
        <v>0</v>
      </c>
      <c r="EP1616" s="157">
        <v>0</v>
      </c>
      <c r="EQ1616" s="157">
        <v>0</v>
      </c>
      <c r="ER1616" s="157">
        <v>0</v>
      </c>
      <c r="ES1616" s="157">
        <v>0</v>
      </c>
      <c r="ET1616" s="157">
        <v>3.1997620000000001E-3</v>
      </c>
      <c r="EU1616" s="157">
        <v>0</v>
      </c>
      <c r="EV1616" s="157">
        <v>0</v>
      </c>
      <c r="EW1616" s="157">
        <v>0</v>
      </c>
      <c r="EX1616" s="157">
        <v>0</v>
      </c>
      <c r="EY1616" s="157">
        <v>0</v>
      </c>
      <c r="EZ1616" s="157">
        <v>0</v>
      </c>
      <c r="FA1616" s="157">
        <v>0</v>
      </c>
      <c r="FB1616" s="157">
        <v>0</v>
      </c>
      <c r="FC1616" s="157">
        <v>0</v>
      </c>
      <c r="FD1616" s="157">
        <v>0</v>
      </c>
      <c r="FE1616" s="157">
        <v>0</v>
      </c>
      <c r="FF1616" s="157">
        <v>0</v>
      </c>
      <c r="FG1616" s="157">
        <v>0</v>
      </c>
      <c r="FH1616" s="192">
        <v>4.74E-5</v>
      </c>
      <c r="FI1616" s="157">
        <v>0</v>
      </c>
      <c r="FJ1616" s="157">
        <v>0</v>
      </c>
      <c r="FK1616" s="157">
        <v>0</v>
      </c>
      <c r="FL1616" s="157">
        <v>0</v>
      </c>
      <c r="FM1616" s="157">
        <v>1.353695E-3</v>
      </c>
      <c r="FN1616" s="157">
        <v>0</v>
      </c>
      <c r="FO1616" s="157">
        <v>0</v>
      </c>
      <c r="FP1616" s="157">
        <v>0</v>
      </c>
      <c r="FQ1616" s="192">
        <v>4.6999999999999997E-5</v>
      </c>
      <c r="FR1616" s="157">
        <v>0</v>
      </c>
      <c r="FS1616" s="157">
        <v>0</v>
      </c>
      <c r="FT1616" s="157">
        <v>0</v>
      </c>
      <c r="FU1616" s="157">
        <v>0</v>
      </c>
      <c r="FV1616" s="157">
        <v>0</v>
      </c>
      <c r="FW1616" s="157">
        <v>0</v>
      </c>
      <c r="FX1616" s="157">
        <v>0</v>
      </c>
      <c r="FY1616" s="157">
        <v>0</v>
      </c>
      <c r="FZ1616" s="157">
        <v>0</v>
      </c>
      <c r="GA1616" s="157">
        <v>0</v>
      </c>
      <c r="GB1616" s="157">
        <v>0</v>
      </c>
      <c r="GC1616" s="157">
        <v>1.5101700000000001E-4</v>
      </c>
      <c r="GD1616" s="157">
        <v>0</v>
      </c>
      <c r="GE1616" s="157">
        <v>0</v>
      </c>
      <c r="GF1616" s="157">
        <v>0</v>
      </c>
      <c r="GG1616" s="157">
        <v>0</v>
      </c>
      <c r="GH1616" s="157">
        <v>0</v>
      </c>
      <c r="GI1616" s="157">
        <v>0</v>
      </c>
      <c r="GJ1616" s="157">
        <v>0</v>
      </c>
      <c r="GK1616" s="157">
        <v>1.419614E-3</v>
      </c>
      <c r="GL1616" s="157">
        <v>0</v>
      </c>
      <c r="GM1616" s="157">
        <v>0</v>
      </c>
      <c r="GN1616" s="157">
        <v>0</v>
      </c>
      <c r="GO1616" s="157">
        <v>0</v>
      </c>
      <c r="GP1616" s="157">
        <v>0</v>
      </c>
      <c r="GQ1616" s="157">
        <v>0</v>
      </c>
      <c r="GR1616" s="157">
        <v>0</v>
      </c>
      <c r="GS1616" s="157">
        <v>3.6542999999999998E-4</v>
      </c>
      <c r="GT1616" s="157">
        <v>0</v>
      </c>
      <c r="GU1616" s="157">
        <v>1.3157894999999999E-2</v>
      </c>
      <c r="GV1616" s="157">
        <v>0</v>
      </c>
      <c r="GW1616" s="157">
        <v>0</v>
      </c>
      <c r="GX1616" s="157">
        <v>0</v>
      </c>
      <c r="GY1616" s="157">
        <v>0</v>
      </c>
      <c r="GZ1616" s="157">
        <v>0</v>
      </c>
      <c r="HA1616" s="157">
        <v>0</v>
      </c>
    </row>
    <row r="1617" spans="1:209" x14ac:dyDescent="0.2">
      <c r="A1617" s="157" t="s">
        <v>5426</v>
      </c>
      <c r="B1617" s="192">
        <v>1.49E-5</v>
      </c>
      <c r="C1617" s="192">
        <v>4.5899999999999998E-5</v>
      </c>
      <c r="D1617" s="157">
        <v>0</v>
      </c>
      <c r="E1617" s="157">
        <v>1.3984100000000001E-4</v>
      </c>
      <c r="F1617" s="192">
        <v>1.3200000000000001E-5</v>
      </c>
      <c r="G1617" s="157">
        <v>0</v>
      </c>
      <c r="H1617" s="157">
        <v>0</v>
      </c>
      <c r="I1617" s="157">
        <v>0</v>
      </c>
      <c r="J1617" s="157">
        <v>0</v>
      </c>
      <c r="K1617" s="157">
        <v>4.2867900000000001E-4</v>
      </c>
      <c r="L1617" s="157">
        <v>0</v>
      </c>
      <c r="M1617" s="157">
        <v>2.0286499999999999E-4</v>
      </c>
      <c r="N1617" s="157">
        <v>0</v>
      </c>
      <c r="O1617" s="157">
        <v>0</v>
      </c>
      <c r="P1617" s="157">
        <v>0</v>
      </c>
      <c r="Q1617" s="157">
        <v>2.21239E-4</v>
      </c>
      <c r="R1617" s="157">
        <v>1.4834850000000001E-3</v>
      </c>
      <c r="S1617" s="157">
        <v>3.5949700000000002E-4</v>
      </c>
      <c r="T1617" s="192">
        <v>6.4700000000000001E-5</v>
      </c>
      <c r="U1617" s="157">
        <v>9.0437899999999997E-4</v>
      </c>
      <c r="V1617" s="192">
        <v>6.0900000000000003E-5</v>
      </c>
      <c r="W1617" s="157">
        <v>0</v>
      </c>
      <c r="X1617" s="157">
        <v>0</v>
      </c>
      <c r="Y1617" s="192">
        <v>2.0000000000000002E-5</v>
      </c>
      <c r="Z1617" s="157">
        <v>2.1109699999999999E-4</v>
      </c>
      <c r="AA1617" s="157">
        <v>0</v>
      </c>
      <c r="AB1617" s="157">
        <v>0</v>
      </c>
      <c r="AC1617" s="157">
        <v>0</v>
      </c>
      <c r="AD1617" s="157">
        <v>0</v>
      </c>
      <c r="AE1617" s="192">
        <v>1.3900000000000001E-5</v>
      </c>
      <c r="AF1617" s="157">
        <v>0</v>
      </c>
      <c r="AG1617" s="157">
        <v>0</v>
      </c>
      <c r="AH1617" s="157">
        <v>0</v>
      </c>
      <c r="AI1617" s="157">
        <v>0</v>
      </c>
      <c r="AJ1617" s="157">
        <v>0</v>
      </c>
      <c r="AK1617" s="157">
        <v>0</v>
      </c>
      <c r="AL1617" s="157">
        <v>0</v>
      </c>
      <c r="AM1617" s="157">
        <v>0</v>
      </c>
      <c r="AN1617" s="157">
        <v>0</v>
      </c>
      <c r="AO1617" s="157">
        <v>0</v>
      </c>
      <c r="AP1617" s="157">
        <v>0</v>
      </c>
      <c r="AQ1617" s="157">
        <v>0</v>
      </c>
      <c r="AR1617" s="157">
        <v>0</v>
      </c>
      <c r="AS1617" s="157">
        <v>0</v>
      </c>
      <c r="AT1617" s="157">
        <v>0</v>
      </c>
      <c r="AU1617" s="157">
        <v>0</v>
      </c>
      <c r="AV1617" s="157">
        <v>0</v>
      </c>
      <c r="AW1617" s="157">
        <v>0</v>
      </c>
      <c r="AX1617" s="157">
        <v>0</v>
      </c>
      <c r="AY1617" s="157">
        <v>0</v>
      </c>
      <c r="AZ1617" s="157">
        <v>0</v>
      </c>
      <c r="BA1617" s="157">
        <v>0</v>
      </c>
      <c r="BB1617" s="157">
        <v>0</v>
      </c>
      <c r="BC1617" s="157">
        <v>0</v>
      </c>
      <c r="BD1617" s="157">
        <v>0</v>
      </c>
      <c r="BE1617" s="157">
        <v>0</v>
      </c>
      <c r="BF1617" s="157">
        <v>3.0477400000000001E-4</v>
      </c>
      <c r="BG1617" s="157">
        <v>0</v>
      </c>
      <c r="BH1617" s="157">
        <v>0</v>
      </c>
      <c r="BI1617" s="157">
        <v>0</v>
      </c>
      <c r="BJ1617" s="157">
        <v>0</v>
      </c>
      <c r="BK1617" s="157">
        <v>0</v>
      </c>
      <c r="BL1617" s="192">
        <v>3.5800000000000003E-5</v>
      </c>
      <c r="BM1617" s="157">
        <v>0</v>
      </c>
      <c r="BN1617" s="157">
        <v>0</v>
      </c>
      <c r="BO1617" s="157">
        <v>0</v>
      </c>
      <c r="BP1617" s="157">
        <v>0</v>
      </c>
      <c r="BQ1617" s="157">
        <v>0</v>
      </c>
      <c r="BR1617" s="157">
        <v>0</v>
      </c>
      <c r="BS1617" s="157">
        <v>0</v>
      </c>
      <c r="BT1617" s="157">
        <v>0</v>
      </c>
      <c r="BU1617" s="157">
        <v>0</v>
      </c>
      <c r="BV1617" s="192">
        <v>4.7500000000000003E-5</v>
      </c>
      <c r="BW1617" s="157">
        <v>0</v>
      </c>
      <c r="BX1617" s="157">
        <v>0</v>
      </c>
      <c r="BY1617" s="157">
        <v>0</v>
      </c>
      <c r="BZ1617" s="157">
        <v>0</v>
      </c>
      <c r="CA1617" s="157">
        <v>0</v>
      </c>
      <c r="CB1617" s="192">
        <v>7.25E-5</v>
      </c>
      <c r="CC1617" s="157">
        <v>0</v>
      </c>
      <c r="CD1617" s="157">
        <v>0</v>
      </c>
      <c r="CE1617" s="157">
        <v>0</v>
      </c>
      <c r="CF1617" s="157">
        <v>0</v>
      </c>
      <c r="CG1617" s="157">
        <v>0</v>
      </c>
      <c r="CH1617" s="157">
        <v>1.5966799999999999E-4</v>
      </c>
      <c r="CI1617" s="157">
        <v>0</v>
      </c>
      <c r="CJ1617" s="157">
        <v>0</v>
      </c>
      <c r="CK1617" s="157">
        <v>0</v>
      </c>
      <c r="CL1617" s="157">
        <v>0</v>
      </c>
      <c r="CM1617" s="157">
        <v>0</v>
      </c>
      <c r="CN1617" s="157">
        <v>0</v>
      </c>
      <c r="CO1617" s="157">
        <v>0</v>
      </c>
      <c r="CP1617" s="157">
        <v>0</v>
      </c>
      <c r="CQ1617" s="157">
        <v>0</v>
      </c>
      <c r="CR1617" s="157">
        <v>0</v>
      </c>
      <c r="CS1617" s="157">
        <v>0</v>
      </c>
      <c r="CT1617" s="157">
        <v>0</v>
      </c>
      <c r="CU1617" s="157">
        <v>0</v>
      </c>
      <c r="CV1617" s="157">
        <v>2.38991E-4</v>
      </c>
      <c r="CW1617" s="192">
        <v>9.4900000000000003E-5</v>
      </c>
      <c r="CX1617" s="157">
        <v>0</v>
      </c>
      <c r="CY1617" s="157">
        <v>0</v>
      </c>
      <c r="CZ1617" s="157">
        <v>0</v>
      </c>
      <c r="DA1617" s="157">
        <v>0</v>
      </c>
      <c r="DB1617" s="157">
        <v>0</v>
      </c>
      <c r="DC1617" s="157">
        <v>0</v>
      </c>
      <c r="DD1617" s="157">
        <v>0</v>
      </c>
      <c r="DE1617" s="157">
        <v>0</v>
      </c>
      <c r="DF1617" s="157">
        <v>0</v>
      </c>
      <c r="DG1617" s="157">
        <v>0</v>
      </c>
      <c r="DH1617" s="157">
        <v>0</v>
      </c>
      <c r="DI1617" s="157">
        <v>0</v>
      </c>
      <c r="DJ1617" s="157">
        <v>0</v>
      </c>
      <c r="DK1617" s="157">
        <v>0</v>
      </c>
      <c r="DL1617" s="157">
        <v>0</v>
      </c>
      <c r="DM1617" s="157">
        <v>0</v>
      </c>
      <c r="DN1617" s="157">
        <v>0</v>
      </c>
      <c r="DO1617" s="157">
        <v>0</v>
      </c>
      <c r="DP1617" s="157">
        <v>0</v>
      </c>
      <c r="DQ1617" s="157">
        <v>1.18325E-4</v>
      </c>
      <c r="DR1617" s="157">
        <v>0</v>
      </c>
      <c r="DS1617" s="157">
        <v>0</v>
      </c>
      <c r="DT1617" s="157">
        <v>0</v>
      </c>
      <c r="DU1617" s="157">
        <v>0</v>
      </c>
      <c r="DV1617" s="157">
        <v>0</v>
      </c>
      <c r="DW1617" s="157">
        <v>0</v>
      </c>
      <c r="DX1617" s="157">
        <v>0</v>
      </c>
      <c r="DY1617" s="157">
        <v>0</v>
      </c>
      <c r="DZ1617" s="157">
        <v>0</v>
      </c>
      <c r="EA1617" s="157">
        <v>1.3708599999999999E-4</v>
      </c>
      <c r="EB1617" s="192">
        <v>7.0400000000000004E-5</v>
      </c>
      <c r="EC1617" s="157">
        <v>0</v>
      </c>
      <c r="ED1617" s="157">
        <v>0</v>
      </c>
      <c r="EE1617" s="157">
        <v>0</v>
      </c>
      <c r="EF1617" s="157">
        <v>0</v>
      </c>
      <c r="EG1617" s="157">
        <v>0</v>
      </c>
      <c r="EH1617" s="157">
        <v>0</v>
      </c>
      <c r="EI1617" s="157">
        <v>0</v>
      </c>
      <c r="EJ1617" s="157">
        <v>0</v>
      </c>
      <c r="EK1617" s="157">
        <v>0</v>
      </c>
      <c r="EL1617" s="157">
        <v>0</v>
      </c>
      <c r="EM1617" s="157">
        <v>0</v>
      </c>
      <c r="EN1617" s="157">
        <v>0</v>
      </c>
      <c r="EO1617" s="157">
        <v>0</v>
      </c>
      <c r="EP1617" s="157">
        <v>0</v>
      </c>
      <c r="EQ1617" s="157">
        <v>0</v>
      </c>
      <c r="ER1617" s="157">
        <v>0</v>
      </c>
      <c r="ES1617" s="157">
        <v>0</v>
      </c>
      <c r="ET1617" s="157">
        <v>0</v>
      </c>
      <c r="EU1617" s="157">
        <v>0</v>
      </c>
      <c r="EV1617" s="157">
        <v>0</v>
      </c>
      <c r="EW1617" s="157">
        <v>0</v>
      </c>
      <c r="EX1617" s="157">
        <v>0</v>
      </c>
      <c r="EY1617" s="157">
        <v>0</v>
      </c>
      <c r="EZ1617" s="157">
        <v>0</v>
      </c>
      <c r="FA1617" s="157">
        <v>0</v>
      </c>
      <c r="FB1617" s="157">
        <v>0</v>
      </c>
      <c r="FC1617" s="157">
        <v>0</v>
      </c>
      <c r="FD1617" s="157">
        <v>0</v>
      </c>
      <c r="FE1617" s="157">
        <v>0</v>
      </c>
      <c r="FF1617" s="157">
        <v>0</v>
      </c>
      <c r="FG1617" s="157">
        <v>0</v>
      </c>
      <c r="FH1617" s="157">
        <v>0</v>
      </c>
      <c r="FI1617" s="157">
        <v>0</v>
      </c>
      <c r="FJ1617" s="157">
        <v>0</v>
      </c>
      <c r="FK1617" s="157">
        <v>0</v>
      </c>
      <c r="FL1617" s="192">
        <v>3.2100000000000001E-5</v>
      </c>
      <c r="FM1617" s="157">
        <v>0</v>
      </c>
      <c r="FN1617" s="157">
        <v>0</v>
      </c>
      <c r="FO1617" s="157">
        <v>0</v>
      </c>
      <c r="FP1617" s="157">
        <v>0</v>
      </c>
      <c r="FQ1617" s="157">
        <v>0</v>
      </c>
      <c r="FR1617" s="157">
        <v>0</v>
      </c>
      <c r="FS1617" s="157">
        <v>0</v>
      </c>
      <c r="FT1617" s="157">
        <v>0</v>
      </c>
      <c r="FU1617" s="157">
        <v>0</v>
      </c>
      <c r="FV1617" s="157">
        <v>0</v>
      </c>
      <c r="FW1617" s="157">
        <v>0</v>
      </c>
      <c r="FX1617" s="157">
        <v>0</v>
      </c>
      <c r="FY1617" s="157">
        <v>0</v>
      </c>
      <c r="FZ1617" s="157">
        <v>0</v>
      </c>
      <c r="GA1617" s="157">
        <v>0</v>
      </c>
      <c r="GB1617" s="157">
        <v>0</v>
      </c>
      <c r="GC1617" s="157">
        <v>0</v>
      </c>
      <c r="GD1617" s="157">
        <v>0</v>
      </c>
      <c r="GE1617" s="157">
        <v>0</v>
      </c>
      <c r="GF1617" s="157">
        <v>0</v>
      </c>
      <c r="GG1617" s="157">
        <v>0</v>
      </c>
      <c r="GH1617" s="157">
        <v>0</v>
      </c>
      <c r="GI1617" s="192">
        <v>5.1499999999999998E-5</v>
      </c>
      <c r="GJ1617" s="157">
        <v>0</v>
      </c>
      <c r="GK1617" s="157">
        <v>0</v>
      </c>
      <c r="GL1617" s="157">
        <v>1.3233200000000001E-4</v>
      </c>
      <c r="GM1617" s="157">
        <v>0</v>
      </c>
      <c r="GN1617" s="157">
        <v>0</v>
      </c>
      <c r="GO1617" s="157">
        <v>0</v>
      </c>
      <c r="GP1617" s="157">
        <v>0</v>
      </c>
      <c r="GQ1617" s="157">
        <v>0</v>
      </c>
      <c r="GR1617" s="157">
        <v>0</v>
      </c>
      <c r="GS1617" s="157">
        <v>0</v>
      </c>
      <c r="GT1617" s="157">
        <v>0</v>
      </c>
      <c r="GU1617" s="157">
        <v>0</v>
      </c>
      <c r="GV1617" s="157">
        <v>0</v>
      </c>
      <c r="GW1617" s="157">
        <v>0</v>
      </c>
      <c r="GX1617" s="157">
        <v>0</v>
      </c>
      <c r="GY1617" s="157">
        <v>0</v>
      </c>
      <c r="GZ1617" s="157">
        <v>0</v>
      </c>
      <c r="HA1617" s="157">
        <v>0</v>
      </c>
    </row>
    <row r="1618" spans="1:209" x14ac:dyDescent="0.2">
      <c r="A1618" s="157" t="s">
        <v>5427</v>
      </c>
      <c r="B1618" s="157">
        <v>0</v>
      </c>
      <c r="C1618" s="157">
        <v>0</v>
      </c>
      <c r="D1618" s="157">
        <v>0</v>
      </c>
      <c r="E1618" s="157">
        <v>0</v>
      </c>
      <c r="F1618" s="157">
        <v>0</v>
      </c>
      <c r="G1618" s="157">
        <v>0</v>
      </c>
      <c r="H1618" s="192">
        <v>3.15E-5</v>
      </c>
      <c r="I1618" s="157">
        <v>0</v>
      </c>
      <c r="J1618" s="157">
        <v>0</v>
      </c>
      <c r="K1618" s="157">
        <v>0</v>
      </c>
      <c r="L1618" s="157">
        <v>0</v>
      </c>
      <c r="M1618" s="192">
        <v>8.8200000000000003E-5</v>
      </c>
      <c r="N1618" s="157">
        <v>0</v>
      </c>
      <c r="O1618" s="157">
        <v>0</v>
      </c>
      <c r="P1618" s="157">
        <v>0</v>
      </c>
      <c r="Q1618" s="157">
        <v>0</v>
      </c>
      <c r="R1618" s="157">
        <v>0</v>
      </c>
      <c r="S1618" s="157">
        <v>0</v>
      </c>
      <c r="T1618" s="157">
        <v>0</v>
      </c>
      <c r="U1618" s="157">
        <v>0</v>
      </c>
      <c r="V1618" s="157">
        <v>0</v>
      </c>
      <c r="W1618" s="192">
        <v>1.0499999999999999E-5</v>
      </c>
      <c r="X1618" s="157">
        <v>0</v>
      </c>
      <c r="Y1618" s="157">
        <v>0</v>
      </c>
      <c r="Z1618" s="192">
        <v>1.7600000000000001E-5</v>
      </c>
      <c r="AA1618" s="157">
        <v>0</v>
      </c>
      <c r="AB1618" s="157">
        <v>0</v>
      </c>
      <c r="AC1618" s="157">
        <v>0</v>
      </c>
      <c r="AD1618" s="157">
        <v>0</v>
      </c>
      <c r="AE1618" s="157">
        <v>0</v>
      </c>
      <c r="AF1618" s="157">
        <v>0</v>
      </c>
      <c r="AG1618" s="157">
        <v>0</v>
      </c>
      <c r="AH1618" s="157">
        <v>0</v>
      </c>
      <c r="AI1618" s="157">
        <v>0</v>
      </c>
      <c r="AJ1618" s="157">
        <v>0</v>
      </c>
      <c r="AK1618" s="157">
        <v>0</v>
      </c>
      <c r="AL1618" s="157">
        <v>0</v>
      </c>
      <c r="AM1618" s="157">
        <v>1.4482000000000001E-4</v>
      </c>
      <c r="AN1618" s="192">
        <v>4.9599999999999999E-5</v>
      </c>
      <c r="AO1618" s="192">
        <v>2.5299999999999998E-5</v>
      </c>
      <c r="AP1618" s="157">
        <v>0</v>
      </c>
      <c r="AQ1618" s="192">
        <v>2.09E-5</v>
      </c>
      <c r="AR1618" s="192">
        <v>2.55E-5</v>
      </c>
      <c r="AS1618" s="157">
        <v>0</v>
      </c>
      <c r="AT1618" s="157">
        <v>0</v>
      </c>
      <c r="AU1618" s="157">
        <v>0</v>
      </c>
      <c r="AV1618" s="157">
        <v>0</v>
      </c>
      <c r="AW1618" s="157">
        <v>0</v>
      </c>
      <c r="AX1618" s="157">
        <v>0</v>
      </c>
      <c r="AY1618" s="157">
        <v>0</v>
      </c>
      <c r="AZ1618" s="157">
        <v>0</v>
      </c>
      <c r="BA1618" s="192">
        <v>2.41E-5</v>
      </c>
      <c r="BB1618" s="157">
        <v>0</v>
      </c>
      <c r="BC1618" s="157">
        <v>0</v>
      </c>
      <c r="BD1618" s="157">
        <v>0</v>
      </c>
      <c r="BE1618" s="157">
        <v>0</v>
      </c>
      <c r="BF1618" s="157">
        <v>0</v>
      </c>
      <c r="BG1618" s="157">
        <v>0</v>
      </c>
      <c r="BH1618" s="157">
        <v>0</v>
      </c>
      <c r="BI1618" s="157">
        <v>0</v>
      </c>
      <c r="BJ1618" s="157">
        <v>0</v>
      </c>
      <c r="BK1618" s="157">
        <v>0</v>
      </c>
      <c r="BL1618" s="157">
        <v>0</v>
      </c>
      <c r="BM1618" s="157">
        <v>0</v>
      </c>
      <c r="BN1618" s="157">
        <v>0</v>
      </c>
      <c r="BO1618" s="157">
        <v>0</v>
      </c>
      <c r="BP1618" s="157">
        <v>0</v>
      </c>
      <c r="BQ1618" s="157">
        <v>0</v>
      </c>
      <c r="BR1618" s="157">
        <v>0</v>
      </c>
      <c r="BS1618" s="157">
        <v>0</v>
      </c>
      <c r="BT1618" s="157">
        <v>0</v>
      </c>
      <c r="BU1618" s="157">
        <v>0</v>
      </c>
      <c r="BV1618" s="157">
        <v>0</v>
      </c>
      <c r="BW1618" s="192">
        <v>2.3900000000000002E-5</v>
      </c>
      <c r="BX1618" s="157">
        <v>0</v>
      </c>
      <c r="BY1618" s="157">
        <v>0</v>
      </c>
      <c r="BZ1618" s="157">
        <v>0</v>
      </c>
      <c r="CA1618" s="157">
        <v>0</v>
      </c>
      <c r="CB1618" s="157">
        <v>0</v>
      </c>
      <c r="CC1618" s="157">
        <v>0</v>
      </c>
      <c r="CD1618" s="157">
        <v>0</v>
      </c>
      <c r="CE1618" s="157">
        <v>0</v>
      </c>
      <c r="CF1618" s="157">
        <v>0</v>
      </c>
      <c r="CG1618" s="157">
        <v>0</v>
      </c>
      <c r="CH1618" s="157">
        <v>0</v>
      </c>
      <c r="CI1618" s="192">
        <v>1.8899999999999999E-5</v>
      </c>
      <c r="CJ1618" s="157">
        <v>0</v>
      </c>
      <c r="CK1618" s="157">
        <v>0</v>
      </c>
      <c r="CL1618" s="192">
        <v>4.4299999999999999E-5</v>
      </c>
      <c r="CM1618" s="157">
        <v>0</v>
      </c>
      <c r="CN1618" s="192">
        <v>6.6199999999999996E-5</v>
      </c>
      <c r="CO1618" s="157">
        <v>1.6359E-4</v>
      </c>
      <c r="CP1618" s="157">
        <v>0</v>
      </c>
      <c r="CQ1618" s="157">
        <v>0</v>
      </c>
      <c r="CR1618" s="157">
        <v>0</v>
      </c>
      <c r="CS1618" s="157">
        <v>0</v>
      </c>
      <c r="CT1618" s="157">
        <v>0</v>
      </c>
      <c r="CU1618" s="157">
        <v>0</v>
      </c>
      <c r="CV1618" s="157">
        <v>0</v>
      </c>
      <c r="CW1618" s="192">
        <v>6.5300000000000002E-5</v>
      </c>
      <c r="CX1618" s="157">
        <v>0</v>
      </c>
      <c r="CY1618" s="157">
        <v>0</v>
      </c>
      <c r="CZ1618" s="157">
        <v>0</v>
      </c>
      <c r="DA1618" s="157">
        <v>0</v>
      </c>
      <c r="DB1618" s="157">
        <v>0</v>
      </c>
      <c r="DC1618" s="157">
        <v>0</v>
      </c>
      <c r="DD1618" s="192">
        <v>1.5E-5</v>
      </c>
      <c r="DE1618" s="157">
        <v>1.8535700000000001E-4</v>
      </c>
      <c r="DF1618" s="157">
        <v>0</v>
      </c>
      <c r="DG1618" s="157">
        <v>0</v>
      </c>
      <c r="DH1618" s="157">
        <v>2.02511E-4</v>
      </c>
      <c r="DI1618" s="157">
        <v>0</v>
      </c>
      <c r="DJ1618" s="157">
        <v>1.34098E-4</v>
      </c>
      <c r="DK1618" s="157">
        <v>1.01937E-4</v>
      </c>
      <c r="DL1618" s="157">
        <v>0</v>
      </c>
      <c r="DM1618" s="157">
        <v>0</v>
      </c>
      <c r="DN1618" s="157">
        <v>0</v>
      </c>
      <c r="DO1618" s="157">
        <v>0</v>
      </c>
      <c r="DP1618" s="157">
        <v>0</v>
      </c>
      <c r="DQ1618" s="157">
        <v>0</v>
      </c>
      <c r="DR1618" s="157">
        <v>0</v>
      </c>
      <c r="DS1618" s="157">
        <v>0</v>
      </c>
      <c r="DT1618" s="157">
        <v>0</v>
      </c>
      <c r="DU1618" s="157">
        <v>0</v>
      </c>
      <c r="DV1618" s="157">
        <v>0</v>
      </c>
      <c r="DW1618" s="157">
        <v>0</v>
      </c>
      <c r="DX1618" s="192">
        <v>5.4400000000000001E-5</v>
      </c>
      <c r="DY1618" s="157">
        <v>0</v>
      </c>
      <c r="DZ1618" s="157">
        <v>0</v>
      </c>
      <c r="EA1618" s="157">
        <v>0</v>
      </c>
      <c r="EB1618" s="157">
        <v>0</v>
      </c>
      <c r="EC1618" s="157">
        <v>0</v>
      </c>
      <c r="ED1618" s="157">
        <v>1.4770300000000001E-4</v>
      </c>
      <c r="EE1618" s="192">
        <v>2.6599999999999999E-5</v>
      </c>
      <c r="EF1618" s="157">
        <v>0</v>
      </c>
      <c r="EG1618" s="157">
        <v>0</v>
      </c>
      <c r="EH1618" s="192">
        <v>7.9400000000000006E-5</v>
      </c>
      <c r="EI1618" s="157">
        <v>0</v>
      </c>
      <c r="EJ1618" s="157">
        <v>0</v>
      </c>
      <c r="EK1618" s="157">
        <v>0</v>
      </c>
      <c r="EL1618" s="157">
        <v>0</v>
      </c>
      <c r="EM1618" s="157">
        <v>0</v>
      </c>
      <c r="EN1618" s="157">
        <v>0</v>
      </c>
      <c r="EO1618" s="157">
        <v>0</v>
      </c>
      <c r="EP1618" s="157">
        <v>0</v>
      </c>
      <c r="EQ1618" s="192">
        <v>8.8999999999999995E-6</v>
      </c>
      <c r="ER1618" s="157">
        <v>0</v>
      </c>
      <c r="ES1618" s="157">
        <v>0</v>
      </c>
      <c r="ET1618" s="157">
        <v>0</v>
      </c>
      <c r="EU1618" s="157">
        <v>0</v>
      </c>
      <c r="EV1618" s="157">
        <v>0</v>
      </c>
      <c r="EW1618" s="157">
        <v>0</v>
      </c>
      <c r="EX1618" s="157">
        <v>0</v>
      </c>
      <c r="EY1618" s="157">
        <v>0</v>
      </c>
      <c r="EZ1618" s="157">
        <v>0</v>
      </c>
      <c r="FA1618" s="157">
        <v>0</v>
      </c>
      <c r="FB1618" s="157">
        <v>0</v>
      </c>
      <c r="FC1618" s="157">
        <v>0</v>
      </c>
      <c r="FD1618" s="192">
        <v>2.51E-5</v>
      </c>
      <c r="FE1618" s="157">
        <v>2.02034E-4</v>
      </c>
      <c r="FF1618" s="192">
        <v>3.3899999999999997E-5</v>
      </c>
      <c r="FG1618" s="157">
        <v>0</v>
      </c>
      <c r="FH1618" s="157">
        <v>0</v>
      </c>
      <c r="FI1618" s="157">
        <v>0</v>
      </c>
      <c r="FJ1618" s="157">
        <v>0</v>
      </c>
      <c r="FK1618" s="157">
        <v>0</v>
      </c>
      <c r="FL1618" s="157">
        <v>0</v>
      </c>
      <c r="FM1618" s="157">
        <v>0</v>
      </c>
      <c r="FN1618" s="157">
        <v>0</v>
      </c>
      <c r="FO1618" s="157">
        <v>0</v>
      </c>
      <c r="FP1618" s="157">
        <v>0</v>
      </c>
      <c r="FQ1618" s="157">
        <v>0</v>
      </c>
      <c r="FR1618" s="157">
        <v>0</v>
      </c>
      <c r="FS1618" s="157">
        <v>0</v>
      </c>
      <c r="FT1618" s="157">
        <v>0</v>
      </c>
      <c r="FU1618" s="157">
        <v>0</v>
      </c>
      <c r="FV1618" s="157">
        <v>0</v>
      </c>
      <c r="FW1618" s="157">
        <v>0</v>
      </c>
      <c r="FX1618" s="157">
        <v>0</v>
      </c>
      <c r="FY1618" s="157">
        <v>0</v>
      </c>
      <c r="FZ1618" s="157">
        <v>0</v>
      </c>
      <c r="GA1618" s="192">
        <v>3.8899999999999997E-5</v>
      </c>
      <c r="GB1618" s="157">
        <v>0</v>
      </c>
      <c r="GC1618" s="157">
        <v>0</v>
      </c>
      <c r="GD1618" s="157">
        <v>0</v>
      </c>
      <c r="GE1618" s="157">
        <v>0</v>
      </c>
      <c r="GF1618" s="157">
        <v>0</v>
      </c>
      <c r="GG1618" s="157">
        <v>0</v>
      </c>
      <c r="GH1618" s="157">
        <v>0</v>
      </c>
      <c r="GI1618" s="157">
        <v>0</v>
      </c>
      <c r="GJ1618" s="157">
        <v>0</v>
      </c>
      <c r="GK1618" s="157">
        <v>0</v>
      </c>
      <c r="GL1618" s="192">
        <v>3.3099999999999998E-5</v>
      </c>
      <c r="GM1618" s="157">
        <v>1.9197499999999999E-4</v>
      </c>
      <c r="GN1618" s="157">
        <v>0</v>
      </c>
      <c r="GO1618" s="157">
        <v>0</v>
      </c>
      <c r="GP1618" s="157">
        <v>0</v>
      </c>
      <c r="GQ1618" s="157">
        <v>0</v>
      </c>
      <c r="GR1618" s="157">
        <v>0</v>
      </c>
      <c r="GS1618" s="157">
        <v>0</v>
      </c>
      <c r="GT1618" s="157">
        <v>0</v>
      </c>
      <c r="GU1618" s="157">
        <v>0</v>
      </c>
      <c r="GV1618" s="157">
        <v>0</v>
      </c>
      <c r="GW1618" s="157">
        <v>0</v>
      </c>
      <c r="GX1618" s="157">
        <v>0</v>
      </c>
      <c r="GY1618" s="157">
        <v>0</v>
      </c>
      <c r="GZ1618" s="157">
        <v>0</v>
      </c>
      <c r="HA1618" s="157">
        <v>0</v>
      </c>
    </row>
    <row r="1619" spans="1:209" x14ac:dyDescent="0.2">
      <c r="A1619" s="157" t="s">
        <v>5428</v>
      </c>
      <c r="B1619" s="157">
        <v>0</v>
      </c>
      <c r="C1619" s="157">
        <v>0</v>
      </c>
      <c r="D1619" s="157">
        <v>0</v>
      </c>
      <c r="E1619" s="157">
        <v>0</v>
      </c>
      <c r="F1619" s="157">
        <v>0</v>
      </c>
      <c r="G1619" s="157">
        <v>0</v>
      </c>
      <c r="H1619" s="157">
        <v>0</v>
      </c>
      <c r="I1619" s="157">
        <v>0</v>
      </c>
      <c r="J1619" s="192">
        <v>8.67E-6</v>
      </c>
      <c r="K1619" s="157">
        <v>0</v>
      </c>
      <c r="L1619" s="157">
        <v>0</v>
      </c>
      <c r="M1619" s="157">
        <v>0</v>
      </c>
      <c r="N1619" s="157">
        <v>0</v>
      </c>
      <c r="O1619" s="192">
        <v>1.6500000000000001E-5</v>
      </c>
      <c r="P1619" s="157">
        <v>0</v>
      </c>
      <c r="Q1619" s="192">
        <v>3.1600000000000002E-5</v>
      </c>
      <c r="R1619" s="157">
        <v>0</v>
      </c>
      <c r="S1619" s="157">
        <v>0</v>
      </c>
      <c r="T1619" s="157">
        <v>0</v>
      </c>
      <c r="U1619" s="157">
        <v>0</v>
      </c>
      <c r="V1619" s="157">
        <v>0</v>
      </c>
      <c r="W1619" s="192">
        <v>5.2499999999999997E-6</v>
      </c>
      <c r="X1619" s="157">
        <v>0</v>
      </c>
      <c r="Y1619" s="157">
        <v>0</v>
      </c>
      <c r="Z1619" s="157">
        <v>0</v>
      </c>
      <c r="AA1619" s="157">
        <v>0</v>
      </c>
      <c r="AB1619" s="157">
        <v>0</v>
      </c>
      <c r="AC1619" s="192">
        <v>1.9300000000000002E-5</v>
      </c>
      <c r="AD1619" s="157">
        <v>0</v>
      </c>
      <c r="AE1619" s="157">
        <v>0</v>
      </c>
      <c r="AF1619" s="192">
        <v>4.49E-5</v>
      </c>
      <c r="AG1619" s="157">
        <v>0</v>
      </c>
      <c r="AH1619" s="157">
        <v>0</v>
      </c>
      <c r="AI1619" s="157">
        <v>8.89611E-4</v>
      </c>
      <c r="AJ1619" s="157">
        <v>0</v>
      </c>
      <c r="AK1619" s="157">
        <v>0</v>
      </c>
      <c r="AL1619" s="157">
        <v>0</v>
      </c>
      <c r="AM1619" s="157">
        <v>0</v>
      </c>
      <c r="AN1619" s="157">
        <v>0</v>
      </c>
      <c r="AO1619" s="157">
        <v>0</v>
      </c>
      <c r="AP1619" s="157">
        <v>0</v>
      </c>
      <c r="AQ1619" s="157">
        <v>0</v>
      </c>
      <c r="AR1619" s="157">
        <v>0</v>
      </c>
      <c r="AS1619" s="157">
        <v>0</v>
      </c>
      <c r="AT1619" s="157">
        <v>0</v>
      </c>
      <c r="AU1619" s="157">
        <v>0</v>
      </c>
      <c r="AV1619" s="157">
        <v>0</v>
      </c>
      <c r="AW1619" s="157">
        <v>0</v>
      </c>
      <c r="AX1619" s="157">
        <v>0</v>
      </c>
      <c r="AY1619" s="157">
        <v>0</v>
      </c>
      <c r="AZ1619" s="157">
        <v>0</v>
      </c>
      <c r="BA1619" s="157">
        <v>0</v>
      </c>
      <c r="BB1619" s="157">
        <v>0</v>
      </c>
      <c r="BC1619" s="157">
        <v>0</v>
      </c>
      <c r="BD1619" s="157">
        <v>0</v>
      </c>
      <c r="BE1619" s="157">
        <v>0</v>
      </c>
      <c r="BF1619" s="157">
        <v>0</v>
      </c>
      <c r="BG1619" s="157">
        <v>0</v>
      </c>
      <c r="BH1619" s="157">
        <v>0</v>
      </c>
      <c r="BI1619" s="157">
        <v>0</v>
      </c>
      <c r="BJ1619" s="157">
        <v>0</v>
      </c>
      <c r="BK1619" s="192">
        <v>1.7200000000000001E-5</v>
      </c>
      <c r="BL1619" s="157">
        <v>0</v>
      </c>
      <c r="BM1619" s="157">
        <v>0</v>
      </c>
      <c r="BN1619" s="157">
        <v>0</v>
      </c>
      <c r="BO1619" s="157">
        <v>0</v>
      </c>
      <c r="BP1619" s="157">
        <v>0</v>
      </c>
      <c r="BQ1619" s="157">
        <v>0</v>
      </c>
      <c r="BR1619" s="157">
        <v>0</v>
      </c>
      <c r="BS1619" s="157">
        <v>0</v>
      </c>
      <c r="BT1619" s="157">
        <v>0</v>
      </c>
      <c r="BU1619" s="157">
        <v>0</v>
      </c>
      <c r="BV1619" s="157">
        <v>0</v>
      </c>
      <c r="BW1619" s="192">
        <v>1.2E-5</v>
      </c>
      <c r="BX1619" s="157">
        <v>0</v>
      </c>
      <c r="BY1619" s="157">
        <v>3.2739800000000001E-4</v>
      </c>
      <c r="BZ1619" s="157">
        <v>2.16624E-4</v>
      </c>
      <c r="CA1619" s="157">
        <v>0</v>
      </c>
      <c r="CB1619" s="157">
        <v>0</v>
      </c>
      <c r="CC1619" s="157">
        <v>4.34735E-4</v>
      </c>
      <c r="CD1619" s="157">
        <v>0</v>
      </c>
      <c r="CE1619" s="157">
        <v>9.6501099999999999E-4</v>
      </c>
      <c r="CF1619" s="157">
        <v>1.1077E-4</v>
      </c>
      <c r="CG1619" s="157">
        <v>0</v>
      </c>
      <c r="CH1619" s="157">
        <v>0</v>
      </c>
      <c r="CI1619" s="192">
        <v>1.8899999999999999E-5</v>
      </c>
      <c r="CJ1619" s="157">
        <v>0</v>
      </c>
      <c r="CK1619" s="157">
        <v>0</v>
      </c>
      <c r="CL1619" s="157">
        <v>1.5509200000000001E-4</v>
      </c>
      <c r="CM1619" s="192">
        <v>1.88E-5</v>
      </c>
      <c r="CN1619" s="192">
        <v>3.9700000000000003E-5</v>
      </c>
      <c r="CO1619" s="157">
        <v>0</v>
      </c>
      <c r="CP1619" s="157">
        <v>0</v>
      </c>
      <c r="CQ1619" s="157">
        <v>0</v>
      </c>
      <c r="CR1619" s="157">
        <v>0</v>
      </c>
      <c r="CS1619" s="157">
        <v>0</v>
      </c>
      <c r="CT1619" s="157">
        <v>0</v>
      </c>
      <c r="CU1619" s="192">
        <v>7.9699999999999999E-5</v>
      </c>
      <c r="CV1619" s="157">
        <v>0</v>
      </c>
      <c r="CW1619" s="157">
        <v>0</v>
      </c>
      <c r="CX1619" s="157">
        <v>0</v>
      </c>
      <c r="CY1619" s="157">
        <v>0</v>
      </c>
      <c r="CZ1619" s="157">
        <v>0</v>
      </c>
      <c r="DA1619" s="157">
        <v>0</v>
      </c>
      <c r="DB1619" s="157">
        <v>0</v>
      </c>
      <c r="DC1619" s="157">
        <v>0</v>
      </c>
      <c r="DD1619" s="157">
        <v>0</v>
      </c>
      <c r="DE1619" s="192">
        <v>2.65E-5</v>
      </c>
      <c r="DF1619" s="157">
        <v>0</v>
      </c>
      <c r="DG1619" s="157">
        <v>0</v>
      </c>
      <c r="DH1619" s="157">
        <v>0</v>
      </c>
      <c r="DI1619" s="157">
        <v>1.4116000000000001E-4</v>
      </c>
      <c r="DJ1619" s="157">
        <v>0</v>
      </c>
      <c r="DK1619" s="157">
        <v>0</v>
      </c>
      <c r="DL1619" s="157">
        <v>0</v>
      </c>
      <c r="DM1619" s="157">
        <v>0</v>
      </c>
      <c r="DN1619" s="192">
        <v>2.1999999999999999E-5</v>
      </c>
      <c r="DO1619" s="157">
        <v>0</v>
      </c>
      <c r="DP1619" s="157">
        <v>0</v>
      </c>
      <c r="DQ1619" s="157">
        <v>0</v>
      </c>
      <c r="DR1619" s="192">
        <v>8.1600000000000005E-5</v>
      </c>
      <c r="DS1619" s="157">
        <v>0</v>
      </c>
      <c r="DT1619" s="157">
        <v>0</v>
      </c>
      <c r="DU1619" s="157">
        <v>0</v>
      </c>
      <c r="DV1619" s="157">
        <v>0</v>
      </c>
      <c r="DW1619" s="157">
        <v>0</v>
      </c>
      <c r="DX1619" s="157">
        <v>8.9747099999999995E-4</v>
      </c>
      <c r="DY1619" s="157">
        <v>0</v>
      </c>
      <c r="DZ1619" s="157">
        <v>0</v>
      </c>
      <c r="EA1619" s="157">
        <v>0</v>
      </c>
      <c r="EB1619" s="157">
        <v>0</v>
      </c>
      <c r="EC1619" s="157">
        <v>0</v>
      </c>
      <c r="ED1619" s="157">
        <v>0</v>
      </c>
      <c r="EE1619" s="157">
        <v>0</v>
      </c>
      <c r="EF1619" s="157">
        <v>0</v>
      </c>
      <c r="EG1619" s="157">
        <v>0</v>
      </c>
      <c r="EH1619" s="157">
        <v>0</v>
      </c>
      <c r="EI1619" s="157">
        <v>0</v>
      </c>
      <c r="EJ1619" s="157">
        <v>0</v>
      </c>
      <c r="EK1619" s="157">
        <v>0</v>
      </c>
      <c r="EL1619" s="157">
        <v>0</v>
      </c>
      <c r="EM1619" s="157">
        <v>0</v>
      </c>
      <c r="EN1619" s="157">
        <v>0</v>
      </c>
      <c r="EO1619" s="157">
        <v>0</v>
      </c>
      <c r="EP1619" s="157">
        <v>0</v>
      </c>
      <c r="EQ1619" s="157">
        <v>0</v>
      </c>
      <c r="ER1619" s="157">
        <v>7.6493700000000004E-4</v>
      </c>
      <c r="ES1619" s="157">
        <v>0</v>
      </c>
      <c r="ET1619" s="157">
        <v>0</v>
      </c>
      <c r="EU1619" s="192">
        <v>3.7200000000000003E-5</v>
      </c>
      <c r="EV1619" s="157">
        <v>0</v>
      </c>
      <c r="EW1619" s="157">
        <v>0</v>
      </c>
      <c r="EX1619" s="192">
        <v>2.4199999999999999E-5</v>
      </c>
      <c r="EY1619" s="157">
        <v>0</v>
      </c>
      <c r="EZ1619" s="157">
        <v>0</v>
      </c>
      <c r="FA1619" s="157">
        <v>0</v>
      </c>
      <c r="FB1619" s="157">
        <v>0</v>
      </c>
      <c r="FC1619" s="157">
        <v>0</v>
      </c>
      <c r="FD1619" s="157">
        <v>0</v>
      </c>
      <c r="FE1619" s="157">
        <v>0</v>
      </c>
      <c r="FF1619" s="157">
        <v>0</v>
      </c>
      <c r="FG1619" s="157">
        <v>0</v>
      </c>
      <c r="FH1619" s="192">
        <v>2.37E-5</v>
      </c>
      <c r="FI1619" s="157">
        <v>0</v>
      </c>
      <c r="FJ1619" s="157">
        <v>0</v>
      </c>
      <c r="FK1619" s="157">
        <v>0</v>
      </c>
      <c r="FL1619" s="157">
        <v>0</v>
      </c>
      <c r="FM1619" s="157">
        <v>0</v>
      </c>
      <c r="FN1619" s="157">
        <v>0</v>
      </c>
      <c r="FO1619" s="157">
        <v>0</v>
      </c>
      <c r="FP1619" s="157">
        <v>0</v>
      </c>
      <c r="FQ1619" s="157">
        <v>0</v>
      </c>
      <c r="FR1619" s="157">
        <v>0</v>
      </c>
      <c r="FS1619" s="157">
        <v>0</v>
      </c>
      <c r="FT1619" s="157">
        <v>0</v>
      </c>
      <c r="FU1619" s="157">
        <v>0</v>
      </c>
      <c r="FV1619" s="157">
        <v>0</v>
      </c>
      <c r="FW1619" s="157">
        <v>0</v>
      </c>
      <c r="FX1619" s="157">
        <v>2.8147399999999998E-4</v>
      </c>
      <c r="FY1619" s="157">
        <v>0</v>
      </c>
      <c r="FZ1619" s="192">
        <v>4.5200000000000001E-5</v>
      </c>
      <c r="GA1619" s="157">
        <v>0</v>
      </c>
      <c r="GB1619" s="192">
        <v>4.21E-5</v>
      </c>
      <c r="GC1619" s="157">
        <v>0</v>
      </c>
      <c r="GD1619" s="157">
        <v>5.8886300000000002E-4</v>
      </c>
      <c r="GE1619" s="157">
        <v>1.1296120000000001E-3</v>
      </c>
      <c r="GF1619" s="157">
        <v>0</v>
      </c>
      <c r="GG1619" s="157">
        <v>0</v>
      </c>
      <c r="GH1619" s="157">
        <v>0</v>
      </c>
      <c r="GI1619" s="157">
        <v>0</v>
      </c>
      <c r="GJ1619" s="157">
        <v>0</v>
      </c>
      <c r="GK1619" s="157">
        <v>0</v>
      </c>
      <c r="GL1619" s="157">
        <v>0</v>
      </c>
      <c r="GM1619" s="157">
        <v>2.3037099999999999E-4</v>
      </c>
      <c r="GN1619" s="157">
        <v>0</v>
      </c>
      <c r="GO1619" s="157">
        <v>3.1964199999999997E-4</v>
      </c>
      <c r="GP1619" s="157">
        <v>0</v>
      </c>
      <c r="GQ1619" s="157">
        <v>0</v>
      </c>
      <c r="GR1619" s="157">
        <v>0</v>
      </c>
      <c r="GS1619" s="157">
        <v>0</v>
      </c>
      <c r="GT1619" s="157">
        <v>0</v>
      </c>
      <c r="GU1619" s="157">
        <v>0</v>
      </c>
      <c r="GV1619" s="157">
        <v>0</v>
      </c>
      <c r="GW1619" s="157">
        <v>0</v>
      </c>
      <c r="GX1619" s="157">
        <v>0</v>
      </c>
      <c r="GY1619" s="157">
        <v>0</v>
      </c>
      <c r="GZ1619" s="157">
        <v>0</v>
      </c>
      <c r="HA1619" s="157">
        <v>0</v>
      </c>
    </row>
    <row r="1620" spans="1:209" x14ac:dyDescent="0.2">
      <c r="A1620" s="157" t="s">
        <v>5429</v>
      </c>
      <c r="B1620" s="157">
        <v>0</v>
      </c>
      <c r="C1620" s="157">
        <v>0</v>
      </c>
      <c r="D1620" s="157">
        <v>0</v>
      </c>
      <c r="E1620" s="157">
        <v>0</v>
      </c>
      <c r="F1620" s="157">
        <v>0</v>
      </c>
      <c r="G1620" s="157">
        <v>0</v>
      </c>
      <c r="H1620" s="157">
        <v>0</v>
      </c>
      <c r="I1620" s="157">
        <v>0</v>
      </c>
      <c r="J1620" s="157">
        <v>0</v>
      </c>
      <c r="K1620" s="157">
        <v>0</v>
      </c>
      <c r="L1620" s="157">
        <v>0</v>
      </c>
      <c r="M1620" s="157">
        <v>0</v>
      </c>
      <c r="N1620" s="157">
        <v>0</v>
      </c>
      <c r="O1620" s="157">
        <v>0</v>
      </c>
      <c r="P1620" s="157">
        <v>0</v>
      </c>
      <c r="Q1620" s="157">
        <v>0</v>
      </c>
      <c r="R1620" s="157">
        <v>0</v>
      </c>
      <c r="S1620" s="157">
        <v>0</v>
      </c>
      <c r="T1620" s="192">
        <v>6.4700000000000001E-5</v>
      </c>
      <c r="U1620" s="157">
        <v>0</v>
      </c>
      <c r="V1620" s="157">
        <v>0</v>
      </c>
      <c r="W1620" s="157">
        <v>0</v>
      </c>
      <c r="X1620" s="157">
        <v>0</v>
      </c>
      <c r="Y1620" s="157">
        <v>0</v>
      </c>
      <c r="Z1620" s="157">
        <v>0</v>
      </c>
      <c r="AA1620" s="157">
        <v>0</v>
      </c>
      <c r="AB1620" s="157">
        <v>0</v>
      </c>
      <c r="AC1620" s="157">
        <v>0</v>
      </c>
      <c r="AD1620" s="157">
        <v>0</v>
      </c>
      <c r="AE1620" s="157">
        <v>0</v>
      </c>
      <c r="AF1620" s="157">
        <v>0</v>
      </c>
      <c r="AG1620" s="157">
        <v>0</v>
      </c>
      <c r="AH1620" s="157">
        <v>1.2276400000000001E-4</v>
      </c>
      <c r="AI1620" s="157">
        <v>0</v>
      </c>
      <c r="AJ1620" s="157">
        <v>0</v>
      </c>
      <c r="AK1620" s="157">
        <v>0</v>
      </c>
      <c r="AL1620" s="157">
        <v>0</v>
      </c>
      <c r="AM1620" s="157">
        <v>1.4482000000000001E-4</v>
      </c>
      <c r="AN1620" s="192">
        <v>3.3099999999999998E-5</v>
      </c>
      <c r="AO1620" s="192">
        <v>2.5299999999999998E-5</v>
      </c>
      <c r="AP1620" s="157">
        <v>2.8015100000000002E-4</v>
      </c>
      <c r="AQ1620" s="192">
        <v>2.09E-5</v>
      </c>
      <c r="AR1620" s="157">
        <v>1.01895E-4</v>
      </c>
      <c r="AS1620" s="157">
        <v>0</v>
      </c>
      <c r="AT1620" s="157">
        <v>0</v>
      </c>
      <c r="AU1620" s="157">
        <v>0</v>
      </c>
      <c r="AV1620" s="157">
        <v>0</v>
      </c>
      <c r="AW1620" s="157">
        <v>0</v>
      </c>
      <c r="AX1620" s="157">
        <v>0</v>
      </c>
      <c r="AY1620" s="157">
        <v>0</v>
      </c>
      <c r="AZ1620" s="157">
        <v>3.0352500000000002E-4</v>
      </c>
      <c r="BA1620" s="157">
        <v>0</v>
      </c>
      <c r="BB1620" s="157">
        <v>0</v>
      </c>
      <c r="BC1620" s="192">
        <v>2.41E-5</v>
      </c>
      <c r="BD1620" s="157">
        <v>0</v>
      </c>
      <c r="BE1620" s="157">
        <v>0</v>
      </c>
      <c r="BF1620" s="157">
        <v>0</v>
      </c>
      <c r="BG1620" s="157">
        <v>0</v>
      </c>
      <c r="BH1620" s="157">
        <v>0</v>
      </c>
      <c r="BI1620" s="157">
        <v>0</v>
      </c>
      <c r="BJ1620" s="157">
        <v>0</v>
      </c>
      <c r="BK1620" s="157">
        <v>0</v>
      </c>
      <c r="BL1620" s="157">
        <v>0</v>
      </c>
      <c r="BM1620" s="157">
        <v>0</v>
      </c>
      <c r="BN1620" s="157">
        <v>0</v>
      </c>
      <c r="BO1620" s="157">
        <v>0</v>
      </c>
      <c r="BP1620" s="157">
        <v>0</v>
      </c>
      <c r="BQ1620" s="157">
        <v>0</v>
      </c>
      <c r="BR1620" s="192">
        <v>4.2299999999999998E-5</v>
      </c>
      <c r="BS1620" s="157">
        <v>0</v>
      </c>
      <c r="BT1620" s="157">
        <v>0</v>
      </c>
      <c r="BU1620" s="157">
        <v>0</v>
      </c>
      <c r="BV1620" s="192">
        <v>4.7500000000000003E-5</v>
      </c>
      <c r="BW1620" s="157">
        <v>0</v>
      </c>
      <c r="BX1620" s="157">
        <v>0</v>
      </c>
      <c r="BY1620" s="157">
        <v>0</v>
      </c>
      <c r="BZ1620" s="157">
        <v>0</v>
      </c>
      <c r="CA1620" s="192">
        <v>5.9899999999999999E-5</v>
      </c>
      <c r="CB1620" s="192">
        <v>4.8300000000000002E-5</v>
      </c>
      <c r="CC1620" s="157">
        <v>0</v>
      </c>
      <c r="CD1620" s="157">
        <v>3.7955200000000001E-4</v>
      </c>
      <c r="CE1620" s="157">
        <v>0</v>
      </c>
      <c r="CF1620" s="192">
        <v>5.5399999999999998E-5</v>
      </c>
      <c r="CG1620" s="157">
        <v>0</v>
      </c>
      <c r="CH1620" s="157">
        <v>0</v>
      </c>
      <c r="CI1620" s="157">
        <v>0</v>
      </c>
      <c r="CJ1620" s="157">
        <v>0</v>
      </c>
      <c r="CK1620" s="157">
        <v>0</v>
      </c>
      <c r="CL1620" s="157">
        <v>0</v>
      </c>
      <c r="CM1620" s="157">
        <v>0</v>
      </c>
      <c r="CN1620" s="157">
        <v>0</v>
      </c>
      <c r="CO1620" s="157">
        <v>0</v>
      </c>
      <c r="CP1620" s="157">
        <v>0</v>
      </c>
      <c r="CQ1620" s="157">
        <v>0</v>
      </c>
      <c r="CR1620" s="192">
        <v>1.7499999999999998E-5</v>
      </c>
      <c r="CS1620" s="157">
        <v>1.25077E-4</v>
      </c>
      <c r="CT1620" s="192">
        <v>7.1400000000000001E-5</v>
      </c>
      <c r="CU1620" s="157">
        <v>0</v>
      </c>
      <c r="CV1620" s="157">
        <v>0</v>
      </c>
      <c r="CW1620" s="157">
        <v>0</v>
      </c>
      <c r="CX1620" s="157">
        <v>0</v>
      </c>
      <c r="CY1620" s="192">
        <v>2.76E-5</v>
      </c>
      <c r="CZ1620" s="157">
        <v>0</v>
      </c>
      <c r="DA1620" s="157">
        <v>0</v>
      </c>
      <c r="DB1620" s="157">
        <v>0</v>
      </c>
      <c r="DC1620" s="157">
        <v>0</v>
      </c>
      <c r="DD1620" s="157">
        <v>0</v>
      </c>
      <c r="DE1620" s="157">
        <v>0</v>
      </c>
      <c r="DF1620" s="157">
        <v>0</v>
      </c>
      <c r="DG1620" s="157">
        <v>0</v>
      </c>
      <c r="DH1620" s="157">
        <v>0</v>
      </c>
      <c r="DI1620" s="157">
        <v>0</v>
      </c>
      <c r="DJ1620" s="157">
        <v>0</v>
      </c>
      <c r="DK1620" s="157">
        <v>0</v>
      </c>
      <c r="DL1620" s="157">
        <v>0</v>
      </c>
      <c r="DM1620" s="157">
        <v>0</v>
      </c>
      <c r="DN1620" s="157">
        <v>0</v>
      </c>
      <c r="DO1620" s="157">
        <v>0</v>
      </c>
      <c r="DP1620" s="157">
        <v>0</v>
      </c>
      <c r="DQ1620" s="157">
        <v>0</v>
      </c>
      <c r="DR1620" s="157">
        <v>0</v>
      </c>
      <c r="DS1620" s="157">
        <v>0</v>
      </c>
      <c r="DT1620" s="192">
        <v>8.4699999999999999E-5</v>
      </c>
      <c r="DU1620" s="157">
        <v>0</v>
      </c>
      <c r="DV1620" s="157">
        <v>0</v>
      </c>
      <c r="DW1620" s="157">
        <v>0</v>
      </c>
      <c r="DX1620" s="157">
        <v>0</v>
      </c>
      <c r="DY1620" s="157">
        <v>0</v>
      </c>
      <c r="DZ1620" s="157">
        <v>0</v>
      </c>
      <c r="EA1620" s="157">
        <v>0</v>
      </c>
      <c r="EB1620" s="157">
        <v>1.4082999999999999E-4</v>
      </c>
      <c r="EC1620" s="157">
        <v>0</v>
      </c>
      <c r="ED1620" s="157">
        <v>0</v>
      </c>
      <c r="EE1620" s="157">
        <v>0</v>
      </c>
      <c r="EF1620" s="157">
        <v>0</v>
      </c>
      <c r="EG1620" s="157">
        <v>0</v>
      </c>
      <c r="EH1620" s="157">
        <v>0</v>
      </c>
      <c r="EI1620" s="157">
        <v>0</v>
      </c>
      <c r="EJ1620" s="157">
        <v>0</v>
      </c>
      <c r="EK1620" s="157">
        <v>0</v>
      </c>
      <c r="EL1620" s="157">
        <v>0</v>
      </c>
      <c r="EM1620" s="157">
        <v>0</v>
      </c>
      <c r="EN1620" s="157">
        <v>0</v>
      </c>
      <c r="EO1620" s="157">
        <v>0</v>
      </c>
      <c r="EP1620" s="157">
        <v>0</v>
      </c>
      <c r="EQ1620" s="157">
        <v>0</v>
      </c>
      <c r="ER1620" s="157">
        <v>0</v>
      </c>
      <c r="ES1620" s="157">
        <v>0</v>
      </c>
      <c r="ET1620" s="157">
        <v>0</v>
      </c>
      <c r="EU1620" s="157">
        <v>0</v>
      </c>
      <c r="EV1620" s="157">
        <v>0</v>
      </c>
      <c r="EW1620" s="157">
        <v>0</v>
      </c>
      <c r="EX1620" s="157">
        <v>0</v>
      </c>
      <c r="EY1620" s="157">
        <v>0</v>
      </c>
      <c r="EZ1620" s="157">
        <v>0</v>
      </c>
      <c r="FA1620" s="157">
        <v>0</v>
      </c>
      <c r="FB1620" s="157">
        <v>0</v>
      </c>
      <c r="FC1620" s="157">
        <v>0</v>
      </c>
      <c r="FD1620" s="157">
        <v>0</v>
      </c>
      <c r="FE1620" s="157">
        <v>0</v>
      </c>
      <c r="FF1620" s="157">
        <v>0</v>
      </c>
      <c r="FG1620" s="157">
        <v>0</v>
      </c>
      <c r="FH1620" s="157">
        <v>0</v>
      </c>
      <c r="FI1620" s="157">
        <v>0</v>
      </c>
      <c r="FJ1620" s="157">
        <v>0</v>
      </c>
      <c r="FK1620" s="157">
        <v>0</v>
      </c>
      <c r="FL1620" s="157">
        <v>1.6053399999999999E-4</v>
      </c>
      <c r="FM1620" s="157">
        <v>1.26909E-4</v>
      </c>
      <c r="FN1620" s="157">
        <v>0</v>
      </c>
      <c r="FO1620" s="157">
        <v>0</v>
      </c>
      <c r="FP1620" s="157">
        <v>0</v>
      </c>
      <c r="FQ1620" s="192">
        <v>1.5699999999999999E-5</v>
      </c>
      <c r="FR1620" s="157">
        <v>0</v>
      </c>
      <c r="FS1620" s="157">
        <v>0</v>
      </c>
      <c r="FT1620" s="157">
        <v>0</v>
      </c>
      <c r="FU1620" s="157">
        <v>0</v>
      </c>
      <c r="FV1620" s="157">
        <v>0</v>
      </c>
      <c r="FW1620" s="157">
        <v>0</v>
      </c>
      <c r="FX1620" s="157">
        <v>0</v>
      </c>
      <c r="FY1620" s="157">
        <v>0</v>
      </c>
      <c r="FZ1620" s="157">
        <v>0</v>
      </c>
      <c r="GA1620" s="157">
        <v>0</v>
      </c>
      <c r="GB1620" s="157">
        <v>0</v>
      </c>
      <c r="GC1620" s="157">
        <v>0</v>
      </c>
      <c r="GD1620" s="157">
        <v>0</v>
      </c>
      <c r="GE1620" s="157">
        <v>0</v>
      </c>
      <c r="GF1620" s="157">
        <v>0</v>
      </c>
      <c r="GG1620" s="157">
        <v>0</v>
      </c>
      <c r="GH1620" s="157">
        <v>0</v>
      </c>
      <c r="GI1620" s="157">
        <v>0</v>
      </c>
      <c r="GJ1620" s="157">
        <v>0</v>
      </c>
      <c r="GK1620" s="157">
        <v>0</v>
      </c>
      <c r="GL1620" s="157">
        <v>0</v>
      </c>
      <c r="GM1620" s="157">
        <v>0</v>
      </c>
      <c r="GN1620" s="157">
        <v>0</v>
      </c>
      <c r="GO1620" s="157">
        <v>0</v>
      </c>
      <c r="GP1620" s="157">
        <v>0</v>
      </c>
      <c r="GQ1620" s="157">
        <v>0</v>
      </c>
      <c r="GR1620" s="157">
        <v>0</v>
      </c>
      <c r="GS1620" s="157">
        <v>0</v>
      </c>
      <c r="GT1620" s="157">
        <v>0</v>
      </c>
      <c r="GU1620" s="157">
        <v>0</v>
      </c>
      <c r="GV1620" s="157">
        <v>0</v>
      </c>
      <c r="GW1620" s="157">
        <v>0</v>
      </c>
      <c r="GX1620" s="157">
        <v>0</v>
      </c>
      <c r="GY1620" s="157">
        <v>0</v>
      </c>
      <c r="GZ1620" s="157">
        <v>0</v>
      </c>
      <c r="HA1620" s="157">
        <v>0</v>
      </c>
    </row>
    <row r="1621" spans="1:209" x14ac:dyDescent="0.2">
      <c r="A1621" s="157" t="s">
        <v>5430</v>
      </c>
      <c r="B1621" s="157">
        <v>4.17723E-4</v>
      </c>
      <c r="C1621" s="157">
        <v>2.3536400000000001E-4</v>
      </c>
      <c r="D1621" s="157">
        <v>3.7336100000000001E-4</v>
      </c>
      <c r="E1621" s="157">
        <v>3.96215E-4</v>
      </c>
      <c r="F1621" s="157">
        <v>2.7619599999999998E-4</v>
      </c>
      <c r="G1621" s="157">
        <v>0</v>
      </c>
      <c r="H1621" s="157">
        <v>0</v>
      </c>
      <c r="I1621" s="157">
        <v>0</v>
      </c>
      <c r="J1621" s="157">
        <v>0</v>
      </c>
      <c r="K1621" s="192">
        <v>5.3600000000000002E-5</v>
      </c>
      <c r="L1621" s="157">
        <v>0</v>
      </c>
      <c r="M1621" s="157">
        <v>0</v>
      </c>
      <c r="N1621" s="157">
        <v>1.6901899999999999E-4</v>
      </c>
      <c r="O1621" s="157">
        <v>0</v>
      </c>
      <c r="P1621" s="157">
        <v>0</v>
      </c>
      <c r="Q1621" s="157">
        <v>0</v>
      </c>
      <c r="R1621" s="157">
        <v>1.7452799999999999E-4</v>
      </c>
      <c r="S1621" s="157">
        <v>0</v>
      </c>
      <c r="T1621" s="157">
        <v>0</v>
      </c>
      <c r="U1621" s="157">
        <v>0</v>
      </c>
      <c r="V1621" s="192">
        <v>8.1199999999999995E-5</v>
      </c>
      <c r="W1621" s="157">
        <v>0</v>
      </c>
      <c r="X1621" s="157">
        <v>0</v>
      </c>
      <c r="Y1621" s="157">
        <v>5.0011999999999995E-4</v>
      </c>
      <c r="Z1621" s="157">
        <v>0</v>
      </c>
      <c r="AA1621" s="157">
        <v>1.64301E-4</v>
      </c>
      <c r="AB1621" s="157">
        <v>0</v>
      </c>
      <c r="AC1621" s="157">
        <v>0</v>
      </c>
      <c r="AD1621" s="157">
        <v>0</v>
      </c>
      <c r="AE1621" s="157">
        <v>3.6153800000000001E-4</v>
      </c>
      <c r="AF1621" s="157">
        <v>0</v>
      </c>
      <c r="AG1621" s="157">
        <v>0</v>
      </c>
      <c r="AH1621" s="157">
        <v>0</v>
      </c>
      <c r="AI1621" s="157">
        <v>0</v>
      </c>
      <c r="AJ1621" s="157">
        <v>0</v>
      </c>
      <c r="AK1621" s="192">
        <v>2.3300000000000001E-5</v>
      </c>
      <c r="AL1621" s="157">
        <v>0</v>
      </c>
      <c r="AM1621" s="192">
        <v>2.0699999999999998E-5</v>
      </c>
      <c r="AN1621" s="157">
        <v>0</v>
      </c>
      <c r="AO1621" s="157">
        <v>0</v>
      </c>
      <c r="AP1621" s="157">
        <v>0</v>
      </c>
      <c r="AQ1621" s="157">
        <v>0</v>
      </c>
      <c r="AR1621" s="157">
        <v>0</v>
      </c>
      <c r="AS1621" s="157">
        <v>0</v>
      </c>
      <c r="AT1621" s="157">
        <v>0</v>
      </c>
      <c r="AU1621" s="157">
        <v>0</v>
      </c>
      <c r="AV1621" s="157">
        <v>0</v>
      </c>
      <c r="AW1621" s="157">
        <v>0</v>
      </c>
      <c r="AX1621" s="192">
        <v>6.6199999999999996E-5</v>
      </c>
      <c r="AY1621" s="157">
        <v>1.8915300000000001E-4</v>
      </c>
      <c r="AZ1621" s="192">
        <v>3.79E-5</v>
      </c>
      <c r="BA1621" s="157">
        <v>0</v>
      </c>
      <c r="BB1621" s="157">
        <v>0</v>
      </c>
      <c r="BC1621" s="192">
        <v>7.2200000000000007E-5</v>
      </c>
      <c r="BD1621" s="157">
        <v>0</v>
      </c>
      <c r="BE1621" s="157">
        <v>0</v>
      </c>
      <c r="BF1621" s="157">
        <v>0</v>
      </c>
      <c r="BG1621" s="157">
        <v>0</v>
      </c>
      <c r="BH1621" s="157">
        <v>0</v>
      </c>
      <c r="BI1621" s="157">
        <v>0</v>
      </c>
      <c r="BJ1621" s="192">
        <v>9.3900000000000006E-5</v>
      </c>
      <c r="BK1621" s="157">
        <v>4.3055200000000001E-4</v>
      </c>
      <c r="BL1621" s="157">
        <v>0</v>
      </c>
      <c r="BM1621" s="157">
        <v>0</v>
      </c>
      <c r="BN1621" s="157">
        <v>0</v>
      </c>
      <c r="BO1621" s="157">
        <v>0</v>
      </c>
      <c r="BP1621" s="157">
        <v>0</v>
      </c>
      <c r="BQ1621" s="157">
        <v>1.7935100000000001E-4</v>
      </c>
      <c r="BR1621" s="157">
        <v>0</v>
      </c>
      <c r="BS1621" s="157">
        <v>0</v>
      </c>
      <c r="BT1621" s="157">
        <v>0</v>
      </c>
      <c r="BU1621" s="157">
        <v>0</v>
      </c>
      <c r="BV1621" s="192">
        <v>4.7500000000000003E-5</v>
      </c>
      <c r="BW1621" s="157">
        <v>0</v>
      </c>
      <c r="BX1621" s="157">
        <v>4.07391E-4</v>
      </c>
      <c r="BY1621" s="157">
        <v>0</v>
      </c>
      <c r="BZ1621" s="157">
        <v>0</v>
      </c>
      <c r="CA1621" s="157">
        <v>0</v>
      </c>
      <c r="CB1621" s="157">
        <v>0</v>
      </c>
      <c r="CC1621" s="157">
        <v>0</v>
      </c>
      <c r="CD1621" s="157">
        <v>0</v>
      </c>
      <c r="CE1621" s="157">
        <v>0</v>
      </c>
      <c r="CF1621" s="157">
        <v>0</v>
      </c>
      <c r="CG1621" s="157">
        <v>8.3275500000000002E-4</v>
      </c>
      <c r="CH1621" s="157">
        <v>0</v>
      </c>
      <c r="CI1621" s="157">
        <v>0</v>
      </c>
      <c r="CJ1621" s="157">
        <v>0</v>
      </c>
      <c r="CK1621" s="157">
        <v>0</v>
      </c>
      <c r="CL1621" s="157">
        <v>0</v>
      </c>
      <c r="CM1621" s="157">
        <v>0</v>
      </c>
      <c r="CN1621" s="157">
        <v>0</v>
      </c>
      <c r="CO1621" s="157">
        <v>0</v>
      </c>
      <c r="CP1621" s="157">
        <v>0</v>
      </c>
      <c r="CQ1621" s="157">
        <v>0</v>
      </c>
      <c r="CR1621" s="157">
        <v>0</v>
      </c>
      <c r="CS1621" s="157">
        <v>0</v>
      </c>
      <c r="CT1621" s="157">
        <v>0</v>
      </c>
      <c r="CU1621" s="157">
        <v>0</v>
      </c>
      <c r="CV1621" s="157">
        <v>0</v>
      </c>
      <c r="CW1621" s="157">
        <v>0</v>
      </c>
      <c r="CX1621" s="157">
        <v>0</v>
      </c>
      <c r="CY1621" s="157">
        <v>0</v>
      </c>
      <c r="CZ1621" s="157">
        <v>0</v>
      </c>
      <c r="DA1621" s="192">
        <v>6.2299999999999996E-5</v>
      </c>
      <c r="DB1621" s="157">
        <v>0</v>
      </c>
      <c r="DC1621" s="157">
        <v>0</v>
      </c>
      <c r="DD1621" s="157">
        <v>5.1162400000000002E-4</v>
      </c>
      <c r="DE1621" s="157">
        <v>0</v>
      </c>
      <c r="DF1621" s="157">
        <v>0</v>
      </c>
      <c r="DG1621" s="157">
        <v>0</v>
      </c>
      <c r="DH1621" s="157">
        <v>0</v>
      </c>
      <c r="DI1621" s="157">
        <v>0</v>
      </c>
      <c r="DJ1621" s="157">
        <v>0</v>
      </c>
      <c r="DK1621" s="157">
        <v>0</v>
      </c>
      <c r="DL1621" s="157">
        <v>0</v>
      </c>
      <c r="DM1621" s="157">
        <v>0</v>
      </c>
      <c r="DN1621" s="157">
        <v>0</v>
      </c>
      <c r="DO1621" s="157">
        <v>0</v>
      </c>
      <c r="DP1621" s="157">
        <v>0</v>
      </c>
      <c r="DQ1621" s="157">
        <v>0</v>
      </c>
      <c r="DR1621" s="157">
        <v>0</v>
      </c>
      <c r="DS1621" s="157">
        <v>0</v>
      </c>
      <c r="DT1621" s="157">
        <v>0</v>
      </c>
      <c r="DU1621" s="157">
        <v>0</v>
      </c>
      <c r="DV1621" s="157">
        <v>0</v>
      </c>
      <c r="DW1621" s="157">
        <v>0</v>
      </c>
      <c r="DX1621" s="157">
        <v>0</v>
      </c>
      <c r="DY1621" s="157">
        <v>0</v>
      </c>
      <c r="DZ1621" s="157">
        <v>0</v>
      </c>
      <c r="EA1621" s="157">
        <v>0</v>
      </c>
      <c r="EB1621" s="157">
        <v>0</v>
      </c>
      <c r="EC1621" s="157">
        <v>0</v>
      </c>
      <c r="ED1621" s="157">
        <v>0</v>
      </c>
      <c r="EE1621" s="157">
        <v>0</v>
      </c>
      <c r="EF1621" s="157">
        <v>0</v>
      </c>
      <c r="EG1621" s="157">
        <v>0</v>
      </c>
      <c r="EH1621" s="157">
        <v>0</v>
      </c>
      <c r="EI1621" s="157">
        <v>0</v>
      </c>
      <c r="EJ1621" s="157">
        <v>0</v>
      </c>
      <c r="EK1621" s="157">
        <v>0</v>
      </c>
      <c r="EL1621" s="157">
        <v>0</v>
      </c>
      <c r="EM1621" s="157">
        <v>6.9422699999999995E-4</v>
      </c>
      <c r="EN1621" s="157">
        <v>9.3065300000000004E-4</v>
      </c>
      <c r="EO1621" s="157">
        <v>0</v>
      </c>
      <c r="EP1621" s="157">
        <v>0</v>
      </c>
      <c r="EQ1621" s="157">
        <v>4.5379699999999998E-4</v>
      </c>
      <c r="ER1621" s="157">
        <v>0</v>
      </c>
      <c r="ES1621" s="157">
        <v>3.4260699999999998E-4</v>
      </c>
      <c r="ET1621" s="157">
        <v>5.5809800000000004E-4</v>
      </c>
      <c r="EU1621" s="157">
        <v>0</v>
      </c>
      <c r="EV1621" s="157">
        <v>6.3011999999999996E-4</v>
      </c>
      <c r="EW1621" s="157">
        <v>0</v>
      </c>
      <c r="EX1621" s="157">
        <v>2.6649900000000001E-4</v>
      </c>
      <c r="EY1621" s="157">
        <v>0</v>
      </c>
      <c r="EZ1621" s="157">
        <v>0</v>
      </c>
      <c r="FA1621" s="157">
        <v>0</v>
      </c>
      <c r="FB1621" s="157">
        <v>0</v>
      </c>
      <c r="FC1621" s="157">
        <v>0</v>
      </c>
      <c r="FD1621" s="157">
        <v>4.5104900000000002E-4</v>
      </c>
      <c r="FE1621" s="157">
        <v>0</v>
      </c>
      <c r="FF1621" s="157">
        <v>0</v>
      </c>
      <c r="FG1621" s="157">
        <v>0</v>
      </c>
      <c r="FH1621" s="157">
        <v>0</v>
      </c>
      <c r="FI1621" s="157">
        <v>0</v>
      </c>
      <c r="FJ1621" s="157">
        <v>0</v>
      </c>
      <c r="FK1621" s="157">
        <v>3.2342999999999998E-4</v>
      </c>
      <c r="FL1621" s="157">
        <v>0</v>
      </c>
      <c r="FM1621" s="157">
        <v>0</v>
      </c>
      <c r="FN1621" s="157">
        <v>0</v>
      </c>
      <c r="FO1621" s="157">
        <v>0</v>
      </c>
      <c r="FP1621" s="157">
        <v>0</v>
      </c>
      <c r="FQ1621" s="157">
        <v>0</v>
      </c>
      <c r="FR1621" s="157">
        <v>0</v>
      </c>
      <c r="FS1621" s="157">
        <v>0</v>
      </c>
      <c r="FT1621" s="157">
        <v>0</v>
      </c>
      <c r="FU1621" s="157">
        <v>0</v>
      </c>
      <c r="FV1621" s="157">
        <v>0</v>
      </c>
      <c r="FW1621" s="157">
        <v>0</v>
      </c>
      <c r="FX1621" s="157">
        <v>0</v>
      </c>
      <c r="FY1621" s="157">
        <v>8.4175099999999996E-4</v>
      </c>
      <c r="FZ1621" s="157">
        <v>0</v>
      </c>
      <c r="GA1621" s="157">
        <v>0</v>
      </c>
      <c r="GB1621" s="157">
        <v>0</v>
      </c>
      <c r="GC1621" s="157">
        <v>0</v>
      </c>
      <c r="GD1621" s="157">
        <v>0</v>
      </c>
      <c r="GE1621" s="157">
        <v>0</v>
      </c>
      <c r="GF1621" s="157">
        <v>0</v>
      </c>
      <c r="GG1621" s="157">
        <v>0</v>
      </c>
      <c r="GH1621" s="157">
        <v>0</v>
      </c>
      <c r="GI1621" s="157">
        <v>0</v>
      </c>
      <c r="GJ1621" s="157">
        <v>0</v>
      </c>
      <c r="GK1621" s="157">
        <v>5.91506E-4</v>
      </c>
      <c r="GL1621" s="157">
        <v>0</v>
      </c>
      <c r="GM1621" s="157">
        <v>0</v>
      </c>
      <c r="GN1621" s="157">
        <v>0</v>
      </c>
      <c r="GO1621" s="157">
        <v>0</v>
      </c>
      <c r="GP1621" s="157">
        <v>2.1384299999999999E-4</v>
      </c>
      <c r="GQ1621" s="157">
        <v>1.6452400000000001E-4</v>
      </c>
      <c r="GR1621" s="157">
        <v>0</v>
      </c>
      <c r="GS1621" s="157">
        <v>0</v>
      </c>
      <c r="GT1621" s="157">
        <v>0</v>
      </c>
      <c r="GU1621" s="157">
        <v>0</v>
      </c>
      <c r="GV1621" s="157">
        <v>0</v>
      </c>
      <c r="GW1621" s="157">
        <v>0</v>
      </c>
      <c r="GX1621" s="157">
        <v>0</v>
      </c>
      <c r="GY1621" s="157">
        <v>0</v>
      </c>
      <c r="GZ1621" s="157">
        <v>0</v>
      </c>
      <c r="HA1621" s="157">
        <v>0</v>
      </c>
    </row>
    <row r="1622" spans="1:209" x14ac:dyDescent="0.2">
      <c r="A1622" s="157" t="s">
        <v>5431</v>
      </c>
      <c r="B1622" s="157">
        <v>0</v>
      </c>
      <c r="C1622" s="157">
        <v>0</v>
      </c>
      <c r="D1622" s="157">
        <v>0</v>
      </c>
      <c r="E1622" s="157">
        <v>0</v>
      </c>
      <c r="F1622" s="157">
        <v>0</v>
      </c>
      <c r="G1622" s="157">
        <v>0</v>
      </c>
      <c r="H1622" s="157">
        <v>0</v>
      </c>
      <c r="I1622" s="157">
        <v>0</v>
      </c>
      <c r="J1622" s="157">
        <v>0</v>
      </c>
      <c r="K1622" s="157">
        <v>0</v>
      </c>
      <c r="L1622" s="157">
        <v>0</v>
      </c>
      <c r="M1622" s="157">
        <v>0</v>
      </c>
      <c r="N1622" s="157">
        <v>0</v>
      </c>
      <c r="O1622" s="157">
        <v>0</v>
      </c>
      <c r="P1622" s="157">
        <v>0</v>
      </c>
      <c r="Q1622" s="157">
        <v>0</v>
      </c>
      <c r="R1622" s="157">
        <v>0</v>
      </c>
      <c r="S1622" s="157">
        <v>0</v>
      </c>
      <c r="T1622" s="157">
        <v>0</v>
      </c>
      <c r="U1622" s="157">
        <v>0</v>
      </c>
      <c r="V1622" s="157">
        <v>0</v>
      </c>
      <c r="W1622" s="157">
        <v>0</v>
      </c>
      <c r="X1622" s="157">
        <v>0</v>
      </c>
      <c r="Y1622" s="157">
        <v>0</v>
      </c>
      <c r="Z1622" s="157">
        <v>0</v>
      </c>
      <c r="AA1622" s="157">
        <v>0</v>
      </c>
      <c r="AB1622" s="157">
        <v>0</v>
      </c>
      <c r="AC1622" s="157">
        <v>0</v>
      </c>
      <c r="AD1622" s="157">
        <v>0</v>
      </c>
      <c r="AE1622" s="157">
        <v>0</v>
      </c>
      <c r="AF1622" s="157">
        <v>0</v>
      </c>
      <c r="AG1622" s="157">
        <v>0</v>
      </c>
      <c r="AH1622" s="157">
        <v>0</v>
      </c>
      <c r="AI1622" s="157">
        <v>0</v>
      </c>
      <c r="AJ1622" s="157">
        <v>0</v>
      </c>
      <c r="AK1622" s="157">
        <v>0</v>
      </c>
      <c r="AL1622" s="157">
        <v>0</v>
      </c>
      <c r="AM1622" s="157">
        <v>0</v>
      </c>
      <c r="AN1622" s="157">
        <v>0</v>
      </c>
      <c r="AO1622" s="157">
        <v>0</v>
      </c>
      <c r="AP1622" s="157">
        <v>0</v>
      </c>
      <c r="AQ1622" s="157">
        <v>0</v>
      </c>
      <c r="AR1622" s="157">
        <v>0</v>
      </c>
      <c r="AS1622" s="157">
        <v>0</v>
      </c>
      <c r="AT1622" s="157">
        <v>0</v>
      </c>
      <c r="AU1622" s="157">
        <v>2.0610100000000001E-4</v>
      </c>
      <c r="AV1622" s="192">
        <v>9.7899999999999994E-5</v>
      </c>
      <c r="AW1622" s="157">
        <v>0</v>
      </c>
      <c r="AX1622" s="157">
        <v>0</v>
      </c>
      <c r="AY1622" s="157">
        <v>0</v>
      </c>
      <c r="AZ1622" s="157">
        <v>0</v>
      </c>
      <c r="BA1622" s="157">
        <v>0</v>
      </c>
      <c r="BB1622" s="157">
        <v>0</v>
      </c>
      <c r="BC1622" s="192">
        <v>2.41E-5</v>
      </c>
      <c r="BD1622" s="157">
        <v>0</v>
      </c>
      <c r="BE1622" s="157">
        <v>0</v>
      </c>
      <c r="BF1622" s="157">
        <v>0</v>
      </c>
      <c r="BG1622" s="157">
        <v>0</v>
      </c>
      <c r="BH1622" s="157">
        <v>0</v>
      </c>
      <c r="BI1622" s="157">
        <v>0</v>
      </c>
      <c r="BJ1622" s="192">
        <v>5.63E-5</v>
      </c>
      <c r="BK1622" s="157">
        <v>0</v>
      </c>
      <c r="BL1622" s="157">
        <v>0</v>
      </c>
      <c r="BM1622" s="157">
        <v>0</v>
      </c>
      <c r="BN1622" s="157">
        <v>0</v>
      </c>
      <c r="BO1622" s="157">
        <v>0</v>
      </c>
      <c r="BP1622" s="157">
        <v>0</v>
      </c>
      <c r="BQ1622" s="157">
        <v>0</v>
      </c>
      <c r="BR1622" s="157">
        <v>0</v>
      </c>
      <c r="BS1622" s="157">
        <v>0</v>
      </c>
      <c r="BT1622" s="157">
        <v>0</v>
      </c>
      <c r="BU1622" s="157">
        <v>0</v>
      </c>
      <c r="BV1622" s="157">
        <v>0</v>
      </c>
      <c r="BW1622" s="157">
        <v>0</v>
      </c>
      <c r="BX1622" s="157">
        <v>0</v>
      </c>
      <c r="BY1622" s="157">
        <v>0</v>
      </c>
      <c r="BZ1622" s="157">
        <v>0</v>
      </c>
      <c r="CA1622" s="157">
        <v>0</v>
      </c>
      <c r="CB1622" s="157">
        <v>0</v>
      </c>
      <c r="CC1622" s="192">
        <v>1.8099999999999999E-5</v>
      </c>
      <c r="CD1622" s="157">
        <v>0</v>
      </c>
      <c r="CE1622" s="192">
        <v>3.1099999999999997E-5</v>
      </c>
      <c r="CF1622" s="157">
        <v>0</v>
      </c>
      <c r="CG1622" s="157">
        <v>0</v>
      </c>
      <c r="CH1622" s="157">
        <v>0</v>
      </c>
      <c r="CI1622" s="157">
        <v>0</v>
      </c>
      <c r="CJ1622" s="157">
        <v>0</v>
      </c>
      <c r="CK1622" s="157">
        <v>0</v>
      </c>
      <c r="CL1622" s="157">
        <v>0</v>
      </c>
      <c r="CM1622" s="157">
        <v>0</v>
      </c>
      <c r="CN1622" s="157">
        <v>0</v>
      </c>
      <c r="CO1622" s="157">
        <v>0</v>
      </c>
      <c r="CP1622" s="157">
        <v>0</v>
      </c>
      <c r="CQ1622" s="157">
        <v>0</v>
      </c>
      <c r="CR1622" s="157">
        <v>0</v>
      </c>
      <c r="CS1622" s="157">
        <v>0</v>
      </c>
      <c r="CT1622" s="157">
        <v>0</v>
      </c>
      <c r="CU1622" s="157">
        <v>0</v>
      </c>
      <c r="CV1622" s="157">
        <v>0</v>
      </c>
      <c r="CW1622" s="157">
        <v>0</v>
      </c>
      <c r="CX1622" s="157">
        <v>0</v>
      </c>
      <c r="CY1622" s="157">
        <v>0</v>
      </c>
      <c r="CZ1622" s="157">
        <v>0</v>
      </c>
      <c r="DA1622" s="157">
        <v>0</v>
      </c>
      <c r="DB1622" s="157">
        <v>0</v>
      </c>
      <c r="DC1622" s="157">
        <v>0</v>
      </c>
      <c r="DD1622" s="157">
        <v>0</v>
      </c>
      <c r="DE1622" s="157">
        <v>0</v>
      </c>
      <c r="DF1622" s="157">
        <v>0</v>
      </c>
      <c r="DG1622" s="157">
        <v>0</v>
      </c>
      <c r="DH1622" s="157">
        <v>0</v>
      </c>
      <c r="DI1622" s="157">
        <v>0</v>
      </c>
      <c r="DJ1622" s="157">
        <v>0</v>
      </c>
      <c r="DK1622" s="157">
        <v>0</v>
      </c>
      <c r="DL1622" s="157">
        <v>0</v>
      </c>
      <c r="DM1622" s="157">
        <v>0</v>
      </c>
      <c r="DN1622" s="157">
        <v>0</v>
      </c>
      <c r="DO1622" s="157">
        <v>0</v>
      </c>
      <c r="DP1622" s="157">
        <v>0</v>
      </c>
      <c r="DQ1622" s="157">
        <v>0</v>
      </c>
      <c r="DR1622" s="157">
        <v>0</v>
      </c>
      <c r="DS1622" s="157">
        <v>0</v>
      </c>
      <c r="DT1622" s="157">
        <v>0</v>
      </c>
      <c r="DU1622" s="157">
        <v>0</v>
      </c>
      <c r="DV1622" s="157">
        <v>0</v>
      </c>
      <c r="DW1622" s="157">
        <v>0</v>
      </c>
      <c r="DX1622" s="157">
        <v>1.0878399999999999E-4</v>
      </c>
      <c r="DY1622" s="157">
        <v>0</v>
      </c>
      <c r="DZ1622" s="157">
        <v>0</v>
      </c>
      <c r="EA1622" s="157">
        <v>0</v>
      </c>
      <c r="EB1622" s="157">
        <v>0</v>
      </c>
      <c r="EC1622" s="157">
        <v>0</v>
      </c>
      <c r="ED1622" s="157">
        <v>0</v>
      </c>
      <c r="EE1622" s="157">
        <v>0</v>
      </c>
      <c r="EF1622" s="157">
        <v>0</v>
      </c>
      <c r="EG1622" s="157">
        <v>0</v>
      </c>
      <c r="EH1622" s="157">
        <v>0</v>
      </c>
      <c r="EI1622" s="157">
        <v>0</v>
      </c>
      <c r="EJ1622" s="157">
        <v>0</v>
      </c>
      <c r="EK1622" s="157">
        <v>0</v>
      </c>
      <c r="EL1622" s="157">
        <v>0</v>
      </c>
      <c r="EM1622" s="157">
        <v>0</v>
      </c>
      <c r="EN1622" s="157">
        <v>0</v>
      </c>
      <c r="EO1622" s="157">
        <v>0</v>
      </c>
      <c r="EP1622" s="157">
        <v>0</v>
      </c>
      <c r="EQ1622" s="157">
        <v>0</v>
      </c>
      <c r="ER1622" s="157">
        <v>0</v>
      </c>
      <c r="ES1622" s="157">
        <v>0</v>
      </c>
      <c r="ET1622" s="157">
        <v>0</v>
      </c>
      <c r="EU1622" s="157">
        <v>0</v>
      </c>
      <c r="EV1622" s="157">
        <v>0</v>
      </c>
      <c r="EW1622" s="157">
        <v>0</v>
      </c>
      <c r="EX1622" s="157">
        <v>0</v>
      </c>
      <c r="EY1622" s="157">
        <v>0</v>
      </c>
      <c r="EZ1622" s="157">
        <v>0</v>
      </c>
      <c r="FA1622" s="157">
        <v>0</v>
      </c>
      <c r="FB1622" s="157">
        <v>0</v>
      </c>
      <c r="FC1622" s="157">
        <v>0</v>
      </c>
      <c r="FD1622" s="157">
        <v>0</v>
      </c>
      <c r="FE1622" s="157">
        <v>0</v>
      </c>
      <c r="FF1622" s="157">
        <v>0</v>
      </c>
      <c r="FG1622" s="157">
        <v>0</v>
      </c>
      <c r="FH1622" s="157">
        <v>0</v>
      </c>
      <c r="FI1622" s="157">
        <v>0</v>
      </c>
      <c r="FJ1622" s="157">
        <v>0</v>
      </c>
      <c r="FK1622" s="157">
        <v>0</v>
      </c>
      <c r="FL1622" s="157">
        <v>0</v>
      </c>
      <c r="FM1622" s="157">
        <v>0</v>
      </c>
      <c r="FN1622" s="157">
        <v>0</v>
      </c>
      <c r="FO1622" s="157">
        <v>0</v>
      </c>
      <c r="FP1622" s="157">
        <v>0</v>
      </c>
      <c r="FQ1622" s="157">
        <v>0</v>
      </c>
      <c r="FR1622" s="157">
        <v>0</v>
      </c>
      <c r="FS1622" s="157">
        <v>0</v>
      </c>
      <c r="FT1622" s="157">
        <v>0</v>
      </c>
      <c r="FU1622" s="157">
        <v>0</v>
      </c>
      <c r="FV1622" s="157">
        <v>0</v>
      </c>
      <c r="FW1622" s="157">
        <v>0</v>
      </c>
      <c r="FX1622" s="157">
        <v>0</v>
      </c>
      <c r="FY1622" s="157">
        <v>0</v>
      </c>
      <c r="FZ1622" s="157">
        <v>0</v>
      </c>
      <c r="GA1622" s="157">
        <v>0</v>
      </c>
      <c r="GB1622" s="157">
        <v>0</v>
      </c>
      <c r="GC1622" s="157">
        <v>0</v>
      </c>
      <c r="GD1622" s="157">
        <v>0</v>
      </c>
      <c r="GE1622" s="157">
        <v>0</v>
      </c>
      <c r="GF1622" s="157">
        <v>0</v>
      </c>
      <c r="GG1622" s="157">
        <v>0</v>
      </c>
      <c r="GH1622" s="157">
        <v>0</v>
      </c>
      <c r="GI1622" s="157">
        <v>0</v>
      </c>
      <c r="GJ1622" s="157">
        <v>0</v>
      </c>
      <c r="GK1622" s="157">
        <v>0</v>
      </c>
      <c r="GL1622" s="157">
        <v>0</v>
      </c>
      <c r="GM1622" s="157">
        <v>0</v>
      </c>
      <c r="GN1622" s="157">
        <v>0</v>
      </c>
      <c r="GO1622" s="157">
        <v>0</v>
      </c>
      <c r="GP1622" s="157">
        <v>0</v>
      </c>
      <c r="GQ1622" s="157">
        <v>0</v>
      </c>
      <c r="GR1622" s="157">
        <v>0</v>
      </c>
      <c r="GS1622" s="157">
        <v>0</v>
      </c>
      <c r="GT1622" s="157">
        <v>0</v>
      </c>
      <c r="GU1622" s="157">
        <v>0</v>
      </c>
      <c r="GV1622" s="157">
        <v>0</v>
      </c>
      <c r="GW1622" s="157">
        <v>0</v>
      </c>
      <c r="GX1622" s="157">
        <v>0</v>
      </c>
      <c r="GY1622" s="157">
        <v>0</v>
      </c>
      <c r="GZ1622" s="157">
        <v>0</v>
      </c>
      <c r="HA1622" s="157">
        <v>0</v>
      </c>
    </row>
    <row r="1623" spans="1:209" x14ac:dyDescent="0.2">
      <c r="A1623" s="157" t="s">
        <v>5432</v>
      </c>
      <c r="B1623" s="157">
        <v>1.34268E-4</v>
      </c>
      <c r="C1623" s="192">
        <v>4.5899999999999998E-5</v>
      </c>
      <c r="D1623" s="192">
        <v>5.1100000000000002E-5</v>
      </c>
      <c r="E1623" s="192">
        <v>6.9900000000000005E-5</v>
      </c>
      <c r="F1623" s="157">
        <v>0</v>
      </c>
      <c r="G1623" s="157">
        <v>0</v>
      </c>
      <c r="H1623" s="157">
        <v>1.2606E-4</v>
      </c>
      <c r="I1623" s="192">
        <v>5.2500000000000002E-5</v>
      </c>
      <c r="J1623" s="157">
        <v>0</v>
      </c>
      <c r="K1623" s="192">
        <v>8.0400000000000003E-5</v>
      </c>
      <c r="L1623" s="157">
        <v>2.0131020000000001E-3</v>
      </c>
      <c r="M1623" s="192">
        <v>7.0599999999999995E-5</v>
      </c>
      <c r="N1623" s="157">
        <v>0</v>
      </c>
      <c r="O1623" s="157">
        <v>0</v>
      </c>
      <c r="P1623" s="192">
        <v>1.7600000000000001E-5</v>
      </c>
      <c r="Q1623" s="157">
        <v>1.26422E-4</v>
      </c>
      <c r="R1623" s="157">
        <v>4.3631900000000001E-4</v>
      </c>
      <c r="S1623" s="192">
        <v>2.4000000000000001E-5</v>
      </c>
      <c r="T1623" s="157">
        <v>0</v>
      </c>
      <c r="U1623" s="157">
        <v>1.54406E-4</v>
      </c>
      <c r="V1623" s="192">
        <v>6.0900000000000003E-5</v>
      </c>
      <c r="W1623" s="157">
        <v>0</v>
      </c>
      <c r="X1623" s="157">
        <v>0</v>
      </c>
      <c r="Y1623" s="192">
        <v>2.0000000000000002E-5</v>
      </c>
      <c r="Z1623" s="157">
        <v>2.28688E-4</v>
      </c>
      <c r="AA1623" s="157">
        <v>0</v>
      </c>
      <c r="AB1623" s="192">
        <v>7.9800000000000002E-5</v>
      </c>
      <c r="AC1623" s="157">
        <v>0</v>
      </c>
      <c r="AD1623" s="157">
        <v>6.2108200000000001E-4</v>
      </c>
      <c r="AE1623" s="192">
        <v>1.3900000000000001E-5</v>
      </c>
      <c r="AF1623" s="157">
        <v>0</v>
      </c>
      <c r="AG1623" s="192">
        <v>6.6799999999999997E-5</v>
      </c>
      <c r="AH1623" s="157">
        <v>0</v>
      </c>
      <c r="AI1623" s="157">
        <v>0</v>
      </c>
      <c r="AJ1623" s="157">
        <v>0</v>
      </c>
      <c r="AK1623" s="157">
        <v>1.8627199999999999E-4</v>
      </c>
      <c r="AL1623" s="157">
        <v>0</v>
      </c>
      <c r="AM1623" s="157">
        <v>4.9652400000000003E-4</v>
      </c>
      <c r="AN1623" s="192">
        <v>6.6199999999999996E-5</v>
      </c>
      <c r="AO1623" s="157">
        <v>3.5418800000000002E-4</v>
      </c>
      <c r="AP1623" s="157">
        <v>0</v>
      </c>
      <c r="AQ1623" s="157">
        <v>1.4652900000000001E-4</v>
      </c>
      <c r="AR1623" s="157">
        <v>1.52843E-4</v>
      </c>
      <c r="AS1623" s="157">
        <v>6.8315300000000004E-4</v>
      </c>
      <c r="AT1623" s="157">
        <v>0</v>
      </c>
      <c r="AU1623" s="157">
        <v>1.2881290000000001E-3</v>
      </c>
      <c r="AV1623" s="157">
        <v>1.6645449999999999E-3</v>
      </c>
      <c r="AW1623" s="157">
        <v>2.4275159999999998E-3</v>
      </c>
      <c r="AX1623" s="192">
        <v>6.6199999999999996E-5</v>
      </c>
      <c r="AY1623" s="157">
        <v>0</v>
      </c>
      <c r="AZ1623" s="157">
        <v>4.1734600000000003E-4</v>
      </c>
      <c r="BA1623" s="157">
        <v>0</v>
      </c>
      <c r="BB1623" s="192">
        <v>4.9299999999999999E-5</v>
      </c>
      <c r="BC1623" s="192">
        <v>2.41E-5</v>
      </c>
      <c r="BD1623" s="157">
        <v>0</v>
      </c>
      <c r="BE1623" s="157">
        <v>0</v>
      </c>
      <c r="BF1623" s="192">
        <v>7.6199999999999995E-5</v>
      </c>
      <c r="BG1623" s="157">
        <v>1.9889E-3</v>
      </c>
      <c r="BH1623" s="157">
        <v>1.93341E-3</v>
      </c>
      <c r="BI1623" s="157">
        <v>1.282329E-3</v>
      </c>
      <c r="BJ1623" s="157">
        <v>0</v>
      </c>
      <c r="BK1623" s="157">
        <v>0</v>
      </c>
      <c r="BL1623" s="157">
        <v>1.43077E-4</v>
      </c>
      <c r="BM1623" s="157">
        <v>1.6835019999999999E-3</v>
      </c>
      <c r="BN1623" s="157">
        <v>2.2912969999999999E-3</v>
      </c>
      <c r="BO1623" s="192">
        <v>4.4499999999999997E-5</v>
      </c>
      <c r="BP1623" s="157">
        <v>1.6249770000000001E-3</v>
      </c>
      <c r="BQ1623" s="157">
        <v>1.6739400000000001E-3</v>
      </c>
      <c r="BR1623" s="157">
        <v>0</v>
      </c>
      <c r="BS1623" s="157">
        <v>1.4727539999999999E-3</v>
      </c>
      <c r="BT1623" s="157">
        <v>1.042149E-3</v>
      </c>
      <c r="BU1623" s="157">
        <v>2.5236590000000001E-3</v>
      </c>
      <c r="BV1623" s="192">
        <v>9.5099999999999994E-5</v>
      </c>
      <c r="BW1623" s="192">
        <v>7.1699999999999995E-5</v>
      </c>
      <c r="BX1623" s="192">
        <v>2.4000000000000001E-5</v>
      </c>
      <c r="BY1623" s="157">
        <v>0</v>
      </c>
      <c r="BZ1623" s="157">
        <v>0</v>
      </c>
      <c r="CA1623" s="157">
        <v>0</v>
      </c>
      <c r="CB1623" s="192">
        <v>2.4199999999999999E-5</v>
      </c>
      <c r="CC1623" s="157">
        <v>0</v>
      </c>
      <c r="CD1623" s="157">
        <v>0</v>
      </c>
      <c r="CE1623" s="157">
        <v>0</v>
      </c>
      <c r="CF1623" s="157">
        <v>0</v>
      </c>
      <c r="CG1623" s="157">
        <v>0</v>
      </c>
      <c r="CH1623" s="157">
        <v>1.5966799999999999E-4</v>
      </c>
      <c r="CI1623" s="157">
        <v>0</v>
      </c>
      <c r="CJ1623" s="157">
        <v>0</v>
      </c>
      <c r="CK1623" s="157">
        <v>0</v>
      </c>
      <c r="CL1623" s="192">
        <v>4.4299999999999999E-5</v>
      </c>
      <c r="CM1623" s="192">
        <v>7.5300000000000001E-5</v>
      </c>
      <c r="CN1623" s="192">
        <v>1.3200000000000001E-5</v>
      </c>
      <c r="CO1623" s="192">
        <v>1.26E-5</v>
      </c>
      <c r="CP1623" s="192">
        <v>2.5000000000000001E-5</v>
      </c>
      <c r="CQ1623" s="157">
        <v>0</v>
      </c>
      <c r="CR1623" s="192">
        <v>8.7299999999999994E-5</v>
      </c>
      <c r="CS1623" s="157">
        <v>0</v>
      </c>
      <c r="CT1623" s="157">
        <v>0</v>
      </c>
      <c r="CU1623" s="157">
        <v>0</v>
      </c>
      <c r="CV1623" s="157">
        <v>0</v>
      </c>
      <c r="CW1623" s="192">
        <v>5.93E-6</v>
      </c>
      <c r="CX1623" s="192">
        <v>6.7199999999999994E-5</v>
      </c>
      <c r="CY1623" s="157">
        <v>0</v>
      </c>
      <c r="CZ1623" s="157">
        <v>7.2447199999999998E-4</v>
      </c>
      <c r="DA1623" s="192">
        <v>2.4899999999999999E-5</v>
      </c>
      <c r="DB1623" s="192">
        <v>6.6500000000000004E-5</v>
      </c>
      <c r="DC1623" s="192">
        <v>6.0999999999999999E-5</v>
      </c>
      <c r="DD1623" s="157">
        <v>0</v>
      </c>
      <c r="DE1623" s="192">
        <v>1.3200000000000001E-5</v>
      </c>
      <c r="DF1623" s="157">
        <v>0</v>
      </c>
      <c r="DG1623" s="157">
        <v>0</v>
      </c>
      <c r="DH1623" s="157">
        <v>0</v>
      </c>
      <c r="DI1623" s="157">
        <v>0</v>
      </c>
      <c r="DJ1623" s="157">
        <v>0</v>
      </c>
      <c r="DK1623" s="157">
        <v>0</v>
      </c>
      <c r="DL1623" s="157">
        <v>0</v>
      </c>
      <c r="DM1623" s="157">
        <v>0</v>
      </c>
      <c r="DN1623" s="157">
        <v>0</v>
      </c>
      <c r="DO1623" s="157">
        <v>6.2244999999999998E-4</v>
      </c>
      <c r="DP1623" s="157">
        <v>5.37321E-4</v>
      </c>
      <c r="DQ1623" s="157">
        <v>0</v>
      </c>
      <c r="DR1623" s="157">
        <v>0</v>
      </c>
      <c r="DS1623" s="157">
        <v>0</v>
      </c>
      <c r="DT1623" s="157">
        <v>0</v>
      </c>
      <c r="DU1623" s="192">
        <v>2.05E-5</v>
      </c>
      <c r="DV1623" s="157">
        <v>0</v>
      </c>
      <c r="DW1623" s="157">
        <v>4.5200900000000002E-4</v>
      </c>
      <c r="DX1623" s="157">
        <v>0</v>
      </c>
      <c r="DY1623" s="157">
        <v>0</v>
      </c>
      <c r="DZ1623" s="157">
        <v>0</v>
      </c>
      <c r="EA1623" s="157">
        <v>0</v>
      </c>
      <c r="EB1623" s="157">
        <v>0</v>
      </c>
      <c r="EC1623" s="157">
        <v>0</v>
      </c>
      <c r="ED1623" s="157">
        <v>0</v>
      </c>
      <c r="EE1623" s="157">
        <v>0</v>
      </c>
      <c r="EF1623" s="157">
        <v>0</v>
      </c>
      <c r="EG1623" s="157">
        <v>0</v>
      </c>
      <c r="EH1623" s="157">
        <v>0</v>
      </c>
      <c r="EI1623" s="157">
        <v>0</v>
      </c>
      <c r="EJ1623" s="157">
        <v>0</v>
      </c>
      <c r="EK1623" s="157">
        <v>0</v>
      </c>
      <c r="EL1623" s="157">
        <v>0</v>
      </c>
      <c r="EM1623" s="192">
        <v>3.0499999999999999E-5</v>
      </c>
      <c r="EN1623" s="157">
        <v>0</v>
      </c>
      <c r="EO1623" s="157">
        <v>1.30984E-4</v>
      </c>
      <c r="EP1623" s="157">
        <v>0</v>
      </c>
      <c r="EQ1623" s="192">
        <v>2.6699999999999998E-5</v>
      </c>
      <c r="ER1623" s="157">
        <v>0</v>
      </c>
      <c r="ES1623" s="157">
        <v>0</v>
      </c>
      <c r="ET1623" s="157">
        <v>0</v>
      </c>
      <c r="EU1623" s="157">
        <v>0</v>
      </c>
      <c r="EV1623" s="157">
        <v>0</v>
      </c>
      <c r="EW1623" s="157">
        <v>0</v>
      </c>
      <c r="EX1623" s="157">
        <v>0</v>
      </c>
      <c r="EY1623" s="157">
        <v>5.6935799999999995E-4</v>
      </c>
      <c r="EZ1623" s="157">
        <v>0</v>
      </c>
      <c r="FA1623" s="157">
        <v>0</v>
      </c>
      <c r="FB1623" s="157">
        <v>0</v>
      </c>
      <c r="FC1623" s="157">
        <v>0</v>
      </c>
      <c r="FD1623" s="157">
        <v>0</v>
      </c>
      <c r="FE1623" s="157">
        <v>1.3468900000000001E-4</v>
      </c>
      <c r="FF1623" s="192">
        <v>3.3899999999999997E-5</v>
      </c>
      <c r="FG1623" s="192">
        <v>7.9599999999999997E-5</v>
      </c>
      <c r="FH1623" s="157">
        <v>0</v>
      </c>
      <c r="FI1623" s="157">
        <v>0</v>
      </c>
      <c r="FJ1623" s="157">
        <v>0</v>
      </c>
      <c r="FK1623" s="157">
        <v>2.7722599999999999E-4</v>
      </c>
      <c r="FL1623" s="157">
        <v>0</v>
      </c>
      <c r="FM1623" s="157">
        <v>0</v>
      </c>
      <c r="FN1623" s="157">
        <v>0</v>
      </c>
      <c r="FO1623" s="157">
        <v>0</v>
      </c>
      <c r="FP1623" s="157">
        <v>0</v>
      </c>
      <c r="FQ1623" s="157">
        <v>0</v>
      </c>
      <c r="FR1623" s="157">
        <v>0</v>
      </c>
      <c r="FS1623" s="157">
        <v>0</v>
      </c>
      <c r="FT1623" s="157">
        <v>0</v>
      </c>
      <c r="FU1623" s="157">
        <v>0</v>
      </c>
      <c r="FV1623" s="157">
        <v>0</v>
      </c>
      <c r="FW1623" s="157">
        <v>0</v>
      </c>
      <c r="FX1623" s="157">
        <v>0</v>
      </c>
      <c r="FY1623" s="192">
        <v>5.4299999999999998E-5</v>
      </c>
      <c r="FZ1623" s="157">
        <v>0</v>
      </c>
      <c r="GA1623" s="157">
        <v>0</v>
      </c>
      <c r="GB1623" s="157">
        <v>0</v>
      </c>
      <c r="GC1623" s="157">
        <v>0</v>
      </c>
      <c r="GD1623" s="157">
        <v>0</v>
      </c>
      <c r="GE1623" s="157">
        <v>0</v>
      </c>
      <c r="GF1623" s="157">
        <v>1.6507100000000001E-4</v>
      </c>
      <c r="GG1623" s="157">
        <v>6.0039999999999996E-4</v>
      </c>
      <c r="GH1623" s="157">
        <v>2.5669100000000003E-4</v>
      </c>
      <c r="GI1623" s="157">
        <v>4.1167100000000001E-4</v>
      </c>
      <c r="GJ1623" s="157">
        <v>0</v>
      </c>
      <c r="GK1623" s="157">
        <v>0</v>
      </c>
      <c r="GL1623" s="157">
        <v>0</v>
      </c>
      <c r="GM1623" s="157">
        <v>0</v>
      </c>
      <c r="GN1623" s="157">
        <v>0</v>
      </c>
      <c r="GO1623" s="157">
        <v>0</v>
      </c>
      <c r="GP1623" s="157">
        <v>2.1384299999999999E-4</v>
      </c>
      <c r="GQ1623" s="157">
        <v>0</v>
      </c>
      <c r="GR1623" s="157">
        <v>0</v>
      </c>
      <c r="GS1623" s="157">
        <v>0</v>
      </c>
      <c r="GT1623" s="157">
        <v>0</v>
      </c>
      <c r="GU1623" s="157">
        <v>0</v>
      </c>
      <c r="GV1623" s="157">
        <v>0</v>
      </c>
      <c r="GW1623" s="157">
        <v>0</v>
      </c>
      <c r="GX1623" s="157">
        <v>0</v>
      </c>
      <c r="GY1623" s="157">
        <v>0</v>
      </c>
      <c r="GZ1623" s="157">
        <v>0</v>
      </c>
      <c r="HA1623" s="157">
        <v>0</v>
      </c>
    </row>
    <row r="1624" spans="1:209" x14ac:dyDescent="0.2">
      <c r="A1624" s="157" t="s">
        <v>5433</v>
      </c>
      <c r="B1624" s="157">
        <v>0</v>
      </c>
      <c r="C1624" s="157">
        <v>0</v>
      </c>
      <c r="D1624" s="157">
        <v>0</v>
      </c>
      <c r="E1624" s="157">
        <v>0</v>
      </c>
      <c r="F1624" s="157">
        <v>0</v>
      </c>
      <c r="G1624" s="192">
        <v>1.42E-5</v>
      </c>
      <c r="H1624" s="157">
        <v>0</v>
      </c>
      <c r="I1624" s="192">
        <v>1.31E-5</v>
      </c>
      <c r="J1624" s="157">
        <v>0</v>
      </c>
      <c r="K1624" s="157">
        <v>0</v>
      </c>
      <c r="L1624" s="157">
        <v>0</v>
      </c>
      <c r="M1624" s="157">
        <v>0</v>
      </c>
      <c r="N1624" s="157">
        <v>0</v>
      </c>
      <c r="O1624" s="157">
        <v>0</v>
      </c>
      <c r="P1624" s="157">
        <v>0</v>
      </c>
      <c r="Q1624" s="157">
        <v>0</v>
      </c>
      <c r="R1624" s="157">
        <v>0</v>
      </c>
      <c r="S1624" s="192">
        <v>2.4000000000000001E-5</v>
      </c>
      <c r="T1624" s="157">
        <v>0</v>
      </c>
      <c r="U1624" s="157">
        <v>0</v>
      </c>
      <c r="V1624" s="157">
        <v>0</v>
      </c>
      <c r="W1624" s="157">
        <v>0</v>
      </c>
      <c r="X1624" s="157">
        <v>0</v>
      </c>
      <c r="Y1624" s="157">
        <v>0</v>
      </c>
      <c r="Z1624" s="157">
        <v>0</v>
      </c>
      <c r="AA1624" s="157">
        <v>0</v>
      </c>
      <c r="AB1624" s="157">
        <v>0</v>
      </c>
      <c r="AC1624" s="157">
        <v>0</v>
      </c>
      <c r="AD1624" s="157">
        <v>0</v>
      </c>
      <c r="AE1624" s="157">
        <v>0</v>
      </c>
      <c r="AF1624" s="157">
        <v>0</v>
      </c>
      <c r="AG1624" s="157">
        <v>0</v>
      </c>
      <c r="AH1624" s="157">
        <v>0</v>
      </c>
      <c r="AI1624" s="157">
        <v>0</v>
      </c>
      <c r="AJ1624" s="157">
        <v>0</v>
      </c>
      <c r="AK1624" s="157">
        <v>1.6298800000000001E-4</v>
      </c>
      <c r="AL1624" s="157">
        <v>0</v>
      </c>
      <c r="AM1624" s="192">
        <v>2.0699999999999998E-5</v>
      </c>
      <c r="AN1624" s="157">
        <v>0</v>
      </c>
      <c r="AO1624" s="192">
        <v>2.5299999999999998E-5</v>
      </c>
      <c r="AP1624" s="157">
        <v>0</v>
      </c>
      <c r="AQ1624" s="192">
        <v>4.1900000000000002E-5</v>
      </c>
      <c r="AR1624" s="157">
        <v>0</v>
      </c>
      <c r="AS1624" s="157">
        <v>0</v>
      </c>
      <c r="AT1624" s="157">
        <v>0</v>
      </c>
      <c r="AU1624" s="157">
        <v>0</v>
      </c>
      <c r="AV1624" s="157">
        <v>0</v>
      </c>
      <c r="AW1624" s="157">
        <v>0</v>
      </c>
      <c r="AX1624" s="157">
        <v>0</v>
      </c>
      <c r="AY1624" s="192">
        <v>2.6999999999999999E-5</v>
      </c>
      <c r="AZ1624" s="157">
        <v>0</v>
      </c>
      <c r="BA1624" s="157">
        <v>0</v>
      </c>
      <c r="BB1624" s="157">
        <v>0</v>
      </c>
      <c r="BC1624" s="157">
        <v>0</v>
      </c>
      <c r="BD1624" s="157">
        <v>0</v>
      </c>
      <c r="BE1624" s="157">
        <v>0</v>
      </c>
      <c r="BF1624" s="157">
        <v>0</v>
      </c>
      <c r="BG1624" s="157">
        <v>0</v>
      </c>
      <c r="BH1624" s="157">
        <v>0</v>
      </c>
      <c r="BI1624" s="157">
        <v>0</v>
      </c>
      <c r="BJ1624" s="157">
        <v>0</v>
      </c>
      <c r="BK1624" s="157">
        <v>0</v>
      </c>
      <c r="BL1624" s="157">
        <v>0</v>
      </c>
      <c r="BM1624" s="157">
        <v>0</v>
      </c>
      <c r="BN1624" s="157">
        <v>0</v>
      </c>
      <c r="BO1624" s="192">
        <v>4.4499999999999997E-5</v>
      </c>
      <c r="BP1624" s="157">
        <v>0</v>
      </c>
      <c r="BQ1624" s="157">
        <v>0</v>
      </c>
      <c r="BR1624" s="157">
        <v>0</v>
      </c>
      <c r="BS1624" s="157">
        <v>0</v>
      </c>
      <c r="BT1624" s="157">
        <v>0</v>
      </c>
      <c r="BU1624" s="157">
        <v>0</v>
      </c>
      <c r="BV1624" s="157">
        <v>0</v>
      </c>
      <c r="BW1624" s="157">
        <v>0</v>
      </c>
      <c r="BX1624" s="157">
        <v>0</v>
      </c>
      <c r="BY1624" s="157">
        <v>0</v>
      </c>
      <c r="BZ1624" s="157">
        <v>0</v>
      </c>
      <c r="CA1624" s="157">
        <v>0</v>
      </c>
      <c r="CB1624" s="157">
        <v>0</v>
      </c>
      <c r="CC1624" s="157">
        <v>0</v>
      </c>
      <c r="CD1624" s="157">
        <v>0</v>
      </c>
      <c r="CE1624" s="157">
        <v>0</v>
      </c>
      <c r="CF1624" s="192">
        <v>2.7699999999999999E-5</v>
      </c>
      <c r="CG1624" s="157">
        <v>1.3879300000000001E-4</v>
      </c>
      <c r="CH1624" s="157">
        <v>0</v>
      </c>
      <c r="CI1624" s="157">
        <v>0</v>
      </c>
      <c r="CJ1624" s="157">
        <v>0</v>
      </c>
      <c r="CK1624" s="157">
        <v>0</v>
      </c>
      <c r="CL1624" s="157">
        <v>0</v>
      </c>
      <c r="CM1624" s="157">
        <v>0</v>
      </c>
      <c r="CN1624" s="192">
        <v>2.65E-5</v>
      </c>
      <c r="CO1624" s="157">
        <v>0</v>
      </c>
      <c r="CP1624" s="157">
        <v>0</v>
      </c>
      <c r="CQ1624" s="157">
        <v>0</v>
      </c>
      <c r="CR1624" s="157">
        <v>0</v>
      </c>
      <c r="CS1624" s="157">
        <v>0</v>
      </c>
      <c r="CT1624" s="157">
        <v>0</v>
      </c>
      <c r="CU1624" s="157">
        <v>0</v>
      </c>
      <c r="CV1624" s="157">
        <v>0</v>
      </c>
      <c r="CW1624" s="157">
        <v>0</v>
      </c>
      <c r="CX1624" s="157">
        <v>0</v>
      </c>
      <c r="CY1624" s="157">
        <v>0</v>
      </c>
      <c r="CZ1624" s="192">
        <v>3.8099999999999998E-5</v>
      </c>
      <c r="DA1624" s="192">
        <v>9.9699999999999998E-5</v>
      </c>
      <c r="DB1624" s="192">
        <v>1.66E-5</v>
      </c>
      <c r="DC1624" s="157">
        <v>0</v>
      </c>
      <c r="DD1624" s="192">
        <v>9.0299999999999999E-5</v>
      </c>
      <c r="DE1624" s="157">
        <v>0</v>
      </c>
      <c r="DF1624" s="157">
        <v>0</v>
      </c>
      <c r="DG1624" s="157">
        <v>0</v>
      </c>
      <c r="DH1624" s="157">
        <v>0</v>
      </c>
      <c r="DI1624" s="157">
        <v>0</v>
      </c>
      <c r="DJ1624" s="157">
        <v>0</v>
      </c>
      <c r="DK1624" s="157">
        <v>0</v>
      </c>
      <c r="DL1624" s="157">
        <v>0</v>
      </c>
      <c r="DM1624" s="157">
        <v>0</v>
      </c>
      <c r="DN1624" s="157">
        <v>0</v>
      </c>
      <c r="DO1624" s="157">
        <v>0</v>
      </c>
      <c r="DP1624" s="157">
        <v>0</v>
      </c>
      <c r="DQ1624" s="157">
        <v>0</v>
      </c>
      <c r="DR1624" s="157">
        <v>0</v>
      </c>
      <c r="DS1624" s="157">
        <v>0</v>
      </c>
      <c r="DT1624" s="157">
        <v>0</v>
      </c>
      <c r="DU1624" s="157">
        <v>0</v>
      </c>
      <c r="DV1624" s="157">
        <v>0</v>
      </c>
      <c r="DW1624" s="157">
        <v>0</v>
      </c>
      <c r="DX1624" s="157">
        <v>0</v>
      </c>
      <c r="DY1624" s="157">
        <v>0</v>
      </c>
      <c r="DZ1624" s="157">
        <v>0</v>
      </c>
      <c r="EA1624" s="157">
        <v>0</v>
      </c>
      <c r="EB1624" s="157">
        <v>0</v>
      </c>
      <c r="EC1624" s="157">
        <v>0</v>
      </c>
      <c r="ED1624" s="157">
        <v>0</v>
      </c>
      <c r="EE1624" s="157">
        <v>0</v>
      </c>
      <c r="EF1624" s="157">
        <v>0</v>
      </c>
      <c r="EG1624" s="157">
        <v>0</v>
      </c>
      <c r="EH1624" s="157">
        <v>0</v>
      </c>
      <c r="EI1624" s="157">
        <v>0</v>
      </c>
      <c r="EJ1624" s="157">
        <v>0</v>
      </c>
      <c r="EK1624" s="157">
        <v>0</v>
      </c>
      <c r="EL1624" s="157">
        <v>0</v>
      </c>
      <c r="EM1624" s="157">
        <v>0</v>
      </c>
      <c r="EN1624" s="192">
        <v>2.6599999999999999E-5</v>
      </c>
      <c r="EO1624" s="157">
        <v>0</v>
      </c>
      <c r="EP1624" s="157">
        <v>0</v>
      </c>
      <c r="EQ1624" s="157">
        <v>0</v>
      </c>
      <c r="ER1624" s="157">
        <v>0</v>
      </c>
      <c r="ES1624" s="157">
        <v>0</v>
      </c>
      <c r="ET1624" s="157">
        <v>0</v>
      </c>
      <c r="EU1624" s="157">
        <v>0</v>
      </c>
      <c r="EV1624" s="157">
        <v>0</v>
      </c>
      <c r="EW1624" s="157">
        <v>0</v>
      </c>
      <c r="EX1624" s="157">
        <v>0</v>
      </c>
      <c r="EY1624" s="157">
        <v>0</v>
      </c>
      <c r="EZ1624" s="157">
        <v>0</v>
      </c>
      <c r="FA1624" s="157">
        <v>0</v>
      </c>
      <c r="FB1624" s="157">
        <v>0</v>
      </c>
      <c r="FC1624" s="157">
        <v>0</v>
      </c>
      <c r="FD1624" s="192">
        <v>2.51E-5</v>
      </c>
      <c r="FE1624" s="157">
        <v>0</v>
      </c>
      <c r="FF1624" s="157">
        <v>0</v>
      </c>
      <c r="FG1624" s="157">
        <v>0</v>
      </c>
      <c r="FH1624" s="157">
        <v>0</v>
      </c>
      <c r="FI1624" s="157">
        <v>0</v>
      </c>
      <c r="FJ1624" s="157">
        <v>0</v>
      </c>
      <c r="FK1624" s="157">
        <v>0</v>
      </c>
      <c r="FL1624" s="157">
        <v>0</v>
      </c>
      <c r="FM1624" s="157">
        <v>0</v>
      </c>
      <c r="FN1624" s="157">
        <v>0</v>
      </c>
      <c r="FO1624" s="157">
        <v>0</v>
      </c>
      <c r="FP1624" s="157">
        <v>0</v>
      </c>
      <c r="FQ1624" s="157">
        <v>0</v>
      </c>
      <c r="FR1624" s="157">
        <v>0</v>
      </c>
      <c r="FS1624" s="157">
        <v>0</v>
      </c>
      <c r="FT1624" s="157">
        <v>0</v>
      </c>
      <c r="FU1624" s="157">
        <v>0</v>
      </c>
      <c r="FV1624" s="157">
        <v>0</v>
      </c>
      <c r="FW1624" s="157">
        <v>0</v>
      </c>
      <c r="FX1624" s="157">
        <v>0</v>
      </c>
      <c r="FY1624" s="157">
        <v>0</v>
      </c>
      <c r="FZ1624" s="157">
        <v>0</v>
      </c>
      <c r="GA1624" s="157">
        <v>0</v>
      </c>
      <c r="GB1624" s="157">
        <v>0</v>
      </c>
      <c r="GC1624" s="157">
        <v>0</v>
      </c>
      <c r="GD1624" s="157">
        <v>0</v>
      </c>
      <c r="GE1624" s="157">
        <v>0</v>
      </c>
      <c r="GF1624" s="157">
        <v>0</v>
      </c>
      <c r="GG1624" s="192">
        <v>4.4499999999999997E-5</v>
      </c>
      <c r="GH1624" s="157">
        <v>0</v>
      </c>
      <c r="GI1624" s="157">
        <v>0</v>
      </c>
      <c r="GJ1624" s="157">
        <v>0</v>
      </c>
      <c r="GK1624" s="157">
        <v>0</v>
      </c>
      <c r="GL1624" s="157">
        <v>0</v>
      </c>
      <c r="GM1624" s="157">
        <v>0</v>
      </c>
      <c r="GN1624" s="157">
        <v>0</v>
      </c>
      <c r="GO1624" s="157">
        <v>0</v>
      </c>
      <c r="GP1624" s="157">
        <v>7.1280900000000001E-4</v>
      </c>
      <c r="GQ1624" s="157">
        <v>0</v>
      </c>
      <c r="GR1624" s="157">
        <v>0</v>
      </c>
      <c r="GS1624" s="157">
        <v>0</v>
      </c>
      <c r="GT1624" s="157">
        <v>0</v>
      </c>
      <c r="GU1624" s="157">
        <v>0</v>
      </c>
      <c r="GV1624" s="157">
        <v>0</v>
      </c>
      <c r="GW1624" s="157">
        <v>0</v>
      </c>
      <c r="GX1624" s="157">
        <v>0</v>
      </c>
      <c r="GY1624" s="157">
        <v>0</v>
      </c>
      <c r="GZ1624" s="157">
        <v>0</v>
      </c>
      <c r="HA1624" s="157">
        <v>0</v>
      </c>
    </row>
    <row r="1625" spans="1:209" x14ac:dyDescent="0.2">
      <c r="A1625" s="157" t="s">
        <v>5434</v>
      </c>
      <c r="B1625" s="157">
        <v>1.34268E-4</v>
      </c>
      <c r="C1625" s="192">
        <v>2.87E-5</v>
      </c>
      <c r="D1625" s="192">
        <v>8.1799999999999996E-5</v>
      </c>
      <c r="E1625" s="192">
        <v>6.9900000000000005E-5</v>
      </c>
      <c r="F1625" s="192">
        <v>6.58E-5</v>
      </c>
      <c r="G1625" s="157">
        <v>2.8475400000000002E-4</v>
      </c>
      <c r="H1625" s="157">
        <v>0</v>
      </c>
      <c r="I1625" s="157">
        <v>3.8082200000000001E-4</v>
      </c>
      <c r="J1625" s="192">
        <v>3.4700000000000003E-5</v>
      </c>
      <c r="K1625" s="157">
        <v>1.33962E-4</v>
      </c>
      <c r="L1625" s="157">
        <v>1.36482E-4</v>
      </c>
      <c r="M1625" s="192">
        <v>1.7600000000000001E-5</v>
      </c>
      <c r="N1625" s="192">
        <v>1.6900000000000001E-5</v>
      </c>
      <c r="O1625" s="157">
        <v>1.5938000000000001E-4</v>
      </c>
      <c r="P1625" s="157">
        <v>1.8971099999999999E-4</v>
      </c>
      <c r="Q1625" s="157">
        <v>3.7926700000000003E-4</v>
      </c>
      <c r="R1625" s="192">
        <v>4.3600000000000003E-5</v>
      </c>
      <c r="S1625" s="192">
        <v>9.59E-5</v>
      </c>
      <c r="T1625" s="192">
        <v>3.2299999999999999E-5</v>
      </c>
      <c r="U1625" s="157">
        <v>1.3234799999999999E-4</v>
      </c>
      <c r="V1625" s="192">
        <v>4.0599999999999998E-5</v>
      </c>
      <c r="W1625" s="157">
        <v>1.6793099999999999E-4</v>
      </c>
      <c r="X1625" s="157">
        <v>1.82537E-4</v>
      </c>
      <c r="Y1625" s="192">
        <v>8.0000000000000007E-5</v>
      </c>
      <c r="Z1625" s="192">
        <v>5.2800000000000003E-5</v>
      </c>
      <c r="AA1625" s="192">
        <v>1.6399999999999999E-5</v>
      </c>
      <c r="AB1625" s="157">
        <v>2.79413E-4</v>
      </c>
      <c r="AC1625" s="192">
        <v>9.6500000000000001E-5</v>
      </c>
      <c r="AD1625" s="192">
        <v>3.8800000000000001E-5</v>
      </c>
      <c r="AE1625" s="192">
        <v>1.3900000000000001E-5</v>
      </c>
      <c r="AF1625" s="157">
        <v>7.4883899999999995E-4</v>
      </c>
      <c r="AG1625" s="192">
        <v>6.6799999999999997E-5</v>
      </c>
      <c r="AH1625" s="192">
        <v>8.5900000000000001E-5</v>
      </c>
      <c r="AI1625" s="192">
        <v>3.8699999999999999E-5</v>
      </c>
      <c r="AJ1625" s="157">
        <v>3.55151E-4</v>
      </c>
      <c r="AK1625" s="157">
        <v>1.1642E-4</v>
      </c>
      <c r="AL1625" s="192">
        <v>8.3300000000000005E-5</v>
      </c>
      <c r="AM1625" s="157">
        <v>0</v>
      </c>
      <c r="AN1625" s="192">
        <v>4.9599999999999999E-5</v>
      </c>
      <c r="AO1625" s="192">
        <v>5.0599999999999997E-5</v>
      </c>
      <c r="AP1625" s="157">
        <v>0</v>
      </c>
      <c r="AQ1625" s="192">
        <v>6.2799999999999995E-5</v>
      </c>
      <c r="AR1625" s="157">
        <v>1.7831699999999999E-4</v>
      </c>
      <c r="AS1625" s="192">
        <v>9.1100000000000005E-5</v>
      </c>
      <c r="AT1625" s="192">
        <v>1.0699999999999999E-5</v>
      </c>
      <c r="AU1625" s="157">
        <v>0</v>
      </c>
      <c r="AV1625" s="192">
        <v>4.8999999999999998E-5</v>
      </c>
      <c r="AW1625" s="157">
        <v>4.44475E-4</v>
      </c>
      <c r="AX1625" s="157">
        <v>1.3234100000000001E-4</v>
      </c>
      <c r="AY1625" s="192">
        <v>2.6999999999999999E-5</v>
      </c>
      <c r="AZ1625" s="157">
        <v>1.13822E-4</v>
      </c>
      <c r="BA1625" s="157">
        <v>0</v>
      </c>
      <c r="BB1625" s="157">
        <v>0</v>
      </c>
      <c r="BC1625" s="157">
        <v>0</v>
      </c>
      <c r="BD1625" s="157">
        <v>0</v>
      </c>
      <c r="BE1625" s="157">
        <v>0</v>
      </c>
      <c r="BF1625" s="192">
        <v>7.6199999999999995E-5</v>
      </c>
      <c r="BG1625" s="157">
        <v>0</v>
      </c>
      <c r="BH1625" s="157">
        <v>0</v>
      </c>
      <c r="BI1625" s="157">
        <v>0</v>
      </c>
      <c r="BJ1625" s="192">
        <v>5.63E-5</v>
      </c>
      <c r="BK1625" s="192">
        <v>6.8899999999999994E-5</v>
      </c>
      <c r="BL1625" s="157">
        <v>0</v>
      </c>
      <c r="BM1625" s="157">
        <v>0</v>
      </c>
      <c r="BN1625" s="157">
        <v>0</v>
      </c>
      <c r="BO1625" s="192">
        <v>8.8999999999999995E-5</v>
      </c>
      <c r="BP1625" s="157">
        <v>0</v>
      </c>
      <c r="BQ1625" s="157">
        <v>0</v>
      </c>
      <c r="BR1625" s="157">
        <v>4.1226700000000002E-4</v>
      </c>
      <c r="BS1625" s="157">
        <v>0</v>
      </c>
      <c r="BT1625" s="157">
        <v>0</v>
      </c>
      <c r="BU1625" s="157">
        <v>0</v>
      </c>
      <c r="BV1625" s="157">
        <v>0</v>
      </c>
      <c r="BW1625" s="192">
        <v>2.3900000000000002E-5</v>
      </c>
      <c r="BX1625" s="157">
        <v>0</v>
      </c>
      <c r="BY1625" s="157">
        <v>0</v>
      </c>
      <c r="BZ1625" s="192">
        <v>3.0899999999999999E-5</v>
      </c>
      <c r="CA1625" s="157">
        <v>1.1118E-4</v>
      </c>
      <c r="CB1625" s="157">
        <v>6.5250499999999995E-4</v>
      </c>
      <c r="CC1625" s="157">
        <v>1.08684E-4</v>
      </c>
      <c r="CD1625" s="192">
        <v>5.9899999999999999E-5</v>
      </c>
      <c r="CE1625" s="157">
        <v>1.2451699999999999E-4</v>
      </c>
      <c r="CF1625" s="192">
        <v>5.5399999999999998E-5</v>
      </c>
      <c r="CG1625" s="157">
        <v>0</v>
      </c>
      <c r="CH1625" s="157">
        <v>1.5966799999999999E-4</v>
      </c>
      <c r="CI1625" s="157">
        <v>1.13163E-4</v>
      </c>
      <c r="CJ1625" s="157">
        <v>0</v>
      </c>
      <c r="CK1625" s="192">
        <v>5.38E-5</v>
      </c>
      <c r="CL1625" s="157">
        <v>1.32936E-4</v>
      </c>
      <c r="CM1625" s="192">
        <v>5.6400000000000002E-5</v>
      </c>
      <c r="CN1625" s="157">
        <v>1.7219699999999999E-4</v>
      </c>
      <c r="CO1625" s="157">
        <v>1.25838E-4</v>
      </c>
      <c r="CP1625" s="157">
        <v>1.2499399999999999E-4</v>
      </c>
      <c r="CQ1625" s="157">
        <v>1.2016299999999999E-4</v>
      </c>
      <c r="CR1625" s="157">
        <v>1.2224499999999999E-4</v>
      </c>
      <c r="CS1625" s="157">
        <v>1.14654E-4</v>
      </c>
      <c r="CT1625" s="157">
        <v>1.66591E-4</v>
      </c>
      <c r="CU1625" s="157">
        <v>1.6745079999999999E-3</v>
      </c>
      <c r="CV1625" s="157">
        <v>1.1352090000000001E-3</v>
      </c>
      <c r="CW1625" s="192">
        <v>5.3399999999999997E-5</v>
      </c>
      <c r="CX1625" s="157">
        <v>1.11932E-4</v>
      </c>
      <c r="CY1625" s="157">
        <v>4.9720999999999999E-4</v>
      </c>
      <c r="CZ1625" s="157">
        <v>0</v>
      </c>
      <c r="DA1625" s="157">
        <v>1.2456699999999999E-4</v>
      </c>
      <c r="DB1625" s="157">
        <v>2.9913699999999999E-4</v>
      </c>
      <c r="DC1625" s="157">
        <v>2.4417800000000001E-4</v>
      </c>
      <c r="DD1625" s="157">
        <v>3.6114699999999998E-4</v>
      </c>
      <c r="DE1625" s="157">
        <v>1.8535700000000001E-4</v>
      </c>
      <c r="DF1625" s="192">
        <v>9.1899999999999998E-5</v>
      </c>
      <c r="DG1625" s="157">
        <v>0</v>
      </c>
      <c r="DH1625" s="157">
        <v>4.05022E-4</v>
      </c>
      <c r="DI1625" s="192">
        <v>2.02E-5</v>
      </c>
      <c r="DJ1625" s="157">
        <v>0</v>
      </c>
      <c r="DK1625" s="157">
        <v>5.0968400000000005E-4</v>
      </c>
      <c r="DL1625" s="157">
        <v>2.1008999999999999E-4</v>
      </c>
      <c r="DM1625" s="157">
        <v>2.6442000000000002E-4</v>
      </c>
      <c r="DN1625" s="157">
        <v>2.2048799999999999E-4</v>
      </c>
      <c r="DO1625" s="157">
        <v>0</v>
      </c>
      <c r="DP1625" s="192">
        <v>4.4799999999999998E-5</v>
      </c>
      <c r="DQ1625" s="192">
        <v>5.2599999999999998E-5</v>
      </c>
      <c r="DR1625" s="157">
        <v>1.3055359999999999E-3</v>
      </c>
      <c r="DS1625" s="157">
        <v>2.8838729999999999E-3</v>
      </c>
      <c r="DT1625" s="157">
        <v>0</v>
      </c>
      <c r="DU1625" s="192">
        <v>8.2200000000000006E-5</v>
      </c>
      <c r="DV1625" s="157">
        <v>0</v>
      </c>
      <c r="DW1625" s="192">
        <v>3.4799999999999999E-5</v>
      </c>
      <c r="DX1625" s="157">
        <v>5.4392199999999996E-4</v>
      </c>
      <c r="DY1625" s="157">
        <v>1.141932E-3</v>
      </c>
      <c r="DZ1625" s="157">
        <v>2.6568830000000001E-3</v>
      </c>
      <c r="EA1625" s="157">
        <v>5.0264999999999999E-4</v>
      </c>
      <c r="EB1625" s="157">
        <v>3.1686799999999999E-4</v>
      </c>
      <c r="EC1625" s="157">
        <v>0</v>
      </c>
      <c r="ED1625" s="157">
        <v>6.4004700000000003E-4</v>
      </c>
      <c r="EE1625" s="157">
        <v>3.9929700000000001E-4</v>
      </c>
      <c r="EF1625" s="157">
        <v>2.9403099999999999E-4</v>
      </c>
      <c r="EG1625" s="157">
        <v>1.2233540000000001E-3</v>
      </c>
      <c r="EH1625" s="157">
        <v>1.98555E-4</v>
      </c>
      <c r="EI1625" s="157">
        <v>9.6228999999999998E-4</v>
      </c>
      <c r="EJ1625" s="157">
        <v>8.9671800000000002E-4</v>
      </c>
      <c r="EK1625" s="157">
        <v>1.179593E-3</v>
      </c>
      <c r="EL1625" s="157">
        <v>6.0630600000000003E-4</v>
      </c>
      <c r="EM1625" s="157">
        <v>3.3566999999999999E-4</v>
      </c>
      <c r="EN1625" s="157">
        <v>2.39311E-4</v>
      </c>
      <c r="EO1625" s="157">
        <v>1.30984E-4</v>
      </c>
      <c r="EP1625" s="157">
        <v>1.7656900000000001E-4</v>
      </c>
      <c r="EQ1625" s="157">
        <v>1.06776E-4</v>
      </c>
      <c r="ER1625" s="192">
        <v>2.0699999999999998E-5</v>
      </c>
      <c r="ES1625" s="157">
        <v>2.0556400000000001E-4</v>
      </c>
      <c r="ET1625" s="157">
        <v>0</v>
      </c>
      <c r="EU1625" s="157">
        <v>1.1163999999999999E-4</v>
      </c>
      <c r="EV1625" s="192">
        <v>8.1299999999999997E-5</v>
      </c>
      <c r="EW1625" s="157">
        <v>4.5525699999999998E-4</v>
      </c>
      <c r="EX1625" s="157">
        <v>3.3918000000000002E-4</v>
      </c>
      <c r="EY1625" s="157">
        <v>0</v>
      </c>
      <c r="EZ1625" s="157">
        <v>2.7941089999999999E-3</v>
      </c>
      <c r="FA1625" s="192">
        <v>8.3999999999999995E-5</v>
      </c>
      <c r="FB1625" s="192">
        <v>2.6999999999999999E-5</v>
      </c>
      <c r="FC1625" s="192">
        <v>8.1299999999999997E-5</v>
      </c>
      <c r="FD1625" s="157">
        <v>2.7564100000000003E-4</v>
      </c>
      <c r="FE1625" s="192">
        <v>6.7299999999999996E-5</v>
      </c>
      <c r="FF1625" s="157">
        <v>0</v>
      </c>
      <c r="FG1625" s="157">
        <v>1.5926100000000001E-4</v>
      </c>
      <c r="FH1625" s="157">
        <v>1.4937049999999999E-3</v>
      </c>
      <c r="FI1625" s="157">
        <v>1.65444E-4</v>
      </c>
      <c r="FJ1625" s="192">
        <v>8.9499999999999994E-5</v>
      </c>
      <c r="FK1625" s="192">
        <v>9.2399999999999996E-5</v>
      </c>
      <c r="FL1625" s="192">
        <v>9.6299999999999996E-5</v>
      </c>
      <c r="FM1625" s="192">
        <v>4.2299999999999998E-5</v>
      </c>
      <c r="FN1625" s="157">
        <v>1.067548E-3</v>
      </c>
      <c r="FO1625" s="192">
        <v>6.3399999999999996E-5</v>
      </c>
      <c r="FP1625" s="157">
        <v>7.4086300000000002E-4</v>
      </c>
      <c r="FQ1625" s="157">
        <v>3.9166500000000003E-4</v>
      </c>
      <c r="FR1625" s="157">
        <v>0</v>
      </c>
      <c r="FS1625" s="157">
        <v>0</v>
      </c>
      <c r="FT1625" s="157">
        <v>0</v>
      </c>
      <c r="FU1625" s="192">
        <v>5.7599999999999997E-5</v>
      </c>
      <c r="FV1625" s="157">
        <v>8.7272100000000002E-4</v>
      </c>
      <c r="FW1625" s="192">
        <v>9.9199999999999999E-5</v>
      </c>
      <c r="FX1625" s="192">
        <v>5.1199999999999998E-5</v>
      </c>
      <c r="FY1625" s="157">
        <v>4.6160500000000002E-4</v>
      </c>
      <c r="FZ1625" s="192">
        <v>9.0400000000000002E-5</v>
      </c>
      <c r="GA1625" s="157">
        <v>5.0564000000000002E-4</v>
      </c>
      <c r="GB1625" s="157">
        <v>8.4274399999999998E-4</v>
      </c>
      <c r="GC1625" s="157">
        <v>3.3978900000000001E-4</v>
      </c>
      <c r="GD1625" s="157">
        <v>2.20824E-4</v>
      </c>
      <c r="GE1625" s="157">
        <v>4.9702899999999996E-4</v>
      </c>
      <c r="GF1625" s="157">
        <v>2.0633899999999999E-4</v>
      </c>
      <c r="GG1625" s="157">
        <v>1.7789600000000001E-4</v>
      </c>
      <c r="GH1625" s="192">
        <v>6.9999999999999994E-5</v>
      </c>
      <c r="GI1625" s="157">
        <v>0</v>
      </c>
      <c r="GJ1625" s="157">
        <v>0</v>
      </c>
      <c r="GK1625" s="157">
        <v>1.18301E-4</v>
      </c>
      <c r="GL1625" s="157">
        <v>0</v>
      </c>
      <c r="GM1625" s="157">
        <v>3.0716100000000002E-4</v>
      </c>
      <c r="GN1625" s="157">
        <v>1.6140699999999999E-4</v>
      </c>
      <c r="GO1625" s="157">
        <v>6.3928399999999995E-4</v>
      </c>
      <c r="GP1625" s="157">
        <v>1.4256199999999999E-4</v>
      </c>
      <c r="GQ1625" s="157">
        <v>1.8509E-4</v>
      </c>
      <c r="GR1625" s="157">
        <v>0</v>
      </c>
      <c r="GS1625" s="157">
        <v>1.0962910000000001E-3</v>
      </c>
      <c r="GT1625" s="157">
        <v>0</v>
      </c>
      <c r="GU1625" s="157">
        <v>0</v>
      </c>
      <c r="GV1625" s="157">
        <v>1.249609E-3</v>
      </c>
      <c r="GW1625" s="157">
        <v>0</v>
      </c>
      <c r="GX1625" s="157">
        <v>0</v>
      </c>
      <c r="GY1625" s="157">
        <v>0</v>
      </c>
      <c r="GZ1625" s="157">
        <v>0</v>
      </c>
      <c r="HA1625" s="157">
        <v>0</v>
      </c>
    </row>
    <row r="1626" spans="1:209" x14ac:dyDescent="0.2">
      <c r="A1626" s="157" t="s">
        <v>5435</v>
      </c>
      <c r="B1626" s="157">
        <v>0</v>
      </c>
      <c r="C1626" s="157">
        <v>0</v>
      </c>
      <c r="D1626" s="157">
        <v>0</v>
      </c>
      <c r="E1626" s="157">
        <v>0</v>
      </c>
      <c r="F1626" s="157">
        <v>0</v>
      </c>
      <c r="G1626" s="192">
        <v>5.7000000000000003E-5</v>
      </c>
      <c r="H1626" s="157">
        <v>0</v>
      </c>
      <c r="I1626" s="157">
        <v>0</v>
      </c>
      <c r="J1626" s="157">
        <v>1.30035E-4</v>
      </c>
      <c r="K1626" s="157">
        <v>0</v>
      </c>
      <c r="L1626" s="157">
        <v>0</v>
      </c>
      <c r="M1626" s="157">
        <v>4.76291E-4</v>
      </c>
      <c r="N1626" s="157">
        <v>0</v>
      </c>
      <c r="O1626" s="157">
        <v>1.8136399999999999E-4</v>
      </c>
      <c r="P1626" s="157">
        <v>0</v>
      </c>
      <c r="Q1626" s="157">
        <v>0</v>
      </c>
      <c r="R1626" s="157">
        <v>0</v>
      </c>
      <c r="S1626" s="157">
        <v>0</v>
      </c>
      <c r="T1626" s="157">
        <v>0</v>
      </c>
      <c r="U1626" s="157">
        <v>0</v>
      </c>
      <c r="V1626" s="157">
        <v>0</v>
      </c>
      <c r="W1626" s="192">
        <v>6.8200000000000004E-5</v>
      </c>
      <c r="X1626" s="157">
        <v>0</v>
      </c>
      <c r="Y1626" s="157">
        <v>0</v>
      </c>
      <c r="Z1626" s="157">
        <v>4.9255900000000005E-4</v>
      </c>
      <c r="AA1626" s="157">
        <v>0</v>
      </c>
      <c r="AB1626" s="157">
        <v>0</v>
      </c>
      <c r="AC1626" s="157">
        <v>0</v>
      </c>
      <c r="AD1626" s="157">
        <v>0</v>
      </c>
      <c r="AE1626" s="157">
        <v>0</v>
      </c>
      <c r="AF1626" s="157">
        <v>1.3479099999999999E-4</v>
      </c>
      <c r="AG1626" s="157">
        <v>0</v>
      </c>
      <c r="AH1626" s="157">
        <v>0</v>
      </c>
      <c r="AI1626" s="157">
        <v>0</v>
      </c>
      <c r="AJ1626" s="157">
        <v>0</v>
      </c>
      <c r="AK1626" s="157">
        <v>0</v>
      </c>
      <c r="AL1626" s="157">
        <v>0</v>
      </c>
      <c r="AM1626" s="157">
        <v>0</v>
      </c>
      <c r="AN1626" s="157">
        <v>0</v>
      </c>
      <c r="AO1626" s="192">
        <v>2.5299999999999998E-5</v>
      </c>
      <c r="AP1626" s="157">
        <v>0</v>
      </c>
      <c r="AQ1626" s="157">
        <v>0</v>
      </c>
      <c r="AR1626" s="157">
        <v>0</v>
      </c>
      <c r="AS1626" s="157">
        <v>0</v>
      </c>
      <c r="AT1626" s="192">
        <v>5.3700000000000003E-6</v>
      </c>
      <c r="AU1626" s="192">
        <v>5.1499999999999998E-5</v>
      </c>
      <c r="AV1626" s="157">
        <v>0</v>
      </c>
      <c r="AW1626" s="157">
        <v>0</v>
      </c>
      <c r="AX1626" s="157">
        <v>0</v>
      </c>
      <c r="AY1626" s="157">
        <v>0</v>
      </c>
      <c r="AZ1626" s="157">
        <v>0</v>
      </c>
      <c r="BA1626" s="157">
        <v>0</v>
      </c>
      <c r="BB1626" s="157">
        <v>0</v>
      </c>
      <c r="BC1626" s="157">
        <v>0</v>
      </c>
      <c r="BD1626" s="192">
        <v>3.6999999999999998E-5</v>
      </c>
      <c r="BE1626" s="157">
        <v>0</v>
      </c>
      <c r="BF1626" s="157">
        <v>5.3335399999999999E-4</v>
      </c>
      <c r="BG1626" s="157">
        <v>0</v>
      </c>
      <c r="BH1626" s="157">
        <v>0</v>
      </c>
      <c r="BI1626" s="157">
        <v>0</v>
      </c>
      <c r="BJ1626" s="157">
        <v>0</v>
      </c>
      <c r="BK1626" s="157">
        <v>0</v>
      </c>
      <c r="BL1626" s="157">
        <v>0</v>
      </c>
      <c r="BM1626" s="157">
        <v>0</v>
      </c>
      <c r="BN1626" s="157">
        <v>0</v>
      </c>
      <c r="BO1626" s="157">
        <v>0</v>
      </c>
      <c r="BP1626" s="192">
        <v>2.6599999999999999E-5</v>
      </c>
      <c r="BQ1626" s="192">
        <v>5.9799999999999997E-5</v>
      </c>
      <c r="BR1626" s="157">
        <v>0</v>
      </c>
      <c r="BS1626" s="157">
        <v>1.1328900000000001E-4</v>
      </c>
      <c r="BT1626" s="157">
        <v>1.15794E-4</v>
      </c>
      <c r="BU1626" s="157">
        <v>0</v>
      </c>
      <c r="BV1626" s="157">
        <v>0</v>
      </c>
      <c r="BW1626" s="157">
        <v>0</v>
      </c>
      <c r="BX1626" s="157">
        <v>0</v>
      </c>
      <c r="BY1626" s="192">
        <v>2.5199999999999999E-5</v>
      </c>
      <c r="BZ1626" s="157">
        <v>0</v>
      </c>
      <c r="CA1626" s="157">
        <v>0</v>
      </c>
      <c r="CB1626" s="157">
        <v>0</v>
      </c>
      <c r="CC1626" s="157">
        <v>0</v>
      </c>
      <c r="CD1626" s="157">
        <v>0</v>
      </c>
      <c r="CE1626" s="192">
        <v>3.1099999999999997E-5</v>
      </c>
      <c r="CF1626" s="157">
        <v>0</v>
      </c>
      <c r="CG1626" s="157">
        <v>0</v>
      </c>
      <c r="CH1626" s="157">
        <v>3.9917000000000002E-4</v>
      </c>
      <c r="CI1626" s="157">
        <v>0</v>
      </c>
      <c r="CJ1626" s="157">
        <v>0</v>
      </c>
      <c r="CK1626" s="157">
        <v>0</v>
      </c>
      <c r="CL1626" s="157">
        <v>0</v>
      </c>
      <c r="CM1626" s="157">
        <v>0</v>
      </c>
      <c r="CN1626" s="157">
        <v>0</v>
      </c>
      <c r="CO1626" s="157">
        <v>0</v>
      </c>
      <c r="CP1626" s="157">
        <v>0</v>
      </c>
      <c r="CQ1626" s="157">
        <v>0</v>
      </c>
      <c r="CR1626" s="157">
        <v>0</v>
      </c>
      <c r="CS1626" s="157">
        <v>0</v>
      </c>
      <c r="CT1626" s="157">
        <v>0</v>
      </c>
      <c r="CU1626" s="157">
        <v>0</v>
      </c>
      <c r="CV1626" s="157">
        <v>0</v>
      </c>
      <c r="CW1626" s="157">
        <v>1.0917419999999999E-3</v>
      </c>
      <c r="CX1626" s="157">
        <v>0</v>
      </c>
      <c r="CY1626" s="157">
        <v>0</v>
      </c>
      <c r="CZ1626" s="157">
        <v>0</v>
      </c>
      <c r="DA1626" s="157">
        <v>0</v>
      </c>
      <c r="DB1626" s="157">
        <v>0</v>
      </c>
      <c r="DC1626" s="157">
        <v>0</v>
      </c>
      <c r="DD1626" s="157">
        <v>0</v>
      </c>
      <c r="DE1626" s="157">
        <v>0</v>
      </c>
      <c r="DF1626" s="157">
        <v>0</v>
      </c>
      <c r="DG1626" s="157">
        <v>0</v>
      </c>
      <c r="DH1626" s="157">
        <v>0</v>
      </c>
      <c r="DI1626" s="157">
        <v>0</v>
      </c>
      <c r="DJ1626" s="157">
        <v>8.38111E-4</v>
      </c>
      <c r="DK1626" s="157">
        <v>0</v>
      </c>
      <c r="DL1626" s="157">
        <v>0</v>
      </c>
      <c r="DM1626" s="157">
        <v>0</v>
      </c>
      <c r="DN1626" s="157">
        <v>0</v>
      </c>
      <c r="DO1626" s="157">
        <v>0</v>
      </c>
      <c r="DP1626" s="157">
        <v>0</v>
      </c>
      <c r="DQ1626" s="157">
        <v>1.2095400000000001E-3</v>
      </c>
      <c r="DR1626" s="157">
        <v>0</v>
      </c>
      <c r="DS1626" s="157">
        <v>0</v>
      </c>
      <c r="DT1626" s="157">
        <v>0</v>
      </c>
      <c r="DU1626" s="157">
        <v>0</v>
      </c>
      <c r="DV1626" s="192">
        <v>6.7500000000000001E-5</v>
      </c>
      <c r="DW1626" s="192">
        <v>1.7399999999999999E-5</v>
      </c>
      <c r="DX1626" s="157">
        <v>0</v>
      </c>
      <c r="DY1626" s="157">
        <v>0</v>
      </c>
      <c r="DZ1626" s="157">
        <v>0</v>
      </c>
      <c r="EA1626" s="157">
        <v>0</v>
      </c>
      <c r="EB1626" s="157">
        <v>0</v>
      </c>
      <c r="EC1626" s="157">
        <v>0</v>
      </c>
      <c r="ED1626" s="157">
        <v>0</v>
      </c>
      <c r="EE1626" s="157">
        <v>0</v>
      </c>
      <c r="EF1626" s="157">
        <v>0</v>
      </c>
      <c r="EG1626" s="157">
        <v>0</v>
      </c>
      <c r="EH1626" s="157">
        <v>0</v>
      </c>
      <c r="EI1626" s="157">
        <v>0</v>
      </c>
      <c r="EJ1626" s="157">
        <v>0</v>
      </c>
      <c r="EK1626" s="157">
        <v>0</v>
      </c>
      <c r="EL1626" s="157">
        <v>0</v>
      </c>
      <c r="EM1626" s="157">
        <v>0</v>
      </c>
      <c r="EN1626" s="157">
        <v>0</v>
      </c>
      <c r="EO1626" s="157">
        <v>5.8943000000000005E-4</v>
      </c>
      <c r="EP1626" s="192">
        <v>8.8300000000000005E-5</v>
      </c>
      <c r="EQ1626" s="157">
        <v>0</v>
      </c>
      <c r="ER1626" s="192">
        <v>4.1300000000000001E-5</v>
      </c>
      <c r="ES1626" s="157">
        <v>0</v>
      </c>
      <c r="ET1626" s="157">
        <v>0</v>
      </c>
      <c r="EU1626" s="157">
        <v>0</v>
      </c>
      <c r="EV1626" s="157">
        <v>0</v>
      </c>
      <c r="EW1626" s="157">
        <v>0</v>
      </c>
      <c r="EX1626" s="157">
        <v>0</v>
      </c>
      <c r="EY1626" s="157">
        <v>0</v>
      </c>
      <c r="EZ1626" s="157">
        <v>0</v>
      </c>
      <c r="FA1626" s="157">
        <v>0</v>
      </c>
      <c r="FB1626" s="157">
        <v>0</v>
      </c>
      <c r="FC1626" s="157">
        <v>0</v>
      </c>
      <c r="FD1626" s="157">
        <v>0</v>
      </c>
      <c r="FE1626" s="157">
        <v>0</v>
      </c>
      <c r="FF1626" s="157">
        <v>0</v>
      </c>
      <c r="FG1626" s="157">
        <v>0</v>
      </c>
      <c r="FH1626" s="157">
        <v>0</v>
      </c>
      <c r="FI1626" s="157">
        <v>0</v>
      </c>
      <c r="FJ1626" s="192">
        <v>5.9700000000000001E-5</v>
      </c>
      <c r="FK1626" s="157">
        <v>0</v>
      </c>
      <c r="FL1626" s="157">
        <v>0</v>
      </c>
      <c r="FM1626" s="157">
        <v>0</v>
      </c>
      <c r="FN1626" s="157">
        <v>0</v>
      </c>
      <c r="FO1626" s="157">
        <v>0</v>
      </c>
      <c r="FP1626" s="157">
        <v>0</v>
      </c>
      <c r="FQ1626" s="157">
        <v>0</v>
      </c>
      <c r="FR1626" s="157">
        <v>0</v>
      </c>
      <c r="FS1626" s="157">
        <v>0</v>
      </c>
      <c r="FT1626" s="157">
        <v>0</v>
      </c>
      <c r="FU1626" s="157">
        <v>0</v>
      </c>
      <c r="FV1626" s="157">
        <v>0</v>
      </c>
      <c r="FW1626" s="157">
        <v>0</v>
      </c>
      <c r="FX1626" s="192">
        <v>2.5599999999999999E-5</v>
      </c>
      <c r="FY1626" s="157">
        <v>0</v>
      </c>
      <c r="FZ1626" s="157">
        <v>0</v>
      </c>
      <c r="GA1626" s="157">
        <v>0</v>
      </c>
      <c r="GB1626" s="157">
        <v>0</v>
      </c>
      <c r="GC1626" s="157">
        <v>0</v>
      </c>
      <c r="GD1626" s="157">
        <v>0</v>
      </c>
      <c r="GE1626" s="157">
        <v>0</v>
      </c>
      <c r="GF1626" s="157">
        <v>0</v>
      </c>
      <c r="GG1626" s="157">
        <v>0</v>
      </c>
      <c r="GH1626" s="157">
        <v>0</v>
      </c>
      <c r="GI1626" s="157">
        <v>0</v>
      </c>
      <c r="GJ1626" s="157">
        <v>0</v>
      </c>
      <c r="GK1626" s="157">
        <v>0</v>
      </c>
      <c r="GL1626" s="157">
        <v>1.32332E-3</v>
      </c>
      <c r="GM1626" s="157">
        <v>0</v>
      </c>
      <c r="GN1626" s="157">
        <v>0</v>
      </c>
      <c r="GO1626" s="157">
        <v>0</v>
      </c>
      <c r="GP1626" s="157">
        <v>0</v>
      </c>
      <c r="GQ1626" s="157">
        <v>0</v>
      </c>
      <c r="GR1626" s="157">
        <v>0</v>
      </c>
      <c r="GS1626" s="157">
        <v>0</v>
      </c>
      <c r="GT1626" s="157">
        <v>0</v>
      </c>
      <c r="GU1626" s="157">
        <v>0</v>
      </c>
      <c r="GV1626" s="157">
        <v>0</v>
      </c>
      <c r="GW1626" s="157">
        <v>0</v>
      </c>
      <c r="GX1626" s="157">
        <v>0</v>
      </c>
      <c r="GY1626" s="157">
        <v>0</v>
      </c>
      <c r="GZ1626" s="157">
        <v>0</v>
      </c>
      <c r="HA1626" s="157">
        <v>0</v>
      </c>
    </row>
    <row r="1627" spans="1:209" x14ac:dyDescent="0.2">
      <c r="A1627" s="157" t="s">
        <v>5436</v>
      </c>
      <c r="B1627" s="157">
        <v>0</v>
      </c>
      <c r="C1627" s="157">
        <v>0</v>
      </c>
      <c r="D1627" s="157">
        <v>0</v>
      </c>
      <c r="E1627" s="157">
        <v>0</v>
      </c>
      <c r="F1627" s="157">
        <v>0</v>
      </c>
      <c r="G1627" s="157">
        <v>0</v>
      </c>
      <c r="H1627" s="157">
        <v>0</v>
      </c>
      <c r="I1627" s="157">
        <v>0</v>
      </c>
      <c r="J1627" s="157">
        <v>0</v>
      </c>
      <c r="K1627" s="157">
        <v>0</v>
      </c>
      <c r="L1627" s="157">
        <v>0</v>
      </c>
      <c r="M1627" s="157">
        <v>0</v>
      </c>
      <c r="N1627" s="157">
        <v>0</v>
      </c>
      <c r="O1627" s="157">
        <v>0</v>
      </c>
      <c r="P1627" s="157">
        <v>0</v>
      </c>
      <c r="Q1627" s="157">
        <v>0</v>
      </c>
      <c r="R1627" s="192">
        <v>2.1800000000000001E-5</v>
      </c>
      <c r="S1627" s="157">
        <v>0</v>
      </c>
      <c r="T1627" s="157">
        <v>0</v>
      </c>
      <c r="U1627" s="192">
        <v>2.2099999999999998E-5</v>
      </c>
      <c r="V1627" s="157">
        <v>0</v>
      </c>
      <c r="W1627" s="157">
        <v>0</v>
      </c>
      <c r="X1627" s="157">
        <v>0</v>
      </c>
      <c r="Y1627" s="192">
        <v>8.0000000000000007E-5</v>
      </c>
      <c r="Z1627" s="157">
        <v>0</v>
      </c>
      <c r="AA1627" s="157">
        <v>0</v>
      </c>
      <c r="AB1627" s="157">
        <v>0</v>
      </c>
      <c r="AC1627" s="192">
        <v>3.8600000000000003E-5</v>
      </c>
      <c r="AD1627" s="157">
        <v>0</v>
      </c>
      <c r="AE1627" s="157">
        <v>0</v>
      </c>
      <c r="AF1627" s="157">
        <v>0</v>
      </c>
      <c r="AG1627" s="157">
        <v>0</v>
      </c>
      <c r="AH1627" s="157">
        <v>0</v>
      </c>
      <c r="AI1627" s="157">
        <v>0</v>
      </c>
      <c r="AJ1627" s="157">
        <v>0</v>
      </c>
      <c r="AK1627" s="157">
        <v>0</v>
      </c>
      <c r="AL1627" s="157">
        <v>0</v>
      </c>
      <c r="AM1627" s="157">
        <v>2.27574E-4</v>
      </c>
      <c r="AN1627" s="157">
        <v>2.6473000000000002E-4</v>
      </c>
      <c r="AO1627" s="157">
        <v>3.0359000000000001E-4</v>
      </c>
      <c r="AP1627" s="157">
        <v>2.8015100000000002E-4</v>
      </c>
      <c r="AQ1627" s="157">
        <v>1.25597E-4</v>
      </c>
      <c r="AR1627" s="192">
        <v>2.55E-5</v>
      </c>
      <c r="AS1627" s="157">
        <v>4.5543599999999998E-4</v>
      </c>
      <c r="AT1627" s="157">
        <v>0</v>
      </c>
      <c r="AU1627" s="157">
        <v>0</v>
      </c>
      <c r="AV1627" s="157">
        <v>0</v>
      </c>
      <c r="AW1627" s="157">
        <v>0</v>
      </c>
      <c r="AX1627" s="157">
        <v>0</v>
      </c>
      <c r="AY1627" s="157">
        <v>0</v>
      </c>
      <c r="AZ1627" s="157">
        <v>0</v>
      </c>
      <c r="BA1627" s="192">
        <v>4.8199999999999999E-5</v>
      </c>
      <c r="BB1627" s="192">
        <v>2.4600000000000002E-5</v>
      </c>
      <c r="BC1627" s="157">
        <v>0</v>
      </c>
      <c r="BD1627" s="157">
        <v>0</v>
      </c>
      <c r="BE1627" s="157">
        <v>0</v>
      </c>
      <c r="BF1627" s="157">
        <v>0</v>
      </c>
      <c r="BG1627" s="157">
        <v>8.6006500000000003E-4</v>
      </c>
      <c r="BH1627" s="157">
        <v>1.7985200000000001E-4</v>
      </c>
      <c r="BI1627" s="157">
        <v>2.7091499999999999E-4</v>
      </c>
      <c r="BJ1627" s="157">
        <v>0</v>
      </c>
      <c r="BK1627" s="157">
        <v>0</v>
      </c>
      <c r="BL1627" s="157">
        <v>0</v>
      </c>
      <c r="BM1627" s="157">
        <v>4.2087500000000003E-4</v>
      </c>
      <c r="BN1627" s="157">
        <v>6.0524799999999996E-4</v>
      </c>
      <c r="BO1627" s="192">
        <v>2.2200000000000001E-5</v>
      </c>
      <c r="BP1627" s="157">
        <v>1.06556E-4</v>
      </c>
      <c r="BQ1627" s="157">
        <v>2.9891800000000001E-4</v>
      </c>
      <c r="BR1627" s="157">
        <v>0</v>
      </c>
      <c r="BS1627" s="157">
        <v>4.5315500000000001E-4</v>
      </c>
      <c r="BT1627" s="157">
        <v>2.3158900000000001E-4</v>
      </c>
      <c r="BU1627" s="157">
        <v>1.80261E-4</v>
      </c>
      <c r="BV1627" s="157">
        <v>0</v>
      </c>
      <c r="BW1627" s="157">
        <v>0</v>
      </c>
      <c r="BX1627" s="157">
        <v>0</v>
      </c>
      <c r="BY1627" s="157">
        <v>0</v>
      </c>
      <c r="BZ1627" s="157">
        <v>0</v>
      </c>
      <c r="CA1627" s="157">
        <v>0</v>
      </c>
      <c r="CB1627" s="157">
        <v>0</v>
      </c>
      <c r="CC1627" s="157">
        <v>0</v>
      </c>
      <c r="CD1627" s="157">
        <v>0</v>
      </c>
      <c r="CE1627" s="157">
        <v>0</v>
      </c>
      <c r="CF1627" s="157">
        <v>0</v>
      </c>
      <c r="CG1627" s="157">
        <v>0</v>
      </c>
      <c r="CH1627" s="192">
        <v>7.9800000000000002E-5</v>
      </c>
      <c r="CI1627" s="157">
        <v>0</v>
      </c>
      <c r="CJ1627" s="157">
        <v>0</v>
      </c>
      <c r="CK1627" s="157">
        <v>0</v>
      </c>
      <c r="CL1627" s="157">
        <v>0</v>
      </c>
      <c r="CM1627" s="157">
        <v>0</v>
      </c>
      <c r="CN1627" s="157">
        <v>0</v>
      </c>
      <c r="CO1627" s="157">
        <v>0</v>
      </c>
      <c r="CP1627" s="157">
        <v>0</v>
      </c>
      <c r="CQ1627" s="157">
        <v>0</v>
      </c>
      <c r="CR1627" s="157">
        <v>0</v>
      </c>
      <c r="CS1627" s="157">
        <v>0</v>
      </c>
      <c r="CT1627" s="157">
        <v>0</v>
      </c>
      <c r="CU1627" s="157">
        <v>0</v>
      </c>
      <c r="CV1627" s="157">
        <v>0</v>
      </c>
      <c r="CW1627" s="157">
        <v>0</v>
      </c>
      <c r="CX1627" s="157">
        <v>0</v>
      </c>
      <c r="CY1627" s="157">
        <v>0</v>
      </c>
      <c r="CZ1627" s="157">
        <v>0</v>
      </c>
      <c r="DA1627" s="157">
        <v>0</v>
      </c>
      <c r="DB1627" s="157">
        <v>0</v>
      </c>
      <c r="DC1627" s="157">
        <v>0</v>
      </c>
      <c r="DD1627" s="157">
        <v>0</v>
      </c>
      <c r="DE1627" s="157">
        <v>0</v>
      </c>
      <c r="DF1627" s="157">
        <v>0</v>
      </c>
      <c r="DG1627" s="157">
        <v>0</v>
      </c>
      <c r="DH1627" s="157">
        <v>0</v>
      </c>
      <c r="DI1627" s="157">
        <v>0</v>
      </c>
      <c r="DJ1627" s="157">
        <v>0</v>
      </c>
      <c r="DK1627" s="157">
        <v>0</v>
      </c>
      <c r="DL1627" s="157">
        <v>0</v>
      </c>
      <c r="DM1627" s="157">
        <v>0</v>
      </c>
      <c r="DN1627" s="157">
        <v>0</v>
      </c>
      <c r="DO1627" s="157">
        <v>0</v>
      </c>
      <c r="DP1627" s="157">
        <v>0</v>
      </c>
      <c r="DQ1627" s="157">
        <v>0</v>
      </c>
      <c r="DR1627" s="157">
        <v>0</v>
      </c>
      <c r="DS1627" s="157">
        <v>0</v>
      </c>
      <c r="DT1627" s="157">
        <v>0</v>
      </c>
      <c r="DU1627" s="192">
        <v>8.2200000000000006E-5</v>
      </c>
      <c r="DV1627" s="157">
        <v>0</v>
      </c>
      <c r="DW1627" s="157">
        <v>0</v>
      </c>
      <c r="DX1627" s="157">
        <v>0</v>
      </c>
      <c r="DY1627" s="157">
        <v>0</v>
      </c>
      <c r="DZ1627" s="157">
        <v>0</v>
      </c>
      <c r="EA1627" s="157">
        <v>0</v>
      </c>
      <c r="EB1627" s="157">
        <v>0</v>
      </c>
      <c r="EC1627" s="157">
        <v>0</v>
      </c>
      <c r="ED1627" s="157">
        <v>0</v>
      </c>
      <c r="EE1627" s="157">
        <v>0</v>
      </c>
      <c r="EF1627" s="157">
        <v>0</v>
      </c>
      <c r="EG1627" s="157">
        <v>0</v>
      </c>
      <c r="EH1627" s="157">
        <v>0</v>
      </c>
      <c r="EI1627" s="157">
        <v>0</v>
      </c>
      <c r="EJ1627" s="157">
        <v>0</v>
      </c>
      <c r="EK1627" s="157">
        <v>0</v>
      </c>
      <c r="EL1627" s="157">
        <v>0</v>
      </c>
      <c r="EM1627" s="157">
        <v>0</v>
      </c>
      <c r="EN1627" s="157">
        <v>0</v>
      </c>
      <c r="EO1627" s="157">
        <v>0</v>
      </c>
      <c r="EP1627" s="157">
        <v>0</v>
      </c>
      <c r="EQ1627" s="157">
        <v>0</v>
      </c>
      <c r="ER1627" s="157">
        <v>0</v>
      </c>
      <c r="ES1627" s="157">
        <v>0</v>
      </c>
      <c r="ET1627" s="157">
        <v>0</v>
      </c>
      <c r="EU1627" s="157">
        <v>0</v>
      </c>
      <c r="EV1627" s="157">
        <v>0</v>
      </c>
      <c r="EW1627" s="157">
        <v>0</v>
      </c>
      <c r="EX1627" s="157">
        <v>0</v>
      </c>
      <c r="EY1627" s="157">
        <v>0</v>
      </c>
      <c r="EZ1627" s="157">
        <v>0</v>
      </c>
      <c r="FA1627" s="157">
        <v>0</v>
      </c>
      <c r="FB1627" s="157">
        <v>0</v>
      </c>
      <c r="FC1627" s="157">
        <v>0</v>
      </c>
      <c r="FD1627" s="157">
        <v>0</v>
      </c>
      <c r="FE1627" s="157">
        <v>0</v>
      </c>
      <c r="FF1627" s="157">
        <v>0</v>
      </c>
      <c r="FG1627" s="157">
        <v>0</v>
      </c>
      <c r="FH1627" s="157">
        <v>0</v>
      </c>
      <c r="FI1627" s="157">
        <v>0</v>
      </c>
      <c r="FJ1627" s="157">
        <v>0</v>
      </c>
      <c r="FK1627" s="157">
        <v>0</v>
      </c>
      <c r="FL1627" s="157">
        <v>0</v>
      </c>
      <c r="FM1627" s="157">
        <v>0</v>
      </c>
      <c r="FN1627" s="157">
        <v>0</v>
      </c>
      <c r="FO1627" s="157">
        <v>0</v>
      </c>
      <c r="FP1627" s="157">
        <v>0</v>
      </c>
      <c r="FQ1627" s="157">
        <v>0</v>
      </c>
      <c r="FR1627" s="157">
        <v>0</v>
      </c>
      <c r="FS1627" s="157">
        <v>0</v>
      </c>
      <c r="FT1627" s="157">
        <v>0</v>
      </c>
      <c r="FU1627" s="157">
        <v>0</v>
      </c>
      <c r="FV1627" s="157">
        <v>0</v>
      </c>
      <c r="FW1627" s="157">
        <v>0</v>
      </c>
      <c r="FX1627" s="157">
        <v>0</v>
      </c>
      <c r="FY1627" s="157">
        <v>0</v>
      </c>
      <c r="FZ1627" s="157">
        <v>0</v>
      </c>
      <c r="GA1627" s="157">
        <v>0</v>
      </c>
      <c r="GB1627" s="157">
        <v>0</v>
      </c>
      <c r="GC1627" s="157">
        <v>0</v>
      </c>
      <c r="GD1627" s="157">
        <v>0</v>
      </c>
      <c r="GE1627" s="157">
        <v>0</v>
      </c>
      <c r="GF1627" s="157">
        <v>0</v>
      </c>
      <c r="GG1627" s="157">
        <v>0</v>
      </c>
      <c r="GH1627" s="157">
        <v>0</v>
      </c>
      <c r="GI1627" s="157">
        <v>0</v>
      </c>
      <c r="GJ1627" s="157">
        <v>0</v>
      </c>
      <c r="GK1627" s="157">
        <v>0</v>
      </c>
      <c r="GL1627" s="157">
        <v>0</v>
      </c>
      <c r="GM1627" s="157">
        <v>0</v>
      </c>
      <c r="GN1627" s="157">
        <v>0</v>
      </c>
      <c r="GO1627" s="157">
        <v>0</v>
      </c>
      <c r="GP1627" s="157">
        <v>0</v>
      </c>
      <c r="GQ1627" s="157">
        <v>0</v>
      </c>
      <c r="GR1627" s="157">
        <v>0</v>
      </c>
      <c r="GS1627" s="157">
        <v>0</v>
      </c>
      <c r="GT1627" s="157">
        <v>0</v>
      </c>
      <c r="GU1627" s="157">
        <v>0</v>
      </c>
      <c r="GV1627" s="157">
        <v>0</v>
      </c>
      <c r="GW1627" s="157">
        <v>0</v>
      </c>
      <c r="GX1627" s="157">
        <v>0</v>
      </c>
      <c r="GY1627" s="157">
        <v>0</v>
      </c>
      <c r="GZ1627" s="157">
        <v>0</v>
      </c>
      <c r="HA1627" s="157">
        <v>0</v>
      </c>
    </row>
    <row r="1628" spans="1:209" x14ac:dyDescent="0.2">
      <c r="A1628" s="157" t="s">
        <v>5437</v>
      </c>
      <c r="B1628" s="157">
        <v>0</v>
      </c>
      <c r="C1628" s="157">
        <v>0</v>
      </c>
      <c r="D1628" s="157">
        <v>0</v>
      </c>
      <c r="E1628" s="157">
        <v>0</v>
      </c>
      <c r="F1628" s="157">
        <v>0</v>
      </c>
      <c r="G1628" s="157">
        <v>0</v>
      </c>
      <c r="H1628" s="157">
        <v>0</v>
      </c>
      <c r="I1628" s="157">
        <v>0</v>
      </c>
      <c r="J1628" s="157">
        <v>0</v>
      </c>
      <c r="K1628" s="157">
        <v>0</v>
      </c>
      <c r="L1628" s="157">
        <v>0</v>
      </c>
      <c r="M1628" s="157">
        <v>1.3230300000000001E-4</v>
      </c>
      <c r="N1628" s="157">
        <v>0</v>
      </c>
      <c r="O1628" s="157">
        <v>0</v>
      </c>
      <c r="P1628" s="157">
        <v>0</v>
      </c>
      <c r="Q1628" s="157">
        <v>0</v>
      </c>
      <c r="R1628" s="157">
        <v>0</v>
      </c>
      <c r="S1628" s="157">
        <v>0</v>
      </c>
      <c r="T1628" s="157">
        <v>0</v>
      </c>
      <c r="U1628" s="157">
        <v>0</v>
      </c>
      <c r="V1628" s="157">
        <v>0</v>
      </c>
      <c r="W1628" s="157">
        <v>0</v>
      </c>
      <c r="X1628" s="157">
        <v>0</v>
      </c>
      <c r="Y1628" s="157">
        <v>0</v>
      </c>
      <c r="Z1628" s="192">
        <v>5.2800000000000003E-5</v>
      </c>
      <c r="AA1628" s="157">
        <v>0</v>
      </c>
      <c r="AB1628" s="157">
        <v>0</v>
      </c>
      <c r="AC1628" s="157">
        <v>0</v>
      </c>
      <c r="AD1628" s="157">
        <v>0</v>
      </c>
      <c r="AE1628" s="157">
        <v>0</v>
      </c>
      <c r="AF1628" s="157">
        <v>0</v>
      </c>
      <c r="AG1628" s="157">
        <v>0</v>
      </c>
      <c r="AH1628" s="157">
        <v>0</v>
      </c>
      <c r="AI1628" s="157">
        <v>0</v>
      </c>
      <c r="AJ1628" s="157">
        <v>0</v>
      </c>
      <c r="AK1628" s="157">
        <v>0</v>
      </c>
      <c r="AL1628" s="157">
        <v>0</v>
      </c>
      <c r="AM1628" s="157">
        <v>1.8619700000000001E-4</v>
      </c>
      <c r="AN1628" s="157">
        <v>1.3236500000000001E-4</v>
      </c>
      <c r="AO1628" s="192">
        <v>7.5900000000000002E-5</v>
      </c>
      <c r="AP1628" s="157">
        <v>0</v>
      </c>
      <c r="AQ1628" s="157">
        <v>2.09328E-4</v>
      </c>
      <c r="AR1628" s="157">
        <v>3.8210700000000002E-4</v>
      </c>
      <c r="AS1628" s="157">
        <v>0</v>
      </c>
      <c r="AT1628" s="157">
        <v>0</v>
      </c>
      <c r="AU1628" s="157">
        <v>0</v>
      </c>
      <c r="AV1628" s="157">
        <v>0</v>
      </c>
      <c r="AW1628" s="157">
        <v>0</v>
      </c>
      <c r="AX1628" s="157">
        <v>0</v>
      </c>
      <c r="AY1628" s="157">
        <v>0</v>
      </c>
      <c r="AZ1628" s="157">
        <v>1.89703E-4</v>
      </c>
      <c r="BA1628" s="192">
        <v>7.2200000000000007E-5</v>
      </c>
      <c r="BB1628" s="157">
        <v>1.47885E-4</v>
      </c>
      <c r="BC1628" s="192">
        <v>2.41E-5</v>
      </c>
      <c r="BD1628" s="157">
        <v>0</v>
      </c>
      <c r="BE1628" s="157">
        <v>0</v>
      </c>
      <c r="BF1628" s="157">
        <v>1.90483E-4</v>
      </c>
      <c r="BG1628" s="157">
        <v>0</v>
      </c>
      <c r="BH1628" s="157">
        <v>0</v>
      </c>
      <c r="BI1628" s="157">
        <v>0</v>
      </c>
      <c r="BJ1628" s="157">
        <v>0</v>
      </c>
      <c r="BK1628" s="157">
        <v>0</v>
      </c>
      <c r="BL1628" s="157">
        <v>0</v>
      </c>
      <c r="BM1628" s="157">
        <v>0</v>
      </c>
      <c r="BN1628" s="157">
        <v>0</v>
      </c>
      <c r="BO1628" s="157">
        <v>0</v>
      </c>
      <c r="BP1628" s="157">
        <v>0</v>
      </c>
      <c r="BQ1628" s="157">
        <v>0</v>
      </c>
      <c r="BR1628" s="157">
        <v>0</v>
      </c>
      <c r="BS1628" s="157">
        <v>0</v>
      </c>
      <c r="BT1628" s="157">
        <v>0</v>
      </c>
      <c r="BU1628" s="157">
        <v>0</v>
      </c>
      <c r="BV1628" s="157">
        <v>0</v>
      </c>
      <c r="BW1628" s="157">
        <v>0</v>
      </c>
      <c r="BX1628" s="157">
        <v>0</v>
      </c>
      <c r="BY1628" s="157">
        <v>0</v>
      </c>
      <c r="BZ1628" s="157">
        <v>0</v>
      </c>
      <c r="CA1628" s="157">
        <v>0</v>
      </c>
      <c r="CB1628" s="157">
        <v>0</v>
      </c>
      <c r="CC1628" s="157">
        <v>0</v>
      </c>
      <c r="CD1628" s="157">
        <v>0</v>
      </c>
      <c r="CE1628" s="157">
        <v>0</v>
      </c>
      <c r="CF1628" s="157">
        <v>0</v>
      </c>
      <c r="CG1628" s="157">
        <v>0</v>
      </c>
      <c r="CH1628" s="192">
        <v>7.9800000000000002E-5</v>
      </c>
      <c r="CI1628" s="157">
        <v>0</v>
      </c>
      <c r="CJ1628" s="157">
        <v>0</v>
      </c>
      <c r="CK1628" s="157">
        <v>0</v>
      </c>
      <c r="CL1628" s="157">
        <v>0</v>
      </c>
      <c r="CM1628" s="157">
        <v>0</v>
      </c>
      <c r="CN1628" s="157">
        <v>0</v>
      </c>
      <c r="CO1628" s="157">
        <v>0</v>
      </c>
      <c r="CP1628" s="157">
        <v>0</v>
      </c>
      <c r="CQ1628" s="157">
        <v>0</v>
      </c>
      <c r="CR1628" s="157">
        <v>0</v>
      </c>
      <c r="CS1628" s="157">
        <v>0</v>
      </c>
      <c r="CT1628" s="157">
        <v>0</v>
      </c>
      <c r="CU1628" s="157">
        <v>0</v>
      </c>
      <c r="CV1628" s="157">
        <v>0</v>
      </c>
      <c r="CW1628" s="192">
        <v>1.19E-5</v>
      </c>
      <c r="CX1628" s="157">
        <v>0</v>
      </c>
      <c r="CY1628" s="157">
        <v>0</v>
      </c>
      <c r="CZ1628" s="157">
        <v>0</v>
      </c>
      <c r="DA1628" s="157">
        <v>0</v>
      </c>
      <c r="DB1628" s="157">
        <v>0</v>
      </c>
      <c r="DC1628" s="157">
        <v>0</v>
      </c>
      <c r="DD1628" s="157">
        <v>0</v>
      </c>
      <c r="DE1628" s="157">
        <v>0</v>
      </c>
      <c r="DF1628" s="157">
        <v>0</v>
      </c>
      <c r="DG1628" s="157">
        <v>0</v>
      </c>
      <c r="DH1628" s="157">
        <v>0</v>
      </c>
      <c r="DI1628" s="157">
        <v>0</v>
      </c>
      <c r="DJ1628" s="157">
        <v>0</v>
      </c>
      <c r="DK1628" s="157">
        <v>0</v>
      </c>
      <c r="DL1628" s="157">
        <v>0</v>
      </c>
      <c r="DM1628" s="157">
        <v>0</v>
      </c>
      <c r="DN1628" s="157">
        <v>0</v>
      </c>
      <c r="DO1628" s="157">
        <v>0</v>
      </c>
      <c r="DP1628" s="157">
        <v>0</v>
      </c>
      <c r="DQ1628" s="192">
        <v>7.8899999999999993E-5</v>
      </c>
      <c r="DR1628" s="157">
        <v>0</v>
      </c>
      <c r="DS1628" s="157">
        <v>0</v>
      </c>
      <c r="DT1628" s="157">
        <v>0</v>
      </c>
      <c r="DU1628" s="157">
        <v>0</v>
      </c>
      <c r="DV1628" s="157">
        <v>0</v>
      </c>
      <c r="DW1628" s="157">
        <v>0</v>
      </c>
      <c r="DX1628" s="157">
        <v>0</v>
      </c>
      <c r="DY1628" s="157">
        <v>0</v>
      </c>
      <c r="DZ1628" s="157">
        <v>0</v>
      </c>
      <c r="EA1628" s="157">
        <v>0</v>
      </c>
      <c r="EB1628" s="157">
        <v>0</v>
      </c>
      <c r="EC1628" s="157">
        <v>0</v>
      </c>
      <c r="ED1628" s="157">
        <v>0</v>
      </c>
      <c r="EE1628" s="157">
        <v>0</v>
      </c>
      <c r="EF1628" s="157">
        <v>0</v>
      </c>
      <c r="EG1628" s="157">
        <v>0</v>
      </c>
      <c r="EH1628" s="157">
        <v>0</v>
      </c>
      <c r="EI1628" s="157">
        <v>0</v>
      </c>
      <c r="EJ1628" s="157">
        <v>0</v>
      </c>
      <c r="EK1628" s="157">
        <v>0</v>
      </c>
      <c r="EL1628" s="157">
        <v>0</v>
      </c>
      <c r="EM1628" s="157">
        <v>0</v>
      </c>
      <c r="EN1628" s="157">
        <v>0</v>
      </c>
      <c r="EO1628" s="157">
        <v>1.96477E-4</v>
      </c>
      <c r="EP1628" s="157">
        <v>0</v>
      </c>
      <c r="EQ1628" s="157">
        <v>0</v>
      </c>
      <c r="ER1628" s="157">
        <v>0</v>
      </c>
      <c r="ES1628" s="157">
        <v>0</v>
      </c>
      <c r="ET1628" s="157">
        <v>0</v>
      </c>
      <c r="EU1628" s="157">
        <v>0</v>
      </c>
      <c r="EV1628" s="157">
        <v>0</v>
      </c>
      <c r="EW1628" s="157">
        <v>0</v>
      </c>
      <c r="EX1628" s="157">
        <v>0</v>
      </c>
      <c r="EY1628" s="157">
        <v>0</v>
      </c>
      <c r="EZ1628" s="157">
        <v>0</v>
      </c>
      <c r="FA1628" s="157">
        <v>0</v>
      </c>
      <c r="FB1628" s="157">
        <v>0</v>
      </c>
      <c r="FC1628" s="157">
        <v>0</v>
      </c>
      <c r="FD1628" s="157">
        <v>0</v>
      </c>
      <c r="FE1628" s="157">
        <v>0</v>
      </c>
      <c r="FF1628" s="157">
        <v>0</v>
      </c>
      <c r="FG1628" s="157">
        <v>0</v>
      </c>
      <c r="FH1628" s="157">
        <v>0</v>
      </c>
      <c r="FI1628" s="157">
        <v>0</v>
      </c>
      <c r="FJ1628" s="157">
        <v>0</v>
      </c>
      <c r="FK1628" s="157">
        <v>0</v>
      </c>
      <c r="FL1628" s="157">
        <v>0</v>
      </c>
      <c r="FM1628" s="157">
        <v>0</v>
      </c>
      <c r="FN1628" s="157">
        <v>0</v>
      </c>
      <c r="FO1628" s="157">
        <v>0</v>
      </c>
      <c r="FP1628" s="157">
        <v>0</v>
      </c>
      <c r="FQ1628" s="157">
        <v>0</v>
      </c>
      <c r="FR1628" s="157">
        <v>0</v>
      </c>
      <c r="FS1628" s="157">
        <v>0</v>
      </c>
      <c r="FT1628" s="157">
        <v>0</v>
      </c>
      <c r="FU1628" s="157">
        <v>0</v>
      </c>
      <c r="FV1628" s="157">
        <v>0</v>
      </c>
      <c r="FW1628" s="157">
        <v>0</v>
      </c>
      <c r="FX1628" s="157">
        <v>0</v>
      </c>
      <c r="FY1628" s="157">
        <v>0</v>
      </c>
      <c r="FZ1628" s="157">
        <v>0</v>
      </c>
      <c r="GA1628" s="157">
        <v>0</v>
      </c>
      <c r="GB1628" s="157">
        <v>0</v>
      </c>
      <c r="GC1628" s="157">
        <v>0</v>
      </c>
      <c r="GD1628" s="157">
        <v>0</v>
      </c>
      <c r="GE1628" s="157">
        <v>0</v>
      </c>
      <c r="GF1628" s="157">
        <v>0</v>
      </c>
      <c r="GG1628" s="157">
        <v>0</v>
      </c>
      <c r="GH1628" s="157">
        <v>0</v>
      </c>
      <c r="GI1628" s="157">
        <v>0</v>
      </c>
      <c r="GJ1628" s="157">
        <v>0</v>
      </c>
      <c r="GK1628" s="157">
        <v>0</v>
      </c>
      <c r="GL1628" s="157">
        <v>0</v>
      </c>
      <c r="GM1628" s="157">
        <v>0</v>
      </c>
      <c r="GN1628" s="157">
        <v>0</v>
      </c>
      <c r="GO1628" s="157">
        <v>0</v>
      </c>
      <c r="GP1628" s="157">
        <v>0</v>
      </c>
      <c r="GQ1628" s="157">
        <v>0</v>
      </c>
      <c r="GR1628" s="157">
        <v>0</v>
      </c>
      <c r="GS1628" s="157">
        <v>0</v>
      </c>
      <c r="GT1628" s="157">
        <v>0</v>
      </c>
      <c r="GU1628" s="157">
        <v>0</v>
      </c>
      <c r="GV1628" s="157">
        <v>0</v>
      </c>
      <c r="GW1628" s="157">
        <v>0</v>
      </c>
      <c r="GX1628" s="157">
        <v>0</v>
      </c>
      <c r="GY1628" s="157">
        <v>0</v>
      </c>
      <c r="GZ1628" s="157">
        <v>0</v>
      </c>
      <c r="HA1628" s="157">
        <v>0</v>
      </c>
    </row>
    <row r="1629" spans="1:209" x14ac:dyDescent="0.2">
      <c r="A1629" s="157" t="s">
        <v>5438</v>
      </c>
      <c r="B1629" s="157">
        <v>0</v>
      </c>
      <c r="C1629" s="157">
        <v>0</v>
      </c>
      <c r="D1629" s="157">
        <v>0</v>
      </c>
      <c r="E1629" s="157">
        <v>0</v>
      </c>
      <c r="F1629" s="157">
        <v>0</v>
      </c>
      <c r="G1629" s="157">
        <v>0</v>
      </c>
      <c r="H1629" s="157">
        <v>0</v>
      </c>
      <c r="I1629" s="157">
        <v>0</v>
      </c>
      <c r="J1629" s="157">
        <v>0</v>
      </c>
      <c r="K1629" s="157">
        <v>0</v>
      </c>
      <c r="L1629" s="157">
        <v>0</v>
      </c>
      <c r="M1629" s="157">
        <v>0</v>
      </c>
      <c r="N1629" s="157">
        <v>0</v>
      </c>
      <c r="O1629" s="157">
        <v>0</v>
      </c>
      <c r="P1629" s="157">
        <v>0</v>
      </c>
      <c r="Q1629" s="192">
        <v>3.1600000000000002E-5</v>
      </c>
      <c r="R1629" s="157">
        <v>0</v>
      </c>
      <c r="S1629" s="157">
        <v>0</v>
      </c>
      <c r="T1629" s="157">
        <v>0</v>
      </c>
      <c r="U1629" s="157">
        <v>0</v>
      </c>
      <c r="V1629" s="157">
        <v>0</v>
      </c>
      <c r="W1629" s="157">
        <v>0</v>
      </c>
      <c r="X1629" s="157">
        <v>0</v>
      </c>
      <c r="Y1629" s="157">
        <v>0</v>
      </c>
      <c r="Z1629" s="157">
        <v>0</v>
      </c>
      <c r="AA1629" s="157">
        <v>2.5220163E-2</v>
      </c>
      <c r="AB1629" s="157">
        <v>0</v>
      </c>
      <c r="AC1629" s="157">
        <v>0</v>
      </c>
      <c r="AD1629" s="157">
        <v>0</v>
      </c>
      <c r="AE1629" s="157">
        <v>0</v>
      </c>
      <c r="AF1629" s="157">
        <v>0</v>
      </c>
      <c r="AG1629" s="157">
        <v>0</v>
      </c>
      <c r="AH1629" s="157">
        <v>0</v>
      </c>
      <c r="AI1629" s="157">
        <v>0</v>
      </c>
      <c r="AJ1629" s="157">
        <v>0</v>
      </c>
      <c r="AK1629" s="157">
        <v>0</v>
      </c>
      <c r="AL1629" s="157">
        <v>0</v>
      </c>
      <c r="AM1629" s="157">
        <v>0</v>
      </c>
      <c r="AN1629" s="157">
        <v>0</v>
      </c>
      <c r="AO1629" s="157">
        <v>0</v>
      </c>
      <c r="AP1629" s="157">
        <v>1.4007599999999999E-4</v>
      </c>
      <c r="AQ1629" s="192">
        <v>2.09E-5</v>
      </c>
      <c r="AR1629" s="157">
        <v>0</v>
      </c>
      <c r="AS1629" s="157">
        <v>0</v>
      </c>
      <c r="AT1629" s="157">
        <v>0</v>
      </c>
      <c r="AU1629" s="157">
        <v>6.1830200000000004E-4</v>
      </c>
      <c r="AV1629" s="157">
        <v>0</v>
      </c>
      <c r="AW1629" s="157">
        <v>0</v>
      </c>
      <c r="AX1629" s="157">
        <v>0</v>
      </c>
      <c r="AY1629" s="192">
        <v>2.6999999999999999E-5</v>
      </c>
      <c r="AZ1629" s="192">
        <v>3.79E-5</v>
      </c>
      <c r="BA1629" s="157">
        <v>0</v>
      </c>
      <c r="BB1629" s="192">
        <v>2.4600000000000002E-5</v>
      </c>
      <c r="BC1629" s="157">
        <v>2.9345916E-2</v>
      </c>
      <c r="BD1629" s="157">
        <v>4.8060925999999997E-2</v>
      </c>
      <c r="BE1629" s="157">
        <v>3.4874389999999998E-2</v>
      </c>
      <c r="BF1629" s="157">
        <v>0</v>
      </c>
      <c r="BG1629" s="157">
        <v>0</v>
      </c>
      <c r="BH1629" s="157">
        <v>0</v>
      </c>
      <c r="BI1629" s="157">
        <v>0</v>
      </c>
      <c r="BJ1629" s="157">
        <v>0</v>
      </c>
      <c r="BK1629" s="157">
        <v>4.2865753999999999E-2</v>
      </c>
      <c r="BL1629" s="157">
        <v>0</v>
      </c>
      <c r="BM1629" s="157">
        <v>0</v>
      </c>
      <c r="BN1629" s="157">
        <v>0</v>
      </c>
      <c r="BO1629" s="157">
        <v>0</v>
      </c>
      <c r="BP1629" s="157">
        <v>0</v>
      </c>
      <c r="BQ1629" s="157">
        <v>0</v>
      </c>
      <c r="BR1629" s="157">
        <v>0</v>
      </c>
      <c r="BS1629" s="157">
        <v>0</v>
      </c>
      <c r="BT1629" s="157">
        <v>0</v>
      </c>
      <c r="BU1629" s="157">
        <v>0</v>
      </c>
      <c r="BV1629" s="157">
        <v>0</v>
      </c>
      <c r="BW1629" s="157">
        <v>0</v>
      </c>
      <c r="BX1629" s="157">
        <v>4.2320688000000002E-2</v>
      </c>
      <c r="BY1629" s="157">
        <v>0</v>
      </c>
      <c r="BZ1629" s="157">
        <v>0</v>
      </c>
      <c r="CA1629" s="157">
        <v>0</v>
      </c>
      <c r="CB1629" s="157">
        <v>0</v>
      </c>
      <c r="CC1629" s="157">
        <v>0</v>
      </c>
      <c r="CD1629" s="157">
        <v>0</v>
      </c>
      <c r="CE1629" s="157">
        <v>0</v>
      </c>
      <c r="CF1629" s="157">
        <v>0</v>
      </c>
      <c r="CG1629" s="157">
        <v>0</v>
      </c>
      <c r="CH1629" s="157">
        <v>0</v>
      </c>
      <c r="CI1629" s="192">
        <v>1.8899999999999999E-5</v>
      </c>
      <c r="CJ1629" s="157">
        <v>0</v>
      </c>
      <c r="CK1629" s="157">
        <v>0</v>
      </c>
      <c r="CL1629" s="157">
        <v>0</v>
      </c>
      <c r="CM1629" s="157">
        <v>0</v>
      </c>
      <c r="CN1629" s="157">
        <v>0</v>
      </c>
      <c r="CO1629" s="157">
        <v>0</v>
      </c>
      <c r="CP1629" s="157">
        <v>0</v>
      </c>
      <c r="CQ1629" s="157">
        <v>0</v>
      </c>
      <c r="CR1629" s="157">
        <v>0</v>
      </c>
      <c r="CS1629" s="157">
        <v>0</v>
      </c>
      <c r="CT1629" s="157">
        <v>0</v>
      </c>
      <c r="CU1629" s="157">
        <v>0</v>
      </c>
      <c r="CV1629" s="157">
        <v>0</v>
      </c>
      <c r="CW1629" s="157">
        <v>0</v>
      </c>
      <c r="CX1629" s="157">
        <v>0</v>
      </c>
      <c r="CY1629" s="157">
        <v>0</v>
      </c>
      <c r="CZ1629" s="157">
        <v>0</v>
      </c>
      <c r="DA1629" s="157">
        <v>0</v>
      </c>
      <c r="DB1629" s="157">
        <v>0</v>
      </c>
      <c r="DC1629" s="157">
        <v>0</v>
      </c>
      <c r="DD1629" s="157">
        <v>0</v>
      </c>
      <c r="DE1629" s="157">
        <v>0</v>
      </c>
      <c r="DF1629" s="157">
        <v>0</v>
      </c>
      <c r="DG1629" s="157">
        <v>0</v>
      </c>
      <c r="DH1629" s="192">
        <v>6.7500000000000001E-5</v>
      </c>
      <c r="DI1629" s="157">
        <v>0</v>
      </c>
      <c r="DJ1629" s="157">
        <v>0</v>
      </c>
      <c r="DK1629" s="157">
        <v>0</v>
      </c>
      <c r="DL1629" s="157">
        <v>0</v>
      </c>
      <c r="DM1629" s="157">
        <v>0</v>
      </c>
      <c r="DN1629" s="157">
        <v>0</v>
      </c>
      <c r="DO1629" s="157">
        <v>0</v>
      </c>
      <c r="DP1629" s="157">
        <v>0</v>
      </c>
      <c r="DQ1629" s="157">
        <v>0</v>
      </c>
      <c r="DR1629" s="157">
        <v>0</v>
      </c>
      <c r="DS1629" s="157">
        <v>0</v>
      </c>
      <c r="DT1629" s="157">
        <v>0</v>
      </c>
      <c r="DU1629" s="157">
        <v>0</v>
      </c>
      <c r="DV1629" s="157">
        <v>0</v>
      </c>
      <c r="DW1629" s="157">
        <v>0</v>
      </c>
      <c r="DX1629" s="157">
        <v>0</v>
      </c>
      <c r="DY1629" s="157">
        <v>0</v>
      </c>
      <c r="DZ1629" s="157">
        <v>0</v>
      </c>
      <c r="EA1629" s="157">
        <v>0</v>
      </c>
      <c r="EB1629" s="157">
        <v>0</v>
      </c>
      <c r="EC1629" s="157">
        <v>0</v>
      </c>
      <c r="ED1629" s="157">
        <v>0</v>
      </c>
      <c r="EE1629" s="157">
        <v>0</v>
      </c>
      <c r="EF1629" s="157">
        <v>0</v>
      </c>
      <c r="EG1629" s="157">
        <v>0</v>
      </c>
      <c r="EH1629" s="157">
        <v>0</v>
      </c>
      <c r="EI1629" s="157">
        <v>0</v>
      </c>
      <c r="EJ1629" s="157">
        <v>0</v>
      </c>
      <c r="EK1629" s="157">
        <v>0</v>
      </c>
      <c r="EL1629" s="157">
        <v>0</v>
      </c>
      <c r="EM1629" s="157">
        <v>0</v>
      </c>
      <c r="EN1629" s="157">
        <v>0</v>
      </c>
      <c r="EO1629" s="157">
        <v>0</v>
      </c>
      <c r="EP1629" s="157">
        <v>0</v>
      </c>
      <c r="EQ1629" s="192">
        <v>8.8999999999999995E-6</v>
      </c>
      <c r="ER1629" s="157">
        <v>0</v>
      </c>
      <c r="ES1629" s="157">
        <v>0</v>
      </c>
      <c r="ET1629" s="157">
        <v>3.0546563999999998E-2</v>
      </c>
      <c r="EU1629" s="157">
        <v>0</v>
      </c>
      <c r="EV1629" s="157">
        <v>0</v>
      </c>
      <c r="EW1629" s="157">
        <v>0</v>
      </c>
      <c r="EX1629" s="157">
        <v>0</v>
      </c>
      <c r="EY1629" s="157">
        <v>0</v>
      </c>
      <c r="EZ1629" s="157">
        <v>0</v>
      </c>
      <c r="FA1629" s="157">
        <v>0</v>
      </c>
      <c r="FB1629" s="157">
        <v>0</v>
      </c>
      <c r="FC1629" s="157">
        <v>0</v>
      </c>
      <c r="FD1629" s="157">
        <v>0</v>
      </c>
      <c r="FE1629" s="157">
        <v>0</v>
      </c>
      <c r="FF1629" s="157">
        <v>0</v>
      </c>
      <c r="FG1629" s="157">
        <v>0</v>
      </c>
      <c r="FH1629" s="157">
        <v>0</v>
      </c>
      <c r="FI1629" s="157">
        <v>0</v>
      </c>
      <c r="FJ1629" s="157">
        <v>0</v>
      </c>
      <c r="FK1629" s="157">
        <v>0</v>
      </c>
      <c r="FL1629" s="157">
        <v>0</v>
      </c>
      <c r="FM1629" s="157">
        <v>0</v>
      </c>
      <c r="FN1629" s="157">
        <v>0</v>
      </c>
      <c r="FO1629" s="192">
        <v>9.0599999999999997E-6</v>
      </c>
      <c r="FP1629" s="157">
        <v>0</v>
      </c>
      <c r="FQ1629" s="157">
        <v>0</v>
      </c>
      <c r="FR1629" s="157">
        <v>0</v>
      </c>
      <c r="FS1629" s="157">
        <v>0</v>
      </c>
      <c r="FT1629" s="157">
        <v>0</v>
      </c>
      <c r="FU1629" s="157">
        <v>0</v>
      </c>
      <c r="FV1629" s="157">
        <v>0</v>
      </c>
      <c r="FW1629" s="157">
        <v>0</v>
      </c>
      <c r="FX1629" s="157">
        <v>0</v>
      </c>
      <c r="FY1629" s="157">
        <v>0</v>
      </c>
      <c r="FZ1629" s="157">
        <v>0</v>
      </c>
      <c r="GA1629" s="157">
        <v>0</v>
      </c>
      <c r="GB1629" s="157">
        <v>0</v>
      </c>
      <c r="GC1629" s="157">
        <v>0</v>
      </c>
      <c r="GD1629" s="157">
        <v>0</v>
      </c>
      <c r="GE1629" s="157">
        <v>0</v>
      </c>
      <c r="GF1629" s="157">
        <v>0</v>
      </c>
      <c r="GG1629" s="157">
        <v>0</v>
      </c>
      <c r="GH1629" s="157">
        <v>0</v>
      </c>
      <c r="GI1629" s="157">
        <v>0</v>
      </c>
      <c r="GJ1629" s="157">
        <v>0</v>
      </c>
      <c r="GK1629" s="157">
        <v>3.3804566000000001E-2</v>
      </c>
      <c r="GL1629" s="157">
        <v>0</v>
      </c>
      <c r="GM1629" s="157">
        <v>0</v>
      </c>
      <c r="GN1629" s="157">
        <v>0</v>
      </c>
      <c r="GO1629" s="157">
        <v>0</v>
      </c>
      <c r="GP1629" s="157">
        <v>0</v>
      </c>
      <c r="GQ1629" s="157">
        <v>0</v>
      </c>
      <c r="GR1629" s="157">
        <v>0</v>
      </c>
      <c r="GS1629" s="157">
        <v>0</v>
      </c>
      <c r="GT1629" s="157">
        <v>1.2987013E-2</v>
      </c>
      <c r="GU1629" s="157">
        <v>0</v>
      </c>
      <c r="GV1629" s="157">
        <v>0</v>
      </c>
      <c r="GW1629" s="157">
        <v>0</v>
      </c>
      <c r="GX1629" s="157">
        <v>1.3333332999999999E-2</v>
      </c>
      <c r="GY1629" s="157">
        <v>1.0752688E-2</v>
      </c>
      <c r="GZ1629" s="157">
        <v>0</v>
      </c>
      <c r="HA1629" s="157">
        <v>0</v>
      </c>
    </row>
    <row r="1630" spans="1:209" x14ac:dyDescent="0.2">
      <c r="A1630" s="157" t="s">
        <v>5439</v>
      </c>
      <c r="B1630" s="157">
        <v>0</v>
      </c>
      <c r="C1630" s="157">
        <v>0</v>
      </c>
      <c r="D1630" s="157">
        <v>0</v>
      </c>
      <c r="E1630" s="157">
        <v>0</v>
      </c>
      <c r="F1630" s="157">
        <v>0</v>
      </c>
      <c r="G1630" s="157">
        <v>0</v>
      </c>
      <c r="H1630" s="157">
        <v>0</v>
      </c>
      <c r="I1630" s="157">
        <v>0</v>
      </c>
      <c r="J1630" s="157">
        <v>0</v>
      </c>
      <c r="K1630" s="157">
        <v>0</v>
      </c>
      <c r="L1630" s="157">
        <v>0</v>
      </c>
      <c r="M1630" s="157">
        <v>0</v>
      </c>
      <c r="N1630" s="157">
        <v>0</v>
      </c>
      <c r="O1630" s="157">
        <v>0</v>
      </c>
      <c r="P1630" s="157">
        <v>0</v>
      </c>
      <c r="Q1630" s="157">
        <v>0</v>
      </c>
      <c r="R1630" s="157">
        <v>0</v>
      </c>
      <c r="S1630" s="157">
        <v>0</v>
      </c>
      <c r="T1630" s="157">
        <v>0</v>
      </c>
      <c r="U1630" s="157">
        <v>0</v>
      </c>
      <c r="V1630" s="157">
        <v>0</v>
      </c>
      <c r="W1630" s="157">
        <v>0</v>
      </c>
      <c r="X1630" s="157">
        <v>0</v>
      </c>
      <c r="Y1630" s="157">
        <v>0</v>
      </c>
      <c r="Z1630" s="157">
        <v>0</v>
      </c>
      <c r="AA1630" s="157">
        <v>0</v>
      </c>
      <c r="AB1630" s="157">
        <v>0</v>
      </c>
      <c r="AC1630" s="157">
        <v>0</v>
      </c>
      <c r="AD1630" s="157">
        <v>0</v>
      </c>
      <c r="AE1630" s="157">
        <v>0</v>
      </c>
      <c r="AF1630" s="157">
        <v>0</v>
      </c>
      <c r="AG1630" s="157">
        <v>0</v>
      </c>
      <c r="AH1630" s="157">
        <v>0</v>
      </c>
      <c r="AI1630" s="157">
        <v>0</v>
      </c>
      <c r="AJ1630" s="157">
        <v>0</v>
      </c>
      <c r="AK1630" s="157">
        <v>0</v>
      </c>
      <c r="AL1630" s="157">
        <v>0</v>
      </c>
      <c r="AM1630" s="157">
        <v>0</v>
      </c>
      <c r="AN1630" s="157">
        <v>0</v>
      </c>
      <c r="AO1630" s="157">
        <v>0</v>
      </c>
      <c r="AP1630" s="157">
        <v>0</v>
      </c>
      <c r="AQ1630" s="157">
        <v>0</v>
      </c>
      <c r="AR1630" s="157">
        <v>0</v>
      </c>
      <c r="AS1630" s="157">
        <v>0</v>
      </c>
      <c r="AT1630" s="157">
        <v>0</v>
      </c>
      <c r="AU1630" s="157">
        <v>0</v>
      </c>
      <c r="AV1630" s="157">
        <v>0</v>
      </c>
      <c r="AW1630" s="157">
        <v>0</v>
      </c>
      <c r="AX1630" s="157">
        <v>0</v>
      </c>
      <c r="AY1630" s="157">
        <v>0</v>
      </c>
      <c r="AZ1630" s="157">
        <v>0</v>
      </c>
      <c r="BA1630" s="157">
        <v>0</v>
      </c>
      <c r="BB1630" s="157">
        <v>0</v>
      </c>
      <c r="BC1630" s="157">
        <v>0</v>
      </c>
      <c r="BD1630" s="157">
        <v>0</v>
      </c>
      <c r="BE1630" s="157">
        <v>0</v>
      </c>
      <c r="BF1630" s="157">
        <v>0</v>
      </c>
      <c r="BG1630" s="157">
        <v>0</v>
      </c>
      <c r="BH1630" s="157">
        <v>0</v>
      </c>
      <c r="BI1630" s="157">
        <v>0</v>
      </c>
      <c r="BJ1630" s="157">
        <v>0</v>
      </c>
      <c r="BK1630" s="157">
        <v>0</v>
      </c>
      <c r="BL1630" s="157">
        <v>0</v>
      </c>
      <c r="BM1630" s="157">
        <v>0</v>
      </c>
      <c r="BN1630" s="157">
        <v>0</v>
      </c>
      <c r="BO1630" s="157">
        <v>0</v>
      </c>
      <c r="BP1630" s="157">
        <v>0</v>
      </c>
      <c r="BQ1630" s="157">
        <v>0</v>
      </c>
      <c r="BR1630" s="157">
        <v>0</v>
      </c>
      <c r="BS1630" s="157">
        <v>0</v>
      </c>
      <c r="BT1630" s="157">
        <v>0</v>
      </c>
      <c r="BU1630" s="157">
        <v>0</v>
      </c>
      <c r="BV1630" s="157">
        <v>0</v>
      </c>
      <c r="BW1630" s="157">
        <v>0</v>
      </c>
      <c r="BX1630" s="157">
        <v>1.67749E-4</v>
      </c>
      <c r="BY1630" s="157">
        <v>0</v>
      </c>
      <c r="BZ1630" s="157">
        <v>0</v>
      </c>
      <c r="CA1630" s="157">
        <v>0</v>
      </c>
      <c r="CB1630" s="157">
        <v>0</v>
      </c>
      <c r="CC1630" s="157">
        <v>0</v>
      </c>
      <c r="CD1630" s="157">
        <v>0</v>
      </c>
      <c r="CE1630" s="157">
        <v>0</v>
      </c>
      <c r="CF1630" s="157">
        <v>0</v>
      </c>
      <c r="CG1630" s="157">
        <v>0</v>
      </c>
      <c r="CH1630" s="157">
        <v>0</v>
      </c>
      <c r="CI1630" s="157">
        <v>0</v>
      </c>
      <c r="CJ1630" s="157">
        <v>0</v>
      </c>
      <c r="CK1630" s="157">
        <v>0</v>
      </c>
      <c r="CL1630" s="157">
        <v>0</v>
      </c>
      <c r="CM1630" s="157">
        <v>0</v>
      </c>
      <c r="CN1630" s="192">
        <v>1.3200000000000001E-5</v>
      </c>
      <c r="CO1630" s="157">
        <v>0</v>
      </c>
      <c r="CP1630" s="157">
        <v>0</v>
      </c>
      <c r="CQ1630" s="157">
        <v>0</v>
      </c>
      <c r="CR1630" s="157">
        <v>0</v>
      </c>
      <c r="CS1630" s="157">
        <v>0</v>
      </c>
      <c r="CT1630" s="157">
        <v>0</v>
      </c>
      <c r="CU1630" s="157">
        <v>0</v>
      </c>
      <c r="CV1630" s="157">
        <v>0</v>
      </c>
      <c r="CW1630" s="192">
        <v>5.93E-6</v>
      </c>
      <c r="CX1630" s="157">
        <v>0</v>
      </c>
      <c r="CY1630" s="157">
        <v>0</v>
      </c>
      <c r="CZ1630" s="157">
        <v>0</v>
      </c>
      <c r="DA1630" s="157">
        <v>0</v>
      </c>
      <c r="DB1630" s="157">
        <v>0</v>
      </c>
      <c r="DC1630" s="157">
        <v>0</v>
      </c>
      <c r="DD1630" s="157">
        <v>0</v>
      </c>
      <c r="DE1630" s="192">
        <v>1.3200000000000001E-5</v>
      </c>
      <c r="DF1630" s="157">
        <v>0</v>
      </c>
      <c r="DG1630" s="157">
        <v>0</v>
      </c>
      <c r="DH1630" s="157">
        <v>0</v>
      </c>
      <c r="DI1630" s="192">
        <v>4.0299999999999997E-5</v>
      </c>
      <c r="DJ1630" s="157">
        <v>0</v>
      </c>
      <c r="DK1630" s="157">
        <v>0</v>
      </c>
      <c r="DL1630" s="157">
        <v>0</v>
      </c>
      <c r="DM1630" s="157">
        <v>0</v>
      </c>
      <c r="DN1630" s="157">
        <v>0</v>
      </c>
      <c r="DO1630" s="157">
        <v>0</v>
      </c>
      <c r="DP1630" s="157">
        <v>0</v>
      </c>
      <c r="DQ1630" s="157">
        <v>0</v>
      </c>
      <c r="DR1630" s="157">
        <v>0</v>
      </c>
      <c r="DS1630" s="157">
        <v>0</v>
      </c>
      <c r="DT1630" s="157">
        <v>0</v>
      </c>
      <c r="DU1630" s="157">
        <v>0</v>
      </c>
      <c r="DV1630" s="157">
        <v>0</v>
      </c>
      <c r="DW1630" s="157">
        <v>0</v>
      </c>
      <c r="DX1630" s="157">
        <v>0</v>
      </c>
      <c r="DY1630" s="157">
        <v>0</v>
      </c>
      <c r="DZ1630" s="157">
        <v>0</v>
      </c>
      <c r="EA1630" s="157">
        <v>0</v>
      </c>
      <c r="EB1630" s="157">
        <v>0</v>
      </c>
      <c r="EC1630" s="157">
        <v>0</v>
      </c>
      <c r="ED1630" s="157">
        <v>0</v>
      </c>
      <c r="EE1630" s="157">
        <v>0</v>
      </c>
      <c r="EF1630" s="157">
        <v>0</v>
      </c>
      <c r="EG1630" s="157">
        <v>0</v>
      </c>
      <c r="EH1630" s="157">
        <v>0</v>
      </c>
      <c r="EI1630" s="157">
        <v>0</v>
      </c>
      <c r="EJ1630" s="157">
        <v>0</v>
      </c>
      <c r="EK1630" s="157">
        <v>0</v>
      </c>
      <c r="EL1630" s="157">
        <v>0</v>
      </c>
      <c r="EM1630" s="157">
        <v>0</v>
      </c>
      <c r="EN1630" s="157">
        <v>0</v>
      </c>
      <c r="EO1630" s="157">
        <v>0</v>
      </c>
      <c r="EP1630" s="157">
        <v>0</v>
      </c>
      <c r="EQ1630" s="157">
        <v>0</v>
      </c>
      <c r="ER1630" s="157">
        <v>0</v>
      </c>
      <c r="ES1630" s="157">
        <v>0</v>
      </c>
      <c r="ET1630" s="157">
        <v>0</v>
      </c>
      <c r="EU1630" s="157">
        <v>0</v>
      </c>
      <c r="EV1630" s="157">
        <v>0</v>
      </c>
      <c r="EW1630" s="157">
        <v>0</v>
      </c>
      <c r="EX1630" s="157">
        <v>0</v>
      </c>
      <c r="EY1630" s="157">
        <v>0</v>
      </c>
      <c r="EZ1630" s="157">
        <v>0</v>
      </c>
      <c r="FA1630" s="157">
        <v>0</v>
      </c>
      <c r="FB1630" s="157">
        <v>0</v>
      </c>
      <c r="FC1630" s="157">
        <v>0</v>
      </c>
      <c r="FD1630" s="157">
        <v>0</v>
      </c>
      <c r="FE1630" s="157">
        <v>0</v>
      </c>
      <c r="FF1630" s="157">
        <v>0</v>
      </c>
      <c r="FG1630" s="192">
        <v>7.9599999999999997E-5</v>
      </c>
      <c r="FH1630" s="157">
        <v>0</v>
      </c>
      <c r="FI1630" s="157">
        <v>0</v>
      </c>
      <c r="FJ1630" s="157">
        <v>0</v>
      </c>
      <c r="FK1630" s="157">
        <v>0</v>
      </c>
      <c r="FL1630" s="157">
        <v>0</v>
      </c>
      <c r="FM1630" s="157">
        <v>0</v>
      </c>
      <c r="FN1630" s="157">
        <v>0</v>
      </c>
      <c r="FO1630" s="157">
        <v>0</v>
      </c>
      <c r="FP1630" s="157">
        <v>0</v>
      </c>
      <c r="FQ1630" s="157">
        <v>0</v>
      </c>
      <c r="FR1630" s="157">
        <v>0</v>
      </c>
      <c r="FS1630" s="157">
        <v>0</v>
      </c>
      <c r="FT1630" s="157">
        <v>0</v>
      </c>
      <c r="FU1630" s="157">
        <v>0</v>
      </c>
      <c r="FV1630" s="157">
        <v>0</v>
      </c>
      <c r="FW1630" s="157">
        <v>0</v>
      </c>
      <c r="FX1630" s="157">
        <v>0</v>
      </c>
      <c r="FY1630" s="157">
        <v>0</v>
      </c>
      <c r="FZ1630" s="157">
        <v>0</v>
      </c>
      <c r="GA1630" s="157">
        <v>0</v>
      </c>
      <c r="GB1630" s="157">
        <v>0</v>
      </c>
      <c r="GC1630" s="157">
        <v>0</v>
      </c>
      <c r="GD1630" s="157">
        <v>0</v>
      </c>
      <c r="GE1630" s="157">
        <v>0</v>
      </c>
      <c r="GF1630" s="157">
        <v>0</v>
      </c>
      <c r="GG1630" s="157">
        <v>0</v>
      </c>
      <c r="GH1630" s="157">
        <v>0</v>
      </c>
      <c r="GI1630" s="157">
        <v>0</v>
      </c>
      <c r="GJ1630" s="157">
        <v>0</v>
      </c>
      <c r="GK1630" s="157">
        <v>0</v>
      </c>
      <c r="GL1630" s="157">
        <v>0</v>
      </c>
      <c r="GM1630" s="157">
        <v>0</v>
      </c>
      <c r="GN1630" s="157">
        <v>0</v>
      </c>
      <c r="GO1630" s="157">
        <v>0</v>
      </c>
      <c r="GP1630" s="157">
        <v>0</v>
      </c>
      <c r="GQ1630" s="157">
        <v>0</v>
      </c>
      <c r="GR1630" s="157">
        <v>0</v>
      </c>
      <c r="GS1630" s="157">
        <v>0</v>
      </c>
      <c r="GT1630" s="157">
        <v>0</v>
      </c>
      <c r="GU1630" s="157">
        <v>0</v>
      </c>
      <c r="GV1630" s="157">
        <v>0</v>
      </c>
      <c r="GW1630" s="157">
        <v>0</v>
      </c>
      <c r="GX1630" s="157">
        <v>0</v>
      </c>
      <c r="GY1630" s="157">
        <v>0</v>
      </c>
      <c r="GZ1630" s="157">
        <v>0</v>
      </c>
      <c r="HA1630" s="157">
        <v>0</v>
      </c>
    </row>
    <row r="1631" spans="1:209" x14ac:dyDescent="0.2">
      <c r="A1631" s="157" t="s">
        <v>5440</v>
      </c>
      <c r="B1631" s="157">
        <v>0</v>
      </c>
      <c r="C1631" s="192">
        <v>1.7200000000000001E-5</v>
      </c>
      <c r="D1631" s="192">
        <v>1.0200000000000001E-5</v>
      </c>
      <c r="E1631" s="192">
        <v>4.6600000000000001E-5</v>
      </c>
      <c r="F1631" s="192">
        <v>1.3200000000000001E-5</v>
      </c>
      <c r="G1631" s="157">
        <v>1.8509E-4</v>
      </c>
      <c r="H1631" s="157">
        <v>1.8908999999999999E-4</v>
      </c>
      <c r="I1631" s="157">
        <v>4.4648099999999998E-4</v>
      </c>
      <c r="J1631" s="192">
        <v>9.5400000000000001E-5</v>
      </c>
      <c r="K1631" s="192">
        <v>2.6800000000000001E-5</v>
      </c>
      <c r="L1631" s="157">
        <v>1.70602E-4</v>
      </c>
      <c r="M1631" s="157">
        <v>3.9690899999999998E-4</v>
      </c>
      <c r="N1631" s="192">
        <v>5.0699999999999999E-5</v>
      </c>
      <c r="O1631" s="192">
        <v>9.8900000000000005E-5</v>
      </c>
      <c r="P1631" s="157">
        <v>2.6471300000000003E-4</v>
      </c>
      <c r="Q1631" s="192">
        <v>6.3200000000000005E-5</v>
      </c>
      <c r="R1631" s="157">
        <v>0</v>
      </c>
      <c r="S1631" s="157">
        <v>0</v>
      </c>
      <c r="T1631" s="157">
        <v>0</v>
      </c>
      <c r="U1631" s="157">
        <v>0</v>
      </c>
      <c r="V1631" s="157">
        <v>1.21793E-4</v>
      </c>
      <c r="W1631" s="157">
        <v>1.1545200000000001E-4</v>
      </c>
      <c r="X1631" s="192">
        <v>6.0800000000000001E-5</v>
      </c>
      <c r="Y1631" s="192">
        <v>2.0000000000000002E-5</v>
      </c>
      <c r="Z1631" s="157">
        <v>3.5182799999999999E-4</v>
      </c>
      <c r="AA1631" s="192">
        <v>8.2200000000000006E-5</v>
      </c>
      <c r="AB1631" s="157">
        <v>4.8897299999999997E-4</v>
      </c>
      <c r="AC1631" s="192">
        <v>9.6500000000000001E-5</v>
      </c>
      <c r="AD1631" s="157">
        <v>1.3586199999999999E-4</v>
      </c>
      <c r="AE1631" s="157">
        <v>0</v>
      </c>
      <c r="AF1631" s="192">
        <v>8.9900000000000003E-5</v>
      </c>
      <c r="AG1631" s="157">
        <v>1.2021199999999999E-4</v>
      </c>
      <c r="AH1631" s="192">
        <v>1.2300000000000001E-5</v>
      </c>
      <c r="AI1631" s="157">
        <v>1.16036E-4</v>
      </c>
      <c r="AJ1631" s="192">
        <v>7.1000000000000005E-5</v>
      </c>
      <c r="AK1631" s="157">
        <v>4.6567899999999998E-4</v>
      </c>
      <c r="AL1631" s="157">
        <v>0</v>
      </c>
      <c r="AM1631" s="157">
        <v>2.4826200000000002E-4</v>
      </c>
      <c r="AN1631" s="157">
        <v>1.4891000000000001E-4</v>
      </c>
      <c r="AO1631" s="192">
        <v>7.5900000000000002E-5</v>
      </c>
      <c r="AP1631" s="157">
        <v>0</v>
      </c>
      <c r="AQ1631" s="157">
        <v>1.88395E-4</v>
      </c>
      <c r="AR1631" s="192">
        <v>7.64E-5</v>
      </c>
      <c r="AS1631" s="157">
        <v>3.6434800000000002E-4</v>
      </c>
      <c r="AT1631" s="192">
        <v>8.0599999999999994E-5</v>
      </c>
      <c r="AU1631" s="157">
        <v>1.54575E-4</v>
      </c>
      <c r="AV1631" s="157">
        <v>1.4687200000000001E-4</v>
      </c>
      <c r="AW1631" s="157">
        <v>3.4190400000000003E-4</v>
      </c>
      <c r="AX1631" s="192">
        <v>9.9300000000000001E-5</v>
      </c>
      <c r="AY1631" s="157">
        <v>1.3511E-4</v>
      </c>
      <c r="AZ1631" s="157">
        <v>3.0352500000000002E-4</v>
      </c>
      <c r="BA1631" s="157">
        <v>1.20412E-4</v>
      </c>
      <c r="BB1631" s="157">
        <v>1.47885E-4</v>
      </c>
      <c r="BC1631" s="192">
        <v>2.41E-5</v>
      </c>
      <c r="BD1631" s="157">
        <v>2.9576E-4</v>
      </c>
      <c r="BE1631" s="157">
        <v>4.3207199999999998E-4</v>
      </c>
      <c r="BF1631" s="157">
        <v>1.90483E-4</v>
      </c>
      <c r="BG1631" s="157">
        <v>1.6126199999999999E-4</v>
      </c>
      <c r="BH1631" s="192">
        <v>8.9900000000000003E-5</v>
      </c>
      <c r="BI1631" s="157">
        <v>1.9867100000000001E-4</v>
      </c>
      <c r="BJ1631" s="192">
        <v>5.63E-5</v>
      </c>
      <c r="BK1631" s="157">
        <v>1.0333200000000001E-4</v>
      </c>
      <c r="BL1631" s="192">
        <v>7.1500000000000003E-5</v>
      </c>
      <c r="BM1631" s="157">
        <v>0</v>
      </c>
      <c r="BN1631" s="157">
        <v>0</v>
      </c>
      <c r="BO1631" s="157">
        <v>1.55704E-4</v>
      </c>
      <c r="BP1631" s="157">
        <v>0</v>
      </c>
      <c r="BQ1631" s="157">
        <v>1.19567E-4</v>
      </c>
      <c r="BR1631" s="192">
        <v>1.06E-5</v>
      </c>
      <c r="BS1631" s="192">
        <v>5.66E-5</v>
      </c>
      <c r="BT1631" s="157">
        <v>3.4738299999999999E-4</v>
      </c>
      <c r="BU1631" s="157">
        <v>1.35196E-4</v>
      </c>
      <c r="BV1631" s="192">
        <v>9.5099999999999994E-5</v>
      </c>
      <c r="BW1631" s="157">
        <v>2.6294399999999998E-4</v>
      </c>
      <c r="BX1631" s="157">
        <v>1.67749E-4</v>
      </c>
      <c r="BY1631" s="157">
        <v>1.2592199999999999E-4</v>
      </c>
      <c r="BZ1631" s="192">
        <v>9.2800000000000006E-5</v>
      </c>
      <c r="CA1631" s="157">
        <v>0</v>
      </c>
      <c r="CB1631" s="157">
        <v>0</v>
      </c>
      <c r="CC1631" s="192">
        <v>9.0600000000000007E-5</v>
      </c>
      <c r="CD1631" s="157">
        <v>0</v>
      </c>
      <c r="CE1631" s="157">
        <v>2.4903499999999999E-4</v>
      </c>
      <c r="CF1631" s="192">
        <v>8.3100000000000001E-5</v>
      </c>
      <c r="CG1631" s="157">
        <v>1.3879300000000001E-4</v>
      </c>
      <c r="CH1631" s="192">
        <v>7.9800000000000002E-5</v>
      </c>
      <c r="CI1631" s="157">
        <v>2.2632500000000001E-4</v>
      </c>
      <c r="CJ1631" s="157">
        <v>1.5888999999999999E-4</v>
      </c>
      <c r="CK1631" s="192">
        <v>8.0699999999999996E-5</v>
      </c>
      <c r="CL1631" s="157">
        <v>4.0988599999999999E-4</v>
      </c>
      <c r="CM1631" s="157">
        <v>2.4460500000000001E-4</v>
      </c>
      <c r="CN1631" s="157">
        <v>2.2518000000000001E-4</v>
      </c>
      <c r="CO1631" s="157">
        <v>4.4043400000000002E-4</v>
      </c>
      <c r="CP1631" s="157">
        <v>2.7498600000000001E-4</v>
      </c>
      <c r="CQ1631" s="192">
        <v>9.6100000000000005E-5</v>
      </c>
      <c r="CR1631" s="157">
        <v>0</v>
      </c>
      <c r="CS1631" s="157">
        <v>0</v>
      </c>
      <c r="CT1631" s="157">
        <v>0</v>
      </c>
      <c r="CU1631" s="157">
        <v>1.9934600000000001E-4</v>
      </c>
      <c r="CV1631" s="157">
        <v>0</v>
      </c>
      <c r="CW1631" s="157">
        <v>3.7973599999999998E-4</v>
      </c>
      <c r="CX1631" s="192">
        <v>4.4799999999999998E-5</v>
      </c>
      <c r="CY1631" s="157">
        <v>2.76228E-4</v>
      </c>
      <c r="CZ1631" s="157">
        <v>2.28781E-4</v>
      </c>
      <c r="DA1631" s="157">
        <v>1.86851E-4</v>
      </c>
      <c r="DB1631" s="157">
        <v>1.3295000000000001E-4</v>
      </c>
      <c r="DC1631" s="157">
        <v>1.11915E-4</v>
      </c>
      <c r="DD1631" s="157">
        <v>1.50478E-4</v>
      </c>
      <c r="DE1631" s="157">
        <v>2.51556E-4</v>
      </c>
      <c r="DF1631" s="157">
        <v>0</v>
      </c>
      <c r="DG1631" s="157">
        <v>2.9411800000000001E-4</v>
      </c>
      <c r="DH1631" s="192">
        <v>6.7500000000000001E-5</v>
      </c>
      <c r="DI1631" s="157">
        <v>3.0248599999999998E-4</v>
      </c>
      <c r="DJ1631" s="192">
        <v>6.7000000000000002E-5</v>
      </c>
      <c r="DK1631" s="192">
        <v>5.1E-5</v>
      </c>
      <c r="DL1631" s="192">
        <v>6.0000000000000002E-5</v>
      </c>
      <c r="DM1631" s="192">
        <v>3.7799999999999997E-5</v>
      </c>
      <c r="DN1631" s="157">
        <v>1.7639000000000001E-4</v>
      </c>
      <c r="DO1631" s="192">
        <v>3.4600000000000001E-5</v>
      </c>
      <c r="DP1631" s="192">
        <v>8.9599999999999996E-5</v>
      </c>
      <c r="DQ1631" s="157">
        <v>1.8406E-4</v>
      </c>
      <c r="DR1631" s="157">
        <v>1.2239400000000001E-4</v>
      </c>
      <c r="DS1631" s="157">
        <v>0</v>
      </c>
      <c r="DT1631" s="192">
        <v>4.2299999999999998E-5</v>
      </c>
      <c r="DU1631" s="157">
        <v>2.4657900000000003E-4</v>
      </c>
      <c r="DV1631" s="192">
        <v>3.3699999999999999E-5</v>
      </c>
      <c r="DW1631" s="157">
        <v>1.56465E-4</v>
      </c>
      <c r="DX1631" s="157">
        <v>5.4392199999999996E-4</v>
      </c>
      <c r="DY1631" s="157">
        <v>0</v>
      </c>
      <c r="DZ1631" s="157">
        <v>0</v>
      </c>
      <c r="EA1631" s="157">
        <v>0</v>
      </c>
      <c r="EB1631" s="157">
        <v>0</v>
      </c>
      <c r="EC1631" s="157">
        <v>0</v>
      </c>
      <c r="ED1631" s="157">
        <v>1.6739700000000001E-3</v>
      </c>
      <c r="EE1631" s="157">
        <v>1.0647899999999999E-4</v>
      </c>
      <c r="EF1631" s="157">
        <v>0</v>
      </c>
      <c r="EG1631" s="157">
        <v>0</v>
      </c>
      <c r="EH1631" s="157">
        <v>5.9566399999999998E-4</v>
      </c>
      <c r="EI1631" s="157">
        <v>0</v>
      </c>
      <c r="EJ1631" s="192">
        <v>1.9899999999999999E-5</v>
      </c>
      <c r="EK1631" s="157">
        <v>0</v>
      </c>
      <c r="EL1631" s="157">
        <v>0</v>
      </c>
      <c r="EM1631" s="192">
        <v>5.3399999999999997E-5</v>
      </c>
      <c r="EN1631" s="157">
        <v>1.0636E-4</v>
      </c>
      <c r="EO1631" s="192">
        <v>6.5500000000000006E-5</v>
      </c>
      <c r="EP1631" s="157">
        <v>1.05942E-4</v>
      </c>
      <c r="EQ1631" s="192">
        <v>8.8999999999999995E-6</v>
      </c>
      <c r="ER1631" s="157">
        <v>1.86066E-4</v>
      </c>
      <c r="ES1631" s="157">
        <v>4.5680900000000002E-4</v>
      </c>
      <c r="ET1631" s="157">
        <v>0</v>
      </c>
      <c r="EU1631" s="157">
        <v>1.4885399999999999E-4</v>
      </c>
      <c r="EV1631" s="157">
        <v>0</v>
      </c>
      <c r="EW1631" s="192">
        <v>9.1100000000000005E-5</v>
      </c>
      <c r="EX1631" s="157">
        <v>2.42272E-4</v>
      </c>
      <c r="EY1631" s="157">
        <v>0</v>
      </c>
      <c r="EZ1631" s="157">
        <v>0</v>
      </c>
      <c r="FA1631" s="192">
        <v>4.1999999999999998E-5</v>
      </c>
      <c r="FB1631" s="157">
        <v>0</v>
      </c>
      <c r="FC1631" s="157">
        <v>0</v>
      </c>
      <c r="FD1631" s="157">
        <v>2.25524E-4</v>
      </c>
      <c r="FE1631" s="157">
        <v>0</v>
      </c>
      <c r="FF1631" s="157">
        <v>1.6956E-4</v>
      </c>
      <c r="FG1631" s="192">
        <v>7.9599999999999997E-5</v>
      </c>
      <c r="FH1631" s="157">
        <v>2.84515E-4</v>
      </c>
      <c r="FI1631" s="192">
        <v>2.76E-5</v>
      </c>
      <c r="FJ1631" s="157">
        <v>0</v>
      </c>
      <c r="FK1631" s="157">
        <v>0</v>
      </c>
      <c r="FL1631" s="157">
        <v>0</v>
      </c>
      <c r="FM1631" s="157">
        <v>0</v>
      </c>
      <c r="FN1631" s="157">
        <v>0</v>
      </c>
      <c r="FO1631" s="157">
        <v>0</v>
      </c>
      <c r="FP1631" s="157">
        <v>8.6434000000000001E-4</v>
      </c>
      <c r="FQ1631" s="157">
        <v>0</v>
      </c>
      <c r="FR1631" s="157">
        <v>0</v>
      </c>
      <c r="FS1631" s="157">
        <v>0</v>
      </c>
      <c r="FT1631" s="157">
        <v>0</v>
      </c>
      <c r="FU1631" s="157">
        <v>0</v>
      </c>
      <c r="FV1631" s="192">
        <v>2.3E-5</v>
      </c>
      <c r="FW1631" s="157">
        <v>0</v>
      </c>
      <c r="FX1631" s="157">
        <v>1.02354E-4</v>
      </c>
      <c r="FY1631" s="157">
        <v>0</v>
      </c>
      <c r="FZ1631" s="192">
        <v>9.0400000000000002E-5</v>
      </c>
      <c r="GA1631" s="157">
        <v>3.1116299999999999E-4</v>
      </c>
      <c r="GB1631" s="157">
        <v>0</v>
      </c>
      <c r="GC1631" s="157">
        <v>0</v>
      </c>
      <c r="GD1631" s="157">
        <v>1.8401999999999999E-4</v>
      </c>
      <c r="GE1631" s="157">
        <v>3.84068E-4</v>
      </c>
      <c r="GF1631" s="192">
        <v>8.25E-5</v>
      </c>
      <c r="GG1631" s="157">
        <v>1.11185E-4</v>
      </c>
      <c r="GH1631" s="192">
        <v>6.9999999999999994E-5</v>
      </c>
      <c r="GI1631" s="157">
        <v>1.0291800000000001E-4</v>
      </c>
      <c r="GJ1631" s="157">
        <v>0</v>
      </c>
      <c r="GK1631" s="192">
        <v>8.8700000000000001E-5</v>
      </c>
      <c r="GL1631" s="157">
        <v>1.98498E-4</v>
      </c>
      <c r="GM1631" s="157">
        <v>8.4469199999999997E-4</v>
      </c>
      <c r="GN1631" s="157">
        <v>3.2281500000000001E-4</v>
      </c>
      <c r="GO1631" s="157">
        <v>1.438389E-3</v>
      </c>
      <c r="GP1631" s="157">
        <v>2.1384299999999999E-4</v>
      </c>
      <c r="GQ1631" s="157">
        <v>6.5809799999999997E-4</v>
      </c>
      <c r="GR1631" s="157">
        <v>0</v>
      </c>
      <c r="GS1631" s="157">
        <v>3.6542999999999998E-4</v>
      </c>
      <c r="GT1631" s="157">
        <v>0</v>
      </c>
      <c r="GU1631" s="157">
        <v>0</v>
      </c>
      <c r="GV1631" s="157">
        <v>0</v>
      </c>
      <c r="GW1631" s="157">
        <v>0</v>
      </c>
      <c r="GX1631" s="157">
        <v>0</v>
      </c>
      <c r="GY1631" s="157">
        <v>0</v>
      </c>
      <c r="GZ1631" s="157">
        <v>0</v>
      </c>
      <c r="HA1631" s="157">
        <v>0</v>
      </c>
    </row>
    <row r="1632" spans="1:209" x14ac:dyDescent="0.2">
      <c r="A1632" s="157" t="s">
        <v>5441</v>
      </c>
      <c r="B1632" s="157">
        <v>1.04431E-4</v>
      </c>
      <c r="C1632" s="192">
        <v>7.4599999999999997E-5</v>
      </c>
      <c r="D1632" s="157">
        <v>1.3809299999999999E-4</v>
      </c>
      <c r="E1632" s="192">
        <v>6.9900000000000005E-5</v>
      </c>
      <c r="F1632" s="192">
        <v>3.9499999999999998E-5</v>
      </c>
      <c r="G1632" s="157">
        <v>0</v>
      </c>
      <c r="H1632" s="157">
        <v>0</v>
      </c>
      <c r="I1632" s="157">
        <v>0</v>
      </c>
      <c r="J1632" s="157">
        <v>0</v>
      </c>
      <c r="K1632" s="157">
        <v>0</v>
      </c>
      <c r="L1632" s="157">
        <v>0</v>
      </c>
      <c r="M1632" s="157">
        <v>0</v>
      </c>
      <c r="N1632" s="157">
        <v>0</v>
      </c>
      <c r="O1632" s="157">
        <v>0</v>
      </c>
      <c r="P1632" s="157">
        <v>0</v>
      </c>
      <c r="Q1632" s="157">
        <v>0</v>
      </c>
      <c r="R1632" s="157">
        <v>0</v>
      </c>
      <c r="S1632" s="157">
        <v>0</v>
      </c>
      <c r="T1632" s="157">
        <v>0</v>
      </c>
      <c r="U1632" s="157">
        <v>0</v>
      </c>
      <c r="V1632" s="157">
        <v>0</v>
      </c>
      <c r="W1632" s="157">
        <v>0</v>
      </c>
      <c r="X1632" s="157">
        <v>0</v>
      </c>
      <c r="Y1632" s="157">
        <v>2.40058E-4</v>
      </c>
      <c r="Z1632" s="157">
        <v>0</v>
      </c>
      <c r="AA1632" s="157">
        <v>0</v>
      </c>
      <c r="AB1632" s="157">
        <v>0</v>
      </c>
      <c r="AC1632" s="157">
        <v>0</v>
      </c>
      <c r="AD1632" s="157">
        <v>0</v>
      </c>
      <c r="AE1632" s="192">
        <v>6.9499999999999995E-5</v>
      </c>
      <c r="AF1632" s="157">
        <v>0</v>
      </c>
      <c r="AG1632" s="157">
        <v>0</v>
      </c>
      <c r="AH1632" s="157">
        <v>0</v>
      </c>
      <c r="AI1632" s="157">
        <v>0</v>
      </c>
      <c r="AJ1632" s="157">
        <v>0</v>
      </c>
      <c r="AK1632" s="157">
        <v>0</v>
      </c>
      <c r="AL1632" s="157">
        <v>0</v>
      </c>
      <c r="AM1632" s="157">
        <v>0</v>
      </c>
      <c r="AN1632" s="157">
        <v>0</v>
      </c>
      <c r="AO1632" s="157">
        <v>0</v>
      </c>
      <c r="AP1632" s="157">
        <v>0</v>
      </c>
      <c r="AQ1632" s="157">
        <v>0</v>
      </c>
      <c r="AR1632" s="157">
        <v>0</v>
      </c>
      <c r="AS1632" s="157">
        <v>0</v>
      </c>
      <c r="AT1632" s="157">
        <v>0</v>
      </c>
      <c r="AU1632" s="157">
        <v>0</v>
      </c>
      <c r="AV1632" s="157">
        <v>0</v>
      </c>
      <c r="AW1632" s="157">
        <v>0</v>
      </c>
      <c r="AX1632" s="157">
        <v>0</v>
      </c>
      <c r="AY1632" s="157">
        <v>0</v>
      </c>
      <c r="AZ1632" s="157">
        <v>0</v>
      </c>
      <c r="BA1632" s="157">
        <v>0</v>
      </c>
      <c r="BB1632" s="157">
        <v>0</v>
      </c>
      <c r="BC1632" s="157">
        <v>0</v>
      </c>
      <c r="BD1632" s="157">
        <v>0</v>
      </c>
      <c r="BE1632" s="157">
        <v>0</v>
      </c>
      <c r="BF1632" s="157">
        <v>0</v>
      </c>
      <c r="BG1632" s="157">
        <v>0</v>
      </c>
      <c r="BH1632" s="157">
        <v>0</v>
      </c>
      <c r="BI1632" s="157">
        <v>0</v>
      </c>
      <c r="BJ1632" s="157">
        <v>0</v>
      </c>
      <c r="BK1632" s="157">
        <v>0</v>
      </c>
      <c r="BL1632" s="157">
        <v>0</v>
      </c>
      <c r="BM1632" s="157">
        <v>0</v>
      </c>
      <c r="BN1632" s="157">
        <v>0</v>
      </c>
      <c r="BO1632" s="157">
        <v>0</v>
      </c>
      <c r="BP1632" s="157">
        <v>0</v>
      </c>
      <c r="BQ1632" s="157">
        <v>0</v>
      </c>
      <c r="BR1632" s="157">
        <v>0</v>
      </c>
      <c r="BS1632" s="157">
        <v>0</v>
      </c>
      <c r="BT1632" s="157">
        <v>0</v>
      </c>
      <c r="BU1632" s="157">
        <v>0</v>
      </c>
      <c r="BV1632" s="157">
        <v>0</v>
      </c>
      <c r="BW1632" s="157">
        <v>0</v>
      </c>
      <c r="BX1632" s="157">
        <v>0</v>
      </c>
      <c r="BY1632" s="157">
        <v>0</v>
      </c>
      <c r="BZ1632" s="157">
        <v>0</v>
      </c>
      <c r="CA1632" s="192">
        <v>2.5700000000000001E-5</v>
      </c>
      <c r="CB1632" s="157">
        <v>0</v>
      </c>
      <c r="CC1632" s="157">
        <v>0</v>
      </c>
      <c r="CD1632" s="192">
        <v>4.0000000000000003E-5</v>
      </c>
      <c r="CE1632" s="157">
        <v>0</v>
      </c>
      <c r="CF1632" s="157">
        <v>0</v>
      </c>
      <c r="CG1632" s="157">
        <v>0</v>
      </c>
      <c r="CH1632" s="157">
        <v>0</v>
      </c>
      <c r="CI1632" s="157">
        <v>0</v>
      </c>
      <c r="CJ1632" s="157">
        <v>0</v>
      </c>
      <c r="CK1632" s="157">
        <v>0</v>
      </c>
      <c r="CL1632" s="157">
        <v>0</v>
      </c>
      <c r="CM1632" s="157">
        <v>0</v>
      </c>
      <c r="CN1632" s="157">
        <v>0</v>
      </c>
      <c r="CO1632" s="157">
        <v>0</v>
      </c>
      <c r="CP1632" s="157">
        <v>0</v>
      </c>
      <c r="CQ1632" s="192">
        <v>2.4000000000000001E-5</v>
      </c>
      <c r="CR1632" s="157">
        <v>0</v>
      </c>
      <c r="CS1632" s="192">
        <v>1.04E-5</v>
      </c>
      <c r="CT1632" s="157">
        <v>0</v>
      </c>
      <c r="CU1632" s="157">
        <v>0</v>
      </c>
      <c r="CV1632" s="157">
        <v>0</v>
      </c>
      <c r="CW1632" s="157">
        <v>0</v>
      </c>
      <c r="CX1632" s="157">
        <v>0</v>
      </c>
      <c r="CY1632" s="157">
        <v>0</v>
      </c>
      <c r="CZ1632" s="157">
        <v>0</v>
      </c>
      <c r="DA1632" s="157">
        <v>0</v>
      </c>
      <c r="DB1632" s="157">
        <v>0</v>
      </c>
      <c r="DC1632" s="157">
        <v>0</v>
      </c>
      <c r="DD1632" s="157">
        <v>0</v>
      </c>
      <c r="DE1632" s="157">
        <v>0</v>
      </c>
      <c r="DF1632" s="157">
        <v>0</v>
      </c>
      <c r="DG1632" s="157">
        <v>0</v>
      </c>
      <c r="DH1632" s="157">
        <v>0</v>
      </c>
      <c r="DI1632" s="157">
        <v>0</v>
      </c>
      <c r="DJ1632" s="157">
        <v>0</v>
      </c>
      <c r="DK1632" s="157">
        <v>0</v>
      </c>
      <c r="DL1632" s="157">
        <v>0</v>
      </c>
      <c r="DM1632" s="157">
        <v>0</v>
      </c>
      <c r="DN1632" s="157">
        <v>0</v>
      </c>
      <c r="DO1632" s="157">
        <v>0</v>
      </c>
      <c r="DP1632" s="157">
        <v>0</v>
      </c>
      <c r="DQ1632" s="157">
        <v>0</v>
      </c>
      <c r="DR1632" s="157">
        <v>0</v>
      </c>
      <c r="DS1632" s="157">
        <v>0</v>
      </c>
      <c r="DT1632" s="157">
        <v>0</v>
      </c>
      <c r="DU1632" s="157">
        <v>0</v>
      </c>
      <c r="DV1632" s="157">
        <v>0</v>
      </c>
      <c r="DW1632" s="157">
        <v>0</v>
      </c>
      <c r="DX1632" s="157">
        <v>0</v>
      </c>
      <c r="DY1632" s="157">
        <v>0</v>
      </c>
      <c r="DZ1632" s="157">
        <v>0</v>
      </c>
      <c r="EA1632" s="157">
        <v>0</v>
      </c>
      <c r="EB1632" s="192">
        <v>3.5200000000000002E-5</v>
      </c>
      <c r="EC1632" s="157">
        <v>0</v>
      </c>
      <c r="ED1632" s="157">
        <v>0</v>
      </c>
      <c r="EE1632" s="157">
        <v>0</v>
      </c>
      <c r="EF1632" s="157">
        <v>0</v>
      </c>
      <c r="EG1632" s="157">
        <v>0</v>
      </c>
      <c r="EH1632" s="157">
        <v>0</v>
      </c>
      <c r="EI1632" s="157">
        <v>0</v>
      </c>
      <c r="EJ1632" s="157">
        <v>0</v>
      </c>
      <c r="EK1632" s="157">
        <v>0</v>
      </c>
      <c r="EL1632" s="157">
        <v>0</v>
      </c>
      <c r="EM1632" s="157">
        <v>0</v>
      </c>
      <c r="EN1632" s="157">
        <v>0</v>
      </c>
      <c r="EO1632" s="157">
        <v>0</v>
      </c>
      <c r="EP1632" s="157">
        <v>0</v>
      </c>
      <c r="EQ1632" s="157">
        <v>0</v>
      </c>
      <c r="ER1632" s="157">
        <v>0</v>
      </c>
      <c r="ES1632" s="157">
        <v>0</v>
      </c>
      <c r="ET1632" s="157">
        <v>0</v>
      </c>
      <c r="EU1632" s="157">
        <v>0</v>
      </c>
      <c r="EV1632" s="157">
        <v>0</v>
      </c>
      <c r="EW1632" s="157">
        <v>0</v>
      </c>
      <c r="EX1632" s="157">
        <v>0</v>
      </c>
      <c r="EY1632" s="157">
        <v>0</v>
      </c>
      <c r="EZ1632" s="157">
        <v>0</v>
      </c>
      <c r="FA1632" s="157">
        <v>0</v>
      </c>
      <c r="FB1632" s="157">
        <v>0</v>
      </c>
      <c r="FC1632" s="157">
        <v>0</v>
      </c>
      <c r="FD1632" s="157">
        <v>0</v>
      </c>
      <c r="FE1632" s="157">
        <v>0</v>
      </c>
      <c r="FF1632" s="157">
        <v>0</v>
      </c>
      <c r="FG1632" s="157">
        <v>0</v>
      </c>
      <c r="FH1632" s="157">
        <v>0</v>
      </c>
      <c r="FI1632" s="157">
        <v>0</v>
      </c>
      <c r="FJ1632" s="157">
        <v>0</v>
      </c>
      <c r="FK1632" s="157">
        <v>4.6204299999999998E-4</v>
      </c>
      <c r="FL1632" s="192">
        <v>3.2100000000000001E-5</v>
      </c>
      <c r="FM1632" s="192">
        <v>4.2299999999999998E-5</v>
      </c>
      <c r="FN1632" s="157">
        <v>0</v>
      </c>
      <c r="FO1632" s="157">
        <v>0</v>
      </c>
      <c r="FP1632" s="157">
        <v>0</v>
      </c>
      <c r="FQ1632" s="192">
        <v>1.5699999999999999E-5</v>
      </c>
      <c r="FR1632" s="157">
        <v>0</v>
      </c>
      <c r="FS1632" s="157">
        <v>0</v>
      </c>
      <c r="FT1632" s="157">
        <v>0</v>
      </c>
      <c r="FU1632" s="157">
        <v>0</v>
      </c>
      <c r="FV1632" s="157">
        <v>0</v>
      </c>
      <c r="FW1632" s="157">
        <v>0</v>
      </c>
      <c r="FX1632" s="157">
        <v>0</v>
      </c>
      <c r="FY1632" s="157">
        <v>0</v>
      </c>
      <c r="FZ1632" s="157">
        <v>0</v>
      </c>
      <c r="GA1632" s="157">
        <v>0</v>
      </c>
      <c r="GB1632" s="157">
        <v>0</v>
      </c>
      <c r="GC1632" s="157">
        <v>0</v>
      </c>
      <c r="GD1632" s="157">
        <v>0</v>
      </c>
      <c r="GE1632" s="157">
        <v>0</v>
      </c>
      <c r="GF1632" s="157">
        <v>0</v>
      </c>
      <c r="GG1632" s="157">
        <v>0</v>
      </c>
      <c r="GH1632" s="157">
        <v>0</v>
      </c>
      <c r="GI1632" s="157">
        <v>1.0291800000000001E-4</v>
      </c>
      <c r="GJ1632" s="157">
        <v>0</v>
      </c>
      <c r="GK1632" s="157">
        <v>0</v>
      </c>
      <c r="GL1632" s="157">
        <v>0</v>
      </c>
      <c r="GM1632" s="157">
        <v>0</v>
      </c>
      <c r="GN1632" s="157">
        <v>0</v>
      </c>
      <c r="GO1632" s="157">
        <v>0</v>
      </c>
      <c r="GP1632" s="157">
        <v>0</v>
      </c>
      <c r="GQ1632" s="157">
        <v>0</v>
      </c>
      <c r="GR1632" s="157">
        <v>0</v>
      </c>
      <c r="GS1632" s="157">
        <v>0</v>
      </c>
      <c r="GT1632" s="157">
        <v>0</v>
      </c>
      <c r="GU1632" s="157">
        <v>0</v>
      </c>
      <c r="GV1632" s="157">
        <v>0</v>
      </c>
      <c r="GW1632" s="157">
        <v>0</v>
      </c>
      <c r="GX1632" s="157">
        <v>0</v>
      </c>
      <c r="GY1632" s="157">
        <v>0</v>
      </c>
      <c r="GZ1632" s="157">
        <v>0</v>
      </c>
      <c r="HA1632" s="157">
        <v>0</v>
      </c>
    </row>
    <row r="1633" spans="1:209" x14ac:dyDescent="0.2">
      <c r="A1633" s="157" t="s">
        <v>5442</v>
      </c>
      <c r="B1633" s="192">
        <v>1.49E-5</v>
      </c>
      <c r="C1633" s="192">
        <v>5.7400000000000001E-6</v>
      </c>
      <c r="D1633" s="192">
        <v>1.5299999999999999E-5</v>
      </c>
      <c r="E1633" s="157">
        <v>0</v>
      </c>
      <c r="F1633" s="157">
        <v>0</v>
      </c>
      <c r="G1633" s="192">
        <v>1.42E-5</v>
      </c>
      <c r="H1633" s="157">
        <v>1.5757499999999999E-4</v>
      </c>
      <c r="I1633" s="157">
        <v>9.3235799999999999E-4</v>
      </c>
      <c r="J1633" s="157">
        <v>0</v>
      </c>
      <c r="K1633" s="157">
        <v>1.0717000000000001E-4</v>
      </c>
      <c r="L1633" s="157">
        <v>1.36482E-4</v>
      </c>
      <c r="M1633" s="157">
        <v>2.91067E-4</v>
      </c>
      <c r="N1633" s="192">
        <v>3.3800000000000002E-5</v>
      </c>
      <c r="O1633" s="192">
        <v>5.5000000000000002E-5</v>
      </c>
      <c r="P1633" s="157">
        <v>4.7648299999999998E-4</v>
      </c>
      <c r="Q1633" s="157">
        <v>6.3211099999999998E-4</v>
      </c>
      <c r="R1633" s="157">
        <v>3.0542299999999998E-4</v>
      </c>
      <c r="S1633" s="157">
        <v>1.19832E-4</v>
      </c>
      <c r="T1633" s="157">
        <v>0</v>
      </c>
      <c r="U1633" s="157">
        <v>2.8675400000000001E-4</v>
      </c>
      <c r="V1633" s="192">
        <v>2.0299999999999999E-5</v>
      </c>
      <c r="W1633" s="192">
        <v>5.2499999999999997E-6</v>
      </c>
      <c r="X1633" s="157">
        <v>1.399452E-3</v>
      </c>
      <c r="Y1633" s="192">
        <v>2.0000000000000002E-5</v>
      </c>
      <c r="Z1633" s="157">
        <v>3.5182799999999999E-4</v>
      </c>
      <c r="AA1633" s="157">
        <v>0</v>
      </c>
      <c r="AB1633" s="157">
        <v>4.5903600000000001E-4</v>
      </c>
      <c r="AC1633" s="157">
        <v>5.5971600000000003E-4</v>
      </c>
      <c r="AD1633" s="192">
        <v>1.9400000000000001E-5</v>
      </c>
      <c r="AE1633" s="157">
        <v>1.80769E-4</v>
      </c>
      <c r="AF1633" s="157">
        <v>0</v>
      </c>
      <c r="AG1633" s="157">
        <v>0</v>
      </c>
      <c r="AH1633" s="192">
        <v>2.4600000000000002E-5</v>
      </c>
      <c r="AI1633" s="157">
        <v>0</v>
      </c>
      <c r="AJ1633" s="157">
        <v>0</v>
      </c>
      <c r="AK1633" s="157">
        <v>1.3271859999999999E-3</v>
      </c>
      <c r="AL1633" s="192">
        <v>8.3300000000000005E-5</v>
      </c>
      <c r="AM1633" s="192">
        <v>2.0699999999999998E-5</v>
      </c>
      <c r="AN1633" s="192">
        <v>1.6500000000000001E-5</v>
      </c>
      <c r="AO1633" s="192">
        <v>5.0599999999999997E-5</v>
      </c>
      <c r="AP1633" s="157">
        <v>0</v>
      </c>
      <c r="AQ1633" s="157">
        <v>3.55857E-4</v>
      </c>
      <c r="AR1633" s="192">
        <v>7.64E-5</v>
      </c>
      <c r="AS1633" s="157">
        <v>0</v>
      </c>
      <c r="AT1633" s="192">
        <v>7.5199999999999998E-5</v>
      </c>
      <c r="AU1633" s="157">
        <v>6.1830200000000004E-4</v>
      </c>
      <c r="AV1633" s="157">
        <v>1.9582900000000001E-4</v>
      </c>
      <c r="AW1633" s="157">
        <v>2.0514200000000001E-4</v>
      </c>
      <c r="AX1633" s="157">
        <v>0</v>
      </c>
      <c r="AY1633" s="157">
        <v>0</v>
      </c>
      <c r="AZ1633" s="157">
        <v>1.13822E-4</v>
      </c>
      <c r="BA1633" s="157">
        <v>2.4082500000000001E-4</v>
      </c>
      <c r="BB1633" s="192">
        <v>7.3899999999999994E-5</v>
      </c>
      <c r="BC1633" s="157">
        <v>0</v>
      </c>
      <c r="BD1633" s="157">
        <v>0</v>
      </c>
      <c r="BE1633" s="157">
        <v>0</v>
      </c>
      <c r="BF1633" s="192">
        <v>3.8099999999999998E-5</v>
      </c>
      <c r="BG1633" s="157">
        <v>0</v>
      </c>
      <c r="BH1633" s="192">
        <v>2.2500000000000001E-5</v>
      </c>
      <c r="BI1633" s="192">
        <v>3.6100000000000003E-5</v>
      </c>
      <c r="BJ1633" s="192">
        <v>1.88E-5</v>
      </c>
      <c r="BK1633" s="192">
        <v>6.8899999999999994E-5</v>
      </c>
      <c r="BL1633" s="157">
        <v>0</v>
      </c>
      <c r="BM1633" s="157">
        <v>0</v>
      </c>
      <c r="BN1633" s="192">
        <v>4.32E-5</v>
      </c>
      <c r="BO1633" s="157">
        <v>0</v>
      </c>
      <c r="BP1633" s="157">
        <v>1.3319499999999999E-4</v>
      </c>
      <c r="BQ1633" s="157">
        <v>0</v>
      </c>
      <c r="BR1633" s="192">
        <v>5.2899999999999998E-5</v>
      </c>
      <c r="BS1633" s="157">
        <v>0</v>
      </c>
      <c r="BT1633" s="157">
        <v>0</v>
      </c>
      <c r="BU1633" s="157">
        <v>0</v>
      </c>
      <c r="BV1633" s="192">
        <v>4.7500000000000003E-5</v>
      </c>
      <c r="BW1633" s="192">
        <v>2.3900000000000002E-5</v>
      </c>
      <c r="BX1633" s="192">
        <v>7.1899999999999999E-5</v>
      </c>
      <c r="BY1633" s="192">
        <v>5.0399999999999999E-5</v>
      </c>
      <c r="BZ1633" s="157">
        <v>1.2378500000000001E-4</v>
      </c>
      <c r="CA1633" s="192">
        <v>2.5700000000000001E-5</v>
      </c>
      <c r="CB1633" s="192">
        <v>9.6700000000000006E-5</v>
      </c>
      <c r="CC1633" s="157">
        <v>0</v>
      </c>
      <c r="CD1633" s="192">
        <v>2.0000000000000002E-5</v>
      </c>
      <c r="CE1633" s="192">
        <v>6.2299999999999996E-5</v>
      </c>
      <c r="CF1633" s="157">
        <v>1.38462E-4</v>
      </c>
      <c r="CG1633" s="157">
        <v>0</v>
      </c>
      <c r="CH1633" s="157">
        <v>2.39502E-4</v>
      </c>
      <c r="CI1633" s="192">
        <v>1.8899999999999999E-5</v>
      </c>
      <c r="CJ1633" s="157">
        <v>1.5888999999999999E-4</v>
      </c>
      <c r="CK1633" s="157">
        <v>1.8832399999999999E-4</v>
      </c>
      <c r="CL1633" s="192">
        <v>2.2200000000000001E-5</v>
      </c>
      <c r="CM1633" s="157">
        <v>0</v>
      </c>
      <c r="CN1633" s="192">
        <v>6.6199999999999996E-5</v>
      </c>
      <c r="CO1633" s="157">
        <v>0</v>
      </c>
      <c r="CP1633" s="157">
        <v>2.7498600000000001E-4</v>
      </c>
      <c r="CQ1633" s="192">
        <v>4.8099999999999997E-5</v>
      </c>
      <c r="CR1633" s="192">
        <v>5.24E-5</v>
      </c>
      <c r="CS1633" s="157">
        <v>1.3549999999999999E-4</v>
      </c>
      <c r="CT1633" s="157">
        <v>1.1899400000000001E-4</v>
      </c>
      <c r="CU1633" s="192">
        <v>7.9699999999999999E-5</v>
      </c>
      <c r="CV1633" s="157">
        <v>1.4936999999999999E-4</v>
      </c>
      <c r="CW1633" s="157">
        <v>2.3140199999999999E-4</v>
      </c>
      <c r="CX1633" s="157">
        <v>0</v>
      </c>
      <c r="CY1633" s="157">
        <v>1.381139E-3</v>
      </c>
      <c r="CZ1633" s="157">
        <v>1.9065E-4</v>
      </c>
      <c r="DA1633" s="157">
        <v>6.3529199999999997E-4</v>
      </c>
      <c r="DB1633" s="157">
        <v>2.3266199999999999E-4</v>
      </c>
      <c r="DC1633" s="157">
        <v>1.9330700000000001E-4</v>
      </c>
      <c r="DD1633" s="157">
        <v>1.50478E-4</v>
      </c>
      <c r="DE1633" s="192">
        <v>3.9700000000000003E-5</v>
      </c>
      <c r="DF1633" s="157">
        <v>1.3783600000000001E-4</v>
      </c>
      <c r="DG1633" s="157">
        <v>0</v>
      </c>
      <c r="DH1633" s="192">
        <v>6.7500000000000001E-5</v>
      </c>
      <c r="DI1633" s="157">
        <v>1.0082900000000001E-4</v>
      </c>
      <c r="DJ1633" s="157">
        <v>2.3467099999999999E-4</v>
      </c>
      <c r="DK1633" s="157">
        <v>2.5484200000000002E-4</v>
      </c>
      <c r="DL1633" s="192">
        <v>3.0000000000000001E-5</v>
      </c>
      <c r="DM1633" s="157">
        <v>1.13323E-4</v>
      </c>
      <c r="DN1633" s="157">
        <v>2.2048799999999999E-4</v>
      </c>
      <c r="DO1633" s="157">
        <v>1.3832199999999999E-4</v>
      </c>
      <c r="DP1633" s="192">
        <v>2.9899999999999998E-5</v>
      </c>
      <c r="DQ1633" s="157">
        <v>3.0238500000000001E-4</v>
      </c>
      <c r="DR1633" s="157">
        <v>1.6319199999999999E-4</v>
      </c>
      <c r="DS1633" s="157">
        <v>0</v>
      </c>
      <c r="DT1633" s="192">
        <v>4.2299999999999998E-5</v>
      </c>
      <c r="DU1633" s="157">
        <v>4.7260899999999997E-4</v>
      </c>
      <c r="DV1633" s="192">
        <v>3.3699999999999999E-5</v>
      </c>
      <c r="DW1633" s="192">
        <v>5.2200000000000002E-5</v>
      </c>
      <c r="DX1633" s="157">
        <v>0</v>
      </c>
      <c r="DY1633" s="192">
        <v>2.4300000000000001E-5</v>
      </c>
      <c r="DZ1633" s="157">
        <v>1.3917000000000001E-3</v>
      </c>
      <c r="EA1633" s="157">
        <v>3.1986800000000001E-4</v>
      </c>
      <c r="EB1633" s="192">
        <v>3.5200000000000002E-5</v>
      </c>
      <c r="EC1633" s="192">
        <v>5.4799999999999997E-5</v>
      </c>
      <c r="ED1633" s="192">
        <v>4.9200000000000003E-5</v>
      </c>
      <c r="EE1633" s="192">
        <v>2.6599999999999999E-5</v>
      </c>
      <c r="EF1633" s="192">
        <v>9.7999999999999997E-5</v>
      </c>
      <c r="EG1633" s="157">
        <v>3.6700600000000002E-4</v>
      </c>
      <c r="EH1633" s="192">
        <v>7.9400000000000006E-5</v>
      </c>
      <c r="EI1633" s="157">
        <v>4.0755799999999998E-4</v>
      </c>
      <c r="EJ1633" s="157">
        <v>1.19562E-4</v>
      </c>
      <c r="EK1633" s="157">
        <v>0</v>
      </c>
      <c r="EL1633" s="157">
        <v>1.34735E-4</v>
      </c>
      <c r="EM1633" s="192">
        <v>9.9199999999999999E-5</v>
      </c>
      <c r="EN1633" s="157">
        <v>2.12721E-4</v>
      </c>
      <c r="EO1633" s="192">
        <v>6.5500000000000006E-5</v>
      </c>
      <c r="EP1633" s="157">
        <v>0</v>
      </c>
      <c r="EQ1633" s="157">
        <v>1.95756E-4</v>
      </c>
      <c r="ER1633" s="157">
        <v>0</v>
      </c>
      <c r="ES1633" s="192">
        <v>4.57E-5</v>
      </c>
      <c r="ET1633" s="157">
        <v>0</v>
      </c>
      <c r="EU1633" s="192">
        <v>3.7200000000000003E-5</v>
      </c>
      <c r="EV1633" s="157">
        <v>1.82938E-4</v>
      </c>
      <c r="EW1633" s="192">
        <v>7.2799999999999994E-5</v>
      </c>
      <c r="EX1633" s="192">
        <v>7.2700000000000005E-5</v>
      </c>
      <c r="EY1633" s="157">
        <v>1.5527999999999999E-4</v>
      </c>
      <c r="EZ1633" s="157">
        <v>0</v>
      </c>
      <c r="FA1633" s="157">
        <v>0</v>
      </c>
      <c r="FB1633" s="192">
        <v>5.3900000000000002E-5</v>
      </c>
      <c r="FC1633" s="192">
        <v>5.4200000000000003E-5</v>
      </c>
      <c r="FD1633" s="157">
        <v>1.5035E-4</v>
      </c>
      <c r="FE1633" s="157">
        <v>0</v>
      </c>
      <c r="FF1633" s="192">
        <v>3.3899999999999997E-5</v>
      </c>
      <c r="FG1633" s="192">
        <v>7.9599999999999997E-5</v>
      </c>
      <c r="FH1633" s="192">
        <v>4.74E-5</v>
      </c>
      <c r="FI1633" s="157">
        <v>0</v>
      </c>
      <c r="FJ1633" s="192">
        <v>5.9700000000000001E-5</v>
      </c>
      <c r="FK1633" s="157">
        <v>0</v>
      </c>
      <c r="FL1633" s="157">
        <v>0</v>
      </c>
      <c r="FM1633" s="157">
        <v>0</v>
      </c>
      <c r="FN1633" s="157">
        <v>2.4105900000000001E-4</v>
      </c>
      <c r="FO1633" s="192">
        <v>2.72E-5</v>
      </c>
      <c r="FP1633" s="157">
        <v>2.0579499999999999E-4</v>
      </c>
      <c r="FQ1633" s="192">
        <v>9.3999999999999994E-5</v>
      </c>
      <c r="FR1633" s="157">
        <v>0</v>
      </c>
      <c r="FS1633" s="157">
        <v>0</v>
      </c>
      <c r="FT1633" s="157">
        <v>1.3071599999999999E-4</v>
      </c>
      <c r="FU1633" s="157">
        <v>2.5911199999999998E-4</v>
      </c>
      <c r="FV1633" s="157">
        <v>0</v>
      </c>
      <c r="FW1633" s="192">
        <v>4.9599999999999999E-5</v>
      </c>
      <c r="FX1633" s="157">
        <v>0</v>
      </c>
      <c r="FY1633" s="157">
        <v>1.6291999999999999E-4</v>
      </c>
      <c r="FZ1633" s="157">
        <v>0</v>
      </c>
      <c r="GA1633" s="157">
        <v>0</v>
      </c>
      <c r="GB1633" s="157">
        <v>1.6854899999999999E-4</v>
      </c>
      <c r="GC1633" s="157">
        <v>1.13263E-4</v>
      </c>
      <c r="GD1633" s="192">
        <v>7.36E-5</v>
      </c>
      <c r="GE1633" s="192">
        <v>9.0400000000000002E-5</v>
      </c>
      <c r="GF1633" s="157">
        <v>3.3014200000000001E-4</v>
      </c>
      <c r="GG1633" s="192">
        <v>6.6699999999999995E-5</v>
      </c>
      <c r="GH1633" s="192">
        <v>4.6699999999999997E-5</v>
      </c>
      <c r="GI1633" s="157">
        <v>0</v>
      </c>
      <c r="GJ1633" s="157">
        <v>0</v>
      </c>
      <c r="GK1633" s="157">
        <v>0</v>
      </c>
      <c r="GL1633" s="157">
        <v>3.3083E-4</v>
      </c>
      <c r="GM1633" s="192">
        <v>3.8399999999999998E-5</v>
      </c>
      <c r="GN1633" s="157">
        <v>1.6140699999999999E-4</v>
      </c>
      <c r="GO1633" s="157">
        <v>0</v>
      </c>
      <c r="GP1633" s="157">
        <v>0</v>
      </c>
      <c r="GQ1633" s="192">
        <v>8.2299999999999995E-5</v>
      </c>
      <c r="GR1633" s="192">
        <v>5.3000000000000001E-5</v>
      </c>
      <c r="GS1633" s="157">
        <v>2.0098669999999998E-3</v>
      </c>
      <c r="GT1633" s="157">
        <v>0</v>
      </c>
      <c r="GU1633" s="157">
        <v>0</v>
      </c>
      <c r="GV1633" s="157">
        <v>0</v>
      </c>
      <c r="GW1633" s="157">
        <v>0</v>
      </c>
      <c r="GX1633" s="157">
        <v>0</v>
      </c>
      <c r="GY1633" s="157">
        <v>0</v>
      </c>
      <c r="GZ1633" s="157">
        <v>0</v>
      </c>
      <c r="HA1633" s="157">
        <v>0</v>
      </c>
    </row>
    <row r="1634" spans="1:209" x14ac:dyDescent="0.2">
      <c r="A1634" s="157" t="s">
        <v>5443</v>
      </c>
      <c r="B1634" s="157">
        <v>0</v>
      </c>
      <c r="C1634" s="192">
        <v>1.15E-5</v>
      </c>
      <c r="D1634" s="157">
        <v>0</v>
      </c>
      <c r="E1634" s="157">
        <v>0</v>
      </c>
      <c r="F1634" s="157">
        <v>0</v>
      </c>
      <c r="G1634" s="157">
        <v>0</v>
      </c>
      <c r="H1634" s="192">
        <v>3.15E-5</v>
      </c>
      <c r="I1634" s="157">
        <v>1.4444999999999999E-4</v>
      </c>
      <c r="J1634" s="157">
        <v>0</v>
      </c>
      <c r="K1634" s="192">
        <v>2.6800000000000001E-5</v>
      </c>
      <c r="L1634" s="157">
        <v>0</v>
      </c>
      <c r="M1634" s="157">
        <v>0</v>
      </c>
      <c r="N1634" s="157">
        <v>0</v>
      </c>
      <c r="O1634" s="157">
        <v>0</v>
      </c>
      <c r="P1634" s="192">
        <v>3.0899999999999999E-5</v>
      </c>
      <c r="Q1634" s="192">
        <v>6.3200000000000005E-5</v>
      </c>
      <c r="R1634" s="157">
        <v>0</v>
      </c>
      <c r="S1634" s="192">
        <v>2.4000000000000001E-5</v>
      </c>
      <c r="T1634" s="157">
        <v>0</v>
      </c>
      <c r="U1634" s="192">
        <v>4.4100000000000001E-5</v>
      </c>
      <c r="V1634" s="157">
        <v>0</v>
      </c>
      <c r="W1634" s="157">
        <v>0</v>
      </c>
      <c r="X1634" s="192">
        <v>6.0800000000000001E-5</v>
      </c>
      <c r="Y1634" s="157">
        <v>0</v>
      </c>
      <c r="Z1634" s="157">
        <v>0</v>
      </c>
      <c r="AA1634" s="157">
        <v>0</v>
      </c>
      <c r="AB1634" s="192">
        <v>9.9799999999999993E-6</v>
      </c>
      <c r="AC1634" s="157">
        <v>0</v>
      </c>
      <c r="AD1634" s="157">
        <v>0</v>
      </c>
      <c r="AE1634" s="192">
        <v>8.3399999999999994E-5</v>
      </c>
      <c r="AF1634" s="192">
        <v>3.0000000000000001E-5</v>
      </c>
      <c r="AG1634" s="157">
        <v>0</v>
      </c>
      <c r="AH1634" s="157">
        <v>0</v>
      </c>
      <c r="AI1634" s="157">
        <v>0</v>
      </c>
      <c r="AJ1634" s="157">
        <v>0</v>
      </c>
      <c r="AK1634" s="192">
        <v>4.6600000000000001E-5</v>
      </c>
      <c r="AL1634" s="157">
        <v>0</v>
      </c>
      <c r="AM1634" s="157">
        <v>0</v>
      </c>
      <c r="AN1634" s="157">
        <v>0</v>
      </c>
      <c r="AO1634" s="157">
        <v>0</v>
      </c>
      <c r="AP1634" s="157">
        <v>0</v>
      </c>
      <c r="AQ1634" s="157">
        <v>0</v>
      </c>
      <c r="AR1634" s="157">
        <v>0</v>
      </c>
      <c r="AS1634" s="157">
        <v>0</v>
      </c>
      <c r="AT1634" s="157">
        <v>0</v>
      </c>
      <c r="AU1634" s="157">
        <v>0</v>
      </c>
      <c r="AV1634" s="157">
        <v>0</v>
      </c>
      <c r="AW1634" s="157">
        <v>0</v>
      </c>
      <c r="AX1634" s="157">
        <v>0</v>
      </c>
      <c r="AY1634" s="157">
        <v>0</v>
      </c>
      <c r="AZ1634" s="157">
        <v>0</v>
      </c>
      <c r="BA1634" s="192">
        <v>4.8199999999999999E-5</v>
      </c>
      <c r="BB1634" s="157">
        <v>0</v>
      </c>
      <c r="BC1634" s="157">
        <v>0</v>
      </c>
      <c r="BD1634" s="157">
        <v>0</v>
      </c>
      <c r="BE1634" s="157">
        <v>0</v>
      </c>
      <c r="BF1634" s="157">
        <v>0</v>
      </c>
      <c r="BG1634" s="157">
        <v>0</v>
      </c>
      <c r="BH1634" s="157">
        <v>0</v>
      </c>
      <c r="BI1634" s="192">
        <v>1.8099999999999999E-5</v>
      </c>
      <c r="BJ1634" s="157">
        <v>0</v>
      </c>
      <c r="BK1634" s="192">
        <v>1.7200000000000001E-5</v>
      </c>
      <c r="BL1634" s="157">
        <v>0</v>
      </c>
      <c r="BM1634" s="157">
        <v>0</v>
      </c>
      <c r="BN1634" s="157">
        <v>0</v>
      </c>
      <c r="BO1634" s="157">
        <v>0</v>
      </c>
      <c r="BP1634" s="157">
        <v>0</v>
      </c>
      <c r="BQ1634" s="192">
        <v>5.9799999999999997E-5</v>
      </c>
      <c r="BR1634" s="157">
        <v>0</v>
      </c>
      <c r="BS1634" s="157">
        <v>0</v>
      </c>
      <c r="BT1634" s="157">
        <v>0</v>
      </c>
      <c r="BU1634" s="157">
        <v>0</v>
      </c>
      <c r="BV1634" s="157">
        <v>0</v>
      </c>
      <c r="BW1634" s="157">
        <v>0</v>
      </c>
      <c r="BX1634" s="157">
        <v>0</v>
      </c>
      <c r="BY1634" s="157">
        <v>0</v>
      </c>
      <c r="BZ1634" s="157">
        <v>0</v>
      </c>
      <c r="CA1634" s="157">
        <v>0</v>
      </c>
      <c r="CB1634" s="157">
        <v>0</v>
      </c>
      <c r="CC1634" s="157">
        <v>0</v>
      </c>
      <c r="CD1634" s="157">
        <v>0</v>
      </c>
      <c r="CE1634" s="157">
        <v>0</v>
      </c>
      <c r="CF1634" s="157">
        <v>0</v>
      </c>
      <c r="CG1634" s="157">
        <v>0</v>
      </c>
      <c r="CH1634" s="157">
        <v>0</v>
      </c>
      <c r="CI1634" s="157">
        <v>0</v>
      </c>
      <c r="CJ1634" s="157">
        <v>0</v>
      </c>
      <c r="CK1634" s="157">
        <v>0</v>
      </c>
      <c r="CL1634" s="157">
        <v>0</v>
      </c>
      <c r="CM1634" s="157">
        <v>0</v>
      </c>
      <c r="CN1634" s="157">
        <v>0</v>
      </c>
      <c r="CO1634" s="157">
        <v>0</v>
      </c>
      <c r="CP1634" s="192">
        <v>2.5000000000000001E-5</v>
      </c>
      <c r="CQ1634" s="157">
        <v>0</v>
      </c>
      <c r="CR1634" s="192">
        <v>1.7499999999999998E-5</v>
      </c>
      <c r="CS1634" s="157">
        <v>0</v>
      </c>
      <c r="CT1634" s="157">
        <v>0</v>
      </c>
      <c r="CU1634" s="192">
        <v>7.9699999999999999E-5</v>
      </c>
      <c r="CV1634" s="157">
        <v>3.8836099999999999E-4</v>
      </c>
      <c r="CW1634" s="157">
        <v>0</v>
      </c>
      <c r="CX1634" s="157">
        <v>0</v>
      </c>
      <c r="CY1634" s="157">
        <v>0</v>
      </c>
      <c r="CZ1634" s="157">
        <v>0</v>
      </c>
      <c r="DA1634" s="192">
        <v>2.4899999999999999E-5</v>
      </c>
      <c r="DB1634" s="192">
        <v>1.66E-5</v>
      </c>
      <c r="DC1634" s="192">
        <v>1.0200000000000001E-5</v>
      </c>
      <c r="DD1634" s="157">
        <v>0</v>
      </c>
      <c r="DE1634" s="157">
        <v>0</v>
      </c>
      <c r="DF1634" s="157">
        <v>0</v>
      </c>
      <c r="DG1634" s="157">
        <v>0</v>
      </c>
      <c r="DH1634" s="157">
        <v>0</v>
      </c>
      <c r="DI1634" s="157">
        <v>0</v>
      </c>
      <c r="DJ1634" s="157">
        <v>0</v>
      </c>
      <c r="DK1634" s="157">
        <v>0</v>
      </c>
      <c r="DL1634" s="157">
        <v>0</v>
      </c>
      <c r="DM1634" s="157">
        <v>0</v>
      </c>
      <c r="DN1634" s="157">
        <v>0</v>
      </c>
      <c r="DO1634" s="157">
        <v>0</v>
      </c>
      <c r="DP1634" s="157">
        <v>0</v>
      </c>
      <c r="DQ1634" s="157">
        <v>0</v>
      </c>
      <c r="DR1634" s="157">
        <v>0</v>
      </c>
      <c r="DS1634" s="192">
        <v>4.5399999999999999E-5</v>
      </c>
      <c r="DT1634" s="157">
        <v>0</v>
      </c>
      <c r="DU1634" s="192">
        <v>2.05E-5</v>
      </c>
      <c r="DV1634" s="157">
        <v>0</v>
      </c>
      <c r="DW1634" s="157">
        <v>0</v>
      </c>
      <c r="DX1634" s="157">
        <v>0</v>
      </c>
      <c r="DY1634" s="157">
        <v>0</v>
      </c>
      <c r="DZ1634" s="157">
        <v>1.89777E-4</v>
      </c>
      <c r="EA1634" s="157">
        <v>2.2847699999999999E-4</v>
      </c>
      <c r="EB1634" s="157">
        <v>0</v>
      </c>
      <c r="EC1634" s="157">
        <v>0</v>
      </c>
      <c r="ED1634" s="157">
        <v>0</v>
      </c>
      <c r="EE1634" s="157">
        <v>0</v>
      </c>
      <c r="EF1634" s="157">
        <v>0</v>
      </c>
      <c r="EG1634" s="157">
        <v>2.4467100000000002E-4</v>
      </c>
      <c r="EH1634" s="157">
        <v>0</v>
      </c>
      <c r="EI1634" s="157">
        <v>2.6038400000000001E-4</v>
      </c>
      <c r="EJ1634" s="157">
        <v>0</v>
      </c>
      <c r="EK1634" s="157">
        <v>0</v>
      </c>
      <c r="EL1634" s="192">
        <v>6.7399999999999998E-5</v>
      </c>
      <c r="EM1634" s="157">
        <v>0</v>
      </c>
      <c r="EN1634" s="192">
        <v>7.9800000000000002E-5</v>
      </c>
      <c r="EO1634" s="157">
        <v>0</v>
      </c>
      <c r="EP1634" s="157">
        <v>0</v>
      </c>
      <c r="EQ1634" s="192">
        <v>1.7799999999999999E-5</v>
      </c>
      <c r="ER1634" s="157">
        <v>0</v>
      </c>
      <c r="ES1634" s="192">
        <v>4.57E-5</v>
      </c>
      <c r="ET1634" s="157">
        <v>0</v>
      </c>
      <c r="EU1634" s="157">
        <v>0</v>
      </c>
      <c r="EV1634" s="192">
        <v>6.0999999999999999E-5</v>
      </c>
      <c r="EW1634" s="157">
        <v>0</v>
      </c>
      <c r="EX1634" s="192">
        <v>2.4199999999999999E-5</v>
      </c>
      <c r="EY1634" s="157">
        <v>0</v>
      </c>
      <c r="EZ1634" s="192">
        <v>5.8199999999999998E-5</v>
      </c>
      <c r="FA1634" s="192">
        <v>8.3999999999999995E-5</v>
      </c>
      <c r="FB1634" s="192">
        <v>5.3900000000000002E-5</v>
      </c>
      <c r="FC1634" s="157">
        <v>1.6269400000000001E-4</v>
      </c>
      <c r="FD1634" s="157">
        <v>0</v>
      </c>
      <c r="FE1634" s="157">
        <v>0</v>
      </c>
      <c r="FF1634" s="157">
        <v>0</v>
      </c>
      <c r="FG1634" s="157">
        <v>0</v>
      </c>
      <c r="FH1634" s="192">
        <v>2.37E-5</v>
      </c>
      <c r="FI1634" s="157">
        <v>0</v>
      </c>
      <c r="FJ1634" s="157">
        <v>0</v>
      </c>
      <c r="FK1634" s="157">
        <v>0</v>
      </c>
      <c r="FL1634" s="192">
        <v>6.4200000000000002E-5</v>
      </c>
      <c r="FM1634" s="157">
        <v>0</v>
      </c>
      <c r="FN1634" s="157">
        <v>0</v>
      </c>
      <c r="FO1634" s="157">
        <v>1.35847E-4</v>
      </c>
      <c r="FP1634" s="157">
        <v>0</v>
      </c>
      <c r="FQ1634" s="192">
        <v>1.5699999999999999E-5</v>
      </c>
      <c r="FR1634" s="192">
        <v>8.7000000000000001E-5</v>
      </c>
      <c r="FS1634" s="157">
        <v>1.87961E-4</v>
      </c>
      <c r="FT1634" s="192">
        <v>6.5400000000000004E-5</v>
      </c>
      <c r="FU1634" s="157">
        <v>2.0153200000000001E-4</v>
      </c>
      <c r="FV1634" s="157">
        <v>0</v>
      </c>
      <c r="FW1634" s="157">
        <v>2.9755999999999999E-4</v>
      </c>
      <c r="FX1634" s="157">
        <v>0</v>
      </c>
      <c r="FY1634" s="192">
        <v>5.4299999999999998E-5</v>
      </c>
      <c r="FZ1634" s="157">
        <v>0</v>
      </c>
      <c r="GA1634" s="157">
        <v>0</v>
      </c>
      <c r="GB1634" s="192">
        <v>4.21E-5</v>
      </c>
      <c r="GC1634" s="157">
        <v>0</v>
      </c>
      <c r="GD1634" s="157">
        <v>0</v>
      </c>
      <c r="GE1634" s="192">
        <v>4.5200000000000001E-5</v>
      </c>
      <c r="GF1634" s="192">
        <v>4.1300000000000001E-5</v>
      </c>
      <c r="GG1634" s="157">
        <v>0</v>
      </c>
      <c r="GH1634" s="157">
        <v>0</v>
      </c>
      <c r="GI1634" s="157">
        <v>0</v>
      </c>
      <c r="GJ1634" s="157">
        <v>0</v>
      </c>
      <c r="GK1634" s="157">
        <v>0</v>
      </c>
      <c r="GL1634" s="192">
        <v>3.3099999999999998E-5</v>
      </c>
      <c r="GM1634" s="157">
        <v>0</v>
      </c>
      <c r="GN1634" s="157">
        <v>0</v>
      </c>
      <c r="GO1634" s="157">
        <v>0</v>
      </c>
      <c r="GP1634" s="157">
        <v>0</v>
      </c>
      <c r="GQ1634" s="157">
        <v>0</v>
      </c>
      <c r="GR1634" s="157">
        <v>1.0603900000000001E-4</v>
      </c>
      <c r="GS1634" s="157">
        <v>1.8271499999999999E-4</v>
      </c>
      <c r="GT1634" s="157">
        <v>0</v>
      </c>
      <c r="GU1634" s="157">
        <v>0</v>
      </c>
      <c r="GV1634" s="157">
        <v>0</v>
      </c>
      <c r="GW1634" s="157">
        <v>0</v>
      </c>
      <c r="GX1634" s="157">
        <v>0</v>
      </c>
      <c r="GY1634" s="157">
        <v>0</v>
      </c>
      <c r="GZ1634" s="157">
        <v>0</v>
      </c>
      <c r="HA1634" s="157">
        <v>0</v>
      </c>
    </row>
    <row r="1635" spans="1:209" x14ac:dyDescent="0.2">
      <c r="A1635" s="157" t="s">
        <v>5444</v>
      </c>
      <c r="B1635" s="157">
        <v>0</v>
      </c>
      <c r="C1635" s="157">
        <v>0</v>
      </c>
      <c r="D1635" s="192">
        <v>5.1100000000000002E-6</v>
      </c>
      <c r="E1635" s="157">
        <v>0</v>
      </c>
      <c r="F1635" s="157">
        <v>0</v>
      </c>
      <c r="G1635" s="157">
        <v>0</v>
      </c>
      <c r="H1635" s="157">
        <v>0</v>
      </c>
      <c r="I1635" s="157">
        <v>0</v>
      </c>
      <c r="J1635" s="157">
        <v>0</v>
      </c>
      <c r="K1635" s="192">
        <v>5.3600000000000002E-5</v>
      </c>
      <c r="L1635" s="157">
        <v>0</v>
      </c>
      <c r="M1635" s="157">
        <v>0</v>
      </c>
      <c r="N1635" s="157">
        <v>0</v>
      </c>
      <c r="O1635" s="157">
        <v>0</v>
      </c>
      <c r="P1635" s="157">
        <v>0</v>
      </c>
      <c r="Q1635" s="157">
        <v>0</v>
      </c>
      <c r="R1635" s="157">
        <v>0</v>
      </c>
      <c r="S1635" s="157">
        <v>5.0329499999999996E-4</v>
      </c>
      <c r="T1635" s="157">
        <v>1.29312E-4</v>
      </c>
      <c r="U1635" s="192">
        <v>2.2099999999999998E-5</v>
      </c>
      <c r="V1635" s="157">
        <v>1.01494E-4</v>
      </c>
      <c r="W1635" s="157">
        <v>0</v>
      </c>
      <c r="X1635" s="157">
        <v>0</v>
      </c>
      <c r="Y1635" s="192">
        <v>2.0000000000000002E-5</v>
      </c>
      <c r="Z1635" s="157">
        <v>0</v>
      </c>
      <c r="AA1635" s="157">
        <v>0</v>
      </c>
      <c r="AB1635" s="157">
        <v>0</v>
      </c>
      <c r="AC1635" s="192">
        <v>1.9300000000000002E-5</v>
      </c>
      <c r="AD1635" s="157">
        <v>0</v>
      </c>
      <c r="AE1635" s="157">
        <v>0</v>
      </c>
      <c r="AF1635" s="157">
        <v>0</v>
      </c>
      <c r="AG1635" s="157">
        <v>0</v>
      </c>
      <c r="AH1635" s="157">
        <v>0</v>
      </c>
      <c r="AI1635" s="157">
        <v>0</v>
      </c>
      <c r="AJ1635" s="157">
        <v>0</v>
      </c>
      <c r="AK1635" s="192">
        <v>2.3300000000000001E-5</v>
      </c>
      <c r="AL1635" s="192">
        <v>2.0800000000000001E-5</v>
      </c>
      <c r="AM1635" s="157">
        <v>0</v>
      </c>
      <c r="AN1635" s="157">
        <v>0</v>
      </c>
      <c r="AO1635" s="157">
        <v>0</v>
      </c>
      <c r="AP1635" s="157">
        <v>0</v>
      </c>
      <c r="AQ1635" s="157">
        <v>0</v>
      </c>
      <c r="AR1635" s="157">
        <v>0</v>
      </c>
      <c r="AS1635" s="157">
        <v>0</v>
      </c>
      <c r="AT1635" s="157">
        <v>0</v>
      </c>
      <c r="AU1635" s="157">
        <v>0</v>
      </c>
      <c r="AV1635" s="157">
        <v>0</v>
      </c>
      <c r="AW1635" s="157">
        <v>0</v>
      </c>
      <c r="AX1635" s="157">
        <v>0</v>
      </c>
      <c r="AY1635" s="192">
        <v>2.6999999999999999E-5</v>
      </c>
      <c r="AZ1635" s="157">
        <v>0</v>
      </c>
      <c r="BA1635" s="157">
        <v>0</v>
      </c>
      <c r="BB1635" s="157">
        <v>0</v>
      </c>
      <c r="BC1635" s="157">
        <v>0</v>
      </c>
      <c r="BD1635" s="157">
        <v>0</v>
      </c>
      <c r="BE1635" s="157">
        <v>0</v>
      </c>
      <c r="BF1635" s="157">
        <v>0</v>
      </c>
      <c r="BG1635" s="157">
        <v>0</v>
      </c>
      <c r="BH1635" s="157">
        <v>0</v>
      </c>
      <c r="BI1635" s="192">
        <v>5.4200000000000003E-5</v>
      </c>
      <c r="BJ1635" s="192">
        <v>3.7499999999999997E-5</v>
      </c>
      <c r="BK1635" s="157">
        <v>0</v>
      </c>
      <c r="BL1635" s="157">
        <v>0</v>
      </c>
      <c r="BM1635" s="157">
        <v>0</v>
      </c>
      <c r="BN1635" s="157">
        <v>0</v>
      </c>
      <c r="BO1635" s="157">
        <v>0</v>
      </c>
      <c r="BP1635" s="157">
        <v>0</v>
      </c>
      <c r="BQ1635" s="157">
        <v>0</v>
      </c>
      <c r="BR1635" s="157">
        <v>0</v>
      </c>
      <c r="BS1635" s="157">
        <v>0</v>
      </c>
      <c r="BT1635" s="157">
        <v>0</v>
      </c>
      <c r="BU1635" s="157">
        <v>0</v>
      </c>
      <c r="BV1635" s="157">
        <v>0</v>
      </c>
      <c r="BW1635" s="157">
        <v>0</v>
      </c>
      <c r="BX1635" s="157">
        <v>0</v>
      </c>
      <c r="BY1635" s="157">
        <v>0</v>
      </c>
      <c r="BZ1635" s="157">
        <v>0</v>
      </c>
      <c r="CA1635" s="157">
        <v>0</v>
      </c>
      <c r="CB1635" s="157">
        <v>0</v>
      </c>
      <c r="CC1635" s="157">
        <v>0</v>
      </c>
      <c r="CD1635" s="157">
        <v>0</v>
      </c>
      <c r="CE1635" s="157">
        <v>0</v>
      </c>
      <c r="CF1635" s="157">
        <v>0</v>
      </c>
      <c r="CG1635" s="157">
        <v>0</v>
      </c>
      <c r="CH1635" s="157">
        <v>0</v>
      </c>
      <c r="CI1635" s="157">
        <v>0</v>
      </c>
      <c r="CJ1635" s="157">
        <v>0</v>
      </c>
      <c r="CK1635" s="157">
        <v>0</v>
      </c>
      <c r="CL1635" s="157">
        <v>0</v>
      </c>
      <c r="CM1635" s="157">
        <v>0</v>
      </c>
      <c r="CN1635" s="157">
        <v>0</v>
      </c>
      <c r="CO1635" s="157">
        <v>0</v>
      </c>
      <c r="CP1635" s="157">
        <v>0</v>
      </c>
      <c r="CQ1635" s="157">
        <v>0</v>
      </c>
      <c r="CR1635" s="157">
        <v>0</v>
      </c>
      <c r="CS1635" s="157">
        <v>0</v>
      </c>
      <c r="CT1635" s="157">
        <v>0</v>
      </c>
      <c r="CU1635" s="157">
        <v>0</v>
      </c>
      <c r="CV1635" s="157">
        <v>0</v>
      </c>
      <c r="CW1635" s="157">
        <v>0</v>
      </c>
      <c r="CX1635" s="192">
        <v>2.2399999999999999E-5</v>
      </c>
      <c r="CY1635" s="157">
        <v>0</v>
      </c>
      <c r="CZ1635" s="157">
        <v>0</v>
      </c>
      <c r="DA1635" s="157">
        <v>4.23528E-4</v>
      </c>
      <c r="DB1635" s="192">
        <v>1.66E-5</v>
      </c>
      <c r="DC1635" s="192">
        <v>1.0200000000000001E-5</v>
      </c>
      <c r="DD1635" s="157">
        <v>0</v>
      </c>
      <c r="DE1635" s="157">
        <v>0</v>
      </c>
      <c r="DF1635" s="157">
        <v>0</v>
      </c>
      <c r="DG1635" s="157">
        <v>0</v>
      </c>
      <c r="DH1635" s="157">
        <v>0</v>
      </c>
      <c r="DI1635" s="157">
        <v>0</v>
      </c>
      <c r="DJ1635" s="157">
        <v>0</v>
      </c>
      <c r="DK1635" s="157">
        <v>0</v>
      </c>
      <c r="DL1635" s="157">
        <v>0</v>
      </c>
      <c r="DM1635" s="157">
        <v>3.02195E-4</v>
      </c>
      <c r="DN1635" s="157">
        <v>0</v>
      </c>
      <c r="DO1635" s="157">
        <v>0</v>
      </c>
      <c r="DP1635" s="157">
        <v>0</v>
      </c>
      <c r="DQ1635" s="157">
        <v>0</v>
      </c>
      <c r="DR1635" s="157">
        <v>0</v>
      </c>
      <c r="DS1635" s="157">
        <v>0</v>
      </c>
      <c r="DT1635" s="157">
        <v>0</v>
      </c>
      <c r="DU1635" s="157">
        <v>0</v>
      </c>
      <c r="DV1635" s="157">
        <v>0</v>
      </c>
      <c r="DW1635" s="157">
        <v>0</v>
      </c>
      <c r="DX1635" s="157">
        <v>0</v>
      </c>
      <c r="DY1635" s="157">
        <v>0</v>
      </c>
      <c r="DZ1635" s="157">
        <v>0</v>
      </c>
      <c r="EA1635" s="157">
        <v>2.7417300000000001E-4</v>
      </c>
      <c r="EB1635" s="192">
        <v>3.5200000000000002E-5</v>
      </c>
      <c r="EC1635" s="157">
        <v>0</v>
      </c>
      <c r="ED1635" s="157">
        <v>0</v>
      </c>
      <c r="EE1635" s="157">
        <v>0</v>
      </c>
      <c r="EF1635" s="157">
        <v>0</v>
      </c>
      <c r="EG1635" s="157">
        <v>0</v>
      </c>
      <c r="EH1635" s="157">
        <v>0</v>
      </c>
      <c r="EI1635" s="157">
        <v>0</v>
      </c>
      <c r="EJ1635" s="157">
        <v>0</v>
      </c>
      <c r="EK1635" s="157">
        <v>0</v>
      </c>
      <c r="EL1635" s="157">
        <v>0</v>
      </c>
      <c r="EM1635" s="157">
        <v>0</v>
      </c>
      <c r="EN1635" s="192">
        <v>7.9800000000000002E-5</v>
      </c>
      <c r="EO1635" s="157">
        <v>0</v>
      </c>
      <c r="EP1635" s="157">
        <v>0</v>
      </c>
      <c r="EQ1635" s="157">
        <v>0</v>
      </c>
      <c r="ER1635" s="157">
        <v>0</v>
      </c>
      <c r="ES1635" s="157">
        <v>0</v>
      </c>
      <c r="ET1635" s="157">
        <v>0</v>
      </c>
      <c r="EU1635" s="157">
        <v>0</v>
      </c>
      <c r="EV1635" s="157">
        <v>0</v>
      </c>
      <c r="EW1635" s="157">
        <v>0</v>
      </c>
      <c r="EX1635" s="157">
        <v>0</v>
      </c>
      <c r="EY1635" s="157">
        <v>0</v>
      </c>
      <c r="EZ1635" s="157">
        <v>0</v>
      </c>
      <c r="FA1635" s="157">
        <v>0</v>
      </c>
      <c r="FB1635" s="157">
        <v>0</v>
      </c>
      <c r="FC1635" s="157">
        <v>0</v>
      </c>
      <c r="FD1635" s="157">
        <v>0</v>
      </c>
      <c r="FE1635" s="157">
        <v>0</v>
      </c>
      <c r="FF1635" s="157">
        <v>0</v>
      </c>
      <c r="FG1635" s="157">
        <v>0</v>
      </c>
      <c r="FH1635" s="157">
        <v>0</v>
      </c>
      <c r="FI1635" s="157">
        <v>0</v>
      </c>
      <c r="FJ1635" s="157">
        <v>0</v>
      </c>
      <c r="FK1635" s="157">
        <v>0</v>
      </c>
      <c r="FL1635" s="157">
        <v>0</v>
      </c>
      <c r="FM1635" s="157">
        <v>0</v>
      </c>
      <c r="FN1635" s="157">
        <v>0</v>
      </c>
      <c r="FO1635" s="157">
        <v>0</v>
      </c>
      <c r="FP1635" s="157">
        <v>0</v>
      </c>
      <c r="FQ1635" s="157">
        <v>0</v>
      </c>
      <c r="FR1635" s="157">
        <v>0</v>
      </c>
      <c r="FS1635" s="157">
        <v>0</v>
      </c>
      <c r="FT1635" s="157">
        <v>0</v>
      </c>
      <c r="FU1635" s="157">
        <v>0</v>
      </c>
      <c r="FV1635" s="192">
        <v>4.5899999999999998E-5</v>
      </c>
      <c r="FW1635" s="192">
        <v>4.9599999999999999E-5</v>
      </c>
      <c r="FX1635" s="157">
        <v>0</v>
      </c>
      <c r="FY1635" s="157">
        <v>0</v>
      </c>
      <c r="FZ1635" s="157">
        <v>0</v>
      </c>
      <c r="GA1635" s="157">
        <v>0</v>
      </c>
      <c r="GB1635" s="157">
        <v>0</v>
      </c>
      <c r="GC1635" s="157">
        <v>0</v>
      </c>
      <c r="GD1635" s="157">
        <v>0</v>
      </c>
      <c r="GE1635" s="157">
        <v>0</v>
      </c>
      <c r="GF1635" s="157">
        <v>0</v>
      </c>
      <c r="GG1635" s="157">
        <v>0</v>
      </c>
      <c r="GH1635" s="157">
        <v>0</v>
      </c>
      <c r="GI1635" s="157">
        <v>0</v>
      </c>
      <c r="GJ1635" s="157">
        <v>0</v>
      </c>
      <c r="GK1635" s="157">
        <v>0</v>
      </c>
      <c r="GL1635" s="157">
        <v>0</v>
      </c>
      <c r="GM1635" s="157">
        <v>0</v>
      </c>
      <c r="GN1635" s="157">
        <v>0</v>
      </c>
      <c r="GO1635" s="157">
        <v>0</v>
      </c>
      <c r="GP1635" s="157">
        <v>4.2768599999999998E-4</v>
      </c>
      <c r="GQ1635" s="157">
        <v>0</v>
      </c>
      <c r="GR1635" s="157">
        <v>0</v>
      </c>
      <c r="GS1635" s="157">
        <v>0</v>
      </c>
      <c r="GT1635" s="157">
        <v>0</v>
      </c>
      <c r="GU1635" s="157">
        <v>0</v>
      </c>
      <c r="GV1635" s="157">
        <v>0</v>
      </c>
      <c r="GW1635" s="157">
        <v>0</v>
      </c>
      <c r="GX1635" s="157">
        <v>0</v>
      </c>
      <c r="GY1635" s="157">
        <v>0</v>
      </c>
      <c r="GZ1635" s="157">
        <v>0</v>
      </c>
      <c r="HA1635" s="157">
        <v>0</v>
      </c>
    </row>
    <row r="1636" spans="1:209" x14ac:dyDescent="0.2">
      <c r="A1636" s="157" t="s">
        <v>5445</v>
      </c>
      <c r="B1636" s="157">
        <v>0</v>
      </c>
      <c r="C1636" s="192">
        <v>2.87E-5</v>
      </c>
      <c r="D1636" s="192">
        <v>5.1100000000000002E-6</v>
      </c>
      <c r="E1636" s="157">
        <v>1.8645399999999999E-4</v>
      </c>
      <c r="F1636" s="192">
        <v>1.3200000000000001E-5</v>
      </c>
      <c r="G1636" s="157">
        <v>0</v>
      </c>
      <c r="H1636" s="157">
        <v>0</v>
      </c>
      <c r="I1636" s="157">
        <v>0</v>
      </c>
      <c r="J1636" s="157">
        <v>0</v>
      </c>
      <c r="K1636" s="157">
        <v>0</v>
      </c>
      <c r="L1636" s="157">
        <v>0</v>
      </c>
      <c r="M1636" s="157">
        <v>0</v>
      </c>
      <c r="N1636" s="157">
        <v>0</v>
      </c>
      <c r="O1636" s="157">
        <v>0</v>
      </c>
      <c r="P1636" s="157">
        <v>0</v>
      </c>
      <c r="Q1636" s="157">
        <v>0</v>
      </c>
      <c r="R1636" s="157">
        <v>0</v>
      </c>
      <c r="S1636" s="157">
        <v>0</v>
      </c>
      <c r="T1636" s="157">
        <v>0</v>
      </c>
      <c r="U1636" s="157">
        <v>0</v>
      </c>
      <c r="V1636" s="157">
        <v>0</v>
      </c>
      <c r="W1636" s="157">
        <v>0</v>
      </c>
      <c r="X1636" s="157">
        <v>0</v>
      </c>
      <c r="Y1636" s="192">
        <v>6.0000000000000002E-5</v>
      </c>
      <c r="Z1636" s="157">
        <v>0</v>
      </c>
      <c r="AA1636" s="157">
        <v>0</v>
      </c>
      <c r="AB1636" s="157">
        <v>0</v>
      </c>
      <c r="AC1636" s="157">
        <v>0</v>
      </c>
      <c r="AD1636" s="192">
        <v>1.9400000000000001E-5</v>
      </c>
      <c r="AE1636" s="192">
        <v>5.5600000000000003E-5</v>
      </c>
      <c r="AF1636" s="157">
        <v>0</v>
      </c>
      <c r="AG1636" s="157">
        <v>0</v>
      </c>
      <c r="AH1636" s="192">
        <v>9.8200000000000002E-5</v>
      </c>
      <c r="AI1636" s="157">
        <v>0</v>
      </c>
      <c r="AJ1636" s="157">
        <v>0</v>
      </c>
      <c r="AK1636" s="157">
        <v>0</v>
      </c>
      <c r="AL1636" s="157">
        <v>0</v>
      </c>
      <c r="AM1636" s="192">
        <v>4.1399999999999997E-5</v>
      </c>
      <c r="AN1636" s="157">
        <v>0</v>
      </c>
      <c r="AO1636" s="157">
        <v>0</v>
      </c>
      <c r="AP1636" s="157">
        <v>0</v>
      </c>
      <c r="AQ1636" s="157">
        <v>0</v>
      </c>
      <c r="AR1636" s="157">
        <v>0</v>
      </c>
      <c r="AS1636" s="157">
        <v>0</v>
      </c>
      <c r="AT1636" s="192">
        <v>1.0699999999999999E-5</v>
      </c>
      <c r="AU1636" s="192">
        <v>5.1499999999999998E-5</v>
      </c>
      <c r="AV1636" s="157">
        <v>0</v>
      </c>
      <c r="AW1636" s="157">
        <v>0</v>
      </c>
      <c r="AX1636" s="157">
        <v>0</v>
      </c>
      <c r="AY1636" s="157">
        <v>0</v>
      </c>
      <c r="AZ1636" s="157">
        <v>0</v>
      </c>
      <c r="BA1636" s="157">
        <v>0</v>
      </c>
      <c r="BB1636" s="157">
        <v>0</v>
      </c>
      <c r="BC1636" s="192">
        <v>2.41E-5</v>
      </c>
      <c r="BD1636" s="157">
        <v>0</v>
      </c>
      <c r="BE1636" s="192">
        <v>6.1699999999999995E-5</v>
      </c>
      <c r="BF1636" s="157">
        <v>0</v>
      </c>
      <c r="BG1636" s="157">
        <v>0</v>
      </c>
      <c r="BH1636" s="157">
        <v>0</v>
      </c>
      <c r="BI1636" s="157">
        <v>0</v>
      </c>
      <c r="BJ1636" s="157">
        <v>0</v>
      </c>
      <c r="BK1636" s="157">
        <v>0</v>
      </c>
      <c r="BL1636" s="157">
        <v>0</v>
      </c>
      <c r="BM1636" s="157">
        <v>0</v>
      </c>
      <c r="BN1636" s="157">
        <v>0</v>
      </c>
      <c r="BO1636" s="192">
        <v>2.2200000000000001E-5</v>
      </c>
      <c r="BP1636" s="157">
        <v>0</v>
      </c>
      <c r="BQ1636" s="157">
        <v>0</v>
      </c>
      <c r="BR1636" s="157">
        <v>0</v>
      </c>
      <c r="BS1636" s="157">
        <v>0</v>
      </c>
      <c r="BT1636" s="157">
        <v>0</v>
      </c>
      <c r="BU1636" s="157">
        <v>0</v>
      </c>
      <c r="BV1636" s="157">
        <v>0</v>
      </c>
      <c r="BW1636" s="157">
        <v>0</v>
      </c>
      <c r="BX1636" s="192">
        <v>2.4000000000000001E-5</v>
      </c>
      <c r="BY1636" s="157">
        <v>0</v>
      </c>
      <c r="BZ1636" s="157">
        <v>0</v>
      </c>
      <c r="CA1636" s="157">
        <v>1.0262700000000001E-4</v>
      </c>
      <c r="CB1636" s="192">
        <v>4.8300000000000002E-5</v>
      </c>
      <c r="CC1636" s="157">
        <v>0</v>
      </c>
      <c r="CD1636" s="192">
        <v>4.0000000000000003E-5</v>
      </c>
      <c r="CE1636" s="157">
        <v>0</v>
      </c>
      <c r="CF1636" s="157">
        <v>0</v>
      </c>
      <c r="CG1636" s="157">
        <v>0</v>
      </c>
      <c r="CH1636" s="157">
        <v>0</v>
      </c>
      <c r="CI1636" s="157">
        <v>0</v>
      </c>
      <c r="CJ1636" s="157">
        <v>0</v>
      </c>
      <c r="CK1636" s="157">
        <v>0</v>
      </c>
      <c r="CL1636" s="157">
        <v>0</v>
      </c>
      <c r="CM1636" s="157">
        <v>0</v>
      </c>
      <c r="CN1636" s="157">
        <v>0</v>
      </c>
      <c r="CO1636" s="157">
        <v>0</v>
      </c>
      <c r="CP1636" s="157">
        <v>0</v>
      </c>
      <c r="CQ1636" s="192">
        <v>2.4000000000000001E-5</v>
      </c>
      <c r="CR1636" s="157">
        <v>0</v>
      </c>
      <c r="CS1636" s="192">
        <v>4.1699999999999997E-5</v>
      </c>
      <c r="CT1636" s="192">
        <v>2.3799999999999999E-5</v>
      </c>
      <c r="CU1636" s="157">
        <v>0</v>
      </c>
      <c r="CV1636" s="157">
        <v>0</v>
      </c>
      <c r="CW1636" s="157">
        <v>0</v>
      </c>
      <c r="CX1636" s="157">
        <v>0</v>
      </c>
      <c r="CY1636" s="157">
        <v>0</v>
      </c>
      <c r="CZ1636" s="157">
        <v>5.7195100000000001E-4</v>
      </c>
      <c r="DA1636" s="157">
        <v>0</v>
      </c>
      <c r="DB1636" s="157">
        <v>0</v>
      </c>
      <c r="DC1636" s="157">
        <v>0</v>
      </c>
      <c r="DD1636" s="157">
        <v>0</v>
      </c>
      <c r="DE1636" s="157">
        <v>0</v>
      </c>
      <c r="DF1636" s="157">
        <v>0</v>
      </c>
      <c r="DG1636" s="157">
        <v>0</v>
      </c>
      <c r="DH1636" s="157">
        <v>0</v>
      </c>
      <c r="DI1636" s="157">
        <v>0</v>
      </c>
      <c r="DJ1636" s="157">
        <v>0</v>
      </c>
      <c r="DK1636" s="157">
        <v>0</v>
      </c>
      <c r="DL1636" s="157">
        <v>0</v>
      </c>
      <c r="DM1636" s="157">
        <v>0</v>
      </c>
      <c r="DN1636" s="157">
        <v>0</v>
      </c>
      <c r="DO1636" s="157">
        <v>2.0748300000000001E-4</v>
      </c>
      <c r="DP1636" s="192">
        <v>7.4599999999999997E-5</v>
      </c>
      <c r="DQ1636" s="157">
        <v>0</v>
      </c>
      <c r="DR1636" s="157">
        <v>0</v>
      </c>
      <c r="DS1636" s="157">
        <v>0</v>
      </c>
      <c r="DT1636" s="157">
        <v>0</v>
      </c>
      <c r="DU1636" s="157">
        <v>0</v>
      </c>
      <c r="DV1636" s="157">
        <v>0</v>
      </c>
      <c r="DW1636" s="157">
        <v>1.0431E-4</v>
      </c>
      <c r="DX1636" s="157">
        <v>0</v>
      </c>
      <c r="DY1636" s="157">
        <v>0</v>
      </c>
      <c r="DZ1636" s="157">
        <v>0</v>
      </c>
      <c r="EA1636" s="157">
        <v>0</v>
      </c>
      <c r="EB1636" s="192">
        <v>7.0400000000000004E-5</v>
      </c>
      <c r="EC1636" s="157">
        <v>0</v>
      </c>
      <c r="ED1636" s="157">
        <v>0</v>
      </c>
      <c r="EE1636" s="157">
        <v>0</v>
      </c>
      <c r="EF1636" s="157">
        <v>0</v>
      </c>
      <c r="EG1636" s="157">
        <v>0</v>
      </c>
      <c r="EH1636" s="157">
        <v>0</v>
      </c>
      <c r="EI1636" s="157">
        <v>0</v>
      </c>
      <c r="EJ1636" s="157">
        <v>0</v>
      </c>
      <c r="EK1636" s="157">
        <v>0</v>
      </c>
      <c r="EL1636" s="157">
        <v>0</v>
      </c>
      <c r="EM1636" s="157">
        <v>0</v>
      </c>
      <c r="EN1636" s="192">
        <v>2.6599999999999999E-5</v>
      </c>
      <c r="EO1636" s="157">
        <v>0</v>
      </c>
      <c r="EP1636" s="157">
        <v>0</v>
      </c>
      <c r="EQ1636" s="157">
        <v>0</v>
      </c>
      <c r="ER1636" s="157">
        <v>0</v>
      </c>
      <c r="ES1636" s="157">
        <v>0</v>
      </c>
      <c r="ET1636" s="157">
        <v>0</v>
      </c>
      <c r="EU1636" s="157">
        <v>0</v>
      </c>
      <c r="EV1636" s="157">
        <v>0</v>
      </c>
      <c r="EW1636" s="157">
        <v>0</v>
      </c>
      <c r="EX1636" s="157">
        <v>0</v>
      </c>
      <c r="EY1636" s="157">
        <v>3.62319E-4</v>
      </c>
      <c r="EZ1636" s="157">
        <v>0</v>
      </c>
      <c r="FA1636" s="157">
        <v>0</v>
      </c>
      <c r="FB1636" s="157">
        <v>0</v>
      </c>
      <c r="FC1636" s="157">
        <v>0</v>
      </c>
      <c r="FD1636" s="157">
        <v>0</v>
      </c>
      <c r="FE1636" s="192">
        <v>6.7299999999999996E-5</v>
      </c>
      <c r="FF1636" s="157">
        <v>0</v>
      </c>
      <c r="FG1636" s="192">
        <v>7.9599999999999997E-5</v>
      </c>
      <c r="FH1636" s="157">
        <v>0</v>
      </c>
      <c r="FI1636" s="157">
        <v>0</v>
      </c>
      <c r="FJ1636" s="157">
        <v>0</v>
      </c>
      <c r="FK1636" s="157">
        <v>0</v>
      </c>
      <c r="FL1636" s="192">
        <v>9.6299999999999996E-5</v>
      </c>
      <c r="FM1636" s="157">
        <v>0</v>
      </c>
      <c r="FN1636" s="157">
        <v>0</v>
      </c>
      <c r="FO1636" s="157">
        <v>0</v>
      </c>
      <c r="FP1636" s="157">
        <v>0</v>
      </c>
      <c r="FQ1636" s="192">
        <v>9.3999999999999994E-5</v>
      </c>
      <c r="FR1636" s="157">
        <v>0</v>
      </c>
      <c r="FS1636" s="157">
        <v>0</v>
      </c>
      <c r="FT1636" s="157">
        <v>0</v>
      </c>
      <c r="FU1636" s="157">
        <v>0</v>
      </c>
      <c r="FV1636" s="157">
        <v>0</v>
      </c>
      <c r="FW1636" s="157">
        <v>0</v>
      </c>
      <c r="FX1636" s="157">
        <v>0</v>
      </c>
      <c r="FY1636" s="157">
        <v>0</v>
      </c>
      <c r="FZ1636" s="157">
        <v>0</v>
      </c>
      <c r="GA1636" s="157">
        <v>0</v>
      </c>
      <c r="GB1636" s="157">
        <v>0</v>
      </c>
      <c r="GC1636" s="157">
        <v>0</v>
      </c>
      <c r="GD1636" s="157">
        <v>0</v>
      </c>
      <c r="GE1636" s="157">
        <v>0</v>
      </c>
      <c r="GF1636" s="157">
        <v>1.6507100000000001E-4</v>
      </c>
      <c r="GG1636" s="157">
        <v>5.3368899999999995E-4</v>
      </c>
      <c r="GH1636" s="157">
        <v>1.16678E-4</v>
      </c>
      <c r="GI1636" s="157">
        <v>1.0291800000000001E-4</v>
      </c>
      <c r="GJ1636" s="157">
        <v>0</v>
      </c>
      <c r="GK1636" s="157">
        <v>0</v>
      </c>
      <c r="GL1636" s="157">
        <v>0</v>
      </c>
      <c r="GM1636" s="157">
        <v>0</v>
      </c>
      <c r="GN1636" s="157">
        <v>1.6140699999999999E-4</v>
      </c>
      <c r="GO1636" s="157">
        <v>0</v>
      </c>
      <c r="GP1636" s="157">
        <v>0</v>
      </c>
      <c r="GQ1636" s="157">
        <v>0</v>
      </c>
      <c r="GR1636" s="157">
        <v>0</v>
      </c>
      <c r="GS1636" s="157">
        <v>0</v>
      </c>
      <c r="GT1636" s="157">
        <v>0</v>
      </c>
      <c r="GU1636" s="157">
        <v>0</v>
      </c>
      <c r="GV1636" s="157">
        <v>0</v>
      </c>
      <c r="GW1636" s="157">
        <v>0</v>
      </c>
      <c r="GX1636" s="157">
        <v>0</v>
      </c>
      <c r="GY1636" s="157">
        <v>0</v>
      </c>
      <c r="GZ1636" s="157">
        <v>0</v>
      </c>
      <c r="HA1636" s="157">
        <v>0</v>
      </c>
    </row>
    <row r="1637" spans="1:209" x14ac:dyDescent="0.2">
      <c r="A1637" s="157" t="s">
        <v>5446</v>
      </c>
      <c r="B1637" s="157">
        <v>2.53618E-4</v>
      </c>
      <c r="C1637" s="157">
        <v>3.2147300000000002E-4</v>
      </c>
      <c r="D1637" s="157">
        <v>1.6877999999999999E-4</v>
      </c>
      <c r="E1637" s="157">
        <v>2.3306800000000001E-4</v>
      </c>
      <c r="F1637" s="157">
        <v>3.2880499999999999E-4</v>
      </c>
      <c r="G1637" s="157">
        <v>2.42041E-4</v>
      </c>
      <c r="H1637" s="157">
        <v>0</v>
      </c>
      <c r="I1637" s="157">
        <v>0</v>
      </c>
      <c r="J1637" s="157">
        <v>5.4614500000000005E-4</v>
      </c>
      <c r="K1637" s="157">
        <v>0</v>
      </c>
      <c r="L1637" s="157">
        <v>0</v>
      </c>
      <c r="M1637" s="157">
        <v>3.8808899999999999E-4</v>
      </c>
      <c r="N1637" s="157">
        <v>0</v>
      </c>
      <c r="O1637" s="157">
        <v>7.5842900000000003E-4</v>
      </c>
      <c r="P1637" s="192">
        <v>4.4100000000000001E-6</v>
      </c>
      <c r="Q1637" s="157">
        <v>0</v>
      </c>
      <c r="R1637" s="157">
        <v>0</v>
      </c>
      <c r="S1637" s="157">
        <v>0</v>
      </c>
      <c r="T1637" s="157">
        <v>0</v>
      </c>
      <c r="U1637" s="157">
        <v>0</v>
      </c>
      <c r="V1637" s="157">
        <v>0</v>
      </c>
      <c r="W1637" s="157">
        <v>9.3936099999999999E-4</v>
      </c>
      <c r="X1637" s="157">
        <v>0</v>
      </c>
      <c r="Y1637" s="157">
        <v>3.6008600000000002E-4</v>
      </c>
      <c r="Z1637" s="157">
        <v>8.09204E-4</v>
      </c>
      <c r="AA1637" s="157">
        <v>0</v>
      </c>
      <c r="AB1637" s="157">
        <v>0</v>
      </c>
      <c r="AC1637" s="192">
        <v>9.6500000000000001E-5</v>
      </c>
      <c r="AD1637" s="157">
        <v>0</v>
      </c>
      <c r="AE1637" s="157">
        <v>3.7544299999999999E-4</v>
      </c>
      <c r="AF1637" s="157">
        <v>4.0437300000000003E-4</v>
      </c>
      <c r="AG1637" s="157">
        <v>7.6134E-4</v>
      </c>
      <c r="AH1637" s="157">
        <v>0</v>
      </c>
      <c r="AI1637" s="157">
        <v>0</v>
      </c>
      <c r="AJ1637" s="157">
        <v>7.4581799999999998E-4</v>
      </c>
      <c r="AK1637" s="157">
        <v>0</v>
      </c>
      <c r="AL1637" s="157">
        <v>0</v>
      </c>
      <c r="AM1637" s="157">
        <v>0</v>
      </c>
      <c r="AN1637" s="157">
        <v>0</v>
      </c>
      <c r="AO1637" s="157">
        <v>0</v>
      </c>
      <c r="AP1637" s="157">
        <v>0</v>
      </c>
      <c r="AQ1637" s="157">
        <v>0</v>
      </c>
      <c r="AR1637" s="157">
        <v>0</v>
      </c>
      <c r="AS1637" s="157">
        <v>0</v>
      </c>
      <c r="AT1637" s="157">
        <v>0</v>
      </c>
      <c r="AU1637" s="157">
        <v>0</v>
      </c>
      <c r="AV1637" s="157">
        <v>0</v>
      </c>
      <c r="AW1637" s="157">
        <v>0</v>
      </c>
      <c r="AX1637" s="157">
        <v>0</v>
      </c>
      <c r="AY1637" s="157">
        <v>0</v>
      </c>
      <c r="AZ1637" s="157">
        <v>0</v>
      </c>
      <c r="BA1637" s="157">
        <v>0</v>
      </c>
      <c r="BB1637" s="157">
        <v>0</v>
      </c>
      <c r="BC1637" s="157">
        <v>0</v>
      </c>
      <c r="BD1637" s="157">
        <v>0</v>
      </c>
      <c r="BE1637" s="157">
        <v>0</v>
      </c>
      <c r="BF1637" s="157">
        <v>4.9525700000000003E-4</v>
      </c>
      <c r="BG1637" s="157">
        <v>0</v>
      </c>
      <c r="BH1637" s="157">
        <v>0</v>
      </c>
      <c r="BI1637" s="157">
        <v>0</v>
      </c>
      <c r="BJ1637" s="192">
        <v>1.88E-5</v>
      </c>
      <c r="BK1637" s="157">
        <v>0</v>
      </c>
      <c r="BL1637" s="157">
        <v>0</v>
      </c>
      <c r="BM1637" s="157">
        <v>0</v>
      </c>
      <c r="BN1637" s="157">
        <v>0</v>
      </c>
      <c r="BO1637" s="157">
        <v>0</v>
      </c>
      <c r="BP1637" s="157">
        <v>0</v>
      </c>
      <c r="BQ1637" s="192">
        <v>5.9799999999999997E-5</v>
      </c>
      <c r="BR1637" s="157">
        <v>0</v>
      </c>
      <c r="BS1637" s="157">
        <v>0</v>
      </c>
      <c r="BT1637" s="157">
        <v>0</v>
      </c>
      <c r="BU1637" s="157">
        <v>0</v>
      </c>
      <c r="BV1637" s="157">
        <v>0</v>
      </c>
      <c r="BW1637" s="157">
        <v>0</v>
      </c>
      <c r="BX1637" s="157">
        <v>0</v>
      </c>
      <c r="BY1637" s="157">
        <v>0</v>
      </c>
      <c r="BZ1637" s="157">
        <v>0</v>
      </c>
      <c r="CA1637" s="157">
        <v>0</v>
      </c>
      <c r="CB1637" s="157">
        <v>0</v>
      </c>
      <c r="CC1637" s="192">
        <v>1.8099999999999999E-5</v>
      </c>
      <c r="CD1637" s="157">
        <v>0</v>
      </c>
      <c r="CE1637" s="157">
        <v>0</v>
      </c>
      <c r="CF1637" s="157">
        <v>0</v>
      </c>
      <c r="CG1637" s="157">
        <v>0</v>
      </c>
      <c r="CH1637" s="157">
        <v>8.78173E-4</v>
      </c>
      <c r="CI1637" s="157">
        <v>0</v>
      </c>
      <c r="CJ1637" s="157">
        <v>0</v>
      </c>
      <c r="CK1637" s="157">
        <v>0</v>
      </c>
      <c r="CL1637" s="157">
        <v>0</v>
      </c>
      <c r="CM1637" s="192">
        <v>1.88E-5</v>
      </c>
      <c r="CN1637" s="157">
        <v>0</v>
      </c>
      <c r="CO1637" s="157">
        <v>0</v>
      </c>
      <c r="CP1637" s="157">
        <v>0</v>
      </c>
      <c r="CQ1637" s="157">
        <v>0</v>
      </c>
      <c r="CR1637" s="157">
        <v>0</v>
      </c>
      <c r="CS1637" s="157">
        <v>0</v>
      </c>
      <c r="CT1637" s="157">
        <v>0</v>
      </c>
      <c r="CU1637" s="157">
        <v>0</v>
      </c>
      <c r="CV1637" s="157">
        <v>0</v>
      </c>
      <c r="CW1637" s="157">
        <v>1.8393500000000001E-4</v>
      </c>
      <c r="CX1637" s="157">
        <v>9.4022799999999998E-4</v>
      </c>
      <c r="CY1637" s="157">
        <v>0</v>
      </c>
      <c r="CZ1637" s="157">
        <v>0</v>
      </c>
      <c r="DA1637" s="157">
        <v>0</v>
      </c>
      <c r="DB1637" s="192">
        <v>1.66E-5</v>
      </c>
      <c r="DC1637" s="192">
        <v>1.0200000000000001E-5</v>
      </c>
      <c r="DD1637" s="157">
        <v>0</v>
      </c>
      <c r="DE1637" s="157">
        <v>0</v>
      </c>
      <c r="DF1637" s="157">
        <v>0</v>
      </c>
      <c r="DG1637" s="157">
        <v>0</v>
      </c>
      <c r="DH1637" s="157">
        <v>0</v>
      </c>
      <c r="DI1637" s="157">
        <v>0</v>
      </c>
      <c r="DJ1637" s="157">
        <v>4.3581700000000002E-4</v>
      </c>
      <c r="DK1637" s="192">
        <v>5.1E-5</v>
      </c>
      <c r="DL1637" s="157">
        <v>3.3014200000000001E-4</v>
      </c>
      <c r="DM1637" s="157">
        <v>3.7774299999999999E-4</v>
      </c>
      <c r="DN1637" s="157">
        <v>0</v>
      </c>
      <c r="DO1637" s="157">
        <v>0</v>
      </c>
      <c r="DP1637" s="157">
        <v>0</v>
      </c>
      <c r="DQ1637" s="157">
        <v>4.2070900000000001E-4</v>
      </c>
      <c r="DR1637" s="157">
        <v>0</v>
      </c>
      <c r="DS1637" s="157">
        <v>0</v>
      </c>
      <c r="DT1637" s="157">
        <v>8.8922800000000005E-4</v>
      </c>
      <c r="DU1637" s="157">
        <v>0</v>
      </c>
      <c r="DV1637" s="157">
        <v>3.0356200000000001E-4</v>
      </c>
      <c r="DW1637" s="157">
        <v>0</v>
      </c>
      <c r="DX1637" s="157">
        <v>0</v>
      </c>
      <c r="DY1637" s="157">
        <v>0</v>
      </c>
      <c r="DZ1637" s="157">
        <v>0</v>
      </c>
      <c r="EA1637" s="157">
        <v>0</v>
      </c>
      <c r="EB1637" s="157">
        <v>0</v>
      </c>
      <c r="EC1637" s="157">
        <v>0</v>
      </c>
      <c r="ED1637" s="157">
        <v>0</v>
      </c>
      <c r="EE1637" s="157">
        <v>0</v>
      </c>
      <c r="EF1637" s="157">
        <v>0</v>
      </c>
      <c r="EG1637" s="157">
        <v>0</v>
      </c>
      <c r="EH1637" s="157">
        <v>0</v>
      </c>
      <c r="EI1637" s="157">
        <v>0</v>
      </c>
      <c r="EJ1637" s="157">
        <v>0</v>
      </c>
      <c r="EK1637" s="157">
        <v>0</v>
      </c>
      <c r="EL1637" s="157">
        <v>0</v>
      </c>
      <c r="EM1637" s="157">
        <v>0</v>
      </c>
      <c r="EN1637" s="157">
        <v>0</v>
      </c>
      <c r="EO1637" s="157">
        <v>7.2041399999999995E-4</v>
      </c>
      <c r="EP1637" s="157">
        <v>1.341926E-3</v>
      </c>
      <c r="EQ1637" s="157">
        <v>0</v>
      </c>
      <c r="ER1637" s="157">
        <v>0</v>
      </c>
      <c r="ES1637" s="157">
        <v>0</v>
      </c>
      <c r="ET1637" s="157">
        <v>0</v>
      </c>
      <c r="EU1637" s="157">
        <v>0</v>
      </c>
      <c r="EV1637" s="157">
        <v>0</v>
      </c>
      <c r="EW1637" s="157">
        <v>0</v>
      </c>
      <c r="EX1637" s="192">
        <v>2.4199999999999999E-5</v>
      </c>
      <c r="EY1637" s="157">
        <v>0</v>
      </c>
      <c r="EZ1637" s="157">
        <v>0</v>
      </c>
      <c r="FA1637" s="192">
        <v>8.3999999999999995E-5</v>
      </c>
      <c r="FB1637" s="157">
        <v>0</v>
      </c>
      <c r="FC1637" s="157">
        <v>0</v>
      </c>
      <c r="FD1637" s="157">
        <v>0</v>
      </c>
      <c r="FE1637" s="157">
        <v>0</v>
      </c>
      <c r="FF1637" s="157">
        <v>0</v>
      </c>
      <c r="FG1637" s="157">
        <v>0</v>
      </c>
      <c r="FH1637" s="157">
        <v>0</v>
      </c>
      <c r="FI1637" s="157">
        <v>6.3420299999999996E-4</v>
      </c>
      <c r="FJ1637" s="157">
        <v>7.7586500000000004E-4</v>
      </c>
      <c r="FK1637" s="157">
        <v>4.6204299999999998E-4</v>
      </c>
      <c r="FL1637" s="157">
        <v>0</v>
      </c>
      <c r="FM1637" s="157">
        <v>0</v>
      </c>
      <c r="FN1637" s="157">
        <v>0</v>
      </c>
      <c r="FO1637" s="157">
        <v>0</v>
      </c>
      <c r="FP1637" s="157">
        <v>0</v>
      </c>
      <c r="FQ1637" s="157">
        <v>0</v>
      </c>
      <c r="FR1637" s="192">
        <v>2.9E-5</v>
      </c>
      <c r="FS1637" s="157">
        <v>0</v>
      </c>
      <c r="FT1637" s="157">
        <v>0</v>
      </c>
      <c r="FU1637" s="157">
        <v>0</v>
      </c>
      <c r="FV1637" s="157">
        <v>0</v>
      </c>
      <c r="FW1637" s="157">
        <v>0</v>
      </c>
      <c r="FX1637" s="157">
        <v>0</v>
      </c>
      <c r="FY1637" s="157">
        <v>0</v>
      </c>
      <c r="FZ1637" s="157">
        <v>0</v>
      </c>
      <c r="GA1637" s="157">
        <v>0</v>
      </c>
      <c r="GB1637" s="157">
        <v>0</v>
      </c>
      <c r="GC1637" s="157">
        <v>0</v>
      </c>
      <c r="GD1637" s="157">
        <v>0</v>
      </c>
      <c r="GE1637" s="157">
        <v>0</v>
      </c>
      <c r="GF1637" s="157">
        <v>0</v>
      </c>
      <c r="GG1637" s="157">
        <v>0</v>
      </c>
      <c r="GH1637" s="157">
        <v>0</v>
      </c>
      <c r="GI1637" s="192">
        <v>5.1499999999999998E-5</v>
      </c>
      <c r="GJ1637" s="157">
        <v>7.2733200000000002E-4</v>
      </c>
      <c r="GK1637" s="157">
        <v>0</v>
      </c>
      <c r="GL1637" s="157">
        <v>4.9624499999999998E-4</v>
      </c>
      <c r="GM1637" s="157">
        <v>0</v>
      </c>
      <c r="GN1637" s="157">
        <v>0</v>
      </c>
      <c r="GO1637" s="157">
        <v>0</v>
      </c>
      <c r="GP1637" s="192">
        <v>7.1299999999999998E-5</v>
      </c>
      <c r="GQ1637" s="157">
        <v>0</v>
      </c>
      <c r="GR1637" s="157">
        <v>0</v>
      </c>
      <c r="GS1637" s="157">
        <v>0</v>
      </c>
      <c r="GT1637" s="157">
        <v>0</v>
      </c>
      <c r="GU1637" s="157">
        <v>0</v>
      </c>
      <c r="GV1637" s="157">
        <v>3.1240199999999998E-4</v>
      </c>
      <c r="GW1637" s="157">
        <v>0</v>
      </c>
      <c r="GX1637" s="157">
        <v>0</v>
      </c>
      <c r="GY1637" s="157">
        <v>0</v>
      </c>
      <c r="GZ1637" s="157">
        <v>0</v>
      </c>
      <c r="HA1637" s="157">
        <v>0</v>
      </c>
    </row>
    <row r="1638" spans="1:209" x14ac:dyDescent="0.2">
      <c r="A1638" s="157" t="s">
        <v>5447</v>
      </c>
      <c r="B1638" s="157">
        <v>0</v>
      </c>
      <c r="C1638" s="157">
        <v>0</v>
      </c>
      <c r="D1638" s="157">
        <v>0</v>
      </c>
      <c r="E1638" s="157">
        <v>0</v>
      </c>
      <c r="F1638" s="192">
        <v>2.6299999999999999E-5</v>
      </c>
      <c r="G1638" s="192">
        <v>4.2700000000000001E-5</v>
      </c>
      <c r="H1638" s="192">
        <v>6.3E-5</v>
      </c>
      <c r="I1638" s="192">
        <v>6.5699999999999998E-5</v>
      </c>
      <c r="J1638" s="157">
        <v>2.5139999999999999E-4</v>
      </c>
      <c r="K1638" s="157">
        <v>1.0717000000000001E-4</v>
      </c>
      <c r="L1638" s="157">
        <v>9.8949099999999989E-4</v>
      </c>
      <c r="M1638" s="157">
        <v>3.2634800000000001E-4</v>
      </c>
      <c r="N1638" s="157">
        <v>6.0846800000000003E-4</v>
      </c>
      <c r="O1638" s="157">
        <v>1.2640500000000001E-4</v>
      </c>
      <c r="P1638" s="157">
        <v>1.10297E-4</v>
      </c>
      <c r="Q1638" s="192">
        <v>3.1600000000000002E-5</v>
      </c>
      <c r="R1638" s="157">
        <v>1.30896E-4</v>
      </c>
      <c r="S1638" s="157">
        <v>0</v>
      </c>
      <c r="T1638" s="157">
        <v>1.29312E-4</v>
      </c>
      <c r="U1638" s="157">
        <v>3.3086999999999998E-4</v>
      </c>
      <c r="V1638" s="157">
        <v>4.05976E-4</v>
      </c>
      <c r="W1638" s="192">
        <v>1.5699999999999999E-5</v>
      </c>
      <c r="X1638" s="157">
        <v>2.4338300000000001E-4</v>
      </c>
      <c r="Y1638" s="157">
        <v>0</v>
      </c>
      <c r="Z1638" s="157">
        <v>2.8146200000000001E-4</v>
      </c>
      <c r="AA1638" s="157">
        <v>1.084385E-3</v>
      </c>
      <c r="AB1638" s="157">
        <v>1.99581E-4</v>
      </c>
      <c r="AC1638" s="157">
        <v>2.12306E-4</v>
      </c>
      <c r="AD1638" s="157">
        <v>1.78561E-3</v>
      </c>
      <c r="AE1638" s="157">
        <v>0</v>
      </c>
      <c r="AF1638" s="192">
        <v>8.9900000000000003E-5</v>
      </c>
      <c r="AG1638" s="157">
        <v>1.6028200000000001E-4</v>
      </c>
      <c r="AH1638" s="157">
        <v>4.5422700000000003E-4</v>
      </c>
      <c r="AI1638" s="157">
        <v>1.16036E-4</v>
      </c>
      <c r="AJ1638" s="157">
        <v>1.7757600000000001E-4</v>
      </c>
      <c r="AK1638" s="157">
        <v>1.1642E-4</v>
      </c>
      <c r="AL1638" s="157">
        <v>0</v>
      </c>
      <c r="AM1638" s="157">
        <v>4.1376999999999999E-4</v>
      </c>
      <c r="AN1638" s="192">
        <v>8.2700000000000004E-5</v>
      </c>
      <c r="AO1638" s="157">
        <v>1.5179500000000001E-4</v>
      </c>
      <c r="AP1638" s="157">
        <v>0</v>
      </c>
      <c r="AQ1638" s="192">
        <v>6.2799999999999995E-5</v>
      </c>
      <c r="AR1638" s="157">
        <v>1.01895E-4</v>
      </c>
      <c r="AS1638" s="157">
        <v>1.0475020000000001E-3</v>
      </c>
      <c r="AT1638" s="192">
        <v>6.9900000000000005E-5</v>
      </c>
      <c r="AU1638" s="157">
        <v>6.1830200000000004E-4</v>
      </c>
      <c r="AV1638" s="157">
        <v>8.3227300000000002E-4</v>
      </c>
      <c r="AW1638" s="157">
        <v>9.9152099999999998E-4</v>
      </c>
      <c r="AX1638" s="157">
        <v>2.97767E-4</v>
      </c>
      <c r="AY1638" s="157">
        <v>3.5128500000000001E-4</v>
      </c>
      <c r="AZ1638" s="157">
        <v>3.41465E-4</v>
      </c>
      <c r="BA1638" s="192">
        <v>4.8199999999999999E-5</v>
      </c>
      <c r="BB1638" s="192">
        <v>4.9299999999999999E-5</v>
      </c>
      <c r="BC1638" s="157">
        <v>1.4444300000000001E-4</v>
      </c>
      <c r="BD1638" s="157">
        <v>5.17579E-4</v>
      </c>
      <c r="BE1638" s="157">
        <v>1.604839E-3</v>
      </c>
      <c r="BF1638" s="157">
        <v>4.1906400000000003E-4</v>
      </c>
      <c r="BG1638" s="157">
        <v>4.5959709999999999E-3</v>
      </c>
      <c r="BH1638" s="157">
        <v>2.5404109999999998E-3</v>
      </c>
      <c r="BI1638" s="157">
        <v>1.1559020000000001E-3</v>
      </c>
      <c r="BJ1638" s="157">
        <v>2.8161100000000002E-4</v>
      </c>
      <c r="BK1638" s="157">
        <v>7.5777099999999997E-4</v>
      </c>
      <c r="BL1638" s="157">
        <v>5.3653800000000003E-4</v>
      </c>
      <c r="BM1638" s="157">
        <v>8.4175099999999996E-4</v>
      </c>
      <c r="BN1638" s="157">
        <v>1.7725130000000001E-3</v>
      </c>
      <c r="BO1638" s="157">
        <v>1.11217E-4</v>
      </c>
      <c r="BP1638" s="157">
        <v>2.1311170000000001E-3</v>
      </c>
      <c r="BQ1638" s="157">
        <v>4.8424699999999998E-3</v>
      </c>
      <c r="BR1638" s="157">
        <v>1.2685100000000001E-4</v>
      </c>
      <c r="BS1638" s="157">
        <v>2.8888640000000001E-3</v>
      </c>
      <c r="BT1638" s="157">
        <v>3.4738299999999998E-3</v>
      </c>
      <c r="BU1638" s="157">
        <v>6.57954E-3</v>
      </c>
      <c r="BV1638" s="157">
        <v>2.37631E-4</v>
      </c>
      <c r="BW1638" s="157">
        <v>1.9601279999999998E-3</v>
      </c>
      <c r="BX1638" s="157">
        <v>6.7099599999999998E-4</v>
      </c>
      <c r="BY1638" s="192">
        <v>7.5599999999999994E-5</v>
      </c>
      <c r="BZ1638" s="157">
        <v>3.4040999999999997E-4</v>
      </c>
      <c r="CA1638" s="157">
        <v>3.1643399999999999E-4</v>
      </c>
      <c r="CB1638" s="192">
        <v>7.25E-5</v>
      </c>
      <c r="CC1638" s="192">
        <v>5.4299999999999998E-5</v>
      </c>
      <c r="CD1638" s="157">
        <v>3.19623E-4</v>
      </c>
      <c r="CE1638" s="157">
        <v>8.0936400000000003E-4</v>
      </c>
      <c r="CF1638" s="157">
        <v>1.1077E-4</v>
      </c>
      <c r="CG1638" s="157">
        <v>1.3879300000000001E-4</v>
      </c>
      <c r="CH1638" s="157">
        <v>2.39502E-4</v>
      </c>
      <c r="CI1638" s="157">
        <v>8.4871999999999996E-4</v>
      </c>
      <c r="CJ1638" s="157">
        <v>4.7667E-4</v>
      </c>
      <c r="CK1638" s="157">
        <v>2.6903400000000003E-4</v>
      </c>
      <c r="CL1638" s="157">
        <v>2.9135139999999999E-3</v>
      </c>
      <c r="CM1638" s="157">
        <v>4.7039299999999999E-4</v>
      </c>
      <c r="CN1638" s="157">
        <v>1.0464269999999999E-3</v>
      </c>
      <c r="CO1638" s="157">
        <v>1.170297E-3</v>
      </c>
      <c r="CP1638" s="157">
        <v>2.9998500000000001E-4</v>
      </c>
      <c r="CQ1638" s="157">
        <v>3.72507E-4</v>
      </c>
      <c r="CR1638" s="157">
        <v>1.04782E-4</v>
      </c>
      <c r="CS1638" s="157">
        <v>3.43961E-4</v>
      </c>
      <c r="CT1638" s="157">
        <v>2.1418899999999999E-4</v>
      </c>
      <c r="CU1638" s="157">
        <v>0</v>
      </c>
      <c r="CV1638" s="192">
        <v>2.9899999999999998E-5</v>
      </c>
      <c r="CW1638" s="157">
        <v>1.4833500000000001E-4</v>
      </c>
      <c r="CX1638" s="157">
        <v>1.7909100000000001E-4</v>
      </c>
      <c r="CY1638" s="157">
        <v>0</v>
      </c>
      <c r="CZ1638" s="157">
        <v>1.2964230000000001E-3</v>
      </c>
      <c r="DA1638" s="192">
        <v>8.7200000000000005E-5</v>
      </c>
      <c r="DB1638" s="157">
        <v>1.3295000000000001E-4</v>
      </c>
      <c r="DC1638" s="192">
        <v>3.0499999999999999E-5</v>
      </c>
      <c r="DD1638" s="157">
        <v>1.50478E-4</v>
      </c>
      <c r="DE1638" s="157">
        <v>3.1907849999999998E-3</v>
      </c>
      <c r="DF1638" s="157">
        <v>0</v>
      </c>
      <c r="DG1638" s="157">
        <v>0</v>
      </c>
      <c r="DH1638" s="157">
        <v>8.1004500000000001E-4</v>
      </c>
      <c r="DI1638" s="157">
        <v>9.8812199999999992E-4</v>
      </c>
      <c r="DJ1638" s="157">
        <v>2.3467099999999999E-4</v>
      </c>
      <c r="DK1638" s="157">
        <v>2.0387399999999999E-4</v>
      </c>
      <c r="DL1638" s="157">
        <v>0</v>
      </c>
      <c r="DM1638" s="192">
        <v>3.7799999999999997E-5</v>
      </c>
      <c r="DN1638" s="157">
        <v>1.10244E-4</v>
      </c>
      <c r="DO1638" s="157">
        <v>7.2619099999999995E-4</v>
      </c>
      <c r="DP1638" s="157">
        <v>1.403006E-3</v>
      </c>
      <c r="DQ1638" s="192">
        <v>7.8899999999999993E-5</v>
      </c>
      <c r="DR1638" s="157">
        <v>0</v>
      </c>
      <c r="DS1638" s="157">
        <v>0</v>
      </c>
      <c r="DT1638" s="157">
        <v>1.27033E-4</v>
      </c>
      <c r="DU1638" s="157">
        <v>1.43838E-4</v>
      </c>
      <c r="DV1638" s="157">
        <v>2.6983299999999998E-4</v>
      </c>
      <c r="DW1638" s="157">
        <v>1.0778669999999999E-3</v>
      </c>
      <c r="DX1638" s="157">
        <v>8.1588299999999999E-4</v>
      </c>
      <c r="DY1638" s="157">
        <v>0</v>
      </c>
      <c r="DZ1638" s="157">
        <v>0</v>
      </c>
      <c r="EA1638" s="157">
        <v>0</v>
      </c>
      <c r="EB1638" s="157">
        <v>1.4082999999999999E-4</v>
      </c>
      <c r="EC1638" s="157">
        <v>0</v>
      </c>
      <c r="ED1638" s="157">
        <v>3.4464100000000002E-4</v>
      </c>
      <c r="EE1638" s="192">
        <v>7.9900000000000004E-5</v>
      </c>
      <c r="EF1638" s="157">
        <v>0</v>
      </c>
      <c r="EG1638" s="157">
        <v>0</v>
      </c>
      <c r="EH1638" s="157">
        <v>1.58844E-4</v>
      </c>
      <c r="EI1638" s="157">
        <v>0</v>
      </c>
      <c r="EJ1638" s="157">
        <v>0</v>
      </c>
      <c r="EK1638" s="157">
        <v>0</v>
      </c>
      <c r="EL1638" s="157">
        <v>0</v>
      </c>
      <c r="EM1638" s="157">
        <v>2.97526E-4</v>
      </c>
      <c r="EN1638" s="192">
        <v>5.3199999999999999E-5</v>
      </c>
      <c r="EO1638" s="192">
        <v>6.5500000000000006E-5</v>
      </c>
      <c r="EP1638" s="192">
        <v>3.5299999999999997E-5</v>
      </c>
      <c r="EQ1638" s="192">
        <v>9.7899999999999994E-5</v>
      </c>
      <c r="ER1638" s="157">
        <v>1.6539199999999999E-4</v>
      </c>
      <c r="ES1638" s="192">
        <v>9.1399999999999999E-5</v>
      </c>
      <c r="ET1638" s="157">
        <v>7.4413099999999998E-4</v>
      </c>
      <c r="EU1638" s="157">
        <v>0</v>
      </c>
      <c r="EV1638" s="192">
        <v>4.07E-5</v>
      </c>
      <c r="EW1638" s="192">
        <v>7.2799999999999994E-5</v>
      </c>
      <c r="EX1638" s="157">
        <v>3.63407E-4</v>
      </c>
      <c r="EY1638" s="157">
        <v>5.6935799999999995E-4</v>
      </c>
      <c r="EZ1638" s="157">
        <v>0</v>
      </c>
      <c r="FA1638" s="157">
        <v>0</v>
      </c>
      <c r="FB1638" s="157">
        <v>0</v>
      </c>
      <c r="FC1638" s="157">
        <v>0</v>
      </c>
      <c r="FD1638" s="157">
        <v>2.7564100000000003E-4</v>
      </c>
      <c r="FE1638" s="157">
        <v>1.3468900000000001E-4</v>
      </c>
      <c r="FF1638" s="157">
        <v>2.0347299999999999E-4</v>
      </c>
      <c r="FG1638" s="157">
        <v>0</v>
      </c>
      <c r="FH1638" s="157">
        <v>0</v>
      </c>
      <c r="FI1638" s="157">
        <v>1.3787000000000001E-4</v>
      </c>
      <c r="FJ1638" s="157">
        <v>2.3872800000000001E-4</v>
      </c>
      <c r="FK1638" s="157">
        <v>2.31022E-4</v>
      </c>
      <c r="FL1638" s="157">
        <v>8.9899200000000004E-4</v>
      </c>
      <c r="FM1638" s="192">
        <v>8.4599999999999996E-5</v>
      </c>
      <c r="FN1638" s="157">
        <v>0</v>
      </c>
      <c r="FO1638" s="157">
        <v>0</v>
      </c>
      <c r="FP1638" s="157">
        <v>0</v>
      </c>
      <c r="FQ1638" s="157">
        <v>2.5066599999999997E-4</v>
      </c>
      <c r="FR1638" s="157">
        <v>0</v>
      </c>
      <c r="FS1638" s="157">
        <v>0</v>
      </c>
      <c r="FT1638" s="157">
        <v>0</v>
      </c>
      <c r="FU1638" s="157">
        <v>0</v>
      </c>
      <c r="FV1638" s="157">
        <v>0</v>
      </c>
      <c r="FW1638" s="157">
        <v>0</v>
      </c>
      <c r="FX1638" s="192">
        <v>7.6799999999999997E-5</v>
      </c>
      <c r="FY1638" s="157">
        <v>1.9007299999999999E-4</v>
      </c>
      <c r="FZ1638" s="192">
        <v>4.5200000000000001E-5</v>
      </c>
      <c r="GA1638" s="157">
        <v>0</v>
      </c>
      <c r="GB1638" s="157">
        <v>0</v>
      </c>
      <c r="GC1638" s="157">
        <v>0</v>
      </c>
      <c r="GD1638" s="157">
        <v>2.20824E-4</v>
      </c>
      <c r="GE1638" s="157">
        <v>2.2592200000000001E-4</v>
      </c>
      <c r="GF1638" s="157">
        <v>1.114229E-3</v>
      </c>
      <c r="GG1638" s="157">
        <v>1.000667E-3</v>
      </c>
      <c r="GH1638" s="157">
        <v>9.5675899999999995E-4</v>
      </c>
      <c r="GI1638" s="157">
        <v>6.6896499999999999E-4</v>
      </c>
      <c r="GJ1638" s="157">
        <v>0</v>
      </c>
      <c r="GK1638" s="157">
        <v>3.5490400000000002E-4</v>
      </c>
      <c r="GL1638" s="192">
        <v>6.6199999999999996E-5</v>
      </c>
      <c r="GM1638" s="157">
        <v>1.5358030000000001E-3</v>
      </c>
      <c r="GN1638" s="157">
        <v>0</v>
      </c>
      <c r="GO1638" s="157">
        <v>1.5982099999999999E-4</v>
      </c>
      <c r="GP1638" s="157">
        <v>0</v>
      </c>
      <c r="GQ1638" s="157">
        <v>1.2339299999999999E-4</v>
      </c>
      <c r="GR1638" s="157">
        <v>0</v>
      </c>
      <c r="GS1638" s="157">
        <v>0</v>
      </c>
      <c r="GT1638" s="157">
        <v>0</v>
      </c>
      <c r="GU1638" s="157">
        <v>0</v>
      </c>
      <c r="GV1638" s="157">
        <v>0</v>
      </c>
      <c r="GW1638" s="157">
        <v>0</v>
      </c>
      <c r="GX1638" s="157">
        <v>0</v>
      </c>
      <c r="GY1638" s="157">
        <v>0</v>
      </c>
      <c r="GZ1638" s="157">
        <v>0</v>
      </c>
      <c r="HA1638" s="157">
        <v>0</v>
      </c>
    </row>
    <row r="1639" spans="1:209" x14ac:dyDescent="0.2">
      <c r="A1639" s="157" t="s">
        <v>5448</v>
      </c>
      <c r="B1639" s="157">
        <v>5.2215430000000004E-3</v>
      </c>
      <c r="C1639" s="157">
        <v>4.3513700000000002E-3</v>
      </c>
      <c r="D1639" s="157">
        <v>2.7516229999999999E-3</v>
      </c>
      <c r="E1639" s="157">
        <v>2.983266E-3</v>
      </c>
      <c r="F1639" s="157">
        <v>2.4857630000000002E-3</v>
      </c>
      <c r="G1639" s="157">
        <v>1.1304744E-2</v>
      </c>
      <c r="H1639" s="157">
        <v>2.2060449999999998E-3</v>
      </c>
      <c r="I1639" s="157">
        <v>0</v>
      </c>
      <c r="J1639" s="157">
        <v>5.9209040000000003E-3</v>
      </c>
      <c r="K1639" s="157">
        <v>4.2599939999999996E-3</v>
      </c>
      <c r="L1639" s="157">
        <v>2.9002299999999998E-4</v>
      </c>
      <c r="M1639" s="157">
        <v>1.2260089999999999E-3</v>
      </c>
      <c r="N1639" s="157">
        <v>7.9438899999999995E-4</v>
      </c>
      <c r="O1639" s="157">
        <v>8.6504909999999997E-3</v>
      </c>
      <c r="P1639" s="157">
        <v>0</v>
      </c>
      <c r="Q1639" s="157">
        <v>3.6030340000000002E-3</v>
      </c>
      <c r="R1639" s="157">
        <v>6.392076E-3</v>
      </c>
      <c r="S1639" s="157">
        <v>5.440383E-3</v>
      </c>
      <c r="T1639" s="157">
        <v>4.2026310000000001E-3</v>
      </c>
      <c r="U1639" s="157">
        <v>1.3367156E-2</v>
      </c>
      <c r="V1639" s="157">
        <v>1.7253979999999999E-3</v>
      </c>
      <c r="W1639" s="157">
        <v>8.2653299999999996E-3</v>
      </c>
      <c r="X1639" s="157">
        <v>0</v>
      </c>
      <c r="Y1639" s="157">
        <v>3.4808349999999998E-3</v>
      </c>
      <c r="Z1639" s="157">
        <v>8.2679499999999996E-4</v>
      </c>
      <c r="AA1639" s="157">
        <v>0</v>
      </c>
      <c r="AB1639" s="157">
        <v>0</v>
      </c>
      <c r="AC1639" s="157">
        <v>4.6321319999999997E-3</v>
      </c>
      <c r="AD1639" s="157">
        <v>2.1931950000000002E-3</v>
      </c>
      <c r="AE1639" s="157">
        <v>2.8644930000000001E-3</v>
      </c>
      <c r="AF1639" s="157">
        <v>5.1070839999999996E-3</v>
      </c>
      <c r="AG1639" s="157">
        <v>9.8306350000000008E-3</v>
      </c>
      <c r="AH1639" s="157">
        <v>5.8067450000000003E-3</v>
      </c>
      <c r="AI1639" s="157">
        <v>2.3980820000000002E-3</v>
      </c>
      <c r="AJ1639" s="157">
        <v>1.1009695999999999E-2</v>
      </c>
      <c r="AK1639" s="157">
        <v>0</v>
      </c>
      <c r="AL1639" s="192">
        <v>4.1600000000000002E-5</v>
      </c>
      <c r="AM1639" s="157">
        <v>2.9998339999999998E-3</v>
      </c>
      <c r="AN1639" s="157">
        <v>4.847863E-3</v>
      </c>
      <c r="AO1639" s="157">
        <v>2.3528220000000001E-3</v>
      </c>
      <c r="AP1639" s="157">
        <v>2.8015129999999998E-3</v>
      </c>
      <c r="AQ1639" s="157">
        <v>7.1171400000000001E-3</v>
      </c>
      <c r="AR1639" s="157">
        <v>8.5337269999999996E-3</v>
      </c>
      <c r="AS1639" s="192">
        <v>9.1100000000000005E-5</v>
      </c>
      <c r="AT1639" s="157">
        <v>3.224125E-3</v>
      </c>
      <c r="AU1639" s="157">
        <v>0</v>
      </c>
      <c r="AV1639" s="157">
        <v>3.4269999999999998E-4</v>
      </c>
      <c r="AW1639" s="157">
        <v>2.3933299999999999E-4</v>
      </c>
      <c r="AX1639" s="157">
        <v>1.4557490000000001E-3</v>
      </c>
      <c r="AY1639" s="157">
        <v>8.9172299999999997E-4</v>
      </c>
      <c r="AZ1639" s="157">
        <v>5.0840379999999999E-3</v>
      </c>
      <c r="BA1639" s="157">
        <v>8.0917060000000006E-3</v>
      </c>
      <c r="BB1639" s="157">
        <v>7.3942620000000004E-3</v>
      </c>
      <c r="BC1639" s="157">
        <v>0</v>
      </c>
      <c r="BD1639" s="157">
        <v>0</v>
      </c>
      <c r="BE1639" s="157">
        <v>0</v>
      </c>
      <c r="BF1639" s="157">
        <v>2.5143819999999999E-3</v>
      </c>
      <c r="BG1639" s="157">
        <v>0</v>
      </c>
      <c r="BH1639" s="192">
        <v>4.5000000000000003E-5</v>
      </c>
      <c r="BI1639" s="157">
        <v>0</v>
      </c>
      <c r="BJ1639" s="157">
        <v>9.5747699999999998E-4</v>
      </c>
      <c r="BK1639" s="192">
        <v>1.7200000000000001E-5</v>
      </c>
      <c r="BL1639" s="157">
        <v>6.0092280000000001E-3</v>
      </c>
      <c r="BM1639" s="157">
        <v>0</v>
      </c>
      <c r="BN1639" s="157">
        <v>0</v>
      </c>
      <c r="BO1639" s="157">
        <v>5.2049740000000002E-3</v>
      </c>
      <c r="BP1639" s="157">
        <v>0</v>
      </c>
      <c r="BQ1639" s="157">
        <v>6.5761900000000002E-4</v>
      </c>
      <c r="BR1639" s="157">
        <v>1.7442040000000001E-3</v>
      </c>
      <c r="BS1639" s="157">
        <v>0</v>
      </c>
      <c r="BT1639" s="157">
        <v>0</v>
      </c>
      <c r="BU1639" s="157">
        <v>0</v>
      </c>
      <c r="BV1639" s="157">
        <v>2.1862079999999998E-3</v>
      </c>
      <c r="BW1639" s="157">
        <v>3.4421759999999999E-3</v>
      </c>
      <c r="BX1639" s="157">
        <v>0</v>
      </c>
      <c r="BY1639" s="157">
        <v>7.05165E-4</v>
      </c>
      <c r="BZ1639" s="157">
        <v>2.4757070000000002E-3</v>
      </c>
      <c r="CA1639" s="157">
        <v>6.2003969999999999E-3</v>
      </c>
      <c r="CB1639" s="157">
        <v>3.1175230000000001E-3</v>
      </c>
      <c r="CC1639" s="192">
        <v>1.8099999999999999E-5</v>
      </c>
      <c r="CD1639" s="157">
        <v>8.2702409999999994E-3</v>
      </c>
      <c r="CE1639" s="157">
        <v>6.9107209999999999E-3</v>
      </c>
      <c r="CF1639" s="157">
        <v>5.7046329999999998E-3</v>
      </c>
      <c r="CG1639" s="157">
        <v>9.7154800000000003E-4</v>
      </c>
      <c r="CH1639" s="157">
        <v>1.0378410000000001E-3</v>
      </c>
      <c r="CI1639" s="157">
        <v>5.0357409999999998E-3</v>
      </c>
      <c r="CJ1639" s="157">
        <v>1.112229E-3</v>
      </c>
      <c r="CK1639" s="157">
        <v>8.6090899999999998E-4</v>
      </c>
      <c r="CL1639" s="157">
        <v>5.6940920000000004E-3</v>
      </c>
      <c r="CM1639" s="157">
        <v>4.8920919999999998E-3</v>
      </c>
      <c r="CN1639" s="157">
        <v>8.8085300000000002E-3</v>
      </c>
      <c r="CO1639" s="157">
        <v>7.3615460000000001E-3</v>
      </c>
      <c r="CP1639" s="157">
        <v>3.4498279999999998E-3</v>
      </c>
      <c r="CQ1639" s="157">
        <v>7.2098049999999997E-3</v>
      </c>
      <c r="CR1639" s="157">
        <v>1.920995E-3</v>
      </c>
      <c r="CS1639" s="157">
        <v>5.1802669999999997E-3</v>
      </c>
      <c r="CT1639" s="157">
        <v>5.6403060000000003E-3</v>
      </c>
      <c r="CU1639" s="192">
        <v>3.9900000000000001E-5</v>
      </c>
      <c r="CV1639" s="157">
        <v>9.8583999999999998E-4</v>
      </c>
      <c r="CW1639" s="157">
        <v>4.33137E-4</v>
      </c>
      <c r="CX1639" s="157">
        <v>1.4595926E-2</v>
      </c>
      <c r="CY1639" s="157">
        <v>1.0496658000000001E-2</v>
      </c>
      <c r="CZ1639" s="157">
        <v>2.0971549999999999E-3</v>
      </c>
      <c r="DA1639" s="157">
        <v>0</v>
      </c>
      <c r="DB1639" s="157">
        <v>0</v>
      </c>
      <c r="DC1639" s="157">
        <v>0</v>
      </c>
      <c r="DD1639" s="157">
        <v>8.3665639999999999E-3</v>
      </c>
      <c r="DE1639" s="157">
        <v>8.8574080000000006E-3</v>
      </c>
      <c r="DF1639" s="157">
        <v>0</v>
      </c>
      <c r="DG1639" s="157">
        <v>2.9411800000000001E-4</v>
      </c>
      <c r="DH1639" s="157">
        <v>1.8901040000000001E-3</v>
      </c>
      <c r="DI1639" s="157">
        <v>3.8516610000000001E-3</v>
      </c>
      <c r="DJ1639" s="157">
        <v>1.1398300000000001E-3</v>
      </c>
      <c r="DK1639" s="157">
        <v>3.0581039999999999E-3</v>
      </c>
      <c r="DL1639" s="157">
        <v>1.6957291999999999E-2</v>
      </c>
      <c r="DM1639" s="157">
        <v>1.053904E-2</v>
      </c>
      <c r="DN1639" s="157">
        <v>3.4616569999999999E-3</v>
      </c>
      <c r="DO1639" s="157">
        <v>1.5561240000000001E-3</v>
      </c>
      <c r="DP1639" s="157">
        <v>2.4477980000000002E-3</v>
      </c>
      <c r="DQ1639" s="157">
        <v>9.0715499999999998E-4</v>
      </c>
      <c r="DR1639" s="157">
        <v>2.0399E-4</v>
      </c>
      <c r="DS1639" s="157">
        <v>1.36246E-4</v>
      </c>
      <c r="DT1639" s="157">
        <v>1.7869241000000001E-2</v>
      </c>
      <c r="DU1639" s="157">
        <v>4.3562239999999997E-3</v>
      </c>
      <c r="DV1639" s="157">
        <v>3.305451E-3</v>
      </c>
      <c r="DW1639" s="157">
        <v>1.616801E-3</v>
      </c>
      <c r="DX1639" s="157">
        <v>7.3973349999999997E-3</v>
      </c>
      <c r="DY1639" s="157">
        <v>1.9437100000000001E-4</v>
      </c>
      <c r="DZ1639" s="157">
        <v>0</v>
      </c>
      <c r="EA1639" s="157">
        <v>2.0106009999999999E-3</v>
      </c>
      <c r="EB1639" s="157">
        <v>3.4503400000000001E-3</v>
      </c>
      <c r="EC1639" s="157">
        <v>0</v>
      </c>
      <c r="ED1639" s="157">
        <v>1.7576682999999999E-2</v>
      </c>
      <c r="EE1639" s="157">
        <v>1.1579620000000001E-2</v>
      </c>
      <c r="EF1639" s="157">
        <v>3.2670099999999999E-4</v>
      </c>
      <c r="EG1639" s="157">
        <v>2.4467100000000002E-4</v>
      </c>
      <c r="EH1639" s="157">
        <v>1.6916845E-2</v>
      </c>
      <c r="EI1639" s="157">
        <v>2.151E-4</v>
      </c>
      <c r="EJ1639" s="192">
        <v>3.9900000000000001E-5</v>
      </c>
      <c r="EK1639" s="157">
        <v>8.8469500000000001E-4</v>
      </c>
      <c r="EL1639" s="157">
        <v>1.6841800000000001E-4</v>
      </c>
      <c r="EM1639" s="157">
        <v>5.2028899999999999E-3</v>
      </c>
      <c r="EN1639" s="157">
        <v>1.2949372000000001E-2</v>
      </c>
      <c r="EO1639" s="157">
        <v>9.8238300000000008E-4</v>
      </c>
      <c r="EP1639" s="157">
        <v>1.3225038E-2</v>
      </c>
      <c r="EQ1639" s="157">
        <v>6.4866309999999996E-3</v>
      </c>
      <c r="ER1639" s="157">
        <v>6.2021899999999998E-4</v>
      </c>
      <c r="ES1639" s="157">
        <v>1.4869123999999999E-2</v>
      </c>
      <c r="ET1639" s="157">
        <v>0</v>
      </c>
      <c r="EU1639" s="157">
        <v>2.60494E-4</v>
      </c>
      <c r="EV1639" s="157">
        <v>8.0289449999999991E-3</v>
      </c>
      <c r="EW1639" s="157">
        <v>7.4662199999999995E-4</v>
      </c>
      <c r="EX1639" s="157">
        <v>1.0030041999999999E-2</v>
      </c>
      <c r="EY1639" s="157">
        <v>1.1387159999999999E-3</v>
      </c>
      <c r="EZ1639" s="192">
        <v>5.8199999999999998E-5</v>
      </c>
      <c r="FA1639" s="157">
        <v>0</v>
      </c>
      <c r="FB1639" s="157">
        <v>0</v>
      </c>
      <c r="FC1639" s="157">
        <v>0</v>
      </c>
      <c r="FD1639" s="157">
        <v>9.0710900000000004E-3</v>
      </c>
      <c r="FE1639" s="157">
        <v>2.424406E-3</v>
      </c>
      <c r="FF1639" s="157">
        <v>6.6467719999999996E-3</v>
      </c>
      <c r="FG1639" s="157">
        <v>4.3796779999999997E-3</v>
      </c>
      <c r="FH1639" s="157">
        <v>3.0822500000000002E-4</v>
      </c>
      <c r="FI1639" s="157">
        <v>1.3759443999999999E-2</v>
      </c>
      <c r="FJ1639" s="157">
        <v>3.4913909999999999E-3</v>
      </c>
      <c r="FK1639" s="157">
        <v>3.419119E-3</v>
      </c>
      <c r="FL1639" s="157">
        <v>6.42137E-3</v>
      </c>
      <c r="FM1639" s="157">
        <v>6.1339309999999996E-3</v>
      </c>
      <c r="FN1639" s="192">
        <v>8.6100000000000006E-5</v>
      </c>
      <c r="FO1639" s="157">
        <v>0</v>
      </c>
      <c r="FP1639" s="157">
        <v>2.3378334000000001E-2</v>
      </c>
      <c r="FQ1639" s="157">
        <v>5.4363149999999997E-3</v>
      </c>
      <c r="FR1639" s="157">
        <v>0</v>
      </c>
      <c r="FS1639" s="157">
        <v>0</v>
      </c>
      <c r="FT1639" s="192">
        <v>4.3600000000000003E-5</v>
      </c>
      <c r="FU1639" s="157">
        <v>0</v>
      </c>
      <c r="FV1639" s="157">
        <v>2.5263E-4</v>
      </c>
      <c r="FW1639" s="157">
        <v>0</v>
      </c>
      <c r="FX1639" s="157">
        <v>8.4442199999999995E-4</v>
      </c>
      <c r="FY1639" s="157">
        <v>8.5532750000000008E-3</v>
      </c>
      <c r="FZ1639" s="157">
        <v>4.9699499999999997E-4</v>
      </c>
      <c r="GA1639" s="157">
        <v>1.2796577E-2</v>
      </c>
      <c r="GB1639" s="157">
        <v>1.6854899999999999E-4</v>
      </c>
      <c r="GC1639" s="157">
        <v>1.13263E-4</v>
      </c>
      <c r="GD1639" s="157">
        <v>2.024217E-3</v>
      </c>
      <c r="GE1639" s="157">
        <v>6.5969319999999998E-3</v>
      </c>
      <c r="GF1639" s="157">
        <v>2.6824029999999999E-3</v>
      </c>
      <c r="GG1639" s="157">
        <v>1.7789640000000001E-3</v>
      </c>
      <c r="GH1639" s="157">
        <v>2.5902500000000001E-3</v>
      </c>
      <c r="GI1639" s="157">
        <v>2.0583540000000001E-3</v>
      </c>
      <c r="GJ1639" s="157">
        <v>2.586068E-3</v>
      </c>
      <c r="GK1639" s="192">
        <v>2.9600000000000001E-5</v>
      </c>
      <c r="GL1639" s="157">
        <v>1.0586560000000001E-3</v>
      </c>
      <c r="GM1639" s="157">
        <v>1.2823958999999999E-2</v>
      </c>
      <c r="GN1639" s="157">
        <v>3.3895570000000001E-3</v>
      </c>
      <c r="GO1639" s="157">
        <v>1.2625859E-2</v>
      </c>
      <c r="GP1639" s="157">
        <v>1.069214E-3</v>
      </c>
      <c r="GQ1639" s="157">
        <v>1.6041131E-2</v>
      </c>
      <c r="GR1639" s="157">
        <v>0</v>
      </c>
      <c r="GS1639" s="157">
        <v>0</v>
      </c>
      <c r="GT1639" s="157">
        <v>1.2987013E-2</v>
      </c>
      <c r="GU1639" s="157">
        <v>0</v>
      </c>
      <c r="GV1639" s="157">
        <v>0</v>
      </c>
      <c r="GW1639" s="157">
        <v>1.3888889E-2</v>
      </c>
      <c r="GX1639" s="157">
        <v>0</v>
      </c>
      <c r="GY1639" s="157">
        <v>0</v>
      </c>
      <c r="GZ1639" s="157">
        <v>0</v>
      </c>
      <c r="HA1639" s="157">
        <v>1.0638297999999999E-2</v>
      </c>
    </row>
    <row r="1640" spans="1:209" x14ac:dyDescent="0.2">
      <c r="A1640" s="157" t="s">
        <v>5449</v>
      </c>
      <c r="B1640" s="192">
        <v>4.4799999999999998E-5</v>
      </c>
      <c r="C1640" s="192">
        <v>5.7400000000000001E-6</v>
      </c>
      <c r="D1640" s="192">
        <v>1.0200000000000001E-5</v>
      </c>
      <c r="E1640" s="157">
        <v>0</v>
      </c>
      <c r="F1640" s="157">
        <v>0</v>
      </c>
      <c r="G1640" s="157">
        <v>0</v>
      </c>
      <c r="H1640" s="192">
        <v>9.4500000000000007E-5</v>
      </c>
      <c r="I1640" s="192">
        <v>5.2500000000000002E-5</v>
      </c>
      <c r="J1640" s="157">
        <v>0</v>
      </c>
      <c r="K1640" s="192">
        <v>2.6800000000000001E-5</v>
      </c>
      <c r="L1640" s="157">
        <v>0</v>
      </c>
      <c r="M1640" s="157">
        <v>1.23483E-4</v>
      </c>
      <c r="N1640" s="157">
        <v>1.5211700000000001E-4</v>
      </c>
      <c r="O1640" s="157">
        <v>0</v>
      </c>
      <c r="P1640" s="192">
        <v>2.65E-5</v>
      </c>
      <c r="Q1640" s="157">
        <v>0</v>
      </c>
      <c r="R1640" s="192">
        <v>4.3600000000000003E-5</v>
      </c>
      <c r="S1640" s="192">
        <v>9.59E-5</v>
      </c>
      <c r="T1640" s="192">
        <v>3.2299999999999999E-5</v>
      </c>
      <c r="U1640" s="192">
        <v>2.2099999999999998E-5</v>
      </c>
      <c r="V1640" s="192">
        <v>4.0599999999999998E-5</v>
      </c>
      <c r="W1640" s="157">
        <v>0</v>
      </c>
      <c r="X1640" s="157">
        <v>0</v>
      </c>
      <c r="Y1640" s="192">
        <v>8.0000000000000007E-5</v>
      </c>
      <c r="Z1640" s="192">
        <v>8.7999999999999998E-5</v>
      </c>
      <c r="AA1640" s="157">
        <v>0</v>
      </c>
      <c r="AB1640" s="192">
        <v>6.9900000000000005E-5</v>
      </c>
      <c r="AC1640" s="192">
        <v>5.7899999999999998E-5</v>
      </c>
      <c r="AD1640" s="157">
        <v>3.1054100000000001E-4</v>
      </c>
      <c r="AE1640" s="192">
        <v>1.3900000000000001E-5</v>
      </c>
      <c r="AF1640" s="157">
        <v>0</v>
      </c>
      <c r="AG1640" s="192">
        <v>5.3399999999999997E-5</v>
      </c>
      <c r="AH1640" s="192">
        <v>1.2300000000000001E-5</v>
      </c>
      <c r="AI1640" s="157">
        <v>1.16036E-4</v>
      </c>
      <c r="AJ1640" s="157">
        <v>0</v>
      </c>
      <c r="AK1640" s="192">
        <v>4.6600000000000001E-5</v>
      </c>
      <c r="AL1640" s="157">
        <v>0</v>
      </c>
      <c r="AM1640" s="157">
        <v>1.65508E-4</v>
      </c>
      <c r="AN1640" s="157">
        <v>1.4891000000000001E-4</v>
      </c>
      <c r="AO1640" s="157">
        <v>1.26496E-4</v>
      </c>
      <c r="AP1640" s="157">
        <v>0</v>
      </c>
      <c r="AQ1640" s="192">
        <v>4.1900000000000002E-5</v>
      </c>
      <c r="AR1640" s="157">
        <v>2.5473800000000001E-4</v>
      </c>
      <c r="AS1640" s="157">
        <v>1.3663099999999999E-4</v>
      </c>
      <c r="AT1640" s="192">
        <v>3.7599999999999999E-5</v>
      </c>
      <c r="AU1640" s="157">
        <v>0</v>
      </c>
      <c r="AV1640" s="157">
        <v>0</v>
      </c>
      <c r="AW1640" s="157">
        <v>0</v>
      </c>
      <c r="AX1640" s="157">
        <v>0</v>
      </c>
      <c r="AY1640" s="157">
        <v>1.8915300000000001E-4</v>
      </c>
      <c r="AZ1640" s="157">
        <v>1.51762E-4</v>
      </c>
      <c r="BA1640" s="192">
        <v>7.2200000000000007E-5</v>
      </c>
      <c r="BB1640" s="157">
        <v>2.7112300000000001E-4</v>
      </c>
      <c r="BC1640" s="192">
        <v>4.8099999999999997E-5</v>
      </c>
      <c r="BD1640" s="192">
        <v>7.3899999999999994E-5</v>
      </c>
      <c r="BE1640" s="157">
        <v>0</v>
      </c>
      <c r="BF1640" s="157">
        <v>0</v>
      </c>
      <c r="BG1640" s="157">
        <v>0</v>
      </c>
      <c r="BH1640" s="157">
        <v>0</v>
      </c>
      <c r="BI1640" s="157">
        <v>0</v>
      </c>
      <c r="BJ1640" s="157">
        <v>1.3141800000000001E-4</v>
      </c>
      <c r="BK1640" s="157">
        <v>0</v>
      </c>
      <c r="BL1640" s="192">
        <v>3.5800000000000003E-5</v>
      </c>
      <c r="BM1640" s="157">
        <v>0</v>
      </c>
      <c r="BN1640" s="192">
        <v>8.6500000000000002E-5</v>
      </c>
      <c r="BO1640" s="192">
        <v>2.2200000000000001E-5</v>
      </c>
      <c r="BP1640" s="157">
        <v>0</v>
      </c>
      <c r="BQ1640" s="157">
        <v>0</v>
      </c>
      <c r="BR1640" s="157">
        <v>0</v>
      </c>
      <c r="BS1640" s="157">
        <v>0</v>
      </c>
      <c r="BT1640" s="157">
        <v>0</v>
      </c>
      <c r="BU1640" s="192">
        <v>4.5099999999999998E-5</v>
      </c>
      <c r="BV1640" s="157">
        <v>0</v>
      </c>
      <c r="BW1640" s="192">
        <v>8.3700000000000002E-5</v>
      </c>
      <c r="BX1640" s="157">
        <v>0</v>
      </c>
      <c r="BY1640" s="192">
        <v>2.5199999999999999E-5</v>
      </c>
      <c r="BZ1640" s="192">
        <v>3.0899999999999999E-5</v>
      </c>
      <c r="CA1640" s="157">
        <v>0</v>
      </c>
      <c r="CB1640" s="192">
        <v>2.4199999999999999E-5</v>
      </c>
      <c r="CC1640" s="192">
        <v>5.4299999999999998E-5</v>
      </c>
      <c r="CD1640" s="157">
        <v>0</v>
      </c>
      <c r="CE1640" s="192">
        <v>6.2299999999999996E-5</v>
      </c>
      <c r="CF1640" s="192">
        <v>2.7699999999999999E-5</v>
      </c>
      <c r="CG1640" s="157">
        <v>2.7758500000000001E-4</v>
      </c>
      <c r="CH1640" s="192">
        <v>7.9800000000000002E-5</v>
      </c>
      <c r="CI1640" s="157">
        <v>1.13163E-4</v>
      </c>
      <c r="CJ1640" s="157">
        <v>0</v>
      </c>
      <c r="CK1640" s="157">
        <v>0</v>
      </c>
      <c r="CL1640" s="192">
        <v>8.8599999999999999E-5</v>
      </c>
      <c r="CM1640" s="192">
        <v>7.5300000000000001E-5</v>
      </c>
      <c r="CN1640" s="192">
        <v>2.65E-5</v>
      </c>
      <c r="CO1640" s="157">
        <v>1.25838E-4</v>
      </c>
      <c r="CP1640" s="192">
        <v>5.0000000000000002E-5</v>
      </c>
      <c r="CQ1640" s="157">
        <v>1.44196E-4</v>
      </c>
      <c r="CR1640" s="157">
        <v>0</v>
      </c>
      <c r="CS1640" s="192">
        <v>2.0800000000000001E-5</v>
      </c>
      <c r="CT1640" s="192">
        <v>4.7599999999999998E-5</v>
      </c>
      <c r="CU1640" s="157">
        <v>0</v>
      </c>
      <c r="CV1640" s="192">
        <v>5.9700000000000001E-5</v>
      </c>
      <c r="CW1640" s="157">
        <v>1.5426799999999999E-4</v>
      </c>
      <c r="CX1640" s="192">
        <v>6.7199999999999994E-5</v>
      </c>
      <c r="CY1640" s="157">
        <v>0</v>
      </c>
      <c r="CZ1640" s="157">
        <v>3.0504099999999998E-4</v>
      </c>
      <c r="DA1640" s="192">
        <v>3.7400000000000001E-5</v>
      </c>
      <c r="DB1640" s="192">
        <v>1.66E-5</v>
      </c>
      <c r="DC1640" s="192">
        <v>2.0299999999999999E-5</v>
      </c>
      <c r="DD1640" s="157">
        <v>0</v>
      </c>
      <c r="DE1640" s="192">
        <v>9.2700000000000004E-5</v>
      </c>
      <c r="DF1640" s="157">
        <v>0</v>
      </c>
      <c r="DG1640" s="157">
        <v>0</v>
      </c>
      <c r="DH1640" s="192">
        <v>6.7500000000000001E-5</v>
      </c>
      <c r="DI1640" s="192">
        <v>4.0299999999999997E-5</v>
      </c>
      <c r="DJ1640" s="192">
        <v>6.7000000000000002E-5</v>
      </c>
      <c r="DK1640" s="157">
        <v>0</v>
      </c>
      <c r="DL1640" s="192">
        <v>9.0000000000000006E-5</v>
      </c>
      <c r="DM1640" s="192">
        <v>3.7799999999999997E-5</v>
      </c>
      <c r="DN1640" s="157">
        <v>0</v>
      </c>
      <c r="DO1640" s="157">
        <v>3.8038600000000003E-4</v>
      </c>
      <c r="DP1640" s="157">
        <v>1.7910699999999999E-4</v>
      </c>
      <c r="DQ1640" s="192">
        <v>3.9400000000000002E-5</v>
      </c>
      <c r="DR1640" s="157">
        <v>0</v>
      </c>
      <c r="DS1640" s="192">
        <v>2.27E-5</v>
      </c>
      <c r="DT1640" s="157">
        <v>0</v>
      </c>
      <c r="DU1640" s="192">
        <v>2.05E-5</v>
      </c>
      <c r="DV1640" s="157">
        <v>0</v>
      </c>
      <c r="DW1640" s="157">
        <v>2.6077400000000002E-4</v>
      </c>
      <c r="DX1640" s="192">
        <v>5.4400000000000001E-5</v>
      </c>
      <c r="DY1640" s="157">
        <v>0</v>
      </c>
      <c r="DZ1640" s="157">
        <v>0</v>
      </c>
      <c r="EA1640" s="157">
        <v>0</v>
      </c>
      <c r="EB1640" s="192">
        <v>3.5200000000000002E-5</v>
      </c>
      <c r="EC1640" s="192">
        <v>3.6600000000000002E-5</v>
      </c>
      <c r="ED1640" s="157">
        <v>0</v>
      </c>
      <c r="EE1640" s="157">
        <v>0</v>
      </c>
      <c r="EF1640" s="157">
        <v>0</v>
      </c>
      <c r="EG1640" s="157">
        <v>0</v>
      </c>
      <c r="EH1640" s="192">
        <v>3.9700000000000003E-5</v>
      </c>
      <c r="EI1640" s="157">
        <v>0</v>
      </c>
      <c r="EJ1640" s="157">
        <v>0</v>
      </c>
      <c r="EK1640" s="192">
        <v>7.3700000000000002E-5</v>
      </c>
      <c r="EL1640" s="157">
        <v>0</v>
      </c>
      <c r="EM1640" s="192">
        <v>7.6299999999999998E-6</v>
      </c>
      <c r="EN1640" s="157">
        <v>0</v>
      </c>
      <c r="EO1640" s="157">
        <v>2.6196900000000003E-4</v>
      </c>
      <c r="EP1640" s="157">
        <v>0</v>
      </c>
      <c r="EQ1640" s="192">
        <v>1.7799999999999999E-5</v>
      </c>
      <c r="ER1640" s="192">
        <v>2.0699999999999998E-5</v>
      </c>
      <c r="ES1640" s="157">
        <v>0</v>
      </c>
      <c r="ET1640" s="192">
        <v>3.7200000000000003E-5</v>
      </c>
      <c r="EU1640" s="157">
        <v>0</v>
      </c>
      <c r="EV1640" s="192">
        <v>2.0299999999999999E-5</v>
      </c>
      <c r="EW1640" s="192">
        <v>1.8199999999999999E-5</v>
      </c>
      <c r="EX1640" s="192">
        <v>2.4199999999999999E-5</v>
      </c>
      <c r="EY1640" s="157">
        <v>2.0703900000000001E-4</v>
      </c>
      <c r="EZ1640" s="157">
        <v>0</v>
      </c>
      <c r="FA1640" s="157">
        <v>0</v>
      </c>
      <c r="FB1640" s="157">
        <v>0</v>
      </c>
      <c r="FC1640" s="157">
        <v>0</v>
      </c>
      <c r="FD1640" s="157">
        <v>0</v>
      </c>
      <c r="FE1640" s="157">
        <v>0</v>
      </c>
      <c r="FF1640" s="192">
        <v>6.7799999999999995E-5</v>
      </c>
      <c r="FG1640" s="157">
        <v>0</v>
      </c>
      <c r="FH1640" s="192">
        <v>2.37E-5</v>
      </c>
      <c r="FI1640" s="157">
        <v>1.3787000000000001E-4</v>
      </c>
      <c r="FJ1640" s="157">
        <v>0</v>
      </c>
      <c r="FK1640" s="192">
        <v>4.6199999999999998E-5</v>
      </c>
      <c r="FL1640" s="157">
        <v>1.28427E-4</v>
      </c>
      <c r="FM1640" s="157">
        <v>0</v>
      </c>
      <c r="FN1640" s="157">
        <v>0</v>
      </c>
      <c r="FO1640" s="157">
        <v>0</v>
      </c>
      <c r="FP1640" s="157">
        <v>0</v>
      </c>
      <c r="FQ1640" s="192">
        <v>4.6999999999999997E-5</v>
      </c>
      <c r="FR1640" s="157">
        <v>0</v>
      </c>
      <c r="FS1640" s="157">
        <v>0</v>
      </c>
      <c r="FT1640" s="157">
        <v>0</v>
      </c>
      <c r="FU1640" s="157">
        <v>0</v>
      </c>
      <c r="FV1640" s="157">
        <v>0</v>
      </c>
      <c r="FW1640" s="157">
        <v>0</v>
      </c>
      <c r="FX1640" s="157">
        <v>0</v>
      </c>
      <c r="FY1640" s="192">
        <v>2.72E-5</v>
      </c>
      <c r="FZ1640" s="192">
        <v>4.5200000000000001E-5</v>
      </c>
      <c r="GA1640" s="157">
        <v>0</v>
      </c>
      <c r="GB1640" s="192">
        <v>4.21E-5</v>
      </c>
      <c r="GC1640" s="157">
        <v>0</v>
      </c>
      <c r="GD1640" s="157">
        <v>0</v>
      </c>
      <c r="GE1640" s="192">
        <v>4.5200000000000001E-5</v>
      </c>
      <c r="GF1640" s="157">
        <v>1.6507100000000001E-4</v>
      </c>
      <c r="GG1640" s="157">
        <v>2.0013299999999999E-4</v>
      </c>
      <c r="GH1640" s="157">
        <v>1.16678E-4</v>
      </c>
      <c r="GI1640" s="157">
        <v>1.0291800000000001E-4</v>
      </c>
      <c r="GJ1640" s="157">
        <v>0</v>
      </c>
      <c r="GK1640" s="192">
        <v>2.9600000000000001E-5</v>
      </c>
      <c r="GL1640" s="192">
        <v>9.9199999999999999E-5</v>
      </c>
      <c r="GM1640" s="192">
        <v>7.6799999999999997E-5</v>
      </c>
      <c r="GN1640" s="157">
        <v>0</v>
      </c>
      <c r="GO1640" s="157">
        <v>0</v>
      </c>
      <c r="GP1640" s="157">
        <v>0</v>
      </c>
      <c r="GQ1640" s="157">
        <v>0</v>
      </c>
      <c r="GR1640" s="157">
        <v>0</v>
      </c>
      <c r="GS1640" s="157">
        <v>0</v>
      </c>
      <c r="GT1640" s="157">
        <v>0</v>
      </c>
      <c r="GU1640" s="157">
        <v>0</v>
      </c>
      <c r="GV1640" s="157">
        <v>0</v>
      </c>
      <c r="GW1640" s="157">
        <v>0</v>
      </c>
      <c r="GX1640" s="157">
        <v>0</v>
      </c>
      <c r="GY1640" s="157">
        <v>0</v>
      </c>
      <c r="GZ1640" s="157">
        <v>0</v>
      </c>
      <c r="HA1640" s="157">
        <v>0</v>
      </c>
    </row>
    <row r="1641" spans="1:209" x14ac:dyDescent="0.2">
      <c r="A1641" s="157" t="s">
        <v>5450</v>
      </c>
      <c r="B1641" s="157">
        <v>1.1338209999999999E-3</v>
      </c>
      <c r="C1641" s="157">
        <v>5.2239400000000003E-4</v>
      </c>
      <c r="D1641" s="157">
        <v>1.2121460000000001E-3</v>
      </c>
      <c r="E1641" s="157">
        <v>1.8179279999999999E-3</v>
      </c>
      <c r="F1641" s="157">
        <v>8.0228299999999999E-4</v>
      </c>
      <c r="G1641" s="157">
        <v>2.9899199999999999E-4</v>
      </c>
      <c r="H1641" s="157">
        <v>4.72724E-4</v>
      </c>
      <c r="I1641" s="157">
        <v>0</v>
      </c>
      <c r="J1641" s="192">
        <v>1.73E-5</v>
      </c>
      <c r="K1641" s="157">
        <v>2.14339E-4</v>
      </c>
      <c r="L1641" s="157">
        <v>1.53542E-4</v>
      </c>
      <c r="M1641" s="157">
        <v>0</v>
      </c>
      <c r="N1641" s="157">
        <v>0</v>
      </c>
      <c r="O1641" s="192">
        <v>5.5000000000000002E-5</v>
      </c>
      <c r="P1641" s="157">
        <v>0</v>
      </c>
      <c r="Q1641" s="157">
        <v>1.58028E-4</v>
      </c>
      <c r="R1641" s="157">
        <v>7.6355900000000003E-4</v>
      </c>
      <c r="S1641" s="157">
        <v>6.2312800000000003E-4</v>
      </c>
      <c r="T1641" s="157">
        <v>9.6983799999999999E-4</v>
      </c>
      <c r="U1641" s="157">
        <v>3.74986E-4</v>
      </c>
      <c r="V1641" s="192">
        <v>2.0299999999999999E-5</v>
      </c>
      <c r="W1641" s="192">
        <v>3.15E-5</v>
      </c>
      <c r="X1641" s="157">
        <v>0</v>
      </c>
      <c r="Y1641" s="157">
        <v>4.8011499999999998E-4</v>
      </c>
      <c r="Z1641" s="157">
        <v>0</v>
      </c>
      <c r="AA1641" s="192">
        <v>1.6399999999999999E-5</v>
      </c>
      <c r="AB1641" s="157">
        <v>0</v>
      </c>
      <c r="AC1641" s="192">
        <v>5.7899999999999998E-5</v>
      </c>
      <c r="AD1641" s="157">
        <v>0</v>
      </c>
      <c r="AE1641" s="157">
        <v>8.7603400000000004E-4</v>
      </c>
      <c r="AF1641" s="192">
        <v>1.5E-5</v>
      </c>
      <c r="AG1641" s="192">
        <v>1.34E-5</v>
      </c>
      <c r="AH1641" s="157">
        <v>2.700811E-3</v>
      </c>
      <c r="AI1641" s="157">
        <v>6.1886000000000005E-4</v>
      </c>
      <c r="AJ1641" s="157">
        <v>0</v>
      </c>
      <c r="AK1641" s="157">
        <v>0</v>
      </c>
      <c r="AL1641" s="157">
        <v>0</v>
      </c>
      <c r="AM1641" s="157">
        <v>1.2413100000000001E-4</v>
      </c>
      <c r="AN1641" s="192">
        <v>4.9599999999999999E-5</v>
      </c>
      <c r="AO1641" s="157">
        <v>0</v>
      </c>
      <c r="AP1641" s="157">
        <v>0</v>
      </c>
      <c r="AQ1641" s="157">
        <v>2.3026000000000001E-4</v>
      </c>
      <c r="AR1641" s="157">
        <v>2.8021200000000001E-4</v>
      </c>
      <c r="AS1641" s="157">
        <v>2.7781569999999998E-3</v>
      </c>
      <c r="AT1641" s="157">
        <v>1.61206E-4</v>
      </c>
      <c r="AU1641" s="157">
        <v>0</v>
      </c>
      <c r="AV1641" s="157">
        <v>0</v>
      </c>
      <c r="AW1641" s="192">
        <v>3.4199999999999998E-5</v>
      </c>
      <c r="AX1641" s="157">
        <v>1.3234100000000001E-4</v>
      </c>
      <c r="AY1641" s="157">
        <v>0</v>
      </c>
      <c r="AZ1641" s="157">
        <v>5.3116800000000005E-4</v>
      </c>
      <c r="BA1641" s="157">
        <v>0</v>
      </c>
      <c r="BB1641" s="157">
        <v>0</v>
      </c>
      <c r="BC1641" s="157">
        <v>1.9259E-4</v>
      </c>
      <c r="BD1641" s="157">
        <v>5.9151899999999999E-4</v>
      </c>
      <c r="BE1641" s="157">
        <v>0</v>
      </c>
      <c r="BF1641" s="157">
        <v>0</v>
      </c>
      <c r="BG1641" s="157">
        <v>0</v>
      </c>
      <c r="BH1641" s="157">
        <v>0</v>
      </c>
      <c r="BI1641" s="157">
        <v>0</v>
      </c>
      <c r="BJ1641" s="157">
        <v>0</v>
      </c>
      <c r="BK1641" s="157">
        <v>1.7222099999999999E-4</v>
      </c>
      <c r="BL1641" s="192">
        <v>7.1500000000000003E-5</v>
      </c>
      <c r="BM1641" s="157">
        <v>0</v>
      </c>
      <c r="BN1641" s="192">
        <v>4.32E-5</v>
      </c>
      <c r="BO1641" s="192">
        <v>6.6699999999999995E-5</v>
      </c>
      <c r="BP1641" s="157">
        <v>0</v>
      </c>
      <c r="BQ1641" s="157">
        <v>2.9891800000000001E-4</v>
      </c>
      <c r="BR1641" s="157">
        <v>3.3827E-4</v>
      </c>
      <c r="BS1641" s="157">
        <v>0</v>
      </c>
      <c r="BT1641" s="157">
        <v>0</v>
      </c>
      <c r="BU1641" s="157">
        <v>0</v>
      </c>
      <c r="BV1641" s="157">
        <v>2.8515799999999998E-4</v>
      </c>
      <c r="BW1641" s="157">
        <v>0</v>
      </c>
      <c r="BX1641" s="157">
        <v>2.63606E-4</v>
      </c>
      <c r="BY1641" s="157">
        <v>2.51845E-4</v>
      </c>
      <c r="BZ1641" s="157">
        <v>4.6419499999999998E-4</v>
      </c>
      <c r="CA1641" s="157">
        <v>1.197318E-3</v>
      </c>
      <c r="CB1641" s="157">
        <v>4.35003E-4</v>
      </c>
      <c r="CC1641" s="157">
        <v>2.89824E-4</v>
      </c>
      <c r="CD1641" s="157">
        <v>2.0575720000000001E-3</v>
      </c>
      <c r="CE1641" s="157">
        <v>7.4710499999999997E-4</v>
      </c>
      <c r="CF1641" s="157">
        <v>9.13849E-4</v>
      </c>
      <c r="CG1641" s="157">
        <v>0</v>
      </c>
      <c r="CH1641" s="157">
        <v>0</v>
      </c>
      <c r="CI1641" s="192">
        <v>3.7700000000000002E-5</v>
      </c>
      <c r="CJ1641" s="157">
        <v>0</v>
      </c>
      <c r="CK1641" s="157">
        <v>0</v>
      </c>
      <c r="CL1641" s="192">
        <v>6.6500000000000004E-5</v>
      </c>
      <c r="CM1641" s="157">
        <v>0</v>
      </c>
      <c r="CN1641" s="192">
        <v>1.3200000000000001E-5</v>
      </c>
      <c r="CO1641" s="157">
        <v>0</v>
      </c>
      <c r="CP1641" s="192">
        <v>5.0000000000000002E-5</v>
      </c>
      <c r="CQ1641" s="157">
        <v>5.76784E-4</v>
      </c>
      <c r="CR1641" s="157">
        <v>4.54053E-4</v>
      </c>
      <c r="CS1641" s="157">
        <v>1.354999E-3</v>
      </c>
      <c r="CT1641" s="157">
        <v>1.808706E-3</v>
      </c>
      <c r="CU1641" s="157">
        <v>0</v>
      </c>
      <c r="CV1641" s="192">
        <v>2.9899999999999998E-5</v>
      </c>
      <c r="CW1641" s="157">
        <v>0</v>
      </c>
      <c r="CX1641" s="157">
        <v>0</v>
      </c>
      <c r="CY1641" s="157">
        <v>1.9335899999999999E-4</v>
      </c>
      <c r="CZ1641" s="157">
        <v>0</v>
      </c>
      <c r="DA1641" s="157">
        <v>0</v>
      </c>
      <c r="DB1641" s="157">
        <v>0</v>
      </c>
      <c r="DC1641" s="157">
        <v>0</v>
      </c>
      <c r="DD1641" s="157">
        <v>3.9124199999999998E-4</v>
      </c>
      <c r="DE1641" s="157">
        <v>0</v>
      </c>
      <c r="DF1641" s="157">
        <v>0</v>
      </c>
      <c r="DG1641" s="157">
        <v>0</v>
      </c>
      <c r="DH1641" s="192">
        <v>6.7500000000000001E-5</v>
      </c>
      <c r="DI1641" s="192">
        <v>6.05E-5</v>
      </c>
      <c r="DJ1641" s="157">
        <v>0</v>
      </c>
      <c r="DK1641" s="157">
        <v>0</v>
      </c>
      <c r="DL1641" s="157">
        <v>0</v>
      </c>
      <c r="DM1641" s="157">
        <v>0</v>
      </c>
      <c r="DN1641" s="157">
        <v>1.9843899999999999E-4</v>
      </c>
      <c r="DO1641" s="192">
        <v>6.9200000000000002E-5</v>
      </c>
      <c r="DP1641" s="157">
        <v>0</v>
      </c>
      <c r="DQ1641" s="157">
        <v>0</v>
      </c>
      <c r="DR1641" s="157">
        <v>0</v>
      </c>
      <c r="DS1641" s="157">
        <v>0</v>
      </c>
      <c r="DT1641" s="157">
        <v>3.8109800000000002E-4</v>
      </c>
      <c r="DU1641" s="157">
        <v>2.05482E-4</v>
      </c>
      <c r="DV1641" s="157">
        <v>2.02375E-4</v>
      </c>
      <c r="DW1641" s="192">
        <v>3.4799999999999999E-5</v>
      </c>
      <c r="DX1641" s="157">
        <v>5.4392199999999996E-4</v>
      </c>
      <c r="DY1641" s="157">
        <v>0</v>
      </c>
      <c r="DZ1641" s="157">
        <v>0</v>
      </c>
      <c r="EA1641" s="157">
        <v>1.3708599999999999E-4</v>
      </c>
      <c r="EB1641" s="157">
        <v>9.5060399999999997E-4</v>
      </c>
      <c r="EC1641" s="157">
        <v>0</v>
      </c>
      <c r="ED1641" s="157">
        <v>0</v>
      </c>
      <c r="EE1641" s="157">
        <v>0</v>
      </c>
      <c r="EF1641" s="157">
        <v>0</v>
      </c>
      <c r="EG1641" s="157">
        <v>0</v>
      </c>
      <c r="EH1641" s="157">
        <v>1.58844E-4</v>
      </c>
      <c r="EI1641" s="157">
        <v>0</v>
      </c>
      <c r="EJ1641" s="157">
        <v>0</v>
      </c>
      <c r="EK1641" s="192">
        <v>7.3700000000000002E-5</v>
      </c>
      <c r="EL1641" s="157">
        <v>0</v>
      </c>
      <c r="EM1641" s="157">
        <v>4.8824799999999999E-4</v>
      </c>
      <c r="EN1641" s="157">
        <v>3.9885099999999998E-4</v>
      </c>
      <c r="EO1641" s="157">
        <v>0</v>
      </c>
      <c r="EP1641" s="192">
        <v>1.77E-5</v>
      </c>
      <c r="EQ1641" s="157">
        <v>1.7796000000000001E-4</v>
      </c>
      <c r="ER1641" s="157">
        <v>7.44263E-4</v>
      </c>
      <c r="ES1641" s="192">
        <v>4.57E-5</v>
      </c>
      <c r="ET1641" s="157">
        <v>4.0927200000000002E-4</v>
      </c>
      <c r="EU1641" s="157">
        <v>0</v>
      </c>
      <c r="EV1641" s="192">
        <v>8.1299999999999997E-5</v>
      </c>
      <c r="EW1641" s="192">
        <v>1.8199999999999999E-5</v>
      </c>
      <c r="EX1641" s="157">
        <v>1.45363E-4</v>
      </c>
      <c r="EY1641" s="157">
        <v>0</v>
      </c>
      <c r="EZ1641" s="157">
        <v>0</v>
      </c>
      <c r="FA1641" s="157">
        <v>0</v>
      </c>
      <c r="FB1641" s="157">
        <v>0</v>
      </c>
      <c r="FC1641" s="157">
        <v>0</v>
      </c>
      <c r="FD1641" s="157">
        <v>6.0139799999999995E-4</v>
      </c>
      <c r="FE1641" s="157">
        <v>1.3468900000000001E-4</v>
      </c>
      <c r="FF1641" s="157">
        <v>2.0347299999999999E-4</v>
      </c>
      <c r="FG1641" s="157">
        <v>2.3889199999999999E-4</v>
      </c>
      <c r="FH1641" s="157">
        <v>0</v>
      </c>
      <c r="FI1641" s="157">
        <v>0</v>
      </c>
      <c r="FJ1641" s="157">
        <v>1.4920499999999999E-4</v>
      </c>
      <c r="FK1641" s="157">
        <v>7.8547299999999997E-4</v>
      </c>
      <c r="FL1641" s="157">
        <v>2.1190520000000002E-3</v>
      </c>
      <c r="FM1641" s="157">
        <v>2.5381779999999999E-3</v>
      </c>
      <c r="FN1641" s="157">
        <v>0</v>
      </c>
      <c r="FO1641" s="157">
        <v>0</v>
      </c>
      <c r="FP1641" s="157">
        <v>0</v>
      </c>
      <c r="FQ1641" s="157">
        <v>1.6763279999999999E-3</v>
      </c>
      <c r="FR1641" s="157">
        <v>0</v>
      </c>
      <c r="FS1641" s="157">
        <v>0</v>
      </c>
      <c r="FT1641" s="157">
        <v>0</v>
      </c>
      <c r="FU1641" s="157">
        <v>0</v>
      </c>
      <c r="FV1641" s="157">
        <v>0</v>
      </c>
      <c r="FW1641" s="157">
        <v>0</v>
      </c>
      <c r="FX1641" s="157">
        <v>8.7001000000000005E-4</v>
      </c>
      <c r="FY1641" s="157">
        <v>3.8014599999999999E-4</v>
      </c>
      <c r="FZ1641" s="157">
        <v>0</v>
      </c>
      <c r="GA1641" s="157">
        <v>0</v>
      </c>
      <c r="GB1641" s="157">
        <v>0</v>
      </c>
      <c r="GC1641" s="157">
        <v>0</v>
      </c>
      <c r="GD1641" s="157">
        <v>2.20824E-4</v>
      </c>
      <c r="GE1641" s="157">
        <v>4.9702899999999996E-4</v>
      </c>
      <c r="GF1641" s="157">
        <v>0</v>
      </c>
      <c r="GG1641" s="157">
        <v>0</v>
      </c>
      <c r="GH1641" s="157">
        <v>0</v>
      </c>
      <c r="GI1641" s="157">
        <v>3.0875299999999999E-4</v>
      </c>
      <c r="GJ1641" s="157">
        <v>1.6162899999999999E-4</v>
      </c>
      <c r="GK1641" s="157">
        <v>4.4362900000000002E-4</v>
      </c>
      <c r="GL1641" s="157">
        <v>0</v>
      </c>
      <c r="GM1641" s="157">
        <v>1.9197499999999999E-4</v>
      </c>
      <c r="GN1641" s="157">
        <v>4.8422200000000003E-4</v>
      </c>
      <c r="GO1641" s="157">
        <v>1.5982099999999999E-4</v>
      </c>
      <c r="GP1641" s="157">
        <v>0</v>
      </c>
      <c r="GQ1641" s="157">
        <v>0</v>
      </c>
      <c r="GR1641" s="157">
        <v>0</v>
      </c>
      <c r="GS1641" s="157">
        <v>0</v>
      </c>
      <c r="GT1641" s="157">
        <v>0</v>
      </c>
      <c r="GU1641" s="157">
        <v>0</v>
      </c>
      <c r="GV1641" s="157">
        <v>0</v>
      </c>
      <c r="GW1641" s="157">
        <v>0</v>
      </c>
      <c r="GX1641" s="157">
        <v>0</v>
      </c>
      <c r="GY1641" s="157">
        <v>0</v>
      </c>
      <c r="GZ1641" s="157">
        <v>0</v>
      </c>
      <c r="HA1641" s="157">
        <v>0</v>
      </c>
    </row>
    <row r="1642" spans="1:209" x14ac:dyDescent="0.2">
      <c r="A1642" s="157" t="s">
        <v>5451</v>
      </c>
      <c r="B1642" s="157">
        <v>0</v>
      </c>
      <c r="C1642" s="157">
        <v>0</v>
      </c>
      <c r="D1642" s="157">
        <v>0</v>
      </c>
      <c r="E1642" s="157">
        <v>0</v>
      </c>
      <c r="F1642" s="157">
        <v>0</v>
      </c>
      <c r="G1642" s="157">
        <v>0</v>
      </c>
      <c r="H1642" s="157">
        <v>0</v>
      </c>
      <c r="I1642" s="157">
        <v>0</v>
      </c>
      <c r="J1642" s="157">
        <v>0</v>
      </c>
      <c r="K1642" s="157">
        <v>0</v>
      </c>
      <c r="L1642" s="157">
        <v>0</v>
      </c>
      <c r="M1642" s="157">
        <v>0</v>
      </c>
      <c r="N1642" s="192">
        <v>6.7600000000000003E-5</v>
      </c>
      <c r="O1642" s="192">
        <v>5.4999999999999999E-6</v>
      </c>
      <c r="P1642" s="157">
        <v>0</v>
      </c>
      <c r="Q1642" s="157">
        <v>0</v>
      </c>
      <c r="R1642" s="157">
        <v>0</v>
      </c>
      <c r="S1642" s="157">
        <v>0</v>
      </c>
      <c r="T1642" s="157">
        <v>0</v>
      </c>
      <c r="U1642" s="157">
        <v>0</v>
      </c>
      <c r="V1642" s="157">
        <v>1.01494E-4</v>
      </c>
      <c r="W1642" s="157">
        <v>0</v>
      </c>
      <c r="X1642" s="157">
        <v>0</v>
      </c>
      <c r="Y1642" s="157">
        <v>0</v>
      </c>
      <c r="Z1642" s="157">
        <v>0</v>
      </c>
      <c r="AA1642" s="157">
        <v>0</v>
      </c>
      <c r="AB1642" s="157">
        <v>0</v>
      </c>
      <c r="AC1642" s="157">
        <v>0</v>
      </c>
      <c r="AD1642" s="157">
        <v>0</v>
      </c>
      <c r="AE1642" s="157">
        <v>0</v>
      </c>
      <c r="AF1642" s="192">
        <v>1.5E-5</v>
      </c>
      <c r="AG1642" s="157">
        <v>0</v>
      </c>
      <c r="AH1642" s="157">
        <v>0</v>
      </c>
      <c r="AI1642" s="157">
        <v>0</v>
      </c>
      <c r="AJ1642" s="157">
        <v>0</v>
      </c>
      <c r="AK1642" s="157">
        <v>0</v>
      </c>
      <c r="AL1642" s="157">
        <v>0</v>
      </c>
      <c r="AM1642" s="157">
        <v>0</v>
      </c>
      <c r="AN1642" s="157">
        <v>0</v>
      </c>
      <c r="AO1642" s="157">
        <v>0</v>
      </c>
      <c r="AP1642" s="157">
        <v>0</v>
      </c>
      <c r="AQ1642" s="157">
        <v>0</v>
      </c>
      <c r="AR1642" s="157">
        <v>0</v>
      </c>
      <c r="AS1642" s="157">
        <v>0</v>
      </c>
      <c r="AT1642" s="192">
        <v>1.0699999999999999E-5</v>
      </c>
      <c r="AU1642" s="157">
        <v>0</v>
      </c>
      <c r="AV1642" s="157">
        <v>0</v>
      </c>
      <c r="AW1642" s="157">
        <v>0</v>
      </c>
      <c r="AX1642" s="192">
        <v>6.6199999999999996E-5</v>
      </c>
      <c r="AY1642" s="192">
        <v>5.3999999999999998E-5</v>
      </c>
      <c r="AZ1642" s="157">
        <v>0</v>
      </c>
      <c r="BA1642" s="157">
        <v>0</v>
      </c>
      <c r="BB1642" s="157">
        <v>0</v>
      </c>
      <c r="BC1642" s="157">
        <v>0</v>
      </c>
      <c r="BD1642" s="157">
        <v>0</v>
      </c>
      <c r="BE1642" s="157">
        <v>0</v>
      </c>
      <c r="BF1642" s="157">
        <v>0</v>
      </c>
      <c r="BG1642" s="157">
        <v>0</v>
      </c>
      <c r="BH1642" s="157">
        <v>0</v>
      </c>
      <c r="BI1642" s="157">
        <v>0</v>
      </c>
      <c r="BJ1642" s="192">
        <v>7.5099999999999996E-5</v>
      </c>
      <c r="BK1642" s="157">
        <v>0</v>
      </c>
      <c r="BL1642" s="157">
        <v>0</v>
      </c>
      <c r="BM1642" s="157">
        <v>0</v>
      </c>
      <c r="BN1642" s="157">
        <v>0</v>
      </c>
      <c r="BO1642" s="157">
        <v>0</v>
      </c>
      <c r="BP1642" s="157">
        <v>0</v>
      </c>
      <c r="BQ1642" s="157">
        <v>0</v>
      </c>
      <c r="BR1642" s="157">
        <v>0</v>
      </c>
      <c r="BS1642" s="157">
        <v>0</v>
      </c>
      <c r="BT1642" s="157">
        <v>0</v>
      </c>
      <c r="BU1642" s="157">
        <v>0</v>
      </c>
      <c r="BV1642" s="157">
        <v>1.4257899999999999E-4</v>
      </c>
      <c r="BW1642" s="157">
        <v>0</v>
      </c>
      <c r="BX1642" s="157">
        <v>1.67749E-4</v>
      </c>
      <c r="BY1642" s="157">
        <v>0</v>
      </c>
      <c r="BZ1642" s="157">
        <v>0</v>
      </c>
      <c r="CA1642" s="157">
        <v>0</v>
      </c>
      <c r="CB1642" s="157">
        <v>0</v>
      </c>
      <c r="CC1642" s="157">
        <v>0</v>
      </c>
      <c r="CD1642" s="157">
        <v>0</v>
      </c>
      <c r="CE1642" s="157">
        <v>0</v>
      </c>
      <c r="CF1642" s="157">
        <v>0</v>
      </c>
      <c r="CG1642" s="157">
        <v>1.3879300000000001E-4</v>
      </c>
      <c r="CH1642" s="157">
        <v>0</v>
      </c>
      <c r="CI1642" s="157">
        <v>0</v>
      </c>
      <c r="CJ1642" s="157">
        <v>0</v>
      </c>
      <c r="CK1642" s="157">
        <v>0</v>
      </c>
      <c r="CL1642" s="157">
        <v>0</v>
      </c>
      <c r="CM1642" s="157">
        <v>0</v>
      </c>
      <c r="CN1642" s="157">
        <v>0</v>
      </c>
      <c r="CO1642" s="157">
        <v>0</v>
      </c>
      <c r="CP1642" s="157">
        <v>0</v>
      </c>
      <c r="CQ1642" s="157">
        <v>0</v>
      </c>
      <c r="CR1642" s="157">
        <v>0</v>
      </c>
      <c r="CS1642" s="157">
        <v>0</v>
      </c>
      <c r="CT1642" s="157">
        <v>0</v>
      </c>
      <c r="CU1642" s="157">
        <v>0</v>
      </c>
      <c r="CV1642" s="157">
        <v>0</v>
      </c>
      <c r="CW1642" s="157">
        <v>0</v>
      </c>
      <c r="CX1642" s="157">
        <v>0</v>
      </c>
      <c r="CY1642" s="157">
        <v>0</v>
      </c>
      <c r="CZ1642" s="157">
        <v>0</v>
      </c>
      <c r="DA1642" s="157">
        <v>0</v>
      </c>
      <c r="DB1642" s="157">
        <v>0</v>
      </c>
      <c r="DC1642" s="157">
        <v>0</v>
      </c>
      <c r="DD1642" s="157">
        <v>0</v>
      </c>
      <c r="DE1642" s="157">
        <v>0</v>
      </c>
      <c r="DF1642" s="157">
        <v>0</v>
      </c>
      <c r="DG1642" s="157">
        <v>0</v>
      </c>
      <c r="DH1642" s="157">
        <v>0</v>
      </c>
      <c r="DI1642" s="157">
        <v>0</v>
      </c>
      <c r="DJ1642" s="157">
        <v>0</v>
      </c>
      <c r="DK1642" s="157">
        <v>0</v>
      </c>
      <c r="DL1642" s="157">
        <v>0</v>
      </c>
      <c r="DM1642" s="157">
        <v>0</v>
      </c>
      <c r="DN1642" s="157">
        <v>0</v>
      </c>
      <c r="DO1642" s="157">
        <v>0</v>
      </c>
      <c r="DP1642" s="157">
        <v>0</v>
      </c>
      <c r="DQ1642" s="157">
        <v>0</v>
      </c>
      <c r="DR1642" s="157">
        <v>0</v>
      </c>
      <c r="DS1642" s="157">
        <v>0</v>
      </c>
      <c r="DT1642" s="157">
        <v>0</v>
      </c>
      <c r="DU1642" s="157">
        <v>0</v>
      </c>
      <c r="DV1642" s="157">
        <v>0</v>
      </c>
      <c r="DW1642" s="157">
        <v>0</v>
      </c>
      <c r="DX1642" s="157">
        <v>0</v>
      </c>
      <c r="DY1642" s="157">
        <v>0</v>
      </c>
      <c r="DZ1642" s="157">
        <v>0</v>
      </c>
      <c r="EA1642" s="157">
        <v>0</v>
      </c>
      <c r="EB1642" s="157">
        <v>0</v>
      </c>
      <c r="EC1642" s="192">
        <v>1.8300000000000001E-5</v>
      </c>
      <c r="ED1642" s="157">
        <v>0</v>
      </c>
      <c r="EE1642" s="157">
        <v>0</v>
      </c>
      <c r="EF1642" s="157">
        <v>0</v>
      </c>
      <c r="EG1642" s="157">
        <v>0</v>
      </c>
      <c r="EH1642" s="157">
        <v>0</v>
      </c>
      <c r="EI1642" s="157">
        <v>0</v>
      </c>
      <c r="EJ1642" s="157">
        <v>0</v>
      </c>
      <c r="EK1642" s="157">
        <v>0</v>
      </c>
      <c r="EL1642" s="157">
        <v>0</v>
      </c>
      <c r="EM1642" s="157">
        <v>0</v>
      </c>
      <c r="EN1642" s="157">
        <v>0</v>
      </c>
      <c r="EO1642" s="157">
        <v>0</v>
      </c>
      <c r="EP1642" s="157">
        <v>0</v>
      </c>
      <c r="EQ1642" s="157">
        <v>0</v>
      </c>
      <c r="ER1642" s="157">
        <v>0</v>
      </c>
      <c r="ES1642" s="157">
        <v>0</v>
      </c>
      <c r="ET1642" s="157">
        <v>0</v>
      </c>
      <c r="EU1642" s="157">
        <v>0</v>
      </c>
      <c r="EV1642" s="157">
        <v>0</v>
      </c>
      <c r="EW1642" s="157">
        <v>0</v>
      </c>
      <c r="EX1642" s="157">
        <v>0</v>
      </c>
      <c r="EY1642" s="157">
        <v>0</v>
      </c>
      <c r="EZ1642" s="157">
        <v>0</v>
      </c>
      <c r="FA1642" s="157">
        <v>0</v>
      </c>
      <c r="FB1642" s="157">
        <v>0</v>
      </c>
      <c r="FC1642" s="157">
        <v>0</v>
      </c>
      <c r="FD1642" s="157">
        <v>0</v>
      </c>
      <c r="FE1642" s="157">
        <v>0</v>
      </c>
      <c r="FF1642" s="157">
        <v>0</v>
      </c>
      <c r="FG1642" s="157">
        <v>0</v>
      </c>
      <c r="FH1642" s="157">
        <v>0</v>
      </c>
      <c r="FI1642" s="157">
        <v>0</v>
      </c>
      <c r="FJ1642" s="157">
        <v>0</v>
      </c>
      <c r="FK1642" s="157">
        <v>0</v>
      </c>
      <c r="FL1642" s="157">
        <v>0</v>
      </c>
      <c r="FM1642" s="192">
        <v>4.2299999999999998E-5</v>
      </c>
      <c r="FN1642" s="157">
        <v>0</v>
      </c>
      <c r="FO1642" s="157">
        <v>0</v>
      </c>
      <c r="FP1642" s="157">
        <v>0</v>
      </c>
      <c r="FQ1642" s="157">
        <v>0</v>
      </c>
      <c r="FR1642" s="157">
        <v>0</v>
      </c>
      <c r="FS1642" s="157">
        <v>0</v>
      </c>
      <c r="FT1642" s="157">
        <v>0</v>
      </c>
      <c r="FU1642" s="157">
        <v>0</v>
      </c>
      <c r="FV1642" s="157">
        <v>0</v>
      </c>
      <c r="FW1642" s="157">
        <v>0</v>
      </c>
      <c r="FX1642" s="157">
        <v>0</v>
      </c>
      <c r="FY1642" s="157">
        <v>0</v>
      </c>
      <c r="FZ1642" s="157">
        <v>0</v>
      </c>
      <c r="GA1642" s="157">
        <v>0</v>
      </c>
      <c r="GB1642" s="157">
        <v>0</v>
      </c>
      <c r="GC1642" s="157">
        <v>0</v>
      </c>
      <c r="GD1642" s="157">
        <v>0</v>
      </c>
      <c r="GE1642" s="157">
        <v>0</v>
      </c>
      <c r="GF1642" s="157">
        <v>0</v>
      </c>
      <c r="GG1642" s="157">
        <v>0</v>
      </c>
      <c r="GH1642" s="157">
        <v>0</v>
      </c>
      <c r="GI1642" s="157">
        <v>0</v>
      </c>
      <c r="GJ1642" s="157">
        <v>0</v>
      </c>
      <c r="GK1642" s="157">
        <v>0</v>
      </c>
      <c r="GL1642" s="157">
        <v>0</v>
      </c>
      <c r="GM1642" s="157">
        <v>0</v>
      </c>
      <c r="GN1642" s="157">
        <v>0</v>
      </c>
      <c r="GO1642" s="157">
        <v>0</v>
      </c>
      <c r="GP1642" s="157">
        <v>0</v>
      </c>
      <c r="GQ1642" s="157">
        <v>0</v>
      </c>
      <c r="GR1642" s="157">
        <v>0</v>
      </c>
      <c r="GS1642" s="157">
        <v>0</v>
      </c>
      <c r="GT1642" s="157">
        <v>0</v>
      </c>
      <c r="GU1642" s="157">
        <v>0</v>
      </c>
      <c r="GV1642" s="157">
        <v>0</v>
      </c>
      <c r="GW1642" s="157">
        <v>0</v>
      </c>
      <c r="GX1642" s="157">
        <v>0</v>
      </c>
      <c r="GY1642" s="157">
        <v>0</v>
      </c>
      <c r="GZ1642" s="157">
        <v>0</v>
      </c>
      <c r="HA1642" s="157">
        <v>0</v>
      </c>
    </row>
    <row r="1643" spans="1:209" x14ac:dyDescent="0.2">
      <c r="A1643" s="157" t="s">
        <v>5452</v>
      </c>
      <c r="B1643" s="157">
        <v>0</v>
      </c>
      <c r="C1643" s="157">
        <v>0</v>
      </c>
      <c r="D1643" s="157">
        <v>0</v>
      </c>
      <c r="E1643" s="157">
        <v>0</v>
      </c>
      <c r="F1643" s="157">
        <v>0</v>
      </c>
      <c r="G1643" s="157">
        <v>0</v>
      </c>
      <c r="H1643" s="157">
        <v>0</v>
      </c>
      <c r="I1643" s="157">
        <v>0</v>
      </c>
      <c r="J1643" s="157">
        <v>0</v>
      </c>
      <c r="K1643" s="157">
        <v>0</v>
      </c>
      <c r="L1643" s="157">
        <v>0</v>
      </c>
      <c r="M1643" s="192">
        <v>2.65E-5</v>
      </c>
      <c r="N1643" s="157">
        <v>0</v>
      </c>
      <c r="O1643" s="157">
        <v>0</v>
      </c>
      <c r="P1643" s="157">
        <v>0</v>
      </c>
      <c r="Q1643" s="157">
        <v>0</v>
      </c>
      <c r="R1643" s="157">
        <v>0</v>
      </c>
      <c r="S1643" s="157">
        <v>0</v>
      </c>
      <c r="T1643" s="157">
        <v>0</v>
      </c>
      <c r="U1643" s="157">
        <v>0</v>
      </c>
      <c r="V1643" s="192">
        <v>2.0299999999999999E-5</v>
      </c>
      <c r="W1643" s="157">
        <v>0</v>
      </c>
      <c r="X1643" s="157">
        <v>0</v>
      </c>
      <c r="Y1643" s="157">
        <v>0</v>
      </c>
      <c r="Z1643" s="157">
        <v>0</v>
      </c>
      <c r="AA1643" s="157">
        <v>0</v>
      </c>
      <c r="AB1643" s="157">
        <v>0</v>
      </c>
      <c r="AC1643" s="157">
        <v>0</v>
      </c>
      <c r="AD1643" s="157">
        <v>0</v>
      </c>
      <c r="AE1643" s="157">
        <v>0</v>
      </c>
      <c r="AF1643" s="157">
        <v>0</v>
      </c>
      <c r="AG1643" s="192">
        <v>1.34E-5</v>
      </c>
      <c r="AH1643" s="157">
        <v>0</v>
      </c>
      <c r="AI1643" s="157">
        <v>0</v>
      </c>
      <c r="AJ1643" s="192">
        <v>3.5500000000000002E-5</v>
      </c>
      <c r="AK1643" s="157">
        <v>0</v>
      </c>
      <c r="AL1643" s="157">
        <v>0</v>
      </c>
      <c r="AM1643" s="157">
        <v>0</v>
      </c>
      <c r="AN1643" s="157">
        <v>0</v>
      </c>
      <c r="AO1643" s="157">
        <v>0</v>
      </c>
      <c r="AP1643" s="157">
        <v>0</v>
      </c>
      <c r="AQ1643" s="157">
        <v>0</v>
      </c>
      <c r="AR1643" s="157">
        <v>0</v>
      </c>
      <c r="AS1643" s="157">
        <v>0</v>
      </c>
      <c r="AT1643" s="157">
        <v>0</v>
      </c>
      <c r="AU1643" s="157">
        <v>0</v>
      </c>
      <c r="AV1643" s="157">
        <v>0</v>
      </c>
      <c r="AW1643" s="157">
        <v>0</v>
      </c>
      <c r="AX1643" s="157">
        <v>0</v>
      </c>
      <c r="AY1643" s="157">
        <v>1.6213100000000001E-4</v>
      </c>
      <c r="AZ1643" s="157">
        <v>0</v>
      </c>
      <c r="BA1643" s="157">
        <v>0</v>
      </c>
      <c r="BB1643" s="157">
        <v>0</v>
      </c>
      <c r="BC1643" s="157">
        <v>0</v>
      </c>
      <c r="BD1643" s="157">
        <v>0</v>
      </c>
      <c r="BE1643" s="157">
        <v>0</v>
      </c>
      <c r="BF1643" s="157">
        <v>0</v>
      </c>
      <c r="BG1643" s="157">
        <v>0</v>
      </c>
      <c r="BH1643" s="157">
        <v>0</v>
      </c>
      <c r="BI1643" s="157">
        <v>0</v>
      </c>
      <c r="BJ1643" s="192">
        <v>3.7499999999999997E-5</v>
      </c>
      <c r="BK1643" s="157">
        <v>0</v>
      </c>
      <c r="BL1643" s="157">
        <v>0</v>
      </c>
      <c r="BM1643" s="157">
        <v>0</v>
      </c>
      <c r="BN1643" s="157">
        <v>0</v>
      </c>
      <c r="BO1643" s="157">
        <v>0</v>
      </c>
      <c r="BP1643" s="157">
        <v>0</v>
      </c>
      <c r="BQ1643" s="157">
        <v>0</v>
      </c>
      <c r="BR1643" s="157">
        <v>0</v>
      </c>
      <c r="BS1643" s="157">
        <v>0</v>
      </c>
      <c r="BT1643" s="157">
        <v>0</v>
      </c>
      <c r="BU1643" s="157">
        <v>0</v>
      </c>
      <c r="BV1643" s="157">
        <v>0</v>
      </c>
      <c r="BW1643" s="192">
        <v>2.3900000000000002E-5</v>
      </c>
      <c r="BX1643" s="157">
        <v>0</v>
      </c>
      <c r="BY1643" s="157">
        <v>0</v>
      </c>
      <c r="BZ1643" s="157">
        <v>0</v>
      </c>
      <c r="CA1643" s="157">
        <v>0</v>
      </c>
      <c r="CB1643" s="157">
        <v>0</v>
      </c>
      <c r="CC1643" s="157">
        <v>0</v>
      </c>
      <c r="CD1643" s="157">
        <v>0</v>
      </c>
      <c r="CE1643" s="157">
        <v>0</v>
      </c>
      <c r="CF1643" s="157">
        <v>0</v>
      </c>
      <c r="CG1643" s="157">
        <v>1.3879300000000001E-4</v>
      </c>
      <c r="CH1643" s="157">
        <v>1.5966799999999999E-4</v>
      </c>
      <c r="CI1643" s="157">
        <v>0</v>
      </c>
      <c r="CJ1643" s="157">
        <v>0</v>
      </c>
      <c r="CK1643" s="157">
        <v>0</v>
      </c>
      <c r="CL1643" s="157">
        <v>0</v>
      </c>
      <c r="CM1643" s="157">
        <v>0</v>
      </c>
      <c r="CN1643" s="157">
        <v>0</v>
      </c>
      <c r="CO1643" s="157">
        <v>0</v>
      </c>
      <c r="CP1643" s="157">
        <v>0</v>
      </c>
      <c r="CQ1643" s="157">
        <v>0</v>
      </c>
      <c r="CR1643" s="157">
        <v>0</v>
      </c>
      <c r="CS1643" s="157">
        <v>0</v>
      </c>
      <c r="CT1643" s="157">
        <v>0</v>
      </c>
      <c r="CU1643" s="157">
        <v>0</v>
      </c>
      <c r="CV1643" s="157">
        <v>0</v>
      </c>
      <c r="CW1643" s="157">
        <v>0</v>
      </c>
      <c r="CX1643" s="157">
        <v>0</v>
      </c>
      <c r="CY1643" s="157">
        <v>0</v>
      </c>
      <c r="CZ1643" s="157">
        <v>0</v>
      </c>
      <c r="DA1643" s="157">
        <v>0</v>
      </c>
      <c r="DB1643" s="157">
        <v>0</v>
      </c>
      <c r="DC1643" s="157">
        <v>0</v>
      </c>
      <c r="DD1643" s="157">
        <v>0</v>
      </c>
      <c r="DE1643" s="192">
        <v>2.65E-5</v>
      </c>
      <c r="DF1643" s="157">
        <v>0</v>
      </c>
      <c r="DG1643" s="157">
        <v>0</v>
      </c>
      <c r="DH1643" s="157">
        <v>0</v>
      </c>
      <c r="DI1643" s="157">
        <v>0</v>
      </c>
      <c r="DJ1643" s="157">
        <v>0</v>
      </c>
      <c r="DK1643" s="157">
        <v>0</v>
      </c>
      <c r="DL1643" s="192">
        <v>3.0000000000000001E-5</v>
      </c>
      <c r="DM1643" s="157">
        <v>0</v>
      </c>
      <c r="DN1643" s="157">
        <v>0</v>
      </c>
      <c r="DO1643" s="157">
        <v>0</v>
      </c>
      <c r="DP1643" s="157">
        <v>0</v>
      </c>
      <c r="DQ1643" s="192">
        <v>5.2599999999999998E-5</v>
      </c>
      <c r="DR1643" s="157">
        <v>0</v>
      </c>
      <c r="DS1643" s="157">
        <v>0</v>
      </c>
      <c r="DT1643" s="157">
        <v>0</v>
      </c>
      <c r="DU1643" s="157">
        <v>0</v>
      </c>
      <c r="DV1643" s="157">
        <v>0</v>
      </c>
      <c r="DW1643" s="157">
        <v>0</v>
      </c>
      <c r="DX1643" s="157">
        <v>0</v>
      </c>
      <c r="DY1643" s="157">
        <v>0</v>
      </c>
      <c r="DZ1643" s="157">
        <v>0</v>
      </c>
      <c r="EA1643" s="157">
        <v>0</v>
      </c>
      <c r="EB1643" s="157">
        <v>0</v>
      </c>
      <c r="EC1643" s="157">
        <v>0</v>
      </c>
      <c r="ED1643" s="157">
        <v>0</v>
      </c>
      <c r="EE1643" s="157">
        <v>0</v>
      </c>
      <c r="EF1643" s="157">
        <v>0</v>
      </c>
      <c r="EG1643" s="157">
        <v>0</v>
      </c>
      <c r="EH1643" s="157">
        <v>0</v>
      </c>
      <c r="EI1643" s="157">
        <v>0</v>
      </c>
      <c r="EJ1643" s="157">
        <v>0</v>
      </c>
      <c r="EK1643" s="157">
        <v>0</v>
      </c>
      <c r="EL1643" s="157">
        <v>0</v>
      </c>
      <c r="EM1643" s="157">
        <v>0</v>
      </c>
      <c r="EN1643" s="157">
        <v>0</v>
      </c>
      <c r="EO1643" s="157">
        <v>0</v>
      </c>
      <c r="EP1643" s="157">
        <v>0</v>
      </c>
      <c r="EQ1643" s="157">
        <v>0</v>
      </c>
      <c r="ER1643" s="157">
        <v>0</v>
      </c>
      <c r="ES1643" s="157">
        <v>0</v>
      </c>
      <c r="ET1643" s="157">
        <v>0</v>
      </c>
      <c r="EU1643" s="157">
        <v>0</v>
      </c>
      <c r="EV1643" s="157">
        <v>0</v>
      </c>
      <c r="EW1643" s="157">
        <v>0</v>
      </c>
      <c r="EX1643" s="157">
        <v>0</v>
      </c>
      <c r="EY1643" s="157">
        <v>0</v>
      </c>
      <c r="EZ1643" s="157">
        <v>0</v>
      </c>
      <c r="FA1643" s="157">
        <v>0</v>
      </c>
      <c r="FB1643" s="157">
        <v>0</v>
      </c>
      <c r="FC1643" s="157">
        <v>0</v>
      </c>
      <c r="FD1643" s="157">
        <v>0</v>
      </c>
      <c r="FE1643" s="157">
        <v>0</v>
      </c>
      <c r="FF1643" s="157">
        <v>0</v>
      </c>
      <c r="FG1643" s="157">
        <v>0</v>
      </c>
      <c r="FH1643" s="157">
        <v>0</v>
      </c>
      <c r="FI1643" s="157">
        <v>0</v>
      </c>
      <c r="FJ1643" s="157">
        <v>0</v>
      </c>
      <c r="FK1643" s="157">
        <v>0</v>
      </c>
      <c r="FL1643" s="157">
        <v>0</v>
      </c>
      <c r="FM1643" s="157">
        <v>0</v>
      </c>
      <c r="FN1643" s="157">
        <v>0</v>
      </c>
      <c r="FO1643" s="157">
        <v>0</v>
      </c>
      <c r="FP1643" s="157">
        <v>0</v>
      </c>
      <c r="FQ1643" s="157">
        <v>0</v>
      </c>
      <c r="FR1643" s="157">
        <v>0</v>
      </c>
      <c r="FS1643" s="157">
        <v>0</v>
      </c>
      <c r="FT1643" s="157">
        <v>0</v>
      </c>
      <c r="FU1643" s="157">
        <v>0</v>
      </c>
      <c r="FV1643" s="157">
        <v>0</v>
      </c>
      <c r="FW1643" s="157">
        <v>0</v>
      </c>
      <c r="FX1643" s="157">
        <v>0</v>
      </c>
      <c r="FY1643" s="157">
        <v>0</v>
      </c>
      <c r="FZ1643" s="157">
        <v>0</v>
      </c>
      <c r="GA1643" s="157">
        <v>0</v>
      </c>
      <c r="GB1643" s="157">
        <v>0</v>
      </c>
      <c r="GC1643" s="157">
        <v>0</v>
      </c>
      <c r="GD1643" s="157">
        <v>0</v>
      </c>
      <c r="GE1643" s="157">
        <v>0</v>
      </c>
      <c r="GF1643" s="157">
        <v>0</v>
      </c>
      <c r="GG1643" s="157">
        <v>0</v>
      </c>
      <c r="GH1643" s="157">
        <v>0</v>
      </c>
      <c r="GI1643" s="157">
        <v>0</v>
      </c>
      <c r="GJ1643" s="157">
        <v>0</v>
      </c>
      <c r="GK1643" s="157">
        <v>0</v>
      </c>
      <c r="GL1643" s="157">
        <v>0</v>
      </c>
      <c r="GM1643" s="157">
        <v>0</v>
      </c>
      <c r="GN1643" s="157">
        <v>0</v>
      </c>
      <c r="GO1643" s="157">
        <v>0</v>
      </c>
      <c r="GP1643" s="157">
        <v>0</v>
      </c>
      <c r="GQ1643" s="157">
        <v>0</v>
      </c>
      <c r="GR1643" s="157">
        <v>0</v>
      </c>
      <c r="GS1643" s="157">
        <v>0</v>
      </c>
      <c r="GT1643" s="157">
        <v>0</v>
      </c>
      <c r="GU1643" s="157">
        <v>0</v>
      </c>
      <c r="GV1643" s="157">
        <v>0</v>
      </c>
      <c r="GW1643" s="157">
        <v>0</v>
      </c>
      <c r="GX1643" s="157">
        <v>0</v>
      </c>
      <c r="GY1643" s="157">
        <v>0</v>
      </c>
      <c r="GZ1643" s="157">
        <v>0</v>
      </c>
      <c r="HA1643" s="157">
        <v>0</v>
      </c>
    </row>
    <row r="1644" spans="1:209" x14ac:dyDescent="0.2">
      <c r="A1644" s="157" t="s">
        <v>5453</v>
      </c>
      <c r="B1644" s="192">
        <v>5.9700000000000001E-5</v>
      </c>
      <c r="C1644" s="192">
        <v>1.15E-5</v>
      </c>
      <c r="D1644" s="192">
        <v>3.5800000000000003E-5</v>
      </c>
      <c r="E1644" s="192">
        <v>2.3300000000000001E-5</v>
      </c>
      <c r="F1644" s="192">
        <v>6.58E-5</v>
      </c>
      <c r="G1644" s="157">
        <v>2.8276098E-2</v>
      </c>
      <c r="H1644" s="157">
        <v>0</v>
      </c>
      <c r="I1644" s="157">
        <v>4.6263344999999997E-2</v>
      </c>
      <c r="J1644" s="157">
        <v>2.0181355000000002E-2</v>
      </c>
      <c r="K1644" s="157">
        <v>6.5105559999999998E-3</v>
      </c>
      <c r="L1644" s="192">
        <v>1.7099999999999999E-5</v>
      </c>
      <c r="M1644" s="192">
        <v>8.8200000000000003E-6</v>
      </c>
      <c r="N1644" s="157">
        <v>2.7009212000000001E-2</v>
      </c>
      <c r="O1644" s="157">
        <v>2.6055893E-2</v>
      </c>
      <c r="P1644" s="157">
        <v>4.5857029000000001E-2</v>
      </c>
      <c r="Q1644" s="157">
        <v>7.5853400000000005E-4</v>
      </c>
      <c r="R1644" s="157">
        <v>0</v>
      </c>
      <c r="S1644" s="157">
        <v>2.372678E-3</v>
      </c>
      <c r="T1644" s="157">
        <v>6.5948990000000004E-3</v>
      </c>
      <c r="U1644" s="157">
        <v>0</v>
      </c>
      <c r="V1644" s="157">
        <v>9.6825269999999998E-3</v>
      </c>
      <c r="W1644" s="157">
        <v>2.8910287999999999E-2</v>
      </c>
      <c r="X1644" s="157">
        <v>4.0766656999999998E-2</v>
      </c>
      <c r="Y1644" s="157">
        <v>0</v>
      </c>
      <c r="Z1644" s="157">
        <v>0</v>
      </c>
      <c r="AA1644" s="157">
        <v>0</v>
      </c>
      <c r="AB1644" s="157">
        <v>3.9117853000000001E-2</v>
      </c>
      <c r="AC1644" s="157">
        <v>1.4012198E-2</v>
      </c>
      <c r="AD1644" s="157">
        <v>0</v>
      </c>
      <c r="AE1644" s="192">
        <v>1.3900000000000001E-5</v>
      </c>
      <c r="AF1644" s="157">
        <v>7.9691477999999996E-2</v>
      </c>
      <c r="AG1644" s="192">
        <v>4.0099999999999999E-5</v>
      </c>
      <c r="AH1644" s="157">
        <v>0</v>
      </c>
      <c r="AI1644" s="157">
        <v>8.5866789999999998E-3</v>
      </c>
      <c r="AJ1644" s="157">
        <v>2.4860600000000001E-4</v>
      </c>
      <c r="AK1644" s="157">
        <v>3.3109806999999998E-2</v>
      </c>
      <c r="AL1644" s="192">
        <v>4.1600000000000002E-5</v>
      </c>
      <c r="AM1644" s="157">
        <v>4.4666500999999997E-2</v>
      </c>
      <c r="AN1644" s="157">
        <v>5.1754662E-2</v>
      </c>
      <c r="AO1644" s="157">
        <v>6.6435600999999997E-2</v>
      </c>
      <c r="AP1644" s="157">
        <v>3.8800952999999999E-2</v>
      </c>
      <c r="AQ1644" s="157">
        <v>5.7460437000000003E-2</v>
      </c>
      <c r="AR1644" s="157">
        <v>3.079784E-2</v>
      </c>
      <c r="AS1644" s="157">
        <v>0</v>
      </c>
      <c r="AT1644" s="192">
        <v>1.6099999999999998E-5</v>
      </c>
      <c r="AU1644" s="157">
        <v>2.0610100000000001E-4</v>
      </c>
      <c r="AV1644" s="157">
        <v>0</v>
      </c>
      <c r="AW1644" s="157">
        <v>0</v>
      </c>
      <c r="AX1644" s="157">
        <v>6.7162940000000003E-3</v>
      </c>
      <c r="AY1644" s="157">
        <v>1.5861864E-2</v>
      </c>
      <c r="AZ1644" s="157">
        <v>3.5664149999999999E-2</v>
      </c>
      <c r="BA1644" s="157">
        <v>3.8748675000000003E-2</v>
      </c>
      <c r="BB1644" s="157">
        <v>5.5900620999999998E-2</v>
      </c>
      <c r="BC1644" s="192">
        <v>7.2200000000000007E-5</v>
      </c>
      <c r="BD1644" s="157">
        <v>0</v>
      </c>
      <c r="BE1644" s="192">
        <v>6.1699999999999995E-5</v>
      </c>
      <c r="BF1644" s="192">
        <v>3.8099999999999998E-5</v>
      </c>
      <c r="BG1644" s="157">
        <v>9.2591349999999999E-3</v>
      </c>
      <c r="BH1644" s="157">
        <v>8.4755290000000007E-3</v>
      </c>
      <c r="BI1644" s="157">
        <v>5.8517559999999996E-3</v>
      </c>
      <c r="BJ1644" s="157">
        <v>2.4894395999999999E-2</v>
      </c>
      <c r="BK1644" s="157">
        <v>0</v>
      </c>
      <c r="BL1644" s="192">
        <v>3.5800000000000003E-5</v>
      </c>
      <c r="BM1644" s="157">
        <v>1.6835019999999999E-3</v>
      </c>
      <c r="BN1644" s="157">
        <v>7.8249970000000002E-3</v>
      </c>
      <c r="BO1644" s="192">
        <v>6.6699999999999995E-5</v>
      </c>
      <c r="BP1644" s="157">
        <v>6.4199900000000004E-3</v>
      </c>
      <c r="BQ1644" s="157">
        <v>5.9185749999999997E-3</v>
      </c>
      <c r="BR1644" s="157">
        <v>4.2283700000000002E-4</v>
      </c>
      <c r="BS1644" s="157">
        <v>9.4596130000000004E-3</v>
      </c>
      <c r="BT1644" s="157">
        <v>6.8318670000000001E-3</v>
      </c>
      <c r="BU1644" s="157">
        <v>9.6439839999999995E-3</v>
      </c>
      <c r="BV1644" s="157">
        <v>5.08531E-3</v>
      </c>
      <c r="BW1644" s="157">
        <v>3.3991489999999999E-2</v>
      </c>
      <c r="BX1644" s="192">
        <v>7.1899999999999999E-5</v>
      </c>
      <c r="BY1644" s="192">
        <v>5.0399999999999999E-5</v>
      </c>
      <c r="BZ1644" s="157">
        <v>1.9031999000000001E-2</v>
      </c>
      <c r="CA1644" s="192">
        <v>8.5499999999999995E-6</v>
      </c>
      <c r="CB1644" s="157">
        <v>7.3708890000000003E-3</v>
      </c>
      <c r="CC1644" s="192">
        <v>3.6199999999999999E-5</v>
      </c>
      <c r="CD1644" s="192">
        <v>4.0000000000000003E-5</v>
      </c>
      <c r="CE1644" s="157">
        <v>1.4257252999999999E-2</v>
      </c>
      <c r="CF1644" s="157">
        <v>1.6200050000000001E-2</v>
      </c>
      <c r="CG1644" s="157">
        <v>1.0964608000000001E-2</v>
      </c>
      <c r="CH1644" s="157">
        <v>1.5966799999999999E-4</v>
      </c>
      <c r="CI1644" s="157">
        <v>3.5948020999999997E-2</v>
      </c>
      <c r="CJ1644" s="157">
        <v>5.2963299999999995E-4</v>
      </c>
      <c r="CK1644" s="157">
        <v>4.4659670000000004E-3</v>
      </c>
      <c r="CL1644" s="157">
        <v>5.4193577E-2</v>
      </c>
      <c r="CM1644" s="157">
        <v>7.4623215000000007E-2</v>
      </c>
      <c r="CN1644" s="157">
        <v>3.3300218999999999E-2</v>
      </c>
      <c r="CO1644" s="157">
        <v>7.8397322000000005E-2</v>
      </c>
      <c r="CP1644" s="157">
        <v>3.4148293000000003E-2</v>
      </c>
      <c r="CQ1644" s="157">
        <v>4.5722182E-2</v>
      </c>
      <c r="CR1644" s="157">
        <v>5.3962489999999997E-3</v>
      </c>
      <c r="CS1644" s="157">
        <v>4.5444600000000002E-3</v>
      </c>
      <c r="CT1644" s="157">
        <v>1.0709440000000001E-3</v>
      </c>
      <c r="CU1644" s="157">
        <v>1.2279722999999999E-2</v>
      </c>
      <c r="CV1644" s="157">
        <v>2.5990319999999998E-3</v>
      </c>
      <c r="CW1644" s="192">
        <v>1.7799999999999999E-5</v>
      </c>
      <c r="CX1644" s="157">
        <v>1.5446609999999999E-3</v>
      </c>
      <c r="CY1644" s="157">
        <v>9.3917499999999999E-4</v>
      </c>
      <c r="CZ1644" s="192">
        <v>3.8099999999999998E-5</v>
      </c>
      <c r="DA1644" s="157">
        <v>3.9413040000000003E-2</v>
      </c>
      <c r="DB1644" s="157">
        <v>4.0715936000000001E-2</v>
      </c>
      <c r="DC1644" s="157">
        <v>4.9517239999999997E-2</v>
      </c>
      <c r="DD1644" s="157">
        <v>6.9219799999999999E-4</v>
      </c>
      <c r="DE1644" s="157">
        <v>3.140474E-2</v>
      </c>
      <c r="DF1644" s="192">
        <v>9.1899999999999998E-5</v>
      </c>
      <c r="DG1644" s="157">
        <v>3.2352940000000001E-3</v>
      </c>
      <c r="DH1644" s="157">
        <v>1.8361010000000001E-2</v>
      </c>
      <c r="DI1644" s="157">
        <v>1.1050838E-2</v>
      </c>
      <c r="DJ1644" s="157">
        <v>1.00573E-4</v>
      </c>
      <c r="DK1644" s="157">
        <v>1.0346585E-2</v>
      </c>
      <c r="DL1644" s="192">
        <v>6.0000000000000002E-5</v>
      </c>
      <c r="DM1644" s="157">
        <v>3.8907569999999999E-3</v>
      </c>
      <c r="DN1644" s="157">
        <v>4.5861449999999998E-3</v>
      </c>
      <c r="DO1644" s="157">
        <v>1.3832199999999999E-4</v>
      </c>
      <c r="DP1644" s="192">
        <v>1.49E-5</v>
      </c>
      <c r="DQ1644" s="192">
        <v>2.6299999999999999E-5</v>
      </c>
      <c r="DR1644" s="157">
        <v>1.3871323E-2</v>
      </c>
      <c r="DS1644" s="157">
        <v>2.2026429999999998E-3</v>
      </c>
      <c r="DT1644" s="157">
        <v>3.3875300000000001E-4</v>
      </c>
      <c r="DU1644" s="157">
        <v>2.1678379000000001E-2</v>
      </c>
      <c r="DV1644" s="157">
        <v>3.8586077000000003E-2</v>
      </c>
      <c r="DW1644" s="157">
        <v>0</v>
      </c>
      <c r="DX1644" s="157">
        <v>1.6372042E-2</v>
      </c>
      <c r="DY1644" s="157">
        <v>6.7082404999999998E-2</v>
      </c>
      <c r="DZ1644" s="157">
        <v>8.2236799999999997E-4</v>
      </c>
      <c r="EA1644" s="157">
        <v>5.6205450000000002E-3</v>
      </c>
      <c r="EB1644" s="157">
        <v>6.935887E-3</v>
      </c>
      <c r="EC1644" s="157">
        <v>1.0965500000000001E-4</v>
      </c>
      <c r="ED1644" s="157">
        <v>3.4020974000000002E-2</v>
      </c>
      <c r="EE1644" s="157">
        <v>5.3239599999999998E-4</v>
      </c>
      <c r="EF1644" s="157">
        <v>1.6498414999999999E-2</v>
      </c>
      <c r="EG1644" s="192">
        <v>3.0599999999999998E-5</v>
      </c>
      <c r="EH1644" s="157">
        <v>5.5595299999999998E-4</v>
      </c>
      <c r="EI1644" s="192">
        <v>3.4E-5</v>
      </c>
      <c r="EJ1644" s="157">
        <v>1.4367415E-2</v>
      </c>
      <c r="EK1644" s="157">
        <v>0</v>
      </c>
      <c r="EL1644" s="157">
        <v>1.2833468000000001E-2</v>
      </c>
      <c r="EM1644" s="157">
        <v>0</v>
      </c>
      <c r="EN1644" s="157">
        <v>0</v>
      </c>
      <c r="EO1644" s="157">
        <v>4.5844499999999998E-4</v>
      </c>
      <c r="EP1644" s="157">
        <v>1.7268473999999999E-2</v>
      </c>
      <c r="EQ1644" s="192">
        <v>8.8999999999999995E-6</v>
      </c>
      <c r="ER1644" s="192">
        <v>8.2700000000000004E-5</v>
      </c>
      <c r="ES1644" s="157">
        <v>0</v>
      </c>
      <c r="ET1644" s="192">
        <v>7.4400000000000006E-5</v>
      </c>
      <c r="EU1644" s="157">
        <v>5.5820200000000005E-4</v>
      </c>
      <c r="EV1644" s="192">
        <v>6.0999999999999999E-5</v>
      </c>
      <c r="EW1644" s="157">
        <v>7.9578979999999997E-3</v>
      </c>
      <c r="EX1644" s="157">
        <v>5.0876999999999997E-4</v>
      </c>
      <c r="EY1644" s="192">
        <v>5.1799999999999999E-5</v>
      </c>
      <c r="EZ1644" s="157">
        <v>4.2843006000000003E-2</v>
      </c>
      <c r="FA1644" s="157">
        <v>1.25971E-4</v>
      </c>
      <c r="FB1644" s="192">
        <v>2.6999999999999999E-5</v>
      </c>
      <c r="FC1644" s="192">
        <v>5.4200000000000003E-5</v>
      </c>
      <c r="FD1644" s="157">
        <v>1.5285539999999999E-3</v>
      </c>
      <c r="FE1644" s="192">
        <v>6.7299999999999996E-5</v>
      </c>
      <c r="FF1644" s="157">
        <v>0</v>
      </c>
      <c r="FG1644" s="157">
        <v>0</v>
      </c>
      <c r="FH1644" s="157">
        <v>3.0822500000000002E-4</v>
      </c>
      <c r="FI1644" s="157">
        <v>3.9982350000000002E-3</v>
      </c>
      <c r="FJ1644" s="157">
        <v>2.2112142000000001E-2</v>
      </c>
      <c r="FK1644" s="157">
        <v>1.38613E-4</v>
      </c>
      <c r="FL1644" s="157">
        <v>3.21069E-4</v>
      </c>
      <c r="FM1644" s="157">
        <v>1.6921199999999999E-4</v>
      </c>
      <c r="FN1644" s="157">
        <v>2.06622E-4</v>
      </c>
      <c r="FO1644" s="192">
        <v>9.0599999999999997E-6</v>
      </c>
      <c r="FP1644" s="157">
        <v>2.88113E-4</v>
      </c>
      <c r="FQ1644" s="157">
        <v>2.4126590000000002E-3</v>
      </c>
      <c r="FR1644" s="157">
        <v>1.7392800000000001E-4</v>
      </c>
      <c r="FS1644" s="192">
        <v>9.3999999999999994E-5</v>
      </c>
      <c r="FT1644" s="192">
        <v>6.5400000000000004E-5</v>
      </c>
      <c r="FU1644" s="157">
        <v>1.1804000000000001E-3</v>
      </c>
      <c r="FV1644" s="157">
        <v>2.6709843E-2</v>
      </c>
      <c r="FW1644" s="157">
        <v>0</v>
      </c>
      <c r="FX1644" s="192">
        <v>2.5599999999999999E-5</v>
      </c>
      <c r="FY1644" s="157">
        <v>0</v>
      </c>
      <c r="FZ1644" s="157">
        <v>4.7892289999999999E-3</v>
      </c>
      <c r="GA1644" s="157">
        <v>2.4504079999999998E-3</v>
      </c>
      <c r="GB1644" s="157">
        <v>1.4326650000000001E-3</v>
      </c>
      <c r="GC1644" s="157">
        <v>1.057122E-3</v>
      </c>
      <c r="GD1644" s="157">
        <v>7.3975930000000001E-3</v>
      </c>
      <c r="GE1644" s="157">
        <v>5.2865819999999997E-3</v>
      </c>
      <c r="GF1644" s="157">
        <v>0</v>
      </c>
      <c r="GG1644" s="192">
        <v>2.2200000000000001E-5</v>
      </c>
      <c r="GH1644" s="192">
        <v>4.6699999999999997E-5</v>
      </c>
      <c r="GI1644" s="157">
        <v>1.543766E-3</v>
      </c>
      <c r="GJ1644" s="157">
        <v>1.5112331999999999E-2</v>
      </c>
      <c r="GK1644" s="192">
        <v>5.9200000000000002E-5</v>
      </c>
      <c r="GL1644" s="157">
        <v>1.65415E-4</v>
      </c>
      <c r="GM1644" s="157">
        <v>2.3728163E-2</v>
      </c>
      <c r="GN1644" s="157">
        <v>0</v>
      </c>
      <c r="GO1644" s="157">
        <v>3.2923125999999997E-2</v>
      </c>
      <c r="GP1644" s="157">
        <v>2.3451422E-2</v>
      </c>
      <c r="GQ1644" s="192">
        <v>8.2299999999999995E-5</v>
      </c>
      <c r="GR1644" s="157">
        <v>0</v>
      </c>
      <c r="GS1644" s="157">
        <v>9.1357600000000004E-4</v>
      </c>
      <c r="GT1644" s="157">
        <v>0</v>
      </c>
      <c r="GU1644" s="157">
        <v>0</v>
      </c>
      <c r="GV1644" s="157">
        <v>0</v>
      </c>
      <c r="GW1644" s="157">
        <v>2.7777777999999999E-2</v>
      </c>
      <c r="GX1644" s="157">
        <v>1.3333332999999999E-2</v>
      </c>
      <c r="GY1644" s="157">
        <v>1.0752688E-2</v>
      </c>
      <c r="GZ1644" s="157">
        <v>0</v>
      </c>
      <c r="HA1644" s="157">
        <v>3.1914893999999999E-2</v>
      </c>
    </row>
    <row r="1645" spans="1:209" x14ac:dyDescent="0.2">
      <c r="A1645" s="157" t="s">
        <v>5454</v>
      </c>
      <c r="B1645" s="157">
        <v>0</v>
      </c>
      <c r="C1645" s="157">
        <v>0</v>
      </c>
      <c r="D1645" s="157">
        <v>0</v>
      </c>
      <c r="E1645" s="157">
        <v>0</v>
      </c>
      <c r="F1645" s="157">
        <v>0</v>
      </c>
      <c r="G1645" s="157">
        <v>0</v>
      </c>
      <c r="H1645" s="157">
        <v>0</v>
      </c>
      <c r="I1645" s="157">
        <v>0</v>
      </c>
      <c r="J1645" s="157">
        <v>0</v>
      </c>
      <c r="K1645" s="157">
        <v>0</v>
      </c>
      <c r="L1645" s="157">
        <v>0</v>
      </c>
      <c r="M1645" s="157">
        <v>0</v>
      </c>
      <c r="N1645" s="157">
        <v>0</v>
      </c>
      <c r="O1645" s="157">
        <v>0</v>
      </c>
      <c r="P1645" s="157">
        <v>0</v>
      </c>
      <c r="Q1645" s="157">
        <v>0</v>
      </c>
      <c r="R1645" s="157">
        <v>0</v>
      </c>
      <c r="S1645" s="157">
        <v>0</v>
      </c>
      <c r="T1645" s="192">
        <v>6.4700000000000001E-5</v>
      </c>
      <c r="U1645" s="157">
        <v>0</v>
      </c>
      <c r="V1645" s="157">
        <v>0</v>
      </c>
      <c r="W1645" s="157">
        <v>0</v>
      </c>
      <c r="X1645" s="157">
        <v>0</v>
      </c>
      <c r="Y1645" s="157">
        <v>0</v>
      </c>
      <c r="Z1645" s="157">
        <v>0</v>
      </c>
      <c r="AA1645" s="157">
        <v>0</v>
      </c>
      <c r="AB1645" s="157">
        <v>0</v>
      </c>
      <c r="AC1645" s="157">
        <v>0</v>
      </c>
      <c r="AD1645" s="157">
        <v>0</v>
      </c>
      <c r="AE1645" s="157">
        <v>0</v>
      </c>
      <c r="AF1645" s="157">
        <v>0</v>
      </c>
      <c r="AG1645" s="157">
        <v>0</v>
      </c>
      <c r="AH1645" s="192">
        <v>4.9100000000000001E-5</v>
      </c>
      <c r="AI1645" s="157">
        <v>0</v>
      </c>
      <c r="AJ1645" s="157">
        <v>0</v>
      </c>
      <c r="AK1645" s="157">
        <v>0</v>
      </c>
      <c r="AL1645" s="157">
        <v>0</v>
      </c>
      <c r="AM1645" s="157">
        <v>0</v>
      </c>
      <c r="AN1645" s="157">
        <v>0</v>
      </c>
      <c r="AO1645" s="157">
        <v>0</v>
      </c>
      <c r="AP1645" s="157">
        <v>0</v>
      </c>
      <c r="AQ1645" s="157">
        <v>0</v>
      </c>
      <c r="AR1645" s="157">
        <v>0</v>
      </c>
      <c r="AS1645" s="157">
        <v>0</v>
      </c>
      <c r="AT1645" s="157">
        <v>0</v>
      </c>
      <c r="AU1645" s="157">
        <v>0</v>
      </c>
      <c r="AV1645" s="157">
        <v>0</v>
      </c>
      <c r="AW1645" s="157">
        <v>0</v>
      </c>
      <c r="AX1645" s="157">
        <v>0</v>
      </c>
      <c r="AY1645" s="157">
        <v>0</v>
      </c>
      <c r="AZ1645" s="157">
        <v>0</v>
      </c>
      <c r="BA1645" s="157">
        <v>0</v>
      </c>
      <c r="BB1645" s="157">
        <v>0</v>
      </c>
      <c r="BC1645" s="157">
        <v>0</v>
      </c>
      <c r="BD1645" s="157">
        <v>0</v>
      </c>
      <c r="BE1645" s="157">
        <v>0</v>
      </c>
      <c r="BF1645" s="157">
        <v>0</v>
      </c>
      <c r="BG1645" s="157">
        <v>0</v>
      </c>
      <c r="BH1645" s="157">
        <v>0</v>
      </c>
      <c r="BI1645" s="157">
        <v>0</v>
      </c>
      <c r="BJ1645" s="157">
        <v>0</v>
      </c>
      <c r="BK1645" s="157">
        <v>0</v>
      </c>
      <c r="BL1645" s="157">
        <v>0</v>
      </c>
      <c r="BM1645" s="157">
        <v>0</v>
      </c>
      <c r="BN1645" s="157">
        <v>0</v>
      </c>
      <c r="BO1645" s="157">
        <v>0</v>
      </c>
      <c r="BP1645" s="157">
        <v>0</v>
      </c>
      <c r="BQ1645" s="157">
        <v>0</v>
      </c>
      <c r="BR1645" s="192">
        <v>1.06E-5</v>
      </c>
      <c r="BS1645" s="157">
        <v>0</v>
      </c>
      <c r="BT1645" s="157">
        <v>0</v>
      </c>
      <c r="BU1645" s="157">
        <v>0</v>
      </c>
      <c r="BV1645" s="157">
        <v>0</v>
      </c>
      <c r="BW1645" s="157">
        <v>0</v>
      </c>
      <c r="BX1645" s="157">
        <v>0</v>
      </c>
      <c r="BY1645" s="157">
        <v>0</v>
      </c>
      <c r="BZ1645" s="192">
        <v>3.0899999999999999E-5</v>
      </c>
      <c r="CA1645" s="192">
        <v>8.5499999999999995E-6</v>
      </c>
      <c r="CB1645" s="192">
        <v>4.8300000000000002E-5</v>
      </c>
      <c r="CC1645" s="192">
        <v>3.6199999999999999E-5</v>
      </c>
      <c r="CD1645" s="192">
        <v>9.9900000000000002E-5</v>
      </c>
      <c r="CE1645" s="157">
        <v>0</v>
      </c>
      <c r="CF1645" s="192">
        <v>8.3100000000000001E-5</v>
      </c>
      <c r="CG1645" s="157">
        <v>0</v>
      </c>
      <c r="CH1645" s="157">
        <v>0</v>
      </c>
      <c r="CI1645" s="157">
        <v>0</v>
      </c>
      <c r="CJ1645" s="157">
        <v>0</v>
      </c>
      <c r="CK1645" s="157">
        <v>0</v>
      </c>
      <c r="CL1645" s="157">
        <v>0</v>
      </c>
      <c r="CM1645" s="157">
        <v>0</v>
      </c>
      <c r="CN1645" s="157">
        <v>0</v>
      </c>
      <c r="CO1645" s="157">
        <v>0</v>
      </c>
      <c r="CP1645" s="157">
        <v>0</v>
      </c>
      <c r="CQ1645" s="157">
        <v>0</v>
      </c>
      <c r="CR1645" s="192">
        <v>1.7499999999999998E-5</v>
      </c>
      <c r="CS1645" s="192">
        <v>7.2999999999999999E-5</v>
      </c>
      <c r="CT1645" s="192">
        <v>2.3799999999999999E-5</v>
      </c>
      <c r="CU1645" s="157">
        <v>0</v>
      </c>
      <c r="CV1645" s="157">
        <v>0</v>
      </c>
      <c r="CW1645" s="157">
        <v>0</v>
      </c>
      <c r="CX1645" s="157">
        <v>0</v>
      </c>
      <c r="CY1645" s="157">
        <v>0</v>
      </c>
      <c r="CZ1645" s="157">
        <v>0</v>
      </c>
      <c r="DA1645" s="157">
        <v>0</v>
      </c>
      <c r="DB1645" s="157">
        <v>0</v>
      </c>
      <c r="DC1645" s="157">
        <v>0</v>
      </c>
      <c r="DD1645" s="157">
        <v>0</v>
      </c>
      <c r="DE1645" s="157">
        <v>0</v>
      </c>
      <c r="DF1645" s="157">
        <v>0</v>
      </c>
      <c r="DG1645" s="157">
        <v>0</v>
      </c>
      <c r="DH1645" s="157">
        <v>0</v>
      </c>
      <c r="DI1645" s="157">
        <v>0</v>
      </c>
      <c r="DJ1645" s="157">
        <v>0</v>
      </c>
      <c r="DK1645" s="157">
        <v>0</v>
      </c>
      <c r="DL1645" s="157">
        <v>0</v>
      </c>
      <c r="DM1645" s="157">
        <v>0</v>
      </c>
      <c r="DN1645" s="157">
        <v>0</v>
      </c>
      <c r="DO1645" s="157">
        <v>0</v>
      </c>
      <c r="DP1645" s="157">
        <v>0</v>
      </c>
      <c r="DQ1645" s="157">
        <v>0</v>
      </c>
      <c r="DR1645" s="157">
        <v>0</v>
      </c>
      <c r="DS1645" s="157">
        <v>0</v>
      </c>
      <c r="DT1645" s="157">
        <v>0</v>
      </c>
      <c r="DU1645" s="157">
        <v>0</v>
      </c>
      <c r="DV1645" s="157">
        <v>0</v>
      </c>
      <c r="DW1645" s="157">
        <v>0</v>
      </c>
      <c r="DX1645" s="192">
        <v>5.4400000000000001E-5</v>
      </c>
      <c r="DY1645" s="157">
        <v>2.83458E-4</v>
      </c>
      <c r="DZ1645" s="157">
        <v>3.7955500000000001E-4</v>
      </c>
      <c r="EA1645" s="157">
        <v>0</v>
      </c>
      <c r="EB1645" s="157">
        <v>1.4082999999999999E-4</v>
      </c>
      <c r="EC1645" s="157">
        <v>0</v>
      </c>
      <c r="ED1645" s="157">
        <v>0</v>
      </c>
      <c r="EE1645" s="157">
        <v>0</v>
      </c>
      <c r="EF1645" s="157">
        <v>2.9403099999999999E-4</v>
      </c>
      <c r="EG1645" s="157">
        <v>3.0583800000000001E-4</v>
      </c>
      <c r="EH1645" s="157">
        <v>0</v>
      </c>
      <c r="EI1645" s="157">
        <v>5.2076800000000001E-4</v>
      </c>
      <c r="EJ1645" s="157">
        <v>2.5905200000000001E-4</v>
      </c>
      <c r="EK1645" s="192">
        <v>7.3700000000000002E-5</v>
      </c>
      <c r="EL1645" s="157">
        <v>3.3683600000000003E-4</v>
      </c>
      <c r="EM1645" s="157">
        <v>0</v>
      </c>
      <c r="EN1645" s="157">
        <v>0</v>
      </c>
      <c r="EO1645" s="157">
        <v>0</v>
      </c>
      <c r="EP1645" s="157">
        <v>0</v>
      </c>
      <c r="EQ1645" s="157">
        <v>0</v>
      </c>
      <c r="ER1645" s="192">
        <v>2.0699999999999998E-5</v>
      </c>
      <c r="ES1645" s="157">
        <v>0</v>
      </c>
      <c r="ET1645" s="157">
        <v>0</v>
      </c>
      <c r="EU1645" s="157">
        <v>0</v>
      </c>
      <c r="EV1645" s="157">
        <v>0</v>
      </c>
      <c r="EW1645" s="157">
        <v>0</v>
      </c>
      <c r="EX1645" s="157">
        <v>0</v>
      </c>
      <c r="EY1645" s="157">
        <v>0</v>
      </c>
      <c r="EZ1645" s="157">
        <v>0</v>
      </c>
      <c r="FA1645" s="157">
        <v>0</v>
      </c>
      <c r="FB1645" s="157">
        <v>0</v>
      </c>
      <c r="FC1645" s="157">
        <v>0</v>
      </c>
      <c r="FD1645" s="157">
        <v>0</v>
      </c>
      <c r="FE1645" s="157">
        <v>0</v>
      </c>
      <c r="FF1645" s="157">
        <v>0</v>
      </c>
      <c r="FG1645" s="157">
        <v>0</v>
      </c>
      <c r="FH1645" s="157">
        <v>0</v>
      </c>
      <c r="FI1645" s="157">
        <v>0</v>
      </c>
      <c r="FJ1645" s="157">
        <v>0</v>
      </c>
      <c r="FK1645" s="157">
        <v>0</v>
      </c>
      <c r="FL1645" s="157">
        <v>1.6053399999999999E-4</v>
      </c>
      <c r="FM1645" s="192">
        <v>4.2299999999999998E-5</v>
      </c>
      <c r="FN1645" s="157">
        <v>0</v>
      </c>
      <c r="FO1645" s="157">
        <v>0</v>
      </c>
      <c r="FP1645" s="157">
        <v>0</v>
      </c>
      <c r="FQ1645" s="192">
        <v>6.2700000000000006E-5</v>
      </c>
      <c r="FR1645" s="157">
        <v>0</v>
      </c>
      <c r="FS1645" s="157">
        <v>0</v>
      </c>
      <c r="FT1645" s="157">
        <v>0</v>
      </c>
      <c r="FU1645" s="157">
        <v>0</v>
      </c>
      <c r="FV1645" s="157">
        <v>0</v>
      </c>
      <c r="FW1645" s="157">
        <v>0</v>
      </c>
      <c r="FX1645" s="157">
        <v>0</v>
      </c>
      <c r="FY1645" s="157">
        <v>0</v>
      </c>
      <c r="FZ1645" s="157">
        <v>0</v>
      </c>
      <c r="GA1645" s="157">
        <v>0</v>
      </c>
      <c r="GB1645" s="157">
        <v>0</v>
      </c>
      <c r="GC1645" s="157">
        <v>0</v>
      </c>
      <c r="GD1645" s="192">
        <v>3.68E-5</v>
      </c>
      <c r="GE1645" s="192">
        <v>6.7799999999999995E-5</v>
      </c>
      <c r="GF1645" s="157">
        <v>0</v>
      </c>
      <c r="GG1645" s="157">
        <v>0</v>
      </c>
      <c r="GH1645" s="157">
        <v>0</v>
      </c>
      <c r="GI1645" s="157">
        <v>0</v>
      </c>
      <c r="GJ1645" s="157">
        <v>0</v>
      </c>
      <c r="GK1645" s="157">
        <v>0</v>
      </c>
      <c r="GL1645" s="157">
        <v>0</v>
      </c>
      <c r="GM1645" s="192">
        <v>3.8399999999999998E-5</v>
      </c>
      <c r="GN1645" s="157">
        <v>0</v>
      </c>
      <c r="GO1645" s="157">
        <v>0</v>
      </c>
      <c r="GP1645" s="157">
        <v>0</v>
      </c>
      <c r="GQ1645" s="157">
        <v>0</v>
      </c>
      <c r="GR1645" s="157">
        <v>0</v>
      </c>
      <c r="GS1645" s="157">
        <v>1.8271509999999999E-3</v>
      </c>
      <c r="GT1645" s="157">
        <v>0</v>
      </c>
      <c r="GU1645" s="157">
        <v>0</v>
      </c>
      <c r="GV1645" s="157">
        <v>0</v>
      </c>
      <c r="GW1645" s="157">
        <v>0</v>
      </c>
      <c r="GX1645" s="157">
        <v>0</v>
      </c>
      <c r="GY1645" s="157">
        <v>0</v>
      </c>
      <c r="GZ1645" s="157">
        <v>0</v>
      </c>
      <c r="HA1645" s="157">
        <v>0</v>
      </c>
    </row>
    <row r="1646" spans="1:209" x14ac:dyDescent="0.2">
      <c r="A1646" s="157" t="s">
        <v>5455</v>
      </c>
      <c r="B1646" s="157">
        <v>0</v>
      </c>
      <c r="C1646" s="157">
        <v>0</v>
      </c>
      <c r="D1646" s="157">
        <v>0</v>
      </c>
      <c r="E1646" s="157">
        <v>0</v>
      </c>
      <c r="F1646" s="157">
        <v>0</v>
      </c>
      <c r="G1646" s="157">
        <v>0</v>
      </c>
      <c r="H1646" s="157">
        <v>0</v>
      </c>
      <c r="I1646" s="157">
        <v>0</v>
      </c>
      <c r="J1646" s="157">
        <v>0</v>
      </c>
      <c r="K1646" s="157">
        <v>1.6075400000000001E-4</v>
      </c>
      <c r="L1646" s="157">
        <v>0</v>
      </c>
      <c r="M1646" s="157">
        <v>0</v>
      </c>
      <c r="N1646" s="192">
        <v>1.6900000000000001E-5</v>
      </c>
      <c r="O1646" s="157">
        <v>0</v>
      </c>
      <c r="P1646" s="157">
        <v>0</v>
      </c>
      <c r="Q1646" s="157">
        <v>0</v>
      </c>
      <c r="R1646" s="157">
        <v>0</v>
      </c>
      <c r="S1646" s="157">
        <v>3.3553000000000001E-4</v>
      </c>
      <c r="T1646" s="157">
        <v>1.6164E-4</v>
      </c>
      <c r="U1646" s="192">
        <v>6.6199999999999996E-5</v>
      </c>
      <c r="V1646" s="157">
        <v>0</v>
      </c>
      <c r="W1646" s="157">
        <v>0</v>
      </c>
      <c r="X1646" s="157">
        <v>0</v>
      </c>
      <c r="Y1646" s="157">
        <v>0</v>
      </c>
      <c r="Z1646" s="157">
        <v>0</v>
      </c>
      <c r="AA1646" s="157">
        <v>0</v>
      </c>
      <c r="AB1646" s="157">
        <v>0</v>
      </c>
      <c r="AC1646" s="157">
        <v>0</v>
      </c>
      <c r="AD1646" s="157">
        <v>0</v>
      </c>
      <c r="AE1646" s="157">
        <v>0</v>
      </c>
      <c r="AF1646" s="157">
        <v>0</v>
      </c>
      <c r="AG1646" s="157">
        <v>0</v>
      </c>
      <c r="AH1646" s="157">
        <v>0</v>
      </c>
      <c r="AI1646" s="157">
        <v>0</v>
      </c>
      <c r="AJ1646" s="157">
        <v>0</v>
      </c>
      <c r="AK1646" s="157">
        <v>0</v>
      </c>
      <c r="AL1646" s="157">
        <v>0</v>
      </c>
      <c r="AM1646" s="157">
        <v>0</v>
      </c>
      <c r="AN1646" s="157">
        <v>0</v>
      </c>
      <c r="AO1646" s="157">
        <v>0</v>
      </c>
      <c r="AP1646" s="157">
        <v>0</v>
      </c>
      <c r="AQ1646" s="157">
        <v>0</v>
      </c>
      <c r="AR1646" s="157">
        <v>0</v>
      </c>
      <c r="AS1646" s="157">
        <v>0</v>
      </c>
      <c r="AT1646" s="192">
        <v>5.3700000000000003E-6</v>
      </c>
      <c r="AU1646" s="157">
        <v>0</v>
      </c>
      <c r="AV1646" s="157">
        <v>0</v>
      </c>
      <c r="AW1646" s="157">
        <v>0</v>
      </c>
      <c r="AX1646" s="157">
        <v>0</v>
      </c>
      <c r="AY1646" s="157">
        <v>1.6213100000000001E-4</v>
      </c>
      <c r="AZ1646" s="157">
        <v>0</v>
      </c>
      <c r="BA1646" s="157">
        <v>0</v>
      </c>
      <c r="BB1646" s="157">
        <v>0</v>
      </c>
      <c r="BC1646" s="157">
        <v>0</v>
      </c>
      <c r="BD1646" s="157">
        <v>0</v>
      </c>
      <c r="BE1646" s="157">
        <v>0</v>
      </c>
      <c r="BF1646" s="157">
        <v>0</v>
      </c>
      <c r="BG1646" s="157">
        <v>0</v>
      </c>
      <c r="BH1646" s="157">
        <v>0</v>
      </c>
      <c r="BI1646" s="157">
        <v>0</v>
      </c>
      <c r="BJ1646" s="192">
        <v>1.88E-5</v>
      </c>
      <c r="BK1646" s="157">
        <v>0</v>
      </c>
      <c r="BL1646" s="157">
        <v>0</v>
      </c>
      <c r="BM1646" s="157">
        <v>0</v>
      </c>
      <c r="BN1646" s="157">
        <v>0</v>
      </c>
      <c r="BO1646" s="192">
        <v>6.6699999999999995E-5</v>
      </c>
      <c r="BP1646" s="157">
        <v>0</v>
      </c>
      <c r="BQ1646" s="157">
        <v>0</v>
      </c>
      <c r="BR1646" s="157">
        <v>0</v>
      </c>
      <c r="BS1646" s="157">
        <v>0</v>
      </c>
      <c r="BT1646" s="157">
        <v>0</v>
      </c>
      <c r="BU1646" s="157">
        <v>0</v>
      </c>
      <c r="BV1646" s="192">
        <v>4.7500000000000003E-5</v>
      </c>
      <c r="BW1646" s="157">
        <v>0</v>
      </c>
      <c r="BX1646" s="157">
        <v>0</v>
      </c>
      <c r="BY1646" s="157">
        <v>0</v>
      </c>
      <c r="BZ1646" s="157">
        <v>0</v>
      </c>
      <c r="CA1646" s="157">
        <v>0</v>
      </c>
      <c r="CB1646" s="157">
        <v>0</v>
      </c>
      <c r="CC1646" s="157">
        <v>0</v>
      </c>
      <c r="CD1646" s="157">
        <v>0</v>
      </c>
      <c r="CE1646" s="157">
        <v>0</v>
      </c>
      <c r="CF1646" s="157">
        <v>0</v>
      </c>
      <c r="CG1646" s="157">
        <v>2.7758500000000001E-4</v>
      </c>
      <c r="CH1646" s="157">
        <v>0</v>
      </c>
      <c r="CI1646" s="157">
        <v>0</v>
      </c>
      <c r="CJ1646" s="157">
        <v>0</v>
      </c>
      <c r="CK1646" s="157">
        <v>0</v>
      </c>
      <c r="CL1646" s="157">
        <v>0</v>
      </c>
      <c r="CM1646" s="157">
        <v>0</v>
      </c>
      <c r="CN1646" s="157">
        <v>0</v>
      </c>
      <c r="CO1646" s="157">
        <v>0</v>
      </c>
      <c r="CP1646" s="157">
        <v>0</v>
      </c>
      <c r="CQ1646" s="157">
        <v>0</v>
      </c>
      <c r="CR1646" s="157">
        <v>0</v>
      </c>
      <c r="CS1646" s="157">
        <v>0</v>
      </c>
      <c r="CT1646" s="157">
        <v>0</v>
      </c>
      <c r="CU1646" s="157">
        <v>0</v>
      </c>
      <c r="CV1646" s="157">
        <v>0</v>
      </c>
      <c r="CW1646" s="157">
        <v>0</v>
      </c>
      <c r="CX1646" s="157">
        <v>0</v>
      </c>
      <c r="CY1646" s="192">
        <v>5.52E-5</v>
      </c>
      <c r="CZ1646" s="157">
        <v>0</v>
      </c>
      <c r="DA1646" s="157">
        <v>0</v>
      </c>
      <c r="DB1646" s="157">
        <v>0</v>
      </c>
      <c r="DC1646" s="157">
        <v>0</v>
      </c>
      <c r="DD1646" s="157">
        <v>0</v>
      </c>
      <c r="DE1646" s="157">
        <v>0</v>
      </c>
      <c r="DF1646" s="157">
        <v>0</v>
      </c>
      <c r="DG1646" s="157">
        <v>0</v>
      </c>
      <c r="DH1646" s="157">
        <v>0</v>
      </c>
      <c r="DI1646" s="157">
        <v>0</v>
      </c>
      <c r="DJ1646" s="157">
        <v>0</v>
      </c>
      <c r="DK1646" s="157">
        <v>0</v>
      </c>
      <c r="DL1646" s="157">
        <v>0</v>
      </c>
      <c r="DM1646" s="157">
        <v>0</v>
      </c>
      <c r="DN1646" s="157">
        <v>0</v>
      </c>
      <c r="DO1646" s="157">
        <v>0</v>
      </c>
      <c r="DP1646" s="157">
        <v>0</v>
      </c>
      <c r="DQ1646" s="157">
        <v>0</v>
      </c>
      <c r="DR1646" s="157">
        <v>0</v>
      </c>
      <c r="DS1646" s="157">
        <v>0</v>
      </c>
      <c r="DT1646" s="157">
        <v>0</v>
      </c>
      <c r="DU1646" s="192">
        <v>2.05E-5</v>
      </c>
      <c r="DV1646" s="157">
        <v>0</v>
      </c>
      <c r="DW1646" s="157">
        <v>0</v>
      </c>
      <c r="DX1646" s="157">
        <v>0</v>
      </c>
      <c r="DY1646" s="157">
        <v>0</v>
      </c>
      <c r="DZ1646" s="157">
        <v>0</v>
      </c>
      <c r="EA1646" s="157">
        <v>0</v>
      </c>
      <c r="EB1646" s="157">
        <v>0</v>
      </c>
      <c r="EC1646" s="157">
        <v>0</v>
      </c>
      <c r="ED1646" s="157">
        <v>0</v>
      </c>
      <c r="EE1646" s="157">
        <v>0</v>
      </c>
      <c r="EF1646" s="157">
        <v>0</v>
      </c>
      <c r="EG1646" s="157">
        <v>0</v>
      </c>
      <c r="EH1646" s="157">
        <v>0</v>
      </c>
      <c r="EI1646" s="157">
        <v>0</v>
      </c>
      <c r="EJ1646" s="157">
        <v>0</v>
      </c>
      <c r="EK1646" s="157">
        <v>0</v>
      </c>
      <c r="EL1646" s="157">
        <v>0</v>
      </c>
      <c r="EM1646" s="157">
        <v>0</v>
      </c>
      <c r="EN1646" s="157">
        <v>0</v>
      </c>
      <c r="EO1646" s="157">
        <v>0</v>
      </c>
      <c r="EP1646" s="157">
        <v>0</v>
      </c>
      <c r="EQ1646" s="157">
        <v>0</v>
      </c>
      <c r="ER1646" s="157">
        <v>0</v>
      </c>
      <c r="ES1646" s="157">
        <v>0</v>
      </c>
      <c r="ET1646" s="157">
        <v>0</v>
      </c>
      <c r="EU1646" s="157">
        <v>0</v>
      </c>
      <c r="EV1646" s="157">
        <v>0</v>
      </c>
      <c r="EW1646" s="157">
        <v>0</v>
      </c>
      <c r="EX1646" s="157">
        <v>0</v>
      </c>
      <c r="EY1646" s="157">
        <v>0</v>
      </c>
      <c r="EZ1646" s="157">
        <v>0</v>
      </c>
      <c r="FA1646" s="157">
        <v>0</v>
      </c>
      <c r="FB1646" s="157">
        <v>0</v>
      </c>
      <c r="FC1646" s="157">
        <v>0</v>
      </c>
      <c r="FD1646" s="157">
        <v>0</v>
      </c>
      <c r="FE1646" s="157">
        <v>1.3468900000000001E-4</v>
      </c>
      <c r="FF1646" s="157">
        <v>0</v>
      </c>
      <c r="FG1646" s="157">
        <v>3.1852200000000001E-4</v>
      </c>
      <c r="FH1646" s="157">
        <v>0</v>
      </c>
      <c r="FI1646" s="157">
        <v>0</v>
      </c>
      <c r="FJ1646" s="157">
        <v>0</v>
      </c>
      <c r="FK1646" s="157">
        <v>0</v>
      </c>
      <c r="FL1646" s="157">
        <v>0</v>
      </c>
      <c r="FM1646" s="157">
        <v>0</v>
      </c>
      <c r="FN1646" s="157">
        <v>0</v>
      </c>
      <c r="FO1646" s="157">
        <v>0</v>
      </c>
      <c r="FP1646" s="157">
        <v>0</v>
      </c>
      <c r="FQ1646" s="157">
        <v>0</v>
      </c>
      <c r="FR1646" s="157">
        <v>0</v>
      </c>
      <c r="FS1646" s="157">
        <v>0</v>
      </c>
      <c r="FT1646" s="157">
        <v>0</v>
      </c>
      <c r="FU1646" s="157">
        <v>0</v>
      </c>
      <c r="FV1646" s="157">
        <v>0</v>
      </c>
      <c r="FW1646" s="157">
        <v>0</v>
      </c>
      <c r="FX1646" s="157">
        <v>0</v>
      </c>
      <c r="FY1646" s="157">
        <v>0</v>
      </c>
      <c r="FZ1646" s="157">
        <v>0</v>
      </c>
      <c r="GA1646" s="157">
        <v>0</v>
      </c>
      <c r="GB1646" s="157">
        <v>0</v>
      </c>
      <c r="GC1646" s="157">
        <v>0</v>
      </c>
      <c r="GD1646" s="157">
        <v>0</v>
      </c>
      <c r="GE1646" s="157">
        <v>0</v>
      </c>
      <c r="GF1646" s="157">
        <v>0</v>
      </c>
      <c r="GG1646" s="157">
        <v>0</v>
      </c>
      <c r="GH1646" s="157">
        <v>0</v>
      </c>
      <c r="GI1646" s="157">
        <v>0</v>
      </c>
      <c r="GJ1646" s="157">
        <v>0</v>
      </c>
      <c r="GK1646" s="157">
        <v>0</v>
      </c>
      <c r="GL1646" s="157">
        <v>0</v>
      </c>
      <c r="GM1646" s="157">
        <v>0</v>
      </c>
      <c r="GN1646" s="157">
        <v>0</v>
      </c>
      <c r="GO1646" s="157">
        <v>0</v>
      </c>
      <c r="GP1646" s="157">
        <v>0</v>
      </c>
      <c r="GQ1646" s="157">
        <v>0</v>
      </c>
      <c r="GR1646" s="157">
        <v>0</v>
      </c>
      <c r="GS1646" s="157">
        <v>0</v>
      </c>
      <c r="GT1646" s="157">
        <v>0</v>
      </c>
      <c r="GU1646" s="157">
        <v>0</v>
      </c>
      <c r="GV1646" s="157">
        <v>0</v>
      </c>
      <c r="GW1646" s="157">
        <v>0</v>
      </c>
      <c r="GX1646" s="157">
        <v>0</v>
      </c>
      <c r="GY1646" s="157">
        <v>0</v>
      </c>
      <c r="GZ1646" s="157">
        <v>0</v>
      </c>
      <c r="HA1646" s="157">
        <v>0</v>
      </c>
    </row>
    <row r="1647" spans="1:209" x14ac:dyDescent="0.2">
      <c r="A1647" s="157" t="s">
        <v>5456</v>
      </c>
      <c r="B1647" s="192">
        <v>8.9499999999999994E-5</v>
      </c>
      <c r="C1647" s="192">
        <v>1.15E-5</v>
      </c>
      <c r="D1647" s="192">
        <v>5.1100000000000002E-5</v>
      </c>
      <c r="E1647" s="157">
        <v>0</v>
      </c>
      <c r="F1647" s="192">
        <v>2.6299999999999999E-5</v>
      </c>
      <c r="G1647" s="192">
        <v>8.5400000000000002E-5</v>
      </c>
      <c r="H1647" s="157">
        <v>1.2606E-4</v>
      </c>
      <c r="I1647" s="192">
        <v>3.9400000000000002E-5</v>
      </c>
      <c r="J1647" s="192">
        <v>4.3300000000000002E-5</v>
      </c>
      <c r="K1647" s="192">
        <v>2.6800000000000001E-5</v>
      </c>
      <c r="L1647" s="192">
        <v>1.7099999999999999E-5</v>
      </c>
      <c r="M1647" s="157">
        <v>1.23483E-4</v>
      </c>
      <c r="N1647" s="192">
        <v>1.6900000000000001E-5</v>
      </c>
      <c r="O1647" s="192">
        <v>3.3000000000000003E-5</v>
      </c>
      <c r="P1647" s="192">
        <v>2.65E-5</v>
      </c>
      <c r="Q1647" s="157">
        <v>5.3729500000000003E-4</v>
      </c>
      <c r="R1647" s="192">
        <v>4.3600000000000003E-5</v>
      </c>
      <c r="S1647" s="192">
        <v>4.7899999999999999E-5</v>
      </c>
      <c r="T1647" s="192">
        <v>6.4700000000000001E-5</v>
      </c>
      <c r="U1647" s="192">
        <v>4.4100000000000001E-5</v>
      </c>
      <c r="V1647" s="192">
        <v>2.0299999999999999E-5</v>
      </c>
      <c r="W1647" s="192">
        <v>7.3499999999999998E-5</v>
      </c>
      <c r="X1647" s="157">
        <v>0</v>
      </c>
      <c r="Y1647" s="192">
        <v>6.0000000000000002E-5</v>
      </c>
      <c r="Z1647" s="192">
        <v>5.2800000000000003E-5</v>
      </c>
      <c r="AA1647" s="192">
        <v>6.5699999999999998E-5</v>
      </c>
      <c r="AB1647" s="192">
        <v>3.9900000000000001E-5</v>
      </c>
      <c r="AC1647" s="192">
        <v>3.8600000000000003E-5</v>
      </c>
      <c r="AD1647" s="157">
        <v>2.1349699999999999E-4</v>
      </c>
      <c r="AE1647" s="192">
        <v>6.9499999999999995E-5</v>
      </c>
      <c r="AF1647" s="157">
        <v>0</v>
      </c>
      <c r="AG1647" s="157">
        <v>1.6028200000000001E-4</v>
      </c>
      <c r="AH1647" s="192">
        <v>3.68E-5</v>
      </c>
      <c r="AI1647" s="157">
        <v>3.0943000000000002E-4</v>
      </c>
      <c r="AJ1647" s="192">
        <v>7.1000000000000005E-5</v>
      </c>
      <c r="AK1647" s="157">
        <v>0</v>
      </c>
      <c r="AL1647" s="192">
        <v>4.1600000000000002E-5</v>
      </c>
      <c r="AM1647" s="192">
        <v>4.1399999999999997E-5</v>
      </c>
      <c r="AN1647" s="192">
        <v>8.2700000000000004E-5</v>
      </c>
      <c r="AO1647" s="157">
        <v>0</v>
      </c>
      <c r="AP1647" s="157">
        <v>1.4007599999999999E-4</v>
      </c>
      <c r="AQ1647" s="192">
        <v>2.09E-5</v>
      </c>
      <c r="AR1647" s="192">
        <v>5.0899999999999997E-5</v>
      </c>
      <c r="AS1647" s="192">
        <v>4.5500000000000001E-5</v>
      </c>
      <c r="AT1647" s="192">
        <v>5.3699999999999997E-5</v>
      </c>
      <c r="AU1647" s="192">
        <v>5.1499999999999998E-5</v>
      </c>
      <c r="AV1647" s="157">
        <v>1.9582900000000001E-4</v>
      </c>
      <c r="AW1647" s="157">
        <v>1.7095200000000001E-4</v>
      </c>
      <c r="AX1647" s="157">
        <v>0</v>
      </c>
      <c r="AY1647" s="157">
        <v>1.3511E-4</v>
      </c>
      <c r="AZ1647" s="157">
        <v>0</v>
      </c>
      <c r="BA1647" s="192">
        <v>4.8199999999999999E-5</v>
      </c>
      <c r="BB1647" s="192">
        <v>2.4600000000000002E-5</v>
      </c>
      <c r="BC1647" s="192">
        <v>7.2200000000000007E-5</v>
      </c>
      <c r="BD1647" s="192">
        <v>7.3899999999999994E-5</v>
      </c>
      <c r="BE1647" s="157">
        <v>1.85174E-4</v>
      </c>
      <c r="BF1647" s="192">
        <v>7.6199999999999995E-5</v>
      </c>
      <c r="BG1647" s="192">
        <v>2.69E-5</v>
      </c>
      <c r="BH1647" s="192">
        <v>2.2500000000000001E-5</v>
      </c>
      <c r="BI1647" s="192">
        <v>3.6100000000000003E-5</v>
      </c>
      <c r="BJ1647" s="192">
        <v>3.7499999999999997E-5</v>
      </c>
      <c r="BK1647" s="157">
        <v>1.3777700000000001E-4</v>
      </c>
      <c r="BL1647" s="157">
        <v>0</v>
      </c>
      <c r="BM1647" s="157">
        <v>0</v>
      </c>
      <c r="BN1647" s="192">
        <v>4.32E-5</v>
      </c>
      <c r="BO1647" s="157">
        <v>2.2243499999999999E-4</v>
      </c>
      <c r="BP1647" s="157">
        <v>0</v>
      </c>
      <c r="BQ1647" s="157">
        <v>0</v>
      </c>
      <c r="BR1647" s="157">
        <v>1.2050870000000001E-3</v>
      </c>
      <c r="BS1647" s="157">
        <v>1.1328900000000001E-4</v>
      </c>
      <c r="BT1647" s="157">
        <v>0</v>
      </c>
      <c r="BU1647" s="157">
        <v>0</v>
      </c>
      <c r="BV1647" s="157">
        <v>1.9010500000000001E-4</v>
      </c>
      <c r="BW1647" s="192">
        <v>4.7800000000000003E-5</v>
      </c>
      <c r="BX1647" s="192">
        <v>9.59E-5</v>
      </c>
      <c r="BY1647" s="192">
        <v>2.5199999999999999E-5</v>
      </c>
      <c r="BZ1647" s="157">
        <v>2.16624E-4</v>
      </c>
      <c r="CA1647" s="192">
        <v>7.7000000000000001E-5</v>
      </c>
      <c r="CB1647" s="192">
        <v>7.25E-5</v>
      </c>
      <c r="CC1647" s="192">
        <v>1.8099999999999999E-5</v>
      </c>
      <c r="CD1647" s="157">
        <v>1.1985900000000001E-4</v>
      </c>
      <c r="CE1647" s="192">
        <v>6.2299999999999996E-5</v>
      </c>
      <c r="CF1647" s="157">
        <v>2.2153900000000001E-4</v>
      </c>
      <c r="CG1647" s="157">
        <v>0</v>
      </c>
      <c r="CH1647" s="157">
        <v>1.5966799999999999E-4</v>
      </c>
      <c r="CI1647" s="192">
        <v>1.8899999999999999E-5</v>
      </c>
      <c r="CJ1647" s="157">
        <v>0</v>
      </c>
      <c r="CK1647" s="157">
        <v>0</v>
      </c>
      <c r="CL1647" s="192">
        <v>9.9699999999999998E-5</v>
      </c>
      <c r="CM1647" s="157">
        <v>1.6934200000000001E-4</v>
      </c>
      <c r="CN1647" s="157">
        <v>1.8544300000000001E-4</v>
      </c>
      <c r="CO1647" s="157">
        <v>2.1392500000000001E-4</v>
      </c>
      <c r="CP1647" s="157">
        <v>5.4997300000000004E-4</v>
      </c>
      <c r="CQ1647" s="157">
        <v>2.6436E-4</v>
      </c>
      <c r="CR1647" s="157">
        <v>1.082742E-3</v>
      </c>
      <c r="CS1647" s="157">
        <v>4.0650000000000001E-4</v>
      </c>
      <c r="CT1647" s="157">
        <v>1.66591E-4</v>
      </c>
      <c r="CU1647" s="157">
        <v>2.7908499999999999E-4</v>
      </c>
      <c r="CV1647" s="157">
        <v>1.7924400000000001E-4</v>
      </c>
      <c r="CW1647" s="157">
        <v>1.4240100000000001E-4</v>
      </c>
      <c r="CX1647" s="157">
        <v>0</v>
      </c>
      <c r="CY1647" s="157">
        <v>2.48605E-4</v>
      </c>
      <c r="CZ1647" s="157">
        <v>0</v>
      </c>
      <c r="DA1647" s="157">
        <v>0</v>
      </c>
      <c r="DB1647" s="192">
        <v>6.6500000000000004E-5</v>
      </c>
      <c r="DC1647" s="157">
        <v>0</v>
      </c>
      <c r="DD1647" s="192">
        <v>4.5099999999999998E-5</v>
      </c>
      <c r="DE1647" s="157">
        <v>1.1651000000000001E-3</v>
      </c>
      <c r="DF1647" s="157">
        <v>0</v>
      </c>
      <c r="DG1647" s="157">
        <v>0</v>
      </c>
      <c r="DH1647" s="157">
        <v>0</v>
      </c>
      <c r="DI1647" s="157">
        <v>1.6132599999999999E-4</v>
      </c>
      <c r="DJ1647" s="192">
        <v>6.7000000000000002E-5</v>
      </c>
      <c r="DK1647" s="157">
        <v>2.0387399999999999E-4</v>
      </c>
      <c r="DL1647" s="157">
        <v>2.1008999999999999E-4</v>
      </c>
      <c r="DM1647" s="192">
        <v>7.5500000000000006E-5</v>
      </c>
      <c r="DN1647" s="192">
        <v>4.4100000000000001E-5</v>
      </c>
      <c r="DO1647" s="157">
        <v>0</v>
      </c>
      <c r="DP1647" s="192">
        <v>2.9899999999999998E-5</v>
      </c>
      <c r="DQ1647" s="192">
        <v>5.2599999999999998E-5</v>
      </c>
      <c r="DR1647" s="157">
        <v>1.2239400000000001E-4</v>
      </c>
      <c r="DS1647" s="192">
        <v>6.8100000000000002E-5</v>
      </c>
      <c r="DT1647" s="157">
        <v>0</v>
      </c>
      <c r="DU1647" s="192">
        <v>2.05E-5</v>
      </c>
      <c r="DV1647" s="157">
        <v>0</v>
      </c>
      <c r="DW1647" s="192">
        <v>6.9499999999999995E-5</v>
      </c>
      <c r="DX1647" s="192">
        <v>5.4400000000000001E-5</v>
      </c>
      <c r="DY1647" s="157">
        <v>2.6726099999999997E-4</v>
      </c>
      <c r="DZ1647" s="157">
        <v>3.3527330000000001E-3</v>
      </c>
      <c r="EA1647" s="157">
        <v>5.9404100000000001E-4</v>
      </c>
      <c r="EB1647" s="157">
        <v>1.76038E-4</v>
      </c>
      <c r="EC1647" s="157">
        <v>0</v>
      </c>
      <c r="ED1647" s="192">
        <v>4.9200000000000003E-5</v>
      </c>
      <c r="EE1647" s="157">
        <v>0</v>
      </c>
      <c r="EF1647" s="157">
        <v>1.63351E-4</v>
      </c>
      <c r="EG1647" s="192">
        <v>6.1199999999999997E-5</v>
      </c>
      <c r="EH1647" s="192">
        <v>3.9700000000000003E-5</v>
      </c>
      <c r="EI1647" s="192">
        <v>2.26E-5</v>
      </c>
      <c r="EJ1647" s="192">
        <v>9.9599999999999995E-5</v>
      </c>
      <c r="EK1647" s="157">
        <v>1.400767E-3</v>
      </c>
      <c r="EL1647" s="157">
        <v>2.0210200000000001E-4</v>
      </c>
      <c r="EM1647" s="157">
        <v>1.22062E-4</v>
      </c>
      <c r="EN1647" s="192">
        <v>7.9800000000000002E-5</v>
      </c>
      <c r="EO1647" s="157">
        <v>1.96477E-4</v>
      </c>
      <c r="EP1647" s="192">
        <v>7.0599999999999995E-5</v>
      </c>
      <c r="EQ1647" s="192">
        <v>4.4499999999999997E-5</v>
      </c>
      <c r="ER1647" s="192">
        <v>4.1300000000000001E-5</v>
      </c>
      <c r="ES1647" s="157">
        <v>0</v>
      </c>
      <c r="ET1647" s="192">
        <v>7.4400000000000006E-5</v>
      </c>
      <c r="EU1647" s="157">
        <v>1.8606699999999999E-4</v>
      </c>
      <c r="EV1647" s="192">
        <v>4.07E-5</v>
      </c>
      <c r="EW1647" s="157">
        <v>1.27472E-4</v>
      </c>
      <c r="EX1647" s="192">
        <v>7.2700000000000005E-5</v>
      </c>
      <c r="EY1647" s="192">
        <v>5.1799999999999999E-5</v>
      </c>
      <c r="EZ1647" s="157">
        <v>0</v>
      </c>
      <c r="FA1647" s="157">
        <v>5.4587400000000001E-4</v>
      </c>
      <c r="FB1647" s="157">
        <v>4.3153400000000002E-4</v>
      </c>
      <c r="FC1647" s="157">
        <v>3.3081159999999998E-3</v>
      </c>
      <c r="FD1647" s="192">
        <v>2.51E-5</v>
      </c>
      <c r="FE1647" s="192">
        <v>6.7299999999999996E-5</v>
      </c>
      <c r="FF1647" s="192">
        <v>3.3899999999999997E-5</v>
      </c>
      <c r="FG1647" s="157">
        <v>0</v>
      </c>
      <c r="FH1647" s="157">
        <v>1.6596699999999999E-4</v>
      </c>
      <c r="FI1647" s="157">
        <v>2.20592E-4</v>
      </c>
      <c r="FJ1647" s="157">
        <v>0</v>
      </c>
      <c r="FK1647" s="157">
        <v>0</v>
      </c>
      <c r="FL1647" s="192">
        <v>6.4200000000000002E-5</v>
      </c>
      <c r="FM1647" s="157">
        <v>2.1151500000000001E-4</v>
      </c>
      <c r="FN1647" s="157">
        <v>2.6395992E-2</v>
      </c>
      <c r="FO1647" s="157">
        <v>2.81657E-3</v>
      </c>
      <c r="FP1647" s="157">
        <v>0</v>
      </c>
      <c r="FQ1647" s="157">
        <v>5.6399800000000002E-4</v>
      </c>
      <c r="FR1647" s="157">
        <v>1.76827E-3</v>
      </c>
      <c r="FS1647" s="157">
        <v>9.8679600000000007E-4</v>
      </c>
      <c r="FT1647" s="192">
        <v>2.1800000000000001E-5</v>
      </c>
      <c r="FU1647" s="157">
        <v>5.4701399999999996E-4</v>
      </c>
      <c r="FV1647" s="192">
        <v>4.5899999999999998E-5</v>
      </c>
      <c r="FW1647" s="192">
        <v>4.9599999999999999E-5</v>
      </c>
      <c r="FX1647" s="157">
        <v>1.02354E-4</v>
      </c>
      <c r="FY1647" s="157">
        <v>2.17226E-4</v>
      </c>
      <c r="FZ1647" s="157">
        <v>0</v>
      </c>
      <c r="GA1647" s="157">
        <v>0</v>
      </c>
      <c r="GB1647" s="157">
        <v>1.6854899999999999E-4</v>
      </c>
      <c r="GC1647" s="157">
        <v>1.547929E-3</v>
      </c>
      <c r="GD1647" s="192">
        <v>3.68E-5</v>
      </c>
      <c r="GE1647" s="192">
        <v>6.7799999999999995E-5</v>
      </c>
      <c r="GF1647" s="157">
        <v>0</v>
      </c>
      <c r="GG1647" s="157">
        <v>1.3342200000000001E-4</v>
      </c>
      <c r="GH1647" s="192">
        <v>2.3300000000000001E-5</v>
      </c>
      <c r="GI1647" s="157">
        <v>1.0291800000000001E-4</v>
      </c>
      <c r="GJ1647" s="157">
        <v>0</v>
      </c>
      <c r="GK1647" s="192">
        <v>5.9200000000000002E-5</v>
      </c>
      <c r="GL1647" s="192">
        <v>3.3099999999999998E-5</v>
      </c>
      <c r="GM1647" s="157">
        <v>0</v>
      </c>
      <c r="GN1647" s="157">
        <v>0</v>
      </c>
      <c r="GO1647" s="157">
        <v>1.5982099999999999E-4</v>
      </c>
      <c r="GP1647" s="157">
        <v>0</v>
      </c>
      <c r="GQ1647" s="192">
        <v>2.0599999999999999E-5</v>
      </c>
      <c r="GR1647" s="157">
        <v>7.9529199999999996E-4</v>
      </c>
      <c r="GS1647" s="157">
        <v>5.4814499999999999E-4</v>
      </c>
      <c r="GT1647" s="157">
        <v>0</v>
      </c>
      <c r="GU1647" s="157">
        <v>1.3157894999999999E-2</v>
      </c>
      <c r="GV1647" s="157">
        <v>1.9056545000000001E-2</v>
      </c>
      <c r="GW1647" s="157">
        <v>0</v>
      </c>
      <c r="GX1647" s="157">
        <v>0</v>
      </c>
      <c r="GY1647" s="157">
        <v>0</v>
      </c>
      <c r="GZ1647" s="157">
        <v>0</v>
      </c>
      <c r="HA1647" s="157">
        <v>0</v>
      </c>
    </row>
    <row r="1648" spans="1:209" x14ac:dyDescent="0.2">
      <c r="A1648" s="157" t="s">
        <v>5457</v>
      </c>
      <c r="B1648" s="157">
        <v>0</v>
      </c>
      <c r="C1648" s="157">
        <v>0</v>
      </c>
      <c r="D1648" s="157">
        <v>0</v>
      </c>
      <c r="E1648" s="157">
        <v>0</v>
      </c>
      <c r="F1648" s="157">
        <v>0</v>
      </c>
      <c r="G1648" s="157">
        <v>0</v>
      </c>
      <c r="H1648" s="157">
        <v>0</v>
      </c>
      <c r="I1648" s="157">
        <v>0</v>
      </c>
      <c r="J1648" s="157">
        <v>0</v>
      </c>
      <c r="K1648" s="157">
        <v>0</v>
      </c>
      <c r="L1648" s="157">
        <v>0</v>
      </c>
      <c r="M1648" s="192">
        <v>8.8200000000000003E-6</v>
      </c>
      <c r="N1648" s="157">
        <v>0</v>
      </c>
      <c r="O1648" s="157">
        <v>0</v>
      </c>
      <c r="P1648" s="157">
        <v>0</v>
      </c>
      <c r="Q1648" s="157">
        <v>0</v>
      </c>
      <c r="R1648" s="157">
        <v>0</v>
      </c>
      <c r="S1648" s="157">
        <v>0</v>
      </c>
      <c r="T1648" s="157">
        <v>0</v>
      </c>
      <c r="U1648" s="157">
        <v>0</v>
      </c>
      <c r="V1648" s="157">
        <v>0</v>
      </c>
      <c r="W1648" s="157">
        <v>0</v>
      </c>
      <c r="X1648" s="157">
        <v>0</v>
      </c>
      <c r="Y1648" s="157">
        <v>0</v>
      </c>
      <c r="Z1648" s="157">
        <v>0</v>
      </c>
      <c r="AA1648" s="157">
        <v>0</v>
      </c>
      <c r="AB1648" s="157">
        <v>0</v>
      </c>
      <c r="AC1648" s="157">
        <v>0</v>
      </c>
      <c r="AD1648" s="192">
        <v>1.9400000000000001E-5</v>
      </c>
      <c r="AE1648" s="157">
        <v>0</v>
      </c>
      <c r="AF1648" s="157">
        <v>0</v>
      </c>
      <c r="AG1648" s="157">
        <v>0</v>
      </c>
      <c r="AH1648" s="157">
        <v>0</v>
      </c>
      <c r="AI1648" s="157">
        <v>0</v>
      </c>
      <c r="AJ1648" s="192">
        <v>3.5500000000000002E-5</v>
      </c>
      <c r="AK1648" s="157">
        <v>0</v>
      </c>
      <c r="AL1648" s="157">
        <v>0</v>
      </c>
      <c r="AM1648" s="157">
        <v>0</v>
      </c>
      <c r="AN1648" s="157">
        <v>0</v>
      </c>
      <c r="AO1648" s="157">
        <v>0</v>
      </c>
      <c r="AP1648" s="157">
        <v>0</v>
      </c>
      <c r="AQ1648" s="157">
        <v>0</v>
      </c>
      <c r="AR1648" s="157">
        <v>0</v>
      </c>
      <c r="AS1648" s="157">
        <v>0</v>
      </c>
      <c r="AT1648" s="157">
        <v>0</v>
      </c>
      <c r="AU1648" s="192">
        <v>5.1499999999999998E-5</v>
      </c>
      <c r="AV1648" s="157">
        <v>0</v>
      </c>
      <c r="AW1648" s="157">
        <v>0</v>
      </c>
      <c r="AX1648" s="157">
        <v>0</v>
      </c>
      <c r="AY1648" s="157">
        <v>0</v>
      </c>
      <c r="AZ1648" s="157">
        <v>0</v>
      </c>
      <c r="BA1648" s="157">
        <v>0</v>
      </c>
      <c r="BB1648" s="157">
        <v>0</v>
      </c>
      <c r="BC1648" s="157">
        <v>0</v>
      </c>
      <c r="BD1648" s="157">
        <v>0</v>
      </c>
      <c r="BE1648" s="157">
        <v>0</v>
      </c>
      <c r="BF1648" s="157">
        <v>0</v>
      </c>
      <c r="BG1648" s="157">
        <v>0</v>
      </c>
      <c r="BH1648" s="157">
        <v>0</v>
      </c>
      <c r="BI1648" s="157">
        <v>0</v>
      </c>
      <c r="BJ1648" s="157">
        <v>0</v>
      </c>
      <c r="BK1648" s="192">
        <v>1.7200000000000001E-5</v>
      </c>
      <c r="BL1648" s="157">
        <v>0</v>
      </c>
      <c r="BM1648" s="157">
        <v>0</v>
      </c>
      <c r="BN1648" s="157">
        <v>0</v>
      </c>
      <c r="BO1648" s="157">
        <v>0</v>
      </c>
      <c r="BP1648" s="157">
        <v>0</v>
      </c>
      <c r="BQ1648" s="192">
        <v>5.9799999999999997E-5</v>
      </c>
      <c r="BR1648" s="157">
        <v>0</v>
      </c>
      <c r="BS1648" s="157">
        <v>0</v>
      </c>
      <c r="BT1648" s="157">
        <v>0</v>
      </c>
      <c r="BU1648" s="157">
        <v>0</v>
      </c>
      <c r="BV1648" s="157">
        <v>0</v>
      </c>
      <c r="BW1648" s="157">
        <v>0</v>
      </c>
      <c r="BX1648" s="157">
        <v>0</v>
      </c>
      <c r="BY1648" s="157">
        <v>0</v>
      </c>
      <c r="BZ1648" s="192">
        <v>6.19E-5</v>
      </c>
      <c r="CA1648" s="157">
        <v>0</v>
      </c>
      <c r="CB1648" s="157">
        <v>0</v>
      </c>
      <c r="CC1648" s="157">
        <v>0</v>
      </c>
      <c r="CD1648" s="157">
        <v>0</v>
      </c>
      <c r="CE1648" s="192">
        <v>3.1099999999999997E-5</v>
      </c>
      <c r="CF1648" s="157">
        <v>0</v>
      </c>
      <c r="CG1648" s="157">
        <v>0</v>
      </c>
      <c r="CH1648" s="157">
        <v>0</v>
      </c>
      <c r="CI1648" s="192">
        <v>3.7700000000000002E-5</v>
      </c>
      <c r="CJ1648" s="157">
        <v>0</v>
      </c>
      <c r="CK1648" s="192">
        <v>2.69E-5</v>
      </c>
      <c r="CL1648" s="157">
        <v>0</v>
      </c>
      <c r="CM1648" s="157">
        <v>0</v>
      </c>
      <c r="CN1648" s="157">
        <v>0</v>
      </c>
      <c r="CO1648" s="192">
        <v>2.5199999999999999E-5</v>
      </c>
      <c r="CP1648" s="157">
        <v>0</v>
      </c>
      <c r="CQ1648" s="157">
        <v>0</v>
      </c>
      <c r="CR1648" s="157">
        <v>0</v>
      </c>
      <c r="CS1648" s="192">
        <v>1.04E-5</v>
      </c>
      <c r="CT1648" s="157">
        <v>0</v>
      </c>
      <c r="CU1648" s="157">
        <v>0</v>
      </c>
      <c r="CV1648" s="157">
        <v>0</v>
      </c>
      <c r="CW1648" s="192">
        <v>1.7799999999999999E-5</v>
      </c>
      <c r="CX1648" s="157">
        <v>0</v>
      </c>
      <c r="CY1648" s="157">
        <v>0</v>
      </c>
      <c r="CZ1648" s="157">
        <v>0</v>
      </c>
      <c r="DA1648" s="157">
        <v>0</v>
      </c>
      <c r="DB1648" s="157">
        <v>0</v>
      </c>
      <c r="DC1648" s="157">
        <v>0</v>
      </c>
      <c r="DD1648" s="157">
        <v>0</v>
      </c>
      <c r="DE1648" s="157">
        <v>0</v>
      </c>
      <c r="DF1648" s="157">
        <v>0</v>
      </c>
      <c r="DG1648" s="157">
        <v>0</v>
      </c>
      <c r="DH1648" s="157">
        <v>0</v>
      </c>
      <c r="DI1648" s="157">
        <v>0</v>
      </c>
      <c r="DJ1648" s="157">
        <v>0</v>
      </c>
      <c r="DK1648" s="157">
        <v>0</v>
      </c>
      <c r="DL1648" s="157">
        <v>0</v>
      </c>
      <c r="DM1648" s="157">
        <v>0</v>
      </c>
      <c r="DN1648" s="157">
        <v>0</v>
      </c>
      <c r="DO1648" s="157">
        <v>0</v>
      </c>
      <c r="DP1648" s="157">
        <v>0</v>
      </c>
      <c r="DQ1648" s="157">
        <v>0</v>
      </c>
      <c r="DR1648" s="157">
        <v>0</v>
      </c>
      <c r="DS1648" s="157">
        <v>0</v>
      </c>
      <c r="DT1648" s="157">
        <v>0</v>
      </c>
      <c r="DU1648" s="157">
        <v>0</v>
      </c>
      <c r="DV1648" s="157">
        <v>0</v>
      </c>
      <c r="DW1648" s="157">
        <v>0</v>
      </c>
      <c r="DX1648" s="157">
        <v>0</v>
      </c>
      <c r="DY1648" s="157">
        <v>0</v>
      </c>
      <c r="DZ1648" s="157">
        <v>3.7955500000000001E-4</v>
      </c>
      <c r="EA1648" s="157">
        <v>0</v>
      </c>
      <c r="EB1648" s="157">
        <v>0</v>
      </c>
      <c r="EC1648" s="192">
        <v>1.8300000000000001E-5</v>
      </c>
      <c r="ED1648" s="157">
        <v>0</v>
      </c>
      <c r="EE1648" s="157">
        <v>0</v>
      </c>
      <c r="EF1648" s="157">
        <v>0</v>
      </c>
      <c r="EG1648" s="157">
        <v>0</v>
      </c>
      <c r="EH1648" s="157">
        <v>0</v>
      </c>
      <c r="EI1648" s="192">
        <v>1.13E-5</v>
      </c>
      <c r="EJ1648" s="157">
        <v>0</v>
      </c>
      <c r="EK1648" s="157">
        <v>0</v>
      </c>
      <c r="EL1648" s="157">
        <v>0</v>
      </c>
      <c r="EM1648" s="157">
        <v>0</v>
      </c>
      <c r="EN1648" s="157">
        <v>0</v>
      </c>
      <c r="EO1648" s="157">
        <v>0</v>
      </c>
      <c r="EP1648" s="157">
        <v>0</v>
      </c>
      <c r="EQ1648" s="157">
        <v>0</v>
      </c>
      <c r="ER1648" s="157">
        <v>0</v>
      </c>
      <c r="ES1648" s="157">
        <v>0</v>
      </c>
      <c r="ET1648" s="157">
        <v>0</v>
      </c>
      <c r="EU1648" s="157">
        <v>0</v>
      </c>
      <c r="EV1648" s="157">
        <v>0</v>
      </c>
      <c r="EW1648" s="157">
        <v>0</v>
      </c>
      <c r="EX1648" s="157">
        <v>0</v>
      </c>
      <c r="EY1648" s="157">
        <v>0</v>
      </c>
      <c r="EZ1648" s="157">
        <v>0</v>
      </c>
      <c r="FA1648" s="157">
        <v>0</v>
      </c>
      <c r="FB1648" s="157">
        <v>0</v>
      </c>
      <c r="FC1648" s="157">
        <v>0</v>
      </c>
      <c r="FD1648" s="157">
        <v>0</v>
      </c>
      <c r="FE1648" s="157">
        <v>0</v>
      </c>
      <c r="FF1648" s="157">
        <v>0</v>
      </c>
      <c r="FG1648" s="157">
        <v>0</v>
      </c>
      <c r="FH1648" s="157">
        <v>0</v>
      </c>
      <c r="FI1648" s="157">
        <v>0</v>
      </c>
      <c r="FJ1648" s="157">
        <v>0</v>
      </c>
      <c r="FK1648" s="157">
        <v>0</v>
      </c>
      <c r="FL1648" s="157">
        <v>0</v>
      </c>
      <c r="FM1648" s="157">
        <v>0</v>
      </c>
      <c r="FN1648" s="157">
        <v>0</v>
      </c>
      <c r="FO1648" s="157">
        <v>0</v>
      </c>
      <c r="FP1648" s="157">
        <v>0</v>
      </c>
      <c r="FQ1648" s="157">
        <v>0</v>
      </c>
      <c r="FR1648" s="157">
        <v>0</v>
      </c>
      <c r="FS1648" s="192">
        <v>4.6999999999999997E-5</v>
      </c>
      <c r="FT1648" s="157">
        <v>0</v>
      </c>
      <c r="FU1648" s="157">
        <v>0</v>
      </c>
      <c r="FV1648" s="157">
        <v>0</v>
      </c>
      <c r="FW1648" s="157">
        <v>0</v>
      </c>
      <c r="FX1648" s="157">
        <v>0</v>
      </c>
      <c r="FY1648" s="157">
        <v>0</v>
      </c>
      <c r="FZ1648" s="157">
        <v>0</v>
      </c>
      <c r="GA1648" s="157">
        <v>0</v>
      </c>
      <c r="GB1648" s="157">
        <v>0</v>
      </c>
      <c r="GC1648" s="157">
        <v>0</v>
      </c>
      <c r="GD1648" s="157">
        <v>0</v>
      </c>
      <c r="GE1648" s="157">
        <v>0</v>
      </c>
      <c r="GF1648" s="157">
        <v>0</v>
      </c>
      <c r="GG1648" s="157">
        <v>0</v>
      </c>
      <c r="GH1648" s="157">
        <v>0</v>
      </c>
      <c r="GI1648" s="157">
        <v>0</v>
      </c>
      <c r="GJ1648" s="157">
        <v>0</v>
      </c>
      <c r="GK1648" s="157">
        <v>0</v>
      </c>
      <c r="GL1648" s="157">
        <v>0</v>
      </c>
      <c r="GM1648" s="157">
        <v>0</v>
      </c>
      <c r="GN1648" s="157">
        <v>0</v>
      </c>
      <c r="GO1648" s="157">
        <v>0</v>
      </c>
      <c r="GP1648" s="157">
        <v>0</v>
      </c>
      <c r="GQ1648" s="157">
        <v>0</v>
      </c>
      <c r="GR1648" s="157">
        <v>0</v>
      </c>
      <c r="GS1648" s="157">
        <v>0</v>
      </c>
      <c r="GT1648" s="157">
        <v>0</v>
      </c>
      <c r="GU1648" s="157">
        <v>0</v>
      </c>
      <c r="GV1648" s="157">
        <v>0</v>
      </c>
      <c r="GW1648" s="157">
        <v>0</v>
      </c>
      <c r="GX1648" s="157">
        <v>0</v>
      </c>
      <c r="GY1648" s="157">
        <v>0</v>
      </c>
      <c r="GZ1648" s="157">
        <v>0</v>
      </c>
      <c r="HA1648" s="157">
        <v>0</v>
      </c>
    </row>
    <row r="1649" spans="1:209" x14ac:dyDescent="0.2">
      <c r="A1649" s="157" t="s">
        <v>5458</v>
      </c>
      <c r="B1649" s="192">
        <v>2.9799999999999999E-5</v>
      </c>
      <c r="C1649" s="192">
        <v>3.4400000000000003E-5</v>
      </c>
      <c r="D1649" s="157">
        <v>1.2274900000000001E-4</v>
      </c>
      <c r="E1649" s="157">
        <v>2.0976100000000001E-4</v>
      </c>
      <c r="F1649" s="192">
        <v>3.9499999999999998E-5</v>
      </c>
      <c r="G1649" s="192">
        <v>9.9699999999999998E-5</v>
      </c>
      <c r="H1649" s="157">
        <v>0</v>
      </c>
      <c r="I1649" s="157">
        <v>0</v>
      </c>
      <c r="J1649" s="192">
        <v>2.5999999999999998E-5</v>
      </c>
      <c r="K1649" s="192">
        <v>5.3600000000000002E-5</v>
      </c>
      <c r="L1649" s="157">
        <v>0</v>
      </c>
      <c r="M1649" s="192">
        <v>5.2899999999999998E-5</v>
      </c>
      <c r="N1649" s="157">
        <v>0</v>
      </c>
      <c r="O1649" s="192">
        <v>4.3999999999999999E-5</v>
      </c>
      <c r="P1649" s="157">
        <v>0</v>
      </c>
      <c r="Q1649" s="157">
        <v>0</v>
      </c>
      <c r="R1649" s="157">
        <v>0</v>
      </c>
      <c r="S1649" s="192">
        <v>2.4000000000000001E-5</v>
      </c>
      <c r="T1649" s="192">
        <v>9.7E-5</v>
      </c>
      <c r="U1649" s="157">
        <v>0</v>
      </c>
      <c r="V1649" s="157">
        <v>0</v>
      </c>
      <c r="W1649" s="192">
        <v>5.2499999999999997E-6</v>
      </c>
      <c r="X1649" s="157">
        <v>0</v>
      </c>
      <c r="Y1649" s="192">
        <v>4.0000000000000003E-5</v>
      </c>
      <c r="Z1649" s="157">
        <v>0</v>
      </c>
      <c r="AA1649" s="157">
        <v>6.2434299999999997E-4</v>
      </c>
      <c r="AB1649" s="157">
        <v>0</v>
      </c>
      <c r="AC1649" s="157">
        <v>0</v>
      </c>
      <c r="AD1649" s="192">
        <v>5.8199999999999998E-5</v>
      </c>
      <c r="AE1649" s="192">
        <v>8.3399999999999994E-5</v>
      </c>
      <c r="AF1649" s="157">
        <v>0</v>
      </c>
      <c r="AG1649" s="192">
        <v>5.3399999999999997E-5</v>
      </c>
      <c r="AH1649" s="157">
        <v>4.9105700000000004E-4</v>
      </c>
      <c r="AI1649" s="157">
        <v>0</v>
      </c>
      <c r="AJ1649" s="192">
        <v>7.1000000000000005E-5</v>
      </c>
      <c r="AK1649" s="157">
        <v>0</v>
      </c>
      <c r="AL1649" s="157">
        <v>0</v>
      </c>
      <c r="AM1649" s="157">
        <v>0</v>
      </c>
      <c r="AN1649" s="157">
        <v>0</v>
      </c>
      <c r="AO1649" s="157">
        <v>0</v>
      </c>
      <c r="AP1649" s="157">
        <v>0</v>
      </c>
      <c r="AQ1649" s="157">
        <v>0</v>
      </c>
      <c r="AR1649" s="157">
        <v>0</v>
      </c>
      <c r="AS1649" s="157">
        <v>0</v>
      </c>
      <c r="AT1649" s="192">
        <v>2.1500000000000001E-5</v>
      </c>
      <c r="AU1649" s="157">
        <v>0</v>
      </c>
      <c r="AV1649" s="157">
        <v>0</v>
      </c>
      <c r="AW1649" s="157">
        <v>0</v>
      </c>
      <c r="AX1649" s="157">
        <v>0</v>
      </c>
      <c r="AY1649" s="157">
        <v>0</v>
      </c>
      <c r="AZ1649" s="157">
        <v>0</v>
      </c>
      <c r="BA1649" s="157">
        <v>0</v>
      </c>
      <c r="BB1649" s="157">
        <v>0</v>
      </c>
      <c r="BC1649" s="157">
        <v>7.7035999999999999E-4</v>
      </c>
      <c r="BD1649" s="157">
        <v>2.9576E-4</v>
      </c>
      <c r="BE1649" s="157">
        <v>6.7896999999999999E-4</v>
      </c>
      <c r="BF1649" s="192">
        <v>3.8099999999999998E-5</v>
      </c>
      <c r="BG1649" s="157">
        <v>0</v>
      </c>
      <c r="BH1649" s="157">
        <v>0</v>
      </c>
      <c r="BI1649" s="157">
        <v>0</v>
      </c>
      <c r="BJ1649" s="157">
        <v>0</v>
      </c>
      <c r="BK1649" s="157">
        <v>1.3088780000000001E-3</v>
      </c>
      <c r="BL1649" s="157">
        <v>0</v>
      </c>
      <c r="BM1649" s="157">
        <v>0</v>
      </c>
      <c r="BN1649" s="157">
        <v>0</v>
      </c>
      <c r="BO1649" s="157">
        <v>0</v>
      </c>
      <c r="BP1649" s="157">
        <v>0</v>
      </c>
      <c r="BQ1649" s="157">
        <v>0</v>
      </c>
      <c r="BR1649" s="192">
        <v>3.1699999999999998E-5</v>
      </c>
      <c r="BS1649" s="157">
        <v>0</v>
      </c>
      <c r="BT1649" s="157">
        <v>0</v>
      </c>
      <c r="BU1649" s="157">
        <v>0</v>
      </c>
      <c r="BV1649" s="157">
        <v>0</v>
      </c>
      <c r="BW1649" s="157">
        <v>0</v>
      </c>
      <c r="BX1649" s="157">
        <v>1.1263149999999999E-3</v>
      </c>
      <c r="BY1649" s="157">
        <v>0</v>
      </c>
      <c r="BZ1649" s="157">
        <v>1.2378500000000001E-4</v>
      </c>
      <c r="CA1649" s="157">
        <v>5.4734499999999997E-4</v>
      </c>
      <c r="CB1649" s="192">
        <v>7.25E-5</v>
      </c>
      <c r="CC1649" s="192">
        <v>3.6199999999999999E-5</v>
      </c>
      <c r="CD1649" s="157">
        <v>5.1938699999999995E-4</v>
      </c>
      <c r="CE1649" s="157">
        <v>0</v>
      </c>
      <c r="CF1649" s="192">
        <v>2.7699999999999999E-5</v>
      </c>
      <c r="CG1649" s="157">
        <v>0</v>
      </c>
      <c r="CH1649" s="157">
        <v>1.5966799999999999E-4</v>
      </c>
      <c r="CI1649" s="157">
        <v>0</v>
      </c>
      <c r="CJ1649" s="157">
        <v>0</v>
      </c>
      <c r="CK1649" s="157">
        <v>0</v>
      </c>
      <c r="CL1649" s="157">
        <v>0</v>
      </c>
      <c r="CM1649" s="157">
        <v>0</v>
      </c>
      <c r="CN1649" s="157">
        <v>0</v>
      </c>
      <c r="CO1649" s="157">
        <v>0</v>
      </c>
      <c r="CP1649" s="157">
        <v>0</v>
      </c>
      <c r="CQ1649" s="192">
        <v>6.0099999999999997E-5</v>
      </c>
      <c r="CR1649" s="157">
        <v>1.9209899999999999E-4</v>
      </c>
      <c r="CS1649" s="157">
        <v>3.6480799999999999E-4</v>
      </c>
      <c r="CT1649" s="157">
        <v>3.5698099999999998E-4</v>
      </c>
      <c r="CU1649" s="157">
        <v>0</v>
      </c>
      <c r="CV1649" s="157">
        <v>0</v>
      </c>
      <c r="CW1649" s="192">
        <v>1.19E-5</v>
      </c>
      <c r="CX1649" s="157">
        <v>0</v>
      </c>
      <c r="CY1649" s="157">
        <v>1.10491E-4</v>
      </c>
      <c r="CZ1649" s="157">
        <v>1.1438999999999999E-4</v>
      </c>
      <c r="DA1649" s="157">
        <v>0</v>
      </c>
      <c r="DB1649" s="157">
        <v>0</v>
      </c>
      <c r="DC1649" s="157">
        <v>0</v>
      </c>
      <c r="DD1649" s="192">
        <v>4.5099999999999998E-5</v>
      </c>
      <c r="DE1649" s="157">
        <v>0</v>
      </c>
      <c r="DF1649" s="157">
        <v>0</v>
      </c>
      <c r="DG1649" s="157">
        <v>0</v>
      </c>
      <c r="DH1649" s="157">
        <v>0</v>
      </c>
      <c r="DI1649" s="157">
        <v>0</v>
      </c>
      <c r="DJ1649" s="192">
        <v>3.3500000000000001E-5</v>
      </c>
      <c r="DK1649" s="157">
        <v>0</v>
      </c>
      <c r="DL1649" s="157">
        <v>0</v>
      </c>
      <c r="DM1649" s="157">
        <v>0</v>
      </c>
      <c r="DN1649" s="157">
        <v>0</v>
      </c>
      <c r="DO1649" s="157">
        <v>0</v>
      </c>
      <c r="DP1649" s="157">
        <v>1.19405E-4</v>
      </c>
      <c r="DQ1649" s="157">
        <v>0</v>
      </c>
      <c r="DR1649" s="157">
        <v>0</v>
      </c>
      <c r="DS1649" s="157">
        <v>0</v>
      </c>
      <c r="DT1649" s="157">
        <v>2.11721E-4</v>
      </c>
      <c r="DU1649" s="192">
        <v>4.1100000000000003E-5</v>
      </c>
      <c r="DV1649" s="157">
        <v>0</v>
      </c>
      <c r="DW1649" s="192">
        <v>3.4799999999999999E-5</v>
      </c>
      <c r="DX1649" s="157">
        <v>0</v>
      </c>
      <c r="DY1649" s="157">
        <v>0</v>
      </c>
      <c r="DZ1649" s="157">
        <v>0</v>
      </c>
      <c r="EA1649" s="157">
        <v>0</v>
      </c>
      <c r="EB1649" s="157">
        <v>6.6894299999999997E-4</v>
      </c>
      <c r="EC1649" s="157">
        <v>0</v>
      </c>
      <c r="ED1649" s="157">
        <v>0</v>
      </c>
      <c r="EE1649" s="157">
        <v>0</v>
      </c>
      <c r="EF1649" s="157">
        <v>0</v>
      </c>
      <c r="EG1649" s="157">
        <v>0</v>
      </c>
      <c r="EH1649" s="157">
        <v>0</v>
      </c>
      <c r="EI1649" s="157">
        <v>0</v>
      </c>
      <c r="EJ1649" s="157">
        <v>0</v>
      </c>
      <c r="EK1649" s="157">
        <v>0</v>
      </c>
      <c r="EL1649" s="157">
        <v>0</v>
      </c>
      <c r="EM1649" s="192">
        <v>7.6299999999999998E-6</v>
      </c>
      <c r="EN1649" s="157">
        <v>0</v>
      </c>
      <c r="EO1649" s="157">
        <v>2.6196900000000003E-4</v>
      </c>
      <c r="EP1649" s="157">
        <v>0</v>
      </c>
      <c r="EQ1649" s="192">
        <v>8.8999999999999995E-6</v>
      </c>
      <c r="ER1649" s="192">
        <v>2.0699999999999998E-5</v>
      </c>
      <c r="ES1649" s="192">
        <v>4.57E-5</v>
      </c>
      <c r="ET1649" s="157">
        <v>1.1534029999999999E-3</v>
      </c>
      <c r="EU1649" s="157">
        <v>0</v>
      </c>
      <c r="EV1649" s="157">
        <v>0</v>
      </c>
      <c r="EW1649" s="157">
        <v>0</v>
      </c>
      <c r="EX1649" s="157">
        <v>0</v>
      </c>
      <c r="EY1649" s="157">
        <v>1.0352E-4</v>
      </c>
      <c r="EZ1649" s="157">
        <v>0</v>
      </c>
      <c r="FA1649" s="157">
        <v>0</v>
      </c>
      <c r="FB1649" s="157">
        <v>0</v>
      </c>
      <c r="FC1649" s="157">
        <v>0</v>
      </c>
      <c r="FD1649" s="192">
        <v>2.51E-5</v>
      </c>
      <c r="FE1649" s="157">
        <v>0</v>
      </c>
      <c r="FF1649" s="157">
        <v>0</v>
      </c>
      <c r="FG1649" s="157">
        <v>0</v>
      </c>
      <c r="FH1649" s="157">
        <v>0</v>
      </c>
      <c r="FI1649" s="192">
        <v>8.2700000000000004E-5</v>
      </c>
      <c r="FJ1649" s="192">
        <v>5.9700000000000001E-5</v>
      </c>
      <c r="FK1649" s="157">
        <v>0</v>
      </c>
      <c r="FL1649" s="157">
        <v>4.17389E-4</v>
      </c>
      <c r="FM1649" s="157">
        <v>4.2303000000000002E-4</v>
      </c>
      <c r="FN1649" s="157">
        <v>0</v>
      </c>
      <c r="FO1649" s="157">
        <v>0</v>
      </c>
      <c r="FP1649" s="157">
        <v>0</v>
      </c>
      <c r="FQ1649" s="157">
        <v>2.19333E-4</v>
      </c>
      <c r="FR1649" s="157">
        <v>0</v>
      </c>
      <c r="FS1649" s="157">
        <v>0</v>
      </c>
      <c r="FT1649" s="157">
        <v>0</v>
      </c>
      <c r="FU1649" s="157">
        <v>0</v>
      </c>
      <c r="FV1649" s="157">
        <v>0</v>
      </c>
      <c r="FW1649" s="157">
        <v>0</v>
      </c>
      <c r="FX1649" s="192">
        <v>2.5599999999999999E-5</v>
      </c>
      <c r="FY1649" s="192">
        <v>2.72E-5</v>
      </c>
      <c r="FZ1649" s="157">
        <v>0</v>
      </c>
      <c r="GA1649" s="157">
        <v>0</v>
      </c>
      <c r="GB1649" s="157">
        <v>0</v>
      </c>
      <c r="GC1649" s="192">
        <v>3.7799999999999997E-5</v>
      </c>
      <c r="GD1649" s="192">
        <v>7.36E-5</v>
      </c>
      <c r="GE1649" s="192">
        <v>2.26E-5</v>
      </c>
      <c r="GF1649" s="157">
        <v>1.2380299999999999E-4</v>
      </c>
      <c r="GG1649" s="192">
        <v>4.4499999999999997E-5</v>
      </c>
      <c r="GH1649" s="192">
        <v>2.3300000000000001E-5</v>
      </c>
      <c r="GI1649" s="157">
        <v>0</v>
      </c>
      <c r="GJ1649" s="157">
        <v>0</v>
      </c>
      <c r="GK1649" s="157">
        <v>6.21081E-4</v>
      </c>
      <c r="GL1649" s="192">
        <v>3.3099999999999998E-5</v>
      </c>
      <c r="GM1649" s="157">
        <v>0</v>
      </c>
      <c r="GN1649" s="157">
        <v>0</v>
      </c>
      <c r="GO1649" s="157">
        <v>0</v>
      </c>
      <c r="GP1649" s="157">
        <v>1.4256199999999999E-4</v>
      </c>
      <c r="GQ1649" s="157">
        <v>0</v>
      </c>
      <c r="GR1649" s="157">
        <v>0</v>
      </c>
      <c r="GS1649" s="157">
        <v>0</v>
      </c>
      <c r="GT1649" s="157">
        <v>0</v>
      </c>
      <c r="GU1649" s="157">
        <v>0</v>
      </c>
      <c r="GV1649" s="157">
        <v>0</v>
      </c>
      <c r="GW1649" s="157">
        <v>0</v>
      </c>
      <c r="GX1649" s="157">
        <v>0</v>
      </c>
      <c r="GY1649" s="157">
        <v>0</v>
      </c>
      <c r="GZ1649" s="157">
        <v>0</v>
      </c>
      <c r="HA1649" s="157">
        <v>0</v>
      </c>
    </row>
    <row r="1650" spans="1:209" x14ac:dyDescent="0.2">
      <c r="A1650" s="157" t="s">
        <v>5459</v>
      </c>
      <c r="B1650" s="192">
        <v>2.9799999999999999E-5</v>
      </c>
      <c r="C1650" s="192">
        <v>6.8899999999999994E-5</v>
      </c>
      <c r="D1650" s="192">
        <v>2.5599999999999999E-5</v>
      </c>
      <c r="E1650" s="192">
        <v>9.3200000000000002E-5</v>
      </c>
      <c r="F1650" s="192">
        <v>2.6299999999999999E-5</v>
      </c>
      <c r="G1650" s="157">
        <v>0</v>
      </c>
      <c r="H1650" s="157">
        <v>0</v>
      </c>
      <c r="I1650" s="192">
        <v>3.9400000000000002E-5</v>
      </c>
      <c r="J1650" s="157">
        <v>0</v>
      </c>
      <c r="K1650" s="157">
        <v>0</v>
      </c>
      <c r="L1650" s="157">
        <v>0</v>
      </c>
      <c r="M1650" s="157">
        <v>1.14663E-4</v>
      </c>
      <c r="N1650" s="157">
        <v>0</v>
      </c>
      <c r="O1650" s="157">
        <v>0</v>
      </c>
      <c r="P1650" s="192">
        <v>9.7100000000000002E-5</v>
      </c>
      <c r="Q1650" s="157">
        <v>0</v>
      </c>
      <c r="R1650" s="192">
        <v>6.5400000000000004E-5</v>
      </c>
      <c r="S1650" s="157">
        <v>0</v>
      </c>
      <c r="T1650" s="157">
        <v>0</v>
      </c>
      <c r="U1650" s="157">
        <v>1.1029E-4</v>
      </c>
      <c r="V1650" s="157">
        <v>0</v>
      </c>
      <c r="W1650" s="157">
        <v>0</v>
      </c>
      <c r="X1650" s="192">
        <v>6.0800000000000001E-5</v>
      </c>
      <c r="Y1650" s="157">
        <v>1.6003799999999999E-4</v>
      </c>
      <c r="Z1650" s="157">
        <v>0</v>
      </c>
      <c r="AA1650" s="192">
        <v>3.29E-5</v>
      </c>
      <c r="AB1650" s="192">
        <v>4.99E-5</v>
      </c>
      <c r="AC1650" s="192">
        <v>1.9300000000000002E-5</v>
      </c>
      <c r="AD1650" s="157">
        <v>0</v>
      </c>
      <c r="AE1650" s="157">
        <v>1.9467400000000001E-4</v>
      </c>
      <c r="AF1650" s="157">
        <v>0</v>
      </c>
      <c r="AG1650" s="192">
        <v>2.6699999999999998E-5</v>
      </c>
      <c r="AH1650" s="157">
        <v>0</v>
      </c>
      <c r="AI1650" s="157">
        <v>0</v>
      </c>
      <c r="AJ1650" s="192">
        <v>7.1000000000000005E-5</v>
      </c>
      <c r="AK1650" s="157">
        <v>0</v>
      </c>
      <c r="AL1650" s="157">
        <v>0</v>
      </c>
      <c r="AM1650" s="157">
        <v>1.0344300000000001E-4</v>
      </c>
      <c r="AN1650" s="192">
        <v>6.6199999999999996E-5</v>
      </c>
      <c r="AO1650" s="157">
        <v>2.2769199999999999E-4</v>
      </c>
      <c r="AP1650" s="157">
        <v>0</v>
      </c>
      <c r="AQ1650" s="192">
        <v>4.1900000000000002E-5</v>
      </c>
      <c r="AR1650" s="157">
        <v>1.01895E-4</v>
      </c>
      <c r="AS1650" s="157">
        <v>0</v>
      </c>
      <c r="AT1650" s="192">
        <v>6.9900000000000005E-5</v>
      </c>
      <c r="AU1650" s="157">
        <v>0</v>
      </c>
      <c r="AV1650" s="157">
        <v>0</v>
      </c>
      <c r="AW1650" s="157">
        <v>0</v>
      </c>
      <c r="AX1650" s="157">
        <v>0</v>
      </c>
      <c r="AY1650" s="157">
        <v>0</v>
      </c>
      <c r="AZ1650" s="192">
        <v>7.5900000000000002E-5</v>
      </c>
      <c r="BA1650" s="192">
        <v>2.41E-5</v>
      </c>
      <c r="BB1650" s="192">
        <v>4.9299999999999999E-5</v>
      </c>
      <c r="BC1650" s="157">
        <v>0</v>
      </c>
      <c r="BD1650" s="157">
        <v>0</v>
      </c>
      <c r="BE1650" s="157">
        <v>0</v>
      </c>
      <c r="BF1650" s="192">
        <v>3.8099999999999998E-5</v>
      </c>
      <c r="BG1650" s="157">
        <v>0</v>
      </c>
      <c r="BH1650" s="157">
        <v>0</v>
      </c>
      <c r="BI1650" s="157">
        <v>0</v>
      </c>
      <c r="BJ1650" s="157">
        <v>0</v>
      </c>
      <c r="BK1650" s="157">
        <v>0</v>
      </c>
      <c r="BL1650" s="157">
        <v>0</v>
      </c>
      <c r="BM1650" s="157">
        <v>0</v>
      </c>
      <c r="BN1650" s="157">
        <v>0</v>
      </c>
      <c r="BO1650" s="192">
        <v>6.6699999999999995E-5</v>
      </c>
      <c r="BP1650" s="157">
        <v>0</v>
      </c>
      <c r="BQ1650" s="192">
        <v>5.9799999999999997E-5</v>
      </c>
      <c r="BR1650" s="157">
        <v>0</v>
      </c>
      <c r="BS1650" s="157">
        <v>0</v>
      </c>
      <c r="BT1650" s="157">
        <v>0</v>
      </c>
      <c r="BU1650" s="157">
        <v>0</v>
      </c>
      <c r="BV1650" s="157">
        <v>0</v>
      </c>
      <c r="BW1650" s="157">
        <v>0</v>
      </c>
      <c r="BX1650" s="157">
        <v>0</v>
      </c>
      <c r="BY1650" s="157">
        <v>0</v>
      </c>
      <c r="BZ1650" s="157">
        <v>0</v>
      </c>
      <c r="CA1650" s="157">
        <v>0</v>
      </c>
      <c r="CB1650" s="157">
        <v>0</v>
      </c>
      <c r="CC1650" s="157">
        <v>0</v>
      </c>
      <c r="CD1650" s="157">
        <v>0</v>
      </c>
      <c r="CE1650" s="157">
        <v>0</v>
      </c>
      <c r="CF1650" s="157">
        <v>0</v>
      </c>
      <c r="CG1650" s="157">
        <v>0</v>
      </c>
      <c r="CH1650" s="157">
        <v>0</v>
      </c>
      <c r="CI1650" s="157">
        <v>0</v>
      </c>
      <c r="CJ1650" s="157">
        <v>0</v>
      </c>
      <c r="CK1650" s="157">
        <v>0</v>
      </c>
      <c r="CL1650" s="157">
        <v>0</v>
      </c>
      <c r="CM1650" s="157">
        <v>0</v>
      </c>
      <c r="CN1650" s="157">
        <v>0</v>
      </c>
      <c r="CO1650" s="157">
        <v>0</v>
      </c>
      <c r="CP1650" s="157">
        <v>0</v>
      </c>
      <c r="CQ1650" s="157">
        <v>0</v>
      </c>
      <c r="CR1650" s="157">
        <v>0</v>
      </c>
      <c r="CS1650" s="157">
        <v>0</v>
      </c>
      <c r="CT1650" s="157">
        <v>0</v>
      </c>
      <c r="CU1650" s="157">
        <v>0</v>
      </c>
      <c r="CV1650" s="157">
        <v>0</v>
      </c>
      <c r="CW1650" s="192">
        <v>5.9299999999999998E-5</v>
      </c>
      <c r="CX1650" s="192">
        <v>4.4799999999999998E-5</v>
      </c>
      <c r="CY1650" s="157">
        <v>0</v>
      </c>
      <c r="CZ1650" s="157">
        <v>0</v>
      </c>
      <c r="DA1650" s="192">
        <v>1.2500000000000001E-5</v>
      </c>
      <c r="DB1650" s="192">
        <v>8.3100000000000001E-5</v>
      </c>
      <c r="DC1650" s="157">
        <v>1.8313300000000001E-4</v>
      </c>
      <c r="DD1650" s="157">
        <v>0</v>
      </c>
      <c r="DE1650" s="157">
        <v>0</v>
      </c>
      <c r="DF1650" s="157">
        <v>0</v>
      </c>
      <c r="DG1650" s="157">
        <v>0</v>
      </c>
      <c r="DH1650" s="157">
        <v>0</v>
      </c>
      <c r="DI1650" s="157">
        <v>0</v>
      </c>
      <c r="DJ1650" s="157">
        <v>2.6819499999999999E-4</v>
      </c>
      <c r="DK1650" s="157">
        <v>0</v>
      </c>
      <c r="DL1650" s="157">
        <v>0</v>
      </c>
      <c r="DM1650" s="157">
        <v>1.5109699999999999E-4</v>
      </c>
      <c r="DN1650" s="157">
        <v>1.3229299999999999E-4</v>
      </c>
      <c r="DO1650" s="157">
        <v>0</v>
      </c>
      <c r="DP1650" s="157">
        <v>0</v>
      </c>
      <c r="DQ1650" s="192">
        <v>6.5699999999999998E-5</v>
      </c>
      <c r="DR1650" s="157">
        <v>0</v>
      </c>
      <c r="DS1650" s="157">
        <v>0</v>
      </c>
      <c r="DT1650" s="157">
        <v>0</v>
      </c>
      <c r="DU1650" s="192">
        <v>4.1100000000000003E-5</v>
      </c>
      <c r="DV1650" s="157">
        <v>0</v>
      </c>
      <c r="DW1650" s="157">
        <v>0</v>
      </c>
      <c r="DX1650" s="157">
        <v>0</v>
      </c>
      <c r="DY1650" s="157">
        <v>0</v>
      </c>
      <c r="DZ1650" s="157">
        <v>0</v>
      </c>
      <c r="EA1650" s="157">
        <v>0</v>
      </c>
      <c r="EB1650" s="157">
        <v>0</v>
      </c>
      <c r="EC1650" s="157">
        <v>0</v>
      </c>
      <c r="ED1650" s="157">
        <v>0</v>
      </c>
      <c r="EE1650" s="157">
        <v>0</v>
      </c>
      <c r="EF1650" s="157">
        <v>0</v>
      </c>
      <c r="EG1650" s="157">
        <v>0</v>
      </c>
      <c r="EH1650" s="157">
        <v>0</v>
      </c>
      <c r="EI1650" s="157">
        <v>0</v>
      </c>
      <c r="EJ1650" s="157">
        <v>0</v>
      </c>
      <c r="EK1650" s="157">
        <v>0</v>
      </c>
      <c r="EL1650" s="157">
        <v>0</v>
      </c>
      <c r="EM1650" s="157">
        <v>0</v>
      </c>
      <c r="EN1650" s="157">
        <v>0</v>
      </c>
      <c r="EO1650" s="157">
        <v>0</v>
      </c>
      <c r="EP1650" s="157">
        <v>0</v>
      </c>
      <c r="EQ1650" s="157">
        <v>0</v>
      </c>
      <c r="ER1650" s="157">
        <v>0</v>
      </c>
      <c r="ES1650" s="157">
        <v>0</v>
      </c>
      <c r="ET1650" s="157">
        <v>0</v>
      </c>
      <c r="EU1650" s="157">
        <v>0</v>
      </c>
      <c r="EV1650" s="157">
        <v>0</v>
      </c>
      <c r="EW1650" s="157">
        <v>0</v>
      </c>
      <c r="EX1650" s="157">
        <v>0</v>
      </c>
      <c r="EY1650" s="157">
        <v>0</v>
      </c>
      <c r="EZ1650" s="157">
        <v>0</v>
      </c>
      <c r="FA1650" s="157">
        <v>0</v>
      </c>
      <c r="FB1650" s="157">
        <v>0</v>
      </c>
      <c r="FC1650" s="157">
        <v>0</v>
      </c>
      <c r="FD1650" s="157">
        <v>0</v>
      </c>
      <c r="FE1650" s="192">
        <v>6.7299999999999996E-5</v>
      </c>
      <c r="FF1650" s="157">
        <v>1.01736E-4</v>
      </c>
      <c r="FG1650" s="157">
        <v>0</v>
      </c>
      <c r="FH1650" s="157">
        <v>0</v>
      </c>
      <c r="FI1650" s="157">
        <v>0</v>
      </c>
      <c r="FJ1650" s="157">
        <v>0</v>
      </c>
      <c r="FK1650" s="192">
        <v>9.2399999999999996E-5</v>
      </c>
      <c r="FL1650" s="192">
        <v>3.2100000000000001E-5</v>
      </c>
      <c r="FM1650" s="157">
        <v>0</v>
      </c>
      <c r="FN1650" s="157">
        <v>0</v>
      </c>
      <c r="FO1650" s="157">
        <v>0</v>
      </c>
      <c r="FP1650" s="157">
        <v>0</v>
      </c>
      <c r="FQ1650" s="157">
        <v>0</v>
      </c>
      <c r="FR1650" s="157">
        <v>0</v>
      </c>
      <c r="FS1650" s="157">
        <v>0</v>
      </c>
      <c r="FT1650" s="157">
        <v>0</v>
      </c>
      <c r="FU1650" s="157">
        <v>0</v>
      </c>
      <c r="FV1650" s="157">
        <v>0</v>
      </c>
      <c r="FW1650" s="157">
        <v>0</v>
      </c>
      <c r="FX1650" s="157">
        <v>0</v>
      </c>
      <c r="FY1650" s="157">
        <v>0</v>
      </c>
      <c r="FZ1650" s="157">
        <v>0</v>
      </c>
      <c r="GA1650" s="157">
        <v>0</v>
      </c>
      <c r="GB1650" s="157">
        <v>0</v>
      </c>
      <c r="GC1650" s="157">
        <v>0</v>
      </c>
      <c r="GD1650" s="157">
        <v>0</v>
      </c>
      <c r="GE1650" s="157">
        <v>0</v>
      </c>
      <c r="GF1650" s="157">
        <v>0</v>
      </c>
      <c r="GG1650" s="157">
        <v>0</v>
      </c>
      <c r="GH1650" s="157">
        <v>0</v>
      </c>
      <c r="GI1650" s="157">
        <v>0</v>
      </c>
      <c r="GJ1650" s="157">
        <v>0</v>
      </c>
      <c r="GK1650" s="157">
        <v>0</v>
      </c>
      <c r="GL1650" s="157">
        <v>0</v>
      </c>
      <c r="GM1650" s="157">
        <v>0</v>
      </c>
      <c r="GN1650" s="157">
        <v>0</v>
      </c>
      <c r="GO1650" s="157">
        <v>0</v>
      </c>
      <c r="GP1650" s="157">
        <v>0</v>
      </c>
      <c r="GQ1650" s="157">
        <v>0</v>
      </c>
      <c r="GR1650" s="157">
        <v>0</v>
      </c>
      <c r="GS1650" s="157">
        <v>0</v>
      </c>
      <c r="GT1650" s="157">
        <v>0</v>
      </c>
      <c r="GU1650" s="157">
        <v>0</v>
      </c>
      <c r="GV1650" s="157">
        <v>0</v>
      </c>
      <c r="GW1650" s="157">
        <v>0</v>
      </c>
      <c r="GX1650" s="157">
        <v>0</v>
      </c>
      <c r="GY1650" s="157">
        <v>0</v>
      </c>
      <c r="GZ1650" s="157">
        <v>0</v>
      </c>
      <c r="HA1650" s="157">
        <v>0</v>
      </c>
    </row>
    <row r="1651" spans="1:209" x14ac:dyDescent="0.2">
      <c r="A1651" s="157" t="s">
        <v>5460</v>
      </c>
      <c r="B1651" s="157">
        <v>0</v>
      </c>
      <c r="C1651" s="157">
        <v>0</v>
      </c>
      <c r="D1651" s="157">
        <v>0</v>
      </c>
      <c r="E1651" s="157">
        <v>0</v>
      </c>
      <c r="F1651" s="157">
        <v>0</v>
      </c>
      <c r="G1651" s="157">
        <v>0</v>
      </c>
      <c r="H1651" s="157">
        <v>0</v>
      </c>
      <c r="I1651" s="157">
        <v>0</v>
      </c>
      <c r="J1651" s="157">
        <v>0</v>
      </c>
      <c r="K1651" s="157">
        <v>0</v>
      </c>
      <c r="L1651" s="157">
        <v>0</v>
      </c>
      <c r="M1651" s="157">
        <v>0</v>
      </c>
      <c r="N1651" s="157">
        <v>0</v>
      </c>
      <c r="O1651" s="157">
        <v>0</v>
      </c>
      <c r="P1651" s="157">
        <v>0</v>
      </c>
      <c r="Q1651" s="157">
        <v>0</v>
      </c>
      <c r="R1651" s="157">
        <v>0</v>
      </c>
      <c r="S1651" s="157">
        <v>0</v>
      </c>
      <c r="T1651" s="157">
        <v>0</v>
      </c>
      <c r="U1651" s="157">
        <v>0</v>
      </c>
      <c r="V1651" s="157">
        <v>0</v>
      </c>
      <c r="W1651" s="157">
        <v>0</v>
      </c>
      <c r="X1651" s="157">
        <v>0</v>
      </c>
      <c r="Y1651" s="157">
        <v>0</v>
      </c>
      <c r="Z1651" s="157">
        <v>0</v>
      </c>
      <c r="AA1651" s="157">
        <v>0</v>
      </c>
      <c r="AB1651" s="157">
        <v>0</v>
      </c>
      <c r="AC1651" s="157">
        <v>0</v>
      </c>
      <c r="AD1651" s="157">
        <v>0</v>
      </c>
      <c r="AE1651" s="157">
        <v>0</v>
      </c>
      <c r="AF1651" s="157">
        <v>0</v>
      </c>
      <c r="AG1651" s="157">
        <v>0</v>
      </c>
      <c r="AH1651" s="157">
        <v>0</v>
      </c>
      <c r="AI1651" s="157">
        <v>0</v>
      </c>
      <c r="AJ1651" s="157">
        <v>0</v>
      </c>
      <c r="AK1651" s="157">
        <v>0</v>
      </c>
      <c r="AL1651" s="157">
        <v>0</v>
      </c>
      <c r="AM1651" s="157">
        <v>0</v>
      </c>
      <c r="AN1651" s="157">
        <v>0</v>
      </c>
      <c r="AO1651" s="157">
        <v>0</v>
      </c>
      <c r="AP1651" s="157">
        <v>0</v>
      </c>
      <c r="AQ1651" s="157">
        <v>0</v>
      </c>
      <c r="AR1651" s="157">
        <v>0</v>
      </c>
      <c r="AS1651" s="157">
        <v>0</v>
      </c>
      <c r="AT1651" s="157">
        <v>0</v>
      </c>
      <c r="AU1651" s="157">
        <v>0</v>
      </c>
      <c r="AV1651" s="157">
        <v>0</v>
      </c>
      <c r="AW1651" s="157">
        <v>0</v>
      </c>
      <c r="AX1651" s="157">
        <v>0</v>
      </c>
      <c r="AY1651" s="157">
        <v>0</v>
      </c>
      <c r="AZ1651" s="157">
        <v>0</v>
      </c>
      <c r="BA1651" s="157">
        <v>0</v>
      </c>
      <c r="BB1651" s="157">
        <v>0</v>
      </c>
      <c r="BC1651" s="157">
        <v>0</v>
      </c>
      <c r="BD1651" s="157">
        <v>0</v>
      </c>
      <c r="BE1651" s="157">
        <v>0</v>
      </c>
      <c r="BF1651" s="157">
        <v>0</v>
      </c>
      <c r="BG1651" s="157">
        <v>0</v>
      </c>
      <c r="BH1651" s="157">
        <v>0</v>
      </c>
      <c r="BI1651" s="157">
        <v>0</v>
      </c>
      <c r="BJ1651" s="157">
        <v>0</v>
      </c>
      <c r="BK1651" s="157">
        <v>0</v>
      </c>
      <c r="BL1651" s="157">
        <v>0</v>
      </c>
      <c r="BM1651" s="157">
        <v>0</v>
      </c>
      <c r="BN1651" s="157">
        <v>0</v>
      </c>
      <c r="BO1651" s="157">
        <v>0</v>
      </c>
      <c r="BP1651" s="157">
        <v>0</v>
      </c>
      <c r="BQ1651" s="157">
        <v>0</v>
      </c>
      <c r="BR1651" s="157">
        <v>0</v>
      </c>
      <c r="BS1651" s="157">
        <v>0</v>
      </c>
      <c r="BT1651" s="157">
        <v>0</v>
      </c>
      <c r="BU1651" s="157">
        <v>0</v>
      </c>
      <c r="BV1651" s="157">
        <v>0</v>
      </c>
      <c r="BW1651" s="157">
        <v>0</v>
      </c>
      <c r="BX1651" s="157">
        <v>0</v>
      </c>
      <c r="BY1651" s="157">
        <v>0</v>
      </c>
      <c r="BZ1651" s="157">
        <v>0</v>
      </c>
      <c r="CA1651" s="157">
        <v>0</v>
      </c>
      <c r="CB1651" s="157">
        <v>0</v>
      </c>
      <c r="CC1651" s="157">
        <v>0</v>
      </c>
      <c r="CD1651" s="157">
        <v>0</v>
      </c>
      <c r="CE1651" s="157">
        <v>0</v>
      </c>
      <c r="CF1651" s="157">
        <v>0</v>
      </c>
      <c r="CG1651" s="157">
        <v>0</v>
      </c>
      <c r="CH1651" s="157">
        <v>0</v>
      </c>
      <c r="CI1651" s="157">
        <v>0</v>
      </c>
      <c r="CJ1651" s="157">
        <v>0</v>
      </c>
      <c r="CK1651" s="157">
        <v>0</v>
      </c>
      <c r="CL1651" s="157">
        <v>0</v>
      </c>
      <c r="CM1651" s="157">
        <v>0</v>
      </c>
      <c r="CN1651" s="157">
        <v>0</v>
      </c>
      <c r="CO1651" s="157">
        <v>0</v>
      </c>
      <c r="CP1651" s="157">
        <v>0</v>
      </c>
      <c r="CQ1651" s="157">
        <v>0</v>
      </c>
      <c r="CR1651" s="157">
        <v>0</v>
      </c>
      <c r="CS1651" s="157">
        <v>0</v>
      </c>
      <c r="CT1651" s="157">
        <v>0</v>
      </c>
      <c r="CU1651" s="157">
        <v>0</v>
      </c>
      <c r="CV1651" s="157">
        <v>0</v>
      </c>
      <c r="CW1651" s="157">
        <v>0</v>
      </c>
      <c r="CX1651" s="157">
        <v>0</v>
      </c>
      <c r="CY1651" s="157">
        <v>0</v>
      </c>
      <c r="CZ1651" s="157">
        <v>0</v>
      </c>
      <c r="DA1651" s="157">
        <v>0</v>
      </c>
      <c r="DB1651" s="157">
        <v>0</v>
      </c>
      <c r="DC1651" s="157">
        <v>0</v>
      </c>
      <c r="DD1651" s="157">
        <v>0</v>
      </c>
      <c r="DE1651" s="157">
        <v>0</v>
      </c>
      <c r="DF1651" s="157">
        <v>0</v>
      </c>
      <c r="DG1651" s="157">
        <v>0</v>
      </c>
      <c r="DH1651" s="157">
        <v>0</v>
      </c>
      <c r="DI1651" s="157">
        <v>0</v>
      </c>
      <c r="DJ1651" s="157">
        <v>0</v>
      </c>
      <c r="DK1651" s="157">
        <v>0</v>
      </c>
      <c r="DL1651" s="157">
        <v>0</v>
      </c>
      <c r="DM1651" s="157">
        <v>0</v>
      </c>
      <c r="DN1651" s="157">
        <v>0</v>
      </c>
      <c r="DO1651" s="157">
        <v>0</v>
      </c>
      <c r="DP1651" s="157">
        <v>0</v>
      </c>
      <c r="DQ1651" s="157">
        <v>0</v>
      </c>
      <c r="DR1651" s="157">
        <v>0</v>
      </c>
      <c r="DS1651" s="157">
        <v>0</v>
      </c>
      <c r="DT1651" s="157">
        <v>0</v>
      </c>
      <c r="DU1651" s="157">
        <v>0</v>
      </c>
      <c r="DV1651" s="157">
        <v>0</v>
      </c>
      <c r="DW1651" s="157">
        <v>0</v>
      </c>
      <c r="DX1651" s="157">
        <v>0</v>
      </c>
      <c r="DY1651" s="157">
        <v>0</v>
      </c>
      <c r="DZ1651" s="157">
        <v>0</v>
      </c>
      <c r="EA1651" s="157">
        <v>0</v>
      </c>
      <c r="EB1651" s="157">
        <v>0</v>
      </c>
      <c r="EC1651" s="157">
        <v>0</v>
      </c>
      <c r="ED1651" s="157">
        <v>0</v>
      </c>
      <c r="EE1651" s="157">
        <v>0</v>
      </c>
      <c r="EF1651" s="157">
        <v>0</v>
      </c>
      <c r="EG1651" s="157">
        <v>0</v>
      </c>
      <c r="EH1651" s="157">
        <v>0</v>
      </c>
      <c r="EI1651" s="157">
        <v>0</v>
      </c>
      <c r="EJ1651" s="157">
        <v>0</v>
      </c>
      <c r="EK1651" s="157">
        <v>0</v>
      </c>
      <c r="EL1651" s="157">
        <v>0</v>
      </c>
      <c r="EM1651" s="157">
        <v>0</v>
      </c>
      <c r="EN1651" s="157">
        <v>0</v>
      </c>
      <c r="EO1651" s="157">
        <v>0</v>
      </c>
      <c r="EP1651" s="157">
        <v>0</v>
      </c>
      <c r="EQ1651" s="157">
        <v>0</v>
      </c>
      <c r="ER1651" s="157">
        <v>0</v>
      </c>
      <c r="ES1651" s="157">
        <v>0</v>
      </c>
      <c r="ET1651" s="157">
        <v>0</v>
      </c>
      <c r="EU1651" s="157">
        <v>0</v>
      </c>
      <c r="EV1651" s="157">
        <v>0</v>
      </c>
      <c r="EW1651" s="157">
        <v>0</v>
      </c>
      <c r="EX1651" s="157">
        <v>0</v>
      </c>
      <c r="EY1651" s="157">
        <v>0</v>
      </c>
      <c r="EZ1651" s="157">
        <v>0</v>
      </c>
      <c r="FA1651" s="157">
        <v>0</v>
      </c>
      <c r="FB1651" s="157">
        <v>0</v>
      </c>
      <c r="FC1651" s="157">
        <v>0</v>
      </c>
      <c r="FD1651" s="157">
        <v>0</v>
      </c>
      <c r="FE1651" s="157">
        <v>0</v>
      </c>
      <c r="FF1651" s="157">
        <v>0</v>
      </c>
      <c r="FG1651" s="157">
        <v>0</v>
      </c>
      <c r="FH1651" s="157">
        <v>0</v>
      </c>
      <c r="FI1651" s="157">
        <v>0</v>
      </c>
      <c r="FJ1651" s="157">
        <v>0</v>
      </c>
      <c r="FK1651" s="157">
        <v>0</v>
      </c>
      <c r="FL1651" s="157">
        <v>0</v>
      </c>
      <c r="FM1651" s="157">
        <v>0</v>
      </c>
      <c r="FN1651" s="157">
        <v>0</v>
      </c>
      <c r="FO1651" s="157">
        <v>0</v>
      </c>
      <c r="FP1651" s="157">
        <v>0</v>
      </c>
      <c r="FQ1651" s="157">
        <v>0</v>
      </c>
      <c r="FR1651" s="157">
        <v>0</v>
      </c>
      <c r="FS1651" s="157">
        <v>0</v>
      </c>
      <c r="FT1651" s="157">
        <v>0</v>
      </c>
      <c r="FU1651" s="157">
        <v>0</v>
      </c>
      <c r="FV1651" s="157">
        <v>0</v>
      </c>
      <c r="FW1651" s="157">
        <v>0</v>
      </c>
      <c r="FX1651" s="157">
        <v>0</v>
      </c>
      <c r="FY1651" s="157">
        <v>0</v>
      </c>
      <c r="FZ1651" s="157">
        <v>0</v>
      </c>
      <c r="GA1651" s="157">
        <v>0</v>
      </c>
      <c r="GB1651" s="157">
        <v>0</v>
      </c>
      <c r="GC1651" s="157">
        <v>0</v>
      </c>
      <c r="GD1651" s="157">
        <v>0</v>
      </c>
      <c r="GE1651" s="157">
        <v>0</v>
      </c>
      <c r="GF1651" s="157">
        <v>1.6507100000000001E-4</v>
      </c>
      <c r="GG1651" s="157">
        <v>0</v>
      </c>
      <c r="GH1651" s="157">
        <v>0</v>
      </c>
      <c r="GI1651" s="157">
        <v>0</v>
      </c>
      <c r="GJ1651" s="157">
        <v>0</v>
      </c>
      <c r="GK1651" s="157">
        <v>0</v>
      </c>
      <c r="GL1651" s="157">
        <v>0</v>
      </c>
      <c r="GM1651" s="157">
        <v>0</v>
      </c>
      <c r="GN1651" s="157">
        <v>0</v>
      </c>
      <c r="GO1651" s="157">
        <v>0</v>
      </c>
      <c r="GP1651" s="157">
        <v>0</v>
      </c>
      <c r="GQ1651" s="157">
        <v>0</v>
      </c>
      <c r="GR1651" s="157">
        <v>0</v>
      </c>
      <c r="GS1651" s="157">
        <v>0</v>
      </c>
      <c r="GT1651" s="157">
        <v>0</v>
      </c>
      <c r="GU1651" s="157">
        <v>0</v>
      </c>
      <c r="GV1651" s="157">
        <v>0</v>
      </c>
      <c r="GW1651" s="157">
        <v>0</v>
      </c>
      <c r="GX1651" s="157">
        <v>0</v>
      </c>
      <c r="GY1651" s="157">
        <v>0</v>
      </c>
      <c r="GZ1651" s="157">
        <v>0</v>
      </c>
      <c r="HA1651" s="157">
        <v>0</v>
      </c>
    </row>
    <row r="1652" spans="1:209" x14ac:dyDescent="0.2">
      <c r="A1652" s="157" t="s">
        <v>5461</v>
      </c>
      <c r="B1652" s="157">
        <v>0</v>
      </c>
      <c r="C1652" s="192">
        <v>5.7400000000000001E-6</v>
      </c>
      <c r="D1652" s="157">
        <v>0</v>
      </c>
      <c r="E1652" s="157">
        <v>0</v>
      </c>
      <c r="F1652" s="157">
        <v>0</v>
      </c>
      <c r="G1652" s="192">
        <v>1.42E-5</v>
      </c>
      <c r="H1652" s="157">
        <v>0</v>
      </c>
      <c r="I1652" s="157">
        <v>2.49504E-4</v>
      </c>
      <c r="J1652" s="157">
        <v>2.5139999999999999E-4</v>
      </c>
      <c r="K1652" s="157">
        <v>0</v>
      </c>
      <c r="L1652" s="157">
        <v>0</v>
      </c>
      <c r="M1652" s="192">
        <v>2.65E-5</v>
      </c>
      <c r="N1652" s="157">
        <v>0</v>
      </c>
      <c r="O1652" s="192">
        <v>7.1400000000000001E-5</v>
      </c>
      <c r="P1652" s="157">
        <v>1.67651E-4</v>
      </c>
      <c r="Q1652" s="192">
        <v>3.1600000000000002E-5</v>
      </c>
      <c r="R1652" s="157">
        <v>0</v>
      </c>
      <c r="S1652" s="192">
        <v>2.4000000000000001E-5</v>
      </c>
      <c r="T1652" s="192">
        <v>3.2299999999999999E-5</v>
      </c>
      <c r="U1652" s="157">
        <v>0</v>
      </c>
      <c r="V1652" s="192">
        <v>2.0299999999999999E-5</v>
      </c>
      <c r="W1652" s="157">
        <v>1.1545200000000001E-4</v>
      </c>
      <c r="X1652" s="157">
        <v>0</v>
      </c>
      <c r="Y1652" s="157">
        <v>0</v>
      </c>
      <c r="Z1652" s="157">
        <v>1.2313999999999999E-4</v>
      </c>
      <c r="AA1652" s="157">
        <v>0</v>
      </c>
      <c r="AB1652" s="192">
        <v>5.9899999999999999E-5</v>
      </c>
      <c r="AC1652" s="157">
        <v>0</v>
      </c>
      <c r="AD1652" s="192">
        <v>5.8199999999999998E-5</v>
      </c>
      <c r="AE1652" s="192">
        <v>1.3900000000000001E-5</v>
      </c>
      <c r="AF1652" s="192">
        <v>1.5E-5</v>
      </c>
      <c r="AG1652" s="192">
        <v>2.6699999999999998E-5</v>
      </c>
      <c r="AH1652" s="157">
        <v>0</v>
      </c>
      <c r="AI1652" s="157">
        <v>0</v>
      </c>
      <c r="AJ1652" s="157">
        <v>0</v>
      </c>
      <c r="AK1652" s="157">
        <v>1.3970399999999999E-4</v>
      </c>
      <c r="AL1652" s="192">
        <v>4.1600000000000002E-5</v>
      </c>
      <c r="AM1652" s="157">
        <v>0</v>
      </c>
      <c r="AN1652" s="157">
        <v>0</v>
      </c>
      <c r="AO1652" s="157">
        <v>0</v>
      </c>
      <c r="AP1652" s="157">
        <v>0</v>
      </c>
      <c r="AQ1652" s="192">
        <v>2.09E-5</v>
      </c>
      <c r="AR1652" s="157">
        <v>0</v>
      </c>
      <c r="AS1652" s="157">
        <v>0</v>
      </c>
      <c r="AT1652" s="157">
        <v>0</v>
      </c>
      <c r="AU1652" s="157">
        <v>0</v>
      </c>
      <c r="AV1652" s="157">
        <v>0</v>
      </c>
      <c r="AW1652" s="157">
        <v>0</v>
      </c>
      <c r="AX1652" s="157">
        <v>0</v>
      </c>
      <c r="AY1652" s="157">
        <v>0</v>
      </c>
      <c r="AZ1652" s="157">
        <v>0</v>
      </c>
      <c r="BA1652" s="157">
        <v>0</v>
      </c>
      <c r="BB1652" s="157">
        <v>0</v>
      </c>
      <c r="BC1652" s="157">
        <v>0</v>
      </c>
      <c r="BD1652" s="157">
        <v>0</v>
      </c>
      <c r="BE1652" s="157">
        <v>0</v>
      </c>
      <c r="BF1652" s="157">
        <v>0</v>
      </c>
      <c r="BG1652" s="192">
        <v>1.34E-5</v>
      </c>
      <c r="BH1652" s="157">
        <v>0</v>
      </c>
      <c r="BI1652" s="157">
        <v>0</v>
      </c>
      <c r="BJ1652" s="157">
        <v>1.12644E-4</v>
      </c>
      <c r="BK1652" s="157">
        <v>0</v>
      </c>
      <c r="BL1652" s="192">
        <v>3.5800000000000003E-5</v>
      </c>
      <c r="BM1652" s="157">
        <v>0</v>
      </c>
      <c r="BN1652" s="157">
        <v>0</v>
      </c>
      <c r="BO1652" s="157">
        <v>1.7794800000000001E-4</v>
      </c>
      <c r="BP1652" s="157">
        <v>0</v>
      </c>
      <c r="BQ1652" s="157">
        <v>0</v>
      </c>
      <c r="BR1652" s="192">
        <v>8.4599999999999996E-5</v>
      </c>
      <c r="BS1652" s="157">
        <v>0</v>
      </c>
      <c r="BT1652" s="157">
        <v>1.15794E-4</v>
      </c>
      <c r="BU1652" s="157">
        <v>0</v>
      </c>
      <c r="BV1652" s="157">
        <v>0</v>
      </c>
      <c r="BW1652" s="192">
        <v>1.2E-5</v>
      </c>
      <c r="BX1652" s="157">
        <v>1.4378500000000001E-4</v>
      </c>
      <c r="BY1652" s="157">
        <v>0</v>
      </c>
      <c r="BZ1652" s="157">
        <v>0</v>
      </c>
      <c r="CA1652" s="157">
        <v>0</v>
      </c>
      <c r="CB1652" s="157">
        <v>0</v>
      </c>
      <c r="CC1652" s="192">
        <v>1.8099999999999999E-5</v>
      </c>
      <c r="CD1652" s="157">
        <v>0</v>
      </c>
      <c r="CE1652" s="157">
        <v>0</v>
      </c>
      <c r="CF1652" s="157">
        <v>0</v>
      </c>
      <c r="CG1652" s="157">
        <v>1.3879300000000001E-4</v>
      </c>
      <c r="CH1652" s="157">
        <v>0</v>
      </c>
      <c r="CI1652" s="192">
        <v>1.8899999999999999E-5</v>
      </c>
      <c r="CJ1652" s="157">
        <v>1.05927E-4</v>
      </c>
      <c r="CK1652" s="192">
        <v>8.0699999999999996E-5</v>
      </c>
      <c r="CL1652" s="192">
        <v>1.11E-5</v>
      </c>
      <c r="CM1652" s="157">
        <v>0</v>
      </c>
      <c r="CN1652" s="192">
        <v>1.3200000000000001E-5</v>
      </c>
      <c r="CO1652" s="192">
        <v>3.7799999999999997E-5</v>
      </c>
      <c r="CP1652" s="192">
        <v>5.0000000000000002E-5</v>
      </c>
      <c r="CQ1652" s="157">
        <v>0</v>
      </c>
      <c r="CR1652" s="192">
        <v>5.24E-5</v>
      </c>
      <c r="CS1652" s="157">
        <v>0</v>
      </c>
      <c r="CT1652" s="157">
        <v>0</v>
      </c>
      <c r="CU1652" s="157">
        <v>0</v>
      </c>
      <c r="CV1652" s="157">
        <v>0</v>
      </c>
      <c r="CW1652" s="157">
        <v>0</v>
      </c>
      <c r="CX1652" s="192">
        <v>4.4799999999999998E-5</v>
      </c>
      <c r="CY1652" s="157">
        <v>0</v>
      </c>
      <c r="CZ1652" s="157">
        <v>0</v>
      </c>
      <c r="DA1652" s="192">
        <v>1.2500000000000001E-5</v>
      </c>
      <c r="DB1652" s="192">
        <v>1.66E-5</v>
      </c>
      <c r="DC1652" s="192">
        <v>7.1199999999999996E-5</v>
      </c>
      <c r="DD1652" s="157">
        <v>1.3543E-4</v>
      </c>
      <c r="DE1652" s="192">
        <v>3.9700000000000003E-5</v>
      </c>
      <c r="DF1652" s="157">
        <v>1.3783600000000001E-4</v>
      </c>
      <c r="DG1652" s="157">
        <v>0</v>
      </c>
      <c r="DH1652" s="157">
        <v>0</v>
      </c>
      <c r="DI1652" s="192">
        <v>2.02E-5</v>
      </c>
      <c r="DJ1652" s="157">
        <v>0</v>
      </c>
      <c r="DK1652" s="157">
        <v>0</v>
      </c>
      <c r="DL1652" s="157">
        <v>0</v>
      </c>
      <c r="DM1652" s="192">
        <v>3.7799999999999997E-5</v>
      </c>
      <c r="DN1652" s="192">
        <v>4.4100000000000001E-5</v>
      </c>
      <c r="DO1652" s="157">
        <v>0</v>
      </c>
      <c r="DP1652" s="157">
        <v>0</v>
      </c>
      <c r="DQ1652" s="157">
        <v>0</v>
      </c>
      <c r="DR1652" s="157">
        <v>0</v>
      </c>
      <c r="DS1652" s="192">
        <v>2.27E-5</v>
      </c>
      <c r="DT1652" s="157">
        <v>1.27033E-4</v>
      </c>
      <c r="DU1652" s="192">
        <v>2.05E-5</v>
      </c>
      <c r="DV1652" s="157">
        <v>0</v>
      </c>
      <c r="DW1652" s="157">
        <v>0</v>
      </c>
      <c r="DX1652" s="157">
        <v>0</v>
      </c>
      <c r="DY1652" s="157">
        <v>0</v>
      </c>
      <c r="DZ1652" s="157">
        <v>0</v>
      </c>
      <c r="EA1652" s="192">
        <v>9.1399999999999999E-5</v>
      </c>
      <c r="EB1652" s="157">
        <v>0</v>
      </c>
      <c r="EC1652" s="192">
        <v>3.6600000000000002E-5</v>
      </c>
      <c r="ED1652" s="157">
        <v>0</v>
      </c>
      <c r="EE1652" s="192">
        <v>5.3199999999999999E-5</v>
      </c>
      <c r="EF1652" s="157">
        <v>7.5141300000000004E-4</v>
      </c>
      <c r="EG1652" s="157">
        <v>0</v>
      </c>
      <c r="EH1652" s="192">
        <v>3.9700000000000003E-5</v>
      </c>
      <c r="EI1652" s="192">
        <v>6.7899999999999997E-5</v>
      </c>
      <c r="EJ1652" s="192">
        <v>7.9699999999999999E-5</v>
      </c>
      <c r="EK1652" s="157">
        <v>0</v>
      </c>
      <c r="EL1652" s="157">
        <v>0</v>
      </c>
      <c r="EM1652" s="192">
        <v>7.6299999999999998E-6</v>
      </c>
      <c r="EN1652" s="192">
        <v>2.6599999999999999E-5</v>
      </c>
      <c r="EO1652" s="157">
        <v>0</v>
      </c>
      <c r="EP1652" s="192">
        <v>3.5299999999999997E-5</v>
      </c>
      <c r="EQ1652" s="192">
        <v>2.6699999999999998E-5</v>
      </c>
      <c r="ER1652" s="157">
        <v>0</v>
      </c>
      <c r="ES1652" s="157">
        <v>1.37043E-4</v>
      </c>
      <c r="ET1652" s="157">
        <v>0</v>
      </c>
      <c r="EU1652" s="157">
        <v>0</v>
      </c>
      <c r="EV1652" s="192">
        <v>2.0299999999999999E-5</v>
      </c>
      <c r="EW1652" s="157">
        <v>0</v>
      </c>
      <c r="EX1652" s="192">
        <v>4.85E-5</v>
      </c>
      <c r="EY1652" s="157">
        <v>0</v>
      </c>
      <c r="EZ1652" s="157">
        <v>0</v>
      </c>
      <c r="FA1652" s="157">
        <v>0</v>
      </c>
      <c r="FB1652" s="157">
        <v>2.6970899999999998E-4</v>
      </c>
      <c r="FC1652" s="157">
        <v>1.030397E-3</v>
      </c>
      <c r="FD1652" s="157">
        <v>0</v>
      </c>
      <c r="FE1652" s="157">
        <v>0</v>
      </c>
      <c r="FF1652" s="192">
        <v>3.3899999999999997E-5</v>
      </c>
      <c r="FG1652" s="157">
        <v>0</v>
      </c>
      <c r="FH1652" s="192">
        <v>2.37E-5</v>
      </c>
      <c r="FI1652" s="192">
        <v>2.76E-5</v>
      </c>
      <c r="FJ1652" s="157">
        <v>0</v>
      </c>
      <c r="FK1652" s="157">
        <v>0</v>
      </c>
      <c r="FL1652" s="157">
        <v>0</v>
      </c>
      <c r="FM1652" s="157">
        <v>0</v>
      </c>
      <c r="FN1652" s="157">
        <v>0</v>
      </c>
      <c r="FO1652" s="157">
        <v>4.7093800000000001E-4</v>
      </c>
      <c r="FP1652" s="157">
        <v>2.0579499999999999E-4</v>
      </c>
      <c r="FQ1652" s="157">
        <v>0</v>
      </c>
      <c r="FR1652" s="157">
        <v>3.7684399999999999E-4</v>
      </c>
      <c r="FS1652" s="192">
        <v>9.3999999999999994E-5</v>
      </c>
      <c r="FT1652" s="157">
        <v>9.8037100000000006E-4</v>
      </c>
      <c r="FU1652" s="157">
        <v>2.3032200000000001E-4</v>
      </c>
      <c r="FV1652" s="157">
        <v>0</v>
      </c>
      <c r="FW1652" s="157">
        <v>8.4308699999999996E-4</v>
      </c>
      <c r="FX1652" s="157">
        <v>0</v>
      </c>
      <c r="FY1652" s="157">
        <v>0</v>
      </c>
      <c r="FZ1652" s="157">
        <v>0</v>
      </c>
      <c r="GA1652" s="157">
        <v>0</v>
      </c>
      <c r="GB1652" s="157">
        <v>0</v>
      </c>
      <c r="GC1652" s="157">
        <v>1.5101700000000001E-4</v>
      </c>
      <c r="GD1652" s="157">
        <v>0</v>
      </c>
      <c r="GE1652" s="157">
        <v>0</v>
      </c>
      <c r="GF1652" s="157">
        <v>0</v>
      </c>
      <c r="GG1652" s="157">
        <v>0</v>
      </c>
      <c r="GH1652" s="157">
        <v>0</v>
      </c>
      <c r="GI1652" s="157">
        <v>0</v>
      </c>
      <c r="GJ1652" s="157">
        <v>1.6162899999999999E-4</v>
      </c>
      <c r="GK1652" s="192">
        <v>2.9600000000000001E-5</v>
      </c>
      <c r="GL1652" s="157">
        <v>0</v>
      </c>
      <c r="GM1652" s="157">
        <v>0</v>
      </c>
      <c r="GN1652" s="192">
        <v>8.0699999999999996E-5</v>
      </c>
      <c r="GO1652" s="157">
        <v>3.1964199999999997E-4</v>
      </c>
      <c r="GP1652" s="157">
        <v>0</v>
      </c>
      <c r="GQ1652" s="192">
        <v>4.1100000000000003E-5</v>
      </c>
      <c r="GR1652" s="157">
        <v>1.5905800000000001E-4</v>
      </c>
      <c r="GS1652" s="157">
        <v>0</v>
      </c>
      <c r="GT1652" s="157">
        <v>0</v>
      </c>
      <c r="GU1652" s="157">
        <v>0</v>
      </c>
      <c r="GV1652" s="157">
        <v>0</v>
      </c>
      <c r="GW1652" s="157">
        <v>0</v>
      </c>
      <c r="GX1652" s="157">
        <v>0</v>
      </c>
      <c r="GY1652" s="157">
        <v>0</v>
      </c>
      <c r="GZ1652" s="157">
        <v>0</v>
      </c>
      <c r="HA1652" s="157">
        <v>1.0638297999999999E-2</v>
      </c>
    </row>
    <row r="1653" spans="1:209" x14ac:dyDescent="0.2">
      <c r="A1653" s="157" t="s">
        <v>5462</v>
      </c>
      <c r="B1653" s="157">
        <v>1.7902400000000001E-4</v>
      </c>
      <c r="C1653" s="157">
        <v>2.46846E-4</v>
      </c>
      <c r="D1653" s="157">
        <v>5.1145400000000005E-4</v>
      </c>
      <c r="E1653" s="157">
        <v>2.7968099999999999E-4</v>
      </c>
      <c r="F1653" s="157">
        <v>1.7097799999999999E-4</v>
      </c>
      <c r="G1653" s="157">
        <v>0</v>
      </c>
      <c r="H1653" s="157">
        <v>0</v>
      </c>
      <c r="I1653" s="157">
        <v>0</v>
      </c>
      <c r="J1653" s="157">
        <v>0</v>
      </c>
      <c r="K1653" s="157">
        <v>0</v>
      </c>
      <c r="L1653" s="157">
        <v>0</v>
      </c>
      <c r="M1653" s="157">
        <v>0</v>
      </c>
      <c r="N1653" s="157">
        <v>0</v>
      </c>
      <c r="O1653" s="157">
        <v>0</v>
      </c>
      <c r="P1653" s="157">
        <v>0</v>
      </c>
      <c r="Q1653" s="157">
        <v>0</v>
      </c>
      <c r="R1653" s="157">
        <v>0</v>
      </c>
      <c r="S1653" s="157">
        <v>0</v>
      </c>
      <c r="T1653" s="157">
        <v>0</v>
      </c>
      <c r="U1653" s="157">
        <v>0</v>
      </c>
      <c r="V1653" s="157">
        <v>0</v>
      </c>
      <c r="W1653" s="157">
        <v>0</v>
      </c>
      <c r="X1653" s="157">
        <v>0</v>
      </c>
      <c r="Y1653" s="157">
        <v>2.0004800000000001E-4</v>
      </c>
      <c r="Z1653" s="157">
        <v>0</v>
      </c>
      <c r="AA1653" s="157">
        <v>0</v>
      </c>
      <c r="AB1653" s="157">
        <v>0</v>
      </c>
      <c r="AC1653" s="157">
        <v>0</v>
      </c>
      <c r="AD1653" s="157">
        <v>0</v>
      </c>
      <c r="AE1653" s="157">
        <v>4.1715900000000001E-4</v>
      </c>
      <c r="AF1653" s="157">
        <v>0</v>
      </c>
      <c r="AG1653" s="157">
        <v>0</v>
      </c>
      <c r="AH1653" s="157">
        <v>0</v>
      </c>
      <c r="AI1653" s="157">
        <v>0</v>
      </c>
      <c r="AJ1653" s="157">
        <v>0</v>
      </c>
      <c r="AK1653" s="157">
        <v>0</v>
      </c>
      <c r="AL1653" s="157">
        <v>0</v>
      </c>
      <c r="AM1653" s="157">
        <v>0</v>
      </c>
      <c r="AN1653" s="157">
        <v>0</v>
      </c>
      <c r="AO1653" s="157">
        <v>0</v>
      </c>
      <c r="AP1653" s="157">
        <v>0</v>
      </c>
      <c r="AQ1653" s="157">
        <v>0</v>
      </c>
      <c r="AR1653" s="157">
        <v>0</v>
      </c>
      <c r="AS1653" s="157">
        <v>0</v>
      </c>
      <c r="AT1653" s="157">
        <v>0</v>
      </c>
      <c r="AU1653" s="157">
        <v>0</v>
      </c>
      <c r="AV1653" s="157">
        <v>0</v>
      </c>
      <c r="AW1653" s="157">
        <v>0</v>
      </c>
      <c r="AX1653" s="157">
        <v>0</v>
      </c>
      <c r="AY1653" s="157">
        <v>0</v>
      </c>
      <c r="AZ1653" s="157">
        <v>0</v>
      </c>
      <c r="BA1653" s="157">
        <v>0</v>
      </c>
      <c r="BB1653" s="157">
        <v>0</v>
      </c>
      <c r="BC1653" s="157">
        <v>0</v>
      </c>
      <c r="BD1653" s="157">
        <v>0</v>
      </c>
      <c r="BE1653" s="157">
        <v>0</v>
      </c>
      <c r="BF1653" s="157">
        <v>0</v>
      </c>
      <c r="BG1653" s="157">
        <v>0</v>
      </c>
      <c r="BH1653" s="157">
        <v>0</v>
      </c>
      <c r="BI1653" s="157">
        <v>0</v>
      </c>
      <c r="BJ1653" s="157">
        <v>0</v>
      </c>
      <c r="BK1653" s="157">
        <v>0</v>
      </c>
      <c r="BL1653" s="157">
        <v>0</v>
      </c>
      <c r="BM1653" s="157">
        <v>0</v>
      </c>
      <c r="BN1653" s="157">
        <v>0</v>
      </c>
      <c r="BO1653" s="157">
        <v>0</v>
      </c>
      <c r="BP1653" s="157">
        <v>0</v>
      </c>
      <c r="BQ1653" s="157">
        <v>1.19567E-4</v>
      </c>
      <c r="BR1653" s="157">
        <v>0</v>
      </c>
      <c r="BS1653" s="157">
        <v>0</v>
      </c>
      <c r="BT1653" s="157">
        <v>0</v>
      </c>
      <c r="BU1653" s="157">
        <v>0</v>
      </c>
      <c r="BV1653" s="157">
        <v>0</v>
      </c>
      <c r="BW1653" s="157">
        <v>0</v>
      </c>
      <c r="BX1653" s="157">
        <v>0</v>
      </c>
      <c r="BY1653" s="157">
        <v>0</v>
      </c>
      <c r="BZ1653" s="157">
        <v>0</v>
      </c>
      <c r="CA1653" s="157">
        <v>0</v>
      </c>
      <c r="CB1653" s="157">
        <v>0</v>
      </c>
      <c r="CC1653" s="157">
        <v>0</v>
      </c>
      <c r="CD1653" s="157">
        <v>0</v>
      </c>
      <c r="CE1653" s="157">
        <v>0</v>
      </c>
      <c r="CF1653" s="157">
        <v>0</v>
      </c>
      <c r="CG1653" s="157">
        <v>0</v>
      </c>
      <c r="CH1653" s="157">
        <v>0</v>
      </c>
      <c r="CI1653" s="157">
        <v>0</v>
      </c>
      <c r="CJ1653" s="157">
        <v>0</v>
      </c>
      <c r="CK1653" s="157">
        <v>0</v>
      </c>
      <c r="CL1653" s="157">
        <v>0</v>
      </c>
      <c r="CM1653" s="157">
        <v>0</v>
      </c>
      <c r="CN1653" s="157">
        <v>0</v>
      </c>
      <c r="CO1653" s="157">
        <v>0</v>
      </c>
      <c r="CP1653" s="157">
        <v>0</v>
      </c>
      <c r="CQ1653" s="157">
        <v>0</v>
      </c>
      <c r="CR1653" s="157">
        <v>0</v>
      </c>
      <c r="CS1653" s="157">
        <v>0</v>
      </c>
      <c r="CT1653" s="157">
        <v>0</v>
      </c>
      <c r="CU1653" s="157">
        <v>0</v>
      </c>
      <c r="CV1653" s="157">
        <v>0</v>
      </c>
      <c r="CW1653" s="157">
        <v>0</v>
      </c>
      <c r="CX1653" s="157">
        <v>0</v>
      </c>
      <c r="CY1653" s="157">
        <v>0</v>
      </c>
      <c r="CZ1653" s="157">
        <v>0</v>
      </c>
      <c r="DA1653" s="157">
        <v>0</v>
      </c>
      <c r="DB1653" s="157">
        <v>0</v>
      </c>
      <c r="DC1653" s="157">
        <v>0</v>
      </c>
      <c r="DD1653" s="157">
        <v>0</v>
      </c>
      <c r="DE1653" s="157">
        <v>0</v>
      </c>
      <c r="DF1653" s="157">
        <v>0</v>
      </c>
      <c r="DG1653" s="157">
        <v>0</v>
      </c>
      <c r="DH1653" s="157">
        <v>0</v>
      </c>
      <c r="DI1653" s="157">
        <v>0</v>
      </c>
      <c r="DJ1653" s="157">
        <v>0</v>
      </c>
      <c r="DK1653" s="157">
        <v>0</v>
      </c>
      <c r="DL1653" s="157">
        <v>0</v>
      </c>
      <c r="DM1653" s="157">
        <v>0</v>
      </c>
      <c r="DN1653" s="157">
        <v>0</v>
      </c>
      <c r="DO1653" s="157">
        <v>0</v>
      </c>
      <c r="DP1653" s="157">
        <v>0</v>
      </c>
      <c r="DQ1653" s="157">
        <v>0</v>
      </c>
      <c r="DR1653" s="157">
        <v>0</v>
      </c>
      <c r="DS1653" s="157">
        <v>0</v>
      </c>
      <c r="DT1653" s="157">
        <v>0</v>
      </c>
      <c r="DU1653" s="157">
        <v>0</v>
      </c>
      <c r="DV1653" s="157">
        <v>0</v>
      </c>
      <c r="DW1653" s="157">
        <v>0</v>
      </c>
      <c r="DX1653" s="157">
        <v>0</v>
      </c>
      <c r="DY1653" s="157">
        <v>0</v>
      </c>
      <c r="DZ1653" s="157">
        <v>0</v>
      </c>
      <c r="EA1653" s="157">
        <v>0</v>
      </c>
      <c r="EB1653" s="157">
        <v>0</v>
      </c>
      <c r="EC1653" s="157">
        <v>0</v>
      </c>
      <c r="ED1653" s="157">
        <v>0</v>
      </c>
      <c r="EE1653" s="157">
        <v>0</v>
      </c>
      <c r="EF1653" s="157">
        <v>0</v>
      </c>
      <c r="EG1653" s="157">
        <v>0</v>
      </c>
      <c r="EH1653" s="157">
        <v>0</v>
      </c>
      <c r="EI1653" s="157">
        <v>0</v>
      </c>
      <c r="EJ1653" s="157">
        <v>0</v>
      </c>
      <c r="EK1653" s="157">
        <v>0</v>
      </c>
      <c r="EL1653" s="157">
        <v>0</v>
      </c>
      <c r="EM1653" s="157">
        <v>0</v>
      </c>
      <c r="EN1653" s="157">
        <v>0</v>
      </c>
      <c r="EO1653" s="157">
        <v>0</v>
      </c>
      <c r="EP1653" s="157">
        <v>0</v>
      </c>
      <c r="EQ1653" s="157">
        <v>0</v>
      </c>
      <c r="ER1653" s="157">
        <v>0</v>
      </c>
      <c r="ES1653" s="157">
        <v>0</v>
      </c>
      <c r="ET1653" s="157">
        <v>0</v>
      </c>
      <c r="EU1653" s="157">
        <v>0</v>
      </c>
      <c r="EV1653" s="157">
        <v>0</v>
      </c>
      <c r="EW1653" s="157">
        <v>0</v>
      </c>
      <c r="EX1653" s="157">
        <v>0</v>
      </c>
      <c r="EY1653" s="157">
        <v>0</v>
      </c>
      <c r="EZ1653" s="157">
        <v>0</v>
      </c>
      <c r="FA1653" s="157">
        <v>0</v>
      </c>
      <c r="FB1653" s="157">
        <v>0</v>
      </c>
      <c r="FC1653" s="157">
        <v>0</v>
      </c>
      <c r="FD1653" s="157">
        <v>0</v>
      </c>
      <c r="FE1653" s="157">
        <v>0</v>
      </c>
      <c r="FF1653" s="157">
        <v>0</v>
      </c>
      <c r="FG1653" s="157">
        <v>0</v>
      </c>
      <c r="FH1653" s="157">
        <v>0</v>
      </c>
      <c r="FI1653" s="157">
        <v>0</v>
      </c>
      <c r="FJ1653" s="157">
        <v>0</v>
      </c>
      <c r="FK1653" s="157">
        <v>2.31022E-4</v>
      </c>
      <c r="FL1653" s="157">
        <v>0</v>
      </c>
      <c r="FM1653" s="157">
        <v>0</v>
      </c>
      <c r="FN1653" s="157">
        <v>0</v>
      </c>
      <c r="FO1653" s="157">
        <v>0</v>
      </c>
      <c r="FP1653" s="157">
        <v>0</v>
      </c>
      <c r="FQ1653" s="157">
        <v>0</v>
      </c>
      <c r="FR1653" s="157">
        <v>0</v>
      </c>
      <c r="FS1653" s="157">
        <v>0</v>
      </c>
      <c r="FT1653" s="157">
        <v>0</v>
      </c>
      <c r="FU1653" s="157">
        <v>0</v>
      </c>
      <c r="FV1653" s="157">
        <v>0</v>
      </c>
      <c r="FW1653" s="157">
        <v>0</v>
      </c>
      <c r="FX1653" s="157">
        <v>0</v>
      </c>
      <c r="FY1653" s="157">
        <v>0</v>
      </c>
      <c r="FZ1653" s="157">
        <v>0</v>
      </c>
      <c r="GA1653" s="157">
        <v>0</v>
      </c>
      <c r="GB1653" s="157">
        <v>0</v>
      </c>
      <c r="GC1653" s="157">
        <v>0</v>
      </c>
      <c r="GD1653" s="157">
        <v>0</v>
      </c>
      <c r="GE1653" s="157">
        <v>0</v>
      </c>
      <c r="GF1653" s="157">
        <v>0</v>
      </c>
      <c r="GG1653" s="157">
        <v>0</v>
      </c>
      <c r="GH1653" s="157">
        <v>0</v>
      </c>
      <c r="GI1653" s="192">
        <v>5.1499999999999998E-5</v>
      </c>
      <c r="GJ1653" s="157">
        <v>0</v>
      </c>
      <c r="GK1653" s="157">
        <v>0</v>
      </c>
      <c r="GL1653" s="157">
        <v>0</v>
      </c>
      <c r="GM1653" s="157">
        <v>0</v>
      </c>
      <c r="GN1653" s="157">
        <v>0</v>
      </c>
      <c r="GO1653" s="157">
        <v>0</v>
      </c>
      <c r="GP1653" s="157">
        <v>0</v>
      </c>
      <c r="GQ1653" s="157">
        <v>0</v>
      </c>
      <c r="GR1653" s="157">
        <v>0</v>
      </c>
      <c r="GS1653" s="157">
        <v>0</v>
      </c>
      <c r="GT1653" s="157">
        <v>0</v>
      </c>
      <c r="GU1653" s="157">
        <v>0</v>
      </c>
      <c r="GV1653" s="157">
        <v>0</v>
      </c>
      <c r="GW1653" s="157">
        <v>0</v>
      </c>
      <c r="GX1653" s="157">
        <v>0</v>
      </c>
      <c r="GY1653" s="157">
        <v>0</v>
      </c>
      <c r="GZ1653" s="157">
        <v>0</v>
      </c>
      <c r="HA1653" s="157">
        <v>0</v>
      </c>
    </row>
    <row r="1654" spans="1:209" x14ac:dyDescent="0.2">
      <c r="A1654" s="157" t="s">
        <v>5463</v>
      </c>
      <c r="B1654" s="157">
        <v>6.8625999999999995E-4</v>
      </c>
      <c r="C1654" s="157">
        <v>1.9518000000000001E-4</v>
      </c>
      <c r="D1654" s="192">
        <v>9.2100000000000003E-5</v>
      </c>
      <c r="E1654" s="157">
        <v>1.3984100000000001E-4</v>
      </c>
      <c r="F1654" s="192">
        <v>1.3200000000000001E-5</v>
      </c>
      <c r="G1654" s="157">
        <v>0</v>
      </c>
      <c r="H1654" s="157">
        <v>2.20604E-4</v>
      </c>
      <c r="I1654" s="157">
        <v>0</v>
      </c>
      <c r="J1654" s="157">
        <v>0</v>
      </c>
      <c r="K1654" s="157">
        <v>0</v>
      </c>
      <c r="L1654" s="157">
        <v>0</v>
      </c>
      <c r="M1654" s="157">
        <v>0</v>
      </c>
      <c r="N1654" s="157">
        <v>0</v>
      </c>
      <c r="O1654" s="157">
        <v>0</v>
      </c>
      <c r="P1654" s="157">
        <v>0</v>
      </c>
      <c r="Q1654" s="157">
        <v>0</v>
      </c>
      <c r="R1654" s="157">
        <v>0</v>
      </c>
      <c r="S1654" s="157">
        <v>0</v>
      </c>
      <c r="T1654" s="157">
        <v>0</v>
      </c>
      <c r="U1654" s="157">
        <v>0</v>
      </c>
      <c r="V1654" s="157">
        <v>0</v>
      </c>
      <c r="W1654" s="157">
        <v>0</v>
      </c>
      <c r="X1654" s="157">
        <v>0</v>
      </c>
      <c r="Y1654" s="192">
        <v>8.0000000000000007E-5</v>
      </c>
      <c r="Z1654" s="157">
        <v>0</v>
      </c>
      <c r="AA1654" s="157">
        <v>0</v>
      </c>
      <c r="AB1654" s="157">
        <v>0</v>
      </c>
      <c r="AC1654" s="157">
        <v>0</v>
      </c>
      <c r="AD1654" s="157">
        <v>0</v>
      </c>
      <c r="AE1654" s="157">
        <v>1.5295799999999999E-4</v>
      </c>
      <c r="AF1654" s="157">
        <v>0</v>
      </c>
      <c r="AG1654" s="157">
        <v>0</v>
      </c>
      <c r="AH1654" s="157">
        <v>0</v>
      </c>
      <c r="AI1654" s="157">
        <v>0</v>
      </c>
      <c r="AJ1654" s="157">
        <v>0</v>
      </c>
      <c r="AK1654" s="157">
        <v>0</v>
      </c>
      <c r="AL1654" s="157">
        <v>0</v>
      </c>
      <c r="AM1654" s="157">
        <v>0</v>
      </c>
      <c r="AN1654" s="157">
        <v>0</v>
      </c>
      <c r="AO1654" s="157">
        <v>0</v>
      </c>
      <c r="AP1654" s="157">
        <v>0</v>
      </c>
      <c r="AQ1654" s="157">
        <v>0</v>
      </c>
      <c r="AR1654" s="157">
        <v>0</v>
      </c>
      <c r="AS1654" s="192">
        <v>9.1100000000000005E-5</v>
      </c>
      <c r="AT1654" s="157">
        <v>2.3482379999999999E-3</v>
      </c>
      <c r="AU1654" s="157">
        <v>0</v>
      </c>
      <c r="AV1654" s="157">
        <v>0</v>
      </c>
      <c r="AW1654" s="157">
        <v>0</v>
      </c>
      <c r="AX1654" s="157">
        <v>0</v>
      </c>
      <c r="AY1654" s="157">
        <v>0</v>
      </c>
      <c r="AZ1654" s="157">
        <v>0</v>
      </c>
      <c r="BA1654" s="157">
        <v>0</v>
      </c>
      <c r="BB1654" s="157">
        <v>0</v>
      </c>
      <c r="BC1654" s="157">
        <v>0</v>
      </c>
      <c r="BD1654" s="157">
        <v>0</v>
      </c>
      <c r="BE1654" s="157">
        <v>0</v>
      </c>
      <c r="BF1654" s="157">
        <v>0</v>
      </c>
      <c r="BG1654" s="157">
        <v>0</v>
      </c>
      <c r="BH1654" s="157">
        <v>0</v>
      </c>
      <c r="BI1654" s="157">
        <v>0</v>
      </c>
      <c r="BJ1654" s="157">
        <v>0</v>
      </c>
      <c r="BK1654" s="157">
        <v>0</v>
      </c>
      <c r="BL1654" s="157">
        <v>3.21923E-4</v>
      </c>
      <c r="BM1654" s="157">
        <v>0</v>
      </c>
      <c r="BN1654" s="157">
        <v>0</v>
      </c>
      <c r="BO1654" s="157">
        <v>3.5589600000000002E-4</v>
      </c>
      <c r="BP1654" s="157">
        <v>0</v>
      </c>
      <c r="BQ1654" s="157">
        <v>0</v>
      </c>
      <c r="BR1654" s="157">
        <v>0</v>
      </c>
      <c r="BS1654" s="157">
        <v>0</v>
      </c>
      <c r="BT1654" s="157">
        <v>0</v>
      </c>
      <c r="BU1654" s="157">
        <v>0</v>
      </c>
      <c r="BV1654" s="157">
        <v>0</v>
      </c>
      <c r="BW1654" s="157">
        <v>0</v>
      </c>
      <c r="BX1654" s="157">
        <v>0</v>
      </c>
      <c r="BY1654" s="157">
        <v>0</v>
      </c>
      <c r="BZ1654" s="157">
        <v>0</v>
      </c>
      <c r="CA1654" s="157">
        <v>0</v>
      </c>
      <c r="CB1654" s="157">
        <v>0</v>
      </c>
      <c r="CC1654" s="157">
        <v>0</v>
      </c>
      <c r="CD1654" s="157">
        <v>0</v>
      </c>
      <c r="CE1654" s="157">
        <v>0</v>
      </c>
      <c r="CF1654" s="157">
        <v>0</v>
      </c>
      <c r="CG1654" s="157">
        <v>0</v>
      </c>
      <c r="CH1654" s="157">
        <v>0</v>
      </c>
      <c r="CI1654" s="157">
        <v>0</v>
      </c>
      <c r="CJ1654" s="157">
        <v>0</v>
      </c>
      <c r="CK1654" s="157">
        <v>0</v>
      </c>
      <c r="CL1654" s="157">
        <v>0</v>
      </c>
      <c r="CM1654" s="157">
        <v>0</v>
      </c>
      <c r="CN1654" s="157">
        <v>0</v>
      </c>
      <c r="CO1654" s="157">
        <v>0</v>
      </c>
      <c r="CP1654" s="157">
        <v>0</v>
      </c>
      <c r="CQ1654" s="157">
        <v>0</v>
      </c>
      <c r="CR1654" s="157">
        <v>0</v>
      </c>
      <c r="CS1654" s="157">
        <v>0</v>
      </c>
      <c r="CT1654" s="157">
        <v>0</v>
      </c>
      <c r="CU1654" s="157">
        <v>0</v>
      </c>
      <c r="CV1654" s="157">
        <v>0</v>
      </c>
      <c r="CW1654" s="157">
        <v>0</v>
      </c>
      <c r="CX1654" s="157">
        <v>0</v>
      </c>
      <c r="CY1654" s="157">
        <v>0</v>
      </c>
      <c r="CZ1654" s="157">
        <v>0</v>
      </c>
      <c r="DA1654" s="157">
        <v>0</v>
      </c>
      <c r="DB1654" s="157">
        <v>0</v>
      </c>
      <c r="DC1654" s="157">
        <v>0</v>
      </c>
      <c r="DD1654" s="157">
        <v>0</v>
      </c>
      <c r="DE1654" s="157">
        <v>0</v>
      </c>
      <c r="DF1654" s="157">
        <v>0</v>
      </c>
      <c r="DG1654" s="157">
        <v>0</v>
      </c>
      <c r="DH1654" s="157">
        <v>0</v>
      </c>
      <c r="DI1654" s="157">
        <v>0</v>
      </c>
      <c r="DJ1654" s="157">
        <v>0</v>
      </c>
      <c r="DK1654" s="157">
        <v>0</v>
      </c>
      <c r="DL1654" s="157">
        <v>0</v>
      </c>
      <c r="DM1654" s="157">
        <v>0</v>
      </c>
      <c r="DN1654" s="157">
        <v>0</v>
      </c>
      <c r="DO1654" s="157">
        <v>0</v>
      </c>
      <c r="DP1654" s="157">
        <v>0</v>
      </c>
      <c r="DQ1654" s="157">
        <v>0</v>
      </c>
      <c r="DR1654" s="157">
        <v>0</v>
      </c>
      <c r="DS1654" s="157">
        <v>0</v>
      </c>
      <c r="DT1654" s="157">
        <v>0</v>
      </c>
      <c r="DU1654" s="157">
        <v>0</v>
      </c>
      <c r="DV1654" s="157">
        <v>0</v>
      </c>
      <c r="DW1654" s="157">
        <v>0</v>
      </c>
      <c r="DX1654" s="157">
        <v>0</v>
      </c>
      <c r="DY1654" s="157">
        <v>0</v>
      </c>
      <c r="DZ1654" s="157">
        <v>0</v>
      </c>
      <c r="EA1654" s="157">
        <v>0</v>
      </c>
      <c r="EB1654" s="157">
        <v>0</v>
      </c>
      <c r="EC1654" s="157">
        <v>0</v>
      </c>
      <c r="ED1654" s="157">
        <v>0</v>
      </c>
      <c r="EE1654" s="157">
        <v>0</v>
      </c>
      <c r="EF1654" s="157">
        <v>0</v>
      </c>
      <c r="EG1654" s="157">
        <v>0</v>
      </c>
      <c r="EH1654" s="157">
        <v>0</v>
      </c>
      <c r="EI1654" s="157">
        <v>0</v>
      </c>
      <c r="EJ1654" s="157">
        <v>0</v>
      </c>
      <c r="EK1654" s="157">
        <v>0</v>
      </c>
      <c r="EL1654" s="157">
        <v>0</v>
      </c>
      <c r="EM1654" s="157">
        <v>0</v>
      </c>
      <c r="EN1654" s="157">
        <v>0</v>
      </c>
      <c r="EO1654" s="157">
        <v>0</v>
      </c>
      <c r="EP1654" s="157">
        <v>0</v>
      </c>
      <c r="EQ1654" s="157">
        <v>0</v>
      </c>
      <c r="ER1654" s="157">
        <v>0</v>
      </c>
      <c r="ES1654" s="157">
        <v>0</v>
      </c>
      <c r="ET1654" s="157">
        <v>0</v>
      </c>
      <c r="EU1654" s="157">
        <v>0</v>
      </c>
      <c r="EV1654" s="157">
        <v>0</v>
      </c>
      <c r="EW1654" s="157">
        <v>0</v>
      </c>
      <c r="EX1654" s="157">
        <v>0</v>
      </c>
      <c r="EY1654" s="157">
        <v>0</v>
      </c>
      <c r="EZ1654" s="157">
        <v>0</v>
      </c>
      <c r="FA1654" s="157">
        <v>0</v>
      </c>
      <c r="FB1654" s="157">
        <v>0</v>
      </c>
      <c r="FC1654" s="157">
        <v>0</v>
      </c>
      <c r="FD1654" s="157">
        <v>0</v>
      </c>
      <c r="FE1654" s="157">
        <v>1.3468900000000001E-4</v>
      </c>
      <c r="FF1654" s="157">
        <v>2.7129699999999999E-4</v>
      </c>
      <c r="FG1654" s="192">
        <v>7.9599999999999997E-5</v>
      </c>
      <c r="FH1654" s="157">
        <v>0</v>
      </c>
      <c r="FI1654" s="157">
        <v>0</v>
      </c>
      <c r="FJ1654" s="157">
        <v>0</v>
      </c>
      <c r="FK1654" s="157">
        <v>2.31022E-4</v>
      </c>
      <c r="FL1654" s="157">
        <v>0</v>
      </c>
      <c r="FM1654" s="157">
        <v>0</v>
      </c>
      <c r="FN1654" s="157">
        <v>0</v>
      </c>
      <c r="FO1654" s="157">
        <v>0</v>
      </c>
      <c r="FP1654" s="157">
        <v>0</v>
      </c>
      <c r="FQ1654" s="157">
        <v>0</v>
      </c>
      <c r="FR1654" s="157">
        <v>0</v>
      </c>
      <c r="FS1654" s="157">
        <v>0</v>
      </c>
      <c r="FT1654" s="157">
        <v>0</v>
      </c>
      <c r="FU1654" s="157">
        <v>0</v>
      </c>
      <c r="FV1654" s="157">
        <v>0</v>
      </c>
      <c r="FW1654" s="157">
        <v>0</v>
      </c>
      <c r="FX1654" s="157">
        <v>0</v>
      </c>
      <c r="FY1654" s="157">
        <v>0</v>
      </c>
      <c r="FZ1654" s="157">
        <v>0</v>
      </c>
      <c r="GA1654" s="157">
        <v>0</v>
      </c>
      <c r="GB1654" s="157">
        <v>0</v>
      </c>
      <c r="GC1654" s="157">
        <v>0</v>
      </c>
      <c r="GD1654" s="157">
        <v>0</v>
      </c>
      <c r="GE1654" s="157">
        <v>0</v>
      </c>
      <c r="GF1654" s="157">
        <v>0</v>
      </c>
      <c r="GG1654" s="192">
        <v>2.2200000000000001E-5</v>
      </c>
      <c r="GH1654" s="157">
        <v>0</v>
      </c>
      <c r="GI1654" s="157">
        <v>0</v>
      </c>
      <c r="GJ1654" s="157">
        <v>0</v>
      </c>
      <c r="GK1654" s="157">
        <v>0</v>
      </c>
      <c r="GL1654" s="157">
        <v>0</v>
      </c>
      <c r="GM1654" s="157">
        <v>0</v>
      </c>
      <c r="GN1654" s="157">
        <v>1.6140699999999999E-4</v>
      </c>
      <c r="GO1654" s="157">
        <v>0</v>
      </c>
      <c r="GP1654" s="157">
        <v>0</v>
      </c>
      <c r="GQ1654" s="157">
        <v>0</v>
      </c>
      <c r="GR1654" s="157">
        <v>0</v>
      </c>
      <c r="GS1654" s="157">
        <v>0</v>
      </c>
      <c r="GT1654" s="157">
        <v>0</v>
      </c>
      <c r="GU1654" s="157">
        <v>0</v>
      </c>
      <c r="GV1654" s="157">
        <v>0</v>
      </c>
      <c r="GW1654" s="157">
        <v>0</v>
      </c>
      <c r="GX1654" s="157">
        <v>0</v>
      </c>
      <c r="GY1654" s="157">
        <v>0</v>
      </c>
      <c r="GZ1654" s="157">
        <v>0</v>
      </c>
      <c r="HA1654" s="157">
        <v>0</v>
      </c>
    </row>
    <row r="1655" spans="1:209" x14ac:dyDescent="0.2">
      <c r="A1655" s="157" t="s">
        <v>5464</v>
      </c>
      <c r="B1655" s="192">
        <v>5.9700000000000001E-5</v>
      </c>
      <c r="C1655" s="192">
        <v>3.4400000000000003E-5</v>
      </c>
      <c r="D1655" s="192">
        <v>3.5800000000000003E-5</v>
      </c>
      <c r="E1655" s="157">
        <v>1.6314699999999999E-4</v>
      </c>
      <c r="F1655" s="192">
        <v>5.2599999999999998E-5</v>
      </c>
      <c r="G1655" s="157">
        <v>1.2813899999999999E-4</v>
      </c>
      <c r="H1655" s="157">
        <v>0</v>
      </c>
      <c r="I1655" s="192">
        <v>9.1899999999999998E-5</v>
      </c>
      <c r="J1655" s="192">
        <v>1.73E-5</v>
      </c>
      <c r="K1655" s="157">
        <v>1.33962E-4</v>
      </c>
      <c r="L1655" s="157">
        <v>0</v>
      </c>
      <c r="M1655" s="157">
        <v>3.2634800000000001E-4</v>
      </c>
      <c r="N1655" s="157">
        <v>0</v>
      </c>
      <c r="O1655" s="192">
        <v>9.3399999999999993E-5</v>
      </c>
      <c r="P1655" s="192">
        <v>3.5299999999999997E-5</v>
      </c>
      <c r="Q1655" s="157">
        <v>1.26422E-4</v>
      </c>
      <c r="R1655" s="192">
        <v>4.3600000000000003E-5</v>
      </c>
      <c r="S1655" s="157">
        <v>3.8346300000000001E-4</v>
      </c>
      <c r="T1655" s="157">
        <v>2.9095100000000001E-4</v>
      </c>
      <c r="U1655" s="157">
        <v>1.1029E-4</v>
      </c>
      <c r="V1655" s="157">
        <v>2.6388399999999998E-4</v>
      </c>
      <c r="W1655" s="192">
        <v>6.8200000000000004E-5</v>
      </c>
      <c r="X1655" s="157">
        <v>0</v>
      </c>
      <c r="Y1655" s="192">
        <v>4.0000000000000003E-5</v>
      </c>
      <c r="Z1655" s="157">
        <v>0</v>
      </c>
      <c r="AA1655" s="157">
        <v>0</v>
      </c>
      <c r="AB1655" s="192">
        <v>5.9899999999999999E-5</v>
      </c>
      <c r="AC1655" s="192">
        <v>7.7200000000000006E-5</v>
      </c>
      <c r="AD1655" s="192">
        <v>3.8800000000000001E-5</v>
      </c>
      <c r="AE1655" s="192">
        <v>9.7299999999999993E-5</v>
      </c>
      <c r="AF1655" s="157">
        <v>1.04838E-4</v>
      </c>
      <c r="AG1655" s="192">
        <v>2.6699999999999998E-5</v>
      </c>
      <c r="AH1655" s="157">
        <v>2.2097499999999999E-4</v>
      </c>
      <c r="AI1655" s="192">
        <v>3.8699999999999999E-5</v>
      </c>
      <c r="AJ1655" s="192">
        <v>7.1000000000000005E-5</v>
      </c>
      <c r="AK1655" s="192">
        <v>2.3300000000000001E-5</v>
      </c>
      <c r="AL1655" s="157">
        <v>0</v>
      </c>
      <c r="AM1655" s="157">
        <v>0</v>
      </c>
      <c r="AN1655" s="157">
        <v>0</v>
      </c>
      <c r="AO1655" s="157">
        <v>0</v>
      </c>
      <c r="AP1655" s="157">
        <v>0</v>
      </c>
      <c r="AQ1655" s="157">
        <v>0</v>
      </c>
      <c r="AR1655" s="157">
        <v>0</v>
      </c>
      <c r="AS1655" s="157">
        <v>0</v>
      </c>
      <c r="AT1655" s="192">
        <v>2.1500000000000001E-5</v>
      </c>
      <c r="AU1655" s="157">
        <v>0</v>
      </c>
      <c r="AV1655" s="157">
        <v>0</v>
      </c>
      <c r="AW1655" s="192">
        <v>3.4199999999999998E-5</v>
      </c>
      <c r="AX1655" s="157">
        <v>1.3234100000000001E-4</v>
      </c>
      <c r="AY1655" s="157">
        <v>0</v>
      </c>
      <c r="AZ1655" s="157">
        <v>0</v>
      </c>
      <c r="BA1655" s="157">
        <v>0</v>
      </c>
      <c r="BB1655" s="157">
        <v>0</v>
      </c>
      <c r="BC1655" s="157">
        <v>0</v>
      </c>
      <c r="BD1655" s="157">
        <v>0</v>
      </c>
      <c r="BE1655" s="157">
        <v>0</v>
      </c>
      <c r="BF1655" s="192">
        <v>7.6199999999999995E-5</v>
      </c>
      <c r="BG1655" s="157">
        <v>0</v>
      </c>
      <c r="BH1655" s="157">
        <v>0</v>
      </c>
      <c r="BI1655" s="157">
        <v>0</v>
      </c>
      <c r="BJ1655" s="192">
        <v>3.7499999999999997E-5</v>
      </c>
      <c r="BK1655" s="192">
        <v>3.4400000000000003E-5</v>
      </c>
      <c r="BL1655" s="157">
        <v>0</v>
      </c>
      <c r="BM1655" s="157">
        <v>0</v>
      </c>
      <c r="BN1655" s="157">
        <v>0</v>
      </c>
      <c r="BO1655" s="157">
        <v>0</v>
      </c>
      <c r="BP1655" s="157">
        <v>0</v>
      </c>
      <c r="BQ1655" s="157">
        <v>1.19567E-4</v>
      </c>
      <c r="BR1655" s="192">
        <v>4.2299999999999998E-5</v>
      </c>
      <c r="BS1655" s="157">
        <v>0</v>
      </c>
      <c r="BT1655" s="157">
        <v>0</v>
      </c>
      <c r="BU1655" s="192">
        <v>4.5099999999999998E-5</v>
      </c>
      <c r="BV1655" s="157">
        <v>2.37631E-4</v>
      </c>
      <c r="BW1655" s="157">
        <v>0</v>
      </c>
      <c r="BX1655" s="157">
        <v>0</v>
      </c>
      <c r="BY1655" s="157">
        <v>0</v>
      </c>
      <c r="BZ1655" s="192">
        <v>9.2800000000000006E-5</v>
      </c>
      <c r="CA1655" s="157">
        <v>6.1576399999999998E-4</v>
      </c>
      <c r="CB1655" s="157">
        <v>2.9000199999999998E-4</v>
      </c>
      <c r="CC1655" s="192">
        <v>1.8099999999999999E-5</v>
      </c>
      <c r="CD1655" s="157">
        <v>1.5981099999999999E-4</v>
      </c>
      <c r="CE1655" s="157">
        <v>0</v>
      </c>
      <c r="CF1655" s="157">
        <v>2.7692400000000001E-4</v>
      </c>
      <c r="CG1655" s="157">
        <v>0</v>
      </c>
      <c r="CH1655" s="157">
        <v>1.5966799999999999E-4</v>
      </c>
      <c r="CI1655" s="192">
        <v>3.7700000000000002E-5</v>
      </c>
      <c r="CJ1655" s="157">
        <v>0</v>
      </c>
      <c r="CK1655" s="157">
        <v>0</v>
      </c>
      <c r="CL1655" s="192">
        <v>2.2200000000000001E-5</v>
      </c>
      <c r="CM1655" s="192">
        <v>9.4099999999999997E-5</v>
      </c>
      <c r="CN1655" s="192">
        <v>5.3000000000000001E-5</v>
      </c>
      <c r="CO1655" s="157">
        <v>1.13255E-4</v>
      </c>
      <c r="CP1655" s="157">
        <v>0</v>
      </c>
      <c r="CQ1655" s="157">
        <v>2.5234299999999998E-4</v>
      </c>
      <c r="CR1655" s="157">
        <v>3.3180800000000001E-4</v>
      </c>
      <c r="CS1655" s="157">
        <v>2.7099999999999997E-4</v>
      </c>
      <c r="CT1655" s="157">
        <v>2.6178600000000002E-4</v>
      </c>
      <c r="CU1655" s="192">
        <v>3.9900000000000001E-5</v>
      </c>
      <c r="CV1655" s="192">
        <v>8.9599999999999996E-5</v>
      </c>
      <c r="CW1655" s="192">
        <v>5.9299999999999998E-5</v>
      </c>
      <c r="CX1655" s="192">
        <v>6.7199999999999994E-5</v>
      </c>
      <c r="CY1655" s="157">
        <v>1.10491E-4</v>
      </c>
      <c r="CZ1655" s="157">
        <v>0</v>
      </c>
      <c r="DA1655" s="157">
        <v>1.49481E-4</v>
      </c>
      <c r="DB1655" s="192">
        <v>4.99E-5</v>
      </c>
      <c r="DC1655" s="157">
        <v>1.5261100000000001E-4</v>
      </c>
      <c r="DD1655" s="157">
        <v>1.3543E-4</v>
      </c>
      <c r="DE1655" s="157">
        <v>0</v>
      </c>
      <c r="DF1655" s="157">
        <v>0</v>
      </c>
      <c r="DG1655" s="157">
        <v>0</v>
      </c>
      <c r="DH1655" s="157">
        <v>0</v>
      </c>
      <c r="DI1655" s="192">
        <v>4.0299999999999997E-5</v>
      </c>
      <c r="DJ1655" s="157">
        <v>1.34098E-4</v>
      </c>
      <c r="DK1655" s="157">
        <v>0</v>
      </c>
      <c r="DL1655" s="157">
        <v>1.20052E-4</v>
      </c>
      <c r="DM1655" s="192">
        <v>3.7799999999999997E-5</v>
      </c>
      <c r="DN1655" s="157">
        <v>1.10244E-4</v>
      </c>
      <c r="DO1655" s="157">
        <v>0</v>
      </c>
      <c r="DP1655" s="192">
        <v>1.49E-5</v>
      </c>
      <c r="DQ1655" s="157">
        <v>1.18325E-4</v>
      </c>
      <c r="DR1655" s="157">
        <v>0</v>
      </c>
      <c r="DS1655" s="157">
        <v>1.36246E-4</v>
      </c>
      <c r="DT1655" s="192">
        <v>8.4699999999999999E-5</v>
      </c>
      <c r="DU1655" s="157">
        <v>1.02741E-4</v>
      </c>
      <c r="DV1655" s="192">
        <v>6.7500000000000001E-5</v>
      </c>
      <c r="DW1655" s="192">
        <v>1.7399999999999999E-5</v>
      </c>
      <c r="DX1655" s="192">
        <v>8.1600000000000005E-5</v>
      </c>
      <c r="DY1655" s="157">
        <v>0</v>
      </c>
      <c r="DZ1655" s="192">
        <v>6.3299999999999994E-5</v>
      </c>
      <c r="EA1655" s="157">
        <v>1.8278200000000001E-4</v>
      </c>
      <c r="EB1655" s="157">
        <v>3.8728299999999998E-4</v>
      </c>
      <c r="EC1655" s="157">
        <v>0</v>
      </c>
      <c r="ED1655" s="192">
        <v>4.9200000000000003E-5</v>
      </c>
      <c r="EE1655" s="157">
        <v>0</v>
      </c>
      <c r="EF1655" s="157">
        <v>0</v>
      </c>
      <c r="EG1655" s="192">
        <v>3.0599999999999998E-5</v>
      </c>
      <c r="EH1655" s="157">
        <v>0</v>
      </c>
      <c r="EI1655" s="192">
        <v>9.0600000000000007E-5</v>
      </c>
      <c r="EJ1655" s="192">
        <v>3.9900000000000001E-5</v>
      </c>
      <c r="EK1655" s="157">
        <v>1.4744899999999999E-4</v>
      </c>
      <c r="EL1655" s="157">
        <v>0</v>
      </c>
      <c r="EM1655" s="192">
        <v>4.5800000000000002E-5</v>
      </c>
      <c r="EN1655" s="192">
        <v>7.9800000000000002E-5</v>
      </c>
      <c r="EO1655" s="192">
        <v>6.5500000000000006E-5</v>
      </c>
      <c r="EP1655" s="192">
        <v>3.5299999999999997E-5</v>
      </c>
      <c r="EQ1655" s="192">
        <v>3.5599999999999998E-5</v>
      </c>
      <c r="ER1655" s="192">
        <v>8.2700000000000004E-5</v>
      </c>
      <c r="ES1655" s="192">
        <v>2.2799999999999999E-5</v>
      </c>
      <c r="ET1655" s="192">
        <v>7.4400000000000006E-5</v>
      </c>
      <c r="EU1655" s="157">
        <v>0</v>
      </c>
      <c r="EV1655" s="192">
        <v>2.0299999999999999E-5</v>
      </c>
      <c r="EW1655" s="192">
        <v>3.6399999999999997E-5</v>
      </c>
      <c r="EX1655" s="192">
        <v>4.85E-5</v>
      </c>
      <c r="EY1655" s="192">
        <v>5.1799999999999999E-5</v>
      </c>
      <c r="EZ1655" s="192">
        <v>5.8199999999999998E-5</v>
      </c>
      <c r="FA1655" s="192">
        <v>4.1999999999999998E-5</v>
      </c>
      <c r="FB1655" s="157">
        <v>0</v>
      </c>
      <c r="FC1655" s="192">
        <v>5.4200000000000003E-5</v>
      </c>
      <c r="FD1655" s="192">
        <v>2.51E-5</v>
      </c>
      <c r="FE1655" s="157">
        <v>0</v>
      </c>
      <c r="FF1655" s="192">
        <v>3.3899999999999997E-5</v>
      </c>
      <c r="FG1655" s="157">
        <v>0</v>
      </c>
      <c r="FH1655" s="192">
        <v>2.37E-5</v>
      </c>
      <c r="FI1655" s="157">
        <v>0</v>
      </c>
      <c r="FJ1655" s="157">
        <v>2.9840900000000002E-4</v>
      </c>
      <c r="FK1655" s="157">
        <v>0</v>
      </c>
      <c r="FL1655" s="157">
        <v>2.5685500000000001E-4</v>
      </c>
      <c r="FM1655" s="157">
        <v>2.53818E-4</v>
      </c>
      <c r="FN1655" s="157">
        <v>0</v>
      </c>
      <c r="FO1655" s="192">
        <v>4.5300000000000003E-5</v>
      </c>
      <c r="FP1655" s="157">
        <v>0</v>
      </c>
      <c r="FQ1655" s="157">
        <v>4.54332E-4</v>
      </c>
      <c r="FR1655" s="192">
        <v>2.9E-5</v>
      </c>
      <c r="FS1655" s="157">
        <v>0</v>
      </c>
      <c r="FT1655" s="157">
        <v>0</v>
      </c>
      <c r="FU1655" s="157">
        <v>0</v>
      </c>
      <c r="FV1655" s="157">
        <v>0</v>
      </c>
      <c r="FW1655" s="157">
        <v>0</v>
      </c>
      <c r="FX1655" s="192">
        <v>5.1199999999999998E-5</v>
      </c>
      <c r="FY1655" s="157">
        <v>1.9007299999999999E-4</v>
      </c>
      <c r="FZ1655" s="157">
        <v>0</v>
      </c>
      <c r="GA1655" s="157">
        <v>0</v>
      </c>
      <c r="GB1655" s="157">
        <v>0</v>
      </c>
      <c r="GC1655" s="157">
        <v>0</v>
      </c>
      <c r="GD1655" s="157">
        <v>1.4721600000000001E-4</v>
      </c>
      <c r="GE1655" s="157">
        <v>0</v>
      </c>
      <c r="GF1655" s="192">
        <v>4.1300000000000001E-5</v>
      </c>
      <c r="GG1655" s="192">
        <v>2.2200000000000001E-5</v>
      </c>
      <c r="GH1655" s="157">
        <v>2.1002E-4</v>
      </c>
      <c r="GI1655" s="157">
        <v>1.0291800000000001E-4</v>
      </c>
      <c r="GJ1655" s="157">
        <v>0</v>
      </c>
      <c r="GK1655" s="157">
        <v>0</v>
      </c>
      <c r="GL1655" s="192">
        <v>3.3099999999999998E-5</v>
      </c>
      <c r="GM1655" s="157">
        <v>0</v>
      </c>
      <c r="GN1655" s="157">
        <v>0</v>
      </c>
      <c r="GO1655" s="157">
        <v>0</v>
      </c>
      <c r="GP1655" s="157">
        <v>0</v>
      </c>
      <c r="GQ1655" s="192">
        <v>4.1100000000000003E-5</v>
      </c>
      <c r="GR1655" s="157">
        <v>0</v>
      </c>
      <c r="GS1655" s="157">
        <v>0</v>
      </c>
      <c r="GT1655" s="157">
        <v>0</v>
      </c>
      <c r="GU1655" s="157">
        <v>0</v>
      </c>
      <c r="GV1655" s="157">
        <v>0</v>
      </c>
      <c r="GW1655" s="157">
        <v>0</v>
      </c>
      <c r="GX1655" s="157">
        <v>0</v>
      </c>
      <c r="GY1655" s="157">
        <v>0</v>
      </c>
      <c r="GZ1655" s="157">
        <v>0</v>
      </c>
      <c r="HA1655" s="157">
        <v>0</v>
      </c>
    </row>
    <row r="1656" spans="1:209" x14ac:dyDescent="0.2">
      <c r="A1656" s="157" t="s">
        <v>5465</v>
      </c>
      <c r="B1656" s="157">
        <v>0</v>
      </c>
      <c r="C1656" s="157">
        <v>0</v>
      </c>
      <c r="D1656" s="157">
        <v>0</v>
      </c>
      <c r="E1656" s="157">
        <v>0</v>
      </c>
      <c r="F1656" s="157">
        <v>0</v>
      </c>
      <c r="G1656" s="192">
        <v>1.42E-5</v>
      </c>
      <c r="H1656" s="157">
        <v>1.0841132999999999E-2</v>
      </c>
      <c r="I1656" s="157">
        <v>9.5428818999999998E-2</v>
      </c>
      <c r="J1656" s="157">
        <v>0</v>
      </c>
      <c r="K1656" s="157">
        <v>5.1441430000000003E-3</v>
      </c>
      <c r="L1656" s="157">
        <v>0</v>
      </c>
      <c r="M1656" s="192">
        <v>8.8200000000000003E-6</v>
      </c>
      <c r="N1656" s="192">
        <v>3.3800000000000002E-5</v>
      </c>
      <c r="O1656" s="157">
        <v>0</v>
      </c>
      <c r="P1656" s="157">
        <v>4.9289468000000003E-2</v>
      </c>
      <c r="Q1656" s="157">
        <v>1.8015170000000001E-3</v>
      </c>
      <c r="R1656" s="157">
        <v>1.8805358000000001E-2</v>
      </c>
      <c r="S1656" s="157">
        <v>1.6704614E-2</v>
      </c>
      <c r="T1656" s="157">
        <v>5.3664369999999999E-3</v>
      </c>
      <c r="U1656" s="157">
        <v>9.8819900000000002E-3</v>
      </c>
      <c r="V1656" s="157">
        <v>1.765995E-3</v>
      </c>
      <c r="W1656" s="157">
        <v>0</v>
      </c>
      <c r="X1656" s="157">
        <v>9.4067539000000006E-2</v>
      </c>
      <c r="Y1656" s="157">
        <v>0</v>
      </c>
      <c r="Z1656" s="192">
        <v>3.5200000000000002E-5</v>
      </c>
      <c r="AA1656" s="157">
        <v>0</v>
      </c>
      <c r="AB1656" s="157">
        <v>7.6459435000000006E-2</v>
      </c>
      <c r="AC1656" s="157">
        <v>9.4379679999999994E-2</v>
      </c>
      <c r="AD1656" s="192">
        <v>1.9400000000000001E-5</v>
      </c>
      <c r="AE1656" s="157">
        <v>0</v>
      </c>
      <c r="AF1656" s="192">
        <v>1.5E-5</v>
      </c>
      <c r="AG1656" s="157">
        <v>0</v>
      </c>
      <c r="AH1656" s="192">
        <v>1.2300000000000001E-5</v>
      </c>
      <c r="AI1656" s="157">
        <v>0</v>
      </c>
      <c r="AJ1656" s="157">
        <v>0</v>
      </c>
      <c r="AK1656" s="157">
        <v>4.1934432000000001E-2</v>
      </c>
      <c r="AL1656" s="192">
        <v>2.0800000000000001E-5</v>
      </c>
      <c r="AM1656" s="157">
        <v>0</v>
      </c>
      <c r="AN1656" s="157">
        <v>0</v>
      </c>
      <c r="AO1656" s="157">
        <v>0</v>
      </c>
      <c r="AP1656" s="157">
        <v>0</v>
      </c>
      <c r="AQ1656" s="157">
        <v>0</v>
      </c>
      <c r="AR1656" s="157">
        <v>0</v>
      </c>
      <c r="AS1656" s="157">
        <v>4.7319761000000002E-2</v>
      </c>
      <c r="AT1656" s="157">
        <v>2.7496413000000001E-2</v>
      </c>
      <c r="AU1656" s="157">
        <v>1.0305E-4</v>
      </c>
      <c r="AV1656" s="157">
        <v>0</v>
      </c>
      <c r="AW1656" s="157">
        <v>0</v>
      </c>
      <c r="AX1656" s="157">
        <v>5.9553299999999998E-4</v>
      </c>
      <c r="AY1656" s="157">
        <v>0</v>
      </c>
      <c r="AZ1656" s="157">
        <v>0</v>
      </c>
      <c r="BA1656" s="157">
        <v>0</v>
      </c>
      <c r="BB1656" s="157">
        <v>0</v>
      </c>
      <c r="BC1656" s="192">
        <v>7.2200000000000007E-5</v>
      </c>
      <c r="BD1656" s="157">
        <v>1.1090999999999999E-4</v>
      </c>
      <c r="BE1656" s="157">
        <v>0</v>
      </c>
      <c r="BF1656" s="157">
        <v>0</v>
      </c>
      <c r="BG1656" s="157">
        <v>0</v>
      </c>
      <c r="BH1656" s="157">
        <v>0</v>
      </c>
      <c r="BI1656" s="157">
        <v>0</v>
      </c>
      <c r="BJ1656" s="192">
        <v>3.7499999999999997E-5</v>
      </c>
      <c r="BK1656" s="192">
        <v>1.7200000000000001E-5</v>
      </c>
      <c r="BL1656" s="157">
        <v>7.1431125999999998E-2</v>
      </c>
      <c r="BM1656" s="157">
        <v>0</v>
      </c>
      <c r="BN1656" s="157">
        <v>0</v>
      </c>
      <c r="BO1656" s="157">
        <v>1.0498921E-2</v>
      </c>
      <c r="BP1656" s="157">
        <v>0</v>
      </c>
      <c r="BQ1656" s="157">
        <v>0</v>
      </c>
      <c r="BR1656" s="192">
        <v>2.1100000000000001E-5</v>
      </c>
      <c r="BS1656" s="157">
        <v>0</v>
      </c>
      <c r="BT1656" s="157">
        <v>0</v>
      </c>
      <c r="BU1656" s="157">
        <v>0</v>
      </c>
      <c r="BV1656" s="157">
        <v>1.8059980000000001E-3</v>
      </c>
      <c r="BW1656" s="157">
        <v>0</v>
      </c>
      <c r="BX1656" s="192">
        <v>7.1899999999999999E-5</v>
      </c>
      <c r="BY1656" s="157">
        <v>0</v>
      </c>
      <c r="BZ1656" s="157">
        <v>0</v>
      </c>
      <c r="CA1656" s="157">
        <v>0</v>
      </c>
      <c r="CB1656" s="157">
        <v>4.8333700000000002E-4</v>
      </c>
      <c r="CC1656" s="157">
        <v>0</v>
      </c>
      <c r="CD1656" s="192">
        <v>4.0000000000000003E-5</v>
      </c>
      <c r="CE1656" s="157">
        <v>0</v>
      </c>
      <c r="CF1656" s="157">
        <v>0</v>
      </c>
      <c r="CG1656" s="157">
        <v>0</v>
      </c>
      <c r="CH1656" s="157">
        <v>1.5966799999999999E-4</v>
      </c>
      <c r="CI1656" s="157">
        <v>0</v>
      </c>
      <c r="CJ1656" s="157">
        <v>0</v>
      </c>
      <c r="CK1656" s="157">
        <v>0</v>
      </c>
      <c r="CL1656" s="157">
        <v>0</v>
      </c>
      <c r="CM1656" s="157">
        <v>0</v>
      </c>
      <c r="CN1656" s="157">
        <v>0</v>
      </c>
      <c r="CO1656" s="192">
        <v>2.5199999999999999E-5</v>
      </c>
      <c r="CP1656" s="157">
        <v>0</v>
      </c>
      <c r="CQ1656" s="157">
        <v>0</v>
      </c>
      <c r="CR1656" s="157">
        <v>0</v>
      </c>
      <c r="CS1656" s="157">
        <v>0</v>
      </c>
      <c r="CT1656" s="157">
        <v>0</v>
      </c>
      <c r="CU1656" s="192">
        <v>7.9699999999999999E-5</v>
      </c>
      <c r="CV1656" s="157">
        <v>7.16974E-4</v>
      </c>
      <c r="CW1656" s="192">
        <v>1.7799999999999999E-5</v>
      </c>
      <c r="CX1656" s="157">
        <v>9.9843299999999996E-3</v>
      </c>
      <c r="CY1656" s="157">
        <v>3.1710954999999999E-2</v>
      </c>
      <c r="CZ1656" s="192">
        <v>3.8099999999999998E-5</v>
      </c>
      <c r="DA1656" s="157">
        <v>8.6013602999999994E-2</v>
      </c>
      <c r="DB1656" s="157">
        <v>5.2000065999999998E-2</v>
      </c>
      <c r="DC1656" s="157">
        <v>3.6524941999999998E-2</v>
      </c>
      <c r="DD1656" s="157">
        <v>0</v>
      </c>
      <c r="DE1656" s="192">
        <v>2.65E-5</v>
      </c>
      <c r="DF1656" s="192">
        <v>9.1899999999999998E-5</v>
      </c>
      <c r="DG1656" s="157">
        <v>0</v>
      </c>
      <c r="DH1656" s="157">
        <v>0</v>
      </c>
      <c r="DI1656" s="192">
        <v>4.0299999999999997E-5</v>
      </c>
      <c r="DJ1656" s="157">
        <v>1.00573E-4</v>
      </c>
      <c r="DK1656" s="157">
        <v>0</v>
      </c>
      <c r="DL1656" s="192">
        <v>6.0000000000000002E-5</v>
      </c>
      <c r="DM1656" s="157">
        <v>0</v>
      </c>
      <c r="DN1656" s="157">
        <v>0.17683115099999999</v>
      </c>
      <c r="DO1656" s="157">
        <v>1.03742E-4</v>
      </c>
      <c r="DP1656" s="192">
        <v>5.9700000000000001E-5</v>
      </c>
      <c r="DQ1656" s="157">
        <v>0</v>
      </c>
      <c r="DR1656" s="157">
        <v>0</v>
      </c>
      <c r="DS1656" s="192">
        <v>9.0799999999999998E-5</v>
      </c>
      <c r="DT1656" s="157">
        <v>6.7750700000000004E-4</v>
      </c>
      <c r="DU1656" s="157">
        <v>0.16348169200000001</v>
      </c>
      <c r="DV1656" s="157">
        <v>0</v>
      </c>
      <c r="DW1656" s="157">
        <v>1.9123499999999999E-4</v>
      </c>
      <c r="DX1656" s="157">
        <v>0</v>
      </c>
      <c r="DY1656" s="157">
        <v>0</v>
      </c>
      <c r="DZ1656" s="157">
        <v>0</v>
      </c>
      <c r="EA1656" s="157">
        <v>5.4834600000000001E-4</v>
      </c>
      <c r="EB1656" s="157">
        <v>4.2249099999999999E-4</v>
      </c>
      <c r="EC1656" s="157">
        <v>0</v>
      </c>
      <c r="ED1656" s="157">
        <v>0</v>
      </c>
      <c r="EE1656" s="157">
        <v>0</v>
      </c>
      <c r="EF1656" s="157">
        <v>0</v>
      </c>
      <c r="EG1656" s="157">
        <v>0</v>
      </c>
      <c r="EH1656" s="192">
        <v>3.9700000000000003E-5</v>
      </c>
      <c r="EI1656" s="157">
        <v>0</v>
      </c>
      <c r="EJ1656" s="157">
        <v>0</v>
      </c>
      <c r="EK1656" s="157">
        <v>0</v>
      </c>
      <c r="EL1656" s="157">
        <v>0</v>
      </c>
      <c r="EM1656" s="157">
        <v>0</v>
      </c>
      <c r="EN1656" s="157">
        <v>0</v>
      </c>
      <c r="EO1656" s="157">
        <v>0</v>
      </c>
      <c r="EP1656" s="157">
        <v>0</v>
      </c>
      <c r="EQ1656" s="157">
        <v>0</v>
      </c>
      <c r="ER1656" s="192">
        <v>2.0699999999999998E-5</v>
      </c>
      <c r="ES1656" s="157">
        <v>0</v>
      </c>
      <c r="ET1656" s="157">
        <v>0</v>
      </c>
      <c r="EU1656" s="157">
        <v>0</v>
      </c>
      <c r="EV1656" s="157">
        <v>0</v>
      </c>
      <c r="EW1656" s="157">
        <v>0</v>
      </c>
      <c r="EX1656" s="157">
        <v>0</v>
      </c>
      <c r="EY1656" s="157">
        <v>0</v>
      </c>
      <c r="EZ1656" s="157">
        <v>0</v>
      </c>
      <c r="FA1656" s="157">
        <v>0</v>
      </c>
      <c r="FB1656" s="157">
        <v>0</v>
      </c>
      <c r="FC1656" s="157">
        <v>0</v>
      </c>
      <c r="FD1656" s="192">
        <v>5.0099999999999998E-5</v>
      </c>
      <c r="FE1656" s="157">
        <v>8.1486969999999999E-3</v>
      </c>
      <c r="FF1656" s="157">
        <v>4.67987E-3</v>
      </c>
      <c r="FG1656" s="157">
        <v>8.7593570000000006E-3</v>
      </c>
      <c r="FH1656" s="157">
        <v>0</v>
      </c>
      <c r="FI1656" s="157">
        <v>0</v>
      </c>
      <c r="FJ1656" s="157">
        <v>0</v>
      </c>
      <c r="FK1656" s="192">
        <v>4.6199999999999998E-5</v>
      </c>
      <c r="FL1656" s="157">
        <v>1.9264099999999999E-4</v>
      </c>
      <c r="FM1656" s="157">
        <v>0</v>
      </c>
      <c r="FN1656" s="157">
        <v>0</v>
      </c>
      <c r="FO1656" s="157">
        <v>0</v>
      </c>
      <c r="FP1656" s="192">
        <v>4.1199999999999999E-5</v>
      </c>
      <c r="FQ1656" s="192">
        <v>9.3999999999999994E-5</v>
      </c>
      <c r="FR1656" s="157">
        <v>0</v>
      </c>
      <c r="FS1656" s="157">
        <v>0</v>
      </c>
      <c r="FT1656" s="157">
        <v>0</v>
      </c>
      <c r="FU1656" s="157">
        <v>0</v>
      </c>
      <c r="FV1656" s="157">
        <v>0</v>
      </c>
      <c r="FW1656" s="157">
        <v>0</v>
      </c>
      <c r="FX1656" s="157">
        <v>0</v>
      </c>
      <c r="FY1656" s="157">
        <v>0</v>
      </c>
      <c r="FZ1656" s="157">
        <v>0</v>
      </c>
      <c r="GA1656" s="157">
        <v>0</v>
      </c>
      <c r="GB1656" s="157">
        <v>0</v>
      </c>
      <c r="GC1656" s="157">
        <v>0</v>
      </c>
      <c r="GD1656" s="157">
        <v>0</v>
      </c>
      <c r="GE1656" s="157">
        <v>0</v>
      </c>
      <c r="GF1656" s="192">
        <v>4.1300000000000001E-5</v>
      </c>
      <c r="GG1656" s="192">
        <v>8.8900000000000006E-5</v>
      </c>
      <c r="GH1656" s="192">
        <v>9.3300000000000005E-5</v>
      </c>
      <c r="GI1656" s="157">
        <v>6.5867340000000003E-3</v>
      </c>
      <c r="GJ1656" s="157">
        <v>0</v>
      </c>
      <c r="GK1656" s="157">
        <v>0</v>
      </c>
      <c r="GL1656" s="192">
        <v>9.9199999999999999E-5</v>
      </c>
      <c r="GM1656" s="192">
        <v>3.8399999999999998E-5</v>
      </c>
      <c r="GN1656" s="157">
        <v>4.76152E-3</v>
      </c>
      <c r="GO1656" s="157">
        <v>1.5982099999999999E-4</v>
      </c>
      <c r="GP1656" s="157">
        <v>4.4906980000000004E-3</v>
      </c>
      <c r="GQ1656" s="157">
        <v>0</v>
      </c>
      <c r="GR1656" s="157">
        <v>2.65097E-4</v>
      </c>
      <c r="GS1656" s="157">
        <v>1.8271499999999999E-4</v>
      </c>
      <c r="GT1656" s="157">
        <v>0</v>
      </c>
      <c r="GU1656" s="157">
        <v>0</v>
      </c>
      <c r="GV1656" s="157">
        <v>0</v>
      </c>
      <c r="GW1656" s="157">
        <v>0</v>
      </c>
      <c r="GX1656" s="157">
        <v>1.3333332999999999E-2</v>
      </c>
      <c r="GY1656" s="157">
        <v>3.2258065000000002E-2</v>
      </c>
      <c r="GZ1656" s="157">
        <v>0</v>
      </c>
      <c r="HA1656" s="157">
        <v>0</v>
      </c>
    </row>
    <row r="1657" spans="1:209" x14ac:dyDescent="0.2">
      <c r="A1657" s="157" t="s">
        <v>5466</v>
      </c>
      <c r="B1657" s="192">
        <v>1.49E-5</v>
      </c>
      <c r="C1657" s="192">
        <v>2.3E-5</v>
      </c>
      <c r="D1657" s="157">
        <v>0</v>
      </c>
      <c r="E1657" s="192">
        <v>2.3300000000000001E-5</v>
      </c>
      <c r="F1657" s="192">
        <v>3.9499999999999998E-5</v>
      </c>
      <c r="G1657" s="157">
        <v>1.70853E-4</v>
      </c>
      <c r="H1657" s="157">
        <v>0</v>
      </c>
      <c r="I1657" s="157">
        <v>0</v>
      </c>
      <c r="J1657" s="192">
        <v>1.73E-5</v>
      </c>
      <c r="K1657" s="157">
        <v>0</v>
      </c>
      <c r="L1657" s="157">
        <v>0</v>
      </c>
      <c r="M1657" s="157">
        <v>1.7640399999999999E-4</v>
      </c>
      <c r="N1657" s="157">
        <v>0</v>
      </c>
      <c r="O1657" s="192">
        <v>1.1E-5</v>
      </c>
      <c r="P1657" s="157">
        <v>0</v>
      </c>
      <c r="Q1657" s="157">
        <v>0</v>
      </c>
      <c r="R1657" s="157">
        <v>0</v>
      </c>
      <c r="S1657" s="157">
        <v>0</v>
      </c>
      <c r="T1657" s="192">
        <v>3.2299999999999999E-5</v>
      </c>
      <c r="U1657" s="157">
        <v>0</v>
      </c>
      <c r="V1657" s="157">
        <v>0</v>
      </c>
      <c r="W1657" s="157">
        <v>0</v>
      </c>
      <c r="X1657" s="157">
        <v>0</v>
      </c>
      <c r="Y1657" s="192">
        <v>2.0000000000000002E-5</v>
      </c>
      <c r="Z1657" s="157">
        <v>1.2313999999999999E-4</v>
      </c>
      <c r="AA1657" s="157">
        <v>0</v>
      </c>
      <c r="AB1657" s="157">
        <v>0</v>
      </c>
      <c r="AC1657" s="157">
        <v>0</v>
      </c>
      <c r="AD1657" s="157">
        <v>0</v>
      </c>
      <c r="AE1657" s="157">
        <v>0</v>
      </c>
      <c r="AF1657" s="192">
        <v>3.0000000000000001E-5</v>
      </c>
      <c r="AG1657" s="157">
        <v>0</v>
      </c>
      <c r="AH1657" s="192">
        <v>2.4600000000000002E-5</v>
      </c>
      <c r="AI1657" s="157">
        <v>0</v>
      </c>
      <c r="AJ1657" s="157">
        <v>0</v>
      </c>
      <c r="AK1657" s="157">
        <v>0</v>
      </c>
      <c r="AL1657" s="157">
        <v>0</v>
      </c>
      <c r="AM1657" s="157">
        <v>0</v>
      </c>
      <c r="AN1657" s="157">
        <v>0</v>
      </c>
      <c r="AO1657" s="157">
        <v>0</v>
      </c>
      <c r="AP1657" s="157">
        <v>0</v>
      </c>
      <c r="AQ1657" s="157">
        <v>0</v>
      </c>
      <c r="AR1657" s="157">
        <v>0</v>
      </c>
      <c r="AS1657" s="157">
        <v>0</v>
      </c>
      <c r="AT1657" s="157">
        <v>0</v>
      </c>
      <c r="AU1657" s="157">
        <v>0</v>
      </c>
      <c r="AV1657" s="157">
        <v>0</v>
      </c>
      <c r="AW1657" s="157">
        <v>0</v>
      </c>
      <c r="AX1657" s="157">
        <v>0</v>
      </c>
      <c r="AY1657" s="157">
        <v>0</v>
      </c>
      <c r="AZ1657" s="157">
        <v>0</v>
      </c>
      <c r="BA1657" s="157">
        <v>0</v>
      </c>
      <c r="BB1657" s="157">
        <v>0</v>
      </c>
      <c r="BC1657" s="157">
        <v>0</v>
      </c>
      <c r="BD1657" s="157">
        <v>0</v>
      </c>
      <c r="BE1657" s="157">
        <v>0</v>
      </c>
      <c r="BF1657" s="157">
        <v>0</v>
      </c>
      <c r="BG1657" s="157">
        <v>0</v>
      </c>
      <c r="BH1657" s="157">
        <v>0</v>
      </c>
      <c r="BI1657" s="157">
        <v>0</v>
      </c>
      <c r="BJ1657" s="157">
        <v>0</v>
      </c>
      <c r="BK1657" s="157">
        <v>0</v>
      </c>
      <c r="BL1657" s="157">
        <v>0</v>
      </c>
      <c r="BM1657" s="157">
        <v>0</v>
      </c>
      <c r="BN1657" s="157">
        <v>0</v>
      </c>
      <c r="BO1657" s="157">
        <v>0</v>
      </c>
      <c r="BP1657" s="157">
        <v>0</v>
      </c>
      <c r="BQ1657" s="157">
        <v>0</v>
      </c>
      <c r="BR1657" s="192">
        <v>1.06E-5</v>
      </c>
      <c r="BS1657" s="157">
        <v>0</v>
      </c>
      <c r="BT1657" s="157">
        <v>0</v>
      </c>
      <c r="BU1657" s="157">
        <v>0</v>
      </c>
      <c r="BV1657" s="157">
        <v>0</v>
      </c>
      <c r="BW1657" s="157">
        <v>0</v>
      </c>
      <c r="BX1657" s="157">
        <v>0</v>
      </c>
      <c r="BY1657" s="157">
        <v>0</v>
      </c>
      <c r="BZ1657" s="157">
        <v>0</v>
      </c>
      <c r="CA1657" s="192">
        <v>4.2799999999999997E-5</v>
      </c>
      <c r="CB1657" s="192">
        <v>2.4199999999999999E-5</v>
      </c>
      <c r="CC1657" s="157">
        <v>0</v>
      </c>
      <c r="CD1657" s="192">
        <v>4.0000000000000003E-5</v>
      </c>
      <c r="CE1657" s="157">
        <v>0</v>
      </c>
      <c r="CF1657" s="157">
        <v>0</v>
      </c>
      <c r="CG1657" s="157">
        <v>0</v>
      </c>
      <c r="CH1657" s="157">
        <v>2.39502E-4</v>
      </c>
      <c r="CI1657" s="157">
        <v>0</v>
      </c>
      <c r="CJ1657" s="157">
        <v>0</v>
      </c>
      <c r="CK1657" s="157">
        <v>0</v>
      </c>
      <c r="CL1657" s="157">
        <v>0</v>
      </c>
      <c r="CM1657" s="157">
        <v>0</v>
      </c>
      <c r="CN1657" s="157">
        <v>0</v>
      </c>
      <c r="CO1657" s="157">
        <v>0</v>
      </c>
      <c r="CP1657" s="157">
        <v>0</v>
      </c>
      <c r="CQ1657" s="157">
        <v>0</v>
      </c>
      <c r="CR1657" s="157">
        <v>0</v>
      </c>
      <c r="CS1657" s="192">
        <v>1.04E-5</v>
      </c>
      <c r="CT1657" s="157">
        <v>0</v>
      </c>
      <c r="CU1657" s="157">
        <v>0</v>
      </c>
      <c r="CV1657" s="157">
        <v>0</v>
      </c>
      <c r="CW1657" s="157">
        <v>1.3053399999999999E-4</v>
      </c>
      <c r="CX1657" s="157">
        <v>0</v>
      </c>
      <c r="CY1657" s="157">
        <v>0</v>
      </c>
      <c r="CZ1657" s="157">
        <v>0</v>
      </c>
      <c r="DA1657" s="157">
        <v>0</v>
      </c>
      <c r="DB1657" s="157">
        <v>0</v>
      </c>
      <c r="DC1657" s="157">
        <v>0</v>
      </c>
      <c r="DD1657" s="157">
        <v>0</v>
      </c>
      <c r="DE1657" s="157">
        <v>0</v>
      </c>
      <c r="DF1657" s="157">
        <v>0</v>
      </c>
      <c r="DG1657" s="157">
        <v>0</v>
      </c>
      <c r="DH1657" s="157">
        <v>0</v>
      </c>
      <c r="DI1657" s="157">
        <v>0</v>
      </c>
      <c r="DJ1657" s="157">
        <v>1.00573E-4</v>
      </c>
      <c r="DK1657" s="157">
        <v>0</v>
      </c>
      <c r="DL1657" s="157">
        <v>0</v>
      </c>
      <c r="DM1657" s="157">
        <v>0</v>
      </c>
      <c r="DN1657" s="157">
        <v>0</v>
      </c>
      <c r="DO1657" s="157">
        <v>0</v>
      </c>
      <c r="DP1657" s="157">
        <v>0</v>
      </c>
      <c r="DQ1657" s="157">
        <v>1.9720800000000001E-4</v>
      </c>
      <c r="DR1657" s="157">
        <v>0</v>
      </c>
      <c r="DS1657" s="157">
        <v>0</v>
      </c>
      <c r="DT1657" s="192">
        <v>4.2299999999999998E-5</v>
      </c>
      <c r="DU1657" s="157">
        <v>0</v>
      </c>
      <c r="DV1657" s="192">
        <v>3.3699999999999999E-5</v>
      </c>
      <c r="DW1657" s="157">
        <v>0</v>
      </c>
      <c r="DX1657" s="192">
        <v>2.72E-5</v>
      </c>
      <c r="DY1657" s="157">
        <v>0</v>
      </c>
      <c r="DZ1657" s="157">
        <v>0</v>
      </c>
      <c r="EA1657" s="157">
        <v>0</v>
      </c>
      <c r="EB1657" s="157">
        <v>0</v>
      </c>
      <c r="EC1657" s="157">
        <v>0</v>
      </c>
      <c r="ED1657" s="157">
        <v>0</v>
      </c>
      <c r="EE1657" s="157">
        <v>0</v>
      </c>
      <c r="EF1657" s="157">
        <v>0</v>
      </c>
      <c r="EG1657" s="157">
        <v>0</v>
      </c>
      <c r="EH1657" s="157">
        <v>0</v>
      </c>
      <c r="EI1657" s="157">
        <v>0</v>
      </c>
      <c r="EJ1657" s="157">
        <v>0</v>
      </c>
      <c r="EK1657" s="157">
        <v>0</v>
      </c>
      <c r="EL1657" s="157">
        <v>0</v>
      </c>
      <c r="EM1657" s="157">
        <v>0</v>
      </c>
      <c r="EN1657" s="157">
        <v>0</v>
      </c>
      <c r="EO1657" s="157">
        <v>2.6196900000000003E-4</v>
      </c>
      <c r="EP1657" s="157">
        <v>0</v>
      </c>
      <c r="EQ1657" s="157">
        <v>0</v>
      </c>
      <c r="ER1657" s="157">
        <v>0</v>
      </c>
      <c r="ES1657" s="157">
        <v>0</v>
      </c>
      <c r="ET1657" s="157">
        <v>0</v>
      </c>
      <c r="EU1657" s="157">
        <v>0</v>
      </c>
      <c r="EV1657" s="157">
        <v>0</v>
      </c>
      <c r="EW1657" s="157">
        <v>0</v>
      </c>
      <c r="EX1657" s="157">
        <v>0</v>
      </c>
      <c r="EY1657" s="157">
        <v>0</v>
      </c>
      <c r="EZ1657" s="157">
        <v>0</v>
      </c>
      <c r="FA1657" s="157">
        <v>0</v>
      </c>
      <c r="FB1657" s="157">
        <v>0</v>
      </c>
      <c r="FC1657" s="157">
        <v>0</v>
      </c>
      <c r="FD1657" s="157">
        <v>0</v>
      </c>
      <c r="FE1657" s="157">
        <v>0</v>
      </c>
      <c r="FF1657" s="157">
        <v>0</v>
      </c>
      <c r="FG1657" s="157">
        <v>0</v>
      </c>
      <c r="FH1657" s="157">
        <v>0</v>
      </c>
      <c r="FI1657" s="157">
        <v>0</v>
      </c>
      <c r="FJ1657" s="192">
        <v>2.9799999999999999E-5</v>
      </c>
      <c r="FK1657" s="157">
        <v>0</v>
      </c>
      <c r="FL1657" s="157">
        <v>0</v>
      </c>
      <c r="FM1657" s="157">
        <v>0</v>
      </c>
      <c r="FN1657" s="157">
        <v>0</v>
      </c>
      <c r="FO1657" s="157">
        <v>0</v>
      </c>
      <c r="FP1657" s="157">
        <v>0</v>
      </c>
      <c r="FQ1657" s="192">
        <v>7.8300000000000006E-5</v>
      </c>
      <c r="FR1657" s="157">
        <v>0</v>
      </c>
      <c r="FS1657" s="157">
        <v>0</v>
      </c>
      <c r="FT1657" s="157">
        <v>0</v>
      </c>
      <c r="FU1657" s="157">
        <v>0</v>
      </c>
      <c r="FV1657" s="157">
        <v>0</v>
      </c>
      <c r="FW1657" s="157">
        <v>0</v>
      </c>
      <c r="FX1657" s="157">
        <v>0</v>
      </c>
      <c r="FY1657" s="157">
        <v>0</v>
      </c>
      <c r="FZ1657" s="157">
        <v>0</v>
      </c>
      <c r="GA1657" s="157">
        <v>0</v>
      </c>
      <c r="GB1657" s="157">
        <v>0</v>
      </c>
      <c r="GC1657" s="157">
        <v>0</v>
      </c>
      <c r="GD1657" s="157">
        <v>0</v>
      </c>
      <c r="GE1657" s="157">
        <v>0</v>
      </c>
      <c r="GF1657" s="157">
        <v>0</v>
      </c>
      <c r="GG1657" s="157">
        <v>0</v>
      </c>
      <c r="GH1657" s="192">
        <v>2.3300000000000001E-5</v>
      </c>
      <c r="GI1657" s="157">
        <v>0</v>
      </c>
      <c r="GJ1657" s="192">
        <v>8.0799999999999999E-5</v>
      </c>
      <c r="GK1657" s="157">
        <v>0</v>
      </c>
      <c r="GL1657" s="192">
        <v>3.3099999999999998E-5</v>
      </c>
      <c r="GM1657" s="157">
        <v>0</v>
      </c>
      <c r="GN1657" s="157">
        <v>0</v>
      </c>
      <c r="GO1657" s="157">
        <v>0</v>
      </c>
      <c r="GP1657" s="157">
        <v>0</v>
      </c>
      <c r="GQ1657" s="157">
        <v>0</v>
      </c>
      <c r="GR1657" s="157">
        <v>0</v>
      </c>
      <c r="GS1657" s="157">
        <v>0</v>
      </c>
      <c r="GT1657" s="157">
        <v>0</v>
      </c>
      <c r="GU1657" s="157">
        <v>0</v>
      </c>
      <c r="GV1657" s="157">
        <v>0</v>
      </c>
      <c r="GW1657" s="157">
        <v>0</v>
      </c>
      <c r="GX1657" s="157">
        <v>0</v>
      </c>
      <c r="GY1657" s="157">
        <v>0</v>
      </c>
      <c r="GZ1657" s="157">
        <v>0</v>
      </c>
      <c r="HA1657" s="157">
        <v>0</v>
      </c>
    </row>
    <row r="1658" spans="1:209" x14ac:dyDescent="0.2">
      <c r="A1658" s="157" t="s">
        <v>5467</v>
      </c>
      <c r="B1658" s="192">
        <v>1.49E-5</v>
      </c>
      <c r="C1658" s="192">
        <v>5.7400000000000001E-6</v>
      </c>
      <c r="D1658" s="157">
        <v>0</v>
      </c>
      <c r="E1658" s="157">
        <v>0</v>
      </c>
      <c r="F1658" s="192">
        <v>3.9499999999999998E-5</v>
      </c>
      <c r="G1658" s="192">
        <v>1.42E-5</v>
      </c>
      <c r="H1658" s="157">
        <v>0</v>
      </c>
      <c r="I1658" s="192">
        <v>2.6299999999999999E-5</v>
      </c>
      <c r="J1658" s="157">
        <v>0</v>
      </c>
      <c r="K1658" s="157">
        <v>0</v>
      </c>
      <c r="L1658" s="157">
        <v>0</v>
      </c>
      <c r="M1658" s="157">
        <v>0</v>
      </c>
      <c r="N1658" s="192">
        <v>5.0699999999999999E-5</v>
      </c>
      <c r="O1658" s="192">
        <v>5.4999999999999999E-6</v>
      </c>
      <c r="P1658" s="192">
        <v>1.7600000000000001E-5</v>
      </c>
      <c r="Q1658" s="157">
        <v>0</v>
      </c>
      <c r="R1658" s="157">
        <v>0</v>
      </c>
      <c r="S1658" s="192">
        <v>2.4000000000000001E-5</v>
      </c>
      <c r="T1658" s="157">
        <v>0</v>
      </c>
      <c r="U1658" s="192">
        <v>6.6199999999999996E-5</v>
      </c>
      <c r="V1658" s="157">
        <v>0</v>
      </c>
      <c r="W1658" s="192">
        <v>1.5699999999999999E-5</v>
      </c>
      <c r="X1658" s="157">
        <v>0</v>
      </c>
      <c r="Y1658" s="157">
        <v>0</v>
      </c>
      <c r="Z1658" s="157">
        <v>0</v>
      </c>
      <c r="AA1658" s="157">
        <v>0</v>
      </c>
      <c r="AB1658" s="192">
        <v>2.0000000000000002E-5</v>
      </c>
      <c r="AC1658" s="157">
        <v>0</v>
      </c>
      <c r="AD1658" s="157">
        <v>0</v>
      </c>
      <c r="AE1658" s="157">
        <v>0</v>
      </c>
      <c r="AF1658" s="157">
        <v>0</v>
      </c>
      <c r="AG1658" s="192">
        <v>5.3399999999999997E-5</v>
      </c>
      <c r="AH1658" s="157">
        <v>0</v>
      </c>
      <c r="AI1658" s="157">
        <v>6.5753800000000005E-4</v>
      </c>
      <c r="AJ1658" s="157">
        <v>0</v>
      </c>
      <c r="AK1658" s="157">
        <v>0</v>
      </c>
      <c r="AL1658" s="157">
        <v>0</v>
      </c>
      <c r="AM1658" s="157">
        <v>0</v>
      </c>
      <c r="AN1658" s="157">
        <v>0</v>
      </c>
      <c r="AO1658" s="157">
        <v>0</v>
      </c>
      <c r="AP1658" s="157">
        <v>0</v>
      </c>
      <c r="AQ1658" s="192">
        <v>4.1900000000000002E-5</v>
      </c>
      <c r="AR1658" s="157">
        <v>1.52843E-4</v>
      </c>
      <c r="AS1658" s="157">
        <v>0</v>
      </c>
      <c r="AT1658" s="192">
        <v>1.0699999999999999E-5</v>
      </c>
      <c r="AU1658" s="157">
        <v>0</v>
      </c>
      <c r="AV1658" s="157">
        <v>0</v>
      </c>
      <c r="AW1658" s="157">
        <v>0</v>
      </c>
      <c r="AX1658" s="157">
        <v>0</v>
      </c>
      <c r="AY1658" s="157">
        <v>0</v>
      </c>
      <c r="AZ1658" s="192">
        <v>3.79E-5</v>
      </c>
      <c r="BA1658" s="157">
        <v>0</v>
      </c>
      <c r="BB1658" s="157">
        <v>0</v>
      </c>
      <c r="BC1658" s="157">
        <v>0</v>
      </c>
      <c r="BD1658" s="192">
        <v>3.6999999999999998E-5</v>
      </c>
      <c r="BE1658" s="157">
        <v>0</v>
      </c>
      <c r="BF1658" s="157">
        <v>0</v>
      </c>
      <c r="BG1658" s="157">
        <v>0</v>
      </c>
      <c r="BH1658" s="157">
        <v>0</v>
      </c>
      <c r="BI1658" s="157">
        <v>0</v>
      </c>
      <c r="BJ1658" s="157">
        <v>0</v>
      </c>
      <c r="BK1658" s="157">
        <v>0</v>
      </c>
      <c r="BL1658" s="157">
        <v>0</v>
      </c>
      <c r="BM1658" s="157">
        <v>0</v>
      </c>
      <c r="BN1658" s="157">
        <v>0</v>
      </c>
      <c r="BO1658" s="157">
        <v>0</v>
      </c>
      <c r="BP1658" s="157">
        <v>0</v>
      </c>
      <c r="BQ1658" s="157">
        <v>0</v>
      </c>
      <c r="BR1658" s="192">
        <v>2.1100000000000001E-5</v>
      </c>
      <c r="BS1658" s="157">
        <v>0</v>
      </c>
      <c r="BT1658" s="157">
        <v>0</v>
      </c>
      <c r="BU1658" s="157">
        <v>0</v>
      </c>
      <c r="BV1658" s="157">
        <v>0</v>
      </c>
      <c r="BW1658" s="157">
        <v>0</v>
      </c>
      <c r="BX1658" s="157">
        <v>0</v>
      </c>
      <c r="BY1658" s="157">
        <v>6.2961199999999999E-4</v>
      </c>
      <c r="BZ1658" s="157">
        <v>3.09463E-4</v>
      </c>
      <c r="CA1658" s="192">
        <v>1.7099999999999999E-5</v>
      </c>
      <c r="CB1658" s="157">
        <v>0</v>
      </c>
      <c r="CC1658" s="157">
        <v>1.1955220000000001E-3</v>
      </c>
      <c r="CD1658" s="157">
        <v>0</v>
      </c>
      <c r="CE1658" s="157">
        <v>4.0468200000000001E-4</v>
      </c>
      <c r="CF1658" s="192">
        <v>8.3100000000000001E-5</v>
      </c>
      <c r="CG1658" s="157">
        <v>0</v>
      </c>
      <c r="CH1658" s="157">
        <v>0</v>
      </c>
      <c r="CI1658" s="157">
        <v>0</v>
      </c>
      <c r="CJ1658" s="157">
        <v>0</v>
      </c>
      <c r="CK1658" s="157">
        <v>0</v>
      </c>
      <c r="CL1658" s="192">
        <v>5.5399999999999998E-5</v>
      </c>
      <c r="CM1658" s="192">
        <v>1.88E-5</v>
      </c>
      <c r="CN1658" s="192">
        <v>1.3200000000000001E-5</v>
      </c>
      <c r="CO1658" s="192">
        <v>5.0300000000000003E-5</v>
      </c>
      <c r="CP1658" s="157">
        <v>0</v>
      </c>
      <c r="CQ1658" s="192">
        <v>1.2E-5</v>
      </c>
      <c r="CR1658" s="157">
        <v>0</v>
      </c>
      <c r="CS1658" s="157">
        <v>0</v>
      </c>
      <c r="CT1658" s="157">
        <v>0</v>
      </c>
      <c r="CU1658" s="157">
        <v>0</v>
      </c>
      <c r="CV1658" s="192">
        <v>2.9899999999999998E-5</v>
      </c>
      <c r="CW1658" s="192">
        <v>1.19E-5</v>
      </c>
      <c r="CX1658" s="192">
        <v>2.2399999999999999E-5</v>
      </c>
      <c r="CY1658" s="157">
        <v>0</v>
      </c>
      <c r="CZ1658" s="157">
        <v>0</v>
      </c>
      <c r="DA1658" s="157">
        <v>0</v>
      </c>
      <c r="DB1658" s="157">
        <v>0</v>
      </c>
      <c r="DC1658" s="192">
        <v>2.0299999999999999E-5</v>
      </c>
      <c r="DD1658" s="192">
        <v>1.5E-5</v>
      </c>
      <c r="DE1658" s="157">
        <v>0</v>
      </c>
      <c r="DF1658" s="157">
        <v>0</v>
      </c>
      <c r="DG1658" s="157">
        <v>0</v>
      </c>
      <c r="DH1658" s="157">
        <v>0</v>
      </c>
      <c r="DI1658" s="192">
        <v>2.02E-5</v>
      </c>
      <c r="DJ1658" s="157">
        <v>0</v>
      </c>
      <c r="DK1658" s="192">
        <v>5.1E-5</v>
      </c>
      <c r="DL1658" s="192">
        <v>3.0000000000000001E-5</v>
      </c>
      <c r="DM1658" s="157">
        <v>0</v>
      </c>
      <c r="DN1658" s="192">
        <v>2.1999999999999999E-5</v>
      </c>
      <c r="DO1658" s="157">
        <v>0</v>
      </c>
      <c r="DP1658" s="192">
        <v>4.4799999999999998E-5</v>
      </c>
      <c r="DQ1658" s="157">
        <v>0</v>
      </c>
      <c r="DR1658" s="192">
        <v>4.0800000000000002E-5</v>
      </c>
      <c r="DS1658" s="192">
        <v>2.27E-5</v>
      </c>
      <c r="DT1658" s="192">
        <v>4.2299999999999998E-5</v>
      </c>
      <c r="DU1658" s="157">
        <v>0</v>
      </c>
      <c r="DV1658" s="157">
        <v>0</v>
      </c>
      <c r="DW1658" s="157">
        <v>0</v>
      </c>
      <c r="DX1658" s="157">
        <v>5.9831399999999996E-4</v>
      </c>
      <c r="DY1658" s="157">
        <v>0</v>
      </c>
      <c r="DZ1658" s="157">
        <v>0</v>
      </c>
      <c r="EA1658" s="157">
        <v>0</v>
      </c>
      <c r="EB1658" s="157">
        <v>0</v>
      </c>
      <c r="EC1658" s="157">
        <v>0</v>
      </c>
      <c r="ED1658" s="157">
        <v>0</v>
      </c>
      <c r="EE1658" s="192">
        <v>5.3199999999999999E-5</v>
      </c>
      <c r="EF1658" s="157">
        <v>0</v>
      </c>
      <c r="EG1658" s="157">
        <v>0</v>
      </c>
      <c r="EH1658" s="157">
        <v>0</v>
      </c>
      <c r="EI1658" s="157">
        <v>0</v>
      </c>
      <c r="EJ1658" s="157">
        <v>0</v>
      </c>
      <c r="EK1658" s="157">
        <v>0</v>
      </c>
      <c r="EL1658" s="157">
        <v>0</v>
      </c>
      <c r="EM1658" s="192">
        <v>4.5800000000000002E-5</v>
      </c>
      <c r="EN1658" s="192">
        <v>2.6599999999999999E-5</v>
      </c>
      <c r="EO1658" s="157">
        <v>0</v>
      </c>
      <c r="EP1658" s="157">
        <v>0</v>
      </c>
      <c r="EQ1658" s="192">
        <v>3.5599999999999998E-5</v>
      </c>
      <c r="ER1658" s="157">
        <v>1.3231339999999999E-3</v>
      </c>
      <c r="ES1658" s="157">
        <v>0</v>
      </c>
      <c r="ET1658" s="157">
        <v>0</v>
      </c>
      <c r="EU1658" s="192">
        <v>7.4400000000000006E-5</v>
      </c>
      <c r="EV1658" s="157">
        <v>0</v>
      </c>
      <c r="EW1658" s="192">
        <v>1.8199999999999999E-5</v>
      </c>
      <c r="EX1658" s="157">
        <v>0</v>
      </c>
      <c r="EY1658" s="157">
        <v>0</v>
      </c>
      <c r="EZ1658" s="157">
        <v>0</v>
      </c>
      <c r="FA1658" s="157">
        <v>0</v>
      </c>
      <c r="FB1658" s="157">
        <v>0</v>
      </c>
      <c r="FC1658" s="157">
        <v>0</v>
      </c>
      <c r="FD1658" s="192">
        <v>2.51E-5</v>
      </c>
      <c r="FE1658" s="157">
        <v>2.02034E-4</v>
      </c>
      <c r="FF1658" s="157">
        <v>0</v>
      </c>
      <c r="FG1658" s="157">
        <v>0</v>
      </c>
      <c r="FH1658" s="192">
        <v>2.37E-5</v>
      </c>
      <c r="FI1658" s="192">
        <v>8.2700000000000004E-5</v>
      </c>
      <c r="FJ1658" s="157">
        <v>0</v>
      </c>
      <c r="FK1658" s="157">
        <v>0</v>
      </c>
      <c r="FL1658" s="157">
        <v>0</v>
      </c>
      <c r="FM1658" s="157">
        <v>0</v>
      </c>
      <c r="FN1658" s="157">
        <v>0</v>
      </c>
      <c r="FO1658" s="157">
        <v>0</v>
      </c>
      <c r="FP1658" s="157">
        <v>0</v>
      </c>
      <c r="FQ1658" s="157">
        <v>0</v>
      </c>
      <c r="FR1658" s="157">
        <v>0</v>
      </c>
      <c r="FS1658" s="157">
        <v>0</v>
      </c>
      <c r="FT1658" s="157">
        <v>0</v>
      </c>
      <c r="FU1658" s="192">
        <v>2.8799999999999999E-5</v>
      </c>
      <c r="FV1658" s="157">
        <v>0</v>
      </c>
      <c r="FW1658" s="157">
        <v>0</v>
      </c>
      <c r="FX1658" s="157">
        <v>5.1177099999999995E-4</v>
      </c>
      <c r="FY1658" s="157">
        <v>0</v>
      </c>
      <c r="FZ1658" s="157">
        <v>0</v>
      </c>
      <c r="GA1658" s="157">
        <v>0</v>
      </c>
      <c r="GB1658" s="157">
        <v>0</v>
      </c>
      <c r="GC1658" s="192">
        <v>3.7799999999999997E-5</v>
      </c>
      <c r="GD1658" s="157">
        <v>5.5205900000000003E-4</v>
      </c>
      <c r="GE1658" s="157">
        <v>5.4221399999999996E-4</v>
      </c>
      <c r="GF1658" s="157">
        <v>0</v>
      </c>
      <c r="GG1658" s="192">
        <v>2.2200000000000001E-5</v>
      </c>
      <c r="GH1658" s="157">
        <v>0</v>
      </c>
      <c r="GI1658" s="157">
        <v>0</v>
      </c>
      <c r="GJ1658" s="157">
        <v>0</v>
      </c>
      <c r="GK1658" s="192">
        <v>2.9600000000000001E-5</v>
      </c>
      <c r="GL1658" s="192">
        <v>3.3099999999999998E-5</v>
      </c>
      <c r="GM1658" s="157">
        <v>1.5358E-4</v>
      </c>
      <c r="GN1658" s="157">
        <v>0</v>
      </c>
      <c r="GO1658" s="157">
        <v>0</v>
      </c>
      <c r="GP1658" s="157">
        <v>0</v>
      </c>
      <c r="GQ1658" s="192">
        <v>2.0599999999999999E-5</v>
      </c>
      <c r="GR1658" s="157">
        <v>0</v>
      </c>
      <c r="GS1658" s="157">
        <v>0</v>
      </c>
      <c r="GT1658" s="157">
        <v>0</v>
      </c>
      <c r="GU1658" s="157">
        <v>0</v>
      </c>
      <c r="GV1658" s="157">
        <v>0</v>
      </c>
      <c r="GW1658" s="157">
        <v>0</v>
      </c>
      <c r="GX1658" s="157">
        <v>0</v>
      </c>
      <c r="GY1658" s="157">
        <v>0</v>
      </c>
      <c r="GZ1658" s="157">
        <v>0</v>
      </c>
      <c r="HA1658" s="157">
        <v>0</v>
      </c>
    </row>
    <row r="1659" spans="1:209" x14ac:dyDescent="0.2">
      <c r="A1659" s="157" t="s">
        <v>5468</v>
      </c>
      <c r="B1659" s="192">
        <v>2.9799999999999999E-5</v>
      </c>
      <c r="C1659" s="192">
        <v>5.1700000000000003E-5</v>
      </c>
      <c r="D1659" s="192">
        <v>7.1600000000000006E-5</v>
      </c>
      <c r="E1659" s="192">
        <v>6.9900000000000005E-5</v>
      </c>
      <c r="F1659" s="192">
        <v>6.58E-5</v>
      </c>
      <c r="G1659" s="192">
        <v>8.5400000000000002E-5</v>
      </c>
      <c r="H1659" s="192">
        <v>6.3E-5</v>
      </c>
      <c r="I1659" s="157">
        <v>1.18186E-4</v>
      </c>
      <c r="J1659" s="192">
        <v>6.9400000000000006E-5</v>
      </c>
      <c r="K1659" s="157">
        <v>2.14339E-4</v>
      </c>
      <c r="L1659" s="157">
        <v>1.53542E-4</v>
      </c>
      <c r="M1659" s="192">
        <v>6.1699999999999995E-5</v>
      </c>
      <c r="N1659" s="157">
        <v>1.01411E-4</v>
      </c>
      <c r="O1659" s="192">
        <v>5.5000000000000002E-5</v>
      </c>
      <c r="P1659" s="157">
        <v>1.01473E-4</v>
      </c>
      <c r="Q1659" s="157">
        <v>2.21239E-4</v>
      </c>
      <c r="R1659" s="157">
        <v>2.1816000000000001E-4</v>
      </c>
      <c r="S1659" s="157">
        <v>2.87597E-4</v>
      </c>
      <c r="T1659" s="157">
        <v>2.5862299999999998E-4</v>
      </c>
      <c r="U1659" s="157">
        <v>4.1910200000000003E-4</v>
      </c>
      <c r="V1659" s="157">
        <v>1.01494E-4</v>
      </c>
      <c r="W1659" s="157">
        <v>1.10204E-4</v>
      </c>
      <c r="X1659" s="157">
        <v>1.82537E-4</v>
      </c>
      <c r="Y1659" s="157">
        <v>1.6003799999999999E-4</v>
      </c>
      <c r="Z1659" s="192">
        <v>3.5200000000000002E-5</v>
      </c>
      <c r="AA1659" s="157">
        <v>1.3144099999999999E-4</v>
      </c>
      <c r="AB1659" s="157">
        <v>1.1974899999999999E-4</v>
      </c>
      <c r="AC1659" s="157">
        <v>1.3510400000000001E-4</v>
      </c>
      <c r="AD1659" s="192">
        <v>1.9400000000000001E-5</v>
      </c>
      <c r="AE1659" s="192">
        <v>8.3399999999999994E-5</v>
      </c>
      <c r="AF1659" s="192">
        <v>5.9899999999999999E-5</v>
      </c>
      <c r="AG1659" s="157">
        <v>3.7399200000000002E-4</v>
      </c>
      <c r="AH1659" s="192">
        <v>8.5900000000000001E-5</v>
      </c>
      <c r="AI1659" s="157">
        <v>3.4810899999999998E-4</v>
      </c>
      <c r="AJ1659" s="157">
        <v>1.06545E-4</v>
      </c>
      <c r="AK1659" s="192">
        <v>6.9900000000000005E-5</v>
      </c>
      <c r="AL1659" s="192">
        <v>2.0800000000000001E-5</v>
      </c>
      <c r="AM1659" s="157">
        <v>2.06885E-4</v>
      </c>
      <c r="AN1659" s="192">
        <v>8.2700000000000004E-5</v>
      </c>
      <c r="AO1659" s="157">
        <v>1.26496E-4</v>
      </c>
      <c r="AP1659" s="157">
        <v>0</v>
      </c>
      <c r="AQ1659" s="192">
        <v>8.3700000000000002E-5</v>
      </c>
      <c r="AR1659" s="157">
        <v>1.7831699999999999E-4</v>
      </c>
      <c r="AS1659" s="192">
        <v>4.5500000000000001E-5</v>
      </c>
      <c r="AT1659" s="192">
        <v>5.3699999999999997E-5</v>
      </c>
      <c r="AU1659" s="157">
        <v>0</v>
      </c>
      <c r="AV1659" s="192">
        <v>9.7899999999999994E-5</v>
      </c>
      <c r="AW1659" s="157">
        <v>2.0514200000000001E-4</v>
      </c>
      <c r="AX1659" s="157">
        <v>0</v>
      </c>
      <c r="AY1659" s="157">
        <v>2.9724100000000001E-4</v>
      </c>
      <c r="AZ1659" s="157">
        <v>1.13822E-4</v>
      </c>
      <c r="BA1659" s="157">
        <v>1.4449499999999999E-4</v>
      </c>
      <c r="BB1659" s="157">
        <v>1.9718000000000001E-4</v>
      </c>
      <c r="BC1659" s="192">
        <v>4.8099999999999997E-5</v>
      </c>
      <c r="BD1659" s="157">
        <v>0</v>
      </c>
      <c r="BE1659" s="157">
        <v>0</v>
      </c>
      <c r="BF1659" s="157">
        <v>0</v>
      </c>
      <c r="BG1659" s="192">
        <v>1.34E-5</v>
      </c>
      <c r="BH1659" s="157">
        <v>0</v>
      </c>
      <c r="BI1659" s="157">
        <v>0</v>
      </c>
      <c r="BJ1659" s="192">
        <v>3.7499999999999997E-5</v>
      </c>
      <c r="BK1659" s="157">
        <v>2.2388700000000001E-4</v>
      </c>
      <c r="BL1659" s="157">
        <v>1.07308E-4</v>
      </c>
      <c r="BM1659" s="157">
        <v>0</v>
      </c>
      <c r="BN1659" s="192">
        <v>4.32E-5</v>
      </c>
      <c r="BO1659" s="192">
        <v>4.4499999999999997E-5</v>
      </c>
      <c r="BP1659" s="157">
        <v>0</v>
      </c>
      <c r="BQ1659" s="192">
        <v>5.9799999999999997E-5</v>
      </c>
      <c r="BR1659" s="157">
        <v>4.01696E-4</v>
      </c>
      <c r="BS1659" s="157">
        <v>0</v>
      </c>
      <c r="BT1659" s="157">
        <v>0</v>
      </c>
      <c r="BU1659" s="157">
        <v>0</v>
      </c>
      <c r="BV1659" s="192">
        <v>9.5099999999999994E-5</v>
      </c>
      <c r="BW1659" s="157">
        <v>1.5537600000000001E-4</v>
      </c>
      <c r="BX1659" s="157">
        <v>2.3964099999999999E-4</v>
      </c>
      <c r="BY1659" s="157">
        <v>1.76291E-4</v>
      </c>
      <c r="BZ1659" s="157">
        <v>2.4757099999999998E-4</v>
      </c>
      <c r="CA1659" s="192">
        <v>8.5500000000000005E-5</v>
      </c>
      <c r="CB1659" s="157">
        <v>1.20834E-4</v>
      </c>
      <c r="CC1659" s="157">
        <v>1.44912E-4</v>
      </c>
      <c r="CD1659" s="157">
        <v>1.1985900000000001E-4</v>
      </c>
      <c r="CE1659" s="157">
        <v>2.4903499999999999E-4</v>
      </c>
      <c r="CF1659" s="157">
        <v>2.7692400000000001E-4</v>
      </c>
      <c r="CG1659" s="157">
        <v>1.3879300000000001E-4</v>
      </c>
      <c r="CH1659" s="192">
        <v>7.9800000000000002E-5</v>
      </c>
      <c r="CI1659" s="157">
        <v>1.3202299999999999E-4</v>
      </c>
      <c r="CJ1659" s="157">
        <v>0</v>
      </c>
      <c r="CK1659" s="157">
        <v>1.07614E-4</v>
      </c>
      <c r="CL1659" s="157">
        <v>2.7694999999999998E-4</v>
      </c>
      <c r="CM1659" s="157">
        <v>6.9618200000000005E-4</v>
      </c>
      <c r="CN1659" s="157">
        <v>1.32459E-4</v>
      </c>
      <c r="CO1659" s="157">
        <v>3.2717999999999999E-4</v>
      </c>
      <c r="CP1659" s="157">
        <v>3.9997999999999998E-4</v>
      </c>
      <c r="CQ1659" s="157">
        <v>4.6863699999999999E-4</v>
      </c>
      <c r="CR1659" s="157">
        <v>1.9209899999999999E-4</v>
      </c>
      <c r="CS1659" s="157">
        <v>2.9184600000000001E-4</v>
      </c>
      <c r="CT1659" s="157">
        <v>2.1418899999999999E-4</v>
      </c>
      <c r="CU1659" s="192">
        <v>7.9699999999999999E-5</v>
      </c>
      <c r="CV1659" s="192">
        <v>2.9899999999999998E-5</v>
      </c>
      <c r="CW1659" s="192">
        <v>6.5300000000000002E-5</v>
      </c>
      <c r="CX1659" s="157">
        <v>1.11932E-4</v>
      </c>
      <c r="CY1659" s="157">
        <v>2.2098199999999999E-4</v>
      </c>
      <c r="CZ1659" s="157">
        <v>1.1438999999999999E-4</v>
      </c>
      <c r="DA1659" s="157">
        <v>1.3702399999999999E-4</v>
      </c>
      <c r="DB1659" s="192">
        <v>4.99E-5</v>
      </c>
      <c r="DC1659" s="192">
        <v>7.1199999999999996E-5</v>
      </c>
      <c r="DD1659" s="157">
        <v>1.8057300000000001E-4</v>
      </c>
      <c r="DE1659" s="157">
        <v>2.25076E-4</v>
      </c>
      <c r="DF1659" s="157">
        <v>0</v>
      </c>
      <c r="DG1659" s="157">
        <v>0</v>
      </c>
      <c r="DH1659" s="157">
        <v>0</v>
      </c>
      <c r="DI1659" s="157">
        <v>1.20995E-4</v>
      </c>
      <c r="DJ1659" s="157">
        <v>0</v>
      </c>
      <c r="DK1659" s="157">
        <v>3.5677899999999999E-4</v>
      </c>
      <c r="DL1659" s="157">
        <v>2.1008999999999999E-4</v>
      </c>
      <c r="DM1659" s="157">
        <v>2.6442000000000002E-4</v>
      </c>
      <c r="DN1659" s="192">
        <v>8.8200000000000003E-5</v>
      </c>
      <c r="DO1659" s="157">
        <v>1.03742E-4</v>
      </c>
      <c r="DP1659" s="157">
        <v>3.4328899999999999E-4</v>
      </c>
      <c r="DQ1659" s="157">
        <v>1.4461899999999999E-4</v>
      </c>
      <c r="DR1659" s="157">
        <v>5.3037400000000001E-4</v>
      </c>
      <c r="DS1659" s="157">
        <v>0</v>
      </c>
      <c r="DT1659" s="192">
        <v>4.2299999999999998E-5</v>
      </c>
      <c r="DU1659" s="192">
        <v>6.1600000000000007E-5</v>
      </c>
      <c r="DV1659" s="192">
        <v>6.7500000000000001E-5</v>
      </c>
      <c r="DW1659" s="192">
        <v>8.6899999999999998E-5</v>
      </c>
      <c r="DX1659" s="157">
        <v>1.63177E-4</v>
      </c>
      <c r="DY1659" s="157">
        <v>2.42964E-4</v>
      </c>
      <c r="DZ1659" s="157">
        <v>5.6933199999999998E-4</v>
      </c>
      <c r="EA1659" s="157">
        <v>1.8278200000000001E-4</v>
      </c>
      <c r="EB1659" s="157">
        <v>0</v>
      </c>
      <c r="EC1659" s="192">
        <v>3.6600000000000002E-5</v>
      </c>
      <c r="ED1659" s="192">
        <v>9.8499999999999995E-5</v>
      </c>
      <c r="EE1659" s="157">
        <v>5.3239599999999998E-4</v>
      </c>
      <c r="EF1659" s="192">
        <v>9.7999999999999997E-5</v>
      </c>
      <c r="EG1659" s="157">
        <v>5.1992499999999997E-4</v>
      </c>
      <c r="EH1659" s="157">
        <v>2.3826500000000001E-4</v>
      </c>
      <c r="EI1659" s="157">
        <v>3.6227399999999999E-4</v>
      </c>
      <c r="EJ1659" s="192">
        <v>5.9799999999999997E-5</v>
      </c>
      <c r="EK1659" s="157">
        <v>3.68623E-4</v>
      </c>
      <c r="EL1659" s="192">
        <v>3.3699999999999999E-5</v>
      </c>
      <c r="EM1659" s="192">
        <v>9.9199999999999999E-5</v>
      </c>
      <c r="EN1659" s="157">
        <v>1.59541E-4</v>
      </c>
      <c r="EO1659" s="157">
        <v>0</v>
      </c>
      <c r="EP1659" s="192">
        <v>7.0599999999999995E-5</v>
      </c>
      <c r="EQ1659" s="192">
        <v>6.2299999999999996E-5</v>
      </c>
      <c r="ER1659" s="157">
        <v>2.8943600000000001E-4</v>
      </c>
      <c r="ES1659" s="157">
        <v>1.14202E-4</v>
      </c>
      <c r="ET1659" s="192">
        <v>7.4400000000000006E-5</v>
      </c>
      <c r="EU1659" s="157">
        <v>5.2098800000000001E-4</v>
      </c>
      <c r="EV1659" s="157">
        <v>0</v>
      </c>
      <c r="EW1659" s="157">
        <v>1.27472E-4</v>
      </c>
      <c r="EX1659" s="192">
        <v>2.4199999999999999E-5</v>
      </c>
      <c r="EY1659" s="157">
        <v>2.5879899999999999E-4</v>
      </c>
      <c r="EZ1659" s="192">
        <v>5.8199999999999998E-5</v>
      </c>
      <c r="FA1659" s="157">
        <v>9.6577800000000004E-4</v>
      </c>
      <c r="FB1659" s="157">
        <v>6.2033100000000001E-4</v>
      </c>
      <c r="FC1659" s="157">
        <v>3.2538800000000002E-4</v>
      </c>
      <c r="FD1659" s="192">
        <v>7.5199999999999998E-5</v>
      </c>
      <c r="FE1659" s="157">
        <v>2.02034E-4</v>
      </c>
      <c r="FF1659" s="157">
        <v>1.01736E-4</v>
      </c>
      <c r="FG1659" s="157">
        <v>0</v>
      </c>
      <c r="FH1659" s="157">
        <v>3.7935399999999999E-4</v>
      </c>
      <c r="FI1659" s="157">
        <v>3.5846199999999998E-4</v>
      </c>
      <c r="FJ1659" s="192">
        <v>8.9499999999999994E-5</v>
      </c>
      <c r="FK1659" s="157">
        <v>0</v>
      </c>
      <c r="FL1659" s="192">
        <v>9.6299999999999996E-5</v>
      </c>
      <c r="FM1659" s="157">
        <v>2.53818E-4</v>
      </c>
      <c r="FN1659" s="157">
        <v>8.2648900000000002E-4</v>
      </c>
      <c r="FO1659" s="157">
        <v>3.26034E-4</v>
      </c>
      <c r="FP1659" s="192">
        <v>8.2299999999999995E-5</v>
      </c>
      <c r="FQ1659" s="157">
        <v>3.1333199999999999E-4</v>
      </c>
      <c r="FR1659" s="157">
        <v>4.3481999999999999E-4</v>
      </c>
      <c r="FS1659" s="157">
        <v>5.6388300000000005E-4</v>
      </c>
      <c r="FT1659" s="157">
        <v>5.4465000000000004E-4</v>
      </c>
      <c r="FU1659" s="157">
        <v>5.1822399999999996E-4</v>
      </c>
      <c r="FV1659" s="192">
        <v>4.5899999999999998E-5</v>
      </c>
      <c r="FW1659" s="157">
        <v>4.4633999999999999E-4</v>
      </c>
      <c r="FX1659" s="157">
        <v>1.02354E-4</v>
      </c>
      <c r="FY1659" s="157">
        <v>0</v>
      </c>
      <c r="FZ1659" s="157">
        <v>0</v>
      </c>
      <c r="GA1659" s="157">
        <v>5.4453499999999996E-4</v>
      </c>
      <c r="GB1659" s="157">
        <v>3.3709799999999998E-4</v>
      </c>
      <c r="GC1659" s="157">
        <v>1.5101700000000001E-4</v>
      </c>
      <c r="GD1659" s="157">
        <v>2.20824E-4</v>
      </c>
      <c r="GE1659" s="157">
        <v>3.84068E-4</v>
      </c>
      <c r="GF1659" s="157">
        <v>3.7141000000000002E-4</v>
      </c>
      <c r="GG1659" s="192">
        <v>8.8900000000000006E-5</v>
      </c>
      <c r="GH1659" s="157">
        <v>2.1002E-4</v>
      </c>
      <c r="GI1659" s="157">
        <v>1.0291800000000001E-4</v>
      </c>
      <c r="GJ1659" s="192">
        <v>8.0799999999999999E-5</v>
      </c>
      <c r="GK1659" s="157">
        <v>1.4787599999999999E-4</v>
      </c>
      <c r="GL1659" s="157">
        <v>2.3158099999999999E-4</v>
      </c>
      <c r="GM1659" s="157">
        <v>1.9197499999999999E-4</v>
      </c>
      <c r="GN1659" s="192">
        <v>8.0699999999999996E-5</v>
      </c>
      <c r="GO1659" s="157">
        <v>4.7946300000000001E-4</v>
      </c>
      <c r="GP1659" s="157">
        <v>3.5640500000000001E-4</v>
      </c>
      <c r="GQ1659" s="157">
        <v>1.02828E-4</v>
      </c>
      <c r="GR1659" s="157">
        <v>5.8321399999999998E-4</v>
      </c>
      <c r="GS1659" s="157">
        <v>1.8271499999999999E-4</v>
      </c>
      <c r="GT1659" s="157">
        <v>0</v>
      </c>
      <c r="GU1659" s="157">
        <v>0</v>
      </c>
      <c r="GV1659" s="157">
        <v>2.1868170000000002E-3</v>
      </c>
      <c r="GW1659" s="157">
        <v>0</v>
      </c>
      <c r="GX1659" s="157">
        <v>0</v>
      </c>
      <c r="GY1659" s="157">
        <v>0</v>
      </c>
      <c r="GZ1659" s="157">
        <v>0</v>
      </c>
      <c r="HA1659" s="157">
        <v>0</v>
      </c>
    </row>
    <row r="1660" spans="1:209" x14ac:dyDescent="0.2">
      <c r="A1660" s="157" t="s">
        <v>5469</v>
      </c>
      <c r="B1660" s="157">
        <v>5.9973149999999996E-3</v>
      </c>
      <c r="C1660" s="157">
        <v>6.6935329999999998E-3</v>
      </c>
      <c r="D1660" s="157">
        <v>3.5955219999999999E-3</v>
      </c>
      <c r="E1660" s="157">
        <v>2.7035850000000001E-3</v>
      </c>
      <c r="F1660" s="157">
        <v>3.9719600000000001E-3</v>
      </c>
      <c r="G1660" s="157">
        <v>0</v>
      </c>
      <c r="H1660" s="157">
        <v>0</v>
      </c>
      <c r="I1660" s="157">
        <v>0</v>
      </c>
      <c r="J1660" s="192">
        <v>8.67E-6</v>
      </c>
      <c r="K1660" s="157">
        <v>1.1092059E-2</v>
      </c>
      <c r="L1660" s="157">
        <v>0</v>
      </c>
      <c r="M1660" s="157">
        <v>3.3693199999999999E-3</v>
      </c>
      <c r="N1660" s="157">
        <v>0</v>
      </c>
      <c r="O1660" s="157">
        <v>0</v>
      </c>
      <c r="P1660" s="157">
        <v>0</v>
      </c>
      <c r="Q1660" s="157">
        <v>3.7610619999999999E-3</v>
      </c>
      <c r="R1660" s="157">
        <v>2.6375495999999998E-2</v>
      </c>
      <c r="S1660" s="157">
        <v>6.926303E-3</v>
      </c>
      <c r="T1660" s="157">
        <v>2.3276109999999998E-3</v>
      </c>
      <c r="U1660" s="157">
        <v>1.7646410000000001E-2</v>
      </c>
      <c r="V1660" s="157">
        <v>2.1922700000000001E-3</v>
      </c>
      <c r="W1660" s="157">
        <v>0</v>
      </c>
      <c r="X1660" s="157">
        <v>0</v>
      </c>
      <c r="Y1660" s="157">
        <v>2.8206770000000002E-3</v>
      </c>
      <c r="Z1660" s="157">
        <v>5.6644269999999997E-3</v>
      </c>
      <c r="AA1660" s="157">
        <v>0</v>
      </c>
      <c r="AB1660" s="157">
        <v>0</v>
      </c>
      <c r="AC1660" s="157">
        <v>0</v>
      </c>
      <c r="AD1660" s="157">
        <v>5.0462900000000004E-4</v>
      </c>
      <c r="AE1660" s="157">
        <v>2.405618E-3</v>
      </c>
      <c r="AF1660" s="157">
        <v>0</v>
      </c>
      <c r="AG1660" s="157">
        <v>0</v>
      </c>
      <c r="AH1660" s="157">
        <v>0</v>
      </c>
      <c r="AI1660" s="157">
        <v>1.93394E-4</v>
      </c>
      <c r="AJ1660" s="157">
        <v>0</v>
      </c>
      <c r="AK1660" s="157">
        <v>0</v>
      </c>
      <c r="AL1660" s="157">
        <v>0</v>
      </c>
      <c r="AM1660" s="157">
        <v>0</v>
      </c>
      <c r="AN1660" s="157">
        <v>0</v>
      </c>
      <c r="AO1660" s="157">
        <v>0</v>
      </c>
      <c r="AP1660" s="157">
        <v>0</v>
      </c>
      <c r="AQ1660" s="157">
        <v>0</v>
      </c>
      <c r="AR1660" s="157">
        <v>0</v>
      </c>
      <c r="AS1660" s="157">
        <v>0</v>
      </c>
      <c r="AT1660" s="157">
        <v>0</v>
      </c>
      <c r="AU1660" s="157">
        <v>0</v>
      </c>
      <c r="AV1660" s="157">
        <v>0</v>
      </c>
      <c r="AW1660" s="157">
        <v>0</v>
      </c>
      <c r="AX1660" s="157">
        <v>2.6468200000000002E-4</v>
      </c>
      <c r="AY1660" s="157">
        <v>0</v>
      </c>
      <c r="AZ1660" s="157">
        <v>0</v>
      </c>
      <c r="BA1660" s="157">
        <v>0</v>
      </c>
      <c r="BB1660" s="157">
        <v>0</v>
      </c>
      <c r="BC1660" s="157">
        <v>0</v>
      </c>
      <c r="BD1660" s="157">
        <v>0</v>
      </c>
      <c r="BE1660" s="157">
        <v>0</v>
      </c>
      <c r="BF1660" s="157">
        <v>3.466799E-3</v>
      </c>
      <c r="BG1660" s="157">
        <v>0</v>
      </c>
      <c r="BH1660" s="157">
        <v>0</v>
      </c>
      <c r="BI1660" s="157">
        <v>0</v>
      </c>
      <c r="BJ1660" s="192">
        <v>1.88E-5</v>
      </c>
      <c r="BK1660" s="157">
        <v>0</v>
      </c>
      <c r="BL1660" s="157">
        <v>0</v>
      </c>
      <c r="BM1660" s="157">
        <v>0</v>
      </c>
      <c r="BN1660" s="157">
        <v>0</v>
      </c>
      <c r="BO1660" s="157">
        <v>0</v>
      </c>
      <c r="BP1660" s="157">
        <v>0</v>
      </c>
      <c r="BQ1660" s="157">
        <v>1.3152389999999999E-3</v>
      </c>
      <c r="BR1660" s="157">
        <v>0</v>
      </c>
      <c r="BS1660" s="157">
        <v>0</v>
      </c>
      <c r="BT1660" s="157">
        <v>0</v>
      </c>
      <c r="BU1660" s="157">
        <v>0</v>
      </c>
      <c r="BV1660" s="157">
        <v>1.9485769999999999E-3</v>
      </c>
      <c r="BW1660" s="157">
        <v>0</v>
      </c>
      <c r="BX1660" s="157">
        <v>0</v>
      </c>
      <c r="BY1660" s="157">
        <v>0</v>
      </c>
      <c r="BZ1660" s="157">
        <v>1.5473200000000001E-4</v>
      </c>
      <c r="CA1660" s="157">
        <v>0</v>
      </c>
      <c r="CB1660" s="157">
        <v>5.3167100000000005E-4</v>
      </c>
      <c r="CC1660" s="157">
        <v>0</v>
      </c>
      <c r="CD1660" s="157">
        <v>0</v>
      </c>
      <c r="CE1660" s="157">
        <v>0</v>
      </c>
      <c r="CF1660" s="192">
        <v>8.3100000000000001E-5</v>
      </c>
      <c r="CG1660" s="157">
        <v>0</v>
      </c>
      <c r="CH1660" s="157">
        <v>4.0715309999999998E-3</v>
      </c>
      <c r="CI1660" s="157">
        <v>9.2416199999999997E-4</v>
      </c>
      <c r="CJ1660" s="157">
        <v>5.7200360000000004E-3</v>
      </c>
      <c r="CK1660" s="157">
        <v>2.744149E-3</v>
      </c>
      <c r="CL1660" s="157">
        <v>0</v>
      </c>
      <c r="CM1660" s="157">
        <v>0</v>
      </c>
      <c r="CN1660" s="157">
        <v>0</v>
      </c>
      <c r="CO1660" s="157">
        <v>0</v>
      </c>
      <c r="CP1660" s="157">
        <v>0</v>
      </c>
      <c r="CQ1660" s="157">
        <v>0</v>
      </c>
      <c r="CR1660" s="157">
        <v>0</v>
      </c>
      <c r="CS1660" s="192">
        <v>6.2500000000000001E-5</v>
      </c>
      <c r="CT1660" s="192">
        <v>9.5199999999999997E-5</v>
      </c>
      <c r="CU1660" s="157">
        <v>0</v>
      </c>
      <c r="CV1660" s="157">
        <v>1.0754619999999999E-3</v>
      </c>
      <c r="CW1660" s="157">
        <v>2.112283E-3</v>
      </c>
      <c r="CX1660" s="157">
        <v>0</v>
      </c>
      <c r="CY1660" s="157">
        <v>4.6958699999999999E-4</v>
      </c>
      <c r="CZ1660" s="157">
        <v>4.9569100000000004E-4</v>
      </c>
      <c r="DA1660" s="157">
        <v>0</v>
      </c>
      <c r="DB1660" s="157">
        <v>0</v>
      </c>
      <c r="DC1660" s="157">
        <v>0</v>
      </c>
      <c r="DD1660" s="192">
        <v>1.5E-5</v>
      </c>
      <c r="DE1660" s="157">
        <v>0</v>
      </c>
      <c r="DF1660" s="192">
        <v>4.5899999999999998E-5</v>
      </c>
      <c r="DG1660" s="157">
        <v>0</v>
      </c>
      <c r="DH1660" s="157">
        <v>0</v>
      </c>
      <c r="DI1660" s="157">
        <v>0</v>
      </c>
      <c r="DJ1660" s="157">
        <v>2.3467100000000001E-3</v>
      </c>
      <c r="DK1660" s="157">
        <v>0</v>
      </c>
      <c r="DL1660" s="157">
        <v>0</v>
      </c>
      <c r="DM1660" s="157">
        <v>0</v>
      </c>
      <c r="DN1660" s="157">
        <v>0</v>
      </c>
      <c r="DO1660" s="157">
        <v>2.7664399999999999E-4</v>
      </c>
      <c r="DP1660" s="157">
        <v>3.5821399999999998E-4</v>
      </c>
      <c r="DQ1660" s="157">
        <v>1.801162E-3</v>
      </c>
      <c r="DR1660" s="157">
        <v>0</v>
      </c>
      <c r="DS1660" s="157">
        <v>0</v>
      </c>
      <c r="DT1660" s="157">
        <v>0</v>
      </c>
      <c r="DU1660" s="157">
        <v>0</v>
      </c>
      <c r="DV1660" s="157">
        <v>0</v>
      </c>
      <c r="DW1660" s="157">
        <v>8.5186300000000001E-4</v>
      </c>
      <c r="DX1660" s="157">
        <v>0</v>
      </c>
      <c r="DY1660" s="157">
        <v>0</v>
      </c>
      <c r="DZ1660" s="157">
        <v>0</v>
      </c>
      <c r="EA1660" s="157">
        <v>3.1986839999999998E-3</v>
      </c>
      <c r="EB1660" s="157">
        <v>1.76038E-4</v>
      </c>
      <c r="EC1660" s="157">
        <v>0</v>
      </c>
      <c r="ED1660" s="157">
        <v>0</v>
      </c>
      <c r="EE1660" s="157">
        <v>0</v>
      </c>
      <c r="EF1660" s="157">
        <v>0</v>
      </c>
      <c r="EG1660" s="192">
        <v>3.0599999999999998E-5</v>
      </c>
      <c r="EH1660" s="192">
        <v>7.9400000000000006E-5</v>
      </c>
      <c r="EI1660" s="157">
        <v>0</v>
      </c>
      <c r="EJ1660" s="157">
        <v>0</v>
      </c>
      <c r="EK1660" s="157">
        <v>0</v>
      </c>
      <c r="EL1660" s="192">
        <v>3.3699999999999999E-5</v>
      </c>
      <c r="EM1660" s="157">
        <v>1.1443299999999999E-4</v>
      </c>
      <c r="EN1660" s="192">
        <v>5.3199999999999999E-5</v>
      </c>
      <c r="EO1660" s="157">
        <v>1.637304E-3</v>
      </c>
      <c r="EP1660" s="157">
        <v>0</v>
      </c>
      <c r="EQ1660" s="192">
        <v>3.5599999999999998E-5</v>
      </c>
      <c r="ER1660" s="157">
        <v>0</v>
      </c>
      <c r="ES1660" s="157">
        <v>1.8272300000000001E-4</v>
      </c>
      <c r="ET1660" s="157">
        <v>0</v>
      </c>
      <c r="EU1660" s="157">
        <v>0</v>
      </c>
      <c r="EV1660" s="192">
        <v>4.07E-5</v>
      </c>
      <c r="EW1660" s="192">
        <v>1.8199999999999999E-5</v>
      </c>
      <c r="EX1660" s="192">
        <v>4.85E-5</v>
      </c>
      <c r="EY1660" s="157">
        <v>5.6935799999999995E-4</v>
      </c>
      <c r="EZ1660" s="157">
        <v>0</v>
      </c>
      <c r="FA1660" s="157">
        <v>0</v>
      </c>
      <c r="FB1660" s="157">
        <v>0</v>
      </c>
      <c r="FC1660" s="157">
        <v>0</v>
      </c>
      <c r="FD1660" s="192">
        <v>5.0099999999999998E-5</v>
      </c>
      <c r="FE1660" s="157">
        <v>0</v>
      </c>
      <c r="FF1660" s="157">
        <v>0</v>
      </c>
      <c r="FG1660" s="157">
        <v>0</v>
      </c>
      <c r="FH1660" s="157">
        <v>0</v>
      </c>
      <c r="FI1660" s="157">
        <v>0</v>
      </c>
      <c r="FJ1660" s="157">
        <v>0</v>
      </c>
      <c r="FK1660" s="157">
        <v>6.6072170000000003E-3</v>
      </c>
      <c r="FL1660" s="192">
        <v>6.4200000000000002E-5</v>
      </c>
      <c r="FM1660" s="157">
        <v>0</v>
      </c>
      <c r="FN1660" s="157">
        <v>0</v>
      </c>
      <c r="FO1660" s="157">
        <v>0</v>
      </c>
      <c r="FP1660" s="157">
        <v>0</v>
      </c>
      <c r="FQ1660" s="157">
        <v>1.5666599999999999E-4</v>
      </c>
      <c r="FR1660" s="157">
        <v>0</v>
      </c>
      <c r="FS1660" s="157">
        <v>0</v>
      </c>
      <c r="FT1660" s="157">
        <v>0</v>
      </c>
      <c r="FU1660" s="157">
        <v>0</v>
      </c>
      <c r="FV1660" s="157">
        <v>0</v>
      </c>
      <c r="FW1660" s="157">
        <v>0</v>
      </c>
      <c r="FX1660" s="157">
        <v>0</v>
      </c>
      <c r="FY1660" s="192">
        <v>5.4299999999999998E-5</v>
      </c>
      <c r="FZ1660" s="157">
        <v>0</v>
      </c>
      <c r="GA1660" s="157">
        <v>0</v>
      </c>
      <c r="GB1660" s="157">
        <v>0</v>
      </c>
      <c r="GC1660" s="157">
        <v>0</v>
      </c>
      <c r="GD1660" s="157">
        <v>2.20824E-4</v>
      </c>
      <c r="GE1660" s="157">
        <v>0</v>
      </c>
      <c r="GF1660" s="157">
        <v>4.5394499999999998E-4</v>
      </c>
      <c r="GG1660" s="157">
        <v>6.0039999999999996E-4</v>
      </c>
      <c r="GH1660" s="157">
        <v>5.6005400000000004E-4</v>
      </c>
      <c r="GI1660" s="157">
        <v>3.2419079999999999E-3</v>
      </c>
      <c r="GJ1660" s="157">
        <v>0</v>
      </c>
      <c r="GK1660" s="157">
        <v>0</v>
      </c>
      <c r="GL1660" s="157">
        <v>1.6210669999999999E-3</v>
      </c>
      <c r="GM1660" s="157">
        <v>0</v>
      </c>
      <c r="GN1660" s="157">
        <v>0</v>
      </c>
      <c r="GO1660" s="157">
        <v>0</v>
      </c>
      <c r="GP1660" s="157">
        <v>0</v>
      </c>
      <c r="GQ1660" s="192">
        <v>4.1100000000000003E-5</v>
      </c>
      <c r="GR1660" s="157">
        <v>0</v>
      </c>
      <c r="GS1660" s="157">
        <v>0</v>
      </c>
      <c r="GT1660" s="157">
        <v>0</v>
      </c>
      <c r="GU1660" s="157">
        <v>0</v>
      </c>
      <c r="GV1660" s="157">
        <v>0</v>
      </c>
      <c r="GW1660" s="157">
        <v>0</v>
      </c>
      <c r="GX1660" s="157">
        <v>0</v>
      </c>
      <c r="GY1660" s="157">
        <v>0</v>
      </c>
      <c r="GZ1660" s="157">
        <v>0</v>
      </c>
      <c r="HA1660" s="157">
        <v>0</v>
      </c>
    </row>
    <row r="1661" spans="1:209" x14ac:dyDescent="0.2">
      <c r="A1661" s="157" t="s">
        <v>5470</v>
      </c>
      <c r="B1661" s="157">
        <v>0</v>
      </c>
      <c r="C1661" s="157">
        <v>0</v>
      </c>
      <c r="D1661" s="157">
        <v>0</v>
      </c>
      <c r="E1661" s="157">
        <v>0</v>
      </c>
      <c r="F1661" s="157">
        <v>0</v>
      </c>
      <c r="G1661" s="157">
        <v>0</v>
      </c>
      <c r="H1661" s="157">
        <v>0</v>
      </c>
      <c r="I1661" s="157">
        <v>0</v>
      </c>
      <c r="J1661" s="157">
        <v>0</v>
      </c>
      <c r="K1661" s="157">
        <v>0</v>
      </c>
      <c r="L1661" s="157">
        <v>0</v>
      </c>
      <c r="M1661" s="157">
        <v>0</v>
      </c>
      <c r="N1661" s="157">
        <v>0</v>
      </c>
      <c r="O1661" s="157">
        <v>0</v>
      </c>
      <c r="P1661" s="157">
        <v>0</v>
      </c>
      <c r="Q1661" s="157">
        <v>0</v>
      </c>
      <c r="R1661" s="157">
        <v>0</v>
      </c>
      <c r="S1661" s="157">
        <v>0</v>
      </c>
      <c r="T1661" s="157">
        <v>0</v>
      </c>
      <c r="U1661" s="157">
        <v>0</v>
      </c>
      <c r="V1661" s="157">
        <v>0</v>
      </c>
      <c r="W1661" s="157">
        <v>0</v>
      </c>
      <c r="X1661" s="157">
        <v>0</v>
      </c>
      <c r="Y1661" s="157">
        <v>0</v>
      </c>
      <c r="Z1661" s="157">
        <v>0</v>
      </c>
      <c r="AA1661" s="157">
        <v>0</v>
      </c>
      <c r="AB1661" s="157">
        <v>0</v>
      </c>
      <c r="AC1661" s="157">
        <v>0</v>
      </c>
      <c r="AD1661" s="157">
        <v>0</v>
      </c>
      <c r="AE1661" s="157">
        <v>0</v>
      </c>
      <c r="AF1661" s="157">
        <v>0</v>
      </c>
      <c r="AG1661" s="157">
        <v>0</v>
      </c>
      <c r="AH1661" s="157">
        <v>0</v>
      </c>
      <c r="AI1661" s="157">
        <v>0</v>
      </c>
      <c r="AJ1661" s="157">
        <v>0</v>
      </c>
      <c r="AK1661" s="157">
        <v>0</v>
      </c>
      <c r="AL1661" s="157">
        <v>0</v>
      </c>
      <c r="AM1661" s="157">
        <v>0</v>
      </c>
      <c r="AN1661" s="157">
        <v>0</v>
      </c>
      <c r="AO1661" s="157">
        <v>0</v>
      </c>
      <c r="AP1661" s="157">
        <v>0</v>
      </c>
      <c r="AQ1661" s="157">
        <v>0</v>
      </c>
      <c r="AR1661" s="157">
        <v>0</v>
      </c>
      <c r="AS1661" s="157">
        <v>0</v>
      </c>
      <c r="AT1661" s="157">
        <v>0</v>
      </c>
      <c r="AU1661" s="157">
        <v>0</v>
      </c>
      <c r="AV1661" s="157">
        <v>0</v>
      </c>
      <c r="AW1661" s="157">
        <v>0</v>
      </c>
      <c r="AX1661" s="157">
        <v>0</v>
      </c>
      <c r="AY1661" s="192">
        <v>5.3999999999999998E-5</v>
      </c>
      <c r="AZ1661" s="157">
        <v>0</v>
      </c>
      <c r="BA1661" s="157">
        <v>0</v>
      </c>
      <c r="BB1661" s="157">
        <v>0</v>
      </c>
      <c r="BC1661" s="157">
        <v>0</v>
      </c>
      <c r="BD1661" s="157">
        <v>0</v>
      </c>
      <c r="BE1661" s="157">
        <v>0</v>
      </c>
      <c r="BF1661" s="157">
        <v>0</v>
      </c>
      <c r="BG1661" s="157">
        <v>0</v>
      </c>
      <c r="BH1661" s="157">
        <v>0</v>
      </c>
      <c r="BI1661" s="157">
        <v>0</v>
      </c>
      <c r="BJ1661" s="192">
        <v>1.88E-5</v>
      </c>
      <c r="BK1661" s="157">
        <v>0</v>
      </c>
      <c r="BL1661" s="157">
        <v>0</v>
      </c>
      <c r="BM1661" s="157">
        <v>0</v>
      </c>
      <c r="BN1661" s="157">
        <v>0</v>
      </c>
      <c r="BO1661" s="157">
        <v>0</v>
      </c>
      <c r="BP1661" s="157">
        <v>0</v>
      </c>
      <c r="BQ1661" s="157">
        <v>0</v>
      </c>
      <c r="BR1661" s="157">
        <v>0</v>
      </c>
      <c r="BS1661" s="157">
        <v>0</v>
      </c>
      <c r="BT1661" s="157">
        <v>0</v>
      </c>
      <c r="BU1661" s="157">
        <v>0</v>
      </c>
      <c r="BV1661" s="157">
        <v>0</v>
      </c>
      <c r="BW1661" s="157">
        <v>0</v>
      </c>
      <c r="BX1661" s="157">
        <v>0</v>
      </c>
      <c r="BY1661" s="157">
        <v>0</v>
      </c>
      <c r="BZ1661" s="157">
        <v>0</v>
      </c>
      <c r="CA1661" s="157">
        <v>0</v>
      </c>
      <c r="CB1661" s="157">
        <v>0</v>
      </c>
      <c r="CC1661" s="157">
        <v>0</v>
      </c>
      <c r="CD1661" s="157">
        <v>0</v>
      </c>
      <c r="CE1661" s="157">
        <v>0</v>
      </c>
      <c r="CF1661" s="157">
        <v>0</v>
      </c>
      <c r="CG1661" s="157">
        <v>1.3879300000000001E-4</v>
      </c>
      <c r="CH1661" s="157">
        <v>0</v>
      </c>
      <c r="CI1661" s="157">
        <v>0</v>
      </c>
      <c r="CJ1661" s="157">
        <v>0</v>
      </c>
      <c r="CK1661" s="157">
        <v>0</v>
      </c>
      <c r="CL1661" s="157">
        <v>0</v>
      </c>
      <c r="CM1661" s="157">
        <v>0</v>
      </c>
      <c r="CN1661" s="157">
        <v>0</v>
      </c>
      <c r="CO1661" s="157">
        <v>0</v>
      </c>
      <c r="CP1661" s="157">
        <v>0</v>
      </c>
      <c r="CQ1661" s="157">
        <v>0</v>
      </c>
      <c r="CR1661" s="157">
        <v>0</v>
      </c>
      <c r="CS1661" s="157">
        <v>0</v>
      </c>
      <c r="CT1661" s="157">
        <v>0</v>
      </c>
      <c r="CU1661" s="157">
        <v>0</v>
      </c>
      <c r="CV1661" s="157">
        <v>0</v>
      </c>
      <c r="CW1661" s="157">
        <v>0</v>
      </c>
      <c r="CX1661" s="157">
        <v>0</v>
      </c>
      <c r="CY1661" s="157">
        <v>0</v>
      </c>
      <c r="CZ1661" s="157">
        <v>0</v>
      </c>
      <c r="DA1661" s="157">
        <v>0</v>
      </c>
      <c r="DB1661" s="157">
        <v>0</v>
      </c>
      <c r="DC1661" s="157">
        <v>0</v>
      </c>
      <c r="DD1661" s="157">
        <v>0</v>
      </c>
      <c r="DE1661" s="157">
        <v>0</v>
      </c>
      <c r="DF1661" s="157">
        <v>0</v>
      </c>
      <c r="DG1661" s="157">
        <v>0</v>
      </c>
      <c r="DH1661" s="157">
        <v>0</v>
      </c>
      <c r="DI1661" s="157">
        <v>0</v>
      </c>
      <c r="DJ1661" s="157">
        <v>0</v>
      </c>
      <c r="DK1661" s="157">
        <v>0</v>
      </c>
      <c r="DL1661" s="157">
        <v>0</v>
      </c>
      <c r="DM1661" s="157">
        <v>0</v>
      </c>
      <c r="DN1661" s="157">
        <v>0</v>
      </c>
      <c r="DO1661" s="157">
        <v>0</v>
      </c>
      <c r="DP1661" s="157">
        <v>0</v>
      </c>
      <c r="DQ1661" s="157">
        <v>0</v>
      </c>
      <c r="DR1661" s="157">
        <v>0</v>
      </c>
      <c r="DS1661" s="157">
        <v>0</v>
      </c>
      <c r="DT1661" s="157">
        <v>0</v>
      </c>
      <c r="DU1661" s="157">
        <v>0</v>
      </c>
      <c r="DV1661" s="157">
        <v>0</v>
      </c>
      <c r="DW1661" s="157">
        <v>0</v>
      </c>
      <c r="DX1661" s="157">
        <v>0</v>
      </c>
      <c r="DY1661" s="157">
        <v>0</v>
      </c>
      <c r="DZ1661" s="157">
        <v>0</v>
      </c>
      <c r="EA1661" s="157">
        <v>0</v>
      </c>
      <c r="EB1661" s="157">
        <v>0</v>
      </c>
      <c r="EC1661" s="157">
        <v>0</v>
      </c>
      <c r="ED1661" s="157">
        <v>0</v>
      </c>
      <c r="EE1661" s="157">
        <v>0</v>
      </c>
      <c r="EF1661" s="157">
        <v>0</v>
      </c>
      <c r="EG1661" s="157">
        <v>0</v>
      </c>
      <c r="EH1661" s="157">
        <v>0</v>
      </c>
      <c r="EI1661" s="157">
        <v>0</v>
      </c>
      <c r="EJ1661" s="157">
        <v>0</v>
      </c>
      <c r="EK1661" s="157">
        <v>0</v>
      </c>
      <c r="EL1661" s="157">
        <v>0</v>
      </c>
      <c r="EM1661" s="157">
        <v>0</v>
      </c>
      <c r="EN1661" s="157">
        <v>0</v>
      </c>
      <c r="EO1661" s="157">
        <v>0</v>
      </c>
      <c r="EP1661" s="157">
        <v>0</v>
      </c>
      <c r="EQ1661" s="157">
        <v>0</v>
      </c>
      <c r="ER1661" s="157">
        <v>0</v>
      </c>
      <c r="ES1661" s="157">
        <v>0</v>
      </c>
      <c r="ET1661" s="157">
        <v>0</v>
      </c>
      <c r="EU1661" s="157">
        <v>0</v>
      </c>
      <c r="EV1661" s="157">
        <v>0</v>
      </c>
      <c r="EW1661" s="157">
        <v>0</v>
      </c>
      <c r="EX1661" s="157">
        <v>0</v>
      </c>
      <c r="EY1661" s="157">
        <v>0</v>
      </c>
      <c r="EZ1661" s="157">
        <v>0</v>
      </c>
      <c r="FA1661" s="157">
        <v>0</v>
      </c>
      <c r="FB1661" s="157">
        <v>0</v>
      </c>
      <c r="FC1661" s="157">
        <v>0</v>
      </c>
      <c r="FD1661" s="157">
        <v>0</v>
      </c>
      <c r="FE1661" s="157">
        <v>0</v>
      </c>
      <c r="FF1661" s="157">
        <v>0</v>
      </c>
      <c r="FG1661" s="157">
        <v>0</v>
      </c>
      <c r="FH1661" s="157">
        <v>0</v>
      </c>
      <c r="FI1661" s="157">
        <v>0</v>
      </c>
      <c r="FJ1661" s="157">
        <v>0</v>
      </c>
      <c r="FK1661" s="157">
        <v>0</v>
      </c>
      <c r="FL1661" s="157">
        <v>0</v>
      </c>
      <c r="FM1661" s="157">
        <v>0</v>
      </c>
      <c r="FN1661" s="157">
        <v>0</v>
      </c>
      <c r="FO1661" s="157">
        <v>0</v>
      </c>
      <c r="FP1661" s="157">
        <v>0</v>
      </c>
      <c r="FQ1661" s="157">
        <v>0</v>
      </c>
      <c r="FR1661" s="157">
        <v>0</v>
      </c>
      <c r="FS1661" s="157">
        <v>0</v>
      </c>
      <c r="FT1661" s="157">
        <v>0</v>
      </c>
      <c r="FU1661" s="157">
        <v>0</v>
      </c>
      <c r="FV1661" s="157">
        <v>0</v>
      </c>
      <c r="FW1661" s="157">
        <v>0</v>
      </c>
      <c r="FX1661" s="157">
        <v>0</v>
      </c>
      <c r="FY1661" s="157">
        <v>0</v>
      </c>
      <c r="FZ1661" s="157">
        <v>0</v>
      </c>
      <c r="GA1661" s="157">
        <v>0</v>
      </c>
      <c r="GB1661" s="157">
        <v>0</v>
      </c>
      <c r="GC1661" s="157">
        <v>0</v>
      </c>
      <c r="GD1661" s="157">
        <v>0</v>
      </c>
      <c r="GE1661" s="157">
        <v>0</v>
      </c>
      <c r="GF1661" s="157">
        <v>0</v>
      </c>
      <c r="GG1661" s="157">
        <v>0</v>
      </c>
      <c r="GH1661" s="157">
        <v>0</v>
      </c>
      <c r="GI1661" s="157">
        <v>0</v>
      </c>
      <c r="GJ1661" s="157">
        <v>0</v>
      </c>
      <c r="GK1661" s="157">
        <v>0</v>
      </c>
      <c r="GL1661" s="157">
        <v>0</v>
      </c>
      <c r="GM1661" s="157">
        <v>0</v>
      </c>
      <c r="GN1661" s="157">
        <v>0</v>
      </c>
      <c r="GO1661" s="157">
        <v>0</v>
      </c>
      <c r="GP1661" s="157">
        <v>0</v>
      </c>
      <c r="GQ1661" s="157">
        <v>0</v>
      </c>
      <c r="GR1661" s="157">
        <v>0</v>
      </c>
      <c r="GS1661" s="157">
        <v>0</v>
      </c>
      <c r="GT1661" s="157">
        <v>0</v>
      </c>
      <c r="GU1661" s="157">
        <v>0</v>
      </c>
      <c r="GV1661" s="157">
        <v>0</v>
      </c>
      <c r="GW1661" s="157">
        <v>0</v>
      </c>
      <c r="GX1661" s="157">
        <v>0</v>
      </c>
      <c r="GY1661" s="157">
        <v>0</v>
      </c>
      <c r="GZ1661" s="157">
        <v>0</v>
      </c>
      <c r="HA1661" s="157">
        <v>0</v>
      </c>
    </row>
    <row r="1662" spans="1:209" x14ac:dyDescent="0.2">
      <c r="A1662" s="157" t="s">
        <v>5471</v>
      </c>
      <c r="B1662" s="157">
        <v>0</v>
      </c>
      <c r="C1662" s="157">
        <v>0</v>
      </c>
      <c r="D1662" s="157">
        <v>0</v>
      </c>
      <c r="E1662" s="157">
        <v>0</v>
      </c>
      <c r="F1662" s="157">
        <v>0</v>
      </c>
      <c r="G1662" s="157">
        <v>0</v>
      </c>
      <c r="H1662" s="157">
        <v>0</v>
      </c>
      <c r="I1662" s="157">
        <v>0</v>
      </c>
      <c r="J1662" s="157">
        <v>0</v>
      </c>
      <c r="K1662" s="157">
        <v>0</v>
      </c>
      <c r="L1662" s="157">
        <v>0</v>
      </c>
      <c r="M1662" s="157">
        <v>0</v>
      </c>
      <c r="N1662" s="192">
        <v>1.6900000000000001E-5</v>
      </c>
      <c r="O1662" s="157">
        <v>0</v>
      </c>
      <c r="P1662" s="157">
        <v>0</v>
      </c>
      <c r="Q1662" s="157">
        <v>0</v>
      </c>
      <c r="R1662" s="157">
        <v>0</v>
      </c>
      <c r="S1662" s="157">
        <v>0</v>
      </c>
      <c r="T1662" s="157">
        <v>0</v>
      </c>
      <c r="U1662" s="157">
        <v>0</v>
      </c>
      <c r="V1662" s="157">
        <v>0</v>
      </c>
      <c r="W1662" s="157">
        <v>0</v>
      </c>
      <c r="X1662" s="157">
        <v>0</v>
      </c>
      <c r="Y1662" s="157">
        <v>0</v>
      </c>
      <c r="Z1662" s="157">
        <v>0</v>
      </c>
      <c r="AA1662" s="157">
        <v>0</v>
      </c>
      <c r="AB1662" s="157">
        <v>0</v>
      </c>
      <c r="AC1662" s="157">
        <v>0</v>
      </c>
      <c r="AD1662" s="157">
        <v>0</v>
      </c>
      <c r="AE1662" s="157">
        <v>0</v>
      </c>
      <c r="AF1662" s="157">
        <v>0</v>
      </c>
      <c r="AG1662" s="157">
        <v>0</v>
      </c>
      <c r="AH1662" s="157">
        <v>0</v>
      </c>
      <c r="AI1662" s="157">
        <v>0</v>
      </c>
      <c r="AJ1662" s="157">
        <v>0</v>
      </c>
      <c r="AK1662" s="157">
        <v>0</v>
      </c>
      <c r="AL1662" s="157">
        <v>0</v>
      </c>
      <c r="AM1662" s="192">
        <v>6.2100000000000005E-5</v>
      </c>
      <c r="AN1662" s="157">
        <v>0</v>
      </c>
      <c r="AO1662" s="157">
        <v>0</v>
      </c>
      <c r="AP1662" s="157">
        <v>0</v>
      </c>
      <c r="AQ1662" s="157">
        <v>0</v>
      </c>
      <c r="AR1662" s="157">
        <v>0</v>
      </c>
      <c r="AS1662" s="157">
        <v>0</v>
      </c>
      <c r="AT1662" s="157">
        <v>0</v>
      </c>
      <c r="AU1662" s="157">
        <v>0</v>
      </c>
      <c r="AV1662" s="192">
        <v>4.8999999999999998E-5</v>
      </c>
      <c r="AW1662" s="157">
        <v>0</v>
      </c>
      <c r="AX1662" s="157">
        <v>0</v>
      </c>
      <c r="AY1662" s="157">
        <v>0</v>
      </c>
      <c r="AZ1662" s="157">
        <v>0</v>
      </c>
      <c r="BA1662" s="157">
        <v>0</v>
      </c>
      <c r="BB1662" s="157">
        <v>0</v>
      </c>
      <c r="BC1662" s="157">
        <v>0</v>
      </c>
      <c r="BD1662" s="157">
        <v>0</v>
      </c>
      <c r="BE1662" s="157">
        <v>0</v>
      </c>
      <c r="BF1662" s="157">
        <v>0</v>
      </c>
      <c r="BG1662" s="157">
        <v>0</v>
      </c>
      <c r="BH1662" s="157">
        <v>0</v>
      </c>
      <c r="BI1662" s="157">
        <v>0</v>
      </c>
      <c r="BJ1662" s="157">
        <v>0</v>
      </c>
      <c r="BK1662" s="157">
        <v>0</v>
      </c>
      <c r="BL1662" s="157">
        <v>0</v>
      </c>
      <c r="BM1662" s="157">
        <v>0</v>
      </c>
      <c r="BN1662" s="157">
        <v>0</v>
      </c>
      <c r="BO1662" s="157">
        <v>0</v>
      </c>
      <c r="BP1662" s="157">
        <v>0</v>
      </c>
      <c r="BQ1662" s="157">
        <v>0</v>
      </c>
      <c r="BR1662" s="157">
        <v>0</v>
      </c>
      <c r="BS1662" s="157">
        <v>0</v>
      </c>
      <c r="BT1662" s="157">
        <v>0</v>
      </c>
      <c r="BU1662" s="157">
        <v>0</v>
      </c>
      <c r="BV1662" s="157">
        <v>0</v>
      </c>
      <c r="BW1662" s="157">
        <v>0</v>
      </c>
      <c r="BX1662" s="157">
        <v>0</v>
      </c>
      <c r="BY1662" s="157">
        <v>0</v>
      </c>
      <c r="BZ1662" s="157">
        <v>0</v>
      </c>
      <c r="CA1662" s="157">
        <v>0</v>
      </c>
      <c r="CB1662" s="157">
        <v>0</v>
      </c>
      <c r="CC1662" s="157">
        <v>0</v>
      </c>
      <c r="CD1662" s="157">
        <v>0</v>
      </c>
      <c r="CE1662" s="157">
        <v>0</v>
      </c>
      <c r="CF1662" s="157">
        <v>0</v>
      </c>
      <c r="CG1662" s="157">
        <v>0</v>
      </c>
      <c r="CH1662" s="157">
        <v>0</v>
      </c>
      <c r="CI1662" s="157">
        <v>0</v>
      </c>
      <c r="CJ1662" s="157">
        <v>0</v>
      </c>
      <c r="CK1662" s="157">
        <v>0</v>
      </c>
      <c r="CL1662" s="157">
        <v>0</v>
      </c>
      <c r="CM1662" s="157">
        <v>0</v>
      </c>
      <c r="CN1662" s="157">
        <v>0</v>
      </c>
      <c r="CO1662" s="157">
        <v>0</v>
      </c>
      <c r="CP1662" s="157">
        <v>0</v>
      </c>
      <c r="CQ1662" s="157">
        <v>0</v>
      </c>
      <c r="CR1662" s="157">
        <v>0</v>
      </c>
      <c r="CS1662" s="157">
        <v>0</v>
      </c>
      <c r="CT1662" s="157">
        <v>0</v>
      </c>
      <c r="CU1662" s="157">
        <v>0</v>
      </c>
      <c r="CV1662" s="157">
        <v>0</v>
      </c>
      <c r="CW1662" s="157">
        <v>0</v>
      </c>
      <c r="CX1662" s="157">
        <v>0</v>
      </c>
      <c r="CY1662" s="157">
        <v>0</v>
      </c>
      <c r="CZ1662" s="157">
        <v>0</v>
      </c>
      <c r="DA1662" s="157">
        <v>0</v>
      </c>
      <c r="DB1662" s="157">
        <v>0</v>
      </c>
      <c r="DC1662" s="157">
        <v>0</v>
      </c>
      <c r="DD1662" s="157">
        <v>0</v>
      </c>
      <c r="DE1662" s="157">
        <v>0</v>
      </c>
      <c r="DF1662" s="157">
        <v>0</v>
      </c>
      <c r="DG1662" s="157">
        <v>0</v>
      </c>
      <c r="DH1662" s="157">
        <v>0</v>
      </c>
      <c r="DI1662" s="157">
        <v>0</v>
      </c>
      <c r="DJ1662" s="157">
        <v>0</v>
      </c>
      <c r="DK1662" s="157">
        <v>0</v>
      </c>
      <c r="DL1662" s="157">
        <v>0</v>
      </c>
      <c r="DM1662" s="157">
        <v>0</v>
      </c>
      <c r="DN1662" s="157">
        <v>0</v>
      </c>
      <c r="DO1662" s="157">
        <v>0</v>
      </c>
      <c r="DP1662" s="157">
        <v>0</v>
      </c>
      <c r="DQ1662" s="157">
        <v>0</v>
      </c>
      <c r="DR1662" s="157">
        <v>0</v>
      </c>
      <c r="DS1662" s="192">
        <v>2.27E-5</v>
      </c>
      <c r="DT1662" s="157">
        <v>0</v>
      </c>
      <c r="DU1662" s="157">
        <v>0</v>
      </c>
      <c r="DV1662" s="157">
        <v>0</v>
      </c>
      <c r="DW1662" s="157">
        <v>0</v>
      </c>
      <c r="DX1662" s="157">
        <v>0</v>
      </c>
      <c r="DY1662" s="192">
        <v>8.1000000000000004E-6</v>
      </c>
      <c r="DZ1662" s="157">
        <v>0</v>
      </c>
      <c r="EA1662" s="157">
        <v>0</v>
      </c>
      <c r="EB1662" s="157">
        <v>0</v>
      </c>
      <c r="EC1662" s="157">
        <v>0</v>
      </c>
      <c r="ED1662" s="157">
        <v>0</v>
      </c>
      <c r="EE1662" s="157">
        <v>0</v>
      </c>
      <c r="EF1662" s="157">
        <v>0</v>
      </c>
      <c r="EG1662" s="157">
        <v>0</v>
      </c>
      <c r="EH1662" s="157">
        <v>0</v>
      </c>
      <c r="EI1662" s="157">
        <v>0</v>
      </c>
      <c r="EJ1662" s="157">
        <v>0</v>
      </c>
      <c r="EK1662" s="157">
        <v>0</v>
      </c>
      <c r="EL1662" s="157">
        <v>0</v>
      </c>
      <c r="EM1662" s="157">
        <v>0</v>
      </c>
      <c r="EN1662" s="157">
        <v>0</v>
      </c>
      <c r="EO1662" s="157">
        <v>0</v>
      </c>
      <c r="EP1662" s="157">
        <v>0</v>
      </c>
      <c r="EQ1662" s="157">
        <v>0</v>
      </c>
      <c r="ER1662" s="157">
        <v>0</v>
      </c>
      <c r="ES1662" s="157">
        <v>0</v>
      </c>
      <c r="ET1662" s="157">
        <v>0</v>
      </c>
      <c r="EU1662" s="192">
        <v>3.7200000000000003E-5</v>
      </c>
      <c r="EV1662" s="157">
        <v>0</v>
      </c>
      <c r="EW1662" s="157">
        <v>0</v>
      </c>
      <c r="EX1662" s="157">
        <v>0</v>
      </c>
      <c r="EY1662" s="157">
        <v>0</v>
      </c>
      <c r="EZ1662" s="157">
        <v>0</v>
      </c>
      <c r="FA1662" s="157">
        <v>0</v>
      </c>
      <c r="FB1662" s="157">
        <v>0</v>
      </c>
      <c r="FC1662" s="157">
        <v>0</v>
      </c>
      <c r="FD1662" s="157">
        <v>0</v>
      </c>
      <c r="FE1662" s="157">
        <v>0</v>
      </c>
      <c r="FF1662" s="157">
        <v>0</v>
      </c>
      <c r="FG1662" s="157">
        <v>0</v>
      </c>
      <c r="FH1662" s="157">
        <v>0</v>
      </c>
      <c r="FI1662" s="157">
        <v>0</v>
      </c>
      <c r="FJ1662" s="157">
        <v>0</v>
      </c>
      <c r="FK1662" s="157">
        <v>0</v>
      </c>
      <c r="FL1662" s="157">
        <v>0</v>
      </c>
      <c r="FM1662" s="157">
        <v>0</v>
      </c>
      <c r="FN1662" s="157">
        <v>0</v>
      </c>
      <c r="FO1662" s="157">
        <v>0</v>
      </c>
      <c r="FP1662" s="157">
        <v>0</v>
      </c>
      <c r="FQ1662" s="157">
        <v>0</v>
      </c>
      <c r="FR1662" s="157">
        <v>0</v>
      </c>
      <c r="FS1662" s="192">
        <v>4.6999999999999997E-5</v>
      </c>
      <c r="FT1662" s="157">
        <v>0</v>
      </c>
      <c r="FU1662" s="157">
        <v>0</v>
      </c>
      <c r="FV1662" s="157">
        <v>0</v>
      </c>
      <c r="FW1662" s="157">
        <v>0</v>
      </c>
      <c r="FX1662" s="157">
        <v>0</v>
      </c>
      <c r="FY1662" s="157">
        <v>0</v>
      </c>
      <c r="FZ1662" s="157">
        <v>0</v>
      </c>
      <c r="GA1662" s="157">
        <v>0</v>
      </c>
      <c r="GB1662" s="157">
        <v>0</v>
      </c>
      <c r="GC1662" s="157">
        <v>0</v>
      </c>
      <c r="GD1662" s="157">
        <v>0</v>
      </c>
      <c r="GE1662" s="157">
        <v>0</v>
      </c>
      <c r="GF1662" s="157">
        <v>0</v>
      </c>
      <c r="GG1662" s="157">
        <v>0</v>
      </c>
      <c r="GH1662" s="157">
        <v>0</v>
      </c>
      <c r="GI1662" s="157">
        <v>0</v>
      </c>
      <c r="GJ1662" s="157">
        <v>0</v>
      </c>
      <c r="GK1662" s="157">
        <v>0</v>
      </c>
      <c r="GL1662" s="157">
        <v>0</v>
      </c>
      <c r="GM1662" s="157">
        <v>0</v>
      </c>
      <c r="GN1662" s="157">
        <v>0</v>
      </c>
      <c r="GO1662" s="157">
        <v>0</v>
      </c>
      <c r="GP1662" s="157">
        <v>0</v>
      </c>
      <c r="GQ1662" s="157">
        <v>0</v>
      </c>
      <c r="GR1662" s="157">
        <v>0</v>
      </c>
      <c r="GS1662" s="157">
        <v>1.8271499999999999E-4</v>
      </c>
      <c r="GT1662" s="157">
        <v>0</v>
      </c>
      <c r="GU1662" s="157">
        <v>0</v>
      </c>
      <c r="GV1662" s="157">
        <v>0</v>
      </c>
      <c r="GW1662" s="157">
        <v>0</v>
      </c>
      <c r="GX1662" s="157">
        <v>0</v>
      </c>
      <c r="GY1662" s="157">
        <v>0</v>
      </c>
      <c r="GZ1662" s="157">
        <v>0</v>
      </c>
      <c r="HA1662" s="157">
        <v>0</v>
      </c>
    </row>
    <row r="1663" spans="1:209" x14ac:dyDescent="0.2">
      <c r="A1663" s="157" t="s">
        <v>5472</v>
      </c>
      <c r="B1663" s="157">
        <v>2.53618E-4</v>
      </c>
      <c r="C1663" s="157">
        <v>1.8944E-4</v>
      </c>
      <c r="D1663" s="157">
        <v>4.3473600000000002E-4</v>
      </c>
      <c r="E1663" s="157">
        <v>4.1952200000000003E-4</v>
      </c>
      <c r="F1663" s="192">
        <v>3.9499999999999998E-5</v>
      </c>
      <c r="G1663" s="192">
        <v>2.8500000000000002E-5</v>
      </c>
      <c r="H1663" s="157">
        <v>0</v>
      </c>
      <c r="I1663" s="192">
        <v>9.1899999999999998E-5</v>
      </c>
      <c r="J1663" s="192">
        <v>1.73E-5</v>
      </c>
      <c r="K1663" s="157">
        <v>1.8754700000000001E-4</v>
      </c>
      <c r="L1663" s="157">
        <v>0</v>
      </c>
      <c r="M1663" s="157">
        <v>2.29325E-4</v>
      </c>
      <c r="N1663" s="157">
        <v>1.6901899999999999E-4</v>
      </c>
      <c r="O1663" s="192">
        <v>7.1400000000000001E-5</v>
      </c>
      <c r="P1663" s="157">
        <v>2.91184E-4</v>
      </c>
      <c r="Q1663" s="157">
        <v>1.58028E-4</v>
      </c>
      <c r="R1663" s="157">
        <v>4.79951E-4</v>
      </c>
      <c r="S1663" s="157">
        <v>1.054524E-3</v>
      </c>
      <c r="T1663" s="157">
        <v>6.1423100000000002E-4</v>
      </c>
      <c r="U1663" s="157">
        <v>5.0733400000000002E-4</v>
      </c>
      <c r="V1663" s="192">
        <v>2.0299999999999999E-5</v>
      </c>
      <c r="W1663" s="192">
        <v>4.1999999999999998E-5</v>
      </c>
      <c r="X1663" s="157">
        <v>1.82537E-4</v>
      </c>
      <c r="Y1663" s="157">
        <v>2.0004800000000001E-4</v>
      </c>
      <c r="Z1663" s="157">
        <v>1.2313999999999999E-4</v>
      </c>
      <c r="AA1663" s="157">
        <v>1.3144099999999999E-4</v>
      </c>
      <c r="AB1663" s="192">
        <v>8.9800000000000001E-5</v>
      </c>
      <c r="AC1663" s="157">
        <v>0</v>
      </c>
      <c r="AD1663" s="157">
        <v>0</v>
      </c>
      <c r="AE1663" s="157">
        <v>3.4763300000000002E-4</v>
      </c>
      <c r="AF1663" s="192">
        <v>1.5E-5</v>
      </c>
      <c r="AG1663" s="157">
        <v>2.5378E-4</v>
      </c>
      <c r="AH1663" s="157">
        <v>8.1024299999999999E-4</v>
      </c>
      <c r="AI1663" s="157">
        <v>4.25466E-4</v>
      </c>
      <c r="AJ1663" s="157">
        <v>6.3927299999999999E-4</v>
      </c>
      <c r="AK1663" s="157">
        <v>2.0955600000000001E-4</v>
      </c>
      <c r="AL1663" s="157">
        <v>2.4981800000000001E-4</v>
      </c>
      <c r="AM1663" s="192">
        <v>4.1399999999999997E-5</v>
      </c>
      <c r="AN1663" s="192">
        <v>3.3099999999999998E-5</v>
      </c>
      <c r="AO1663" s="157">
        <v>0</v>
      </c>
      <c r="AP1663" s="157">
        <v>0</v>
      </c>
      <c r="AQ1663" s="192">
        <v>4.1900000000000002E-5</v>
      </c>
      <c r="AR1663" s="192">
        <v>5.0899999999999997E-5</v>
      </c>
      <c r="AS1663" s="157">
        <v>0</v>
      </c>
      <c r="AT1663" s="157">
        <v>0</v>
      </c>
      <c r="AU1663" s="192">
        <v>5.1499999999999998E-5</v>
      </c>
      <c r="AV1663" s="157">
        <v>0</v>
      </c>
      <c r="AW1663" s="157">
        <v>0</v>
      </c>
      <c r="AX1663" s="157">
        <v>1.6542600000000001E-4</v>
      </c>
      <c r="AY1663" s="157">
        <v>0</v>
      </c>
      <c r="AZ1663" s="157">
        <v>1.13822E-4</v>
      </c>
      <c r="BA1663" s="157">
        <v>0</v>
      </c>
      <c r="BB1663" s="192">
        <v>4.9299999999999999E-5</v>
      </c>
      <c r="BC1663" s="157">
        <v>2.1666400000000001E-4</v>
      </c>
      <c r="BD1663" s="157">
        <v>1.1090999999999999E-4</v>
      </c>
      <c r="BE1663" s="157">
        <v>0</v>
      </c>
      <c r="BF1663" s="192">
        <v>3.8099999999999998E-5</v>
      </c>
      <c r="BG1663" s="157">
        <v>0</v>
      </c>
      <c r="BH1663" s="157">
        <v>0</v>
      </c>
      <c r="BI1663" s="192">
        <v>1.8099999999999999E-5</v>
      </c>
      <c r="BJ1663" s="192">
        <v>9.3900000000000006E-5</v>
      </c>
      <c r="BK1663" s="157">
        <v>9.8165800000000005E-4</v>
      </c>
      <c r="BL1663" s="157">
        <v>0</v>
      </c>
      <c r="BM1663" s="157">
        <v>0</v>
      </c>
      <c r="BN1663" s="157">
        <v>0</v>
      </c>
      <c r="BO1663" s="157">
        <v>0</v>
      </c>
      <c r="BP1663" s="157">
        <v>0</v>
      </c>
      <c r="BQ1663" s="157">
        <v>1.19567E-4</v>
      </c>
      <c r="BR1663" s="192">
        <v>4.2299999999999998E-5</v>
      </c>
      <c r="BS1663" s="157">
        <v>0</v>
      </c>
      <c r="BT1663" s="157">
        <v>0</v>
      </c>
      <c r="BU1663" s="157">
        <v>0</v>
      </c>
      <c r="BV1663" s="157">
        <v>1.9010500000000001E-4</v>
      </c>
      <c r="BW1663" s="157">
        <v>1.5537600000000001E-4</v>
      </c>
      <c r="BX1663" s="157">
        <v>7.6685299999999996E-4</v>
      </c>
      <c r="BY1663" s="157">
        <v>4.2813600000000002E-4</v>
      </c>
      <c r="BZ1663" s="157">
        <v>1.8567799999999999E-4</v>
      </c>
      <c r="CA1663" s="157">
        <v>2.05255E-4</v>
      </c>
      <c r="CB1663" s="157">
        <v>3.1416899999999999E-4</v>
      </c>
      <c r="CC1663" s="157">
        <v>1.8113999999999999E-4</v>
      </c>
      <c r="CD1663" s="157">
        <v>6.59222E-4</v>
      </c>
      <c r="CE1663" s="192">
        <v>3.1099999999999997E-5</v>
      </c>
      <c r="CF1663" s="157">
        <v>3.3230899999999998E-4</v>
      </c>
      <c r="CG1663" s="157">
        <v>0</v>
      </c>
      <c r="CH1663" s="157">
        <v>0</v>
      </c>
      <c r="CI1663" s="192">
        <v>9.4300000000000002E-5</v>
      </c>
      <c r="CJ1663" s="157">
        <v>0</v>
      </c>
      <c r="CK1663" s="157">
        <v>0</v>
      </c>
      <c r="CL1663" s="157">
        <v>1.4401400000000001E-4</v>
      </c>
      <c r="CM1663" s="157">
        <v>3.01052E-4</v>
      </c>
      <c r="CN1663" s="192">
        <v>9.2700000000000004E-5</v>
      </c>
      <c r="CO1663" s="157">
        <v>1.13255E-4</v>
      </c>
      <c r="CP1663" s="192">
        <v>7.4999999999999993E-5</v>
      </c>
      <c r="CQ1663" s="157">
        <v>2.76376E-4</v>
      </c>
      <c r="CR1663" s="192">
        <v>6.9900000000000005E-5</v>
      </c>
      <c r="CS1663" s="157">
        <v>4.1692299999999998E-4</v>
      </c>
      <c r="CT1663" s="157">
        <v>8.5675499999999995E-4</v>
      </c>
      <c r="CU1663" s="157">
        <v>0</v>
      </c>
      <c r="CV1663" s="192">
        <v>5.9700000000000001E-5</v>
      </c>
      <c r="CW1663" s="157">
        <v>1.0086699999999999E-4</v>
      </c>
      <c r="CX1663" s="157">
        <v>2.6863700000000001E-4</v>
      </c>
      <c r="CY1663" s="157">
        <v>1.65737E-4</v>
      </c>
      <c r="CZ1663" s="157">
        <v>0</v>
      </c>
      <c r="DA1663" s="192">
        <v>7.47E-5</v>
      </c>
      <c r="DB1663" s="192">
        <v>9.9699999999999998E-5</v>
      </c>
      <c r="DC1663" s="157">
        <v>1.5261100000000001E-4</v>
      </c>
      <c r="DD1663" s="157">
        <v>3.9124199999999998E-4</v>
      </c>
      <c r="DE1663" s="192">
        <v>1.3200000000000001E-5</v>
      </c>
      <c r="DF1663" s="157">
        <v>1.8378099999999999E-4</v>
      </c>
      <c r="DG1663" s="157">
        <v>0</v>
      </c>
      <c r="DH1663" s="157">
        <v>0</v>
      </c>
      <c r="DI1663" s="157">
        <v>1.81492E-4</v>
      </c>
      <c r="DJ1663" s="192">
        <v>6.7000000000000002E-5</v>
      </c>
      <c r="DK1663" s="192">
        <v>5.1E-5</v>
      </c>
      <c r="DL1663" s="157">
        <v>7.8033599999999996E-4</v>
      </c>
      <c r="DM1663" s="157">
        <v>4.53292E-4</v>
      </c>
      <c r="DN1663" s="157">
        <v>0</v>
      </c>
      <c r="DO1663" s="157">
        <v>0</v>
      </c>
      <c r="DP1663" s="157">
        <v>0</v>
      </c>
      <c r="DQ1663" s="192">
        <v>5.2599999999999998E-5</v>
      </c>
      <c r="DR1663" s="157">
        <v>0</v>
      </c>
      <c r="DS1663" s="157">
        <v>0</v>
      </c>
      <c r="DT1663" s="157">
        <v>3.3875300000000001E-4</v>
      </c>
      <c r="DU1663" s="157">
        <v>0</v>
      </c>
      <c r="DV1663" s="192">
        <v>3.3699999999999999E-5</v>
      </c>
      <c r="DW1663" s="157">
        <v>0</v>
      </c>
      <c r="DX1663" s="192">
        <v>8.1600000000000005E-5</v>
      </c>
      <c r="DY1663" s="157">
        <v>0</v>
      </c>
      <c r="DZ1663" s="157">
        <v>0</v>
      </c>
      <c r="EA1663" s="157">
        <v>4.1125899999999997E-4</v>
      </c>
      <c r="EB1663" s="157">
        <v>4.2249099999999999E-4</v>
      </c>
      <c r="EC1663" s="157">
        <v>3.1069000000000002E-4</v>
      </c>
      <c r="ED1663" s="157">
        <v>0</v>
      </c>
      <c r="EE1663" s="157">
        <v>0</v>
      </c>
      <c r="EF1663" s="157">
        <v>0</v>
      </c>
      <c r="EG1663" s="157">
        <v>0</v>
      </c>
      <c r="EH1663" s="157">
        <v>0</v>
      </c>
      <c r="EI1663" s="157">
        <v>0</v>
      </c>
      <c r="EJ1663" s="157">
        <v>0</v>
      </c>
      <c r="EK1663" s="157">
        <v>0</v>
      </c>
      <c r="EL1663" s="157">
        <v>0</v>
      </c>
      <c r="EM1663" s="157">
        <v>4.8824799999999999E-4</v>
      </c>
      <c r="EN1663" s="157">
        <v>1.59541E-4</v>
      </c>
      <c r="EO1663" s="157">
        <v>1.30984E-4</v>
      </c>
      <c r="EP1663" s="192">
        <v>1.77E-5</v>
      </c>
      <c r="EQ1663" s="157">
        <v>1.2457200000000001E-4</v>
      </c>
      <c r="ER1663" s="157">
        <v>6.8224099999999999E-4</v>
      </c>
      <c r="ES1663" s="192">
        <v>4.57E-5</v>
      </c>
      <c r="ET1663" s="157">
        <v>5.20891E-4</v>
      </c>
      <c r="EU1663" s="192">
        <v>3.7200000000000003E-5</v>
      </c>
      <c r="EV1663" s="192">
        <v>2.0299999999999999E-5</v>
      </c>
      <c r="EW1663" s="157">
        <v>0</v>
      </c>
      <c r="EX1663" s="192">
        <v>4.85E-5</v>
      </c>
      <c r="EY1663" s="157">
        <v>0</v>
      </c>
      <c r="EZ1663" s="157">
        <v>0</v>
      </c>
      <c r="FA1663" s="157">
        <v>0</v>
      </c>
      <c r="FB1663" s="157">
        <v>0</v>
      </c>
      <c r="FC1663" s="157">
        <v>0</v>
      </c>
      <c r="FD1663" s="157">
        <v>2.00466E-4</v>
      </c>
      <c r="FE1663" s="157">
        <v>0</v>
      </c>
      <c r="FF1663" s="157">
        <v>0</v>
      </c>
      <c r="FG1663" s="157">
        <v>0</v>
      </c>
      <c r="FH1663" s="192">
        <v>2.37E-5</v>
      </c>
      <c r="FI1663" s="157">
        <v>3.03314E-4</v>
      </c>
      <c r="FJ1663" s="192">
        <v>2.9799999999999999E-5</v>
      </c>
      <c r="FK1663" s="157">
        <v>2.7722599999999999E-4</v>
      </c>
      <c r="FL1663" s="157">
        <v>1.252167E-3</v>
      </c>
      <c r="FM1663" s="157">
        <v>4.6533300000000001E-4</v>
      </c>
      <c r="FN1663" s="157">
        <v>0</v>
      </c>
      <c r="FO1663" s="157">
        <v>0</v>
      </c>
      <c r="FP1663" s="157">
        <v>0</v>
      </c>
      <c r="FQ1663" s="157">
        <v>7.9899699999999997E-4</v>
      </c>
      <c r="FR1663" s="157">
        <v>0</v>
      </c>
      <c r="FS1663" s="157">
        <v>0</v>
      </c>
      <c r="FT1663" s="157">
        <v>0</v>
      </c>
      <c r="FU1663" s="157">
        <v>0</v>
      </c>
      <c r="FV1663" s="192">
        <v>2.3E-5</v>
      </c>
      <c r="FW1663" s="157">
        <v>0</v>
      </c>
      <c r="FX1663" s="157">
        <v>2.3029699999999999E-4</v>
      </c>
      <c r="FY1663" s="157">
        <v>2.9868599999999999E-4</v>
      </c>
      <c r="FZ1663" s="157">
        <v>4.0663299999999999E-4</v>
      </c>
      <c r="GA1663" s="157">
        <v>0</v>
      </c>
      <c r="GB1663" s="157">
        <v>0</v>
      </c>
      <c r="GC1663" s="192">
        <v>3.7799999999999997E-5</v>
      </c>
      <c r="GD1663" s="157">
        <v>2.20824E-4</v>
      </c>
      <c r="GE1663" s="192">
        <v>9.0400000000000002E-5</v>
      </c>
      <c r="GF1663" s="157">
        <v>0</v>
      </c>
      <c r="GG1663" s="157">
        <v>0</v>
      </c>
      <c r="GH1663" s="157">
        <v>0</v>
      </c>
      <c r="GI1663" s="192">
        <v>5.1499999999999998E-5</v>
      </c>
      <c r="GJ1663" s="157">
        <v>0</v>
      </c>
      <c r="GK1663" s="157">
        <v>7.6895800000000003E-4</v>
      </c>
      <c r="GL1663" s="192">
        <v>3.3099999999999998E-5</v>
      </c>
      <c r="GM1663" s="157">
        <v>2.6876599999999998E-4</v>
      </c>
      <c r="GN1663" s="157">
        <v>0</v>
      </c>
      <c r="GO1663" s="157">
        <v>0</v>
      </c>
      <c r="GP1663" s="157">
        <v>1.4256199999999999E-4</v>
      </c>
      <c r="GQ1663" s="157">
        <v>0</v>
      </c>
      <c r="GR1663" s="157">
        <v>0</v>
      </c>
      <c r="GS1663" s="157">
        <v>0</v>
      </c>
      <c r="GT1663" s="157">
        <v>0</v>
      </c>
      <c r="GU1663" s="157">
        <v>0</v>
      </c>
      <c r="GV1663" s="157">
        <v>0</v>
      </c>
      <c r="GW1663" s="157">
        <v>0</v>
      </c>
      <c r="GX1663" s="157">
        <v>0</v>
      </c>
      <c r="GY1663" s="157">
        <v>0</v>
      </c>
      <c r="GZ1663" s="157">
        <v>0</v>
      </c>
      <c r="HA1663" s="157">
        <v>0</v>
      </c>
    </row>
    <row r="1664" spans="1:209" x14ac:dyDescent="0.2">
      <c r="A1664" s="157" t="s">
        <v>5473</v>
      </c>
      <c r="B1664" s="157">
        <v>0</v>
      </c>
      <c r="C1664" s="157">
        <v>0</v>
      </c>
      <c r="D1664" s="157">
        <v>0</v>
      </c>
      <c r="E1664" s="157">
        <v>0</v>
      </c>
      <c r="F1664" s="157">
        <v>0</v>
      </c>
      <c r="G1664" s="157">
        <v>0</v>
      </c>
      <c r="H1664" s="157">
        <v>0</v>
      </c>
      <c r="I1664" s="157">
        <v>0</v>
      </c>
      <c r="J1664" s="157">
        <v>0</v>
      </c>
      <c r="K1664" s="157">
        <v>0</v>
      </c>
      <c r="L1664" s="157">
        <v>0</v>
      </c>
      <c r="M1664" s="157">
        <v>0</v>
      </c>
      <c r="N1664" s="157">
        <v>0</v>
      </c>
      <c r="O1664" s="157">
        <v>0</v>
      </c>
      <c r="P1664" s="157">
        <v>0</v>
      </c>
      <c r="Q1664" s="157">
        <v>0</v>
      </c>
      <c r="R1664" s="157">
        <v>0</v>
      </c>
      <c r="S1664" s="157">
        <v>0</v>
      </c>
      <c r="T1664" s="157">
        <v>0</v>
      </c>
      <c r="U1664" s="157">
        <v>0</v>
      </c>
      <c r="V1664" s="157">
        <v>0</v>
      </c>
      <c r="W1664" s="157">
        <v>0</v>
      </c>
      <c r="X1664" s="157">
        <v>0</v>
      </c>
      <c r="Y1664" s="157">
        <v>0</v>
      </c>
      <c r="Z1664" s="157">
        <v>0</v>
      </c>
      <c r="AA1664" s="157">
        <v>0</v>
      </c>
      <c r="AB1664" s="157">
        <v>0</v>
      </c>
      <c r="AC1664" s="157">
        <v>0</v>
      </c>
      <c r="AD1664" s="157">
        <v>0</v>
      </c>
      <c r="AE1664" s="157">
        <v>0</v>
      </c>
      <c r="AF1664" s="157">
        <v>0</v>
      </c>
      <c r="AG1664" s="157">
        <v>0</v>
      </c>
      <c r="AH1664" s="157">
        <v>0</v>
      </c>
      <c r="AI1664" s="192">
        <v>7.7399999999999998E-5</v>
      </c>
      <c r="AJ1664" s="157">
        <v>0</v>
      </c>
      <c r="AK1664" s="157">
        <v>0</v>
      </c>
      <c r="AL1664" s="157">
        <v>0</v>
      </c>
      <c r="AM1664" s="157">
        <v>0</v>
      </c>
      <c r="AN1664" s="157">
        <v>0</v>
      </c>
      <c r="AO1664" s="157">
        <v>0</v>
      </c>
      <c r="AP1664" s="157">
        <v>0</v>
      </c>
      <c r="AQ1664" s="157">
        <v>0</v>
      </c>
      <c r="AR1664" s="157">
        <v>0</v>
      </c>
      <c r="AS1664" s="157">
        <v>0</v>
      </c>
      <c r="AT1664" s="157">
        <v>0</v>
      </c>
      <c r="AU1664" s="157">
        <v>0</v>
      </c>
      <c r="AV1664" s="157">
        <v>0</v>
      </c>
      <c r="AW1664" s="157">
        <v>0</v>
      </c>
      <c r="AX1664" s="157">
        <v>0</v>
      </c>
      <c r="AY1664" s="157">
        <v>0</v>
      </c>
      <c r="AZ1664" s="157">
        <v>0</v>
      </c>
      <c r="BA1664" s="157">
        <v>0</v>
      </c>
      <c r="BB1664" s="157">
        <v>0</v>
      </c>
      <c r="BC1664" s="157">
        <v>0</v>
      </c>
      <c r="BD1664" s="157">
        <v>0</v>
      </c>
      <c r="BE1664" s="157">
        <v>0</v>
      </c>
      <c r="BF1664" s="157">
        <v>0</v>
      </c>
      <c r="BG1664" s="157">
        <v>0</v>
      </c>
      <c r="BH1664" s="157">
        <v>0</v>
      </c>
      <c r="BI1664" s="157">
        <v>0</v>
      </c>
      <c r="BJ1664" s="157">
        <v>0</v>
      </c>
      <c r="BK1664" s="157">
        <v>0</v>
      </c>
      <c r="BL1664" s="157">
        <v>0</v>
      </c>
      <c r="BM1664" s="157">
        <v>0</v>
      </c>
      <c r="BN1664" s="157">
        <v>0</v>
      </c>
      <c r="BO1664" s="157">
        <v>0</v>
      </c>
      <c r="BP1664" s="157">
        <v>0</v>
      </c>
      <c r="BQ1664" s="157">
        <v>0</v>
      </c>
      <c r="BR1664" s="157">
        <v>0</v>
      </c>
      <c r="BS1664" s="157">
        <v>0</v>
      </c>
      <c r="BT1664" s="157">
        <v>0</v>
      </c>
      <c r="BU1664" s="157">
        <v>0</v>
      </c>
      <c r="BV1664" s="157">
        <v>0</v>
      </c>
      <c r="BW1664" s="157">
        <v>0</v>
      </c>
      <c r="BX1664" s="157">
        <v>0</v>
      </c>
      <c r="BY1664" s="157">
        <v>0</v>
      </c>
      <c r="BZ1664" s="192">
        <v>6.19E-5</v>
      </c>
      <c r="CA1664" s="157">
        <v>0</v>
      </c>
      <c r="CB1664" s="157">
        <v>0</v>
      </c>
      <c r="CC1664" s="157">
        <v>0</v>
      </c>
      <c r="CD1664" s="157">
        <v>0</v>
      </c>
      <c r="CE1664" s="157">
        <v>0</v>
      </c>
      <c r="CF1664" s="192">
        <v>2.7699999999999999E-5</v>
      </c>
      <c r="CG1664" s="157">
        <v>0</v>
      </c>
      <c r="CH1664" s="157">
        <v>0</v>
      </c>
      <c r="CI1664" s="157">
        <v>9.2416199999999997E-4</v>
      </c>
      <c r="CJ1664" s="157">
        <v>9.5333899999999999E-4</v>
      </c>
      <c r="CK1664" s="157">
        <v>1.8832399999999999E-4</v>
      </c>
      <c r="CL1664" s="157">
        <v>0</v>
      </c>
      <c r="CM1664" s="157">
        <v>0</v>
      </c>
      <c r="CN1664" s="157">
        <v>0</v>
      </c>
      <c r="CO1664" s="157">
        <v>0</v>
      </c>
      <c r="CP1664" s="157">
        <v>0</v>
      </c>
      <c r="CQ1664" s="157">
        <v>0</v>
      </c>
      <c r="CR1664" s="157">
        <v>0</v>
      </c>
      <c r="CS1664" s="157">
        <v>0</v>
      </c>
      <c r="CT1664" s="157">
        <v>0</v>
      </c>
      <c r="CU1664" s="157">
        <v>0</v>
      </c>
      <c r="CV1664" s="157">
        <v>0</v>
      </c>
      <c r="CW1664" s="157">
        <v>0</v>
      </c>
      <c r="CX1664" s="157">
        <v>0</v>
      </c>
      <c r="CY1664" s="157">
        <v>0</v>
      </c>
      <c r="CZ1664" s="157">
        <v>0</v>
      </c>
      <c r="DA1664" s="157">
        <v>0</v>
      </c>
      <c r="DB1664" s="157">
        <v>0</v>
      </c>
      <c r="DC1664" s="157">
        <v>0</v>
      </c>
      <c r="DD1664" s="157">
        <v>0</v>
      </c>
      <c r="DE1664" s="157">
        <v>0</v>
      </c>
      <c r="DF1664" s="157">
        <v>0</v>
      </c>
      <c r="DG1664" s="157">
        <v>0</v>
      </c>
      <c r="DH1664" s="157">
        <v>0</v>
      </c>
      <c r="DI1664" s="157">
        <v>0</v>
      </c>
      <c r="DJ1664" s="157">
        <v>0</v>
      </c>
      <c r="DK1664" s="157">
        <v>0</v>
      </c>
      <c r="DL1664" s="157">
        <v>0</v>
      </c>
      <c r="DM1664" s="157">
        <v>0</v>
      </c>
      <c r="DN1664" s="157">
        <v>0</v>
      </c>
      <c r="DO1664" s="157">
        <v>0</v>
      </c>
      <c r="DP1664" s="157">
        <v>0</v>
      </c>
      <c r="DQ1664" s="157">
        <v>0</v>
      </c>
      <c r="DR1664" s="157">
        <v>0</v>
      </c>
      <c r="DS1664" s="157">
        <v>0</v>
      </c>
      <c r="DT1664" s="157">
        <v>0</v>
      </c>
      <c r="DU1664" s="157">
        <v>0</v>
      </c>
      <c r="DV1664" s="157">
        <v>0</v>
      </c>
      <c r="DW1664" s="157">
        <v>0</v>
      </c>
      <c r="DX1664" s="157">
        <v>0</v>
      </c>
      <c r="DY1664" s="157">
        <v>0</v>
      </c>
      <c r="DZ1664" s="157">
        <v>0</v>
      </c>
      <c r="EA1664" s="157">
        <v>0</v>
      </c>
      <c r="EB1664" s="157">
        <v>0</v>
      </c>
      <c r="EC1664" s="157">
        <v>0</v>
      </c>
      <c r="ED1664" s="157">
        <v>0</v>
      </c>
      <c r="EE1664" s="192">
        <v>2.6599999999999999E-5</v>
      </c>
      <c r="EF1664" s="157">
        <v>0</v>
      </c>
      <c r="EG1664" s="157">
        <v>0</v>
      </c>
      <c r="EH1664" s="157">
        <v>0</v>
      </c>
      <c r="EI1664" s="157">
        <v>0</v>
      </c>
      <c r="EJ1664" s="157">
        <v>0</v>
      </c>
      <c r="EK1664" s="157">
        <v>0</v>
      </c>
      <c r="EL1664" s="157">
        <v>0</v>
      </c>
      <c r="EM1664" s="157">
        <v>0</v>
      </c>
      <c r="EN1664" s="157">
        <v>0</v>
      </c>
      <c r="EO1664" s="157">
        <v>0</v>
      </c>
      <c r="EP1664" s="157">
        <v>0</v>
      </c>
      <c r="EQ1664" s="157">
        <v>0</v>
      </c>
      <c r="ER1664" s="157">
        <v>0</v>
      </c>
      <c r="ES1664" s="157">
        <v>0</v>
      </c>
      <c r="ET1664" s="157">
        <v>0</v>
      </c>
      <c r="EU1664" s="157">
        <v>0</v>
      </c>
      <c r="EV1664" s="157">
        <v>0</v>
      </c>
      <c r="EW1664" s="157">
        <v>0</v>
      </c>
      <c r="EX1664" s="157">
        <v>0</v>
      </c>
      <c r="EY1664" s="157">
        <v>0</v>
      </c>
      <c r="EZ1664" s="157">
        <v>0</v>
      </c>
      <c r="FA1664" s="157">
        <v>0</v>
      </c>
      <c r="FB1664" s="157">
        <v>0</v>
      </c>
      <c r="FC1664" s="157">
        <v>0</v>
      </c>
      <c r="FD1664" s="157">
        <v>0</v>
      </c>
      <c r="FE1664" s="157">
        <v>0</v>
      </c>
      <c r="FF1664" s="157">
        <v>0</v>
      </c>
      <c r="FG1664" s="157">
        <v>0</v>
      </c>
      <c r="FH1664" s="157">
        <v>0</v>
      </c>
      <c r="FI1664" s="157">
        <v>0</v>
      </c>
      <c r="FJ1664" s="157">
        <v>0</v>
      </c>
      <c r="FK1664" s="157">
        <v>0</v>
      </c>
      <c r="FL1664" s="157">
        <v>0</v>
      </c>
      <c r="FM1664" s="157">
        <v>0</v>
      </c>
      <c r="FN1664" s="157">
        <v>0</v>
      </c>
      <c r="FO1664" s="157">
        <v>0</v>
      </c>
      <c r="FP1664" s="157">
        <v>0</v>
      </c>
      <c r="FQ1664" s="157">
        <v>0</v>
      </c>
      <c r="FR1664" s="157">
        <v>0</v>
      </c>
      <c r="FS1664" s="157">
        <v>0</v>
      </c>
      <c r="FT1664" s="157">
        <v>0</v>
      </c>
      <c r="FU1664" s="157">
        <v>0</v>
      </c>
      <c r="FV1664" s="157">
        <v>0</v>
      </c>
      <c r="FW1664" s="157">
        <v>0</v>
      </c>
      <c r="FX1664" s="157">
        <v>0</v>
      </c>
      <c r="FY1664" s="157">
        <v>0</v>
      </c>
      <c r="FZ1664" s="157">
        <v>0</v>
      </c>
      <c r="GA1664" s="157">
        <v>0</v>
      </c>
      <c r="GB1664" s="157">
        <v>0</v>
      </c>
      <c r="GC1664" s="157">
        <v>0</v>
      </c>
      <c r="GD1664" s="157">
        <v>1.4721600000000001E-4</v>
      </c>
      <c r="GE1664" s="157">
        <v>0</v>
      </c>
      <c r="GF1664" s="157">
        <v>0</v>
      </c>
      <c r="GG1664" s="157">
        <v>0</v>
      </c>
      <c r="GH1664" s="157">
        <v>0</v>
      </c>
      <c r="GI1664" s="157">
        <v>0</v>
      </c>
      <c r="GJ1664" s="157">
        <v>0</v>
      </c>
      <c r="GK1664" s="157">
        <v>0</v>
      </c>
      <c r="GL1664" s="157">
        <v>0</v>
      </c>
      <c r="GM1664" s="157">
        <v>0</v>
      </c>
      <c r="GN1664" s="157">
        <v>0</v>
      </c>
      <c r="GO1664" s="157">
        <v>0</v>
      </c>
      <c r="GP1664" s="157">
        <v>0</v>
      </c>
      <c r="GQ1664" s="157">
        <v>0</v>
      </c>
      <c r="GR1664" s="157">
        <v>0</v>
      </c>
      <c r="GS1664" s="157">
        <v>0</v>
      </c>
      <c r="GT1664" s="157">
        <v>0</v>
      </c>
      <c r="GU1664" s="157">
        <v>0</v>
      </c>
      <c r="GV1664" s="157">
        <v>0</v>
      </c>
      <c r="GW1664" s="157">
        <v>0</v>
      </c>
      <c r="GX1664" s="157">
        <v>0</v>
      </c>
      <c r="GY1664" s="157">
        <v>0</v>
      </c>
      <c r="GZ1664" s="157">
        <v>0</v>
      </c>
      <c r="HA1664" s="157">
        <v>0</v>
      </c>
    </row>
    <row r="1665" spans="1:209" x14ac:dyDescent="0.2">
      <c r="A1665" s="157" t="s">
        <v>5474</v>
      </c>
      <c r="B1665" s="157">
        <v>1.1935E-4</v>
      </c>
      <c r="C1665" s="192">
        <v>5.7399999999999999E-5</v>
      </c>
      <c r="D1665" s="192">
        <v>8.1799999999999996E-5</v>
      </c>
      <c r="E1665" s="157">
        <v>1.3984100000000001E-4</v>
      </c>
      <c r="F1665" s="157">
        <v>0</v>
      </c>
      <c r="G1665" s="157">
        <v>1.1390199999999999E-4</v>
      </c>
      <c r="H1665" s="157">
        <v>0</v>
      </c>
      <c r="I1665" s="192">
        <v>3.9400000000000002E-5</v>
      </c>
      <c r="J1665" s="157">
        <v>1.5604099999999999E-4</v>
      </c>
      <c r="K1665" s="157">
        <v>1.33962E-4</v>
      </c>
      <c r="L1665" s="157">
        <v>4.0944499999999998E-4</v>
      </c>
      <c r="M1665" s="192">
        <v>6.1699999999999995E-5</v>
      </c>
      <c r="N1665" s="157">
        <v>1.6901899999999999E-4</v>
      </c>
      <c r="O1665" s="192">
        <v>2.1999999999999999E-5</v>
      </c>
      <c r="P1665" s="192">
        <v>8.8200000000000003E-5</v>
      </c>
      <c r="Q1665" s="192">
        <v>6.3200000000000005E-5</v>
      </c>
      <c r="R1665" s="157">
        <v>1.9634399999999999E-4</v>
      </c>
      <c r="S1665" s="157">
        <v>1.4379900000000001E-4</v>
      </c>
      <c r="T1665" s="157">
        <v>0</v>
      </c>
      <c r="U1665" s="157">
        <v>0</v>
      </c>
      <c r="V1665" s="192">
        <v>6.0900000000000003E-5</v>
      </c>
      <c r="W1665" s="192">
        <v>5.2499999999999997E-6</v>
      </c>
      <c r="X1665" s="157">
        <v>2.4338300000000001E-4</v>
      </c>
      <c r="Y1665" s="192">
        <v>6.0000000000000002E-5</v>
      </c>
      <c r="Z1665" s="192">
        <v>7.0400000000000004E-5</v>
      </c>
      <c r="AA1665" s="192">
        <v>6.5699999999999998E-5</v>
      </c>
      <c r="AB1665" s="157">
        <v>1.1974899999999999E-4</v>
      </c>
      <c r="AC1665" s="157">
        <v>1.3510400000000001E-4</v>
      </c>
      <c r="AD1665" s="157">
        <v>3.4935899999999999E-4</v>
      </c>
      <c r="AE1665" s="192">
        <v>2.7800000000000001E-5</v>
      </c>
      <c r="AF1665" s="157">
        <v>0</v>
      </c>
      <c r="AG1665" s="157">
        <v>1.3356800000000001E-4</v>
      </c>
      <c r="AH1665" s="192">
        <v>4.9100000000000001E-5</v>
      </c>
      <c r="AI1665" s="157">
        <v>1.16036E-4</v>
      </c>
      <c r="AJ1665" s="157">
        <v>3.55151E-4</v>
      </c>
      <c r="AK1665" s="192">
        <v>6.9900000000000005E-5</v>
      </c>
      <c r="AL1665" s="157">
        <v>0</v>
      </c>
      <c r="AM1665" s="192">
        <v>4.1399999999999997E-5</v>
      </c>
      <c r="AN1665" s="157">
        <v>0</v>
      </c>
      <c r="AO1665" s="192">
        <v>2.5299999999999998E-5</v>
      </c>
      <c r="AP1665" s="157">
        <v>0</v>
      </c>
      <c r="AQ1665" s="192">
        <v>6.2799999999999995E-5</v>
      </c>
      <c r="AR1665" s="157">
        <v>0</v>
      </c>
      <c r="AS1665" s="157">
        <v>0</v>
      </c>
      <c r="AT1665" s="157">
        <v>0</v>
      </c>
      <c r="AU1665" s="157">
        <v>1.4427039999999999E-3</v>
      </c>
      <c r="AV1665" s="157">
        <v>3.4269999999999998E-4</v>
      </c>
      <c r="AW1665" s="157">
        <v>3.7609399999999999E-4</v>
      </c>
      <c r="AX1665" s="157">
        <v>1.6542600000000001E-4</v>
      </c>
      <c r="AY1665" s="157">
        <v>5.1341600000000005E-4</v>
      </c>
      <c r="AZ1665" s="157">
        <v>0</v>
      </c>
      <c r="BA1665" s="192">
        <v>4.8199999999999999E-5</v>
      </c>
      <c r="BB1665" s="192">
        <v>4.9299999999999999E-5</v>
      </c>
      <c r="BC1665" s="192">
        <v>9.6299999999999996E-5</v>
      </c>
      <c r="BD1665" s="157">
        <v>1.1090999999999999E-4</v>
      </c>
      <c r="BE1665" s="157">
        <v>1.23449E-4</v>
      </c>
      <c r="BF1665" s="192">
        <v>7.6199999999999995E-5</v>
      </c>
      <c r="BG1665" s="157">
        <v>3.8971699999999998E-4</v>
      </c>
      <c r="BH1665" s="157">
        <v>2.02334E-4</v>
      </c>
      <c r="BI1665" s="157">
        <v>4.1540199999999999E-4</v>
      </c>
      <c r="BJ1665" s="157">
        <v>1.12644E-4</v>
      </c>
      <c r="BK1665" s="157">
        <v>0</v>
      </c>
      <c r="BL1665" s="192">
        <v>3.5800000000000003E-5</v>
      </c>
      <c r="BM1665" s="157">
        <v>4.2087500000000003E-4</v>
      </c>
      <c r="BN1665" s="157">
        <v>6.9171200000000003E-4</v>
      </c>
      <c r="BO1665" s="192">
        <v>6.6699999999999995E-5</v>
      </c>
      <c r="BP1665" s="157">
        <v>2.13112E-4</v>
      </c>
      <c r="BQ1665" s="157">
        <v>4.7826900000000002E-4</v>
      </c>
      <c r="BR1665" s="192">
        <v>3.1699999999999998E-5</v>
      </c>
      <c r="BS1665" s="157">
        <v>5.0979900000000002E-4</v>
      </c>
      <c r="BT1665" s="157">
        <v>5.7897199999999997E-4</v>
      </c>
      <c r="BU1665" s="157">
        <v>2.2532699999999999E-4</v>
      </c>
      <c r="BV1665" s="157">
        <v>0</v>
      </c>
      <c r="BW1665" s="157">
        <v>1.4342399999999999E-4</v>
      </c>
      <c r="BX1665" s="192">
        <v>4.7899999999999999E-5</v>
      </c>
      <c r="BY1665" s="157">
        <v>0</v>
      </c>
      <c r="BZ1665" s="192">
        <v>3.0899999999999999E-5</v>
      </c>
      <c r="CA1665" s="192">
        <v>8.5499999999999995E-6</v>
      </c>
      <c r="CB1665" s="192">
        <v>2.4199999999999999E-5</v>
      </c>
      <c r="CC1665" s="157">
        <v>1.08684E-4</v>
      </c>
      <c r="CD1665" s="192">
        <v>2.0000000000000002E-5</v>
      </c>
      <c r="CE1665" s="157">
        <v>1.55647E-4</v>
      </c>
      <c r="CF1665" s="192">
        <v>5.5399999999999998E-5</v>
      </c>
      <c r="CG1665" s="157">
        <v>4.1637800000000002E-4</v>
      </c>
      <c r="CH1665" s="192">
        <v>7.9800000000000002E-5</v>
      </c>
      <c r="CI1665" s="157">
        <v>1.50884E-4</v>
      </c>
      <c r="CJ1665" s="157">
        <v>2.6481600000000002E-4</v>
      </c>
      <c r="CK1665" s="157">
        <v>0</v>
      </c>
      <c r="CL1665" s="192">
        <v>6.6500000000000004E-5</v>
      </c>
      <c r="CM1665" s="157">
        <v>1.50526E-4</v>
      </c>
      <c r="CN1665" s="192">
        <v>1.3200000000000001E-5</v>
      </c>
      <c r="CO1665" s="157">
        <v>1.6359E-4</v>
      </c>
      <c r="CP1665" s="192">
        <v>5.0000000000000002E-5</v>
      </c>
      <c r="CQ1665" s="192">
        <v>9.6100000000000005E-5</v>
      </c>
      <c r="CR1665" s="192">
        <v>6.9900000000000005E-5</v>
      </c>
      <c r="CS1665" s="192">
        <v>6.2500000000000001E-5</v>
      </c>
      <c r="CT1665" s="157">
        <v>0</v>
      </c>
      <c r="CU1665" s="192">
        <v>3.9900000000000001E-5</v>
      </c>
      <c r="CV1665" s="157">
        <v>0</v>
      </c>
      <c r="CW1665" s="157">
        <v>3.14469E-4</v>
      </c>
      <c r="CX1665" s="157">
        <v>4.4772799999999999E-4</v>
      </c>
      <c r="CY1665" s="192">
        <v>2.76E-5</v>
      </c>
      <c r="CZ1665" s="192">
        <v>3.8099999999999998E-5</v>
      </c>
      <c r="DA1665" s="192">
        <v>3.7400000000000001E-5</v>
      </c>
      <c r="DB1665" s="192">
        <v>9.9699999999999998E-5</v>
      </c>
      <c r="DC1665" s="157">
        <v>1.01741E-4</v>
      </c>
      <c r="DD1665" s="157">
        <v>0</v>
      </c>
      <c r="DE1665" s="157">
        <v>2.6479500000000002E-4</v>
      </c>
      <c r="DF1665" s="157">
        <v>0</v>
      </c>
      <c r="DG1665" s="157">
        <v>0</v>
      </c>
      <c r="DH1665" s="157">
        <v>0</v>
      </c>
      <c r="DI1665" s="192">
        <v>6.05E-5</v>
      </c>
      <c r="DJ1665" s="157">
        <v>2.6819499999999999E-4</v>
      </c>
      <c r="DK1665" s="157">
        <v>0</v>
      </c>
      <c r="DL1665" s="192">
        <v>9.0000000000000006E-5</v>
      </c>
      <c r="DM1665" s="192">
        <v>7.5500000000000006E-5</v>
      </c>
      <c r="DN1665" s="157">
        <v>3.5278000000000002E-4</v>
      </c>
      <c r="DO1665" s="157">
        <v>2.0748300000000001E-4</v>
      </c>
      <c r="DP1665" s="157">
        <v>2.3881E-4</v>
      </c>
      <c r="DQ1665" s="192">
        <v>5.2599999999999998E-5</v>
      </c>
      <c r="DR1665" s="192">
        <v>4.0800000000000002E-5</v>
      </c>
      <c r="DS1665" s="157">
        <v>1.36246E-4</v>
      </c>
      <c r="DT1665" s="157">
        <v>5.5047400000000002E-4</v>
      </c>
      <c r="DU1665" s="157">
        <v>1.23289E-4</v>
      </c>
      <c r="DV1665" s="192">
        <v>6.7500000000000001E-5</v>
      </c>
      <c r="DW1665" s="157">
        <v>1.7385E-4</v>
      </c>
      <c r="DX1665" s="157">
        <v>4.8952999999999996E-4</v>
      </c>
      <c r="DY1665" s="157">
        <v>2.1866799999999999E-4</v>
      </c>
      <c r="DZ1665" s="157">
        <v>0</v>
      </c>
      <c r="EA1665" s="157">
        <v>0</v>
      </c>
      <c r="EB1665" s="192">
        <v>3.5200000000000002E-5</v>
      </c>
      <c r="EC1665" s="157">
        <v>0</v>
      </c>
      <c r="ED1665" s="157">
        <v>1.4770300000000001E-4</v>
      </c>
      <c r="EE1665" s="192">
        <v>5.3199999999999999E-5</v>
      </c>
      <c r="EF1665" s="192">
        <v>3.2700000000000002E-5</v>
      </c>
      <c r="EG1665" s="192">
        <v>3.0599999999999998E-5</v>
      </c>
      <c r="EH1665" s="157">
        <v>1.19133E-4</v>
      </c>
      <c r="EI1665" s="157">
        <v>0</v>
      </c>
      <c r="EJ1665" s="192">
        <v>7.9699999999999999E-5</v>
      </c>
      <c r="EK1665" s="157">
        <v>0</v>
      </c>
      <c r="EL1665" s="157">
        <v>0</v>
      </c>
      <c r="EM1665" s="157">
        <v>1.1443299999999999E-4</v>
      </c>
      <c r="EN1665" s="157">
        <v>3.1908099999999998E-4</v>
      </c>
      <c r="EO1665" s="192">
        <v>6.5500000000000006E-5</v>
      </c>
      <c r="EP1665" s="192">
        <v>5.3000000000000001E-5</v>
      </c>
      <c r="EQ1665" s="192">
        <v>7.1199999999999996E-5</v>
      </c>
      <c r="ER1665" s="157">
        <v>0</v>
      </c>
      <c r="ES1665" s="157">
        <v>0</v>
      </c>
      <c r="ET1665" s="192">
        <v>7.4400000000000006E-5</v>
      </c>
      <c r="EU1665" s="192">
        <v>7.4400000000000006E-5</v>
      </c>
      <c r="EV1665" s="157">
        <v>0</v>
      </c>
      <c r="EW1665" s="157">
        <v>1.4568200000000001E-4</v>
      </c>
      <c r="EX1665" s="192">
        <v>4.85E-5</v>
      </c>
      <c r="EY1665" s="157">
        <v>1.0352E-4</v>
      </c>
      <c r="EZ1665" s="157">
        <v>0</v>
      </c>
      <c r="FA1665" s="157">
        <v>0</v>
      </c>
      <c r="FB1665" s="157">
        <v>0</v>
      </c>
      <c r="FC1665" s="157">
        <v>0</v>
      </c>
      <c r="FD1665" s="157">
        <v>0</v>
      </c>
      <c r="FE1665" s="157">
        <v>1.3468900000000001E-4</v>
      </c>
      <c r="FF1665" s="157">
        <v>2.0347299999999999E-4</v>
      </c>
      <c r="FG1665" s="192">
        <v>7.9599999999999997E-5</v>
      </c>
      <c r="FH1665" s="192">
        <v>7.1099999999999994E-5</v>
      </c>
      <c r="FI1665" s="157">
        <v>6.3420299999999996E-4</v>
      </c>
      <c r="FJ1665" s="192">
        <v>2.9799999999999999E-5</v>
      </c>
      <c r="FK1665" s="192">
        <v>9.2399999999999996E-5</v>
      </c>
      <c r="FL1665" s="192">
        <v>9.6299999999999996E-5</v>
      </c>
      <c r="FM1665" s="192">
        <v>4.2299999999999998E-5</v>
      </c>
      <c r="FN1665" s="157">
        <v>0</v>
      </c>
      <c r="FO1665" s="157">
        <v>0</v>
      </c>
      <c r="FP1665" s="192">
        <v>4.1199999999999999E-5</v>
      </c>
      <c r="FQ1665" s="192">
        <v>1.5699999999999999E-5</v>
      </c>
      <c r="FR1665" s="157">
        <v>0</v>
      </c>
      <c r="FS1665" s="157">
        <v>0</v>
      </c>
      <c r="FT1665" s="157">
        <v>0</v>
      </c>
      <c r="FU1665" s="157">
        <v>0</v>
      </c>
      <c r="FV1665" s="157">
        <v>0</v>
      </c>
      <c r="FW1665" s="157">
        <v>0</v>
      </c>
      <c r="FX1665" s="192">
        <v>2.5599999999999999E-5</v>
      </c>
      <c r="FY1665" s="192">
        <v>5.4299999999999998E-5</v>
      </c>
      <c r="FZ1665" s="157">
        <v>0</v>
      </c>
      <c r="GA1665" s="157">
        <v>0</v>
      </c>
      <c r="GB1665" s="157">
        <v>3.7923500000000001E-4</v>
      </c>
      <c r="GC1665" s="157">
        <v>0</v>
      </c>
      <c r="GD1665" s="157">
        <v>1.10412E-4</v>
      </c>
      <c r="GE1665" s="157">
        <v>1.12961E-4</v>
      </c>
      <c r="GF1665" s="192">
        <v>8.25E-5</v>
      </c>
      <c r="GG1665" s="192">
        <v>8.8900000000000006E-5</v>
      </c>
      <c r="GH1665" s="192">
        <v>6.9999999999999994E-5</v>
      </c>
      <c r="GI1665" s="192">
        <v>5.1499999999999998E-5</v>
      </c>
      <c r="GJ1665" s="157">
        <v>0</v>
      </c>
      <c r="GK1665" s="157">
        <v>1.18301E-4</v>
      </c>
      <c r="GL1665" s="157">
        <v>0</v>
      </c>
      <c r="GM1665" s="157">
        <v>0</v>
      </c>
      <c r="GN1665" s="192">
        <v>8.0699999999999996E-5</v>
      </c>
      <c r="GO1665" s="157">
        <v>0</v>
      </c>
      <c r="GP1665" s="157">
        <v>1.4256199999999999E-4</v>
      </c>
      <c r="GQ1665" s="192">
        <v>8.2299999999999995E-5</v>
      </c>
      <c r="GR1665" s="157">
        <v>0</v>
      </c>
      <c r="GS1665" s="157">
        <v>0</v>
      </c>
      <c r="GT1665" s="157">
        <v>0</v>
      </c>
      <c r="GU1665" s="157">
        <v>0</v>
      </c>
      <c r="GV1665" s="157">
        <v>0</v>
      </c>
      <c r="GW1665" s="157">
        <v>0</v>
      </c>
      <c r="GX1665" s="157">
        <v>0</v>
      </c>
      <c r="GY1665" s="157">
        <v>0</v>
      </c>
      <c r="GZ1665" s="157">
        <v>0</v>
      </c>
      <c r="HA1665" s="157">
        <v>0</v>
      </c>
    </row>
    <row r="1666" spans="1:209" x14ac:dyDescent="0.2">
      <c r="A1666" s="157" t="s">
        <v>5475</v>
      </c>
      <c r="B1666" s="157">
        <v>0</v>
      </c>
      <c r="C1666" s="157">
        <v>0</v>
      </c>
      <c r="D1666" s="192">
        <v>2.05E-5</v>
      </c>
      <c r="E1666" s="157">
        <v>0</v>
      </c>
      <c r="F1666" s="157">
        <v>0</v>
      </c>
      <c r="G1666" s="157">
        <v>0</v>
      </c>
      <c r="H1666" s="157">
        <v>0</v>
      </c>
      <c r="I1666" s="157">
        <v>0</v>
      </c>
      <c r="J1666" s="192">
        <v>4.3300000000000002E-5</v>
      </c>
      <c r="K1666" s="157">
        <v>0</v>
      </c>
      <c r="L1666" s="157">
        <v>0</v>
      </c>
      <c r="M1666" s="157">
        <v>1.49944E-4</v>
      </c>
      <c r="N1666" s="157">
        <v>0</v>
      </c>
      <c r="O1666" s="157">
        <v>0</v>
      </c>
      <c r="P1666" s="157">
        <v>0</v>
      </c>
      <c r="Q1666" s="157">
        <v>0</v>
      </c>
      <c r="R1666" s="192">
        <v>4.3600000000000003E-5</v>
      </c>
      <c r="S1666" s="157">
        <v>0</v>
      </c>
      <c r="T1666" s="192">
        <v>3.2299999999999999E-5</v>
      </c>
      <c r="U1666" s="192">
        <v>2.2099999999999998E-5</v>
      </c>
      <c r="V1666" s="157">
        <v>0</v>
      </c>
      <c r="W1666" s="157">
        <v>0</v>
      </c>
      <c r="X1666" s="157">
        <v>0</v>
      </c>
      <c r="Y1666" s="192">
        <v>6.0000000000000002E-5</v>
      </c>
      <c r="Z1666" s="157">
        <v>1.40731E-4</v>
      </c>
      <c r="AA1666" s="157">
        <v>0</v>
      </c>
      <c r="AB1666" s="157">
        <v>0</v>
      </c>
      <c r="AC1666" s="157">
        <v>0</v>
      </c>
      <c r="AD1666" s="157">
        <v>0</v>
      </c>
      <c r="AE1666" s="192">
        <v>9.7299999999999993E-5</v>
      </c>
      <c r="AF1666" s="157">
        <v>0</v>
      </c>
      <c r="AG1666" s="192">
        <v>1.34E-5</v>
      </c>
      <c r="AH1666" s="192">
        <v>2.4600000000000002E-5</v>
      </c>
      <c r="AI1666" s="157">
        <v>0</v>
      </c>
      <c r="AJ1666" s="192">
        <v>3.5500000000000002E-5</v>
      </c>
      <c r="AK1666" s="157">
        <v>0</v>
      </c>
      <c r="AL1666" s="157">
        <v>0</v>
      </c>
      <c r="AM1666" s="157">
        <v>0</v>
      </c>
      <c r="AN1666" s="157">
        <v>0</v>
      </c>
      <c r="AO1666" s="157">
        <v>0</v>
      </c>
      <c r="AP1666" s="157">
        <v>0</v>
      </c>
      <c r="AQ1666" s="157">
        <v>0</v>
      </c>
      <c r="AR1666" s="157">
        <v>0</v>
      </c>
      <c r="AS1666" s="157">
        <v>0</v>
      </c>
      <c r="AT1666" s="192">
        <v>1.0699999999999999E-5</v>
      </c>
      <c r="AU1666" s="157">
        <v>0</v>
      </c>
      <c r="AV1666" s="157">
        <v>0</v>
      </c>
      <c r="AW1666" s="157">
        <v>0</v>
      </c>
      <c r="AX1666" s="157">
        <v>0</v>
      </c>
      <c r="AY1666" s="157">
        <v>0</v>
      </c>
      <c r="AZ1666" s="157">
        <v>0</v>
      </c>
      <c r="BA1666" s="157">
        <v>0</v>
      </c>
      <c r="BB1666" s="157">
        <v>0</v>
      </c>
      <c r="BC1666" s="192">
        <v>4.8099999999999997E-5</v>
      </c>
      <c r="BD1666" s="192">
        <v>7.3899999999999994E-5</v>
      </c>
      <c r="BE1666" s="157">
        <v>0</v>
      </c>
      <c r="BF1666" s="157">
        <v>0</v>
      </c>
      <c r="BG1666" s="157">
        <v>0</v>
      </c>
      <c r="BH1666" s="157">
        <v>0</v>
      </c>
      <c r="BI1666" s="157">
        <v>0</v>
      </c>
      <c r="BJ1666" s="157">
        <v>0</v>
      </c>
      <c r="BK1666" s="192">
        <v>3.4400000000000003E-5</v>
      </c>
      <c r="BL1666" s="157">
        <v>0</v>
      </c>
      <c r="BM1666" s="157">
        <v>0</v>
      </c>
      <c r="BN1666" s="157">
        <v>0</v>
      </c>
      <c r="BO1666" s="157">
        <v>0</v>
      </c>
      <c r="BP1666" s="157">
        <v>0</v>
      </c>
      <c r="BQ1666" s="157">
        <v>0</v>
      </c>
      <c r="BR1666" s="192">
        <v>1.06E-5</v>
      </c>
      <c r="BS1666" s="157">
        <v>0</v>
      </c>
      <c r="BT1666" s="157">
        <v>0</v>
      </c>
      <c r="BU1666" s="157">
        <v>0</v>
      </c>
      <c r="BV1666" s="157">
        <v>0</v>
      </c>
      <c r="BW1666" s="157">
        <v>0</v>
      </c>
      <c r="BX1666" s="157">
        <v>0</v>
      </c>
      <c r="BY1666" s="192">
        <v>2.5199999999999999E-5</v>
      </c>
      <c r="BZ1666" s="157">
        <v>0</v>
      </c>
      <c r="CA1666" s="192">
        <v>4.2799999999999997E-5</v>
      </c>
      <c r="CB1666" s="157">
        <v>0</v>
      </c>
      <c r="CC1666" s="192">
        <v>3.6199999999999999E-5</v>
      </c>
      <c r="CD1666" s="157">
        <v>0</v>
      </c>
      <c r="CE1666" s="157">
        <v>0</v>
      </c>
      <c r="CF1666" s="157">
        <v>0</v>
      </c>
      <c r="CG1666" s="157">
        <v>0</v>
      </c>
      <c r="CH1666" s="157">
        <v>2.39502E-4</v>
      </c>
      <c r="CI1666" s="157">
        <v>0</v>
      </c>
      <c r="CJ1666" s="157">
        <v>0</v>
      </c>
      <c r="CK1666" s="157">
        <v>0</v>
      </c>
      <c r="CL1666" s="192">
        <v>2.2200000000000001E-5</v>
      </c>
      <c r="CM1666" s="157">
        <v>0</v>
      </c>
      <c r="CN1666" s="157">
        <v>0</v>
      </c>
      <c r="CO1666" s="157">
        <v>0</v>
      </c>
      <c r="CP1666" s="157">
        <v>0</v>
      </c>
      <c r="CQ1666" s="192">
        <v>3.6000000000000001E-5</v>
      </c>
      <c r="CR1666" s="157">
        <v>0</v>
      </c>
      <c r="CS1666" s="192">
        <v>1.04E-5</v>
      </c>
      <c r="CT1666" s="192">
        <v>2.3799999999999999E-5</v>
      </c>
      <c r="CU1666" s="157">
        <v>0</v>
      </c>
      <c r="CV1666" s="157">
        <v>0</v>
      </c>
      <c r="CW1666" s="157">
        <v>2.19535E-4</v>
      </c>
      <c r="CX1666" s="192">
        <v>4.4799999999999998E-5</v>
      </c>
      <c r="CY1666" s="157">
        <v>0</v>
      </c>
      <c r="CZ1666" s="157">
        <v>0</v>
      </c>
      <c r="DA1666" s="157">
        <v>0</v>
      </c>
      <c r="DB1666" s="157">
        <v>0</v>
      </c>
      <c r="DC1666" s="157">
        <v>0</v>
      </c>
      <c r="DD1666" s="192">
        <v>1.5E-5</v>
      </c>
      <c r="DE1666" s="157">
        <v>0</v>
      </c>
      <c r="DF1666" s="157">
        <v>0</v>
      </c>
      <c r="DG1666" s="157">
        <v>0</v>
      </c>
      <c r="DH1666" s="157">
        <v>0</v>
      </c>
      <c r="DI1666" s="157">
        <v>0</v>
      </c>
      <c r="DJ1666" s="157">
        <v>2.0114699999999999E-4</v>
      </c>
      <c r="DK1666" s="157">
        <v>0</v>
      </c>
      <c r="DL1666" s="192">
        <v>9.0000000000000006E-5</v>
      </c>
      <c r="DM1666" s="157">
        <v>0</v>
      </c>
      <c r="DN1666" s="192">
        <v>8.8200000000000003E-5</v>
      </c>
      <c r="DO1666" s="157">
        <v>0</v>
      </c>
      <c r="DP1666" s="157">
        <v>0</v>
      </c>
      <c r="DQ1666" s="157">
        <v>1.7091299999999999E-4</v>
      </c>
      <c r="DR1666" s="157">
        <v>0</v>
      </c>
      <c r="DS1666" s="157">
        <v>0</v>
      </c>
      <c r="DT1666" s="157">
        <v>0</v>
      </c>
      <c r="DU1666" s="192">
        <v>4.1100000000000003E-5</v>
      </c>
      <c r="DV1666" s="157">
        <v>0</v>
      </c>
      <c r="DW1666" s="157">
        <v>0</v>
      </c>
      <c r="DX1666" s="157">
        <v>0</v>
      </c>
      <c r="DY1666" s="157">
        <v>0</v>
      </c>
      <c r="DZ1666" s="157">
        <v>0</v>
      </c>
      <c r="EA1666" s="157">
        <v>0</v>
      </c>
      <c r="EB1666" s="157">
        <v>1.05623E-4</v>
      </c>
      <c r="EC1666" s="157">
        <v>0</v>
      </c>
      <c r="ED1666" s="157">
        <v>0</v>
      </c>
      <c r="EE1666" s="157">
        <v>1.5971900000000001E-4</v>
      </c>
      <c r="EF1666" s="157">
        <v>0</v>
      </c>
      <c r="EG1666" s="157">
        <v>0</v>
      </c>
      <c r="EH1666" s="157">
        <v>1.98555E-4</v>
      </c>
      <c r="EI1666" s="157">
        <v>0</v>
      </c>
      <c r="EJ1666" s="157">
        <v>0</v>
      </c>
      <c r="EK1666" s="157">
        <v>0</v>
      </c>
      <c r="EL1666" s="157">
        <v>0</v>
      </c>
      <c r="EM1666" s="192">
        <v>3.0499999999999999E-5</v>
      </c>
      <c r="EN1666" s="192">
        <v>2.6599999999999999E-5</v>
      </c>
      <c r="EO1666" s="157">
        <v>1.96477E-4</v>
      </c>
      <c r="EP1666" s="192">
        <v>1.77E-5</v>
      </c>
      <c r="EQ1666" s="157">
        <v>0</v>
      </c>
      <c r="ER1666" s="192">
        <v>8.2700000000000004E-5</v>
      </c>
      <c r="ES1666" s="157">
        <v>1.37043E-4</v>
      </c>
      <c r="ET1666" s="157">
        <v>0</v>
      </c>
      <c r="EU1666" s="157">
        <v>0</v>
      </c>
      <c r="EV1666" s="157">
        <v>0</v>
      </c>
      <c r="EW1666" s="157">
        <v>0</v>
      </c>
      <c r="EX1666" s="157">
        <v>0</v>
      </c>
      <c r="EY1666" s="157">
        <v>0</v>
      </c>
      <c r="EZ1666" s="157">
        <v>0</v>
      </c>
      <c r="FA1666" s="157">
        <v>0</v>
      </c>
      <c r="FB1666" s="157">
        <v>0</v>
      </c>
      <c r="FC1666" s="157">
        <v>0</v>
      </c>
      <c r="FD1666" s="192">
        <v>2.51E-5</v>
      </c>
      <c r="FE1666" s="192">
        <v>6.7299999999999996E-5</v>
      </c>
      <c r="FF1666" s="157">
        <v>0</v>
      </c>
      <c r="FG1666" s="157">
        <v>0</v>
      </c>
      <c r="FH1666" s="157">
        <v>0</v>
      </c>
      <c r="FI1666" s="192">
        <v>2.76E-5</v>
      </c>
      <c r="FJ1666" s="157">
        <v>0</v>
      </c>
      <c r="FK1666" s="157">
        <v>0</v>
      </c>
      <c r="FL1666" s="192">
        <v>6.4200000000000002E-5</v>
      </c>
      <c r="FM1666" s="157">
        <v>0</v>
      </c>
      <c r="FN1666" s="157">
        <v>0</v>
      </c>
      <c r="FO1666" s="157">
        <v>0</v>
      </c>
      <c r="FP1666" s="157">
        <v>0</v>
      </c>
      <c r="FQ1666" s="157">
        <v>0</v>
      </c>
      <c r="FR1666" s="157">
        <v>0</v>
      </c>
      <c r="FS1666" s="157">
        <v>0</v>
      </c>
      <c r="FT1666" s="157">
        <v>0</v>
      </c>
      <c r="FU1666" s="157">
        <v>0</v>
      </c>
      <c r="FV1666" s="157">
        <v>0</v>
      </c>
      <c r="FW1666" s="157">
        <v>0</v>
      </c>
      <c r="FX1666" s="157">
        <v>0</v>
      </c>
      <c r="FY1666" s="157">
        <v>0</v>
      </c>
      <c r="FZ1666" s="157">
        <v>0</v>
      </c>
      <c r="GA1666" s="157">
        <v>0</v>
      </c>
      <c r="GB1666" s="157">
        <v>0</v>
      </c>
      <c r="GC1666" s="157">
        <v>0</v>
      </c>
      <c r="GD1666" s="157">
        <v>0</v>
      </c>
      <c r="GE1666" s="157">
        <v>0</v>
      </c>
      <c r="GF1666" s="157">
        <v>0</v>
      </c>
      <c r="GG1666" s="157">
        <v>0</v>
      </c>
      <c r="GH1666" s="157">
        <v>0</v>
      </c>
      <c r="GI1666" s="157">
        <v>0</v>
      </c>
      <c r="GJ1666" s="157">
        <v>0</v>
      </c>
      <c r="GK1666" s="192">
        <v>5.9200000000000002E-5</v>
      </c>
      <c r="GL1666" s="192">
        <v>3.3099999999999998E-5</v>
      </c>
      <c r="GM1666" s="157">
        <v>0</v>
      </c>
      <c r="GN1666" s="157">
        <v>0</v>
      </c>
      <c r="GO1666" s="157">
        <v>0</v>
      </c>
      <c r="GP1666" s="157">
        <v>0</v>
      </c>
      <c r="GQ1666" s="157">
        <v>0</v>
      </c>
      <c r="GR1666" s="157">
        <v>0</v>
      </c>
      <c r="GS1666" s="157">
        <v>0</v>
      </c>
      <c r="GT1666" s="157">
        <v>0</v>
      </c>
      <c r="GU1666" s="157">
        <v>0</v>
      </c>
      <c r="GV1666" s="157">
        <v>0</v>
      </c>
      <c r="GW1666" s="157">
        <v>0</v>
      </c>
      <c r="GX1666" s="157">
        <v>0</v>
      </c>
      <c r="GY1666" s="157">
        <v>0</v>
      </c>
      <c r="GZ1666" s="157">
        <v>0</v>
      </c>
      <c r="HA1666" s="157">
        <v>0</v>
      </c>
    </row>
    <row r="1667" spans="1:209" x14ac:dyDescent="0.2">
      <c r="A1667" s="157" t="s">
        <v>5476</v>
      </c>
      <c r="B1667" s="157">
        <v>0</v>
      </c>
      <c r="C1667" s="157">
        <v>0</v>
      </c>
      <c r="D1667" s="157">
        <v>0</v>
      </c>
      <c r="E1667" s="157">
        <v>0</v>
      </c>
      <c r="F1667" s="157">
        <v>0</v>
      </c>
      <c r="G1667" s="192">
        <v>1.42E-5</v>
      </c>
      <c r="H1667" s="157">
        <v>0</v>
      </c>
      <c r="I1667" s="192">
        <v>1.31E-5</v>
      </c>
      <c r="J1667" s="192">
        <v>1.73E-5</v>
      </c>
      <c r="K1667" s="157">
        <v>0</v>
      </c>
      <c r="L1667" s="157">
        <v>2.7296299999999998E-4</v>
      </c>
      <c r="M1667" s="157">
        <v>0</v>
      </c>
      <c r="N1667" s="157">
        <v>0</v>
      </c>
      <c r="O1667" s="192">
        <v>5.4999999999999999E-6</v>
      </c>
      <c r="P1667" s="157">
        <v>0</v>
      </c>
      <c r="Q1667" s="157">
        <v>0</v>
      </c>
      <c r="R1667" s="157">
        <v>0</v>
      </c>
      <c r="S1667" s="157">
        <v>0</v>
      </c>
      <c r="T1667" s="157">
        <v>0</v>
      </c>
      <c r="U1667" s="157">
        <v>0</v>
      </c>
      <c r="V1667" s="157">
        <v>0</v>
      </c>
      <c r="W1667" s="192">
        <v>1.5699999999999999E-5</v>
      </c>
      <c r="X1667" s="157">
        <v>1.21692E-4</v>
      </c>
      <c r="Y1667" s="157">
        <v>0</v>
      </c>
      <c r="Z1667" s="157">
        <v>0</v>
      </c>
      <c r="AA1667" s="157">
        <v>0</v>
      </c>
      <c r="AB1667" s="192">
        <v>9.9799999999999993E-6</v>
      </c>
      <c r="AC1667" s="192">
        <v>1.9300000000000002E-5</v>
      </c>
      <c r="AD1667" s="192">
        <v>1.9400000000000001E-5</v>
      </c>
      <c r="AE1667" s="157">
        <v>0</v>
      </c>
      <c r="AF1667" s="192">
        <v>1.5E-5</v>
      </c>
      <c r="AG1667" s="192">
        <v>1.34E-5</v>
      </c>
      <c r="AH1667" s="157">
        <v>0</v>
      </c>
      <c r="AI1667" s="157">
        <v>0</v>
      </c>
      <c r="AJ1667" s="157">
        <v>0</v>
      </c>
      <c r="AK1667" s="192">
        <v>2.3300000000000001E-5</v>
      </c>
      <c r="AL1667" s="192">
        <v>8.3300000000000005E-5</v>
      </c>
      <c r="AM1667" s="157">
        <v>0</v>
      </c>
      <c r="AN1667" s="157">
        <v>0</v>
      </c>
      <c r="AO1667" s="157">
        <v>0</v>
      </c>
      <c r="AP1667" s="157">
        <v>0</v>
      </c>
      <c r="AQ1667" s="157">
        <v>0</v>
      </c>
      <c r="AR1667" s="157">
        <v>0</v>
      </c>
      <c r="AS1667" s="157">
        <v>0</v>
      </c>
      <c r="AT1667" s="157">
        <v>0</v>
      </c>
      <c r="AU1667" s="157">
        <v>4.1220100000000001E-4</v>
      </c>
      <c r="AV1667" s="192">
        <v>9.7899999999999994E-5</v>
      </c>
      <c r="AW1667" s="157">
        <v>1.02571E-4</v>
      </c>
      <c r="AX1667" s="157">
        <v>0</v>
      </c>
      <c r="AY1667" s="157">
        <v>0</v>
      </c>
      <c r="AZ1667" s="157">
        <v>0</v>
      </c>
      <c r="BA1667" s="157">
        <v>0</v>
      </c>
      <c r="BB1667" s="157">
        <v>0</v>
      </c>
      <c r="BC1667" s="157">
        <v>0</v>
      </c>
      <c r="BD1667" s="157">
        <v>0</v>
      </c>
      <c r="BE1667" s="157">
        <v>0</v>
      </c>
      <c r="BF1667" s="157">
        <v>0</v>
      </c>
      <c r="BG1667" s="157">
        <v>0</v>
      </c>
      <c r="BH1667" s="157">
        <v>0</v>
      </c>
      <c r="BI1667" s="157">
        <v>0</v>
      </c>
      <c r="BJ1667" s="157">
        <v>0</v>
      </c>
      <c r="BK1667" s="157">
        <v>0</v>
      </c>
      <c r="BL1667" s="157">
        <v>0</v>
      </c>
      <c r="BM1667" s="157">
        <v>0</v>
      </c>
      <c r="BN1667" s="157">
        <v>1.29696E-4</v>
      </c>
      <c r="BO1667" s="157">
        <v>0</v>
      </c>
      <c r="BP1667" s="192">
        <v>5.3300000000000001E-5</v>
      </c>
      <c r="BQ1667" s="157">
        <v>1.19567E-4</v>
      </c>
      <c r="BR1667" s="157">
        <v>0</v>
      </c>
      <c r="BS1667" s="157">
        <v>0</v>
      </c>
      <c r="BT1667" s="157">
        <v>2.3158900000000001E-4</v>
      </c>
      <c r="BU1667" s="192">
        <v>9.0099999999999995E-5</v>
      </c>
      <c r="BV1667" s="157">
        <v>0</v>
      </c>
      <c r="BW1667" s="192">
        <v>9.5600000000000006E-5</v>
      </c>
      <c r="BX1667" s="157">
        <v>0</v>
      </c>
      <c r="BY1667" s="157">
        <v>0</v>
      </c>
      <c r="BZ1667" s="192">
        <v>3.0899999999999999E-5</v>
      </c>
      <c r="CA1667" s="157">
        <v>0</v>
      </c>
      <c r="CB1667" s="192">
        <v>4.8300000000000002E-5</v>
      </c>
      <c r="CC1667" s="157">
        <v>0</v>
      </c>
      <c r="CD1667" s="157">
        <v>0</v>
      </c>
      <c r="CE1667" s="157">
        <v>1.2451699999999999E-4</v>
      </c>
      <c r="CF1667" s="157">
        <v>0</v>
      </c>
      <c r="CG1667" s="157">
        <v>0</v>
      </c>
      <c r="CH1667" s="157">
        <v>0</v>
      </c>
      <c r="CI1667" s="192">
        <v>1.8899999999999999E-5</v>
      </c>
      <c r="CJ1667" s="157">
        <v>0</v>
      </c>
      <c r="CK1667" s="157">
        <v>1.8832399999999999E-4</v>
      </c>
      <c r="CL1667" s="192">
        <v>8.8599999999999999E-5</v>
      </c>
      <c r="CM1667" s="192">
        <v>1.88E-5</v>
      </c>
      <c r="CN1667" s="157">
        <v>0</v>
      </c>
      <c r="CO1667" s="157">
        <v>0</v>
      </c>
      <c r="CP1667" s="157">
        <v>0</v>
      </c>
      <c r="CQ1667" s="192">
        <v>3.6000000000000001E-5</v>
      </c>
      <c r="CR1667" s="157">
        <v>0</v>
      </c>
      <c r="CS1667" s="157">
        <v>0</v>
      </c>
      <c r="CT1667" s="157">
        <v>0</v>
      </c>
      <c r="CU1667" s="157">
        <v>0</v>
      </c>
      <c r="CV1667" s="157">
        <v>0</v>
      </c>
      <c r="CW1667" s="157">
        <v>0</v>
      </c>
      <c r="CX1667" s="157">
        <v>0</v>
      </c>
      <c r="CY1667" s="157">
        <v>0</v>
      </c>
      <c r="CZ1667" s="192">
        <v>7.6299999999999998E-5</v>
      </c>
      <c r="DA1667" s="192">
        <v>3.7400000000000001E-5</v>
      </c>
      <c r="DB1667" s="192">
        <v>1.66E-5</v>
      </c>
      <c r="DC1667" s="192">
        <v>2.0299999999999999E-5</v>
      </c>
      <c r="DD1667" s="157">
        <v>0</v>
      </c>
      <c r="DE1667" s="192">
        <v>1.3200000000000001E-5</v>
      </c>
      <c r="DF1667" s="192">
        <v>9.1899999999999998E-5</v>
      </c>
      <c r="DG1667" s="157">
        <v>0</v>
      </c>
      <c r="DH1667" s="157">
        <v>0</v>
      </c>
      <c r="DI1667" s="157">
        <v>1.6132599999999999E-4</v>
      </c>
      <c r="DJ1667" s="157">
        <v>0</v>
      </c>
      <c r="DK1667" s="157">
        <v>0</v>
      </c>
      <c r="DL1667" s="157">
        <v>0</v>
      </c>
      <c r="DM1667" s="157">
        <v>0</v>
      </c>
      <c r="DN1667" s="157">
        <v>0</v>
      </c>
      <c r="DO1667" s="157">
        <v>0</v>
      </c>
      <c r="DP1667" s="157">
        <v>0</v>
      </c>
      <c r="DQ1667" s="157">
        <v>0</v>
      </c>
      <c r="DR1667" s="157">
        <v>0</v>
      </c>
      <c r="DS1667" s="192">
        <v>4.5399999999999999E-5</v>
      </c>
      <c r="DT1667" s="157">
        <v>0</v>
      </c>
      <c r="DU1667" s="157">
        <v>0</v>
      </c>
      <c r="DV1667" s="157">
        <v>0</v>
      </c>
      <c r="DW1667" s="157">
        <v>0</v>
      </c>
      <c r="DX1667" s="157">
        <v>0</v>
      </c>
      <c r="DY1667" s="157">
        <v>0</v>
      </c>
      <c r="DZ1667" s="157">
        <v>0</v>
      </c>
      <c r="EA1667" s="192">
        <v>4.57E-5</v>
      </c>
      <c r="EB1667" s="157">
        <v>0</v>
      </c>
      <c r="EC1667" s="192">
        <v>5.4799999999999997E-5</v>
      </c>
      <c r="ED1667" s="157">
        <v>0</v>
      </c>
      <c r="EE1667" s="157">
        <v>0</v>
      </c>
      <c r="EF1667" s="157">
        <v>0</v>
      </c>
      <c r="EG1667" s="157">
        <v>0</v>
      </c>
      <c r="EH1667" s="157">
        <v>0</v>
      </c>
      <c r="EI1667" s="157">
        <v>0</v>
      </c>
      <c r="EJ1667" s="157">
        <v>0</v>
      </c>
      <c r="EK1667" s="157">
        <v>0</v>
      </c>
      <c r="EL1667" s="157">
        <v>0</v>
      </c>
      <c r="EM1667" s="157">
        <v>0</v>
      </c>
      <c r="EN1667" s="157">
        <v>0</v>
      </c>
      <c r="EO1667" s="157">
        <v>0</v>
      </c>
      <c r="EP1667" s="157">
        <v>0</v>
      </c>
      <c r="EQ1667" s="157">
        <v>0</v>
      </c>
      <c r="ER1667" s="157">
        <v>0</v>
      </c>
      <c r="ES1667" s="192">
        <v>2.2799999999999999E-5</v>
      </c>
      <c r="ET1667" s="157">
        <v>0</v>
      </c>
      <c r="EU1667" s="157">
        <v>0</v>
      </c>
      <c r="EV1667" s="157">
        <v>0</v>
      </c>
      <c r="EW1667" s="157">
        <v>0</v>
      </c>
      <c r="EX1667" s="157">
        <v>0</v>
      </c>
      <c r="EY1667" s="157">
        <v>0</v>
      </c>
      <c r="EZ1667" s="192">
        <v>5.8199999999999998E-5</v>
      </c>
      <c r="FA1667" s="157">
        <v>0</v>
      </c>
      <c r="FB1667" s="157">
        <v>0</v>
      </c>
      <c r="FC1667" s="157">
        <v>0</v>
      </c>
      <c r="FD1667" s="157">
        <v>0</v>
      </c>
      <c r="FE1667" s="157">
        <v>0</v>
      </c>
      <c r="FF1667" s="157">
        <v>0</v>
      </c>
      <c r="FG1667" s="157">
        <v>0</v>
      </c>
      <c r="FH1667" s="157">
        <v>0</v>
      </c>
      <c r="FI1667" s="192">
        <v>5.5099999999999998E-5</v>
      </c>
      <c r="FJ1667" s="192">
        <v>2.9799999999999999E-5</v>
      </c>
      <c r="FK1667" s="157">
        <v>0</v>
      </c>
      <c r="FL1667" s="157">
        <v>0</v>
      </c>
      <c r="FM1667" s="157">
        <v>0</v>
      </c>
      <c r="FN1667" s="157">
        <v>0</v>
      </c>
      <c r="FO1667" s="157">
        <v>0</v>
      </c>
      <c r="FP1667" s="157">
        <v>0</v>
      </c>
      <c r="FQ1667" s="157">
        <v>0</v>
      </c>
      <c r="FR1667" s="157">
        <v>0</v>
      </c>
      <c r="FS1667" s="157">
        <v>0</v>
      </c>
      <c r="FT1667" s="157">
        <v>0</v>
      </c>
      <c r="FU1667" s="157">
        <v>0</v>
      </c>
      <c r="FV1667" s="192">
        <v>2.3E-5</v>
      </c>
      <c r="FW1667" s="157">
        <v>0</v>
      </c>
      <c r="FX1667" s="157">
        <v>0</v>
      </c>
      <c r="FY1667" s="157">
        <v>0</v>
      </c>
      <c r="FZ1667" s="192">
        <v>4.5200000000000001E-5</v>
      </c>
      <c r="GA1667" s="157">
        <v>0</v>
      </c>
      <c r="GB1667" s="157">
        <v>0</v>
      </c>
      <c r="GC1667" s="157">
        <v>0</v>
      </c>
      <c r="GD1667" s="157">
        <v>0</v>
      </c>
      <c r="GE1667" s="157">
        <v>0</v>
      </c>
      <c r="GF1667" s="157">
        <v>0</v>
      </c>
      <c r="GG1667" s="157">
        <v>0</v>
      </c>
      <c r="GH1667" s="157">
        <v>0</v>
      </c>
      <c r="GI1667" s="157">
        <v>0</v>
      </c>
      <c r="GJ1667" s="157">
        <v>0</v>
      </c>
      <c r="GK1667" s="157">
        <v>0</v>
      </c>
      <c r="GL1667" s="157">
        <v>0</v>
      </c>
      <c r="GM1667" s="157">
        <v>1.15185E-4</v>
      </c>
      <c r="GN1667" s="157">
        <v>0</v>
      </c>
      <c r="GO1667" s="157">
        <v>0</v>
      </c>
      <c r="GP1667" s="157">
        <v>0</v>
      </c>
      <c r="GQ1667" s="157">
        <v>1.02828E-4</v>
      </c>
      <c r="GR1667" s="157">
        <v>0</v>
      </c>
      <c r="GS1667" s="157">
        <v>0</v>
      </c>
      <c r="GT1667" s="157">
        <v>0</v>
      </c>
      <c r="GU1667" s="157">
        <v>0</v>
      </c>
      <c r="GV1667" s="157">
        <v>0</v>
      </c>
      <c r="GW1667" s="157">
        <v>0</v>
      </c>
      <c r="GX1667" s="157">
        <v>0</v>
      </c>
      <c r="GY1667" s="157">
        <v>0</v>
      </c>
      <c r="GZ1667" s="157">
        <v>0</v>
      </c>
      <c r="HA1667" s="157">
        <v>0</v>
      </c>
    </row>
    <row r="1668" spans="1:209" x14ac:dyDescent="0.2">
      <c r="A1668" s="157" t="s">
        <v>5477</v>
      </c>
      <c r="B1668" s="157">
        <v>0</v>
      </c>
      <c r="C1668" s="192">
        <v>6.3100000000000002E-5</v>
      </c>
      <c r="D1668" s="192">
        <v>1.0200000000000001E-5</v>
      </c>
      <c r="E1668" s="192">
        <v>2.3300000000000001E-5</v>
      </c>
      <c r="F1668" s="192">
        <v>9.2100000000000003E-5</v>
      </c>
      <c r="G1668" s="157">
        <v>0</v>
      </c>
      <c r="H1668" s="157">
        <v>0</v>
      </c>
      <c r="I1668" s="157">
        <v>0</v>
      </c>
      <c r="J1668" s="157">
        <v>0</v>
      </c>
      <c r="K1668" s="157">
        <v>0</v>
      </c>
      <c r="L1668" s="157">
        <v>0</v>
      </c>
      <c r="M1668" s="157">
        <v>0</v>
      </c>
      <c r="N1668" s="157">
        <v>0</v>
      </c>
      <c r="O1668" s="157">
        <v>0</v>
      </c>
      <c r="P1668" s="157">
        <v>0</v>
      </c>
      <c r="Q1668" s="157">
        <v>1.8963300000000001E-4</v>
      </c>
      <c r="R1668" s="157">
        <v>0</v>
      </c>
      <c r="S1668" s="157">
        <v>4.7932900000000002E-4</v>
      </c>
      <c r="T1668" s="157">
        <v>2.747874E-3</v>
      </c>
      <c r="U1668" s="192">
        <v>2.2099999999999998E-5</v>
      </c>
      <c r="V1668" s="157">
        <v>0</v>
      </c>
      <c r="W1668" s="157">
        <v>0</v>
      </c>
      <c r="X1668" s="192">
        <v>6.0800000000000001E-5</v>
      </c>
      <c r="Y1668" s="157">
        <v>0</v>
      </c>
      <c r="Z1668" s="157">
        <v>0</v>
      </c>
      <c r="AA1668" s="157">
        <v>0</v>
      </c>
      <c r="AB1668" s="157">
        <v>0</v>
      </c>
      <c r="AC1668" s="192">
        <v>1.9300000000000002E-5</v>
      </c>
      <c r="AD1668" s="157">
        <v>0</v>
      </c>
      <c r="AE1668" s="192">
        <v>1.3900000000000001E-5</v>
      </c>
      <c r="AF1668" s="157">
        <v>0</v>
      </c>
      <c r="AG1668" s="157">
        <v>0</v>
      </c>
      <c r="AH1668" s="157">
        <v>5.7699149999999996E-3</v>
      </c>
      <c r="AI1668" s="157">
        <v>4.5872979000000001E-2</v>
      </c>
      <c r="AJ1668" s="192">
        <v>3.5500000000000002E-5</v>
      </c>
      <c r="AK1668" s="157">
        <v>0</v>
      </c>
      <c r="AL1668" s="157">
        <v>0</v>
      </c>
      <c r="AM1668" s="157">
        <v>0</v>
      </c>
      <c r="AN1668" s="157">
        <v>0</v>
      </c>
      <c r="AO1668" s="157">
        <v>0</v>
      </c>
      <c r="AP1668" s="157">
        <v>0</v>
      </c>
      <c r="AQ1668" s="157">
        <v>0</v>
      </c>
      <c r="AR1668" s="157">
        <v>0</v>
      </c>
      <c r="AS1668" s="157">
        <v>0</v>
      </c>
      <c r="AT1668" s="157">
        <v>0</v>
      </c>
      <c r="AU1668" s="157">
        <v>0</v>
      </c>
      <c r="AV1668" s="157">
        <v>0</v>
      </c>
      <c r="AW1668" s="157">
        <v>0</v>
      </c>
      <c r="AX1668" s="192">
        <v>6.6199999999999996E-5</v>
      </c>
      <c r="AY1668" s="192">
        <v>2.6999999999999999E-5</v>
      </c>
      <c r="AZ1668" s="157">
        <v>0</v>
      </c>
      <c r="BA1668" s="157">
        <v>0</v>
      </c>
      <c r="BB1668" s="157">
        <v>0</v>
      </c>
      <c r="BC1668" s="157">
        <v>0</v>
      </c>
      <c r="BD1668" s="157">
        <v>0</v>
      </c>
      <c r="BE1668" s="157">
        <v>0</v>
      </c>
      <c r="BF1668" s="157">
        <v>0</v>
      </c>
      <c r="BG1668" s="157">
        <v>0</v>
      </c>
      <c r="BH1668" s="157">
        <v>0</v>
      </c>
      <c r="BI1668" s="157">
        <v>0</v>
      </c>
      <c r="BJ1668" s="157">
        <v>0</v>
      </c>
      <c r="BK1668" s="192">
        <v>1.7200000000000001E-5</v>
      </c>
      <c r="BL1668" s="157">
        <v>0</v>
      </c>
      <c r="BM1668" s="157">
        <v>0</v>
      </c>
      <c r="BN1668" s="157">
        <v>0</v>
      </c>
      <c r="BO1668" s="157">
        <v>0</v>
      </c>
      <c r="BP1668" s="192">
        <v>2.6599999999999999E-5</v>
      </c>
      <c r="BQ1668" s="157">
        <v>0</v>
      </c>
      <c r="BR1668" s="157">
        <v>1.7653460000000001E-3</v>
      </c>
      <c r="BS1668" s="157">
        <v>0</v>
      </c>
      <c r="BT1668" s="157">
        <v>0</v>
      </c>
      <c r="BU1668" s="157">
        <v>0</v>
      </c>
      <c r="BV1668" s="157">
        <v>1.330735E-3</v>
      </c>
      <c r="BW1668" s="157">
        <v>0</v>
      </c>
      <c r="BX1668" s="157">
        <v>0</v>
      </c>
      <c r="BY1668" s="157">
        <v>0.105648878</v>
      </c>
      <c r="BZ1668" s="157">
        <v>3.3360152999999997E-2</v>
      </c>
      <c r="CA1668" s="157">
        <v>1.7600575E-2</v>
      </c>
      <c r="CB1668" s="157">
        <v>1.4983450000000001E-3</v>
      </c>
      <c r="CC1668" s="157">
        <v>9.0424954000000002E-2</v>
      </c>
      <c r="CD1668" s="157">
        <v>1.1985857000000001E-2</v>
      </c>
      <c r="CE1668" s="157">
        <v>1.3790313E-2</v>
      </c>
      <c r="CF1668" s="157">
        <v>1.5147739E-2</v>
      </c>
      <c r="CG1668" s="157">
        <v>0</v>
      </c>
      <c r="CH1668" s="192">
        <v>7.9800000000000002E-5</v>
      </c>
      <c r="CI1668" s="157">
        <v>9.0530199999999997E-4</v>
      </c>
      <c r="CJ1668" s="157">
        <v>0</v>
      </c>
      <c r="CK1668" s="157">
        <v>0</v>
      </c>
      <c r="CL1668" s="157">
        <v>2.3706920000000002E-3</v>
      </c>
      <c r="CM1668" s="192">
        <v>1.88E-5</v>
      </c>
      <c r="CN1668" s="192">
        <v>1.3200000000000001E-5</v>
      </c>
      <c r="CO1668" s="157">
        <v>0</v>
      </c>
      <c r="CP1668" s="157">
        <v>5.2497399999999999E-4</v>
      </c>
      <c r="CQ1668" s="157">
        <v>2.2951209999999998E-3</v>
      </c>
      <c r="CR1668" s="157">
        <v>2.549684E-3</v>
      </c>
      <c r="CS1668" s="157">
        <v>5.2636519999999997E-3</v>
      </c>
      <c r="CT1668" s="157">
        <v>6.6874509999999996E-3</v>
      </c>
      <c r="CU1668" s="157">
        <v>1.19608E-4</v>
      </c>
      <c r="CV1668" s="157">
        <v>0</v>
      </c>
      <c r="CW1668" s="157">
        <v>0</v>
      </c>
      <c r="CX1668" s="157">
        <v>2.6863700000000001E-4</v>
      </c>
      <c r="CY1668" s="157">
        <v>1.0772889999999999E-3</v>
      </c>
      <c r="CZ1668" s="157">
        <v>0</v>
      </c>
      <c r="DA1668" s="192">
        <v>1.2500000000000001E-5</v>
      </c>
      <c r="DB1668" s="157">
        <v>0</v>
      </c>
      <c r="DC1668" s="157">
        <v>0</v>
      </c>
      <c r="DD1668" s="157">
        <v>1.8057300000000001E-4</v>
      </c>
      <c r="DE1668" s="192">
        <v>1.3200000000000001E-5</v>
      </c>
      <c r="DF1668" s="157">
        <v>0</v>
      </c>
      <c r="DG1668" s="157">
        <v>0</v>
      </c>
      <c r="DH1668" s="157">
        <v>1.4175780000000001E-3</v>
      </c>
      <c r="DI1668" s="157">
        <v>2.016576E-3</v>
      </c>
      <c r="DJ1668" s="157">
        <v>0</v>
      </c>
      <c r="DK1668" s="157">
        <v>0</v>
      </c>
      <c r="DL1668" s="192">
        <v>3.0000000000000001E-5</v>
      </c>
      <c r="DM1668" s="157">
        <v>0</v>
      </c>
      <c r="DN1668" s="157">
        <v>0</v>
      </c>
      <c r="DO1668" s="157">
        <v>0</v>
      </c>
      <c r="DP1668" s="157">
        <v>0</v>
      </c>
      <c r="DQ1668" s="157">
        <v>0</v>
      </c>
      <c r="DR1668" s="157">
        <v>0</v>
      </c>
      <c r="DS1668" s="157">
        <v>0</v>
      </c>
      <c r="DT1668" s="157">
        <v>2.9640920000000002E-3</v>
      </c>
      <c r="DU1668" s="157">
        <v>1.43838E-4</v>
      </c>
      <c r="DV1668" s="157">
        <v>0</v>
      </c>
      <c r="DW1668" s="157">
        <v>0</v>
      </c>
      <c r="DX1668" s="157">
        <v>1.3108511999999999E-2</v>
      </c>
      <c r="DY1668" s="157">
        <v>0</v>
      </c>
      <c r="DZ1668" s="157">
        <v>0</v>
      </c>
      <c r="EA1668" s="157">
        <v>3.1986800000000001E-4</v>
      </c>
      <c r="EB1668" s="157">
        <v>1.5033622999999999E-2</v>
      </c>
      <c r="EC1668" s="157">
        <v>0</v>
      </c>
      <c r="ED1668" s="157">
        <v>2.560189E-3</v>
      </c>
      <c r="EE1668" s="157">
        <v>5.0577700000000001E-4</v>
      </c>
      <c r="EF1668" s="157">
        <v>0</v>
      </c>
      <c r="EG1668" s="157">
        <v>0</v>
      </c>
      <c r="EH1668" s="157">
        <v>0</v>
      </c>
      <c r="EI1668" s="157">
        <v>0</v>
      </c>
      <c r="EJ1668" s="157">
        <v>0</v>
      </c>
      <c r="EK1668" s="157">
        <v>1.179593E-3</v>
      </c>
      <c r="EL1668" s="157">
        <v>0</v>
      </c>
      <c r="EM1668" s="157">
        <v>0</v>
      </c>
      <c r="EN1668" s="157">
        <v>0</v>
      </c>
      <c r="EO1668" s="157">
        <v>0</v>
      </c>
      <c r="EP1668" s="157">
        <v>0</v>
      </c>
      <c r="EQ1668" s="157">
        <v>0</v>
      </c>
      <c r="ER1668" s="157">
        <v>6.7107711E-2</v>
      </c>
      <c r="ES1668" s="192">
        <v>2.2799999999999999E-5</v>
      </c>
      <c r="ET1668" s="157">
        <v>0</v>
      </c>
      <c r="EU1668" s="192">
        <v>3.7200000000000003E-5</v>
      </c>
      <c r="EV1668" s="157">
        <v>0</v>
      </c>
      <c r="EW1668" s="192">
        <v>1.8199999999999999E-5</v>
      </c>
      <c r="EX1668" s="192">
        <v>4.85E-5</v>
      </c>
      <c r="EY1668" s="157">
        <v>0</v>
      </c>
      <c r="EZ1668" s="157">
        <v>0</v>
      </c>
      <c r="FA1668" s="157">
        <v>0</v>
      </c>
      <c r="FB1668" s="157">
        <v>0</v>
      </c>
      <c r="FC1668" s="157">
        <v>0</v>
      </c>
      <c r="FD1668" s="157">
        <v>1.75408E-4</v>
      </c>
      <c r="FE1668" s="157">
        <v>0</v>
      </c>
      <c r="FF1668" s="157">
        <v>0</v>
      </c>
      <c r="FG1668" s="157">
        <v>0</v>
      </c>
      <c r="FH1668" s="157">
        <v>0</v>
      </c>
      <c r="FI1668" s="157">
        <v>0</v>
      </c>
      <c r="FJ1668" s="157">
        <v>0</v>
      </c>
      <c r="FK1668" s="157">
        <v>0</v>
      </c>
      <c r="FL1668" s="157">
        <v>4.6876000000000001E-3</v>
      </c>
      <c r="FM1668" s="157">
        <v>8.5452010000000005E-3</v>
      </c>
      <c r="FN1668" s="192">
        <v>8.6100000000000006E-5</v>
      </c>
      <c r="FO1668" s="192">
        <v>1.8099999999999999E-5</v>
      </c>
      <c r="FP1668" s="157">
        <v>1.769839E-3</v>
      </c>
      <c r="FQ1668" s="157">
        <v>2.7416580000000001E-3</v>
      </c>
      <c r="FR1668" s="157">
        <v>0</v>
      </c>
      <c r="FS1668" s="157">
        <v>0</v>
      </c>
      <c r="FT1668" s="157">
        <v>0</v>
      </c>
      <c r="FU1668" s="157">
        <v>0</v>
      </c>
      <c r="FV1668" s="192">
        <v>2.3E-5</v>
      </c>
      <c r="FW1668" s="157">
        <v>0</v>
      </c>
      <c r="FX1668" s="157">
        <v>7.7686796000000002E-2</v>
      </c>
      <c r="FY1668" s="157">
        <v>0</v>
      </c>
      <c r="FZ1668" s="192">
        <v>9.0400000000000002E-5</v>
      </c>
      <c r="GA1668" s="157">
        <v>2.33372E-4</v>
      </c>
      <c r="GB1668" s="157">
        <v>0</v>
      </c>
      <c r="GC1668" s="157">
        <v>5.2856099999999998E-4</v>
      </c>
      <c r="GD1668" s="157">
        <v>5.3218504999999999E-2</v>
      </c>
      <c r="GE1668" s="157">
        <v>1.6040485E-2</v>
      </c>
      <c r="GF1668" s="157">
        <v>0</v>
      </c>
      <c r="GG1668" s="192">
        <v>4.4499999999999997E-5</v>
      </c>
      <c r="GH1668" s="192">
        <v>4.6699999999999997E-5</v>
      </c>
      <c r="GI1668" s="157">
        <v>0</v>
      </c>
      <c r="GJ1668" s="157">
        <v>0</v>
      </c>
      <c r="GK1668" s="157">
        <v>0</v>
      </c>
      <c r="GL1668" s="157">
        <v>0</v>
      </c>
      <c r="GM1668" s="157">
        <v>4.760991E-3</v>
      </c>
      <c r="GN1668" s="157">
        <v>0</v>
      </c>
      <c r="GO1668" s="157">
        <v>1.2785679999999999E-3</v>
      </c>
      <c r="GP1668" s="157">
        <v>0</v>
      </c>
      <c r="GQ1668" s="192">
        <v>6.1699999999999995E-5</v>
      </c>
      <c r="GR1668" s="157">
        <v>0</v>
      </c>
      <c r="GS1668" s="157">
        <v>0</v>
      </c>
      <c r="GT1668" s="157">
        <v>0</v>
      </c>
      <c r="GU1668" s="157">
        <v>0</v>
      </c>
      <c r="GV1668" s="157">
        <v>0</v>
      </c>
      <c r="GW1668" s="157">
        <v>0</v>
      </c>
      <c r="GX1668" s="157">
        <v>0</v>
      </c>
      <c r="GY1668" s="157">
        <v>0</v>
      </c>
      <c r="GZ1668" s="157">
        <v>0</v>
      </c>
      <c r="HA1668" s="157">
        <v>0</v>
      </c>
    </row>
    <row r="1669" spans="1:209" x14ac:dyDescent="0.2">
      <c r="A1669" s="157" t="s">
        <v>5478</v>
      </c>
      <c r="B1669" s="157">
        <v>0</v>
      </c>
      <c r="C1669" s="192">
        <v>5.7400000000000001E-6</v>
      </c>
      <c r="D1669" s="192">
        <v>5.1100000000000002E-6</v>
      </c>
      <c r="E1669" s="192">
        <v>4.6600000000000001E-5</v>
      </c>
      <c r="F1669" s="192">
        <v>3.9499999999999998E-5</v>
      </c>
      <c r="G1669" s="192">
        <v>9.9699999999999998E-5</v>
      </c>
      <c r="H1669" s="192">
        <v>6.3E-5</v>
      </c>
      <c r="I1669" s="192">
        <v>1.31E-5</v>
      </c>
      <c r="J1669" s="157">
        <v>0</v>
      </c>
      <c r="K1669" s="157">
        <v>0</v>
      </c>
      <c r="L1669" s="192">
        <v>5.1199999999999998E-5</v>
      </c>
      <c r="M1669" s="192">
        <v>2.65E-5</v>
      </c>
      <c r="N1669" s="157">
        <v>0</v>
      </c>
      <c r="O1669" s="192">
        <v>6.6000000000000005E-5</v>
      </c>
      <c r="P1669" s="192">
        <v>1.7600000000000001E-5</v>
      </c>
      <c r="Q1669" s="157">
        <v>5.3729500000000003E-4</v>
      </c>
      <c r="R1669" s="157">
        <v>0</v>
      </c>
      <c r="S1669" s="192">
        <v>4.7899999999999999E-5</v>
      </c>
      <c r="T1669" s="157">
        <v>2.2629599999999999E-4</v>
      </c>
      <c r="U1669" s="192">
        <v>6.6199999999999996E-5</v>
      </c>
      <c r="V1669" s="157">
        <v>0</v>
      </c>
      <c r="W1669" s="157">
        <v>1.3119600000000001E-4</v>
      </c>
      <c r="X1669" s="157">
        <v>0</v>
      </c>
      <c r="Y1669" s="157">
        <v>0</v>
      </c>
      <c r="Z1669" s="192">
        <v>1.7600000000000001E-5</v>
      </c>
      <c r="AA1669" s="157">
        <v>0</v>
      </c>
      <c r="AB1669" s="192">
        <v>5.9899999999999999E-5</v>
      </c>
      <c r="AC1669" s="157">
        <v>0</v>
      </c>
      <c r="AD1669" s="192">
        <v>1.9400000000000001E-5</v>
      </c>
      <c r="AE1669" s="157">
        <v>0</v>
      </c>
      <c r="AF1669" s="157">
        <v>3.4446599999999998E-4</v>
      </c>
      <c r="AG1669" s="157">
        <v>0</v>
      </c>
      <c r="AH1669" s="157">
        <v>0</v>
      </c>
      <c r="AI1669" s="192">
        <v>7.7399999999999998E-5</v>
      </c>
      <c r="AJ1669" s="157">
        <v>1.7757600000000001E-4</v>
      </c>
      <c r="AK1669" s="157">
        <v>0</v>
      </c>
      <c r="AL1669" s="157">
        <v>0</v>
      </c>
      <c r="AM1669" s="157">
        <v>0</v>
      </c>
      <c r="AN1669" s="157">
        <v>0</v>
      </c>
      <c r="AO1669" s="157">
        <v>0</v>
      </c>
      <c r="AP1669" s="157">
        <v>0</v>
      </c>
      <c r="AQ1669" s="192">
        <v>4.1900000000000002E-5</v>
      </c>
      <c r="AR1669" s="192">
        <v>7.64E-5</v>
      </c>
      <c r="AS1669" s="192">
        <v>4.5500000000000001E-5</v>
      </c>
      <c r="AT1669" s="192">
        <v>2.69E-5</v>
      </c>
      <c r="AU1669" s="157">
        <v>0</v>
      </c>
      <c r="AV1669" s="157">
        <v>0</v>
      </c>
      <c r="AW1669" s="192">
        <v>6.8399999999999996E-5</v>
      </c>
      <c r="AX1669" s="157">
        <v>0</v>
      </c>
      <c r="AY1669" s="157">
        <v>0</v>
      </c>
      <c r="AZ1669" s="157">
        <v>0</v>
      </c>
      <c r="BA1669" s="157">
        <v>0</v>
      </c>
      <c r="BB1669" s="157">
        <v>0</v>
      </c>
      <c r="BC1669" s="157">
        <v>0</v>
      </c>
      <c r="BD1669" s="157">
        <v>0</v>
      </c>
      <c r="BE1669" s="157">
        <v>0</v>
      </c>
      <c r="BF1669" s="157">
        <v>0</v>
      </c>
      <c r="BG1669" s="192">
        <v>1.34E-5</v>
      </c>
      <c r="BH1669" s="157">
        <v>0</v>
      </c>
      <c r="BI1669" s="157">
        <v>0</v>
      </c>
      <c r="BJ1669" s="157">
        <v>0</v>
      </c>
      <c r="BK1669" s="157">
        <v>0</v>
      </c>
      <c r="BL1669" s="157">
        <v>0</v>
      </c>
      <c r="BM1669" s="157">
        <v>0</v>
      </c>
      <c r="BN1669" s="157">
        <v>0</v>
      </c>
      <c r="BO1669" s="192">
        <v>2.2200000000000001E-5</v>
      </c>
      <c r="BP1669" s="157">
        <v>0</v>
      </c>
      <c r="BQ1669" s="157">
        <v>0</v>
      </c>
      <c r="BR1669" s="157">
        <v>1.1628E-4</v>
      </c>
      <c r="BS1669" s="157">
        <v>0</v>
      </c>
      <c r="BT1669" s="157">
        <v>0</v>
      </c>
      <c r="BU1669" s="157">
        <v>0</v>
      </c>
      <c r="BV1669" s="157">
        <v>0</v>
      </c>
      <c r="BW1669" s="192">
        <v>1.2E-5</v>
      </c>
      <c r="BX1669" s="157">
        <v>0</v>
      </c>
      <c r="BY1669" s="157">
        <v>0</v>
      </c>
      <c r="BZ1669" s="192">
        <v>3.0899999999999999E-5</v>
      </c>
      <c r="CA1669" s="192">
        <v>5.13E-5</v>
      </c>
      <c r="CB1669" s="157">
        <v>4.8333700000000002E-4</v>
      </c>
      <c r="CC1669" s="157">
        <v>0</v>
      </c>
      <c r="CD1669" s="157">
        <v>0</v>
      </c>
      <c r="CE1669" s="157">
        <v>4.0468200000000001E-4</v>
      </c>
      <c r="CF1669" s="157">
        <v>0</v>
      </c>
      <c r="CG1669" s="157">
        <v>0</v>
      </c>
      <c r="CH1669" s="157">
        <v>0</v>
      </c>
      <c r="CI1669" s="157">
        <v>2.0746499999999999E-4</v>
      </c>
      <c r="CJ1669" s="157">
        <v>1.05927E-4</v>
      </c>
      <c r="CK1669" s="157">
        <v>2.1522699999999999E-4</v>
      </c>
      <c r="CL1669" s="192">
        <v>9.9699999999999998E-5</v>
      </c>
      <c r="CM1669" s="157">
        <v>0</v>
      </c>
      <c r="CN1669" s="192">
        <v>3.9700000000000003E-5</v>
      </c>
      <c r="CO1669" s="157">
        <v>0</v>
      </c>
      <c r="CP1669" s="192">
        <v>7.4999999999999993E-5</v>
      </c>
      <c r="CQ1669" s="157">
        <v>0</v>
      </c>
      <c r="CR1669" s="157">
        <v>0</v>
      </c>
      <c r="CS1669" s="192">
        <v>6.2500000000000001E-5</v>
      </c>
      <c r="CT1669" s="192">
        <v>7.1400000000000001E-5</v>
      </c>
      <c r="CU1669" s="157">
        <v>9.5686100000000004E-4</v>
      </c>
      <c r="CV1669" s="157">
        <v>6.5722700000000003E-4</v>
      </c>
      <c r="CW1669" s="192">
        <v>1.7799999999999999E-5</v>
      </c>
      <c r="CX1669" s="192">
        <v>6.7199999999999994E-5</v>
      </c>
      <c r="CY1669" s="157">
        <v>3.3147299999999999E-4</v>
      </c>
      <c r="CZ1669" s="157">
        <v>0</v>
      </c>
      <c r="DA1669" s="192">
        <v>2.4899999999999999E-5</v>
      </c>
      <c r="DB1669" s="192">
        <v>4.99E-5</v>
      </c>
      <c r="DC1669" s="192">
        <v>1.0200000000000001E-5</v>
      </c>
      <c r="DD1669" s="157">
        <v>4.0629000000000001E-4</v>
      </c>
      <c r="DE1669" s="157">
        <v>0</v>
      </c>
      <c r="DF1669" s="157">
        <v>1.3783600000000001E-4</v>
      </c>
      <c r="DG1669" s="157">
        <v>0</v>
      </c>
      <c r="DH1669" s="192">
        <v>6.7500000000000001E-5</v>
      </c>
      <c r="DI1669" s="192">
        <v>2.02E-5</v>
      </c>
      <c r="DJ1669" s="157">
        <v>0</v>
      </c>
      <c r="DK1669" s="192">
        <v>5.1E-5</v>
      </c>
      <c r="DL1669" s="192">
        <v>6.0000000000000002E-5</v>
      </c>
      <c r="DM1669" s="192">
        <v>7.5500000000000006E-5</v>
      </c>
      <c r="DN1669" s="157">
        <v>1.10244E-4</v>
      </c>
      <c r="DO1669" s="157">
        <v>0</v>
      </c>
      <c r="DP1669" s="157">
        <v>0</v>
      </c>
      <c r="DQ1669" s="157">
        <v>0</v>
      </c>
      <c r="DR1669" s="157">
        <v>6.1196999999999998E-4</v>
      </c>
      <c r="DS1669" s="157">
        <v>1.498706E-3</v>
      </c>
      <c r="DT1669" s="192">
        <v>4.2299999999999998E-5</v>
      </c>
      <c r="DU1669" s="192">
        <v>6.1600000000000007E-5</v>
      </c>
      <c r="DV1669" s="157">
        <v>0</v>
      </c>
      <c r="DW1669" s="192">
        <v>1.7399999999999999E-5</v>
      </c>
      <c r="DX1669" s="157">
        <v>3.5354899999999999E-4</v>
      </c>
      <c r="DY1669" s="157">
        <v>4.9402699999999996E-4</v>
      </c>
      <c r="DZ1669" s="157">
        <v>2.5936230000000002E-3</v>
      </c>
      <c r="EA1669" s="157">
        <v>4.1125899999999997E-4</v>
      </c>
      <c r="EB1669" s="192">
        <v>7.0400000000000004E-5</v>
      </c>
      <c r="EC1669" s="157">
        <v>0</v>
      </c>
      <c r="ED1669" s="157">
        <v>7.3851600000000004E-4</v>
      </c>
      <c r="EE1669" s="157">
        <v>1.1180319999999999E-3</v>
      </c>
      <c r="EF1669" s="192">
        <v>3.2700000000000002E-5</v>
      </c>
      <c r="EG1669" s="157">
        <v>1.468025E-3</v>
      </c>
      <c r="EH1669" s="157">
        <v>3.9710899999999998E-4</v>
      </c>
      <c r="EI1669" s="157">
        <v>9.1700500000000003E-4</v>
      </c>
      <c r="EJ1669" s="157">
        <v>4.5832300000000001E-4</v>
      </c>
      <c r="EK1669" s="157">
        <v>2.2117400000000001E-4</v>
      </c>
      <c r="EL1669" s="157">
        <v>4.3788699999999998E-4</v>
      </c>
      <c r="EM1669" s="157">
        <v>2.36495E-4</v>
      </c>
      <c r="EN1669" s="157">
        <v>1.0636E-4</v>
      </c>
      <c r="EO1669" s="157">
        <v>0</v>
      </c>
      <c r="EP1669" s="192">
        <v>3.5299999999999997E-5</v>
      </c>
      <c r="EQ1669" s="192">
        <v>3.5599999999999998E-5</v>
      </c>
      <c r="ER1669" s="192">
        <v>2.0699999999999998E-5</v>
      </c>
      <c r="ES1669" s="192">
        <v>9.1399999999999999E-5</v>
      </c>
      <c r="ET1669" s="157">
        <v>0</v>
      </c>
      <c r="EU1669" s="157">
        <v>1.8606699999999999E-4</v>
      </c>
      <c r="EV1669" s="157">
        <v>0</v>
      </c>
      <c r="EW1669" s="157">
        <v>3.0957499999999998E-4</v>
      </c>
      <c r="EX1669" s="157">
        <v>2.9072599999999999E-4</v>
      </c>
      <c r="EY1669" s="157">
        <v>0</v>
      </c>
      <c r="EZ1669" s="157">
        <v>1.862739E-3</v>
      </c>
      <c r="FA1669" s="157">
        <v>0</v>
      </c>
      <c r="FB1669" s="192">
        <v>5.3900000000000002E-5</v>
      </c>
      <c r="FC1669" s="157">
        <v>0</v>
      </c>
      <c r="FD1669" s="157">
        <v>3.50816E-4</v>
      </c>
      <c r="FE1669" s="157">
        <v>0</v>
      </c>
      <c r="FF1669" s="157">
        <v>1.6956E-4</v>
      </c>
      <c r="FG1669" s="157">
        <v>0</v>
      </c>
      <c r="FH1669" s="157">
        <v>1.7308009999999999E-3</v>
      </c>
      <c r="FI1669" s="192">
        <v>2.76E-5</v>
      </c>
      <c r="FJ1669" s="192">
        <v>5.9700000000000001E-5</v>
      </c>
      <c r="FK1669" s="157">
        <v>0</v>
      </c>
      <c r="FL1669" s="192">
        <v>6.4200000000000002E-5</v>
      </c>
      <c r="FM1669" s="157">
        <v>0</v>
      </c>
      <c r="FN1669" s="157">
        <v>2.4105900000000001E-4</v>
      </c>
      <c r="FO1669" s="192">
        <v>1.8099999999999999E-5</v>
      </c>
      <c r="FP1669" s="157">
        <v>4.9390800000000004E-4</v>
      </c>
      <c r="FQ1669" s="192">
        <v>9.3999999999999994E-5</v>
      </c>
      <c r="FR1669" s="157">
        <v>0</v>
      </c>
      <c r="FS1669" s="157">
        <v>0</v>
      </c>
      <c r="FT1669" s="157">
        <v>0</v>
      </c>
      <c r="FU1669" s="157">
        <v>0</v>
      </c>
      <c r="FV1669" s="157">
        <v>5.5119200000000004E-4</v>
      </c>
      <c r="FW1669" s="157">
        <v>0</v>
      </c>
      <c r="FX1669" s="157">
        <v>1.02354E-4</v>
      </c>
      <c r="FY1669" s="157">
        <v>2.4437900000000003E-4</v>
      </c>
      <c r="FZ1669" s="157">
        <v>0</v>
      </c>
      <c r="GA1669" s="157">
        <v>8.1680299999999995E-4</v>
      </c>
      <c r="GB1669" s="157">
        <v>7.1633199999999997E-4</v>
      </c>
      <c r="GC1669" s="192">
        <v>7.5500000000000006E-5</v>
      </c>
      <c r="GD1669" s="157">
        <v>1.8401999999999999E-4</v>
      </c>
      <c r="GE1669" s="157">
        <v>3.38883E-4</v>
      </c>
      <c r="GF1669" s="157">
        <v>0</v>
      </c>
      <c r="GG1669" s="157">
        <v>1.11185E-4</v>
      </c>
      <c r="GH1669" s="157">
        <v>0</v>
      </c>
      <c r="GI1669" s="157">
        <v>0</v>
      </c>
      <c r="GJ1669" s="157">
        <v>0</v>
      </c>
      <c r="GK1669" s="192">
        <v>5.9200000000000002E-5</v>
      </c>
      <c r="GL1669" s="157">
        <v>0</v>
      </c>
      <c r="GM1669" s="157">
        <v>6.1432100000000003E-4</v>
      </c>
      <c r="GN1669" s="157">
        <v>0</v>
      </c>
      <c r="GO1669" s="157">
        <v>7.9910500000000004E-4</v>
      </c>
      <c r="GP1669" s="157">
        <v>0</v>
      </c>
      <c r="GQ1669" s="192">
        <v>6.1699999999999995E-5</v>
      </c>
      <c r="GR1669" s="157">
        <v>0</v>
      </c>
      <c r="GS1669" s="157">
        <v>9.1357600000000004E-4</v>
      </c>
      <c r="GT1669" s="157">
        <v>0</v>
      </c>
      <c r="GU1669" s="157">
        <v>0</v>
      </c>
      <c r="GV1669" s="157">
        <v>0</v>
      </c>
      <c r="GW1669" s="157">
        <v>0</v>
      </c>
      <c r="GX1669" s="157">
        <v>0</v>
      </c>
      <c r="GY1669" s="157">
        <v>0</v>
      </c>
      <c r="GZ1669" s="157">
        <v>0</v>
      </c>
      <c r="HA1669" s="157">
        <v>0</v>
      </c>
    </row>
    <row r="1670" spans="1:209" x14ac:dyDescent="0.2">
      <c r="A1670" s="157" t="s">
        <v>5479</v>
      </c>
      <c r="B1670" s="157">
        <v>0</v>
      </c>
      <c r="C1670" s="157">
        <v>0</v>
      </c>
      <c r="D1670" s="157">
        <v>0</v>
      </c>
      <c r="E1670" s="157">
        <v>0</v>
      </c>
      <c r="F1670" s="157">
        <v>0</v>
      </c>
      <c r="G1670" s="157">
        <v>0</v>
      </c>
      <c r="H1670" s="157">
        <v>0</v>
      </c>
      <c r="I1670" s="157">
        <v>0</v>
      </c>
      <c r="J1670" s="157">
        <v>0</v>
      </c>
      <c r="K1670" s="157">
        <v>0</v>
      </c>
      <c r="L1670" s="157">
        <v>0</v>
      </c>
      <c r="M1670" s="157">
        <v>0</v>
      </c>
      <c r="N1670" s="157">
        <v>0</v>
      </c>
      <c r="O1670" s="157">
        <v>0</v>
      </c>
      <c r="P1670" s="157">
        <v>0</v>
      </c>
      <c r="Q1670" s="157">
        <v>0</v>
      </c>
      <c r="R1670" s="157">
        <v>0</v>
      </c>
      <c r="S1670" s="157">
        <v>0</v>
      </c>
      <c r="T1670" s="157">
        <v>0</v>
      </c>
      <c r="U1670" s="157">
        <v>0</v>
      </c>
      <c r="V1670" s="157">
        <v>0</v>
      </c>
      <c r="W1670" s="157">
        <v>0</v>
      </c>
      <c r="X1670" s="157">
        <v>0</v>
      </c>
      <c r="Y1670" s="157">
        <v>0</v>
      </c>
      <c r="Z1670" s="157">
        <v>0</v>
      </c>
      <c r="AA1670" s="157">
        <v>0</v>
      </c>
      <c r="AB1670" s="157">
        <v>0</v>
      </c>
      <c r="AC1670" s="157">
        <v>0</v>
      </c>
      <c r="AD1670" s="157">
        <v>0</v>
      </c>
      <c r="AE1670" s="157">
        <v>0</v>
      </c>
      <c r="AF1670" s="157">
        <v>0</v>
      </c>
      <c r="AG1670" s="157">
        <v>0</v>
      </c>
      <c r="AH1670" s="157">
        <v>0</v>
      </c>
      <c r="AI1670" s="157">
        <v>0</v>
      </c>
      <c r="AJ1670" s="157">
        <v>0</v>
      </c>
      <c r="AK1670" s="157">
        <v>0</v>
      </c>
      <c r="AL1670" s="157">
        <v>0</v>
      </c>
      <c r="AM1670" s="157">
        <v>0</v>
      </c>
      <c r="AN1670" s="157">
        <v>0</v>
      </c>
      <c r="AO1670" s="157">
        <v>0</v>
      </c>
      <c r="AP1670" s="157">
        <v>0</v>
      </c>
      <c r="AQ1670" s="157">
        <v>0</v>
      </c>
      <c r="AR1670" s="157">
        <v>0</v>
      </c>
      <c r="AS1670" s="157">
        <v>0</v>
      </c>
      <c r="AT1670" s="157">
        <v>0</v>
      </c>
      <c r="AU1670" s="157">
        <v>0</v>
      </c>
      <c r="AV1670" s="157">
        <v>0</v>
      </c>
      <c r="AW1670" s="157">
        <v>0</v>
      </c>
      <c r="AX1670" s="157">
        <v>0</v>
      </c>
      <c r="AY1670" s="157">
        <v>0</v>
      </c>
      <c r="AZ1670" s="157">
        <v>0</v>
      </c>
      <c r="BA1670" s="157">
        <v>0</v>
      </c>
      <c r="BB1670" s="157">
        <v>0</v>
      </c>
      <c r="BC1670" s="192">
        <v>2.41E-5</v>
      </c>
      <c r="BD1670" s="157">
        <v>0</v>
      </c>
      <c r="BE1670" s="157">
        <v>2.4689800000000001E-4</v>
      </c>
      <c r="BF1670" s="157">
        <v>0</v>
      </c>
      <c r="BG1670" s="157">
        <v>0</v>
      </c>
      <c r="BH1670" s="157">
        <v>0</v>
      </c>
      <c r="BI1670" s="157">
        <v>0</v>
      </c>
      <c r="BJ1670" s="157">
        <v>0</v>
      </c>
      <c r="BK1670" s="157">
        <v>0</v>
      </c>
      <c r="BL1670" s="157">
        <v>0</v>
      </c>
      <c r="BM1670" s="157">
        <v>0</v>
      </c>
      <c r="BN1670" s="157">
        <v>0</v>
      </c>
      <c r="BO1670" s="157">
        <v>0</v>
      </c>
      <c r="BP1670" s="157">
        <v>0</v>
      </c>
      <c r="BQ1670" s="157">
        <v>0</v>
      </c>
      <c r="BR1670" s="157">
        <v>0</v>
      </c>
      <c r="BS1670" s="157">
        <v>0</v>
      </c>
      <c r="BT1670" s="157">
        <v>0</v>
      </c>
      <c r="BU1670" s="157">
        <v>0</v>
      </c>
      <c r="BV1670" s="157">
        <v>0</v>
      </c>
      <c r="BW1670" s="157">
        <v>0</v>
      </c>
      <c r="BX1670" s="157">
        <v>0</v>
      </c>
      <c r="BY1670" s="157">
        <v>0</v>
      </c>
      <c r="BZ1670" s="157">
        <v>0</v>
      </c>
      <c r="CA1670" s="157">
        <v>0</v>
      </c>
      <c r="CB1670" s="157">
        <v>0</v>
      </c>
      <c r="CC1670" s="157">
        <v>0</v>
      </c>
      <c r="CD1670" s="157">
        <v>0</v>
      </c>
      <c r="CE1670" s="157">
        <v>0</v>
      </c>
      <c r="CF1670" s="157">
        <v>0</v>
      </c>
      <c r="CG1670" s="157">
        <v>0</v>
      </c>
      <c r="CH1670" s="157">
        <v>0</v>
      </c>
      <c r="CI1670" s="157">
        <v>0</v>
      </c>
      <c r="CJ1670" s="157">
        <v>0</v>
      </c>
      <c r="CK1670" s="157">
        <v>0</v>
      </c>
      <c r="CL1670" s="157">
        <v>0</v>
      </c>
      <c r="CM1670" s="157">
        <v>0</v>
      </c>
      <c r="CN1670" s="157">
        <v>0</v>
      </c>
      <c r="CO1670" s="157">
        <v>0</v>
      </c>
      <c r="CP1670" s="157">
        <v>0</v>
      </c>
      <c r="CQ1670" s="192">
        <v>1.2E-5</v>
      </c>
      <c r="CR1670" s="157">
        <v>0</v>
      </c>
      <c r="CS1670" s="157">
        <v>0</v>
      </c>
      <c r="CT1670" s="157">
        <v>0</v>
      </c>
      <c r="CU1670" s="157">
        <v>0</v>
      </c>
      <c r="CV1670" s="157">
        <v>0</v>
      </c>
      <c r="CW1670" s="157">
        <v>0</v>
      </c>
      <c r="CX1670" s="157">
        <v>0</v>
      </c>
      <c r="CY1670" s="157">
        <v>0</v>
      </c>
      <c r="CZ1670" s="157">
        <v>0</v>
      </c>
      <c r="DA1670" s="157">
        <v>0</v>
      </c>
      <c r="DB1670" s="157">
        <v>0</v>
      </c>
      <c r="DC1670" s="157">
        <v>0</v>
      </c>
      <c r="DD1670" s="157">
        <v>0</v>
      </c>
      <c r="DE1670" s="157">
        <v>0</v>
      </c>
      <c r="DF1670" s="157">
        <v>0</v>
      </c>
      <c r="DG1670" s="157">
        <v>0</v>
      </c>
      <c r="DH1670" s="157">
        <v>0</v>
      </c>
      <c r="DI1670" s="157">
        <v>0</v>
      </c>
      <c r="DJ1670" s="157">
        <v>0</v>
      </c>
      <c r="DK1670" s="157">
        <v>0</v>
      </c>
      <c r="DL1670" s="157">
        <v>0</v>
      </c>
      <c r="DM1670" s="157">
        <v>0</v>
      </c>
      <c r="DN1670" s="157">
        <v>0</v>
      </c>
      <c r="DO1670" s="157">
        <v>0</v>
      </c>
      <c r="DP1670" s="157">
        <v>0</v>
      </c>
      <c r="DQ1670" s="157">
        <v>0</v>
      </c>
      <c r="DR1670" s="157">
        <v>0</v>
      </c>
      <c r="DS1670" s="157">
        <v>0</v>
      </c>
      <c r="DT1670" s="157">
        <v>0</v>
      </c>
      <c r="DU1670" s="157">
        <v>0</v>
      </c>
      <c r="DV1670" s="157">
        <v>0</v>
      </c>
      <c r="DW1670" s="157">
        <v>0</v>
      </c>
      <c r="DX1670" s="157">
        <v>0</v>
      </c>
      <c r="DY1670" s="157">
        <v>0</v>
      </c>
      <c r="DZ1670" s="157">
        <v>0</v>
      </c>
      <c r="EA1670" s="157">
        <v>0</v>
      </c>
      <c r="EB1670" s="157">
        <v>0</v>
      </c>
      <c r="EC1670" s="157">
        <v>0</v>
      </c>
      <c r="ED1670" s="157">
        <v>0</v>
      </c>
      <c r="EE1670" s="157">
        <v>0</v>
      </c>
      <c r="EF1670" s="157">
        <v>0</v>
      </c>
      <c r="EG1670" s="157">
        <v>0</v>
      </c>
      <c r="EH1670" s="157">
        <v>0</v>
      </c>
      <c r="EI1670" s="157">
        <v>0</v>
      </c>
      <c r="EJ1670" s="157">
        <v>0</v>
      </c>
      <c r="EK1670" s="157">
        <v>0</v>
      </c>
      <c r="EL1670" s="157">
        <v>0</v>
      </c>
      <c r="EM1670" s="157">
        <v>0</v>
      </c>
      <c r="EN1670" s="157">
        <v>0</v>
      </c>
      <c r="EO1670" s="157">
        <v>0</v>
      </c>
      <c r="EP1670" s="157">
        <v>0</v>
      </c>
      <c r="EQ1670" s="157">
        <v>0</v>
      </c>
      <c r="ER1670" s="157">
        <v>0</v>
      </c>
      <c r="ES1670" s="157">
        <v>0</v>
      </c>
      <c r="ET1670" s="157">
        <v>0</v>
      </c>
      <c r="EU1670" s="157">
        <v>0</v>
      </c>
      <c r="EV1670" s="157">
        <v>0</v>
      </c>
      <c r="EW1670" s="157">
        <v>0</v>
      </c>
      <c r="EX1670" s="157">
        <v>0</v>
      </c>
      <c r="EY1670" s="157">
        <v>0</v>
      </c>
      <c r="EZ1670" s="157">
        <v>0</v>
      </c>
      <c r="FA1670" s="157">
        <v>0</v>
      </c>
      <c r="FB1670" s="157">
        <v>0</v>
      </c>
      <c r="FC1670" s="157">
        <v>0</v>
      </c>
      <c r="FD1670" s="157">
        <v>0</v>
      </c>
      <c r="FE1670" s="157">
        <v>0</v>
      </c>
      <c r="FF1670" s="157">
        <v>0</v>
      </c>
      <c r="FG1670" s="157">
        <v>0</v>
      </c>
      <c r="FH1670" s="157">
        <v>0</v>
      </c>
      <c r="FI1670" s="157">
        <v>0</v>
      </c>
      <c r="FJ1670" s="157">
        <v>0</v>
      </c>
      <c r="FK1670" s="157">
        <v>0</v>
      </c>
      <c r="FL1670" s="157">
        <v>0</v>
      </c>
      <c r="FM1670" s="157">
        <v>0</v>
      </c>
      <c r="FN1670" s="192">
        <v>1.7200000000000001E-5</v>
      </c>
      <c r="FO1670" s="157">
        <v>0</v>
      </c>
      <c r="FP1670" s="157">
        <v>0</v>
      </c>
      <c r="FQ1670" s="157">
        <v>0</v>
      </c>
      <c r="FR1670" s="157">
        <v>0</v>
      </c>
      <c r="FS1670" s="157">
        <v>0</v>
      </c>
      <c r="FT1670" s="157">
        <v>0</v>
      </c>
      <c r="FU1670" s="157">
        <v>0</v>
      </c>
      <c r="FV1670" s="157">
        <v>0</v>
      </c>
      <c r="FW1670" s="157">
        <v>0</v>
      </c>
      <c r="FX1670" s="157">
        <v>0</v>
      </c>
      <c r="FY1670" s="157">
        <v>0</v>
      </c>
      <c r="FZ1670" s="157">
        <v>0</v>
      </c>
      <c r="GA1670" s="157">
        <v>0</v>
      </c>
      <c r="GB1670" s="157">
        <v>0</v>
      </c>
      <c r="GC1670" s="157">
        <v>0</v>
      </c>
      <c r="GD1670" s="157">
        <v>0</v>
      </c>
      <c r="GE1670" s="157">
        <v>0</v>
      </c>
      <c r="GF1670" s="157">
        <v>0</v>
      </c>
      <c r="GG1670" s="157">
        <v>0</v>
      </c>
      <c r="GH1670" s="157">
        <v>0</v>
      </c>
      <c r="GI1670" s="157">
        <v>0</v>
      </c>
      <c r="GJ1670" s="157">
        <v>0</v>
      </c>
      <c r="GK1670" s="157">
        <v>0</v>
      </c>
      <c r="GL1670" s="157">
        <v>0</v>
      </c>
      <c r="GM1670" s="157">
        <v>0</v>
      </c>
      <c r="GN1670" s="157">
        <v>0</v>
      </c>
      <c r="GO1670" s="157">
        <v>0</v>
      </c>
      <c r="GP1670" s="157">
        <v>0</v>
      </c>
      <c r="GQ1670" s="157">
        <v>0</v>
      </c>
      <c r="GR1670" s="157">
        <v>0</v>
      </c>
      <c r="GS1670" s="157">
        <v>0</v>
      </c>
      <c r="GT1670" s="157">
        <v>0</v>
      </c>
      <c r="GU1670" s="157">
        <v>0</v>
      </c>
      <c r="GV1670" s="157">
        <v>0</v>
      </c>
      <c r="GW1670" s="157">
        <v>0</v>
      </c>
      <c r="GX1670" s="157">
        <v>0</v>
      </c>
      <c r="GY1670" s="157">
        <v>0</v>
      </c>
      <c r="GZ1670" s="157">
        <v>0</v>
      </c>
      <c r="HA1670" s="157">
        <v>0</v>
      </c>
    </row>
    <row r="1671" spans="1:209" x14ac:dyDescent="0.2">
      <c r="A1671" s="157" t="s">
        <v>5480</v>
      </c>
      <c r="B1671" s="157">
        <v>0</v>
      </c>
      <c r="C1671" s="157">
        <v>0</v>
      </c>
      <c r="D1671" s="157">
        <v>0</v>
      </c>
      <c r="E1671" s="157">
        <v>0</v>
      </c>
      <c r="F1671" s="157">
        <v>0</v>
      </c>
      <c r="G1671" s="157">
        <v>0</v>
      </c>
      <c r="H1671" s="157">
        <v>1.1660520000000001E-3</v>
      </c>
      <c r="I1671" s="157">
        <v>3.8226680999999998E-2</v>
      </c>
      <c r="J1671" s="192">
        <v>8.67E-6</v>
      </c>
      <c r="K1671" s="157">
        <v>0</v>
      </c>
      <c r="L1671" s="157">
        <v>0</v>
      </c>
      <c r="M1671" s="157">
        <v>0</v>
      </c>
      <c r="N1671" s="157">
        <v>0</v>
      </c>
      <c r="O1671" s="157">
        <v>0</v>
      </c>
      <c r="P1671" s="157">
        <v>2.8209529000000001E-2</v>
      </c>
      <c r="Q1671" s="157">
        <v>0</v>
      </c>
      <c r="R1671" s="157">
        <v>0</v>
      </c>
      <c r="S1671" s="157">
        <v>0</v>
      </c>
      <c r="T1671" s="157">
        <v>0</v>
      </c>
      <c r="U1671" s="157">
        <v>0</v>
      </c>
      <c r="V1671" s="157">
        <v>0</v>
      </c>
      <c r="W1671" s="157">
        <v>0</v>
      </c>
      <c r="X1671" s="157">
        <v>2.9510192000000001E-2</v>
      </c>
      <c r="Y1671" s="157">
        <v>0</v>
      </c>
      <c r="Z1671" s="192">
        <v>1.7600000000000001E-5</v>
      </c>
      <c r="AA1671" s="192">
        <v>1.6399999999999999E-5</v>
      </c>
      <c r="AB1671" s="157">
        <v>4.0934038999999998E-2</v>
      </c>
      <c r="AC1671" s="157">
        <v>0</v>
      </c>
      <c r="AD1671" s="157">
        <v>0</v>
      </c>
      <c r="AE1671" s="157">
        <v>0</v>
      </c>
      <c r="AF1671" s="157">
        <v>0</v>
      </c>
      <c r="AG1671" s="157">
        <v>0</v>
      </c>
      <c r="AH1671" s="157">
        <v>0</v>
      </c>
      <c r="AI1671" s="157">
        <v>0</v>
      </c>
      <c r="AJ1671" s="157">
        <v>0</v>
      </c>
      <c r="AK1671" s="157">
        <v>3.3645339000000003E-2</v>
      </c>
      <c r="AL1671" s="157">
        <v>0</v>
      </c>
      <c r="AM1671" s="157">
        <v>0</v>
      </c>
      <c r="AN1671" s="157">
        <v>0</v>
      </c>
      <c r="AO1671" s="157">
        <v>0</v>
      </c>
      <c r="AP1671" s="157">
        <v>0</v>
      </c>
      <c r="AQ1671" s="157">
        <v>0</v>
      </c>
      <c r="AR1671" s="157">
        <v>0</v>
      </c>
      <c r="AS1671" s="157">
        <v>5.9206600000000003E-4</v>
      </c>
      <c r="AT1671" s="157">
        <v>1.2574089999999999E-3</v>
      </c>
      <c r="AU1671" s="157">
        <v>0</v>
      </c>
      <c r="AV1671" s="157">
        <v>1.4687200000000001E-4</v>
      </c>
      <c r="AW1671" s="157">
        <v>0</v>
      </c>
      <c r="AX1671" s="157">
        <v>0</v>
      </c>
      <c r="AY1671" s="157">
        <v>0</v>
      </c>
      <c r="AZ1671" s="157">
        <v>0</v>
      </c>
      <c r="BA1671" s="157">
        <v>0</v>
      </c>
      <c r="BB1671" s="157">
        <v>0</v>
      </c>
      <c r="BC1671" s="157">
        <v>0</v>
      </c>
      <c r="BD1671" s="157">
        <v>0</v>
      </c>
      <c r="BE1671" s="157">
        <v>0</v>
      </c>
      <c r="BF1671" s="157">
        <v>0</v>
      </c>
      <c r="BG1671" s="157">
        <v>0</v>
      </c>
      <c r="BH1671" s="157">
        <v>0</v>
      </c>
      <c r="BI1671" s="192">
        <v>7.2200000000000007E-5</v>
      </c>
      <c r="BJ1671" s="157">
        <v>0</v>
      </c>
      <c r="BK1671" s="157">
        <v>0</v>
      </c>
      <c r="BL1671" s="157">
        <v>7.1538400000000001E-4</v>
      </c>
      <c r="BM1671" s="157">
        <v>0</v>
      </c>
      <c r="BN1671" s="157">
        <v>0</v>
      </c>
      <c r="BO1671" s="157">
        <v>2.2021039999999999E-3</v>
      </c>
      <c r="BP1671" s="157">
        <v>0</v>
      </c>
      <c r="BQ1671" s="157">
        <v>0</v>
      </c>
      <c r="BR1671" s="157">
        <v>0</v>
      </c>
      <c r="BS1671" s="157">
        <v>0</v>
      </c>
      <c r="BT1671" s="157">
        <v>1.15794E-4</v>
      </c>
      <c r="BU1671" s="157">
        <v>0</v>
      </c>
      <c r="BV1671" s="157">
        <v>0</v>
      </c>
      <c r="BW1671" s="157">
        <v>0</v>
      </c>
      <c r="BX1671" s="157">
        <v>0</v>
      </c>
      <c r="BY1671" s="157">
        <v>0</v>
      </c>
      <c r="BZ1671" s="157">
        <v>0</v>
      </c>
      <c r="CA1671" s="192">
        <v>8.5499999999999995E-6</v>
      </c>
      <c r="CB1671" s="157">
        <v>0</v>
      </c>
      <c r="CC1671" s="157">
        <v>0</v>
      </c>
      <c r="CD1671" s="157">
        <v>0</v>
      </c>
      <c r="CE1671" s="157">
        <v>0</v>
      </c>
      <c r="CF1671" s="157">
        <v>0</v>
      </c>
      <c r="CG1671" s="157">
        <v>0</v>
      </c>
      <c r="CH1671" s="157">
        <v>0</v>
      </c>
      <c r="CI1671" s="157">
        <v>0</v>
      </c>
      <c r="CJ1671" s="157">
        <v>0</v>
      </c>
      <c r="CK1671" s="157">
        <v>0</v>
      </c>
      <c r="CL1671" s="157">
        <v>0</v>
      </c>
      <c r="CM1671" s="157">
        <v>0</v>
      </c>
      <c r="CN1671" s="157">
        <v>0</v>
      </c>
      <c r="CO1671" s="157">
        <v>0</v>
      </c>
      <c r="CP1671" s="157">
        <v>0</v>
      </c>
      <c r="CQ1671" s="157">
        <v>0</v>
      </c>
      <c r="CR1671" s="157">
        <v>0</v>
      </c>
      <c r="CS1671" s="157">
        <v>0</v>
      </c>
      <c r="CT1671" s="157">
        <v>0</v>
      </c>
      <c r="CU1671" s="157">
        <v>0</v>
      </c>
      <c r="CV1671" s="157">
        <v>0</v>
      </c>
      <c r="CW1671" s="192">
        <v>5.93E-6</v>
      </c>
      <c r="CX1671" s="157">
        <v>0</v>
      </c>
      <c r="CY1671" s="192">
        <v>2.76E-5</v>
      </c>
      <c r="CZ1671" s="192">
        <v>3.8099999999999998E-5</v>
      </c>
      <c r="DA1671" s="157">
        <v>2.2334886000000002E-2</v>
      </c>
      <c r="DB1671" s="157">
        <v>2.3282868000000002E-2</v>
      </c>
      <c r="DC1671" s="157">
        <v>2.1701308999999998E-2</v>
      </c>
      <c r="DD1671" s="157">
        <v>2.452788E-3</v>
      </c>
      <c r="DE1671" s="157">
        <v>0</v>
      </c>
      <c r="DF1671" s="157">
        <v>0</v>
      </c>
      <c r="DG1671" s="157">
        <v>0</v>
      </c>
      <c r="DH1671" s="157">
        <v>0</v>
      </c>
      <c r="DI1671" s="157">
        <v>0</v>
      </c>
      <c r="DJ1671" s="157">
        <v>0</v>
      </c>
      <c r="DK1671" s="157">
        <v>0</v>
      </c>
      <c r="DL1671" s="157">
        <v>0</v>
      </c>
      <c r="DM1671" s="157">
        <v>0</v>
      </c>
      <c r="DN1671" s="157">
        <v>0</v>
      </c>
      <c r="DO1671" s="192">
        <v>6.9200000000000002E-5</v>
      </c>
      <c r="DP1671" s="157">
        <v>0</v>
      </c>
      <c r="DQ1671" s="157">
        <v>0</v>
      </c>
      <c r="DR1671" s="157">
        <v>0</v>
      </c>
      <c r="DS1671" s="157">
        <v>0</v>
      </c>
      <c r="DT1671" s="157">
        <v>0</v>
      </c>
      <c r="DU1671" s="157">
        <v>0</v>
      </c>
      <c r="DV1671" s="157">
        <v>0</v>
      </c>
      <c r="DW1671" s="157">
        <v>0</v>
      </c>
      <c r="DX1671" s="157">
        <v>0</v>
      </c>
      <c r="DY1671" s="157">
        <v>0</v>
      </c>
      <c r="DZ1671" s="157">
        <v>0</v>
      </c>
      <c r="EA1671" s="157">
        <v>0</v>
      </c>
      <c r="EB1671" s="157">
        <v>0</v>
      </c>
      <c r="EC1671" s="157">
        <v>0</v>
      </c>
      <c r="ED1671" s="192">
        <v>4.9200000000000003E-5</v>
      </c>
      <c r="EE1671" s="157">
        <v>0</v>
      </c>
      <c r="EF1671" s="157">
        <v>0</v>
      </c>
      <c r="EG1671" s="157">
        <v>0</v>
      </c>
      <c r="EH1671" s="157">
        <v>1.1119050000000001E-3</v>
      </c>
      <c r="EI1671" s="157">
        <v>0</v>
      </c>
      <c r="EJ1671" s="192">
        <v>1.9899999999999999E-5</v>
      </c>
      <c r="EK1671" s="157">
        <v>0</v>
      </c>
      <c r="EL1671" s="157">
        <v>0</v>
      </c>
      <c r="EM1671" s="157">
        <v>4.3255699999999999E-3</v>
      </c>
      <c r="EN1671" s="157">
        <v>1.0582855E-2</v>
      </c>
      <c r="EO1671" s="157">
        <v>0</v>
      </c>
      <c r="EP1671" s="157">
        <v>0</v>
      </c>
      <c r="EQ1671" s="157">
        <v>4.5112779999999996E-3</v>
      </c>
      <c r="ER1671" s="157">
        <v>0</v>
      </c>
      <c r="ES1671" s="157">
        <v>3.0377780000000001E-3</v>
      </c>
      <c r="ET1671" s="157">
        <v>0</v>
      </c>
      <c r="EU1671" s="157">
        <v>0</v>
      </c>
      <c r="EV1671" s="157">
        <v>4.4108380000000003E-3</v>
      </c>
      <c r="EW1671" s="157">
        <v>0</v>
      </c>
      <c r="EX1671" s="157">
        <v>2.713441E-3</v>
      </c>
      <c r="EY1671" s="157">
        <v>0</v>
      </c>
      <c r="EZ1671" s="157">
        <v>0</v>
      </c>
      <c r="FA1671" s="157">
        <v>0</v>
      </c>
      <c r="FB1671" s="157">
        <v>0</v>
      </c>
      <c r="FC1671" s="157">
        <v>0</v>
      </c>
      <c r="FD1671" s="157">
        <v>2.6311170000000001E-3</v>
      </c>
      <c r="FE1671" s="157">
        <v>1.6162699999999999E-3</v>
      </c>
      <c r="FF1671" s="157">
        <v>2.848616E-3</v>
      </c>
      <c r="FG1671" s="157">
        <v>1.194458E-3</v>
      </c>
      <c r="FH1671" s="157">
        <v>0</v>
      </c>
      <c r="FI1671" s="157">
        <v>0</v>
      </c>
      <c r="FJ1671" s="157">
        <v>0</v>
      </c>
      <c r="FK1671" s="157">
        <v>0</v>
      </c>
      <c r="FL1671" s="157">
        <v>0</v>
      </c>
      <c r="FM1671" s="157">
        <v>0</v>
      </c>
      <c r="FN1671" s="157">
        <v>0</v>
      </c>
      <c r="FO1671" s="157">
        <v>0</v>
      </c>
      <c r="FP1671" s="157">
        <v>0</v>
      </c>
      <c r="FQ1671" s="157">
        <v>0</v>
      </c>
      <c r="FR1671" s="157">
        <v>0</v>
      </c>
      <c r="FS1671" s="192">
        <v>4.6999999999999997E-5</v>
      </c>
      <c r="FT1671" s="157">
        <v>0</v>
      </c>
      <c r="FU1671" s="157">
        <v>0</v>
      </c>
      <c r="FV1671" s="157">
        <v>0</v>
      </c>
      <c r="FW1671" s="157">
        <v>0</v>
      </c>
      <c r="FX1671" s="157">
        <v>0</v>
      </c>
      <c r="FY1671" s="157">
        <v>5.7021830000000004E-3</v>
      </c>
      <c r="FZ1671" s="157">
        <v>0</v>
      </c>
      <c r="GA1671" s="157">
        <v>0</v>
      </c>
      <c r="GB1671" s="157">
        <v>0</v>
      </c>
      <c r="GC1671" s="157">
        <v>0</v>
      </c>
      <c r="GD1671" s="157">
        <v>0</v>
      </c>
      <c r="GE1671" s="157">
        <v>0</v>
      </c>
      <c r="GF1671" s="157">
        <v>0</v>
      </c>
      <c r="GG1671" s="192">
        <v>4.4499999999999997E-5</v>
      </c>
      <c r="GH1671" s="192">
        <v>2.3300000000000001E-5</v>
      </c>
      <c r="GI1671" s="157">
        <v>1.2350130000000001E-3</v>
      </c>
      <c r="GJ1671" s="157">
        <v>0</v>
      </c>
      <c r="GK1671" s="157">
        <v>0</v>
      </c>
      <c r="GL1671" s="192">
        <v>3.3099999999999998E-5</v>
      </c>
      <c r="GM1671" s="157">
        <v>0</v>
      </c>
      <c r="GN1671" s="157">
        <v>1.533371E-3</v>
      </c>
      <c r="GO1671" s="157">
        <v>0</v>
      </c>
      <c r="GP1671" s="157">
        <v>3.3502029999999999E-3</v>
      </c>
      <c r="GQ1671" s="157">
        <v>1.0694089999999999E-3</v>
      </c>
      <c r="GR1671" s="157">
        <v>0</v>
      </c>
      <c r="GS1671" s="157">
        <v>1.8271499999999999E-4</v>
      </c>
      <c r="GT1671" s="157">
        <v>0</v>
      </c>
      <c r="GU1671" s="157">
        <v>0</v>
      </c>
      <c r="GV1671" s="157">
        <v>0</v>
      </c>
      <c r="GW1671" s="157">
        <v>0</v>
      </c>
      <c r="GX1671" s="157">
        <v>0</v>
      </c>
      <c r="GY1671" s="157">
        <v>0</v>
      </c>
      <c r="GZ1671" s="157">
        <v>0</v>
      </c>
      <c r="HA1671" s="157">
        <v>1.0638297999999999E-2</v>
      </c>
    </row>
    <row r="1672" spans="1:209" x14ac:dyDescent="0.2">
      <c r="A1672" s="157" t="s">
        <v>5481</v>
      </c>
      <c r="B1672" s="157">
        <v>0</v>
      </c>
      <c r="C1672" s="157">
        <v>0</v>
      </c>
      <c r="D1672" s="192">
        <v>3.0700000000000001E-5</v>
      </c>
      <c r="E1672" s="157">
        <v>0</v>
      </c>
      <c r="F1672" s="157">
        <v>0</v>
      </c>
      <c r="G1672" s="157">
        <v>0</v>
      </c>
      <c r="H1672" s="157">
        <v>0</v>
      </c>
      <c r="I1672" s="157">
        <v>1.57582E-4</v>
      </c>
      <c r="J1672" s="157">
        <v>0</v>
      </c>
      <c r="K1672" s="192">
        <v>2.6800000000000001E-5</v>
      </c>
      <c r="L1672" s="157">
        <v>0</v>
      </c>
      <c r="M1672" s="157">
        <v>0</v>
      </c>
      <c r="N1672" s="157">
        <v>0</v>
      </c>
      <c r="O1672" s="157">
        <v>0</v>
      </c>
      <c r="P1672" s="192">
        <v>1.3200000000000001E-5</v>
      </c>
      <c r="Q1672" s="157">
        <v>0</v>
      </c>
      <c r="R1672" s="157">
        <v>0</v>
      </c>
      <c r="S1672" s="157">
        <v>5.9916099999999996E-4</v>
      </c>
      <c r="T1672" s="157">
        <v>5.1724699999999998E-4</v>
      </c>
      <c r="U1672" s="192">
        <v>8.8200000000000003E-5</v>
      </c>
      <c r="V1672" s="157">
        <v>0</v>
      </c>
      <c r="W1672" s="157">
        <v>0</v>
      </c>
      <c r="X1672" s="192">
        <v>6.0800000000000001E-5</v>
      </c>
      <c r="Y1672" s="157">
        <v>0</v>
      </c>
      <c r="Z1672" s="192">
        <v>3.5200000000000002E-5</v>
      </c>
      <c r="AA1672" s="157">
        <v>0</v>
      </c>
      <c r="AB1672" s="157">
        <v>0</v>
      </c>
      <c r="AC1672" s="157">
        <v>0</v>
      </c>
      <c r="AD1672" s="157">
        <v>0</v>
      </c>
      <c r="AE1672" s="157">
        <v>0</v>
      </c>
      <c r="AF1672" s="157">
        <v>0</v>
      </c>
      <c r="AG1672" s="157">
        <v>0</v>
      </c>
      <c r="AH1672" s="157">
        <v>0</v>
      </c>
      <c r="AI1672" s="157">
        <v>0</v>
      </c>
      <c r="AJ1672" s="157">
        <v>0</v>
      </c>
      <c r="AK1672" s="157">
        <v>1.8627199999999999E-4</v>
      </c>
      <c r="AL1672" s="157">
        <v>0</v>
      </c>
      <c r="AM1672" s="157">
        <v>0</v>
      </c>
      <c r="AN1672" s="157">
        <v>0</v>
      </c>
      <c r="AO1672" s="157">
        <v>0</v>
      </c>
      <c r="AP1672" s="157">
        <v>0</v>
      </c>
      <c r="AQ1672" s="157">
        <v>0</v>
      </c>
      <c r="AR1672" s="157">
        <v>0</v>
      </c>
      <c r="AS1672" s="157">
        <v>0</v>
      </c>
      <c r="AT1672" s="192">
        <v>4.3000000000000002E-5</v>
      </c>
      <c r="AU1672" s="157">
        <v>0</v>
      </c>
      <c r="AV1672" s="157">
        <v>0</v>
      </c>
      <c r="AW1672" s="157">
        <v>0</v>
      </c>
      <c r="AX1672" s="157">
        <v>0</v>
      </c>
      <c r="AY1672" s="157">
        <v>0</v>
      </c>
      <c r="AZ1672" s="157">
        <v>0</v>
      </c>
      <c r="BA1672" s="157">
        <v>0</v>
      </c>
      <c r="BB1672" s="157">
        <v>0</v>
      </c>
      <c r="BC1672" s="157">
        <v>0</v>
      </c>
      <c r="BD1672" s="157">
        <v>0</v>
      </c>
      <c r="BE1672" s="157">
        <v>0</v>
      </c>
      <c r="BF1672" s="157">
        <v>0</v>
      </c>
      <c r="BG1672" s="157">
        <v>0</v>
      </c>
      <c r="BH1672" s="157">
        <v>0</v>
      </c>
      <c r="BI1672" s="192">
        <v>3.6100000000000003E-5</v>
      </c>
      <c r="BJ1672" s="192">
        <v>9.3900000000000006E-5</v>
      </c>
      <c r="BK1672" s="157">
        <v>0</v>
      </c>
      <c r="BL1672" s="157">
        <v>0</v>
      </c>
      <c r="BM1672" s="157">
        <v>0</v>
      </c>
      <c r="BN1672" s="157">
        <v>0</v>
      </c>
      <c r="BO1672" s="157">
        <v>1.33461E-4</v>
      </c>
      <c r="BP1672" s="157">
        <v>1.3319499999999999E-4</v>
      </c>
      <c r="BQ1672" s="157">
        <v>0</v>
      </c>
      <c r="BR1672" s="192">
        <v>1.06E-5</v>
      </c>
      <c r="BS1672" s="157">
        <v>1.1328900000000001E-4</v>
      </c>
      <c r="BT1672" s="157">
        <v>3.4738299999999999E-4</v>
      </c>
      <c r="BU1672" s="157">
        <v>0</v>
      </c>
      <c r="BV1672" s="157">
        <v>1.4257899999999999E-4</v>
      </c>
      <c r="BW1672" s="157">
        <v>0</v>
      </c>
      <c r="BX1672" s="157">
        <v>0</v>
      </c>
      <c r="BY1672" s="157">
        <v>0</v>
      </c>
      <c r="BZ1672" s="157">
        <v>0</v>
      </c>
      <c r="CA1672" s="157">
        <v>0</v>
      </c>
      <c r="CB1672" s="157">
        <v>0</v>
      </c>
      <c r="CC1672" s="157">
        <v>0</v>
      </c>
      <c r="CD1672" s="157">
        <v>0</v>
      </c>
      <c r="CE1672" s="157">
        <v>0</v>
      </c>
      <c r="CF1672" s="192">
        <v>5.5399999999999998E-5</v>
      </c>
      <c r="CG1672" s="157">
        <v>0</v>
      </c>
      <c r="CH1672" s="157">
        <v>0</v>
      </c>
      <c r="CI1672" s="192">
        <v>3.7700000000000002E-5</v>
      </c>
      <c r="CJ1672" s="157">
        <v>0</v>
      </c>
      <c r="CK1672" s="157">
        <v>0</v>
      </c>
      <c r="CL1672" s="157">
        <v>0</v>
      </c>
      <c r="CM1672" s="157">
        <v>0</v>
      </c>
      <c r="CN1672" s="157">
        <v>0</v>
      </c>
      <c r="CO1672" s="192">
        <v>1.26E-5</v>
      </c>
      <c r="CP1672" s="157">
        <v>0</v>
      </c>
      <c r="CQ1672" s="157">
        <v>0</v>
      </c>
      <c r="CR1672" s="157">
        <v>0</v>
      </c>
      <c r="CS1672" s="157">
        <v>0</v>
      </c>
      <c r="CT1672" s="192">
        <v>4.7599999999999998E-5</v>
      </c>
      <c r="CU1672" s="157">
        <v>0</v>
      </c>
      <c r="CV1672" s="157">
        <v>0</v>
      </c>
      <c r="CW1672" s="157">
        <v>0</v>
      </c>
      <c r="CX1672" s="157">
        <v>0</v>
      </c>
      <c r="CY1672" s="192">
        <v>8.2899999999999996E-5</v>
      </c>
      <c r="CZ1672" s="157">
        <v>0</v>
      </c>
      <c r="DA1672" s="192">
        <v>3.7400000000000001E-5</v>
      </c>
      <c r="DB1672" s="157">
        <v>0</v>
      </c>
      <c r="DC1672" s="192">
        <v>3.0499999999999999E-5</v>
      </c>
      <c r="DD1672" s="157">
        <v>0</v>
      </c>
      <c r="DE1672" s="157">
        <v>0</v>
      </c>
      <c r="DF1672" s="157">
        <v>0</v>
      </c>
      <c r="DG1672" s="157">
        <v>0</v>
      </c>
      <c r="DH1672" s="157">
        <v>0</v>
      </c>
      <c r="DI1672" s="157">
        <v>0</v>
      </c>
      <c r="DJ1672" s="157">
        <v>0</v>
      </c>
      <c r="DK1672" s="157">
        <v>0</v>
      </c>
      <c r="DL1672" s="157">
        <v>0</v>
      </c>
      <c r="DM1672" s="192">
        <v>3.7799999999999997E-5</v>
      </c>
      <c r="DN1672" s="157">
        <v>0</v>
      </c>
      <c r="DO1672" s="157">
        <v>0</v>
      </c>
      <c r="DP1672" s="157">
        <v>0</v>
      </c>
      <c r="DQ1672" s="157">
        <v>0</v>
      </c>
      <c r="DR1672" s="157">
        <v>0</v>
      </c>
      <c r="DS1672" s="192">
        <v>4.5399999999999999E-5</v>
      </c>
      <c r="DT1672" s="192">
        <v>8.4699999999999999E-5</v>
      </c>
      <c r="DU1672" s="157">
        <v>0</v>
      </c>
      <c r="DV1672" s="157">
        <v>0</v>
      </c>
      <c r="DW1672" s="157">
        <v>0</v>
      </c>
      <c r="DX1672" s="157">
        <v>0</v>
      </c>
      <c r="DY1672" s="157">
        <v>0</v>
      </c>
      <c r="DZ1672" s="157">
        <v>8.2236799999999997E-4</v>
      </c>
      <c r="EA1672" s="157">
        <v>0</v>
      </c>
      <c r="EB1672" s="157">
        <v>1.76038E-4</v>
      </c>
      <c r="EC1672" s="157">
        <v>0</v>
      </c>
      <c r="ED1672" s="157">
        <v>0</v>
      </c>
      <c r="EE1672" s="157">
        <v>0</v>
      </c>
      <c r="EF1672" s="157">
        <v>3.2670099999999999E-4</v>
      </c>
      <c r="EG1672" s="157">
        <v>0</v>
      </c>
      <c r="EH1672" s="157">
        <v>0</v>
      </c>
      <c r="EI1672" s="157">
        <v>0</v>
      </c>
      <c r="EJ1672" s="157">
        <v>0</v>
      </c>
      <c r="EK1672" s="157">
        <v>0</v>
      </c>
      <c r="EL1672" s="157">
        <v>2.0210200000000001E-4</v>
      </c>
      <c r="EM1672" s="157">
        <v>0</v>
      </c>
      <c r="EN1672" s="192">
        <v>7.9800000000000002E-5</v>
      </c>
      <c r="EO1672" s="157">
        <v>0</v>
      </c>
      <c r="EP1672" s="157">
        <v>0</v>
      </c>
      <c r="EQ1672" s="157">
        <v>0</v>
      </c>
      <c r="ER1672" s="157">
        <v>0</v>
      </c>
      <c r="ES1672" s="157">
        <v>0</v>
      </c>
      <c r="ET1672" s="157">
        <v>0</v>
      </c>
      <c r="EU1672" s="157">
        <v>0</v>
      </c>
      <c r="EV1672" s="157">
        <v>0</v>
      </c>
      <c r="EW1672" s="157">
        <v>0</v>
      </c>
      <c r="EX1672" s="157">
        <v>0</v>
      </c>
      <c r="EY1672" s="157">
        <v>0</v>
      </c>
      <c r="EZ1672" s="157">
        <v>0</v>
      </c>
      <c r="FA1672" s="157">
        <v>0</v>
      </c>
      <c r="FB1672" s="157">
        <v>0</v>
      </c>
      <c r="FC1672" s="157">
        <v>1.0846299999999999E-4</v>
      </c>
      <c r="FD1672" s="157">
        <v>0</v>
      </c>
      <c r="FE1672" s="157">
        <v>2.6937800000000002E-4</v>
      </c>
      <c r="FF1672" s="157">
        <v>0</v>
      </c>
      <c r="FG1672" s="157">
        <v>1.5926100000000001E-4</v>
      </c>
      <c r="FH1672" s="157">
        <v>0</v>
      </c>
      <c r="FI1672" s="157">
        <v>0</v>
      </c>
      <c r="FJ1672" s="157">
        <v>0</v>
      </c>
      <c r="FK1672" s="157">
        <v>0</v>
      </c>
      <c r="FL1672" s="157">
        <v>0</v>
      </c>
      <c r="FM1672" s="157">
        <v>0</v>
      </c>
      <c r="FN1672" s="157">
        <v>0</v>
      </c>
      <c r="FO1672" s="192">
        <v>2.72E-5</v>
      </c>
      <c r="FP1672" s="157">
        <v>0</v>
      </c>
      <c r="FQ1672" s="157">
        <v>0</v>
      </c>
      <c r="FR1672" s="192">
        <v>8.7000000000000001E-5</v>
      </c>
      <c r="FS1672" s="157">
        <v>0</v>
      </c>
      <c r="FT1672" s="157">
        <v>0</v>
      </c>
      <c r="FU1672" s="157">
        <v>0</v>
      </c>
      <c r="FV1672" s="192">
        <v>6.8899999999999994E-5</v>
      </c>
      <c r="FW1672" s="157">
        <v>0</v>
      </c>
      <c r="FX1672" s="157">
        <v>0</v>
      </c>
      <c r="FY1672" s="192">
        <v>2.72E-5</v>
      </c>
      <c r="FZ1672" s="157">
        <v>0</v>
      </c>
      <c r="GA1672" s="157">
        <v>0</v>
      </c>
      <c r="GB1672" s="157">
        <v>0</v>
      </c>
      <c r="GC1672" s="157">
        <v>0</v>
      </c>
      <c r="GD1672" s="157">
        <v>0</v>
      </c>
      <c r="GE1672" s="157">
        <v>0</v>
      </c>
      <c r="GF1672" s="157">
        <v>0</v>
      </c>
      <c r="GG1672" s="157">
        <v>0</v>
      </c>
      <c r="GH1672" s="157">
        <v>0</v>
      </c>
      <c r="GI1672" s="192">
        <v>5.1499999999999998E-5</v>
      </c>
      <c r="GJ1672" s="157">
        <v>0</v>
      </c>
      <c r="GK1672" s="157">
        <v>0</v>
      </c>
      <c r="GL1672" s="157">
        <v>0</v>
      </c>
      <c r="GM1672" s="157">
        <v>0</v>
      </c>
      <c r="GN1672" s="157">
        <v>0</v>
      </c>
      <c r="GO1672" s="157">
        <v>0</v>
      </c>
      <c r="GP1672" s="157">
        <v>5.7024699999999996E-4</v>
      </c>
      <c r="GQ1672" s="157">
        <v>0</v>
      </c>
      <c r="GR1672" s="157">
        <v>0</v>
      </c>
      <c r="GS1672" s="157">
        <v>7.3086099999999997E-4</v>
      </c>
      <c r="GT1672" s="157">
        <v>0</v>
      </c>
      <c r="GU1672" s="157">
        <v>0</v>
      </c>
      <c r="GV1672" s="157">
        <v>0</v>
      </c>
      <c r="GW1672" s="157">
        <v>0</v>
      </c>
      <c r="GX1672" s="157">
        <v>0</v>
      </c>
      <c r="GY1672" s="157">
        <v>0</v>
      </c>
      <c r="GZ1672" s="157">
        <v>0</v>
      </c>
      <c r="HA1672" s="157">
        <v>0</v>
      </c>
    </row>
    <row r="1673" spans="1:209" x14ac:dyDescent="0.2">
      <c r="A1673" s="157" t="s">
        <v>5482</v>
      </c>
      <c r="B1673" s="192">
        <v>5.9700000000000001E-5</v>
      </c>
      <c r="C1673" s="192">
        <v>9.1799999999999995E-5</v>
      </c>
      <c r="D1673" s="157">
        <v>1.3297800000000001E-4</v>
      </c>
      <c r="E1673" s="157">
        <v>2.3306800000000001E-4</v>
      </c>
      <c r="F1673" s="157">
        <v>0</v>
      </c>
      <c r="G1673" s="157">
        <v>2.5627899999999999E-4</v>
      </c>
      <c r="H1673" s="157">
        <v>1.2606E-4</v>
      </c>
      <c r="I1673" s="157">
        <v>4.0708600000000003E-4</v>
      </c>
      <c r="J1673" s="192">
        <v>8.6700000000000007E-5</v>
      </c>
      <c r="K1673" s="157">
        <v>0</v>
      </c>
      <c r="L1673" s="157">
        <v>0</v>
      </c>
      <c r="M1673" s="192">
        <v>3.5299999999999997E-5</v>
      </c>
      <c r="N1673" s="192">
        <v>6.7600000000000003E-5</v>
      </c>
      <c r="O1673" s="157">
        <v>1.5938000000000001E-4</v>
      </c>
      <c r="P1673" s="157">
        <v>2.6471300000000003E-4</v>
      </c>
      <c r="Q1673" s="157">
        <v>9.4816699999999998E-4</v>
      </c>
      <c r="R1673" s="157">
        <v>1.0908000000000001E-4</v>
      </c>
      <c r="S1673" s="157">
        <v>6.4709399999999997E-4</v>
      </c>
      <c r="T1673" s="157">
        <v>4.84919E-4</v>
      </c>
      <c r="U1673" s="192">
        <v>4.4100000000000001E-5</v>
      </c>
      <c r="V1673" s="157">
        <v>0</v>
      </c>
      <c r="W1673" s="157">
        <v>2.8338300000000001E-4</v>
      </c>
      <c r="X1673" s="157">
        <v>3.0422899999999999E-4</v>
      </c>
      <c r="Y1673" s="192">
        <v>8.0000000000000007E-5</v>
      </c>
      <c r="Z1673" s="157">
        <v>0</v>
      </c>
      <c r="AA1673" s="192">
        <v>1.6399999999999999E-5</v>
      </c>
      <c r="AB1673" s="157">
        <v>8.1828200000000004E-4</v>
      </c>
      <c r="AC1673" s="192">
        <v>5.7899999999999998E-5</v>
      </c>
      <c r="AD1673" s="157">
        <v>6.5989900000000003E-4</v>
      </c>
      <c r="AE1673" s="192">
        <v>4.1699999999999997E-5</v>
      </c>
      <c r="AF1673" s="192">
        <v>7.4900000000000005E-5</v>
      </c>
      <c r="AG1673" s="157">
        <v>6.0105800000000002E-4</v>
      </c>
      <c r="AH1673" s="157">
        <v>1.3258530000000001E-3</v>
      </c>
      <c r="AI1673" s="157">
        <v>8.1225299999999998E-4</v>
      </c>
      <c r="AJ1673" s="157">
        <v>1.0299389999999999E-3</v>
      </c>
      <c r="AK1673" s="157">
        <v>3.2597600000000001E-4</v>
      </c>
      <c r="AL1673" s="157">
        <v>0</v>
      </c>
      <c r="AM1673" s="157">
        <v>9.3098300000000003E-4</v>
      </c>
      <c r="AN1673" s="157">
        <v>1.389831E-3</v>
      </c>
      <c r="AO1673" s="157">
        <v>1.2396589999999999E-3</v>
      </c>
      <c r="AP1673" s="157">
        <v>4.2022700000000001E-4</v>
      </c>
      <c r="AQ1673" s="157">
        <v>2.09328E-4</v>
      </c>
      <c r="AR1673" s="157">
        <v>1.4774810000000001E-3</v>
      </c>
      <c r="AS1673" s="157">
        <v>5.9206600000000003E-4</v>
      </c>
      <c r="AT1673" s="157">
        <v>1.50459E-4</v>
      </c>
      <c r="AU1673" s="157">
        <v>0</v>
      </c>
      <c r="AV1673" s="157">
        <v>0</v>
      </c>
      <c r="AW1673" s="157">
        <v>0</v>
      </c>
      <c r="AX1673" s="157">
        <v>0</v>
      </c>
      <c r="AY1673" s="157">
        <v>4.0532900000000001E-4</v>
      </c>
      <c r="AZ1673" s="157">
        <v>7.5881199999999998E-4</v>
      </c>
      <c r="BA1673" s="157">
        <v>4.5756699999999998E-4</v>
      </c>
      <c r="BB1673" s="157">
        <v>7.64074E-4</v>
      </c>
      <c r="BC1673" s="157">
        <v>2.40738E-4</v>
      </c>
      <c r="BD1673" s="157">
        <v>2.9576E-4</v>
      </c>
      <c r="BE1673" s="157">
        <v>1.85174E-4</v>
      </c>
      <c r="BF1673" s="157">
        <v>1.52387E-4</v>
      </c>
      <c r="BG1673" s="157">
        <v>5.7785599999999996E-4</v>
      </c>
      <c r="BH1673" s="157">
        <v>2.02334E-4</v>
      </c>
      <c r="BI1673" s="192">
        <v>5.4200000000000003E-5</v>
      </c>
      <c r="BJ1673" s="157">
        <v>1.50192E-4</v>
      </c>
      <c r="BK1673" s="157">
        <v>4.4777400000000001E-4</v>
      </c>
      <c r="BL1673" s="157">
        <v>1.07308E-4</v>
      </c>
      <c r="BM1673" s="157">
        <v>4.2087500000000003E-4</v>
      </c>
      <c r="BN1673" s="157">
        <v>6.9171200000000003E-4</v>
      </c>
      <c r="BO1673" s="157">
        <v>3.3365199999999998E-4</v>
      </c>
      <c r="BP1673" s="157">
        <v>2.3975099999999999E-4</v>
      </c>
      <c r="BQ1673" s="157">
        <v>1.7935100000000001E-4</v>
      </c>
      <c r="BR1673" s="157">
        <v>2.32561E-4</v>
      </c>
      <c r="BS1673" s="157">
        <v>2.8322200000000002E-4</v>
      </c>
      <c r="BT1673" s="157">
        <v>0</v>
      </c>
      <c r="BU1673" s="157">
        <v>4.5065300000000002E-4</v>
      </c>
      <c r="BV1673" s="157">
        <v>1.4257899999999999E-4</v>
      </c>
      <c r="BW1673" s="157">
        <v>1.2310559999999999E-3</v>
      </c>
      <c r="BX1673" s="157">
        <v>4.07391E-4</v>
      </c>
      <c r="BY1673" s="157">
        <v>2.0147599999999999E-4</v>
      </c>
      <c r="BZ1673" s="157">
        <v>1.237854E-3</v>
      </c>
      <c r="CA1673" s="157">
        <v>4.0195699999999999E-4</v>
      </c>
      <c r="CB1673" s="157">
        <v>1.69168E-4</v>
      </c>
      <c r="CC1673" s="157">
        <v>1.8113999999999999E-4</v>
      </c>
      <c r="CD1673" s="157">
        <v>7.1915100000000001E-4</v>
      </c>
      <c r="CE1673" s="157">
        <v>3.1129399999999999E-4</v>
      </c>
      <c r="CF1673" s="157">
        <v>1.0246190000000001E-3</v>
      </c>
      <c r="CG1673" s="157">
        <v>2.7758500000000001E-4</v>
      </c>
      <c r="CH1673" s="157">
        <v>2.39502E-4</v>
      </c>
      <c r="CI1673" s="157">
        <v>1.4333939999999999E-3</v>
      </c>
      <c r="CJ1673" s="157">
        <v>5.2963299999999995E-4</v>
      </c>
      <c r="CK1673" s="157">
        <v>2.9593799999999998E-4</v>
      </c>
      <c r="CL1673" s="157">
        <v>9.3055199999999996E-4</v>
      </c>
      <c r="CM1673" s="157">
        <v>3.4056479999999998E-3</v>
      </c>
      <c r="CN1673" s="157">
        <v>1.05967E-4</v>
      </c>
      <c r="CO1673" s="157">
        <v>2.504184E-3</v>
      </c>
      <c r="CP1673" s="157">
        <v>1.39993E-3</v>
      </c>
      <c r="CQ1673" s="157">
        <v>2.4393169999999999E-3</v>
      </c>
      <c r="CR1673" s="157">
        <v>4.0166300000000002E-4</v>
      </c>
      <c r="CS1673" s="157">
        <v>5.0030699999999997E-4</v>
      </c>
      <c r="CT1673" s="157">
        <v>5.2357300000000005E-4</v>
      </c>
      <c r="CU1673" s="157">
        <v>1.3555539999999999E-3</v>
      </c>
      <c r="CV1673" s="157">
        <v>0</v>
      </c>
      <c r="CW1673" s="192">
        <v>1.7799999999999999E-5</v>
      </c>
      <c r="CX1673" s="157">
        <v>4.7011399999999999E-4</v>
      </c>
      <c r="CY1673" s="157">
        <v>4.41965E-4</v>
      </c>
      <c r="CZ1673" s="157">
        <v>1.5252000000000001E-4</v>
      </c>
      <c r="DA1673" s="157">
        <v>2.4913399999999998E-4</v>
      </c>
      <c r="DB1673" s="157">
        <v>4.32087E-4</v>
      </c>
      <c r="DC1673" s="157">
        <v>1.5261100000000001E-4</v>
      </c>
      <c r="DD1673" s="157">
        <v>2.2571700000000001E-4</v>
      </c>
      <c r="DE1673" s="157">
        <v>5.0311099999999999E-4</v>
      </c>
      <c r="DF1673" s="157">
        <v>0</v>
      </c>
      <c r="DG1673" s="157">
        <v>0</v>
      </c>
      <c r="DH1673" s="157">
        <v>6.7503699999999997E-4</v>
      </c>
      <c r="DI1673" s="157">
        <v>3.6298400000000001E-4</v>
      </c>
      <c r="DJ1673" s="157">
        <v>0</v>
      </c>
      <c r="DK1673" s="157">
        <v>0</v>
      </c>
      <c r="DL1673" s="157">
        <v>4.2018099999999999E-4</v>
      </c>
      <c r="DM1673" s="157">
        <v>2.26646E-4</v>
      </c>
      <c r="DN1673" s="157">
        <v>1.5434100000000001E-4</v>
      </c>
      <c r="DO1673" s="192">
        <v>6.9200000000000002E-5</v>
      </c>
      <c r="DP1673" s="157">
        <v>1.4925600000000001E-4</v>
      </c>
      <c r="DQ1673" s="192">
        <v>2.6299999999999999E-5</v>
      </c>
      <c r="DR1673" s="157">
        <v>1.917506E-3</v>
      </c>
      <c r="DS1673" s="192">
        <v>4.5399999999999999E-5</v>
      </c>
      <c r="DT1673" s="192">
        <v>8.4699999999999999E-5</v>
      </c>
      <c r="DU1673" s="157">
        <v>1.6438600000000001E-4</v>
      </c>
      <c r="DV1673" s="192">
        <v>6.7500000000000001E-5</v>
      </c>
      <c r="DW1673" s="157">
        <v>3.3031400000000001E-4</v>
      </c>
      <c r="DX1673" s="157">
        <v>6.5270599999999997E-4</v>
      </c>
      <c r="DY1673" s="157">
        <v>0</v>
      </c>
      <c r="DZ1673" s="157">
        <v>0</v>
      </c>
      <c r="EA1673" s="157">
        <v>0</v>
      </c>
      <c r="EB1673" s="157">
        <v>1.76038E-4</v>
      </c>
      <c r="EC1673" s="192">
        <v>1.8300000000000001E-5</v>
      </c>
      <c r="ED1673" s="157">
        <v>1.7232040000000001E-3</v>
      </c>
      <c r="EE1673" s="157">
        <v>2.9281799999999997E-4</v>
      </c>
      <c r="EF1673" s="157">
        <v>0</v>
      </c>
      <c r="EG1673" s="157">
        <v>0</v>
      </c>
      <c r="EH1673" s="157">
        <v>3.1768699999999998E-4</v>
      </c>
      <c r="EI1673" s="157">
        <v>0</v>
      </c>
      <c r="EJ1673" s="157">
        <v>0</v>
      </c>
      <c r="EK1673" s="157">
        <v>7.37246E-4</v>
      </c>
      <c r="EL1673" s="157">
        <v>0</v>
      </c>
      <c r="EM1673" s="157">
        <v>2.6700999999999998E-4</v>
      </c>
      <c r="EN1673" s="157">
        <v>1.86131E-4</v>
      </c>
      <c r="EO1673" s="157">
        <v>0</v>
      </c>
      <c r="EP1673" s="192">
        <v>8.8300000000000005E-5</v>
      </c>
      <c r="EQ1673" s="192">
        <v>8.8999999999999995E-5</v>
      </c>
      <c r="ER1673" s="157">
        <v>2.6876200000000003E-4</v>
      </c>
      <c r="ES1673" s="157">
        <v>2.0556400000000001E-4</v>
      </c>
      <c r="ET1673" s="157">
        <v>7.4413099999999998E-4</v>
      </c>
      <c r="EU1673" s="157">
        <v>1.3396840000000001E-3</v>
      </c>
      <c r="EV1673" s="157">
        <v>2.4391699999999999E-4</v>
      </c>
      <c r="EW1673" s="157">
        <v>4.1883699999999997E-4</v>
      </c>
      <c r="EX1673" s="157">
        <v>2.42272E-4</v>
      </c>
      <c r="EY1673" s="192">
        <v>5.1799999999999999E-5</v>
      </c>
      <c r="EZ1673" s="157">
        <v>4.0747400000000001E-4</v>
      </c>
      <c r="FA1673" s="157">
        <v>0</v>
      </c>
      <c r="FB1673" s="157">
        <v>0</v>
      </c>
      <c r="FC1673" s="157">
        <v>0</v>
      </c>
      <c r="FD1673" s="157">
        <v>2.7564100000000003E-4</v>
      </c>
      <c r="FE1673" s="157">
        <v>2.02034E-4</v>
      </c>
      <c r="FF1673" s="157">
        <v>1.6956E-4</v>
      </c>
      <c r="FG1673" s="157">
        <v>0</v>
      </c>
      <c r="FH1673" s="157">
        <v>1.564834E-3</v>
      </c>
      <c r="FI1673" s="157">
        <v>6.61777E-4</v>
      </c>
      <c r="FJ1673" s="157">
        <v>0</v>
      </c>
      <c r="FK1673" s="157">
        <v>1.8481699999999999E-4</v>
      </c>
      <c r="FL1673" s="157">
        <v>5.1371000000000001E-4</v>
      </c>
      <c r="FM1673" s="157">
        <v>1.6921199999999999E-4</v>
      </c>
      <c r="FN1673" s="192">
        <v>3.4400000000000003E-5</v>
      </c>
      <c r="FO1673" s="157">
        <v>0</v>
      </c>
      <c r="FP1673" s="157">
        <v>3.2927199999999997E-4</v>
      </c>
      <c r="FQ1673" s="157">
        <v>4.2299900000000002E-4</v>
      </c>
      <c r="FR1673" s="157">
        <v>0</v>
      </c>
      <c r="FS1673" s="157">
        <v>0</v>
      </c>
      <c r="FT1673" s="157">
        <v>0</v>
      </c>
      <c r="FU1673" s="157">
        <v>0</v>
      </c>
      <c r="FV1673" s="157">
        <v>1.6076400000000001E-4</v>
      </c>
      <c r="FW1673" s="157">
        <v>0</v>
      </c>
      <c r="FX1673" s="157">
        <v>6.6530199999999999E-4</v>
      </c>
      <c r="FY1673" s="192">
        <v>5.4299999999999998E-5</v>
      </c>
      <c r="FZ1673" s="157">
        <v>1.80726E-4</v>
      </c>
      <c r="GA1673" s="157">
        <v>3.88954E-4</v>
      </c>
      <c r="GB1673" s="157">
        <v>1.1250632E-2</v>
      </c>
      <c r="GC1673" s="192">
        <v>3.7799999999999997E-5</v>
      </c>
      <c r="GD1673" s="157">
        <v>7.7288300000000003E-4</v>
      </c>
      <c r="GE1673" s="157">
        <v>2.4851499999999999E-4</v>
      </c>
      <c r="GF1673" s="192">
        <v>8.25E-5</v>
      </c>
      <c r="GG1673" s="157">
        <v>2.0013299999999999E-4</v>
      </c>
      <c r="GH1673" s="157">
        <v>1.8668499999999999E-4</v>
      </c>
      <c r="GI1673" s="157">
        <v>3.0875299999999999E-4</v>
      </c>
      <c r="GJ1673" s="157">
        <v>0</v>
      </c>
      <c r="GK1673" s="157">
        <v>3.5490400000000002E-4</v>
      </c>
      <c r="GL1673" s="192">
        <v>6.6199999999999996E-5</v>
      </c>
      <c r="GM1673" s="157">
        <v>5.7592600000000004E-4</v>
      </c>
      <c r="GN1673" s="157">
        <v>0</v>
      </c>
      <c r="GO1673" s="157">
        <v>1.118747E-3</v>
      </c>
      <c r="GP1673" s="157">
        <v>3.5640500000000001E-4</v>
      </c>
      <c r="GQ1673" s="157">
        <v>1.8509E-4</v>
      </c>
      <c r="GR1673" s="157">
        <v>0</v>
      </c>
      <c r="GS1673" s="157">
        <v>0</v>
      </c>
      <c r="GT1673" s="157">
        <v>0</v>
      </c>
      <c r="GU1673" s="157">
        <v>0</v>
      </c>
      <c r="GV1673" s="157">
        <v>0</v>
      </c>
      <c r="GW1673" s="157">
        <v>0</v>
      </c>
      <c r="GX1673" s="157">
        <v>0</v>
      </c>
      <c r="GY1673" s="157">
        <v>0</v>
      </c>
      <c r="GZ1673" s="157">
        <v>0</v>
      </c>
      <c r="HA1673" s="157">
        <v>0</v>
      </c>
    </row>
    <row r="1674" spans="1:209" x14ac:dyDescent="0.2">
      <c r="A1674" s="157" t="s">
        <v>5483</v>
      </c>
      <c r="B1674" s="157">
        <v>0</v>
      </c>
      <c r="C1674" s="157">
        <v>0</v>
      </c>
      <c r="D1674" s="157">
        <v>0</v>
      </c>
      <c r="E1674" s="157">
        <v>0</v>
      </c>
      <c r="F1674" s="157">
        <v>0</v>
      </c>
      <c r="G1674" s="157">
        <v>0</v>
      </c>
      <c r="H1674" s="157">
        <v>0</v>
      </c>
      <c r="I1674" s="157">
        <v>0</v>
      </c>
      <c r="J1674" s="157">
        <v>0</v>
      </c>
      <c r="K1674" s="157">
        <v>0</v>
      </c>
      <c r="L1674" s="157">
        <v>2.5590299999999998E-4</v>
      </c>
      <c r="M1674" s="157">
        <v>0</v>
      </c>
      <c r="N1674" s="157">
        <v>0</v>
      </c>
      <c r="O1674" s="157">
        <v>0</v>
      </c>
      <c r="P1674" s="192">
        <v>1.3200000000000001E-5</v>
      </c>
      <c r="Q1674" s="157">
        <v>0</v>
      </c>
      <c r="R1674" s="157">
        <v>0</v>
      </c>
      <c r="S1674" s="192">
        <v>7.1899999999999999E-5</v>
      </c>
      <c r="T1674" s="157">
        <v>0</v>
      </c>
      <c r="U1674" s="157">
        <v>0</v>
      </c>
      <c r="V1674" s="157">
        <v>0</v>
      </c>
      <c r="W1674" s="157">
        <v>0</v>
      </c>
      <c r="X1674" s="157">
        <v>0</v>
      </c>
      <c r="Y1674" s="157">
        <v>0</v>
      </c>
      <c r="Z1674" s="157">
        <v>0</v>
      </c>
      <c r="AA1674" s="157">
        <v>0</v>
      </c>
      <c r="AB1674" s="192">
        <v>9.9799999999999993E-6</v>
      </c>
      <c r="AC1674" s="192">
        <v>1.9300000000000002E-5</v>
      </c>
      <c r="AD1674" s="157">
        <v>0</v>
      </c>
      <c r="AE1674" s="157">
        <v>0</v>
      </c>
      <c r="AF1674" s="157">
        <v>0</v>
      </c>
      <c r="AG1674" s="157">
        <v>0</v>
      </c>
      <c r="AH1674" s="157">
        <v>0</v>
      </c>
      <c r="AI1674" s="157">
        <v>0</v>
      </c>
      <c r="AJ1674" s="157">
        <v>0</v>
      </c>
      <c r="AK1674" s="157">
        <v>0</v>
      </c>
      <c r="AL1674" s="157">
        <v>0</v>
      </c>
      <c r="AM1674" s="157">
        <v>0</v>
      </c>
      <c r="AN1674" s="157">
        <v>0</v>
      </c>
      <c r="AO1674" s="157">
        <v>0</v>
      </c>
      <c r="AP1674" s="157">
        <v>0</v>
      </c>
      <c r="AQ1674" s="157">
        <v>0</v>
      </c>
      <c r="AR1674" s="157">
        <v>0</v>
      </c>
      <c r="AS1674" s="157">
        <v>0</v>
      </c>
      <c r="AT1674" s="157">
        <v>0</v>
      </c>
      <c r="AU1674" s="157">
        <v>1.0305E-4</v>
      </c>
      <c r="AV1674" s="192">
        <v>4.8999999999999998E-5</v>
      </c>
      <c r="AW1674" s="157">
        <v>5.1285600000000001E-4</v>
      </c>
      <c r="AX1674" s="157">
        <v>0</v>
      </c>
      <c r="AY1674" s="157">
        <v>0</v>
      </c>
      <c r="AZ1674" s="157">
        <v>0</v>
      </c>
      <c r="BA1674" s="157">
        <v>0</v>
      </c>
      <c r="BB1674" s="157">
        <v>0</v>
      </c>
      <c r="BC1674" s="157">
        <v>0</v>
      </c>
      <c r="BD1674" s="157">
        <v>0</v>
      </c>
      <c r="BE1674" s="157">
        <v>0</v>
      </c>
      <c r="BF1674" s="157">
        <v>0</v>
      </c>
      <c r="BG1674" s="157">
        <v>0</v>
      </c>
      <c r="BH1674" s="157">
        <v>0</v>
      </c>
      <c r="BI1674" s="157">
        <v>0</v>
      </c>
      <c r="BJ1674" s="157">
        <v>0</v>
      </c>
      <c r="BK1674" s="157">
        <v>0</v>
      </c>
      <c r="BL1674" s="157">
        <v>0</v>
      </c>
      <c r="BM1674" s="157">
        <v>0</v>
      </c>
      <c r="BN1674" s="157">
        <v>0</v>
      </c>
      <c r="BO1674" s="157">
        <v>0</v>
      </c>
      <c r="BP1674" s="157">
        <v>0</v>
      </c>
      <c r="BQ1674" s="157">
        <v>0</v>
      </c>
      <c r="BR1674" s="157">
        <v>0</v>
      </c>
      <c r="BS1674" s="157">
        <v>0</v>
      </c>
      <c r="BT1674" s="157">
        <v>0</v>
      </c>
      <c r="BU1674" s="157">
        <v>0</v>
      </c>
      <c r="BV1674" s="157">
        <v>0</v>
      </c>
      <c r="BW1674" s="157">
        <v>0</v>
      </c>
      <c r="BX1674" s="157">
        <v>0</v>
      </c>
      <c r="BY1674" s="157">
        <v>0</v>
      </c>
      <c r="BZ1674" s="157">
        <v>0</v>
      </c>
      <c r="CA1674" s="157">
        <v>0</v>
      </c>
      <c r="CB1674" s="157">
        <v>0</v>
      </c>
      <c r="CC1674" s="157">
        <v>0</v>
      </c>
      <c r="CD1674" s="157">
        <v>0</v>
      </c>
      <c r="CE1674" s="157">
        <v>0</v>
      </c>
      <c r="CF1674" s="157">
        <v>0</v>
      </c>
      <c r="CG1674" s="157">
        <v>0</v>
      </c>
      <c r="CH1674" s="157">
        <v>0</v>
      </c>
      <c r="CI1674" s="157">
        <v>0</v>
      </c>
      <c r="CJ1674" s="157">
        <v>0</v>
      </c>
      <c r="CK1674" s="157">
        <v>1.3451700000000001E-4</v>
      </c>
      <c r="CL1674" s="157">
        <v>0</v>
      </c>
      <c r="CM1674" s="157">
        <v>0</v>
      </c>
      <c r="CN1674" s="157">
        <v>0</v>
      </c>
      <c r="CO1674" s="157">
        <v>0</v>
      </c>
      <c r="CP1674" s="157">
        <v>0</v>
      </c>
      <c r="CQ1674" s="157">
        <v>0</v>
      </c>
      <c r="CR1674" s="157">
        <v>0</v>
      </c>
      <c r="CS1674" s="157">
        <v>0</v>
      </c>
      <c r="CT1674" s="157">
        <v>0</v>
      </c>
      <c r="CU1674" s="157">
        <v>0</v>
      </c>
      <c r="CV1674" s="157">
        <v>0</v>
      </c>
      <c r="CW1674" s="192">
        <v>5.93E-6</v>
      </c>
      <c r="CX1674" s="192">
        <v>6.7199999999999994E-5</v>
      </c>
      <c r="CY1674" s="157">
        <v>0</v>
      </c>
      <c r="CZ1674" s="157">
        <v>0</v>
      </c>
      <c r="DA1674" s="157">
        <v>0</v>
      </c>
      <c r="DB1674" s="192">
        <v>1.66E-5</v>
      </c>
      <c r="DC1674" s="157">
        <v>0</v>
      </c>
      <c r="DD1674" s="192">
        <v>3.01E-5</v>
      </c>
      <c r="DE1674" s="157">
        <v>0</v>
      </c>
      <c r="DF1674" s="157">
        <v>0</v>
      </c>
      <c r="DG1674" s="157">
        <v>0</v>
      </c>
      <c r="DH1674" s="157">
        <v>0</v>
      </c>
      <c r="DI1674" s="157">
        <v>0</v>
      </c>
      <c r="DJ1674" s="157">
        <v>0</v>
      </c>
      <c r="DK1674" s="157">
        <v>0</v>
      </c>
      <c r="DL1674" s="157">
        <v>0</v>
      </c>
      <c r="DM1674" s="157">
        <v>0</v>
      </c>
      <c r="DN1674" s="157">
        <v>0</v>
      </c>
      <c r="DO1674" s="157">
        <v>0</v>
      </c>
      <c r="DP1674" s="157">
        <v>0</v>
      </c>
      <c r="DQ1674" s="157">
        <v>0</v>
      </c>
      <c r="DR1674" s="157">
        <v>0</v>
      </c>
      <c r="DS1674" s="157">
        <v>0</v>
      </c>
      <c r="DT1674" s="157">
        <v>0</v>
      </c>
      <c r="DU1674" s="157">
        <v>0</v>
      </c>
      <c r="DV1674" s="157">
        <v>0</v>
      </c>
      <c r="DW1674" s="157">
        <v>0</v>
      </c>
      <c r="DX1674" s="192">
        <v>2.72E-5</v>
      </c>
      <c r="DY1674" s="157">
        <v>0</v>
      </c>
      <c r="DZ1674" s="157">
        <v>0</v>
      </c>
      <c r="EA1674" s="157">
        <v>0</v>
      </c>
      <c r="EB1674" s="157">
        <v>0</v>
      </c>
      <c r="EC1674" s="157">
        <v>0</v>
      </c>
      <c r="ED1674" s="192">
        <v>9.8499999999999995E-5</v>
      </c>
      <c r="EE1674" s="192">
        <v>5.3199999999999999E-5</v>
      </c>
      <c r="EF1674" s="157">
        <v>0</v>
      </c>
      <c r="EG1674" s="157">
        <v>0</v>
      </c>
      <c r="EH1674" s="157">
        <v>2.3826500000000001E-4</v>
      </c>
      <c r="EI1674" s="157">
        <v>0</v>
      </c>
      <c r="EJ1674" s="157">
        <v>0</v>
      </c>
      <c r="EK1674" s="157">
        <v>0</v>
      </c>
      <c r="EL1674" s="157">
        <v>0</v>
      </c>
      <c r="EM1674" s="157">
        <v>0</v>
      </c>
      <c r="EN1674" s="157">
        <v>0</v>
      </c>
      <c r="EO1674" s="157">
        <v>0</v>
      </c>
      <c r="EP1674" s="157">
        <v>0</v>
      </c>
      <c r="EQ1674" s="157">
        <v>0</v>
      </c>
      <c r="ER1674" s="192">
        <v>2.0699999999999998E-5</v>
      </c>
      <c r="ES1674" s="192">
        <v>9.1399999999999999E-5</v>
      </c>
      <c r="ET1674" s="157">
        <v>0</v>
      </c>
      <c r="EU1674" s="157">
        <v>0</v>
      </c>
      <c r="EV1674" s="157">
        <v>0</v>
      </c>
      <c r="EW1674" s="157">
        <v>0</v>
      </c>
      <c r="EX1674" s="157">
        <v>1.21136E-4</v>
      </c>
      <c r="EY1674" s="157">
        <v>0</v>
      </c>
      <c r="EZ1674" s="157">
        <v>0</v>
      </c>
      <c r="FA1674" s="157">
        <v>0</v>
      </c>
      <c r="FB1674" s="157">
        <v>0</v>
      </c>
      <c r="FC1674" s="157">
        <v>0</v>
      </c>
      <c r="FD1674" s="157">
        <v>1.00233E-4</v>
      </c>
      <c r="FE1674" s="157">
        <v>0</v>
      </c>
      <c r="FF1674" s="157">
        <v>0</v>
      </c>
      <c r="FG1674" s="157">
        <v>0</v>
      </c>
      <c r="FH1674" s="157">
        <v>0</v>
      </c>
      <c r="FI1674" s="157">
        <v>0</v>
      </c>
      <c r="FJ1674" s="157">
        <v>0</v>
      </c>
      <c r="FK1674" s="157">
        <v>0</v>
      </c>
      <c r="FL1674" s="157">
        <v>0</v>
      </c>
      <c r="FM1674" s="157">
        <v>0</v>
      </c>
      <c r="FN1674" s="157">
        <v>0</v>
      </c>
      <c r="FO1674" s="157">
        <v>0</v>
      </c>
      <c r="FP1674" s="157">
        <v>0</v>
      </c>
      <c r="FQ1674" s="157">
        <v>0</v>
      </c>
      <c r="FR1674" s="157">
        <v>0</v>
      </c>
      <c r="FS1674" s="157">
        <v>0</v>
      </c>
      <c r="FT1674" s="157">
        <v>0</v>
      </c>
      <c r="FU1674" s="157">
        <v>0</v>
      </c>
      <c r="FV1674" s="157">
        <v>0</v>
      </c>
      <c r="FW1674" s="157">
        <v>0</v>
      </c>
      <c r="FX1674" s="157">
        <v>0</v>
      </c>
      <c r="FY1674" s="157">
        <v>0</v>
      </c>
      <c r="FZ1674" s="157">
        <v>0</v>
      </c>
      <c r="GA1674" s="157">
        <v>1.5558100000000001E-4</v>
      </c>
      <c r="GB1674" s="157">
        <v>0</v>
      </c>
      <c r="GC1674" s="157">
        <v>0</v>
      </c>
      <c r="GD1674" s="157">
        <v>0</v>
      </c>
      <c r="GE1674" s="192">
        <v>4.5200000000000001E-5</v>
      </c>
      <c r="GF1674" s="157">
        <v>0</v>
      </c>
      <c r="GG1674" s="157">
        <v>0</v>
      </c>
      <c r="GH1674" s="157">
        <v>0</v>
      </c>
      <c r="GI1674" s="157">
        <v>0</v>
      </c>
      <c r="GJ1674" s="157">
        <v>0</v>
      </c>
      <c r="GK1674" s="157">
        <v>0</v>
      </c>
      <c r="GL1674" s="157">
        <v>0</v>
      </c>
      <c r="GM1674" s="192">
        <v>3.8399999999999998E-5</v>
      </c>
      <c r="GN1674" s="157">
        <v>0</v>
      </c>
      <c r="GO1674" s="157">
        <v>1.5982099999999999E-4</v>
      </c>
      <c r="GP1674" s="157">
        <v>0</v>
      </c>
      <c r="GQ1674" s="157">
        <v>1.4395900000000001E-4</v>
      </c>
      <c r="GR1674" s="157">
        <v>0</v>
      </c>
      <c r="GS1674" s="157">
        <v>0</v>
      </c>
      <c r="GT1674" s="157">
        <v>0</v>
      </c>
      <c r="GU1674" s="157">
        <v>0</v>
      </c>
      <c r="GV1674" s="157">
        <v>0</v>
      </c>
      <c r="GW1674" s="157">
        <v>0</v>
      </c>
      <c r="GX1674" s="157">
        <v>0</v>
      </c>
      <c r="GY1674" s="157">
        <v>0</v>
      </c>
      <c r="GZ1674" s="157">
        <v>0</v>
      </c>
      <c r="HA1674" s="157">
        <v>0</v>
      </c>
    </row>
    <row r="1675" spans="1:209" x14ac:dyDescent="0.2">
      <c r="A1675" s="157" t="s">
        <v>5484</v>
      </c>
      <c r="B1675" s="157">
        <v>0</v>
      </c>
      <c r="C1675" s="157">
        <v>0</v>
      </c>
      <c r="D1675" s="157">
        <v>0</v>
      </c>
      <c r="E1675" s="157">
        <v>0</v>
      </c>
      <c r="F1675" s="157">
        <v>0</v>
      </c>
      <c r="G1675" s="157">
        <v>0</v>
      </c>
      <c r="H1675" s="157">
        <v>0</v>
      </c>
      <c r="I1675" s="157">
        <v>0</v>
      </c>
      <c r="J1675" s="157">
        <v>0</v>
      </c>
      <c r="K1675" s="157">
        <v>0</v>
      </c>
      <c r="L1675" s="157">
        <v>0</v>
      </c>
      <c r="M1675" s="157">
        <v>0</v>
      </c>
      <c r="N1675" s="157">
        <v>0</v>
      </c>
      <c r="O1675" s="157">
        <v>0</v>
      </c>
      <c r="P1675" s="157">
        <v>0</v>
      </c>
      <c r="Q1675" s="157">
        <v>0</v>
      </c>
      <c r="R1675" s="157">
        <v>0</v>
      </c>
      <c r="S1675" s="157">
        <v>0</v>
      </c>
      <c r="T1675" s="157">
        <v>0</v>
      </c>
      <c r="U1675" s="157">
        <v>0</v>
      </c>
      <c r="V1675" s="157">
        <v>0</v>
      </c>
      <c r="W1675" s="157">
        <v>0</v>
      </c>
      <c r="X1675" s="157">
        <v>0</v>
      </c>
      <c r="Y1675" s="157">
        <v>0</v>
      </c>
      <c r="Z1675" s="157">
        <v>0</v>
      </c>
      <c r="AA1675" s="157">
        <v>0</v>
      </c>
      <c r="AB1675" s="157">
        <v>0</v>
      </c>
      <c r="AC1675" s="157">
        <v>0</v>
      </c>
      <c r="AD1675" s="157">
        <v>0</v>
      </c>
      <c r="AE1675" s="157">
        <v>0</v>
      </c>
      <c r="AF1675" s="157">
        <v>0</v>
      </c>
      <c r="AG1675" s="157">
        <v>0</v>
      </c>
      <c r="AH1675" s="157">
        <v>0</v>
      </c>
      <c r="AI1675" s="157">
        <v>0</v>
      </c>
      <c r="AJ1675" s="157">
        <v>0</v>
      </c>
      <c r="AK1675" s="157">
        <v>0</v>
      </c>
      <c r="AL1675" s="157">
        <v>0</v>
      </c>
      <c r="AM1675" s="157">
        <v>0</v>
      </c>
      <c r="AN1675" s="157">
        <v>0</v>
      </c>
      <c r="AO1675" s="157">
        <v>0</v>
      </c>
      <c r="AP1675" s="157">
        <v>0</v>
      </c>
      <c r="AQ1675" s="157">
        <v>0</v>
      </c>
      <c r="AR1675" s="157">
        <v>0</v>
      </c>
      <c r="AS1675" s="157">
        <v>0</v>
      </c>
      <c r="AT1675" s="157">
        <v>0</v>
      </c>
      <c r="AU1675" s="157">
        <v>0</v>
      </c>
      <c r="AV1675" s="157">
        <v>0</v>
      </c>
      <c r="AW1675" s="157">
        <v>0</v>
      </c>
      <c r="AX1675" s="157">
        <v>0</v>
      </c>
      <c r="AY1675" s="157">
        <v>0</v>
      </c>
      <c r="AZ1675" s="157">
        <v>0</v>
      </c>
      <c r="BA1675" s="157">
        <v>0</v>
      </c>
      <c r="BB1675" s="157">
        <v>0</v>
      </c>
      <c r="BC1675" s="157">
        <v>0</v>
      </c>
      <c r="BD1675" s="157">
        <v>0</v>
      </c>
      <c r="BE1675" s="157">
        <v>0</v>
      </c>
      <c r="BF1675" s="157">
        <v>0</v>
      </c>
      <c r="BG1675" s="157">
        <v>0</v>
      </c>
      <c r="BH1675" s="157">
        <v>0</v>
      </c>
      <c r="BI1675" s="157">
        <v>0</v>
      </c>
      <c r="BJ1675" s="157">
        <v>0</v>
      </c>
      <c r="BK1675" s="157">
        <v>0</v>
      </c>
      <c r="BL1675" s="157">
        <v>0</v>
      </c>
      <c r="BM1675" s="157">
        <v>0</v>
      </c>
      <c r="BN1675" s="157">
        <v>0</v>
      </c>
      <c r="BO1675" s="157">
        <v>0</v>
      </c>
      <c r="BP1675" s="157">
        <v>0</v>
      </c>
      <c r="BQ1675" s="157">
        <v>0</v>
      </c>
      <c r="BR1675" s="157">
        <v>0</v>
      </c>
      <c r="BS1675" s="157">
        <v>0</v>
      </c>
      <c r="BT1675" s="157">
        <v>0</v>
      </c>
      <c r="BU1675" s="157">
        <v>0</v>
      </c>
      <c r="BV1675" s="157">
        <v>0</v>
      </c>
      <c r="BW1675" s="157">
        <v>0</v>
      </c>
      <c r="BX1675" s="157">
        <v>0</v>
      </c>
      <c r="BY1675" s="157">
        <v>0</v>
      </c>
      <c r="BZ1675" s="157">
        <v>0</v>
      </c>
      <c r="CA1675" s="157">
        <v>0</v>
      </c>
      <c r="CB1675" s="192">
        <v>2.4199999999999999E-5</v>
      </c>
      <c r="CC1675" s="157">
        <v>0</v>
      </c>
      <c r="CD1675" s="157">
        <v>0</v>
      </c>
      <c r="CE1675" s="157">
        <v>0</v>
      </c>
      <c r="CF1675" s="157">
        <v>0</v>
      </c>
      <c r="CG1675" s="157">
        <v>0</v>
      </c>
      <c r="CH1675" s="157">
        <v>0</v>
      </c>
      <c r="CI1675" s="157">
        <v>0</v>
      </c>
      <c r="CJ1675" s="157">
        <v>0</v>
      </c>
      <c r="CK1675" s="157">
        <v>0</v>
      </c>
      <c r="CL1675" s="157">
        <v>0</v>
      </c>
      <c r="CM1675" s="157">
        <v>0</v>
      </c>
      <c r="CN1675" s="157">
        <v>0</v>
      </c>
      <c r="CO1675" s="157">
        <v>0</v>
      </c>
      <c r="CP1675" s="157">
        <v>0</v>
      </c>
      <c r="CQ1675" s="157">
        <v>0</v>
      </c>
      <c r="CR1675" s="157">
        <v>0</v>
      </c>
      <c r="CS1675" s="157">
        <v>0</v>
      </c>
      <c r="CT1675" s="157">
        <v>0</v>
      </c>
      <c r="CU1675" s="157">
        <v>0</v>
      </c>
      <c r="CV1675" s="157">
        <v>0</v>
      </c>
      <c r="CW1675" s="157">
        <v>0</v>
      </c>
      <c r="CX1675" s="157">
        <v>0</v>
      </c>
      <c r="CY1675" s="157">
        <v>0</v>
      </c>
      <c r="CZ1675" s="157">
        <v>0</v>
      </c>
      <c r="DA1675" s="157">
        <v>0</v>
      </c>
      <c r="DB1675" s="157">
        <v>0</v>
      </c>
      <c r="DC1675" s="157">
        <v>0</v>
      </c>
      <c r="DD1675" s="157">
        <v>0</v>
      </c>
      <c r="DE1675" s="157">
        <v>0</v>
      </c>
      <c r="DF1675" s="157">
        <v>0</v>
      </c>
      <c r="DG1675" s="157">
        <v>0</v>
      </c>
      <c r="DH1675" s="157">
        <v>0</v>
      </c>
      <c r="DI1675" s="157">
        <v>0</v>
      </c>
      <c r="DJ1675" s="157">
        <v>0</v>
      </c>
      <c r="DK1675" s="157">
        <v>0</v>
      </c>
      <c r="DL1675" s="157">
        <v>0</v>
      </c>
      <c r="DM1675" s="157">
        <v>0</v>
      </c>
      <c r="DN1675" s="157">
        <v>0</v>
      </c>
      <c r="DO1675" s="157">
        <v>0</v>
      </c>
      <c r="DP1675" s="157">
        <v>0</v>
      </c>
      <c r="DQ1675" s="157">
        <v>0</v>
      </c>
      <c r="DR1675" s="157">
        <v>0</v>
      </c>
      <c r="DS1675" s="157">
        <v>0</v>
      </c>
      <c r="DT1675" s="157">
        <v>0</v>
      </c>
      <c r="DU1675" s="157">
        <v>0</v>
      </c>
      <c r="DV1675" s="157">
        <v>0</v>
      </c>
      <c r="DW1675" s="157">
        <v>0</v>
      </c>
      <c r="DX1675" s="157">
        <v>0</v>
      </c>
      <c r="DY1675" s="157">
        <v>0</v>
      </c>
      <c r="DZ1675" s="157">
        <v>0</v>
      </c>
      <c r="EA1675" s="157">
        <v>0</v>
      </c>
      <c r="EB1675" s="157">
        <v>0</v>
      </c>
      <c r="EC1675" s="157">
        <v>0</v>
      </c>
      <c r="ED1675" s="157">
        <v>0</v>
      </c>
      <c r="EE1675" s="157">
        <v>0</v>
      </c>
      <c r="EF1675" s="157">
        <v>0</v>
      </c>
      <c r="EG1675" s="157">
        <v>0</v>
      </c>
      <c r="EH1675" s="157">
        <v>0</v>
      </c>
      <c r="EI1675" s="157">
        <v>0</v>
      </c>
      <c r="EJ1675" s="157">
        <v>0</v>
      </c>
      <c r="EK1675" s="157">
        <v>0</v>
      </c>
      <c r="EL1675" s="157">
        <v>0</v>
      </c>
      <c r="EM1675" s="157">
        <v>0</v>
      </c>
      <c r="EN1675" s="157">
        <v>0</v>
      </c>
      <c r="EO1675" s="157">
        <v>0</v>
      </c>
      <c r="EP1675" s="157">
        <v>0</v>
      </c>
      <c r="EQ1675" s="157">
        <v>0</v>
      </c>
      <c r="ER1675" s="157">
        <v>0</v>
      </c>
      <c r="ES1675" s="157">
        <v>0</v>
      </c>
      <c r="ET1675" s="157">
        <v>0</v>
      </c>
      <c r="EU1675" s="157">
        <v>0</v>
      </c>
      <c r="EV1675" s="157">
        <v>0</v>
      </c>
      <c r="EW1675" s="157">
        <v>0</v>
      </c>
      <c r="EX1675" s="157">
        <v>0</v>
      </c>
      <c r="EY1675" s="157">
        <v>0</v>
      </c>
      <c r="EZ1675" s="157">
        <v>0</v>
      </c>
      <c r="FA1675" s="157">
        <v>0</v>
      </c>
      <c r="FB1675" s="157">
        <v>0</v>
      </c>
      <c r="FC1675" s="157">
        <v>0</v>
      </c>
      <c r="FD1675" s="157">
        <v>0</v>
      </c>
      <c r="FE1675" s="157">
        <v>0</v>
      </c>
      <c r="FF1675" s="157">
        <v>0</v>
      </c>
      <c r="FG1675" s="157">
        <v>0</v>
      </c>
      <c r="FH1675" s="157">
        <v>0</v>
      </c>
      <c r="FI1675" s="157">
        <v>0</v>
      </c>
      <c r="FJ1675" s="157">
        <v>0</v>
      </c>
      <c r="FK1675" s="157">
        <v>0</v>
      </c>
      <c r="FL1675" s="157">
        <v>0</v>
      </c>
      <c r="FM1675" s="157">
        <v>0</v>
      </c>
      <c r="FN1675" s="157">
        <v>0</v>
      </c>
      <c r="FO1675" s="157">
        <v>0</v>
      </c>
      <c r="FP1675" s="157">
        <v>0</v>
      </c>
      <c r="FQ1675" s="157">
        <v>0</v>
      </c>
      <c r="FR1675" s="157">
        <v>0</v>
      </c>
      <c r="FS1675" s="157">
        <v>0</v>
      </c>
      <c r="FT1675" s="157">
        <v>0</v>
      </c>
      <c r="FU1675" s="157">
        <v>0</v>
      </c>
      <c r="FV1675" s="157">
        <v>0</v>
      </c>
      <c r="FW1675" s="157">
        <v>0</v>
      </c>
      <c r="FX1675" s="157">
        <v>0</v>
      </c>
      <c r="FY1675" s="157">
        <v>0</v>
      </c>
      <c r="FZ1675" s="157">
        <v>0</v>
      </c>
      <c r="GA1675" s="157">
        <v>0</v>
      </c>
      <c r="GB1675" s="157">
        <v>0</v>
      </c>
      <c r="GC1675" s="157">
        <v>0</v>
      </c>
      <c r="GD1675" s="157">
        <v>0</v>
      </c>
      <c r="GE1675" s="157">
        <v>0</v>
      </c>
      <c r="GF1675" s="157">
        <v>0</v>
      </c>
      <c r="GG1675" s="157">
        <v>0</v>
      </c>
      <c r="GH1675" s="157">
        <v>0</v>
      </c>
      <c r="GI1675" s="157">
        <v>0</v>
      </c>
      <c r="GJ1675" s="157">
        <v>0</v>
      </c>
      <c r="GK1675" s="157">
        <v>0</v>
      </c>
      <c r="GL1675" s="157">
        <v>0</v>
      </c>
      <c r="GM1675" s="157">
        <v>0</v>
      </c>
      <c r="GN1675" s="157">
        <v>0</v>
      </c>
      <c r="GO1675" s="157">
        <v>0</v>
      </c>
      <c r="GP1675" s="157">
        <v>0</v>
      </c>
      <c r="GQ1675" s="157">
        <v>0</v>
      </c>
      <c r="GR1675" s="157">
        <v>0</v>
      </c>
      <c r="GS1675" s="157">
        <v>1.8271499999999999E-4</v>
      </c>
      <c r="GT1675" s="157">
        <v>0</v>
      </c>
      <c r="GU1675" s="157">
        <v>0</v>
      </c>
      <c r="GV1675" s="157">
        <v>0</v>
      </c>
      <c r="GW1675" s="157">
        <v>0</v>
      </c>
      <c r="GX1675" s="157">
        <v>0</v>
      </c>
      <c r="GY1675" s="157">
        <v>0</v>
      </c>
      <c r="GZ1675" s="157">
        <v>0</v>
      </c>
      <c r="HA1675" s="157">
        <v>0</v>
      </c>
    </row>
    <row r="1676" spans="1:209" x14ac:dyDescent="0.2">
      <c r="A1676" s="157" t="s">
        <v>5485</v>
      </c>
      <c r="B1676" s="157">
        <v>1.6410599999999999E-4</v>
      </c>
      <c r="C1676" s="157">
        <v>1.2629300000000001E-4</v>
      </c>
      <c r="D1676" s="192">
        <v>9.7200000000000004E-5</v>
      </c>
      <c r="E1676" s="157">
        <v>2.0976100000000001E-4</v>
      </c>
      <c r="F1676" s="157">
        <v>2.23587E-4</v>
      </c>
      <c r="G1676" s="157">
        <v>0</v>
      </c>
      <c r="H1676" s="157">
        <v>1.1975670000000001E-3</v>
      </c>
      <c r="I1676" s="157">
        <v>6.8285399999999999E-4</v>
      </c>
      <c r="J1676" s="157">
        <v>0</v>
      </c>
      <c r="K1676" s="157">
        <v>0</v>
      </c>
      <c r="L1676" s="157">
        <v>0</v>
      </c>
      <c r="M1676" s="157">
        <v>0</v>
      </c>
      <c r="N1676" s="157">
        <v>0</v>
      </c>
      <c r="O1676" s="157">
        <v>0</v>
      </c>
      <c r="P1676" s="157">
        <v>1.2794400000000001E-4</v>
      </c>
      <c r="Q1676" s="157">
        <v>0</v>
      </c>
      <c r="R1676" s="157">
        <v>0</v>
      </c>
      <c r="S1676" s="157">
        <v>0</v>
      </c>
      <c r="T1676" s="157">
        <v>0</v>
      </c>
      <c r="U1676" s="157">
        <v>0</v>
      </c>
      <c r="V1676" s="192">
        <v>2.0299999999999999E-5</v>
      </c>
      <c r="W1676" s="157">
        <v>0</v>
      </c>
      <c r="X1676" s="157">
        <v>3.0422899999999999E-4</v>
      </c>
      <c r="Y1676" s="157">
        <v>3.6008600000000002E-4</v>
      </c>
      <c r="Z1676" s="157">
        <v>0</v>
      </c>
      <c r="AA1676" s="157">
        <v>0</v>
      </c>
      <c r="AB1676" s="157">
        <v>3.1932899999999998E-4</v>
      </c>
      <c r="AC1676" s="157">
        <v>0</v>
      </c>
      <c r="AD1676" s="157">
        <v>0</v>
      </c>
      <c r="AE1676" s="157">
        <v>3.1982199999999999E-4</v>
      </c>
      <c r="AF1676" s="157">
        <v>0</v>
      </c>
      <c r="AG1676" s="157">
        <v>0</v>
      </c>
      <c r="AH1676" s="157">
        <v>0</v>
      </c>
      <c r="AI1676" s="157">
        <v>0</v>
      </c>
      <c r="AJ1676" s="157">
        <v>0</v>
      </c>
      <c r="AK1676" s="157">
        <v>3.9582799999999998E-4</v>
      </c>
      <c r="AL1676" s="157">
        <v>0</v>
      </c>
      <c r="AM1676" s="157">
        <v>0</v>
      </c>
      <c r="AN1676" s="157">
        <v>0</v>
      </c>
      <c r="AO1676" s="157">
        <v>0</v>
      </c>
      <c r="AP1676" s="157">
        <v>0</v>
      </c>
      <c r="AQ1676" s="157">
        <v>0</v>
      </c>
      <c r="AR1676" s="157">
        <v>0</v>
      </c>
      <c r="AS1676" s="157">
        <v>0</v>
      </c>
      <c r="AT1676" s="157">
        <v>2.0956800000000001E-4</v>
      </c>
      <c r="AU1676" s="157">
        <v>0</v>
      </c>
      <c r="AV1676" s="157">
        <v>0</v>
      </c>
      <c r="AW1676" s="157">
        <v>0</v>
      </c>
      <c r="AX1676" s="157">
        <v>0</v>
      </c>
      <c r="AY1676" s="192">
        <v>2.6999999999999999E-5</v>
      </c>
      <c r="AZ1676" s="157">
        <v>0</v>
      </c>
      <c r="BA1676" s="157">
        <v>0</v>
      </c>
      <c r="BB1676" s="157">
        <v>0</v>
      </c>
      <c r="BC1676" s="157">
        <v>0</v>
      </c>
      <c r="BD1676" s="157">
        <v>0</v>
      </c>
      <c r="BE1676" s="157">
        <v>0</v>
      </c>
      <c r="BF1676" s="192">
        <v>3.8099999999999998E-5</v>
      </c>
      <c r="BG1676" s="157">
        <v>0</v>
      </c>
      <c r="BH1676" s="157">
        <v>0</v>
      </c>
      <c r="BI1676" s="157">
        <v>0</v>
      </c>
      <c r="BJ1676" s="157">
        <v>0</v>
      </c>
      <c r="BK1676" s="157">
        <v>0</v>
      </c>
      <c r="BL1676" s="157">
        <v>3.9346100000000001E-4</v>
      </c>
      <c r="BM1676" s="157">
        <v>0</v>
      </c>
      <c r="BN1676" s="157">
        <v>0</v>
      </c>
      <c r="BO1676" s="157">
        <v>1.2901220000000001E-3</v>
      </c>
      <c r="BP1676" s="157">
        <v>0</v>
      </c>
      <c r="BQ1676" s="157">
        <v>0</v>
      </c>
      <c r="BR1676" s="157">
        <v>0</v>
      </c>
      <c r="BS1676" s="157">
        <v>0</v>
      </c>
      <c r="BT1676" s="157">
        <v>0</v>
      </c>
      <c r="BU1676" s="157">
        <v>0</v>
      </c>
      <c r="BV1676" s="157">
        <v>0</v>
      </c>
      <c r="BW1676" s="157">
        <v>0</v>
      </c>
      <c r="BX1676" s="157">
        <v>0</v>
      </c>
      <c r="BY1676" s="157">
        <v>0</v>
      </c>
      <c r="BZ1676" s="157">
        <v>0</v>
      </c>
      <c r="CA1676" s="157">
        <v>0</v>
      </c>
      <c r="CB1676" s="157">
        <v>0</v>
      </c>
      <c r="CC1676" s="157">
        <v>0</v>
      </c>
      <c r="CD1676" s="157">
        <v>0</v>
      </c>
      <c r="CE1676" s="157">
        <v>0</v>
      </c>
      <c r="CF1676" s="157">
        <v>0</v>
      </c>
      <c r="CG1676" s="157">
        <v>0</v>
      </c>
      <c r="CH1676" s="157">
        <v>0</v>
      </c>
      <c r="CI1676" s="157">
        <v>0</v>
      </c>
      <c r="CJ1676" s="157">
        <v>0</v>
      </c>
      <c r="CK1676" s="157">
        <v>0</v>
      </c>
      <c r="CL1676" s="157">
        <v>0</v>
      </c>
      <c r="CM1676" s="157">
        <v>0</v>
      </c>
      <c r="CN1676" s="157">
        <v>0</v>
      </c>
      <c r="CO1676" s="157">
        <v>0</v>
      </c>
      <c r="CP1676" s="157">
        <v>0</v>
      </c>
      <c r="CQ1676" s="157">
        <v>0</v>
      </c>
      <c r="CR1676" s="157">
        <v>0</v>
      </c>
      <c r="CS1676" s="157">
        <v>0</v>
      </c>
      <c r="CT1676" s="157">
        <v>0</v>
      </c>
      <c r="CU1676" s="157">
        <v>0</v>
      </c>
      <c r="CV1676" s="157">
        <v>0</v>
      </c>
      <c r="CW1676" s="192">
        <v>1.7799999999999999E-5</v>
      </c>
      <c r="CX1676" s="157">
        <v>0</v>
      </c>
      <c r="CY1676" s="157">
        <v>0</v>
      </c>
      <c r="CZ1676" s="157">
        <v>0</v>
      </c>
      <c r="DA1676" s="157">
        <v>6.8511899999999998E-4</v>
      </c>
      <c r="DB1676" s="157">
        <v>2.6590000000000001E-4</v>
      </c>
      <c r="DC1676" s="157">
        <v>3.4591899999999998E-4</v>
      </c>
      <c r="DD1676" s="157">
        <v>0</v>
      </c>
      <c r="DE1676" s="157">
        <v>0</v>
      </c>
      <c r="DF1676" s="157">
        <v>0</v>
      </c>
      <c r="DG1676" s="157">
        <v>0</v>
      </c>
      <c r="DH1676" s="157">
        <v>0</v>
      </c>
      <c r="DI1676" s="157">
        <v>0</v>
      </c>
      <c r="DJ1676" s="192">
        <v>3.3500000000000001E-5</v>
      </c>
      <c r="DK1676" s="157">
        <v>0</v>
      </c>
      <c r="DL1676" s="157">
        <v>0</v>
      </c>
      <c r="DM1676" s="157">
        <v>0</v>
      </c>
      <c r="DN1676" s="157">
        <v>0</v>
      </c>
      <c r="DO1676" s="157">
        <v>0</v>
      </c>
      <c r="DP1676" s="157">
        <v>0</v>
      </c>
      <c r="DQ1676" s="157">
        <v>0</v>
      </c>
      <c r="DR1676" s="157">
        <v>0</v>
      </c>
      <c r="DS1676" s="157">
        <v>0</v>
      </c>
      <c r="DT1676" s="157">
        <v>0</v>
      </c>
      <c r="DU1676" s="157">
        <v>0</v>
      </c>
      <c r="DV1676" s="157">
        <v>0</v>
      </c>
      <c r="DW1676" s="157">
        <v>0</v>
      </c>
      <c r="DX1676" s="157">
        <v>0</v>
      </c>
      <c r="DY1676" s="157">
        <v>0</v>
      </c>
      <c r="DZ1676" s="157">
        <v>0</v>
      </c>
      <c r="EA1676" s="157">
        <v>0</v>
      </c>
      <c r="EB1676" s="157">
        <v>0</v>
      </c>
      <c r="EC1676" s="157">
        <v>0</v>
      </c>
      <c r="ED1676" s="157">
        <v>0</v>
      </c>
      <c r="EE1676" s="157">
        <v>0</v>
      </c>
      <c r="EF1676" s="157">
        <v>0</v>
      </c>
      <c r="EG1676" s="157">
        <v>0</v>
      </c>
      <c r="EH1676" s="157">
        <v>0</v>
      </c>
      <c r="EI1676" s="157">
        <v>0</v>
      </c>
      <c r="EJ1676" s="157">
        <v>0</v>
      </c>
      <c r="EK1676" s="157">
        <v>0</v>
      </c>
      <c r="EL1676" s="157">
        <v>0</v>
      </c>
      <c r="EM1676" s="157">
        <v>0</v>
      </c>
      <c r="EN1676" s="157">
        <v>0</v>
      </c>
      <c r="EO1676" s="157">
        <v>0</v>
      </c>
      <c r="EP1676" s="157">
        <v>0</v>
      </c>
      <c r="EQ1676" s="157">
        <v>0</v>
      </c>
      <c r="ER1676" s="157">
        <v>0</v>
      </c>
      <c r="ES1676" s="157">
        <v>0</v>
      </c>
      <c r="ET1676" s="157">
        <v>0</v>
      </c>
      <c r="EU1676" s="157">
        <v>0</v>
      </c>
      <c r="EV1676" s="157">
        <v>0</v>
      </c>
      <c r="EW1676" s="157">
        <v>0</v>
      </c>
      <c r="EX1676" s="157">
        <v>0</v>
      </c>
      <c r="EY1676" s="157">
        <v>0</v>
      </c>
      <c r="EZ1676" s="157">
        <v>0</v>
      </c>
      <c r="FA1676" s="157">
        <v>0</v>
      </c>
      <c r="FB1676" s="157">
        <v>0</v>
      </c>
      <c r="FC1676" s="157">
        <v>0</v>
      </c>
      <c r="FD1676" s="157">
        <v>0</v>
      </c>
      <c r="FE1676" s="157">
        <v>1.0775139999999999E-3</v>
      </c>
      <c r="FF1676" s="192">
        <v>3.3899999999999997E-5</v>
      </c>
      <c r="FG1676" s="157">
        <v>0</v>
      </c>
      <c r="FH1676" s="157">
        <v>0</v>
      </c>
      <c r="FI1676" s="157">
        <v>0</v>
      </c>
      <c r="FJ1676" s="157">
        <v>0</v>
      </c>
      <c r="FK1676" s="157">
        <v>1.8481699999999999E-4</v>
      </c>
      <c r="FL1676" s="157">
        <v>0</v>
      </c>
      <c r="FM1676" s="157">
        <v>0</v>
      </c>
      <c r="FN1676" s="157">
        <v>0</v>
      </c>
      <c r="FO1676" s="157">
        <v>0</v>
      </c>
      <c r="FP1676" s="157">
        <v>0</v>
      </c>
      <c r="FQ1676" s="157">
        <v>0</v>
      </c>
      <c r="FR1676" s="157">
        <v>0</v>
      </c>
      <c r="FS1676" s="157">
        <v>0</v>
      </c>
      <c r="FT1676" s="157">
        <v>0</v>
      </c>
      <c r="FU1676" s="157">
        <v>0</v>
      </c>
      <c r="FV1676" s="157">
        <v>0</v>
      </c>
      <c r="FW1676" s="157">
        <v>0</v>
      </c>
      <c r="FX1676" s="157">
        <v>0</v>
      </c>
      <c r="FY1676" s="157">
        <v>0</v>
      </c>
      <c r="FZ1676" s="157">
        <v>0</v>
      </c>
      <c r="GA1676" s="157">
        <v>0</v>
      </c>
      <c r="GB1676" s="157">
        <v>0</v>
      </c>
      <c r="GC1676" s="157">
        <v>0</v>
      </c>
      <c r="GD1676" s="157">
        <v>0</v>
      </c>
      <c r="GE1676" s="157">
        <v>0</v>
      </c>
      <c r="GF1676" s="157">
        <v>0</v>
      </c>
      <c r="GG1676" s="157">
        <v>0</v>
      </c>
      <c r="GH1676" s="157">
        <v>0</v>
      </c>
      <c r="GI1676" s="157">
        <v>0</v>
      </c>
      <c r="GJ1676" s="157">
        <v>0</v>
      </c>
      <c r="GK1676" s="157">
        <v>0</v>
      </c>
      <c r="GL1676" s="157">
        <v>0</v>
      </c>
      <c r="GM1676" s="157">
        <v>0</v>
      </c>
      <c r="GN1676" s="192">
        <v>8.0699999999999996E-5</v>
      </c>
      <c r="GO1676" s="157">
        <v>0</v>
      </c>
      <c r="GP1676" s="192">
        <v>7.1299999999999998E-5</v>
      </c>
      <c r="GQ1676" s="157">
        <v>0</v>
      </c>
      <c r="GR1676" s="157">
        <v>0</v>
      </c>
      <c r="GS1676" s="157">
        <v>0</v>
      </c>
      <c r="GT1676" s="157">
        <v>0</v>
      </c>
      <c r="GU1676" s="157">
        <v>0</v>
      </c>
      <c r="GV1676" s="157">
        <v>0</v>
      </c>
      <c r="GW1676" s="157">
        <v>0</v>
      </c>
      <c r="GX1676" s="157">
        <v>0</v>
      </c>
      <c r="GY1676" s="157">
        <v>0</v>
      </c>
      <c r="GZ1676" s="157">
        <v>0</v>
      </c>
      <c r="HA1676" s="157">
        <v>0</v>
      </c>
    </row>
    <row r="1677" spans="1:209" x14ac:dyDescent="0.2">
      <c r="A1677" s="157" t="s">
        <v>5486</v>
      </c>
      <c r="B1677" s="157">
        <v>0</v>
      </c>
      <c r="C1677" s="157">
        <v>0</v>
      </c>
      <c r="D1677" s="157">
        <v>0</v>
      </c>
      <c r="E1677" s="157">
        <v>0</v>
      </c>
      <c r="F1677" s="157">
        <v>0</v>
      </c>
      <c r="G1677" s="157">
        <v>0</v>
      </c>
      <c r="H1677" s="157">
        <v>0</v>
      </c>
      <c r="I1677" s="157">
        <v>0</v>
      </c>
      <c r="J1677" s="157">
        <v>0</v>
      </c>
      <c r="K1677" s="157">
        <v>0</v>
      </c>
      <c r="L1677" s="157">
        <v>5.2886600000000001E-4</v>
      </c>
      <c r="M1677" s="157">
        <v>0</v>
      </c>
      <c r="N1677" s="157">
        <v>0</v>
      </c>
      <c r="O1677" s="157">
        <v>0</v>
      </c>
      <c r="P1677" s="157">
        <v>0</v>
      </c>
      <c r="Q1677" s="157">
        <v>0</v>
      </c>
      <c r="R1677" s="157">
        <v>0</v>
      </c>
      <c r="S1677" s="157">
        <v>0</v>
      </c>
      <c r="T1677" s="157">
        <v>0</v>
      </c>
      <c r="U1677" s="157">
        <v>0</v>
      </c>
      <c r="V1677" s="157">
        <v>0</v>
      </c>
      <c r="W1677" s="157">
        <v>0</v>
      </c>
      <c r="X1677" s="157">
        <v>0</v>
      </c>
      <c r="Y1677" s="157">
        <v>0</v>
      </c>
      <c r="Z1677" s="192">
        <v>1.7600000000000001E-5</v>
      </c>
      <c r="AA1677" s="157">
        <v>0</v>
      </c>
      <c r="AB1677" s="157">
        <v>0</v>
      </c>
      <c r="AC1677" s="192">
        <v>7.7200000000000006E-5</v>
      </c>
      <c r="AD1677" s="157">
        <v>0</v>
      </c>
      <c r="AE1677" s="157">
        <v>0</v>
      </c>
      <c r="AF1677" s="157">
        <v>0</v>
      </c>
      <c r="AG1677" s="157">
        <v>0</v>
      </c>
      <c r="AH1677" s="157">
        <v>0</v>
      </c>
      <c r="AI1677" s="157">
        <v>0</v>
      </c>
      <c r="AJ1677" s="157">
        <v>0</v>
      </c>
      <c r="AK1677" s="157">
        <v>0</v>
      </c>
      <c r="AL1677" s="157">
        <v>0</v>
      </c>
      <c r="AM1677" s="192">
        <v>2.0699999999999998E-5</v>
      </c>
      <c r="AN1677" s="192">
        <v>3.3099999999999998E-5</v>
      </c>
      <c r="AO1677" s="157">
        <v>0</v>
      </c>
      <c r="AP1677" s="157">
        <v>0</v>
      </c>
      <c r="AQ1677" s="192">
        <v>4.1900000000000002E-5</v>
      </c>
      <c r="AR1677" s="157">
        <v>1.52843E-4</v>
      </c>
      <c r="AS1677" s="157">
        <v>0</v>
      </c>
      <c r="AT1677" s="157">
        <v>0</v>
      </c>
      <c r="AU1677" s="157">
        <v>4.6372600000000003E-4</v>
      </c>
      <c r="AV1677" s="157">
        <v>7.8331500000000003E-4</v>
      </c>
      <c r="AW1677" s="157">
        <v>8.5475899999999997E-4</v>
      </c>
      <c r="AX1677" s="157">
        <v>0</v>
      </c>
      <c r="AY1677" s="157">
        <v>0</v>
      </c>
      <c r="AZ1677" s="157">
        <v>0</v>
      </c>
      <c r="BA1677" s="192">
        <v>4.8199999999999999E-5</v>
      </c>
      <c r="BB1677" s="157">
        <v>1.2323799999999999E-4</v>
      </c>
      <c r="BC1677" s="157">
        <v>0</v>
      </c>
      <c r="BD1677" s="157">
        <v>0</v>
      </c>
      <c r="BE1677" s="157">
        <v>0</v>
      </c>
      <c r="BF1677" s="157">
        <v>0</v>
      </c>
      <c r="BG1677" s="157">
        <v>0</v>
      </c>
      <c r="BH1677" s="157">
        <v>0</v>
      </c>
      <c r="BI1677" s="157">
        <v>0</v>
      </c>
      <c r="BJ1677" s="157">
        <v>0</v>
      </c>
      <c r="BK1677" s="157">
        <v>0</v>
      </c>
      <c r="BL1677" s="157">
        <v>0</v>
      </c>
      <c r="BM1677" s="157">
        <v>0</v>
      </c>
      <c r="BN1677" s="157">
        <v>0</v>
      </c>
      <c r="BO1677" s="157">
        <v>0</v>
      </c>
      <c r="BP1677" s="157">
        <v>0</v>
      </c>
      <c r="BQ1677" s="157">
        <v>0</v>
      </c>
      <c r="BR1677" s="157">
        <v>0</v>
      </c>
      <c r="BS1677" s="157">
        <v>0</v>
      </c>
      <c r="BT1677" s="157">
        <v>0</v>
      </c>
      <c r="BU1677" s="157">
        <v>0</v>
      </c>
      <c r="BV1677" s="157">
        <v>0</v>
      </c>
      <c r="BW1677" s="157">
        <v>0</v>
      </c>
      <c r="BX1677" s="157">
        <v>0</v>
      </c>
      <c r="BY1677" s="157">
        <v>0</v>
      </c>
      <c r="BZ1677" s="157">
        <v>0</v>
      </c>
      <c r="CA1677" s="157">
        <v>0</v>
      </c>
      <c r="CB1677" s="157">
        <v>0</v>
      </c>
      <c r="CC1677" s="157">
        <v>0</v>
      </c>
      <c r="CD1677" s="157">
        <v>0</v>
      </c>
      <c r="CE1677" s="157">
        <v>0</v>
      </c>
      <c r="CF1677" s="157">
        <v>0</v>
      </c>
      <c r="CG1677" s="157">
        <v>0</v>
      </c>
      <c r="CH1677" s="157">
        <v>0</v>
      </c>
      <c r="CI1677" s="157">
        <v>0</v>
      </c>
      <c r="CJ1677" s="157">
        <v>0</v>
      </c>
      <c r="CK1677" s="157">
        <v>0</v>
      </c>
      <c r="CL1677" s="192">
        <v>4.4299999999999999E-5</v>
      </c>
      <c r="CM1677" s="157">
        <v>0</v>
      </c>
      <c r="CN1677" s="157">
        <v>0</v>
      </c>
      <c r="CO1677" s="157">
        <v>0</v>
      </c>
      <c r="CP1677" s="157">
        <v>0</v>
      </c>
      <c r="CQ1677" s="157">
        <v>0</v>
      </c>
      <c r="CR1677" s="157">
        <v>0</v>
      </c>
      <c r="CS1677" s="157">
        <v>0</v>
      </c>
      <c r="CT1677" s="157">
        <v>0</v>
      </c>
      <c r="CU1677" s="157">
        <v>0</v>
      </c>
      <c r="CV1677" s="157">
        <v>0</v>
      </c>
      <c r="CW1677" s="157">
        <v>0</v>
      </c>
      <c r="CX1677" s="157">
        <v>0</v>
      </c>
      <c r="CY1677" s="157">
        <v>0</v>
      </c>
      <c r="CZ1677" s="157">
        <v>0</v>
      </c>
      <c r="DA1677" s="157">
        <v>0</v>
      </c>
      <c r="DB1677" s="157">
        <v>0</v>
      </c>
      <c r="DC1677" s="157">
        <v>0</v>
      </c>
      <c r="DD1677" s="192">
        <v>1.5E-5</v>
      </c>
      <c r="DE1677" s="157">
        <v>0</v>
      </c>
      <c r="DF1677" s="157">
        <v>0</v>
      </c>
      <c r="DG1677" s="157">
        <v>0</v>
      </c>
      <c r="DH1677" s="157">
        <v>0</v>
      </c>
      <c r="DI1677" s="157">
        <v>0</v>
      </c>
      <c r="DJ1677" s="157">
        <v>0</v>
      </c>
      <c r="DK1677" s="157">
        <v>0</v>
      </c>
      <c r="DL1677" s="157">
        <v>0</v>
      </c>
      <c r="DM1677" s="157">
        <v>0</v>
      </c>
      <c r="DN1677" s="192">
        <v>8.8200000000000003E-5</v>
      </c>
      <c r="DO1677" s="157">
        <v>0</v>
      </c>
      <c r="DP1677" s="157">
        <v>0</v>
      </c>
      <c r="DQ1677" s="157">
        <v>0</v>
      </c>
      <c r="DR1677" s="157">
        <v>0</v>
      </c>
      <c r="DS1677" s="157">
        <v>0</v>
      </c>
      <c r="DT1677" s="157">
        <v>0</v>
      </c>
      <c r="DU1677" s="192">
        <v>8.2200000000000006E-5</v>
      </c>
      <c r="DV1677" s="157">
        <v>0</v>
      </c>
      <c r="DW1677" s="157">
        <v>0</v>
      </c>
      <c r="DX1677" s="157">
        <v>0</v>
      </c>
      <c r="DY1677" s="192">
        <v>4.8600000000000002E-5</v>
      </c>
      <c r="DZ1677" s="157">
        <v>0</v>
      </c>
      <c r="EA1677" s="157">
        <v>0</v>
      </c>
      <c r="EB1677" s="157">
        <v>0</v>
      </c>
      <c r="EC1677" s="157">
        <v>0</v>
      </c>
      <c r="ED1677" s="192">
        <v>4.9200000000000003E-5</v>
      </c>
      <c r="EE1677" s="192">
        <v>5.3199999999999999E-5</v>
      </c>
      <c r="EF1677" s="157">
        <v>0</v>
      </c>
      <c r="EG1677" s="157">
        <v>0</v>
      </c>
      <c r="EH1677" s="157">
        <v>1.58844E-4</v>
      </c>
      <c r="EI1677" s="157">
        <v>0</v>
      </c>
      <c r="EJ1677" s="192">
        <v>3.9900000000000001E-5</v>
      </c>
      <c r="EK1677" s="157">
        <v>0</v>
      </c>
      <c r="EL1677" s="157">
        <v>0</v>
      </c>
      <c r="EM1677" s="157">
        <v>0</v>
      </c>
      <c r="EN1677" s="157">
        <v>0</v>
      </c>
      <c r="EO1677" s="157">
        <v>0</v>
      </c>
      <c r="EP1677" s="157">
        <v>0</v>
      </c>
      <c r="EQ1677" s="157">
        <v>0</v>
      </c>
      <c r="ER1677" s="157">
        <v>0</v>
      </c>
      <c r="ES1677" s="192">
        <v>2.2799999999999999E-5</v>
      </c>
      <c r="ET1677" s="157">
        <v>0</v>
      </c>
      <c r="EU1677" s="157">
        <v>1.4885399999999999E-4</v>
      </c>
      <c r="EV1677" s="157">
        <v>0</v>
      </c>
      <c r="EW1677" s="192">
        <v>1.8199999999999999E-5</v>
      </c>
      <c r="EX1677" s="192">
        <v>4.85E-5</v>
      </c>
      <c r="EY1677" s="157">
        <v>0</v>
      </c>
      <c r="EZ1677" s="157">
        <v>0</v>
      </c>
      <c r="FA1677" s="157">
        <v>0</v>
      </c>
      <c r="FB1677" s="157">
        <v>0</v>
      </c>
      <c r="FC1677" s="157">
        <v>0</v>
      </c>
      <c r="FD1677" s="157">
        <v>0</v>
      </c>
      <c r="FE1677" s="157">
        <v>0</v>
      </c>
      <c r="FF1677" s="157">
        <v>0</v>
      </c>
      <c r="FG1677" s="157">
        <v>0</v>
      </c>
      <c r="FH1677" s="157">
        <v>0</v>
      </c>
      <c r="FI1677" s="157">
        <v>0</v>
      </c>
      <c r="FJ1677" s="157">
        <v>0</v>
      </c>
      <c r="FK1677" s="157">
        <v>0</v>
      </c>
      <c r="FL1677" s="157">
        <v>0</v>
      </c>
      <c r="FM1677" s="157">
        <v>0</v>
      </c>
      <c r="FN1677" s="157">
        <v>0</v>
      </c>
      <c r="FO1677" s="157">
        <v>0</v>
      </c>
      <c r="FP1677" s="157">
        <v>1.2347700000000001E-4</v>
      </c>
      <c r="FQ1677" s="157">
        <v>0</v>
      </c>
      <c r="FR1677" s="157">
        <v>0</v>
      </c>
      <c r="FS1677" s="157">
        <v>0</v>
      </c>
      <c r="FT1677" s="157">
        <v>0</v>
      </c>
      <c r="FU1677" s="157">
        <v>0</v>
      </c>
      <c r="FV1677" s="157">
        <v>0</v>
      </c>
      <c r="FW1677" s="157">
        <v>0</v>
      </c>
      <c r="FX1677" s="157">
        <v>0</v>
      </c>
      <c r="FY1677" s="157">
        <v>0</v>
      </c>
      <c r="FZ1677" s="157">
        <v>0</v>
      </c>
      <c r="GA1677" s="157">
        <v>1.16686E-4</v>
      </c>
      <c r="GB1677" s="157">
        <v>0</v>
      </c>
      <c r="GC1677" s="157">
        <v>0</v>
      </c>
      <c r="GD1677" s="157">
        <v>0</v>
      </c>
      <c r="GE1677" s="192">
        <v>4.5200000000000001E-5</v>
      </c>
      <c r="GF1677" s="157">
        <v>0</v>
      </c>
      <c r="GG1677" s="157">
        <v>0</v>
      </c>
      <c r="GH1677" s="157">
        <v>0</v>
      </c>
      <c r="GI1677" s="157">
        <v>0</v>
      </c>
      <c r="GJ1677" s="157">
        <v>0</v>
      </c>
      <c r="GK1677" s="157">
        <v>0</v>
      </c>
      <c r="GL1677" s="157">
        <v>0</v>
      </c>
      <c r="GM1677" s="192">
        <v>3.8399999999999998E-5</v>
      </c>
      <c r="GN1677" s="157">
        <v>0</v>
      </c>
      <c r="GO1677" s="157">
        <v>0</v>
      </c>
      <c r="GP1677" s="157">
        <v>0</v>
      </c>
      <c r="GQ1677" s="157">
        <v>1.4395900000000001E-4</v>
      </c>
      <c r="GR1677" s="157">
        <v>0</v>
      </c>
      <c r="GS1677" s="157">
        <v>0</v>
      </c>
      <c r="GT1677" s="157">
        <v>0</v>
      </c>
      <c r="GU1677" s="157">
        <v>0</v>
      </c>
      <c r="GV1677" s="157">
        <v>0</v>
      </c>
      <c r="GW1677" s="157">
        <v>0</v>
      </c>
      <c r="GX1677" s="157">
        <v>0</v>
      </c>
      <c r="GY1677" s="157">
        <v>0</v>
      </c>
      <c r="GZ1677" s="157">
        <v>0</v>
      </c>
      <c r="HA1677" s="157">
        <v>0</v>
      </c>
    </row>
    <row r="1678" spans="1:209" x14ac:dyDescent="0.2">
      <c r="A1678" s="157" t="s">
        <v>5487</v>
      </c>
      <c r="B1678" s="157">
        <v>0</v>
      </c>
      <c r="C1678" s="157">
        <v>0</v>
      </c>
      <c r="D1678" s="192">
        <v>3.0700000000000001E-5</v>
      </c>
      <c r="E1678" s="157">
        <v>0</v>
      </c>
      <c r="F1678" s="192">
        <v>5.2599999999999998E-5</v>
      </c>
      <c r="G1678" s="157">
        <v>0</v>
      </c>
      <c r="H1678" s="157">
        <v>0</v>
      </c>
      <c r="I1678" s="157">
        <v>0</v>
      </c>
      <c r="J1678" s="157">
        <v>0</v>
      </c>
      <c r="K1678" s="157">
        <v>0</v>
      </c>
      <c r="L1678" s="157">
        <v>0</v>
      </c>
      <c r="M1678" s="192">
        <v>6.1699999999999995E-5</v>
      </c>
      <c r="N1678" s="157">
        <v>0</v>
      </c>
      <c r="O1678" s="157">
        <v>0</v>
      </c>
      <c r="P1678" s="157">
        <v>0</v>
      </c>
      <c r="Q1678" s="157">
        <v>0</v>
      </c>
      <c r="R1678" s="157">
        <v>0</v>
      </c>
      <c r="S1678" s="157">
        <v>0</v>
      </c>
      <c r="T1678" s="157">
        <v>0</v>
      </c>
      <c r="U1678" s="157">
        <v>0</v>
      </c>
      <c r="V1678" s="157">
        <v>0</v>
      </c>
      <c r="W1678" s="157">
        <v>0</v>
      </c>
      <c r="X1678" s="157">
        <v>0</v>
      </c>
      <c r="Y1678" s="157">
        <v>0</v>
      </c>
      <c r="Z1678" s="157">
        <v>1.5832199999999999E-4</v>
      </c>
      <c r="AA1678" s="157">
        <v>0</v>
      </c>
      <c r="AB1678" s="157">
        <v>0</v>
      </c>
      <c r="AC1678" s="157">
        <v>0</v>
      </c>
      <c r="AD1678" s="157">
        <v>0</v>
      </c>
      <c r="AE1678" s="192">
        <v>1.3900000000000001E-5</v>
      </c>
      <c r="AF1678" s="157">
        <v>0</v>
      </c>
      <c r="AG1678" s="157">
        <v>0</v>
      </c>
      <c r="AH1678" s="157">
        <v>1.35041E-4</v>
      </c>
      <c r="AI1678" s="157">
        <v>0</v>
      </c>
      <c r="AJ1678" s="157">
        <v>0</v>
      </c>
      <c r="AK1678" s="157">
        <v>0</v>
      </c>
      <c r="AL1678" s="157">
        <v>0</v>
      </c>
      <c r="AM1678" s="157">
        <v>0</v>
      </c>
      <c r="AN1678" s="157">
        <v>0</v>
      </c>
      <c r="AO1678" s="157">
        <v>0</v>
      </c>
      <c r="AP1678" s="157">
        <v>0</v>
      </c>
      <c r="AQ1678" s="157">
        <v>0</v>
      </c>
      <c r="AR1678" s="157">
        <v>0</v>
      </c>
      <c r="AS1678" s="157">
        <v>2.7326100000000001E-4</v>
      </c>
      <c r="AT1678" s="192">
        <v>2.69E-5</v>
      </c>
      <c r="AU1678" s="157">
        <v>0</v>
      </c>
      <c r="AV1678" s="157">
        <v>0</v>
      </c>
      <c r="AW1678" s="157">
        <v>0</v>
      </c>
      <c r="AX1678" s="157">
        <v>0</v>
      </c>
      <c r="AY1678" s="157">
        <v>0</v>
      </c>
      <c r="AZ1678" s="157">
        <v>0</v>
      </c>
      <c r="BA1678" s="157">
        <v>0</v>
      </c>
      <c r="BB1678" s="157">
        <v>0</v>
      </c>
      <c r="BC1678" s="157">
        <v>0</v>
      </c>
      <c r="BD1678" s="157">
        <v>0</v>
      </c>
      <c r="BE1678" s="157">
        <v>0</v>
      </c>
      <c r="BF1678" s="157">
        <v>0</v>
      </c>
      <c r="BG1678" s="157">
        <v>0</v>
      </c>
      <c r="BH1678" s="157">
        <v>0</v>
      </c>
      <c r="BI1678" s="157">
        <v>0</v>
      </c>
      <c r="BJ1678" s="157">
        <v>0</v>
      </c>
      <c r="BK1678" s="157">
        <v>0</v>
      </c>
      <c r="BL1678" s="157">
        <v>0</v>
      </c>
      <c r="BM1678" s="157">
        <v>0</v>
      </c>
      <c r="BN1678" s="157">
        <v>0</v>
      </c>
      <c r="BO1678" s="157">
        <v>0</v>
      </c>
      <c r="BP1678" s="157">
        <v>0</v>
      </c>
      <c r="BQ1678" s="157">
        <v>0</v>
      </c>
      <c r="BR1678" s="157">
        <v>0</v>
      </c>
      <c r="BS1678" s="157">
        <v>0</v>
      </c>
      <c r="BT1678" s="157">
        <v>0</v>
      </c>
      <c r="BU1678" s="157">
        <v>0</v>
      </c>
      <c r="BV1678" s="157">
        <v>0</v>
      </c>
      <c r="BW1678" s="157">
        <v>0</v>
      </c>
      <c r="BX1678" s="157">
        <v>0</v>
      </c>
      <c r="BY1678" s="192">
        <v>2.5199999999999999E-5</v>
      </c>
      <c r="BZ1678" s="157">
        <v>1.2378500000000001E-4</v>
      </c>
      <c r="CA1678" s="157">
        <v>1.19732E-4</v>
      </c>
      <c r="CB1678" s="192">
        <v>4.8300000000000002E-5</v>
      </c>
      <c r="CC1678" s="192">
        <v>5.4299999999999998E-5</v>
      </c>
      <c r="CD1678" s="157">
        <v>0</v>
      </c>
      <c r="CE1678" s="157">
        <v>0</v>
      </c>
      <c r="CF1678" s="157">
        <v>0</v>
      </c>
      <c r="CG1678" s="157">
        <v>0</v>
      </c>
      <c r="CH1678" s="157">
        <v>1.5966799999999999E-4</v>
      </c>
      <c r="CI1678" s="157">
        <v>0</v>
      </c>
      <c r="CJ1678" s="157">
        <v>0</v>
      </c>
      <c r="CK1678" s="157">
        <v>0</v>
      </c>
      <c r="CL1678" s="157">
        <v>0</v>
      </c>
      <c r="CM1678" s="157">
        <v>0</v>
      </c>
      <c r="CN1678" s="157">
        <v>0</v>
      </c>
      <c r="CO1678" s="157">
        <v>0</v>
      </c>
      <c r="CP1678" s="157">
        <v>0</v>
      </c>
      <c r="CQ1678" s="157">
        <v>0</v>
      </c>
      <c r="CR1678" s="157">
        <v>0</v>
      </c>
      <c r="CS1678" s="192">
        <v>6.2500000000000001E-5</v>
      </c>
      <c r="CT1678" s="192">
        <v>7.1400000000000001E-5</v>
      </c>
      <c r="CU1678" s="157">
        <v>0</v>
      </c>
      <c r="CV1678" s="157">
        <v>0</v>
      </c>
      <c r="CW1678" s="192">
        <v>5.9299999999999998E-5</v>
      </c>
      <c r="CX1678" s="157">
        <v>0</v>
      </c>
      <c r="CY1678" s="157">
        <v>0</v>
      </c>
      <c r="CZ1678" s="157">
        <v>0</v>
      </c>
      <c r="DA1678" s="157">
        <v>0</v>
      </c>
      <c r="DB1678" s="157">
        <v>0</v>
      </c>
      <c r="DC1678" s="157">
        <v>0</v>
      </c>
      <c r="DD1678" s="157">
        <v>0</v>
      </c>
      <c r="DE1678" s="157">
        <v>0</v>
      </c>
      <c r="DF1678" s="157">
        <v>0</v>
      </c>
      <c r="DG1678" s="157">
        <v>0</v>
      </c>
      <c r="DH1678" s="157">
        <v>0</v>
      </c>
      <c r="DI1678" s="157">
        <v>0</v>
      </c>
      <c r="DJ1678" s="192">
        <v>6.7000000000000002E-5</v>
      </c>
      <c r="DK1678" s="157">
        <v>0</v>
      </c>
      <c r="DL1678" s="157">
        <v>0</v>
      </c>
      <c r="DM1678" s="157">
        <v>0</v>
      </c>
      <c r="DN1678" s="157">
        <v>0</v>
      </c>
      <c r="DO1678" s="157">
        <v>0</v>
      </c>
      <c r="DP1678" s="157">
        <v>0</v>
      </c>
      <c r="DQ1678" s="192">
        <v>1.31E-5</v>
      </c>
      <c r="DR1678" s="157">
        <v>0</v>
      </c>
      <c r="DS1678" s="157">
        <v>0</v>
      </c>
      <c r="DT1678" s="157">
        <v>0</v>
      </c>
      <c r="DU1678" s="157">
        <v>0</v>
      </c>
      <c r="DV1678" s="157">
        <v>0</v>
      </c>
      <c r="DW1678" s="157">
        <v>0</v>
      </c>
      <c r="DX1678" s="157">
        <v>0</v>
      </c>
      <c r="DY1678" s="157">
        <v>0</v>
      </c>
      <c r="DZ1678" s="157">
        <v>0</v>
      </c>
      <c r="EA1678" s="157">
        <v>0</v>
      </c>
      <c r="EB1678" s="157">
        <v>1.4082999999999999E-4</v>
      </c>
      <c r="EC1678" s="157">
        <v>0</v>
      </c>
      <c r="ED1678" s="157">
        <v>0</v>
      </c>
      <c r="EE1678" s="157">
        <v>0</v>
      </c>
      <c r="EF1678" s="157">
        <v>0</v>
      </c>
      <c r="EG1678" s="157">
        <v>0</v>
      </c>
      <c r="EH1678" s="157">
        <v>0</v>
      </c>
      <c r="EI1678" s="157">
        <v>0</v>
      </c>
      <c r="EJ1678" s="157">
        <v>0</v>
      </c>
      <c r="EK1678" s="157">
        <v>1.4744899999999999E-4</v>
      </c>
      <c r="EL1678" s="157">
        <v>0</v>
      </c>
      <c r="EM1678" s="157">
        <v>0</v>
      </c>
      <c r="EN1678" s="192">
        <v>2.6599999999999999E-5</v>
      </c>
      <c r="EO1678" s="157">
        <v>0</v>
      </c>
      <c r="EP1678" s="157">
        <v>0</v>
      </c>
      <c r="EQ1678" s="192">
        <v>8.8999999999999995E-6</v>
      </c>
      <c r="ER1678" s="192">
        <v>8.2700000000000004E-5</v>
      </c>
      <c r="ES1678" s="157">
        <v>0</v>
      </c>
      <c r="ET1678" s="157">
        <v>0</v>
      </c>
      <c r="EU1678" s="157">
        <v>0</v>
      </c>
      <c r="EV1678" s="192">
        <v>6.0999999999999999E-5</v>
      </c>
      <c r="EW1678" s="157">
        <v>0</v>
      </c>
      <c r="EX1678" s="157">
        <v>0</v>
      </c>
      <c r="EY1678" s="157">
        <v>0</v>
      </c>
      <c r="EZ1678" s="157">
        <v>0</v>
      </c>
      <c r="FA1678" s="157">
        <v>0</v>
      </c>
      <c r="FB1678" s="157">
        <v>0</v>
      </c>
      <c r="FC1678" s="157">
        <v>0</v>
      </c>
      <c r="FD1678" s="192">
        <v>2.51E-5</v>
      </c>
      <c r="FE1678" s="157">
        <v>0</v>
      </c>
      <c r="FF1678" s="192">
        <v>3.3899999999999997E-5</v>
      </c>
      <c r="FG1678" s="157">
        <v>0</v>
      </c>
      <c r="FH1678" s="157">
        <v>0</v>
      </c>
      <c r="FI1678" s="157">
        <v>0</v>
      </c>
      <c r="FJ1678" s="157">
        <v>0</v>
      </c>
      <c r="FK1678" s="157">
        <v>0</v>
      </c>
      <c r="FL1678" s="157">
        <v>0</v>
      </c>
      <c r="FM1678" s="157">
        <v>0</v>
      </c>
      <c r="FN1678" s="157">
        <v>0</v>
      </c>
      <c r="FO1678" s="157">
        <v>0</v>
      </c>
      <c r="FP1678" s="157">
        <v>0</v>
      </c>
      <c r="FQ1678" s="192">
        <v>3.1300000000000002E-5</v>
      </c>
      <c r="FR1678" s="157">
        <v>0</v>
      </c>
      <c r="FS1678" s="157">
        <v>0</v>
      </c>
      <c r="FT1678" s="157">
        <v>0</v>
      </c>
      <c r="FU1678" s="157">
        <v>0</v>
      </c>
      <c r="FV1678" s="157">
        <v>0</v>
      </c>
      <c r="FW1678" s="157">
        <v>0</v>
      </c>
      <c r="FX1678" s="192">
        <v>7.6799999999999997E-5</v>
      </c>
      <c r="FY1678" s="157">
        <v>0</v>
      </c>
      <c r="FZ1678" s="157">
        <v>0</v>
      </c>
      <c r="GA1678" s="157">
        <v>0</v>
      </c>
      <c r="GB1678" s="157">
        <v>0</v>
      </c>
      <c r="GC1678" s="157">
        <v>0</v>
      </c>
      <c r="GD1678" s="192">
        <v>3.68E-5</v>
      </c>
      <c r="GE1678" s="192">
        <v>2.26E-5</v>
      </c>
      <c r="GF1678" s="157">
        <v>0</v>
      </c>
      <c r="GG1678" s="157">
        <v>0</v>
      </c>
      <c r="GH1678" s="157">
        <v>0</v>
      </c>
      <c r="GI1678" s="157">
        <v>0</v>
      </c>
      <c r="GJ1678" s="157">
        <v>0</v>
      </c>
      <c r="GK1678" s="157">
        <v>0</v>
      </c>
      <c r="GL1678" s="157">
        <v>0</v>
      </c>
      <c r="GM1678" s="157">
        <v>0</v>
      </c>
      <c r="GN1678" s="157">
        <v>1.6140699999999999E-4</v>
      </c>
      <c r="GO1678" s="157">
        <v>0</v>
      </c>
      <c r="GP1678" s="157">
        <v>0</v>
      </c>
      <c r="GQ1678" s="157">
        <v>0</v>
      </c>
      <c r="GR1678" s="157">
        <v>0</v>
      </c>
      <c r="GS1678" s="157">
        <v>0</v>
      </c>
      <c r="GT1678" s="157">
        <v>0</v>
      </c>
      <c r="GU1678" s="157">
        <v>0</v>
      </c>
      <c r="GV1678" s="157">
        <v>0</v>
      </c>
      <c r="GW1678" s="157">
        <v>0</v>
      </c>
      <c r="GX1678" s="157">
        <v>0</v>
      </c>
      <c r="GY1678" s="157">
        <v>0</v>
      </c>
      <c r="GZ1678" s="157">
        <v>0</v>
      </c>
      <c r="HA1678" s="157">
        <v>0</v>
      </c>
    </row>
    <row r="1679" spans="1:209" x14ac:dyDescent="0.2">
      <c r="A1679" s="157" t="s">
        <v>5488</v>
      </c>
      <c r="B1679" s="157">
        <v>0</v>
      </c>
      <c r="C1679" s="157">
        <v>0</v>
      </c>
      <c r="D1679" s="157">
        <v>0</v>
      </c>
      <c r="E1679" s="157">
        <v>0</v>
      </c>
      <c r="F1679" s="157">
        <v>0</v>
      </c>
      <c r="G1679" s="157">
        <v>0</v>
      </c>
      <c r="H1679" s="157">
        <v>0</v>
      </c>
      <c r="I1679" s="157">
        <v>0</v>
      </c>
      <c r="J1679" s="157">
        <v>0</v>
      </c>
      <c r="K1679" s="157">
        <v>0</v>
      </c>
      <c r="L1679" s="157">
        <v>0</v>
      </c>
      <c r="M1679" s="192">
        <v>8.8200000000000003E-6</v>
      </c>
      <c r="N1679" s="157">
        <v>0</v>
      </c>
      <c r="O1679" s="157">
        <v>0</v>
      </c>
      <c r="P1679" s="157">
        <v>0</v>
      </c>
      <c r="Q1679" s="157">
        <v>0</v>
      </c>
      <c r="R1679" s="157">
        <v>0</v>
      </c>
      <c r="S1679" s="157">
        <v>0</v>
      </c>
      <c r="T1679" s="157">
        <v>0</v>
      </c>
      <c r="U1679" s="157">
        <v>0</v>
      </c>
      <c r="V1679" s="157">
        <v>0</v>
      </c>
      <c r="W1679" s="157">
        <v>0</v>
      </c>
      <c r="X1679" s="157">
        <v>0</v>
      </c>
      <c r="Y1679" s="157">
        <v>0</v>
      </c>
      <c r="Z1679" s="157">
        <v>0</v>
      </c>
      <c r="AA1679" s="157">
        <v>0</v>
      </c>
      <c r="AB1679" s="157">
        <v>0</v>
      </c>
      <c r="AC1679" s="157">
        <v>0</v>
      </c>
      <c r="AD1679" s="157">
        <v>0</v>
      </c>
      <c r="AE1679" s="192">
        <v>1.3900000000000001E-5</v>
      </c>
      <c r="AF1679" s="157">
        <v>0</v>
      </c>
      <c r="AG1679" s="157">
        <v>0</v>
      </c>
      <c r="AH1679" s="192">
        <v>1.2300000000000001E-5</v>
      </c>
      <c r="AI1679" s="157">
        <v>0</v>
      </c>
      <c r="AJ1679" s="157">
        <v>0</v>
      </c>
      <c r="AK1679" s="157">
        <v>0</v>
      </c>
      <c r="AL1679" s="157">
        <v>0</v>
      </c>
      <c r="AM1679" s="157">
        <v>0</v>
      </c>
      <c r="AN1679" s="157">
        <v>0</v>
      </c>
      <c r="AO1679" s="157">
        <v>0</v>
      </c>
      <c r="AP1679" s="157">
        <v>0</v>
      </c>
      <c r="AQ1679" s="157">
        <v>0</v>
      </c>
      <c r="AR1679" s="192">
        <v>2.55E-5</v>
      </c>
      <c r="AS1679" s="157">
        <v>0</v>
      </c>
      <c r="AT1679" s="157">
        <v>0</v>
      </c>
      <c r="AU1679" s="157">
        <v>0</v>
      </c>
      <c r="AV1679" s="157">
        <v>0</v>
      </c>
      <c r="AW1679" s="157">
        <v>0</v>
      </c>
      <c r="AX1679" s="192">
        <v>3.3099999999999998E-5</v>
      </c>
      <c r="AY1679" s="157">
        <v>0</v>
      </c>
      <c r="AZ1679" s="157">
        <v>0</v>
      </c>
      <c r="BA1679" s="157">
        <v>0</v>
      </c>
      <c r="BB1679" s="192">
        <v>2.4600000000000002E-5</v>
      </c>
      <c r="BC1679" s="157">
        <v>0</v>
      </c>
      <c r="BD1679" s="157">
        <v>0</v>
      </c>
      <c r="BE1679" s="157">
        <v>0</v>
      </c>
      <c r="BF1679" s="157">
        <v>0</v>
      </c>
      <c r="BG1679" s="157">
        <v>0</v>
      </c>
      <c r="BH1679" s="157">
        <v>0</v>
      </c>
      <c r="BI1679" s="157">
        <v>0</v>
      </c>
      <c r="BJ1679" s="192">
        <v>1.88E-5</v>
      </c>
      <c r="BK1679" s="157">
        <v>0</v>
      </c>
      <c r="BL1679" s="157">
        <v>0</v>
      </c>
      <c r="BM1679" s="157">
        <v>0</v>
      </c>
      <c r="BN1679" s="157">
        <v>0</v>
      </c>
      <c r="BO1679" s="157">
        <v>0</v>
      </c>
      <c r="BP1679" s="157">
        <v>0</v>
      </c>
      <c r="BQ1679" s="157">
        <v>0</v>
      </c>
      <c r="BR1679" s="192">
        <v>1.06E-5</v>
      </c>
      <c r="BS1679" s="157">
        <v>0</v>
      </c>
      <c r="BT1679" s="157">
        <v>0</v>
      </c>
      <c r="BU1679" s="157">
        <v>0</v>
      </c>
      <c r="BV1679" s="157">
        <v>0</v>
      </c>
      <c r="BW1679" s="157">
        <v>0</v>
      </c>
      <c r="BX1679" s="157">
        <v>0</v>
      </c>
      <c r="BY1679" s="157">
        <v>0</v>
      </c>
      <c r="BZ1679" s="157">
        <v>0</v>
      </c>
      <c r="CA1679" s="157">
        <v>0</v>
      </c>
      <c r="CB1679" s="157">
        <v>0</v>
      </c>
      <c r="CC1679" s="157">
        <v>0</v>
      </c>
      <c r="CD1679" s="192">
        <v>2.0000000000000002E-5</v>
      </c>
      <c r="CE1679" s="157">
        <v>0</v>
      </c>
      <c r="CF1679" s="157">
        <v>0</v>
      </c>
      <c r="CG1679" s="157">
        <v>0</v>
      </c>
      <c r="CH1679" s="157">
        <v>0</v>
      </c>
      <c r="CI1679" s="157">
        <v>0</v>
      </c>
      <c r="CJ1679" s="157">
        <v>0</v>
      </c>
      <c r="CK1679" s="157">
        <v>0</v>
      </c>
      <c r="CL1679" s="157">
        <v>0</v>
      </c>
      <c r="CM1679" s="157">
        <v>0</v>
      </c>
      <c r="CN1679" s="157">
        <v>0</v>
      </c>
      <c r="CO1679" s="157">
        <v>0</v>
      </c>
      <c r="CP1679" s="192">
        <v>2.5000000000000001E-5</v>
      </c>
      <c r="CQ1679" s="192">
        <v>4.8099999999999997E-5</v>
      </c>
      <c r="CR1679" s="192">
        <v>1.7499999999999998E-5</v>
      </c>
      <c r="CS1679" s="157">
        <v>0</v>
      </c>
      <c r="CT1679" s="157">
        <v>0</v>
      </c>
      <c r="CU1679" s="157">
        <v>0</v>
      </c>
      <c r="CV1679" s="157">
        <v>0</v>
      </c>
      <c r="CW1679" s="157">
        <v>0</v>
      </c>
      <c r="CX1679" s="157">
        <v>0</v>
      </c>
      <c r="CY1679" s="157">
        <v>0</v>
      </c>
      <c r="CZ1679" s="157">
        <v>0</v>
      </c>
      <c r="DA1679" s="157">
        <v>0</v>
      </c>
      <c r="DB1679" s="157">
        <v>0</v>
      </c>
      <c r="DC1679" s="157">
        <v>0</v>
      </c>
      <c r="DD1679" s="157">
        <v>0</v>
      </c>
      <c r="DE1679" s="192">
        <v>1.3200000000000001E-5</v>
      </c>
      <c r="DF1679" s="157">
        <v>0</v>
      </c>
      <c r="DG1679" s="157">
        <v>0</v>
      </c>
      <c r="DH1679" s="157">
        <v>0</v>
      </c>
      <c r="DI1679" s="192">
        <v>2.02E-5</v>
      </c>
      <c r="DJ1679" s="157">
        <v>0</v>
      </c>
      <c r="DK1679" s="157">
        <v>0</v>
      </c>
      <c r="DL1679" s="157">
        <v>0</v>
      </c>
      <c r="DM1679" s="157">
        <v>0</v>
      </c>
      <c r="DN1679" s="157">
        <v>0</v>
      </c>
      <c r="DO1679" s="157">
        <v>0</v>
      </c>
      <c r="DP1679" s="157">
        <v>0</v>
      </c>
      <c r="DQ1679" s="157">
        <v>0</v>
      </c>
      <c r="DR1679" s="157">
        <v>0</v>
      </c>
      <c r="DS1679" s="157">
        <v>0</v>
      </c>
      <c r="DT1679" s="157">
        <v>0</v>
      </c>
      <c r="DU1679" s="157">
        <v>0</v>
      </c>
      <c r="DV1679" s="157">
        <v>0</v>
      </c>
      <c r="DW1679" s="157">
        <v>0</v>
      </c>
      <c r="DX1679" s="157">
        <v>0</v>
      </c>
      <c r="DY1679" s="192">
        <v>3.2400000000000001E-5</v>
      </c>
      <c r="DZ1679" s="157">
        <v>0</v>
      </c>
      <c r="EA1679" s="157">
        <v>0</v>
      </c>
      <c r="EB1679" s="157">
        <v>0</v>
      </c>
      <c r="EC1679" s="157">
        <v>0</v>
      </c>
      <c r="ED1679" s="157">
        <v>0</v>
      </c>
      <c r="EE1679" s="157">
        <v>0</v>
      </c>
      <c r="EF1679" s="157">
        <v>0</v>
      </c>
      <c r="EG1679" s="157">
        <v>0</v>
      </c>
      <c r="EH1679" s="157">
        <v>0</v>
      </c>
      <c r="EI1679" s="192">
        <v>1.13E-5</v>
      </c>
      <c r="EJ1679" s="157">
        <v>0</v>
      </c>
      <c r="EK1679" s="157">
        <v>0</v>
      </c>
      <c r="EL1679" s="157">
        <v>0</v>
      </c>
      <c r="EM1679" s="157">
        <v>0</v>
      </c>
      <c r="EN1679" s="157">
        <v>0</v>
      </c>
      <c r="EO1679" s="157">
        <v>0</v>
      </c>
      <c r="EP1679" s="157">
        <v>0</v>
      </c>
      <c r="EQ1679" s="157">
        <v>0</v>
      </c>
      <c r="ER1679" s="157">
        <v>0</v>
      </c>
      <c r="ES1679" s="157">
        <v>0</v>
      </c>
      <c r="ET1679" s="157">
        <v>0</v>
      </c>
      <c r="EU1679" s="157">
        <v>0</v>
      </c>
      <c r="EV1679" s="157">
        <v>0</v>
      </c>
      <c r="EW1679" s="157">
        <v>0</v>
      </c>
      <c r="EX1679" s="157">
        <v>0</v>
      </c>
      <c r="EY1679" s="157">
        <v>0</v>
      </c>
      <c r="EZ1679" s="157">
        <v>0</v>
      </c>
      <c r="FA1679" s="157">
        <v>0</v>
      </c>
      <c r="FB1679" s="157">
        <v>0</v>
      </c>
      <c r="FC1679" s="157">
        <v>0</v>
      </c>
      <c r="FD1679" s="157">
        <v>0</v>
      </c>
      <c r="FE1679" s="157">
        <v>0</v>
      </c>
      <c r="FF1679" s="157">
        <v>0</v>
      </c>
      <c r="FG1679" s="157">
        <v>0</v>
      </c>
      <c r="FH1679" s="157">
        <v>0</v>
      </c>
      <c r="FI1679" s="192">
        <v>2.76E-5</v>
      </c>
      <c r="FJ1679" s="157">
        <v>0</v>
      </c>
      <c r="FK1679" s="157">
        <v>0</v>
      </c>
      <c r="FL1679" s="157">
        <v>0</v>
      </c>
      <c r="FM1679" s="157">
        <v>0</v>
      </c>
      <c r="FN1679" s="157">
        <v>0</v>
      </c>
      <c r="FO1679" s="192">
        <v>1.8099999999999999E-5</v>
      </c>
      <c r="FP1679" s="157">
        <v>0</v>
      </c>
      <c r="FQ1679" s="157">
        <v>0</v>
      </c>
      <c r="FR1679" s="157">
        <v>0</v>
      </c>
      <c r="FS1679" s="157">
        <v>0</v>
      </c>
      <c r="FT1679" s="157">
        <v>0</v>
      </c>
      <c r="FU1679" s="157">
        <v>0</v>
      </c>
      <c r="FV1679" s="157">
        <v>0</v>
      </c>
      <c r="FW1679" s="157">
        <v>0</v>
      </c>
      <c r="FX1679" s="157">
        <v>0</v>
      </c>
      <c r="FY1679" s="157">
        <v>0</v>
      </c>
      <c r="FZ1679" s="157">
        <v>0</v>
      </c>
      <c r="GA1679" s="157">
        <v>0</v>
      </c>
      <c r="GB1679" s="157">
        <v>0</v>
      </c>
      <c r="GC1679" s="157">
        <v>0</v>
      </c>
      <c r="GD1679" s="157">
        <v>0</v>
      </c>
      <c r="GE1679" s="157">
        <v>0</v>
      </c>
      <c r="GF1679" s="157">
        <v>0</v>
      </c>
      <c r="GG1679" s="157">
        <v>0</v>
      </c>
      <c r="GH1679" s="157">
        <v>0</v>
      </c>
      <c r="GI1679" s="157">
        <v>0</v>
      </c>
      <c r="GJ1679" s="157">
        <v>0</v>
      </c>
      <c r="GK1679" s="157">
        <v>0</v>
      </c>
      <c r="GL1679" s="157">
        <v>0</v>
      </c>
      <c r="GM1679" s="157">
        <v>0</v>
      </c>
      <c r="GN1679" s="157">
        <v>0</v>
      </c>
      <c r="GO1679" s="157">
        <v>0</v>
      </c>
      <c r="GP1679" s="157">
        <v>0</v>
      </c>
      <c r="GQ1679" s="157">
        <v>0</v>
      </c>
      <c r="GR1679" s="192">
        <v>5.3000000000000001E-5</v>
      </c>
      <c r="GS1679" s="157">
        <v>3.6542999999999998E-4</v>
      </c>
      <c r="GT1679" s="157">
        <v>0</v>
      </c>
      <c r="GU1679" s="157">
        <v>0</v>
      </c>
      <c r="GV1679" s="157">
        <v>0</v>
      </c>
      <c r="GW1679" s="157">
        <v>0</v>
      </c>
      <c r="GX1679" s="157">
        <v>0</v>
      </c>
      <c r="GY1679" s="157">
        <v>0</v>
      </c>
      <c r="GZ1679" s="157">
        <v>0</v>
      </c>
      <c r="HA1679" s="157">
        <v>0</v>
      </c>
    </row>
    <row r="1680" spans="1:209" x14ac:dyDescent="0.2">
      <c r="A1680" s="157" t="s">
        <v>5489</v>
      </c>
      <c r="B1680" s="157">
        <v>0</v>
      </c>
      <c r="C1680" s="192">
        <v>1.15E-5</v>
      </c>
      <c r="D1680" s="192">
        <v>5.1100000000000002E-6</v>
      </c>
      <c r="E1680" s="157">
        <v>0</v>
      </c>
      <c r="F1680" s="157">
        <v>0</v>
      </c>
      <c r="G1680" s="157">
        <v>0</v>
      </c>
      <c r="H1680" s="192">
        <v>3.15E-5</v>
      </c>
      <c r="I1680" s="157">
        <v>0</v>
      </c>
      <c r="J1680" s="157">
        <v>0</v>
      </c>
      <c r="K1680" s="192">
        <v>2.6800000000000001E-5</v>
      </c>
      <c r="L1680" s="157">
        <v>0</v>
      </c>
      <c r="M1680" s="157">
        <v>0</v>
      </c>
      <c r="N1680" s="157">
        <v>0</v>
      </c>
      <c r="O1680" s="157">
        <v>0</v>
      </c>
      <c r="P1680" s="157">
        <v>0</v>
      </c>
      <c r="Q1680" s="157">
        <v>0</v>
      </c>
      <c r="R1680" s="157">
        <v>0</v>
      </c>
      <c r="S1680" s="157">
        <v>0</v>
      </c>
      <c r="T1680" s="157">
        <v>0</v>
      </c>
      <c r="U1680" s="157">
        <v>0</v>
      </c>
      <c r="V1680" s="157">
        <v>0</v>
      </c>
      <c r="W1680" s="192">
        <v>1.5699999999999999E-5</v>
      </c>
      <c r="X1680" s="157">
        <v>0</v>
      </c>
      <c r="Y1680" s="157">
        <v>0</v>
      </c>
      <c r="Z1680" s="157">
        <v>0</v>
      </c>
      <c r="AA1680" s="157">
        <v>0</v>
      </c>
      <c r="AB1680" s="157">
        <v>0</v>
      </c>
      <c r="AC1680" s="157">
        <v>0</v>
      </c>
      <c r="AD1680" s="157">
        <v>0</v>
      </c>
      <c r="AE1680" s="157">
        <v>0</v>
      </c>
      <c r="AF1680" s="157">
        <v>0</v>
      </c>
      <c r="AG1680" s="192">
        <v>1.34E-5</v>
      </c>
      <c r="AH1680" s="157">
        <v>0</v>
      </c>
      <c r="AI1680" s="157">
        <v>0</v>
      </c>
      <c r="AJ1680" s="157">
        <v>0</v>
      </c>
      <c r="AK1680" s="157">
        <v>0</v>
      </c>
      <c r="AL1680" s="157">
        <v>0</v>
      </c>
      <c r="AM1680" s="157">
        <v>0</v>
      </c>
      <c r="AN1680" s="157">
        <v>0</v>
      </c>
      <c r="AO1680" s="157">
        <v>0</v>
      </c>
      <c r="AP1680" s="157">
        <v>0</v>
      </c>
      <c r="AQ1680" s="157">
        <v>0</v>
      </c>
      <c r="AR1680" s="157">
        <v>0</v>
      </c>
      <c r="AS1680" s="157">
        <v>0</v>
      </c>
      <c r="AT1680" s="157">
        <v>0</v>
      </c>
      <c r="AU1680" s="157">
        <v>0</v>
      </c>
      <c r="AV1680" s="157">
        <v>0</v>
      </c>
      <c r="AW1680" s="157">
        <v>0</v>
      </c>
      <c r="AX1680" s="157">
        <v>0</v>
      </c>
      <c r="AY1680" s="157">
        <v>0</v>
      </c>
      <c r="AZ1680" s="157">
        <v>0</v>
      </c>
      <c r="BA1680" s="157">
        <v>0</v>
      </c>
      <c r="BB1680" s="192">
        <v>4.9299999999999999E-5</v>
      </c>
      <c r="BC1680" s="192">
        <v>2.41E-5</v>
      </c>
      <c r="BD1680" s="157">
        <v>0</v>
      </c>
      <c r="BE1680" s="157">
        <v>0</v>
      </c>
      <c r="BF1680" s="157">
        <v>0</v>
      </c>
      <c r="BG1680" s="157">
        <v>0</v>
      </c>
      <c r="BH1680" s="157">
        <v>0</v>
      </c>
      <c r="BI1680" s="192">
        <v>1.8099999999999999E-5</v>
      </c>
      <c r="BJ1680" s="157">
        <v>0</v>
      </c>
      <c r="BK1680" s="157">
        <v>0</v>
      </c>
      <c r="BL1680" s="157">
        <v>0</v>
      </c>
      <c r="BM1680" s="157">
        <v>0</v>
      </c>
      <c r="BN1680" s="157">
        <v>0</v>
      </c>
      <c r="BO1680" s="157">
        <v>0</v>
      </c>
      <c r="BP1680" s="157">
        <v>0</v>
      </c>
      <c r="BQ1680" s="157">
        <v>0</v>
      </c>
      <c r="BR1680" s="192">
        <v>1.06E-5</v>
      </c>
      <c r="BS1680" s="157">
        <v>0</v>
      </c>
      <c r="BT1680" s="157">
        <v>0</v>
      </c>
      <c r="BU1680" s="157">
        <v>0</v>
      </c>
      <c r="BV1680" s="157">
        <v>0</v>
      </c>
      <c r="BW1680" s="157">
        <v>0</v>
      </c>
      <c r="BX1680" s="157">
        <v>0</v>
      </c>
      <c r="BY1680" s="192">
        <v>2.5199999999999999E-5</v>
      </c>
      <c r="BZ1680" s="157">
        <v>0</v>
      </c>
      <c r="CA1680" s="192">
        <v>8.5499999999999995E-6</v>
      </c>
      <c r="CB1680" s="192">
        <v>2.4199999999999999E-5</v>
      </c>
      <c r="CC1680" s="157">
        <v>0</v>
      </c>
      <c r="CD1680" s="157">
        <v>0</v>
      </c>
      <c r="CE1680" s="157">
        <v>0</v>
      </c>
      <c r="CF1680" s="192">
        <v>2.7699999999999999E-5</v>
      </c>
      <c r="CG1680" s="157">
        <v>0</v>
      </c>
      <c r="CH1680" s="157">
        <v>0</v>
      </c>
      <c r="CI1680" s="157">
        <v>0</v>
      </c>
      <c r="CJ1680" s="157">
        <v>0</v>
      </c>
      <c r="CK1680" s="157">
        <v>0</v>
      </c>
      <c r="CL1680" s="157">
        <v>0</v>
      </c>
      <c r="CM1680" s="192">
        <v>3.7599999999999999E-5</v>
      </c>
      <c r="CN1680" s="157">
        <v>0</v>
      </c>
      <c r="CO1680" s="157">
        <v>0</v>
      </c>
      <c r="CP1680" s="157">
        <v>0</v>
      </c>
      <c r="CQ1680" s="157">
        <v>0</v>
      </c>
      <c r="CR1680" s="157">
        <v>0</v>
      </c>
      <c r="CS1680" s="157">
        <v>0</v>
      </c>
      <c r="CT1680" s="157">
        <v>0</v>
      </c>
      <c r="CU1680" s="157">
        <v>0</v>
      </c>
      <c r="CV1680" s="157">
        <v>0</v>
      </c>
      <c r="CW1680" s="192">
        <v>5.93E-6</v>
      </c>
      <c r="CX1680" s="157">
        <v>0</v>
      </c>
      <c r="CY1680" s="157">
        <v>0</v>
      </c>
      <c r="CZ1680" s="157">
        <v>0</v>
      </c>
      <c r="DA1680" s="157">
        <v>0</v>
      </c>
      <c r="DB1680" s="192">
        <v>1.66E-5</v>
      </c>
      <c r="DC1680" s="157">
        <v>0</v>
      </c>
      <c r="DD1680" s="157">
        <v>0</v>
      </c>
      <c r="DE1680" s="157">
        <v>0</v>
      </c>
      <c r="DF1680" s="157">
        <v>0</v>
      </c>
      <c r="DG1680" s="157">
        <v>0</v>
      </c>
      <c r="DH1680" s="157">
        <v>0</v>
      </c>
      <c r="DI1680" s="157">
        <v>0</v>
      </c>
      <c r="DJ1680" s="157">
        <v>0</v>
      </c>
      <c r="DK1680" s="157">
        <v>0</v>
      </c>
      <c r="DL1680" s="157">
        <v>0</v>
      </c>
      <c r="DM1680" s="157">
        <v>0</v>
      </c>
      <c r="DN1680" s="157">
        <v>0</v>
      </c>
      <c r="DO1680" s="157">
        <v>0</v>
      </c>
      <c r="DP1680" s="157">
        <v>0</v>
      </c>
      <c r="DQ1680" s="157">
        <v>0</v>
      </c>
      <c r="DR1680" s="157">
        <v>0</v>
      </c>
      <c r="DS1680" s="192">
        <v>2.27E-5</v>
      </c>
      <c r="DT1680" s="157">
        <v>0</v>
      </c>
      <c r="DU1680" s="157">
        <v>0</v>
      </c>
      <c r="DV1680" s="157">
        <v>0</v>
      </c>
      <c r="DW1680" s="157">
        <v>0</v>
      </c>
      <c r="DX1680" s="192">
        <v>2.72E-5</v>
      </c>
      <c r="DY1680" s="192">
        <v>2.4300000000000001E-5</v>
      </c>
      <c r="DZ1680" s="157">
        <v>0</v>
      </c>
      <c r="EA1680" s="157">
        <v>0</v>
      </c>
      <c r="EB1680" s="157">
        <v>0</v>
      </c>
      <c r="EC1680" s="157">
        <v>0</v>
      </c>
      <c r="ED1680" s="157">
        <v>0</v>
      </c>
      <c r="EE1680" s="157">
        <v>0</v>
      </c>
      <c r="EF1680" s="157">
        <v>0</v>
      </c>
      <c r="EG1680" s="192">
        <v>3.0599999999999998E-5</v>
      </c>
      <c r="EH1680" s="157">
        <v>0</v>
      </c>
      <c r="EI1680" s="192">
        <v>1.13E-5</v>
      </c>
      <c r="EJ1680" s="192">
        <v>5.9799999999999997E-5</v>
      </c>
      <c r="EK1680" s="157">
        <v>0</v>
      </c>
      <c r="EL1680" s="157">
        <v>0</v>
      </c>
      <c r="EM1680" s="157">
        <v>0</v>
      </c>
      <c r="EN1680" s="157">
        <v>0</v>
      </c>
      <c r="EO1680" s="157">
        <v>0</v>
      </c>
      <c r="EP1680" s="157">
        <v>0</v>
      </c>
      <c r="EQ1680" s="157">
        <v>0</v>
      </c>
      <c r="ER1680" s="157">
        <v>0</v>
      </c>
      <c r="ES1680" s="157">
        <v>0</v>
      </c>
      <c r="ET1680" s="157">
        <v>0</v>
      </c>
      <c r="EU1680" s="157">
        <v>0</v>
      </c>
      <c r="EV1680" s="157">
        <v>0</v>
      </c>
      <c r="EW1680" s="192">
        <v>1.8199999999999999E-5</v>
      </c>
      <c r="EX1680" s="157">
        <v>0</v>
      </c>
      <c r="EY1680" s="157">
        <v>0</v>
      </c>
      <c r="EZ1680" s="157">
        <v>0</v>
      </c>
      <c r="FA1680" s="157">
        <v>0</v>
      </c>
      <c r="FB1680" s="192">
        <v>2.6999999999999999E-5</v>
      </c>
      <c r="FC1680" s="157">
        <v>0</v>
      </c>
      <c r="FD1680" s="157">
        <v>0</v>
      </c>
      <c r="FE1680" s="157">
        <v>0</v>
      </c>
      <c r="FF1680" s="157">
        <v>0</v>
      </c>
      <c r="FG1680" s="157">
        <v>0</v>
      </c>
      <c r="FH1680" s="192">
        <v>2.37E-5</v>
      </c>
      <c r="FI1680" s="157">
        <v>0</v>
      </c>
      <c r="FJ1680" s="157">
        <v>0</v>
      </c>
      <c r="FK1680" s="157">
        <v>0</v>
      </c>
      <c r="FL1680" s="157">
        <v>0</v>
      </c>
      <c r="FM1680" s="157">
        <v>0</v>
      </c>
      <c r="FN1680" s="157">
        <v>0</v>
      </c>
      <c r="FO1680" s="157">
        <v>0</v>
      </c>
      <c r="FP1680" s="157">
        <v>0</v>
      </c>
      <c r="FQ1680" s="157">
        <v>0</v>
      </c>
      <c r="FR1680" s="157">
        <v>0</v>
      </c>
      <c r="FS1680" s="157">
        <v>0</v>
      </c>
      <c r="FT1680" s="157">
        <v>0</v>
      </c>
      <c r="FU1680" s="157">
        <v>0</v>
      </c>
      <c r="FV1680" s="192">
        <v>4.5899999999999998E-5</v>
      </c>
      <c r="FW1680" s="157">
        <v>0</v>
      </c>
      <c r="FX1680" s="157">
        <v>0</v>
      </c>
      <c r="FY1680" s="157">
        <v>0</v>
      </c>
      <c r="FZ1680" s="157">
        <v>0</v>
      </c>
      <c r="GA1680" s="157">
        <v>0</v>
      </c>
      <c r="GB1680" s="157">
        <v>0</v>
      </c>
      <c r="GC1680" s="157">
        <v>0</v>
      </c>
      <c r="GD1680" s="157">
        <v>0</v>
      </c>
      <c r="GE1680" s="192">
        <v>2.26E-5</v>
      </c>
      <c r="GF1680" s="157">
        <v>0</v>
      </c>
      <c r="GG1680" s="157">
        <v>0</v>
      </c>
      <c r="GH1680" s="157">
        <v>0</v>
      </c>
      <c r="GI1680" s="157">
        <v>0</v>
      </c>
      <c r="GJ1680" s="157">
        <v>0</v>
      </c>
      <c r="GK1680" s="157">
        <v>0</v>
      </c>
      <c r="GL1680" s="157">
        <v>0</v>
      </c>
      <c r="GM1680" s="157">
        <v>0</v>
      </c>
      <c r="GN1680" s="192">
        <v>8.0699999999999996E-5</v>
      </c>
      <c r="GO1680" s="157">
        <v>0</v>
      </c>
      <c r="GP1680" s="157">
        <v>0</v>
      </c>
      <c r="GQ1680" s="157">
        <v>0</v>
      </c>
      <c r="GR1680" s="157">
        <v>1.0603900000000001E-4</v>
      </c>
      <c r="GS1680" s="157">
        <v>0</v>
      </c>
      <c r="GT1680" s="157">
        <v>0</v>
      </c>
      <c r="GU1680" s="157">
        <v>0</v>
      </c>
      <c r="GV1680" s="157">
        <v>3.1240199999999998E-4</v>
      </c>
      <c r="GW1680" s="157">
        <v>0</v>
      </c>
      <c r="GX1680" s="157">
        <v>0</v>
      </c>
      <c r="GY1680" s="157">
        <v>0</v>
      </c>
      <c r="GZ1680" s="157">
        <v>0</v>
      </c>
      <c r="HA1680" s="157">
        <v>0</v>
      </c>
    </row>
    <row r="1681" spans="1:209" x14ac:dyDescent="0.2">
      <c r="A1681" s="157" t="s">
        <v>5490</v>
      </c>
      <c r="B1681" s="157">
        <v>0</v>
      </c>
      <c r="C1681" s="157">
        <v>0</v>
      </c>
      <c r="D1681" s="157">
        <v>0</v>
      </c>
      <c r="E1681" s="157">
        <v>0</v>
      </c>
      <c r="F1681" s="157">
        <v>0</v>
      </c>
      <c r="G1681" s="157">
        <v>0</v>
      </c>
      <c r="H1681" s="157">
        <v>0</v>
      </c>
      <c r="I1681" s="157">
        <v>0</v>
      </c>
      <c r="J1681" s="157">
        <v>0</v>
      </c>
      <c r="K1681" s="157">
        <v>0</v>
      </c>
      <c r="L1681" s="157">
        <v>0</v>
      </c>
      <c r="M1681" s="157">
        <v>0</v>
      </c>
      <c r="N1681" s="157">
        <v>0</v>
      </c>
      <c r="O1681" s="157">
        <v>0</v>
      </c>
      <c r="P1681" s="192">
        <v>4.4100000000000001E-6</v>
      </c>
      <c r="Q1681" s="192">
        <v>3.1600000000000002E-5</v>
      </c>
      <c r="R1681" s="192">
        <v>2.1800000000000001E-5</v>
      </c>
      <c r="S1681" s="157">
        <v>0</v>
      </c>
      <c r="T1681" s="157">
        <v>0</v>
      </c>
      <c r="U1681" s="157">
        <v>0</v>
      </c>
      <c r="V1681" s="157">
        <v>0</v>
      </c>
      <c r="W1681" s="192">
        <v>1.0499999999999999E-5</v>
      </c>
      <c r="X1681" s="157">
        <v>0</v>
      </c>
      <c r="Y1681" s="157">
        <v>0</v>
      </c>
      <c r="Z1681" s="157">
        <v>0</v>
      </c>
      <c r="AA1681" s="157">
        <v>0</v>
      </c>
      <c r="AB1681" s="157">
        <v>0</v>
      </c>
      <c r="AC1681" s="157">
        <v>0</v>
      </c>
      <c r="AD1681" s="157">
        <v>0</v>
      </c>
      <c r="AE1681" s="157">
        <v>0</v>
      </c>
      <c r="AF1681" s="157">
        <v>0</v>
      </c>
      <c r="AG1681" s="157">
        <v>0</v>
      </c>
      <c r="AH1681" s="157">
        <v>0</v>
      </c>
      <c r="AI1681" s="192">
        <v>3.8699999999999999E-5</v>
      </c>
      <c r="AJ1681" s="157">
        <v>0</v>
      </c>
      <c r="AK1681" s="157">
        <v>0</v>
      </c>
      <c r="AL1681" s="157">
        <v>0</v>
      </c>
      <c r="AM1681" s="157">
        <v>0</v>
      </c>
      <c r="AN1681" s="157">
        <v>0</v>
      </c>
      <c r="AO1681" s="157">
        <v>0</v>
      </c>
      <c r="AP1681" s="157">
        <v>0</v>
      </c>
      <c r="AQ1681" s="157">
        <v>0</v>
      </c>
      <c r="AR1681" s="157">
        <v>0</v>
      </c>
      <c r="AS1681" s="157">
        <v>0</v>
      </c>
      <c r="AT1681" s="192">
        <v>5.3700000000000003E-6</v>
      </c>
      <c r="AU1681" s="157">
        <v>0</v>
      </c>
      <c r="AV1681" s="157">
        <v>0</v>
      </c>
      <c r="AW1681" s="157">
        <v>0</v>
      </c>
      <c r="AX1681" s="157">
        <v>0</v>
      </c>
      <c r="AY1681" s="157">
        <v>0</v>
      </c>
      <c r="AZ1681" s="157">
        <v>0</v>
      </c>
      <c r="BA1681" s="157">
        <v>0</v>
      </c>
      <c r="BB1681" s="157">
        <v>0</v>
      </c>
      <c r="BC1681" s="157">
        <v>0</v>
      </c>
      <c r="BD1681" s="157">
        <v>0</v>
      </c>
      <c r="BE1681" s="157">
        <v>0</v>
      </c>
      <c r="BF1681" s="157">
        <v>0</v>
      </c>
      <c r="BG1681" s="157">
        <v>0</v>
      </c>
      <c r="BH1681" s="157">
        <v>0</v>
      </c>
      <c r="BI1681" s="157">
        <v>0</v>
      </c>
      <c r="BJ1681" s="157">
        <v>0</v>
      </c>
      <c r="BK1681" s="157">
        <v>0</v>
      </c>
      <c r="BL1681" s="157">
        <v>0</v>
      </c>
      <c r="BM1681" s="157">
        <v>0</v>
      </c>
      <c r="BN1681" s="157">
        <v>0</v>
      </c>
      <c r="BO1681" s="157">
        <v>0</v>
      </c>
      <c r="BP1681" s="157">
        <v>0</v>
      </c>
      <c r="BQ1681" s="157">
        <v>0</v>
      </c>
      <c r="BR1681" s="157">
        <v>0</v>
      </c>
      <c r="BS1681" s="157">
        <v>0</v>
      </c>
      <c r="BT1681" s="157">
        <v>0</v>
      </c>
      <c r="BU1681" s="157">
        <v>0</v>
      </c>
      <c r="BV1681" s="192">
        <v>4.7500000000000003E-5</v>
      </c>
      <c r="BW1681" s="157">
        <v>0</v>
      </c>
      <c r="BX1681" s="157">
        <v>0</v>
      </c>
      <c r="BY1681" s="157">
        <v>0</v>
      </c>
      <c r="BZ1681" s="157">
        <v>0</v>
      </c>
      <c r="CA1681" s="192">
        <v>8.5499999999999995E-6</v>
      </c>
      <c r="CB1681" s="157">
        <v>0</v>
      </c>
      <c r="CC1681" s="157">
        <v>0</v>
      </c>
      <c r="CD1681" s="157">
        <v>0</v>
      </c>
      <c r="CE1681" s="157">
        <v>0</v>
      </c>
      <c r="CF1681" s="157">
        <v>0</v>
      </c>
      <c r="CG1681" s="157">
        <v>0</v>
      </c>
      <c r="CH1681" s="157">
        <v>0</v>
      </c>
      <c r="CI1681" s="157">
        <v>0</v>
      </c>
      <c r="CJ1681" s="157">
        <v>0</v>
      </c>
      <c r="CK1681" s="157">
        <v>0</v>
      </c>
      <c r="CL1681" s="157">
        <v>0</v>
      </c>
      <c r="CM1681" s="157">
        <v>0</v>
      </c>
      <c r="CN1681" s="157">
        <v>0</v>
      </c>
      <c r="CO1681" s="192">
        <v>1.26E-5</v>
      </c>
      <c r="CP1681" s="157">
        <v>0</v>
      </c>
      <c r="CQ1681" s="192">
        <v>1.2E-5</v>
      </c>
      <c r="CR1681" s="157">
        <v>0</v>
      </c>
      <c r="CS1681" s="157">
        <v>0</v>
      </c>
      <c r="CT1681" s="157">
        <v>0</v>
      </c>
      <c r="CU1681" s="157">
        <v>0</v>
      </c>
      <c r="CV1681" s="157">
        <v>0</v>
      </c>
      <c r="CW1681" s="192">
        <v>1.7799999999999999E-5</v>
      </c>
      <c r="CX1681" s="157">
        <v>0</v>
      </c>
      <c r="CY1681" s="157">
        <v>0</v>
      </c>
      <c r="CZ1681" s="157">
        <v>0</v>
      </c>
      <c r="DA1681" s="157">
        <v>0</v>
      </c>
      <c r="DB1681" s="157">
        <v>0</v>
      </c>
      <c r="DC1681" s="157">
        <v>0</v>
      </c>
      <c r="DD1681" s="157">
        <v>0</v>
      </c>
      <c r="DE1681" s="157">
        <v>0</v>
      </c>
      <c r="DF1681" s="157">
        <v>0</v>
      </c>
      <c r="DG1681" s="157">
        <v>0</v>
      </c>
      <c r="DH1681" s="157">
        <v>0</v>
      </c>
      <c r="DI1681" s="157">
        <v>0</v>
      </c>
      <c r="DJ1681" s="157">
        <v>0</v>
      </c>
      <c r="DK1681" s="157">
        <v>0</v>
      </c>
      <c r="DL1681" s="157">
        <v>0</v>
      </c>
      <c r="DM1681" s="157">
        <v>0</v>
      </c>
      <c r="DN1681" s="157">
        <v>0</v>
      </c>
      <c r="DO1681" s="157">
        <v>0</v>
      </c>
      <c r="DP1681" s="157">
        <v>0</v>
      </c>
      <c r="DQ1681" s="157">
        <v>0</v>
      </c>
      <c r="DR1681" s="157">
        <v>0</v>
      </c>
      <c r="DS1681" s="157">
        <v>0</v>
      </c>
      <c r="DT1681" s="157">
        <v>0</v>
      </c>
      <c r="DU1681" s="157">
        <v>0</v>
      </c>
      <c r="DV1681" s="157">
        <v>0</v>
      </c>
      <c r="DW1681" s="192">
        <v>1.7399999999999999E-5</v>
      </c>
      <c r="DX1681" s="157">
        <v>0</v>
      </c>
      <c r="DY1681" s="192">
        <v>2.4300000000000001E-5</v>
      </c>
      <c r="DZ1681" s="157">
        <v>0</v>
      </c>
      <c r="EA1681" s="157">
        <v>0</v>
      </c>
      <c r="EB1681" s="157">
        <v>0</v>
      </c>
      <c r="EC1681" s="157">
        <v>0</v>
      </c>
      <c r="ED1681" s="157">
        <v>0</v>
      </c>
      <c r="EE1681" s="157">
        <v>0</v>
      </c>
      <c r="EF1681" s="157">
        <v>0</v>
      </c>
      <c r="EG1681" s="192">
        <v>3.0599999999999998E-5</v>
      </c>
      <c r="EH1681" s="157">
        <v>0</v>
      </c>
      <c r="EI1681" s="157">
        <v>0</v>
      </c>
      <c r="EJ1681" s="192">
        <v>1.9899999999999999E-5</v>
      </c>
      <c r="EK1681" s="157">
        <v>0</v>
      </c>
      <c r="EL1681" s="157">
        <v>0</v>
      </c>
      <c r="EM1681" s="192">
        <v>1.5299999999999999E-5</v>
      </c>
      <c r="EN1681" s="157">
        <v>0</v>
      </c>
      <c r="EO1681" s="157">
        <v>0</v>
      </c>
      <c r="EP1681" s="192">
        <v>1.77E-5</v>
      </c>
      <c r="EQ1681" s="157">
        <v>0</v>
      </c>
      <c r="ER1681" s="157">
        <v>0</v>
      </c>
      <c r="ES1681" s="157">
        <v>0</v>
      </c>
      <c r="ET1681" s="157">
        <v>0</v>
      </c>
      <c r="EU1681" s="157">
        <v>0</v>
      </c>
      <c r="EV1681" s="157">
        <v>0</v>
      </c>
      <c r="EW1681" s="157">
        <v>0</v>
      </c>
      <c r="EX1681" s="157">
        <v>0</v>
      </c>
      <c r="EY1681" s="157">
        <v>0</v>
      </c>
      <c r="EZ1681" s="157">
        <v>0</v>
      </c>
      <c r="FA1681" s="157">
        <v>0</v>
      </c>
      <c r="FB1681" s="157">
        <v>0</v>
      </c>
      <c r="FC1681" s="157">
        <v>0</v>
      </c>
      <c r="FD1681" s="157">
        <v>0</v>
      </c>
      <c r="FE1681" s="157">
        <v>0</v>
      </c>
      <c r="FF1681" s="157">
        <v>0</v>
      </c>
      <c r="FG1681" s="157">
        <v>0</v>
      </c>
      <c r="FH1681" s="157">
        <v>0</v>
      </c>
      <c r="FI1681" s="192">
        <v>2.76E-5</v>
      </c>
      <c r="FJ1681" s="157">
        <v>0</v>
      </c>
      <c r="FK1681" s="157">
        <v>0</v>
      </c>
      <c r="FL1681" s="157">
        <v>0</v>
      </c>
      <c r="FM1681" s="157">
        <v>0</v>
      </c>
      <c r="FN1681" s="192">
        <v>1.7200000000000001E-5</v>
      </c>
      <c r="FO1681" s="157">
        <v>0</v>
      </c>
      <c r="FP1681" s="157">
        <v>0</v>
      </c>
      <c r="FQ1681" s="157">
        <v>0</v>
      </c>
      <c r="FR1681" s="192">
        <v>2.9E-5</v>
      </c>
      <c r="FS1681" s="157">
        <v>0</v>
      </c>
      <c r="FT1681" s="157">
        <v>0</v>
      </c>
      <c r="FU1681" s="157">
        <v>0</v>
      </c>
      <c r="FV1681" s="157">
        <v>0</v>
      </c>
      <c r="FW1681" s="157">
        <v>0</v>
      </c>
      <c r="FX1681" s="157">
        <v>0</v>
      </c>
      <c r="FY1681" s="157">
        <v>0</v>
      </c>
      <c r="FZ1681" s="157">
        <v>0</v>
      </c>
      <c r="GA1681" s="157">
        <v>0</v>
      </c>
      <c r="GB1681" s="157">
        <v>0</v>
      </c>
      <c r="GC1681" s="157">
        <v>0</v>
      </c>
      <c r="GD1681" s="157">
        <v>0</v>
      </c>
      <c r="GE1681" s="157">
        <v>0</v>
      </c>
      <c r="GF1681" s="157">
        <v>0</v>
      </c>
      <c r="GG1681" s="192">
        <v>4.4499999999999997E-5</v>
      </c>
      <c r="GH1681" s="192">
        <v>2.3300000000000001E-5</v>
      </c>
      <c r="GI1681" s="157">
        <v>0</v>
      </c>
      <c r="GJ1681" s="157">
        <v>0</v>
      </c>
      <c r="GK1681" s="157">
        <v>0</v>
      </c>
      <c r="GL1681" s="157">
        <v>0</v>
      </c>
      <c r="GM1681" s="157">
        <v>0</v>
      </c>
      <c r="GN1681" s="157">
        <v>0</v>
      </c>
      <c r="GO1681" s="157">
        <v>0</v>
      </c>
      <c r="GP1681" s="157">
        <v>0</v>
      </c>
      <c r="GQ1681" s="157">
        <v>0</v>
      </c>
      <c r="GR1681" s="157">
        <v>0</v>
      </c>
      <c r="GS1681" s="157">
        <v>0</v>
      </c>
      <c r="GT1681" s="157">
        <v>0</v>
      </c>
      <c r="GU1681" s="157">
        <v>0</v>
      </c>
      <c r="GV1681" s="157">
        <v>3.1240199999999998E-4</v>
      </c>
      <c r="GW1681" s="157">
        <v>0</v>
      </c>
      <c r="GX1681" s="157">
        <v>0</v>
      </c>
      <c r="GY1681" s="157">
        <v>0</v>
      </c>
      <c r="GZ1681" s="157">
        <v>0</v>
      </c>
      <c r="HA1681" s="157">
        <v>0</v>
      </c>
    </row>
    <row r="1682" spans="1:209" x14ac:dyDescent="0.2">
      <c r="A1682" s="157" t="s">
        <v>5491</v>
      </c>
      <c r="B1682" s="157">
        <v>0</v>
      </c>
      <c r="C1682" s="157">
        <v>0</v>
      </c>
      <c r="D1682" s="157">
        <v>0</v>
      </c>
      <c r="E1682" s="157">
        <v>0</v>
      </c>
      <c r="F1682" s="157">
        <v>0</v>
      </c>
      <c r="G1682" s="157">
        <v>0</v>
      </c>
      <c r="H1682" s="157">
        <v>0</v>
      </c>
      <c r="I1682" s="157">
        <v>0</v>
      </c>
      <c r="J1682" s="157">
        <v>0</v>
      </c>
      <c r="K1682" s="157">
        <v>0</v>
      </c>
      <c r="L1682" s="157">
        <v>0</v>
      </c>
      <c r="M1682" s="157">
        <v>0</v>
      </c>
      <c r="N1682" s="157">
        <v>0</v>
      </c>
      <c r="O1682" s="157">
        <v>0</v>
      </c>
      <c r="P1682" s="157">
        <v>0</v>
      </c>
      <c r="Q1682" s="157">
        <v>0</v>
      </c>
      <c r="R1682" s="157">
        <v>0</v>
      </c>
      <c r="S1682" s="157">
        <v>0</v>
      </c>
      <c r="T1682" s="157">
        <v>0</v>
      </c>
      <c r="U1682" s="157">
        <v>0</v>
      </c>
      <c r="V1682" s="157">
        <v>0</v>
      </c>
      <c r="W1682" s="157">
        <v>0</v>
      </c>
      <c r="X1682" s="157">
        <v>0</v>
      </c>
      <c r="Y1682" s="157">
        <v>0</v>
      </c>
      <c r="Z1682" s="157">
        <v>0</v>
      </c>
      <c r="AA1682" s="157">
        <v>0</v>
      </c>
      <c r="AB1682" s="157">
        <v>0</v>
      </c>
      <c r="AC1682" s="157">
        <v>0</v>
      </c>
      <c r="AD1682" s="157">
        <v>0</v>
      </c>
      <c r="AE1682" s="157">
        <v>0</v>
      </c>
      <c r="AF1682" s="157">
        <v>0</v>
      </c>
      <c r="AG1682" s="157">
        <v>0</v>
      </c>
      <c r="AH1682" s="157">
        <v>0</v>
      </c>
      <c r="AI1682" s="157">
        <v>0</v>
      </c>
      <c r="AJ1682" s="157">
        <v>0</v>
      </c>
      <c r="AK1682" s="157">
        <v>0</v>
      </c>
      <c r="AL1682" s="157">
        <v>0</v>
      </c>
      <c r="AM1682" s="157">
        <v>0</v>
      </c>
      <c r="AN1682" s="157">
        <v>0</v>
      </c>
      <c r="AO1682" s="157">
        <v>0</v>
      </c>
      <c r="AP1682" s="157">
        <v>0</v>
      </c>
      <c r="AQ1682" s="157">
        <v>0</v>
      </c>
      <c r="AR1682" s="157">
        <v>0</v>
      </c>
      <c r="AS1682" s="157">
        <v>0</v>
      </c>
      <c r="AT1682" s="157">
        <v>0</v>
      </c>
      <c r="AU1682" s="157">
        <v>0</v>
      </c>
      <c r="AV1682" s="157">
        <v>0</v>
      </c>
      <c r="AW1682" s="157">
        <v>0</v>
      </c>
      <c r="AX1682" s="157">
        <v>0</v>
      </c>
      <c r="AY1682" s="157">
        <v>0</v>
      </c>
      <c r="AZ1682" s="157">
        <v>0</v>
      </c>
      <c r="BA1682" s="157">
        <v>0</v>
      </c>
      <c r="BB1682" s="157">
        <v>0</v>
      </c>
      <c r="BC1682" s="157">
        <v>0</v>
      </c>
      <c r="BD1682" s="157">
        <v>0</v>
      </c>
      <c r="BE1682" s="157">
        <v>0</v>
      </c>
      <c r="BF1682" s="157">
        <v>0</v>
      </c>
      <c r="BG1682" s="157">
        <v>0</v>
      </c>
      <c r="BH1682" s="157">
        <v>0</v>
      </c>
      <c r="BI1682" s="157">
        <v>0</v>
      </c>
      <c r="BJ1682" s="157">
        <v>0</v>
      </c>
      <c r="BK1682" s="157">
        <v>0</v>
      </c>
      <c r="BL1682" s="157">
        <v>0</v>
      </c>
      <c r="BM1682" s="157">
        <v>0</v>
      </c>
      <c r="BN1682" s="157">
        <v>0</v>
      </c>
      <c r="BO1682" s="157">
        <v>0</v>
      </c>
      <c r="BP1682" s="157">
        <v>0</v>
      </c>
      <c r="BQ1682" s="157">
        <v>0</v>
      </c>
      <c r="BR1682" s="157">
        <v>5.0740500000000005E-4</v>
      </c>
      <c r="BS1682" s="157">
        <v>0</v>
      </c>
      <c r="BT1682" s="157">
        <v>0</v>
      </c>
      <c r="BU1682" s="157">
        <v>0</v>
      </c>
      <c r="BV1682" s="157">
        <v>0</v>
      </c>
      <c r="BW1682" s="157">
        <v>0</v>
      </c>
      <c r="BX1682" s="157">
        <v>0</v>
      </c>
      <c r="BY1682" s="157">
        <v>0</v>
      </c>
      <c r="BZ1682" s="157">
        <v>0</v>
      </c>
      <c r="CA1682" s="157">
        <v>0</v>
      </c>
      <c r="CB1682" s="157">
        <v>0</v>
      </c>
      <c r="CC1682" s="157">
        <v>0</v>
      </c>
      <c r="CD1682" s="157">
        <v>0</v>
      </c>
      <c r="CE1682" s="157">
        <v>0</v>
      </c>
      <c r="CF1682" s="192">
        <v>2.7699999999999999E-5</v>
      </c>
      <c r="CG1682" s="157">
        <v>0</v>
      </c>
      <c r="CH1682" s="157">
        <v>0</v>
      </c>
      <c r="CI1682" s="157">
        <v>0</v>
      </c>
      <c r="CJ1682" s="157">
        <v>0</v>
      </c>
      <c r="CK1682" s="157">
        <v>0</v>
      </c>
      <c r="CL1682" s="157">
        <v>0</v>
      </c>
      <c r="CM1682" s="157">
        <v>0</v>
      </c>
      <c r="CN1682" s="157">
        <v>0</v>
      </c>
      <c r="CO1682" s="157">
        <v>0</v>
      </c>
      <c r="CP1682" s="192">
        <v>5.0000000000000002E-5</v>
      </c>
      <c r="CQ1682" s="192">
        <v>2.4000000000000001E-5</v>
      </c>
      <c r="CR1682" s="157">
        <v>1.7463600000000001E-4</v>
      </c>
      <c r="CS1682" s="192">
        <v>9.3800000000000003E-5</v>
      </c>
      <c r="CT1682" s="157">
        <v>0</v>
      </c>
      <c r="CU1682" s="157">
        <v>0</v>
      </c>
      <c r="CV1682" s="157">
        <v>0</v>
      </c>
      <c r="CW1682" s="157">
        <v>0</v>
      </c>
      <c r="CX1682" s="157">
        <v>0</v>
      </c>
      <c r="CY1682" s="157">
        <v>0</v>
      </c>
      <c r="CZ1682" s="157">
        <v>0</v>
      </c>
      <c r="DA1682" s="157">
        <v>0</v>
      </c>
      <c r="DB1682" s="157">
        <v>0</v>
      </c>
      <c r="DC1682" s="157">
        <v>0</v>
      </c>
      <c r="DD1682" s="157">
        <v>0</v>
      </c>
      <c r="DE1682" s="157">
        <v>1.05918E-4</v>
      </c>
      <c r="DF1682" s="157">
        <v>0</v>
      </c>
      <c r="DG1682" s="157">
        <v>0</v>
      </c>
      <c r="DH1682" s="157">
        <v>0</v>
      </c>
      <c r="DI1682" s="157">
        <v>0</v>
      </c>
      <c r="DJ1682" s="157">
        <v>0</v>
      </c>
      <c r="DK1682" s="157">
        <v>3.0581E-4</v>
      </c>
      <c r="DL1682" s="157">
        <v>0</v>
      </c>
      <c r="DM1682" s="157">
        <v>0</v>
      </c>
      <c r="DN1682" s="157">
        <v>0</v>
      </c>
      <c r="DO1682" s="157">
        <v>0</v>
      </c>
      <c r="DP1682" s="157">
        <v>0</v>
      </c>
      <c r="DQ1682" s="157">
        <v>0</v>
      </c>
      <c r="DR1682" s="157">
        <v>0</v>
      </c>
      <c r="DS1682" s="157">
        <v>0</v>
      </c>
      <c r="DT1682" s="157">
        <v>0</v>
      </c>
      <c r="DU1682" s="157">
        <v>0</v>
      </c>
      <c r="DV1682" s="157">
        <v>0</v>
      </c>
      <c r="DW1682" s="157">
        <v>0</v>
      </c>
      <c r="DX1682" s="157">
        <v>0</v>
      </c>
      <c r="DY1682" s="192">
        <v>8.1000000000000004E-5</v>
      </c>
      <c r="DZ1682" s="157">
        <v>0</v>
      </c>
      <c r="EA1682" s="157">
        <v>0</v>
      </c>
      <c r="EB1682" s="157">
        <v>0</v>
      </c>
      <c r="EC1682" s="157">
        <v>0</v>
      </c>
      <c r="ED1682" s="157">
        <v>0</v>
      </c>
      <c r="EE1682" s="157">
        <v>0</v>
      </c>
      <c r="EF1682" s="192">
        <v>3.2700000000000002E-5</v>
      </c>
      <c r="EG1682" s="157">
        <v>0</v>
      </c>
      <c r="EH1682" s="157">
        <v>0</v>
      </c>
      <c r="EI1682" s="157">
        <v>0</v>
      </c>
      <c r="EJ1682" s="157">
        <v>0</v>
      </c>
      <c r="EK1682" s="157">
        <v>7.37246E-4</v>
      </c>
      <c r="EL1682" s="192">
        <v>3.3699999999999999E-5</v>
      </c>
      <c r="EM1682" s="157">
        <v>0</v>
      </c>
      <c r="EN1682" s="157">
        <v>0</v>
      </c>
      <c r="EO1682" s="157">
        <v>0</v>
      </c>
      <c r="EP1682" s="157">
        <v>0</v>
      </c>
      <c r="EQ1682" s="157">
        <v>0</v>
      </c>
      <c r="ER1682" s="157">
        <v>0</v>
      </c>
      <c r="ES1682" s="157">
        <v>0</v>
      </c>
      <c r="ET1682" s="157">
        <v>0</v>
      </c>
      <c r="EU1682" s="157">
        <v>0</v>
      </c>
      <c r="EV1682" s="157">
        <v>0</v>
      </c>
      <c r="EW1682" s="192">
        <v>5.4599999999999999E-5</v>
      </c>
      <c r="EX1682" s="157">
        <v>0</v>
      </c>
      <c r="EY1682" s="157">
        <v>0</v>
      </c>
      <c r="EZ1682" s="157">
        <v>0</v>
      </c>
      <c r="FA1682" s="157">
        <v>0</v>
      </c>
      <c r="FB1682" s="157">
        <v>0</v>
      </c>
      <c r="FC1682" s="157">
        <v>0</v>
      </c>
      <c r="FD1682" s="157">
        <v>0</v>
      </c>
      <c r="FE1682" s="157">
        <v>0</v>
      </c>
      <c r="FF1682" s="157">
        <v>0</v>
      </c>
      <c r="FG1682" s="157">
        <v>0</v>
      </c>
      <c r="FH1682" s="157">
        <v>0</v>
      </c>
      <c r="FI1682" s="157">
        <v>0</v>
      </c>
      <c r="FJ1682" s="157">
        <v>0</v>
      </c>
      <c r="FK1682" s="157">
        <v>0</v>
      </c>
      <c r="FL1682" s="157">
        <v>0</v>
      </c>
      <c r="FM1682" s="157">
        <v>2.1151500000000001E-4</v>
      </c>
      <c r="FN1682" s="157">
        <v>8.7814499999999999E-4</v>
      </c>
      <c r="FO1682" s="157">
        <v>0</v>
      </c>
      <c r="FP1682" s="157">
        <v>0</v>
      </c>
      <c r="FQ1682" s="192">
        <v>1.5699999999999999E-5</v>
      </c>
      <c r="FR1682" s="157">
        <v>0</v>
      </c>
      <c r="FS1682" s="157">
        <v>0</v>
      </c>
      <c r="FT1682" s="157">
        <v>0</v>
      </c>
      <c r="FU1682" s="157">
        <v>0</v>
      </c>
      <c r="FV1682" s="157">
        <v>0</v>
      </c>
      <c r="FW1682" s="157">
        <v>0</v>
      </c>
      <c r="FX1682" s="157">
        <v>0</v>
      </c>
      <c r="FY1682" s="157">
        <v>0</v>
      </c>
      <c r="FZ1682" s="157">
        <v>0</v>
      </c>
      <c r="GA1682" s="157">
        <v>0</v>
      </c>
      <c r="GB1682" s="157">
        <v>0</v>
      </c>
      <c r="GC1682" s="157">
        <v>2.64281E-4</v>
      </c>
      <c r="GD1682" s="192">
        <v>3.68E-5</v>
      </c>
      <c r="GE1682" s="157">
        <v>0</v>
      </c>
      <c r="GF1682" s="157">
        <v>0</v>
      </c>
      <c r="GG1682" s="157">
        <v>0</v>
      </c>
      <c r="GH1682" s="157">
        <v>0</v>
      </c>
      <c r="GI1682" s="157">
        <v>0</v>
      </c>
      <c r="GJ1682" s="157">
        <v>0</v>
      </c>
      <c r="GK1682" s="157">
        <v>0</v>
      </c>
      <c r="GL1682" s="157">
        <v>0</v>
      </c>
      <c r="GM1682" s="157">
        <v>0</v>
      </c>
      <c r="GN1682" s="157">
        <v>0</v>
      </c>
      <c r="GO1682" s="157">
        <v>0</v>
      </c>
      <c r="GP1682" s="157">
        <v>0</v>
      </c>
      <c r="GQ1682" s="157">
        <v>0</v>
      </c>
      <c r="GR1682" s="157">
        <v>0</v>
      </c>
      <c r="GS1682" s="157">
        <v>0</v>
      </c>
      <c r="GT1682" s="157">
        <v>0</v>
      </c>
      <c r="GU1682" s="157">
        <v>0</v>
      </c>
      <c r="GV1682" s="157">
        <v>1.249609E-3</v>
      </c>
      <c r="GW1682" s="157">
        <v>0</v>
      </c>
      <c r="GX1682" s="157">
        <v>0</v>
      </c>
      <c r="GY1682" s="157">
        <v>0</v>
      </c>
      <c r="GZ1682" s="157">
        <v>0</v>
      </c>
      <c r="HA1682" s="157">
        <v>0</v>
      </c>
    </row>
    <row r="1683" spans="1:209" x14ac:dyDescent="0.2">
      <c r="A1683" s="157" t="s">
        <v>5492</v>
      </c>
      <c r="B1683" s="157">
        <v>0</v>
      </c>
      <c r="C1683" s="157">
        <v>0</v>
      </c>
      <c r="D1683" s="157">
        <v>0</v>
      </c>
      <c r="E1683" s="157">
        <v>0</v>
      </c>
      <c r="F1683" s="157">
        <v>0</v>
      </c>
      <c r="G1683" s="157">
        <v>0</v>
      </c>
      <c r="H1683" s="157">
        <v>0</v>
      </c>
      <c r="I1683" s="157">
        <v>0</v>
      </c>
      <c r="J1683" s="157">
        <v>0</v>
      </c>
      <c r="K1683" s="157">
        <v>0</v>
      </c>
      <c r="L1683" s="157">
        <v>0</v>
      </c>
      <c r="M1683" s="157">
        <v>0</v>
      </c>
      <c r="N1683" s="157">
        <v>0</v>
      </c>
      <c r="O1683" s="157">
        <v>0</v>
      </c>
      <c r="P1683" s="157">
        <v>0</v>
      </c>
      <c r="Q1683" s="157">
        <v>0</v>
      </c>
      <c r="R1683" s="157">
        <v>0</v>
      </c>
      <c r="S1683" s="157">
        <v>0</v>
      </c>
      <c r="T1683" s="157">
        <v>0</v>
      </c>
      <c r="U1683" s="157">
        <v>0</v>
      </c>
      <c r="V1683" s="157">
        <v>0</v>
      </c>
      <c r="W1683" s="157">
        <v>0</v>
      </c>
      <c r="X1683" s="157">
        <v>0</v>
      </c>
      <c r="Y1683" s="157">
        <v>0</v>
      </c>
      <c r="Z1683" s="157">
        <v>0</v>
      </c>
      <c r="AA1683" s="157">
        <v>0</v>
      </c>
      <c r="AB1683" s="157">
        <v>0</v>
      </c>
      <c r="AC1683" s="157">
        <v>0</v>
      </c>
      <c r="AD1683" s="157">
        <v>0</v>
      </c>
      <c r="AE1683" s="157">
        <v>0</v>
      </c>
      <c r="AF1683" s="157">
        <v>0</v>
      </c>
      <c r="AG1683" s="157">
        <v>0</v>
      </c>
      <c r="AH1683" s="157">
        <v>0</v>
      </c>
      <c r="AI1683" s="157">
        <v>0</v>
      </c>
      <c r="AJ1683" s="157">
        <v>0</v>
      </c>
      <c r="AK1683" s="157">
        <v>0</v>
      </c>
      <c r="AL1683" s="157">
        <v>0</v>
      </c>
      <c r="AM1683" s="157">
        <v>0</v>
      </c>
      <c r="AN1683" s="157">
        <v>0</v>
      </c>
      <c r="AO1683" s="157">
        <v>0</v>
      </c>
      <c r="AP1683" s="157">
        <v>0</v>
      </c>
      <c r="AQ1683" s="157">
        <v>0</v>
      </c>
      <c r="AR1683" s="157">
        <v>0</v>
      </c>
      <c r="AS1683" s="157">
        <v>0</v>
      </c>
      <c r="AT1683" s="157">
        <v>0</v>
      </c>
      <c r="AU1683" s="157">
        <v>0</v>
      </c>
      <c r="AV1683" s="157">
        <v>0</v>
      </c>
      <c r="AW1683" s="157">
        <v>0</v>
      </c>
      <c r="AX1683" s="157">
        <v>0</v>
      </c>
      <c r="AY1683" s="157">
        <v>0</v>
      </c>
      <c r="AZ1683" s="157">
        <v>0</v>
      </c>
      <c r="BA1683" s="157">
        <v>0</v>
      </c>
      <c r="BB1683" s="157">
        <v>0</v>
      </c>
      <c r="BC1683" s="157">
        <v>0</v>
      </c>
      <c r="BD1683" s="157">
        <v>0</v>
      </c>
      <c r="BE1683" s="157">
        <v>0</v>
      </c>
      <c r="BF1683" s="157">
        <v>0</v>
      </c>
      <c r="BG1683" s="157">
        <v>0</v>
      </c>
      <c r="BH1683" s="157">
        <v>0</v>
      </c>
      <c r="BI1683" s="157">
        <v>0</v>
      </c>
      <c r="BJ1683" s="157">
        <v>0</v>
      </c>
      <c r="BK1683" s="157">
        <v>0</v>
      </c>
      <c r="BL1683" s="157">
        <v>0</v>
      </c>
      <c r="BM1683" s="157">
        <v>0</v>
      </c>
      <c r="BN1683" s="157">
        <v>0</v>
      </c>
      <c r="BO1683" s="157">
        <v>0</v>
      </c>
      <c r="BP1683" s="157">
        <v>0</v>
      </c>
      <c r="BQ1683" s="157">
        <v>0</v>
      </c>
      <c r="BR1683" s="192">
        <v>2.1100000000000001E-5</v>
      </c>
      <c r="BS1683" s="157">
        <v>0</v>
      </c>
      <c r="BT1683" s="157">
        <v>0</v>
      </c>
      <c r="BU1683" s="157">
        <v>0</v>
      </c>
      <c r="BV1683" s="157">
        <v>0</v>
      </c>
      <c r="BW1683" s="157">
        <v>0</v>
      </c>
      <c r="BX1683" s="157">
        <v>0</v>
      </c>
      <c r="BY1683" s="192">
        <v>5.0399999999999999E-5</v>
      </c>
      <c r="BZ1683" s="157">
        <v>0</v>
      </c>
      <c r="CA1683" s="157">
        <v>0</v>
      </c>
      <c r="CB1683" s="157">
        <v>0</v>
      </c>
      <c r="CC1683" s="157">
        <v>0</v>
      </c>
      <c r="CD1683" s="157">
        <v>0</v>
      </c>
      <c r="CE1683" s="157">
        <v>2.8016400000000001E-4</v>
      </c>
      <c r="CF1683" s="157">
        <v>0</v>
      </c>
      <c r="CG1683" s="157">
        <v>0</v>
      </c>
      <c r="CH1683" s="157">
        <v>0</v>
      </c>
      <c r="CI1683" s="192">
        <v>3.7700000000000002E-5</v>
      </c>
      <c r="CJ1683" s="157">
        <v>0</v>
      </c>
      <c r="CK1683" s="157">
        <v>0</v>
      </c>
      <c r="CL1683" s="192">
        <v>8.8599999999999999E-5</v>
      </c>
      <c r="CM1683" s="192">
        <v>1.88E-5</v>
      </c>
      <c r="CN1683" s="157">
        <v>0</v>
      </c>
      <c r="CO1683" s="157">
        <v>0</v>
      </c>
      <c r="CP1683" s="157">
        <v>0</v>
      </c>
      <c r="CQ1683" s="157">
        <v>0</v>
      </c>
      <c r="CR1683" s="157">
        <v>0</v>
      </c>
      <c r="CS1683" s="157">
        <v>0</v>
      </c>
      <c r="CT1683" s="157">
        <v>0</v>
      </c>
      <c r="CU1683" s="157">
        <v>0</v>
      </c>
      <c r="CV1683" s="157">
        <v>0</v>
      </c>
      <c r="CW1683" s="157">
        <v>0</v>
      </c>
      <c r="CX1683" s="157">
        <v>0</v>
      </c>
      <c r="CY1683" s="157">
        <v>0</v>
      </c>
      <c r="CZ1683" s="157">
        <v>0</v>
      </c>
      <c r="DA1683" s="157">
        <v>0</v>
      </c>
      <c r="DB1683" s="157">
        <v>0</v>
      </c>
      <c r="DC1683" s="157">
        <v>0</v>
      </c>
      <c r="DD1683" s="192">
        <v>7.5199999999999998E-5</v>
      </c>
      <c r="DE1683" s="157">
        <v>0</v>
      </c>
      <c r="DF1683" s="157">
        <v>0</v>
      </c>
      <c r="DG1683" s="157">
        <v>0</v>
      </c>
      <c r="DH1683" s="192">
        <v>6.7500000000000001E-5</v>
      </c>
      <c r="DI1683" s="157">
        <v>1.20995E-4</v>
      </c>
      <c r="DJ1683" s="157">
        <v>0</v>
      </c>
      <c r="DK1683" s="157">
        <v>0</v>
      </c>
      <c r="DL1683" s="157">
        <v>0</v>
      </c>
      <c r="DM1683" s="157">
        <v>0</v>
      </c>
      <c r="DN1683" s="157">
        <v>0</v>
      </c>
      <c r="DO1683" s="157">
        <v>0</v>
      </c>
      <c r="DP1683" s="157">
        <v>0</v>
      </c>
      <c r="DQ1683" s="157">
        <v>0</v>
      </c>
      <c r="DR1683" s="157">
        <v>0</v>
      </c>
      <c r="DS1683" s="157">
        <v>0</v>
      </c>
      <c r="DT1683" s="157">
        <v>0</v>
      </c>
      <c r="DU1683" s="157">
        <v>0</v>
      </c>
      <c r="DV1683" s="157">
        <v>0</v>
      </c>
      <c r="DW1683" s="157">
        <v>0</v>
      </c>
      <c r="DX1683" s="157">
        <v>2.9915699999999998E-4</v>
      </c>
      <c r="DY1683" s="157">
        <v>0</v>
      </c>
      <c r="DZ1683" s="157">
        <v>0</v>
      </c>
      <c r="EA1683" s="157">
        <v>0</v>
      </c>
      <c r="EB1683" s="157">
        <v>0</v>
      </c>
      <c r="EC1683" s="157">
        <v>0</v>
      </c>
      <c r="ED1683" s="157">
        <v>2.4617200000000001E-4</v>
      </c>
      <c r="EE1683" s="157">
        <v>7.4535499999999995E-4</v>
      </c>
      <c r="EF1683" s="157">
        <v>0</v>
      </c>
      <c r="EG1683" s="157">
        <v>0</v>
      </c>
      <c r="EH1683" s="157">
        <v>4.3681999999999998E-4</v>
      </c>
      <c r="EI1683" s="157">
        <v>0</v>
      </c>
      <c r="EJ1683" s="157">
        <v>0</v>
      </c>
      <c r="EK1683" s="157">
        <v>0</v>
      </c>
      <c r="EL1683" s="157">
        <v>0</v>
      </c>
      <c r="EM1683" s="157">
        <v>0</v>
      </c>
      <c r="EN1683" s="157">
        <v>0</v>
      </c>
      <c r="EO1683" s="157">
        <v>0</v>
      </c>
      <c r="EP1683" s="157">
        <v>0</v>
      </c>
      <c r="EQ1683" s="157">
        <v>0</v>
      </c>
      <c r="ER1683" s="192">
        <v>2.0699999999999998E-5</v>
      </c>
      <c r="ES1683" s="157">
        <v>1.8272300000000001E-4</v>
      </c>
      <c r="ET1683" s="157">
        <v>0</v>
      </c>
      <c r="EU1683" s="157">
        <v>0</v>
      </c>
      <c r="EV1683" s="157">
        <v>0</v>
      </c>
      <c r="EW1683" s="157">
        <v>0</v>
      </c>
      <c r="EX1683" s="157">
        <v>4.3608900000000002E-4</v>
      </c>
      <c r="EY1683" s="157">
        <v>0</v>
      </c>
      <c r="EZ1683" s="157">
        <v>0</v>
      </c>
      <c r="FA1683" s="157">
        <v>0</v>
      </c>
      <c r="FB1683" s="157">
        <v>0</v>
      </c>
      <c r="FC1683" s="157">
        <v>0</v>
      </c>
      <c r="FD1683" s="192">
        <v>5.0099999999999998E-5</v>
      </c>
      <c r="FE1683" s="157">
        <v>0</v>
      </c>
      <c r="FF1683" s="157">
        <v>0</v>
      </c>
      <c r="FG1683" s="157">
        <v>0</v>
      </c>
      <c r="FH1683" s="157">
        <v>0</v>
      </c>
      <c r="FI1683" s="157">
        <v>0</v>
      </c>
      <c r="FJ1683" s="157">
        <v>0</v>
      </c>
      <c r="FK1683" s="157">
        <v>0</v>
      </c>
      <c r="FL1683" s="157">
        <v>0</v>
      </c>
      <c r="FM1683" s="157">
        <v>0</v>
      </c>
      <c r="FN1683" s="157">
        <v>0</v>
      </c>
      <c r="FO1683" s="157">
        <v>0</v>
      </c>
      <c r="FP1683" s="157">
        <v>1.1524529999999999E-3</v>
      </c>
      <c r="FQ1683" s="157">
        <v>0</v>
      </c>
      <c r="FR1683" s="157">
        <v>0</v>
      </c>
      <c r="FS1683" s="157">
        <v>0</v>
      </c>
      <c r="FT1683" s="157">
        <v>0</v>
      </c>
      <c r="FU1683" s="157">
        <v>0</v>
      </c>
      <c r="FV1683" s="157">
        <v>0</v>
      </c>
      <c r="FW1683" s="157">
        <v>0</v>
      </c>
      <c r="FX1683" s="192">
        <v>2.5599999999999999E-5</v>
      </c>
      <c r="FY1683" s="157">
        <v>0</v>
      </c>
      <c r="FZ1683" s="157">
        <v>0</v>
      </c>
      <c r="GA1683" s="157">
        <v>6.6122100000000003E-4</v>
      </c>
      <c r="GB1683" s="157">
        <v>0</v>
      </c>
      <c r="GC1683" s="157">
        <v>0</v>
      </c>
      <c r="GD1683" s="157">
        <v>1.10412E-4</v>
      </c>
      <c r="GE1683" s="157">
        <v>7.22951E-4</v>
      </c>
      <c r="GF1683" s="157">
        <v>0</v>
      </c>
      <c r="GG1683" s="157">
        <v>0</v>
      </c>
      <c r="GH1683" s="157">
        <v>0</v>
      </c>
      <c r="GI1683" s="157">
        <v>0</v>
      </c>
      <c r="GJ1683" s="157">
        <v>0</v>
      </c>
      <c r="GK1683" s="157">
        <v>0</v>
      </c>
      <c r="GL1683" s="157">
        <v>0</v>
      </c>
      <c r="GM1683" s="157">
        <v>5.3753099999999995E-4</v>
      </c>
      <c r="GN1683" s="157">
        <v>0</v>
      </c>
      <c r="GO1683" s="157">
        <v>7.9910500000000004E-4</v>
      </c>
      <c r="GP1683" s="157">
        <v>0</v>
      </c>
      <c r="GQ1683" s="157">
        <v>4.52442E-4</v>
      </c>
      <c r="GR1683" s="157">
        <v>0</v>
      </c>
      <c r="GS1683" s="157">
        <v>0</v>
      </c>
      <c r="GT1683" s="157">
        <v>0</v>
      </c>
      <c r="GU1683" s="157">
        <v>0</v>
      </c>
      <c r="GV1683" s="157">
        <v>0</v>
      </c>
      <c r="GW1683" s="157">
        <v>0</v>
      </c>
      <c r="GX1683" s="157">
        <v>0</v>
      </c>
      <c r="GY1683" s="157">
        <v>0</v>
      </c>
      <c r="GZ1683" s="157">
        <v>0</v>
      </c>
      <c r="HA1683" s="157">
        <v>0</v>
      </c>
    </row>
    <row r="1684" spans="1:209" x14ac:dyDescent="0.2">
      <c r="A1684" s="157" t="s">
        <v>5493</v>
      </c>
      <c r="B1684" s="157">
        <v>0</v>
      </c>
      <c r="C1684" s="157">
        <v>0</v>
      </c>
      <c r="D1684" s="157">
        <v>0</v>
      </c>
      <c r="E1684" s="157">
        <v>0</v>
      </c>
      <c r="F1684" s="157">
        <v>0</v>
      </c>
      <c r="G1684" s="157">
        <v>0</v>
      </c>
      <c r="H1684" s="157">
        <v>0</v>
      </c>
      <c r="I1684" s="157">
        <v>0</v>
      </c>
      <c r="J1684" s="157">
        <v>0</v>
      </c>
      <c r="K1684" s="157">
        <v>0</v>
      </c>
      <c r="L1684" s="157">
        <v>0</v>
      </c>
      <c r="M1684" s="192">
        <v>2.65E-5</v>
      </c>
      <c r="N1684" s="157">
        <v>0</v>
      </c>
      <c r="O1684" s="157">
        <v>0</v>
      </c>
      <c r="P1684" s="157">
        <v>0</v>
      </c>
      <c r="Q1684" s="157">
        <v>0</v>
      </c>
      <c r="R1684" s="157">
        <v>0</v>
      </c>
      <c r="S1684" s="157">
        <v>0</v>
      </c>
      <c r="T1684" s="157">
        <v>0</v>
      </c>
      <c r="U1684" s="157">
        <v>0</v>
      </c>
      <c r="V1684" s="157">
        <v>0</v>
      </c>
      <c r="W1684" s="157">
        <v>0</v>
      </c>
      <c r="X1684" s="157">
        <v>0</v>
      </c>
      <c r="Y1684" s="157">
        <v>0</v>
      </c>
      <c r="Z1684" s="157">
        <v>0</v>
      </c>
      <c r="AA1684" s="157">
        <v>0</v>
      </c>
      <c r="AB1684" s="157">
        <v>0</v>
      </c>
      <c r="AC1684" s="157">
        <v>0</v>
      </c>
      <c r="AD1684" s="157">
        <v>0</v>
      </c>
      <c r="AE1684" s="157">
        <v>0</v>
      </c>
      <c r="AF1684" s="157">
        <v>0</v>
      </c>
      <c r="AG1684" s="157">
        <v>0</v>
      </c>
      <c r="AH1684" s="157">
        <v>0</v>
      </c>
      <c r="AI1684" s="157">
        <v>0</v>
      </c>
      <c r="AJ1684" s="157">
        <v>0</v>
      </c>
      <c r="AK1684" s="157">
        <v>0</v>
      </c>
      <c r="AL1684" s="157">
        <v>0</v>
      </c>
      <c r="AM1684" s="157">
        <v>0</v>
      </c>
      <c r="AN1684" s="157">
        <v>0</v>
      </c>
      <c r="AO1684" s="157">
        <v>0</v>
      </c>
      <c r="AP1684" s="157">
        <v>0</v>
      </c>
      <c r="AQ1684" s="157">
        <v>0</v>
      </c>
      <c r="AR1684" s="157">
        <v>0</v>
      </c>
      <c r="AS1684" s="157">
        <v>0</v>
      </c>
      <c r="AT1684" s="157">
        <v>0</v>
      </c>
      <c r="AU1684" s="157">
        <v>0</v>
      </c>
      <c r="AV1684" s="157">
        <v>0</v>
      </c>
      <c r="AW1684" s="157">
        <v>0</v>
      </c>
      <c r="AX1684" s="157">
        <v>0</v>
      </c>
      <c r="AY1684" s="157">
        <v>0</v>
      </c>
      <c r="AZ1684" s="157">
        <v>0</v>
      </c>
      <c r="BA1684" s="157">
        <v>0</v>
      </c>
      <c r="BB1684" s="157">
        <v>0</v>
      </c>
      <c r="BC1684" s="192">
        <v>2.41E-5</v>
      </c>
      <c r="BD1684" s="157">
        <v>0</v>
      </c>
      <c r="BE1684" s="157">
        <v>0</v>
      </c>
      <c r="BF1684" s="157">
        <v>0</v>
      </c>
      <c r="BG1684" s="157">
        <v>0</v>
      </c>
      <c r="BH1684" s="157">
        <v>0</v>
      </c>
      <c r="BI1684" s="157">
        <v>0</v>
      </c>
      <c r="BJ1684" s="157">
        <v>0</v>
      </c>
      <c r="BK1684" s="157">
        <v>0</v>
      </c>
      <c r="BL1684" s="157">
        <v>0</v>
      </c>
      <c r="BM1684" s="157">
        <v>0</v>
      </c>
      <c r="BN1684" s="157">
        <v>0</v>
      </c>
      <c r="BO1684" s="157">
        <v>0</v>
      </c>
      <c r="BP1684" s="157">
        <v>0</v>
      </c>
      <c r="BQ1684" s="157">
        <v>0</v>
      </c>
      <c r="BR1684" s="157">
        <v>0</v>
      </c>
      <c r="BS1684" s="157">
        <v>0</v>
      </c>
      <c r="BT1684" s="157">
        <v>0</v>
      </c>
      <c r="BU1684" s="157">
        <v>0</v>
      </c>
      <c r="BV1684" s="157">
        <v>0</v>
      </c>
      <c r="BW1684" s="157">
        <v>0</v>
      </c>
      <c r="BX1684" s="157">
        <v>2.15677E-4</v>
      </c>
      <c r="BY1684" s="157">
        <v>0</v>
      </c>
      <c r="BZ1684" s="157">
        <v>0</v>
      </c>
      <c r="CA1684" s="157">
        <v>0</v>
      </c>
      <c r="CB1684" s="157">
        <v>0</v>
      </c>
      <c r="CC1684" s="157">
        <v>0</v>
      </c>
      <c r="CD1684" s="157">
        <v>0</v>
      </c>
      <c r="CE1684" s="157">
        <v>0</v>
      </c>
      <c r="CF1684" s="157">
        <v>0</v>
      </c>
      <c r="CG1684" s="157">
        <v>0</v>
      </c>
      <c r="CH1684" s="157">
        <v>0</v>
      </c>
      <c r="CI1684" s="157">
        <v>0</v>
      </c>
      <c r="CJ1684" s="157">
        <v>0</v>
      </c>
      <c r="CK1684" s="157">
        <v>0</v>
      </c>
      <c r="CL1684" s="157">
        <v>0</v>
      </c>
      <c r="CM1684" s="157">
        <v>0</v>
      </c>
      <c r="CN1684" s="157">
        <v>0</v>
      </c>
      <c r="CO1684" s="157">
        <v>0</v>
      </c>
      <c r="CP1684" s="157">
        <v>0</v>
      </c>
      <c r="CQ1684" s="157">
        <v>0</v>
      </c>
      <c r="CR1684" s="157">
        <v>0</v>
      </c>
      <c r="CS1684" s="157">
        <v>0</v>
      </c>
      <c r="CT1684" s="157">
        <v>0</v>
      </c>
      <c r="CU1684" s="157">
        <v>0</v>
      </c>
      <c r="CV1684" s="157">
        <v>0</v>
      </c>
      <c r="CW1684" s="157">
        <v>0</v>
      </c>
      <c r="CX1684" s="157">
        <v>0</v>
      </c>
      <c r="CY1684" s="157">
        <v>0</v>
      </c>
      <c r="CZ1684" s="157">
        <v>1.1438999999999999E-4</v>
      </c>
      <c r="DA1684" s="157">
        <v>0</v>
      </c>
      <c r="DB1684" s="157">
        <v>0</v>
      </c>
      <c r="DC1684" s="157">
        <v>0</v>
      </c>
      <c r="DD1684" s="157">
        <v>0</v>
      </c>
      <c r="DE1684" s="157">
        <v>0</v>
      </c>
      <c r="DF1684" s="157">
        <v>0</v>
      </c>
      <c r="DG1684" s="157">
        <v>0</v>
      </c>
      <c r="DH1684" s="157">
        <v>0</v>
      </c>
      <c r="DI1684" s="157">
        <v>0</v>
      </c>
      <c r="DJ1684" s="157">
        <v>0</v>
      </c>
      <c r="DK1684" s="157">
        <v>0</v>
      </c>
      <c r="DL1684" s="157">
        <v>0</v>
      </c>
      <c r="DM1684" s="157">
        <v>0</v>
      </c>
      <c r="DN1684" s="157">
        <v>0</v>
      </c>
      <c r="DO1684" s="157">
        <v>0</v>
      </c>
      <c r="DP1684" s="157">
        <v>0</v>
      </c>
      <c r="DQ1684" s="157">
        <v>0</v>
      </c>
      <c r="DR1684" s="157">
        <v>0</v>
      </c>
      <c r="DS1684" s="157">
        <v>0</v>
      </c>
      <c r="DT1684" s="157">
        <v>0</v>
      </c>
      <c r="DU1684" s="157">
        <v>0</v>
      </c>
      <c r="DV1684" s="157">
        <v>0</v>
      </c>
      <c r="DW1684" s="192">
        <v>1.7399999999999999E-5</v>
      </c>
      <c r="DX1684" s="157">
        <v>0</v>
      </c>
      <c r="DY1684" s="157">
        <v>0</v>
      </c>
      <c r="DZ1684" s="157">
        <v>0</v>
      </c>
      <c r="EA1684" s="157">
        <v>0</v>
      </c>
      <c r="EB1684" s="157">
        <v>0</v>
      </c>
      <c r="EC1684" s="157">
        <v>0</v>
      </c>
      <c r="ED1684" s="157">
        <v>0</v>
      </c>
      <c r="EE1684" s="157">
        <v>0</v>
      </c>
      <c r="EF1684" s="157">
        <v>0</v>
      </c>
      <c r="EG1684" s="157">
        <v>0</v>
      </c>
      <c r="EH1684" s="157">
        <v>0</v>
      </c>
      <c r="EI1684" s="157">
        <v>0</v>
      </c>
      <c r="EJ1684" s="157">
        <v>0</v>
      </c>
      <c r="EK1684" s="157">
        <v>0</v>
      </c>
      <c r="EL1684" s="157">
        <v>0</v>
      </c>
      <c r="EM1684" s="157">
        <v>0</v>
      </c>
      <c r="EN1684" s="157">
        <v>0</v>
      </c>
      <c r="EO1684" s="157">
        <v>0</v>
      </c>
      <c r="EP1684" s="157">
        <v>0</v>
      </c>
      <c r="EQ1684" s="157">
        <v>0</v>
      </c>
      <c r="ER1684" s="157">
        <v>0</v>
      </c>
      <c r="ES1684" s="157">
        <v>0</v>
      </c>
      <c r="ET1684" s="157">
        <v>0</v>
      </c>
      <c r="EU1684" s="157">
        <v>0</v>
      </c>
      <c r="EV1684" s="157">
        <v>0</v>
      </c>
      <c r="EW1684" s="157">
        <v>0</v>
      </c>
      <c r="EX1684" s="157">
        <v>0</v>
      </c>
      <c r="EY1684" s="157">
        <v>0</v>
      </c>
      <c r="EZ1684" s="157">
        <v>0</v>
      </c>
      <c r="FA1684" s="157">
        <v>0</v>
      </c>
      <c r="FB1684" s="157">
        <v>0</v>
      </c>
      <c r="FC1684" s="157">
        <v>0</v>
      </c>
      <c r="FD1684" s="157">
        <v>0</v>
      </c>
      <c r="FE1684" s="157">
        <v>0</v>
      </c>
      <c r="FF1684" s="157">
        <v>0</v>
      </c>
      <c r="FG1684" s="157">
        <v>0</v>
      </c>
      <c r="FH1684" s="157">
        <v>0</v>
      </c>
      <c r="FI1684" s="157">
        <v>0</v>
      </c>
      <c r="FJ1684" s="157">
        <v>0</v>
      </c>
      <c r="FK1684" s="157">
        <v>0</v>
      </c>
      <c r="FL1684" s="157">
        <v>0</v>
      </c>
      <c r="FM1684" s="157">
        <v>0</v>
      </c>
      <c r="FN1684" s="157">
        <v>0</v>
      </c>
      <c r="FO1684" s="157">
        <v>0</v>
      </c>
      <c r="FP1684" s="157">
        <v>0</v>
      </c>
      <c r="FQ1684" s="157">
        <v>0</v>
      </c>
      <c r="FR1684" s="157">
        <v>0</v>
      </c>
      <c r="FS1684" s="157">
        <v>0</v>
      </c>
      <c r="FT1684" s="157">
        <v>0</v>
      </c>
      <c r="FU1684" s="157">
        <v>0</v>
      </c>
      <c r="FV1684" s="157">
        <v>0</v>
      </c>
      <c r="FW1684" s="157">
        <v>0</v>
      </c>
      <c r="FX1684" s="157">
        <v>0</v>
      </c>
      <c r="FY1684" s="157">
        <v>0</v>
      </c>
      <c r="FZ1684" s="157">
        <v>0</v>
      </c>
      <c r="GA1684" s="157">
        <v>0</v>
      </c>
      <c r="GB1684" s="157">
        <v>0</v>
      </c>
      <c r="GC1684" s="157">
        <v>0</v>
      </c>
      <c r="GD1684" s="157">
        <v>0</v>
      </c>
      <c r="GE1684" s="157">
        <v>0</v>
      </c>
      <c r="GF1684" s="157">
        <v>0</v>
      </c>
      <c r="GG1684" s="157">
        <v>0</v>
      </c>
      <c r="GH1684" s="157">
        <v>0</v>
      </c>
      <c r="GI1684" s="157">
        <v>0</v>
      </c>
      <c r="GJ1684" s="157">
        <v>0</v>
      </c>
      <c r="GK1684" s="157">
        <v>0</v>
      </c>
      <c r="GL1684" s="157">
        <v>0</v>
      </c>
      <c r="GM1684" s="157">
        <v>0</v>
      </c>
      <c r="GN1684" s="157">
        <v>0</v>
      </c>
      <c r="GO1684" s="157">
        <v>0</v>
      </c>
      <c r="GP1684" s="157">
        <v>0</v>
      </c>
      <c r="GQ1684" s="157">
        <v>0</v>
      </c>
      <c r="GR1684" s="157">
        <v>0</v>
      </c>
      <c r="GS1684" s="157">
        <v>0</v>
      </c>
      <c r="GT1684" s="157">
        <v>0</v>
      </c>
      <c r="GU1684" s="157">
        <v>0</v>
      </c>
      <c r="GV1684" s="157">
        <v>0</v>
      </c>
      <c r="GW1684" s="157">
        <v>0</v>
      </c>
      <c r="GX1684" s="157">
        <v>0</v>
      </c>
      <c r="GY1684" s="157">
        <v>0</v>
      </c>
      <c r="GZ1684" s="157">
        <v>0</v>
      </c>
      <c r="HA1684" s="157">
        <v>0</v>
      </c>
    </row>
    <row r="1685" spans="1:209" x14ac:dyDescent="0.2">
      <c r="A1685" s="157" t="s">
        <v>5494</v>
      </c>
      <c r="B1685" s="157">
        <v>0</v>
      </c>
      <c r="C1685" s="157">
        <v>0</v>
      </c>
      <c r="D1685" s="157">
        <v>0</v>
      </c>
      <c r="E1685" s="157">
        <v>0</v>
      </c>
      <c r="F1685" s="157">
        <v>0</v>
      </c>
      <c r="G1685" s="157">
        <v>0</v>
      </c>
      <c r="H1685" s="157">
        <v>0</v>
      </c>
      <c r="I1685" s="157">
        <v>0</v>
      </c>
      <c r="J1685" s="157">
        <v>0</v>
      </c>
      <c r="K1685" s="157">
        <v>0</v>
      </c>
      <c r="L1685" s="157">
        <v>0</v>
      </c>
      <c r="M1685" s="157">
        <v>0</v>
      </c>
      <c r="N1685" s="157">
        <v>0</v>
      </c>
      <c r="O1685" s="157">
        <v>0</v>
      </c>
      <c r="P1685" s="157">
        <v>0</v>
      </c>
      <c r="Q1685" s="157">
        <v>0</v>
      </c>
      <c r="R1685" s="157">
        <v>0</v>
      </c>
      <c r="S1685" s="157">
        <v>0</v>
      </c>
      <c r="T1685" s="157">
        <v>0</v>
      </c>
      <c r="U1685" s="157">
        <v>0</v>
      </c>
      <c r="V1685" s="157">
        <v>0</v>
      </c>
      <c r="W1685" s="157">
        <v>0</v>
      </c>
      <c r="X1685" s="157">
        <v>0</v>
      </c>
      <c r="Y1685" s="192">
        <v>2.0000000000000002E-5</v>
      </c>
      <c r="Z1685" s="157">
        <v>0</v>
      </c>
      <c r="AA1685" s="157">
        <v>0</v>
      </c>
      <c r="AB1685" s="157">
        <v>0</v>
      </c>
      <c r="AC1685" s="157">
        <v>0</v>
      </c>
      <c r="AD1685" s="157">
        <v>0</v>
      </c>
      <c r="AE1685" s="157">
        <v>0</v>
      </c>
      <c r="AF1685" s="157">
        <v>0</v>
      </c>
      <c r="AG1685" s="157">
        <v>0</v>
      </c>
      <c r="AH1685" s="157">
        <v>0</v>
      </c>
      <c r="AI1685" s="157">
        <v>0</v>
      </c>
      <c r="AJ1685" s="157">
        <v>0</v>
      </c>
      <c r="AK1685" s="157">
        <v>0</v>
      </c>
      <c r="AL1685" s="157">
        <v>0</v>
      </c>
      <c r="AM1685" s="157">
        <v>0</v>
      </c>
      <c r="AN1685" s="157">
        <v>0</v>
      </c>
      <c r="AO1685" s="157">
        <v>0</v>
      </c>
      <c r="AP1685" s="157">
        <v>0</v>
      </c>
      <c r="AQ1685" s="157">
        <v>0</v>
      </c>
      <c r="AR1685" s="157">
        <v>0</v>
      </c>
      <c r="AS1685" s="157">
        <v>0</v>
      </c>
      <c r="AT1685" s="157">
        <v>0</v>
      </c>
      <c r="AU1685" s="157">
        <v>0</v>
      </c>
      <c r="AV1685" s="157">
        <v>0</v>
      </c>
      <c r="AW1685" s="157">
        <v>0</v>
      </c>
      <c r="AX1685" s="157">
        <v>0</v>
      </c>
      <c r="AY1685" s="157">
        <v>0</v>
      </c>
      <c r="AZ1685" s="157">
        <v>0</v>
      </c>
      <c r="BA1685" s="157">
        <v>0</v>
      </c>
      <c r="BB1685" s="157">
        <v>0</v>
      </c>
      <c r="BC1685" s="157">
        <v>0</v>
      </c>
      <c r="BD1685" s="157">
        <v>0</v>
      </c>
      <c r="BE1685" s="157">
        <v>0</v>
      </c>
      <c r="BF1685" s="157">
        <v>0</v>
      </c>
      <c r="BG1685" s="157">
        <v>0</v>
      </c>
      <c r="BH1685" s="157">
        <v>0</v>
      </c>
      <c r="BI1685" s="157">
        <v>0</v>
      </c>
      <c r="BJ1685" s="157">
        <v>0</v>
      </c>
      <c r="BK1685" s="157">
        <v>0</v>
      </c>
      <c r="BL1685" s="157">
        <v>0</v>
      </c>
      <c r="BM1685" s="157">
        <v>0</v>
      </c>
      <c r="BN1685" s="157">
        <v>0</v>
      </c>
      <c r="BO1685" s="157">
        <v>0</v>
      </c>
      <c r="BP1685" s="157">
        <v>0</v>
      </c>
      <c r="BQ1685" s="157">
        <v>0</v>
      </c>
      <c r="BR1685" s="157">
        <v>0</v>
      </c>
      <c r="BS1685" s="157">
        <v>0</v>
      </c>
      <c r="BT1685" s="157">
        <v>1.15794E-4</v>
      </c>
      <c r="BU1685" s="157">
        <v>0</v>
      </c>
      <c r="BV1685" s="157">
        <v>0</v>
      </c>
      <c r="BW1685" s="157">
        <v>0</v>
      </c>
      <c r="BX1685" s="157">
        <v>0</v>
      </c>
      <c r="BY1685" s="157">
        <v>0</v>
      </c>
      <c r="BZ1685" s="157">
        <v>0</v>
      </c>
      <c r="CA1685" s="157">
        <v>0</v>
      </c>
      <c r="CB1685" s="157">
        <v>0</v>
      </c>
      <c r="CC1685" s="157">
        <v>0</v>
      </c>
      <c r="CD1685" s="157">
        <v>0</v>
      </c>
      <c r="CE1685" s="157">
        <v>0</v>
      </c>
      <c r="CF1685" s="157">
        <v>0</v>
      </c>
      <c r="CG1685" s="157">
        <v>0</v>
      </c>
      <c r="CH1685" s="157">
        <v>0</v>
      </c>
      <c r="CI1685" s="157">
        <v>0</v>
      </c>
      <c r="CJ1685" s="157">
        <v>0</v>
      </c>
      <c r="CK1685" s="157">
        <v>0</v>
      </c>
      <c r="CL1685" s="157">
        <v>0</v>
      </c>
      <c r="CM1685" s="157">
        <v>0</v>
      </c>
      <c r="CN1685" s="157">
        <v>0</v>
      </c>
      <c r="CO1685" s="157">
        <v>0</v>
      </c>
      <c r="CP1685" s="157">
        <v>0</v>
      </c>
      <c r="CQ1685" s="157">
        <v>0</v>
      </c>
      <c r="CR1685" s="157">
        <v>0</v>
      </c>
      <c r="CS1685" s="157">
        <v>0</v>
      </c>
      <c r="CT1685" s="157">
        <v>0</v>
      </c>
      <c r="CU1685" s="157">
        <v>0</v>
      </c>
      <c r="CV1685" s="157">
        <v>0</v>
      </c>
      <c r="CW1685" s="157">
        <v>0</v>
      </c>
      <c r="CX1685" s="157">
        <v>0</v>
      </c>
      <c r="CY1685" s="157">
        <v>0</v>
      </c>
      <c r="CZ1685" s="157">
        <v>0</v>
      </c>
      <c r="DA1685" s="157">
        <v>0</v>
      </c>
      <c r="DB1685" s="157">
        <v>0</v>
      </c>
      <c r="DC1685" s="157">
        <v>0</v>
      </c>
      <c r="DD1685" s="157">
        <v>0</v>
      </c>
      <c r="DE1685" s="157">
        <v>0</v>
      </c>
      <c r="DF1685" s="157">
        <v>0</v>
      </c>
      <c r="DG1685" s="157">
        <v>0</v>
      </c>
      <c r="DH1685" s="157">
        <v>0</v>
      </c>
      <c r="DI1685" s="157">
        <v>0</v>
      </c>
      <c r="DJ1685" s="157">
        <v>0</v>
      </c>
      <c r="DK1685" s="157">
        <v>0</v>
      </c>
      <c r="DL1685" s="157">
        <v>0</v>
      </c>
      <c r="DM1685" s="157">
        <v>0</v>
      </c>
      <c r="DN1685" s="157">
        <v>0</v>
      </c>
      <c r="DO1685" s="157">
        <v>0</v>
      </c>
      <c r="DP1685" s="157">
        <v>0</v>
      </c>
      <c r="DQ1685" s="157">
        <v>0</v>
      </c>
      <c r="DR1685" s="157">
        <v>0</v>
      </c>
      <c r="DS1685" s="157">
        <v>0</v>
      </c>
      <c r="DT1685" s="157">
        <v>0</v>
      </c>
      <c r="DU1685" s="157">
        <v>0</v>
      </c>
      <c r="DV1685" s="157">
        <v>0</v>
      </c>
      <c r="DW1685" s="157">
        <v>0</v>
      </c>
      <c r="DX1685" s="157">
        <v>0</v>
      </c>
      <c r="DY1685" s="157">
        <v>0</v>
      </c>
      <c r="DZ1685" s="157">
        <v>0</v>
      </c>
      <c r="EA1685" s="157">
        <v>0</v>
      </c>
      <c r="EB1685" s="157">
        <v>0</v>
      </c>
      <c r="EC1685" s="157">
        <v>0</v>
      </c>
      <c r="ED1685" s="157">
        <v>0</v>
      </c>
      <c r="EE1685" s="157">
        <v>0</v>
      </c>
      <c r="EF1685" s="157">
        <v>0</v>
      </c>
      <c r="EG1685" s="157">
        <v>0</v>
      </c>
      <c r="EH1685" s="157">
        <v>0</v>
      </c>
      <c r="EI1685" s="157">
        <v>1.3585299999999999E-4</v>
      </c>
      <c r="EJ1685" s="157">
        <v>0</v>
      </c>
      <c r="EK1685" s="157">
        <v>0</v>
      </c>
      <c r="EL1685" s="157">
        <v>0</v>
      </c>
      <c r="EM1685" s="157">
        <v>0</v>
      </c>
      <c r="EN1685" s="157">
        <v>0</v>
      </c>
      <c r="EO1685" s="157">
        <v>0</v>
      </c>
      <c r="EP1685" s="157">
        <v>0</v>
      </c>
      <c r="EQ1685" s="157">
        <v>0</v>
      </c>
      <c r="ER1685" s="157">
        <v>0</v>
      </c>
      <c r="ES1685" s="157">
        <v>0</v>
      </c>
      <c r="ET1685" s="157">
        <v>0</v>
      </c>
      <c r="EU1685" s="157">
        <v>0</v>
      </c>
      <c r="EV1685" s="157">
        <v>0</v>
      </c>
      <c r="EW1685" s="157">
        <v>0</v>
      </c>
      <c r="EX1685" s="157">
        <v>0</v>
      </c>
      <c r="EY1685" s="157">
        <v>0</v>
      </c>
      <c r="EZ1685" s="157">
        <v>0</v>
      </c>
      <c r="FA1685" s="157">
        <v>0</v>
      </c>
      <c r="FB1685" s="157">
        <v>0</v>
      </c>
      <c r="FC1685" s="157">
        <v>0</v>
      </c>
      <c r="FD1685" s="157">
        <v>0</v>
      </c>
      <c r="FE1685" s="157">
        <v>0</v>
      </c>
      <c r="FF1685" s="157">
        <v>0</v>
      </c>
      <c r="FG1685" s="157">
        <v>0</v>
      </c>
      <c r="FH1685" s="157">
        <v>0</v>
      </c>
      <c r="FI1685" s="157">
        <v>0</v>
      </c>
      <c r="FJ1685" s="157">
        <v>0</v>
      </c>
      <c r="FK1685" s="157">
        <v>0</v>
      </c>
      <c r="FL1685" s="157">
        <v>0</v>
      </c>
      <c r="FM1685" s="157">
        <v>0</v>
      </c>
      <c r="FN1685" s="157">
        <v>0</v>
      </c>
      <c r="FO1685" s="157">
        <v>0</v>
      </c>
      <c r="FP1685" s="157">
        <v>0</v>
      </c>
      <c r="FQ1685" s="157">
        <v>0</v>
      </c>
      <c r="FR1685" s="157">
        <v>0</v>
      </c>
      <c r="FS1685" s="157">
        <v>0</v>
      </c>
      <c r="FT1685" s="157">
        <v>0</v>
      </c>
      <c r="FU1685" s="157">
        <v>0</v>
      </c>
      <c r="FV1685" s="157">
        <v>0</v>
      </c>
      <c r="FW1685" s="157">
        <v>0</v>
      </c>
      <c r="FX1685" s="157">
        <v>0</v>
      </c>
      <c r="FY1685" s="157">
        <v>0</v>
      </c>
      <c r="FZ1685" s="157">
        <v>0</v>
      </c>
      <c r="GA1685" s="157">
        <v>0</v>
      </c>
      <c r="GB1685" s="157">
        <v>0</v>
      </c>
      <c r="GC1685" s="157">
        <v>0</v>
      </c>
      <c r="GD1685" s="157">
        <v>0</v>
      </c>
      <c r="GE1685" s="157">
        <v>0</v>
      </c>
      <c r="GF1685" s="157">
        <v>0</v>
      </c>
      <c r="GG1685" s="157">
        <v>0</v>
      </c>
      <c r="GH1685" s="157">
        <v>0</v>
      </c>
      <c r="GI1685" s="157">
        <v>0</v>
      </c>
      <c r="GJ1685" s="157">
        <v>0</v>
      </c>
      <c r="GK1685" s="157">
        <v>0</v>
      </c>
      <c r="GL1685" s="157">
        <v>0</v>
      </c>
      <c r="GM1685" s="157">
        <v>0</v>
      </c>
      <c r="GN1685" s="157">
        <v>0</v>
      </c>
      <c r="GO1685" s="157">
        <v>0</v>
      </c>
      <c r="GP1685" s="157">
        <v>0</v>
      </c>
      <c r="GQ1685" s="157">
        <v>0</v>
      </c>
      <c r="GR1685" s="157">
        <v>0</v>
      </c>
      <c r="GS1685" s="157">
        <v>0</v>
      </c>
      <c r="GT1685" s="157">
        <v>0</v>
      </c>
      <c r="GU1685" s="157">
        <v>0</v>
      </c>
      <c r="GV1685" s="157">
        <v>0</v>
      </c>
      <c r="GW1685" s="157">
        <v>0</v>
      </c>
      <c r="GX1685" s="157">
        <v>0</v>
      </c>
      <c r="GY1685" s="157">
        <v>0</v>
      </c>
      <c r="GZ1685" s="157">
        <v>0</v>
      </c>
      <c r="HA1685" s="157">
        <v>0</v>
      </c>
    </row>
    <row r="1686" spans="1:209" x14ac:dyDescent="0.2">
      <c r="A1686" s="157" t="s">
        <v>5495</v>
      </c>
      <c r="B1686" s="157">
        <v>0</v>
      </c>
      <c r="C1686" s="157">
        <v>0</v>
      </c>
      <c r="D1686" s="157">
        <v>0</v>
      </c>
      <c r="E1686" s="157">
        <v>0</v>
      </c>
      <c r="F1686" s="157">
        <v>0</v>
      </c>
      <c r="G1686" s="157">
        <v>0</v>
      </c>
      <c r="H1686" s="157">
        <v>0</v>
      </c>
      <c r="I1686" s="157">
        <v>0</v>
      </c>
      <c r="J1686" s="157">
        <v>0</v>
      </c>
      <c r="K1686" s="157">
        <v>0</v>
      </c>
      <c r="L1686" s="157">
        <v>0</v>
      </c>
      <c r="M1686" s="157">
        <v>0</v>
      </c>
      <c r="N1686" s="157">
        <v>0</v>
      </c>
      <c r="O1686" s="157">
        <v>0</v>
      </c>
      <c r="P1686" s="157">
        <v>0</v>
      </c>
      <c r="Q1686" s="157">
        <v>0</v>
      </c>
      <c r="R1686" s="157">
        <v>0</v>
      </c>
      <c r="S1686" s="157">
        <v>0</v>
      </c>
      <c r="T1686" s="157">
        <v>0</v>
      </c>
      <c r="U1686" s="157">
        <v>0</v>
      </c>
      <c r="V1686" s="157">
        <v>0</v>
      </c>
      <c r="W1686" s="157">
        <v>0</v>
      </c>
      <c r="X1686" s="157">
        <v>0</v>
      </c>
      <c r="Y1686" s="157">
        <v>0</v>
      </c>
      <c r="Z1686" s="157">
        <v>0</v>
      </c>
      <c r="AA1686" s="157">
        <v>0</v>
      </c>
      <c r="AB1686" s="157">
        <v>0</v>
      </c>
      <c r="AC1686" s="157">
        <v>0</v>
      </c>
      <c r="AD1686" s="157">
        <v>0</v>
      </c>
      <c r="AE1686" s="157">
        <v>0</v>
      </c>
      <c r="AF1686" s="157">
        <v>0</v>
      </c>
      <c r="AG1686" s="157">
        <v>0</v>
      </c>
      <c r="AH1686" s="157">
        <v>0</v>
      </c>
      <c r="AI1686" s="157">
        <v>0</v>
      </c>
      <c r="AJ1686" s="157">
        <v>0</v>
      </c>
      <c r="AK1686" s="157">
        <v>0</v>
      </c>
      <c r="AL1686" s="157">
        <v>0</v>
      </c>
      <c r="AM1686" s="157">
        <v>0</v>
      </c>
      <c r="AN1686" s="157">
        <v>0</v>
      </c>
      <c r="AO1686" s="157">
        <v>0</v>
      </c>
      <c r="AP1686" s="157">
        <v>0</v>
      </c>
      <c r="AQ1686" s="157">
        <v>0</v>
      </c>
      <c r="AR1686" s="157">
        <v>0</v>
      </c>
      <c r="AS1686" s="157">
        <v>0</v>
      </c>
      <c r="AT1686" s="157">
        <v>0</v>
      </c>
      <c r="AU1686" s="157">
        <v>0</v>
      </c>
      <c r="AV1686" s="157">
        <v>0</v>
      </c>
      <c r="AW1686" s="157">
        <v>0</v>
      </c>
      <c r="AX1686" s="157">
        <v>0</v>
      </c>
      <c r="AY1686" s="157">
        <v>0</v>
      </c>
      <c r="AZ1686" s="157">
        <v>0</v>
      </c>
      <c r="BA1686" s="157">
        <v>0</v>
      </c>
      <c r="BB1686" s="157">
        <v>0</v>
      </c>
      <c r="BC1686" s="157">
        <v>0</v>
      </c>
      <c r="BD1686" s="157">
        <v>0</v>
      </c>
      <c r="BE1686" s="157">
        <v>0</v>
      </c>
      <c r="BF1686" s="157">
        <v>0</v>
      </c>
      <c r="BG1686" s="157">
        <v>0</v>
      </c>
      <c r="BH1686" s="157">
        <v>0</v>
      </c>
      <c r="BI1686" s="157">
        <v>0</v>
      </c>
      <c r="BJ1686" s="157">
        <v>0</v>
      </c>
      <c r="BK1686" s="157">
        <v>0</v>
      </c>
      <c r="BL1686" s="157">
        <v>0</v>
      </c>
      <c r="BM1686" s="157">
        <v>0</v>
      </c>
      <c r="BN1686" s="157">
        <v>0</v>
      </c>
      <c r="BO1686" s="157">
        <v>0</v>
      </c>
      <c r="BP1686" s="157">
        <v>0</v>
      </c>
      <c r="BQ1686" s="157">
        <v>0</v>
      </c>
      <c r="BR1686" s="157">
        <v>0</v>
      </c>
      <c r="BS1686" s="157">
        <v>0</v>
      </c>
      <c r="BT1686" s="157">
        <v>0</v>
      </c>
      <c r="BU1686" s="157">
        <v>0</v>
      </c>
      <c r="BV1686" s="157">
        <v>0</v>
      </c>
      <c r="BW1686" s="157">
        <v>0</v>
      </c>
      <c r="BX1686" s="157">
        <v>0</v>
      </c>
      <c r="BY1686" s="157">
        <v>0</v>
      </c>
      <c r="BZ1686" s="157">
        <v>0</v>
      </c>
      <c r="CA1686" s="157">
        <v>0</v>
      </c>
      <c r="CB1686" s="157">
        <v>0</v>
      </c>
      <c r="CC1686" s="157">
        <v>0</v>
      </c>
      <c r="CD1686" s="157">
        <v>0</v>
      </c>
      <c r="CE1686" s="157">
        <v>0</v>
      </c>
      <c r="CF1686" s="157">
        <v>0</v>
      </c>
      <c r="CG1686" s="157">
        <v>0</v>
      </c>
      <c r="CH1686" s="157">
        <v>0</v>
      </c>
      <c r="CI1686" s="157">
        <v>0</v>
      </c>
      <c r="CJ1686" s="157">
        <v>0</v>
      </c>
      <c r="CK1686" s="157">
        <v>0</v>
      </c>
      <c r="CL1686" s="157">
        <v>0</v>
      </c>
      <c r="CM1686" s="157">
        <v>0</v>
      </c>
      <c r="CN1686" s="157">
        <v>0</v>
      </c>
      <c r="CO1686" s="157">
        <v>0</v>
      </c>
      <c r="CP1686" s="157">
        <v>0</v>
      </c>
      <c r="CQ1686" s="157">
        <v>0</v>
      </c>
      <c r="CR1686" s="157">
        <v>0</v>
      </c>
      <c r="CS1686" s="157">
        <v>0</v>
      </c>
      <c r="CT1686" s="157">
        <v>0</v>
      </c>
      <c r="CU1686" s="157">
        <v>0</v>
      </c>
      <c r="CV1686" s="157">
        <v>0</v>
      </c>
      <c r="CW1686" s="157">
        <v>0</v>
      </c>
      <c r="CX1686" s="157">
        <v>0</v>
      </c>
      <c r="CY1686" s="157">
        <v>0</v>
      </c>
      <c r="CZ1686" s="157">
        <v>0</v>
      </c>
      <c r="DA1686" s="157">
        <v>0</v>
      </c>
      <c r="DB1686" s="157">
        <v>0</v>
      </c>
      <c r="DC1686" s="157">
        <v>0</v>
      </c>
      <c r="DD1686" s="157">
        <v>0</v>
      </c>
      <c r="DE1686" s="157">
        <v>0</v>
      </c>
      <c r="DF1686" s="157">
        <v>0</v>
      </c>
      <c r="DG1686" s="157">
        <v>0</v>
      </c>
      <c r="DH1686" s="157">
        <v>0</v>
      </c>
      <c r="DI1686" s="157">
        <v>0</v>
      </c>
      <c r="DJ1686" s="157">
        <v>0</v>
      </c>
      <c r="DK1686" s="157">
        <v>0</v>
      </c>
      <c r="DL1686" s="157">
        <v>0</v>
      </c>
      <c r="DM1686" s="157">
        <v>0</v>
      </c>
      <c r="DN1686" s="157">
        <v>0</v>
      </c>
      <c r="DO1686" s="157">
        <v>0</v>
      </c>
      <c r="DP1686" s="157">
        <v>0</v>
      </c>
      <c r="DQ1686" s="157">
        <v>0</v>
      </c>
      <c r="DR1686" s="157">
        <v>0</v>
      </c>
      <c r="DS1686" s="157">
        <v>0</v>
      </c>
      <c r="DT1686" s="157">
        <v>0</v>
      </c>
      <c r="DU1686" s="157">
        <v>0</v>
      </c>
      <c r="DV1686" s="157">
        <v>0</v>
      </c>
      <c r="DW1686" s="157">
        <v>0</v>
      </c>
      <c r="DX1686" s="157">
        <v>0</v>
      </c>
      <c r="DY1686" s="157">
        <v>0</v>
      </c>
      <c r="DZ1686" s="157">
        <v>0</v>
      </c>
      <c r="EA1686" s="157">
        <v>0</v>
      </c>
      <c r="EB1686" s="157">
        <v>0</v>
      </c>
      <c r="EC1686" s="157">
        <v>0</v>
      </c>
      <c r="ED1686" s="157">
        <v>0</v>
      </c>
      <c r="EE1686" s="157">
        <v>0</v>
      </c>
      <c r="EF1686" s="157">
        <v>0</v>
      </c>
      <c r="EG1686" s="157">
        <v>0</v>
      </c>
      <c r="EH1686" s="157">
        <v>0</v>
      </c>
      <c r="EI1686" s="157">
        <v>0</v>
      </c>
      <c r="EJ1686" s="157">
        <v>0</v>
      </c>
      <c r="EK1686" s="157">
        <v>0</v>
      </c>
      <c r="EL1686" s="157">
        <v>0</v>
      </c>
      <c r="EM1686" s="157">
        <v>0</v>
      </c>
      <c r="EN1686" s="157">
        <v>0</v>
      </c>
      <c r="EO1686" s="157">
        <v>0</v>
      </c>
      <c r="EP1686" s="157">
        <v>0</v>
      </c>
      <c r="EQ1686" s="157">
        <v>0</v>
      </c>
      <c r="ER1686" s="157">
        <v>0</v>
      </c>
      <c r="ES1686" s="157">
        <v>0</v>
      </c>
      <c r="ET1686" s="157">
        <v>0</v>
      </c>
      <c r="EU1686" s="157">
        <v>0</v>
      </c>
      <c r="EV1686" s="157">
        <v>1.42285E-4</v>
      </c>
      <c r="EW1686" s="157">
        <v>0</v>
      </c>
      <c r="EX1686" s="157">
        <v>0</v>
      </c>
      <c r="EY1686" s="157">
        <v>0</v>
      </c>
      <c r="EZ1686" s="157">
        <v>0</v>
      </c>
      <c r="FA1686" s="157">
        <v>0</v>
      </c>
      <c r="FB1686" s="157">
        <v>0</v>
      </c>
      <c r="FC1686" s="157">
        <v>0</v>
      </c>
      <c r="FD1686" s="157">
        <v>0</v>
      </c>
      <c r="FE1686" s="157">
        <v>0</v>
      </c>
      <c r="FF1686" s="157">
        <v>0</v>
      </c>
      <c r="FG1686" s="157">
        <v>0</v>
      </c>
      <c r="FH1686" s="157">
        <v>0</v>
      </c>
      <c r="FI1686" s="157">
        <v>0</v>
      </c>
      <c r="FJ1686" s="157">
        <v>0</v>
      </c>
      <c r="FK1686" s="157">
        <v>0</v>
      </c>
      <c r="FL1686" s="157">
        <v>0</v>
      </c>
      <c r="FM1686" s="157">
        <v>0</v>
      </c>
      <c r="FN1686" s="157">
        <v>0</v>
      </c>
      <c r="FO1686" s="157">
        <v>0</v>
      </c>
      <c r="FP1686" s="157">
        <v>0</v>
      </c>
      <c r="FQ1686" s="157">
        <v>0</v>
      </c>
      <c r="FR1686" s="157">
        <v>0</v>
      </c>
      <c r="FS1686" s="157">
        <v>0</v>
      </c>
      <c r="FT1686" s="157">
        <v>0</v>
      </c>
      <c r="FU1686" s="157">
        <v>0</v>
      </c>
      <c r="FV1686" s="157">
        <v>0</v>
      </c>
      <c r="FW1686" s="157">
        <v>0</v>
      </c>
      <c r="FX1686" s="157">
        <v>0</v>
      </c>
      <c r="FY1686" s="157">
        <v>0</v>
      </c>
      <c r="FZ1686" s="157">
        <v>0</v>
      </c>
      <c r="GA1686" s="157">
        <v>0</v>
      </c>
      <c r="GB1686" s="157">
        <v>0</v>
      </c>
      <c r="GC1686" s="157">
        <v>0</v>
      </c>
      <c r="GD1686" s="157">
        <v>0</v>
      </c>
      <c r="GE1686" s="157">
        <v>0</v>
      </c>
      <c r="GF1686" s="157">
        <v>0</v>
      </c>
      <c r="GG1686" s="157">
        <v>0</v>
      </c>
      <c r="GH1686" s="157">
        <v>0</v>
      </c>
      <c r="GI1686" s="157">
        <v>0</v>
      </c>
      <c r="GJ1686" s="157">
        <v>0</v>
      </c>
      <c r="GK1686" s="157">
        <v>0</v>
      </c>
      <c r="GL1686" s="157">
        <v>0</v>
      </c>
      <c r="GM1686" s="157">
        <v>0</v>
      </c>
      <c r="GN1686" s="157">
        <v>0</v>
      </c>
      <c r="GO1686" s="157">
        <v>0</v>
      </c>
      <c r="GP1686" s="157">
        <v>0</v>
      </c>
      <c r="GQ1686" s="157">
        <v>0</v>
      </c>
      <c r="GR1686" s="157">
        <v>0</v>
      </c>
      <c r="GS1686" s="157">
        <v>0</v>
      </c>
      <c r="GT1686" s="157">
        <v>0</v>
      </c>
      <c r="GU1686" s="157">
        <v>0</v>
      </c>
      <c r="GV1686" s="157">
        <v>0</v>
      </c>
      <c r="GW1686" s="157">
        <v>0</v>
      </c>
      <c r="GX1686" s="157">
        <v>0</v>
      </c>
      <c r="GY1686" s="157">
        <v>0</v>
      </c>
      <c r="GZ1686" s="157">
        <v>0</v>
      </c>
      <c r="HA1686" s="157">
        <v>0</v>
      </c>
    </row>
    <row r="1687" spans="1:209" x14ac:dyDescent="0.2">
      <c r="A1687" s="157" t="s">
        <v>5496</v>
      </c>
      <c r="B1687" s="157">
        <v>2.0140240000000001E-3</v>
      </c>
      <c r="C1687" s="157">
        <v>4.9369099999999999E-4</v>
      </c>
      <c r="D1687" s="157">
        <v>0</v>
      </c>
      <c r="E1687" s="157">
        <v>1.3984100000000001E-4</v>
      </c>
      <c r="F1687" s="192">
        <v>1.3200000000000001E-5</v>
      </c>
      <c r="G1687" s="192">
        <v>7.1199999999999996E-5</v>
      </c>
      <c r="H1687" s="192">
        <v>3.15E-5</v>
      </c>
      <c r="I1687" s="157">
        <v>1.6795576999999999E-2</v>
      </c>
      <c r="J1687" s="157">
        <v>8.7383189999999996E-3</v>
      </c>
      <c r="K1687" s="157">
        <v>1.0984888999999999E-2</v>
      </c>
      <c r="L1687" s="157">
        <v>3.702061E-3</v>
      </c>
      <c r="M1687" s="192">
        <v>8.8200000000000003E-6</v>
      </c>
      <c r="N1687" s="157">
        <v>1.3859549999999999E-3</v>
      </c>
      <c r="O1687" s="192">
        <v>1.6500000000000001E-5</v>
      </c>
      <c r="P1687" s="157">
        <v>3.4933225999999998E-2</v>
      </c>
      <c r="Q1687" s="157">
        <v>0</v>
      </c>
      <c r="R1687" s="192">
        <v>2.1800000000000001E-5</v>
      </c>
      <c r="S1687" s="157">
        <v>3.1156400000000001E-4</v>
      </c>
      <c r="T1687" s="157">
        <v>2.2629599999999999E-4</v>
      </c>
      <c r="U1687" s="192">
        <v>4.4100000000000001E-5</v>
      </c>
      <c r="V1687" s="157">
        <v>2.0237901999999999E-2</v>
      </c>
      <c r="W1687" s="192">
        <v>7.3499999999999998E-5</v>
      </c>
      <c r="X1687" s="157">
        <v>6.8147249999999998E-3</v>
      </c>
      <c r="Y1687" s="192">
        <v>6.0000000000000002E-5</v>
      </c>
      <c r="Z1687" s="157">
        <v>1.6060937000000001E-2</v>
      </c>
      <c r="AA1687" s="157">
        <v>2.4645100000000002E-4</v>
      </c>
      <c r="AB1687" s="157">
        <v>7.2946809999999999E-3</v>
      </c>
      <c r="AC1687" s="157">
        <v>1.7370499999999999E-4</v>
      </c>
      <c r="AD1687" s="157">
        <v>2.1349699999999999E-4</v>
      </c>
      <c r="AE1687" s="157">
        <v>6.4242509999999997E-3</v>
      </c>
      <c r="AF1687" s="192">
        <v>4.49E-5</v>
      </c>
      <c r="AG1687" s="157">
        <v>0</v>
      </c>
      <c r="AH1687" s="157">
        <v>4.9105700000000004E-4</v>
      </c>
      <c r="AI1687" s="157">
        <v>1.4311129999999999E-3</v>
      </c>
      <c r="AJ1687" s="157">
        <v>1.669212E-3</v>
      </c>
      <c r="AK1687" s="157">
        <v>7.8373846999999996E-2</v>
      </c>
      <c r="AL1687" s="192">
        <v>2.0800000000000001E-5</v>
      </c>
      <c r="AM1687" s="157">
        <v>1.8619700000000001E-4</v>
      </c>
      <c r="AN1687" s="192">
        <v>8.2700000000000004E-5</v>
      </c>
      <c r="AO1687" s="157">
        <v>1.26496E-4</v>
      </c>
      <c r="AP1687" s="157">
        <v>1.4007599999999999E-4</v>
      </c>
      <c r="AQ1687" s="157">
        <v>7.5358000000000001E-4</v>
      </c>
      <c r="AR1687" s="157">
        <v>3.5663300000000003E-4</v>
      </c>
      <c r="AS1687" s="157">
        <v>2.7326100000000001E-4</v>
      </c>
      <c r="AT1687" s="192">
        <v>8.0599999999999994E-5</v>
      </c>
      <c r="AU1687" s="157">
        <v>2.1589034999999999E-2</v>
      </c>
      <c r="AV1687" s="157">
        <v>0</v>
      </c>
      <c r="AW1687" s="157">
        <v>7.9663570000000003E-3</v>
      </c>
      <c r="AX1687" s="157">
        <v>5.6244800000000001E-4</v>
      </c>
      <c r="AY1687" s="157">
        <v>2.2076904000000001E-2</v>
      </c>
      <c r="AZ1687" s="157">
        <v>0</v>
      </c>
      <c r="BA1687" s="157">
        <v>2.1674199999999999E-4</v>
      </c>
      <c r="BB1687" s="157">
        <v>1.2323799999999999E-4</v>
      </c>
      <c r="BC1687" s="157">
        <v>1.20369E-4</v>
      </c>
      <c r="BD1687" s="192">
        <v>7.3899999999999994E-5</v>
      </c>
      <c r="BE1687" s="157">
        <v>1.5431150000000001E-3</v>
      </c>
      <c r="BF1687" s="157">
        <v>1.257191E-3</v>
      </c>
      <c r="BG1687" s="157">
        <v>3.7251555999999998E-2</v>
      </c>
      <c r="BH1687" s="157">
        <v>1.0926013E-2</v>
      </c>
      <c r="BI1687" s="157">
        <v>4.4863459000000001E-2</v>
      </c>
      <c r="BJ1687" s="157">
        <v>3.6984890000000001E-3</v>
      </c>
      <c r="BK1687" s="157">
        <v>0</v>
      </c>
      <c r="BL1687" s="157">
        <v>0</v>
      </c>
      <c r="BM1687" s="157">
        <v>0.10143097600000001</v>
      </c>
      <c r="BN1687" s="157">
        <v>2.4209934999999998E-2</v>
      </c>
      <c r="BO1687" s="157">
        <v>2.8916499999999997E-4</v>
      </c>
      <c r="BP1687" s="157">
        <v>4.5898932000000003E-2</v>
      </c>
      <c r="BQ1687" s="157">
        <v>7.353381E-3</v>
      </c>
      <c r="BR1687" s="157">
        <v>1.427076E-3</v>
      </c>
      <c r="BS1687" s="157">
        <v>4.1916846000000001E-2</v>
      </c>
      <c r="BT1687" s="157">
        <v>1.4011116000000001E-2</v>
      </c>
      <c r="BU1687" s="157">
        <v>3.9882830000000001E-2</v>
      </c>
      <c r="BV1687" s="157">
        <v>4.2773600000000001E-4</v>
      </c>
      <c r="BW1687" s="157">
        <v>9.5615999999999995E-4</v>
      </c>
      <c r="BX1687" s="192">
        <v>2.4000000000000001E-5</v>
      </c>
      <c r="BY1687" s="192">
        <v>5.0399999999999999E-5</v>
      </c>
      <c r="BZ1687" s="157">
        <v>8.9744399999999995E-4</v>
      </c>
      <c r="CA1687" s="157">
        <v>1.0262700000000001E-4</v>
      </c>
      <c r="CB1687" s="192">
        <v>2.4199999999999999E-5</v>
      </c>
      <c r="CC1687" s="157">
        <v>1.757055E-3</v>
      </c>
      <c r="CD1687" s="192">
        <v>7.9900000000000004E-5</v>
      </c>
      <c r="CE1687" s="157">
        <v>9.6501099999999999E-4</v>
      </c>
      <c r="CF1687" s="157">
        <v>1.0246190000000001E-3</v>
      </c>
      <c r="CG1687" s="157">
        <v>1.1519778E-2</v>
      </c>
      <c r="CH1687" s="157">
        <v>6.7060510000000002E-3</v>
      </c>
      <c r="CI1687" s="157">
        <v>1.9426269999999999E-3</v>
      </c>
      <c r="CJ1687" s="157">
        <v>6.3555999999999997E-4</v>
      </c>
      <c r="CK1687" s="157">
        <v>2.42131E-4</v>
      </c>
      <c r="CL1687" s="157">
        <v>8.7516199999999997E-4</v>
      </c>
      <c r="CM1687" s="157">
        <v>1.9568369999999999E-3</v>
      </c>
      <c r="CN1687" s="157">
        <v>7.4044640000000004E-3</v>
      </c>
      <c r="CO1687" s="157">
        <v>3.208879E-3</v>
      </c>
      <c r="CP1687" s="157">
        <v>1.4499280000000001E-3</v>
      </c>
      <c r="CQ1687" s="157">
        <v>1.297765E-3</v>
      </c>
      <c r="CR1687" s="157">
        <v>5.4137100000000002E-4</v>
      </c>
      <c r="CS1687" s="157">
        <v>1.14654E-4</v>
      </c>
      <c r="CT1687" s="157">
        <v>0</v>
      </c>
      <c r="CU1687" s="157">
        <v>1.913723E-3</v>
      </c>
      <c r="CV1687" s="157">
        <v>0</v>
      </c>
      <c r="CW1687" s="157">
        <v>5.6367099999999996E-4</v>
      </c>
      <c r="CX1687" s="157">
        <v>4.2534099999999998E-4</v>
      </c>
      <c r="CY1687" s="157">
        <v>2.5136730000000001E-3</v>
      </c>
      <c r="CZ1687" s="157">
        <v>0</v>
      </c>
      <c r="DA1687" s="157">
        <v>5.9792220000000002E-3</v>
      </c>
      <c r="DB1687" s="157">
        <v>1.2829673999999999E-2</v>
      </c>
      <c r="DC1687" s="157">
        <v>6.1044469999999998E-3</v>
      </c>
      <c r="DD1687" s="157">
        <v>6.4705399999999999E-4</v>
      </c>
      <c r="DE1687" s="157">
        <v>1.5755330000000001E-3</v>
      </c>
      <c r="DF1687" s="192">
        <v>9.1899999999999998E-5</v>
      </c>
      <c r="DG1687" s="157">
        <v>8.82353E-4</v>
      </c>
      <c r="DH1687" s="157">
        <v>0</v>
      </c>
      <c r="DI1687" s="157">
        <v>1.20995E-4</v>
      </c>
      <c r="DJ1687" s="157">
        <v>1.1197156999999999E-2</v>
      </c>
      <c r="DK1687" s="157">
        <v>2.1406730000000001E-3</v>
      </c>
      <c r="DL1687" s="157">
        <v>0</v>
      </c>
      <c r="DM1687" s="192">
        <v>3.7799999999999997E-5</v>
      </c>
      <c r="DN1687" s="192">
        <v>8.8200000000000003E-5</v>
      </c>
      <c r="DO1687" s="157">
        <v>0</v>
      </c>
      <c r="DP1687" s="192">
        <v>1.49E-5</v>
      </c>
      <c r="DQ1687" s="192">
        <v>7.8899999999999993E-5</v>
      </c>
      <c r="DR1687" s="192">
        <v>4.0800000000000002E-5</v>
      </c>
      <c r="DS1687" s="157">
        <v>1.3147736E-2</v>
      </c>
      <c r="DT1687" s="157">
        <v>5.9281799999999995E-4</v>
      </c>
      <c r="DU1687" s="192">
        <v>6.1600000000000007E-5</v>
      </c>
      <c r="DV1687" s="157">
        <v>3.0018890000000002E-3</v>
      </c>
      <c r="DW1687" s="192">
        <v>8.6899999999999998E-5</v>
      </c>
      <c r="DX1687" s="157">
        <v>7.3429400000000003E-4</v>
      </c>
      <c r="DY1687" s="192">
        <v>4.0500000000000002E-5</v>
      </c>
      <c r="DZ1687" s="157">
        <v>3.4792509999999999E-2</v>
      </c>
      <c r="EA1687" s="157">
        <v>1.8278200000000001E-4</v>
      </c>
      <c r="EB1687" s="157">
        <v>1.4082999999999999E-4</v>
      </c>
      <c r="EC1687" s="192">
        <v>1.8300000000000001E-5</v>
      </c>
      <c r="ED1687" s="157">
        <v>2.067845E-3</v>
      </c>
      <c r="EE1687" s="192">
        <v>7.9900000000000004E-5</v>
      </c>
      <c r="EF1687" s="157">
        <v>7.1874299999999999E-4</v>
      </c>
      <c r="EG1687" s="157">
        <v>2.1531027000000001E-2</v>
      </c>
      <c r="EH1687" s="157">
        <v>2.3826500000000001E-4</v>
      </c>
      <c r="EI1687" s="157">
        <v>3.4348076999999998E-2</v>
      </c>
      <c r="EJ1687" s="192">
        <v>1.9899999999999999E-5</v>
      </c>
      <c r="EK1687" s="157">
        <v>1.548216E-3</v>
      </c>
      <c r="EL1687" s="157">
        <v>4.3788699999999998E-4</v>
      </c>
      <c r="EM1687" s="192">
        <v>5.3399999999999997E-5</v>
      </c>
      <c r="EN1687" s="157">
        <v>4.5203099999999998E-4</v>
      </c>
      <c r="EO1687" s="157">
        <v>0</v>
      </c>
      <c r="EP1687" s="192">
        <v>5.3000000000000001E-5</v>
      </c>
      <c r="EQ1687" s="157">
        <v>0</v>
      </c>
      <c r="ER1687" s="192">
        <v>2.0699999999999998E-5</v>
      </c>
      <c r="ES1687" s="157">
        <v>2.7408499999999998E-4</v>
      </c>
      <c r="ET1687" s="157">
        <v>4.8368499999999997E-4</v>
      </c>
      <c r="EU1687" s="157">
        <v>3.3492100000000001E-4</v>
      </c>
      <c r="EV1687" s="157">
        <v>0</v>
      </c>
      <c r="EW1687" s="157">
        <v>1.3657719999999999E-3</v>
      </c>
      <c r="EX1687" s="157">
        <v>2.18044E-4</v>
      </c>
      <c r="EY1687" s="157">
        <v>0</v>
      </c>
      <c r="EZ1687" s="192">
        <v>5.8199999999999998E-5</v>
      </c>
      <c r="FA1687" s="157">
        <v>3.9051020000000001E-3</v>
      </c>
      <c r="FB1687" s="157">
        <v>7.2821400000000003E-4</v>
      </c>
      <c r="FC1687" s="157">
        <v>1.0846299999999999E-4</v>
      </c>
      <c r="FD1687" s="157">
        <v>1.2779709999999999E-3</v>
      </c>
      <c r="FE1687" s="157">
        <v>2.02034E-4</v>
      </c>
      <c r="FF1687" s="157">
        <v>1.3564800000000001E-4</v>
      </c>
      <c r="FG1687" s="157">
        <v>3.7426339999999999E-3</v>
      </c>
      <c r="FH1687" s="157">
        <v>2.845153E-3</v>
      </c>
      <c r="FI1687" s="157">
        <v>5.7905499999999998E-4</v>
      </c>
      <c r="FJ1687" s="157">
        <v>0</v>
      </c>
      <c r="FK1687" s="157">
        <v>5.0824699999999997E-4</v>
      </c>
      <c r="FL1687" s="157">
        <v>0</v>
      </c>
      <c r="FM1687" s="157">
        <v>5.07636E-4</v>
      </c>
      <c r="FN1687" s="157">
        <v>1.89404E-4</v>
      </c>
      <c r="FO1687" s="157">
        <v>2.9886399999999998E-4</v>
      </c>
      <c r="FP1687" s="157">
        <v>3.70431E-4</v>
      </c>
      <c r="FQ1687" s="192">
        <v>4.6999999999999997E-5</v>
      </c>
      <c r="FR1687" s="157">
        <v>1.710294E-3</v>
      </c>
      <c r="FS1687" s="157">
        <v>3.242329E-3</v>
      </c>
      <c r="FT1687" s="157">
        <v>7.62511E-4</v>
      </c>
      <c r="FU1687" s="157">
        <v>8.7234410000000002E-3</v>
      </c>
      <c r="FV1687" s="192">
        <v>6.8899999999999994E-5</v>
      </c>
      <c r="FW1687" s="157">
        <v>7.9349300000000004E-4</v>
      </c>
      <c r="FX1687" s="157">
        <v>1.5353099999999999E-4</v>
      </c>
      <c r="FY1687" s="157">
        <v>0</v>
      </c>
      <c r="FZ1687" s="192">
        <v>9.0400000000000002E-5</v>
      </c>
      <c r="GA1687" s="157">
        <v>0</v>
      </c>
      <c r="GB1687" s="157">
        <v>5.05646E-4</v>
      </c>
      <c r="GC1687" s="157">
        <v>2.3407710000000002E-3</v>
      </c>
      <c r="GD1687" s="157">
        <v>1.766589E-3</v>
      </c>
      <c r="GE1687" s="157">
        <v>1.3781259999999999E-3</v>
      </c>
      <c r="GF1687" s="157">
        <v>0</v>
      </c>
      <c r="GG1687" s="157">
        <v>0</v>
      </c>
      <c r="GH1687" s="157">
        <v>0</v>
      </c>
      <c r="GI1687" s="157">
        <v>1.8010599999999999E-3</v>
      </c>
      <c r="GJ1687" s="157">
        <v>5.2529500000000002E-3</v>
      </c>
      <c r="GK1687" s="157">
        <v>1.4787599999999999E-4</v>
      </c>
      <c r="GL1687" s="157">
        <v>2.0511459999999998E-3</v>
      </c>
      <c r="GM1687" s="157">
        <v>8.4469199999999997E-4</v>
      </c>
      <c r="GN1687" s="157">
        <v>0</v>
      </c>
      <c r="GO1687" s="157">
        <v>3.8357040000000001E-3</v>
      </c>
      <c r="GP1687" s="157">
        <v>5.3318127E-2</v>
      </c>
      <c r="GQ1687" s="157">
        <v>1.8509E-4</v>
      </c>
      <c r="GR1687" s="157">
        <v>6.3623300000000005E-4</v>
      </c>
      <c r="GS1687" s="157">
        <v>1.8271499999999999E-4</v>
      </c>
      <c r="GT1687" s="157">
        <v>0</v>
      </c>
      <c r="GU1687" s="157">
        <v>0</v>
      </c>
      <c r="GV1687" s="157">
        <v>0</v>
      </c>
      <c r="GW1687" s="157">
        <v>0</v>
      </c>
      <c r="GX1687" s="157">
        <v>0</v>
      </c>
      <c r="GY1687" s="157">
        <v>0</v>
      </c>
      <c r="GZ1687" s="157">
        <v>1.8867925000000001E-2</v>
      </c>
      <c r="HA1687" s="157">
        <v>0</v>
      </c>
    </row>
    <row r="1688" spans="1:209" x14ac:dyDescent="0.2">
      <c r="A1688" s="157" t="s">
        <v>5497</v>
      </c>
      <c r="B1688" s="157">
        <v>0</v>
      </c>
      <c r="C1688" s="157">
        <v>0</v>
      </c>
      <c r="D1688" s="157">
        <v>0</v>
      </c>
      <c r="E1688" s="157">
        <v>0</v>
      </c>
      <c r="F1688" s="157">
        <v>0</v>
      </c>
      <c r="G1688" s="157">
        <v>0</v>
      </c>
      <c r="H1688" s="157">
        <v>0</v>
      </c>
      <c r="I1688" s="157">
        <v>0</v>
      </c>
      <c r="J1688" s="157">
        <v>0</v>
      </c>
      <c r="K1688" s="157">
        <v>0</v>
      </c>
      <c r="L1688" s="157">
        <v>0</v>
      </c>
      <c r="M1688" s="157">
        <v>0</v>
      </c>
      <c r="N1688" s="157">
        <v>0</v>
      </c>
      <c r="O1688" s="157">
        <v>0</v>
      </c>
      <c r="P1688" s="157">
        <v>0</v>
      </c>
      <c r="Q1688" s="157">
        <v>0</v>
      </c>
      <c r="R1688" s="157">
        <v>0</v>
      </c>
      <c r="S1688" s="157">
        <v>0</v>
      </c>
      <c r="T1688" s="157">
        <v>0</v>
      </c>
      <c r="U1688" s="157">
        <v>0</v>
      </c>
      <c r="V1688" s="157">
        <v>0</v>
      </c>
      <c r="W1688" s="157">
        <v>0</v>
      </c>
      <c r="X1688" s="157">
        <v>0</v>
      </c>
      <c r="Y1688" s="157">
        <v>0</v>
      </c>
      <c r="Z1688" s="157">
        <v>0</v>
      </c>
      <c r="AA1688" s="157">
        <v>0</v>
      </c>
      <c r="AB1688" s="157">
        <v>0</v>
      </c>
      <c r="AC1688" s="157">
        <v>0</v>
      </c>
      <c r="AD1688" s="157">
        <v>0</v>
      </c>
      <c r="AE1688" s="157">
        <v>0</v>
      </c>
      <c r="AF1688" s="157">
        <v>0</v>
      </c>
      <c r="AG1688" s="157">
        <v>0</v>
      </c>
      <c r="AH1688" s="157">
        <v>0</v>
      </c>
      <c r="AI1688" s="157">
        <v>0</v>
      </c>
      <c r="AJ1688" s="157">
        <v>0</v>
      </c>
      <c r="AK1688" s="157">
        <v>0</v>
      </c>
      <c r="AL1688" s="157">
        <v>0</v>
      </c>
      <c r="AM1688" s="157">
        <v>0</v>
      </c>
      <c r="AN1688" s="157">
        <v>0</v>
      </c>
      <c r="AO1688" s="157">
        <v>0</v>
      </c>
      <c r="AP1688" s="157">
        <v>0</v>
      </c>
      <c r="AQ1688" s="157">
        <v>0</v>
      </c>
      <c r="AR1688" s="157">
        <v>0</v>
      </c>
      <c r="AS1688" s="157">
        <v>0</v>
      </c>
      <c r="AT1688" s="157">
        <v>0</v>
      </c>
      <c r="AU1688" s="157">
        <v>0</v>
      </c>
      <c r="AV1688" s="157">
        <v>0</v>
      </c>
      <c r="AW1688" s="157">
        <v>0</v>
      </c>
      <c r="AX1688" s="157">
        <v>0</v>
      </c>
      <c r="AY1688" s="157">
        <v>0</v>
      </c>
      <c r="AZ1688" s="157">
        <v>0</v>
      </c>
      <c r="BA1688" s="157">
        <v>0</v>
      </c>
      <c r="BB1688" s="157">
        <v>0</v>
      </c>
      <c r="BC1688" s="192">
        <v>2.41E-5</v>
      </c>
      <c r="BD1688" s="157">
        <v>0</v>
      </c>
      <c r="BE1688" s="157">
        <v>0</v>
      </c>
      <c r="BF1688" s="157">
        <v>0</v>
      </c>
      <c r="BG1688" s="157">
        <v>0</v>
      </c>
      <c r="BH1688" s="157">
        <v>0</v>
      </c>
      <c r="BI1688" s="157">
        <v>0</v>
      </c>
      <c r="BJ1688" s="157">
        <v>0</v>
      </c>
      <c r="BK1688" s="192">
        <v>3.4400000000000003E-5</v>
      </c>
      <c r="BL1688" s="157">
        <v>0</v>
      </c>
      <c r="BM1688" s="157">
        <v>0</v>
      </c>
      <c r="BN1688" s="157">
        <v>0</v>
      </c>
      <c r="BO1688" s="157">
        <v>0</v>
      </c>
      <c r="BP1688" s="157">
        <v>0</v>
      </c>
      <c r="BQ1688" s="157">
        <v>0</v>
      </c>
      <c r="BR1688" s="157">
        <v>0</v>
      </c>
      <c r="BS1688" s="157">
        <v>0</v>
      </c>
      <c r="BT1688" s="157">
        <v>0</v>
      </c>
      <c r="BU1688" s="157">
        <v>0</v>
      </c>
      <c r="BV1688" s="157">
        <v>0</v>
      </c>
      <c r="BW1688" s="157">
        <v>0</v>
      </c>
      <c r="BX1688" s="157">
        <v>5.0324699999999996E-4</v>
      </c>
      <c r="BY1688" s="157">
        <v>0</v>
      </c>
      <c r="BZ1688" s="157">
        <v>0</v>
      </c>
      <c r="CA1688" s="157">
        <v>0</v>
      </c>
      <c r="CB1688" s="157">
        <v>0</v>
      </c>
      <c r="CC1688" s="157">
        <v>0</v>
      </c>
      <c r="CD1688" s="157">
        <v>0</v>
      </c>
      <c r="CE1688" s="157">
        <v>0</v>
      </c>
      <c r="CF1688" s="157">
        <v>0</v>
      </c>
      <c r="CG1688" s="157">
        <v>0</v>
      </c>
      <c r="CH1688" s="157">
        <v>0</v>
      </c>
      <c r="CI1688" s="157">
        <v>0</v>
      </c>
      <c r="CJ1688" s="157">
        <v>0</v>
      </c>
      <c r="CK1688" s="157">
        <v>0</v>
      </c>
      <c r="CL1688" s="157">
        <v>0</v>
      </c>
      <c r="CM1688" s="157">
        <v>0</v>
      </c>
      <c r="CN1688" s="157">
        <v>0</v>
      </c>
      <c r="CO1688" s="157">
        <v>0</v>
      </c>
      <c r="CP1688" s="157">
        <v>0</v>
      </c>
      <c r="CQ1688" s="157">
        <v>0</v>
      </c>
      <c r="CR1688" s="157">
        <v>0</v>
      </c>
      <c r="CS1688" s="157">
        <v>0</v>
      </c>
      <c r="CT1688" s="157">
        <v>0</v>
      </c>
      <c r="CU1688" s="157">
        <v>0</v>
      </c>
      <c r="CV1688" s="157">
        <v>0</v>
      </c>
      <c r="CW1688" s="157">
        <v>0</v>
      </c>
      <c r="CX1688" s="157">
        <v>0</v>
      </c>
      <c r="CY1688" s="157">
        <v>0</v>
      </c>
      <c r="CZ1688" s="157">
        <v>0</v>
      </c>
      <c r="DA1688" s="157">
        <v>0</v>
      </c>
      <c r="DB1688" s="157">
        <v>0</v>
      </c>
      <c r="DC1688" s="157">
        <v>0</v>
      </c>
      <c r="DD1688" s="157">
        <v>0</v>
      </c>
      <c r="DE1688" s="157">
        <v>0</v>
      </c>
      <c r="DF1688" s="157">
        <v>0</v>
      </c>
      <c r="DG1688" s="157">
        <v>0</v>
      </c>
      <c r="DH1688" s="157">
        <v>0</v>
      </c>
      <c r="DI1688" s="157">
        <v>0</v>
      </c>
      <c r="DJ1688" s="157">
        <v>0</v>
      </c>
      <c r="DK1688" s="157">
        <v>0</v>
      </c>
      <c r="DL1688" s="157">
        <v>0</v>
      </c>
      <c r="DM1688" s="157">
        <v>0</v>
      </c>
      <c r="DN1688" s="157">
        <v>0</v>
      </c>
      <c r="DO1688" s="157">
        <v>0</v>
      </c>
      <c r="DP1688" s="157">
        <v>0</v>
      </c>
      <c r="DQ1688" s="157">
        <v>0</v>
      </c>
      <c r="DR1688" s="157">
        <v>0</v>
      </c>
      <c r="DS1688" s="157">
        <v>0</v>
      </c>
      <c r="DT1688" s="157">
        <v>0</v>
      </c>
      <c r="DU1688" s="157">
        <v>0</v>
      </c>
      <c r="DV1688" s="157">
        <v>0</v>
      </c>
      <c r="DW1688" s="157">
        <v>0</v>
      </c>
      <c r="DX1688" s="157">
        <v>0</v>
      </c>
      <c r="DY1688" s="157">
        <v>0</v>
      </c>
      <c r="DZ1688" s="157">
        <v>0</v>
      </c>
      <c r="EA1688" s="157">
        <v>0</v>
      </c>
      <c r="EB1688" s="157">
        <v>0</v>
      </c>
      <c r="EC1688" s="157">
        <v>0</v>
      </c>
      <c r="ED1688" s="157">
        <v>0</v>
      </c>
      <c r="EE1688" s="157">
        <v>0</v>
      </c>
      <c r="EF1688" s="157">
        <v>0</v>
      </c>
      <c r="EG1688" s="157">
        <v>0</v>
      </c>
      <c r="EH1688" s="157">
        <v>0</v>
      </c>
      <c r="EI1688" s="157">
        <v>0</v>
      </c>
      <c r="EJ1688" s="157">
        <v>0</v>
      </c>
      <c r="EK1688" s="157">
        <v>0</v>
      </c>
      <c r="EL1688" s="157">
        <v>0</v>
      </c>
      <c r="EM1688" s="157">
        <v>0</v>
      </c>
      <c r="EN1688" s="157">
        <v>0</v>
      </c>
      <c r="EO1688" s="157">
        <v>0</v>
      </c>
      <c r="EP1688" s="157">
        <v>0</v>
      </c>
      <c r="EQ1688" s="157">
        <v>0</v>
      </c>
      <c r="ER1688" s="157">
        <v>0</v>
      </c>
      <c r="ES1688" s="157">
        <v>0</v>
      </c>
      <c r="ET1688" s="192">
        <v>7.4400000000000006E-5</v>
      </c>
      <c r="EU1688" s="157">
        <v>0</v>
      </c>
      <c r="EV1688" s="157">
        <v>0</v>
      </c>
      <c r="EW1688" s="157">
        <v>0</v>
      </c>
      <c r="EX1688" s="157">
        <v>0</v>
      </c>
      <c r="EY1688" s="157">
        <v>0</v>
      </c>
      <c r="EZ1688" s="157">
        <v>0</v>
      </c>
      <c r="FA1688" s="157">
        <v>0</v>
      </c>
      <c r="FB1688" s="157">
        <v>0</v>
      </c>
      <c r="FC1688" s="157">
        <v>0</v>
      </c>
      <c r="FD1688" s="157">
        <v>0</v>
      </c>
      <c r="FE1688" s="157">
        <v>0</v>
      </c>
      <c r="FF1688" s="157">
        <v>0</v>
      </c>
      <c r="FG1688" s="157">
        <v>0</v>
      </c>
      <c r="FH1688" s="157">
        <v>0</v>
      </c>
      <c r="FI1688" s="157">
        <v>0</v>
      </c>
      <c r="FJ1688" s="157">
        <v>0</v>
      </c>
      <c r="FK1688" s="157">
        <v>0</v>
      </c>
      <c r="FL1688" s="157">
        <v>0</v>
      </c>
      <c r="FM1688" s="157">
        <v>0</v>
      </c>
      <c r="FN1688" s="157">
        <v>0</v>
      </c>
      <c r="FO1688" s="157">
        <v>0</v>
      </c>
      <c r="FP1688" s="157">
        <v>0</v>
      </c>
      <c r="FQ1688" s="157">
        <v>0</v>
      </c>
      <c r="FR1688" s="157">
        <v>0</v>
      </c>
      <c r="FS1688" s="157">
        <v>0</v>
      </c>
      <c r="FT1688" s="157">
        <v>0</v>
      </c>
      <c r="FU1688" s="157">
        <v>0</v>
      </c>
      <c r="FV1688" s="157">
        <v>0</v>
      </c>
      <c r="FW1688" s="157">
        <v>0</v>
      </c>
      <c r="FX1688" s="157">
        <v>0</v>
      </c>
      <c r="FY1688" s="192">
        <v>2.72E-5</v>
      </c>
      <c r="FZ1688" s="157">
        <v>0</v>
      </c>
      <c r="GA1688" s="157">
        <v>0</v>
      </c>
      <c r="GB1688" s="157">
        <v>0</v>
      </c>
      <c r="GC1688" s="157">
        <v>0</v>
      </c>
      <c r="GD1688" s="157">
        <v>0</v>
      </c>
      <c r="GE1688" s="157">
        <v>0</v>
      </c>
      <c r="GF1688" s="157">
        <v>0</v>
      </c>
      <c r="GG1688" s="157">
        <v>0</v>
      </c>
      <c r="GH1688" s="157">
        <v>0</v>
      </c>
      <c r="GI1688" s="157">
        <v>0</v>
      </c>
      <c r="GJ1688" s="157">
        <v>0</v>
      </c>
      <c r="GK1688" s="157">
        <v>0</v>
      </c>
      <c r="GL1688" s="157">
        <v>0</v>
      </c>
      <c r="GM1688" s="157">
        <v>0</v>
      </c>
      <c r="GN1688" s="157">
        <v>0</v>
      </c>
      <c r="GO1688" s="157">
        <v>0</v>
      </c>
      <c r="GP1688" s="157">
        <v>0</v>
      </c>
      <c r="GQ1688" s="157">
        <v>0</v>
      </c>
      <c r="GR1688" s="157">
        <v>0</v>
      </c>
      <c r="GS1688" s="157">
        <v>0</v>
      </c>
      <c r="GT1688" s="157">
        <v>0</v>
      </c>
      <c r="GU1688" s="157">
        <v>0</v>
      </c>
      <c r="GV1688" s="157">
        <v>0</v>
      </c>
      <c r="GW1688" s="157">
        <v>0</v>
      </c>
      <c r="GX1688" s="157">
        <v>0</v>
      </c>
      <c r="GY1688" s="157">
        <v>0</v>
      </c>
      <c r="GZ1688" s="157">
        <v>0</v>
      </c>
      <c r="HA1688" s="157">
        <v>0</v>
      </c>
    </row>
    <row r="1689" spans="1:209" x14ac:dyDescent="0.2">
      <c r="A1689" s="157" t="s">
        <v>5498</v>
      </c>
      <c r="B1689" s="157">
        <v>0</v>
      </c>
      <c r="C1689" s="157">
        <v>0</v>
      </c>
      <c r="D1689" s="157">
        <v>0</v>
      </c>
      <c r="E1689" s="157">
        <v>0</v>
      </c>
      <c r="F1689" s="157">
        <v>0</v>
      </c>
      <c r="G1689" s="157">
        <v>0</v>
      </c>
      <c r="H1689" s="157">
        <v>0</v>
      </c>
      <c r="I1689" s="157">
        <v>0</v>
      </c>
      <c r="J1689" s="157">
        <v>0</v>
      </c>
      <c r="K1689" s="157">
        <v>0</v>
      </c>
      <c r="L1689" s="157">
        <v>1.70602E-4</v>
      </c>
      <c r="M1689" s="157">
        <v>0</v>
      </c>
      <c r="N1689" s="157">
        <v>0</v>
      </c>
      <c r="O1689" s="157">
        <v>0</v>
      </c>
      <c r="P1689" s="157">
        <v>0</v>
      </c>
      <c r="Q1689" s="157">
        <v>0</v>
      </c>
      <c r="R1689" s="157">
        <v>0</v>
      </c>
      <c r="S1689" s="157">
        <v>0</v>
      </c>
      <c r="T1689" s="157">
        <v>0</v>
      </c>
      <c r="U1689" s="157">
        <v>0</v>
      </c>
      <c r="V1689" s="157">
        <v>0</v>
      </c>
      <c r="W1689" s="157">
        <v>0</v>
      </c>
      <c r="X1689" s="157">
        <v>0</v>
      </c>
      <c r="Y1689" s="157">
        <v>0</v>
      </c>
      <c r="Z1689" s="157">
        <v>0</v>
      </c>
      <c r="AA1689" s="157">
        <v>0</v>
      </c>
      <c r="AB1689" s="157">
        <v>0</v>
      </c>
      <c r="AC1689" s="157">
        <v>0</v>
      </c>
      <c r="AD1689" s="157">
        <v>0</v>
      </c>
      <c r="AE1689" s="157">
        <v>0</v>
      </c>
      <c r="AF1689" s="157">
        <v>0</v>
      </c>
      <c r="AG1689" s="157">
        <v>0</v>
      </c>
      <c r="AH1689" s="157">
        <v>0</v>
      </c>
      <c r="AI1689" s="157">
        <v>0</v>
      </c>
      <c r="AJ1689" s="157">
        <v>0</v>
      </c>
      <c r="AK1689" s="157">
        <v>0</v>
      </c>
      <c r="AL1689" s="157">
        <v>0</v>
      </c>
      <c r="AM1689" s="192">
        <v>4.1399999999999997E-5</v>
      </c>
      <c r="AN1689" s="157">
        <v>0</v>
      </c>
      <c r="AO1689" s="157">
        <v>0</v>
      </c>
      <c r="AP1689" s="157">
        <v>0</v>
      </c>
      <c r="AQ1689" s="157">
        <v>0</v>
      </c>
      <c r="AR1689" s="157">
        <v>0</v>
      </c>
      <c r="AS1689" s="157">
        <v>0</v>
      </c>
      <c r="AT1689" s="157">
        <v>0</v>
      </c>
      <c r="AU1689" s="157">
        <v>6.1830200000000004E-4</v>
      </c>
      <c r="AV1689" s="157">
        <v>3.9165800000000002E-4</v>
      </c>
      <c r="AW1689" s="157">
        <v>1.36761E-4</v>
      </c>
      <c r="AX1689" s="157">
        <v>0</v>
      </c>
      <c r="AY1689" s="157">
        <v>0</v>
      </c>
      <c r="AZ1689" s="192">
        <v>3.79E-5</v>
      </c>
      <c r="BA1689" s="157">
        <v>0</v>
      </c>
      <c r="BB1689" s="157">
        <v>0</v>
      </c>
      <c r="BC1689" s="157">
        <v>0</v>
      </c>
      <c r="BD1689" s="157">
        <v>0</v>
      </c>
      <c r="BE1689" s="157">
        <v>0</v>
      </c>
      <c r="BF1689" s="157">
        <v>0</v>
      </c>
      <c r="BG1689" s="157">
        <v>0</v>
      </c>
      <c r="BH1689" s="157">
        <v>0</v>
      </c>
      <c r="BI1689" s="157">
        <v>0</v>
      </c>
      <c r="BJ1689" s="157">
        <v>0</v>
      </c>
      <c r="BK1689" s="157">
        <v>0</v>
      </c>
      <c r="BL1689" s="157">
        <v>0</v>
      </c>
      <c r="BM1689" s="157">
        <v>0</v>
      </c>
      <c r="BN1689" s="157">
        <v>0</v>
      </c>
      <c r="BO1689" s="157">
        <v>0</v>
      </c>
      <c r="BP1689" s="157">
        <v>0</v>
      </c>
      <c r="BQ1689" s="157">
        <v>0</v>
      </c>
      <c r="BR1689" s="157">
        <v>0</v>
      </c>
      <c r="BS1689" s="157">
        <v>0</v>
      </c>
      <c r="BT1689" s="157">
        <v>0</v>
      </c>
      <c r="BU1689" s="157">
        <v>0</v>
      </c>
      <c r="BV1689" s="157">
        <v>0</v>
      </c>
      <c r="BW1689" s="157">
        <v>0</v>
      </c>
      <c r="BX1689" s="157">
        <v>0</v>
      </c>
      <c r="BY1689" s="157">
        <v>0</v>
      </c>
      <c r="BZ1689" s="157">
        <v>0</v>
      </c>
      <c r="CA1689" s="157">
        <v>0</v>
      </c>
      <c r="CB1689" s="157">
        <v>0</v>
      </c>
      <c r="CC1689" s="157">
        <v>0</v>
      </c>
      <c r="CD1689" s="157">
        <v>0</v>
      </c>
      <c r="CE1689" s="157">
        <v>0</v>
      </c>
      <c r="CF1689" s="157">
        <v>0</v>
      </c>
      <c r="CG1689" s="157">
        <v>0</v>
      </c>
      <c r="CH1689" s="157">
        <v>0</v>
      </c>
      <c r="CI1689" s="157">
        <v>0</v>
      </c>
      <c r="CJ1689" s="157">
        <v>0</v>
      </c>
      <c r="CK1689" s="157">
        <v>0</v>
      </c>
      <c r="CL1689" s="157">
        <v>0</v>
      </c>
      <c r="CM1689" s="157">
        <v>0</v>
      </c>
      <c r="CN1689" s="157">
        <v>0</v>
      </c>
      <c r="CO1689" s="157">
        <v>0</v>
      </c>
      <c r="CP1689" s="157">
        <v>0</v>
      </c>
      <c r="CQ1689" s="157">
        <v>0</v>
      </c>
      <c r="CR1689" s="157">
        <v>0</v>
      </c>
      <c r="CS1689" s="157">
        <v>0</v>
      </c>
      <c r="CT1689" s="157">
        <v>0</v>
      </c>
      <c r="CU1689" s="157">
        <v>0</v>
      </c>
      <c r="CV1689" s="157">
        <v>0</v>
      </c>
      <c r="CW1689" s="157">
        <v>0</v>
      </c>
      <c r="CX1689" s="157">
        <v>0</v>
      </c>
      <c r="CY1689" s="157">
        <v>0</v>
      </c>
      <c r="CZ1689" s="157">
        <v>0</v>
      </c>
      <c r="DA1689" s="157">
        <v>0</v>
      </c>
      <c r="DB1689" s="157">
        <v>0</v>
      </c>
      <c r="DC1689" s="157">
        <v>0</v>
      </c>
      <c r="DD1689" s="157">
        <v>0</v>
      </c>
      <c r="DE1689" s="157">
        <v>0</v>
      </c>
      <c r="DF1689" s="157">
        <v>0</v>
      </c>
      <c r="DG1689" s="157">
        <v>0</v>
      </c>
      <c r="DH1689" s="157">
        <v>0</v>
      </c>
      <c r="DI1689" s="157">
        <v>0</v>
      </c>
      <c r="DJ1689" s="157">
        <v>0</v>
      </c>
      <c r="DK1689" s="157">
        <v>0</v>
      </c>
      <c r="DL1689" s="157">
        <v>0</v>
      </c>
      <c r="DM1689" s="157">
        <v>0</v>
      </c>
      <c r="DN1689" s="157">
        <v>0</v>
      </c>
      <c r="DO1689" s="157">
        <v>0</v>
      </c>
      <c r="DP1689" s="157">
        <v>0</v>
      </c>
      <c r="DQ1689" s="157">
        <v>0</v>
      </c>
      <c r="DR1689" s="157">
        <v>0</v>
      </c>
      <c r="DS1689" s="157">
        <v>0</v>
      </c>
      <c r="DT1689" s="157">
        <v>0</v>
      </c>
      <c r="DU1689" s="157">
        <v>0</v>
      </c>
      <c r="DV1689" s="157">
        <v>0</v>
      </c>
      <c r="DW1689" s="157">
        <v>0</v>
      </c>
      <c r="DX1689" s="157">
        <v>0</v>
      </c>
      <c r="DY1689" s="157">
        <v>0</v>
      </c>
      <c r="DZ1689" s="157">
        <v>0</v>
      </c>
      <c r="EA1689" s="157">
        <v>0</v>
      </c>
      <c r="EB1689" s="157">
        <v>0</v>
      </c>
      <c r="EC1689" s="157">
        <v>0</v>
      </c>
      <c r="ED1689" s="157">
        <v>0</v>
      </c>
      <c r="EE1689" s="157">
        <v>0</v>
      </c>
      <c r="EF1689" s="157">
        <v>0</v>
      </c>
      <c r="EG1689" s="157">
        <v>0</v>
      </c>
      <c r="EH1689" s="157">
        <v>0</v>
      </c>
      <c r="EI1689" s="157">
        <v>0</v>
      </c>
      <c r="EJ1689" s="157">
        <v>0</v>
      </c>
      <c r="EK1689" s="157">
        <v>0</v>
      </c>
      <c r="EL1689" s="157">
        <v>0</v>
      </c>
      <c r="EM1689" s="157">
        <v>0</v>
      </c>
      <c r="EN1689" s="157">
        <v>0</v>
      </c>
      <c r="EO1689" s="157">
        <v>0</v>
      </c>
      <c r="EP1689" s="157">
        <v>0</v>
      </c>
      <c r="EQ1689" s="157">
        <v>0</v>
      </c>
      <c r="ER1689" s="157">
        <v>0</v>
      </c>
      <c r="ES1689" s="157">
        <v>0</v>
      </c>
      <c r="ET1689" s="157">
        <v>0</v>
      </c>
      <c r="EU1689" s="157">
        <v>0</v>
      </c>
      <c r="EV1689" s="157">
        <v>0</v>
      </c>
      <c r="EW1689" s="157">
        <v>0</v>
      </c>
      <c r="EX1689" s="157">
        <v>0</v>
      </c>
      <c r="EY1689" s="157">
        <v>0</v>
      </c>
      <c r="EZ1689" s="157">
        <v>0</v>
      </c>
      <c r="FA1689" s="157">
        <v>0</v>
      </c>
      <c r="FB1689" s="157">
        <v>0</v>
      </c>
      <c r="FC1689" s="157">
        <v>0</v>
      </c>
      <c r="FD1689" s="157">
        <v>0</v>
      </c>
      <c r="FE1689" s="157">
        <v>0</v>
      </c>
      <c r="FF1689" s="157">
        <v>0</v>
      </c>
      <c r="FG1689" s="157">
        <v>0</v>
      </c>
      <c r="FH1689" s="157">
        <v>0</v>
      </c>
      <c r="FI1689" s="157">
        <v>0</v>
      </c>
      <c r="FJ1689" s="157">
        <v>0</v>
      </c>
      <c r="FK1689" s="157">
        <v>0</v>
      </c>
      <c r="FL1689" s="157">
        <v>0</v>
      </c>
      <c r="FM1689" s="157">
        <v>0</v>
      </c>
      <c r="FN1689" s="157">
        <v>0</v>
      </c>
      <c r="FO1689" s="157">
        <v>0</v>
      </c>
      <c r="FP1689" s="157">
        <v>0</v>
      </c>
      <c r="FQ1689" s="157">
        <v>0</v>
      </c>
      <c r="FR1689" s="157">
        <v>0</v>
      </c>
      <c r="FS1689" s="157">
        <v>0</v>
      </c>
      <c r="FT1689" s="157">
        <v>0</v>
      </c>
      <c r="FU1689" s="157">
        <v>0</v>
      </c>
      <c r="FV1689" s="157">
        <v>0</v>
      </c>
      <c r="FW1689" s="157">
        <v>0</v>
      </c>
      <c r="FX1689" s="157">
        <v>0</v>
      </c>
      <c r="FY1689" s="157">
        <v>0</v>
      </c>
      <c r="FZ1689" s="157">
        <v>0</v>
      </c>
      <c r="GA1689" s="157">
        <v>0</v>
      </c>
      <c r="GB1689" s="157">
        <v>0</v>
      </c>
      <c r="GC1689" s="157">
        <v>0</v>
      </c>
      <c r="GD1689" s="157">
        <v>0</v>
      </c>
      <c r="GE1689" s="157">
        <v>0</v>
      </c>
      <c r="GF1689" s="157">
        <v>0</v>
      </c>
      <c r="GG1689" s="157">
        <v>0</v>
      </c>
      <c r="GH1689" s="157">
        <v>0</v>
      </c>
      <c r="GI1689" s="157">
        <v>0</v>
      </c>
      <c r="GJ1689" s="157">
        <v>0</v>
      </c>
      <c r="GK1689" s="157">
        <v>0</v>
      </c>
      <c r="GL1689" s="157">
        <v>0</v>
      </c>
      <c r="GM1689" s="157">
        <v>0</v>
      </c>
      <c r="GN1689" s="157">
        <v>0</v>
      </c>
      <c r="GO1689" s="157">
        <v>0</v>
      </c>
      <c r="GP1689" s="157">
        <v>0</v>
      </c>
      <c r="GQ1689" s="157">
        <v>0</v>
      </c>
      <c r="GR1689" s="157">
        <v>0</v>
      </c>
      <c r="GS1689" s="157">
        <v>0</v>
      </c>
      <c r="GT1689" s="157">
        <v>0</v>
      </c>
      <c r="GU1689" s="157">
        <v>0</v>
      </c>
      <c r="GV1689" s="157">
        <v>0</v>
      </c>
      <c r="GW1689" s="157">
        <v>0</v>
      </c>
      <c r="GX1689" s="157">
        <v>0</v>
      </c>
      <c r="GY1689" s="157">
        <v>0</v>
      </c>
      <c r="GZ1689" s="157">
        <v>0</v>
      </c>
      <c r="HA1689" s="157">
        <v>0</v>
      </c>
    </row>
    <row r="1690" spans="1:209" x14ac:dyDescent="0.2">
      <c r="A1690" s="157" t="s">
        <v>5499</v>
      </c>
      <c r="B1690" s="157">
        <v>0</v>
      </c>
      <c r="C1690" s="157">
        <v>0</v>
      </c>
      <c r="D1690" s="157">
        <v>0</v>
      </c>
      <c r="E1690" s="157">
        <v>0</v>
      </c>
      <c r="F1690" s="157">
        <v>0</v>
      </c>
      <c r="G1690" s="157">
        <v>0</v>
      </c>
      <c r="H1690" s="157">
        <v>0</v>
      </c>
      <c r="I1690" s="157">
        <v>0</v>
      </c>
      <c r="J1690" s="157">
        <v>0</v>
      </c>
      <c r="K1690" s="157">
        <v>0</v>
      </c>
      <c r="L1690" s="157">
        <v>0</v>
      </c>
      <c r="M1690" s="157">
        <v>0</v>
      </c>
      <c r="N1690" s="157">
        <v>0</v>
      </c>
      <c r="O1690" s="157">
        <v>0</v>
      </c>
      <c r="P1690" s="157">
        <v>0</v>
      </c>
      <c r="Q1690" s="157">
        <v>0</v>
      </c>
      <c r="R1690" s="157">
        <v>0</v>
      </c>
      <c r="S1690" s="157">
        <v>0</v>
      </c>
      <c r="T1690" s="157">
        <v>0</v>
      </c>
      <c r="U1690" s="157">
        <v>0</v>
      </c>
      <c r="V1690" s="157">
        <v>0</v>
      </c>
      <c r="W1690" s="157">
        <v>0</v>
      </c>
      <c r="X1690" s="157">
        <v>0</v>
      </c>
      <c r="Y1690" s="157">
        <v>0</v>
      </c>
      <c r="Z1690" s="157">
        <v>0</v>
      </c>
      <c r="AA1690" s="157">
        <v>0</v>
      </c>
      <c r="AB1690" s="157">
        <v>0</v>
      </c>
      <c r="AC1690" s="157">
        <v>0</v>
      </c>
      <c r="AD1690" s="157">
        <v>0</v>
      </c>
      <c r="AE1690" s="157">
        <v>0</v>
      </c>
      <c r="AF1690" s="157">
        <v>0</v>
      </c>
      <c r="AG1690" s="157">
        <v>0</v>
      </c>
      <c r="AH1690" s="157">
        <v>0</v>
      </c>
      <c r="AI1690" s="157">
        <v>0</v>
      </c>
      <c r="AJ1690" s="157">
        <v>0</v>
      </c>
      <c r="AK1690" s="157">
        <v>0</v>
      </c>
      <c r="AL1690" s="157">
        <v>0</v>
      </c>
      <c r="AM1690" s="157">
        <v>0</v>
      </c>
      <c r="AN1690" s="157">
        <v>0</v>
      </c>
      <c r="AO1690" s="157">
        <v>0</v>
      </c>
      <c r="AP1690" s="157">
        <v>0</v>
      </c>
      <c r="AQ1690" s="157">
        <v>0</v>
      </c>
      <c r="AR1690" s="157">
        <v>0</v>
      </c>
      <c r="AS1690" s="157">
        <v>0</v>
      </c>
      <c r="AT1690" s="157">
        <v>0</v>
      </c>
      <c r="AU1690" s="157">
        <v>0</v>
      </c>
      <c r="AV1690" s="157">
        <v>0</v>
      </c>
      <c r="AW1690" s="157">
        <v>0</v>
      </c>
      <c r="AX1690" s="157">
        <v>0</v>
      </c>
      <c r="AY1690" s="157">
        <v>0</v>
      </c>
      <c r="AZ1690" s="157">
        <v>0</v>
      </c>
      <c r="BA1690" s="157">
        <v>0</v>
      </c>
      <c r="BB1690" s="157">
        <v>0</v>
      </c>
      <c r="BC1690" s="157">
        <v>0</v>
      </c>
      <c r="BD1690" s="157">
        <v>0</v>
      </c>
      <c r="BE1690" s="157">
        <v>0</v>
      </c>
      <c r="BF1690" s="157">
        <v>0</v>
      </c>
      <c r="BG1690" s="157">
        <v>0</v>
      </c>
      <c r="BH1690" s="157">
        <v>0</v>
      </c>
      <c r="BI1690" s="157">
        <v>0</v>
      </c>
      <c r="BJ1690" s="157">
        <v>0</v>
      </c>
      <c r="BK1690" s="157">
        <v>0</v>
      </c>
      <c r="BL1690" s="157">
        <v>0</v>
      </c>
      <c r="BM1690" s="157">
        <v>0</v>
      </c>
      <c r="BN1690" s="157">
        <v>0</v>
      </c>
      <c r="BO1690" s="157">
        <v>0</v>
      </c>
      <c r="BP1690" s="157">
        <v>0</v>
      </c>
      <c r="BQ1690" s="157">
        <v>0</v>
      </c>
      <c r="BR1690" s="157">
        <v>0</v>
      </c>
      <c r="BS1690" s="157">
        <v>0</v>
      </c>
      <c r="BT1690" s="157">
        <v>0</v>
      </c>
      <c r="BU1690" s="157">
        <v>0</v>
      </c>
      <c r="BV1690" s="157">
        <v>0</v>
      </c>
      <c r="BW1690" s="157">
        <v>0</v>
      </c>
      <c r="BX1690" s="157">
        <v>0</v>
      </c>
      <c r="BY1690" s="157">
        <v>0</v>
      </c>
      <c r="BZ1690" s="157">
        <v>0</v>
      </c>
      <c r="CA1690" s="157">
        <v>0</v>
      </c>
      <c r="CB1690" s="157">
        <v>0</v>
      </c>
      <c r="CC1690" s="157">
        <v>0</v>
      </c>
      <c r="CD1690" s="157">
        <v>0</v>
      </c>
      <c r="CE1690" s="157">
        <v>0</v>
      </c>
      <c r="CF1690" s="157">
        <v>0</v>
      </c>
      <c r="CG1690" s="157">
        <v>0</v>
      </c>
      <c r="CH1690" s="157">
        <v>0</v>
      </c>
      <c r="CI1690" s="157">
        <v>0</v>
      </c>
      <c r="CJ1690" s="157">
        <v>0</v>
      </c>
      <c r="CK1690" s="157">
        <v>0</v>
      </c>
      <c r="CL1690" s="157">
        <v>0</v>
      </c>
      <c r="CM1690" s="157">
        <v>0</v>
      </c>
      <c r="CN1690" s="157">
        <v>0</v>
      </c>
      <c r="CO1690" s="157">
        <v>0</v>
      </c>
      <c r="CP1690" s="157">
        <v>0</v>
      </c>
      <c r="CQ1690" s="157">
        <v>0</v>
      </c>
      <c r="CR1690" s="157">
        <v>0</v>
      </c>
      <c r="CS1690" s="157">
        <v>0</v>
      </c>
      <c r="CT1690" s="157">
        <v>0</v>
      </c>
      <c r="CU1690" s="157">
        <v>0</v>
      </c>
      <c r="CV1690" s="157">
        <v>0</v>
      </c>
      <c r="CW1690" s="157">
        <v>0</v>
      </c>
      <c r="CX1690" s="157">
        <v>0</v>
      </c>
      <c r="CY1690" s="157">
        <v>0</v>
      </c>
      <c r="CZ1690" s="157">
        <v>0</v>
      </c>
      <c r="DA1690" s="157">
        <v>0</v>
      </c>
      <c r="DB1690" s="157">
        <v>0</v>
      </c>
      <c r="DC1690" s="157">
        <v>0</v>
      </c>
      <c r="DD1690" s="157">
        <v>6.4705399999999999E-4</v>
      </c>
      <c r="DE1690" s="157">
        <v>0</v>
      </c>
      <c r="DF1690" s="157">
        <v>0</v>
      </c>
      <c r="DG1690" s="157">
        <v>0</v>
      </c>
      <c r="DH1690" s="157">
        <v>0</v>
      </c>
      <c r="DI1690" s="157">
        <v>0</v>
      </c>
      <c r="DJ1690" s="157">
        <v>0</v>
      </c>
      <c r="DK1690" s="157">
        <v>0</v>
      </c>
      <c r="DL1690" s="157">
        <v>0</v>
      </c>
      <c r="DM1690" s="157">
        <v>0</v>
      </c>
      <c r="DN1690" s="157">
        <v>0</v>
      </c>
      <c r="DO1690" s="157">
        <v>0</v>
      </c>
      <c r="DP1690" s="157">
        <v>0</v>
      </c>
      <c r="DQ1690" s="157">
        <v>0</v>
      </c>
      <c r="DR1690" s="157">
        <v>0</v>
      </c>
      <c r="DS1690" s="157">
        <v>0</v>
      </c>
      <c r="DT1690" s="157">
        <v>0</v>
      </c>
      <c r="DU1690" s="157">
        <v>0</v>
      </c>
      <c r="DV1690" s="157">
        <v>0</v>
      </c>
      <c r="DW1690" s="157">
        <v>0</v>
      </c>
      <c r="DX1690" s="157">
        <v>0</v>
      </c>
      <c r="DY1690" s="157">
        <v>0</v>
      </c>
      <c r="DZ1690" s="157">
        <v>0</v>
      </c>
      <c r="EA1690" s="157">
        <v>0</v>
      </c>
      <c r="EB1690" s="157">
        <v>0</v>
      </c>
      <c r="EC1690" s="157">
        <v>0</v>
      </c>
      <c r="ED1690" s="157">
        <v>0</v>
      </c>
      <c r="EE1690" s="157">
        <v>0</v>
      </c>
      <c r="EF1690" s="157">
        <v>0</v>
      </c>
      <c r="EG1690" s="157">
        <v>0</v>
      </c>
      <c r="EH1690" s="157">
        <v>1.58844E-4</v>
      </c>
      <c r="EI1690" s="157">
        <v>0</v>
      </c>
      <c r="EJ1690" s="157">
        <v>0</v>
      </c>
      <c r="EK1690" s="157">
        <v>0</v>
      </c>
      <c r="EL1690" s="157">
        <v>0</v>
      </c>
      <c r="EM1690" s="157">
        <v>1.0070109999999999E-3</v>
      </c>
      <c r="EN1690" s="157">
        <v>6.9134199999999995E-4</v>
      </c>
      <c r="EO1690" s="157">
        <v>0</v>
      </c>
      <c r="EP1690" s="157">
        <v>0</v>
      </c>
      <c r="EQ1690" s="157">
        <v>6.13961E-4</v>
      </c>
      <c r="ER1690" s="157">
        <v>0</v>
      </c>
      <c r="ES1690" s="157">
        <v>2.5124499999999998E-4</v>
      </c>
      <c r="ET1690" s="157">
        <v>0</v>
      </c>
      <c r="EU1690" s="157">
        <v>0</v>
      </c>
      <c r="EV1690" s="157">
        <v>1.5041570000000001E-3</v>
      </c>
      <c r="EW1690" s="157">
        <v>0</v>
      </c>
      <c r="EX1690" s="157">
        <v>3.3918000000000002E-4</v>
      </c>
      <c r="EY1690" s="157">
        <v>0</v>
      </c>
      <c r="EZ1690" s="157">
        <v>0</v>
      </c>
      <c r="FA1690" s="157">
        <v>0</v>
      </c>
      <c r="FB1690" s="157">
        <v>0</v>
      </c>
      <c r="FC1690" s="157">
        <v>0</v>
      </c>
      <c r="FD1690" s="157">
        <v>5.2622300000000003E-4</v>
      </c>
      <c r="FE1690" s="157">
        <v>0</v>
      </c>
      <c r="FF1690" s="157">
        <v>0</v>
      </c>
      <c r="FG1690" s="157">
        <v>0</v>
      </c>
      <c r="FH1690" s="157">
        <v>0</v>
      </c>
      <c r="FI1690" s="157">
        <v>0</v>
      </c>
      <c r="FJ1690" s="157">
        <v>0</v>
      </c>
      <c r="FK1690" s="157">
        <v>0</v>
      </c>
      <c r="FL1690" s="157">
        <v>0</v>
      </c>
      <c r="FM1690" s="157">
        <v>0</v>
      </c>
      <c r="FN1690" s="157">
        <v>0</v>
      </c>
      <c r="FO1690" s="157">
        <v>0</v>
      </c>
      <c r="FP1690" s="157">
        <v>0</v>
      </c>
      <c r="FQ1690" s="157">
        <v>0</v>
      </c>
      <c r="FR1690" s="157">
        <v>0</v>
      </c>
      <c r="FS1690" s="157">
        <v>0</v>
      </c>
      <c r="FT1690" s="157">
        <v>0</v>
      </c>
      <c r="FU1690" s="157">
        <v>0</v>
      </c>
      <c r="FV1690" s="157">
        <v>0</v>
      </c>
      <c r="FW1690" s="157">
        <v>0</v>
      </c>
      <c r="FX1690" s="157">
        <v>0</v>
      </c>
      <c r="FY1690" s="157">
        <v>1.5205819999999999E-3</v>
      </c>
      <c r="FZ1690" s="157">
        <v>0</v>
      </c>
      <c r="GA1690" s="157">
        <v>0</v>
      </c>
      <c r="GB1690" s="157">
        <v>0</v>
      </c>
      <c r="GC1690" s="157">
        <v>0</v>
      </c>
      <c r="GD1690" s="157">
        <v>0</v>
      </c>
      <c r="GE1690" s="157">
        <v>0</v>
      </c>
      <c r="GF1690" s="157">
        <v>0</v>
      </c>
      <c r="GG1690" s="157">
        <v>0</v>
      </c>
      <c r="GH1690" s="157">
        <v>0</v>
      </c>
      <c r="GI1690" s="157">
        <v>0</v>
      </c>
      <c r="GJ1690" s="157">
        <v>0</v>
      </c>
      <c r="GK1690" s="157">
        <v>0</v>
      </c>
      <c r="GL1690" s="157">
        <v>0</v>
      </c>
      <c r="GM1690" s="157">
        <v>0</v>
      </c>
      <c r="GN1690" s="157">
        <v>0</v>
      </c>
      <c r="GO1690" s="157">
        <v>0</v>
      </c>
      <c r="GP1690" s="157">
        <v>0</v>
      </c>
      <c r="GQ1690" s="157">
        <v>2.4678699999999999E-4</v>
      </c>
      <c r="GR1690" s="157">
        <v>0</v>
      </c>
      <c r="GS1690" s="157">
        <v>0</v>
      </c>
      <c r="GT1690" s="157">
        <v>0</v>
      </c>
      <c r="GU1690" s="157">
        <v>0</v>
      </c>
      <c r="GV1690" s="157">
        <v>0</v>
      </c>
      <c r="GW1690" s="157">
        <v>0</v>
      </c>
      <c r="GX1690" s="157">
        <v>0</v>
      </c>
      <c r="GY1690" s="157">
        <v>0</v>
      </c>
      <c r="GZ1690" s="157">
        <v>0</v>
      </c>
      <c r="HA1690" s="157">
        <v>0</v>
      </c>
    </row>
    <row r="1691" spans="1:209" x14ac:dyDescent="0.2">
      <c r="A1691" s="157" t="s">
        <v>5500</v>
      </c>
      <c r="B1691" s="157">
        <v>0</v>
      </c>
      <c r="C1691" s="157">
        <v>0</v>
      </c>
      <c r="D1691" s="157">
        <v>0</v>
      </c>
      <c r="E1691" s="157">
        <v>0</v>
      </c>
      <c r="F1691" s="157">
        <v>0</v>
      </c>
      <c r="G1691" s="157">
        <v>0</v>
      </c>
      <c r="H1691" s="157">
        <v>0</v>
      </c>
      <c r="I1691" s="157">
        <v>0</v>
      </c>
      <c r="J1691" s="157">
        <v>0</v>
      </c>
      <c r="K1691" s="157">
        <v>1.0717000000000001E-4</v>
      </c>
      <c r="L1691" s="157">
        <v>0</v>
      </c>
      <c r="M1691" s="157">
        <v>0</v>
      </c>
      <c r="N1691" s="192">
        <v>1.6900000000000001E-5</v>
      </c>
      <c r="O1691" s="157">
        <v>0</v>
      </c>
      <c r="P1691" s="192">
        <v>4.4100000000000001E-6</v>
      </c>
      <c r="Q1691" s="192">
        <v>6.3200000000000005E-5</v>
      </c>
      <c r="R1691" s="157">
        <v>2.8360700000000001E-4</v>
      </c>
      <c r="S1691" s="157">
        <v>1.67765E-4</v>
      </c>
      <c r="T1691" s="157">
        <v>0</v>
      </c>
      <c r="U1691" s="157">
        <v>3.3086999999999998E-4</v>
      </c>
      <c r="V1691" s="192">
        <v>2.0299999999999999E-5</v>
      </c>
      <c r="W1691" s="157">
        <v>0</v>
      </c>
      <c r="X1691" s="157">
        <v>0</v>
      </c>
      <c r="Y1691" s="157">
        <v>0</v>
      </c>
      <c r="Z1691" s="157">
        <v>0</v>
      </c>
      <c r="AA1691" s="157">
        <v>0</v>
      </c>
      <c r="AB1691" s="157">
        <v>0</v>
      </c>
      <c r="AC1691" s="157">
        <v>0</v>
      </c>
      <c r="AD1691" s="157">
        <v>0</v>
      </c>
      <c r="AE1691" s="157">
        <v>0</v>
      </c>
      <c r="AF1691" s="157">
        <v>0</v>
      </c>
      <c r="AG1691" s="157">
        <v>0</v>
      </c>
      <c r="AH1691" s="157">
        <v>0</v>
      </c>
      <c r="AI1691" s="157">
        <v>0</v>
      </c>
      <c r="AJ1691" s="157">
        <v>0</v>
      </c>
      <c r="AK1691" s="157">
        <v>0</v>
      </c>
      <c r="AL1691" s="157">
        <v>0</v>
      </c>
      <c r="AM1691" s="157">
        <v>0</v>
      </c>
      <c r="AN1691" s="157">
        <v>0</v>
      </c>
      <c r="AO1691" s="157">
        <v>0</v>
      </c>
      <c r="AP1691" s="157">
        <v>0</v>
      </c>
      <c r="AQ1691" s="157">
        <v>0</v>
      </c>
      <c r="AR1691" s="157">
        <v>0</v>
      </c>
      <c r="AS1691" s="157">
        <v>0</v>
      </c>
      <c r="AT1691" s="157">
        <v>0</v>
      </c>
      <c r="AU1691" s="157">
        <v>0</v>
      </c>
      <c r="AV1691" s="157">
        <v>0</v>
      </c>
      <c r="AW1691" s="157">
        <v>0</v>
      </c>
      <c r="AX1691" s="157">
        <v>0</v>
      </c>
      <c r="AY1691" s="157">
        <v>0</v>
      </c>
      <c r="AZ1691" s="157">
        <v>0</v>
      </c>
      <c r="BA1691" s="157">
        <v>0</v>
      </c>
      <c r="BB1691" s="157">
        <v>0</v>
      </c>
      <c r="BC1691" s="157">
        <v>0</v>
      </c>
      <c r="BD1691" s="157">
        <v>0</v>
      </c>
      <c r="BE1691" s="157">
        <v>0</v>
      </c>
      <c r="BF1691" s="157">
        <v>0</v>
      </c>
      <c r="BG1691" s="157">
        <v>0</v>
      </c>
      <c r="BH1691" s="157">
        <v>0</v>
      </c>
      <c r="BI1691" s="157">
        <v>0</v>
      </c>
      <c r="BJ1691" s="157">
        <v>0</v>
      </c>
      <c r="BK1691" s="157">
        <v>0</v>
      </c>
      <c r="BL1691" s="157">
        <v>0</v>
      </c>
      <c r="BM1691" s="157">
        <v>0</v>
      </c>
      <c r="BN1691" s="157">
        <v>0</v>
      </c>
      <c r="BO1691" s="157">
        <v>0</v>
      </c>
      <c r="BP1691" s="157">
        <v>0</v>
      </c>
      <c r="BQ1691" s="157">
        <v>0</v>
      </c>
      <c r="BR1691" s="157">
        <v>0</v>
      </c>
      <c r="BS1691" s="157">
        <v>0</v>
      </c>
      <c r="BT1691" s="157">
        <v>0</v>
      </c>
      <c r="BU1691" s="157">
        <v>0</v>
      </c>
      <c r="BV1691" s="192">
        <v>4.7500000000000003E-5</v>
      </c>
      <c r="BW1691" s="157">
        <v>0</v>
      </c>
      <c r="BX1691" s="192">
        <v>4.7899999999999999E-5</v>
      </c>
      <c r="BY1691" s="157">
        <v>0</v>
      </c>
      <c r="BZ1691" s="157">
        <v>0</v>
      </c>
      <c r="CA1691" s="157">
        <v>0</v>
      </c>
      <c r="CB1691" s="157">
        <v>0</v>
      </c>
      <c r="CC1691" s="157">
        <v>0</v>
      </c>
      <c r="CD1691" s="157">
        <v>0</v>
      </c>
      <c r="CE1691" s="157">
        <v>0</v>
      </c>
      <c r="CF1691" s="157">
        <v>0</v>
      </c>
      <c r="CG1691" s="157">
        <v>0</v>
      </c>
      <c r="CH1691" s="157">
        <v>0</v>
      </c>
      <c r="CI1691" s="157">
        <v>0</v>
      </c>
      <c r="CJ1691" s="157">
        <v>0</v>
      </c>
      <c r="CK1691" s="157">
        <v>0</v>
      </c>
      <c r="CL1691" s="157">
        <v>0</v>
      </c>
      <c r="CM1691" s="157">
        <v>0</v>
      </c>
      <c r="CN1691" s="157">
        <v>0</v>
      </c>
      <c r="CO1691" s="157">
        <v>0</v>
      </c>
      <c r="CP1691" s="157">
        <v>0</v>
      </c>
      <c r="CQ1691" s="157">
        <v>0</v>
      </c>
      <c r="CR1691" s="157">
        <v>0</v>
      </c>
      <c r="CS1691" s="157">
        <v>0</v>
      </c>
      <c r="CT1691" s="157">
        <v>0</v>
      </c>
      <c r="CU1691" s="157">
        <v>0</v>
      </c>
      <c r="CV1691" s="157">
        <v>0</v>
      </c>
      <c r="CW1691" s="157">
        <v>0</v>
      </c>
      <c r="CX1691" s="157">
        <v>0</v>
      </c>
      <c r="CY1691" s="157">
        <v>0</v>
      </c>
      <c r="CZ1691" s="157">
        <v>0</v>
      </c>
      <c r="DA1691" s="157">
        <v>0</v>
      </c>
      <c r="DB1691" s="157">
        <v>0</v>
      </c>
      <c r="DC1691" s="157">
        <v>0</v>
      </c>
      <c r="DD1691" s="157">
        <v>0</v>
      </c>
      <c r="DE1691" s="157">
        <v>0</v>
      </c>
      <c r="DF1691" s="157">
        <v>0</v>
      </c>
      <c r="DG1691" s="157">
        <v>0</v>
      </c>
      <c r="DH1691" s="157">
        <v>0</v>
      </c>
      <c r="DI1691" s="157">
        <v>0</v>
      </c>
      <c r="DJ1691" s="157">
        <v>0</v>
      </c>
      <c r="DK1691" s="157">
        <v>0</v>
      </c>
      <c r="DL1691" s="157">
        <v>0</v>
      </c>
      <c r="DM1691" s="157">
        <v>0</v>
      </c>
      <c r="DN1691" s="157">
        <v>0</v>
      </c>
      <c r="DO1691" s="157">
        <v>0</v>
      </c>
      <c r="DP1691" s="157">
        <v>0</v>
      </c>
      <c r="DQ1691" s="157">
        <v>0</v>
      </c>
      <c r="DR1691" s="157">
        <v>0</v>
      </c>
      <c r="DS1691" s="157">
        <v>0</v>
      </c>
      <c r="DT1691" s="157">
        <v>0</v>
      </c>
      <c r="DU1691" s="157">
        <v>0</v>
      </c>
      <c r="DV1691" s="157">
        <v>0</v>
      </c>
      <c r="DW1691" s="157">
        <v>0</v>
      </c>
      <c r="DX1691" s="157">
        <v>0</v>
      </c>
      <c r="DY1691" s="157">
        <v>0</v>
      </c>
      <c r="DZ1691" s="157">
        <v>0</v>
      </c>
      <c r="EA1691" s="192">
        <v>4.57E-5</v>
      </c>
      <c r="EB1691" s="157">
        <v>0</v>
      </c>
      <c r="EC1691" s="157">
        <v>0</v>
      </c>
      <c r="ED1691" s="157">
        <v>0</v>
      </c>
      <c r="EE1691" s="157">
        <v>0</v>
      </c>
      <c r="EF1691" s="157">
        <v>0</v>
      </c>
      <c r="EG1691" s="157">
        <v>0</v>
      </c>
      <c r="EH1691" s="157">
        <v>0</v>
      </c>
      <c r="EI1691" s="157">
        <v>0</v>
      </c>
      <c r="EJ1691" s="157">
        <v>0</v>
      </c>
      <c r="EK1691" s="157">
        <v>0</v>
      </c>
      <c r="EL1691" s="157">
        <v>0</v>
      </c>
      <c r="EM1691" s="157">
        <v>0</v>
      </c>
      <c r="EN1691" s="157">
        <v>0</v>
      </c>
      <c r="EO1691" s="157">
        <v>0</v>
      </c>
      <c r="EP1691" s="157">
        <v>0</v>
      </c>
      <c r="EQ1691" s="157">
        <v>0</v>
      </c>
      <c r="ER1691" s="157">
        <v>0</v>
      </c>
      <c r="ES1691" s="157">
        <v>0</v>
      </c>
      <c r="ET1691" s="157">
        <v>0</v>
      </c>
      <c r="EU1691" s="157">
        <v>0</v>
      </c>
      <c r="EV1691" s="157">
        <v>0</v>
      </c>
      <c r="EW1691" s="192">
        <v>1.8199999999999999E-5</v>
      </c>
      <c r="EX1691" s="157">
        <v>0</v>
      </c>
      <c r="EY1691" s="157">
        <v>0</v>
      </c>
      <c r="EZ1691" s="157">
        <v>0</v>
      </c>
      <c r="FA1691" s="157">
        <v>0</v>
      </c>
      <c r="FB1691" s="157">
        <v>0</v>
      </c>
      <c r="FC1691" s="157">
        <v>0</v>
      </c>
      <c r="FD1691" s="157">
        <v>0</v>
      </c>
      <c r="FE1691" s="157">
        <v>0</v>
      </c>
      <c r="FF1691" s="157">
        <v>0</v>
      </c>
      <c r="FG1691" s="157">
        <v>0</v>
      </c>
      <c r="FH1691" s="157">
        <v>0</v>
      </c>
      <c r="FI1691" s="157">
        <v>0</v>
      </c>
      <c r="FJ1691" s="157">
        <v>0</v>
      </c>
      <c r="FK1691" s="157">
        <v>0</v>
      </c>
      <c r="FL1691" s="157">
        <v>0</v>
      </c>
      <c r="FM1691" s="157">
        <v>0</v>
      </c>
      <c r="FN1691" s="157">
        <v>0</v>
      </c>
      <c r="FO1691" s="157">
        <v>0</v>
      </c>
      <c r="FP1691" s="157">
        <v>0</v>
      </c>
      <c r="FQ1691" s="157">
        <v>0</v>
      </c>
      <c r="FR1691" s="157">
        <v>0</v>
      </c>
      <c r="FS1691" s="157">
        <v>0</v>
      </c>
      <c r="FT1691" s="157">
        <v>0</v>
      </c>
      <c r="FU1691" s="157">
        <v>0</v>
      </c>
      <c r="FV1691" s="157">
        <v>0</v>
      </c>
      <c r="FW1691" s="157">
        <v>0</v>
      </c>
      <c r="FX1691" s="157">
        <v>0</v>
      </c>
      <c r="FY1691" s="157">
        <v>0</v>
      </c>
      <c r="FZ1691" s="157">
        <v>0</v>
      </c>
      <c r="GA1691" s="157">
        <v>0</v>
      </c>
      <c r="GB1691" s="157">
        <v>0</v>
      </c>
      <c r="GC1691" s="157">
        <v>0</v>
      </c>
      <c r="GD1691" s="157">
        <v>0</v>
      </c>
      <c r="GE1691" s="157">
        <v>0</v>
      </c>
      <c r="GF1691" s="157">
        <v>0</v>
      </c>
      <c r="GG1691" s="157">
        <v>0</v>
      </c>
      <c r="GH1691" s="157">
        <v>0</v>
      </c>
      <c r="GI1691" s="157">
        <v>0</v>
      </c>
      <c r="GJ1691" s="157">
        <v>0</v>
      </c>
      <c r="GK1691" s="157">
        <v>0</v>
      </c>
      <c r="GL1691" s="157">
        <v>0</v>
      </c>
      <c r="GM1691" s="157">
        <v>0</v>
      </c>
      <c r="GN1691" s="157">
        <v>0</v>
      </c>
      <c r="GO1691" s="157">
        <v>0</v>
      </c>
      <c r="GP1691" s="157">
        <v>0</v>
      </c>
      <c r="GQ1691" s="157">
        <v>0</v>
      </c>
      <c r="GR1691" s="157">
        <v>0</v>
      </c>
      <c r="GS1691" s="157">
        <v>0</v>
      </c>
      <c r="GT1691" s="157">
        <v>0</v>
      </c>
      <c r="GU1691" s="157">
        <v>0</v>
      </c>
      <c r="GV1691" s="157">
        <v>0</v>
      </c>
      <c r="GW1691" s="157">
        <v>0</v>
      </c>
      <c r="GX1691" s="157">
        <v>0</v>
      </c>
      <c r="GY1691" s="157">
        <v>0</v>
      </c>
      <c r="GZ1691" s="157">
        <v>0</v>
      </c>
      <c r="HA1691" s="157">
        <v>0</v>
      </c>
    </row>
    <row r="1692" spans="1:209" x14ac:dyDescent="0.2">
      <c r="A1692" s="157" t="s">
        <v>5501</v>
      </c>
      <c r="B1692" s="192">
        <v>1.49E-5</v>
      </c>
      <c r="C1692" s="192">
        <v>1.7200000000000001E-5</v>
      </c>
      <c r="D1692" s="192">
        <v>4.6E-5</v>
      </c>
      <c r="E1692" s="157">
        <v>0</v>
      </c>
      <c r="F1692" s="157">
        <v>0</v>
      </c>
      <c r="G1692" s="157">
        <v>0</v>
      </c>
      <c r="H1692" s="157">
        <v>0</v>
      </c>
      <c r="I1692" s="157">
        <v>0</v>
      </c>
      <c r="J1692" s="157">
        <v>0</v>
      </c>
      <c r="K1692" s="157">
        <v>0</v>
      </c>
      <c r="L1692" s="157">
        <v>0</v>
      </c>
      <c r="M1692" s="157">
        <v>0</v>
      </c>
      <c r="N1692" s="157">
        <v>0</v>
      </c>
      <c r="O1692" s="157">
        <v>0</v>
      </c>
      <c r="P1692" s="157">
        <v>0</v>
      </c>
      <c r="Q1692" s="157">
        <v>0</v>
      </c>
      <c r="R1692" s="192">
        <v>2.1800000000000001E-5</v>
      </c>
      <c r="S1692" s="192">
        <v>7.1899999999999999E-5</v>
      </c>
      <c r="T1692" s="192">
        <v>6.4700000000000001E-5</v>
      </c>
      <c r="U1692" s="192">
        <v>2.2099999999999998E-5</v>
      </c>
      <c r="V1692" s="157">
        <v>0</v>
      </c>
      <c r="W1692" s="157">
        <v>0</v>
      </c>
      <c r="X1692" s="157">
        <v>0</v>
      </c>
      <c r="Y1692" s="157">
        <v>0</v>
      </c>
      <c r="Z1692" s="192">
        <v>7.0400000000000004E-5</v>
      </c>
      <c r="AA1692" s="157">
        <v>0</v>
      </c>
      <c r="AB1692" s="157">
        <v>0</v>
      </c>
      <c r="AC1692" s="157">
        <v>0</v>
      </c>
      <c r="AD1692" s="157">
        <v>0</v>
      </c>
      <c r="AE1692" s="192">
        <v>2.7800000000000001E-5</v>
      </c>
      <c r="AF1692" s="157">
        <v>0</v>
      </c>
      <c r="AG1692" s="157">
        <v>0</v>
      </c>
      <c r="AH1692" s="157">
        <v>0</v>
      </c>
      <c r="AI1692" s="157">
        <v>0</v>
      </c>
      <c r="AJ1692" s="157">
        <v>1.06545E-4</v>
      </c>
      <c r="AK1692" s="157">
        <v>0</v>
      </c>
      <c r="AL1692" s="157">
        <v>0</v>
      </c>
      <c r="AM1692" s="157">
        <v>0</v>
      </c>
      <c r="AN1692" s="157">
        <v>0</v>
      </c>
      <c r="AO1692" s="157">
        <v>0</v>
      </c>
      <c r="AP1692" s="157">
        <v>0</v>
      </c>
      <c r="AQ1692" s="157">
        <v>0</v>
      </c>
      <c r="AR1692" s="157">
        <v>0</v>
      </c>
      <c r="AS1692" s="157">
        <v>1.8217400000000001E-4</v>
      </c>
      <c r="AT1692" s="157">
        <v>0</v>
      </c>
      <c r="AU1692" s="157">
        <v>0</v>
      </c>
      <c r="AV1692" s="157">
        <v>0</v>
      </c>
      <c r="AW1692" s="157">
        <v>0</v>
      </c>
      <c r="AX1692" s="157">
        <v>0</v>
      </c>
      <c r="AY1692" s="157">
        <v>0</v>
      </c>
      <c r="AZ1692" s="157">
        <v>0</v>
      </c>
      <c r="BA1692" s="157">
        <v>0</v>
      </c>
      <c r="BB1692" s="157">
        <v>0</v>
      </c>
      <c r="BC1692" s="157">
        <v>0</v>
      </c>
      <c r="BD1692" s="157">
        <v>1.1090999999999999E-4</v>
      </c>
      <c r="BE1692" s="157">
        <v>0</v>
      </c>
      <c r="BF1692" s="157">
        <v>0</v>
      </c>
      <c r="BG1692" s="157">
        <v>2.8220900000000001E-4</v>
      </c>
      <c r="BH1692" s="192">
        <v>2.2500000000000001E-5</v>
      </c>
      <c r="BI1692" s="157">
        <v>1.8060999999999999E-4</v>
      </c>
      <c r="BJ1692" s="157">
        <v>0</v>
      </c>
      <c r="BK1692" s="192">
        <v>1.7200000000000001E-5</v>
      </c>
      <c r="BL1692" s="157">
        <v>0</v>
      </c>
      <c r="BM1692" s="157">
        <v>8.4175099999999996E-4</v>
      </c>
      <c r="BN1692" s="192">
        <v>4.32E-5</v>
      </c>
      <c r="BO1692" s="157">
        <v>0</v>
      </c>
      <c r="BP1692" s="192">
        <v>7.9900000000000004E-5</v>
      </c>
      <c r="BQ1692" s="192">
        <v>5.9799999999999997E-5</v>
      </c>
      <c r="BR1692" s="157">
        <v>0</v>
      </c>
      <c r="BS1692" s="157">
        <v>0</v>
      </c>
      <c r="BT1692" s="157">
        <v>5.7897199999999997E-4</v>
      </c>
      <c r="BU1692" s="157">
        <v>4.0558800000000002E-4</v>
      </c>
      <c r="BV1692" s="157">
        <v>0</v>
      </c>
      <c r="BW1692" s="157">
        <v>0</v>
      </c>
      <c r="BX1692" s="192">
        <v>7.1899999999999999E-5</v>
      </c>
      <c r="BY1692" s="192">
        <v>5.0399999999999999E-5</v>
      </c>
      <c r="BZ1692" s="157">
        <v>0</v>
      </c>
      <c r="CA1692" s="157">
        <v>0</v>
      </c>
      <c r="CB1692" s="157">
        <v>0</v>
      </c>
      <c r="CC1692" s="192">
        <v>1.8099999999999999E-5</v>
      </c>
      <c r="CD1692" s="157">
        <v>0</v>
      </c>
      <c r="CE1692" s="192">
        <v>6.2299999999999996E-5</v>
      </c>
      <c r="CF1692" s="157">
        <v>0</v>
      </c>
      <c r="CG1692" s="157">
        <v>0</v>
      </c>
      <c r="CH1692" s="157">
        <v>0</v>
      </c>
      <c r="CI1692" s="157">
        <v>0</v>
      </c>
      <c r="CJ1692" s="157">
        <v>0</v>
      </c>
      <c r="CK1692" s="192">
        <v>2.69E-5</v>
      </c>
      <c r="CL1692" s="157">
        <v>0</v>
      </c>
      <c r="CM1692" s="157">
        <v>0</v>
      </c>
      <c r="CN1692" s="157">
        <v>0</v>
      </c>
      <c r="CO1692" s="157">
        <v>0</v>
      </c>
      <c r="CP1692" s="157">
        <v>0</v>
      </c>
      <c r="CQ1692" s="157">
        <v>0</v>
      </c>
      <c r="CR1692" s="157">
        <v>0</v>
      </c>
      <c r="CS1692" s="157">
        <v>0</v>
      </c>
      <c r="CT1692" s="157">
        <v>0</v>
      </c>
      <c r="CU1692" s="157">
        <v>0</v>
      </c>
      <c r="CV1692" s="157">
        <v>0</v>
      </c>
      <c r="CW1692" s="192">
        <v>4.7500000000000003E-5</v>
      </c>
      <c r="CX1692" s="192">
        <v>6.7199999999999994E-5</v>
      </c>
      <c r="CY1692" s="157">
        <v>0</v>
      </c>
      <c r="CZ1692" s="157">
        <v>1.9065E-4</v>
      </c>
      <c r="DA1692" s="157">
        <v>0</v>
      </c>
      <c r="DB1692" s="157">
        <v>0</v>
      </c>
      <c r="DC1692" s="157">
        <v>0</v>
      </c>
      <c r="DD1692" s="192">
        <v>6.02E-5</v>
      </c>
      <c r="DE1692" s="157">
        <v>0</v>
      </c>
      <c r="DF1692" s="157">
        <v>0</v>
      </c>
      <c r="DG1692" s="157">
        <v>0</v>
      </c>
      <c r="DH1692" s="157">
        <v>0</v>
      </c>
      <c r="DI1692" s="157">
        <v>0</v>
      </c>
      <c r="DJ1692" s="157">
        <v>0</v>
      </c>
      <c r="DK1692" s="157">
        <v>0</v>
      </c>
      <c r="DL1692" s="192">
        <v>6.0000000000000002E-5</v>
      </c>
      <c r="DM1692" s="192">
        <v>7.5500000000000006E-5</v>
      </c>
      <c r="DN1692" s="157">
        <v>0</v>
      </c>
      <c r="DO1692" s="157">
        <v>2.0748300000000001E-4</v>
      </c>
      <c r="DP1692" s="192">
        <v>5.9700000000000001E-5</v>
      </c>
      <c r="DQ1692" s="157">
        <v>0</v>
      </c>
      <c r="DR1692" s="157">
        <v>0</v>
      </c>
      <c r="DS1692" s="192">
        <v>4.5399999999999999E-5</v>
      </c>
      <c r="DT1692" s="157">
        <v>0</v>
      </c>
      <c r="DU1692" s="157">
        <v>0</v>
      </c>
      <c r="DV1692" s="157">
        <v>0</v>
      </c>
      <c r="DW1692" s="157">
        <v>1.2169500000000001E-4</v>
      </c>
      <c r="DX1692" s="192">
        <v>2.72E-5</v>
      </c>
      <c r="DY1692" s="157">
        <v>0</v>
      </c>
      <c r="DZ1692" s="157">
        <v>0</v>
      </c>
      <c r="EA1692" s="157">
        <v>0</v>
      </c>
      <c r="EB1692" s="157">
        <v>0</v>
      </c>
      <c r="EC1692" s="157">
        <v>0</v>
      </c>
      <c r="ED1692" s="157">
        <v>0</v>
      </c>
      <c r="EE1692" s="157">
        <v>0</v>
      </c>
      <c r="EF1692" s="157">
        <v>0</v>
      </c>
      <c r="EG1692" s="157">
        <v>0</v>
      </c>
      <c r="EH1692" s="157">
        <v>0</v>
      </c>
      <c r="EI1692" s="157">
        <v>0</v>
      </c>
      <c r="EJ1692" s="157">
        <v>0</v>
      </c>
      <c r="EK1692" s="157">
        <v>0</v>
      </c>
      <c r="EL1692" s="157">
        <v>0</v>
      </c>
      <c r="EM1692" s="192">
        <v>3.8099999999999998E-5</v>
      </c>
      <c r="EN1692" s="157">
        <v>1.0636E-4</v>
      </c>
      <c r="EO1692" s="157">
        <v>1.30984E-4</v>
      </c>
      <c r="EP1692" s="157">
        <v>0</v>
      </c>
      <c r="EQ1692" s="157">
        <v>0</v>
      </c>
      <c r="ER1692" s="157">
        <v>0</v>
      </c>
      <c r="ES1692" s="157">
        <v>0</v>
      </c>
      <c r="ET1692" s="157">
        <v>2.2323899999999999E-4</v>
      </c>
      <c r="EU1692" s="157">
        <v>0</v>
      </c>
      <c r="EV1692" s="192">
        <v>2.0299999999999999E-5</v>
      </c>
      <c r="EW1692" s="157">
        <v>0</v>
      </c>
      <c r="EX1692" s="192">
        <v>4.85E-5</v>
      </c>
      <c r="EY1692" s="157">
        <v>1.0352E-4</v>
      </c>
      <c r="EZ1692" s="157">
        <v>0</v>
      </c>
      <c r="FA1692" s="157">
        <v>0</v>
      </c>
      <c r="FB1692" s="157">
        <v>0</v>
      </c>
      <c r="FC1692" s="157">
        <v>0</v>
      </c>
      <c r="FD1692" s="157">
        <v>0</v>
      </c>
      <c r="FE1692" s="157">
        <v>0</v>
      </c>
      <c r="FF1692" s="157">
        <v>0</v>
      </c>
      <c r="FG1692" s="157">
        <v>0</v>
      </c>
      <c r="FH1692" s="157">
        <v>0</v>
      </c>
      <c r="FI1692" s="157">
        <v>0</v>
      </c>
      <c r="FJ1692" s="157">
        <v>0</v>
      </c>
      <c r="FK1692" s="157">
        <v>0</v>
      </c>
      <c r="FL1692" s="192">
        <v>9.6299999999999996E-5</v>
      </c>
      <c r="FM1692" s="157">
        <v>0</v>
      </c>
      <c r="FN1692" s="157">
        <v>0</v>
      </c>
      <c r="FO1692" s="157">
        <v>0</v>
      </c>
      <c r="FP1692" s="157">
        <v>0</v>
      </c>
      <c r="FQ1692" s="157">
        <v>0</v>
      </c>
      <c r="FR1692" s="157">
        <v>0</v>
      </c>
      <c r="FS1692" s="157">
        <v>0</v>
      </c>
      <c r="FT1692" s="157">
        <v>0</v>
      </c>
      <c r="FU1692" s="157">
        <v>0</v>
      </c>
      <c r="FV1692" s="192">
        <v>6.8899999999999994E-5</v>
      </c>
      <c r="FW1692" s="157">
        <v>0</v>
      </c>
      <c r="FX1692" s="192">
        <v>2.5599999999999999E-5</v>
      </c>
      <c r="FY1692" s="157">
        <v>0</v>
      </c>
      <c r="FZ1692" s="157">
        <v>0</v>
      </c>
      <c r="GA1692" s="157">
        <v>0</v>
      </c>
      <c r="GB1692" s="157">
        <v>0</v>
      </c>
      <c r="GC1692" s="157">
        <v>0</v>
      </c>
      <c r="GD1692" s="192">
        <v>3.68E-5</v>
      </c>
      <c r="GE1692" s="157">
        <v>0</v>
      </c>
      <c r="GF1692" s="157">
        <v>0</v>
      </c>
      <c r="GG1692" s="157">
        <v>0</v>
      </c>
      <c r="GH1692" s="192">
        <v>4.6699999999999997E-5</v>
      </c>
      <c r="GI1692" s="157">
        <v>2.05835E-4</v>
      </c>
      <c r="GJ1692" s="157">
        <v>0</v>
      </c>
      <c r="GK1692" s="192">
        <v>2.9600000000000001E-5</v>
      </c>
      <c r="GL1692" s="157">
        <v>0</v>
      </c>
      <c r="GM1692" s="157">
        <v>1.5358E-4</v>
      </c>
      <c r="GN1692" s="157">
        <v>0</v>
      </c>
      <c r="GO1692" s="157">
        <v>0</v>
      </c>
      <c r="GP1692" s="157">
        <v>0</v>
      </c>
      <c r="GQ1692" s="157">
        <v>0</v>
      </c>
      <c r="GR1692" s="157">
        <v>0</v>
      </c>
      <c r="GS1692" s="157">
        <v>0</v>
      </c>
      <c r="GT1692" s="157">
        <v>0</v>
      </c>
      <c r="GU1692" s="157">
        <v>0</v>
      </c>
      <c r="GV1692" s="157">
        <v>0</v>
      </c>
      <c r="GW1692" s="157">
        <v>0</v>
      </c>
      <c r="GX1692" s="157">
        <v>0</v>
      </c>
      <c r="GY1692" s="157">
        <v>0</v>
      </c>
      <c r="GZ1692" s="157">
        <v>0</v>
      </c>
      <c r="HA1692" s="157">
        <v>0</v>
      </c>
    </row>
    <row r="1693" spans="1:209" x14ac:dyDescent="0.2">
      <c r="A1693" s="157" t="s">
        <v>5502</v>
      </c>
      <c r="B1693" s="157">
        <v>0</v>
      </c>
      <c r="C1693" s="157">
        <v>0</v>
      </c>
      <c r="D1693" s="157">
        <v>0</v>
      </c>
      <c r="E1693" s="157">
        <v>0</v>
      </c>
      <c r="F1693" s="157">
        <v>0</v>
      </c>
      <c r="G1693" s="157">
        <v>0</v>
      </c>
      <c r="H1693" s="157">
        <v>0</v>
      </c>
      <c r="I1693" s="157">
        <v>0</v>
      </c>
      <c r="J1693" s="157">
        <v>0</v>
      </c>
      <c r="K1693" s="157">
        <v>0</v>
      </c>
      <c r="L1693" s="157">
        <v>0</v>
      </c>
      <c r="M1693" s="157">
        <v>0</v>
      </c>
      <c r="N1693" s="157">
        <v>0</v>
      </c>
      <c r="O1693" s="157">
        <v>0</v>
      </c>
      <c r="P1693" s="157">
        <v>0</v>
      </c>
      <c r="Q1693" s="157">
        <v>0</v>
      </c>
      <c r="R1693" s="157">
        <v>0</v>
      </c>
      <c r="S1693" s="157">
        <v>0</v>
      </c>
      <c r="T1693" s="157">
        <v>0</v>
      </c>
      <c r="U1693" s="157">
        <v>0</v>
      </c>
      <c r="V1693" s="157">
        <v>0</v>
      </c>
      <c r="W1693" s="157">
        <v>0</v>
      </c>
      <c r="X1693" s="157">
        <v>0</v>
      </c>
      <c r="Y1693" s="157">
        <v>0</v>
      </c>
      <c r="Z1693" s="157">
        <v>0</v>
      </c>
      <c r="AA1693" s="157">
        <v>0</v>
      </c>
      <c r="AB1693" s="157">
        <v>0</v>
      </c>
      <c r="AC1693" s="192">
        <v>1.9300000000000002E-5</v>
      </c>
      <c r="AD1693" s="157">
        <v>0</v>
      </c>
      <c r="AE1693" s="157">
        <v>0</v>
      </c>
      <c r="AF1693" s="192">
        <v>1.5E-5</v>
      </c>
      <c r="AG1693" s="157">
        <v>0</v>
      </c>
      <c r="AH1693" s="192">
        <v>1.2300000000000001E-5</v>
      </c>
      <c r="AI1693" s="157">
        <v>0</v>
      </c>
      <c r="AJ1693" s="157">
        <v>0</v>
      </c>
      <c r="AK1693" s="157">
        <v>0</v>
      </c>
      <c r="AL1693" s="157">
        <v>0</v>
      </c>
      <c r="AM1693" s="157">
        <v>0</v>
      </c>
      <c r="AN1693" s="157">
        <v>0</v>
      </c>
      <c r="AO1693" s="157">
        <v>0</v>
      </c>
      <c r="AP1693" s="157">
        <v>0</v>
      </c>
      <c r="AQ1693" s="157">
        <v>0</v>
      </c>
      <c r="AR1693" s="157">
        <v>0</v>
      </c>
      <c r="AS1693" s="157">
        <v>0</v>
      </c>
      <c r="AT1693" s="157">
        <v>0</v>
      </c>
      <c r="AU1693" s="157">
        <v>0</v>
      </c>
      <c r="AV1693" s="157">
        <v>0</v>
      </c>
      <c r="AW1693" s="157">
        <v>0</v>
      </c>
      <c r="AX1693" s="157">
        <v>0</v>
      </c>
      <c r="AY1693" s="157">
        <v>0</v>
      </c>
      <c r="AZ1693" s="157">
        <v>0</v>
      </c>
      <c r="BA1693" s="157">
        <v>0</v>
      </c>
      <c r="BB1693" s="157">
        <v>0</v>
      </c>
      <c r="BC1693" s="157">
        <v>0</v>
      </c>
      <c r="BD1693" s="157">
        <v>0</v>
      </c>
      <c r="BE1693" s="157">
        <v>0</v>
      </c>
      <c r="BF1693" s="157">
        <v>0</v>
      </c>
      <c r="BG1693" s="157">
        <v>0</v>
      </c>
      <c r="BH1693" s="157">
        <v>0</v>
      </c>
      <c r="BI1693" s="157">
        <v>0</v>
      </c>
      <c r="BJ1693" s="157">
        <v>0</v>
      </c>
      <c r="BK1693" s="157">
        <v>0</v>
      </c>
      <c r="BL1693" s="157">
        <v>0</v>
      </c>
      <c r="BM1693" s="157">
        <v>4.2087500000000003E-4</v>
      </c>
      <c r="BN1693" s="157">
        <v>0</v>
      </c>
      <c r="BO1693" s="157">
        <v>0</v>
      </c>
      <c r="BP1693" s="157">
        <v>0</v>
      </c>
      <c r="BQ1693" s="157">
        <v>0</v>
      </c>
      <c r="BR1693" s="157">
        <v>0</v>
      </c>
      <c r="BS1693" s="157">
        <v>0</v>
      </c>
      <c r="BT1693" s="157">
        <v>0</v>
      </c>
      <c r="BU1693" s="157">
        <v>0</v>
      </c>
      <c r="BV1693" s="157">
        <v>0</v>
      </c>
      <c r="BW1693" s="157">
        <v>0</v>
      </c>
      <c r="BX1693" s="157">
        <v>0</v>
      </c>
      <c r="BY1693" s="157">
        <v>0</v>
      </c>
      <c r="BZ1693" s="157">
        <v>0</v>
      </c>
      <c r="CA1693" s="157">
        <v>0</v>
      </c>
      <c r="CB1693" s="157">
        <v>0</v>
      </c>
      <c r="CC1693" s="157">
        <v>0</v>
      </c>
      <c r="CD1693" s="157">
        <v>0</v>
      </c>
      <c r="CE1693" s="157">
        <v>0</v>
      </c>
      <c r="CF1693" s="157">
        <v>0</v>
      </c>
      <c r="CG1693" s="157">
        <v>0</v>
      </c>
      <c r="CH1693" s="157">
        <v>0</v>
      </c>
      <c r="CI1693" s="157">
        <v>0</v>
      </c>
      <c r="CJ1693" s="157">
        <v>0</v>
      </c>
      <c r="CK1693" s="157">
        <v>0</v>
      </c>
      <c r="CL1693" s="157">
        <v>0</v>
      </c>
      <c r="CM1693" s="157">
        <v>0</v>
      </c>
      <c r="CN1693" s="157">
        <v>0</v>
      </c>
      <c r="CO1693" s="157">
        <v>0</v>
      </c>
      <c r="CP1693" s="157">
        <v>0</v>
      </c>
      <c r="CQ1693" s="157">
        <v>0</v>
      </c>
      <c r="CR1693" s="157">
        <v>0</v>
      </c>
      <c r="CS1693" s="157">
        <v>0</v>
      </c>
      <c r="CT1693" s="157">
        <v>0</v>
      </c>
      <c r="CU1693" s="157">
        <v>0</v>
      </c>
      <c r="CV1693" s="157">
        <v>0</v>
      </c>
      <c r="CW1693" s="157">
        <v>0</v>
      </c>
      <c r="CX1693" s="157">
        <v>0</v>
      </c>
      <c r="CY1693" s="157">
        <v>0</v>
      </c>
      <c r="CZ1693" s="157">
        <v>0</v>
      </c>
      <c r="DA1693" s="157">
        <v>0</v>
      </c>
      <c r="DB1693" s="157">
        <v>0</v>
      </c>
      <c r="DC1693" s="192">
        <v>1.0200000000000001E-5</v>
      </c>
      <c r="DD1693" s="157">
        <v>0</v>
      </c>
      <c r="DE1693" s="157">
        <v>0</v>
      </c>
      <c r="DF1693" s="157">
        <v>0</v>
      </c>
      <c r="DG1693" s="157">
        <v>0</v>
      </c>
      <c r="DH1693" s="157">
        <v>0</v>
      </c>
      <c r="DI1693" s="157">
        <v>0</v>
      </c>
      <c r="DJ1693" s="157">
        <v>0</v>
      </c>
      <c r="DK1693" s="157">
        <v>0</v>
      </c>
      <c r="DL1693" s="157">
        <v>0</v>
      </c>
      <c r="DM1693" s="157">
        <v>0</v>
      </c>
      <c r="DN1693" s="157">
        <v>0</v>
      </c>
      <c r="DO1693" s="157">
        <v>0</v>
      </c>
      <c r="DP1693" s="157">
        <v>0</v>
      </c>
      <c r="DQ1693" s="157">
        <v>0</v>
      </c>
      <c r="DR1693" s="157">
        <v>0</v>
      </c>
      <c r="DS1693" s="157">
        <v>0</v>
      </c>
      <c r="DT1693" s="157">
        <v>0</v>
      </c>
      <c r="DU1693" s="157">
        <v>0</v>
      </c>
      <c r="DV1693" s="157">
        <v>0</v>
      </c>
      <c r="DW1693" s="157">
        <v>0</v>
      </c>
      <c r="DX1693" s="157">
        <v>0</v>
      </c>
      <c r="DY1693" s="157">
        <v>0</v>
      </c>
      <c r="DZ1693" s="157">
        <v>0</v>
      </c>
      <c r="EA1693" s="157">
        <v>0</v>
      </c>
      <c r="EB1693" s="157">
        <v>0</v>
      </c>
      <c r="EC1693" s="157">
        <v>0</v>
      </c>
      <c r="ED1693" s="157">
        <v>0</v>
      </c>
      <c r="EE1693" s="157">
        <v>0</v>
      </c>
      <c r="EF1693" s="157">
        <v>0</v>
      </c>
      <c r="EG1693" s="157">
        <v>0</v>
      </c>
      <c r="EH1693" s="157">
        <v>0</v>
      </c>
      <c r="EI1693" s="157">
        <v>0</v>
      </c>
      <c r="EJ1693" s="157">
        <v>0</v>
      </c>
      <c r="EK1693" s="157">
        <v>0</v>
      </c>
      <c r="EL1693" s="157">
        <v>0</v>
      </c>
      <c r="EM1693" s="157">
        <v>0</v>
      </c>
      <c r="EN1693" s="157">
        <v>0</v>
      </c>
      <c r="EO1693" s="157">
        <v>0</v>
      </c>
      <c r="EP1693" s="157">
        <v>0</v>
      </c>
      <c r="EQ1693" s="157">
        <v>0</v>
      </c>
      <c r="ER1693" s="157">
        <v>0</v>
      </c>
      <c r="ES1693" s="192">
        <v>2.2799999999999999E-5</v>
      </c>
      <c r="ET1693" s="157">
        <v>0</v>
      </c>
      <c r="EU1693" s="157">
        <v>0</v>
      </c>
      <c r="EV1693" s="157">
        <v>0</v>
      </c>
      <c r="EW1693" s="157">
        <v>0</v>
      </c>
      <c r="EX1693" s="157">
        <v>0</v>
      </c>
      <c r="EY1693" s="157">
        <v>0</v>
      </c>
      <c r="EZ1693" s="157">
        <v>0</v>
      </c>
      <c r="FA1693" s="157">
        <v>0</v>
      </c>
      <c r="FB1693" s="157">
        <v>0</v>
      </c>
      <c r="FC1693" s="192">
        <v>2.7100000000000001E-5</v>
      </c>
      <c r="FD1693" s="157">
        <v>0</v>
      </c>
      <c r="FE1693" s="157">
        <v>0</v>
      </c>
      <c r="FF1693" s="157">
        <v>0</v>
      </c>
      <c r="FG1693" s="157">
        <v>0</v>
      </c>
      <c r="FH1693" s="157">
        <v>0</v>
      </c>
      <c r="FI1693" s="157">
        <v>0</v>
      </c>
      <c r="FJ1693" s="157">
        <v>0</v>
      </c>
      <c r="FK1693" s="157">
        <v>0</v>
      </c>
      <c r="FL1693" s="157">
        <v>0</v>
      </c>
      <c r="FM1693" s="157">
        <v>0</v>
      </c>
      <c r="FN1693" s="157">
        <v>0</v>
      </c>
      <c r="FO1693" s="157">
        <v>0</v>
      </c>
      <c r="FP1693" s="157">
        <v>0</v>
      </c>
      <c r="FQ1693" s="157">
        <v>0</v>
      </c>
      <c r="FR1693" s="157">
        <v>0</v>
      </c>
      <c r="FS1693" s="157">
        <v>0</v>
      </c>
      <c r="FT1693" s="157">
        <v>0</v>
      </c>
      <c r="FU1693" s="157">
        <v>0</v>
      </c>
      <c r="FV1693" s="157">
        <v>0</v>
      </c>
      <c r="FW1693" s="157">
        <v>0</v>
      </c>
      <c r="FX1693" s="157">
        <v>0</v>
      </c>
      <c r="FY1693" s="157">
        <v>0</v>
      </c>
      <c r="FZ1693" s="157">
        <v>0</v>
      </c>
      <c r="GA1693" s="157">
        <v>0</v>
      </c>
      <c r="GB1693" s="157">
        <v>0</v>
      </c>
      <c r="GC1693" s="157">
        <v>0</v>
      </c>
      <c r="GD1693" s="157">
        <v>0</v>
      </c>
      <c r="GE1693" s="157">
        <v>0</v>
      </c>
      <c r="GF1693" s="157">
        <v>0</v>
      </c>
      <c r="GG1693" s="157">
        <v>0</v>
      </c>
      <c r="GH1693" s="157">
        <v>0</v>
      </c>
      <c r="GI1693" s="157">
        <v>0</v>
      </c>
      <c r="GJ1693" s="157">
        <v>0</v>
      </c>
      <c r="GK1693" s="157">
        <v>0</v>
      </c>
      <c r="GL1693" s="157">
        <v>0</v>
      </c>
      <c r="GM1693" s="157">
        <v>0</v>
      </c>
      <c r="GN1693" s="157">
        <v>0</v>
      </c>
      <c r="GO1693" s="157">
        <v>0</v>
      </c>
      <c r="GP1693" s="157">
        <v>0</v>
      </c>
      <c r="GQ1693" s="157">
        <v>0</v>
      </c>
      <c r="GR1693" s="157">
        <v>0</v>
      </c>
      <c r="GS1693" s="157">
        <v>0</v>
      </c>
      <c r="GT1693" s="157">
        <v>0</v>
      </c>
      <c r="GU1693" s="157">
        <v>0</v>
      </c>
      <c r="GV1693" s="157">
        <v>0</v>
      </c>
      <c r="GW1693" s="157">
        <v>0</v>
      </c>
      <c r="GX1693" s="157">
        <v>0</v>
      </c>
      <c r="GY1693" s="157">
        <v>0</v>
      </c>
      <c r="GZ1693" s="157">
        <v>0</v>
      </c>
      <c r="HA1693" s="157">
        <v>0</v>
      </c>
    </row>
    <row r="1694" spans="1:209" x14ac:dyDescent="0.2">
      <c r="A1694" s="157" t="s">
        <v>5503</v>
      </c>
      <c r="B1694" s="157">
        <v>0</v>
      </c>
      <c r="C1694" s="157">
        <v>0</v>
      </c>
      <c r="D1694" s="157">
        <v>0</v>
      </c>
      <c r="E1694" s="157">
        <v>0</v>
      </c>
      <c r="F1694" s="157">
        <v>0</v>
      </c>
      <c r="G1694" s="157">
        <v>0</v>
      </c>
      <c r="H1694" s="157">
        <v>0</v>
      </c>
      <c r="I1694" s="157">
        <v>0</v>
      </c>
      <c r="J1694" s="157">
        <v>0</v>
      </c>
      <c r="K1694" s="157">
        <v>0</v>
      </c>
      <c r="L1694" s="157">
        <v>0</v>
      </c>
      <c r="M1694" s="157">
        <v>0</v>
      </c>
      <c r="N1694" s="157">
        <v>0</v>
      </c>
      <c r="O1694" s="157">
        <v>0</v>
      </c>
      <c r="P1694" s="157">
        <v>0</v>
      </c>
      <c r="Q1694" s="157">
        <v>0</v>
      </c>
      <c r="R1694" s="157">
        <v>0</v>
      </c>
      <c r="S1694" s="157">
        <v>0</v>
      </c>
      <c r="T1694" s="157">
        <v>0</v>
      </c>
      <c r="U1694" s="157">
        <v>0</v>
      </c>
      <c r="V1694" s="157">
        <v>0</v>
      </c>
      <c r="W1694" s="157">
        <v>0</v>
      </c>
      <c r="X1694" s="157">
        <v>0</v>
      </c>
      <c r="Y1694" s="157">
        <v>0</v>
      </c>
      <c r="Z1694" s="157">
        <v>0</v>
      </c>
      <c r="AA1694" s="157">
        <v>0</v>
      </c>
      <c r="AB1694" s="192">
        <v>9.9799999999999993E-6</v>
      </c>
      <c r="AC1694" s="157">
        <v>0</v>
      </c>
      <c r="AD1694" s="157">
        <v>0</v>
      </c>
      <c r="AE1694" s="157">
        <v>0</v>
      </c>
      <c r="AF1694" s="157">
        <v>0</v>
      </c>
      <c r="AG1694" s="157">
        <v>0</v>
      </c>
      <c r="AH1694" s="157">
        <v>0</v>
      </c>
      <c r="AI1694" s="157">
        <v>0</v>
      </c>
      <c r="AJ1694" s="157">
        <v>0</v>
      </c>
      <c r="AK1694" s="157">
        <v>0</v>
      </c>
      <c r="AL1694" s="157">
        <v>0</v>
      </c>
      <c r="AM1694" s="157">
        <v>0</v>
      </c>
      <c r="AN1694" s="157">
        <v>0</v>
      </c>
      <c r="AO1694" s="157">
        <v>0</v>
      </c>
      <c r="AP1694" s="157">
        <v>0</v>
      </c>
      <c r="AQ1694" s="157">
        <v>0</v>
      </c>
      <c r="AR1694" s="157">
        <v>0</v>
      </c>
      <c r="AS1694" s="157">
        <v>0</v>
      </c>
      <c r="AT1694" s="157">
        <v>0</v>
      </c>
      <c r="AU1694" s="157">
        <v>0</v>
      </c>
      <c r="AV1694" s="157">
        <v>0</v>
      </c>
      <c r="AW1694" s="157">
        <v>0</v>
      </c>
      <c r="AX1694" s="157">
        <v>0</v>
      </c>
      <c r="AY1694" s="157">
        <v>0</v>
      </c>
      <c r="AZ1694" s="157">
        <v>0</v>
      </c>
      <c r="BA1694" s="157">
        <v>0</v>
      </c>
      <c r="BB1694" s="157">
        <v>0</v>
      </c>
      <c r="BC1694" s="157">
        <v>0</v>
      </c>
      <c r="BD1694" s="157">
        <v>0</v>
      </c>
      <c r="BE1694" s="157">
        <v>0</v>
      </c>
      <c r="BF1694" s="157">
        <v>0</v>
      </c>
      <c r="BG1694" s="157">
        <v>0</v>
      </c>
      <c r="BH1694" s="157">
        <v>0</v>
      </c>
      <c r="BI1694" s="157">
        <v>0</v>
      </c>
      <c r="BJ1694" s="157">
        <v>0</v>
      </c>
      <c r="BK1694" s="157">
        <v>0</v>
      </c>
      <c r="BL1694" s="157">
        <v>0</v>
      </c>
      <c r="BM1694" s="157">
        <v>0</v>
      </c>
      <c r="BN1694" s="157">
        <v>0</v>
      </c>
      <c r="BO1694" s="157">
        <v>0</v>
      </c>
      <c r="BP1694" s="157">
        <v>0</v>
      </c>
      <c r="BQ1694" s="157">
        <v>0</v>
      </c>
      <c r="BR1694" s="157">
        <v>0</v>
      </c>
      <c r="BS1694" s="157">
        <v>0</v>
      </c>
      <c r="BT1694" s="157">
        <v>0</v>
      </c>
      <c r="BU1694" s="157">
        <v>0</v>
      </c>
      <c r="BV1694" s="157">
        <v>0</v>
      </c>
      <c r="BW1694" s="157">
        <v>0</v>
      </c>
      <c r="BX1694" s="157">
        <v>0</v>
      </c>
      <c r="BY1694" s="157">
        <v>0</v>
      </c>
      <c r="BZ1694" s="157">
        <v>0</v>
      </c>
      <c r="CA1694" s="157">
        <v>0</v>
      </c>
      <c r="CB1694" s="157">
        <v>0</v>
      </c>
      <c r="CC1694" s="157">
        <v>0</v>
      </c>
      <c r="CD1694" s="157">
        <v>0</v>
      </c>
      <c r="CE1694" s="192">
        <v>3.1099999999999997E-5</v>
      </c>
      <c r="CF1694" s="157">
        <v>0</v>
      </c>
      <c r="CG1694" s="157">
        <v>0</v>
      </c>
      <c r="CH1694" s="157">
        <v>0</v>
      </c>
      <c r="CI1694" s="157">
        <v>0</v>
      </c>
      <c r="CJ1694" s="157">
        <v>0</v>
      </c>
      <c r="CK1694" s="157">
        <v>0</v>
      </c>
      <c r="CL1694" s="157">
        <v>0</v>
      </c>
      <c r="CM1694" s="157">
        <v>0</v>
      </c>
      <c r="CN1694" s="157">
        <v>0</v>
      </c>
      <c r="CO1694" s="157">
        <v>0</v>
      </c>
      <c r="CP1694" s="157">
        <v>0</v>
      </c>
      <c r="CQ1694" s="157">
        <v>0</v>
      </c>
      <c r="CR1694" s="157">
        <v>0</v>
      </c>
      <c r="CS1694" s="157">
        <v>0</v>
      </c>
      <c r="CT1694" s="157">
        <v>0</v>
      </c>
      <c r="CU1694" s="157">
        <v>0</v>
      </c>
      <c r="CV1694" s="157">
        <v>0</v>
      </c>
      <c r="CW1694" s="157">
        <v>0</v>
      </c>
      <c r="CX1694" s="157">
        <v>0</v>
      </c>
      <c r="CY1694" s="157">
        <v>0</v>
      </c>
      <c r="CZ1694" s="157">
        <v>0</v>
      </c>
      <c r="DA1694" s="157">
        <v>0</v>
      </c>
      <c r="DB1694" s="157">
        <v>0</v>
      </c>
      <c r="DC1694" s="157">
        <v>0</v>
      </c>
      <c r="DD1694" s="157">
        <v>0</v>
      </c>
      <c r="DE1694" s="157">
        <v>0</v>
      </c>
      <c r="DF1694" s="157">
        <v>0</v>
      </c>
      <c r="DG1694" s="157">
        <v>0</v>
      </c>
      <c r="DH1694" s="157">
        <v>0</v>
      </c>
      <c r="DI1694" s="157">
        <v>0</v>
      </c>
      <c r="DJ1694" s="157">
        <v>0</v>
      </c>
      <c r="DK1694" s="157">
        <v>0</v>
      </c>
      <c r="DL1694" s="157">
        <v>0</v>
      </c>
      <c r="DM1694" s="157">
        <v>0</v>
      </c>
      <c r="DN1694" s="157">
        <v>0</v>
      </c>
      <c r="DO1694" s="157">
        <v>0</v>
      </c>
      <c r="DP1694" s="157">
        <v>0</v>
      </c>
      <c r="DQ1694" s="157">
        <v>0</v>
      </c>
      <c r="DR1694" s="157">
        <v>0</v>
      </c>
      <c r="DS1694" s="157">
        <v>0</v>
      </c>
      <c r="DT1694" s="157">
        <v>0</v>
      </c>
      <c r="DU1694" s="157">
        <v>0</v>
      </c>
      <c r="DV1694" s="157">
        <v>0</v>
      </c>
      <c r="DW1694" s="157">
        <v>0</v>
      </c>
      <c r="DX1694" s="157">
        <v>0</v>
      </c>
      <c r="DY1694" s="157">
        <v>0</v>
      </c>
      <c r="DZ1694" s="157">
        <v>0</v>
      </c>
      <c r="EA1694" s="157">
        <v>0</v>
      </c>
      <c r="EB1694" s="157">
        <v>0</v>
      </c>
      <c r="EC1694" s="157">
        <v>0</v>
      </c>
      <c r="ED1694" s="157">
        <v>0</v>
      </c>
      <c r="EE1694" s="157">
        <v>0</v>
      </c>
      <c r="EF1694" s="157">
        <v>0</v>
      </c>
      <c r="EG1694" s="157">
        <v>0</v>
      </c>
      <c r="EH1694" s="157">
        <v>0</v>
      </c>
      <c r="EI1694" s="157">
        <v>0</v>
      </c>
      <c r="EJ1694" s="157">
        <v>0</v>
      </c>
      <c r="EK1694" s="157">
        <v>0</v>
      </c>
      <c r="EL1694" s="157">
        <v>0</v>
      </c>
      <c r="EM1694" s="157">
        <v>0</v>
      </c>
      <c r="EN1694" s="157">
        <v>0</v>
      </c>
      <c r="EO1694" s="157">
        <v>0</v>
      </c>
      <c r="EP1694" s="157">
        <v>0</v>
      </c>
      <c r="EQ1694" s="157">
        <v>0</v>
      </c>
      <c r="ER1694" s="157">
        <v>0</v>
      </c>
      <c r="ES1694" s="157">
        <v>0</v>
      </c>
      <c r="ET1694" s="157">
        <v>0</v>
      </c>
      <c r="EU1694" s="157">
        <v>0</v>
      </c>
      <c r="EV1694" s="157">
        <v>0</v>
      </c>
      <c r="EW1694" s="157">
        <v>0</v>
      </c>
      <c r="EX1694" s="157">
        <v>0</v>
      </c>
      <c r="EY1694" s="157">
        <v>0</v>
      </c>
      <c r="EZ1694" s="157">
        <v>0</v>
      </c>
      <c r="FA1694" s="157">
        <v>0</v>
      </c>
      <c r="FB1694" s="157">
        <v>0</v>
      </c>
      <c r="FC1694" s="157">
        <v>0</v>
      </c>
      <c r="FD1694" s="157">
        <v>0</v>
      </c>
      <c r="FE1694" s="157">
        <v>0</v>
      </c>
      <c r="FF1694" s="157">
        <v>0</v>
      </c>
      <c r="FG1694" s="157">
        <v>0</v>
      </c>
      <c r="FH1694" s="157">
        <v>0</v>
      </c>
      <c r="FI1694" s="157">
        <v>0</v>
      </c>
      <c r="FJ1694" s="157">
        <v>0</v>
      </c>
      <c r="FK1694" s="157">
        <v>0</v>
      </c>
      <c r="FL1694" s="157">
        <v>0</v>
      </c>
      <c r="FM1694" s="157">
        <v>0</v>
      </c>
      <c r="FN1694" s="157">
        <v>0</v>
      </c>
      <c r="FO1694" s="157">
        <v>0</v>
      </c>
      <c r="FP1694" s="157">
        <v>0</v>
      </c>
      <c r="FQ1694" s="157">
        <v>0</v>
      </c>
      <c r="FR1694" s="157">
        <v>0</v>
      </c>
      <c r="FS1694" s="157">
        <v>0</v>
      </c>
      <c r="FT1694" s="157">
        <v>0</v>
      </c>
      <c r="FU1694" s="157">
        <v>0</v>
      </c>
      <c r="FV1694" s="157">
        <v>0</v>
      </c>
      <c r="FW1694" s="157">
        <v>0</v>
      </c>
      <c r="FX1694" s="157">
        <v>0</v>
      </c>
      <c r="FY1694" s="157">
        <v>0</v>
      </c>
      <c r="FZ1694" s="157">
        <v>0</v>
      </c>
      <c r="GA1694" s="157">
        <v>0</v>
      </c>
      <c r="GB1694" s="157">
        <v>0</v>
      </c>
      <c r="GC1694" s="157">
        <v>0</v>
      </c>
      <c r="GD1694" s="157">
        <v>0</v>
      </c>
      <c r="GE1694" s="157">
        <v>0</v>
      </c>
      <c r="GF1694" s="157">
        <v>0</v>
      </c>
      <c r="GG1694" s="157">
        <v>0</v>
      </c>
      <c r="GH1694" s="157">
        <v>0</v>
      </c>
      <c r="GI1694" s="157">
        <v>0</v>
      </c>
      <c r="GJ1694" s="157">
        <v>0</v>
      </c>
      <c r="GK1694" s="157">
        <v>0</v>
      </c>
      <c r="GL1694" s="157">
        <v>0</v>
      </c>
      <c r="GM1694" s="192">
        <v>3.8399999999999998E-5</v>
      </c>
      <c r="GN1694" s="157">
        <v>0</v>
      </c>
      <c r="GO1694" s="157">
        <v>1.5982099999999999E-4</v>
      </c>
      <c r="GP1694" s="157">
        <v>0</v>
      </c>
      <c r="GQ1694" s="192">
        <v>4.1100000000000003E-5</v>
      </c>
      <c r="GR1694" s="157">
        <v>0</v>
      </c>
      <c r="GS1694" s="157">
        <v>0</v>
      </c>
      <c r="GT1694" s="157">
        <v>0</v>
      </c>
      <c r="GU1694" s="157">
        <v>0</v>
      </c>
      <c r="GV1694" s="157">
        <v>0</v>
      </c>
      <c r="GW1694" s="157">
        <v>0</v>
      </c>
      <c r="GX1694" s="157">
        <v>0</v>
      </c>
      <c r="GY1694" s="157">
        <v>0</v>
      </c>
      <c r="GZ1694" s="157">
        <v>0</v>
      </c>
      <c r="HA1694" s="157">
        <v>0</v>
      </c>
    </row>
    <row r="1695" spans="1:209" x14ac:dyDescent="0.2">
      <c r="A1695" s="157" t="s">
        <v>5504</v>
      </c>
      <c r="B1695" s="157">
        <v>0</v>
      </c>
      <c r="C1695" s="157">
        <v>0</v>
      </c>
      <c r="D1695" s="157">
        <v>0</v>
      </c>
      <c r="E1695" s="157">
        <v>0</v>
      </c>
      <c r="F1695" s="157">
        <v>0</v>
      </c>
      <c r="G1695" s="157">
        <v>0</v>
      </c>
      <c r="H1695" s="157">
        <v>0</v>
      </c>
      <c r="I1695" s="157">
        <v>0</v>
      </c>
      <c r="J1695" s="157">
        <v>0</v>
      </c>
      <c r="K1695" s="157">
        <v>0</v>
      </c>
      <c r="L1695" s="157">
        <v>0</v>
      </c>
      <c r="M1695" s="157">
        <v>0</v>
      </c>
      <c r="N1695" s="157">
        <v>0</v>
      </c>
      <c r="O1695" s="157">
        <v>0</v>
      </c>
      <c r="P1695" s="157">
        <v>0</v>
      </c>
      <c r="Q1695" s="157">
        <v>0</v>
      </c>
      <c r="R1695" s="157">
        <v>0</v>
      </c>
      <c r="S1695" s="157">
        <v>0</v>
      </c>
      <c r="T1695" s="157">
        <v>0</v>
      </c>
      <c r="U1695" s="157">
        <v>0</v>
      </c>
      <c r="V1695" s="157">
        <v>0</v>
      </c>
      <c r="W1695" s="157">
        <v>0</v>
      </c>
      <c r="X1695" s="157">
        <v>0</v>
      </c>
      <c r="Y1695" s="157">
        <v>0</v>
      </c>
      <c r="Z1695" s="157">
        <v>0</v>
      </c>
      <c r="AA1695" s="157">
        <v>0</v>
      </c>
      <c r="AB1695" s="157">
        <v>0</v>
      </c>
      <c r="AC1695" s="157">
        <v>0</v>
      </c>
      <c r="AD1695" s="157">
        <v>1.3586199999999999E-4</v>
      </c>
      <c r="AE1695" s="157">
        <v>0</v>
      </c>
      <c r="AF1695" s="157">
        <v>0</v>
      </c>
      <c r="AG1695" s="157">
        <v>0</v>
      </c>
      <c r="AH1695" s="157">
        <v>0</v>
      </c>
      <c r="AI1695" s="157">
        <v>0</v>
      </c>
      <c r="AJ1695" s="157">
        <v>0</v>
      </c>
      <c r="AK1695" s="157">
        <v>0</v>
      </c>
      <c r="AL1695" s="157">
        <v>0</v>
      </c>
      <c r="AM1695" s="157">
        <v>0</v>
      </c>
      <c r="AN1695" s="157">
        <v>0</v>
      </c>
      <c r="AO1695" s="157">
        <v>0</v>
      </c>
      <c r="AP1695" s="157">
        <v>0</v>
      </c>
      <c r="AQ1695" s="157">
        <v>0</v>
      </c>
      <c r="AR1695" s="157">
        <v>0</v>
      </c>
      <c r="AS1695" s="192">
        <v>4.5500000000000001E-5</v>
      </c>
      <c r="AT1695" s="157">
        <v>0</v>
      </c>
      <c r="AU1695" s="157">
        <v>0</v>
      </c>
      <c r="AV1695" s="157">
        <v>0</v>
      </c>
      <c r="AW1695" s="157">
        <v>0</v>
      </c>
      <c r="AX1695" s="157">
        <v>0</v>
      </c>
      <c r="AY1695" s="157">
        <v>0</v>
      </c>
      <c r="AZ1695" s="157">
        <v>0</v>
      </c>
      <c r="BA1695" s="157">
        <v>0</v>
      </c>
      <c r="BB1695" s="157">
        <v>0</v>
      </c>
      <c r="BC1695" s="157">
        <v>0</v>
      </c>
      <c r="BD1695" s="157">
        <v>0</v>
      </c>
      <c r="BE1695" s="157">
        <v>0</v>
      </c>
      <c r="BF1695" s="157">
        <v>0</v>
      </c>
      <c r="BG1695" s="157">
        <v>0</v>
      </c>
      <c r="BH1695" s="157">
        <v>0</v>
      </c>
      <c r="BI1695" s="157">
        <v>0</v>
      </c>
      <c r="BJ1695" s="157">
        <v>0</v>
      </c>
      <c r="BK1695" s="157">
        <v>0</v>
      </c>
      <c r="BL1695" s="157">
        <v>0</v>
      </c>
      <c r="BM1695" s="157">
        <v>0</v>
      </c>
      <c r="BN1695" s="157">
        <v>0</v>
      </c>
      <c r="BO1695" s="157">
        <v>0</v>
      </c>
      <c r="BP1695" s="157">
        <v>0</v>
      </c>
      <c r="BQ1695" s="157">
        <v>0</v>
      </c>
      <c r="BR1695" s="157">
        <v>0</v>
      </c>
      <c r="BS1695" s="157">
        <v>0</v>
      </c>
      <c r="BT1695" s="157">
        <v>0</v>
      </c>
      <c r="BU1695" s="157">
        <v>0</v>
      </c>
      <c r="BV1695" s="157">
        <v>0</v>
      </c>
      <c r="BW1695" s="157">
        <v>0</v>
      </c>
      <c r="BX1695" s="157">
        <v>0</v>
      </c>
      <c r="BY1695" s="157">
        <v>0</v>
      </c>
      <c r="BZ1695" s="157">
        <v>0</v>
      </c>
      <c r="CA1695" s="157">
        <v>0</v>
      </c>
      <c r="CB1695" s="157">
        <v>0</v>
      </c>
      <c r="CC1695" s="157">
        <v>0</v>
      </c>
      <c r="CD1695" s="157">
        <v>0</v>
      </c>
      <c r="CE1695" s="157">
        <v>0</v>
      </c>
      <c r="CF1695" s="157">
        <v>0</v>
      </c>
      <c r="CG1695" s="157">
        <v>0</v>
      </c>
      <c r="CH1695" s="157">
        <v>0</v>
      </c>
      <c r="CI1695" s="157">
        <v>0</v>
      </c>
      <c r="CJ1695" s="157">
        <v>0</v>
      </c>
      <c r="CK1695" s="157">
        <v>0</v>
      </c>
      <c r="CL1695" s="157">
        <v>0</v>
      </c>
      <c r="CM1695" s="157">
        <v>0</v>
      </c>
      <c r="CN1695" s="157">
        <v>0</v>
      </c>
      <c r="CO1695" s="157">
        <v>0</v>
      </c>
      <c r="CP1695" s="157">
        <v>0</v>
      </c>
      <c r="CQ1695" s="157">
        <v>0</v>
      </c>
      <c r="CR1695" s="157">
        <v>0</v>
      </c>
      <c r="CS1695" s="157">
        <v>0</v>
      </c>
      <c r="CT1695" s="157">
        <v>0</v>
      </c>
      <c r="CU1695" s="157">
        <v>0</v>
      </c>
      <c r="CV1695" s="157">
        <v>0</v>
      </c>
      <c r="CW1695" s="157">
        <v>0</v>
      </c>
      <c r="CX1695" s="157">
        <v>0</v>
      </c>
      <c r="CY1695" s="157">
        <v>0</v>
      </c>
      <c r="CZ1695" s="192">
        <v>3.8099999999999998E-5</v>
      </c>
      <c r="DA1695" s="157">
        <v>0</v>
      </c>
      <c r="DB1695" s="157">
        <v>0</v>
      </c>
      <c r="DC1695" s="157">
        <v>0</v>
      </c>
      <c r="DD1695" s="157">
        <v>0</v>
      </c>
      <c r="DE1695" s="157">
        <v>0</v>
      </c>
      <c r="DF1695" s="157">
        <v>0</v>
      </c>
      <c r="DG1695" s="157">
        <v>0</v>
      </c>
      <c r="DH1695" s="157">
        <v>0</v>
      </c>
      <c r="DI1695" s="157">
        <v>0</v>
      </c>
      <c r="DJ1695" s="157">
        <v>0</v>
      </c>
      <c r="DK1695" s="157">
        <v>0</v>
      </c>
      <c r="DL1695" s="157">
        <v>0</v>
      </c>
      <c r="DM1695" s="157">
        <v>0</v>
      </c>
      <c r="DN1695" s="157">
        <v>0</v>
      </c>
      <c r="DO1695" s="157">
        <v>1.03742E-4</v>
      </c>
      <c r="DP1695" s="157">
        <v>1.6418199999999999E-4</v>
      </c>
      <c r="DQ1695" s="157">
        <v>0</v>
      </c>
      <c r="DR1695" s="157">
        <v>0</v>
      </c>
      <c r="DS1695" s="157">
        <v>0</v>
      </c>
      <c r="DT1695" s="157">
        <v>0</v>
      </c>
      <c r="DU1695" s="157">
        <v>0</v>
      </c>
      <c r="DV1695" s="157">
        <v>0</v>
      </c>
      <c r="DW1695" s="192">
        <v>8.6899999999999998E-5</v>
      </c>
      <c r="DX1695" s="157">
        <v>0</v>
      </c>
      <c r="DY1695" s="157">
        <v>0</v>
      </c>
      <c r="DZ1695" s="157">
        <v>0</v>
      </c>
      <c r="EA1695" s="157">
        <v>0</v>
      </c>
      <c r="EB1695" s="157">
        <v>0</v>
      </c>
      <c r="EC1695" s="157">
        <v>0</v>
      </c>
      <c r="ED1695" s="157">
        <v>0</v>
      </c>
      <c r="EE1695" s="157">
        <v>0</v>
      </c>
      <c r="EF1695" s="157">
        <v>0</v>
      </c>
      <c r="EG1695" s="157">
        <v>0</v>
      </c>
      <c r="EH1695" s="157">
        <v>0</v>
      </c>
      <c r="EI1695" s="157">
        <v>0</v>
      </c>
      <c r="EJ1695" s="157">
        <v>0</v>
      </c>
      <c r="EK1695" s="157">
        <v>0</v>
      </c>
      <c r="EL1695" s="157">
        <v>0</v>
      </c>
      <c r="EM1695" s="157">
        <v>0</v>
      </c>
      <c r="EN1695" s="157">
        <v>0</v>
      </c>
      <c r="EO1695" s="157">
        <v>0</v>
      </c>
      <c r="EP1695" s="157">
        <v>0</v>
      </c>
      <c r="EQ1695" s="157">
        <v>0</v>
      </c>
      <c r="ER1695" s="157">
        <v>0</v>
      </c>
      <c r="ES1695" s="157">
        <v>0</v>
      </c>
      <c r="ET1695" s="157">
        <v>0</v>
      </c>
      <c r="EU1695" s="157">
        <v>0</v>
      </c>
      <c r="EV1695" s="157">
        <v>0</v>
      </c>
      <c r="EW1695" s="157">
        <v>0</v>
      </c>
      <c r="EX1695" s="157">
        <v>0</v>
      </c>
      <c r="EY1695" s="157">
        <v>0</v>
      </c>
      <c r="EZ1695" s="157">
        <v>0</v>
      </c>
      <c r="FA1695" s="157">
        <v>0</v>
      </c>
      <c r="FB1695" s="157">
        <v>0</v>
      </c>
      <c r="FC1695" s="157">
        <v>0</v>
      </c>
      <c r="FD1695" s="157">
        <v>0</v>
      </c>
      <c r="FE1695" s="157">
        <v>0</v>
      </c>
      <c r="FF1695" s="157">
        <v>0</v>
      </c>
      <c r="FG1695" s="157">
        <v>0</v>
      </c>
      <c r="FH1695" s="157">
        <v>0</v>
      </c>
      <c r="FI1695" s="157">
        <v>0</v>
      </c>
      <c r="FJ1695" s="157">
        <v>0</v>
      </c>
      <c r="FK1695" s="157">
        <v>0</v>
      </c>
      <c r="FL1695" s="157">
        <v>0</v>
      </c>
      <c r="FM1695" s="157">
        <v>0</v>
      </c>
      <c r="FN1695" s="157">
        <v>0</v>
      </c>
      <c r="FO1695" s="157">
        <v>0</v>
      </c>
      <c r="FP1695" s="157">
        <v>0</v>
      </c>
      <c r="FQ1695" s="157">
        <v>0</v>
      </c>
      <c r="FR1695" s="157">
        <v>0</v>
      </c>
      <c r="FS1695" s="157">
        <v>0</v>
      </c>
      <c r="FT1695" s="157">
        <v>0</v>
      </c>
      <c r="FU1695" s="157">
        <v>0</v>
      </c>
      <c r="FV1695" s="157">
        <v>0</v>
      </c>
      <c r="FW1695" s="157">
        <v>0</v>
      </c>
      <c r="FX1695" s="157">
        <v>0</v>
      </c>
      <c r="FY1695" s="157">
        <v>0</v>
      </c>
      <c r="FZ1695" s="157">
        <v>0</v>
      </c>
      <c r="GA1695" s="157">
        <v>0</v>
      </c>
      <c r="GB1695" s="157">
        <v>0</v>
      </c>
      <c r="GC1695" s="157">
        <v>0</v>
      </c>
      <c r="GD1695" s="157">
        <v>0</v>
      </c>
      <c r="GE1695" s="157">
        <v>0</v>
      </c>
      <c r="GF1695" s="157">
        <v>0</v>
      </c>
      <c r="GG1695" s="192">
        <v>6.6699999999999995E-5</v>
      </c>
      <c r="GH1695" s="157">
        <v>1.4001399999999999E-4</v>
      </c>
      <c r="GI1695" s="192">
        <v>5.1499999999999998E-5</v>
      </c>
      <c r="GJ1695" s="157">
        <v>0</v>
      </c>
      <c r="GK1695" s="157">
        <v>0</v>
      </c>
      <c r="GL1695" s="157">
        <v>0</v>
      </c>
      <c r="GM1695" s="157">
        <v>0</v>
      </c>
      <c r="GN1695" s="157">
        <v>0</v>
      </c>
      <c r="GO1695" s="157">
        <v>0</v>
      </c>
      <c r="GP1695" s="157">
        <v>0</v>
      </c>
      <c r="GQ1695" s="157">
        <v>0</v>
      </c>
      <c r="GR1695" s="157">
        <v>0</v>
      </c>
      <c r="GS1695" s="157">
        <v>0</v>
      </c>
      <c r="GT1695" s="157">
        <v>0</v>
      </c>
      <c r="GU1695" s="157">
        <v>0</v>
      </c>
      <c r="GV1695" s="157">
        <v>0</v>
      </c>
      <c r="GW1695" s="157">
        <v>0</v>
      </c>
      <c r="GX1695" s="157">
        <v>0</v>
      </c>
      <c r="GY1695" s="157">
        <v>0</v>
      </c>
      <c r="GZ1695" s="157">
        <v>0</v>
      </c>
      <c r="HA1695" s="157">
        <v>0</v>
      </c>
    </row>
    <row r="1696" spans="1:209" x14ac:dyDescent="0.2">
      <c r="A1696" s="157" t="s">
        <v>5505</v>
      </c>
      <c r="B1696" s="157">
        <v>2.83455E-4</v>
      </c>
      <c r="C1696" s="157">
        <v>5.3961600000000003E-4</v>
      </c>
      <c r="D1696" s="157">
        <v>3.3244500000000001E-4</v>
      </c>
      <c r="E1696" s="157">
        <v>7.4581599999999995E-4</v>
      </c>
      <c r="F1696" s="192">
        <v>1.3200000000000001E-5</v>
      </c>
      <c r="G1696" s="157">
        <v>0</v>
      </c>
      <c r="H1696" s="157">
        <v>0</v>
      </c>
      <c r="I1696" s="157">
        <v>2.4687789999999999E-3</v>
      </c>
      <c r="J1696" s="157">
        <v>0</v>
      </c>
      <c r="K1696" s="157">
        <v>1.33962E-4</v>
      </c>
      <c r="L1696" s="157">
        <v>0</v>
      </c>
      <c r="M1696" s="157">
        <v>0</v>
      </c>
      <c r="N1696" s="157">
        <v>0</v>
      </c>
      <c r="O1696" s="157">
        <v>0</v>
      </c>
      <c r="P1696" s="157">
        <v>7.2795900000000003E-4</v>
      </c>
      <c r="Q1696" s="157">
        <v>2.5284500000000002E-4</v>
      </c>
      <c r="R1696" s="157">
        <v>1.9634399999999999E-4</v>
      </c>
      <c r="S1696" s="157">
        <v>6.7106100000000003E-4</v>
      </c>
      <c r="T1696" s="192">
        <v>6.4700000000000001E-5</v>
      </c>
      <c r="U1696" s="157">
        <v>3.74986E-4</v>
      </c>
      <c r="V1696" s="157">
        <v>0</v>
      </c>
      <c r="W1696" s="157">
        <v>0</v>
      </c>
      <c r="X1696" s="157">
        <v>3.103134E-3</v>
      </c>
      <c r="Y1696" s="157">
        <v>1.8004300000000001E-4</v>
      </c>
      <c r="Z1696" s="157">
        <v>0</v>
      </c>
      <c r="AA1696" s="157">
        <v>0</v>
      </c>
      <c r="AB1696" s="157">
        <v>9.6796700000000002E-4</v>
      </c>
      <c r="AC1696" s="157">
        <v>1.7370499999999999E-4</v>
      </c>
      <c r="AD1696" s="157">
        <v>0</v>
      </c>
      <c r="AE1696" s="157">
        <v>6.3964399999999998E-4</v>
      </c>
      <c r="AF1696" s="157">
        <v>0</v>
      </c>
      <c r="AG1696" s="157">
        <v>0</v>
      </c>
      <c r="AH1696" s="157">
        <v>0</v>
      </c>
      <c r="AI1696" s="157">
        <v>0</v>
      </c>
      <c r="AJ1696" s="157">
        <v>0</v>
      </c>
      <c r="AK1696" s="157">
        <v>1.2573339999999999E-3</v>
      </c>
      <c r="AL1696" s="157">
        <v>0</v>
      </c>
      <c r="AM1696" s="157">
        <v>1.1999339999999999E-3</v>
      </c>
      <c r="AN1696" s="157">
        <v>2.8127499999999999E-4</v>
      </c>
      <c r="AO1696" s="157">
        <v>1.1890609999999999E-3</v>
      </c>
      <c r="AP1696" s="157">
        <v>1.6809080000000001E-3</v>
      </c>
      <c r="AQ1696" s="157">
        <v>4.6052099999999998E-4</v>
      </c>
      <c r="AR1696" s="157">
        <v>4.8654980000000002E-3</v>
      </c>
      <c r="AS1696" s="157">
        <v>0</v>
      </c>
      <c r="AT1696" s="192">
        <v>5.3700000000000003E-6</v>
      </c>
      <c r="AU1696" s="157">
        <v>0</v>
      </c>
      <c r="AV1696" s="157">
        <v>0</v>
      </c>
      <c r="AW1696" s="157">
        <v>0</v>
      </c>
      <c r="AX1696" s="157">
        <v>0</v>
      </c>
      <c r="AY1696" s="157">
        <v>0</v>
      </c>
      <c r="AZ1696" s="157">
        <v>3.9837609999999997E-3</v>
      </c>
      <c r="BA1696" s="157">
        <v>3.1307200000000001E-4</v>
      </c>
      <c r="BB1696" s="157">
        <v>1.47885E-4</v>
      </c>
      <c r="BC1696" s="157">
        <v>0</v>
      </c>
      <c r="BD1696" s="157">
        <v>0</v>
      </c>
      <c r="BE1696" s="157">
        <v>0</v>
      </c>
      <c r="BF1696" s="157">
        <v>0</v>
      </c>
      <c r="BG1696" s="192">
        <v>2.69E-5</v>
      </c>
      <c r="BH1696" s="157">
        <v>0</v>
      </c>
      <c r="BI1696" s="157">
        <v>0</v>
      </c>
      <c r="BJ1696" s="157">
        <v>0</v>
      </c>
      <c r="BK1696" s="157">
        <v>0</v>
      </c>
      <c r="BL1696" s="157">
        <v>0</v>
      </c>
      <c r="BM1696" s="157">
        <v>0</v>
      </c>
      <c r="BN1696" s="157">
        <v>0</v>
      </c>
      <c r="BO1696" s="192">
        <v>6.6699999999999995E-5</v>
      </c>
      <c r="BP1696" s="157">
        <v>0</v>
      </c>
      <c r="BQ1696" s="157">
        <v>1.19567E-4</v>
      </c>
      <c r="BR1696" s="192">
        <v>1.06E-5</v>
      </c>
      <c r="BS1696" s="157">
        <v>0</v>
      </c>
      <c r="BT1696" s="157">
        <v>0</v>
      </c>
      <c r="BU1696" s="157">
        <v>0</v>
      </c>
      <c r="BV1696" s="157">
        <v>0</v>
      </c>
      <c r="BW1696" s="157">
        <v>0</v>
      </c>
      <c r="BX1696" s="157">
        <v>0</v>
      </c>
      <c r="BY1696" s="192">
        <v>2.5199999999999999E-5</v>
      </c>
      <c r="BZ1696" s="157">
        <v>0</v>
      </c>
      <c r="CA1696" s="192">
        <v>8.5499999999999995E-6</v>
      </c>
      <c r="CB1696" s="192">
        <v>2.4199999999999999E-5</v>
      </c>
      <c r="CC1696" s="157">
        <v>0</v>
      </c>
      <c r="CD1696" s="157">
        <v>0</v>
      </c>
      <c r="CE1696" s="157">
        <v>1.2451699999999999E-4</v>
      </c>
      <c r="CF1696" s="157">
        <v>0</v>
      </c>
      <c r="CG1696" s="157">
        <v>0</v>
      </c>
      <c r="CH1696" s="157">
        <v>0</v>
      </c>
      <c r="CI1696" s="157">
        <v>0</v>
      </c>
      <c r="CJ1696" s="157">
        <v>1.05927E-4</v>
      </c>
      <c r="CK1696" s="157">
        <v>0</v>
      </c>
      <c r="CL1696" s="192">
        <v>1.11E-5</v>
      </c>
      <c r="CM1696" s="157">
        <v>0</v>
      </c>
      <c r="CN1696" s="157">
        <v>0</v>
      </c>
      <c r="CO1696" s="157">
        <v>0</v>
      </c>
      <c r="CP1696" s="157">
        <v>0</v>
      </c>
      <c r="CQ1696" s="157">
        <v>0</v>
      </c>
      <c r="CR1696" s="157">
        <v>0</v>
      </c>
      <c r="CS1696" s="157">
        <v>0</v>
      </c>
      <c r="CT1696" s="157">
        <v>0</v>
      </c>
      <c r="CU1696" s="157">
        <v>0</v>
      </c>
      <c r="CV1696" s="192">
        <v>2.9899999999999998E-5</v>
      </c>
      <c r="CW1696" s="192">
        <v>5.93E-6</v>
      </c>
      <c r="CX1696" s="192">
        <v>2.2399999999999999E-5</v>
      </c>
      <c r="CY1696" s="192">
        <v>2.76E-5</v>
      </c>
      <c r="CZ1696" s="157">
        <v>0</v>
      </c>
      <c r="DA1696" s="157">
        <v>1.2705850000000001E-3</v>
      </c>
      <c r="DB1696" s="157">
        <v>4.8028189999999998E-3</v>
      </c>
      <c r="DC1696" s="157">
        <v>6.5215840000000004E-3</v>
      </c>
      <c r="DD1696" s="157">
        <v>1.50478E-4</v>
      </c>
      <c r="DE1696" s="157">
        <v>0</v>
      </c>
      <c r="DF1696" s="157">
        <v>0</v>
      </c>
      <c r="DG1696" s="157">
        <v>0</v>
      </c>
      <c r="DH1696" s="157">
        <v>0</v>
      </c>
      <c r="DI1696" s="192">
        <v>6.05E-5</v>
      </c>
      <c r="DJ1696" s="157">
        <v>0</v>
      </c>
      <c r="DK1696" s="157">
        <v>0</v>
      </c>
      <c r="DL1696" s="157">
        <v>0</v>
      </c>
      <c r="DM1696" s="157">
        <v>0</v>
      </c>
      <c r="DN1696" s="157">
        <v>3.9687799999999998E-4</v>
      </c>
      <c r="DO1696" s="157">
        <v>0</v>
      </c>
      <c r="DP1696" s="157">
        <v>0</v>
      </c>
      <c r="DQ1696" s="157">
        <v>0</v>
      </c>
      <c r="DR1696" s="157">
        <v>0</v>
      </c>
      <c r="DS1696" s="157">
        <v>0</v>
      </c>
      <c r="DT1696" s="157">
        <v>0</v>
      </c>
      <c r="DU1696" s="157">
        <v>4.9315700000000004E-4</v>
      </c>
      <c r="DV1696" s="157">
        <v>0</v>
      </c>
      <c r="DW1696" s="157">
        <v>0</v>
      </c>
      <c r="DX1696" s="157">
        <v>4.3513699999999999E-4</v>
      </c>
      <c r="DY1696" s="157">
        <v>0</v>
      </c>
      <c r="DZ1696" s="157">
        <v>0</v>
      </c>
      <c r="EA1696" s="157">
        <v>1.3708599999999999E-4</v>
      </c>
      <c r="EB1696" s="157">
        <v>0</v>
      </c>
      <c r="EC1696" s="157">
        <v>0</v>
      </c>
      <c r="ED1696" s="157">
        <v>2.067845E-3</v>
      </c>
      <c r="EE1696" s="192">
        <v>5.3199999999999999E-5</v>
      </c>
      <c r="EF1696" s="157">
        <v>0</v>
      </c>
      <c r="EG1696" s="157">
        <v>0</v>
      </c>
      <c r="EH1696" s="157">
        <v>1.5884359999999999E-3</v>
      </c>
      <c r="EI1696" s="157">
        <v>0</v>
      </c>
      <c r="EJ1696" s="157">
        <v>0</v>
      </c>
      <c r="EK1696" s="157">
        <v>0</v>
      </c>
      <c r="EL1696" s="157">
        <v>0</v>
      </c>
      <c r="EM1696" s="157">
        <v>0</v>
      </c>
      <c r="EN1696" s="157">
        <v>0</v>
      </c>
      <c r="EO1696" s="157">
        <v>0</v>
      </c>
      <c r="EP1696" s="157">
        <v>0</v>
      </c>
      <c r="EQ1696" s="157">
        <v>0</v>
      </c>
      <c r="ER1696" s="157">
        <v>0</v>
      </c>
      <c r="ES1696" s="157">
        <v>2.5124499999999998E-4</v>
      </c>
      <c r="ET1696" s="157">
        <v>0</v>
      </c>
      <c r="EU1696" s="157">
        <v>0</v>
      </c>
      <c r="EV1696" s="157">
        <v>0</v>
      </c>
      <c r="EW1696" s="157">
        <v>0</v>
      </c>
      <c r="EX1696" s="157">
        <v>1.477856E-3</v>
      </c>
      <c r="EY1696" s="157">
        <v>0</v>
      </c>
      <c r="EZ1696" s="157">
        <v>0</v>
      </c>
      <c r="FA1696" s="157">
        <v>0</v>
      </c>
      <c r="FB1696" s="157">
        <v>0</v>
      </c>
      <c r="FC1696" s="157">
        <v>0</v>
      </c>
      <c r="FD1696" s="157">
        <v>5.0116500000000003E-4</v>
      </c>
      <c r="FE1696" s="157">
        <v>0</v>
      </c>
      <c r="FF1696" s="157">
        <v>2.7129699999999999E-4</v>
      </c>
      <c r="FG1696" s="157">
        <v>2.3092849999999999E-3</v>
      </c>
      <c r="FH1696" s="192">
        <v>2.37E-5</v>
      </c>
      <c r="FI1696" s="157">
        <v>0</v>
      </c>
      <c r="FJ1696" s="157">
        <v>0</v>
      </c>
      <c r="FK1696" s="157">
        <v>1.201312E-3</v>
      </c>
      <c r="FL1696" s="157">
        <v>0</v>
      </c>
      <c r="FM1696" s="157">
        <v>0</v>
      </c>
      <c r="FN1696" s="157">
        <v>0</v>
      </c>
      <c r="FO1696" s="157">
        <v>0</v>
      </c>
      <c r="FP1696" s="157">
        <v>0</v>
      </c>
      <c r="FQ1696" s="157">
        <v>0</v>
      </c>
      <c r="FR1696" s="157">
        <v>0</v>
      </c>
      <c r="FS1696" s="157">
        <v>0</v>
      </c>
      <c r="FT1696" s="157">
        <v>0</v>
      </c>
      <c r="FU1696" s="157">
        <v>0</v>
      </c>
      <c r="FV1696" s="157">
        <v>0</v>
      </c>
      <c r="FW1696" s="157">
        <v>0</v>
      </c>
      <c r="FX1696" s="157">
        <v>0</v>
      </c>
      <c r="FY1696" s="157">
        <v>0</v>
      </c>
      <c r="FZ1696" s="157">
        <v>0</v>
      </c>
      <c r="GA1696" s="157">
        <v>0</v>
      </c>
      <c r="GB1696" s="157">
        <v>0</v>
      </c>
      <c r="GC1696" s="157">
        <v>0</v>
      </c>
      <c r="GD1696" s="157">
        <v>0</v>
      </c>
      <c r="GE1696" s="157">
        <v>7.45544E-4</v>
      </c>
      <c r="GF1696" s="157">
        <v>0</v>
      </c>
      <c r="GG1696" s="157">
        <v>0</v>
      </c>
      <c r="GH1696" s="157">
        <v>0</v>
      </c>
      <c r="GI1696" s="157">
        <v>3.60212E-4</v>
      </c>
      <c r="GJ1696" s="157">
        <v>0</v>
      </c>
      <c r="GK1696" s="157">
        <v>0</v>
      </c>
      <c r="GL1696" s="192">
        <v>3.3099999999999998E-5</v>
      </c>
      <c r="GM1696" s="157">
        <v>5.3753099999999995E-4</v>
      </c>
      <c r="GN1696" s="157">
        <v>2.4211100000000001E-4</v>
      </c>
      <c r="GO1696" s="157">
        <v>1.118747E-3</v>
      </c>
      <c r="GP1696" s="157">
        <v>1.2117759999999999E-3</v>
      </c>
      <c r="GQ1696" s="157">
        <v>1.8509E-4</v>
      </c>
      <c r="GR1696" s="192">
        <v>5.3000000000000001E-5</v>
      </c>
      <c r="GS1696" s="157">
        <v>0</v>
      </c>
      <c r="GT1696" s="157">
        <v>0</v>
      </c>
      <c r="GU1696" s="157">
        <v>0</v>
      </c>
      <c r="GV1696" s="157">
        <v>0</v>
      </c>
      <c r="GW1696" s="157">
        <v>0</v>
      </c>
      <c r="GX1696" s="157">
        <v>0</v>
      </c>
      <c r="GY1696" s="157">
        <v>0</v>
      </c>
      <c r="GZ1696" s="157">
        <v>0</v>
      </c>
      <c r="HA1696" s="157">
        <v>0</v>
      </c>
    </row>
    <row r="1697" spans="1:209" x14ac:dyDescent="0.2">
      <c r="A1697" s="157" t="s">
        <v>5506</v>
      </c>
      <c r="B1697" s="157">
        <v>0</v>
      </c>
      <c r="C1697" s="157">
        <v>0</v>
      </c>
      <c r="D1697" s="192">
        <v>4.0899999999999998E-5</v>
      </c>
      <c r="E1697" s="157">
        <v>0</v>
      </c>
      <c r="F1697" s="192">
        <v>2.6299999999999999E-5</v>
      </c>
      <c r="G1697" s="157">
        <v>0</v>
      </c>
      <c r="H1697" s="157">
        <v>0</v>
      </c>
      <c r="I1697" s="157">
        <v>0</v>
      </c>
      <c r="J1697" s="157">
        <v>0</v>
      </c>
      <c r="K1697" s="157">
        <v>1.0717000000000001E-4</v>
      </c>
      <c r="L1697" s="157">
        <v>0</v>
      </c>
      <c r="M1697" s="157">
        <v>0</v>
      </c>
      <c r="N1697" s="192">
        <v>3.3800000000000002E-5</v>
      </c>
      <c r="O1697" s="157">
        <v>0</v>
      </c>
      <c r="P1697" s="157">
        <v>0</v>
      </c>
      <c r="Q1697" s="157">
        <v>0</v>
      </c>
      <c r="R1697" s="157">
        <v>0</v>
      </c>
      <c r="S1697" s="157">
        <v>0</v>
      </c>
      <c r="T1697" s="157">
        <v>0</v>
      </c>
      <c r="U1697" s="157">
        <v>0</v>
      </c>
      <c r="V1697" s="157">
        <v>1.01494E-4</v>
      </c>
      <c r="W1697" s="157">
        <v>0</v>
      </c>
      <c r="X1697" s="157">
        <v>0</v>
      </c>
      <c r="Y1697" s="157">
        <v>0</v>
      </c>
      <c r="Z1697" s="157">
        <v>0</v>
      </c>
      <c r="AA1697" s="157">
        <v>0</v>
      </c>
      <c r="AB1697" s="157">
        <v>0</v>
      </c>
      <c r="AC1697" s="157">
        <v>0</v>
      </c>
      <c r="AD1697" s="157">
        <v>0</v>
      </c>
      <c r="AE1697" s="192">
        <v>1.3900000000000001E-5</v>
      </c>
      <c r="AF1697" s="157">
        <v>0</v>
      </c>
      <c r="AG1697" s="157">
        <v>0</v>
      </c>
      <c r="AH1697" s="157">
        <v>0</v>
      </c>
      <c r="AI1697" s="157">
        <v>0</v>
      </c>
      <c r="AJ1697" s="157">
        <v>0</v>
      </c>
      <c r="AK1697" s="157">
        <v>0</v>
      </c>
      <c r="AL1697" s="157">
        <v>0</v>
      </c>
      <c r="AM1697" s="192">
        <v>2.0699999999999998E-5</v>
      </c>
      <c r="AN1697" s="157">
        <v>0</v>
      </c>
      <c r="AO1697" s="192">
        <v>7.5900000000000002E-5</v>
      </c>
      <c r="AP1697" s="157">
        <v>0</v>
      </c>
      <c r="AQ1697" s="157">
        <v>0</v>
      </c>
      <c r="AR1697" s="157">
        <v>0</v>
      </c>
      <c r="AS1697" s="157">
        <v>0</v>
      </c>
      <c r="AT1697" s="157">
        <v>0</v>
      </c>
      <c r="AU1697" s="157">
        <v>0</v>
      </c>
      <c r="AV1697" s="157">
        <v>0</v>
      </c>
      <c r="AW1697" s="157">
        <v>0</v>
      </c>
      <c r="AX1697" s="157">
        <v>3.63937E-4</v>
      </c>
      <c r="AY1697" s="192">
        <v>5.3999999999999998E-5</v>
      </c>
      <c r="AZ1697" s="157">
        <v>1.89703E-4</v>
      </c>
      <c r="BA1697" s="157">
        <v>0</v>
      </c>
      <c r="BB1697" s="157">
        <v>0</v>
      </c>
      <c r="BC1697" s="157">
        <v>0</v>
      </c>
      <c r="BD1697" s="157">
        <v>0</v>
      </c>
      <c r="BE1697" s="157">
        <v>0</v>
      </c>
      <c r="BF1697" s="157">
        <v>0</v>
      </c>
      <c r="BG1697" s="157">
        <v>0</v>
      </c>
      <c r="BH1697" s="157">
        <v>0</v>
      </c>
      <c r="BI1697" s="157">
        <v>0</v>
      </c>
      <c r="BJ1697" s="157">
        <v>1.6896599999999999E-4</v>
      </c>
      <c r="BK1697" s="157">
        <v>0</v>
      </c>
      <c r="BL1697" s="157">
        <v>0</v>
      </c>
      <c r="BM1697" s="157">
        <v>0</v>
      </c>
      <c r="BN1697" s="157">
        <v>0</v>
      </c>
      <c r="BO1697" s="157">
        <v>0</v>
      </c>
      <c r="BP1697" s="157">
        <v>0</v>
      </c>
      <c r="BQ1697" s="157">
        <v>0</v>
      </c>
      <c r="BR1697" s="192">
        <v>4.2299999999999998E-5</v>
      </c>
      <c r="BS1697" s="157">
        <v>0</v>
      </c>
      <c r="BT1697" s="157">
        <v>0</v>
      </c>
      <c r="BU1697" s="157">
        <v>0</v>
      </c>
      <c r="BV1697" s="157">
        <v>2.37631E-4</v>
      </c>
      <c r="BW1697" s="157">
        <v>0</v>
      </c>
      <c r="BX1697" s="157">
        <v>0</v>
      </c>
      <c r="BY1697" s="192">
        <v>2.5199999999999999E-5</v>
      </c>
      <c r="BZ1697" s="157">
        <v>0</v>
      </c>
      <c r="CA1697" s="192">
        <v>4.2799999999999997E-5</v>
      </c>
      <c r="CB1697" s="157">
        <v>0</v>
      </c>
      <c r="CC1697" s="192">
        <v>1.8099999999999999E-5</v>
      </c>
      <c r="CD1697" s="192">
        <v>2.0000000000000002E-5</v>
      </c>
      <c r="CE1697" s="192">
        <v>6.2299999999999996E-5</v>
      </c>
      <c r="CF1697" s="192">
        <v>5.5399999999999998E-5</v>
      </c>
      <c r="CG1697" s="157">
        <v>0</v>
      </c>
      <c r="CH1697" s="157">
        <v>0</v>
      </c>
      <c r="CI1697" s="157">
        <v>0</v>
      </c>
      <c r="CJ1697" s="157">
        <v>0</v>
      </c>
      <c r="CK1697" s="157">
        <v>0</v>
      </c>
      <c r="CL1697" s="157">
        <v>0</v>
      </c>
      <c r="CM1697" s="157">
        <v>0</v>
      </c>
      <c r="CN1697" s="157">
        <v>0</v>
      </c>
      <c r="CO1697" s="157">
        <v>0</v>
      </c>
      <c r="CP1697" s="157">
        <v>0</v>
      </c>
      <c r="CQ1697" s="192">
        <v>2.4000000000000001E-5</v>
      </c>
      <c r="CR1697" s="192">
        <v>3.4900000000000001E-5</v>
      </c>
      <c r="CS1697" s="192">
        <v>5.2099999999999999E-5</v>
      </c>
      <c r="CT1697" s="157">
        <v>0</v>
      </c>
      <c r="CU1697" s="157">
        <v>0</v>
      </c>
      <c r="CV1697" s="157">
        <v>0</v>
      </c>
      <c r="CW1697" s="157">
        <v>0</v>
      </c>
      <c r="CX1697" s="157">
        <v>0</v>
      </c>
      <c r="CY1697" s="157">
        <v>0</v>
      </c>
      <c r="CZ1697" s="157">
        <v>0</v>
      </c>
      <c r="DA1697" s="157">
        <v>0</v>
      </c>
      <c r="DB1697" s="157">
        <v>0</v>
      </c>
      <c r="DC1697" s="157">
        <v>0</v>
      </c>
      <c r="DD1697" s="192">
        <v>9.0299999999999999E-5</v>
      </c>
      <c r="DE1697" s="157">
        <v>0</v>
      </c>
      <c r="DF1697" s="157">
        <v>0</v>
      </c>
      <c r="DG1697" s="157">
        <v>0</v>
      </c>
      <c r="DH1697" s="157">
        <v>0</v>
      </c>
      <c r="DI1697" s="157">
        <v>0</v>
      </c>
      <c r="DJ1697" s="157">
        <v>0</v>
      </c>
      <c r="DK1697" s="157">
        <v>0</v>
      </c>
      <c r="DL1697" s="157">
        <v>0</v>
      </c>
      <c r="DM1697" s="157">
        <v>0</v>
      </c>
      <c r="DN1697" s="192">
        <v>2.1999999999999999E-5</v>
      </c>
      <c r="DO1697" s="157">
        <v>0</v>
      </c>
      <c r="DP1697" s="157">
        <v>0</v>
      </c>
      <c r="DQ1697" s="157">
        <v>0</v>
      </c>
      <c r="DR1697" s="157">
        <v>0</v>
      </c>
      <c r="DS1697" s="157">
        <v>0</v>
      </c>
      <c r="DT1697" s="192">
        <v>8.4699999999999999E-5</v>
      </c>
      <c r="DU1697" s="157">
        <v>0</v>
      </c>
      <c r="DV1697" s="157">
        <v>0</v>
      </c>
      <c r="DW1697" s="157">
        <v>0</v>
      </c>
      <c r="DX1697" s="192">
        <v>5.4400000000000001E-5</v>
      </c>
      <c r="DY1697" s="157">
        <v>0</v>
      </c>
      <c r="DZ1697" s="157">
        <v>0</v>
      </c>
      <c r="EA1697" s="192">
        <v>4.57E-5</v>
      </c>
      <c r="EB1697" s="192">
        <v>3.5200000000000002E-5</v>
      </c>
      <c r="EC1697" s="157">
        <v>0</v>
      </c>
      <c r="ED1697" s="157">
        <v>0</v>
      </c>
      <c r="EE1697" s="157">
        <v>1.0647899999999999E-4</v>
      </c>
      <c r="EF1697" s="157">
        <v>0</v>
      </c>
      <c r="EG1697" s="157">
        <v>0</v>
      </c>
      <c r="EH1697" s="157">
        <v>1.6678579999999999E-3</v>
      </c>
      <c r="EI1697" s="157">
        <v>0</v>
      </c>
      <c r="EJ1697" s="157">
        <v>0</v>
      </c>
      <c r="EK1697" s="157">
        <v>0</v>
      </c>
      <c r="EL1697" s="157">
        <v>0</v>
      </c>
      <c r="EM1697" s="157">
        <v>0</v>
      </c>
      <c r="EN1697" s="157">
        <v>0</v>
      </c>
      <c r="EO1697" s="157">
        <v>0</v>
      </c>
      <c r="EP1697" s="157">
        <v>0</v>
      </c>
      <c r="EQ1697" s="157">
        <v>0</v>
      </c>
      <c r="ER1697" s="192">
        <v>4.1300000000000001E-5</v>
      </c>
      <c r="ES1697" s="157">
        <v>1.0735009999999999E-3</v>
      </c>
      <c r="ET1697" s="157">
        <v>0</v>
      </c>
      <c r="EU1697" s="157">
        <v>0</v>
      </c>
      <c r="EV1697" s="157">
        <v>0</v>
      </c>
      <c r="EW1697" s="157">
        <v>0</v>
      </c>
      <c r="EX1697" s="157">
        <v>3.8763399999999998E-4</v>
      </c>
      <c r="EY1697" s="157">
        <v>0</v>
      </c>
      <c r="EZ1697" s="157">
        <v>0</v>
      </c>
      <c r="FA1697" s="157">
        <v>0</v>
      </c>
      <c r="FB1697" s="157">
        <v>0</v>
      </c>
      <c r="FC1697" s="157">
        <v>0</v>
      </c>
      <c r="FD1697" s="157">
        <v>1.00233E-4</v>
      </c>
      <c r="FE1697" s="157">
        <v>0</v>
      </c>
      <c r="FF1697" s="157">
        <v>0</v>
      </c>
      <c r="FG1697" s="157">
        <v>0</v>
      </c>
      <c r="FH1697" s="157">
        <v>0</v>
      </c>
      <c r="FI1697" s="157">
        <v>0</v>
      </c>
      <c r="FJ1697" s="157">
        <v>0</v>
      </c>
      <c r="FK1697" s="157">
        <v>0</v>
      </c>
      <c r="FL1697" s="192">
        <v>9.6299999999999996E-5</v>
      </c>
      <c r="FM1697" s="157">
        <v>0</v>
      </c>
      <c r="FN1697" s="157">
        <v>0</v>
      </c>
      <c r="FO1697" s="157">
        <v>0</v>
      </c>
      <c r="FP1697" s="157">
        <v>0</v>
      </c>
      <c r="FQ1697" s="192">
        <v>6.2700000000000006E-5</v>
      </c>
      <c r="FR1697" s="157">
        <v>0</v>
      </c>
      <c r="FS1697" s="157">
        <v>0</v>
      </c>
      <c r="FT1697" s="157">
        <v>0</v>
      </c>
      <c r="FU1697" s="157">
        <v>0</v>
      </c>
      <c r="FV1697" s="157">
        <v>0</v>
      </c>
      <c r="FW1697" s="157">
        <v>0</v>
      </c>
      <c r="FX1697" s="157">
        <v>0</v>
      </c>
      <c r="FY1697" s="157">
        <v>0</v>
      </c>
      <c r="FZ1697" s="157">
        <v>0</v>
      </c>
      <c r="GA1697" s="157">
        <v>0</v>
      </c>
      <c r="GB1697" s="157">
        <v>0</v>
      </c>
      <c r="GC1697" s="157">
        <v>0</v>
      </c>
      <c r="GD1697" s="192">
        <v>7.36E-5</v>
      </c>
      <c r="GE1697" s="157">
        <v>1.12961E-4</v>
      </c>
      <c r="GF1697" s="157">
        <v>0</v>
      </c>
      <c r="GG1697" s="157">
        <v>0</v>
      </c>
      <c r="GH1697" s="157">
        <v>0</v>
      </c>
      <c r="GI1697" s="157">
        <v>0</v>
      </c>
      <c r="GJ1697" s="157">
        <v>0</v>
      </c>
      <c r="GK1697" s="157">
        <v>0</v>
      </c>
      <c r="GL1697" s="157">
        <v>0</v>
      </c>
      <c r="GM1697" s="192">
        <v>3.8399999999999998E-5</v>
      </c>
      <c r="GN1697" s="157">
        <v>0</v>
      </c>
      <c r="GO1697" s="157">
        <v>0</v>
      </c>
      <c r="GP1697" s="157">
        <v>0</v>
      </c>
      <c r="GQ1697" s="157">
        <v>1.5629820000000001E-3</v>
      </c>
      <c r="GR1697" s="157">
        <v>0</v>
      </c>
      <c r="GS1697" s="157">
        <v>0</v>
      </c>
      <c r="GT1697" s="157">
        <v>0</v>
      </c>
      <c r="GU1697" s="157">
        <v>0</v>
      </c>
      <c r="GV1697" s="157">
        <v>0</v>
      </c>
      <c r="GW1697" s="157">
        <v>0</v>
      </c>
      <c r="GX1697" s="157">
        <v>0</v>
      </c>
      <c r="GY1697" s="157">
        <v>0</v>
      </c>
      <c r="GZ1697" s="157">
        <v>0</v>
      </c>
      <c r="HA1697" s="157">
        <v>0</v>
      </c>
    </row>
    <row r="1698" spans="1:209" x14ac:dyDescent="0.2">
      <c r="A1698" s="157" t="s">
        <v>5507</v>
      </c>
      <c r="B1698" s="157">
        <v>0</v>
      </c>
      <c r="C1698" s="157">
        <v>0</v>
      </c>
      <c r="D1698" s="157">
        <v>0</v>
      </c>
      <c r="E1698" s="157">
        <v>0</v>
      </c>
      <c r="F1698" s="157">
        <v>0</v>
      </c>
      <c r="G1698" s="157">
        <v>0</v>
      </c>
      <c r="H1698" s="157">
        <v>0</v>
      </c>
      <c r="I1698" s="157">
        <v>0</v>
      </c>
      <c r="J1698" s="157">
        <v>0</v>
      </c>
      <c r="K1698" s="157">
        <v>0</v>
      </c>
      <c r="L1698" s="157">
        <v>0</v>
      </c>
      <c r="M1698" s="157">
        <v>0</v>
      </c>
      <c r="N1698" s="157">
        <v>0</v>
      </c>
      <c r="O1698" s="157">
        <v>0</v>
      </c>
      <c r="P1698" s="157">
        <v>0</v>
      </c>
      <c r="Q1698" s="157">
        <v>0</v>
      </c>
      <c r="R1698" s="157">
        <v>0</v>
      </c>
      <c r="S1698" s="157">
        <v>0</v>
      </c>
      <c r="T1698" s="157">
        <v>0</v>
      </c>
      <c r="U1698" s="157">
        <v>0</v>
      </c>
      <c r="V1698" s="157">
        <v>0</v>
      </c>
      <c r="W1698" s="157">
        <v>0</v>
      </c>
      <c r="X1698" s="157">
        <v>0</v>
      </c>
      <c r="Y1698" s="157">
        <v>0</v>
      </c>
      <c r="Z1698" s="157">
        <v>0</v>
      </c>
      <c r="AA1698" s="157">
        <v>0</v>
      </c>
      <c r="AB1698" s="157">
        <v>0</v>
      </c>
      <c r="AC1698" s="157">
        <v>0</v>
      </c>
      <c r="AD1698" s="157">
        <v>0</v>
      </c>
      <c r="AE1698" s="157">
        <v>0</v>
      </c>
      <c r="AF1698" s="157">
        <v>0</v>
      </c>
      <c r="AG1698" s="157">
        <v>0</v>
      </c>
      <c r="AH1698" s="157">
        <v>0</v>
      </c>
      <c r="AI1698" s="157">
        <v>0</v>
      </c>
      <c r="AJ1698" s="157">
        <v>0</v>
      </c>
      <c r="AK1698" s="157">
        <v>0</v>
      </c>
      <c r="AL1698" s="157">
        <v>0</v>
      </c>
      <c r="AM1698" s="157">
        <v>0</v>
      </c>
      <c r="AN1698" s="157">
        <v>0</v>
      </c>
      <c r="AO1698" s="157">
        <v>0</v>
      </c>
      <c r="AP1698" s="157">
        <v>0</v>
      </c>
      <c r="AQ1698" s="157">
        <v>0</v>
      </c>
      <c r="AR1698" s="157">
        <v>0</v>
      </c>
      <c r="AS1698" s="157">
        <v>0</v>
      </c>
      <c r="AT1698" s="157">
        <v>0</v>
      </c>
      <c r="AU1698" s="157">
        <v>0</v>
      </c>
      <c r="AV1698" s="157">
        <v>0</v>
      </c>
      <c r="AW1698" s="157">
        <v>0</v>
      </c>
      <c r="AX1698" s="157">
        <v>0</v>
      </c>
      <c r="AY1698" s="157">
        <v>0</v>
      </c>
      <c r="AZ1698" s="157">
        <v>0</v>
      </c>
      <c r="BA1698" s="157">
        <v>0</v>
      </c>
      <c r="BB1698" s="157">
        <v>0</v>
      </c>
      <c r="BC1698" s="157">
        <v>0</v>
      </c>
      <c r="BD1698" s="157">
        <v>0</v>
      </c>
      <c r="BE1698" s="157">
        <v>0</v>
      </c>
      <c r="BF1698" s="157">
        <v>0</v>
      </c>
      <c r="BG1698" s="157">
        <v>0</v>
      </c>
      <c r="BH1698" s="157">
        <v>0</v>
      </c>
      <c r="BI1698" s="157">
        <v>0</v>
      </c>
      <c r="BJ1698" s="157">
        <v>0</v>
      </c>
      <c r="BK1698" s="157">
        <v>0</v>
      </c>
      <c r="BL1698" s="157">
        <v>0</v>
      </c>
      <c r="BM1698" s="157">
        <v>0</v>
      </c>
      <c r="BN1698" s="157">
        <v>0</v>
      </c>
      <c r="BO1698" s="157">
        <v>0</v>
      </c>
      <c r="BP1698" s="157">
        <v>0</v>
      </c>
      <c r="BQ1698" s="157">
        <v>0</v>
      </c>
      <c r="BR1698" s="157">
        <v>0</v>
      </c>
      <c r="BS1698" s="157">
        <v>0</v>
      </c>
      <c r="BT1698" s="157">
        <v>0</v>
      </c>
      <c r="BU1698" s="157">
        <v>0</v>
      </c>
      <c r="BV1698" s="157">
        <v>0</v>
      </c>
      <c r="BW1698" s="157">
        <v>0</v>
      </c>
      <c r="BX1698" s="157">
        <v>0</v>
      </c>
      <c r="BY1698" s="157">
        <v>0</v>
      </c>
      <c r="BZ1698" s="157">
        <v>0</v>
      </c>
      <c r="CA1698" s="157">
        <v>0</v>
      </c>
      <c r="CB1698" s="157">
        <v>0</v>
      </c>
      <c r="CC1698" s="157">
        <v>0</v>
      </c>
      <c r="CD1698" s="157">
        <v>0</v>
      </c>
      <c r="CE1698" s="157">
        <v>0</v>
      </c>
      <c r="CF1698" s="157">
        <v>0</v>
      </c>
      <c r="CG1698" s="157">
        <v>0</v>
      </c>
      <c r="CH1698" s="157">
        <v>0</v>
      </c>
      <c r="CI1698" s="157">
        <v>0</v>
      </c>
      <c r="CJ1698" s="157">
        <v>0</v>
      </c>
      <c r="CK1698" s="157">
        <v>0</v>
      </c>
      <c r="CL1698" s="157">
        <v>0</v>
      </c>
      <c r="CM1698" s="157">
        <v>0</v>
      </c>
      <c r="CN1698" s="157">
        <v>0</v>
      </c>
      <c r="CO1698" s="157">
        <v>0</v>
      </c>
      <c r="CP1698" s="157">
        <v>0</v>
      </c>
      <c r="CQ1698" s="157">
        <v>0</v>
      </c>
      <c r="CR1698" s="157">
        <v>0</v>
      </c>
      <c r="CS1698" s="157">
        <v>0</v>
      </c>
      <c r="CT1698" s="157">
        <v>0</v>
      </c>
      <c r="CU1698" s="157">
        <v>0</v>
      </c>
      <c r="CV1698" s="157">
        <v>0</v>
      </c>
      <c r="CW1698" s="157">
        <v>0</v>
      </c>
      <c r="CX1698" s="157">
        <v>0</v>
      </c>
      <c r="CY1698" s="157">
        <v>0</v>
      </c>
      <c r="CZ1698" s="157">
        <v>0</v>
      </c>
      <c r="DA1698" s="157">
        <v>0</v>
      </c>
      <c r="DB1698" s="157">
        <v>0</v>
      </c>
      <c r="DC1698" s="157">
        <v>0</v>
      </c>
      <c r="DD1698" s="157">
        <v>0</v>
      </c>
      <c r="DE1698" s="157">
        <v>0</v>
      </c>
      <c r="DF1698" s="157">
        <v>0</v>
      </c>
      <c r="DG1698" s="157">
        <v>0</v>
      </c>
      <c r="DH1698" s="157">
        <v>0</v>
      </c>
      <c r="DI1698" s="157">
        <v>0</v>
      </c>
      <c r="DJ1698" s="157">
        <v>0</v>
      </c>
      <c r="DK1698" s="157">
        <v>0</v>
      </c>
      <c r="DL1698" s="157">
        <v>0</v>
      </c>
      <c r="DM1698" s="157">
        <v>0</v>
      </c>
      <c r="DN1698" s="157">
        <v>0</v>
      </c>
      <c r="DO1698" s="157">
        <v>0</v>
      </c>
      <c r="DP1698" s="157">
        <v>0</v>
      </c>
      <c r="DQ1698" s="157">
        <v>0</v>
      </c>
      <c r="DR1698" s="157">
        <v>0</v>
      </c>
      <c r="DS1698" s="157">
        <v>0</v>
      </c>
      <c r="DT1698" s="157">
        <v>0</v>
      </c>
      <c r="DU1698" s="157">
        <v>0</v>
      </c>
      <c r="DV1698" s="157">
        <v>0</v>
      </c>
      <c r="DW1698" s="157">
        <v>0</v>
      </c>
      <c r="DX1698" s="157">
        <v>0</v>
      </c>
      <c r="DY1698" s="157">
        <v>0</v>
      </c>
      <c r="DZ1698" s="157">
        <v>0</v>
      </c>
      <c r="EA1698" s="157">
        <v>0</v>
      </c>
      <c r="EB1698" s="157">
        <v>0</v>
      </c>
      <c r="EC1698" s="157">
        <v>0</v>
      </c>
      <c r="ED1698" s="157">
        <v>0</v>
      </c>
      <c r="EE1698" s="157">
        <v>0</v>
      </c>
      <c r="EF1698" s="157">
        <v>0</v>
      </c>
      <c r="EG1698" s="157">
        <v>0</v>
      </c>
      <c r="EH1698" s="157">
        <v>0</v>
      </c>
      <c r="EI1698" s="157">
        <v>0</v>
      </c>
      <c r="EJ1698" s="157">
        <v>0</v>
      </c>
      <c r="EK1698" s="157">
        <v>0</v>
      </c>
      <c r="EL1698" s="157">
        <v>0</v>
      </c>
      <c r="EM1698" s="157">
        <v>0</v>
      </c>
      <c r="EN1698" s="157">
        <v>0</v>
      </c>
      <c r="EO1698" s="157">
        <v>0</v>
      </c>
      <c r="EP1698" s="157">
        <v>0</v>
      </c>
      <c r="EQ1698" s="157">
        <v>0</v>
      </c>
      <c r="ER1698" s="157">
        <v>0</v>
      </c>
      <c r="ES1698" s="157">
        <v>0</v>
      </c>
      <c r="ET1698" s="157">
        <v>0</v>
      </c>
      <c r="EU1698" s="157">
        <v>0</v>
      </c>
      <c r="EV1698" s="157">
        <v>0</v>
      </c>
      <c r="EW1698" s="157">
        <v>0</v>
      </c>
      <c r="EX1698" s="157">
        <v>0</v>
      </c>
      <c r="EY1698" s="157">
        <v>0</v>
      </c>
      <c r="EZ1698" s="157">
        <v>0</v>
      </c>
      <c r="FA1698" s="157">
        <v>0</v>
      </c>
      <c r="FB1698" s="157">
        <v>0</v>
      </c>
      <c r="FC1698" s="157">
        <v>0</v>
      </c>
      <c r="FD1698" s="157">
        <v>0</v>
      </c>
      <c r="FE1698" s="157">
        <v>0</v>
      </c>
      <c r="FF1698" s="157">
        <v>0</v>
      </c>
      <c r="FG1698" s="157">
        <v>0</v>
      </c>
      <c r="FH1698" s="157">
        <v>0</v>
      </c>
      <c r="FI1698" s="157">
        <v>0</v>
      </c>
      <c r="FJ1698" s="157">
        <v>0</v>
      </c>
      <c r="FK1698" s="157">
        <v>0</v>
      </c>
      <c r="FL1698" s="157">
        <v>0</v>
      </c>
      <c r="FM1698" s="157">
        <v>0</v>
      </c>
      <c r="FN1698" s="157">
        <v>0</v>
      </c>
      <c r="FO1698" s="157">
        <v>0</v>
      </c>
      <c r="FP1698" s="157">
        <v>0</v>
      </c>
      <c r="FQ1698" s="157">
        <v>0</v>
      </c>
      <c r="FR1698" s="157">
        <v>0</v>
      </c>
      <c r="FS1698" s="157">
        <v>0</v>
      </c>
      <c r="FT1698" s="157">
        <v>0</v>
      </c>
      <c r="FU1698" s="157">
        <v>0</v>
      </c>
      <c r="FV1698" s="157">
        <v>0</v>
      </c>
      <c r="FW1698" s="157">
        <v>0</v>
      </c>
      <c r="FX1698" s="157">
        <v>0</v>
      </c>
      <c r="FY1698" s="157">
        <v>0</v>
      </c>
      <c r="FZ1698" s="157">
        <v>0</v>
      </c>
      <c r="GA1698" s="157">
        <v>0</v>
      </c>
      <c r="GB1698" s="157">
        <v>0</v>
      </c>
      <c r="GC1698" s="157">
        <v>0</v>
      </c>
      <c r="GD1698" s="157">
        <v>0</v>
      </c>
      <c r="GE1698" s="157">
        <v>0</v>
      </c>
      <c r="GF1698" s="157">
        <v>0</v>
      </c>
      <c r="GG1698" s="157">
        <v>0</v>
      </c>
      <c r="GH1698" s="157">
        <v>0</v>
      </c>
      <c r="GI1698" s="157">
        <v>0</v>
      </c>
      <c r="GJ1698" s="157">
        <v>0</v>
      </c>
      <c r="GK1698" s="157">
        <v>0</v>
      </c>
      <c r="GL1698" s="157">
        <v>0</v>
      </c>
      <c r="GM1698" s="157">
        <v>0</v>
      </c>
      <c r="GN1698" s="157">
        <v>0</v>
      </c>
      <c r="GO1698" s="157">
        <v>0</v>
      </c>
      <c r="GP1698" s="157">
        <v>0</v>
      </c>
      <c r="GQ1698" s="157">
        <v>0</v>
      </c>
      <c r="GR1698" s="157">
        <v>0</v>
      </c>
      <c r="GS1698" s="157">
        <v>1.8271499999999999E-4</v>
      </c>
      <c r="GT1698" s="157">
        <v>0</v>
      </c>
      <c r="GU1698" s="157">
        <v>0</v>
      </c>
      <c r="GV1698" s="157">
        <v>0</v>
      </c>
      <c r="GW1698" s="157">
        <v>0</v>
      </c>
      <c r="GX1698" s="157">
        <v>0</v>
      </c>
      <c r="GY1698" s="157">
        <v>0</v>
      </c>
      <c r="GZ1698" s="157">
        <v>0</v>
      </c>
      <c r="HA1698" s="157">
        <v>0</v>
      </c>
    </row>
    <row r="1699" spans="1:209" x14ac:dyDescent="0.2">
      <c r="A1699" s="157" t="s">
        <v>5508</v>
      </c>
      <c r="B1699" s="157">
        <v>0</v>
      </c>
      <c r="C1699" s="157">
        <v>0</v>
      </c>
      <c r="D1699" s="157">
        <v>0</v>
      </c>
      <c r="E1699" s="157">
        <v>0</v>
      </c>
      <c r="F1699" s="157">
        <v>0</v>
      </c>
      <c r="G1699" s="157">
        <v>0</v>
      </c>
      <c r="H1699" s="157">
        <v>0</v>
      </c>
      <c r="I1699" s="157">
        <v>0</v>
      </c>
      <c r="J1699" s="157">
        <v>0</v>
      </c>
      <c r="K1699" s="157">
        <v>0</v>
      </c>
      <c r="L1699" s="157">
        <v>0</v>
      </c>
      <c r="M1699" s="157">
        <v>0</v>
      </c>
      <c r="N1699" s="157">
        <v>0</v>
      </c>
      <c r="O1699" s="157">
        <v>0</v>
      </c>
      <c r="P1699" s="157">
        <v>0</v>
      </c>
      <c r="Q1699" s="157">
        <v>4.42478E-4</v>
      </c>
      <c r="R1699" s="157">
        <v>0</v>
      </c>
      <c r="S1699" s="157">
        <v>2.6363100000000001E-4</v>
      </c>
      <c r="T1699" s="157">
        <v>1.228462E-3</v>
      </c>
      <c r="U1699" s="157">
        <v>0</v>
      </c>
      <c r="V1699" s="157">
        <v>0</v>
      </c>
      <c r="W1699" s="157">
        <v>0</v>
      </c>
      <c r="X1699" s="157">
        <v>0</v>
      </c>
      <c r="Y1699" s="157">
        <v>0</v>
      </c>
      <c r="Z1699" s="157">
        <v>0</v>
      </c>
      <c r="AA1699" s="157">
        <v>0</v>
      </c>
      <c r="AB1699" s="157">
        <v>0</v>
      </c>
      <c r="AC1699" s="157">
        <v>0</v>
      </c>
      <c r="AD1699" s="157">
        <v>0</v>
      </c>
      <c r="AE1699" s="157">
        <v>0</v>
      </c>
      <c r="AF1699" s="157">
        <v>0</v>
      </c>
      <c r="AG1699" s="157">
        <v>0</v>
      </c>
      <c r="AH1699" s="157">
        <v>8.7285320000000007E-3</v>
      </c>
      <c r="AI1699" s="157">
        <v>2.7075100000000001E-4</v>
      </c>
      <c r="AJ1699" s="157">
        <v>0</v>
      </c>
      <c r="AK1699" s="157">
        <v>0</v>
      </c>
      <c r="AL1699" s="157">
        <v>0</v>
      </c>
      <c r="AM1699" s="157">
        <v>0</v>
      </c>
      <c r="AN1699" s="157">
        <v>0</v>
      </c>
      <c r="AO1699" s="157">
        <v>0</v>
      </c>
      <c r="AP1699" s="157">
        <v>0</v>
      </c>
      <c r="AQ1699" s="157">
        <v>0</v>
      </c>
      <c r="AR1699" s="157">
        <v>0</v>
      </c>
      <c r="AS1699" s="157">
        <v>0</v>
      </c>
      <c r="AT1699" s="157">
        <v>0</v>
      </c>
      <c r="AU1699" s="157">
        <v>0</v>
      </c>
      <c r="AV1699" s="157">
        <v>0</v>
      </c>
      <c r="AW1699" s="157">
        <v>0</v>
      </c>
      <c r="AX1699" s="157">
        <v>1.6542600000000001E-4</v>
      </c>
      <c r="AY1699" s="157">
        <v>0</v>
      </c>
      <c r="AZ1699" s="157">
        <v>0</v>
      </c>
      <c r="BA1699" s="157">
        <v>0</v>
      </c>
      <c r="BB1699" s="157">
        <v>0</v>
      </c>
      <c r="BC1699" s="157">
        <v>0</v>
      </c>
      <c r="BD1699" s="157">
        <v>0</v>
      </c>
      <c r="BE1699" s="157">
        <v>0</v>
      </c>
      <c r="BF1699" s="157">
        <v>0</v>
      </c>
      <c r="BG1699" s="157">
        <v>0</v>
      </c>
      <c r="BH1699" s="192">
        <v>2.2500000000000001E-5</v>
      </c>
      <c r="BI1699" s="157">
        <v>0</v>
      </c>
      <c r="BJ1699" s="157">
        <v>0</v>
      </c>
      <c r="BK1699" s="157">
        <v>0</v>
      </c>
      <c r="BL1699" s="157">
        <v>0</v>
      </c>
      <c r="BM1699" s="157">
        <v>0</v>
      </c>
      <c r="BN1699" s="157">
        <v>0</v>
      </c>
      <c r="BO1699" s="157">
        <v>0</v>
      </c>
      <c r="BP1699" s="157">
        <v>0</v>
      </c>
      <c r="BQ1699" s="157">
        <v>0</v>
      </c>
      <c r="BR1699" s="157">
        <v>8.13962E-4</v>
      </c>
      <c r="BS1699" s="157">
        <v>0</v>
      </c>
      <c r="BT1699" s="157">
        <v>0</v>
      </c>
      <c r="BU1699" s="157">
        <v>0</v>
      </c>
      <c r="BV1699" s="157">
        <v>1.4257880000000001E-3</v>
      </c>
      <c r="BW1699" s="157">
        <v>0</v>
      </c>
      <c r="BX1699" s="157">
        <v>0</v>
      </c>
      <c r="BY1699" s="157">
        <v>0</v>
      </c>
      <c r="BZ1699" s="157">
        <v>1.392585E-3</v>
      </c>
      <c r="CA1699" s="157">
        <v>4.3958679999999998E-3</v>
      </c>
      <c r="CB1699" s="157">
        <v>3.0208560000000001E-3</v>
      </c>
      <c r="CC1699" s="157">
        <v>0</v>
      </c>
      <c r="CD1699" s="157">
        <v>9.4888030000000005E-3</v>
      </c>
      <c r="CE1699" s="157">
        <v>0</v>
      </c>
      <c r="CF1699" s="157">
        <v>1.467697E-3</v>
      </c>
      <c r="CG1699" s="157">
        <v>0</v>
      </c>
      <c r="CH1699" s="157">
        <v>0</v>
      </c>
      <c r="CI1699" s="157">
        <v>0</v>
      </c>
      <c r="CJ1699" s="157">
        <v>0</v>
      </c>
      <c r="CK1699" s="157">
        <v>0</v>
      </c>
      <c r="CL1699" s="157">
        <v>0</v>
      </c>
      <c r="CM1699" s="157">
        <v>0</v>
      </c>
      <c r="CN1699" s="157">
        <v>0</v>
      </c>
      <c r="CO1699" s="157">
        <v>0</v>
      </c>
      <c r="CP1699" s="157">
        <v>0</v>
      </c>
      <c r="CQ1699" s="157">
        <v>9.9735600000000002E-4</v>
      </c>
      <c r="CR1699" s="157">
        <v>8.2078900000000005E-4</v>
      </c>
      <c r="CS1699" s="157">
        <v>2.8559219999999999E-3</v>
      </c>
      <c r="CT1699" s="157">
        <v>4.5217640000000002E-3</v>
      </c>
      <c r="CU1699" s="157">
        <v>0</v>
      </c>
      <c r="CV1699" s="157">
        <v>0</v>
      </c>
      <c r="CW1699" s="157">
        <v>0</v>
      </c>
      <c r="CX1699" s="192">
        <v>6.7199999999999994E-5</v>
      </c>
      <c r="CY1699" s="157">
        <v>6.0770099999999999E-4</v>
      </c>
      <c r="CZ1699" s="157">
        <v>0</v>
      </c>
      <c r="DA1699" s="157">
        <v>0</v>
      </c>
      <c r="DB1699" s="157">
        <v>0</v>
      </c>
      <c r="DC1699" s="157">
        <v>0</v>
      </c>
      <c r="DD1699" s="157">
        <v>0</v>
      </c>
      <c r="DE1699" s="157">
        <v>0</v>
      </c>
      <c r="DF1699" s="157">
        <v>0</v>
      </c>
      <c r="DG1699" s="157">
        <v>0</v>
      </c>
      <c r="DH1699" s="157">
        <v>0</v>
      </c>
      <c r="DI1699" s="157">
        <v>0</v>
      </c>
      <c r="DJ1699" s="157">
        <v>0</v>
      </c>
      <c r="DK1699" s="157">
        <v>0</v>
      </c>
      <c r="DL1699" s="157">
        <v>0</v>
      </c>
      <c r="DM1699" s="157">
        <v>0</v>
      </c>
      <c r="DN1699" s="157">
        <v>0</v>
      </c>
      <c r="DO1699" s="157">
        <v>0</v>
      </c>
      <c r="DP1699" s="157">
        <v>0</v>
      </c>
      <c r="DQ1699" s="157">
        <v>0</v>
      </c>
      <c r="DR1699" s="157">
        <v>0</v>
      </c>
      <c r="DS1699" s="192">
        <v>6.8100000000000002E-5</v>
      </c>
      <c r="DT1699" s="157">
        <v>1.736111E-3</v>
      </c>
      <c r="DU1699" s="192">
        <v>6.1600000000000007E-5</v>
      </c>
      <c r="DV1699" s="157">
        <v>0</v>
      </c>
      <c r="DW1699" s="157">
        <v>0</v>
      </c>
      <c r="DX1699" s="157">
        <v>0</v>
      </c>
      <c r="DY1699" s="157">
        <v>0</v>
      </c>
      <c r="DZ1699" s="157">
        <v>0</v>
      </c>
      <c r="EA1699" s="157">
        <v>1.5536460000000001E-3</v>
      </c>
      <c r="EB1699" s="157">
        <v>2.4645280000000001E-3</v>
      </c>
      <c r="EC1699" s="157">
        <v>0</v>
      </c>
      <c r="ED1699" s="157">
        <v>0</v>
      </c>
      <c r="EE1699" s="157">
        <v>0</v>
      </c>
      <c r="EF1699" s="157">
        <v>0</v>
      </c>
      <c r="EG1699" s="157">
        <v>0</v>
      </c>
      <c r="EH1699" s="157">
        <v>0</v>
      </c>
      <c r="EI1699" s="157">
        <v>0</v>
      </c>
      <c r="EJ1699" s="157">
        <v>0</v>
      </c>
      <c r="EK1699" s="157">
        <v>1.253318E-3</v>
      </c>
      <c r="EL1699" s="157">
        <v>0</v>
      </c>
      <c r="EM1699" s="157">
        <v>0</v>
      </c>
      <c r="EN1699" s="157">
        <v>0</v>
      </c>
      <c r="EO1699" s="157">
        <v>0</v>
      </c>
      <c r="EP1699" s="157">
        <v>0</v>
      </c>
      <c r="EQ1699" s="157">
        <v>0</v>
      </c>
      <c r="ER1699" s="157">
        <v>0</v>
      </c>
      <c r="ES1699" s="157">
        <v>0</v>
      </c>
      <c r="ET1699" s="157">
        <v>0</v>
      </c>
      <c r="EU1699" s="157">
        <v>0</v>
      </c>
      <c r="EV1699" s="157">
        <v>0</v>
      </c>
      <c r="EW1699" s="192">
        <v>5.4599999999999999E-5</v>
      </c>
      <c r="EX1699" s="157">
        <v>0</v>
      </c>
      <c r="EY1699" s="157">
        <v>0</v>
      </c>
      <c r="EZ1699" s="157">
        <v>0</v>
      </c>
      <c r="FA1699" s="157">
        <v>0</v>
      </c>
      <c r="FB1699" s="157">
        <v>0</v>
      </c>
      <c r="FC1699" s="157">
        <v>0</v>
      </c>
      <c r="FD1699" s="157">
        <v>0</v>
      </c>
      <c r="FE1699" s="157">
        <v>0</v>
      </c>
      <c r="FF1699" s="157">
        <v>0</v>
      </c>
      <c r="FG1699" s="157">
        <v>0</v>
      </c>
      <c r="FH1699" s="157">
        <v>0</v>
      </c>
      <c r="FI1699" s="157">
        <v>0</v>
      </c>
      <c r="FJ1699" s="157">
        <v>0</v>
      </c>
      <c r="FK1699" s="157">
        <v>0</v>
      </c>
      <c r="FL1699" s="157">
        <v>6.485584E-3</v>
      </c>
      <c r="FM1699" s="157">
        <v>5.1186599999999997E-3</v>
      </c>
      <c r="FN1699" s="157">
        <v>0</v>
      </c>
      <c r="FO1699" s="157">
        <v>0</v>
      </c>
      <c r="FP1699" s="157">
        <v>0</v>
      </c>
      <c r="FQ1699" s="157">
        <v>4.7783169999999998E-3</v>
      </c>
      <c r="FR1699" s="157">
        <v>0</v>
      </c>
      <c r="FS1699" s="157">
        <v>0</v>
      </c>
      <c r="FT1699" s="157">
        <v>0</v>
      </c>
      <c r="FU1699" s="157">
        <v>0</v>
      </c>
      <c r="FV1699" s="192">
        <v>2.3E-5</v>
      </c>
      <c r="FW1699" s="157">
        <v>0</v>
      </c>
      <c r="FX1699" s="157">
        <v>0</v>
      </c>
      <c r="FY1699" s="157">
        <v>0</v>
      </c>
      <c r="FZ1699" s="157">
        <v>0</v>
      </c>
      <c r="GA1699" s="157">
        <v>0</v>
      </c>
      <c r="GB1699" s="157">
        <v>0</v>
      </c>
      <c r="GC1699" s="157">
        <v>0</v>
      </c>
      <c r="GD1699" s="192">
        <v>7.36E-5</v>
      </c>
      <c r="GE1699" s="157">
        <v>0</v>
      </c>
      <c r="GF1699" s="157">
        <v>0</v>
      </c>
      <c r="GG1699" s="157">
        <v>0</v>
      </c>
      <c r="GH1699" s="157">
        <v>0</v>
      </c>
      <c r="GI1699" s="157">
        <v>0</v>
      </c>
      <c r="GJ1699" s="157">
        <v>0</v>
      </c>
      <c r="GK1699" s="157">
        <v>0</v>
      </c>
      <c r="GL1699" s="157">
        <v>0</v>
      </c>
      <c r="GM1699" s="157">
        <v>0</v>
      </c>
      <c r="GN1699" s="157">
        <v>0</v>
      </c>
      <c r="GO1699" s="157">
        <v>0</v>
      </c>
      <c r="GP1699" s="157">
        <v>0</v>
      </c>
      <c r="GQ1699" s="192">
        <v>2.0599999999999999E-5</v>
      </c>
      <c r="GR1699" s="157">
        <v>0</v>
      </c>
      <c r="GS1699" s="157">
        <v>0</v>
      </c>
      <c r="GT1699" s="157">
        <v>0</v>
      </c>
      <c r="GU1699" s="157">
        <v>0</v>
      </c>
      <c r="GV1699" s="157">
        <v>0</v>
      </c>
      <c r="GW1699" s="157">
        <v>0</v>
      </c>
      <c r="GX1699" s="157">
        <v>0</v>
      </c>
      <c r="GY1699" s="157">
        <v>0</v>
      </c>
      <c r="GZ1699" s="157">
        <v>0</v>
      </c>
      <c r="HA1699" s="157">
        <v>0</v>
      </c>
    </row>
    <row r="1700" spans="1:209" x14ac:dyDescent="0.2">
      <c r="A1700" s="157" t="s">
        <v>5509</v>
      </c>
      <c r="B1700" s="157">
        <v>0</v>
      </c>
      <c r="C1700" s="192">
        <v>9.1799999999999995E-5</v>
      </c>
      <c r="D1700" s="192">
        <v>6.1400000000000002E-5</v>
      </c>
      <c r="E1700" s="192">
        <v>4.6600000000000001E-5</v>
      </c>
      <c r="F1700" s="192">
        <v>5.2599999999999998E-5</v>
      </c>
      <c r="G1700" s="157">
        <v>0</v>
      </c>
      <c r="H1700" s="192">
        <v>6.3E-5</v>
      </c>
      <c r="I1700" s="157">
        <v>1.18186E-4</v>
      </c>
      <c r="J1700" s="192">
        <v>2.5999999999999998E-5</v>
      </c>
      <c r="K1700" s="192">
        <v>8.0400000000000003E-5</v>
      </c>
      <c r="L1700" s="157">
        <v>3.5826400000000001E-4</v>
      </c>
      <c r="M1700" s="157">
        <v>1.3230300000000001E-4</v>
      </c>
      <c r="N1700" s="192">
        <v>3.3800000000000002E-5</v>
      </c>
      <c r="O1700" s="192">
        <v>4.9499999999999997E-5</v>
      </c>
      <c r="P1700" s="157">
        <v>1.45592E-4</v>
      </c>
      <c r="Q1700" s="157">
        <v>2.5284500000000002E-4</v>
      </c>
      <c r="R1700" s="157">
        <v>0</v>
      </c>
      <c r="S1700" s="157">
        <v>1.19832E-4</v>
      </c>
      <c r="T1700" s="157">
        <v>3.2327899999999999E-4</v>
      </c>
      <c r="U1700" s="192">
        <v>6.6199999999999996E-5</v>
      </c>
      <c r="V1700" s="192">
        <v>4.0599999999999998E-5</v>
      </c>
      <c r="W1700" s="192">
        <v>4.1999999999999998E-5</v>
      </c>
      <c r="X1700" s="157">
        <v>0</v>
      </c>
      <c r="Y1700" s="192">
        <v>6.0000000000000002E-5</v>
      </c>
      <c r="Z1700" s="157">
        <v>1.40731E-4</v>
      </c>
      <c r="AA1700" s="192">
        <v>1.6399999999999999E-5</v>
      </c>
      <c r="AB1700" s="157">
        <v>1.3970700000000001E-4</v>
      </c>
      <c r="AC1700" s="157">
        <v>1.5440399999999999E-4</v>
      </c>
      <c r="AD1700" s="192">
        <v>9.7E-5</v>
      </c>
      <c r="AE1700" s="157">
        <v>1.9467400000000001E-4</v>
      </c>
      <c r="AF1700" s="192">
        <v>8.9900000000000003E-5</v>
      </c>
      <c r="AG1700" s="157">
        <v>1.2021199999999999E-4</v>
      </c>
      <c r="AH1700" s="192">
        <v>4.9100000000000001E-5</v>
      </c>
      <c r="AI1700" s="157">
        <v>1.93394E-4</v>
      </c>
      <c r="AJ1700" s="157">
        <v>1.06545E-4</v>
      </c>
      <c r="AK1700" s="157">
        <v>1.1642E-4</v>
      </c>
      <c r="AL1700" s="192">
        <v>4.1600000000000002E-5</v>
      </c>
      <c r="AM1700" s="157">
        <v>1.65508E-4</v>
      </c>
      <c r="AN1700" s="157">
        <v>1.9854700000000001E-4</v>
      </c>
      <c r="AO1700" s="157">
        <v>1.01197E-4</v>
      </c>
      <c r="AP1700" s="157">
        <v>2.8015100000000002E-4</v>
      </c>
      <c r="AQ1700" s="157">
        <v>2.5119299999999998E-4</v>
      </c>
      <c r="AR1700" s="192">
        <v>5.0899999999999997E-5</v>
      </c>
      <c r="AS1700" s="157">
        <v>0</v>
      </c>
      <c r="AT1700" s="157">
        <v>2.0419500000000001E-4</v>
      </c>
      <c r="AU1700" s="192">
        <v>5.1499999999999998E-5</v>
      </c>
      <c r="AV1700" s="157">
        <v>2.4478599999999998E-4</v>
      </c>
      <c r="AW1700" s="157">
        <v>5.4704600000000003E-4</v>
      </c>
      <c r="AX1700" s="192">
        <v>3.3099999999999998E-5</v>
      </c>
      <c r="AY1700" s="192">
        <v>2.6999999999999999E-5</v>
      </c>
      <c r="AZ1700" s="192">
        <v>7.5900000000000002E-5</v>
      </c>
      <c r="BA1700" s="157">
        <v>3.6123699999999998E-4</v>
      </c>
      <c r="BB1700" s="157">
        <v>2.9577E-4</v>
      </c>
      <c r="BC1700" s="192">
        <v>4.8099999999999997E-5</v>
      </c>
      <c r="BD1700" s="157">
        <v>0</v>
      </c>
      <c r="BE1700" s="192">
        <v>6.1699999999999995E-5</v>
      </c>
      <c r="BF1700" s="192">
        <v>3.8099999999999998E-5</v>
      </c>
      <c r="BG1700" s="157">
        <v>0</v>
      </c>
      <c r="BH1700" s="192">
        <v>6.7399999999999998E-5</v>
      </c>
      <c r="BI1700" s="157">
        <v>0</v>
      </c>
      <c r="BJ1700" s="192">
        <v>5.63E-5</v>
      </c>
      <c r="BK1700" s="192">
        <v>3.4400000000000003E-5</v>
      </c>
      <c r="BL1700" s="192">
        <v>3.5800000000000003E-5</v>
      </c>
      <c r="BM1700" s="157">
        <v>0</v>
      </c>
      <c r="BN1700" s="157">
        <v>0</v>
      </c>
      <c r="BO1700" s="192">
        <v>2.2200000000000001E-5</v>
      </c>
      <c r="BP1700" s="157">
        <v>0</v>
      </c>
      <c r="BQ1700" s="157">
        <v>0</v>
      </c>
      <c r="BR1700" s="192">
        <v>6.3399999999999996E-5</v>
      </c>
      <c r="BS1700" s="157">
        <v>0</v>
      </c>
      <c r="BT1700" s="157">
        <v>0</v>
      </c>
      <c r="BU1700" s="157">
        <v>0</v>
      </c>
      <c r="BV1700" s="157">
        <v>0</v>
      </c>
      <c r="BW1700" s="157">
        <v>1.91232E-4</v>
      </c>
      <c r="BX1700" s="157">
        <v>2.8757000000000001E-4</v>
      </c>
      <c r="BY1700" s="192">
        <v>7.5599999999999994E-5</v>
      </c>
      <c r="BZ1700" s="157">
        <v>3.09463E-4</v>
      </c>
      <c r="CA1700" s="157">
        <v>1.19732E-4</v>
      </c>
      <c r="CB1700" s="157">
        <v>3.8666999999999998E-4</v>
      </c>
      <c r="CC1700" s="157">
        <v>1.6302600000000001E-4</v>
      </c>
      <c r="CD1700" s="192">
        <v>5.9899999999999999E-5</v>
      </c>
      <c r="CE1700" s="192">
        <v>6.2299999999999996E-5</v>
      </c>
      <c r="CF1700" s="157">
        <v>1.6615400000000001E-4</v>
      </c>
      <c r="CG1700" s="157">
        <v>0</v>
      </c>
      <c r="CH1700" s="157">
        <v>0</v>
      </c>
      <c r="CI1700" s="157">
        <v>4.3378999999999998E-4</v>
      </c>
      <c r="CJ1700" s="157">
        <v>1.05927E-4</v>
      </c>
      <c r="CK1700" s="192">
        <v>5.38E-5</v>
      </c>
      <c r="CL1700" s="157">
        <v>1.88326E-4</v>
      </c>
      <c r="CM1700" s="157">
        <v>4.89209E-4</v>
      </c>
      <c r="CN1700" s="157">
        <v>3.4439399999999998E-4</v>
      </c>
      <c r="CO1700" s="157">
        <v>6.1660800000000004E-4</v>
      </c>
      <c r="CP1700" s="157">
        <v>2.2498900000000001E-4</v>
      </c>
      <c r="CQ1700" s="157">
        <v>7.4501299999999999E-4</v>
      </c>
      <c r="CR1700" s="157">
        <v>1.2224499999999999E-4</v>
      </c>
      <c r="CS1700" s="157">
        <v>1.04231E-4</v>
      </c>
      <c r="CT1700" s="192">
        <v>7.1400000000000001E-5</v>
      </c>
      <c r="CU1700" s="157">
        <v>1.5947699999999999E-4</v>
      </c>
      <c r="CV1700" s="157">
        <v>5.67605E-4</v>
      </c>
      <c r="CW1700" s="157">
        <v>3.3820299999999997E-4</v>
      </c>
      <c r="CX1700" s="192">
        <v>6.7199999999999994E-5</v>
      </c>
      <c r="CY1700" s="157">
        <v>6.9057000000000005E-4</v>
      </c>
      <c r="CZ1700" s="157">
        <v>1.5252000000000001E-4</v>
      </c>
      <c r="DA1700" s="192">
        <v>4.9799999999999998E-5</v>
      </c>
      <c r="DB1700" s="157">
        <v>1.8280600000000001E-4</v>
      </c>
      <c r="DC1700" s="157">
        <v>2.13656E-4</v>
      </c>
      <c r="DD1700" s="157">
        <v>0</v>
      </c>
      <c r="DE1700" s="157">
        <v>2.7803499999999999E-4</v>
      </c>
      <c r="DF1700" s="157">
        <v>0</v>
      </c>
      <c r="DG1700" s="157">
        <v>2.9411800000000001E-4</v>
      </c>
      <c r="DH1700" s="157">
        <v>1.35007E-4</v>
      </c>
      <c r="DI1700" s="157">
        <v>3.2265199999999999E-4</v>
      </c>
      <c r="DJ1700" s="157">
        <v>1.34098E-4</v>
      </c>
      <c r="DK1700" s="157">
        <v>1.01937E-4</v>
      </c>
      <c r="DL1700" s="157">
        <v>1.5006500000000001E-4</v>
      </c>
      <c r="DM1700" s="157">
        <v>2.6442000000000002E-4</v>
      </c>
      <c r="DN1700" s="157">
        <v>3.7482900000000003E-4</v>
      </c>
      <c r="DO1700" s="192">
        <v>6.9200000000000002E-5</v>
      </c>
      <c r="DP1700" s="192">
        <v>4.4799999999999998E-5</v>
      </c>
      <c r="DQ1700" s="157">
        <v>2.8923799999999998E-4</v>
      </c>
      <c r="DR1700" s="157">
        <v>2.0399E-4</v>
      </c>
      <c r="DS1700" s="157">
        <v>2.2707700000000001E-4</v>
      </c>
      <c r="DT1700" s="192">
        <v>8.4699999999999999E-5</v>
      </c>
      <c r="DU1700" s="157">
        <v>2.6712699999999998E-4</v>
      </c>
      <c r="DV1700" s="157">
        <v>0</v>
      </c>
      <c r="DW1700" s="192">
        <v>8.6899999999999998E-5</v>
      </c>
      <c r="DX1700" s="192">
        <v>5.4400000000000001E-5</v>
      </c>
      <c r="DY1700" s="157">
        <v>1.9437100000000001E-4</v>
      </c>
      <c r="DZ1700" s="157">
        <v>0</v>
      </c>
      <c r="EA1700" s="157">
        <v>2.2847699999999999E-4</v>
      </c>
      <c r="EB1700" s="192">
        <v>7.0400000000000004E-5</v>
      </c>
      <c r="EC1700" s="192">
        <v>1.8300000000000001E-5</v>
      </c>
      <c r="ED1700" s="192">
        <v>9.8499999999999995E-5</v>
      </c>
      <c r="EE1700" s="157">
        <v>0</v>
      </c>
      <c r="EF1700" s="157">
        <v>1.30681E-4</v>
      </c>
      <c r="EG1700" s="192">
        <v>3.0599999999999998E-5</v>
      </c>
      <c r="EH1700" s="192">
        <v>3.9700000000000003E-5</v>
      </c>
      <c r="EI1700" s="192">
        <v>4.5300000000000003E-5</v>
      </c>
      <c r="EJ1700" s="192">
        <v>7.9699999999999999E-5</v>
      </c>
      <c r="EK1700" s="157">
        <v>0</v>
      </c>
      <c r="EL1700" s="192">
        <v>6.7399999999999998E-5</v>
      </c>
      <c r="EM1700" s="192">
        <v>1.5299999999999999E-5</v>
      </c>
      <c r="EN1700" s="157">
        <v>2.12721E-4</v>
      </c>
      <c r="EO1700" s="157">
        <v>0</v>
      </c>
      <c r="EP1700" s="157">
        <v>0</v>
      </c>
      <c r="EQ1700" s="192">
        <v>2.6699999999999998E-5</v>
      </c>
      <c r="ER1700" s="157">
        <v>1.0336999999999999E-4</v>
      </c>
      <c r="ES1700" s="192">
        <v>4.57E-5</v>
      </c>
      <c r="ET1700" s="192">
        <v>7.4400000000000006E-5</v>
      </c>
      <c r="EU1700" s="157">
        <v>1.1163999999999999E-4</v>
      </c>
      <c r="EV1700" s="192">
        <v>2.0299999999999999E-5</v>
      </c>
      <c r="EW1700" s="157">
        <v>1.63893E-4</v>
      </c>
      <c r="EX1700" s="192">
        <v>9.6899999999999997E-5</v>
      </c>
      <c r="EY1700" s="157">
        <v>1.5527999999999999E-4</v>
      </c>
      <c r="EZ1700" s="157">
        <v>1.74632E-4</v>
      </c>
      <c r="FA1700" s="157">
        <v>4.6189400000000002E-4</v>
      </c>
      <c r="FB1700" s="157">
        <v>2.4273799999999999E-4</v>
      </c>
      <c r="FC1700" s="192">
        <v>2.7100000000000001E-5</v>
      </c>
      <c r="FD1700" s="192">
        <v>2.51E-5</v>
      </c>
      <c r="FE1700" s="192">
        <v>6.7299999999999996E-5</v>
      </c>
      <c r="FF1700" s="157">
        <v>0</v>
      </c>
      <c r="FG1700" s="157">
        <v>0</v>
      </c>
      <c r="FH1700" s="157">
        <v>1.8967699999999999E-4</v>
      </c>
      <c r="FI1700" s="157">
        <v>1.3787000000000001E-4</v>
      </c>
      <c r="FJ1700" s="157">
        <v>0</v>
      </c>
      <c r="FK1700" s="192">
        <v>9.2399999999999996E-5</v>
      </c>
      <c r="FL1700" s="192">
        <v>6.4200000000000002E-5</v>
      </c>
      <c r="FM1700" s="157">
        <v>1.26909E-4</v>
      </c>
      <c r="FN1700" s="157">
        <v>1.3774800000000001E-4</v>
      </c>
      <c r="FO1700" s="192">
        <v>6.3399999999999996E-5</v>
      </c>
      <c r="FP1700" s="157">
        <v>0</v>
      </c>
      <c r="FQ1700" s="192">
        <v>7.8300000000000006E-5</v>
      </c>
      <c r="FR1700" s="157">
        <v>1.7392800000000001E-4</v>
      </c>
      <c r="FS1700" s="157">
        <v>1.87961E-4</v>
      </c>
      <c r="FT1700" s="157">
        <v>1.9607399999999999E-4</v>
      </c>
      <c r="FU1700" s="157">
        <v>1.15161E-4</v>
      </c>
      <c r="FV1700" s="157">
        <v>1.8373099999999999E-4</v>
      </c>
      <c r="FW1700" s="192">
        <v>9.9199999999999999E-5</v>
      </c>
      <c r="FX1700" s="192">
        <v>5.1199999999999998E-5</v>
      </c>
      <c r="FY1700" s="192">
        <v>2.72E-5</v>
      </c>
      <c r="FZ1700" s="192">
        <v>4.5200000000000001E-5</v>
      </c>
      <c r="GA1700" s="157">
        <v>0</v>
      </c>
      <c r="GB1700" s="192">
        <v>4.21E-5</v>
      </c>
      <c r="GC1700" s="157">
        <v>0</v>
      </c>
      <c r="GD1700" s="157">
        <v>1.8401999999999999E-4</v>
      </c>
      <c r="GE1700" s="192">
        <v>9.0400000000000002E-5</v>
      </c>
      <c r="GF1700" s="157">
        <v>1.2380299999999999E-4</v>
      </c>
      <c r="GG1700" s="157">
        <v>2.0013299999999999E-4</v>
      </c>
      <c r="GH1700" s="157">
        <v>1.4001399999999999E-4</v>
      </c>
      <c r="GI1700" s="157">
        <v>1.54377E-4</v>
      </c>
      <c r="GJ1700" s="157">
        <v>0</v>
      </c>
      <c r="GK1700" s="157">
        <v>0</v>
      </c>
      <c r="GL1700" s="157">
        <v>4.6316199999999998E-4</v>
      </c>
      <c r="GM1700" s="157">
        <v>1.9197499999999999E-4</v>
      </c>
      <c r="GN1700" s="157">
        <v>0</v>
      </c>
      <c r="GO1700" s="157">
        <v>0</v>
      </c>
      <c r="GP1700" s="157">
        <v>0</v>
      </c>
      <c r="GQ1700" s="192">
        <v>4.1100000000000003E-5</v>
      </c>
      <c r="GR1700" s="157">
        <v>1.5905800000000001E-4</v>
      </c>
      <c r="GS1700" s="157">
        <v>0</v>
      </c>
      <c r="GT1700" s="157">
        <v>0</v>
      </c>
      <c r="GU1700" s="157">
        <v>0</v>
      </c>
      <c r="GV1700" s="157">
        <v>0</v>
      </c>
      <c r="GW1700" s="157">
        <v>0</v>
      </c>
      <c r="GX1700" s="157">
        <v>0</v>
      </c>
      <c r="GY1700" s="157">
        <v>0</v>
      </c>
      <c r="GZ1700" s="157">
        <v>1.8867925000000001E-2</v>
      </c>
      <c r="HA1700" s="157">
        <v>0</v>
      </c>
    </row>
    <row r="1701" spans="1:209" x14ac:dyDescent="0.2">
      <c r="A1701" s="157" t="s">
        <v>5510</v>
      </c>
      <c r="B1701" s="157">
        <v>0</v>
      </c>
      <c r="C1701" s="192">
        <v>5.7400000000000001E-6</v>
      </c>
      <c r="D1701" s="192">
        <v>5.1100000000000002E-6</v>
      </c>
      <c r="E1701" s="157">
        <v>0</v>
      </c>
      <c r="F1701" s="157">
        <v>0</v>
      </c>
      <c r="G1701" s="192">
        <v>1.42E-5</v>
      </c>
      <c r="H1701" s="157">
        <v>1.2606E-4</v>
      </c>
      <c r="I1701" s="157">
        <v>0</v>
      </c>
      <c r="J1701" s="192">
        <v>8.67E-6</v>
      </c>
      <c r="K1701" s="192">
        <v>2.6800000000000001E-5</v>
      </c>
      <c r="L1701" s="192">
        <v>1.7099999999999999E-5</v>
      </c>
      <c r="M1701" s="192">
        <v>8.8200000000000003E-6</v>
      </c>
      <c r="N1701" s="157">
        <v>0</v>
      </c>
      <c r="O1701" s="192">
        <v>1.1E-5</v>
      </c>
      <c r="P1701" s="157">
        <v>0</v>
      </c>
      <c r="Q1701" s="157">
        <v>0</v>
      </c>
      <c r="R1701" s="157">
        <v>0</v>
      </c>
      <c r="S1701" s="157">
        <v>0</v>
      </c>
      <c r="T1701" s="157">
        <v>0</v>
      </c>
      <c r="U1701" s="192">
        <v>2.2099999999999998E-5</v>
      </c>
      <c r="V1701" s="192">
        <v>2.0299999999999999E-5</v>
      </c>
      <c r="W1701" s="192">
        <v>1.5699999999999999E-5</v>
      </c>
      <c r="X1701" s="157">
        <v>0</v>
      </c>
      <c r="Y1701" s="157">
        <v>0</v>
      </c>
      <c r="Z1701" s="157">
        <v>0</v>
      </c>
      <c r="AA1701" s="157">
        <v>0</v>
      </c>
      <c r="AB1701" s="157">
        <v>0</v>
      </c>
      <c r="AC1701" s="192">
        <v>1.9300000000000002E-5</v>
      </c>
      <c r="AD1701" s="192">
        <v>1.9400000000000001E-5</v>
      </c>
      <c r="AE1701" s="157">
        <v>0</v>
      </c>
      <c r="AF1701" s="157">
        <v>0</v>
      </c>
      <c r="AG1701" s="157">
        <v>0</v>
      </c>
      <c r="AH1701" s="192">
        <v>1.2300000000000001E-5</v>
      </c>
      <c r="AI1701" s="157">
        <v>0</v>
      </c>
      <c r="AJ1701" s="157">
        <v>0</v>
      </c>
      <c r="AK1701" s="157">
        <v>0</v>
      </c>
      <c r="AL1701" s="192">
        <v>2.0800000000000001E-5</v>
      </c>
      <c r="AM1701" s="192">
        <v>2.0699999999999998E-5</v>
      </c>
      <c r="AN1701" s="192">
        <v>1.6500000000000001E-5</v>
      </c>
      <c r="AO1701" s="157">
        <v>0</v>
      </c>
      <c r="AP1701" s="157">
        <v>0</v>
      </c>
      <c r="AQ1701" s="192">
        <v>2.09E-5</v>
      </c>
      <c r="AR1701" s="192">
        <v>5.0899999999999997E-5</v>
      </c>
      <c r="AS1701" s="157">
        <v>1.3663099999999999E-4</v>
      </c>
      <c r="AT1701" s="192">
        <v>8.6000000000000003E-5</v>
      </c>
      <c r="AU1701" s="192">
        <v>5.1499999999999998E-5</v>
      </c>
      <c r="AV1701" s="192">
        <v>4.8999999999999998E-5</v>
      </c>
      <c r="AW1701" s="157">
        <v>1.02571E-4</v>
      </c>
      <c r="AX1701" s="192">
        <v>3.3099999999999998E-5</v>
      </c>
      <c r="AY1701" s="157">
        <v>0</v>
      </c>
      <c r="AZ1701" s="192">
        <v>3.79E-5</v>
      </c>
      <c r="BA1701" s="157">
        <v>0</v>
      </c>
      <c r="BB1701" s="192">
        <v>4.9299999999999999E-5</v>
      </c>
      <c r="BC1701" s="157">
        <v>0</v>
      </c>
      <c r="BD1701" s="157">
        <v>0</v>
      </c>
      <c r="BE1701" s="157">
        <v>0</v>
      </c>
      <c r="BF1701" s="192">
        <v>3.8099999999999998E-5</v>
      </c>
      <c r="BG1701" s="192">
        <v>5.38E-5</v>
      </c>
      <c r="BH1701" s="192">
        <v>4.5000000000000003E-5</v>
      </c>
      <c r="BI1701" s="192">
        <v>5.4200000000000003E-5</v>
      </c>
      <c r="BJ1701" s="192">
        <v>1.88E-5</v>
      </c>
      <c r="BK1701" s="157">
        <v>0</v>
      </c>
      <c r="BL1701" s="157">
        <v>1.78846E-4</v>
      </c>
      <c r="BM1701" s="157">
        <v>0</v>
      </c>
      <c r="BN1701" s="157">
        <v>0</v>
      </c>
      <c r="BO1701" s="157">
        <v>1.33461E-4</v>
      </c>
      <c r="BP1701" s="192">
        <v>5.3300000000000001E-5</v>
      </c>
      <c r="BQ1701" s="157">
        <v>0</v>
      </c>
      <c r="BR1701" s="157">
        <v>0</v>
      </c>
      <c r="BS1701" s="157">
        <v>0</v>
      </c>
      <c r="BT1701" s="157">
        <v>0</v>
      </c>
      <c r="BU1701" s="192">
        <v>9.0099999999999995E-5</v>
      </c>
      <c r="BV1701" s="157">
        <v>0</v>
      </c>
      <c r="BW1701" s="157">
        <v>0</v>
      </c>
      <c r="BX1701" s="157">
        <v>0</v>
      </c>
      <c r="BY1701" s="157">
        <v>0</v>
      </c>
      <c r="BZ1701" s="157">
        <v>0</v>
      </c>
      <c r="CA1701" s="157">
        <v>0</v>
      </c>
      <c r="CB1701" s="157">
        <v>0</v>
      </c>
      <c r="CC1701" s="157">
        <v>0</v>
      </c>
      <c r="CD1701" s="157">
        <v>0</v>
      </c>
      <c r="CE1701" s="192">
        <v>3.1099999999999997E-5</v>
      </c>
      <c r="CF1701" s="192">
        <v>2.7699999999999999E-5</v>
      </c>
      <c r="CG1701" s="157">
        <v>0</v>
      </c>
      <c r="CH1701" s="157">
        <v>0</v>
      </c>
      <c r="CI1701" s="192">
        <v>1.8899999999999999E-5</v>
      </c>
      <c r="CJ1701" s="157">
        <v>0</v>
      </c>
      <c r="CK1701" s="157">
        <v>0</v>
      </c>
      <c r="CL1701" s="157">
        <v>0</v>
      </c>
      <c r="CM1701" s="192">
        <v>1.88E-5</v>
      </c>
      <c r="CN1701" s="192">
        <v>1.3200000000000001E-5</v>
      </c>
      <c r="CO1701" s="192">
        <v>1.26E-5</v>
      </c>
      <c r="CP1701" s="192">
        <v>2.5000000000000001E-5</v>
      </c>
      <c r="CQ1701" s="157">
        <v>0</v>
      </c>
      <c r="CR1701" s="157">
        <v>0</v>
      </c>
      <c r="CS1701" s="157">
        <v>0</v>
      </c>
      <c r="CT1701" s="157">
        <v>0</v>
      </c>
      <c r="CU1701" s="157">
        <v>0</v>
      </c>
      <c r="CV1701" s="157">
        <v>0</v>
      </c>
      <c r="CW1701" s="192">
        <v>1.19E-5</v>
      </c>
      <c r="CX1701" s="192">
        <v>2.2399999999999999E-5</v>
      </c>
      <c r="CY1701" s="157">
        <v>0</v>
      </c>
      <c r="CZ1701" s="157">
        <v>0</v>
      </c>
      <c r="DA1701" s="157">
        <v>0</v>
      </c>
      <c r="DB1701" s="157">
        <v>0</v>
      </c>
      <c r="DC1701" s="157">
        <v>0</v>
      </c>
      <c r="DD1701" s="192">
        <v>1.5E-5</v>
      </c>
      <c r="DE1701" s="192">
        <v>2.65E-5</v>
      </c>
      <c r="DF1701" s="157">
        <v>0</v>
      </c>
      <c r="DG1701" s="157">
        <v>2.9411800000000001E-4</v>
      </c>
      <c r="DH1701" s="157">
        <v>0</v>
      </c>
      <c r="DI1701" s="192">
        <v>2.02E-5</v>
      </c>
      <c r="DJ1701" s="192">
        <v>3.3500000000000001E-5</v>
      </c>
      <c r="DK1701" s="157">
        <v>0</v>
      </c>
      <c r="DL1701" s="157">
        <v>0</v>
      </c>
      <c r="DM1701" s="192">
        <v>3.7799999999999997E-5</v>
      </c>
      <c r="DN1701" s="157">
        <v>0</v>
      </c>
      <c r="DO1701" s="157">
        <v>0</v>
      </c>
      <c r="DP1701" s="192">
        <v>1.49E-5</v>
      </c>
      <c r="DQ1701" s="157">
        <v>0</v>
      </c>
      <c r="DR1701" s="157">
        <v>0</v>
      </c>
      <c r="DS1701" s="157">
        <v>0</v>
      </c>
      <c r="DT1701" s="157">
        <v>0</v>
      </c>
      <c r="DU1701" s="157">
        <v>0</v>
      </c>
      <c r="DV1701" s="192">
        <v>3.3699999999999999E-5</v>
      </c>
      <c r="DW1701" s="192">
        <v>3.4799999999999999E-5</v>
      </c>
      <c r="DX1701" s="157">
        <v>0</v>
      </c>
      <c r="DY1701" s="157">
        <v>0</v>
      </c>
      <c r="DZ1701" s="157">
        <v>0</v>
      </c>
      <c r="EA1701" s="157">
        <v>0</v>
      </c>
      <c r="EB1701" s="157">
        <v>0</v>
      </c>
      <c r="EC1701" s="157">
        <v>0</v>
      </c>
      <c r="ED1701" s="157">
        <v>0</v>
      </c>
      <c r="EE1701" s="157">
        <v>0</v>
      </c>
      <c r="EF1701" s="157">
        <v>0</v>
      </c>
      <c r="EG1701" s="157">
        <v>0</v>
      </c>
      <c r="EH1701" s="157">
        <v>0</v>
      </c>
      <c r="EI1701" s="157">
        <v>0</v>
      </c>
      <c r="EJ1701" s="157">
        <v>0</v>
      </c>
      <c r="EK1701" s="157">
        <v>0</v>
      </c>
      <c r="EL1701" s="157">
        <v>0</v>
      </c>
      <c r="EM1701" s="192">
        <v>3.8099999999999998E-5</v>
      </c>
      <c r="EN1701" s="157">
        <v>0</v>
      </c>
      <c r="EO1701" s="157">
        <v>0</v>
      </c>
      <c r="EP1701" s="157">
        <v>0</v>
      </c>
      <c r="EQ1701" s="192">
        <v>1.7799999999999999E-5</v>
      </c>
      <c r="ER1701" s="157">
        <v>0</v>
      </c>
      <c r="ES1701" s="192">
        <v>4.57E-5</v>
      </c>
      <c r="ET1701" s="192">
        <v>3.7200000000000003E-5</v>
      </c>
      <c r="EU1701" s="157">
        <v>0</v>
      </c>
      <c r="EV1701" s="157">
        <v>0</v>
      </c>
      <c r="EW1701" s="157">
        <v>0</v>
      </c>
      <c r="EX1701" s="157">
        <v>0</v>
      </c>
      <c r="EY1701" s="157">
        <v>0</v>
      </c>
      <c r="EZ1701" s="157">
        <v>0</v>
      </c>
      <c r="FA1701" s="157">
        <v>0</v>
      </c>
      <c r="FB1701" s="157">
        <v>0</v>
      </c>
      <c r="FC1701" s="157">
        <v>0</v>
      </c>
      <c r="FD1701" s="192">
        <v>5.0099999999999998E-5</v>
      </c>
      <c r="FE1701" s="157">
        <v>1.3468900000000001E-4</v>
      </c>
      <c r="FF1701" s="157">
        <v>1.6956E-4</v>
      </c>
      <c r="FG1701" s="157">
        <v>3.1852200000000001E-4</v>
      </c>
      <c r="FH1701" s="192">
        <v>2.37E-5</v>
      </c>
      <c r="FI1701" s="157">
        <v>0</v>
      </c>
      <c r="FJ1701" s="157">
        <v>0</v>
      </c>
      <c r="FK1701" s="157">
        <v>0</v>
      </c>
      <c r="FL1701" s="157">
        <v>0</v>
      </c>
      <c r="FM1701" s="157">
        <v>0</v>
      </c>
      <c r="FN1701" s="157">
        <v>0</v>
      </c>
      <c r="FO1701" s="157">
        <v>0</v>
      </c>
      <c r="FP1701" s="157">
        <v>0</v>
      </c>
      <c r="FQ1701" s="157">
        <v>0</v>
      </c>
      <c r="FR1701" s="157">
        <v>0</v>
      </c>
      <c r="FS1701" s="157">
        <v>0</v>
      </c>
      <c r="FT1701" s="157">
        <v>0</v>
      </c>
      <c r="FU1701" s="157">
        <v>0</v>
      </c>
      <c r="FV1701" s="157">
        <v>0</v>
      </c>
      <c r="FW1701" s="157">
        <v>0</v>
      </c>
      <c r="FX1701" s="157">
        <v>0</v>
      </c>
      <c r="FY1701" s="157">
        <v>0</v>
      </c>
      <c r="FZ1701" s="157">
        <v>0</v>
      </c>
      <c r="GA1701" s="157">
        <v>0</v>
      </c>
      <c r="GB1701" s="157">
        <v>0</v>
      </c>
      <c r="GC1701" s="157">
        <v>0</v>
      </c>
      <c r="GD1701" s="192">
        <v>3.68E-5</v>
      </c>
      <c r="GE1701" s="157">
        <v>0</v>
      </c>
      <c r="GF1701" s="192">
        <v>4.1300000000000001E-5</v>
      </c>
      <c r="GG1701" s="157">
        <v>0</v>
      </c>
      <c r="GH1701" s="157">
        <v>0</v>
      </c>
      <c r="GI1701" s="192">
        <v>5.1499999999999998E-5</v>
      </c>
      <c r="GJ1701" s="157">
        <v>0</v>
      </c>
      <c r="GK1701" s="157">
        <v>0</v>
      </c>
      <c r="GL1701" s="157">
        <v>0</v>
      </c>
      <c r="GM1701" s="157">
        <v>0</v>
      </c>
      <c r="GN1701" s="192">
        <v>8.0699999999999996E-5</v>
      </c>
      <c r="GO1701" s="157">
        <v>0</v>
      </c>
      <c r="GP1701" s="157">
        <v>0</v>
      </c>
      <c r="GQ1701" s="192">
        <v>4.1100000000000003E-5</v>
      </c>
      <c r="GR1701" s="157">
        <v>0</v>
      </c>
      <c r="GS1701" s="157">
        <v>0</v>
      </c>
      <c r="GT1701" s="157">
        <v>0</v>
      </c>
      <c r="GU1701" s="157">
        <v>0</v>
      </c>
      <c r="GV1701" s="157">
        <v>0</v>
      </c>
      <c r="GW1701" s="157">
        <v>0</v>
      </c>
      <c r="GX1701" s="157">
        <v>0</v>
      </c>
      <c r="GY1701" s="157">
        <v>0</v>
      </c>
      <c r="GZ1701" s="157">
        <v>0</v>
      </c>
      <c r="HA1701" s="157">
        <v>0</v>
      </c>
    </row>
    <row r="1702" spans="1:209" x14ac:dyDescent="0.2">
      <c r="A1702" s="157" t="s">
        <v>5511</v>
      </c>
      <c r="B1702" s="192">
        <v>2.9799999999999999E-5</v>
      </c>
      <c r="C1702" s="157">
        <v>0</v>
      </c>
      <c r="D1702" s="192">
        <v>4.0899999999999998E-5</v>
      </c>
      <c r="E1702" s="157">
        <v>0</v>
      </c>
      <c r="F1702" s="157">
        <v>0</v>
      </c>
      <c r="G1702" s="157">
        <v>0</v>
      </c>
      <c r="H1702" s="157">
        <v>0</v>
      </c>
      <c r="I1702" s="157">
        <v>0</v>
      </c>
      <c r="J1702" s="157">
        <v>0</v>
      </c>
      <c r="K1702" s="157">
        <v>0</v>
      </c>
      <c r="L1702" s="157">
        <v>0</v>
      </c>
      <c r="M1702" s="157">
        <v>0</v>
      </c>
      <c r="N1702" s="192">
        <v>1.6900000000000001E-5</v>
      </c>
      <c r="O1702" s="157">
        <v>0</v>
      </c>
      <c r="P1702" s="157">
        <v>0</v>
      </c>
      <c r="Q1702" s="157">
        <v>1.26422E-4</v>
      </c>
      <c r="R1702" s="157">
        <v>1.52712E-4</v>
      </c>
      <c r="S1702" s="157">
        <v>5.0329499999999996E-4</v>
      </c>
      <c r="T1702" s="157">
        <v>2.5862299999999998E-4</v>
      </c>
      <c r="U1702" s="157">
        <v>1.54406E-4</v>
      </c>
      <c r="V1702" s="192">
        <v>2.0299999999999999E-5</v>
      </c>
      <c r="W1702" s="192">
        <v>5.2499999999999997E-6</v>
      </c>
      <c r="X1702" s="157">
        <v>0</v>
      </c>
      <c r="Y1702" s="157">
        <v>0</v>
      </c>
      <c r="Z1702" s="192">
        <v>3.5200000000000002E-5</v>
      </c>
      <c r="AA1702" s="157">
        <v>0</v>
      </c>
      <c r="AB1702" s="157">
        <v>0</v>
      </c>
      <c r="AC1702" s="192">
        <v>1.9300000000000002E-5</v>
      </c>
      <c r="AD1702" s="157">
        <v>0</v>
      </c>
      <c r="AE1702" s="157">
        <v>0</v>
      </c>
      <c r="AF1702" s="192">
        <v>1.5E-5</v>
      </c>
      <c r="AG1702" s="192">
        <v>2.6699999999999998E-5</v>
      </c>
      <c r="AH1702" s="157">
        <v>0</v>
      </c>
      <c r="AI1702" s="157">
        <v>0</v>
      </c>
      <c r="AJ1702" s="157">
        <v>0</v>
      </c>
      <c r="AK1702" s="157">
        <v>0</v>
      </c>
      <c r="AL1702" s="157">
        <v>0</v>
      </c>
      <c r="AM1702" s="192">
        <v>6.2100000000000005E-5</v>
      </c>
      <c r="AN1702" s="157">
        <v>0</v>
      </c>
      <c r="AO1702" s="157">
        <v>0</v>
      </c>
      <c r="AP1702" s="157">
        <v>0</v>
      </c>
      <c r="AQ1702" s="157">
        <v>0</v>
      </c>
      <c r="AR1702" s="157">
        <v>0</v>
      </c>
      <c r="AS1702" s="192">
        <v>9.1100000000000005E-5</v>
      </c>
      <c r="AT1702" s="192">
        <v>2.69E-5</v>
      </c>
      <c r="AU1702" s="157">
        <v>8.2440200000000001E-4</v>
      </c>
      <c r="AV1702" s="157">
        <v>0</v>
      </c>
      <c r="AW1702" s="157">
        <v>0</v>
      </c>
      <c r="AX1702" s="192">
        <v>3.3099999999999998E-5</v>
      </c>
      <c r="AY1702" s="157">
        <v>6.4852599999999996E-4</v>
      </c>
      <c r="AZ1702" s="157">
        <v>0</v>
      </c>
      <c r="BA1702" s="157">
        <v>0</v>
      </c>
      <c r="BB1702" s="157">
        <v>0</v>
      </c>
      <c r="BC1702" s="157">
        <v>0</v>
      </c>
      <c r="BD1702" s="157">
        <v>0</v>
      </c>
      <c r="BE1702" s="157">
        <v>0</v>
      </c>
      <c r="BF1702" s="157">
        <v>0</v>
      </c>
      <c r="BG1702" s="157">
        <v>0</v>
      </c>
      <c r="BH1702" s="157">
        <v>0</v>
      </c>
      <c r="BI1702" s="157">
        <v>0</v>
      </c>
      <c r="BJ1702" s="157">
        <v>2.2528899999999999E-4</v>
      </c>
      <c r="BK1702" s="157">
        <v>0</v>
      </c>
      <c r="BL1702" s="157">
        <v>0</v>
      </c>
      <c r="BM1702" s="157">
        <v>1.262626E-3</v>
      </c>
      <c r="BN1702" s="157">
        <v>0</v>
      </c>
      <c r="BO1702" s="157">
        <v>2.0019100000000001E-4</v>
      </c>
      <c r="BP1702" s="192">
        <v>2.6599999999999999E-5</v>
      </c>
      <c r="BQ1702" s="157">
        <v>0</v>
      </c>
      <c r="BR1702" s="157">
        <v>0</v>
      </c>
      <c r="BS1702" s="157">
        <v>1.1328900000000001E-4</v>
      </c>
      <c r="BT1702" s="157">
        <v>0</v>
      </c>
      <c r="BU1702" s="157">
        <v>1.80261E-4</v>
      </c>
      <c r="BV1702" s="192">
        <v>4.7500000000000003E-5</v>
      </c>
      <c r="BW1702" s="157">
        <v>0</v>
      </c>
      <c r="BX1702" s="157">
        <v>0</v>
      </c>
      <c r="BY1702" s="157">
        <v>0</v>
      </c>
      <c r="BZ1702" s="157">
        <v>0</v>
      </c>
      <c r="CA1702" s="192">
        <v>8.5499999999999995E-6</v>
      </c>
      <c r="CB1702" s="192">
        <v>9.6700000000000006E-5</v>
      </c>
      <c r="CC1702" s="157">
        <v>0</v>
      </c>
      <c r="CD1702" s="157">
        <v>0</v>
      </c>
      <c r="CE1702" s="157">
        <v>0</v>
      </c>
      <c r="CF1702" s="157">
        <v>0</v>
      </c>
      <c r="CG1702" s="157">
        <v>1.3879300000000001E-4</v>
      </c>
      <c r="CH1702" s="157">
        <v>0</v>
      </c>
      <c r="CI1702" s="192">
        <v>1.8899999999999999E-5</v>
      </c>
      <c r="CJ1702" s="157">
        <v>0</v>
      </c>
      <c r="CK1702" s="157">
        <v>0</v>
      </c>
      <c r="CL1702" s="192">
        <v>2.2200000000000001E-5</v>
      </c>
      <c r="CM1702" s="157">
        <v>0</v>
      </c>
      <c r="CN1702" s="157">
        <v>0</v>
      </c>
      <c r="CO1702" s="192">
        <v>5.0300000000000003E-5</v>
      </c>
      <c r="CP1702" s="192">
        <v>5.0000000000000002E-5</v>
      </c>
      <c r="CQ1702" s="157">
        <v>0</v>
      </c>
      <c r="CR1702" s="157">
        <v>0</v>
      </c>
      <c r="CS1702" s="192">
        <v>2.0800000000000001E-5</v>
      </c>
      <c r="CT1702" s="192">
        <v>2.3799999999999999E-5</v>
      </c>
      <c r="CU1702" s="157">
        <v>0</v>
      </c>
      <c r="CV1702" s="192">
        <v>2.9899999999999998E-5</v>
      </c>
      <c r="CW1702" s="157">
        <v>0</v>
      </c>
      <c r="CX1702" s="157">
        <v>0</v>
      </c>
      <c r="CY1702" s="192">
        <v>5.52E-5</v>
      </c>
      <c r="CZ1702" s="157">
        <v>0</v>
      </c>
      <c r="DA1702" s="157">
        <v>0</v>
      </c>
      <c r="DB1702" s="157">
        <v>0</v>
      </c>
      <c r="DC1702" s="157">
        <v>0</v>
      </c>
      <c r="DD1702" s="157">
        <v>0</v>
      </c>
      <c r="DE1702" s="157">
        <v>0</v>
      </c>
      <c r="DF1702" s="157">
        <v>0</v>
      </c>
      <c r="DG1702" s="157">
        <v>0</v>
      </c>
      <c r="DH1702" s="157">
        <v>0</v>
      </c>
      <c r="DI1702" s="157">
        <v>0</v>
      </c>
      <c r="DJ1702" s="157">
        <v>0</v>
      </c>
      <c r="DK1702" s="157">
        <v>0</v>
      </c>
      <c r="DL1702" s="157">
        <v>0</v>
      </c>
      <c r="DM1702" s="192">
        <v>3.7799999999999997E-5</v>
      </c>
      <c r="DN1702" s="157">
        <v>1.3229299999999999E-4</v>
      </c>
      <c r="DO1702" s="157">
        <v>0</v>
      </c>
      <c r="DP1702" s="157">
        <v>0</v>
      </c>
      <c r="DQ1702" s="157">
        <v>0</v>
      </c>
      <c r="DR1702" s="157">
        <v>0</v>
      </c>
      <c r="DS1702" s="157">
        <v>0</v>
      </c>
      <c r="DT1702" s="157">
        <v>0</v>
      </c>
      <c r="DU1702" s="192">
        <v>6.1600000000000007E-5</v>
      </c>
      <c r="DV1702" s="157">
        <v>0</v>
      </c>
      <c r="DW1702" s="157">
        <v>0</v>
      </c>
      <c r="DX1702" s="157">
        <v>0</v>
      </c>
      <c r="DY1702" s="157">
        <v>0</v>
      </c>
      <c r="DZ1702" s="192">
        <v>6.3299999999999994E-5</v>
      </c>
      <c r="EA1702" s="192">
        <v>4.57E-5</v>
      </c>
      <c r="EB1702" s="157">
        <v>0</v>
      </c>
      <c r="EC1702" s="157">
        <v>0</v>
      </c>
      <c r="ED1702" s="157">
        <v>0</v>
      </c>
      <c r="EE1702" s="157">
        <v>0</v>
      </c>
      <c r="EF1702" s="157">
        <v>1.63351E-4</v>
      </c>
      <c r="EG1702" s="157">
        <v>0</v>
      </c>
      <c r="EH1702" s="157">
        <v>0</v>
      </c>
      <c r="EI1702" s="157">
        <v>0</v>
      </c>
      <c r="EJ1702" s="157">
        <v>0</v>
      </c>
      <c r="EK1702" s="192">
        <v>7.3700000000000002E-5</v>
      </c>
      <c r="EL1702" s="157">
        <v>1.6841800000000001E-4</v>
      </c>
      <c r="EM1702" s="192">
        <v>1.5299999999999999E-5</v>
      </c>
      <c r="EN1702" s="192">
        <v>7.9800000000000002E-5</v>
      </c>
      <c r="EO1702" s="157">
        <v>0</v>
      </c>
      <c r="EP1702" s="157">
        <v>0</v>
      </c>
      <c r="EQ1702" s="157">
        <v>0</v>
      </c>
      <c r="ER1702" s="157">
        <v>0</v>
      </c>
      <c r="ES1702" s="157">
        <v>0</v>
      </c>
      <c r="ET1702" s="157">
        <v>0</v>
      </c>
      <c r="EU1702" s="157">
        <v>0</v>
      </c>
      <c r="EV1702" s="157">
        <v>0</v>
      </c>
      <c r="EW1702" s="157">
        <v>1.09262E-4</v>
      </c>
      <c r="EX1702" s="157">
        <v>0</v>
      </c>
      <c r="EY1702" s="157">
        <v>0</v>
      </c>
      <c r="EZ1702" s="157">
        <v>0</v>
      </c>
      <c r="FA1702" s="157">
        <v>0</v>
      </c>
      <c r="FB1702" s="157">
        <v>0</v>
      </c>
      <c r="FC1702" s="157">
        <v>0</v>
      </c>
      <c r="FD1702" s="157">
        <v>0</v>
      </c>
      <c r="FE1702" s="192">
        <v>6.7299999999999996E-5</v>
      </c>
      <c r="FF1702" s="157">
        <v>0</v>
      </c>
      <c r="FG1702" s="157">
        <v>1.831502E-3</v>
      </c>
      <c r="FH1702" s="157">
        <v>2.6080599999999998E-4</v>
      </c>
      <c r="FI1702" s="157">
        <v>0</v>
      </c>
      <c r="FJ1702" s="157">
        <v>0</v>
      </c>
      <c r="FK1702" s="157">
        <v>0</v>
      </c>
      <c r="FL1702" s="192">
        <v>9.6299999999999996E-5</v>
      </c>
      <c r="FM1702" s="157">
        <v>0</v>
      </c>
      <c r="FN1702" s="157">
        <v>0</v>
      </c>
      <c r="FO1702" s="192">
        <v>9.0599999999999997E-6</v>
      </c>
      <c r="FP1702" s="157">
        <v>0</v>
      </c>
      <c r="FQ1702" s="157">
        <v>1.09666E-4</v>
      </c>
      <c r="FR1702" s="192">
        <v>2.9E-5</v>
      </c>
      <c r="FS1702" s="157">
        <v>0</v>
      </c>
      <c r="FT1702" s="157">
        <v>0</v>
      </c>
      <c r="FU1702" s="192">
        <v>2.8799999999999999E-5</v>
      </c>
      <c r="FV1702" s="157">
        <v>0</v>
      </c>
      <c r="FW1702" s="157">
        <v>0</v>
      </c>
      <c r="FX1702" s="157">
        <v>0</v>
      </c>
      <c r="FY1702" s="157">
        <v>0</v>
      </c>
      <c r="FZ1702" s="157">
        <v>0</v>
      </c>
      <c r="GA1702" s="157">
        <v>0</v>
      </c>
      <c r="GB1702" s="157">
        <v>0</v>
      </c>
      <c r="GC1702" s="157">
        <v>0</v>
      </c>
      <c r="GD1702" s="157">
        <v>0</v>
      </c>
      <c r="GE1702" s="192">
        <v>2.26E-5</v>
      </c>
      <c r="GF1702" s="157">
        <v>0</v>
      </c>
      <c r="GG1702" s="157">
        <v>0</v>
      </c>
      <c r="GH1702" s="157">
        <v>0</v>
      </c>
      <c r="GI1702" s="157">
        <v>0</v>
      </c>
      <c r="GJ1702" s="157">
        <v>0</v>
      </c>
      <c r="GK1702" s="157">
        <v>0</v>
      </c>
      <c r="GL1702" s="157">
        <v>0</v>
      </c>
      <c r="GM1702" s="157">
        <v>0</v>
      </c>
      <c r="GN1702" s="157">
        <v>0</v>
      </c>
      <c r="GO1702" s="157">
        <v>0</v>
      </c>
      <c r="GP1702" s="157">
        <v>0</v>
      </c>
      <c r="GQ1702" s="157">
        <v>0</v>
      </c>
      <c r="GR1702" s="157">
        <v>2.1207800000000001E-4</v>
      </c>
      <c r="GS1702" s="157">
        <v>0</v>
      </c>
      <c r="GT1702" s="157">
        <v>0</v>
      </c>
      <c r="GU1702" s="157">
        <v>0</v>
      </c>
      <c r="GV1702" s="157">
        <v>0</v>
      </c>
      <c r="GW1702" s="157">
        <v>0</v>
      </c>
      <c r="GX1702" s="157">
        <v>0</v>
      </c>
      <c r="GY1702" s="157">
        <v>0</v>
      </c>
      <c r="GZ1702" s="157">
        <v>0</v>
      </c>
      <c r="HA1702" s="157">
        <v>0</v>
      </c>
    </row>
    <row r="1703" spans="1:209" x14ac:dyDescent="0.2">
      <c r="A1703" s="157" t="s">
        <v>5512</v>
      </c>
      <c r="B1703" s="192">
        <v>4.4799999999999998E-5</v>
      </c>
      <c r="C1703" s="157">
        <v>2.5832699999999998E-4</v>
      </c>
      <c r="D1703" s="157">
        <v>3.1198700000000001E-4</v>
      </c>
      <c r="E1703" s="157">
        <v>3.2629499999999999E-4</v>
      </c>
      <c r="F1703" s="157">
        <v>1.0521700000000001E-4</v>
      </c>
      <c r="G1703" s="157">
        <v>0</v>
      </c>
      <c r="H1703" s="157">
        <v>3.46664E-4</v>
      </c>
      <c r="I1703" s="157">
        <v>8.7983099999999997E-4</v>
      </c>
      <c r="J1703" s="192">
        <v>8.67E-6</v>
      </c>
      <c r="K1703" s="192">
        <v>5.3600000000000002E-5</v>
      </c>
      <c r="L1703" s="157">
        <v>0</v>
      </c>
      <c r="M1703" s="192">
        <v>4.4100000000000001E-5</v>
      </c>
      <c r="N1703" s="157">
        <v>0</v>
      </c>
      <c r="O1703" s="192">
        <v>5.4999999999999999E-6</v>
      </c>
      <c r="P1703" s="157">
        <v>4.1471599999999998E-4</v>
      </c>
      <c r="Q1703" s="157">
        <v>1.8963300000000001E-4</v>
      </c>
      <c r="R1703" s="157">
        <v>0</v>
      </c>
      <c r="S1703" s="192">
        <v>9.59E-5</v>
      </c>
      <c r="T1703" s="157">
        <v>0</v>
      </c>
      <c r="U1703" s="157">
        <v>1.7646400000000001E-4</v>
      </c>
      <c r="V1703" s="192">
        <v>2.0299999999999999E-5</v>
      </c>
      <c r="W1703" s="192">
        <v>3.15E-5</v>
      </c>
      <c r="X1703" s="157">
        <v>1.0952239999999999E-3</v>
      </c>
      <c r="Y1703" s="157">
        <v>1.8004300000000001E-4</v>
      </c>
      <c r="Z1703" s="192">
        <v>3.5200000000000002E-5</v>
      </c>
      <c r="AA1703" s="157">
        <v>0</v>
      </c>
      <c r="AB1703" s="157">
        <v>1.6964399999999999E-4</v>
      </c>
      <c r="AC1703" s="157">
        <v>0</v>
      </c>
      <c r="AD1703" s="157">
        <v>0</v>
      </c>
      <c r="AE1703" s="157">
        <v>2.781061E-3</v>
      </c>
      <c r="AF1703" s="192">
        <v>4.49E-5</v>
      </c>
      <c r="AG1703" s="192">
        <v>8.0099999999999995E-5</v>
      </c>
      <c r="AH1703" s="192">
        <v>1.2300000000000001E-5</v>
      </c>
      <c r="AI1703" s="192">
        <v>3.8699999999999999E-5</v>
      </c>
      <c r="AJ1703" s="157">
        <v>3.1963599999999999E-4</v>
      </c>
      <c r="AK1703" s="157">
        <v>3.2597600000000001E-4</v>
      </c>
      <c r="AL1703" s="157">
        <v>0</v>
      </c>
      <c r="AM1703" s="192">
        <v>2.0699999999999998E-5</v>
      </c>
      <c r="AN1703" s="192">
        <v>1.6500000000000001E-5</v>
      </c>
      <c r="AO1703" s="157">
        <v>0</v>
      </c>
      <c r="AP1703" s="157">
        <v>2.8015100000000002E-4</v>
      </c>
      <c r="AQ1703" s="157">
        <v>4.6052099999999998E-4</v>
      </c>
      <c r="AR1703" s="192">
        <v>5.0899999999999997E-5</v>
      </c>
      <c r="AS1703" s="157">
        <v>0</v>
      </c>
      <c r="AT1703" s="192">
        <v>3.2199999999999997E-5</v>
      </c>
      <c r="AU1703" s="157">
        <v>0</v>
      </c>
      <c r="AV1703" s="157">
        <v>0</v>
      </c>
      <c r="AW1703" s="157">
        <v>0</v>
      </c>
      <c r="AX1703" s="157">
        <v>0</v>
      </c>
      <c r="AY1703" s="157">
        <v>0</v>
      </c>
      <c r="AZ1703" s="192">
        <v>3.79E-5</v>
      </c>
      <c r="BA1703" s="157">
        <v>9.6329800000000002E-4</v>
      </c>
      <c r="BB1703" s="192">
        <v>4.9299999999999999E-5</v>
      </c>
      <c r="BC1703" s="157">
        <v>0</v>
      </c>
      <c r="BD1703" s="157">
        <v>0</v>
      </c>
      <c r="BE1703" s="157">
        <v>0</v>
      </c>
      <c r="BF1703" s="157">
        <v>0</v>
      </c>
      <c r="BG1703" s="157">
        <v>0</v>
      </c>
      <c r="BH1703" s="157">
        <v>0</v>
      </c>
      <c r="BI1703" s="157">
        <v>0</v>
      </c>
      <c r="BJ1703" s="157">
        <v>0</v>
      </c>
      <c r="BK1703" s="157">
        <v>0</v>
      </c>
      <c r="BL1703" s="157">
        <v>0</v>
      </c>
      <c r="BM1703" s="157">
        <v>0</v>
      </c>
      <c r="BN1703" s="157">
        <v>0</v>
      </c>
      <c r="BO1703" s="157">
        <v>0</v>
      </c>
      <c r="BP1703" s="192">
        <v>5.3300000000000001E-5</v>
      </c>
      <c r="BQ1703" s="157">
        <v>1.19567E-4</v>
      </c>
      <c r="BR1703" s="157">
        <v>1.2579410000000001E-3</v>
      </c>
      <c r="BS1703" s="192">
        <v>5.66E-5</v>
      </c>
      <c r="BT1703" s="157">
        <v>0</v>
      </c>
      <c r="BU1703" s="157">
        <v>0</v>
      </c>
      <c r="BV1703" s="157">
        <v>0</v>
      </c>
      <c r="BW1703" s="192">
        <v>2.3900000000000002E-5</v>
      </c>
      <c r="BX1703" s="157">
        <v>0</v>
      </c>
      <c r="BY1703" s="157">
        <v>0</v>
      </c>
      <c r="BZ1703" s="157">
        <v>3.7135599999999999E-4</v>
      </c>
      <c r="CA1703" s="192">
        <v>9.4099999999999997E-5</v>
      </c>
      <c r="CB1703" s="157">
        <v>0</v>
      </c>
      <c r="CC1703" s="157">
        <v>0</v>
      </c>
      <c r="CD1703" s="192">
        <v>5.9899999999999999E-5</v>
      </c>
      <c r="CE1703" s="157">
        <v>0</v>
      </c>
      <c r="CF1703" s="157">
        <v>3.6000099999999998E-4</v>
      </c>
      <c r="CG1703" s="157">
        <v>0</v>
      </c>
      <c r="CH1703" s="157">
        <v>0</v>
      </c>
      <c r="CI1703" s="157">
        <v>0</v>
      </c>
      <c r="CJ1703" s="192">
        <v>5.3000000000000001E-5</v>
      </c>
      <c r="CK1703" s="192">
        <v>2.69E-5</v>
      </c>
      <c r="CL1703" s="192">
        <v>4.4299999999999999E-5</v>
      </c>
      <c r="CM1703" s="157">
        <v>0</v>
      </c>
      <c r="CN1703" s="157">
        <v>3.0465599999999999E-4</v>
      </c>
      <c r="CO1703" s="192">
        <v>7.5500000000000006E-5</v>
      </c>
      <c r="CP1703" s="157">
        <v>1.7499099999999999E-4</v>
      </c>
      <c r="CQ1703" s="157">
        <v>3.3645799999999998E-4</v>
      </c>
      <c r="CR1703" s="157">
        <v>3.3180800000000001E-4</v>
      </c>
      <c r="CS1703" s="157">
        <v>6.0453799999999995E-4</v>
      </c>
      <c r="CT1703" s="192">
        <v>4.7599999999999998E-5</v>
      </c>
      <c r="CU1703" s="157">
        <v>0</v>
      </c>
      <c r="CV1703" s="157">
        <v>1.19496E-4</v>
      </c>
      <c r="CW1703" s="192">
        <v>7.1199999999999996E-5</v>
      </c>
      <c r="CX1703" s="192">
        <v>6.7199999999999994E-5</v>
      </c>
      <c r="CY1703" s="157">
        <v>1.243025E-3</v>
      </c>
      <c r="CZ1703" s="157">
        <v>0</v>
      </c>
      <c r="DA1703" s="157">
        <v>9.9653700000000003E-4</v>
      </c>
      <c r="DB1703" s="157">
        <v>3.9885000000000002E-4</v>
      </c>
      <c r="DC1703" s="157">
        <v>2.6452600000000001E-4</v>
      </c>
      <c r="DD1703" s="192">
        <v>3.01E-5</v>
      </c>
      <c r="DE1703" s="192">
        <v>3.9700000000000003E-5</v>
      </c>
      <c r="DF1703" s="157">
        <v>0</v>
      </c>
      <c r="DG1703" s="157">
        <v>0</v>
      </c>
      <c r="DH1703" s="157">
        <v>0</v>
      </c>
      <c r="DI1703" s="192">
        <v>2.02E-5</v>
      </c>
      <c r="DJ1703" s="157">
        <v>1.00573E-4</v>
      </c>
      <c r="DK1703" s="157">
        <v>7.6452599999999996E-4</v>
      </c>
      <c r="DL1703" s="157">
        <v>7.5032300000000001E-4</v>
      </c>
      <c r="DM1703" s="157">
        <v>1.5109699999999999E-4</v>
      </c>
      <c r="DN1703" s="192">
        <v>4.4100000000000001E-5</v>
      </c>
      <c r="DO1703" s="157">
        <v>1.3832199999999999E-4</v>
      </c>
      <c r="DP1703" s="157">
        <v>1.7910699999999999E-4</v>
      </c>
      <c r="DQ1703" s="157">
        <v>1.18325E-4</v>
      </c>
      <c r="DR1703" s="192">
        <v>8.1600000000000005E-5</v>
      </c>
      <c r="DS1703" s="157">
        <v>0</v>
      </c>
      <c r="DT1703" s="157">
        <v>2.11721E-4</v>
      </c>
      <c r="DU1703" s="157">
        <v>2.05482E-4</v>
      </c>
      <c r="DV1703" s="157">
        <v>1.0118700000000001E-4</v>
      </c>
      <c r="DW1703" s="192">
        <v>5.2200000000000002E-5</v>
      </c>
      <c r="DX1703" s="157">
        <v>0</v>
      </c>
      <c r="DY1703" s="157">
        <v>3.3205099999999998E-4</v>
      </c>
      <c r="DZ1703" s="157">
        <v>9.1725709999999992E-3</v>
      </c>
      <c r="EA1703" s="157">
        <v>2.147688E-3</v>
      </c>
      <c r="EB1703" s="157">
        <v>0</v>
      </c>
      <c r="EC1703" s="192">
        <v>1.8300000000000001E-5</v>
      </c>
      <c r="ED1703" s="192">
        <v>4.9200000000000003E-5</v>
      </c>
      <c r="EE1703" s="157">
        <v>0</v>
      </c>
      <c r="EF1703" s="157">
        <v>2.6136099999999999E-4</v>
      </c>
      <c r="EG1703" s="157">
        <v>9.1139859999999993E-3</v>
      </c>
      <c r="EH1703" s="157">
        <v>1.98555E-4</v>
      </c>
      <c r="EI1703" s="157">
        <v>8.9549539999999993E-3</v>
      </c>
      <c r="EJ1703" s="157">
        <v>1.2753319999999999E-3</v>
      </c>
      <c r="EK1703" s="157">
        <v>8.8469500000000001E-4</v>
      </c>
      <c r="EL1703" s="157">
        <v>1.34735E-4</v>
      </c>
      <c r="EM1703" s="157">
        <v>1.29691E-4</v>
      </c>
      <c r="EN1703" s="157">
        <v>8.5088299999999998E-4</v>
      </c>
      <c r="EO1703" s="192">
        <v>6.5500000000000006E-5</v>
      </c>
      <c r="EP1703" s="157">
        <v>0</v>
      </c>
      <c r="EQ1703" s="157">
        <v>2.5804199999999999E-4</v>
      </c>
      <c r="ER1703" s="157">
        <v>0</v>
      </c>
      <c r="ES1703" s="157">
        <v>1.5988299999999999E-4</v>
      </c>
      <c r="ET1703" s="157">
        <v>0</v>
      </c>
      <c r="EU1703" s="192">
        <v>7.4400000000000006E-5</v>
      </c>
      <c r="EV1703" s="157">
        <v>1.42285E-4</v>
      </c>
      <c r="EW1703" s="192">
        <v>3.6399999999999997E-5</v>
      </c>
      <c r="EX1703" s="157">
        <v>1.21136E-4</v>
      </c>
      <c r="EY1703" s="157">
        <v>0</v>
      </c>
      <c r="EZ1703" s="157">
        <v>0</v>
      </c>
      <c r="FA1703" s="157">
        <v>7.5582600000000002E-4</v>
      </c>
      <c r="FB1703" s="157">
        <v>1.0788359999999999E-3</v>
      </c>
      <c r="FC1703" s="157">
        <v>1.6269419999999999E-3</v>
      </c>
      <c r="FD1703" s="192">
        <v>7.5199999999999998E-5</v>
      </c>
      <c r="FE1703" s="157">
        <v>0</v>
      </c>
      <c r="FF1703" s="157">
        <v>0</v>
      </c>
      <c r="FG1703" s="157">
        <v>0</v>
      </c>
      <c r="FH1703" s="192">
        <v>2.37E-5</v>
      </c>
      <c r="FI1703" s="157">
        <v>1.84746E-3</v>
      </c>
      <c r="FJ1703" s="157">
        <v>0</v>
      </c>
      <c r="FK1703" s="157">
        <v>0</v>
      </c>
      <c r="FL1703" s="157">
        <v>0</v>
      </c>
      <c r="FM1703" s="157">
        <v>4.2303000000000002E-4</v>
      </c>
      <c r="FN1703" s="157">
        <v>7.2317799999999999E-4</v>
      </c>
      <c r="FO1703" s="157">
        <v>1.8022419999999999E-3</v>
      </c>
      <c r="FP1703" s="157">
        <v>0</v>
      </c>
      <c r="FQ1703" s="157">
        <v>1.09666E-4</v>
      </c>
      <c r="FR1703" s="157">
        <v>1.4204129999999999E-3</v>
      </c>
      <c r="FS1703" s="157">
        <v>4.1351440000000003E-3</v>
      </c>
      <c r="FT1703" s="157">
        <v>1.394305E-3</v>
      </c>
      <c r="FU1703" s="157">
        <v>2.303219E-3</v>
      </c>
      <c r="FV1703" s="157">
        <v>0</v>
      </c>
      <c r="FW1703" s="157">
        <v>4.1658399999999996E-3</v>
      </c>
      <c r="FX1703" s="157">
        <v>0</v>
      </c>
      <c r="FY1703" s="157">
        <v>1.08613E-4</v>
      </c>
      <c r="FZ1703" s="157">
        <v>0</v>
      </c>
      <c r="GA1703" s="157">
        <v>0</v>
      </c>
      <c r="GB1703" s="157">
        <v>0</v>
      </c>
      <c r="GC1703" s="157">
        <v>1.3969119999999999E-3</v>
      </c>
      <c r="GD1703" s="192">
        <v>3.68E-5</v>
      </c>
      <c r="GE1703" s="157">
        <v>0</v>
      </c>
      <c r="GF1703" s="157">
        <v>2.4760599999999999E-4</v>
      </c>
      <c r="GG1703" s="157">
        <v>1.11185E-4</v>
      </c>
      <c r="GH1703" s="192">
        <v>2.3300000000000001E-5</v>
      </c>
      <c r="GI1703" s="157">
        <v>0</v>
      </c>
      <c r="GJ1703" s="157">
        <v>0</v>
      </c>
      <c r="GK1703" s="157">
        <v>0</v>
      </c>
      <c r="GL1703" s="157">
        <v>1.98498E-4</v>
      </c>
      <c r="GM1703" s="157">
        <v>0</v>
      </c>
      <c r="GN1703" s="157">
        <v>0</v>
      </c>
      <c r="GO1703" s="157">
        <v>0</v>
      </c>
      <c r="GP1703" s="157">
        <v>0</v>
      </c>
      <c r="GQ1703" s="192">
        <v>6.1699999999999995E-5</v>
      </c>
      <c r="GR1703" s="157">
        <v>1.802662E-3</v>
      </c>
      <c r="GS1703" s="157">
        <v>1.1328339E-2</v>
      </c>
      <c r="GT1703" s="157">
        <v>0</v>
      </c>
      <c r="GU1703" s="157">
        <v>0</v>
      </c>
      <c r="GV1703" s="157">
        <v>1.249609E-3</v>
      </c>
      <c r="GW1703" s="157">
        <v>0</v>
      </c>
      <c r="GX1703" s="157">
        <v>0</v>
      </c>
      <c r="GY1703" s="157">
        <v>0</v>
      </c>
      <c r="GZ1703" s="157">
        <v>0</v>
      </c>
      <c r="HA1703" s="157">
        <v>0</v>
      </c>
    </row>
    <row r="1704" spans="1:209" x14ac:dyDescent="0.2">
      <c r="A1704" s="157" t="s">
        <v>5513</v>
      </c>
      <c r="B1704" s="157">
        <v>0</v>
      </c>
      <c r="C1704" s="157">
        <v>0</v>
      </c>
      <c r="D1704" s="192">
        <v>2.05E-5</v>
      </c>
      <c r="E1704" s="157">
        <v>0</v>
      </c>
      <c r="F1704" s="157">
        <v>0</v>
      </c>
      <c r="G1704" s="192">
        <v>1.42E-5</v>
      </c>
      <c r="H1704" s="157">
        <v>2.20604E-4</v>
      </c>
      <c r="I1704" s="192">
        <v>6.5699999999999998E-5</v>
      </c>
      <c r="J1704" s="192">
        <v>8.67E-6</v>
      </c>
      <c r="K1704" s="157">
        <v>0</v>
      </c>
      <c r="L1704" s="192">
        <v>3.4100000000000002E-5</v>
      </c>
      <c r="M1704" s="192">
        <v>3.5299999999999997E-5</v>
      </c>
      <c r="N1704" s="192">
        <v>5.0699999999999999E-5</v>
      </c>
      <c r="O1704" s="192">
        <v>1.6500000000000001E-5</v>
      </c>
      <c r="P1704" s="192">
        <v>3.9700000000000003E-5</v>
      </c>
      <c r="Q1704" s="192">
        <v>3.1600000000000002E-5</v>
      </c>
      <c r="R1704" s="157">
        <v>0</v>
      </c>
      <c r="S1704" s="192">
        <v>4.7899999999999999E-5</v>
      </c>
      <c r="T1704" s="157">
        <v>0</v>
      </c>
      <c r="U1704" s="192">
        <v>6.6199999999999996E-5</v>
      </c>
      <c r="V1704" s="157">
        <v>0</v>
      </c>
      <c r="W1704" s="192">
        <v>2.0999999999999999E-5</v>
      </c>
      <c r="X1704" s="192">
        <v>6.0800000000000001E-5</v>
      </c>
      <c r="Y1704" s="157">
        <v>0</v>
      </c>
      <c r="Z1704" s="157">
        <v>0</v>
      </c>
      <c r="AA1704" s="157">
        <v>0</v>
      </c>
      <c r="AB1704" s="157">
        <v>0</v>
      </c>
      <c r="AC1704" s="157">
        <v>0</v>
      </c>
      <c r="AD1704" s="157">
        <v>1.16453E-4</v>
      </c>
      <c r="AE1704" s="157">
        <v>0</v>
      </c>
      <c r="AF1704" s="192">
        <v>1.5E-5</v>
      </c>
      <c r="AG1704" s="192">
        <v>9.3499999999999996E-5</v>
      </c>
      <c r="AH1704" s="192">
        <v>1.2300000000000001E-5</v>
      </c>
      <c r="AI1704" s="157">
        <v>1.16036E-4</v>
      </c>
      <c r="AJ1704" s="157">
        <v>1.4206099999999999E-4</v>
      </c>
      <c r="AK1704" s="192">
        <v>2.3300000000000001E-5</v>
      </c>
      <c r="AL1704" s="157">
        <v>1.2490900000000001E-4</v>
      </c>
      <c r="AM1704" s="157">
        <v>0</v>
      </c>
      <c r="AN1704" s="157">
        <v>0</v>
      </c>
      <c r="AO1704" s="157">
        <v>0</v>
      </c>
      <c r="AP1704" s="157">
        <v>0</v>
      </c>
      <c r="AQ1704" s="157">
        <v>0</v>
      </c>
      <c r="AR1704" s="157">
        <v>0</v>
      </c>
      <c r="AS1704" s="192">
        <v>9.1100000000000005E-5</v>
      </c>
      <c r="AT1704" s="157">
        <v>1.7732699999999999E-4</v>
      </c>
      <c r="AU1704" s="157">
        <v>0</v>
      </c>
      <c r="AV1704" s="157">
        <v>0</v>
      </c>
      <c r="AW1704" s="157">
        <v>1.36761E-4</v>
      </c>
      <c r="AX1704" s="192">
        <v>9.9300000000000001E-5</v>
      </c>
      <c r="AY1704" s="192">
        <v>2.6999999999999999E-5</v>
      </c>
      <c r="AZ1704" s="192">
        <v>3.79E-5</v>
      </c>
      <c r="BA1704" s="157">
        <v>0</v>
      </c>
      <c r="BB1704" s="157">
        <v>0</v>
      </c>
      <c r="BC1704" s="157">
        <v>0</v>
      </c>
      <c r="BD1704" s="157">
        <v>0</v>
      </c>
      <c r="BE1704" s="192">
        <v>6.1699999999999995E-5</v>
      </c>
      <c r="BF1704" s="192">
        <v>3.8099999999999998E-5</v>
      </c>
      <c r="BG1704" s="192">
        <v>4.0299999999999997E-5</v>
      </c>
      <c r="BH1704" s="192">
        <v>2.2500000000000001E-5</v>
      </c>
      <c r="BI1704" s="157">
        <v>0</v>
      </c>
      <c r="BJ1704" s="192">
        <v>1.88E-5</v>
      </c>
      <c r="BK1704" s="192">
        <v>1.7200000000000001E-5</v>
      </c>
      <c r="BL1704" s="157">
        <v>2.14615E-4</v>
      </c>
      <c r="BM1704" s="157">
        <v>0</v>
      </c>
      <c r="BN1704" s="157">
        <v>0</v>
      </c>
      <c r="BO1704" s="157">
        <v>2.4467800000000002E-4</v>
      </c>
      <c r="BP1704" s="157">
        <v>0</v>
      </c>
      <c r="BQ1704" s="157">
        <v>0</v>
      </c>
      <c r="BR1704" s="192">
        <v>3.1699999999999998E-5</v>
      </c>
      <c r="BS1704" s="157">
        <v>0</v>
      </c>
      <c r="BT1704" s="157">
        <v>0</v>
      </c>
      <c r="BU1704" s="157">
        <v>0</v>
      </c>
      <c r="BV1704" s="157">
        <v>0</v>
      </c>
      <c r="BW1704" s="192">
        <v>7.1699999999999995E-5</v>
      </c>
      <c r="BX1704" s="192">
        <v>4.7899999999999999E-5</v>
      </c>
      <c r="BY1704" s="157">
        <v>0</v>
      </c>
      <c r="BZ1704" s="192">
        <v>3.0899999999999999E-5</v>
      </c>
      <c r="CA1704" s="157">
        <v>0</v>
      </c>
      <c r="CB1704" s="157">
        <v>0</v>
      </c>
      <c r="CC1704" s="157">
        <v>0</v>
      </c>
      <c r="CD1704" s="157">
        <v>0</v>
      </c>
      <c r="CE1704" s="192">
        <v>3.1099999999999997E-5</v>
      </c>
      <c r="CF1704" s="157">
        <v>1.38462E-4</v>
      </c>
      <c r="CG1704" s="157">
        <v>0</v>
      </c>
      <c r="CH1704" s="157">
        <v>0</v>
      </c>
      <c r="CI1704" s="157">
        <v>1.7163009999999999E-3</v>
      </c>
      <c r="CJ1704" s="157">
        <v>1.0592659999999999E-3</v>
      </c>
      <c r="CK1704" s="157">
        <v>1.7487220000000001E-3</v>
      </c>
      <c r="CL1704" s="157">
        <v>1.1078000000000001E-4</v>
      </c>
      <c r="CM1704" s="192">
        <v>1.88E-5</v>
      </c>
      <c r="CN1704" s="192">
        <v>6.6199999999999996E-5</v>
      </c>
      <c r="CO1704" s="192">
        <v>3.7799999999999997E-5</v>
      </c>
      <c r="CP1704" s="157">
        <v>0</v>
      </c>
      <c r="CQ1704" s="192">
        <v>1.2E-5</v>
      </c>
      <c r="CR1704" s="192">
        <v>5.24E-5</v>
      </c>
      <c r="CS1704" s="192">
        <v>1.04E-5</v>
      </c>
      <c r="CT1704" s="157">
        <v>0</v>
      </c>
      <c r="CU1704" s="192">
        <v>7.9699999999999999E-5</v>
      </c>
      <c r="CV1704" s="157">
        <v>0</v>
      </c>
      <c r="CW1704" s="192">
        <v>5.93E-6</v>
      </c>
      <c r="CX1704" s="192">
        <v>4.4799999999999998E-5</v>
      </c>
      <c r="CY1704" s="157">
        <v>0</v>
      </c>
      <c r="CZ1704" s="192">
        <v>7.6299999999999998E-5</v>
      </c>
      <c r="DA1704" s="192">
        <v>3.7400000000000001E-5</v>
      </c>
      <c r="DB1704" s="157">
        <v>0</v>
      </c>
      <c r="DC1704" s="192">
        <v>1.0200000000000001E-5</v>
      </c>
      <c r="DD1704" s="192">
        <v>3.01E-5</v>
      </c>
      <c r="DE1704" s="192">
        <v>7.9400000000000006E-5</v>
      </c>
      <c r="DF1704" s="157">
        <v>2.7567200000000003E-4</v>
      </c>
      <c r="DG1704" s="157">
        <v>0</v>
      </c>
      <c r="DH1704" s="157">
        <v>1.35007E-4</v>
      </c>
      <c r="DI1704" s="192">
        <v>6.05E-5</v>
      </c>
      <c r="DJ1704" s="157">
        <v>0</v>
      </c>
      <c r="DK1704" s="157">
        <v>0</v>
      </c>
      <c r="DL1704" s="192">
        <v>3.0000000000000001E-5</v>
      </c>
      <c r="DM1704" s="157">
        <v>0</v>
      </c>
      <c r="DN1704" s="157">
        <v>0</v>
      </c>
      <c r="DO1704" s="192">
        <v>6.9200000000000002E-5</v>
      </c>
      <c r="DP1704" s="192">
        <v>8.9599999999999996E-5</v>
      </c>
      <c r="DQ1704" s="157">
        <v>0</v>
      </c>
      <c r="DR1704" s="192">
        <v>4.0800000000000002E-5</v>
      </c>
      <c r="DS1704" s="157">
        <v>0</v>
      </c>
      <c r="DT1704" s="157">
        <v>1.27033E-4</v>
      </c>
      <c r="DU1704" s="192">
        <v>2.05E-5</v>
      </c>
      <c r="DV1704" s="157">
        <v>0</v>
      </c>
      <c r="DW1704" s="192">
        <v>6.9499999999999995E-5</v>
      </c>
      <c r="DX1704" s="192">
        <v>2.72E-5</v>
      </c>
      <c r="DY1704" s="157">
        <v>0</v>
      </c>
      <c r="DZ1704" s="157">
        <v>1.89777E-4</v>
      </c>
      <c r="EA1704" s="157">
        <v>0</v>
      </c>
      <c r="EB1704" s="157">
        <v>0</v>
      </c>
      <c r="EC1704" s="157">
        <v>2.37586E-4</v>
      </c>
      <c r="ED1704" s="192">
        <v>4.9200000000000003E-5</v>
      </c>
      <c r="EE1704" s="157">
        <v>1.3309899999999999E-4</v>
      </c>
      <c r="EF1704" s="192">
        <v>3.2700000000000002E-5</v>
      </c>
      <c r="EG1704" s="157">
        <v>0</v>
      </c>
      <c r="EH1704" s="192">
        <v>3.9700000000000003E-5</v>
      </c>
      <c r="EI1704" s="157">
        <v>0</v>
      </c>
      <c r="EJ1704" s="192">
        <v>1.9899999999999999E-5</v>
      </c>
      <c r="EK1704" s="157">
        <v>0</v>
      </c>
      <c r="EL1704" s="192">
        <v>3.3699999999999999E-5</v>
      </c>
      <c r="EM1704" s="192">
        <v>1.5299999999999999E-5</v>
      </c>
      <c r="EN1704" s="192">
        <v>2.6599999999999999E-5</v>
      </c>
      <c r="EO1704" s="157">
        <v>0</v>
      </c>
      <c r="EP1704" s="192">
        <v>1.77E-5</v>
      </c>
      <c r="EQ1704" s="192">
        <v>8.8999999999999995E-6</v>
      </c>
      <c r="ER1704" s="157">
        <v>0</v>
      </c>
      <c r="ES1704" s="157">
        <v>0</v>
      </c>
      <c r="ET1704" s="192">
        <v>3.7200000000000003E-5</v>
      </c>
      <c r="EU1704" s="157">
        <v>1.4885399999999999E-4</v>
      </c>
      <c r="EV1704" s="157">
        <v>0</v>
      </c>
      <c r="EW1704" s="157">
        <v>0</v>
      </c>
      <c r="EX1704" s="192">
        <v>4.85E-5</v>
      </c>
      <c r="EY1704" s="157">
        <v>0</v>
      </c>
      <c r="EZ1704" s="192">
        <v>5.8199999999999998E-5</v>
      </c>
      <c r="FA1704" s="157">
        <v>0</v>
      </c>
      <c r="FB1704" s="157">
        <v>0</v>
      </c>
      <c r="FC1704" s="157">
        <v>0</v>
      </c>
      <c r="FD1704" s="192">
        <v>2.51E-5</v>
      </c>
      <c r="FE1704" s="157">
        <v>2.6937800000000002E-4</v>
      </c>
      <c r="FF1704" s="157">
        <v>4.4085700000000001E-4</v>
      </c>
      <c r="FG1704" s="157">
        <v>4.7778300000000002E-4</v>
      </c>
      <c r="FH1704" s="157">
        <v>1.18548E-4</v>
      </c>
      <c r="FI1704" s="157">
        <v>1.3787000000000001E-4</v>
      </c>
      <c r="FJ1704" s="157">
        <v>0</v>
      </c>
      <c r="FK1704" s="192">
        <v>4.6199999999999998E-5</v>
      </c>
      <c r="FL1704" s="157">
        <v>0</v>
      </c>
      <c r="FM1704" s="157">
        <v>0</v>
      </c>
      <c r="FN1704" s="192">
        <v>1.7200000000000001E-5</v>
      </c>
      <c r="FO1704" s="192">
        <v>9.0599999999999997E-6</v>
      </c>
      <c r="FP1704" s="157">
        <v>0</v>
      </c>
      <c r="FQ1704" s="157">
        <v>0</v>
      </c>
      <c r="FR1704" s="157">
        <v>0</v>
      </c>
      <c r="FS1704" s="157">
        <v>0</v>
      </c>
      <c r="FT1704" s="192">
        <v>2.1800000000000001E-5</v>
      </c>
      <c r="FU1704" s="157">
        <v>0</v>
      </c>
      <c r="FV1704" s="157">
        <v>0</v>
      </c>
      <c r="FW1704" s="157">
        <v>0</v>
      </c>
      <c r="FX1704" s="192">
        <v>2.5599999999999999E-5</v>
      </c>
      <c r="FY1704" s="192">
        <v>5.4299999999999998E-5</v>
      </c>
      <c r="FZ1704" s="192">
        <v>4.5200000000000001E-5</v>
      </c>
      <c r="GA1704" s="157">
        <v>0</v>
      </c>
      <c r="GB1704" s="192">
        <v>4.21E-5</v>
      </c>
      <c r="GC1704" s="157">
        <v>0</v>
      </c>
      <c r="GD1704" s="157">
        <v>1.4721600000000001E-4</v>
      </c>
      <c r="GE1704" s="192">
        <v>2.26E-5</v>
      </c>
      <c r="GF1704" s="157">
        <v>0</v>
      </c>
      <c r="GG1704" s="157">
        <v>0</v>
      </c>
      <c r="GH1704" s="157">
        <v>1.4001399999999999E-4</v>
      </c>
      <c r="GI1704" s="157">
        <v>1.0291800000000001E-4</v>
      </c>
      <c r="GJ1704" s="157">
        <v>0</v>
      </c>
      <c r="GK1704" s="157">
        <v>0</v>
      </c>
      <c r="GL1704" s="157">
        <v>0</v>
      </c>
      <c r="GM1704" s="157">
        <v>0</v>
      </c>
      <c r="GN1704" s="157">
        <v>2.4211100000000001E-4</v>
      </c>
      <c r="GO1704" s="157">
        <v>3.1964199999999997E-4</v>
      </c>
      <c r="GP1704" s="157">
        <v>0</v>
      </c>
      <c r="GQ1704" s="192">
        <v>6.1699999999999995E-5</v>
      </c>
      <c r="GR1704" s="157">
        <v>0</v>
      </c>
      <c r="GS1704" s="157">
        <v>0</v>
      </c>
      <c r="GT1704" s="157">
        <v>0</v>
      </c>
      <c r="GU1704" s="157">
        <v>0</v>
      </c>
      <c r="GV1704" s="157">
        <v>0</v>
      </c>
      <c r="GW1704" s="157">
        <v>1.3888889E-2</v>
      </c>
      <c r="GX1704" s="157">
        <v>0</v>
      </c>
      <c r="GY1704" s="157">
        <v>0</v>
      </c>
      <c r="GZ1704" s="157">
        <v>0</v>
      </c>
      <c r="HA1704" s="157">
        <v>1.0638297999999999E-2</v>
      </c>
    </row>
    <row r="1705" spans="1:209" x14ac:dyDescent="0.2">
      <c r="A1705" s="157" t="s">
        <v>5514</v>
      </c>
      <c r="B1705" s="157">
        <v>0</v>
      </c>
      <c r="C1705" s="157">
        <v>0</v>
      </c>
      <c r="D1705" s="157">
        <v>0</v>
      </c>
      <c r="E1705" s="157">
        <v>0</v>
      </c>
      <c r="F1705" s="157">
        <v>0</v>
      </c>
      <c r="G1705" s="192">
        <v>2.8500000000000002E-5</v>
      </c>
      <c r="H1705" s="157">
        <v>0</v>
      </c>
      <c r="I1705" s="192">
        <v>1.31E-5</v>
      </c>
      <c r="J1705" s="157">
        <v>0</v>
      </c>
      <c r="K1705" s="192">
        <v>2.6800000000000001E-5</v>
      </c>
      <c r="L1705" s="157">
        <v>0</v>
      </c>
      <c r="M1705" s="192">
        <v>2.65E-5</v>
      </c>
      <c r="N1705" s="157">
        <v>0</v>
      </c>
      <c r="O1705" s="157">
        <v>0</v>
      </c>
      <c r="P1705" s="192">
        <v>4.4100000000000001E-6</v>
      </c>
      <c r="Q1705" s="157">
        <v>0</v>
      </c>
      <c r="R1705" s="157">
        <v>0</v>
      </c>
      <c r="S1705" s="192">
        <v>4.7899999999999999E-5</v>
      </c>
      <c r="T1705" s="157">
        <v>0</v>
      </c>
      <c r="U1705" s="192">
        <v>2.2099999999999998E-5</v>
      </c>
      <c r="V1705" s="157">
        <v>0</v>
      </c>
      <c r="W1705" s="157">
        <v>0</v>
      </c>
      <c r="X1705" s="157">
        <v>0</v>
      </c>
      <c r="Y1705" s="157">
        <v>0</v>
      </c>
      <c r="Z1705" s="157">
        <v>0</v>
      </c>
      <c r="AA1705" s="157">
        <v>0</v>
      </c>
      <c r="AB1705" s="157">
        <v>0</v>
      </c>
      <c r="AC1705" s="157">
        <v>0</v>
      </c>
      <c r="AD1705" s="157">
        <v>0</v>
      </c>
      <c r="AE1705" s="192">
        <v>1.3900000000000001E-5</v>
      </c>
      <c r="AF1705" s="192">
        <v>1.5E-5</v>
      </c>
      <c r="AG1705" s="192">
        <v>1.34E-5</v>
      </c>
      <c r="AH1705" s="157">
        <v>0</v>
      </c>
      <c r="AI1705" s="157">
        <v>0</v>
      </c>
      <c r="AJ1705" s="157">
        <v>0</v>
      </c>
      <c r="AK1705" s="192">
        <v>2.3300000000000001E-5</v>
      </c>
      <c r="AL1705" s="157">
        <v>0</v>
      </c>
      <c r="AM1705" s="192">
        <v>2.0699999999999998E-5</v>
      </c>
      <c r="AN1705" s="157">
        <v>0</v>
      </c>
      <c r="AO1705" s="157">
        <v>0</v>
      </c>
      <c r="AP1705" s="157">
        <v>0</v>
      </c>
      <c r="AQ1705" s="192">
        <v>2.09E-5</v>
      </c>
      <c r="AR1705" s="157">
        <v>0</v>
      </c>
      <c r="AS1705" s="157">
        <v>0</v>
      </c>
      <c r="AT1705" s="192">
        <v>1.6099999999999998E-5</v>
      </c>
      <c r="AU1705" s="157">
        <v>0</v>
      </c>
      <c r="AV1705" s="192">
        <v>9.7899999999999994E-5</v>
      </c>
      <c r="AW1705" s="157">
        <v>0</v>
      </c>
      <c r="AX1705" s="157">
        <v>0</v>
      </c>
      <c r="AY1705" s="192">
        <v>5.3999999999999998E-5</v>
      </c>
      <c r="AZ1705" s="157">
        <v>0</v>
      </c>
      <c r="BA1705" s="192">
        <v>4.8199999999999999E-5</v>
      </c>
      <c r="BB1705" s="157">
        <v>0</v>
      </c>
      <c r="BC1705" s="157">
        <v>0</v>
      </c>
      <c r="BD1705" s="157">
        <v>0</v>
      </c>
      <c r="BE1705" s="157">
        <v>0</v>
      </c>
      <c r="BF1705" s="157">
        <v>0</v>
      </c>
      <c r="BG1705" s="157">
        <v>0</v>
      </c>
      <c r="BH1705" s="157">
        <v>0</v>
      </c>
      <c r="BI1705" s="157">
        <v>0</v>
      </c>
      <c r="BJ1705" s="157">
        <v>0</v>
      </c>
      <c r="BK1705" s="157">
        <v>0</v>
      </c>
      <c r="BL1705" s="157">
        <v>0</v>
      </c>
      <c r="BM1705" s="157">
        <v>0</v>
      </c>
      <c r="BN1705" s="157">
        <v>0</v>
      </c>
      <c r="BO1705" s="157">
        <v>0</v>
      </c>
      <c r="BP1705" s="157">
        <v>0</v>
      </c>
      <c r="BQ1705" s="157">
        <v>0</v>
      </c>
      <c r="BR1705" s="157">
        <v>0</v>
      </c>
      <c r="BS1705" s="157">
        <v>0</v>
      </c>
      <c r="BT1705" s="157">
        <v>0</v>
      </c>
      <c r="BU1705" s="157">
        <v>0</v>
      </c>
      <c r="BV1705" s="157">
        <v>0</v>
      </c>
      <c r="BW1705" s="157">
        <v>0</v>
      </c>
      <c r="BX1705" s="157">
        <v>0</v>
      </c>
      <c r="BY1705" s="157">
        <v>0</v>
      </c>
      <c r="BZ1705" s="157">
        <v>0</v>
      </c>
      <c r="CA1705" s="157">
        <v>0</v>
      </c>
      <c r="CB1705" s="192">
        <v>2.4199999999999999E-5</v>
      </c>
      <c r="CC1705" s="157">
        <v>0</v>
      </c>
      <c r="CD1705" s="157">
        <v>0</v>
      </c>
      <c r="CE1705" s="157">
        <v>0</v>
      </c>
      <c r="CF1705" s="157">
        <v>0</v>
      </c>
      <c r="CG1705" s="157">
        <v>0</v>
      </c>
      <c r="CH1705" s="192">
        <v>7.9800000000000002E-5</v>
      </c>
      <c r="CI1705" s="192">
        <v>1.8899999999999999E-5</v>
      </c>
      <c r="CJ1705" s="157">
        <v>0</v>
      </c>
      <c r="CK1705" s="157">
        <v>0</v>
      </c>
      <c r="CL1705" s="157">
        <v>0</v>
      </c>
      <c r="CM1705" s="192">
        <v>5.6400000000000002E-5</v>
      </c>
      <c r="CN1705" s="157">
        <v>0</v>
      </c>
      <c r="CO1705" s="157">
        <v>0</v>
      </c>
      <c r="CP1705" s="157">
        <v>0</v>
      </c>
      <c r="CQ1705" s="157">
        <v>0</v>
      </c>
      <c r="CR1705" s="157">
        <v>0</v>
      </c>
      <c r="CS1705" s="157">
        <v>0</v>
      </c>
      <c r="CT1705" s="157">
        <v>0</v>
      </c>
      <c r="CU1705" s="157">
        <v>0</v>
      </c>
      <c r="CV1705" s="157">
        <v>0</v>
      </c>
      <c r="CW1705" s="157">
        <v>0</v>
      </c>
      <c r="CX1705" s="157">
        <v>0</v>
      </c>
      <c r="CY1705" s="192">
        <v>2.76E-5</v>
      </c>
      <c r="CZ1705" s="157">
        <v>0</v>
      </c>
      <c r="DA1705" s="192">
        <v>1.2500000000000001E-5</v>
      </c>
      <c r="DB1705" s="157">
        <v>0</v>
      </c>
      <c r="DC1705" s="157">
        <v>0</v>
      </c>
      <c r="DD1705" s="157">
        <v>0</v>
      </c>
      <c r="DE1705" s="157">
        <v>0</v>
      </c>
      <c r="DF1705" s="157">
        <v>0</v>
      </c>
      <c r="DG1705" s="157">
        <v>0</v>
      </c>
      <c r="DH1705" s="157">
        <v>0</v>
      </c>
      <c r="DI1705" s="192">
        <v>4.0299999999999997E-5</v>
      </c>
      <c r="DJ1705" s="192">
        <v>6.7000000000000002E-5</v>
      </c>
      <c r="DK1705" s="192">
        <v>5.1E-5</v>
      </c>
      <c r="DL1705" s="157">
        <v>0</v>
      </c>
      <c r="DM1705" s="157">
        <v>0</v>
      </c>
      <c r="DN1705" s="157">
        <v>0</v>
      </c>
      <c r="DO1705" s="157">
        <v>0</v>
      </c>
      <c r="DP1705" s="157">
        <v>0</v>
      </c>
      <c r="DQ1705" s="157">
        <v>0</v>
      </c>
      <c r="DR1705" s="157">
        <v>0</v>
      </c>
      <c r="DS1705" s="157">
        <v>0</v>
      </c>
      <c r="DT1705" s="192">
        <v>4.2299999999999998E-5</v>
      </c>
      <c r="DU1705" s="157">
        <v>0</v>
      </c>
      <c r="DV1705" s="157">
        <v>0</v>
      </c>
      <c r="DW1705" s="157">
        <v>0</v>
      </c>
      <c r="DX1705" s="157">
        <v>0</v>
      </c>
      <c r="DY1705" s="157">
        <v>0</v>
      </c>
      <c r="DZ1705" s="157">
        <v>1.26518E-4</v>
      </c>
      <c r="EA1705" s="157">
        <v>0</v>
      </c>
      <c r="EB1705" s="157">
        <v>0</v>
      </c>
      <c r="EC1705" s="157">
        <v>0</v>
      </c>
      <c r="ED1705" s="157">
        <v>0</v>
      </c>
      <c r="EE1705" s="157">
        <v>0</v>
      </c>
      <c r="EF1705" s="157">
        <v>0</v>
      </c>
      <c r="EG1705" s="157">
        <v>0</v>
      </c>
      <c r="EH1705" s="157">
        <v>0</v>
      </c>
      <c r="EI1705" s="192">
        <v>1.13E-5</v>
      </c>
      <c r="EJ1705" s="157">
        <v>0</v>
      </c>
      <c r="EK1705" s="157">
        <v>0</v>
      </c>
      <c r="EL1705" s="157">
        <v>0</v>
      </c>
      <c r="EM1705" s="192">
        <v>1.5299999999999999E-5</v>
      </c>
      <c r="EN1705" s="192">
        <v>5.3199999999999999E-5</v>
      </c>
      <c r="EO1705" s="157">
        <v>0</v>
      </c>
      <c r="EP1705" s="157">
        <v>0</v>
      </c>
      <c r="EQ1705" s="157">
        <v>0</v>
      </c>
      <c r="ER1705" s="157">
        <v>0</v>
      </c>
      <c r="ES1705" s="192">
        <v>6.8499999999999998E-5</v>
      </c>
      <c r="ET1705" s="157">
        <v>0</v>
      </c>
      <c r="EU1705" s="157">
        <v>0</v>
      </c>
      <c r="EV1705" s="192">
        <v>2.0299999999999999E-5</v>
      </c>
      <c r="EW1705" s="157">
        <v>0</v>
      </c>
      <c r="EX1705" s="192">
        <v>2.4199999999999999E-5</v>
      </c>
      <c r="EY1705" s="157">
        <v>0</v>
      </c>
      <c r="EZ1705" s="192">
        <v>5.8199999999999998E-5</v>
      </c>
      <c r="FA1705" s="157">
        <v>0</v>
      </c>
      <c r="FB1705" s="157">
        <v>0</v>
      </c>
      <c r="FC1705" s="157">
        <v>0</v>
      </c>
      <c r="FD1705" s="157">
        <v>0</v>
      </c>
      <c r="FE1705" s="192">
        <v>6.7299999999999996E-5</v>
      </c>
      <c r="FF1705" s="157">
        <v>0</v>
      </c>
      <c r="FG1705" s="157">
        <v>0</v>
      </c>
      <c r="FH1705" s="157">
        <v>0</v>
      </c>
      <c r="FI1705" s="192">
        <v>8.2700000000000004E-5</v>
      </c>
      <c r="FJ1705" s="157">
        <v>0</v>
      </c>
      <c r="FK1705" s="157">
        <v>0</v>
      </c>
      <c r="FL1705" s="157">
        <v>0</v>
      </c>
      <c r="FM1705" s="157">
        <v>0</v>
      </c>
      <c r="FN1705" s="157">
        <v>0</v>
      </c>
      <c r="FO1705" s="157">
        <v>0</v>
      </c>
      <c r="FP1705" s="157">
        <v>0</v>
      </c>
      <c r="FQ1705" s="157">
        <v>0</v>
      </c>
      <c r="FR1705" s="157">
        <v>0</v>
      </c>
      <c r="FS1705" s="157">
        <v>0</v>
      </c>
      <c r="FT1705" s="157">
        <v>0</v>
      </c>
      <c r="FU1705" s="157">
        <v>0</v>
      </c>
      <c r="FV1705" s="157">
        <v>0</v>
      </c>
      <c r="FW1705" s="157">
        <v>0</v>
      </c>
      <c r="FX1705" s="157">
        <v>0</v>
      </c>
      <c r="FY1705" s="157">
        <v>0</v>
      </c>
      <c r="FZ1705" s="157">
        <v>0</v>
      </c>
      <c r="GA1705" s="157">
        <v>0</v>
      </c>
      <c r="GB1705" s="157">
        <v>0</v>
      </c>
      <c r="GC1705" s="157">
        <v>0</v>
      </c>
      <c r="GD1705" s="157">
        <v>0</v>
      </c>
      <c r="GE1705" s="157">
        <v>0</v>
      </c>
      <c r="GF1705" s="157">
        <v>0</v>
      </c>
      <c r="GG1705" s="157">
        <v>0</v>
      </c>
      <c r="GH1705" s="157">
        <v>0</v>
      </c>
      <c r="GI1705" s="157">
        <v>0</v>
      </c>
      <c r="GJ1705" s="157">
        <v>0</v>
      </c>
      <c r="GK1705" s="157">
        <v>0</v>
      </c>
      <c r="GL1705" s="157">
        <v>0</v>
      </c>
      <c r="GM1705" s="157">
        <v>0</v>
      </c>
      <c r="GN1705" s="157">
        <v>0</v>
      </c>
      <c r="GO1705" s="157">
        <v>0</v>
      </c>
      <c r="GP1705" s="157">
        <v>0</v>
      </c>
      <c r="GQ1705" s="157">
        <v>0</v>
      </c>
      <c r="GR1705" s="157">
        <v>0</v>
      </c>
      <c r="GS1705" s="157">
        <v>3.6542999999999998E-4</v>
      </c>
      <c r="GT1705" s="157">
        <v>0</v>
      </c>
      <c r="GU1705" s="157">
        <v>0</v>
      </c>
      <c r="GV1705" s="157">
        <v>0</v>
      </c>
      <c r="GW1705" s="157">
        <v>0</v>
      </c>
      <c r="GX1705" s="157">
        <v>0</v>
      </c>
      <c r="GY1705" s="157">
        <v>0</v>
      </c>
      <c r="GZ1705" s="157">
        <v>0</v>
      </c>
      <c r="HA1705" s="157">
        <v>0</v>
      </c>
    </row>
    <row r="1706" spans="1:209" x14ac:dyDescent="0.2">
      <c r="A1706" s="157" t="s">
        <v>5515</v>
      </c>
      <c r="B1706" s="157">
        <v>0</v>
      </c>
      <c r="C1706" s="157">
        <v>0</v>
      </c>
      <c r="D1706" s="157">
        <v>0</v>
      </c>
      <c r="E1706" s="157">
        <v>0</v>
      </c>
      <c r="F1706" s="157">
        <v>0</v>
      </c>
      <c r="G1706" s="157">
        <v>0</v>
      </c>
      <c r="H1706" s="157">
        <v>0</v>
      </c>
      <c r="I1706" s="157">
        <v>0</v>
      </c>
      <c r="J1706" s="157">
        <v>0</v>
      </c>
      <c r="K1706" s="157">
        <v>1.393205E-3</v>
      </c>
      <c r="L1706" s="157">
        <v>0</v>
      </c>
      <c r="M1706" s="192">
        <v>8.8200000000000003E-6</v>
      </c>
      <c r="N1706" s="157">
        <v>2.5521849999999998E-3</v>
      </c>
      <c r="O1706" s="157">
        <v>0</v>
      </c>
      <c r="P1706" s="157">
        <v>0</v>
      </c>
      <c r="Q1706" s="157">
        <v>0</v>
      </c>
      <c r="R1706" s="157">
        <v>0</v>
      </c>
      <c r="S1706" s="157">
        <v>0</v>
      </c>
      <c r="T1706" s="157">
        <v>0</v>
      </c>
      <c r="U1706" s="157">
        <v>0</v>
      </c>
      <c r="V1706" s="157">
        <v>2.2531669999999999E-3</v>
      </c>
      <c r="W1706" s="157">
        <v>0</v>
      </c>
      <c r="X1706" s="157">
        <v>0</v>
      </c>
      <c r="Y1706" s="157">
        <v>0</v>
      </c>
      <c r="Z1706" s="157">
        <v>0</v>
      </c>
      <c r="AA1706" s="157">
        <v>0</v>
      </c>
      <c r="AB1706" s="157">
        <v>0</v>
      </c>
      <c r="AC1706" s="157">
        <v>0</v>
      </c>
      <c r="AD1706" s="157">
        <v>0</v>
      </c>
      <c r="AE1706" s="192">
        <v>2.7800000000000001E-5</v>
      </c>
      <c r="AF1706" s="157">
        <v>0</v>
      </c>
      <c r="AG1706" s="157">
        <v>0</v>
      </c>
      <c r="AH1706" s="192">
        <v>1.2300000000000001E-5</v>
      </c>
      <c r="AI1706" s="157">
        <v>0</v>
      </c>
      <c r="AJ1706" s="157">
        <v>0</v>
      </c>
      <c r="AK1706" s="157">
        <v>0</v>
      </c>
      <c r="AL1706" s="192">
        <v>2.0800000000000001E-5</v>
      </c>
      <c r="AM1706" s="157">
        <v>0</v>
      </c>
      <c r="AN1706" s="157">
        <v>0</v>
      </c>
      <c r="AO1706" s="192">
        <v>5.0599999999999997E-5</v>
      </c>
      <c r="AP1706" s="157">
        <v>0</v>
      </c>
      <c r="AQ1706" s="192">
        <v>2.09E-5</v>
      </c>
      <c r="AR1706" s="157">
        <v>0</v>
      </c>
      <c r="AS1706" s="157">
        <v>0</v>
      </c>
      <c r="AT1706" s="192">
        <v>1.0699999999999999E-5</v>
      </c>
      <c r="AU1706" s="157">
        <v>0</v>
      </c>
      <c r="AV1706" s="157">
        <v>0</v>
      </c>
      <c r="AW1706" s="157">
        <v>0</v>
      </c>
      <c r="AX1706" s="157">
        <v>2.48139E-3</v>
      </c>
      <c r="AY1706" s="157">
        <v>7.2959200000000004E-4</v>
      </c>
      <c r="AZ1706" s="192">
        <v>3.79E-5</v>
      </c>
      <c r="BA1706" s="157">
        <v>0</v>
      </c>
      <c r="BB1706" s="157">
        <v>0</v>
      </c>
      <c r="BC1706" s="157">
        <v>0</v>
      </c>
      <c r="BD1706" s="157">
        <v>0</v>
      </c>
      <c r="BE1706" s="157">
        <v>0</v>
      </c>
      <c r="BF1706" s="157">
        <v>0</v>
      </c>
      <c r="BG1706" s="192">
        <v>2.69E-5</v>
      </c>
      <c r="BH1706" s="157">
        <v>0</v>
      </c>
      <c r="BI1706" s="157">
        <v>0</v>
      </c>
      <c r="BJ1706" s="157">
        <v>1.051347E-3</v>
      </c>
      <c r="BK1706" s="192">
        <v>1.7200000000000001E-5</v>
      </c>
      <c r="BL1706" s="157">
        <v>0</v>
      </c>
      <c r="BM1706" s="157">
        <v>0</v>
      </c>
      <c r="BN1706" s="192">
        <v>4.32E-5</v>
      </c>
      <c r="BO1706" s="157">
        <v>0</v>
      </c>
      <c r="BP1706" s="157">
        <v>0</v>
      </c>
      <c r="BQ1706" s="157">
        <v>0</v>
      </c>
      <c r="BR1706" s="192">
        <v>1.06E-5</v>
      </c>
      <c r="BS1706" s="157">
        <v>0</v>
      </c>
      <c r="BT1706" s="157">
        <v>1.15794E-4</v>
      </c>
      <c r="BU1706" s="157">
        <v>0</v>
      </c>
      <c r="BV1706" s="157">
        <v>1.378261E-3</v>
      </c>
      <c r="BW1706" s="157">
        <v>0</v>
      </c>
      <c r="BX1706" s="157">
        <v>0</v>
      </c>
      <c r="BY1706" s="157">
        <v>0</v>
      </c>
      <c r="BZ1706" s="157">
        <v>0</v>
      </c>
      <c r="CA1706" s="157">
        <v>0</v>
      </c>
      <c r="CB1706" s="157">
        <v>0</v>
      </c>
      <c r="CC1706" s="157">
        <v>0</v>
      </c>
      <c r="CD1706" s="157">
        <v>0</v>
      </c>
      <c r="CE1706" s="157">
        <v>0</v>
      </c>
      <c r="CF1706" s="157">
        <v>0</v>
      </c>
      <c r="CG1706" s="157">
        <v>5.5517000000000001E-4</v>
      </c>
      <c r="CH1706" s="157">
        <v>0</v>
      </c>
      <c r="CI1706" s="157">
        <v>0</v>
      </c>
      <c r="CJ1706" s="157">
        <v>0</v>
      </c>
      <c r="CK1706" s="157">
        <v>0</v>
      </c>
      <c r="CL1706" s="157">
        <v>0</v>
      </c>
      <c r="CM1706" s="157">
        <v>0</v>
      </c>
      <c r="CN1706" s="157">
        <v>0</v>
      </c>
      <c r="CO1706" s="157">
        <v>0</v>
      </c>
      <c r="CP1706" s="157">
        <v>0</v>
      </c>
      <c r="CQ1706" s="157">
        <v>0</v>
      </c>
      <c r="CR1706" s="157">
        <v>0</v>
      </c>
      <c r="CS1706" s="157">
        <v>0</v>
      </c>
      <c r="CT1706" s="157">
        <v>0</v>
      </c>
      <c r="CU1706" s="157">
        <v>0</v>
      </c>
      <c r="CV1706" s="157">
        <v>0</v>
      </c>
      <c r="CW1706" s="157">
        <v>0</v>
      </c>
      <c r="CX1706" s="157">
        <v>0</v>
      </c>
      <c r="CY1706" s="157">
        <v>0</v>
      </c>
      <c r="CZ1706" s="157">
        <v>0</v>
      </c>
      <c r="DA1706" s="157">
        <v>0</v>
      </c>
      <c r="DB1706" s="157">
        <v>0</v>
      </c>
      <c r="DC1706" s="157">
        <v>0</v>
      </c>
      <c r="DD1706" s="157">
        <v>0</v>
      </c>
      <c r="DE1706" s="157">
        <v>0</v>
      </c>
      <c r="DF1706" s="157">
        <v>0</v>
      </c>
      <c r="DG1706" s="157">
        <v>0</v>
      </c>
      <c r="DH1706" s="157">
        <v>0</v>
      </c>
      <c r="DI1706" s="157">
        <v>0</v>
      </c>
      <c r="DJ1706" s="157">
        <v>0</v>
      </c>
      <c r="DK1706" s="157">
        <v>0</v>
      </c>
      <c r="DL1706" s="157">
        <v>0</v>
      </c>
      <c r="DM1706" s="157">
        <v>0</v>
      </c>
      <c r="DN1706" s="157">
        <v>0</v>
      </c>
      <c r="DO1706" s="157">
        <v>0</v>
      </c>
      <c r="DP1706" s="192">
        <v>1.49E-5</v>
      </c>
      <c r="DQ1706" s="157">
        <v>0</v>
      </c>
      <c r="DR1706" s="157">
        <v>0</v>
      </c>
      <c r="DS1706" s="157">
        <v>0</v>
      </c>
      <c r="DT1706" s="157">
        <v>0</v>
      </c>
      <c r="DU1706" s="157">
        <v>0</v>
      </c>
      <c r="DV1706" s="157">
        <v>0</v>
      </c>
      <c r="DW1706" s="157">
        <v>0</v>
      </c>
      <c r="DX1706" s="157">
        <v>0</v>
      </c>
      <c r="DY1706" s="157">
        <v>0</v>
      </c>
      <c r="DZ1706" s="157">
        <v>0</v>
      </c>
      <c r="EA1706" s="157">
        <v>0</v>
      </c>
      <c r="EB1706" s="157">
        <v>0</v>
      </c>
      <c r="EC1706" s="157">
        <v>0</v>
      </c>
      <c r="ED1706" s="157">
        <v>0</v>
      </c>
      <c r="EE1706" s="157">
        <v>0</v>
      </c>
      <c r="EF1706" s="157">
        <v>0</v>
      </c>
      <c r="EG1706" s="157">
        <v>0</v>
      </c>
      <c r="EH1706" s="157">
        <v>0</v>
      </c>
      <c r="EI1706" s="157">
        <v>0</v>
      </c>
      <c r="EJ1706" s="157">
        <v>0</v>
      </c>
      <c r="EK1706" s="192">
        <v>7.3700000000000002E-5</v>
      </c>
      <c r="EL1706" s="157">
        <v>0</v>
      </c>
      <c r="EM1706" s="192">
        <v>1.5299999999999999E-5</v>
      </c>
      <c r="EN1706" s="192">
        <v>2.6599999999999999E-5</v>
      </c>
      <c r="EO1706" s="157">
        <v>0</v>
      </c>
      <c r="EP1706" s="157">
        <v>0</v>
      </c>
      <c r="EQ1706" s="192">
        <v>8.8999999999999995E-6</v>
      </c>
      <c r="ER1706" s="157">
        <v>0</v>
      </c>
      <c r="ES1706" s="157">
        <v>0</v>
      </c>
      <c r="ET1706" s="157">
        <v>0</v>
      </c>
      <c r="EU1706" s="157">
        <v>0</v>
      </c>
      <c r="EV1706" s="192">
        <v>8.1299999999999997E-5</v>
      </c>
      <c r="EW1706" s="157">
        <v>0</v>
      </c>
      <c r="EX1706" s="157">
        <v>0</v>
      </c>
      <c r="EY1706" s="157">
        <v>0</v>
      </c>
      <c r="EZ1706" s="157">
        <v>0</v>
      </c>
      <c r="FA1706" s="157">
        <v>0</v>
      </c>
      <c r="FB1706" s="157">
        <v>0</v>
      </c>
      <c r="FC1706" s="157">
        <v>0</v>
      </c>
      <c r="FD1706" s="157">
        <v>0</v>
      </c>
      <c r="FE1706" s="157">
        <v>0</v>
      </c>
      <c r="FF1706" s="157">
        <v>0</v>
      </c>
      <c r="FG1706" s="157">
        <v>0</v>
      </c>
      <c r="FH1706" s="157">
        <v>0</v>
      </c>
      <c r="FI1706" s="157">
        <v>0</v>
      </c>
      <c r="FJ1706" s="157">
        <v>0</v>
      </c>
      <c r="FK1706" s="157">
        <v>0</v>
      </c>
      <c r="FL1706" s="192">
        <v>3.2100000000000001E-5</v>
      </c>
      <c r="FM1706" s="157">
        <v>0</v>
      </c>
      <c r="FN1706" s="157">
        <v>0</v>
      </c>
      <c r="FO1706" s="157">
        <v>0</v>
      </c>
      <c r="FP1706" s="157">
        <v>0</v>
      </c>
      <c r="FQ1706" s="192">
        <v>1.5699999999999999E-5</v>
      </c>
      <c r="FR1706" s="157">
        <v>0</v>
      </c>
      <c r="FS1706" s="157">
        <v>0</v>
      </c>
      <c r="FT1706" s="157">
        <v>0</v>
      </c>
      <c r="FU1706" s="157">
        <v>0</v>
      </c>
      <c r="FV1706" s="157">
        <v>0</v>
      </c>
      <c r="FW1706" s="157">
        <v>0</v>
      </c>
      <c r="FX1706" s="157">
        <v>0</v>
      </c>
      <c r="FY1706" s="157">
        <v>0</v>
      </c>
      <c r="FZ1706" s="192">
        <v>4.5200000000000001E-5</v>
      </c>
      <c r="GA1706" s="157">
        <v>0</v>
      </c>
      <c r="GB1706" s="157">
        <v>0</v>
      </c>
      <c r="GC1706" s="157">
        <v>0</v>
      </c>
      <c r="GD1706" s="157">
        <v>0</v>
      </c>
      <c r="GE1706" s="157">
        <v>0</v>
      </c>
      <c r="GF1706" s="192">
        <v>4.1300000000000001E-5</v>
      </c>
      <c r="GG1706" s="157">
        <v>0</v>
      </c>
      <c r="GH1706" s="157">
        <v>0</v>
      </c>
      <c r="GI1706" s="157">
        <v>0</v>
      </c>
      <c r="GJ1706" s="157">
        <v>0</v>
      </c>
      <c r="GK1706" s="157">
        <v>0</v>
      </c>
      <c r="GL1706" s="157">
        <v>0</v>
      </c>
      <c r="GM1706" s="157">
        <v>0</v>
      </c>
      <c r="GN1706" s="157">
        <v>0</v>
      </c>
      <c r="GO1706" s="157">
        <v>0</v>
      </c>
      <c r="GP1706" s="157">
        <v>0</v>
      </c>
      <c r="GQ1706" s="157">
        <v>0</v>
      </c>
      <c r="GR1706" s="157">
        <v>0</v>
      </c>
      <c r="GS1706" s="157">
        <v>0</v>
      </c>
      <c r="GT1706" s="157">
        <v>0</v>
      </c>
      <c r="GU1706" s="157">
        <v>0</v>
      </c>
      <c r="GV1706" s="157">
        <v>0</v>
      </c>
      <c r="GW1706" s="157">
        <v>0</v>
      </c>
      <c r="GX1706" s="157">
        <v>0</v>
      </c>
      <c r="GY1706" s="157">
        <v>0</v>
      </c>
      <c r="GZ1706" s="157">
        <v>0</v>
      </c>
      <c r="HA1706" s="157">
        <v>0</v>
      </c>
    </row>
    <row r="1707" spans="1:209" x14ac:dyDescent="0.2">
      <c r="A1707" s="157" t="s">
        <v>5516</v>
      </c>
      <c r="B1707" s="157">
        <v>9.1003999999999998E-4</v>
      </c>
      <c r="C1707" s="157">
        <v>7.2331499999999998E-4</v>
      </c>
      <c r="D1707" s="157">
        <v>8.8993000000000004E-4</v>
      </c>
      <c r="E1707" s="157">
        <v>4.5681259999999996E-3</v>
      </c>
      <c r="F1707" s="157">
        <v>1.8150009999999999E-3</v>
      </c>
      <c r="G1707" s="157">
        <v>0</v>
      </c>
      <c r="H1707" s="157">
        <v>0</v>
      </c>
      <c r="I1707" s="157">
        <v>0</v>
      </c>
      <c r="J1707" s="157">
        <v>0</v>
      </c>
      <c r="K1707" s="157">
        <v>0</v>
      </c>
      <c r="L1707" s="157">
        <v>0</v>
      </c>
      <c r="M1707" s="157">
        <v>0</v>
      </c>
      <c r="N1707" s="157">
        <v>0</v>
      </c>
      <c r="O1707" s="157">
        <v>0</v>
      </c>
      <c r="P1707" s="157">
        <v>0</v>
      </c>
      <c r="Q1707" s="157">
        <v>0</v>
      </c>
      <c r="R1707" s="157">
        <v>0</v>
      </c>
      <c r="S1707" s="157">
        <v>0</v>
      </c>
      <c r="T1707" s="157">
        <v>0</v>
      </c>
      <c r="U1707" s="157">
        <v>0</v>
      </c>
      <c r="V1707" s="157">
        <v>0</v>
      </c>
      <c r="W1707" s="157">
        <v>0</v>
      </c>
      <c r="X1707" s="157">
        <v>0</v>
      </c>
      <c r="Y1707" s="157">
        <v>3.6008600000000002E-4</v>
      </c>
      <c r="Z1707" s="157">
        <v>0</v>
      </c>
      <c r="AA1707" s="192">
        <v>9.8599999999999998E-5</v>
      </c>
      <c r="AB1707" s="157">
        <v>0</v>
      </c>
      <c r="AC1707" s="157">
        <v>0</v>
      </c>
      <c r="AD1707" s="157">
        <v>0</v>
      </c>
      <c r="AE1707" s="157">
        <v>4.8529510000000003E-3</v>
      </c>
      <c r="AF1707" s="157">
        <v>0</v>
      </c>
      <c r="AG1707" s="157">
        <v>0</v>
      </c>
      <c r="AH1707" s="157">
        <v>0</v>
      </c>
      <c r="AI1707" s="157">
        <v>0</v>
      </c>
      <c r="AJ1707" s="157">
        <v>0</v>
      </c>
      <c r="AK1707" s="157">
        <v>0</v>
      </c>
      <c r="AL1707" s="157">
        <v>0</v>
      </c>
      <c r="AM1707" s="192">
        <v>2.0699999999999998E-5</v>
      </c>
      <c r="AN1707" s="157">
        <v>0</v>
      </c>
      <c r="AO1707" s="157">
        <v>0</v>
      </c>
      <c r="AP1707" s="157">
        <v>0</v>
      </c>
      <c r="AQ1707" s="157">
        <v>0</v>
      </c>
      <c r="AR1707" s="157">
        <v>0</v>
      </c>
      <c r="AS1707" s="157">
        <v>0</v>
      </c>
      <c r="AT1707" s="157">
        <v>0</v>
      </c>
      <c r="AU1707" s="157">
        <v>0</v>
      </c>
      <c r="AV1707" s="192">
        <v>4.8999999999999998E-5</v>
      </c>
      <c r="AW1707" s="157">
        <v>0</v>
      </c>
      <c r="AX1707" s="157">
        <v>0</v>
      </c>
      <c r="AY1707" s="157">
        <v>0</v>
      </c>
      <c r="AZ1707" s="157">
        <v>0</v>
      </c>
      <c r="BA1707" s="157">
        <v>0</v>
      </c>
      <c r="BB1707" s="157">
        <v>0</v>
      </c>
      <c r="BC1707" s="192">
        <v>7.2200000000000007E-5</v>
      </c>
      <c r="BD1707" s="157">
        <v>2.9576E-4</v>
      </c>
      <c r="BE1707" s="157">
        <v>3.08623E-4</v>
      </c>
      <c r="BF1707" s="157">
        <v>0</v>
      </c>
      <c r="BG1707" s="157">
        <v>0</v>
      </c>
      <c r="BH1707" s="157">
        <v>0</v>
      </c>
      <c r="BI1707" s="157">
        <v>0</v>
      </c>
      <c r="BJ1707" s="157">
        <v>0</v>
      </c>
      <c r="BK1707" s="192">
        <v>3.4400000000000003E-5</v>
      </c>
      <c r="BL1707" s="157">
        <v>0</v>
      </c>
      <c r="BM1707" s="157">
        <v>0</v>
      </c>
      <c r="BN1707" s="157">
        <v>0</v>
      </c>
      <c r="BO1707" s="157">
        <v>0</v>
      </c>
      <c r="BP1707" s="157">
        <v>0</v>
      </c>
      <c r="BQ1707" s="157">
        <v>1.375022E-3</v>
      </c>
      <c r="BR1707" s="157">
        <v>0</v>
      </c>
      <c r="BS1707" s="157">
        <v>0</v>
      </c>
      <c r="BT1707" s="157">
        <v>0</v>
      </c>
      <c r="BU1707" s="157">
        <v>0</v>
      </c>
      <c r="BV1707" s="157">
        <v>0</v>
      </c>
      <c r="BW1707" s="157">
        <v>0</v>
      </c>
      <c r="BX1707" s="192">
        <v>2.4000000000000001E-5</v>
      </c>
      <c r="BY1707" s="157">
        <v>0</v>
      </c>
      <c r="BZ1707" s="157">
        <v>0</v>
      </c>
      <c r="CA1707" s="157">
        <v>0</v>
      </c>
      <c r="CB1707" s="157">
        <v>0</v>
      </c>
      <c r="CC1707" s="157">
        <v>0</v>
      </c>
      <c r="CD1707" s="157">
        <v>0</v>
      </c>
      <c r="CE1707" s="157">
        <v>0</v>
      </c>
      <c r="CF1707" s="157">
        <v>0</v>
      </c>
      <c r="CG1707" s="157">
        <v>0</v>
      </c>
      <c r="CH1707" s="157">
        <v>0</v>
      </c>
      <c r="CI1707" s="157">
        <v>0</v>
      </c>
      <c r="CJ1707" s="157">
        <v>0</v>
      </c>
      <c r="CK1707" s="157">
        <v>0</v>
      </c>
      <c r="CL1707" s="157">
        <v>0</v>
      </c>
      <c r="CM1707" s="157">
        <v>0</v>
      </c>
      <c r="CN1707" s="157">
        <v>0</v>
      </c>
      <c r="CO1707" s="157">
        <v>0</v>
      </c>
      <c r="CP1707" s="157">
        <v>0</v>
      </c>
      <c r="CQ1707" s="157">
        <v>0</v>
      </c>
      <c r="CR1707" s="157">
        <v>0</v>
      </c>
      <c r="CS1707" s="157">
        <v>0</v>
      </c>
      <c r="CT1707" s="157">
        <v>0</v>
      </c>
      <c r="CU1707" s="157">
        <v>0</v>
      </c>
      <c r="CV1707" s="157">
        <v>0</v>
      </c>
      <c r="CW1707" s="157">
        <v>0</v>
      </c>
      <c r="CX1707" s="157">
        <v>0</v>
      </c>
      <c r="CY1707" s="157">
        <v>0</v>
      </c>
      <c r="CZ1707" s="157">
        <v>0</v>
      </c>
      <c r="DA1707" s="157">
        <v>0</v>
      </c>
      <c r="DB1707" s="157">
        <v>0</v>
      </c>
      <c r="DC1707" s="157">
        <v>0</v>
      </c>
      <c r="DD1707" s="157">
        <v>0</v>
      </c>
      <c r="DE1707" s="157">
        <v>0</v>
      </c>
      <c r="DF1707" s="157">
        <v>0</v>
      </c>
      <c r="DG1707" s="157">
        <v>0</v>
      </c>
      <c r="DH1707" s="157">
        <v>0</v>
      </c>
      <c r="DI1707" s="157">
        <v>0</v>
      </c>
      <c r="DJ1707" s="157">
        <v>0</v>
      </c>
      <c r="DK1707" s="157">
        <v>0</v>
      </c>
      <c r="DL1707" s="157">
        <v>0</v>
      </c>
      <c r="DM1707" s="157">
        <v>0</v>
      </c>
      <c r="DN1707" s="157">
        <v>0</v>
      </c>
      <c r="DO1707" s="192">
        <v>6.9200000000000002E-5</v>
      </c>
      <c r="DP1707" s="157">
        <v>0</v>
      </c>
      <c r="DQ1707" s="157">
        <v>0</v>
      </c>
      <c r="DR1707" s="157">
        <v>0</v>
      </c>
      <c r="DS1707" s="157">
        <v>0</v>
      </c>
      <c r="DT1707" s="157">
        <v>0</v>
      </c>
      <c r="DU1707" s="157">
        <v>0</v>
      </c>
      <c r="DV1707" s="157">
        <v>0</v>
      </c>
      <c r="DW1707" s="192">
        <v>8.6899999999999998E-5</v>
      </c>
      <c r="DX1707" s="157">
        <v>0</v>
      </c>
      <c r="DY1707" s="192">
        <v>2.4300000000000001E-5</v>
      </c>
      <c r="DZ1707" s="157">
        <v>0</v>
      </c>
      <c r="EA1707" s="157">
        <v>0</v>
      </c>
      <c r="EB1707" s="157">
        <v>0</v>
      </c>
      <c r="EC1707" s="157">
        <v>0</v>
      </c>
      <c r="ED1707" s="157">
        <v>0</v>
      </c>
      <c r="EE1707" s="157">
        <v>0</v>
      </c>
      <c r="EF1707" s="157">
        <v>0</v>
      </c>
      <c r="EG1707" s="157">
        <v>0</v>
      </c>
      <c r="EH1707" s="157">
        <v>0</v>
      </c>
      <c r="EI1707" s="157">
        <v>0</v>
      </c>
      <c r="EJ1707" s="157">
        <v>0</v>
      </c>
      <c r="EK1707" s="157">
        <v>0</v>
      </c>
      <c r="EL1707" s="157">
        <v>0</v>
      </c>
      <c r="EM1707" s="157">
        <v>0</v>
      </c>
      <c r="EN1707" s="157">
        <v>0</v>
      </c>
      <c r="EO1707" s="157">
        <v>0</v>
      </c>
      <c r="EP1707" s="157">
        <v>0</v>
      </c>
      <c r="EQ1707" s="157">
        <v>0</v>
      </c>
      <c r="ER1707" s="157">
        <v>0</v>
      </c>
      <c r="ES1707" s="157">
        <v>0</v>
      </c>
      <c r="ET1707" s="192">
        <v>3.7200000000000003E-5</v>
      </c>
      <c r="EU1707" s="157">
        <v>0</v>
      </c>
      <c r="EV1707" s="157">
        <v>0</v>
      </c>
      <c r="EW1707" s="157">
        <v>0</v>
      </c>
      <c r="EX1707" s="157">
        <v>0</v>
      </c>
      <c r="EY1707" s="157">
        <v>0</v>
      </c>
      <c r="EZ1707" s="157">
        <v>0</v>
      </c>
      <c r="FA1707" s="157">
        <v>0</v>
      </c>
      <c r="FB1707" s="157">
        <v>0</v>
      </c>
      <c r="FC1707" s="157">
        <v>0</v>
      </c>
      <c r="FD1707" s="157">
        <v>0</v>
      </c>
      <c r="FE1707" s="157">
        <v>0</v>
      </c>
      <c r="FF1707" s="157">
        <v>0</v>
      </c>
      <c r="FG1707" s="157">
        <v>0</v>
      </c>
      <c r="FH1707" s="157">
        <v>0</v>
      </c>
      <c r="FI1707" s="157">
        <v>0</v>
      </c>
      <c r="FJ1707" s="157">
        <v>0</v>
      </c>
      <c r="FK1707" s="157">
        <v>7.7161210000000003E-3</v>
      </c>
      <c r="FL1707" s="157">
        <v>0</v>
      </c>
      <c r="FM1707" s="157">
        <v>0</v>
      </c>
      <c r="FN1707" s="157">
        <v>0</v>
      </c>
      <c r="FO1707" s="157">
        <v>0</v>
      </c>
      <c r="FP1707" s="157">
        <v>0</v>
      </c>
      <c r="FQ1707" s="157">
        <v>0</v>
      </c>
      <c r="FR1707" s="157">
        <v>0</v>
      </c>
      <c r="FS1707" s="157">
        <v>0</v>
      </c>
      <c r="FT1707" s="157">
        <v>0</v>
      </c>
      <c r="FU1707" s="157">
        <v>0</v>
      </c>
      <c r="FV1707" s="157">
        <v>0</v>
      </c>
      <c r="FW1707" s="157">
        <v>0</v>
      </c>
      <c r="FX1707" s="157">
        <v>0</v>
      </c>
      <c r="FY1707" s="157">
        <v>0</v>
      </c>
      <c r="FZ1707" s="157">
        <v>0</v>
      </c>
      <c r="GA1707" s="157">
        <v>0</v>
      </c>
      <c r="GB1707" s="157">
        <v>0</v>
      </c>
      <c r="GC1707" s="157">
        <v>0</v>
      </c>
      <c r="GD1707" s="157">
        <v>0</v>
      </c>
      <c r="GE1707" s="157">
        <v>0</v>
      </c>
      <c r="GF1707" s="157">
        <v>0</v>
      </c>
      <c r="GG1707" s="157">
        <v>0</v>
      </c>
      <c r="GH1707" s="157">
        <v>0</v>
      </c>
      <c r="GI1707" s="157">
        <v>1.7496009999999999E-3</v>
      </c>
      <c r="GJ1707" s="157">
        <v>0</v>
      </c>
      <c r="GK1707" s="192">
        <v>5.9200000000000002E-5</v>
      </c>
      <c r="GL1707" s="157">
        <v>0</v>
      </c>
      <c r="GM1707" s="157">
        <v>0</v>
      </c>
      <c r="GN1707" s="157">
        <v>0</v>
      </c>
      <c r="GO1707" s="157">
        <v>0</v>
      </c>
      <c r="GP1707" s="157">
        <v>0</v>
      </c>
      <c r="GQ1707" s="157">
        <v>0</v>
      </c>
      <c r="GR1707" s="157">
        <v>0</v>
      </c>
      <c r="GS1707" s="157">
        <v>0</v>
      </c>
      <c r="GT1707" s="157">
        <v>0</v>
      </c>
      <c r="GU1707" s="157">
        <v>0</v>
      </c>
      <c r="GV1707" s="157">
        <v>0</v>
      </c>
      <c r="GW1707" s="157">
        <v>0</v>
      </c>
      <c r="GX1707" s="157">
        <v>0</v>
      </c>
      <c r="GY1707" s="157">
        <v>0</v>
      </c>
      <c r="GZ1707" s="157">
        <v>0</v>
      </c>
      <c r="HA1707" s="157">
        <v>0</v>
      </c>
    </row>
    <row r="1708" spans="1:209" x14ac:dyDescent="0.2">
      <c r="A1708" s="157" t="s">
        <v>5517</v>
      </c>
      <c r="B1708" s="157">
        <v>0</v>
      </c>
      <c r="C1708" s="192">
        <v>2.3E-5</v>
      </c>
      <c r="D1708" s="192">
        <v>1.5299999999999999E-5</v>
      </c>
      <c r="E1708" s="192">
        <v>2.3300000000000001E-5</v>
      </c>
      <c r="F1708" s="192">
        <v>1.3200000000000001E-5</v>
      </c>
      <c r="G1708" s="192">
        <v>1.42E-5</v>
      </c>
      <c r="H1708" s="192">
        <v>6.3E-5</v>
      </c>
      <c r="I1708" s="192">
        <v>1.31E-5</v>
      </c>
      <c r="J1708" s="192">
        <v>2.5999999999999998E-5</v>
      </c>
      <c r="K1708" s="192">
        <v>8.0400000000000003E-5</v>
      </c>
      <c r="L1708" s="157">
        <v>0</v>
      </c>
      <c r="M1708" s="192">
        <v>1.7600000000000001E-5</v>
      </c>
      <c r="N1708" s="192">
        <v>3.3800000000000002E-5</v>
      </c>
      <c r="O1708" s="192">
        <v>3.8500000000000001E-5</v>
      </c>
      <c r="P1708" s="192">
        <v>6.6199999999999996E-5</v>
      </c>
      <c r="Q1708" s="192">
        <v>3.1600000000000002E-5</v>
      </c>
      <c r="R1708" s="157">
        <v>0</v>
      </c>
      <c r="S1708" s="192">
        <v>2.4000000000000001E-5</v>
      </c>
      <c r="T1708" s="192">
        <v>9.7E-5</v>
      </c>
      <c r="U1708" s="192">
        <v>2.2099999999999998E-5</v>
      </c>
      <c r="V1708" s="192">
        <v>6.0900000000000003E-5</v>
      </c>
      <c r="W1708" s="192">
        <v>6.8200000000000004E-5</v>
      </c>
      <c r="X1708" s="157">
        <v>0</v>
      </c>
      <c r="Y1708" s="192">
        <v>2.0000000000000002E-5</v>
      </c>
      <c r="Z1708" s="157">
        <v>0</v>
      </c>
      <c r="AA1708" s="157">
        <v>0</v>
      </c>
      <c r="AB1708" s="192">
        <v>4.99E-5</v>
      </c>
      <c r="AC1708" s="192">
        <v>3.8600000000000003E-5</v>
      </c>
      <c r="AD1708" s="192">
        <v>1.9400000000000001E-5</v>
      </c>
      <c r="AE1708" s="192">
        <v>1.3900000000000001E-5</v>
      </c>
      <c r="AF1708" s="192">
        <v>1.5E-5</v>
      </c>
      <c r="AG1708" s="192">
        <v>5.3399999999999997E-5</v>
      </c>
      <c r="AH1708" s="192">
        <v>1.2300000000000001E-5</v>
      </c>
      <c r="AI1708" s="157">
        <v>1.16036E-4</v>
      </c>
      <c r="AJ1708" s="157">
        <v>0</v>
      </c>
      <c r="AK1708" s="192">
        <v>9.31E-5</v>
      </c>
      <c r="AL1708" s="157">
        <v>1.04091E-4</v>
      </c>
      <c r="AM1708" s="192">
        <v>4.1399999999999997E-5</v>
      </c>
      <c r="AN1708" s="192">
        <v>3.3099999999999998E-5</v>
      </c>
      <c r="AO1708" s="157">
        <v>0</v>
      </c>
      <c r="AP1708" s="157">
        <v>0</v>
      </c>
      <c r="AQ1708" s="192">
        <v>2.09E-5</v>
      </c>
      <c r="AR1708" s="157">
        <v>0</v>
      </c>
      <c r="AS1708" s="157">
        <v>0</v>
      </c>
      <c r="AT1708" s="192">
        <v>2.1500000000000001E-5</v>
      </c>
      <c r="AU1708" s="157">
        <v>0</v>
      </c>
      <c r="AV1708" s="157">
        <v>0</v>
      </c>
      <c r="AW1708" s="157">
        <v>0</v>
      </c>
      <c r="AX1708" s="192">
        <v>6.6199999999999996E-5</v>
      </c>
      <c r="AY1708" s="192">
        <v>5.3999999999999998E-5</v>
      </c>
      <c r="AZ1708" s="192">
        <v>7.5900000000000002E-5</v>
      </c>
      <c r="BA1708" s="192">
        <v>4.8199999999999999E-5</v>
      </c>
      <c r="BB1708" s="157">
        <v>1.2323799999999999E-4</v>
      </c>
      <c r="BC1708" s="157">
        <v>0</v>
      </c>
      <c r="BD1708" s="157">
        <v>0</v>
      </c>
      <c r="BE1708" s="157">
        <v>0</v>
      </c>
      <c r="BF1708" s="192">
        <v>3.8099999999999998E-5</v>
      </c>
      <c r="BG1708" s="192">
        <v>1.34E-5</v>
      </c>
      <c r="BH1708" s="192">
        <v>2.2500000000000001E-5</v>
      </c>
      <c r="BI1708" s="157">
        <v>0</v>
      </c>
      <c r="BJ1708" s="192">
        <v>3.7499999999999997E-5</v>
      </c>
      <c r="BK1708" s="157">
        <v>0</v>
      </c>
      <c r="BL1708" s="192">
        <v>3.5800000000000003E-5</v>
      </c>
      <c r="BM1708" s="157">
        <v>0</v>
      </c>
      <c r="BN1708" s="157">
        <v>0</v>
      </c>
      <c r="BO1708" s="192">
        <v>8.8999999999999995E-5</v>
      </c>
      <c r="BP1708" s="157">
        <v>0</v>
      </c>
      <c r="BQ1708" s="157">
        <v>0</v>
      </c>
      <c r="BR1708" s="192">
        <v>8.4599999999999996E-5</v>
      </c>
      <c r="BS1708" s="157">
        <v>0</v>
      </c>
      <c r="BT1708" s="157">
        <v>1.15794E-4</v>
      </c>
      <c r="BU1708" s="157">
        <v>0</v>
      </c>
      <c r="BV1708" s="157">
        <v>1.9010500000000001E-4</v>
      </c>
      <c r="BW1708" s="192">
        <v>7.1699999999999995E-5</v>
      </c>
      <c r="BX1708" s="192">
        <v>2.4000000000000001E-5</v>
      </c>
      <c r="BY1708" s="157">
        <v>0</v>
      </c>
      <c r="BZ1708" s="192">
        <v>9.2800000000000006E-5</v>
      </c>
      <c r="CA1708" s="157">
        <v>0</v>
      </c>
      <c r="CB1708" s="192">
        <v>7.25E-5</v>
      </c>
      <c r="CC1708" s="192">
        <v>3.6199999999999999E-5</v>
      </c>
      <c r="CD1708" s="157">
        <v>0</v>
      </c>
      <c r="CE1708" s="157">
        <v>0</v>
      </c>
      <c r="CF1708" s="157">
        <v>0</v>
      </c>
      <c r="CG1708" s="157">
        <v>0</v>
      </c>
      <c r="CH1708" s="157">
        <v>0</v>
      </c>
      <c r="CI1708" s="192">
        <v>3.7700000000000002E-5</v>
      </c>
      <c r="CJ1708" s="157">
        <v>2.6481600000000002E-4</v>
      </c>
      <c r="CK1708" s="192">
        <v>2.69E-5</v>
      </c>
      <c r="CL1708" s="192">
        <v>2.2200000000000001E-5</v>
      </c>
      <c r="CM1708" s="157">
        <v>0</v>
      </c>
      <c r="CN1708" s="157">
        <v>1.58951E-4</v>
      </c>
      <c r="CO1708" s="192">
        <v>2.5199999999999999E-5</v>
      </c>
      <c r="CP1708" s="192">
        <v>5.0000000000000002E-5</v>
      </c>
      <c r="CQ1708" s="192">
        <v>1.2E-5</v>
      </c>
      <c r="CR1708" s="192">
        <v>6.9900000000000005E-5</v>
      </c>
      <c r="CS1708" s="192">
        <v>5.2099999999999999E-5</v>
      </c>
      <c r="CT1708" s="192">
        <v>2.3799999999999999E-5</v>
      </c>
      <c r="CU1708" s="157">
        <v>1.19608E-4</v>
      </c>
      <c r="CV1708" s="157">
        <v>1.19496E-4</v>
      </c>
      <c r="CW1708" s="192">
        <v>5.93E-6</v>
      </c>
      <c r="CX1708" s="192">
        <v>2.2399999999999999E-5</v>
      </c>
      <c r="CY1708" s="192">
        <v>5.52E-5</v>
      </c>
      <c r="CZ1708" s="157">
        <v>0</v>
      </c>
      <c r="DA1708" s="192">
        <v>7.47E-5</v>
      </c>
      <c r="DB1708" s="192">
        <v>3.3200000000000001E-5</v>
      </c>
      <c r="DC1708" s="192">
        <v>6.0999999999999999E-5</v>
      </c>
      <c r="DD1708" s="192">
        <v>6.02E-5</v>
      </c>
      <c r="DE1708" s="192">
        <v>6.6199999999999996E-5</v>
      </c>
      <c r="DF1708" s="157">
        <v>0</v>
      </c>
      <c r="DG1708" s="157">
        <v>0</v>
      </c>
      <c r="DH1708" s="192">
        <v>6.7500000000000001E-5</v>
      </c>
      <c r="DI1708" s="192">
        <v>4.0299999999999997E-5</v>
      </c>
      <c r="DJ1708" s="157">
        <v>1.00573E-4</v>
      </c>
      <c r="DK1708" s="157">
        <v>2.0387399999999999E-4</v>
      </c>
      <c r="DL1708" s="192">
        <v>3.0000000000000001E-5</v>
      </c>
      <c r="DM1708" s="192">
        <v>3.7799999999999997E-5</v>
      </c>
      <c r="DN1708" s="192">
        <v>2.1999999999999999E-5</v>
      </c>
      <c r="DO1708" s="157">
        <v>0</v>
      </c>
      <c r="DP1708" s="192">
        <v>1.49E-5</v>
      </c>
      <c r="DQ1708" s="192">
        <v>3.9400000000000002E-5</v>
      </c>
      <c r="DR1708" s="157">
        <v>0</v>
      </c>
      <c r="DS1708" s="192">
        <v>2.27E-5</v>
      </c>
      <c r="DT1708" s="192">
        <v>8.4699999999999999E-5</v>
      </c>
      <c r="DU1708" s="192">
        <v>2.05E-5</v>
      </c>
      <c r="DV1708" s="157">
        <v>1.0118700000000001E-4</v>
      </c>
      <c r="DW1708" s="157">
        <v>0</v>
      </c>
      <c r="DX1708" s="192">
        <v>2.72E-5</v>
      </c>
      <c r="DY1708" s="192">
        <v>8.1000000000000004E-6</v>
      </c>
      <c r="DZ1708" s="192">
        <v>6.3299999999999994E-5</v>
      </c>
      <c r="EA1708" s="157">
        <v>0</v>
      </c>
      <c r="EB1708" s="157">
        <v>0</v>
      </c>
      <c r="EC1708" s="157">
        <v>2.01034E-4</v>
      </c>
      <c r="ED1708" s="192">
        <v>4.9200000000000003E-5</v>
      </c>
      <c r="EE1708" s="192">
        <v>7.9900000000000004E-5</v>
      </c>
      <c r="EF1708" s="192">
        <v>9.7999999999999997E-5</v>
      </c>
      <c r="EG1708" s="157">
        <v>1.52919E-4</v>
      </c>
      <c r="EH1708" s="157">
        <v>1.19133E-4</v>
      </c>
      <c r="EI1708" s="192">
        <v>6.7899999999999997E-5</v>
      </c>
      <c r="EJ1708" s="157">
        <v>1.59417E-4</v>
      </c>
      <c r="EK1708" s="157">
        <v>0</v>
      </c>
      <c r="EL1708" s="157">
        <v>1.0105100000000001E-4</v>
      </c>
      <c r="EM1708" s="192">
        <v>3.8099999999999998E-5</v>
      </c>
      <c r="EN1708" s="192">
        <v>5.3199999999999999E-5</v>
      </c>
      <c r="EO1708" s="192">
        <v>6.5500000000000006E-5</v>
      </c>
      <c r="EP1708" s="192">
        <v>7.0599999999999995E-5</v>
      </c>
      <c r="EQ1708" s="157">
        <v>1.42368E-4</v>
      </c>
      <c r="ER1708" s="157">
        <v>0</v>
      </c>
      <c r="ES1708" s="157">
        <v>1.37043E-4</v>
      </c>
      <c r="ET1708" s="192">
        <v>3.7200000000000003E-5</v>
      </c>
      <c r="EU1708" s="157">
        <v>1.1163999999999999E-4</v>
      </c>
      <c r="EV1708" s="192">
        <v>8.1299999999999997E-5</v>
      </c>
      <c r="EW1708" s="157">
        <v>1.09262E-4</v>
      </c>
      <c r="EX1708" s="192">
        <v>4.85E-5</v>
      </c>
      <c r="EY1708" s="157">
        <v>0</v>
      </c>
      <c r="EZ1708" s="192">
        <v>5.8199999999999998E-5</v>
      </c>
      <c r="FA1708" s="157">
        <v>2.93932E-4</v>
      </c>
      <c r="FB1708" s="157">
        <v>1.6182499999999999E-4</v>
      </c>
      <c r="FC1708" s="157">
        <v>2.1692599999999999E-4</v>
      </c>
      <c r="FD1708" s="157">
        <v>1.25291E-4</v>
      </c>
      <c r="FE1708" s="157">
        <v>0</v>
      </c>
      <c r="FF1708" s="192">
        <v>3.3899999999999997E-5</v>
      </c>
      <c r="FG1708" s="192">
        <v>7.9599999999999997E-5</v>
      </c>
      <c r="FH1708" s="192">
        <v>9.48E-5</v>
      </c>
      <c r="FI1708" s="157">
        <v>0</v>
      </c>
      <c r="FJ1708" s="192">
        <v>5.9700000000000001E-5</v>
      </c>
      <c r="FK1708" s="157">
        <v>0</v>
      </c>
      <c r="FL1708" s="157">
        <v>0</v>
      </c>
      <c r="FM1708" s="157">
        <v>0</v>
      </c>
      <c r="FN1708" s="192">
        <v>3.4400000000000003E-5</v>
      </c>
      <c r="FO1708" s="157">
        <v>2.4452499999999999E-4</v>
      </c>
      <c r="FP1708" s="157">
        <v>1.6463599999999999E-4</v>
      </c>
      <c r="FQ1708" s="192">
        <v>9.3999999999999994E-5</v>
      </c>
      <c r="FR1708" s="157">
        <v>2.8988000000000001E-4</v>
      </c>
      <c r="FS1708" s="157">
        <v>2.3495100000000001E-4</v>
      </c>
      <c r="FT1708" s="157">
        <v>3.4857600000000002E-4</v>
      </c>
      <c r="FU1708" s="157">
        <v>1.15161E-4</v>
      </c>
      <c r="FV1708" s="157">
        <v>1.6076400000000001E-4</v>
      </c>
      <c r="FW1708" s="157">
        <v>1.4878E-4</v>
      </c>
      <c r="FX1708" s="157">
        <v>0</v>
      </c>
      <c r="FY1708" s="157">
        <v>0</v>
      </c>
      <c r="FZ1708" s="157">
        <v>0</v>
      </c>
      <c r="GA1708" s="192">
        <v>3.8899999999999997E-5</v>
      </c>
      <c r="GB1708" s="192">
        <v>4.21E-5</v>
      </c>
      <c r="GC1708" s="192">
        <v>3.7799999999999997E-5</v>
      </c>
      <c r="GD1708" s="192">
        <v>7.36E-5</v>
      </c>
      <c r="GE1708" s="157">
        <v>0</v>
      </c>
      <c r="GF1708" s="157">
        <v>0</v>
      </c>
      <c r="GG1708" s="192">
        <v>2.2200000000000001E-5</v>
      </c>
      <c r="GH1708" s="157">
        <v>0</v>
      </c>
      <c r="GI1708" s="157">
        <v>0</v>
      </c>
      <c r="GJ1708" s="157">
        <v>0</v>
      </c>
      <c r="GK1708" s="192">
        <v>2.9600000000000001E-5</v>
      </c>
      <c r="GL1708" s="157">
        <v>0</v>
      </c>
      <c r="GM1708" s="192">
        <v>3.8399999999999998E-5</v>
      </c>
      <c r="GN1708" s="157">
        <v>2.4211100000000001E-4</v>
      </c>
      <c r="GO1708" s="157">
        <v>1.5982099999999999E-4</v>
      </c>
      <c r="GP1708" s="192">
        <v>7.1299999999999998E-5</v>
      </c>
      <c r="GQ1708" s="157">
        <v>1.2339299999999999E-4</v>
      </c>
      <c r="GR1708" s="157">
        <v>4.2415600000000002E-4</v>
      </c>
      <c r="GS1708" s="157">
        <v>0</v>
      </c>
      <c r="GT1708" s="157">
        <v>0</v>
      </c>
      <c r="GU1708" s="157">
        <v>0</v>
      </c>
      <c r="GV1708" s="157">
        <v>0</v>
      </c>
      <c r="GW1708" s="157">
        <v>0</v>
      </c>
      <c r="GX1708" s="157">
        <v>0</v>
      </c>
      <c r="GY1708" s="157">
        <v>0</v>
      </c>
      <c r="GZ1708" s="157">
        <v>0</v>
      </c>
      <c r="HA1708" s="157">
        <v>1.0638297999999999E-2</v>
      </c>
    </row>
    <row r="1709" spans="1:209" x14ac:dyDescent="0.2">
      <c r="A1709" s="157" t="s">
        <v>5518</v>
      </c>
      <c r="B1709" s="157">
        <v>0</v>
      </c>
      <c r="C1709" s="157">
        <v>0</v>
      </c>
      <c r="D1709" s="157">
        <v>0</v>
      </c>
      <c r="E1709" s="157">
        <v>0</v>
      </c>
      <c r="F1709" s="157">
        <v>0</v>
      </c>
      <c r="G1709" s="157">
        <v>0</v>
      </c>
      <c r="H1709" s="157">
        <v>0</v>
      </c>
      <c r="I1709" s="157">
        <v>0</v>
      </c>
      <c r="J1709" s="157">
        <v>0</v>
      </c>
      <c r="K1709" s="157">
        <v>0</v>
      </c>
      <c r="L1709" s="157">
        <v>0</v>
      </c>
      <c r="M1709" s="157">
        <v>0</v>
      </c>
      <c r="N1709" s="157">
        <v>0</v>
      </c>
      <c r="O1709" s="157">
        <v>0</v>
      </c>
      <c r="P1709" s="157">
        <v>0</v>
      </c>
      <c r="Q1709" s="157">
        <v>0</v>
      </c>
      <c r="R1709" s="157">
        <v>0</v>
      </c>
      <c r="S1709" s="157">
        <v>0</v>
      </c>
      <c r="T1709" s="157">
        <v>0</v>
      </c>
      <c r="U1709" s="157">
        <v>0</v>
      </c>
      <c r="V1709" s="157">
        <v>0</v>
      </c>
      <c r="W1709" s="157">
        <v>0</v>
      </c>
      <c r="X1709" s="157">
        <v>0</v>
      </c>
      <c r="Y1709" s="157">
        <v>0</v>
      </c>
      <c r="Z1709" s="157">
        <v>0</v>
      </c>
      <c r="AA1709" s="157">
        <v>0</v>
      </c>
      <c r="AB1709" s="157">
        <v>0</v>
      </c>
      <c r="AC1709" s="157">
        <v>0</v>
      </c>
      <c r="AD1709" s="157">
        <v>0</v>
      </c>
      <c r="AE1709" s="157">
        <v>0</v>
      </c>
      <c r="AF1709" s="157">
        <v>0</v>
      </c>
      <c r="AG1709" s="157">
        <v>0</v>
      </c>
      <c r="AH1709" s="157">
        <v>0</v>
      </c>
      <c r="AI1709" s="157">
        <v>0</v>
      </c>
      <c r="AJ1709" s="157">
        <v>0</v>
      </c>
      <c r="AK1709" s="157">
        <v>0</v>
      </c>
      <c r="AL1709" s="157">
        <v>0</v>
      </c>
      <c r="AM1709" s="157">
        <v>1.0344300000000001E-4</v>
      </c>
      <c r="AN1709" s="192">
        <v>3.3099999999999998E-5</v>
      </c>
      <c r="AO1709" s="157">
        <v>0</v>
      </c>
      <c r="AP1709" s="157">
        <v>0</v>
      </c>
      <c r="AQ1709" s="192">
        <v>8.3700000000000002E-5</v>
      </c>
      <c r="AR1709" s="192">
        <v>2.55E-5</v>
      </c>
      <c r="AS1709" s="157">
        <v>0</v>
      </c>
      <c r="AT1709" s="157">
        <v>0</v>
      </c>
      <c r="AU1709" s="157">
        <v>0</v>
      </c>
      <c r="AV1709" s="157">
        <v>0</v>
      </c>
      <c r="AW1709" s="157">
        <v>0</v>
      </c>
      <c r="AX1709" s="157">
        <v>0</v>
      </c>
      <c r="AY1709" s="157">
        <v>0</v>
      </c>
      <c r="AZ1709" s="157">
        <v>0</v>
      </c>
      <c r="BA1709" s="192">
        <v>2.41E-5</v>
      </c>
      <c r="BB1709" s="192">
        <v>2.4600000000000002E-5</v>
      </c>
      <c r="BC1709" s="157">
        <v>0</v>
      </c>
      <c r="BD1709" s="157">
        <v>0</v>
      </c>
      <c r="BE1709" s="157">
        <v>0</v>
      </c>
      <c r="BF1709" s="157">
        <v>0</v>
      </c>
      <c r="BG1709" s="157">
        <v>0</v>
      </c>
      <c r="BH1709" s="157">
        <v>0</v>
      </c>
      <c r="BI1709" s="157">
        <v>0</v>
      </c>
      <c r="BJ1709" s="157">
        <v>0</v>
      </c>
      <c r="BK1709" s="157">
        <v>0</v>
      </c>
      <c r="BL1709" s="157">
        <v>0</v>
      </c>
      <c r="BM1709" s="157">
        <v>0</v>
      </c>
      <c r="BN1709" s="157">
        <v>0</v>
      </c>
      <c r="BO1709" s="157">
        <v>0</v>
      </c>
      <c r="BP1709" s="157">
        <v>0</v>
      </c>
      <c r="BQ1709" s="157">
        <v>0</v>
      </c>
      <c r="BR1709" s="157">
        <v>0</v>
      </c>
      <c r="BS1709" s="157">
        <v>0</v>
      </c>
      <c r="BT1709" s="157">
        <v>0</v>
      </c>
      <c r="BU1709" s="157">
        <v>0</v>
      </c>
      <c r="BV1709" s="157">
        <v>0</v>
      </c>
      <c r="BW1709" s="157">
        <v>0</v>
      </c>
      <c r="BX1709" s="157">
        <v>0</v>
      </c>
      <c r="BY1709" s="157">
        <v>0</v>
      </c>
      <c r="BZ1709" s="157">
        <v>0</v>
      </c>
      <c r="CA1709" s="157">
        <v>0</v>
      </c>
      <c r="CB1709" s="157">
        <v>0</v>
      </c>
      <c r="CC1709" s="157">
        <v>0</v>
      </c>
      <c r="CD1709" s="157">
        <v>0</v>
      </c>
      <c r="CE1709" s="157">
        <v>0</v>
      </c>
      <c r="CF1709" s="157">
        <v>0</v>
      </c>
      <c r="CG1709" s="157">
        <v>0</v>
      </c>
      <c r="CH1709" s="157">
        <v>0</v>
      </c>
      <c r="CI1709" s="157">
        <v>0</v>
      </c>
      <c r="CJ1709" s="157">
        <v>3.1777999999999998E-4</v>
      </c>
      <c r="CK1709" s="157">
        <v>5.6497199999999996E-4</v>
      </c>
      <c r="CL1709" s="157">
        <v>0</v>
      </c>
      <c r="CM1709" s="157">
        <v>0</v>
      </c>
      <c r="CN1709" s="157">
        <v>0</v>
      </c>
      <c r="CO1709" s="157">
        <v>0</v>
      </c>
      <c r="CP1709" s="157">
        <v>0</v>
      </c>
      <c r="CQ1709" s="157">
        <v>0</v>
      </c>
      <c r="CR1709" s="157">
        <v>0</v>
      </c>
      <c r="CS1709" s="157">
        <v>0</v>
      </c>
      <c r="CT1709" s="157">
        <v>0</v>
      </c>
      <c r="CU1709" s="157">
        <v>0</v>
      </c>
      <c r="CV1709" s="157">
        <v>0</v>
      </c>
      <c r="CW1709" s="157">
        <v>0</v>
      </c>
      <c r="CX1709" s="157">
        <v>0</v>
      </c>
      <c r="CY1709" s="157">
        <v>0</v>
      </c>
      <c r="CZ1709" s="157">
        <v>0</v>
      </c>
      <c r="DA1709" s="157">
        <v>0</v>
      </c>
      <c r="DB1709" s="157">
        <v>0</v>
      </c>
      <c r="DC1709" s="157">
        <v>0</v>
      </c>
      <c r="DD1709" s="157">
        <v>0</v>
      </c>
      <c r="DE1709" s="157">
        <v>0</v>
      </c>
      <c r="DF1709" s="157">
        <v>0</v>
      </c>
      <c r="DG1709" s="157">
        <v>0</v>
      </c>
      <c r="DH1709" s="157">
        <v>0</v>
      </c>
      <c r="DI1709" s="157">
        <v>0</v>
      </c>
      <c r="DJ1709" s="157">
        <v>0</v>
      </c>
      <c r="DK1709" s="157">
        <v>0</v>
      </c>
      <c r="DL1709" s="157">
        <v>0</v>
      </c>
      <c r="DM1709" s="157">
        <v>0</v>
      </c>
      <c r="DN1709" s="157">
        <v>0</v>
      </c>
      <c r="DO1709" s="157">
        <v>0</v>
      </c>
      <c r="DP1709" s="157">
        <v>0</v>
      </c>
      <c r="DQ1709" s="157">
        <v>0</v>
      </c>
      <c r="DR1709" s="157">
        <v>0</v>
      </c>
      <c r="DS1709" s="157">
        <v>0</v>
      </c>
      <c r="DT1709" s="157">
        <v>0</v>
      </c>
      <c r="DU1709" s="157">
        <v>0</v>
      </c>
      <c r="DV1709" s="157">
        <v>0</v>
      </c>
      <c r="DW1709" s="157">
        <v>0</v>
      </c>
      <c r="DX1709" s="157">
        <v>0</v>
      </c>
      <c r="DY1709" s="157">
        <v>0</v>
      </c>
      <c r="DZ1709" s="157">
        <v>0</v>
      </c>
      <c r="EA1709" s="157">
        <v>0</v>
      </c>
      <c r="EB1709" s="157">
        <v>0</v>
      </c>
      <c r="EC1709" s="157">
        <v>0</v>
      </c>
      <c r="ED1709" s="157">
        <v>0</v>
      </c>
      <c r="EE1709" s="157">
        <v>0</v>
      </c>
      <c r="EF1709" s="157">
        <v>0</v>
      </c>
      <c r="EG1709" s="157">
        <v>0</v>
      </c>
      <c r="EH1709" s="157">
        <v>0</v>
      </c>
      <c r="EI1709" s="157">
        <v>0</v>
      </c>
      <c r="EJ1709" s="157">
        <v>0</v>
      </c>
      <c r="EK1709" s="157">
        <v>0</v>
      </c>
      <c r="EL1709" s="157">
        <v>0</v>
      </c>
      <c r="EM1709" s="157">
        <v>0</v>
      </c>
      <c r="EN1709" s="157">
        <v>0</v>
      </c>
      <c r="EO1709" s="157">
        <v>0</v>
      </c>
      <c r="EP1709" s="157">
        <v>0</v>
      </c>
      <c r="EQ1709" s="157">
        <v>0</v>
      </c>
      <c r="ER1709" s="157">
        <v>0</v>
      </c>
      <c r="ES1709" s="157">
        <v>0</v>
      </c>
      <c r="ET1709" s="157">
        <v>0</v>
      </c>
      <c r="EU1709" s="157">
        <v>0</v>
      </c>
      <c r="EV1709" s="157">
        <v>0</v>
      </c>
      <c r="EW1709" s="157">
        <v>0</v>
      </c>
      <c r="EX1709" s="157">
        <v>0</v>
      </c>
      <c r="EY1709" s="157">
        <v>0</v>
      </c>
      <c r="EZ1709" s="157">
        <v>0</v>
      </c>
      <c r="FA1709" s="157">
        <v>0</v>
      </c>
      <c r="FB1709" s="157">
        <v>0</v>
      </c>
      <c r="FC1709" s="157">
        <v>0</v>
      </c>
      <c r="FD1709" s="157">
        <v>0</v>
      </c>
      <c r="FE1709" s="157">
        <v>0</v>
      </c>
      <c r="FF1709" s="157">
        <v>0</v>
      </c>
      <c r="FG1709" s="157">
        <v>0</v>
      </c>
      <c r="FH1709" s="157">
        <v>0</v>
      </c>
      <c r="FI1709" s="157">
        <v>0</v>
      </c>
      <c r="FJ1709" s="157">
        <v>0</v>
      </c>
      <c r="FK1709" s="157">
        <v>0</v>
      </c>
      <c r="FL1709" s="157">
        <v>0</v>
      </c>
      <c r="FM1709" s="157">
        <v>0</v>
      </c>
      <c r="FN1709" s="157">
        <v>0</v>
      </c>
      <c r="FO1709" s="157">
        <v>0</v>
      </c>
      <c r="FP1709" s="157">
        <v>0</v>
      </c>
      <c r="FQ1709" s="157">
        <v>0</v>
      </c>
      <c r="FR1709" s="157">
        <v>0</v>
      </c>
      <c r="FS1709" s="157">
        <v>0</v>
      </c>
      <c r="FT1709" s="157">
        <v>0</v>
      </c>
      <c r="FU1709" s="157">
        <v>0</v>
      </c>
      <c r="FV1709" s="157">
        <v>0</v>
      </c>
      <c r="FW1709" s="157">
        <v>0</v>
      </c>
      <c r="FX1709" s="157">
        <v>0</v>
      </c>
      <c r="FY1709" s="157">
        <v>0</v>
      </c>
      <c r="FZ1709" s="157">
        <v>0</v>
      </c>
      <c r="GA1709" s="157">
        <v>0</v>
      </c>
      <c r="GB1709" s="157">
        <v>0</v>
      </c>
      <c r="GC1709" s="157">
        <v>0</v>
      </c>
      <c r="GD1709" s="157">
        <v>0</v>
      </c>
      <c r="GE1709" s="157">
        <v>0</v>
      </c>
      <c r="GF1709" s="157">
        <v>0</v>
      </c>
      <c r="GG1709" s="157">
        <v>0</v>
      </c>
      <c r="GH1709" s="157">
        <v>0</v>
      </c>
      <c r="GI1709" s="157">
        <v>0</v>
      </c>
      <c r="GJ1709" s="157">
        <v>0</v>
      </c>
      <c r="GK1709" s="157">
        <v>0</v>
      </c>
      <c r="GL1709" s="157">
        <v>0</v>
      </c>
      <c r="GM1709" s="157">
        <v>0</v>
      </c>
      <c r="GN1709" s="157">
        <v>0</v>
      </c>
      <c r="GO1709" s="157">
        <v>0</v>
      </c>
      <c r="GP1709" s="157">
        <v>0</v>
      </c>
      <c r="GQ1709" s="157">
        <v>0</v>
      </c>
      <c r="GR1709" s="157">
        <v>0</v>
      </c>
      <c r="GS1709" s="157">
        <v>0</v>
      </c>
      <c r="GT1709" s="157">
        <v>0</v>
      </c>
      <c r="GU1709" s="157">
        <v>0</v>
      </c>
      <c r="GV1709" s="157">
        <v>0</v>
      </c>
      <c r="GW1709" s="157">
        <v>0</v>
      </c>
      <c r="GX1709" s="157">
        <v>0</v>
      </c>
      <c r="GY1709" s="157">
        <v>0</v>
      </c>
      <c r="GZ1709" s="157">
        <v>0</v>
      </c>
      <c r="HA1709" s="157">
        <v>0</v>
      </c>
    </row>
    <row r="1710" spans="1:209" x14ac:dyDescent="0.2">
      <c r="A1710" s="157" t="s">
        <v>5519</v>
      </c>
      <c r="B1710" s="192">
        <v>4.4799999999999998E-5</v>
      </c>
      <c r="C1710" s="192">
        <v>8.0400000000000003E-5</v>
      </c>
      <c r="D1710" s="157">
        <v>1.02291E-4</v>
      </c>
      <c r="E1710" s="157">
        <v>1.6314699999999999E-4</v>
      </c>
      <c r="F1710" s="157">
        <v>1.0521700000000001E-4</v>
      </c>
      <c r="G1710" s="157">
        <v>0</v>
      </c>
      <c r="H1710" s="157">
        <v>3.46664E-4</v>
      </c>
      <c r="I1710" s="192">
        <v>1.31E-5</v>
      </c>
      <c r="J1710" s="192">
        <v>8.67E-6</v>
      </c>
      <c r="K1710" s="157">
        <v>1.6075400000000001E-4</v>
      </c>
      <c r="L1710" s="192">
        <v>1.7099999999999999E-5</v>
      </c>
      <c r="M1710" s="157">
        <v>2.8224700000000001E-4</v>
      </c>
      <c r="N1710" s="157">
        <v>2.3662600000000001E-4</v>
      </c>
      <c r="O1710" s="192">
        <v>5.4999999999999999E-6</v>
      </c>
      <c r="P1710" s="192">
        <v>4.4100000000000001E-6</v>
      </c>
      <c r="Q1710" s="157">
        <v>1.26422E-4</v>
      </c>
      <c r="R1710" s="157">
        <v>0</v>
      </c>
      <c r="S1710" s="157">
        <v>0</v>
      </c>
      <c r="T1710" s="157">
        <v>2.2629599999999999E-4</v>
      </c>
      <c r="U1710" s="157">
        <v>0</v>
      </c>
      <c r="V1710" s="157">
        <v>2.2328699999999999E-4</v>
      </c>
      <c r="W1710" s="192">
        <v>1.5699999999999999E-5</v>
      </c>
      <c r="X1710" s="157">
        <v>0</v>
      </c>
      <c r="Y1710" s="192">
        <v>8.0000000000000007E-5</v>
      </c>
      <c r="Z1710" s="192">
        <v>7.0400000000000004E-5</v>
      </c>
      <c r="AA1710" s="157">
        <v>3.7789200000000001E-4</v>
      </c>
      <c r="AB1710" s="157">
        <v>0</v>
      </c>
      <c r="AC1710" s="192">
        <v>3.8600000000000003E-5</v>
      </c>
      <c r="AD1710" s="157">
        <v>1.16453E-4</v>
      </c>
      <c r="AE1710" s="157">
        <v>5.0059099999999999E-4</v>
      </c>
      <c r="AF1710" s="157">
        <v>0</v>
      </c>
      <c r="AG1710" s="192">
        <v>5.3399999999999997E-5</v>
      </c>
      <c r="AH1710" s="157">
        <v>2.57805E-4</v>
      </c>
      <c r="AI1710" s="157">
        <v>1.5471500000000001E-4</v>
      </c>
      <c r="AJ1710" s="157">
        <v>0</v>
      </c>
      <c r="AK1710" s="157">
        <v>0</v>
      </c>
      <c r="AL1710" s="157">
        <v>1.04091E-4</v>
      </c>
      <c r="AM1710" s="157">
        <v>2.4826200000000002E-4</v>
      </c>
      <c r="AN1710" s="157">
        <v>4.63277E-4</v>
      </c>
      <c r="AO1710" s="157">
        <v>3.5418800000000002E-4</v>
      </c>
      <c r="AP1710" s="157">
        <v>4.2022700000000001E-4</v>
      </c>
      <c r="AQ1710" s="157">
        <v>5.0238599999999996E-4</v>
      </c>
      <c r="AR1710" s="157">
        <v>2.8021200000000001E-4</v>
      </c>
      <c r="AS1710" s="192">
        <v>4.5500000000000001E-5</v>
      </c>
      <c r="AT1710" s="157">
        <v>3.0091800000000001E-4</v>
      </c>
      <c r="AU1710" s="157">
        <v>0</v>
      </c>
      <c r="AV1710" s="157">
        <v>0</v>
      </c>
      <c r="AW1710" s="157">
        <v>0</v>
      </c>
      <c r="AX1710" s="157">
        <v>1.9851100000000001E-4</v>
      </c>
      <c r="AY1710" s="192">
        <v>8.1100000000000006E-5</v>
      </c>
      <c r="AZ1710" s="157">
        <v>1.89703E-4</v>
      </c>
      <c r="BA1710" s="157">
        <v>2.6490699999999999E-4</v>
      </c>
      <c r="BB1710" s="157">
        <v>2.9577E-4</v>
      </c>
      <c r="BC1710" s="192">
        <v>7.2200000000000007E-5</v>
      </c>
      <c r="BD1710" s="192">
        <v>7.3899999999999994E-5</v>
      </c>
      <c r="BE1710" s="192">
        <v>6.1699999999999995E-5</v>
      </c>
      <c r="BF1710" s="157">
        <v>1.52387E-4</v>
      </c>
      <c r="BG1710" s="192">
        <v>5.38E-5</v>
      </c>
      <c r="BH1710" s="192">
        <v>6.7399999999999998E-5</v>
      </c>
      <c r="BI1710" s="157">
        <v>0</v>
      </c>
      <c r="BJ1710" s="157">
        <v>1.6896599999999999E-4</v>
      </c>
      <c r="BK1710" s="157">
        <v>1.89443E-4</v>
      </c>
      <c r="BL1710" s="157">
        <v>2.86154E-4</v>
      </c>
      <c r="BM1710" s="157">
        <v>0</v>
      </c>
      <c r="BN1710" s="192">
        <v>4.32E-5</v>
      </c>
      <c r="BO1710" s="157">
        <v>3.3365199999999998E-4</v>
      </c>
      <c r="BP1710" s="157">
        <v>0</v>
      </c>
      <c r="BQ1710" s="157">
        <v>1.7935100000000001E-4</v>
      </c>
      <c r="BR1710" s="157">
        <v>1.5856400000000001E-4</v>
      </c>
      <c r="BS1710" s="192">
        <v>5.66E-5</v>
      </c>
      <c r="BT1710" s="157">
        <v>0</v>
      </c>
      <c r="BU1710" s="192">
        <v>4.5099999999999998E-5</v>
      </c>
      <c r="BV1710" s="157">
        <v>1.9010500000000001E-4</v>
      </c>
      <c r="BW1710" s="192">
        <v>5.9799999999999997E-5</v>
      </c>
      <c r="BX1710" s="192">
        <v>2.4000000000000001E-5</v>
      </c>
      <c r="BY1710" s="157">
        <v>0</v>
      </c>
      <c r="BZ1710" s="192">
        <v>9.2800000000000006E-5</v>
      </c>
      <c r="CA1710" s="157">
        <v>4.0195699999999999E-4</v>
      </c>
      <c r="CB1710" s="157">
        <v>1.69168E-4</v>
      </c>
      <c r="CC1710" s="192">
        <v>7.25E-5</v>
      </c>
      <c r="CD1710" s="157">
        <v>2.5969399999999998E-4</v>
      </c>
      <c r="CE1710" s="157">
        <v>0</v>
      </c>
      <c r="CF1710" s="157">
        <v>1.93847E-4</v>
      </c>
      <c r="CG1710" s="157">
        <v>0</v>
      </c>
      <c r="CH1710" s="157">
        <v>1.5966799999999999E-4</v>
      </c>
      <c r="CI1710" s="157">
        <v>0</v>
      </c>
      <c r="CJ1710" s="157">
        <v>0</v>
      </c>
      <c r="CK1710" s="192">
        <v>2.69E-5</v>
      </c>
      <c r="CL1710" s="192">
        <v>4.4299999999999999E-5</v>
      </c>
      <c r="CM1710" s="192">
        <v>1.88E-5</v>
      </c>
      <c r="CN1710" s="192">
        <v>1.3200000000000001E-5</v>
      </c>
      <c r="CO1710" s="157">
        <v>0</v>
      </c>
      <c r="CP1710" s="157">
        <v>0</v>
      </c>
      <c r="CQ1710" s="192">
        <v>6.0099999999999997E-5</v>
      </c>
      <c r="CR1710" s="192">
        <v>5.24E-5</v>
      </c>
      <c r="CS1710" s="157">
        <v>1.6676899999999999E-4</v>
      </c>
      <c r="CT1710" s="157">
        <v>1.9039E-4</v>
      </c>
      <c r="CU1710" s="192">
        <v>7.9699999999999999E-5</v>
      </c>
      <c r="CV1710" s="157">
        <v>0</v>
      </c>
      <c r="CW1710" s="192">
        <v>7.1199999999999996E-5</v>
      </c>
      <c r="CX1710" s="192">
        <v>4.4799999999999998E-5</v>
      </c>
      <c r="CY1710" s="157">
        <v>0</v>
      </c>
      <c r="CZ1710" s="192">
        <v>7.6299999999999998E-5</v>
      </c>
      <c r="DA1710" s="192">
        <v>2.4899999999999999E-5</v>
      </c>
      <c r="DB1710" s="192">
        <v>1.66E-5</v>
      </c>
      <c r="DC1710" s="192">
        <v>2.0299999999999999E-5</v>
      </c>
      <c r="DD1710" s="157">
        <v>2.7085999999999999E-4</v>
      </c>
      <c r="DE1710" s="157">
        <v>0</v>
      </c>
      <c r="DF1710" s="192">
        <v>4.5899999999999998E-5</v>
      </c>
      <c r="DG1710" s="157">
        <v>0</v>
      </c>
      <c r="DH1710" s="192">
        <v>6.7500000000000001E-5</v>
      </c>
      <c r="DI1710" s="157">
        <v>0</v>
      </c>
      <c r="DJ1710" s="157">
        <v>0</v>
      </c>
      <c r="DK1710" s="157">
        <v>0</v>
      </c>
      <c r="DL1710" s="157">
        <v>0</v>
      </c>
      <c r="DM1710" s="192">
        <v>7.5500000000000006E-5</v>
      </c>
      <c r="DN1710" s="157">
        <v>0</v>
      </c>
      <c r="DO1710" s="157">
        <v>0</v>
      </c>
      <c r="DP1710" s="157">
        <v>3.7314E-4</v>
      </c>
      <c r="DQ1710" s="157">
        <v>1.4461899999999999E-4</v>
      </c>
      <c r="DR1710" s="157">
        <v>0</v>
      </c>
      <c r="DS1710" s="192">
        <v>9.0799999999999998E-5</v>
      </c>
      <c r="DT1710" s="192">
        <v>4.2299999999999998E-5</v>
      </c>
      <c r="DU1710" s="157">
        <v>1.8493399999999999E-4</v>
      </c>
      <c r="DV1710" s="157">
        <v>0</v>
      </c>
      <c r="DW1710" s="192">
        <v>5.2200000000000002E-5</v>
      </c>
      <c r="DX1710" s="192">
        <v>5.4400000000000001E-5</v>
      </c>
      <c r="DY1710" s="157">
        <v>0</v>
      </c>
      <c r="DZ1710" s="157">
        <v>0</v>
      </c>
      <c r="EA1710" s="157">
        <v>0</v>
      </c>
      <c r="EB1710" s="157">
        <v>2.8165999999999998E-4</v>
      </c>
      <c r="EC1710" s="192">
        <v>5.4799999999999997E-5</v>
      </c>
      <c r="ED1710" s="157">
        <v>0</v>
      </c>
      <c r="EE1710" s="192">
        <v>2.6599999999999999E-5</v>
      </c>
      <c r="EF1710" s="157">
        <v>0</v>
      </c>
      <c r="EG1710" s="157">
        <v>0</v>
      </c>
      <c r="EH1710" s="157">
        <v>1.98555E-4</v>
      </c>
      <c r="EI1710" s="157">
        <v>0</v>
      </c>
      <c r="EJ1710" s="157">
        <v>0</v>
      </c>
      <c r="EK1710" s="157">
        <v>1.4744899999999999E-4</v>
      </c>
      <c r="EL1710" s="157">
        <v>0</v>
      </c>
      <c r="EM1710" s="157">
        <v>3.0515499999999999E-4</v>
      </c>
      <c r="EN1710" s="157">
        <v>5.3180199999999995E-4</v>
      </c>
      <c r="EO1710" s="157">
        <v>4.5844499999999998E-4</v>
      </c>
      <c r="EP1710" s="192">
        <v>1.77E-5</v>
      </c>
      <c r="EQ1710" s="157">
        <v>4.8938900000000001E-4</v>
      </c>
      <c r="ER1710" s="192">
        <v>4.1300000000000001E-5</v>
      </c>
      <c r="ES1710" s="157">
        <v>3.6544700000000003E-4</v>
      </c>
      <c r="ET1710" s="157">
        <v>1.1162000000000001E-4</v>
      </c>
      <c r="EU1710" s="157">
        <v>0</v>
      </c>
      <c r="EV1710" s="157">
        <v>7.3175200000000001E-4</v>
      </c>
      <c r="EW1710" s="192">
        <v>1.8199999999999999E-5</v>
      </c>
      <c r="EX1710" s="157">
        <v>2.6649900000000001E-4</v>
      </c>
      <c r="EY1710" s="157">
        <v>2.0703900000000001E-4</v>
      </c>
      <c r="EZ1710" s="157">
        <v>0</v>
      </c>
      <c r="FA1710" s="157">
        <v>0</v>
      </c>
      <c r="FB1710" s="157">
        <v>0</v>
      </c>
      <c r="FC1710" s="157">
        <v>0</v>
      </c>
      <c r="FD1710" s="157">
        <v>4.2599000000000001E-4</v>
      </c>
      <c r="FE1710" s="157">
        <v>2.02034E-4</v>
      </c>
      <c r="FF1710" s="157">
        <v>2.7129699999999999E-4</v>
      </c>
      <c r="FG1710" s="157">
        <v>7.1667499999999995E-4</v>
      </c>
      <c r="FH1710" s="192">
        <v>2.37E-5</v>
      </c>
      <c r="FI1710" s="192">
        <v>5.5099999999999998E-5</v>
      </c>
      <c r="FJ1710" s="157">
        <v>0</v>
      </c>
      <c r="FK1710" s="192">
        <v>4.6199999999999998E-5</v>
      </c>
      <c r="FL1710" s="157">
        <v>3.8528199999999997E-4</v>
      </c>
      <c r="FM1710" s="157">
        <v>2.1151500000000001E-4</v>
      </c>
      <c r="FN1710" s="157">
        <v>0</v>
      </c>
      <c r="FO1710" s="192">
        <v>9.0599999999999997E-6</v>
      </c>
      <c r="FP1710" s="192">
        <v>4.1199999999999999E-5</v>
      </c>
      <c r="FQ1710" s="157">
        <v>2.34999E-4</v>
      </c>
      <c r="FR1710" s="157">
        <v>0</v>
      </c>
      <c r="FS1710" s="157">
        <v>0</v>
      </c>
      <c r="FT1710" s="157">
        <v>0</v>
      </c>
      <c r="FU1710" s="157">
        <v>0</v>
      </c>
      <c r="FV1710" s="157">
        <v>0</v>
      </c>
      <c r="FW1710" s="157">
        <v>0</v>
      </c>
      <c r="FX1710" s="192">
        <v>7.6799999999999997E-5</v>
      </c>
      <c r="FY1710" s="157">
        <v>4.8875899999999996E-4</v>
      </c>
      <c r="FZ1710" s="157">
        <v>0</v>
      </c>
      <c r="GA1710" s="157">
        <v>0</v>
      </c>
      <c r="GB1710" s="192">
        <v>8.4300000000000003E-5</v>
      </c>
      <c r="GC1710" s="192">
        <v>7.5500000000000006E-5</v>
      </c>
      <c r="GD1710" s="192">
        <v>3.68E-5</v>
      </c>
      <c r="GE1710" s="192">
        <v>6.7799999999999995E-5</v>
      </c>
      <c r="GF1710" s="192">
        <v>4.1300000000000001E-5</v>
      </c>
      <c r="GG1710" s="157">
        <v>1.3342200000000001E-4</v>
      </c>
      <c r="GH1710" s="157">
        <v>3.0336300000000002E-4</v>
      </c>
      <c r="GI1710" s="192">
        <v>5.1499999999999998E-5</v>
      </c>
      <c r="GJ1710" s="157">
        <v>0</v>
      </c>
      <c r="GK1710" s="192">
        <v>5.9200000000000002E-5</v>
      </c>
      <c r="GL1710" s="157">
        <v>1.98498E-4</v>
      </c>
      <c r="GM1710" s="192">
        <v>3.8399999999999998E-5</v>
      </c>
      <c r="GN1710" s="157">
        <v>5.6492599999999999E-4</v>
      </c>
      <c r="GO1710" s="157">
        <v>0</v>
      </c>
      <c r="GP1710" s="192">
        <v>7.1299999999999998E-5</v>
      </c>
      <c r="GQ1710" s="192">
        <v>8.2299999999999995E-5</v>
      </c>
      <c r="GR1710" s="157">
        <v>0</v>
      </c>
      <c r="GS1710" s="157">
        <v>0</v>
      </c>
      <c r="GT1710" s="157">
        <v>0</v>
      </c>
      <c r="GU1710" s="157">
        <v>0</v>
      </c>
      <c r="GV1710" s="157">
        <v>0</v>
      </c>
      <c r="GW1710" s="157">
        <v>0</v>
      </c>
      <c r="GX1710" s="157">
        <v>0</v>
      </c>
      <c r="GY1710" s="157">
        <v>0</v>
      </c>
      <c r="GZ1710" s="157">
        <v>0</v>
      </c>
      <c r="HA1710" s="157">
        <v>0</v>
      </c>
    </row>
    <row r="1711" spans="1:209" x14ac:dyDescent="0.2">
      <c r="A1711" s="157" t="s">
        <v>5520</v>
      </c>
      <c r="B1711" s="157">
        <v>0</v>
      </c>
      <c r="C1711" s="157">
        <v>0</v>
      </c>
      <c r="D1711" s="157">
        <v>0</v>
      </c>
      <c r="E1711" s="157">
        <v>0</v>
      </c>
      <c r="F1711" s="157">
        <v>0</v>
      </c>
      <c r="G1711" s="157">
        <v>0</v>
      </c>
      <c r="H1711" s="157">
        <v>0</v>
      </c>
      <c r="I1711" s="157">
        <v>0</v>
      </c>
      <c r="J1711" s="157">
        <v>0</v>
      </c>
      <c r="K1711" s="157">
        <v>0</v>
      </c>
      <c r="L1711" s="157">
        <v>1.1942099999999999E-4</v>
      </c>
      <c r="M1711" s="157">
        <v>0</v>
      </c>
      <c r="N1711" s="157">
        <v>0</v>
      </c>
      <c r="O1711" s="157">
        <v>0</v>
      </c>
      <c r="P1711" s="157">
        <v>0</v>
      </c>
      <c r="Q1711" s="157">
        <v>0</v>
      </c>
      <c r="R1711" s="157">
        <v>0</v>
      </c>
      <c r="S1711" s="157">
        <v>0</v>
      </c>
      <c r="T1711" s="157">
        <v>0</v>
      </c>
      <c r="U1711" s="157">
        <v>0</v>
      </c>
      <c r="V1711" s="157">
        <v>0</v>
      </c>
      <c r="W1711" s="157">
        <v>0</v>
      </c>
      <c r="X1711" s="157">
        <v>0</v>
      </c>
      <c r="Y1711" s="157">
        <v>0</v>
      </c>
      <c r="Z1711" s="157">
        <v>0</v>
      </c>
      <c r="AA1711" s="157">
        <v>0</v>
      </c>
      <c r="AB1711" s="157">
        <v>0</v>
      </c>
      <c r="AC1711" s="157">
        <v>0</v>
      </c>
      <c r="AD1711" s="157">
        <v>0</v>
      </c>
      <c r="AE1711" s="157">
        <v>0</v>
      </c>
      <c r="AF1711" s="157">
        <v>0</v>
      </c>
      <c r="AG1711" s="157">
        <v>0</v>
      </c>
      <c r="AH1711" s="157">
        <v>0</v>
      </c>
      <c r="AI1711" s="157">
        <v>0</v>
      </c>
      <c r="AJ1711" s="157">
        <v>0</v>
      </c>
      <c r="AK1711" s="157">
        <v>0</v>
      </c>
      <c r="AL1711" s="157">
        <v>0</v>
      </c>
      <c r="AM1711" s="157">
        <v>0</v>
      </c>
      <c r="AN1711" s="157">
        <v>0</v>
      </c>
      <c r="AO1711" s="157">
        <v>0</v>
      </c>
      <c r="AP1711" s="157">
        <v>0</v>
      </c>
      <c r="AQ1711" s="157">
        <v>0</v>
      </c>
      <c r="AR1711" s="157">
        <v>0</v>
      </c>
      <c r="AS1711" s="157">
        <v>0</v>
      </c>
      <c r="AT1711" s="157">
        <v>0</v>
      </c>
      <c r="AU1711" s="157">
        <v>4.1220100000000001E-4</v>
      </c>
      <c r="AV1711" s="157">
        <v>1.9582900000000001E-4</v>
      </c>
      <c r="AW1711" s="157">
        <v>2.7352300000000002E-4</v>
      </c>
      <c r="AX1711" s="157">
        <v>0</v>
      </c>
      <c r="AY1711" s="157">
        <v>0</v>
      </c>
      <c r="AZ1711" s="157">
        <v>0</v>
      </c>
      <c r="BA1711" s="157">
        <v>0</v>
      </c>
      <c r="BB1711" s="157">
        <v>0</v>
      </c>
      <c r="BC1711" s="157">
        <v>0</v>
      </c>
      <c r="BD1711" s="157">
        <v>0</v>
      </c>
      <c r="BE1711" s="157">
        <v>0</v>
      </c>
      <c r="BF1711" s="157">
        <v>0</v>
      </c>
      <c r="BG1711" s="157">
        <v>0</v>
      </c>
      <c r="BH1711" s="157">
        <v>0</v>
      </c>
      <c r="BI1711" s="157">
        <v>0</v>
      </c>
      <c r="BJ1711" s="157">
        <v>0</v>
      </c>
      <c r="BK1711" s="157">
        <v>0</v>
      </c>
      <c r="BL1711" s="157">
        <v>0</v>
      </c>
      <c r="BM1711" s="157">
        <v>0</v>
      </c>
      <c r="BN1711" s="157">
        <v>0</v>
      </c>
      <c r="BO1711" s="157">
        <v>0</v>
      </c>
      <c r="BP1711" s="157">
        <v>0</v>
      </c>
      <c r="BQ1711" s="157">
        <v>0</v>
      </c>
      <c r="BR1711" s="157">
        <v>0</v>
      </c>
      <c r="BS1711" s="157">
        <v>0</v>
      </c>
      <c r="BT1711" s="157">
        <v>0</v>
      </c>
      <c r="BU1711" s="157">
        <v>0</v>
      </c>
      <c r="BV1711" s="157">
        <v>0</v>
      </c>
      <c r="BW1711" s="157">
        <v>0</v>
      </c>
      <c r="BX1711" s="157">
        <v>0</v>
      </c>
      <c r="BY1711" s="157">
        <v>0</v>
      </c>
      <c r="BZ1711" s="157">
        <v>0</v>
      </c>
      <c r="CA1711" s="157">
        <v>0</v>
      </c>
      <c r="CB1711" s="157">
        <v>0</v>
      </c>
      <c r="CC1711" s="157">
        <v>0</v>
      </c>
      <c r="CD1711" s="157">
        <v>0</v>
      </c>
      <c r="CE1711" s="157">
        <v>0</v>
      </c>
      <c r="CF1711" s="157">
        <v>0</v>
      </c>
      <c r="CG1711" s="157">
        <v>0</v>
      </c>
      <c r="CH1711" s="157">
        <v>0</v>
      </c>
      <c r="CI1711" s="157">
        <v>0</v>
      </c>
      <c r="CJ1711" s="157">
        <v>0</v>
      </c>
      <c r="CK1711" s="157">
        <v>0</v>
      </c>
      <c r="CL1711" s="157">
        <v>0</v>
      </c>
      <c r="CM1711" s="157">
        <v>0</v>
      </c>
      <c r="CN1711" s="157">
        <v>0</v>
      </c>
      <c r="CO1711" s="157">
        <v>0</v>
      </c>
      <c r="CP1711" s="157">
        <v>0</v>
      </c>
      <c r="CQ1711" s="157">
        <v>0</v>
      </c>
      <c r="CR1711" s="157">
        <v>0</v>
      </c>
      <c r="CS1711" s="157">
        <v>0</v>
      </c>
      <c r="CT1711" s="157">
        <v>0</v>
      </c>
      <c r="CU1711" s="157">
        <v>0</v>
      </c>
      <c r="CV1711" s="157">
        <v>0</v>
      </c>
      <c r="CW1711" s="157">
        <v>0</v>
      </c>
      <c r="CX1711" s="157">
        <v>0</v>
      </c>
      <c r="CY1711" s="157">
        <v>0</v>
      </c>
      <c r="CZ1711" s="157">
        <v>0</v>
      </c>
      <c r="DA1711" s="157">
        <v>0</v>
      </c>
      <c r="DB1711" s="157">
        <v>0</v>
      </c>
      <c r="DC1711" s="157">
        <v>0</v>
      </c>
      <c r="DD1711" s="157">
        <v>0</v>
      </c>
      <c r="DE1711" s="157">
        <v>0</v>
      </c>
      <c r="DF1711" s="157">
        <v>0</v>
      </c>
      <c r="DG1711" s="157">
        <v>0</v>
      </c>
      <c r="DH1711" s="157">
        <v>0</v>
      </c>
      <c r="DI1711" s="157">
        <v>0</v>
      </c>
      <c r="DJ1711" s="157">
        <v>0</v>
      </c>
      <c r="DK1711" s="157">
        <v>0</v>
      </c>
      <c r="DL1711" s="157">
        <v>0</v>
      </c>
      <c r="DM1711" s="157">
        <v>0</v>
      </c>
      <c r="DN1711" s="157">
        <v>0</v>
      </c>
      <c r="DO1711" s="157">
        <v>0</v>
      </c>
      <c r="DP1711" s="157">
        <v>0</v>
      </c>
      <c r="DQ1711" s="157">
        <v>0</v>
      </c>
      <c r="DR1711" s="157">
        <v>0</v>
      </c>
      <c r="DS1711" s="157">
        <v>0</v>
      </c>
      <c r="DT1711" s="157">
        <v>0</v>
      </c>
      <c r="DU1711" s="157">
        <v>0</v>
      </c>
      <c r="DV1711" s="157">
        <v>0</v>
      </c>
      <c r="DW1711" s="157">
        <v>0</v>
      </c>
      <c r="DX1711" s="157">
        <v>0</v>
      </c>
      <c r="DY1711" s="157">
        <v>0</v>
      </c>
      <c r="DZ1711" s="157">
        <v>0</v>
      </c>
      <c r="EA1711" s="157">
        <v>0</v>
      </c>
      <c r="EB1711" s="157">
        <v>0</v>
      </c>
      <c r="EC1711" s="157">
        <v>0</v>
      </c>
      <c r="ED1711" s="157">
        <v>0</v>
      </c>
      <c r="EE1711" s="157">
        <v>0</v>
      </c>
      <c r="EF1711" s="157">
        <v>0</v>
      </c>
      <c r="EG1711" s="157">
        <v>0</v>
      </c>
      <c r="EH1711" s="157">
        <v>0</v>
      </c>
      <c r="EI1711" s="157">
        <v>0</v>
      </c>
      <c r="EJ1711" s="157">
        <v>0</v>
      </c>
      <c r="EK1711" s="157">
        <v>0</v>
      </c>
      <c r="EL1711" s="157">
        <v>0</v>
      </c>
      <c r="EM1711" s="157">
        <v>0</v>
      </c>
      <c r="EN1711" s="157">
        <v>0</v>
      </c>
      <c r="EO1711" s="157">
        <v>0</v>
      </c>
      <c r="EP1711" s="157">
        <v>0</v>
      </c>
      <c r="EQ1711" s="157">
        <v>0</v>
      </c>
      <c r="ER1711" s="157">
        <v>0</v>
      </c>
      <c r="ES1711" s="157">
        <v>0</v>
      </c>
      <c r="ET1711" s="157">
        <v>0</v>
      </c>
      <c r="EU1711" s="157">
        <v>0</v>
      </c>
      <c r="EV1711" s="157">
        <v>0</v>
      </c>
      <c r="EW1711" s="157">
        <v>0</v>
      </c>
      <c r="EX1711" s="157">
        <v>0</v>
      </c>
      <c r="EY1711" s="157">
        <v>0</v>
      </c>
      <c r="EZ1711" s="157">
        <v>0</v>
      </c>
      <c r="FA1711" s="157">
        <v>0</v>
      </c>
      <c r="FB1711" s="157">
        <v>0</v>
      </c>
      <c r="FC1711" s="157">
        <v>0</v>
      </c>
      <c r="FD1711" s="157">
        <v>0</v>
      </c>
      <c r="FE1711" s="157">
        <v>0</v>
      </c>
      <c r="FF1711" s="157">
        <v>0</v>
      </c>
      <c r="FG1711" s="157">
        <v>0</v>
      </c>
      <c r="FH1711" s="157">
        <v>0</v>
      </c>
      <c r="FI1711" s="157">
        <v>0</v>
      </c>
      <c r="FJ1711" s="157">
        <v>0</v>
      </c>
      <c r="FK1711" s="157">
        <v>0</v>
      </c>
      <c r="FL1711" s="157">
        <v>0</v>
      </c>
      <c r="FM1711" s="157">
        <v>0</v>
      </c>
      <c r="FN1711" s="157">
        <v>0</v>
      </c>
      <c r="FO1711" s="157">
        <v>0</v>
      </c>
      <c r="FP1711" s="157">
        <v>0</v>
      </c>
      <c r="FQ1711" s="157">
        <v>0</v>
      </c>
      <c r="FR1711" s="157">
        <v>0</v>
      </c>
      <c r="FS1711" s="157">
        <v>0</v>
      </c>
      <c r="FT1711" s="157">
        <v>0</v>
      </c>
      <c r="FU1711" s="157">
        <v>0</v>
      </c>
      <c r="FV1711" s="157">
        <v>0</v>
      </c>
      <c r="FW1711" s="157">
        <v>0</v>
      </c>
      <c r="FX1711" s="157">
        <v>0</v>
      </c>
      <c r="FY1711" s="157">
        <v>0</v>
      </c>
      <c r="FZ1711" s="157">
        <v>0</v>
      </c>
      <c r="GA1711" s="157">
        <v>0</v>
      </c>
      <c r="GB1711" s="157">
        <v>0</v>
      </c>
      <c r="GC1711" s="157">
        <v>0</v>
      </c>
      <c r="GD1711" s="157">
        <v>0</v>
      </c>
      <c r="GE1711" s="157">
        <v>0</v>
      </c>
      <c r="GF1711" s="157">
        <v>0</v>
      </c>
      <c r="GG1711" s="157">
        <v>0</v>
      </c>
      <c r="GH1711" s="157">
        <v>0</v>
      </c>
      <c r="GI1711" s="157">
        <v>0</v>
      </c>
      <c r="GJ1711" s="157">
        <v>0</v>
      </c>
      <c r="GK1711" s="157">
        <v>0</v>
      </c>
      <c r="GL1711" s="157">
        <v>0</v>
      </c>
      <c r="GM1711" s="157">
        <v>0</v>
      </c>
      <c r="GN1711" s="157">
        <v>0</v>
      </c>
      <c r="GO1711" s="157">
        <v>0</v>
      </c>
      <c r="GP1711" s="157">
        <v>0</v>
      </c>
      <c r="GQ1711" s="157">
        <v>0</v>
      </c>
      <c r="GR1711" s="157">
        <v>0</v>
      </c>
      <c r="GS1711" s="157">
        <v>0</v>
      </c>
      <c r="GT1711" s="157">
        <v>0</v>
      </c>
      <c r="GU1711" s="157">
        <v>0</v>
      </c>
      <c r="GV1711" s="157">
        <v>0</v>
      </c>
      <c r="GW1711" s="157">
        <v>0</v>
      </c>
      <c r="GX1711" s="157">
        <v>0</v>
      </c>
      <c r="GY1711" s="157">
        <v>0</v>
      </c>
      <c r="GZ1711" s="157">
        <v>0</v>
      </c>
      <c r="HA1711" s="157">
        <v>0</v>
      </c>
    </row>
    <row r="1712" spans="1:209" x14ac:dyDescent="0.2">
      <c r="A1712" s="157" t="s">
        <v>5521</v>
      </c>
      <c r="B1712" s="157">
        <v>1.7902400000000001E-4</v>
      </c>
      <c r="C1712" s="157">
        <v>1.7795800000000001E-4</v>
      </c>
      <c r="D1712" s="157">
        <v>2.7618500000000003E-4</v>
      </c>
      <c r="E1712" s="192">
        <v>6.9900000000000005E-5</v>
      </c>
      <c r="F1712" s="192">
        <v>9.2100000000000003E-5</v>
      </c>
      <c r="G1712" s="157">
        <v>0</v>
      </c>
      <c r="H1712" s="157">
        <v>0</v>
      </c>
      <c r="I1712" s="157">
        <v>0</v>
      </c>
      <c r="J1712" s="157">
        <v>0</v>
      </c>
      <c r="K1712" s="192">
        <v>8.0400000000000003E-5</v>
      </c>
      <c r="L1712" s="157">
        <v>0</v>
      </c>
      <c r="M1712" s="157">
        <v>3.2634800000000001E-4</v>
      </c>
      <c r="N1712" s="157">
        <v>3.7184099999999998E-4</v>
      </c>
      <c r="O1712" s="157">
        <v>0</v>
      </c>
      <c r="P1712" s="157">
        <v>0</v>
      </c>
      <c r="Q1712" s="192">
        <v>6.3200000000000005E-5</v>
      </c>
      <c r="R1712" s="157">
        <v>0</v>
      </c>
      <c r="S1712" s="157">
        <v>0</v>
      </c>
      <c r="T1712" s="157">
        <v>1.29312E-4</v>
      </c>
      <c r="U1712" s="157">
        <v>0</v>
      </c>
      <c r="V1712" s="157">
        <v>1.21793E-4</v>
      </c>
      <c r="W1712" s="157">
        <v>0</v>
      </c>
      <c r="X1712" s="157">
        <v>0</v>
      </c>
      <c r="Y1712" s="157">
        <v>3.0007200000000002E-4</v>
      </c>
      <c r="Z1712" s="157">
        <v>1.75914E-4</v>
      </c>
      <c r="AA1712" s="157">
        <v>0</v>
      </c>
      <c r="AB1712" s="157">
        <v>0</v>
      </c>
      <c r="AC1712" s="157">
        <v>0</v>
      </c>
      <c r="AD1712" s="192">
        <v>1.9400000000000001E-5</v>
      </c>
      <c r="AE1712" s="157">
        <v>1.5295799999999999E-4</v>
      </c>
      <c r="AF1712" s="157">
        <v>0</v>
      </c>
      <c r="AG1712" s="157">
        <v>1.2021199999999999E-4</v>
      </c>
      <c r="AH1712" s="157">
        <v>3.6829199999999999E-4</v>
      </c>
      <c r="AI1712" s="157">
        <v>0</v>
      </c>
      <c r="AJ1712" s="157">
        <v>2.13091E-4</v>
      </c>
      <c r="AK1712" s="157">
        <v>0</v>
      </c>
      <c r="AL1712" s="157">
        <v>0</v>
      </c>
      <c r="AM1712" s="157">
        <v>0</v>
      </c>
      <c r="AN1712" s="157">
        <v>0</v>
      </c>
      <c r="AO1712" s="157">
        <v>0</v>
      </c>
      <c r="AP1712" s="157">
        <v>0</v>
      </c>
      <c r="AQ1712" s="157">
        <v>0</v>
      </c>
      <c r="AR1712" s="157">
        <v>0</v>
      </c>
      <c r="AS1712" s="157">
        <v>0</v>
      </c>
      <c r="AT1712" s="192">
        <v>5.3700000000000003E-6</v>
      </c>
      <c r="AU1712" s="157">
        <v>0</v>
      </c>
      <c r="AV1712" s="157">
        <v>0</v>
      </c>
      <c r="AW1712" s="157">
        <v>0</v>
      </c>
      <c r="AX1712" s="192">
        <v>9.9300000000000001E-5</v>
      </c>
      <c r="AY1712" s="157">
        <v>6.2150400000000005E-4</v>
      </c>
      <c r="AZ1712" s="157">
        <v>0</v>
      </c>
      <c r="BA1712" s="157">
        <v>0</v>
      </c>
      <c r="BB1712" s="157">
        <v>0</v>
      </c>
      <c r="BC1712" s="157">
        <v>0</v>
      </c>
      <c r="BD1712" s="157">
        <v>0</v>
      </c>
      <c r="BE1712" s="157">
        <v>0</v>
      </c>
      <c r="BF1712" s="157">
        <v>1.1429000000000001E-4</v>
      </c>
      <c r="BG1712" s="157">
        <v>0</v>
      </c>
      <c r="BH1712" s="157">
        <v>0</v>
      </c>
      <c r="BI1712" s="157">
        <v>0</v>
      </c>
      <c r="BJ1712" s="157">
        <v>1.50192E-4</v>
      </c>
      <c r="BK1712" s="157">
        <v>0</v>
      </c>
      <c r="BL1712" s="157">
        <v>0</v>
      </c>
      <c r="BM1712" s="157">
        <v>0</v>
      </c>
      <c r="BN1712" s="157">
        <v>0</v>
      </c>
      <c r="BO1712" s="157">
        <v>0</v>
      </c>
      <c r="BP1712" s="157">
        <v>0</v>
      </c>
      <c r="BQ1712" s="157">
        <v>0</v>
      </c>
      <c r="BR1712" s="192">
        <v>1.06E-5</v>
      </c>
      <c r="BS1712" s="157">
        <v>0</v>
      </c>
      <c r="BT1712" s="157">
        <v>0</v>
      </c>
      <c r="BU1712" s="157">
        <v>0</v>
      </c>
      <c r="BV1712" s="157">
        <v>0</v>
      </c>
      <c r="BW1712" s="157">
        <v>0</v>
      </c>
      <c r="BX1712" s="157">
        <v>0</v>
      </c>
      <c r="BY1712" s="157">
        <v>0</v>
      </c>
      <c r="BZ1712" s="192">
        <v>3.0899999999999999E-5</v>
      </c>
      <c r="CA1712" s="192">
        <v>6.8399999999999996E-5</v>
      </c>
      <c r="CB1712" s="192">
        <v>7.25E-5</v>
      </c>
      <c r="CC1712" s="157">
        <v>0</v>
      </c>
      <c r="CD1712" s="157">
        <v>2.7966999999999998E-4</v>
      </c>
      <c r="CE1712" s="157">
        <v>0</v>
      </c>
      <c r="CF1712" s="192">
        <v>5.5399999999999998E-5</v>
      </c>
      <c r="CG1712" s="157">
        <v>1.11034E-3</v>
      </c>
      <c r="CH1712" s="157">
        <v>5.5883799999999998E-4</v>
      </c>
      <c r="CI1712" s="157">
        <v>0</v>
      </c>
      <c r="CJ1712" s="157">
        <v>0</v>
      </c>
      <c r="CK1712" s="157">
        <v>0</v>
      </c>
      <c r="CL1712" s="157">
        <v>0</v>
      </c>
      <c r="CM1712" s="157">
        <v>0</v>
      </c>
      <c r="CN1712" s="157">
        <v>0</v>
      </c>
      <c r="CO1712" s="157">
        <v>0</v>
      </c>
      <c r="CP1712" s="157">
        <v>0</v>
      </c>
      <c r="CQ1712" s="157">
        <v>1.2016299999999999E-4</v>
      </c>
      <c r="CR1712" s="192">
        <v>8.7299999999999994E-5</v>
      </c>
      <c r="CS1712" s="157">
        <v>1.14654E-4</v>
      </c>
      <c r="CT1712" s="157">
        <v>2.6178600000000002E-4</v>
      </c>
      <c r="CU1712" s="157">
        <v>0</v>
      </c>
      <c r="CV1712" s="157">
        <v>0</v>
      </c>
      <c r="CW1712" s="157">
        <v>1.2460100000000001E-4</v>
      </c>
      <c r="CX1712" s="157">
        <v>6.2681900000000003E-4</v>
      </c>
      <c r="CY1712" s="192">
        <v>2.76E-5</v>
      </c>
      <c r="CZ1712" s="157">
        <v>0</v>
      </c>
      <c r="DA1712" s="157">
        <v>0</v>
      </c>
      <c r="DB1712" s="157">
        <v>0</v>
      </c>
      <c r="DC1712" s="157">
        <v>0</v>
      </c>
      <c r="DD1712" s="157">
        <v>1.8057300000000001E-4</v>
      </c>
      <c r="DE1712" s="157">
        <v>0</v>
      </c>
      <c r="DF1712" s="157">
        <v>0</v>
      </c>
      <c r="DG1712" s="157">
        <v>0</v>
      </c>
      <c r="DH1712" s="157">
        <v>0</v>
      </c>
      <c r="DI1712" s="157">
        <v>0</v>
      </c>
      <c r="DJ1712" s="157">
        <v>5.3639099999999999E-4</v>
      </c>
      <c r="DK1712" s="157">
        <v>0</v>
      </c>
      <c r="DL1712" s="157">
        <v>3.3014200000000001E-4</v>
      </c>
      <c r="DM1712" s="192">
        <v>3.7799999999999997E-5</v>
      </c>
      <c r="DN1712" s="157">
        <v>0</v>
      </c>
      <c r="DO1712" s="157">
        <v>0</v>
      </c>
      <c r="DP1712" s="157">
        <v>0</v>
      </c>
      <c r="DQ1712" s="157">
        <v>1.7091299999999999E-4</v>
      </c>
      <c r="DR1712" s="157">
        <v>0</v>
      </c>
      <c r="DS1712" s="157">
        <v>0</v>
      </c>
      <c r="DT1712" s="192">
        <v>4.2299999999999998E-5</v>
      </c>
      <c r="DU1712" s="157">
        <v>0</v>
      </c>
      <c r="DV1712" s="157">
        <v>0</v>
      </c>
      <c r="DW1712" s="157">
        <v>0</v>
      </c>
      <c r="DX1712" s="157">
        <v>0</v>
      </c>
      <c r="DY1712" s="157">
        <v>0</v>
      </c>
      <c r="DZ1712" s="157">
        <v>0</v>
      </c>
      <c r="EA1712" s="157">
        <v>0</v>
      </c>
      <c r="EB1712" s="157">
        <v>1.76038E-4</v>
      </c>
      <c r="EC1712" s="157">
        <v>0</v>
      </c>
      <c r="ED1712" s="157">
        <v>0</v>
      </c>
      <c r="EE1712" s="157">
        <v>0</v>
      </c>
      <c r="EF1712" s="157">
        <v>0</v>
      </c>
      <c r="EG1712" s="157">
        <v>0</v>
      </c>
      <c r="EH1712" s="157">
        <v>0</v>
      </c>
      <c r="EI1712" s="157">
        <v>0</v>
      </c>
      <c r="EJ1712" s="157">
        <v>0</v>
      </c>
      <c r="EK1712" s="157">
        <v>0</v>
      </c>
      <c r="EL1712" s="157">
        <v>0</v>
      </c>
      <c r="EM1712" s="157">
        <v>1.06804E-4</v>
      </c>
      <c r="EN1712" s="157">
        <v>3.1908099999999998E-4</v>
      </c>
      <c r="EO1712" s="157">
        <v>5.8943000000000005E-4</v>
      </c>
      <c r="EP1712" s="157">
        <v>0</v>
      </c>
      <c r="EQ1712" s="192">
        <v>8.8999999999999995E-5</v>
      </c>
      <c r="ER1712" s="157">
        <v>0</v>
      </c>
      <c r="ES1712" s="192">
        <v>4.57E-5</v>
      </c>
      <c r="ET1712" s="157">
        <v>0</v>
      </c>
      <c r="EU1712" s="157">
        <v>0</v>
      </c>
      <c r="EV1712" s="192">
        <v>6.0999999999999999E-5</v>
      </c>
      <c r="EW1712" s="157">
        <v>0</v>
      </c>
      <c r="EX1712" s="192">
        <v>7.2700000000000005E-5</v>
      </c>
      <c r="EY1712" s="157">
        <v>0</v>
      </c>
      <c r="EZ1712" s="157">
        <v>0</v>
      </c>
      <c r="FA1712" s="157">
        <v>0</v>
      </c>
      <c r="FB1712" s="157">
        <v>0</v>
      </c>
      <c r="FC1712" s="157">
        <v>0</v>
      </c>
      <c r="FD1712" s="157">
        <v>1.25291E-4</v>
      </c>
      <c r="FE1712" s="157">
        <v>0</v>
      </c>
      <c r="FF1712" s="157">
        <v>0</v>
      </c>
      <c r="FG1712" s="157">
        <v>0</v>
      </c>
      <c r="FH1712" s="157">
        <v>0</v>
      </c>
      <c r="FI1712" s="157">
        <v>2.7574000000000001E-4</v>
      </c>
      <c r="FJ1712" s="157">
        <v>0</v>
      </c>
      <c r="FK1712" s="157">
        <v>0</v>
      </c>
      <c r="FL1712" s="157">
        <v>3.21069E-4</v>
      </c>
      <c r="FM1712" s="192">
        <v>4.2299999999999998E-5</v>
      </c>
      <c r="FN1712" s="157">
        <v>0</v>
      </c>
      <c r="FO1712" s="157">
        <v>0</v>
      </c>
      <c r="FP1712" s="157">
        <v>0</v>
      </c>
      <c r="FQ1712" s="192">
        <v>3.1300000000000002E-5</v>
      </c>
      <c r="FR1712" s="157">
        <v>0</v>
      </c>
      <c r="FS1712" s="157">
        <v>0</v>
      </c>
      <c r="FT1712" s="157">
        <v>0</v>
      </c>
      <c r="FU1712" s="157">
        <v>0</v>
      </c>
      <c r="FV1712" s="157">
        <v>0</v>
      </c>
      <c r="FW1712" s="157">
        <v>0</v>
      </c>
      <c r="FX1712" s="157">
        <v>0</v>
      </c>
      <c r="FY1712" s="157">
        <v>1.9007299999999999E-4</v>
      </c>
      <c r="FZ1712" s="157">
        <v>0</v>
      </c>
      <c r="GA1712" s="157">
        <v>0</v>
      </c>
      <c r="GB1712" s="157">
        <v>0</v>
      </c>
      <c r="GC1712" s="157">
        <v>0</v>
      </c>
      <c r="GD1712" s="157">
        <v>0</v>
      </c>
      <c r="GE1712" s="157">
        <v>0</v>
      </c>
      <c r="GF1712" s="157">
        <v>0</v>
      </c>
      <c r="GG1712" s="157">
        <v>0</v>
      </c>
      <c r="GH1712" s="157">
        <v>0</v>
      </c>
      <c r="GI1712" s="157">
        <v>0</v>
      </c>
      <c r="GJ1712" s="157">
        <v>0</v>
      </c>
      <c r="GK1712" s="157">
        <v>0</v>
      </c>
      <c r="GL1712" s="157">
        <v>2.3158099999999999E-4</v>
      </c>
      <c r="GM1712" s="157">
        <v>0</v>
      </c>
      <c r="GN1712" s="157">
        <v>0</v>
      </c>
      <c r="GO1712" s="157">
        <v>0</v>
      </c>
      <c r="GP1712" s="157">
        <v>0</v>
      </c>
      <c r="GQ1712" s="192">
        <v>2.0599999999999999E-5</v>
      </c>
      <c r="GR1712" s="157">
        <v>0</v>
      </c>
      <c r="GS1712" s="157">
        <v>0</v>
      </c>
      <c r="GT1712" s="157">
        <v>0</v>
      </c>
      <c r="GU1712" s="157">
        <v>0</v>
      </c>
      <c r="GV1712" s="157">
        <v>0</v>
      </c>
      <c r="GW1712" s="157">
        <v>0</v>
      </c>
      <c r="GX1712" s="157">
        <v>0</v>
      </c>
      <c r="GY1712" s="157">
        <v>0</v>
      </c>
      <c r="GZ1712" s="157">
        <v>0</v>
      </c>
      <c r="HA1712" s="157">
        <v>0</v>
      </c>
    </row>
    <row r="1713" spans="1:209" x14ac:dyDescent="0.2">
      <c r="A1713" s="157" t="s">
        <v>5522</v>
      </c>
      <c r="B1713" s="157">
        <v>1.1785770000000001E-3</v>
      </c>
      <c r="C1713" s="157">
        <v>1.4753329999999999E-3</v>
      </c>
      <c r="D1713" s="157">
        <v>2.0713889999999999E-3</v>
      </c>
      <c r="E1713" s="157">
        <v>2.1442219999999999E-3</v>
      </c>
      <c r="F1713" s="157">
        <v>2.1964150000000002E-3</v>
      </c>
      <c r="G1713" s="157">
        <v>4.5560700000000002E-4</v>
      </c>
      <c r="H1713" s="157">
        <v>0.100721692</v>
      </c>
      <c r="I1713" s="157">
        <v>3.9001460000000002E-3</v>
      </c>
      <c r="J1713" s="157">
        <v>1.534407E-3</v>
      </c>
      <c r="K1713" s="157">
        <v>1.3074697E-2</v>
      </c>
      <c r="L1713" s="157">
        <v>4.9133340000000001E-3</v>
      </c>
      <c r="M1713" s="157">
        <v>4.4983099999999998E-4</v>
      </c>
      <c r="N1713" s="157">
        <v>5.6283280000000002E-3</v>
      </c>
      <c r="O1713" s="157">
        <v>2.0884279999999998E-3</v>
      </c>
      <c r="P1713" s="157">
        <v>3.0177229999999999E-3</v>
      </c>
      <c r="Q1713" s="157">
        <v>2.5284449999999998E-3</v>
      </c>
      <c r="R1713" s="157">
        <v>6.3484450000000003E-3</v>
      </c>
      <c r="S1713" s="157">
        <v>7.3816660000000003E-3</v>
      </c>
      <c r="T1713" s="157">
        <v>2.9095140000000002E-3</v>
      </c>
      <c r="U1713" s="157">
        <v>1.2970110999999999E-2</v>
      </c>
      <c r="V1713" s="157">
        <v>1.8451608000000001E-2</v>
      </c>
      <c r="W1713" s="157">
        <v>2.6134190000000001E-3</v>
      </c>
      <c r="X1713" s="157">
        <v>5.0501979999999997E-3</v>
      </c>
      <c r="Y1713" s="157">
        <v>1.2803070000000001E-3</v>
      </c>
      <c r="Z1713" s="157">
        <v>2.4627900000000002E-4</v>
      </c>
      <c r="AA1713" s="157">
        <v>1.988039E-3</v>
      </c>
      <c r="AB1713" s="157">
        <v>3.6523300000000001E-3</v>
      </c>
      <c r="AC1713" s="192">
        <v>1.9300000000000002E-5</v>
      </c>
      <c r="AD1713" s="157">
        <v>3.3926596000000003E-2</v>
      </c>
      <c r="AE1713" s="157">
        <v>1.1124240000000001E-3</v>
      </c>
      <c r="AF1713" s="157">
        <v>6.8893199999999996E-4</v>
      </c>
      <c r="AG1713" s="157">
        <v>0</v>
      </c>
      <c r="AH1713" s="192">
        <v>1.2300000000000001E-5</v>
      </c>
      <c r="AI1713" s="157">
        <v>3.3650500000000001E-3</v>
      </c>
      <c r="AJ1713" s="157">
        <v>0</v>
      </c>
      <c r="AK1713" s="157">
        <v>3.9582749999999998E-3</v>
      </c>
      <c r="AL1713" s="157">
        <v>5.7895284999999998E-2</v>
      </c>
      <c r="AM1713" s="192">
        <v>4.1399999999999997E-5</v>
      </c>
      <c r="AN1713" s="192">
        <v>1.6500000000000001E-5</v>
      </c>
      <c r="AO1713" s="157">
        <v>1.5179500000000001E-4</v>
      </c>
      <c r="AP1713" s="157">
        <v>0</v>
      </c>
      <c r="AQ1713" s="157">
        <v>0</v>
      </c>
      <c r="AR1713" s="192">
        <v>2.55E-5</v>
      </c>
      <c r="AS1713" s="157">
        <v>3.6252675999999998E-2</v>
      </c>
      <c r="AT1713" s="157">
        <v>6.2193371999999997E-2</v>
      </c>
      <c r="AU1713" s="157">
        <v>1.5251443E-2</v>
      </c>
      <c r="AV1713" s="157">
        <v>5.6300789999999996E-3</v>
      </c>
      <c r="AW1713" s="157">
        <v>2.974562E-3</v>
      </c>
      <c r="AX1713" s="157">
        <v>2.1174524E-2</v>
      </c>
      <c r="AY1713" s="157">
        <v>8.3767900000000003E-4</v>
      </c>
      <c r="AZ1713" s="157">
        <v>0</v>
      </c>
      <c r="BA1713" s="192">
        <v>2.41E-5</v>
      </c>
      <c r="BB1713" s="192">
        <v>2.4600000000000002E-5</v>
      </c>
      <c r="BC1713" s="157">
        <v>3.2499579999999998E-3</v>
      </c>
      <c r="BD1713" s="157">
        <v>4.5842729999999998E-3</v>
      </c>
      <c r="BE1713" s="157">
        <v>1.1727669999999999E-3</v>
      </c>
      <c r="BF1713" s="157">
        <v>1.5619640000000001E-3</v>
      </c>
      <c r="BG1713" s="157">
        <v>1.9351456999999999E-2</v>
      </c>
      <c r="BH1713" s="157">
        <v>1.4927721999999999E-2</v>
      </c>
      <c r="BI1713" s="157">
        <v>2.8138996999999999E-2</v>
      </c>
      <c r="BJ1713" s="157">
        <v>9.5559939999999999E-3</v>
      </c>
      <c r="BK1713" s="157">
        <v>4.6155170000000004E-3</v>
      </c>
      <c r="BL1713" s="157">
        <v>0.13109418</v>
      </c>
      <c r="BM1713" s="157">
        <v>2.5673400999999998E-2</v>
      </c>
      <c r="BN1713" s="157">
        <v>2.3777613999999999E-2</v>
      </c>
      <c r="BO1713" s="157">
        <v>0.108948551</v>
      </c>
      <c r="BP1713" s="157">
        <v>9.7232210000000006E-3</v>
      </c>
      <c r="BQ1713" s="157">
        <v>1.9728583000000001E-2</v>
      </c>
      <c r="BR1713" s="157">
        <v>2.8541500000000002E-4</v>
      </c>
      <c r="BS1713" s="157">
        <v>1.4727541E-2</v>
      </c>
      <c r="BT1713" s="157">
        <v>8.5687820000000005E-3</v>
      </c>
      <c r="BU1713" s="157">
        <v>1.2257774000000001E-2</v>
      </c>
      <c r="BV1713" s="157">
        <v>1.5968823E-2</v>
      </c>
      <c r="BW1713" s="157">
        <v>3.6357986000000002E-2</v>
      </c>
      <c r="BX1713" s="157">
        <v>4.2176899999999996E-3</v>
      </c>
      <c r="BY1713" s="157">
        <v>1.586622E-3</v>
      </c>
      <c r="BZ1713" s="157">
        <v>2.5376000000000001E-3</v>
      </c>
      <c r="CA1713" s="157">
        <v>0</v>
      </c>
      <c r="CB1713" s="157">
        <v>4.5917000000000001E-4</v>
      </c>
      <c r="CC1713" s="157">
        <v>4.9088869999999998E-3</v>
      </c>
      <c r="CD1713" s="192">
        <v>2.0000000000000002E-5</v>
      </c>
      <c r="CE1713" s="157">
        <v>3.4864900000000001E-3</v>
      </c>
      <c r="CF1713" s="157">
        <v>9.9692599999999998E-4</v>
      </c>
      <c r="CG1713" s="157">
        <v>1.8043029999999999E-3</v>
      </c>
      <c r="CH1713" s="157">
        <v>1.5966799999999999E-4</v>
      </c>
      <c r="CI1713" s="157">
        <v>2.1312309999999999E-3</v>
      </c>
      <c r="CJ1713" s="157">
        <v>1.5994916000000001E-2</v>
      </c>
      <c r="CK1713" s="157">
        <v>2.9055689999999999E-2</v>
      </c>
      <c r="CL1713" s="157">
        <v>9.0396480000000008E-3</v>
      </c>
      <c r="CM1713" s="157">
        <v>3.8760420000000001E-3</v>
      </c>
      <c r="CN1713" s="192">
        <v>2.65E-5</v>
      </c>
      <c r="CO1713" s="192">
        <v>5.0300000000000003E-5</v>
      </c>
      <c r="CP1713" s="192">
        <v>2.5000000000000001E-5</v>
      </c>
      <c r="CQ1713" s="157">
        <v>1.3218E-4</v>
      </c>
      <c r="CR1713" s="192">
        <v>1.7499999999999998E-5</v>
      </c>
      <c r="CS1713" s="192">
        <v>3.1300000000000002E-5</v>
      </c>
      <c r="CT1713" s="192">
        <v>9.5199999999999997E-5</v>
      </c>
      <c r="CU1713" s="157">
        <v>8.3725399999999995E-4</v>
      </c>
      <c r="CV1713" s="157">
        <v>9.8583999999999998E-4</v>
      </c>
      <c r="CW1713" s="157">
        <v>1.3053399999999999E-4</v>
      </c>
      <c r="CX1713" s="192">
        <v>4.4799999999999998E-5</v>
      </c>
      <c r="CY1713" s="157">
        <v>3.5909599999999999E-4</v>
      </c>
      <c r="CZ1713" s="157">
        <v>1.7616105999999999E-2</v>
      </c>
      <c r="DA1713" s="157">
        <v>4.9702280000000001E-3</v>
      </c>
      <c r="DB1713" s="157">
        <v>5.5506619999999996E-3</v>
      </c>
      <c r="DC1713" s="157">
        <v>7.7221260000000002E-3</v>
      </c>
      <c r="DD1713" s="157">
        <v>7.9903690000000006E-3</v>
      </c>
      <c r="DE1713" s="192">
        <v>1.3200000000000001E-5</v>
      </c>
      <c r="DF1713" s="157">
        <v>5.6788421999999998E-2</v>
      </c>
      <c r="DG1713" s="157">
        <v>4.4411764999999999E-2</v>
      </c>
      <c r="DH1713" s="157">
        <v>4.7522613999999998E-2</v>
      </c>
      <c r="DI1713" s="157">
        <v>5.6403637999999999E-2</v>
      </c>
      <c r="DJ1713" s="157">
        <v>3.35244E-4</v>
      </c>
      <c r="DK1713" s="157">
        <v>2.0387399999999999E-4</v>
      </c>
      <c r="DL1713" s="157">
        <v>0</v>
      </c>
      <c r="DM1713" s="192">
        <v>7.5500000000000006E-5</v>
      </c>
      <c r="DN1713" s="157">
        <v>0</v>
      </c>
      <c r="DO1713" s="157">
        <v>4.9450169000000002E-2</v>
      </c>
      <c r="DP1713" s="157">
        <v>5.5493366000000002E-2</v>
      </c>
      <c r="DQ1713" s="157">
        <v>3.8126799999999998E-4</v>
      </c>
      <c r="DR1713" s="157">
        <v>9.3835399999999997E-4</v>
      </c>
      <c r="DS1713" s="192">
        <v>9.0799999999999998E-5</v>
      </c>
      <c r="DT1713" s="157">
        <v>2.11721E-4</v>
      </c>
      <c r="DU1713" s="157">
        <v>0</v>
      </c>
      <c r="DV1713" s="157">
        <v>3.9125740000000003E-3</v>
      </c>
      <c r="DW1713" s="157">
        <v>4.6191825999999998E-2</v>
      </c>
      <c r="DX1713" s="157">
        <v>2.1484910000000002E-3</v>
      </c>
      <c r="DY1713" s="192">
        <v>8.1000000000000004E-6</v>
      </c>
      <c r="DZ1713" s="157">
        <v>0</v>
      </c>
      <c r="EA1713" s="157">
        <v>1.91921E-3</v>
      </c>
      <c r="EB1713" s="192">
        <v>7.0400000000000004E-5</v>
      </c>
      <c r="EC1713" s="157">
        <v>9.7958587E-2</v>
      </c>
      <c r="ED1713" s="192">
        <v>4.9200000000000003E-5</v>
      </c>
      <c r="EE1713" s="192">
        <v>7.9900000000000004E-5</v>
      </c>
      <c r="EF1713" s="157">
        <v>0</v>
      </c>
      <c r="EG1713" s="157">
        <v>0</v>
      </c>
      <c r="EH1713" s="157">
        <v>3.0180290000000002E-3</v>
      </c>
      <c r="EI1713" s="192">
        <v>2.26E-5</v>
      </c>
      <c r="EJ1713" s="192">
        <v>1.9899999999999999E-5</v>
      </c>
      <c r="EK1713" s="157">
        <v>2.2117400000000001E-4</v>
      </c>
      <c r="EL1713" s="192">
        <v>6.7399999999999998E-5</v>
      </c>
      <c r="EM1713" s="157">
        <v>1.0871141000000001E-2</v>
      </c>
      <c r="EN1713" s="157">
        <v>3.8289729999999998E-3</v>
      </c>
      <c r="EO1713" s="157">
        <v>7.2041399999999995E-4</v>
      </c>
      <c r="EP1713" s="157">
        <v>2.8251099999999999E-4</v>
      </c>
      <c r="EQ1713" s="157">
        <v>1.1077991000000001E-2</v>
      </c>
      <c r="ER1713" s="157">
        <v>2.0053750000000002E-3</v>
      </c>
      <c r="ES1713" s="157">
        <v>5.9156729999999998E-3</v>
      </c>
      <c r="ET1713" s="157">
        <v>8.855155E-3</v>
      </c>
      <c r="EU1713" s="157">
        <v>2.4114320000000002E-2</v>
      </c>
      <c r="EV1713" s="157">
        <v>1.0955952999999999E-2</v>
      </c>
      <c r="EW1713" s="157">
        <v>1.09262E-4</v>
      </c>
      <c r="EX1713" s="157">
        <v>9.133637E-3</v>
      </c>
      <c r="EY1713" s="157">
        <v>1.8633540000000001E-2</v>
      </c>
      <c r="EZ1713" s="157">
        <v>2.32842E-4</v>
      </c>
      <c r="FA1713" s="157">
        <v>0</v>
      </c>
      <c r="FB1713" s="192">
        <v>5.3900000000000002E-5</v>
      </c>
      <c r="FC1713" s="157">
        <v>0</v>
      </c>
      <c r="FD1713" s="157">
        <v>6.9160799999999998E-3</v>
      </c>
      <c r="FE1713" s="157">
        <v>0.14842750399999999</v>
      </c>
      <c r="FF1713" s="157">
        <v>0.16152333199999999</v>
      </c>
      <c r="FG1713" s="157">
        <v>0.133938525</v>
      </c>
      <c r="FH1713" s="157">
        <v>5.6903100000000001E-4</v>
      </c>
      <c r="FI1713" s="192">
        <v>5.5099999999999998E-5</v>
      </c>
      <c r="FJ1713" s="157">
        <v>5.3713709999999998E-3</v>
      </c>
      <c r="FK1713" s="157">
        <v>3.1418930000000002E-3</v>
      </c>
      <c r="FL1713" s="157">
        <v>0</v>
      </c>
      <c r="FM1713" s="157">
        <v>3.3842399999999998E-4</v>
      </c>
      <c r="FN1713" s="192">
        <v>1.7200000000000001E-5</v>
      </c>
      <c r="FO1713" s="192">
        <v>9.0599999999999997E-6</v>
      </c>
      <c r="FP1713" s="157">
        <v>2.0579499999999999E-4</v>
      </c>
      <c r="FQ1713" s="192">
        <v>4.6999999999999997E-5</v>
      </c>
      <c r="FR1713" s="192">
        <v>8.7000000000000001E-5</v>
      </c>
      <c r="FS1713" s="157">
        <v>0</v>
      </c>
      <c r="FT1713" s="157">
        <v>0</v>
      </c>
      <c r="FU1713" s="157">
        <v>0</v>
      </c>
      <c r="FV1713" s="192">
        <v>4.5899999999999998E-5</v>
      </c>
      <c r="FW1713" s="192">
        <v>9.9199999999999999E-5</v>
      </c>
      <c r="FX1713" s="157">
        <v>4.5803479999999997E-3</v>
      </c>
      <c r="FY1713" s="157">
        <v>1.1458673000000001E-2</v>
      </c>
      <c r="FZ1713" s="157">
        <v>6.9624542999999997E-2</v>
      </c>
      <c r="GA1713" s="192">
        <v>3.8899999999999997E-5</v>
      </c>
      <c r="GB1713" s="157">
        <v>1.2641200000000001E-4</v>
      </c>
      <c r="GC1713" s="157">
        <v>0</v>
      </c>
      <c r="GD1713" s="157">
        <v>3.6435909999999998E-3</v>
      </c>
      <c r="GE1713" s="157">
        <v>5.6480600000000005E-4</v>
      </c>
      <c r="GF1713" s="157">
        <v>1.3742159E-2</v>
      </c>
      <c r="GG1713" s="157">
        <v>1.385368E-2</v>
      </c>
      <c r="GH1713" s="157">
        <v>0.100903087</v>
      </c>
      <c r="GI1713" s="157">
        <v>3.2779293000000001E-2</v>
      </c>
      <c r="GJ1713" s="157">
        <v>1.131405E-3</v>
      </c>
      <c r="GK1713" s="157">
        <v>1.9519699999999999E-3</v>
      </c>
      <c r="GL1713" s="157">
        <v>1.65415E-4</v>
      </c>
      <c r="GM1713" s="157">
        <v>4.9145710000000004E-3</v>
      </c>
      <c r="GN1713" s="157">
        <v>0.19320474500000001</v>
      </c>
      <c r="GO1713" s="157">
        <v>0</v>
      </c>
      <c r="GP1713" s="157">
        <v>5.7024699999999996E-4</v>
      </c>
      <c r="GQ1713" s="157">
        <v>3.5989720000000002E-3</v>
      </c>
      <c r="GR1713" s="157">
        <v>0</v>
      </c>
      <c r="GS1713" s="157">
        <v>0</v>
      </c>
      <c r="GT1713" s="157">
        <v>0</v>
      </c>
      <c r="GU1713" s="157">
        <v>0</v>
      </c>
      <c r="GV1713" s="157">
        <v>3.1240199999999998E-4</v>
      </c>
      <c r="GW1713" s="157">
        <v>0</v>
      </c>
      <c r="GX1713" s="157">
        <v>1.3333332999999999E-2</v>
      </c>
      <c r="GY1713" s="157">
        <v>1.0752688E-2</v>
      </c>
      <c r="GZ1713" s="157">
        <v>3.7735849000000002E-2</v>
      </c>
      <c r="HA1713" s="157">
        <v>0</v>
      </c>
    </row>
    <row r="1714" spans="1:209" x14ac:dyDescent="0.2">
      <c r="A1714" s="157" t="s">
        <v>5523</v>
      </c>
      <c r="B1714" s="157">
        <v>0</v>
      </c>
      <c r="C1714" s="157">
        <v>0</v>
      </c>
      <c r="D1714" s="157">
        <v>0</v>
      </c>
      <c r="E1714" s="157">
        <v>0</v>
      </c>
      <c r="F1714" s="157">
        <v>0</v>
      </c>
      <c r="G1714" s="157">
        <v>0</v>
      </c>
      <c r="H1714" s="157">
        <v>0</v>
      </c>
      <c r="I1714" s="157">
        <v>0</v>
      </c>
      <c r="J1714" s="157">
        <v>0</v>
      </c>
      <c r="K1714" s="157">
        <v>0</v>
      </c>
      <c r="L1714" s="157">
        <v>0</v>
      </c>
      <c r="M1714" s="192">
        <v>2.65E-5</v>
      </c>
      <c r="N1714" s="157">
        <v>0</v>
      </c>
      <c r="O1714" s="157">
        <v>0</v>
      </c>
      <c r="P1714" s="157">
        <v>0</v>
      </c>
      <c r="Q1714" s="157">
        <v>0</v>
      </c>
      <c r="R1714" s="157">
        <v>0</v>
      </c>
      <c r="S1714" s="157">
        <v>0</v>
      </c>
      <c r="T1714" s="157">
        <v>0</v>
      </c>
      <c r="U1714" s="157">
        <v>0</v>
      </c>
      <c r="V1714" s="157">
        <v>0</v>
      </c>
      <c r="W1714" s="157">
        <v>0</v>
      </c>
      <c r="X1714" s="157">
        <v>0</v>
      </c>
      <c r="Y1714" s="157">
        <v>0</v>
      </c>
      <c r="Z1714" s="192">
        <v>1.7600000000000001E-5</v>
      </c>
      <c r="AA1714" s="157">
        <v>0</v>
      </c>
      <c r="AB1714" s="157">
        <v>0</v>
      </c>
      <c r="AC1714" s="157">
        <v>0</v>
      </c>
      <c r="AD1714" s="157">
        <v>0</v>
      </c>
      <c r="AE1714" s="157">
        <v>0</v>
      </c>
      <c r="AF1714" s="157">
        <v>0</v>
      </c>
      <c r="AG1714" s="157">
        <v>0</v>
      </c>
      <c r="AH1714" s="157">
        <v>0</v>
      </c>
      <c r="AI1714" s="157">
        <v>0</v>
      </c>
      <c r="AJ1714" s="157">
        <v>0</v>
      </c>
      <c r="AK1714" s="157">
        <v>0</v>
      </c>
      <c r="AL1714" s="157">
        <v>0</v>
      </c>
      <c r="AM1714" s="157">
        <v>0</v>
      </c>
      <c r="AN1714" s="157">
        <v>0</v>
      </c>
      <c r="AO1714" s="157">
        <v>0</v>
      </c>
      <c r="AP1714" s="157">
        <v>0</v>
      </c>
      <c r="AQ1714" s="157">
        <v>0</v>
      </c>
      <c r="AR1714" s="157">
        <v>0</v>
      </c>
      <c r="AS1714" s="157">
        <v>0</v>
      </c>
      <c r="AT1714" s="157">
        <v>0</v>
      </c>
      <c r="AU1714" s="157">
        <v>0</v>
      </c>
      <c r="AV1714" s="157">
        <v>0</v>
      </c>
      <c r="AW1714" s="157">
        <v>0</v>
      </c>
      <c r="AX1714" s="157">
        <v>0</v>
      </c>
      <c r="AY1714" s="157">
        <v>0</v>
      </c>
      <c r="AZ1714" s="157">
        <v>0</v>
      </c>
      <c r="BA1714" s="157">
        <v>0</v>
      </c>
      <c r="BB1714" s="157">
        <v>0</v>
      </c>
      <c r="BC1714" s="157">
        <v>0</v>
      </c>
      <c r="BD1714" s="157">
        <v>0</v>
      </c>
      <c r="BE1714" s="157">
        <v>0</v>
      </c>
      <c r="BF1714" s="157">
        <v>0</v>
      </c>
      <c r="BG1714" s="157">
        <v>0</v>
      </c>
      <c r="BH1714" s="157">
        <v>0</v>
      </c>
      <c r="BI1714" s="157">
        <v>0</v>
      </c>
      <c r="BJ1714" s="157">
        <v>0</v>
      </c>
      <c r="BK1714" s="157">
        <v>0</v>
      </c>
      <c r="BL1714" s="157">
        <v>0</v>
      </c>
      <c r="BM1714" s="157">
        <v>0</v>
      </c>
      <c r="BN1714" s="157">
        <v>0</v>
      </c>
      <c r="BO1714" s="157">
        <v>0</v>
      </c>
      <c r="BP1714" s="157">
        <v>0</v>
      </c>
      <c r="BQ1714" s="157">
        <v>0</v>
      </c>
      <c r="BR1714" s="157">
        <v>0</v>
      </c>
      <c r="BS1714" s="157">
        <v>0</v>
      </c>
      <c r="BT1714" s="157">
        <v>0</v>
      </c>
      <c r="BU1714" s="157">
        <v>0</v>
      </c>
      <c r="BV1714" s="157">
        <v>0</v>
      </c>
      <c r="BW1714" s="157">
        <v>0</v>
      </c>
      <c r="BX1714" s="157">
        <v>0</v>
      </c>
      <c r="BY1714" s="157">
        <v>0</v>
      </c>
      <c r="BZ1714" s="157">
        <v>0</v>
      </c>
      <c r="CA1714" s="157">
        <v>0</v>
      </c>
      <c r="CB1714" s="157">
        <v>0</v>
      </c>
      <c r="CC1714" s="157">
        <v>0</v>
      </c>
      <c r="CD1714" s="157">
        <v>0</v>
      </c>
      <c r="CE1714" s="157">
        <v>0</v>
      </c>
      <c r="CF1714" s="157">
        <v>0</v>
      </c>
      <c r="CG1714" s="157">
        <v>0</v>
      </c>
      <c r="CH1714" s="157">
        <v>0</v>
      </c>
      <c r="CI1714" s="157">
        <v>0</v>
      </c>
      <c r="CJ1714" s="157">
        <v>0</v>
      </c>
      <c r="CK1714" s="157">
        <v>0</v>
      </c>
      <c r="CL1714" s="157">
        <v>0</v>
      </c>
      <c r="CM1714" s="157">
        <v>0</v>
      </c>
      <c r="CN1714" s="157">
        <v>0</v>
      </c>
      <c r="CO1714" s="157">
        <v>0</v>
      </c>
      <c r="CP1714" s="157">
        <v>0</v>
      </c>
      <c r="CQ1714" s="157">
        <v>0</v>
      </c>
      <c r="CR1714" s="157">
        <v>0</v>
      </c>
      <c r="CS1714" s="157">
        <v>0</v>
      </c>
      <c r="CT1714" s="157">
        <v>0</v>
      </c>
      <c r="CU1714" s="157">
        <v>0</v>
      </c>
      <c r="CV1714" s="157">
        <v>0</v>
      </c>
      <c r="CW1714" s="192">
        <v>1.7799999999999999E-5</v>
      </c>
      <c r="CX1714" s="157">
        <v>0</v>
      </c>
      <c r="CY1714" s="157">
        <v>0</v>
      </c>
      <c r="CZ1714" s="157">
        <v>0</v>
      </c>
      <c r="DA1714" s="157">
        <v>0</v>
      </c>
      <c r="DB1714" s="157">
        <v>0</v>
      </c>
      <c r="DC1714" s="157">
        <v>0</v>
      </c>
      <c r="DD1714" s="157">
        <v>0</v>
      </c>
      <c r="DE1714" s="157">
        <v>0</v>
      </c>
      <c r="DF1714" s="157">
        <v>0</v>
      </c>
      <c r="DG1714" s="157">
        <v>0</v>
      </c>
      <c r="DH1714" s="157">
        <v>0</v>
      </c>
      <c r="DI1714" s="157">
        <v>0</v>
      </c>
      <c r="DJ1714" s="157">
        <v>1.67622E-4</v>
      </c>
      <c r="DK1714" s="157">
        <v>0</v>
      </c>
      <c r="DL1714" s="157">
        <v>0</v>
      </c>
      <c r="DM1714" s="157">
        <v>0</v>
      </c>
      <c r="DN1714" s="157">
        <v>0</v>
      </c>
      <c r="DO1714" s="157">
        <v>0</v>
      </c>
      <c r="DP1714" s="157">
        <v>0</v>
      </c>
      <c r="DQ1714" s="157">
        <v>0</v>
      </c>
      <c r="DR1714" s="157">
        <v>0</v>
      </c>
      <c r="DS1714" s="157">
        <v>0</v>
      </c>
      <c r="DT1714" s="157">
        <v>0</v>
      </c>
      <c r="DU1714" s="192">
        <v>4.1100000000000003E-5</v>
      </c>
      <c r="DV1714" s="157">
        <v>0</v>
      </c>
      <c r="DW1714" s="157">
        <v>0</v>
      </c>
      <c r="DX1714" s="157">
        <v>0</v>
      </c>
      <c r="DY1714" s="157">
        <v>0</v>
      </c>
      <c r="DZ1714" s="157">
        <v>0</v>
      </c>
      <c r="EA1714" s="157">
        <v>0</v>
      </c>
      <c r="EB1714" s="157">
        <v>1.05623E-4</v>
      </c>
      <c r="EC1714" s="157">
        <v>0</v>
      </c>
      <c r="ED1714" s="157">
        <v>0</v>
      </c>
      <c r="EE1714" s="157">
        <v>0</v>
      </c>
      <c r="EF1714" s="157">
        <v>0</v>
      </c>
      <c r="EG1714" s="157">
        <v>0</v>
      </c>
      <c r="EH1714" s="157">
        <v>0</v>
      </c>
      <c r="EI1714" s="157">
        <v>0</v>
      </c>
      <c r="EJ1714" s="157">
        <v>0</v>
      </c>
      <c r="EK1714" s="157">
        <v>0</v>
      </c>
      <c r="EL1714" s="157">
        <v>0</v>
      </c>
      <c r="EM1714" s="157">
        <v>0</v>
      </c>
      <c r="EN1714" s="157">
        <v>0</v>
      </c>
      <c r="EO1714" s="157">
        <v>0</v>
      </c>
      <c r="EP1714" s="157">
        <v>0</v>
      </c>
      <c r="EQ1714" s="157">
        <v>0</v>
      </c>
      <c r="ER1714" s="157">
        <v>0</v>
      </c>
      <c r="ES1714" s="157">
        <v>0</v>
      </c>
      <c r="ET1714" s="157">
        <v>0</v>
      </c>
      <c r="EU1714" s="157">
        <v>0</v>
      </c>
      <c r="EV1714" s="157">
        <v>0</v>
      </c>
      <c r="EW1714" s="157">
        <v>0</v>
      </c>
      <c r="EX1714" s="157">
        <v>0</v>
      </c>
      <c r="EY1714" s="157">
        <v>0</v>
      </c>
      <c r="EZ1714" s="157">
        <v>0</v>
      </c>
      <c r="FA1714" s="157">
        <v>0</v>
      </c>
      <c r="FB1714" s="157">
        <v>0</v>
      </c>
      <c r="FC1714" s="157">
        <v>0</v>
      </c>
      <c r="FD1714" s="157">
        <v>0</v>
      </c>
      <c r="FE1714" s="157">
        <v>0</v>
      </c>
      <c r="FF1714" s="157">
        <v>0</v>
      </c>
      <c r="FG1714" s="157">
        <v>0</v>
      </c>
      <c r="FH1714" s="157">
        <v>0</v>
      </c>
      <c r="FI1714" s="157">
        <v>0</v>
      </c>
      <c r="FJ1714" s="157">
        <v>0</v>
      </c>
      <c r="FK1714" s="157">
        <v>0</v>
      </c>
      <c r="FL1714" s="157">
        <v>0</v>
      </c>
      <c r="FM1714" s="157">
        <v>0</v>
      </c>
      <c r="FN1714" s="157">
        <v>0</v>
      </c>
      <c r="FO1714" s="157">
        <v>0</v>
      </c>
      <c r="FP1714" s="157">
        <v>0</v>
      </c>
      <c r="FQ1714" s="157">
        <v>0</v>
      </c>
      <c r="FR1714" s="157">
        <v>0</v>
      </c>
      <c r="FS1714" s="157">
        <v>0</v>
      </c>
      <c r="FT1714" s="157">
        <v>0</v>
      </c>
      <c r="FU1714" s="157">
        <v>0</v>
      </c>
      <c r="FV1714" s="157">
        <v>0</v>
      </c>
      <c r="FW1714" s="157">
        <v>0</v>
      </c>
      <c r="FX1714" s="157">
        <v>0</v>
      </c>
      <c r="FY1714" s="157">
        <v>0</v>
      </c>
      <c r="FZ1714" s="157">
        <v>0</v>
      </c>
      <c r="GA1714" s="157">
        <v>0</v>
      </c>
      <c r="GB1714" s="157">
        <v>0</v>
      </c>
      <c r="GC1714" s="157">
        <v>0</v>
      </c>
      <c r="GD1714" s="157">
        <v>0</v>
      </c>
      <c r="GE1714" s="157">
        <v>0</v>
      </c>
      <c r="GF1714" s="157">
        <v>0</v>
      </c>
      <c r="GG1714" s="157">
        <v>0</v>
      </c>
      <c r="GH1714" s="157">
        <v>0</v>
      </c>
      <c r="GI1714" s="157">
        <v>0</v>
      </c>
      <c r="GJ1714" s="157">
        <v>0</v>
      </c>
      <c r="GK1714" s="157">
        <v>0</v>
      </c>
      <c r="GL1714" s="157">
        <v>0</v>
      </c>
      <c r="GM1714" s="157">
        <v>0</v>
      </c>
      <c r="GN1714" s="157">
        <v>0</v>
      </c>
      <c r="GO1714" s="157">
        <v>0</v>
      </c>
      <c r="GP1714" s="157">
        <v>0</v>
      </c>
      <c r="GQ1714" s="157">
        <v>0</v>
      </c>
      <c r="GR1714" s="157">
        <v>0</v>
      </c>
      <c r="GS1714" s="157">
        <v>0</v>
      </c>
      <c r="GT1714" s="157">
        <v>0</v>
      </c>
      <c r="GU1714" s="157">
        <v>0</v>
      </c>
      <c r="GV1714" s="157">
        <v>0</v>
      </c>
      <c r="GW1714" s="157">
        <v>0</v>
      </c>
      <c r="GX1714" s="157">
        <v>0</v>
      </c>
      <c r="GY1714" s="157">
        <v>0</v>
      </c>
      <c r="GZ1714" s="157">
        <v>0</v>
      </c>
      <c r="HA1714" s="157">
        <v>0</v>
      </c>
    </row>
    <row r="1715" spans="1:209" x14ac:dyDescent="0.2">
      <c r="A1715" s="157" t="s">
        <v>5524</v>
      </c>
      <c r="B1715" s="157">
        <v>0</v>
      </c>
      <c r="C1715" s="157">
        <v>0</v>
      </c>
      <c r="D1715" s="157">
        <v>0</v>
      </c>
      <c r="E1715" s="157">
        <v>0</v>
      </c>
      <c r="F1715" s="157">
        <v>0</v>
      </c>
      <c r="G1715" s="157">
        <v>0</v>
      </c>
      <c r="H1715" s="157">
        <v>0</v>
      </c>
      <c r="I1715" s="157">
        <v>0</v>
      </c>
      <c r="J1715" s="157">
        <v>0</v>
      </c>
      <c r="K1715" s="157">
        <v>0</v>
      </c>
      <c r="L1715" s="157">
        <v>0</v>
      </c>
      <c r="M1715" s="157">
        <v>0</v>
      </c>
      <c r="N1715" s="192">
        <v>8.4499999999999994E-5</v>
      </c>
      <c r="O1715" s="157">
        <v>0</v>
      </c>
      <c r="P1715" s="157">
        <v>0</v>
      </c>
      <c r="Q1715" s="157">
        <v>0</v>
      </c>
      <c r="R1715" s="157">
        <v>0</v>
      </c>
      <c r="S1715" s="157">
        <v>0</v>
      </c>
      <c r="T1715" s="157">
        <v>0</v>
      </c>
      <c r="U1715" s="157">
        <v>0</v>
      </c>
      <c r="V1715" s="192">
        <v>8.1199999999999995E-5</v>
      </c>
      <c r="W1715" s="157">
        <v>0</v>
      </c>
      <c r="X1715" s="157">
        <v>0</v>
      </c>
      <c r="Y1715" s="157">
        <v>0</v>
      </c>
      <c r="Z1715" s="157">
        <v>0</v>
      </c>
      <c r="AA1715" s="157">
        <v>0</v>
      </c>
      <c r="AB1715" s="157">
        <v>0</v>
      </c>
      <c r="AC1715" s="157">
        <v>0</v>
      </c>
      <c r="AD1715" s="157">
        <v>0</v>
      </c>
      <c r="AE1715" s="157">
        <v>0</v>
      </c>
      <c r="AF1715" s="157">
        <v>0</v>
      </c>
      <c r="AG1715" s="157">
        <v>0</v>
      </c>
      <c r="AH1715" s="157">
        <v>0</v>
      </c>
      <c r="AI1715" s="157">
        <v>0</v>
      </c>
      <c r="AJ1715" s="157">
        <v>0</v>
      </c>
      <c r="AK1715" s="157">
        <v>0</v>
      </c>
      <c r="AL1715" s="157">
        <v>0</v>
      </c>
      <c r="AM1715" s="192">
        <v>4.1399999999999997E-5</v>
      </c>
      <c r="AN1715" s="157">
        <v>0</v>
      </c>
      <c r="AO1715" s="157">
        <v>0</v>
      </c>
      <c r="AP1715" s="157">
        <v>0</v>
      </c>
      <c r="AQ1715" s="157">
        <v>0</v>
      </c>
      <c r="AR1715" s="157">
        <v>0</v>
      </c>
      <c r="AS1715" s="157">
        <v>0</v>
      </c>
      <c r="AT1715" s="157">
        <v>0</v>
      </c>
      <c r="AU1715" s="157">
        <v>0</v>
      </c>
      <c r="AV1715" s="157">
        <v>0</v>
      </c>
      <c r="AW1715" s="157">
        <v>0</v>
      </c>
      <c r="AX1715" s="192">
        <v>3.3099999999999998E-5</v>
      </c>
      <c r="AY1715" s="157">
        <v>1.8915300000000001E-4</v>
      </c>
      <c r="AZ1715" s="157">
        <v>0</v>
      </c>
      <c r="BA1715" s="157">
        <v>0</v>
      </c>
      <c r="BB1715" s="157">
        <v>0</v>
      </c>
      <c r="BC1715" s="157">
        <v>0</v>
      </c>
      <c r="BD1715" s="157">
        <v>0</v>
      </c>
      <c r="BE1715" s="157">
        <v>0</v>
      </c>
      <c r="BF1715" s="157">
        <v>0</v>
      </c>
      <c r="BG1715" s="157">
        <v>0</v>
      </c>
      <c r="BH1715" s="157">
        <v>0</v>
      </c>
      <c r="BI1715" s="157">
        <v>0</v>
      </c>
      <c r="BJ1715" s="157">
        <v>1.6896599999999999E-4</v>
      </c>
      <c r="BK1715" s="157">
        <v>0</v>
      </c>
      <c r="BL1715" s="157">
        <v>0</v>
      </c>
      <c r="BM1715" s="157">
        <v>0</v>
      </c>
      <c r="BN1715" s="157">
        <v>0</v>
      </c>
      <c r="BO1715" s="157">
        <v>0</v>
      </c>
      <c r="BP1715" s="157">
        <v>0</v>
      </c>
      <c r="BQ1715" s="157">
        <v>0</v>
      </c>
      <c r="BR1715" s="157">
        <v>0</v>
      </c>
      <c r="BS1715" s="157">
        <v>0</v>
      </c>
      <c r="BT1715" s="157">
        <v>0</v>
      </c>
      <c r="BU1715" s="157">
        <v>0</v>
      </c>
      <c r="BV1715" s="192">
        <v>4.7500000000000003E-5</v>
      </c>
      <c r="BW1715" s="157">
        <v>0</v>
      </c>
      <c r="BX1715" s="157">
        <v>0</v>
      </c>
      <c r="BY1715" s="157">
        <v>0</v>
      </c>
      <c r="BZ1715" s="157">
        <v>0</v>
      </c>
      <c r="CA1715" s="157">
        <v>0</v>
      </c>
      <c r="CB1715" s="157">
        <v>0</v>
      </c>
      <c r="CC1715" s="157">
        <v>0</v>
      </c>
      <c r="CD1715" s="157">
        <v>0</v>
      </c>
      <c r="CE1715" s="157">
        <v>0</v>
      </c>
      <c r="CF1715" s="157">
        <v>0</v>
      </c>
      <c r="CG1715" s="157">
        <v>0</v>
      </c>
      <c r="CH1715" s="157">
        <v>0</v>
      </c>
      <c r="CI1715" s="157">
        <v>0</v>
      </c>
      <c r="CJ1715" s="157">
        <v>0</v>
      </c>
      <c r="CK1715" s="157">
        <v>0</v>
      </c>
      <c r="CL1715" s="157">
        <v>0</v>
      </c>
      <c r="CM1715" s="157">
        <v>0</v>
      </c>
      <c r="CN1715" s="157">
        <v>0</v>
      </c>
      <c r="CO1715" s="157">
        <v>0</v>
      </c>
      <c r="CP1715" s="157">
        <v>0</v>
      </c>
      <c r="CQ1715" s="157">
        <v>0</v>
      </c>
      <c r="CR1715" s="157">
        <v>0</v>
      </c>
      <c r="CS1715" s="157">
        <v>0</v>
      </c>
      <c r="CT1715" s="157">
        <v>0</v>
      </c>
      <c r="CU1715" s="157">
        <v>0</v>
      </c>
      <c r="CV1715" s="157">
        <v>0</v>
      </c>
      <c r="CW1715" s="157">
        <v>0</v>
      </c>
      <c r="CX1715" s="157">
        <v>0</v>
      </c>
      <c r="CY1715" s="157">
        <v>0</v>
      </c>
      <c r="CZ1715" s="157">
        <v>0</v>
      </c>
      <c r="DA1715" s="157">
        <v>0</v>
      </c>
      <c r="DB1715" s="157">
        <v>0</v>
      </c>
      <c r="DC1715" s="157">
        <v>0</v>
      </c>
      <c r="DD1715" s="157">
        <v>0</v>
      </c>
      <c r="DE1715" s="157">
        <v>0</v>
      </c>
      <c r="DF1715" s="157">
        <v>0</v>
      </c>
      <c r="DG1715" s="157">
        <v>0</v>
      </c>
      <c r="DH1715" s="157">
        <v>0</v>
      </c>
      <c r="DI1715" s="157">
        <v>0</v>
      </c>
      <c r="DJ1715" s="157">
        <v>0</v>
      </c>
      <c r="DK1715" s="157">
        <v>0</v>
      </c>
      <c r="DL1715" s="157">
        <v>0</v>
      </c>
      <c r="DM1715" s="157">
        <v>0</v>
      </c>
      <c r="DN1715" s="157">
        <v>0</v>
      </c>
      <c r="DO1715" s="157">
        <v>0</v>
      </c>
      <c r="DP1715" s="157">
        <v>0</v>
      </c>
      <c r="DQ1715" s="157">
        <v>0</v>
      </c>
      <c r="DR1715" s="157">
        <v>0</v>
      </c>
      <c r="DS1715" s="157">
        <v>0</v>
      </c>
      <c r="DT1715" s="157">
        <v>0</v>
      </c>
      <c r="DU1715" s="157">
        <v>0</v>
      </c>
      <c r="DV1715" s="157">
        <v>0</v>
      </c>
      <c r="DW1715" s="157">
        <v>0</v>
      </c>
      <c r="DX1715" s="157">
        <v>0</v>
      </c>
      <c r="DY1715" s="157">
        <v>0</v>
      </c>
      <c r="DZ1715" s="157">
        <v>0</v>
      </c>
      <c r="EA1715" s="157">
        <v>0</v>
      </c>
      <c r="EB1715" s="157">
        <v>0</v>
      </c>
      <c r="EC1715" s="157">
        <v>0</v>
      </c>
      <c r="ED1715" s="157">
        <v>0</v>
      </c>
      <c r="EE1715" s="157">
        <v>0</v>
      </c>
      <c r="EF1715" s="157">
        <v>0</v>
      </c>
      <c r="EG1715" s="157">
        <v>0</v>
      </c>
      <c r="EH1715" s="157">
        <v>0</v>
      </c>
      <c r="EI1715" s="157">
        <v>0</v>
      </c>
      <c r="EJ1715" s="157">
        <v>0</v>
      </c>
      <c r="EK1715" s="157">
        <v>0</v>
      </c>
      <c r="EL1715" s="157">
        <v>0</v>
      </c>
      <c r="EM1715" s="157">
        <v>0</v>
      </c>
      <c r="EN1715" s="157">
        <v>0</v>
      </c>
      <c r="EO1715" s="157">
        <v>0</v>
      </c>
      <c r="EP1715" s="157">
        <v>0</v>
      </c>
      <c r="EQ1715" s="157">
        <v>0</v>
      </c>
      <c r="ER1715" s="157">
        <v>0</v>
      </c>
      <c r="ES1715" s="157">
        <v>0</v>
      </c>
      <c r="ET1715" s="157">
        <v>0</v>
      </c>
      <c r="EU1715" s="157">
        <v>0</v>
      </c>
      <c r="EV1715" s="157">
        <v>0</v>
      </c>
      <c r="EW1715" s="157">
        <v>0</v>
      </c>
      <c r="EX1715" s="157">
        <v>0</v>
      </c>
      <c r="EY1715" s="157">
        <v>0</v>
      </c>
      <c r="EZ1715" s="157">
        <v>0</v>
      </c>
      <c r="FA1715" s="157">
        <v>0</v>
      </c>
      <c r="FB1715" s="157">
        <v>0</v>
      </c>
      <c r="FC1715" s="157">
        <v>0</v>
      </c>
      <c r="FD1715" s="157">
        <v>0</v>
      </c>
      <c r="FE1715" s="157">
        <v>0</v>
      </c>
      <c r="FF1715" s="157">
        <v>0</v>
      </c>
      <c r="FG1715" s="157">
        <v>0</v>
      </c>
      <c r="FH1715" s="157">
        <v>0</v>
      </c>
      <c r="FI1715" s="157">
        <v>0</v>
      </c>
      <c r="FJ1715" s="157">
        <v>0</v>
      </c>
      <c r="FK1715" s="157">
        <v>0</v>
      </c>
      <c r="FL1715" s="157">
        <v>0</v>
      </c>
      <c r="FM1715" s="157">
        <v>0</v>
      </c>
      <c r="FN1715" s="157">
        <v>0</v>
      </c>
      <c r="FO1715" s="157">
        <v>0</v>
      </c>
      <c r="FP1715" s="157">
        <v>0</v>
      </c>
      <c r="FQ1715" s="157">
        <v>0</v>
      </c>
      <c r="FR1715" s="157">
        <v>0</v>
      </c>
      <c r="FS1715" s="157">
        <v>0</v>
      </c>
      <c r="FT1715" s="157">
        <v>0</v>
      </c>
      <c r="FU1715" s="157">
        <v>0</v>
      </c>
      <c r="FV1715" s="157">
        <v>0</v>
      </c>
      <c r="FW1715" s="157">
        <v>0</v>
      </c>
      <c r="FX1715" s="157">
        <v>0</v>
      </c>
      <c r="FY1715" s="157">
        <v>0</v>
      </c>
      <c r="FZ1715" s="157">
        <v>0</v>
      </c>
      <c r="GA1715" s="157">
        <v>0</v>
      </c>
      <c r="GB1715" s="157">
        <v>0</v>
      </c>
      <c r="GC1715" s="157">
        <v>0</v>
      </c>
      <c r="GD1715" s="157">
        <v>0</v>
      </c>
      <c r="GE1715" s="157">
        <v>0</v>
      </c>
      <c r="GF1715" s="157">
        <v>0</v>
      </c>
      <c r="GG1715" s="157">
        <v>0</v>
      </c>
      <c r="GH1715" s="157">
        <v>0</v>
      </c>
      <c r="GI1715" s="157">
        <v>0</v>
      </c>
      <c r="GJ1715" s="157">
        <v>0</v>
      </c>
      <c r="GK1715" s="157">
        <v>0</v>
      </c>
      <c r="GL1715" s="157">
        <v>0</v>
      </c>
      <c r="GM1715" s="157">
        <v>0</v>
      </c>
      <c r="GN1715" s="157">
        <v>0</v>
      </c>
      <c r="GO1715" s="157">
        <v>0</v>
      </c>
      <c r="GP1715" s="157">
        <v>0</v>
      </c>
      <c r="GQ1715" s="157">
        <v>0</v>
      </c>
      <c r="GR1715" s="157">
        <v>0</v>
      </c>
      <c r="GS1715" s="157">
        <v>0</v>
      </c>
      <c r="GT1715" s="157">
        <v>0</v>
      </c>
      <c r="GU1715" s="157">
        <v>0</v>
      </c>
      <c r="GV1715" s="157">
        <v>0</v>
      </c>
      <c r="GW1715" s="157">
        <v>0</v>
      </c>
      <c r="GX1715" s="157">
        <v>0</v>
      </c>
      <c r="GY1715" s="157">
        <v>0</v>
      </c>
      <c r="GZ1715" s="157">
        <v>0</v>
      </c>
      <c r="HA1715" s="157">
        <v>0</v>
      </c>
    </row>
    <row r="1716" spans="1:209" x14ac:dyDescent="0.2">
      <c r="A1716" s="157" t="s">
        <v>5525</v>
      </c>
      <c r="B1716" s="157">
        <v>0</v>
      </c>
      <c r="C1716" s="157">
        <v>0</v>
      </c>
      <c r="D1716" s="157">
        <v>0</v>
      </c>
      <c r="E1716" s="157">
        <v>0</v>
      </c>
      <c r="F1716" s="157">
        <v>0</v>
      </c>
      <c r="G1716" s="157">
        <v>0</v>
      </c>
      <c r="H1716" s="157">
        <v>1.2606E-4</v>
      </c>
      <c r="I1716" s="192">
        <v>6.5699999999999998E-5</v>
      </c>
      <c r="J1716" s="157">
        <v>0</v>
      </c>
      <c r="K1716" s="157">
        <v>0</v>
      </c>
      <c r="L1716" s="157">
        <v>1.70602E-4</v>
      </c>
      <c r="M1716" s="157">
        <v>0</v>
      </c>
      <c r="N1716" s="157">
        <v>0</v>
      </c>
      <c r="O1716" s="157">
        <v>0</v>
      </c>
      <c r="P1716" s="192">
        <v>9.7100000000000002E-5</v>
      </c>
      <c r="Q1716" s="192">
        <v>6.3200000000000005E-5</v>
      </c>
      <c r="R1716" s="157">
        <v>0</v>
      </c>
      <c r="S1716" s="157">
        <v>0</v>
      </c>
      <c r="T1716" s="157">
        <v>0</v>
      </c>
      <c r="U1716" s="157">
        <v>1.54406E-4</v>
      </c>
      <c r="V1716" s="157">
        <v>0</v>
      </c>
      <c r="W1716" s="157">
        <v>0</v>
      </c>
      <c r="X1716" s="157">
        <v>0</v>
      </c>
      <c r="Y1716" s="157">
        <v>0</v>
      </c>
      <c r="Z1716" s="157">
        <v>0</v>
      </c>
      <c r="AA1716" s="192">
        <v>4.9299999999999999E-5</v>
      </c>
      <c r="AB1716" s="157">
        <v>1.49686E-4</v>
      </c>
      <c r="AC1716" s="157">
        <v>0</v>
      </c>
      <c r="AD1716" s="157">
        <v>3.4935899999999999E-4</v>
      </c>
      <c r="AE1716" s="157">
        <v>0</v>
      </c>
      <c r="AF1716" s="157">
        <v>0</v>
      </c>
      <c r="AG1716" s="157">
        <v>0</v>
      </c>
      <c r="AH1716" s="157">
        <v>0</v>
      </c>
      <c r="AI1716" s="157">
        <v>0</v>
      </c>
      <c r="AJ1716" s="157">
        <v>0</v>
      </c>
      <c r="AK1716" s="157">
        <v>0</v>
      </c>
      <c r="AL1716" s="157">
        <v>0</v>
      </c>
      <c r="AM1716" s="157">
        <v>7.86164E-4</v>
      </c>
      <c r="AN1716" s="157">
        <v>5.2945900000000003E-4</v>
      </c>
      <c r="AO1716" s="157">
        <v>1.2902569999999999E-3</v>
      </c>
      <c r="AP1716" s="157">
        <v>4.2022700000000001E-4</v>
      </c>
      <c r="AQ1716" s="157">
        <v>2.3026000000000001E-4</v>
      </c>
      <c r="AR1716" s="157">
        <v>4.0758100000000001E-4</v>
      </c>
      <c r="AS1716" s="192">
        <v>9.1100000000000005E-5</v>
      </c>
      <c r="AT1716" s="192">
        <v>5.3700000000000003E-6</v>
      </c>
      <c r="AU1716" s="157">
        <v>4.1220100000000001E-4</v>
      </c>
      <c r="AV1716" s="157">
        <v>0</v>
      </c>
      <c r="AW1716" s="192">
        <v>6.8399999999999996E-5</v>
      </c>
      <c r="AX1716" s="157">
        <v>0</v>
      </c>
      <c r="AY1716" s="157">
        <v>0</v>
      </c>
      <c r="AZ1716" s="157">
        <v>4.5528700000000002E-4</v>
      </c>
      <c r="BA1716" s="157">
        <v>3.1307200000000001E-4</v>
      </c>
      <c r="BB1716" s="157">
        <v>1.3802619999999999E-3</v>
      </c>
      <c r="BC1716" s="157">
        <v>0</v>
      </c>
      <c r="BD1716" s="157">
        <v>0</v>
      </c>
      <c r="BE1716" s="157">
        <v>1.23449E-4</v>
      </c>
      <c r="BF1716" s="157">
        <v>0</v>
      </c>
      <c r="BG1716" s="157">
        <v>0</v>
      </c>
      <c r="BH1716" s="157">
        <v>0</v>
      </c>
      <c r="BI1716" s="157">
        <v>0</v>
      </c>
      <c r="BJ1716" s="157">
        <v>0</v>
      </c>
      <c r="BK1716" s="157">
        <v>0</v>
      </c>
      <c r="BL1716" s="157">
        <v>0</v>
      </c>
      <c r="BM1716" s="157">
        <v>0</v>
      </c>
      <c r="BN1716" s="157">
        <v>0</v>
      </c>
      <c r="BO1716" s="192">
        <v>8.8999999999999995E-5</v>
      </c>
      <c r="BP1716" s="157">
        <v>0</v>
      </c>
      <c r="BQ1716" s="157">
        <v>0</v>
      </c>
      <c r="BR1716" s="157">
        <v>0</v>
      </c>
      <c r="BS1716" s="157">
        <v>0</v>
      </c>
      <c r="BT1716" s="157">
        <v>0</v>
      </c>
      <c r="BU1716" s="157">
        <v>0</v>
      </c>
      <c r="BV1716" s="157">
        <v>0</v>
      </c>
      <c r="BW1716" s="157">
        <v>0</v>
      </c>
      <c r="BX1716" s="157">
        <v>0</v>
      </c>
      <c r="BY1716" s="157">
        <v>0</v>
      </c>
      <c r="BZ1716" s="157">
        <v>0</v>
      </c>
      <c r="CA1716" s="157">
        <v>0</v>
      </c>
      <c r="CB1716" s="157">
        <v>0</v>
      </c>
      <c r="CC1716" s="157">
        <v>0</v>
      </c>
      <c r="CD1716" s="157">
        <v>0</v>
      </c>
      <c r="CE1716" s="157">
        <v>0</v>
      </c>
      <c r="CF1716" s="157">
        <v>0</v>
      </c>
      <c r="CG1716" s="157">
        <v>0</v>
      </c>
      <c r="CH1716" s="157">
        <v>0</v>
      </c>
      <c r="CI1716" s="157">
        <v>0</v>
      </c>
      <c r="CJ1716" s="157">
        <v>0</v>
      </c>
      <c r="CK1716" s="157">
        <v>0</v>
      </c>
      <c r="CL1716" s="157">
        <v>0</v>
      </c>
      <c r="CM1716" s="157">
        <v>0</v>
      </c>
      <c r="CN1716" s="157">
        <v>0</v>
      </c>
      <c r="CO1716" s="157">
        <v>0</v>
      </c>
      <c r="CP1716" s="157">
        <v>0</v>
      </c>
      <c r="CQ1716" s="157">
        <v>0</v>
      </c>
      <c r="CR1716" s="157">
        <v>0</v>
      </c>
      <c r="CS1716" s="157">
        <v>0</v>
      </c>
      <c r="CT1716" s="157">
        <v>0</v>
      </c>
      <c r="CU1716" s="157">
        <v>0</v>
      </c>
      <c r="CV1716" s="192">
        <v>2.9899999999999998E-5</v>
      </c>
      <c r="CW1716" s="157">
        <v>0</v>
      </c>
      <c r="CX1716" s="157">
        <v>0</v>
      </c>
      <c r="CY1716" s="157">
        <v>0</v>
      </c>
      <c r="CZ1716" s="192">
        <v>7.6299999999999998E-5</v>
      </c>
      <c r="DA1716" s="192">
        <v>1.2500000000000001E-5</v>
      </c>
      <c r="DB1716" s="192">
        <v>1.66E-5</v>
      </c>
      <c r="DC1716" s="192">
        <v>4.07E-5</v>
      </c>
      <c r="DD1716" s="192">
        <v>1.5E-5</v>
      </c>
      <c r="DE1716" s="157">
        <v>0</v>
      </c>
      <c r="DF1716" s="157">
        <v>0</v>
      </c>
      <c r="DG1716" s="157">
        <v>0</v>
      </c>
      <c r="DH1716" s="157">
        <v>0</v>
      </c>
      <c r="DI1716" s="157">
        <v>0</v>
      </c>
      <c r="DJ1716" s="157">
        <v>0</v>
      </c>
      <c r="DK1716" s="157">
        <v>0</v>
      </c>
      <c r="DL1716" s="157">
        <v>0</v>
      </c>
      <c r="DM1716" s="157">
        <v>0</v>
      </c>
      <c r="DN1716" s="157">
        <v>0</v>
      </c>
      <c r="DO1716" s="157">
        <v>1.03742E-4</v>
      </c>
      <c r="DP1716" s="192">
        <v>8.9599999999999996E-5</v>
      </c>
      <c r="DQ1716" s="157">
        <v>0</v>
      </c>
      <c r="DR1716" s="157">
        <v>0</v>
      </c>
      <c r="DS1716" s="157">
        <v>0</v>
      </c>
      <c r="DT1716" s="157">
        <v>0</v>
      </c>
      <c r="DU1716" s="157">
        <v>0</v>
      </c>
      <c r="DV1716" s="157">
        <v>0</v>
      </c>
      <c r="DW1716" s="157">
        <v>2.43389E-4</v>
      </c>
      <c r="DX1716" s="157">
        <v>0</v>
      </c>
      <c r="DY1716" s="157">
        <v>0</v>
      </c>
      <c r="DZ1716" s="157">
        <v>0</v>
      </c>
      <c r="EA1716" s="157">
        <v>0</v>
      </c>
      <c r="EB1716" s="157">
        <v>0</v>
      </c>
      <c r="EC1716" s="157">
        <v>0</v>
      </c>
      <c r="ED1716" s="157">
        <v>0</v>
      </c>
      <c r="EE1716" s="157">
        <v>0</v>
      </c>
      <c r="EF1716" s="157">
        <v>0</v>
      </c>
      <c r="EG1716" s="157">
        <v>0</v>
      </c>
      <c r="EH1716" s="157">
        <v>0</v>
      </c>
      <c r="EI1716" s="157">
        <v>0</v>
      </c>
      <c r="EJ1716" s="157">
        <v>0</v>
      </c>
      <c r="EK1716" s="157">
        <v>0</v>
      </c>
      <c r="EL1716" s="157">
        <v>0</v>
      </c>
      <c r="EM1716" s="157">
        <v>0</v>
      </c>
      <c r="EN1716" s="157">
        <v>0</v>
      </c>
      <c r="EO1716" s="157">
        <v>0</v>
      </c>
      <c r="EP1716" s="157">
        <v>0</v>
      </c>
      <c r="EQ1716" s="157">
        <v>0</v>
      </c>
      <c r="ER1716" s="157">
        <v>0</v>
      </c>
      <c r="ES1716" s="157">
        <v>0</v>
      </c>
      <c r="ET1716" s="192">
        <v>3.7200000000000003E-5</v>
      </c>
      <c r="EU1716" s="157">
        <v>0</v>
      </c>
      <c r="EV1716" s="157">
        <v>0</v>
      </c>
      <c r="EW1716" s="157">
        <v>0</v>
      </c>
      <c r="EX1716" s="192">
        <v>2.4199999999999999E-5</v>
      </c>
      <c r="EY1716" s="157">
        <v>0</v>
      </c>
      <c r="EZ1716" s="157">
        <v>0</v>
      </c>
      <c r="FA1716" s="157">
        <v>0</v>
      </c>
      <c r="FB1716" s="157">
        <v>0</v>
      </c>
      <c r="FC1716" s="157">
        <v>0</v>
      </c>
      <c r="FD1716" s="157">
        <v>0</v>
      </c>
      <c r="FE1716" s="157">
        <v>1.3468900000000001E-4</v>
      </c>
      <c r="FF1716" s="157">
        <v>0</v>
      </c>
      <c r="FG1716" s="157">
        <v>0</v>
      </c>
      <c r="FH1716" s="157">
        <v>0</v>
      </c>
      <c r="FI1716" s="157">
        <v>0</v>
      </c>
      <c r="FJ1716" s="157">
        <v>0</v>
      </c>
      <c r="FK1716" s="157">
        <v>0</v>
      </c>
      <c r="FL1716" s="157">
        <v>0</v>
      </c>
      <c r="FM1716" s="157">
        <v>0</v>
      </c>
      <c r="FN1716" s="157">
        <v>0</v>
      </c>
      <c r="FO1716" s="157">
        <v>0</v>
      </c>
      <c r="FP1716" s="157">
        <v>0</v>
      </c>
      <c r="FQ1716" s="157">
        <v>0</v>
      </c>
      <c r="FR1716" s="157">
        <v>0</v>
      </c>
      <c r="FS1716" s="157">
        <v>0</v>
      </c>
      <c r="FT1716" s="157">
        <v>0</v>
      </c>
      <c r="FU1716" s="157">
        <v>0</v>
      </c>
      <c r="FV1716" s="157">
        <v>0</v>
      </c>
      <c r="FW1716" s="157">
        <v>0</v>
      </c>
      <c r="FX1716" s="157">
        <v>0</v>
      </c>
      <c r="FY1716" s="157">
        <v>0</v>
      </c>
      <c r="FZ1716" s="157">
        <v>0</v>
      </c>
      <c r="GA1716" s="157">
        <v>0</v>
      </c>
      <c r="GB1716" s="157">
        <v>0</v>
      </c>
      <c r="GC1716" s="157">
        <v>0</v>
      </c>
      <c r="GD1716" s="157">
        <v>0</v>
      </c>
      <c r="GE1716" s="157">
        <v>0</v>
      </c>
      <c r="GF1716" s="157">
        <v>0</v>
      </c>
      <c r="GG1716" s="157">
        <v>0</v>
      </c>
      <c r="GH1716" s="192">
        <v>2.3300000000000001E-5</v>
      </c>
      <c r="GI1716" s="157">
        <v>0</v>
      </c>
      <c r="GJ1716" s="157">
        <v>0</v>
      </c>
      <c r="GK1716" s="157">
        <v>0</v>
      </c>
      <c r="GL1716" s="157">
        <v>0</v>
      </c>
      <c r="GM1716" s="157">
        <v>0</v>
      </c>
      <c r="GN1716" s="157">
        <v>0</v>
      </c>
      <c r="GO1716" s="157">
        <v>0</v>
      </c>
      <c r="GP1716" s="157">
        <v>0</v>
      </c>
      <c r="GQ1716" s="157">
        <v>0</v>
      </c>
      <c r="GR1716" s="157">
        <v>0</v>
      </c>
      <c r="GS1716" s="157">
        <v>0</v>
      </c>
      <c r="GT1716" s="157">
        <v>0</v>
      </c>
      <c r="GU1716" s="157">
        <v>0</v>
      </c>
      <c r="GV1716" s="157">
        <v>0</v>
      </c>
      <c r="GW1716" s="157">
        <v>0</v>
      </c>
      <c r="GX1716" s="157">
        <v>0</v>
      </c>
      <c r="GY1716" s="157">
        <v>0</v>
      </c>
      <c r="GZ1716" s="157">
        <v>0</v>
      </c>
      <c r="HA1716" s="157">
        <v>0</v>
      </c>
    </row>
    <row r="1717" spans="1:209" x14ac:dyDescent="0.2">
      <c r="A1717" s="157" t="s">
        <v>5526</v>
      </c>
      <c r="B1717" s="157">
        <v>0</v>
      </c>
      <c r="C1717" s="157">
        <v>0</v>
      </c>
      <c r="D1717" s="157">
        <v>0</v>
      </c>
      <c r="E1717" s="157">
        <v>0</v>
      </c>
      <c r="F1717" s="157">
        <v>0</v>
      </c>
      <c r="G1717" s="157">
        <v>0</v>
      </c>
      <c r="H1717" s="157">
        <v>0</v>
      </c>
      <c r="I1717" s="157">
        <v>0</v>
      </c>
      <c r="J1717" s="157">
        <v>0</v>
      </c>
      <c r="K1717" s="157">
        <v>2.14339E-4</v>
      </c>
      <c r="L1717" s="157">
        <v>0</v>
      </c>
      <c r="M1717" s="157">
        <v>0</v>
      </c>
      <c r="N1717" s="192">
        <v>1.6900000000000001E-5</v>
      </c>
      <c r="O1717" s="157">
        <v>0</v>
      </c>
      <c r="P1717" s="157">
        <v>0</v>
      </c>
      <c r="Q1717" s="157">
        <v>0</v>
      </c>
      <c r="R1717" s="157">
        <v>3.7087099999999999E-4</v>
      </c>
      <c r="S1717" s="192">
        <v>7.1899999999999999E-5</v>
      </c>
      <c r="T1717" s="192">
        <v>3.2299999999999999E-5</v>
      </c>
      <c r="U1717" s="157">
        <v>1.1029E-4</v>
      </c>
      <c r="V1717" s="192">
        <v>8.1199999999999995E-5</v>
      </c>
      <c r="W1717" s="157">
        <v>0</v>
      </c>
      <c r="X1717" s="157">
        <v>0</v>
      </c>
      <c r="Y1717" s="192">
        <v>4.0000000000000003E-5</v>
      </c>
      <c r="Z1717" s="157">
        <v>0</v>
      </c>
      <c r="AA1717" s="157">
        <v>0</v>
      </c>
      <c r="AB1717" s="157">
        <v>0</v>
      </c>
      <c r="AC1717" s="157">
        <v>1.15803E-4</v>
      </c>
      <c r="AD1717" s="157">
        <v>0</v>
      </c>
      <c r="AE1717" s="157">
        <v>0</v>
      </c>
      <c r="AF1717" s="157">
        <v>0</v>
      </c>
      <c r="AG1717" s="157">
        <v>0</v>
      </c>
      <c r="AH1717" s="157">
        <v>0</v>
      </c>
      <c r="AI1717" s="157">
        <v>0</v>
      </c>
      <c r="AJ1717" s="157">
        <v>0</v>
      </c>
      <c r="AK1717" s="157">
        <v>0</v>
      </c>
      <c r="AL1717" s="157">
        <v>0</v>
      </c>
      <c r="AM1717" s="157">
        <v>0</v>
      </c>
      <c r="AN1717" s="157">
        <v>0</v>
      </c>
      <c r="AO1717" s="157">
        <v>0</v>
      </c>
      <c r="AP1717" s="157">
        <v>0</v>
      </c>
      <c r="AQ1717" s="157">
        <v>0</v>
      </c>
      <c r="AR1717" s="157">
        <v>0</v>
      </c>
      <c r="AS1717" s="157">
        <v>0</v>
      </c>
      <c r="AT1717" s="157">
        <v>0</v>
      </c>
      <c r="AU1717" s="157">
        <v>0</v>
      </c>
      <c r="AV1717" s="157">
        <v>0</v>
      </c>
      <c r="AW1717" s="157">
        <v>0</v>
      </c>
      <c r="AX1717" s="192">
        <v>9.9300000000000001E-5</v>
      </c>
      <c r="AY1717" s="157">
        <v>1.3511E-4</v>
      </c>
      <c r="AZ1717" s="157">
        <v>0</v>
      </c>
      <c r="BA1717" s="157">
        <v>0</v>
      </c>
      <c r="BB1717" s="157">
        <v>0</v>
      </c>
      <c r="BC1717" s="157">
        <v>0</v>
      </c>
      <c r="BD1717" s="157">
        <v>0</v>
      </c>
      <c r="BE1717" s="157">
        <v>0</v>
      </c>
      <c r="BF1717" s="157">
        <v>0</v>
      </c>
      <c r="BG1717" s="157">
        <v>0</v>
      </c>
      <c r="BH1717" s="157">
        <v>0</v>
      </c>
      <c r="BI1717" s="157">
        <v>0</v>
      </c>
      <c r="BJ1717" s="192">
        <v>1.88E-5</v>
      </c>
      <c r="BK1717" s="157">
        <v>0</v>
      </c>
      <c r="BL1717" s="157">
        <v>0</v>
      </c>
      <c r="BM1717" s="157">
        <v>0</v>
      </c>
      <c r="BN1717" s="157">
        <v>0</v>
      </c>
      <c r="BO1717" s="157">
        <v>0</v>
      </c>
      <c r="BP1717" s="157">
        <v>0</v>
      </c>
      <c r="BQ1717" s="157">
        <v>0</v>
      </c>
      <c r="BR1717" s="157">
        <v>0</v>
      </c>
      <c r="BS1717" s="157">
        <v>0</v>
      </c>
      <c r="BT1717" s="157">
        <v>0</v>
      </c>
      <c r="BU1717" s="157">
        <v>0</v>
      </c>
      <c r="BV1717" s="157">
        <v>0</v>
      </c>
      <c r="BW1717" s="157">
        <v>0</v>
      </c>
      <c r="BX1717" s="157">
        <v>0</v>
      </c>
      <c r="BY1717" s="157">
        <v>0</v>
      </c>
      <c r="BZ1717" s="157">
        <v>0</v>
      </c>
      <c r="CA1717" s="157">
        <v>0</v>
      </c>
      <c r="CB1717" s="157">
        <v>0</v>
      </c>
      <c r="CC1717" s="157">
        <v>0</v>
      </c>
      <c r="CD1717" s="157">
        <v>0</v>
      </c>
      <c r="CE1717" s="157">
        <v>0</v>
      </c>
      <c r="CF1717" s="157">
        <v>0</v>
      </c>
      <c r="CG1717" s="157">
        <v>2.7758500000000001E-4</v>
      </c>
      <c r="CH1717" s="157">
        <v>0</v>
      </c>
      <c r="CI1717" s="157">
        <v>0</v>
      </c>
      <c r="CJ1717" s="157">
        <v>0</v>
      </c>
      <c r="CK1717" s="157">
        <v>0</v>
      </c>
      <c r="CL1717" s="157">
        <v>0</v>
      </c>
      <c r="CM1717" s="157">
        <v>0</v>
      </c>
      <c r="CN1717" s="157">
        <v>0</v>
      </c>
      <c r="CO1717" s="157">
        <v>0</v>
      </c>
      <c r="CP1717" s="157">
        <v>0</v>
      </c>
      <c r="CQ1717" s="157">
        <v>0</v>
      </c>
      <c r="CR1717" s="157">
        <v>0</v>
      </c>
      <c r="CS1717" s="157">
        <v>0</v>
      </c>
      <c r="CT1717" s="157">
        <v>0</v>
      </c>
      <c r="CU1717" s="157">
        <v>0</v>
      </c>
      <c r="CV1717" s="157">
        <v>0</v>
      </c>
      <c r="CW1717" s="157">
        <v>0</v>
      </c>
      <c r="CX1717" s="192">
        <v>4.4799999999999998E-5</v>
      </c>
      <c r="CY1717" s="157">
        <v>2.48605E-4</v>
      </c>
      <c r="CZ1717" s="157">
        <v>0</v>
      </c>
      <c r="DA1717" s="157">
        <v>0</v>
      </c>
      <c r="DB1717" s="157">
        <v>0</v>
      </c>
      <c r="DC1717" s="157">
        <v>0</v>
      </c>
      <c r="DD1717" s="157">
        <v>0</v>
      </c>
      <c r="DE1717" s="157">
        <v>0</v>
      </c>
      <c r="DF1717" s="157">
        <v>0</v>
      </c>
      <c r="DG1717" s="157">
        <v>0</v>
      </c>
      <c r="DH1717" s="157">
        <v>0</v>
      </c>
      <c r="DI1717" s="157">
        <v>0</v>
      </c>
      <c r="DJ1717" s="157">
        <v>0</v>
      </c>
      <c r="DK1717" s="157">
        <v>0</v>
      </c>
      <c r="DL1717" s="157">
        <v>0</v>
      </c>
      <c r="DM1717" s="157">
        <v>0</v>
      </c>
      <c r="DN1717" s="192">
        <v>2.1999999999999999E-5</v>
      </c>
      <c r="DO1717" s="157">
        <v>0</v>
      </c>
      <c r="DP1717" s="157">
        <v>0</v>
      </c>
      <c r="DQ1717" s="157">
        <v>0</v>
      </c>
      <c r="DR1717" s="157">
        <v>0</v>
      </c>
      <c r="DS1717" s="157">
        <v>0</v>
      </c>
      <c r="DT1717" s="157">
        <v>0</v>
      </c>
      <c r="DU1717" s="192">
        <v>6.1600000000000007E-5</v>
      </c>
      <c r="DV1717" s="157">
        <v>0</v>
      </c>
      <c r="DW1717" s="157">
        <v>0</v>
      </c>
      <c r="DX1717" s="157">
        <v>0</v>
      </c>
      <c r="DY1717" s="157">
        <v>0</v>
      </c>
      <c r="DZ1717" s="157">
        <v>0</v>
      </c>
      <c r="EA1717" s="157">
        <v>0</v>
      </c>
      <c r="EB1717" s="157">
        <v>0</v>
      </c>
      <c r="EC1717" s="157">
        <v>0</v>
      </c>
      <c r="ED1717" s="157">
        <v>0</v>
      </c>
      <c r="EE1717" s="157">
        <v>0</v>
      </c>
      <c r="EF1717" s="157">
        <v>0</v>
      </c>
      <c r="EG1717" s="157">
        <v>0</v>
      </c>
      <c r="EH1717" s="157">
        <v>0</v>
      </c>
      <c r="EI1717" s="157">
        <v>0</v>
      </c>
      <c r="EJ1717" s="157">
        <v>0</v>
      </c>
      <c r="EK1717" s="157">
        <v>0</v>
      </c>
      <c r="EL1717" s="157">
        <v>0</v>
      </c>
      <c r="EM1717" s="157">
        <v>0</v>
      </c>
      <c r="EN1717" s="157">
        <v>0</v>
      </c>
      <c r="EO1717" s="157">
        <v>0</v>
      </c>
      <c r="EP1717" s="157">
        <v>0</v>
      </c>
      <c r="EQ1717" s="157">
        <v>0</v>
      </c>
      <c r="ER1717" s="157">
        <v>0</v>
      </c>
      <c r="ES1717" s="157">
        <v>0</v>
      </c>
      <c r="ET1717" s="157">
        <v>0</v>
      </c>
      <c r="EU1717" s="157">
        <v>0</v>
      </c>
      <c r="EV1717" s="157">
        <v>0</v>
      </c>
      <c r="EW1717" s="157">
        <v>0</v>
      </c>
      <c r="EX1717" s="157">
        <v>0</v>
      </c>
      <c r="EY1717" s="157">
        <v>0</v>
      </c>
      <c r="EZ1717" s="157">
        <v>0</v>
      </c>
      <c r="FA1717" s="157">
        <v>0</v>
      </c>
      <c r="FB1717" s="157">
        <v>0</v>
      </c>
      <c r="FC1717" s="157">
        <v>0</v>
      </c>
      <c r="FD1717" s="157">
        <v>0</v>
      </c>
      <c r="FE1717" s="157">
        <v>0</v>
      </c>
      <c r="FF1717" s="157">
        <v>0</v>
      </c>
      <c r="FG1717" s="157">
        <v>0</v>
      </c>
      <c r="FH1717" s="157">
        <v>0</v>
      </c>
      <c r="FI1717" s="157">
        <v>0</v>
      </c>
      <c r="FJ1717" s="157">
        <v>0</v>
      </c>
      <c r="FK1717" s="157">
        <v>0</v>
      </c>
      <c r="FL1717" s="157">
        <v>0</v>
      </c>
      <c r="FM1717" s="157">
        <v>0</v>
      </c>
      <c r="FN1717" s="157">
        <v>0</v>
      </c>
      <c r="FO1717" s="157">
        <v>0</v>
      </c>
      <c r="FP1717" s="157">
        <v>0</v>
      </c>
      <c r="FQ1717" s="157">
        <v>0</v>
      </c>
      <c r="FR1717" s="157">
        <v>0</v>
      </c>
      <c r="FS1717" s="157">
        <v>0</v>
      </c>
      <c r="FT1717" s="157">
        <v>0</v>
      </c>
      <c r="FU1717" s="157">
        <v>0</v>
      </c>
      <c r="FV1717" s="157">
        <v>0</v>
      </c>
      <c r="FW1717" s="157">
        <v>0</v>
      </c>
      <c r="FX1717" s="157">
        <v>0</v>
      </c>
      <c r="FY1717" s="157">
        <v>0</v>
      </c>
      <c r="FZ1717" s="157">
        <v>0</v>
      </c>
      <c r="GA1717" s="157">
        <v>0</v>
      </c>
      <c r="GB1717" s="157">
        <v>0</v>
      </c>
      <c r="GC1717" s="157">
        <v>0</v>
      </c>
      <c r="GD1717" s="192">
        <v>3.68E-5</v>
      </c>
      <c r="GE1717" s="157">
        <v>0</v>
      </c>
      <c r="GF1717" s="157">
        <v>0</v>
      </c>
      <c r="GG1717" s="157">
        <v>0</v>
      </c>
      <c r="GH1717" s="157">
        <v>0</v>
      </c>
      <c r="GI1717" s="157">
        <v>0</v>
      </c>
      <c r="GJ1717" s="157">
        <v>0</v>
      </c>
      <c r="GK1717" s="157">
        <v>0</v>
      </c>
      <c r="GL1717" s="157">
        <v>0</v>
      </c>
      <c r="GM1717" s="157">
        <v>0</v>
      </c>
      <c r="GN1717" s="157">
        <v>0</v>
      </c>
      <c r="GO1717" s="157">
        <v>0</v>
      </c>
      <c r="GP1717" s="157">
        <v>0</v>
      </c>
      <c r="GQ1717" s="157">
        <v>0</v>
      </c>
      <c r="GR1717" s="157">
        <v>0</v>
      </c>
      <c r="GS1717" s="157">
        <v>0</v>
      </c>
      <c r="GT1717" s="157">
        <v>0</v>
      </c>
      <c r="GU1717" s="157">
        <v>0</v>
      </c>
      <c r="GV1717" s="157">
        <v>0</v>
      </c>
      <c r="GW1717" s="157">
        <v>0</v>
      </c>
      <c r="GX1717" s="157">
        <v>0</v>
      </c>
      <c r="GY1717" s="157">
        <v>0</v>
      </c>
      <c r="GZ1717" s="157">
        <v>0</v>
      </c>
      <c r="HA1717" s="157">
        <v>0</v>
      </c>
    </row>
    <row r="1718" spans="1:209" x14ac:dyDescent="0.2">
      <c r="A1718" s="157" t="s">
        <v>5527</v>
      </c>
      <c r="B1718" s="157">
        <v>4.6397139999999996E-3</v>
      </c>
      <c r="C1718" s="157">
        <v>1.2399679999999999E-3</v>
      </c>
      <c r="D1718" s="157">
        <v>3.4318560000000001E-3</v>
      </c>
      <c r="E1718" s="157">
        <v>2.8900390000000001E-3</v>
      </c>
      <c r="F1718" s="157">
        <v>2.788263E-3</v>
      </c>
      <c r="G1718" s="157">
        <v>2.9899199999999999E-4</v>
      </c>
      <c r="H1718" s="157">
        <v>1.1660521E-2</v>
      </c>
      <c r="I1718" s="157">
        <v>8.706386E-3</v>
      </c>
      <c r="J1718" s="157">
        <v>3.0341400000000001E-4</v>
      </c>
      <c r="K1718" s="157">
        <v>9.1630050000000001E-3</v>
      </c>
      <c r="L1718" s="157">
        <v>0</v>
      </c>
      <c r="M1718" s="157">
        <v>2.7210344000000001E-2</v>
      </c>
      <c r="N1718" s="157">
        <v>1.5127187E-2</v>
      </c>
      <c r="O1718" s="157">
        <v>1.8685899999999999E-4</v>
      </c>
      <c r="P1718" s="157">
        <v>6.4413379999999996E-3</v>
      </c>
      <c r="Q1718" s="157">
        <v>5.8154239999999996E-3</v>
      </c>
      <c r="R1718" s="157">
        <v>8.4864090000000003E-3</v>
      </c>
      <c r="S1718" s="157">
        <v>1.3924506E-2</v>
      </c>
      <c r="T1718" s="157">
        <v>5.3341090000000001E-3</v>
      </c>
      <c r="U1718" s="157">
        <v>8.6908569999999997E-3</v>
      </c>
      <c r="V1718" s="157">
        <v>1.1123740999999999E-2</v>
      </c>
      <c r="W1718" s="157">
        <v>1.2070000000000001E-4</v>
      </c>
      <c r="X1718" s="157">
        <v>9.1268630000000007E-3</v>
      </c>
      <c r="Y1718" s="157">
        <v>7.1217090000000004E-3</v>
      </c>
      <c r="Z1718" s="157">
        <v>2.5718608E-2</v>
      </c>
      <c r="AA1718" s="157">
        <v>4.5839909999999999E-3</v>
      </c>
      <c r="AB1718" s="157">
        <v>7.7936330000000003E-3</v>
      </c>
      <c r="AC1718" s="157">
        <v>1.2178646E-2</v>
      </c>
      <c r="AD1718" s="157">
        <v>5.1452748999999999E-2</v>
      </c>
      <c r="AE1718" s="157">
        <v>1.056803E-3</v>
      </c>
      <c r="AF1718" s="157">
        <v>1.04838E-4</v>
      </c>
      <c r="AG1718" s="157">
        <v>1.4625740999999999E-2</v>
      </c>
      <c r="AH1718" s="157">
        <v>2.1115439999999999E-3</v>
      </c>
      <c r="AI1718" s="157">
        <v>1.0946081999999999E-2</v>
      </c>
      <c r="AJ1718" s="157">
        <v>1.2501332E-2</v>
      </c>
      <c r="AK1718" s="157">
        <v>7.8234140000000008E-3</v>
      </c>
      <c r="AL1718" s="157">
        <v>2.102633E-3</v>
      </c>
      <c r="AM1718" s="157">
        <v>8.8277887999999999E-2</v>
      </c>
      <c r="AN1718" s="157">
        <v>3.6284518000000002E-2</v>
      </c>
      <c r="AO1718" s="157">
        <v>3.3015406999999997E-2</v>
      </c>
      <c r="AP1718" s="157">
        <v>2.1711724000000002E-2</v>
      </c>
      <c r="AQ1718" s="157">
        <v>2.1163023999999999E-2</v>
      </c>
      <c r="AR1718" s="157">
        <v>4.1955369999999999E-2</v>
      </c>
      <c r="AS1718" s="157">
        <v>2.5641026000000001E-2</v>
      </c>
      <c r="AT1718" s="157">
        <v>8.9523209999999992E-3</v>
      </c>
      <c r="AU1718" s="157">
        <v>4.1220100000000001E-4</v>
      </c>
      <c r="AV1718" s="192">
        <v>4.8999999999999998E-5</v>
      </c>
      <c r="AW1718" s="157">
        <v>0</v>
      </c>
      <c r="AX1718" s="157">
        <v>1.1778329000000001E-2</v>
      </c>
      <c r="AY1718" s="157">
        <v>4.9287972999999999E-2</v>
      </c>
      <c r="AZ1718" s="157">
        <v>2.6179003999999999E-2</v>
      </c>
      <c r="BA1718" s="157">
        <v>3.4148926000000003E-2</v>
      </c>
      <c r="BB1718" s="157">
        <v>5.2030957000000003E-2</v>
      </c>
      <c r="BC1718" s="157">
        <v>1.3794265999999999E-2</v>
      </c>
      <c r="BD1718" s="157">
        <v>9.4643060000000005E-3</v>
      </c>
      <c r="BE1718" s="157">
        <v>5.1231410000000003E-3</v>
      </c>
      <c r="BF1718" s="157">
        <v>9.9432359999999994E-3</v>
      </c>
      <c r="BG1718" s="157">
        <v>5.4425970000000004E-3</v>
      </c>
      <c r="BH1718" s="157">
        <v>6.5196380000000003E-3</v>
      </c>
      <c r="BI1718" s="157">
        <v>3.431585E-3</v>
      </c>
      <c r="BJ1718" s="157">
        <v>1.7065614999999999E-2</v>
      </c>
      <c r="BK1718" s="157">
        <v>3.1344179999999999E-3</v>
      </c>
      <c r="BL1718" s="157">
        <v>6.6888440000000002E-3</v>
      </c>
      <c r="BM1718" s="157">
        <v>2.5252529999999999E-3</v>
      </c>
      <c r="BN1718" s="157">
        <v>5.2743069999999998E-3</v>
      </c>
      <c r="BO1718" s="157">
        <v>7.3181039999999998E-3</v>
      </c>
      <c r="BP1718" s="157">
        <v>9.3236399999999998E-4</v>
      </c>
      <c r="BQ1718" s="157">
        <v>4.304418E-3</v>
      </c>
      <c r="BR1718" s="157">
        <v>6.4482700000000005E-4</v>
      </c>
      <c r="BS1718" s="157">
        <v>4.8714170000000003E-3</v>
      </c>
      <c r="BT1718" s="157">
        <v>4.1685969999999996E-3</v>
      </c>
      <c r="BU1718" s="157">
        <v>3.515097E-3</v>
      </c>
      <c r="BV1718" s="157">
        <v>9.9805139999999994E-3</v>
      </c>
      <c r="BW1718" s="157">
        <v>1.8979777E-2</v>
      </c>
      <c r="BX1718" s="157">
        <v>2.6360559999999999E-3</v>
      </c>
      <c r="BY1718" s="157">
        <v>2.9969530000000001E-3</v>
      </c>
      <c r="BZ1718" s="157">
        <v>1.4575726000000001E-2</v>
      </c>
      <c r="CA1718" s="157">
        <v>8.7233199999999997E-4</v>
      </c>
      <c r="CB1718" s="157">
        <v>2.7550209999999999E-3</v>
      </c>
      <c r="CC1718" s="157">
        <v>9.0207589999999997E-3</v>
      </c>
      <c r="CD1718" s="157">
        <v>1.897761E-3</v>
      </c>
      <c r="CE1718" s="157">
        <v>9.4322E-3</v>
      </c>
      <c r="CF1718" s="157">
        <v>1.5480048E-2</v>
      </c>
      <c r="CG1718" s="157">
        <v>5.1214434000000003E-2</v>
      </c>
      <c r="CH1718" s="157">
        <v>2.2034168999999999E-2</v>
      </c>
      <c r="CI1718" s="157">
        <v>1.546557E-2</v>
      </c>
      <c r="CJ1718" s="157">
        <v>6.0907790000000002E-3</v>
      </c>
      <c r="CK1718" s="157">
        <v>9.7659400000000007E-3</v>
      </c>
      <c r="CL1718" s="157">
        <v>1.1222014000000001E-2</v>
      </c>
      <c r="CM1718" s="157">
        <v>1.8044292E-2</v>
      </c>
      <c r="CN1718" s="157">
        <v>6.7686600000000001E-3</v>
      </c>
      <c r="CO1718" s="157">
        <v>2.5029256999999999E-2</v>
      </c>
      <c r="CP1718" s="157">
        <v>1.4574271E-2</v>
      </c>
      <c r="CQ1718" s="157">
        <v>2.7950012E-2</v>
      </c>
      <c r="CR1718" s="157">
        <v>2.671929E-3</v>
      </c>
      <c r="CS1718" s="157">
        <v>3.3458060000000002E-3</v>
      </c>
      <c r="CT1718" s="157">
        <v>2.3560769999999998E-3</v>
      </c>
      <c r="CU1718" s="157">
        <v>4.1065310000000001E-3</v>
      </c>
      <c r="CV1718" s="157">
        <v>2.6587799999999999E-3</v>
      </c>
      <c r="CW1718" s="157">
        <v>3.0236505E-2</v>
      </c>
      <c r="CX1718" s="157">
        <v>6.9845530000000001E-3</v>
      </c>
      <c r="CY1718" s="157">
        <v>1.933595E-3</v>
      </c>
      <c r="CZ1718" s="157">
        <v>4.6061161000000003E-2</v>
      </c>
      <c r="DA1718" s="157">
        <v>6.3902940000000004E-3</v>
      </c>
      <c r="DB1718" s="157">
        <v>6.165556E-3</v>
      </c>
      <c r="DC1718" s="157">
        <v>4.8733839999999997E-3</v>
      </c>
      <c r="DD1718" s="157">
        <v>2.452788E-3</v>
      </c>
      <c r="DE1718" s="157">
        <v>1.2961736999999999E-2</v>
      </c>
      <c r="DF1718" s="157">
        <v>2.481048E-3</v>
      </c>
      <c r="DG1718" s="157">
        <v>6.4705880000000002E-3</v>
      </c>
      <c r="DH1718" s="157">
        <v>7.020386E-3</v>
      </c>
      <c r="DI1718" s="157">
        <v>7.9654760000000008E-3</v>
      </c>
      <c r="DJ1718" s="157">
        <v>1.7667371000000001E-2</v>
      </c>
      <c r="DK1718" s="157">
        <v>2.54842E-3</v>
      </c>
      <c r="DL1718" s="157">
        <v>1.9328311000000001E-2</v>
      </c>
      <c r="DM1718" s="157">
        <v>9.5569069999999999E-3</v>
      </c>
      <c r="DN1718" s="157">
        <v>5.4239980000000002E-3</v>
      </c>
      <c r="DO1718" s="157">
        <v>4.9553910999999999E-2</v>
      </c>
      <c r="DP1718" s="157">
        <v>2.8433259999999998E-2</v>
      </c>
      <c r="DQ1718" s="157">
        <v>8.0986559999999992E-3</v>
      </c>
      <c r="DR1718" s="157">
        <v>5.5893269999999998E-3</v>
      </c>
      <c r="DS1718" s="157">
        <v>2.4297199999999998E-3</v>
      </c>
      <c r="DT1718" s="157">
        <v>3.7686310000000002E-3</v>
      </c>
      <c r="DU1718" s="157">
        <v>3.8425180000000001E-3</v>
      </c>
      <c r="DV1718" s="157">
        <v>2.36104E-4</v>
      </c>
      <c r="DW1718" s="157">
        <v>3.8490291000000003E-2</v>
      </c>
      <c r="DX1718" s="157">
        <v>7.9684530000000003E-3</v>
      </c>
      <c r="DY1718" s="192">
        <v>8.1000000000000004E-6</v>
      </c>
      <c r="DZ1718" s="157">
        <v>0</v>
      </c>
      <c r="EA1718" s="157">
        <v>3.1072930000000001E-3</v>
      </c>
      <c r="EB1718" s="157">
        <v>1.6899619999999999E-3</v>
      </c>
      <c r="EC1718" s="157">
        <v>2.2296540000000002E-3</v>
      </c>
      <c r="ED1718" s="157">
        <v>1.0289991E-2</v>
      </c>
      <c r="EE1718" s="157">
        <v>2.9281799999999997E-4</v>
      </c>
      <c r="EF1718" s="192">
        <v>6.5300000000000002E-5</v>
      </c>
      <c r="EG1718" s="157">
        <v>0</v>
      </c>
      <c r="EH1718" s="157">
        <v>1.1516160000000001E-3</v>
      </c>
      <c r="EI1718" s="192">
        <v>2.26E-5</v>
      </c>
      <c r="EJ1718" s="157">
        <v>0</v>
      </c>
      <c r="EK1718" s="157">
        <v>7.37246E-4</v>
      </c>
      <c r="EL1718" s="157">
        <v>0</v>
      </c>
      <c r="EM1718" s="157">
        <v>3.2804140000000002E-3</v>
      </c>
      <c r="EN1718" s="157">
        <v>3.5364820000000001E-3</v>
      </c>
      <c r="EO1718" s="157">
        <v>2.3708166999999999E-2</v>
      </c>
      <c r="EP1718" s="157">
        <v>2.8251099999999999E-4</v>
      </c>
      <c r="EQ1718" s="157">
        <v>4.155359E-3</v>
      </c>
      <c r="ER1718" s="157">
        <v>3.6592930000000001E-3</v>
      </c>
      <c r="ES1718" s="157">
        <v>6.6237299999999995E-4</v>
      </c>
      <c r="ET1718" s="157">
        <v>5.2461210000000003E-3</v>
      </c>
      <c r="EU1718" s="157">
        <v>4.353974E-3</v>
      </c>
      <c r="EV1718" s="157">
        <v>1.626115E-3</v>
      </c>
      <c r="EW1718" s="157">
        <v>3.3689039999999998E-3</v>
      </c>
      <c r="EX1718" s="157">
        <v>1.2113580000000001E-3</v>
      </c>
      <c r="EY1718" s="157">
        <v>2.3861284E-2</v>
      </c>
      <c r="EZ1718" s="157">
        <v>2.2120030000000001E-3</v>
      </c>
      <c r="FA1718" s="192">
        <v>4.1999999999999998E-5</v>
      </c>
      <c r="FB1718" s="192">
        <v>2.6999999999999999E-5</v>
      </c>
      <c r="FC1718" s="192">
        <v>2.7100000000000001E-5</v>
      </c>
      <c r="FD1718" s="157">
        <v>2.1550100000000002E-3</v>
      </c>
      <c r="FE1718" s="157">
        <v>7.0038390000000004E-3</v>
      </c>
      <c r="FF1718" s="157">
        <v>5.1546389999999999E-3</v>
      </c>
      <c r="FG1718" s="157">
        <v>4.3796779999999997E-3</v>
      </c>
      <c r="FH1718" s="157">
        <v>5.9274009999999997E-3</v>
      </c>
      <c r="FI1718" s="157">
        <v>1.7840400999999999E-2</v>
      </c>
      <c r="FJ1718" s="157">
        <v>2.6856900000000002E-4</v>
      </c>
      <c r="FK1718" s="157">
        <v>4.2970009999999999E-3</v>
      </c>
      <c r="FL1718" s="157">
        <v>2.3116930000000001E-3</v>
      </c>
      <c r="FM1718" s="157">
        <v>1.1844830000000001E-3</v>
      </c>
      <c r="FN1718" s="157">
        <v>1.3774800000000001E-4</v>
      </c>
      <c r="FO1718" s="192">
        <v>9.0599999999999997E-6</v>
      </c>
      <c r="FP1718" s="192">
        <v>8.2299999999999995E-5</v>
      </c>
      <c r="FQ1718" s="157">
        <v>2.9609900000000001E-3</v>
      </c>
      <c r="FR1718" s="157">
        <v>0</v>
      </c>
      <c r="FS1718" s="157">
        <v>0</v>
      </c>
      <c r="FT1718" s="157">
        <v>0</v>
      </c>
      <c r="FU1718" s="192">
        <v>2.8799999999999999E-5</v>
      </c>
      <c r="FV1718" s="157">
        <v>6.2009100000000002E-4</v>
      </c>
      <c r="FW1718" s="157">
        <v>0</v>
      </c>
      <c r="FX1718" s="157">
        <v>2.7891499999999998E-3</v>
      </c>
      <c r="FY1718" s="157">
        <v>2.3623329999999999E-3</v>
      </c>
      <c r="FZ1718" s="157">
        <v>8.2230150000000002E-3</v>
      </c>
      <c r="GA1718" s="157">
        <v>1.127966E-3</v>
      </c>
      <c r="GB1718" s="157">
        <v>1.3863138000000001E-2</v>
      </c>
      <c r="GC1718" s="192">
        <v>3.7799999999999997E-5</v>
      </c>
      <c r="GD1718" s="157">
        <v>7.3239849999999999E-3</v>
      </c>
      <c r="GE1718" s="157">
        <v>7.8395050000000001E-3</v>
      </c>
      <c r="GF1718" s="157">
        <v>1.8983163000000001E-2</v>
      </c>
      <c r="GG1718" s="157">
        <v>4.9099400000000001E-2</v>
      </c>
      <c r="GH1718" s="157">
        <v>1.6474926000000001E-2</v>
      </c>
      <c r="GI1718" s="157">
        <v>3.0566561999999999E-2</v>
      </c>
      <c r="GJ1718" s="157">
        <v>0</v>
      </c>
      <c r="GK1718" s="157">
        <v>7.571276E-3</v>
      </c>
      <c r="GL1718" s="157">
        <v>1.6508419999999999E-2</v>
      </c>
      <c r="GM1718" s="157">
        <v>7.9093879999999998E-3</v>
      </c>
      <c r="GN1718" s="157">
        <v>4.3580019999999997E-3</v>
      </c>
      <c r="GO1718" s="157">
        <v>8.7901549999999991E-3</v>
      </c>
      <c r="GP1718" s="157">
        <v>1.425618E-3</v>
      </c>
      <c r="GQ1718" s="157">
        <v>3.4961399999999999E-4</v>
      </c>
      <c r="GR1718" s="157">
        <v>0</v>
      </c>
      <c r="GS1718" s="157">
        <v>0</v>
      </c>
      <c r="GT1718" s="157">
        <v>2.5974026000000001E-2</v>
      </c>
      <c r="GU1718" s="157">
        <v>1.3157894999999999E-2</v>
      </c>
      <c r="GV1718" s="157">
        <v>0</v>
      </c>
      <c r="GW1718" s="157">
        <v>0</v>
      </c>
      <c r="GX1718" s="157">
        <v>2.6666667000000002E-2</v>
      </c>
      <c r="GY1718" s="157">
        <v>1.0752688E-2</v>
      </c>
      <c r="GZ1718" s="157">
        <v>0</v>
      </c>
      <c r="HA1718" s="157">
        <v>1.0638297999999999E-2</v>
      </c>
    </row>
    <row r="1719" spans="1:209" x14ac:dyDescent="0.2">
      <c r="A1719" s="157" t="s">
        <v>5528</v>
      </c>
      <c r="B1719" s="157">
        <v>0</v>
      </c>
      <c r="C1719" s="157">
        <v>0</v>
      </c>
      <c r="D1719" s="192">
        <v>5.1100000000000002E-6</v>
      </c>
      <c r="E1719" s="157">
        <v>0</v>
      </c>
      <c r="F1719" s="157">
        <v>0</v>
      </c>
      <c r="G1719" s="157">
        <v>0</v>
      </c>
      <c r="H1719" s="157">
        <v>0</v>
      </c>
      <c r="I1719" s="157">
        <v>0</v>
      </c>
      <c r="J1719" s="157">
        <v>0</v>
      </c>
      <c r="K1719" s="157">
        <v>0</v>
      </c>
      <c r="L1719" s="157">
        <v>0</v>
      </c>
      <c r="M1719" s="157">
        <v>0</v>
      </c>
      <c r="N1719" s="157">
        <v>0</v>
      </c>
      <c r="O1719" s="157">
        <v>0</v>
      </c>
      <c r="P1719" s="157">
        <v>0</v>
      </c>
      <c r="Q1719" s="157">
        <v>0</v>
      </c>
      <c r="R1719" s="157">
        <v>0</v>
      </c>
      <c r="S1719" s="157">
        <v>0</v>
      </c>
      <c r="T1719" s="157">
        <v>0</v>
      </c>
      <c r="U1719" s="157">
        <v>0</v>
      </c>
      <c r="V1719" s="157">
        <v>0</v>
      </c>
      <c r="W1719" s="157">
        <v>0</v>
      </c>
      <c r="X1719" s="157">
        <v>0</v>
      </c>
      <c r="Y1719" s="157">
        <v>0</v>
      </c>
      <c r="Z1719" s="157">
        <v>0</v>
      </c>
      <c r="AA1719" s="157">
        <v>1.5592140000000001E-2</v>
      </c>
      <c r="AB1719" s="157">
        <v>0</v>
      </c>
      <c r="AC1719" s="157">
        <v>0</v>
      </c>
      <c r="AD1719" s="157">
        <v>0</v>
      </c>
      <c r="AE1719" s="157">
        <v>0</v>
      </c>
      <c r="AF1719" s="157">
        <v>0</v>
      </c>
      <c r="AG1719" s="157">
        <v>0</v>
      </c>
      <c r="AH1719" s="157">
        <v>0</v>
      </c>
      <c r="AI1719" s="157">
        <v>8.4319640000000001E-3</v>
      </c>
      <c r="AJ1719" s="157">
        <v>0</v>
      </c>
      <c r="AK1719" s="157">
        <v>0</v>
      </c>
      <c r="AL1719" s="157">
        <v>0</v>
      </c>
      <c r="AM1719" s="157">
        <v>0</v>
      </c>
      <c r="AN1719" s="192">
        <v>1.6500000000000001E-5</v>
      </c>
      <c r="AO1719" s="192">
        <v>2.5299999999999998E-5</v>
      </c>
      <c r="AP1719" s="157">
        <v>1.4007599999999999E-4</v>
      </c>
      <c r="AQ1719" s="157">
        <v>0</v>
      </c>
      <c r="AR1719" s="157">
        <v>0</v>
      </c>
      <c r="AS1719" s="157">
        <v>0</v>
      </c>
      <c r="AT1719" s="157">
        <v>0</v>
      </c>
      <c r="AU1719" s="157">
        <v>0</v>
      </c>
      <c r="AV1719" s="157">
        <v>0</v>
      </c>
      <c r="AW1719" s="157">
        <v>0</v>
      </c>
      <c r="AX1719" s="157">
        <v>0</v>
      </c>
      <c r="AY1719" s="157">
        <v>0</v>
      </c>
      <c r="AZ1719" s="157">
        <v>0</v>
      </c>
      <c r="BA1719" s="157">
        <v>0</v>
      </c>
      <c r="BB1719" s="192">
        <v>2.4600000000000002E-5</v>
      </c>
      <c r="BC1719" s="157">
        <v>1.5046100999999999E-2</v>
      </c>
      <c r="BD1719" s="157">
        <v>2.2181966000000001E-2</v>
      </c>
      <c r="BE1719" s="157">
        <v>1.777668E-2</v>
      </c>
      <c r="BF1719" s="157">
        <v>0</v>
      </c>
      <c r="BG1719" s="157">
        <v>0</v>
      </c>
      <c r="BH1719" s="157">
        <v>0</v>
      </c>
      <c r="BI1719" s="157">
        <v>0</v>
      </c>
      <c r="BJ1719" s="157">
        <v>0</v>
      </c>
      <c r="BK1719" s="157">
        <v>5.1666199999999998E-4</v>
      </c>
      <c r="BL1719" s="157">
        <v>0</v>
      </c>
      <c r="BM1719" s="157">
        <v>0</v>
      </c>
      <c r="BN1719" s="157">
        <v>0</v>
      </c>
      <c r="BO1719" s="157">
        <v>0</v>
      </c>
      <c r="BP1719" s="157">
        <v>0</v>
      </c>
      <c r="BQ1719" s="157">
        <v>0</v>
      </c>
      <c r="BR1719" s="157">
        <v>0</v>
      </c>
      <c r="BS1719" s="157">
        <v>0</v>
      </c>
      <c r="BT1719" s="157">
        <v>0</v>
      </c>
      <c r="BU1719" s="157">
        <v>0</v>
      </c>
      <c r="BV1719" s="157">
        <v>0</v>
      </c>
      <c r="BW1719" s="192">
        <v>1.2E-5</v>
      </c>
      <c r="BX1719" s="157">
        <v>4.79283E-4</v>
      </c>
      <c r="BY1719" s="157">
        <v>1.5286977E-2</v>
      </c>
      <c r="BZ1719" s="157">
        <v>5.4775020000000004E-3</v>
      </c>
      <c r="CA1719" s="157">
        <v>0</v>
      </c>
      <c r="CB1719" s="157">
        <v>0</v>
      </c>
      <c r="CC1719" s="157">
        <v>8.0426040000000001E-3</v>
      </c>
      <c r="CD1719" s="157">
        <v>0</v>
      </c>
      <c r="CE1719" s="157">
        <v>6.6928150000000004E-3</v>
      </c>
      <c r="CF1719" s="157">
        <v>2.9077009999999999E-3</v>
      </c>
      <c r="CG1719" s="157">
        <v>0</v>
      </c>
      <c r="CH1719" s="157">
        <v>0</v>
      </c>
      <c r="CI1719" s="192">
        <v>5.66E-5</v>
      </c>
      <c r="CJ1719" s="157">
        <v>0</v>
      </c>
      <c r="CK1719" s="157">
        <v>0</v>
      </c>
      <c r="CL1719" s="157">
        <v>3.7000520000000001E-3</v>
      </c>
      <c r="CM1719" s="157">
        <v>0</v>
      </c>
      <c r="CN1719" s="157">
        <v>0</v>
      </c>
      <c r="CO1719" s="157">
        <v>0</v>
      </c>
      <c r="CP1719" s="157">
        <v>0</v>
      </c>
      <c r="CQ1719" s="157">
        <v>1.44196E-4</v>
      </c>
      <c r="CR1719" s="192">
        <v>3.4900000000000001E-5</v>
      </c>
      <c r="CS1719" s="192">
        <v>1.04E-5</v>
      </c>
      <c r="CT1719" s="157">
        <v>0</v>
      </c>
      <c r="CU1719" s="157">
        <v>0</v>
      </c>
      <c r="CV1719" s="157">
        <v>0</v>
      </c>
      <c r="CW1719" s="157">
        <v>0</v>
      </c>
      <c r="CX1719" s="157">
        <v>0</v>
      </c>
      <c r="CY1719" s="157">
        <v>0</v>
      </c>
      <c r="CZ1719" s="157">
        <v>0</v>
      </c>
      <c r="DA1719" s="157">
        <v>0</v>
      </c>
      <c r="DB1719" s="157">
        <v>0</v>
      </c>
      <c r="DC1719" s="157">
        <v>0</v>
      </c>
      <c r="DD1719" s="157">
        <v>4.6798589999999998E-3</v>
      </c>
      <c r="DE1719" s="157">
        <v>0</v>
      </c>
      <c r="DF1719" s="157">
        <v>0</v>
      </c>
      <c r="DG1719" s="157">
        <v>0</v>
      </c>
      <c r="DH1719" s="157">
        <v>2.7001490000000002E-3</v>
      </c>
      <c r="DI1719" s="157">
        <v>2.2182300000000001E-4</v>
      </c>
      <c r="DJ1719" s="157">
        <v>0</v>
      </c>
      <c r="DK1719" s="157">
        <v>0</v>
      </c>
      <c r="DL1719" s="192">
        <v>3.0000000000000001E-5</v>
      </c>
      <c r="DM1719" s="157">
        <v>0</v>
      </c>
      <c r="DN1719" s="157">
        <v>0</v>
      </c>
      <c r="DO1719" s="157">
        <v>0</v>
      </c>
      <c r="DP1719" s="157">
        <v>0</v>
      </c>
      <c r="DQ1719" s="157">
        <v>0</v>
      </c>
      <c r="DR1719" s="157">
        <v>0</v>
      </c>
      <c r="DS1719" s="157">
        <v>0</v>
      </c>
      <c r="DT1719" s="157">
        <v>0</v>
      </c>
      <c r="DU1719" s="157">
        <v>0</v>
      </c>
      <c r="DV1719" s="157">
        <v>0</v>
      </c>
      <c r="DW1719" s="157">
        <v>0</v>
      </c>
      <c r="DX1719" s="157">
        <v>2.4068533999999999E-2</v>
      </c>
      <c r="DY1719" s="157">
        <v>0</v>
      </c>
      <c r="DZ1719" s="157">
        <v>0</v>
      </c>
      <c r="EA1719" s="157">
        <v>0</v>
      </c>
      <c r="EB1719" s="157">
        <v>0</v>
      </c>
      <c r="EC1719" s="157">
        <v>0</v>
      </c>
      <c r="ED1719" s="157">
        <v>5.9081300000000004E-4</v>
      </c>
      <c r="EE1719" s="192">
        <v>2.6599999999999999E-5</v>
      </c>
      <c r="EF1719" s="157">
        <v>0</v>
      </c>
      <c r="EG1719" s="157">
        <v>0</v>
      </c>
      <c r="EH1719" s="157">
        <v>3.5739799999999998E-4</v>
      </c>
      <c r="EI1719" s="157">
        <v>0</v>
      </c>
      <c r="EJ1719" s="192">
        <v>1.9899999999999999E-5</v>
      </c>
      <c r="EK1719" s="157">
        <v>0</v>
      </c>
      <c r="EL1719" s="157">
        <v>0</v>
      </c>
      <c r="EM1719" s="157">
        <v>1.7859185999999999E-2</v>
      </c>
      <c r="EN1719" s="157">
        <v>6.3816199999999995E-4</v>
      </c>
      <c r="EO1719" s="157">
        <v>0</v>
      </c>
      <c r="EP1719" s="157">
        <v>0</v>
      </c>
      <c r="EQ1719" s="157">
        <v>1.9014993000000001E-2</v>
      </c>
      <c r="ER1719" s="157">
        <v>2.3671696999999998E-2</v>
      </c>
      <c r="ES1719" s="157">
        <v>3.8828700000000002E-4</v>
      </c>
      <c r="ET1719" s="157">
        <v>1.599881E-3</v>
      </c>
      <c r="EU1719" s="157">
        <v>0</v>
      </c>
      <c r="EV1719" s="157">
        <v>8.5980850000000001E-3</v>
      </c>
      <c r="EW1719" s="157">
        <v>0</v>
      </c>
      <c r="EX1719" s="157">
        <v>1.0902220000000001E-3</v>
      </c>
      <c r="EY1719" s="157">
        <v>0</v>
      </c>
      <c r="EZ1719" s="157">
        <v>0</v>
      </c>
      <c r="FA1719" s="157">
        <v>0</v>
      </c>
      <c r="FB1719" s="157">
        <v>0</v>
      </c>
      <c r="FC1719" s="157">
        <v>0</v>
      </c>
      <c r="FD1719" s="157">
        <v>4.0343799999999997E-3</v>
      </c>
      <c r="FE1719" s="157">
        <v>0</v>
      </c>
      <c r="FF1719" s="157">
        <v>0</v>
      </c>
      <c r="FG1719" s="157">
        <v>0</v>
      </c>
      <c r="FH1719" s="157">
        <v>0</v>
      </c>
      <c r="FI1719" s="157">
        <v>0</v>
      </c>
      <c r="FJ1719" s="157">
        <v>0</v>
      </c>
      <c r="FK1719" s="157">
        <v>0</v>
      </c>
      <c r="FL1719" s="157">
        <v>0</v>
      </c>
      <c r="FM1719" s="157">
        <v>0</v>
      </c>
      <c r="FN1719" s="157">
        <v>0</v>
      </c>
      <c r="FO1719" s="157">
        <v>0</v>
      </c>
      <c r="FP1719" s="157">
        <v>6.1738600000000004E-4</v>
      </c>
      <c r="FQ1719" s="157">
        <v>0</v>
      </c>
      <c r="FR1719" s="157">
        <v>0</v>
      </c>
      <c r="FS1719" s="157">
        <v>0</v>
      </c>
      <c r="FT1719" s="157">
        <v>0</v>
      </c>
      <c r="FU1719" s="157">
        <v>0</v>
      </c>
      <c r="FV1719" s="192">
        <v>4.5899999999999998E-5</v>
      </c>
      <c r="FW1719" s="157">
        <v>0</v>
      </c>
      <c r="FX1719" s="157">
        <v>1.6632549E-2</v>
      </c>
      <c r="FY1719" s="157">
        <v>1.8002607E-2</v>
      </c>
      <c r="FZ1719" s="157">
        <v>2.71088E-4</v>
      </c>
      <c r="GA1719" s="157">
        <v>0</v>
      </c>
      <c r="GB1719" s="157">
        <v>0</v>
      </c>
      <c r="GC1719" s="157">
        <v>0</v>
      </c>
      <c r="GD1719" s="157">
        <v>5.8886310000000001E-3</v>
      </c>
      <c r="GE1719" s="157">
        <v>6.9584080000000001E-3</v>
      </c>
      <c r="GF1719" s="157">
        <v>0</v>
      </c>
      <c r="GG1719" s="192">
        <v>2.2200000000000001E-5</v>
      </c>
      <c r="GH1719" s="157">
        <v>0</v>
      </c>
      <c r="GI1719" s="157">
        <v>0</v>
      </c>
      <c r="GJ1719" s="157">
        <v>0</v>
      </c>
      <c r="GK1719" s="157">
        <v>1.4787599999999999E-4</v>
      </c>
      <c r="GL1719" s="157">
        <v>0</v>
      </c>
      <c r="GM1719" s="157">
        <v>8.6388939999999994E-3</v>
      </c>
      <c r="GN1719" s="157">
        <v>0</v>
      </c>
      <c r="GO1719" s="157">
        <v>3.1964199999999997E-4</v>
      </c>
      <c r="GP1719" s="157">
        <v>0</v>
      </c>
      <c r="GQ1719" s="192">
        <v>4.1100000000000003E-5</v>
      </c>
      <c r="GR1719" s="157">
        <v>0</v>
      </c>
      <c r="GS1719" s="157">
        <v>0</v>
      </c>
      <c r="GT1719" s="157">
        <v>0</v>
      </c>
      <c r="GU1719" s="157">
        <v>0</v>
      </c>
      <c r="GV1719" s="157">
        <v>0</v>
      </c>
      <c r="GW1719" s="157">
        <v>0</v>
      </c>
      <c r="GX1719" s="157">
        <v>0</v>
      </c>
      <c r="GY1719" s="157">
        <v>0</v>
      </c>
      <c r="GZ1719" s="157">
        <v>0</v>
      </c>
      <c r="HA1719" s="157">
        <v>0</v>
      </c>
    </row>
    <row r="1720" spans="1:209" x14ac:dyDescent="0.2">
      <c r="A1720" s="157" t="s">
        <v>5529</v>
      </c>
      <c r="B1720" s="157">
        <v>0</v>
      </c>
      <c r="C1720" s="157">
        <v>0</v>
      </c>
      <c r="D1720" s="157">
        <v>0</v>
      </c>
      <c r="E1720" s="157">
        <v>0</v>
      </c>
      <c r="F1720" s="157">
        <v>0</v>
      </c>
      <c r="G1720" s="157">
        <v>0</v>
      </c>
      <c r="H1720" s="157">
        <v>0</v>
      </c>
      <c r="I1720" s="157">
        <v>0</v>
      </c>
      <c r="J1720" s="157">
        <v>0</v>
      </c>
      <c r="K1720" s="157">
        <v>0</v>
      </c>
      <c r="L1720" s="157">
        <v>2.0472200000000001E-4</v>
      </c>
      <c r="M1720" s="157">
        <v>0</v>
      </c>
      <c r="N1720" s="157">
        <v>0</v>
      </c>
      <c r="O1720" s="157">
        <v>0</v>
      </c>
      <c r="P1720" s="157">
        <v>0</v>
      </c>
      <c r="Q1720" s="157">
        <v>1.2642230000000001E-3</v>
      </c>
      <c r="R1720" s="157">
        <v>0</v>
      </c>
      <c r="S1720" s="157">
        <v>0</v>
      </c>
      <c r="T1720" s="157">
        <v>0</v>
      </c>
      <c r="U1720" s="157">
        <v>0</v>
      </c>
      <c r="V1720" s="157">
        <v>0</v>
      </c>
      <c r="W1720" s="157">
        <v>0</v>
      </c>
      <c r="X1720" s="157">
        <v>0</v>
      </c>
      <c r="Y1720" s="192">
        <v>2.0000000000000002E-5</v>
      </c>
      <c r="Z1720" s="157">
        <v>0</v>
      </c>
      <c r="AA1720" s="157">
        <v>0</v>
      </c>
      <c r="AB1720" s="157">
        <v>0</v>
      </c>
      <c r="AC1720" s="157">
        <v>0</v>
      </c>
      <c r="AD1720" s="157">
        <v>2.8725040000000001E-3</v>
      </c>
      <c r="AE1720" s="157">
        <v>0</v>
      </c>
      <c r="AF1720" s="157">
        <v>0</v>
      </c>
      <c r="AG1720" s="157">
        <v>0</v>
      </c>
      <c r="AH1720" s="157">
        <v>0</v>
      </c>
      <c r="AI1720" s="192">
        <v>7.7399999999999998E-5</v>
      </c>
      <c r="AJ1720" s="157">
        <v>0</v>
      </c>
      <c r="AK1720" s="157">
        <v>0</v>
      </c>
      <c r="AL1720" s="157">
        <v>0</v>
      </c>
      <c r="AM1720" s="157">
        <v>0</v>
      </c>
      <c r="AN1720" s="157">
        <v>0</v>
      </c>
      <c r="AO1720" s="157">
        <v>0</v>
      </c>
      <c r="AP1720" s="157">
        <v>0</v>
      </c>
      <c r="AQ1720" s="157">
        <v>0</v>
      </c>
      <c r="AR1720" s="157">
        <v>0</v>
      </c>
      <c r="AS1720" s="157">
        <v>0</v>
      </c>
      <c r="AT1720" s="157">
        <v>0</v>
      </c>
      <c r="AU1720" s="192">
        <v>5.1499999999999998E-5</v>
      </c>
      <c r="AV1720" s="192">
        <v>9.7899999999999994E-5</v>
      </c>
      <c r="AW1720" s="192">
        <v>3.4199999999999998E-5</v>
      </c>
      <c r="AX1720" s="157">
        <v>0</v>
      </c>
      <c r="AY1720" s="157">
        <v>0</v>
      </c>
      <c r="AZ1720" s="157">
        <v>0</v>
      </c>
      <c r="BA1720" s="157">
        <v>0</v>
      </c>
      <c r="BB1720" s="157">
        <v>0</v>
      </c>
      <c r="BC1720" s="157">
        <v>0</v>
      </c>
      <c r="BD1720" s="157">
        <v>0</v>
      </c>
      <c r="BE1720" s="157">
        <v>0</v>
      </c>
      <c r="BF1720" s="157">
        <v>0</v>
      </c>
      <c r="BG1720" s="157">
        <v>0</v>
      </c>
      <c r="BH1720" s="157">
        <v>0</v>
      </c>
      <c r="BI1720" s="157">
        <v>0</v>
      </c>
      <c r="BJ1720" s="157">
        <v>0</v>
      </c>
      <c r="BK1720" s="157">
        <v>0</v>
      </c>
      <c r="BL1720" s="157">
        <v>0</v>
      </c>
      <c r="BM1720" s="157">
        <v>0</v>
      </c>
      <c r="BN1720" s="157">
        <v>0</v>
      </c>
      <c r="BO1720" s="157">
        <v>0</v>
      </c>
      <c r="BP1720" s="157">
        <v>0</v>
      </c>
      <c r="BQ1720" s="157">
        <v>0</v>
      </c>
      <c r="BR1720" s="192">
        <v>7.3999999999999996E-5</v>
      </c>
      <c r="BS1720" s="192">
        <v>5.66E-5</v>
      </c>
      <c r="BT1720" s="157">
        <v>0</v>
      </c>
      <c r="BU1720" s="157">
        <v>0</v>
      </c>
      <c r="BV1720" s="157">
        <v>0</v>
      </c>
      <c r="BW1720" s="157">
        <v>0</v>
      </c>
      <c r="BX1720" s="157">
        <v>0</v>
      </c>
      <c r="BY1720" s="157">
        <v>0</v>
      </c>
      <c r="BZ1720" s="157">
        <v>0</v>
      </c>
      <c r="CA1720" s="192">
        <v>8.5499999999999995E-6</v>
      </c>
      <c r="CB1720" s="192">
        <v>4.8300000000000002E-5</v>
      </c>
      <c r="CC1720" s="157">
        <v>0</v>
      </c>
      <c r="CD1720" s="157">
        <v>0</v>
      </c>
      <c r="CE1720" s="192">
        <v>3.1099999999999997E-5</v>
      </c>
      <c r="CF1720" s="157">
        <v>0</v>
      </c>
      <c r="CG1720" s="157">
        <v>0</v>
      </c>
      <c r="CH1720" s="157">
        <v>0</v>
      </c>
      <c r="CI1720" s="157">
        <v>1.50884E-4</v>
      </c>
      <c r="CJ1720" s="157">
        <v>0</v>
      </c>
      <c r="CK1720" s="157">
        <v>0</v>
      </c>
      <c r="CL1720" s="192">
        <v>3.3200000000000001E-5</v>
      </c>
      <c r="CM1720" s="157">
        <v>0</v>
      </c>
      <c r="CN1720" s="157">
        <v>0</v>
      </c>
      <c r="CO1720" s="157">
        <v>2.6426100000000001E-4</v>
      </c>
      <c r="CP1720" s="157">
        <v>0</v>
      </c>
      <c r="CQ1720" s="157">
        <v>0</v>
      </c>
      <c r="CR1720" s="157">
        <v>0</v>
      </c>
      <c r="CS1720" s="157">
        <v>0</v>
      </c>
      <c r="CT1720" s="157">
        <v>0</v>
      </c>
      <c r="CU1720" s="157">
        <v>6.7777699999999996E-4</v>
      </c>
      <c r="CV1720" s="192">
        <v>2.9899999999999998E-5</v>
      </c>
      <c r="CW1720" s="157">
        <v>0</v>
      </c>
      <c r="CX1720" s="157">
        <v>0</v>
      </c>
      <c r="CY1720" s="157">
        <v>0</v>
      </c>
      <c r="CZ1720" s="157">
        <v>5.3382099999999997E-4</v>
      </c>
      <c r="DA1720" s="157">
        <v>0</v>
      </c>
      <c r="DB1720" s="157">
        <v>0</v>
      </c>
      <c r="DC1720" s="157">
        <v>0</v>
      </c>
      <c r="DD1720" s="192">
        <v>1.5E-5</v>
      </c>
      <c r="DE1720" s="157">
        <v>0</v>
      </c>
      <c r="DF1720" s="192">
        <v>4.5899999999999998E-5</v>
      </c>
      <c r="DG1720" s="157">
        <v>0</v>
      </c>
      <c r="DH1720" s="157">
        <v>0</v>
      </c>
      <c r="DI1720" s="157">
        <v>0</v>
      </c>
      <c r="DJ1720" s="157">
        <v>0</v>
      </c>
      <c r="DK1720" s="192">
        <v>5.1E-5</v>
      </c>
      <c r="DL1720" s="157">
        <v>0</v>
      </c>
      <c r="DM1720" s="192">
        <v>3.7799999999999997E-5</v>
      </c>
      <c r="DN1720" s="157">
        <v>0</v>
      </c>
      <c r="DO1720" s="157">
        <v>2.6281210000000002E-3</v>
      </c>
      <c r="DP1720" s="157">
        <v>1.0298659999999999E-3</v>
      </c>
      <c r="DQ1720" s="157">
        <v>0</v>
      </c>
      <c r="DR1720" s="157">
        <v>2.1214960000000001E-3</v>
      </c>
      <c r="DS1720" s="157">
        <v>1.13538E-4</v>
      </c>
      <c r="DT1720" s="157">
        <v>0</v>
      </c>
      <c r="DU1720" s="157">
        <v>0</v>
      </c>
      <c r="DV1720" s="157">
        <v>0</v>
      </c>
      <c r="DW1720" s="157">
        <v>2.7120529999999999E-3</v>
      </c>
      <c r="DX1720" s="192">
        <v>5.4400000000000001E-5</v>
      </c>
      <c r="DY1720" s="157">
        <v>0</v>
      </c>
      <c r="DZ1720" s="157">
        <v>0</v>
      </c>
      <c r="EA1720" s="157">
        <v>0</v>
      </c>
      <c r="EB1720" s="157">
        <v>0</v>
      </c>
      <c r="EC1720" s="157">
        <v>0</v>
      </c>
      <c r="ED1720" s="157">
        <v>9.3545399999999995E-4</v>
      </c>
      <c r="EE1720" s="157">
        <v>3.7267700000000002E-4</v>
      </c>
      <c r="EF1720" s="157">
        <v>0</v>
      </c>
      <c r="EG1720" s="157">
        <v>0</v>
      </c>
      <c r="EH1720" s="157">
        <v>9.1335099999999996E-4</v>
      </c>
      <c r="EI1720" s="157">
        <v>0</v>
      </c>
      <c r="EJ1720" s="157">
        <v>0</v>
      </c>
      <c r="EK1720" s="157">
        <v>0</v>
      </c>
      <c r="EL1720" s="157">
        <v>0</v>
      </c>
      <c r="EM1720" s="157">
        <v>0</v>
      </c>
      <c r="EN1720" s="157">
        <v>0</v>
      </c>
      <c r="EO1720" s="157">
        <v>0</v>
      </c>
      <c r="EP1720" s="157">
        <v>0</v>
      </c>
      <c r="EQ1720" s="157">
        <v>0</v>
      </c>
      <c r="ER1720" s="192">
        <v>6.2000000000000003E-5</v>
      </c>
      <c r="ES1720" s="157">
        <v>3.6544700000000003E-4</v>
      </c>
      <c r="ET1720" s="157">
        <v>0</v>
      </c>
      <c r="EU1720" s="157">
        <v>1.1908310000000001E-3</v>
      </c>
      <c r="EV1720" s="157">
        <v>0</v>
      </c>
      <c r="EW1720" s="157">
        <v>2.0031319999999999E-3</v>
      </c>
      <c r="EX1720" s="157">
        <v>4.3608900000000002E-4</v>
      </c>
      <c r="EY1720" s="157">
        <v>2.0703900000000001E-4</v>
      </c>
      <c r="EZ1720" s="157">
        <v>2.9105299999999999E-4</v>
      </c>
      <c r="FA1720" s="157">
        <v>0</v>
      </c>
      <c r="FB1720" s="157">
        <v>0</v>
      </c>
      <c r="FC1720" s="157">
        <v>0</v>
      </c>
      <c r="FD1720" s="157">
        <v>3.0069899999999997E-4</v>
      </c>
      <c r="FE1720" s="157">
        <v>0</v>
      </c>
      <c r="FF1720" s="157">
        <v>0</v>
      </c>
      <c r="FG1720" s="157">
        <v>0</v>
      </c>
      <c r="FH1720" s="157">
        <v>2.2049930000000001E-3</v>
      </c>
      <c r="FI1720" s="157">
        <v>0</v>
      </c>
      <c r="FJ1720" s="157">
        <v>0</v>
      </c>
      <c r="FK1720" s="157">
        <v>0</v>
      </c>
      <c r="FL1720" s="192">
        <v>3.2100000000000001E-5</v>
      </c>
      <c r="FM1720" s="157">
        <v>0</v>
      </c>
      <c r="FN1720" s="157">
        <v>0</v>
      </c>
      <c r="FO1720" s="157">
        <v>0</v>
      </c>
      <c r="FP1720" s="157">
        <v>6.1738600000000004E-4</v>
      </c>
      <c r="FQ1720" s="157">
        <v>0</v>
      </c>
      <c r="FR1720" s="157">
        <v>0</v>
      </c>
      <c r="FS1720" s="157">
        <v>0</v>
      </c>
      <c r="FT1720" s="157">
        <v>0</v>
      </c>
      <c r="FU1720" s="157">
        <v>0</v>
      </c>
      <c r="FV1720" s="157">
        <v>1.8373099999999999E-4</v>
      </c>
      <c r="FW1720" s="157">
        <v>0</v>
      </c>
      <c r="FX1720" s="157">
        <v>0</v>
      </c>
      <c r="FY1720" s="157">
        <v>0</v>
      </c>
      <c r="FZ1720" s="192">
        <v>4.5200000000000001E-5</v>
      </c>
      <c r="GA1720" s="157">
        <v>1.5558100000000001E-4</v>
      </c>
      <c r="GB1720" s="157">
        <v>3.1181529999999998E-3</v>
      </c>
      <c r="GC1720" s="157">
        <v>1.13263E-4</v>
      </c>
      <c r="GD1720" s="157">
        <v>0</v>
      </c>
      <c r="GE1720" s="157">
        <v>1.12961E-4</v>
      </c>
      <c r="GF1720" s="157">
        <v>3.3014200000000001E-4</v>
      </c>
      <c r="GG1720" s="157">
        <v>4.8921499999999998E-4</v>
      </c>
      <c r="GH1720" s="157">
        <v>3.9670500000000002E-4</v>
      </c>
      <c r="GI1720" s="157">
        <v>2.2641900000000001E-3</v>
      </c>
      <c r="GJ1720" s="157">
        <v>0</v>
      </c>
      <c r="GK1720" s="157">
        <v>0</v>
      </c>
      <c r="GL1720" s="157">
        <v>0</v>
      </c>
      <c r="GM1720" s="157">
        <v>1.9197499999999999E-4</v>
      </c>
      <c r="GN1720" s="157">
        <v>0</v>
      </c>
      <c r="GO1720" s="157">
        <v>7.9910500000000004E-4</v>
      </c>
      <c r="GP1720" s="157">
        <v>0</v>
      </c>
      <c r="GQ1720" s="157">
        <v>7.4036000000000002E-4</v>
      </c>
      <c r="GR1720" s="157">
        <v>0</v>
      </c>
      <c r="GS1720" s="157">
        <v>0</v>
      </c>
      <c r="GT1720" s="157">
        <v>0</v>
      </c>
      <c r="GU1720" s="157">
        <v>0</v>
      </c>
      <c r="GV1720" s="157">
        <v>0</v>
      </c>
      <c r="GW1720" s="157">
        <v>0</v>
      </c>
      <c r="GX1720" s="157">
        <v>0</v>
      </c>
      <c r="GY1720" s="157">
        <v>0</v>
      </c>
      <c r="GZ1720" s="157">
        <v>0</v>
      </c>
      <c r="HA1720" s="157">
        <v>0</v>
      </c>
    </row>
    <row r="1721" spans="1:209" x14ac:dyDescent="0.2">
      <c r="A1721" s="157" t="s">
        <v>5530</v>
      </c>
      <c r="B1721" s="157">
        <v>0</v>
      </c>
      <c r="C1721" s="157">
        <v>0</v>
      </c>
      <c r="D1721" s="157">
        <v>0</v>
      </c>
      <c r="E1721" s="157">
        <v>0</v>
      </c>
      <c r="F1721" s="157">
        <v>0</v>
      </c>
      <c r="G1721" s="157">
        <v>0</v>
      </c>
      <c r="H1721" s="157">
        <v>0</v>
      </c>
      <c r="I1721" s="157">
        <v>0</v>
      </c>
      <c r="J1721" s="157">
        <v>0</v>
      </c>
      <c r="K1721" s="157">
        <v>0</v>
      </c>
      <c r="L1721" s="157">
        <v>0</v>
      </c>
      <c r="M1721" s="157">
        <v>0</v>
      </c>
      <c r="N1721" s="157">
        <v>0</v>
      </c>
      <c r="O1721" s="157">
        <v>0</v>
      </c>
      <c r="P1721" s="157">
        <v>0</v>
      </c>
      <c r="Q1721" s="157">
        <v>0</v>
      </c>
      <c r="R1721" s="157">
        <v>0</v>
      </c>
      <c r="S1721" s="157">
        <v>0</v>
      </c>
      <c r="T1721" s="157">
        <v>0</v>
      </c>
      <c r="U1721" s="157">
        <v>0</v>
      </c>
      <c r="V1721" s="157">
        <v>0</v>
      </c>
      <c r="W1721" s="157">
        <v>0</v>
      </c>
      <c r="X1721" s="157">
        <v>0</v>
      </c>
      <c r="Y1721" s="157">
        <v>0</v>
      </c>
      <c r="Z1721" s="157">
        <v>0</v>
      </c>
      <c r="AA1721" s="157">
        <v>0</v>
      </c>
      <c r="AB1721" s="157">
        <v>0</v>
      </c>
      <c r="AC1721" s="157">
        <v>0</v>
      </c>
      <c r="AD1721" s="157">
        <v>0</v>
      </c>
      <c r="AE1721" s="157">
        <v>0</v>
      </c>
      <c r="AF1721" s="157">
        <v>0</v>
      </c>
      <c r="AG1721" s="157">
        <v>0</v>
      </c>
      <c r="AH1721" s="157">
        <v>0</v>
      </c>
      <c r="AI1721" s="157">
        <v>0</v>
      </c>
      <c r="AJ1721" s="157">
        <v>0</v>
      </c>
      <c r="AK1721" s="157">
        <v>0</v>
      </c>
      <c r="AL1721" s="157">
        <v>0</v>
      </c>
      <c r="AM1721" s="157">
        <v>0</v>
      </c>
      <c r="AN1721" s="157">
        <v>0</v>
      </c>
      <c r="AO1721" s="157">
        <v>0</v>
      </c>
      <c r="AP1721" s="157">
        <v>0</v>
      </c>
      <c r="AQ1721" s="157">
        <v>0</v>
      </c>
      <c r="AR1721" s="157">
        <v>0</v>
      </c>
      <c r="AS1721" s="157">
        <v>0</v>
      </c>
      <c r="AT1721" s="157">
        <v>0</v>
      </c>
      <c r="AU1721" s="157">
        <v>0</v>
      </c>
      <c r="AV1721" s="157">
        <v>0</v>
      </c>
      <c r="AW1721" s="157">
        <v>0</v>
      </c>
      <c r="AX1721" s="157">
        <v>0</v>
      </c>
      <c r="AY1721" s="157">
        <v>0</v>
      </c>
      <c r="AZ1721" s="157">
        <v>0</v>
      </c>
      <c r="BA1721" s="157">
        <v>0</v>
      </c>
      <c r="BB1721" s="157">
        <v>0</v>
      </c>
      <c r="BC1721" s="157">
        <v>0</v>
      </c>
      <c r="BD1721" s="157">
        <v>0</v>
      </c>
      <c r="BE1721" s="157">
        <v>0</v>
      </c>
      <c r="BF1721" s="157">
        <v>0</v>
      </c>
      <c r="BG1721" s="157">
        <v>0</v>
      </c>
      <c r="BH1721" s="157">
        <v>0</v>
      </c>
      <c r="BI1721" s="157">
        <v>0</v>
      </c>
      <c r="BJ1721" s="192">
        <v>1.88E-5</v>
      </c>
      <c r="BK1721" s="157">
        <v>0</v>
      </c>
      <c r="BL1721" s="157">
        <v>0</v>
      </c>
      <c r="BM1721" s="157">
        <v>0</v>
      </c>
      <c r="BN1721" s="157">
        <v>0</v>
      </c>
      <c r="BO1721" s="157">
        <v>0</v>
      </c>
      <c r="BP1721" s="157">
        <v>0</v>
      </c>
      <c r="BQ1721" s="157">
        <v>0</v>
      </c>
      <c r="BR1721" s="157">
        <v>0</v>
      </c>
      <c r="BS1721" s="157">
        <v>0</v>
      </c>
      <c r="BT1721" s="157">
        <v>0</v>
      </c>
      <c r="BU1721" s="157">
        <v>0</v>
      </c>
      <c r="BV1721" s="157">
        <v>0</v>
      </c>
      <c r="BW1721" s="157">
        <v>0</v>
      </c>
      <c r="BX1721" s="157">
        <v>0</v>
      </c>
      <c r="BY1721" s="157">
        <v>0</v>
      </c>
      <c r="BZ1721" s="157">
        <v>0</v>
      </c>
      <c r="CA1721" s="157">
        <v>0</v>
      </c>
      <c r="CB1721" s="157">
        <v>0</v>
      </c>
      <c r="CC1721" s="157">
        <v>0</v>
      </c>
      <c r="CD1721" s="157">
        <v>0</v>
      </c>
      <c r="CE1721" s="157">
        <v>0</v>
      </c>
      <c r="CF1721" s="157">
        <v>0</v>
      </c>
      <c r="CG1721" s="157">
        <v>1.3879300000000001E-4</v>
      </c>
      <c r="CH1721" s="157">
        <v>0</v>
      </c>
      <c r="CI1721" s="157">
        <v>0</v>
      </c>
      <c r="CJ1721" s="157">
        <v>0</v>
      </c>
      <c r="CK1721" s="157">
        <v>0</v>
      </c>
      <c r="CL1721" s="157">
        <v>0</v>
      </c>
      <c r="CM1721" s="157">
        <v>0</v>
      </c>
      <c r="CN1721" s="157">
        <v>0</v>
      </c>
      <c r="CO1721" s="157">
        <v>0</v>
      </c>
      <c r="CP1721" s="157">
        <v>0</v>
      </c>
      <c r="CQ1721" s="157">
        <v>0</v>
      </c>
      <c r="CR1721" s="157">
        <v>0</v>
      </c>
      <c r="CS1721" s="157">
        <v>0</v>
      </c>
      <c r="CT1721" s="157">
        <v>0</v>
      </c>
      <c r="CU1721" s="157">
        <v>0</v>
      </c>
      <c r="CV1721" s="157">
        <v>0</v>
      </c>
      <c r="CW1721" s="157">
        <v>0</v>
      </c>
      <c r="CX1721" s="157">
        <v>0</v>
      </c>
      <c r="CY1721" s="157">
        <v>0</v>
      </c>
      <c r="CZ1721" s="157">
        <v>0</v>
      </c>
      <c r="DA1721" s="157">
        <v>0</v>
      </c>
      <c r="DB1721" s="157">
        <v>0</v>
      </c>
      <c r="DC1721" s="157">
        <v>0</v>
      </c>
      <c r="DD1721" s="157">
        <v>0</v>
      </c>
      <c r="DE1721" s="157">
        <v>0</v>
      </c>
      <c r="DF1721" s="157">
        <v>0</v>
      </c>
      <c r="DG1721" s="157">
        <v>0</v>
      </c>
      <c r="DH1721" s="157">
        <v>0</v>
      </c>
      <c r="DI1721" s="157">
        <v>0</v>
      </c>
      <c r="DJ1721" s="157">
        <v>0</v>
      </c>
      <c r="DK1721" s="157">
        <v>0</v>
      </c>
      <c r="DL1721" s="157">
        <v>0</v>
      </c>
      <c r="DM1721" s="157">
        <v>0</v>
      </c>
      <c r="DN1721" s="157">
        <v>0</v>
      </c>
      <c r="DO1721" s="157">
        <v>0</v>
      </c>
      <c r="DP1721" s="157">
        <v>0</v>
      </c>
      <c r="DQ1721" s="157">
        <v>0</v>
      </c>
      <c r="DR1721" s="157">
        <v>0</v>
      </c>
      <c r="DS1721" s="157">
        <v>0</v>
      </c>
      <c r="DT1721" s="157">
        <v>0</v>
      </c>
      <c r="DU1721" s="157">
        <v>0</v>
      </c>
      <c r="DV1721" s="157">
        <v>0</v>
      </c>
      <c r="DW1721" s="157">
        <v>0</v>
      </c>
      <c r="DX1721" s="157">
        <v>0</v>
      </c>
      <c r="DY1721" s="157">
        <v>0</v>
      </c>
      <c r="DZ1721" s="157">
        <v>0</v>
      </c>
      <c r="EA1721" s="157">
        <v>0</v>
      </c>
      <c r="EB1721" s="157">
        <v>0</v>
      </c>
      <c r="EC1721" s="157">
        <v>0</v>
      </c>
      <c r="ED1721" s="157">
        <v>0</v>
      </c>
      <c r="EE1721" s="157">
        <v>0</v>
      </c>
      <c r="EF1721" s="157">
        <v>0</v>
      </c>
      <c r="EG1721" s="157">
        <v>0</v>
      </c>
      <c r="EH1721" s="157">
        <v>0</v>
      </c>
      <c r="EI1721" s="157">
        <v>0</v>
      </c>
      <c r="EJ1721" s="157">
        <v>0</v>
      </c>
      <c r="EK1721" s="157">
        <v>0</v>
      </c>
      <c r="EL1721" s="157">
        <v>0</v>
      </c>
      <c r="EM1721" s="157">
        <v>0</v>
      </c>
      <c r="EN1721" s="157">
        <v>0</v>
      </c>
      <c r="EO1721" s="157">
        <v>0</v>
      </c>
      <c r="EP1721" s="157">
        <v>0</v>
      </c>
      <c r="EQ1721" s="157">
        <v>0</v>
      </c>
      <c r="ER1721" s="157">
        <v>0</v>
      </c>
      <c r="ES1721" s="157">
        <v>0</v>
      </c>
      <c r="ET1721" s="157">
        <v>0</v>
      </c>
      <c r="EU1721" s="157">
        <v>0</v>
      </c>
      <c r="EV1721" s="157">
        <v>0</v>
      </c>
      <c r="EW1721" s="157">
        <v>0</v>
      </c>
      <c r="EX1721" s="157">
        <v>0</v>
      </c>
      <c r="EY1721" s="157">
        <v>0</v>
      </c>
      <c r="EZ1721" s="157">
        <v>0</v>
      </c>
      <c r="FA1721" s="157">
        <v>0</v>
      </c>
      <c r="FB1721" s="157">
        <v>0</v>
      </c>
      <c r="FC1721" s="157">
        <v>0</v>
      </c>
      <c r="FD1721" s="157">
        <v>0</v>
      </c>
      <c r="FE1721" s="157">
        <v>0</v>
      </c>
      <c r="FF1721" s="157">
        <v>0</v>
      </c>
      <c r="FG1721" s="157">
        <v>0</v>
      </c>
      <c r="FH1721" s="157">
        <v>0</v>
      </c>
      <c r="FI1721" s="157">
        <v>0</v>
      </c>
      <c r="FJ1721" s="157">
        <v>0</v>
      </c>
      <c r="FK1721" s="157">
        <v>0</v>
      </c>
      <c r="FL1721" s="157">
        <v>0</v>
      </c>
      <c r="FM1721" s="157">
        <v>0</v>
      </c>
      <c r="FN1721" s="157">
        <v>0</v>
      </c>
      <c r="FO1721" s="157">
        <v>0</v>
      </c>
      <c r="FP1721" s="157">
        <v>0</v>
      </c>
      <c r="FQ1721" s="157">
        <v>0</v>
      </c>
      <c r="FR1721" s="157">
        <v>0</v>
      </c>
      <c r="FS1721" s="157">
        <v>0</v>
      </c>
      <c r="FT1721" s="157">
        <v>0</v>
      </c>
      <c r="FU1721" s="157">
        <v>0</v>
      </c>
      <c r="FV1721" s="157">
        <v>0</v>
      </c>
      <c r="FW1721" s="157">
        <v>0</v>
      </c>
      <c r="FX1721" s="157">
        <v>0</v>
      </c>
      <c r="FY1721" s="157">
        <v>0</v>
      </c>
      <c r="FZ1721" s="157">
        <v>0</v>
      </c>
      <c r="GA1721" s="157">
        <v>0</v>
      </c>
      <c r="GB1721" s="157">
        <v>0</v>
      </c>
      <c r="GC1721" s="157">
        <v>0</v>
      </c>
      <c r="GD1721" s="157">
        <v>0</v>
      </c>
      <c r="GE1721" s="157">
        <v>0</v>
      </c>
      <c r="GF1721" s="157">
        <v>0</v>
      </c>
      <c r="GG1721" s="157">
        <v>0</v>
      </c>
      <c r="GH1721" s="157">
        <v>0</v>
      </c>
      <c r="GI1721" s="157">
        <v>0</v>
      </c>
      <c r="GJ1721" s="157">
        <v>0</v>
      </c>
      <c r="GK1721" s="157">
        <v>0</v>
      </c>
      <c r="GL1721" s="157">
        <v>0</v>
      </c>
      <c r="GM1721" s="157">
        <v>0</v>
      </c>
      <c r="GN1721" s="157">
        <v>0</v>
      </c>
      <c r="GO1721" s="157">
        <v>0</v>
      </c>
      <c r="GP1721" s="157">
        <v>0</v>
      </c>
      <c r="GQ1721" s="157">
        <v>0</v>
      </c>
      <c r="GR1721" s="157">
        <v>0</v>
      </c>
      <c r="GS1721" s="157">
        <v>0</v>
      </c>
      <c r="GT1721" s="157">
        <v>0</v>
      </c>
      <c r="GU1721" s="157">
        <v>0</v>
      </c>
      <c r="GV1721" s="157">
        <v>0</v>
      </c>
      <c r="GW1721" s="157">
        <v>0</v>
      </c>
      <c r="GX1721" s="157">
        <v>0</v>
      </c>
      <c r="GY1721" s="157">
        <v>0</v>
      </c>
      <c r="GZ1721" s="157">
        <v>0</v>
      </c>
      <c r="HA1721" s="157">
        <v>0</v>
      </c>
    </row>
    <row r="1722" spans="1:209" x14ac:dyDescent="0.2">
      <c r="A1722" s="157" t="s">
        <v>5531</v>
      </c>
      <c r="B1722" s="157">
        <v>0</v>
      </c>
      <c r="C1722" s="192">
        <v>5.7400000000000001E-6</v>
      </c>
      <c r="D1722" s="157">
        <v>0</v>
      </c>
      <c r="E1722" s="157">
        <v>0</v>
      </c>
      <c r="F1722" s="157">
        <v>0</v>
      </c>
      <c r="G1722" s="157">
        <v>0</v>
      </c>
      <c r="H1722" s="157">
        <v>6.6181300000000003E-4</v>
      </c>
      <c r="I1722" s="157">
        <v>1.05054E-4</v>
      </c>
      <c r="J1722" s="157">
        <v>0</v>
      </c>
      <c r="K1722" s="157">
        <v>2.4113199999999999E-4</v>
      </c>
      <c r="L1722" s="157">
        <v>9.3831000000000003E-4</v>
      </c>
      <c r="M1722" s="157">
        <v>8.8202099999999998E-4</v>
      </c>
      <c r="N1722" s="157">
        <v>6.4227200000000005E-4</v>
      </c>
      <c r="O1722" s="192">
        <v>5.4999999999999999E-6</v>
      </c>
      <c r="P1722" s="157">
        <v>1.67651E-4</v>
      </c>
      <c r="Q1722" s="192">
        <v>3.1600000000000002E-5</v>
      </c>
      <c r="R1722" s="157">
        <v>0</v>
      </c>
      <c r="S1722" s="192">
        <v>7.1899999999999999E-5</v>
      </c>
      <c r="T1722" s="157">
        <v>2.2629599999999999E-4</v>
      </c>
      <c r="U1722" s="157">
        <v>0</v>
      </c>
      <c r="V1722" s="157">
        <v>2.2328699999999999E-4</v>
      </c>
      <c r="W1722" s="157">
        <v>0</v>
      </c>
      <c r="X1722" s="157">
        <v>0</v>
      </c>
      <c r="Y1722" s="157">
        <v>0</v>
      </c>
      <c r="Z1722" s="157">
        <v>7.3883800000000002E-4</v>
      </c>
      <c r="AA1722" s="192">
        <v>9.8599999999999998E-5</v>
      </c>
      <c r="AB1722" s="157">
        <v>2.0955999999999999E-4</v>
      </c>
      <c r="AC1722" s="157">
        <v>1.06153E-3</v>
      </c>
      <c r="AD1722" s="157">
        <v>0</v>
      </c>
      <c r="AE1722" s="157">
        <v>0</v>
      </c>
      <c r="AF1722" s="157">
        <v>0</v>
      </c>
      <c r="AG1722" s="157">
        <v>1.4692500000000001E-4</v>
      </c>
      <c r="AH1722" s="157">
        <v>5.89268E-4</v>
      </c>
      <c r="AI1722" s="157">
        <v>3.8678699999999998E-4</v>
      </c>
      <c r="AJ1722" s="192">
        <v>3.5500000000000002E-5</v>
      </c>
      <c r="AK1722" s="157">
        <v>1.6298800000000001E-4</v>
      </c>
      <c r="AL1722" s="157">
        <v>1.04091E-4</v>
      </c>
      <c r="AM1722" s="157">
        <v>5.1721299999999998E-4</v>
      </c>
      <c r="AN1722" s="157">
        <v>2.8127499999999999E-4</v>
      </c>
      <c r="AO1722" s="157">
        <v>5.05983E-4</v>
      </c>
      <c r="AP1722" s="157">
        <v>4.2022700000000001E-4</v>
      </c>
      <c r="AQ1722" s="157">
        <v>1.88395E-4</v>
      </c>
      <c r="AR1722" s="157">
        <v>5.0947600000000003E-4</v>
      </c>
      <c r="AS1722" s="157">
        <v>5.9206600000000003E-4</v>
      </c>
      <c r="AT1722" s="157">
        <v>5.8571600000000001E-4</v>
      </c>
      <c r="AU1722" s="157">
        <v>7.2135199999999997E-4</v>
      </c>
      <c r="AV1722" s="157">
        <v>9.3018699999999996E-4</v>
      </c>
      <c r="AW1722" s="157">
        <v>4.7866500000000003E-4</v>
      </c>
      <c r="AX1722" s="157">
        <v>1.6542600000000001E-4</v>
      </c>
      <c r="AY1722" s="157">
        <v>7.2959200000000004E-4</v>
      </c>
      <c r="AZ1722" s="157">
        <v>3.7940599999999999E-4</v>
      </c>
      <c r="BA1722" s="157">
        <v>1.4449499999999999E-4</v>
      </c>
      <c r="BB1722" s="157">
        <v>4.9295100000000004E-4</v>
      </c>
      <c r="BC1722" s="157">
        <v>0</v>
      </c>
      <c r="BD1722" s="157">
        <v>0</v>
      </c>
      <c r="BE1722" s="157">
        <v>0</v>
      </c>
      <c r="BF1722" s="157">
        <v>2.6667699999999999E-4</v>
      </c>
      <c r="BG1722" s="157">
        <v>3.0908599999999997E-4</v>
      </c>
      <c r="BH1722" s="157">
        <v>2.6977799999999998E-4</v>
      </c>
      <c r="BI1722" s="192">
        <v>1.8099999999999999E-5</v>
      </c>
      <c r="BJ1722" s="157">
        <v>2.8161100000000002E-4</v>
      </c>
      <c r="BK1722" s="192">
        <v>3.4400000000000003E-5</v>
      </c>
      <c r="BL1722" s="157">
        <v>2.86154E-4</v>
      </c>
      <c r="BM1722" s="157">
        <v>8.4175099999999996E-4</v>
      </c>
      <c r="BN1722" s="157">
        <v>1.29696E-4</v>
      </c>
      <c r="BO1722" s="157">
        <v>5.1159999999999997E-4</v>
      </c>
      <c r="BP1722" s="157">
        <v>0</v>
      </c>
      <c r="BQ1722" s="157">
        <v>2.9891800000000001E-4</v>
      </c>
      <c r="BR1722" s="157">
        <v>5.1797599999999996E-4</v>
      </c>
      <c r="BS1722" s="157">
        <v>1.1328900000000001E-4</v>
      </c>
      <c r="BT1722" s="157">
        <v>0</v>
      </c>
      <c r="BU1722" s="157">
        <v>4.5065300000000002E-4</v>
      </c>
      <c r="BV1722" s="157">
        <v>2.37631E-4</v>
      </c>
      <c r="BW1722" s="157">
        <v>2.5099200000000001E-4</v>
      </c>
      <c r="BX1722" s="157">
        <v>0</v>
      </c>
      <c r="BY1722" s="157">
        <v>5.0369E-4</v>
      </c>
      <c r="BZ1722" s="157">
        <v>4.6419499999999998E-4</v>
      </c>
      <c r="CA1722" s="157">
        <v>4.6182299999999999E-4</v>
      </c>
      <c r="CB1722" s="157">
        <v>1.20834E-4</v>
      </c>
      <c r="CC1722" s="157">
        <v>4.1662099999999999E-4</v>
      </c>
      <c r="CD1722" s="157">
        <v>1.138656E-3</v>
      </c>
      <c r="CE1722" s="157">
        <v>4.9806999999999998E-4</v>
      </c>
      <c r="CF1722" s="157">
        <v>1.6615400000000001E-4</v>
      </c>
      <c r="CG1722" s="157">
        <v>0</v>
      </c>
      <c r="CH1722" s="157">
        <v>7.1850600000000005E-4</v>
      </c>
      <c r="CI1722" s="157">
        <v>4.5265099999999999E-4</v>
      </c>
      <c r="CJ1722" s="157">
        <v>4.2370599999999998E-4</v>
      </c>
      <c r="CK1722" s="157">
        <v>6.4568199999999996E-4</v>
      </c>
      <c r="CL1722" s="157">
        <v>3.76652E-4</v>
      </c>
      <c r="CM1722" s="157">
        <v>5.8328799999999995E-4</v>
      </c>
      <c r="CN1722" s="157">
        <v>1.8544300000000001E-4</v>
      </c>
      <c r="CO1722" s="157">
        <v>4.4043400000000002E-4</v>
      </c>
      <c r="CP1722" s="157">
        <v>4.2497900000000003E-4</v>
      </c>
      <c r="CQ1722" s="157">
        <v>7.4501299999999999E-4</v>
      </c>
      <c r="CR1722" s="157">
        <v>4.0166300000000002E-4</v>
      </c>
      <c r="CS1722" s="157">
        <v>6.5665400000000001E-4</v>
      </c>
      <c r="CT1722" s="157">
        <v>4.9977400000000003E-4</v>
      </c>
      <c r="CU1722" s="192">
        <v>7.9699999999999999E-5</v>
      </c>
      <c r="CV1722" s="157">
        <v>0</v>
      </c>
      <c r="CW1722" s="157">
        <v>1.1154750000000001E-3</v>
      </c>
      <c r="CX1722" s="157">
        <v>1.34318E-4</v>
      </c>
      <c r="CY1722" s="157">
        <v>1.0496660000000001E-3</v>
      </c>
      <c r="CZ1722" s="192">
        <v>3.8099999999999998E-5</v>
      </c>
      <c r="DA1722" s="192">
        <v>3.7400000000000001E-5</v>
      </c>
      <c r="DB1722" s="157">
        <v>2.3266199999999999E-4</v>
      </c>
      <c r="DC1722" s="192">
        <v>9.1600000000000004E-5</v>
      </c>
      <c r="DD1722" s="192">
        <v>4.5099999999999998E-5</v>
      </c>
      <c r="DE1722" s="157">
        <v>2.6479500000000002E-4</v>
      </c>
      <c r="DF1722" s="157">
        <v>2.2972699999999999E-4</v>
      </c>
      <c r="DG1722" s="157">
        <v>8.82353E-4</v>
      </c>
      <c r="DH1722" s="157">
        <v>6.0753300000000005E-4</v>
      </c>
      <c r="DI1722" s="157">
        <v>6.4530399999999997E-4</v>
      </c>
      <c r="DJ1722" s="157">
        <v>5.3639099999999999E-4</v>
      </c>
      <c r="DK1722" s="157">
        <v>2.0387399999999999E-4</v>
      </c>
      <c r="DL1722" s="192">
        <v>3.0000000000000001E-5</v>
      </c>
      <c r="DM1722" s="192">
        <v>3.7799999999999997E-5</v>
      </c>
      <c r="DN1722" s="157">
        <v>3.0868300000000003E-4</v>
      </c>
      <c r="DO1722" s="157">
        <v>0</v>
      </c>
      <c r="DP1722" s="157">
        <v>0</v>
      </c>
      <c r="DQ1722" s="157">
        <v>3.6812100000000001E-4</v>
      </c>
      <c r="DR1722" s="157">
        <v>0</v>
      </c>
      <c r="DS1722" s="157">
        <v>0</v>
      </c>
      <c r="DT1722" s="157">
        <v>1.6937699999999999E-4</v>
      </c>
      <c r="DU1722" s="157">
        <v>4.1096500000000001E-4</v>
      </c>
      <c r="DV1722" s="157">
        <v>0</v>
      </c>
      <c r="DW1722" s="192">
        <v>1.7399999999999999E-5</v>
      </c>
      <c r="DX1722" s="157">
        <v>4.0794099999999999E-4</v>
      </c>
      <c r="DY1722" s="157">
        <v>1.6197600000000001E-4</v>
      </c>
      <c r="DZ1722" s="157">
        <v>5.06073E-4</v>
      </c>
      <c r="EA1722" s="157">
        <v>2.7417300000000001E-4</v>
      </c>
      <c r="EB1722" s="157">
        <v>2.8165999999999998E-4</v>
      </c>
      <c r="EC1722" s="157">
        <v>1.46207E-4</v>
      </c>
      <c r="ED1722" s="157">
        <v>1.4770300000000001E-4</v>
      </c>
      <c r="EE1722" s="192">
        <v>5.3199999999999999E-5</v>
      </c>
      <c r="EF1722" s="157">
        <v>1.30681E-4</v>
      </c>
      <c r="EG1722" s="157">
        <v>1.52919E-4</v>
      </c>
      <c r="EH1722" s="157">
        <v>0</v>
      </c>
      <c r="EI1722" s="157">
        <v>1.13211E-4</v>
      </c>
      <c r="EJ1722" s="157">
        <v>1.3948899999999999E-4</v>
      </c>
      <c r="EK1722" s="157">
        <v>1.4744899999999999E-4</v>
      </c>
      <c r="EL1722" s="157">
        <v>0</v>
      </c>
      <c r="EM1722" s="192">
        <v>5.3399999999999997E-5</v>
      </c>
      <c r="EN1722" s="192">
        <v>2.6599999999999999E-5</v>
      </c>
      <c r="EO1722" s="157">
        <v>1.30984E-4</v>
      </c>
      <c r="EP1722" s="157">
        <v>0</v>
      </c>
      <c r="EQ1722" s="157">
        <v>1.06776E-4</v>
      </c>
      <c r="ER1722" s="157">
        <v>2.6876200000000003E-4</v>
      </c>
      <c r="ES1722" s="157">
        <v>0</v>
      </c>
      <c r="ET1722" s="157">
        <v>0</v>
      </c>
      <c r="EU1722" s="192">
        <v>3.7200000000000003E-5</v>
      </c>
      <c r="EV1722" s="157">
        <v>0</v>
      </c>
      <c r="EW1722" s="192">
        <v>1.8199999999999999E-5</v>
      </c>
      <c r="EX1722" s="157">
        <v>0</v>
      </c>
      <c r="EY1722" s="157">
        <v>0</v>
      </c>
      <c r="EZ1722" s="192">
        <v>5.8199999999999998E-5</v>
      </c>
      <c r="FA1722" s="157">
        <v>0</v>
      </c>
      <c r="FB1722" s="157">
        <v>0</v>
      </c>
      <c r="FC1722" s="157">
        <v>0</v>
      </c>
      <c r="FD1722" s="192">
        <v>2.51E-5</v>
      </c>
      <c r="FE1722" s="157">
        <v>6.7344599999999996E-4</v>
      </c>
      <c r="FF1722" s="157">
        <v>6.4433000000000003E-4</v>
      </c>
      <c r="FG1722" s="157">
        <v>5.57414E-4</v>
      </c>
      <c r="FH1722" s="192">
        <v>7.1099999999999994E-5</v>
      </c>
      <c r="FI1722" s="192">
        <v>5.5099999999999998E-5</v>
      </c>
      <c r="FJ1722" s="157">
        <v>0</v>
      </c>
      <c r="FK1722" s="157">
        <v>0</v>
      </c>
      <c r="FL1722" s="157">
        <v>9.9531199999999993E-4</v>
      </c>
      <c r="FM1722" s="157">
        <v>3.3842399999999998E-4</v>
      </c>
      <c r="FN1722" s="157">
        <v>1.343045E-3</v>
      </c>
      <c r="FO1722" s="157">
        <v>0</v>
      </c>
      <c r="FP1722" s="157">
        <v>0</v>
      </c>
      <c r="FQ1722" s="157">
        <v>5.3266499999999998E-4</v>
      </c>
      <c r="FR1722" s="157">
        <v>0</v>
      </c>
      <c r="FS1722" s="157">
        <v>0</v>
      </c>
      <c r="FT1722" s="157">
        <v>0</v>
      </c>
      <c r="FU1722" s="157">
        <v>0</v>
      </c>
      <c r="FV1722" s="157">
        <v>0</v>
      </c>
      <c r="FW1722" s="157">
        <v>0</v>
      </c>
      <c r="FX1722" s="157">
        <v>3.0706199999999998E-4</v>
      </c>
      <c r="FY1722" s="157">
        <v>0</v>
      </c>
      <c r="FZ1722" s="157">
        <v>2.2590699999999999E-4</v>
      </c>
      <c r="GA1722" s="157">
        <v>0</v>
      </c>
      <c r="GB1722" s="157">
        <v>0</v>
      </c>
      <c r="GC1722" s="157">
        <v>4.9080700000000001E-4</v>
      </c>
      <c r="GD1722" s="157">
        <v>6.6247099999999998E-4</v>
      </c>
      <c r="GE1722" s="157">
        <v>3.38883E-4</v>
      </c>
      <c r="GF1722" s="157">
        <v>0</v>
      </c>
      <c r="GG1722" s="192">
        <v>2.2200000000000001E-5</v>
      </c>
      <c r="GH1722" s="157">
        <v>0</v>
      </c>
      <c r="GI1722" s="157">
        <v>0</v>
      </c>
      <c r="GJ1722" s="157">
        <v>0</v>
      </c>
      <c r="GK1722" s="157">
        <v>0</v>
      </c>
      <c r="GL1722" s="157">
        <v>5.9549400000000001E-4</v>
      </c>
      <c r="GM1722" s="157">
        <v>1.9197499999999999E-4</v>
      </c>
      <c r="GN1722" s="157">
        <v>1.210556E-3</v>
      </c>
      <c r="GO1722" s="157">
        <v>4.7946300000000001E-4</v>
      </c>
      <c r="GP1722" s="157">
        <v>0</v>
      </c>
      <c r="GQ1722" s="192">
        <v>2.0599999999999999E-5</v>
      </c>
      <c r="GR1722" s="157">
        <v>0</v>
      </c>
      <c r="GS1722" s="157">
        <v>7.3086099999999997E-4</v>
      </c>
      <c r="GT1722" s="157">
        <v>0</v>
      </c>
      <c r="GU1722" s="157">
        <v>0</v>
      </c>
      <c r="GV1722" s="157">
        <v>1.249609E-3</v>
      </c>
      <c r="GW1722" s="157">
        <v>0</v>
      </c>
      <c r="GX1722" s="157">
        <v>0</v>
      </c>
      <c r="GY1722" s="157">
        <v>0</v>
      </c>
      <c r="GZ1722" s="157">
        <v>0</v>
      </c>
      <c r="HA1722" s="157">
        <v>0</v>
      </c>
    </row>
    <row r="1723" spans="1:209" x14ac:dyDescent="0.2">
      <c r="A1723" s="157" t="s">
        <v>5532</v>
      </c>
      <c r="B1723" s="157">
        <v>0</v>
      </c>
      <c r="C1723" s="157">
        <v>0</v>
      </c>
      <c r="D1723" s="192">
        <v>5.1100000000000002E-6</v>
      </c>
      <c r="E1723" s="157">
        <v>0</v>
      </c>
      <c r="F1723" s="157">
        <v>0</v>
      </c>
      <c r="G1723" s="157">
        <v>0</v>
      </c>
      <c r="H1723" s="157">
        <v>0</v>
      </c>
      <c r="I1723" s="157">
        <v>0</v>
      </c>
      <c r="J1723" s="157">
        <v>0</v>
      </c>
      <c r="K1723" s="157">
        <v>0</v>
      </c>
      <c r="L1723" s="157">
        <v>0</v>
      </c>
      <c r="M1723" s="157">
        <v>0</v>
      </c>
      <c r="N1723" s="157">
        <v>0</v>
      </c>
      <c r="O1723" s="157">
        <v>0</v>
      </c>
      <c r="P1723" s="192">
        <v>8.8200000000000003E-6</v>
      </c>
      <c r="Q1723" s="157">
        <v>0</v>
      </c>
      <c r="R1723" s="157">
        <v>0</v>
      </c>
      <c r="S1723" s="157">
        <v>0</v>
      </c>
      <c r="T1723" s="157">
        <v>0</v>
      </c>
      <c r="U1723" s="157">
        <v>0</v>
      </c>
      <c r="V1723" s="157">
        <v>0</v>
      </c>
      <c r="W1723" s="157">
        <v>0</v>
      </c>
      <c r="X1723" s="157">
        <v>0</v>
      </c>
      <c r="Y1723" s="157">
        <v>0</v>
      </c>
      <c r="Z1723" s="157">
        <v>0</v>
      </c>
      <c r="AA1723" s="157">
        <v>0</v>
      </c>
      <c r="AB1723" s="157">
        <v>0</v>
      </c>
      <c r="AC1723" s="157">
        <v>0</v>
      </c>
      <c r="AD1723" s="157">
        <v>0</v>
      </c>
      <c r="AE1723" s="157">
        <v>0</v>
      </c>
      <c r="AF1723" s="157">
        <v>0</v>
      </c>
      <c r="AG1723" s="157">
        <v>0</v>
      </c>
      <c r="AH1723" s="157">
        <v>0</v>
      </c>
      <c r="AI1723" s="157">
        <v>0</v>
      </c>
      <c r="AJ1723" s="157">
        <v>0</v>
      </c>
      <c r="AK1723" s="157">
        <v>0</v>
      </c>
      <c r="AL1723" s="157">
        <v>0</v>
      </c>
      <c r="AM1723" s="157">
        <v>0</v>
      </c>
      <c r="AN1723" s="157">
        <v>0</v>
      </c>
      <c r="AO1723" s="157">
        <v>0</v>
      </c>
      <c r="AP1723" s="157">
        <v>0</v>
      </c>
      <c r="AQ1723" s="157">
        <v>0</v>
      </c>
      <c r="AR1723" s="157">
        <v>0</v>
      </c>
      <c r="AS1723" s="157">
        <v>0</v>
      </c>
      <c r="AT1723" s="157">
        <v>0</v>
      </c>
      <c r="AU1723" s="157">
        <v>1.54575E-4</v>
      </c>
      <c r="AV1723" s="157">
        <v>0</v>
      </c>
      <c r="AW1723" s="157">
        <v>0</v>
      </c>
      <c r="AX1723" s="157">
        <v>0</v>
      </c>
      <c r="AY1723" s="157">
        <v>0</v>
      </c>
      <c r="AZ1723" s="157">
        <v>0</v>
      </c>
      <c r="BA1723" s="157">
        <v>0</v>
      </c>
      <c r="BB1723" s="157">
        <v>0</v>
      </c>
      <c r="BC1723" s="157">
        <v>0</v>
      </c>
      <c r="BD1723" s="157">
        <v>0</v>
      </c>
      <c r="BE1723" s="157">
        <v>0</v>
      </c>
      <c r="BF1723" s="157">
        <v>0</v>
      </c>
      <c r="BG1723" s="157">
        <v>0</v>
      </c>
      <c r="BH1723" s="157">
        <v>0</v>
      </c>
      <c r="BI1723" s="157">
        <v>0</v>
      </c>
      <c r="BJ1723" s="157">
        <v>0</v>
      </c>
      <c r="BK1723" s="157">
        <v>0</v>
      </c>
      <c r="BL1723" s="157">
        <v>0</v>
      </c>
      <c r="BM1723" s="157">
        <v>0</v>
      </c>
      <c r="BN1723" s="157">
        <v>0</v>
      </c>
      <c r="BO1723" s="157">
        <v>0</v>
      </c>
      <c r="BP1723" s="157">
        <v>0</v>
      </c>
      <c r="BQ1723" s="157">
        <v>0</v>
      </c>
      <c r="BR1723" s="157">
        <v>0</v>
      </c>
      <c r="BS1723" s="157">
        <v>0</v>
      </c>
      <c r="BT1723" s="157">
        <v>0</v>
      </c>
      <c r="BU1723" s="157">
        <v>0</v>
      </c>
      <c r="BV1723" s="157">
        <v>0</v>
      </c>
      <c r="BW1723" s="157">
        <v>0</v>
      </c>
      <c r="BX1723" s="157">
        <v>0</v>
      </c>
      <c r="BY1723" s="157">
        <v>0</v>
      </c>
      <c r="BZ1723" s="157">
        <v>0</v>
      </c>
      <c r="CA1723" s="157">
        <v>0</v>
      </c>
      <c r="CB1723" s="157">
        <v>0</v>
      </c>
      <c r="CC1723" s="157">
        <v>0</v>
      </c>
      <c r="CD1723" s="157">
        <v>0</v>
      </c>
      <c r="CE1723" s="157">
        <v>0</v>
      </c>
      <c r="CF1723" s="157">
        <v>0</v>
      </c>
      <c r="CG1723" s="157">
        <v>1.3879300000000001E-4</v>
      </c>
      <c r="CH1723" s="157">
        <v>0</v>
      </c>
      <c r="CI1723" s="157">
        <v>0</v>
      </c>
      <c r="CJ1723" s="157">
        <v>0</v>
      </c>
      <c r="CK1723" s="157">
        <v>0</v>
      </c>
      <c r="CL1723" s="157">
        <v>0</v>
      </c>
      <c r="CM1723" s="192">
        <v>1.88E-5</v>
      </c>
      <c r="CN1723" s="157">
        <v>0</v>
      </c>
      <c r="CO1723" s="157">
        <v>0</v>
      </c>
      <c r="CP1723" s="157">
        <v>0</v>
      </c>
      <c r="CQ1723" s="192">
        <v>1.2E-5</v>
      </c>
      <c r="CR1723" s="157">
        <v>0</v>
      </c>
      <c r="CS1723" s="157">
        <v>0</v>
      </c>
      <c r="CT1723" s="157">
        <v>0</v>
      </c>
      <c r="CU1723" s="157">
        <v>0</v>
      </c>
      <c r="CV1723" s="157">
        <v>0</v>
      </c>
      <c r="CW1723" s="157">
        <v>0</v>
      </c>
      <c r="CX1723" s="157">
        <v>0</v>
      </c>
      <c r="CY1723" s="157">
        <v>0</v>
      </c>
      <c r="CZ1723" s="157">
        <v>0</v>
      </c>
      <c r="DA1723" s="157">
        <v>0</v>
      </c>
      <c r="DB1723" s="157">
        <v>0</v>
      </c>
      <c r="DC1723" s="157">
        <v>0</v>
      </c>
      <c r="DD1723" s="157">
        <v>0</v>
      </c>
      <c r="DE1723" s="157">
        <v>0</v>
      </c>
      <c r="DF1723" s="157">
        <v>0</v>
      </c>
      <c r="DG1723" s="157">
        <v>0</v>
      </c>
      <c r="DH1723" s="157">
        <v>0</v>
      </c>
      <c r="DI1723" s="157">
        <v>0</v>
      </c>
      <c r="DJ1723" s="157">
        <v>0</v>
      </c>
      <c r="DK1723" s="157">
        <v>0</v>
      </c>
      <c r="DL1723" s="157">
        <v>0</v>
      </c>
      <c r="DM1723" s="157">
        <v>0</v>
      </c>
      <c r="DN1723" s="157">
        <v>0</v>
      </c>
      <c r="DO1723" s="157">
        <v>0</v>
      </c>
      <c r="DP1723" s="157">
        <v>0</v>
      </c>
      <c r="DQ1723" s="157">
        <v>0</v>
      </c>
      <c r="DR1723" s="157">
        <v>0</v>
      </c>
      <c r="DS1723" s="157">
        <v>0</v>
      </c>
      <c r="DT1723" s="157">
        <v>0</v>
      </c>
      <c r="DU1723" s="157">
        <v>0</v>
      </c>
      <c r="DV1723" s="157">
        <v>0</v>
      </c>
      <c r="DW1723" s="157">
        <v>0</v>
      </c>
      <c r="DX1723" s="157">
        <v>0</v>
      </c>
      <c r="DY1723" s="157">
        <v>0</v>
      </c>
      <c r="DZ1723" s="157">
        <v>0</v>
      </c>
      <c r="EA1723" s="192">
        <v>4.57E-5</v>
      </c>
      <c r="EB1723" s="157">
        <v>0</v>
      </c>
      <c r="EC1723" s="157">
        <v>0</v>
      </c>
      <c r="ED1723" s="157">
        <v>0</v>
      </c>
      <c r="EE1723" s="157">
        <v>0</v>
      </c>
      <c r="EF1723" s="157">
        <v>0</v>
      </c>
      <c r="EG1723" s="157">
        <v>0</v>
      </c>
      <c r="EH1723" s="157">
        <v>0</v>
      </c>
      <c r="EI1723" s="157">
        <v>0</v>
      </c>
      <c r="EJ1723" s="157">
        <v>0</v>
      </c>
      <c r="EK1723" s="157">
        <v>0</v>
      </c>
      <c r="EL1723" s="157">
        <v>0</v>
      </c>
      <c r="EM1723" s="157">
        <v>0</v>
      </c>
      <c r="EN1723" s="192">
        <v>2.6599999999999999E-5</v>
      </c>
      <c r="EO1723" s="157">
        <v>0</v>
      </c>
      <c r="EP1723" s="157">
        <v>0</v>
      </c>
      <c r="EQ1723" s="157">
        <v>0</v>
      </c>
      <c r="ER1723" s="157">
        <v>0</v>
      </c>
      <c r="ES1723" s="157">
        <v>0</v>
      </c>
      <c r="ET1723" s="157">
        <v>0</v>
      </c>
      <c r="EU1723" s="157">
        <v>0</v>
      </c>
      <c r="EV1723" s="157">
        <v>0</v>
      </c>
      <c r="EW1723" s="157">
        <v>0</v>
      </c>
      <c r="EX1723" s="157">
        <v>0</v>
      </c>
      <c r="EY1723" s="157">
        <v>0</v>
      </c>
      <c r="EZ1723" s="157">
        <v>0</v>
      </c>
      <c r="FA1723" s="157">
        <v>0</v>
      </c>
      <c r="FB1723" s="157">
        <v>0</v>
      </c>
      <c r="FC1723" s="157">
        <v>0</v>
      </c>
      <c r="FD1723" s="157">
        <v>0</v>
      </c>
      <c r="FE1723" s="157">
        <v>0</v>
      </c>
      <c r="FF1723" s="157">
        <v>0</v>
      </c>
      <c r="FG1723" s="157">
        <v>0</v>
      </c>
      <c r="FH1723" s="157">
        <v>0</v>
      </c>
      <c r="FI1723" s="157">
        <v>0</v>
      </c>
      <c r="FJ1723" s="157">
        <v>0</v>
      </c>
      <c r="FK1723" s="157">
        <v>0</v>
      </c>
      <c r="FL1723" s="157">
        <v>0</v>
      </c>
      <c r="FM1723" s="157">
        <v>0</v>
      </c>
      <c r="FN1723" s="157">
        <v>0</v>
      </c>
      <c r="FO1723" s="157">
        <v>0</v>
      </c>
      <c r="FP1723" s="157">
        <v>0</v>
      </c>
      <c r="FQ1723" s="157">
        <v>0</v>
      </c>
      <c r="FR1723" s="157">
        <v>0</v>
      </c>
      <c r="FS1723" s="157">
        <v>0</v>
      </c>
      <c r="FT1723" s="192">
        <v>2.1800000000000001E-5</v>
      </c>
      <c r="FU1723" s="157">
        <v>0</v>
      </c>
      <c r="FV1723" s="157">
        <v>0</v>
      </c>
      <c r="FW1723" s="157">
        <v>0</v>
      </c>
      <c r="FX1723" s="192">
        <v>2.5599999999999999E-5</v>
      </c>
      <c r="FY1723" s="157">
        <v>0</v>
      </c>
      <c r="FZ1723" s="157">
        <v>0</v>
      </c>
      <c r="GA1723" s="157">
        <v>0</v>
      </c>
      <c r="GB1723" s="157">
        <v>0</v>
      </c>
      <c r="GC1723" s="157">
        <v>0</v>
      </c>
      <c r="GD1723" s="157">
        <v>0</v>
      </c>
      <c r="GE1723" s="157">
        <v>0</v>
      </c>
      <c r="GF1723" s="157">
        <v>0</v>
      </c>
      <c r="GG1723" s="157">
        <v>0</v>
      </c>
      <c r="GH1723" s="157">
        <v>0</v>
      </c>
      <c r="GI1723" s="157">
        <v>0</v>
      </c>
      <c r="GJ1723" s="157">
        <v>0</v>
      </c>
      <c r="GK1723" s="157">
        <v>0</v>
      </c>
      <c r="GL1723" s="157">
        <v>0</v>
      </c>
      <c r="GM1723" s="157">
        <v>0</v>
      </c>
      <c r="GN1723" s="157">
        <v>0</v>
      </c>
      <c r="GO1723" s="157">
        <v>0</v>
      </c>
      <c r="GP1723" s="157">
        <v>0</v>
      </c>
      <c r="GQ1723" s="157">
        <v>0</v>
      </c>
      <c r="GR1723" s="157">
        <v>0</v>
      </c>
      <c r="GS1723" s="157">
        <v>0</v>
      </c>
      <c r="GT1723" s="157">
        <v>0</v>
      </c>
      <c r="GU1723" s="157">
        <v>0</v>
      </c>
      <c r="GV1723" s="157">
        <v>0</v>
      </c>
      <c r="GW1723" s="157">
        <v>0</v>
      </c>
      <c r="GX1723" s="157">
        <v>0</v>
      </c>
      <c r="GY1723" s="157">
        <v>0</v>
      </c>
      <c r="GZ1723" s="157">
        <v>0</v>
      </c>
      <c r="HA1723" s="157">
        <v>0</v>
      </c>
    </row>
    <row r="1724" spans="1:209" x14ac:dyDescent="0.2">
      <c r="A1724" s="157" t="s">
        <v>5533</v>
      </c>
      <c r="B1724" s="157">
        <v>0</v>
      </c>
      <c r="C1724" s="192">
        <v>1.7200000000000001E-5</v>
      </c>
      <c r="D1724" s="192">
        <v>4.6E-5</v>
      </c>
      <c r="E1724" s="192">
        <v>2.3300000000000001E-5</v>
      </c>
      <c r="F1724" s="157">
        <v>1.3152199999999999E-4</v>
      </c>
      <c r="G1724" s="192">
        <v>2.8500000000000002E-5</v>
      </c>
      <c r="H1724" s="192">
        <v>6.3E-5</v>
      </c>
      <c r="I1724" s="192">
        <v>3.9400000000000002E-5</v>
      </c>
      <c r="J1724" s="192">
        <v>7.7999999999999999E-5</v>
      </c>
      <c r="K1724" s="157">
        <v>1.0717000000000001E-4</v>
      </c>
      <c r="L1724" s="157">
        <v>0</v>
      </c>
      <c r="M1724" s="157">
        <v>1.41123E-4</v>
      </c>
      <c r="N1724" s="192">
        <v>3.3800000000000002E-5</v>
      </c>
      <c r="O1724" s="192">
        <v>1.6500000000000001E-5</v>
      </c>
      <c r="P1724" s="157">
        <v>1.32356E-4</v>
      </c>
      <c r="Q1724" s="192">
        <v>6.3200000000000005E-5</v>
      </c>
      <c r="R1724" s="192">
        <v>8.7299999999999994E-5</v>
      </c>
      <c r="S1724" s="157">
        <v>1.19832E-4</v>
      </c>
      <c r="T1724" s="157">
        <v>1.6164E-4</v>
      </c>
      <c r="U1724" s="192">
        <v>6.6199999999999996E-5</v>
      </c>
      <c r="V1724" s="192">
        <v>6.0900000000000003E-5</v>
      </c>
      <c r="W1724" s="157">
        <v>0</v>
      </c>
      <c r="X1724" s="157">
        <v>1.82537E-4</v>
      </c>
      <c r="Y1724" s="192">
        <v>6.0000000000000002E-5</v>
      </c>
      <c r="Z1724" s="157">
        <v>0</v>
      </c>
      <c r="AA1724" s="192">
        <v>4.9299999999999999E-5</v>
      </c>
      <c r="AB1724" s="157">
        <v>1.3970700000000001E-4</v>
      </c>
      <c r="AC1724" s="192">
        <v>5.7899999999999998E-5</v>
      </c>
      <c r="AD1724" s="192">
        <v>9.7E-5</v>
      </c>
      <c r="AE1724" s="192">
        <v>4.1699999999999997E-5</v>
      </c>
      <c r="AF1724" s="157">
        <v>1.64745E-4</v>
      </c>
      <c r="AG1724" s="192">
        <v>6.6799999999999997E-5</v>
      </c>
      <c r="AH1724" s="192">
        <v>6.1400000000000002E-5</v>
      </c>
      <c r="AI1724" s="157">
        <v>1.16036E-4</v>
      </c>
      <c r="AJ1724" s="192">
        <v>7.1000000000000005E-5</v>
      </c>
      <c r="AK1724" s="192">
        <v>6.9900000000000005E-5</v>
      </c>
      <c r="AL1724" s="157">
        <v>0</v>
      </c>
      <c r="AM1724" s="192">
        <v>2.0699999999999998E-5</v>
      </c>
      <c r="AN1724" s="192">
        <v>8.2700000000000004E-5</v>
      </c>
      <c r="AO1724" s="157">
        <v>0</v>
      </c>
      <c r="AP1724" s="157">
        <v>0</v>
      </c>
      <c r="AQ1724" s="192">
        <v>4.1900000000000002E-5</v>
      </c>
      <c r="AR1724" s="192">
        <v>2.55E-5</v>
      </c>
      <c r="AS1724" s="192">
        <v>4.5500000000000001E-5</v>
      </c>
      <c r="AT1724" s="192">
        <v>2.69E-5</v>
      </c>
      <c r="AU1724" s="157">
        <v>0</v>
      </c>
      <c r="AV1724" s="157">
        <v>1.4687200000000001E-4</v>
      </c>
      <c r="AW1724" s="157">
        <v>0</v>
      </c>
      <c r="AX1724" s="192">
        <v>3.3099999999999998E-5</v>
      </c>
      <c r="AY1724" s="192">
        <v>8.1100000000000006E-5</v>
      </c>
      <c r="AZ1724" s="157">
        <v>0</v>
      </c>
      <c r="BA1724" s="157">
        <v>0</v>
      </c>
      <c r="BB1724" s="157">
        <v>0</v>
      </c>
      <c r="BC1724" s="192">
        <v>9.6299999999999996E-5</v>
      </c>
      <c r="BD1724" s="157">
        <v>0</v>
      </c>
      <c r="BE1724" s="157">
        <v>3.70348E-4</v>
      </c>
      <c r="BF1724" s="157">
        <v>1.1429000000000001E-4</v>
      </c>
      <c r="BG1724" s="157">
        <v>0</v>
      </c>
      <c r="BH1724" s="157">
        <v>0</v>
      </c>
      <c r="BI1724" s="157">
        <v>0</v>
      </c>
      <c r="BJ1724" s="157">
        <v>0</v>
      </c>
      <c r="BK1724" s="192">
        <v>5.1700000000000003E-5</v>
      </c>
      <c r="BL1724" s="157">
        <v>0</v>
      </c>
      <c r="BM1724" s="157">
        <v>0</v>
      </c>
      <c r="BN1724" s="157">
        <v>0</v>
      </c>
      <c r="BO1724" s="157">
        <v>0</v>
      </c>
      <c r="BP1724" s="157">
        <v>0</v>
      </c>
      <c r="BQ1724" s="157">
        <v>0</v>
      </c>
      <c r="BR1724" s="192">
        <v>1.06E-5</v>
      </c>
      <c r="BS1724" s="157">
        <v>0</v>
      </c>
      <c r="BT1724" s="157">
        <v>0</v>
      </c>
      <c r="BU1724" s="157">
        <v>0</v>
      </c>
      <c r="BV1724" s="192">
        <v>9.5099999999999994E-5</v>
      </c>
      <c r="BW1724" s="157">
        <v>0</v>
      </c>
      <c r="BX1724" s="192">
        <v>7.1899999999999999E-5</v>
      </c>
      <c r="BY1724" s="192">
        <v>7.5599999999999994E-5</v>
      </c>
      <c r="BZ1724" s="192">
        <v>6.19E-5</v>
      </c>
      <c r="CA1724" s="157">
        <v>1.79598E-4</v>
      </c>
      <c r="CB1724" s="157">
        <v>1.69168E-4</v>
      </c>
      <c r="CC1724" s="192">
        <v>3.6199999999999999E-5</v>
      </c>
      <c r="CD1724" s="157">
        <v>1.7978800000000001E-4</v>
      </c>
      <c r="CE1724" s="157">
        <v>0</v>
      </c>
      <c r="CF1724" s="192">
        <v>8.3100000000000001E-5</v>
      </c>
      <c r="CG1724" s="157">
        <v>0</v>
      </c>
      <c r="CH1724" s="157">
        <v>0</v>
      </c>
      <c r="CI1724" s="157">
        <v>0</v>
      </c>
      <c r="CJ1724" s="157">
        <v>0</v>
      </c>
      <c r="CK1724" s="157">
        <v>0</v>
      </c>
      <c r="CL1724" s="157">
        <v>0</v>
      </c>
      <c r="CM1724" s="157">
        <v>0</v>
      </c>
      <c r="CN1724" s="157">
        <v>0</v>
      </c>
      <c r="CO1724" s="157">
        <v>0</v>
      </c>
      <c r="CP1724" s="157">
        <v>0</v>
      </c>
      <c r="CQ1724" s="192">
        <v>6.0099999999999997E-5</v>
      </c>
      <c r="CR1724" s="157">
        <v>0</v>
      </c>
      <c r="CS1724" s="192">
        <v>8.3399999999999994E-5</v>
      </c>
      <c r="CT1724" s="192">
        <v>4.7599999999999998E-5</v>
      </c>
      <c r="CU1724" s="157">
        <v>1.5947699999999999E-4</v>
      </c>
      <c r="CV1724" s="192">
        <v>2.9899999999999998E-5</v>
      </c>
      <c r="CW1724" s="192">
        <v>5.3399999999999997E-5</v>
      </c>
      <c r="CX1724" s="192">
        <v>8.9499999999999994E-5</v>
      </c>
      <c r="CY1724" s="157">
        <v>0</v>
      </c>
      <c r="CZ1724" s="157">
        <v>0</v>
      </c>
      <c r="DA1724" s="157">
        <v>1.6193699999999999E-4</v>
      </c>
      <c r="DB1724" s="157">
        <v>1.1633099999999999E-4</v>
      </c>
      <c r="DC1724" s="192">
        <v>4.07E-5</v>
      </c>
      <c r="DD1724" s="157">
        <v>0</v>
      </c>
      <c r="DE1724" s="157">
        <v>0</v>
      </c>
      <c r="DF1724" s="157">
        <v>0</v>
      </c>
      <c r="DG1724" s="157">
        <v>0</v>
      </c>
      <c r="DH1724" s="157">
        <v>0</v>
      </c>
      <c r="DI1724" s="157">
        <v>0</v>
      </c>
      <c r="DJ1724" s="192">
        <v>6.7000000000000002E-5</v>
      </c>
      <c r="DK1724" s="157">
        <v>0</v>
      </c>
      <c r="DL1724" s="157">
        <v>2.1008999999999999E-4</v>
      </c>
      <c r="DM1724" s="157">
        <v>3.02195E-4</v>
      </c>
      <c r="DN1724" s="192">
        <v>8.8200000000000003E-5</v>
      </c>
      <c r="DO1724" s="192">
        <v>3.4600000000000001E-5</v>
      </c>
      <c r="DP1724" s="192">
        <v>4.4799999999999998E-5</v>
      </c>
      <c r="DQ1724" s="192">
        <v>5.2599999999999998E-5</v>
      </c>
      <c r="DR1724" s="192">
        <v>8.1600000000000005E-5</v>
      </c>
      <c r="DS1724" s="157">
        <v>0</v>
      </c>
      <c r="DT1724" s="192">
        <v>4.2299999999999998E-5</v>
      </c>
      <c r="DU1724" s="192">
        <v>4.1100000000000003E-5</v>
      </c>
      <c r="DV1724" s="192">
        <v>3.3699999999999999E-5</v>
      </c>
      <c r="DW1724" s="157">
        <v>0</v>
      </c>
      <c r="DX1724" s="192">
        <v>2.72E-5</v>
      </c>
      <c r="DY1724" s="157">
        <v>0</v>
      </c>
      <c r="DZ1724" s="157">
        <v>0</v>
      </c>
      <c r="EA1724" s="192">
        <v>4.57E-5</v>
      </c>
      <c r="EB1724" s="157">
        <v>1.76038E-4</v>
      </c>
      <c r="EC1724" s="157">
        <v>0</v>
      </c>
      <c r="ED1724" s="157">
        <v>0</v>
      </c>
      <c r="EE1724" s="192">
        <v>2.6599999999999999E-5</v>
      </c>
      <c r="EF1724" s="157">
        <v>0</v>
      </c>
      <c r="EG1724" s="157">
        <v>0</v>
      </c>
      <c r="EH1724" s="192">
        <v>3.9700000000000003E-5</v>
      </c>
      <c r="EI1724" s="157">
        <v>0</v>
      </c>
      <c r="EJ1724" s="157">
        <v>0</v>
      </c>
      <c r="EK1724" s="157">
        <v>2.9489799999999998E-4</v>
      </c>
      <c r="EL1724" s="157">
        <v>0</v>
      </c>
      <c r="EM1724" s="192">
        <v>7.6299999999999998E-6</v>
      </c>
      <c r="EN1724" s="157">
        <v>0</v>
      </c>
      <c r="EO1724" s="192">
        <v>6.5500000000000006E-5</v>
      </c>
      <c r="EP1724" s="192">
        <v>1.77E-5</v>
      </c>
      <c r="EQ1724" s="157">
        <v>0</v>
      </c>
      <c r="ER1724" s="157">
        <v>0</v>
      </c>
      <c r="ES1724" s="157">
        <v>0</v>
      </c>
      <c r="ET1724" s="157">
        <v>0</v>
      </c>
      <c r="EU1724" s="157">
        <v>0</v>
      </c>
      <c r="EV1724" s="192">
        <v>2.0299999999999999E-5</v>
      </c>
      <c r="EW1724" s="157">
        <v>1.82103E-4</v>
      </c>
      <c r="EX1724" s="157">
        <v>0</v>
      </c>
      <c r="EY1724" s="192">
        <v>5.1799999999999999E-5</v>
      </c>
      <c r="EZ1724" s="157">
        <v>1.16421E-4</v>
      </c>
      <c r="FA1724" s="157">
        <v>0</v>
      </c>
      <c r="FB1724" s="157">
        <v>0</v>
      </c>
      <c r="FC1724" s="157">
        <v>0</v>
      </c>
      <c r="FD1724" s="157">
        <v>0</v>
      </c>
      <c r="FE1724" s="157">
        <v>0</v>
      </c>
      <c r="FF1724" s="157">
        <v>1.01736E-4</v>
      </c>
      <c r="FG1724" s="157">
        <v>0</v>
      </c>
      <c r="FH1724" s="192">
        <v>4.74E-5</v>
      </c>
      <c r="FI1724" s="157">
        <v>0</v>
      </c>
      <c r="FJ1724" s="157">
        <v>0</v>
      </c>
      <c r="FK1724" s="157">
        <v>0</v>
      </c>
      <c r="FL1724" s="157">
        <v>1.6053399999999999E-4</v>
      </c>
      <c r="FM1724" s="157">
        <v>1.26909E-4</v>
      </c>
      <c r="FN1724" s="157">
        <v>0</v>
      </c>
      <c r="FO1724" s="157">
        <v>0</v>
      </c>
      <c r="FP1724" s="157">
        <v>0</v>
      </c>
      <c r="FQ1724" s="157">
        <v>2.34999E-4</v>
      </c>
      <c r="FR1724" s="157">
        <v>0</v>
      </c>
      <c r="FS1724" s="157">
        <v>0</v>
      </c>
      <c r="FT1724" s="157">
        <v>0</v>
      </c>
      <c r="FU1724" s="157">
        <v>0</v>
      </c>
      <c r="FV1724" s="157">
        <v>3.9042800000000001E-4</v>
      </c>
      <c r="FW1724" s="157">
        <v>0</v>
      </c>
      <c r="FX1724" s="192">
        <v>7.6799999999999997E-5</v>
      </c>
      <c r="FY1724" s="192">
        <v>2.72E-5</v>
      </c>
      <c r="FZ1724" s="157">
        <v>0</v>
      </c>
      <c r="GA1724" s="157">
        <v>0</v>
      </c>
      <c r="GB1724" s="157">
        <v>0</v>
      </c>
      <c r="GC1724" s="157">
        <v>0</v>
      </c>
      <c r="GD1724" s="157">
        <v>0</v>
      </c>
      <c r="GE1724" s="192">
        <v>2.26E-5</v>
      </c>
      <c r="GF1724" s="192">
        <v>8.25E-5</v>
      </c>
      <c r="GG1724" s="157">
        <v>0</v>
      </c>
      <c r="GH1724" s="157">
        <v>0</v>
      </c>
      <c r="GI1724" s="157">
        <v>0</v>
      </c>
      <c r="GJ1724" s="157">
        <v>0</v>
      </c>
      <c r="GK1724" s="157">
        <v>1.4787599999999999E-4</v>
      </c>
      <c r="GL1724" s="192">
        <v>3.3099999999999998E-5</v>
      </c>
      <c r="GM1724" s="157">
        <v>0</v>
      </c>
      <c r="GN1724" s="157">
        <v>0</v>
      </c>
      <c r="GO1724" s="157">
        <v>0</v>
      </c>
      <c r="GP1724" s="157">
        <v>0</v>
      </c>
      <c r="GQ1724" s="192">
        <v>8.2299999999999995E-5</v>
      </c>
      <c r="GR1724" s="157">
        <v>0</v>
      </c>
      <c r="GS1724" s="157">
        <v>0</v>
      </c>
      <c r="GT1724" s="157">
        <v>0</v>
      </c>
      <c r="GU1724" s="157">
        <v>0</v>
      </c>
      <c r="GV1724" s="157">
        <v>0</v>
      </c>
      <c r="GW1724" s="157">
        <v>0</v>
      </c>
      <c r="GX1724" s="157">
        <v>0</v>
      </c>
      <c r="GY1724" s="157">
        <v>0</v>
      </c>
      <c r="GZ1724" s="157">
        <v>0</v>
      </c>
      <c r="HA1724" s="157">
        <v>0</v>
      </c>
    </row>
    <row r="1725" spans="1:209" x14ac:dyDescent="0.2">
      <c r="A1725" s="157" t="s">
        <v>5534</v>
      </c>
      <c r="B1725" s="157">
        <v>0</v>
      </c>
      <c r="C1725" s="157">
        <v>0</v>
      </c>
      <c r="D1725" s="157">
        <v>0</v>
      </c>
      <c r="E1725" s="157">
        <v>0</v>
      </c>
      <c r="F1725" s="157">
        <v>0</v>
      </c>
      <c r="G1725" s="157">
        <v>0</v>
      </c>
      <c r="H1725" s="157">
        <v>0</v>
      </c>
      <c r="I1725" s="157">
        <v>0</v>
      </c>
      <c r="J1725" s="157">
        <v>0</v>
      </c>
      <c r="K1725" s="157">
        <v>0</v>
      </c>
      <c r="L1725" s="157">
        <v>0</v>
      </c>
      <c r="M1725" s="157">
        <v>0</v>
      </c>
      <c r="N1725" s="157">
        <v>0</v>
      </c>
      <c r="O1725" s="157">
        <v>0</v>
      </c>
      <c r="P1725" s="157">
        <v>0</v>
      </c>
      <c r="Q1725" s="157">
        <v>0</v>
      </c>
      <c r="R1725" s="157">
        <v>0</v>
      </c>
      <c r="S1725" s="157">
        <v>0</v>
      </c>
      <c r="T1725" s="192">
        <v>6.4700000000000001E-5</v>
      </c>
      <c r="U1725" s="157">
        <v>0</v>
      </c>
      <c r="V1725" s="157">
        <v>0</v>
      </c>
      <c r="W1725" s="157">
        <v>0</v>
      </c>
      <c r="X1725" s="157">
        <v>0</v>
      </c>
      <c r="Y1725" s="157">
        <v>0</v>
      </c>
      <c r="Z1725" s="157">
        <v>0</v>
      </c>
      <c r="AA1725" s="157">
        <v>0</v>
      </c>
      <c r="AB1725" s="157">
        <v>0</v>
      </c>
      <c r="AC1725" s="157">
        <v>0</v>
      </c>
      <c r="AD1725" s="157">
        <v>0</v>
      </c>
      <c r="AE1725" s="157">
        <v>0</v>
      </c>
      <c r="AF1725" s="157">
        <v>0</v>
      </c>
      <c r="AG1725" s="157">
        <v>0</v>
      </c>
      <c r="AH1725" s="157">
        <v>1.47317E-4</v>
      </c>
      <c r="AI1725" s="157">
        <v>0</v>
      </c>
      <c r="AJ1725" s="157">
        <v>0</v>
      </c>
      <c r="AK1725" s="157">
        <v>0</v>
      </c>
      <c r="AL1725" s="157">
        <v>0</v>
      </c>
      <c r="AM1725" s="157">
        <v>0</v>
      </c>
      <c r="AN1725" s="157">
        <v>0</v>
      </c>
      <c r="AO1725" s="157">
        <v>0</v>
      </c>
      <c r="AP1725" s="157">
        <v>0</v>
      </c>
      <c r="AQ1725" s="157">
        <v>0</v>
      </c>
      <c r="AR1725" s="157">
        <v>0</v>
      </c>
      <c r="AS1725" s="157">
        <v>0</v>
      </c>
      <c r="AT1725" s="157">
        <v>0</v>
      </c>
      <c r="AU1725" s="157">
        <v>0</v>
      </c>
      <c r="AV1725" s="157">
        <v>0</v>
      </c>
      <c r="AW1725" s="157">
        <v>0</v>
      </c>
      <c r="AX1725" s="157">
        <v>0</v>
      </c>
      <c r="AY1725" s="157">
        <v>0</v>
      </c>
      <c r="AZ1725" s="157">
        <v>0</v>
      </c>
      <c r="BA1725" s="157">
        <v>0</v>
      </c>
      <c r="BB1725" s="157">
        <v>0</v>
      </c>
      <c r="BC1725" s="157">
        <v>0</v>
      </c>
      <c r="BD1725" s="157">
        <v>0</v>
      </c>
      <c r="BE1725" s="157">
        <v>0</v>
      </c>
      <c r="BF1725" s="157">
        <v>0</v>
      </c>
      <c r="BG1725" s="157">
        <v>0</v>
      </c>
      <c r="BH1725" s="157">
        <v>0</v>
      </c>
      <c r="BI1725" s="157">
        <v>0</v>
      </c>
      <c r="BJ1725" s="157">
        <v>0</v>
      </c>
      <c r="BK1725" s="157">
        <v>0</v>
      </c>
      <c r="BL1725" s="157">
        <v>0</v>
      </c>
      <c r="BM1725" s="157">
        <v>0</v>
      </c>
      <c r="BN1725" s="157">
        <v>0</v>
      </c>
      <c r="BO1725" s="157">
        <v>0</v>
      </c>
      <c r="BP1725" s="157">
        <v>0</v>
      </c>
      <c r="BQ1725" s="157">
        <v>0</v>
      </c>
      <c r="BR1725" s="192">
        <v>1.06E-5</v>
      </c>
      <c r="BS1725" s="157">
        <v>0</v>
      </c>
      <c r="BT1725" s="157">
        <v>0</v>
      </c>
      <c r="BU1725" s="157">
        <v>0</v>
      </c>
      <c r="BV1725" s="157">
        <v>1.4257899999999999E-4</v>
      </c>
      <c r="BW1725" s="157">
        <v>0</v>
      </c>
      <c r="BX1725" s="157">
        <v>0</v>
      </c>
      <c r="BY1725" s="157">
        <v>0</v>
      </c>
      <c r="BZ1725" s="157">
        <v>0</v>
      </c>
      <c r="CA1725" s="192">
        <v>5.13E-5</v>
      </c>
      <c r="CB1725" s="192">
        <v>4.8300000000000002E-5</v>
      </c>
      <c r="CC1725" s="157">
        <v>0</v>
      </c>
      <c r="CD1725" s="192">
        <v>9.9900000000000002E-5</v>
      </c>
      <c r="CE1725" s="157">
        <v>0</v>
      </c>
      <c r="CF1725" s="192">
        <v>2.7699999999999999E-5</v>
      </c>
      <c r="CG1725" s="157">
        <v>0</v>
      </c>
      <c r="CH1725" s="157">
        <v>0</v>
      </c>
      <c r="CI1725" s="157">
        <v>0</v>
      </c>
      <c r="CJ1725" s="157">
        <v>0</v>
      </c>
      <c r="CK1725" s="157">
        <v>0</v>
      </c>
      <c r="CL1725" s="157">
        <v>0</v>
      </c>
      <c r="CM1725" s="157">
        <v>0</v>
      </c>
      <c r="CN1725" s="157">
        <v>0</v>
      </c>
      <c r="CO1725" s="157">
        <v>0</v>
      </c>
      <c r="CP1725" s="157">
        <v>0</v>
      </c>
      <c r="CQ1725" s="192">
        <v>6.0099999999999997E-5</v>
      </c>
      <c r="CR1725" s="192">
        <v>5.24E-5</v>
      </c>
      <c r="CS1725" s="192">
        <v>4.1699999999999997E-5</v>
      </c>
      <c r="CT1725" s="157">
        <v>1.9039E-4</v>
      </c>
      <c r="CU1725" s="157">
        <v>0</v>
      </c>
      <c r="CV1725" s="157">
        <v>0</v>
      </c>
      <c r="CW1725" s="157">
        <v>0</v>
      </c>
      <c r="CX1725" s="157">
        <v>0</v>
      </c>
      <c r="CY1725" s="157">
        <v>0</v>
      </c>
      <c r="CZ1725" s="157">
        <v>0</v>
      </c>
      <c r="DA1725" s="157">
        <v>0</v>
      </c>
      <c r="DB1725" s="157">
        <v>0</v>
      </c>
      <c r="DC1725" s="157">
        <v>0</v>
      </c>
      <c r="DD1725" s="157">
        <v>0</v>
      </c>
      <c r="DE1725" s="157">
        <v>0</v>
      </c>
      <c r="DF1725" s="157">
        <v>0</v>
      </c>
      <c r="DG1725" s="157">
        <v>0</v>
      </c>
      <c r="DH1725" s="157">
        <v>0</v>
      </c>
      <c r="DI1725" s="157">
        <v>0</v>
      </c>
      <c r="DJ1725" s="157">
        <v>0</v>
      </c>
      <c r="DK1725" s="157">
        <v>0</v>
      </c>
      <c r="DL1725" s="157">
        <v>0</v>
      </c>
      <c r="DM1725" s="157">
        <v>0</v>
      </c>
      <c r="DN1725" s="157">
        <v>0</v>
      </c>
      <c r="DO1725" s="157">
        <v>0</v>
      </c>
      <c r="DP1725" s="157">
        <v>0</v>
      </c>
      <c r="DQ1725" s="157">
        <v>0</v>
      </c>
      <c r="DR1725" s="157">
        <v>0</v>
      </c>
      <c r="DS1725" s="157">
        <v>0</v>
      </c>
      <c r="DT1725" s="192">
        <v>4.2299999999999998E-5</v>
      </c>
      <c r="DU1725" s="157">
        <v>0</v>
      </c>
      <c r="DV1725" s="157">
        <v>0</v>
      </c>
      <c r="DW1725" s="157">
        <v>0</v>
      </c>
      <c r="DX1725" s="157">
        <v>0</v>
      </c>
      <c r="DY1725" s="157">
        <v>0</v>
      </c>
      <c r="DZ1725" s="157">
        <v>0</v>
      </c>
      <c r="EA1725" s="157">
        <v>0</v>
      </c>
      <c r="EB1725" s="157">
        <v>1.4082999999999999E-4</v>
      </c>
      <c r="EC1725" s="157">
        <v>0</v>
      </c>
      <c r="ED1725" s="157">
        <v>0</v>
      </c>
      <c r="EE1725" s="157">
        <v>0</v>
      </c>
      <c r="EF1725" s="157">
        <v>0</v>
      </c>
      <c r="EG1725" s="157">
        <v>0</v>
      </c>
      <c r="EH1725" s="157">
        <v>0</v>
      </c>
      <c r="EI1725" s="157">
        <v>0</v>
      </c>
      <c r="EJ1725" s="157">
        <v>0</v>
      </c>
      <c r="EK1725" s="157">
        <v>0</v>
      </c>
      <c r="EL1725" s="157">
        <v>0</v>
      </c>
      <c r="EM1725" s="157">
        <v>0</v>
      </c>
      <c r="EN1725" s="157">
        <v>0</v>
      </c>
      <c r="EO1725" s="157">
        <v>0</v>
      </c>
      <c r="EP1725" s="157">
        <v>0</v>
      </c>
      <c r="EQ1725" s="157">
        <v>0</v>
      </c>
      <c r="ER1725" s="157">
        <v>0</v>
      </c>
      <c r="ES1725" s="157">
        <v>0</v>
      </c>
      <c r="ET1725" s="157">
        <v>0</v>
      </c>
      <c r="EU1725" s="157">
        <v>0</v>
      </c>
      <c r="EV1725" s="157">
        <v>0</v>
      </c>
      <c r="EW1725" s="157">
        <v>0</v>
      </c>
      <c r="EX1725" s="157">
        <v>0</v>
      </c>
      <c r="EY1725" s="157">
        <v>0</v>
      </c>
      <c r="EZ1725" s="157">
        <v>0</v>
      </c>
      <c r="FA1725" s="157">
        <v>0</v>
      </c>
      <c r="FB1725" s="157">
        <v>0</v>
      </c>
      <c r="FC1725" s="157">
        <v>0</v>
      </c>
      <c r="FD1725" s="157">
        <v>0</v>
      </c>
      <c r="FE1725" s="157">
        <v>0</v>
      </c>
      <c r="FF1725" s="157">
        <v>0</v>
      </c>
      <c r="FG1725" s="157">
        <v>0</v>
      </c>
      <c r="FH1725" s="157">
        <v>0</v>
      </c>
      <c r="FI1725" s="157">
        <v>0</v>
      </c>
      <c r="FJ1725" s="157">
        <v>0</v>
      </c>
      <c r="FK1725" s="157">
        <v>0</v>
      </c>
      <c r="FL1725" s="192">
        <v>3.2100000000000001E-5</v>
      </c>
      <c r="FM1725" s="157">
        <v>0</v>
      </c>
      <c r="FN1725" s="157">
        <v>0</v>
      </c>
      <c r="FO1725" s="157">
        <v>0</v>
      </c>
      <c r="FP1725" s="157">
        <v>0</v>
      </c>
      <c r="FQ1725" s="192">
        <v>3.1300000000000002E-5</v>
      </c>
      <c r="FR1725" s="157">
        <v>0</v>
      </c>
      <c r="FS1725" s="157">
        <v>0</v>
      </c>
      <c r="FT1725" s="157">
        <v>0</v>
      </c>
      <c r="FU1725" s="157">
        <v>0</v>
      </c>
      <c r="FV1725" s="157">
        <v>0</v>
      </c>
      <c r="FW1725" s="157">
        <v>0</v>
      </c>
      <c r="FX1725" s="157">
        <v>0</v>
      </c>
      <c r="FY1725" s="157">
        <v>0</v>
      </c>
      <c r="FZ1725" s="157">
        <v>0</v>
      </c>
      <c r="GA1725" s="157">
        <v>0</v>
      </c>
      <c r="GB1725" s="157">
        <v>0</v>
      </c>
      <c r="GC1725" s="157">
        <v>0</v>
      </c>
      <c r="GD1725" s="157">
        <v>0</v>
      </c>
      <c r="GE1725" s="157">
        <v>0</v>
      </c>
      <c r="GF1725" s="157">
        <v>0</v>
      </c>
      <c r="GG1725" s="157">
        <v>0</v>
      </c>
      <c r="GH1725" s="157">
        <v>0</v>
      </c>
      <c r="GI1725" s="157">
        <v>0</v>
      </c>
      <c r="GJ1725" s="157">
        <v>0</v>
      </c>
      <c r="GK1725" s="157">
        <v>0</v>
      </c>
      <c r="GL1725" s="157">
        <v>0</v>
      </c>
      <c r="GM1725" s="157">
        <v>0</v>
      </c>
      <c r="GN1725" s="157">
        <v>0</v>
      </c>
      <c r="GO1725" s="157">
        <v>0</v>
      </c>
      <c r="GP1725" s="157">
        <v>0</v>
      </c>
      <c r="GQ1725" s="157">
        <v>0</v>
      </c>
      <c r="GR1725" s="157">
        <v>0</v>
      </c>
      <c r="GS1725" s="157">
        <v>0</v>
      </c>
      <c r="GT1725" s="157">
        <v>0</v>
      </c>
      <c r="GU1725" s="157">
        <v>0</v>
      </c>
      <c r="GV1725" s="157">
        <v>0</v>
      </c>
      <c r="GW1725" s="157">
        <v>0</v>
      </c>
      <c r="GX1725" s="157">
        <v>0</v>
      </c>
      <c r="GY1725" s="157">
        <v>0</v>
      </c>
      <c r="GZ1725" s="157">
        <v>0</v>
      </c>
      <c r="HA1725" s="157">
        <v>0</v>
      </c>
    </row>
    <row r="1726" spans="1:209" x14ac:dyDescent="0.2">
      <c r="A1726" s="157" t="s">
        <v>5535</v>
      </c>
      <c r="B1726" s="157">
        <v>0</v>
      </c>
      <c r="C1726" s="157">
        <v>0</v>
      </c>
      <c r="D1726" s="157">
        <v>0</v>
      </c>
      <c r="E1726" s="157">
        <v>0</v>
      </c>
      <c r="F1726" s="157">
        <v>0</v>
      </c>
      <c r="G1726" s="157">
        <v>0</v>
      </c>
      <c r="H1726" s="157">
        <v>0</v>
      </c>
      <c r="I1726" s="157">
        <v>0</v>
      </c>
      <c r="J1726" s="157">
        <v>0</v>
      </c>
      <c r="K1726" s="157">
        <v>0</v>
      </c>
      <c r="L1726" s="157">
        <v>0</v>
      </c>
      <c r="M1726" s="157">
        <v>0</v>
      </c>
      <c r="N1726" s="157">
        <v>0</v>
      </c>
      <c r="O1726" s="157">
        <v>0</v>
      </c>
      <c r="P1726" s="157">
        <v>0</v>
      </c>
      <c r="Q1726" s="157">
        <v>0</v>
      </c>
      <c r="R1726" s="157">
        <v>0</v>
      </c>
      <c r="S1726" s="157">
        <v>0</v>
      </c>
      <c r="T1726" s="157">
        <v>0</v>
      </c>
      <c r="U1726" s="157">
        <v>0</v>
      </c>
      <c r="V1726" s="157">
        <v>0</v>
      </c>
      <c r="W1726" s="157">
        <v>0</v>
      </c>
      <c r="X1726" s="157">
        <v>0</v>
      </c>
      <c r="Y1726" s="157">
        <v>0</v>
      </c>
      <c r="Z1726" s="157">
        <v>0</v>
      </c>
      <c r="AA1726" s="157">
        <v>0</v>
      </c>
      <c r="AB1726" s="157">
        <v>0</v>
      </c>
      <c r="AC1726" s="157">
        <v>0</v>
      </c>
      <c r="AD1726" s="157">
        <v>0</v>
      </c>
      <c r="AE1726" s="157">
        <v>0</v>
      </c>
      <c r="AF1726" s="157">
        <v>0</v>
      </c>
      <c r="AG1726" s="157">
        <v>0</v>
      </c>
      <c r="AH1726" s="157">
        <v>0</v>
      </c>
      <c r="AI1726" s="157">
        <v>0</v>
      </c>
      <c r="AJ1726" s="157">
        <v>0</v>
      </c>
      <c r="AK1726" s="157">
        <v>0</v>
      </c>
      <c r="AL1726" s="157">
        <v>0</v>
      </c>
      <c r="AM1726" s="157">
        <v>0</v>
      </c>
      <c r="AN1726" s="157">
        <v>0</v>
      </c>
      <c r="AO1726" s="157">
        <v>0</v>
      </c>
      <c r="AP1726" s="157">
        <v>0</v>
      </c>
      <c r="AQ1726" s="157">
        <v>0</v>
      </c>
      <c r="AR1726" s="157">
        <v>0</v>
      </c>
      <c r="AS1726" s="157">
        <v>0</v>
      </c>
      <c r="AT1726" s="157">
        <v>0</v>
      </c>
      <c r="AU1726" s="157">
        <v>0</v>
      </c>
      <c r="AV1726" s="157">
        <v>0</v>
      </c>
      <c r="AW1726" s="157">
        <v>0</v>
      </c>
      <c r="AX1726" s="157">
        <v>0</v>
      </c>
      <c r="AY1726" s="157">
        <v>0</v>
      </c>
      <c r="AZ1726" s="157">
        <v>0</v>
      </c>
      <c r="BA1726" s="157">
        <v>0</v>
      </c>
      <c r="BB1726" s="157">
        <v>0</v>
      </c>
      <c r="BC1726" s="157">
        <v>0</v>
      </c>
      <c r="BD1726" s="157">
        <v>0</v>
      </c>
      <c r="BE1726" s="157">
        <v>0</v>
      </c>
      <c r="BF1726" s="157">
        <v>0</v>
      </c>
      <c r="BG1726" s="157">
        <v>0</v>
      </c>
      <c r="BH1726" s="157">
        <v>0</v>
      </c>
      <c r="BI1726" s="157">
        <v>0</v>
      </c>
      <c r="BJ1726" s="157">
        <v>0</v>
      </c>
      <c r="BK1726" s="157">
        <v>0</v>
      </c>
      <c r="BL1726" s="157">
        <v>0</v>
      </c>
      <c r="BM1726" s="157">
        <v>0</v>
      </c>
      <c r="BN1726" s="157">
        <v>0</v>
      </c>
      <c r="BO1726" s="157">
        <v>0</v>
      </c>
      <c r="BP1726" s="157">
        <v>0</v>
      </c>
      <c r="BQ1726" s="157">
        <v>0</v>
      </c>
      <c r="BR1726" s="157">
        <v>0</v>
      </c>
      <c r="BS1726" s="157">
        <v>0</v>
      </c>
      <c r="BT1726" s="157">
        <v>0</v>
      </c>
      <c r="BU1726" s="157">
        <v>0</v>
      </c>
      <c r="BV1726" s="157">
        <v>0</v>
      </c>
      <c r="BW1726" s="157">
        <v>0</v>
      </c>
      <c r="BX1726" s="157">
        <v>0</v>
      </c>
      <c r="BY1726" s="157">
        <v>0</v>
      </c>
      <c r="BZ1726" s="157">
        <v>0</v>
      </c>
      <c r="CA1726" s="157">
        <v>0</v>
      </c>
      <c r="CB1726" s="157">
        <v>0</v>
      </c>
      <c r="CC1726" s="157">
        <v>0</v>
      </c>
      <c r="CD1726" s="157">
        <v>0</v>
      </c>
      <c r="CE1726" s="157">
        <v>0</v>
      </c>
      <c r="CF1726" s="157">
        <v>0</v>
      </c>
      <c r="CG1726" s="157">
        <v>0</v>
      </c>
      <c r="CH1726" s="157">
        <v>0</v>
      </c>
      <c r="CI1726" s="157">
        <v>0</v>
      </c>
      <c r="CJ1726" s="157">
        <v>0</v>
      </c>
      <c r="CK1726" s="157">
        <v>0</v>
      </c>
      <c r="CL1726" s="157">
        <v>0</v>
      </c>
      <c r="CM1726" s="157">
        <v>0</v>
      </c>
      <c r="CN1726" s="157">
        <v>0</v>
      </c>
      <c r="CO1726" s="157">
        <v>0</v>
      </c>
      <c r="CP1726" s="157">
        <v>0</v>
      </c>
      <c r="CQ1726" s="157">
        <v>0</v>
      </c>
      <c r="CR1726" s="157">
        <v>0</v>
      </c>
      <c r="CS1726" s="157">
        <v>0</v>
      </c>
      <c r="CT1726" s="157">
        <v>0</v>
      </c>
      <c r="CU1726" s="157">
        <v>0</v>
      </c>
      <c r="CV1726" s="157">
        <v>0</v>
      </c>
      <c r="CW1726" s="157">
        <v>0</v>
      </c>
      <c r="CX1726" s="157">
        <v>0</v>
      </c>
      <c r="CY1726" s="157">
        <v>0</v>
      </c>
      <c r="CZ1726" s="157">
        <v>0</v>
      </c>
      <c r="DA1726" s="157">
        <v>0</v>
      </c>
      <c r="DB1726" s="157">
        <v>0</v>
      </c>
      <c r="DC1726" s="157">
        <v>0</v>
      </c>
      <c r="DD1726" s="157">
        <v>0</v>
      </c>
      <c r="DE1726" s="157">
        <v>0</v>
      </c>
      <c r="DF1726" s="157">
        <v>0</v>
      </c>
      <c r="DG1726" s="157">
        <v>0</v>
      </c>
      <c r="DH1726" s="157">
        <v>0</v>
      </c>
      <c r="DI1726" s="157">
        <v>0</v>
      </c>
      <c r="DJ1726" s="157">
        <v>0</v>
      </c>
      <c r="DK1726" s="157">
        <v>0</v>
      </c>
      <c r="DL1726" s="157">
        <v>0</v>
      </c>
      <c r="DM1726" s="157">
        <v>0</v>
      </c>
      <c r="DN1726" s="157">
        <v>0</v>
      </c>
      <c r="DO1726" s="157">
        <v>0</v>
      </c>
      <c r="DP1726" s="157">
        <v>0</v>
      </c>
      <c r="DQ1726" s="157">
        <v>0</v>
      </c>
      <c r="DR1726" s="157">
        <v>0</v>
      </c>
      <c r="DS1726" s="157">
        <v>0</v>
      </c>
      <c r="DT1726" s="157">
        <v>0</v>
      </c>
      <c r="DU1726" s="157">
        <v>0</v>
      </c>
      <c r="DV1726" s="157">
        <v>0</v>
      </c>
      <c r="DW1726" s="157">
        <v>0</v>
      </c>
      <c r="DX1726" s="157">
        <v>0</v>
      </c>
      <c r="DY1726" s="157">
        <v>0</v>
      </c>
      <c r="DZ1726" s="157">
        <v>0</v>
      </c>
      <c r="EA1726" s="157">
        <v>0</v>
      </c>
      <c r="EB1726" s="157">
        <v>0</v>
      </c>
      <c r="EC1726" s="157">
        <v>0</v>
      </c>
      <c r="ED1726" s="157">
        <v>0</v>
      </c>
      <c r="EE1726" s="157">
        <v>0</v>
      </c>
      <c r="EF1726" s="157">
        <v>0</v>
      </c>
      <c r="EG1726" s="157">
        <v>0</v>
      </c>
      <c r="EH1726" s="157">
        <v>0</v>
      </c>
      <c r="EI1726" s="157">
        <v>0</v>
      </c>
      <c r="EJ1726" s="157">
        <v>0</v>
      </c>
      <c r="EK1726" s="157">
        <v>0</v>
      </c>
      <c r="EL1726" s="157">
        <v>0</v>
      </c>
      <c r="EM1726" s="157">
        <v>0</v>
      </c>
      <c r="EN1726" s="157">
        <v>0</v>
      </c>
      <c r="EO1726" s="157">
        <v>0</v>
      </c>
      <c r="EP1726" s="157">
        <v>0</v>
      </c>
      <c r="EQ1726" s="157">
        <v>0</v>
      </c>
      <c r="ER1726" s="157">
        <v>0</v>
      </c>
      <c r="ES1726" s="157">
        <v>0</v>
      </c>
      <c r="ET1726" s="157">
        <v>0</v>
      </c>
      <c r="EU1726" s="157">
        <v>0</v>
      </c>
      <c r="EV1726" s="157">
        <v>0</v>
      </c>
      <c r="EW1726" s="192">
        <v>1.8199999999999999E-5</v>
      </c>
      <c r="EX1726" s="157">
        <v>0</v>
      </c>
      <c r="EY1726" s="157">
        <v>0</v>
      </c>
      <c r="EZ1726" s="157">
        <v>0</v>
      </c>
      <c r="FA1726" s="157">
        <v>0</v>
      </c>
      <c r="FB1726" s="157">
        <v>0</v>
      </c>
      <c r="FC1726" s="157">
        <v>0</v>
      </c>
      <c r="FD1726" s="157">
        <v>0</v>
      </c>
      <c r="FE1726" s="157">
        <v>0</v>
      </c>
      <c r="FF1726" s="157">
        <v>0</v>
      </c>
      <c r="FG1726" s="157">
        <v>0</v>
      </c>
      <c r="FH1726" s="157">
        <v>0</v>
      </c>
      <c r="FI1726" s="157">
        <v>0</v>
      </c>
      <c r="FJ1726" s="157">
        <v>0</v>
      </c>
      <c r="FK1726" s="157">
        <v>0</v>
      </c>
      <c r="FL1726" s="157">
        <v>0</v>
      </c>
      <c r="FM1726" s="157">
        <v>0</v>
      </c>
      <c r="FN1726" s="157">
        <v>0</v>
      </c>
      <c r="FO1726" s="157">
        <v>0</v>
      </c>
      <c r="FP1726" s="157">
        <v>0</v>
      </c>
      <c r="FQ1726" s="157">
        <v>0</v>
      </c>
      <c r="FR1726" s="157">
        <v>0</v>
      </c>
      <c r="FS1726" s="157">
        <v>0</v>
      </c>
      <c r="FT1726" s="157">
        <v>0</v>
      </c>
      <c r="FU1726" s="157">
        <v>0</v>
      </c>
      <c r="FV1726" s="157">
        <v>0</v>
      </c>
      <c r="FW1726" s="157">
        <v>0</v>
      </c>
      <c r="FX1726" s="157">
        <v>0</v>
      </c>
      <c r="FY1726" s="157">
        <v>0</v>
      </c>
      <c r="FZ1726" s="157">
        <v>0</v>
      </c>
      <c r="GA1726" s="157">
        <v>0</v>
      </c>
      <c r="GB1726" s="157">
        <v>0</v>
      </c>
      <c r="GC1726" s="157">
        <v>0</v>
      </c>
      <c r="GD1726" s="157">
        <v>0</v>
      </c>
      <c r="GE1726" s="157">
        <v>0</v>
      </c>
      <c r="GF1726" s="157">
        <v>0</v>
      </c>
      <c r="GG1726" s="157">
        <v>0</v>
      </c>
      <c r="GH1726" s="157">
        <v>0</v>
      </c>
      <c r="GI1726" s="157">
        <v>0</v>
      </c>
      <c r="GJ1726" s="157">
        <v>0</v>
      </c>
      <c r="GK1726" s="157">
        <v>0</v>
      </c>
      <c r="GL1726" s="157">
        <v>0</v>
      </c>
      <c r="GM1726" s="157">
        <v>0</v>
      </c>
      <c r="GN1726" s="157">
        <v>0</v>
      </c>
      <c r="GO1726" s="157">
        <v>0</v>
      </c>
      <c r="GP1726" s="157">
        <v>0</v>
      </c>
      <c r="GQ1726" s="157">
        <v>0</v>
      </c>
      <c r="GR1726" s="157">
        <v>0</v>
      </c>
      <c r="GS1726" s="157">
        <v>1.8271499999999999E-4</v>
      </c>
      <c r="GT1726" s="157">
        <v>0</v>
      </c>
      <c r="GU1726" s="157">
        <v>0</v>
      </c>
      <c r="GV1726" s="157">
        <v>0</v>
      </c>
      <c r="GW1726" s="157">
        <v>0</v>
      </c>
      <c r="GX1726" s="157">
        <v>0</v>
      </c>
      <c r="GY1726" s="157">
        <v>0</v>
      </c>
      <c r="GZ1726" s="157">
        <v>0</v>
      </c>
      <c r="HA1726" s="157">
        <v>0</v>
      </c>
    </row>
    <row r="1727" spans="1:209" x14ac:dyDescent="0.2">
      <c r="A1727" s="157" t="s">
        <v>5536</v>
      </c>
      <c r="B1727" s="157">
        <v>0</v>
      </c>
      <c r="C1727" s="157">
        <v>0</v>
      </c>
      <c r="D1727" s="157">
        <v>0</v>
      </c>
      <c r="E1727" s="157">
        <v>0</v>
      </c>
      <c r="F1727" s="157">
        <v>0</v>
      </c>
      <c r="G1727" s="157">
        <v>0</v>
      </c>
      <c r="H1727" s="157">
        <v>0</v>
      </c>
      <c r="I1727" s="157">
        <v>0</v>
      </c>
      <c r="J1727" s="157">
        <v>0</v>
      </c>
      <c r="K1727" s="157">
        <v>0</v>
      </c>
      <c r="L1727" s="157">
        <v>0</v>
      </c>
      <c r="M1727" s="157">
        <v>0</v>
      </c>
      <c r="N1727" s="157">
        <v>0</v>
      </c>
      <c r="O1727" s="157">
        <v>0</v>
      </c>
      <c r="P1727" s="157">
        <v>0</v>
      </c>
      <c r="Q1727" s="157">
        <v>0</v>
      </c>
      <c r="R1727" s="157">
        <v>0</v>
      </c>
      <c r="S1727" s="157">
        <v>1.67765E-4</v>
      </c>
      <c r="T1727" s="157">
        <v>0</v>
      </c>
      <c r="U1727" s="157">
        <v>0</v>
      </c>
      <c r="V1727" s="157">
        <v>0</v>
      </c>
      <c r="W1727" s="157">
        <v>0</v>
      </c>
      <c r="X1727" s="157">
        <v>0</v>
      </c>
      <c r="Y1727" s="157">
        <v>0</v>
      </c>
      <c r="Z1727" s="157">
        <v>0</v>
      </c>
      <c r="AA1727" s="157">
        <v>0</v>
      </c>
      <c r="AB1727" s="157">
        <v>0</v>
      </c>
      <c r="AC1727" s="157">
        <v>0</v>
      </c>
      <c r="AD1727" s="157">
        <v>0</v>
      </c>
      <c r="AE1727" s="157">
        <v>0</v>
      </c>
      <c r="AF1727" s="157">
        <v>0</v>
      </c>
      <c r="AG1727" s="157">
        <v>0</v>
      </c>
      <c r="AH1727" s="157">
        <v>0</v>
      </c>
      <c r="AI1727" s="157">
        <v>0</v>
      </c>
      <c r="AJ1727" s="157">
        <v>0</v>
      </c>
      <c r="AK1727" s="157">
        <v>0</v>
      </c>
      <c r="AL1727" s="157">
        <v>0</v>
      </c>
      <c r="AM1727" s="157">
        <v>0</v>
      </c>
      <c r="AN1727" s="157">
        <v>0</v>
      </c>
      <c r="AO1727" s="157">
        <v>0</v>
      </c>
      <c r="AP1727" s="157">
        <v>0</v>
      </c>
      <c r="AQ1727" s="157">
        <v>0</v>
      </c>
      <c r="AR1727" s="157">
        <v>0</v>
      </c>
      <c r="AS1727" s="157">
        <v>0</v>
      </c>
      <c r="AT1727" s="157">
        <v>0</v>
      </c>
      <c r="AU1727" s="157">
        <v>0</v>
      </c>
      <c r="AV1727" s="157">
        <v>0</v>
      </c>
      <c r="AW1727" s="157">
        <v>0</v>
      </c>
      <c r="AX1727" s="157">
        <v>0</v>
      </c>
      <c r="AY1727" s="157">
        <v>0</v>
      </c>
      <c r="AZ1727" s="157">
        <v>0</v>
      </c>
      <c r="BA1727" s="157">
        <v>0</v>
      </c>
      <c r="BB1727" s="157">
        <v>0</v>
      </c>
      <c r="BC1727" s="157">
        <v>0</v>
      </c>
      <c r="BD1727" s="157">
        <v>0</v>
      </c>
      <c r="BE1727" s="157">
        <v>0</v>
      </c>
      <c r="BF1727" s="157">
        <v>0</v>
      </c>
      <c r="BG1727" s="157">
        <v>0</v>
      </c>
      <c r="BH1727" s="157">
        <v>0</v>
      </c>
      <c r="BI1727" s="157">
        <v>0</v>
      </c>
      <c r="BJ1727" s="157">
        <v>0</v>
      </c>
      <c r="BK1727" s="157">
        <v>0</v>
      </c>
      <c r="BL1727" s="157">
        <v>0</v>
      </c>
      <c r="BM1727" s="157">
        <v>0</v>
      </c>
      <c r="BN1727" s="157">
        <v>0</v>
      </c>
      <c r="BO1727" s="157">
        <v>0</v>
      </c>
      <c r="BP1727" s="157">
        <v>0</v>
      </c>
      <c r="BQ1727" s="157">
        <v>0</v>
      </c>
      <c r="BR1727" s="157">
        <v>0</v>
      </c>
      <c r="BS1727" s="157">
        <v>0</v>
      </c>
      <c r="BT1727" s="157">
        <v>0</v>
      </c>
      <c r="BU1727" s="157">
        <v>0</v>
      </c>
      <c r="BV1727" s="157">
        <v>0</v>
      </c>
      <c r="BW1727" s="157">
        <v>0</v>
      </c>
      <c r="BX1727" s="157">
        <v>0</v>
      </c>
      <c r="BY1727" s="157">
        <v>0</v>
      </c>
      <c r="BZ1727" s="157">
        <v>0</v>
      </c>
      <c r="CA1727" s="157">
        <v>0</v>
      </c>
      <c r="CB1727" s="157">
        <v>0</v>
      </c>
      <c r="CC1727" s="157">
        <v>0</v>
      </c>
      <c r="CD1727" s="157">
        <v>0</v>
      </c>
      <c r="CE1727" s="157">
        <v>0</v>
      </c>
      <c r="CF1727" s="157">
        <v>0</v>
      </c>
      <c r="CG1727" s="157">
        <v>0</v>
      </c>
      <c r="CH1727" s="157">
        <v>0</v>
      </c>
      <c r="CI1727" s="157">
        <v>0</v>
      </c>
      <c r="CJ1727" s="157">
        <v>0</v>
      </c>
      <c r="CK1727" s="157">
        <v>0</v>
      </c>
      <c r="CL1727" s="157">
        <v>0</v>
      </c>
      <c r="CM1727" s="157">
        <v>0</v>
      </c>
      <c r="CN1727" s="157">
        <v>0</v>
      </c>
      <c r="CO1727" s="157">
        <v>0</v>
      </c>
      <c r="CP1727" s="157">
        <v>0</v>
      </c>
      <c r="CQ1727" s="157">
        <v>0</v>
      </c>
      <c r="CR1727" s="157">
        <v>0</v>
      </c>
      <c r="CS1727" s="157">
        <v>0</v>
      </c>
      <c r="CT1727" s="157">
        <v>0</v>
      </c>
      <c r="CU1727" s="157">
        <v>0</v>
      </c>
      <c r="CV1727" s="157">
        <v>0</v>
      </c>
      <c r="CW1727" s="157">
        <v>0</v>
      </c>
      <c r="CX1727" s="157">
        <v>0</v>
      </c>
      <c r="CY1727" s="192">
        <v>2.76E-5</v>
      </c>
      <c r="CZ1727" s="157">
        <v>0</v>
      </c>
      <c r="DA1727" s="157">
        <v>0</v>
      </c>
      <c r="DB1727" s="157">
        <v>0</v>
      </c>
      <c r="DC1727" s="157">
        <v>0</v>
      </c>
      <c r="DD1727" s="157">
        <v>0</v>
      </c>
      <c r="DE1727" s="157">
        <v>0</v>
      </c>
      <c r="DF1727" s="157">
        <v>0</v>
      </c>
      <c r="DG1727" s="157">
        <v>0</v>
      </c>
      <c r="DH1727" s="157">
        <v>0</v>
      </c>
      <c r="DI1727" s="157">
        <v>0</v>
      </c>
      <c r="DJ1727" s="157">
        <v>0</v>
      </c>
      <c r="DK1727" s="157">
        <v>0</v>
      </c>
      <c r="DL1727" s="157">
        <v>0</v>
      </c>
      <c r="DM1727" s="157">
        <v>0</v>
      </c>
      <c r="DN1727" s="157">
        <v>0</v>
      </c>
      <c r="DO1727" s="157">
        <v>0</v>
      </c>
      <c r="DP1727" s="157">
        <v>0</v>
      </c>
      <c r="DQ1727" s="157">
        <v>0</v>
      </c>
      <c r="DR1727" s="157">
        <v>0</v>
      </c>
      <c r="DS1727" s="157">
        <v>0</v>
      </c>
      <c r="DT1727" s="157">
        <v>0</v>
      </c>
      <c r="DU1727" s="157">
        <v>0</v>
      </c>
      <c r="DV1727" s="157">
        <v>0</v>
      </c>
      <c r="DW1727" s="157">
        <v>0</v>
      </c>
      <c r="DX1727" s="157">
        <v>0</v>
      </c>
      <c r="DY1727" s="157">
        <v>0</v>
      </c>
      <c r="DZ1727" s="157">
        <v>0</v>
      </c>
      <c r="EA1727" s="157">
        <v>0</v>
      </c>
      <c r="EB1727" s="157">
        <v>0</v>
      </c>
      <c r="EC1727" s="157">
        <v>0</v>
      </c>
      <c r="ED1727" s="157">
        <v>0</v>
      </c>
      <c r="EE1727" s="157">
        <v>0</v>
      </c>
      <c r="EF1727" s="157">
        <v>0</v>
      </c>
      <c r="EG1727" s="157">
        <v>0</v>
      </c>
      <c r="EH1727" s="157">
        <v>0</v>
      </c>
      <c r="EI1727" s="157">
        <v>0</v>
      </c>
      <c r="EJ1727" s="157">
        <v>0</v>
      </c>
      <c r="EK1727" s="157">
        <v>0</v>
      </c>
      <c r="EL1727" s="157">
        <v>0</v>
      </c>
      <c r="EM1727" s="157">
        <v>0</v>
      </c>
      <c r="EN1727" s="157">
        <v>0</v>
      </c>
      <c r="EO1727" s="157">
        <v>0</v>
      </c>
      <c r="EP1727" s="157">
        <v>0</v>
      </c>
      <c r="EQ1727" s="157">
        <v>0</v>
      </c>
      <c r="ER1727" s="157">
        <v>0</v>
      </c>
      <c r="ES1727" s="157">
        <v>0</v>
      </c>
      <c r="ET1727" s="157">
        <v>0</v>
      </c>
      <c r="EU1727" s="157">
        <v>0</v>
      </c>
      <c r="EV1727" s="157">
        <v>0</v>
      </c>
      <c r="EW1727" s="157">
        <v>0</v>
      </c>
      <c r="EX1727" s="157">
        <v>0</v>
      </c>
      <c r="EY1727" s="157">
        <v>0</v>
      </c>
      <c r="EZ1727" s="157">
        <v>0</v>
      </c>
      <c r="FA1727" s="157">
        <v>0</v>
      </c>
      <c r="FB1727" s="157">
        <v>0</v>
      </c>
      <c r="FC1727" s="157">
        <v>0</v>
      </c>
      <c r="FD1727" s="157">
        <v>0</v>
      </c>
      <c r="FE1727" s="157">
        <v>0</v>
      </c>
      <c r="FF1727" s="157">
        <v>0</v>
      </c>
      <c r="FG1727" s="157">
        <v>0</v>
      </c>
      <c r="FH1727" s="157">
        <v>0</v>
      </c>
      <c r="FI1727" s="157">
        <v>0</v>
      </c>
      <c r="FJ1727" s="157">
        <v>0</v>
      </c>
      <c r="FK1727" s="157">
        <v>0</v>
      </c>
      <c r="FL1727" s="157">
        <v>0</v>
      </c>
      <c r="FM1727" s="157">
        <v>0</v>
      </c>
      <c r="FN1727" s="157">
        <v>0</v>
      </c>
      <c r="FO1727" s="157">
        <v>0</v>
      </c>
      <c r="FP1727" s="157">
        <v>0</v>
      </c>
      <c r="FQ1727" s="157">
        <v>0</v>
      </c>
      <c r="FR1727" s="157">
        <v>0</v>
      </c>
      <c r="FS1727" s="157">
        <v>0</v>
      </c>
      <c r="FT1727" s="157">
        <v>0</v>
      </c>
      <c r="FU1727" s="157">
        <v>0</v>
      </c>
      <c r="FV1727" s="157">
        <v>0</v>
      </c>
      <c r="FW1727" s="157">
        <v>0</v>
      </c>
      <c r="FX1727" s="157">
        <v>0</v>
      </c>
      <c r="FY1727" s="157">
        <v>0</v>
      </c>
      <c r="FZ1727" s="157">
        <v>0</v>
      </c>
      <c r="GA1727" s="157">
        <v>0</v>
      </c>
      <c r="GB1727" s="157">
        <v>0</v>
      </c>
      <c r="GC1727" s="157">
        <v>0</v>
      </c>
      <c r="GD1727" s="157">
        <v>0</v>
      </c>
      <c r="GE1727" s="157">
        <v>0</v>
      </c>
      <c r="GF1727" s="157">
        <v>0</v>
      </c>
      <c r="GG1727" s="157">
        <v>0</v>
      </c>
      <c r="GH1727" s="157">
        <v>0</v>
      </c>
      <c r="GI1727" s="157">
        <v>0</v>
      </c>
      <c r="GJ1727" s="157">
        <v>0</v>
      </c>
      <c r="GK1727" s="157">
        <v>0</v>
      </c>
      <c r="GL1727" s="157">
        <v>0</v>
      </c>
      <c r="GM1727" s="157">
        <v>0</v>
      </c>
      <c r="GN1727" s="157">
        <v>0</v>
      </c>
      <c r="GO1727" s="157">
        <v>0</v>
      </c>
      <c r="GP1727" s="157">
        <v>0</v>
      </c>
      <c r="GQ1727" s="157">
        <v>0</v>
      </c>
      <c r="GR1727" s="157">
        <v>0</v>
      </c>
      <c r="GS1727" s="157">
        <v>0</v>
      </c>
      <c r="GT1727" s="157">
        <v>0</v>
      </c>
      <c r="GU1727" s="157">
        <v>0</v>
      </c>
      <c r="GV1727" s="157">
        <v>0</v>
      </c>
      <c r="GW1727" s="157">
        <v>0</v>
      </c>
      <c r="GX1727" s="157">
        <v>0</v>
      </c>
      <c r="GY1727" s="157">
        <v>0</v>
      </c>
      <c r="GZ1727" s="157">
        <v>0</v>
      </c>
      <c r="HA1727" s="157">
        <v>0</v>
      </c>
    </row>
    <row r="1728" spans="1:209" x14ac:dyDescent="0.2">
      <c r="A1728" s="157" t="s">
        <v>5537</v>
      </c>
      <c r="B1728" s="157">
        <v>1.93943E-4</v>
      </c>
      <c r="C1728" s="157">
        <v>2.23883E-4</v>
      </c>
      <c r="D1728" s="157">
        <v>2.4549800000000003E-4</v>
      </c>
      <c r="E1728" s="157">
        <v>1.8645399999999999E-4</v>
      </c>
      <c r="F1728" s="157">
        <v>2.36739E-4</v>
      </c>
      <c r="G1728" s="192">
        <v>9.9699999999999998E-5</v>
      </c>
      <c r="H1728" s="157">
        <v>0</v>
      </c>
      <c r="I1728" s="157">
        <v>0</v>
      </c>
      <c r="J1728" s="192">
        <v>3.4700000000000003E-5</v>
      </c>
      <c r="K1728" s="157">
        <v>0</v>
      </c>
      <c r="L1728" s="157">
        <v>4.6062499999999999E-4</v>
      </c>
      <c r="M1728" s="157">
        <v>0</v>
      </c>
      <c r="N1728" s="157">
        <v>0</v>
      </c>
      <c r="O1728" s="192">
        <v>5.5000000000000002E-5</v>
      </c>
      <c r="P1728" s="157">
        <v>0</v>
      </c>
      <c r="Q1728" s="157">
        <v>0</v>
      </c>
      <c r="R1728" s="157">
        <v>0</v>
      </c>
      <c r="S1728" s="157">
        <v>0</v>
      </c>
      <c r="T1728" s="157">
        <v>0</v>
      </c>
      <c r="U1728" s="157">
        <v>0</v>
      </c>
      <c r="V1728" s="157">
        <v>0</v>
      </c>
      <c r="W1728" s="192">
        <v>1.5699999999999999E-5</v>
      </c>
      <c r="X1728" s="157">
        <v>0</v>
      </c>
      <c r="Y1728" s="157">
        <v>1.20029E-4</v>
      </c>
      <c r="Z1728" s="157">
        <v>0</v>
      </c>
      <c r="AA1728" s="157">
        <v>0</v>
      </c>
      <c r="AB1728" s="157">
        <v>0</v>
      </c>
      <c r="AC1728" s="157">
        <v>2.12306E-4</v>
      </c>
      <c r="AD1728" s="192">
        <v>9.7E-5</v>
      </c>
      <c r="AE1728" s="157">
        <v>3.3372700000000003E-4</v>
      </c>
      <c r="AF1728" s="157">
        <v>0</v>
      </c>
      <c r="AG1728" s="157">
        <v>0</v>
      </c>
      <c r="AH1728" s="157">
        <v>0</v>
      </c>
      <c r="AI1728" s="157">
        <v>0</v>
      </c>
      <c r="AJ1728" s="157">
        <v>0</v>
      </c>
      <c r="AK1728" s="157">
        <v>0</v>
      </c>
      <c r="AL1728" s="157">
        <v>0</v>
      </c>
      <c r="AM1728" s="157">
        <v>0</v>
      </c>
      <c r="AN1728" s="157">
        <v>0</v>
      </c>
      <c r="AO1728" s="157">
        <v>0</v>
      </c>
      <c r="AP1728" s="157">
        <v>0</v>
      </c>
      <c r="AQ1728" s="157">
        <v>0</v>
      </c>
      <c r="AR1728" s="157">
        <v>0</v>
      </c>
      <c r="AS1728" s="157">
        <v>0</v>
      </c>
      <c r="AT1728" s="157">
        <v>0</v>
      </c>
      <c r="AU1728" s="157">
        <v>7.7287700000000005E-4</v>
      </c>
      <c r="AV1728" s="157">
        <v>5.8748700000000004E-4</v>
      </c>
      <c r="AW1728" s="157">
        <v>4.7866500000000003E-4</v>
      </c>
      <c r="AX1728" s="157">
        <v>0</v>
      </c>
      <c r="AY1728" s="157">
        <v>0</v>
      </c>
      <c r="AZ1728" s="157">
        <v>0</v>
      </c>
      <c r="BA1728" s="157">
        <v>0</v>
      </c>
      <c r="BB1728" s="157">
        <v>0</v>
      </c>
      <c r="BC1728" s="157">
        <v>0</v>
      </c>
      <c r="BD1728" s="157">
        <v>0</v>
      </c>
      <c r="BE1728" s="157">
        <v>0</v>
      </c>
      <c r="BF1728" s="157">
        <v>0</v>
      </c>
      <c r="BG1728" s="157">
        <v>0</v>
      </c>
      <c r="BH1728" s="157">
        <v>0</v>
      </c>
      <c r="BI1728" s="157">
        <v>0</v>
      </c>
      <c r="BJ1728" s="157">
        <v>0</v>
      </c>
      <c r="BK1728" s="157">
        <v>0</v>
      </c>
      <c r="BL1728" s="157">
        <v>0</v>
      </c>
      <c r="BM1728" s="157">
        <v>0</v>
      </c>
      <c r="BN1728" s="157">
        <v>0</v>
      </c>
      <c r="BO1728" s="157">
        <v>0</v>
      </c>
      <c r="BP1728" s="157">
        <v>0</v>
      </c>
      <c r="BQ1728" s="192">
        <v>5.9799999999999997E-5</v>
      </c>
      <c r="BR1728" s="157">
        <v>0</v>
      </c>
      <c r="BS1728" s="157">
        <v>0</v>
      </c>
      <c r="BT1728" s="157">
        <v>0</v>
      </c>
      <c r="BU1728" s="157">
        <v>0</v>
      </c>
      <c r="BV1728" s="157">
        <v>0</v>
      </c>
      <c r="BW1728" s="157">
        <v>0</v>
      </c>
      <c r="BX1728" s="157">
        <v>0</v>
      </c>
      <c r="BY1728" s="157">
        <v>0</v>
      </c>
      <c r="BZ1728" s="157">
        <v>0</v>
      </c>
      <c r="CA1728" s="157">
        <v>0</v>
      </c>
      <c r="CB1728" s="157">
        <v>0</v>
      </c>
      <c r="CC1728" s="157">
        <v>0</v>
      </c>
      <c r="CD1728" s="157">
        <v>0</v>
      </c>
      <c r="CE1728" s="157">
        <v>0</v>
      </c>
      <c r="CF1728" s="157">
        <v>0</v>
      </c>
      <c r="CG1728" s="157">
        <v>0</v>
      </c>
      <c r="CH1728" s="157">
        <v>0</v>
      </c>
      <c r="CI1728" s="157">
        <v>0</v>
      </c>
      <c r="CJ1728" s="157">
        <v>0</v>
      </c>
      <c r="CK1728" s="157">
        <v>0</v>
      </c>
      <c r="CL1728" s="157">
        <v>0</v>
      </c>
      <c r="CM1728" s="157">
        <v>0</v>
      </c>
      <c r="CN1728" s="157">
        <v>0</v>
      </c>
      <c r="CO1728" s="157">
        <v>0</v>
      </c>
      <c r="CP1728" s="157">
        <v>0</v>
      </c>
      <c r="CQ1728" s="157">
        <v>0</v>
      </c>
      <c r="CR1728" s="157">
        <v>0</v>
      </c>
      <c r="CS1728" s="157">
        <v>0</v>
      </c>
      <c r="CT1728" s="157">
        <v>0</v>
      </c>
      <c r="CU1728" s="157">
        <v>0</v>
      </c>
      <c r="CV1728" s="157">
        <v>0</v>
      </c>
      <c r="CW1728" s="157">
        <v>0</v>
      </c>
      <c r="CX1728" s="157">
        <v>0</v>
      </c>
      <c r="CY1728" s="192">
        <v>5.52E-5</v>
      </c>
      <c r="CZ1728" s="157">
        <v>1.1438999999999999E-4</v>
      </c>
      <c r="DA1728" s="157">
        <v>0</v>
      </c>
      <c r="DB1728" s="157">
        <v>0</v>
      </c>
      <c r="DC1728" s="157">
        <v>0</v>
      </c>
      <c r="DD1728" s="157">
        <v>2.2571700000000001E-4</v>
      </c>
      <c r="DE1728" s="157">
        <v>0</v>
      </c>
      <c r="DF1728" s="157">
        <v>0</v>
      </c>
      <c r="DG1728" s="157">
        <v>0</v>
      </c>
      <c r="DH1728" s="157">
        <v>0</v>
      </c>
      <c r="DI1728" s="157">
        <v>0</v>
      </c>
      <c r="DJ1728" s="157">
        <v>0</v>
      </c>
      <c r="DK1728" s="157">
        <v>0</v>
      </c>
      <c r="DL1728" s="157">
        <v>0</v>
      </c>
      <c r="DM1728" s="157">
        <v>0</v>
      </c>
      <c r="DN1728" s="192">
        <v>2.1999999999999999E-5</v>
      </c>
      <c r="DO1728" s="157">
        <v>0</v>
      </c>
      <c r="DP1728" s="192">
        <v>2.9899999999999998E-5</v>
      </c>
      <c r="DQ1728" s="157">
        <v>0</v>
      </c>
      <c r="DR1728" s="157">
        <v>0</v>
      </c>
      <c r="DS1728" s="157">
        <v>0</v>
      </c>
      <c r="DT1728" s="157">
        <v>0</v>
      </c>
      <c r="DU1728" s="192">
        <v>4.1100000000000003E-5</v>
      </c>
      <c r="DV1728" s="157">
        <v>1.0118700000000001E-4</v>
      </c>
      <c r="DW1728" s="157">
        <v>2.08619E-4</v>
      </c>
      <c r="DX1728" s="157">
        <v>0</v>
      </c>
      <c r="DY1728" s="157">
        <v>0</v>
      </c>
      <c r="DZ1728" s="157">
        <v>0</v>
      </c>
      <c r="EA1728" s="157">
        <v>0</v>
      </c>
      <c r="EB1728" s="157">
        <v>0</v>
      </c>
      <c r="EC1728" s="157">
        <v>0</v>
      </c>
      <c r="ED1728" s="157">
        <v>0</v>
      </c>
      <c r="EE1728" s="157">
        <v>0</v>
      </c>
      <c r="EF1728" s="157">
        <v>0</v>
      </c>
      <c r="EG1728" s="157">
        <v>0</v>
      </c>
      <c r="EH1728" s="157">
        <v>0</v>
      </c>
      <c r="EI1728" s="157">
        <v>0</v>
      </c>
      <c r="EJ1728" s="157">
        <v>0</v>
      </c>
      <c r="EK1728" s="157">
        <v>0</v>
      </c>
      <c r="EL1728" s="157">
        <v>0</v>
      </c>
      <c r="EM1728" s="157">
        <v>1.1443299999999999E-4</v>
      </c>
      <c r="EN1728" s="157">
        <v>1.0636E-4</v>
      </c>
      <c r="EO1728" s="157">
        <v>0</v>
      </c>
      <c r="EP1728" s="192">
        <v>1.77E-5</v>
      </c>
      <c r="EQ1728" s="157">
        <v>1.6016399999999999E-4</v>
      </c>
      <c r="ER1728" s="157">
        <v>0</v>
      </c>
      <c r="ES1728" s="192">
        <v>9.1399999999999999E-5</v>
      </c>
      <c r="ET1728" s="157">
        <v>0</v>
      </c>
      <c r="EU1728" s="157">
        <v>0</v>
      </c>
      <c r="EV1728" s="192">
        <v>4.07E-5</v>
      </c>
      <c r="EW1728" s="157">
        <v>0</v>
      </c>
      <c r="EX1728" s="192">
        <v>9.6899999999999997E-5</v>
      </c>
      <c r="EY1728" s="192">
        <v>5.1799999999999999E-5</v>
      </c>
      <c r="EZ1728" s="157">
        <v>0</v>
      </c>
      <c r="FA1728" s="157">
        <v>0</v>
      </c>
      <c r="FB1728" s="157">
        <v>0</v>
      </c>
      <c r="FC1728" s="157">
        <v>0</v>
      </c>
      <c r="FD1728" s="192">
        <v>7.5199999999999998E-5</v>
      </c>
      <c r="FE1728" s="157">
        <v>0</v>
      </c>
      <c r="FF1728" s="157">
        <v>0</v>
      </c>
      <c r="FG1728" s="157">
        <v>0</v>
      </c>
      <c r="FH1728" s="157">
        <v>0</v>
      </c>
      <c r="FI1728" s="157">
        <v>0</v>
      </c>
      <c r="FJ1728" s="192">
        <v>2.9799999999999999E-5</v>
      </c>
      <c r="FK1728" s="157">
        <v>4.1583899999999999E-4</v>
      </c>
      <c r="FL1728" s="157">
        <v>0</v>
      </c>
      <c r="FM1728" s="157">
        <v>0</v>
      </c>
      <c r="FN1728" s="157">
        <v>0</v>
      </c>
      <c r="FO1728" s="157">
        <v>0</v>
      </c>
      <c r="FP1728" s="157">
        <v>0</v>
      </c>
      <c r="FQ1728" s="157">
        <v>0</v>
      </c>
      <c r="FR1728" s="157">
        <v>0</v>
      </c>
      <c r="FS1728" s="157">
        <v>0</v>
      </c>
      <c r="FT1728" s="157">
        <v>0</v>
      </c>
      <c r="FU1728" s="157">
        <v>0</v>
      </c>
      <c r="FV1728" s="157">
        <v>0</v>
      </c>
      <c r="FW1728" s="157">
        <v>0</v>
      </c>
      <c r="FX1728" s="157">
        <v>0</v>
      </c>
      <c r="FY1728" s="157">
        <v>1.08613E-4</v>
      </c>
      <c r="FZ1728" s="157">
        <v>0</v>
      </c>
      <c r="GA1728" s="192">
        <v>3.8899999999999997E-5</v>
      </c>
      <c r="GB1728" s="157">
        <v>0</v>
      </c>
      <c r="GC1728" s="157">
        <v>0</v>
      </c>
      <c r="GD1728" s="157">
        <v>0</v>
      </c>
      <c r="GE1728" s="157">
        <v>0</v>
      </c>
      <c r="GF1728" s="192">
        <v>4.1300000000000001E-5</v>
      </c>
      <c r="GG1728" s="157">
        <v>1.3342200000000001E-4</v>
      </c>
      <c r="GH1728" s="157">
        <v>2.1002E-4</v>
      </c>
      <c r="GI1728" s="157">
        <v>1.0291800000000001E-4</v>
      </c>
      <c r="GJ1728" s="157">
        <v>0</v>
      </c>
      <c r="GK1728" s="157">
        <v>0</v>
      </c>
      <c r="GL1728" s="157">
        <v>0</v>
      </c>
      <c r="GM1728" s="157">
        <v>0</v>
      </c>
      <c r="GN1728" s="157">
        <v>0</v>
      </c>
      <c r="GO1728" s="157">
        <v>0</v>
      </c>
      <c r="GP1728" s="157">
        <v>0</v>
      </c>
      <c r="GQ1728" s="157">
        <v>0</v>
      </c>
      <c r="GR1728" s="157">
        <v>0</v>
      </c>
      <c r="GS1728" s="157">
        <v>0</v>
      </c>
      <c r="GT1728" s="157">
        <v>0</v>
      </c>
      <c r="GU1728" s="157">
        <v>0</v>
      </c>
      <c r="GV1728" s="157">
        <v>0</v>
      </c>
      <c r="GW1728" s="157">
        <v>0</v>
      </c>
      <c r="GX1728" s="157">
        <v>0</v>
      </c>
      <c r="GY1728" s="157">
        <v>0</v>
      </c>
      <c r="GZ1728" s="157">
        <v>0</v>
      </c>
      <c r="HA1728" s="157">
        <v>0</v>
      </c>
    </row>
    <row r="1729" spans="1:209" x14ac:dyDescent="0.2">
      <c r="A1729" s="157" t="s">
        <v>5538</v>
      </c>
      <c r="B1729" s="157">
        <v>0</v>
      </c>
      <c r="C1729" s="157">
        <v>0</v>
      </c>
      <c r="D1729" s="157">
        <v>0</v>
      </c>
      <c r="E1729" s="157">
        <v>0</v>
      </c>
      <c r="F1729" s="157">
        <v>0</v>
      </c>
      <c r="G1729" s="157">
        <v>0</v>
      </c>
      <c r="H1729" s="157">
        <v>0</v>
      </c>
      <c r="I1729" s="192">
        <v>1.31E-5</v>
      </c>
      <c r="J1729" s="157">
        <v>0</v>
      </c>
      <c r="K1729" s="157">
        <v>0</v>
      </c>
      <c r="L1729" s="157">
        <v>0</v>
      </c>
      <c r="M1729" s="157">
        <v>0</v>
      </c>
      <c r="N1729" s="157">
        <v>0</v>
      </c>
      <c r="O1729" s="157">
        <v>0</v>
      </c>
      <c r="P1729" s="192">
        <v>4.4100000000000001E-6</v>
      </c>
      <c r="Q1729" s="157">
        <v>0</v>
      </c>
      <c r="R1729" s="157">
        <v>0</v>
      </c>
      <c r="S1729" s="157">
        <v>0</v>
      </c>
      <c r="T1729" s="157">
        <v>0</v>
      </c>
      <c r="U1729" s="157">
        <v>0</v>
      </c>
      <c r="V1729" s="157">
        <v>0</v>
      </c>
      <c r="W1729" s="157">
        <v>0</v>
      </c>
      <c r="X1729" s="157">
        <v>0</v>
      </c>
      <c r="Y1729" s="157">
        <v>0</v>
      </c>
      <c r="Z1729" s="157">
        <v>0</v>
      </c>
      <c r="AA1729" s="157">
        <v>0</v>
      </c>
      <c r="AB1729" s="192">
        <v>2.0000000000000002E-5</v>
      </c>
      <c r="AC1729" s="157">
        <v>0</v>
      </c>
      <c r="AD1729" s="192">
        <v>3.8800000000000001E-5</v>
      </c>
      <c r="AE1729" s="157">
        <v>0</v>
      </c>
      <c r="AF1729" s="157">
        <v>0</v>
      </c>
      <c r="AG1729" s="157">
        <v>0</v>
      </c>
      <c r="AH1729" s="157">
        <v>0</v>
      </c>
      <c r="AI1729" s="157">
        <v>0</v>
      </c>
      <c r="AJ1729" s="157">
        <v>0</v>
      </c>
      <c r="AK1729" s="192">
        <v>2.3300000000000001E-5</v>
      </c>
      <c r="AL1729" s="157">
        <v>0</v>
      </c>
      <c r="AM1729" s="157">
        <v>0</v>
      </c>
      <c r="AN1729" s="157">
        <v>0</v>
      </c>
      <c r="AO1729" s="157">
        <v>0</v>
      </c>
      <c r="AP1729" s="157">
        <v>0</v>
      </c>
      <c r="AQ1729" s="157">
        <v>0</v>
      </c>
      <c r="AR1729" s="192">
        <v>5.0899999999999997E-5</v>
      </c>
      <c r="AS1729" s="157">
        <v>0</v>
      </c>
      <c r="AT1729" s="157">
        <v>0</v>
      </c>
      <c r="AU1729" s="157">
        <v>0</v>
      </c>
      <c r="AV1729" s="157">
        <v>0</v>
      </c>
      <c r="AW1729" s="157">
        <v>0</v>
      </c>
      <c r="AX1729" s="157">
        <v>0</v>
      </c>
      <c r="AY1729" s="157">
        <v>0</v>
      </c>
      <c r="AZ1729" s="157">
        <v>1.89703E-4</v>
      </c>
      <c r="BA1729" s="192">
        <v>2.41E-5</v>
      </c>
      <c r="BB1729" s="157">
        <v>0</v>
      </c>
      <c r="BC1729" s="157">
        <v>0</v>
      </c>
      <c r="BD1729" s="157">
        <v>0</v>
      </c>
      <c r="BE1729" s="157">
        <v>0</v>
      </c>
      <c r="BF1729" s="157">
        <v>0</v>
      </c>
      <c r="BG1729" s="157">
        <v>0</v>
      </c>
      <c r="BH1729" s="157">
        <v>0</v>
      </c>
      <c r="BI1729" s="157">
        <v>0</v>
      </c>
      <c r="BJ1729" s="157">
        <v>0</v>
      </c>
      <c r="BK1729" s="157">
        <v>0</v>
      </c>
      <c r="BL1729" s="157">
        <v>0</v>
      </c>
      <c r="BM1729" s="157">
        <v>0</v>
      </c>
      <c r="BN1729" s="157">
        <v>0</v>
      </c>
      <c r="BO1729" s="157">
        <v>0</v>
      </c>
      <c r="BP1729" s="157">
        <v>0</v>
      </c>
      <c r="BQ1729" s="157">
        <v>0</v>
      </c>
      <c r="BR1729" s="157">
        <v>0</v>
      </c>
      <c r="BS1729" s="157">
        <v>0</v>
      </c>
      <c r="BT1729" s="157">
        <v>0</v>
      </c>
      <c r="BU1729" s="157">
        <v>0</v>
      </c>
      <c r="BV1729" s="157">
        <v>0</v>
      </c>
      <c r="BW1729" s="157">
        <v>0</v>
      </c>
      <c r="BX1729" s="157">
        <v>0</v>
      </c>
      <c r="BY1729" s="157">
        <v>0</v>
      </c>
      <c r="BZ1729" s="157">
        <v>0</v>
      </c>
      <c r="CA1729" s="157">
        <v>0</v>
      </c>
      <c r="CB1729" s="157">
        <v>0</v>
      </c>
      <c r="CC1729" s="157">
        <v>0</v>
      </c>
      <c r="CD1729" s="157">
        <v>0</v>
      </c>
      <c r="CE1729" s="157">
        <v>0</v>
      </c>
      <c r="CF1729" s="157">
        <v>0</v>
      </c>
      <c r="CG1729" s="157">
        <v>0</v>
      </c>
      <c r="CH1729" s="157">
        <v>0</v>
      </c>
      <c r="CI1729" s="157">
        <v>0</v>
      </c>
      <c r="CJ1729" s="157">
        <v>0</v>
      </c>
      <c r="CK1729" s="157">
        <v>0</v>
      </c>
      <c r="CL1729" s="157">
        <v>0</v>
      </c>
      <c r="CM1729" s="157">
        <v>0</v>
      </c>
      <c r="CN1729" s="157">
        <v>0</v>
      </c>
      <c r="CO1729" s="157">
        <v>0</v>
      </c>
      <c r="CP1729" s="157">
        <v>0</v>
      </c>
      <c r="CQ1729" s="157">
        <v>0</v>
      </c>
      <c r="CR1729" s="157">
        <v>0</v>
      </c>
      <c r="CS1729" s="157">
        <v>0</v>
      </c>
      <c r="CT1729" s="157">
        <v>0</v>
      </c>
      <c r="CU1729" s="157">
        <v>0</v>
      </c>
      <c r="CV1729" s="157">
        <v>0</v>
      </c>
      <c r="CW1729" s="157">
        <v>0</v>
      </c>
      <c r="CX1729" s="157">
        <v>0</v>
      </c>
      <c r="CY1729" s="157">
        <v>0</v>
      </c>
      <c r="CZ1729" s="157">
        <v>1.5252000000000001E-4</v>
      </c>
      <c r="DA1729" s="192">
        <v>1.2500000000000001E-5</v>
      </c>
      <c r="DB1729" s="157">
        <v>0</v>
      </c>
      <c r="DC1729" s="157">
        <v>0</v>
      </c>
      <c r="DD1729" s="157">
        <v>0</v>
      </c>
      <c r="DE1729" s="157">
        <v>0</v>
      </c>
      <c r="DF1729" s="157">
        <v>0</v>
      </c>
      <c r="DG1729" s="157">
        <v>0</v>
      </c>
      <c r="DH1729" s="157">
        <v>0</v>
      </c>
      <c r="DI1729" s="157">
        <v>0</v>
      </c>
      <c r="DJ1729" s="157">
        <v>0</v>
      </c>
      <c r="DK1729" s="157">
        <v>0</v>
      </c>
      <c r="DL1729" s="157">
        <v>0</v>
      </c>
      <c r="DM1729" s="157">
        <v>0</v>
      </c>
      <c r="DN1729" s="157">
        <v>0</v>
      </c>
      <c r="DO1729" s="192">
        <v>3.4600000000000001E-5</v>
      </c>
      <c r="DP1729" s="192">
        <v>4.4799999999999998E-5</v>
      </c>
      <c r="DQ1729" s="157">
        <v>0</v>
      </c>
      <c r="DR1729" s="157">
        <v>0</v>
      </c>
      <c r="DS1729" s="157">
        <v>0</v>
      </c>
      <c r="DT1729" s="157">
        <v>0</v>
      </c>
      <c r="DU1729" s="157">
        <v>0</v>
      </c>
      <c r="DV1729" s="157">
        <v>0</v>
      </c>
      <c r="DW1729" s="192">
        <v>5.2200000000000002E-5</v>
      </c>
      <c r="DX1729" s="157">
        <v>0</v>
      </c>
      <c r="DY1729" s="157">
        <v>0</v>
      </c>
      <c r="DZ1729" s="157">
        <v>0</v>
      </c>
      <c r="EA1729" s="157">
        <v>0</v>
      </c>
      <c r="EB1729" s="157">
        <v>0</v>
      </c>
      <c r="EC1729" s="157">
        <v>0</v>
      </c>
      <c r="ED1729" s="157">
        <v>0</v>
      </c>
      <c r="EE1729" s="157">
        <v>0</v>
      </c>
      <c r="EF1729" s="157">
        <v>0</v>
      </c>
      <c r="EG1729" s="157">
        <v>0</v>
      </c>
      <c r="EH1729" s="157">
        <v>0</v>
      </c>
      <c r="EI1729" s="157">
        <v>0</v>
      </c>
      <c r="EJ1729" s="157">
        <v>0</v>
      </c>
      <c r="EK1729" s="157">
        <v>0</v>
      </c>
      <c r="EL1729" s="157">
        <v>0</v>
      </c>
      <c r="EM1729" s="192">
        <v>7.6299999999999998E-6</v>
      </c>
      <c r="EN1729" s="157">
        <v>0</v>
      </c>
      <c r="EO1729" s="157">
        <v>0</v>
      </c>
      <c r="EP1729" s="157">
        <v>0</v>
      </c>
      <c r="EQ1729" s="157">
        <v>0</v>
      </c>
      <c r="ER1729" s="157">
        <v>0</v>
      </c>
      <c r="ES1729" s="157">
        <v>0</v>
      </c>
      <c r="ET1729" s="157">
        <v>0</v>
      </c>
      <c r="EU1729" s="157">
        <v>0</v>
      </c>
      <c r="EV1729" s="157">
        <v>0</v>
      </c>
      <c r="EW1729" s="157">
        <v>0</v>
      </c>
      <c r="EX1729" s="157">
        <v>0</v>
      </c>
      <c r="EY1729" s="157">
        <v>0</v>
      </c>
      <c r="EZ1729" s="157">
        <v>0</v>
      </c>
      <c r="FA1729" s="157">
        <v>0</v>
      </c>
      <c r="FB1729" s="157">
        <v>0</v>
      </c>
      <c r="FC1729" s="157">
        <v>0</v>
      </c>
      <c r="FD1729" s="157">
        <v>0</v>
      </c>
      <c r="FE1729" s="157">
        <v>0</v>
      </c>
      <c r="FF1729" s="157">
        <v>0</v>
      </c>
      <c r="FG1729" s="157">
        <v>0</v>
      </c>
      <c r="FH1729" s="157">
        <v>0</v>
      </c>
      <c r="FI1729" s="157">
        <v>0</v>
      </c>
      <c r="FJ1729" s="157">
        <v>0</v>
      </c>
      <c r="FK1729" s="157">
        <v>0</v>
      </c>
      <c r="FL1729" s="157">
        <v>0</v>
      </c>
      <c r="FM1729" s="157">
        <v>0</v>
      </c>
      <c r="FN1729" s="157">
        <v>0</v>
      </c>
      <c r="FO1729" s="157">
        <v>0</v>
      </c>
      <c r="FP1729" s="157">
        <v>0</v>
      </c>
      <c r="FQ1729" s="157">
        <v>0</v>
      </c>
      <c r="FR1729" s="157">
        <v>0</v>
      </c>
      <c r="FS1729" s="157">
        <v>0</v>
      </c>
      <c r="FT1729" s="157">
        <v>0</v>
      </c>
      <c r="FU1729" s="157">
        <v>0</v>
      </c>
      <c r="FV1729" s="157">
        <v>0</v>
      </c>
      <c r="FW1729" s="157">
        <v>0</v>
      </c>
      <c r="FX1729" s="157">
        <v>0</v>
      </c>
      <c r="FY1729" s="157">
        <v>0</v>
      </c>
      <c r="FZ1729" s="157">
        <v>0</v>
      </c>
      <c r="GA1729" s="157">
        <v>0</v>
      </c>
      <c r="GB1729" s="157">
        <v>0</v>
      </c>
      <c r="GC1729" s="157">
        <v>0</v>
      </c>
      <c r="GD1729" s="157">
        <v>0</v>
      </c>
      <c r="GE1729" s="157">
        <v>0</v>
      </c>
      <c r="GF1729" s="157">
        <v>0</v>
      </c>
      <c r="GG1729" s="157">
        <v>0</v>
      </c>
      <c r="GH1729" s="157">
        <v>0</v>
      </c>
      <c r="GI1729" s="157">
        <v>0</v>
      </c>
      <c r="GJ1729" s="157">
        <v>0</v>
      </c>
      <c r="GK1729" s="157">
        <v>0</v>
      </c>
      <c r="GL1729" s="157">
        <v>0</v>
      </c>
      <c r="GM1729" s="157">
        <v>0</v>
      </c>
      <c r="GN1729" s="157">
        <v>0</v>
      </c>
      <c r="GO1729" s="157">
        <v>0</v>
      </c>
      <c r="GP1729" s="157">
        <v>0</v>
      </c>
      <c r="GQ1729" s="157">
        <v>0</v>
      </c>
      <c r="GR1729" s="157">
        <v>0</v>
      </c>
      <c r="GS1729" s="157">
        <v>0</v>
      </c>
      <c r="GT1729" s="157">
        <v>0</v>
      </c>
      <c r="GU1729" s="157">
        <v>0</v>
      </c>
      <c r="GV1729" s="157">
        <v>0</v>
      </c>
      <c r="GW1729" s="157">
        <v>0</v>
      </c>
      <c r="GX1729" s="157">
        <v>0</v>
      </c>
      <c r="GY1729" s="157">
        <v>0</v>
      </c>
      <c r="GZ1729" s="157">
        <v>0</v>
      </c>
      <c r="HA1729" s="157">
        <v>0</v>
      </c>
    </row>
    <row r="1730" spans="1:209" x14ac:dyDescent="0.2">
      <c r="A1730" s="157" t="s">
        <v>5539</v>
      </c>
      <c r="B1730" s="157">
        <v>0</v>
      </c>
      <c r="C1730" s="157">
        <v>0</v>
      </c>
      <c r="D1730" s="157">
        <v>0</v>
      </c>
      <c r="E1730" s="157">
        <v>0</v>
      </c>
      <c r="F1730" s="157">
        <v>0</v>
      </c>
      <c r="G1730" s="157">
        <v>0</v>
      </c>
      <c r="H1730" s="192">
        <v>6.3E-5</v>
      </c>
      <c r="I1730" s="192">
        <v>3.9400000000000002E-5</v>
      </c>
      <c r="J1730" s="157">
        <v>0</v>
      </c>
      <c r="K1730" s="192">
        <v>2.6800000000000001E-5</v>
      </c>
      <c r="L1730" s="157">
        <v>3.4120400000000001E-4</v>
      </c>
      <c r="M1730" s="192">
        <v>6.1699999999999995E-5</v>
      </c>
      <c r="N1730" s="157">
        <v>0</v>
      </c>
      <c r="O1730" s="157">
        <v>0</v>
      </c>
      <c r="P1730" s="192">
        <v>8.8200000000000003E-6</v>
      </c>
      <c r="Q1730" s="192">
        <v>6.3200000000000005E-5</v>
      </c>
      <c r="R1730" s="157">
        <v>0</v>
      </c>
      <c r="S1730" s="157">
        <v>0</v>
      </c>
      <c r="T1730" s="157">
        <v>0</v>
      </c>
      <c r="U1730" s="157">
        <v>0</v>
      </c>
      <c r="V1730" s="192">
        <v>4.0599999999999998E-5</v>
      </c>
      <c r="W1730" s="157">
        <v>0</v>
      </c>
      <c r="X1730" s="157">
        <v>2.4338300000000001E-4</v>
      </c>
      <c r="Y1730" s="157">
        <v>0</v>
      </c>
      <c r="Z1730" s="192">
        <v>7.0400000000000004E-5</v>
      </c>
      <c r="AA1730" s="157">
        <v>0</v>
      </c>
      <c r="AB1730" s="192">
        <v>2.0000000000000002E-5</v>
      </c>
      <c r="AC1730" s="157">
        <v>0</v>
      </c>
      <c r="AD1730" s="192">
        <v>9.7E-5</v>
      </c>
      <c r="AE1730" s="157">
        <v>0</v>
      </c>
      <c r="AF1730" s="157">
        <v>0</v>
      </c>
      <c r="AG1730" s="157">
        <v>0</v>
      </c>
      <c r="AH1730" s="157">
        <v>0</v>
      </c>
      <c r="AI1730" s="157">
        <v>0</v>
      </c>
      <c r="AJ1730" s="157">
        <v>0</v>
      </c>
      <c r="AK1730" s="157">
        <v>1.1642E-4</v>
      </c>
      <c r="AL1730" s="157">
        <v>0</v>
      </c>
      <c r="AM1730" s="157">
        <v>1.8619700000000001E-4</v>
      </c>
      <c r="AN1730" s="157">
        <v>1.15819E-4</v>
      </c>
      <c r="AO1730" s="157">
        <v>1.7709400000000001E-4</v>
      </c>
      <c r="AP1730" s="157">
        <v>0</v>
      </c>
      <c r="AQ1730" s="192">
        <v>2.09E-5</v>
      </c>
      <c r="AR1730" s="157">
        <v>0</v>
      </c>
      <c r="AS1730" s="157">
        <v>8.1978400000000005E-4</v>
      </c>
      <c r="AT1730" s="157">
        <v>0</v>
      </c>
      <c r="AU1730" s="157">
        <v>1.54575E-4</v>
      </c>
      <c r="AV1730" s="157">
        <v>4.40615E-4</v>
      </c>
      <c r="AW1730" s="157">
        <v>2.3933299999999999E-4</v>
      </c>
      <c r="AX1730" s="157">
        <v>0</v>
      </c>
      <c r="AY1730" s="192">
        <v>2.6999999999999999E-5</v>
      </c>
      <c r="AZ1730" s="157">
        <v>1.89703E-4</v>
      </c>
      <c r="BA1730" s="192">
        <v>4.8199999999999999E-5</v>
      </c>
      <c r="BB1730" s="192">
        <v>2.4600000000000002E-5</v>
      </c>
      <c r="BC1730" s="157">
        <v>0</v>
      </c>
      <c r="BD1730" s="192">
        <v>7.3899999999999994E-5</v>
      </c>
      <c r="BE1730" s="157">
        <v>0</v>
      </c>
      <c r="BF1730" s="157">
        <v>0</v>
      </c>
      <c r="BG1730" s="157">
        <v>4.9722500000000001E-4</v>
      </c>
      <c r="BH1730" s="157">
        <v>2.6977799999999998E-4</v>
      </c>
      <c r="BI1730" s="157">
        <v>1.4448799999999999E-4</v>
      </c>
      <c r="BJ1730" s="192">
        <v>3.7499999999999997E-5</v>
      </c>
      <c r="BK1730" s="157">
        <v>0</v>
      </c>
      <c r="BL1730" s="157">
        <v>2.14615E-4</v>
      </c>
      <c r="BM1730" s="157">
        <v>1.6835019999999999E-3</v>
      </c>
      <c r="BN1730" s="157">
        <v>1.29696E-4</v>
      </c>
      <c r="BO1730" s="192">
        <v>6.6699999999999995E-5</v>
      </c>
      <c r="BP1730" s="157">
        <v>9.856419999999999E-4</v>
      </c>
      <c r="BQ1730" s="192">
        <v>5.9799999999999997E-5</v>
      </c>
      <c r="BR1730" s="157">
        <v>0</v>
      </c>
      <c r="BS1730" s="157">
        <v>7.9302099999999998E-4</v>
      </c>
      <c r="BT1730" s="157">
        <v>6.9476599999999998E-4</v>
      </c>
      <c r="BU1730" s="157">
        <v>6.3091500000000001E-4</v>
      </c>
      <c r="BV1730" s="157">
        <v>0</v>
      </c>
      <c r="BW1730" s="157">
        <v>1.3147199999999999E-4</v>
      </c>
      <c r="BX1730" s="192">
        <v>7.1899999999999999E-5</v>
      </c>
      <c r="BY1730" s="157">
        <v>0</v>
      </c>
      <c r="BZ1730" s="157">
        <v>0</v>
      </c>
      <c r="CA1730" s="157">
        <v>0</v>
      </c>
      <c r="CB1730" s="157">
        <v>0</v>
      </c>
      <c r="CC1730" s="157">
        <v>0</v>
      </c>
      <c r="CD1730" s="157">
        <v>0</v>
      </c>
      <c r="CE1730" s="157">
        <v>0</v>
      </c>
      <c r="CF1730" s="157">
        <v>0</v>
      </c>
      <c r="CG1730" s="157">
        <v>1.3879300000000001E-4</v>
      </c>
      <c r="CH1730" s="157">
        <v>1.5966799999999999E-4</v>
      </c>
      <c r="CI1730" s="192">
        <v>1.8899999999999999E-5</v>
      </c>
      <c r="CJ1730" s="157">
        <v>7.9444900000000002E-4</v>
      </c>
      <c r="CK1730" s="157">
        <v>5.6497199999999996E-4</v>
      </c>
      <c r="CL1730" s="157">
        <v>1.21858E-4</v>
      </c>
      <c r="CM1730" s="192">
        <v>3.7599999999999999E-5</v>
      </c>
      <c r="CN1730" s="192">
        <v>7.9499999999999994E-5</v>
      </c>
      <c r="CO1730" s="157">
        <v>1.00671E-4</v>
      </c>
      <c r="CP1730" s="157">
        <v>0</v>
      </c>
      <c r="CQ1730" s="192">
        <v>6.0099999999999997E-5</v>
      </c>
      <c r="CR1730" s="157">
        <v>0</v>
      </c>
      <c r="CS1730" s="157">
        <v>0</v>
      </c>
      <c r="CT1730" s="157">
        <v>0</v>
      </c>
      <c r="CU1730" s="192">
        <v>3.9900000000000001E-5</v>
      </c>
      <c r="CV1730" s="157">
        <v>0</v>
      </c>
      <c r="CW1730" s="192">
        <v>3.5599999999999998E-5</v>
      </c>
      <c r="CX1730" s="157">
        <v>0</v>
      </c>
      <c r="CY1730" s="157">
        <v>0</v>
      </c>
      <c r="CZ1730" s="157">
        <v>3.8130100000000001E-4</v>
      </c>
      <c r="DA1730" s="157">
        <v>0</v>
      </c>
      <c r="DB1730" s="157">
        <v>1.3295000000000001E-4</v>
      </c>
      <c r="DC1730" s="192">
        <v>7.1199999999999996E-5</v>
      </c>
      <c r="DD1730" s="157">
        <v>0</v>
      </c>
      <c r="DE1730" s="192">
        <v>5.3000000000000001E-5</v>
      </c>
      <c r="DF1730" s="192">
        <v>4.5899999999999998E-5</v>
      </c>
      <c r="DG1730" s="157">
        <v>2.9411800000000001E-4</v>
      </c>
      <c r="DH1730" s="157">
        <v>1.35007E-4</v>
      </c>
      <c r="DI1730" s="157">
        <v>1.6132599999999999E-4</v>
      </c>
      <c r="DJ1730" s="157">
        <v>0</v>
      </c>
      <c r="DK1730" s="157">
        <v>2.0387399999999999E-4</v>
      </c>
      <c r="DL1730" s="192">
        <v>3.0000000000000001E-5</v>
      </c>
      <c r="DM1730" s="157">
        <v>0</v>
      </c>
      <c r="DN1730" s="157">
        <v>0</v>
      </c>
      <c r="DO1730" s="192">
        <v>6.9200000000000002E-5</v>
      </c>
      <c r="DP1730" s="157">
        <v>0</v>
      </c>
      <c r="DQ1730" s="157">
        <v>0</v>
      </c>
      <c r="DR1730" s="192">
        <v>8.1600000000000005E-5</v>
      </c>
      <c r="DS1730" s="157">
        <v>0</v>
      </c>
      <c r="DT1730" s="157">
        <v>0</v>
      </c>
      <c r="DU1730" s="157">
        <v>0</v>
      </c>
      <c r="DV1730" s="157">
        <v>0</v>
      </c>
      <c r="DW1730" s="192">
        <v>6.9499999999999995E-5</v>
      </c>
      <c r="DX1730" s="157">
        <v>0</v>
      </c>
      <c r="DY1730" s="157">
        <v>0</v>
      </c>
      <c r="DZ1730" s="157">
        <v>0</v>
      </c>
      <c r="EA1730" s="157">
        <v>0</v>
      </c>
      <c r="EB1730" s="157">
        <v>0</v>
      </c>
      <c r="EC1730" s="157">
        <v>0</v>
      </c>
      <c r="ED1730" s="157">
        <v>0</v>
      </c>
      <c r="EE1730" s="157">
        <v>0</v>
      </c>
      <c r="EF1730" s="157">
        <v>0</v>
      </c>
      <c r="EG1730" s="157">
        <v>0</v>
      </c>
      <c r="EH1730" s="157">
        <v>0</v>
      </c>
      <c r="EI1730" s="157">
        <v>0</v>
      </c>
      <c r="EJ1730" s="157">
        <v>0</v>
      </c>
      <c r="EK1730" s="157">
        <v>0</v>
      </c>
      <c r="EL1730" s="157">
        <v>0</v>
      </c>
      <c r="EM1730" s="157">
        <v>0</v>
      </c>
      <c r="EN1730" s="192">
        <v>2.6599999999999999E-5</v>
      </c>
      <c r="EO1730" s="192">
        <v>6.5500000000000006E-5</v>
      </c>
      <c r="EP1730" s="157">
        <v>0</v>
      </c>
      <c r="EQ1730" s="157">
        <v>0</v>
      </c>
      <c r="ER1730" s="157">
        <v>0</v>
      </c>
      <c r="ES1730" s="157">
        <v>0</v>
      </c>
      <c r="ET1730" s="192">
        <v>3.7200000000000003E-5</v>
      </c>
      <c r="EU1730" s="157">
        <v>1.4885399999999999E-4</v>
      </c>
      <c r="EV1730" s="157">
        <v>0</v>
      </c>
      <c r="EW1730" s="157">
        <v>1.4568200000000001E-4</v>
      </c>
      <c r="EX1730" s="192">
        <v>4.85E-5</v>
      </c>
      <c r="EY1730" s="157">
        <v>1.0352E-4</v>
      </c>
      <c r="EZ1730" s="157">
        <v>0</v>
      </c>
      <c r="FA1730" s="157">
        <v>0</v>
      </c>
      <c r="FB1730" s="157">
        <v>0</v>
      </c>
      <c r="FC1730" s="157">
        <v>0</v>
      </c>
      <c r="FD1730" s="157">
        <v>0</v>
      </c>
      <c r="FE1730" s="192">
        <v>6.7299999999999996E-5</v>
      </c>
      <c r="FF1730" s="157">
        <v>0</v>
      </c>
      <c r="FG1730" s="157">
        <v>0</v>
      </c>
      <c r="FH1730" s="192">
        <v>2.37E-5</v>
      </c>
      <c r="FI1730" s="157">
        <v>0</v>
      </c>
      <c r="FJ1730" s="157">
        <v>0</v>
      </c>
      <c r="FK1730" s="157">
        <v>0</v>
      </c>
      <c r="FL1730" s="157">
        <v>0</v>
      </c>
      <c r="FM1730" s="157">
        <v>0</v>
      </c>
      <c r="FN1730" s="157">
        <v>0</v>
      </c>
      <c r="FO1730" s="157">
        <v>0</v>
      </c>
      <c r="FP1730" s="157">
        <v>0</v>
      </c>
      <c r="FQ1730" s="157">
        <v>0</v>
      </c>
      <c r="FR1730" s="157">
        <v>0</v>
      </c>
      <c r="FS1730" s="157">
        <v>0</v>
      </c>
      <c r="FT1730" s="157">
        <v>0</v>
      </c>
      <c r="FU1730" s="157">
        <v>0</v>
      </c>
      <c r="FV1730" s="157">
        <v>0</v>
      </c>
      <c r="FW1730" s="157">
        <v>0</v>
      </c>
      <c r="FX1730" s="157">
        <v>0</v>
      </c>
      <c r="FY1730" s="157">
        <v>0</v>
      </c>
      <c r="FZ1730" s="192">
        <v>9.0400000000000002E-5</v>
      </c>
      <c r="GA1730" s="157">
        <v>0</v>
      </c>
      <c r="GB1730" s="192">
        <v>8.4300000000000003E-5</v>
      </c>
      <c r="GC1730" s="157">
        <v>0</v>
      </c>
      <c r="GD1730" s="157">
        <v>0</v>
      </c>
      <c r="GE1730" s="157">
        <v>0</v>
      </c>
      <c r="GF1730" s="157">
        <v>0</v>
      </c>
      <c r="GG1730" s="157">
        <v>1.7789600000000001E-4</v>
      </c>
      <c r="GH1730" s="192">
        <v>2.3300000000000001E-5</v>
      </c>
      <c r="GI1730" s="192">
        <v>5.1499999999999998E-5</v>
      </c>
      <c r="GJ1730" s="157">
        <v>0</v>
      </c>
      <c r="GK1730" s="157">
        <v>0</v>
      </c>
      <c r="GL1730" s="157">
        <v>0</v>
      </c>
      <c r="GM1730" s="157">
        <v>0</v>
      </c>
      <c r="GN1730" s="157">
        <v>0</v>
      </c>
      <c r="GO1730" s="157">
        <v>0</v>
      </c>
      <c r="GP1730" s="157">
        <v>1.4256199999999999E-4</v>
      </c>
      <c r="GQ1730" s="192">
        <v>4.1100000000000003E-5</v>
      </c>
      <c r="GR1730" s="157">
        <v>0</v>
      </c>
      <c r="GS1730" s="157">
        <v>0</v>
      </c>
      <c r="GT1730" s="157">
        <v>0</v>
      </c>
      <c r="GU1730" s="157">
        <v>0</v>
      </c>
      <c r="GV1730" s="157">
        <v>0</v>
      </c>
      <c r="GW1730" s="157">
        <v>0</v>
      </c>
      <c r="GX1730" s="157">
        <v>0</v>
      </c>
      <c r="GY1730" s="157">
        <v>0</v>
      </c>
      <c r="GZ1730" s="157">
        <v>0</v>
      </c>
      <c r="HA1730" s="157">
        <v>0</v>
      </c>
    </row>
    <row r="1731" spans="1:209" x14ac:dyDescent="0.2">
      <c r="A1731" s="157" t="s">
        <v>5540</v>
      </c>
      <c r="B1731" s="192">
        <v>2.9799999999999999E-5</v>
      </c>
      <c r="C1731" s="192">
        <v>5.7399999999999999E-5</v>
      </c>
      <c r="D1731" s="192">
        <v>3.5800000000000003E-5</v>
      </c>
      <c r="E1731" s="192">
        <v>2.3300000000000001E-5</v>
      </c>
      <c r="F1731" s="157">
        <v>1.0521700000000001E-4</v>
      </c>
      <c r="G1731" s="157">
        <v>0</v>
      </c>
      <c r="H1731" s="157">
        <v>0</v>
      </c>
      <c r="I1731" s="157">
        <v>0</v>
      </c>
      <c r="J1731" s="157">
        <v>0</v>
      </c>
      <c r="K1731" s="157">
        <v>0</v>
      </c>
      <c r="L1731" s="157">
        <v>0</v>
      </c>
      <c r="M1731" s="157">
        <v>0</v>
      </c>
      <c r="N1731" s="157">
        <v>0</v>
      </c>
      <c r="O1731" s="157">
        <v>0</v>
      </c>
      <c r="P1731" s="157">
        <v>0</v>
      </c>
      <c r="Q1731" s="157">
        <v>0</v>
      </c>
      <c r="R1731" s="157">
        <v>0</v>
      </c>
      <c r="S1731" s="157">
        <v>0</v>
      </c>
      <c r="T1731" s="157">
        <v>0</v>
      </c>
      <c r="U1731" s="157">
        <v>0</v>
      </c>
      <c r="V1731" s="157">
        <v>0</v>
      </c>
      <c r="W1731" s="157">
        <v>0</v>
      </c>
      <c r="X1731" s="157">
        <v>0</v>
      </c>
      <c r="Y1731" s="192">
        <v>6.0000000000000002E-5</v>
      </c>
      <c r="Z1731" s="157">
        <v>0</v>
      </c>
      <c r="AA1731" s="157">
        <v>0</v>
      </c>
      <c r="AB1731" s="157">
        <v>0</v>
      </c>
      <c r="AC1731" s="157">
        <v>0</v>
      </c>
      <c r="AD1731" s="157">
        <v>0</v>
      </c>
      <c r="AE1731" s="192">
        <v>4.1699999999999997E-5</v>
      </c>
      <c r="AF1731" s="157">
        <v>0</v>
      </c>
      <c r="AG1731" s="157">
        <v>0</v>
      </c>
      <c r="AH1731" s="192">
        <v>6.1400000000000002E-5</v>
      </c>
      <c r="AI1731" s="157">
        <v>1.16036E-4</v>
      </c>
      <c r="AJ1731" s="157">
        <v>0</v>
      </c>
      <c r="AK1731" s="157">
        <v>0</v>
      </c>
      <c r="AL1731" s="157">
        <v>0</v>
      </c>
      <c r="AM1731" s="157">
        <v>0</v>
      </c>
      <c r="AN1731" s="157">
        <v>0</v>
      </c>
      <c r="AO1731" s="157">
        <v>0</v>
      </c>
      <c r="AP1731" s="157">
        <v>0</v>
      </c>
      <c r="AQ1731" s="157">
        <v>0</v>
      </c>
      <c r="AR1731" s="157">
        <v>0</v>
      </c>
      <c r="AS1731" s="157">
        <v>0</v>
      </c>
      <c r="AT1731" s="157">
        <v>0</v>
      </c>
      <c r="AU1731" s="157">
        <v>0</v>
      </c>
      <c r="AV1731" s="157">
        <v>0</v>
      </c>
      <c r="AW1731" s="157">
        <v>0</v>
      </c>
      <c r="AX1731" s="157">
        <v>0</v>
      </c>
      <c r="AY1731" s="157">
        <v>0</v>
      </c>
      <c r="AZ1731" s="157">
        <v>0</v>
      </c>
      <c r="BA1731" s="157">
        <v>0</v>
      </c>
      <c r="BB1731" s="157">
        <v>0</v>
      </c>
      <c r="BC1731" s="157">
        <v>0</v>
      </c>
      <c r="BD1731" s="157">
        <v>0</v>
      </c>
      <c r="BE1731" s="157">
        <v>0</v>
      </c>
      <c r="BF1731" s="157">
        <v>0</v>
      </c>
      <c r="BG1731" s="157">
        <v>0</v>
      </c>
      <c r="BH1731" s="157">
        <v>0</v>
      </c>
      <c r="BI1731" s="157">
        <v>0</v>
      </c>
      <c r="BJ1731" s="157">
        <v>0</v>
      </c>
      <c r="BK1731" s="157">
        <v>0</v>
      </c>
      <c r="BL1731" s="157">
        <v>0</v>
      </c>
      <c r="BM1731" s="157">
        <v>0</v>
      </c>
      <c r="BN1731" s="157">
        <v>0</v>
      </c>
      <c r="BO1731" s="157">
        <v>0</v>
      </c>
      <c r="BP1731" s="157">
        <v>0</v>
      </c>
      <c r="BQ1731" s="157">
        <v>0</v>
      </c>
      <c r="BR1731" s="157">
        <v>0</v>
      </c>
      <c r="BS1731" s="157">
        <v>0</v>
      </c>
      <c r="BT1731" s="157">
        <v>0</v>
      </c>
      <c r="BU1731" s="157">
        <v>0</v>
      </c>
      <c r="BV1731" s="157">
        <v>0</v>
      </c>
      <c r="BW1731" s="157">
        <v>0</v>
      </c>
      <c r="BX1731" s="157">
        <v>0</v>
      </c>
      <c r="BY1731" s="157">
        <v>3.0221399999999998E-4</v>
      </c>
      <c r="BZ1731" s="192">
        <v>6.19E-5</v>
      </c>
      <c r="CA1731" s="157">
        <v>1.1118E-4</v>
      </c>
      <c r="CB1731" s="192">
        <v>2.4199999999999999E-5</v>
      </c>
      <c r="CC1731" s="157">
        <v>1.2679799999999999E-4</v>
      </c>
      <c r="CD1731" s="192">
        <v>2.0000000000000002E-5</v>
      </c>
      <c r="CE1731" s="157">
        <v>0</v>
      </c>
      <c r="CF1731" s="192">
        <v>8.3100000000000001E-5</v>
      </c>
      <c r="CG1731" s="157">
        <v>0</v>
      </c>
      <c r="CH1731" s="157">
        <v>0</v>
      </c>
      <c r="CI1731" s="157">
        <v>0</v>
      </c>
      <c r="CJ1731" s="157">
        <v>0</v>
      </c>
      <c r="CK1731" s="157">
        <v>0</v>
      </c>
      <c r="CL1731" s="157">
        <v>0</v>
      </c>
      <c r="CM1731" s="157">
        <v>0</v>
      </c>
      <c r="CN1731" s="157">
        <v>0</v>
      </c>
      <c r="CO1731" s="157">
        <v>0</v>
      </c>
      <c r="CP1731" s="157">
        <v>0</v>
      </c>
      <c r="CQ1731" s="192">
        <v>1.2E-5</v>
      </c>
      <c r="CR1731" s="157">
        <v>0</v>
      </c>
      <c r="CS1731" s="192">
        <v>6.2500000000000001E-5</v>
      </c>
      <c r="CT1731" s="192">
        <v>2.3799999999999999E-5</v>
      </c>
      <c r="CU1731" s="157">
        <v>0</v>
      </c>
      <c r="CV1731" s="157">
        <v>0</v>
      </c>
      <c r="CW1731" s="157">
        <v>0</v>
      </c>
      <c r="CX1731" s="157">
        <v>0</v>
      </c>
      <c r="CY1731" s="157">
        <v>0</v>
      </c>
      <c r="CZ1731" s="157">
        <v>0</v>
      </c>
      <c r="DA1731" s="157">
        <v>0</v>
      </c>
      <c r="DB1731" s="157">
        <v>0</v>
      </c>
      <c r="DC1731" s="157">
        <v>0</v>
      </c>
      <c r="DD1731" s="157">
        <v>0</v>
      </c>
      <c r="DE1731" s="157">
        <v>0</v>
      </c>
      <c r="DF1731" s="157">
        <v>0</v>
      </c>
      <c r="DG1731" s="157">
        <v>0</v>
      </c>
      <c r="DH1731" s="157">
        <v>0</v>
      </c>
      <c r="DI1731" s="157">
        <v>0</v>
      </c>
      <c r="DJ1731" s="157">
        <v>0</v>
      </c>
      <c r="DK1731" s="157">
        <v>0</v>
      </c>
      <c r="DL1731" s="157">
        <v>0</v>
      </c>
      <c r="DM1731" s="157">
        <v>0</v>
      </c>
      <c r="DN1731" s="157">
        <v>0</v>
      </c>
      <c r="DO1731" s="157">
        <v>0</v>
      </c>
      <c r="DP1731" s="157">
        <v>0</v>
      </c>
      <c r="DQ1731" s="157">
        <v>0</v>
      </c>
      <c r="DR1731" s="157">
        <v>0</v>
      </c>
      <c r="DS1731" s="157">
        <v>0</v>
      </c>
      <c r="DT1731" s="192">
        <v>4.2299999999999998E-5</v>
      </c>
      <c r="DU1731" s="157">
        <v>0</v>
      </c>
      <c r="DV1731" s="157">
        <v>0</v>
      </c>
      <c r="DW1731" s="157">
        <v>0</v>
      </c>
      <c r="DX1731" s="157">
        <v>0</v>
      </c>
      <c r="DY1731" s="157">
        <v>0</v>
      </c>
      <c r="DZ1731" s="157">
        <v>0</v>
      </c>
      <c r="EA1731" s="192">
        <v>4.57E-5</v>
      </c>
      <c r="EB1731" s="157">
        <v>0</v>
      </c>
      <c r="EC1731" s="157">
        <v>0</v>
      </c>
      <c r="ED1731" s="157">
        <v>0</v>
      </c>
      <c r="EE1731" s="157">
        <v>0</v>
      </c>
      <c r="EF1731" s="157">
        <v>0</v>
      </c>
      <c r="EG1731" s="157">
        <v>0</v>
      </c>
      <c r="EH1731" s="157">
        <v>0</v>
      </c>
      <c r="EI1731" s="157">
        <v>0</v>
      </c>
      <c r="EJ1731" s="157">
        <v>0</v>
      </c>
      <c r="EK1731" s="192">
        <v>7.3700000000000002E-5</v>
      </c>
      <c r="EL1731" s="157">
        <v>0</v>
      </c>
      <c r="EM1731" s="157">
        <v>0</v>
      </c>
      <c r="EN1731" s="157">
        <v>0</v>
      </c>
      <c r="EO1731" s="157">
        <v>0</v>
      </c>
      <c r="EP1731" s="157">
        <v>0</v>
      </c>
      <c r="EQ1731" s="157">
        <v>0</v>
      </c>
      <c r="ER1731" s="192">
        <v>2.0699999999999998E-5</v>
      </c>
      <c r="ES1731" s="157">
        <v>0</v>
      </c>
      <c r="ET1731" s="157">
        <v>0</v>
      </c>
      <c r="EU1731" s="157">
        <v>0</v>
      </c>
      <c r="EV1731" s="157">
        <v>0</v>
      </c>
      <c r="EW1731" s="157">
        <v>0</v>
      </c>
      <c r="EX1731" s="157">
        <v>0</v>
      </c>
      <c r="EY1731" s="157">
        <v>0</v>
      </c>
      <c r="EZ1731" s="157">
        <v>0</v>
      </c>
      <c r="FA1731" s="157">
        <v>0</v>
      </c>
      <c r="FB1731" s="157">
        <v>0</v>
      </c>
      <c r="FC1731" s="157">
        <v>0</v>
      </c>
      <c r="FD1731" s="157">
        <v>0</v>
      </c>
      <c r="FE1731" s="157">
        <v>0</v>
      </c>
      <c r="FF1731" s="157">
        <v>0</v>
      </c>
      <c r="FG1731" s="157">
        <v>0</v>
      </c>
      <c r="FH1731" s="157">
        <v>0</v>
      </c>
      <c r="FI1731" s="157">
        <v>0</v>
      </c>
      <c r="FJ1731" s="157">
        <v>0</v>
      </c>
      <c r="FK1731" s="192">
        <v>4.6199999999999998E-5</v>
      </c>
      <c r="FL1731" s="157">
        <v>0</v>
      </c>
      <c r="FM1731" s="192">
        <v>8.4599999999999996E-5</v>
      </c>
      <c r="FN1731" s="157">
        <v>0</v>
      </c>
      <c r="FO1731" s="157">
        <v>0</v>
      </c>
      <c r="FP1731" s="157">
        <v>0</v>
      </c>
      <c r="FQ1731" s="192">
        <v>1.5699999999999999E-5</v>
      </c>
      <c r="FR1731" s="157">
        <v>0</v>
      </c>
      <c r="FS1731" s="157">
        <v>0</v>
      </c>
      <c r="FT1731" s="157">
        <v>0</v>
      </c>
      <c r="FU1731" s="157">
        <v>0</v>
      </c>
      <c r="FV1731" s="157">
        <v>0</v>
      </c>
      <c r="FW1731" s="157">
        <v>0</v>
      </c>
      <c r="FX1731" s="157">
        <v>1.5353099999999999E-4</v>
      </c>
      <c r="FY1731" s="157">
        <v>0</v>
      </c>
      <c r="FZ1731" s="157">
        <v>0</v>
      </c>
      <c r="GA1731" s="157">
        <v>0</v>
      </c>
      <c r="GB1731" s="157">
        <v>0</v>
      </c>
      <c r="GC1731" s="157">
        <v>0</v>
      </c>
      <c r="GD1731" s="192">
        <v>3.68E-5</v>
      </c>
      <c r="GE1731" s="192">
        <v>9.0400000000000002E-5</v>
      </c>
      <c r="GF1731" s="157">
        <v>0</v>
      </c>
      <c r="GG1731" s="157">
        <v>0</v>
      </c>
      <c r="GH1731" s="157">
        <v>0</v>
      </c>
      <c r="GI1731" s="157">
        <v>0</v>
      </c>
      <c r="GJ1731" s="157">
        <v>0</v>
      </c>
      <c r="GK1731" s="157">
        <v>0</v>
      </c>
      <c r="GL1731" s="157">
        <v>0</v>
      </c>
      <c r="GM1731" s="157">
        <v>0</v>
      </c>
      <c r="GN1731" s="157">
        <v>0</v>
      </c>
      <c r="GO1731" s="157">
        <v>0</v>
      </c>
      <c r="GP1731" s="157">
        <v>0</v>
      </c>
      <c r="GQ1731" s="157">
        <v>0</v>
      </c>
      <c r="GR1731" s="157">
        <v>0</v>
      </c>
      <c r="GS1731" s="157">
        <v>0</v>
      </c>
      <c r="GT1731" s="157">
        <v>0</v>
      </c>
      <c r="GU1731" s="157">
        <v>0</v>
      </c>
      <c r="GV1731" s="157">
        <v>0</v>
      </c>
      <c r="GW1731" s="157">
        <v>0</v>
      </c>
      <c r="GX1731" s="157">
        <v>0</v>
      </c>
      <c r="GY1731" s="157">
        <v>0</v>
      </c>
      <c r="GZ1731" s="157">
        <v>0</v>
      </c>
      <c r="HA1731" s="157">
        <v>0</v>
      </c>
    </row>
    <row r="1732" spans="1:209" x14ac:dyDescent="0.2">
      <c r="A1732" s="157" t="s">
        <v>5541</v>
      </c>
      <c r="B1732" s="192">
        <v>7.4599999999999997E-5</v>
      </c>
      <c r="C1732" s="192">
        <v>1.7200000000000001E-5</v>
      </c>
      <c r="D1732" s="157">
        <v>1.7389400000000001E-4</v>
      </c>
      <c r="E1732" s="192">
        <v>6.9900000000000005E-5</v>
      </c>
      <c r="F1732" s="192">
        <v>2.6299999999999999E-5</v>
      </c>
      <c r="G1732" s="157">
        <v>0</v>
      </c>
      <c r="H1732" s="192">
        <v>3.15E-5</v>
      </c>
      <c r="I1732" s="157">
        <v>0</v>
      </c>
      <c r="J1732" s="157">
        <v>0</v>
      </c>
      <c r="K1732" s="157">
        <v>0</v>
      </c>
      <c r="L1732" s="192">
        <v>3.4100000000000002E-5</v>
      </c>
      <c r="M1732" s="157">
        <v>1.41123E-4</v>
      </c>
      <c r="N1732" s="157">
        <v>0</v>
      </c>
      <c r="O1732" s="157">
        <v>0</v>
      </c>
      <c r="P1732" s="157">
        <v>0</v>
      </c>
      <c r="Q1732" s="157">
        <v>0</v>
      </c>
      <c r="R1732" s="157">
        <v>0</v>
      </c>
      <c r="S1732" s="157">
        <v>0</v>
      </c>
      <c r="T1732" s="157">
        <v>0</v>
      </c>
      <c r="U1732" s="157">
        <v>0</v>
      </c>
      <c r="V1732" s="192">
        <v>2.0299999999999999E-5</v>
      </c>
      <c r="W1732" s="157">
        <v>0</v>
      </c>
      <c r="X1732" s="157">
        <v>0</v>
      </c>
      <c r="Y1732" s="157">
        <v>2.0004800000000001E-4</v>
      </c>
      <c r="Z1732" s="157">
        <v>1.40731E-4</v>
      </c>
      <c r="AA1732" s="157">
        <v>0</v>
      </c>
      <c r="AB1732" s="157">
        <v>0</v>
      </c>
      <c r="AC1732" s="157">
        <v>0</v>
      </c>
      <c r="AD1732" s="192">
        <v>7.7600000000000002E-5</v>
      </c>
      <c r="AE1732" s="157">
        <v>0</v>
      </c>
      <c r="AF1732" s="157">
        <v>0</v>
      </c>
      <c r="AG1732" s="157">
        <v>0</v>
      </c>
      <c r="AH1732" s="157">
        <v>0</v>
      </c>
      <c r="AI1732" s="157">
        <v>0</v>
      </c>
      <c r="AJ1732" s="192">
        <v>7.1000000000000005E-5</v>
      </c>
      <c r="AK1732" s="157">
        <v>0</v>
      </c>
      <c r="AL1732" s="157">
        <v>0</v>
      </c>
      <c r="AM1732" s="157">
        <v>0</v>
      </c>
      <c r="AN1732" s="192">
        <v>1.6500000000000001E-5</v>
      </c>
      <c r="AO1732" s="157">
        <v>0</v>
      </c>
      <c r="AP1732" s="157">
        <v>0</v>
      </c>
      <c r="AQ1732" s="157">
        <v>1.04664E-4</v>
      </c>
      <c r="AR1732" s="157">
        <v>0</v>
      </c>
      <c r="AS1732" s="192">
        <v>4.5500000000000001E-5</v>
      </c>
      <c r="AT1732" s="192">
        <v>3.7599999999999999E-5</v>
      </c>
      <c r="AU1732" s="192">
        <v>5.1499999999999998E-5</v>
      </c>
      <c r="AV1732" s="192">
        <v>4.8999999999999998E-5</v>
      </c>
      <c r="AW1732" s="157">
        <v>1.36761E-4</v>
      </c>
      <c r="AX1732" s="157">
        <v>0</v>
      </c>
      <c r="AY1732" s="192">
        <v>2.6999999999999999E-5</v>
      </c>
      <c r="AZ1732" s="157">
        <v>1.13822E-4</v>
      </c>
      <c r="BA1732" s="157">
        <v>0</v>
      </c>
      <c r="BB1732" s="192">
        <v>4.9299999999999999E-5</v>
      </c>
      <c r="BC1732" s="157">
        <v>0</v>
      </c>
      <c r="BD1732" s="157">
        <v>0</v>
      </c>
      <c r="BE1732" s="157">
        <v>0</v>
      </c>
      <c r="BF1732" s="157">
        <v>0</v>
      </c>
      <c r="BG1732" s="157">
        <v>2.01578E-4</v>
      </c>
      <c r="BH1732" s="157">
        <v>1.5737100000000001E-4</v>
      </c>
      <c r="BI1732" s="157">
        <v>0</v>
      </c>
      <c r="BJ1732" s="192">
        <v>3.7499999999999997E-5</v>
      </c>
      <c r="BK1732" s="157">
        <v>0</v>
      </c>
      <c r="BL1732" s="157">
        <v>0</v>
      </c>
      <c r="BM1732" s="157">
        <v>0</v>
      </c>
      <c r="BN1732" s="192">
        <v>4.32E-5</v>
      </c>
      <c r="BO1732" s="157">
        <v>0</v>
      </c>
      <c r="BP1732" s="192">
        <v>5.3300000000000001E-5</v>
      </c>
      <c r="BQ1732" s="157">
        <v>2.39134E-4</v>
      </c>
      <c r="BR1732" s="157">
        <v>0</v>
      </c>
      <c r="BS1732" s="157">
        <v>3.96511E-4</v>
      </c>
      <c r="BT1732" s="157">
        <v>0</v>
      </c>
      <c r="BU1732" s="157">
        <v>0</v>
      </c>
      <c r="BV1732" s="157">
        <v>0</v>
      </c>
      <c r="BW1732" s="157">
        <v>0</v>
      </c>
      <c r="BX1732" s="157">
        <v>0</v>
      </c>
      <c r="BY1732" s="157">
        <v>0</v>
      </c>
      <c r="BZ1732" s="157">
        <v>0</v>
      </c>
      <c r="CA1732" s="192">
        <v>1.7099999999999999E-5</v>
      </c>
      <c r="CB1732" s="157">
        <v>0</v>
      </c>
      <c r="CC1732" s="157">
        <v>0</v>
      </c>
      <c r="CD1732" s="157">
        <v>0</v>
      </c>
      <c r="CE1732" s="157">
        <v>0</v>
      </c>
      <c r="CF1732" s="157">
        <v>0</v>
      </c>
      <c r="CG1732" s="157">
        <v>0</v>
      </c>
      <c r="CH1732" s="192">
        <v>7.9800000000000002E-5</v>
      </c>
      <c r="CI1732" s="157">
        <v>0</v>
      </c>
      <c r="CJ1732" s="157">
        <v>0</v>
      </c>
      <c r="CK1732" s="157">
        <v>0</v>
      </c>
      <c r="CL1732" s="157">
        <v>0</v>
      </c>
      <c r="CM1732" s="157">
        <v>0</v>
      </c>
      <c r="CN1732" s="157">
        <v>0</v>
      </c>
      <c r="CO1732" s="157">
        <v>0</v>
      </c>
      <c r="CP1732" s="157">
        <v>0</v>
      </c>
      <c r="CQ1732" s="157">
        <v>0</v>
      </c>
      <c r="CR1732" s="157">
        <v>0</v>
      </c>
      <c r="CS1732" s="157">
        <v>0</v>
      </c>
      <c r="CT1732" s="157">
        <v>0</v>
      </c>
      <c r="CU1732" s="157">
        <v>0</v>
      </c>
      <c r="CV1732" s="157">
        <v>0</v>
      </c>
      <c r="CW1732" s="192">
        <v>5.3399999999999997E-5</v>
      </c>
      <c r="CX1732" s="192">
        <v>2.2399999999999999E-5</v>
      </c>
      <c r="CY1732" s="192">
        <v>2.76E-5</v>
      </c>
      <c r="CZ1732" s="192">
        <v>7.6299999999999998E-5</v>
      </c>
      <c r="DA1732" s="157">
        <v>0</v>
      </c>
      <c r="DB1732" s="157">
        <v>0</v>
      </c>
      <c r="DC1732" s="157">
        <v>0</v>
      </c>
      <c r="DD1732" s="192">
        <v>1.5E-5</v>
      </c>
      <c r="DE1732" s="157">
        <v>0</v>
      </c>
      <c r="DF1732" s="157">
        <v>0</v>
      </c>
      <c r="DG1732" s="157">
        <v>0</v>
      </c>
      <c r="DH1732" s="157">
        <v>0</v>
      </c>
      <c r="DI1732" s="157">
        <v>0</v>
      </c>
      <c r="DJ1732" s="157">
        <v>1.00573E-4</v>
      </c>
      <c r="DK1732" s="157">
        <v>0</v>
      </c>
      <c r="DL1732" s="157">
        <v>0</v>
      </c>
      <c r="DM1732" s="157">
        <v>0</v>
      </c>
      <c r="DN1732" s="157">
        <v>0</v>
      </c>
      <c r="DO1732" s="157">
        <v>1.7290299999999999E-4</v>
      </c>
      <c r="DP1732" s="192">
        <v>1.49E-5</v>
      </c>
      <c r="DQ1732" s="157">
        <v>0</v>
      </c>
      <c r="DR1732" s="157">
        <v>0</v>
      </c>
      <c r="DS1732" s="157">
        <v>0</v>
      </c>
      <c r="DT1732" s="157">
        <v>0</v>
      </c>
      <c r="DU1732" s="192">
        <v>2.05E-5</v>
      </c>
      <c r="DV1732" s="157">
        <v>0</v>
      </c>
      <c r="DW1732" s="192">
        <v>3.4799999999999999E-5</v>
      </c>
      <c r="DX1732" s="157">
        <v>0</v>
      </c>
      <c r="DY1732" s="157">
        <v>0</v>
      </c>
      <c r="DZ1732" s="157">
        <v>0</v>
      </c>
      <c r="EA1732" s="157">
        <v>0</v>
      </c>
      <c r="EB1732" s="192">
        <v>3.5200000000000002E-5</v>
      </c>
      <c r="EC1732" s="157">
        <v>0</v>
      </c>
      <c r="ED1732" s="157">
        <v>0</v>
      </c>
      <c r="EE1732" s="192">
        <v>5.3199999999999999E-5</v>
      </c>
      <c r="EF1732" s="157">
        <v>0</v>
      </c>
      <c r="EG1732" s="157">
        <v>0</v>
      </c>
      <c r="EH1732" s="157">
        <v>0</v>
      </c>
      <c r="EI1732" s="157">
        <v>0</v>
      </c>
      <c r="EJ1732" s="157">
        <v>0</v>
      </c>
      <c r="EK1732" s="157">
        <v>0</v>
      </c>
      <c r="EL1732" s="157">
        <v>0</v>
      </c>
      <c r="EM1732" s="192">
        <v>1.5299999999999999E-5</v>
      </c>
      <c r="EN1732" s="157">
        <v>0</v>
      </c>
      <c r="EO1732" s="192">
        <v>6.5500000000000006E-5</v>
      </c>
      <c r="EP1732" s="157">
        <v>0</v>
      </c>
      <c r="EQ1732" s="157">
        <v>0</v>
      </c>
      <c r="ER1732" s="157">
        <v>0</v>
      </c>
      <c r="ES1732" s="192">
        <v>4.57E-5</v>
      </c>
      <c r="ET1732" s="157">
        <v>0</v>
      </c>
      <c r="EU1732" s="157">
        <v>0</v>
      </c>
      <c r="EV1732" s="157">
        <v>0</v>
      </c>
      <c r="EW1732" s="157">
        <v>0</v>
      </c>
      <c r="EX1732" s="192">
        <v>2.4199999999999999E-5</v>
      </c>
      <c r="EY1732" s="157">
        <v>0</v>
      </c>
      <c r="EZ1732" s="157">
        <v>0</v>
      </c>
      <c r="FA1732" s="157">
        <v>0</v>
      </c>
      <c r="FB1732" s="157">
        <v>0</v>
      </c>
      <c r="FC1732" s="157">
        <v>0</v>
      </c>
      <c r="FD1732" s="157">
        <v>0</v>
      </c>
      <c r="FE1732" s="157">
        <v>0</v>
      </c>
      <c r="FF1732" s="157">
        <v>0</v>
      </c>
      <c r="FG1732" s="157">
        <v>1.5926100000000001E-4</v>
      </c>
      <c r="FH1732" s="157">
        <v>0</v>
      </c>
      <c r="FI1732" s="157">
        <v>0</v>
      </c>
      <c r="FJ1732" s="157">
        <v>0</v>
      </c>
      <c r="FK1732" s="157">
        <v>2.31022E-4</v>
      </c>
      <c r="FL1732" s="192">
        <v>6.4200000000000002E-5</v>
      </c>
      <c r="FM1732" s="157">
        <v>0</v>
      </c>
      <c r="FN1732" s="157">
        <v>0</v>
      </c>
      <c r="FO1732" s="157">
        <v>0</v>
      </c>
      <c r="FP1732" s="192">
        <v>4.1199999999999999E-5</v>
      </c>
      <c r="FQ1732" s="157">
        <v>0</v>
      </c>
      <c r="FR1732" s="157">
        <v>0</v>
      </c>
      <c r="FS1732" s="157">
        <v>0</v>
      </c>
      <c r="FT1732" s="157">
        <v>0</v>
      </c>
      <c r="FU1732" s="157">
        <v>0</v>
      </c>
      <c r="FV1732" s="157">
        <v>0</v>
      </c>
      <c r="FW1732" s="157">
        <v>0</v>
      </c>
      <c r="FX1732" s="157">
        <v>0</v>
      </c>
      <c r="FY1732" s="192">
        <v>2.72E-5</v>
      </c>
      <c r="FZ1732" s="157">
        <v>0</v>
      </c>
      <c r="GA1732" s="157">
        <v>0</v>
      </c>
      <c r="GB1732" s="157">
        <v>0</v>
      </c>
      <c r="GC1732" s="157">
        <v>0</v>
      </c>
      <c r="GD1732" s="157">
        <v>0</v>
      </c>
      <c r="GE1732" s="157">
        <v>0</v>
      </c>
      <c r="GF1732" s="192">
        <v>8.25E-5</v>
      </c>
      <c r="GG1732" s="157">
        <v>0</v>
      </c>
      <c r="GH1732" s="157">
        <v>0</v>
      </c>
      <c r="GI1732" s="192">
        <v>5.1499999999999998E-5</v>
      </c>
      <c r="GJ1732" s="157">
        <v>0</v>
      </c>
      <c r="GK1732" s="157">
        <v>0</v>
      </c>
      <c r="GL1732" s="157">
        <v>0</v>
      </c>
      <c r="GM1732" s="157">
        <v>0</v>
      </c>
      <c r="GN1732" s="157">
        <v>0</v>
      </c>
      <c r="GO1732" s="157">
        <v>0</v>
      </c>
      <c r="GP1732" s="157">
        <v>0</v>
      </c>
      <c r="GQ1732" s="192">
        <v>2.0599999999999999E-5</v>
      </c>
      <c r="GR1732" s="157">
        <v>0</v>
      </c>
      <c r="GS1732" s="157">
        <v>0</v>
      </c>
      <c r="GT1732" s="157">
        <v>0</v>
      </c>
      <c r="GU1732" s="157">
        <v>0</v>
      </c>
      <c r="GV1732" s="157">
        <v>0</v>
      </c>
      <c r="GW1732" s="157">
        <v>0</v>
      </c>
      <c r="GX1732" s="157">
        <v>0</v>
      </c>
      <c r="GY1732" s="157">
        <v>0</v>
      </c>
      <c r="GZ1732" s="157">
        <v>0</v>
      </c>
      <c r="HA1732" s="157">
        <v>0</v>
      </c>
    </row>
    <row r="1733" spans="1:209" x14ac:dyDescent="0.2">
      <c r="A1733" s="157" t="s">
        <v>5542</v>
      </c>
      <c r="B1733" s="157">
        <v>0</v>
      </c>
      <c r="C1733" s="157">
        <v>0</v>
      </c>
      <c r="D1733" s="157">
        <v>0</v>
      </c>
      <c r="E1733" s="157">
        <v>0</v>
      </c>
      <c r="F1733" s="157">
        <v>0</v>
      </c>
      <c r="G1733" s="157">
        <v>0</v>
      </c>
      <c r="H1733" s="157">
        <v>0</v>
      </c>
      <c r="I1733" s="157">
        <v>0</v>
      </c>
      <c r="J1733" s="157">
        <v>0</v>
      </c>
      <c r="K1733" s="157">
        <v>0</v>
      </c>
      <c r="L1733" s="157">
        <v>0</v>
      </c>
      <c r="M1733" s="157">
        <v>0</v>
      </c>
      <c r="N1733" s="157">
        <v>0</v>
      </c>
      <c r="O1733" s="157">
        <v>0</v>
      </c>
      <c r="P1733" s="157">
        <v>0</v>
      </c>
      <c r="Q1733" s="192">
        <v>6.3200000000000005E-5</v>
      </c>
      <c r="R1733" s="157">
        <v>0</v>
      </c>
      <c r="S1733" s="192">
        <v>4.7899999999999999E-5</v>
      </c>
      <c r="T1733" s="157">
        <v>2.5862299999999998E-4</v>
      </c>
      <c r="U1733" s="157">
        <v>0</v>
      </c>
      <c r="V1733" s="157">
        <v>0</v>
      </c>
      <c r="W1733" s="157">
        <v>0</v>
      </c>
      <c r="X1733" s="157">
        <v>0</v>
      </c>
      <c r="Y1733" s="157">
        <v>0</v>
      </c>
      <c r="Z1733" s="157">
        <v>0</v>
      </c>
      <c r="AA1733" s="157">
        <v>0</v>
      </c>
      <c r="AB1733" s="157">
        <v>0</v>
      </c>
      <c r="AC1733" s="157">
        <v>0</v>
      </c>
      <c r="AD1733" s="157">
        <v>0</v>
      </c>
      <c r="AE1733" s="157">
        <v>0</v>
      </c>
      <c r="AF1733" s="157">
        <v>0</v>
      </c>
      <c r="AG1733" s="157">
        <v>0</v>
      </c>
      <c r="AH1733" s="157">
        <v>1.595934E-3</v>
      </c>
      <c r="AI1733" s="157">
        <v>0</v>
      </c>
      <c r="AJ1733" s="157">
        <v>0</v>
      </c>
      <c r="AK1733" s="157">
        <v>0</v>
      </c>
      <c r="AL1733" s="157">
        <v>0</v>
      </c>
      <c r="AM1733" s="157">
        <v>0</v>
      </c>
      <c r="AN1733" s="157">
        <v>0</v>
      </c>
      <c r="AO1733" s="157">
        <v>0</v>
      </c>
      <c r="AP1733" s="157">
        <v>0</v>
      </c>
      <c r="AQ1733" s="157">
        <v>0</v>
      </c>
      <c r="AR1733" s="157">
        <v>0</v>
      </c>
      <c r="AS1733" s="157">
        <v>0</v>
      </c>
      <c r="AT1733" s="157">
        <v>0</v>
      </c>
      <c r="AU1733" s="157">
        <v>0</v>
      </c>
      <c r="AV1733" s="157">
        <v>0</v>
      </c>
      <c r="AW1733" s="157">
        <v>0</v>
      </c>
      <c r="AX1733" s="192">
        <v>9.9300000000000001E-5</v>
      </c>
      <c r="AY1733" s="157">
        <v>0</v>
      </c>
      <c r="AZ1733" s="157">
        <v>0</v>
      </c>
      <c r="BA1733" s="157">
        <v>0</v>
      </c>
      <c r="BB1733" s="157">
        <v>0</v>
      </c>
      <c r="BC1733" s="157">
        <v>0</v>
      </c>
      <c r="BD1733" s="157">
        <v>0</v>
      </c>
      <c r="BE1733" s="157">
        <v>0</v>
      </c>
      <c r="BF1733" s="157">
        <v>0</v>
      </c>
      <c r="BG1733" s="157">
        <v>0</v>
      </c>
      <c r="BH1733" s="157">
        <v>0</v>
      </c>
      <c r="BI1733" s="157">
        <v>0</v>
      </c>
      <c r="BJ1733" s="157">
        <v>0</v>
      </c>
      <c r="BK1733" s="157">
        <v>0</v>
      </c>
      <c r="BL1733" s="157">
        <v>0</v>
      </c>
      <c r="BM1733" s="157">
        <v>0</v>
      </c>
      <c r="BN1733" s="157">
        <v>0</v>
      </c>
      <c r="BO1733" s="157">
        <v>0</v>
      </c>
      <c r="BP1733" s="157">
        <v>0</v>
      </c>
      <c r="BQ1733" s="157">
        <v>0</v>
      </c>
      <c r="BR1733" s="157">
        <v>4.2283700000000002E-4</v>
      </c>
      <c r="BS1733" s="157">
        <v>0</v>
      </c>
      <c r="BT1733" s="157">
        <v>0</v>
      </c>
      <c r="BU1733" s="157">
        <v>0</v>
      </c>
      <c r="BV1733" s="192">
        <v>4.7500000000000003E-5</v>
      </c>
      <c r="BW1733" s="157">
        <v>0</v>
      </c>
      <c r="BX1733" s="157">
        <v>0</v>
      </c>
      <c r="BY1733" s="157">
        <v>0</v>
      </c>
      <c r="BZ1733" s="157">
        <v>0</v>
      </c>
      <c r="CA1733" s="157">
        <v>4.8918989999999999E-3</v>
      </c>
      <c r="CB1733" s="192">
        <v>7.25E-5</v>
      </c>
      <c r="CC1733" s="157">
        <v>0</v>
      </c>
      <c r="CD1733" s="157">
        <v>1.0387739999999999E-3</v>
      </c>
      <c r="CE1733" s="157">
        <v>0</v>
      </c>
      <c r="CF1733" s="157">
        <v>1.6615400000000001E-4</v>
      </c>
      <c r="CG1733" s="157">
        <v>0</v>
      </c>
      <c r="CH1733" s="157">
        <v>0</v>
      </c>
      <c r="CI1733" s="157">
        <v>0</v>
      </c>
      <c r="CJ1733" s="157">
        <v>0</v>
      </c>
      <c r="CK1733" s="157">
        <v>0</v>
      </c>
      <c r="CL1733" s="157">
        <v>0</v>
      </c>
      <c r="CM1733" s="157">
        <v>0</v>
      </c>
      <c r="CN1733" s="157">
        <v>0</v>
      </c>
      <c r="CO1733" s="157">
        <v>0</v>
      </c>
      <c r="CP1733" s="192">
        <v>1E-4</v>
      </c>
      <c r="CQ1733" s="157">
        <v>2.0427800000000001E-4</v>
      </c>
      <c r="CR1733" s="192">
        <v>8.7299999999999994E-5</v>
      </c>
      <c r="CS1733" s="157">
        <v>4.4819199999999998E-4</v>
      </c>
      <c r="CT1733" s="157">
        <v>2.6178600000000002E-4</v>
      </c>
      <c r="CU1733" s="157">
        <v>0</v>
      </c>
      <c r="CV1733" s="157">
        <v>0</v>
      </c>
      <c r="CW1733" s="157">
        <v>0</v>
      </c>
      <c r="CX1733" s="192">
        <v>6.7199999999999994E-5</v>
      </c>
      <c r="CY1733" s="192">
        <v>2.76E-5</v>
      </c>
      <c r="CZ1733" s="157">
        <v>0</v>
      </c>
      <c r="DA1733" s="157">
        <v>0</v>
      </c>
      <c r="DB1733" s="157">
        <v>0</v>
      </c>
      <c r="DC1733" s="157">
        <v>0</v>
      </c>
      <c r="DD1733" s="157">
        <v>0</v>
      </c>
      <c r="DE1733" s="157">
        <v>0</v>
      </c>
      <c r="DF1733" s="157">
        <v>0</v>
      </c>
      <c r="DG1733" s="157">
        <v>0</v>
      </c>
      <c r="DH1733" s="157">
        <v>0</v>
      </c>
      <c r="DI1733" s="157">
        <v>0</v>
      </c>
      <c r="DJ1733" s="157">
        <v>0</v>
      </c>
      <c r="DK1733" s="157">
        <v>0</v>
      </c>
      <c r="DL1733" s="157">
        <v>0</v>
      </c>
      <c r="DM1733" s="157">
        <v>0</v>
      </c>
      <c r="DN1733" s="157">
        <v>0</v>
      </c>
      <c r="DO1733" s="157">
        <v>0</v>
      </c>
      <c r="DP1733" s="157">
        <v>0</v>
      </c>
      <c r="DQ1733" s="157">
        <v>0</v>
      </c>
      <c r="DR1733" s="157">
        <v>0</v>
      </c>
      <c r="DS1733" s="192">
        <v>2.27E-5</v>
      </c>
      <c r="DT1733" s="157">
        <v>5.5047400000000002E-4</v>
      </c>
      <c r="DU1733" s="192">
        <v>4.1100000000000003E-5</v>
      </c>
      <c r="DV1733" s="157">
        <v>0</v>
      </c>
      <c r="DW1733" s="157">
        <v>0</v>
      </c>
      <c r="DX1733" s="157">
        <v>0</v>
      </c>
      <c r="DY1733" s="157">
        <v>0</v>
      </c>
      <c r="DZ1733" s="157">
        <v>0</v>
      </c>
      <c r="EA1733" s="157">
        <v>0</v>
      </c>
      <c r="EB1733" s="157">
        <v>1.9364149999999999E-3</v>
      </c>
      <c r="EC1733" s="157">
        <v>0</v>
      </c>
      <c r="ED1733" s="157">
        <v>0</v>
      </c>
      <c r="EE1733" s="157">
        <v>0</v>
      </c>
      <c r="EF1733" s="157">
        <v>0</v>
      </c>
      <c r="EG1733" s="157">
        <v>0</v>
      </c>
      <c r="EH1733" s="157">
        <v>0</v>
      </c>
      <c r="EI1733" s="157">
        <v>0</v>
      </c>
      <c r="EJ1733" s="157">
        <v>0</v>
      </c>
      <c r="EK1733" s="157">
        <v>2.9489799999999998E-4</v>
      </c>
      <c r="EL1733" s="157">
        <v>0</v>
      </c>
      <c r="EM1733" s="157">
        <v>0</v>
      </c>
      <c r="EN1733" s="157">
        <v>0</v>
      </c>
      <c r="EO1733" s="157">
        <v>0</v>
      </c>
      <c r="EP1733" s="157">
        <v>0</v>
      </c>
      <c r="EQ1733" s="157">
        <v>0</v>
      </c>
      <c r="ER1733" s="157">
        <v>0</v>
      </c>
      <c r="ES1733" s="157">
        <v>0</v>
      </c>
      <c r="ET1733" s="157">
        <v>0</v>
      </c>
      <c r="EU1733" s="157">
        <v>0</v>
      </c>
      <c r="EV1733" s="157">
        <v>0</v>
      </c>
      <c r="EW1733" s="192">
        <v>1.8199999999999999E-5</v>
      </c>
      <c r="EX1733" s="157">
        <v>0</v>
      </c>
      <c r="EY1733" s="157">
        <v>0</v>
      </c>
      <c r="EZ1733" s="157">
        <v>0</v>
      </c>
      <c r="FA1733" s="157">
        <v>0</v>
      </c>
      <c r="FB1733" s="157">
        <v>0</v>
      </c>
      <c r="FC1733" s="157">
        <v>0</v>
      </c>
      <c r="FD1733" s="157">
        <v>0</v>
      </c>
      <c r="FE1733" s="157">
        <v>0</v>
      </c>
      <c r="FF1733" s="157">
        <v>0</v>
      </c>
      <c r="FG1733" s="157">
        <v>0</v>
      </c>
      <c r="FH1733" s="157">
        <v>0</v>
      </c>
      <c r="FI1733" s="157">
        <v>0</v>
      </c>
      <c r="FJ1733" s="157">
        <v>0</v>
      </c>
      <c r="FK1733" s="157">
        <v>0</v>
      </c>
      <c r="FL1733" s="157">
        <v>4.17389E-4</v>
      </c>
      <c r="FM1733" s="157">
        <v>5.07636E-4</v>
      </c>
      <c r="FN1733" s="157">
        <v>0</v>
      </c>
      <c r="FO1733" s="157">
        <v>0</v>
      </c>
      <c r="FP1733" s="157">
        <v>0</v>
      </c>
      <c r="FQ1733" s="157">
        <v>2.34999E-4</v>
      </c>
      <c r="FR1733" s="157">
        <v>0</v>
      </c>
      <c r="FS1733" s="157">
        <v>0</v>
      </c>
      <c r="FT1733" s="157">
        <v>0</v>
      </c>
      <c r="FU1733" s="157">
        <v>0</v>
      </c>
      <c r="FV1733" s="157">
        <v>0</v>
      </c>
      <c r="FW1733" s="157">
        <v>0</v>
      </c>
      <c r="FX1733" s="157">
        <v>0</v>
      </c>
      <c r="FY1733" s="157">
        <v>0</v>
      </c>
      <c r="FZ1733" s="157">
        <v>0</v>
      </c>
      <c r="GA1733" s="157">
        <v>0</v>
      </c>
      <c r="GB1733" s="157">
        <v>0</v>
      </c>
      <c r="GC1733" s="157">
        <v>2.64281E-4</v>
      </c>
      <c r="GD1733" s="157">
        <v>0</v>
      </c>
      <c r="GE1733" s="157">
        <v>0</v>
      </c>
      <c r="GF1733" s="157">
        <v>0</v>
      </c>
      <c r="GG1733" s="157">
        <v>0</v>
      </c>
      <c r="GH1733" s="157">
        <v>0</v>
      </c>
      <c r="GI1733" s="157">
        <v>0</v>
      </c>
      <c r="GJ1733" s="157">
        <v>0</v>
      </c>
      <c r="GK1733" s="157">
        <v>0</v>
      </c>
      <c r="GL1733" s="192">
        <v>3.3099999999999998E-5</v>
      </c>
      <c r="GM1733" s="157">
        <v>0</v>
      </c>
      <c r="GN1733" s="157">
        <v>0</v>
      </c>
      <c r="GO1733" s="157">
        <v>0</v>
      </c>
      <c r="GP1733" s="157">
        <v>0</v>
      </c>
      <c r="GQ1733" s="157">
        <v>0</v>
      </c>
      <c r="GR1733" s="157">
        <v>0</v>
      </c>
      <c r="GS1733" s="157">
        <v>0</v>
      </c>
      <c r="GT1733" s="157">
        <v>0</v>
      </c>
      <c r="GU1733" s="157">
        <v>0</v>
      </c>
      <c r="GV1733" s="157">
        <v>0</v>
      </c>
      <c r="GW1733" s="157">
        <v>0</v>
      </c>
      <c r="GX1733" s="157">
        <v>0</v>
      </c>
      <c r="GY1733" s="157">
        <v>0</v>
      </c>
      <c r="GZ1733" s="157">
        <v>0</v>
      </c>
      <c r="HA1733" s="157">
        <v>0</v>
      </c>
    </row>
    <row r="1734" spans="1:209" x14ac:dyDescent="0.2">
      <c r="A1734" s="157" t="s">
        <v>5543</v>
      </c>
      <c r="B1734" s="157">
        <v>0</v>
      </c>
      <c r="C1734" s="192">
        <v>5.7400000000000001E-6</v>
      </c>
      <c r="D1734" s="192">
        <v>5.1100000000000002E-6</v>
      </c>
      <c r="E1734" s="192">
        <v>4.6600000000000001E-5</v>
      </c>
      <c r="F1734" s="192">
        <v>3.9499999999999998E-5</v>
      </c>
      <c r="G1734" s="157">
        <v>0</v>
      </c>
      <c r="H1734" s="157">
        <v>0</v>
      </c>
      <c r="I1734" s="157">
        <v>0</v>
      </c>
      <c r="J1734" s="157">
        <v>0</v>
      </c>
      <c r="K1734" s="192">
        <v>8.0400000000000003E-5</v>
      </c>
      <c r="L1734" s="157">
        <v>0</v>
      </c>
      <c r="M1734" s="192">
        <v>1.7600000000000001E-5</v>
      </c>
      <c r="N1734" s="192">
        <v>3.3800000000000002E-5</v>
      </c>
      <c r="O1734" s="157">
        <v>0</v>
      </c>
      <c r="P1734" s="157">
        <v>0</v>
      </c>
      <c r="Q1734" s="157">
        <v>0</v>
      </c>
      <c r="R1734" s="157">
        <v>0</v>
      </c>
      <c r="S1734" s="157">
        <v>0</v>
      </c>
      <c r="T1734" s="157">
        <v>0</v>
      </c>
      <c r="U1734" s="157">
        <v>0</v>
      </c>
      <c r="V1734" s="157">
        <v>1.21793E-4</v>
      </c>
      <c r="W1734" s="157">
        <v>0</v>
      </c>
      <c r="X1734" s="157">
        <v>0</v>
      </c>
      <c r="Y1734" s="157">
        <v>0</v>
      </c>
      <c r="Z1734" s="157">
        <v>0</v>
      </c>
      <c r="AA1734" s="157">
        <v>0</v>
      </c>
      <c r="AB1734" s="157">
        <v>0</v>
      </c>
      <c r="AC1734" s="157">
        <v>0</v>
      </c>
      <c r="AD1734" s="157">
        <v>0</v>
      </c>
      <c r="AE1734" s="157">
        <v>0</v>
      </c>
      <c r="AF1734" s="157">
        <v>0</v>
      </c>
      <c r="AG1734" s="157">
        <v>0</v>
      </c>
      <c r="AH1734" s="157">
        <v>0</v>
      </c>
      <c r="AI1734" s="157">
        <v>0</v>
      </c>
      <c r="AJ1734" s="157">
        <v>0</v>
      </c>
      <c r="AK1734" s="157">
        <v>0</v>
      </c>
      <c r="AL1734" s="157">
        <v>0</v>
      </c>
      <c r="AM1734" s="157">
        <v>0</v>
      </c>
      <c r="AN1734" s="157">
        <v>0</v>
      </c>
      <c r="AO1734" s="157">
        <v>0</v>
      </c>
      <c r="AP1734" s="157">
        <v>0</v>
      </c>
      <c r="AQ1734" s="157">
        <v>0</v>
      </c>
      <c r="AR1734" s="157">
        <v>0</v>
      </c>
      <c r="AS1734" s="157">
        <v>0</v>
      </c>
      <c r="AT1734" s="157">
        <v>0</v>
      </c>
      <c r="AU1734" s="157">
        <v>0</v>
      </c>
      <c r="AV1734" s="157">
        <v>0</v>
      </c>
      <c r="AW1734" s="157">
        <v>0</v>
      </c>
      <c r="AX1734" s="157">
        <v>2.3159600000000001E-4</v>
      </c>
      <c r="AY1734" s="192">
        <v>2.6999999999999999E-5</v>
      </c>
      <c r="AZ1734" s="157">
        <v>0</v>
      </c>
      <c r="BA1734" s="157">
        <v>0</v>
      </c>
      <c r="BB1734" s="157">
        <v>0</v>
      </c>
      <c r="BC1734" s="157">
        <v>0</v>
      </c>
      <c r="BD1734" s="157">
        <v>0</v>
      </c>
      <c r="BE1734" s="157">
        <v>1.85174E-4</v>
      </c>
      <c r="BF1734" s="192">
        <v>3.8099999999999998E-5</v>
      </c>
      <c r="BG1734" s="157">
        <v>0</v>
      </c>
      <c r="BH1734" s="157">
        <v>0</v>
      </c>
      <c r="BI1734" s="157">
        <v>0</v>
      </c>
      <c r="BJ1734" s="192">
        <v>1.88E-5</v>
      </c>
      <c r="BK1734" s="157">
        <v>0</v>
      </c>
      <c r="BL1734" s="157">
        <v>0</v>
      </c>
      <c r="BM1734" s="157">
        <v>0</v>
      </c>
      <c r="BN1734" s="157">
        <v>0</v>
      </c>
      <c r="BO1734" s="157">
        <v>0</v>
      </c>
      <c r="BP1734" s="157">
        <v>0</v>
      </c>
      <c r="BQ1734" s="157">
        <v>0</v>
      </c>
      <c r="BR1734" s="157">
        <v>0</v>
      </c>
      <c r="BS1734" s="157">
        <v>0</v>
      </c>
      <c r="BT1734" s="157">
        <v>0</v>
      </c>
      <c r="BU1734" s="157">
        <v>0</v>
      </c>
      <c r="BV1734" s="157">
        <v>1.4257899999999999E-4</v>
      </c>
      <c r="BW1734" s="157">
        <v>0</v>
      </c>
      <c r="BX1734" s="157">
        <v>0</v>
      </c>
      <c r="BY1734" s="157">
        <v>0</v>
      </c>
      <c r="BZ1734" s="157">
        <v>0</v>
      </c>
      <c r="CA1734" s="192">
        <v>2.5700000000000001E-5</v>
      </c>
      <c r="CB1734" s="157">
        <v>0</v>
      </c>
      <c r="CC1734" s="157">
        <v>0</v>
      </c>
      <c r="CD1734" s="157">
        <v>0</v>
      </c>
      <c r="CE1734" s="157">
        <v>0</v>
      </c>
      <c r="CF1734" s="157">
        <v>0</v>
      </c>
      <c r="CG1734" s="157">
        <v>2.7758500000000001E-4</v>
      </c>
      <c r="CH1734" s="157">
        <v>0</v>
      </c>
      <c r="CI1734" s="157">
        <v>0</v>
      </c>
      <c r="CJ1734" s="157">
        <v>0</v>
      </c>
      <c r="CK1734" s="157">
        <v>0</v>
      </c>
      <c r="CL1734" s="157">
        <v>0</v>
      </c>
      <c r="CM1734" s="157">
        <v>0</v>
      </c>
      <c r="CN1734" s="157">
        <v>0</v>
      </c>
      <c r="CO1734" s="157">
        <v>0</v>
      </c>
      <c r="CP1734" s="157">
        <v>0</v>
      </c>
      <c r="CQ1734" s="157">
        <v>0</v>
      </c>
      <c r="CR1734" s="157">
        <v>0</v>
      </c>
      <c r="CS1734" s="157">
        <v>0</v>
      </c>
      <c r="CT1734" s="157">
        <v>0</v>
      </c>
      <c r="CU1734" s="157">
        <v>0</v>
      </c>
      <c r="CV1734" s="192">
        <v>2.9899999999999998E-5</v>
      </c>
      <c r="CW1734" s="192">
        <v>5.93E-6</v>
      </c>
      <c r="CX1734" s="157">
        <v>0</v>
      </c>
      <c r="CY1734" s="157">
        <v>0</v>
      </c>
      <c r="CZ1734" s="192">
        <v>3.8099999999999998E-5</v>
      </c>
      <c r="DA1734" s="157">
        <v>0</v>
      </c>
      <c r="DB1734" s="157">
        <v>0</v>
      </c>
      <c r="DC1734" s="157">
        <v>0</v>
      </c>
      <c r="DD1734" s="157">
        <v>1.8057300000000001E-4</v>
      </c>
      <c r="DE1734" s="157">
        <v>0</v>
      </c>
      <c r="DF1734" s="157">
        <v>0</v>
      </c>
      <c r="DG1734" s="157">
        <v>0</v>
      </c>
      <c r="DH1734" s="157">
        <v>0</v>
      </c>
      <c r="DI1734" s="157">
        <v>0</v>
      </c>
      <c r="DJ1734" s="192">
        <v>3.3500000000000001E-5</v>
      </c>
      <c r="DK1734" s="157">
        <v>0</v>
      </c>
      <c r="DL1734" s="157">
        <v>0</v>
      </c>
      <c r="DM1734" s="157">
        <v>0</v>
      </c>
      <c r="DN1734" s="157">
        <v>0</v>
      </c>
      <c r="DO1734" s="157">
        <v>0</v>
      </c>
      <c r="DP1734" s="192">
        <v>1.49E-5</v>
      </c>
      <c r="DQ1734" s="157">
        <v>0</v>
      </c>
      <c r="DR1734" s="157">
        <v>0</v>
      </c>
      <c r="DS1734" s="157">
        <v>0</v>
      </c>
      <c r="DT1734" s="157">
        <v>0</v>
      </c>
      <c r="DU1734" s="157">
        <v>0</v>
      </c>
      <c r="DV1734" s="157">
        <v>0</v>
      </c>
      <c r="DW1734" s="157">
        <v>0</v>
      </c>
      <c r="DX1734" s="157">
        <v>0</v>
      </c>
      <c r="DY1734" s="157">
        <v>0</v>
      </c>
      <c r="DZ1734" s="157">
        <v>0</v>
      </c>
      <c r="EA1734" s="157">
        <v>0</v>
      </c>
      <c r="EB1734" s="157">
        <v>0</v>
      </c>
      <c r="EC1734" s="157">
        <v>0</v>
      </c>
      <c r="ED1734" s="157">
        <v>0</v>
      </c>
      <c r="EE1734" s="157">
        <v>0</v>
      </c>
      <c r="EF1734" s="157">
        <v>0</v>
      </c>
      <c r="EG1734" s="157">
        <v>0</v>
      </c>
      <c r="EH1734" s="192">
        <v>3.9700000000000003E-5</v>
      </c>
      <c r="EI1734" s="157">
        <v>0</v>
      </c>
      <c r="EJ1734" s="157">
        <v>0</v>
      </c>
      <c r="EK1734" s="157">
        <v>0</v>
      </c>
      <c r="EL1734" s="157">
        <v>0</v>
      </c>
      <c r="EM1734" s="192">
        <v>7.6299999999999998E-5</v>
      </c>
      <c r="EN1734" s="157">
        <v>0</v>
      </c>
      <c r="EO1734" s="192">
        <v>6.5500000000000006E-5</v>
      </c>
      <c r="EP1734" s="157">
        <v>0</v>
      </c>
      <c r="EQ1734" s="192">
        <v>7.1199999999999996E-5</v>
      </c>
      <c r="ER1734" s="157">
        <v>0</v>
      </c>
      <c r="ES1734" s="157">
        <v>0</v>
      </c>
      <c r="ET1734" s="157">
        <v>0</v>
      </c>
      <c r="EU1734" s="157">
        <v>0</v>
      </c>
      <c r="EV1734" s="192">
        <v>6.0999999999999999E-5</v>
      </c>
      <c r="EW1734" s="157">
        <v>0</v>
      </c>
      <c r="EX1734" s="192">
        <v>7.2700000000000005E-5</v>
      </c>
      <c r="EY1734" s="192">
        <v>5.1799999999999999E-5</v>
      </c>
      <c r="EZ1734" s="157">
        <v>0</v>
      </c>
      <c r="FA1734" s="157">
        <v>0</v>
      </c>
      <c r="FB1734" s="157">
        <v>0</v>
      </c>
      <c r="FC1734" s="157">
        <v>0</v>
      </c>
      <c r="FD1734" s="157">
        <v>1.00233E-4</v>
      </c>
      <c r="FE1734" s="157">
        <v>0</v>
      </c>
      <c r="FF1734" s="157">
        <v>0</v>
      </c>
      <c r="FG1734" s="157">
        <v>0</v>
      </c>
      <c r="FH1734" s="157">
        <v>0</v>
      </c>
      <c r="FI1734" s="157">
        <v>0</v>
      </c>
      <c r="FJ1734" s="157">
        <v>0</v>
      </c>
      <c r="FK1734" s="157">
        <v>0</v>
      </c>
      <c r="FL1734" s="157">
        <v>0</v>
      </c>
      <c r="FM1734" s="157">
        <v>0</v>
      </c>
      <c r="FN1734" s="157">
        <v>0</v>
      </c>
      <c r="FO1734" s="157">
        <v>0</v>
      </c>
      <c r="FP1734" s="157">
        <v>0</v>
      </c>
      <c r="FQ1734" s="157">
        <v>0</v>
      </c>
      <c r="FR1734" s="157">
        <v>0</v>
      </c>
      <c r="FS1734" s="157">
        <v>0</v>
      </c>
      <c r="FT1734" s="157">
        <v>0</v>
      </c>
      <c r="FU1734" s="157">
        <v>0</v>
      </c>
      <c r="FV1734" s="157">
        <v>0</v>
      </c>
      <c r="FW1734" s="157">
        <v>0</v>
      </c>
      <c r="FX1734" s="157">
        <v>0</v>
      </c>
      <c r="FY1734" s="192">
        <v>5.4299999999999998E-5</v>
      </c>
      <c r="FZ1734" s="157">
        <v>0</v>
      </c>
      <c r="GA1734" s="157">
        <v>0</v>
      </c>
      <c r="GB1734" s="157">
        <v>0</v>
      </c>
      <c r="GC1734" s="157">
        <v>0</v>
      </c>
      <c r="GD1734" s="157">
        <v>0</v>
      </c>
      <c r="GE1734" s="157">
        <v>0</v>
      </c>
      <c r="GF1734" s="157">
        <v>0</v>
      </c>
      <c r="GG1734" s="157">
        <v>0</v>
      </c>
      <c r="GH1734" s="157">
        <v>0</v>
      </c>
      <c r="GI1734" s="157">
        <v>0</v>
      </c>
      <c r="GJ1734" s="157">
        <v>0</v>
      </c>
      <c r="GK1734" s="157">
        <v>0</v>
      </c>
      <c r="GL1734" s="157">
        <v>0</v>
      </c>
      <c r="GM1734" s="157">
        <v>0</v>
      </c>
      <c r="GN1734" s="157">
        <v>0</v>
      </c>
      <c r="GO1734" s="157">
        <v>0</v>
      </c>
      <c r="GP1734" s="157">
        <v>0</v>
      </c>
      <c r="GQ1734" s="157">
        <v>0</v>
      </c>
      <c r="GR1734" s="157">
        <v>0</v>
      </c>
      <c r="GS1734" s="157">
        <v>0</v>
      </c>
      <c r="GT1734" s="157">
        <v>0</v>
      </c>
      <c r="GU1734" s="157">
        <v>0</v>
      </c>
      <c r="GV1734" s="157">
        <v>0</v>
      </c>
      <c r="GW1734" s="157">
        <v>0</v>
      </c>
      <c r="GX1734" s="157">
        <v>0</v>
      </c>
      <c r="GY1734" s="157">
        <v>0</v>
      </c>
      <c r="GZ1734" s="157">
        <v>0</v>
      </c>
      <c r="HA1734" s="157">
        <v>0</v>
      </c>
    </row>
    <row r="1735" spans="1:209" x14ac:dyDescent="0.2">
      <c r="A1735" s="157" t="s">
        <v>5544</v>
      </c>
      <c r="B1735" s="192">
        <v>5.9700000000000001E-5</v>
      </c>
      <c r="C1735" s="192">
        <v>2.3E-5</v>
      </c>
      <c r="D1735" s="192">
        <v>5.1100000000000002E-5</v>
      </c>
      <c r="E1735" s="157">
        <v>1.8645399999999999E-4</v>
      </c>
      <c r="F1735" s="192">
        <v>3.9499999999999998E-5</v>
      </c>
      <c r="G1735" s="157">
        <v>0</v>
      </c>
      <c r="H1735" s="157">
        <v>0</v>
      </c>
      <c r="I1735" s="157">
        <v>0</v>
      </c>
      <c r="J1735" s="157">
        <v>0</v>
      </c>
      <c r="K1735" s="157">
        <v>0</v>
      </c>
      <c r="L1735" s="192">
        <v>5.1199999999999998E-5</v>
      </c>
      <c r="M1735" s="192">
        <v>8.8200000000000003E-6</v>
      </c>
      <c r="N1735" s="157">
        <v>0</v>
      </c>
      <c r="O1735" s="157">
        <v>0</v>
      </c>
      <c r="P1735" s="157">
        <v>0</v>
      </c>
      <c r="Q1735" s="157">
        <v>0</v>
      </c>
      <c r="R1735" s="157">
        <v>0</v>
      </c>
      <c r="S1735" s="157">
        <v>1.4379900000000001E-4</v>
      </c>
      <c r="T1735" s="157">
        <v>0</v>
      </c>
      <c r="U1735" s="157">
        <v>1.7646400000000001E-4</v>
      </c>
      <c r="V1735" s="157">
        <v>0</v>
      </c>
      <c r="W1735" s="157">
        <v>0</v>
      </c>
      <c r="X1735" s="157">
        <v>0</v>
      </c>
      <c r="Y1735" s="192">
        <v>4.0000000000000003E-5</v>
      </c>
      <c r="Z1735" s="157">
        <v>0</v>
      </c>
      <c r="AA1735" s="157">
        <v>0</v>
      </c>
      <c r="AB1735" s="157">
        <v>0</v>
      </c>
      <c r="AC1735" s="157">
        <v>0</v>
      </c>
      <c r="AD1735" s="157">
        <v>0</v>
      </c>
      <c r="AE1735" s="192">
        <v>9.7299999999999993E-5</v>
      </c>
      <c r="AF1735" s="157">
        <v>0</v>
      </c>
      <c r="AG1735" s="157">
        <v>0</v>
      </c>
      <c r="AH1735" s="157">
        <v>0</v>
      </c>
      <c r="AI1735" s="192">
        <v>7.7399999999999998E-5</v>
      </c>
      <c r="AJ1735" s="157">
        <v>0</v>
      </c>
      <c r="AK1735" s="157">
        <v>0</v>
      </c>
      <c r="AL1735" s="157">
        <v>0</v>
      </c>
      <c r="AM1735" s="157">
        <v>0</v>
      </c>
      <c r="AN1735" s="157">
        <v>0</v>
      </c>
      <c r="AO1735" s="157">
        <v>0</v>
      </c>
      <c r="AP1735" s="157">
        <v>0</v>
      </c>
      <c r="AQ1735" s="157">
        <v>0</v>
      </c>
      <c r="AR1735" s="157">
        <v>0</v>
      </c>
      <c r="AS1735" s="157">
        <v>6.3761000000000004E-4</v>
      </c>
      <c r="AT1735" s="192">
        <v>2.69E-5</v>
      </c>
      <c r="AU1735" s="192">
        <v>5.1499999999999998E-5</v>
      </c>
      <c r="AV1735" s="157">
        <v>0</v>
      </c>
      <c r="AW1735" s="157">
        <v>0</v>
      </c>
      <c r="AX1735" s="157">
        <v>0</v>
      </c>
      <c r="AY1735" s="157">
        <v>0</v>
      </c>
      <c r="AZ1735" s="157">
        <v>0</v>
      </c>
      <c r="BA1735" s="157">
        <v>0</v>
      </c>
      <c r="BB1735" s="157">
        <v>0</v>
      </c>
      <c r="BC1735" s="157">
        <v>1.4444300000000001E-4</v>
      </c>
      <c r="BD1735" s="192">
        <v>7.3899999999999994E-5</v>
      </c>
      <c r="BE1735" s="157">
        <v>1.85174E-4</v>
      </c>
      <c r="BF1735" s="157">
        <v>0</v>
      </c>
      <c r="BG1735" s="157">
        <v>0</v>
      </c>
      <c r="BH1735" s="157">
        <v>0</v>
      </c>
      <c r="BI1735" s="157">
        <v>0</v>
      </c>
      <c r="BJ1735" s="157">
        <v>0</v>
      </c>
      <c r="BK1735" s="192">
        <v>5.1700000000000003E-5</v>
      </c>
      <c r="BL1735" s="192">
        <v>7.1500000000000003E-5</v>
      </c>
      <c r="BM1735" s="157">
        <v>0</v>
      </c>
      <c r="BN1735" s="157">
        <v>0</v>
      </c>
      <c r="BO1735" s="157">
        <v>1.11217E-4</v>
      </c>
      <c r="BP1735" s="157">
        <v>0</v>
      </c>
      <c r="BQ1735" s="192">
        <v>5.9799999999999997E-5</v>
      </c>
      <c r="BR1735" s="157">
        <v>0</v>
      </c>
      <c r="BS1735" s="157">
        <v>0</v>
      </c>
      <c r="BT1735" s="157">
        <v>0</v>
      </c>
      <c r="BU1735" s="157">
        <v>0</v>
      </c>
      <c r="BV1735" s="157">
        <v>0</v>
      </c>
      <c r="BW1735" s="157">
        <v>0</v>
      </c>
      <c r="BX1735" s="192">
        <v>7.1899999999999999E-5</v>
      </c>
      <c r="BY1735" s="192">
        <v>2.5199999999999999E-5</v>
      </c>
      <c r="BZ1735" s="157">
        <v>0</v>
      </c>
      <c r="CA1735" s="157">
        <v>0</v>
      </c>
      <c r="CB1735" s="157">
        <v>0</v>
      </c>
      <c r="CC1735" s="192">
        <v>3.6199999999999999E-5</v>
      </c>
      <c r="CD1735" s="157">
        <v>0</v>
      </c>
      <c r="CE1735" s="157">
        <v>0</v>
      </c>
      <c r="CF1735" s="157">
        <v>0</v>
      </c>
      <c r="CG1735" s="157">
        <v>0</v>
      </c>
      <c r="CH1735" s="157">
        <v>0</v>
      </c>
      <c r="CI1735" s="157">
        <v>0</v>
      </c>
      <c r="CJ1735" s="157">
        <v>0</v>
      </c>
      <c r="CK1735" s="157">
        <v>0</v>
      </c>
      <c r="CL1735" s="157">
        <v>0</v>
      </c>
      <c r="CM1735" s="157">
        <v>0</v>
      </c>
      <c r="CN1735" s="157">
        <v>0</v>
      </c>
      <c r="CO1735" s="157">
        <v>0</v>
      </c>
      <c r="CP1735" s="157">
        <v>0</v>
      </c>
      <c r="CQ1735" s="157">
        <v>0</v>
      </c>
      <c r="CR1735" s="192">
        <v>1.7499999999999998E-5</v>
      </c>
      <c r="CS1735" s="157">
        <v>0</v>
      </c>
      <c r="CT1735" s="157">
        <v>0</v>
      </c>
      <c r="CU1735" s="157">
        <v>0</v>
      </c>
      <c r="CV1735" s="157">
        <v>0</v>
      </c>
      <c r="CW1735" s="157">
        <v>0</v>
      </c>
      <c r="CX1735" s="157">
        <v>0</v>
      </c>
      <c r="CY1735" s="157">
        <v>0</v>
      </c>
      <c r="CZ1735" s="157">
        <v>0</v>
      </c>
      <c r="DA1735" s="157">
        <v>0</v>
      </c>
      <c r="DB1735" s="157">
        <v>0</v>
      </c>
      <c r="DC1735" s="157">
        <v>0</v>
      </c>
      <c r="DD1735" s="192">
        <v>6.02E-5</v>
      </c>
      <c r="DE1735" s="157">
        <v>0</v>
      </c>
      <c r="DF1735" s="157">
        <v>0</v>
      </c>
      <c r="DG1735" s="157">
        <v>0</v>
      </c>
      <c r="DH1735" s="157">
        <v>1.35007E-4</v>
      </c>
      <c r="DI1735" s="192">
        <v>2.02E-5</v>
      </c>
      <c r="DJ1735" s="157">
        <v>0</v>
      </c>
      <c r="DK1735" s="157">
        <v>0</v>
      </c>
      <c r="DL1735" s="157">
        <v>0</v>
      </c>
      <c r="DM1735" s="157">
        <v>0</v>
      </c>
      <c r="DN1735" s="157">
        <v>0</v>
      </c>
      <c r="DO1735" s="157">
        <v>0</v>
      </c>
      <c r="DP1735" s="157">
        <v>0</v>
      </c>
      <c r="DQ1735" s="157">
        <v>0</v>
      </c>
      <c r="DR1735" s="157">
        <v>0</v>
      </c>
      <c r="DS1735" s="157">
        <v>0</v>
      </c>
      <c r="DT1735" s="157">
        <v>0</v>
      </c>
      <c r="DU1735" s="157">
        <v>0</v>
      </c>
      <c r="DV1735" s="157">
        <v>0</v>
      </c>
      <c r="DW1735" s="157">
        <v>0</v>
      </c>
      <c r="DX1735" s="157">
        <v>0</v>
      </c>
      <c r="DY1735" s="157">
        <v>0</v>
      </c>
      <c r="DZ1735" s="157">
        <v>0</v>
      </c>
      <c r="EA1735" s="157">
        <v>0</v>
      </c>
      <c r="EB1735" s="192">
        <v>3.5200000000000002E-5</v>
      </c>
      <c r="EC1735" s="157">
        <v>0</v>
      </c>
      <c r="ED1735" s="157">
        <v>0</v>
      </c>
      <c r="EE1735" s="157">
        <v>0</v>
      </c>
      <c r="EF1735" s="157">
        <v>0</v>
      </c>
      <c r="EG1735" s="157">
        <v>0</v>
      </c>
      <c r="EH1735" s="157">
        <v>0</v>
      </c>
      <c r="EI1735" s="157">
        <v>0</v>
      </c>
      <c r="EJ1735" s="157">
        <v>0</v>
      </c>
      <c r="EK1735" s="157">
        <v>0</v>
      </c>
      <c r="EL1735" s="157">
        <v>0</v>
      </c>
      <c r="EM1735" s="157">
        <v>1.06804E-4</v>
      </c>
      <c r="EN1735" s="192">
        <v>2.6599999999999999E-5</v>
      </c>
      <c r="EO1735" s="157">
        <v>0</v>
      </c>
      <c r="EP1735" s="157">
        <v>0</v>
      </c>
      <c r="EQ1735" s="192">
        <v>1.7799999999999999E-5</v>
      </c>
      <c r="ER1735" s="192">
        <v>2.0699999999999998E-5</v>
      </c>
      <c r="ES1735" s="157">
        <v>0</v>
      </c>
      <c r="ET1735" s="157">
        <v>1.1162000000000001E-4</v>
      </c>
      <c r="EU1735" s="157">
        <v>0</v>
      </c>
      <c r="EV1735" s="192">
        <v>2.0299999999999999E-5</v>
      </c>
      <c r="EW1735" s="157">
        <v>0</v>
      </c>
      <c r="EX1735" s="157">
        <v>0</v>
      </c>
      <c r="EY1735" s="157">
        <v>0</v>
      </c>
      <c r="EZ1735" s="157">
        <v>0</v>
      </c>
      <c r="FA1735" s="157">
        <v>0</v>
      </c>
      <c r="FB1735" s="157">
        <v>0</v>
      </c>
      <c r="FC1735" s="157">
        <v>0</v>
      </c>
      <c r="FD1735" s="192">
        <v>7.5199999999999998E-5</v>
      </c>
      <c r="FE1735" s="157">
        <v>1.3468900000000001E-4</v>
      </c>
      <c r="FF1735" s="157">
        <v>2.0347299999999999E-4</v>
      </c>
      <c r="FG1735" s="192">
        <v>7.9599999999999997E-5</v>
      </c>
      <c r="FH1735" s="157">
        <v>0</v>
      </c>
      <c r="FI1735" s="157">
        <v>0</v>
      </c>
      <c r="FJ1735" s="157">
        <v>0</v>
      </c>
      <c r="FK1735" s="157">
        <v>0</v>
      </c>
      <c r="FL1735" s="157">
        <v>0</v>
      </c>
      <c r="FM1735" s="157">
        <v>0</v>
      </c>
      <c r="FN1735" s="157">
        <v>0</v>
      </c>
      <c r="FO1735" s="157">
        <v>0</v>
      </c>
      <c r="FP1735" s="157">
        <v>0</v>
      </c>
      <c r="FQ1735" s="157">
        <v>0</v>
      </c>
      <c r="FR1735" s="157">
        <v>0</v>
      </c>
      <c r="FS1735" s="157">
        <v>0</v>
      </c>
      <c r="FT1735" s="157">
        <v>0</v>
      </c>
      <c r="FU1735" s="157">
        <v>0</v>
      </c>
      <c r="FV1735" s="157">
        <v>0</v>
      </c>
      <c r="FW1735" s="157">
        <v>0</v>
      </c>
      <c r="FX1735" s="157">
        <v>0</v>
      </c>
      <c r="FY1735" s="192">
        <v>2.72E-5</v>
      </c>
      <c r="FZ1735" s="157">
        <v>0</v>
      </c>
      <c r="GA1735" s="157">
        <v>0</v>
      </c>
      <c r="GB1735" s="157">
        <v>0</v>
      </c>
      <c r="GC1735" s="157">
        <v>0</v>
      </c>
      <c r="GD1735" s="157">
        <v>0</v>
      </c>
      <c r="GE1735" s="192">
        <v>4.5200000000000001E-5</v>
      </c>
      <c r="GF1735" s="157">
        <v>0</v>
      </c>
      <c r="GG1735" s="157">
        <v>0</v>
      </c>
      <c r="GH1735" s="157">
        <v>0</v>
      </c>
      <c r="GI1735" s="157">
        <v>0</v>
      </c>
      <c r="GJ1735" s="157">
        <v>0</v>
      </c>
      <c r="GK1735" s="157">
        <v>1.18301E-4</v>
      </c>
      <c r="GL1735" s="157">
        <v>0</v>
      </c>
      <c r="GM1735" s="157">
        <v>0</v>
      </c>
      <c r="GN1735" s="157">
        <v>0</v>
      </c>
      <c r="GO1735" s="157">
        <v>0</v>
      </c>
      <c r="GP1735" s="157">
        <v>0</v>
      </c>
      <c r="GQ1735" s="192">
        <v>4.1100000000000003E-5</v>
      </c>
      <c r="GR1735" s="157">
        <v>0</v>
      </c>
      <c r="GS1735" s="157">
        <v>0</v>
      </c>
      <c r="GT1735" s="157">
        <v>0</v>
      </c>
      <c r="GU1735" s="157">
        <v>0</v>
      </c>
      <c r="GV1735" s="157">
        <v>0</v>
      </c>
      <c r="GW1735" s="157">
        <v>0</v>
      </c>
      <c r="GX1735" s="157">
        <v>0</v>
      </c>
      <c r="GY1735" s="157">
        <v>0</v>
      </c>
      <c r="GZ1735" s="157">
        <v>0</v>
      </c>
      <c r="HA1735" s="157">
        <v>0</v>
      </c>
    </row>
    <row r="1736" spans="1:209" x14ac:dyDescent="0.2">
      <c r="A1736" s="157" t="s">
        <v>5545</v>
      </c>
      <c r="B1736" s="157">
        <v>0</v>
      </c>
      <c r="C1736" s="157">
        <v>0</v>
      </c>
      <c r="D1736" s="157">
        <v>0</v>
      </c>
      <c r="E1736" s="157">
        <v>0</v>
      </c>
      <c r="F1736" s="157">
        <v>0</v>
      </c>
      <c r="G1736" s="157">
        <v>0</v>
      </c>
      <c r="H1736" s="157">
        <v>0</v>
      </c>
      <c r="I1736" s="157">
        <v>0</v>
      </c>
      <c r="J1736" s="157">
        <v>0</v>
      </c>
      <c r="K1736" s="157">
        <v>0</v>
      </c>
      <c r="L1736" s="157">
        <v>0</v>
      </c>
      <c r="M1736" s="157">
        <v>1.5876400000000001E-4</v>
      </c>
      <c r="N1736" s="157">
        <v>0</v>
      </c>
      <c r="O1736" s="157">
        <v>0</v>
      </c>
      <c r="P1736" s="157">
        <v>0</v>
      </c>
      <c r="Q1736" s="157">
        <v>0</v>
      </c>
      <c r="R1736" s="192">
        <v>2.1800000000000001E-5</v>
      </c>
      <c r="S1736" s="192">
        <v>4.7899999999999999E-5</v>
      </c>
      <c r="T1736" s="192">
        <v>3.2299999999999999E-5</v>
      </c>
      <c r="U1736" s="157">
        <v>0</v>
      </c>
      <c r="V1736" s="157">
        <v>0</v>
      </c>
      <c r="W1736" s="157">
        <v>0</v>
      </c>
      <c r="X1736" s="157">
        <v>0</v>
      </c>
      <c r="Y1736" s="157">
        <v>0</v>
      </c>
      <c r="Z1736" s="157">
        <v>1.5832199999999999E-4</v>
      </c>
      <c r="AA1736" s="157">
        <v>0</v>
      </c>
      <c r="AB1736" s="157">
        <v>0</v>
      </c>
      <c r="AC1736" s="192">
        <v>1.9300000000000002E-5</v>
      </c>
      <c r="AD1736" s="157">
        <v>0</v>
      </c>
      <c r="AE1736" s="157">
        <v>0</v>
      </c>
      <c r="AF1736" s="157">
        <v>0</v>
      </c>
      <c r="AG1736" s="192">
        <v>1.34E-5</v>
      </c>
      <c r="AH1736" s="157">
        <v>2.3325200000000001E-4</v>
      </c>
      <c r="AI1736" s="157">
        <v>0</v>
      </c>
      <c r="AJ1736" s="157">
        <v>0</v>
      </c>
      <c r="AK1736" s="157">
        <v>0</v>
      </c>
      <c r="AL1736" s="157">
        <v>0</v>
      </c>
      <c r="AM1736" s="192">
        <v>4.1399999999999997E-5</v>
      </c>
      <c r="AN1736" s="157">
        <v>3.1436700000000002E-4</v>
      </c>
      <c r="AO1736" s="157">
        <v>2.5299200000000001E-4</v>
      </c>
      <c r="AP1736" s="157">
        <v>0</v>
      </c>
      <c r="AQ1736" s="157">
        <v>0</v>
      </c>
      <c r="AR1736" s="157">
        <v>4.3305500000000001E-4</v>
      </c>
      <c r="AS1736" s="157">
        <v>1.3663099999999999E-4</v>
      </c>
      <c r="AT1736" s="192">
        <v>5.3700000000000003E-6</v>
      </c>
      <c r="AU1736" s="157">
        <v>0</v>
      </c>
      <c r="AV1736" s="157">
        <v>0</v>
      </c>
      <c r="AW1736" s="157">
        <v>0</v>
      </c>
      <c r="AX1736" s="157">
        <v>0</v>
      </c>
      <c r="AY1736" s="157">
        <v>0</v>
      </c>
      <c r="AZ1736" s="192">
        <v>3.79E-5</v>
      </c>
      <c r="BA1736" s="192">
        <v>2.41E-5</v>
      </c>
      <c r="BB1736" s="157">
        <v>5.9154100000000001E-4</v>
      </c>
      <c r="BC1736" s="192">
        <v>2.41E-5</v>
      </c>
      <c r="BD1736" s="157">
        <v>0</v>
      </c>
      <c r="BE1736" s="157">
        <v>0</v>
      </c>
      <c r="BF1736" s="192">
        <v>7.6199999999999995E-5</v>
      </c>
      <c r="BG1736" s="157">
        <v>0</v>
      </c>
      <c r="BH1736" s="157">
        <v>0</v>
      </c>
      <c r="BI1736" s="157">
        <v>0</v>
      </c>
      <c r="BJ1736" s="157">
        <v>0</v>
      </c>
      <c r="BK1736" s="192">
        <v>1.7200000000000001E-5</v>
      </c>
      <c r="BL1736" s="157">
        <v>0</v>
      </c>
      <c r="BM1736" s="157">
        <v>0</v>
      </c>
      <c r="BN1736" s="157">
        <v>0</v>
      </c>
      <c r="BO1736" s="192">
        <v>2.2200000000000001E-5</v>
      </c>
      <c r="BP1736" s="157">
        <v>0</v>
      </c>
      <c r="BQ1736" s="157">
        <v>0</v>
      </c>
      <c r="BR1736" s="192">
        <v>2.1100000000000001E-5</v>
      </c>
      <c r="BS1736" s="157">
        <v>0</v>
      </c>
      <c r="BT1736" s="157">
        <v>0</v>
      </c>
      <c r="BU1736" s="157">
        <v>0</v>
      </c>
      <c r="BV1736" s="157">
        <v>0</v>
      </c>
      <c r="BW1736" s="157">
        <v>0</v>
      </c>
      <c r="BX1736" s="192">
        <v>2.4000000000000001E-5</v>
      </c>
      <c r="BY1736" s="157">
        <v>0</v>
      </c>
      <c r="BZ1736" s="192">
        <v>6.19E-5</v>
      </c>
      <c r="CA1736" s="192">
        <v>5.13E-5</v>
      </c>
      <c r="CB1736" s="157">
        <v>0</v>
      </c>
      <c r="CC1736" s="157">
        <v>0</v>
      </c>
      <c r="CD1736" s="157">
        <v>0</v>
      </c>
      <c r="CE1736" s="157">
        <v>0</v>
      </c>
      <c r="CF1736" s="157">
        <v>1.38462E-4</v>
      </c>
      <c r="CG1736" s="157">
        <v>0</v>
      </c>
      <c r="CH1736" s="157">
        <v>1.5966799999999999E-4</v>
      </c>
      <c r="CI1736" s="157">
        <v>0</v>
      </c>
      <c r="CJ1736" s="157">
        <v>0</v>
      </c>
      <c r="CK1736" s="157">
        <v>0</v>
      </c>
      <c r="CL1736" s="157">
        <v>0</v>
      </c>
      <c r="CM1736" s="157">
        <v>0</v>
      </c>
      <c r="CN1736" s="157">
        <v>0</v>
      </c>
      <c r="CO1736" s="157">
        <v>0</v>
      </c>
      <c r="CP1736" s="157">
        <v>0</v>
      </c>
      <c r="CQ1736" s="192">
        <v>1.2E-5</v>
      </c>
      <c r="CR1736" s="192">
        <v>3.4900000000000001E-5</v>
      </c>
      <c r="CS1736" s="157">
        <v>1.3549999999999999E-4</v>
      </c>
      <c r="CT1736" s="157">
        <v>1.9039E-4</v>
      </c>
      <c r="CU1736" s="157">
        <v>0</v>
      </c>
      <c r="CV1736" s="157">
        <v>0</v>
      </c>
      <c r="CW1736" s="157">
        <v>6.46738E-4</v>
      </c>
      <c r="CX1736" s="157">
        <v>0</v>
      </c>
      <c r="CY1736" s="157">
        <v>0</v>
      </c>
      <c r="CZ1736" s="157">
        <v>0</v>
      </c>
      <c r="DA1736" s="157">
        <v>0</v>
      </c>
      <c r="DB1736" s="157">
        <v>0</v>
      </c>
      <c r="DC1736" s="157">
        <v>0</v>
      </c>
      <c r="DD1736" s="157">
        <v>0</v>
      </c>
      <c r="DE1736" s="157">
        <v>0</v>
      </c>
      <c r="DF1736" s="157">
        <v>0</v>
      </c>
      <c r="DG1736" s="157">
        <v>0</v>
      </c>
      <c r="DH1736" s="157">
        <v>0</v>
      </c>
      <c r="DI1736" s="157">
        <v>0</v>
      </c>
      <c r="DJ1736" s="157">
        <v>0</v>
      </c>
      <c r="DK1736" s="157">
        <v>0</v>
      </c>
      <c r="DL1736" s="157">
        <v>0</v>
      </c>
      <c r="DM1736" s="157">
        <v>0</v>
      </c>
      <c r="DN1736" s="192">
        <v>6.6099999999999994E-5</v>
      </c>
      <c r="DO1736" s="157">
        <v>0</v>
      </c>
      <c r="DP1736" s="157">
        <v>0</v>
      </c>
      <c r="DQ1736" s="192">
        <v>2.6299999999999999E-5</v>
      </c>
      <c r="DR1736" s="157">
        <v>0</v>
      </c>
      <c r="DS1736" s="157">
        <v>0</v>
      </c>
      <c r="DT1736" s="157">
        <v>0</v>
      </c>
      <c r="DU1736" s="157">
        <v>0</v>
      </c>
      <c r="DV1736" s="157">
        <v>0</v>
      </c>
      <c r="DW1736" s="157">
        <v>0</v>
      </c>
      <c r="DX1736" s="157">
        <v>0</v>
      </c>
      <c r="DY1736" s="157">
        <v>0</v>
      </c>
      <c r="DZ1736" s="157">
        <v>0</v>
      </c>
      <c r="EA1736" s="192">
        <v>9.1399999999999999E-5</v>
      </c>
      <c r="EB1736" s="157">
        <v>0</v>
      </c>
      <c r="EC1736" s="157">
        <v>0</v>
      </c>
      <c r="ED1736" s="157">
        <v>0</v>
      </c>
      <c r="EE1736" s="157">
        <v>0</v>
      </c>
      <c r="EF1736" s="157">
        <v>0</v>
      </c>
      <c r="EG1736" s="157">
        <v>0</v>
      </c>
      <c r="EH1736" s="157">
        <v>0</v>
      </c>
      <c r="EI1736" s="157">
        <v>0</v>
      </c>
      <c r="EJ1736" s="157">
        <v>0</v>
      </c>
      <c r="EK1736" s="157">
        <v>0</v>
      </c>
      <c r="EL1736" s="157">
        <v>0</v>
      </c>
      <c r="EM1736" s="157">
        <v>1.06804E-4</v>
      </c>
      <c r="EN1736" s="157">
        <v>0</v>
      </c>
      <c r="EO1736" s="157">
        <v>4.5844499999999998E-4</v>
      </c>
      <c r="EP1736" s="157">
        <v>0</v>
      </c>
      <c r="EQ1736" s="192">
        <v>2.6699999999999998E-5</v>
      </c>
      <c r="ER1736" s="157">
        <v>0</v>
      </c>
      <c r="ES1736" s="157">
        <v>0</v>
      </c>
      <c r="ET1736" s="157">
        <v>0</v>
      </c>
      <c r="EU1736" s="157">
        <v>0</v>
      </c>
      <c r="EV1736" s="157">
        <v>1.82938E-4</v>
      </c>
      <c r="EW1736" s="157">
        <v>0</v>
      </c>
      <c r="EX1736" s="157">
        <v>0</v>
      </c>
      <c r="EY1736" s="157">
        <v>0</v>
      </c>
      <c r="EZ1736" s="157">
        <v>0</v>
      </c>
      <c r="FA1736" s="157">
        <v>0</v>
      </c>
      <c r="FB1736" s="157">
        <v>0</v>
      </c>
      <c r="FC1736" s="157">
        <v>0</v>
      </c>
      <c r="FD1736" s="157">
        <v>0</v>
      </c>
      <c r="FE1736" s="157">
        <v>0</v>
      </c>
      <c r="FF1736" s="192">
        <v>3.3899999999999997E-5</v>
      </c>
      <c r="FG1736" s="157">
        <v>0</v>
      </c>
      <c r="FH1736" s="157">
        <v>0</v>
      </c>
      <c r="FI1736" s="157">
        <v>0</v>
      </c>
      <c r="FJ1736" s="157">
        <v>0</v>
      </c>
      <c r="FK1736" s="157">
        <v>0</v>
      </c>
      <c r="FL1736" s="157">
        <v>0</v>
      </c>
      <c r="FM1736" s="157">
        <v>0</v>
      </c>
      <c r="FN1736" s="157">
        <v>0</v>
      </c>
      <c r="FO1736" s="157">
        <v>0</v>
      </c>
      <c r="FP1736" s="157">
        <v>0</v>
      </c>
      <c r="FQ1736" s="192">
        <v>3.1300000000000002E-5</v>
      </c>
      <c r="FR1736" s="157">
        <v>0</v>
      </c>
      <c r="FS1736" s="157">
        <v>0</v>
      </c>
      <c r="FT1736" s="157">
        <v>0</v>
      </c>
      <c r="FU1736" s="157">
        <v>0</v>
      </c>
      <c r="FV1736" s="157">
        <v>0</v>
      </c>
      <c r="FW1736" s="157">
        <v>0</v>
      </c>
      <c r="FX1736" s="157">
        <v>0</v>
      </c>
      <c r="FY1736" s="157">
        <v>4.0729900000000002E-4</v>
      </c>
      <c r="FZ1736" s="157">
        <v>0</v>
      </c>
      <c r="GA1736" s="157">
        <v>0</v>
      </c>
      <c r="GB1736" s="157">
        <v>0</v>
      </c>
      <c r="GC1736" s="157">
        <v>0</v>
      </c>
      <c r="GD1736" s="157">
        <v>0</v>
      </c>
      <c r="GE1736" s="157">
        <v>0</v>
      </c>
      <c r="GF1736" s="157">
        <v>0</v>
      </c>
      <c r="GG1736" s="157">
        <v>0</v>
      </c>
      <c r="GH1736" s="157">
        <v>0</v>
      </c>
      <c r="GI1736" s="157">
        <v>0</v>
      </c>
      <c r="GJ1736" s="157">
        <v>0</v>
      </c>
      <c r="GK1736" s="157">
        <v>0</v>
      </c>
      <c r="GL1736" s="192">
        <v>9.9199999999999999E-5</v>
      </c>
      <c r="GM1736" s="157">
        <v>0</v>
      </c>
      <c r="GN1736" s="157">
        <v>0</v>
      </c>
      <c r="GO1736" s="157">
        <v>0</v>
      </c>
      <c r="GP1736" s="157">
        <v>0</v>
      </c>
      <c r="GQ1736" s="157">
        <v>0</v>
      </c>
      <c r="GR1736" s="157">
        <v>0</v>
      </c>
      <c r="GS1736" s="157">
        <v>0</v>
      </c>
      <c r="GT1736" s="157">
        <v>0</v>
      </c>
      <c r="GU1736" s="157">
        <v>0</v>
      </c>
      <c r="GV1736" s="157">
        <v>0</v>
      </c>
      <c r="GW1736" s="157">
        <v>0</v>
      </c>
      <c r="GX1736" s="157">
        <v>0</v>
      </c>
      <c r="GY1736" s="157">
        <v>0</v>
      </c>
      <c r="GZ1736" s="157">
        <v>0</v>
      </c>
      <c r="HA1736" s="157">
        <v>0</v>
      </c>
    </row>
    <row r="1737" spans="1:209" x14ac:dyDescent="0.2">
      <c r="A1737" s="157" t="s">
        <v>5546</v>
      </c>
      <c r="B1737" s="192">
        <v>2.9799999999999999E-5</v>
      </c>
      <c r="C1737" s="192">
        <v>5.7400000000000001E-6</v>
      </c>
      <c r="D1737" s="192">
        <v>5.1100000000000002E-6</v>
      </c>
      <c r="E1737" s="192">
        <v>2.3300000000000001E-5</v>
      </c>
      <c r="F1737" s="192">
        <v>1.3200000000000001E-5</v>
      </c>
      <c r="G1737" s="157">
        <v>0</v>
      </c>
      <c r="H1737" s="157">
        <v>0</v>
      </c>
      <c r="I1737" s="157">
        <v>0</v>
      </c>
      <c r="J1737" s="192">
        <v>1.73E-5</v>
      </c>
      <c r="K1737" s="157">
        <v>0</v>
      </c>
      <c r="L1737" s="157">
        <v>0</v>
      </c>
      <c r="M1737" s="157">
        <v>0</v>
      </c>
      <c r="N1737" s="157">
        <v>0</v>
      </c>
      <c r="O1737" s="192">
        <v>1.1E-5</v>
      </c>
      <c r="P1737" s="157">
        <v>0</v>
      </c>
      <c r="Q1737" s="157">
        <v>0</v>
      </c>
      <c r="R1737" s="157">
        <v>0</v>
      </c>
      <c r="S1737" s="157">
        <v>0</v>
      </c>
      <c r="T1737" s="157">
        <v>0</v>
      </c>
      <c r="U1737" s="157">
        <v>0</v>
      </c>
      <c r="V1737" s="157">
        <v>0</v>
      </c>
      <c r="W1737" s="157">
        <v>0</v>
      </c>
      <c r="X1737" s="157">
        <v>0</v>
      </c>
      <c r="Y1737" s="157">
        <v>0</v>
      </c>
      <c r="Z1737" s="157">
        <v>0</v>
      </c>
      <c r="AA1737" s="157">
        <v>0</v>
      </c>
      <c r="AB1737" s="157">
        <v>0</v>
      </c>
      <c r="AC1737" s="157">
        <v>0</v>
      </c>
      <c r="AD1737" s="157">
        <v>0</v>
      </c>
      <c r="AE1737" s="192">
        <v>1.3900000000000001E-5</v>
      </c>
      <c r="AF1737" s="157">
        <v>0</v>
      </c>
      <c r="AG1737" s="157">
        <v>0</v>
      </c>
      <c r="AH1737" s="157">
        <v>0</v>
      </c>
      <c r="AI1737" s="192">
        <v>3.8699999999999999E-5</v>
      </c>
      <c r="AJ1737" s="157">
        <v>0</v>
      </c>
      <c r="AK1737" s="157">
        <v>0</v>
      </c>
      <c r="AL1737" s="157">
        <v>0</v>
      </c>
      <c r="AM1737" s="192">
        <v>2.0699999999999998E-5</v>
      </c>
      <c r="AN1737" s="157">
        <v>0</v>
      </c>
      <c r="AO1737" s="157">
        <v>0</v>
      </c>
      <c r="AP1737" s="157">
        <v>0</v>
      </c>
      <c r="AQ1737" s="157">
        <v>0</v>
      </c>
      <c r="AR1737" s="157">
        <v>0</v>
      </c>
      <c r="AS1737" s="157">
        <v>0</v>
      </c>
      <c r="AT1737" s="157">
        <v>0</v>
      </c>
      <c r="AU1737" s="157">
        <v>0</v>
      </c>
      <c r="AV1737" s="157">
        <v>0</v>
      </c>
      <c r="AW1737" s="192">
        <v>3.4199999999999998E-5</v>
      </c>
      <c r="AX1737" s="157">
        <v>0</v>
      </c>
      <c r="AY1737" s="157">
        <v>0</v>
      </c>
      <c r="AZ1737" s="157">
        <v>0</v>
      </c>
      <c r="BA1737" s="157">
        <v>0</v>
      </c>
      <c r="BB1737" s="192">
        <v>2.4600000000000002E-5</v>
      </c>
      <c r="BC1737" s="157">
        <v>0</v>
      </c>
      <c r="BD1737" s="157">
        <v>0</v>
      </c>
      <c r="BE1737" s="157">
        <v>0</v>
      </c>
      <c r="BF1737" s="157">
        <v>0</v>
      </c>
      <c r="BG1737" s="157">
        <v>0</v>
      </c>
      <c r="BH1737" s="157">
        <v>0</v>
      </c>
      <c r="BI1737" s="157">
        <v>0</v>
      </c>
      <c r="BJ1737" s="157">
        <v>0</v>
      </c>
      <c r="BK1737" s="157">
        <v>0</v>
      </c>
      <c r="BL1737" s="157">
        <v>0</v>
      </c>
      <c r="BM1737" s="157">
        <v>0</v>
      </c>
      <c r="BN1737" s="157">
        <v>0</v>
      </c>
      <c r="BO1737" s="157">
        <v>0</v>
      </c>
      <c r="BP1737" s="157">
        <v>0</v>
      </c>
      <c r="BQ1737" s="192">
        <v>5.9799999999999997E-5</v>
      </c>
      <c r="BR1737" s="192">
        <v>3.1699999999999998E-5</v>
      </c>
      <c r="BS1737" s="157">
        <v>0</v>
      </c>
      <c r="BT1737" s="157">
        <v>0</v>
      </c>
      <c r="BU1737" s="157">
        <v>0</v>
      </c>
      <c r="BV1737" s="157">
        <v>0</v>
      </c>
      <c r="BW1737" s="192">
        <v>1.2E-5</v>
      </c>
      <c r="BX1737" s="157">
        <v>0</v>
      </c>
      <c r="BY1737" s="157">
        <v>0</v>
      </c>
      <c r="BZ1737" s="192">
        <v>3.0899999999999999E-5</v>
      </c>
      <c r="CA1737" s="157">
        <v>0</v>
      </c>
      <c r="CB1737" s="157">
        <v>0</v>
      </c>
      <c r="CC1737" s="157">
        <v>0</v>
      </c>
      <c r="CD1737" s="192">
        <v>2.0000000000000002E-5</v>
      </c>
      <c r="CE1737" s="157">
        <v>0</v>
      </c>
      <c r="CF1737" s="157">
        <v>0</v>
      </c>
      <c r="CG1737" s="157">
        <v>0</v>
      </c>
      <c r="CH1737" s="157">
        <v>0</v>
      </c>
      <c r="CI1737" s="157">
        <v>0</v>
      </c>
      <c r="CJ1737" s="157">
        <v>0</v>
      </c>
      <c r="CK1737" s="157">
        <v>0</v>
      </c>
      <c r="CL1737" s="192">
        <v>1.11E-5</v>
      </c>
      <c r="CM1737" s="157">
        <v>0</v>
      </c>
      <c r="CN1737" s="157">
        <v>0</v>
      </c>
      <c r="CO1737" s="192">
        <v>2.5199999999999999E-5</v>
      </c>
      <c r="CP1737" s="157">
        <v>0</v>
      </c>
      <c r="CQ1737" s="192">
        <v>2.4000000000000001E-5</v>
      </c>
      <c r="CR1737" s="157">
        <v>0</v>
      </c>
      <c r="CS1737" s="192">
        <v>1.04E-5</v>
      </c>
      <c r="CT1737" s="157">
        <v>0</v>
      </c>
      <c r="CU1737" s="157">
        <v>0</v>
      </c>
      <c r="CV1737" s="157">
        <v>0</v>
      </c>
      <c r="CW1737" s="157">
        <v>0</v>
      </c>
      <c r="CX1737" s="157">
        <v>0</v>
      </c>
      <c r="CY1737" s="157">
        <v>0</v>
      </c>
      <c r="CZ1737" s="192">
        <v>3.8099999999999998E-5</v>
      </c>
      <c r="DA1737" s="157">
        <v>0</v>
      </c>
      <c r="DB1737" s="157">
        <v>0</v>
      </c>
      <c r="DC1737" s="157">
        <v>0</v>
      </c>
      <c r="DD1737" s="192">
        <v>1.5E-5</v>
      </c>
      <c r="DE1737" s="157">
        <v>0</v>
      </c>
      <c r="DF1737" s="157">
        <v>0</v>
      </c>
      <c r="DG1737" s="157">
        <v>0</v>
      </c>
      <c r="DH1737" s="157">
        <v>0</v>
      </c>
      <c r="DI1737" s="157">
        <v>0</v>
      </c>
      <c r="DJ1737" s="157">
        <v>0</v>
      </c>
      <c r="DK1737" s="157">
        <v>0</v>
      </c>
      <c r="DL1737" s="157">
        <v>0</v>
      </c>
      <c r="DM1737" s="157">
        <v>0</v>
      </c>
      <c r="DN1737" s="157">
        <v>0</v>
      </c>
      <c r="DO1737" s="192">
        <v>3.4600000000000001E-5</v>
      </c>
      <c r="DP1737" s="157">
        <v>0</v>
      </c>
      <c r="DQ1737" s="157">
        <v>0</v>
      </c>
      <c r="DR1737" s="157">
        <v>0</v>
      </c>
      <c r="DS1737" s="192">
        <v>2.27E-5</v>
      </c>
      <c r="DT1737" s="157">
        <v>0</v>
      </c>
      <c r="DU1737" s="192">
        <v>2.05E-5</v>
      </c>
      <c r="DV1737" s="157">
        <v>0</v>
      </c>
      <c r="DW1737" s="157">
        <v>0</v>
      </c>
      <c r="DX1737" s="157">
        <v>0</v>
      </c>
      <c r="DY1737" s="192">
        <v>3.2400000000000001E-5</v>
      </c>
      <c r="DZ1737" s="157">
        <v>0</v>
      </c>
      <c r="EA1737" s="157">
        <v>0</v>
      </c>
      <c r="EB1737" s="157">
        <v>0</v>
      </c>
      <c r="EC1737" s="157">
        <v>0</v>
      </c>
      <c r="ED1737" s="157">
        <v>0</v>
      </c>
      <c r="EE1737" s="157">
        <v>0</v>
      </c>
      <c r="EF1737" s="192">
        <v>3.2700000000000002E-5</v>
      </c>
      <c r="EG1737" s="192">
        <v>6.1199999999999997E-5</v>
      </c>
      <c r="EH1737" s="157">
        <v>0</v>
      </c>
      <c r="EI1737" s="157">
        <v>1.6981599999999999E-4</v>
      </c>
      <c r="EJ1737" s="157">
        <v>0</v>
      </c>
      <c r="EK1737" s="157">
        <v>0</v>
      </c>
      <c r="EL1737" s="157">
        <v>0</v>
      </c>
      <c r="EM1737" s="157">
        <v>0</v>
      </c>
      <c r="EN1737" s="157">
        <v>0</v>
      </c>
      <c r="EO1737" s="157">
        <v>0</v>
      </c>
      <c r="EP1737" s="157">
        <v>0</v>
      </c>
      <c r="EQ1737" s="157">
        <v>0</v>
      </c>
      <c r="ER1737" s="192">
        <v>2.0699999999999998E-5</v>
      </c>
      <c r="ES1737" s="157">
        <v>0</v>
      </c>
      <c r="ET1737" s="157">
        <v>0</v>
      </c>
      <c r="EU1737" s="157">
        <v>0</v>
      </c>
      <c r="EV1737" s="157">
        <v>0</v>
      </c>
      <c r="EW1737" s="157">
        <v>0</v>
      </c>
      <c r="EX1737" s="157">
        <v>0</v>
      </c>
      <c r="EY1737" s="157">
        <v>0</v>
      </c>
      <c r="EZ1737" s="157">
        <v>0</v>
      </c>
      <c r="FA1737" s="157">
        <v>0</v>
      </c>
      <c r="FB1737" s="157">
        <v>0</v>
      </c>
      <c r="FC1737" s="157">
        <v>0</v>
      </c>
      <c r="FD1737" s="192">
        <v>2.51E-5</v>
      </c>
      <c r="FE1737" s="157">
        <v>0</v>
      </c>
      <c r="FF1737" s="157">
        <v>0</v>
      </c>
      <c r="FG1737" s="157">
        <v>0</v>
      </c>
      <c r="FH1737" s="157">
        <v>0</v>
      </c>
      <c r="FI1737" s="157">
        <v>0</v>
      </c>
      <c r="FJ1737" s="157">
        <v>0</v>
      </c>
      <c r="FK1737" s="157">
        <v>0</v>
      </c>
      <c r="FL1737" s="157">
        <v>0</v>
      </c>
      <c r="FM1737" s="157">
        <v>0</v>
      </c>
      <c r="FN1737" s="157">
        <v>1.03311E-4</v>
      </c>
      <c r="FO1737" s="192">
        <v>9.0599999999999997E-6</v>
      </c>
      <c r="FP1737" s="157">
        <v>0</v>
      </c>
      <c r="FQ1737" s="157">
        <v>0</v>
      </c>
      <c r="FR1737" s="157">
        <v>0</v>
      </c>
      <c r="FS1737" s="157">
        <v>0</v>
      </c>
      <c r="FT1737" s="157">
        <v>0</v>
      </c>
      <c r="FU1737" s="157">
        <v>0</v>
      </c>
      <c r="FV1737" s="157">
        <v>0</v>
      </c>
      <c r="FW1737" s="157">
        <v>0</v>
      </c>
      <c r="FX1737" s="157">
        <v>0</v>
      </c>
      <c r="FY1737" s="157">
        <v>0</v>
      </c>
      <c r="FZ1737" s="157">
        <v>0</v>
      </c>
      <c r="GA1737" s="157">
        <v>0</v>
      </c>
      <c r="GB1737" s="157">
        <v>0</v>
      </c>
      <c r="GC1737" s="157">
        <v>0</v>
      </c>
      <c r="GD1737" s="157">
        <v>0</v>
      </c>
      <c r="GE1737" s="157">
        <v>0</v>
      </c>
      <c r="GF1737" s="192">
        <v>4.1300000000000001E-5</v>
      </c>
      <c r="GG1737" s="157">
        <v>0</v>
      </c>
      <c r="GH1737" s="192">
        <v>2.3300000000000001E-5</v>
      </c>
      <c r="GI1737" s="192">
        <v>5.1499999999999998E-5</v>
      </c>
      <c r="GJ1737" s="157">
        <v>0</v>
      </c>
      <c r="GK1737" s="157">
        <v>0</v>
      </c>
      <c r="GL1737" s="157">
        <v>0</v>
      </c>
      <c r="GM1737" s="157">
        <v>0</v>
      </c>
      <c r="GN1737" s="157">
        <v>0</v>
      </c>
      <c r="GO1737" s="157">
        <v>0</v>
      </c>
      <c r="GP1737" s="157">
        <v>0</v>
      </c>
      <c r="GQ1737" s="157">
        <v>0</v>
      </c>
      <c r="GR1737" s="157">
        <v>0</v>
      </c>
      <c r="GS1737" s="157">
        <v>3.6542999999999998E-4</v>
      </c>
      <c r="GT1737" s="157">
        <v>0</v>
      </c>
      <c r="GU1737" s="157">
        <v>0</v>
      </c>
      <c r="GV1737" s="157">
        <v>0</v>
      </c>
      <c r="GW1737" s="157">
        <v>0</v>
      </c>
      <c r="GX1737" s="157">
        <v>0</v>
      </c>
      <c r="GY1737" s="157">
        <v>0</v>
      </c>
      <c r="GZ1737" s="157">
        <v>0</v>
      </c>
      <c r="HA1737" s="157">
        <v>0</v>
      </c>
    </row>
    <row r="1738" spans="1:209" x14ac:dyDescent="0.2">
      <c r="A1738" s="157" t="s">
        <v>5547</v>
      </c>
      <c r="B1738" s="192">
        <v>2.9799999999999999E-5</v>
      </c>
      <c r="C1738" s="192">
        <v>1.7200000000000001E-5</v>
      </c>
      <c r="D1738" s="192">
        <v>2.05E-5</v>
      </c>
      <c r="E1738" s="192">
        <v>6.9900000000000005E-5</v>
      </c>
      <c r="F1738" s="192">
        <v>3.9499999999999998E-5</v>
      </c>
      <c r="G1738" s="157">
        <v>0</v>
      </c>
      <c r="H1738" s="192">
        <v>9.4500000000000007E-5</v>
      </c>
      <c r="I1738" s="157">
        <v>0</v>
      </c>
      <c r="J1738" s="157">
        <v>0</v>
      </c>
      <c r="K1738" s="192">
        <v>5.3600000000000002E-5</v>
      </c>
      <c r="L1738" s="157">
        <v>0</v>
      </c>
      <c r="M1738" s="157">
        <v>0</v>
      </c>
      <c r="N1738" s="157">
        <v>1.5211700000000001E-4</v>
      </c>
      <c r="O1738" s="157">
        <v>0</v>
      </c>
      <c r="P1738" s="157">
        <v>0</v>
      </c>
      <c r="Q1738" s="157">
        <v>0</v>
      </c>
      <c r="R1738" s="157">
        <v>0</v>
      </c>
      <c r="S1738" s="157">
        <v>0</v>
      </c>
      <c r="T1738" s="157">
        <v>0</v>
      </c>
      <c r="U1738" s="157">
        <v>0</v>
      </c>
      <c r="V1738" s="192">
        <v>8.1199999999999995E-5</v>
      </c>
      <c r="W1738" s="157">
        <v>0</v>
      </c>
      <c r="X1738" s="157">
        <v>0</v>
      </c>
      <c r="Y1738" s="157">
        <v>0</v>
      </c>
      <c r="Z1738" s="157">
        <v>0</v>
      </c>
      <c r="AA1738" s="192">
        <v>3.29E-5</v>
      </c>
      <c r="AB1738" s="157">
        <v>0</v>
      </c>
      <c r="AC1738" s="157">
        <v>0</v>
      </c>
      <c r="AD1738" s="157">
        <v>0</v>
      </c>
      <c r="AE1738" s="192">
        <v>2.7800000000000001E-5</v>
      </c>
      <c r="AF1738" s="157">
        <v>0</v>
      </c>
      <c r="AG1738" s="192">
        <v>2.6699999999999998E-5</v>
      </c>
      <c r="AH1738" s="157">
        <v>0</v>
      </c>
      <c r="AI1738" s="157">
        <v>0</v>
      </c>
      <c r="AJ1738" s="157">
        <v>2.4860600000000001E-4</v>
      </c>
      <c r="AK1738" s="157">
        <v>0</v>
      </c>
      <c r="AL1738" s="157">
        <v>0</v>
      </c>
      <c r="AM1738" s="157">
        <v>1.2413100000000001E-4</v>
      </c>
      <c r="AN1738" s="192">
        <v>6.6199999999999996E-5</v>
      </c>
      <c r="AO1738" s="157">
        <v>1.7709400000000001E-4</v>
      </c>
      <c r="AP1738" s="157">
        <v>0</v>
      </c>
      <c r="AQ1738" s="192">
        <v>8.3700000000000002E-5</v>
      </c>
      <c r="AR1738" s="157">
        <v>1.52843E-4</v>
      </c>
      <c r="AS1738" s="157">
        <v>5.9206600000000003E-4</v>
      </c>
      <c r="AT1738" s="192">
        <v>4.8399999999999997E-5</v>
      </c>
      <c r="AU1738" s="157">
        <v>0</v>
      </c>
      <c r="AV1738" s="157">
        <v>0</v>
      </c>
      <c r="AW1738" s="157">
        <v>0</v>
      </c>
      <c r="AX1738" s="157">
        <v>1.3234100000000001E-4</v>
      </c>
      <c r="AY1738" s="157">
        <v>1.3511E-4</v>
      </c>
      <c r="AZ1738" s="192">
        <v>3.79E-5</v>
      </c>
      <c r="BA1738" s="192">
        <v>7.2200000000000007E-5</v>
      </c>
      <c r="BB1738" s="192">
        <v>4.9299999999999999E-5</v>
      </c>
      <c r="BC1738" s="157">
        <v>0</v>
      </c>
      <c r="BD1738" s="157">
        <v>0</v>
      </c>
      <c r="BE1738" s="157">
        <v>0</v>
      </c>
      <c r="BF1738" s="157">
        <v>0</v>
      </c>
      <c r="BG1738" s="192">
        <v>9.4099999999999997E-5</v>
      </c>
      <c r="BH1738" s="157">
        <v>0</v>
      </c>
      <c r="BI1738" s="192">
        <v>3.6100000000000003E-5</v>
      </c>
      <c r="BJ1738" s="192">
        <v>3.7499999999999997E-5</v>
      </c>
      <c r="BK1738" s="192">
        <v>1.7200000000000001E-5</v>
      </c>
      <c r="BL1738" s="157">
        <v>6.43846E-4</v>
      </c>
      <c r="BM1738" s="157">
        <v>0</v>
      </c>
      <c r="BN1738" s="157">
        <v>0</v>
      </c>
      <c r="BO1738" s="157">
        <v>2.2243499999999999E-4</v>
      </c>
      <c r="BP1738" s="157">
        <v>0</v>
      </c>
      <c r="BQ1738" s="157">
        <v>0</v>
      </c>
      <c r="BR1738" s="157">
        <v>0</v>
      </c>
      <c r="BS1738" s="157">
        <v>0</v>
      </c>
      <c r="BT1738" s="157">
        <v>0</v>
      </c>
      <c r="BU1738" s="157">
        <v>0</v>
      </c>
      <c r="BV1738" s="192">
        <v>4.7500000000000003E-5</v>
      </c>
      <c r="BW1738" s="157">
        <v>0</v>
      </c>
      <c r="BX1738" s="157">
        <v>0</v>
      </c>
      <c r="BY1738" s="157">
        <v>0</v>
      </c>
      <c r="BZ1738" s="157">
        <v>0</v>
      </c>
      <c r="CA1738" s="157">
        <v>0</v>
      </c>
      <c r="CB1738" s="157">
        <v>0</v>
      </c>
      <c r="CC1738" s="157">
        <v>0</v>
      </c>
      <c r="CD1738" s="157">
        <v>0</v>
      </c>
      <c r="CE1738" s="157">
        <v>0</v>
      </c>
      <c r="CF1738" s="157">
        <v>0</v>
      </c>
      <c r="CG1738" s="157">
        <v>0</v>
      </c>
      <c r="CH1738" s="157">
        <v>0</v>
      </c>
      <c r="CI1738" s="157">
        <v>0</v>
      </c>
      <c r="CJ1738" s="157">
        <v>0</v>
      </c>
      <c r="CK1738" s="157">
        <v>0</v>
      </c>
      <c r="CL1738" s="157">
        <v>0</v>
      </c>
      <c r="CM1738" s="157">
        <v>0</v>
      </c>
      <c r="CN1738" s="157">
        <v>0</v>
      </c>
      <c r="CO1738" s="157">
        <v>0</v>
      </c>
      <c r="CP1738" s="157">
        <v>0</v>
      </c>
      <c r="CQ1738" s="157">
        <v>0</v>
      </c>
      <c r="CR1738" s="157">
        <v>0</v>
      </c>
      <c r="CS1738" s="157">
        <v>0</v>
      </c>
      <c r="CT1738" s="157">
        <v>0</v>
      </c>
      <c r="CU1738" s="157">
        <v>0</v>
      </c>
      <c r="CV1738" s="157">
        <v>0</v>
      </c>
      <c r="CW1738" s="157">
        <v>0</v>
      </c>
      <c r="CX1738" s="192">
        <v>6.7199999999999994E-5</v>
      </c>
      <c r="CY1738" s="157">
        <v>0</v>
      </c>
      <c r="CZ1738" s="157">
        <v>0</v>
      </c>
      <c r="DA1738" s="157">
        <v>0</v>
      </c>
      <c r="DB1738" s="157">
        <v>0</v>
      </c>
      <c r="DC1738" s="157">
        <v>0</v>
      </c>
      <c r="DD1738" s="157">
        <v>0</v>
      </c>
      <c r="DE1738" s="157">
        <v>0</v>
      </c>
      <c r="DF1738" s="157">
        <v>0</v>
      </c>
      <c r="DG1738" s="157">
        <v>0</v>
      </c>
      <c r="DH1738" s="157">
        <v>0</v>
      </c>
      <c r="DI1738" s="157">
        <v>0</v>
      </c>
      <c r="DJ1738" s="157">
        <v>0</v>
      </c>
      <c r="DK1738" s="157">
        <v>0</v>
      </c>
      <c r="DL1738" s="157">
        <v>0</v>
      </c>
      <c r="DM1738" s="157">
        <v>0</v>
      </c>
      <c r="DN1738" s="157">
        <v>0</v>
      </c>
      <c r="DO1738" s="157">
        <v>0</v>
      </c>
      <c r="DP1738" s="157">
        <v>0</v>
      </c>
      <c r="DQ1738" s="157">
        <v>0</v>
      </c>
      <c r="DR1738" s="157">
        <v>0</v>
      </c>
      <c r="DS1738" s="157">
        <v>0</v>
      </c>
      <c r="DT1738" s="157">
        <v>2.11721E-4</v>
      </c>
      <c r="DU1738" s="157">
        <v>0</v>
      </c>
      <c r="DV1738" s="157">
        <v>0</v>
      </c>
      <c r="DW1738" s="157">
        <v>0</v>
      </c>
      <c r="DX1738" s="157">
        <v>0</v>
      </c>
      <c r="DY1738" s="157">
        <v>0</v>
      </c>
      <c r="DZ1738" s="157">
        <v>0</v>
      </c>
      <c r="EA1738" s="157">
        <v>0</v>
      </c>
      <c r="EB1738" s="157">
        <v>0</v>
      </c>
      <c r="EC1738" s="157">
        <v>0</v>
      </c>
      <c r="ED1738" s="157">
        <v>0</v>
      </c>
      <c r="EE1738" s="157">
        <v>0</v>
      </c>
      <c r="EF1738" s="157">
        <v>0</v>
      </c>
      <c r="EG1738" s="157">
        <v>0</v>
      </c>
      <c r="EH1738" s="157">
        <v>0</v>
      </c>
      <c r="EI1738" s="157">
        <v>0</v>
      </c>
      <c r="EJ1738" s="157">
        <v>0</v>
      </c>
      <c r="EK1738" s="157">
        <v>0</v>
      </c>
      <c r="EL1738" s="157">
        <v>0</v>
      </c>
      <c r="EM1738" s="157">
        <v>0</v>
      </c>
      <c r="EN1738" s="157">
        <v>0</v>
      </c>
      <c r="EO1738" s="157">
        <v>0</v>
      </c>
      <c r="EP1738" s="157">
        <v>0</v>
      </c>
      <c r="EQ1738" s="157">
        <v>0</v>
      </c>
      <c r="ER1738" s="157">
        <v>0</v>
      </c>
      <c r="ES1738" s="157">
        <v>0</v>
      </c>
      <c r="ET1738" s="192">
        <v>3.7200000000000003E-5</v>
      </c>
      <c r="EU1738" s="157">
        <v>0</v>
      </c>
      <c r="EV1738" s="157">
        <v>0</v>
      </c>
      <c r="EW1738" s="157">
        <v>0</v>
      </c>
      <c r="EX1738" s="157">
        <v>0</v>
      </c>
      <c r="EY1738" s="157">
        <v>0</v>
      </c>
      <c r="EZ1738" s="157">
        <v>0</v>
      </c>
      <c r="FA1738" s="157">
        <v>0</v>
      </c>
      <c r="FB1738" s="157">
        <v>0</v>
      </c>
      <c r="FC1738" s="157">
        <v>0</v>
      </c>
      <c r="FD1738" s="157">
        <v>0</v>
      </c>
      <c r="FE1738" s="192">
        <v>6.7299999999999996E-5</v>
      </c>
      <c r="FF1738" s="157">
        <v>0</v>
      </c>
      <c r="FG1738" s="157">
        <v>1.5926100000000001E-4</v>
      </c>
      <c r="FH1738" s="157">
        <v>0</v>
      </c>
      <c r="FI1738" s="157">
        <v>0</v>
      </c>
      <c r="FJ1738" s="157">
        <v>0</v>
      </c>
      <c r="FK1738" s="157">
        <v>0</v>
      </c>
      <c r="FL1738" s="157">
        <v>0</v>
      </c>
      <c r="FM1738" s="157">
        <v>0</v>
      </c>
      <c r="FN1738" s="157">
        <v>0</v>
      </c>
      <c r="FO1738" s="157">
        <v>0</v>
      </c>
      <c r="FP1738" s="157">
        <v>0</v>
      </c>
      <c r="FQ1738" s="157">
        <v>0</v>
      </c>
      <c r="FR1738" s="157">
        <v>0</v>
      </c>
      <c r="FS1738" s="157">
        <v>0</v>
      </c>
      <c r="FT1738" s="157">
        <v>0</v>
      </c>
      <c r="FU1738" s="157">
        <v>0</v>
      </c>
      <c r="FV1738" s="157">
        <v>0</v>
      </c>
      <c r="FW1738" s="157">
        <v>0</v>
      </c>
      <c r="FX1738" s="157">
        <v>0</v>
      </c>
      <c r="FY1738" s="157">
        <v>0</v>
      </c>
      <c r="FZ1738" s="157">
        <v>0</v>
      </c>
      <c r="GA1738" s="157">
        <v>0</v>
      </c>
      <c r="GB1738" s="157">
        <v>0</v>
      </c>
      <c r="GC1738" s="157">
        <v>0</v>
      </c>
      <c r="GD1738" s="157">
        <v>0</v>
      </c>
      <c r="GE1738" s="157">
        <v>0</v>
      </c>
      <c r="GF1738" s="157">
        <v>0</v>
      </c>
      <c r="GG1738" s="157">
        <v>0</v>
      </c>
      <c r="GH1738" s="157">
        <v>0</v>
      </c>
      <c r="GI1738" s="157">
        <v>0</v>
      </c>
      <c r="GJ1738" s="157">
        <v>0</v>
      </c>
      <c r="GK1738" s="157">
        <v>0</v>
      </c>
      <c r="GL1738" s="157">
        <v>0</v>
      </c>
      <c r="GM1738" s="157">
        <v>0</v>
      </c>
      <c r="GN1738" s="157">
        <v>0</v>
      </c>
      <c r="GO1738" s="157">
        <v>0</v>
      </c>
      <c r="GP1738" s="157">
        <v>0</v>
      </c>
      <c r="GQ1738" s="157">
        <v>0</v>
      </c>
      <c r="GR1738" s="157">
        <v>0</v>
      </c>
      <c r="GS1738" s="157">
        <v>0</v>
      </c>
      <c r="GT1738" s="157">
        <v>0</v>
      </c>
      <c r="GU1738" s="157">
        <v>0</v>
      </c>
      <c r="GV1738" s="157">
        <v>0</v>
      </c>
      <c r="GW1738" s="157">
        <v>0</v>
      </c>
      <c r="GX1738" s="157">
        <v>0</v>
      </c>
      <c r="GY1738" s="157">
        <v>0</v>
      </c>
      <c r="GZ1738" s="157">
        <v>0</v>
      </c>
      <c r="HA1738" s="157">
        <v>0</v>
      </c>
    </row>
    <row r="1739" spans="1:209" x14ac:dyDescent="0.2">
      <c r="A1739" s="157" t="s">
        <v>5548</v>
      </c>
      <c r="B1739" s="157">
        <v>0</v>
      </c>
      <c r="C1739" s="157">
        <v>0</v>
      </c>
      <c r="D1739" s="157">
        <v>0</v>
      </c>
      <c r="E1739" s="157">
        <v>0</v>
      </c>
      <c r="F1739" s="157">
        <v>0</v>
      </c>
      <c r="G1739" s="157">
        <v>0</v>
      </c>
      <c r="H1739" s="157">
        <v>0</v>
      </c>
      <c r="I1739" s="157">
        <v>0</v>
      </c>
      <c r="J1739" s="157">
        <v>0</v>
      </c>
      <c r="K1739" s="157">
        <v>0</v>
      </c>
      <c r="L1739" s="157">
        <v>0</v>
      </c>
      <c r="M1739" s="157">
        <v>0</v>
      </c>
      <c r="N1739" s="157">
        <v>0</v>
      </c>
      <c r="O1739" s="157">
        <v>0</v>
      </c>
      <c r="P1739" s="157">
        <v>0</v>
      </c>
      <c r="Q1739" s="157">
        <v>0</v>
      </c>
      <c r="R1739" s="157">
        <v>0</v>
      </c>
      <c r="S1739" s="157">
        <v>0</v>
      </c>
      <c r="T1739" s="157">
        <v>0</v>
      </c>
      <c r="U1739" s="157">
        <v>0</v>
      </c>
      <c r="V1739" s="157">
        <v>0</v>
      </c>
      <c r="W1739" s="157">
        <v>0</v>
      </c>
      <c r="X1739" s="157">
        <v>0</v>
      </c>
      <c r="Y1739" s="157">
        <v>0</v>
      </c>
      <c r="Z1739" s="157">
        <v>0</v>
      </c>
      <c r="AA1739" s="157">
        <v>0</v>
      </c>
      <c r="AB1739" s="157">
        <v>0</v>
      </c>
      <c r="AC1739" s="157">
        <v>1.601945E-3</v>
      </c>
      <c r="AD1739" s="157">
        <v>0</v>
      </c>
      <c r="AE1739" s="157">
        <v>0</v>
      </c>
      <c r="AF1739" s="157">
        <v>0</v>
      </c>
      <c r="AG1739" s="157">
        <v>0</v>
      </c>
      <c r="AH1739" s="157">
        <v>0</v>
      </c>
      <c r="AI1739" s="157">
        <v>0</v>
      </c>
      <c r="AJ1739" s="157">
        <v>0</v>
      </c>
      <c r="AK1739" s="157">
        <v>0</v>
      </c>
      <c r="AL1739" s="157">
        <v>0</v>
      </c>
      <c r="AM1739" s="157">
        <v>0</v>
      </c>
      <c r="AN1739" s="157">
        <v>0</v>
      </c>
      <c r="AO1739" s="157">
        <v>0</v>
      </c>
      <c r="AP1739" s="157">
        <v>0</v>
      </c>
      <c r="AQ1739" s="157">
        <v>0</v>
      </c>
      <c r="AR1739" s="157">
        <v>0</v>
      </c>
      <c r="AS1739" s="157">
        <v>0</v>
      </c>
      <c r="AT1739" s="157">
        <v>0</v>
      </c>
      <c r="AU1739" s="157">
        <v>0</v>
      </c>
      <c r="AV1739" s="157">
        <v>0</v>
      </c>
      <c r="AW1739" s="157">
        <v>0</v>
      </c>
      <c r="AX1739" s="157">
        <v>0</v>
      </c>
      <c r="AY1739" s="157">
        <v>0</v>
      </c>
      <c r="AZ1739" s="157">
        <v>0</v>
      </c>
      <c r="BA1739" s="157">
        <v>0</v>
      </c>
      <c r="BB1739" s="157">
        <v>0</v>
      </c>
      <c r="BC1739" s="157">
        <v>0</v>
      </c>
      <c r="BD1739" s="157">
        <v>0</v>
      </c>
      <c r="BE1739" s="157">
        <v>0</v>
      </c>
      <c r="BF1739" s="157">
        <v>0</v>
      </c>
      <c r="BG1739" s="157">
        <v>0</v>
      </c>
      <c r="BH1739" s="157">
        <v>0</v>
      </c>
      <c r="BI1739" s="157">
        <v>0</v>
      </c>
      <c r="BJ1739" s="157">
        <v>0</v>
      </c>
      <c r="BK1739" s="157">
        <v>0</v>
      </c>
      <c r="BL1739" s="157">
        <v>0</v>
      </c>
      <c r="BM1739" s="157">
        <v>0</v>
      </c>
      <c r="BN1739" s="157">
        <v>0</v>
      </c>
      <c r="BO1739" s="157">
        <v>0</v>
      </c>
      <c r="BP1739" s="157">
        <v>0</v>
      </c>
      <c r="BQ1739" s="157">
        <v>0</v>
      </c>
      <c r="BR1739" s="157">
        <v>0</v>
      </c>
      <c r="BS1739" s="157">
        <v>0</v>
      </c>
      <c r="BT1739" s="157">
        <v>0</v>
      </c>
      <c r="BU1739" s="157">
        <v>0</v>
      </c>
      <c r="BV1739" s="157">
        <v>0</v>
      </c>
      <c r="BW1739" s="157">
        <v>0</v>
      </c>
      <c r="BX1739" s="157">
        <v>0</v>
      </c>
      <c r="BY1739" s="157">
        <v>0</v>
      </c>
      <c r="BZ1739" s="157">
        <v>0</v>
      </c>
      <c r="CA1739" s="157">
        <v>0</v>
      </c>
      <c r="CB1739" s="157">
        <v>0</v>
      </c>
      <c r="CC1739" s="157">
        <v>0</v>
      </c>
      <c r="CD1739" s="157">
        <v>0</v>
      </c>
      <c r="CE1739" s="157">
        <v>0</v>
      </c>
      <c r="CF1739" s="157">
        <v>0</v>
      </c>
      <c r="CG1739" s="157">
        <v>0</v>
      </c>
      <c r="CH1739" s="157">
        <v>0</v>
      </c>
      <c r="CI1739" s="157">
        <v>0</v>
      </c>
      <c r="CJ1739" s="157">
        <v>0</v>
      </c>
      <c r="CK1739" s="157">
        <v>0</v>
      </c>
      <c r="CL1739" s="157">
        <v>0</v>
      </c>
      <c r="CM1739" s="157">
        <v>0</v>
      </c>
      <c r="CN1739" s="157">
        <v>0</v>
      </c>
      <c r="CO1739" s="157">
        <v>0</v>
      </c>
      <c r="CP1739" s="157">
        <v>0</v>
      </c>
      <c r="CQ1739" s="157">
        <v>0</v>
      </c>
      <c r="CR1739" s="157">
        <v>0</v>
      </c>
      <c r="CS1739" s="157">
        <v>0</v>
      </c>
      <c r="CT1739" s="157">
        <v>0</v>
      </c>
      <c r="CU1739" s="157">
        <v>0</v>
      </c>
      <c r="CV1739" s="157">
        <v>0</v>
      </c>
      <c r="CW1739" s="157">
        <v>0</v>
      </c>
      <c r="CX1739" s="157">
        <v>1.7909100000000001E-4</v>
      </c>
      <c r="CY1739" s="157">
        <v>1.629744E-3</v>
      </c>
      <c r="CZ1739" s="157">
        <v>0</v>
      </c>
      <c r="DA1739" s="157">
        <v>0</v>
      </c>
      <c r="DB1739" s="157">
        <v>0</v>
      </c>
      <c r="DC1739" s="157">
        <v>0</v>
      </c>
      <c r="DD1739" s="157">
        <v>0</v>
      </c>
      <c r="DE1739" s="157">
        <v>0</v>
      </c>
      <c r="DF1739" s="157">
        <v>0</v>
      </c>
      <c r="DG1739" s="157">
        <v>0</v>
      </c>
      <c r="DH1739" s="157">
        <v>0</v>
      </c>
      <c r="DI1739" s="157">
        <v>0</v>
      </c>
      <c r="DJ1739" s="157">
        <v>0</v>
      </c>
      <c r="DK1739" s="157">
        <v>0</v>
      </c>
      <c r="DL1739" s="157">
        <v>0</v>
      </c>
      <c r="DM1739" s="157">
        <v>0</v>
      </c>
      <c r="DN1739" s="157">
        <v>2.6017549999999999E-3</v>
      </c>
      <c r="DO1739" s="157">
        <v>0</v>
      </c>
      <c r="DP1739" s="157">
        <v>0</v>
      </c>
      <c r="DQ1739" s="157">
        <v>0</v>
      </c>
      <c r="DR1739" s="157">
        <v>0</v>
      </c>
      <c r="DS1739" s="157">
        <v>0</v>
      </c>
      <c r="DT1739" s="157">
        <v>0</v>
      </c>
      <c r="DU1739" s="157">
        <v>1.253442E-3</v>
      </c>
      <c r="DV1739" s="157">
        <v>0</v>
      </c>
      <c r="DW1739" s="157">
        <v>0</v>
      </c>
      <c r="DX1739" s="157">
        <v>0</v>
      </c>
      <c r="DY1739" s="157">
        <v>0</v>
      </c>
      <c r="DZ1739" s="157">
        <v>0</v>
      </c>
      <c r="EA1739" s="157">
        <v>0</v>
      </c>
      <c r="EB1739" s="157">
        <v>0</v>
      </c>
      <c r="EC1739" s="157">
        <v>0</v>
      </c>
      <c r="ED1739" s="157">
        <v>0</v>
      </c>
      <c r="EE1739" s="157">
        <v>0</v>
      </c>
      <c r="EF1739" s="157">
        <v>0</v>
      </c>
      <c r="EG1739" s="157">
        <v>0</v>
      </c>
      <c r="EH1739" s="157">
        <v>0</v>
      </c>
      <c r="EI1739" s="157">
        <v>0</v>
      </c>
      <c r="EJ1739" s="157">
        <v>0</v>
      </c>
      <c r="EK1739" s="157">
        <v>0</v>
      </c>
      <c r="EL1739" s="157">
        <v>0</v>
      </c>
      <c r="EM1739" s="157">
        <v>0</v>
      </c>
      <c r="EN1739" s="157">
        <v>0</v>
      </c>
      <c r="EO1739" s="157">
        <v>0</v>
      </c>
      <c r="EP1739" s="157">
        <v>0</v>
      </c>
      <c r="EQ1739" s="157">
        <v>0</v>
      </c>
      <c r="ER1739" s="157">
        <v>0</v>
      </c>
      <c r="ES1739" s="157">
        <v>0</v>
      </c>
      <c r="ET1739" s="157">
        <v>0</v>
      </c>
      <c r="EU1739" s="157">
        <v>0</v>
      </c>
      <c r="EV1739" s="157">
        <v>0</v>
      </c>
      <c r="EW1739" s="157">
        <v>0</v>
      </c>
      <c r="EX1739" s="157">
        <v>0</v>
      </c>
      <c r="EY1739" s="157">
        <v>0</v>
      </c>
      <c r="EZ1739" s="157">
        <v>0</v>
      </c>
      <c r="FA1739" s="157">
        <v>0</v>
      </c>
      <c r="FB1739" s="157">
        <v>0</v>
      </c>
      <c r="FC1739" s="157">
        <v>0</v>
      </c>
      <c r="FD1739" s="157">
        <v>0</v>
      </c>
      <c r="FE1739" s="157">
        <v>0</v>
      </c>
      <c r="FF1739" s="157">
        <v>0</v>
      </c>
      <c r="FG1739" s="157">
        <v>0</v>
      </c>
      <c r="FH1739" s="157">
        <v>0</v>
      </c>
      <c r="FI1739" s="157">
        <v>0</v>
      </c>
      <c r="FJ1739" s="157">
        <v>0</v>
      </c>
      <c r="FK1739" s="157">
        <v>0</v>
      </c>
      <c r="FL1739" s="157">
        <v>0</v>
      </c>
      <c r="FM1739" s="157">
        <v>0</v>
      </c>
      <c r="FN1739" s="157">
        <v>0</v>
      </c>
      <c r="FO1739" s="157">
        <v>0</v>
      </c>
      <c r="FP1739" s="157">
        <v>0</v>
      </c>
      <c r="FQ1739" s="157">
        <v>0</v>
      </c>
      <c r="FR1739" s="157">
        <v>0</v>
      </c>
      <c r="FS1739" s="157">
        <v>0</v>
      </c>
      <c r="FT1739" s="157">
        <v>0</v>
      </c>
      <c r="FU1739" s="157">
        <v>0</v>
      </c>
      <c r="FV1739" s="157">
        <v>0</v>
      </c>
      <c r="FW1739" s="157">
        <v>0</v>
      </c>
      <c r="FX1739" s="157">
        <v>0</v>
      </c>
      <c r="FY1739" s="157">
        <v>0</v>
      </c>
      <c r="FZ1739" s="157">
        <v>0</v>
      </c>
      <c r="GA1739" s="157">
        <v>0</v>
      </c>
      <c r="GB1739" s="157">
        <v>0</v>
      </c>
      <c r="GC1739" s="157">
        <v>0</v>
      </c>
      <c r="GD1739" s="157">
        <v>0</v>
      </c>
      <c r="GE1739" s="157">
        <v>0</v>
      </c>
      <c r="GF1739" s="157">
        <v>0</v>
      </c>
      <c r="GG1739" s="157">
        <v>0</v>
      </c>
      <c r="GH1739" s="157">
        <v>0</v>
      </c>
      <c r="GI1739" s="157">
        <v>0</v>
      </c>
      <c r="GJ1739" s="157">
        <v>0</v>
      </c>
      <c r="GK1739" s="157">
        <v>0</v>
      </c>
      <c r="GL1739" s="157">
        <v>0</v>
      </c>
      <c r="GM1739" s="157">
        <v>0</v>
      </c>
      <c r="GN1739" s="157">
        <v>0</v>
      </c>
      <c r="GO1739" s="157">
        <v>0</v>
      </c>
      <c r="GP1739" s="157">
        <v>0</v>
      </c>
      <c r="GQ1739" s="157">
        <v>0</v>
      </c>
      <c r="GR1739" s="157">
        <v>0</v>
      </c>
      <c r="GS1739" s="157">
        <v>0</v>
      </c>
      <c r="GT1739" s="157">
        <v>0</v>
      </c>
      <c r="GU1739" s="157">
        <v>0</v>
      </c>
      <c r="GV1739" s="157">
        <v>0</v>
      </c>
      <c r="GW1739" s="157">
        <v>0</v>
      </c>
      <c r="GX1739" s="157">
        <v>0</v>
      </c>
      <c r="GY1739" s="157">
        <v>0</v>
      </c>
      <c r="GZ1739" s="157">
        <v>0</v>
      </c>
      <c r="HA1739" s="157">
        <v>0</v>
      </c>
    </row>
    <row r="1740" spans="1:209" x14ac:dyDescent="0.2">
      <c r="A1740" s="157" t="s">
        <v>5549</v>
      </c>
      <c r="B1740" s="157">
        <v>0</v>
      </c>
      <c r="C1740" s="157">
        <v>0</v>
      </c>
      <c r="D1740" s="157">
        <v>0</v>
      </c>
      <c r="E1740" s="157">
        <v>0</v>
      </c>
      <c r="F1740" s="157">
        <v>0</v>
      </c>
      <c r="G1740" s="157">
        <v>4.2713099999999997E-4</v>
      </c>
      <c r="H1740" s="157">
        <v>0</v>
      </c>
      <c r="I1740" s="157">
        <v>0</v>
      </c>
      <c r="J1740" s="157">
        <v>1.7337900000000001E-4</v>
      </c>
      <c r="K1740" s="192">
        <v>5.3600000000000002E-5</v>
      </c>
      <c r="L1740" s="192">
        <v>1.7099999999999999E-5</v>
      </c>
      <c r="M1740" s="157">
        <v>2.1080299999999999E-3</v>
      </c>
      <c r="N1740" s="157">
        <v>0</v>
      </c>
      <c r="O1740" s="157">
        <v>3.73719E-4</v>
      </c>
      <c r="P1740" s="157">
        <v>0</v>
      </c>
      <c r="Q1740" s="157">
        <v>2.6232619999999999E-3</v>
      </c>
      <c r="R1740" s="192">
        <v>6.5400000000000004E-5</v>
      </c>
      <c r="S1740" s="157">
        <v>9.5865800000000004E-4</v>
      </c>
      <c r="T1740" s="157">
        <v>2.2306269999999998E-3</v>
      </c>
      <c r="U1740" s="192">
        <v>4.4100000000000001E-5</v>
      </c>
      <c r="V1740" s="192">
        <v>4.0599999999999998E-5</v>
      </c>
      <c r="W1740" s="157">
        <v>4.5131300000000001E-4</v>
      </c>
      <c r="X1740" s="157">
        <v>0</v>
      </c>
      <c r="Y1740" s="157">
        <v>0</v>
      </c>
      <c r="Z1740" s="157">
        <v>1.829504E-3</v>
      </c>
      <c r="AA1740" s="157">
        <v>0</v>
      </c>
      <c r="AB1740" s="157">
        <v>0</v>
      </c>
      <c r="AC1740" s="157">
        <v>1.3703389999999999E-3</v>
      </c>
      <c r="AD1740" s="157">
        <v>0</v>
      </c>
      <c r="AE1740" s="157">
        <v>0</v>
      </c>
      <c r="AF1740" s="157">
        <v>6.2902499999999996E-4</v>
      </c>
      <c r="AG1740" s="192">
        <v>1.34E-5</v>
      </c>
      <c r="AH1740" s="157">
        <v>1.84146E-4</v>
      </c>
      <c r="AI1740" s="157">
        <v>1.16036E-4</v>
      </c>
      <c r="AJ1740" s="157">
        <v>8.5236399999999999E-4</v>
      </c>
      <c r="AK1740" s="157">
        <v>0</v>
      </c>
      <c r="AL1740" s="157">
        <v>2.9145410000000001E-3</v>
      </c>
      <c r="AM1740" s="157">
        <v>0</v>
      </c>
      <c r="AN1740" s="157">
        <v>0</v>
      </c>
      <c r="AO1740" s="157">
        <v>0</v>
      </c>
      <c r="AP1740" s="157">
        <v>0</v>
      </c>
      <c r="AQ1740" s="157">
        <v>0</v>
      </c>
      <c r="AR1740" s="157">
        <v>0</v>
      </c>
      <c r="AS1740" s="157">
        <v>0</v>
      </c>
      <c r="AT1740" s="157">
        <v>0</v>
      </c>
      <c r="AU1740" s="157">
        <v>0</v>
      </c>
      <c r="AV1740" s="157">
        <v>0</v>
      </c>
      <c r="AW1740" s="157">
        <v>0</v>
      </c>
      <c r="AX1740" s="157">
        <v>0</v>
      </c>
      <c r="AY1740" s="157">
        <v>0</v>
      </c>
      <c r="AZ1740" s="157">
        <v>0</v>
      </c>
      <c r="BA1740" s="157">
        <v>0</v>
      </c>
      <c r="BB1740" s="157">
        <v>0</v>
      </c>
      <c r="BC1740" s="157">
        <v>1.4444300000000001E-4</v>
      </c>
      <c r="BD1740" s="157">
        <v>2.5879000000000001E-4</v>
      </c>
      <c r="BE1740" s="157">
        <v>0</v>
      </c>
      <c r="BF1740" s="157">
        <v>5.3335399999999999E-4</v>
      </c>
      <c r="BG1740" s="157">
        <v>2.8220900000000001E-4</v>
      </c>
      <c r="BH1740" s="157">
        <v>1.5062610000000001E-3</v>
      </c>
      <c r="BI1740" s="157">
        <v>1.8060999999999999E-4</v>
      </c>
      <c r="BJ1740" s="157">
        <v>0</v>
      </c>
      <c r="BK1740" s="157">
        <v>3.2721900000000001E-4</v>
      </c>
      <c r="BL1740" s="157">
        <v>0</v>
      </c>
      <c r="BM1740" s="157">
        <v>4.2087500000000003E-4</v>
      </c>
      <c r="BN1740" s="157">
        <v>2.59392E-4</v>
      </c>
      <c r="BO1740" s="157">
        <v>0</v>
      </c>
      <c r="BP1740" s="157">
        <v>2.6638999999999998E-4</v>
      </c>
      <c r="BQ1740" s="157">
        <v>5.9783600000000003E-4</v>
      </c>
      <c r="BR1740" s="192">
        <v>2.1100000000000001E-5</v>
      </c>
      <c r="BS1740" s="157">
        <v>5.0979900000000002E-4</v>
      </c>
      <c r="BT1740" s="157">
        <v>8.1055999999999999E-4</v>
      </c>
      <c r="BU1740" s="157">
        <v>4.5065300000000002E-4</v>
      </c>
      <c r="BV1740" s="157">
        <v>2.8515799999999998E-4</v>
      </c>
      <c r="BW1740" s="157">
        <v>1.039824E-3</v>
      </c>
      <c r="BX1740" s="157">
        <v>1.19821E-4</v>
      </c>
      <c r="BY1740" s="192">
        <v>5.0399999999999999E-5</v>
      </c>
      <c r="BZ1740" s="157">
        <v>1.2378500000000001E-4</v>
      </c>
      <c r="CA1740" s="157">
        <v>5.2168899999999999E-4</v>
      </c>
      <c r="CB1740" s="157">
        <v>5.4375409999999997E-3</v>
      </c>
      <c r="CC1740" s="157">
        <v>2.3548199999999999E-4</v>
      </c>
      <c r="CD1740" s="157">
        <v>5.9929299999999998E-4</v>
      </c>
      <c r="CE1740" s="157">
        <v>0</v>
      </c>
      <c r="CF1740" s="157">
        <v>2.49232E-4</v>
      </c>
      <c r="CG1740" s="157">
        <v>0</v>
      </c>
      <c r="CH1740" s="157">
        <v>1.357177E-3</v>
      </c>
      <c r="CI1740" s="192">
        <v>5.66E-5</v>
      </c>
      <c r="CJ1740" s="157">
        <v>2.6481600000000002E-4</v>
      </c>
      <c r="CK1740" s="157">
        <v>3.7664799999999999E-4</v>
      </c>
      <c r="CL1740" s="192">
        <v>5.5399999999999998E-5</v>
      </c>
      <c r="CM1740" s="157">
        <v>1.3171E-4</v>
      </c>
      <c r="CN1740" s="192">
        <v>9.2700000000000004E-5</v>
      </c>
      <c r="CO1740" s="157">
        <v>0</v>
      </c>
      <c r="CP1740" s="157">
        <v>0</v>
      </c>
      <c r="CQ1740" s="157">
        <v>2.40327E-4</v>
      </c>
      <c r="CR1740" s="157">
        <v>1.7463600000000001E-4</v>
      </c>
      <c r="CS1740" s="157">
        <v>4.58615E-4</v>
      </c>
      <c r="CT1740" s="157">
        <v>3.5698099999999998E-4</v>
      </c>
      <c r="CU1740" s="157">
        <v>4.0666610000000001E-3</v>
      </c>
      <c r="CV1740" s="157">
        <v>1.0276633E-2</v>
      </c>
      <c r="CW1740" s="157">
        <v>7.1793900000000001E-4</v>
      </c>
      <c r="CX1740" s="192">
        <v>4.4799999999999998E-5</v>
      </c>
      <c r="CY1740" s="157">
        <v>3.4528480000000001E-3</v>
      </c>
      <c r="CZ1740" s="157">
        <v>0</v>
      </c>
      <c r="DA1740" s="157">
        <v>0</v>
      </c>
      <c r="DB1740" s="157">
        <v>0</v>
      </c>
      <c r="DC1740" s="157">
        <v>0</v>
      </c>
      <c r="DD1740" s="157">
        <v>8.8781899999999998E-4</v>
      </c>
      <c r="DE1740" s="192">
        <v>2.65E-5</v>
      </c>
      <c r="DF1740" s="157">
        <v>1.47025E-3</v>
      </c>
      <c r="DG1740" s="157">
        <v>0</v>
      </c>
      <c r="DH1740" s="157">
        <v>2.02511E-4</v>
      </c>
      <c r="DI1740" s="157">
        <v>2.8232099999999998E-4</v>
      </c>
      <c r="DJ1740" s="157">
        <v>9.3868399999999996E-4</v>
      </c>
      <c r="DK1740" s="157">
        <v>1.52905E-4</v>
      </c>
      <c r="DL1740" s="157">
        <v>0</v>
      </c>
      <c r="DM1740" s="157">
        <v>1.548748E-3</v>
      </c>
      <c r="DN1740" s="157">
        <v>9.2604799999999995E-4</v>
      </c>
      <c r="DO1740" s="157">
        <v>0</v>
      </c>
      <c r="DP1740" s="157">
        <v>0</v>
      </c>
      <c r="DQ1740" s="157">
        <v>4.6015100000000001E-4</v>
      </c>
      <c r="DR1740" s="157">
        <v>6.5276799999999997E-4</v>
      </c>
      <c r="DS1740" s="157">
        <v>5.9039920000000003E-3</v>
      </c>
      <c r="DT1740" s="157">
        <v>2.9640899999999997E-4</v>
      </c>
      <c r="DU1740" s="157">
        <v>8.42477E-4</v>
      </c>
      <c r="DV1740" s="157">
        <v>3.3729099999999998E-4</v>
      </c>
      <c r="DW1740" s="157">
        <v>0</v>
      </c>
      <c r="DX1740" s="157">
        <v>1.90373E-4</v>
      </c>
      <c r="DY1740" s="157">
        <v>0</v>
      </c>
      <c r="DZ1740" s="157">
        <v>0</v>
      </c>
      <c r="EA1740" s="157">
        <v>3.1986839999999998E-3</v>
      </c>
      <c r="EB1740" s="157">
        <v>1.021019E-3</v>
      </c>
      <c r="EC1740" s="157">
        <v>4.2034469999999999E-3</v>
      </c>
      <c r="ED1740" s="157">
        <v>0</v>
      </c>
      <c r="EE1740" s="157">
        <v>0</v>
      </c>
      <c r="EF1740" s="157">
        <v>0</v>
      </c>
      <c r="EG1740" s="157">
        <v>0</v>
      </c>
      <c r="EH1740" s="192">
        <v>7.9400000000000006E-5</v>
      </c>
      <c r="EI1740" s="157">
        <v>0</v>
      </c>
      <c r="EJ1740" s="192">
        <v>1.9899999999999999E-5</v>
      </c>
      <c r="EK1740" s="157">
        <v>0</v>
      </c>
      <c r="EL1740" s="157">
        <v>0</v>
      </c>
      <c r="EM1740" s="157">
        <v>2.166599E-3</v>
      </c>
      <c r="EN1740" s="157">
        <v>2.047437E-3</v>
      </c>
      <c r="EO1740" s="157">
        <v>1.4408279999999999E-3</v>
      </c>
      <c r="EP1740" s="157">
        <v>1.05942E-4</v>
      </c>
      <c r="EQ1740" s="157">
        <v>1.1033499999999999E-3</v>
      </c>
      <c r="ER1740" s="157">
        <v>1.2404399999999999E-4</v>
      </c>
      <c r="ES1740" s="157">
        <v>5.4816999999999995E-4</v>
      </c>
      <c r="ET1740" s="157">
        <v>1.86033E-4</v>
      </c>
      <c r="EU1740" s="157">
        <v>8.1869600000000005E-4</v>
      </c>
      <c r="EV1740" s="157">
        <v>5.0816100000000003E-4</v>
      </c>
      <c r="EW1740" s="157">
        <v>3.0411190000000001E-3</v>
      </c>
      <c r="EX1740" s="157">
        <v>4.60316E-4</v>
      </c>
      <c r="EY1740" s="192">
        <v>5.1799999999999999E-5</v>
      </c>
      <c r="EZ1740" s="157">
        <v>1.5134759999999999E-3</v>
      </c>
      <c r="FA1740" s="157">
        <v>0</v>
      </c>
      <c r="FB1740" s="157">
        <v>0</v>
      </c>
      <c r="FC1740" s="157">
        <v>0</v>
      </c>
      <c r="FD1740" s="157">
        <v>9.2715600000000005E-4</v>
      </c>
      <c r="FE1740" s="157">
        <v>0</v>
      </c>
      <c r="FF1740" s="157">
        <v>0</v>
      </c>
      <c r="FG1740" s="157">
        <v>0</v>
      </c>
      <c r="FH1740" s="157">
        <v>9.9580299999999997E-4</v>
      </c>
      <c r="FI1740" s="157">
        <v>4.9633299999999995E-4</v>
      </c>
      <c r="FJ1740" s="157">
        <v>3.8793200000000001E-4</v>
      </c>
      <c r="FK1740" s="157">
        <v>0</v>
      </c>
      <c r="FL1740" s="157">
        <v>1.4448079999999999E-3</v>
      </c>
      <c r="FM1740" s="157">
        <v>4.6533300000000001E-4</v>
      </c>
      <c r="FN1740" s="157">
        <v>0</v>
      </c>
      <c r="FO1740" s="157">
        <v>0</v>
      </c>
      <c r="FP1740" s="157">
        <v>0</v>
      </c>
      <c r="FQ1740" s="157">
        <v>1.5039949999999999E-3</v>
      </c>
      <c r="FR1740" s="157">
        <v>0</v>
      </c>
      <c r="FS1740" s="157">
        <v>0</v>
      </c>
      <c r="FT1740" s="192">
        <v>2.1800000000000001E-5</v>
      </c>
      <c r="FU1740" s="157">
        <v>0</v>
      </c>
      <c r="FV1740" s="157">
        <v>3.0315559999999999E-3</v>
      </c>
      <c r="FW1740" s="157">
        <v>0</v>
      </c>
      <c r="FX1740" s="192">
        <v>5.1199999999999998E-5</v>
      </c>
      <c r="FY1740" s="157">
        <v>4.8875899999999996E-4</v>
      </c>
      <c r="FZ1740" s="157">
        <v>1.3554420000000001E-3</v>
      </c>
      <c r="GA1740" s="192">
        <v>3.8899999999999997E-5</v>
      </c>
      <c r="GB1740" s="157">
        <v>5.8992099999999998E-4</v>
      </c>
      <c r="GC1740" s="157">
        <v>0</v>
      </c>
      <c r="GD1740" s="157">
        <v>1.10412E-4</v>
      </c>
      <c r="GE1740" s="192">
        <v>6.7799999999999995E-5</v>
      </c>
      <c r="GF1740" s="157">
        <v>1.2380299999999999E-4</v>
      </c>
      <c r="GG1740" s="157">
        <v>0</v>
      </c>
      <c r="GH1740" s="157">
        <v>0</v>
      </c>
      <c r="GI1740" s="157">
        <v>0</v>
      </c>
      <c r="GJ1740" s="157">
        <v>2.42444E-4</v>
      </c>
      <c r="GK1740" s="157">
        <v>1.7745200000000001E-4</v>
      </c>
      <c r="GL1740" s="157">
        <v>7.9399199999999998E-4</v>
      </c>
      <c r="GM1740" s="192">
        <v>3.8399999999999998E-5</v>
      </c>
      <c r="GN1740" s="157">
        <v>0</v>
      </c>
      <c r="GO1740" s="157">
        <v>0</v>
      </c>
      <c r="GP1740" s="157">
        <v>0</v>
      </c>
      <c r="GQ1740" s="157">
        <v>2.26221E-4</v>
      </c>
      <c r="GR1740" s="157">
        <v>0</v>
      </c>
      <c r="GS1740" s="157">
        <v>0</v>
      </c>
      <c r="GT1740" s="157">
        <v>0</v>
      </c>
      <c r="GU1740" s="157">
        <v>0</v>
      </c>
      <c r="GV1740" s="157">
        <v>0</v>
      </c>
      <c r="GW1740" s="157">
        <v>0</v>
      </c>
      <c r="GX1740" s="157">
        <v>0</v>
      </c>
      <c r="GY1740" s="157">
        <v>0</v>
      </c>
      <c r="GZ1740" s="157">
        <v>0</v>
      </c>
      <c r="HA1740" s="157">
        <v>0</v>
      </c>
    </row>
    <row r="1741" spans="1:209" x14ac:dyDescent="0.2">
      <c r="A1741" s="157" t="s">
        <v>5550</v>
      </c>
      <c r="B1741" s="157">
        <v>0</v>
      </c>
      <c r="C1741" s="157">
        <v>0</v>
      </c>
      <c r="D1741" s="157">
        <v>0</v>
      </c>
      <c r="E1741" s="192">
        <v>2.3300000000000001E-5</v>
      </c>
      <c r="F1741" s="157">
        <v>0</v>
      </c>
      <c r="G1741" s="157">
        <v>0</v>
      </c>
      <c r="H1741" s="157">
        <v>0</v>
      </c>
      <c r="I1741" s="157">
        <v>0</v>
      </c>
      <c r="J1741" s="157">
        <v>0</v>
      </c>
      <c r="K1741" s="157">
        <v>0</v>
      </c>
      <c r="L1741" s="157">
        <v>0</v>
      </c>
      <c r="M1741" s="192">
        <v>8.8200000000000003E-6</v>
      </c>
      <c r="N1741" s="157">
        <v>0</v>
      </c>
      <c r="O1741" s="157">
        <v>0</v>
      </c>
      <c r="P1741" s="157">
        <v>0</v>
      </c>
      <c r="Q1741" s="157">
        <v>0</v>
      </c>
      <c r="R1741" s="157">
        <v>0</v>
      </c>
      <c r="S1741" s="157">
        <v>0</v>
      </c>
      <c r="T1741" s="157">
        <v>0</v>
      </c>
      <c r="U1741" s="157">
        <v>0</v>
      </c>
      <c r="V1741" s="157">
        <v>0</v>
      </c>
      <c r="W1741" s="157">
        <v>0</v>
      </c>
      <c r="X1741" s="157">
        <v>0</v>
      </c>
      <c r="Y1741" s="157">
        <v>0</v>
      </c>
      <c r="Z1741" s="157">
        <v>0</v>
      </c>
      <c r="AA1741" s="157">
        <v>0</v>
      </c>
      <c r="AB1741" s="157">
        <v>0</v>
      </c>
      <c r="AC1741" s="157">
        <v>0</v>
      </c>
      <c r="AD1741" s="157">
        <v>0</v>
      </c>
      <c r="AE1741" s="157">
        <v>0</v>
      </c>
      <c r="AF1741" s="192">
        <v>1.5E-5</v>
      </c>
      <c r="AG1741" s="192">
        <v>1.34E-5</v>
      </c>
      <c r="AH1741" s="157">
        <v>0</v>
      </c>
      <c r="AI1741" s="157">
        <v>0</v>
      </c>
      <c r="AJ1741" s="157">
        <v>0</v>
      </c>
      <c r="AK1741" s="157">
        <v>0</v>
      </c>
      <c r="AL1741" s="157">
        <v>0</v>
      </c>
      <c r="AM1741" s="192">
        <v>4.1399999999999997E-5</v>
      </c>
      <c r="AN1741" s="157">
        <v>0</v>
      </c>
      <c r="AO1741" s="157">
        <v>0</v>
      </c>
      <c r="AP1741" s="157">
        <v>0</v>
      </c>
      <c r="AQ1741" s="157">
        <v>0</v>
      </c>
      <c r="AR1741" s="157">
        <v>0</v>
      </c>
      <c r="AS1741" s="157">
        <v>0</v>
      </c>
      <c r="AT1741" s="157">
        <v>0</v>
      </c>
      <c r="AU1741" s="157">
        <v>0</v>
      </c>
      <c r="AV1741" s="157">
        <v>0</v>
      </c>
      <c r="AW1741" s="157">
        <v>0</v>
      </c>
      <c r="AX1741" s="157">
        <v>0</v>
      </c>
      <c r="AY1741" s="157">
        <v>0</v>
      </c>
      <c r="AZ1741" s="157">
        <v>0</v>
      </c>
      <c r="BA1741" s="157">
        <v>0</v>
      </c>
      <c r="BB1741" s="157">
        <v>0</v>
      </c>
      <c r="BC1741" s="157">
        <v>0</v>
      </c>
      <c r="BD1741" s="157">
        <v>0</v>
      </c>
      <c r="BE1741" s="157">
        <v>0</v>
      </c>
      <c r="BF1741" s="157">
        <v>0</v>
      </c>
      <c r="BG1741" s="157">
        <v>0</v>
      </c>
      <c r="BH1741" s="157">
        <v>0</v>
      </c>
      <c r="BI1741" s="157">
        <v>0</v>
      </c>
      <c r="BJ1741" s="157">
        <v>0</v>
      </c>
      <c r="BK1741" s="157">
        <v>0</v>
      </c>
      <c r="BL1741" s="157">
        <v>0</v>
      </c>
      <c r="BM1741" s="157">
        <v>0</v>
      </c>
      <c r="BN1741" s="157">
        <v>0</v>
      </c>
      <c r="BO1741" s="157">
        <v>0</v>
      </c>
      <c r="BP1741" s="157">
        <v>0</v>
      </c>
      <c r="BQ1741" s="157">
        <v>0</v>
      </c>
      <c r="BR1741" s="192">
        <v>1.06E-5</v>
      </c>
      <c r="BS1741" s="157">
        <v>0</v>
      </c>
      <c r="BT1741" s="157">
        <v>0</v>
      </c>
      <c r="BU1741" s="157">
        <v>0</v>
      </c>
      <c r="BV1741" s="157">
        <v>0</v>
      </c>
      <c r="BW1741" s="157">
        <v>0</v>
      </c>
      <c r="BX1741" s="157">
        <v>0</v>
      </c>
      <c r="BY1741" s="157">
        <v>0</v>
      </c>
      <c r="BZ1741" s="157">
        <v>0</v>
      </c>
      <c r="CA1741" s="157">
        <v>0</v>
      </c>
      <c r="CB1741" s="157">
        <v>0</v>
      </c>
      <c r="CC1741" s="157">
        <v>0</v>
      </c>
      <c r="CD1741" s="157">
        <v>0</v>
      </c>
      <c r="CE1741" s="157">
        <v>0</v>
      </c>
      <c r="CF1741" s="157">
        <v>0</v>
      </c>
      <c r="CG1741" s="157">
        <v>0</v>
      </c>
      <c r="CH1741" s="157">
        <v>0</v>
      </c>
      <c r="CI1741" s="157">
        <v>0</v>
      </c>
      <c r="CJ1741" s="157">
        <v>0</v>
      </c>
      <c r="CK1741" s="157">
        <v>0</v>
      </c>
      <c r="CL1741" s="157">
        <v>0</v>
      </c>
      <c r="CM1741" s="157">
        <v>0</v>
      </c>
      <c r="CN1741" s="157">
        <v>0</v>
      </c>
      <c r="CO1741" s="192">
        <v>1.26E-5</v>
      </c>
      <c r="CP1741" s="157">
        <v>0</v>
      </c>
      <c r="CQ1741" s="157">
        <v>0</v>
      </c>
      <c r="CR1741" s="157">
        <v>0</v>
      </c>
      <c r="CS1741" s="157">
        <v>0</v>
      </c>
      <c r="CT1741" s="157">
        <v>0</v>
      </c>
      <c r="CU1741" s="157">
        <v>0</v>
      </c>
      <c r="CV1741" s="157">
        <v>0</v>
      </c>
      <c r="CW1741" s="157">
        <v>0</v>
      </c>
      <c r="CX1741" s="157">
        <v>0</v>
      </c>
      <c r="CY1741" s="157">
        <v>0</v>
      </c>
      <c r="CZ1741" s="157">
        <v>0</v>
      </c>
      <c r="DA1741" s="157">
        <v>0</v>
      </c>
      <c r="DB1741" s="157">
        <v>0</v>
      </c>
      <c r="DC1741" s="192">
        <v>1.0200000000000001E-5</v>
      </c>
      <c r="DD1741" s="157">
        <v>1.8057300000000001E-4</v>
      </c>
      <c r="DE1741" s="192">
        <v>1.3200000000000001E-5</v>
      </c>
      <c r="DF1741" s="157">
        <v>0</v>
      </c>
      <c r="DG1741" s="157">
        <v>0</v>
      </c>
      <c r="DH1741" s="157">
        <v>0</v>
      </c>
      <c r="DI1741" s="157">
        <v>0</v>
      </c>
      <c r="DJ1741" s="157">
        <v>0</v>
      </c>
      <c r="DK1741" s="157">
        <v>0</v>
      </c>
      <c r="DL1741" s="157">
        <v>0</v>
      </c>
      <c r="DM1741" s="157">
        <v>0</v>
      </c>
      <c r="DN1741" s="157">
        <v>0</v>
      </c>
      <c r="DO1741" s="157">
        <v>0</v>
      </c>
      <c r="DP1741" s="157">
        <v>0</v>
      </c>
      <c r="DQ1741" s="157">
        <v>0</v>
      </c>
      <c r="DR1741" s="157">
        <v>0</v>
      </c>
      <c r="DS1741" s="157">
        <v>0</v>
      </c>
      <c r="DT1741" s="157">
        <v>0</v>
      </c>
      <c r="DU1741" s="157">
        <v>0</v>
      </c>
      <c r="DV1741" s="157">
        <v>0</v>
      </c>
      <c r="DW1741" s="157">
        <v>0</v>
      </c>
      <c r="DX1741" s="157">
        <v>0</v>
      </c>
      <c r="DY1741" s="157">
        <v>0</v>
      </c>
      <c r="DZ1741" s="157">
        <v>0</v>
      </c>
      <c r="EA1741" s="157">
        <v>0</v>
      </c>
      <c r="EB1741" s="157">
        <v>0</v>
      </c>
      <c r="EC1741" s="157">
        <v>0</v>
      </c>
      <c r="ED1741" s="157">
        <v>0</v>
      </c>
      <c r="EE1741" s="157">
        <v>0</v>
      </c>
      <c r="EF1741" s="157">
        <v>0</v>
      </c>
      <c r="EG1741" s="157">
        <v>0</v>
      </c>
      <c r="EH1741" s="192">
        <v>7.9400000000000006E-5</v>
      </c>
      <c r="EI1741" s="157">
        <v>0</v>
      </c>
      <c r="EJ1741" s="157">
        <v>0</v>
      </c>
      <c r="EK1741" s="157">
        <v>0</v>
      </c>
      <c r="EL1741" s="157">
        <v>0</v>
      </c>
      <c r="EM1741" s="157">
        <v>2.36495E-4</v>
      </c>
      <c r="EN1741" s="157">
        <v>5.8498199999999995E-4</v>
      </c>
      <c r="EO1741" s="157">
        <v>0</v>
      </c>
      <c r="EP1741" s="157">
        <v>0</v>
      </c>
      <c r="EQ1741" s="157">
        <v>2.6694000000000002E-4</v>
      </c>
      <c r="ER1741" s="157">
        <v>0</v>
      </c>
      <c r="ES1741" s="157">
        <v>2.7408499999999998E-4</v>
      </c>
      <c r="ET1741" s="157">
        <v>0</v>
      </c>
      <c r="EU1741" s="157">
        <v>0</v>
      </c>
      <c r="EV1741" s="157">
        <v>1.42285E-4</v>
      </c>
      <c r="EW1741" s="192">
        <v>1.8199999999999999E-5</v>
      </c>
      <c r="EX1741" s="192">
        <v>4.85E-5</v>
      </c>
      <c r="EY1741" s="157">
        <v>0</v>
      </c>
      <c r="EZ1741" s="192">
        <v>5.8199999999999998E-5</v>
      </c>
      <c r="FA1741" s="157">
        <v>0</v>
      </c>
      <c r="FB1741" s="157">
        <v>0</v>
      </c>
      <c r="FC1741" s="157">
        <v>0</v>
      </c>
      <c r="FD1741" s="192">
        <v>5.0099999999999998E-5</v>
      </c>
      <c r="FE1741" s="157">
        <v>0</v>
      </c>
      <c r="FF1741" s="157">
        <v>0</v>
      </c>
      <c r="FG1741" s="157">
        <v>0</v>
      </c>
      <c r="FH1741" s="157">
        <v>0</v>
      </c>
      <c r="FI1741" s="192">
        <v>2.76E-5</v>
      </c>
      <c r="FJ1741" s="157">
        <v>0</v>
      </c>
      <c r="FK1741" s="157">
        <v>0</v>
      </c>
      <c r="FL1741" s="157">
        <v>0</v>
      </c>
      <c r="FM1741" s="157">
        <v>0</v>
      </c>
      <c r="FN1741" s="157">
        <v>0</v>
      </c>
      <c r="FO1741" s="157">
        <v>0</v>
      </c>
      <c r="FP1741" s="157">
        <v>0</v>
      </c>
      <c r="FQ1741" s="157">
        <v>0</v>
      </c>
      <c r="FR1741" s="157">
        <v>0</v>
      </c>
      <c r="FS1741" s="157">
        <v>0</v>
      </c>
      <c r="FT1741" s="157">
        <v>0</v>
      </c>
      <c r="FU1741" s="157">
        <v>0</v>
      </c>
      <c r="FV1741" s="157">
        <v>0</v>
      </c>
      <c r="FW1741" s="157">
        <v>0</v>
      </c>
      <c r="FX1741" s="157">
        <v>0</v>
      </c>
      <c r="FY1741" s="157">
        <v>1.6291999999999999E-4</v>
      </c>
      <c r="FZ1741" s="157">
        <v>0</v>
      </c>
      <c r="GA1741" s="157">
        <v>0</v>
      </c>
      <c r="GB1741" s="157">
        <v>0</v>
      </c>
      <c r="GC1741" s="157">
        <v>0</v>
      </c>
      <c r="GD1741" s="157">
        <v>0</v>
      </c>
      <c r="GE1741" s="157">
        <v>0</v>
      </c>
      <c r="GF1741" s="157">
        <v>0</v>
      </c>
      <c r="GG1741" s="157">
        <v>0</v>
      </c>
      <c r="GH1741" s="157">
        <v>0</v>
      </c>
      <c r="GI1741" s="157">
        <v>0</v>
      </c>
      <c r="GJ1741" s="157">
        <v>0</v>
      </c>
      <c r="GK1741" s="157">
        <v>0</v>
      </c>
      <c r="GL1741" s="157">
        <v>0</v>
      </c>
      <c r="GM1741" s="157">
        <v>0</v>
      </c>
      <c r="GN1741" s="157">
        <v>0</v>
      </c>
      <c r="GO1741" s="157">
        <v>0</v>
      </c>
      <c r="GP1741" s="157">
        <v>0</v>
      </c>
      <c r="GQ1741" s="192">
        <v>4.1100000000000003E-5</v>
      </c>
      <c r="GR1741" s="157">
        <v>0</v>
      </c>
      <c r="GS1741" s="157">
        <v>0</v>
      </c>
      <c r="GT1741" s="157">
        <v>0</v>
      </c>
      <c r="GU1741" s="157">
        <v>0</v>
      </c>
      <c r="GV1741" s="157">
        <v>0</v>
      </c>
      <c r="GW1741" s="157">
        <v>0</v>
      </c>
      <c r="GX1741" s="157">
        <v>0</v>
      </c>
      <c r="GY1741" s="157">
        <v>0</v>
      </c>
      <c r="GZ1741" s="157">
        <v>0</v>
      </c>
      <c r="HA1741" s="157">
        <v>0</v>
      </c>
    </row>
    <row r="1742" spans="1:209" x14ac:dyDescent="0.2">
      <c r="A1742" s="157" t="s">
        <v>5551</v>
      </c>
      <c r="B1742" s="157">
        <v>0</v>
      </c>
      <c r="C1742" s="157">
        <v>0</v>
      </c>
      <c r="D1742" s="157">
        <v>0</v>
      </c>
      <c r="E1742" s="157">
        <v>0</v>
      </c>
      <c r="F1742" s="157">
        <v>0</v>
      </c>
      <c r="G1742" s="157">
        <v>0</v>
      </c>
      <c r="H1742" s="157">
        <v>0</v>
      </c>
      <c r="I1742" s="157">
        <v>0</v>
      </c>
      <c r="J1742" s="157">
        <v>0</v>
      </c>
      <c r="K1742" s="157">
        <v>0</v>
      </c>
      <c r="L1742" s="157">
        <v>0</v>
      </c>
      <c r="M1742" s="157">
        <v>0</v>
      </c>
      <c r="N1742" s="157">
        <v>0</v>
      </c>
      <c r="O1742" s="157">
        <v>0</v>
      </c>
      <c r="P1742" s="157">
        <v>0</v>
      </c>
      <c r="Q1742" s="157">
        <v>0</v>
      </c>
      <c r="R1742" s="157">
        <v>0</v>
      </c>
      <c r="S1742" s="157">
        <v>0</v>
      </c>
      <c r="T1742" s="157">
        <v>0</v>
      </c>
      <c r="U1742" s="157">
        <v>0</v>
      </c>
      <c r="V1742" s="157">
        <v>0</v>
      </c>
      <c r="W1742" s="157">
        <v>0</v>
      </c>
      <c r="X1742" s="157">
        <v>0</v>
      </c>
      <c r="Y1742" s="157">
        <v>0</v>
      </c>
      <c r="Z1742" s="157">
        <v>0</v>
      </c>
      <c r="AA1742" s="157">
        <v>0</v>
      </c>
      <c r="AB1742" s="157">
        <v>0</v>
      </c>
      <c r="AC1742" s="157">
        <v>0</v>
      </c>
      <c r="AD1742" s="157">
        <v>0</v>
      </c>
      <c r="AE1742" s="157">
        <v>0</v>
      </c>
      <c r="AF1742" s="157">
        <v>0</v>
      </c>
      <c r="AG1742" s="157">
        <v>0</v>
      </c>
      <c r="AH1742" s="157">
        <v>0</v>
      </c>
      <c r="AI1742" s="157">
        <v>0</v>
      </c>
      <c r="AJ1742" s="157">
        <v>0</v>
      </c>
      <c r="AK1742" s="157">
        <v>0</v>
      </c>
      <c r="AL1742" s="157">
        <v>0</v>
      </c>
      <c r="AM1742" s="157">
        <v>0</v>
      </c>
      <c r="AN1742" s="157">
        <v>0</v>
      </c>
      <c r="AO1742" s="157">
        <v>0</v>
      </c>
      <c r="AP1742" s="157">
        <v>0</v>
      </c>
      <c r="AQ1742" s="157">
        <v>0</v>
      </c>
      <c r="AR1742" s="157">
        <v>0</v>
      </c>
      <c r="AS1742" s="157">
        <v>1.3663099999999999E-4</v>
      </c>
      <c r="AT1742" s="157">
        <v>0</v>
      </c>
      <c r="AU1742" s="157">
        <v>0</v>
      </c>
      <c r="AV1742" s="157">
        <v>0</v>
      </c>
      <c r="AW1742" s="157">
        <v>0</v>
      </c>
      <c r="AX1742" s="157">
        <v>0</v>
      </c>
      <c r="AY1742" s="157">
        <v>0</v>
      </c>
      <c r="AZ1742" s="157">
        <v>0</v>
      </c>
      <c r="BA1742" s="157">
        <v>0</v>
      </c>
      <c r="BB1742" s="157">
        <v>0</v>
      </c>
      <c r="BC1742" s="157">
        <v>0</v>
      </c>
      <c r="BD1742" s="157">
        <v>0</v>
      </c>
      <c r="BE1742" s="157">
        <v>0</v>
      </c>
      <c r="BF1742" s="157">
        <v>0</v>
      </c>
      <c r="BG1742" s="157">
        <v>0</v>
      </c>
      <c r="BH1742" s="157">
        <v>0</v>
      </c>
      <c r="BI1742" s="157">
        <v>0</v>
      </c>
      <c r="BJ1742" s="157">
        <v>0</v>
      </c>
      <c r="BK1742" s="157">
        <v>0</v>
      </c>
      <c r="BL1742" s="157">
        <v>0</v>
      </c>
      <c r="BM1742" s="157">
        <v>0</v>
      </c>
      <c r="BN1742" s="157">
        <v>0</v>
      </c>
      <c r="BO1742" s="157">
        <v>0</v>
      </c>
      <c r="BP1742" s="157">
        <v>0</v>
      </c>
      <c r="BQ1742" s="157">
        <v>0</v>
      </c>
      <c r="BR1742" s="157">
        <v>0</v>
      </c>
      <c r="BS1742" s="157">
        <v>0</v>
      </c>
      <c r="BT1742" s="157">
        <v>0</v>
      </c>
      <c r="BU1742" s="157">
        <v>0</v>
      </c>
      <c r="BV1742" s="157">
        <v>0</v>
      </c>
      <c r="BW1742" s="157">
        <v>0</v>
      </c>
      <c r="BX1742" s="157">
        <v>0</v>
      </c>
      <c r="BY1742" s="157">
        <v>0</v>
      </c>
      <c r="BZ1742" s="157">
        <v>0</v>
      </c>
      <c r="CA1742" s="157">
        <v>0</v>
      </c>
      <c r="CB1742" s="157">
        <v>0</v>
      </c>
      <c r="CC1742" s="157">
        <v>0</v>
      </c>
      <c r="CD1742" s="157">
        <v>0</v>
      </c>
      <c r="CE1742" s="157">
        <v>0</v>
      </c>
      <c r="CF1742" s="157">
        <v>0</v>
      </c>
      <c r="CG1742" s="157">
        <v>0</v>
      </c>
      <c r="CH1742" s="157">
        <v>0</v>
      </c>
      <c r="CI1742" s="157">
        <v>0</v>
      </c>
      <c r="CJ1742" s="157">
        <v>0</v>
      </c>
      <c r="CK1742" s="157">
        <v>0</v>
      </c>
      <c r="CL1742" s="157">
        <v>0</v>
      </c>
      <c r="CM1742" s="157">
        <v>0</v>
      </c>
      <c r="CN1742" s="157">
        <v>0</v>
      </c>
      <c r="CO1742" s="157">
        <v>0</v>
      </c>
      <c r="CP1742" s="157">
        <v>0</v>
      </c>
      <c r="CQ1742" s="157">
        <v>0</v>
      </c>
      <c r="CR1742" s="157">
        <v>0</v>
      </c>
      <c r="CS1742" s="157">
        <v>0</v>
      </c>
      <c r="CT1742" s="157">
        <v>0</v>
      </c>
      <c r="CU1742" s="157">
        <v>0</v>
      </c>
      <c r="CV1742" s="157">
        <v>0</v>
      </c>
      <c r="CW1742" s="157">
        <v>0</v>
      </c>
      <c r="CX1742" s="157">
        <v>0</v>
      </c>
      <c r="CY1742" s="157">
        <v>0</v>
      </c>
      <c r="CZ1742" s="157">
        <v>0</v>
      </c>
      <c r="DA1742" s="157">
        <v>0</v>
      </c>
      <c r="DB1742" s="157">
        <v>0</v>
      </c>
      <c r="DC1742" s="157">
        <v>0</v>
      </c>
      <c r="DD1742" s="157">
        <v>0</v>
      </c>
      <c r="DE1742" s="157">
        <v>0</v>
      </c>
      <c r="DF1742" s="157">
        <v>0</v>
      </c>
      <c r="DG1742" s="157">
        <v>0</v>
      </c>
      <c r="DH1742" s="157">
        <v>0</v>
      </c>
      <c r="DI1742" s="157">
        <v>0</v>
      </c>
      <c r="DJ1742" s="157">
        <v>0</v>
      </c>
      <c r="DK1742" s="157">
        <v>0</v>
      </c>
      <c r="DL1742" s="157">
        <v>0</v>
      </c>
      <c r="DM1742" s="157">
        <v>0</v>
      </c>
      <c r="DN1742" s="157">
        <v>0</v>
      </c>
      <c r="DO1742" s="157">
        <v>0</v>
      </c>
      <c r="DP1742" s="157">
        <v>0</v>
      </c>
      <c r="DQ1742" s="157">
        <v>0</v>
      </c>
      <c r="DR1742" s="157">
        <v>0</v>
      </c>
      <c r="DS1742" s="157">
        <v>0</v>
      </c>
      <c r="DT1742" s="157">
        <v>0</v>
      </c>
      <c r="DU1742" s="157">
        <v>0</v>
      </c>
      <c r="DV1742" s="157">
        <v>0</v>
      </c>
      <c r="DW1742" s="157">
        <v>0</v>
      </c>
      <c r="DX1742" s="157">
        <v>0</v>
      </c>
      <c r="DY1742" s="157">
        <v>0</v>
      </c>
      <c r="DZ1742" s="157">
        <v>0</v>
      </c>
      <c r="EA1742" s="157">
        <v>0</v>
      </c>
      <c r="EB1742" s="157">
        <v>0</v>
      </c>
      <c r="EC1742" s="157">
        <v>0</v>
      </c>
      <c r="ED1742" s="157">
        <v>0</v>
      </c>
      <c r="EE1742" s="157">
        <v>0</v>
      </c>
      <c r="EF1742" s="157">
        <v>0</v>
      </c>
      <c r="EG1742" s="157">
        <v>0</v>
      </c>
      <c r="EH1742" s="157">
        <v>0</v>
      </c>
      <c r="EI1742" s="157">
        <v>0</v>
      </c>
      <c r="EJ1742" s="157">
        <v>0</v>
      </c>
      <c r="EK1742" s="157">
        <v>0</v>
      </c>
      <c r="EL1742" s="157">
        <v>0</v>
      </c>
      <c r="EM1742" s="157">
        <v>0</v>
      </c>
      <c r="EN1742" s="157">
        <v>0</v>
      </c>
      <c r="EO1742" s="157">
        <v>0</v>
      </c>
      <c r="EP1742" s="157">
        <v>0</v>
      </c>
      <c r="EQ1742" s="157">
        <v>0</v>
      </c>
      <c r="ER1742" s="157">
        <v>0</v>
      </c>
      <c r="ES1742" s="157">
        <v>0</v>
      </c>
      <c r="ET1742" s="157">
        <v>0</v>
      </c>
      <c r="EU1742" s="157">
        <v>0</v>
      </c>
      <c r="EV1742" s="157">
        <v>0</v>
      </c>
      <c r="EW1742" s="157">
        <v>0</v>
      </c>
      <c r="EX1742" s="157">
        <v>0</v>
      </c>
      <c r="EY1742" s="157">
        <v>0</v>
      </c>
      <c r="EZ1742" s="157">
        <v>0</v>
      </c>
      <c r="FA1742" s="157">
        <v>0</v>
      </c>
      <c r="FB1742" s="157">
        <v>0</v>
      </c>
      <c r="FC1742" s="157">
        <v>0</v>
      </c>
      <c r="FD1742" s="157">
        <v>0</v>
      </c>
      <c r="FE1742" s="157">
        <v>0</v>
      </c>
      <c r="FF1742" s="157">
        <v>0</v>
      </c>
      <c r="FG1742" s="157">
        <v>0</v>
      </c>
      <c r="FH1742" s="157">
        <v>0</v>
      </c>
      <c r="FI1742" s="157">
        <v>0</v>
      </c>
      <c r="FJ1742" s="157">
        <v>0</v>
      </c>
      <c r="FK1742" s="157">
        <v>0</v>
      </c>
      <c r="FL1742" s="157">
        <v>0</v>
      </c>
      <c r="FM1742" s="157">
        <v>0</v>
      </c>
      <c r="FN1742" s="157">
        <v>0</v>
      </c>
      <c r="FO1742" s="157">
        <v>0</v>
      </c>
      <c r="FP1742" s="157">
        <v>0</v>
      </c>
      <c r="FQ1742" s="157">
        <v>0</v>
      </c>
      <c r="FR1742" s="157">
        <v>0</v>
      </c>
      <c r="FS1742" s="157">
        <v>0</v>
      </c>
      <c r="FT1742" s="157">
        <v>0</v>
      </c>
      <c r="FU1742" s="157">
        <v>0</v>
      </c>
      <c r="FV1742" s="157">
        <v>0</v>
      </c>
      <c r="FW1742" s="157">
        <v>0</v>
      </c>
      <c r="FX1742" s="157">
        <v>0</v>
      </c>
      <c r="FY1742" s="157">
        <v>0</v>
      </c>
      <c r="FZ1742" s="157">
        <v>0</v>
      </c>
      <c r="GA1742" s="157">
        <v>0</v>
      </c>
      <c r="GB1742" s="157">
        <v>0</v>
      </c>
      <c r="GC1742" s="157">
        <v>0</v>
      </c>
      <c r="GD1742" s="157">
        <v>0</v>
      </c>
      <c r="GE1742" s="157">
        <v>0</v>
      </c>
      <c r="GF1742" s="157">
        <v>0</v>
      </c>
      <c r="GG1742" s="157">
        <v>0</v>
      </c>
      <c r="GH1742" s="157">
        <v>0</v>
      </c>
      <c r="GI1742" s="157">
        <v>0</v>
      </c>
      <c r="GJ1742" s="157">
        <v>0</v>
      </c>
      <c r="GK1742" s="157">
        <v>0</v>
      </c>
      <c r="GL1742" s="157">
        <v>0</v>
      </c>
      <c r="GM1742" s="157">
        <v>0</v>
      </c>
      <c r="GN1742" s="157">
        <v>0</v>
      </c>
      <c r="GO1742" s="157">
        <v>0</v>
      </c>
      <c r="GP1742" s="157">
        <v>0</v>
      </c>
      <c r="GQ1742" s="157">
        <v>0</v>
      </c>
      <c r="GR1742" s="157">
        <v>0</v>
      </c>
      <c r="GS1742" s="157">
        <v>0</v>
      </c>
      <c r="GT1742" s="157">
        <v>0</v>
      </c>
      <c r="GU1742" s="157">
        <v>0</v>
      </c>
      <c r="GV1742" s="157">
        <v>0</v>
      </c>
      <c r="GW1742" s="157">
        <v>0</v>
      </c>
      <c r="GX1742" s="157">
        <v>0</v>
      </c>
      <c r="GY1742" s="157">
        <v>0</v>
      </c>
      <c r="GZ1742" s="157">
        <v>0</v>
      </c>
      <c r="HA1742" s="157">
        <v>0</v>
      </c>
    </row>
    <row r="1743" spans="1:209" x14ac:dyDescent="0.2">
      <c r="A1743" s="157" t="s">
        <v>5552</v>
      </c>
      <c r="B1743" s="157">
        <v>0</v>
      </c>
      <c r="C1743" s="157">
        <v>0</v>
      </c>
      <c r="D1743" s="157">
        <v>0</v>
      </c>
      <c r="E1743" s="157">
        <v>0</v>
      </c>
      <c r="F1743" s="157">
        <v>0</v>
      </c>
      <c r="G1743" s="157">
        <v>0</v>
      </c>
      <c r="H1743" s="157">
        <v>0</v>
      </c>
      <c r="I1743" s="157">
        <v>0</v>
      </c>
      <c r="J1743" s="157">
        <v>0</v>
      </c>
      <c r="K1743" s="157">
        <v>0</v>
      </c>
      <c r="L1743" s="157">
        <v>0</v>
      </c>
      <c r="M1743" s="157">
        <v>0</v>
      </c>
      <c r="N1743" s="157">
        <v>0</v>
      </c>
      <c r="O1743" s="157">
        <v>0</v>
      </c>
      <c r="P1743" s="157">
        <v>0</v>
      </c>
      <c r="Q1743" s="157">
        <v>0</v>
      </c>
      <c r="R1743" s="157">
        <v>0</v>
      </c>
      <c r="S1743" s="157">
        <v>0</v>
      </c>
      <c r="T1743" s="157">
        <v>0</v>
      </c>
      <c r="U1743" s="157">
        <v>0</v>
      </c>
      <c r="V1743" s="157">
        <v>0</v>
      </c>
      <c r="W1743" s="157">
        <v>0</v>
      </c>
      <c r="X1743" s="157">
        <v>0</v>
      </c>
      <c r="Y1743" s="157">
        <v>0</v>
      </c>
      <c r="Z1743" s="157">
        <v>0</v>
      </c>
      <c r="AA1743" s="157">
        <v>0</v>
      </c>
      <c r="AB1743" s="157">
        <v>0</v>
      </c>
      <c r="AC1743" s="157">
        <v>0</v>
      </c>
      <c r="AD1743" s="157">
        <v>0</v>
      </c>
      <c r="AE1743" s="157">
        <v>0</v>
      </c>
      <c r="AF1743" s="157">
        <v>0</v>
      </c>
      <c r="AG1743" s="157">
        <v>0</v>
      </c>
      <c r="AH1743" s="157">
        <v>0</v>
      </c>
      <c r="AI1743" s="157">
        <v>0</v>
      </c>
      <c r="AJ1743" s="157">
        <v>0</v>
      </c>
      <c r="AK1743" s="157">
        <v>0</v>
      </c>
      <c r="AL1743" s="157">
        <v>0</v>
      </c>
      <c r="AM1743" s="157">
        <v>0</v>
      </c>
      <c r="AN1743" s="157">
        <v>0</v>
      </c>
      <c r="AO1743" s="157">
        <v>0</v>
      </c>
      <c r="AP1743" s="157">
        <v>0</v>
      </c>
      <c r="AQ1743" s="157">
        <v>0</v>
      </c>
      <c r="AR1743" s="157">
        <v>0</v>
      </c>
      <c r="AS1743" s="157">
        <v>0</v>
      </c>
      <c r="AT1743" s="157">
        <v>0</v>
      </c>
      <c r="AU1743" s="157">
        <v>0</v>
      </c>
      <c r="AV1743" s="157">
        <v>0</v>
      </c>
      <c r="AW1743" s="157">
        <v>0</v>
      </c>
      <c r="AX1743" s="157">
        <v>0</v>
      </c>
      <c r="AY1743" s="157">
        <v>0</v>
      </c>
      <c r="AZ1743" s="157">
        <v>0</v>
      </c>
      <c r="BA1743" s="157">
        <v>0</v>
      </c>
      <c r="BB1743" s="157">
        <v>0</v>
      </c>
      <c r="BC1743" s="157">
        <v>0</v>
      </c>
      <c r="BD1743" s="157">
        <v>0</v>
      </c>
      <c r="BE1743" s="157">
        <v>0</v>
      </c>
      <c r="BF1743" s="157">
        <v>0</v>
      </c>
      <c r="BG1743" s="157">
        <v>0</v>
      </c>
      <c r="BH1743" s="157">
        <v>0</v>
      </c>
      <c r="BI1743" s="157">
        <v>0</v>
      </c>
      <c r="BJ1743" s="157">
        <v>0</v>
      </c>
      <c r="BK1743" s="157">
        <v>0</v>
      </c>
      <c r="BL1743" s="157">
        <v>0</v>
      </c>
      <c r="BM1743" s="157">
        <v>0</v>
      </c>
      <c r="BN1743" s="157">
        <v>0</v>
      </c>
      <c r="BO1743" s="157">
        <v>0</v>
      </c>
      <c r="BP1743" s="157">
        <v>0</v>
      </c>
      <c r="BQ1743" s="157">
        <v>0</v>
      </c>
      <c r="BR1743" s="157">
        <v>0</v>
      </c>
      <c r="BS1743" s="157">
        <v>0</v>
      </c>
      <c r="BT1743" s="157">
        <v>0</v>
      </c>
      <c r="BU1743" s="157">
        <v>0</v>
      </c>
      <c r="BV1743" s="157">
        <v>0</v>
      </c>
      <c r="BW1743" s="157">
        <v>0</v>
      </c>
      <c r="BX1743" s="157">
        <v>0</v>
      </c>
      <c r="BY1743" s="157">
        <v>0</v>
      </c>
      <c r="BZ1743" s="157">
        <v>0</v>
      </c>
      <c r="CA1743" s="157">
        <v>0</v>
      </c>
      <c r="CB1743" s="157">
        <v>0</v>
      </c>
      <c r="CC1743" s="157">
        <v>0</v>
      </c>
      <c r="CD1743" s="157">
        <v>0</v>
      </c>
      <c r="CE1743" s="157">
        <v>0</v>
      </c>
      <c r="CF1743" s="157">
        <v>0</v>
      </c>
      <c r="CG1743" s="157">
        <v>0</v>
      </c>
      <c r="CH1743" s="157">
        <v>0</v>
      </c>
      <c r="CI1743" s="157">
        <v>0</v>
      </c>
      <c r="CJ1743" s="157">
        <v>0</v>
      </c>
      <c r="CK1743" s="157">
        <v>0</v>
      </c>
      <c r="CL1743" s="157">
        <v>0</v>
      </c>
      <c r="CM1743" s="157">
        <v>0</v>
      </c>
      <c r="CN1743" s="157">
        <v>0</v>
      </c>
      <c r="CO1743" s="157">
        <v>0</v>
      </c>
      <c r="CP1743" s="157">
        <v>0</v>
      </c>
      <c r="CQ1743" s="157">
        <v>0</v>
      </c>
      <c r="CR1743" s="157">
        <v>0</v>
      </c>
      <c r="CS1743" s="157">
        <v>0</v>
      </c>
      <c r="CT1743" s="157">
        <v>0</v>
      </c>
      <c r="CU1743" s="157">
        <v>0</v>
      </c>
      <c r="CV1743" s="157">
        <v>0</v>
      </c>
      <c r="CW1743" s="157">
        <v>0</v>
      </c>
      <c r="CX1743" s="157">
        <v>0</v>
      </c>
      <c r="CY1743" s="157">
        <v>0</v>
      </c>
      <c r="CZ1743" s="157">
        <v>0</v>
      </c>
      <c r="DA1743" s="157">
        <v>0</v>
      </c>
      <c r="DB1743" s="157">
        <v>0</v>
      </c>
      <c r="DC1743" s="157">
        <v>0</v>
      </c>
      <c r="DD1743" s="157">
        <v>0</v>
      </c>
      <c r="DE1743" s="157">
        <v>0</v>
      </c>
      <c r="DF1743" s="157">
        <v>0</v>
      </c>
      <c r="DG1743" s="157">
        <v>0</v>
      </c>
      <c r="DH1743" s="157">
        <v>0</v>
      </c>
      <c r="DI1743" s="157">
        <v>0</v>
      </c>
      <c r="DJ1743" s="157">
        <v>0</v>
      </c>
      <c r="DK1743" s="157">
        <v>0</v>
      </c>
      <c r="DL1743" s="157">
        <v>0</v>
      </c>
      <c r="DM1743" s="157">
        <v>0</v>
      </c>
      <c r="DN1743" s="157">
        <v>0</v>
      </c>
      <c r="DO1743" s="157">
        <v>0</v>
      </c>
      <c r="DP1743" s="157">
        <v>0</v>
      </c>
      <c r="DQ1743" s="192">
        <v>1.31E-5</v>
      </c>
      <c r="DR1743" s="157">
        <v>0</v>
      </c>
      <c r="DS1743" s="157">
        <v>0</v>
      </c>
      <c r="DT1743" s="157">
        <v>0</v>
      </c>
      <c r="DU1743" s="157">
        <v>0</v>
      </c>
      <c r="DV1743" s="157">
        <v>0</v>
      </c>
      <c r="DW1743" s="157">
        <v>0</v>
      </c>
      <c r="DX1743" s="157">
        <v>0</v>
      </c>
      <c r="DY1743" s="157">
        <v>0</v>
      </c>
      <c r="DZ1743" s="157">
        <v>0</v>
      </c>
      <c r="EA1743" s="157">
        <v>0</v>
      </c>
      <c r="EB1743" s="157">
        <v>0</v>
      </c>
      <c r="EC1743" s="157">
        <v>0</v>
      </c>
      <c r="ED1743" s="157">
        <v>0</v>
      </c>
      <c r="EE1743" s="157">
        <v>0</v>
      </c>
      <c r="EF1743" s="157">
        <v>0</v>
      </c>
      <c r="EG1743" s="157">
        <v>0</v>
      </c>
      <c r="EH1743" s="157">
        <v>0</v>
      </c>
      <c r="EI1743" s="192">
        <v>2.26E-5</v>
      </c>
      <c r="EJ1743" s="157">
        <v>0</v>
      </c>
      <c r="EK1743" s="157">
        <v>0</v>
      </c>
      <c r="EL1743" s="157">
        <v>1.34735E-4</v>
      </c>
      <c r="EM1743" s="157">
        <v>0</v>
      </c>
      <c r="EN1743" s="157">
        <v>0</v>
      </c>
      <c r="EO1743" s="157">
        <v>0</v>
      </c>
      <c r="EP1743" s="157">
        <v>0</v>
      </c>
      <c r="EQ1743" s="157">
        <v>0</v>
      </c>
      <c r="ER1743" s="157">
        <v>0</v>
      </c>
      <c r="ES1743" s="157">
        <v>0</v>
      </c>
      <c r="ET1743" s="157">
        <v>0</v>
      </c>
      <c r="EU1743" s="157">
        <v>0</v>
      </c>
      <c r="EV1743" s="157">
        <v>0</v>
      </c>
      <c r="EW1743" s="157">
        <v>0</v>
      </c>
      <c r="EX1743" s="157">
        <v>0</v>
      </c>
      <c r="EY1743" s="157">
        <v>0</v>
      </c>
      <c r="EZ1743" s="157">
        <v>0</v>
      </c>
      <c r="FA1743" s="157">
        <v>0</v>
      </c>
      <c r="FB1743" s="157">
        <v>0</v>
      </c>
      <c r="FC1743" s="157">
        <v>0</v>
      </c>
      <c r="FD1743" s="157">
        <v>0</v>
      </c>
      <c r="FE1743" s="157">
        <v>0</v>
      </c>
      <c r="FF1743" s="157">
        <v>0</v>
      </c>
      <c r="FG1743" s="157">
        <v>0</v>
      </c>
      <c r="FH1743" s="157">
        <v>0</v>
      </c>
      <c r="FI1743" s="157">
        <v>0</v>
      </c>
      <c r="FJ1743" s="157">
        <v>0</v>
      </c>
      <c r="FK1743" s="157">
        <v>0</v>
      </c>
      <c r="FL1743" s="157">
        <v>0</v>
      </c>
      <c r="FM1743" s="157">
        <v>0</v>
      </c>
      <c r="FN1743" s="157">
        <v>0</v>
      </c>
      <c r="FO1743" s="157">
        <v>0</v>
      </c>
      <c r="FP1743" s="157">
        <v>0</v>
      </c>
      <c r="FQ1743" s="157">
        <v>0</v>
      </c>
      <c r="FR1743" s="157">
        <v>0</v>
      </c>
      <c r="FS1743" s="157">
        <v>0</v>
      </c>
      <c r="FT1743" s="157">
        <v>0</v>
      </c>
      <c r="FU1743" s="157">
        <v>0</v>
      </c>
      <c r="FV1743" s="157">
        <v>0</v>
      </c>
      <c r="FW1743" s="157">
        <v>0</v>
      </c>
      <c r="FX1743" s="157">
        <v>0</v>
      </c>
      <c r="FY1743" s="157">
        <v>0</v>
      </c>
      <c r="FZ1743" s="157">
        <v>0</v>
      </c>
      <c r="GA1743" s="157">
        <v>0</v>
      </c>
      <c r="GB1743" s="157">
        <v>0</v>
      </c>
      <c r="GC1743" s="192">
        <v>3.7799999999999997E-5</v>
      </c>
      <c r="GD1743" s="157">
        <v>0</v>
      </c>
      <c r="GE1743" s="157">
        <v>0</v>
      </c>
      <c r="GF1743" s="157">
        <v>0</v>
      </c>
      <c r="GG1743" s="157">
        <v>0</v>
      </c>
      <c r="GH1743" s="157">
        <v>0</v>
      </c>
      <c r="GI1743" s="157">
        <v>0</v>
      </c>
      <c r="GJ1743" s="157">
        <v>0</v>
      </c>
      <c r="GK1743" s="157">
        <v>0</v>
      </c>
      <c r="GL1743" s="157">
        <v>0</v>
      </c>
      <c r="GM1743" s="157">
        <v>0</v>
      </c>
      <c r="GN1743" s="157">
        <v>0</v>
      </c>
      <c r="GO1743" s="157">
        <v>0</v>
      </c>
      <c r="GP1743" s="157">
        <v>0</v>
      </c>
      <c r="GQ1743" s="157">
        <v>0</v>
      </c>
      <c r="GR1743" s="157">
        <v>0</v>
      </c>
      <c r="GS1743" s="157">
        <v>1.8271499999999999E-4</v>
      </c>
      <c r="GT1743" s="157">
        <v>0</v>
      </c>
      <c r="GU1743" s="157">
        <v>0</v>
      </c>
      <c r="GV1743" s="157">
        <v>0</v>
      </c>
      <c r="GW1743" s="157">
        <v>0</v>
      </c>
      <c r="GX1743" s="157">
        <v>0</v>
      </c>
      <c r="GY1743" s="157">
        <v>0</v>
      </c>
      <c r="GZ1743" s="157">
        <v>0</v>
      </c>
      <c r="HA1743" s="157">
        <v>0</v>
      </c>
    </row>
    <row r="1744" spans="1:209" x14ac:dyDescent="0.2">
      <c r="A1744" s="157" t="s">
        <v>5553</v>
      </c>
      <c r="B1744" s="157">
        <v>9.6374760000000007E-3</v>
      </c>
      <c r="C1744" s="157">
        <v>1.6016256999999999E-2</v>
      </c>
      <c r="D1744" s="157">
        <v>4.5212530000000003E-3</v>
      </c>
      <c r="E1744" s="157">
        <v>5.9432249999999999E-3</v>
      </c>
      <c r="F1744" s="157">
        <v>9.1539199999999994E-3</v>
      </c>
      <c r="G1744" s="157">
        <v>0</v>
      </c>
      <c r="H1744" s="157">
        <v>0</v>
      </c>
      <c r="I1744" s="157">
        <v>0</v>
      </c>
      <c r="J1744" s="157">
        <v>0</v>
      </c>
      <c r="K1744" s="157">
        <v>0</v>
      </c>
      <c r="L1744" s="157">
        <v>0</v>
      </c>
      <c r="M1744" s="157">
        <v>0</v>
      </c>
      <c r="N1744" s="157">
        <v>0</v>
      </c>
      <c r="O1744" s="157">
        <v>0</v>
      </c>
      <c r="P1744" s="157">
        <v>0</v>
      </c>
      <c r="Q1744" s="157">
        <v>0</v>
      </c>
      <c r="R1744" s="157">
        <v>0</v>
      </c>
      <c r="S1744" s="157">
        <v>0</v>
      </c>
      <c r="T1744" s="157">
        <v>0</v>
      </c>
      <c r="U1744" s="157">
        <v>0</v>
      </c>
      <c r="V1744" s="157">
        <v>0</v>
      </c>
      <c r="W1744" s="192">
        <v>1.0499999999999999E-5</v>
      </c>
      <c r="X1744" s="157">
        <v>0</v>
      </c>
      <c r="Y1744" s="157">
        <v>4.5410900000000002E-3</v>
      </c>
      <c r="Z1744" s="157">
        <v>0</v>
      </c>
      <c r="AA1744" s="157">
        <v>0</v>
      </c>
      <c r="AB1744" s="157">
        <v>0</v>
      </c>
      <c r="AC1744" s="157">
        <v>0</v>
      </c>
      <c r="AD1744" s="157">
        <v>0</v>
      </c>
      <c r="AE1744" s="157">
        <v>1.2250574E-2</v>
      </c>
      <c r="AF1744" s="157">
        <v>0</v>
      </c>
      <c r="AG1744" s="157">
        <v>0</v>
      </c>
      <c r="AH1744" s="157">
        <v>0</v>
      </c>
      <c r="AI1744" s="157">
        <v>0</v>
      </c>
      <c r="AJ1744" s="157">
        <v>0</v>
      </c>
      <c r="AK1744" s="157">
        <v>0</v>
      </c>
      <c r="AL1744" s="192">
        <v>6.2500000000000001E-5</v>
      </c>
      <c r="AM1744" s="157">
        <v>0</v>
      </c>
      <c r="AN1744" s="157">
        <v>0</v>
      </c>
      <c r="AO1744" s="157">
        <v>0</v>
      </c>
      <c r="AP1744" s="157">
        <v>0</v>
      </c>
      <c r="AQ1744" s="157">
        <v>0</v>
      </c>
      <c r="AR1744" s="157">
        <v>0</v>
      </c>
      <c r="AS1744" s="157">
        <v>0</v>
      </c>
      <c r="AT1744" s="192">
        <v>5.3700000000000003E-6</v>
      </c>
      <c r="AU1744" s="157">
        <v>0</v>
      </c>
      <c r="AV1744" s="157">
        <v>0</v>
      </c>
      <c r="AW1744" s="157">
        <v>0</v>
      </c>
      <c r="AX1744" s="157">
        <v>0</v>
      </c>
      <c r="AY1744" s="157">
        <v>0</v>
      </c>
      <c r="AZ1744" s="157">
        <v>0</v>
      </c>
      <c r="BA1744" s="157">
        <v>0</v>
      </c>
      <c r="BB1744" s="157">
        <v>0</v>
      </c>
      <c r="BC1744" s="157">
        <v>0</v>
      </c>
      <c r="BD1744" s="157">
        <v>0</v>
      </c>
      <c r="BE1744" s="157">
        <v>0</v>
      </c>
      <c r="BF1744" s="157">
        <v>0</v>
      </c>
      <c r="BG1744" s="157">
        <v>0</v>
      </c>
      <c r="BH1744" s="157">
        <v>0</v>
      </c>
      <c r="BI1744" s="157">
        <v>0</v>
      </c>
      <c r="BJ1744" s="157">
        <v>0</v>
      </c>
      <c r="BK1744" s="157">
        <v>0</v>
      </c>
      <c r="BL1744" s="157">
        <v>0</v>
      </c>
      <c r="BM1744" s="157">
        <v>0</v>
      </c>
      <c r="BN1744" s="157">
        <v>0</v>
      </c>
      <c r="BO1744" s="157">
        <v>0</v>
      </c>
      <c r="BP1744" s="157">
        <v>0</v>
      </c>
      <c r="BQ1744" s="157">
        <v>2.0924250000000002E-3</v>
      </c>
      <c r="BR1744" s="157">
        <v>0</v>
      </c>
      <c r="BS1744" s="157">
        <v>0</v>
      </c>
      <c r="BT1744" s="157">
        <v>0</v>
      </c>
      <c r="BU1744" s="157">
        <v>0</v>
      </c>
      <c r="BV1744" s="157">
        <v>0</v>
      </c>
      <c r="BW1744" s="192">
        <v>1.2E-5</v>
      </c>
      <c r="BX1744" s="157">
        <v>0</v>
      </c>
      <c r="BY1744" s="157">
        <v>0</v>
      </c>
      <c r="BZ1744" s="157">
        <v>0</v>
      </c>
      <c r="CA1744" s="157">
        <v>0</v>
      </c>
      <c r="CB1744" s="157">
        <v>0</v>
      </c>
      <c r="CC1744" s="157">
        <v>0</v>
      </c>
      <c r="CD1744" s="157">
        <v>0</v>
      </c>
      <c r="CE1744" s="157">
        <v>0</v>
      </c>
      <c r="CF1744" s="157">
        <v>0</v>
      </c>
      <c r="CG1744" s="157">
        <v>0</v>
      </c>
      <c r="CH1744" s="157">
        <v>0</v>
      </c>
      <c r="CI1744" s="157">
        <v>0</v>
      </c>
      <c r="CJ1744" s="157">
        <v>0</v>
      </c>
      <c r="CK1744" s="157">
        <v>0</v>
      </c>
      <c r="CL1744" s="157">
        <v>0</v>
      </c>
      <c r="CM1744" s="157">
        <v>0</v>
      </c>
      <c r="CN1744" s="157">
        <v>0</v>
      </c>
      <c r="CO1744" s="157">
        <v>0</v>
      </c>
      <c r="CP1744" s="157">
        <v>0</v>
      </c>
      <c r="CQ1744" s="157">
        <v>0</v>
      </c>
      <c r="CR1744" s="157">
        <v>0</v>
      </c>
      <c r="CS1744" s="157">
        <v>0</v>
      </c>
      <c r="CT1744" s="157">
        <v>0</v>
      </c>
      <c r="CU1744" s="157">
        <v>0</v>
      </c>
      <c r="CV1744" s="157">
        <v>0</v>
      </c>
      <c r="CW1744" s="157">
        <v>0</v>
      </c>
      <c r="CX1744" s="157">
        <v>0</v>
      </c>
      <c r="CY1744" s="157">
        <v>0</v>
      </c>
      <c r="CZ1744" s="157">
        <v>0</v>
      </c>
      <c r="DA1744" s="157">
        <v>0</v>
      </c>
      <c r="DB1744" s="157">
        <v>0</v>
      </c>
      <c r="DC1744" s="157">
        <v>0</v>
      </c>
      <c r="DD1744" s="157">
        <v>0</v>
      </c>
      <c r="DE1744" s="157">
        <v>0</v>
      </c>
      <c r="DF1744" s="157">
        <v>1.3783600000000001E-4</v>
      </c>
      <c r="DG1744" s="157">
        <v>0</v>
      </c>
      <c r="DH1744" s="157">
        <v>1.35007E-4</v>
      </c>
      <c r="DI1744" s="157">
        <v>1.20995E-4</v>
      </c>
      <c r="DJ1744" s="157">
        <v>0</v>
      </c>
      <c r="DK1744" s="157">
        <v>0</v>
      </c>
      <c r="DL1744" s="157">
        <v>0</v>
      </c>
      <c r="DM1744" s="157">
        <v>0</v>
      </c>
      <c r="DN1744" s="157">
        <v>0</v>
      </c>
      <c r="DO1744" s="157">
        <v>1.3832199999999999E-4</v>
      </c>
      <c r="DP1744" s="157">
        <v>0</v>
      </c>
      <c r="DQ1744" s="157">
        <v>0</v>
      </c>
      <c r="DR1744" s="157">
        <v>0</v>
      </c>
      <c r="DS1744" s="157">
        <v>0</v>
      </c>
      <c r="DT1744" s="157">
        <v>0</v>
      </c>
      <c r="DU1744" s="157">
        <v>0</v>
      </c>
      <c r="DV1744" s="157">
        <v>0</v>
      </c>
      <c r="DW1744" s="157">
        <v>1.3908E-4</v>
      </c>
      <c r="DX1744" s="157">
        <v>0</v>
      </c>
      <c r="DY1744" s="157">
        <v>0</v>
      </c>
      <c r="DZ1744" s="157">
        <v>0</v>
      </c>
      <c r="EA1744" s="157">
        <v>0</v>
      </c>
      <c r="EB1744" s="157">
        <v>0</v>
      </c>
      <c r="EC1744" s="192">
        <v>7.3100000000000001E-5</v>
      </c>
      <c r="ED1744" s="157">
        <v>0</v>
      </c>
      <c r="EE1744" s="157">
        <v>0</v>
      </c>
      <c r="EF1744" s="157">
        <v>0</v>
      </c>
      <c r="EG1744" s="157">
        <v>0</v>
      </c>
      <c r="EH1744" s="157">
        <v>0</v>
      </c>
      <c r="EI1744" s="157">
        <v>0</v>
      </c>
      <c r="EJ1744" s="157">
        <v>0</v>
      </c>
      <c r="EK1744" s="157">
        <v>0</v>
      </c>
      <c r="EL1744" s="157">
        <v>0</v>
      </c>
      <c r="EM1744" s="157">
        <v>0</v>
      </c>
      <c r="EN1744" s="192">
        <v>2.6599999999999999E-5</v>
      </c>
      <c r="EO1744" s="157">
        <v>0</v>
      </c>
      <c r="EP1744" s="157">
        <v>0</v>
      </c>
      <c r="EQ1744" s="157">
        <v>0</v>
      </c>
      <c r="ER1744" s="157">
        <v>0</v>
      </c>
      <c r="ES1744" s="157">
        <v>0</v>
      </c>
      <c r="ET1744" s="157">
        <v>0</v>
      </c>
      <c r="EU1744" s="157">
        <v>0</v>
      </c>
      <c r="EV1744" s="157">
        <v>0</v>
      </c>
      <c r="EW1744" s="157">
        <v>0</v>
      </c>
      <c r="EX1744" s="157">
        <v>0</v>
      </c>
      <c r="EY1744" s="157">
        <v>0</v>
      </c>
      <c r="EZ1744" s="157">
        <v>0</v>
      </c>
      <c r="FA1744" s="157">
        <v>3.7791300000000001E-4</v>
      </c>
      <c r="FB1744" s="157">
        <v>2.1576700000000001E-4</v>
      </c>
      <c r="FC1744" s="157">
        <v>7.7279749999999998E-3</v>
      </c>
      <c r="FD1744" s="157">
        <v>0</v>
      </c>
      <c r="FE1744" s="157">
        <v>0</v>
      </c>
      <c r="FF1744" s="157">
        <v>0</v>
      </c>
      <c r="FG1744" s="157">
        <v>0</v>
      </c>
      <c r="FH1744" s="157">
        <v>0</v>
      </c>
      <c r="FI1744" s="157">
        <v>0</v>
      </c>
      <c r="FJ1744" s="157">
        <v>0</v>
      </c>
      <c r="FK1744" s="157">
        <v>9.1946590000000009E-3</v>
      </c>
      <c r="FL1744" s="157">
        <v>0</v>
      </c>
      <c r="FM1744" s="157">
        <v>0</v>
      </c>
      <c r="FN1744" s="157">
        <v>0</v>
      </c>
      <c r="FO1744" s="157">
        <v>7.4987769999999999E-3</v>
      </c>
      <c r="FP1744" s="157">
        <v>0</v>
      </c>
      <c r="FQ1744" s="157">
        <v>0</v>
      </c>
      <c r="FR1744" s="157">
        <v>4.3192159999999999E-3</v>
      </c>
      <c r="FS1744" s="157">
        <v>2.3965039999999998E-3</v>
      </c>
      <c r="FT1744" s="157">
        <v>1.655737E-3</v>
      </c>
      <c r="FU1744" s="157">
        <v>4.9519200000000003E-3</v>
      </c>
      <c r="FV1744" s="157">
        <v>0</v>
      </c>
      <c r="FW1744" s="157">
        <v>3.2235670000000001E-3</v>
      </c>
      <c r="FX1744" s="157">
        <v>0</v>
      </c>
      <c r="FY1744" s="157">
        <v>0</v>
      </c>
      <c r="FZ1744" s="192">
        <v>9.0400000000000002E-5</v>
      </c>
      <c r="GA1744" s="157">
        <v>0</v>
      </c>
      <c r="GB1744" s="157">
        <v>0</v>
      </c>
      <c r="GC1744" s="157">
        <v>0</v>
      </c>
      <c r="GD1744" s="157">
        <v>0</v>
      </c>
      <c r="GE1744" s="157">
        <v>0</v>
      </c>
      <c r="GF1744" s="157">
        <v>0</v>
      </c>
      <c r="GG1744" s="157">
        <v>0</v>
      </c>
      <c r="GH1744" s="157">
        <v>0</v>
      </c>
      <c r="GI1744" s="157">
        <v>2.3671069999999998E-3</v>
      </c>
      <c r="GJ1744" s="157">
        <v>0</v>
      </c>
      <c r="GK1744" s="157">
        <v>0</v>
      </c>
      <c r="GL1744" s="157">
        <v>0</v>
      </c>
      <c r="GM1744" s="157">
        <v>0</v>
      </c>
      <c r="GN1744" s="157">
        <v>0</v>
      </c>
      <c r="GO1744" s="157">
        <v>0</v>
      </c>
      <c r="GP1744" s="157">
        <v>0</v>
      </c>
      <c r="GQ1744" s="157">
        <v>0</v>
      </c>
      <c r="GR1744" s="157">
        <v>2.650973E-3</v>
      </c>
      <c r="GS1744" s="157">
        <v>0</v>
      </c>
      <c r="GT1744" s="157">
        <v>0</v>
      </c>
      <c r="GU1744" s="157">
        <v>0</v>
      </c>
      <c r="GV1744" s="157">
        <v>0</v>
      </c>
      <c r="GW1744" s="157">
        <v>0</v>
      </c>
      <c r="GX1744" s="157">
        <v>0</v>
      </c>
      <c r="GY1744" s="157">
        <v>0</v>
      </c>
      <c r="GZ1744" s="157">
        <v>0</v>
      </c>
      <c r="HA1744" s="157">
        <v>0</v>
      </c>
    </row>
    <row r="1745" spans="1:209" x14ac:dyDescent="0.2">
      <c r="A1745" s="157" t="s">
        <v>5554</v>
      </c>
      <c r="B1745" s="157">
        <v>0</v>
      </c>
      <c r="C1745" s="157">
        <v>0</v>
      </c>
      <c r="D1745" s="157">
        <v>0</v>
      </c>
      <c r="E1745" s="157">
        <v>0</v>
      </c>
      <c r="F1745" s="157">
        <v>0</v>
      </c>
      <c r="G1745" s="192">
        <v>1.42E-5</v>
      </c>
      <c r="H1745" s="192">
        <v>3.15E-5</v>
      </c>
      <c r="I1745" s="157">
        <v>0</v>
      </c>
      <c r="J1745" s="157">
        <v>0</v>
      </c>
      <c r="K1745" s="157">
        <v>0</v>
      </c>
      <c r="L1745" s="157">
        <v>0</v>
      </c>
      <c r="M1745" s="157">
        <v>0</v>
      </c>
      <c r="N1745" s="192">
        <v>1.6900000000000001E-5</v>
      </c>
      <c r="O1745" s="157">
        <v>0</v>
      </c>
      <c r="P1745" s="157">
        <v>0</v>
      </c>
      <c r="Q1745" s="192">
        <v>3.1600000000000002E-5</v>
      </c>
      <c r="R1745" s="157">
        <v>0</v>
      </c>
      <c r="S1745" s="157">
        <v>0</v>
      </c>
      <c r="T1745" s="192">
        <v>6.4700000000000001E-5</v>
      </c>
      <c r="U1745" s="157">
        <v>0</v>
      </c>
      <c r="V1745" s="157">
        <v>0</v>
      </c>
      <c r="W1745" s="192">
        <v>5.2499999999999997E-6</v>
      </c>
      <c r="X1745" s="192">
        <v>6.0800000000000001E-5</v>
      </c>
      <c r="Y1745" s="157">
        <v>0</v>
      </c>
      <c r="Z1745" s="157">
        <v>0</v>
      </c>
      <c r="AA1745" s="192">
        <v>1.6399999999999999E-5</v>
      </c>
      <c r="AB1745" s="192">
        <v>2.9899999999999998E-5</v>
      </c>
      <c r="AC1745" s="157">
        <v>0</v>
      </c>
      <c r="AD1745" s="192">
        <v>1.9400000000000001E-5</v>
      </c>
      <c r="AE1745" s="157">
        <v>0</v>
      </c>
      <c r="AF1745" s="157">
        <v>0</v>
      </c>
      <c r="AG1745" s="192">
        <v>2.6699999999999998E-5</v>
      </c>
      <c r="AH1745" s="157">
        <v>6.1382099999999996E-4</v>
      </c>
      <c r="AI1745" s="157">
        <v>0</v>
      </c>
      <c r="AJ1745" s="157">
        <v>0</v>
      </c>
      <c r="AK1745" s="157">
        <v>0</v>
      </c>
      <c r="AL1745" s="192">
        <v>2.0800000000000001E-5</v>
      </c>
      <c r="AM1745" s="192">
        <v>2.0699999999999998E-5</v>
      </c>
      <c r="AN1745" s="157">
        <v>0</v>
      </c>
      <c r="AO1745" s="157">
        <v>0</v>
      </c>
      <c r="AP1745" s="157">
        <v>0</v>
      </c>
      <c r="AQ1745" s="157">
        <v>0</v>
      </c>
      <c r="AR1745" s="157">
        <v>0</v>
      </c>
      <c r="AS1745" s="157">
        <v>0</v>
      </c>
      <c r="AT1745" s="192">
        <v>5.3700000000000003E-6</v>
      </c>
      <c r="AU1745" s="157">
        <v>0</v>
      </c>
      <c r="AV1745" s="157">
        <v>0</v>
      </c>
      <c r="AW1745" s="157">
        <v>0</v>
      </c>
      <c r="AX1745" s="157">
        <v>0</v>
      </c>
      <c r="AY1745" s="157">
        <v>0</v>
      </c>
      <c r="AZ1745" s="157">
        <v>0</v>
      </c>
      <c r="BA1745" s="192">
        <v>2.41E-5</v>
      </c>
      <c r="BB1745" s="157">
        <v>0</v>
      </c>
      <c r="BC1745" s="157">
        <v>0</v>
      </c>
      <c r="BD1745" s="157">
        <v>0</v>
      </c>
      <c r="BE1745" s="157">
        <v>0</v>
      </c>
      <c r="BF1745" s="157">
        <v>0</v>
      </c>
      <c r="BG1745" s="192">
        <v>2.69E-5</v>
      </c>
      <c r="BH1745" s="157">
        <v>0</v>
      </c>
      <c r="BI1745" s="157">
        <v>0</v>
      </c>
      <c r="BJ1745" s="157">
        <v>0</v>
      </c>
      <c r="BK1745" s="157">
        <v>0</v>
      </c>
      <c r="BL1745" s="157">
        <v>0</v>
      </c>
      <c r="BM1745" s="157">
        <v>0</v>
      </c>
      <c r="BN1745" s="192">
        <v>4.32E-5</v>
      </c>
      <c r="BO1745" s="192">
        <v>2.2200000000000001E-5</v>
      </c>
      <c r="BP1745" s="157">
        <v>0</v>
      </c>
      <c r="BQ1745" s="157">
        <v>0</v>
      </c>
      <c r="BR1745" s="192">
        <v>5.2899999999999998E-5</v>
      </c>
      <c r="BS1745" s="157">
        <v>0</v>
      </c>
      <c r="BT1745" s="157">
        <v>0</v>
      </c>
      <c r="BU1745" s="157">
        <v>0</v>
      </c>
      <c r="BV1745" s="192">
        <v>9.5099999999999994E-5</v>
      </c>
      <c r="BW1745" s="192">
        <v>2.3900000000000002E-5</v>
      </c>
      <c r="BX1745" s="192">
        <v>4.7899999999999999E-5</v>
      </c>
      <c r="BY1745" s="157">
        <v>0</v>
      </c>
      <c r="BZ1745" s="157">
        <v>0</v>
      </c>
      <c r="CA1745" s="157">
        <v>2.6511999999999998E-4</v>
      </c>
      <c r="CB1745" s="157">
        <v>1.4500099999999999E-4</v>
      </c>
      <c r="CC1745" s="157">
        <v>0</v>
      </c>
      <c r="CD1745" s="157">
        <v>3.39599E-4</v>
      </c>
      <c r="CE1745" s="157">
        <v>0</v>
      </c>
      <c r="CF1745" s="192">
        <v>5.5399999999999998E-5</v>
      </c>
      <c r="CG1745" s="157">
        <v>0</v>
      </c>
      <c r="CH1745" s="157">
        <v>0</v>
      </c>
      <c r="CI1745" s="157">
        <v>0</v>
      </c>
      <c r="CJ1745" s="157">
        <v>0</v>
      </c>
      <c r="CK1745" s="157">
        <v>0</v>
      </c>
      <c r="CL1745" s="192">
        <v>3.3200000000000001E-5</v>
      </c>
      <c r="CM1745" s="192">
        <v>5.6400000000000002E-5</v>
      </c>
      <c r="CN1745" s="157">
        <v>0</v>
      </c>
      <c r="CO1745" s="192">
        <v>1.26E-5</v>
      </c>
      <c r="CP1745" s="157">
        <v>0</v>
      </c>
      <c r="CQ1745" s="192">
        <v>1.2E-5</v>
      </c>
      <c r="CR1745" s="192">
        <v>3.4900000000000001E-5</v>
      </c>
      <c r="CS1745" s="157">
        <v>1.25077E-4</v>
      </c>
      <c r="CT1745" s="157">
        <v>2.8558499999999998E-4</v>
      </c>
      <c r="CU1745" s="192">
        <v>3.9900000000000001E-5</v>
      </c>
      <c r="CV1745" s="157">
        <v>0</v>
      </c>
      <c r="CW1745" s="157">
        <v>0</v>
      </c>
      <c r="CX1745" s="192">
        <v>2.2399999999999999E-5</v>
      </c>
      <c r="CY1745" s="157">
        <v>1.10491E-4</v>
      </c>
      <c r="CZ1745" s="192">
        <v>3.8099999999999998E-5</v>
      </c>
      <c r="DA1745" s="157">
        <v>0</v>
      </c>
      <c r="DB1745" s="157">
        <v>0</v>
      </c>
      <c r="DC1745" s="157">
        <v>0</v>
      </c>
      <c r="DD1745" s="192">
        <v>3.01E-5</v>
      </c>
      <c r="DE1745" s="157">
        <v>0</v>
      </c>
      <c r="DF1745" s="192">
        <v>4.5899999999999998E-5</v>
      </c>
      <c r="DG1745" s="157">
        <v>0</v>
      </c>
      <c r="DH1745" s="192">
        <v>6.7500000000000001E-5</v>
      </c>
      <c r="DI1745" s="192">
        <v>6.05E-5</v>
      </c>
      <c r="DJ1745" s="157">
        <v>0</v>
      </c>
      <c r="DK1745" s="157">
        <v>0</v>
      </c>
      <c r="DL1745" s="157">
        <v>0</v>
      </c>
      <c r="DM1745" s="157">
        <v>0</v>
      </c>
      <c r="DN1745" s="157">
        <v>0</v>
      </c>
      <c r="DO1745" s="157">
        <v>0</v>
      </c>
      <c r="DP1745" s="192">
        <v>2.9899999999999998E-5</v>
      </c>
      <c r="DQ1745" s="157">
        <v>0</v>
      </c>
      <c r="DR1745" s="157">
        <v>0</v>
      </c>
      <c r="DS1745" s="157">
        <v>0</v>
      </c>
      <c r="DT1745" s="157">
        <v>0</v>
      </c>
      <c r="DU1745" s="192">
        <v>6.1600000000000007E-5</v>
      </c>
      <c r="DV1745" s="157">
        <v>0</v>
      </c>
      <c r="DW1745" s="157">
        <v>0</v>
      </c>
      <c r="DX1745" s="157">
        <v>0</v>
      </c>
      <c r="DY1745" s="192">
        <v>3.2400000000000001E-5</v>
      </c>
      <c r="DZ1745" s="157">
        <v>0</v>
      </c>
      <c r="EA1745" s="157">
        <v>0</v>
      </c>
      <c r="EB1745" s="157">
        <v>2.8165999999999998E-4</v>
      </c>
      <c r="EC1745" s="192">
        <v>3.6600000000000002E-5</v>
      </c>
      <c r="ED1745" s="157">
        <v>0</v>
      </c>
      <c r="EE1745" s="157">
        <v>0</v>
      </c>
      <c r="EF1745" s="157">
        <v>0</v>
      </c>
      <c r="EG1745" s="157">
        <v>0</v>
      </c>
      <c r="EH1745" s="157">
        <v>0</v>
      </c>
      <c r="EI1745" s="192">
        <v>3.4E-5</v>
      </c>
      <c r="EJ1745" s="157">
        <v>0</v>
      </c>
      <c r="EK1745" s="192">
        <v>7.3700000000000002E-5</v>
      </c>
      <c r="EL1745" s="192">
        <v>3.3699999999999999E-5</v>
      </c>
      <c r="EM1745" s="192">
        <v>2.2900000000000001E-5</v>
      </c>
      <c r="EN1745" s="157">
        <v>0</v>
      </c>
      <c r="EO1745" s="157">
        <v>0</v>
      </c>
      <c r="EP1745" s="157">
        <v>0</v>
      </c>
      <c r="EQ1745" s="192">
        <v>8.8999999999999995E-6</v>
      </c>
      <c r="ER1745" s="192">
        <v>2.0699999999999998E-5</v>
      </c>
      <c r="ES1745" s="157">
        <v>0</v>
      </c>
      <c r="ET1745" s="157">
        <v>0</v>
      </c>
      <c r="EU1745" s="157">
        <v>0</v>
      </c>
      <c r="EV1745" s="157">
        <v>0</v>
      </c>
      <c r="EW1745" s="157">
        <v>0</v>
      </c>
      <c r="EX1745" s="157">
        <v>0</v>
      </c>
      <c r="EY1745" s="157">
        <v>0</v>
      </c>
      <c r="EZ1745" s="157">
        <v>0</v>
      </c>
      <c r="FA1745" s="192">
        <v>8.3999999999999995E-5</v>
      </c>
      <c r="FB1745" s="157">
        <v>0</v>
      </c>
      <c r="FC1745" s="192">
        <v>2.7100000000000001E-5</v>
      </c>
      <c r="FD1745" s="157">
        <v>0</v>
      </c>
      <c r="FE1745" s="157">
        <v>0</v>
      </c>
      <c r="FF1745" s="157">
        <v>0</v>
      </c>
      <c r="FG1745" s="157">
        <v>0</v>
      </c>
      <c r="FH1745" s="192">
        <v>2.37E-5</v>
      </c>
      <c r="FI1745" s="157">
        <v>0</v>
      </c>
      <c r="FJ1745" s="157">
        <v>0</v>
      </c>
      <c r="FK1745" s="157">
        <v>0</v>
      </c>
      <c r="FL1745" s="157">
        <v>3.8528199999999997E-4</v>
      </c>
      <c r="FM1745" s="192">
        <v>4.2299999999999998E-5</v>
      </c>
      <c r="FN1745" s="157">
        <v>0</v>
      </c>
      <c r="FO1745" s="192">
        <v>2.72E-5</v>
      </c>
      <c r="FP1745" s="157">
        <v>0</v>
      </c>
      <c r="FQ1745" s="157">
        <v>4.2299900000000002E-4</v>
      </c>
      <c r="FR1745" s="157">
        <v>0</v>
      </c>
      <c r="FS1745" s="157">
        <v>0</v>
      </c>
      <c r="FT1745" s="157">
        <v>0</v>
      </c>
      <c r="FU1745" s="192">
        <v>2.8799999999999999E-5</v>
      </c>
      <c r="FV1745" s="192">
        <v>9.1899999999999998E-5</v>
      </c>
      <c r="FW1745" s="157">
        <v>0</v>
      </c>
      <c r="FX1745" s="157">
        <v>0</v>
      </c>
      <c r="FY1745" s="157">
        <v>0</v>
      </c>
      <c r="FZ1745" s="157">
        <v>1.35544E-4</v>
      </c>
      <c r="GA1745" s="157">
        <v>0</v>
      </c>
      <c r="GB1745" s="157">
        <v>0</v>
      </c>
      <c r="GC1745" s="157">
        <v>0</v>
      </c>
      <c r="GD1745" s="157">
        <v>0</v>
      </c>
      <c r="GE1745" s="157">
        <v>0</v>
      </c>
      <c r="GF1745" s="157">
        <v>0</v>
      </c>
      <c r="GG1745" s="157">
        <v>0</v>
      </c>
      <c r="GH1745" s="157">
        <v>0</v>
      </c>
      <c r="GI1745" s="157">
        <v>0</v>
      </c>
      <c r="GJ1745" s="157">
        <v>0</v>
      </c>
      <c r="GK1745" s="192">
        <v>2.9600000000000001E-5</v>
      </c>
      <c r="GL1745" s="157">
        <v>0</v>
      </c>
      <c r="GM1745" s="157">
        <v>0</v>
      </c>
      <c r="GN1745" s="157">
        <v>0</v>
      </c>
      <c r="GO1745" s="157">
        <v>0</v>
      </c>
      <c r="GP1745" s="157">
        <v>0</v>
      </c>
      <c r="GQ1745" s="157">
        <v>0</v>
      </c>
      <c r="GR1745" s="192">
        <v>5.3000000000000001E-5</v>
      </c>
      <c r="GS1745" s="157">
        <v>0</v>
      </c>
      <c r="GT1745" s="157">
        <v>0</v>
      </c>
      <c r="GU1745" s="157">
        <v>0</v>
      </c>
      <c r="GV1745" s="157">
        <v>0</v>
      </c>
      <c r="GW1745" s="157">
        <v>0</v>
      </c>
      <c r="GX1745" s="157">
        <v>0</v>
      </c>
      <c r="GY1745" s="157">
        <v>0</v>
      </c>
      <c r="GZ1745" s="157">
        <v>0</v>
      </c>
      <c r="HA1745" s="157">
        <v>0</v>
      </c>
    </row>
    <row r="1746" spans="1:209" x14ac:dyDescent="0.2">
      <c r="A1746" s="157" t="s">
        <v>5555</v>
      </c>
      <c r="B1746" s="157">
        <v>0</v>
      </c>
      <c r="C1746" s="157">
        <v>0</v>
      </c>
      <c r="D1746" s="192">
        <v>1.5299999999999999E-5</v>
      </c>
      <c r="E1746" s="157">
        <v>0</v>
      </c>
      <c r="F1746" s="192">
        <v>5.2599999999999998E-5</v>
      </c>
      <c r="G1746" s="157">
        <v>0</v>
      </c>
      <c r="H1746" s="157">
        <v>0</v>
      </c>
      <c r="I1746" s="157">
        <v>0</v>
      </c>
      <c r="J1746" s="157">
        <v>0</v>
      </c>
      <c r="K1746" s="157">
        <v>0</v>
      </c>
      <c r="L1746" s="157">
        <v>0</v>
      </c>
      <c r="M1746" s="157">
        <v>0</v>
      </c>
      <c r="N1746" s="157">
        <v>0</v>
      </c>
      <c r="O1746" s="157">
        <v>0</v>
      </c>
      <c r="P1746" s="157">
        <v>0</v>
      </c>
      <c r="Q1746" s="157">
        <v>0</v>
      </c>
      <c r="R1746" s="157">
        <v>0</v>
      </c>
      <c r="S1746" s="157">
        <v>0</v>
      </c>
      <c r="T1746" s="157">
        <v>0</v>
      </c>
      <c r="U1746" s="157">
        <v>0</v>
      </c>
      <c r="V1746" s="157">
        <v>0</v>
      </c>
      <c r="W1746" s="157">
        <v>0</v>
      </c>
      <c r="X1746" s="157">
        <v>0</v>
      </c>
      <c r="Y1746" s="157">
        <v>0</v>
      </c>
      <c r="Z1746" s="157">
        <v>0</v>
      </c>
      <c r="AA1746" s="157">
        <v>1.64301E-4</v>
      </c>
      <c r="AB1746" s="157">
        <v>0</v>
      </c>
      <c r="AC1746" s="157">
        <v>0</v>
      </c>
      <c r="AD1746" s="157">
        <v>0</v>
      </c>
      <c r="AE1746" s="157">
        <v>0</v>
      </c>
      <c r="AF1746" s="157">
        <v>0</v>
      </c>
      <c r="AG1746" s="157">
        <v>0</v>
      </c>
      <c r="AH1746" s="157">
        <v>0</v>
      </c>
      <c r="AI1746" s="157">
        <v>0</v>
      </c>
      <c r="AJ1746" s="157">
        <v>0</v>
      </c>
      <c r="AK1746" s="157">
        <v>0</v>
      </c>
      <c r="AL1746" s="157">
        <v>0</v>
      </c>
      <c r="AM1746" s="157">
        <v>0</v>
      </c>
      <c r="AN1746" s="157">
        <v>0</v>
      </c>
      <c r="AO1746" s="157">
        <v>0</v>
      </c>
      <c r="AP1746" s="157">
        <v>0</v>
      </c>
      <c r="AQ1746" s="157">
        <v>0</v>
      </c>
      <c r="AR1746" s="157">
        <v>0</v>
      </c>
      <c r="AS1746" s="157">
        <v>0</v>
      </c>
      <c r="AT1746" s="157">
        <v>0</v>
      </c>
      <c r="AU1746" s="157">
        <v>0</v>
      </c>
      <c r="AV1746" s="157">
        <v>0</v>
      </c>
      <c r="AW1746" s="157">
        <v>0</v>
      </c>
      <c r="AX1746" s="157">
        <v>0</v>
      </c>
      <c r="AY1746" s="157">
        <v>0</v>
      </c>
      <c r="AZ1746" s="157">
        <v>0</v>
      </c>
      <c r="BA1746" s="157">
        <v>0</v>
      </c>
      <c r="BB1746" s="157">
        <v>0</v>
      </c>
      <c r="BC1746" s="192">
        <v>7.2200000000000007E-5</v>
      </c>
      <c r="BD1746" s="157">
        <v>4.8060900000000001E-4</v>
      </c>
      <c r="BE1746" s="157">
        <v>4.3207199999999998E-4</v>
      </c>
      <c r="BF1746" s="157">
        <v>0</v>
      </c>
      <c r="BG1746" s="157">
        <v>0</v>
      </c>
      <c r="BH1746" s="157">
        <v>0</v>
      </c>
      <c r="BI1746" s="157">
        <v>0</v>
      </c>
      <c r="BJ1746" s="157">
        <v>0</v>
      </c>
      <c r="BK1746" s="192">
        <v>5.1700000000000003E-5</v>
      </c>
      <c r="BL1746" s="157">
        <v>0</v>
      </c>
      <c r="BM1746" s="157">
        <v>0</v>
      </c>
      <c r="BN1746" s="157">
        <v>0</v>
      </c>
      <c r="BO1746" s="157">
        <v>0</v>
      </c>
      <c r="BP1746" s="157">
        <v>0</v>
      </c>
      <c r="BQ1746" s="157">
        <v>0</v>
      </c>
      <c r="BR1746" s="157">
        <v>0</v>
      </c>
      <c r="BS1746" s="157">
        <v>0</v>
      </c>
      <c r="BT1746" s="157">
        <v>0</v>
      </c>
      <c r="BU1746" s="157">
        <v>0</v>
      </c>
      <c r="BV1746" s="157">
        <v>0</v>
      </c>
      <c r="BW1746" s="157">
        <v>0</v>
      </c>
      <c r="BX1746" s="157">
        <v>2.15677E-4</v>
      </c>
      <c r="BY1746" s="192">
        <v>5.0399999999999999E-5</v>
      </c>
      <c r="BZ1746" s="157">
        <v>0</v>
      </c>
      <c r="CA1746" s="157">
        <v>0</v>
      </c>
      <c r="CB1746" s="157">
        <v>0</v>
      </c>
      <c r="CC1746" s="192">
        <v>7.25E-5</v>
      </c>
      <c r="CD1746" s="157">
        <v>0</v>
      </c>
      <c r="CE1746" s="157">
        <v>0</v>
      </c>
      <c r="CF1746" s="157">
        <v>0</v>
      </c>
      <c r="CG1746" s="157">
        <v>0</v>
      </c>
      <c r="CH1746" s="157">
        <v>0</v>
      </c>
      <c r="CI1746" s="157">
        <v>0</v>
      </c>
      <c r="CJ1746" s="157">
        <v>0</v>
      </c>
      <c r="CK1746" s="157">
        <v>0</v>
      </c>
      <c r="CL1746" s="157">
        <v>0</v>
      </c>
      <c r="CM1746" s="157">
        <v>0</v>
      </c>
      <c r="CN1746" s="157">
        <v>0</v>
      </c>
      <c r="CO1746" s="157">
        <v>0</v>
      </c>
      <c r="CP1746" s="157">
        <v>0</v>
      </c>
      <c r="CQ1746" s="192">
        <v>1.2E-5</v>
      </c>
      <c r="CR1746" s="157">
        <v>0</v>
      </c>
      <c r="CS1746" s="157">
        <v>0</v>
      </c>
      <c r="CT1746" s="157">
        <v>0</v>
      </c>
      <c r="CU1746" s="157">
        <v>0</v>
      </c>
      <c r="CV1746" s="157">
        <v>0</v>
      </c>
      <c r="CW1746" s="157">
        <v>0</v>
      </c>
      <c r="CX1746" s="157">
        <v>0</v>
      </c>
      <c r="CY1746" s="157">
        <v>0</v>
      </c>
      <c r="CZ1746" s="157">
        <v>0</v>
      </c>
      <c r="DA1746" s="157">
        <v>0</v>
      </c>
      <c r="DB1746" s="157">
        <v>0</v>
      </c>
      <c r="DC1746" s="157">
        <v>0</v>
      </c>
      <c r="DD1746" s="192">
        <v>1.5E-5</v>
      </c>
      <c r="DE1746" s="157">
        <v>0</v>
      </c>
      <c r="DF1746" s="157">
        <v>0</v>
      </c>
      <c r="DG1746" s="157">
        <v>0</v>
      </c>
      <c r="DH1746" s="157">
        <v>0</v>
      </c>
      <c r="DI1746" s="157">
        <v>0</v>
      </c>
      <c r="DJ1746" s="157">
        <v>0</v>
      </c>
      <c r="DK1746" s="157">
        <v>0</v>
      </c>
      <c r="DL1746" s="157">
        <v>0</v>
      </c>
      <c r="DM1746" s="157">
        <v>0</v>
      </c>
      <c r="DN1746" s="157">
        <v>0</v>
      </c>
      <c r="DO1746" s="157">
        <v>0</v>
      </c>
      <c r="DP1746" s="157">
        <v>0</v>
      </c>
      <c r="DQ1746" s="157">
        <v>0</v>
      </c>
      <c r="DR1746" s="157">
        <v>0</v>
      </c>
      <c r="DS1746" s="157">
        <v>0</v>
      </c>
      <c r="DT1746" s="157">
        <v>0</v>
      </c>
      <c r="DU1746" s="157">
        <v>0</v>
      </c>
      <c r="DV1746" s="157">
        <v>0</v>
      </c>
      <c r="DW1746" s="157">
        <v>0</v>
      </c>
      <c r="DX1746" s="192">
        <v>5.4400000000000001E-5</v>
      </c>
      <c r="DY1746" s="157">
        <v>0</v>
      </c>
      <c r="DZ1746" s="157">
        <v>0</v>
      </c>
      <c r="EA1746" s="157">
        <v>0</v>
      </c>
      <c r="EB1746" s="157">
        <v>0</v>
      </c>
      <c r="EC1746" s="157">
        <v>0</v>
      </c>
      <c r="ED1746" s="157">
        <v>0</v>
      </c>
      <c r="EE1746" s="157">
        <v>0</v>
      </c>
      <c r="EF1746" s="157">
        <v>0</v>
      </c>
      <c r="EG1746" s="157">
        <v>0</v>
      </c>
      <c r="EH1746" s="192">
        <v>3.9700000000000003E-5</v>
      </c>
      <c r="EI1746" s="157">
        <v>0</v>
      </c>
      <c r="EJ1746" s="157">
        <v>0</v>
      </c>
      <c r="EK1746" s="157">
        <v>0</v>
      </c>
      <c r="EL1746" s="157">
        <v>0</v>
      </c>
      <c r="EM1746" s="157">
        <v>0</v>
      </c>
      <c r="EN1746" s="157">
        <v>0</v>
      </c>
      <c r="EO1746" s="157">
        <v>0</v>
      </c>
      <c r="EP1746" s="157">
        <v>0</v>
      </c>
      <c r="EQ1746" s="157">
        <v>0</v>
      </c>
      <c r="ER1746" s="157">
        <v>1.4471800000000001E-4</v>
      </c>
      <c r="ES1746" s="192">
        <v>6.8499999999999998E-5</v>
      </c>
      <c r="ET1746" s="157">
        <v>1.86033E-4</v>
      </c>
      <c r="EU1746" s="157">
        <v>0</v>
      </c>
      <c r="EV1746" s="157">
        <v>0</v>
      </c>
      <c r="EW1746" s="157">
        <v>0</v>
      </c>
      <c r="EX1746" s="157">
        <v>0</v>
      </c>
      <c r="EY1746" s="157">
        <v>0</v>
      </c>
      <c r="EZ1746" s="157">
        <v>0</v>
      </c>
      <c r="FA1746" s="157">
        <v>0</v>
      </c>
      <c r="FB1746" s="157">
        <v>0</v>
      </c>
      <c r="FC1746" s="157">
        <v>0</v>
      </c>
      <c r="FD1746" s="157">
        <v>0</v>
      </c>
      <c r="FE1746" s="157">
        <v>0</v>
      </c>
      <c r="FF1746" s="157">
        <v>0</v>
      </c>
      <c r="FG1746" s="157">
        <v>0</v>
      </c>
      <c r="FH1746" s="157">
        <v>0</v>
      </c>
      <c r="FI1746" s="192">
        <v>2.76E-5</v>
      </c>
      <c r="FJ1746" s="157">
        <v>0</v>
      </c>
      <c r="FK1746" s="157">
        <v>0</v>
      </c>
      <c r="FL1746" s="157">
        <v>0</v>
      </c>
      <c r="FM1746" s="157">
        <v>0</v>
      </c>
      <c r="FN1746" s="157">
        <v>0</v>
      </c>
      <c r="FO1746" s="157">
        <v>0</v>
      </c>
      <c r="FP1746" s="157">
        <v>0</v>
      </c>
      <c r="FQ1746" s="157">
        <v>0</v>
      </c>
      <c r="FR1746" s="157">
        <v>0</v>
      </c>
      <c r="FS1746" s="157">
        <v>0</v>
      </c>
      <c r="FT1746" s="157">
        <v>0</v>
      </c>
      <c r="FU1746" s="157">
        <v>0</v>
      </c>
      <c r="FV1746" s="157">
        <v>0</v>
      </c>
      <c r="FW1746" s="157">
        <v>0</v>
      </c>
      <c r="FX1746" s="192">
        <v>2.5599999999999999E-5</v>
      </c>
      <c r="FY1746" s="157">
        <v>0</v>
      </c>
      <c r="FZ1746" s="157">
        <v>0</v>
      </c>
      <c r="GA1746" s="157">
        <v>0</v>
      </c>
      <c r="GB1746" s="157">
        <v>0</v>
      </c>
      <c r="GC1746" s="157">
        <v>0</v>
      </c>
      <c r="GD1746" s="157">
        <v>0</v>
      </c>
      <c r="GE1746" s="192">
        <v>9.0400000000000002E-5</v>
      </c>
      <c r="GF1746" s="157">
        <v>0</v>
      </c>
      <c r="GG1746" s="157">
        <v>0</v>
      </c>
      <c r="GH1746" s="157">
        <v>0</v>
      </c>
      <c r="GI1746" s="157">
        <v>0</v>
      </c>
      <c r="GJ1746" s="157">
        <v>0</v>
      </c>
      <c r="GK1746" s="157">
        <v>3.5490400000000002E-4</v>
      </c>
      <c r="GL1746" s="157">
        <v>0</v>
      </c>
      <c r="GM1746" s="157">
        <v>0</v>
      </c>
      <c r="GN1746" s="157">
        <v>0</v>
      </c>
      <c r="GO1746" s="157">
        <v>0</v>
      </c>
      <c r="GP1746" s="157">
        <v>0</v>
      </c>
      <c r="GQ1746" s="192">
        <v>4.1100000000000003E-5</v>
      </c>
      <c r="GR1746" s="157">
        <v>0</v>
      </c>
      <c r="GS1746" s="157">
        <v>0</v>
      </c>
      <c r="GT1746" s="157">
        <v>0</v>
      </c>
      <c r="GU1746" s="157">
        <v>0</v>
      </c>
      <c r="GV1746" s="157">
        <v>0</v>
      </c>
      <c r="GW1746" s="157">
        <v>0</v>
      </c>
      <c r="GX1746" s="157">
        <v>0</v>
      </c>
      <c r="GY1746" s="157">
        <v>0</v>
      </c>
      <c r="GZ1746" s="157">
        <v>0</v>
      </c>
      <c r="HA1746" s="157">
        <v>0</v>
      </c>
    </row>
    <row r="1747" spans="1:209" x14ac:dyDescent="0.2">
      <c r="A1747" s="157" t="s">
        <v>5556</v>
      </c>
      <c r="B1747" s="157">
        <v>0</v>
      </c>
      <c r="C1747" s="157">
        <v>0</v>
      </c>
      <c r="D1747" s="157">
        <v>0</v>
      </c>
      <c r="E1747" s="157">
        <v>0</v>
      </c>
      <c r="F1747" s="157">
        <v>0</v>
      </c>
      <c r="G1747" s="157">
        <v>0</v>
      </c>
      <c r="H1747" s="157">
        <v>0</v>
      </c>
      <c r="I1747" s="157">
        <v>0</v>
      </c>
      <c r="J1747" s="157">
        <v>0</v>
      </c>
      <c r="K1747" s="192">
        <v>2.6800000000000001E-5</v>
      </c>
      <c r="L1747" s="157">
        <v>0</v>
      </c>
      <c r="M1747" s="157">
        <v>0</v>
      </c>
      <c r="N1747" s="157">
        <v>0</v>
      </c>
      <c r="O1747" s="157">
        <v>0</v>
      </c>
      <c r="P1747" s="157">
        <v>0</v>
      </c>
      <c r="Q1747" s="157">
        <v>0</v>
      </c>
      <c r="R1747" s="157">
        <v>0</v>
      </c>
      <c r="S1747" s="157">
        <v>0</v>
      </c>
      <c r="T1747" s="157">
        <v>0</v>
      </c>
      <c r="U1747" s="157">
        <v>0</v>
      </c>
      <c r="V1747" s="192">
        <v>4.0599999999999998E-5</v>
      </c>
      <c r="W1747" s="157">
        <v>0</v>
      </c>
      <c r="X1747" s="157">
        <v>0</v>
      </c>
      <c r="Y1747" s="157">
        <v>0</v>
      </c>
      <c r="Z1747" s="157">
        <v>0</v>
      </c>
      <c r="AA1747" s="157">
        <v>0</v>
      </c>
      <c r="AB1747" s="157">
        <v>0</v>
      </c>
      <c r="AC1747" s="157">
        <v>0</v>
      </c>
      <c r="AD1747" s="157">
        <v>0</v>
      </c>
      <c r="AE1747" s="157">
        <v>0</v>
      </c>
      <c r="AF1747" s="157">
        <v>0</v>
      </c>
      <c r="AG1747" s="157">
        <v>0</v>
      </c>
      <c r="AH1747" s="157">
        <v>0</v>
      </c>
      <c r="AI1747" s="157">
        <v>0</v>
      </c>
      <c r="AJ1747" s="157">
        <v>0</v>
      </c>
      <c r="AK1747" s="157">
        <v>0</v>
      </c>
      <c r="AL1747" s="157">
        <v>0</v>
      </c>
      <c r="AM1747" s="157">
        <v>0</v>
      </c>
      <c r="AN1747" s="157">
        <v>0</v>
      </c>
      <c r="AO1747" s="157">
        <v>0</v>
      </c>
      <c r="AP1747" s="157">
        <v>0</v>
      </c>
      <c r="AQ1747" s="157">
        <v>0</v>
      </c>
      <c r="AR1747" s="157">
        <v>0</v>
      </c>
      <c r="AS1747" s="157">
        <v>0</v>
      </c>
      <c r="AT1747" s="157">
        <v>0</v>
      </c>
      <c r="AU1747" s="157">
        <v>0</v>
      </c>
      <c r="AV1747" s="157">
        <v>0</v>
      </c>
      <c r="AW1747" s="157">
        <v>0</v>
      </c>
      <c r="AX1747" s="157">
        <v>0</v>
      </c>
      <c r="AY1747" s="192">
        <v>2.6999999999999999E-5</v>
      </c>
      <c r="AZ1747" s="157">
        <v>0</v>
      </c>
      <c r="BA1747" s="157">
        <v>0</v>
      </c>
      <c r="BB1747" s="157">
        <v>0</v>
      </c>
      <c r="BC1747" s="157">
        <v>0</v>
      </c>
      <c r="BD1747" s="157">
        <v>0</v>
      </c>
      <c r="BE1747" s="157">
        <v>0</v>
      </c>
      <c r="BF1747" s="157">
        <v>0</v>
      </c>
      <c r="BG1747" s="157">
        <v>0</v>
      </c>
      <c r="BH1747" s="157">
        <v>0</v>
      </c>
      <c r="BI1747" s="157">
        <v>0</v>
      </c>
      <c r="BJ1747" s="192">
        <v>1.88E-5</v>
      </c>
      <c r="BK1747" s="157">
        <v>0</v>
      </c>
      <c r="BL1747" s="157">
        <v>0</v>
      </c>
      <c r="BM1747" s="157">
        <v>0</v>
      </c>
      <c r="BN1747" s="157">
        <v>0</v>
      </c>
      <c r="BO1747" s="157">
        <v>0</v>
      </c>
      <c r="BP1747" s="157">
        <v>0</v>
      </c>
      <c r="BQ1747" s="157">
        <v>0</v>
      </c>
      <c r="BR1747" s="192">
        <v>7.3999999999999996E-5</v>
      </c>
      <c r="BS1747" s="157">
        <v>0</v>
      </c>
      <c r="BT1747" s="157">
        <v>0</v>
      </c>
      <c r="BU1747" s="157">
        <v>0</v>
      </c>
      <c r="BV1747" s="157">
        <v>0</v>
      </c>
      <c r="BW1747" s="157">
        <v>0</v>
      </c>
      <c r="BX1747" s="157">
        <v>0</v>
      </c>
      <c r="BY1747" s="157">
        <v>0</v>
      </c>
      <c r="BZ1747" s="157">
        <v>0</v>
      </c>
      <c r="CA1747" s="157">
        <v>0</v>
      </c>
      <c r="CB1747" s="157">
        <v>0</v>
      </c>
      <c r="CC1747" s="157">
        <v>0</v>
      </c>
      <c r="CD1747" s="157">
        <v>0</v>
      </c>
      <c r="CE1747" s="157">
        <v>0</v>
      </c>
      <c r="CF1747" s="157">
        <v>0</v>
      </c>
      <c r="CG1747" s="157">
        <v>0</v>
      </c>
      <c r="CH1747" s="157">
        <v>0</v>
      </c>
      <c r="CI1747" s="157">
        <v>0</v>
      </c>
      <c r="CJ1747" s="157">
        <v>0</v>
      </c>
      <c r="CK1747" s="157">
        <v>0</v>
      </c>
      <c r="CL1747" s="157">
        <v>0</v>
      </c>
      <c r="CM1747" s="157">
        <v>0</v>
      </c>
      <c r="CN1747" s="192">
        <v>1.3200000000000001E-5</v>
      </c>
      <c r="CO1747" s="157">
        <v>0</v>
      </c>
      <c r="CP1747" s="157">
        <v>0</v>
      </c>
      <c r="CQ1747" s="192">
        <v>1.2E-5</v>
      </c>
      <c r="CR1747" s="157">
        <v>1.2224499999999999E-4</v>
      </c>
      <c r="CS1747" s="192">
        <v>1.04E-5</v>
      </c>
      <c r="CT1747" s="157">
        <v>0</v>
      </c>
      <c r="CU1747" s="157">
        <v>0</v>
      </c>
      <c r="CV1747" s="157">
        <v>0</v>
      </c>
      <c r="CW1747" s="157">
        <v>0</v>
      </c>
      <c r="CX1747" s="157">
        <v>0</v>
      </c>
      <c r="CY1747" s="157">
        <v>0</v>
      </c>
      <c r="CZ1747" s="157">
        <v>0</v>
      </c>
      <c r="DA1747" s="157">
        <v>0</v>
      </c>
      <c r="DB1747" s="157">
        <v>0</v>
      </c>
      <c r="DC1747" s="157">
        <v>0</v>
      </c>
      <c r="DD1747" s="157">
        <v>0</v>
      </c>
      <c r="DE1747" s="157">
        <v>0</v>
      </c>
      <c r="DF1747" s="157">
        <v>0</v>
      </c>
      <c r="DG1747" s="157">
        <v>0</v>
      </c>
      <c r="DH1747" s="157">
        <v>0</v>
      </c>
      <c r="DI1747" s="157">
        <v>0</v>
      </c>
      <c r="DJ1747" s="157">
        <v>0</v>
      </c>
      <c r="DK1747" s="192">
        <v>5.1E-5</v>
      </c>
      <c r="DL1747" s="157">
        <v>0</v>
      </c>
      <c r="DM1747" s="157">
        <v>0</v>
      </c>
      <c r="DN1747" s="157">
        <v>0</v>
      </c>
      <c r="DO1747" s="157">
        <v>0</v>
      </c>
      <c r="DP1747" s="192">
        <v>1.49E-5</v>
      </c>
      <c r="DQ1747" s="157">
        <v>0</v>
      </c>
      <c r="DR1747" s="157">
        <v>0</v>
      </c>
      <c r="DS1747" s="157">
        <v>0</v>
      </c>
      <c r="DT1747" s="157">
        <v>0</v>
      </c>
      <c r="DU1747" s="157">
        <v>0</v>
      </c>
      <c r="DV1747" s="157">
        <v>0</v>
      </c>
      <c r="DW1747" s="192">
        <v>1.7399999999999999E-5</v>
      </c>
      <c r="DX1747" s="157">
        <v>0</v>
      </c>
      <c r="DY1747" s="157">
        <v>0</v>
      </c>
      <c r="DZ1747" s="157">
        <v>0</v>
      </c>
      <c r="EA1747" s="157">
        <v>0</v>
      </c>
      <c r="EB1747" s="157">
        <v>0</v>
      </c>
      <c r="EC1747" s="157">
        <v>0</v>
      </c>
      <c r="ED1747" s="157">
        <v>0</v>
      </c>
      <c r="EE1747" s="157">
        <v>0</v>
      </c>
      <c r="EF1747" s="157">
        <v>0</v>
      </c>
      <c r="EG1747" s="157">
        <v>0</v>
      </c>
      <c r="EH1747" s="157">
        <v>0</v>
      </c>
      <c r="EI1747" s="157">
        <v>0</v>
      </c>
      <c r="EJ1747" s="157">
        <v>0</v>
      </c>
      <c r="EK1747" s="157">
        <v>0</v>
      </c>
      <c r="EL1747" s="157">
        <v>0</v>
      </c>
      <c r="EM1747" s="192">
        <v>2.2900000000000001E-5</v>
      </c>
      <c r="EN1747" s="157">
        <v>0</v>
      </c>
      <c r="EO1747" s="157">
        <v>0</v>
      </c>
      <c r="EP1747" s="157">
        <v>0</v>
      </c>
      <c r="EQ1747" s="157">
        <v>0</v>
      </c>
      <c r="ER1747" s="157">
        <v>0</v>
      </c>
      <c r="ES1747" s="157">
        <v>0</v>
      </c>
      <c r="ET1747" s="157">
        <v>0</v>
      </c>
      <c r="EU1747" s="157">
        <v>0</v>
      </c>
      <c r="EV1747" s="157">
        <v>0</v>
      </c>
      <c r="EW1747" s="192">
        <v>1.8199999999999999E-5</v>
      </c>
      <c r="EX1747" s="157">
        <v>0</v>
      </c>
      <c r="EY1747" s="157">
        <v>0</v>
      </c>
      <c r="EZ1747" s="157">
        <v>0</v>
      </c>
      <c r="FA1747" s="157">
        <v>0</v>
      </c>
      <c r="FB1747" s="157">
        <v>0</v>
      </c>
      <c r="FC1747" s="157">
        <v>0</v>
      </c>
      <c r="FD1747" s="157">
        <v>0</v>
      </c>
      <c r="FE1747" s="157">
        <v>0</v>
      </c>
      <c r="FF1747" s="157">
        <v>0</v>
      </c>
      <c r="FG1747" s="157">
        <v>0</v>
      </c>
      <c r="FH1747" s="157">
        <v>0</v>
      </c>
      <c r="FI1747" s="157">
        <v>0</v>
      </c>
      <c r="FJ1747" s="157">
        <v>0</v>
      </c>
      <c r="FK1747" s="157">
        <v>0</v>
      </c>
      <c r="FL1747" s="157">
        <v>0</v>
      </c>
      <c r="FM1747" s="157">
        <v>1.26909E-4</v>
      </c>
      <c r="FN1747" s="192">
        <v>3.4400000000000003E-5</v>
      </c>
      <c r="FO1747" s="157">
        <v>0</v>
      </c>
      <c r="FP1747" s="157">
        <v>0</v>
      </c>
      <c r="FQ1747" s="192">
        <v>6.2700000000000006E-5</v>
      </c>
      <c r="FR1747" s="157">
        <v>0</v>
      </c>
      <c r="FS1747" s="157">
        <v>0</v>
      </c>
      <c r="FT1747" s="157">
        <v>0</v>
      </c>
      <c r="FU1747" s="157">
        <v>0</v>
      </c>
      <c r="FV1747" s="157">
        <v>0</v>
      </c>
      <c r="FW1747" s="157">
        <v>0</v>
      </c>
      <c r="FX1747" s="157">
        <v>0</v>
      </c>
      <c r="FY1747" s="157">
        <v>0</v>
      </c>
      <c r="FZ1747" s="157">
        <v>0</v>
      </c>
      <c r="GA1747" s="157">
        <v>0</v>
      </c>
      <c r="GB1747" s="157">
        <v>0</v>
      </c>
      <c r="GC1747" s="157">
        <v>3.0203499999999998E-4</v>
      </c>
      <c r="GD1747" s="157">
        <v>0</v>
      </c>
      <c r="GE1747" s="157">
        <v>0</v>
      </c>
      <c r="GF1747" s="157">
        <v>0</v>
      </c>
      <c r="GG1747" s="157">
        <v>0</v>
      </c>
      <c r="GH1747" s="157">
        <v>0</v>
      </c>
      <c r="GI1747" s="192">
        <v>5.1499999999999998E-5</v>
      </c>
      <c r="GJ1747" s="157">
        <v>0</v>
      </c>
      <c r="GK1747" s="157">
        <v>0</v>
      </c>
      <c r="GL1747" s="157">
        <v>0</v>
      </c>
      <c r="GM1747" s="157">
        <v>0</v>
      </c>
      <c r="GN1747" s="157">
        <v>0</v>
      </c>
      <c r="GO1747" s="157">
        <v>0</v>
      </c>
      <c r="GP1747" s="157">
        <v>0</v>
      </c>
      <c r="GQ1747" s="157">
        <v>0</v>
      </c>
      <c r="GR1747" s="157">
        <v>0</v>
      </c>
      <c r="GS1747" s="157">
        <v>0</v>
      </c>
      <c r="GT1747" s="157">
        <v>0</v>
      </c>
      <c r="GU1747" s="157">
        <v>0</v>
      </c>
      <c r="GV1747" s="157">
        <v>0</v>
      </c>
      <c r="GW1747" s="157">
        <v>0</v>
      </c>
      <c r="GX1747" s="157">
        <v>0</v>
      </c>
      <c r="GY1747" s="157">
        <v>0</v>
      </c>
      <c r="GZ1747" s="157">
        <v>0</v>
      </c>
      <c r="HA1747" s="157">
        <v>0</v>
      </c>
    </row>
    <row r="1748" spans="1:209" x14ac:dyDescent="0.2">
      <c r="A1748" s="157" t="s">
        <v>5557</v>
      </c>
      <c r="B1748" s="157">
        <v>0</v>
      </c>
      <c r="C1748" s="157">
        <v>0</v>
      </c>
      <c r="D1748" s="157">
        <v>0</v>
      </c>
      <c r="E1748" s="157">
        <v>0</v>
      </c>
      <c r="F1748" s="157">
        <v>0</v>
      </c>
      <c r="G1748" s="192">
        <v>4.2700000000000001E-5</v>
      </c>
      <c r="H1748" s="157">
        <v>0</v>
      </c>
      <c r="I1748" s="157">
        <v>0</v>
      </c>
      <c r="J1748" s="192">
        <v>1.73E-5</v>
      </c>
      <c r="K1748" s="157">
        <v>0</v>
      </c>
      <c r="L1748" s="157">
        <v>9.55371E-4</v>
      </c>
      <c r="M1748" s="157">
        <v>0</v>
      </c>
      <c r="N1748" s="157">
        <v>0</v>
      </c>
      <c r="O1748" s="157">
        <v>0</v>
      </c>
      <c r="P1748" s="192">
        <v>8.8200000000000003E-6</v>
      </c>
      <c r="Q1748" s="192">
        <v>9.48E-5</v>
      </c>
      <c r="R1748" s="157">
        <v>0</v>
      </c>
      <c r="S1748" s="157">
        <v>0</v>
      </c>
      <c r="T1748" s="157">
        <v>0</v>
      </c>
      <c r="U1748" s="157">
        <v>0</v>
      </c>
      <c r="V1748" s="192">
        <v>2.0299999999999999E-5</v>
      </c>
      <c r="W1748" s="192">
        <v>5.2499999999999997E-6</v>
      </c>
      <c r="X1748" s="157">
        <v>0</v>
      </c>
      <c r="Y1748" s="157">
        <v>0</v>
      </c>
      <c r="Z1748" s="157">
        <v>0</v>
      </c>
      <c r="AA1748" s="157">
        <v>0</v>
      </c>
      <c r="AB1748" s="157">
        <v>0</v>
      </c>
      <c r="AC1748" s="192">
        <v>3.8600000000000003E-5</v>
      </c>
      <c r="AD1748" s="157">
        <v>0</v>
      </c>
      <c r="AE1748" s="157">
        <v>0</v>
      </c>
      <c r="AF1748" s="157">
        <v>0</v>
      </c>
      <c r="AG1748" s="157">
        <v>0</v>
      </c>
      <c r="AH1748" s="157">
        <v>0</v>
      </c>
      <c r="AI1748" s="157">
        <v>0</v>
      </c>
      <c r="AJ1748" s="157">
        <v>0</v>
      </c>
      <c r="AK1748" s="192">
        <v>9.31E-5</v>
      </c>
      <c r="AL1748" s="157">
        <v>0</v>
      </c>
      <c r="AM1748" s="157">
        <v>2.06885E-4</v>
      </c>
      <c r="AN1748" s="192">
        <v>1.6500000000000001E-5</v>
      </c>
      <c r="AO1748" s="157">
        <v>1.01197E-4</v>
      </c>
      <c r="AP1748" s="157">
        <v>0</v>
      </c>
      <c r="AQ1748" s="157">
        <v>1.25597E-4</v>
      </c>
      <c r="AR1748" s="157">
        <v>1.01895E-4</v>
      </c>
      <c r="AS1748" s="157">
        <v>6.3761000000000004E-4</v>
      </c>
      <c r="AT1748" s="157">
        <v>0</v>
      </c>
      <c r="AU1748" s="157">
        <v>4.1735369999999997E-3</v>
      </c>
      <c r="AV1748" s="157">
        <v>7.3435799999999995E-4</v>
      </c>
      <c r="AW1748" s="157">
        <v>9.2314000000000003E-4</v>
      </c>
      <c r="AX1748" s="157">
        <v>0</v>
      </c>
      <c r="AY1748" s="192">
        <v>5.3999999999999998E-5</v>
      </c>
      <c r="AZ1748" s="192">
        <v>3.79E-5</v>
      </c>
      <c r="BA1748" s="192">
        <v>2.41E-5</v>
      </c>
      <c r="BB1748" s="192">
        <v>4.9299999999999999E-5</v>
      </c>
      <c r="BC1748" s="157">
        <v>0</v>
      </c>
      <c r="BD1748" s="157">
        <v>0</v>
      </c>
      <c r="BE1748" s="157">
        <v>0</v>
      </c>
      <c r="BF1748" s="157">
        <v>0</v>
      </c>
      <c r="BG1748" s="157">
        <v>3.35963E-4</v>
      </c>
      <c r="BH1748" s="157">
        <v>0</v>
      </c>
      <c r="BI1748" s="157">
        <v>5.9601200000000004E-4</v>
      </c>
      <c r="BJ1748" s="157">
        <v>0</v>
      </c>
      <c r="BK1748" s="157">
        <v>0</v>
      </c>
      <c r="BL1748" s="192">
        <v>3.5800000000000003E-5</v>
      </c>
      <c r="BM1748" s="157">
        <v>0</v>
      </c>
      <c r="BN1748" s="192">
        <v>8.6500000000000002E-5</v>
      </c>
      <c r="BO1748" s="157">
        <v>0</v>
      </c>
      <c r="BP1748" s="157">
        <v>5.0613999999999998E-4</v>
      </c>
      <c r="BQ1748" s="157">
        <v>1.19567E-4</v>
      </c>
      <c r="BR1748" s="192">
        <v>4.2299999999999998E-5</v>
      </c>
      <c r="BS1748" s="157">
        <v>3.3986599999999997E-4</v>
      </c>
      <c r="BT1748" s="157">
        <v>2.3158900000000001E-4</v>
      </c>
      <c r="BU1748" s="157">
        <v>0</v>
      </c>
      <c r="BV1748" s="157">
        <v>0</v>
      </c>
      <c r="BW1748" s="157">
        <v>0</v>
      </c>
      <c r="BX1748" s="157">
        <v>0</v>
      </c>
      <c r="BY1748" s="157">
        <v>0</v>
      </c>
      <c r="BZ1748" s="157">
        <v>0</v>
      </c>
      <c r="CA1748" s="157">
        <v>0</v>
      </c>
      <c r="CB1748" s="157">
        <v>0</v>
      </c>
      <c r="CC1748" s="157">
        <v>0</v>
      </c>
      <c r="CD1748" s="157">
        <v>0</v>
      </c>
      <c r="CE1748" s="157">
        <v>0</v>
      </c>
      <c r="CF1748" s="157">
        <v>0</v>
      </c>
      <c r="CG1748" s="157">
        <v>0</v>
      </c>
      <c r="CH1748" s="157">
        <v>0</v>
      </c>
      <c r="CI1748" s="192">
        <v>7.5400000000000003E-5</v>
      </c>
      <c r="CJ1748" s="157">
        <v>3.7074299999999998E-4</v>
      </c>
      <c r="CK1748" s="192">
        <v>5.38E-5</v>
      </c>
      <c r="CL1748" s="192">
        <v>1.11E-5</v>
      </c>
      <c r="CM1748" s="157">
        <v>0</v>
      </c>
      <c r="CN1748" s="192">
        <v>2.65E-5</v>
      </c>
      <c r="CO1748" s="192">
        <v>8.81E-5</v>
      </c>
      <c r="CP1748" s="157">
        <v>0</v>
      </c>
      <c r="CQ1748" s="157">
        <v>0</v>
      </c>
      <c r="CR1748" s="192">
        <v>3.4900000000000001E-5</v>
      </c>
      <c r="CS1748" s="157">
        <v>0</v>
      </c>
      <c r="CT1748" s="157">
        <v>0</v>
      </c>
      <c r="CU1748" s="157">
        <v>0</v>
      </c>
      <c r="CV1748" s="157">
        <v>0</v>
      </c>
      <c r="CW1748" s="157">
        <v>0</v>
      </c>
      <c r="CX1748" s="157">
        <v>0</v>
      </c>
      <c r="CY1748" s="157">
        <v>0</v>
      </c>
      <c r="CZ1748" s="157">
        <v>0</v>
      </c>
      <c r="DA1748" s="157">
        <v>0</v>
      </c>
      <c r="DB1748" s="157">
        <v>0</v>
      </c>
      <c r="DC1748" s="192">
        <v>3.0499999999999999E-5</v>
      </c>
      <c r="DD1748" s="157">
        <v>0</v>
      </c>
      <c r="DE1748" s="192">
        <v>3.9700000000000003E-5</v>
      </c>
      <c r="DF1748" s="192">
        <v>9.1899999999999998E-5</v>
      </c>
      <c r="DG1748" s="157">
        <v>0</v>
      </c>
      <c r="DH1748" s="157">
        <v>0</v>
      </c>
      <c r="DI1748" s="157">
        <v>0</v>
      </c>
      <c r="DJ1748" s="157">
        <v>0</v>
      </c>
      <c r="DK1748" s="157">
        <v>1.52905E-4</v>
      </c>
      <c r="DL1748" s="157">
        <v>0</v>
      </c>
      <c r="DM1748" s="157">
        <v>0</v>
      </c>
      <c r="DN1748" s="157">
        <v>0</v>
      </c>
      <c r="DO1748" s="157">
        <v>2.4206400000000001E-4</v>
      </c>
      <c r="DP1748" s="157">
        <v>0</v>
      </c>
      <c r="DQ1748" s="157">
        <v>0</v>
      </c>
      <c r="DR1748" s="157">
        <v>0</v>
      </c>
      <c r="DS1748" s="157">
        <v>0</v>
      </c>
      <c r="DT1748" s="157">
        <v>0</v>
      </c>
      <c r="DU1748" s="157">
        <v>0</v>
      </c>
      <c r="DV1748" s="157">
        <v>0</v>
      </c>
      <c r="DW1748" s="192">
        <v>3.4799999999999999E-5</v>
      </c>
      <c r="DX1748" s="157">
        <v>0</v>
      </c>
      <c r="DY1748" s="192">
        <v>8.9099999999999997E-5</v>
      </c>
      <c r="DZ1748" s="157">
        <v>1.26518E-4</v>
      </c>
      <c r="EA1748" s="157">
        <v>0</v>
      </c>
      <c r="EB1748" s="157">
        <v>0</v>
      </c>
      <c r="EC1748" s="157">
        <v>0</v>
      </c>
      <c r="ED1748" s="157">
        <v>0</v>
      </c>
      <c r="EE1748" s="192">
        <v>2.6599999999999999E-5</v>
      </c>
      <c r="EF1748" s="157">
        <v>1.96021E-4</v>
      </c>
      <c r="EG1748" s="157">
        <v>1.8350300000000001E-4</v>
      </c>
      <c r="EH1748" s="157">
        <v>0</v>
      </c>
      <c r="EI1748" s="192">
        <v>3.4E-5</v>
      </c>
      <c r="EJ1748" s="157">
        <v>0</v>
      </c>
      <c r="EK1748" s="157">
        <v>0</v>
      </c>
      <c r="EL1748" s="157">
        <v>0</v>
      </c>
      <c r="EM1748" s="157">
        <v>0</v>
      </c>
      <c r="EN1748" s="157">
        <v>0</v>
      </c>
      <c r="EO1748" s="157">
        <v>0</v>
      </c>
      <c r="EP1748" s="157">
        <v>0</v>
      </c>
      <c r="EQ1748" s="157">
        <v>0</v>
      </c>
      <c r="ER1748" s="157">
        <v>0</v>
      </c>
      <c r="ES1748" s="157">
        <v>0</v>
      </c>
      <c r="ET1748" s="157">
        <v>0</v>
      </c>
      <c r="EU1748" s="192">
        <v>7.4400000000000006E-5</v>
      </c>
      <c r="EV1748" s="157">
        <v>0</v>
      </c>
      <c r="EW1748" s="157">
        <v>2.9136500000000003E-4</v>
      </c>
      <c r="EX1748" s="157">
        <v>0</v>
      </c>
      <c r="EY1748" s="157">
        <v>0</v>
      </c>
      <c r="EZ1748" s="157">
        <v>0</v>
      </c>
      <c r="FA1748" s="157">
        <v>0</v>
      </c>
      <c r="FB1748" s="192">
        <v>2.6999999999999999E-5</v>
      </c>
      <c r="FC1748" s="192">
        <v>2.7100000000000001E-5</v>
      </c>
      <c r="FD1748" s="157">
        <v>0</v>
      </c>
      <c r="FE1748" s="157">
        <v>0</v>
      </c>
      <c r="FF1748" s="157">
        <v>0</v>
      </c>
      <c r="FG1748" s="157">
        <v>0</v>
      </c>
      <c r="FH1748" s="192">
        <v>2.37E-5</v>
      </c>
      <c r="FI1748" s="157">
        <v>0</v>
      </c>
      <c r="FJ1748" s="157">
        <v>0</v>
      </c>
      <c r="FK1748" s="157">
        <v>0</v>
      </c>
      <c r="FL1748" s="157">
        <v>0</v>
      </c>
      <c r="FM1748" s="192">
        <v>8.4599999999999996E-5</v>
      </c>
      <c r="FN1748" s="157">
        <v>1.03311E-4</v>
      </c>
      <c r="FO1748" s="192">
        <v>5.4299999999999998E-5</v>
      </c>
      <c r="FP1748" s="157">
        <v>0</v>
      </c>
      <c r="FQ1748" s="192">
        <v>4.6999999999999997E-5</v>
      </c>
      <c r="FR1748" s="192">
        <v>8.7000000000000001E-5</v>
      </c>
      <c r="FS1748" s="157">
        <v>0</v>
      </c>
      <c r="FT1748" s="192">
        <v>8.7100000000000003E-5</v>
      </c>
      <c r="FU1748" s="157">
        <v>1.7274099999999999E-4</v>
      </c>
      <c r="FV1748" s="157">
        <v>0</v>
      </c>
      <c r="FW1748" s="157">
        <v>0</v>
      </c>
      <c r="FX1748" s="157">
        <v>0</v>
      </c>
      <c r="FY1748" s="157">
        <v>0</v>
      </c>
      <c r="FZ1748" s="157">
        <v>0</v>
      </c>
      <c r="GA1748" s="157">
        <v>0</v>
      </c>
      <c r="GB1748" s="157">
        <v>0</v>
      </c>
      <c r="GC1748" s="192">
        <v>7.5500000000000006E-5</v>
      </c>
      <c r="GD1748" s="157">
        <v>0</v>
      </c>
      <c r="GE1748" s="157">
        <v>0</v>
      </c>
      <c r="GF1748" s="157">
        <v>0</v>
      </c>
      <c r="GG1748" s="192">
        <v>4.4499999999999997E-5</v>
      </c>
      <c r="GH1748" s="157">
        <v>0</v>
      </c>
      <c r="GI1748" s="192">
        <v>5.1499999999999998E-5</v>
      </c>
      <c r="GJ1748" s="157">
        <v>0</v>
      </c>
      <c r="GK1748" s="157">
        <v>0</v>
      </c>
      <c r="GL1748" s="157">
        <v>0</v>
      </c>
      <c r="GM1748" s="192">
        <v>3.8399999999999998E-5</v>
      </c>
      <c r="GN1748" s="157">
        <v>0</v>
      </c>
      <c r="GO1748" s="157">
        <v>0</v>
      </c>
      <c r="GP1748" s="157">
        <v>4.9896599999999999E-4</v>
      </c>
      <c r="GQ1748" s="157">
        <v>1.02828E-4</v>
      </c>
      <c r="GR1748" s="192">
        <v>5.3000000000000001E-5</v>
      </c>
      <c r="GS1748" s="157">
        <v>0</v>
      </c>
      <c r="GT1748" s="157">
        <v>0</v>
      </c>
      <c r="GU1748" s="157">
        <v>0</v>
      </c>
      <c r="GV1748" s="157">
        <v>0</v>
      </c>
      <c r="GW1748" s="157">
        <v>0</v>
      </c>
      <c r="GX1748" s="157">
        <v>0</v>
      </c>
      <c r="GY1748" s="157">
        <v>0</v>
      </c>
      <c r="GZ1748" s="157">
        <v>0</v>
      </c>
      <c r="HA1748" s="157">
        <v>0</v>
      </c>
    </row>
    <row r="1749" spans="1:209" x14ac:dyDescent="0.2">
      <c r="A1749" s="157" t="s">
        <v>5558</v>
      </c>
      <c r="B1749" s="157">
        <v>0</v>
      </c>
      <c r="C1749" s="192">
        <v>5.7400000000000001E-6</v>
      </c>
      <c r="D1749" s="192">
        <v>1.0200000000000001E-5</v>
      </c>
      <c r="E1749" s="192">
        <v>2.3300000000000001E-5</v>
      </c>
      <c r="F1749" s="157">
        <v>0</v>
      </c>
      <c r="G1749" s="157">
        <v>0</v>
      </c>
      <c r="H1749" s="157">
        <v>0</v>
      </c>
      <c r="I1749" s="157">
        <v>0</v>
      </c>
      <c r="J1749" s="157">
        <v>0</v>
      </c>
      <c r="K1749" s="157">
        <v>0</v>
      </c>
      <c r="L1749" s="157">
        <v>0</v>
      </c>
      <c r="M1749" s="157">
        <v>0</v>
      </c>
      <c r="N1749" s="157">
        <v>0</v>
      </c>
      <c r="O1749" s="157">
        <v>0</v>
      </c>
      <c r="P1749" s="157">
        <v>0</v>
      </c>
      <c r="Q1749" s="157">
        <v>0</v>
      </c>
      <c r="R1749" s="157">
        <v>0</v>
      </c>
      <c r="S1749" s="157">
        <v>0</v>
      </c>
      <c r="T1749" s="157">
        <v>0</v>
      </c>
      <c r="U1749" s="157">
        <v>0</v>
      </c>
      <c r="V1749" s="157">
        <v>0</v>
      </c>
      <c r="W1749" s="157">
        <v>0</v>
      </c>
      <c r="X1749" s="157">
        <v>0</v>
      </c>
      <c r="Y1749" s="157">
        <v>0</v>
      </c>
      <c r="Z1749" s="157">
        <v>0</v>
      </c>
      <c r="AA1749" s="157">
        <v>0</v>
      </c>
      <c r="AB1749" s="157">
        <v>0</v>
      </c>
      <c r="AC1749" s="157">
        <v>0</v>
      </c>
      <c r="AD1749" s="157">
        <v>0</v>
      </c>
      <c r="AE1749" s="192">
        <v>1.3900000000000001E-5</v>
      </c>
      <c r="AF1749" s="157">
        <v>0</v>
      </c>
      <c r="AG1749" s="192">
        <v>2.6699999999999998E-5</v>
      </c>
      <c r="AH1749" s="192">
        <v>3.68E-5</v>
      </c>
      <c r="AI1749" s="157">
        <v>0</v>
      </c>
      <c r="AJ1749" s="157">
        <v>0</v>
      </c>
      <c r="AK1749" s="157">
        <v>0</v>
      </c>
      <c r="AL1749" s="157">
        <v>0</v>
      </c>
      <c r="AM1749" s="157">
        <v>0</v>
      </c>
      <c r="AN1749" s="157">
        <v>0</v>
      </c>
      <c r="AO1749" s="157">
        <v>0</v>
      </c>
      <c r="AP1749" s="157">
        <v>0</v>
      </c>
      <c r="AQ1749" s="157">
        <v>0</v>
      </c>
      <c r="AR1749" s="157">
        <v>0</v>
      </c>
      <c r="AS1749" s="157">
        <v>0</v>
      </c>
      <c r="AT1749" s="157">
        <v>0</v>
      </c>
      <c r="AU1749" s="157">
        <v>0</v>
      </c>
      <c r="AV1749" s="157">
        <v>0</v>
      </c>
      <c r="AW1749" s="157">
        <v>0</v>
      </c>
      <c r="AX1749" s="157">
        <v>0</v>
      </c>
      <c r="AY1749" s="157">
        <v>0</v>
      </c>
      <c r="AZ1749" s="157">
        <v>0</v>
      </c>
      <c r="BA1749" s="157">
        <v>0</v>
      </c>
      <c r="BB1749" s="157">
        <v>0</v>
      </c>
      <c r="BC1749" s="157">
        <v>0</v>
      </c>
      <c r="BD1749" s="157">
        <v>0</v>
      </c>
      <c r="BE1749" s="157">
        <v>0</v>
      </c>
      <c r="BF1749" s="157">
        <v>0</v>
      </c>
      <c r="BG1749" s="157">
        <v>0</v>
      </c>
      <c r="BH1749" s="157">
        <v>0</v>
      </c>
      <c r="BI1749" s="157">
        <v>0</v>
      </c>
      <c r="BJ1749" s="157">
        <v>0</v>
      </c>
      <c r="BK1749" s="192">
        <v>3.4400000000000003E-5</v>
      </c>
      <c r="BL1749" s="157">
        <v>0</v>
      </c>
      <c r="BM1749" s="157">
        <v>0</v>
      </c>
      <c r="BN1749" s="157">
        <v>0</v>
      </c>
      <c r="BO1749" s="157">
        <v>0</v>
      </c>
      <c r="BP1749" s="157">
        <v>0</v>
      </c>
      <c r="BQ1749" s="157">
        <v>0</v>
      </c>
      <c r="BR1749" s="192">
        <v>1.06E-5</v>
      </c>
      <c r="BS1749" s="157">
        <v>0</v>
      </c>
      <c r="BT1749" s="157">
        <v>0</v>
      </c>
      <c r="BU1749" s="157">
        <v>0</v>
      </c>
      <c r="BV1749" s="157">
        <v>0</v>
      </c>
      <c r="BW1749" s="157">
        <v>0</v>
      </c>
      <c r="BX1749" s="157">
        <v>2.8757000000000001E-4</v>
      </c>
      <c r="BY1749" s="157">
        <v>0</v>
      </c>
      <c r="BZ1749" s="192">
        <v>3.0899999999999999E-5</v>
      </c>
      <c r="CA1749" s="157">
        <v>0</v>
      </c>
      <c r="CB1749" s="192">
        <v>9.6700000000000006E-5</v>
      </c>
      <c r="CC1749" s="157">
        <v>0</v>
      </c>
      <c r="CD1749" s="157">
        <v>0</v>
      </c>
      <c r="CE1749" s="157">
        <v>0</v>
      </c>
      <c r="CF1749" s="157">
        <v>0</v>
      </c>
      <c r="CG1749" s="157">
        <v>0</v>
      </c>
      <c r="CH1749" s="157">
        <v>0</v>
      </c>
      <c r="CI1749" s="157">
        <v>0</v>
      </c>
      <c r="CJ1749" s="157">
        <v>0</v>
      </c>
      <c r="CK1749" s="157">
        <v>0</v>
      </c>
      <c r="CL1749" s="157">
        <v>0</v>
      </c>
      <c r="CM1749" s="157">
        <v>0</v>
      </c>
      <c r="CN1749" s="157">
        <v>0</v>
      </c>
      <c r="CO1749" s="157">
        <v>0</v>
      </c>
      <c r="CP1749" s="157">
        <v>0</v>
      </c>
      <c r="CQ1749" s="157">
        <v>0</v>
      </c>
      <c r="CR1749" s="157">
        <v>0</v>
      </c>
      <c r="CS1749" s="192">
        <v>2.0800000000000001E-5</v>
      </c>
      <c r="CT1749" s="157">
        <v>0</v>
      </c>
      <c r="CU1749" s="157">
        <v>0</v>
      </c>
      <c r="CV1749" s="157">
        <v>0</v>
      </c>
      <c r="CW1749" s="157">
        <v>0</v>
      </c>
      <c r="CX1749" s="157">
        <v>0</v>
      </c>
      <c r="CY1749" s="157">
        <v>0</v>
      </c>
      <c r="CZ1749" s="157">
        <v>0</v>
      </c>
      <c r="DA1749" s="157">
        <v>0</v>
      </c>
      <c r="DB1749" s="157">
        <v>0</v>
      </c>
      <c r="DC1749" s="157">
        <v>0</v>
      </c>
      <c r="DD1749" s="157">
        <v>0</v>
      </c>
      <c r="DE1749" s="157">
        <v>0</v>
      </c>
      <c r="DF1749" s="157">
        <v>0</v>
      </c>
      <c r="DG1749" s="157">
        <v>0</v>
      </c>
      <c r="DH1749" s="157">
        <v>0</v>
      </c>
      <c r="DI1749" s="157">
        <v>0</v>
      </c>
      <c r="DJ1749" s="157">
        <v>0</v>
      </c>
      <c r="DK1749" s="157">
        <v>0</v>
      </c>
      <c r="DL1749" s="157">
        <v>0</v>
      </c>
      <c r="DM1749" s="157">
        <v>0</v>
      </c>
      <c r="DN1749" s="157">
        <v>0</v>
      </c>
      <c r="DO1749" s="157">
        <v>0</v>
      </c>
      <c r="DP1749" s="157">
        <v>0</v>
      </c>
      <c r="DQ1749" s="157">
        <v>0</v>
      </c>
      <c r="DR1749" s="157">
        <v>0</v>
      </c>
      <c r="DS1749" s="157">
        <v>0</v>
      </c>
      <c r="DT1749" s="157">
        <v>0</v>
      </c>
      <c r="DU1749" s="157">
        <v>0</v>
      </c>
      <c r="DV1749" s="157">
        <v>0</v>
      </c>
      <c r="DW1749" s="157">
        <v>0</v>
      </c>
      <c r="DX1749" s="157">
        <v>0</v>
      </c>
      <c r="DY1749" s="157">
        <v>0</v>
      </c>
      <c r="DZ1749" s="157">
        <v>0</v>
      </c>
      <c r="EA1749" s="157">
        <v>0</v>
      </c>
      <c r="EB1749" s="192">
        <v>7.0400000000000004E-5</v>
      </c>
      <c r="EC1749" s="157">
        <v>0</v>
      </c>
      <c r="ED1749" s="157">
        <v>0</v>
      </c>
      <c r="EE1749" s="192">
        <v>2.6599999999999999E-5</v>
      </c>
      <c r="EF1749" s="157">
        <v>0</v>
      </c>
      <c r="EG1749" s="157">
        <v>0</v>
      </c>
      <c r="EH1749" s="157">
        <v>0</v>
      </c>
      <c r="EI1749" s="157">
        <v>0</v>
      </c>
      <c r="EJ1749" s="157">
        <v>0</v>
      </c>
      <c r="EK1749" s="157">
        <v>0</v>
      </c>
      <c r="EL1749" s="157">
        <v>0</v>
      </c>
      <c r="EM1749" s="157">
        <v>0</v>
      </c>
      <c r="EN1749" s="157">
        <v>0</v>
      </c>
      <c r="EO1749" s="157">
        <v>0</v>
      </c>
      <c r="EP1749" s="157">
        <v>0</v>
      </c>
      <c r="EQ1749" s="157">
        <v>0</v>
      </c>
      <c r="ER1749" s="157">
        <v>0</v>
      </c>
      <c r="ES1749" s="157">
        <v>0</v>
      </c>
      <c r="ET1749" s="192">
        <v>3.7200000000000003E-5</v>
      </c>
      <c r="EU1749" s="157">
        <v>0</v>
      </c>
      <c r="EV1749" s="157">
        <v>0</v>
      </c>
      <c r="EW1749" s="157">
        <v>0</v>
      </c>
      <c r="EX1749" s="157">
        <v>0</v>
      </c>
      <c r="EY1749" s="157">
        <v>0</v>
      </c>
      <c r="EZ1749" s="157">
        <v>0</v>
      </c>
      <c r="FA1749" s="157">
        <v>0</v>
      </c>
      <c r="FB1749" s="157">
        <v>0</v>
      </c>
      <c r="FC1749" s="157">
        <v>0</v>
      </c>
      <c r="FD1749" s="192">
        <v>5.0099999999999998E-5</v>
      </c>
      <c r="FE1749" s="157">
        <v>0</v>
      </c>
      <c r="FF1749" s="157">
        <v>0</v>
      </c>
      <c r="FG1749" s="157">
        <v>0</v>
      </c>
      <c r="FH1749" s="157">
        <v>0</v>
      </c>
      <c r="FI1749" s="192">
        <v>2.76E-5</v>
      </c>
      <c r="FJ1749" s="157">
        <v>0</v>
      </c>
      <c r="FK1749" s="157">
        <v>0</v>
      </c>
      <c r="FL1749" s="157">
        <v>0</v>
      </c>
      <c r="FM1749" s="157">
        <v>0</v>
      </c>
      <c r="FN1749" s="157">
        <v>0</v>
      </c>
      <c r="FO1749" s="157">
        <v>0</v>
      </c>
      <c r="FP1749" s="157">
        <v>0</v>
      </c>
      <c r="FQ1749" s="157">
        <v>0</v>
      </c>
      <c r="FR1749" s="157">
        <v>0</v>
      </c>
      <c r="FS1749" s="157">
        <v>0</v>
      </c>
      <c r="FT1749" s="157">
        <v>0</v>
      </c>
      <c r="FU1749" s="157">
        <v>0</v>
      </c>
      <c r="FV1749" s="157">
        <v>0</v>
      </c>
      <c r="FW1749" s="157">
        <v>0</v>
      </c>
      <c r="FX1749" s="192">
        <v>2.5599999999999999E-5</v>
      </c>
      <c r="FY1749" s="157">
        <v>0</v>
      </c>
      <c r="FZ1749" s="157">
        <v>0</v>
      </c>
      <c r="GA1749" s="157">
        <v>0</v>
      </c>
      <c r="GB1749" s="157">
        <v>0</v>
      </c>
      <c r="GC1749" s="157">
        <v>0</v>
      </c>
      <c r="GD1749" s="157">
        <v>0</v>
      </c>
      <c r="GE1749" s="157">
        <v>0</v>
      </c>
      <c r="GF1749" s="157">
        <v>0</v>
      </c>
      <c r="GG1749" s="157">
        <v>0</v>
      </c>
      <c r="GH1749" s="157">
        <v>0</v>
      </c>
      <c r="GI1749" s="157">
        <v>0</v>
      </c>
      <c r="GJ1749" s="157">
        <v>0</v>
      </c>
      <c r="GK1749" s="157">
        <v>0</v>
      </c>
      <c r="GL1749" s="157">
        <v>0</v>
      </c>
      <c r="GM1749" s="157">
        <v>0</v>
      </c>
      <c r="GN1749" s="157">
        <v>0</v>
      </c>
      <c r="GO1749" s="157">
        <v>0</v>
      </c>
      <c r="GP1749" s="157">
        <v>0</v>
      </c>
      <c r="GQ1749" s="157">
        <v>0</v>
      </c>
      <c r="GR1749" s="157">
        <v>0</v>
      </c>
      <c r="GS1749" s="157">
        <v>0</v>
      </c>
      <c r="GT1749" s="157">
        <v>0</v>
      </c>
      <c r="GU1749" s="157">
        <v>0</v>
      </c>
      <c r="GV1749" s="157">
        <v>0</v>
      </c>
      <c r="GW1749" s="157">
        <v>0</v>
      </c>
      <c r="GX1749" s="157">
        <v>0</v>
      </c>
      <c r="GY1749" s="157">
        <v>0</v>
      </c>
      <c r="GZ1749" s="157">
        <v>0</v>
      </c>
      <c r="HA1749" s="157">
        <v>0</v>
      </c>
    </row>
    <row r="1750" spans="1:209" x14ac:dyDescent="0.2">
      <c r="A1750" s="157" t="s">
        <v>5559</v>
      </c>
      <c r="B1750" s="192">
        <v>7.4599999999999997E-5</v>
      </c>
      <c r="C1750" s="192">
        <v>1.7200000000000001E-5</v>
      </c>
      <c r="D1750" s="192">
        <v>6.1400000000000002E-5</v>
      </c>
      <c r="E1750" s="192">
        <v>4.6600000000000001E-5</v>
      </c>
      <c r="F1750" s="157">
        <v>0</v>
      </c>
      <c r="G1750" s="157">
        <v>0</v>
      </c>
      <c r="H1750" s="157">
        <v>0</v>
      </c>
      <c r="I1750" s="157">
        <v>0</v>
      </c>
      <c r="J1750" s="157">
        <v>0</v>
      </c>
      <c r="K1750" s="157">
        <v>0</v>
      </c>
      <c r="L1750" s="157">
        <v>6.1416699999999999E-4</v>
      </c>
      <c r="M1750" s="192">
        <v>8.8200000000000003E-6</v>
      </c>
      <c r="N1750" s="157">
        <v>0</v>
      </c>
      <c r="O1750" s="157">
        <v>0</v>
      </c>
      <c r="P1750" s="157">
        <v>0</v>
      </c>
      <c r="Q1750" s="157">
        <v>0</v>
      </c>
      <c r="R1750" s="157">
        <v>0</v>
      </c>
      <c r="S1750" s="157">
        <v>0</v>
      </c>
      <c r="T1750" s="157">
        <v>2.2629599999999999E-4</v>
      </c>
      <c r="U1750" s="157">
        <v>0</v>
      </c>
      <c r="V1750" s="157">
        <v>0</v>
      </c>
      <c r="W1750" s="157">
        <v>0</v>
      </c>
      <c r="X1750" s="157">
        <v>0</v>
      </c>
      <c r="Y1750" s="157">
        <v>0</v>
      </c>
      <c r="Z1750" s="192">
        <v>1.7600000000000001E-5</v>
      </c>
      <c r="AA1750" s="157">
        <v>0</v>
      </c>
      <c r="AB1750" s="157">
        <v>0</v>
      </c>
      <c r="AC1750" s="157">
        <v>0</v>
      </c>
      <c r="AD1750" s="157">
        <v>4.65811E-4</v>
      </c>
      <c r="AE1750" s="192">
        <v>1.3900000000000001E-5</v>
      </c>
      <c r="AF1750" s="157">
        <v>0</v>
      </c>
      <c r="AG1750" s="192">
        <v>4.0099999999999999E-5</v>
      </c>
      <c r="AH1750" s="157">
        <v>4.41951E-4</v>
      </c>
      <c r="AI1750" s="157">
        <v>0</v>
      </c>
      <c r="AJ1750" s="157">
        <v>1.4206099999999999E-4</v>
      </c>
      <c r="AK1750" s="157">
        <v>0</v>
      </c>
      <c r="AL1750" s="157">
        <v>0</v>
      </c>
      <c r="AM1750" s="157">
        <v>0</v>
      </c>
      <c r="AN1750" s="157">
        <v>0</v>
      </c>
      <c r="AO1750" s="157">
        <v>0</v>
      </c>
      <c r="AP1750" s="157">
        <v>0</v>
      </c>
      <c r="AQ1750" s="157">
        <v>0</v>
      </c>
      <c r="AR1750" s="157">
        <v>0</v>
      </c>
      <c r="AS1750" s="157">
        <v>7.2869700000000005E-4</v>
      </c>
      <c r="AT1750" s="157">
        <v>1.02097E-4</v>
      </c>
      <c r="AU1750" s="157">
        <v>1.339654E-3</v>
      </c>
      <c r="AV1750" s="157">
        <v>7.8331500000000003E-4</v>
      </c>
      <c r="AW1750" s="157">
        <v>8.2056900000000005E-4</v>
      </c>
      <c r="AX1750" s="157">
        <v>0</v>
      </c>
      <c r="AY1750" s="157">
        <v>0</v>
      </c>
      <c r="AZ1750" s="157">
        <v>0</v>
      </c>
      <c r="BA1750" s="157">
        <v>0</v>
      </c>
      <c r="BB1750" s="157">
        <v>0</v>
      </c>
      <c r="BC1750" s="157">
        <v>0</v>
      </c>
      <c r="BD1750" s="157">
        <v>0</v>
      </c>
      <c r="BE1750" s="157">
        <v>0</v>
      </c>
      <c r="BF1750" s="157">
        <v>0</v>
      </c>
      <c r="BG1750" s="157">
        <v>0</v>
      </c>
      <c r="BH1750" s="157">
        <v>0</v>
      </c>
      <c r="BI1750" s="157">
        <v>0</v>
      </c>
      <c r="BJ1750" s="157">
        <v>0</v>
      </c>
      <c r="BK1750" s="157">
        <v>0</v>
      </c>
      <c r="BL1750" s="157">
        <v>0</v>
      </c>
      <c r="BM1750" s="157">
        <v>0</v>
      </c>
      <c r="BN1750" s="157">
        <v>0</v>
      </c>
      <c r="BO1750" s="192">
        <v>8.8999999999999995E-5</v>
      </c>
      <c r="BP1750" s="157">
        <v>0</v>
      </c>
      <c r="BQ1750" s="157">
        <v>0</v>
      </c>
      <c r="BR1750" s="192">
        <v>2.1100000000000001E-5</v>
      </c>
      <c r="BS1750" s="157">
        <v>0</v>
      </c>
      <c r="BT1750" s="157">
        <v>0</v>
      </c>
      <c r="BU1750" s="157">
        <v>0</v>
      </c>
      <c r="BV1750" s="157">
        <v>0</v>
      </c>
      <c r="BW1750" s="157">
        <v>0</v>
      </c>
      <c r="BX1750" s="157">
        <v>0</v>
      </c>
      <c r="BY1750" s="157">
        <v>0</v>
      </c>
      <c r="BZ1750" s="192">
        <v>6.19E-5</v>
      </c>
      <c r="CA1750" s="192">
        <v>2.5700000000000001E-5</v>
      </c>
      <c r="CB1750" s="192">
        <v>4.8300000000000002E-5</v>
      </c>
      <c r="CC1750" s="157">
        <v>0</v>
      </c>
      <c r="CD1750" s="192">
        <v>7.9900000000000004E-5</v>
      </c>
      <c r="CE1750" s="157">
        <v>0</v>
      </c>
      <c r="CF1750" s="192">
        <v>2.7699999999999999E-5</v>
      </c>
      <c r="CG1750" s="157">
        <v>0</v>
      </c>
      <c r="CH1750" s="157">
        <v>0</v>
      </c>
      <c r="CI1750" s="157">
        <v>0</v>
      </c>
      <c r="CJ1750" s="157">
        <v>0</v>
      </c>
      <c r="CK1750" s="157">
        <v>0</v>
      </c>
      <c r="CL1750" s="157">
        <v>0</v>
      </c>
      <c r="CM1750" s="157">
        <v>0</v>
      </c>
      <c r="CN1750" s="157">
        <v>0</v>
      </c>
      <c r="CO1750" s="157">
        <v>0</v>
      </c>
      <c r="CP1750" s="157">
        <v>0</v>
      </c>
      <c r="CQ1750" s="192">
        <v>4.8099999999999997E-5</v>
      </c>
      <c r="CR1750" s="157">
        <v>0</v>
      </c>
      <c r="CS1750" s="157">
        <v>1.56346E-4</v>
      </c>
      <c r="CT1750" s="192">
        <v>2.3799999999999999E-5</v>
      </c>
      <c r="CU1750" s="157">
        <v>0</v>
      </c>
      <c r="CV1750" s="157">
        <v>0</v>
      </c>
      <c r="CW1750" s="192">
        <v>1.19E-5</v>
      </c>
      <c r="CX1750" s="192">
        <v>8.9499999999999994E-5</v>
      </c>
      <c r="CY1750" s="192">
        <v>2.76E-5</v>
      </c>
      <c r="CZ1750" s="157">
        <v>1.1438999999999999E-4</v>
      </c>
      <c r="DA1750" s="157">
        <v>0</v>
      </c>
      <c r="DB1750" s="157">
        <v>0</v>
      </c>
      <c r="DC1750" s="157">
        <v>0</v>
      </c>
      <c r="DD1750" s="157">
        <v>0</v>
      </c>
      <c r="DE1750" s="157">
        <v>0</v>
      </c>
      <c r="DF1750" s="157">
        <v>0</v>
      </c>
      <c r="DG1750" s="157">
        <v>0</v>
      </c>
      <c r="DH1750" s="157">
        <v>0</v>
      </c>
      <c r="DI1750" s="157">
        <v>0</v>
      </c>
      <c r="DJ1750" s="157">
        <v>0</v>
      </c>
      <c r="DK1750" s="157">
        <v>0</v>
      </c>
      <c r="DL1750" s="192">
        <v>3.0000000000000001E-5</v>
      </c>
      <c r="DM1750" s="157">
        <v>2.26646E-4</v>
      </c>
      <c r="DN1750" s="157">
        <v>0</v>
      </c>
      <c r="DO1750" s="157">
        <v>3.1122499999999999E-4</v>
      </c>
      <c r="DP1750" s="192">
        <v>7.4599999999999997E-5</v>
      </c>
      <c r="DQ1750" s="157">
        <v>0</v>
      </c>
      <c r="DR1750" s="157">
        <v>0</v>
      </c>
      <c r="DS1750" s="157">
        <v>0</v>
      </c>
      <c r="DT1750" s="192">
        <v>8.4699999999999999E-5</v>
      </c>
      <c r="DU1750" s="157">
        <v>0</v>
      </c>
      <c r="DV1750" s="157">
        <v>0</v>
      </c>
      <c r="DW1750" s="157">
        <v>2.7815899999999999E-4</v>
      </c>
      <c r="DX1750" s="157">
        <v>0</v>
      </c>
      <c r="DY1750" s="157">
        <v>0</v>
      </c>
      <c r="DZ1750" s="157">
        <v>0</v>
      </c>
      <c r="EA1750" s="157">
        <v>0</v>
      </c>
      <c r="EB1750" s="157">
        <v>2.4645299999999999E-4</v>
      </c>
      <c r="EC1750" s="157">
        <v>0</v>
      </c>
      <c r="ED1750" s="157">
        <v>0</v>
      </c>
      <c r="EE1750" s="157">
        <v>0</v>
      </c>
      <c r="EF1750" s="157">
        <v>0</v>
      </c>
      <c r="EG1750" s="157">
        <v>0</v>
      </c>
      <c r="EH1750" s="157">
        <v>0</v>
      </c>
      <c r="EI1750" s="157">
        <v>0</v>
      </c>
      <c r="EJ1750" s="157">
        <v>0</v>
      </c>
      <c r="EK1750" s="157">
        <v>1.4744899999999999E-4</v>
      </c>
      <c r="EL1750" s="157">
        <v>0</v>
      </c>
      <c r="EM1750" s="192">
        <v>6.0999999999999999E-5</v>
      </c>
      <c r="EN1750" s="157">
        <v>2.6590099999999997E-4</v>
      </c>
      <c r="EO1750" s="157">
        <v>0</v>
      </c>
      <c r="EP1750" s="157">
        <v>0</v>
      </c>
      <c r="EQ1750" s="192">
        <v>8.0099999999999995E-5</v>
      </c>
      <c r="ER1750" s="157">
        <v>0</v>
      </c>
      <c r="ES1750" s="157">
        <v>1.5988299999999999E-4</v>
      </c>
      <c r="ET1750" s="157">
        <v>0</v>
      </c>
      <c r="EU1750" s="157">
        <v>0</v>
      </c>
      <c r="EV1750" s="192">
        <v>4.07E-5</v>
      </c>
      <c r="EW1750" s="157">
        <v>0</v>
      </c>
      <c r="EX1750" s="157">
        <v>0</v>
      </c>
      <c r="EY1750" s="157">
        <v>1.5527999999999999E-4</v>
      </c>
      <c r="EZ1750" s="157">
        <v>0</v>
      </c>
      <c r="FA1750" s="157">
        <v>0</v>
      </c>
      <c r="FB1750" s="157">
        <v>0</v>
      </c>
      <c r="FC1750" s="157">
        <v>0</v>
      </c>
      <c r="FD1750" s="157">
        <v>2.25524E-4</v>
      </c>
      <c r="FE1750" s="157">
        <v>0</v>
      </c>
      <c r="FF1750" s="157">
        <v>1.6956E-4</v>
      </c>
      <c r="FG1750" s="157">
        <v>0</v>
      </c>
      <c r="FH1750" s="157">
        <v>0</v>
      </c>
      <c r="FI1750" s="157">
        <v>3.5846199999999998E-4</v>
      </c>
      <c r="FJ1750" s="157">
        <v>0</v>
      </c>
      <c r="FK1750" s="157">
        <v>0</v>
      </c>
      <c r="FL1750" s="157">
        <v>1.28427E-4</v>
      </c>
      <c r="FM1750" s="157">
        <v>0</v>
      </c>
      <c r="FN1750" s="157">
        <v>0</v>
      </c>
      <c r="FO1750" s="157">
        <v>0</v>
      </c>
      <c r="FP1750" s="157">
        <v>0</v>
      </c>
      <c r="FQ1750" s="157">
        <v>1.87999E-4</v>
      </c>
      <c r="FR1750" s="157">
        <v>0</v>
      </c>
      <c r="FS1750" s="157">
        <v>0</v>
      </c>
      <c r="FT1750" s="157">
        <v>0</v>
      </c>
      <c r="FU1750" s="157">
        <v>0</v>
      </c>
      <c r="FV1750" s="157">
        <v>0</v>
      </c>
      <c r="FW1750" s="157">
        <v>0</v>
      </c>
      <c r="FX1750" s="157">
        <v>0</v>
      </c>
      <c r="FY1750" s="157">
        <v>1.6291999999999999E-4</v>
      </c>
      <c r="FZ1750" s="157">
        <v>0</v>
      </c>
      <c r="GA1750" s="157">
        <v>0</v>
      </c>
      <c r="GB1750" s="157">
        <v>0</v>
      </c>
      <c r="GC1750" s="157">
        <v>0</v>
      </c>
      <c r="GD1750" s="157">
        <v>0</v>
      </c>
      <c r="GE1750" s="157">
        <v>0</v>
      </c>
      <c r="GF1750" s="192">
        <v>8.25E-5</v>
      </c>
      <c r="GG1750" s="157">
        <v>2.8908200000000002E-4</v>
      </c>
      <c r="GH1750" s="192">
        <v>6.9999999999999994E-5</v>
      </c>
      <c r="GI1750" s="157">
        <v>1.0291800000000001E-4</v>
      </c>
      <c r="GJ1750" s="157">
        <v>0</v>
      </c>
      <c r="GK1750" s="157">
        <v>0</v>
      </c>
      <c r="GL1750" s="157">
        <v>0</v>
      </c>
      <c r="GM1750" s="157">
        <v>0</v>
      </c>
      <c r="GN1750" s="157">
        <v>0</v>
      </c>
      <c r="GO1750" s="157">
        <v>0</v>
      </c>
      <c r="GP1750" s="157">
        <v>0</v>
      </c>
      <c r="GQ1750" s="192">
        <v>2.0599999999999999E-5</v>
      </c>
      <c r="GR1750" s="157">
        <v>0</v>
      </c>
      <c r="GS1750" s="157">
        <v>0</v>
      </c>
      <c r="GT1750" s="157">
        <v>0</v>
      </c>
      <c r="GU1750" s="157">
        <v>0</v>
      </c>
      <c r="GV1750" s="157">
        <v>0</v>
      </c>
      <c r="GW1750" s="157">
        <v>0</v>
      </c>
      <c r="GX1750" s="157">
        <v>0</v>
      </c>
      <c r="GY1750" s="157">
        <v>0</v>
      </c>
      <c r="GZ1750" s="157">
        <v>0</v>
      </c>
      <c r="HA1750" s="157">
        <v>0</v>
      </c>
    </row>
    <row r="1751" spans="1:209" x14ac:dyDescent="0.2">
      <c r="A1751" s="157" t="s">
        <v>5560</v>
      </c>
      <c r="B1751" s="157">
        <v>1.4918700000000001E-4</v>
      </c>
      <c r="C1751" s="157">
        <v>5.0517200000000002E-4</v>
      </c>
      <c r="D1751" s="157">
        <v>3.0175800000000001E-4</v>
      </c>
      <c r="E1751" s="157">
        <v>3.0298800000000002E-4</v>
      </c>
      <c r="F1751" s="157">
        <v>4.07718E-4</v>
      </c>
      <c r="G1751" s="157">
        <v>6.1222200000000005E-4</v>
      </c>
      <c r="H1751" s="157">
        <v>0</v>
      </c>
      <c r="I1751" s="157">
        <v>4.1496500000000004E-3</v>
      </c>
      <c r="J1751" s="157">
        <v>1.5604099999999999E-4</v>
      </c>
      <c r="K1751" s="157">
        <v>3.1079200000000001E-3</v>
      </c>
      <c r="L1751" s="157">
        <v>0</v>
      </c>
      <c r="M1751" s="157">
        <v>0</v>
      </c>
      <c r="N1751" s="157">
        <v>4.0902559999999996E-3</v>
      </c>
      <c r="O1751" s="157">
        <v>1.09917E-4</v>
      </c>
      <c r="P1751" s="157">
        <v>1.01473E-4</v>
      </c>
      <c r="Q1751" s="157">
        <v>0</v>
      </c>
      <c r="R1751" s="157">
        <v>0</v>
      </c>
      <c r="S1751" s="157">
        <v>0</v>
      </c>
      <c r="T1751" s="192">
        <v>3.2299999999999999E-5</v>
      </c>
      <c r="U1751" s="192">
        <v>8.8200000000000003E-5</v>
      </c>
      <c r="V1751" s="157">
        <v>4.4251380000000003E-3</v>
      </c>
      <c r="W1751" s="192">
        <v>3.6699999999999998E-5</v>
      </c>
      <c r="X1751" s="157">
        <v>5.9020380000000001E-3</v>
      </c>
      <c r="Y1751" s="157">
        <v>3.4008200000000001E-4</v>
      </c>
      <c r="Z1751" s="157">
        <v>0</v>
      </c>
      <c r="AA1751" s="157">
        <v>0</v>
      </c>
      <c r="AB1751" s="157">
        <v>1.8461230000000001E-3</v>
      </c>
      <c r="AC1751" s="157">
        <v>0</v>
      </c>
      <c r="AD1751" s="157">
        <v>0</v>
      </c>
      <c r="AE1751" s="157">
        <v>5.9792799999999996E-4</v>
      </c>
      <c r="AF1751" s="157">
        <v>1.2280959999999999E-3</v>
      </c>
      <c r="AG1751" s="192">
        <v>2.6699999999999998E-5</v>
      </c>
      <c r="AH1751" s="192">
        <v>6.1400000000000002E-5</v>
      </c>
      <c r="AI1751" s="192">
        <v>7.7399999999999998E-5</v>
      </c>
      <c r="AJ1751" s="157">
        <v>0</v>
      </c>
      <c r="AK1751" s="157">
        <v>9.5464300000000003E-4</v>
      </c>
      <c r="AL1751" s="157">
        <v>0</v>
      </c>
      <c r="AM1751" s="157">
        <v>1.65508E-4</v>
      </c>
      <c r="AN1751" s="157">
        <v>2.15093E-4</v>
      </c>
      <c r="AO1751" s="157">
        <v>2.5299200000000001E-4</v>
      </c>
      <c r="AP1751" s="157">
        <v>5.6030299999999995E-4</v>
      </c>
      <c r="AQ1751" s="157">
        <v>3.3492400000000001E-4</v>
      </c>
      <c r="AR1751" s="157">
        <v>2.9040149999999998E-3</v>
      </c>
      <c r="AS1751" s="157">
        <v>0</v>
      </c>
      <c r="AT1751" s="192">
        <v>5.3700000000000003E-6</v>
      </c>
      <c r="AU1751" s="157">
        <v>0</v>
      </c>
      <c r="AV1751" s="192">
        <v>4.8999999999999998E-5</v>
      </c>
      <c r="AW1751" s="157">
        <v>0</v>
      </c>
      <c r="AX1751" s="157">
        <v>4.8966089999999997E-3</v>
      </c>
      <c r="AY1751" s="157">
        <v>1.2430080000000001E-3</v>
      </c>
      <c r="AZ1751" s="157">
        <v>7.9675199999999996E-4</v>
      </c>
      <c r="BA1751" s="157">
        <v>1.4449499999999999E-4</v>
      </c>
      <c r="BB1751" s="192">
        <v>4.9299999999999999E-5</v>
      </c>
      <c r="BC1751" s="157">
        <v>0</v>
      </c>
      <c r="BD1751" s="157">
        <v>0</v>
      </c>
      <c r="BE1751" s="157">
        <v>0</v>
      </c>
      <c r="BF1751" s="157">
        <v>0</v>
      </c>
      <c r="BG1751" s="157">
        <v>0</v>
      </c>
      <c r="BH1751" s="157">
        <v>0</v>
      </c>
      <c r="BI1751" s="157">
        <v>0</v>
      </c>
      <c r="BJ1751" s="157">
        <v>3.7360370000000002E-3</v>
      </c>
      <c r="BK1751" s="157">
        <v>0</v>
      </c>
      <c r="BL1751" s="157">
        <v>0</v>
      </c>
      <c r="BM1751" s="157">
        <v>0</v>
      </c>
      <c r="BN1751" s="157">
        <v>0</v>
      </c>
      <c r="BO1751" s="157">
        <v>0</v>
      </c>
      <c r="BP1751" s="157">
        <v>0</v>
      </c>
      <c r="BQ1751" s="157">
        <v>0</v>
      </c>
      <c r="BR1751" s="192">
        <v>7.3999999999999996E-5</v>
      </c>
      <c r="BS1751" s="157">
        <v>0</v>
      </c>
      <c r="BT1751" s="157">
        <v>1.15794E-4</v>
      </c>
      <c r="BU1751" s="157">
        <v>0</v>
      </c>
      <c r="BV1751" s="157">
        <v>2.7089969999999999E-3</v>
      </c>
      <c r="BW1751" s="157">
        <v>1.1951999999999999E-4</v>
      </c>
      <c r="BX1751" s="157">
        <v>0</v>
      </c>
      <c r="BY1751" s="157">
        <v>0</v>
      </c>
      <c r="BZ1751" s="157">
        <v>0</v>
      </c>
      <c r="CA1751" s="157">
        <v>3.9340399999999998E-4</v>
      </c>
      <c r="CB1751" s="157">
        <v>0</v>
      </c>
      <c r="CC1751" s="157">
        <v>0</v>
      </c>
      <c r="CD1751" s="157">
        <v>0</v>
      </c>
      <c r="CE1751" s="157">
        <v>1.2451699999999999E-4</v>
      </c>
      <c r="CF1751" s="157">
        <v>0</v>
      </c>
      <c r="CG1751" s="157">
        <v>1.2491329999999999E-3</v>
      </c>
      <c r="CH1751" s="157">
        <v>0</v>
      </c>
      <c r="CI1751" s="192">
        <v>5.66E-5</v>
      </c>
      <c r="CJ1751" s="157">
        <v>0</v>
      </c>
      <c r="CK1751" s="157">
        <v>0</v>
      </c>
      <c r="CL1751" s="157">
        <v>4.7635400000000001E-4</v>
      </c>
      <c r="CM1751" s="192">
        <v>1.88E-5</v>
      </c>
      <c r="CN1751" s="192">
        <v>7.9499999999999994E-5</v>
      </c>
      <c r="CO1751" s="192">
        <v>3.7799999999999997E-5</v>
      </c>
      <c r="CP1751" s="192">
        <v>5.0000000000000002E-5</v>
      </c>
      <c r="CQ1751" s="192">
        <v>8.4099999999999998E-5</v>
      </c>
      <c r="CR1751" s="157">
        <v>0</v>
      </c>
      <c r="CS1751" s="157">
        <v>0</v>
      </c>
      <c r="CT1751" s="157">
        <v>0</v>
      </c>
      <c r="CU1751" s="157">
        <v>0</v>
      </c>
      <c r="CV1751" s="157">
        <v>0</v>
      </c>
      <c r="CW1751" s="192">
        <v>5.93E-6</v>
      </c>
      <c r="CX1751" s="157">
        <v>0</v>
      </c>
      <c r="CY1751" s="192">
        <v>2.76E-5</v>
      </c>
      <c r="CZ1751" s="157">
        <v>0</v>
      </c>
      <c r="DA1751" s="157">
        <v>9.4172749999999993E-3</v>
      </c>
      <c r="DB1751" s="157">
        <v>2.8251900000000001E-4</v>
      </c>
      <c r="DC1751" s="157">
        <v>2.03482E-4</v>
      </c>
      <c r="DD1751" s="157">
        <v>5.8686299999999997E-4</v>
      </c>
      <c r="DE1751" s="157">
        <v>5.0311099999999999E-4</v>
      </c>
      <c r="DF1751" s="157">
        <v>0</v>
      </c>
      <c r="DG1751" s="157">
        <v>0</v>
      </c>
      <c r="DH1751" s="157">
        <v>5.4003000000000005E-4</v>
      </c>
      <c r="DI1751" s="157">
        <v>1.20995E-4</v>
      </c>
      <c r="DJ1751" s="157">
        <v>0</v>
      </c>
      <c r="DK1751" s="157">
        <v>1.01937E-4</v>
      </c>
      <c r="DL1751" s="192">
        <v>6.0000000000000002E-5</v>
      </c>
      <c r="DM1751" s="157">
        <v>0</v>
      </c>
      <c r="DN1751" s="192">
        <v>2.1999999999999999E-5</v>
      </c>
      <c r="DO1751" s="157">
        <v>0</v>
      </c>
      <c r="DP1751" s="157">
        <v>0</v>
      </c>
      <c r="DQ1751" s="157">
        <v>0</v>
      </c>
      <c r="DR1751" s="192">
        <v>4.0800000000000002E-5</v>
      </c>
      <c r="DS1751" s="192">
        <v>2.27E-5</v>
      </c>
      <c r="DT1751" s="192">
        <v>8.4699999999999999E-5</v>
      </c>
      <c r="DU1751" s="157">
        <v>0</v>
      </c>
      <c r="DV1751" s="157">
        <v>1.0118700000000001E-4</v>
      </c>
      <c r="DW1751" s="157">
        <v>0</v>
      </c>
      <c r="DX1751" s="157">
        <v>1.0878399999999999E-4</v>
      </c>
      <c r="DY1751" s="157">
        <v>0</v>
      </c>
      <c r="DZ1751" s="157">
        <v>0</v>
      </c>
      <c r="EA1751" s="157">
        <v>0</v>
      </c>
      <c r="EB1751" s="157">
        <v>0</v>
      </c>
      <c r="EC1751" s="157">
        <v>0</v>
      </c>
      <c r="ED1751" s="157">
        <v>0</v>
      </c>
      <c r="EE1751" s="192">
        <v>5.3199999999999999E-5</v>
      </c>
      <c r="EF1751" s="157">
        <v>0</v>
      </c>
      <c r="EG1751" s="157">
        <v>0</v>
      </c>
      <c r="EH1751" s="157">
        <v>2.7797599999999998E-4</v>
      </c>
      <c r="EI1751" s="157">
        <v>0</v>
      </c>
      <c r="EJ1751" s="157">
        <v>0</v>
      </c>
      <c r="EK1751" s="157">
        <v>0</v>
      </c>
      <c r="EL1751" s="157">
        <v>0</v>
      </c>
      <c r="EM1751" s="157">
        <v>2.8303109999999999E-3</v>
      </c>
      <c r="EN1751" s="157">
        <v>7.7111300000000003E-4</v>
      </c>
      <c r="EO1751" s="157">
        <v>0</v>
      </c>
      <c r="EP1751" s="157">
        <v>3.7079499999999999E-4</v>
      </c>
      <c r="EQ1751" s="157">
        <v>3.3812339999999999E-3</v>
      </c>
      <c r="ER1751" s="157">
        <v>0</v>
      </c>
      <c r="ES1751" s="157">
        <v>6.6237299999999995E-4</v>
      </c>
      <c r="ET1751" s="157">
        <v>0</v>
      </c>
      <c r="EU1751" s="157">
        <v>0</v>
      </c>
      <c r="EV1751" s="157">
        <v>1.5244830000000001E-3</v>
      </c>
      <c r="EW1751" s="192">
        <v>1.8199999999999999E-5</v>
      </c>
      <c r="EX1751" s="157">
        <v>6.2990599999999996E-4</v>
      </c>
      <c r="EY1751" s="157">
        <v>0</v>
      </c>
      <c r="EZ1751" s="157">
        <v>0</v>
      </c>
      <c r="FA1751" s="157">
        <v>0</v>
      </c>
      <c r="FB1751" s="157">
        <v>0</v>
      </c>
      <c r="FC1751" s="157">
        <v>0</v>
      </c>
      <c r="FD1751" s="157">
        <v>5.0116500000000003E-4</v>
      </c>
      <c r="FE1751" s="157">
        <v>0</v>
      </c>
      <c r="FF1751" s="157">
        <v>0</v>
      </c>
      <c r="FG1751" s="157">
        <v>0</v>
      </c>
      <c r="FH1751" s="157">
        <v>0</v>
      </c>
      <c r="FI1751" s="157">
        <v>0</v>
      </c>
      <c r="FJ1751" s="192">
        <v>5.9700000000000001E-5</v>
      </c>
      <c r="FK1751" s="157">
        <v>2.7722599999999999E-4</v>
      </c>
      <c r="FL1751" s="157">
        <v>0</v>
      </c>
      <c r="FM1751" s="157">
        <v>0</v>
      </c>
      <c r="FN1751" s="157">
        <v>0</v>
      </c>
      <c r="FO1751" s="157">
        <v>0</v>
      </c>
      <c r="FP1751" s="157">
        <v>0</v>
      </c>
      <c r="FQ1751" s="157">
        <v>0</v>
      </c>
      <c r="FR1751" s="157">
        <v>0</v>
      </c>
      <c r="FS1751" s="157">
        <v>0</v>
      </c>
      <c r="FT1751" s="157">
        <v>0</v>
      </c>
      <c r="FU1751" s="157">
        <v>0</v>
      </c>
      <c r="FV1751" s="157">
        <v>0</v>
      </c>
      <c r="FW1751" s="157">
        <v>0</v>
      </c>
      <c r="FX1751" s="157">
        <v>0</v>
      </c>
      <c r="FY1751" s="157">
        <v>2.905398E-3</v>
      </c>
      <c r="FZ1751" s="192">
        <v>4.5200000000000001E-5</v>
      </c>
      <c r="GA1751" s="157">
        <v>1.16686E-4</v>
      </c>
      <c r="GB1751" s="157">
        <v>0</v>
      </c>
      <c r="GC1751" s="157">
        <v>0</v>
      </c>
      <c r="GD1751" s="157">
        <v>0</v>
      </c>
      <c r="GE1751" s="192">
        <v>9.0400000000000002E-5</v>
      </c>
      <c r="GF1751" s="157">
        <v>0</v>
      </c>
      <c r="GG1751" s="157">
        <v>0</v>
      </c>
      <c r="GH1751" s="157">
        <v>0</v>
      </c>
      <c r="GI1751" s="157">
        <v>0</v>
      </c>
      <c r="GJ1751" s="192">
        <v>8.0799999999999999E-5</v>
      </c>
      <c r="GK1751" s="157">
        <v>0</v>
      </c>
      <c r="GL1751" s="157">
        <v>0</v>
      </c>
      <c r="GM1751" s="192">
        <v>7.6799999999999997E-5</v>
      </c>
      <c r="GN1751" s="157">
        <v>0</v>
      </c>
      <c r="GO1751" s="157">
        <v>0</v>
      </c>
      <c r="GP1751" s="157">
        <v>1.4256199999999999E-4</v>
      </c>
      <c r="GQ1751" s="157">
        <v>2.67352E-4</v>
      </c>
      <c r="GR1751" s="157">
        <v>0</v>
      </c>
      <c r="GS1751" s="157">
        <v>0</v>
      </c>
      <c r="GT1751" s="157">
        <v>0</v>
      </c>
      <c r="GU1751" s="157">
        <v>0</v>
      </c>
      <c r="GV1751" s="157">
        <v>0</v>
      </c>
      <c r="GW1751" s="157">
        <v>0</v>
      </c>
      <c r="GX1751" s="157">
        <v>0</v>
      </c>
      <c r="GY1751" s="157">
        <v>0</v>
      </c>
      <c r="GZ1751" s="157">
        <v>0</v>
      </c>
      <c r="HA1751" s="157">
        <v>0</v>
      </c>
    </row>
    <row r="1752" spans="1:209" x14ac:dyDescent="0.2">
      <c r="A1752" s="157" t="s">
        <v>5561</v>
      </c>
      <c r="B1752" s="192">
        <v>4.4799999999999998E-5</v>
      </c>
      <c r="C1752" s="192">
        <v>1.7200000000000001E-5</v>
      </c>
      <c r="D1752" s="192">
        <v>5.1100000000000002E-6</v>
      </c>
      <c r="E1752" s="157">
        <v>0</v>
      </c>
      <c r="F1752" s="157">
        <v>0</v>
      </c>
      <c r="G1752" s="192">
        <v>2.8500000000000002E-5</v>
      </c>
      <c r="H1752" s="157">
        <v>0</v>
      </c>
      <c r="I1752" s="157">
        <v>0</v>
      </c>
      <c r="J1752" s="192">
        <v>2.5999999999999998E-5</v>
      </c>
      <c r="K1752" s="157">
        <v>1.33962E-4</v>
      </c>
      <c r="L1752" s="157">
        <v>0</v>
      </c>
      <c r="M1752" s="192">
        <v>1.7600000000000001E-5</v>
      </c>
      <c r="N1752" s="192">
        <v>6.7600000000000003E-5</v>
      </c>
      <c r="O1752" s="192">
        <v>4.3999999999999999E-5</v>
      </c>
      <c r="P1752" s="157">
        <v>0</v>
      </c>
      <c r="Q1752" s="157">
        <v>0</v>
      </c>
      <c r="R1752" s="157">
        <v>0</v>
      </c>
      <c r="S1752" s="157">
        <v>0</v>
      </c>
      <c r="T1752" s="157">
        <v>0</v>
      </c>
      <c r="U1752" s="192">
        <v>2.2099999999999998E-5</v>
      </c>
      <c r="V1752" s="192">
        <v>6.0900000000000003E-5</v>
      </c>
      <c r="W1752" s="157">
        <v>0</v>
      </c>
      <c r="X1752" s="157">
        <v>0</v>
      </c>
      <c r="Y1752" s="157">
        <v>0</v>
      </c>
      <c r="Z1752" s="157">
        <v>1.9350500000000001E-4</v>
      </c>
      <c r="AA1752" s="157">
        <v>0</v>
      </c>
      <c r="AB1752" s="157">
        <v>0</v>
      </c>
      <c r="AC1752" s="192">
        <v>1.9300000000000002E-5</v>
      </c>
      <c r="AD1752" s="192">
        <v>5.8199999999999998E-5</v>
      </c>
      <c r="AE1752" s="192">
        <v>2.7800000000000001E-5</v>
      </c>
      <c r="AF1752" s="157">
        <v>0</v>
      </c>
      <c r="AG1752" s="157">
        <v>1.0685500000000001E-4</v>
      </c>
      <c r="AH1752" s="157">
        <v>0</v>
      </c>
      <c r="AI1752" s="192">
        <v>7.7399999999999998E-5</v>
      </c>
      <c r="AJ1752" s="157">
        <v>0</v>
      </c>
      <c r="AK1752" s="157">
        <v>0</v>
      </c>
      <c r="AL1752" s="157">
        <v>0</v>
      </c>
      <c r="AM1752" s="157">
        <v>0</v>
      </c>
      <c r="AN1752" s="157">
        <v>0</v>
      </c>
      <c r="AO1752" s="157">
        <v>0</v>
      </c>
      <c r="AP1752" s="157">
        <v>0</v>
      </c>
      <c r="AQ1752" s="157">
        <v>0</v>
      </c>
      <c r="AR1752" s="157">
        <v>0</v>
      </c>
      <c r="AS1752" s="157">
        <v>0</v>
      </c>
      <c r="AT1752" s="157">
        <v>0</v>
      </c>
      <c r="AU1752" s="192">
        <v>5.1499999999999998E-5</v>
      </c>
      <c r="AV1752" s="192">
        <v>4.8999999999999998E-5</v>
      </c>
      <c r="AW1752" s="192">
        <v>3.4199999999999998E-5</v>
      </c>
      <c r="AX1752" s="192">
        <v>6.6199999999999996E-5</v>
      </c>
      <c r="AY1752" s="157">
        <v>4.8639400000000002E-4</v>
      </c>
      <c r="AZ1752" s="157">
        <v>0</v>
      </c>
      <c r="BA1752" s="157">
        <v>0</v>
      </c>
      <c r="BB1752" s="157">
        <v>0</v>
      </c>
      <c r="BC1752" s="157">
        <v>0</v>
      </c>
      <c r="BD1752" s="157">
        <v>0</v>
      </c>
      <c r="BE1752" s="157">
        <v>0</v>
      </c>
      <c r="BF1752" s="192">
        <v>3.8099999999999998E-5</v>
      </c>
      <c r="BG1752" s="157">
        <v>0</v>
      </c>
      <c r="BH1752" s="157">
        <v>0</v>
      </c>
      <c r="BI1752" s="157">
        <v>0</v>
      </c>
      <c r="BJ1752" s="192">
        <v>1.88E-5</v>
      </c>
      <c r="BK1752" s="157">
        <v>0</v>
      </c>
      <c r="BL1752" s="157">
        <v>0</v>
      </c>
      <c r="BM1752" s="157">
        <v>0</v>
      </c>
      <c r="BN1752" s="157">
        <v>0</v>
      </c>
      <c r="BO1752" s="157">
        <v>0</v>
      </c>
      <c r="BP1752" s="157">
        <v>0</v>
      </c>
      <c r="BQ1752" s="157">
        <v>0</v>
      </c>
      <c r="BR1752" s="192">
        <v>5.2899999999999998E-5</v>
      </c>
      <c r="BS1752" s="157">
        <v>0</v>
      </c>
      <c r="BT1752" s="157">
        <v>0</v>
      </c>
      <c r="BU1752" s="157">
        <v>0</v>
      </c>
      <c r="BV1752" s="192">
        <v>4.7500000000000003E-5</v>
      </c>
      <c r="BW1752" s="157">
        <v>0</v>
      </c>
      <c r="BX1752" s="157">
        <v>0</v>
      </c>
      <c r="BY1752" s="157">
        <v>1.00738E-4</v>
      </c>
      <c r="BZ1752" s="157">
        <v>0</v>
      </c>
      <c r="CA1752" s="157">
        <v>0</v>
      </c>
      <c r="CB1752" s="157">
        <v>0</v>
      </c>
      <c r="CC1752" s="192">
        <v>3.6199999999999999E-5</v>
      </c>
      <c r="CD1752" s="157">
        <v>0</v>
      </c>
      <c r="CE1752" s="157">
        <v>0</v>
      </c>
      <c r="CF1752" s="157">
        <v>0</v>
      </c>
      <c r="CG1752" s="157">
        <v>0</v>
      </c>
      <c r="CH1752" s="157">
        <v>0</v>
      </c>
      <c r="CI1752" s="192">
        <v>5.66E-5</v>
      </c>
      <c r="CJ1752" s="157">
        <v>1.05927E-4</v>
      </c>
      <c r="CK1752" s="157">
        <v>3.7664799999999999E-4</v>
      </c>
      <c r="CL1752" s="157">
        <v>0</v>
      </c>
      <c r="CM1752" s="157">
        <v>0</v>
      </c>
      <c r="CN1752" s="157">
        <v>0</v>
      </c>
      <c r="CO1752" s="157">
        <v>0</v>
      </c>
      <c r="CP1752" s="192">
        <v>2.5000000000000001E-5</v>
      </c>
      <c r="CQ1752" s="157">
        <v>0</v>
      </c>
      <c r="CR1752" s="192">
        <v>8.7299999999999994E-5</v>
      </c>
      <c r="CS1752" s="157">
        <v>0</v>
      </c>
      <c r="CT1752" s="157">
        <v>0</v>
      </c>
      <c r="CU1752" s="157">
        <v>0</v>
      </c>
      <c r="CV1752" s="157">
        <v>0</v>
      </c>
      <c r="CW1752" s="192">
        <v>5.3399999999999997E-5</v>
      </c>
      <c r="CX1752" s="192">
        <v>8.9499999999999994E-5</v>
      </c>
      <c r="CY1752" s="192">
        <v>2.76E-5</v>
      </c>
      <c r="CZ1752" s="157">
        <v>0</v>
      </c>
      <c r="DA1752" s="157">
        <v>0</v>
      </c>
      <c r="DB1752" s="157">
        <v>0</v>
      </c>
      <c r="DC1752" s="157">
        <v>0</v>
      </c>
      <c r="DD1752" s="192">
        <v>3.01E-5</v>
      </c>
      <c r="DE1752" s="157">
        <v>0</v>
      </c>
      <c r="DF1752" s="157">
        <v>0</v>
      </c>
      <c r="DG1752" s="157">
        <v>0</v>
      </c>
      <c r="DH1752" s="157">
        <v>0</v>
      </c>
      <c r="DI1752" s="157">
        <v>0</v>
      </c>
      <c r="DJ1752" s="192">
        <v>3.3500000000000001E-5</v>
      </c>
      <c r="DK1752" s="157">
        <v>0</v>
      </c>
      <c r="DL1752" s="157">
        <v>0</v>
      </c>
      <c r="DM1752" s="157">
        <v>0</v>
      </c>
      <c r="DN1752" s="192">
        <v>6.6099999999999994E-5</v>
      </c>
      <c r="DO1752" s="157">
        <v>0</v>
      </c>
      <c r="DP1752" s="192">
        <v>7.4599999999999997E-5</v>
      </c>
      <c r="DQ1752" s="157">
        <v>0</v>
      </c>
      <c r="DR1752" s="157">
        <v>0</v>
      </c>
      <c r="DS1752" s="157">
        <v>0</v>
      </c>
      <c r="DT1752" s="157">
        <v>0</v>
      </c>
      <c r="DU1752" s="192">
        <v>2.05E-5</v>
      </c>
      <c r="DV1752" s="157">
        <v>0</v>
      </c>
      <c r="DW1752" s="192">
        <v>5.2200000000000002E-5</v>
      </c>
      <c r="DX1752" s="157">
        <v>0</v>
      </c>
      <c r="DY1752" s="192">
        <v>3.2400000000000001E-5</v>
      </c>
      <c r="DZ1752" s="157">
        <v>0</v>
      </c>
      <c r="EA1752" s="157">
        <v>0</v>
      </c>
      <c r="EB1752" s="157">
        <v>0</v>
      </c>
      <c r="EC1752" s="157">
        <v>0</v>
      </c>
      <c r="ED1752" s="157">
        <v>0</v>
      </c>
      <c r="EE1752" s="157">
        <v>1.5971900000000001E-4</v>
      </c>
      <c r="EF1752" s="157">
        <v>2.28691E-4</v>
      </c>
      <c r="EG1752" s="157">
        <v>0</v>
      </c>
      <c r="EH1752" s="157">
        <v>0</v>
      </c>
      <c r="EI1752" s="192">
        <v>3.4E-5</v>
      </c>
      <c r="EJ1752" s="192">
        <v>7.9699999999999999E-5</v>
      </c>
      <c r="EK1752" s="157">
        <v>0</v>
      </c>
      <c r="EL1752" s="192">
        <v>6.7399999999999998E-5</v>
      </c>
      <c r="EM1752" s="192">
        <v>9.1500000000000001E-5</v>
      </c>
      <c r="EN1752" s="192">
        <v>5.3199999999999999E-5</v>
      </c>
      <c r="EO1752" s="157">
        <v>0</v>
      </c>
      <c r="EP1752" s="157">
        <v>0</v>
      </c>
      <c r="EQ1752" s="192">
        <v>7.1199999999999996E-5</v>
      </c>
      <c r="ER1752" s="192">
        <v>2.0699999999999998E-5</v>
      </c>
      <c r="ES1752" s="157">
        <v>0</v>
      </c>
      <c r="ET1752" s="157">
        <v>0</v>
      </c>
      <c r="EU1752" s="157">
        <v>0</v>
      </c>
      <c r="EV1752" s="157">
        <v>0</v>
      </c>
      <c r="EW1752" s="192">
        <v>1.8199999999999999E-5</v>
      </c>
      <c r="EX1752" s="157">
        <v>0</v>
      </c>
      <c r="EY1752" s="157">
        <v>1.0352E-4</v>
      </c>
      <c r="EZ1752" s="157">
        <v>0</v>
      </c>
      <c r="FA1752" s="157">
        <v>0</v>
      </c>
      <c r="FB1752" s="157">
        <v>0</v>
      </c>
      <c r="FC1752" s="157">
        <v>0</v>
      </c>
      <c r="FD1752" s="192">
        <v>2.51E-5</v>
      </c>
      <c r="FE1752" s="157">
        <v>0</v>
      </c>
      <c r="FF1752" s="157">
        <v>0</v>
      </c>
      <c r="FG1752" s="157">
        <v>0</v>
      </c>
      <c r="FH1752" s="157">
        <v>1.18548E-4</v>
      </c>
      <c r="FI1752" s="157">
        <v>0</v>
      </c>
      <c r="FJ1752" s="157">
        <v>0</v>
      </c>
      <c r="FK1752" s="192">
        <v>4.6199999999999998E-5</v>
      </c>
      <c r="FL1752" s="157">
        <v>0</v>
      </c>
      <c r="FM1752" s="192">
        <v>4.2299999999999998E-5</v>
      </c>
      <c r="FN1752" s="192">
        <v>3.4400000000000003E-5</v>
      </c>
      <c r="FO1752" s="157">
        <v>0</v>
      </c>
      <c r="FP1752" s="157">
        <v>0</v>
      </c>
      <c r="FQ1752" s="192">
        <v>1.5699999999999999E-5</v>
      </c>
      <c r="FR1752" s="157">
        <v>0</v>
      </c>
      <c r="FS1752" s="157">
        <v>0</v>
      </c>
      <c r="FT1752" s="157">
        <v>0</v>
      </c>
      <c r="FU1752" s="157">
        <v>0</v>
      </c>
      <c r="FV1752" s="157">
        <v>0</v>
      </c>
      <c r="FW1752" s="157">
        <v>0</v>
      </c>
      <c r="FX1752" s="192">
        <v>2.5599999999999999E-5</v>
      </c>
      <c r="FY1752" s="192">
        <v>2.72E-5</v>
      </c>
      <c r="FZ1752" s="192">
        <v>4.5200000000000001E-5</v>
      </c>
      <c r="GA1752" s="157">
        <v>1.16686E-4</v>
      </c>
      <c r="GB1752" s="157">
        <v>0</v>
      </c>
      <c r="GC1752" s="192">
        <v>7.5500000000000006E-5</v>
      </c>
      <c r="GD1752" s="157">
        <v>0</v>
      </c>
      <c r="GE1752" s="157">
        <v>0</v>
      </c>
      <c r="GF1752" s="192">
        <v>8.25E-5</v>
      </c>
      <c r="GG1752" s="157">
        <v>2.44608E-4</v>
      </c>
      <c r="GH1752" s="192">
        <v>9.3300000000000005E-5</v>
      </c>
      <c r="GI1752" s="157">
        <v>1.0291800000000001E-4</v>
      </c>
      <c r="GJ1752" s="157">
        <v>1.6162899999999999E-4</v>
      </c>
      <c r="GK1752" s="157">
        <v>0</v>
      </c>
      <c r="GL1752" s="192">
        <v>6.6199999999999996E-5</v>
      </c>
      <c r="GM1752" s="157">
        <v>0</v>
      </c>
      <c r="GN1752" s="157">
        <v>0</v>
      </c>
      <c r="GO1752" s="157">
        <v>0</v>
      </c>
      <c r="GP1752" s="157">
        <v>0</v>
      </c>
      <c r="GQ1752" s="192">
        <v>2.0599999999999999E-5</v>
      </c>
      <c r="GR1752" s="157">
        <v>0</v>
      </c>
      <c r="GS1752" s="157">
        <v>0</v>
      </c>
      <c r="GT1752" s="157">
        <v>0</v>
      </c>
      <c r="GU1752" s="157">
        <v>0</v>
      </c>
      <c r="GV1752" s="157">
        <v>0</v>
      </c>
      <c r="GW1752" s="157">
        <v>0</v>
      </c>
      <c r="GX1752" s="157">
        <v>0</v>
      </c>
      <c r="GY1752" s="157">
        <v>0</v>
      </c>
      <c r="GZ1752" s="157">
        <v>0</v>
      </c>
      <c r="HA1752" s="157">
        <v>0</v>
      </c>
    </row>
    <row r="1753" spans="1:209" x14ac:dyDescent="0.2">
      <c r="A1753" s="157" t="s">
        <v>5562</v>
      </c>
      <c r="B1753" s="192">
        <v>4.4799999999999998E-5</v>
      </c>
      <c r="C1753" s="157">
        <v>0</v>
      </c>
      <c r="D1753" s="192">
        <v>5.1100000000000002E-6</v>
      </c>
      <c r="E1753" s="192">
        <v>4.6600000000000001E-5</v>
      </c>
      <c r="F1753" s="157">
        <v>0</v>
      </c>
      <c r="G1753" s="157">
        <v>0.116820434</v>
      </c>
      <c r="H1753" s="157">
        <v>1.5757499999999999E-4</v>
      </c>
      <c r="I1753" s="192">
        <v>2.6299999999999999E-5</v>
      </c>
      <c r="J1753" s="157">
        <v>0.27625396600000002</v>
      </c>
      <c r="K1753" s="192">
        <v>2.6800000000000001E-5</v>
      </c>
      <c r="L1753" s="192">
        <v>1.7099999999999999E-5</v>
      </c>
      <c r="M1753" s="157">
        <v>9.5769828000000001E-2</v>
      </c>
      <c r="N1753" s="192">
        <v>3.3800000000000002E-5</v>
      </c>
      <c r="O1753" s="157">
        <v>0.246159765</v>
      </c>
      <c r="P1753" s="157">
        <v>0</v>
      </c>
      <c r="Q1753" s="157">
        <v>0</v>
      </c>
      <c r="R1753" s="157">
        <v>0</v>
      </c>
      <c r="S1753" s="157">
        <v>0</v>
      </c>
      <c r="T1753" s="157">
        <v>0</v>
      </c>
      <c r="U1753" s="157">
        <v>0</v>
      </c>
      <c r="V1753" s="157">
        <v>0</v>
      </c>
      <c r="W1753" s="157">
        <v>0.14263073700000001</v>
      </c>
      <c r="X1753" s="192">
        <v>6.0800000000000001E-5</v>
      </c>
      <c r="Y1753" s="157">
        <v>0</v>
      </c>
      <c r="Z1753" s="157">
        <v>9.6348028000000002E-2</v>
      </c>
      <c r="AA1753" s="157">
        <v>0</v>
      </c>
      <c r="AB1753" s="192">
        <v>3.9900000000000001E-5</v>
      </c>
      <c r="AC1753" s="192">
        <v>3.8600000000000003E-5</v>
      </c>
      <c r="AD1753" s="157">
        <v>1.16453E-4</v>
      </c>
      <c r="AE1753" s="157">
        <v>0</v>
      </c>
      <c r="AF1753" s="157">
        <v>0.14015276300000001</v>
      </c>
      <c r="AG1753" s="192">
        <v>1.34E-5</v>
      </c>
      <c r="AH1753" s="157">
        <v>0</v>
      </c>
      <c r="AI1753" s="157">
        <v>9.3989320000000005E-3</v>
      </c>
      <c r="AJ1753" s="192">
        <v>7.1000000000000005E-5</v>
      </c>
      <c r="AK1753" s="157">
        <v>1.3504700000000001E-3</v>
      </c>
      <c r="AL1753" s="157">
        <v>0</v>
      </c>
      <c r="AM1753" s="157">
        <v>0</v>
      </c>
      <c r="AN1753" s="157">
        <v>0</v>
      </c>
      <c r="AO1753" s="192">
        <v>5.0599999999999997E-5</v>
      </c>
      <c r="AP1753" s="157">
        <v>0</v>
      </c>
      <c r="AQ1753" s="192">
        <v>8.3700000000000002E-5</v>
      </c>
      <c r="AR1753" s="157">
        <v>0</v>
      </c>
      <c r="AS1753" s="157">
        <v>1.8217400000000001E-4</v>
      </c>
      <c r="AT1753" s="192">
        <v>5.3700000000000003E-6</v>
      </c>
      <c r="AU1753" s="157">
        <v>3.6067599999999999E-4</v>
      </c>
      <c r="AV1753" s="157">
        <v>3.4269999999999998E-4</v>
      </c>
      <c r="AW1753" s="192">
        <v>3.4199999999999998E-5</v>
      </c>
      <c r="AX1753" s="157">
        <v>0</v>
      </c>
      <c r="AY1753" s="192">
        <v>2.6999999999999999E-5</v>
      </c>
      <c r="AZ1753" s="192">
        <v>3.79E-5</v>
      </c>
      <c r="BA1753" s="157">
        <v>0</v>
      </c>
      <c r="BB1753" s="157">
        <v>0</v>
      </c>
      <c r="BC1753" s="157">
        <v>0</v>
      </c>
      <c r="BD1753" s="157">
        <v>1.8484999999999999E-4</v>
      </c>
      <c r="BE1753" s="157">
        <v>0</v>
      </c>
      <c r="BF1753" s="157">
        <v>0.11531867899999999</v>
      </c>
      <c r="BG1753" s="157">
        <v>2.4498407999999999E-2</v>
      </c>
      <c r="BH1753" s="157">
        <v>2.8731368E-2</v>
      </c>
      <c r="BI1753" s="157">
        <v>1.6363242E-2</v>
      </c>
      <c r="BJ1753" s="192">
        <v>7.5099999999999996E-5</v>
      </c>
      <c r="BK1753" s="157">
        <v>0</v>
      </c>
      <c r="BL1753" s="157">
        <v>1.78846E-4</v>
      </c>
      <c r="BM1753" s="157">
        <v>3.9983165000000001E-2</v>
      </c>
      <c r="BN1753" s="157">
        <v>2.1270157000000001E-2</v>
      </c>
      <c r="BO1753" s="157">
        <v>3.7813899999999999E-4</v>
      </c>
      <c r="BP1753" s="157">
        <v>3.5563013999999997E-2</v>
      </c>
      <c r="BQ1753" s="157">
        <v>5.2430203000000002E-2</v>
      </c>
      <c r="BR1753" s="157">
        <v>0</v>
      </c>
      <c r="BS1753" s="157">
        <v>2.2374532999999999E-2</v>
      </c>
      <c r="BT1753" s="157">
        <v>0.119152385</v>
      </c>
      <c r="BU1753" s="157">
        <v>3.9026589E-2</v>
      </c>
      <c r="BV1753" s="192">
        <v>4.7500000000000003E-5</v>
      </c>
      <c r="BW1753" s="192">
        <v>4.7800000000000003E-5</v>
      </c>
      <c r="BX1753" s="157">
        <v>0</v>
      </c>
      <c r="BY1753" s="157">
        <v>2.1885310000000002E-2</v>
      </c>
      <c r="BZ1753" s="157">
        <v>7.9532089999999993E-3</v>
      </c>
      <c r="CA1753" s="157">
        <v>0</v>
      </c>
      <c r="CB1753" s="157">
        <v>0</v>
      </c>
      <c r="CC1753" s="157">
        <v>1.5107054E-2</v>
      </c>
      <c r="CD1753" s="157">
        <v>0</v>
      </c>
      <c r="CE1753" s="157">
        <v>1.3292243E-2</v>
      </c>
      <c r="CF1753" s="157">
        <v>2.3261610000000002E-3</v>
      </c>
      <c r="CG1753" s="157">
        <v>2.7758500000000001E-4</v>
      </c>
      <c r="CH1753" s="157">
        <v>7.0573207999999998E-2</v>
      </c>
      <c r="CI1753" s="157">
        <v>1.13163E-4</v>
      </c>
      <c r="CJ1753" s="157">
        <v>1.5888999999999999E-4</v>
      </c>
      <c r="CK1753" s="157">
        <v>0</v>
      </c>
      <c r="CL1753" s="157">
        <v>1.7392460000000001E-3</v>
      </c>
      <c r="CM1753" s="192">
        <v>1.88E-5</v>
      </c>
      <c r="CN1753" s="157">
        <v>0</v>
      </c>
      <c r="CO1753" s="192">
        <v>2.5199999999999999E-5</v>
      </c>
      <c r="CP1753" s="157">
        <v>0</v>
      </c>
      <c r="CQ1753" s="157">
        <v>3.84523E-4</v>
      </c>
      <c r="CR1753" s="192">
        <v>3.4900000000000001E-5</v>
      </c>
      <c r="CS1753" s="192">
        <v>7.2999999999999999E-5</v>
      </c>
      <c r="CT1753" s="157">
        <v>0</v>
      </c>
      <c r="CU1753" s="157">
        <v>0</v>
      </c>
      <c r="CV1753" s="157">
        <v>0</v>
      </c>
      <c r="CW1753" s="157">
        <v>0.204636343</v>
      </c>
      <c r="CX1753" s="157">
        <v>0</v>
      </c>
      <c r="CY1753" s="192">
        <v>2.76E-5</v>
      </c>
      <c r="CZ1753" s="157">
        <v>1.1438999999999999E-4</v>
      </c>
      <c r="DA1753" s="157">
        <v>0</v>
      </c>
      <c r="DB1753" s="157">
        <v>1.1633099999999999E-4</v>
      </c>
      <c r="DC1753" s="192">
        <v>1.0200000000000001E-5</v>
      </c>
      <c r="DD1753" s="192">
        <v>6.02E-5</v>
      </c>
      <c r="DE1753" s="157">
        <v>0</v>
      </c>
      <c r="DF1753" s="157">
        <v>0</v>
      </c>
      <c r="DG1753" s="157">
        <v>1.4705880000000001E-3</v>
      </c>
      <c r="DH1753" s="157">
        <v>4.05022E-4</v>
      </c>
      <c r="DI1753" s="157">
        <v>1.8350840000000001E-3</v>
      </c>
      <c r="DJ1753" s="157">
        <v>0.17171209200000001</v>
      </c>
      <c r="DK1753" s="157">
        <v>1.52905E-4</v>
      </c>
      <c r="DL1753" s="157">
        <v>0</v>
      </c>
      <c r="DM1753" s="157">
        <v>1.88872E-4</v>
      </c>
      <c r="DN1753" s="157">
        <v>0</v>
      </c>
      <c r="DO1753" s="157">
        <v>0</v>
      </c>
      <c r="DP1753" s="192">
        <v>1.49E-5</v>
      </c>
      <c r="DQ1753" s="157">
        <v>0.232691751</v>
      </c>
      <c r="DR1753" s="157">
        <v>0</v>
      </c>
      <c r="DS1753" s="192">
        <v>4.5399999999999999E-5</v>
      </c>
      <c r="DT1753" s="157">
        <v>0</v>
      </c>
      <c r="DU1753" s="157">
        <v>0</v>
      </c>
      <c r="DV1753" s="157">
        <v>0.114476525</v>
      </c>
      <c r="DW1753" s="192">
        <v>5.2200000000000002E-5</v>
      </c>
      <c r="DX1753" s="157">
        <v>1.2618983E-2</v>
      </c>
      <c r="DY1753" s="192">
        <v>8.1000000000000004E-6</v>
      </c>
      <c r="DZ1753" s="192">
        <v>6.3299999999999994E-5</v>
      </c>
      <c r="EA1753" s="157">
        <v>0</v>
      </c>
      <c r="EB1753" s="192">
        <v>7.0400000000000004E-5</v>
      </c>
      <c r="EC1753" s="192">
        <v>3.6600000000000002E-5</v>
      </c>
      <c r="ED1753" s="157">
        <v>4.9234400000000003E-4</v>
      </c>
      <c r="EE1753" s="157">
        <v>1.3309899999999999E-4</v>
      </c>
      <c r="EF1753" s="157">
        <v>0</v>
      </c>
      <c r="EG1753" s="157">
        <v>0</v>
      </c>
      <c r="EH1753" s="157">
        <v>1.19133E-4</v>
      </c>
      <c r="EI1753" s="192">
        <v>2.26E-5</v>
      </c>
      <c r="EJ1753" s="192">
        <v>3.9900000000000001E-5</v>
      </c>
      <c r="EK1753" s="157">
        <v>0</v>
      </c>
      <c r="EL1753" s="192">
        <v>3.3699999999999999E-5</v>
      </c>
      <c r="EM1753" s="192">
        <v>1.5299999999999999E-5</v>
      </c>
      <c r="EN1753" s="157">
        <v>0</v>
      </c>
      <c r="EO1753" s="157">
        <v>0.10033401</v>
      </c>
      <c r="EP1753" s="157">
        <v>0.106312351</v>
      </c>
      <c r="EQ1753" s="192">
        <v>8.8999999999999995E-6</v>
      </c>
      <c r="ER1753" s="157">
        <v>3.4174074999999998E-2</v>
      </c>
      <c r="ES1753" s="192">
        <v>2.2799999999999999E-5</v>
      </c>
      <c r="ET1753" s="192">
        <v>3.7200000000000003E-5</v>
      </c>
      <c r="EU1753" s="192">
        <v>7.4400000000000006E-5</v>
      </c>
      <c r="EV1753" s="157">
        <v>0</v>
      </c>
      <c r="EW1753" s="157">
        <v>0</v>
      </c>
      <c r="EX1753" s="192">
        <v>9.6899999999999997E-5</v>
      </c>
      <c r="EY1753" s="157">
        <v>1.0352E-4</v>
      </c>
      <c r="EZ1753" s="157">
        <v>1.74632E-4</v>
      </c>
      <c r="FA1753" s="157">
        <v>5.0388400000000002E-4</v>
      </c>
      <c r="FB1753" s="157">
        <v>3.23651E-4</v>
      </c>
      <c r="FC1753" s="157">
        <v>2.1692599999999999E-4</v>
      </c>
      <c r="FD1753" s="157">
        <v>1.75408E-4</v>
      </c>
      <c r="FE1753" s="192">
        <v>6.7299999999999996E-5</v>
      </c>
      <c r="FF1753" s="192">
        <v>6.7799999999999995E-5</v>
      </c>
      <c r="FG1753" s="192">
        <v>7.9599999999999997E-5</v>
      </c>
      <c r="FH1753" s="192">
        <v>2.37E-5</v>
      </c>
      <c r="FI1753" s="157">
        <v>0</v>
      </c>
      <c r="FJ1753" s="157">
        <v>0.108143595</v>
      </c>
      <c r="FK1753" s="157">
        <v>1.108904E-3</v>
      </c>
      <c r="FL1753" s="157">
        <v>0</v>
      </c>
      <c r="FM1753" s="157">
        <v>0</v>
      </c>
      <c r="FN1753" s="157">
        <v>0</v>
      </c>
      <c r="FO1753" s="192">
        <v>9.0599999999999997E-6</v>
      </c>
      <c r="FP1753" s="157">
        <v>6.1738600000000004E-4</v>
      </c>
      <c r="FQ1753" s="157">
        <v>0</v>
      </c>
      <c r="FR1753" s="157">
        <v>2.3190400000000001E-4</v>
      </c>
      <c r="FS1753" s="192">
        <v>4.6999999999999997E-5</v>
      </c>
      <c r="FT1753" s="157">
        <v>4.5750599999999999E-4</v>
      </c>
      <c r="FU1753" s="157">
        <v>2.5911199999999998E-4</v>
      </c>
      <c r="FV1753" s="157">
        <v>0</v>
      </c>
      <c r="FW1753" s="192">
        <v>9.9199999999999999E-5</v>
      </c>
      <c r="FX1753" s="157">
        <v>2.4590582999999999E-2</v>
      </c>
      <c r="FY1753" s="157">
        <v>0</v>
      </c>
      <c r="FZ1753" s="157">
        <v>1.35544E-4</v>
      </c>
      <c r="GA1753" s="157">
        <v>1.16686E-4</v>
      </c>
      <c r="GB1753" s="192">
        <v>4.21E-5</v>
      </c>
      <c r="GC1753" s="157">
        <v>0</v>
      </c>
      <c r="GD1753" s="157">
        <v>1.1630046999999999E-2</v>
      </c>
      <c r="GE1753" s="157">
        <v>1.4956058E-2</v>
      </c>
      <c r="GF1753" s="192">
        <v>8.25E-5</v>
      </c>
      <c r="GG1753" s="157">
        <v>0</v>
      </c>
      <c r="GH1753" s="157">
        <v>1.4001399999999999E-4</v>
      </c>
      <c r="GI1753" s="157">
        <v>2.5729399999999998E-4</v>
      </c>
      <c r="GJ1753" s="157">
        <v>0.27735574600000001</v>
      </c>
      <c r="GK1753" s="157">
        <v>0</v>
      </c>
      <c r="GL1753" s="157">
        <v>0.30704337199999998</v>
      </c>
      <c r="GM1753" s="157">
        <v>3.3019770000000002E-3</v>
      </c>
      <c r="GN1753" s="157">
        <v>0</v>
      </c>
      <c r="GO1753" s="157">
        <v>1.2785679999999999E-3</v>
      </c>
      <c r="GP1753" s="157">
        <v>1.3329532E-2</v>
      </c>
      <c r="GQ1753" s="157">
        <v>0</v>
      </c>
      <c r="GR1753" s="157">
        <v>2.1207800000000001E-4</v>
      </c>
      <c r="GS1753" s="157">
        <v>1.8271499999999999E-4</v>
      </c>
      <c r="GT1753" s="157">
        <v>0</v>
      </c>
      <c r="GU1753" s="157">
        <v>1.3157894999999999E-2</v>
      </c>
      <c r="GV1753" s="157">
        <v>6.2480499999999998E-4</v>
      </c>
      <c r="GW1753" s="157">
        <v>0</v>
      </c>
      <c r="GX1753" s="157">
        <v>1.3333332999999999E-2</v>
      </c>
      <c r="GY1753" s="157">
        <v>0</v>
      </c>
      <c r="GZ1753" s="157">
        <v>0</v>
      </c>
      <c r="HA1753" s="157">
        <v>2.1276595999999998E-2</v>
      </c>
    </row>
    <row r="1754" spans="1:209" x14ac:dyDescent="0.2">
      <c r="A1754" s="157" t="s">
        <v>5563</v>
      </c>
      <c r="B1754" s="157">
        <v>0</v>
      </c>
      <c r="C1754" s="157">
        <v>0</v>
      </c>
      <c r="D1754" s="157">
        <v>0</v>
      </c>
      <c r="E1754" s="157">
        <v>0</v>
      </c>
      <c r="F1754" s="157">
        <v>0</v>
      </c>
      <c r="G1754" s="157">
        <v>0</v>
      </c>
      <c r="H1754" s="157">
        <v>0</v>
      </c>
      <c r="I1754" s="157">
        <v>0</v>
      </c>
      <c r="J1754" s="157">
        <v>0</v>
      </c>
      <c r="K1754" s="192">
        <v>5.3600000000000002E-5</v>
      </c>
      <c r="L1754" s="157">
        <v>0</v>
      </c>
      <c r="M1754" s="157">
        <v>0</v>
      </c>
      <c r="N1754" s="157">
        <v>2.19724E-4</v>
      </c>
      <c r="O1754" s="157">
        <v>0</v>
      </c>
      <c r="P1754" s="157">
        <v>0</v>
      </c>
      <c r="Q1754" s="157">
        <v>0</v>
      </c>
      <c r="R1754" s="157">
        <v>0</v>
      </c>
      <c r="S1754" s="157">
        <v>0</v>
      </c>
      <c r="T1754" s="157">
        <v>0</v>
      </c>
      <c r="U1754" s="157">
        <v>0</v>
      </c>
      <c r="V1754" s="157">
        <v>2.2328699999999999E-4</v>
      </c>
      <c r="W1754" s="157">
        <v>0</v>
      </c>
      <c r="X1754" s="157">
        <v>0</v>
      </c>
      <c r="Y1754" s="157">
        <v>0</v>
      </c>
      <c r="Z1754" s="157">
        <v>0</v>
      </c>
      <c r="AA1754" s="157">
        <v>0</v>
      </c>
      <c r="AB1754" s="157">
        <v>0</v>
      </c>
      <c r="AC1754" s="157">
        <v>0</v>
      </c>
      <c r="AD1754" s="157">
        <v>0</v>
      </c>
      <c r="AE1754" s="157">
        <v>0</v>
      </c>
      <c r="AF1754" s="157">
        <v>0</v>
      </c>
      <c r="AG1754" s="157">
        <v>0</v>
      </c>
      <c r="AH1754" s="157">
        <v>0</v>
      </c>
      <c r="AI1754" s="157">
        <v>0</v>
      </c>
      <c r="AJ1754" s="157">
        <v>0</v>
      </c>
      <c r="AK1754" s="157">
        <v>0</v>
      </c>
      <c r="AL1754" s="157">
        <v>0</v>
      </c>
      <c r="AM1754" s="157">
        <v>0</v>
      </c>
      <c r="AN1754" s="157">
        <v>0</v>
      </c>
      <c r="AO1754" s="157">
        <v>0</v>
      </c>
      <c r="AP1754" s="157">
        <v>0</v>
      </c>
      <c r="AQ1754" s="157">
        <v>0</v>
      </c>
      <c r="AR1754" s="157">
        <v>0</v>
      </c>
      <c r="AS1754" s="157">
        <v>0</v>
      </c>
      <c r="AT1754" s="157">
        <v>0</v>
      </c>
      <c r="AU1754" s="157">
        <v>0</v>
      </c>
      <c r="AV1754" s="157">
        <v>0</v>
      </c>
      <c r="AW1754" s="157">
        <v>0</v>
      </c>
      <c r="AX1754" s="157">
        <v>5.2936300000000003E-4</v>
      </c>
      <c r="AY1754" s="157">
        <v>1.3511E-4</v>
      </c>
      <c r="AZ1754" s="157">
        <v>0</v>
      </c>
      <c r="BA1754" s="157">
        <v>0</v>
      </c>
      <c r="BB1754" s="157">
        <v>0</v>
      </c>
      <c r="BC1754" s="157">
        <v>0</v>
      </c>
      <c r="BD1754" s="157">
        <v>0</v>
      </c>
      <c r="BE1754" s="157">
        <v>0</v>
      </c>
      <c r="BF1754" s="157">
        <v>0</v>
      </c>
      <c r="BG1754" s="157">
        <v>0</v>
      </c>
      <c r="BH1754" s="157">
        <v>0</v>
      </c>
      <c r="BI1754" s="157">
        <v>0</v>
      </c>
      <c r="BJ1754" s="157">
        <v>1.87741E-4</v>
      </c>
      <c r="BK1754" s="157">
        <v>0</v>
      </c>
      <c r="BL1754" s="157">
        <v>0</v>
      </c>
      <c r="BM1754" s="157">
        <v>0</v>
      </c>
      <c r="BN1754" s="157">
        <v>0</v>
      </c>
      <c r="BO1754" s="157">
        <v>0</v>
      </c>
      <c r="BP1754" s="157">
        <v>0</v>
      </c>
      <c r="BQ1754" s="157">
        <v>0</v>
      </c>
      <c r="BR1754" s="157">
        <v>0</v>
      </c>
      <c r="BS1754" s="157">
        <v>0</v>
      </c>
      <c r="BT1754" s="157">
        <v>0</v>
      </c>
      <c r="BU1754" s="157">
        <v>0</v>
      </c>
      <c r="BV1754" s="157">
        <v>4.2773600000000001E-4</v>
      </c>
      <c r="BW1754" s="157">
        <v>0</v>
      </c>
      <c r="BX1754" s="157">
        <v>0</v>
      </c>
      <c r="BY1754" s="157">
        <v>0</v>
      </c>
      <c r="BZ1754" s="157">
        <v>0</v>
      </c>
      <c r="CA1754" s="157">
        <v>0</v>
      </c>
      <c r="CB1754" s="157">
        <v>0</v>
      </c>
      <c r="CC1754" s="157">
        <v>0</v>
      </c>
      <c r="CD1754" s="157">
        <v>0</v>
      </c>
      <c r="CE1754" s="157">
        <v>0</v>
      </c>
      <c r="CF1754" s="157">
        <v>0</v>
      </c>
      <c r="CG1754" s="157">
        <v>1.3879300000000001E-4</v>
      </c>
      <c r="CH1754" s="157">
        <v>0</v>
      </c>
      <c r="CI1754" s="157">
        <v>0</v>
      </c>
      <c r="CJ1754" s="157">
        <v>0</v>
      </c>
      <c r="CK1754" s="157">
        <v>0</v>
      </c>
      <c r="CL1754" s="157">
        <v>0</v>
      </c>
      <c r="CM1754" s="157">
        <v>0</v>
      </c>
      <c r="CN1754" s="157">
        <v>0</v>
      </c>
      <c r="CO1754" s="157">
        <v>0</v>
      </c>
      <c r="CP1754" s="157">
        <v>0</v>
      </c>
      <c r="CQ1754" s="157">
        <v>0</v>
      </c>
      <c r="CR1754" s="157">
        <v>0</v>
      </c>
      <c r="CS1754" s="157">
        <v>0</v>
      </c>
      <c r="CT1754" s="157">
        <v>0</v>
      </c>
      <c r="CU1754" s="157">
        <v>0</v>
      </c>
      <c r="CV1754" s="157">
        <v>0</v>
      </c>
      <c r="CW1754" s="157">
        <v>0</v>
      </c>
      <c r="CX1754" s="157">
        <v>0</v>
      </c>
      <c r="CY1754" s="157">
        <v>0</v>
      </c>
      <c r="CZ1754" s="157">
        <v>0</v>
      </c>
      <c r="DA1754" s="157">
        <v>0</v>
      </c>
      <c r="DB1754" s="157">
        <v>0</v>
      </c>
      <c r="DC1754" s="157">
        <v>0</v>
      </c>
      <c r="DD1754" s="157">
        <v>0</v>
      </c>
      <c r="DE1754" s="157">
        <v>0</v>
      </c>
      <c r="DF1754" s="157">
        <v>0</v>
      </c>
      <c r="DG1754" s="157">
        <v>0</v>
      </c>
      <c r="DH1754" s="157">
        <v>0</v>
      </c>
      <c r="DI1754" s="157">
        <v>0</v>
      </c>
      <c r="DJ1754" s="157">
        <v>0</v>
      </c>
      <c r="DK1754" s="157">
        <v>0</v>
      </c>
      <c r="DL1754" s="157">
        <v>0</v>
      </c>
      <c r="DM1754" s="157">
        <v>0</v>
      </c>
      <c r="DN1754" s="157">
        <v>0</v>
      </c>
      <c r="DO1754" s="157">
        <v>0</v>
      </c>
      <c r="DP1754" s="157">
        <v>0</v>
      </c>
      <c r="DQ1754" s="157">
        <v>0</v>
      </c>
      <c r="DR1754" s="157">
        <v>0</v>
      </c>
      <c r="DS1754" s="157">
        <v>0</v>
      </c>
      <c r="DT1754" s="157">
        <v>0</v>
      </c>
      <c r="DU1754" s="157">
        <v>0</v>
      </c>
      <c r="DV1754" s="157">
        <v>0</v>
      </c>
      <c r="DW1754" s="157">
        <v>0</v>
      </c>
      <c r="DX1754" s="157">
        <v>0</v>
      </c>
      <c r="DY1754" s="157">
        <v>0</v>
      </c>
      <c r="DZ1754" s="157">
        <v>0</v>
      </c>
      <c r="EA1754" s="157">
        <v>0</v>
      </c>
      <c r="EB1754" s="157">
        <v>0</v>
      </c>
      <c r="EC1754" s="157">
        <v>0</v>
      </c>
      <c r="ED1754" s="157">
        <v>0</v>
      </c>
      <c r="EE1754" s="157">
        <v>0</v>
      </c>
      <c r="EF1754" s="157">
        <v>0</v>
      </c>
      <c r="EG1754" s="157">
        <v>0</v>
      </c>
      <c r="EH1754" s="157">
        <v>0</v>
      </c>
      <c r="EI1754" s="157">
        <v>0</v>
      </c>
      <c r="EJ1754" s="157">
        <v>0</v>
      </c>
      <c r="EK1754" s="157">
        <v>0</v>
      </c>
      <c r="EL1754" s="157">
        <v>0</v>
      </c>
      <c r="EM1754" s="157">
        <v>0</v>
      </c>
      <c r="EN1754" s="157">
        <v>0</v>
      </c>
      <c r="EO1754" s="157">
        <v>0</v>
      </c>
      <c r="EP1754" s="157">
        <v>0</v>
      </c>
      <c r="EQ1754" s="157">
        <v>0</v>
      </c>
      <c r="ER1754" s="157">
        <v>0</v>
      </c>
      <c r="ES1754" s="157">
        <v>0</v>
      </c>
      <c r="ET1754" s="157">
        <v>0</v>
      </c>
      <c r="EU1754" s="157">
        <v>0</v>
      </c>
      <c r="EV1754" s="157">
        <v>0</v>
      </c>
      <c r="EW1754" s="157">
        <v>0</v>
      </c>
      <c r="EX1754" s="157">
        <v>0</v>
      </c>
      <c r="EY1754" s="157">
        <v>0</v>
      </c>
      <c r="EZ1754" s="157">
        <v>0</v>
      </c>
      <c r="FA1754" s="157">
        <v>0</v>
      </c>
      <c r="FB1754" s="157">
        <v>0</v>
      </c>
      <c r="FC1754" s="157">
        <v>0</v>
      </c>
      <c r="FD1754" s="157">
        <v>0</v>
      </c>
      <c r="FE1754" s="157">
        <v>0</v>
      </c>
      <c r="FF1754" s="157">
        <v>0</v>
      </c>
      <c r="FG1754" s="157">
        <v>0</v>
      </c>
      <c r="FH1754" s="157">
        <v>0</v>
      </c>
      <c r="FI1754" s="157">
        <v>0</v>
      </c>
      <c r="FJ1754" s="157">
        <v>0</v>
      </c>
      <c r="FK1754" s="157">
        <v>0</v>
      </c>
      <c r="FL1754" s="157">
        <v>0</v>
      </c>
      <c r="FM1754" s="157">
        <v>0</v>
      </c>
      <c r="FN1754" s="157">
        <v>0</v>
      </c>
      <c r="FO1754" s="157">
        <v>0</v>
      </c>
      <c r="FP1754" s="157">
        <v>0</v>
      </c>
      <c r="FQ1754" s="157">
        <v>0</v>
      </c>
      <c r="FR1754" s="157">
        <v>0</v>
      </c>
      <c r="FS1754" s="157">
        <v>0</v>
      </c>
      <c r="FT1754" s="157">
        <v>0</v>
      </c>
      <c r="FU1754" s="157">
        <v>0</v>
      </c>
      <c r="FV1754" s="157">
        <v>0</v>
      </c>
      <c r="FW1754" s="157">
        <v>0</v>
      </c>
      <c r="FX1754" s="157">
        <v>0</v>
      </c>
      <c r="FY1754" s="157">
        <v>0</v>
      </c>
      <c r="FZ1754" s="157">
        <v>0</v>
      </c>
      <c r="GA1754" s="157">
        <v>0</v>
      </c>
      <c r="GB1754" s="157">
        <v>0</v>
      </c>
      <c r="GC1754" s="157">
        <v>0</v>
      </c>
      <c r="GD1754" s="157">
        <v>0</v>
      </c>
      <c r="GE1754" s="157">
        <v>0</v>
      </c>
      <c r="GF1754" s="157">
        <v>0</v>
      </c>
      <c r="GG1754" s="157">
        <v>0</v>
      </c>
      <c r="GH1754" s="157">
        <v>0</v>
      </c>
      <c r="GI1754" s="157">
        <v>0</v>
      </c>
      <c r="GJ1754" s="157">
        <v>0</v>
      </c>
      <c r="GK1754" s="157">
        <v>0</v>
      </c>
      <c r="GL1754" s="157">
        <v>0</v>
      </c>
      <c r="GM1754" s="157">
        <v>0</v>
      </c>
      <c r="GN1754" s="157">
        <v>0</v>
      </c>
      <c r="GO1754" s="157">
        <v>0</v>
      </c>
      <c r="GP1754" s="157">
        <v>0</v>
      </c>
      <c r="GQ1754" s="157">
        <v>0</v>
      </c>
      <c r="GR1754" s="157">
        <v>0</v>
      </c>
      <c r="GS1754" s="157">
        <v>0</v>
      </c>
      <c r="GT1754" s="157">
        <v>0</v>
      </c>
      <c r="GU1754" s="157">
        <v>0</v>
      </c>
      <c r="GV1754" s="157">
        <v>0</v>
      </c>
      <c r="GW1754" s="157">
        <v>0</v>
      </c>
      <c r="GX1754" s="157">
        <v>0</v>
      </c>
      <c r="GY1754" s="157">
        <v>0</v>
      </c>
      <c r="GZ1754" s="157">
        <v>0</v>
      </c>
      <c r="HA1754" s="157">
        <v>0</v>
      </c>
    </row>
    <row r="1755" spans="1:209" x14ac:dyDescent="0.2">
      <c r="A1755" s="157" t="s">
        <v>5564</v>
      </c>
      <c r="B1755" s="157">
        <v>0</v>
      </c>
      <c r="C1755" s="157">
        <v>0</v>
      </c>
      <c r="D1755" s="157">
        <v>0</v>
      </c>
      <c r="E1755" s="157">
        <v>0</v>
      </c>
      <c r="F1755" s="157">
        <v>0</v>
      </c>
      <c r="G1755" s="157">
        <v>0</v>
      </c>
      <c r="H1755" s="157">
        <v>0</v>
      </c>
      <c r="I1755" s="157">
        <v>0</v>
      </c>
      <c r="J1755" s="157">
        <v>0</v>
      </c>
      <c r="K1755" s="157">
        <v>0</v>
      </c>
      <c r="L1755" s="157">
        <v>0</v>
      </c>
      <c r="M1755" s="157">
        <v>0</v>
      </c>
      <c r="N1755" s="157">
        <v>0</v>
      </c>
      <c r="O1755" s="157">
        <v>0</v>
      </c>
      <c r="P1755" s="157">
        <v>0</v>
      </c>
      <c r="Q1755" s="157">
        <v>0</v>
      </c>
      <c r="R1755" s="157">
        <v>0</v>
      </c>
      <c r="S1755" s="157">
        <v>3.1156400000000001E-4</v>
      </c>
      <c r="T1755" s="192">
        <v>6.4700000000000001E-5</v>
      </c>
      <c r="U1755" s="157">
        <v>0</v>
      </c>
      <c r="V1755" s="157">
        <v>0</v>
      </c>
      <c r="W1755" s="157">
        <v>0</v>
      </c>
      <c r="X1755" s="157">
        <v>0</v>
      </c>
      <c r="Y1755" s="157">
        <v>0</v>
      </c>
      <c r="Z1755" s="157">
        <v>0</v>
      </c>
      <c r="AA1755" s="157">
        <v>0</v>
      </c>
      <c r="AB1755" s="157">
        <v>0</v>
      </c>
      <c r="AC1755" s="157">
        <v>0</v>
      </c>
      <c r="AD1755" s="157">
        <v>0</v>
      </c>
      <c r="AE1755" s="157">
        <v>0</v>
      </c>
      <c r="AF1755" s="157">
        <v>0</v>
      </c>
      <c r="AG1755" s="157">
        <v>0</v>
      </c>
      <c r="AH1755" s="157">
        <v>0</v>
      </c>
      <c r="AI1755" s="157">
        <v>0</v>
      </c>
      <c r="AJ1755" s="157">
        <v>0</v>
      </c>
      <c r="AK1755" s="157">
        <v>0</v>
      </c>
      <c r="AL1755" s="157">
        <v>0</v>
      </c>
      <c r="AM1755" s="157">
        <v>0</v>
      </c>
      <c r="AN1755" s="157">
        <v>0</v>
      </c>
      <c r="AO1755" s="157">
        <v>0</v>
      </c>
      <c r="AP1755" s="157">
        <v>0</v>
      </c>
      <c r="AQ1755" s="157">
        <v>0</v>
      </c>
      <c r="AR1755" s="157">
        <v>0</v>
      </c>
      <c r="AS1755" s="157">
        <v>0</v>
      </c>
      <c r="AT1755" s="157">
        <v>0</v>
      </c>
      <c r="AU1755" s="157">
        <v>0</v>
      </c>
      <c r="AV1755" s="157">
        <v>0</v>
      </c>
      <c r="AW1755" s="157">
        <v>0</v>
      </c>
      <c r="AX1755" s="157">
        <v>0</v>
      </c>
      <c r="AY1755" s="192">
        <v>5.3999999999999998E-5</v>
      </c>
      <c r="AZ1755" s="157">
        <v>0</v>
      </c>
      <c r="BA1755" s="157">
        <v>0</v>
      </c>
      <c r="BB1755" s="157">
        <v>0</v>
      </c>
      <c r="BC1755" s="157">
        <v>0</v>
      </c>
      <c r="BD1755" s="157">
        <v>0</v>
      </c>
      <c r="BE1755" s="157">
        <v>0</v>
      </c>
      <c r="BF1755" s="157">
        <v>0</v>
      </c>
      <c r="BG1755" s="157">
        <v>0</v>
      </c>
      <c r="BH1755" s="157">
        <v>0</v>
      </c>
      <c r="BI1755" s="157">
        <v>0</v>
      </c>
      <c r="BJ1755" s="192">
        <v>3.7499999999999997E-5</v>
      </c>
      <c r="BK1755" s="157">
        <v>0</v>
      </c>
      <c r="BL1755" s="157">
        <v>0</v>
      </c>
      <c r="BM1755" s="157">
        <v>0</v>
      </c>
      <c r="BN1755" s="157">
        <v>0</v>
      </c>
      <c r="BO1755" s="157">
        <v>0</v>
      </c>
      <c r="BP1755" s="157">
        <v>0</v>
      </c>
      <c r="BQ1755" s="157">
        <v>0</v>
      </c>
      <c r="BR1755" s="157">
        <v>0</v>
      </c>
      <c r="BS1755" s="157">
        <v>0</v>
      </c>
      <c r="BT1755" s="157">
        <v>0</v>
      </c>
      <c r="BU1755" s="157">
        <v>0</v>
      </c>
      <c r="BV1755" s="157">
        <v>0</v>
      </c>
      <c r="BW1755" s="157">
        <v>0</v>
      </c>
      <c r="BX1755" s="157">
        <v>0</v>
      </c>
      <c r="BY1755" s="157">
        <v>0</v>
      </c>
      <c r="BZ1755" s="157">
        <v>0</v>
      </c>
      <c r="CA1755" s="157">
        <v>0</v>
      </c>
      <c r="CB1755" s="157">
        <v>0</v>
      </c>
      <c r="CC1755" s="157">
        <v>0</v>
      </c>
      <c r="CD1755" s="157">
        <v>0</v>
      </c>
      <c r="CE1755" s="157">
        <v>0</v>
      </c>
      <c r="CF1755" s="157">
        <v>0</v>
      </c>
      <c r="CG1755" s="157">
        <v>0</v>
      </c>
      <c r="CH1755" s="157">
        <v>0</v>
      </c>
      <c r="CI1755" s="157">
        <v>0</v>
      </c>
      <c r="CJ1755" s="157">
        <v>0</v>
      </c>
      <c r="CK1755" s="157">
        <v>0</v>
      </c>
      <c r="CL1755" s="157">
        <v>0</v>
      </c>
      <c r="CM1755" s="157">
        <v>0</v>
      </c>
      <c r="CN1755" s="157">
        <v>0</v>
      </c>
      <c r="CO1755" s="157">
        <v>0</v>
      </c>
      <c r="CP1755" s="157">
        <v>0</v>
      </c>
      <c r="CQ1755" s="157">
        <v>0</v>
      </c>
      <c r="CR1755" s="157">
        <v>0</v>
      </c>
      <c r="CS1755" s="157">
        <v>0</v>
      </c>
      <c r="CT1755" s="157">
        <v>0</v>
      </c>
      <c r="CU1755" s="157">
        <v>0</v>
      </c>
      <c r="CV1755" s="157">
        <v>0</v>
      </c>
      <c r="CW1755" s="157">
        <v>0</v>
      </c>
      <c r="CX1755" s="157">
        <v>0</v>
      </c>
      <c r="CY1755" s="192">
        <v>2.76E-5</v>
      </c>
      <c r="CZ1755" s="157">
        <v>0</v>
      </c>
      <c r="DA1755" s="157">
        <v>0</v>
      </c>
      <c r="DB1755" s="157">
        <v>0</v>
      </c>
      <c r="DC1755" s="157">
        <v>0</v>
      </c>
      <c r="DD1755" s="157">
        <v>0</v>
      </c>
      <c r="DE1755" s="157">
        <v>0</v>
      </c>
      <c r="DF1755" s="157">
        <v>0</v>
      </c>
      <c r="DG1755" s="157">
        <v>0</v>
      </c>
      <c r="DH1755" s="157">
        <v>0</v>
      </c>
      <c r="DI1755" s="157">
        <v>0</v>
      </c>
      <c r="DJ1755" s="157">
        <v>0</v>
      </c>
      <c r="DK1755" s="157">
        <v>0</v>
      </c>
      <c r="DL1755" s="157">
        <v>0</v>
      </c>
      <c r="DM1755" s="157">
        <v>0</v>
      </c>
      <c r="DN1755" s="157">
        <v>0</v>
      </c>
      <c r="DO1755" s="157">
        <v>0</v>
      </c>
      <c r="DP1755" s="157">
        <v>0</v>
      </c>
      <c r="DQ1755" s="157">
        <v>0</v>
      </c>
      <c r="DR1755" s="157">
        <v>0</v>
      </c>
      <c r="DS1755" s="157">
        <v>0</v>
      </c>
      <c r="DT1755" s="157">
        <v>0</v>
      </c>
      <c r="DU1755" s="157">
        <v>0</v>
      </c>
      <c r="DV1755" s="157">
        <v>0</v>
      </c>
      <c r="DW1755" s="157">
        <v>0</v>
      </c>
      <c r="DX1755" s="157">
        <v>0</v>
      </c>
      <c r="DY1755" s="157">
        <v>0</v>
      </c>
      <c r="DZ1755" s="157">
        <v>0</v>
      </c>
      <c r="EA1755" s="157">
        <v>0</v>
      </c>
      <c r="EB1755" s="157">
        <v>0</v>
      </c>
      <c r="EC1755" s="157">
        <v>0</v>
      </c>
      <c r="ED1755" s="157">
        <v>0</v>
      </c>
      <c r="EE1755" s="157">
        <v>0</v>
      </c>
      <c r="EF1755" s="157">
        <v>0</v>
      </c>
      <c r="EG1755" s="157">
        <v>0</v>
      </c>
      <c r="EH1755" s="157">
        <v>0</v>
      </c>
      <c r="EI1755" s="157">
        <v>0</v>
      </c>
      <c r="EJ1755" s="157">
        <v>0</v>
      </c>
      <c r="EK1755" s="157">
        <v>0</v>
      </c>
      <c r="EL1755" s="157">
        <v>0</v>
      </c>
      <c r="EM1755" s="157">
        <v>0</v>
      </c>
      <c r="EN1755" s="157">
        <v>0</v>
      </c>
      <c r="EO1755" s="157">
        <v>0</v>
      </c>
      <c r="EP1755" s="157">
        <v>0</v>
      </c>
      <c r="EQ1755" s="157">
        <v>0</v>
      </c>
      <c r="ER1755" s="157">
        <v>0</v>
      </c>
      <c r="ES1755" s="157">
        <v>0</v>
      </c>
      <c r="ET1755" s="157">
        <v>0</v>
      </c>
      <c r="EU1755" s="157">
        <v>0</v>
      </c>
      <c r="EV1755" s="157">
        <v>0</v>
      </c>
      <c r="EW1755" s="157">
        <v>0</v>
      </c>
      <c r="EX1755" s="157">
        <v>0</v>
      </c>
      <c r="EY1755" s="157">
        <v>0</v>
      </c>
      <c r="EZ1755" s="157">
        <v>0</v>
      </c>
      <c r="FA1755" s="157">
        <v>0</v>
      </c>
      <c r="FB1755" s="157">
        <v>0</v>
      </c>
      <c r="FC1755" s="157">
        <v>0</v>
      </c>
      <c r="FD1755" s="157">
        <v>0</v>
      </c>
      <c r="FE1755" s="157">
        <v>0</v>
      </c>
      <c r="FF1755" s="157">
        <v>0</v>
      </c>
      <c r="FG1755" s="157">
        <v>0</v>
      </c>
      <c r="FH1755" s="157">
        <v>0</v>
      </c>
      <c r="FI1755" s="157">
        <v>0</v>
      </c>
      <c r="FJ1755" s="157">
        <v>0</v>
      </c>
      <c r="FK1755" s="157">
        <v>0</v>
      </c>
      <c r="FL1755" s="157">
        <v>0</v>
      </c>
      <c r="FM1755" s="157">
        <v>0</v>
      </c>
      <c r="FN1755" s="157">
        <v>0</v>
      </c>
      <c r="FO1755" s="157">
        <v>0</v>
      </c>
      <c r="FP1755" s="157">
        <v>0</v>
      </c>
      <c r="FQ1755" s="157">
        <v>0</v>
      </c>
      <c r="FR1755" s="157">
        <v>0</v>
      </c>
      <c r="FS1755" s="157">
        <v>0</v>
      </c>
      <c r="FT1755" s="157">
        <v>0</v>
      </c>
      <c r="FU1755" s="157">
        <v>0</v>
      </c>
      <c r="FV1755" s="157">
        <v>0</v>
      </c>
      <c r="FW1755" s="157">
        <v>0</v>
      </c>
      <c r="FX1755" s="157">
        <v>0</v>
      </c>
      <c r="FY1755" s="157">
        <v>0</v>
      </c>
      <c r="FZ1755" s="157">
        <v>0</v>
      </c>
      <c r="GA1755" s="157">
        <v>0</v>
      </c>
      <c r="GB1755" s="157">
        <v>0</v>
      </c>
      <c r="GC1755" s="157">
        <v>0</v>
      </c>
      <c r="GD1755" s="157">
        <v>0</v>
      </c>
      <c r="GE1755" s="157">
        <v>0</v>
      </c>
      <c r="GF1755" s="157">
        <v>0</v>
      </c>
      <c r="GG1755" s="157">
        <v>0</v>
      </c>
      <c r="GH1755" s="157">
        <v>0</v>
      </c>
      <c r="GI1755" s="157">
        <v>0</v>
      </c>
      <c r="GJ1755" s="157">
        <v>0</v>
      </c>
      <c r="GK1755" s="157">
        <v>0</v>
      </c>
      <c r="GL1755" s="157">
        <v>0</v>
      </c>
      <c r="GM1755" s="157">
        <v>0</v>
      </c>
      <c r="GN1755" s="157">
        <v>0</v>
      </c>
      <c r="GO1755" s="157">
        <v>0</v>
      </c>
      <c r="GP1755" s="157">
        <v>0</v>
      </c>
      <c r="GQ1755" s="157">
        <v>0</v>
      </c>
      <c r="GR1755" s="157">
        <v>0</v>
      </c>
      <c r="GS1755" s="157">
        <v>0</v>
      </c>
      <c r="GT1755" s="157">
        <v>0</v>
      </c>
      <c r="GU1755" s="157">
        <v>0</v>
      </c>
      <c r="GV1755" s="157">
        <v>0</v>
      </c>
      <c r="GW1755" s="157">
        <v>0</v>
      </c>
      <c r="GX1755" s="157">
        <v>0</v>
      </c>
      <c r="GY1755" s="157">
        <v>0</v>
      </c>
      <c r="GZ1755" s="157">
        <v>0</v>
      </c>
      <c r="HA1755" s="157">
        <v>0</v>
      </c>
    </row>
    <row r="1756" spans="1:209" x14ac:dyDescent="0.2">
      <c r="A1756" s="157" t="s">
        <v>5565</v>
      </c>
      <c r="B1756" s="157">
        <v>1.6261380000000001E-3</v>
      </c>
      <c r="C1756" s="157">
        <v>8.2090500000000003E-4</v>
      </c>
      <c r="D1756" s="157">
        <v>8.2855600000000004E-4</v>
      </c>
      <c r="E1756" s="157">
        <v>6.9920300000000002E-4</v>
      </c>
      <c r="F1756" s="157">
        <v>8.81196E-4</v>
      </c>
      <c r="G1756" s="157">
        <v>6.5493500000000004E-4</v>
      </c>
      <c r="H1756" s="157">
        <v>3.46664E-4</v>
      </c>
      <c r="I1756" s="157">
        <v>5.134535E-3</v>
      </c>
      <c r="J1756" s="157">
        <v>1.0836210000000001E-3</v>
      </c>
      <c r="K1756" s="157">
        <v>4.8226299999999997E-4</v>
      </c>
      <c r="L1756" s="157">
        <v>0</v>
      </c>
      <c r="M1756" s="157">
        <v>4.1455000000000002E-4</v>
      </c>
      <c r="N1756" s="157">
        <v>4.05645E-4</v>
      </c>
      <c r="O1756" s="157">
        <v>6.6500000000000001E-4</v>
      </c>
      <c r="P1756" s="157">
        <v>1.685336E-3</v>
      </c>
      <c r="Q1756" s="157">
        <v>3.16056E-4</v>
      </c>
      <c r="R1756" s="157">
        <v>1.9634399999999999E-4</v>
      </c>
      <c r="S1756" s="157">
        <v>7.1899300000000002E-4</v>
      </c>
      <c r="T1756" s="157">
        <v>1.066822E-3</v>
      </c>
      <c r="U1756" s="157">
        <v>1.0367270000000001E-3</v>
      </c>
      <c r="V1756" s="157">
        <v>7.1045799999999997E-4</v>
      </c>
      <c r="W1756" s="157">
        <v>7.8192599999999995E-4</v>
      </c>
      <c r="X1756" s="157">
        <v>3.103134E-3</v>
      </c>
      <c r="Y1756" s="157">
        <v>1.46035E-3</v>
      </c>
      <c r="Z1756" s="157">
        <v>1.2313999999999999E-4</v>
      </c>
      <c r="AA1756" s="192">
        <v>9.8599999999999998E-5</v>
      </c>
      <c r="AB1756" s="157">
        <v>4.9895219999999997E-3</v>
      </c>
      <c r="AC1756" s="157">
        <v>3.8601100000000001E-4</v>
      </c>
      <c r="AD1756" s="192">
        <v>9.7E-5</v>
      </c>
      <c r="AE1756" s="157">
        <v>9.73371E-4</v>
      </c>
      <c r="AF1756" s="157">
        <v>1.1082819999999999E-3</v>
      </c>
      <c r="AG1756" s="157">
        <v>2.80494E-4</v>
      </c>
      <c r="AH1756" s="157">
        <v>1.362682E-3</v>
      </c>
      <c r="AI1756" s="157">
        <v>3.8678699999999998E-4</v>
      </c>
      <c r="AJ1756" s="157">
        <v>1.4206099999999999E-4</v>
      </c>
      <c r="AK1756" s="157">
        <v>3.609016E-3</v>
      </c>
      <c r="AL1756" s="192">
        <v>6.2500000000000001E-5</v>
      </c>
      <c r="AM1756" s="192">
        <v>6.2100000000000005E-5</v>
      </c>
      <c r="AN1756" s="157">
        <v>1.3236500000000001E-4</v>
      </c>
      <c r="AO1756" s="157">
        <v>1.01197E-4</v>
      </c>
      <c r="AP1756" s="157">
        <v>0</v>
      </c>
      <c r="AQ1756" s="157">
        <v>3.7679E-4</v>
      </c>
      <c r="AR1756" s="157">
        <v>4.0758100000000001E-4</v>
      </c>
      <c r="AS1756" s="157">
        <v>1.3663099999999999E-4</v>
      </c>
      <c r="AT1756" s="157">
        <v>2.9017099999999998E-4</v>
      </c>
      <c r="AU1756" s="157">
        <v>0</v>
      </c>
      <c r="AV1756" s="157">
        <v>0</v>
      </c>
      <c r="AW1756" s="157">
        <v>0</v>
      </c>
      <c r="AX1756" s="157">
        <v>2.97767E-4</v>
      </c>
      <c r="AY1756" s="157">
        <v>1.08088E-4</v>
      </c>
      <c r="AZ1756" s="192">
        <v>3.79E-5</v>
      </c>
      <c r="BA1756" s="157">
        <v>1.20412E-4</v>
      </c>
      <c r="BB1756" s="192">
        <v>7.3899999999999994E-5</v>
      </c>
      <c r="BC1756" s="157">
        <v>8.6665500000000003E-4</v>
      </c>
      <c r="BD1756" s="157">
        <v>1.4788E-4</v>
      </c>
      <c r="BE1756" s="192">
        <v>6.1699999999999995E-5</v>
      </c>
      <c r="BF1756" s="157">
        <v>2.6667699999999999E-4</v>
      </c>
      <c r="BG1756" s="157">
        <v>4.5690900000000003E-4</v>
      </c>
      <c r="BH1756" s="157">
        <v>2.9226000000000002E-4</v>
      </c>
      <c r="BI1756" s="157">
        <v>1.9867100000000001E-4</v>
      </c>
      <c r="BJ1756" s="157">
        <v>3.3793300000000001E-4</v>
      </c>
      <c r="BK1756" s="157">
        <v>9.4721400000000004E-4</v>
      </c>
      <c r="BL1756" s="157">
        <v>1.43077E-4</v>
      </c>
      <c r="BM1756" s="157">
        <v>0</v>
      </c>
      <c r="BN1756" s="157">
        <v>2.59392E-4</v>
      </c>
      <c r="BO1756" s="157">
        <v>7.7852200000000002E-4</v>
      </c>
      <c r="BP1756" s="157">
        <v>1.8647299999999999E-4</v>
      </c>
      <c r="BQ1756" s="157">
        <v>6.5761900000000002E-4</v>
      </c>
      <c r="BR1756" s="157">
        <v>2.00848E-4</v>
      </c>
      <c r="BS1756" s="157">
        <v>1.1328900000000001E-4</v>
      </c>
      <c r="BT1756" s="157">
        <v>1.15794E-4</v>
      </c>
      <c r="BU1756" s="157">
        <v>6.7597999999999996E-4</v>
      </c>
      <c r="BV1756" s="157">
        <v>6.6536799999999995E-4</v>
      </c>
      <c r="BW1756" s="157">
        <v>1.07568E-4</v>
      </c>
      <c r="BX1756" s="157">
        <v>1.0544230000000001E-3</v>
      </c>
      <c r="BY1756" s="157">
        <v>6.0442700000000005E-4</v>
      </c>
      <c r="BZ1756" s="157">
        <v>8.3555100000000002E-4</v>
      </c>
      <c r="CA1756" s="157">
        <v>9.5785399999999995E-4</v>
      </c>
      <c r="CB1756" s="157">
        <v>7.0083899999999998E-4</v>
      </c>
      <c r="CC1756" s="157">
        <v>5.0719100000000004E-4</v>
      </c>
      <c r="CD1756" s="157">
        <v>3.1762520000000001E-3</v>
      </c>
      <c r="CE1756" s="157">
        <v>4.9806999999999998E-4</v>
      </c>
      <c r="CF1756" s="157">
        <v>1.356927E-3</v>
      </c>
      <c r="CG1756" s="157">
        <v>1.3879300000000001E-4</v>
      </c>
      <c r="CH1756" s="192">
        <v>7.9800000000000002E-5</v>
      </c>
      <c r="CI1756" s="157">
        <v>1.3202299999999999E-4</v>
      </c>
      <c r="CJ1756" s="157">
        <v>0</v>
      </c>
      <c r="CK1756" s="157">
        <v>0</v>
      </c>
      <c r="CL1756" s="192">
        <v>9.9699999999999998E-5</v>
      </c>
      <c r="CM1756" s="157">
        <v>2.25789E-4</v>
      </c>
      <c r="CN1756" s="157">
        <v>1.9868899999999999E-4</v>
      </c>
      <c r="CO1756" s="157">
        <v>3.7751499999999998E-4</v>
      </c>
      <c r="CP1756" s="157">
        <v>1.7499099999999999E-4</v>
      </c>
      <c r="CQ1756" s="157">
        <v>9.7332400000000002E-4</v>
      </c>
      <c r="CR1756" s="157">
        <v>8.0332500000000002E-4</v>
      </c>
      <c r="CS1756" s="157">
        <v>2.3243449999999998E-3</v>
      </c>
      <c r="CT1756" s="157">
        <v>2.451272E-3</v>
      </c>
      <c r="CU1756" s="157">
        <v>0</v>
      </c>
      <c r="CV1756" s="157">
        <v>5.0785700000000001E-4</v>
      </c>
      <c r="CW1756" s="157">
        <v>7.4760600000000005E-4</v>
      </c>
      <c r="CX1756" s="157">
        <v>4.0295499999999998E-4</v>
      </c>
      <c r="CY1756" s="157">
        <v>9.6679700000000003E-4</v>
      </c>
      <c r="CZ1756" s="192">
        <v>3.8099999999999998E-5</v>
      </c>
      <c r="DA1756" s="157">
        <v>3.462966E-3</v>
      </c>
      <c r="DB1756" s="157">
        <v>1.9942499999999999E-3</v>
      </c>
      <c r="DC1756" s="157">
        <v>3.571102E-3</v>
      </c>
      <c r="DD1756" s="157">
        <v>3.1600299999999998E-4</v>
      </c>
      <c r="DE1756" s="157">
        <v>1.9859700000000001E-4</v>
      </c>
      <c r="DF1756" s="157">
        <v>1.3783600000000001E-4</v>
      </c>
      <c r="DG1756" s="157">
        <v>0</v>
      </c>
      <c r="DH1756" s="157">
        <v>0</v>
      </c>
      <c r="DI1756" s="157">
        <v>1.0082900000000001E-4</v>
      </c>
      <c r="DJ1756" s="157">
        <v>2.0114699999999999E-4</v>
      </c>
      <c r="DK1756" s="157">
        <v>1.01937E-4</v>
      </c>
      <c r="DL1756" s="157">
        <v>9.3039999999999996E-4</v>
      </c>
      <c r="DM1756" s="157">
        <v>3.7774299999999999E-4</v>
      </c>
      <c r="DN1756" s="157">
        <v>9.2604799999999995E-4</v>
      </c>
      <c r="DO1756" s="157">
        <v>1.7290299999999999E-4</v>
      </c>
      <c r="DP1756" s="157">
        <v>3.2836299999999997E-4</v>
      </c>
      <c r="DQ1756" s="157">
        <v>6.9680000000000002E-4</v>
      </c>
      <c r="DR1756" s="157">
        <v>0</v>
      </c>
      <c r="DS1756" s="192">
        <v>4.5399999999999999E-5</v>
      </c>
      <c r="DT1756" s="157">
        <v>4.23442E-4</v>
      </c>
      <c r="DU1756" s="157">
        <v>9.0412200000000004E-4</v>
      </c>
      <c r="DV1756" s="157">
        <v>1.247976E-3</v>
      </c>
      <c r="DW1756" s="157">
        <v>1.2169500000000001E-4</v>
      </c>
      <c r="DX1756" s="157">
        <v>4.8952999999999996E-4</v>
      </c>
      <c r="DY1756" s="157">
        <v>0</v>
      </c>
      <c r="DZ1756" s="157">
        <v>0</v>
      </c>
      <c r="EA1756" s="157">
        <v>2.2847699999999999E-4</v>
      </c>
      <c r="EB1756" s="157">
        <v>1.267472E-3</v>
      </c>
      <c r="EC1756" s="157">
        <v>1.46207E-4</v>
      </c>
      <c r="ED1756" s="157">
        <v>0</v>
      </c>
      <c r="EE1756" s="157">
        <v>0</v>
      </c>
      <c r="EF1756" s="157">
        <v>0</v>
      </c>
      <c r="EG1756" s="157">
        <v>0</v>
      </c>
      <c r="EH1756" s="192">
        <v>3.9700000000000003E-5</v>
      </c>
      <c r="EI1756" s="157">
        <v>0</v>
      </c>
      <c r="EJ1756" s="157">
        <v>0</v>
      </c>
      <c r="EK1756" s="157">
        <v>2.2117400000000001E-4</v>
      </c>
      <c r="EL1756" s="157">
        <v>0</v>
      </c>
      <c r="EM1756" s="157">
        <v>2.36495E-4</v>
      </c>
      <c r="EN1756" s="157">
        <v>3.7226099999999998E-4</v>
      </c>
      <c r="EO1756" s="157">
        <v>7.8590599999999995E-4</v>
      </c>
      <c r="EP1756" s="157">
        <v>1.5008389999999999E-3</v>
      </c>
      <c r="EQ1756" s="157">
        <v>2.8473600000000001E-4</v>
      </c>
      <c r="ER1756" s="157">
        <v>1.137068E-3</v>
      </c>
      <c r="ES1756" s="157">
        <v>2.9692599999999998E-4</v>
      </c>
      <c r="ET1756" s="157">
        <v>4.4647799999999999E-4</v>
      </c>
      <c r="EU1756" s="157">
        <v>2.2328100000000001E-4</v>
      </c>
      <c r="EV1756" s="157">
        <v>3.6587600000000001E-4</v>
      </c>
      <c r="EW1756" s="157">
        <v>2.18524E-4</v>
      </c>
      <c r="EX1756" s="157">
        <v>2.42272E-4</v>
      </c>
      <c r="EY1756" s="157">
        <v>2.0703900000000001E-4</v>
      </c>
      <c r="EZ1756" s="157">
        <v>1.74632E-4</v>
      </c>
      <c r="FA1756" s="157">
        <v>0</v>
      </c>
      <c r="FB1756" s="157">
        <v>0</v>
      </c>
      <c r="FC1756" s="157">
        <v>0</v>
      </c>
      <c r="FD1756" s="157">
        <v>1.25291E-4</v>
      </c>
      <c r="FE1756" s="157">
        <v>6.0610099999999995E-4</v>
      </c>
      <c r="FF1756" s="157">
        <v>2.37385E-4</v>
      </c>
      <c r="FG1756" s="157">
        <v>2.3889199999999999E-4</v>
      </c>
      <c r="FH1756" s="157">
        <v>1.8967699999999999E-4</v>
      </c>
      <c r="FI1756" s="157">
        <v>1.10296E-4</v>
      </c>
      <c r="FJ1756" s="157">
        <v>1.7307749999999999E-3</v>
      </c>
      <c r="FK1756" s="157">
        <v>1.4785379999999999E-3</v>
      </c>
      <c r="FL1756" s="157">
        <v>2.8896170000000001E-3</v>
      </c>
      <c r="FM1756" s="157">
        <v>3.7226619999999998E-3</v>
      </c>
      <c r="FN1756" s="157">
        <v>0</v>
      </c>
      <c r="FO1756" s="157">
        <v>0</v>
      </c>
      <c r="FP1756" s="157">
        <v>0</v>
      </c>
      <c r="FQ1756" s="157">
        <v>1.3629950000000001E-3</v>
      </c>
      <c r="FR1756" s="157">
        <v>0</v>
      </c>
      <c r="FS1756" s="157">
        <v>0</v>
      </c>
      <c r="FT1756" s="192">
        <v>2.1800000000000001E-5</v>
      </c>
      <c r="FU1756" s="157">
        <v>0</v>
      </c>
      <c r="FV1756" s="157">
        <v>3.6746100000000002E-4</v>
      </c>
      <c r="FW1756" s="157">
        <v>0</v>
      </c>
      <c r="FX1756" s="157">
        <v>1.1514839999999999E-3</v>
      </c>
      <c r="FY1756" s="157">
        <v>2.17226E-4</v>
      </c>
      <c r="FZ1756" s="157">
        <v>2.2590699999999999E-4</v>
      </c>
      <c r="GA1756" s="157">
        <v>0</v>
      </c>
      <c r="GB1756" s="157">
        <v>0</v>
      </c>
      <c r="GC1756" s="157">
        <v>0</v>
      </c>
      <c r="GD1756" s="157">
        <v>5.1525500000000005E-4</v>
      </c>
      <c r="GE1756" s="157">
        <v>2.9369900000000002E-4</v>
      </c>
      <c r="GF1756" s="157">
        <v>7.4281900000000003E-4</v>
      </c>
      <c r="GG1756" s="192">
        <v>6.6699999999999995E-5</v>
      </c>
      <c r="GH1756" s="157">
        <v>2.8002700000000002E-4</v>
      </c>
      <c r="GI1756" s="157">
        <v>8.7480100000000003E-4</v>
      </c>
      <c r="GJ1756" s="157">
        <v>7.2733200000000002E-4</v>
      </c>
      <c r="GK1756" s="157">
        <v>8.2810800000000003E-4</v>
      </c>
      <c r="GL1756" s="157">
        <v>2.9774700000000001E-4</v>
      </c>
      <c r="GM1756" s="157">
        <v>1.5358E-4</v>
      </c>
      <c r="GN1756" s="157">
        <v>1.6140699999999999E-4</v>
      </c>
      <c r="GO1756" s="157">
        <v>3.1964199999999997E-4</v>
      </c>
      <c r="GP1756" s="157">
        <v>4.9896599999999999E-4</v>
      </c>
      <c r="GQ1756" s="157">
        <v>0</v>
      </c>
      <c r="GR1756" s="157">
        <v>0</v>
      </c>
      <c r="GS1756" s="157">
        <v>0</v>
      </c>
      <c r="GT1756" s="157">
        <v>0</v>
      </c>
      <c r="GU1756" s="157">
        <v>0</v>
      </c>
      <c r="GV1756" s="157">
        <v>0</v>
      </c>
      <c r="GW1756" s="157">
        <v>0</v>
      </c>
      <c r="GX1756" s="157">
        <v>0</v>
      </c>
      <c r="GY1756" s="157">
        <v>0</v>
      </c>
      <c r="GZ1756" s="157">
        <v>0</v>
      </c>
      <c r="HA1756" s="157">
        <v>0</v>
      </c>
    </row>
    <row r="1757" spans="1:209" x14ac:dyDescent="0.2">
      <c r="A1757" s="157" t="s">
        <v>5566</v>
      </c>
      <c r="B1757" s="157">
        <v>4.0280470999999998E-2</v>
      </c>
      <c r="C1757" s="157">
        <v>2.9374620000000001E-2</v>
      </c>
      <c r="D1757" s="157">
        <v>5.2705335999999998E-2</v>
      </c>
      <c r="E1757" s="157">
        <v>3.5006758999999998E-2</v>
      </c>
      <c r="F1757" s="157">
        <v>1.8097405E-2</v>
      </c>
      <c r="G1757" s="157">
        <v>0</v>
      </c>
      <c r="H1757" s="157">
        <v>0</v>
      </c>
      <c r="I1757" s="157">
        <v>0</v>
      </c>
      <c r="J1757" s="157">
        <v>0</v>
      </c>
      <c r="K1757" s="157">
        <v>0</v>
      </c>
      <c r="L1757" s="157">
        <v>0</v>
      </c>
      <c r="M1757" s="157">
        <v>0</v>
      </c>
      <c r="N1757" s="157">
        <v>0</v>
      </c>
      <c r="O1757" s="157">
        <v>0</v>
      </c>
      <c r="P1757" s="157">
        <v>0</v>
      </c>
      <c r="Q1757" s="157">
        <v>0</v>
      </c>
      <c r="R1757" s="157">
        <v>0</v>
      </c>
      <c r="S1757" s="157">
        <v>0</v>
      </c>
      <c r="T1757" s="157">
        <v>0</v>
      </c>
      <c r="U1757" s="157">
        <v>0</v>
      </c>
      <c r="V1757" s="157">
        <v>0</v>
      </c>
      <c r="W1757" s="157">
        <v>0</v>
      </c>
      <c r="X1757" s="157">
        <v>0</v>
      </c>
      <c r="Y1757" s="157">
        <v>3.4608305999999998E-2</v>
      </c>
      <c r="Z1757" s="157">
        <v>0</v>
      </c>
      <c r="AA1757" s="157">
        <v>0</v>
      </c>
      <c r="AB1757" s="157">
        <v>0</v>
      </c>
      <c r="AC1757" s="157">
        <v>0</v>
      </c>
      <c r="AD1757" s="192">
        <v>1.9400000000000001E-5</v>
      </c>
      <c r="AE1757" s="157">
        <v>1.8327191999999999E-2</v>
      </c>
      <c r="AF1757" s="157">
        <v>0</v>
      </c>
      <c r="AG1757" s="157">
        <v>0</v>
      </c>
      <c r="AH1757" s="157">
        <v>0</v>
      </c>
      <c r="AI1757" s="157">
        <v>0</v>
      </c>
      <c r="AJ1757" s="157">
        <v>0</v>
      </c>
      <c r="AK1757" s="157">
        <v>0</v>
      </c>
      <c r="AL1757" s="157">
        <v>0</v>
      </c>
      <c r="AM1757" s="157">
        <v>0</v>
      </c>
      <c r="AN1757" s="157">
        <v>0</v>
      </c>
      <c r="AO1757" s="192">
        <v>2.5299999999999998E-5</v>
      </c>
      <c r="AP1757" s="157">
        <v>0</v>
      </c>
      <c r="AQ1757" s="157">
        <v>0</v>
      </c>
      <c r="AR1757" s="157">
        <v>0</v>
      </c>
      <c r="AS1757" s="157">
        <v>0</v>
      </c>
      <c r="AT1757" s="157">
        <v>0</v>
      </c>
      <c r="AU1757" s="157">
        <v>0</v>
      </c>
      <c r="AV1757" s="192">
        <v>4.8999999999999998E-5</v>
      </c>
      <c r="AW1757" s="157">
        <v>0</v>
      </c>
      <c r="AX1757" s="157">
        <v>0</v>
      </c>
      <c r="AY1757" s="157">
        <v>0</v>
      </c>
      <c r="AZ1757" s="157">
        <v>0</v>
      </c>
      <c r="BA1757" s="157">
        <v>0</v>
      </c>
      <c r="BB1757" s="192">
        <v>7.3899999999999994E-5</v>
      </c>
      <c r="BC1757" s="157">
        <v>0</v>
      </c>
      <c r="BD1757" s="157">
        <v>0</v>
      </c>
      <c r="BE1757" s="157">
        <v>0</v>
      </c>
      <c r="BF1757" s="157">
        <v>0</v>
      </c>
      <c r="BG1757" s="157">
        <v>0</v>
      </c>
      <c r="BH1757" s="192">
        <v>2.2500000000000001E-5</v>
      </c>
      <c r="BI1757" s="192">
        <v>1.8099999999999999E-5</v>
      </c>
      <c r="BJ1757" s="157">
        <v>0</v>
      </c>
      <c r="BK1757" s="157">
        <v>0</v>
      </c>
      <c r="BL1757" s="157">
        <v>0</v>
      </c>
      <c r="BM1757" s="157">
        <v>0</v>
      </c>
      <c r="BN1757" s="157">
        <v>0</v>
      </c>
      <c r="BO1757" s="157">
        <v>0</v>
      </c>
      <c r="BP1757" s="157">
        <v>0</v>
      </c>
      <c r="BQ1757" s="157">
        <v>6.5164109999999997E-3</v>
      </c>
      <c r="BR1757" s="192">
        <v>2.1100000000000001E-5</v>
      </c>
      <c r="BS1757" s="157">
        <v>0</v>
      </c>
      <c r="BT1757" s="157">
        <v>0</v>
      </c>
      <c r="BU1757" s="157">
        <v>0</v>
      </c>
      <c r="BV1757" s="157">
        <v>0</v>
      </c>
      <c r="BW1757" s="157">
        <v>0</v>
      </c>
      <c r="BX1757" s="157">
        <v>0</v>
      </c>
      <c r="BY1757" s="157">
        <v>0</v>
      </c>
      <c r="BZ1757" s="157">
        <v>0</v>
      </c>
      <c r="CA1757" s="157">
        <v>0</v>
      </c>
      <c r="CB1757" s="157">
        <v>0</v>
      </c>
      <c r="CC1757" s="157">
        <v>0</v>
      </c>
      <c r="CD1757" s="157">
        <v>0</v>
      </c>
      <c r="CE1757" s="157">
        <v>0</v>
      </c>
      <c r="CF1757" s="157">
        <v>0</v>
      </c>
      <c r="CG1757" s="157">
        <v>0</v>
      </c>
      <c r="CH1757" s="157">
        <v>0</v>
      </c>
      <c r="CI1757" s="157">
        <v>0</v>
      </c>
      <c r="CJ1757" s="157">
        <v>0</v>
      </c>
      <c r="CK1757" s="157">
        <v>0</v>
      </c>
      <c r="CL1757" s="157">
        <v>0</v>
      </c>
      <c r="CM1757" s="157">
        <v>0</v>
      </c>
      <c r="CN1757" s="192">
        <v>2.65E-5</v>
      </c>
      <c r="CO1757" s="157">
        <v>0</v>
      </c>
      <c r="CP1757" s="157">
        <v>0</v>
      </c>
      <c r="CQ1757" s="157">
        <v>0</v>
      </c>
      <c r="CR1757" s="157">
        <v>0</v>
      </c>
      <c r="CS1757" s="157">
        <v>0</v>
      </c>
      <c r="CT1757" s="157">
        <v>0</v>
      </c>
      <c r="CU1757" s="157">
        <v>0</v>
      </c>
      <c r="CV1757" s="157">
        <v>0</v>
      </c>
      <c r="CW1757" s="157">
        <v>0</v>
      </c>
      <c r="CX1757" s="157">
        <v>0</v>
      </c>
      <c r="CY1757" s="157">
        <v>0</v>
      </c>
      <c r="CZ1757" s="157">
        <v>0</v>
      </c>
      <c r="DA1757" s="157">
        <v>0</v>
      </c>
      <c r="DB1757" s="157">
        <v>0</v>
      </c>
      <c r="DC1757" s="157">
        <v>0</v>
      </c>
      <c r="DD1757" s="157">
        <v>0</v>
      </c>
      <c r="DE1757" s="157">
        <v>0</v>
      </c>
      <c r="DF1757" s="157">
        <v>0</v>
      </c>
      <c r="DG1757" s="157">
        <v>0</v>
      </c>
      <c r="DH1757" s="157">
        <v>0</v>
      </c>
      <c r="DI1757" s="192">
        <v>2.02E-5</v>
      </c>
      <c r="DJ1757" s="157">
        <v>0</v>
      </c>
      <c r="DK1757" s="157">
        <v>0</v>
      </c>
      <c r="DL1757" s="157">
        <v>0</v>
      </c>
      <c r="DM1757" s="157">
        <v>0</v>
      </c>
      <c r="DN1757" s="157">
        <v>0</v>
      </c>
      <c r="DO1757" s="157">
        <v>5.5328899999999999E-4</v>
      </c>
      <c r="DP1757" s="192">
        <v>1.49E-5</v>
      </c>
      <c r="DQ1757" s="157">
        <v>0</v>
      </c>
      <c r="DR1757" s="157">
        <v>0</v>
      </c>
      <c r="DS1757" s="157">
        <v>0</v>
      </c>
      <c r="DT1757" s="192">
        <v>4.2299999999999998E-5</v>
      </c>
      <c r="DU1757" s="157">
        <v>0</v>
      </c>
      <c r="DV1757" s="157">
        <v>0</v>
      </c>
      <c r="DW1757" s="157">
        <v>2.9554400000000002E-4</v>
      </c>
      <c r="DX1757" s="157">
        <v>0</v>
      </c>
      <c r="DY1757" s="157">
        <v>0</v>
      </c>
      <c r="DZ1757" s="192">
        <v>6.3299999999999994E-5</v>
      </c>
      <c r="EA1757" s="157">
        <v>0</v>
      </c>
      <c r="EB1757" s="157">
        <v>0</v>
      </c>
      <c r="EC1757" s="157">
        <v>0</v>
      </c>
      <c r="ED1757" s="157">
        <v>0</v>
      </c>
      <c r="EE1757" s="157">
        <v>0</v>
      </c>
      <c r="EF1757" s="192">
        <v>3.2700000000000002E-5</v>
      </c>
      <c r="EG1757" s="157">
        <v>0</v>
      </c>
      <c r="EH1757" s="157">
        <v>0</v>
      </c>
      <c r="EI1757" s="157">
        <v>0</v>
      </c>
      <c r="EJ1757" s="157">
        <v>0</v>
      </c>
      <c r="EK1757" s="157">
        <v>0</v>
      </c>
      <c r="EL1757" s="157">
        <v>0</v>
      </c>
      <c r="EM1757" s="157">
        <v>0</v>
      </c>
      <c r="EN1757" s="157">
        <v>0</v>
      </c>
      <c r="EO1757" s="157">
        <v>0</v>
      </c>
      <c r="EP1757" s="157">
        <v>0</v>
      </c>
      <c r="EQ1757" s="157">
        <v>0</v>
      </c>
      <c r="ER1757" s="157">
        <v>0</v>
      </c>
      <c r="ES1757" s="157">
        <v>0</v>
      </c>
      <c r="ET1757" s="157">
        <v>0</v>
      </c>
      <c r="EU1757" s="157">
        <v>0</v>
      </c>
      <c r="EV1757" s="157">
        <v>0</v>
      </c>
      <c r="EW1757" s="192">
        <v>1.8199999999999999E-5</v>
      </c>
      <c r="EX1757" s="157">
        <v>0</v>
      </c>
      <c r="EY1757" s="157">
        <v>0</v>
      </c>
      <c r="EZ1757" s="157">
        <v>0</v>
      </c>
      <c r="FA1757" s="157">
        <v>0</v>
      </c>
      <c r="FB1757" s="157">
        <v>0</v>
      </c>
      <c r="FC1757" s="157">
        <v>0</v>
      </c>
      <c r="FD1757" s="157">
        <v>0</v>
      </c>
      <c r="FE1757" s="157">
        <v>0</v>
      </c>
      <c r="FF1757" s="157">
        <v>0</v>
      </c>
      <c r="FG1757" s="157">
        <v>0</v>
      </c>
      <c r="FH1757" s="157">
        <v>0</v>
      </c>
      <c r="FI1757" s="157">
        <v>0</v>
      </c>
      <c r="FJ1757" s="157">
        <v>0</v>
      </c>
      <c r="FK1757" s="157">
        <v>1.9082381999999998E-2</v>
      </c>
      <c r="FL1757" s="157">
        <v>0</v>
      </c>
      <c r="FM1757" s="157">
        <v>0</v>
      </c>
      <c r="FN1757" s="157">
        <v>0</v>
      </c>
      <c r="FO1757" s="157">
        <v>0</v>
      </c>
      <c r="FP1757" s="157">
        <v>0</v>
      </c>
      <c r="FQ1757" s="157">
        <v>0</v>
      </c>
      <c r="FR1757" s="157">
        <v>0</v>
      </c>
      <c r="FS1757" s="157">
        <v>0</v>
      </c>
      <c r="FT1757" s="157">
        <v>0</v>
      </c>
      <c r="FU1757" s="157">
        <v>0</v>
      </c>
      <c r="FV1757" s="157">
        <v>0</v>
      </c>
      <c r="FW1757" s="157">
        <v>0</v>
      </c>
      <c r="FX1757" s="192">
        <v>2.5599999999999999E-5</v>
      </c>
      <c r="FY1757" s="157">
        <v>0</v>
      </c>
      <c r="FZ1757" s="157">
        <v>0</v>
      </c>
      <c r="GA1757" s="157">
        <v>0</v>
      </c>
      <c r="GB1757" s="157">
        <v>0</v>
      </c>
      <c r="GC1757" s="157">
        <v>0</v>
      </c>
      <c r="GD1757" s="157">
        <v>0</v>
      </c>
      <c r="GE1757" s="157">
        <v>0</v>
      </c>
      <c r="GF1757" s="157">
        <v>0</v>
      </c>
      <c r="GG1757" s="157">
        <v>0</v>
      </c>
      <c r="GH1757" s="157">
        <v>0</v>
      </c>
      <c r="GI1757" s="157">
        <v>9.7257239999999998E-3</v>
      </c>
      <c r="GJ1757" s="157">
        <v>0</v>
      </c>
      <c r="GK1757" s="157">
        <v>0</v>
      </c>
      <c r="GL1757" s="192">
        <v>3.3099999999999998E-5</v>
      </c>
      <c r="GM1757" s="157">
        <v>0</v>
      </c>
      <c r="GN1757" s="157">
        <v>0</v>
      </c>
      <c r="GO1757" s="157">
        <v>0</v>
      </c>
      <c r="GP1757" s="157">
        <v>0</v>
      </c>
      <c r="GQ1757" s="157">
        <v>0</v>
      </c>
      <c r="GR1757" s="192">
        <v>5.3000000000000001E-5</v>
      </c>
      <c r="GS1757" s="157">
        <v>0</v>
      </c>
      <c r="GT1757" s="157">
        <v>0</v>
      </c>
      <c r="GU1757" s="157">
        <v>0</v>
      </c>
      <c r="GV1757" s="157">
        <v>0</v>
      </c>
      <c r="GW1757" s="157">
        <v>0</v>
      </c>
      <c r="GX1757" s="157">
        <v>0</v>
      </c>
      <c r="GY1757" s="157">
        <v>0</v>
      </c>
      <c r="GZ1757" s="157">
        <v>0</v>
      </c>
      <c r="HA1757" s="157">
        <v>0</v>
      </c>
    </row>
    <row r="1758" spans="1:209" x14ac:dyDescent="0.2">
      <c r="A1758" s="157" t="s">
        <v>5567</v>
      </c>
      <c r="B1758" s="157">
        <v>0</v>
      </c>
      <c r="C1758" s="157">
        <v>0</v>
      </c>
      <c r="D1758" s="157">
        <v>0</v>
      </c>
      <c r="E1758" s="157">
        <v>0</v>
      </c>
      <c r="F1758" s="157">
        <v>0</v>
      </c>
      <c r="G1758" s="157">
        <v>0</v>
      </c>
      <c r="H1758" s="157">
        <v>0</v>
      </c>
      <c r="I1758" s="157">
        <v>0</v>
      </c>
      <c r="J1758" s="157">
        <v>0</v>
      </c>
      <c r="K1758" s="157">
        <v>0</v>
      </c>
      <c r="L1758" s="157">
        <v>0</v>
      </c>
      <c r="M1758" s="157">
        <v>0</v>
      </c>
      <c r="N1758" s="157">
        <v>0</v>
      </c>
      <c r="O1758" s="157">
        <v>0</v>
      </c>
      <c r="P1758" s="157">
        <v>0</v>
      </c>
      <c r="Q1758" s="157">
        <v>0</v>
      </c>
      <c r="R1758" s="157">
        <v>0</v>
      </c>
      <c r="S1758" s="192">
        <v>4.7899999999999999E-5</v>
      </c>
      <c r="T1758" s="157">
        <v>0</v>
      </c>
      <c r="U1758" s="157">
        <v>0</v>
      </c>
      <c r="V1758" s="157">
        <v>0</v>
      </c>
      <c r="W1758" s="157">
        <v>0</v>
      </c>
      <c r="X1758" s="157">
        <v>0</v>
      </c>
      <c r="Y1758" s="157">
        <v>0</v>
      </c>
      <c r="Z1758" s="157">
        <v>0</v>
      </c>
      <c r="AA1758" s="157">
        <v>0</v>
      </c>
      <c r="AB1758" s="157">
        <v>0</v>
      </c>
      <c r="AC1758" s="157">
        <v>0</v>
      </c>
      <c r="AD1758" s="157">
        <v>0</v>
      </c>
      <c r="AE1758" s="157">
        <v>0</v>
      </c>
      <c r="AF1758" s="157">
        <v>0</v>
      </c>
      <c r="AG1758" s="157">
        <v>0</v>
      </c>
      <c r="AH1758" s="157">
        <v>0</v>
      </c>
      <c r="AI1758" s="157">
        <v>0</v>
      </c>
      <c r="AJ1758" s="157">
        <v>0</v>
      </c>
      <c r="AK1758" s="157">
        <v>0</v>
      </c>
      <c r="AL1758" s="157">
        <v>0</v>
      </c>
      <c r="AM1758" s="157">
        <v>0</v>
      </c>
      <c r="AN1758" s="157">
        <v>0</v>
      </c>
      <c r="AO1758" s="157">
        <v>0</v>
      </c>
      <c r="AP1758" s="157">
        <v>0</v>
      </c>
      <c r="AQ1758" s="157">
        <v>0</v>
      </c>
      <c r="AR1758" s="157">
        <v>0</v>
      </c>
      <c r="AS1758" s="157">
        <v>0</v>
      </c>
      <c r="AT1758" s="157">
        <v>0</v>
      </c>
      <c r="AU1758" s="157">
        <v>0</v>
      </c>
      <c r="AV1758" s="157">
        <v>0</v>
      </c>
      <c r="AW1758" s="157">
        <v>0</v>
      </c>
      <c r="AX1758" s="157">
        <v>0</v>
      </c>
      <c r="AY1758" s="157">
        <v>0</v>
      </c>
      <c r="AZ1758" s="157">
        <v>0</v>
      </c>
      <c r="BA1758" s="157">
        <v>0</v>
      </c>
      <c r="BB1758" s="157">
        <v>0</v>
      </c>
      <c r="BC1758" s="157">
        <v>0</v>
      </c>
      <c r="BD1758" s="157">
        <v>0</v>
      </c>
      <c r="BE1758" s="157">
        <v>0</v>
      </c>
      <c r="BF1758" s="157">
        <v>0</v>
      </c>
      <c r="BG1758" s="157">
        <v>0</v>
      </c>
      <c r="BH1758" s="157">
        <v>0</v>
      </c>
      <c r="BI1758" s="157">
        <v>0</v>
      </c>
      <c r="BJ1758" s="157">
        <v>0</v>
      </c>
      <c r="BK1758" s="157">
        <v>0</v>
      </c>
      <c r="BL1758" s="157">
        <v>0</v>
      </c>
      <c r="BM1758" s="157">
        <v>0</v>
      </c>
      <c r="BN1758" s="157">
        <v>0</v>
      </c>
      <c r="BO1758" s="157">
        <v>0</v>
      </c>
      <c r="BP1758" s="157">
        <v>0</v>
      </c>
      <c r="BQ1758" s="157">
        <v>0</v>
      </c>
      <c r="BR1758" s="157">
        <v>0</v>
      </c>
      <c r="BS1758" s="157">
        <v>0</v>
      </c>
      <c r="BT1758" s="157">
        <v>0</v>
      </c>
      <c r="BU1758" s="157">
        <v>0</v>
      </c>
      <c r="BV1758" s="157">
        <v>0</v>
      </c>
      <c r="BW1758" s="157">
        <v>0</v>
      </c>
      <c r="BX1758" s="157">
        <v>0</v>
      </c>
      <c r="BY1758" s="157">
        <v>0</v>
      </c>
      <c r="BZ1758" s="157">
        <v>0</v>
      </c>
      <c r="CA1758" s="157">
        <v>0</v>
      </c>
      <c r="CB1758" s="157">
        <v>0</v>
      </c>
      <c r="CC1758" s="157">
        <v>0</v>
      </c>
      <c r="CD1758" s="157">
        <v>0</v>
      </c>
      <c r="CE1758" s="157">
        <v>0</v>
      </c>
      <c r="CF1758" s="157">
        <v>0</v>
      </c>
      <c r="CG1758" s="157">
        <v>0</v>
      </c>
      <c r="CH1758" s="157">
        <v>0</v>
      </c>
      <c r="CI1758" s="157">
        <v>0</v>
      </c>
      <c r="CJ1758" s="157">
        <v>0</v>
      </c>
      <c r="CK1758" s="157">
        <v>0</v>
      </c>
      <c r="CL1758" s="157">
        <v>0</v>
      </c>
      <c r="CM1758" s="157">
        <v>0</v>
      </c>
      <c r="CN1758" s="157">
        <v>0</v>
      </c>
      <c r="CO1758" s="157">
        <v>0</v>
      </c>
      <c r="CP1758" s="157">
        <v>0</v>
      </c>
      <c r="CQ1758" s="157">
        <v>0</v>
      </c>
      <c r="CR1758" s="157">
        <v>0</v>
      </c>
      <c r="CS1758" s="157">
        <v>0</v>
      </c>
      <c r="CT1758" s="157">
        <v>0</v>
      </c>
      <c r="CU1758" s="157">
        <v>0</v>
      </c>
      <c r="CV1758" s="157">
        <v>0</v>
      </c>
      <c r="CW1758" s="157">
        <v>0</v>
      </c>
      <c r="CX1758" s="157">
        <v>0</v>
      </c>
      <c r="CY1758" s="157">
        <v>0</v>
      </c>
      <c r="CZ1758" s="157">
        <v>0</v>
      </c>
      <c r="DA1758" s="157">
        <v>0</v>
      </c>
      <c r="DB1758" s="157">
        <v>0</v>
      </c>
      <c r="DC1758" s="157">
        <v>0</v>
      </c>
      <c r="DD1758" s="157">
        <v>0</v>
      </c>
      <c r="DE1758" s="157">
        <v>0</v>
      </c>
      <c r="DF1758" s="157">
        <v>0</v>
      </c>
      <c r="DG1758" s="157">
        <v>0</v>
      </c>
      <c r="DH1758" s="157">
        <v>0</v>
      </c>
      <c r="DI1758" s="157">
        <v>0</v>
      </c>
      <c r="DJ1758" s="157">
        <v>0</v>
      </c>
      <c r="DK1758" s="157">
        <v>0</v>
      </c>
      <c r="DL1758" s="157">
        <v>0</v>
      </c>
      <c r="DM1758" s="157">
        <v>0</v>
      </c>
      <c r="DN1758" s="157">
        <v>0</v>
      </c>
      <c r="DO1758" s="157">
        <v>0</v>
      </c>
      <c r="DP1758" s="157">
        <v>0</v>
      </c>
      <c r="DQ1758" s="157">
        <v>0</v>
      </c>
      <c r="DR1758" s="157">
        <v>0</v>
      </c>
      <c r="DS1758" s="157">
        <v>0</v>
      </c>
      <c r="DT1758" s="157">
        <v>0</v>
      </c>
      <c r="DU1758" s="157">
        <v>0</v>
      </c>
      <c r="DV1758" s="157">
        <v>0</v>
      </c>
      <c r="DW1758" s="157">
        <v>0</v>
      </c>
      <c r="DX1758" s="157">
        <v>0</v>
      </c>
      <c r="DY1758" s="157">
        <v>0</v>
      </c>
      <c r="DZ1758" s="157">
        <v>0</v>
      </c>
      <c r="EA1758" s="157">
        <v>0</v>
      </c>
      <c r="EB1758" s="157">
        <v>0</v>
      </c>
      <c r="EC1758" s="157">
        <v>0</v>
      </c>
      <c r="ED1758" s="157">
        <v>0</v>
      </c>
      <c r="EE1758" s="157">
        <v>0</v>
      </c>
      <c r="EF1758" s="157">
        <v>0</v>
      </c>
      <c r="EG1758" s="157">
        <v>0</v>
      </c>
      <c r="EH1758" s="157">
        <v>0</v>
      </c>
      <c r="EI1758" s="157">
        <v>0</v>
      </c>
      <c r="EJ1758" s="157">
        <v>0</v>
      </c>
      <c r="EK1758" s="157">
        <v>0</v>
      </c>
      <c r="EL1758" s="157">
        <v>0</v>
      </c>
      <c r="EM1758" s="157">
        <v>0</v>
      </c>
      <c r="EN1758" s="157">
        <v>0</v>
      </c>
      <c r="EO1758" s="157">
        <v>0</v>
      </c>
      <c r="EP1758" s="157">
        <v>0</v>
      </c>
      <c r="EQ1758" s="157">
        <v>0</v>
      </c>
      <c r="ER1758" s="157">
        <v>0</v>
      </c>
      <c r="ES1758" s="157">
        <v>0</v>
      </c>
      <c r="ET1758" s="157">
        <v>0</v>
      </c>
      <c r="EU1758" s="157">
        <v>0</v>
      </c>
      <c r="EV1758" s="157">
        <v>0</v>
      </c>
      <c r="EW1758" s="157">
        <v>0</v>
      </c>
      <c r="EX1758" s="157">
        <v>0</v>
      </c>
      <c r="EY1758" s="157">
        <v>0</v>
      </c>
      <c r="EZ1758" s="157">
        <v>0</v>
      </c>
      <c r="FA1758" s="157">
        <v>0</v>
      </c>
      <c r="FB1758" s="157">
        <v>0</v>
      </c>
      <c r="FC1758" s="157">
        <v>0</v>
      </c>
      <c r="FD1758" s="157">
        <v>0</v>
      </c>
      <c r="FE1758" s="157">
        <v>0</v>
      </c>
      <c r="FF1758" s="157">
        <v>0</v>
      </c>
      <c r="FG1758" s="157">
        <v>2.3889199999999999E-4</v>
      </c>
      <c r="FH1758" s="157">
        <v>0</v>
      </c>
      <c r="FI1758" s="157">
        <v>0</v>
      </c>
      <c r="FJ1758" s="157">
        <v>0</v>
      </c>
      <c r="FK1758" s="157">
        <v>0</v>
      </c>
      <c r="FL1758" s="157">
        <v>0</v>
      </c>
      <c r="FM1758" s="157">
        <v>0</v>
      </c>
      <c r="FN1758" s="157">
        <v>0</v>
      </c>
      <c r="FO1758" s="157">
        <v>0</v>
      </c>
      <c r="FP1758" s="157">
        <v>0</v>
      </c>
      <c r="FQ1758" s="157">
        <v>0</v>
      </c>
      <c r="FR1758" s="157">
        <v>0</v>
      </c>
      <c r="FS1758" s="157">
        <v>0</v>
      </c>
      <c r="FT1758" s="157">
        <v>0</v>
      </c>
      <c r="FU1758" s="157">
        <v>0</v>
      </c>
      <c r="FV1758" s="157">
        <v>0</v>
      </c>
      <c r="FW1758" s="157">
        <v>0</v>
      </c>
      <c r="FX1758" s="157">
        <v>0</v>
      </c>
      <c r="FY1758" s="157">
        <v>0</v>
      </c>
      <c r="FZ1758" s="157">
        <v>0</v>
      </c>
      <c r="GA1758" s="157">
        <v>0</v>
      </c>
      <c r="GB1758" s="157">
        <v>0</v>
      </c>
      <c r="GC1758" s="157">
        <v>0</v>
      </c>
      <c r="GD1758" s="157">
        <v>0</v>
      </c>
      <c r="GE1758" s="157">
        <v>0</v>
      </c>
      <c r="GF1758" s="157">
        <v>0</v>
      </c>
      <c r="GG1758" s="157">
        <v>0</v>
      </c>
      <c r="GH1758" s="157">
        <v>0</v>
      </c>
      <c r="GI1758" s="157">
        <v>0</v>
      </c>
      <c r="GJ1758" s="157">
        <v>0</v>
      </c>
      <c r="GK1758" s="157">
        <v>0</v>
      </c>
      <c r="GL1758" s="157">
        <v>0</v>
      </c>
      <c r="GM1758" s="157">
        <v>0</v>
      </c>
      <c r="GN1758" s="157">
        <v>0</v>
      </c>
      <c r="GO1758" s="157">
        <v>0</v>
      </c>
      <c r="GP1758" s="157">
        <v>0</v>
      </c>
      <c r="GQ1758" s="157">
        <v>0</v>
      </c>
      <c r="GR1758" s="157">
        <v>0</v>
      </c>
      <c r="GS1758" s="157">
        <v>0</v>
      </c>
      <c r="GT1758" s="157">
        <v>0</v>
      </c>
      <c r="GU1758" s="157">
        <v>0</v>
      </c>
      <c r="GV1758" s="157">
        <v>0</v>
      </c>
      <c r="GW1758" s="157">
        <v>0</v>
      </c>
      <c r="GX1758" s="157">
        <v>0</v>
      </c>
      <c r="GY1758" s="157">
        <v>0</v>
      </c>
      <c r="GZ1758" s="157">
        <v>0</v>
      </c>
      <c r="HA1758" s="157">
        <v>0</v>
      </c>
    </row>
    <row r="1759" spans="1:209" x14ac:dyDescent="0.2">
      <c r="A1759" s="157" t="s">
        <v>5568</v>
      </c>
      <c r="B1759" s="157">
        <v>6.8029240000000001E-3</v>
      </c>
      <c r="C1759" s="157">
        <v>2.4397519999999999E-3</v>
      </c>
      <c r="D1759" s="157">
        <v>7.1040959999999998E-3</v>
      </c>
      <c r="E1759" s="157">
        <v>6.8288819999999997E-3</v>
      </c>
      <c r="F1759" s="157">
        <v>1.223153E-3</v>
      </c>
      <c r="G1759" s="157">
        <v>0</v>
      </c>
      <c r="H1759" s="157">
        <v>0</v>
      </c>
      <c r="I1759" s="157">
        <v>0</v>
      </c>
      <c r="J1759" s="157">
        <v>0</v>
      </c>
      <c r="K1759" s="157">
        <v>0</v>
      </c>
      <c r="L1759" s="157">
        <v>0</v>
      </c>
      <c r="M1759" s="157">
        <v>0</v>
      </c>
      <c r="N1759" s="157">
        <v>0</v>
      </c>
      <c r="O1759" s="157">
        <v>0</v>
      </c>
      <c r="P1759" s="157">
        <v>0</v>
      </c>
      <c r="Q1759" s="157">
        <v>0</v>
      </c>
      <c r="R1759" s="157">
        <v>0</v>
      </c>
      <c r="S1759" s="157">
        <v>0</v>
      </c>
      <c r="T1759" s="157">
        <v>0</v>
      </c>
      <c r="U1759" s="157">
        <v>0</v>
      </c>
      <c r="V1759" s="157">
        <v>0</v>
      </c>
      <c r="W1759" s="157">
        <v>0</v>
      </c>
      <c r="X1759" s="157">
        <v>0</v>
      </c>
      <c r="Y1759" s="157">
        <v>4.4010560000000004E-3</v>
      </c>
      <c r="Z1759" s="157">
        <v>0</v>
      </c>
      <c r="AA1759" s="157">
        <v>1.6430069999999999E-3</v>
      </c>
      <c r="AB1759" s="157">
        <v>0</v>
      </c>
      <c r="AC1759" s="157">
        <v>0</v>
      </c>
      <c r="AD1759" s="157">
        <v>0</v>
      </c>
      <c r="AE1759" s="157">
        <v>1.9884590000000001E-3</v>
      </c>
      <c r="AF1759" s="157">
        <v>0</v>
      </c>
      <c r="AG1759" s="192">
        <v>1.34E-5</v>
      </c>
      <c r="AH1759" s="157">
        <v>0</v>
      </c>
      <c r="AI1759" s="157">
        <v>2.630154E-3</v>
      </c>
      <c r="AJ1759" s="157">
        <v>0</v>
      </c>
      <c r="AK1759" s="157">
        <v>0</v>
      </c>
      <c r="AL1759" s="157">
        <v>0</v>
      </c>
      <c r="AM1759" s="157">
        <v>0</v>
      </c>
      <c r="AN1759" s="157">
        <v>0</v>
      </c>
      <c r="AO1759" s="157">
        <v>0</v>
      </c>
      <c r="AP1759" s="157">
        <v>0</v>
      </c>
      <c r="AQ1759" s="157">
        <v>0</v>
      </c>
      <c r="AR1759" s="157">
        <v>0</v>
      </c>
      <c r="AS1759" s="157">
        <v>0</v>
      </c>
      <c r="AT1759" s="157">
        <v>0</v>
      </c>
      <c r="AU1759" s="157">
        <v>2.57626E-4</v>
      </c>
      <c r="AV1759" s="157">
        <v>0</v>
      </c>
      <c r="AW1759" s="157">
        <v>0</v>
      </c>
      <c r="AX1759" s="157">
        <v>0</v>
      </c>
      <c r="AY1759" s="157">
        <v>0</v>
      </c>
      <c r="AZ1759" s="157">
        <v>0</v>
      </c>
      <c r="BA1759" s="157">
        <v>0</v>
      </c>
      <c r="BB1759" s="192">
        <v>2.4600000000000002E-5</v>
      </c>
      <c r="BC1759" s="157">
        <v>7.8721199999999998E-3</v>
      </c>
      <c r="BD1759" s="157">
        <v>3.8818440000000002E-3</v>
      </c>
      <c r="BE1759" s="157">
        <v>1.9751870000000002E-3</v>
      </c>
      <c r="BF1759" s="157">
        <v>0</v>
      </c>
      <c r="BG1759" s="157">
        <v>0</v>
      </c>
      <c r="BH1759" s="157">
        <v>0</v>
      </c>
      <c r="BI1759" s="192">
        <v>1.8099999999999999E-5</v>
      </c>
      <c r="BJ1759" s="157">
        <v>0</v>
      </c>
      <c r="BK1759" s="157">
        <v>5.6488420000000003E-3</v>
      </c>
      <c r="BL1759" s="157">
        <v>0</v>
      </c>
      <c r="BM1759" s="157">
        <v>0</v>
      </c>
      <c r="BN1759" s="157">
        <v>0</v>
      </c>
      <c r="BO1759" s="157">
        <v>0</v>
      </c>
      <c r="BP1759" s="192">
        <v>2.6599999999999999E-5</v>
      </c>
      <c r="BQ1759" s="157">
        <v>1.853291E-3</v>
      </c>
      <c r="BR1759" s="157">
        <v>0</v>
      </c>
      <c r="BS1759" s="157">
        <v>0</v>
      </c>
      <c r="BT1759" s="157">
        <v>0</v>
      </c>
      <c r="BU1759" s="157">
        <v>0</v>
      </c>
      <c r="BV1759" s="157">
        <v>0</v>
      </c>
      <c r="BW1759" s="157">
        <v>0</v>
      </c>
      <c r="BX1759" s="157">
        <v>4.433368E-3</v>
      </c>
      <c r="BY1759" s="157">
        <v>2.6443700000000001E-3</v>
      </c>
      <c r="BZ1759" s="157">
        <v>1.2069069999999999E-3</v>
      </c>
      <c r="CA1759" s="157">
        <v>0</v>
      </c>
      <c r="CB1759" s="157">
        <v>0</v>
      </c>
      <c r="CC1759" s="157">
        <v>3.043147E-3</v>
      </c>
      <c r="CD1759" s="157">
        <v>0</v>
      </c>
      <c r="CE1759" s="157">
        <v>1.9922799999999999E-3</v>
      </c>
      <c r="CF1759" s="157">
        <v>6.9231000000000002E-4</v>
      </c>
      <c r="CG1759" s="157">
        <v>0</v>
      </c>
      <c r="CH1759" s="192">
        <v>7.9800000000000002E-5</v>
      </c>
      <c r="CI1759" s="192">
        <v>1.8899999999999999E-5</v>
      </c>
      <c r="CJ1759" s="157">
        <v>0</v>
      </c>
      <c r="CK1759" s="157">
        <v>0</v>
      </c>
      <c r="CL1759" s="157">
        <v>1.174268E-3</v>
      </c>
      <c r="CM1759" s="157">
        <v>0</v>
      </c>
      <c r="CN1759" s="157">
        <v>0</v>
      </c>
      <c r="CO1759" s="157">
        <v>0</v>
      </c>
      <c r="CP1759" s="157">
        <v>0</v>
      </c>
      <c r="CQ1759" s="192">
        <v>1.2E-5</v>
      </c>
      <c r="CR1759" s="157">
        <v>0</v>
      </c>
      <c r="CS1759" s="157">
        <v>0</v>
      </c>
      <c r="CT1759" s="157">
        <v>0</v>
      </c>
      <c r="CU1759" s="157">
        <v>0</v>
      </c>
      <c r="CV1759" s="157">
        <v>0</v>
      </c>
      <c r="CW1759" s="157">
        <v>0</v>
      </c>
      <c r="CX1759" s="157">
        <v>0</v>
      </c>
      <c r="CY1759" s="157">
        <v>0</v>
      </c>
      <c r="CZ1759" s="157">
        <v>0</v>
      </c>
      <c r="DA1759" s="157">
        <v>0</v>
      </c>
      <c r="DB1759" s="157">
        <v>0</v>
      </c>
      <c r="DC1759" s="157">
        <v>0</v>
      </c>
      <c r="DD1759" s="192">
        <v>7.5199999999999998E-5</v>
      </c>
      <c r="DE1759" s="157">
        <v>0</v>
      </c>
      <c r="DF1759" s="157">
        <v>0</v>
      </c>
      <c r="DG1759" s="157">
        <v>0</v>
      </c>
      <c r="DH1759" s="157">
        <v>8.1004500000000001E-4</v>
      </c>
      <c r="DI1759" s="157">
        <v>4.0331500000000001E-4</v>
      </c>
      <c r="DJ1759" s="157">
        <v>0</v>
      </c>
      <c r="DK1759" s="157">
        <v>0</v>
      </c>
      <c r="DL1759" s="157">
        <v>0</v>
      </c>
      <c r="DM1759" s="157">
        <v>0</v>
      </c>
      <c r="DN1759" s="157">
        <v>0</v>
      </c>
      <c r="DO1759" s="157">
        <v>2.0748300000000001E-4</v>
      </c>
      <c r="DP1759" s="157">
        <v>0</v>
      </c>
      <c r="DQ1759" s="157">
        <v>0</v>
      </c>
      <c r="DR1759" s="157">
        <v>0</v>
      </c>
      <c r="DS1759" s="157">
        <v>0</v>
      </c>
      <c r="DT1759" s="157">
        <v>0</v>
      </c>
      <c r="DU1759" s="157">
        <v>0</v>
      </c>
      <c r="DV1759" s="157">
        <v>0</v>
      </c>
      <c r="DW1759" s="192">
        <v>6.9499999999999995E-5</v>
      </c>
      <c r="DX1759" s="157">
        <v>8.2948060000000001E-3</v>
      </c>
      <c r="DY1759" s="157">
        <v>0</v>
      </c>
      <c r="DZ1759" s="157">
        <v>0</v>
      </c>
      <c r="EA1759" s="157">
        <v>0</v>
      </c>
      <c r="EB1759" s="157">
        <v>0</v>
      </c>
      <c r="EC1759" s="157">
        <v>0</v>
      </c>
      <c r="ED1759" s="192">
        <v>4.9200000000000003E-5</v>
      </c>
      <c r="EE1759" s="192">
        <v>2.6599999999999999E-5</v>
      </c>
      <c r="EF1759" s="157">
        <v>0</v>
      </c>
      <c r="EG1759" s="157">
        <v>0</v>
      </c>
      <c r="EH1759" s="157">
        <v>0</v>
      </c>
      <c r="EI1759" s="157">
        <v>0</v>
      </c>
      <c r="EJ1759" s="192">
        <v>1.9899999999999999E-5</v>
      </c>
      <c r="EK1759" s="157">
        <v>0</v>
      </c>
      <c r="EL1759" s="157">
        <v>0</v>
      </c>
      <c r="EM1759" s="157">
        <v>0</v>
      </c>
      <c r="EN1759" s="157">
        <v>0</v>
      </c>
      <c r="EO1759" s="157">
        <v>0</v>
      </c>
      <c r="EP1759" s="157">
        <v>0</v>
      </c>
      <c r="EQ1759" s="157">
        <v>0</v>
      </c>
      <c r="ER1759" s="157">
        <v>8.6210460000000003E-3</v>
      </c>
      <c r="ES1759" s="157">
        <v>0</v>
      </c>
      <c r="ET1759" s="157">
        <v>7.7017520000000001E-3</v>
      </c>
      <c r="EU1759" s="157">
        <v>0</v>
      </c>
      <c r="EV1759" s="157">
        <v>0</v>
      </c>
      <c r="EW1759" s="157">
        <v>0</v>
      </c>
      <c r="EX1759" s="157">
        <v>0</v>
      </c>
      <c r="EY1759" s="157">
        <v>0</v>
      </c>
      <c r="EZ1759" s="157">
        <v>0</v>
      </c>
      <c r="FA1759" s="157">
        <v>0</v>
      </c>
      <c r="FB1759" s="157">
        <v>0</v>
      </c>
      <c r="FC1759" s="157">
        <v>0</v>
      </c>
      <c r="FD1759" s="157">
        <v>0</v>
      </c>
      <c r="FE1759" s="157">
        <v>0</v>
      </c>
      <c r="FF1759" s="157">
        <v>0</v>
      </c>
      <c r="FG1759" s="157">
        <v>0</v>
      </c>
      <c r="FH1759" s="157">
        <v>0</v>
      </c>
      <c r="FI1759" s="157">
        <v>0</v>
      </c>
      <c r="FJ1759" s="157">
        <v>0</v>
      </c>
      <c r="FK1759" s="157">
        <v>8.4091849999999996E-3</v>
      </c>
      <c r="FL1759" s="157">
        <v>0</v>
      </c>
      <c r="FM1759" s="157">
        <v>0</v>
      </c>
      <c r="FN1759" s="157">
        <v>0</v>
      </c>
      <c r="FO1759" s="157">
        <v>0</v>
      </c>
      <c r="FP1759" s="192">
        <v>4.1199999999999999E-5</v>
      </c>
      <c r="FQ1759" s="157">
        <v>0</v>
      </c>
      <c r="FR1759" s="157">
        <v>0</v>
      </c>
      <c r="FS1759" s="157">
        <v>0</v>
      </c>
      <c r="FT1759" s="157">
        <v>0</v>
      </c>
      <c r="FU1759" s="192">
        <v>2.8799999999999999E-5</v>
      </c>
      <c r="FV1759" s="157">
        <v>0</v>
      </c>
      <c r="FW1759" s="157">
        <v>0</v>
      </c>
      <c r="FX1759" s="157">
        <v>3.6335719999999998E-3</v>
      </c>
      <c r="FY1759" s="157">
        <v>0</v>
      </c>
      <c r="FZ1759" s="157">
        <v>0</v>
      </c>
      <c r="GA1759" s="157">
        <v>0</v>
      </c>
      <c r="GB1759" s="157">
        <v>0</v>
      </c>
      <c r="GC1759" s="157">
        <v>0</v>
      </c>
      <c r="GD1759" s="157">
        <v>2.2450410000000001E-3</v>
      </c>
      <c r="GE1759" s="157">
        <v>1.9655240000000002E-3</v>
      </c>
      <c r="GF1759" s="157">
        <v>0</v>
      </c>
      <c r="GG1759" s="157">
        <v>0</v>
      </c>
      <c r="GH1759" s="157">
        <v>0</v>
      </c>
      <c r="GI1759" s="157">
        <v>2.3156489999999999E-3</v>
      </c>
      <c r="GJ1759" s="157">
        <v>0</v>
      </c>
      <c r="GK1759" s="157">
        <v>1.3811664E-2</v>
      </c>
      <c r="GL1759" s="157">
        <v>0</v>
      </c>
      <c r="GM1759" s="157">
        <v>2.3037050000000001E-3</v>
      </c>
      <c r="GN1759" s="157">
        <v>0</v>
      </c>
      <c r="GO1759" s="157">
        <v>1.5982099999999999E-4</v>
      </c>
      <c r="GP1759" s="157">
        <v>0</v>
      </c>
      <c r="GQ1759" s="192">
        <v>2.0599999999999999E-5</v>
      </c>
      <c r="GR1759" s="157">
        <v>0</v>
      </c>
      <c r="GS1759" s="157">
        <v>0</v>
      </c>
      <c r="GT1759" s="157">
        <v>0</v>
      </c>
      <c r="GU1759" s="157">
        <v>0</v>
      </c>
      <c r="GV1759" s="157">
        <v>0</v>
      </c>
      <c r="GW1759" s="157">
        <v>0</v>
      </c>
      <c r="GX1759" s="157">
        <v>0</v>
      </c>
      <c r="GY1759" s="157">
        <v>0</v>
      </c>
      <c r="GZ1759" s="157">
        <v>0</v>
      </c>
      <c r="HA1759" s="157">
        <v>0</v>
      </c>
    </row>
    <row r="1760" spans="1:209" x14ac:dyDescent="0.2">
      <c r="A1760" s="157" t="s">
        <v>5569</v>
      </c>
      <c r="B1760" s="192">
        <v>8.9499999999999994E-5</v>
      </c>
      <c r="C1760" s="192">
        <v>4.5899999999999998E-5</v>
      </c>
      <c r="D1760" s="157">
        <v>1.02291E-4</v>
      </c>
      <c r="E1760" s="192">
        <v>9.3200000000000002E-5</v>
      </c>
      <c r="F1760" s="157">
        <v>1.4467399999999999E-4</v>
      </c>
      <c r="G1760" s="157">
        <v>5.83746E-4</v>
      </c>
      <c r="H1760" s="157">
        <v>3.1514899999999997E-4</v>
      </c>
      <c r="I1760" s="157">
        <v>1.05054E-4</v>
      </c>
      <c r="J1760" s="157">
        <v>2.5139999999999999E-4</v>
      </c>
      <c r="K1760" s="157">
        <v>3.4830100000000003E-4</v>
      </c>
      <c r="L1760" s="157">
        <v>0</v>
      </c>
      <c r="M1760" s="157">
        <v>2.29325E-4</v>
      </c>
      <c r="N1760" s="157">
        <v>1.35215E-4</v>
      </c>
      <c r="O1760" s="157">
        <v>3.3524800000000001E-4</v>
      </c>
      <c r="P1760" s="192">
        <v>7.9400000000000006E-5</v>
      </c>
      <c r="Q1760" s="157">
        <v>1.8963300000000001E-4</v>
      </c>
      <c r="R1760" s="157">
        <v>1.7452799999999999E-4</v>
      </c>
      <c r="S1760" s="157">
        <v>1.19832E-4</v>
      </c>
      <c r="T1760" s="157">
        <v>2.2629599999999999E-4</v>
      </c>
      <c r="U1760" s="157">
        <v>4.63218E-4</v>
      </c>
      <c r="V1760" s="157">
        <v>2.02988E-4</v>
      </c>
      <c r="W1760" s="157">
        <v>4.7755200000000001E-4</v>
      </c>
      <c r="X1760" s="157">
        <v>3.0422899999999999E-4</v>
      </c>
      <c r="Y1760" s="157">
        <v>3.0007200000000002E-4</v>
      </c>
      <c r="Z1760" s="157">
        <v>1.5832199999999999E-4</v>
      </c>
      <c r="AA1760" s="157">
        <v>1.3144099999999999E-4</v>
      </c>
      <c r="AB1760" s="157">
        <v>1.3970700000000001E-4</v>
      </c>
      <c r="AC1760" s="192">
        <v>1.9300000000000002E-5</v>
      </c>
      <c r="AD1760" s="192">
        <v>7.7600000000000002E-5</v>
      </c>
      <c r="AE1760" s="192">
        <v>9.7299999999999993E-5</v>
      </c>
      <c r="AF1760" s="157">
        <v>2.8455899999999998E-4</v>
      </c>
      <c r="AG1760" s="157">
        <v>7.7469699999999997E-4</v>
      </c>
      <c r="AH1760" s="157">
        <v>1.59593E-4</v>
      </c>
      <c r="AI1760" s="157">
        <v>1.16036E-4</v>
      </c>
      <c r="AJ1760" s="157">
        <v>6.0375800000000003E-4</v>
      </c>
      <c r="AK1760" s="192">
        <v>9.31E-5</v>
      </c>
      <c r="AL1760" s="157">
        <v>1.6654500000000001E-4</v>
      </c>
      <c r="AM1760" s="157">
        <v>7.2409799999999995E-4</v>
      </c>
      <c r="AN1760" s="157">
        <v>5.7909599999999997E-4</v>
      </c>
      <c r="AO1760" s="157">
        <v>3.2888900000000002E-4</v>
      </c>
      <c r="AP1760" s="157">
        <v>1.4007599999999999E-4</v>
      </c>
      <c r="AQ1760" s="157">
        <v>2.7212599999999998E-4</v>
      </c>
      <c r="AR1760" s="157">
        <v>8.1516200000000003E-4</v>
      </c>
      <c r="AS1760" s="157">
        <v>3.1880500000000002E-4</v>
      </c>
      <c r="AT1760" s="157">
        <v>4.9973900000000002E-4</v>
      </c>
      <c r="AU1760" s="157">
        <v>0</v>
      </c>
      <c r="AV1760" s="192">
        <v>9.7899999999999994E-5</v>
      </c>
      <c r="AW1760" s="157">
        <v>0</v>
      </c>
      <c r="AX1760" s="157">
        <v>2.6468200000000002E-4</v>
      </c>
      <c r="AY1760" s="157">
        <v>3.2426299999999998E-4</v>
      </c>
      <c r="AZ1760" s="157">
        <v>4.1734600000000003E-4</v>
      </c>
      <c r="BA1760" s="157">
        <v>5.2981399999999998E-4</v>
      </c>
      <c r="BB1760" s="157">
        <v>2.7112300000000001E-4</v>
      </c>
      <c r="BC1760" s="192">
        <v>4.8099999999999997E-5</v>
      </c>
      <c r="BD1760" s="157">
        <v>1.1090999999999999E-4</v>
      </c>
      <c r="BE1760" s="157">
        <v>1.23449E-4</v>
      </c>
      <c r="BF1760" s="157">
        <v>1.90483E-4</v>
      </c>
      <c r="BG1760" s="192">
        <v>2.69E-5</v>
      </c>
      <c r="BH1760" s="192">
        <v>4.5000000000000003E-5</v>
      </c>
      <c r="BI1760" s="192">
        <v>1.8099999999999999E-5</v>
      </c>
      <c r="BJ1760" s="157">
        <v>1.87741E-4</v>
      </c>
      <c r="BK1760" s="157">
        <v>1.89443E-4</v>
      </c>
      <c r="BL1760" s="157">
        <v>2.14615E-4</v>
      </c>
      <c r="BM1760" s="157">
        <v>0</v>
      </c>
      <c r="BN1760" s="192">
        <v>4.32E-5</v>
      </c>
      <c r="BO1760" s="157">
        <v>1.55704E-4</v>
      </c>
      <c r="BP1760" s="192">
        <v>5.3300000000000001E-5</v>
      </c>
      <c r="BQ1760" s="192">
        <v>5.9799999999999997E-5</v>
      </c>
      <c r="BR1760" s="157">
        <v>1.4799299999999999E-4</v>
      </c>
      <c r="BS1760" s="192">
        <v>5.66E-5</v>
      </c>
      <c r="BT1760" s="157">
        <v>0</v>
      </c>
      <c r="BU1760" s="157">
        <v>0</v>
      </c>
      <c r="BV1760" s="157">
        <v>1.9010500000000001E-4</v>
      </c>
      <c r="BW1760" s="157">
        <v>2.988E-4</v>
      </c>
      <c r="BX1760" s="157">
        <v>1.67749E-4</v>
      </c>
      <c r="BY1760" s="157">
        <v>1.2592199999999999E-4</v>
      </c>
      <c r="BZ1760" s="157">
        <v>3.4040999999999997E-4</v>
      </c>
      <c r="CA1760" s="192">
        <v>6.8399999999999996E-5</v>
      </c>
      <c r="CB1760" s="157">
        <v>3.6250300000000002E-4</v>
      </c>
      <c r="CC1760" s="157">
        <v>2.5359599999999998E-4</v>
      </c>
      <c r="CD1760" s="157">
        <v>2.7966999999999998E-4</v>
      </c>
      <c r="CE1760" s="157">
        <v>3.4242300000000001E-4</v>
      </c>
      <c r="CF1760" s="157">
        <v>3.0461600000000001E-4</v>
      </c>
      <c r="CG1760" s="157">
        <v>2.7758500000000001E-4</v>
      </c>
      <c r="CH1760" s="192">
        <v>7.9800000000000002E-5</v>
      </c>
      <c r="CI1760" s="157">
        <v>1.13163E-4</v>
      </c>
      <c r="CJ1760" s="192">
        <v>5.3000000000000001E-5</v>
      </c>
      <c r="CK1760" s="157">
        <v>1.61421E-4</v>
      </c>
      <c r="CL1760" s="157">
        <v>3.6557400000000002E-4</v>
      </c>
      <c r="CM1760" s="157">
        <v>7.7144500000000005E-4</v>
      </c>
      <c r="CN1760" s="157">
        <v>2.5167199999999999E-4</v>
      </c>
      <c r="CO1760" s="157">
        <v>2.0134100000000001E-4</v>
      </c>
      <c r="CP1760" s="157">
        <v>3.24984E-4</v>
      </c>
      <c r="CQ1760" s="157">
        <v>5.4073499999999998E-4</v>
      </c>
      <c r="CR1760" s="157">
        <v>1.04782E-4</v>
      </c>
      <c r="CS1760" s="157">
        <v>1.87615E-4</v>
      </c>
      <c r="CT1760" s="157">
        <v>1.66591E-4</v>
      </c>
      <c r="CU1760" s="157">
        <v>7.1764599999999995E-4</v>
      </c>
      <c r="CV1760" s="157">
        <v>9.26092E-4</v>
      </c>
      <c r="CW1760" s="157">
        <v>7.5353900000000001E-4</v>
      </c>
      <c r="CX1760" s="157">
        <v>2.4625E-4</v>
      </c>
      <c r="CY1760" s="157">
        <v>3.03851E-4</v>
      </c>
      <c r="CZ1760" s="157">
        <v>1.1438999999999999E-4</v>
      </c>
      <c r="DA1760" s="157">
        <v>1.86851E-4</v>
      </c>
      <c r="DB1760" s="157">
        <v>1.1633099999999999E-4</v>
      </c>
      <c r="DC1760" s="157">
        <v>1.32263E-4</v>
      </c>
      <c r="DD1760" s="157">
        <v>3.9124199999999998E-4</v>
      </c>
      <c r="DE1760" s="157">
        <v>4.1043299999999998E-4</v>
      </c>
      <c r="DF1760" s="157">
        <v>1.8378099999999999E-4</v>
      </c>
      <c r="DG1760" s="157">
        <v>5.8823499999999999E-4</v>
      </c>
      <c r="DH1760" s="192">
        <v>6.7500000000000001E-5</v>
      </c>
      <c r="DI1760" s="157">
        <v>2.6215500000000003E-4</v>
      </c>
      <c r="DJ1760" s="157">
        <v>5.6991500000000005E-4</v>
      </c>
      <c r="DK1760" s="192">
        <v>5.1E-5</v>
      </c>
      <c r="DL1760" s="157">
        <v>1.920826E-3</v>
      </c>
      <c r="DM1760" s="157">
        <v>7.9326099999999997E-4</v>
      </c>
      <c r="DN1760" s="157">
        <v>1.10244E-4</v>
      </c>
      <c r="DO1760" s="192">
        <v>3.4600000000000001E-5</v>
      </c>
      <c r="DP1760" s="157">
        <v>2.8358600000000001E-4</v>
      </c>
      <c r="DQ1760" s="157">
        <v>4.0756199999999999E-4</v>
      </c>
      <c r="DR1760" s="157">
        <v>3.6718200000000002E-4</v>
      </c>
      <c r="DS1760" s="157">
        <v>3.8602999999999999E-4</v>
      </c>
      <c r="DT1760" s="157">
        <v>2.5406499999999999E-4</v>
      </c>
      <c r="DU1760" s="157">
        <v>4.5206100000000002E-4</v>
      </c>
      <c r="DV1760" s="157">
        <v>2.02375E-4</v>
      </c>
      <c r="DW1760" s="192">
        <v>3.4799999999999999E-5</v>
      </c>
      <c r="DX1760" s="157">
        <v>1.90373E-4</v>
      </c>
      <c r="DY1760" s="192">
        <v>8.1000000000000004E-6</v>
      </c>
      <c r="DZ1760" s="157">
        <v>5.06073E-4</v>
      </c>
      <c r="EA1760" s="157">
        <v>2.2847699999999999E-4</v>
      </c>
      <c r="EB1760" s="157">
        <v>2.1124499999999999E-4</v>
      </c>
      <c r="EC1760" s="192">
        <v>3.6600000000000002E-5</v>
      </c>
      <c r="ED1760" s="157">
        <v>2.9540600000000001E-4</v>
      </c>
      <c r="EE1760" s="192">
        <v>5.3199999999999999E-5</v>
      </c>
      <c r="EF1760" s="157">
        <v>1.30681E-4</v>
      </c>
      <c r="EG1760" s="157">
        <v>3.9759000000000002E-4</v>
      </c>
      <c r="EH1760" s="192">
        <v>3.9700000000000003E-5</v>
      </c>
      <c r="EI1760" s="157">
        <v>4.5284200000000001E-4</v>
      </c>
      <c r="EJ1760" s="157">
        <v>0</v>
      </c>
      <c r="EK1760" s="157">
        <v>1.4744899999999999E-4</v>
      </c>
      <c r="EL1760" s="192">
        <v>6.7399999999999998E-5</v>
      </c>
      <c r="EM1760" s="157">
        <v>7.9340300000000003E-4</v>
      </c>
      <c r="EN1760" s="157">
        <v>3.9885099999999998E-4</v>
      </c>
      <c r="EO1760" s="157">
        <v>3.9295299999999998E-4</v>
      </c>
      <c r="EP1760" s="157">
        <v>2.2954E-4</v>
      </c>
      <c r="EQ1760" s="157">
        <v>5.69471E-4</v>
      </c>
      <c r="ER1760" s="157">
        <v>4.34153E-4</v>
      </c>
      <c r="ES1760" s="157">
        <v>3.1976599999999997E-4</v>
      </c>
      <c r="ET1760" s="157">
        <v>2.9765199999999998E-4</v>
      </c>
      <c r="EU1760" s="157">
        <v>1.1163999999999999E-4</v>
      </c>
      <c r="EV1760" s="157">
        <v>7.3175200000000001E-4</v>
      </c>
      <c r="EW1760" s="157">
        <v>3.2778499999999998E-4</v>
      </c>
      <c r="EX1760" s="157">
        <v>4.60316E-4</v>
      </c>
      <c r="EY1760" s="157">
        <v>2.0703900000000001E-4</v>
      </c>
      <c r="EZ1760" s="157">
        <v>5.8210599999999999E-4</v>
      </c>
      <c r="FA1760" s="157">
        <v>2.0995200000000001E-4</v>
      </c>
      <c r="FB1760" s="157">
        <v>2.1576700000000001E-4</v>
      </c>
      <c r="FC1760" s="157">
        <v>1.0846299999999999E-4</v>
      </c>
      <c r="FD1760" s="157">
        <v>3.50816E-4</v>
      </c>
      <c r="FE1760" s="157">
        <v>2.6937800000000002E-4</v>
      </c>
      <c r="FF1760" s="157">
        <v>4.0694499999999997E-4</v>
      </c>
      <c r="FG1760" s="157">
        <v>4.7778300000000002E-4</v>
      </c>
      <c r="FH1760" s="157">
        <v>4.5048199999999999E-4</v>
      </c>
      <c r="FI1760" s="157">
        <v>9.3751700000000002E-4</v>
      </c>
      <c r="FJ1760" s="157">
        <v>1.7904600000000001E-4</v>
      </c>
      <c r="FK1760" s="157">
        <v>0</v>
      </c>
      <c r="FL1760" s="157">
        <v>3.21069E-4</v>
      </c>
      <c r="FM1760" s="192">
        <v>8.4599999999999996E-5</v>
      </c>
      <c r="FN1760" s="192">
        <v>5.1700000000000003E-5</v>
      </c>
      <c r="FO1760" s="192">
        <v>7.25E-5</v>
      </c>
      <c r="FP1760" s="157">
        <v>0</v>
      </c>
      <c r="FQ1760" s="157">
        <v>2.9766599999999998E-4</v>
      </c>
      <c r="FR1760" s="157">
        <v>0</v>
      </c>
      <c r="FS1760" s="157">
        <v>1.4097099999999999E-4</v>
      </c>
      <c r="FT1760" s="192">
        <v>2.1800000000000001E-5</v>
      </c>
      <c r="FU1760" s="192">
        <v>2.8799999999999999E-5</v>
      </c>
      <c r="FV1760" s="157">
        <v>5.5119200000000004E-4</v>
      </c>
      <c r="FW1760" s="192">
        <v>4.9599999999999999E-5</v>
      </c>
      <c r="FX1760" s="157">
        <v>1.2794299999999999E-4</v>
      </c>
      <c r="FY1760" s="157">
        <v>2.4437900000000003E-4</v>
      </c>
      <c r="FZ1760" s="157">
        <v>1.80726E-4</v>
      </c>
      <c r="GA1760" s="192">
        <v>7.7799999999999994E-5</v>
      </c>
      <c r="GB1760" s="157">
        <v>2.52823E-4</v>
      </c>
      <c r="GC1760" s="157">
        <v>1.13263E-4</v>
      </c>
      <c r="GD1760" s="157">
        <v>2.5762799999999998E-4</v>
      </c>
      <c r="GE1760" s="157">
        <v>2.2592200000000001E-4</v>
      </c>
      <c r="GF1760" s="157">
        <v>1.6507100000000001E-4</v>
      </c>
      <c r="GG1760" s="192">
        <v>6.6699999999999995E-5</v>
      </c>
      <c r="GH1760" s="157">
        <v>1.4001399999999999E-4</v>
      </c>
      <c r="GI1760" s="192">
        <v>5.1499999999999998E-5</v>
      </c>
      <c r="GJ1760" s="157">
        <v>2.42444E-4</v>
      </c>
      <c r="GK1760" s="192">
        <v>2.9600000000000001E-5</v>
      </c>
      <c r="GL1760" s="157">
        <v>8.9324100000000002E-4</v>
      </c>
      <c r="GM1760" s="192">
        <v>7.6799999999999997E-5</v>
      </c>
      <c r="GN1760" s="157">
        <v>3.2281500000000001E-4</v>
      </c>
      <c r="GO1760" s="157">
        <v>3.1964199999999997E-4</v>
      </c>
      <c r="GP1760" s="157">
        <v>2.8512399999999999E-4</v>
      </c>
      <c r="GQ1760" s="192">
        <v>6.1699999999999995E-5</v>
      </c>
      <c r="GR1760" s="157">
        <v>1.0603900000000001E-4</v>
      </c>
      <c r="GS1760" s="157">
        <v>1.8271499999999999E-4</v>
      </c>
      <c r="GT1760" s="157">
        <v>0</v>
      </c>
      <c r="GU1760" s="157">
        <v>0</v>
      </c>
      <c r="GV1760" s="157">
        <v>0</v>
      </c>
      <c r="GW1760" s="157">
        <v>1.3888889E-2</v>
      </c>
      <c r="GX1760" s="157">
        <v>0</v>
      </c>
      <c r="GY1760" s="157">
        <v>0</v>
      </c>
      <c r="GZ1760" s="157">
        <v>1.8867925000000001E-2</v>
      </c>
      <c r="HA1760" s="157">
        <v>0</v>
      </c>
    </row>
    <row r="1761" spans="1:209" x14ac:dyDescent="0.2">
      <c r="A1761" s="157" t="s">
        <v>5570</v>
      </c>
      <c r="B1761" s="157">
        <v>0</v>
      </c>
      <c r="C1761" s="157">
        <v>0</v>
      </c>
      <c r="D1761" s="157">
        <v>0</v>
      </c>
      <c r="E1761" s="157">
        <v>0</v>
      </c>
      <c r="F1761" s="157">
        <v>0</v>
      </c>
      <c r="G1761" s="157">
        <v>0</v>
      </c>
      <c r="H1761" s="157">
        <v>0</v>
      </c>
      <c r="I1761" s="157">
        <v>0</v>
      </c>
      <c r="J1761" s="157">
        <v>0</v>
      </c>
      <c r="K1761" s="157">
        <v>2.94717E-4</v>
      </c>
      <c r="L1761" s="157">
        <v>0</v>
      </c>
      <c r="M1761" s="157">
        <v>0</v>
      </c>
      <c r="N1761" s="157">
        <v>0</v>
      </c>
      <c r="O1761" s="157">
        <v>0</v>
      </c>
      <c r="P1761" s="157">
        <v>0</v>
      </c>
      <c r="Q1761" s="192">
        <v>6.3200000000000005E-5</v>
      </c>
      <c r="R1761" s="157">
        <v>6.7629500000000004E-4</v>
      </c>
      <c r="S1761" s="157">
        <v>0</v>
      </c>
      <c r="T1761" s="157">
        <v>0</v>
      </c>
      <c r="U1761" s="192">
        <v>4.4100000000000001E-5</v>
      </c>
      <c r="V1761" s="192">
        <v>4.0599999999999998E-5</v>
      </c>
      <c r="W1761" s="157">
        <v>0</v>
      </c>
      <c r="X1761" s="157">
        <v>0</v>
      </c>
      <c r="Y1761" s="157">
        <v>0</v>
      </c>
      <c r="Z1761" s="157">
        <v>0</v>
      </c>
      <c r="AA1761" s="157">
        <v>0</v>
      </c>
      <c r="AB1761" s="157">
        <v>0</v>
      </c>
      <c r="AC1761" s="157">
        <v>0</v>
      </c>
      <c r="AD1761" s="157">
        <v>0</v>
      </c>
      <c r="AE1761" s="157">
        <v>0</v>
      </c>
      <c r="AF1761" s="157">
        <v>0</v>
      </c>
      <c r="AG1761" s="157">
        <v>0</v>
      </c>
      <c r="AH1761" s="157">
        <v>0</v>
      </c>
      <c r="AI1761" s="157">
        <v>0</v>
      </c>
      <c r="AJ1761" s="157">
        <v>0</v>
      </c>
      <c r="AK1761" s="157">
        <v>0</v>
      </c>
      <c r="AL1761" s="157">
        <v>0</v>
      </c>
      <c r="AM1761" s="157">
        <v>0</v>
      </c>
      <c r="AN1761" s="157">
        <v>0</v>
      </c>
      <c r="AO1761" s="157">
        <v>0</v>
      </c>
      <c r="AP1761" s="157">
        <v>0</v>
      </c>
      <c r="AQ1761" s="157">
        <v>0</v>
      </c>
      <c r="AR1761" s="157">
        <v>0</v>
      </c>
      <c r="AS1761" s="157">
        <v>0</v>
      </c>
      <c r="AT1761" s="192">
        <v>1.6099999999999998E-5</v>
      </c>
      <c r="AU1761" s="157">
        <v>0</v>
      </c>
      <c r="AV1761" s="157">
        <v>0</v>
      </c>
      <c r="AW1761" s="157">
        <v>0</v>
      </c>
      <c r="AX1761" s="157">
        <v>0</v>
      </c>
      <c r="AY1761" s="157">
        <v>0</v>
      </c>
      <c r="AZ1761" s="157">
        <v>0</v>
      </c>
      <c r="BA1761" s="157">
        <v>0</v>
      </c>
      <c r="BB1761" s="157">
        <v>0</v>
      </c>
      <c r="BC1761" s="157">
        <v>0</v>
      </c>
      <c r="BD1761" s="157">
        <v>0</v>
      </c>
      <c r="BE1761" s="157">
        <v>0</v>
      </c>
      <c r="BF1761" s="157">
        <v>0</v>
      </c>
      <c r="BG1761" s="157">
        <v>2.41893E-4</v>
      </c>
      <c r="BH1761" s="157">
        <v>5.6203799999999995E-4</v>
      </c>
      <c r="BI1761" s="157">
        <v>2.16732E-4</v>
      </c>
      <c r="BJ1761" s="157">
        <v>0</v>
      </c>
      <c r="BK1761" s="157">
        <v>0</v>
      </c>
      <c r="BL1761" s="192">
        <v>3.5800000000000003E-5</v>
      </c>
      <c r="BM1761" s="157">
        <v>0</v>
      </c>
      <c r="BN1761" s="157">
        <v>5.6201600000000003E-4</v>
      </c>
      <c r="BO1761" s="157">
        <v>0</v>
      </c>
      <c r="BP1761" s="157">
        <v>0</v>
      </c>
      <c r="BQ1761" s="157">
        <v>4.1848500000000002E-4</v>
      </c>
      <c r="BR1761" s="157">
        <v>0</v>
      </c>
      <c r="BS1761" s="157">
        <v>1.1328900000000001E-4</v>
      </c>
      <c r="BT1761" s="157">
        <v>3.4738299999999999E-4</v>
      </c>
      <c r="BU1761" s="157">
        <v>1.80261E-4</v>
      </c>
      <c r="BV1761" s="157">
        <v>0</v>
      </c>
      <c r="BW1761" s="157">
        <v>0</v>
      </c>
      <c r="BX1761" s="157">
        <v>0</v>
      </c>
      <c r="BY1761" s="192">
        <v>7.5599999999999994E-5</v>
      </c>
      <c r="BZ1761" s="192">
        <v>3.0899999999999999E-5</v>
      </c>
      <c r="CA1761" s="157">
        <v>0</v>
      </c>
      <c r="CB1761" s="157">
        <v>0</v>
      </c>
      <c r="CC1761" s="192">
        <v>1.8099999999999999E-5</v>
      </c>
      <c r="CD1761" s="157">
        <v>0</v>
      </c>
      <c r="CE1761" s="157">
        <v>0</v>
      </c>
      <c r="CF1761" s="157">
        <v>0</v>
      </c>
      <c r="CG1761" s="157">
        <v>0</v>
      </c>
      <c r="CH1761" s="157">
        <v>0</v>
      </c>
      <c r="CI1761" s="157">
        <v>0</v>
      </c>
      <c r="CJ1761" s="157">
        <v>0</v>
      </c>
      <c r="CK1761" s="157">
        <v>0</v>
      </c>
      <c r="CL1761" s="192">
        <v>1.11E-5</v>
      </c>
      <c r="CM1761" s="157">
        <v>0</v>
      </c>
      <c r="CN1761" s="157">
        <v>0</v>
      </c>
      <c r="CO1761" s="157">
        <v>0</v>
      </c>
      <c r="CP1761" s="157">
        <v>0</v>
      </c>
      <c r="CQ1761" s="157">
        <v>0</v>
      </c>
      <c r="CR1761" s="157">
        <v>0</v>
      </c>
      <c r="CS1761" s="157">
        <v>0</v>
      </c>
      <c r="CT1761" s="157">
        <v>0</v>
      </c>
      <c r="CU1761" s="157">
        <v>0</v>
      </c>
      <c r="CV1761" s="157">
        <v>0</v>
      </c>
      <c r="CW1761" s="157">
        <v>0</v>
      </c>
      <c r="CX1761" s="157">
        <v>0</v>
      </c>
      <c r="CY1761" s="157">
        <v>0</v>
      </c>
      <c r="CZ1761" s="157">
        <v>0</v>
      </c>
      <c r="DA1761" s="157">
        <v>0</v>
      </c>
      <c r="DB1761" s="157">
        <v>0</v>
      </c>
      <c r="DC1761" s="157">
        <v>0</v>
      </c>
      <c r="DD1761" s="157">
        <v>0</v>
      </c>
      <c r="DE1761" s="157">
        <v>0</v>
      </c>
      <c r="DF1761" s="157">
        <v>0</v>
      </c>
      <c r="DG1761" s="157">
        <v>0</v>
      </c>
      <c r="DH1761" s="157">
        <v>0</v>
      </c>
      <c r="DI1761" s="157">
        <v>0</v>
      </c>
      <c r="DJ1761" s="157">
        <v>0</v>
      </c>
      <c r="DK1761" s="157">
        <v>0</v>
      </c>
      <c r="DL1761" s="157">
        <v>0</v>
      </c>
      <c r="DM1761" s="157">
        <v>0</v>
      </c>
      <c r="DN1761" s="157">
        <v>0</v>
      </c>
      <c r="DO1761" s="157">
        <v>0</v>
      </c>
      <c r="DP1761" s="157">
        <v>0</v>
      </c>
      <c r="DQ1761" s="157">
        <v>0</v>
      </c>
      <c r="DR1761" s="157">
        <v>0</v>
      </c>
      <c r="DS1761" s="157">
        <v>0</v>
      </c>
      <c r="DT1761" s="157">
        <v>0</v>
      </c>
      <c r="DU1761" s="157">
        <v>0</v>
      </c>
      <c r="DV1761" s="157">
        <v>0</v>
      </c>
      <c r="DW1761" s="157">
        <v>0</v>
      </c>
      <c r="DX1761" s="192">
        <v>8.1600000000000005E-5</v>
      </c>
      <c r="DY1761" s="157">
        <v>0</v>
      </c>
      <c r="DZ1761" s="157">
        <v>0</v>
      </c>
      <c r="EA1761" s="157">
        <v>0</v>
      </c>
      <c r="EB1761" s="157">
        <v>0</v>
      </c>
      <c r="EC1761" s="157">
        <v>0</v>
      </c>
      <c r="ED1761" s="157">
        <v>0</v>
      </c>
      <c r="EE1761" s="157">
        <v>0</v>
      </c>
      <c r="EF1761" s="157">
        <v>0</v>
      </c>
      <c r="EG1761" s="157">
        <v>0</v>
      </c>
      <c r="EH1761" s="157">
        <v>0</v>
      </c>
      <c r="EI1761" s="157">
        <v>0</v>
      </c>
      <c r="EJ1761" s="157">
        <v>0</v>
      </c>
      <c r="EK1761" s="157">
        <v>0</v>
      </c>
      <c r="EL1761" s="157">
        <v>0</v>
      </c>
      <c r="EM1761" s="157">
        <v>0</v>
      </c>
      <c r="EN1761" s="157">
        <v>0</v>
      </c>
      <c r="EO1761" s="157">
        <v>0</v>
      </c>
      <c r="EP1761" s="157">
        <v>0</v>
      </c>
      <c r="EQ1761" s="157">
        <v>0</v>
      </c>
      <c r="ER1761" s="192">
        <v>2.0699999999999998E-5</v>
      </c>
      <c r="ES1761" s="157">
        <v>0</v>
      </c>
      <c r="ET1761" s="157">
        <v>0</v>
      </c>
      <c r="EU1761" s="157">
        <v>0</v>
      </c>
      <c r="EV1761" s="157">
        <v>0</v>
      </c>
      <c r="EW1761" s="157">
        <v>0</v>
      </c>
      <c r="EX1761" s="157">
        <v>0</v>
      </c>
      <c r="EY1761" s="157">
        <v>0</v>
      </c>
      <c r="EZ1761" s="157">
        <v>0</v>
      </c>
      <c r="FA1761" s="157">
        <v>0</v>
      </c>
      <c r="FB1761" s="157">
        <v>0</v>
      </c>
      <c r="FC1761" s="157">
        <v>0</v>
      </c>
      <c r="FD1761" s="157">
        <v>0</v>
      </c>
      <c r="FE1761" s="157">
        <v>0</v>
      </c>
      <c r="FF1761" s="157">
        <v>0</v>
      </c>
      <c r="FG1761" s="157">
        <v>0</v>
      </c>
      <c r="FH1761" s="157">
        <v>0</v>
      </c>
      <c r="FI1761" s="157">
        <v>0</v>
      </c>
      <c r="FJ1761" s="157">
        <v>0</v>
      </c>
      <c r="FK1761" s="192">
        <v>9.2399999999999996E-5</v>
      </c>
      <c r="FL1761" s="157">
        <v>0</v>
      </c>
      <c r="FM1761" s="157">
        <v>0</v>
      </c>
      <c r="FN1761" s="157">
        <v>0</v>
      </c>
      <c r="FO1761" s="157">
        <v>0</v>
      </c>
      <c r="FP1761" s="157">
        <v>0</v>
      </c>
      <c r="FQ1761" s="157">
        <v>0</v>
      </c>
      <c r="FR1761" s="157">
        <v>0</v>
      </c>
      <c r="FS1761" s="157">
        <v>0</v>
      </c>
      <c r="FT1761" s="157">
        <v>0</v>
      </c>
      <c r="FU1761" s="157">
        <v>0</v>
      </c>
      <c r="FV1761" s="157">
        <v>0</v>
      </c>
      <c r="FW1761" s="157">
        <v>0</v>
      </c>
      <c r="FX1761" s="192">
        <v>2.5599999999999999E-5</v>
      </c>
      <c r="FY1761" s="157">
        <v>0</v>
      </c>
      <c r="FZ1761" s="157">
        <v>0</v>
      </c>
      <c r="GA1761" s="157">
        <v>0</v>
      </c>
      <c r="GB1761" s="157">
        <v>0</v>
      </c>
      <c r="GC1761" s="157">
        <v>0</v>
      </c>
      <c r="GD1761" s="157">
        <v>2.20824E-4</v>
      </c>
      <c r="GE1761" s="192">
        <v>2.26E-5</v>
      </c>
      <c r="GF1761" s="157">
        <v>0</v>
      </c>
      <c r="GG1761" s="157">
        <v>0</v>
      </c>
      <c r="GH1761" s="157">
        <v>0</v>
      </c>
      <c r="GI1761" s="157">
        <v>0</v>
      </c>
      <c r="GJ1761" s="157">
        <v>0</v>
      </c>
      <c r="GK1761" s="157">
        <v>0</v>
      </c>
      <c r="GL1761" s="157">
        <v>0</v>
      </c>
      <c r="GM1761" s="157">
        <v>0</v>
      </c>
      <c r="GN1761" s="157">
        <v>0</v>
      </c>
      <c r="GO1761" s="157">
        <v>0</v>
      </c>
      <c r="GP1761" s="157">
        <v>0</v>
      </c>
      <c r="GQ1761" s="157">
        <v>0</v>
      </c>
      <c r="GR1761" s="157">
        <v>0</v>
      </c>
      <c r="GS1761" s="157">
        <v>0</v>
      </c>
      <c r="GT1761" s="157">
        <v>0</v>
      </c>
      <c r="GU1761" s="157">
        <v>0</v>
      </c>
      <c r="GV1761" s="157">
        <v>0</v>
      </c>
      <c r="GW1761" s="157">
        <v>0</v>
      </c>
      <c r="GX1761" s="157">
        <v>0</v>
      </c>
      <c r="GY1761" s="157">
        <v>0</v>
      </c>
      <c r="GZ1761" s="157">
        <v>0</v>
      </c>
      <c r="HA1761" s="157">
        <v>0</v>
      </c>
    </row>
    <row r="1762" spans="1:209" x14ac:dyDescent="0.2">
      <c r="A1762" s="157" t="s">
        <v>5571</v>
      </c>
      <c r="B1762" s="157">
        <v>1.04431E-4</v>
      </c>
      <c r="C1762" s="192">
        <v>6.8899999999999994E-5</v>
      </c>
      <c r="D1762" s="192">
        <v>4.6E-5</v>
      </c>
      <c r="E1762" s="157">
        <v>0</v>
      </c>
      <c r="F1762" s="192">
        <v>3.9499999999999998E-5</v>
      </c>
      <c r="G1762" s="157">
        <v>1.1390199999999999E-4</v>
      </c>
      <c r="H1762" s="192">
        <v>3.15E-5</v>
      </c>
      <c r="I1762" s="157">
        <v>3.9395400000000002E-4</v>
      </c>
      <c r="J1762" s="192">
        <v>1.73E-5</v>
      </c>
      <c r="K1762" s="192">
        <v>8.0400000000000003E-5</v>
      </c>
      <c r="L1762" s="157">
        <v>2.9002299999999998E-4</v>
      </c>
      <c r="M1762" s="157">
        <v>1.23483E-4</v>
      </c>
      <c r="N1762" s="192">
        <v>8.4499999999999994E-5</v>
      </c>
      <c r="O1762" s="192">
        <v>8.7899999999999995E-5</v>
      </c>
      <c r="P1762" s="157">
        <v>2.0294599999999999E-4</v>
      </c>
      <c r="Q1762" s="157">
        <v>1.26422E-4</v>
      </c>
      <c r="R1762" s="157">
        <v>2.3997600000000001E-4</v>
      </c>
      <c r="S1762" s="157">
        <v>2.1569800000000001E-4</v>
      </c>
      <c r="T1762" s="157">
        <v>1.6164E-4</v>
      </c>
      <c r="U1762" s="157">
        <v>1.1029E-4</v>
      </c>
      <c r="V1762" s="192">
        <v>8.1199999999999995E-5</v>
      </c>
      <c r="W1762" s="192">
        <v>2.0999999999999999E-5</v>
      </c>
      <c r="X1762" s="192">
        <v>6.0800000000000001E-5</v>
      </c>
      <c r="Y1762" s="192">
        <v>6.0000000000000002E-5</v>
      </c>
      <c r="Z1762" s="157">
        <v>1.05548E-4</v>
      </c>
      <c r="AA1762" s="157">
        <v>1.4787099999999999E-4</v>
      </c>
      <c r="AB1762" s="157">
        <v>3.49267E-4</v>
      </c>
      <c r="AC1762" s="157">
        <v>2.12306E-4</v>
      </c>
      <c r="AD1762" s="192">
        <v>3.8800000000000001E-5</v>
      </c>
      <c r="AE1762" s="157">
        <v>1.6686399999999999E-4</v>
      </c>
      <c r="AF1762" s="192">
        <v>4.49E-5</v>
      </c>
      <c r="AG1762" s="157">
        <v>1.6028200000000001E-4</v>
      </c>
      <c r="AH1762" s="192">
        <v>3.68E-5</v>
      </c>
      <c r="AI1762" s="157">
        <v>1.16036E-4</v>
      </c>
      <c r="AJ1762" s="157">
        <v>1.06545E-4</v>
      </c>
      <c r="AK1762" s="157">
        <v>1.3970399999999999E-4</v>
      </c>
      <c r="AL1762" s="157">
        <v>0</v>
      </c>
      <c r="AM1762" s="157">
        <v>1.0344300000000001E-4</v>
      </c>
      <c r="AN1762" s="157">
        <v>2.4818399999999998E-4</v>
      </c>
      <c r="AO1762" s="157">
        <v>1.26496E-4</v>
      </c>
      <c r="AP1762" s="157">
        <v>0</v>
      </c>
      <c r="AQ1762" s="157">
        <v>1.4652900000000001E-4</v>
      </c>
      <c r="AR1762" s="157">
        <v>1.2736900000000001E-4</v>
      </c>
      <c r="AS1762" s="157">
        <v>0</v>
      </c>
      <c r="AT1762" s="157">
        <v>2.0956800000000001E-4</v>
      </c>
      <c r="AU1762" s="157">
        <v>0</v>
      </c>
      <c r="AV1762" s="192">
        <v>4.8999999999999998E-5</v>
      </c>
      <c r="AW1762" s="157">
        <v>3.4190400000000003E-4</v>
      </c>
      <c r="AX1762" s="192">
        <v>3.3099999999999998E-5</v>
      </c>
      <c r="AY1762" s="192">
        <v>2.6999999999999999E-5</v>
      </c>
      <c r="AZ1762" s="157">
        <v>1.51762E-4</v>
      </c>
      <c r="BA1762" s="157">
        <v>4.5756699999999998E-4</v>
      </c>
      <c r="BB1762" s="157">
        <v>4.9295100000000004E-4</v>
      </c>
      <c r="BC1762" s="157">
        <v>1.6851600000000001E-4</v>
      </c>
      <c r="BD1762" s="157">
        <v>1.4788E-4</v>
      </c>
      <c r="BE1762" s="157">
        <v>1.23449E-4</v>
      </c>
      <c r="BF1762" s="192">
        <v>3.8099999999999998E-5</v>
      </c>
      <c r="BG1762" s="192">
        <v>2.69E-5</v>
      </c>
      <c r="BH1762" s="192">
        <v>2.2500000000000001E-5</v>
      </c>
      <c r="BI1762" s="157">
        <v>0</v>
      </c>
      <c r="BJ1762" s="192">
        <v>3.7499999999999997E-5</v>
      </c>
      <c r="BK1762" s="192">
        <v>1.7200000000000001E-5</v>
      </c>
      <c r="BL1762" s="157">
        <v>1.78846E-4</v>
      </c>
      <c r="BM1762" s="157">
        <v>0</v>
      </c>
      <c r="BN1762" s="192">
        <v>4.32E-5</v>
      </c>
      <c r="BO1762" s="192">
        <v>6.6699999999999995E-5</v>
      </c>
      <c r="BP1762" s="192">
        <v>2.6599999999999999E-5</v>
      </c>
      <c r="BQ1762" s="192">
        <v>5.9799999999999997E-5</v>
      </c>
      <c r="BR1762" s="157">
        <v>1.4799299999999999E-4</v>
      </c>
      <c r="BS1762" s="157">
        <v>0</v>
      </c>
      <c r="BT1762" s="157">
        <v>0</v>
      </c>
      <c r="BU1762" s="192">
        <v>4.5099999999999998E-5</v>
      </c>
      <c r="BV1762" s="157">
        <v>1.4257899999999999E-4</v>
      </c>
      <c r="BW1762" s="157">
        <v>1.5537600000000001E-4</v>
      </c>
      <c r="BX1762" s="157">
        <v>0</v>
      </c>
      <c r="BY1762" s="192">
        <v>5.0399999999999999E-5</v>
      </c>
      <c r="BZ1762" s="157">
        <v>2.4757099999999998E-4</v>
      </c>
      <c r="CA1762" s="192">
        <v>4.2799999999999997E-5</v>
      </c>
      <c r="CB1762" s="157">
        <v>2.9000199999999998E-4</v>
      </c>
      <c r="CC1762" s="157">
        <v>2.89824E-4</v>
      </c>
      <c r="CD1762" s="192">
        <v>9.9900000000000002E-5</v>
      </c>
      <c r="CE1762" s="192">
        <v>6.2299999999999996E-5</v>
      </c>
      <c r="CF1762" s="192">
        <v>8.3100000000000001E-5</v>
      </c>
      <c r="CG1762" s="157">
        <v>1.3879300000000001E-4</v>
      </c>
      <c r="CH1762" s="157">
        <v>1.5966799999999999E-4</v>
      </c>
      <c r="CI1762" s="157">
        <v>4.1492999999999999E-4</v>
      </c>
      <c r="CJ1762" s="157">
        <v>2.6481600000000002E-4</v>
      </c>
      <c r="CK1762" s="157">
        <v>1.3451700000000001E-4</v>
      </c>
      <c r="CL1762" s="157">
        <v>3.4341800000000001E-4</v>
      </c>
      <c r="CM1762" s="157">
        <v>4.13946E-4</v>
      </c>
      <c r="CN1762" s="157">
        <v>2.38426E-4</v>
      </c>
      <c r="CO1762" s="157">
        <v>4.9076999999999996E-4</v>
      </c>
      <c r="CP1762" s="157">
        <v>3.7498099999999998E-4</v>
      </c>
      <c r="CQ1762" s="157">
        <v>8.0509500000000003E-4</v>
      </c>
      <c r="CR1762" s="157">
        <v>1.5717199999999999E-4</v>
      </c>
      <c r="CS1762" s="157">
        <v>3.43961E-4</v>
      </c>
      <c r="CT1762" s="157">
        <v>2.3798800000000001E-4</v>
      </c>
      <c r="CU1762" s="157">
        <v>1.5947699999999999E-4</v>
      </c>
      <c r="CV1762" s="157">
        <v>5.0785700000000001E-4</v>
      </c>
      <c r="CW1762" s="157">
        <v>2.96669E-4</v>
      </c>
      <c r="CX1762" s="192">
        <v>6.7199999999999994E-5</v>
      </c>
      <c r="CY1762" s="157">
        <v>5.52456E-4</v>
      </c>
      <c r="CZ1762" s="157">
        <v>2.28781E-4</v>
      </c>
      <c r="DA1762" s="157">
        <v>3.1141799999999999E-4</v>
      </c>
      <c r="DB1762" s="157">
        <v>1.49569E-4</v>
      </c>
      <c r="DC1762" s="157">
        <v>2.13656E-4</v>
      </c>
      <c r="DD1762" s="157">
        <v>1.05334E-4</v>
      </c>
      <c r="DE1762" s="157">
        <v>1.7211700000000001E-4</v>
      </c>
      <c r="DF1762" s="157">
        <v>0</v>
      </c>
      <c r="DG1762" s="157">
        <v>0</v>
      </c>
      <c r="DH1762" s="157">
        <v>0</v>
      </c>
      <c r="DI1762" s="157">
        <v>2.4198899999999999E-4</v>
      </c>
      <c r="DJ1762" s="157">
        <v>1.67622E-4</v>
      </c>
      <c r="DK1762" s="192">
        <v>5.1E-5</v>
      </c>
      <c r="DL1762" s="157">
        <v>2.40103E-4</v>
      </c>
      <c r="DM1762" s="157">
        <v>5.2884099999999995E-4</v>
      </c>
      <c r="DN1762" s="157">
        <v>2.2048799999999999E-4</v>
      </c>
      <c r="DO1762" s="157">
        <v>1.03742E-4</v>
      </c>
      <c r="DP1762" s="157">
        <v>1.19405E-4</v>
      </c>
      <c r="DQ1762" s="157">
        <v>2.8923799999999998E-4</v>
      </c>
      <c r="DR1762" s="157">
        <v>1.6319199999999999E-4</v>
      </c>
      <c r="DS1762" s="157">
        <v>1.13538E-4</v>
      </c>
      <c r="DT1762" s="192">
        <v>4.2299999999999998E-5</v>
      </c>
      <c r="DU1762" s="157">
        <v>1.6438600000000001E-4</v>
      </c>
      <c r="DV1762" s="157">
        <v>1.0118700000000001E-4</v>
      </c>
      <c r="DW1762" s="157">
        <v>1.0431E-4</v>
      </c>
      <c r="DX1762" s="192">
        <v>8.1600000000000005E-5</v>
      </c>
      <c r="DY1762" s="157">
        <v>4.1303899999999997E-4</v>
      </c>
      <c r="DZ1762" s="157">
        <v>1.89777E-4</v>
      </c>
      <c r="EA1762" s="157">
        <v>1.8278200000000001E-4</v>
      </c>
      <c r="EB1762" s="157">
        <v>3.1686799999999999E-4</v>
      </c>
      <c r="EC1762" s="157">
        <v>0</v>
      </c>
      <c r="ED1762" s="192">
        <v>9.8499999999999995E-5</v>
      </c>
      <c r="EE1762" s="157">
        <v>0</v>
      </c>
      <c r="EF1762" s="192">
        <v>3.2700000000000002E-5</v>
      </c>
      <c r="EG1762" s="192">
        <v>3.0599999999999998E-5</v>
      </c>
      <c r="EH1762" s="157">
        <v>0</v>
      </c>
      <c r="EI1762" s="157">
        <v>2.0377899999999999E-4</v>
      </c>
      <c r="EJ1762" s="157">
        <v>2.1919800000000001E-4</v>
      </c>
      <c r="EK1762" s="157">
        <v>6.6352100000000003E-4</v>
      </c>
      <c r="EL1762" s="192">
        <v>3.3699999999999999E-5</v>
      </c>
      <c r="EM1762" s="192">
        <v>2.2900000000000001E-5</v>
      </c>
      <c r="EN1762" s="157">
        <v>1.0636E-4</v>
      </c>
      <c r="EO1762" s="157">
        <v>0</v>
      </c>
      <c r="EP1762" s="157">
        <v>0</v>
      </c>
      <c r="EQ1762" s="192">
        <v>7.1199999999999996E-5</v>
      </c>
      <c r="ER1762" s="192">
        <v>6.2000000000000003E-5</v>
      </c>
      <c r="ES1762" s="192">
        <v>4.57E-5</v>
      </c>
      <c r="ET1762" s="192">
        <v>3.7200000000000003E-5</v>
      </c>
      <c r="EU1762" s="157">
        <v>1.1163999999999999E-4</v>
      </c>
      <c r="EV1762" s="192">
        <v>8.1299999999999997E-5</v>
      </c>
      <c r="EW1762" s="157">
        <v>2.36734E-4</v>
      </c>
      <c r="EX1762" s="192">
        <v>4.85E-5</v>
      </c>
      <c r="EY1762" s="157">
        <v>0</v>
      </c>
      <c r="EZ1762" s="157">
        <v>1.16421E-4</v>
      </c>
      <c r="FA1762" s="157">
        <v>2.93932E-4</v>
      </c>
      <c r="FB1762" s="157">
        <v>1.3485400000000001E-4</v>
      </c>
      <c r="FC1762" s="192">
        <v>5.4200000000000003E-5</v>
      </c>
      <c r="FD1762" s="157">
        <v>0</v>
      </c>
      <c r="FE1762" s="157">
        <v>1.3468900000000001E-4</v>
      </c>
      <c r="FF1762" s="157">
        <v>2.0347299999999999E-4</v>
      </c>
      <c r="FG1762" s="157">
        <v>1.5926100000000001E-4</v>
      </c>
      <c r="FH1762" s="192">
        <v>7.1099999999999994E-5</v>
      </c>
      <c r="FI1762" s="192">
        <v>8.2700000000000004E-5</v>
      </c>
      <c r="FJ1762" s="192">
        <v>5.9700000000000001E-5</v>
      </c>
      <c r="FK1762" s="157">
        <v>3.2342999999999998E-4</v>
      </c>
      <c r="FL1762" s="192">
        <v>6.4200000000000002E-5</v>
      </c>
      <c r="FM1762" s="192">
        <v>8.4599999999999996E-5</v>
      </c>
      <c r="FN1762" s="192">
        <v>5.1700000000000003E-5</v>
      </c>
      <c r="FO1762" s="157">
        <v>1.7207299999999999E-4</v>
      </c>
      <c r="FP1762" s="157">
        <v>0</v>
      </c>
      <c r="FQ1762" s="157">
        <v>1.2533299999999999E-4</v>
      </c>
      <c r="FR1762" s="157">
        <v>1.15952E-4</v>
      </c>
      <c r="FS1762" s="192">
        <v>9.3999999999999994E-5</v>
      </c>
      <c r="FT1762" s="157">
        <v>1.0893E-4</v>
      </c>
      <c r="FU1762" s="157">
        <v>2.3032200000000001E-4</v>
      </c>
      <c r="FV1762" s="192">
        <v>6.8899999999999994E-5</v>
      </c>
      <c r="FW1762" s="157">
        <v>1.9837300000000001E-4</v>
      </c>
      <c r="FX1762" s="157">
        <v>0</v>
      </c>
      <c r="FY1762" s="157">
        <v>1.08613E-4</v>
      </c>
      <c r="FZ1762" s="192">
        <v>4.5200000000000001E-5</v>
      </c>
      <c r="GA1762" s="157">
        <v>1.5558100000000001E-4</v>
      </c>
      <c r="GB1762" s="157">
        <v>0</v>
      </c>
      <c r="GC1762" s="192">
        <v>7.5500000000000006E-5</v>
      </c>
      <c r="GD1762" s="157">
        <v>3.6803900000000002E-4</v>
      </c>
      <c r="GE1762" s="192">
        <v>6.7799999999999995E-5</v>
      </c>
      <c r="GF1762" s="157">
        <v>1.2380299999999999E-4</v>
      </c>
      <c r="GG1762" s="157">
        <v>3.7803000000000001E-4</v>
      </c>
      <c r="GH1762" s="192">
        <v>2.3300000000000001E-5</v>
      </c>
      <c r="GI1762" s="157">
        <v>0</v>
      </c>
      <c r="GJ1762" s="157">
        <v>0</v>
      </c>
      <c r="GK1762" s="192">
        <v>8.8700000000000001E-5</v>
      </c>
      <c r="GL1762" s="157">
        <v>3.9699599999999999E-4</v>
      </c>
      <c r="GM1762" s="157">
        <v>3.0716100000000002E-4</v>
      </c>
      <c r="GN1762" s="157">
        <v>0</v>
      </c>
      <c r="GO1762" s="157">
        <v>4.7946300000000001E-4</v>
      </c>
      <c r="GP1762" s="157">
        <v>0</v>
      </c>
      <c r="GQ1762" s="157">
        <v>0</v>
      </c>
      <c r="GR1762" s="157">
        <v>1.5905800000000001E-4</v>
      </c>
      <c r="GS1762" s="157">
        <v>5.4814499999999999E-4</v>
      </c>
      <c r="GT1762" s="157">
        <v>0</v>
      </c>
      <c r="GU1762" s="157">
        <v>0</v>
      </c>
      <c r="GV1762" s="157">
        <v>0</v>
      </c>
      <c r="GW1762" s="157">
        <v>0</v>
      </c>
      <c r="GX1762" s="157">
        <v>0</v>
      </c>
      <c r="GY1762" s="157">
        <v>0</v>
      </c>
      <c r="GZ1762" s="157">
        <v>0</v>
      </c>
      <c r="HA1762" s="157">
        <v>0</v>
      </c>
    </row>
    <row r="1763" spans="1:209" x14ac:dyDescent="0.2">
      <c r="A1763" s="157" t="s">
        <v>5572</v>
      </c>
      <c r="B1763" s="157">
        <v>0</v>
      </c>
      <c r="C1763" s="157">
        <v>0</v>
      </c>
      <c r="D1763" s="157">
        <v>0</v>
      </c>
      <c r="E1763" s="157">
        <v>0</v>
      </c>
      <c r="F1763" s="157">
        <v>0</v>
      </c>
      <c r="G1763" s="157">
        <v>0</v>
      </c>
      <c r="H1763" s="157">
        <v>0</v>
      </c>
      <c r="I1763" s="157">
        <v>0</v>
      </c>
      <c r="J1763" s="157">
        <v>0</v>
      </c>
      <c r="K1763" s="157">
        <v>0</v>
      </c>
      <c r="L1763" s="157">
        <v>0</v>
      </c>
      <c r="M1763" s="192">
        <v>6.1699999999999995E-5</v>
      </c>
      <c r="N1763" s="157">
        <v>0</v>
      </c>
      <c r="O1763" s="157">
        <v>0</v>
      </c>
      <c r="P1763" s="157">
        <v>0</v>
      </c>
      <c r="Q1763" s="157">
        <v>0</v>
      </c>
      <c r="R1763" s="157">
        <v>0</v>
      </c>
      <c r="S1763" s="157">
        <v>0</v>
      </c>
      <c r="T1763" s="157">
        <v>0</v>
      </c>
      <c r="U1763" s="157">
        <v>0</v>
      </c>
      <c r="V1763" s="157">
        <v>0</v>
      </c>
      <c r="W1763" s="157">
        <v>0</v>
      </c>
      <c r="X1763" s="157">
        <v>0</v>
      </c>
      <c r="Y1763" s="157">
        <v>0</v>
      </c>
      <c r="Z1763" s="157">
        <v>0</v>
      </c>
      <c r="AA1763" s="157">
        <v>0</v>
      </c>
      <c r="AB1763" s="157">
        <v>0</v>
      </c>
      <c r="AC1763" s="157">
        <v>0</v>
      </c>
      <c r="AD1763" s="157">
        <v>0</v>
      </c>
      <c r="AE1763" s="157">
        <v>0</v>
      </c>
      <c r="AF1763" s="157">
        <v>0</v>
      </c>
      <c r="AG1763" s="157">
        <v>0</v>
      </c>
      <c r="AH1763" s="157">
        <v>0</v>
      </c>
      <c r="AI1763" s="157">
        <v>0</v>
      </c>
      <c r="AJ1763" s="157">
        <v>0</v>
      </c>
      <c r="AK1763" s="157">
        <v>0</v>
      </c>
      <c r="AL1763" s="157">
        <v>0</v>
      </c>
      <c r="AM1763" s="157">
        <v>0</v>
      </c>
      <c r="AN1763" s="157">
        <v>0</v>
      </c>
      <c r="AO1763" s="157">
        <v>0</v>
      </c>
      <c r="AP1763" s="157">
        <v>0</v>
      </c>
      <c r="AQ1763" s="157">
        <v>0</v>
      </c>
      <c r="AR1763" s="157">
        <v>0</v>
      </c>
      <c r="AS1763" s="157">
        <v>0</v>
      </c>
      <c r="AT1763" s="157">
        <v>0</v>
      </c>
      <c r="AU1763" s="157">
        <v>0</v>
      </c>
      <c r="AV1763" s="157">
        <v>0</v>
      </c>
      <c r="AW1763" s="157">
        <v>0</v>
      </c>
      <c r="AX1763" s="157">
        <v>0</v>
      </c>
      <c r="AY1763" s="157">
        <v>0</v>
      </c>
      <c r="AZ1763" s="157">
        <v>0</v>
      </c>
      <c r="BA1763" s="157">
        <v>0</v>
      </c>
      <c r="BB1763" s="157">
        <v>0</v>
      </c>
      <c r="BC1763" s="157">
        <v>0</v>
      </c>
      <c r="BD1763" s="157">
        <v>0</v>
      </c>
      <c r="BE1763" s="157">
        <v>0</v>
      </c>
      <c r="BF1763" s="157">
        <v>0</v>
      </c>
      <c r="BG1763" s="192">
        <v>1.34E-5</v>
      </c>
      <c r="BH1763" s="157">
        <v>1.12408E-4</v>
      </c>
      <c r="BI1763" s="157">
        <v>1.08366E-4</v>
      </c>
      <c r="BJ1763" s="157">
        <v>0</v>
      </c>
      <c r="BK1763" s="157">
        <v>0</v>
      </c>
      <c r="BL1763" s="157">
        <v>0</v>
      </c>
      <c r="BM1763" s="157">
        <v>0</v>
      </c>
      <c r="BN1763" s="157">
        <v>0</v>
      </c>
      <c r="BO1763" s="157">
        <v>0</v>
      </c>
      <c r="BP1763" s="157">
        <v>0</v>
      </c>
      <c r="BQ1763" s="157">
        <v>1.19567E-4</v>
      </c>
      <c r="BR1763" s="157">
        <v>0</v>
      </c>
      <c r="BS1763" s="157">
        <v>0</v>
      </c>
      <c r="BT1763" s="157">
        <v>0</v>
      </c>
      <c r="BU1763" s="192">
        <v>4.5099999999999998E-5</v>
      </c>
      <c r="BV1763" s="157">
        <v>0</v>
      </c>
      <c r="BW1763" s="157">
        <v>0</v>
      </c>
      <c r="BX1763" s="157">
        <v>0</v>
      </c>
      <c r="BY1763" s="157">
        <v>0</v>
      </c>
      <c r="BZ1763" s="157">
        <v>0</v>
      </c>
      <c r="CA1763" s="157">
        <v>0</v>
      </c>
      <c r="CB1763" s="157">
        <v>0</v>
      </c>
      <c r="CC1763" s="157">
        <v>0</v>
      </c>
      <c r="CD1763" s="157">
        <v>0</v>
      </c>
      <c r="CE1763" s="157">
        <v>0</v>
      </c>
      <c r="CF1763" s="157">
        <v>0</v>
      </c>
      <c r="CG1763" s="157">
        <v>0</v>
      </c>
      <c r="CH1763" s="157">
        <v>0</v>
      </c>
      <c r="CI1763" s="157">
        <v>0</v>
      </c>
      <c r="CJ1763" s="157">
        <v>0</v>
      </c>
      <c r="CK1763" s="157">
        <v>0</v>
      </c>
      <c r="CL1763" s="157">
        <v>0</v>
      </c>
      <c r="CM1763" s="157">
        <v>0</v>
      </c>
      <c r="CN1763" s="157">
        <v>0</v>
      </c>
      <c r="CO1763" s="157">
        <v>0</v>
      </c>
      <c r="CP1763" s="157">
        <v>0</v>
      </c>
      <c r="CQ1763" s="157">
        <v>0</v>
      </c>
      <c r="CR1763" s="157">
        <v>0</v>
      </c>
      <c r="CS1763" s="157">
        <v>0</v>
      </c>
      <c r="CT1763" s="157">
        <v>0</v>
      </c>
      <c r="CU1763" s="157">
        <v>0</v>
      </c>
      <c r="CV1763" s="157">
        <v>0</v>
      </c>
      <c r="CW1763" s="192">
        <v>4.1499999999999999E-5</v>
      </c>
      <c r="CX1763" s="157">
        <v>0</v>
      </c>
      <c r="CY1763" s="157">
        <v>0</v>
      </c>
      <c r="CZ1763" s="157">
        <v>1.9065E-4</v>
      </c>
      <c r="DA1763" s="157">
        <v>0</v>
      </c>
      <c r="DB1763" s="157">
        <v>0</v>
      </c>
      <c r="DC1763" s="157">
        <v>0</v>
      </c>
      <c r="DD1763" s="157">
        <v>0</v>
      </c>
      <c r="DE1763" s="157">
        <v>0</v>
      </c>
      <c r="DF1763" s="157">
        <v>0</v>
      </c>
      <c r="DG1763" s="157">
        <v>0</v>
      </c>
      <c r="DH1763" s="157">
        <v>0</v>
      </c>
      <c r="DI1763" s="157">
        <v>0</v>
      </c>
      <c r="DJ1763" s="192">
        <v>6.7000000000000002E-5</v>
      </c>
      <c r="DK1763" s="157">
        <v>0</v>
      </c>
      <c r="DL1763" s="157">
        <v>0</v>
      </c>
      <c r="DM1763" s="157">
        <v>0</v>
      </c>
      <c r="DN1763" s="157">
        <v>0</v>
      </c>
      <c r="DO1763" s="157">
        <v>0</v>
      </c>
      <c r="DP1763" s="192">
        <v>1.49E-5</v>
      </c>
      <c r="DQ1763" s="157">
        <v>0</v>
      </c>
      <c r="DR1763" s="157">
        <v>0</v>
      </c>
      <c r="DS1763" s="157">
        <v>0</v>
      </c>
      <c r="DT1763" s="157">
        <v>0</v>
      </c>
      <c r="DU1763" s="157">
        <v>0</v>
      </c>
      <c r="DV1763" s="157">
        <v>0</v>
      </c>
      <c r="DW1763" s="192">
        <v>3.4799999999999999E-5</v>
      </c>
      <c r="DX1763" s="157">
        <v>0</v>
      </c>
      <c r="DY1763" s="157">
        <v>0</v>
      </c>
      <c r="DZ1763" s="157">
        <v>0</v>
      </c>
      <c r="EA1763" s="157">
        <v>0</v>
      </c>
      <c r="EB1763" s="157">
        <v>0</v>
      </c>
      <c r="EC1763" s="157">
        <v>0</v>
      </c>
      <c r="ED1763" s="157">
        <v>0</v>
      </c>
      <c r="EE1763" s="192">
        <v>7.9900000000000004E-5</v>
      </c>
      <c r="EF1763" s="157">
        <v>0</v>
      </c>
      <c r="EG1763" s="157">
        <v>0</v>
      </c>
      <c r="EH1763" s="192">
        <v>7.9400000000000006E-5</v>
      </c>
      <c r="EI1763" s="157">
        <v>0</v>
      </c>
      <c r="EJ1763" s="157">
        <v>0</v>
      </c>
      <c r="EK1763" s="157">
        <v>0</v>
      </c>
      <c r="EL1763" s="157">
        <v>0</v>
      </c>
      <c r="EM1763" s="157">
        <v>0</v>
      </c>
      <c r="EN1763" s="157">
        <v>0</v>
      </c>
      <c r="EO1763" s="192">
        <v>6.5500000000000006E-5</v>
      </c>
      <c r="EP1763" s="157">
        <v>0</v>
      </c>
      <c r="EQ1763" s="157">
        <v>0</v>
      </c>
      <c r="ER1763" s="157">
        <v>0</v>
      </c>
      <c r="ES1763" s="157">
        <v>0</v>
      </c>
      <c r="ET1763" s="157">
        <v>0</v>
      </c>
      <c r="EU1763" s="157">
        <v>0</v>
      </c>
      <c r="EV1763" s="157">
        <v>0</v>
      </c>
      <c r="EW1763" s="157">
        <v>0</v>
      </c>
      <c r="EX1763" s="157">
        <v>0</v>
      </c>
      <c r="EY1763" s="157">
        <v>0</v>
      </c>
      <c r="EZ1763" s="157">
        <v>0</v>
      </c>
      <c r="FA1763" s="157">
        <v>0</v>
      </c>
      <c r="FB1763" s="157">
        <v>0</v>
      </c>
      <c r="FC1763" s="157">
        <v>0</v>
      </c>
      <c r="FD1763" s="157">
        <v>0</v>
      </c>
      <c r="FE1763" s="157">
        <v>0</v>
      </c>
      <c r="FF1763" s="157">
        <v>0</v>
      </c>
      <c r="FG1763" s="157">
        <v>0</v>
      </c>
      <c r="FH1763" s="157">
        <v>0</v>
      </c>
      <c r="FI1763" s="157">
        <v>0</v>
      </c>
      <c r="FJ1763" s="157">
        <v>0</v>
      </c>
      <c r="FK1763" s="157">
        <v>0</v>
      </c>
      <c r="FL1763" s="157">
        <v>0</v>
      </c>
      <c r="FM1763" s="157">
        <v>0</v>
      </c>
      <c r="FN1763" s="157">
        <v>0</v>
      </c>
      <c r="FO1763" s="157">
        <v>0</v>
      </c>
      <c r="FP1763" s="157">
        <v>0</v>
      </c>
      <c r="FQ1763" s="157">
        <v>0</v>
      </c>
      <c r="FR1763" s="157">
        <v>0</v>
      </c>
      <c r="FS1763" s="157">
        <v>0</v>
      </c>
      <c r="FT1763" s="157">
        <v>0</v>
      </c>
      <c r="FU1763" s="157">
        <v>0</v>
      </c>
      <c r="FV1763" s="157">
        <v>0</v>
      </c>
      <c r="FW1763" s="157">
        <v>0</v>
      </c>
      <c r="FX1763" s="157">
        <v>0</v>
      </c>
      <c r="FY1763" s="157">
        <v>0</v>
      </c>
      <c r="FZ1763" s="157">
        <v>0</v>
      </c>
      <c r="GA1763" s="157">
        <v>0</v>
      </c>
      <c r="GB1763" s="157">
        <v>0</v>
      </c>
      <c r="GC1763" s="157">
        <v>0</v>
      </c>
      <c r="GD1763" s="157">
        <v>0</v>
      </c>
      <c r="GE1763" s="157">
        <v>0</v>
      </c>
      <c r="GF1763" s="192">
        <v>4.1300000000000001E-5</v>
      </c>
      <c r="GG1763" s="157">
        <v>2.44608E-4</v>
      </c>
      <c r="GH1763" s="192">
        <v>6.9999999999999994E-5</v>
      </c>
      <c r="GI1763" s="157">
        <v>1.54377E-4</v>
      </c>
      <c r="GJ1763" s="157">
        <v>0</v>
      </c>
      <c r="GK1763" s="157">
        <v>0</v>
      </c>
      <c r="GL1763" s="157">
        <v>0</v>
      </c>
      <c r="GM1763" s="157">
        <v>0</v>
      </c>
      <c r="GN1763" s="157">
        <v>0</v>
      </c>
      <c r="GO1763" s="157">
        <v>0</v>
      </c>
      <c r="GP1763" s="157">
        <v>0</v>
      </c>
      <c r="GQ1763" s="157">
        <v>0</v>
      </c>
      <c r="GR1763" s="157">
        <v>0</v>
      </c>
      <c r="GS1763" s="157">
        <v>0</v>
      </c>
      <c r="GT1763" s="157">
        <v>0</v>
      </c>
      <c r="GU1763" s="157">
        <v>0</v>
      </c>
      <c r="GV1763" s="157">
        <v>0</v>
      </c>
      <c r="GW1763" s="157">
        <v>0</v>
      </c>
      <c r="GX1763" s="157">
        <v>0</v>
      </c>
      <c r="GY1763" s="157">
        <v>0</v>
      </c>
      <c r="GZ1763" s="157">
        <v>0</v>
      </c>
      <c r="HA1763" s="157">
        <v>0</v>
      </c>
    </row>
    <row r="1764" spans="1:209" x14ac:dyDescent="0.2">
      <c r="A1764" s="157" t="s">
        <v>5573</v>
      </c>
      <c r="B1764" s="157">
        <v>0</v>
      </c>
      <c r="C1764" s="157">
        <v>0</v>
      </c>
      <c r="D1764" s="157">
        <v>0</v>
      </c>
      <c r="E1764" s="157">
        <v>0</v>
      </c>
      <c r="F1764" s="157">
        <v>0</v>
      </c>
      <c r="G1764" s="157">
        <v>0</v>
      </c>
      <c r="H1764" s="157">
        <v>0</v>
      </c>
      <c r="I1764" s="157">
        <v>0</v>
      </c>
      <c r="J1764" s="157">
        <v>0</v>
      </c>
      <c r="K1764" s="157">
        <v>0</v>
      </c>
      <c r="L1764" s="157">
        <v>0</v>
      </c>
      <c r="M1764" s="157">
        <v>0</v>
      </c>
      <c r="N1764" s="157">
        <v>0</v>
      </c>
      <c r="O1764" s="157">
        <v>0</v>
      </c>
      <c r="P1764" s="157">
        <v>0</v>
      </c>
      <c r="Q1764" s="157">
        <v>0</v>
      </c>
      <c r="R1764" s="157">
        <v>0</v>
      </c>
      <c r="S1764" s="157">
        <v>0</v>
      </c>
      <c r="T1764" s="157">
        <v>0</v>
      </c>
      <c r="U1764" s="157">
        <v>0</v>
      </c>
      <c r="V1764" s="157">
        <v>0</v>
      </c>
      <c r="W1764" s="157">
        <v>0</v>
      </c>
      <c r="X1764" s="157">
        <v>0</v>
      </c>
      <c r="Y1764" s="157">
        <v>0</v>
      </c>
      <c r="Z1764" s="157">
        <v>0</v>
      </c>
      <c r="AA1764" s="157">
        <v>0</v>
      </c>
      <c r="AB1764" s="157">
        <v>0</v>
      </c>
      <c r="AC1764" s="157">
        <v>0</v>
      </c>
      <c r="AD1764" s="157">
        <v>0</v>
      </c>
      <c r="AE1764" s="157">
        <v>0</v>
      </c>
      <c r="AF1764" s="157">
        <v>0</v>
      </c>
      <c r="AG1764" s="157">
        <v>0</v>
      </c>
      <c r="AH1764" s="157">
        <v>0</v>
      </c>
      <c r="AI1764" s="157">
        <v>0</v>
      </c>
      <c r="AJ1764" s="157">
        <v>0</v>
      </c>
      <c r="AK1764" s="157">
        <v>0</v>
      </c>
      <c r="AL1764" s="157">
        <v>0</v>
      </c>
      <c r="AM1764" s="157">
        <v>0</v>
      </c>
      <c r="AN1764" s="157">
        <v>0</v>
      </c>
      <c r="AO1764" s="157">
        <v>0</v>
      </c>
      <c r="AP1764" s="157">
        <v>0</v>
      </c>
      <c r="AQ1764" s="157">
        <v>0</v>
      </c>
      <c r="AR1764" s="157">
        <v>0</v>
      </c>
      <c r="AS1764" s="157">
        <v>0</v>
      </c>
      <c r="AT1764" s="157">
        <v>0</v>
      </c>
      <c r="AU1764" s="157">
        <v>0</v>
      </c>
      <c r="AV1764" s="157">
        <v>0</v>
      </c>
      <c r="AW1764" s="157">
        <v>0</v>
      </c>
      <c r="AX1764" s="157">
        <v>0</v>
      </c>
      <c r="AY1764" s="157">
        <v>0</v>
      </c>
      <c r="AZ1764" s="157">
        <v>0</v>
      </c>
      <c r="BA1764" s="157">
        <v>0</v>
      </c>
      <c r="BB1764" s="157">
        <v>0</v>
      </c>
      <c r="BC1764" s="157">
        <v>0</v>
      </c>
      <c r="BD1764" s="157">
        <v>0</v>
      </c>
      <c r="BE1764" s="157">
        <v>0</v>
      </c>
      <c r="BF1764" s="157">
        <v>0</v>
      </c>
      <c r="BG1764" s="157">
        <v>0</v>
      </c>
      <c r="BH1764" s="157">
        <v>0</v>
      </c>
      <c r="BI1764" s="157">
        <v>0</v>
      </c>
      <c r="BJ1764" s="157">
        <v>0</v>
      </c>
      <c r="BK1764" s="157">
        <v>0</v>
      </c>
      <c r="BL1764" s="157">
        <v>0</v>
      </c>
      <c r="BM1764" s="157">
        <v>0</v>
      </c>
      <c r="BN1764" s="157">
        <v>0</v>
      </c>
      <c r="BO1764" s="157">
        <v>0</v>
      </c>
      <c r="BP1764" s="157">
        <v>0</v>
      </c>
      <c r="BQ1764" s="157">
        <v>0</v>
      </c>
      <c r="BR1764" s="157">
        <v>0</v>
      </c>
      <c r="BS1764" s="157">
        <v>0</v>
      </c>
      <c r="BT1764" s="157">
        <v>0</v>
      </c>
      <c r="BU1764" s="157">
        <v>0</v>
      </c>
      <c r="BV1764" s="157">
        <v>0</v>
      </c>
      <c r="BW1764" s="157">
        <v>0</v>
      </c>
      <c r="BX1764" s="157">
        <v>0</v>
      </c>
      <c r="BY1764" s="157">
        <v>0</v>
      </c>
      <c r="BZ1764" s="157">
        <v>0</v>
      </c>
      <c r="CA1764" s="157">
        <v>0</v>
      </c>
      <c r="CB1764" s="157">
        <v>0</v>
      </c>
      <c r="CC1764" s="157">
        <v>0</v>
      </c>
      <c r="CD1764" s="157">
        <v>0</v>
      </c>
      <c r="CE1764" s="157">
        <v>0</v>
      </c>
      <c r="CF1764" s="157">
        <v>0</v>
      </c>
      <c r="CG1764" s="157">
        <v>0</v>
      </c>
      <c r="CH1764" s="157">
        <v>0</v>
      </c>
      <c r="CI1764" s="157">
        <v>0</v>
      </c>
      <c r="CJ1764" s="157">
        <v>0</v>
      </c>
      <c r="CK1764" s="157">
        <v>0</v>
      </c>
      <c r="CL1764" s="157">
        <v>0</v>
      </c>
      <c r="CM1764" s="157">
        <v>0</v>
      </c>
      <c r="CN1764" s="157">
        <v>0</v>
      </c>
      <c r="CO1764" s="157">
        <v>0</v>
      </c>
      <c r="CP1764" s="157">
        <v>0</v>
      </c>
      <c r="CQ1764" s="192">
        <v>2.4000000000000001E-5</v>
      </c>
      <c r="CR1764" s="157">
        <v>0</v>
      </c>
      <c r="CS1764" s="157">
        <v>0</v>
      </c>
      <c r="CT1764" s="157">
        <v>0</v>
      </c>
      <c r="CU1764" s="157">
        <v>0</v>
      </c>
      <c r="CV1764" s="157">
        <v>0</v>
      </c>
      <c r="CW1764" s="157">
        <v>0</v>
      </c>
      <c r="CX1764" s="157">
        <v>0</v>
      </c>
      <c r="CY1764" s="157">
        <v>0</v>
      </c>
      <c r="CZ1764" s="157">
        <v>0</v>
      </c>
      <c r="DA1764" s="157">
        <v>0</v>
      </c>
      <c r="DB1764" s="157">
        <v>0</v>
      </c>
      <c r="DC1764" s="157">
        <v>0</v>
      </c>
      <c r="DD1764" s="157">
        <v>0</v>
      </c>
      <c r="DE1764" s="157">
        <v>0</v>
      </c>
      <c r="DF1764" s="157">
        <v>0</v>
      </c>
      <c r="DG1764" s="157">
        <v>0</v>
      </c>
      <c r="DH1764" s="157">
        <v>0</v>
      </c>
      <c r="DI1764" s="157">
        <v>0</v>
      </c>
      <c r="DJ1764" s="157">
        <v>0</v>
      </c>
      <c r="DK1764" s="157">
        <v>0</v>
      </c>
      <c r="DL1764" s="157">
        <v>0</v>
      </c>
      <c r="DM1764" s="157">
        <v>0</v>
      </c>
      <c r="DN1764" s="157">
        <v>0</v>
      </c>
      <c r="DO1764" s="157">
        <v>0</v>
      </c>
      <c r="DP1764" s="157">
        <v>0</v>
      </c>
      <c r="DQ1764" s="157">
        <v>0</v>
      </c>
      <c r="DR1764" s="157">
        <v>0</v>
      </c>
      <c r="DS1764" s="157">
        <v>0</v>
      </c>
      <c r="DT1764" s="157">
        <v>0</v>
      </c>
      <c r="DU1764" s="157">
        <v>0</v>
      </c>
      <c r="DV1764" s="157">
        <v>0</v>
      </c>
      <c r="DW1764" s="157">
        <v>0</v>
      </c>
      <c r="DX1764" s="157">
        <v>0</v>
      </c>
      <c r="DY1764" s="157">
        <v>0</v>
      </c>
      <c r="DZ1764" s="157">
        <v>0</v>
      </c>
      <c r="EA1764" s="157">
        <v>0</v>
      </c>
      <c r="EB1764" s="157">
        <v>0</v>
      </c>
      <c r="EC1764" s="157">
        <v>0</v>
      </c>
      <c r="ED1764" s="157">
        <v>0</v>
      </c>
      <c r="EE1764" s="157">
        <v>0</v>
      </c>
      <c r="EF1764" s="157">
        <v>0</v>
      </c>
      <c r="EG1764" s="157">
        <v>0</v>
      </c>
      <c r="EH1764" s="157">
        <v>0</v>
      </c>
      <c r="EI1764" s="157">
        <v>0</v>
      </c>
      <c r="EJ1764" s="157">
        <v>0</v>
      </c>
      <c r="EK1764" s="157">
        <v>0</v>
      </c>
      <c r="EL1764" s="157">
        <v>0</v>
      </c>
      <c r="EM1764" s="157">
        <v>0</v>
      </c>
      <c r="EN1764" s="157">
        <v>0</v>
      </c>
      <c r="EO1764" s="157">
        <v>0</v>
      </c>
      <c r="EP1764" s="157">
        <v>0</v>
      </c>
      <c r="EQ1764" s="157">
        <v>0</v>
      </c>
      <c r="ER1764" s="157">
        <v>0</v>
      </c>
      <c r="ES1764" s="157">
        <v>0</v>
      </c>
      <c r="ET1764" s="157">
        <v>0</v>
      </c>
      <c r="EU1764" s="157">
        <v>0</v>
      </c>
      <c r="EV1764" s="157">
        <v>0</v>
      </c>
      <c r="EW1764" s="157">
        <v>0</v>
      </c>
      <c r="EX1764" s="157">
        <v>0</v>
      </c>
      <c r="EY1764" s="157">
        <v>0</v>
      </c>
      <c r="EZ1764" s="157">
        <v>0</v>
      </c>
      <c r="FA1764" s="157">
        <v>0</v>
      </c>
      <c r="FB1764" s="157">
        <v>0</v>
      </c>
      <c r="FC1764" s="157">
        <v>0</v>
      </c>
      <c r="FD1764" s="157">
        <v>0</v>
      </c>
      <c r="FE1764" s="157">
        <v>0</v>
      </c>
      <c r="FF1764" s="157">
        <v>0</v>
      </c>
      <c r="FG1764" s="157">
        <v>0</v>
      </c>
      <c r="FH1764" s="157">
        <v>0</v>
      </c>
      <c r="FI1764" s="157">
        <v>0</v>
      </c>
      <c r="FJ1764" s="157">
        <v>0</v>
      </c>
      <c r="FK1764" s="157">
        <v>0</v>
      </c>
      <c r="FL1764" s="157">
        <v>0</v>
      </c>
      <c r="FM1764" s="157">
        <v>0</v>
      </c>
      <c r="FN1764" s="157">
        <v>0</v>
      </c>
      <c r="FO1764" s="157">
        <v>0</v>
      </c>
      <c r="FP1764" s="157">
        <v>0</v>
      </c>
      <c r="FQ1764" s="157">
        <v>0</v>
      </c>
      <c r="FR1764" s="157">
        <v>0</v>
      </c>
      <c r="FS1764" s="157">
        <v>0</v>
      </c>
      <c r="FT1764" s="157">
        <v>0</v>
      </c>
      <c r="FU1764" s="157">
        <v>0</v>
      </c>
      <c r="FV1764" s="157">
        <v>0</v>
      </c>
      <c r="FW1764" s="157">
        <v>0</v>
      </c>
      <c r="FX1764" s="157">
        <v>0</v>
      </c>
      <c r="FY1764" s="157">
        <v>0</v>
      </c>
      <c r="FZ1764" s="157">
        <v>0</v>
      </c>
      <c r="GA1764" s="157">
        <v>0</v>
      </c>
      <c r="GB1764" s="157">
        <v>0</v>
      </c>
      <c r="GC1764" s="157">
        <v>0</v>
      </c>
      <c r="GD1764" s="157">
        <v>0</v>
      </c>
      <c r="GE1764" s="157">
        <v>0</v>
      </c>
      <c r="GF1764" s="157">
        <v>0</v>
      </c>
      <c r="GG1764" s="157">
        <v>0</v>
      </c>
      <c r="GH1764" s="157">
        <v>0</v>
      </c>
      <c r="GI1764" s="157">
        <v>0</v>
      </c>
      <c r="GJ1764" s="157">
        <v>0</v>
      </c>
      <c r="GK1764" s="157">
        <v>0</v>
      </c>
      <c r="GL1764" s="157">
        <v>0</v>
      </c>
      <c r="GM1764" s="157">
        <v>0</v>
      </c>
      <c r="GN1764" s="157">
        <v>0</v>
      </c>
      <c r="GO1764" s="157">
        <v>3.1964199999999997E-4</v>
      </c>
      <c r="GP1764" s="157">
        <v>0</v>
      </c>
      <c r="GQ1764" s="157">
        <v>0</v>
      </c>
      <c r="GR1764" s="157">
        <v>0</v>
      </c>
      <c r="GS1764" s="157">
        <v>0</v>
      </c>
      <c r="GT1764" s="157">
        <v>0</v>
      </c>
      <c r="GU1764" s="157">
        <v>0</v>
      </c>
      <c r="GV1764" s="157">
        <v>0</v>
      </c>
      <c r="GW1764" s="157">
        <v>0</v>
      </c>
      <c r="GX1764" s="157">
        <v>0</v>
      </c>
      <c r="GY1764" s="157">
        <v>0</v>
      </c>
      <c r="GZ1764" s="157">
        <v>0</v>
      </c>
      <c r="HA1764" s="157">
        <v>0</v>
      </c>
    </row>
    <row r="1765" spans="1:209" x14ac:dyDescent="0.2">
      <c r="A1765" s="157" t="s">
        <v>5574</v>
      </c>
      <c r="B1765" s="157">
        <v>0</v>
      </c>
      <c r="C1765" s="157">
        <v>0</v>
      </c>
      <c r="D1765" s="157">
        <v>0</v>
      </c>
      <c r="E1765" s="157">
        <v>0</v>
      </c>
      <c r="F1765" s="157">
        <v>0</v>
      </c>
      <c r="G1765" s="157">
        <v>0</v>
      </c>
      <c r="H1765" s="157">
        <v>0</v>
      </c>
      <c r="I1765" s="157">
        <v>0</v>
      </c>
      <c r="J1765" s="157">
        <v>0</v>
      </c>
      <c r="K1765" s="157">
        <v>0</v>
      </c>
      <c r="L1765" s="157">
        <v>0</v>
      </c>
      <c r="M1765" s="157">
        <v>0</v>
      </c>
      <c r="N1765" s="157">
        <v>0</v>
      </c>
      <c r="O1765" s="157">
        <v>0</v>
      </c>
      <c r="P1765" s="157">
        <v>0</v>
      </c>
      <c r="Q1765" s="157">
        <v>0</v>
      </c>
      <c r="R1765" s="157">
        <v>0</v>
      </c>
      <c r="S1765" s="192">
        <v>2.4000000000000001E-5</v>
      </c>
      <c r="T1765" s="157">
        <v>1.6164E-4</v>
      </c>
      <c r="U1765" s="157">
        <v>0</v>
      </c>
      <c r="V1765" s="157">
        <v>0</v>
      </c>
      <c r="W1765" s="157">
        <v>0</v>
      </c>
      <c r="X1765" s="157">
        <v>0</v>
      </c>
      <c r="Y1765" s="157">
        <v>0</v>
      </c>
      <c r="Z1765" s="157">
        <v>0</v>
      </c>
      <c r="AA1765" s="157">
        <v>0</v>
      </c>
      <c r="AB1765" s="157">
        <v>0</v>
      </c>
      <c r="AC1765" s="157">
        <v>0</v>
      </c>
      <c r="AD1765" s="157">
        <v>0</v>
      </c>
      <c r="AE1765" s="157">
        <v>0</v>
      </c>
      <c r="AF1765" s="157">
        <v>0</v>
      </c>
      <c r="AG1765" s="157">
        <v>0</v>
      </c>
      <c r="AH1765" s="157">
        <v>2.3325200000000001E-4</v>
      </c>
      <c r="AI1765" s="192">
        <v>3.8699999999999999E-5</v>
      </c>
      <c r="AJ1765" s="157">
        <v>0</v>
      </c>
      <c r="AK1765" s="157">
        <v>0</v>
      </c>
      <c r="AL1765" s="157">
        <v>0</v>
      </c>
      <c r="AM1765" s="157">
        <v>0</v>
      </c>
      <c r="AN1765" s="157">
        <v>0</v>
      </c>
      <c r="AO1765" s="157">
        <v>0</v>
      </c>
      <c r="AP1765" s="157">
        <v>0</v>
      </c>
      <c r="AQ1765" s="157">
        <v>0</v>
      </c>
      <c r="AR1765" s="157">
        <v>0</v>
      </c>
      <c r="AS1765" s="157">
        <v>0</v>
      </c>
      <c r="AT1765" s="157">
        <v>0</v>
      </c>
      <c r="AU1765" s="157">
        <v>0</v>
      </c>
      <c r="AV1765" s="157">
        <v>0</v>
      </c>
      <c r="AW1765" s="157">
        <v>0</v>
      </c>
      <c r="AX1765" s="157">
        <v>0</v>
      </c>
      <c r="AY1765" s="157">
        <v>0</v>
      </c>
      <c r="AZ1765" s="157">
        <v>0</v>
      </c>
      <c r="BA1765" s="157">
        <v>0</v>
      </c>
      <c r="BB1765" s="157">
        <v>0</v>
      </c>
      <c r="BC1765" s="157">
        <v>0</v>
      </c>
      <c r="BD1765" s="157">
        <v>0</v>
      </c>
      <c r="BE1765" s="157">
        <v>0</v>
      </c>
      <c r="BF1765" s="157">
        <v>0</v>
      </c>
      <c r="BG1765" s="157">
        <v>0</v>
      </c>
      <c r="BH1765" s="157">
        <v>0</v>
      </c>
      <c r="BI1765" s="157">
        <v>0</v>
      </c>
      <c r="BJ1765" s="157">
        <v>0</v>
      </c>
      <c r="BK1765" s="157">
        <v>0</v>
      </c>
      <c r="BL1765" s="157">
        <v>0</v>
      </c>
      <c r="BM1765" s="157">
        <v>0</v>
      </c>
      <c r="BN1765" s="157">
        <v>0</v>
      </c>
      <c r="BO1765" s="157">
        <v>0</v>
      </c>
      <c r="BP1765" s="157">
        <v>0</v>
      </c>
      <c r="BQ1765" s="157">
        <v>0</v>
      </c>
      <c r="BR1765" s="192">
        <v>5.2899999999999998E-5</v>
      </c>
      <c r="BS1765" s="157">
        <v>0</v>
      </c>
      <c r="BT1765" s="157">
        <v>0</v>
      </c>
      <c r="BU1765" s="157">
        <v>0</v>
      </c>
      <c r="BV1765" s="192">
        <v>4.7500000000000003E-5</v>
      </c>
      <c r="BW1765" s="157">
        <v>0</v>
      </c>
      <c r="BX1765" s="157">
        <v>0</v>
      </c>
      <c r="BY1765" s="157">
        <v>0</v>
      </c>
      <c r="BZ1765" s="192">
        <v>9.2800000000000006E-5</v>
      </c>
      <c r="CA1765" s="157">
        <v>1.45389E-4</v>
      </c>
      <c r="CB1765" s="157">
        <v>0</v>
      </c>
      <c r="CC1765" s="157">
        <v>0</v>
      </c>
      <c r="CD1765" s="157">
        <v>4.5945799999999999E-4</v>
      </c>
      <c r="CE1765" s="157">
        <v>0</v>
      </c>
      <c r="CF1765" s="192">
        <v>2.7699999999999999E-5</v>
      </c>
      <c r="CG1765" s="157">
        <v>0</v>
      </c>
      <c r="CH1765" s="157">
        <v>0</v>
      </c>
      <c r="CI1765" s="157">
        <v>0</v>
      </c>
      <c r="CJ1765" s="157">
        <v>0</v>
      </c>
      <c r="CK1765" s="157">
        <v>0</v>
      </c>
      <c r="CL1765" s="157">
        <v>0</v>
      </c>
      <c r="CM1765" s="157">
        <v>0</v>
      </c>
      <c r="CN1765" s="157">
        <v>0</v>
      </c>
      <c r="CO1765" s="157">
        <v>0</v>
      </c>
      <c r="CP1765" s="157">
        <v>0</v>
      </c>
      <c r="CQ1765" s="192">
        <v>1.2E-5</v>
      </c>
      <c r="CR1765" s="157">
        <v>0</v>
      </c>
      <c r="CS1765" s="157">
        <v>1.04231E-4</v>
      </c>
      <c r="CT1765" s="192">
        <v>2.3799999999999999E-5</v>
      </c>
      <c r="CU1765" s="157">
        <v>0</v>
      </c>
      <c r="CV1765" s="157">
        <v>0</v>
      </c>
      <c r="CW1765" s="157">
        <v>0</v>
      </c>
      <c r="CX1765" s="157">
        <v>0</v>
      </c>
      <c r="CY1765" s="157">
        <v>0</v>
      </c>
      <c r="CZ1765" s="157">
        <v>0</v>
      </c>
      <c r="DA1765" s="157">
        <v>0</v>
      </c>
      <c r="DB1765" s="157">
        <v>0</v>
      </c>
      <c r="DC1765" s="157">
        <v>0</v>
      </c>
      <c r="DD1765" s="157">
        <v>0</v>
      </c>
      <c r="DE1765" s="157">
        <v>0</v>
      </c>
      <c r="DF1765" s="157">
        <v>0</v>
      </c>
      <c r="DG1765" s="157">
        <v>0</v>
      </c>
      <c r="DH1765" s="157">
        <v>0</v>
      </c>
      <c r="DI1765" s="157">
        <v>0</v>
      </c>
      <c r="DJ1765" s="157">
        <v>0</v>
      </c>
      <c r="DK1765" s="157">
        <v>0</v>
      </c>
      <c r="DL1765" s="157">
        <v>0</v>
      </c>
      <c r="DM1765" s="157">
        <v>0</v>
      </c>
      <c r="DN1765" s="157">
        <v>0</v>
      </c>
      <c r="DO1765" s="157">
        <v>0</v>
      </c>
      <c r="DP1765" s="157">
        <v>0</v>
      </c>
      <c r="DQ1765" s="157">
        <v>0</v>
      </c>
      <c r="DR1765" s="157">
        <v>0</v>
      </c>
      <c r="DS1765" s="157">
        <v>0</v>
      </c>
      <c r="DT1765" s="157">
        <v>2.11721E-4</v>
      </c>
      <c r="DU1765" s="157">
        <v>0</v>
      </c>
      <c r="DV1765" s="157">
        <v>0</v>
      </c>
      <c r="DW1765" s="157">
        <v>0</v>
      </c>
      <c r="DX1765" s="157">
        <v>0</v>
      </c>
      <c r="DY1765" s="157">
        <v>0</v>
      </c>
      <c r="DZ1765" s="157">
        <v>0</v>
      </c>
      <c r="EA1765" s="157">
        <v>0</v>
      </c>
      <c r="EB1765" s="157">
        <v>1.05623E-4</v>
      </c>
      <c r="EC1765" s="157">
        <v>0</v>
      </c>
      <c r="ED1765" s="157">
        <v>0</v>
      </c>
      <c r="EE1765" s="157">
        <v>0</v>
      </c>
      <c r="EF1765" s="157">
        <v>0</v>
      </c>
      <c r="EG1765" s="157">
        <v>0</v>
      </c>
      <c r="EH1765" s="157">
        <v>0</v>
      </c>
      <c r="EI1765" s="157">
        <v>0</v>
      </c>
      <c r="EJ1765" s="157">
        <v>0</v>
      </c>
      <c r="EK1765" s="157">
        <v>0</v>
      </c>
      <c r="EL1765" s="157">
        <v>0</v>
      </c>
      <c r="EM1765" s="157">
        <v>0</v>
      </c>
      <c r="EN1765" s="157">
        <v>0</v>
      </c>
      <c r="EO1765" s="157">
        <v>0</v>
      </c>
      <c r="EP1765" s="157">
        <v>0</v>
      </c>
      <c r="EQ1765" s="157">
        <v>0</v>
      </c>
      <c r="ER1765" s="157">
        <v>0</v>
      </c>
      <c r="ES1765" s="157">
        <v>0</v>
      </c>
      <c r="ET1765" s="157">
        <v>0</v>
      </c>
      <c r="EU1765" s="157">
        <v>0</v>
      </c>
      <c r="EV1765" s="157">
        <v>0</v>
      </c>
      <c r="EW1765" s="157">
        <v>0</v>
      </c>
      <c r="EX1765" s="157">
        <v>0</v>
      </c>
      <c r="EY1765" s="157">
        <v>0</v>
      </c>
      <c r="EZ1765" s="157">
        <v>0</v>
      </c>
      <c r="FA1765" s="157">
        <v>0</v>
      </c>
      <c r="FB1765" s="157">
        <v>0</v>
      </c>
      <c r="FC1765" s="157">
        <v>0</v>
      </c>
      <c r="FD1765" s="157">
        <v>0</v>
      </c>
      <c r="FE1765" s="157">
        <v>0</v>
      </c>
      <c r="FF1765" s="157">
        <v>0</v>
      </c>
      <c r="FG1765" s="157">
        <v>0</v>
      </c>
      <c r="FH1765" s="157">
        <v>0</v>
      </c>
      <c r="FI1765" s="157">
        <v>0</v>
      </c>
      <c r="FJ1765" s="157">
        <v>0</v>
      </c>
      <c r="FK1765" s="157">
        <v>0</v>
      </c>
      <c r="FL1765" s="192">
        <v>6.4200000000000002E-5</v>
      </c>
      <c r="FM1765" s="157">
        <v>1.6921199999999999E-4</v>
      </c>
      <c r="FN1765" s="157">
        <v>0</v>
      </c>
      <c r="FO1765" s="157">
        <v>0</v>
      </c>
      <c r="FP1765" s="157">
        <v>0</v>
      </c>
      <c r="FQ1765" s="192">
        <v>1.5699999999999999E-5</v>
      </c>
      <c r="FR1765" s="157">
        <v>0</v>
      </c>
      <c r="FS1765" s="157">
        <v>0</v>
      </c>
      <c r="FT1765" s="157">
        <v>0</v>
      </c>
      <c r="FU1765" s="157">
        <v>0</v>
      </c>
      <c r="FV1765" s="157">
        <v>0</v>
      </c>
      <c r="FW1765" s="157">
        <v>0</v>
      </c>
      <c r="FX1765" s="157">
        <v>0</v>
      </c>
      <c r="FY1765" s="157">
        <v>0</v>
      </c>
      <c r="FZ1765" s="157">
        <v>0</v>
      </c>
      <c r="GA1765" s="157">
        <v>0</v>
      </c>
      <c r="GB1765" s="157">
        <v>0</v>
      </c>
      <c r="GC1765" s="157">
        <v>0</v>
      </c>
      <c r="GD1765" s="157">
        <v>0</v>
      </c>
      <c r="GE1765" s="157">
        <v>0</v>
      </c>
      <c r="GF1765" s="157">
        <v>0</v>
      </c>
      <c r="GG1765" s="157">
        <v>0</v>
      </c>
      <c r="GH1765" s="157">
        <v>0</v>
      </c>
      <c r="GI1765" s="157">
        <v>0</v>
      </c>
      <c r="GJ1765" s="157">
        <v>0</v>
      </c>
      <c r="GK1765" s="157">
        <v>0</v>
      </c>
      <c r="GL1765" s="157">
        <v>0</v>
      </c>
      <c r="GM1765" s="157">
        <v>0</v>
      </c>
      <c r="GN1765" s="157">
        <v>0</v>
      </c>
      <c r="GO1765" s="157">
        <v>0</v>
      </c>
      <c r="GP1765" s="157">
        <v>0</v>
      </c>
      <c r="GQ1765" s="157">
        <v>0</v>
      </c>
      <c r="GR1765" s="157">
        <v>0</v>
      </c>
      <c r="GS1765" s="157">
        <v>0</v>
      </c>
      <c r="GT1765" s="157">
        <v>0</v>
      </c>
      <c r="GU1765" s="157">
        <v>0</v>
      </c>
      <c r="GV1765" s="157">
        <v>0</v>
      </c>
      <c r="GW1765" s="157">
        <v>0</v>
      </c>
      <c r="GX1765" s="157">
        <v>0</v>
      </c>
      <c r="GY1765" s="157">
        <v>0</v>
      </c>
      <c r="GZ1765" s="157">
        <v>0</v>
      </c>
      <c r="HA1765" s="157">
        <v>0</v>
      </c>
    </row>
    <row r="1766" spans="1:209" x14ac:dyDescent="0.2">
      <c r="A1766" s="157" t="s">
        <v>5575</v>
      </c>
      <c r="B1766" s="157">
        <v>0</v>
      </c>
      <c r="C1766" s="157">
        <v>0</v>
      </c>
      <c r="D1766" s="157">
        <v>0</v>
      </c>
      <c r="E1766" s="157">
        <v>0</v>
      </c>
      <c r="F1766" s="157">
        <v>0</v>
      </c>
      <c r="G1766" s="157">
        <v>0</v>
      </c>
      <c r="H1766" s="157">
        <v>0</v>
      </c>
      <c r="I1766" s="157">
        <v>0</v>
      </c>
      <c r="J1766" s="157">
        <v>0</v>
      </c>
      <c r="K1766" s="157">
        <v>0</v>
      </c>
      <c r="L1766" s="157">
        <v>0</v>
      </c>
      <c r="M1766" s="157">
        <v>0</v>
      </c>
      <c r="N1766" s="157">
        <v>0</v>
      </c>
      <c r="O1766" s="157">
        <v>0</v>
      </c>
      <c r="P1766" s="157">
        <v>0</v>
      </c>
      <c r="Q1766" s="157">
        <v>0</v>
      </c>
      <c r="R1766" s="157">
        <v>0</v>
      </c>
      <c r="S1766" s="157">
        <v>0</v>
      </c>
      <c r="T1766" s="157">
        <v>0</v>
      </c>
      <c r="U1766" s="157">
        <v>0</v>
      </c>
      <c r="V1766" s="157">
        <v>0</v>
      </c>
      <c r="W1766" s="157">
        <v>0</v>
      </c>
      <c r="X1766" s="157">
        <v>0</v>
      </c>
      <c r="Y1766" s="157">
        <v>0</v>
      </c>
      <c r="Z1766" s="157">
        <v>0</v>
      </c>
      <c r="AA1766" s="157">
        <v>0</v>
      </c>
      <c r="AB1766" s="157">
        <v>0</v>
      </c>
      <c r="AC1766" s="157">
        <v>0</v>
      </c>
      <c r="AD1766" s="157">
        <v>0</v>
      </c>
      <c r="AE1766" s="157">
        <v>0</v>
      </c>
      <c r="AF1766" s="157">
        <v>0</v>
      </c>
      <c r="AG1766" s="157">
        <v>0</v>
      </c>
      <c r="AH1766" s="157">
        <v>0</v>
      </c>
      <c r="AI1766" s="157">
        <v>0</v>
      </c>
      <c r="AJ1766" s="157">
        <v>0</v>
      </c>
      <c r="AK1766" s="157">
        <v>0</v>
      </c>
      <c r="AL1766" s="157">
        <v>0</v>
      </c>
      <c r="AM1766" s="157">
        <v>0</v>
      </c>
      <c r="AN1766" s="157">
        <v>0</v>
      </c>
      <c r="AO1766" s="157">
        <v>0</v>
      </c>
      <c r="AP1766" s="157">
        <v>0</v>
      </c>
      <c r="AQ1766" s="157">
        <v>0</v>
      </c>
      <c r="AR1766" s="157">
        <v>0</v>
      </c>
      <c r="AS1766" s="157">
        <v>0</v>
      </c>
      <c r="AT1766" s="157">
        <v>0</v>
      </c>
      <c r="AU1766" s="157">
        <v>0</v>
      </c>
      <c r="AV1766" s="157">
        <v>0</v>
      </c>
      <c r="AW1766" s="157">
        <v>0</v>
      </c>
      <c r="AX1766" s="157">
        <v>0</v>
      </c>
      <c r="AY1766" s="157">
        <v>0</v>
      </c>
      <c r="AZ1766" s="157">
        <v>0</v>
      </c>
      <c r="BA1766" s="157">
        <v>0</v>
      </c>
      <c r="BB1766" s="157">
        <v>0</v>
      </c>
      <c r="BC1766" s="157">
        <v>0</v>
      </c>
      <c r="BD1766" s="157">
        <v>0</v>
      </c>
      <c r="BE1766" s="157">
        <v>0</v>
      </c>
      <c r="BF1766" s="157">
        <v>0</v>
      </c>
      <c r="BG1766" s="192">
        <v>4.0299999999999997E-5</v>
      </c>
      <c r="BH1766" s="157">
        <v>1.3488899999999999E-4</v>
      </c>
      <c r="BI1766" s="157">
        <v>0</v>
      </c>
      <c r="BJ1766" s="157">
        <v>0</v>
      </c>
      <c r="BK1766" s="157">
        <v>0</v>
      </c>
      <c r="BL1766" s="157">
        <v>0</v>
      </c>
      <c r="BM1766" s="157">
        <v>0</v>
      </c>
      <c r="BN1766" s="157">
        <v>0</v>
      </c>
      <c r="BO1766" s="157">
        <v>0</v>
      </c>
      <c r="BP1766" s="192">
        <v>2.6599999999999999E-5</v>
      </c>
      <c r="BQ1766" s="157">
        <v>0</v>
      </c>
      <c r="BR1766" s="157">
        <v>0</v>
      </c>
      <c r="BS1766" s="157">
        <v>0</v>
      </c>
      <c r="BT1766" s="157">
        <v>0</v>
      </c>
      <c r="BU1766" s="157">
        <v>0</v>
      </c>
      <c r="BV1766" s="157">
        <v>0</v>
      </c>
      <c r="BW1766" s="157">
        <v>0</v>
      </c>
      <c r="BX1766" s="157">
        <v>0</v>
      </c>
      <c r="BY1766" s="157">
        <v>0</v>
      </c>
      <c r="BZ1766" s="157">
        <v>0</v>
      </c>
      <c r="CA1766" s="157">
        <v>0</v>
      </c>
      <c r="CB1766" s="157">
        <v>0</v>
      </c>
      <c r="CC1766" s="157">
        <v>0</v>
      </c>
      <c r="CD1766" s="157">
        <v>0</v>
      </c>
      <c r="CE1766" s="157">
        <v>0</v>
      </c>
      <c r="CF1766" s="157">
        <v>0</v>
      </c>
      <c r="CG1766" s="157">
        <v>0</v>
      </c>
      <c r="CH1766" s="157">
        <v>0</v>
      </c>
      <c r="CI1766" s="157">
        <v>0</v>
      </c>
      <c r="CJ1766" s="157">
        <v>0</v>
      </c>
      <c r="CK1766" s="157">
        <v>0</v>
      </c>
      <c r="CL1766" s="157">
        <v>0</v>
      </c>
      <c r="CM1766" s="157">
        <v>0</v>
      </c>
      <c r="CN1766" s="157">
        <v>0</v>
      </c>
      <c r="CO1766" s="157">
        <v>0</v>
      </c>
      <c r="CP1766" s="157">
        <v>0</v>
      </c>
      <c r="CQ1766" s="157">
        <v>0</v>
      </c>
      <c r="CR1766" s="157">
        <v>0</v>
      </c>
      <c r="CS1766" s="157">
        <v>0</v>
      </c>
      <c r="CT1766" s="157">
        <v>0</v>
      </c>
      <c r="CU1766" s="157">
        <v>0</v>
      </c>
      <c r="CV1766" s="157">
        <v>0</v>
      </c>
      <c r="CW1766" s="157">
        <v>0</v>
      </c>
      <c r="CX1766" s="157">
        <v>0</v>
      </c>
      <c r="CY1766" s="157">
        <v>0</v>
      </c>
      <c r="CZ1766" s="157">
        <v>0</v>
      </c>
      <c r="DA1766" s="157">
        <v>0</v>
      </c>
      <c r="DB1766" s="157">
        <v>0</v>
      </c>
      <c r="DC1766" s="157">
        <v>0</v>
      </c>
      <c r="DD1766" s="157">
        <v>0</v>
      </c>
      <c r="DE1766" s="157">
        <v>0</v>
      </c>
      <c r="DF1766" s="157">
        <v>0</v>
      </c>
      <c r="DG1766" s="157">
        <v>0</v>
      </c>
      <c r="DH1766" s="157">
        <v>0</v>
      </c>
      <c r="DI1766" s="157">
        <v>0</v>
      </c>
      <c r="DJ1766" s="157">
        <v>0</v>
      </c>
      <c r="DK1766" s="157">
        <v>0</v>
      </c>
      <c r="DL1766" s="157">
        <v>0</v>
      </c>
      <c r="DM1766" s="157">
        <v>0</v>
      </c>
      <c r="DN1766" s="157">
        <v>0</v>
      </c>
      <c r="DO1766" s="157">
        <v>0</v>
      </c>
      <c r="DP1766" s="157">
        <v>0</v>
      </c>
      <c r="DQ1766" s="157">
        <v>0</v>
      </c>
      <c r="DR1766" s="157">
        <v>0</v>
      </c>
      <c r="DS1766" s="157">
        <v>0</v>
      </c>
      <c r="DT1766" s="157">
        <v>0</v>
      </c>
      <c r="DU1766" s="157">
        <v>0</v>
      </c>
      <c r="DV1766" s="157">
        <v>0</v>
      </c>
      <c r="DW1766" s="157">
        <v>0</v>
      </c>
      <c r="DX1766" s="157">
        <v>0</v>
      </c>
      <c r="DY1766" s="157">
        <v>0</v>
      </c>
      <c r="DZ1766" s="157">
        <v>0</v>
      </c>
      <c r="EA1766" s="157">
        <v>0</v>
      </c>
      <c r="EB1766" s="157">
        <v>0</v>
      </c>
      <c r="EC1766" s="157">
        <v>0</v>
      </c>
      <c r="ED1766" s="157">
        <v>0</v>
      </c>
      <c r="EE1766" s="157">
        <v>0</v>
      </c>
      <c r="EF1766" s="157">
        <v>0</v>
      </c>
      <c r="EG1766" s="157">
        <v>0</v>
      </c>
      <c r="EH1766" s="157">
        <v>0</v>
      </c>
      <c r="EI1766" s="157">
        <v>0</v>
      </c>
      <c r="EJ1766" s="157">
        <v>0</v>
      </c>
      <c r="EK1766" s="157">
        <v>0</v>
      </c>
      <c r="EL1766" s="157">
        <v>0</v>
      </c>
      <c r="EM1766" s="157">
        <v>0</v>
      </c>
      <c r="EN1766" s="157">
        <v>0</v>
      </c>
      <c r="EO1766" s="157">
        <v>0</v>
      </c>
      <c r="EP1766" s="157">
        <v>0</v>
      </c>
      <c r="EQ1766" s="157">
        <v>0</v>
      </c>
      <c r="ER1766" s="157">
        <v>0</v>
      </c>
      <c r="ES1766" s="157">
        <v>0</v>
      </c>
      <c r="ET1766" s="157">
        <v>0</v>
      </c>
      <c r="EU1766" s="157">
        <v>0</v>
      </c>
      <c r="EV1766" s="157">
        <v>0</v>
      </c>
      <c r="EW1766" s="157">
        <v>0</v>
      </c>
      <c r="EX1766" s="157">
        <v>0</v>
      </c>
      <c r="EY1766" s="157">
        <v>0</v>
      </c>
      <c r="EZ1766" s="157">
        <v>0</v>
      </c>
      <c r="FA1766" s="157">
        <v>0</v>
      </c>
      <c r="FB1766" s="157">
        <v>0</v>
      </c>
      <c r="FC1766" s="157">
        <v>0</v>
      </c>
      <c r="FD1766" s="157">
        <v>0</v>
      </c>
      <c r="FE1766" s="157">
        <v>0</v>
      </c>
      <c r="FF1766" s="157">
        <v>0</v>
      </c>
      <c r="FG1766" s="157">
        <v>0</v>
      </c>
      <c r="FH1766" s="157">
        <v>0</v>
      </c>
      <c r="FI1766" s="157">
        <v>0</v>
      </c>
      <c r="FJ1766" s="157">
        <v>0</v>
      </c>
      <c r="FK1766" s="157">
        <v>0</v>
      </c>
      <c r="FL1766" s="157">
        <v>0</v>
      </c>
      <c r="FM1766" s="157">
        <v>0</v>
      </c>
      <c r="FN1766" s="157">
        <v>0</v>
      </c>
      <c r="FO1766" s="157">
        <v>0</v>
      </c>
      <c r="FP1766" s="157">
        <v>0</v>
      </c>
      <c r="FQ1766" s="157">
        <v>0</v>
      </c>
      <c r="FR1766" s="157">
        <v>0</v>
      </c>
      <c r="FS1766" s="157">
        <v>0</v>
      </c>
      <c r="FT1766" s="157">
        <v>0</v>
      </c>
      <c r="FU1766" s="157">
        <v>0</v>
      </c>
      <c r="FV1766" s="157">
        <v>0</v>
      </c>
      <c r="FW1766" s="157">
        <v>0</v>
      </c>
      <c r="FX1766" s="157">
        <v>0</v>
      </c>
      <c r="FY1766" s="157">
        <v>0</v>
      </c>
      <c r="FZ1766" s="157">
        <v>0</v>
      </c>
      <c r="GA1766" s="157">
        <v>0</v>
      </c>
      <c r="GB1766" s="157">
        <v>0</v>
      </c>
      <c r="GC1766" s="157">
        <v>0</v>
      </c>
      <c r="GD1766" s="157">
        <v>0</v>
      </c>
      <c r="GE1766" s="157">
        <v>0</v>
      </c>
      <c r="GF1766" s="157">
        <v>0</v>
      </c>
      <c r="GG1766" s="157">
        <v>0</v>
      </c>
      <c r="GH1766" s="157">
        <v>0</v>
      </c>
      <c r="GI1766" s="157">
        <v>0</v>
      </c>
      <c r="GJ1766" s="157">
        <v>0</v>
      </c>
      <c r="GK1766" s="157">
        <v>0</v>
      </c>
      <c r="GL1766" s="157">
        <v>0</v>
      </c>
      <c r="GM1766" s="157">
        <v>0</v>
      </c>
      <c r="GN1766" s="157">
        <v>0</v>
      </c>
      <c r="GO1766" s="157">
        <v>0</v>
      </c>
      <c r="GP1766" s="157">
        <v>0</v>
      </c>
      <c r="GQ1766" s="157">
        <v>0</v>
      </c>
      <c r="GR1766" s="157">
        <v>0</v>
      </c>
      <c r="GS1766" s="157">
        <v>0</v>
      </c>
      <c r="GT1766" s="157">
        <v>0</v>
      </c>
      <c r="GU1766" s="157">
        <v>0</v>
      </c>
      <c r="GV1766" s="157">
        <v>0</v>
      </c>
      <c r="GW1766" s="157">
        <v>0</v>
      </c>
      <c r="GX1766" s="157">
        <v>0</v>
      </c>
      <c r="GY1766" s="157">
        <v>0</v>
      </c>
      <c r="GZ1766" s="157">
        <v>0</v>
      </c>
      <c r="HA1766" s="157">
        <v>0</v>
      </c>
    </row>
    <row r="1767" spans="1:209" x14ac:dyDescent="0.2">
      <c r="A1767" s="157" t="s">
        <v>5576</v>
      </c>
      <c r="B1767" s="157">
        <v>0</v>
      </c>
      <c r="C1767" s="192">
        <v>5.7400000000000001E-6</v>
      </c>
      <c r="D1767" s="157">
        <v>0</v>
      </c>
      <c r="E1767" s="157">
        <v>0</v>
      </c>
      <c r="F1767" s="157">
        <v>0</v>
      </c>
      <c r="G1767" s="157">
        <v>0</v>
      </c>
      <c r="H1767" s="157">
        <v>0</v>
      </c>
      <c r="I1767" s="157">
        <v>0</v>
      </c>
      <c r="J1767" s="157">
        <v>0</v>
      </c>
      <c r="K1767" s="157">
        <v>2.6792400000000001E-4</v>
      </c>
      <c r="L1767" s="157">
        <v>0</v>
      </c>
      <c r="M1767" s="157">
        <v>0</v>
      </c>
      <c r="N1767" s="157">
        <v>0</v>
      </c>
      <c r="O1767" s="157">
        <v>0</v>
      </c>
      <c r="P1767" s="157">
        <v>0</v>
      </c>
      <c r="Q1767" s="157">
        <v>0</v>
      </c>
      <c r="R1767" s="157">
        <v>5.4539900000000001E-4</v>
      </c>
      <c r="S1767" s="157">
        <v>5.5122799999999996E-4</v>
      </c>
      <c r="T1767" s="157">
        <v>2.2629599999999999E-4</v>
      </c>
      <c r="U1767" s="157">
        <v>1.9852199999999999E-4</v>
      </c>
      <c r="V1767" s="157">
        <v>0</v>
      </c>
      <c r="W1767" s="157">
        <v>0</v>
      </c>
      <c r="X1767" s="157">
        <v>0</v>
      </c>
      <c r="Y1767" s="157">
        <v>0</v>
      </c>
      <c r="Z1767" s="157">
        <v>0</v>
      </c>
      <c r="AA1767" s="157">
        <v>0</v>
      </c>
      <c r="AB1767" s="157">
        <v>0</v>
      </c>
      <c r="AC1767" s="157">
        <v>0</v>
      </c>
      <c r="AD1767" s="157">
        <v>0</v>
      </c>
      <c r="AE1767" s="157">
        <v>0</v>
      </c>
      <c r="AF1767" s="157">
        <v>0</v>
      </c>
      <c r="AG1767" s="157">
        <v>0</v>
      </c>
      <c r="AH1767" s="157">
        <v>4.05122E-4</v>
      </c>
      <c r="AI1767" s="157">
        <v>2.32072E-4</v>
      </c>
      <c r="AJ1767" s="157">
        <v>0</v>
      </c>
      <c r="AK1767" s="157">
        <v>0</v>
      </c>
      <c r="AL1767" s="192">
        <v>2.0800000000000001E-5</v>
      </c>
      <c r="AM1767" s="157">
        <v>0</v>
      </c>
      <c r="AN1767" s="157">
        <v>0</v>
      </c>
      <c r="AO1767" s="157">
        <v>0</v>
      </c>
      <c r="AP1767" s="157">
        <v>0</v>
      </c>
      <c r="AQ1767" s="157">
        <v>0</v>
      </c>
      <c r="AR1767" s="157">
        <v>0</v>
      </c>
      <c r="AS1767" s="157">
        <v>0</v>
      </c>
      <c r="AT1767" s="157">
        <v>0</v>
      </c>
      <c r="AU1767" s="157">
        <v>0</v>
      </c>
      <c r="AV1767" s="157">
        <v>0</v>
      </c>
      <c r="AW1767" s="157">
        <v>0</v>
      </c>
      <c r="AX1767" s="192">
        <v>3.3099999999999998E-5</v>
      </c>
      <c r="AY1767" s="157">
        <v>0</v>
      </c>
      <c r="AZ1767" s="157">
        <v>0</v>
      </c>
      <c r="BA1767" s="157">
        <v>0</v>
      </c>
      <c r="BB1767" s="157">
        <v>0</v>
      </c>
      <c r="BC1767" s="192">
        <v>2.41E-5</v>
      </c>
      <c r="BD1767" s="157">
        <v>0</v>
      </c>
      <c r="BE1767" s="157">
        <v>0</v>
      </c>
      <c r="BF1767" s="157">
        <v>0</v>
      </c>
      <c r="BG1767" s="157">
        <v>0</v>
      </c>
      <c r="BH1767" s="157">
        <v>0</v>
      </c>
      <c r="BI1767" s="157">
        <v>0</v>
      </c>
      <c r="BJ1767" s="192">
        <v>5.63E-5</v>
      </c>
      <c r="BK1767" s="157">
        <v>0</v>
      </c>
      <c r="BL1767" s="157">
        <v>0</v>
      </c>
      <c r="BM1767" s="157">
        <v>0</v>
      </c>
      <c r="BN1767" s="157">
        <v>0</v>
      </c>
      <c r="BO1767" s="157">
        <v>0</v>
      </c>
      <c r="BP1767" s="157">
        <v>0</v>
      </c>
      <c r="BQ1767" s="157">
        <v>0</v>
      </c>
      <c r="BR1767" s="192">
        <v>1.06E-5</v>
      </c>
      <c r="BS1767" s="157">
        <v>0</v>
      </c>
      <c r="BT1767" s="157">
        <v>0</v>
      </c>
      <c r="BU1767" s="157">
        <v>0</v>
      </c>
      <c r="BV1767" s="157">
        <v>2.37631E-4</v>
      </c>
      <c r="BW1767" s="157">
        <v>1.5537600000000001E-4</v>
      </c>
      <c r="BX1767" s="157">
        <v>0</v>
      </c>
      <c r="BY1767" s="157">
        <v>0</v>
      </c>
      <c r="BZ1767" s="157">
        <v>4.02302E-4</v>
      </c>
      <c r="CA1767" s="157">
        <v>1.0262700000000001E-4</v>
      </c>
      <c r="CB1767" s="157">
        <v>2.6583500000000002E-4</v>
      </c>
      <c r="CC1767" s="157">
        <v>0</v>
      </c>
      <c r="CD1767" s="157">
        <v>5.1938699999999995E-4</v>
      </c>
      <c r="CE1767" s="192">
        <v>3.1099999999999997E-5</v>
      </c>
      <c r="CF1767" s="157">
        <v>1.6615400000000001E-4</v>
      </c>
      <c r="CG1767" s="157">
        <v>0</v>
      </c>
      <c r="CH1767" s="157">
        <v>0</v>
      </c>
      <c r="CI1767" s="192">
        <v>1.8899999999999999E-5</v>
      </c>
      <c r="CJ1767" s="157">
        <v>0</v>
      </c>
      <c r="CK1767" s="157">
        <v>0</v>
      </c>
      <c r="CL1767" s="192">
        <v>5.5399999999999998E-5</v>
      </c>
      <c r="CM1767" s="157">
        <v>1.50526E-4</v>
      </c>
      <c r="CN1767" s="192">
        <v>6.6199999999999996E-5</v>
      </c>
      <c r="CO1767" s="192">
        <v>8.81E-5</v>
      </c>
      <c r="CP1767" s="192">
        <v>2.5000000000000001E-5</v>
      </c>
      <c r="CQ1767" s="157">
        <v>2.28311E-4</v>
      </c>
      <c r="CR1767" s="192">
        <v>5.24E-5</v>
      </c>
      <c r="CS1767" s="157">
        <v>2.1888499999999999E-4</v>
      </c>
      <c r="CT1767" s="157">
        <v>3.3318300000000003E-4</v>
      </c>
      <c r="CU1767" s="157">
        <v>0</v>
      </c>
      <c r="CV1767" s="157">
        <v>0</v>
      </c>
      <c r="CW1767" s="157">
        <v>0</v>
      </c>
      <c r="CX1767" s="157">
        <v>0</v>
      </c>
      <c r="CY1767" s="157">
        <v>1.65737E-4</v>
      </c>
      <c r="CZ1767" s="157">
        <v>0</v>
      </c>
      <c r="DA1767" s="157">
        <v>0</v>
      </c>
      <c r="DB1767" s="157">
        <v>0</v>
      </c>
      <c r="DC1767" s="157">
        <v>0</v>
      </c>
      <c r="DD1767" s="192">
        <v>7.5199999999999998E-5</v>
      </c>
      <c r="DE1767" s="192">
        <v>3.9700000000000003E-5</v>
      </c>
      <c r="DF1767" s="157">
        <v>0</v>
      </c>
      <c r="DG1767" s="157">
        <v>0</v>
      </c>
      <c r="DH1767" s="157">
        <v>0</v>
      </c>
      <c r="DI1767" s="192">
        <v>4.0299999999999997E-5</v>
      </c>
      <c r="DJ1767" s="157">
        <v>0</v>
      </c>
      <c r="DK1767" s="192">
        <v>5.1E-5</v>
      </c>
      <c r="DL1767" s="157">
        <v>0</v>
      </c>
      <c r="DM1767" s="157">
        <v>0</v>
      </c>
      <c r="DN1767" s="157">
        <v>0</v>
      </c>
      <c r="DO1767" s="157">
        <v>0</v>
      </c>
      <c r="DP1767" s="157">
        <v>0</v>
      </c>
      <c r="DQ1767" s="157">
        <v>0</v>
      </c>
      <c r="DR1767" s="157">
        <v>0</v>
      </c>
      <c r="DS1767" s="157">
        <v>0</v>
      </c>
      <c r="DT1767" s="192">
        <v>4.2299999999999998E-5</v>
      </c>
      <c r="DU1767" s="192">
        <v>2.05E-5</v>
      </c>
      <c r="DV1767" s="157">
        <v>0</v>
      </c>
      <c r="DW1767" s="192">
        <v>1.7399999999999999E-5</v>
      </c>
      <c r="DX1767" s="192">
        <v>5.4400000000000001E-5</v>
      </c>
      <c r="DY1767" s="157">
        <v>0</v>
      </c>
      <c r="DZ1767" s="157">
        <v>0</v>
      </c>
      <c r="EA1767" s="157">
        <v>1.3708599999999999E-4</v>
      </c>
      <c r="EB1767" s="157">
        <v>2.1124499999999999E-4</v>
      </c>
      <c r="EC1767" s="157">
        <v>0</v>
      </c>
      <c r="ED1767" s="192">
        <v>9.8499999999999995E-5</v>
      </c>
      <c r="EE1767" s="157">
        <v>0</v>
      </c>
      <c r="EF1767" s="157">
        <v>0</v>
      </c>
      <c r="EG1767" s="157">
        <v>0</v>
      </c>
      <c r="EH1767" s="157">
        <v>1.58844E-4</v>
      </c>
      <c r="EI1767" s="157">
        <v>0</v>
      </c>
      <c r="EJ1767" s="157">
        <v>0</v>
      </c>
      <c r="EK1767" s="157">
        <v>0</v>
      </c>
      <c r="EL1767" s="157">
        <v>0</v>
      </c>
      <c r="EM1767" s="157">
        <v>3.8907200000000002E-4</v>
      </c>
      <c r="EN1767" s="157">
        <v>2.6590099999999997E-4</v>
      </c>
      <c r="EO1767" s="157">
        <v>0</v>
      </c>
      <c r="EP1767" s="157">
        <v>0</v>
      </c>
      <c r="EQ1767" s="157">
        <v>5.69471E-4</v>
      </c>
      <c r="ER1767" s="157">
        <v>0</v>
      </c>
      <c r="ES1767" s="192">
        <v>2.2799999999999999E-5</v>
      </c>
      <c r="ET1767" s="157">
        <v>0</v>
      </c>
      <c r="EU1767" s="157">
        <v>0</v>
      </c>
      <c r="EV1767" s="192">
        <v>2.0299999999999999E-5</v>
      </c>
      <c r="EW1767" s="192">
        <v>5.4599999999999999E-5</v>
      </c>
      <c r="EX1767" s="192">
        <v>2.4199999999999999E-5</v>
      </c>
      <c r="EY1767" s="157">
        <v>0</v>
      </c>
      <c r="EZ1767" s="157">
        <v>0</v>
      </c>
      <c r="FA1767" s="157">
        <v>0</v>
      </c>
      <c r="FB1767" s="157">
        <v>0</v>
      </c>
      <c r="FC1767" s="157">
        <v>0</v>
      </c>
      <c r="FD1767" s="157">
        <v>0</v>
      </c>
      <c r="FE1767" s="157">
        <v>0</v>
      </c>
      <c r="FF1767" s="157">
        <v>0</v>
      </c>
      <c r="FG1767" s="157">
        <v>0</v>
      </c>
      <c r="FH1767" s="157">
        <v>0</v>
      </c>
      <c r="FI1767" s="157">
        <v>0</v>
      </c>
      <c r="FJ1767" s="157">
        <v>0</v>
      </c>
      <c r="FK1767" s="157">
        <v>0</v>
      </c>
      <c r="FL1767" s="157">
        <v>5.7792300000000004E-4</v>
      </c>
      <c r="FM1767" s="157">
        <v>3.8072699999999998E-4</v>
      </c>
      <c r="FN1767" s="157">
        <v>0</v>
      </c>
      <c r="FO1767" s="157">
        <v>0</v>
      </c>
      <c r="FP1767" s="157">
        <v>0</v>
      </c>
      <c r="FQ1767" s="157">
        <v>5.7966500000000004E-4</v>
      </c>
      <c r="FR1767" s="157">
        <v>0</v>
      </c>
      <c r="FS1767" s="157">
        <v>0</v>
      </c>
      <c r="FT1767" s="157">
        <v>0</v>
      </c>
      <c r="FU1767" s="157">
        <v>0</v>
      </c>
      <c r="FV1767" s="157">
        <v>0</v>
      </c>
      <c r="FW1767" s="157">
        <v>0</v>
      </c>
      <c r="FX1767" s="157">
        <v>0</v>
      </c>
      <c r="FY1767" s="157">
        <v>1.6291999999999999E-4</v>
      </c>
      <c r="FZ1767" s="157">
        <v>0</v>
      </c>
      <c r="GA1767" s="157">
        <v>0</v>
      </c>
      <c r="GB1767" s="157">
        <v>0</v>
      </c>
      <c r="GC1767" s="157">
        <v>0</v>
      </c>
      <c r="GD1767" s="192">
        <v>3.68E-5</v>
      </c>
      <c r="GE1767" s="157">
        <v>0</v>
      </c>
      <c r="GF1767" s="192">
        <v>8.25E-5</v>
      </c>
      <c r="GG1767" s="157">
        <v>0</v>
      </c>
      <c r="GH1767" s="157">
        <v>0</v>
      </c>
      <c r="GI1767" s="157">
        <v>0</v>
      </c>
      <c r="GJ1767" s="157">
        <v>0</v>
      </c>
      <c r="GK1767" s="157">
        <v>0</v>
      </c>
      <c r="GL1767" s="157">
        <v>0</v>
      </c>
      <c r="GM1767" s="157">
        <v>1.15185E-4</v>
      </c>
      <c r="GN1767" s="157">
        <v>0</v>
      </c>
      <c r="GO1767" s="157">
        <v>1.5982099999999999E-4</v>
      </c>
      <c r="GP1767" s="157">
        <v>0</v>
      </c>
      <c r="GQ1767" s="192">
        <v>4.1100000000000003E-5</v>
      </c>
      <c r="GR1767" s="157">
        <v>0</v>
      </c>
      <c r="GS1767" s="157">
        <v>0</v>
      </c>
      <c r="GT1767" s="157">
        <v>0</v>
      </c>
      <c r="GU1767" s="157">
        <v>0</v>
      </c>
      <c r="GV1767" s="157">
        <v>0</v>
      </c>
      <c r="GW1767" s="157">
        <v>0</v>
      </c>
      <c r="GX1767" s="157">
        <v>0</v>
      </c>
      <c r="GY1767" s="157">
        <v>0</v>
      </c>
      <c r="GZ1767" s="157">
        <v>0</v>
      </c>
      <c r="HA1767" s="157">
        <v>0</v>
      </c>
    </row>
    <row r="1768" spans="1:209" x14ac:dyDescent="0.2">
      <c r="A1768" s="157" t="s">
        <v>5577</v>
      </c>
      <c r="B1768" s="192">
        <v>2.9799999999999999E-5</v>
      </c>
      <c r="C1768" s="192">
        <v>5.7400000000000001E-6</v>
      </c>
      <c r="D1768" s="192">
        <v>3.5800000000000003E-5</v>
      </c>
      <c r="E1768" s="192">
        <v>4.6600000000000001E-5</v>
      </c>
      <c r="F1768" s="157">
        <v>0</v>
      </c>
      <c r="G1768" s="157">
        <v>0</v>
      </c>
      <c r="H1768" s="157">
        <v>0</v>
      </c>
      <c r="I1768" s="157">
        <v>0</v>
      </c>
      <c r="J1768" s="192">
        <v>8.67E-6</v>
      </c>
      <c r="K1768" s="157">
        <v>0</v>
      </c>
      <c r="L1768" s="157">
        <v>0</v>
      </c>
      <c r="M1768" s="157">
        <v>0</v>
      </c>
      <c r="N1768" s="157">
        <v>0</v>
      </c>
      <c r="O1768" s="192">
        <v>2.1999999999999999E-5</v>
      </c>
      <c r="P1768" s="157">
        <v>0</v>
      </c>
      <c r="Q1768" s="157">
        <v>0</v>
      </c>
      <c r="R1768" s="157">
        <v>0</v>
      </c>
      <c r="S1768" s="157">
        <v>0</v>
      </c>
      <c r="T1768" s="157">
        <v>0</v>
      </c>
      <c r="U1768" s="157">
        <v>0</v>
      </c>
      <c r="V1768" s="192">
        <v>2.0299999999999999E-5</v>
      </c>
      <c r="W1768" s="192">
        <v>7.3499999999999998E-5</v>
      </c>
      <c r="X1768" s="157">
        <v>0</v>
      </c>
      <c r="Y1768" s="192">
        <v>2.0000000000000002E-5</v>
      </c>
      <c r="Z1768" s="157">
        <v>0</v>
      </c>
      <c r="AA1768" s="157">
        <v>0</v>
      </c>
      <c r="AB1768" s="157">
        <v>0</v>
      </c>
      <c r="AC1768" s="192">
        <v>1.9300000000000002E-5</v>
      </c>
      <c r="AD1768" s="192">
        <v>3.8800000000000001E-5</v>
      </c>
      <c r="AE1768" s="192">
        <v>2.7800000000000001E-5</v>
      </c>
      <c r="AF1768" s="157">
        <v>0</v>
      </c>
      <c r="AG1768" s="192">
        <v>2.6699999999999998E-5</v>
      </c>
      <c r="AH1768" s="157">
        <v>0</v>
      </c>
      <c r="AI1768" s="157">
        <v>0</v>
      </c>
      <c r="AJ1768" s="157">
        <v>0</v>
      </c>
      <c r="AK1768" s="157">
        <v>0</v>
      </c>
      <c r="AL1768" s="157">
        <v>0</v>
      </c>
      <c r="AM1768" s="157">
        <v>0</v>
      </c>
      <c r="AN1768" s="157">
        <v>0</v>
      </c>
      <c r="AO1768" s="157">
        <v>0</v>
      </c>
      <c r="AP1768" s="157">
        <v>0</v>
      </c>
      <c r="AQ1768" s="192">
        <v>4.1900000000000002E-5</v>
      </c>
      <c r="AR1768" s="157">
        <v>0</v>
      </c>
      <c r="AS1768" s="192">
        <v>4.5500000000000001E-5</v>
      </c>
      <c r="AT1768" s="157">
        <v>1.07471E-4</v>
      </c>
      <c r="AU1768" s="157">
        <v>0</v>
      </c>
      <c r="AV1768" s="157">
        <v>0</v>
      </c>
      <c r="AW1768" s="157">
        <v>0</v>
      </c>
      <c r="AX1768" s="157">
        <v>0</v>
      </c>
      <c r="AY1768" s="157">
        <v>0</v>
      </c>
      <c r="AZ1768" s="157">
        <v>0</v>
      </c>
      <c r="BA1768" s="157">
        <v>0</v>
      </c>
      <c r="BB1768" s="157">
        <v>0</v>
      </c>
      <c r="BC1768" s="157">
        <v>0</v>
      </c>
      <c r="BD1768" s="157">
        <v>0</v>
      </c>
      <c r="BE1768" s="157">
        <v>0</v>
      </c>
      <c r="BF1768" s="157">
        <v>0</v>
      </c>
      <c r="BG1768" s="157">
        <v>0</v>
      </c>
      <c r="BH1768" s="157">
        <v>0</v>
      </c>
      <c r="BI1768" s="157">
        <v>0</v>
      </c>
      <c r="BJ1768" s="192">
        <v>3.7499999999999997E-5</v>
      </c>
      <c r="BK1768" s="157">
        <v>1.3777700000000001E-4</v>
      </c>
      <c r="BL1768" s="192">
        <v>7.1500000000000003E-5</v>
      </c>
      <c r="BM1768" s="157">
        <v>0</v>
      </c>
      <c r="BN1768" s="157">
        <v>0</v>
      </c>
      <c r="BO1768" s="192">
        <v>4.4499999999999997E-5</v>
      </c>
      <c r="BP1768" s="157">
        <v>0</v>
      </c>
      <c r="BQ1768" s="157">
        <v>0</v>
      </c>
      <c r="BR1768" s="157">
        <v>0</v>
      </c>
      <c r="BS1768" s="157">
        <v>0</v>
      </c>
      <c r="BT1768" s="157">
        <v>0</v>
      </c>
      <c r="BU1768" s="157">
        <v>0</v>
      </c>
      <c r="BV1768" s="157">
        <v>0</v>
      </c>
      <c r="BW1768" s="157">
        <v>0</v>
      </c>
      <c r="BX1768" s="157">
        <v>5.7514000000000003E-4</v>
      </c>
      <c r="BY1768" s="157">
        <v>0</v>
      </c>
      <c r="BZ1768" s="157">
        <v>0</v>
      </c>
      <c r="CA1768" s="192">
        <v>8.5499999999999995E-6</v>
      </c>
      <c r="CB1768" s="157">
        <v>0</v>
      </c>
      <c r="CC1768" s="157">
        <v>0</v>
      </c>
      <c r="CD1768" s="157">
        <v>0</v>
      </c>
      <c r="CE1768" s="157">
        <v>0</v>
      </c>
      <c r="CF1768" s="157">
        <v>0</v>
      </c>
      <c r="CG1768" s="157">
        <v>0</v>
      </c>
      <c r="CH1768" s="157">
        <v>0</v>
      </c>
      <c r="CI1768" s="157">
        <v>0</v>
      </c>
      <c r="CJ1768" s="157">
        <v>0</v>
      </c>
      <c r="CK1768" s="157">
        <v>0</v>
      </c>
      <c r="CL1768" s="157">
        <v>0</v>
      </c>
      <c r="CM1768" s="157">
        <v>0</v>
      </c>
      <c r="CN1768" s="157">
        <v>0</v>
      </c>
      <c r="CO1768" s="192">
        <v>1.26E-5</v>
      </c>
      <c r="CP1768" s="157">
        <v>0</v>
      </c>
      <c r="CQ1768" s="192">
        <v>2.4000000000000001E-5</v>
      </c>
      <c r="CR1768" s="192">
        <v>1.7499999999999998E-5</v>
      </c>
      <c r="CS1768" s="157">
        <v>0</v>
      </c>
      <c r="CT1768" s="157">
        <v>0</v>
      </c>
      <c r="CU1768" s="192">
        <v>3.9900000000000001E-5</v>
      </c>
      <c r="CV1768" s="157">
        <v>0</v>
      </c>
      <c r="CW1768" s="157">
        <v>0</v>
      </c>
      <c r="CX1768" s="192">
        <v>2.2399999999999999E-5</v>
      </c>
      <c r="CY1768" s="157">
        <v>0</v>
      </c>
      <c r="CZ1768" s="192">
        <v>7.6299999999999998E-5</v>
      </c>
      <c r="DA1768" s="157">
        <v>0</v>
      </c>
      <c r="DB1768" s="157">
        <v>0</v>
      </c>
      <c r="DC1768" s="157">
        <v>0</v>
      </c>
      <c r="DD1768" s="157">
        <v>0</v>
      </c>
      <c r="DE1768" s="157">
        <v>0</v>
      </c>
      <c r="DF1768" s="157">
        <v>0</v>
      </c>
      <c r="DG1768" s="157">
        <v>0</v>
      </c>
      <c r="DH1768" s="157">
        <v>0</v>
      </c>
      <c r="DI1768" s="192">
        <v>6.05E-5</v>
      </c>
      <c r="DJ1768" s="157">
        <v>0</v>
      </c>
      <c r="DK1768" s="157">
        <v>0</v>
      </c>
      <c r="DL1768" s="192">
        <v>3.0000000000000001E-5</v>
      </c>
      <c r="DM1768" s="157">
        <v>0</v>
      </c>
      <c r="DN1768" s="157">
        <v>1.10244E-4</v>
      </c>
      <c r="DO1768" s="157">
        <v>0</v>
      </c>
      <c r="DP1768" s="192">
        <v>2.9899999999999998E-5</v>
      </c>
      <c r="DQ1768" s="157">
        <v>0</v>
      </c>
      <c r="DR1768" s="157">
        <v>0</v>
      </c>
      <c r="DS1768" s="157">
        <v>0</v>
      </c>
      <c r="DT1768" s="157">
        <v>0</v>
      </c>
      <c r="DU1768" s="157">
        <v>0</v>
      </c>
      <c r="DV1768" s="157">
        <v>0</v>
      </c>
      <c r="DW1768" s="157">
        <v>1.0431E-4</v>
      </c>
      <c r="DX1768" s="157">
        <v>0</v>
      </c>
      <c r="DY1768" s="157">
        <v>0</v>
      </c>
      <c r="DZ1768" s="192">
        <v>6.3299999999999994E-5</v>
      </c>
      <c r="EA1768" s="157">
        <v>0</v>
      </c>
      <c r="EB1768" s="157">
        <v>0</v>
      </c>
      <c r="EC1768" s="157">
        <v>0</v>
      </c>
      <c r="ED1768" s="157">
        <v>0</v>
      </c>
      <c r="EE1768" s="157">
        <v>0</v>
      </c>
      <c r="EF1768" s="157">
        <v>0</v>
      </c>
      <c r="EG1768" s="157">
        <v>0</v>
      </c>
      <c r="EH1768" s="157">
        <v>0</v>
      </c>
      <c r="EI1768" s="157">
        <v>0</v>
      </c>
      <c r="EJ1768" s="157">
        <v>0</v>
      </c>
      <c r="EK1768" s="157">
        <v>0</v>
      </c>
      <c r="EL1768" s="157">
        <v>0</v>
      </c>
      <c r="EM1768" s="192">
        <v>7.6299999999999998E-6</v>
      </c>
      <c r="EN1768" s="192">
        <v>2.6599999999999999E-5</v>
      </c>
      <c r="EO1768" s="157">
        <v>0</v>
      </c>
      <c r="EP1768" s="157">
        <v>0</v>
      </c>
      <c r="EQ1768" s="192">
        <v>8.8999999999999995E-6</v>
      </c>
      <c r="ER1768" s="157">
        <v>0</v>
      </c>
      <c r="ES1768" s="157">
        <v>0</v>
      </c>
      <c r="ET1768" s="157">
        <v>0</v>
      </c>
      <c r="EU1768" s="157">
        <v>0</v>
      </c>
      <c r="EV1768" s="192">
        <v>6.0999999999999999E-5</v>
      </c>
      <c r="EW1768" s="157">
        <v>0</v>
      </c>
      <c r="EX1768" s="157">
        <v>0</v>
      </c>
      <c r="EY1768" s="157">
        <v>0</v>
      </c>
      <c r="EZ1768" s="157">
        <v>0</v>
      </c>
      <c r="FA1768" s="157">
        <v>1.67961E-4</v>
      </c>
      <c r="FB1768" s="157">
        <v>0</v>
      </c>
      <c r="FC1768" s="157">
        <v>1.0846299999999999E-4</v>
      </c>
      <c r="FD1768" s="157">
        <v>0</v>
      </c>
      <c r="FE1768" s="157">
        <v>0</v>
      </c>
      <c r="FF1768" s="192">
        <v>3.3899999999999997E-5</v>
      </c>
      <c r="FG1768" s="157">
        <v>0</v>
      </c>
      <c r="FH1768" s="192">
        <v>2.37E-5</v>
      </c>
      <c r="FI1768" s="192">
        <v>5.5099999999999998E-5</v>
      </c>
      <c r="FJ1768" s="157">
        <v>0</v>
      </c>
      <c r="FK1768" s="157">
        <v>0</v>
      </c>
      <c r="FL1768" s="157">
        <v>0</v>
      </c>
      <c r="FM1768" s="157">
        <v>0</v>
      </c>
      <c r="FN1768" s="157">
        <v>1.2053E-4</v>
      </c>
      <c r="FO1768" s="192">
        <v>1.8099999999999999E-5</v>
      </c>
      <c r="FP1768" s="157">
        <v>0</v>
      </c>
      <c r="FQ1768" s="157">
        <v>0</v>
      </c>
      <c r="FR1768" s="157">
        <v>0</v>
      </c>
      <c r="FS1768" s="157">
        <v>0</v>
      </c>
      <c r="FT1768" s="157">
        <v>1.0893E-4</v>
      </c>
      <c r="FU1768" s="157">
        <v>0</v>
      </c>
      <c r="FV1768" s="157">
        <v>0</v>
      </c>
      <c r="FW1768" s="192">
        <v>4.9599999999999999E-5</v>
      </c>
      <c r="FX1768" s="157">
        <v>0</v>
      </c>
      <c r="FY1768" s="157">
        <v>0</v>
      </c>
      <c r="FZ1768" s="157">
        <v>0</v>
      </c>
      <c r="GA1768" s="157">
        <v>0</v>
      </c>
      <c r="GB1768" s="157">
        <v>0</v>
      </c>
      <c r="GC1768" s="192">
        <v>3.7799999999999997E-5</v>
      </c>
      <c r="GD1768" s="157">
        <v>0</v>
      </c>
      <c r="GE1768" s="192">
        <v>2.26E-5</v>
      </c>
      <c r="GF1768" s="192">
        <v>8.25E-5</v>
      </c>
      <c r="GG1768" s="157">
        <v>0</v>
      </c>
      <c r="GH1768" s="192">
        <v>2.3300000000000001E-5</v>
      </c>
      <c r="GI1768" s="157">
        <v>0</v>
      </c>
      <c r="GJ1768" s="157">
        <v>0</v>
      </c>
      <c r="GK1768" s="157">
        <v>0</v>
      </c>
      <c r="GL1768" s="157">
        <v>0</v>
      </c>
      <c r="GM1768" s="157">
        <v>0</v>
      </c>
      <c r="GN1768" s="157">
        <v>0</v>
      </c>
      <c r="GO1768" s="157">
        <v>0</v>
      </c>
      <c r="GP1768" s="157">
        <v>0</v>
      </c>
      <c r="GQ1768" s="157">
        <v>0</v>
      </c>
      <c r="GR1768" s="157">
        <v>0</v>
      </c>
      <c r="GS1768" s="157">
        <v>0</v>
      </c>
      <c r="GT1768" s="157">
        <v>0</v>
      </c>
      <c r="GU1768" s="157">
        <v>0</v>
      </c>
      <c r="GV1768" s="157">
        <v>0</v>
      </c>
      <c r="GW1768" s="157">
        <v>0</v>
      </c>
      <c r="GX1768" s="157">
        <v>0</v>
      </c>
      <c r="GY1768" s="157">
        <v>0</v>
      </c>
      <c r="GZ1768" s="157">
        <v>0</v>
      </c>
      <c r="HA1768" s="157">
        <v>0</v>
      </c>
    </row>
    <row r="1769" spans="1:209" x14ac:dyDescent="0.2">
      <c r="A1769" s="157" t="s">
        <v>5578</v>
      </c>
      <c r="B1769" s="192">
        <v>1.49E-5</v>
      </c>
      <c r="C1769" s="157">
        <v>0</v>
      </c>
      <c r="D1769" s="192">
        <v>1.5299999999999999E-5</v>
      </c>
      <c r="E1769" s="157">
        <v>0</v>
      </c>
      <c r="F1769" s="157">
        <v>0</v>
      </c>
      <c r="G1769" s="157">
        <v>0</v>
      </c>
      <c r="H1769" s="157">
        <v>0</v>
      </c>
      <c r="I1769" s="157">
        <v>0</v>
      </c>
      <c r="J1769" s="157">
        <v>0</v>
      </c>
      <c r="K1769" s="157">
        <v>0</v>
      </c>
      <c r="L1769" s="157">
        <v>0</v>
      </c>
      <c r="M1769" s="157">
        <v>0</v>
      </c>
      <c r="N1769" s="157">
        <v>0</v>
      </c>
      <c r="O1769" s="157">
        <v>0</v>
      </c>
      <c r="P1769" s="157">
        <v>0</v>
      </c>
      <c r="Q1769" s="192">
        <v>6.3200000000000005E-5</v>
      </c>
      <c r="R1769" s="157">
        <v>0</v>
      </c>
      <c r="S1769" s="157">
        <v>0</v>
      </c>
      <c r="T1769" s="157">
        <v>0</v>
      </c>
      <c r="U1769" s="157">
        <v>0</v>
      </c>
      <c r="V1769" s="157">
        <v>0</v>
      </c>
      <c r="W1769" s="157">
        <v>0</v>
      </c>
      <c r="X1769" s="157">
        <v>0</v>
      </c>
      <c r="Y1769" s="157">
        <v>0</v>
      </c>
      <c r="Z1769" s="157">
        <v>0</v>
      </c>
      <c r="AA1769" s="157">
        <v>0</v>
      </c>
      <c r="AB1769" s="157">
        <v>0</v>
      </c>
      <c r="AC1769" s="157">
        <v>0</v>
      </c>
      <c r="AD1769" s="157">
        <v>0</v>
      </c>
      <c r="AE1769" s="157">
        <v>0</v>
      </c>
      <c r="AF1769" s="157">
        <v>0</v>
      </c>
      <c r="AG1769" s="157">
        <v>0</v>
      </c>
      <c r="AH1769" s="157">
        <v>0</v>
      </c>
      <c r="AI1769" s="192">
        <v>3.8699999999999999E-5</v>
      </c>
      <c r="AJ1769" s="157">
        <v>0</v>
      </c>
      <c r="AK1769" s="157">
        <v>0</v>
      </c>
      <c r="AL1769" s="157">
        <v>0</v>
      </c>
      <c r="AM1769" s="157">
        <v>0</v>
      </c>
      <c r="AN1769" s="157">
        <v>0</v>
      </c>
      <c r="AO1769" s="157">
        <v>0</v>
      </c>
      <c r="AP1769" s="157">
        <v>0</v>
      </c>
      <c r="AQ1769" s="157">
        <v>0</v>
      </c>
      <c r="AR1769" s="157">
        <v>0</v>
      </c>
      <c r="AS1769" s="157">
        <v>0</v>
      </c>
      <c r="AT1769" s="157">
        <v>0</v>
      </c>
      <c r="AU1769" s="157">
        <v>0</v>
      </c>
      <c r="AV1769" s="157">
        <v>0</v>
      </c>
      <c r="AW1769" s="157">
        <v>0</v>
      </c>
      <c r="AX1769" s="157">
        <v>0</v>
      </c>
      <c r="AY1769" s="157">
        <v>0</v>
      </c>
      <c r="AZ1769" s="157">
        <v>0</v>
      </c>
      <c r="BA1769" s="157">
        <v>0</v>
      </c>
      <c r="BB1769" s="157">
        <v>0</v>
      </c>
      <c r="BC1769" s="157">
        <v>0</v>
      </c>
      <c r="BD1769" s="157">
        <v>0</v>
      </c>
      <c r="BE1769" s="157">
        <v>0</v>
      </c>
      <c r="BF1769" s="157">
        <v>0</v>
      </c>
      <c r="BG1769" s="157">
        <v>0</v>
      </c>
      <c r="BH1769" s="157">
        <v>0</v>
      </c>
      <c r="BI1769" s="157">
        <v>0</v>
      </c>
      <c r="BJ1769" s="157">
        <v>0</v>
      </c>
      <c r="BK1769" s="157">
        <v>0</v>
      </c>
      <c r="BL1769" s="157">
        <v>0</v>
      </c>
      <c r="BM1769" s="157">
        <v>0</v>
      </c>
      <c r="BN1769" s="157">
        <v>0</v>
      </c>
      <c r="BO1769" s="157">
        <v>0</v>
      </c>
      <c r="BP1769" s="157">
        <v>0</v>
      </c>
      <c r="BQ1769" s="157">
        <v>0</v>
      </c>
      <c r="BR1769" s="157">
        <v>0</v>
      </c>
      <c r="BS1769" s="157">
        <v>0</v>
      </c>
      <c r="BT1769" s="157">
        <v>0</v>
      </c>
      <c r="BU1769" s="157">
        <v>0</v>
      </c>
      <c r="BV1769" s="157">
        <v>0</v>
      </c>
      <c r="BW1769" s="157">
        <v>0</v>
      </c>
      <c r="BX1769" s="157">
        <v>0</v>
      </c>
      <c r="BY1769" s="157">
        <v>1.00738E-4</v>
      </c>
      <c r="BZ1769" s="192">
        <v>9.2800000000000006E-5</v>
      </c>
      <c r="CA1769" s="157">
        <v>0</v>
      </c>
      <c r="CB1769" s="192">
        <v>2.4199999999999999E-5</v>
      </c>
      <c r="CC1769" s="157">
        <v>1.44912E-4</v>
      </c>
      <c r="CD1769" s="157">
        <v>0</v>
      </c>
      <c r="CE1769" s="192">
        <v>3.1099999999999997E-5</v>
      </c>
      <c r="CF1769" s="157">
        <v>0</v>
      </c>
      <c r="CG1769" s="157">
        <v>0</v>
      </c>
      <c r="CH1769" s="157">
        <v>0</v>
      </c>
      <c r="CI1769" s="157">
        <v>0</v>
      </c>
      <c r="CJ1769" s="157">
        <v>0</v>
      </c>
      <c r="CK1769" s="157">
        <v>0</v>
      </c>
      <c r="CL1769" s="157">
        <v>0</v>
      </c>
      <c r="CM1769" s="157">
        <v>0</v>
      </c>
      <c r="CN1769" s="157">
        <v>0</v>
      </c>
      <c r="CO1769" s="157">
        <v>0</v>
      </c>
      <c r="CP1769" s="157">
        <v>0</v>
      </c>
      <c r="CQ1769" s="192">
        <v>4.8099999999999997E-5</v>
      </c>
      <c r="CR1769" s="157">
        <v>0</v>
      </c>
      <c r="CS1769" s="192">
        <v>2.0800000000000001E-5</v>
      </c>
      <c r="CT1769" s="157">
        <v>1.66591E-4</v>
      </c>
      <c r="CU1769" s="157">
        <v>0</v>
      </c>
      <c r="CV1769" s="157">
        <v>0</v>
      </c>
      <c r="CW1769" s="157">
        <v>0</v>
      </c>
      <c r="CX1769" s="157">
        <v>0</v>
      </c>
      <c r="CY1769" s="157">
        <v>0</v>
      </c>
      <c r="CZ1769" s="157">
        <v>0</v>
      </c>
      <c r="DA1769" s="157">
        <v>0</v>
      </c>
      <c r="DB1769" s="157">
        <v>0</v>
      </c>
      <c r="DC1769" s="157">
        <v>0</v>
      </c>
      <c r="DD1769" s="192">
        <v>1.5E-5</v>
      </c>
      <c r="DE1769" s="157">
        <v>0</v>
      </c>
      <c r="DF1769" s="157">
        <v>0</v>
      </c>
      <c r="DG1769" s="157">
        <v>0</v>
      </c>
      <c r="DH1769" s="157">
        <v>0</v>
      </c>
      <c r="DI1769" s="192">
        <v>4.0299999999999997E-5</v>
      </c>
      <c r="DJ1769" s="157">
        <v>0</v>
      </c>
      <c r="DK1769" s="157">
        <v>0</v>
      </c>
      <c r="DL1769" s="157">
        <v>0</v>
      </c>
      <c r="DM1769" s="157">
        <v>0</v>
      </c>
      <c r="DN1769" s="157">
        <v>0</v>
      </c>
      <c r="DO1769" s="157">
        <v>0</v>
      </c>
      <c r="DP1769" s="157">
        <v>0</v>
      </c>
      <c r="DQ1769" s="157">
        <v>0</v>
      </c>
      <c r="DR1769" s="157">
        <v>0</v>
      </c>
      <c r="DS1769" s="157">
        <v>0</v>
      </c>
      <c r="DT1769" s="157">
        <v>0</v>
      </c>
      <c r="DU1769" s="157">
        <v>0</v>
      </c>
      <c r="DV1769" s="157">
        <v>0</v>
      </c>
      <c r="DW1769" s="157">
        <v>0</v>
      </c>
      <c r="DX1769" s="157">
        <v>1.3598000000000001E-4</v>
      </c>
      <c r="DY1769" s="157">
        <v>0</v>
      </c>
      <c r="DZ1769" s="157">
        <v>0</v>
      </c>
      <c r="EA1769" s="157">
        <v>0</v>
      </c>
      <c r="EB1769" s="157">
        <v>0</v>
      </c>
      <c r="EC1769" s="157">
        <v>0</v>
      </c>
      <c r="ED1769" s="157">
        <v>0</v>
      </c>
      <c r="EE1769" s="157">
        <v>0</v>
      </c>
      <c r="EF1769" s="157">
        <v>0</v>
      </c>
      <c r="EG1769" s="157">
        <v>0</v>
      </c>
      <c r="EH1769" s="157">
        <v>0</v>
      </c>
      <c r="EI1769" s="157">
        <v>0</v>
      </c>
      <c r="EJ1769" s="157">
        <v>0</v>
      </c>
      <c r="EK1769" s="157">
        <v>0</v>
      </c>
      <c r="EL1769" s="157">
        <v>0</v>
      </c>
      <c r="EM1769" s="157">
        <v>0</v>
      </c>
      <c r="EN1769" s="157">
        <v>0</v>
      </c>
      <c r="EO1769" s="157">
        <v>0</v>
      </c>
      <c r="EP1769" s="157">
        <v>0</v>
      </c>
      <c r="EQ1769" s="157">
        <v>0</v>
      </c>
      <c r="ER1769" s="157">
        <v>1.4471800000000001E-4</v>
      </c>
      <c r="ES1769" s="157">
        <v>0</v>
      </c>
      <c r="ET1769" s="157">
        <v>0</v>
      </c>
      <c r="EU1769" s="157">
        <v>0</v>
      </c>
      <c r="EV1769" s="157">
        <v>0</v>
      </c>
      <c r="EW1769" s="157">
        <v>0</v>
      </c>
      <c r="EX1769" s="157">
        <v>0</v>
      </c>
      <c r="EY1769" s="157">
        <v>0</v>
      </c>
      <c r="EZ1769" s="157">
        <v>0</v>
      </c>
      <c r="FA1769" s="157">
        <v>0</v>
      </c>
      <c r="FB1769" s="157">
        <v>0</v>
      </c>
      <c r="FC1769" s="157">
        <v>0</v>
      </c>
      <c r="FD1769" s="157">
        <v>0</v>
      </c>
      <c r="FE1769" s="157">
        <v>0</v>
      </c>
      <c r="FF1769" s="157">
        <v>0</v>
      </c>
      <c r="FG1769" s="157">
        <v>0</v>
      </c>
      <c r="FH1769" s="157">
        <v>0</v>
      </c>
      <c r="FI1769" s="157">
        <v>0</v>
      </c>
      <c r="FJ1769" s="157">
        <v>0</v>
      </c>
      <c r="FK1769" s="157">
        <v>0</v>
      </c>
      <c r="FL1769" s="192">
        <v>3.2100000000000001E-5</v>
      </c>
      <c r="FM1769" s="157">
        <v>0</v>
      </c>
      <c r="FN1769" s="157">
        <v>0</v>
      </c>
      <c r="FO1769" s="157">
        <v>0</v>
      </c>
      <c r="FP1769" s="157">
        <v>0</v>
      </c>
      <c r="FQ1769" s="157">
        <v>0</v>
      </c>
      <c r="FR1769" s="157">
        <v>0</v>
      </c>
      <c r="FS1769" s="157">
        <v>0</v>
      </c>
      <c r="FT1769" s="157">
        <v>0</v>
      </c>
      <c r="FU1769" s="157">
        <v>0</v>
      </c>
      <c r="FV1769" s="157">
        <v>0</v>
      </c>
      <c r="FW1769" s="157">
        <v>0</v>
      </c>
      <c r="FX1769" s="157">
        <v>2.3029699999999999E-4</v>
      </c>
      <c r="FY1769" s="157">
        <v>0</v>
      </c>
      <c r="FZ1769" s="157">
        <v>0</v>
      </c>
      <c r="GA1769" s="157">
        <v>0</v>
      </c>
      <c r="GB1769" s="157">
        <v>0</v>
      </c>
      <c r="GC1769" s="157">
        <v>0</v>
      </c>
      <c r="GD1769" s="157">
        <v>1.8401999999999999E-4</v>
      </c>
      <c r="GE1769" s="192">
        <v>4.5200000000000001E-5</v>
      </c>
      <c r="GF1769" s="157">
        <v>0</v>
      </c>
      <c r="GG1769" s="157">
        <v>0</v>
      </c>
      <c r="GH1769" s="157">
        <v>0</v>
      </c>
      <c r="GI1769" s="157">
        <v>0</v>
      </c>
      <c r="GJ1769" s="157">
        <v>0</v>
      </c>
      <c r="GK1769" s="192">
        <v>2.9600000000000001E-5</v>
      </c>
      <c r="GL1769" s="157">
        <v>0</v>
      </c>
      <c r="GM1769" s="157">
        <v>1.15185E-4</v>
      </c>
      <c r="GN1769" s="157">
        <v>0</v>
      </c>
      <c r="GO1769" s="157">
        <v>0</v>
      </c>
      <c r="GP1769" s="157">
        <v>0</v>
      </c>
      <c r="GQ1769" s="157">
        <v>0</v>
      </c>
      <c r="GR1769" s="157">
        <v>0</v>
      </c>
      <c r="GS1769" s="157">
        <v>0</v>
      </c>
      <c r="GT1769" s="157">
        <v>0</v>
      </c>
      <c r="GU1769" s="157">
        <v>0</v>
      </c>
      <c r="GV1769" s="157">
        <v>0</v>
      </c>
      <c r="GW1769" s="157">
        <v>0</v>
      </c>
      <c r="GX1769" s="157">
        <v>0</v>
      </c>
      <c r="GY1769" s="157">
        <v>0</v>
      </c>
      <c r="GZ1769" s="157">
        <v>0</v>
      </c>
      <c r="HA1769" s="157">
        <v>0</v>
      </c>
    </row>
    <row r="1770" spans="1:209" x14ac:dyDescent="0.2">
      <c r="A1770" s="157" t="s">
        <v>5579</v>
      </c>
      <c r="B1770" s="157">
        <v>0</v>
      </c>
      <c r="C1770" s="157">
        <v>0</v>
      </c>
      <c r="D1770" s="157">
        <v>0</v>
      </c>
      <c r="E1770" s="157">
        <v>0</v>
      </c>
      <c r="F1770" s="157">
        <v>0</v>
      </c>
      <c r="G1770" s="157">
        <v>0</v>
      </c>
      <c r="H1770" s="157">
        <v>0</v>
      </c>
      <c r="I1770" s="157">
        <v>0</v>
      </c>
      <c r="J1770" s="157">
        <v>0</v>
      </c>
      <c r="K1770" s="157">
        <v>0</v>
      </c>
      <c r="L1770" s="157">
        <v>0</v>
      </c>
      <c r="M1770" s="157">
        <v>1.23483E-4</v>
      </c>
      <c r="N1770" s="157">
        <v>0</v>
      </c>
      <c r="O1770" s="157">
        <v>0</v>
      </c>
      <c r="P1770" s="157">
        <v>0</v>
      </c>
      <c r="Q1770" s="157">
        <v>0</v>
      </c>
      <c r="R1770" s="157">
        <v>0</v>
      </c>
      <c r="S1770" s="157">
        <v>0</v>
      </c>
      <c r="T1770" s="157">
        <v>0</v>
      </c>
      <c r="U1770" s="157">
        <v>0</v>
      </c>
      <c r="V1770" s="157">
        <v>0</v>
      </c>
      <c r="W1770" s="157">
        <v>0</v>
      </c>
      <c r="X1770" s="157">
        <v>0</v>
      </c>
      <c r="Y1770" s="157">
        <v>0</v>
      </c>
      <c r="Z1770" s="157">
        <v>5.80516E-4</v>
      </c>
      <c r="AA1770" s="157">
        <v>0</v>
      </c>
      <c r="AB1770" s="157">
        <v>0</v>
      </c>
      <c r="AC1770" s="157">
        <v>0</v>
      </c>
      <c r="AD1770" s="157">
        <v>0</v>
      </c>
      <c r="AE1770" s="157">
        <v>0</v>
      </c>
      <c r="AF1770" s="157">
        <v>0</v>
      </c>
      <c r="AG1770" s="157">
        <v>0</v>
      </c>
      <c r="AH1770" s="157">
        <v>0</v>
      </c>
      <c r="AI1770" s="192">
        <v>3.8699999999999999E-5</v>
      </c>
      <c r="AJ1770" s="157">
        <v>0</v>
      </c>
      <c r="AK1770" s="157">
        <v>0</v>
      </c>
      <c r="AL1770" s="157">
        <v>0</v>
      </c>
      <c r="AM1770" s="157">
        <v>0</v>
      </c>
      <c r="AN1770" s="157">
        <v>0</v>
      </c>
      <c r="AO1770" s="157">
        <v>0</v>
      </c>
      <c r="AP1770" s="157">
        <v>0</v>
      </c>
      <c r="AQ1770" s="157">
        <v>0</v>
      </c>
      <c r="AR1770" s="157">
        <v>0</v>
      </c>
      <c r="AS1770" s="157">
        <v>0</v>
      </c>
      <c r="AT1770" s="157">
        <v>0</v>
      </c>
      <c r="AU1770" s="157">
        <v>0</v>
      </c>
      <c r="AV1770" s="157">
        <v>0</v>
      </c>
      <c r="AW1770" s="157">
        <v>0</v>
      </c>
      <c r="AX1770" s="157">
        <v>0</v>
      </c>
      <c r="AY1770" s="157">
        <v>0</v>
      </c>
      <c r="AZ1770" s="157">
        <v>0</v>
      </c>
      <c r="BA1770" s="157">
        <v>0</v>
      </c>
      <c r="BB1770" s="157">
        <v>0</v>
      </c>
      <c r="BC1770" s="157">
        <v>0</v>
      </c>
      <c r="BD1770" s="157">
        <v>0</v>
      </c>
      <c r="BE1770" s="157">
        <v>0</v>
      </c>
      <c r="BF1770" s="157">
        <v>1.52387E-4</v>
      </c>
      <c r="BG1770" s="157">
        <v>0</v>
      </c>
      <c r="BH1770" s="157">
        <v>0</v>
      </c>
      <c r="BI1770" s="157">
        <v>0</v>
      </c>
      <c r="BJ1770" s="157">
        <v>0</v>
      </c>
      <c r="BK1770" s="157">
        <v>0</v>
      </c>
      <c r="BL1770" s="157">
        <v>0</v>
      </c>
      <c r="BM1770" s="157">
        <v>0</v>
      </c>
      <c r="BN1770" s="157">
        <v>0</v>
      </c>
      <c r="BO1770" s="157">
        <v>0</v>
      </c>
      <c r="BP1770" s="157">
        <v>0</v>
      </c>
      <c r="BQ1770" s="157">
        <v>0</v>
      </c>
      <c r="BR1770" s="157">
        <v>0</v>
      </c>
      <c r="BS1770" s="157">
        <v>0</v>
      </c>
      <c r="BT1770" s="157">
        <v>0</v>
      </c>
      <c r="BU1770" s="157">
        <v>0</v>
      </c>
      <c r="BV1770" s="157">
        <v>0</v>
      </c>
      <c r="BW1770" s="157">
        <v>0</v>
      </c>
      <c r="BX1770" s="157">
        <v>0</v>
      </c>
      <c r="BY1770" s="157">
        <v>0</v>
      </c>
      <c r="BZ1770" s="192">
        <v>3.0899999999999999E-5</v>
      </c>
      <c r="CA1770" s="192">
        <v>8.5499999999999995E-6</v>
      </c>
      <c r="CB1770" s="157">
        <v>0</v>
      </c>
      <c r="CC1770" s="192">
        <v>1.8099999999999999E-5</v>
      </c>
      <c r="CD1770" s="157">
        <v>0</v>
      </c>
      <c r="CE1770" s="157">
        <v>0</v>
      </c>
      <c r="CF1770" s="157">
        <v>0</v>
      </c>
      <c r="CG1770" s="157">
        <v>0</v>
      </c>
      <c r="CH1770" s="157">
        <v>3.9917000000000002E-4</v>
      </c>
      <c r="CI1770" s="157">
        <v>0</v>
      </c>
      <c r="CJ1770" s="157">
        <v>0</v>
      </c>
      <c r="CK1770" s="157">
        <v>0</v>
      </c>
      <c r="CL1770" s="192">
        <v>1.11E-5</v>
      </c>
      <c r="CM1770" s="157">
        <v>0</v>
      </c>
      <c r="CN1770" s="157">
        <v>0</v>
      </c>
      <c r="CO1770" s="157">
        <v>0</v>
      </c>
      <c r="CP1770" s="157">
        <v>0</v>
      </c>
      <c r="CQ1770" s="157">
        <v>0</v>
      </c>
      <c r="CR1770" s="157">
        <v>0</v>
      </c>
      <c r="CS1770" s="157">
        <v>0</v>
      </c>
      <c r="CT1770" s="157">
        <v>0</v>
      </c>
      <c r="CU1770" s="157">
        <v>0</v>
      </c>
      <c r="CV1770" s="157">
        <v>0</v>
      </c>
      <c r="CW1770" s="157">
        <v>1.4240100000000001E-4</v>
      </c>
      <c r="CX1770" s="157">
        <v>0</v>
      </c>
      <c r="CY1770" s="157">
        <v>0</v>
      </c>
      <c r="CZ1770" s="157">
        <v>0</v>
      </c>
      <c r="DA1770" s="157">
        <v>0</v>
      </c>
      <c r="DB1770" s="157">
        <v>0</v>
      </c>
      <c r="DC1770" s="157">
        <v>0</v>
      </c>
      <c r="DD1770" s="157">
        <v>0</v>
      </c>
      <c r="DE1770" s="157">
        <v>0</v>
      </c>
      <c r="DF1770" s="157">
        <v>0</v>
      </c>
      <c r="DG1770" s="157">
        <v>0</v>
      </c>
      <c r="DH1770" s="157">
        <v>0</v>
      </c>
      <c r="DI1770" s="157">
        <v>0</v>
      </c>
      <c r="DJ1770" s="192">
        <v>3.3500000000000001E-5</v>
      </c>
      <c r="DK1770" s="157">
        <v>0</v>
      </c>
      <c r="DL1770" s="157">
        <v>0</v>
      </c>
      <c r="DM1770" s="157">
        <v>0</v>
      </c>
      <c r="DN1770" s="157">
        <v>0</v>
      </c>
      <c r="DO1770" s="157">
        <v>0</v>
      </c>
      <c r="DP1770" s="157">
        <v>0</v>
      </c>
      <c r="DQ1770" s="157">
        <v>1.8406E-4</v>
      </c>
      <c r="DR1770" s="157">
        <v>0</v>
      </c>
      <c r="DS1770" s="157">
        <v>0</v>
      </c>
      <c r="DT1770" s="157">
        <v>0</v>
      </c>
      <c r="DU1770" s="157">
        <v>0</v>
      </c>
      <c r="DV1770" s="157">
        <v>0</v>
      </c>
      <c r="DW1770" s="157">
        <v>0</v>
      </c>
      <c r="DX1770" s="192">
        <v>2.72E-5</v>
      </c>
      <c r="DY1770" s="157">
        <v>0</v>
      </c>
      <c r="DZ1770" s="157">
        <v>0</v>
      </c>
      <c r="EA1770" s="157">
        <v>0</v>
      </c>
      <c r="EB1770" s="157">
        <v>0</v>
      </c>
      <c r="EC1770" s="157">
        <v>0</v>
      </c>
      <c r="ED1770" s="157">
        <v>0</v>
      </c>
      <c r="EE1770" s="157">
        <v>0</v>
      </c>
      <c r="EF1770" s="157">
        <v>0</v>
      </c>
      <c r="EG1770" s="157">
        <v>0</v>
      </c>
      <c r="EH1770" s="157">
        <v>0</v>
      </c>
      <c r="EI1770" s="157">
        <v>0</v>
      </c>
      <c r="EJ1770" s="157">
        <v>0</v>
      </c>
      <c r="EK1770" s="157">
        <v>0</v>
      </c>
      <c r="EL1770" s="157">
        <v>0</v>
      </c>
      <c r="EM1770" s="157">
        <v>0</v>
      </c>
      <c r="EN1770" s="157">
        <v>0</v>
      </c>
      <c r="EO1770" s="157">
        <v>1.30984E-4</v>
      </c>
      <c r="EP1770" s="157">
        <v>0</v>
      </c>
      <c r="EQ1770" s="157">
        <v>0</v>
      </c>
      <c r="ER1770" s="192">
        <v>2.0699999999999998E-5</v>
      </c>
      <c r="ES1770" s="157">
        <v>0</v>
      </c>
      <c r="ET1770" s="157">
        <v>0</v>
      </c>
      <c r="EU1770" s="157">
        <v>0</v>
      </c>
      <c r="EV1770" s="157">
        <v>0</v>
      </c>
      <c r="EW1770" s="157">
        <v>0</v>
      </c>
      <c r="EX1770" s="157">
        <v>0</v>
      </c>
      <c r="EY1770" s="157">
        <v>0</v>
      </c>
      <c r="EZ1770" s="157">
        <v>0</v>
      </c>
      <c r="FA1770" s="157">
        <v>0</v>
      </c>
      <c r="FB1770" s="157">
        <v>0</v>
      </c>
      <c r="FC1770" s="157">
        <v>0</v>
      </c>
      <c r="FD1770" s="157">
        <v>0</v>
      </c>
      <c r="FE1770" s="157">
        <v>0</v>
      </c>
      <c r="FF1770" s="157">
        <v>0</v>
      </c>
      <c r="FG1770" s="157">
        <v>0</v>
      </c>
      <c r="FH1770" s="157">
        <v>0</v>
      </c>
      <c r="FI1770" s="157">
        <v>0</v>
      </c>
      <c r="FJ1770" s="157">
        <v>0</v>
      </c>
      <c r="FK1770" s="157">
        <v>0</v>
      </c>
      <c r="FL1770" s="157">
        <v>0</v>
      </c>
      <c r="FM1770" s="157">
        <v>0</v>
      </c>
      <c r="FN1770" s="157">
        <v>0</v>
      </c>
      <c r="FO1770" s="157">
        <v>0</v>
      </c>
      <c r="FP1770" s="157">
        <v>0</v>
      </c>
      <c r="FQ1770" s="157">
        <v>0</v>
      </c>
      <c r="FR1770" s="157">
        <v>0</v>
      </c>
      <c r="FS1770" s="157">
        <v>0</v>
      </c>
      <c r="FT1770" s="157">
        <v>0</v>
      </c>
      <c r="FU1770" s="157">
        <v>0</v>
      </c>
      <c r="FV1770" s="157">
        <v>0</v>
      </c>
      <c r="FW1770" s="157">
        <v>0</v>
      </c>
      <c r="FX1770" s="157">
        <v>0</v>
      </c>
      <c r="FY1770" s="157">
        <v>0</v>
      </c>
      <c r="FZ1770" s="157">
        <v>0</v>
      </c>
      <c r="GA1770" s="157">
        <v>0</v>
      </c>
      <c r="GB1770" s="157">
        <v>0</v>
      </c>
      <c r="GC1770" s="157">
        <v>0</v>
      </c>
      <c r="GD1770" s="157">
        <v>0</v>
      </c>
      <c r="GE1770" s="192">
        <v>2.26E-5</v>
      </c>
      <c r="GF1770" s="157">
        <v>0</v>
      </c>
      <c r="GG1770" s="157">
        <v>0</v>
      </c>
      <c r="GH1770" s="157">
        <v>0</v>
      </c>
      <c r="GI1770" s="157">
        <v>0</v>
      </c>
      <c r="GJ1770" s="157">
        <v>0</v>
      </c>
      <c r="GK1770" s="157">
        <v>0</v>
      </c>
      <c r="GL1770" s="192">
        <v>6.6199999999999996E-5</v>
      </c>
      <c r="GM1770" s="157">
        <v>0</v>
      </c>
      <c r="GN1770" s="157">
        <v>0</v>
      </c>
      <c r="GO1770" s="157">
        <v>0</v>
      </c>
      <c r="GP1770" s="157">
        <v>0</v>
      </c>
      <c r="GQ1770" s="157">
        <v>0</v>
      </c>
      <c r="GR1770" s="157">
        <v>0</v>
      </c>
      <c r="GS1770" s="157">
        <v>0</v>
      </c>
      <c r="GT1770" s="157">
        <v>0</v>
      </c>
      <c r="GU1770" s="157">
        <v>0</v>
      </c>
      <c r="GV1770" s="157">
        <v>0</v>
      </c>
      <c r="GW1770" s="157">
        <v>0</v>
      </c>
      <c r="GX1770" s="157">
        <v>0</v>
      </c>
      <c r="GY1770" s="157">
        <v>0</v>
      </c>
      <c r="GZ1770" s="157">
        <v>0</v>
      </c>
      <c r="HA1770" s="157">
        <v>0</v>
      </c>
    </row>
    <row r="1771" spans="1:209" x14ac:dyDescent="0.2">
      <c r="A1771" s="157" t="s">
        <v>5580</v>
      </c>
      <c r="B1771" s="157">
        <v>0</v>
      </c>
      <c r="C1771" s="157">
        <v>0</v>
      </c>
      <c r="D1771" s="157">
        <v>0</v>
      </c>
      <c r="E1771" s="157">
        <v>0</v>
      </c>
      <c r="F1771" s="157">
        <v>0</v>
      </c>
      <c r="G1771" s="157">
        <v>0</v>
      </c>
      <c r="H1771" s="157">
        <v>0</v>
      </c>
      <c r="I1771" s="192">
        <v>5.2500000000000002E-5</v>
      </c>
      <c r="J1771" s="192">
        <v>8.67E-6</v>
      </c>
      <c r="K1771" s="157">
        <v>0</v>
      </c>
      <c r="L1771" s="192">
        <v>3.4100000000000002E-5</v>
      </c>
      <c r="M1771" s="192">
        <v>8.8200000000000003E-6</v>
      </c>
      <c r="N1771" s="157">
        <v>0</v>
      </c>
      <c r="O1771" s="192">
        <v>1.6500000000000001E-5</v>
      </c>
      <c r="P1771" s="192">
        <v>3.0899999999999999E-5</v>
      </c>
      <c r="Q1771" s="157">
        <v>0</v>
      </c>
      <c r="R1771" s="157">
        <v>0</v>
      </c>
      <c r="S1771" s="192">
        <v>4.7899999999999999E-5</v>
      </c>
      <c r="T1771" s="157">
        <v>0</v>
      </c>
      <c r="U1771" s="157">
        <v>0</v>
      </c>
      <c r="V1771" s="157">
        <v>0</v>
      </c>
      <c r="W1771" s="192">
        <v>2.62E-5</v>
      </c>
      <c r="X1771" s="157">
        <v>0</v>
      </c>
      <c r="Y1771" s="157">
        <v>0</v>
      </c>
      <c r="Z1771" s="157">
        <v>0</v>
      </c>
      <c r="AA1771" s="157">
        <v>0</v>
      </c>
      <c r="AB1771" s="157">
        <v>0</v>
      </c>
      <c r="AC1771" s="157">
        <v>0</v>
      </c>
      <c r="AD1771" s="192">
        <v>1.9400000000000001E-5</v>
      </c>
      <c r="AE1771" s="157">
        <v>0</v>
      </c>
      <c r="AF1771" s="192">
        <v>3.0000000000000001E-5</v>
      </c>
      <c r="AG1771" s="192">
        <v>1.34E-5</v>
      </c>
      <c r="AH1771" s="157">
        <v>0</v>
      </c>
      <c r="AI1771" s="157">
        <v>0</v>
      </c>
      <c r="AJ1771" s="157">
        <v>0</v>
      </c>
      <c r="AK1771" s="157">
        <v>0</v>
      </c>
      <c r="AL1771" s="157">
        <v>0</v>
      </c>
      <c r="AM1771" s="192">
        <v>4.1399999999999997E-5</v>
      </c>
      <c r="AN1771" s="157">
        <v>0</v>
      </c>
      <c r="AO1771" s="157">
        <v>0</v>
      </c>
      <c r="AP1771" s="157">
        <v>0</v>
      </c>
      <c r="AQ1771" s="192">
        <v>2.09E-5</v>
      </c>
      <c r="AR1771" s="192">
        <v>2.55E-5</v>
      </c>
      <c r="AS1771" s="157">
        <v>0</v>
      </c>
      <c r="AT1771" s="192">
        <v>2.1500000000000001E-5</v>
      </c>
      <c r="AU1771" s="157">
        <v>0</v>
      </c>
      <c r="AV1771" s="157">
        <v>0</v>
      </c>
      <c r="AW1771" s="192">
        <v>3.4199999999999998E-5</v>
      </c>
      <c r="AX1771" s="157">
        <v>0</v>
      </c>
      <c r="AY1771" s="157">
        <v>0</v>
      </c>
      <c r="AZ1771" s="157">
        <v>0</v>
      </c>
      <c r="BA1771" s="157">
        <v>0</v>
      </c>
      <c r="BB1771" s="157">
        <v>0</v>
      </c>
      <c r="BC1771" s="157">
        <v>0</v>
      </c>
      <c r="BD1771" s="157">
        <v>0</v>
      </c>
      <c r="BE1771" s="157">
        <v>0</v>
      </c>
      <c r="BF1771" s="157">
        <v>0</v>
      </c>
      <c r="BG1771" s="157">
        <v>0</v>
      </c>
      <c r="BH1771" s="157">
        <v>0</v>
      </c>
      <c r="BI1771" s="157">
        <v>0</v>
      </c>
      <c r="BJ1771" s="157">
        <v>0</v>
      </c>
      <c r="BK1771" s="192">
        <v>3.4400000000000003E-5</v>
      </c>
      <c r="BL1771" s="157">
        <v>0</v>
      </c>
      <c r="BM1771" s="157">
        <v>0</v>
      </c>
      <c r="BN1771" s="157">
        <v>0</v>
      </c>
      <c r="BO1771" s="157">
        <v>0</v>
      </c>
      <c r="BP1771" s="157">
        <v>0</v>
      </c>
      <c r="BQ1771" s="157">
        <v>0</v>
      </c>
      <c r="BR1771" s="192">
        <v>5.2899999999999998E-5</v>
      </c>
      <c r="BS1771" s="157">
        <v>0</v>
      </c>
      <c r="BT1771" s="157">
        <v>0</v>
      </c>
      <c r="BU1771" s="157">
        <v>0</v>
      </c>
      <c r="BV1771" s="157">
        <v>0</v>
      </c>
      <c r="BW1771" s="157">
        <v>0</v>
      </c>
      <c r="BX1771" s="157">
        <v>6.7099599999999998E-4</v>
      </c>
      <c r="BY1771" s="157">
        <v>0</v>
      </c>
      <c r="BZ1771" s="157">
        <v>0</v>
      </c>
      <c r="CA1771" s="192">
        <v>8.5499999999999995E-6</v>
      </c>
      <c r="CB1771" s="157">
        <v>0</v>
      </c>
      <c r="CC1771" s="157">
        <v>0</v>
      </c>
      <c r="CD1771" s="157">
        <v>0</v>
      </c>
      <c r="CE1771" s="157">
        <v>0</v>
      </c>
      <c r="CF1771" s="192">
        <v>2.7699999999999999E-5</v>
      </c>
      <c r="CG1771" s="157">
        <v>0</v>
      </c>
      <c r="CH1771" s="157">
        <v>0</v>
      </c>
      <c r="CI1771" s="192">
        <v>3.7700000000000002E-5</v>
      </c>
      <c r="CJ1771" s="157">
        <v>0</v>
      </c>
      <c r="CK1771" s="157">
        <v>0</v>
      </c>
      <c r="CL1771" s="157">
        <v>0</v>
      </c>
      <c r="CM1771" s="157">
        <v>0</v>
      </c>
      <c r="CN1771" s="192">
        <v>9.2700000000000004E-5</v>
      </c>
      <c r="CO1771" s="157">
        <v>0</v>
      </c>
      <c r="CP1771" s="157">
        <v>0</v>
      </c>
      <c r="CQ1771" s="192">
        <v>7.2100000000000004E-5</v>
      </c>
      <c r="CR1771" s="157">
        <v>0</v>
      </c>
      <c r="CS1771" s="157">
        <v>0</v>
      </c>
      <c r="CT1771" s="157">
        <v>0</v>
      </c>
      <c r="CU1771" s="157">
        <v>0</v>
      </c>
      <c r="CV1771" s="157">
        <v>0</v>
      </c>
      <c r="CW1771" s="192">
        <v>1.19E-5</v>
      </c>
      <c r="CX1771" s="157">
        <v>0</v>
      </c>
      <c r="CY1771" s="192">
        <v>2.76E-5</v>
      </c>
      <c r="CZ1771" s="157">
        <v>1.1438999999999999E-4</v>
      </c>
      <c r="DA1771" s="192">
        <v>3.7400000000000001E-5</v>
      </c>
      <c r="DB1771" s="157">
        <v>0</v>
      </c>
      <c r="DC1771" s="157">
        <v>0</v>
      </c>
      <c r="DD1771" s="157">
        <v>0</v>
      </c>
      <c r="DE1771" s="157">
        <v>0</v>
      </c>
      <c r="DF1771" s="157">
        <v>0</v>
      </c>
      <c r="DG1771" s="157">
        <v>0</v>
      </c>
      <c r="DH1771" s="157">
        <v>0</v>
      </c>
      <c r="DI1771" s="157">
        <v>0</v>
      </c>
      <c r="DJ1771" s="157">
        <v>0</v>
      </c>
      <c r="DK1771" s="157">
        <v>0</v>
      </c>
      <c r="DL1771" s="157">
        <v>0</v>
      </c>
      <c r="DM1771" s="157">
        <v>0</v>
      </c>
      <c r="DN1771" s="157">
        <v>0</v>
      </c>
      <c r="DO1771" s="157">
        <v>0</v>
      </c>
      <c r="DP1771" s="157">
        <v>0</v>
      </c>
      <c r="DQ1771" s="157">
        <v>0</v>
      </c>
      <c r="DR1771" s="192">
        <v>4.0800000000000002E-5</v>
      </c>
      <c r="DS1771" s="157">
        <v>0</v>
      </c>
      <c r="DT1771" s="192">
        <v>4.2299999999999998E-5</v>
      </c>
      <c r="DU1771" s="157">
        <v>0</v>
      </c>
      <c r="DV1771" s="157">
        <v>0</v>
      </c>
      <c r="DW1771" s="192">
        <v>3.4799999999999999E-5</v>
      </c>
      <c r="DX1771" s="157">
        <v>0</v>
      </c>
      <c r="DY1771" s="192">
        <v>3.2400000000000001E-5</v>
      </c>
      <c r="DZ1771" s="157">
        <v>0</v>
      </c>
      <c r="EA1771" s="157">
        <v>0</v>
      </c>
      <c r="EB1771" s="157">
        <v>0</v>
      </c>
      <c r="EC1771" s="157">
        <v>0</v>
      </c>
      <c r="ED1771" s="157">
        <v>0</v>
      </c>
      <c r="EE1771" s="157">
        <v>0</v>
      </c>
      <c r="EF1771" s="157">
        <v>0</v>
      </c>
      <c r="EG1771" s="157">
        <v>0</v>
      </c>
      <c r="EH1771" s="157">
        <v>0</v>
      </c>
      <c r="EI1771" s="157">
        <v>1.13211E-4</v>
      </c>
      <c r="EJ1771" s="157">
        <v>0</v>
      </c>
      <c r="EK1771" s="157">
        <v>0</v>
      </c>
      <c r="EL1771" s="157">
        <v>0</v>
      </c>
      <c r="EM1771" s="192">
        <v>7.6299999999999998E-6</v>
      </c>
      <c r="EN1771" s="157">
        <v>0</v>
      </c>
      <c r="EO1771" s="157">
        <v>0</v>
      </c>
      <c r="EP1771" s="157">
        <v>0</v>
      </c>
      <c r="EQ1771" s="192">
        <v>1.7799999999999999E-5</v>
      </c>
      <c r="ER1771" s="157">
        <v>0</v>
      </c>
      <c r="ES1771" s="157">
        <v>0</v>
      </c>
      <c r="ET1771" s="157">
        <v>0</v>
      </c>
      <c r="EU1771" s="157">
        <v>0</v>
      </c>
      <c r="EV1771" s="157">
        <v>0</v>
      </c>
      <c r="EW1771" s="192">
        <v>3.6399999999999997E-5</v>
      </c>
      <c r="EX1771" s="157">
        <v>0</v>
      </c>
      <c r="EY1771" s="157">
        <v>0</v>
      </c>
      <c r="EZ1771" s="157">
        <v>0</v>
      </c>
      <c r="FA1771" s="157">
        <v>1.67961E-4</v>
      </c>
      <c r="FB1771" s="157">
        <v>1.3485400000000001E-4</v>
      </c>
      <c r="FC1771" s="192">
        <v>2.7100000000000001E-5</v>
      </c>
      <c r="FD1771" s="157">
        <v>0</v>
      </c>
      <c r="FE1771" s="157">
        <v>0</v>
      </c>
      <c r="FF1771" s="157">
        <v>0</v>
      </c>
      <c r="FG1771" s="157">
        <v>0</v>
      </c>
      <c r="FH1771" s="157">
        <v>0</v>
      </c>
      <c r="FI1771" s="157">
        <v>0</v>
      </c>
      <c r="FJ1771" s="157">
        <v>0</v>
      </c>
      <c r="FK1771" s="157">
        <v>0</v>
      </c>
      <c r="FL1771" s="157">
        <v>0</v>
      </c>
      <c r="FM1771" s="157">
        <v>0</v>
      </c>
      <c r="FN1771" s="192">
        <v>1.7200000000000001E-5</v>
      </c>
      <c r="FO1771" s="192">
        <v>9.0599999999999997E-6</v>
      </c>
      <c r="FP1771" s="157">
        <v>0</v>
      </c>
      <c r="FQ1771" s="157">
        <v>0</v>
      </c>
      <c r="FR1771" s="192">
        <v>5.8E-5</v>
      </c>
      <c r="FS1771" s="157">
        <v>0</v>
      </c>
      <c r="FT1771" s="157">
        <v>0</v>
      </c>
      <c r="FU1771" s="157">
        <v>0</v>
      </c>
      <c r="FV1771" s="157">
        <v>0</v>
      </c>
      <c r="FW1771" s="157">
        <v>0</v>
      </c>
      <c r="FX1771" s="157">
        <v>0</v>
      </c>
      <c r="FY1771" s="157">
        <v>0</v>
      </c>
      <c r="FZ1771" s="157">
        <v>0</v>
      </c>
      <c r="GA1771" s="157">
        <v>0</v>
      </c>
      <c r="GB1771" s="157">
        <v>0</v>
      </c>
      <c r="GC1771" s="157">
        <v>0</v>
      </c>
      <c r="GD1771" s="157">
        <v>0</v>
      </c>
      <c r="GE1771" s="157">
        <v>0</v>
      </c>
      <c r="GF1771" s="157">
        <v>1.2380299999999999E-4</v>
      </c>
      <c r="GG1771" s="192">
        <v>2.2200000000000001E-5</v>
      </c>
      <c r="GH1771" s="157">
        <v>1.4001399999999999E-4</v>
      </c>
      <c r="GI1771" s="157">
        <v>0</v>
      </c>
      <c r="GJ1771" s="157">
        <v>0</v>
      </c>
      <c r="GK1771" s="157">
        <v>0</v>
      </c>
      <c r="GL1771" s="157">
        <v>0</v>
      </c>
      <c r="GM1771" s="192">
        <v>3.8399999999999998E-5</v>
      </c>
      <c r="GN1771" s="157">
        <v>0</v>
      </c>
      <c r="GO1771" s="157">
        <v>0</v>
      </c>
      <c r="GP1771" s="157">
        <v>0</v>
      </c>
      <c r="GQ1771" s="157">
        <v>0</v>
      </c>
      <c r="GR1771" s="157">
        <v>1.0603900000000001E-4</v>
      </c>
      <c r="GS1771" s="157">
        <v>0</v>
      </c>
      <c r="GT1771" s="157">
        <v>0</v>
      </c>
      <c r="GU1771" s="157">
        <v>0</v>
      </c>
      <c r="GV1771" s="157">
        <v>0</v>
      </c>
      <c r="GW1771" s="157">
        <v>0</v>
      </c>
      <c r="GX1771" s="157">
        <v>0</v>
      </c>
      <c r="GY1771" s="157">
        <v>0</v>
      </c>
      <c r="GZ1771" s="157">
        <v>0</v>
      </c>
      <c r="HA1771" s="157">
        <v>0</v>
      </c>
    </row>
    <row r="1772" spans="1:209" x14ac:dyDescent="0.2">
      <c r="A1772" s="157" t="s">
        <v>5581</v>
      </c>
      <c r="B1772" s="157">
        <v>0</v>
      </c>
      <c r="C1772" s="157">
        <v>0</v>
      </c>
      <c r="D1772" s="157">
        <v>0</v>
      </c>
      <c r="E1772" s="157">
        <v>0</v>
      </c>
      <c r="F1772" s="157">
        <v>0</v>
      </c>
      <c r="G1772" s="157">
        <v>0</v>
      </c>
      <c r="H1772" s="157">
        <v>1.2606E-4</v>
      </c>
      <c r="I1772" s="157">
        <v>1.1424670000000001E-3</v>
      </c>
      <c r="J1772" s="157">
        <v>0</v>
      </c>
      <c r="K1772" s="157">
        <v>1.0717000000000001E-4</v>
      </c>
      <c r="L1772" s="157">
        <v>0</v>
      </c>
      <c r="M1772" s="157">
        <v>0</v>
      </c>
      <c r="N1772" s="157">
        <v>0</v>
      </c>
      <c r="O1772" s="157">
        <v>0</v>
      </c>
      <c r="P1772" s="157">
        <v>5.8677899999999995E-4</v>
      </c>
      <c r="Q1772" s="192">
        <v>3.1600000000000002E-5</v>
      </c>
      <c r="R1772" s="157">
        <v>1.0908000000000001E-4</v>
      </c>
      <c r="S1772" s="157">
        <v>2.1569800000000001E-4</v>
      </c>
      <c r="T1772" s="192">
        <v>3.2299999999999999E-5</v>
      </c>
      <c r="U1772" s="192">
        <v>8.8200000000000003E-5</v>
      </c>
      <c r="V1772" s="157">
        <v>0</v>
      </c>
      <c r="W1772" s="157">
        <v>0</v>
      </c>
      <c r="X1772" s="157">
        <v>8.5184099999999999E-4</v>
      </c>
      <c r="Y1772" s="157">
        <v>0</v>
      </c>
      <c r="Z1772" s="157">
        <v>0</v>
      </c>
      <c r="AA1772" s="157">
        <v>0</v>
      </c>
      <c r="AB1772" s="157">
        <v>7.1849100000000003E-4</v>
      </c>
      <c r="AC1772" s="157">
        <v>8.6852499999999998E-4</v>
      </c>
      <c r="AD1772" s="157">
        <v>0</v>
      </c>
      <c r="AE1772" s="157">
        <v>0</v>
      </c>
      <c r="AF1772" s="157">
        <v>0</v>
      </c>
      <c r="AG1772" s="157">
        <v>0</v>
      </c>
      <c r="AH1772" s="157">
        <v>0</v>
      </c>
      <c r="AI1772" s="157">
        <v>0</v>
      </c>
      <c r="AJ1772" s="157">
        <v>0</v>
      </c>
      <c r="AK1772" s="157">
        <v>5.3553100000000001E-4</v>
      </c>
      <c r="AL1772" s="157">
        <v>0</v>
      </c>
      <c r="AM1772" s="157">
        <v>0</v>
      </c>
      <c r="AN1772" s="157">
        <v>0</v>
      </c>
      <c r="AO1772" s="157">
        <v>0</v>
      </c>
      <c r="AP1772" s="157">
        <v>0</v>
      </c>
      <c r="AQ1772" s="157">
        <v>0</v>
      </c>
      <c r="AR1772" s="157">
        <v>0</v>
      </c>
      <c r="AS1772" s="157">
        <v>3.6434800000000002E-4</v>
      </c>
      <c r="AT1772" s="157">
        <v>3.7614799999999998E-4</v>
      </c>
      <c r="AU1772" s="157">
        <v>0</v>
      </c>
      <c r="AV1772" s="157">
        <v>0</v>
      </c>
      <c r="AW1772" s="157">
        <v>0</v>
      </c>
      <c r="AX1772" s="157">
        <v>0</v>
      </c>
      <c r="AY1772" s="157">
        <v>0</v>
      </c>
      <c r="AZ1772" s="157">
        <v>0</v>
      </c>
      <c r="BA1772" s="157">
        <v>0</v>
      </c>
      <c r="BB1772" s="157">
        <v>0</v>
      </c>
      <c r="BC1772" s="157">
        <v>0</v>
      </c>
      <c r="BD1772" s="157">
        <v>0</v>
      </c>
      <c r="BE1772" s="157">
        <v>0</v>
      </c>
      <c r="BF1772" s="157">
        <v>0</v>
      </c>
      <c r="BG1772" s="157">
        <v>0</v>
      </c>
      <c r="BH1772" s="157">
        <v>0</v>
      </c>
      <c r="BI1772" s="157">
        <v>0</v>
      </c>
      <c r="BJ1772" s="157">
        <v>0</v>
      </c>
      <c r="BK1772" s="157">
        <v>0</v>
      </c>
      <c r="BL1772" s="157">
        <v>7.8692300000000003E-4</v>
      </c>
      <c r="BM1772" s="157">
        <v>0</v>
      </c>
      <c r="BN1772" s="157">
        <v>0</v>
      </c>
      <c r="BO1772" s="157">
        <v>2.2243499999999999E-4</v>
      </c>
      <c r="BP1772" s="157">
        <v>0</v>
      </c>
      <c r="BQ1772" s="157">
        <v>0</v>
      </c>
      <c r="BR1772" s="157">
        <v>0</v>
      </c>
      <c r="BS1772" s="157">
        <v>0</v>
      </c>
      <c r="BT1772" s="157">
        <v>0</v>
      </c>
      <c r="BU1772" s="157">
        <v>0</v>
      </c>
      <c r="BV1772" s="157">
        <v>0</v>
      </c>
      <c r="BW1772" s="157">
        <v>0</v>
      </c>
      <c r="BX1772" s="157">
        <v>0</v>
      </c>
      <c r="BY1772" s="157">
        <v>0</v>
      </c>
      <c r="BZ1772" s="157">
        <v>0</v>
      </c>
      <c r="CA1772" s="157">
        <v>0</v>
      </c>
      <c r="CB1772" s="157">
        <v>0</v>
      </c>
      <c r="CC1772" s="157">
        <v>0</v>
      </c>
      <c r="CD1772" s="157">
        <v>0</v>
      </c>
      <c r="CE1772" s="157">
        <v>0</v>
      </c>
      <c r="CF1772" s="157">
        <v>0</v>
      </c>
      <c r="CG1772" s="157">
        <v>0</v>
      </c>
      <c r="CH1772" s="157">
        <v>0</v>
      </c>
      <c r="CI1772" s="157">
        <v>0</v>
      </c>
      <c r="CJ1772" s="157">
        <v>0</v>
      </c>
      <c r="CK1772" s="157">
        <v>0</v>
      </c>
      <c r="CL1772" s="157">
        <v>0</v>
      </c>
      <c r="CM1772" s="157">
        <v>0</v>
      </c>
      <c r="CN1772" s="157">
        <v>0</v>
      </c>
      <c r="CO1772" s="157">
        <v>0</v>
      </c>
      <c r="CP1772" s="157">
        <v>0</v>
      </c>
      <c r="CQ1772" s="157">
        <v>0</v>
      </c>
      <c r="CR1772" s="157">
        <v>0</v>
      </c>
      <c r="CS1772" s="157">
        <v>0</v>
      </c>
      <c r="CT1772" s="157">
        <v>0</v>
      </c>
      <c r="CU1772" s="157">
        <v>0</v>
      </c>
      <c r="CV1772" s="157">
        <v>0</v>
      </c>
      <c r="CW1772" s="157">
        <v>0</v>
      </c>
      <c r="CX1772" s="192">
        <v>4.4799999999999998E-5</v>
      </c>
      <c r="CY1772" s="157">
        <v>2.48605E-4</v>
      </c>
      <c r="CZ1772" s="157">
        <v>0</v>
      </c>
      <c r="DA1772" s="157">
        <v>8.8442700000000002E-4</v>
      </c>
      <c r="DB1772" s="157">
        <v>6.1489400000000005E-4</v>
      </c>
      <c r="DC1772" s="157">
        <v>3.9678899999999999E-4</v>
      </c>
      <c r="DD1772" s="157">
        <v>0</v>
      </c>
      <c r="DE1772" s="157">
        <v>0</v>
      </c>
      <c r="DF1772" s="157">
        <v>0</v>
      </c>
      <c r="DG1772" s="157">
        <v>0</v>
      </c>
      <c r="DH1772" s="157">
        <v>0</v>
      </c>
      <c r="DI1772" s="157">
        <v>0</v>
      </c>
      <c r="DJ1772" s="157">
        <v>0</v>
      </c>
      <c r="DK1772" s="157">
        <v>0</v>
      </c>
      <c r="DL1772" s="157">
        <v>0</v>
      </c>
      <c r="DM1772" s="157">
        <v>0</v>
      </c>
      <c r="DN1772" s="157">
        <v>1.631609E-3</v>
      </c>
      <c r="DO1772" s="157">
        <v>0</v>
      </c>
      <c r="DP1772" s="157">
        <v>0</v>
      </c>
      <c r="DQ1772" s="157">
        <v>0</v>
      </c>
      <c r="DR1772" s="157">
        <v>0</v>
      </c>
      <c r="DS1772" s="157">
        <v>0</v>
      </c>
      <c r="DT1772" s="157">
        <v>0</v>
      </c>
      <c r="DU1772" s="157">
        <v>1.356183E-3</v>
      </c>
      <c r="DV1772" s="157">
        <v>0</v>
      </c>
      <c r="DW1772" s="157">
        <v>0</v>
      </c>
      <c r="DX1772" s="157">
        <v>0</v>
      </c>
      <c r="DY1772" s="157">
        <v>0</v>
      </c>
      <c r="DZ1772" s="157">
        <v>0</v>
      </c>
      <c r="EA1772" s="157">
        <v>0</v>
      </c>
      <c r="EB1772" s="157">
        <v>0</v>
      </c>
      <c r="EC1772" s="157">
        <v>0</v>
      </c>
      <c r="ED1772" s="157">
        <v>0</v>
      </c>
      <c r="EE1772" s="157">
        <v>0</v>
      </c>
      <c r="EF1772" s="157">
        <v>0</v>
      </c>
      <c r="EG1772" s="157">
        <v>0</v>
      </c>
      <c r="EH1772" s="157">
        <v>0</v>
      </c>
      <c r="EI1772" s="157">
        <v>0</v>
      </c>
      <c r="EJ1772" s="157">
        <v>0</v>
      </c>
      <c r="EK1772" s="157">
        <v>0</v>
      </c>
      <c r="EL1772" s="157">
        <v>0</v>
      </c>
      <c r="EM1772" s="157">
        <v>0</v>
      </c>
      <c r="EN1772" s="157">
        <v>0</v>
      </c>
      <c r="EO1772" s="157">
        <v>0</v>
      </c>
      <c r="EP1772" s="157">
        <v>0</v>
      </c>
      <c r="EQ1772" s="157">
        <v>0</v>
      </c>
      <c r="ER1772" s="157">
        <v>0</v>
      </c>
      <c r="ES1772" s="157">
        <v>0</v>
      </c>
      <c r="ET1772" s="192">
        <v>3.7200000000000003E-5</v>
      </c>
      <c r="EU1772" s="157">
        <v>0</v>
      </c>
      <c r="EV1772" s="157">
        <v>0</v>
      </c>
      <c r="EW1772" s="157">
        <v>0</v>
      </c>
      <c r="EX1772" s="157">
        <v>0</v>
      </c>
      <c r="EY1772" s="157">
        <v>0</v>
      </c>
      <c r="EZ1772" s="157">
        <v>0</v>
      </c>
      <c r="FA1772" s="157">
        <v>0</v>
      </c>
      <c r="FB1772" s="157">
        <v>0</v>
      </c>
      <c r="FC1772" s="157">
        <v>0</v>
      </c>
      <c r="FD1772" s="157">
        <v>0</v>
      </c>
      <c r="FE1772" s="192">
        <v>6.7299999999999996E-5</v>
      </c>
      <c r="FF1772" s="157">
        <v>0</v>
      </c>
      <c r="FG1772" s="157">
        <v>1.5926100000000001E-4</v>
      </c>
      <c r="FH1772" s="157">
        <v>0</v>
      </c>
      <c r="FI1772" s="157">
        <v>0</v>
      </c>
      <c r="FJ1772" s="157">
        <v>0</v>
      </c>
      <c r="FK1772" s="157">
        <v>0</v>
      </c>
      <c r="FL1772" s="157">
        <v>0</v>
      </c>
      <c r="FM1772" s="157">
        <v>0</v>
      </c>
      <c r="FN1772" s="157">
        <v>0</v>
      </c>
      <c r="FO1772" s="157">
        <v>0</v>
      </c>
      <c r="FP1772" s="157">
        <v>0</v>
      </c>
      <c r="FQ1772" s="157">
        <v>0</v>
      </c>
      <c r="FR1772" s="157">
        <v>0</v>
      </c>
      <c r="FS1772" s="157">
        <v>0</v>
      </c>
      <c r="FT1772" s="157">
        <v>0</v>
      </c>
      <c r="FU1772" s="157">
        <v>0</v>
      </c>
      <c r="FV1772" s="157">
        <v>0</v>
      </c>
      <c r="FW1772" s="157">
        <v>0</v>
      </c>
      <c r="FX1772" s="157">
        <v>0</v>
      </c>
      <c r="FY1772" s="157">
        <v>0</v>
      </c>
      <c r="FZ1772" s="157">
        <v>0</v>
      </c>
      <c r="GA1772" s="157">
        <v>0</v>
      </c>
      <c r="GB1772" s="157">
        <v>0</v>
      </c>
      <c r="GC1772" s="157">
        <v>0</v>
      </c>
      <c r="GD1772" s="157">
        <v>0</v>
      </c>
      <c r="GE1772" s="157">
        <v>0</v>
      </c>
      <c r="GF1772" s="157">
        <v>0</v>
      </c>
      <c r="GG1772" s="157">
        <v>0</v>
      </c>
      <c r="GH1772" s="157">
        <v>0</v>
      </c>
      <c r="GI1772" s="157">
        <v>1.0291800000000001E-4</v>
      </c>
      <c r="GJ1772" s="157">
        <v>0</v>
      </c>
      <c r="GK1772" s="157">
        <v>0</v>
      </c>
      <c r="GL1772" s="157">
        <v>0</v>
      </c>
      <c r="GM1772" s="157">
        <v>0</v>
      </c>
      <c r="GN1772" s="192">
        <v>8.0699999999999996E-5</v>
      </c>
      <c r="GO1772" s="157">
        <v>0</v>
      </c>
      <c r="GP1772" s="157">
        <v>0</v>
      </c>
      <c r="GQ1772" s="157">
        <v>0</v>
      </c>
      <c r="GR1772" s="157">
        <v>0</v>
      </c>
      <c r="GS1772" s="157">
        <v>0</v>
      </c>
      <c r="GT1772" s="157">
        <v>0</v>
      </c>
      <c r="GU1772" s="157">
        <v>0</v>
      </c>
      <c r="GV1772" s="157">
        <v>0</v>
      </c>
      <c r="GW1772" s="157">
        <v>0</v>
      </c>
      <c r="GX1772" s="157">
        <v>0</v>
      </c>
      <c r="GY1772" s="157">
        <v>0</v>
      </c>
      <c r="GZ1772" s="157">
        <v>0</v>
      </c>
      <c r="HA1772" s="157">
        <v>0</v>
      </c>
    </row>
    <row r="1773" spans="1:209" x14ac:dyDescent="0.2">
      <c r="A1773" s="157" t="s">
        <v>5582</v>
      </c>
      <c r="B1773" s="157">
        <v>0</v>
      </c>
      <c r="C1773" s="157">
        <v>0</v>
      </c>
      <c r="D1773" s="157">
        <v>0</v>
      </c>
      <c r="E1773" s="157">
        <v>0</v>
      </c>
      <c r="F1773" s="157">
        <v>0</v>
      </c>
      <c r="G1773" s="157">
        <v>0</v>
      </c>
      <c r="H1773" s="157">
        <v>0</v>
      </c>
      <c r="I1773" s="157">
        <v>0</v>
      </c>
      <c r="J1773" s="157">
        <v>0</v>
      </c>
      <c r="K1773" s="157">
        <v>0</v>
      </c>
      <c r="L1773" s="157">
        <v>0</v>
      </c>
      <c r="M1773" s="157">
        <v>0</v>
      </c>
      <c r="N1773" s="157">
        <v>0</v>
      </c>
      <c r="O1773" s="157">
        <v>0</v>
      </c>
      <c r="P1773" s="157">
        <v>0</v>
      </c>
      <c r="Q1773" s="157">
        <v>1.58028E-4</v>
      </c>
      <c r="R1773" s="157">
        <v>0</v>
      </c>
      <c r="S1773" s="157">
        <v>7.1899300000000002E-4</v>
      </c>
      <c r="T1773" s="157">
        <v>4.5905670000000003E-3</v>
      </c>
      <c r="U1773" s="192">
        <v>6.6199999999999996E-5</v>
      </c>
      <c r="V1773" s="157">
        <v>0</v>
      </c>
      <c r="W1773" s="157">
        <v>0</v>
      </c>
      <c r="X1773" s="157">
        <v>0</v>
      </c>
      <c r="Y1773" s="157">
        <v>0</v>
      </c>
      <c r="Z1773" s="157">
        <v>0</v>
      </c>
      <c r="AA1773" s="157">
        <v>0</v>
      </c>
      <c r="AB1773" s="157">
        <v>0</v>
      </c>
      <c r="AC1773" s="192">
        <v>3.8600000000000003E-5</v>
      </c>
      <c r="AD1773" s="157">
        <v>0</v>
      </c>
      <c r="AE1773" s="157">
        <v>0</v>
      </c>
      <c r="AF1773" s="157">
        <v>0</v>
      </c>
      <c r="AG1773" s="157">
        <v>0</v>
      </c>
      <c r="AH1773" s="157">
        <v>1.6094381000000001E-2</v>
      </c>
      <c r="AI1773" s="157">
        <v>5.8018100000000003E-4</v>
      </c>
      <c r="AJ1773" s="157">
        <v>0</v>
      </c>
      <c r="AK1773" s="157">
        <v>0</v>
      </c>
      <c r="AL1773" s="157">
        <v>0</v>
      </c>
      <c r="AM1773" s="157">
        <v>0</v>
      </c>
      <c r="AN1773" s="157">
        <v>0</v>
      </c>
      <c r="AO1773" s="157">
        <v>0</v>
      </c>
      <c r="AP1773" s="157">
        <v>0</v>
      </c>
      <c r="AQ1773" s="157">
        <v>0</v>
      </c>
      <c r="AR1773" s="157">
        <v>0</v>
      </c>
      <c r="AS1773" s="157">
        <v>0</v>
      </c>
      <c r="AT1773" s="157">
        <v>0</v>
      </c>
      <c r="AU1773" s="157">
        <v>0</v>
      </c>
      <c r="AV1773" s="157">
        <v>0</v>
      </c>
      <c r="AW1773" s="157">
        <v>0</v>
      </c>
      <c r="AX1773" s="157">
        <v>1.9851100000000001E-4</v>
      </c>
      <c r="AY1773" s="157">
        <v>0</v>
      </c>
      <c r="AZ1773" s="157">
        <v>0</v>
      </c>
      <c r="BA1773" s="157">
        <v>0</v>
      </c>
      <c r="BB1773" s="157">
        <v>0</v>
      </c>
      <c r="BC1773" s="192">
        <v>2.41E-5</v>
      </c>
      <c r="BD1773" s="157">
        <v>0</v>
      </c>
      <c r="BE1773" s="157">
        <v>0</v>
      </c>
      <c r="BF1773" s="157">
        <v>0</v>
      </c>
      <c r="BG1773" s="157">
        <v>0</v>
      </c>
      <c r="BH1773" s="157">
        <v>0</v>
      </c>
      <c r="BI1773" s="157">
        <v>0</v>
      </c>
      <c r="BJ1773" s="157">
        <v>0</v>
      </c>
      <c r="BK1773" s="157">
        <v>0</v>
      </c>
      <c r="BL1773" s="157">
        <v>0</v>
      </c>
      <c r="BM1773" s="157">
        <v>0</v>
      </c>
      <c r="BN1773" s="157">
        <v>0</v>
      </c>
      <c r="BO1773" s="157">
        <v>0</v>
      </c>
      <c r="BP1773" s="157">
        <v>0</v>
      </c>
      <c r="BQ1773" s="157">
        <v>0</v>
      </c>
      <c r="BR1773" s="157">
        <v>2.0613329999999998E-3</v>
      </c>
      <c r="BS1773" s="157">
        <v>0</v>
      </c>
      <c r="BT1773" s="157">
        <v>0</v>
      </c>
      <c r="BU1773" s="157">
        <v>0</v>
      </c>
      <c r="BV1773" s="157">
        <v>2.0436289999999999E-3</v>
      </c>
      <c r="BW1773" s="157">
        <v>0</v>
      </c>
      <c r="BX1773" s="157">
        <v>0</v>
      </c>
      <c r="BY1773" s="157">
        <v>0</v>
      </c>
      <c r="BZ1773" s="157">
        <v>2.8780099999999999E-3</v>
      </c>
      <c r="CA1773" s="157">
        <v>1.2588943999999999E-2</v>
      </c>
      <c r="CB1773" s="157">
        <v>1.9333480000000001E-3</v>
      </c>
      <c r="CC1773" s="157">
        <v>0</v>
      </c>
      <c r="CD1773" s="157">
        <v>3.5997522999999997E-2</v>
      </c>
      <c r="CE1773" s="157">
        <v>0</v>
      </c>
      <c r="CF1773" s="157">
        <v>4.7907840000000002E-3</v>
      </c>
      <c r="CG1773" s="157">
        <v>0</v>
      </c>
      <c r="CH1773" s="157">
        <v>0</v>
      </c>
      <c r="CI1773" s="157">
        <v>0</v>
      </c>
      <c r="CJ1773" s="157">
        <v>0</v>
      </c>
      <c r="CK1773" s="157">
        <v>0</v>
      </c>
      <c r="CL1773" s="157">
        <v>0</v>
      </c>
      <c r="CM1773" s="157">
        <v>0</v>
      </c>
      <c r="CN1773" s="157">
        <v>0</v>
      </c>
      <c r="CO1773" s="157">
        <v>0</v>
      </c>
      <c r="CP1773" s="157">
        <v>3.7498099999999998E-4</v>
      </c>
      <c r="CQ1773" s="157">
        <v>2.3191539999999999E-3</v>
      </c>
      <c r="CR1773" s="157">
        <v>2.2178760000000001E-3</v>
      </c>
      <c r="CS1773" s="157">
        <v>6.3059589999999999E-3</v>
      </c>
      <c r="CT1773" s="157">
        <v>1.1018824999999999E-2</v>
      </c>
      <c r="CU1773" s="157">
        <v>0</v>
      </c>
      <c r="CV1773" s="157">
        <v>0</v>
      </c>
      <c r="CW1773" s="157">
        <v>0</v>
      </c>
      <c r="CX1773" s="157">
        <v>2.23864E-4</v>
      </c>
      <c r="CY1773" s="157">
        <v>1.6573670000000001E-3</v>
      </c>
      <c r="CZ1773" s="157">
        <v>0</v>
      </c>
      <c r="DA1773" s="157">
        <v>0</v>
      </c>
      <c r="DB1773" s="157">
        <v>0</v>
      </c>
      <c r="DC1773" s="157">
        <v>0</v>
      </c>
      <c r="DD1773" s="157">
        <v>0</v>
      </c>
      <c r="DE1773" s="157">
        <v>0</v>
      </c>
      <c r="DF1773" s="157">
        <v>0</v>
      </c>
      <c r="DG1773" s="157">
        <v>0</v>
      </c>
      <c r="DH1773" s="157">
        <v>0</v>
      </c>
      <c r="DI1773" s="157">
        <v>0</v>
      </c>
      <c r="DJ1773" s="157">
        <v>0</v>
      </c>
      <c r="DK1773" s="192">
        <v>5.1E-5</v>
      </c>
      <c r="DL1773" s="157">
        <v>0</v>
      </c>
      <c r="DM1773" s="157">
        <v>0</v>
      </c>
      <c r="DN1773" s="192">
        <v>2.1999999999999999E-5</v>
      </c>
      <c r="DO1773" s="157">
        <v>0</v>
      </c>
      <c r="DP1773" s="157">
        <v>0</v>
      </c>
      <c r="DQ1773" s="157">
        <v>0</v>
      </c>
      <c r="DR1773" s="157">
        <v>0</v>
      </c>
      <c r="DS1773" s="157">
        <v>0</v>
      </c>
      <c r="DT1773" s="157">
        <v>5.8858399999999998E-3</v>
      </c>
      <c r="DU1773" s="157">
        <v>1.6438600000000001E-4</v>
      </c>
      <c r="DV1773" s="157">
        <v>0</v>
      </c>
      <c r="DW1773" s="157">
        <v>0</v>
      </c>
      <c r="DX1773" s="157">
        <v>0</v>
      </c>
      <c r="DY1773" s="157">
        <v>0</v>
      </c>
      <c r="DZ1773" s="157">
        <v>0</v>
      </c>
      <c r="EA1773" s="157">
        <v>8.2251899999999996E-4</v>
      </c>
      <c r="EB1773" s="157">
        <v>9.2595850000000007E-3</v>
      </c>
      <c r="EC1773" s="157">
        <v>0</v>
      </c>
      <c r="ED1773" s="157">
        <v>0</v>
      </c>
      <c r="EE1773" s="157">
        <v>0</v>
      </c>
      <c r="EF1773" s="157">
        <v>0</v>
      </c>
      <c r="EG1773" s="157">
        <v>0</v>
      </c>
      <c r="EH1773" s="157">
        <v>0</v>
      </c>
      <c r="EI1773" s="157">
        <v>0</v>
      </c>
      <c r="EJ1773" s="157">
        <v>0</v>
      </c>
      <c r="EK1773" s="157">
        <v>1.8431140000000001E-3</v>
      </c>
      <c r="EL1773" s="157">
        <v>0</v>
      </c>
      <c r="EM1773" s="157">
        <v>0</v>
      </c>
      <c r="EN1773" s="157">
        <v>0</v>
      </c>
      <c r="EO1773" s="157">
        <v>0</v>
      </c>
      <c r="EP1773" s="157">
        <v>0</v>
      </c>
      <c r="EQ1773" s="157">
        <v>0</v>
      </c>
      <c r="ER1773" s="157">
        <v>0</v>
      </c>
      <c r="ES1773" s="157">
        <v>0</v>
      </c>
      <c r="ET1773" s="157">
        <v>0</v>
      </c>
      <c r="EU1773" s="157">
        <v>0</v>
      </c>
      <c r="EV1773" s="157">
        <v>0</v>
      </c>
      <c r="EW1773" s="192">
        <v>5.4599999999999999E-5</v>
      </c>
      <c r="EX1773" s="157">
        <v>0</v>
      </c>
      <c r="EY1773" s="157">
        <v>0</v>
      </c>
      <c r="EZ1773" s="157">
        <v>0</v>
      </c>
      <c r="FA1773" s="157">
        <v>0</v>
      </c>
      <c r="FB1773" s="157">
        <v>0</v>
      </c>
      <c r="FC1773" s="157">
        <v>0</v>
      </c>
      <c r="FD1773" s="157">
        <v>0</v>
      </c>
      <c r="FE1773" s="157">
        <v>0</v>
      </c>
      <c r="FF1773" s="157">
        <v>0</v>
      </c>
      <c r="FG1773" s="157">
        <v>0</v>
      </c>
      <c r="FH1773" s="192">
        <v>2.37E-5</v>
      </c>
      <c r="FI1773" s="157">
        <v>0</v>
      </c>
      <c r="FJ1773" s="157">
        <v>0</v>
      </c>
      <c r="FK1773" s="157">
        <v>0</v>
      </c>
      <c r="FL1773" s="157">
        <v>6.5176909999999999E-3</v>
      </c>
      <c r="FM1773" s="157">
        <v>3.1727230000000002E-2</v>
      </c>
      <c r="FN1773" s="157">
        <v>0</v>
      </c>
      <c r="FO1773" s="157">
        <v>0</v>
      </c>
      <c r="FP1773" s="157">
        <v>0</v>
      </c>
      <c r="FQ1773" s="157">
        <v>3.493655E-3</v>
      </c>
      <c r="FR1773" s="157">
        <v>0</v>
      </c>
      <c r="FS1773" s="157">
        <v>0</v>
      </c>
      <c r="FT1773" s="157">
        <v>0</v>
      </c>
      <c r="FU1773" s="157">
        <v>0</v>
      </c>
      <c r="FV1773" s="157">
        <v>0</v>
      </c>
      <c r="FW1773" s="157">
        <v>0</v>
      </c>
      <c r="FX1773" s="157">
        <v>0</v>
      </c>
      <c r="FY1773" s="157">
        <v>0</v>
      </c>
      <c r="FZ1773" s="157">
        <v>0</v>
      </c>
      <c r="GA1773" s="157">
        <v>0</v>
      </c>
      <c r="GB1773" s="157">
        <v>0</v>
      </c>
      <c r="GC1773" s="157">
        <v>0</v>
      </c>
      <c r="GD1773" s="157">
        <v>1.4721600000000001E-4</v>
      </c>
      <c r="GE1773" s="157">
        <v>0</v>
      </c>
      <c r="GF1773" s="157">
        <v>0</v>
      </c>
      <c r="GG1773" s="157">
        <v>0</v>
      </c>
      <c r="GH1773" s="157">
        <v>0</v>
      </c>
      <c r="GI1773" s="157">
        <v>0</v>
      </c>
      <c r="GJ1773" s="157">
        <v>0</v>
      </c>
      <c r="GK1773" s="157">
        <v>0</v>
      </c>
      <c r="GL1773" s="157">
        <v>0</v>
      </c>
      <c r="GM1773" s="157">
        <v>0</v>
      </c>
      <c r="GN1773" s="157">
        <v>0</v>
      </c>
      <c r="GO1773" s="157">
        <v>0</v>
      </c>
      <c r="GP1773" s="157">
        <v>0</v>
      </c>
      <c r="GQ1773" s="157">
        <v>0</v>
      </c>
      <c r="GR1773" s="157">
        <v>0</v>
      </c>
      <c r="GS1773" s="157">
        <v>0</v>
      </c>
      <c r="GT1773" s="157">
        <v>0</v>
      </c>
      <c r="GU1773" s="157">
        <v>0</v>
      </c>
      <c r="GV1773" s="157">
        <v>0</v>
      </c>
      <c r="GW1773" s="157">
        <v>0</v>
      </c>
      <c r="GX1773" s="157">
        <v>0</v>
      </c>
      <c r="GY1773" s="157">
        <v>0</v>
      </c>
      <c r="GZ1773" s="157">
        <v>0</v>
      </c>
      <c r="HA1773" s="157">
        <v>0</v>
      </c>
    </row>
    <row r="1774" spans="1:209" x14ac:dyDescent="0.2">
      <c r="A1774" s="157" t="s">
        <v>5583</v>
      </c>
      <c r="B1774" s="157">
        <v>0</v>
      </c>
      <c r="C1774" s="192">
        <v>5.7400000000000001E-6</v>
      </c>
      <c r="D1774" s="157">
        <v>0</v>
      </c>
      <c r="E1774" s="192">
        <v>2.3300000000000001E-5</v>
      </c>
      <c r="F1774" s="157">
        <v>0</v>
      </c>
      <c r="G1774" s="192">
        <v>1.42E-5</v>
      </c>
      <c r="H1774" s="157">
        <v>0</v>
      </c>
      <c r="I1774" s="157">
        <v>0</v>
      </c>
      <c r="J1774" s="157">
        <v>0</v>
      </c>
      <c r="K1774" s="157">
        <v>0</v>
      </c>
      <c r="L1774" s="157">
        <v>0</v>
      </c>
      <c r="M1774" s="157">
        <v>0</v>
      </c>
      <c r="N1774" s="157">
        <v>0</v>
      </c>
      <c r="O1774" s="157">
        <v>0</v>
      </c>
      <c r="P1774" s="192">
        <v>4.4100000000000001E-6</v>
      </c>
      <c r="Q1774" s="157">
        <v>0</v>
      </c>
      <c r="R1774" s="157">
        <v>0</v>
      </c>
      <c r="S1774" s="157">
        <v>0</v>
      </c>
      <c r="T1774" s="157">
        <v>0</v>
      </c>
      <c r="U1774" s="157">
        <v>0</v>
      </c>
      <c r="V1774" s="157">
        <v>0</v>
      </c>
      <c r="W1774" s="157">
        <v>0</v>
      </c>
      <c r="X1774" s="157">
        <v>0</v>
      </c>
      <c r="Y1774" s="157">
        <v>0</v>
      </c>
      <c r="Z1774" s="157">
        <v>0</v>
      </c>
      <c r="AA1774" s="192">
        <v>1.6399999999999999E-5</v>
      </c>
      <c r="AB1774" s="157">
        <v>0</v>
      </c>
      <c r="AC1774" s="157">
        <v>0</v>
      </c>
      <c r="AD1774" s="157">
        <v>0</v>
      </c>
      <c r="AE1774" s="157">
        <v>0</v>
      </c>
      <c r="AF1774" s="157">
        <v>0</v>
      </c>
      <c r="AG1774" s="157">
        <v>0</v>
      </c>
      <c r="AH1774" s="157">
        <v>0</v>
      </c>
      <c r="AI1774" s="157">
        <v>0</v>
      </c>
      <c r="AJ1774" s="157">
        <v>0</v>
      </c>
      <c r="AK1774" s="157">
        <v>0</v>
      </c>
      <c r="AL1774" s="157">
        <v>0</v>
      </c>
      <c r="AM1774" s="157">
        <v>0</v>
      </c>
      <c r="AN1774" s="157">
        <v>0</v>
      </c>
      <c r="AO1774" s="157">
        <v>0</v>
      </c>
      <c r="AP1774" s="157">
        <v>0</v>
      </c>
      <c r="AQ1774" s="157">
        <v>0</v>
      </c>
      <c r="AR1774" s="157">
        <v>0</v>
      </c>
      <c r="AS1774" s="157">
        <v>0</v>
      </c>
      <c r="AT1774" s="192">
        <v>5.3700000000000003E-6</v>
      </c>
      <c r="AU1774" s="157">
        <v>0</v>
      </c>
      <c r="AV1774" s="157">
        <v>0</v>
      </c>
      <c r="AW1774" s="157">
        <v>0</v>
      </c>
      <c r="AX1774" s="157">
        <v>0</v>
      </c>
      <c r="AY1774" s="157">
        <v>0</v>
      </c>
      <c r="AZ1774" s="192">
        <v>7.5900000000000002E-5</v>
      </c>
      <c r="BA1774" s="157">
        <v>0</v>
      </c>
      <c r="BB1774" s="157">
        <v>0</v>
      </c>
      <c r="BC1774" s="192">
        <v>2.41E-5</v>
      </c>
      <c r="BD1774" s="157">
        <v>0</v>
      </c>
      <c r="BE1774" s="157">
        <v>0</v>
      </c>
      <c r="BF1774" s="157">
        <v>0</v>
      </c>
      <c r="BG1774" s="157">
        <v>0</v>
      </c>
      <c r="BH1774" s="157">
        <v>0</v>
      </c>
      <c r="BI1774" s="157">
        <v>0</v>
      </c>
      <c r="BJ1774" s="157">
        <v>0</v>
      </c>
      <c r="BK1774" s="157">
        <v>0</v>
      </c>
      <c r="BL1774" s="157">
        <v>0</v>
      </c>
      <c r="BM1774" s="157">
        <v>0</v>
      </c>
      <c r="BN1774" s="157">
        <v>0</v>
      </c>
      <c r="BO1774" s="157">
        <v>0</v>
      </c>
      <c r="BP1774" s="157">
        <v>0</v>
      </c>
      <c r="BQ1774" s="157">
        <v>0</v>
      </c>
      <c r="BR1774" s="192">
        <v>1.06E-5</v>
      </c>
      <c r="BS1774" s="157">
        <v>0</v>
      </c>
      <c r="BT1774" s="157">
        <v>0</v>
      </c>
      <c r="BU1774" s="157">
        <v>0</v>
      </c>
      <c r="BV1774" s="157">
        <v>0</v>
      </c>
      <c r="BW1774" s="157">
        <v>0</v>
      </c>
      <c r="BX1774" s="157">
        <v>0</v>
      </c>
      <c r="BY1774" s="157">
        <v>0</v>
      </c>
      <c r="BZ1774" s="157">
        <v>0</v>
      </c>
      <c r="CA1774" s="157">
        <v>0</v>
      </c>
      <c r="CB1774" s="157">
        <v>0</v>
      </c>
      <c r="CC1774" s="192">
        <v>1.8099999999999999E-5</v>
      </c>
      <c r="CD1774" s="157">
        <v>0</v>
      </c>
      <c r="CE1774" s="157">
        <v>0</v>
      </c>
      <c r="CF1774" s="157">
        <v>0</v>
      </c>
      <c r="CG1774" s="157">
        <v>0</v>
      </c>
      <c r="CH1774" s="157">
        <v>0</v>
      </c>
      <c r="CI1774" s="157">
        <v>0</v>
      </c>
      <c r="CJ1774" s="157">
        <v>0</v>
      </c>
      <c r="CK1774" s="157">
        <v>0</v>
      </c>
      <c r="CL1774" s="192">
        <v>1.11E-5</v>
      </c>
      <c r="CM1774" s="157">
        <v>0</v>
      </c>
      <c r="CN1774" s="157">
        <v>0</v>
      </c>
      <c r="CO1774" s="157">
        <v>0</v>
      </c>
      <c r="CP1774" s="157">
        <v>0</v>
      </c>
      <c r="CQ1774" s="157">
        <v>0</v>
      </c>
      <c r="CR1774" s="192">
        <v>1.7499999999999998E-5</v>
      </c>
      <c r="CS1774" s="192">
        <v>1.04E-5</v>
      </c>
      <c r="CT1774" s="157">
        <v>0</v>
      </c>
      <c r="CU1774" s="157">
        <v>0</v>
      </c>
      <c r="CV1774" s="157">
        <v>0</v>
      </c>
      <c r="CW1774" s="157">
        <v>0</v>
      </c>
      <c r="CX1774" s="157">
        <v>0</v>
      </c>
      <c r="CY1774" s="157">
        <v>0</v>
      </c>
      <c r="CZ1774" s="157">
        <v>0</v>
      </c>
      <c r="DA1774" s="157">
        <v>0</v>
      </c>
      <c r="DB1774" s="157">
        <v>0</v>
      </c>
      <c r="DC1774" s="157">
        <v>0</v>
      </c>
      <c r="DD1774" s="157">
        <v>0</v>
      </c>
      <c r="DE1774" s="157">
        <v>0</v>
      </c>
      <c r="DF1774" s="157">
        <v>0</v>
      </c>
      <c r="DG1774" s="157">
        <v>0</v>
      </c>
      <c r="DH1774" s="157">
        <v>0</v>
      </c>
      <c r="DI1774" s="157">
        <v>0</v>
      </c>
      <c r="DJ1774" s="157">
        <v>0</v>
      </c>
      <c r="DK1774" s="157">
        <v>0</v>
      </c>
      <c r="DL1774" s="157">
        <v>0</v>
      </c>
      <c r="DM1774" s="157">
        <v>0</v>
      </c>
      <c r="DN1774" s="157">
        <v>0</v>
      </c>
      <c r="DO1774" s="157">
        <v>0</v>
      </c>
      <c r="DP1774" s="157">
        <v>0</v>
      </c>
      <c r="DQ1774" s="157">
        <v>0</v>
      </c>
      <c r="DR1774" s="157">
        <v>0</v>
      </c>
      <c r="DS1774" s="157">
        <v>0</v>
      </c>
      <c r="DT1774" s="157">
        <v>0</v>
      </c>
      <c r="DU1774" s="157">
        <v>0</v>
      </c>
      <c r="DV1774" s="157">
        <v>0</v>
      </c>
      <c r="DW1774" s="192">
        <v>1.7399999999999999E-5</v>
      </c>
      <c r="DX1774" s="157">
        <v>0</v>
      </c>
      <c r="DY1774" s="192">
        <v>8.1000000000000004E-6</v>
      </c>
      <c r="DZ1774" s="157">
        <v>0</v>
      </c>
      <c r="EA1774" s="157">
        <v>0</v>
      </c>
      <c r="EB1774" s="157">
        <v>0</v>
      </c>
      <c r="EC1774" s="157">
        <v>0</v>
      </c>
      <c r="ED1774" s="192">
        <v>4.9200000000000003E-5</v>
      </c>
      <c r="EE1774" s="157">
        <v>0</v>
      </c>
      <c r="EF1774" s="192">
        <v>9.7999999999999997E-5</v>
      </c>
      <c r="EG1774" s="157">
        <v>0</v>
      </c>
      <c r="EH1774" s="157">
        <v>0</v>
      </c>
      <c r="EI1774" s="157">
        <v>0</v>
      </c>
      <c r="EJ1774" s="157">
        <v>0</v>
      </c>
      <c r="EK1774" s="157">
        <v>0</v>
      </c>
      <c r="EL1774" s="157">
        <v>0</v>
      </c>
      <c r="EM1774" s="192">
        <v>7.6299999999999998E-6</v>
      </c>
      <c r="EN1774" s="192">
        <v>2.6599999999999999E-5</v>
      </c>
      <c r="EO1774" s="157">
        <v>0</v>
      </c>
      <c r="EP1774" s="157">
        <v>0</v>
      </c>
      <c r="EQ1774" s="157">
        <v>0</v>
      </c>
      <c r="ER1774" s="157">
        <v>0</v>
      </c>
      <c r="ES1774" s="157">
        <v>0</v>
      </c>
      <c r="ET1774" s="157">
        <v>0</v>
      </c>
      <c r="EU1774" s="157">
        <v>0</v>
      </c>
      <c r="EV1774" s="157">
        <v>0</v>
      </c>
      <c r="EW1774" s="157">
        <v>0</v>
      </c>
      <c r="EX1774" s="157">
        <v>0</v>
      </c>
      <c r="EY1774" s="157">
        <v>0</v>
      </c>
      <c r="EZ1774" s="157">
        <v>0</v>
      </c>
      <c r="FA1774" s="157">
        <v>0</v>
      </c>
      <c r="FB1774" s="157">
        <v>0</v>
      </c>
      <c r="FC1774" s="157">
        <v>0</v>
      </c>
      <c r="FD1774" s="157">
        <v>0</v>
      </c>
      <c r="FE1774" s="157">
        <v>0</v>
      </c>
      <c r="FF1774" s="157">
        <v>0</v>
      </c>
      <c r="FG1774" s="157">
        <v>0</v>
      </c>
      <c r="FH1774" s="157">
        <v>0</v>
      </c>
      <c r="FI1774" s="157">
        <v>0</v>
      </c>
      <c r="FJ1774" s="157">
        <v>0</v>
      </c>
      <c r="FK1774" s="157">
        <v>0</v>
      </c>
      <c r="FL1774" s="157">
        <v>0</v>
      </c>
      <c r="FM1774" s="157">
        <v>0</v>
      </c>
      <c r="FN1774" s="192">
        <v>1.7200000000000001E-5</v>
      </c>
      <c r="FO1774" s="157">
        <v>0</v>
      </c>
      <c r="FP1774" s="157">
        <v>0</v>
      </c>
      <c r="FQ1774" s="157">
        <v>0</v>
      </c>
      <c r="FR1774" s="157">
        <v>0</v>
      </c>
      <c r="FS1774" s="157">
        <v>0</v>
      </c>
      <c r="FT1774" s="157">
        <v>0</v>
      </c>
      <c r="FU1774" s="157">
        <v>0</v>
      </c>
      <c r="FV1774" s="157">
        <v>0</v>
      </c>
      <c r="FW1774" s="157">
        <v>0</v>
      </c>
      <c r="FX1774" s="157">
        <v>0</v>
      </c>
      <c r="FY1774" s="157">
        <v>0</v>
      </c>
      <c r="FZ1774" s="157">
        <v>0</v>
      </c>
      <c r="GA1774" s="157">
        <v>0</v>
      </c>
      <c r="GB1774" s="157">
        <v>0</v>
      </c>
      <c r="GC1774" s="157">
        <v>0</v>
      </c>
      <c r="GD1774" s="157">
        <v>0</v>
      </c>
      <c r="GE1774" s="157">
        <v>0</v>
      </c>
      <c r="GF1774" s="157">
        <v>0</v>
      </c>
      <c r="GG1774" s="192">
        <v>2.2200000000000001E-5</v>
      </c>
      <c r="GH1774" s="157">
        <v>0</v>
      </c>
      <c r="GI1774" s="192">
        <v>5.1499999999999998E-5</v>
      </c>
      <c r="GJ1774" s="157">
        <v>0</v>
      </c>
      <c r="GK1774" s="157">
        <v>0</v>
      </c>
      <c r="GL1774" s="157">
        <v>0</v>
      </c>
      <c r="GM1774" s="157">
        <v>0</v>
      </c>
      <c r="GN1774" s="157">
        <v>0</v>
      </c>
      <c r="GO1774" s="157">
        <v>0</v>
      </c>
      <c r="GP1774" s="157">
        <v>0</v>
      </c>
      <c r="GQ1774" s="157">
        <v>0</v>
      </c>
      <c r="GR1774" s="157">
        <v>0</v>
      </c>
      <c r="GS1774" s="157">
        <v>0</v>
      </c>
      <c r="GT1774" s="157">
        <v>0</v>
      </c>
      <c r="GU1774" s="157">
        <v>0</v>
      </c>
      <c r="GV1774" s="157">
        <v>3.1240199999999998E-4</v>
      </c>
      <c r="GW1774" s="157">
        <v>0</v>
      </c>
      <c r="GX1774" s="157">
        <v>0</v>
      </c>
      <c r="GY1774" s="157">
        <v>0</v>
      </c>
      <c r="GZ1774" s="157">
        <v>0</v>
      </c>
      <c r="HA1774" s="157">
        <v>0</v>
      </c>
    </row>
    <row r="1775" spans="1:209" x14ac:dyDescent="0.2">
      <c r="A1775" s="157" t="s">
        <v>5584</v>
      </c>
      <c r="B1775" s="157">
        <v>2.6868566E-2</v>
      </c>
      <c r="C1775" s="157">
        <v>2.7233377999999999E-2</v>
      </c>
      <c r="D1775" s="157">
        <v>2.4498646999999998E-2</v>
      </c>
      <c r="E1775" s="157">
        <v>3.8619306999999999E-2</v>
      </c>
      <c r="F1775" s="157">
        <v>2.2424474E-2</v>
      </c>
      <c r="G1775" s="157">
        <v>0</v>
      </c>
      <c r="H1775" s="157">
        <v>0</v>
      </c>
      <c r="I1775" s="157">
        <v>0</v>
      </c>
      <c r="J1775" s="192">
        <v>8.67E-6</v>
      </c>
      <c r="K1775" s="157">
        <v>4.5011249999999999E-3</v>
      </c>
      <c r="L1775" s="157">
        <v>0</v>
      </c>
      <c r="M1775" s="157">
        <v>5.9007199999999999E-3</v>
      </c>
      <c r="N1775" s="157">
        <v>2.8733200000000001E-4</v>
      </c>
      <c r="O1775" s="157">
        <v>0</v>
      </c>
      <c r="P1775" s="157">
        <v>0</v>
      </c>
      <c r="Q1775" s="157">
        <v>6.9532199999999995E-4</v>
      </c>
      <c r="R1775" s="157">
        <v>1.5925650999999999E-2</v>
      </c>
      <c r="S1775" s="157">
        <v>1.67765E-4</v>
      </c>
      <c r="T1775" s="157">
        <v>0</v>
      </c>
      <c r="U1775" s="157">
        <v>3.7498620000000001E-3</v>
      </c>
      <c r="V1775" s="157">
        <v>2.1922700000000001E-3</v>
      </c>
      <c r="W1775" s="157">
        <v>0</v>
      </c>
      <c r="X1775" s="157">
        <v>0</v>
      </c>
      <c r="Y1775" s="157">
        <v>4.2130110999999998E-2</v>
      </c>
      <c r="Z1775" s="157">
        <v>2.2165150000000001E-3</v>
      </c>
      <c r="AA1775" s="157">
        <v>5.8326760000000002E-3</v>
      </c>
      <c r="AB1775" s="192">
        <v>2.0000000000000002E-5</v>
      </c>
      <c r="AC1775" s="157">
        <v>2.3160699999999999E-4</v>
      </c>
      <c r="AD1775" s="157">
        <v>2.5309084999999999E-2</v>
      </c>
      <c r="AE1775" s="157">
        <v>3.5013558E-2</v>
      </c>
      <c r="AF1775" s="157">
        <v>0</v>
      </c>
      <c r="AG1775" s="192">
        <v>1.34E-5</v>
      </c>
      <c r="AH1775" s="192">
        <v>1.2300000000000001E-5</v>
      </c>
      <c r="AI1775" s="192">
        <v>3.8699999999999999E-5</v>
      </c>
      <c r="AJ1775" s="157">
        <v>1.06545E-4</v>
      </c>
      <c r="AK1775" s="157">
        <v>0</v>
      </c>
      <c r="AL1775" s="192">
        <v>4.1600000000000002E-5</v>
      </c>
      <c r="AM1775" s="157">
        <v>0</v>
      </c>
      <c r="AN1775" s="192">
        <v>1.6500000000000001E-5</v>
      </c>
      <c r="AO1775" s="157">
        <v>0</v>
      </c>
      <c r="AP1775" s="157">
        <v>0</v>
      </c>
      <c r="AQ1775" s="192">
        <v>2.09E-5</v>
      </c>
      <c r="AR1775" s="157">
        <v>0</v>
      </c>
      <c r="AS1775" s="192">
        <v>4.5500000000000001E-5</v>
      </c>
      <c r="AT1775" s="157">
        <v>0</v>
      </c>
      <c r="AU1775" s="157">
        <v>0</v>
      </c>
      <c r="AV1775" s="157">
        <v>2.4478599999999998E-4</v>
      </c>
      <c r="AW1775" s="157">
        <v>0</v>
      </c>
      <c r="AX1775" s="157">
        <v>2.6137299999999999E-3</v>
      </c>
      <c r="AY1775" s="157">
        <v>1.2700299999999999E-3</v>
      </c>
      <c r="AZ1775" s="157">
        <v>0</v>
      </c>
      <c r="BA1775" s="157">
        <v>0</v>
      </c>
      <c r="BB1775" s="192">
        <v>2.4600000000000002E-5</v>
      </c>
      <c r="BC1775" s="157">
        <v>1.1314669999999999E-3</v>
      </c>
      <c r="BD1775" s="157">
        <v>9.6121900000000003E-4</v>
      </c>
      <c r="BE1775" s="157">
        <v>9.3204120000000001E-3</v>
      </c>
      <c r="BF1775" s="157">
        <v>1.1429000000000001E-4</v>
      </c>
      <c r="BG1775" s="157">
        <v>8.8721057000000006E-2</v>
      </c>
      <c r="BH1775" s="157">
        <v>0.37906072299999999</v>
      </c>
      <c r="BI1775" s="157">
        <v>0.108727063</v>
      </c>
      <c r="BJ1775" s="157">
        <v>2.8161100000000002E-4</v>
      </c>
      <c r="BK1775" s="157">
        <v>8.09438E-4</v>
      </c>
      <c r="BL1775" s="192">
        <v>3.5800000000000003E-5</v>
      </c>
      <c r="BM1775" s="157">
        <v>2.6515152E-2</v>
      </c>
      <c r="BN1775" s="157">
        <v>0.11828282399999999</v>
      </c>
      <c r="BO1775" s="192">
        <v>6.6699999999999995E-5</v>
      </c>
      <c r="BP1775" s="157">
        <v>3.1034391000000001E-2</v>
      </c>
      <c r="BQ1775" s="157">
        <v>9.6550487000000004E-2</v>
      </c>
      <c r="BR1775" s="157">
        <v>0</v>
      </c>
      <c r="BS1775" s="157">
        <v>0.114365016</v>
      </c>
      <c r="BT1775" s="157">
        <v>6.9013432E-2</v>
      </c>
      <c r="BU1775" s="157">
        <v>7.0392068000000002E-2</v>
      </c>
      <c r="BV1775" s="157">
        <v>1.4733140000000001E-3</v>
      </c>
      <c r="BW1775" s="192">
        <v>2.3900000000000002E-5</v>
      </c>
      <c r="BX1775" s="157">
        <v>6.4703199999999997E-4</v>
      </c>
      <c r="BY1775" s="157">
        <v>0</v>
      </c>
      <c r="BZ1775" s="192">
        <v>3.0899999999999999E-5</v>
      </c>
      <c r="CA1775" s="157">
        <v>0</v>
      </c>
      <c r="CB1775" s="157">
        <v>1.69168E-4</v>
      </c>
      <c r="CC1775" s="192">
        <v>3.6199999999999999E-5</v>
      </c>
      <c r="CD1775" s="157">
        <v>0</v>
      </c>
      <c r="CE1775" s="157">
        <v>1.2451699999999999E-4</v>
      </c>
      <c r="CF1775" s="192">
        <v>2.7699999999999999E-5</v>
      </c>
      <c r="CG1775" s="157">
        <v>2.7758500000000001E-4</v>
      </c>
      <c r="CH1775" s="157">
        <v>1.9958490000000001E-3</v>
      </c>
      <c r="CI1775" s="157">
        <v>0</v>
      </c>
      <c r="CJ1775" s="157">
        <v>0</v>
      </c>
      <c r="CK1775" s="157">
        <v>0</v>
      </c>
      <c r="CL1775" s="192">
        <v>4.4299999999999999E-5</v>
      </c>
      <c r="CM1775" s="157">
        <v>0</v>
      </c>
      <c r="CN1775" s="192">
        <v>1.3200000000000001E-5</v>
      </c>
      <c r="CO1775" s="157">
        <v>0</v>
      </c>
      <c r="CP1775" s="157">
        <v>0</v>
      </c>
      <c r="CQ1775" s="157">
        <v>0</v>
      </c>
      <c r="CR1775" s="157">
        <v>0</v>
      </c>
      <c r="CS1775" s="157">
        <v>0</v>
      </c>
      <c r="CT1775" s="157">
        <v>0</v>
      </c>
      <c r="CU1775" s="157">
        <v>0</v>
      </c>
      <c r="CV1775" s="157">
        <v>4.4810899999999997E-4</v>
      </c>
      <c r="CW1775" s="157">
        <v>2.0292159999999999E-3</v>
      </c>
      <c r="CX1775" s="192">
        <v>4.4799999999999998E-5</v>
      </c>
      <c r="CY1775" s="157">
        <v>0</v>
      </c>
      <c r="CZ1775" s="157">
        <v>1.5404559999999999E-2</v>
      </c>
      <c r="DA1775" s="192">
        <v>1.2500000000000001E-5</v>
      </c>
      <c r="DB1775" s="157">
        <v>0</v>
      </c>
      <c r="DC1775" s="157">
        <v>0</v>
      </c>
      <c r="DD1775" s="157">
        <v>4.1230909999999997E-3</v>
      </c>
      <c r="DE1775" s="157">
        <v>0</v>
      </c>
      <c r="DF1775" s="157">
        <v>0</v>
      </c>
      <c r="DG1775" s="157">
        <v>0</v>
      </c>
      <c r="DH1775" s="157">
        <v>0</v>
      </c>
      <c r="DI1775" s="157">
        <v>0</v>
      </c>
      <c r="DJ1775" s="157">
        <v>1.3845586999999999E-2</v>
      </c>
      <c r="DK1775" s="157">
        <v>0</v>
      </c>
      <c r="DL1775" s="157">
        <v>1.5006500000000001E-4</v>
      </c>
      <c r="DM1775" s="192">
        <v>7.5500000000000006E-5</v>
      </c>
      <c r="DN1775" s="157">
        <v>1.10244E-4</v>
      </c>
      <c r="DO1775" s="157">
        <v>4.3882703000000002E-2</v>
      </c>
      <c r="DP1775" s="157">
        <v>2.4895893999999998E-2</v>
      </c>
      <c r="DQ1775" s="157">
        <v>3.0107020000000001E-3</v>
      </c>
      <c r="DR1775" s="192">
        <v>4.0800000000000002E-5</v>
      </c>
      <c r="DS1775" s="192">
        <v>4.5399999999999999E-5</v>
      </c>
      <c r="DT1775" s="157">
        <v>0</v>
      </c>
      <c r="DU1775" s="192">
        <v>8.2200000000000006E-5</v>
      </c>
      <c r="DV1775" s="157">
        <v>0</v>
      </c>
      <c r="DW1775" s="157">
        <v>3.5221918999999997E-2</v>
      </c>
      <c r="DX1775" s="157">
        <v>1.0878399999999999E-4</v>
      </c>
      <c r="DY1775" s="192">
        <v>8.1000000000000004E-6</v>
      </c>
      <c r="DZ1775" s="157">
        <v>0</v>
      </c>
      <c r="EA1775" s="192">
        <v>9.1399999999999999E-5</v>
      </c>
      <c r="EB1775" s="157">
        <v>0</v>
      </c>
      <c r="EC1775" s="157">
        <v>0</v>
      </c>
      <c r="ED1775" s="192">
        <v>4.9200000000000003E-5</v>
      </c>
      <c r="EE1775" s="157">
        <v>0</v>
      </c>
      <c r="EF1775" s="192">
        <v>6.5300000000000002E-5</v>
      </c>
      <c r="EG1775" s="157">
        <v>0</v>
      </c>
      <c r="EH1775" s="157">
        <v>9.9277299999999996E-4</v>
      </c>
      <c r="EI1775" s="192">
        <v>4.5300000000000003E-5</v>
      </c>
      <c r="EJ1775" s="192">
        <v>1.9899999999999999E-5</v>
      </c>
      <c r="EK1775" s="157">
        <v>0</v>
      </c>
      <c r="EL1775" s="192">
        <v>6.7399999999999998E-5</v>
      </c>
      <c r="EM1775" s="157">
        <v>6.858355E-3</v>
      </c>
      <c r="EN1775" s="157">
        <v>2.632419E-3</v>
      </c>
      <c r="EO1775" s="157">
        <v>8.1865219999999999E-3</v>
      </c>
      <c r="EP1775" s="157">
        <v>0</v>
      </c>
      <c r="EQ1775" s="157">
        <v>6.3976509999999999E-3</v>
      </c>
      <c r="ER1775" s="192">
        <v>4.1300000000000001E-5</v>
      </c>
      <c r="ES1775" s="157">
        <v>2.7636929999999998E-3</v>
      </c>
      <c r="ET1775" s="157">
        <v>1.4138480000000001E-3</v>
      </c>
      <c r="EU1775" s="157">
        <v>0</v>
      </c>
      <c r="EV1775" s="157">
        <v>5.5287920000000003E-3</v>
      </c>
      <c r="EW1775" s="192">
        <v>3.6399999999999997E-5</v>
      </c>
      <c r="EX1775" s="157">
        <v>3.222211E-3</v>
      </c>
      <c r="EY1775" s="157">
        <v>2.2619047999999999E-2</v>
      </c>
      <c r="EZ1775" s="157">
        <v>0</v>
      </c>
      <c r="FA1775" s="157">
        <v>0</v>
      </c>
      <c r="FB1775" s="157">
        <v>0</v>
      </c>
      <c r="FC1775" s="192">
        <v>5.4200000000000003E-5</v>
      </c>
      <c r="FD1775" s="157">
        <v>3.5081560000000001E-3</v>
      </c>
      <c r="FE1775" s="192">
        <v>6.7299999999999996E-5</v>
      </c>
      <c r="FF1775" s="192">
        <v>3.3899999999999997E-5</v>
      </c>
      <c r="FG1775" s="157">
        <v>7.1667499999999995E-4</v>
      </c>
      <c r="FH1775" s="157">
        <v>0</v>
      </c>
      <c r="FI1775" s="157">
        <v>0</v>
      </c>
      <c r="FJ1775" s="157">
        <v>0</v>
      </c>
      <c r="FK1775" s="157">
        <v>5.4012844999999997E-2</v>
      </c>
      <c r="FL1775" s="157">
        <v>0</v>
      </c>
      <c r="FM1775" s="157">
        <v>0</v>
      </c>
      <c r="FN1775" s="157">
        <v>0</v>
      </c>
      <c r="FO1775" s="157">
        <v>0</v>
      </c>
      <c r="FP1775" s="157">
        <v>0</v>
      </c>
      <c r="FQ1775" s="157">
        <v>0</v>
      </c>
      <c r="FR1775" s="157">
        <v>1.15952E-4</v>
      </c>
      <c r="FS1775" s="157">
        <v>0</v>
      </c>
      <c r="FT1775" s="192">
        <v>2.1800000000000001E-5</v>
      </c>
      <c r="FU1775" s="157">
        <v>0</v>
      </c>
      <c r="FV1775" s="157">
        <v>0</v>
      </c>
      <c r="FW1775" s="157">
        <v>0</v>
      </c>
      <c r="FX1775" s="157">
        <v>0</v>
      </c>
      <c r="FY1775" s="157">
        <v>9.6122519999999999E-3</v>
      </c>
      <c r="FZ1775" s="157">
        <v>0</v>
      </c>
      <c r="GA1775" s="157">
        <v>0</v>
      </c>
      <c r="GB1775" s="157">
        <v>0</v>
      </c>
      <c r="GC1775" s="157">
        <v>0</v>
      </c>
      <c r="GD1775" s="192">
        <v>7.36E-5</v>
      </c>
      <c r="GE1775" s="192">
        <v>6.7799999999999995E-5</v>
      </c>
      <c r="GF1775" s="157">
        <v>1.7291185000000001E-2</v>
      </c>
      <c r="GG1775" s="157">
        <v>2.8352235E-2</v>
      </c>
      <c r="GH1775" s="157">
        <v>2.6532565000000001E-2</v>
      </c>
      <c r="GI1775" s="157">
        <v>4.1270004999999998E-2</v>
      </c>
      <c r="GJ1775" s="157">
        <v>0</v>
      </c>
      <c r="GK1775" s="157">
        <v>5.61931E-4</v>
      </c>
      <c r="GL1775" s="157">
        <v>2.7789720000000002E-3</v>
      </c>
      <c r="GM1775" s="157">
        <v>0</v>
      </c>
      <c r="GN1775" s="157">
        <v>0</v>
      </c>
      <c r="GO1775" s="157">
        <v>1.5982099999999999E-4</v>
      </c>
      <c r="GP1775" s="157">
        <v>0</v>
      </c>
      <c r="GQ1775" s="157">
        <v>9.4601500000000003E-4</v>
      </c>
      <c r="GR1775" s="192">
        <v>5.3000000000000001E-5</v>
      </c>
      <c r="GS1775" s="157">
        <v>1.8271499999999999E-4</v>
      </c>
      <c r="GT1775" s="157">
        <v>0</v>
      </c>
      <c r="GU1775" s="157">
        <v>1.3157894999999999E-2</v>
      </c>
      <c r="GV1775" s="157">
        <v>0</v>
      </c>
      <c r="GW1775" s="157">
        <v>0</v>
      </c>
      <c r="GX1775" s="157">
        <v>0</v>
      </c>
      <c r="GY1775" s="157">
        <v>0</v>
      </c>
      <c r="GZ1775" s="157">
        <v>1.8867925000000001E-2</v>
      </c>
      <c r="HA1775" s="157">
        <v>0</v>
      </c>
    </row>
    <row r="1776" spans="1:209" x14ac:dyDescent="0.2">
      <c r="A1776" s="157" t="s">
        <v>5585</v>
      </c>
      <c r="B1776" s="157">
        <v>0</v>
      </c>
      <c r="C1776" s="157">
        <v>0</v>
      </c>
      <c r="D1776" s="157">
        <v>0</v>
      </c>
      <c r="E1776" s="157">
        <v>0</v>
      </c>
      <c r="F1776" s="157">
        <v>0</v>
      </c>
      <c r="G1776" s="157">
        <v>0</v>
      </c>
      <c r="H1776" s="157">
        <v>0</v>
      </c>
      <c r="I1776" s="157">
        <v>0</v>
      </c>
      <c r="J1776" s="157">
        <v>0</v>
      </c>
      <c r="K1776" s="157">
        <v>0</v>
      </c>
      <c r="L1776" s="157">
        <v>0</v>
      </c>
      <c r="M1776" s="157">
        <v>0</v>
      </c>
      <c r="N1776" s="157">
        <v>0</v>
      </c>
      <c r="O1776" s="157">
        <v>0</v>
      </c>
      <c r="P1776" s="157">
        <v>0</v>
      </c>
      <c r="Q1776" s="157">
        <v>0</v>
      </c>
      <c r="R1776" s="157">
        <v>0</v>
      </c>
      <c r="S1776" s="192">
        <v>7.1899999999999999E-5</v>
      </c>
      <c r="T1776" s="157">
        <v>1.6164E-4</v>
      </c>
      <c r="U1776" s="157">
        <v>0</v>
      </c>
      <c r="V1776" s="157">
        <v>0</v>
      </c>
      <c r="W1776" s="157">
        <v>0</v>
      </c>
      <c r="X1776" s="157">
        <v>0</v>
      </c>
      <c r="Y1776" s="157">
        <v>0</v>
      </c>
      <c r="Z1776" s="157">
        <v>0</v>
      </c>
      <c r="AA1776" s="157">
        <v>0</v>
      </c>
      <c r="AB1776" s="157">
        <v>0</v>
      </c>
      <c r="AC1776" s="157">
        <v>0</v>
      </c>
      <c r="AD1776" s="157">
        <v>0</v>
      </c>
      <c r="AE1776" s="157">
        <v>0</v>
      </c>
      <c r="AF1776" s="157">
        <v>0</v>
      </c>
      <c r="AG1776" s="157">
        <v>0</v>
      </c>
      <c r="AH1776" s="157">
        <v>8.5934900000000003E-4</v>
      </c>
      <c r="AI1776" s="192">
        <v>7.7399999999999998E-5</v>
      </c>
      <c r="AJ1776" s="157">
        <v>0</v>
      </c>
      <c r="AK1776" s="157">
        <v>0</v>
      </c>
      <c r="AL1776" s="157">
        <v>0</v>
      </c>
      <c r="AM1776" s="157">
        <v>0</v>
      </c>
      <c r="AN1776" s="157">
        <v>0</v>
      </c>
      <c r="AO1776" s="157">
        <v>0</v>
      </c>
      <c r="AP1776" s="157">
        <v>0</v>
      </c>
      <c r="AQ1776" s="157">
        <v>0</v>
      </c>
      <c r="AR1776" s="157">
        <v>0</v>
      </c>
      <c r="AS1776" s="157">
        <v>0</v>
      </c>
      <c r="AT1776" s="157">
        <v>0</v>
      </c>
      <c r="AU1776" s="157">
        <v>0</v>
      </c>
      <c r="AV1776" s="157">
        <v>0</v>
      </c>
      <c r="AW1776" s="157">
        <v>0</v>
      </c>
      <c r="AX1776" s="192">
        <v>3.3099999999999998E-5</v>
      </c>
      <c r="AY1776" s="157">
        <v>0</v>
      </c>
      <c r="AZ1776" s="157">
        <v>0</v>
      </c>
      <c r="BA1776" s="157">
        <v>0</v>
      </c>
      <c r="BB1776" s="157">
        <v>0</v>
      </c>
      <c r="BC1776" s="157">
        <v>0</v>
      </c>
      <c r="BD1776" s="157">
        <v>0</v>
      </c>
      <c r="BE1776" s="157">
        <v>0</v>
      </c>
      <c r="BF1776" s="157">
        <v>0</v>
      </c>
      <c r="BG1776" s="157">
        <v>0</v>
      </c>
      <c r="BH1776" s="157">
        <v>0</v>
      </c>
      <c r="BI1776" s="157">
        <v>0</v>
      </c>
      <c r="BJ1776" s="157">
        <v>0</v>
      </c>
      <c r="BK1776" s="192">
        <v>3.4400000000000003E-5</v>
      </c>
      <c r="BL1776" s="157">
        <v>0</v>
      </c>
      <c r="BM1776" s="157">
        <v>0</v>
      </c>
      <c r="BN1776" s="157">
        <v>0</v>
      </c>
      <c r="BO1776" s="157">
        <v>0</v>
      </c>
      <c r="BP1776" s="157">
        <v>0</v>
      </c>
      <c r="BQ1776" s="157">
        <v>0</v>
      </c>
      <c r="BR1776" s="192">
        <v>7.3999999999999996E-5</v>
      </c>
      <c r="BS1776" s="157">
        <v>0</v>
      </c>
      <c r="BT1776" s="157">
        <v>0</v>
      </c>
      <c r="BU1776" s="157">
        <v>0</v>
      </c>
      <c r="BV1776" s="157">
        <v>0</v>
      </c>
      <c r="BW1776" s="157">
        <v>0</v>
      </c>
      <c r="BX1776" s="157">
        <v>1.19821E-4</v>
      </c>
      <c r="BY1776" s="157">
        <v>0</v>
      </c>
      <c r="BZ1776" s="157">
        <v>2.16624E-4</v>
      </c>
      <c r="CA1776" s="157">
        <v>3.1643399999999999E-4</v>
      </c>
      <c r="CB1776" s="157">
        <v>1.9333499999999999E-4</v>
      </c>
      <c r="CC1776" s="157">
        <v>0</v>
      </c>
      <c r="CD1776" s="157">
        <v>2.9964599999999998E-4</v>
      </c>
      <c r="CE1776" s="157">
        <v>0</v>
      </c>
      <c r="CF1776" s="157">
        <v>2.49232E-4</v>
      </c>
      <c r="CG1776" s="157">
        <v>0</v>
      </c>
      <c r="CH1776" s="157">
        <v>0</v>
      </c>
      <c r="CI1776" s="157">
        <v>0</v>
      </c>
      <c r="CJ1776" s="157">
        <v>0</v>
      </c>
      <c r="CK1776" s="157">
        <v>0</v>
      </c>
      <c r="CL1776" s="157">
        <v>0</v>
      </c>
      <c r="CM1776" s="157">
        <v>0</v>
      </c>
      <c r="CN1776" s="157">
        <v>0</v>
      </c>
      <c r="CO1776" s="157">
        <v>0</v>
      </c>
      <c r="CP1776" s="157">
        <v>0</v>
      </c>
      <c r="CQ1776" s="157">
        <v>1.0814700000000001E-4</v>
      </c>
      <c r="CR1776" s="192">
        <v>8.7299999999999994E-5</v>
      </c>
      <c r="CS1776" s="157">
        <v>4.0650000000000001E-4</v>
      </c>
      <c r="CT1776" s="157">
        <v>3.3318300000000003E-4</v>
      </c>
      <c r="CU1776" s="157">
        <v>0</v>
      </c>
      <c r="CV1776" s="157">
        <v>0</v>
      </c>
      <c r="CW1776" s="157">
        <v>0</v>
      </c>
      <c r="CX1776" s="157">
        <v>0</v>
      </c>
      <c r="CY1776" s="157">
        <v>1.10491E-4</v>
      </c>
      <c r="CZ1776" s="157">
        <v>0</v>
      </c>
      <c r="DA1776" s="157">
        <v>0</v>
      </c>
      <c r="DB1776" s="157">
        <v>0</v>
      </c>
      <c r="DC1776" s="157">
        <v>0</v>
      </c>
      <c r="DD1776" s="157">
        <v>0</v>
      </c>
      <c r="DE1776" s="157">
        <v>0</v>
      </c>
      <c r="DF1776" s="157">
        <v>0</v>
      </c>
      <c r="DG1776" s="157">
        <v>0</v>
      </c>
      <c r="DH1776" s="157">
        <v>0</v>
      </c>
      <c r="DI1776" s="157">
        <v>0</v>
      </c>
      <c r="DJ1776" s="157">
        <v>0</v>
      </c>
      <c r="DK1776" s="157">
        <v>0</v>
      </c>
      <c r="DL1776" s="157">
        <v>0</v>
      </c>
      <c r="DM1776" s="157">
        <v>0</v>
      </c>
      <c r="DN1776" s="192">
        <v>2.1999999999999999E-5</v>
      </c>
      <c r="DO1776" s="157">
        <v>0</v>
      </c>
      <c r="DP1776" s="157">
        <v>0</v>
      </c>
      <c r="DQ1776" s="157">
        <v>0</v>
      </c>
      <c r="DR1776" s="157">
        <v>0</v>
      </c>
      <c r="DS1776" s="157">
        <v>0</v>
      </c>
      <c r="DT1776" s="157">
        <v>1.6937699999999999E-4</v>
      </c>
      <c r="DU1776" s="157">
        <v>0</v>
      </c>
      <c r="DV1776" s="157">
        <v>0</v>
      </c>
      <c r="DW1776" s="157">
        <v>0</v>
      </c>
      <c r="DX1776" s="157">
        <v>0</v>
      </c>
      <c r="DY1776" s="157">
        <v>0</v>
      </c>
      <c r="DZ1776" s="157">
        <v>0</v>
      </c>
      <c r="EA1776" s="192">
        <v>9.1399999999999999E-5</v>
      </c>
      <c r="EB1776" s="157">
        <v>1.4082999999999999E-4</v>
      </c>
      <c r="EC1776" s="157">
        <v>0</v>
      </c>
      <c r="ED1776" s="157">
        <v>0</v>
      </c>
      <c r="EE1776" s="157">
        <v>0</v>
      </c>
      <c r="EF1776" s="157">
        <v>0</v>
      </c>
      <c r="EG1776" s="157">
        <v>0</v>
      </c>
      <c r="EH1776" s="157">
        <v>0</v>
      </c>
      <c r="EI1776" s="157">
        <v>0</v>
      </c>
      <c r="EJ1776" s="157">
        <v>0</v>
      </c>
      <c r="EK1776" s="192">
        <v>7.3700000000000002E-5</v>
      </c>
      <c r="EL1776" s="157">
        <v>0</v>
      </c>
      <c r="EM1776" s="157">
        <v>0</v>
      </c>
      <c r="EN1776" s="157">
        <v>0</v>
      </c>
      <c r="EO1776" s="157">
        <v>0</v>
      </c>
      <c r="EP1776" s="157">
        <v>0</v>
      </c>
      <c r="EQ1776" s="157">
        <v>0</v>
      </c>
      <c r="ER1776" s="157">
        <v>0</v>
      </c>
      <c r="ES1776" s="157">
        <v>0</v>
      </c>
      <c r="ET1776" s="157">
        <v>0</v>
      </c>
      <c r="EU1776" s="157">
        <v>0</v>
      </c>
      <c r="EV1776" s="157">
        <v>0</v>
      </c>
      <c r="EW1776" s="192">
        <v>1.8199999999999999E-5</v>
      </c>
      <c r="EX1776" s="157">
        <v>0</v>
      </c>
      <c r="EY1776" s="157">
        <v>0</v>
      </c>
      <c r="EZ1776" s="157">
        <v>0</v>
      </c>
      <c r="FA1776" s="157">
        <v>0</v>
      </c>
      <c r="FB1776" s="157">
        <v>0</v>
      </c>
      <c r="FC1776" s="157">
        <v>0</v>
      </c>
      <c r="FD1776" s="157">
        <v>0</v>
      </c>
      <c r="FE1776" s="157">
        <v>0</v>
      </c>
      <c r="FF1776" s="157">
        <v>0</v>
      </c>
      <c r="FG1776" s="157">
        <v>0</v>
      </c>
      <c r="FH1776" s="157">
        <v>0</v>
      </c>
      <c r="FI1776" s="157">
        <v>0</v>
      </c>
      <c r="FJ1776" s="157">
        <v>0</v>
      </c>
      <c r="FK1776" s="157">
        <v>0</v>
      </c>
      <c r="FL1776" s="157">
        <v>6.7424399999999995E-4</v>
      </c>
      <c r="FM1776" s="157">
        <v>2.53818E-4</v>
      </c>
      <c r="FN1776" s="157">
        <v>0</v>
      </c>
      <c r="FO1776" s="157">
        <v>0</v>
      </c>
      <c r="FP1776" s="157">
        <v>0</v>
      </c>
      <c r="FQ1776" s="157">
        <v>5.3266499999999998E-4</v>
      </c>
      <c r="FR1776" s="157">
        <v>0</v>
      </c>
      <c r="FS1776" s="157">
        <v>0</v>
      </c>
      <c r="FT1776" s="157">
        <v>0</v>
      </c>
      <c r="FU1776" s="157">
        <v>0</v>
      </c>
      <c r="FV1776" s="157">
        <v>0</v>
      </c>
      <c r="FW1776" s="157">
        <v>0</v>
      </c>
      <c r="FX1776" s="157">
        <v>0</v>
      </c>
      <c r="FY1776" s="157">
        <v>0</v>
      </c>
      <c r="FZ1776" s="157">
        <v>0</v>
      </c>
      <c r="GA1776" s="157">
        <v>0</v>
      </c>
      <c r="GB1776" s="157">
        <v>0</v>
      </c>
      <c r="GC1776" s="157">
        <v>0</v>
      </c>
      <c r="GD1776" s="157">
        <v>0</v>
      </c>
      <c r="GE1776" s="157">
        <v>0</v>
      </c>
      <c r="GF1776" s="157">
        <v>0</v>
      </c>
      <c r="GG1776" s="157">
        <v>0</v>
      </c>
      <c r="GH1776" s="157">
        <v>0</v>
      </c>
      <c r="GI1776" s="157">
        <v>0</v>
      </c>
      <c r="GJ1776" s="157">
        <v>0</v>
      </c>
      <c r="GK1776" s="192">
        <v>5.9200000000000002E-5</v>
      </c>
      <c r="GL1776" s="157">
        <v>0</v>
      </c>
      <c r="GM1776" s="157">
        <v>0</v>
      </c>
      <c r="GN1776" s="157">
        <v>0</v>
      </c>
      <c r="GO1776" s="157">
        <v>0</v>
      </c>
      <c r="GP1776" s="157">
        <v>0</v>
      </c>
      <c r="GQ1776" s="157">
        <v>0</v>
      </c>
      <c r="GR1776" s="157">
        <v>0</v>
      </c>
      <c r="GS1776" s="157">
        <v>0</v>
      </c>
      <c r="GT1776" s="157">
        <v>0</v>
      </c>
      <c r="GU1776" s="157">
        <v>0</v>
      </c>
      <c r="GV1776" s="157">
        <v>0</v>
      </c>
      <c r="GW1776" s="157">
        <v>0</v>
      </c>
      <c r="GX1776" s="157">
        <v>0</v>
      </c>
      <c r="GY1776" s="157">
        <v>0</v>
      </c>
      <c r="GZ1776" s="157">
        <v>0</v>
      </c>
      <c r="HA1776" s="157">
        <v>0</v>
      </c>
    </row>
    <row r="1777" spans="1:209" x14ac:dyDescent="0.2">
      <c r="A1777" s="157" t="s">
        <v>5586</v>
      </c>
      <c r="B1777" s="157">
        <v>0</v>
      </c>
      <c r="C1777" s="157">
        <v>0</v>
      </c>
      <c r="D1777" s="157">
        <v>0</v>
      </c>
      <c r="E1777" s="157">
        <v>0</v>
      </c>
      <c r="F1777" s="157">
        <v>0</v>
      </c>
      <c r="G1777" s="157">
        <v>0</v>
      </c>
      <c r="H1777" s="157">
        <v>0</v>
      </c>
      <c r="I1777" s="157">
        <v>0</v>
      </c>
      <c r="J1777" s="157">
        <v>0</v>
      </c>
      <c r="K1777" s="157">
        <v>0</v>
      </c>
      <c r="L1777" s="157">
        <v>0</v>
      </c>
      <c r="M1777" s="157">
        <v>0</v>
      </c>
      <c r="N1777" s="157">
        <v>0</v>
      </c>
      <c r="O1777" s="157">
        <v>0</v>
      </c>
      <c r="P1777" s="157">
        <v>0</v>
      </c>
      <c r="Q1777" s="157">
        <v>0</v>
      </c>
      <c r="R1777" s="157">
        <v>0</v>
      </c>
      <c r="S1777" s="157">
        <v>0</v>
      </c>
      <c r="T1777" s="157">
        <v>0</v>
      </c>
      <c r="U1777" s="157">
        <v>0</v>
      </c>
      <c r="V1777" s="157">
        <v>0</v>
      </c>
      <c r="W1777" s="157">
        <v>0</v>
      </c>
      <c r="X1777" s="157">
        <v>0</v>
      </c>
      <c r="Y1777" s="192">
        <v>2.0000000000000002E-5</v>
      </c>
      <c r="Z1777" s="157">
        <v>0</v>
      </c>
      <c r="AA1777" s="157">
        <v>0</v>
      </c>
      <c r="AB1777" s="157">
        <v>0</v>
      </c>
      <c r="AC1777" s="157">
        <v>0</v>
      </c>
      <c r="AD1777" s="157">
        <v>0</v>
      </c>
      <c r="AE1777" s="157">
        <v>0</v>
      </c>
      <c r="AF1777" s="157">
        <v>0</v>
      </c>
      <c r="AG1777" s="157">
        <v>0</v>
      </c>
      <c r="AH1777" s="157">
        <v>0</v>
      </c>
      <c r="AI1777" s="157">
        <v>0</v>
      </c>
      <c r="AJ1777" s="157">
        <v>0</v>
      </c>
      <c r="AK1777" s="157">
        <v>0</v>
      </c>
      <c r="AL1777" s="157">
        <v>0</v>
      </c>
      <c r="AM1777" s="157">
        <v>0</v>
      </c>
      <c r="AN1777" s="157">
        <v>0</v>
      </c>
      <c r="AO1777" s="157">
        <v>0</v>
      </c>
      <c r="AP1777" s="157">
        <v>0</v>
      </c>
      <c r="AQ1777" s="157">
        <v>0</v>
      </c>
      <c r="AR1777" s="157">
        <v>0</v>
      </c>
      <c r="AS1777" s="157">
        <v>0</v>
      </c>
      <c r="AT1777" s="157">
        <v>0</v>
      </c>
      <c r="AU1777" s="157">
        <v>0</v>
      </c>
      <c r="AV1777" s="157">
        <v>0</v>
      </c>
      <c r="AW1777" s="157">
        <v>0</v>
      </c>
      <c r="AX1777" s="157">
        <v>0</v>
      </c>
      <c r="AY1777" s="157">
        <v>0</v>
      </c>
      <c r="AZ1777" s="157">
        <v>0</v>
      </c>
      <c r="BA1777" s="157">
        <v>0</v>
      </c>
      <c r="BB1777" s="157">
        <v>0</v>
      </c>
      <c r="BC1777" s="157">
        <v>0</v>
      </c>
      <c r="BD1777" s="157">
        <v>0</v>
      </c>
      <c r="BE1777" s="157">
        <v>0</v>
      </c>
      <c r="BF1777" s="157">
        <v>0</v>
      </c>
      <c r="BG1777" s="157">
        <v>9.67573E-4</v>
      </c>
      <c r="BH1777" s="157">
        <v>1.1465570000000001E-3</v>
      </c>
      <c r="BI1777" s="157">
        <v>8.6692699999999998E-4</v>
      </c>
      <c r="BJ1777" s="157">
        <v>0</v>
      </c>
      <c r="BK1777" s="157">
        <v>0</v>
      </c>
      <c r="BL1777" s="157">
        <v>0</v>
      </c>
      <c r="BM1777" s="157">
        <v>8.4175099999999996E-4</v>
      </c>
      <c r="BN1777" s="157">
        <v>6.9171200000000003E-4</v>
      </c>
      <c r="BO1777" s="157">
        <v>0</v>
      </c>
      <c r="BP1777" s="192">
        <v>5.3300000000000001E-5</v>
      </c>
      <c r="BQ1777" s="157">
        <v>7.1740300000000003E-4</v>
      </c>
      <c r="BR1777" s="157">
        <v>0</v>
      </c>
      <c r="BS1777" s="157">
        <v>6.2308800000000005E-4</v>
      </c>
      <c r="BT1777" s="157">
        <v>5.7897199999999997E-4</v>
      </c>
      <c r="BU1777" s="157">
        <v>6.7597999999999996E-4</v>
      </c>
      <c r="BV1777" s="157">
        <v>0</v>
      </c>
      <c r="BW1777" s="157">
        <v>0</v>
      </c>
      <c r="BX1777" s="157">
        <v>0</v>
      </c>
      <c r="BY1777" s="157">
        <v>0</v>
      </c>
      <c r="BZ1777" s="157">
        <v>0</v>
      </c>
      <c r="CA1777" s="157">
        <v>0</v>
      </c>
      <c r="CB1777" s="157">
        <v>0</v>
      </c>
      <c r="CC1777" s="157">
        <v>0</v>
      </c>
      <c r="CD1777" s="157">
        <v>0</v>
      </c>
      <c r="CE1777" s="157">
        <v>0</v>
      </c>
      <c r="CF1777" s="157">
        <v>0</v>
      </c>
      <c r="CG1777" s="157">
        <v>0</v>
      </c>
      <c r="CH1777" s="157">
        <v>0</v>
      </c>
      <c r="CI1777" s="157">
        <v>0</v>
      </c>
      <c r="CJ1777" s="157">
        <v>0</v>
      </c>
      <c r="CK1777" s="157">
        <v>0</v>
      </c>
      <c r="CL1777" s="157">
        <v>0</v>
      </c>
      <c r="CM1777" s="157">
        <v>0</v>
      </c>
      <c r="CN1777" s="157">
        <v>0</v>
      </c>
      <c r="CO1777" s="157">
        <v>0</v>
      </c>
      <c r="CP1777" s="157">
        <v>0</v>
      </c>
      <c r="CQ1777" s="157">
        <v>0</v>
      </c>
      <c r="CR1777" s="157">
        <v>0</v>
      </c>
      <c r="CS1777" s="157">
        <v>0</v>
      </c>
      <c r="CT1777" s="157">
        <v>0</v>
      </c>
      <c r="CU1777" s="157">
        <v>0</v>
      </c>
      <c r="CV1777" s="157">
        <v>0</v>
      </c>
      <c r="CW1777" s="157">
        <v>0</v>
      </c>
      <c r="CX1777" s="157">
        <v>0</v>
      </c>
      <c r="CY1777" s="157">
        <v>0</v>
      </c>
      <c r="CZ1777" s="157">
        <v>0</v>
      </c>
      <c r="DA1777" s="157">
        <v>0</v>
      </c>
      <c r="DB1777" s="157">
        <v>0</v>
      </c>
      <c r="DC1777" s="157">
        <v>0</v>
      </c>
      <c r="DD1777" s="192">
        <v>1.5E-5</v>
      </c>
      <c r="DE1777" s="157">
        <v>0</v>
      </c>
      <c r="DF1777" s="157">
        <v>0</v>
      </c>
      <c r="DG1777" s="157">
        <v>0</v>
      </c>
      <c r="DH1777" s="157">
        <v>0</v>
      </c>
      <c r="DI1777" s="157">
        <v>0</v>
      </c>
      <c r="DJ1777" s="157">
        <v>0</v>
      </c>
      <c r="DK1777" s="157">
        <v>0</v>
      </c>
      <c r="DL1777" s="157">
        <v>0</v>
      </c>
      <c r="DM1777" s="157">
        <v>0</v>
      </c>
      <c r="DN1777" s="157">
        <v>0</v>
      </c>
      <c r="DO1777" s="157">
        <v>0</v>
      </c>
      <c r="DP1777" s="157">
        <v>0</v>
      </c>
      <c r="DQ1777" s="157">
        <v>0</v>
      </c>
      <c r="DR1777" s="157">
        <v>0</v>
      </c>
      <c r="DS1777" s="157">
        <v>0</v>
      </c>
      <c r="DT1777" s="157">
        <v>0</v>
      </c>
      <c r="DU1777" s="157">
        <v>0</v>
      </c>
      <c r="DV1777" s="157">
        <v>0</v>
      </c>
      <c r="DW1777" s="157">
        <v>0</v>
      </c>
      <c r="DX1777" s="157">
        <v>0</v>
      </c>
      <c r="DY1777" s="157">
        <v>0</v>
      </c>
      <c r="DZ1777" s="157">
        <v>0</v>
      </c>
      <c r="EA1777" s="157">
        <v>0</v>
      </c>
      <c r="EB1777" s="157">
        <v>0</v>
      </c>
      <c r="EC1777" s="157">
        <v>0</v>
      </c>
      <c r="ED1777" s="157">
        <v>0</v>
      </c>
      <c r="EE1777" s="157">
        <v>0</v>
      </c>
      <c r="EF1777" s="157">
        <v>0</v>
      </c>
      <c r="EG1777" s="157">
        <v>0</v>
      </c>
      <c r="EH1777" s="157">
        <v>0</v>
      </c>
      <c r="EI1777" s="157">
        <v>0</v>
      </c>
      <c r="EJ1777" s="157">
        <v>0</v>
      </c>
      <c r="EK1777" s="157">
        <v>0</v>
      </c>
      <c r="EL1777" s="157">
        <v>0</v>
      </c>
      <c r="EM1777" s="157">
        <v>0</v>
      </c>
      <c r="EN1777" s="157">
        <v>0</v>
      </c>
      <c r="EO1777" s="157">
        <v>0</v>
      </c>
      <c r="EP1777" s="157">
        <v>0</v>
      </c>
      <c r="EQ1777" s="157">
        <v>0</v>
      </c>
      <c r="ER1777" s="157">
        <v>0</v>
      </c>
      <c r="ES1777" s="157">
        <v>0</v>
      </c>
      <c r="ET1777" s="157">
        <v>0</v>
      </c>
      <c r="EU1777" s="157">
        <v>0</v>
      </c>
      <c r="EV1777" s="157">
        <v>0</v>
      </c>
      <c r="EW1777" s="157">
        <v>0</v>
      </c>
      <c r="EX1777" s="157">
        <v>0</v>
      </c>
      <c r="EY1777" s="157">
        <v>0</v>
      </c>
      <c r="EZ1777" s="157">
        <v>0</v>
      </c>
      <c r="FA1777" s="157">
        <v>0</v>
      </c>
      <c r="FB1777" s="157">
        <v>0</v>
      </c>
      <c r="FC1777" s="157">
        <v>0</v>
      </c>
      <c r="FD1777" s="157">
        <v>0</v>
      </c>
      <c r="FE1777" s="157">
        <v>0</v>
      </c>
      <c r="FF1777" s="157">
        <v>0</v>
      </c>
      <c r="FG1777" s="157">
        <v>0</v>
      </c>
      <c r="FH1777" s="157">
        <v>0</v>
      </c>
      <c r="FI1777" s="157">
        <v>0</v>
      </c>
      <c r="FJ1777" s="157">
        <v>0</v>
      </c>
      <c r="FK1777" s="157">
        <v>0</v>
      </c>
      <c r="FL1777" s="157">
        <v>0</v>
      </c>
      <c r="FM1777" s="157">
        <v>0</v>
      </c>
      <c r="FN1777" s="157">
        <v>0</v>
      </c>
      <c r="FO1777" s="157">
        <v>0</v>
      </c>
      <c r="FP1777" s="157">
        <v>0</v>
      </c>
      <c r="FQ1777" s="157">
        <v>0</v>
      </c>
      <c r="FR1777" s="157">
        <v>0</v>
      </c>
      <c r="FS1777" s="157">
        <v>0</v>
      </c>
      <c r="FT1777" s="157">
        <v>0</v>
      </c>
      <c r="FU1777" s="157">
        <v>0</v>
      </c>
      <c r="FV1777" s="157">
        <v>0</v>
      </c>
      <c r="FW1777" s="157">
        <v>0</v>
      </c>
      <c r="FX1777" s="157">
        <v>0</v>
      </c>
      <c r="FY1777" s="157">
        <v>0</v>
      </c>
      <c r="FZ1777" s="157">
        <v>0</v>
      </c>
      <c r="GA1777" s="157">
        <v>0</v>
      </c>
      <c r="GB1777" s="157">
        <v>0</v>
      </c>
      <c r="GC1777" s="157">
        <v>0</v>
      </c>
      <c r="GD1777" s="157">
        <v>0</v>
      </c>
      <c r="GE1777" s="157">
        <v>0</v>
      </c>
      <c r="GF1777" s="157">
        <v>0</v>
      </c>
      <c r="GG1777" s="157">
        <v>0</v>
      </c>
      <c r="GH1777" s="157">
        <v>0</v>
      </c>
      <c r="GI1777" s="157">
        <v>0</v>
      </c>
      <c r="GJ1777" s="157">
        <v>0</v>
      </c>
      <c r="GK1777" s="157">
        <v>0</v>
      </c>
      <c r="GL1777" s="157">
        <v>0</v>
      </c>
      <c r="GM1777" s="157">
        <v>0</v>
      </c>
      <c r="GN1777" s="157">
        <v>0</v>
      </c>
      <c r="GO1777" s="157">
        <v>0</v>
      </c>
      <c r="GP1777" s="157">
        <v>0</v>
      </c>
      <c r="GQ1777" s="157">
        <v>0</v>
      </c>
      <c r="GR1777" s="157">
        <v>0</v>
      </c>
      <c r="GS1777" s="157">
        <v>0</v>
      </c>
      <c r="GT1777" s="157">
        <v>0</v>
      </c>
      <c r="GU1777" s="157">
        <v>0</v>
      </c>
      <c r="GV1777" s="157">
        <v>0</v>
      </c>
      <c r="GW1777" s="157">
        <v>0</v>
      </c>
      <c r="GX1777" s="157">
        <v>0</v>
      </c>
      <c r="GY1777" s="157">
        <v>0</v>
      </c>
      <c r="GZ1777" s="157">
        <v>0</v>
      </c>
      <c r="HA1777" s="157">
        <v>0</v>
      </c>
    </row>
    <row r="1778" spans="1:209" x14ac:dyDescent="0.2">
      <c r="A1778" s="157" t="s">
        <v>5587</v>
      </c>
      <c r="B1778" s="157">
        <v>5.0425180000000002E-3</v>
      </c>
      <c r="C1778" s="157">
        <v>1.063158E-2</v>
      </c>
      <c r="D1778" s="157">
        <v>7.2012719999999999E-3</v>
      </c>
      <c r="E1778" s="157">
        <v>5.1741019999999999E-3</v>
      </c>
      <c r="F1778" s="157">
        <v>8.2332670000000007E-3</v>
      </c>
      <c r="G1778" s="157">
        <v>3.4170499999999998E-4</v>
      </c>
      <c r="H1778" s="157">
        <v>2.930888E-3</v>
      </c>
      <c r="I1778" s="157">
        <v>1.9172429999999999E-3</v>
      </c>
      <c r="J1778" s="157">
        <v>1.5604099999999999E-4</v>
      </c>
      <c r="K1778" s="157">
        <v>2.6256560000000001E-3</v>
      </c>
      <c r="L1778" s="157">
        <v>6.6705339999999997E-3</v>
      </c>
      <c r="M1778" s="157">
        <v>2.222693E-3</v>
      </c>
      <c r="N1778" s="157">
        <v>6.2536999999999998E-4</v>
      </c>
      <c r="O1778" s="157">
        <v>1.97851E-4</v>
      </c>
      <c r="P1778" s="157">
        <v>3.3442010000000002E-3</v>
      </c>
      <c r="Q1778" s="157">
        <v>1.769912E-3</v>
      </c>
      <c r="R1778" s="157">
        <v>7.1992669999999996E-3</v>
      </c>
      <c r="S1778" s="157">
        <v>7.070102E-3</v>
      </c>
      <c r="T1778" s="157">
        <v>2.3599390000000001E-3</v>
      </c>
      <c r="U1778" s="157">
        <v>3.4631079999999999E-3</v>
      </c>
      <c r="V1778" s="157">
        <v>1.4006170000000001E-3</v>
      </c>
      <c r="W1778" s="157">
        <v>5.1428699999999999E-4</v>
      </c>
      <c r="X1778" s="157">
        <v>1.0343780000000001E-3</v>
      </c>
      <c r="Y1778" s="157">
        <v>7.8418819999999997E-3</v>
      </c>
      <c r="Z1778" s="157">
        <v>2.4627939999999999E-3</v>
      </c>
      <c r="AA1778" s="157">
        <v>3.45032E-4</v>
      </c>
      <c r="AB1778" s="157">
        <v>1.9758509999999998E-3</v>
      </c>
      <c r="AC1778" s="157">
        <v>1.6501968999999998E-2</v>
      </c>
      <c r="AD1778" s="157">
        <v>4.5610700000000004E-3</v>
      </c>
      <c r="AE1778" s="157">
        <v>9.4277969999999999E-3</v>
      </c>
      <c r="AF1778" s="157">
        <v>7.6381599999999995E-4</v>
      </c>
      <c r="AG1778" s="157">
        <v>9.7638510000000005E-3</v>
      </c>
      <c r="AH1778" s="157">
        <v>8.5934900000000003E-4</v>
      </c>
      <c r="AI1778" s="157">
        <v>1.3924339999999999E-3</v>
      </c>
      <c r="AJ1778" s="157">
        <v>6.960969E-3</v>
      </c>
      <c r="AK1778" s="157">
        <v>2.421533E-3</v>
      </c>
      <c r="AL1778" s="157">
        <v>1.4780889999999999E-3</v>
      </c>
      <c r="AM1778" s="157">
        <v>8.3581599999999999E-3</v>
      </c>
      <c r="AN1778" s="157">
        <v>4.2356759999999999E-3</v>
      </c>
      <c r="AO1778" s="157">
        <v>2.555215E-3</v>
      </c>
      <c r="AP1778" s="157">
        <v>2.3812859999999998E-3</v>
      </c>
      <c r="AQ1778" s="157">
        <v>1.5490250000000001E-3</v>
      </c>
      <c r="AR1778" s="157">
        <v>4.0503359999999999E-3</v>
      </c>
      <c r="AS1778" s="157">
        <v>3.2791360000000002E-3</v>
      </c>
      <c r="AT1778" s="157">
        <v>5.035009E-3</v>
      </c>
      <c r="AU1778" s="157">
        <v>7.7287700000000005E-4</v>
      </c>
      <c r="AV1778" s="157">
        <v>6.951924E-3</v>
      </c>
      <c r="AW1778" s="157">
        <v>4.8208419999999997E-3</v>
      </c>
      <c r="AX1778" s="157">
        <v>6.2861899999999997E-4</v>
      </c>
      <c r="AY1778" s="157">
        <v>1.7834459999999999E-3</v>
      </c>
      <c r="AZ1778" s="157">
        <v>3.7940589999999998E-3</v>
      </c>
      <c r="BA1778" s="157">
        <v>3.5160389999999999E-3</v>
      </c>
      <c r="BB1778" s="157">
        <v>2.8344669999999998E-3</v>
      </c>
      <c r="BC1778" s="157">
        <v>5.5369700000000002E-4</v>
      </c>
      <c r="BD1778" s="157">
        <v>4.0666900000000002E-4</v>
      </c>
      <c r="BE1778" s="157">
        <v>1.049318E-3</v>
      </c>
      <c r="BF1778" s="157">
        <v>1.4095780000000001E-3</v>
      </c>
      <c r="BG1778" s="157">
        <v>4.6094100000000004E-3</v>
      </c>
      <c r="BH1778" s="157">
        <v>2.7202630000000001E-3</v>
      </c>
      <c r="BI1778" s="157">
        <v>3.6121949999999999E-3</v>
      </c>
      <c r="BJ1778" s="157">
        <v>5.44448E-4</v>
      </c>
      <c r="BK1778" s="157">
        <v>2.06665E-4</v>
      </c>
      <c r="BL1778" s="157">
        <v>2.5396139999999999E-3</v>
      </c>
      <c r="BM1778" s="157">
        <v>6.7340070000000002E-3</v>
      </c>
      <c r="BN1778" s="157">
        <v>4.0638100000000002E-3</v>
      </c>
      <c r="BO1778" s="157">
        <v>5.6943300000000001E-3</v>
      </c>
      <c r="BP1778" s="157">
        <v>8.7908580000000004E-3</v>
      </c>
      <c r="BQ1778" s="157">
        <v>5.1413880000000002E-3</v>
      </c>
      <c r="BR1778" s="157">
        <v>2.5370200000000002E-4</v>
      </c>
      <c r="BS1778" s="157">
        <v>9.6295459999999992E-3</v>
      </c>
      <c r="BT1778" s="157">
        <v>3.1264470000000001E-3</v>
      </c>
      <c r="BU1778" s="157">
        <v>9.2834609999999998E-3</v>
      </c>
      <c r="BV1778" s="157">
        <v>1.1881560000000001E-3</v>
      </c>
      <c r="BW1778" s="157">
        <v>1.3027679999999999E-3</v>
      </c>
      <c r="BX1778" s="157">
        <v>4.07391E-4</v>
      </c>
      <c r="BY1778" s="157">
        <v>3.0221399999999998E-4</v>
      </c>
      <c r="BZ1778" s="157">
        <v>9.5933699999999999E-4</v>
      </c>
      <c r="CA1778" s="157">
        <v>3.3353899999999999E-4</v>
      </c>
      <c r="CB1778" s="157">
        <v>4.1083599999999998E-4</v>
      </c>
      <c r="CC1778" s="157">
        <v>5.7964699999999997E-4</v>
      </c>
      <c r="CD1778" s="157">
        <v>4.6744839999999996E-3</v>
      </c>
      <c r="CE1778" s="157">
        <v>9.0275200000000005E-4</v>
      </c>
      <c r="CF1778" s="157">
        <v>1.218465E-3</v>
      </c>
      <c r="CG1778" s="157">
        <v>1.11034E-3</v>
      </c>
      <c r="CH1778" s="157">
        <v>1.5966789999999999E-3</v>
      </c>
      <c r="CI1778" s="157">
        <v>2.6781840000000001E-3</v>
      </c>
      <c r="CJ1778" s="157">
        <v>2.489275E-3</v>
      </c>
      <c r="CK1778" s="157">
        <v>2.0715629999999998E-3</v>
      </c>
      <c r="CL1778" s="157">
        <v>1.6616999999999999E-3</v>
      </c>
      <c r="CM1778" s="157">
        <v>3.7066999999999998E-3</v>
      </c>
      <c r="CN1778" s="157">
        <v>2.1193459999999998E-3</v>
      </c>
      <c r="CO1778" s="157">
        <v>3.9764930000000002E-3</v>
      </c>
      <c r="CP1778" s="157">
        <v>1.6249190000000001E-3</v>
      </c>
      <c r="CQ1778" s="157">
        <v>3.4126410000000001E-3</v>
      </c>
      <c r="CR1778" s="157">
        <v>3.4927200000000003E-4</v>
      </c>
      <c r="CS1778" s="157">
        <v>4.6903800000000002E-4</v>
      </c>
      <c r="CT1778" s="157">
        <v>4.2837799999999998E-4</v>
      </c>
      <c r="CU1778" s="157">
        <v>9.1699200000000005E-4</v>
      </c>
      <c r="CV1778" s="157">
        <v>8.9621799999999995E-4</v>
      </c>
      <c r="CW1778" s="157">
        <v>2.8836230000000001E-3</v>
      </c>
      <c r="CX1778" s="157">
        <v>7.8352360000000006E-3</v>
      </c>
      <c r="CY1778" s="157">
        <v>3.3423569999999998E-3</v>
      </c>
      <c r="CZ1778" s="157">
        <v>5.6813849999999997E-3</v>
      </c>
      <c r="DA1778" s="157">
        <v>1.8685069999999999E-3</v>
      </c>
      <c r="DB1778" s="157">
        <v>2.1105809999999998E-3</v>
      </c>
      <c r="DC1778" s="157">
        <v>2.3196900000000001E-3</v>
      </c>
      <c r="DD1778" s="157">
        <v>1.8057300000000001E-4</v>
      </c>
      <c r="DE1778" s="157">
        <v>1.0194620000000001E-3</v>
      </c>
      <c r="DF1778" s="157">
        <v>1.3324140000000001E-3</v>
      </c>
      <c r="DG1778" s="157">
        <v>8.82353E-4</v>
      </c>
      <c r="DH1778" s="157">
        <v>1.957608E-3</v>
      </c>
      <c r="DI1778" s="157">
        <v>2.7022119999999998E-3</v>
      </c>
      <c r="DJ1778" s="157">
        <v>1.6091720000000001E-3</v>
      </c>
      <c r="DK1778" s="157">
        <v>6.1162100000000002E-4</v>
      </c>
      <c r="DL1778" s="157">
        <v>7.7433299999999997E-3</v>
      </c>
      <c r="DM1778" s="157">
        <v>3.8152080000000001E-3</v>
      </c>
      <c r="DN1778" s="157">
        <v>1.5367993999999999E-2</v>
      </c>
      <c r="DO1778" s="157">
        <v>4.1496650000000003E-3</v>
      </c>
      <c r="DP1778" s="157">
        <v>1.4328570000000001E-3</v>
      </c>
      <c r="DQ1778" s="157">
        <v>1.314717E-3</v>
      </c>
      <c r="DR1778" s="157">
        <v>8.1596000000000001E-4</v>
      </c>
      <c r="DS1778" s="157">
        <v>7.2664500000000005E-4</v>
      </c>
      <c r="DT1778" s="157">
        <v>4.8272360000000004E-3</v>
      </c>
      <c r="DU1778" s="157">
        <v>5.4247319999999998E-3</v>
      </c>
      <c r="DV1778" s="157">
        <v>0</v>
      </c>
      <c r="DW1778" s="157">
        <v>5.2154870000000004E-3</v>
      </c>
      <c r="DX1778" s="157">
        <v>1.7133529999999999E-3</v>
      </c>
      <c r="DY1778" s="157">
        <v>2.7778899999999999E-3</v>
      </c>
      <c r="DZ1778" s="157">
        <v>6.9585000000000003E-4</v>
      </c>
      <c r="EA1778" s="157">
        <v>2.5132520000000001E-3</v>
      </c>
      <c r="EB1778" s="157">
        <v>4.9290599999999999E-4</v>
      </c>
      <c r="EC1778" s="157">
        <v>6.0310300000000002E-4</v>
      </c>
      <c r="ED1778" s="157">
        <v>2.560189E-3</v>
      </c>
      <c r="EE1778" s="157">
        <v>1.41085E-3</v>
      </c>
      <c r="EF1778" s="157">
        <v>7.5141300000000004E-4</v>
      </c>
      <c r="EG1778" s="157">
        <v>5.5050900000000002E-4</v>
      </c>
      <c r="EH1778" s="157">
        <v>1.1516160000000001E-3</v>
      </c>
      <c r="EI1778" s="157">
        <v>7.3586799999999998E-4</v>
      </c>
      <c r="EJ1778" s="157">
        <v>1.49453E-3</v>
      </c>
      <c r="EK1778" s="157">
        <v>0</v>
      </c>
      <c r="EL1778" s="157">
        <v>3.0315300000000002E-4</v>
      </c>
      <c r="EM1778" s="157">
        <v>3.2041300000000002E-4</v>
      </c>
      <c r="EN1778" s="157">
        <v>1.037013E-3</v>
      </c>
      <c r="EO1778" s="157">
        <v>1.2443510000000001E-3</v>
      </c>
      <c r="EP1778" s="157">
        <v>2.47197E-4</v>
      </c>
      <c r="EQ1778" s="192">
        <v>7.1199999999999996E-5</v>
      </c>
      <c r="ER1778" s="157">
        <v>2.27414E-4</v>
      </c>
      <c r="ES1778" s="157">
        <v>4.1112800000000003E-4</v>
      </c>
      <c r="ET1778" s="157">
        <v>2.6044600000000001E-4</v>
      </c>
      <c r="EU1778" s="157">
        <v>6.6984200000000003E-4</v>
      </c>
      <c r="EV1778" s="157">
        <v>4.0652899999999998E-4</v>
      </c>
      <c r="EW1778" s="157">
        <v>7.4662199999999995E-4</v>
      </c>
      <c r="EX1778" s="157">
        <v>6.2990599999999996E-4</v>
      </c>
      <c r="EY1778" s="157">
        <v>3.2608699999999999E-3</v>
      </c>
      <c r="EZ1778" s="157">
        <v>7.5673799999999996E-4</v>
      </c>
      <c r="FA1778" s="157">
        <v>3.4851980000000001E-3</v>
      </c>
      <c r="FB1778" s="157">
        <v>1.456429E-3</v>
      </c>
      <c r="FC1778" s="157">
        <v>1.111744E-3</v>
      </c>
      <c r="FD1778" s="157">
        <v>4.2599000000000001E-4</v>
      </c>
      <c r="FE1778" s="157">
        <v>3.2325409999999998E-3</v>
      </c>
      <c r="FF1778" s="157">
        <v>1.6616929999999999E-3</v>
      </c>
      <c r="FG1778" s="157">
        <v>1.9111320000000001E-3</v>
      </c>
      <c r="FH1778" s="157">
        <v>1.0195130000000001E-3</v>
      </c>
      <c r="FI1778" s="157">
        <v>3.2840676999999999E-2</v>
      </c>
      <c r="FJ1778" s="157">
        <v>1.19364E-4</v>
      </c>
      <c r="FK1778" s="157">
        <v>2.0791939999999999E-3</v>
      </c>
      <c r="FL1778" s="157">
        <v>5.4581599999999997E-4</v>
      </c>
      <c r="FM1778" s="157">
        <v>1.4383009999999999E-3</v>
      </c>
      <c r="FN1778" s="192">
        <v>5.1700000000000003E-5</v>
      </c>
      <c r="FO1778" s="157">
        <v>8.7847999999999995E-4</v>
      </c>
      <c r="FP1778" s="157">
        <v>8.2318099999999998E-4</v>
      </c>
      <c r="FQ1778" s="157">
        <v>2.34999E-4</v>
      </c>
      <c r="FR1778" s="157">
        <v>1.5943419999999999E-3</v>
      </c>
      <c r="FS1778" s="157">
        <v>8.4582500000000003E-4</v>
      </c>
      <c r="FT1778" s="157">
        <v>1.4596629999999999E-3</v>
      </c>
      <c r="FU1778" s="157">
        <v>2.216848E-3</v>
      </c>
      <c r="FV1778" s="157">
        <v>3.9042800000000001E-4</v>
      </c>
      <c r="FW1778" s="157">
        <v>1.4382069999999999E-3</v>
      </c>
      <c r="FX1778" s="157">
        <v>4.3500500000000003E-4</v>
      </c>
      <c r="FY1778" s="157">
        <v>2.9868599999999999E-4</v>
      </c>
      <c r="FZ1778" s="157">
        <v>1.4458050000000001E-3</v>
      </c>
      <c r="GA1778" s="157">
        <v>1.322443E-3</v>
      </c>
      <c r="GB1778" s="157">
        <v>3.3709799999999998E-4</v>
      </c>
      <c r="GC1778" s="157">
        <v>1.13263E-4</v>
      </c>
      <c r="GD1778" s="157">
        <v>1.251334E-3</v>
      </c>
      <c r="GE1778" s="157">
        <v>1.1747960000000001E-3</v>
      </c>
      <c r="GF1778" s="157">
        <v>1.1596235999999999E-2</v>
      </c>
      <c r="GG1778" s="157">
        <v>4.6475429999999996E-3</v>
      </c>
      <c r="GH1778" s="157">
        <v>7.6074020000000001E-3</v>
      </c>
      <c r="GI1778" s="157">
        <v>3.9108729999999996E-3</v>
      </c>
      <c r="GJ1778" s="157">
        <v>0</v>
      </c>
      <c r="GK1778" s="157">
        <v>3.25328E-4</v>
      </c>
      <c r="GL1778" s="157">
        <v>1.951897E-3</v>
      </c>
      <c r="GM1778" s="157">
        <v>2.4188899999999999E-3</v>
      </c>
      <c r="GN1778" s="157">
        <v>1.9368899999999999E-3</v>
      </c>
      <c r="GO1778" s="157">
        <v>2.7169569999999999E-3</v>
      </c>
      <c r="GP1778" s="157">
        <v>1.782023E-3</v>
      </c>
      <c r="GQ1778" s="157">
        <v>6.1696699999999995E-4</v>
      </c>
      <c r="GR1778" s="157">
        <v>2.1737979999999998E-3</v>
      </c>
      <c r="GS1778" s="157">
        <v>2.5580120000000001E-3</v>
      </c>
      <c r="GT1778" s="157">
        <v>0</v>
      </c>
      <c r="GU1778" s="157">
        <v>1.3157894999999999E-2</v>
      </c>
      <c r="GV1778" s="157">
        <v>0</v>
      </c>
      <c r="GW1778" s="157">
        <v>0</v>
      </c>
      <c r="GX1778" s="157">
        <v>0</v>
      </c>
      <c r="GY1778" s="157">
        <v>0</v>
      </c>
      <c r="GZ1778" s="157">
        <v>0</v>
      </c>
      <c r="HA1778" s="157">
        <v>0</v>
      </c>
    </row>
    <row r="1779" spans="1:209" x14ac:dyDescent="0.2">
      <c r="A1779" s="157" t="s">
        <v>5588</v>
      </c>
      <c r="B1779" s="157">
        <v>0</v>
      </c>
      <c r="C1779" s="157">
        <v>0</v>
      </c>
      <c r="D1779" s="157">
        <v>0</v>
      </c>
      <c r="E1779" s="157">
        <v>0</v>
      </c>
      <c r="F1779" s="157">
        <v>0</v>
      </c>
      <c r="G1779" s="157">
        <v>0</v>
      </c>
      <c r="H1779" s="192">
        <v>3.15E-5</v>
      </c>
      <c r="I1779" s="157">
        <v>0</v>
      </c>
      <c r="J1779" s="157">
        <v>0</v>
      </c>
      <c r="K1779" s="157">
        <v>0</v>
      </c>
      <c r="L1779" s="157">
        <v>0</v>
      </c>
      <c r="M1779" s="157">
        <v>0</v>
      </c>
      <c r="N1779" s="157">
        <v>0</v>
      </c>
      <c r="O1779" s="157">
        <v>0</v>
      </c>
      <c r="P1779" s="157">
        <v>0</v>
      </c>
      <c r="Q1779" s="157">
        <v>0</v>
      </c>
      <c r="R1779" s="157">
        <v>0</v>
      </c>
      <c r="S1779" s="157">
        <v>0</v>
      </c>
      <c r="T1779" s="157">
        <v>0</v>
      </c>
      <c r="U1779" s="157">
        <v>0</v>
      </c>
      <c r="V1779" s="157">
        <v>0</v>
      </c>
      <c r="W1779" s="157">
        <v>0</v>
      </c>
      <c r="X1779" s="157">
        <v>0</v>
      </c>
      <c r="Y1779" s="157">
        <v>0</v>
      </c>
      <c r="Z1779" s="157">
        <v>0</v>
      </c>
      <c r="AA1779" s="157">
        <v>0</v>
      </c>
      <c r="AB1779" s="157">
        <v>0</v>
      </c>
      <c r="AC1779" s="157">
        <v>0</v>
      </c>
      <c r="AD1779" s="157">
        <v>0</v>
      </c>
      <c r="AE1779" s="157">
        <v>0</v>
      </c>
      <c r="AF1779" s="157">
        <v>0</v>
      </c>
      <c r="AG1779" s="157">
        <v>0</v>
      </c>
      <c r="AH1779" s="157">
        <v>0</v>
      </c>
      <c r="AI1779" s="192">
        <v>3.8699999999999999E-5</v>
      </c>
      <c r="AJ1779" s="157">
        <v>0</v>
      </c>
      <c r="AK1779" s="157">
        <v>0</v>
      </c>
      <c r="AL1779" s="157">
        <v>0</v>
      </c>
      <c r="AM1779" s="157">
        <v>0</v>
      </c>
      <c r="AN1779" s="157">
        <v>0</v>
      </c>
      <c r="AO1779" s="157">
        <v>0</v>
      </c>
      <c r="AP1779" s="157">
        <v>0</v>
      </c>
      <c r="AQ1779" s="157">
        <v>0</v>
      </c>
      <c r="AR1779" s="157">
        <v>0</v>
      </c>
      <c r="AS1779" s="157">
        <v>1.3663099999999999E-4</v>
      </c>
      <c r="AT1779" s="157">
        <v>1.18218E-4</v>
      </c>
      <c r="AU1779" s="157">
        <v>0</v>
      </c>
      <c r="AV1779" s="157">
        <v>0</v>
      </c>
      <c r="AW1779" s="157">
        <v>0</v>
      </c>
      <c r="AX1779" s="157">
        <v>0</v>
      </c>
      <c r="AY1779" s="157">
        <v>0</v>
      </c>
      <c r="AZ1779" s="157">
        <v>0</v>
      </c>
      <c r="BA1779" s="157">
        <v>0</v>
      </c>
      <c r="BB1779" s="157">
        <v>0</v>
      </c>
      <c r="BC1779" s="157">
        <v>0</v>
      </c>
      <c r="BD1779" s="157">
        <v>0</v>
      </c>
      <c r="BE1779" s="157">
        <v>0</v>
      </c>
      <c r="BF1779" s="157">
        <v>0</v>
      </c>
      <c r="BG1779" s="157">
        <v>0</v>
      </c>
      <c r="BH1779" s="157">
        <v>0</v>
      </c>
      <c r="BI1779" s="157">
        <v>0</v>
      </c>
      <c r="BJ1779" s="157">
        <v>0</v>
      </c>
      <c r="BK1779" s="157">
        <v>0</v>
      </c>
      <c r="BL1779" s="157">
        <v>0</v>
      </c>
      <c r="BM1779" s="157">
        <v>0</v>
      </c>
      <c r="BN1779" s="157">
        <v>0</v>
      </c>
      <c r="BO1779" s="157">
        <v>3.1140900000000001E-4</v>
      </c>
      <c r="BP1779" s="157">
        <v>0</v>
      </c>
      <c r="BQ1779" s="157">
        <v>0</v>
      </c>
      <c r="BR1779" s="157">
        <v>0</v>
      </c>
      <c r="BS1779" s="157">
        <v>0</v>
      </c>
      <c r="BT1779" s="157">
        <v>0</v>
      </c>
      <c r="BU1779" s="157">
        <v>0</v>
      </c>
      <c r="BV1779" s="157">
        <v>0</v>
      </c>
      <c r="BW1779" s="157">
        <v>0</v>
      </c>
      <c r="BX1779" s="157">
        <v>0</v>
      </c>
      <c r="BY1779" s="157">
        <v>4.0295199999999999E-4</v>
      </c>
      <c r="BZ1779" s="192">
        <v>6.19E-5</v>
      </c>
      <c r="CA1779" s="157">
        <v>0</v>
      </c>
      <c r="CB1779" s="157">
        <v>0</v>
      </c>
      <c r="CC1779" s="157">
        <v>2.89824E-4</v>
      </c>
      <c r="CD1779" s="157">
        <v>0</v>
      </c>
      <c r="CE1779" s="157">
        <v>3.4242300000000001E-4</v>
      </c>
      <c r="CF1779" s="192">
        <v>2.7699999999999999E-5</v>
      </c>
      <c r="CG1779" s="157">
        <v>0</v>
      </c>
      <c r="CH1779" s="157">
        <v>0</v>
      </c>
      <c r="CI1779" s="192">
        <v>3.7700000000000002E-5</v>
      </c>
      <c r="CJ1779" s="157">
        <v>0</v>
      </c>
      <c r="CK1779" s="157">
        <v>0</v>
      </c>
      <c r="CL1779" s="192">
        <v>4.4299999999999999E-5</v>
      </c>
      <c r="CM1779" s="192">
        <v>3.7599999999999999E-5</v>
      </c>
      <c r="CN1779" s="157">
        <v>0</v>
      </c>
      <c r="CO1779" s="157">
        <v>0</v>
      </c>
      <c r="CP1779" s="157">
        <v>0</v>
      </c>
      <c r="CQ1779" s="192">
        <v>3.6000000000000001E-5</v>
      </c>
      <c r="CR1779" s="157">
        <v>0</v>
      </c>
      <c r="CS1779" s="157">
        <v>0</v>
      </c>
      <c r="CT1779" s="157">
        <v>0</v>
      </c>
      <c r="CU1779" s="157">
        <v>0</v>
      </c>
      <c r="CV1779" s="157">
        <v>0</v>
      </c>
      <c r="CW1779" s="157">
        <v>0</v>
      </c>
      <c r="CX1779" s="157">
        <v>0</v>
      </c>
      <c r="CY1779" s="157">
        <v>0</v>
      </c>
      <c r="CZ1779" s="157">
        <v>0</v>
      </c>
      <c r="DA1779" s="157">
        <v>0</v>
      </c>
      <c r="DB1779" s="157">
        <v>0</v>
      </c>
      <c r="DC1779" s="157">
        <v>0</v>
      </c>
      <c r="DD1779" s="192">
        <v>3.01E-5</v>
      </c>
      <c r="DE1779" s="157">
        <v>0</v>
      </c>
      <c r="DF1779" s="157">
        <v>0</v>
      </c>
      <c r="DG1779" s="157">
        <v>0</v>
      </c>
      <c r="DH1779" s="157">
        <v>0</v>
      </c>
      <c r="DI1779" s="157">
        <v>1.0082900000000001E-4</v>
      </c>
      <c r="DJ1779" s="157">
        <v>0</v>
      </c>
      <c r="DK1779" s="157">
        <v>0</v>
      </c>
      <c r="DL1779" s="157">
        <v>0</v>
      </c>
      <c r="DM1779" s="157">
        <v>0</v>
      </c>
      <c r="DN1779" s="157">
        <v>0</v>
      </c>
      <c r="DO1779" s="157">
        <v>0</v>
      </c>
      <c r="DP1779" s="157">
        <v>0</v>
      </c>
      <c r="DQ1779" s="157">
        <v>0</v>
      </c>
      <c r="DR1779" s="157">
        <v>0</v>
      </c>
      <c r="DS1779" s="157">
        <v>0</v>
      </c>
      <c r="DT1779" s="157">
        <v>0</v>
      </c>
      <c r="DU1779" s="157">
        <v>0</v>
      </c>
      <c r="DV1779" s="157">
        <v>0</v>
      </c>
      <c r="DW1779" s="157">
        <v>0</v>
      </c>
      <c r="DX1779" s="157">
        <v>2.17569E-4</v>
      </c>
      <c r="DY1779" s="157">
        <v>0</v>
      </c>
      <c r="DZ1779" s="157">
        <v>0</v>
      </c>
      <c r="EA1779" s="157">
        <v>0</v>
      </c>
      <c r="EB1779" s="157">
        <v>0</v>
      </c>
      <c r="EC1779" s="157">
        <v>0</v>
      </c>
      <c r="ED1779" s="157">
        <v>4.9234400000000003E-4</v>
      </c>
      <c r="EE1779" s="157">
        <v>1.3309899999999999E-4</v>
      </c>
      <c r="EF1779" s="157">
        <v>0</v>
      </c>
      <c r="EG1779" s="157">
        <v>0</v>
      </c>
      <c r="EH1779" s="157">
        <v>3.5739799999999998E-4</v>
      </c>
      <c r="EI1779" s="157">
        <v>0</v>
      </c>
      <c r="EJ1779" s="157">
        <v>0</v>
      </c>
      <c r="EK1779" s="157">
        <v>0</v>
      </c>
      <c r="EL1779" s="157">
        <v>0</v>
      </c>
      <c r="EM1779" s="157">
        <v>0</v>
      </c>
      <c r="EN1779" s="157">
        <v>0</v>
      </c>
      <c r="EO1779" s="157">
        <v>0</v>
      </c>
      <c r="EP1779" s="157">
        <v>0</v>
      </c>
      <c r="EQ1779" s="157">
        <v>0</v>
      </c>
      <c r="ER1779" s="157">
        <v>5.7887100000000001E-4</v>
      </c>
      <c r="ES1779" s="192">
        <v>4.57E-5</v>
      </c>
      <c r="ET1779" s="157">
        <v>0</v>
      </c>
      <c r="EU1779" s="157">
        <v>0</v>
      </c>
      <c r="EV1779" s="157">
        <v>0</v>
      </c>
      <c r="EW1779" s="157">
        <v>0</v>
      </c>
      <c r="EX1779" s="192">
        <v>7.2700000000000005E-5</v>
      </c>
      <c r="EY1779" s="157">
        <v>0</v>
      </c>
      <c r="EZ1779" s="157">
        <v>0</v>
      </c>
      <c r="FA1779" s="157">
        <v>0</v>
      </c>
      <c r="FB1779" s="157">
        <v>0</v>
      </c>
      <c r="FC1779" s="157">
        <v>0</v>
      </c>
      <c r="FD1779" s="157">
        <v>0</v>
      </c>
      <c r="FE1779" s="157">
        <v>1.3468900000000001E-4</v>
      </c>
      <c r="FF1779" s="157">
        <v>1.01736E-4</v>
      </c>
      <c r="FG1779" s="192">
        <v>7.9599999999999997E-5</v>
      </c>
      <c r="FH1779" s="157">
        <v>0</v>
      </c>
      <c r="FI1779" s="157">
        <v>0</v>
      </c>
      <c r="FJ1779" s="157">
        <v>0</v>
      </c>
      <c r="FK1779" s="157">
        <v>0</v>
      </c>
      <c r="FL1779" s="157">
        <v>0</v>
      </c>
      <c r="FM1779" s="157">
        <v>0</v>
      </c>
      <c r="FN1779" s="157">
        <v>0</v>
      </c>
      <c r="FO1779" s="157">
        <v>0</v>
      </c>
      <c r="FP1779" s="192">
        <v>4.1199999999999999E-5</v>
      </c>
      <c r="FQ1779" s="157">
        <v>0</v>
      </c>
      <c r="FR1779" s="157">
        <v>0</v>
      </c>
      <c r="FS1779" s="157">
        <v>0</v>
      </c>
      <c r="FT1779" s="157">
        <v>0</v>
      </c>
      <c r="FU1779" s="157">
        <v>0</v>
      </c>
      <c r="FV1779" s="157">
        <v>0</v>
      </c>
      <c r="FW1779" s="157">
        <v>0</v>
      </c>
      <c r="FX1779" s="157">
        <v>5.1177099999999995E-4</v>
      </c>
      <c r="FY1779" s="157">
        <v>0</v>
      </c>
      <c r="FZ1779" s="157">
        <v>0</v>
      </c>
      <c r="GA1779" s="192">
        <v>3.8899999999999997E-5</v>
      </c>
      <c r="GB1779" s="157">
        <v>0</v>
      </c>
      <c r="GC1779" s="157">
        <v>0</v>
      </c>
      <c r="GD1779" s="157">
        <v>1.10412E-4</v>
      </c>
      <c r="GE1779" s="157">
        <v>2.0332999999999999E-4</v>
      </c>
      <c r="GF1779" s="157">
        <v>0</v>
      </c>
      <c r="GG1779" s="157">
        <v>0</v>
      </c>
      <c r="GH1779" s="157">
        <v>0</v>
      </c>
      <c r="GI1779" s="157">
        <v>0</v>
      </c>
      <c r="GJ1779" s="157">
        <v>0</v>
      </c>
      <c r="GK1779" s="157">
        <v>0</v>
      </c>
      <c r="GL1779" s="157">
        <v>0</v>
      </c>
      <c r="GM1779" s="157">
        <v>3.83951E-4</v>
      </c>
      <c r="GN1779" s="157">
        <v>2.4211100000000001E-4</v>
      </c>
      <c r="GO1779" s="157">
        <v>1.5982099999999999E-4</v>
      </c>
      <c r="GP1779" s="157">
        <v>0</v>
      </c>
      <c r="GQ1779" s="192">
        <v>4.1100000000000003E-5</v>
      </c>
      <c r="GR1779" s="157">
        <v>0</v>
      </c>
      <c r="GS1779" s="157">
        <v>0</v>
      </c>
      <c r="GT1779" s="157">
        <v>0</v>
      </c>
      <c r="GU1779" s="157">
        <v>0</v>
      </c>
      <c r="GV1779" s="157">
        <v>0</v>
      </c>
      <c r="GW1779" s="157">
        <v>0</v>
      </c>
      <c r="GX1779" s="157">
        <v>0</v>
      </c>
      <c r="GY1779" s="157">
        <v>0</v>
      </c>
      <c r="GZ1779" s="157">
        <v>0</v>
      </c>
      <c r="HA1779" s="157">
        <v>0</v>
      </c>
    </row>
    <row r="1780" spans="1:209" x14ac:dyDescent="0.2">
      <c r="A1780" s="157" t="s">
        <v>5589</v>
      </c>
      <c r="B1780" s="157">
        <v>0</v>
      </c>
      <c r="C1780" s="157">
        <v>0</v>
      </c>
      <c r="D1780" s="157">
        <v>0</v>
      </c>
      <c r="E1780" s="157">
        <v>0</v>
      </c>
      <c r="F1780" s="157">
        <v>0</v>
      </c>
      <c r="G1780" s="157">
        <v>6.4923969999999996E-3</v>
      </c>
      <c r="H1780" s="192">
        <v>3.15E-5</v>
      </c>
      <c r="I1780" s="157">
        <v>0</v>
      </c>
      <c r="J1780" s="157">
        <v>1.941849E-3</v>
      </c>
      <c r="K1780" s="157">
        <v>1.6075400000000001E-4</v>
      </c>
      <c r="L1780" s="157">
        <v>0</v>
      </c>
      <c r="M1780" s="157">
        <v>8.0881319999999996E-3</v>
      </c>
      <c r="N1780" s="157">
        <v>0</v>
      </c>
      <c r="O1780" s="157">
        <v>5.4958600000000002E-4</v>
      </c>
      <c r="P1780" s="157">
        <v>0</v>
      </c>
      <c r="Q1780" s="157">
        <v>1.8963300000000001E-4</v>
      </c>
      <c r="R1780" s="157">
        <v>3.27239E-4</v>
      </c>
      <c r="S1780" s="157">
        <v>0</v>
      </c>
      <c r="T1780" s="157">
        <v>4.84919E-4</v>
      </c>
      <c r="U1780" s="192">
        <v>6.6199999999999996E-5</v>
      </c>
      <c r="V1780" s="192">
        <v>2.0299999999999999E-5</v>
      </c>
      <c r="W1780" s="157">
        <v>2.1516100000000001E-4</v>
      </c>
      <c r="X1780" s="157">
        <v>0</v>
      </c>
      <c r="Y1780" s="157">
        <v>0</v>
      </c>
      <c r="Z1780" s="157">
        <v>7.3356080000000004E-3</v>
      </c>
      <c r="AA1780" s="157">
        <v>0</v>
      </c>
      <c r="AB1780" s="157">
        <v>0</v>
      </c>
      <c r="AC1780" s="157">
        <v>0</v>
      </c>
      <c r="AD1780" s="157">
        <v>0</v>
      </c>
      <c r="AE1780" s="157">
        <v>0</v>
      </c>
      <c r="AF1780" s="157">
        <v>2.0218660000000002E-3</v>
      </c>
      <c r="AG1780" s="157">
        <v>0</v>
      </c>
      <c r="AH1780" s="157">
        <v>1.276747E-3</v>
      </c>
      <c r="AI1780" s="157">
        <v>0</v>
      </c>
      <c r="AJ1780" s="157">
        <v>0</v>
      </c>
      <c r="AK1780" s="157">
        <v>0</v>
      </c>
      <c r="AL1780" s="192">
        <v>2.0800000000000001E-5</v>
      </c>
      <c r="AM1780" s="192">
        <v>2.0699999999999998E-5</v>
      </c>
      <c r="AN1780" s="157">
        <v>0</v>
      </c>
      <c r="AO1780" s="157">
        <v>0</v>
      </c>
      <c r="AP1780" s="157">
        <v>0</v>
      </c>
      <c r="AQ1780" s="157">
        <v>0</v>
      </c>
      <c r="AR1780" s="157">
        <v>0</v>
      </c>
      <c r="AS1780" s="157">
        <v>0</v>
      </c>
      <c r="AT1780" s="192">
        <v>5.3700000000000003E-6</v>
      </c>
      <c r="AU1780" s="192">
        <v>5.1499999999999998E-5</v>
      </c>
      <c r="AV1780" s="157">
        <v>0</v>
      </c>
      <c r="AW1780" s="157">
        <v>0</v>
      </c>
      <c r="AX1780" s="192">
        <v>6.6199999999999996E-5</v>
      </c>
      <c r="AY1780" s="157">
        <v>0</v>
      </c>
      <c r="AZ1780" s="157">
        <v>0</v>
      </c>
      <c r="BA1780" s="157">
        <v>0</v>
      </c>
      <c r="BB1780" s="157">
        <v>0</v>
      </c>
      <c r="BC1780" s="192">
        <v>4.8099999999999997E-5</v>
      </c>
      <c r="BD1780" s="157">
        <v>0</v>
      </c>
      <c r="BE1780" s="157">
        <v>1.23449E-4</v>
      </c>
      <c r="BF1780" s="157">
        <v>4.0001519999999999E-3</v>
      </c>
      <c r="BG1780" s="157">
        <v>0</v>
      </c>
      <c r="BH1780" s="157">
        <v>0</v>
      </c>
      <c r="BI1780" s="157">
        <v>0</v>
      </c>
      <c r="BJ1780" s="157">
        <v>0</v>
      </c>
      <c r="BK1780" s="157">
        <v>0</v>
      </c>
      <c r="BL1780" s="157">
        <v>0</v>
      </c>
      <c r="BM1780" s="157">
        <v>0</v>
      </c>
      <c r="BN1780" s="157">
        <v>0</v>
      </c>
      <c r="BO1780" s="192">
        <v>4.4499999999999997E-5</v>
      </c>
      <c r="BP1780" s="157">
        <v>0</v>
      </c>
      <c r="BQ1780" s="157">
        <v>0</v>
      </c>
      <c r="BR1780" s="157">
        <v>3.3827E-4</v>
      </c>
      <c r="BS1780" s="157">
        <v>0</v>
      </c>
      <c r="BT1780" s="157">
        <v>0</v>
      </c>
      <c r="BU1780" s="157">
        <v>0</v>
      </c>
      <c r="BV1780" s="192">
        <v>4.7500000000000003E-5</v>
      </c>
      <c r="BW1780" s="157">
        <v>0</v>
      </c>
      <c r="BX1780" s="192">
        <v>2.4000000000000001E-5</v>
      </c>
      <c r="BY1780" s="157">
        <v>0</v>
      </c>
      <c r="BZ1780" s="192">
        <v>6.19E-5</v>
      </c>
      <c r="CA1780" s="157">
        <v>1.6505879999999999E-3</v>
      </c>
      <c r="CB1780" s="157">
        <v>1.329177E-3</v>
      </c>
      <c r="CC1780" s="157">
        <v>0</v>
      </c>
      <c r="CD1780" s="157">
        <v>3.7355919999999998E-3</v>
      </c>
      <c r="CE1780" s="157">
        <v>0</v>
      </c>
      <c r="CF1780" s="157">
        <v>2.2153900000000001E-4</v>
      </c>
      <c r="CG1780" s="157">
        <v>0</v>
      </c>
      <c r="CH1780" s="157">
        <v>8.9414019999999993E-3</v>
      </c>
      <c r="CI1780" s="157">
        <v>0</v>
      </c>
      <c r="CJ1780" s="157">
        <v>0</v>
      </c>
      <c r="CK1780" s="157">
        <v>0</v>
      </c>
      <c r="CL1780" s="157">
        <v>0</v>
      </c>
      <c r="CM1780" s="157">
        <v>0</v>
      </c>
      <c r="CN1780" s="157">
        <v>0</v>
      </c>
      <c r="CO1780" s="157">
        <v>0</v>
      </c>
      <c r="CP1780" s="157">
        <v>0</v>
      </c>
      <c r="CQ1780" s="157">
        <v>4.0855600000000002E-4</v>
      </c>
      <c r="CR1780" s="157">
        <v>5.0644399999999999E-4</v>
      </c>
      <c r="CS1780" s="157">
        <v>1.0735759999999999E-3</v>
      </c>
      <c r="CT1780" s="157">
        <v>1.189938E-3</v>
      </c>
      <c r="CU1780" s="157">
        <v>0</v>
      </c>
      <c r="CV1780" s="157">
        <v>0</v>
      </c>
      <c r="CW1780" s="157">
        <v>4.835705E-3</v>
      </c>
      <c r="CX1780" s="192">
        <v>4.4799999999999998E-5</v>
      </c>
      <c r="CY1780" s="192">
        <v>8.2899999999999996E-5</v>
      </c>
      <c r="CZ1780" s="157">
        <v>0</v>
      </c>
      <c r="DA1780" s="157">
        <v>0</v>
      </c>
      <c r="DB1780" s="157">
        <v>0</v>
      </c>
      <c r="DC1780" s="157">
        <v>0</v>
      </c>
      <c r="DD1780" s="157">
        <v>0</v>
      </c>
      <c r="DE1780" s="157">
        <v>0</v>
      </c>
      <c r="DF1780" s="157">
        <v>0</v>
      </c>
      <c r="DG1780" s="157">
        <v>0</v>
      </c>
      <c r="DH1780" s="157">
        <v>0</v>
      </c>
      <c r="DI1780" s="157">
        <v>0</v>
      </c>
      <c r="DJ1780" s="157">
        <v>7.6435679999999999E-3</v>
      </c>
      <c r="DK1780" s="157">
        <v>0</v>
      </c>
      <c r="DL1780" s="157">
        <v>0</v>
      </c>
      <c r="DM1780" s="157">
        <v>0</v>
      </c>
      <c r="DN1780" s="192">
        <v>2.1999999999999999E-5</v>
      </c>
      <c r="DO1780" s="157">
        <v>0</v>
      </c>
      <c r="DP1780" s="157">
        <v>0</v>
      </c>
      <c r="DQ1780" s="157">
        <v>7.6779470000000001E-3</v>
      </c>
      <c r="DR1780" s="157">
        <v>0</v>
      </c>
      <c r="DS1780" s="157">
        <v>0</v>
      </c>
      <c r="DT1780" s="157">
        <v>5.5047400000000002E-4</v>
      </c>
      <c r="DU1780" s="157">
        <v>0</v>
      </c>
      <c r="DV1780" s="157">
        <v>3.3391800000000002E-3</v>
      </c>
      <c r="DW1780" s="157">
        <v>0</v>
      </c>
      <c r="DX1780" s="157">
        <v>0</v>
      </c>
      <c r="DY1780" s="157">
        <v>0</v>
      </c>
      <c r="DZ1780" s="157">
        <v>0</v>
      </c>
      <c r="EA1780" s="157">
        <v>5.4834600000000001E-4</v>
      </c>
      <c r="EB1780" s="157">
        <v>1.267472E-3</v>
      </c>
      <c r="EC1780" s="157">
        <v>0</v>
      </c>
      <c r="ED1780" s="157">
        <v>0</v>
      </c>
      <c r="EE1780" s="157">
        <v>0</v>
      </c>
      <c r="EF1780" s="157">
        <v>0</v>
      </c>
      <c r="EG1780" s="157">
        <v>0</v>
      </c>
      <c r="EH1780" s="157">
        <v>0</v>
      </c>
      <c r="EI1780" s="157">
        <v>0</v>
      </c>
      <c r="EJ1780" s="157">
        <v>0</v>
      </c>
      <c r="EK1780" s="157">
        <v>1.4744899999999999E-4</v>
      </c>
      <c r="EL1780" s="157">
        <v>0</v>
      </c>
      <c r="EM1780" s="157">
        <v>0</v>
      </c>
      <c r="EN1780" s="157">
        <v>0</v>
      </c>
      <c r="EO1780" s="157">
        <v>9.1689040000000003E-3</v>
      </c>
      <c r="EP1780" s="157">
        <v>1.9422600000000001E-4</v>
      </c>
      <c r="EQ1780" s="157">
        <v>0</v>
      </c>
      <c r="ER1780" s="157">
        <v>0</v>
      </c>
      <c r="ES1780" s="157">
        <v>0</v>
      </c>
      <c r="ET1780" s="192">
        <v>3.7200000000000003E-5</v>
      </c>
      <c r="EU1780" s="157">
        <v>0</v>
      </c>
      <c r="EV1780" s="157">
        <v>0</v>
      </c>
      <c r="EW1780" s="192">
        <v>7.2799999999999994E-5</v>
      </c>
      <c r="EX1780" s="157">
        <v>0</v>
      </c>
      <c r="EY1780" s="157">
        <v>0</v>
      </c>
      <c r="EZ1780" s="157">
        <v>0</v>
      </c>
      <c r="FA1780" s="157">
        <v>0</v>
      </c>
      <c r="FB1780" s="157">
        <v>0</v>
      </c>
      <c r="FC1780" s="157">
        <v>0</v>
      </c>
      <c r="FD1780" s="157">
        <v>0</v>
      </c>
      <c r="FE1780" s="157">
        <v>0</v>
      </c>
      <c r="FF1780" s="157">
        <v>2.0347299999999999E-4</v>
      </c>
      <c r="FG1780" s="192">
        <v>7.9599999999999997E-5</v>
      </c>
      <c r="FH1780" s="192">
        <v>7.1099999999999994E-5</v>
      </c>
      <c r="FI1780" s="157">
        <v>0</v>
      </c>
      <c r="FJ1780" s="157">
        <v>5.6697799999999999E-4</v>
      </c>
      <c r="FK1780" s="157">
        <v>0</v>
      </c>
      <c r="FL1780" s="157">
        <v>3.3070059999999999E-3</v>
      </c>
      <c r="FM1780" s="157">
        <v>1.8613309999999999E-3</v>
      </c>
      <c r="FN1780" s="192">
        <v>1.7200000000000001E-5</v>
      </c>
      <c r="FO1780" s="157">
        <v>0</v>
      </c>
      <c r="FP1780" s="157">
        <v>0</v>
      </c>
      <c r="FQ1780" s="157">
        <v>2.6163250000000001E-3</v>
      </c>
      <c r="FR1780" s="157">
        <v>0</v>
      </c>
      <c r="FS1780" s="157">
        <v>0</v>
      </c>
      <c r="FT1780" s="157">
        <v>0</v>
      </c>
      <c r="FU1780" s="157">
        <v>0</v>
      </c>
      <c r="FV1780" s="157">
        <v>0</v>
      </c>
      <c r="FW1780" s="157">
        <v>0</v>
      </c>
      <c r="FX1780" s="157">
        <v>0</v>
      </c>
      <c r="FY1780" s="157">
        <v>0</v>
      </c>
      <c r="FZ1780" s="157">
        <v>0</v>
      </c>
      <c r="GA1780" s="157">
        <v>0</v>
      </c>
      <c r="GB1780" s="157">
        <v>0</v>
      </c>
      <c r="GC1780" s="157">
        <v>0</v>
      </c>
      <c r="GD1780" s="192">
        <v>7.36E-5</v>
      </c>
      <c r="GE1780" s="157">
        <v>0</v>
      </c>
      <c r="GF1780" s="157">
        <v>0</v>
      </c>
      <c r="GG1780" s="157">
        <v>0</v>
      </c>
      <c r="GH1780" s="157">
        <v>0</v>
      </c>
      <c r="GI1780" s="157">
        <v>0</v>
      </c>
      <c r="GJ1780" s="157">
        <v>2.5052529999999998E-3</v>
      </c>
      <c r="GK1780" s="157">
        <v>0</v>
      </c>
      <c r="GL1780" s="157">
        <v>6.1534390000000001E-3</v>
      </c>
      <c r="GM1780" s="157">
        <v>0</v>
      </c>
      <c r="GN1780" s="157">
        <v>1.6140699999999999E-4</v>
      </c>
      <c r="GO1780" s="157">
        <v>0</v>
      </c>
      <c r="GP1780" s="157">
        <v>5.7024699999999996E-4</v>
      </c>
      <c r="GQ1780" s="192">
        <v>2.0599999999999999E-5</v>
      </c>
      <c r="GR1780" s="157">
        <v>0</v>
      </c>
      <c r="GS1780" s="157">
        <v>0</v>
      </c>
      <c r="GT1780" s="157">
        <v>0</v>
      </c>
      <c r="GU1780" s="157">
        <v>0</v>
      </c>
      <c r="GV1780" s="157">
        <v>0</v>
      </c>
      <c r="GW1780" s="157">
        <v>0</v>
      </c>
      <c r="GX1780" s="157">
        <v>0</v>
      </c>
      <c r="GY1780" s="157">
        <v>0</v>
      </c>
      <c r="GZ1780" s="157">
        <v>0</v>
      </c>
      <c r="HA1780" s="157">
        <v>0</v>
      </c>
    </row>
    <row r="1781" spans="1:209" x14ac:dyDescent="0.2">
      <c r="A1781" s="157" t="s">
        <v>5590</v>
      </c>
      <c r="B1781" s="157">
        <v>7.6831269999999997E-3</v>
      </c>
      <c r="C1781" s="157">
        <v>1.8088612E-2</v>
      </c>
      <c r="D1781" s="157">
        <v>1.6131260000000001E-2</v>
      </c>
      <c r="E1781" s="157">
        <v>7.3882440000000004E-3</v>
      </c>
      <c r="F1781" s="157">
        <v>1.3836097E-2</v>
      </c>
      <c r="G1781" s="157">
        <v>0</v>
      </c>
      <c r="H1781" s="157">
        <v>0</v>
      </c>
      <c r="I1781" s="157">
        <v>0</v>
      </c>
      <c r="J1781" s="157">
        <v>0</v>
      </c>
      <c r="K1781" s="157">
        <v>1.9558459999999998E-3</v>
      </c>
      <c r="L1781" s="157">
        <v>0</v>
      </c>
      <c r="M1781" s="157">
        <v>0</v>
      </c>
      <c r="N1781" s="157">
        <v>0</v>
      </c>
      <c r="O1781" s="192">
        <v>5.4999999999999999E-6</v>
      </c>
      <c r="P1781" s="157">
        <v>0</v>
      </c>
      <c r="Q1781" s="157">
        <v>8.84956E-4</v>
      </c>
      <c r="R1781" s="157">
        <v>4.3631920000000001E-3</v>
      </c>
      <c r="S1781" s="157">
        <v>3.4751349999999999E-3</v>
      </c>
      <c r="T1781" s="157">
        <v>2.3599390000000001E-3</v>
      </c>
      <c r="U1781" s="157">
        <v>5.6468509999999996E-3</v>
      </c>
      <c r="V1781" s="157">
        <v>5.2776899999999998E-4</v>
      </c>
      <c r="W1781" s="157">
        <v>0</v>
      </c>
      <c r="X1781" s="157">
        <v>0</v>
      </c>
      <c r="Y1781" s="157">
        <v>1.2923102000000001E-2</v>
      </c>
      <c r="Z1781" s="157">
        <v>0</v>
      </c>
      <c r="AA1781" s="157">
        <v>9.6280229999999994E-3</v>
      </c>
      <c r="AB1781" s="157">
        <v>0</v>
      </c>
      <c r="AC1781" s="157">
        <v>0</v>
      </c>
      <c r="AD1781" s="157">
        <v>0</v>
      </c>
      <c r="AE1781" s="157">
        <v>8.5934779999999999E-3</v>
      </c>
      <c r="AF1781" s="157">
        <v>0</v>
      </c>
      <c r="AG1781" s="157">
        <v>0</v>
      </c>
      <c r="AH1781" s="157">
        <v>2.9708930000000001E-3</v>
      </c>
      <c r="AI1781" s="157">
        <v>1.93394E-4</v>
      </c>
      <c r="AJ1781" s="157">
        <v>0</v>
      </c>
      <c r="AK1781" s="157">
        <v>0</v>
      </c>
      <c r="AL1781" s="157">
        <v>0</v>
      </c>
      <c r="AM1781" s="157">
        <v>0</v>
      </c>
      <c r="AN1781" s="157">
        <v>0</v>
      </c>
      <c r="AO1781" s="157">
        <v>0</v>
      </c>
      <c r="AP1781" s="157">
        <v>0</v>
      </c>
      <c r="AQ1781" s="157">
        <v>0</v>
      </c>
      <c r="AR1781" s="157">
        <v>0</v>
      </c>
      <c r="AS1781" s="157">
        <v>0</v>
      </c>
      <c r="AT1781" s="157">
        <v>0</v>
      </c>
      <c r="AU1781" s="157">
        <v>0</v>
      </c>
      <c r="AV1781" s="157">
        <v>0</v>
      </c>
      <c r="AW1781" s="157">
        <v>0</v>
      </c>
      <c r="AX1781" s="157">
        <v>1.6542600000000001E-4</v>
      </c>
      <c r="AY1781" s="157">
        <v>0</v>
      </c>
      <c r="AZ1781" s="157">
        <v>0</v>
      </c>
      <c r="BA1781" s="157">
        <v>0</v>
      </c>
      <c r="BB1781" s="157">
        <v>0</v>
      </c>
      <c r="BC1781" s="157">
        <v>2.4555240000000002E-3</v>
      </c>
      <c r="BD1781" s="157">
        <v>3.4012349999999998E-3</v>
      </c>
      <c r="BE1781" s="157">
        <v>5.1848650000000003E-3</v>
      </c>
      <c r="BF1781" s="157">
        <v>0</v>
      </c>
      <c r="BG1781" s="157">
        <v>0</v>
      </c>
      <c r="BH1781" s="157">
        <v>0</v>
      </c>
      <c r="BI1781" s="192">
        <v>1.8099999999999999E-5</v>
      </c>
      <c r="BJ1781" s="157">
        <v>0</v>
      </c>
      <c r="BK1781" s="157">
        <v>7.9221559999999996E-3</v>
      </c>
      <c r="BL1781" s="157">
        <v>0</v>
      </c>
      <c r="BM1781" s="157">
        <v>0</v>
      </c>
      <c r="BN1781" s="157">
        <v>0</v>
      </c>
      <c r="BO1781" s="157">
        <v>0</v>
      </c>
      <c r="BP1781" s="192">
        <v>2.6599999999999999E-5</v>
      </c>
      <c r="BQ1781" s="157">
        <v>1.0761049999999999E-3</v>
      </c>
      <c r="BR1781" s="157">
        <v>3.06557E-4</v>
      </c>
      <c r="BS1781" s="157">
        <v>0</v>
      </c>
      <c r="BT1781" s="157">
        <v>0</v>
      </c>
      <c r="BU1781" s="157">
        <v>0</v>
      </c>
      <c r="BV1781" s="157">
        <v>7.6042000000000004E-4</v>
      </c>
      <c r="BW1781" s="157">
        <v>0</v>
      </c>
      <c r="BX1781" s="157">
        <v>6.3505000000000002E-3</v>
      </c>
      <c r="BY1781" s="157">
        <v>0</v>
      </c>
      <c r="BZ1781" s="157">
        <v>6.4987300000000003E-4</v>
      </c>
      <c r="CA1781" s="157">
        <v>1.2657359999999999E-3</v>
      </c>
      <c r="CB1781" s="157">
        <v>9.1834000000000002E-4</v>
      </c>
      <c r="CC1781" s="157">
        <v>0</v>
      </c>
      <c r="CD1781" s="157">
        <v>5.9329990000000004E-3</v>
      </c>
      <c r="CE1781" s="157">
        <v>0</v>
      </c>
      <c r="CF1781" s="157">
        <v>1.080003E-3</v>
      </c>
      <c r="CG1781" s="157">
        <v>0</v>
      </c>
      <c r="CH1781" s="157">
        <v>0</v>
      </c>
      <c r="CI1781" s="157">
        <v>0</v>
      </c>
      <c r="CJ1781" s="157">
        <v>0</v>
      </c>
      <c r="CK1781" s="157">
        <v>0</v>
      </c>
      <c r="CL1781" s="157">
        <v>0</v>
      </c>
      <c r="CM1781" s="157">
        <v>0</v>
      </c>
      <c r="CN1781" s="157">
        <v>0</v>
      </c>
      <c r="CO1781" s="192">
        <v>1.26E-5</v>
      </c>
      <c r="CP1781" s="157">
        <v>0</v>
      </c>
      <c r="CQ1781" s="157">
        <v>6.0081700000000002E-4</v>
      </c>
      <c r="CR1781" s="157">
        <v>4.3658999999999999E-4</v>
      </c>
      <c r="CS1781" s="157">
        <v>1.3133070000000001E-3</v>
      </c>
      <c r="CT1781" s="157">
        <v>1.7849070000000001E-3</v>
      </c>
      <c r="CU1781" s="157">
        <v>0</v>
      </c>
      <c r="CV1781" s="157">
        <v>1.4936999999999999E-4</v>
      </c>
      <c r="CW1781" s="157">
        <v>0</v>
      </c>
      <c r="CX1781" s="157">
        <v>0</v>
      </c>
      <c r="CY1781" s="157">
        <v>3.86719E-4</v>
      </c>
      <c r="CZ1781" s="157">
        <v>0</v>
      </c>
      <c r="DA1781" s="157">
        <v>0</v>
      </c>
      <c r="DB1781" s="157">
        <v>0</v>
      </c>
      <c r="DC1781" s="192">
        <v>1.0200000000000001E-5</v>
      </c>
      <c r="DD1781" s="157">
        <v>0</v>
      </c>
      <c r="DE1781" s="157">
        <v>0</v>
      </c>
      <c r="DF1781" s="157">
        <v>0</v>
      </c>
      <c r="DG1781" s="157">
        <v>0</v>
      </c>
      <c r="DH1781" s="157">
        <v>0</v>
      </c>
      <c r="DI1781" s="157">
        <v>0</v>
      </c>
      <c r="DJ1781" s="157">
        <v>0</v>
      </c>
      <c r="DK1781" s="157">
        <v>0</v>
      </c>
      <c r="DL1781" s="157">
        <v>0</v>
      </c>
      <c r="DM1781" s="157">
        <v>0</v>
      </c>
      <c r="DN1781" s="157">
        <v>0</v>
      </c>
      <c r="DO1781" s="157">
        <v>0</v>
      </c>
      <c r="DP1781" s="157">
        <v>0</v>
      </c>
      <c r="DQ1781" s="157">
        <v>0</v>
      </c>
      <c r="DR1781" s="157">
        <v>0</v>
      </c>
      <c r="DS1781" s="157">
        <v>0</v>
      </c>
      <c r="DT1781" s="157">
        <v>1.439702E-3</v>
      </c>
      <c r="DU1781" s="157">
        <v>1.23289E-4</v>
      </c>
      <c r="DV1781" s="157">
        <v>0</v>
      </c>
      <c r="DW1781" s="157">
        <v>1.2169500000000001E-4</v>
      </c>
      <c r="DX1781" s="157">
        <v>0</v>
      </c>
      <c r="DY1781" s="192">
        <v>8.1000000000000004E-6</v>
      </c>
      <c r="DZ1781" s="157">
        <v>0</v>
      </c>
      <c r="EA1781" s="157">
        <v>8.6821399999999996E-4</v>
      </c>
      <c r="EB1781" s="157">
        <v>1.4787170000000001E-3</v>
      </c>
      <c r="EC1781" s="157">
        <v>0</v>
      </c>
      <c r="ED1781" s="192">
        <v>4.9200000000000003E-5</v>
      </c>
      <c r="EE1781" s="157">
        <v>0</v>
      </c>
      <c r="EF1781" s="192">
        <v>3.2700000000000002E-5</v>
      </c>
      <c r="EG1781" s="157">
        <v>0</v>
      </c>
      <c r="EH1781" s="157">
        <v>0</v>
      </c>
      <c r="EI1781" s="157">
        <v>0</v>
      </c>
      <c r="EJ1781" s="192">
        <v>1.9899999999999999E-5</v>
      </c>
      <c r="EK1781" s="157">
        <v>1.4744899999999999E-4</v>
      </c>
      <c r="EL1781" s="157">
        <v>0</v>
      </c>
      <c r="EM1781" s="157">
        <v>0</v>
      </c>
      <c r="EN1781" s="157">
        <v>0</v>
      </c>
      <c r="EO1781" s="157">
        <v>0</v>
      </c>
      <c r="EP1781" s="157">
        <v>0</v>
      </c>
      <c r="EQ1781" s="157">
        <v>0</v>
      </c>
      <c r="ER1781" s="157">
        <v>0</v>
      </c>
      <c r="ES1781" s="157">
        <v>0</v>
      </c>
      <c r="ET1781" s="157">
        <v>4.9856750000000002E-3</v>
      </c>
      <c r="EU1781" s="157">
        <v>0</v>
      </c>
      <c r="EV1781" s="157">
        <v>0</v>
      </c>
      <c r="EW1781" s="192">
        <v>1.8199999999999999E-5</v>
      </c>
      <c r="EX1781" s="157">
        <v>0</v>
      </c>
      <c r="EY1781" s="157">
        <v>0</v>
      </c>
      <c r="EZ1781" s="157">
        <v>0</v>
      </c>
      <c r="FA1781" s="157">
        <v>0</v>
      </c>
      <c r="FB1781" s="157">
        <v>0</v>
      </c>
      <c r="FC1781" s="157">
        <v>0</v>
      </c>
      <c r="FD1781" s="157">
        <v>0</v>
      </c>
      <c r="FE1781" s="157">
        <v>0</v>
      </c>
      <c r="FF1781" s="157">
        <v>0</v>
      </c>
      <c r="FG1781" s="157">
        <v>0</v>
      </c>
      <c r="FH1781" s="157">
        <v>0</v>
      </c>
      <c r="FI1781" s="157">
        <v>0</v>
      </c>
      <c r="FJ1781" s="157">
        <v>0</v>
      </c>
      <c r="FK1781" s="157">
        <v>6.2375829999999997E-3</v>
      </c>
      <c r="FL1781" s="157">
        <v>1.8943040000000001E-3</v>
      </c>
      <c r="FM1781" s="157">
        <v>3.7649649999999999E-3</v>
      </c>
      <c r="FN1781" s="157">
        <v>0</v>
      </c>
      <c r="FO1781" s="157">
        <v>0</v>
      </c>
      <c r="FP1781" s="157">
        <v>0</v>
      </c>
      <c r="FQ1781" s="157">
        <v>1.5509950000000001E-3</v>
      </c>
      <c r="FR1781" s="157">
        <v>0</v>
      </c>
      <c r="FS1781" s="157">
        <v>0</v>
      </c>
      <c r="FT1781" s="157">
        <v>0</v>
      </c>
      <c r="FU1781" s="157">
        <v>0</v>
      </c>
      <c r="FV1781" s="157">
        <v>0</v>
      </c>
      <c r="FW1781" s="157">
        <v>0</v>
      </c>
      <c r="FX1781" s="157">
        <v>0</v>
      </c>
      <c r="FY1781" s="157">
        <v>0</v>
      </c>
      <c r="FZ1781" s="157">
        <v>0</v>
      </c>
      <c r="GA1781" s="157">
        <v>0</v>
      </c>
      <c r="GB1781" s="157">
        <v>0</v>
      </c>
      <c r="GC1781" s="157">
        <v>0</v>
      </c>
      <c r="GD1781" s="192">
        <v>3.68E-5</v>
      </c>
      <c r="GE1781" s="157">
        <v>0</v>
      </c>
      <c r="GF1781" s="157">
        <v>0</v>
      </c>
      <c r="GG1781" s="157">
        <v>0</v>
      </c>
      <c r="GH1781" s="157">
        <v>0</v>
      </c>
      <c r="GI1781" s="157">
        <v>2.1612720000000001E-3</v>
      </c>
      <c r="GJ1781" s="157">
        <v>0</v>
      </c>
      <c r="GK1781" s="157">
        <v>4.1996919999999997E-3</v>
      </c>
      <c r="GL1781" s="157">
        <v>0</v>
      </c>
      <c r="GM1781" s="157">
        <v>0</v>
      </c>
      <c r="GN1781" s="157">
        <v>0</v>
      </c>
      <c r="GO1781" s="157">
        <v>0</v>
      </c>
      <c r="GP1781" s="157">
        <v>0</v>
      </c>
      <c r="GQ1781" s="157">
        <v>0</v>
      </c>
      <c r="GR1781" s="192">
        <v>5.3000000000000001E-5</v>
      </c>
      <c r="GS1781" s="157">
        <v>0</v>
      </c>
      <c r="GT1781" s="157">
        <v>2.5974026000000001E-2</v>
      </c>
      <c r="GU1781" s="157">
        <v>0</v>
      </c>
      <c r="GV1781" s="157">
        <v>0</v>
      </c>
      <c r="GW1781" s="157">
        <v>0</v>
      </c>
      <c r="GX1781" s="157">
        <v>0</v>
      </c>
      <c r="GY1781" s="157">
        <v>0</v>
      </c>
      <c r="GZ1781" s="157">
        <v>0</v>
      </c>
      <c r="HA1781" s="157">
        <v>0</v>
      </c>
    </row>
    <row r="1782" spans="1:209" x14ac:dyDescent="0.2">
      <c r="A1782" s="157" t="s">
        <v>5591</v>
      </c>
      <c r="B1782" s="157">
        <v>0</v>
      </c>
      <c r="C1782" s="157">
        <v>0</v>
      </c>
      <c r="D1782" s="157">
        <v>0</v>
      </c>
      <c r="E1782" s="157">
        <v>0</v>
      </c>
      <c r="F1782" s="157">
        <v>0</v>
      </c>
      <c r="G1782" s="157">
        <v>0</v>
      </c>
      <c r="H1782" s="157">
        <v>0</v>
      </c>
      <c r="I1782" s="157">
        <v>0</v>
      </c>
      <c r="J1782" s="157">
        <v>0</v>
      </c>
      <c r="K1782" s="157">
        <v>0</v>
      </c>
      <c r="L1782" s="157">
        <v>0</v>
      </c>
      <c r="M1782" s="157">
        <v>0</v>
      </c>
      <c r="N1782" s="157">
        <v>0</v>
      </c>
      <c r="O1782" s="157">
        <v>0</v>
      </c>
      <c r="P1782" s="157">
        <v>0</v>
      </c>
      <c r="Q1782" s="192">
        <v>3.1600000000000002E-5</v>
      </c>
      <c r="R1782" s="157">
        <v>0</v>
      </c>
      <c r="S1782" s="157">
        <v>0</v>
      </c>
      <c r="T1782" s="157">
        <v>1.7133809999999999E-3</v>
      </c>
      <c r="U1782" s="157">
        <v>0</v>
      </c>
      <c r="V1782" s="157">
        <v>0</v>
      </c>
      <c r="W1782" s="157">
        <v>0</v>
      </c>
      <c r="X1782" s="157">
        <v>0</v>
      </c>
      <c r="Y1782" s="157">
        <v>0</v>
      </c>
      <c r="Z1782" s="157">
        <v>0</v>
      </c>
      <c r="AA1782" s="157">
        <v>0</v>
      </c>
      <c r="AB1782" s="157">
        <v>0</v>
      </c>
      <c r="AC1782" s="157">
        <v>0</v>
      </c>
      <c r="AD1782" s="157">
        <v>0</v>
      </c>
      <c r="AE1782" s="157">
        <v>0</v>
      </c>
      <c r="AF1782" s="157">
        <v>0</v>
      </c>
      <c r="AG1782" s="157">
        <v>0</v>
      </c>
      <c r="AH1782" s="157">
        <v>5.7699200000000002E-4</v>
      </c>
      <c r="AI1782" s="157">
        <v>1.93394E-4</v>
      </c>
      <c r="AJ1782" s="157">
        <v>0</v>
      </c>
      <c r="AK1782" s="157">
        <v>0</v>
      </c>
      <c r="AL1782" s="157">
        <v>0</v>
      </c>
      <c r="AM1782" s="157">
        <v>0</v>
      </c>
      <c r="AN1782" s="157">
        <v>0</v>
      </c>
      <c r="AO1782" s="157">
        <v>0</v>
      </c>
      <c r="AP1782" s="157">
        <v>0</v>
      </c>
      <c r="AQ1782" s="157">
        <v>0</v>
      </c>
      <c r="AR1782" s="157">
        <v>0</v>
      </c>
      <c r="AS1782" s="157">
        <v>0</v>
      </c>
      <c r="AT1782" s="157">
        <v>0</v>
      </c>
      <c r="AU1782" s="157">
        <v>0</v>
      </c>
      <c r="AV1782" s="157">
        <v>0</v>
      </c>
      <c r="AW1782" s="157">
        <v>0</v>
      </c>
      <c r="AX1782" s="192">
        <v>9.9300000000000001E-5</v>
      </c>
      <c r="AY1782" s="157">
        <v>0</v>
      </c>
      <c r="AZ1782" s="157">
        <v>0</v>
      </c>
      <c r="BA1782" s="157">
        <v>0</v>
      </c>
      <c r="BB1782" s="157">
        <v>0</v>
      </c>
      <c r="BC1782" s="157">
        <v>0</v>
      </c>
      <c r="BD1782" s="157">
        <v>0</v>
      </c>
      <c r="BE1782" s="157">
        <v>0</v>
      </c>
      <c r="BF1782" s="157">
        <v>0</v>
      </c>
      <c r="BG1782" s="157">
        <v>0</v>
      </c>
      <c r="BH1782" s="157">
        <v>0</v>
      </c>
      <c r="BI1782" s="157">
        <v>0</v>
      </c>
      <c r="BJ1782" s="157">
        <v>0</v>
      </c>
      <c r="BK1782" s="157">
        <v>0</v>
      </c>
      <c r="BL1782" s="157">
        <v>0</v>
      </c>
      <c r="BM1782" s="157">
        <v>0</v>
      </c>
      <c r="BN1782" s="157">
        <v>0</v>
      </c>
      <c r="BO1782" s="157">
        <v>0</v>
      </c>
      <c r="BP1782" s="157">
        <v>0</v>
      </c>
      <c r="BQ1782" s="157">
        <v>0</v>
      </c>
      <c r="BR1782" s="192">
        <v>8.4599999999999996E-5</v>
      </c>
      <c r="BS1782" s="157">
        <v>0</v>
      </c>
      <c r="BT1782" s="157">
        <v>0</v>
      </c>
      <c r="BU1782" s="157">
        <v>0</v>
      </c>
      <c r="BV1782" s="157">
        <v>5.2278899999999996E-4</v>
      </c>
      <c r="BW1782" s="157">
        <v>0</v>
      </c>
      <c r="BX1782" s="157">
        <v>0</v>
      </c>
      <c r="BY1782" s="157">
        <v>0</v>
      </c>
      <c r="BZ1782" s="157">
        <v>7.4271199999999997E-4</v>
      </c>
      <c r="CA1782" s="157">
        <v>7.6970399999999996E-4</v>
      </c>
      <c r="CB1782" s="157">
        <v>7.0083899999999998E-4</v>
      </c>
      <c r="CC1782" s="157">
        <v>0</v>
      </c>
      <c r="CD1782" s="157">
        <v>5.5933999999999997E-4</v>
      </c>
      <c r="CE1782" s="157">
        <v>0</v>
      </c>
      <c r="CF1782" s="157">
        <v>8.8615700000000005E-4</v>
      </c>
      <c r="CG1782" s="157">
        <v>0</v>
      </c>
      <c r="CH1782" s="157">
        <v>0</v>
      </c>
      <c r="CI1782" s="157">
        <v>0</v>
      </c>
      <c r="CJ1782" s="157">
        <v>0</v>
      </c>
      <c r="CK1782" s="157">
        <v>0</v>
      </c>
      <c r="CL1782" s="157">
        <v>0</v>
      </c>
      <c r="CM1782" s="157">
        <v>0</v>
      </c>
      <c r="CN1782" s="157">
        <v>0</v>
      </c>
      <c r="CO1782" s="157">
        <v>0</v>
      </c>
      <c r="CP1782" s="157">
        <v>2.2498900000000001E-4</v>
      </c>
      <c r="CQ1782" s="157">
        <v>8.7719299999999996E-4</v>
      </c>
      <c r="CR1782" s="157">
        <v>8.9064299999999999E-4</v>
      </c>
      <c r="CS1782" s="157">
        <v>2.4077299999999999E-3</v>
      </c>
      <c r="CT1782" s="157">
        <v>2.9034479999999999E-3</v>
      </c>
      <c r="CU1782" s="157">
        <v>0</v>
      </c>
      <c r="CV1782" s="192">
        <v>2.9899999999999998E-5</v>
      </c>
      <c r="CW1782" s="157">
        <v>0</v>
      </c>
      <c r="CX1782" s="192">
        <v>2.2399999999999999E-5</v>
      </c>
      <c r="CY1782" s="157">
        <v>4.14342E-4</v>
      </c>
      <c r="CZ1782" s="157">
        <v>0</v>
      </c>
      <c r="DA1782" s="157">
        <v>0</v>
      </c>
      <c r="DB1782" s="157">
        <v>0</v>
      </c>
      <c r="DC1782" s="157">
        <v>0</v>
      </c>
      <c r="DD1782" s="157">
        <v>0</v>
      </c>
      <c r="DE1782" s="157">
        <v>0</v>
      </c>
      <c r="DF1782" s="157">
        <v>0</v>
      </c>
      <c r="DG1782" s="157">
        <v>0</v>
      </c>
      <c r="DH1782" s="157">
        <v>0</v>
      </c>
      <c r="DI1782" s="157">
        <v>0</v>
      </c>
      <c r="DJ1782" s="157">
        <v>0</v>
      </c>
      <c r="DK1782" s="157">
        <v>0</v>
      </c>
      <c r="DL1782" s="157">
        <v>0</v>
      </c>
      <c r="DM1782" s="157">
        <v>0</v>
      </c>
      <c r="DN1782" s="157">
        <v>0</v>
      </c>
      <c r="DO1782" s="157">
        <v>0</v>
      </c>
      <c r="DP1782" s="157">
        <v>0</v>
      </c>
      <c r="DQ1782" s="157">
        <v>0</v>
      </c>
      <c r="DR1782" s="157">
        <v>0</v>
      </c>
      <c r="DS1782" s="157">
        <v>0</v>
      </c>
      <c r="DT1782" s="157">
        <v>2.11721E-4</v>
      </c>
      <c r="DU1782" s="157">
        <v>0</v>
      </c>
      <c r="DV1782" s="157">
        <v>0</v>
      </c>
      <c r="DW1782" s="157">
        <v>0</v>
      </c>
      <c r="DX1782" s="157">
        <v>0</v>
      </c>
      <c r="DY1782" s="157">
        <v>0</v>
      </c>
      <c r="DZ1782" s="157">
        <v>0</v>
      </c>
      <c r="EA1782" s="192">
        <v>9.1399999999999999E-5</v>
      </c>
      <c r="EB1782" s="157">
        <v>2.0772450000000001E-3</v>
      </c>
      <c r="EC1782" s="157">
        <v>0</v>
      </c>
      <c r="ED1782" s="157">
        <v>0</v>
      </c>
      <c r="EE1782" s="157">
        <v>0</v>
      </c>
      <c r="EF1782" s="157">
        <v>0</v>
      </c>
      <c r="EG1782" s="157">
        <v>0</v>
      </c>
      <c r="EH1782" s="157">
        <v>0</v>
      </c>
      <c r="EI1782" s="157">
        <v>0</v>
      </c>
      <c r="EJ1782" s="157">
        <v>0</v>
      </c>
      <c r="EK1782" s="192">
        <v>7.3700000000000002E-5</v>
      </c>
      <c r="EL1782" s="157">
        <v>0</v>
      </c>
      <c r="EM1782" s="157">
        <v>0</v>
      </c>
      <c r="EN1782" s="157">
        <v>0</v>
      </c>
      <c r="EO1782" s="157">
        <v>0</v>
      </c>
      <c r="EP1782" s="157">
        <v>0</v>
      </c>
      <c r="EQ1782" s="157">
        <v>0</v>
      </c>
      <c r="ER1782" s="157">
        <v>0</v>
      </c>
      <c r="ES1782" s="157">
        <v>0</v>
      </c>
      <c r="ET1782" s="157">
        <v>0</v>
      </c>
      <c r="EU1782" s="157">
        <v>0</v>
      </c>
      <c r="EV1782" s="157">
        <v>0</v>
      </c>
      <c r="EW1782" s="192">
        <v>9.1100000000000005E-5</v>
      </c>
      <c r="EX1782" s="157">
        <v>0</v>
      </c>
      <c r="EY1782" s="157">
        <v>0</v>
      </c>
      <c r="EZ1782" s="157">
        <v>0</v>
      </c>
      <c r="FA1782" s="157">
        <v>0</v>
      </c>
      <c r="FB1782" s="157">
        <v>0</v>
      </c>
      <c r="FC1782" s="157">
        <v>0</v>
      </c>
      <c r="FD1782" s="157">
        <v>0</v>
      </c>
      <c r="FE1782" s="157">
        <v>0</v>
      </c>
      <c r="FF1782" s="157">
        <v>0</v>
      </c>
      <c r="FG1782" s="157">
        <v>0</v>
      </c>
      <c r="FH1782" s="157">
        <v>0</v>
      </c>
      <c r="FI1782" s="157">
        <v>0</v>
      </c>
      <c r="FJ1782" s="157">
        <v>0</v>
      </c>
      <c r="FK1782" s="157">
        <v>0</v>
      </c>
      <c r="FL1782" s="157">
        <v>2.9859370000000001E-3</v>
      </c>
      <c r="FM1782" s="157">
        <v>1.0152710000000001E-3</v>
      </c>
      <c r="FN1782" s="157">
        <v>0</v>
      </c>
      <c r="FO1782" s="157">
        <v>0</v>
      </c>
      <c r="FP1782" s="157">
        <v>0</v>
      </c>
      <c r="FQ1782" s="157">
        <v>1.4413290000000001E-3</v>
      </c>
      <c r="FR1782" s="157">
        <v>0</v>
      </c>
      <c r="FS1782" s="157">
        <v>0</v>
      </c>
      <c r="FT1782" s="157">
        <v>0</v>
      </c>
      <c r="FU1782" s="157">
        <v>0</v>
      </c>
      <c r="FV1782" s="157">
        <v>0</v>
      </c>
      <c r="FW1782" s="157">
        <v>0</v>
      </c>
      <c r="FX1782" s="157">
        <v>0</v>
      </c>
      <c r="FY1782" s="157">
        <v>0</v>
      </c>
      <c r="FZ1782" s="157">
        <v>0</v>
      </c>
      <c r="GA1782" s="157">
        <v>0</v>
      </c>
      <c r="GB1782" s="157">
        <v>0</v>
      </c>
      <c r="GC1782" s="157">
        <v>0</v>
      </c>
      <c r="GD1782" s="157">
        <v>0</v>
      </c>
      <c r="GE1782" s="157">
        <v>0</v>
      </c>
      <c r="GF1782" s="157">
        <v>0</v>
      </c>
      <c r="GG1782" s="157">
        <v>0</v>
      </c>
      <c r="GH1782" s="157">
        <v>0</v>
      </c>
      <c r="GI1782" s="157">
        <v>0</v>
      </c>
      <c r="GJ1782" s="157">
        <v>0</v>
      </c>
      <c r="GK1782" s="157">
        <v>0</v>
      </c>
      <c r="GL1782" s="157">
        <v>0</v>
      </c>
      <c r="GM1782" s="157">
        <v>0</v>
      </c>
      <c r="GN1782" s="157">
        <v>0</v>
      </c>
      <c r="GO1782" s="157">
        <v>0</v>
      </c>
      <c r="GP1782" s="157">
        <v>0</v>
      </c>
      <c r="GQ1782" s="157">
        <v>0</v>
      </c>
      <c r="GR1782" s="157">
        <v>0</v>
      </c>
      <c r="GS1782" s="157">
        <v>0</v>
      </c>
      <c r="GT1782" s="157">
        <v>0</v>
      </c>
      <c r="GU1782" s="157">
        <v>0</v>
      </c>
      <c r="GV1782" s="157">
        <v>0</v>
      </c>
      <c r="GW1782" s="157">
        <v>0</v>
      </c>
      <c r="GX1782" s="157">
        <v>0</v>
      </c>
      <c r="GY1782" s="157">
        <v>0</v>
      </c>
      <c r="GZ1782" s="157">
        <v>0</v>
      </c>
      <c r="HA1782" s="157">
        <v>0</v>
      </c>
    </row>
    <row r="1783" spans="1:209" x14ac:dyDescent="0.2">
      <c r="A1783" s="157" t="s">
        <v>5592</v>
      </c>
      <c r="B1783" s="157">
        <v>2.8047139999999998E-3</v>
      </c>
      <c r="C1783" s="157">
        <v>3.0252930000000001E-3</v>
      </c>
      <c r="D1783" s="157">
        <v>2.7260499999999998E-3</v>
      </c>
      <c r="E1783" s="157">
        <v>3.5193210000000002E-3</v>
      </c>
      <c r="F1783" s="157">
        <v>3.7483719999999998E-3</v>
      </c>
      <c r="G1783" s="157">
        <v>1.4251951000000001E-2</v>
      </c>
      <c r="H1783" s="157">
        <v>5.5466259999999998E-3</v>
      </c>
      <c r="I1783" s="157">
        <v>1.3368176000000001E-2</v>
      </c>
      <c r="J1783" s="157">
        <v>1.3289525999999999E-2</v>
      </c>
      <c r="K1783" s="157">
        <v>5.4120669999999996E-3</v>
      </c>
      <c r="L1783" s="157">
        <v>5.7151629999999997E-3</v>
      </c>
      <c r="M1783" s="157">
        <v>3.0076909999999998E-3</v>
      </c>
      <c r="N1783" s="157">
        <v>5.6114260000000001E-3</v>
      </c>
      <c r="O1783" s="157">
        <v>1.9241021000000001E-2</v>
      </c>
      <c r="P1783" s="157">
        <v>1.9901967999999999E-2</v>
      </c>
      <c r="Q1783" s="157">
        <v>8.5651070000000006E-3</v>
      </c>
      <c r="R1783" s="157">
        <v>2.15978E-3</v>
      </c>
      <c r="S1783" s="157">
        <v>4.1701619999999998E-3</v>
      </c>
      <c r="T1783" s="157">
        <v>7.176801E-3</v>
      </c>
      <c r="U1783" s="157">
        <v>4.2571960000000004E-3</v>
      </c>
      <c r="V1783" s="157">
        <v>9.0329650000000004E-3</v>
      </c>
      <c r="W1783" s="157">
        <v>2.3237385999999999E-2</v>
      </c>
      <c r="X1783" s="157">
        <v>1.1682385E-2</v>
      </c>
      <c r="Y1783" s="157">
        <v>5.6613590000000004E-3</v>
      </c>
      <c r="Z1783" s="157">
        <v>2.6738909999999999E-3</v>
      </c>
      <c r="AA1783" s="157">
        <v>4.9783120000000004E-3</v>
      </c>
      <c r="AB1783" s="157">
        <v>1.6096197999999999E-2</v>
      </c>
      <c r="AC1783" s="157">
        <v>1.8509226E-2</v>
      </c>
      <c r="AD1783" s="157">
        <v>2.2320130000000001E-3</v>
      </c>
      <c r="AE1783" s="157">
        <v>4.2411180000000003E-3</v>
      </c>
      <c r="AF1783" s="157">
        <v>2.7018121999999999E-2</v>
      </c>
      <c r="AG1783" s="157">
        <v>2.2439494000000001E-2</v>
      </c>
      <c r="AH1783" s="157">
        <v>1.9642269999999998E-3</v>
      </c>
      <c r="AI1783" s="157">
        <v>5.6084159999999997E-3</v>
      </c>
      <c r="AJ1783" s="157">
        <v>2.6671876000000001E-2</v>
      </c>
      <c r="AK1783" s="157">
        <v>1.0803762999999999E-2</v>
      </c>
      <c r="AL1783" s="157">
        <v>0.16521286600000001</v>
      </c>
      <c r="AM1783" s="157">
        <v>1.8619660000000001E-3</v>
      </c>
      <c r="AN1783" s="157">
        <v>3.2594849999999999E-3</v>
      </c>
      <c r="AO1783" s="157">
        <v>3.9213700000000004E-3</v>
      </c>
      <c r="AP1783" s="157">
        <v>6.5835549999999996E-3</v>
      </c>
      <c r="AQ1783" s="157">
        <v>5.5471820000000003E-3</v>
      </c>
      <c r="AR1783" s="157">
        <v>1.9869570000000001E-3</v>
      </c>
      <c r="AS1783" s="157">
        <v>9.1087099999999995E-4</v>
      </c>
      <c r="AT1783" s="157">
        <v>4.4600400000000002E-3</v>
      </c>
      <c r="AU1783" s="157">
        <v>5.3070900000000004E-3</v>
      </c>
      <c r="AV1783" s="157">
        <v>6.951924E-3</v>
      </c>
      <c r="AW1783" s="157">
        <v>6.0175050000000002E-3</v>
      </c>
      <c r="AX1783" s="157">
        <v>1.0024814E-2</v>
      </c>
      <c r="AY1783" s="157">
        <v>6.8095229999999996E-3</v>
      </c>
      <c r="AZ1783" s="157">
        <v>2.883484E-3</v>
      </c>
      <c r="BA1783" s="157">
        <v>4.5275020000000001E-3</v>
      </c>
      <c r="BB1783" s="157">
        <v>5.2252790000000002E-3</v>
      </c>
      <c r="BC1783" s="157">
        <v>1.1314669999999999E-3</v>
      </c>
      <c r="BD1783" s="157">
        <v>3.364265E-3</v>
      </c>
      <c r="BE1783" s="157">
        <v>3.4565770000000002E-3</v>
      </c>
      <c r="BF1783" s="157">
        <v>2.8953479999999998E-3</v>
      </c>
      <c r="BG1783" s="157">
        <v>5.5366670000000003E-3</v>
      </c>
      <c r="BH1783" s="157">
        <v>2.9450779999999998E-3</v>
      </c>
      <c r="BI1783" s="157">
        <v>6.5561339999999999E-3</v>
      </c>
      <c r="BJ1783" s="157">
        <v>7.8475550000000008E-3</v>
      </c>
      <c r="BK1783" s="157">
        <v>4.736072E-3</v>
      </c>
      <c r="BL1783" s="157">
        <v>1.0122687999999999E-2</v>
      </c>
      <c r="BM1783" s="157">
        <v>4.62963E-3</v>
      </c>
      <c r="BN1783" s="157">
        <v>6.8306599999999997E-3</v>
      </c>
      <c r="BO1783" s="157">
        <v>5.5386259999999996E-3</v>
      </c>
      <c r="BP1783" s="157">
        <v>6.100322E-3</v>
      </c>
      <c r="BQ1783" s="157">
        <v>5.0816050000000003E-3</v>
      </c>
      <c r="BR1783" s="157">
        <v>4.63007E-3</v>
      </c>
      <c r="BS1783" s="157">
        <v>3.3420189999999999E-3</v>
      </c>
      <c r="BT1783" s="157">
        <v>1.0189903E-2</v>
      </c>
      <c r="BU1783" s="157">
        <v>5.4979720000000003E-3</v>
      </c>
      <c r="BV1783" s="157">
        <v>9.0775149999999995E-3</v>
      </c>
      <c r="BW1783" s="157">
        <v>4.3959458999999999E-2</v>
      </c>
      <c r="BX1783" s="157">
        <v>4.7449019999999996E-3</v>
      </c>
      <c r="BY1783" s="157">
        <v>1.989574E-3</v>
      </c>
      <c r="BZ1783" s="157">
        <v>3.7754529999999998E-3</v>
      </c>
      <c r="CA1783" s="157">
        <v>7.0128599999999997E-4</v>
      </c>
      <c r="CB1783" s="157">
        <v>1.7955967999999999E-2</v>
      </c>
      <c r="CC1783" s="157">
        <v>1.757055E-3</v>
      </c>
      <c r="CD1783" s="157">
        <v>1.558161E-3</v>
      </c>
      <c r="CE1783" s="157">
        <v>1.1175445000000001E-2</v>
      </c>
      <c r="CF1783" s="157">
        <v>6.756944E-3</v>
      </c>
      <c r="CG1783" s="157">
        <v>8.6051349999999999E-3</v>
      </c>
      <c r="CH1783" s="157">
        <v>2.2353500000000001E-3</v>
      </c>
      <c r="CI1783" s="157">
        <v>2.5933121E-2</v>
      </c>
      <c r="CJ1783" s="157">
        <v>4.3641755999999997E-2</v>
      </c>
      <c r="CK1783" s="157">
        <v>0.10570352399999999</v>
      </c>
      <c r="CL1783" s="157">
        <v>2.3784466000000001E-2</v>
      </c>
      <c r="CM1783" s="157">
        <v>9.9911570000000005E-3</v>
      </c>
      <c r="CN1783" s="157">
        <v>1.3338632E-2</v>
      </c>
      <c r="CO1783" s="157">
        <v>1.1841393E-2</v>
      </c>
      <c r="CP1783" s="157">
        <v>7.0746460000000004E-3</v>
      </c>
      <c r="CQ1783" s="157">
        <v>3.9293440000000004E-3</v>
      </c>
      <c r="CR1783" s="157">
        <v>7.6141250000000002E-3</v>
      </c>
      <c r="CS1783" s="157">
        <v>3.721037E-3</v>
      </c>
      <c r="CT1783" s="157">
        <v>3.7840019999999999E-3</v>
      </c>
      <c r="CU1783" s="157">
        <v>2.9064667999999998E-2</v>
      </c>
      <c r="CV1783" s="157">
        <v>8.2153309999999993E-3</v>
      </c>
      <c r="CW1783" s="157">
        <v>2.1894169999999999E-3</v>
      </c>
      <c r="CX1783" s="157">
        <v>4.0362660000000002E-2</v>
      </c>
      <c r="CY1783" s="157">
        <v>4.0881720000000002E-3</v>
      </c>
      <c r="CZ1783" s="157">
        <v>2.7453669999999999E-3</v>
      </c>
      <c r="DA1783" s="157">
        <v>1.1323152E-2</v>
      </c>
      <c r="DB1783" s="157">
        <v>1.4358599E-2</v>
      </c>
      <c r="DC1783" s="157">
        <v>1.1913846000000001E-2</v>
      </c>
      <c r="DD1783" s="157">
        <v>4.3819126E-2</v>
      </c>
      <c r="DE1783" s="157">
        <v>1.5318417000000001E-2</v>
      </c>
      <c r="DF1783" s="157">
        <v>0.20009189099999999</v>
      </c>
      <c r="DG1783" s="157">
        <v>0.20470588200000001</v>
      </c>
      <c r="DH1783" s="157">
        <v>9.0387470999999997E-2</v>
      </c>
      <c r="DI1783" s="157">
        <v>6.5821049000000006E-2</v>
      </c>
      <c r="DJ1783" s="157">
        <v>3.017198E-3</v>
      </c>
      <c r="DK1783" s="157">
        <v>1.0907238E-2</v>
      </c>
      <c r="DL1783" s="157">
        <v>1.5036466E-2</v>
      </c>
      <c r="DM1783" s="157">
        <v>2.1380274000000001E-2</v>
      </c>
      <c r="DN1783" s="157">
        <v>8.1139479999999993E-3</v>
      </c>
      <c r="DO1783" s="157">
        <v>3.4234729999999998E-3</v>
      </c>
      <c r="DP1783" s="157">
        <v>2.0149550000000001E-3</v>
      </c>
      <c r="DQ1783" s="157">
        <v>1.9326339999999999E-3</v>
      </c>
      <c r="DR1783" s="157">
        <v>1.8563093999999999E-2</v>
      </c>
      <c r="DS1783" s="157">
        <v>2.7589809E-2</v>
      </c>
      <c r="DT1783" s="157">
        <v>4.2852304000000001E-2</v>
      </c>
      <c r="DU1783" s="157">
        <v>1.1486458999999999E-2</v>
      </c>
      <c r="DV1783" s="157">
        <v>2.1417971000000001E-2</v>
      </c>
      <c r="DW1783" s="157">
        <v>3.198832E-3</v>
      </c>
      <c r="DX1783" s="157">
        <v>1.0252924E-2</v>
      </c>
      <c r="DY1783" s="157">
        <v>1.1030573E-2</v>
      </c>
      <c r="DZ1783" s="157">
        <v>4.8709510000000001E-3</v>
      </c>
      <c r="EA1783" s="157">
        <v>8.0881010000000003E-3</v>
      </c>
      <c r="EB1783" s="157">
        <v>7.3935850000000003E-3</v>
      </c>
      <c r="EC1783" s="157">
        <v>0.115083064</v>
      </c>
      <c r="ED1783" s="157">
        <v>1.5902712999999999E-2</v>
      </c>
      <c r="EE1783" s="157">
        <v>1.5732310999999999E-2</v>
      </c>
      <c r="EF1783" s="157">
        <v>2.2444379E-2</v>
      </c>
      <c r="EG1783" s="157">
        <v>5.0157509999999997E-3</v>
      </c>
      <c r="EH1783" s="157">
        <v>2.5613533000000001E-2</v>
      </c>
      <c r="EI1783" s="157">
        <v>4.9246580000000002E-3</v>
      </c>
      <c r="EJ1783" s="157">
        <v>1.5164498E-2</v>
      </c>
      <c r="EK1783" s="157">
        <v>4.7920970000000004E-3</v>
      </c>
      <c r="EL1783" s="157">
        <v>2.3208030000000001E-2</v>
      </c>
      <c r="EM1783" s="157">
        <v>4.890106E-3</v>
      </c>
      <c r="EN1783" s="157">
        <v>8.3492870000000004E-3</v>
      </c>
      <c r="EO1783" s="157">
        <v>3.6675620000000001E-3</v>
      </c>
      <c r="EP1783" s="157">
        <v>2.131191E-2</v>
      </c>
      <c r="EQ1783" s="157">
        <v>3.995195E-3</v>
      </c>
      <c r="ER1783" s="157">
        <v>3.2458140000000001E-3</v>
      </c>
      <c r="ES1783" s="157">
        <v>1.518889E-2</v>
      </c>
      <c r="ET1783" s="157">
        <v>3.0509360000000002E-3</v>
      </c>
      <c r="EU1783" s="157">
        <v>3.5464424000000001E-2</v>
      </c>
      <c r="EV1783" s="157">
        <v>9.1062460000000001E-3</v>
      </c>
      <c r="EW1783" s="157">
        <v>1.0507338999999999E-2</v>
      </c>
      <c r="EX1783" s="157">
        <v>3.6776819000000002E-2</v>
      </c>
      <c r="EY1783" s="157">
        <v>4.9689440000000003E-3</v>
      </c>
      <c r="EZ1783" s="157">
        <v>3.1550148E-2</v>
      </c>
      <c r="FA1783" s="157">
        <v>2.0155360000000001E-3</v>
      </c>
      <c r="FB1783" s="157">
        <v>8.3070369999999998E-3</v>
      </c>
      <c r="FC1783" s="157">
        <v>1.1361479000000001E-2</v>
      </c>
      <c r="FD1783" s="157">
        <v>4.3651490000000001E-2</v>
      </c>
      <c r="FE1783" s="157">
        <v>7.1385279999999999E-3</v>
      </c>
      <c r="FF1783" s="157">
        <v>1.3632663999999999E-2</v>
      </c>
      <c r="FG1783" s="157">
        <v>1.2501991E-2</v>
      </c>
      <c r="FH1783" s="157">
        <v>2.8356686999999998E-2</v>
      </c>
      <c r="FI1783" s="157">
        <v>2.7105278E-2</v>
      </c>
      <c r="FJ1783" s="157">
        <v>2.1187073000000001E-2</v>
      </c>
      <c r="FK1783" s="157">
        <v>4.8052490000000002E-3</v>
      </c>
      <c r="FL1783" s="157">
        <v>8.7009570000000005E-3</v>
      </c>
      <c r="FM1783" s="157">
        <v>6.1339309999999996E-3</v>
      </c>
      <c r="FN1783" s="157">
        <v>3.61589E-4</v>
      </c>
      <c r="FO1783" s="157">
        <v>9.4640369999999998E-3</v>
      </c>
      <c r="FP1783" s="157">
        <v>1.8933157999999999E-2</v>
      </c>
      <c r="FQ1783" s="157">
        <v>9.4626350000000005E-3</v>
      </c>
      <c r="FR1783" s="157">
        <v>9.4500969999999993E-3</v>
      </c>
      <c r="FS1783" s="157">
        <v>8.0823270000000003E-3</v>
      </c>
      <c r="FT1783" s="157">
        <v>8.0826130000000006E-3</v>
      </c>
      <c r="FU1783" s="157">
        <v>9.1265040000000006E-3</v>
      </c>
      <c r="FV1783" s="157">
        <v>2.234624E-2</v>
      </c>
      <c r="FW1783" s="157">
        <v>8.2324939999999999E-3</v>
      </c>
      <c r="FX1783" s="157">
        <v>3.0194470000000002E-3</v>
      </c>
      <c r="FY1783" s="157">
        <v>6.5167810000000001E-3</v>
      </c>
      <c r="FZ1783" s="157">
        <v>7.4955947999999994E-2</v>
      </c>
      <c r="GA1783" s="157">
        <v>1.9292104000000001E-2</v>
      </c>
      <c r="GB1783" s="157">
        <v>2.0857912999999999E-2</v>
      </c>
      <c r="GC1783" s="157">
        <v>1.1137539E-2</v>
      </c>
      <c r="GD1783" s="157">
        <v>7.2503769999999997E-3</v>
      </c>
      <c r="GE1783" s="157">
        <v>7.6587670000000004E-3</v>
      </c>
      <c r="GF1783" s="157">
        <v>2.8062069999999998E-3</v>
      </c>
      <c r="GG1783" s="157">
        <v>2.0235710000000001E-3</v>
      </c>
      <c r="GH1783" s="157">
        <v>2.3335589999999998E-3</v>
      </c>
      <c r="GI1783" s="157">
        <v>4.2196259999999998E-3</v>
      </c>
      <c r="GJ1783" s="157">
        <v>1.7940844000000001E-2</v>
      </c>
      <c r="GK1783" s="157">
        <v>3.6081860000000002E-3</v>
      </c>
      <c r="GL1783" s="157">
        <v>1.9849799999999999E-3</v>
      </c>
      <c r="GM1783" s="157">
        <v>2.1078902E-2</v>
      </c>
      <c r="GN1783" s="157">
        <v>1.7189896E-2</v>
      </c>
      <c r="GO1783" s="157">
        <v>1.2306217E-2</v>
      </c>
      <c r="GP1783" s="157">
        <v>3.7066080000000001E-3</v>
      </c>
      <c r="GQ1783" s="157">
        <v>1.6637532E-2</v>
      </c>
      <c r="GR1783" s="157">
        <v>6.6804519999999999E-3</v>
      </c>
      <c r="GS1783" s="157">
        <v>4.2024480000000001E-3</v>
      </c>
      <c r="GT1783" s="157">
        <v>1.2987013E-2</v>
      </c>
      <c r="GU1783" s="157">
        <v>2.6315788999999999E-2</v>
      </c>
      <c r="GV1783" s="157">
        <v>1.562012E-3</v>
      </c>
      <c r="GW1783" s="157">
        <v>4.1666666999999998E-2</v>
      </c>
      <c r="GX1783" s="157">
        <v>0</v>
      </c>
      <c r="GY1783" s="157">
        <v>4.3010752999999999E-2</v>
      </c>
      <c r="GZ1783" s="157">
        <v>1.8867925000000001E-2</v>
      </c>
      <c r="HA1783" s="157">
        <v>0</v>
      </c>
    </row>
    <row r="1784" spans="1:209" x14ac:dyDescent="0.2">
      <c r="A1784" s="157" t="s">
        <v>5593</v>
      </c>
      <c r="B1784" s="192">
        <v>1.49E-5</v>
      </c>
      <c r="C1784" s="192">
        <v>2.3E-5</v>
      </c>
      <c r="D1784" s="192">
        <v>4.0899999999999998E-5</v>
      </c>
      <c r="E1784" s="157">
        <v>1.1653400000000001E-4</v>
      </c>
      <c r="F1784" s="192">
        <v>2.6299999999999999E-5</v>
      </c>
      <c r="G1784" s="157">
        <v>0</v>
      </c>
      <c r="H1784" s="157">
        <v>0</v>
      </c>
      <c r="I1784" s="157">
        <v>0</v>
      </c>
      <c r="J1784" s="157">
        <v>0</v>
      </c>
      <c r="K1784" s="157">
        <v>0</v>
      </c>
      <c r="L1784" s="157">
        <v>0</v>
      </c>
      <c r="M1784" s="157">
        <v>0</v>
      </c>
      <c r="N1784" s="157">
        <v>0</v>
      </c>
      <c r="O1784" s="157">
        <v>0</v>
      </c>
      <c r="P1784" s="157">
        <v>0</v>
      </c>
      <c r="Q1784" s="157">
        <v>0</v>
      </c>
      <c r="R1784" s="157">
        <v>0</v>
      </c>
      <c r="S1784" s="157">
        <v>0</v>
      </c>
      <c r="T1784" s="192">
        <v>3.2299999999999999E-5</v>
      </c>
      <c r="U1784" s="157">
        <v>0</v>
      </c>
      <c r="V1784" s="157">
        <v>0</v>
      </c>
      <c r="W1784" s="157">
        <v>0</v>
      </c>
      <c r="X1784" s="157">
        <v>0</v>
      </c>
      <c r="Y1784" s="192">
        <v>6.0000000000000002E-5</v>
      </c>
      <c r="Z1784" s="157">
        <v>0</v>
      </c>
      <c r="AA1784" s="157">
        <v>0</v>
      </c>
      <c r="AB1784" s="157">
        <v>0</v>
      </c>
      <c r="AC1784" s="157">
        <v>0</v>
      </c>
      <c r="AD1784" s="157">
        <v>0</v>
      </c>
      <c r="AE1784" s="192">
        <v>2.7800000000000001E-5</v>
      </c>
      <c r="AF1784" s="157">
        <v>0</v>
      </c>
      <c r="AG1784" s="157">
        <v>0</v>
      </c>
      <c r="AH1784" s="157">
        <v>0</v>
      </c>
      <c r="AI1784" s="157">
        <v>0</v>
      </c>
      <c r="AJ1784" s="157">
        <v>0</v>
      </c>
      <c r="AK1784" s="157">
        <v>0</v>
      </c>
      <c r="AL1784" s="157">
        <v>0</v>
      </c>
      <c r="AM1784" s="157">
        <v>0</v>
      </c>
      <c r="AN1784" s="157">
        <v>0</v>
      </c>
      <c r="AO1784" s="157">
        <v>0</v>
      </c>
      <c r="AP1784" s="157">
        <v>0</v>
      </c>
      <c r="AQ1784" s="157">
        <v>0</v>
      </c>
      <c r="AR1784" s="157">
        <v>0</v>
      </c>
      <c r="AS1784" s="157">
        <v>0</v>
      </c>
      <c r="AT1784" s="157">
        <v>0</v>
      </c>
      <c r="AU1784" s="157">
        <v>0</v>
      </c>
      <c r="AV1784" s="157">
        <v>0</v>
      </c>
      <c r="AW1784" s="157">
        <v>0</v>
      </c>
      <c r="AX1784" s="157">
        <v>0</v>
      </c>
      <c r="AY1784" s="157">
        <v>0</v>
      </c>
      <c r="AZ1784" s="157">
        <v>0</v>
      </c>
      <c r="BA1784" s="157">
        <v>0</v>
      </c>
      <c r="BB1784" s="157">
        <v>0</v>
      </c>
      <c r="BC1784" s="157">
        <v>0</v>
      </c>
      <c r="BD1784" s="157">
        <v>0</v>
      </c>
      <c r="BE1784" s="157">
        <v>0</v>
      </c>
      <c r="BF1784" s="157">
        <v>0</v>
      </c>
      <c r="BG1784" s="157">
        <v>0</v>
      </c>
      <c r="BH1784" s="157">
        <v>0</v>
      </c>
      <c r="BI1784" s="157">
        <v>0</v>
      </c>
      <c r="BJ1784" s="157">
        <v>0</v>
      </c>
      <c r="BK1784" s="157">
        <v>0</v>
      </c>
      <c r="BL1784" s="157">
        <v>0</v>
      </c>
      <c r="BM1784" s="157">
        <v>0</v>
      </c>
      <c r="BN1784" s="157">
        <v>0</v>
      </c>
      <c r="BO1784" s="157">
        <v>0</v>
      </c>
      <c r="BP1784" s="157">
        <v>0</v>
      </c>
      <c r="BQ1784" s="157">
        <v>0</v>
      </c>
      <c r="BR1784" s="157">
        <v>0</v>
      </c>
      <c r="BS1784" s="157">
        <v>0</v>
      </c>
      <c r="BT1784" s="157">
        <v>0</v>
      </c>
      <c r="BU1784" s="157">
        <v>0</v>
      </c>
      <c r="BV1784" s="192">
        <v>4.7500000000000003E-5</v>
      </c>
      <c r="BW1784" s="157">
        <v>0</v>
      </c>
      <c r="BX1784" s="157">
        <v>0</v>
      </c>
      <c r="BY1784" s="157">
        <v>0</v>
      </c>
      <c r="BZ1784" s="157">
        <v>0</v>
      </c>
      <c r="CA1784" s="192">
        <v>8.5499999999999995E-6</v>
      </c>
      <c r="CB1784" s="157">
        <v>0</v>
      </c>
      <c r="CC1784" s="157">
        <v>0</v>
      </c>
      <c r="CD1784" s="157">
        <v>0</v>
      </c>
      <c r="CE1784" s="157">
        <v>0</v>
      </c>
      <c r="CF1784" s="192">
        <v>2.7699999999999999E-5</v>
      </c>
      <c r="CG1784" s="157">
        <v>0</v>
      </c>
      <c r="CH1784" s="157">
        <v>0</v>
      </c>
      <c r="CI1784" s="157">
        <v>0</v>
      </c>
      <c r="CJ1784" s="157">
        <v>0</v>
      </c>
      <c r="CK1784" s="157">
        <v>0</v>
      </c>
      <c r="CL1784" s="157">
        <v>0</v>
      </c>
      <c r="CM1784" s="157">
        <v>0</v>
      </c>
      <c r="CN1784" s="157">
        <v>0</v>
      </c>
      <c r="CO1784" s="157">
        <v>0</v>
      </c>
      <c r="CP1784" s="157">
        <v>0</v>
      </c>
      <c r="CQ1784" s="157">
        <v>0</v>
      </c>
      <c r="CR1784" s="157">
        <v>0</v>
      </c>
      <c r="CS1784" s="157">
        <v>0</v>
      </c>
      <c r="CT1784" s="157">
        <v>0</v>
      </c>
      <c r="CU1784" s="157">
        <v>0</v>
      </c>
      <c r="CV1784" s="157">
        <v>0</v>
      </c>
      <c r="CW1784" s="157">
        <v>0</v>
      </c>
      <c r="CX1784" s="157">
        <v>0</v>
      </c>
      <c r="CY1784" s="157">
        <v>0</v>
      </c>
      <c r="CZ1784" s="157">
        <v>0</v>
      </c>
      <c r="DA1784" s="157">
        <v>0</v>
      </c>
      <c r="DB1784" s="157">
        <v>0</v>
      </c>
      <c r="DC1784" s="157">
        <v>0</v>
      </c>
      <c r="DD1784" s="157">
        <v>0</v>
      </c>
      <c r="DE1784" s="157">
        <v>0</v>
      </c>
      <c r="DF1784" s="157">
        <v>0</v>
      </c>
      <c r="DG1784" s="157">
        <v>0</v>
      </c>
      <c r="DH1784" s="157">
        <v>0</v>
      </c>
      <c r="DI1784" s="157">
        <v>0</v>
      </c>
      <c r="DJ1784" s="157">
        <v>0</v>
      </c>
      <c r="DK1784" s="157">
        <v>0</v>
      </c>
      <c r="DL1784" s="157">
        <v>0</v>
      </c>
      <c r="DM1784" s="157">
        <v>0</v>
      </c>
      <c r="DN1784" s="157">
        <v>0</v>
      </c>
      <c r="DO1784" s="157">
        <v>0</v>
      </c>
      <c r="DP1784" s="157">
        <v>0</v>
      </c>
      <c r="DQ1784" s="157">
        <v>0</v>
      </c>
      <c r="DR1784" s="157">
        <v>0</v>
      </c>
      <c r="DS1784" s="157">
        <v>0</v>
      </c>
      <c r="DT1784" s="157">
        <v>0</v>
      </c>
      <c r="DU1784" s="157">
        <v>0</v>
      </c>
      <c r="DV1784" s="157">
        <v>0</v>
      </c>
      <c r="DW1784" s="157">
        <v>0</v>
      </c>
      <c r="DX1784" s="157">
        <v>0</v>
      </c>
      <c r="DY1784" s="157">
        <v>0</v>
      </c>
      <c r="DZ1784" s="157">
        <v>0</v>
      </c>
      <c r="EA1784" s="157">
        <v>0</v>
      </c>
      <c r="EB1784" s="157">
        <v>0</v>
      </c>
      <c r="EC1784" s="157">
        <v>0</v>
      </c>
      <c r="ED1784" s="157">
        <v>0</v>
      </c>
      <c r="EE1784" s="157">
        <v>0</v>
      </c>
      <c r="EF1784" s="157">
        <v>0</v>
      </c>
      <c r="EG1784" s="157">
        <v>0</v>
      </c>
      <c r="EH1784" s="157">
        <v>0</v>
      </c>
      <c r="EI1784" s="157">
        <v>0</v>
      </c>
      <c r="EJ1784" s="157">
        <v>0</v>
      </c>
      <c r="EK1784" s="157">
        <v>0</v>
      </c>
      <c r="EL1784" s="157">
        <v>0</v>
      </c>
      <c r="EM1784" s="157">
        <v>0</v>
      </c>
      <c r="EN1784" s="157">
        <v>0</v>
      </c>
      <c r="EO1784" s="157">
        <v>0</v>
      </c>
      <c r="EP1784" s="157">
        <v>0</v>
      </c>
      <c r="EQ1784" s="157">
        <v>0</v>
      </c>
      <c r="ER1784" s="157">
        <v>0</v>
      </c>
      <c r="ES1784" s="157">
        <v>0</v>
      </c>
      <c r="ET1784" s="157">
        <v>0</v>
      </c>
      <c r="EU1784" s="157">
        <v>0</v>
      </c>
      <c r="EV1784" s="157">
        <v>0</v>
      </c>
      <c r="EW1784" s="157">
        <v>0</v>
      </c>
      <c r="EX1784" s="157">
        <v>0</v>
      </c>
      <c r="EY1784" s="157">
        <v>0</v>
      </c>
      <c r="EZ1784" s="157">
        <v>0</v>
      </c>
      <c r="FA1784" s="157">
        <v>0</v>
      </c>
      <c r="FB1784" s="157">
        <v>0</v>
      </c>
      <c r="FC1784" s="157">
        <v>0</v>
      </c>
      <c r="FD1784" s="157">
        <v>0</v>
      </c>
      <c r="FE1784" s="157">
        <v>0</v>
      </c>
      <c r="FF1784" s="157">
        <v>0</v>
      </c>
      <c r="FG1784" s="157">
        <v>0</v>
      </c>
      <c r="FH1784" s="157">
        <v>0</v>
      </c>
      <c r="FI1784" s="157">
        <v>0</v>
      </c>
      <c r="FJ1784" s="157">
        <v>0</v>
      </c>
      <c r="FK1784" s="157">
        <v>2.31022E-4</v>
      </c>
      <c r="FL1784" s="157">
        <v>0</v>
      </c>
      <c r="FM1784" s="157">
        <v>0</v>
      </c>
      <c r="FN1784" s="157">
        <v>0</v>
      </c>
      <c r="FO1784" s="157">
        <v>0</v>
      </c>
      <c r="FP1784" s="157">
        <v>0</v>
      </c>
      <c r="FQ1784" s="157">
        <v>0</v>
      </c>
      <c r="FR1784" s="157">
        <v>0</v>
      </c>
      <c r="FS1784" s="157">
        <v>0</v>
      </c>
      <c r="FT1784" s="157">
        <v>0</v>
      </c>
      <c r="FU1784" s="157">
        <v>0</v>
      </c>
      <c r="FV1784" s="157">
        <v>0</v>
      </c>
      <c r="FW1784" s="157">
        <v>0</v>
      </c>
      <c r="FX1784" s="157">
        <v>0</v>
      </c>
      <c r="FY1784" s="157">
        <v>0</v>
      </c>
      <c r="FZ1784" s="157">
        <v>0</v>
      </c>
      <c r="GA1784" s="157">
        <v>0</v>
      </c>
      <c r="GB1784" s="157">
        <v>0</v>
      </c>
      <c r="GC1784" s="157">
        <v>0</v>
      </c>
      <c r="GD1784" s="157">
        <v>0</v>
      </c>
      <c r="GE1784" s="157">
        <v>0</v>
      </c>
      <c r="GF1784" s="157">
        <v>0</v>
      </c>
      <c r="GG1784" s="157">
        <v>0</v>
      </c>
      <c r="GH1784" s="157">
        <v>0</v>
      </c>
      <c r="GI1784" s="157">
        <v>0</v>
      </c>
      <c r="GJ1784" s="157">
        <v>0</v>
      </c>
      <c r="GK1784" s="157">
        <v>0</v>
      </c>
      <c r="GL1784" s="157">
        <v>0</v>
      </c>
      <c r="GM1784" s="157">
        <v>0</v>
      </c>
      <c r="GN1784" s="157">
        <v>0</v>
      </c>
      <c r="GO1784" s="157">
        <v>0</v>
      </c>
      <c r="GP1784" s="157">
        <v>0</v>
      </c>
      <c r="GQ1784" s="157">
        <v>0</v>
      </c>
      <c r="GR1784" s="157">
        <v>0</v>
      </c>
      <c r="GS1784" s="157">
        <v>0</v>
      </c>
      <c r="GT1784" s="157">
        <v>0</v>
      </c>
      <c r="GU1784" s="157">
        <v>0</v>
      </c>
      <c r="GV1784" s="157">
        <v>0</v>
      </c>
      <c r="GW1784" s="157">
        <v>0</v>
      </c>
      <c r="GX1784" s="157">
        <v>0</v>
      </c>
      <c r="GY1784" s="157">
        <v>0</v>
      </c>
      <c r="GZ1784" s="157">
        <v>0</v>
      </c>
      <c r="HA1784" s="157">
        <v>0</v>
      </c>
    </row>
    <row r="1785" spans="1:209" x14ac:dyDescent="0.2">
      <c r="A1785" s="157" t="s">
        <v>5594</v>
      </c>
      <c r="B1785" s="157">
        <v>0</v>
      </c>
      <c r="C1785" s="157">
        <v>0</v>
      </c>
      <c r="D1785" s="157">
        <v>0</v>
      </c>
      <c r="E1785" s="157">
        <v>0</v>
      </c>
      <c r="F1785" s="157">
        <v>0</v>
      </c>
      <c r="G1785" s="157">
        <v>0</v>
      </c>
      <c r="H1785" s="157">
        <v>0</v>
      </c>
      <c r="I1785" s="157">
        <v>0</v>
      </c>
      <c r="J1785" s="157">
        <v>0</v>
      </c>
      <c r="K1785" s="157">
        <v>0</v>
      </c>
      <c r="L1785" s="157">
        <v>0</v>
      </c>
      <c r="M1785" s="157">
        <v>0</v>
      </c>
      <c r="N1785" s="157">
        <v>0</v>
      </c>
      <c r="O1785" s="157">
        <v>0</v>
      </c>
      <c r="P1785" s="157">
        <v>0</v>
      </c>
      <c r="Q1785" s="157">
        <v>1.58028E-4</v>
      </c>
      <c r="R1785" s="157">
        <v>0</v>
      </c>
      <c r="S1785" s="157">
        <v>1.054524E-3</v>
      </c>
      <c r="T1785" s="157">
        <v>4.3642710000000003E-3</v>
      </c>
      <c r="U1785" s="157">
        <v>0</v>
      </c>
      <c r="V1785" s="157">
        <v>0</v>
      </c>
      <c r="W1785" s="157">
        <v>0</v>
      </c>
      <c r="X1785" s="157">
        <v>0</v>
      </c>
      <c r="Y1785" s="157">
        <v>0</v>
      </c>
      <c r="Z1785" s="157">
        <v>0</v>
      </c>
      <c r="AA1785" s="157">
        <v>1.215825E-3</v>
      </c>
      <c r="AB1785" s="157">
        <v>0</v>
      </c>
      <c r="AC1785" s="192">
        <v>3.8600000000000003E-5</v>
      </c>
      <c r="AD1785" s="157">
        <v>0</v>
      </c>
      <c r="AE1785" s="157">
        <v>0</v>
      </c>
      <c r="AF1785" s="157">
        <v>0</v>
      </c>
      <c r="AG1785" s="157">
        <v>0</v>
      </c>
      <c r="AH1785" s="157">
        <v>5.3279640000000001E-3</v>
      </c>
      <c r="AI1785" s="157">
        <v>4.25466E-4</v>
      </c>
      <c r="AJ1785" s="157">
        <v>0</v>
      </c>
      <c r="AK1785" s="157">
        <v>0</v>
      </c>
      <c r="AL1785" s="157">
        <v>0</v>
      </c>
      <c r="AM1785" s="157">
        <v>0</v>
      </c>
      <c r="AN1785" s="157">
        <v>0</v>
      </c>
      <c r="AO1785" s="157">
        <v>0</v>
      </c>
      <c r="AP1785" s="157">
        <v>0</v>
      </c>
      <c r="AQ1785" s="157">
        <v>0</v>
      </c>
      <c r="AR1785" s="157">
        <v>0</v>
      </c>
      <c r="AS1785" s="157">
        <v>0</v>
      </c>
      <c r="AT1785" s="157">
        <v>0</v>
      </c>
      <c r="AU1785" s="157">
        <v>0</v>
      </c>
      <c r="AV1785" s="157">
        <v>0</v>
      </c>
      <c r="AW1785" s="157">
        <v>0</v>
      </c>
      <c r="AX1785" s="157">
        <v>4.3010800000000001E-4</v>
      </c>
      <c r="AY1785" s="157">
        <v>0</v>
      </c>
      <c r="AZ1785" s="157">
        <v>0</v>
      </c>
      <c r="BA1785" s="157">
        <v>0</v>
      </c>
      <c r="BB1785" s="157">
        <v>0</v>
      </c>
      <c r="BC1785" s="157">
        <v>5.0554899999999999E-4</v>
      </c>
      <c r="BD1785" s="157">
        <v>7.3939899999999996E-4</v>
      </c>
      <c r="BE1785" s="157">
        <v>1.48139E-3</v>
      </c>
      <c r="BF1785" s="157">
        <v>0</v>
      </c>
      <c r="BG1785" s="157">
        <v>0</v>
      </c>
      <c r="BH1785" s="157">
        <v>0</v>
      </c>
      <c r="BI1785" s="157">
        <v>0</v>
      </c>
      <c r="BJ1785" s="157">
        <v>0</v>
      </c>
      <c r="BK1785" s="157">
        <v>1.567209E-3</v>
      </c>
      <c r="BL1785" s="157">
        <v>0</v>
      </c>
      <c r="BM1785" s="157">
        <v>0</v>
      </c>
      <c r="BN1785" s="157">
        <v>0</v>
      </c>
      <c r="BO1785" s="157">
        <v>0</v>
      </c>
      <c r="BP1785" s="157">
        <v>0</v>
      </c>
      <c r="BQ1785" s="157">
        <v>0</v>
      </c>
      <c r="BR1785" s="157">
        <v>1.24737E-3</v>
      </c>
      <c r="BS1785" s="157">
        <v>0</v>
      </c>
      <c r="BT1785" s="157">
        <v>0</v>
      </c>
      <c r="BU1785" s="157">
        <v>0</v>
      </c>
      <c r="BV1785" s="157">
        <v>1.1406299999999999E-3</v>
      </c>
      <c r="BW1785" s="157">
        <v>0</v>
      </c>
      <c r="BX1785" s="157">
        <v>2.7798409999999999E-3</v>
      </c>
      <c r="BY1785" s="157">
        <v>0</v>
      </c>
      <c r="BZ1785" s="157">
        <v>1.4235319999999999E-3</v>
      </c>
      <c r="CA1785" s="157">
        <v>7.1668039999999997E-3</v>
      </c>
      <c r="CB1785" s="157">
        <v>1.5466779999999999E-3</v>
      </c>
      <c r="CC1785" s="157">
        <v>0</v>
      </c>
      <c r="CD1785" s="157">
        <v>5.5934000000000001E-3</v>
      </c>
      <c r="CE1785" s="157">
        <v>0</v>
      </c>
      <c r="CF1785" s="157">
        <v>4.2369360000000002E-3</v>
      </c>
      <c r="CG1785" s="157">
        <v>0</v>
      </c>
      <c r="CH1785" s="157">
        <v>0</v>
      </c>
      <c r="CI1785" s="157">
        <v>0</v>
      </c>
      <c r="CJ1785" s="192">
        <v>5.3000000000000001E-5</v>
      </c>
      <c r="CK1785" s="157">
        <v>0</v>
      </c>
      <c r="CL1785" s="157">
        <v>0</v>
      </c>
      <c r="CM1785" s="157">
        <v>0</v>
      </c>
      <c r="CN1785" s="192">
        <v>2.65E-5</v>
      </c>
      <c r="CO1785" s="157">
        <v>0</v>
      </c>
      <c r="CP1785" s="157">
        <v>7.4996299999999998E-4</v>
      </c>
      <c r="CQ1785" s="157">
        <v>2.0547949999999999E-3</v>
      </c>
      <c r="CR1785" s="157">
        <v>3.4228629999999999E-3</v>
      </c>
      <c r="CS1785" s="157">
        <v>7.9006890000000007E-3</v>
      </c>
      <c r="CT1785" s="157">
        <v>7.9249860000000002E-3</v>
      </c>
      <c r="CU1785" s="157">
        <v>1.19608E-4</v>
      </c>
      <c r="CV1785" s="192">
        <v>2.9899999999999998E-5</v>
      </c>
      <c r="CW1785" s="157">
        <v>0</v>
      </c>
      <c r="CX1785" s="157">
        <v>0</v>
      </c>
      <c r="CY1785" s="157">
        <v>1.325894E-3</v>
      </c>
      <c r="CZ1785" s="157">
        <v>0</v>
      </c>
      <c r="DA1785" s="157">
        <v>0</v>
      </c>
      <c r="DB1785" s="157">
        <v>0</v>
      </c>
      <c r="DC1785" s="157">
        <v>0</v>
      </c>
      <c r="DD1785" s="157">
        <v>0</v>
      </c>
      <c r="DE1785" s="157">
        <v>0</v>
      </c>
      <c r="DF1785" s="157">
        <v>0</v>
      </c>
      <c r="DG1785" s="157">
        <v>0</v>
      </c>
      <c r="DH1785" s="192">
        <v>6.7500000000000001E-5</v>
      </c>
      <c r="DI1785" s="157">
        <v>0</v>
      </c>
      <c r="DJ1785" s="157">
        <v>0</v>
      </c>
      <c r="DK1785" s="157">
        <v>1.52905E-4</v>
      </c>
      <c r="DL1785" s="157">
        <v>0</v>
      </c>
      <c r="DM1785" s="157">
        <v>0</v>
      </c>
      <c r="DN1785" s="192">
        <v>4.4100000000000001E-5</v>
      </c>
      <c r="DO1785" s="157">
        <v>0</v>
      </c>
      <c r="DP1785" s="157">
        <v>0</v>
      </c>
      <c r="DQ1785" s="157">
        <v>0</v>
      </c>
      <c r="DR1785" s="157">
        <v>0</v>
      </c>
      <c r="DS1785" s="157">
        <v>0</v>
      </c>
      <c r="DT1785" s="157">
        <v>1.227981E-3</v>
      </c>
      <c r="DU1785" s="157">
        <v>1.02741E-4</v>
      </c>
      <c r="DV1785" s="157">
        <v>0</v>
      </c>
      <c r="DW1785" s="157">
        <v>0</v>
      </c>
      <c r="DX1785" s="157">
        <v>0</v>
      </c>
      <c r="DY1785" s="157">
        <v>0</v>
      </c>
      <c r="DZ1785" s="192">
        <v>6.3299999999999994E-5</v>
      </c>
      <c r="EA1785" s="157">
        <v>9.1390999999999998E-4</v>
      </c>
      <c r="EB1785" s="157">
        <v>2.2462415999999999E-2</v>
      </c>
      <c r="EC1785" s="192">
        <v>1.8300000000000001E-5</v>
      </c>
      <c r="ED1785" s="157">
        <v>0</v>
      </c>
      <c r="EE1785" s="157">
        <v>0</v>
      </c>
      <c r="EF1785" s="157">
        <v>0</v>
      </c>
      <c r="EG1785" s="157">
        <v>0</v>
      </c>
      <c r="EH1785" s="157">
        <v>0</v>
      </c>
      <c r="EI1785" s="157">
        <v>0</v>
      </c>
      <c r="EJ1785" s="157">
        <v>0</v>
      </c>
      <c r="EK1785" s="157">
        <v>5.8979699999999998E-4</v>
      </c>
      <c r="EL1785" s="157">
        <v>0</v>
      </c>
      <c r="EM1785" s="157">
        <v>0</v>
      </c>
      <c r="EN1785" s="157">
        <v>0</v>
      </c>
      <c r="EO1785" s="157">
        <v>0</v>
      </c>
      <c r="EP1785" s="157">
        <v>0</v>
      </c>
      <c r="EQ1785" s="157">
        <v>0</v>
      </c>
      <c r="ER1785" s="157">
        <v>0</v>
      </c>
      <c r="ES1785" s="157">
        <v>0</v>
      </c>
      <c r="ET1785" s="157">
        <v>2.6044600000000001E-4</v>
      </c>
      <c r="EU1785" s="157">
        <v>0</v>
      </c>
      <c r="EV1785" s="157">
        <v>0</v>
      </c>
      <c r="EW1785" s="192">
        <v>7.2799999999999994E-5</v>
      </c>
      <c r="EX1785" s="157">
        <v>0</v>
      </c>
      <c r="EY1785" s="157">
        <v>0</v>
      </c>
      <c r="EZ1785" s="192">
        <v>5.8199999999999998E-5</v>
      </c>
      <c r="FA1785" s="157">
        <v>0</v>
      </c>
      <c r="FB1785" s="157">
        <v>0</v>
      </c>
      <c r="FC1785" s="157">
        <v>0</v>
      </c>
      <c r="FD1785" s="157">
        <v>0</v>
      </c>
      <c r="FE1785" s="157">
        <v>0</v>
      </c>
      <c r="FF1785" s="157">
        <v>0</v>
      </c>
      <c r="FG1785" s="157">
        <v>0</v>
      </c>
      <c r="FH1785" s="157">
        <v>0</v>
      </c>
      <c r="FI1785" s="157">
        <v>0</v>
      </c>
      <c r="FJ1785" s="157">
        <v>0</v>
      </c>
      <c r="FK1785" s="157">
        <v>0</v>
      </c>
      <c r="FL1785" s="157">
        <v>4.8481349999999999E-3</v>
      </c>
      <c r="FM1785" s="157">
        <v>4.5687210000000004E-3</v>
      </c>
      <c r="FN1785" s="157">
        <v>0</v>
      </c>
      <c r="FO1785" s="157">
        <v>0</v>
      </c>
      <c r="FP1785" s="157">
        <v>0</v>
      </c>
      <c r="FQ1785" s="157">
        <v>3.509322E-3</v>
      </c>
      <c r="FR1785" s="157">
        <v>0</v>
      </c>
      <c r="FS1785" s="157">
        <v>0</v>
      </c>
      <c r="FT1785" s="157">
        <v>0</v>
      </c>
      <c r="FU1785" s="157">
        <v>0</v>
      </c>
      <c r="FV1785" s="192">
        <v>2.3E-5</v>
      </c>
      <c r="FW1785" s="157">
        <v>0</v>
      </c>
      <c r="FX1785" s="157">
        <v>0</v>
      </c>
      <c r="FY1785" s="157">
        <v>0</v>
      </c>
      <c r="FZ1785" s="157">
        <v>0</v>
      </c>
      <c r="GA1785" s="157">
        <v>0</v>
      </c>
      <c r="GB1785" s="157">
        <v>0</v>
      </c>
      <c r="GC1785" s="157">
        <v>1.13263E-4</v>
      </c>
      <c r="GD1785" s="157">
        <v>2.20824E-4</v>
      </c>
      <c r="GE1785" s="157">
        <v>0</v>
      </c>
      <c r="GF1785" s="157">
        <v>0</v>
      </c>
      <c r="GG1785" s="157">
        <v>0</v>
      </c>
      <c r="GH1785" s="157">
        <v>0</v>
      </c>
      <c r="GI1785" s="157">
        <v>0</v>
      </c>
      <c r="GJ1785" s="157">
        <v>0</v>
      </c>
      <c r="GK1785" s="157">
        <v>4.1405400000000002E-4</v>
      </c>
      <c r="GL1785" s="157">
        <v>0</v>
      </c>
      <c r="GM1785" s="157">
        <v>0</v>
      </c>
      <c r="GN1785" s="157">
        <v>0</v>
      </c>
      <c r="GO1785" s="157">
        <v>0</v>
      </c>
      <c r="GP1785" s="157">
        <v>1.4256199999999999E-4</v>
      </c>
      <c r="GQ1785" s="157">
        <v>0</v>
      </c>
      <c r="GR1785" s="157">
        <v>0</v>
      </c>
      <c r="GS1785" s="157">
        <v>0</v>
      </c>
      <c r="GT1785" s="157">
        <v>0</v>
      </c>
      <c r="GU1785" s="157">
        <v>0</v>
      </c>
      <c r="GV1785" s="157">
        <v>0</v>
      </c>
      <c r="GW1785" s="157">
        <v>0</v>
      </c>
      <c r="GX1785" s="157">
        <v>1.3333332999999999E-2</v>
      </c>
      <c r="GY1785" s="157">
        <v>0</v>
      </c>
      <c r="GZ1785" s="157">
        <v>0</v>
      </c>
      <c r="HA1785" s="157">
        <v>0</v>
      </c>
    </row>
    <row r="1786" spans="1:209" x14ac:dyDescent="0.2">
      <c r="A1786" s="157" t="s">
        <v>5595</v>
      </c>
      <c r="B1786" s="157">
        <v>0</v>
      </c>
      <c r="C1786" s="157">
        <v>0</v>
      </c>
      <c r="D1786" s="157">
        <v>0</v>
      </c>
      <c r="E1786" s="157">
        <v>0</v>
      </c>
      <c r="F1786" s="157">
        <v>0</v>
      </c>
      <c r="G1786" s="192">
        <v>7.1199999999999996E-5</v>
      </c>
      <c r="H1786" s="157">
        <v>0</v>
      </c>
      <c r="I1786" s="157">
        <v>0</v>
      </c>
      <c r="J1786" s="192">
        <v>2.5999999999999998E-5</v>
      </c>
      <c r="K1786" s="157">
        <v>0</v>
      </c>
      <c r="L1786" s="157">
        <v>0</v>
      </c>
      <c r="M1786" s="157">
        <v>0</v>
      </c>
      <c r="N1786" s="157">
        <v>0</v>
      </c>
      <c r="O1786" s="192">
        <v>3.3000000000000003E-5</v>
      </c>
      <c r="P1786" s="157">
        <v>0</v>
      </c>
      <c r="Q1786" s="157">
        <v>0</v>
      </c>
      <c r="R1786" s="157">
        <v>0</v>
      </c>
      <c r="S1786" s="157">
        <v>0</v>
      </c>
      <c r="T1786" s="157">
        <v>0</v>
      </c>
      <c r="U1786" s="157">
        <v>0</v>
      </c>
      <c r="V1786" s="157">
        <v>0</v>
      </c>
      <c r="W1786" s="192">
        <v>3.6699999999999998E-5</v>
      </c>
      <c r="X1786" s="157">
        <v>0</v>
      </c>
      <c r="Y1786" s="157">
        <v>0</v>
      </c>
      <c r="Z1786" s="157">
        <v>0</v>
      </c>
      <c r="AA1786" s="157">
        <v>0</v>
      </c>
      <c r="AB1786" s="157">
        <v>0</v>
      </c>
      <c r="AC1786" s="157">
        <v>0</v>
      </c>
      <c r="AD1786" s="157">
        <v>0</v>
      </c>
      <c r="AE1786" s="157">
        <v>0</v>
      </c>
      <c r="AF1786" s="192">
        <v>8.9900000000000003E-5</v>
      </c>
      <c r="AG1786" s="157">
        <v>0</v>
      </c>
      <c r="AH1786" s="157">
        <v>0</v>
      </c>
      <c r="AI1786" s="157">
        <v>1.93394E-4</v>
      </c>
      <c r="AJ1786" s="157">
        <v>0</v>
      </c>
      <c r="AK1786" s="157">
        <v>0</v>
      </c>
      <c r="AL1786" s="157">
        <v>0</v>
      </c>
      <c r="AM1786" s="157">
        <v>0</v>
      </c>
      <c r="AN1786" s="157">
        <v>0</v>
      </c>
      <c r="AO1786" s="157">
        <v>0</v>
      </c>
      <c r="AP1786" s="157">
        <v>0</v>
      </c>
      <c r="AQ1786" s="157">
        <v>0</v>
      </c>
      <c r="AR1786" s="157">
        <v>0</v>
      </c>
      <c r="AS1786" s="157">
        <v>0</v>
      </c>
      <c r="AT1786" s="157">
        <v>0</v>
      </c>
      <c r="AU1786" s="157">
        <v>0</v>
      </c>
      <c r="AV1786" s="157">
        <v>0</v>
      </c>
      <c r="AW1786" s="157">
        <v>0</v>
      </c>
      <c r="AX1786" s="157">
        <v>0</v>
      </c>
      <c r="AY1786" s="157">
        <v>0</v>
      </c>
      <c r="AZ1786" s="157">
        <v>0</v>
      </c>
      <c r="BA1786" s="157">
        <v>0</v>
      </c>
      <c r="BB1786" s="157">
        <v>0</v>
      </c>
      <c r="BC1786" s="157">
        <v>0</v>
      </c>
      <c r="BD1786" s="157">
        <v>0</v>
      </c>
      <c r="BE1786" s="157">
        <v>0</v>
      </c>
      <c r="BF1786" s="157">
        <v>0</v>
      </c>
      <c r="BG1786" s="157">
        <v>0</v>
      </c>
      <c r="BH1786" s="157">
        <v>0</v>
      </c>
      <c r="BI1786" s="157">
        <v>0</v>
      </c>
      <c r="BJ1786" s="157">
        <v>0</v>
      </c>
      <c r="BK1786" s="157">
        <v>0</v>
      </c>
      <c r="BL1786" s="157">
        <v>0</v>
      </c>
      <c r="BM1786" s="157">
        <v>0</v>
      </c>
      <c r="BN1786" s="157">
        <v>0</v>
      </c>
      <c r="BO1786" s="157">
        <v>0</v>
      </c>
      <c r="BP1786" s="157">
        <v>0</v>
      </c>
      <c r="BQ1786" s="157">
        <v>0</v>
      </c>
      <c r="BR1786" s="157">
        <v>0</v>
      </c>
      <c r="BS1786" s="157">
        <v>0</v>
      </c>
      <c r="BT1786" s="157">
        <v>0</v>
      </c>
      <c r="BU1786" s="157">
        <v>0</v>
      </c>
      <c r="BV1786" s="157">
        <v>0</v>
      </c>
      <c r="BW1786" s="157">
        <v>0</v>
      </c>
      <c r="BX1786" s="157">
        <v>0</v>
      </c>
      <c r="BY1786" s="192">
        <v>5.0399999999999999E-5</v>
      </c>
      <c r="BZ1786" s="157">
        <v>0</v>
      </c>
      <c r="CA1786" s="157">
        <v>0</v>
      </c>
      <c r="CB1786" s="157">
        <v>0</v>
      </c>
      <c r="CC1786" s="157">
        <v>2.5359599999999998E-4</v>
      </c>
      <c r="CD1786" s="157">
        <v>0</v>
      </c>
      <c r="CE1786" s="192">
        <v>3.1099999999999997E-5</v>
      </c>
      <c r="CF1786" s="192">
        <v>2.7699999999999999E-5</v>
      </c>
      <c r="CG1786" s="157">
        <v>0</v>
      </c>
      <c r="CH1786" s="157">
        <v>0</v>
      </c>
      <c r="CI1786" s="157">
        <v>0</v>
      </c>
      <c r="CJ1786" s="157">
        <v>0</v>
      </c>
      <c r="CK1786" s="157">
        <v>0</v>
      </c>
      <c r="CL1786" s="157">
        <v>0</v>
      </c>
      <c r="CM1786" s="157">
        <v>0</v>
      </c>
      <c r="CN1786" s="157">
        <v>0</v>
      </c>
      <c r="CO1786" s="157">
        <v>0</v>
      </c>
      <c r="CP1786" s="157">
        <v>0</v>
      </c>
      <c r="CQ1786" s="157">
        <v>0</v>
      </c>
      <c r="CR1786" s="157">
        <v>0</v>
      </c>
      <c r="CS1786" s="157">
        <v>0</v>
      </c>
      <c r="CT1786" s="157">
        <v>0</v>
      </c>
      <c r="CU1786" s="157">
        <v>0</v>
      </c>
      <c r="CV1786" s="157">
        <v>0</v>
      </c>
      <c r="CW1786" s="157">
        <v>0</v>
      </c>
      <c r="CX1786" s="157">
        <v>0</v>
      </c>
      <c r="CY1786" s="157">
        <v>0</v>
      </c>
      <c r="CZ1786" s="157">
        <v>0</v>
      </c>
      <c r="DA1786" s="157">
        <v>0</v>
      </c>
      <c r="DB1786" s="157">
        <v>0</v>
      </c>
      <c r="DC1786" s="157">
        <v>0</v>
      </c>
      <c r="DD1786" s="157">
        <v>0</v>
      </c>
      <c r="DE1786" s="157">
        <v>0</v>
      </c>
      <c r="DF1786" s="157">
        <v>0</v>
      </c>
      <c r="DG1786" s="157">
        <v>0</v>
      </c>
      <c r="DH1786" s="157">
        <v>0</v>
      </c>
      <c r="DI1786" s="157">
        <v>0</v>
      </c>
      <c r="DJ1786" s="157">
        <v>0</v>
      </c>
      <c r="DK1786" s="157">
        <v>0</v>
      </c>
      <c r="DL1786" s="157">
        <v>0</v>
      </c>
      <c r="DM1786" s="157">
        <v>0</v>
      </c>
      <c r="DN1786" s="157">
        <v>0</v>
      </c>
      <c r="DO1786" s="157">
        <v>0</v>
      </c>
      <c r="DP1786" s="157">
        <v>0</v>
      </c>
      <c r="DQ1786" s="157">
        <v>0</v>
      </c>
      <c r="DR1786" s="157">
        <v>0</v>
      </c>
      <c r="DS1786" s="157">
        <v>0</v>
      </c>
      <c r="DT1786" s="157">
        <v>0</v>
      </c>
      <c r="DU1786" s="157">
        <v>0</v>
      </c>
      <c r="DV1786" s="157">
        <v>0</v>
      </c>
      <c r="DW1786" s="157">
        <v>0</v>
      </c>
      <c r="DX1786" s="192">
        <v>2.72E-5</v>
      </c>
      <c r="DY1786" s="157">
        <v>0</v>
      </c>
      <c r="DZ1786" s="157">
        <v>0</v>
      </c>
      <c r="EA1786" s="157">
        <v>0</v>
      </c>
      <c r="EB1786" s="157">
        <v>0</v>
      </c>
      <c r="EC1786" s="157">
        <v>0</v>
      </c>
      <c r="ED1786" s="157">
        <v>0</v>
      </c>
      <c r="EE1786" s="157">
        <v>0</v>
      </c>
      <c r="EF1786" s="157">
        <v>0</v>
      </c>
      <c r="EG1786" s="157">
        <v>0</v>
      </c>
      <c r="EH1786" s="157">
        <v>0</v>
      </c>
      <c r="EI1786" s="157">
        <v>0</v>
      </c>
      <c r="EJ1786" s="157">
        <v>0</v>
      </c>
      <c r="EK1786" s="157">
        <v>0</v>
      </c>
      <c r="EL1786" s="157">
        <v>0</v>
      </c>
      <c r="EM1786" s="157">
        <v>0</v>
      </c>
      <c r="EN1786" s="157">
        <v>0</v>
      </c>
      <c r="EO1786" s="157">
        <v>0</v>
      </c>
      <c r="EP1786" s="192">
        <v>1.77E-5</v>
      </c>
      <c r="EQ1786" s="157">
        <v>0</v>
      </c>
      <c r="ER1786" s="157">
        <v>1.0336999999999999E-4</v>
      </c>
      <c r="ES1786" s="157">
        <v>0</v>
      </c>
      <c r="ET1786" s="157">
        <v>0</v>
      </c>
      <c r="EU1786" s="157">
        <v>0</v>
      </c>
      <c r="EV1786" s="157">
        <v>0</v>
      </c>
      <c r="EW1786" s="157">
        <v>0</v>
      </c>
      <c r="EX1786" s="157">
        <v>0</v>
      </c>
      <c r="EY1786" s="157">
        <v>0</v>
      </c>
      <c r="EZ1786" s="157">
        <v>0</v>
      </c>
      <c r="FA1786" s="157">
        <v>0</v>
      </c>
      <c r="FB1786" s="157">
        <v>0</v>
      </c>
      <c r="FC1786" s="157">
        <v>0</v>
      </c>
      <c r="FD1786" s="157">
        <v>0</v>
      </c>
      <c r="FE1786" s="157">
        <v>0</v>
      </c>
      <c r="FF1786" s="157">
        <v>0</v>
      </c>
      <c r="FG1786" s="157">
        <v>0</v>
      </c>
      <c r="FH1786" s="157">
        <v>0</v>
      </c>
      <c r="FI1786" s="157">
        <v>0</v>
      </c>
      <c r="FJ1786" s="192">
        <v>8.9499999999999994E-5</v>
      </c>
      <c r="FK1786" s="157">
        <v>0</v>
      </c>
      <c r="FL1786" s="157">
        <v>0</v>
      </c>
      <c r="FM1786" s="157">
        <v>0</v>
      </c>
      <c r="FN1786" s="157">
        <v>0</v>
      </c>
      <c r="FO1786" s="157">
        <v>0</v>
      </c>
      <c r="FP1786" s="157">
        <v>0</v>
      </c>
      <c r="FQ1786" s="157">
        <v>0</v>
      </c>
      <c r="FR1786" s="157">
        <v>0</v>
      </c>
      <c r="FS1786" s="157">
        <v>0</v>
      </c>
      <c r="FT1786" s="157">
        <v>0</v>
      </c>
      <c r="FU1786" s="157">
        <v>0</v>
      </c>
      <c r="FV1786" s="157">
        <v>0</v>
      </c>
      <c r="FW1786" s="157">
        <v>0</v>
      </c>
      <c r="FX1786" s="192">
        <v>7.6799999999999997E-5</v>
      </c>
      <c r="FY1786" s="157">
        <v>0</v>
      </c>
      <c r="FZ1786" s="157">
        <v>0</v>
      </c>
      <c r="GA1786" s="157">
        <v>0</v>
      </c>
      <c r="GB1786" s="157">
        <v>0</v>
      </c>
      <c r="GC1786" s="157">
        <v>0</v>
      </c>
      <c r="GD1786" s="157">
        <v>3.6803900000000002E-4</v>
      </c>
      <c r="GE1786" s="192">
        <v>4.5200000000000001E-5</v>
      </c>
      <c r="GF1786" s="157">
        <v>0</v>
      </c>
      <c r="GG1786" s="157">
        <v>0</v>
      </c>
      <c r="GH1786" s="157">
        <v>0</v>
      </c>
      <c r="GI1786" s="157">
        <v>0</v>
      </c>
      <c r="GJ1786" s="157">
        <v>0</v>
      </c>
      <c r="GK1786" s="157">
        <v>0</v>
      </c>
      <c r="GL1786" s="157">
        <v>0</v>
      </c>
      <c r="GM1786" s="157">
        <v>0</v>
      </c>
      <c r="GN1786" s="157">
        <v>0</v>
      </c>
      <c r="GO1786" s="157">
        <v>0</v>
      </c>
      <c r="GP1786" s="157">
        <v>0</v>
      </c>
      <c r="GQ1786" s="157">
        <v>0</v>
      </c>
      <c r="GR1786" s="157">
        <v>0</v>
      </c>
      <c r="GS1786" s="157">
        <v>0</v>
      </c>
      <c r="GT1786" s="157">
        <v>0</v>
      </c>
      <c r="GU1786" s="157">
        <v>0</v>
      </c>
      <c r="GV1786" s="157">
        <v>0</v>
      </c>
      <c r="GW1786" s="157">
        <v>0</v>
      </c>
      <c r="GX1786" s="157">
        <v>0</v>
      </c>
      <c r="GY1786" s="157">
        <v>0</v>
      </c>
      <c r="GZ1786" s="157">
        <v>0</v>
      </c>
      <c r="HA1786" s="157">
        <v>0</v>
      </c>
    </row>
    <row r="1787" spans="1:209" x14ac:dyDescent="0.2">
      <c r="A1787" s="157" t="s">
        <v>5596</v>
      </c>
      <c r="B1787" s="157">
        <v>1.04431E-4</v>
      </c>
      <c r="C1787" s="192">
        <v>1.7200000000000001E-5</v>
      </c>
      <c r="D1787" s="192">
        <v>1.5299999999999999E-5</v>
      </c>
      <c r="E1787" s="192">
        <v>2.3300000000000001E-5</v>
      </c>
      <c r="F1787" s="157">
        <v>0</v>
      </c>
      <c r="G1787" s="192">
        <v>4.2700000000000001E-5</v>
      </c>
      <c r="H1787" s="192">
        <v>6.3E-5</v>
      </c>
      <c r="I1787" s="157">
        <v>0</v>
      </c>
      <c r="J1787" s="157">
        <v>0</v>
      </c>
      <c r="K1787" s="157">
        <v>1.8754700000000001E-4</v>
      </c>
      <c r="L1787" s="157">
        <v>0</v>
      </c>
      <c r="M1787" s="157">
        <v>0</v>
      </c>
      <c r="N1787" s="157">
        <v>7.9438899999999995E-4</v>
      </c>
      <c r="O1787" s="192">
        <v>2.7500000000000001E-5</v>
      </c>
      <c r="P1787" s="157">
        <v>0</v>
      </c>
      <c r="Q1787" s="157">
        <v>0</v>
      </c>
      <c r="R1787" s="157">
        <v>1.52712E-4</v>
      </c>
      <c r="S1787" s="157">
        <v>0</v>
      </c>
      <c r="T1787" s="157">
        <v>0</v>
      </c>
      <c r="U1787" s="157">
        <v>0</v>
      </c>
      <c r="V1787" s="157">
        <v>2.6388399999999998E-4</v>
      </c>
      <c r="W1787" s="157">
        <v>0</v>
      </c>
      <c r="X1787" s="157">
        <v>0</v>
      </c>
      <c r="Y1787" s="157">
        <v>1.20029E-4</v>
      </c>
      <c r="Z1787" s="157">
        <v>0</v>
      </c>
      <c r="AA1787" s="157">
        <v>7.8864400000000002E-4</v>
      </c>
      <c r="AB1787" s="157">
        <v>0</v>
      </c>
      <c r="AC1787" s="157">
        <v>0</v>
      </c>
      <c r="AD1787" s="157">
        <v>0</v>
      </c>
      <c r="AE1787" s="192">
        <v>2.7800000000000001E-5</v>
      </c>
      <c r="AF1787" s="192">
        <v>3.0000000000000001E-5</v>
      </c>
      <c r="AG1787" s="157">
        <v>0</v>
      </c>
      <c r="AH1787" s="157">
        <v>0</v>
      </c>
      <c r="AI1787" s="157">
        <v>0</v>
      </c>
      <c r="AJ1787" s="157">
        <v>0</v>
      </c>
      <c r="AK1787" s="157">
        <v>0</v>
      </c>
      <c r="AL1787" s="157">
        <v>0</v>
      </c>
      <c r="AM1787" s="157">
        <v>0</v>
      </c>
      <c r="AN1787" s="157">
        <v>0</v>
      </c>
      <c r="AO1787" s="157">
        <v>0</v>
      </c>
      <c r="AP1787" s="157">
        <v>0</v>
      </c>
      <c r="AQ1787" s="157">
        <v>0</v>
      </c>
      <c r="AR1787" s="157">
        <v>0</v>
      </c>
      <c r="AS1787" s="157">
        <v>1.6395680000000001E-3</v>
      </c>
      <c r="AT1787" s="192">
        <v>1.0699999999999999E-5</v>
      </c>
      <c r="AU1787" s="157">
        <v>0</v>
      </c>
      <c r="AV1787" s="157">
        <v>0</v>
      </c>
      <c r="AW1787" s="157">
        <v>0</v>
      </c>
      <c r="AX1787" s="157">
        <v>3.9702200000000002E-4</v>
      </c>
      <c r="AY1787" s="157">
        <v>1.1078990000000001E-3</v>
      </c>
      <c r="AZ1787" s="157">
        <v>0</v>
      </c>
      <c r="BA1787" s="157">
        <v>0</v>
      </c>
      <c r="BB1787" s="157">
        <v>0</v>
      </c>
      <c r="BC1787" s="157">
        <v>7.2221299999999998E-4</v>
      </c>
      <c r="BD1787" s="157">
        <v>2.033347E-3</v>
      </c>
      <c r="BE1787" s="157">
        <v>1.8517379999999999E-3</v>
      </c>
      <c r="BF1787" s="157">
        <v>0</v>
      </c>
      <c r="BG1787" s="157">
        <v>0</v>
      </c>
      <c r="BH1787" s="157">
        <v>0</v>
      </c>
      <c r="BI1787" s="157">
        <v>0</v>
      </c>
      <c r="BJ1787" s="157">
        <v>7.13414E-4</v>
      </c>
      <c r="BK1787" s="157">
        <v>5.1666199999999998E-4</v>
      </c>
      <c r="BL1787" s="192">
        <v>7.1500000000000003E-5</v>
      </c>
      <c r="BM1787" s="157">
        <v>0</v>
      </c>
      <c r="BN1787" s="157">
        <v>0</v>
      </c>
      <c r="BO1787" s="157">
        <v>0</v>
      </c>
      <c r="BP1787" s="157">
        <v>0</v>
      </c>
      <c r="BQ1787" s="157">
        <v>0</v>
      </c>
      <c r="BR1787" s="157">
        <v>0</v>
      </c>
      <c r="BS1787" s="157">
        <v>0</v>
      </c>
      <c r="BT1787" s="157">
        <v>0</v>
      </c>
      <c r="BU1787" s="157">
        <v>0</v>
      </c>
      <c r="BV1787" s="157">
        <v>1.9010500000000001E-4</v>
      </c>
      <c r="BW1787" s="157">
        <v>0</v>
      </c>
      <c r="BX1787" s="157">
        <v>3.3549799999999999E-4</v>
      </c>
      <c r="BY1787" s="157">
        <v>0</v>
      </c>
      <c r="BZ1787" s="157">
        <v>0</v>
      </c>
      <c r="CA1787" s="157">
        <v>0</v>
      </c>
      <c r="CB1787" s="157">
        <v>0</v>
      </c>
      <c r="CC1787" s="157">
        <v>0</v>
      </c>
      <c r="CD1787" s="157">
        <v>0</v>
      </c>
      <c r="CE1787" s="157">
        <v>0</v>
      </c>
      <c r="CF1787" s="157">
        <v>0</v>
      </c>
      <c r="CG1787" s="157">
        <v>9.7154800000000003E-4</v>
      </c>
      <c r="CH1787" s="157">
        <v>0</v>
      </c>
      <c r="CI1787" s="157">
        <v>0</v>
      </c>
      <c r="CJ1787" s="157">
        <v>0</v>
      </c>
      <c r="CK1787" s="157">
        <v>0</v>
      </c>
      <c r="CL1787" s="157">
        <v>0</v>
      </c>
      <c r="CM1787" s="157">
        <v>0</v>
      </c>
      <c r="CN1787" s="157">
        <v>0</v>
      </c>
      <c r="CO1787" s="157">
        <v>0</v>
      </c>
      <c r="CP1787" s="157">
        <v>0</v>
      </c>
      <c r="CQ1787" s="157">
        <v>0</v>
      </c>
      <c r="CR1787" s="157">
        <v>0</v>
      </c>
      <c r="CS1787" s="157">
        <v>0</v>
      </c>
      <c r="CT1787" s="157">
        <v>0</v>
      </c>
      <c r="CU1787" s="157">
        <v>0</v>
      </c>
      <c r="CV1787" s="157">
        <v>0</v>
      </c>
      <c r="CW1787" s="157">
        <v>0</v>
      </c>
      <c r="CX1787" s="157">
        <v>0</v>
      </c>
      <c r="CY1787" s="157">
        <v>0</v>
      </c>
      <c r="CZ1787" s="157">
        <v>0</v>
      </c>
      <c r="DA1787" s="157">
        <v>0</v>
      </c>
      <c r="DB1787" s="157">
        <v>0</v>
      </c>
      <c r="DC1787" s="157">
        <v>0</v>
      </c>
      <c r="DD1787" s="157">
        <v>0</v>
      </c>
      <c r="DE1787" s="157">
        <v>0</v>
      </c>
      <c r="DF1787" s="157">
        <v>0</v>
      </c>
      <c r="DG1787" s="157">
        <v>0</v>
      </c>
      <c r="DH1787" s="157">
        <v>0</v>
      </c>
      <c r="DI1787" s="157">
        <v>0</v>
      </c>
      <c r="DJ1787" s="157">
        <v>0</v>
      </c>
      <c r="DK1787" s="157">
        <v>0</v>
      </c>
      <c r="DL1787" s="157">
        <v>0</v>
      </c>
      <c r="DM1787" s="157">
        <v>0</v>
      </c>
      <c r="DN1787" s="157">
        <v>0</v>
      </c>
      <c r="DO1787" s="157">
        <v>0</v>
      </c>
      <c r="DP1787" s="157">
        <v>0</v>
      </c>
      <c r="DQ1787" s="157">
        <v>0</v>
      </c>
      <c r="DR1787" s="157">
        <v>0</v>
      </c>
      <c r="DS1787" s="157">
        <v>0</v>
      </c>
      <c r="DT1787" s="157">
        <v>0</v>
      </c>
      <c r="DU1787" s="157">
        <v>0</v>
      </c>
      <c r="DV1787" s="192">
        <v>6.7500000000000001E-5</v>
      </c>
      <c r="DW1787" s="157">
        <v>0</v>
      </c>
      <c r="DX1787" s="157">
        <v>0</v>
      </c>
      <c r="DY1787" s="157">
        <v>0</v>
      </c>
      <c r="DZ1787" s="157">
        <v>0</v>
      </c>
      <c r="EA1787" s="157">
        <v>0</v>
      </c>
      <c r="EB1787" s="157">
        <v>0</v>
      </c>
      <c r="EC1787" s="157">
        <v>0</v>
      </c>
      <c r="ED1787" s="157">
        <v>0</v>
      </c>
      <c r="EE1787" s="157">
        <v>0</v>
      </c>
      <c r="EF1787" s="157">
        <v>0</v>
      </c>
      <c r="EG1787" s="157">
        <v>0</v>
      </c>
      <c r="EH1787" s="157">
        <v>0</v>
      </c>
      <c r="EI1787" s="157">
        <v>0</v>
      </c>
      <c r="EJ1787" s="157">
        <v>0</v>
      </c>
      <c r="EK1787" s="157">
        <v>0</v>
      </c>
      <c r="EL1787" s="157">
        <v>0</v>
      </c>
      <c r="EM1787" s="157">
        <v>0</v>
      </c>
      <c r="EN1787" s="157">
        <v>0</v>
      </c>
      <c r="EO1787" s="157">
        <v>0</v>
      </c>
      <c r="EP1787" s="157">
        <v>0</v>
      </c>
      <c r="EQ1787" s="157">
        <v>0</v>
      </c>
      <c r="ER1787" s="157">
        <v>0</v>
      </c>
      <c r="ES1787" s="157">
        <v>0</v>
      </c>
      <c r="ET1787" s="157">
        <v>1.637087E-3</v>
      </c>
      <c r="EU1787" s="157">
        <v>0</v>
      </c>
      <c r="EV1787" s="157">
        <v>0</v>
      </c>
      <c r="EW1787" s="157">
        <v>0</v>
      </c>
      <c r="EX1787" s="157">
        <v>0</v>
      </c>
      <c r="EY1787" s="157">
        <v>0</v>
      </c>
      <c r="EZ1787" s="157">
        <v>0</v>
      </c>
      <c r="FA1787" s="157">
        <v>0</v>
      </c>
      <c r="FB1787" s="157">
        <v>0</v>
      </c>
      <c r="FC1787" s="157">
        <v>0</v>
      </c>
      <c r="FD1787" s="157">
        <v>0</v>
      </c>
      <c r="FE1787" s="157">
        <v>0</v>
      </c>
      <c r="FF1787" s="157">
        <v>2.7129699999999999E-4</v>
      </c>
      <c r="FG1787" s="157">
        <v>0</v>
      </c>
      <c r="FH1787" s="157">
        <v>0</v>
      </c>
      <c r="FI1787" s="157">
        <v>0</v>
      </c>
      <c r="FJ1787" s="157">
        <v>1.4920499999999999E-4</v>
      </c>
      <c r="FK1787" s="192">
        <v>9.2399999999999996E-5</v>
      </c>
      <c r="FL1787" s="157">
        <v>0</v>
      </c>
      <c r="FM1787" s="157">
        <v>0</v>
      </c>
      <c r="FN1787" s="157">
        <v>0</v>
      </c>
      <c r="FO1787" s="157">
        <v>0</v>
      </c>
      <c r="FP1787" s="157">
        <v>0</v>
      </c>
      <c r="FQ1787" s="157">
        <v>0</v>
      </c>
      <c r="FR1787" s="157">
        <v>0</v>
      </c>
      <c r="FS1787" s="157">
        <v>0</v>
      </c>
      <c r="FT1787" s="157">
        <v>0</v>
      </c>
      <c r="FU1787" s="157">
        <v>0</v>
      </c>
      <c r="FV1787" s="157">
        <v>0</v>
      </c>
      <c r="FW1787" s="157">
        <v>0</v>
      </c>
      <c r="FX1787" s="157">
        <v>0</v>
      </c>
      <c r="FY1787" s="157">
        <v>0</v>
      </c>
      <c r="FZ1787" s="157">
        <v>0</v>
      </c>
      <c r="GA1787" s="157">
        <v>0</v>
      </c>
      <c r="GB1787" s="157">
        <v>0</v>
      </c>
      <c r="GC1787" s="157">
        <v>0</v>
      </c>
      <c r="GD1787" s="157">
        <v>0</v>
      </c>
      <c r="GE1787" s="157">
        <v>0</v>
      </c>
      <c r="GF1787" s="157">
        <v>0</v>
      </c>
      <c r="GG1787" s="157">
        <v>0</v>
      </c>
      <c r="GH1787" s="157">
        <v>0</v>
      </c>
      <c r="GI1787" s="192">
        <v>5.1499999999999998E-5</v>
      </c>
      <c r="GJ1787" s="157">
        <v>0</v>
      </c>
      <c r="GK1787" s="157">
        <v>1.419614E-3</v>
      </c>
      <c r="GL1787" s="157">
        <v>0</v>
      </c>
      <c r="GM1787" s="157">
        <v>0</v>
      </c>
      <c r="GN1787" s="157">
        <v>0</v>
      </c>
      <c r="GO1787" s="157">
        <v>0</v>
      </c>
      <c r="GP1787" s="157">
        <v>0</v>
      </c>
      <c r="GQ1787" s="157">
        <v>0</v>
      </c>
      <c r="GR1787" s="157">
        <v>0</v>
      </c>
      <c r="GS1787" s="157">
        <v>0</v>
      </c>
      <c r="GT1787" s="157">
        <v>0</v>
      </c>
      <c r="GU1787" s="157">
        <v>0</v>
      </c>
      <c r="GV1787" s="157">
        <v>0</v>
      </c>
      <c r="GW1787" s="157">
        <v>0</v>
      </c>
      <c r="GX1787" s="157">
        <v>0</v>
      </c>
      <c r="GY1787" s="157">
        <v>1.0752688E-2</v>
      </c>
      <c r="GZ1787" s="157">
        <v>0</v>
      </c>
      <c r="HA1787" s="157">
        <v>0</v>
      </c>
    </row>
    <row r="1788" spans="1:209" x14ac:dyDescent="0.2">
      <c r="A1788" s="157" t="s">
        <v>5597</v>
      </c>
      <c r="B1788" s="157">
        <v>0</v>
      </c>
      <c r="C1788" s="157">
        <v>0</v>
      </c>
      <c r="D1788" s="157">
        <v>0</v>
      </c>
      <c r="E1788" s="157">
        <v>0</v>
      </c>
      <c r="F1788" s="157">
        <v>0</v>
      </c>
      <c r="G1788" s="157">
        <v>0</v>
      </c>
      <c r="H1788" s="157">
        <v>0</v>
      </c>
      <c r="I1788" s="157">
        <v>0</v>
      </c>
      <c r="J1788" s="157">
        <v>1.30035E-4</v>
      </c>
      <c r="K1788" s="157">
        <v>0</v>
      </c>
      <c r="L1788" s="157">
        <v>0</v>
      </c>
      <c r="M1788" s="192">
        <v>8.8200000000000003E-6</v>
      </c>
      <c r="N1788" s="157">
        <v>0</v>
      </c>
      <c r="O1788" s="192">
        <v>7.1400000000000001E-5</v>
      </c>
      <c r="P1788" s="157">
        <v>0</v>
      </c>
      <c r="Q1788" s="157">
        <v>0</v>
      </c>
      <c r="R1788" s="157">
        <v>0</v>
      </c>
      <c r="S1788" s="157">
        <v>0</v>
      </c>
      <c r="T1788" s="157">
        <v>0</v>
      </c>
      <c r="U1788" s="157">
        <v>0</v>
      </c>
      <c r="V1788" s="157">
        <v>0</v>
      </c>
      <c r="W1788" s="192">
        <v>6.3E-5</v>
      </c>
      <c r="X1788" s="157">
        <v>0</v>
      </c>
      <c r="Y1788" s="157">
        <v>0</v>
      </c>
      <c r="Z1788" s="192">
        <v>5.2800000000000003E-5</v>
      </c>
      <c r="AA1788" s="157">
        <v>0</v>
      </c>
      <c r="AB1788" s="157">
        <v>0</v>
      </c>
      <c r="AC1788" s="157">
        <v>0</v>
      </c>
      <c r="AD1788" s="157">
        <v>0</v>
      </c>
      <c r="AE1788" s="157">
        <v>0</v>
      </c>
      <c r="AF1788" s="192">
        <v>5.9899999999999999E-5</v>
      </c>
      <c r="AG1788" s="157">
        <v>0</v>
      </c>
      <c r="AH1788" s="157">
        <v>0</v>
      </c>
      <c r="AI1788" s="157">
        <v>0</v>
      </c>
      <c r="AJ1788" s="157">
        <v>0</v>
      </c>
      <c r="AK1788" s="157">
        <v>0</v>
      </c>
      <c r="AL1788" s="157">
        <v>0</v>
      </c>
      <c r="AM1788" s="157">
        <v>0</v>
      </c>
      <c r="AN1788" s="157">
        <v>0</v>
      </c>
      <c r="AO1788" s="157">
        <v>0</v>
      </c>
      <c r="AP1788" s="157">
        <v>0</v>
      </c>
      <c r="AQ1788" s="157">
        <v>0</v>
      </c>
      <c r="AR1788" s="157">
        <v>0</v>
      </c>
      <c r="AS1788" s="157">
        <v>0</v>
      </c>
      <c r="AT1788" s="157">
        <v>0</v>
      </c>
      <c r="AU1788" s="157">
        <v>0</v>
      </c>
      <c r="AV1788" s="157">
        <v>0</v>
      </c>
      <c r="AW1788" s="157">
        <v>0</v>
      </c>
      <c r="AX1788" s="157">
        <v>0</v>
      </c>
      <c r="AY1788" s="157">
        <v>0</v>
      </c>
      <c r="AZ1788" s="157">
        <v>0</v>
      </c>
      <c r="BA1788" s="157">
        <v>0</v>
      </c>
      <c r="BB1788" s="157">
        <v>0</v>
      </c>
      <c r="BC1788" s="157">
        <v>0</v>
      </c>
      <c r="BD1788" s="157">
        <v>0</v>
      </c>
      <c r="BE1788" s="157">
        <v>0</v>
      </c>
      <c r="BF1788" s="192">
        <v>3.8099999999999998E-5</v>
      </c>
      <c r="BG1788" s="192">
        <v>2.69E-5</v>
      </c>
      <c r="BH1788" s="157">
        <v>0</v>
      </c>
      <c r="BI1788" s="157">
        <v>0</v>
      </c>
      <c r="BJ1788" s="157">
        <v>0</v>
      </c>
      <c r="BK1788" s="157">
        <v>0</v>
      </c>
      <c r="BL1788" s="157">
        <v>0</v>
      </c>
      <c r="BM1788" s="157">
        <v>0</v>
      </c>
      <c r="BN1788" s="192">
        <v>4.32E-5</v>
      </c>
      <c r="BO1788" s="157">
        <v>0</v>
      </c>
      <c r="BP1788" s="157">
        <v>0</v>
      </c>
      <c r="BQ1788" s="157">
        <v>0</v>
      </c>
      <c r="BR1788" s="157">
        <v>0</v>
      </c>
      <c r="BS1788" s="157">
        <v>0</v>
      </c>
      <c r="BT1788" s="157">
        <v>1.15794E-4</v>
      </c>
      <c r="BU1788" s="157">
        <v>0</v>
      </c>
      <c r="BV1788" s="157">
        <v>0</v>
      </c>
      <c r="BW1788" s="157">
        <v>0</v>
      </c>
      <c r="BX1788" s="157">
        <v>0</v>
      </c>
      <c r="BY1788" s="192">
        <v>2.5199999999999999E-5</v>
      </c>
      <c r="BZ1788" s="157">
        <v>0</v>
      </c>
      <c r="CA1788" s="157">
        <v>0</v>
      </c>
      <c r="CB1788" s="157">
        <v>0</v>
      </c>
      <c r="CC1788" s="192">
        <v>1.8099999999999999E-5</v>
      </c>
      <c r="CD1788" s="157">
        <v>0</v>
      </c>
      <c r="CE1788" s="157">
        <v>0</v>
      </c>
      <c r="CF1788" s="157">
        <v>0</v>
      </c>
      <c r="CG1788" s="157">
        <v>0</v>
      </c>
      <c r="CH1788" s="192">
        <v>7.9800000000000002E-5</v>
      </c>
      <c r="CI1788" s="157">
        <v>0</v>
      </c>
      <c r="CJ1788" s="157">
        <v>0</v>
      </c>
      <c r="CK1788" s="157">
        <v>0</v>
      </c>
      <c r="CL1788" s="157">
        <v>0</v>
      </c>
      <c r="CM1788" s="157">
        <v>0</v>
      </c>
      <c r="CN1788" s="157">
        <v>0</v>
      </c>
      <c r="CO1788" s="157">
        <v>0</v>
      </c>
      <c r="CP1788" s="157">
        <v>0</v>
      </c>
      <c r="CQ1788" s="157">
        <v>0</v>
      </c>
      <c r="CR1788" s="157">
        <v>0</v>
      </c>
      <c r="CS1788" s="157">
        <v>0</v>
      </c>
      <c r="CT1788" s="157">
        <v>0</v>
      </c>
      <c r="CU1788" s="157">
        <v>0</v>
      </c>
      <c r="CV1788" s="157">
        <v>0</v>
      </c>
      <c r="CW1788" s="192">
        <v>5.3399999999999997E-5</v>
      </c>
      <c r="CX1788" s="157">
        <v>0</v>
      </c>
      <c r="CY1788" s="157">
        <v>0</v>
      </c>
      <c r="CZ1788" s="157">
        <v>0</v>
      </c>
      <c r="DA1788" s="157">
        <v>0</v>
      </c>
      <c r="DB1788" s="157">
        <v>0</v>
      </c>
      <c r="DC1788" s="157">
        <v>0</v>
      </c>
      <c r="DD1788" s="157">
        <v>0</v>
      </c>
      <c r="DE1788" s="157">
        <v>0</v>
      </c>
      <c r="DF1788" s="157">
        <v>0</v>
      </c>
      <c r="DG1788" s="157">
        <v>0</v>
      </c>
      <c r="DH1788" s="157">
        <v>0</v>
      </c>
      <c r="DI1788" s="157">
        <v>0</v>
      </c>
      <c r="DJ1788" s="192">
        <v>3.3500000000000001E-5</v>
      </c>
      <c r="DK1788" s="157">
        <v>0</v>
      </c>
      <c r="DL1788" s="157">
        <v>0</v>
      </c>
      <c r="DM1788" s="157">
        <v>0</v>
      </c>
      <c r="DN1788" s="157">
        <v>0</v>
      </c>
      <c r="DO1788" s="157">
        <v>0</v>
      </c>
      <c r="DP1788" s="157">
        <v>0</v>
      </c>
      <c r="DQ1788" s="192">
        <v>7.8899999999999993E-5</v>
      </c>
      <c r="DR1788" s="157">
        <v>0</v>
      </c>
      <c r="DS1788" s="157">
        <v>0</v>
      </c>
      <c r="DT1788" s="157">
        <v>0</v>
      </c>
      <c r="DU1788" s="157">
        <v>0</v>
      </c>
      <c r="DV1788" s="192">
        <v>6.7500000000000001E-5</v>
      </c>
      <c r="DW1788" s="157">
        <v>0</v>
      </c>
      <c r="DX1788" s="157">
        <v>0</v>
      </c>
      <c r="DY1788" s="157">
        <v>0</v>
      </c>
      <c r="DZ1788" s="157">
        <v>0</v>
      </c>
      <c r="EA1788" s="157">
        <v>0</v>
      </c>
      <c r="EB1788" s="157">
        <v>0</v>
      </c>
      <c r="EC1788" s="157">
        <v>0</v>
      </c>
      <c r="ED1788" s="157">
        <v>0</v>
      </c>
      <c r="EE1788" s="157">
        <v>0</v>
      </c>
      <c r="EF1788" s="157">
        <v>0</v>
      </c>
      <c r="EG1788" s="157">
        <v>0</v>
      </c>
      <c r="EH1788" s="157">
        <v>0</v>
      </c>
      <c r="EI1788" s="157">
        <v>0</v>
      </c>
      <c r="EJ1788" s="157">
        <v>0</v>
      </c>
      <c r="EK1788" s="157">
        <v>0</v>
      </c>
      <c r="EL1788" s="157">
        <v>0</v>
      </c>
      <c r="EM1788" s="157">
        <v>0</v>
      </c>
      <c r="EN1788" s="157">
        <v>0</v>
      </c>
      <c r="EO1788" s="157">
        <v>0</v>
      </c>
      <c r="EP1788" s="192">
        <v>1.77E-5</v>
      </c>
      <c r="EQ1788" s="157">
        <v>0</v>
      </c>
      <c r="ER1788" s="157">
        <v>0</v>
      </c>
      <c r="ES1788" s="157">
        <v>0</v>
      </c>
      <c r="ET1788" s="157">
        <v>0</v>
      </c>
      <c r="EU1788" s="157">
        <v>0</v>
      </c>
      <c r="EV1788" s="157">
        <v>0</v>
      </c>
      <c r="EW1788" s="157">
        <v>0</v>
      </c>
      <c r="EX1788" s="157">
        <v>0</v>
      </c>
      <c r="EY1788" s="157">
        <v>0</v>
      </c>
      <c r="EZ1788" s="157">
        <v>0</v>
      </c>
      <c r="FA1788" s="157">
        <v>0</v>
      </c>
      <c r="FB1788" s="157">
        <v>0</v>
      </c>
      <c r="FC1788" s="157">
        <v>0</v>
      </c>
      <c r="FD1788" s="157">
        <v>0</v>
      </c>
      <c r="FE1788" s="157">
        <v>0</v>
      </c>
      <c r="FF1788" s="157">
        <v>0</v>
      </c>
      <c r="FG1788" s="157">
        <v>0</v>
      </c>
      <c r="FH1788" s="157">
        <v>0</v>
      </c>
      <c r="FI1788" s="157">
        <v>0</v>
      </c>
      <c r="FJ1788" s="157">
        <v>0</v>
      </c>
      <c r="FK1788" s="157">
        <v>0</v>
      </c>
      <c r="FL1788" s="157">
        <v>0</v>
      </c>
      <c r="FM1788" s="157">
        <v>0</v>
      </c>
      <c r="FN1788" s="157">
        <v>0</v>
      </c>
      <c r="FO1788" s="157">
        <v>0</v>
      </c>
      <c r="FP1788" s="157">
        <v>0</v>
      </c>
      <c r="FQ1788" s="157">
        <v>0</v>
      </c>
      <c r="FR1788" s="157">
        <v>0</v>
      </c>
      <c r="FS1788" s="157">
        <v>0</v>
      </c>
      <c r="FT1788" s="157">
        <v>0</v>
      </c>
      <c r="FU1788" s="157">
        <v>0</v>
      </c>
      <c r="FV1788" s="157">
        <v>0</v>
      </c>
      <c r="FW1788" s="157">
        <v>0</v>
      </c>
      <c r="FX1788" s="157">
        <v>0</v>
      </c>
      <c r="FY1788" s="157">
        <v>0</v>
      </c>
      <c r="FZ1788" s="157">
        <v>0</v>
      </c>
      <c r="GA1788" s="157">
        <v>0</v>
      </c>
      <c r="GB1788" s="157">
        <v>0</v>
      </c>
      <c r="GC1788" s="157">
        <v>0</v>
      </c>
      <c r="GD1788" s="157">
        <v>0</v>
      </c>
      <c r="GE1788" s="192">
        <v>2.26E-5</v>
      </c>
      <c r="GF1788" s="157">
        <v>0</v>
      </c>
      <c r="GG1788" s="157">
        <v>0</v>
      </c>
      <c r="GH1788" s="157">
        <v>0</v>
      </c>
      <c r="GI1788" s="157">
        <v>0</v>
      </c>
      <c r="GJ1788" s="157">
        <v>1.6162899999999999E-4</v>
      </c>
      <c r="GK1788" s="157">
        <v>0</v>
      </c>
      <c r="GL1788" s="157">
        <v>2.6466400000000001E-4</v>
      </c>
      <c r="GM1788" s="157">
        <v>0</v>
      </c>
      <c r="GN1788" s="157">
        <v>0</v>
      </c>
      <c r="GO1788" s="157">
        <v>0</v>
      </c>
      <c r="GP1788" s="157">
        <v>0</v>
      </c>
      <c r="GQ1788" s="157">
        <v>0</v>
      </c>
      <c r="GR1788" s="157">
        <v>0</v>
      </c>
      <c r="GS1788" s="157">
        <v>0</v>
      </c>
      <c r="GT1788" s="157">
        <v>0</v>
      </c>
      <c r="GU1788" s="157">
        <v>0</v>
      </c>
      <c r="GV1788" s="157">
        <v>0</v>
      </c>
      <c r="GW1788" s="157">
        <v>0</v>
      </c>
      <c r="GX1788" s="157">
        <v>0</v>
      </c>
      <c r="GY1788" s="157">
        <v>0</v>
      </c>
      <c r="GZ1788" s="157">
        <v>0</v>
      </c>
      <c r="HA1788" s="157">
        <v>0</v>
      </c>
    </row>
    <row r="1789" spans="1:209" x14ac:dyDescent="0.2">
      <c r="A1789" s="157" t="s">
        <v>5598</v>
      </c>
      <c r="B1789" s="157">
        <v>2.3869900000000001E-4</v>
      </c>
      <c r="C1789" s="157">
        <v>1.14812E-4</v>
      </c>
      <c r="D1789" s="192">
        <v>9.2100000000000003E-5</v>
      </c>
      <c r="E1789" s="157">
        <v>3.49601E-4</v>
      </c>
      <c r="F1789" s="157">
        <v>1.7097799999999999E-4</v>
      </c>
      <c r="G1789" s="157">
        <v>2.42041E-4</v>
      </c>
      <c r="H1789" s="157">
        <v>1.2606E-4</v>
      </c>
      <c r="I1789" s="157">
        <v>0</v>
      </c>
      <c r="J1789" s="192">
        <v>5.1999999999999997E-5</v>
      </c>
      <c r="K1789" s="157">
        <v>4.0188600000000001E-4</v>
      </c>
      <c r="L1789" s="192">
        <v>1.7099999999999999E-5</v>
      </c>
      <c r="M1789" s="157">
        <v>5.4685300000000003E-4</v>
      </c>
      <c r="N1789" s="157">
        <v>1.85921E-4</v>
      </c>
      <c r="O1789" s="157">
        <v>1.5388399999999999E-4</v>
      </c>
      <c r="P1789" s="157">
        <v>0</v>
      </c>
      <c r="Q1789" s="192">
        <v>9.48E-5</v>
      </c>
      <c r="R1789" s="157">
        <v>7.1992699999999998E-4</v>
      </c>
      <c r="S1789" s="157">
        <v>2.6363100000000001E-4</v>
      </c>
      <c r="T1789" s="157">
        <v>2.5862299999999998E-4</v>
      </c>
      <c r="U1789" s="157">
        <v>7.4997200000000001E-4</v>
      </c>
      <c r="V1789" s="157">
        <v>4.6687200000000001E-4</v>
      </c>
      <c r="W1789" s="192">
        <v>4.1999999999999998E-5</v>
      </c>
      <c r="X1789" s="157">
        <v>0</v>
      </c>
      <c r="Y1789" s="157">
        <v>1.20029E-4</v>
      </c>
      <c r="Z1789" s="157">
        <v>5.4533299999999995E-4</v>
      </c>
      <c r="AA1789" s="192">
        <v>1.6399999999999999E-5</v>
      </c>
      <c r="AB1789" s="192">
        <v>9.9799999999999993E-6</v>
      </c>
      <c r="AC1789" s="192">
        <v>5.7899999999999998E-5</v>
      </c>
      <c r="AD1789" s="157">
        <v>0</v>
      </c>
      <c r="AE1789" s="157">
        <v>2.22485E-4</v>
      </c>
      <c r="AF1789" s="157">
        <v>1.4976799999999999E-4</v>
      </c>
      <c r="AG1789" s="157">
        <v>5.4763000000000001E-4</v>
      </c>
      <c r="AH1789" s="157">
        <v>4.2967500000000002E-4</v>
      </c>
      <c r="AI1789" s="157">
        <v>2.32072E-4</v>
      </c>
      <c r="AJ1789" s="157">
        <v>1.065454E-3</v>
      </c>
      <c r="AK1789" s="157">
        <v>0</v>
      </c>
      <c r="AL1789" s="157">
        <v>0</v>
      </c>
      <c r="AM1789" s="157">
        <v>1.65508E-4</v>
      </c>
      <c r="AN1789" s="192">
        <v>6.6199999999999996E-5</v>
      </c>
      <c r="AO1789" s="157">
        <v>3.0359000000000001E-4</v>
      </c>
      <c r="AP1789" s="157">
        <v>0</v>
      </c>
      <c r="AQ1789" s="192">
        <v>8.3700000000000002E-5</v>
      </c>
      <c r="AR1789" s="157">
        <v>3.3115999999999999E-4</v>
      </c>
      <c r="AS1789" s="157">
        <v>1.2296760000000001E-3</v>
      </c>
      <c r="AT1789" s="192">
        <v>9.1399999999999999E-5</v>
      </c>
      <c r="AU1789" s="192">
        <v>5.1499999999999998E-5</v>
      </c>
      <c r="AV1789" s="157">
        <v>0</v>
      </c>
      <c r="AW1789" s="157">
        <v>0</v>
      </c>
      <c r="AX1789" s="157">
        <v>6.2861899999999997E-4</v>
      </c>
      <c r="AY1789" s="157">
        <v>1.026833E-3</v>
      </c>
      <c r="AZ1789" s="157">
        <v>4.9322799999999996E-4</v>
      </c>
      <c r="BA1789" s="192">
        <v>9.6299999999999996E-5</v>
      </c>
      <c r="BB1789" s="157">
        <v>0</v>
      </c>
      <c r="BC1789" s="157">
        <v>0</v>
      </c>
      <c r="BD1789" s="157">
        <v>2.2181999999999999E-4</v>
      </c>
      <c r="BE1789" s="192">
        <v>6.1699999999999995E-5</v>
      </c>
      <c r="BF1789" s="157">
        <v>2.6667699999999999E-4</v>
      </c>
      <c r="BG1789" s="157">
        <v>5.2410199999999999E-3</v>
      </c>
      <c r="BH1789" s="157">
        <v>1.7535579999999999E-3</v>
      </c>
      <c r="BI1789" s="157">
        <v>1.788036E-3</v>
      </c>
      <c r="BJ1789" s="157">
        <v>5.06899E-4</v>
      </c>
      <c r="BK1789" s="157">
        <v>6.0277300000000002E-4</v>
      </c>
      <c r="BL1789" s="157">
        <v>3.21923E-4</v>
      </c>
      <c r="BM1789" s="157">
        <v>2.1043770000000002E-3</v>
      </c>
      <c r="BN1789" s="157">
        <v>4.3232030000000003E-3</v>
      </c>
      <c r="BO1789" s="157">
        <v>1.11217E-4</v>
      </c>
      <c r="BP1789" s="157">
        <v>4.0491219999999996E-3</v>
      </c>
      <c r="BQ1789" s="157">
        <v>1.7337240000000001E-3</v>
      </c>
      <c r="BR1789" s="192">
        <v>5.2899999999999998E-5</v>
      </c>
      <c r="BS1789" s="157">
        <v>2.605642E-3</v>
      </c>
      <c r="BT1789" s="157">
        <v>1.389532E-3</v>
      </c>
      <c r="BU1789" s="157">
        <v>6.1739519999999999E-3</v>
      </c>
      <c r="BV1789" s="157">
        <v>5.2278899999999996E-4</v>
      </c>
      <c r="BW1789" s="192">
        <v>8.3700000000000002E-5</v>
      </c>
      <c r="BX1789" s="157">
        <v>5.7514000000000003E-4</v>
      </c>
      <c r="BY1789" s="157">
        <v>1.00738E-4</v>
      </c>
      <c r="BZ1789" s="192">
        <v>9.2800000000000006E-5</v>
      </c>
      <c r="CA1789" s="192">
        <v>8.5500000000000005E-5</v>
      </c>
      <c r="CB1789" s="157">
        <v>3.1416899999999999E-4</v>
      </c>
      <c r="CC1789" s="192">
        <v>9.0600000000000007E-5</v>
      </c>
      <c r="CD1789" s="157">
        <v>6.39246E-4</v>
      </c>
      <c r="CE1789" s="157">
        <v>4.3581099999999998E-4</v>
      </c>
      <c r="CF1789" s="157">
        <v>1.38462E-4</v>
      </c>
      <c r="CG1789" s="157">
        <v>6.9396300000000002E-4</v>
      </c>
      <c r="CH1789" s="157">
        <v>4.79004E-4</v>
      </c>
      <c r="CI1789" s="192">
        <v>5.66E-5</v>
      </c>
      <c r="CJ1789" s="157">
        <v>0</v>
      </c>
      <c r="CK1789" s="157">
        <v>0</v>
      </c>
      <c r="CL1789" s="192">
        <v>2.2200000000000001E-5</v>
      </c>
      <c r="CM1789" s="192">
        <v>7.5300000000000001E-5</v>
      </c>
      <c r="CN1789" s="157">
        <v>0</v>
      </c>
      <c r="CO1789" s="157">
        <v>1.76174E-4</v>
      </c>
      <c r="CP1789" s="192">
        <v>7.4999999999999993E-5</v>
      </c>
      <c r="CQ1789" s="192">
        <v>4.8099999999999997E-5</v>
      </c>
      <c r="CR1789" s="157">
        <v>1.04782E-4</v>
      </c>
      <c r="CS1789" s="157">
        <v>3.8565399999999998E-4</v>
      </c>
      <c r="CT1789" s="157">
        <v>3.5698099999999998E-4</v>
      </c>
      <c r="CU1789" s="192">
        <v>3.9900000000000001E-5</v>
      </c>
      <c r="CV1789" s="192">
        <v>2.9899999999999998E-5</v>
      </c>
      <c r="CW1789" s="157">
        <v>3.2633599999999999E-4</v>
      </c>
      <c r="CX1789" s="157">
        <v>9.8500100000000011E-4</v>
      </c>
      <c r="CY1789" s="157">
        <v>1.10491E-4</v>
      </c>
      <c r="CZ1789" s="157">
        <v>0</v>
      </c>
      <c r="DA1789" s="157">
        <v>0</v>
      </c>
      <c r="DB1789" s="157">
        <v>0</v>
      </c>
      <c r="DC1789" s="157">
        <v>0</v>
      </c>
      <c r="DD1789" s="157">
        <v>1.05334E-4</v>
      </c>
      <c r="DE1789" s="157">
        <v>5.2959100000000005E-4</v>
      </c>
      <c r="DF1789" s="157">
        <v>0</v>
      </c>
      <c r="DG1789" s="157">
        <v>0</v>
      </c>
      <c r="DH1789" s="192">
        <v>6.7500000000000001E-5</v>
      </c>
      <c r="DI1789" s="157">
        <v>1.6132599999999999E-4</v>
      </c>
      <c r="DJ1789" s="157">
        <v>3.0172E-4</v>
      </c>
      <c r="DK1789" s="157">
        <v>1.52905E-4</v>
      </c>
      <c r="DL1789" s="157">
        <v>1.0504519999999999E-3</v>
      </c>
      <c r="DM1789" s="157">
        <v>5.6661500000000002E-4</v>
      </c>
      <c r="DN1789" s="157">
        <v>1.5434100000000001E-4</v>
      </c>
      <c r="DO1789" s="157">
        <v>3.1122499999999999E-4</v>
      </c>
      <c r="DP1789" s="157">
        <v>1.7910699999999999E-4</v>
      </c>
      <c r="DQ1789" s="157">
        <v>1.7091299999999999E-4</v>
      </c>
      <c r="DR1789" s="192">
        <v>8.1600000000000005E-5</v>
      </c>
      <c r="DS1789" s="157">
        <v>1.13538E-4</v>
      </c>
      <c r="DT1789" s="157">
        <v>2.11721E-4</v>
      </c>
      <c r="DU1789" s="157">
        <v>1.02741E-4</v>
      </c>
      <c r="DV1789" s="157">
        <v>2.6983299999999998E-4</v>
      </c>
      <c r="DW1789" s="157">
        <v>2.43389E-4</v>
      </c>
      <c r="DX1789" s="157">
        <v>4.3513699999999999E-4</v>
      </c>
      <c r="DY1789" s="157">
        <v>0</v>
      </c>
      <c r="DZ1789" s="157">
        <v>0</v>
      </c>
      <c r="EA1789" s="192">
        <v>9.1399999999999999E-5</v>
      </c>
      <c r="EB1789" s="157">
        <v>1.4082999999999999E-4</v>
      </c>
      <c r="EC1789" s="157">
        <v>0</v>
      </c>
      <c r="ED1789" s="157">
        <v>1.4770300000000001E-4</v>
      </c>
      <c r="EE1789" s="157">
        <v>0</v>
      </c>
      <c r="EF1789" s="157">
        <v>0</v>
      </c>
      <c r="EG1789" s="157">
        <v>0</v>
      </c>
      <c r="EH1789" s="157">
        <v>0</v>
      </c>
      <c r="EI1789" s="157">
        <v>0</v>
      </c>
      <c r="EJ1789" s="157">
        <v>0</v>
      </c>
      <c r="EK1789" s="157">
        <v>0</v>
      </c>
      <c r="EL1789" s="157">
        <v>0</v>
      </c>
      <c r="EM1789" s="192">
        <v>3.8099999999999998E-5</v>
      </c>
      <c r="EN1789" s="157">
        <v>2.39311E-4</v>
      </c>
      <c r="EO1789" s="157">
        <v>1.4408279999999999E-3</v>
      </c>
      <c r="EP1789" s="192">
        <v>3.5299999999999997E-5</v>
      </c>
      <c r="EQ1789" s="192">
        <v>2.6699999999999998E-5</v>
      </c>
      <c r="ER1789" s="157">
        <v>3.5145800000000002E-4</v>
      </c>
      <c r="ES1789" s="157">
        <v>1.14202E-4</v>
      </c>
      <c r="ET1789" s="157">
        <v>1.190609E-3</v>
      </c>
      <c r="EU1789" s="157">
        <v>0</v>
      </c>
      <c r="EV1789" s="192">
        <v>6.0999999999999999E-5</v>
      </c>
      <c r="EW1789" s="192">
        <v>1.8199999999999999E-5</v>
      </c>
      <c r="EX1789" s="157">
        <v>1.45363E-4</v>
      </c>
      <c r="EY1789" s="157">
        <v>0</v>
      </c>
      <c r="EZ1789" s="157">
        <v>1.74632E-4</v>
      </c>
      <c r="FA1789" s="157">
        <v>0</v>
      </c>
      <c r="FB1789" s="157">
        <v>0</v>
      </c>
      <c r="FC1789" s="157">
        <v>0</v>
      </c>
      <c r="FD1789" s="157">
        <v>1.25291E-4</v>
      </c>
      <c r="FE1789" s="157">
        <v>1.3468900000000001E-4</v>
      </c>
      <c r="FF1789" s="157">
        <v>3.7303299999999999E-4</v>
      </c>
      <c r="FG1789" s="157">
        <v>4.7778300000000002E-4</v>
      </c>
      <c r="FH1789" s="192">
        <v>2.37E-5</v>
      </c>
      <c r="FI1789" s="157">
        <v>1.57172E-3</v>
      </c>
      <c r="FJ1789" s="157">
        <v>3.8793200000000001E-4</v>
      </c>
      <c r="FK1789" s="192">
        <v>9.2399999999999996E-5</v>
      </c>
      <c r="FL1789" s="157">
        <v>1.0595260000000001E-3</v>
      </c>
      <c r="FM1789" s="157">
        <v>2.9612099999999999E-4</v>
      </c>
      <c r="FN1789" s="157">
        <v>0</v>
      </c>
      <c r="FO1789" s="157">
        <v>0</v>
      </c>
      <c r="FP1789" s="157">
        <v>0</v>
      </c>
      <c r="FQ1789" s="157">
        <v>7.0499799999999997E-4</v>
      </c>
      <c r="FR1789" s="157">
        <v>0</v>
      </c>
      <c r="FS1789" s="157">
        <v>0</v>
      </c>
      <c r="FT1789" s="157">
        <v>0</v>
      </c>
      <c r="FU1789" s="157">
        <v>0</v>
      </c>
      <c r="FV1789" s="157">
        <v>2.0669699999999999E-4</v>
      </c>
      <c r="FW1789" s="157">
        <v>0</v>
      </c>
      <c r="FX1789" s="157">
        <v>3.0706199999999998E-4</v>
      </c>
      <c r="FY1789" s="157">
        <v>0</v>
      </c>
      <c r="FZ1789" s="157">
        <v>0</v>
      </c>
      <c r="GA1789" s="157">
        <v>0</v>
      </c>
      <c r="GB1789" s="157">
        <v>0</v>
      </c>
      <c r="GC1789" s="157">
        <v>0</v>
      </c>
      <c r="GD1789" s="157">
        <v>2.20824E-4</v>
      </c>
      <c r="GE1789" s="157">
        <v>4.9702899999999996E-4</v>
      </c>
      <c r="GF1789" s="157">
        <v>2.0633899999999999E-4</v>
      </c>
      <c r="GG1789" s="157">
        <v>2.0013299999999999E-4</v>
      </c>
      <c r="GH1789" s="192">
        <v>4.6699999999999997E-5</v>
      </c>
      <c r="GI1789" s="157">
        <v>1.0291800000000001E-4</v>
      </c>
      <c r="GJ1789" s="157">
        <v>0</v>
      </c>
      <c r="GK1789" s="157">
        <v>1.2421629999999999E-3</v>
      </c>
      <c r="GL1789" s="157">
        <v>3.3083E-4</v>
      </c>
      <c r="GM1789" s="157">
        <v>1.5358E-4</v>
      </c>
      <c r="GN1789" s="157">
        <v>1.6140699999999999E-4</v>
      </c>
      <c r="GO1789" s="157">
        <v>0</v>
      </c>
      <c r="GP1789" s="157">
        <v>0</v>
      </c>
      <c r="GQ1789" s="157">
        <v>1.02828E-4</v>
      </c>
      <c r="GR1789" s="157">
        <v>0</v>
      </c>
      <c r="GS1789" s="157">
        <v>0</v>
      </c>
      <c r="GT1789" s="157">
        <v>0</v>
      </c>
      <c r="GU1789" s="157">
        <v>0</v>
      </c>
      <c r="GV1789" s="157">
        <v>0</v>
      </c>
      <c r="GW1789" s="157">
        <v>0</v>
      </c>
      <c r="GX1789" s="157">
        <v>0</v>
      </c>
      <c r="GY1789" s="157">
        <v>0</v>
      </c>
      <c r="GZ1789" s="157">
        <v>0</v>
      </c>
      <c r="HA1789" s="157">
        <v>0</v>
      </c>
    </row>
    <row r="1790" spans="1:209" x14ac:dyDescent="0.2">
      <c r="A1790" s="157" t="s">
        <v>5599</v>
      </c>
      <c r="B1790" s="157">
        <v>0</v>
      </c>
      <c r="C1790" s="157">
        <v>0</v>
      </c>
      <c r="D1790" s="157">
        <v>0</v>
      </c>
      <c r="E1790" s="157">
        <v>0</v>
      </c>
      <c r="F1790" s="157">
        <v>0</v>
      </c>
      <c r="G1790" s="157">
        <v>0</v>
      </c>
      <c r="H1790" s="157">
        <v>0</v>
      </c>
      <c r="I1790" s="157">
        <v>0</v>
      </c>
      <c r="J1790" s="157">
        <v>0</v>
      </c>
      <c r="K1790" s="157">
        <v>0</v>
      </c>
      <c r="L1790" s="157">
        <v>0</v>
      </c>
      <c r="M1790" s="157">
        <v>0</v>
      </c>
      <c r="N1790" s="157">
        <v>0</v>
      </c>
      <c r="O1790" s="157">
        <v>0</v>
      </c>
      <c r="P1790" s="157">
        <v>0</v>
      </c>
      <c r="Q1790" s="157">
        <v>0</v>
      </c>
      <c r="R1790" s="157">
        <v>0</v>
      </c>
      <c r="S1790" s="157">
        <v>0</v>
      </c>
      <c r="T1790" s="157">
        <v>0</v>
      </c>
      <c r="U1790" s="157">
        <v>0</v>
      </c>
      <c r="V1790" s="157">
        <v>0</v>
      </c>
      <c r="W1790" s="157">
        <v>0</v>
      </c>
      <c r="X1790" s="157">
        <v>0</v>
      </c>
      <c r="Y1790" s="157">
        <v>0</v>
      </c>
      <c r="Z1790" s="157">
        <v>0</v>
      </c>
      <c r="AA1790" s="157">
        <v>0</v>
      </c>
      <c r="AB1790" s="157">
        <v>0</v>
      </c>
      <c r="AC1790" s="157">
        <v>0</v>
      </c>
      <c r="AD1790" s="157">
        <v>0</v>
      </c>
      <c r="AE1790" s="157">
        <v>0</v>
      </c>
      <c r="AF1790" s="157">
        <v>0</v>
      </c>
      <c r="AG1790" s="157">
        <v>0</v>
      </c>
      <c r="AH1790" s="157">
        <v>0</v>
      </c>
      <c r="AI1790" s="157">
        <v>0</v>
      </c>
      <c r="AJ1790" s="157">
        <v>0</v>
      </c>
      <c r="AK1790" s="157">
        <v>0</v>
      </c>
      <c r="AL1790" s="157">
        <v>0</v>
      </c>
      <c r="AM1790" s="157">
        <v>0</v>
      </c>
      <c r="AN1790" s="157">
        <v>0</v>
      </c>
      <c r="AO1790" s="157">
        <v>0</v>
      </c>
      <c r="AP1790" s="157">
        <v>0</v>
      </c>
      <c r="AQ1790" s="157">
        <v>0</v>
      </c>
      <c r="AR1790" s="157">
        <v>0</v>
      </c>
      <c r="AS1790" s="157">
        <v>0</v>
      </c>
      <c r="AT1790" s="157">
        <v>0</v>
      </c>
      <c r="AU1790" s="157">
        <v>0</v>
      </c>
      <c r="AV1790" s="157">
        <v>0</v>
      </c>
      <c r="AW1790" s="157">
        <v>0</v>
      </c>
      <c r="AX1790" s="157">
        <v>0</v>
      </c>
      <c r="AY1790" s="157">
        <v>0</v>
      </c>
      <c r="AZ1790" s="157">
        <v>0</v>
      </c>
      <c r="BA1790" s="157">
        <v>0</v>
      </c>
      <c r="BB1790" s="157">
        <v>0</v>
      </c>
      <c r="BC1790" s="157">
        <v>0</v>
      </c>
      <c r="BD1790" s="157">
        <v>0</v>
      </c>
      <c r="BE1790" s="157">
        <v>0</v>
      </c>
      <c r="BF1790" s="157">
        <v>0</v>
      </c>
      <c r="BG1790" s="157">
        <v>0</v>
      </c>
      <c r="BH1790" s="157">
        <v>0</v>
      </c>
      <c r="BI1790" s="157">
        <v>0</v>
      </c>
      <c r="BJ1790" s="157">
        <v>0</v>
      </c>
      <c r="BK1790" s="157">
        <v>0</v>
      </c>
      <c r="BL1790" s="157">
        <v>0</v>
      </c>
      <c r="BM1790" s="157">
        <v>0</v>
      </c>
      <c r="BN1790" s="157">
        <v>0</v>
      </c>
      <c r="BO1790" s="157">
        <v>0</v>
      </c>
      <c r="BP1790" s="157">
        <v>0</v>
      </c>
      <c r="BQ1790" s="157">
        <v>0</v>
      </c>
      <c r="BR1790" s="157">
        <v>0</v>
      </c>
      <c r="BS1790" s="157">
        <v>0</v>
      </c>
      <c r="BT1790" s="157">
        <v>0</v>
      </c>
      <c r="BU1790" s="157">
        <v>0</v>
      </c>
      <c r="BV1790" s="157">
        <v>0</v>
      </c>
      <c r="BW1790" s="157">
        <v>0</v>
      </c>
      <c r="BX1790" s="157">
        <v>0</v>
      </c>
      <c r="BY1790" s="157">
        <v>0</v>
      </c>
      <c r="BZ1790" s="157">
        <v>0</v>
      </c>
      <c r="CA1790" s="157">
        <v>0</v>
      </c>
      <c r="CB1790" s="157">
        <v>0</v>
      </c>
      <c r="CC1790" s="157">
        <v>0</v>
      </c>
      <c r="CD1790" s="157">
        <v>0</v>
      </c>
      <c r="CE1790" s="157">
        <v>0</v>
      </c>
      <c r="CF1790" s="157">
        <v>0</v>
      </c>
      <c r="CG1790" s="157">
        <v>0</v>
      </c>
      <c r="CH1790" s="157">
        <v>0</v>
      </c>
      <c r="CI1790" s="157">
        <v>0</v>
      </c>
      <c r="CJ1790" s="157">
        <v>0</v>
      </c>
      <c r="CK1790" s="157">
        <v>0</v>
      </c>
      <c r="CL1790" s="157">
        <v>0</v>
      </c>
      <c r="CM1790" s="157">
        <v>0</v>
      </c>
      <c r="CN1790" s="157">
        <v>0</v>
      </c>
      <c r="CO1790" s="157">
        <v>0</v>
      </c>
      <c r="CP1790" s="157">
        <v>0</v>
      </c>
      <c r="CQ1790" s="157">
        <v>0</v>
      </c>
      <c r="CR1790" s="157">
        <v>0</v>
      </c>
      <c r="CS1790" s="157">
        <v>0</v>
      </c>
      <c r="CT1790" s="157">
        <v>0</v>
      </c>
      <c r="CU1790" s="157">
        <v>0</v>
      </c>
      <c r="CV1790" s="157">
        <v>0</v>
      </c>
      <c r="CW1790" s="157">
        <v>0</v>
      </c>
      <c r="CX1790" s="157">
        <v>0</v>
      </c>
      <c r="CY1790" s="157">
        <v>0</v>
      </c>
      <c r="CZ1790" s="157">
        <v>0</v>
      </c>
      <c r="DA1790" s="157">
        <v>0</v>
      </c>
      <c r="DB1790" s="157">
        <v>0</v>
      </c>
      <c r="DC1790" s="157">
        <v>0</v>
      </c>
      <c r="DD1790" s="157">
        <v>0</v>
      </c>
      <c r="DE1790" s="157">
        <v>0</v>
      </c>
      <c r="DF1790" s="157">
        <v>0</v>
      </c>
      <c r="DG1790" s="157">
        <v>0</v>
      </c>
      <c r="DH1790" s="157">
        <v>0</v>
      </c>
      <c r="DI1790" s="157">
        <v>0</v>
      </c>
      <c r="DJ1790" s="157">
        <v>0</v>
      </c>
      <c r="DK1790" s="157">
        <v>0</v>
      </c>
      <c r="DL1790" s="157">
        <v>0</v>
      </c>
      <c r="DM1790" s="157">
        <v>0</v>
      </c>
      <c r="DN1790" s="157">
        <v>0</v>
      </c>
      <c r="DO1790" s="157">
        <v>0</v>
      </c>
      <c r="DP1790" s="157">
        <v>0</v>
      </c>
      <c r="DQ1790" s="157">
        <v>0</v>
      </c>
      <c r="DR1790" s="157">
        <v>0</v>
      </c>
      <c r="DS1790" s="157">
        <v>0</v>
      </c>
      <c r="DT1790" s="157">
        <v>0</v>
      </c>
      <c r="DU1790" s="157">
        <v>0</v>
      </c>
      <c r="DV1790" s="157">
        <v>0</v>
      </c>
      <c r="DW1790" s="157">
        <v>0</v>
      </c>
      <c r="DX1790" s="157">
        <v>0</v>
      </c>
      <c r="DY1790" s="157">
        <v>0</v>
      </c>
      <c r="DZ1790" s="157">
        <v>0</v>
      </c>
      <c r="EA1790" s="157">
        <v>0</v>
      </c>
      <c r="EB1790" s="157">
        <v>0</v>
      </c>
      <c r="EC1790" s="157">
        <v>0</v>
      </c>
      <c r="ED1790" s="157">
        <v>0</v>
      </c>
      <c r="EE1790" s="157">
        <v>0</v>
      </c>
      <c r="EF1790" s="157">
        <v>0</v>
      </c>
      <c r="EG1790" s="157">
        <v>0</v>
      </c>
      <c r="EH1790" s="157">
        <v>0</v>
      </c>
      <c r="EI1790" s="157">
        <v>0</v>
      </c>
      <c r="EJ1790" s="157">
        <v>0</v>
      </c>
      <c r="EK1790" s="157">
        <v>0</v>
      </c>
      <c r="EL1790" s="157">
        <v>0</v>
      </c>
      <c r="EM1790" s="157">
        <v>0</v>
      </c>
      <c r="EN1790" s="157">
        <v>0</v>
      </c>
      <c r="EO1790" s="157">
        <v>0</v>
      </c>
      <c r="EP1790" s="157">
        <v>0</v>
      </c>
      <c r="EQ1790" s="157">
        <v>0</v>
      </c>
      <c r="ER1790" s="157">
        <v>0</v>
      </c>
      <c r="ES1790" s="157">
        <v>0</v>
      </c>
      <c r="ET1790" s="157">
        <v>0</v>
      </c>
      <c r="EU1790" s="157">
        <v>0</v>
      </c>
      <c r="EV1790" s="157">
        <v>0</v>
      </c>
      <c r="EW1790" s="157">
        <v>0</v>
      </c>
      <c r="EX1790" s="157">
        <v>0</v>
      </c>
      <c r="EY1790" s="157">
        <v>0</v>
      </c>
      <c r="EZ1790" s="157">
        <v>0</v>
      </c>
      <c r="FA1790" s="157">
        <v>0</v>
      </c>
      <c r="FB1790" s="157">
        <v>0</v>
      </c>
      <c r="FC1790" s="157">
        <v>0</v>
      </c>
      <c r="FD1790" s="157">
        <v>0</v>
      </c>
      <c r="FE1790" s="157">
        <v>0</v>
      </c>
      <c r="FF1790" s="157">
        <v>0</v>
      </c>
      <c r="FG1790" s="157">
        <v>2.3889199999999999E-4</v>
      </c>
      <c r="FH1790" s="157">
        <v>0</v>
      </c>
      <c r="FI1790" s="157">
        <v>0</v>
      </c>
      <c r="FJ1790" s="157">
        <v>0</v>
      </c>
      <c r="FK1790" s="157">
        <v>0</v>
      </c>
      <c r="FL1790" s="157">
        <v>0</v>
      </c>
      <c r="FM1790" s="157">
        <v>0</v>
      </c>
      <c r="FN1790" s="157">
        <v>0</v>
      </c>
      <c r="FO1790" s="192">
        <v>9.0599999999999997E-6</v>
      </c>
      <c r="FP1790" s="157">
        <v>0</v>
      </c>
      <c r="FQ1790" s="157">
        <v>0</v>
      </c>
      <c r="FR1790" s="157">
        <v>0</v>
      </c>
      <c r="FS1790" s="157">
        <v>0</v>
      </c>
      <c r="FT1790" s="157">
        <v>0</v>
      </c>
      <c r="FU1790" s="157">
        <v>0</v>
      </c>
      <c r="FV1790" s="157">
        <v>0</v>
      </c>
      <c r="FW1790" s="157">
        <v>0</v>
      </c>
      <c r="FX1790" s="157">
        <v>0</v>
      </c>
      <c r="FY1790" s="157">
        <v>0</v>
      </c>
      <c r="FZ1790" s="157">
        <v>0</v>
      </c>
      <c r="GA1790" s="157">
        <v>0</v>
      </c>
      <c r="GB1790" s="157">
        <v>0</v>
      </c>
      <c r="GC1790" s="157">
        <v>0</v>
      </c>
      <c r="GD1790" s="157">
        <v>0</v>
      </c>
      <c r="GE1790" s="157">
        <v>0</v>
      </c>
      <c r="GF1790" s="157">
        <v>0</v>
      </c>
      <c r="GG1790" s="157">
        <v>0</v>
      </c>
      <c r="GH1790" s="157">
        <v>0</v>
      </c>
      <c r="GI1790" s="157">
        <v>0</v>
      </c>
      <c r="GJ1790" s="157">
        <v>0</v>
      </c>
      <c r="GK1790" s="157">
        <v>0</v>
      </c>
      <c r="GL1790" s="157">
        <v>0</v>
      </c>
      <c r="GM1790" s="157">
        <v>0</v>
      </c>
      <c r="GN1790" s="157">
        <v>0</v>
      </c>
      <c r="GO1790" s="157">
        <v>0</v>
      </c>
      <c r="GP1790" s="157">
        <v>0</v>
      </c>
      <c r="GQ1790" s="157">
        <v>0</v>
      </c>
      <c r="GR1790" s="157">
        <v>0</v>
      </c>
      <c r="GS1790" s="157">
        <v>0</v>
      </c>
      <c r="GT1790" s="157">
        <v>0</v>
      </c>
      <c r="GU1790" s="157">
        <v>0</v>
      </c>
      <c r="GV1790" s="157">
        <v>0</v>
      </c>
      <c r="GW1790" s="157">
        <v>0</v>
      </c>
      <c r="GX1790" s="157">
        <v>0</v>
      </c>
      <c r="GY1790" s="157">
        <v>0</v>
      </c>
      <c r="GZ1790" s="157">
        <v>0</v>
      </c>
      <c r="HA1790" s="157">
        <v>0</v>
      </c>
    </row>
    <row r="1791" spans="1:209" x14ac:dyDescent="0.2">
      <c r="A1791" s="157" t="s">
        <v>5600</v>
      </c>
      <c r="B1791" s="157">
        <v>0</v>
      </c>
      <c r="C1791" s="157">
        <v>0</v>
      </c>
      <c r="D1791" s="157">
        <v>0</v>
      </c>
      <c r="E1791" s="157">
        <v>0</v>
      </c>
      <c r="F1791" s="192">
        <v>1.3200000000000001E-5</v>
      </c>
      <c r="G1791" s="157">
        <v>0</v>
      </c>
      <c r="H1791" s="157">
        <v>0</v>
      </c>
      <c r="I1791" s="157">
        <v>0</v>
      </c>
      <c r="J1791" s="157">
        <v>0</v>
      </c>
      <c r="K1791" s="192">
        <v>2.6800000000000001E-5</v>
      </c>
      <c r="L1791" s="157">
        <v>0</v>
      </c>
      <c r="M1791" s="192">
        <v>7.0599999999999995E-5</v>
      </c>
      <c r="N1791" s="157">
        <v>0</v>
      </c>
      <c r="O1791" s="157">
        <v>0</v>
      </c>
      <c r="P1791" s="157">
        <v>0</v>
      </c>
      <c r="Q1791" s="157">
        <v>0</v>
      </c>
      <c r="R1791" s="157">
        <v>0</v>
      </c>
      <c r="S1791" s="157">
        <v>0</v>
      </c>
      <c r="T1791" s="157">
        <v>0</v>
      </c>
      <c r="U1791" s="157">
        <v>0</v>
      </c>
      <c r="V1791" s="157">
        <v>0</v>
      </c>
      <c r="W1791" s="157">
        <v>0</v>
      </c>
      <c r="X1791" s="157">
        <v>0</v>
      </c>
      <c r="Y1791" s="157">
        <v>0</v>
      </c>
      <c r="Z1791" s="192">
        <v>5.2800000000000003E-5</v>
      </c>
      <c r="AA1791" s="157">
        <v>0</v>
      </c>
      <c r="AB1791" s="157">
        <v>0</v>
      </c>
      <c r="AC1791" s="157">
        <v>0</v>
      </c>
      <c r="AD1791" s="157">
        <v>0</v>
      </c>
      <c r="AE1791" s="157">
        <v>0</v>
      </c>
      <c r="AF1791" s="157">
        <v>0</v>
      </c>
      <c r="AG1791" s="157">
        <v>0</v>
      </c>
      <c r="AH1791" s="157">
        <v>0</v>
      </c>
      <c r="AI1791" s="157">
        <v>0</v>
      </c>
      <c r="AJ1791" s="157">
        <v>0</v>
      </c>
      <c r="AK1791" s="157">
        <v>0</v>
      </c>
      <c r="AL1791" s="157">
        <v>0</v>
      </c>
      <c r="AM1791" s="157">
        <v>0</v>
      </c>
      <c r="AN1791" s="157">
        <v>0</v>
      </c>
      <c r="AO1791" s="157">
        <v>0</v>
      </c>
      <c r="AP1791" s="157">
        <v>0</v>
      </c>
      <c r="AQ1791" s="157">
        <v>0</v>
      </c>
      <c r="AR1791" s="157">
        <v>0</v>
      </c>
      <c r="AS1791" s="157">
        <v>0</v>
      </c>
      <c r="AT1791" s="157">
        <v>0</v>
      </c>
      <c r="AU1791" s="157">
        <v>0</v>
      </c>
      <c r="AV1791" s="157">
        <v>0</v>
      </c>
      <c r="AW1791" s="157">
        <v>0</v>
      </c>
      <c r="AX1791" s="157">
        <v>0</v>
      </c>
      <c r="AY1791" s="157">
        <v>0</v>
      </c>
      <c r="AZ1791" s="157">
        <v>0</v>
      </c>
      <c r="BA1791" s="157">
        <v>0</v>
      </c>
      <c r="BB1791" s="157">
        <v>0</v>
      </c>
      <c r="BC1791" s="157">
        <v>0</v>
      </c>
      <c r="BD1791" s="157">
        <v>0</v>
      </c>
      <c r="BE1791" s="157">
        <v>0</v>
      </c>
      <c r="BF1791" s="157">
        <v>5.7145000000000004E-4</v>
      </c>
      <c r="BG1791" s="157">
        <v>0</v>
      </c>
      <c r="BH1791" s="157">
        <v>0</v>
      </c>
      <c r="BI1791" s="157">
        <v>0</v>
      </c>
      <c r="BJ1791" s="157">
        <v>0</v>
      </c>
      <c r="BK1791" s="192">
        <v>1.7200000000000001E-5</v>
      </c>
      <c r="BL1791" s="157">
        <v>0</v>
      </c>
      <c r="BM1791" s="157">
        <v>0</v>
      </c>
      <c r="BN1791" s="157">
        <v>0</v>
      </c>
      <c r="BO1791" s="157">
        <v>0</v>
      </c>
      <c r="BP1791" s="157">
        <v>0</v>
      </c>
      <c r="BQ1791" s="157">
        <v>0</v>
      </c>
      <c r="BR1791" s="157">
        <v>0</v>
      </c>
      <c r="BS1791" s="157">
        <v>0</v>
      </c>
      <c r="BT1791" s="157">
        <v>0</v>
      </c>
      <c r="BU1791" s="157">
        <v>0</v>
      </c>
      <c r="BV1791" s="157">
        <v>0</v>
      </c>
      <c r="BW1791" s="157">
        <v>0</v>
      </c>
      <c r="BX1791" s="157">
        <v>0</v>
      </c>
      <c r="BY1791" s="157">
        <v>0</v>
      </c>
      <c r="BZ1791" s="157">
        <v>0</v>
      </c>
      <c r="CA1791" s="157">
        <v>0</v>
      </c>
      <c r="CB1791" s="157">
        <v>0</v>
      </c>
      <c r="CC1791" s="157">
        <v>0</v>
      </c>
      <c r="CD1791" s="157">
        <v>0</v>
      </c>
      <c r="CE1791" s="157">
        <v>0</v>
      </c>
      <c r="CF1791" s="157">
        <v>0</v>
      </c>
      <c r="CG1791" s="157">
        <v>0</v>
      </c>
      <c r="CH1791" s="192">
        <v>7.9800000000000002E-5</v>
      </c>
      <c r="CI1791" s="157">
        <v>0</v>
      </c>
      <c r="CJ1791" s="157">
        <v>0</v>
      </c>
      <c r="CK1791" s="157">
        <v>0</v>
      </c>
      <c r="CL1791" s="157">
        <v>0</v>
      </c>
      <c r="CM1791" s="157">
        <v>0</v>
      </c>
      <c r="CN1791" s="192">
        <v>1.3200000000000001E-5</v>
      </c>
      <c r="CO1791" s="157">
        <v>0</v>
      </c>
      <c r="CP1791" s="157">
        <v>0</v>
      </c>
      <c r="CQ1791" s="157">
        <v>0</v>
      </c>
      <c r="CR1791" s="157">
        <v>0</v>
      </c>
      <c r="CS1791" s="157">
        <v>0</v>
      </c>
      <c r="CT1791" s="157">
        <v>0</v>
      </c>
      <c r="CU1791" s="157">
        <v>0</v>
      </c>
      <c r="CV1791" s="157">
        <v>0</v>
      </c>
      <c r="CW1791" s="192">
        <v>6.5300000000000002E-5</v>
      </c>
      <c r="CX1791" s="157">
        <v>0</v>
      </c>
      <c r="CY1791" s="157">
        <v>0</v>
      </c>
      <c r="CZ1791" s="157">
        <v>0</v>
      </c>
      <c r="DA1791" s="157">
        <v>0</v>
      </c>
      <c r="DB1791" s="157">
        <v>0</v>
      </c>
      <c r="DC1791" s="157">
        <v>0</v>
      </c>
      <c r="DD1791" s="157">
        <v>0</v>
      </c>
      <c r="DE1791" s="157">
        <v>0</v>
      </c>
      <c r="DF1791" s="157">
        <v>0</v>
      </c>
      <c r="DG1791" s="157">
        <v>0</v>
      </c>
      <c r="DH1791" s="157">
        <v>0</v>
      </c>
      <c r="DI1791" s="157">
        <v>0</v>
      </c>
      <c r="DJ1791" s="157">
        <v>0</v>
      </c>
      <c r="DK1791" s="157">
        <v>0</v>
      </c>
      <c r="DL1791" s="157">
        <v>0</v>
      </c>
      <c r="DM1791" s="157">
        <v>0</v>
      </c>
      <c r="DN1791" s="157">
        <v>0</v>
      </c>
      <c r="DO1791" s="157">
        <v>0</v>
      </c>
      <c r="DP1791" s="157">
        <v>0</v>
      </c>
      <c r="DQ1791" s="157">
        <v>3.1553199999999999E-4</v>
      </c>
      <c r="DR1791" s="157">
        <v>0</v>
      </c>
      <c r="DS1791" s="157">
        <v>0</v>
      </c>
      <c r="DT1791" s="157">
        <v>0</v>
      </c>
      <c r="DU1791" s="157">
        <v>0</v>
      </c>
      <c r="DV1791" s="157">
        <v>0</v>
      </c>
      <c r="DW1791" s="157">
        <v>0</v>
      </c>
      <c r="DX1791" s="157">
        <v>0</v>
      </c>
      <c r="DY1791" s="157">
        <v>0</v>
      </c>
      <c r="DZ1791" s="157">
        <v>0</v>
      </c>
      <c r="EA1791" s="157">
        <v>0</v>
      </c>
      <c r="EB1791" s="157">
        <v>0</v>
      </c>
      <c r="EC1791" s="157">
        <v>0</v>
      </c>
      <c r="ED1791" s="157">
        <v>0</v>
      </c>
      <c r="EE1791" s="157">
        <v>0</v>
      </c>
      <c r="EF1791" s="157">
        <v>0</v>
      </c>
      <c r="EG1791" s="157">
        <v>0</v>
      </c>
      <c r="EH1791" s="157">
        <v>0</v>
      </c>
      <c r="EI1791" s="157">
        <v>0</v>
      </c>
      <c r="EJ1791" s="157">
        <v>0</v>
      </c>
      <c r="EK1791" s="157">
        <v>0</v>
      </c>
      <c r="EL1791" s="157">
        <v>0</v>
      </c>
      <c r="EM1791" s="157">
        <v>0</v>
      </c>
      <c r="EN1791" s="157">
        <v>0</v>
      </c>
      <c r="EO1791" s="157">
        <v>1.96477E-4</v>
      </c>
      <c r="EP1791" s="157">
        <v>0</v>
      </c>
      <c r="EQ1791" s="157">
        <v>0</v>
      </c>
      <c r="ER1791" s="157">
        <v>0</v>
      </c>
      <c r="ES1791" s="157">
        <v>0</v>
      </c>
      <c r="ET1791" s="157">
        <v>0</v>
      </c>
      <c r="EU1791" s="157">
        <v>0</v>
      </c>
      <c r="EV1791" s="157">
        <v>0</v>
      </c>
      <c r="EW1791" s="157">
        <v>0</v>
      </c>
      <c r="EX1791" s="157">
        <v>0</v>
      </c>
      <c r="EY1791" s="157">
        <v>0</v>
      </c>
      <c r="EZ1791" s="157">
        <v>0</v>
      </c>
      <c r="FA1791" s="157">
        <v>0</v>
      </c>
      <c r="FB1791" s="157">
        <v>0</v>
      </c>
      <c r="FC1791" s="157">
        <v>0</v>
      </c>
      <c r="FD1791" s="157">
        <v>0</v>
      </c>
      <c r="FE1791" s="157">
        <v>0</v>
      </c>
      <c r="FF1791" s="157">
        <v>0</v>
      </c>
      <c r="FG1791" s="157">
        <v>0</v>
      </c>
      <c r="FH1791" s="157">
        <v>0</v>
      </c>
      <c r="FI1791" s="157">
        <v>0</v>
      </c>
      <c r="FJ1791" s="157">
        <v>0</v>
      </c>
      <c r="FK1791" s="157">
        <v>0</v>
      </c>
      <c r="FL1791" s="157">
        <v>0</v>
      </c>
      <c r="FM1791" s="157">
        <v>0</v>
      </c>
      <c r="FN1791" s="157">
        <v>0</v>
      </c>
      <c r="FO1791" s="157">
        <v>0</v>
      </c>
      <c r="FP1791" s="157">
        <v>0</v>
      </c>
      <c r="FQ1791" s="157">
        <v>0</v>
      </c>
      <c r="FR1791" s="157">
        <v>0</v>
      </c>
      <c r="FS1791" s="157">
        <v>0</v>
      </c>
      <c r="FT1791" s="157">
        <v>0</v>
      </c>
      <c r="FU1791" s="157">
        <v>0</v>
      </c>
      <c r="FV1791" s="192">
        <v>2.3E-5</v>
      </c>
      <c r="FW1791" s="157">
        <v>0</v>
      </c>
      <c r="FX1791" s="192">
        <v>2.5599999999999999E-5</v>
      </c>
      <c r="FY1791" s="157">
        <v>0</v>
      </c>
      <c r="FZ1791" s="157">
        <v>0</v>
      </c>
      <c r="GA1791" s="157">
        <v>0</v>
      </c>
      <c r="GB1791" s="157">
        <v>0</v>
      </c>
      <c r="GC1791" s="157">
        <v>0</v>
      </c>
      <c r="GD1791" s="157">
        <v>0</v>
      </c>
      <c r="GE1791" s="157">
        <v>0</v>
      </c>
      <c r="GF1791" s="157">
        <v>0</v>
      </c>
      <c r="GG1791" s="157">
        <v>0</v>
      </c>
      <c r="GH1791" s="157">
        <v>0</v>
      </c>
      <c r="GI1791" s="157">
        <v>0</v>
      </c>
      <c r="GJ1791" s="157">
        <v>0</v>
      </c>
      <c r="GK1791" s="157">
        <v>0</v>
      </c>
      <c r="GL1791" s="157">
        <v>1.3233200000000001E-4</v>
      </c>
      <c r="GM1791" s="157">
        <v>0</v>
      </c>
      <c r="GN1791" s="157">
        <v>0</v>
      </c>
      <c r="GO1791" s="157">
        <v>0</v>
      </c>
      <c r="GP1791" s="157">
        <v>0</v>
      </c>
      <c r="GQ1791" s="157">
        <v>0</v>
      </c>
      <c r="GR1791" s="157">
        <v>0</v>
      </c>
      <c r="GS1791" s="157">
        <v>0</v>
      </c>
      <c r="GT1791" s="157">
        <v>0</v>
      </c>
      <c r="GU1791" s="157">
        <v>0</v>
      </c>
      <c r="GV1791" s="157">
        <v>0</v>
      </c>
      <c r="GW1791" s="157">
        <v>0</v>
      </c>
      <c r="GX1791" s="157">
        <v>0</v>
      </c>
      <c r="GY1791" s="157">
        <v>0</v>
      </c>
      <c r="GZ1791" s="157">
        <v>0</v>
      </c>
      <c r="HA1791" s="157">
        <v>0</v>
      </c>
    </row>
    <row r="1792" spans="1:209" x14ac:dyDescent="0.2">
      <c r="A1792" s="157" t="s">
        <v>5601</v>
      </c>
      <c r="B1792" s="157">
        <v>0</v>
      </c>
      <c r="C1792" s="157">
        <v>0</v>
      </c>
      <c r="D1792" s="157">
        <v>0</v>
      </c>
      <c r="E1792" s="157">
        <v>0</v>
      </c>
      <c r="F1792" s="157">
        <v>0</v>
      </c>
      <c r="G1792" s="157">
        <v>0</v>
      </c>
      <c r="H1792" s="157">
        <v>0</v>
      </c>
      <c r="I1792" s="157">
        <v>0</v>
      </c>
      <c r="J1792" s="157">
        <v>0</v>
      </c>
      <c r="K1792" s="157">
        <v>0</v>
      </c>
      <c r="L1792" s="157">
        <v>5.9710700000000004E-4</v>
      </c>
      <c r="M1792" s="157">
        <v>0</v>
      </c>
      <c r="N1792" s="157">
        <v>0</v>
      </c>
      <c r="O1792" s="157">
        <v>0</v>
      </c>
      <c r="P1792" s="157">
        <v>0</v>
      </c>
      <c r="Q1792" s="157">
        <v>0</v>
      </c>
      <c r="R1792" s="192">
        <v>4.3600000000000003E-5</v>
      </c>
      <c r="S1792" s="157">
        <v>0</v>
      </c>
      <c r="T1792" s="157">
        <v>0</v>
      </c>
      <c r="U1792" s="157">
        <v>1.3234799999999999E-4</v>
      </c>
      <c r="V1792" s="157">
        <v>0</v>
      </c>
      <c r="W1792" s="157">
        <v>0</v>
      </c>
      <c r="X1792" s="157">
        <v>0</v>
      </c>
      <c r="Y1792" s="157">
        <v>0</v>
      </c>
      <c r="Z1792" s="157">
        <v>0</v>
      </c>
      <c r="AA1792" s="157">
        <v>2.1359100000000001E-4</v>
      </c>
      <c r="AB1792" s="157">
        <v>0</v>
      </c>
      <c r="AC1792" s="157">
        <v>0</v>
      </c>
      <c r="AD1792" s="157">
        <v>0</v>
      </c>
      <c r="AE1792" s="157">
        <v>0</v>
      </c>
      <c r="AF1792" s="157">
        <v>0</v>
      </c>
      <c r="AG1792" s="157">
        <v>0</v>
      </c>
      <c r="AH1792" s="157">
        <v>0</v>
      </c>
      <c r="AI1792" s="157">
        <v>0</v>
      </c>
      <c r="AJ1792" s="157">
        <v>2.8412100000000003E-4</v>
      </c>
      <c r="AK1792" s="157">
        <v>0</v>
      </c>
      <c r="AL1792" s="157">
        <v>0</v>
      </c>
      <c r="AM1792" s="192">
        <v>4.1399999999999997E-5</v>
      </c>
      <c r="AN1792" s="192">
        <v>4.9599999999999999E-5</v>
      </c>
      <c r="AO1792" s="157">
        <v>2.2769199999999999E-4</v>
      </c>
      <c r="AP1792" s="157">
        <v>2.8015100000000002E-4</v>
      </c>
      <c r="AQ1792" s="192">
        <v>6.2799999999999995E-5</v>
      </c>
      <c r="AR1792" s="192">
        <v>2.55E-5</v>
      </c>
      <c r="AS1792" s="157">
        <v>0</v>
      </c>
      <c r="AT1792" s="157">
        <v>0</v>
      </c>
      <c r="AU1792" s="157">
        <v>6.6982700000000001E-4</v>
      </c>
      <c r="AV1792" s="157">
        <v>4.8957199999999997E-4</v>
      </c>
      <c r="AW1792" s="157">
        <v>5.4704600000000003E-4</v>
      </c>
      <c r="AX1792" s="157">
        <v>0</v>
      </c>
      <c r="AY1792" s="157">
        <v>0</v>
      </c>
      <c r="AZ1792" s="157">
        <v>1.13822E-4</v>
      </c>
      <c r="BA1792" s="157">
        <v>0</v>
      </c>
      <c r="BB1792" s="192">
        <v>7.3899999999999994E-5</v>
      </c>
      <c r="BC1792" s="157">
        <v>0</v>
      </c>
      <c r="BD1792" s="157">
        <v>0</v>
      </c>
      <c r="BE1792" s="157">
        <v>5.5552100000000001E-4</v>
      </c>
      <c r="BF1792" s="157">
        <v>0</v>
      </c>
      <c r="BG1792" s="157">
        <v>0</v>
      </c>
      <c r="BH1792" s="157">
        <v>0</v>
      </c>
      <c r="BI1792" s="157">
        <v>0</v>
      </c>
      <c r="BJ1792" s="157">
        <v>0</v>
      </c>
      <c r="BK1792" s="192">
        <v>8.6100000000000006E-5</v>
      </c>
      <c r="BL1792" s="157">
        <v>0</v>
      </c>
      <c r="BM1792" s="157">
        <v>0</v>
      </c>
      <c r="BN1792" s="157">
        <v>0</v>
      </c>
      <c r="BO1792" s="157">
        <v>0</v>
      </c>
      <c r="BP1792" s="157">
        <v>0</v>
      </c>
      <c r="BQ1792" s="157">
        <v>0</v>
      </c>
      <c r="BR1792" s="157">
        <v>0</v>
      </c>
      <c r="BS1792" s="157">
        <v>0</v>
      </c>
      <c r="BT1792" s="157">
        <v>0</v>
      </c>
      <c r="BU1792" s="157">
        <v>0</v>
      </c>
      <c r="BV1792" s="157">
        <v>0</v>
      </c>
      <c r="BW1792" s="157">
        <v>0</v>
      </c>
      <c r="BX1792" s="157">
        <v>0</v>
      </c>
      <c r="BY1792" s="157">
        <v>0</v>
      </c>
      <c r="BZ1792" s="157">
        <v>0</v>
      </c>
      <c r="CA1792" s="157">
        <v>0</v>
      </c>
      <c r="CB1792" s="157">
        <v>0</v>
      </c>
      <c r="CC1792" s="157">
        <v>0</v>
      </c>
      <c r="CD1792" s="157">
        <v>0</v>
      </c>
      <c r="CE1792" s="157">
        <v>0</v>
      </c>
      <c r="CF1792" s="157">
        <v>0</v>
      </c>
      <c r="CG1792" s="157">
        <v>0</v>
      </c>
      <c r="CH1792" s="157">
        <v>0</v>
      </c>
      <c r="CI1792" s="157">
        <v>0</v>
      </c>
      <c r="CJ1792" s="157">
        <v>0</v>
      </c>
      <c r="CK1792" s="157">
        <v>0</v>
      </c>
      <c r="CL1792" s="157">
        <v>0</v>
      </c>
      <c r="CM1792" s="157">
        <v>0</v>
      </c>
      <c r="CN1792" s="157">
        <v>0</v>
      </c>
      <c r="CO1792" s="157">
        <v>0</v>
      </c>
      <c r="CP1792" s="157">
        <v>0</v>
      </c>
      <c r="CQ1792" s="157">
        <v>0</v>
      </c>
      <c r="CR1792" s="157">
        <v>0</v>
      </c>
      <c r="CS1792" s="157">
        <v>0</v>
      </c>
      <c r="CT1792" s="157">
        <v>0</v>
      </c>
      <c r="CU1792" s="157">
        <v>0</v>
      </c>
      <c r="CV1792" s="157">
        <v>0</v>
      </c>
      <c r="CW1792" s="157">
        <v>0</v>
      </c>
      <c r="CX1792" s="157">
        <v>0</v>
      </c>
      <c r="CY1792" s="157">
        <v>0</v>
      </c>
      <c r="CZ1792" s="157">
        <v>0</v>
      </c>
      <c r="DA1792" s="157">
        <v>0</v>
      </c>
      <c r="DB1792" s="157">
        <v>0</v>
      </c>
      <c r="DC1792" s="157">
        <v>0</v>
      </c>
      <c r="DD1792" s="192">
        <v>1.5E-5</v>
      </c>
      <c r="DE1792" s="157">
        <v>0</v>
      </c>
      <c r="DF1792" s="157">
        <v>0</v>
      </c>
      <c r="DG1792" s="157">
        <v>0</v>
      </c>
      <c r="DH1792" s="157">
        <v>0</v>
      </c>
      <c r="DI1792" s="157">
        <v>0</v>
      </c>
      <c r="DJ1792" s="157">
        <v>0</v>
      </c>
      <c r="DK1792" s="157">
        <v>0</v>
      </c>
      <c r="DL1792" s="157">
        <v>0</v>
      </c>
      <c r="DM1792" s="157">
        <v>0</v>
      </c>
      <c r="DN1792" s="157">
        <v>0</v>
      </c>
      <c r="DO1792" s="157">
        <v>0</v>
      </c>
      <c r="DP1792" s="157">
        <v>0</v>
      </c>
      <c r="DQ1792" s="157">
        <v>0</v>
      </c>
      <c r="DR1792" s="157">
        <v>0</v>
      </c>
      <c r="DS1792" s="157">
        <v>0</v>
      </c>
      <c r="DT1792" s="157">
        <v>0</v>
      </c>
      <c r="DU1792" s="192">
        <v>2.05E-5</v>
      </c>
      <c r="DV1792" s="157">
        <v>0</v>
      </c>
      <c r="DW1792" s="157">
        <v>0</v>
      </c>
      <c r="DX1792" s="157">
        <v>0</v>
      </c>
      <c r="DY1792" s="157">
        <v>0</v>
      </c>
      <c r="DZ1792" s="157">
        <v>0</v>
      </c>
      <c r="EA1792" s="157">
        <v>0</v>
      </c>
      <c r="EB1792" s="157">
        <v>0</v>
      </c>
      <c r="EC1792" s="157">
        <v>0</v>
      </c>
      <c r="ED1792" s="157">
        <v>0</v>
      </c>
      <c r="EE1792" s="157">
        <v>0</v>
      </c>
      <c r="EF1792" s="157">
        <v>0</v>
      </c>
      <c r="EG1792" s="157">
        <v>0</v>
      </c>
      <c r="EH1792" s="157">
        <v>0</v>
      </c>
      <c r="EI1792" s="157">
        <v>0</v>
      </c>
      <c r="EJ1792" s="157">
        <v>0</v>
      </c>
      <c r="EK1792" s="157">
        <v>0</v>
      </c>
      <c r="EL1792" s="157">
        <v>0</v>
      </c>
      <c r="EM1792" s="157">
        <v>2.5175300000000001E-4</v>
      </c>
      <c r="EN1792" s="157">
        <v>0</v>
      </c>
      <c r="EO1792" s="157">
        <v>0</v>
      </c>
      <c r="EP1792" s="157">
        <v>0</v>
      </c>
      <c r="EQ1792" s="157">
        <v>4.8938900000000001E-4</v>
      </c>
      <c r="ER1792" s="157">
        <v>0</v>
      </c>
      <c r="ES1792" s="157">
        <v>0</v>
      </c>
      <c r="ET1792" s="192">
        <v>3.7200000000000003E-5</v>
      </c>
      <c r="EU1792" s="157">
        <v>0</v>
      </c>
      <c r="EV1792" s="192">
        <v>6.0999999999999999E-5</v>
      </c>
      <c r="EW1792" s="157">
        <v>0</v>
      </c>
      <c r="EX1792" s="157">
        <v>0</v>
      </c>
      <c r="EY1792" s="157">
        <v>0</v>
      </c>
      <c r="EZ1792" s="157">
        <v>0</v>
      </c>
      <c r="FA1792" s="157">
        <v>0</v>
      </c>
      <c r="FB1792" s="157">
        <v>0</v>
      </c>
      <c r="FC1792" s="157">
        <v>0</v>
      </c>
      <c r="FD1792" s="157">
        <v>0</v>
      </c>
      <c r="FE1792" s="157">
        <v>0</v>
      </c>
      <c r="FF1792" s="157">
        <v>0</v>
      </c>
      <c r="FG1792" s="157">
        <v>0</v>
      </c>
      <c r="FH1792" s="157">
        <v>0</v>
      </c>
      <c r="FI1792" s="157">
        <v>0</v>
      </c>
      <c r="FJ1792" s="157">
        <v>0</v>
      </c>
      <c r="FK1792" s="157">
        <v>0</v>
      </c>
      <c r="FL1792" s="157">
        <v>0</v>
      </c>
      <c r="FM1792" s="157">
        <v>0</v>
      </c>
      <c r="FN1792" s="157">
        <v>0</v>
      </c>
      <c r="FO1792" s="157">
        <v>0</v>
      </c>
      <c r="FP1792" s="157">
        <v>0</v>
      </c>
      <c r="FQ1792" s="157">
        <v>0</v>
      </c>
      <c r="FR1792" s="157">
        <v>0</v>
      </c>
      <c r="FS1792" s="157">
        <v>0</v>
      </c>
      <c r="FT1792" s="157">
        <v>0</v>
      </c>
      <c r="FU1792" s="157">
        <v>0</v>
      </c>
      <c r="FV1792" s="157">
        <v>0</v>
      </c>
      <c r="FW1792" s="157">
        <v>0</v>
      </c>
      <c r="FX1792" s="157">
        <v>0</v>
      </c>
      <c r="FY1792" s="157">
        <v>2.7153300000000002E-4</v>
      </c>
      <c r="FZ1792" s="157">
        <v>0</v>
      </c>
      <c r="GA1792" s="157">
        <v>0</v>
      </c>
      <c r="GB1792" s="157">
        <v>0</v>
      </c>
      <c r="GC1792" s="157">
        <v>0</v>
      </c>
      <c r="GD1792" s="157">
        <v>0</v>
      </c>
      <c r="GE1792" s="157">
        <v>0</v>
      </c>
      <c r="GF1792" s="157">
        <v>0</v>
      </c>
      <c r="GG1792" s="157">
        <v>0</v>
      </c>
      <c r="GH1792" s="157">
        <v>0</v>
      </c>
      <c r="GI1792" s="157">
        <v>0</v>
      </c>
      <c r="GJ1792" s="157">
        <v>0</v>
      </c>
      <c r="GK1792" s="192">
        <v>2.9600000000000001E-5</v>
      </c>
      <c r="GL1792" s="157">
        <v>0</v>
      </c>
      <c r="GM1792" s="157">
        <v>0</v>
      </c>
      <c r="GN1792" s="157">
        <v>0</v>
      </c>
      <c r="GO1792" s="157">
        <v>0</v>
      </c>
      <c r="GP1792" s="157">
        <v>0</v>
      </c>
      <c r="GQ1792" s="157">
        <v>0</v>
      </c>
      <c r="GR1792" s="157">
        <v>0</v>
      </c>
      <c r="GS1792" s="157">
        <v>0</v>
      </c>
      <c r="GT1792" s="157">
        <v>0</v>
      </c>
      <c r="GU1792" s="157">
        <v>0</v>
      </c>
      <c r="GV1792" s="157">
        <v>3.1240199999999998E-4</v>
      </c>
      <c r="GW1792" s="157">
        <v>0</v>
      </c>
      <c r="GX1792" s="157">
        <v>0</v>
      </c>
      <c r="GY1792" s="157">
        <v>0</v>
      </c>
      <c r="GZ1792" s="157">
        <v>0</v>
      </c>
      <c r="HA1792" s="157">
        <v>0</v>
      </c>
    </row>
    <row r="1793" spans="1:209" x14ac:dyDescent="0.2">
      <c r="A1793" s="157" t="s">
        <v>5602</v>
      </c>
      <c r="B1793" s="157">
        <v>2.2378E-4</v>
      </c>
      <c r="C1793" s="157">
        <v>1.3777400000000001E-4</v>
      </c>
      <c r="D1793" s="157">
        <v>1.4832199999999999E-4</v>
      </c>
      <c r="E1793" s="157">
        <v>2.0976100000000001E-4</v>
      </c>
      <c r="F1793" s="157">
        <v>1.1836999999999999E-4</v>
      </c>
      <c r="G1793" s="157">
        <v>4.8408199999999999E-4</v>
      </c>
      <c r="H1793" s="157">
        <v>0</v>
      </c>
      <c r="I1793" s="157">
        <v>7.22249E-4</v>
      </c>
      <c r="J1793" s="157">
        <v>2.5139999999999999E-4</v>
      </c>
      <c r="K1793" s="157">
        <v>3.4830100000000003E-4</v>
      </c>
      <c r="L1793" s="157">
        <v>0</v>
      </c>
      <c r="M1793" s="192">
        <v>1.7600000000000001E-5</v>
      </c>
      <c r="N1793" s="157">
        <v>5.7466400000000001E-4</v>
      </c>
      <c r="O1793" s="157">
        <v>6.1553699999999999E-4</v>
      </c>
      <c r="P1793" s="157">
        <v>1.217678E-3</v>
      </c>
      <c r="Q1793" s="157">
        <v>7.9013900000000003E-4</v>
      </c>
      <c r="R1793" s="192">
        <v>4.3600000000000003E-5</v>
      </c>
      <c r="S1793" s="192">
        <v>7.1899999999999999E-5</v>
      </c>
      <c r="T1793" s="157">
        <v>6.7888699999999998E-4</v>
      </c>
      <c r="U1793" s="192">
        <v>4.4100000000000001E-5</v>
      </c>
      <c r="V1793" s="157">
        <v>6.2926300000000002E-4</v>
      </c>
      <c r="W1793" s="157">
        <v>6.2449200000000004E-4</v>
      </c>
      <c r="X1793" s="157">
        <v>9.1268600000000001E-4</v>
      </c>
      <c r="Y1793" s="157">
        <v>2.20053E-4</v>
      </c>
      <c r="Z1793" s="192">
        <v>1.7600000000000001E-5</v>
      </c>
      <c r="AA1793" s="157">
        <v>3.1217099999999998E-4</v>
      </c>
      <c r="AB1793" s="157">
        <v>4.5903600000000001E-4</v>
      </c>
      <c r="AC1793" s="157">
        <v>6.7551899999999997E-4</v>
      </c>
      <c r="AD1793" s="192">
        <v>3.8800000000000001E-5</v>
      </c>
      <c r="AE1793" s="192">
        <v>8.3399999999999994E-5</v>
      </c>
      <c r="AF1793" s="157">
        <v>7.7879299999999995E-4</v>
      </c>
      <c r="AG1793" s="157">
        <v>5.7434399999999996E-4</v>
      </c>
      <c r="AH1793" s="157">
        <v>1.10488E-4</v>
      </c>
      <c r="AI1793" s="157">
        <v>3.4810899999999998E-4</v>
      </c>
      <c r="AJ1793" s="157">
        <v>3.55151E-4</v>
      </c>
      <c r="AK1793" s="157">
        <v>8.6150699999999996E-4</v>
      </c>
      <c r="AL1793" s="157">
        <v>1.3948159999999999E-3</v>
      </c>
      <c r="AM1793" s="157">
        <v>1.2413100000000001E-4</v>
      </c>
      <c r="AN1793" s="157">
        <v>3.64003E-4</v>
      </c>
      <c r="AO1793" s="157">
        <v>4.0478699999999999E-4</v>
      </c>
      <c r="AP1793" s="157">
        <v>7.0037799999999998E-4</v>
      </c>
      <c r="AQ1793" s="157">
        <v>2.5119299999999998E-4</v>
      </c>
      <c r="AR1793" s="157">
        <v>3.8210700000000002E-4</v>
      </c>
      <c r="AS1793" s="157">
        <v>0</v>
      </c>
      <c r="AT1793" s="192">
        <v>2.1500000000000001E-5</v>
      </c>
      <c r="AU1793" s="192">
        <v>5.1499999999999998E-5</v>
      </c>
      <c r="AV1793" s="192">
        <v>4.8999999999999998E-5</v>
      </c>
      <c r="AW1793" s="157">
        <v>0</v>
      </c>
      <c r="AX1793" s="157">
        <v>8.2713000000000003E-4</v>
      </c>
      <c r="AY1793" s="157">
        <v>1.13492E-3</v>
      </c>
      <c r="AZ1793" s="157">
        <v>6.0704900000000002E-4</v>
      </c>
      <c r="BA1793" s="157">
        <v>5.7797899999999995E-4</v>
      </c>
      <c r="BB1793" s="157">
        <v>7.64074E-4</v>
      </c>
      <c r="BC1793" s="192">
        <v>9.6299999999999996E-5</v>
      </c>
      <c r="BD1793" s="157">
        <v>1.4788E-4</v>
      </c>
      <c r="BE1793" s="157">
        <v>4.3207199999999998E-4</v>
      </c>
      <c r="BF1793" s="157">
        <v>0</v>
      </c>
      <c r="BG1793" s="192">
        <v>9.4099999999999997E-5</v>
      </c>
      <c r="BH1793" s="157">
        <v>0</v>
      </c>
      <c r="BI1793" s="192">
        <v>5.4200000000000003E-5</v>
      </c>
      <c r="BJ1793" s="157">
        <v>9.9502500000000008E-4</v>
      </c>
      <c r="BK1793" s="157">
        <v>2.5833099999999999E-4</v>
      </c>
      <c r="BL1793" s="157">
        <v>0</v>
      </c>
      <c r="BM1793" s="157">
        <v>4.2087500000000003E-4</v>
      </c>
      <c r="BN1793" s="192">
        <v>4.32E-5</v>
      </c>
      <c r="BO1793" s="157">
        <v>0</v>
      </c>
      <c r="BP1793" s="157">
        <v>1.06556E-4</v>
      </c>
      <c r="BQ1793" s="157">
        <v>2.39134E-4</v>
      </c>
      <c r="BR1793" s="157">
        <v>8.13962E-4</v>
      </c>
      <c r="BS1793" s="157">
        <v>0</v>
      </c>
      <c r="BT1793" s="157">
        <v>5.7897199999999997E-4</v>
      </c>
      <c r="BU1793" s="192">
        <v>4.5099999999999998E-5</v>
      </c>
      <c r="BV1793" s="157">
        <v>3.8021000000000002E-4</v>
      </c>
      <c r="BW1793" s="157">
        <v>8.7249599999999995E-4</v>
      </c>
      <c r="BX1793" s="157">
        <v>6.2306799999999995E-4</v>
      </c>
      <c r="BY1793" s="157">
        <v>1.00738E-4</v>
      </c>
      <c r="BZ1793" s="157">
        <v>2.7851699999999999E-4</v>
      </c>
      <c r="CA1793" s="192">
        <v>2.5700000000000001E-5</v>
      </c>
      <c r="CB1793" s="157">
        <v>1.474178E-3</v>
      </c>
      <c r="CC1793" s="157">
        <v>2.89824E-4</v>
      </c>
      <c r="CD1793" s="192">
        <v>4.0000000000000003E-5</v>
      </c>
      <c r="CE1793" s="157">
        <v>4.0468200000000001E-4</v>
      </c>
      <c r="CF1793" s="157">
        <v>4.7077099999999998E-4</v>
      </c>
      <c r="CG1793" s="157">
        <v>2.0818880000000001E-3</v>
      </c>
      <c r="CH1793" s="192">
        <v>7.9800000000000002E-5</v>
      </c>
      <c r="CI1793" s="157">
        <v>9.0530199999999997E-4</v>
      </c>
      <c r="CJ1793" s="157">
        <v>1.1651929999999999E-3</v>
      </c>
      <c r="CK1793" s="157">
        <v>9.4162E-4</v>
      </c>
      <c r="CL1793" s="157">
        <v>6.0928999999999996E-4</v>
      </c>
      <c r="CM1793" s="157">
        <v>6.5855099999999995E-4</v>
      </c>
      <c r="CN1793" s="157">
        <v>1.5630170000000001E-3</v>
      </c>
      <c r="CO1793" s="157">
        <v>4.0268299999999998E-4</v>
      </c>
      <c r="CP1793" s="157">
        <v>1.049948E-3</v>
      </c>
      <c r="CQ1793" s="157">
        <v>2.0427800000000001E-4</v>
      </c>
      <c r="CR1793" s="157">
        <v>1.3621600000000001E-3</v>
      </c>
      <c r="CS1793" s="157">
        <v>3.7523100000000001E-4</v>
      </c>
      <c r="CT1793" s="192">
        <v>9.5199999999999997E-5</v>
      </c>
      <c r="CU1793" s="157">
        <v>1.6745079999999999E-3</v>
      </c>
      <c r="CV1793" s="157">
        <v>1.493697E-3</v>
      </c>
      <c r="CW1793" s="157">
        <v>0</v>
      </c>
      <c r="CX1793" s="157">
        <v>1.0521599999999999E-3</v>
      </c>
      <c r="CY1793" s="157">
        <v>4.41965E-4</v>
      </c>
      <c r="CZ1793" s="157">
        <v>0</v>
      </c>
      <c r="DA1793" s="157">
        <v>6.8511899999999998E-4</v>
      </c>
      <c r="DB1793" s="157">
        <v>1.1300749999999999E-3</v>
      </c>
      <c r="DC1793" s="157">
        <v>8.6479700000000005E-4</v>
      </c>
      <c r="DD1793" s="157">
        <v>1.504778E-3</v>
      </c>
      <c r="DE1793" s="157">
        <v>1.0062230000000001E-3</v>
      </c>
      <c r="DF1793" s="157">
        <v>7.3512499999999999E-4</v>
      </c>
      <c r="DG1793" s="157">
        <v>0</v>
      </c>
      <c r="DH1793" s="157">
        <v>1.4175780000000001E-3</v>
      </c>
      <c r="DI1793" s="157">
        <v>8.67128E-4</v>
      </c>
      <c r="DJ1793" s="192">
        <v>3.3500000000000001E-5</v>
      </c>
      <c r="DK1793" s="157">
        <v>2.7013250000000001E-3</v>
      </c>
      <c r="DL1793" s="157">
        <v>4.80206E-4</v>
      </c>
      <c r="DM1793" s="157">
        <v>1.3598760000000001E-3</v>
      </c>
      <c r="DN1793" s="157">
        <v>4.4097500000000003E-4</v>
      </c>
      <c r="DO1793" s="157">
        <v>0</v>
      </c>
      <c r="DP1793" s="192">
        <v>1.49E-5</v>
      </c>
      <c r="DQ1793" s="192">
        <v>2.6299999999999999E-5</v>
      </c>
      <c r="DR1793" s="157">
        <v>1.0199499999999999E-3</v>
      </c>
      <c r="DS1793" s="157">
        <v>1.498706E-3</v>
      </c>
      <c r="DT1793" s="157">
        <v>1.227981E-3</v>
      </c>
      <c r="DU1793" s="157">
        <v>3.2877200000000002E-4</v>
      </c>
      <c r="DV1793" s="157">
        <v>5.0593600000000002E-4</v>
      </c>
      <c r="DW1793" s="192">
        <v>1.7399999999999999E-5</v>
      </c>
      <c r="DX1793" s="157">
        <v>4.8952999999999996E-4</v>
      </c>
      <c r="DY1793" s="157">
        <v>3.5634700000000002E-4</v>
      </c>
      <c r="DZ1793" s="157">
        <v>3.7955500000000001E-4</v>
      </c>
      <c r="EA1793" s="157">
        <v>7.7682300000000005E-4</v>
      </c>
      <c r="EB1793" s="157">
        <v>2.1124499999999999E-4</v>
      </c>
      <c r="EC1793" s="157">
        <v>1.480344E-3</v>
      </c>
      <c r="ED1793" s="157">
        <v>8.8621900000000005E-4</v>
      </c>
      <c r="EE1793" s="157">
        <v>1.1978920000000001E-3</v>
      </c>
      <c r="EF1793" s="157">
        <v>1.6988470000000001E-3</v>
      </c>
      <c r="EG1793" s="157">
        <v>1.0092670000000001E-3</v>
      </c>
      <c r="EH1793" s="157">
        <v>1.3501710000000001E-3</v>
      </c>
      <c r="EI1793" s="157">
        <v>1.007574E-3</v>
      </c>
      <c r="EJ1793" s="157">
        <v>2.3115399999999999E-3</v>
      </c>
      <c r="EK1793" s="157">
        <v>1.1058680000000001E-3</v>
      </c>
      <c r="EL1793" s="157">
        <v>2.0210190000000002E-3</v>
      </c>
      <c r="EM1793" s="157">
        <v>7.1711400000000003E-4</v>
      </c>
      <c r="EN1793" s="157">
        <v>1.1699639999999999E-3</v>
      </c>
      <c r="EO1793" s="157">
        <v>0</v>
      </c>
      <c r="EP1793" s="157">
        <v>6.5330599999999998E-4</v>
      </c>
      <c r="EQ1793" s="157">
        <v>1.138942E-3</v>
      </c>
      <c r="ER1793" s="157">
        <v>1.6539199999999999E-4</v>
      </c>
      <c r="ES1793" s="157">
        <v>1.758714E-3</v>
      </c>
      <c r="ET1793" s="157">
        <v>4.0927200000000002E-4</v>
      </c>
      <c r="EU1793" s="157">
        <v>1.0791900000000001E-3</v>
      </c>
      <c r="EV1793" s="157">
        <v>1.097628E-3</v>
      </c>
      <c r="EW1793" s="157">
        <v>1.383982E-3</v>
      </c>
      <c r="EX1793" s="157">
        <v>1.1386759999999999E-3</v>
      </c>
      <c r="EY1793" s="157">
        <v>0</v>
      </c>
      <c r="EZ1793" s="157">
        <v>1.6298969999999999E-3</v>
      </c>
      <c r="FA1793" s="157">
        <v>2.057527E-3</v>
      </c>
      <c r="FB1793" s="157">
        <v>2.966799E-3</v>
      </c>
      <c r="FC1793" s="157">
        <v>2.575992E-3</v>
      </c>
      <c r="FD1793" s="157">
        <v>1.4032630000000001E-3</v>
      </c>
      <c r="FE1793" s="192">
        <v>6.7299999999999996E-5</v>
      </c>
      <c r="FF1793" s="157">
        <v>0</v>
      </c>
      <c r="FG1793" s="157">
        <v>0</v>
      </c>
      <c r="FH1793" s="157">
        <v>8.7725499999999996E-4</v>
      </c>
      <c r="FI1793" s="157">
        <v>7.9964700000000001E-4</v>
      </c>
      <c r="FJ1793" s="157">
        <v>6.5650099999999998E-4</v>
      </c>
      <c r="FK1793" s="157">
        <v>2.7722599999999999E-4</v>
      </c>
      <c r="FL1793" s="157">
        <v>2.2474800000000001E-4</v>
      </c>
      <c r="FM1793" s="157">
        <v>2.9612099999999999E-4</v>
      </c>
      <c r="FN1793" s="157">
        <v>3.9602600000000001E-4</v>
      </c>
      <c r="FO1793" s="157">
        <v>2.8346830000000002E-3</v>
      </c>
      <c r="FP1793" s="157">
        <v>2.1402700000000001E-3</v>
      </c>
      <c r="FQ1793" s="157">
        <v>8.1466399999999999E-4</v>
      </c>
      <c r="FR1793" s="157">
        <v>3.072731E-3</v>
      </c>
      <c r="FS1793" s="157">
        <v>3.3833000000000001E-3</v>
      </c>
      <c r="FT1793" s="157">
        <v>3.3114749999999999E-3</v>
      </c>
      <c r="FU1793" s="157">
        <v>3.080555E-3</v>
      </c>
      <c r="FV1793" s="157">
        <v>1.9062059999999999E-3</v>
      </c>
      <c r="FW1793" s="157">
        <v>2.8268199999999999E-3</v>
      </c>
      <c r="FX1793" s="157">
        <v>1.02354E-4</v>
      </c>
      <c r="FY1793" s="157">
        <v>1.2762030000000001E-3</v>
      </c>
      <c r="FZ1793" s="157">
        <v>1.4006240000000001E-3</v>
      </c>
      <c r="GA1793" s="157">
        <v>1.127966E-3</v>
      </c>
      <c r="GB1793" s="157">
        <v>5.05646E-4</v>
      </c>
      <c r="GC1793" s="157">
        <v>1.4724199999999999E-3</v>
      </c>
      <c r="GD1793" s="157">
        <v>4.4164699999999998E-4</v>
      </c>
      <c r="GE1793" s="157">
        <v>4.5184499999999998E-4</v>
      </c>
      <c r="GF1793" s="157">
        <v>0</v>
      </c>
      <c r="GG1793" s="192">
        <v>2.2200000000000001E-5</v>
      </c>
      <c r="GH1793" s="157">
        <v>0</v>
      </c>
      <c r="GI1793" s="192">
        <v>5.1499999999999998E-5</v>
      </c>
      <c r="GJ1793" s="192">
        <v>8.0799999999999999E-5</v>
      </c>
      <c r="GK1793" s="157">
        <v>3.8447900000000002E-4</v>
      </c>
      <c r="GL1793" s="192">
        <v>3.3099999999999998E-5</v>
      </c>
      <c r="GM1793" s="157">
        <v>9.5987700000000004E-4</v>
      </c>
      <c r="GN1793" s="192">
        <v>8.0699999999999996E-5</v>
      </c>
      <c r="GO1793" s="157">
        <v>1.118747E-3</v>
      </c>
      <c r="GP1793" s="157">
        <v>1.3543369999999999E-3</v>
      </c>
      <c r="GQ1793" s="157">
        <v>1.748072E-3</v>
      </c>
      <c r="GR1793" s="157">
        <v>2.8630510000000001E-3</v>
      </c>
      <c r="GS1793" s="157">
        <v>1.8271499999999999E-4</v>
      </c>
      <c r="GT1793" s="157">
        <v>1.2987013E-2</v>
      </c>
      <c r="GU1793" s="157">
        <v>0</v>
      </c>
      <c r="GV1793" s="157">
        <v>0</v>
      </c>
      <c r="GW1793" s="157">
        <v>0</v>
      </c>
      <c r="GX1793" s="157">
        <v>0</v>
      </c>
      <c r="GY1793" s="157">
        <v>0</v>
      </c>
      <c r="GZ1793" s="157">
        <v>1.8867925000000001E-2</v>
      </c>
      <c r="HA1793" s="157">
        <v>0</v>
      </c>
    </row>
    <row r="1794" spans="1:209" x14ac:dyDescent="0.2">
      <c r="A1794" s="157" t="s">
        <v>5603</v>
      </c>
      <c r="B1794" s="157">
        <v>0</v>
      </c>
      <c r="C1794" s="157">
        <v>0</v>
      </c>
      <c r="D1794" s="157">
        <v>0</v>
      </c>
      <c r="E1794" s="157">
        <v>0</v>
      </c>
      <c r="F1794" s="157">
        <v>0</v>
      </c>
      <c r="G1794" s="192">
        <v>9.9699999999999998E-5</v>
      </c>
      <c r="H1794" s="157">
        <v>0</v>
      </c>
      <c r="I1794" s="157">
        <v>0</v>
      </c>
      <c r="J1794" s="157">
        <v>1.12697E-4</v>
      </c>
      <c r="K1794" s="157">
        <v>0</v>
      </c>
      <c r="L1794" s="157">
        <v>0</v>
      </c>
      <c r="M1794" s="157">
        <v>0</v>
      </c>
      <c r="N1794" s="157">
        <v>0</v>
      </c>
      <c r="O1794" s="157">
        <v>1.5388399999999999E-4</v>
      </c>
      <c r="P1794" s="157">
        <v>0</v>
      </c>
      <c r="Q1794" s="157">
        <v>0</v>
      </c>
      <c r="R1794" s="157">
        <v>0</v>
      </c>
      <c r="S1794" s="157">
        <v>0</v>
      </c>
      <c r="T1794" s="157">
        <v>0</v>
      </c>
      <c r="U1794" s="157">
        <v>0</v>
      </c>
      <c r="V1794" s="157">
        <v>0</v>
      </c>
      <c r="W1794" s="157">
        <v>3.8309100000000001E-4</v>
      </c>
      <c r="X1794" s="157">
        <v>0</v>
      </c>
      <c r="Y1794" s="157">
        <v>0</v>
      </c>
      <c r="Z1794" s="157">
        <v>0</v>
      </c>
      <c r="AA1794" s="157">
        <v>0</v>
      </c>
      <c r="AB1794" s="157">
        <v>0</v>
      </c>
      <c r="AC1794" s="157">
        <v>0</v>
      </c>
      <c r="AD1794" s="157">
        <v>0</v>
      </c>
      <c r="AE1794" s="157">
        <v>0</v>
      </c>
      <c r="AF1794" s="157">
        <v>1.1532129999999999E-3</v>
      </c>
      <c r="AG1794" s="157">
        <v>0</v>
      </c>
      <c r="AH1794" s="157">
        <v>0</v>
      </c>
      <c r="AI1794" s="157">
        <v>0</v>
      </c>
      <c r="AJ1794" s="157">
        <v>0</v>
      </c>
      <c r="AK1794" s="157">
        <v>0</v>
      </c>
      <c r="AL1794" s="157">
        <v>0</v>
      </c>
      <c r="AM1794" s="157">
        <v>0</v>
      </c>
      <c r="AN1794" s="157">
        <v>0</v>
      </c>
      <c r="AO1794" s="157">
        <v>0</v>
      </c>
      <c r="AP1794" s="157">
        <v>0</v>
      </c>
      <c r="AQ1794" s="157">
        <v>0</v>
      </c>
      <c r="AR1794" s="157">
        <v>0</v>
      </c>
      <c r="AS1794" s="192">
        <v>9.1100000000000005E-5</v>
      </c>
      <c r="AT1794" s="157">
        <v>0</v>
      </c>
      <c r="AU1794" s="157">
        <v>0</v>
      </c>
      <c r="AV1794" s="157">
        <v>0</v>
      </c>
      <c r="AW1794" s="157">
        <v>0</v>
      </c>
      <c r="AX1794" s="157">
        <v>0</v>
      </c>
      <c r="AY1794" s="157">
        <v>0</v>
      </c>
      <c r="AZ1794" s="157">
        <v>0</v>
      </c>
      <c r="BA1794" s="157">
        <v>0</v>
      </c>
      <c r="BB1794" s="157">
        <v>0</v>
      </c>
      <c r="BC1794" s="157">
        <v>0</v>
      </c>
      <c r="BD1794" s="157">
        <v>0</v>
      </c>
      <c r="BE1794" s="157">
        <v>0</v>
      </c>
      <c r="BF1794" s="157">
        <v>0</v>
      </c>
      <c r="BG1794" s="157">
        <v>0</v>
      </c>
      <c r="BH1794" s="157">
        <v>0</v>
      </c>
      <c r="BI1794" s="157">
        <v>0</v>
      </c>
      <c r="BJ1794" s="157">
        <v>0</v>
      </c>
      <c r="BK1794" s="157">
        <v>0</v>
      </c>
      <c r="BL1794" s="157">
        <v>0</v>
      </c>
      <c r="BM1794" s="157">
        <v>0</v>
      </c>
      <c r="BN1794" s="157">
        <v>0</v>
      </c>
      <c r="BO1794" s="157">
        <v>0</v>
      </c>
      <c r="BP1794" s="157">
        <v>0</v>
      </c>
      <c r="BQ1794" s="157">
        <v>0</v>
      </c>
      <c r="BR1794" s="157">
        <v>0</v>
      </c>
      <c r="BS1794" s="157">
        <v>0</v>
      </c>
      <c r="BT1794" s="157">
        <v>0</v>
      </c>
      <c r="BU1794" s="157">
        <v>0</v>
      </c>
      <c r="BV1794" s="157">
        <v>0</v>
      </c>
      <c r="BW1794" s="157">
        <v>0</v>
      </c>
      <c r="BX1794" s="157">
        <v>0</v>
      </c>
      <c r="BY1794" s="157">
        <v>0</v>
      </c>
      <c r="BZ1794" s="157">
        <v>0</v>
      </c>
      <c r="CA1794" s="157">
        <v>0</v>
      </c>
      <c r="CB1794" s="157">
        <v>0</v>
      </c>
      <c r="CC1794" s="157">
        <v>0</v>
      </c>
      <c r="CD1794" s="157">
        <v>0</v>
      </c>
      <c r="CE1794" s="157">
        <v>0</v>
      </c>
      <c r="CF1794" s="157">
        <v>0</v>
      </c>
      <c r="CG1794" s="157">
        <v>0</v>
      </c>
      <c r="CH1794" s="157">
        <v>0</v>
      </c>
      <c r="CI1794" s="157">
        <v>0</v>
      </c>
      <c r="CJ1794" s="157">
        <v>0</v>
      </c>
      <c r="CK1794" s="157">
        <v>0</v>
      </c>
      <c r="CL1794" s="157">
        <v>0</v>
      </c>
      <c r="CM1794" s="157">
        <v>0</v>
      </c>
      <c r="CN1794" s="157">
        <v>0</v>
      </c>
      <c r="CO1794" s="157">
        <v>0</v>
      </c>
      <c r="CP1794" s="157">
        <v>0</v>
      </c>
      <c r="CQ1794" s="157">
        <v>0</v>
      </c>
      <c r="CR1794" s="157">
        <v>0</v>
      </c>
      <c r="CS1794" s="157">
        <v>0</v>
      </c>
      <c r="CT1794" s="157">
        <v>0</v>
      </c>
      <c r="CU1794" s="157">
        <v>0</v>
      </c>
      <c r="CV1794" s="157">
        <v>0</v>
      </c>
      <c r="CW1794" s="157">
        <v>0</v>
      </c>
      <c r="CX1794" s="157">
        <v>0</v>
      </c>
      <c r="CY1794" s="157">
        <v>0</v>
      </c>
      <c r="CZ1794" s="157">
        <v>0</v>
      </c>
      <c r="DA1794" s="157">
        <v>0</v>
      </c>
      <c r="DB1794" s="157">
        <v>0</v>
      </c>
      <c r="DC1794" s="157">
        <v>0</v>
      </c>
      <c r="DD1794" s="157">
        <v>0</v>
      </c>
      <c r="DE1794" s="157">
        <v>0</v>
      </c>
      <c r="DF1794" s="157">
        <v>0</v>
      </c>
      <c r="DG1794" s="157">
        <v>0</v>
      </c>
      <c r="DH1794" s="157">
        <v>0</v>
      </c>
      <c r="DI1794" s="157">
        <v>0</v>
      </c>
      <c r="DJ1794" s="157">
        <v>0</v>
      </c>
      <c r="DK1794" s="157">
        <v>0</v>
      </c>
      <c r="DL1794" s="157">
        <v>0</v>
      </c>
      <c r="DM1794" s="157">
        <v>0</v>
      </c>
      <c r="DN1794" s="157">
        <v>0</v>
      </c>
      <c r="DO1794" s="157">
        <v>0</v>
      </c>
      <c r="DP1794" s="157">
        <v>0</v>
      </c>
      <c r="DQ1794" s="157">
        <v>0</v>
      </c>
      <c r="DR1794" s="157">
        <v>0</v>
      </c>
      <c r="DS1794" s="157">
        <v>0</v>
      </c>
      <c r="DT1794" s="157">
        <v>0</v>
      </c>
      <c r="DU1794" s="157">
        <v>0</v>
      </c>
      <c r="DV1794" s="157">
        <v>3.0356200000000001E-4</v>
      </c>
      <c r="DW1794" s="157">
        <v>0</v>
      </c>
      <c r="DX1794" s="157">
        <v>0</v>
      </c>
      <c r="DY1794" s="157">
        <v>0</v>
      </c>
      <c r="DZ1794" s="157">
        <v>0</v>
      </c>
      <c r="EA1794" s="157">
        <v>0</v>
      </c>
      <c r="EB1794" s="157">
        <v>0</v>
      </c>
      <c r="EC1794" s="157">
        <v>0</v>
      </c>
      <c r="ED1794" s="157">
        <v>0</v>
      </c>
      <c r="EE1794" s="157">
        <v>0</v>
      </c>
      <c r="EF1794" s="157">
        <v>0</v>
      </c>
      <c r="EG1794" s="157">
        <v>0</v>
      </c>
      <c r="EH1794" s="157">
        <v>0</v>
      </c>
      <c r="EI1794" s="157">
        <v>0</v>
      </c>
      <c r="EJ1794" s="157">
        <v>0</v>
      </c>
      <c r="EK1794" s="157">
        <v>0</v>
      </c>
      <c r="EL1794" s="157">
        <v>0</v>
      </c>
      <c r="EM1794" s="157">
        <v>0</v>
      </c>
      <c r="EN1794" s="157">
        <v>0</v>
      </c>
      <c r="EO1794" s="157">
        <v>0</v>
      </c>
      <c r="EP1794" s="157">
        <v>0</v>
      </c>
      <c r="EQ1794" s="157">
        <v>0</v>
      </c>
      <c r="ER1794" s="157">
        <v>0</v>
      </c>
      <c r="ES1794" s="157">
        <v>0</v>
      </c>
      <c r="ET1794" s="157">
        <v>0</v>
      </c>
      <c r="EU1794" s="157">
        <v>0</v>
      </c>
      <c r="EV1794" s="157">
        <v>0</v>
      </c>
      <c r="EW1794" s="157">
        <v>0</v>
      </c>
      <c r="EX1794" s="157">
        <v>0</v>
      </c>
      <c r="EY1794" s="157">
        <v>0</v>
      </c>
      <c r="EZ1794" s="157">
        <v>0</v>
      </c>
      <c r="FA1794" s="157">
        <v>0</v>
      </c>
      <c r="FB1794" s="157">
        <v>0</v>
      </c>
      <c r="FC1794" s="157">
        <v>0</v>
      </c>
      <c r="FD1794" s="157">
        <v>0</v>
      </c>
      <c r="FE1794" s="157">
        <v>0</v>
      </c>
      <c r="FF1794" s="157">
        <v>0</v>
      </c>
      <c r="FG1794" s="157">
        <v>0</v>
      </c>
      <c r="FH1794" s="157">
        <v>0</v>
      </c>
      <c r="FI1794" s="157">
        <v>0</v>
      </c>
      <c r="FJ1794" s="157">
        <v>1.7904600000000001E-4</v>
      </c>
      <c r="FK1794" s="157">
        <v>0</v>
      </c>
      <c r="FL1794" s="157">
        <v>0</v>
      </c>
      <c r="FM1794" s="157">
        <v>0</v>
      </c>
      <c r="FN1794" s="157">
        <v>0</v>
      </c>
      <c r="FO1794" s="157">
        <v>0</v>
      </c>
      <c r="FP1794" s="157">
        <v>0</v>
      </c>
      <c r="FQ1794" s="157">
        <v>0</v>
      </c>
      <c r="FR1794" s="157">
        <v>0</v>
      </c>
      <c r="FS1794" s="157">
        <v>0</v>
      </c>
      <c r="FT1794" s="157">
        <v>0</v>
      </c>
      <c r="FU1794" s="157">
        <v>0</v>
      </c>
      <c r="FV1794" s="157">
        <v>0</v>
      </c>
      <c r="FW1794" s="157">
        <v>0</v>
      </c>
      <c r="FX1794" s="157">
        <v>0</v>
      </c>
      <c r="FY1794" s="157">
        <v>0</v>
      </c>
      <c r="FZ1794" s="157">
        <v>0</v>
      </c>
      <c r="GA1794" s="157">
        <v>0</v>
      </c>
      <c r="GB1794" s="157">
        <v>0</v>
      </c>
      <c r="GC1794" s="157">
        <v>0</v>
      </c>
      <c r="GD1794" s="157">
        <v>0</v>
      </c>
      <c r="GE1794" s="157">
        <v>0</v>
      </c>
      <c r="GF1794" s="157">
        <v>0</v>
      </c>
      <c r="GG1794" s="157">
        <v>0</v>
      </c>
      <c r="GH1794" s="157">
        <v>0</v>
      </c>
      <c r="GI1794" s="157">
        <v>0</v>
      </c>
      <c r="GJ1794" s="192">
        <v>8.0799999999999999E-5</v>
      </c>
      <c r="GK1794" s="157">
        <v>0</v>
      </c>
      <c r="GL1794" s="157">
        <v>0</v>
      </c>
      <c r="GM1794" s="157">
        <v>0</v>
      </c>
      <c r="GN1794" s="157">
        <v>0</v>
      </c>
      <c r="GO1794" s="157">
        <v>0</v>
      </c>
      <c r="GP1794" s="157">
        <v>0</v>
      </c>
      <c r="GQ1794" s="157">
        <v>0</v>
      </c>
      <c r="GR1794" s="157">
        <v>0</v>
      </c>
      <c r="GS1794" s="157">
        <v>0</v>
      </c>
      <c r="GT1794" s="157">
        <v>0</v>
      </c>
      <c r="GU1794" s="157">
        <v>0</v>
      </c>
      <c r="GV1794" s="157">
        <v>0</v>
      </c>
      <c r="GW1794" s="157">
        <v>0</v>
      </c>
      <c r="GX1794" s="157">
        <v>0</v>
      </c>
      <c r="GY1794" s="157">
        <v>0</v>
      </c>
      <c r="GZ1794" s="157">
        <v>0</v>
      </c>
      <c r="HA1794" s="157">
        <v>0</v>
      </c>
    </row>
    <row r="1795" spans="1:209" x14ac:dyDescent="0.2">
      <c r="A1795" s="157" t="s">
        <v>5604</v>
      </c>
      <c r="B1795" s="192">
        <v>1.49E-5</v>
      </c>
      <c r="C1795" s="157">
        <v>0</v>
      </c>
      <c r="D1795" s="192">
        <v>1.0200000000000001E-5</v>
      </c>
      <c r="E1795" s="157">
        <v>0</v>
      </c>
      <c r="F1795" s="157">
        <v>0</v>
      </c>
      <c r="G1795" s="157">
        <v>0</v>
      </c>
      <c r="H1795" s="157">
        <v>0</v>
      </c>
      <c r="I1795" s="157">
        <v>0</v>
      </c>
      <c r="J1795" s="157">
        <v>0</v>
      </c>
      <c r="K1795" s="157">
        <v>0</v>
      </c>
      <c r="L1795" s="157">
        <v>0</v>
      </c>
      <c r="M1795" s="157">
        <v>0</v>
      </c>
      <c r="N1795" s="157">
        <v>0</v>
      </c>
      <c r="O1795" s="157">
        <v>0</v>
      </c>
      <c r="P1795" s="157">
        <v>0</v>
      </c>
      <c r="Q1795" s="157">
        <v>0</v>
      </c>
      <c r="R1795" s="157">
        <v>0</v>
      </c>
      <c r="S1795" s="192">
        <v>9.59E-5</v>
      </c>
      <c r="T1795" s="157">
        <v>0</v>
      </c>
      <c r="U1795" s="157">
        <v>0</v>
      </c>
      <c r="V1795" s="157">
        <v>0</v>
      </c>
      <c r="W1795" s="157">
        <v>0</v>
      </c>
      <c r="X1795" s="157">
        <v>0</v>
      </c>
      <c r="Y1795" s="157">
        <v>0</v>
      </c>
      <c r="Z1795" s="157">
        <v>0</v>
      </c>
      <c r="AA1795" s="157">
        <v>0</v>
      </c>
      <c r="AB1795" s="157">
        <v>0</v>
      </c>
      <c r="AC1795" s="192">
        <v>3.8600000000000003E-5</v>
      </c>
      <c r="AD1795" s="157">
        <v>0</v>
      </c>
      <c r="AE1795" s="157">
        <v>0</v>
      </c>
      <c r="AF1795" s="157">
        <v>0</v>
      </c>
      <c r="AG1795" s="157">
        <v>0</v>
      </c>
      <c r="AH1795" s="157">
        <v>0</v>
      </c>
      <c r="AI1795" s="157">
        <v>0</v>
      </c>
      <c r="AJ1795" s="157">
        <v>0</v>
      </c>
      <c r="AK1795" s="157">
        <v>0</v>
      </c>
      <c r="AL1795" s="157">
        <v>0</v>
      </c>
      <c r="AM1795" s="157">
        <v>0</v>
      </c>
      <c r="AN1795" s="157">
        <v>0</v>
      </c>
      <c r="AO1795" s="192">
        <v>5.0599999999999997E-5</v>
      </c>
      <c r="AP1795" s="157">
        <v>0</v>
      </c>
      <c r="AQ1795" s="157">
        <v>0</v>
      </c>
      <c r="AR1795" s="157">
        <v>0</v>
      </c>
      <c r="AS1795" s="157">
        <v>0</v>
      </c>
      <c r="AT1795" s="157">
        <v>0</v>
      </c>
      <c r="AU1795" s="157">
        <v>0</v>
      </c>
      <c r="AV1795" s="157">
        <v>0</v>
      </c>
      <c r="AW1795" s="157">
        <v>0</v>
      </c>
      <c r="AX1795" s="157">
        <v>0</v>
      </c>
      <c r="AY1795" s="157">
        <v>0</v>
      </c>
      <c r="AZ1795" s="157">
        <v>0</v>
      </c>
      <c r="BA1795" s="192">
        <v>4.8199999999999999E-5</v>
      </c>
      <c r="BB1795" s="157">
        <v>0</v>
      </c>
      <c r="BC1795" s="157">
        <v>0</v>
      </c>
      <c r="BD1795" s="157">
        <v>1.1090999999999999E-4</v>
      </c>
      <c r="BE1795" s="192">
        <v>6.1699999999999995E-5</v>
      </c>
      <c r="BF1795" s="157">
        <v>0</v>
      </c>
      <c r="BG1795" s="157">
        <v>0</v>
      </c>
      <c r="BH1795" s="157">
        <v>0</v>
      </c>
      <c r="BI1795" s="157">
        <v>0</v>
      </c>
      <c r="BJ1795" s="157">
        <v>0</v>
      </c>
      <c r="BK1795" s="192">
        <v>6.8899999999999994E-5</v>
      </c>
      <c r="BL1795" s="157">
        <v>0</v>
      </c>
      <c r="BM1795" s="157">
        <v>0</v>
      </c>
      <c r="BN1795" s="157">
        <v>0</v>
      </c>
      <c r="BO1795" s="157">
        <v>0</v>
      </c>
      <c r="BP1795" s="157">
        <v>0</v>
      </c>
      <c r="BQ1795" s="157">
        <v>0</v>
      </c>
      <c r="BR1795" s="157">
        <v>0</v>
      </c>
      <c r="BS1795" s="157">
        <v>0</v>
      </c>
      <c r="BT1795" s="157">
        <v>0</v>
      </c>
      <c r="BU1795" s="157">
        <v>0</v>
      </c>
      <c r="BV1795" s="157">
        <v>0</v>
      </c>
      <c r="BW1795" s="157">
        <v>0</v>
      </c>
      <c r="BX1795" s="192">
        <v>4.7899999999999999E-5</v>
      </c>
      <c r="BY1795" s="157">
        <v>0</v>
      </c>
      <c r="BZ1795" s="192">
        <v>3.0899999999999999E-5</v>
      </c>
      <c r="CA1795" s="157">
        <v>0</v>
      </c>
      <c r="CB1795" s="157">
        <v>0</v>
      </c>
      <c r="CC1795" s="157">
        <v>0</v>
      </c>
      <c r="CD1795" s="157">
        <v>0</v>
      </c>
      <c r="CE1795" s="192">
        <v>3.1099999999999997E-5</v>
      </c>
      <c r="CF1795" s="192">
        <v>8.3100000000000001E-5</v>
      </c>
      <c r="CG1795" s="157">
        <v>0</v>
      </c>
      <c r="CH1795" s="157">
        <v>0</v>
      </c>
      <c r="CI1795" s="157">
        <v>1.13163E-4</v>
      </c>
      <c r="CJ1795" s="157">
        <v>0</v>
      </c>
      <c r="CK1795" s="157">
        <v>0</v>
      </c>
      <c r="CL1795" s="192">
        <v>7.75E-5</v>
      </c>
      <c r="CM1795" s="192">
        <v>7.5300000000000001E-5</v>
      </c>
      <c r="CN1795" s="192">
        <v>1.3200000000000001E-5</v>
      </c>
      <c r="CO1795" s="157">
        <v>3.2717999999999999E-4</v>
      </c>
      <c r="CP1795" s="192">
        <v>1E-4</v>
      </c>
      <c r="CQ1795" s="157">
        <v>2.5234299999999998E-4</v>
      </c>
      <c r="CR1795" s="157">
        <v>0</v>
      </c>
      <c r="CS1795" s="157">
        <v>0</v>
      </c>
      <c r="CT1795" s="157">
        <v>0</v>
      </c>
      <c r="CU1795" s="157">
        <v>0</v>
      </c>
      <c r="CV1795" s="157">
        <v>0</v>
      </c>
      <c r="CW1795" s="157">
        <v>0</v>
      </c>
      <c r="CX1795" s="157">
        <v>0</v>
      </c>
      <c r="CY1795" s="192">
        <v>5.52E-5</v>
      </c>
      <c r="CZ1795" s="157">
        <v>0</v>
      </c>
      <c r="DA1795" s="157">
        <v>0</v>
      </c>
      <c r="DB1795" s="157">
        <v>0</v>
      </c>
      <c r="DC1795" s="157">
        <v>0</v>
      </c>
      <c r="DD1795" s="157">
        <v>0</v>
      </c>
      <c r="DE1795" s="157">
        <v>2.38316E-4</v>
      </c>
      <c r="DF1795" s="157">
        <v>0</v>
      </c>
      <c r="DG1795" s="157">
        <v>0</v>
      </c>
      <c r="DH1795" s="157">
        <v>2.02511E-4</v>
      </c>
      <c r="DI1795" s="192">
        <v>6.05E-5</v>
      </c>
      <c r="DJ1795" s="157">
        <v>0</v>
      </c>
      <c r="DK1795" s="157">
        <v>0</v>
      </c>
      <c r="DL1795" s="157">
        <v>0</v>
      </c>
      <c r="DM1795" s="157">
        <v>0</v>
      </c>
      <c r="DN1795" s="157">
        <v>0</v>
      </c>
      <c r="DO1795" s="157">
        <v>0</v>
      </c>
      <c r="DP1795" s="157">
        <v>0</v>
      </c>
      <c r="DQ1795" s="157">
        <v>0</v>
      </c>
      <c r="DR1795" s="157">
        <v>0</v>
      </c>
      <c r="DS1795" s="157">
        <v>0</v>
      </c>
      <c r="DT1795" s="157">
        <v>0</v>
      </c>
      <c r="DU1795" s="157">
        <v>0</v>
      </c>
      <c r="DV1795" s="157">
        <v>0</v>
      </c>
      <c r="DW1795" s="157">
        <v>0</v>
      </c>
      <c r="DX1795" s="157">
        <v>0</v>
      </c>
      <c r="DY1795" s="157">
        <v>0</v>
      </c>
      <c r="DZ1795" s="157">
        <v>0</v>
      </c>
      <c r="EA1795" s="157">
        <v>0</v>
      </c>
      <c r="EB1795" s="157">
        <v>0</v>
      </c>
      <c r="EC1795" s="157">
        <v>0</v>
      </c>
      <c r="ED1795" s="157">
        <v>0</v>
      </c>
      <c r="EE1795" s="157">
        <v>0</v>
      </c>
      <c r="EF1795" s="157">
        <v>0</v>
      </c>
      <c r="EG1795" s="157">
        <v>0</v>
      </c>
      <c r="EH1795" s="157">
        <v>0</v>
      </c>
      <c r="EI1795" s="157">
        <v>0</v>
      </c>
      <c r="EJ1795" s="157">
        <v>0</v>
      </c>
      <c r="EK1795" s="157">
        <v>0</v>
      </c>
      <c r="EL1795" s="157">
        <v>0</v>
      </c>
      <c r="EM1795" s="157">
        <v>0</v>
      </c>
      <c r="EN1795" s="157">
        <v>0</v>
      </c>
      <c r="EO1795" s="157">
        <v>0</v>
      </c>
      <c r="EP1795" s="157">
        <v>0</v>
      </c>
      <c r="EQ1795" s="157">
        <v>0</v>
      </c>
      <c r="ER1795" s="157">
        <v>0</v>
      </c>
      <c r="ES1795" s="157">
        <v>0</v>
      </c>
      <c r="ET1795" s="157">
        <v>0</v>
      </c>
      <c r="EU1795" s="157">
        <v>0</v>
      </c>
      <c r="EV1795" s="157">
        <v>0</v>
      </c>
      <c r="EW1795" s="157">
        <v>0</v>
      </c>
      <c r="EX1795" s="157">
        <v>1.21136E-4</v>
      </c>
      <c r="EY1795" s="157">
        <v>0</v>
      </c>
      <c r="EZ1795" s="157">
        <v>0</v>
      </c>
      <c r="FA1795" s="157">
        <v>0</v>
      </c>
      <c r="FB1795" s="157">
        <v>0</v>
      </c>
      <c r="FC1795" s="157">
        <v>0</v>
      </c>
      <c r="FD1795" s="157">
        <v>0</v>
      </c>
      <c r="FE1795" s="157">
        <v>0</v>
      </c>
      <c r="FF1795" s="157">
        <v>0</v>
      </c>
      <c r="FG1795" s="157">
        <v>0</v>
      </c>
      <c r="FH1795" s="157">
        <v>0</v>
      </c>
      <c r="FI1795" s="157">
        <v>0</v>
      </c>
      <c r="FJ1795" s="157">
        <v>0</v>
      </c>
      <c r="FK1795" s="157">
        <v>0</v>
      </c>
      <c r="FL1795" s="157">
        <v>0</v>
      </c>
      <c r="FM1795" s="157">
        <v>0</v>
      </c>
      <c r="FN1795" s="157">
        <v>0</v>
      </c>
      <c r="FO1795" s="157">
        <v>0</v>
      </c>
      <c r="FP1795" s="157">
        <v>0</v>
      </c>
      <c r="FQ1795" s="157">
        <v>0</v>
      </c>
      <c r="FR1795" s="157">
        <v>0</v>
      </c>
      <c r="FS1795" s="157">
        <v>0</v>
      </c>
      <c r="FT1795" s="157">
        <v>0</v>
      </c>
      <c r="FU1795" s="157">
        <v>0</v>
      </c>
      <c r="FV1795" s="157">
        <v>0</v>
      </c>
      <c r="FW1795" s="157">
        <v>0</v>
      </c>
      <c r="FX1795" s="157">
        <v>0</v>
      </c>
      <c r="FY1795" s="157">
        <v>0</v>
      </c>
      <c r="FZ1795" s="157">
        <v>0</v>
      </c>
      <c r="GA1795" s="192">
        <v>3.8899999999999997E-5</v>
      </c>
      <c r="GB1795" s="157">
        <v>0</v>
      </c>
      <c r="GC1795" s="157">
        <v>0</v>
      </c>
      <c r="GD1795" s="192">
        <v>7.36E-5</v>
      </c>
      <c r="GE1795" s="157">
        <v>0</v>
      </c>
      <c r="GF1795" s="157">
        <v>0</v>
      </c>
      <c r="GG1795" s="157">
        <v>0</v>
      </c>
      <c r="GH1795" s="157">
        <v>0</v>
      </c>
      <c r="GI1795" s="157">
        <v>0</v>
      </c>
      <c r="GJ1795" s="157">
        <v>0</v>
      </c>
      <c r="GK1795" s="157">
        <v>0</v>
      </c>
      <c r="GL1795" s="157">
        <v>0</v>
      </c>
      <c r="GM1795" s="157">
        <v>0</v>
      </c>
      <c r="GN1795" s="157">
        <v>0</v>
      </c>
      <c r="GO1795" s="157">
        <v>0</v>
      </c>
      <c r="GP1795" s="157">
        <v>0</v>
      </c>
      <c r="GQ1795" s="157">
        <v>0</v>
      </c>
      <c r="GR1795" s="157">
        <v>0</v>
      </c>
      <c r="GS1795" s="157">
        <v>0</v>
      </c>
      <c r="GT1795" s="157">
        <v>0</v>
      </c>
      <c r="GU1795" s="157">
        <v>0</v>
      </c>
      <c r="GV1795" s="157">
        <v>0</v>
      </c>
      <c r="GW1795" s="157">
        <v>0</v>
      </c>
      <c r="GX1795" s="157">
        <v>0</v>
      </c>
      <c r="GY1795" s="157">
        <v>0</v>
      </c>
      <c r="GZ1795" s="157">
        <v>0</v>
      </c>
      <c r="HA1795" s="157">
        <v>0</v>
      </c>
    </row>
    <row r="1796" spans="1:209" x14ac:dyDescent="0.2">
      <c r="A1796" s="157" t="s">
        <v>5605</v>
      </c>
      <c r="B1796" s="157">
        <v>0</v>
      </c>
      <c r="C1796" s="192">
        <v>8.6100000000000006E-5</v>
      </c>
      <c r="D1796" s="192">
        <v>1.0200000000000001E-5</v>
      </c>
      <c r="E1796" s="192">
        <v>2.3300000000000001E-5</v>
      </c>
      <c r="F1796" s="192">
        <v>2.6299999999999999E-5</v>
      </c>
      <c r="G1796" s="157">
        <v>0</v>
      </c>
      <c r="H1796" s="157">
        <v>0</v>
      </c>
      <c r="I1796" s="157">
        <v>0</v>
      </c>
      <c r="J1796" s="157">
        <v>0</v>
      </c>
      <c r="K1796" s="157">
        <v>0</v>
      </c>
      <c r="L1796" s="157">
        <v>0</v>
      </c>
      <c r="M1796" s="157">
        <v>0</v>
      </c>
      <c r="N1796" s="157">
        <v>0</v>
      </c>
      <c r="O1796" s="157">
        <v>0</v>
      </c>
      <c r="P1796" s="157">
        <v>0</v>
      </c>
      <c r="Q1796" s="157">
        <v>0</v>
      </c>
      <c r="R1796" s="157">
        <v>0</v>
      </c>
      <c r="S1796" s="157">
        <v>0</v>
      </c>
      <c r="T1796" s="157">
        <v>0</v>
      </c>
      <c r="U1796" s="157">
        <v>0</v>
      </c>
      <c r="V1796" s="157">
        <v>0</v>
      </c>
      <c r="W1796" s="157">
        <v>0</v>
      </c>
      <c r="X1796" s="157">
        <v>0</v>
      </c>
      <c r="Y1796" s="192">
        <v>2.0000000000000002E-5</v>
      </c>
      <c r="Z1796" s="157">
        <v>0</v>
      </c>
      <c r="AA1796" s="157">
        <v>0</v>
      </c>
      <c r="AB1796" s="157">
        <v>0</v>
      </c>
      <c r="AC1796" s="157">
        <v>0</v>
      </c>
      <c r="AD1796" s="157">
        <v>0</v>
      </c>
      <c r="AE1796" s="192">
        <v>2.7800000000000001E-5</v>
      </c>
      <c r="AF1796" s="157">
        <v>0</v>
      </c>
      <c r="AG1796" s="157">
        <v>0</v>
      </c>
      <c r="AH1796" s="157">
        <v>0</v>
      </c>
      <c r="AI1796" s="157">
        <v>0</v>
      </c>
      <c r="AJ1796" s="157">
        <v>0</v>
      </c>
      <c r="AK1796" s="157">
        <v>0</v>
      </c>
      <c r="AL1796" s="157">
        <v>0</v>
      </c>
      <c r="AM1796" s="157">
        <v>0</v>
      </c>
      <c r="AN1796" s="157">
        <v>0</v>
      </c>
      <c r="AO1796" s="157">
        <v>0</v>
      </c>
      <c r="AP1796" s="157">
        <v>0</v>
      </c>
      <c r="AQ1796" s="157">
        <v>0</v>
      </c>
      <c r="AR1796" s="157">
        <v>0</v>
      </c>
      <c r="AS1796" s="157">
        <v>0</v>
      </c>
      <c r="AT1796" s="157">
        <v>0</v>
      </c>
      <c r="AU1796" s="157">
        <v>0</v>
      </c>
      <c r="AV1796" s="157">
        <v>0</v>
      </c>
      <c r="AW1796" s="157">
        <v>0</v>
      </c>
      <c r="AX1796" s="157">
        <v>0</v>
      </c>
      <c r="AY1796" s="157">
        <v>0</v>
      </c>
      <c r="AZ1796" s="157">
        <v>0</v>
      </c>
      <c r="BA1796" s="157">
        <v>0</v>
      </c>
      <c r="BB1796" s="157">
        <v>0</v>
      </c>
      <c r="BC1796" s="157">
        <v>0</v>
      </c>
      <c r="BD1796" s="192">
        <v>7.3899999999999994E-5</v>
      </c>
      <c r="BE1796" s="157">
        <v>0</v>
      </c>
      <c r="BF1796" s="157">
        <v>0</v>
      </c>
      <c r="BG1796" s="157">
        <v>0</v>
      </c>
      <c r="BH1796" s="157">
        <v>0</v>
      </c>
      <c r="BI1796" s="157">
        <v>0</v>
      </c>
      <c r="BJ1796" s="157">
        <v>0</v>
      </c>
      <c r="BK1796" s="157">
        <v>0</v>
      </c>
      <c r="BL1796" s="157">
        <v>0</v>
      </c>
      <c r="BM1796" s="157">
        <v>0</v>
      </c>
      <c r="BN1796" s="157">
        <v>0</v>
      </c>
      <c r="BO1796" s="157">
        <v>0</v>
      </c>
      <c r="BP1796" s="157">
        <v>0</v>
      </c>
      <c r="BQ1796" s="157">
        <v>0</v>
      </c>
      <c r="BR1796" s="157">
        <v>0</v>
      </c>
      <c r="BS1796" s="157">
        <v>0</v>
      </c>
      <c r="BT1796" s="157">
        <v>0</v>
      </c>
      <c r="BU1796" s="157">
        <v>0</v>
      </c>
      <c r="BV1796" s="157">
        <v>0</v>
      </c>
      <c r="BW1796" s="157">
        <v>0</v>
      </c>
      <c r="BX1796" s="157">
        <v>0</v>
      </c>
      <c r="BY1796" s="157">
        <v>2.51845E-4</v>
      </c>
      <c r="BZ1796" s="192">
        <v>3.0899999999999999E-5</v>
      </c>
      <c r="CA1796" s="192">
        <v>1.7099999999999999E-5</v>
      </c>
      <c r="CB1796" s="157">
        <v>0</v>
      </c>
      <c r="CC1796" s="192">
        <v>7.25E-5</v>
      </c>
      <c r="CD1796" s="157">
        <v>0</v>
      </c>
      <c r="CE1796" s="157">
        <v>0</v>
      </c>
      <c r="CF1796" s="192">
        <v>2.7699999999999999E-5</v>
      </c>
      <c r="CG1796" s="157">
        <v>0</v>
      </c>
      <c r="CH1796" s="157">
        <v>0</v>
      </c>
      <c r="CI1796" s="157">
        <v>0</v>
      </c>
      <c r="CJ1796" s="157">
        <v>0</v>
      </c>
      <c r="CK1796" s="157">
        <v>0</v>
      </c>
      <c r="CL1796" s="157">
        <v>0</v>
      </c>
      <c r="CM1796" s="157">
        <v>0</v>
      </c>
      <c r="CN1796" s="157">
        <v>0</v>
      </c>
      <c r="CO1796" s="157">
        <v>0</v>
      </c>
      <c r="CP1796" s="157">
        <v>0</v>
      </c>
      <c r="CQ1796" s="157">
        <v>0</v>
      </c>
      <c r="CR1796" s="157">
        <v>0</v>
      </c>
      <c r="CS1796" s="192">
        <v>2.0800000000000001E-5</v>
      </c>
      <c r="CT1796" s="157">
        <v>0</v>
      </c>
      <c r="CU1796" s="157">
        <v>0</v>
      </c>
      <c r="CV1796" s="157">
        <v>0</v>
      </c>
      <c r="CW1796" s="157">
        <v>0</v>
      </c>
      <c r="CX1796" s="157">
        <v>0</v>
      </c>
      <c r="CY1796" s="157">
        <v>0</v>
      </c>
      <c r="CZ1796" s="157">
        <v>0</v>
      </c>
      <c r="DA1796" s="157">
        <v>0</v>
      </c>
      <c r="DB1796" s="157">
        <v>0</v>
      </c>
      <c r="DC1796" s="157">
        <v>0</v>
      </c>
      <c r="DD1796" s="157">
        <v>0</v>
      </c>
      <c r="DE1796" s="157">
        <v>0</v>
      </c>
      <c r="DF1796" s="157">
        <v>0</v>
      </c>
      <c r="DG1796" s="157">
        <v>0</v>
      </c>
      <c r="DH1796" s="157">
        <v>0</v>
      </c>
      <c r="DI1796" s="157">
        <v>0</v>
      </c>
      <c r="DJ1796" s="157">
        <v>0</v>
      </c>
      <c r="DK1796" s="157">
        <v>0</v>
      </c>
      <c r="DL1796" s="157">
        <v>0</v>
      </c>
      <c r="DM1796" s="157">
        <v>0</v>
      </c>
      <c r="DN1796" s="157">
        <v>0</v>
      </c>
      <c r="DO1796" s="157">
        <v>0</v>
      </c>
      <c r="DP1796" s="157">
        <v>0</v>
      </c>
      <c r="DQ1796" s="157">
        <v>0</v>
      </c>
      <c r="DR1796" s="157">
        <v>0</v>
      </c>
      <c r="DS1796" s="157">
        <v>0</v>
      </c>
      <c r="DT1796" s="157">
        <v>0</v>
      </c>
      <c r="DU1796" s="157">
        <v>0</v>
      </c>
      <c r="DV1796" s="157">
        <v>0</v>
      </c>
      <c r="DW1796" s="157">
        <v>0</v>
      </c>
      <c r="DX1796" s="192">
        <v>2.72E-5</v>
      </c>
      <c r="DY1796" s="157">
        <v>0</v>
      </c>
      <c r="DZ1796" s="157">
        <v>0</v>
      </c>
      <c r="EA1796" s="157">
        <v>0</v>
      </c>
      <c r="EB1796" s="192">
        <v>3.5200000000000002E-5</v>
      </c>
      <c r="EC1796" s="157">
        <v>0</v>
      </c>
      <c r="ED1796" s="157">
        <v>0</v>
      </c>
      <c r="EE1796" s="157">
        <v>0</v>
      </c>
      <c r="EF1796" s="157">
        <v>0</v>
      </c>
      <c r="EG1796" s="157">
        <v>0</v>
      </c>
      <c r="EH1796" s="157">
        <v>0</v>
      </c>
      <c r="EI1796" s="157">
        <v>0</v>
      </c>
      <c r="EJ1796" s="157">
        <v>0</v>
      </c>
      <c r="EK1796" s="157">
        <v>0</v>
      </c>
      <c r="EL1796" s="157">
        <v>0</v>
      </c>
      <c r="EM1796" s="157">
        <v>0</v>
      </c>
      <c r="EN1796" s="157">
        <v>0</v>
      </c>
      <c r="EO1796" s="157">
        <v>0</v>
      </c>
      <c r="EP1796" s="157">
        <v>0</v>
      </c>
      <c r="EQ1796" s="157">
        <v>0</v>
      </c>
      <c r="ER1796" s="192">
        <v>6.2000000000000003E-5</v>
      </c>
      <c r="ES1796" s="157">
        <v>0</v>
      </c>
      <c r="ET1796" s="157">
        <v>0</v>
      </c>
      <c r="EU1796" s="157">
        <v>0</v>
      </c>
      <c r="EV1796" s="157">
        <v>0</v>
      </c>
      <c r="EW1796" s="157">
        <v>0</v>
      </c>
      <c r="EX1796" s="157">
        <v>0</v>
      </c>
      <c r="EY1796" s="157">
        <v>0</v>
      </c>
      <c r="EZ1796" s="157">
        <v>0</v>
      </c>
      <c r="FA1796" s="157">
        <v>0</v>
      </c>
      <c r="FB1796" s="157">
        <v>0</v>
      </c>
      <c r="FC1796" s="157">
        <v>0</v>
      </c>
      <c r="FD1796" s="157">
        <v>0</v>
      </c>
      <c r="FE1796" s="157">
        <v>0</v>
      </c>
      <c r="FF1796" s="157">
        <v>0</v>
      </c>
      <c r="FG1796" s="157">
        <v>0</v>
      </c>
      <c r="FH1796" s="157">
        <v>0</v>
      </c>
      <c r="FI1796" s="157">
        <v>0</v>
      </c>
      <c r="FJ1796" s="157">
        <v>0</v>
      </c>
      <c r="FK1796" s="192">
        <v>9.2399999999999996E-5</v>
      </c>
      <c r="FL1796" s="157">
        <v>0</v>
      </c>
      <c r="FM1796" s="157">
        <v>0</v>
      </c>
      <c r="FN1796" s="157">
        <v>0</v>
      </c>
      <c r="FO1796" s="157">
        <v>0</v>
      </c>
      <c r="FP1796" s="157">
        <v>0</v>
      </c>
      <c r="FQ1796" s="157">
        <v>0</v>
      </c>
      <c r="FR1796" s="157">
        <v>0</v>
      </c>
      <c r="FS1796" s="157">
        <v>0</v>
      </c>
      <c r="FT1796" s="157">
        <v>0</v>
      </c>
      <c r="FU1796" s="157">
        <v>0</v>
      </c>
      <c r="FV1796" s="157">
        <v>0</v>
      </c>
      <c r="FW1796" s="157">
        <v>0</v>
      </c>
      <c r="FX1796" s="157">
        <v>1.02354E-4</v>
      </c>
      <c r="FY1796" s="157">
        <v>0</v>
      </c>
      <c r="FZ1796" s="157">
        <v>0</v>
      </c>
      <c r="GA1796" s="157">
        <v>0</v>
      </c>
      <c r="GB1796" s="157">
        <v>0</v>
      </c>
      <c r="GC1796" s="157">
        <v>0</v>
      </c>
      <c r="GD1796" s="157">
        <v>0</v>
      </c>
      <c r="GE1796" s="157">
        <v>0</v>
      </c>
      <c r="GF1796" s="157">
        <v>0</v>
      </c>
      <c r="GG1796" s="157">
        <v>0</v>
      </c>
      <c r="GH1796" s="157">
        <v>0</v>
      </c>
      <c r="GI1796" s="157">
        <v>0</v>
      </c>
      <c r="GJ1796" s="157">
        <v>0</v>
      </c>
      <c r="GK1796" s="157">
        <v>0</v>
      </c>
      <c r="GL1796" s="157">
        <v>0</v>
      </c>
      <c r="GM1796" s="157">
        <v>0</v>
      </c>
      <c r="GN1796" s="157">
        <v>0</v>
      </c>
      <c r="GO1796" s="157">
        <v>0</v>
      </c>
      <c r="GP1796" s="157">
        <v>0</v>
      </c>
      <c r="GQ1796" s="157">
        <v>0</v>
      </c>
      <c r="GR1796" s="157">
        <v>0</v>
      </c>
      <c r="GS1796" s="157">
        <v>0</v>
      </c>
      <c r="GT1796" s="157">
        <v>0</v>
      </c>
      <c r="GU1796" s="157">
        <v>0</v>
      </c>
      <c r="GV1796" s="157">
        <v>0</v>
      </c>
      <c r="GW1796" s="157">
        <v>0</v>
      </c>
      <c r="GX1796" s="157">
        <v>0</v>
      </c>
      <c r="GY1796" s="157">
        <v>0</v>
      </c>
      <c r="GZ1796" s="157">
        <v>0</v>
      </c>
      <c r="HA1796" s="157">
        <v>0</v>
      </c>
    </row>
    <row r="1797" spans="1:209" x14ac:dyDescent="0.2">
      <c r="A1797" s="157" t="s">
        <v>5606</v>
      </c>
      <c r="B1797" s="157">
        <v>0</v>
      </c>
      <c r="C1797" s="157">
        <v>0</v>
      </c>
      <c r="D1797" s="157">
        <v>0</v>
      </c>
      <c r="E1797" s="157">
        <v>0</v>
      </c>
      <c r="F1797" s="157">
        <v>0</v>
      </c>
      <c r="G1797" s="157">
        <v>0</v>
      </c>
      <c r="H1797" s="157">
        <v>0</v>
      </c>
      <c r="I1797" s="157">
        <v>0</v>
      </c>
      <c r="J1797" s="157">
        <v>0</v>
      </c>
      <c r="K1797" s="157">
        <v>0</v>
      </c>
      <c r="L1797" s="157">
        <v>0</v>
      </c>
      <c r="M1797" s="157">
        <v>0</v>
      </c>
      <c r="N1797" s="157">
        <v>0</v>
      </c>
      <c r="O1797" s="157">
        <v>0</v>
      </c>
      <c r="P1797" s="157">
        <v>0</v>
      </c>
      <c r="Q1797" s="157">
        <v>0</v>
      </c>
      <c r="R1797" s="157">
        <v>0</v>
      </c>
      <c r="S1797" s="157">
        <v>0</v>
      </c>
      <c r="T1797" s="157">
        <v>0</v>
      </c>
      <c r="U1797" s="157">
        <v>0</v>
      </c>
      <c r="V1797" s="157">
        <v>0</v>
      </c>
      <c r="W1797" s="157">
        <v>0</v>
      </c>
      <c r="X1797" s="157">
        <v>0</v>
      </c>
      <c r="Y1797" s="157">
        <v>0</v>
      </c>
      <c r="Z1797" s="157">
        <v>0</v>
      </c>
      <c r="AA1797" s="192">
        <v>1.6399999999999999E-5</v>
      </c>
      <c r="AB1797" s="192">
        <v>2.0000000000000002E-5</v>
      </c>
      <c r="AC1797" s="157">
        <v>0</v>
      </c>
      <c r="AD1797" s="157">
        <v>0</v>
      </c>
      <c r="AE1797" s="157">
        <v>0</v>
      </c>
      <c r="AF1797" s="157">
        <v>0</v>
      </c>
      <c r="AG1797" s="157">
        <v>0</v>
      </c>
      <c r="AH1797" s="157">
        <v>0</v>
      </c>
      <c r="AI1797" s="157">
        <v>0</v>
      </c>
      <c r="AJ1797" s="157">
        <v>0</v>
      </c>
      <c r="AK1797" s="157">
        <v>0</v>
      </c>
      <c r="AL1797" s="157">
        <v>0</v>
      </c>
      <c r="AM1797" s="157">
        <v>0</v>
      </c>
      <c r="AN1797" s="157">
        <v>0</v>
      </c>
      <c r="AO1797" s="157">
        <v>0</v>
      </c>
      <c r="AP1797" s="157">
        <v>0</v>
      </c>
      <c r="AQ1797" s="157">
        <v>0</v>
      </c>
      <c r="AR1797" s="157">
        <v>0</v>
      </c>
      <c r="AS1797" s="157">
        <v>0</v>
      </c>
      <c r="AT1797" s="192">
        <v>5.3700000000000003E-6</v>
      </c>
      <c r="AU1797" s="157">
        <v>0</v>
      </c>
      <c r="AV1797" s="157">
        <v>0</v>
      </c>
      <c r="AW1797" s="157">
        <v>0</v>
      </c>
      <c r="AX1797" s="157">
        <v>0</v>
      </c>
      <c r="AY1797" s="157">
        <v>0</v>
      </c>
      <c r="AZ1797" s="157">
        <v>0</v>
      </c>
      <c r="BA1797" s="157">
        <v>0</v>
      </c>
      <c r="BB1797" s="157">
        <v>0</v>
      </c>
      <c r="BC1797" s="157">
        <v>0</v>
      </c>
      <c r="BD1797" s="157">
        <v>0</v>
      </c>
      <c r="BE1797" s="157">
        <v>0</v>
      </c>
      <c r="BF1797" s="157">
        <v>0</v>
      </c>
      <c r="BG1797" s="157">
        <v>0</v>
      </c>
      <c r="BH1797" s="157">
        <v>0</v>
      </c>
      <c r="BI1797" s="157">
        <v>0</v>
      </c>
      <c r="BJ1797" s="157">
        <v>0</v>
      </c>
      <c r="BK1797" s="157">
        <v>0</v>
      </c>
      <c r="BL1797" s="157">
        <v>0</v>
      </c>
      <c r="BM1797" s="157">
        <v>0</v>
      </c>
      <c r="BN1797" s="157">
        <v>0</v>
      </c>
      <c r="BO1797" s="157">
        <v>0</v>
      </c>
      <c r="BP1797" s="157">
        <v>0</v>
      </c>
      <c r="BQ1797" s="157">
        <v>0</v>
      </c>
      <c r="BR1797" s="192">
        <v>4.2299999999999998E-5</v>
      </c>
      <c r="BS1797" s="157">
        <v>0</v>
      </c>
      <c r="BT1797" s="157">
        <v>0</v>
      </c>
      <c r="BU1797" s="157">
        <v>0</v>
      </c>
      <c r="BV1797" s="157">
        <v>0</v>
      </c>
      <c r="BW1797" s="157">
        <v>0</v>
      </c>
      <c r="BX1797" s="157">
        <v>0</v>
      </c>
      <c r="BY1797" s="157">
        <v>0</v>
      </c>
      <c r="BZ1797" s="157">
        <v>0</v>
      </c>
      <c r="CA1797" s="157">
        <v>0</v>
      </c>
      <c r="CB1797" s="157">
        <v>0</v>
      </c>
      <c r="CC1797" s="157">
        <v>0</v>
      </c>
      <c r="CD1797" s="157">
        <v>0</v>
      </c>
      <c r="CE1797" s="157">
        <v>0</v>
      </c>
      <c r="CF1797" s="157">
        <v>0</v>
      </c>
      <c r="CG1797" s="157">
        <v>0</v>
      </c>
      <c r="CH1797" s="157">
        <v>0</v>
      </c>
      <c r="CI1797" s="157">
        <v>0</v>
      </c>
      <c r="CJ1797" s="157">
        <v>0</v>
      </c>
      <c r="CK1797" s="157">
        <v>0</v>
      </c>
      <c r="CL1797" s="157">
        <v>0</v>
      </c>
      <c r="CM1797" s="157">
        <v>0</v>
      </c>
      <c r="CN1797" s="157">
        <v>0</v>
      </c>
      <c r="CO1797" s="192">
        <v>1.26E-5</v>
      </c>
      <c r="CP1797" s="157">
        <v>0</v>
      </c>
      <c r="CQ1797" s="157">
        <v>0</v>
      </c>
      <c r="CR1797" s="157">
        <v>0</v>
      </c>
      <c r="CS1797" s="157">
        <v>0</v>
      </c>
      <c r="CT1797" s="157">
        <v>0</v>
      </c>
      <c r="CU1797" s="157">
        <v>0</v>
      </c>
      <c r="CV1797" s="157">
        <v>0</v>
      </c>
      <c r="CW1797" s="157">
        <v>0</v>
      </c>
      <c r="CX1797" s="157">
        <v>0</v>
      </c>
      <c r="CY1797" s="192">
        <v>5.52E-5</v>
      </c>
      <c r="CZ1797" s="157">
        <v>0</v>
      </c>
      <c r="DA1797" s="157">
        <v>0</v>
      </c>
      <c r="DB1797" s="157">
        <v>0</v>
      </c>
      <c r="DC1797" s="157">
        <v>0</v>
      </c>
      <c r="DD1797" s="157">
        <v>0</v>
      </c>
      <c r="DE1797" s="157">
        <v>0</v>
      </c>
      <c r="DF1797" s="157">
        <v>0</v>
      </c>
      <c r="DG1797" s="157">
        <v>0</v>
      </c>
      <c r="DH1797" s="157">
        <v>0</v>
      </c>
      <c r="DI1797" s="157">
        <v>0</v>
      </c>
      <c r="DJ1797" s="157">
        <v>0</v>
      </c>
      <c r="DK1797" s="157">
        <v>0</v>
      </c>
      <c r="DL1797" s="157">
        <v>0</v>
      </c>
      <c r="DM1797" s="157">
        <v>0</v>
      </c>
      <c r="DN1797" s="157">
        <v>0</v>
      </c>
      <c r="DO1797" s="157">
        <v>0</v>
      </c>
      <c r="DP1797" s="157">
        <v>0</v>
      </c>
      <c r="DQ1797" s="157">
        <v>0</v>
      </c>
      <c r="DR1797" s="157">
        <v>0</v>
      </c>
      <c r="DS1797" s="157">
        <v>0</v>
      </c>
      <c r="DT1797" s="157">
        <v>0</v>
      </c>
      <c r="DU1797" s="157">
        <v>0</v>
      </c>
      <c r="DV1797" s="157">
        <v>0</v>
      </c>
      <c r="DW1797" s="157">
        <v>0</v>
      </c>
      <c r="DX1797" s="157">
        <v>0</v>
      </c>
      <c r="DY1797" s="157">
        <v>0</v>
      </c>
      <c r="DZ1797" s="157">
        <v>0</v>
      </c>
      <c r="EA1797" s="157">
        <v>0</v>
      </c>
      <c r="EB1797" s="157">
        <v>0</v>
      </c>
      <c r="EC1797" s="157">
        <v>0</v>
      </c>
      <c r="ED1797" s="157">
        <v>0</v>
      </c>
      <c r="EE1797" s="157">
        <v>0</v>
      </c>
      <c r="EF1797" s="157">
        <v>0</v>
      </c>
      <c r="EG1797" s="157">
        <v>0</v>
      </c>
      <c r="EH1797" s="157">
        <v>0</v>
      </c>
      <c r="EI1797" s="157">
        <v>0</v>
      </c>
      <c r="EJ1797" s="157">
        <v>0</v>
      </c>
      <c r="EK1797" s="192">
        <v>7.3700000000000002E-5</v>
      </c>
      <c r="EL1797" s="157">
        <v>0</v>
      </c>
      <c r="EM1797" s="157">
        <v>0</v>
      </c>
      <c r="EN1797" s="157">
        <v>0</v>
      </c>
      <c r="EO1797" s="157">
        <v>0</v>
      </c>
      <c r="EP1797" s="157">
        <v>0</v>
      </c>
      <c r="EQ1797" s="157">
        <v>0</v>
      </c>
      <c r="ER1797" s="192">
        <v>2.0699999999999998E-5</v>
      </c>
      <c r="ES1797" s="192">
        <v>2.2799999999999999E-5</v>
      </c>
      <c r="ET1797" s="157">
        <v>0</v>
      </c>
      <c r="EU1797" s="157">
        <v>0</v>
      </c>
      <c r="EV1797" s="157">
        <v>0</v>
      </c>
      <c r="EW1797" s="157">
        <v>0</v>
      </c>
      <c r="EX1797" s="157">
        <v>0</v>
      </c>
      <c r="EY1797" s="157">
        <v>0</v>
      </c>
      <c r="EZ1797" s="157">
        <v>0</v>
      </c>
      <c r="FA1797" s="157">
        <v>0</v>
      </c>
      <c r="FB1797" s="157">
        <v>0</v>
      </c>
      <c r="FC1797" s="157">
        <v>0</v>
      </c>
      <c r="FD1797" s="157">
        <v>0</v>
      </c>
      <c r="FE1797" s="157">
        <v>0</v>
      </c>
      <c r="FF1797" s="157">
        <v>0</v>
      </c>
      <c r="FG1797" s="157">
        <v>0</v>
      </c>
      <c r="FH1797" s="157">
        <v>0</v>
      </c>
      <c r="FI1797" s="157">
        <v>0</v>
      </c>
      <c r="FJ1797" s="157">
        <v>0</v>
      </c>
      <c r="FK1797" s="157">
        <v>0</v>
      </c>
      <c r="FL1797" s="157">
        <v>0</v>
      </c>
      <c r="FM1797" s="157">
        <v>0</v>
      </c>
      <c r="FN1797" s="157">
        <v>0</v>
      </c>
      <c r="FO1797" s="157">
        <v>0</v>
      </c>
      <c r="FP1797" s="157">
        <v>0</v>
      </c>
      <c r="FQ1797" s="157">
        <v>0</v>
      </c>
      <c r="FR1797" s="157">
        <v>0</v>
      </c>
      <c r="FS1797" s="157">
        <v>0</v>
      </c>
      <c r="FT1797" s="157">
        <v>0</v>
      </c>
      <c r="FU1797" s="157">
        <v>0</v>
      </c>
      <c r="FV1797" s="157">
        <v>0</v>
      </c>
      <c r="FW1797" s="157">
        <v>0</v>
      </c>
      <c r="FX1797" s="192">
        <v>2.5599999999999999E-5</v>
      </c>
      <c r="FY1797" s="157">
        <v>0</v>
      </c>
      <c r="FZ1797" s="157">
        <v>0</v>
      </c>
      <c r="GA1797" s="157">
        <v>0</v>
      </c>
      <c r="GB1797" s="157">
        <v>0</v>
      </c>
      <c r="GC1797" s="157">
        <v>0</v>
      </c>
      <c r="GD1797" s="157">
        <v>0</v>
      </c>
      <c r="GE1797" s="157">
        <v>0</v>
      </c>
      <c r="GF1797" s="157">
        <v>0</v>
      </c>
      <c r="GG1797" s="157">
        <v>0</v>
      </c>
      <c r="GH1797" s="192">
        <v>2.3300000000000001E-5</v>
      </c>
      <c r="GI1797" s="157">
        <v>0</v>
      </c>
      <c r="GJ1797" s="157">
        <v>0</v>
      </c>
      <c r="GK1797" s="157">
        <v>0</v>
      </c>
      <c r="GL1797" s="192">
        <v>3.3099999999999998E-5</v>
      </c>
      <c r="GM1797" s="192">
        <v>3.8399999999999998E-5</v>
      </c>
      <c r="GN1797" s="157">
        <v>0</v>
      </c>
      <c r="GO1797" s="157">
        <v>0</v>
      </c>
      <c r="GP1797" s="157">
        <v>0</v>
      </c>
      <c r="GQ1797" s="157">
        <v>0</v>
      </c>
      <c r="GR1797" s="157">
        <v>0</v>
      </c>
      <c r="GS1797" s="157">
        <v>0</v>
      </c>
      <c r="GT1797" s="157">
        <v>0</v>
      </c>
      <c r="GU1797" s="157">
        <v>0</v>
      </c>
      <c r="GV1797" s="157">
        <v>9.3720700000000001E-4</v>
      </c>
      <c r="GW1797" s="157">
        <v>0</v>
      </c>
      <c r="GX1797" s="157">
        <v>0</v>
      </c>
      <c r="GY1797" s="157">
        <v>0</v>
      </c>
      <c r="GZ1797" s="157">
        <v>0</v>
      </c>
      <c r="HA1797" s="157">
        <v>0</v>
      </c>
    </row>
    <row r="1798" spans="1:209" x14ac:dyDescent="0.2">
      <c r="A1798" s="157" t="s">
        <v>5607</v>
      </c>
      <c r="B1798" s="157">
        <v>0</v>
      </c>
      <c r="C1798" s="157">
        <v>0</v>
      </c>
      <c r="D1798" s="192">
        <v>1.0200000000000001E-5</v>
      </c>
      <c r="E1798" s="157">
        <v>0</v>
      </c>
      <c r="F1798" s="157">
        <v>0</v>
      </c>
      <c r="G1798" s="157">
        <v>0</v>
      </c>
      <c r="H1798" s="157">
        <v>0</v>
      </c>
      <c r="I1798" s="157">
        <v>0</v>
      </c>
      <c r="J1798" s="157">
        <v>0</v>
      </c>
      <c r="K1798" s="157">
        <v>0</v>
      </c>
      <c r="L1798" s="157">
        <v>0</v>
      </c>
      <c r="M1798" s="157">
        <v>0</v>
      </c>
      <c r="N1798" s="192">
        <v>3.3800000000000002E-5</v>
      </c>
      <c r="O1798" s="157">
        <v>0</v>
      </c>
      <c r="P1798" s="157">
        <v>0</v>
      </c>
      <c r="Q1798" s="157">
        <v>0</v>
      </c>
      <c r="R1798" s="157">
        <v>0</v>
      </c>
      <c r="S1798" s="157">
        <v>0</v>
      </c>
      <c r="T1798" s="157">
        <v>0</v>
      </c>
      <c r="U1798" s="157">
        <v>0</v>
      </c>
      <c r="V1798" s="192">
        <v>2.0299999999999999E-5</v>
      </c>
      <c r="W1798" s="157">
        <v>0</v>
      </c>
      <c r="X1798" s="157">
        <v>0</v>
      </c>
      <c r="Y1798" s="192">
        <v>2.0000000000000002E-5</v>
      </c>
      <c r="Z1798" s="157">
        <v>0</v>
      </c>
      <c r="AA1798" s="157">
        <v>0</v>
      </c>
      <c r="AB1798" s="157">
        <v>0</v>
      </c>
      <c r="AC1798" s="157">
        <v>0</v>
      </c>
      <c r="AD1798" s="157">
        <v>0</v>
      </c>
      <c r="AE1798" s="157">
        <v>0</v>
      </c>
      <c r="AF1798" s="157">
        <v>0</v>
      </c>
      <c r="AG1798" s="157">
        <v>0</v>
      </c>
      <c r="AH1798" s="157">
        <v>0</v>
      </c>
      <c r="AI1798" s="157">
        <v>0</v>
      </c>
      <c r="AJ1798" s="157">
        <v>0</v>
      </c>
      <c r="AK1798" s="157">
        <v>0</v>
      </c>
      <c r="AL1798" s="157">
        <v>0</v>
      </c>
      <c r="AM1798" s="157">
        <v>0</v>
      </c>
      <c r="AN1798" s="157">
        <v>0</v>
      </c>
      <c r="AO1798" s="157">
        <v>0</v>
      </c>
      <c r="AP1798" s="157">
        <v>0</v>
      </c>
      <c r="AQ1798" s="157">
        <v>0</v>
      </c>
      <c r="AR1798" s="157">
        <v>0</v>
      </c>
      <c r="AS1798" s="157">
        <v>3.1880500000000002E-4</v>
      </c>
      <c r="AT1798" s="157">
        <v>0</v>
      </c>
      <c r="AU1798" s="157">
        <v>0</v>
      </c>
      <c r="AV1798" s="157">
        <v>0</v>
      </c>
      <c r="AW1798" s="157">
        <v>0</v>
      </c>
      <c r="AX1798" s="157">
        <v>1.6542600000000001E-4</v>
      </c>
      <c r="AY1798" s="157">
        <v>0</v>
      </c>
      <c r="AZ1798" s="157">
        <v>0</v>
      </c>
      <c r="BA1798" s="157">
        <v>0</v>
      </c>
      <c r="BB1798" s="157">
        <v>0</v>
      </c>
      <c r="BC1798" s="157">
        <v>0</v>
      </c>
      <c r="BD1798" s="157">
        <v>0</v>
      </c>
      <c r="BE1798" s="157">
        <v>0</v>
      </c>
      <c r="BF1798" s="157">
        <v>0</v>
      </c>
      <c r="BG1798" s="157">
        <v>0</v>
      </c>
      <c r="BH1798" s="192">
        <v>2.2500000000000001E-5</v>
      </c>
      <c r="BI1798" s="157">
        <v>0</v>
      </c>
      <c r="BJ1798" s="192">
        <v>1.88E-5</v>
      </c>
      <c r="BK1798" s="157">
        <v>0</v>
      </c>
      <c r="BL1798" s="157">
        <v>0</v>
      </c>
      <c r="BM1798" s="157">
        <v>0</v>
      </c>
      <c r="BN1798" s="157">
        <v>0</v>
      </c>
      <c r="BO1798" s="157">
        <v>0</v>
      </c>
      <c r="BP1798" s="157">
        <v>0</v>
      </c>
      <c r="BQ1798" s="157">
        <v>0</v>
      </c>
      <c r="BR1798" s="157">
        <v>0</v>
      </c>
      <c r="BS1798" s="157">
        <v>0</v>
      </c>
      <c r="BT1798" s="157">
        <v>0</v>
      </c>
      <c r="BU1798" s="157">
        <v>0</v>
      </c>
      <c r="BV1798" s="157">
        <v>0</v>
      </c>
      <c r="BW1798" s="157">
        <v>0</v>
      </c>
      <c r="BX1798" s="157">
        <v>0</v>
      </c>
      <c r="BY1798" s="157">
        <v>0</v>
      </c>
      <c r="BZ1798" s="157">
        <v>0</v>
      </c>
      <c r="CA1798" s="157">
        <v>0</v>
      </c>
      <c r="CB1798" s="157">
        <v>0</v>
      </c>
      <c r="CC1798" s="157">
        <v>0</v>
      </c>
      <c r="CD1798" s="157">
        <v>0</v>
      </c>
      <c r="CE1798" s="157">
        <v>0</v>
      </c>
      <c r="CF1798" s="157">
        <v>0</v>
      </c>
      <c r="CG1798" s="157">
        <v>0</v>
      </c>
      <c r="CH1798" s="157">
        <v>0</v>
      </c>
      <c r="CI1798" s="157">
        <v>0</v>
      </c>
      <c r="CJ1798" s="157">
        <v>0</v>
      </c>
      <c r="CK1798" s="157">
        <v>0</v>
      </c>
      <c r="CL1798" s="157">
        <v>0</v>
      </c>
      <c r="CM1798" s="157">
        <v>0</v>
      </c>
      <c r="CN1798" s="157">
        <v>0</v>
      </c>
      <c r="CO1798" s="157">
        <v>0</v>
      </c>
      <c r="CP1798" s="157">
        <v>0</v>
      </c>
      <c r="CQ1798" s="157">
        <v>0</v>
      </c>
      <c r="CR1798" s="157">
        <v>0</v>
      </c>
      <c r="CS1798" s="157">
        <v>0</v>
      </c>
      <c r="CT1798" s="157">
        <v>0</v>
      </c>
      <c r="CU1798" s="157">
        <v>0</v>
      </c>
      <c r="CV1798" s="157">
        <v>0</v>
      </c>
      <c r="CW1798" s="157">
        <v>0</v>
      </c>
      <c r="CX1798" s="157">
        <v>0</v>
      </c>
      <c r="CY1798" s="157">
        <v>0</v>
      </c>
      <c r="CZ1798" s="157">
        <v>0</v>
      </c>
      <c r="DA1798" s="157">
        <v>0</v>
      </c>
      <c r="DB1798" s="157">
        <v>0</v>
      </c>
      <c r="DC1798" s="157">
        <v>0</v>
      </c>
      <c r="DD1798" s="157">
        <v>0</v>
      </c>
      <c r="DE1798" s="157">
        <v>0</v>
      </c>
      <c r="DF1798" s="157">
        <v>0</v>
      </c>
      <c r="DG1798" s="157">
        <v>0</v>
      </c>
      <c r="DH1798" s="157">
        <v>0</v>
      </c>
      <c r="DI1798" s="157">
        <v>0</v>
      </c>
      <c r="DJ1798" s="157">
        <v>0</v>
      </c>
      <c r="DK1798" s="157">
        <v>0</v>
      </c>
      <c r="DL1798" s="157">
        <v>0</v>
      </c>
      <c r="DM1798" s="157">
        <v>0</v>
      </c>
      <c r="DN1798" s="157">
        <v>0</v>
      </c>
      <c r="DO1798" s="157">
        <v>0</v>
      </c>
      <c r="DP1798" s="157">
        <v>0</v>
      </c>
      <c r="DQ1798" s="157">
        <v>0</v>
      </c>
      <c r="DR1798" s="157">
        <v>0</v>
      </c>
      <c r="DS1798" s="157">
        <v>0</v>
      </c>
      <c r="DT1798" s="157">
        <v>0</v>
      </c>
      <c r="DU1798" s="157">
        <v>0</v>
      </c>
      <c r="DV1798" s="157">
        <v>0</v>
      </c>
      <c r="DW1798" s="157">
        <v>0</v>
      </c>
      <c r="DX1798" s="157">
        <v>0</v>
      </c>
      <c r="DY1798" s="157">
        <v>0</v>
      </c>
      <c r="DZ1798" s="157">
        <v>0</v>
      </c>
      <c r="EA1798" s="157">
        <v>0</v>
      </c>
      <c r="EB1798" s="157">
        <v>0</v>
      </c>
      <c r="EC1798" s="157">
        <v>0</v>
      </c>
      <c r="ED1798" s="157">
        <v>0</v>
      </c>
      <c r="EE1798" s="192">
        <v>2.6599999999999999E-5</v>
      </c>
      <c r="EF1798" s="157">
        <v>0</v>
      </c>
      <c r="EG1798" s="157">
        <v>0</v>
      </c>
      <c r="EH1798" s="157">
        <v>0</v>
      </c>
      <c r="EI1798" s="157">
        <v>0</v>
      </c>
      <c r="EJ1798" s="157">
        <v>0</v>
      </c>
      <c r="EK1798" s="157">
        <v>0</v>
      </c>
      <c r="EL1798" s="157">
        <v>0</v>
      </c>
      <c r="EM1798" s="157">
        <v>0</v>
      </c>
      <c r="EN1798" s="157">
        <v>0</v>
      </c>
      <c r="EO1798" s="192">
        <v>6.5500000000000006E-5</v>
      </c>
      <c r="EP1798" s="157">
        <v>0</v>
      </c>
      <c r="EQ1798" s="157">
        <v>0</v>
      </c>
      <c r="ER1798" s="157">
        <v>0</v>
      </c>
      <c r="ES1798" s="157">
        <v>0</v>
      </c>
      <c r="ET1798" s="157">
        <v>0</v>
      </c>
      <c r="EU1798" s="157">
        <v>0</v>
      </c>
      <c r="EV1798" s="157">
        <v>0</v>
      </c>
      <c r="EW1798" s="157">
        <v>0</v>
      </c>
      <c r="EX1798" s="157">
        <v>0</v>
      </c>
      <c r="EY1798" s="157">
        <v>0</v>
      </c>
      <c r="EZ1798" s="157">
        <v>0</v>
      </c>
      <c r="FA1798" s="192">
        <v>4.1999999999999998E-5</v>
      </c>
      <c r="FB1798" s="192">
        <v>2.6999999999999999E-5</v>
      </c>
      <c r="FC1798" s="157">
        <v>0</v>
      </c>
      <c r="FD1798" s="157">
        <v>0</v>
      </c>
      <c r="FE1798" s="157">
        <v>0</v>
      </c>
      <c r="FF1798" s="157">
        <v>0</v>
      </c>
      <c r="FG1798" s="157">
        <v>0</v>
      </c>
      <c r="FH1798" s="157">
        <v>0</v>
      </c>
      <c r="FI1798" s="157">
        <v>0</v>
      </c>
      <c r="FJ1798" s="157">
        <v>0</v>
      </c>
      <c r="FK1798" s="157">
        <v>0</v>
      </c>
      <c r="FL1798" s="157">
        <v>0</v>
      </c>
      <c r="FM1798" s="157">
        <v>0</v>
      </c>
      <c r="FN1798" s="157">
        <v>0</v>
      </c>
      <c r="FO1798" s="192">
        <v>1.8099999999999999E-5</v>
      </c>
      <c r="FP1798" s="157">
        <v>0</v>
      </c>
      <c r="FQ1798" s="157">
        <v>0</v>
      </c>
      <c r="FR1798" s="157">
        <v>0</v>
      </c>
      <c r="FS1798" s="157">
        <v>0</v>
      </c>
      <c r="FT1798" s="192">
        <v>6.5400000000000004E-5</v>
      </c>
      <c r="FU1798" s="157">
        <v>0</v>
      </c>
      <c r="FV1798" s="157">
        <v>0</v>
      </c>
      <c r="FW1798" s="157">
        <v>0</v>
      </c>
      <c r="FX1798" s="157">
        <v>0</v>
      </c>
      <c r="FY1798" s="157">
        <v>0</v>
      </c>
      <c r="FZ1798" s="157">
        <v>0</v>
      </c>
      <c r="GA1798" s="157">
        <v>0</v>
      </c>
      <c r="GB1798" s="157">
        <v>0</v>
      </c>
      <c r="GC1798" s="157">
        <v>0</v>
      </c>
      <c r="GD1798" s="157">
        <v>0</v>
      </c>
      <c r="GE1798" s="157">
        <v>0</v>
      </c>
      <c r="GF1798" s="157">
        <v>0</v>
      </c>
      <c r="GG1798" s="157">
        <v>0</v>
      </c>
      <c r="GH1798" s="157">
        <v>0</v>
      </c>
      <c r="GI1798" s="157">
        <v>0</v>
      </c>
      <c r="GJ1798" s="157">
        <v>0</v>
      </c>
      <c r="GK1798" s="157">
        <v>0</v>
      </c>
      <c r="GL1798" s="157">
        <v>0</v>
      </c>
      <c r="GM1798" s="157">
        <v>0</v>
      </c>
      <c r="GN1798" s="157">
        <v>0</v>
      </c>
      <c r="GO1798" s="157">
        <v>0</v>
      </c>
      <c r="GP1798" s="157">
        <v>0</v>
      </c>
      <c r="GQ1798" s="157">
        <v>0</v>
      </c>
      <c r="GR1798" s="157">
        <v>0</v>
      </c>
      <c r="GS1798" s="157">
        <v>0</v>
      </c>
      <c r="GT1798" s="157">
        <v>0</v>
      </c>
      <c r="GU1798" s="157">
        <v>0</v>
      </c>
      <c r="GV1798" s="157">
        <v>0</v>
      </c>
      <c r="GW1798" s="157">
        <v>0</v>
      </c>
      <c r="GX1798" s="157">
        <v>0</v>
      </c>
      <c r="GY1798" s="157">
        <v>0</v>
      </c>
      <c r="GZ1798" s="157">
        <v>0</v>
      </c>
      <c r="HA1798" s="157">
        <v>0</v>
      </c>
    </row>
    <row r="1799" spans="1:209" x14ac:dyDescent="0.2">
      <c r="A1799" s="157" t="s">
        <v>5608</v>
      </c>
      <c r="B1799" s="157">
        <v>2.8047139999999998E-3</v>
      </c>
      <c r="C1799" s="157">
        <v>2.657895E-3</v>
      </c>
      <c r="D1799" s="157">
        <v>1.616195E-3</v>
      </c>
      <c r="E1799" s="157">
        <v>2.214143E-3</v>
      </c>
      <c r="F1799" s="157">
        <v>1.3415230000000001E-3</v>
      </c>
      <c r="G1799" s="157">
        <v>7.4463239999999998E-3</v>
      </c>
      <c r="H1799" s="157">
        <v>1.8593800000000001E-3</v>
      </c>
      <c r="I1799" s="157">
        <v>1.1687309999999999E-3</v>
      </c>
      <c r="J1799" s="157">
        <v>1.482393E-3</v>
      </c>
      <c r="K1799" s="157">
        <v>2.3309400000000001E-3</v>
      </c>
      <c r="L1799" s="192">
        <v>1.7099999999999999E-5</v>
      </c>
      <c r="M1799" s="157">
        <v>1.737581E-3</v>
      </c>
      <c r="N1799" s="157">
        <v>1.4873659999999999E-3</v>
      </c>
      <c r="O1799" s="157">
        <v>2.665494E-3</v>
      </c>
      <c r="P1799" s="157">
        <v>3.7059799999999998E-4</v>
      </c>
      <c r="Q1799" s="157">
        <v>5.689001E-3</v>
      </c>
      <c r="R1799" s="157">
        <v>2.2252280000000001E-3</v>
      </c>
      <c r="S1799" s="157">
        <v>7.9089280000000008E-3</v>
      </c>
      <c r="T1799" s="157">
        <v>1.3836355999999999E-2</v>
      </c>
      <c r="U1799" s="157">
        <v>2.2719749999999999E-3</v>
      </c>
      <c r="V1799" s="157">
        <v>1.623904E-3</v>
      </c>
      <c r="W1799" s="157">
        <v>2.4507359999999998E-3</v>
      </c>
      <c r="X1799" s="157">
        <v>2.1296010000000001E-3</v>
      </c>
      <c r="Y1799" s="157">
        <v>1.1202689999999999E-3</v>
      </c>
      <c r="Z1799" s="157">
        <v>5.80516E-4</v>
      </c>
      <c r="AA1799" s="157">
        <v>1.7744480000000001E-3</v>
      </c>
      <c r="AB1799" s="157">
        <v>9.6796700000000002E-4</v>
      </c>
      <c r="AC1799" s="157">
        <v>2.8564810000000001E-3</v>
      </c>
      <c r="AD1799" s="157">
        <v>2.1155599999999998E-3</v>
      </c>
      <c r="AE1799" s="157">
        <v>2.5168600000000001E-3</v>
      </c>
      <c r="AF1799" s="157">
        <v>5.3616890000000002E-3</v>
      </c>
      <c r="AG1799" s="157">
        <v>8.1076029999999997E-3</v>
      </c>
      <c r="AH1799" s="157">
        <v>6.7520299999999998E-4</v>
      </c>
      <c r="AI1799" s="157">
        <v>2.3207240000000001E-3</v>
      </c>
      <c r="AJ1799" s="157">
        <v>6.7478779999999997E-3</v>
      </c>
      <c r="AK1799" s="157">
        <v>1.8860019999999999E-3</v>
      </c>
      <c r="AL1799" s="192">
        <v>6.2500000000000001E-5</v>
      </c>
      <c r="AM1799" s="157">
        <v>3.5791130000000001E-3</v>
      </c>
      <c r="AN1799" s="157">
        <v>2.8623899999999998E-3</v>
      </c>
      <c r="AO1799" s="157">
        <v>4.7309429999999996E-3</v>
      </c>
      <c r="AP1799" s="157">
        <v>4.2022689999999998E-3</v>
      </c>
      <c r="AQ1799" s="157">
        <v>2.0514109999999999E-3</v>
      </c>
      <c r="AR1799" s="157">
        <v>4.3560220000000002E-3</v>
      </c>
      <c r="AS1799" s="157">
        <v>1.594025E-3</v>
      </c>
      <c r="AT1799" s="157">
        <v>5.2714440000000001E-3</v>
      </c>
      <c r="AU1799" s="157">
        <v>2.0610100000000001E-4</v>
      </c>
      <c r="AV1799" s="157">
        <v>0</v>
      </c>
      <c r="AW1799" s="157">
        <v>0</v>
      </c>
      <c r="AX1799" s="157">
        <v>1.852771E-3</v>
      </c>
      <c r="AY1799" s="157">
        <v>2.5400599999999998E-3</v>
      </c>
      <c r="AZ1799" s="157">
        <v>3.0731869999999998E-3</v>
      </c>
      <c r="BA1799" s="157">
        <v>2.889895E-3</v>
      </c>
      <c r="BB1799" s="157">
        <v>1.9718029999999998E-3</v>
      </c>
      <c r="BC1799" s="157">
        <v>2.2147859999999998E-3</v>
      </c>
      <c r="BD1799" s="157">
        <v>1.774557E-3</v>
      </c>
      <c r="BE1799" s="157">
        <v>1.1727669999999999E-3</v>
      </c>
      <c r="BF1799" s="157">
        <v>3.1620250000000002E-3</v>
      </c>
      <c r="BG1799" s="157">
        <v>1.8948299999999999E-3</v>
      </c>
      <c r="BH1799" s="157">
        <v>5.7552660000000002E-3</v>
      </c>
      <c r="BI1799" s="157">
        <v>1.282329E-3</v>
      </c>
      <c r="BJ1799" s="157">
        <v>1.5770210000000001E-3</v>
      </c>
      <c r="BK1799" s="157">
        <v>2.445535E-3</v>
      </c>
      <c r="BL1799" s="157">
        <v>1.502307E-3</v>
      </c>
      <c r="BM1799" s="157">
        <v>1.6835019999999999E-3</v>
      </c>
      <c r="BN1799" s="157">
        <v>1.8589769999999999E-3</v>
      </c>
      <c r="BO1799" s="157">
        <v>1.690504E-3</v>
      </c>
      <c r="BP1799" s="157">
        <v>6.6597399999999995E-4</v>
      </c>
      <c r="BQ1799" s="157">
        <v>2.3315599999999999E-3</v>
      </c>
      <c r="BR1799" s="157">
        <v>5.9408660000000004E-3</v>
      </c>
      <c r="BS1799" s="157">
        <v>3.3986630000000001E-3</v>
      </c>
      <c r="BT1799" s="157">
        <v>5.7897199999999997E-4</v>
      </c>
      <c r="BU1799" s="157">
        <v>1.8026139999999999E-3</v>
      </c>
      <c r="BV1799" s="157">
        <v>2.2812599999999998E-3</v>
      </c>
      <c r="BW1799" s="157">
        <v>2.6294399999999998E-4</v>
      </c>
      <c r="BX1799" s="157">
        <v>2.3245230000000002E-3</v>
      </c>
      <c r="BY1799" s="157">
        <v>5.5405799999999996E-4</v>
      </c>
      <c r="BZ1799" s="157">
        <v>3.6207219999999998E-3</v>
      </c>
      <c r="CA1799" s="157">
        <v>5.2168899999999999E-4</v>
      </c>
      <c r="CB1799" s="157">
        <v>3.9875300000000004E-3</v>
      </c>
      <c r="CC1799" s="157">
        <v>1.0324959999999999E-3</v>
      </c>
      <c r="CD1799" s="157">
        <v>9.7884500000000011E-4</v>
      </c>
      <c r="CE1799" s="157">
        <v>8.4049299999999999E-4</v>
      </c>
      <c r="CF1799" s="157">
        <v>4.8184760000000004E-3</v>
      </c>
      <c r="CG1799" s="157">
        <v>2.7758499999999998E-3</v>
      </c>
      <c r="CH1799" s="157">
        <v>2.39502E-4</v>
      </c>
      <c r="CI1799" s="157">
        <v>1.810603E-3</v>
      </c>
      <c r="CJ1799" s="157">
        <v>5.82596E-4</v>
      </c>
      <c r="CK1799" s="157">
        <v>6.9948899999999997E-4</v>
      </c>
      <c r="CL1799" s="157">
        <v>6.5360199999999998E-4</v>
      </c>
      <c r="CM1799" s="157">
        <v>8.8433999999999995E-4</v>
      </c>
      <c r="CN1799" s="157">
        <v>7.1527899999999998E-4</v>
      </c>
      <c r="CO1799" s="157">
        <v>1.7617380000000001E-3</v>
      </c>
      <c r="CP1799" s="157">
        <v>2.5748709999999998E-3</v>
      </c>
      <c r="CQ1799" s="157">
        <v>9.7092050000000003E-3</v>
      </c>
      <c r="CR1799" s="157">
        <v>1.7114319999999999E-3</v>
      </c>
      <c r="CS1799" s="157">
        <v>2.9288830000000002E-3</v>
      </c>
      <c r="CT1799" s="157">
        <v>1.047145E-3</v>
      </c>
      <c r="CU1799" s="157">
        <v>6.2594690000000001E-3</v>
      </c>
      <c r="CV1799" s="157">
        <v>1.595268E-2</v>
      </c>
      <c r="CW1799" s="157">
        <v>1.3053439999999999E-3</v>
      </c>
      <c r="CX1799" s="157">
        <v>3.2907990000000001E-3</v>
      </c>
      <c r="CY1799" s="157">
        <v>7.4029059999999999E-3</v>
      </c>
      <c r="CZ1799" s="157">
        <v>2.7072369999999999E-3</v>
      </c>
      <c r="DA1799" s="157">
        <v>1.457435E-3</v>
      </c>
      <c r="DB1799" s="157">
        <v>6.1489400000000005E-4</v>
      </c>
      <c r="DC1799" s="157">
        <v>1.210715E-3</v>
      </c>
      <c r="DD1799" s="157">
        <v>1.8508769999999999E-3</v>
      </c>
      <c r="DE1799" s="157">
        <v>4.3558850000000003E-3</v>
      </c>
      <c r="DF1799" s="157">
        <v>0</v>
      </c>
      <c r="DG1799" s="157">
        <v>0</v>
      </c>
      <c r="DH1799" s="157">
        <v>1.35007E-4</v>
      </c>
      <c r="DI1799" s="157">
        <v>4.8397799999999998E-4</v>
      </c>
      <c r="DJ1799" s="157">
        <v>3.0172E-4</v>
      </c>
      <c r="DK1799" s="157">
        <v>1.27421E-3</v>
      </c>
      <c r="DL1799" s="157">
        <v>4.5319490000000004E-3</v>
      </c>
      <c r="DM1799" s="157">
        <v>7.8948360000000006E-3</v>
      </c>
      <c r="DN1799" s="157">
        <v>2.1828279999999999E-3</v>
      </c>
      <c r="DO1799" s="157">
        <v>4.2534060000000004E-3</v>
      </c>
      <c r="DP1799" s="157">
        <v>2.9403419999999999E-3</v>
      </c>
      <c r="DQ1799" s="157">
        <v>2.9449659999999998E-3</v>
      </c>
      <c r="DR1799" s="157">
        <v>1.5503240000000001E-3</v>
      </c>
      <c r="DS1799" s="157">
        <v>8.4926649999999999E-3</v>
      </c>
      <c r="DT1799" s="157">
        <v>3.2181570000000001E-3</v>
      </c>
      <c r="DU1799" s="157">
        <v>2.013726E-3</v>
      </c>
      <c r="DV1799" s="157">
        <v>2.1249329999999999E-3</v>
      </c>
      <c r="DW1799" s="157">
        <v>3.5986859999999998E-3</v>
      </c>
      <c r="DX1799" s="157">
        <v>9.7905900000000001E-4</v>
      </c>
      <c r="DY1799" s="192">
        <v>1.6200000000000001E-5</v>
      </c>
      <c r="DZ1799" s="157">
        <v>0</v>
      </c>
      <c r="EA1799" s="157">
        <v>5.0402120000000002E-2</v>
      </c>
      <c r="EB1799" s="157">
        <v>1.161849E-3</v>
      </c>
      <c r="EC1799" s="192">
        <v>1.8300000000000001E-5</v>
      </c>
      <c r="ED1799" s="157">
        <v>9.3545399999999995E-4</v>
      </c>
      <c r="EE1799" s="157">
        <v>2.1295900000000001E-4</v>
      </c>
      <c r="EF1799" s="157">
        <v>0</v>
      </c>
      <c r="EG1799" s="157">
        <v>0</v>
      </c>
      <c r="EH1799" s="157">
        <v>1.6281469999999999E-3</v>
      </c>
      <c r="EI1799" s="157">
        <v>0</v>
      </c>
      <c r="EJ1799" s="192">
        <v>3.9900000000000001E-5</v>
      </c>
      <c r="EK1799" s="157">
        <v>7.0038339999999996E-3</v>
      </c>
      <c r="EL1799" s="157">
        <v>0</v>
      </c>
      <c r="EM1799" s="157">
        <v>4.4857760000000003E-3</v>
      </c>
      <c r="EN1799" s="157">
        <v>6.6741120000000003E-3</v>
      </c>
      <c r="EO1799" s="157">
        <v>1.50632E-3</v>
      </c>
      <c r="EP1799" s="157">
        <v>3.6373270000000001E-3</v>
      </c>
      <c r="EQ1799" s="157">
        <v>1.726209E-3</v>
      </c>
      <c r="ER1799" s="157">
        <v>4.5482699999999999E-4</v>
      </c>
      <c r="ES1799" s="157">
        <v>1.918597E-3</v>
      </c>
      <c r="ET1799" s="157">
        <v>3.6834469999999998E-3</v>
      </c>
      <c r="EU1799" s="157">
        <v>1.1163999999999999E-4</v>
      </c>
      <c r="EV1799" s="157">
        <v>3.5774539999999999E-3</v>
      </c>
      <c r="EW1799" s="157">
        <v>3.2596420000000001E-3</v>
      </c>
      <c r="EX1799" s="157">
        <v>1.7685820000000001E-3</v>
      </c>
      <c r="EY1799" s="157">
        <v>4.7101449999999998E-3</v>
      </c>
      <c r="EZ1799" s="157">
        <v>3.667268E-3</v>
      </c>
      <c r="FA1799" s="157">
        <v>1.1967248E-2</v>
      </c>
      <c r="FB1799" s="157">
        <v>3.1016529999999998E-3</v>
      </c>
      <c r="FC1799" s="157">
        <v>3.6606199999999998E-3</v>
      </c>
      <c r="FD1799" s="157">
        <v>1.804195E-3</v>
      </c>
      <c r="FE1799" s="157">
        <v>2.6264389999999999E-3</v>
      </c>
      <c r="FF1799" s="157">
        <v>1.2208360000000001E-3</v>
      </c>
      <c r="FG1799" s="157">
        <v>1.5129799999999999E-3</v>
      </c>
      <c r="FH1799" s="157">
        <v>1.5885439999999999E-3</v>
      </c>
      <c r="FI1799" s="157">
        <v>1.5469034E-2</v>
      </c>
      <c r="FJ1799" s="157">
        <v>1.2831609999999999E-3</v>
      </c>
      <c r="FK1799" s="157">
        <v>1.4785379999999999E-3</v>
      </c>
      <c r="FL1799" s="157">
        <v>1.284274E-3</v>
      </c>
      <c r="FM1799" s="157">
        <v>1.353695E-3</v>
      </c>
      <c r="FN1799" s="157">
        <v>6.8236995999999994E-2</v>
      </c>
      <c r="FO1799" s="157">
        <v>2.9433609999999998E-3</v>
      </c>
      <c r="FP1799" s="157">
        <v>8.6434000000000001E-4</v>
      </c>
      <c r="FQ1799" s="157">
        <v>5.859314E-3</v>
      </c>
      <c r="FR1799" s="157">
        <v>1.8262459999999999E-3</v>
      </c>
      <c r="FS1799" s="157">
        <v>8.5052389999999995E-3</v>
      </c>
      <c r="FT1799" s="157">
        <v>5.0107839999999999E-3</v>
      </c>
      <c r="FU1799" s="157">
        <v>5.8156270000000003E-3</v>
      </c>
      <c r="FV1799" s="157">
        <v>1.6558725E-2</v>
      </c>
      <c r="FW1799" s="157">
        <v>3.4219400000000001E-3</v>
      </c>
      <c r="FX1799" s="157">
        <v>1.100307E-3</v>
      </c>
      <c r="FY1799" s="157">
        <v>1.547735E-3</v>
      </c>
      <c r="FZ1799" s="192">
        <v>9.0400000000000002E-5</v>
      </c>
      <c r="GA1799" s="157">
        <v>8.9459399999999997E-4</v>
      </c>
      <c r="GB1799" s="157">
        <v>1.3483900000000001E-3</v>
      </c>
      <c r="GC1799" s="157">
        <v>2.6050520000000001E-3</v>
      </c>
      <c r="GD1799" s="157">
        <v>1.840197E-3</v>
      </c>
      <c r="GE1799" s="157">
        <v>9.4887400000000005E-4</v>
      </c>
      <c r="GF1799" s="157">
        <v>3.7966330000000002E-3</v>
      </c>
      <c r="GG1799" s="157">
        <v>2.868579E-3</v>
      </c>
      <c r="GH1799" s="157">
        <v>2.2635519999999998E-3</v>
      </c>
      <c r="GI1799" s="157">
        <v>2.778778E-3</v>
      </c>
      <c r="GJ1799" s="157">
        <v>8.8896099999999996E-4</v>
      </c>
      <c r="GK1799" s="157">
        <v>1.3308879999999999E-3</v>
      </c>
      <c r="GL1799" s="157">
        <v>2.1503949999999998E-3</v>
      </c>
      <c r="GM1799" s="157">
        <v>6.9111200000000002E-4</v>
      </c>
      <c r="GN1799" s="157">
        <v>2.1790009999999999E-3</v>
      </c>
      <c r="GO1799" s="157">
        <v>1.2785679999999999E-3</v>
      </c>
      <c r="GP1799" s="157">
        <v>9.2665200000000003E-4</v>
      </c>
      <c r="GQ1799" s="157">
        <v>6.1696699999999995E-4</v>
      </c>
      <c r="GR1799" s="157">
        <v>9.2253860000000003E-3</v>
      </c>
      <c r="GS1799" s="157">
        <v>0</v>
      </c>
      <c r="GT1799" s="157">
        <v>0</v>
      </c>
      <c r="GU1799" s="157">
        <v>0</v>
      </c>
      <c r="GV1799" s="157">
        <v>7.8412995999999999E-2</v>
      </c>
      <c r="GW1799" s="157">
        <v>0</v>
      </c>
      <c r="GX1799" s="157">
        <v>0.04</v>
      </c>
      <c r="GY1799" s="157">
        <v>1.0752688E-2</v>
      </c>
      <c r="GZ1799" s="157">
        <v>0</v>
      </c>
      <c r="HA1799" s="157">
        <v>0</v>
      </c>
    </row>
    <row r="1800" spans="1:209" x14ac:dyDescent="0.2">
      <c r="A1800" s="157" t="s">
        <v>5609</v>
      </c>
      <c r="B1800" s="157">
        <v>0</v>
      </c>
      <c r="C1800" s="157">
        <v>0</v>
      </c>
      <c r="D1800" s="157">
        <v>0</v>
      </c>
      <c r="E1800" s="157">
        <v>0</v>
      </c>
      <c r="F1800" s="157">
        <v>0</v>
      </c>
      <c r="G1800" s="157">
        <v>0</v>
      </c>
      <c r="H1800" s="157">
        <v>0</v>
      </c>
      <c r="I1800" s="157">
        <v>1.57582E-4</v>
      </c>
      <c r="J1800" s="157">
        <v>0</v>
      </c>
      <c r="K1800" s="157">
        <v>0</v>
      </c>
      <c r="L1800" s="157">
        <v>0</v>
      </c>
      <c r="M1800" s="157">
        <v>0</v>
      </c>
      <c r="N1800" s="157">
        <v>0</v>
      </c>
      <c r="O1800" s="157">
        <v>0</v>
      </c>
      <c r="P1800" s="192">
        <v>9.2600000000000001E-5</v>
      </c>
      <c r="Q1800" s="157">
        <v>0</v>
      </c>
      <c r="R1800" s="157">
        <v>0</v>
      </c>
      <c r="S1800" s="157">
        <v>0</v>
      </c>
      <c r="T1800" s="157">
        <v>0</v>
      </c>
      <c r="U1800" s="192">
        <v>4.4100000000000001E-5</v>
      </c>
      <c r="V1800" s="157">
        <v>0</v>
      </c>
      <c r="W1800" s="157">
        <v>0</v>
      </c>
      <c r="X1800" s="157">
        <v>0</v>
      </c>
      <c r="Y1800" s="157">
        <v>0</v>
      </c>
      <c r="Z1800" s="157">
        <v>0</v>
      </c>
      <c r="AA1800" s="157">
        <v>0</v>
      </c>
      <c r="AB1800" s="157">
        <v>2.0955999999999999E-4</v>
      </c>
      <c r="AC1800" s="192">
        <v>3.8600000000000003E-5</v>
      </c>
      <c r="AD1800" s="157">
        <v>0</v>
      </c>
      <c r="AE1800" s="157">
        <v>0</v>
      </c>
      <c r="AF1800" s="157">
        <v>0</v>
      </c>
      <c r="AG1800" s="192">
        <v>2.6699999999999998E-5</v>
      </c>
      <c r="AH1800" s="157">
        <v>0</v>
      </c>
      <c r="AI1800" s="157">
        <v>1.5471500000000001E-4</v>
      </c>
      <c r="AJ1800" s="157">
        <v>1.7757600000000001E-4</v>
      </c>
      <c r="AK1800" s="192">
        <v>4.6600000000000001E-5</v>
      </c>
      <c r="AL1800" s="157">
        <v>0</v>
      </c>
      <c r="AM1800" s="157">
        <v>0</v>
      </c>
      <c r="AN1800" s="157">
        <v>0</v>
      </c>
      <c r="AO1800" s="157">
        <v>0</v>
      </c>
      <c r="AP1800" s="157">
        <v>0</v>
      </c>
      <c r="AQ1800" s="157">
        <v>0</v>
      </c>
      <c r="AR1800" s="157">
        <v>0</v>
      </c>
      <c r="AS1800" s="157">
        <v>3.6434800000000002E-4</v>
      </c>
      <c r="AT1800" s="192">
        <v>3.2199999999999997E-5</v>
      </c>
      <c r="AU1800" s="157">
        <v>0</v>
      </c>
      <c r="AV1800" s="157">
        <v>0</v>
      </c>
      <c r="AW1800" s="157">
        <v>0</v>
      </c>
      <c r="AX1800" s="157">
        <v>0</v>
      </c>
      <c r="AY1800" s="157">
        <v>0</v>
      </c>
      <c r="AZ1800" s="157">
        <v>0</v>
      </c>
      <c r="BA1800" s="157">
        <v>0</v>
      </c>
      <c r="BB1800" s="157">
        <v>0</v>
      </c>
      <c r="BC1800" s="157">
        <v>0</v>
      </c>
      <c r="BD1800" s="157">
        <v>0</v>
      </c>
      <c r="BE1800" s="157">
        <v>0</v>
      </c>
      <c r="BF1800" s="157">
        <v>0</v>
      </c>
      <c r="BG1800" s="157">
        <v>0</v>
      </c>
      <c r="BH1800" s="157">
        <v>0</v>
      </c>
      <c r="BI1800" s="157">
        <v>0</v>
      </c>
      <c r="BJ1800" s="157">
        <v>0</v>
      </c>
      <c r="BK1800" s="157">
        <v>0</v>
      </c>
      <c r="BL1800" s="157">
        <v>0</v>
      </c>
      <c r="BM1800" s="157">
        <v>0</v>
      </c>
      <c r="BN1800" s="157">
        <v>0</v>
      </c>
      <c r="BO1800" s="192">
        <v>6.6699999999999995E-5</v>
      </c>
      <c r="BP1800" s="157">
        <v>0</v>
      </c>
      <c r="BQ1800" s="157">
        <v>0</v>
      </c>
      <c r="BR1800" s="157">
        <v>0</v>
      </c>
      <c r="BS1800" s="157">
        <v>0</v>
      </c>
      <c r="BT1800" s="157">
        <v>0</v>
      </c>
      <c r="BU1800" s="157">
        <v>0</v>
      </c>
      <c r="BV1800" s="157">
        <v>0</v>
      </c>
      <c r="BW1800" s="157">
        <v>9.2030400000000004E-4</v>
      </c>
      <c r="BX1800" s="157">
        <v>0</v>
      </c>
      <c r="BY1800" s="157">
        <v>0</v>
      </c>
      <c r="BZ1800" s="157">
        <v>2.4757099999999998E-4</v>
      </c>
      <c r="CA1800" s="157">
        <v>0</v>
      </c>
      <c r="CB1800" s="157">
        <v>0</v>
      </c>
      <c r="CC1800" s="157">
        <v>0</v>
      </c>
      <c r="CD1800" s="157">
        <v>0</v>
      </c>
      <c r="CE1800" s="157">
        <v>3.1129399999999999E-4</v>
      </c>
      <c r="CF1800" s="157">
        <v>1.93847E-4</v>
      </c>
      <c r="CG1800" s="157">
        <v>0</v>
      </c>
      <c r="CH1800" s="157">
        <v>0</v>
      </c>
      <c r="CI1800" s="157">
        <v>1.320232E-3</v>
      </c>
      <c r="CJ1800" s="157">
        <v>0</v>
      </c>
      <c r="CK1800" s="157">
        <v>1.61421E-4</v>
      </c>
      <c r="CL1800" s="157">
        <v>1.2407360000000001E-3</v>
      </c>
      <c r="CM1800" s="157">
        <v>1.0160499999999999E-3</v>
      </c>
      <c r="CN1800" s="157">
        <v>1.7219699999999999E-4</v>
      </c>
      <c r="CO1800" s="157">
        <v>1.8498239999999999E-3</v>
      </c>
      <c r="CP1800" s="157">
        <v>4.74976E-4</v>
      </c>
      <c r="CQ1800" s="157">
        <v>5.4073499999999998E-4</v>
      </c>
      <c r="CR1800" s="192">
        <v>6.9900000000000005E-5</v>
      </c>
      <c r="CS1800" s="192">
        <v>8.3399999999999994E-5</v>
      </c>
      <c r="CT1800" s="157">
        <v>0</v>
      </c>
      <c r="CU1800" s="157">
        <v>0</v>
      </c>
      <c r="CV1800" s="157">
        <v>0</v>
      </c>
      <c r="CW1800" s="157">
        <v>0</v>
      </c>
      <c r="CX1800" s="157">
        <v>0</v>
      </c>
      <c r="CY1800" s="157">
        <v>0</v>
      </c>
      <c r="CZ1800" s="157">
        <v>0</v>
      </c>
      <c r="DA1800" s="157">
        <v>0</v>
      </c>
      <c r="DB1800" s="192">
        <v>6.6500000000000004E-5</v>
      </c>
      <c r="DC1800" s="192">
        <v>3.0499999999999999E-5</v>
      </c>
      <c r="DD1800" s="192">
        <v>4.5099999999999998E-5</v>
      </c>
      <c r="DE1800" s="157">
        <v>2.38316E-4</v>
      </c>
      <c r="DF1800" s="157">
        <v>0</v>
      </c>
      <c r="DG1800" s="157">
        <v>0</v>
      </c>
      <c r="DH1800" s="192">
        <v>6.7500000000000001E-5</v>
      </c>
      <c r="DI1800" s="157">
        <v>6.4530399999999997E-4</v>
      </c>
      <c r="DJ1800" s="157">
        <v>0</v>
      </c>
      <c r="DK1800" s="157">
        <v>1.52905E-4</v>
      </c>
      <c r="DL1800" s="192">
        <v>3.0000000000000001E-5</v>
      </c>
      <c r="DM1800" s="157">
        <v>0</v>
      </c>
      <c r="DN1800" s="157">
        <v>0</v>
      </c>
      <c r="DO1800" s="157">
        <v>0</v>
      </c>
      <c r="DP1800" s="157">
        <v>0</v>
      </c>
      <c r="DQ1800" s="157">
        <v>0</v>
      </c>
      <c r="DR1800" s="157">
        <v>0</v>
      </c>
      <c r="DS1800" s="157">
        <v>0</v>
      </c>
      <c r="DT1800" s="157">
        <v>0</v>
      </c>
      <c r="DU1800" s="192">
        <v>2.05E-5</v>
      </c>
      <c r="DV1800" s="157">
        <v>0</v>
      </c>
      <c r="DW1800" s="157">
        <v>0</v>
      </c>
      <c r="DX1800" s="157">
        <v>7.6148999999999998E-4</v>
      </c>
      <c r="DY1800" s="157">
        <v>0</v>
      </c>
      <c r="DZ1800" s="157">
        <v>0</v>
      </c>
      <c r="EA1800" s="157">
        <v>0</v>
      </c>
      <c r="EB1800" s="157">
        <v>0</v>
      </c>
      <c r="EC1800" s="157">
        <v>0</v>
      </c>
      <c r="ED1800" s="157">
        <v>4.9234400000000003E-4</v>
      </c>
      <c r="EE1800" s="157">
        <v>0</v>
      </c>
      <c r="EF1800" s="157">
        <v>0</v>
      </c>
      <c r="EG1800" s="157">
        <v>0</v>
      </c>
      <c r="EH1800" s="157">
        <v>0</v>
      </c>
      <c r="EI1800" s="157">
        <v>0</v>
      </c>
      <c r="EJ1800" s="157">
        <v>0</v>
      </c>
      <c r="EK1800" s="157">
        <v>0</v>
      </c>
      <c r="EL1800" s="157">
        <v>0</v>
      </c>
      <c r="EM1800" s="157">
        <v>0</v>
      </c>
      <c r="EN1800" s="157">
        <v>0</v>
      </c>
      <c r="EO1800" s="157">
        <v>0</v>
      </c>
      <c r="EP1800" s="157">
        <v>0</v>
      </c>
      <c r="EQ1800" s="157">
        <v>0</v>
      </c>
      <c r="ER1800" s="192">
        <v>2.0699999999999998E-5</v>
      </c>
      <c r="ES1800" s="157">
        <v>0</v>
      </c>
      <c r="ET1800" s="157">
        <v>0</v>
      </c>
      <c r="EU1800" s="157">
        <v>0</v>
      </c>
      <c r="EV1800" s="157">
        <v>0</v>
      </c>
      <c r="EW1800" s="157">
        <v>0</v>
      </c>
      <c r="EX1800" s="157">
        <v>0</v>
      </c>
      <c r="EY1800" s="157">
        <v>0</v>
      </c>
      <c r="EZ1800" s="157">
        <v>0</v>
      </c>
      <c r="FA1800" s="157">
        <v>0</v>
      </c>
      <c r="FB1800" s="157">
        <v>0</v>
      </c>
      <c r="FC1800" s="157">
        <v>0</v>
      </c>
      <c r="FD1800" s="157">
        <v>0</v>
      </c>
      <c r="FE1800" s="157">
        <v>0</v>
      </c>
      <c r="FF1800" s="192">
        <v>6.7799999999999995E-5</v>
      </c>
      <c r="FG1800" s="157">
        <v>0</v>
      </c>
      <c r="FH1800" s="157">
        <v>0</v>
      </c>
      <c r="FI1800" s="192">
        <v>5.5099999999999998E-5</v>
      </c>
      <c r="FJ1800" s="157">
        <v>0</v>
      </c>
      <c r="FK1800" s="157">
        <v>0</v>
      </c>
      <c r="FL1800" s="157">
        <v>0</v>
      </c>
      <c r="FM1800" s="157">
        <v>0</v>
      </c>
      <c r="FN1800" s="192">
        <v>1.7200000000000001E-5</v>
      </c>
      <c r="FO1800" s="157">
        <v>0</v>
      </c>
      <c r="FP1800" s="157">
        <v>0</v>
      </c>
      <c r="FQ1800" s="157">
        <v>0</v>
      </c>
      <c r="FR1800" s="157">
        <v>0</v>
      </c>
      <c r="FS1800" s="157">
        <v>0</v>
      </c>
      <c r="FT1800" s="157">
        <v>0</v>
      </c>
      <c r="FU1800" s="157">
        <v>0</v>
      </c>
      <c r="FV1800" s="157">
        <v>0</v>
      </c>
      <c r="FW1800" s="157">
        <v>0</v>
      </c>
      <c r="FX1800" s="157">
        <v>0</v>
      </c>
      <c r="FY1800" s="157">
        <v>0</v>
      </c>
      <c r="FZ1800" s="192">
        <v>9.0400000000000002E-5</v>
      </c>
      <c r="GA1800" s="157">
        <v>0</v>
      </c>
      <c r="GB1800" s="157">
        <v>0</v>
      </c>
      <c r="GC1800" s="157">
        <v>0</v>
      </c>
      <c r="GD1800" s="192">
        <v>7.36E-5</v>
      </c>
      <c r="GE1800" s="157">
        <v>0</v>
      </c>
      <c r="GF1800" s="157">
        <v>0</v>
      </c>
      <c r="GG1800" s="157">
        <v>0</v>
      </c>
      <c r="GH1800" s="157">
        <v>0</v>
      </c>
      <c r="GI1800" s="157">
        <v>0</v>
      </c>
      <c r="GJ1800" s="157">
        <v>0</v>
      </c>
      <c r="GK1800" s="157">
        <v>0</v>
      </c>
      <c r="GL1800" s="157">
        <v>0</v>
      </c>
      <c r="GM1800" s="157">
        <v>5.7592600000000004E-4</v>
      </c>
      <c r="GN1800" s="157">
        <v>0</v>
      </c>
      <c r="GO1800" s="157">
        <v>3.1964199999999997E-4</v>
      </c>
      <c r="GP1800" s="157">
        <v>0</v>
      </c>
      <c r="GQ1800" s="157">
        <v>0</v>
      </c>
      <c r="GR1800" s="157">
        <v>0</v>
      </c>
      <c r="GS1800" s="157">
        <v>0</v>
      </c>
      <c r="GT1800" s="157">
        <v>0</v>
      </c>
      <c r="GU1800" s="157">
        <v>0</v>
      </c>
      <c r="GV1800" s="157">
        <v>0</v>
      </c>
      <c r="GW1800" s="157">
        <v>0</v>
      </c>
      <c r="GX1800" s="157">
        <v>0</v>
      </c>
      <c r="GY1800" s="157">
        <v>0</v>
      </c>
      <c r="GZ1800" s="157">
        <v>0</v>
      </c>
      <c r="HA1800" s="157">
        <v>0</v>
      </c>
    </row>
    <row r="1801" spans="1:209" x14ac:dyDescent="0.2">
      <c r="A1801" s="157" t="s">
        <v>5610</v>
      </c>
      <c r="B1801" s="157">
        <v>0</v>
      </c>
      <c r="C1801" s="157">
        <v>0</v>
      </c>
      <c r="D1801" s="157">
        <v>0</v>
      </c>
      <c r="E1801" s="157">
        <v>0</v>
      </c>
      <c r="F1801" s="157">
        <v>0</v>
      </c>
      <c r="G1801" s="192">
        <v>1.42E-5</v>
      </c>
      <c r="H1801" s="157">
        <v>0</v>
      </c>
      <c r="I1801" s="157">
        <v>0</v>
      </c>
      <c r="J1801" s="157">
        <v>0</v>
      </c>
      <c r="K1801" s="157">
        <v>0</v>
      </c>
      <c r="L1801" s="157">
        <v>0</v>
      </c>
      <c r="M1801" s="192">
        <v>8.8200000000000003E-6</v>
      </c>
      <c r="N1801" s="192">
        <v>5.0699999999999999E-5</v>
      </c>
      <c r="O1801" s="192">
        <v>4.3999999999999999E-5</v>
      </c>
      <c r="P1801" s="192">
        <v>4.4100000000000001E-6</v>
      </c>
      <c r="Q1801" s="157">
        <v>0</v>
      </c>
      <c r="R1801" s="157">
        <v>0</v>
      </c>
      <c r="S1801" s="157">
        <v>0</v>
      </c>
      <c r="T1801" s="157">
        <v>0</v>
      </c>
      <c r="U1801" s="157">
        <v>0</v>
      </c>
      <c r="V1801" s="157">
        <v>0</v>
      </c>
      <c r="W1801" s="157">
        <v>0</v>
      </c>
      <c r="X1801" s="157">
        <v>0</v>
      </c>
      <c r="Y1801" s="192">
        <v>2.0000000000000002E-5</v>
      </c>
      <c r="Z1801" s="157">
        <v>0</v>
      </c>
      <c r="AA1801" s="157">
        <v>0</v>
      </c>
      <c r="AB1801" s="192">
        <v>2.0000000000000002E-5</v>
      </c>
      <c r="AC1801" s="192">
        <v>1.9300000000000002E-5</v>
      </c>
      <c r="AD1801" s="157">
        <v>0</v>
      </c>
      <c r="AE1801" s="157">
        <v>0</v>
      </c>
      <c r="AF1801" s="192">
        <v>1.5E-5</v>
      </c>
      <c r="AG1801" s="192">
        <v>1.34E-5</v>
      </c>
      <c r="AH1801" s="157">
        <v>0</v>
      </c>
      <c r="AI1801" s="157">
        <v>0</v>
      </c>
      <c r="AJ1801" s="157">
        <v>0</v>
      </c>
      <c r="AK1801" s="157">
        <v>0</v>
      </c>
      <c r="AL1801" s="157">
        <v>0</v>
      </c>
      <c r="AM1801" s="157">
        <v>0</v>
      </c>
      <c r="AN1801" s="157">
        <v>0</v>
      </c>
      <c r="AO1801" s="192">
        <v>7.5900000000000002E-5</v>
      </c>
      <c r="AP1801" s="157">
        <v>0</v>
      </c>
      <c r="AQ1801" s="157">
        <v>1.04664E-4</v>
      </c>
      <c r="AR1801" s="192">
        <v>5.0899999999999997E-5</v>
      </c>
      <c r="AS1801" s="157">
        <v>0</v>
      </c>
      <c r="AT1801" s="157">
        <v>0</v>
      </c>
      <c r="AU1801" s="157">
        <v>0</v>
      </c>
      <c r="AV1801" s="157">
        <v>0</v>
      </c>
      <c r="AW1801" s="157">
        <v>0</v>
      </c>
      <c r="AX1801" s="192">
        <v>3.3099999999999998E-5</v>
      </c>
      <c r="AY1801" s="157">
        <v>0</v>
      </c>
      <c r="AZ1801" s="157">
        <v>0</v>
      </c>
      <c r="BA1801" s="157">
        <v>0</v>
      </c>
      <c r="BB1801" s="192">
        <v>9.8599999999999998E-5</v>
      </c>
      <c r="BC1801" s="157">
        <v>0</v>
      </c>
      <c r="BD1801" s="157">
        <v>0</v>
      </c>
      <c r="BE1801" s="157">
        <v>0</v>
      </c>
      <c r="BF1801" s="157">
        <v>0</v>
      </c>
      <c r="BG1801" s="157">
        <v>0</v>
      </c>
      <c r="BH1801" s="157">
        <v>0</v>
      </c>
      <c r="BI1801" s="157">
        <v>0</v>
      </c>
      <c r="BJ1801" s="157">
        <v>1.3141800000000001E-4</v>
      </c>
      <c r="BK1801" s="157">
        <v>0</v>
      </c>
      <c r="BL1801" s="157">
        <v>0</v>
      </c>
      <c r="BM1801" s="157">
        <v>0</v>
      </c>
      <c r="BN1801" s="157">
        <v>0</v>
      </c>
      <c r="BO1801" s="157">
        <v>0</v>
      </c>
      <c r="BP1801" s="157">
        <v>0</v>
      </c>
      <c r="BQ1801" s="157">
        <v>0</v>
      </c>
      <c r="BR1801" s="157">
        <v>0</v>
      </c>
      <c r="BS1801" s="157">
        <v>0</v>
      </c>
      <c r="BT1801" s="157">
        <v>0</v>
      </c>
      <c r="BU1801" s="157">
        <v>0</v>
      </c>
      <c r="BV1801" s="157">
        <v>0</v>
      </c>
      <c r="BW1801" s="157">
        <v>0</v>
      </c>
      <c r="BX1801" s="157">
        <v>0</v>
      </c>
      <c r="BY1801" s="157">
        <v>0</v>
      </c>
      <c r="BZ1801" s="157">
        <v>0</v>
      </c>
      <c r="CA1801" s="157">
        <v>0</v>
      </c>
      <c r="CB1801" s="157">
        <v>0</v>
      </c>
      <c r="CC1801" s="157">
        <v>0</v>
      </c>
      <c r="CD1801" s="157">
        <v>0</v>
      </c>
      <c r="CE1801" s="192">
        <v>6.2299999999999996E-5</v>
      </c>
      <c r="CF1801" s="157">
        <v>0</v>
      </c>
      <c r="CG1801" s="157">
        <v>0</v>
      </c>
      <c r="CH1801" s="157">
        <v>0</v>
      </c>
      <c r="CI1801" s="157">
        <v>0</v>
      </c>
      <c r="CJ1801" s="157">
        <v>0</v>
      </c>
      <c r="CK1801" s="157">
        <v>0</v>
      </c>
      <c r="CL1801" s="157">
        <v>0</v>
      </c>
      <c r="CM1801" s="157">
        <v>0</v>
      </c>
      <c r="CN1801" s="157">
        <v>0</v>
      </c>
      <c r="CO1801" s="157">
        <v>0</v>
      </c>
      <c r="CP1801" s="157">
        <v>0</v>
      </c>
      <c r="CQ1801" s="157">
        <v>0</v>
      </c>
      <c r="CR1801" s="157">
        <v>0</v>
      </c>
      <c r="CS1801" s="157">
        <v>0</v>
      </c>
      <c r="CT1801" s="157">
        <v>0</v>
      </c>
      <c r="CU1801" s="192">
        <v>7.9699999999999999E-5</v>
      </c>
      <c r="CV1801" s="192">
        <v>2.9899999999999998E-5</v>
      </c>
      <c r="CW1801" s="192">
        <v>1.19E-5</v>
      </c>
      <c r="CX1801" s="157">
        <v>0</v>
      </c>
      <c r="CY1801" s="157">
        <v>0</v>
      </c>
      <c r="CZ1801" s="157">
        <v>0</v>
      </c>
      <c r="DA1801" s="157">
        <v>0</v>
      </c>
      <c r="DB1801" s="157">
        <v>0</v>
      </c>
      <c r="DC1801" s="157">
        <v>0</v>
      </c>
      <c r="DD1801" s="157">
        <v>0</v>
      </c>
      <c r="DE1801" s="157">
        <v>0</v>
      </c>
      <c r="DF1801" s="157">
        <v>0</v>
      </c>
      <c r="DG1801" s="157">
        <v>0</v>
      </c>
      <c r="DH1801" s="157">
        <v>0</v>
      </c>
      <c r="DI1801" s="157">
        <v>0</v>
      </c>
      <c r="DJ1801" s="157">
        <v>0</v>
      </c>
      <c r="DK1801" s="157">
        <v>0</v>
      </c>
      <c r="DL1801" s="157">
        <v>0</v>
      </c>
      <c r="DM1801" s="157">
        <v>0</v>
      </c>
      <c r="DN1801" s="192">
        <v>2.1999999999999999E-5</v>
      </c>
      <c r="DO1801" s="157">
        <v>0</v>
      </c>
      <c r="DP1801" s="157">
        <v>0</v>
      </c>
      <c r="DQ1801" s="192">
        <v>1.31E-5</v>
      </c>
      <c r="DR1801" s="157">
        <v>0</v>
      </c>
      <c r="DS1801" s="192">
        <v>4.5399999999999999E-5</v>
      </c>
      <c r="DT1801" s="192">
        <v>8.4699999999999999E-5</v>
      </c>
      <c r="DU1801" s="192">
        <v>6.1600000000000007E-5</v>
      </c>
      <c r="DV1801" s="192">
        <v>3.3699999999999999E-5</v>
      </c>
      <c r="DW1801" s="157">
        <v>0</v>
      </c>
      <c r="DX1801" s="192">
        <v>5.4400000000000001E-5</v>
      </c>
      <c r="DY1801" s="157">
        <v>1.70075E-4</v>
      </c>
      <c r="DZ1801" s="157">
        <v>3.1629599999999998E-4</v>
      </c>
      <c r="EA1801" s="157">
        <v>0</v>
      </c>
      <c r="EB1801" s="157">
        <v>0</v>
      </c>
      <c r="EC1801" s="157">
        <v>0</v>
      </c>
      <c r="ED1801" s="157">
        <v>0</v>
      </c>
      <c r="EE1801" s="157">
        <v>0</v>
      </c>
      <c r="EF1801" s="192">
        <v>3.2700000000000002E-5</v>
      </c>
      <c r="EG1801" s="157">
        <v>1.52919E-4</v>
      </c>
      <c r="EH1801" s="157">
        <v>0</v>
      </c>
      <c r="EI1801" s="157">
        <v>3.0566799999999999E-4</v>
      </c>
      <c r="EJ1801" s="157">
        <v>0</v>
      </c>
      <c r="EK1801" s="192">
        <v>7.3700000000000002E-5</v>
      </c>
      <c r="EL1801" s="157">
        <v>1.0105100000000001E-4</v>
      </c>
      <c r="EM1801" s="157">
        <v>0</v>
      </c>
      <c r="EN1801" s="157">
        <v>0</v>
      </c>
      <c r="EO1801" s="157">
        <v>0</v>
      </c>
      <c r="EP1801" s="157">
        <v>0</v>
      </c>
      <c r="EQ1801" s="157">
        <v>0</v>
      </c>
      <c r="ER1801" s="157">
        <v>0</v>
      </c>
      <c r="ES1801" s="157">
        <v>0</v>
      </c>
      <c r="ET1801" s="157">
        <v>0</v>
      </c>
      <c r="EU1801" s="192">
        <v>7.4400000000000006E-5</v>
      </c>
      <c r="EV1801" s="157">
        <v>0</v>
      </c>
      <c r="EW1801" s="157">
        <v>0</v>
      </c>
      <c r="EX1801" s="157">
        <v>0</v>
      </c>
      <c r="EY1801" s="157">
        <v>0</v>
      </c>
      <c r="EZ1801" s="157">
        <v>1.16421E-4</v>
      </c>
      <c r="FA1801" s="157">
        <v>0</v>
      </c>
      <c r="FB1801" s="192">
        <v>2.6999999999999999E-5</v>
      </c>
      <c r="FC1801" s="157">
        <v>0</v>
      </c>
      <c r="FD1801" s="157">
        <v>0</v>
      </c>
      <c r="FE1801" s="157">
        <v>0</v>
      </c>
      <c r="FF1801" s="157">
        <v>0</v>
      </c>
      <c r="FG1801" s="157">
        <v>0</v>
      </c>
      <c r="FH1801" s="192">
        <v>2.37E-5</v>
      </c>
      <c r="FI1801" s="157">
        <v>0</v>
      </c>
      <c r="FJ1801" s="157">
        <v>0</v>
      </c>
      <c r="FK1801" s="157">
        <v>0</v>
      </c>
      <c r="FL1801" s="157">
        <v>0</v>
      </c>
      <c r="FM1801" s="157">
        <v>0</v>
      </c>
      <c r="FN1801" s="157">
        <v>0</v>
      </c>
      <c r="FO1801" s="157">
        <v>0</v>
      </c>
      <c r="FP1801" s="157">
        <v>0</v>
      </c>
      <c r="FQ1801" s="192">
        <v>1.5699999999999999E-5</v>
      </c>
      <c r="FR1801" s="157">
        <v>0</v>
      </c>
      <c r="FS1801" s="157">
        <v>0</v>
      </c>
      <c r="FT1801" s="157">
        <v>0</v>
      </c>
      <c r="FU1801" s="157">
        <v>0</v>
      </c>
      <c r="FV1801" s="192">
        <v>2.3E-5</v>
      </c>
      <c r="FW1801" s="157">
        <v>0</v>
      </c>
      <c r="FX1801" s="157">
        <v>0</v>
      </c>
      <c r="FY1801" s="157">
        <v>0</v>
      </c>
      <c r="FZ1801" s="192">
        <v>9.0400000000000002E-5</v>
      </c>
      <c r="GA1801" s="157">
        <v>0</v>
      </c>
      <c r="GB1801" s="157">
        <v>0</v>
      </c>
      <c r="GC1801" s="157">
        <v>0</v>
      </c>
      <c r="GD1801" s="157">
        <v>0</v>
      </c>
      <c r="GE1801" s="157">
        <v>0</v>
      </c>
      <c r="GF1801" s="157">
        <v>0</v>
      </c>
      <c r="GG1801" s="157">
        <v>0</v>
      </c>
      <c r="GH1801" s="157">
        <v>0</v>
      </c>
      <c r="GI1801" s="157">
        <v>0</v>
      </c>
      <c r="GJ1801" s="157">
        <v>0</v>
      </c>
      <c r="GK1801" s="157">
        <v>0</v>
      </c>
      <c r="GL1801" s="157">
        <v>0</v>
      </c>
      <c r="GM1801" s="157">
        <v>0</v>
      </c>
      <c r="GN1801" s="157">
        <v>0</v>
      </c>
      <c r="GO1801" s="157">
        <v>0</v>
      </c>
      <c r="GP1801" s="157">
        <v>0</v>
      </c>
      <c r="GQ1801" s="157">
        <v>0</v>
      </c>
      <c r="GR1801" s="157">
        <v>0</v>
      </c>
      <c r="GS1801" s="157">
        <v>3.6542999999999998E-4</v>
      </c>
      <c r="GT1801" s="157">
        <v>0</v>
      </c>
      <c r="GU1801" s="157">
        <v>0</v>
      </c>
      <c r="GV1801" s="157">
        <v>0</v>
      </c>
      <c r="GW1801" s="157">
        <v>0</v>
      </c>
      <c r="GX1801" s="157">
        <v>0</v>
      </c>
      <c r="GY1801" s="157">
        <v>0</v>
      </c>
      <c r="GZ1801" s="157">
        <v>0</v>
      </c>
      <c r="HA1801" s="157">
        <v>0</v>
      </c>
    </row>
    <row r="1802" spans="1:209" x14ac:dyDescent="0.2">
      <c r="A1802" s="157" t="s">
        <v>5611</v>
      </c>
      <c r="B1802" s="157">
        <v>0</v>
      </c>
      <c r="C1802" s="157">
        <v>0</v>
      </c>
      <c r="D1802" s="157">
        <v>0</v>
      </c>
      <c r="E1802" s="157">
        <v>0</v>
      </c>
      <c r="F1802" s="157">
        <v>0</v>
      </c>
      <c r="G1802" s="157">
        <v>0</v>
      </c>
      <c r="H1802" s="157">
        <v>0</v>
      </c>
      <c r="I1802" s="157">
        <v>0</v>
      </c>
      <c r="J1802" s="157">
        <v>0</v>
      </c>
      <c r="K1802" s="157">
        <v>0</v>
      </c>
      <c r="L1802" s="157">
        <v>0</v>
      </c>
      <c r="M1802" s="157">
        <v>0</v>
      </c>
      <c r="N1802" s="157">
        <v>0</v>
      </c>
      <c r="O1802" s="157">
        <v>0</v>
      </c>
      <c r="P1802" s="157">
        <v>0</v>
      </c>
      <c r="Q1802" s="157">
        <v>0</v>
      </c>
      <c r="R1802" s="157">
        <v>0</v>
      </c>
      <c r="S1802" s="157">
        <v>0</v>
      </c>
      <c r="T1802" s="192">
        <v>9.7E-5</v>
      </c>
      <c r="U1802" s="157">
        <v>0</v>
      </c>
      <c r="V1802" s="157">
        <v>0</v>
      </c>
      <c r="W1802" s="157">
        <v>0</v>
      </c>
      <c r="X1802" s="157">
        <v>0</v>
      </c>
      <c r="Y1802" s="157">
        <v>0</v>
      </c>
      <c r="Z1802" s="157">
        <v>0</v>
      </c>
      <c r="AA1802" s="157">
        <v>0</v>
      </c>
      <c r="AB1802" s="157">
        <v>0</v>
      </c>
      <c r="AC1802" s="157">
        <v>0</v>
      </c>
      <c r="AD1802" s="157">
        <v>0</v>
      </c>
      <c r="AE1802" s="157">
        <v>0</v>
      </c>
      <c r="AF1802" s="157">
        <v>0</v>
      </c>
      <c r="AG1802" s="157">
        <v>0</v>
      </c>
      <c r="AH1802" s="157">
        <v>2.3325200000000001E-4</v>
      </c>
      <c r="AI1802" s="157">
        <v>0</v>
      </c>
      <c r="AJ1802" s="157">
        <v>0</v>
      </c>
      <c r="AK1802" s="157">
        <v>0</v>
      </c>
      <c r="AL1802" s="157">
        <v>0</v>
      </c>
      <c r="AM1802" s="157">
        <v>0</v>
      </c>
      <c r="AN1802" s="157">
        <v>0</v>
      </c>
      <c r="AO1802" s="157">
        <v>0</v>
      </c>
      <c r="AP1802" s="157">
        <v>0</v>
      </c>
      <c r="AQ1802" s="157">
        <v>0</v>
      </c>
      <c r="AR1802" s="157">
        <v>0</v>
      </c>
      <c r="AS1802" s="157">
        <v>0</v>
      </c>
      <c r="AT1802" s="157">
        <v>0</v>
      </c>
      <c r="AU1802" s="157">
        <v>0</v>
      </c>
      <c r="AV1802" s="157">
        <v>0</v>
      </c>
      <c r="AW1802" s="157">
        <v>0</v>
      </c>
      <c r="AX1802" s="157">
        <v>0</v>
      </c>
      <c r="AY1802" s="157">
        <v>0</v>
      </c>
      <c r="AZ1802" s="157">
        <v>0</v>
      </c>
      <c r="BA1802" s="157">
        <v>0</v>
      </c>
      <c r="BB1802" s="157">
        <v>0</v>
      </c>
      <c r="BC1802" s="157">
        <v>0</v>
      </c>
      <c r="BD1802" s="157">
        <v>0</v>
      </c>
      <c r="BE1802" s="157">
        <v>0</v>
      </c>
      <c r="BF1802" s="157">
        <v>0</v>
      </c>
      <c r="BG1802" s="157">
        <v>0</v>
      </c>
      <c r="BH1802" s="157">
        <v>0</v>
      </c>
      <c r="BI1802" s="157">
        <v>0</v>
      </c>
      <c r="BJ1802" s="157">
        <v>0</v>
      </c>
      <c r="BK1802" s="157">
        <v>0</v>
      </c>
      <c r="BL1802" s="157">
        <v>0</v>
      </c>
      <c r="BM1802" s="157">
        <v>0</v>
      </c>
      <c r="BN1802" s="157">
        <v>0</v>
      </c>
      <c r="BO1802" s="157">
        <v>0</v>
      </c>
      <c r="BP1802" s="157">
        <v>0</v>
      </c>
      <c r="BQ1802" s="157">
        <v>0</v>
      </c>
      <c r="BR1802" s="192">
        <v>1.06E-5</v>
      </c>
      <c r="BS1802" s="157">
        <v>0</v>
      </c>
      <c r="BT1802" s="157">
        <v>0</v>
      </c>
      <c r="BU1802" s="157">
        <v>0</v>
      </c>
      <c r="BV1802" s="157">
        <v>1.4257899999999999E-4</v>
      </c>
      <c r="BW1802" s="157">
        <v>0</v>
      </c>
      <c r="BX1802" s="157">
        <v>0</v>
      </c>
      <c r="BY1802" s="157">
        <v>0</v>
      </c>
      <c r="BZ1802" s="157">
        <v>2.16624E-4</v>
      </c>
      <c r="CA1802" s="157">
        <v>1.9670199999999999E-4</v>
      </c>
      <c r="CB1802" s="192">
        <v>7.25E-5</v>
      </c>
      <c r="CC1802" s="157">
        <v>0</v>
      </c>
      <c r="CD1802" s="157">
        <v>1.1985900000000001E-4</v>
      </c>
      <c r="CE1802" s="157">
        <v>0</v>
      </c>
      <c r="CF1802" s="157">
        <v>1.1077E-4</v>
      </c>
      <c r="CG1802" s="157">
        <v>0</v>
      </c>
      <c r="CH1802" s="157">
        <v>0</v>
      </c>
      <c r="CI1802" s="157">
        <v>0</v>
      </c>
      <c r="CJ1802" s="157">
        <v>0</v>
      </c>
      <c r="CK1802" s="157">
        <v>0</v>
      </c>
      <c r="CL1802" s="157">
        <v>0</v>
      </c>
      <c r="CM1802" s="157">
        <v>0</v>
      </c>
      <c r="CN1802" s="157">
        <v>0</v>
      </c>
      <c r="CO1802" s="157">
        <v>0</v>
      </c>
      <c r="CP1802" s="157">
        <v>0</v>
      </c>
      <c r="CQ1802" s="192">
        <v>3.6000000000000001E-5</v>
      </c>
      <c r="CR1802" s="192">
        <v>1.7499999999999998E-5</v>
      </c>
      <c r="CS1802" s="157">
        <v>2.1888499999999999E-4</v>
      </c>
      <c r="CT1802" s="157">
        <v>2.6178600000000002E-4</v>
      </c>
      <c r="CU1802" s="157">
        <v>0</v>
      </c>
      <c r="CV1802" s="157">
        <v>0</v>
      </c>
      <c r="CW1802" s="157">
        <v>0</v>
      </c>
      <c r="CX1802" s="157">
        <v>0</v>
      </c>
      <c r="CY1802" s="192">
        <v>2.76E-5</v>
      </c>
      <c r="CZ1802" s="157">
        <v>0</v>
      </c>
      <c r="DA1802" s="157">
        <v>0</v>
      </c>
      <c r="DB1802" s="157">
        <v>0</v>
      </c>
      <c r="DC1802" s="157">
        <v>0</v>
      </c>
      <c r="DD1802" s="157">
        <v>0</v>
      </c>
      <c r="DE1802" s="157">
        <v>0</v>
      </c>
      <c r="DF1802" s="157">
        <v>0</v>
      </c>
      <c r="DG1802" s="157">
        <v>0</v>
      </c>
      <c r="DH1802" s="157">
        <v>0</v>
      </c>
      <c r="DI1802" s="157">
        <v>0</v>
      </c>
      <c r="DJ1802" s="157">
        <v>0</v>
      </c>
      <c r="DK1802" s="157">
        <v>0</v>
      </c>
      <c r="DL1802" s="157">
        <v>0</v>
      </c>
      <c r="DM1802" s="157">
        <v>0</v>
      </c>
      <c r="DN1802" s="157">
        <v>0</v>
      </c>
      <c r="DO1802" s="157">
        <v>0</v>
      </c>
      <c r="DP1802" s="157">
        <v>0</v>
      </c>
      <c r="DQ1802" s="157">
        <v>0</v>
      </c>
      <c r="DR1802" s="157">
        <v>0</v>
      </c>
      <c r="DS1802" s="157">
        <v>0</v>
      </c>
      <c r="DT1802" s="192">
        <v>4.2299999999999998E-5</v>
      </c>
      <c r="DU1802" s="157">
        <v>0</v>
      </c>
      <c r="DV1802" s="157">
        <v>0</v>
      </c>
      <c r="DW1802" s="157">
        <v>0</v>
      </c>
      <c r="DX1802" s="157">
        <v>0</v>
      </c>
      <c r="DY1802" s="157">
        <v>0</v>
      </c>
      <c r="DZ1802" s="157">
        <v>0</v>
      </c>
      <c r="EA1802" s="157">
        <v>0</v>
      </c>
      <c r="EB1802" s="157">
        <v>5.9852799999999997E-4</v>
      </c>
      <c r="EC1802" s="157">
        <v>0</v>
      </c>
      <c r="ED1802" s="157">
        <v>0</v>
      </c>
      <c r="EE1802" s="157">
        <v>0</v>
      </c>
      <c r="EF1802" s="157">
        <v>0</v>
      </c>
      <c r="EG1802" s="157">
        <v>0</v>
      </c>
      <c r="EH1802" s="157">
        <v>0</v>
      </c>
      <c r="EI1802" s="157">
        <v>0</v>
      </c>
      <c r="EJ1802" s="157">
        <v>0</v>
      </c>
      <c r="EK1802" s="157">
        <v>0</v>
      </c>
      <c r="EL1802" s="157">
        <v>0</v>
      </c>
      <c r="EM1802" s="157">
        <v>0</v>
      </c>
      <c r="EN1802" s="157">
        <v>0</v>
      </c>
      <c r="EO1802" s="157">
        <v>0</v>
      </c>
      <c r="EP1802" s="157">
        <v>0</v>
      </c>
      <c r="EQ1802" s="157">
        <v>0</v>
      </c>
      <c r="ER1802" s="157">
        <v>0</v>
      </c>
      <c r="ES1802" s="157">
        <v>0</v>
      </c>
      <c r="ET1802" s="157">
        <v>0</v>
      </c>
      <c r="EU1802" s="157">
        <v>0</v>
      </c>
      <c r="EV1802" s="157">
        <v>0</v>
      </c>
      <c r="EW1802" s="192">
        <v>1.8199999999999999E-5</v>
      </c>
      <c r="EX1802" s="157">
        <v>0</v>
      </c>
      <c r="EY1802" s="157">
        <v>0</v>
      </c>
      <c r="EZ1802" s="157">
        <v>0</v>
      </c>
      <c r="FA1802" s="157">
        <v>0</v>
      </c>
      <c r="FB1802" s="157">
        <v>0</v>
      </c>
      <c r="FC1802" s="157">
        <v>0</v>
      </c>
      <c r="FD1802" s="157">
        <v>0</v>
      </c>
      <c r="FE1802" s="157">
        <v>0</v>
      </c>
      <c r="FF1802" s="157">
        <v>0</v>
      </c>
      <c r="FG1802" s="157">
        <v>0</v>
      </c>
      <c r="FH1802" s="157">
        <v>0</v>
      </c>
      <c r="FI1802" s="157">
        <v>0</v>
      </c>
      <c r="FJ1802" s="157">
        <v>0</v>
      </c>
      <c r="FK1802" s="157">
        <v>0</v>
      </c>
      <c r="FL1802" s="157">
        <v>1.28427E-4</v>
      </c>
      <c r="FM1802" s="192">
        <v>4.2299999999999998E-5</v>
      </c>
      <c r="FN1802" s="157">
        <v>0</v>
      </c>
      <c r="FO1802" s="157">
        <v>0</v>
      </c>
      <c r="FP1802" s="157">
        <v>0</v>
      </c>
      <c r="FQ1802" s="157">
        <v>1.09666E-4</v>
      </c>
      <c r="FR1802" s="157">
        <v>0</v>
      </c>
      <c r="FS1802" s="157">
        <v>0</v>
      </c>
      <c r="FT1802" s="157">
        <v>0</v>
      </c>
      <c r="FU1802" s="157">
        <v>0</v>
      </c>
      <c r="FV1802" s="157">
        <v>0</v>
      </c>
      <c r="FW1802" s="157">
        <v>0</v>
      </c>
      <c r="FX1802" s="157">
        <v>0</v>
      </c>
      <c r="FY1802" s="157">
        <v>0</v>
      </c>
      <c r="FZ1802" s="157">
        <v>0</v>
      </c>
      <c r="GA1802" s="157">
        <v>0</v>
      </c>
      <c r="GB1802" s="157">
        <v>0</v>
      </c>
      <c r="GC1802" s="157">
        <v>0</v>
      </c>
      <c r="GD1802" s="157">
        <v>0</v>
      </c>
      <c r="GE1802" s="157">
        <v>0</v>
      </c>
      <c r="GF1802" s="157">
        <v>0</v>
      </c>
      <c r="GG1802" s="157">
        <v>0</v>
      </c>
      <c r="GH1802" s="157">
        <v>0</v>
      </c>
      <c r="GI1802" s="157">
        <v>0</v>
      </c>
      <c r="GJ1802" s="157">
        <v>0</v>
      </c>
      <c r="GK1802" s="157">
        <v>0</v>
      </c>
      <c r="GL1802" s="157">
        <v>0</v>
      </c>
      <c r="GM1802" s="157">
        <v>0</v>
      </c>
      <c r="GN1802" s="157">
        <v>0</v>
      </c>
      <c r="GO1802" s="157">
        <v>0</v>
      </c>
      <c r="GP1802" s="157">
        <v>0</v>
      </c>
      <c r="GQ1802" s="157">
        <v>0</v>
      </c>
      <c r="GR1802" s="157">
        <v>0</v>
      </c>
      <c r="GS1802" s="157">
        <v>0</v>
      </c>
      <c r="GT1802" s="157">
        <v>0</v>
      </c>
      <c r="GU1802" s="157">
        <v>0</v>
      </c>
      <c r="GV1802" s="157">
        <v>0</v>
      </c>
      <c r="GW1802" s="157">
        <v>0</v>
      </c>
      <c r="GX1802" s="157">
        <v>0</v>
      </c>
      <c r="GY1802" s="157">
        <v>0</v>
      </c>
      <c r="GZ1802" s="157">
        <v>0</v>
      </c>
      <c r="HA1802" s="157">
        <v>0</v>
      </c>
    </row>
    <row r="1803" spans="1:209" x14ac:dyDescent="0.2">
      <c r="A1803" s="157" t="s">
        <v>5612</v>
      </c>
      <c r="B1803" s="157">
        <v>0</v>
      </c>
      <c r="C1803" s="157">
        <v>0</v>
      </c>
      <c r="D1803" s="192">
        <v>1.5299999999999999E-5</v>
      </c>
      <c r="E1803" s="192">
        <v>2.3300000000000001E-5</v>
      </c>
      <c r="F1803" s="157">
        <v>0</v>
      </c>
      <c r="G1803" s="157">
        <v>0</v>
      </c>
      <c r="H1803" s="157">
        <v>0</v>
      </c>
      <c r="I1803" s="157">
        <v>0</v>
      </c>
      <c r="J1803" s="157">
        <v>0</v>
      </c>
      <c r="K1803" s="192">
        <v>8.0400000000000003E-5</v>
      </c>
      <c r="L1803" s="157">
        <v>2.38843E-4</v>
      </c>
      <c r="M1803" s="192">
        <v>8.8200000000000003E-6</v>
      </c>
      <c r="N1803" s="157">
        <v>1.5211700000000001E-4</v>
      </c>
      <c r="O1803" s="157">
        <v>0</v>
      </c>
      <c r="P1803" s="192">
        <v>1.3200000000000001E-5</v>
      </c>
      <c r="Q1803" s="157">
        <v>0</v>
      </c>
      <c r="R1803" s="192">
        <v>4.3600000000000003E-5</v>
      </c>
      <c r="S1803" s="157">
        <v>0</v>
      </c>
      <c r="T1803" s="157">
        <v>0</v>
      </c>
      <c r="U1803" s="192">
        <v>4.4100000000000001E-5</v>
      </c>
      <c r="V1803" s="157">
        <v>2.02988E-4</v>
      </c>
      <c r="W1803" s="157">
        <v>0</v>
      </c>
      <c r="X1803" s="157">
        <v>3.0422899999999999E-4</v>
      </c>
      <c r="Y1803" s="192">
        <v>6.0000000000000002E-5</v>
      </c>
      <c r="Z1803" s="157">
        <v>0</v>
      </c>
      <c r="AA1803" s="157">
        <v>2.1359100000000001E-4</v>
      </c>
      <c r="AB1803" s="157">
        <v>0</v>
      </c>
      <c r="AC1803" s="192">
        <v>3.8600000000000003E-5</v>
      </c>
      <c r="AD1803" s="192">
        <v>3.8800000000000001E-5</v>
      </c>
      <c r="AE1803" s="157">
        <v>0</v>
      </c>
      <c r="AF1803" s="157">
        <v>0</v>
      </c>
      <c r="AG1803" s="192">
        <v>1.34E-5</v>
      </c>
      <c r="AH1803" s="157">
        <v>0</v>
      </c>
      <c r="AI1803" s="157">
        <v>1.16036E-4</v>
      </c>
      <c r="AJ1803" s="157">
        <v>0</v>
      </c>
      <c r="AK1803" s="157">
        <v>0</v>
      </c>
      <c r="AL1803" s="157">
        <v>1.4572700000000001E-4</v>
      </c>
      <c r="AM1803" s="192">
        <v>8.2799999999999993E-5</v>
      </c>
      <c r="AN1803" s="192">
        <v>3.3099999999999998E-5</v>
      </c>
      <c r="AO1803" s="192">
        <v>5.0599999999999997E-5</v>
      </c>
      <c r="AP1803" s="157">
        <v>0</v>
      </c>
      <c r="AQ1803" s="192">
        <v>2.09E-5</v>
      </c>
      <c r="AR1803" s="192">
        <v>7.64E-5</v>
      </c>
      <c r="AS1803" s="157">
        <v>0</v>
      </c>
      <c r="AT1803" s="157">
        <v>0</v>
      </c>
      <c r="AU1803" s="192">
        <v>5.1499999999999998E-5</v>
      </c>
      <c r="AV1803" s="157">
        <v>4.8957199999999997E-4</v>
      </c>
      <c r="AW1803" s="157">
        <v>3.7609399999999999E-4</v>
      </c>
      <c r="AX1803" s="157">
        <v>1.9851100000000001E-4</v>
      </c>
      <c r="AY1803" s="157">
        <v>1.08088E-4</v>
      </c>
      <c r="AZ1803" s="192">
        <v>7.5900000000000002E-5</v>
      </c>
      <c r="BA1803" s="157">
        <v>0</v>
      </c>
      <c r="BB1803" s="157">
        <v>0</v>
      </c>
      <c r="BC1803" s="192">
        <v>7.2200000000000007E-5</v>
      </c>
      <c r="BD1803" s="192">
        <v>3.6999999999999998E-5</v>
      </c>
      <c r="BE1803" s="157">
        <v>3.08623E-4</v>
      </c>
      <c r="BF1803" s="157">
        <v>0</v>
      </c>
      <c r="BG1803" s="157">
        <v>6.3161000000000001E-4</v>
      </c>
      <c r="BH1803" s="157">
        <v>9.2174200000000003E-4</v>
      </c>
      <c r="BI1803" s="157">
        <v>5.5988999999999995E-4</v>
      </c>
      <c r="BJ1803" s="192">
        <v>9.3900000000000006E-5</v>
      </c>
      <c r="BK1803" s="192">
        <v>8.6100000000000006E-5</v>
      </c>
      <c r="BL1803" s="157">
        <v>0</v>
      </c>
      <c r="BM1803" s="157">
        <v>0</v>
      </c>
      <c r="BN1803" s="157">
        <v>5.18784E-4</v>
      </c>
      <c r="BO1803" s="157">
        <v>0</v>
      </c>
      <c r="BP1803" s="157">
        <v>4.52862E-4</v>
      </c>
      <c r="BQ1803" s="157">
        <v>1.375022E-3</v>
      </c>
      <c r="BR1803" s="157">
        <v>0</v>
      </c>
      <c r="BS1803" s="157">
        <v>3.96511E-4</v>
      </c>
      <c r="BT1803" s="157">
        <v>8.1055999999999999E-4</v>
      </c>
      <c r="BU1803" s="157">
        <v>1.216764E-3</v>
      </c>
      <c r="BV1803" s="157">
        <v>1.4257899999999999E-4</v>
      </c>
      <c r="BW1803" s="192">
        <v>2.3900000000000002E-5</v>
      </c>
      <c r="BX1803" s="192">
        <v>2.4000000000000001E-5</v>
      </c>
      <c r="BY1803" s="157">
        <v>1.76291E-4</v>
      </c>
      <c r="BZ1803" s="157">
        <v>0</v>
      </c>
      <c r="CA1803" s="157">
        <v>0</v>
      </c>
      <c r="CB1803" s="157">
        <v>0</v>
      </c>
      <c r="CC1803" s="157">
        <v>1.08684E-4</v>
      </c>
      <c r="CD1803" s="157">
        <v>0</v>
      </c>
      <c r="CE1803" s="157">
        <v>0</v>
      </c>
      <c r="CF1803" s="157">
        <v>0</v>
      </c>
      <c r="CG1803" s="157">
        <v>1.3879300000000001E-4</v>
      </c>
      <c r="CH1803" s="157">
        <v>0</v>
      </c>
      <c r="CI1803" s="157">
        <v>0</v>
      </c>
      <c r="CJ1803" s="157">
        <v>0</v>
      </c>
      <c r="CK1803" s="157">
        <v>1.07614E-4</v>
      </c>
      <c r="CL1803" s="157">
        <v>0</v>
      </c>
      <c r="CM1803" s="157">
        <v>0</v>
      </c>
      <c r="CN1803" s="157">
        <v>0</v>
      </c>
      <c r="CO1803" s="157">
        <v>0</v>
      </c>
      <c r="CP1803" s="157">
        <v>0</v>
      </c>
      <c r="CQ1803" s="157">
        <v>0</v>
      </c>
      <c r="CR1803" s="157">
        <v>0</v>
      </c>
      <c r="CS1803" s="157">
        <v>0</v>
      </c>
      <c r="CT1803" s="157">
        <v>0</v>
      </c>
      <c r="CU1803" s="157">
        <v>0</v>
      </c>
      <c r="CV1803" s="157">
        <v>0</v>
      </c>
      <c r="CW1803" s="192">
        <v>1.19E-5</v>
      </c>
      <c r="CX1803" s="192">
        <v>4.4799999999999998E-5</v>
      </c>
      <c r="CY1803" s="157">
        <v>0</v>
      </c>
      <c r="CZ1803" s="157">
        <v>5.3382099999999997E-4</v>
      </c>
      <c r="DA1803" s="157">
        <v>0</v>
      </c>
      <c r="DB1803" s="192">
        <v>3.3200000000000001E-5</v>
      </c>
      <c r="DC1803" s="192">
        <v>3.0499999999999999E-5</v>
      </c>
      <c r="DD1803" s="157">
        <v>0</v>
      </c>
      <c r="DE1803" s="157">
        <v>0</v>
      </c>
      <c r="DF1803" s="157">
        <v>0</v>
      </c>
      <c r="DG1803" s="157">
        <v>2.9411800000000001E-4</v>
      </c>
      <c r="DH1803" s="157">
        <v>1.35007E-4</v>
      </c>
      <c r="DI1803" s="157">
        <v>1.20995E-4</v>
      </c>
      <c r="DJ1803" s="192">
        <v>6.7000000000000002E-5</v>
      </c>
      <c r="DK1803" s="157">
        <v>0</v>
      </c>
      <c r="DL1803" s="157">
        <v>0</v>
      </c>
      <c r="DM1803" s="157">
        <v>0</v>
      </c>
      <c r="DN1803" s="192">
        <v>6.6099999999999994E-5</v>
      </c>
      <c r="DO1803" s="157">
        <v>1.03742E-4</v>
      </c>
      <c r="DP1803" s="157">
        <v>1.94033E-4</v>
      </c>
      <c r="DQ1803" s="157">
        <v>0</v>
      </c>
      <c r="DR1803" s="157">
        <v>0</v>
      </c>
      <c r="DS1803" s="157">
        <v>0</v>
      </c>
      <c r="DT1803" s="157">
        <v>0</v>
      </c>
      <c r="DU1803" s="192">
        <v>2.05E-5</v>
      </c>
      <c r="DV1803" s="157">
        <v>0</v>
      </c>
      <c r="DW1803" s="157">
        <v>1.56465E-4</v>
      </c>
      <c r="DX1803" s="192">
        <v>2.72E-5</v>
      </c>
      <c r="DY1803" s="157">
        <v>0</v>
      </c>
      <c r="DZ1803" s="157">
        <v>0</v>
      </c>
      <c r="EA1803" s="157">
        <v>0</v>
      </c>
      <c r="EB1803" s="157">
        <v>0</v>
      </c>
      <c r="EC1803" s="157">
        <v>1.2793099999999999E-4</v>
      </c>
      <c r="ED1803" s="157">
        <v>0</v>
      </c>
      <c r="EE1803" s="192">
        <v>7.9900000000000004E-5</v>
      </c>
      <c r="EF1803" s="157">
        <v>0</v>
      </c>
      <c r="EG1803" s="157">
        <v>0</v>
      </c>
      <c r="EH1803" s="157">
        <v>0</v>
      </c>
      <c r="EI1803" s="157">
        <v>0</v>
      </c>
      <c r="EJ1803" s="157">
        <v>0</v>
      </c>
      <c r="EK1803" s="157">
        <v>0</v>
      </c>
      <c r="EL1803" s="157">
        <v>0</v>
      </c>
      <c r="EM1803" s="157">
        <v>0</v>
      </c>
      <c r="EN1803" s="157">
        <v>0</v>
      </c>
      <c r="EO1803" s="157">
        <v>0</v>
      </c>
      <c r="EP1803" s="157">
        <v>0</v>
      </c>
      <c r="EQ1803" s="157">
        <v>0</v>
      </c>
      <c r="ER1803" s="192">
        <v>2.0699999999999998E-5</v>
      </c>
      <c r="ES1803" s="157">
        <v>0</v>
      </c>
      <c r="ET1803" s="157">
        <v>3.3485900000000001E-4</v>
      </c>
      <c r="EU1803" s="157">
        <v>0</v>
      </c>
      <c r="EV1803" s="157">
        <v>0</v>
      </c>
      <c r="EW1803" s="192">
        <v>1.8199999999999999E-5</v>
      </c>
      <c r="EX1803" s="192">
        <v>2.4199999999999999E-5</v>
      </c>
      <c r="EY1803" s="157">
        <v>3.1055900000000002E-4</v>
      </c>
      <c r="EZ1803" s="157">
        <v>0</v>
      </c>
      <c r="FA1803" s="157">
        <v>0</v>
      </c>
      <c r="FB1803" s="157">
        <v>0</v>
      </c>
      <c r="FC1803" s="157">
        <v>0</v>
      </c>
      <c r="FD1803" s="157">
        <v>0</v>
      </c>
      <c r="FE1803" s="157">
        <v>0</v>
      </c>
      <c r="FF1803" s="157">
        <v>0</v>
      </c>
      <c r="FG1803" s="157">
        <v>0</v>
      </c>
      <c r="FH1803" s="192">
        <v>7.1099999999999994E-5</v>
      </c>
      <c r="FI1803" s="157">
        <v>0</v>
      </c>
      <c r="FJ1803" s="157">
        <v>0</v>
      </c>
      <c r="FK1803" s="157">
        <v>0</v>
      </c>
      <c r="FL1803" s="157">
        <v>0</v>
      </c>
      <c r="FM1803" s="157">
        <v>0</v>
      </c>
      <c r="FN1803" s="157">
        <v>0</v>
      </c>
      <c r="FO1803" s="157">
        <v>0</v>
      </c>
      <c r="FP1803" s="192">
        <v>4.1199999999999999E-5</v>
      </c>
      <c r="FQ1803" s="157">
        <v>0</v>
      </c>
      <c r="FR1803" s="157">
        <v>0</v>
      </c>
      <c r="FS1803" s="157">
        <v>0</v>
      </c>
      <c r="FT1803" s="157">
        <v>0</v>
      </c>
      <c r="FU1803" s="157">
        <v>0</v>
      </c>
      <c r="FV1803" s="192">
        <v>2.3E-5</v>
      </c>
      <c r="FW1803" s="157">
        <v>0</v>
      </c>
      <c r="FX1803" s="192">
        <v>5.1199999999999998E-5</v>
      </c>
      <c r="FY1803" s="157">
        <v>0</v>
      </c>
      <c r="FZ1803" s="157">
        <v>0</v>
      </c>
      <c r="GA1803" s="192">
        <v>3.8899999999999997E-5</v>
      </c>
      <c r="GB1803" s="157">
        <v>0</v>
      </c>
      <c r="GC1803" s="157">
        <v>0</v>
      </c>
      <c r="GD1803" s="157">
        <v>0</v>
      </c>
      <c r="GE1803" s="192">
        <v>2.26E-5</v>
      </c>
      <c r="GF1803" s="157">
        <v>3.7141000000000002E-4</v>
      </c>
      <c r="GG1803" s="157">
        <v>3.7803000000000001E-4</v>
      </c>
      <c r="GH1803" s="157">
        <v>3.0336300000000002E-4</v>
      </c>
      <c r="GI1803" s="157">
        <v>0</v>
      </c>
      <c r="GJ1803" s="157">
        <v>0</v>
      </c>
      <c r="GK1803" s="157">
        <v>1.7745200000000001E-4</v>
      </c>
      <c r="GL1803" s="157">
        <v>0</v>
      </c>
      <c r="GM1803" s="157">
        <v>0</v>
      </c>
      <c r="GN1803" s="157">
        <v>0</v>
      </c>
      <c r="GO1803" s="157">
        <v>1.5982099999999999E-4</v>
      </c>
      <c r="GP1803" s="157">
        <v>1.4256199999999999E-4</v>
      </c>
      <c r="GQ1803" s="157">
        <v>1.2339299999999999E-4</v>
      </c>
      <c r="GR1803" s="157">
        <v>0</v>
      </c>
      <c r="GS1803" s="157">
        <v>0</v>
      </c>
      <c r="GT1803" s="157">
        <v>0</v>
      </c>
      <c r="GU1803" s="157">
        <v>0</v>
      </c>
      <c r="GV1803" s="157">
        <v>0</v>
      </c>
      <c r="GW1803" s="157">
        <v>0</v>
      </c>
      <c r="GX1803" s="157">
        <v>0</v>
      </c>
      <c r="GY1803" s="157">
        <v>0</v>
      </c>
      <c r="GZ1803" s="157">
        <v>0</v>
      </c>
      <c r="HA1803" s="157">
        <v>0</v>
      </c>
    </row>
    <row r="1804" spans="1:209" x14ac:dyDescent="0.2">
      <c r="A1804" s="157" t="s">
        <v>5613</v>
      </c>
      <c r="B1804" s="192">
        <v>5.9700000000000001E-5</v>
      </c>
      <c r="C1804" s="157">
        <v>0</v>
      </c>
      <c r="D1804" s="157">
        <v>0</v>
      </c>
      <c r="E1804" s="157">
        <v>0</v>
      </c>
      <c r="F1804" s="192">
        <v>3.9499999999999998E-5</v>
      </c>
      <c r="G1804" s="157">
        <v>0</v>
      </c>
      <c r="H1804" s="157">
        <v>0</v>
      </c>
      <c r="I1804" s="192">
        <v>1.31E-5</v>
      </c>
      <c r="J1804" s="157">
        <v>0</v>
      </c>
      <c r="K1804" s="157">
        <v>0</v>
      </c>
      <c r="L1804" s="157">
        <v>0</v>
      </c>
      <c r="M1804" s="157">
        <v>0</v>
      </c>
      <c r="N1804" s="157">
        <v>0</v>
      </c>
      <c r="O1804" s="157">
        <v>0</v>
      </c>
      <c r="P1804" s="192">
        <v>2.2099999999999998E-5</v>
      </c>
      <c r="Q1804" s="157">
        <v>0</v>
      </c>
      <c r="R1804" s="157">
        <v>0</v>
      </c>
      <c r="S1804" s="157">
        <v>0</v>
      </c>
      <c r="T1804" s="157">
        <v>0</v>
      </c>
      <c r="U1804" s="157">
        <v>0</v>
      </c>
      <c r="V1804" s="192">
        <v>2.0299999999999999E-5</v>
      </c>
      <c r="W1804" s="157">
        <v>0</v>
      </c>
      <c r="X1804" s="157">
        <v>0</v>
      </c>
      <c r="Y1804" s="192">
        <v>6.0000000000000002E-5</v>
      </c>
      <c r="Z1804" s="157">
        <v>0</v>
      </c>
      <c r="AA1804" s="157">
        <v>0</v>
      </c>
      <c r="AB1804" s="157">
        <v>0</v>
      </c>
      <c r="AC1804" s="157">
        <v>0</v>
      </c>
      <c r="AD1804" s="157">
        <v>0</v>
      </c>
      <c r="AE1804" s="157">
        <v>0</v>
      </c>
      <c r="AF1804" s="157">
        <v>0</v>
      </c>
      <c r="AG1804" s="157">
        <v>0</v>
      </c>
      <c r="AH1804" s="157">
        <v>0</v>
      </c>
      <c r="AI1804" s="192">
        <v>7.7399999999999998E-5</v>
      </c>
      <c r="AJ1804" s="157">
        <v>0</v>
      </c>
      <c r="AK1804" s="157">
        <v>0</v>
      </c>
      <c r="AL1804" s="157">
        <v>1.04091E-4</v>
      </c>
      <c r="AM1804" s="157">
        <v>0</v>
      </c>
      <c r="AN1804" s="157">
        <v>0</v>
      </c>
      <c r="AO1804" s="157">
        <v>0</v>
      </c>
      <c r="AP1804" s="157">
        <v>0</v>
      </c>
      <c r="AQ1804" s="157">
        <v>0</v>
      </c>
      <c r="AR1804" s="157">
        <v>0</v>
      </c>
      <c r="AS1804" s="157">
        <v>0</v>
      </c>
      <c r="AT1804" s="157">
        <v>0</v>
      </c>
      <c r="AU1804" s="157">
        <v>0</v>
      </c>
      <c r="AV1804" s="157">
        <v>0</v>
      </c>
      <c r="AW1804" s="157">
        <v>0</v>
      </c>
      <c r="AX1804" s="192">
        <v>3.3099999999999998E-5</v>
      </c>
      <c r="AY1804" s="157">
        <v>0</v>
      </c>
      <c r="AZ1804" s="157">
        <v>0</v>
      </c>
      <c r="BA1804" s="157">
        <v>0</v>
      </c>
      <c r="BB1804" s="157">
        <v>0</v>
      </c>
      <c r="BC1804" s="157">
        <v>0</v>
      </c>
      <c r="BD1804" s="157">
        <v>0</v>
      </c>
      <c r="BE1804" s="157">
        <v>0</v>
      </c>
      <c r="BF1804" s="157">
        <v>1.52387E-4</v>
      </c>
      <c r="BG1804" s="192">
        <v>2.69E-5</v>
      </c>
      <c r="BH1804" s="157">
        <v>0</v>
      </c>
      <c r="BI1804" s="192">
        <v>3.6100000000000003E-5</v>
      </c>
      <c r="BJ1804" s="157">
        <v>0</v>
      </c>
      <c r="BK1804" s="157">
        <v>0</v>
      </c>
      <c r="BL1804" s="157">
        <v>0</v>
      </c>
      <c r="BM1804" s="157">
        <v>0</v>
      </c>
      <c r="BN1804" s="157">
        <v>0</v>
      </c>
      <c r="BO1804" s="157">
        <v>0</v>
      </c>
      <c r="BP1804" s="192">
        <v>2.6599999999999999E-5</v>
      </c>
      <c r="BQ1804" s="157">
        <v>0</v>
      </c>
      <c r="BR1804" s="157">
        <v>0</v>
      </c>
      <c r="BS1804" s="157">
        <v>0</v>
      </c>
      <c r="BT1804" s="157">
        <v>0</v>
      </c>
      <c r="BU1804" s="157">
        <v>0</v>
      </c>
      <c r="BV1804" s="157">
        <v>0</v>
      </c>
      <c r="BW1804" s="192">
        <v>2.3900000000000002E-5</v>
      </c>
      <c r="BX1804" s="157">
        <v>0</v>
      </c>
      <c r="BY1804" s="157">
        <v>0</v>
      </c>
      <c r="BZ1804" s="157">
        <v>0</v>
      </c>
      <c r="CA1804" s="157">
        <v>0</v>
      </c>
      <c r="CB1804" s="157">
        <v>0</v>
      </c>
      <c r="CC1804" s="157">
        <v>0</v>
      </c>
      <c r="CD1804" s="157">
        <v>0</v>
      </c>
      <c r="CE1804" s="157">
        <v>0</v>
      </c>
      <c r="CF1804" s="157">
        <v>0</v>
      </c>
      <c r="CG1804" s="157">
        <v>0</v>
      </c>
      <c r="CH1804" s="157">
        <v>0</v>
      </c>
      <c r="CI1804" s="157">
        <v>0</v>
      </c>
      <c r="CJ1804" s="157">
        <v>1.5888999999999999E-4</v>
      </c>
      <c r="CK1804" s="157">
        <v>5.3806800000000005E-4</v>
      </c>
      <c r="CL1804" s="157">
        <v>0</v>
      </c>
      <c r="CM1804" s="157">
        <v>0</v>
      </c>
      <c r="CN1804" s="157">
        <v>0</v>
      </c>
      <c r="CO1804" s="157">
        <v>0</v>
      </c>
      <c r="CP1804" s="157">
        <v>0</v>
      </c>
      <c r="CQ1804" s="157">
        <v>0</v>
      </c>
      <c r="CR1804" s="157">
        <v>0</v>
      </c>
      <c r="CS1804" s="157">
        <v>0</v>
      </c>
      <c r="CT1804" s="157">
        <v>0</v>
      </c>
      <c r="CU1804" s="157">
        <v>0</v>
      </c>
      <c r="CV1804" s="157">
        <v>0</v>
      </c>
      <c r="CW1804" s="157">
        <v>0</v>
      </c>
      <c r="CX1804" s="157">
        <v>0</v>
      </c>
      <c r="CY1804" s="157">
        <v>0</v>
      </c>
      <c r="CZ1804" s="157">
        <v>0</v>
      </c>
      <c r="DA1804" s="157">
        <v>0</v>
      </c>
      <c r="DB1804" s="192">
        <v>1.66E-5</v>
      </c>
      <c r="DC1804" s="157">
        <v>0</v>
      </c>
      <c r="DD1804" s="157">
        <v>0</v>
      </c>
      <c r="DE1804" s="157">
        <v>0</v>
      </c>
      <c r="DF1804" s="192">
        <v>9.1899999999999998E-5</v>
      </c>
      <c r="DG1804" s="157">
        <v>0</v>
      </c>
      <c r="DH1804" s="192">
        <v>6.7500000000000001E-5</v>
      </c>
      <c r="DI1804" s="192">
        <v>6.05E-5</v>
      </c>
      <c r="DJ1804" s="157">
        <v>0</v>
      </c>
      <c r="DK1804" s="157">
        <v>0</v>
      </c>
      <c r="DL1804" s="157">
        <v>0</v>
      </c>
      <c r="DM1804" s="157">
        <v>1.13323E-4</v>
      </c>
      <c r="DN1804" s="157">
        <v>0</v>
      </c>
      <c r="DO1804" s="157">
        <v>0</v>
      </c>
      <c r="DP1804" s="157">
        <v>0</v>
      </c>
      <c r="DQ1804" s="157">
        <v>0</v>
      </c>
      <c r="DR1804" s="157">
        <v>0</v>
      </c>
      <c r="DS1804" s="157">
        <v>0</v>
      </c>
      <c r="DT1804" s="157">
        <v>0</v>
      </c>
      <c r="DU1804" s="157">
        <v>0</v>
      </c>
      <c r="DV1804" s="157">
        <v>0</v>
      </c>
      <c r="DW1804" s="157">
        <v>0</v>
      </c>
      <c r="DX1804" s="192">
        <v>2.72E-5</v>
      </c>
      <c r="DY1804" s="157">
        <v>0</v>
      </c>
      <c r="DZ1804" s="157">
        <v>0</v>
      </c>
      <c r="EA1804" s="157">
        <v>0</v>
      </c>
      <c r="EB1804" s="157">
        <v>0</v>
      </c>
      <c r="EC1804" s="157">
        <v>0</v>
      </c>
      <c r="ED1804" s="157">
        <v>0</v>
      </c>
      <c r="EE1804" s="157">
        <v>0</v>
      </c>
      <c r="EF1804" s="192">
        <v>6.5300000000000002E-5</v>
      </c>
      <c r="EG1804" s="157">
        <v>0</v>
      </c>
      <c r="EH1804" s="157">
        <v>0</v>
      </c>
      <c r="EI1804" s="157">
        <v>0</v>
      </c>
      <c r="EJ1804" s="157">
        <v>0</v>
      </c>
      <c r="EK1804" s="157">
        <v>0</v>
      </c>
      <c r="EL1804" s="157">
        <v>0</v>
      </c>
      <c r="EM1804" s="157">
        <v>0</v>
      </c>
      <c r="EN1804" s="157">
        <v>2.6590099999999997E-4</v>
      </c>
      <c r="EO1804" s="157">
        <v>0</v>
      </c>
      <c r="EP1804" s="157">
        <v>0</v>
      </c>
      <c r="EQ1804" s="157">
        <v>0</v>
      </c>
      <c r="ER1804" s="157">
        <v>0</v>
      </c>
      <c r="ES1804" s="157">
        <v>0</v>
      </c>
      <c r="ET1804" s="157">
        <v>0</v>
      </c>
      <c r="EU1804" s="157">
        <v>0</v>
      </c>
      <c r="EV1804" s="192">
        <v>4.07E-5</v>
      </c>
      <c r="EW1804" s="192">
        <v>3.6399999999999997E-5</v>
      </c>
      <c r="EX1804" s="157">
        <v>0</v>
      </c>
      <c r="EY1804" s="157">
        <v>0</v>
      </c>
      <c r="EZ1804" s="157">
        <v>0</v>
      </c>
      <c r="FA1804" s="157">
        <v>0</v>
      </c>
      <c r="FB1804" s="157">
        <v>0</v>
      </c>
      <c r="FC1804" s="157">
        <v>0</v>
      </c>
      <c r="FD1804" s="157">
        <v>0</v>
      </c>
      <c r="FE1804" s="157">
        <v>0</v>
      </c>
      <c r="FF1804" s="157">
        <v>0</v>
      </c>
      <c r="FG1804" s="157">
        <v>0</v>
      </c>
      <c r="FH1804" s="157">
        <v>0</v>
      </c>
      <c r="FI1804" s="157">
        <v>0</v>
      </c>
      <c r="FJ1804" s="157">
        <v>0</v>
      </c>
      <c r="FK1804" s="157">
        <v>0</v>
      </c>
      <c r="FL1804" s="157">
        <v>0</v>
      </c>
      <c r="FM1804" s="157">
        <v>0</v>
      </c>
      <c r="FN1804" s="157">
        <v>0</v>
      </c>
      <c r="FO1804" s="157">
        <v>0</v>
      </c>
      <c r="FP1804" s="157">
        <v>0</v>
      </c>
      <c r="FQ1804" s="157">
        <v>0</v>
      </c>
      <c r="FR1804" s="157">
        <v>0</v>
      </c>
      <c r="FS1804" s="157">
        <v>0</v>
      </c>
      <c r="FT1804" s="157">
        <v>0</v>
      </c>
      <c r="FU1804" s="157">
        <v>0</v>
      </c>
      <c r="FV1804" s="157">
        <v>0</v>
      </c>
      <c r="FW1804" s="157">
        <v>0</v>
      </c>
      <c r="FX1804" s="157">
        <v>0</v>
      </c>
      <c r="FY1804" s="157">
        <v>0</v>
      </c>
      <c r="FZ1804" s="157">
        <v>2.1235260000000001E-3</v>
      </c>
      <c r="GA1804" s="157">
        <v>0</v>
      </c>
      <c r="GB1804" s="157">
        <v>0</v>
      </c>
      <c r="GC1804" s="157">
        <v>0</v>
      </c>
      <c r="GD1804" s="157">
        <v>0</v>
      </c>
      <c r="GE1804" s="192">
        <v>2.26E-5</v>
      </c>
      <c r="GF1804" s="157">
        <v>0</v>
      </c>
      <c r="GG1804" s="157">
        <v>0</v>
      </c>
      <c r="GH1804" s="157">
        <v>0</v>
      </c>
      <c r="GI1804" s="157">
        <v>0</v>
      </c>
      <c r="GJ1804" s="157">
        <v>0</v>
      </c>
      <c r="GK1804" s="157">
        <v>0</v>
      </c>
      <c r="GL1804" s="157">
        <v>0</v>
      </c>
      <c r="GM1804" s="192">
        <v>3.8399999999999998E-5</v>
      </c>
      <c r="GN1804" s="157">
        <v>0</v>
      </c>
      <c r="GO1804" s="157">
        <v>0</v>
      </c>
      <c r="GP1804" s="157">
        <v>0</v>
      </c>
      <c r="GQ1804" s="157">
        <v>0</v>
      </c>
      <c r="GR1804" s="157">
        <v>0</v>
      </c>
      <c r="GS1804" s="157">
        <v>0</v>
      </c>
      <c r="GT1804" s="157">
        <v>0</v>
      </c>
      <c r="GU1804" s="157">
        <v>0</v>
      </c>
      <c r="GV1804" s="157">
        <v>0</v>
      </c>
      <c r="GW1804" s="157">
        <v>0</v>
      </c>
      <c r="GX1804" s="157">
        <v>0</v>
      </c>
      <c r="GY1804" s="157">
        <v>0</v>
      </c>
      <c r="GZ1804" s="157">
        <v>0</v>
      </c>
      <c r="HA1804" s="157">
        <v>0</v>
      </c>
    </row>
    <row r="1805" spans="1:209" x14ac:dyDescent="0.2">
      <c r="A1805" s="157" t="s">
        <v>5614</v>
      </c>
      <c r="B1805" s="157">
        <v>0</v>
      </c>
      <c r="C1805" s="157">
        <v>0</v>
      </c>
      <c r="D1805" s="157">
        <v>0</v>
      </c>
      <c r="E1805" s="157">
        <v>0</v>
      </c>
      <c r="F1805" s="157">
        <v>0</v>
      </c>
      <c r="G1805" s="157">
        <v>0</v>
      </c>
      <c r="H1805" s="157">
        <v>0</v>
      </c>
      <c r="I1805" s="157">
        <v>3.54559E-4</v>
      </c>
      <c r="J1805" s="157">
        <v>0</v>
      </c>
      <c r="K1805" s="157">
        <v>0</v>
      </c>
      <c r="L1805" s="157">
        <v>0</v>
      </c>
      <c r="M1805" s="157">
        <v>0</v>
      </c>
      <c r="N1805" s="157">
        <v>0</v>
      </c>
      <c r="O1805" s="157">
        <v>0</v>
      </c>
      <c r="P1805" s="192">
        <v>2.2099999999999998E-5</v>
      </c>
      <c r="Q1805" s="157">
        <v>0</v>
      </c>
      <c r="R1805" s="157">
        <v>0</v>
      </c>
      <c r="S1805" s="157">
        <v>0</v>
      </c>
      <c r="T1805" s="157">
        <v>0</v>
      </c>
      <c r="U1805" s="157">
        <v>0</v>
      </c>
      <c r="V1805" s="157">
        <v>0</v>
      </c>
      <c r="W1805" s="157">
        <v>0</v>
      </c>
      <c r="X1805" s="192">
        <v>6.0800000000000001E-5</v>
      </c>
      <c r="Y1805" s="157">
        <v>0</v>
      </c>
      <c r="Z1805" s="157">
        <v>0</v>
      </c>
      <c r="AA1805" s="157">
        <v>0</v>
      </c>
      <c r="AB1805" s="157">
        <v>2.8939200000000002E-4</v>
      </c>
      <c r="AC1805" s="157">
        <v>0</v>
      </c>
      <c r="AD1805" s="157">
        <v>0</v>
      </c>
      <c r="AE1805" s="157">
        <v>0</v>
      </c>
      <c r="AF1805" s="157">
        <v>0</v>
      </c>
      <c r="AG1805" s="157">
        <v>0</v>
      </c>
      <c r="AH1805" s="157">
        <v>0</v>
      </c>
      <c r="AI1805" s="157">
        <v>0</v>
      </c>
      <c r="AJ1805" s="192">
        <v>7.1000000000000005E-5</v>
      </c>
      <c r="AK1805" s="157">
        <v>1.6298800000000001E-4</v>
      </c>
      <c r="AL1805" s="157">
        <v>0</v>
      </c>
      <c r="AM1805" s="157">
        <v>0</v>
      </c>
      <c r="AN1805" s="192">
        <v>3.3099999999999998E-5</v>
      </c>
      <c r="AO1805" s="157">
        <v>0</v>
      </c>
      <c r="AP1805" s="157">
        <v>1.4007599999999999E-4</v>
      </c>
      <c r="AQ1805" s="157">
        <v>0</v>
      </c>
      <c r="AR1805" s="192">
        <v>5.0899999999999997E-5</v>
      </c>
      <c r="AS1805" s="157">
        <v>0</v>
      </c>
      <c r="AT1805" s="157">
        <v>0</v>
      </c>
      <c r="AU1805" s="157">
        <v>0</v>
      </c>
      <c r="AV1805" s="157">
        <v>0</v>
      </c>
      <c r="AW1805" s="157">
        <v>0</v>
      </c>
      <c r="AX1805" s="157">
        <v>0</v>
      </c>
      <c r="AY1805" s="157">
        <v>0</v>
      </c>
      <c r="AZ1805" s="157">
        <v>0</v>
      </c>
      <c r="BA1805" s="157">
        <v>0</v>
      </c>
      <c r="BB1805" s="157">
        <v>0</v>
      </c>
      <c r="BC1805" s="157">
        <v>0</v>
      </c>
      <c r="BD1805" s="157">
        <v>0</v>
      </c>
      <c r="BE1805" s="157">
        <v>0</v>
      </c>
      <c r="BF1805" s="157">
        <v>0</v>
      </c>
      <c r="BG1805" s="157">
        <v>0</v>
      </c>
      <c r="BH1805" s="157">
        <v>0</v>
      </c>
      <c r="BI1805" s="157">
        <v>0</v>
      </c>
      <c r="BJ1805" s="157">
        <v>0</v>
      </c>
      <c r="BK1805" s="157">
        <v>0</v>
      </c>
      <c r="BL1805" s="157">
        <v>0</v>
      </c>
      <c r="BM1805" s="157">
        <v>0</v>
      </c>
      <c r="BN1805" s="157">
        <v>0</v>
      </c>
      <c r="BO1805" s="157">
        <v>0</v>
      </c>
      <c r="BP1805" s="157">
        <v>0</v>
      </c>
      <c r="BQ1805" s="157">
        <v>0</v>
      </c>
      <c r="BR1805" s="157">
        <v>0</v>
      </c>
      <c r="BS1805" s="157">
        <v>0</v>
      </c>
      <c r="BT1805" s="157">
        <v>0</v>
      </c>
      <c r="BU1805" s="157">
        <v>0</v>
      </c>
      <c r="BV1805" s="157">
        <v>0</v>
      </c>
      <c r="BW1805" s="157">
        <v>0</v>
      </c>
      <c r="BX1805" s="192">
        <v>2.4000000000000001E-5</v>
      </c>
      <c r="BY1805" s="157">
        <v>0</v>
      </c>
      <c r="BZ1805" s="157">
        <v>0</v>
      </c>
      <c r="CA1805" s="157">
        <v>0</v>
      </c>
      <c r="CB1805" s="157">
        <v>0</v>
      </c>
      <c r="CC1805" s="157">
        <v>0</v>
      </c>
      <c r="CD1805" s="157">
        <v>0</v>
      </c>
      <c r="CE1805" s="157">
        <v>0</v>
      </c>
      <c r="CF1805" s="157">
        <v>0</v>
      </c>
      <c r="CG1805" s="157">
        <v>1.3879300000000001E-4</v>
      </c>
      <c r="CH1805" s="157">
        <v>0</v>
      </c>
      <c r="CI1805" s="157">
        <v>0</v>
      </c>
      <c r="CJ1805" s="157">
        <v>0</v>
      </c>
      <c r="CK1805" s="157">
        <v>0</v>
      </c>
      <c r="CL1805" s="157">
        <v>0</v>
      </c>
      <c r="CM1805" s="157">
        <v>0</v>
      </c>
      <c r="CN1805" s="157">
        <v>0</v>
      </c>
      <c r="CO1805" s="157">
        <v>0</v>
      </c>
      <c r="CP1805" s="157">
        <v>0</v>
      </c>
      <c r="CQ1805" s="157">
        <v>0</v>
      </c>
      <c r="CR1805" s="157">
        <v>0</v>
      </c>
      <c r="CS1805" s="157">
        <v>0</v>
      </c>
      <c r="CT1805" s="157">
        <v>0</v>
      </c>
      <c r="CU1805" s="157">
        <v>0</v>
      </c>
      <c r="CV1805" s="157">
        <v>0</v>
      </c>
      <c r="CW1805" s="157">
        <v>0</v>
      </c>
      <c r="CX1805" s="192">
        <v>2.2399999999999999E-5</v>
      </c>
      <c r="CY1805" s="157">
        <v>0</v>
      </c>
      <c r="CZ1805" s="157">
        <v>0</v>
      </c>
      <c r="DA1805" s="157">
        <v>8.47056E-4</v>
      </c>
      <c r="DB1805" s="157">
        <v>6.1489400000000005E-4</v>
      </c>
      <c r="DC1805" s="157">
        <v>3.1641379999999999E-3</v>
      </c>
      <c r="DD1805" s="192">
        <v>7.5199999999999998E-5</v>
      </c>
      <c r="DE1805" s="157">
        <v>0</v>
      </c>
      <c r="DF1805" s="157">
        <v>0</v>
      </c>
      <c r="DG1805" s="157">
        <v>0</v>
      </c>
      <c r="DH1805" s="157">
        <v>0</v>
      </c>
      <c r="DI1805" s="157">
        <v>0</v>
      </c>
      <c r="DJ1805" s="157">
        <v>0</v>
      </c>
      <c r="DK1805" s="157">
        <v>0</v>
      </c>
      <c r="DL1805" s="157">
        <v>0</v>
      </c>
      <c r="DM1805" s="157">
        <v>0</v>
      </c>
      <c r="DN1805" s="157">
        <v>0</v>
      </c>
      <c r="DO1805" s="157">
        <v>0</v>
      </c>
      <c r="DP1805" s="157">
        <v>0</v>
      </c>
      <c r="DQ1805" s="157">
        <v>0</v>
      </c>
      <c r="DR1805" s="157">
        <v>0</v>
      </c>
      <c r="DS1805" s="157">
        <v>0</v>
      </c>
      <c r="DT1805" s="157">
        <v>0</v>
      </c>
      <c r="DU1805" s="157">
        <v>0</v>
      </c>
      <c r="DV1805" s="157">
        <v>0</v>
      </c>
      <c r="DW1805" s="157">
        <v>0</v>
      </c>
      <c r="DX1805" s="157">
        <v>0</v>
      </c>
      <c r="DY1805" s="157">
        <v>0</v>
      </c>
      <c r="DZ1805" s="157">
        <v>0</v>
      </c>
      <c r="EA1805" s="157">
        <v>0</v>
      </c>
      <c r="EB1805" s="157">
        <v>0</v>
      </c>
      <c r="EC1805" s="157">
        <v>0</v>
      </c>
      <c r="ED1805" s="157">
        <v>0</v>
      </c>
      <c r="EE1805" s="157">
        <v>0</v>
      </c>
      <c r="EF1805" s="157">
        <v>0</v>
      </c>
      <c r="EG1805" s="157">
        <v>0</v>
      </c>
      <c r="EH1805" s="157">
        <v>0</v>
      </c>
      <c r="EI1805" s="157">
        <v>0</v>
      </c>
      <c r="EJ1805" s="157">
        <v>0</v>
      </c>
      <c r="EK1805" s="157">
        <v>0</v>
      </c>
      <c r="EL1805" s="157">
        <v>0</v>
      </c>
      <c r="EM1805" s="192">
        <v>7.6299999999999998E-6</v>
      </c>
      <c r="EN1805" s="157">
        <v>0</v>
      </c>
      <c r="EO1805" s="157">
        <v>0</v>
      </c>
      <c r="EP1805" s="157">
        <v>0</v>
      </c>
      <c r="EQ1805" s="157">
        <v>0</v>
      </c>
      <c r="ER1805" s="157">
        <v>0</v>
      </c>
      <c r="ES1805" s="157">
        <v>2.28404E-4</v>
      </c>
      <c r="ET1805" s="157">
        <v>0</v>
      </c>
      <c r="EU1805" s="157">
        <v>0</v>
      </c>
      <c r="EV1805" s="157">
        <v>1.82938E-4</v>
      </c>
      <c r="EW1805" s="157">
        <v>0</v>
      </c>
      <c r="EX1805" s="157">
        <v>1.45363E-4</v>
      </c>
      <c r="EY1805" s="157">
        <v>0</v>
      </c>
      <c r="EZ1805" s="157">
        <v>0</v>
      </c>
      <c r="FA1805" s="157">
        <v>0</v>
      </c>
      <c r="FB1805" s="157">
        <v>0</v>
      </c>
      <c r="FC1805" s="157">
        <v>0</v>
      </c>
      <c r="FD1805" s="192">
        <v>7.5199999999999998E-5</v>
      </c>
      <c r="FE1805" s="157">
        <v>0</v>
      </c>
      <c r="FF1805" s="157">
        <v>0</v>
      </c>
      <c r="FG1805" s="157">
        <v>0</v>
      </c>
      <c r="FH1805" s="157">
        <v>0</v>
      </c>
      <c r="FI1805" s="192">
        <v>2.76E-5</v>
      </c>
      <c r="FJ1805" s="157">
        <v>0</v>
      </c>
      <c r="FK1805" s="157">
        <v>0</v>
      </c>
      <c r="FL1805" s="157">
        <v>0</v>
      </c>
      <c r="FM1805" s="157">
        <v>0</v>
      </c>
      <c r="FN1805" s="157">
        <v>0</v>
      </c>
      <c r="FO1805" s="157">
        <v>0</v>
      </c>
      <c r="FP1805" s="157">
        <v>0</v>
      </c>
      <c r="FQ1805" s="157">
        <v>0</v>
      </c>
      <c r="FR1805" s="157">
        <v>0</v>
      </c>
      <c r="FS1805" s="157">
        <v>0</v>
      </c>
      <c r="FT1805" s="157">
        <v>0</v>
      </c>
      <c r="FU1805" s="157">
        <v>0</v>
      </c>
      <c r="FV1805" s="192">
        <v>2.3E-5</v>
      </c>
      <c r="FW1805" s="157">
        <v>0</v>
      </c>
      <c r="FX1805" s="157">
        <v>0</v>
      </c>
      <c r="FY1805" s="157">
        <v>0</v>
      </c>
      <c r="FZ1805" s="157">
        <v>0</v>
      </c>
      <c r="GA1805" s="157">
        <v>0</v>
      </c>
      <c r="GB1805" s="157">
        <v>0</v>
      </c>
      <c r="GC1805" s="157">
        <v>0</v>
      </c>
      <c r="GD1805" s="157">
        <v>0</v>
      </c>
      <c r="GE1805" s="157">
        <v>0</v>
      </c>
      <c r="GF1805" s="157">
        <v>0</v>
      </c>
      <c r="GG1805" s="157">
        <v>0</v>
      </c>
      <c r="GH1805" s="157">
        <v>0</v>
      </c>
      <c r="GI1805" s="157">
        <v>0</v>
      </c>
      <c r="GJ1805" s="157">
        <v>0</v>
      </c>
      <c r="GK1805" s="157">
        <v>0</v>
      </c>
      <c r="GL1805" s="157">
        <v>0</v>
      </c>
      <c r="GM1805" s="157">
        <v>0</v>
      </c>
      <c r="GN1805" s="157">
        <v>0</v>
      </c>
      <c r="GO1805" s="157">
        <v>0</v>
      </c>
      <c r="GP1805" s="157">
        <v>0</v>
      </c>
      <c r="GQ1805" s="192">
        <v>4.1100000000000003E-5</v>
      </c>
      <c r="GR1805" s="157">
        <v>0</v>
      </c>
      <c r="GS1805" s="157">
        <v>0</v>
      </c>
      <c r="GT1805" s="157">
        <v>0</v>
      </c>
      <c r="GU1805" s="157">
        <v>0</v>
      </c>
      <c r="GV1805" s="157">
        <v>0</v>
      </c>
      <c r="GW1805" s="157">
        <v>0</v>
      </c>
      <c r="GX1805" s="157">
        <v>0</v>
      </c>
      <c r="GY1805" s="157">
        <v>0</v>
      </c>
      <c r="GZ1805" s="157">
        <v>0</v>
      </c>
      <c r="HA1805" s="157">
        <v>0</v>
      </c>
    </row>
    <row r="1806" spans="1:209" x14ac:dyDescent="0.2">
      <c r="A1806" s="157" t="s">
        <v>5615</v>
      </c>
      <c r="B1806" s="157">
        <v>0</v>
      </c>
      <c r="C1806" s="192">
        <v>5.7400000000000001E-6</v>
      </c>
      <c r="D1806" s="157">
        <v>0</v>
      </c>
      <c r="E1806" s="157">
        <v>0</v>
      </c>
      <c r="F1806" s="192">
        <v>1.3200000000000001E-5</v>
      </c>
      <c r="G1806" s="157">
        <v>0</v>
      </c>
      <c r="H1806" s="157">
        <v>0</v>
      </c>
      <c r="I1806" s="157">
        <v>0</v>
      </c>
      <c r="J1806" s="157">
        <v>0</v>
      </c>
      <c r="K1806" s="157">
        <v>0</v>
      </c>
      <c r="L1806" s="192">
        <v>3.4100000000000002E-5</v>
      </c>
      <c r="M1806" s="157">
        <v>0</v>
      </c>
      <c r="N1806" s="157">
        <v>0</v>
      </c>
      <c r="O1806" s="157">
        <v>0</v>
      </c>
      <c r="P1806" s="157">
        <v>0</v>
      </c>
      <c r="Q1806" s="157">
        <v>0</v>
      </c>
      <c r="R1806" s="157">
        <v>0</v>
      </c>
      <c r="S1806" s="157">
        <v>0</v>
      </c>
      <c r="T1806" s="157">
        <v>0</v>
      </c>
      <c r="U1806" s="157">
        <v>0</v>
      </c>
      <c r="V1806" s="157">
        <v>0</v>
      </c>
      <c r="W1806" s="157">
        <v>0</v>
      </c>
      <c r="X1806" s="157">
        <v>0</v>
      </c>
      <c r="Y1806" s="157">
        <v>0</v>
      </c>
      <c r="Z1806" s="192">
        <v>1.7600000000000001E-5</v>
      </c>
      <c r="AA1806" s="192">
        <v>1.6399999999999999E-5</v>
      </c>
      <c r="AB1806" s="157">
        <v>0</v>
      </c>
      <c r="AC1806" s="192">
        <v>1.9300000000000002E-5</v>
      </c>
      <c r="AD1806" s="192">
        <v>1.9400000000000001E-5</v>
      </c>
      <c r="AE1806" s="157">
        <v>0</v>
      </c>
      <c r="AF1806" s="157">
        <v>0</v>
      </c>
      <c r="AG1806" s="157">
        <v>0</v>
      </c>
      <c r="AH1806" s="157">
        <v>0</v>
      </c>
      <c r="AI1806" s="157">
        <v>0</v>
      </c>
      <c r="AJ1806" s="192">
        <v>7.1000000000000005E-5</v>
      </c>
      <c r="AK1806" s="157">
        <v>0</v>
      </c>
      <c r="AL1806" s="157">
        <v>0</v>
      </c>
      <c r="AM1806" s="157">
        <v>0</v>
      </c>
      <c r="AN1806" s="157">
        <v>0</v>
      </c>
      <c r="AO1806" s="192">
        <v>7.5900000000000002E-5</v>
      </c>
      <c r="AP1806" s="157">
        <v>0</v>
      </c>
      <c r="AQ1806" s="192">
        <v>6.2799999999999995E-5</v>
      </c>
      <c r="AR1806" s="157">
        <v>0</v>
      </c>
      <c r="AS1806" s="157">
        <v>0</v>
      </c>
      <c r="AT1806" s="157">
        <v>0</v>
      </c>
      <c r="AU1806" s="157">
        <v>0</v>
      </c>
      <c r="AV1806" s="157">
        <v>0</v>
      </c>
      <c r="AW1806" s="157">
        <v>0</v>
      </c>
      <c r="AX1806" s="157">
        <v>0</v>
      </c>
      <c r="AY1806" s="157">
        <v>0</v>
      </c>
      <c r="AZ1806" s="157">
        <v>0</v>
      </c>
      <c r="BA1806" s="157">
        <v>0</v>
      </c>
      <c r="BB1806" s="157">
        <v>0</v>
      </c>
      <c r="BC1806" s="157">
        <v>0</v>
      </c>
      <c r="BD1806" s="157">
        <v>0</v>
      </c>
      <c r="BE1806" s="157">
        <v>0</v>
      </c>
      <c r="BF1806" s="192">
        <v>7.6199999999999995E-5</v>
      </c>
      <c r="BG1806" s="192">
        <v>1.34E-5</v>
      </c>
      <c r="BH1806" s="157">
        <v>0</v>
      </c>
      <c r="BI1806" s="157">
        <v>0</v>
      </c>
      <c r="BJ1806" s="157">
        <v>0</v>
      </c>
      <c r="BK1806" s="192">
        <v>1.7200000000000001E-5</v>
      </c>
      <c r="BL1806" s="192">
        <v>3.5800000000000003E-5</v>
      </c>
      <c r="BM1806" s="157">
        <v>0</v>
      </c>
      <c r="BN1806" s="157">
        <v>0</v>
      </c>
      <c r="BO1806" s="157">
        <v>0</v>
      </c>
      <c r="BP1806" s="157">
        <v>0</v>
      </c>
      <c r="BQ1806" s="157">
        <v>0</v>
      </c>
      <c r="BR1806" s="157">
        <v>0</v>
      </c>
      <c r="BS1806" s="157">
        <v>0</v>
      </c>
      <c r="BT1806" s="157">
        <v>0</v>
      </c>
      <c r="BU1806" s="157">
        <v>0</v>
      </c>
      <c r="BV1806" s="157">
        <v>0</v>
      </c>
      <c r="BW1806" s="157">
        <v>0</v>
      </c>
      <c r="BX1806" s="157">
        <v>0</v>
      </c>
      <c r="BY1806" s="157">
        <v>0</v>
      </c>
      <c r="BZ1806" s="157">
        <v>0</v>
      </c>
      <c r="CA1806" s="157">
        <v>0</v>
      </c>
      <c r="CB1806" s="157">
        <v>0</v>
      </c>
      <c r="CC1806" s="157">
        <v>0</v>
      </c>
      <c r="CD1806" s="157">
        <v>0</v>
      </c>
      <c r="CE1806" s="157">
        <v>0</v>
      </c>
      <c r="CF1806" s="157">
        <v>0</v>
      </c>
      <c r="CG1806" s="157">
        <v>0</v>
      </c>
      <c r="CH1806" s="157">
        <v>0</v>
      </c>
      <c r="CI1806" s="192">
        <v>3.7700000000000002E-5</v>
      </c>
      <c r="CJ1806" s="157">
        <v>0</v>
      </c>
      <c r="CK1806" s="157">
        <v>0</v>
      </c>
      <c r="CL1806" s="192">
        <v>3.3200000000000001E-5</v>
      </c>
      <c r="CM1806" s="192">
        <v>7.5300000000000001E-5</v>
      </c>
      <c r="CN1806" s="157">
        <v>0</v>
      </c>
      <c r="CO1806" s="192">
        <v>2.5199999999999999E-5</v>
      </c>
      <c r="CP1806" s="157">
        <v>0</v>
      </c>
      <c r="CQ1806" s="157">
        <v>0</v>
      </c>
      <c r="CR1806" s="157">
        <v>0</v>
      </c>
      <c r="CS1806" s="192">
        <v>1.04E-5</v>
      </c>
      <c r="CT1806" s="157">
        <v>0</v>
      </c>
      <c r="CU1806" s="157">
        <v>0</v>
      </c>
      <c r="CV1806" s="157">
        <v>0</v>
      </c>
      <c r="CW1806" s="192">
        <v>2.97E-5</v>
      </c>
      <c r="CX1806" s="157">
        <v>0</v>
      </c>
      <c r="CY1806" s="157">
        <v>0</v>
      </c>
      <c r="CZ1806" s="157">
        <v>0</v>
      </c>
      <c r="DA1806" s="157">
        <v>0</v>
      </c>
      <c r="DB1806" s="157">
        <v>0</v>
      </c>
      <c r="DC1806" s="157">
        <v>0</v>
      </c>
      <c r="DD1806" s="157">
        <v>0</v>
      </c>
      <c r="DE1806" s="157">
        <v>0</v>
      </c>
      <c r="DF1806" s="157">
        <v>0</v>
      </c>
      <c r="DG1806" s="157">
        <v>0</v>
      </c>
      <c r="DH1806" s="157">
        <v>0</v>
      </c>
      <c r="DI1806" s="192">
        <v>2.02E-5</v>
      </c>
      <c r="DJ1806" s="157">
        <v>0</v>
      </c>
      <c r="DK1806" s="157">
        <v>0</v>
      </c>
      <c r="DL1806" s="157">
        <v>0</v>
      </c>
      <c r="DM1806" s="157">
        <v>0</v>
      </c>
      <c r="DN1806" s="157">
        <v>0</v>
      </c>
      <c r="DO1806" s="157">
        <v>0</v>
      </c>
      <c r="DP1806" s="157">
        <v>0</v>
      </c>
      <c r="DQ1806" s="192">
        <v>3.9400000000000002E-5</v>
      </c>
      <c r="DR1806" s="157">
        <v>0</v>
      </c>
      <c r="DS1806" s="192">
        <v>2.27E-5</v>
      </c>
      <c r="DT1806" s="157">
        <v>0</v>
      </c>
      <c r="DU1806" s="157">
        <v>0</v>
      </c>
      <c r="DV1806" s="157">
        <v>0</v>
      </c>
      <c r="DW1806" s="192">
        <v>3.4799999999999999E-5</v>
      </c>
      <c r="DX1806" s="157">
        <v>0</v>
      </c>
      <c r="DY1806" s="157">
        <v>0</v>
      </c>
      <c r="DZ1806" s="157">
        <v>0</v>
      </c>
      <c r="EA1806" s="157">
        <v>0</v>
      </c>
      <c r="EB1806" s="157">
        <v>0</v>
      </c>
      <c r="EC1806" s="157">
        <v>0</v>
      </c>
      <c r="ED1806" s="157">
        <v>0</v>
      </c>
      <c r="EE1806" s="157">
        <v>0</v>
      </c>
      <c r="EF1806" s="157">
        <v>0</v>
      </c>
      <c r="EG1806" s="157">
        <v>0</v>
      </c>
      <c r="EH1806" s="157">
        <v>0</v>
      </c>
      <c r="EI1806" s="157">
        <v>0</v>
      </c>
      <c r="EJ1806" s="157">
        <v>0</v>
      </c>
      <c r="EK1806" s="157">
        <v>0</v>
      </c>
      <c r="EL1806" s="157">
        <v>0</v>
      </c>
      <c r="EM1806" s="192">
        <v>7.6299999999999998E-6</v>
      </c>
      <c r="EN1806" s="157">
        <v>0</v>
      </c>
      <c r="EO1806" s="157">
        <v>0</v>
      </c>
      <c r="EP1806" s="157">
        <v>0</v>
      </c>
      <c r="EQ1806" s="192">
        <v>8.8999999999999995E-6</v>
      </c>
      <c r="ER1806" s="157">
        <v>0</v>
      </c>
      <c r="ES1806" s="157">
        <v>0</v>
      </c>
      <c r="ET1806" s="157">
        <v>0</v>
      </c>
      <c r="EU1806" s="157">
        <v>0</v>
      </c>
      <c r="EV1806" s="157">
        <v>0</v>
      </c>
      <c r="EW1806" s="157">
        <v>0</v>
      </c>
      <c r="EX1806" s="192">
        <v>2.4199999999999999E-5</v>
      </c>
      <c r="EY1806" s="157">
        <v>0</v>
      </c>
      <c r="EZ1806" s="157">
        <v>0</v>
      </c>
      <c r="FA1806" s="157">
        <v>0</v>
      </c>
      <c r="FB1806" s="157">
        <v>0</v>
      </c>
      <c r="FC1806" s="157">
        <v>0</v>
      </c>
      <c r="FD1806" s="157">
        <v>0</v>
      </c>
      <c r="FE1806" s="157">
        <v>0</v>
      </c>
      <c r="FF1806" s="157">
        <v>0</v>
      </c>
      <c r="FG1806" s="157">
        <v>0</v>
      </c>
      <c r="FH1806" s="157">
        <v>0</v>
      </c>
      <c r="FI1806" s="192">
        <v>2.76E-5</v>
      </c>
      <c r="FJ1806" s="157">
        <v>0</v>
      </c>
      <c r="FK1806" s="157">
        <v>0</v>
      </c>
      <c r="FL1806" s="157">
        <v>0</v>
      </c>
      <c r="FM1806" s="157">
        <v>0</v>
      </c>
      <c r="FN1806" s="192">
        <v>1.7200000000000001E-5</v>
      </c>
      <c r="FO1806" s="157">
        <v>0</v>
      </c>
      <c r="FP1806" s="157">
        <v>0</v>
      </c>
      <c r="FQ1806" s="157">
        <v>0</v>
      </c>
      <c r="FR1806" s="157">
        <v>0</v>
      </c>
      <c r="FS1806" s="157">
        <v>0</v>
      </c>
      <c r="FT1806" s="157">
        <v>0</v>
      </c>
      <c r="FU1806" s="157">
        <v>0</v>
      </c>
      <c r="FV1806" s="157">
        <v>0</v>
      </c>
      <c r="FW1806" s="157">
        <v>0</v>
      </c>
      <c r="FX1806" s="157">
        <v>0</v>
      </c>
      <c r="FY1806" s="192">
        <v>2.72E-5</v>
      </c>
      <c r="FZ1806" s="157">
        <v>0</v>
      </c>
      <c r="GA1806" s="157">
        <v>0</v>
      </c>
      <c r="GB1806" s="157">
        <v>0</v>
      </c>
      <c r="GC1806" s="157">
        <v>0</v>
      </c>
      <c r="GD1806" s="157">
        <v>0</v>
      </c>
      <c r="GE1806" s="157">
        <v>0</v>
      </c>
      <c r="GF1806" s="157">
        <v>0</v>
      </c>
      <c r="GG1806" s="192">
        <v>4.4499999999999997E-5</v>
      </c>
      <c r="GH1806" s="157">
        <v>0</v>
      </c>
      <c r="GI1806" s="157">
        <v>0</v>
      </c>
      <c r="GJ1806" s="157">
        <v>0</v>
      </c>
      <c r="GK1806" s="157">
        <v>0</v>
      </c>
      <c r="GL1806" s="192">
        <v>9.9199999999999999E-5</v>
      </c>
      <c r="GM1806" s="157">
        <v>0</v>
      </c>
      <c r="GN1806" s="157">
        <v>0</v>
      </c>
      <c r="GO1806" s="157">
        <v>0</v>
      </c>
      <c r="GP1806" s="157">
        <v>0</v>
      </c>
      <c r="GQ1806" s="157">
        <v>0</v>
      </c>
      <c r="GR1806" s="157">
        <v>0</v>
      </c>
      <c r="GS1806" s="157">
        <v>0</v>
      </c>
      <c r="GT1806" s="157">
        <v>0</v>
      </c>
      <c r="GU1806" s="157">
        <v>0</v>
      </c>
      <c r="GV1806" s="157">
        <v>3.1240199999999998E-4</v>
      </c>
      <c r="GW1806" s="157">
        <v>0</v>
      </c>
      <c r="GX1806" s="157">
        <v>0</v>
      </c>
      <c r="GY1806" s="157">
        <v>0</v>
      </c>
      <c r="GZ1806" s="157">
        <v>0</v>
      </c>
      <c r="HA1806" s="157">
        <v>0</v>
      </c>
    </row>
    <row r="1807" spans="1:209" x14ac:dyDescent="0.2">
      <c r="A1807" s="157" t="s">
        <v>5616</v>
      </c>
      <c r="B1807" s="157">
        <v>1.04431E-4</v>
      </c>
      <c r="C1807" s="157">
        <v>2.8703000000000002E-4</v>
      </c>
      <c r="D1807" s="157">
        <v>2.7107100000000001E-4</v>
      </c>
      <c r="E1807" s="157">
        <v>2.3306800000000001E-4</v>
      </c>
      <c r="F1807" s="157">
        <v>2.8934799999999998E-4</v>
      </c>
      <c r="G1807" s="192">
        <v>5.7000000000000003E-5</v>
      </c>
      <c r="H1807" s="157">
        <v>4.72724E-4</v>
      </c>
      <c r="I1807" s="157">
        <v>2.6263600000000001E-4</v>
      </c>
      <c r="J1807" s="157">
        <v>1.04028E-4</v>
      </c>
      <c r="K1807" s="157">
        <v>1.8754700000000001E-4</v>
      </c>
      <c r="L1807" s="157">
        <v>1.8425E-3</v>
      </c>
      <c r="M1807" s="157">
        <v>5.3803300000000004E-4</v>
      </c>
      <c r="N1807" s="157">
        <v>2.8733200000000001E-4</v>
      </c>
      <c r="O1807" s="157">
        <v>2.14339E-4</v>
      </c>
      <c r="P1807" s="157">
        <v>6.9707600000000003E-4</v>
      </c>
      <c r="Q1807" s="157">
        <v>4.42478E-4</v>
      </c>
      <c r="R1807" s="157">
        <v>1.30896E-4</v>
      </c>
      <c r="S1807" s="157">
        <v>5.5122799999999996E-4</v>
      </c>
      <c r="T1807" s="157">
        <v>1.260789E-3</v>
      </c>
      <c r="U1807" s="157">
        <v>2.2058000000000001E-4</v>
      </c>
      <c r="V1807" s="157">
        <v>3.4508E-4</v>
      </c>
      <c r="W1807" s="157">
        <v>2.0991299999999999E-4</v>
      </c>
      <c r="X1807" s="157">
        <v>4.2591999999999999E-4</v>
      </c>
      <c r="Y1807" s="157">
        <v>2.0004800000000001E-4</v>
      </c>
      <c r="Z1807" s="157">
        <v>3.8701099999999998E-4</v>
      </c>
      <c r="AA1807" s="157">
        <v>1.15011E-4</v>
      </c>
      <c r="AB1807" s="157">
        <v>7.8834399999999996E-4</v>
      </c>
      <c r="AC1807" s="157">
        <v>8.29924E-4</v>
      </c>
      <c r="AD1807" s="157">
        <v>2.7172299999999997E-4</v>
      </c>
      <c r="AE1807" s="157">
        <v>7.3698100000000005E-4</v>
      </c>
      <c r="AF1807" s="157">
        <v>2.6958199999999998E-4</v>
      </c>
      <c r="AG1807" s="157">
        <v>5.8770100000000004E-4</v>
      </c>
      <c r="AH1807" s="157">
        <v>5.5243899999999995E-4</v>
      </c>
      <c r="AI1807" s="157">
        <v>1.5084709999999999E-3</v>
      </c>
      <c r="AJ1807" s="157">
        <v>3.9066699999999998E-4</v>
      </c>
      <c r="AK1807" s="192">
        <v>9.31E-5</v>
      </c>
      <c r="AL1807" s="157">
        <v>1.4572700000000001E-4</v>
      </c>
      <c r="AM1807" s="157">
        <v>8.6891799999999999E-4</v>
      </c>
      <c r="AN1807" s="157">
        <v>1.456014E-3</v>
      </c>
      <c r="AO1807" s="157">
        <v>3.7948700000000002E-4</v>
      </c>
      <c r="AP1807" s="157">
        <v>2.8015100000000002E-4</v>
      </c>
      <c r="AQ1807" s="157">
        <v>9.4197400000000004E-4</v>
      </c>
      <c r="AR1807" s="157">
        <v>5.8589799999999995E-4</v>
      </c>
      <c r="AS1807" s="192">
        <v>9.1100000000000005E-5</v>
      </c>
      <c r="AT1807" s="157">
        <v>9.8335799999999993E-4</v>
      </c>
      <c r="AU1807" s="192">
        <v>5.1499999999999998E-5</v>
      </c>
      <c r="AV1807" s="157">
        <v>1.566631E-3</v>
      </c>
      <c r="AW1807" s="157">
        <v>2.6668490000000002E-3</v>
      </c>
      <c r="AX1807" s="157">
        <v>3.63937E-4</v>
      </c>
      <c r="AY1807" s="157">
        <v>2.1617500000000001E-4</v>
      </c>
      <c r="AZ1807" s="157">
        <v>3.41465E-4</v>
      </c>
      <c r="BA1807" s="157">
        <v>2.7694830000000001E-3</v>
      </c>
      <c r="BB1807" s="157">
        <v>2.440106E-3</v>
      </c>
      <c r="BC1807" s="157">
        <v>1.9259E-4</v>
      </c>
      <c r="BD1807" s="157">
        <v>2.2181999999999999E-4</v>
      </c>
      <c r="BE1807" s="157">
        <v>2.4689800000000001E-4</v>
      </c>
      <c r="BF1807" s="157">
        <v>5.3335399999999999E-4</v>
      </c>
      <c r="BG1807" s="157">
        <v>2.01578E-4</v>
      </c>
      <c r="BH1807" s="157">
        <v>1.7985200000000001E-4</v>
      </c>
      <c r="BI1807" s="157">
        <v>0</v>
      </c>
      <c r="BJ1807" s="157">
        <v>2.2528899999999999E-4</v>
      </c>
      <c r="BK1807" s="157">
        <v>2.5833099999999999E-4</v>
      </c>
      <c r="BL1807" s="157">
        <v>5.0076899999999998E-4</v>
      </c>
      <c r="BM1807" s="157">
        <v>0</v>
      </c>
      <c r="BN1807" s="157">
        <v>1.29696E-4</v>
      </c>
      <c r="BO1807" s="157">
        <v>1.55704E-4</v>
      </c>
      <c r="BP1807" s="157">
        <v>1.8647299999999999E-4</v>
      </c>
      <c r="BQ1807" s="157">
        <v>4.1848500000000002E-4</v>
      </c>
      <c r="BR1807" s="157">
        <v>2.6427299999999998E-4</v>
      </c>
      <c r="BS1807" s="192">
        <v>5.66E-5</v>
      </c>
      <c r="BT1807" s="157">
        <v>2.3158900000000001E-4</v>
      </c>
      <c r="BU1807" s="157">
        <v>0</v>
      </c>
      <c r="BV1807" s="157">
        <v>5.2278899999999996E-4</v>
      </c>
      <c r="BW1807" s="157">
        <v>1.350576E-3</v>
      </c>
      <c r="BX1807" s="157">
        <v>1.19821E-4</v>
      </c>
      <c r="BY1807" s="157">
        <v>5.0369E-4</v>
      </c>
      <c r="BZ1807" s="157">
        <v>1.237854E-3</v>
      </c>
      <c r="CA1807" s="157">
        <v>5.3879299999999998E-4</v>
      </c>
      <c r="CB1807" s="157">
        <v>2.1508489999999998E-3</v>
      </c>
      <c r="CC1807" s="157">
        <v>8.33243E-4</v>
      </c>
      <c r="CD1807" s="157">
        <v>1.9976400000000001E-4</v>
      </c>
      <c r="CE1807" s="157">
        <v>4.3581099999999998E-4</v>
      </c>
      <c r="CF1807" s="157">
        <v>1.107696E-3</v>
      </c>
      <c r="CG1807" s="157">
        <v>0</v>
      </c>
      <c r="CH1807" s="157">
        <v>3.9917000000000002E-4</v>
      </c>
      <c r="CI1807" s="157">
        <v>2.225533E-3</v>
      </c>
      <c r="CJ1807" s="157">
        <v>4.2370599999999998E-4</v>
      </c>
      <c r="CK1807" s="157">
        <v>4.8426200000000001E-4</v>
      </c>
      <c r="CL1807" s="157">
        <v>1.2961260000000001E-3</v>
      </c>
      <c r="CM1807" s="157">
        <v>2.1449939999999999E-3</v>
      </c>
      <c r="CN1807" s="157">
        <v>1.867673E-3</v>
      </c>
      <c r="CO1807" s="157">
        <v>3.070457E-3</v>
      </c>
      <c r="CP1807" s="157">
        <v>1.824909E-3</v>
      </c>
      <c r="CQ1807" s="157">
        <v>3.8452299999999998E-3</v>
      </c>
      <c r="CR1807" s="157">
        <v>4.0166300000000002E-4</v>
      </c>
      <c r="CS1807" s="157">
        <v>5.0030699999999997E-4</v>
      </c>
      <c r="CT1807" s="157">
        <v>5.4737099999999995E-4</v>
      </c>
      <c r="CU1807" s="157">
        <v>1.2359459999999999E-3</v>
      </c>
      <c r="CV1807" s="157">
        <v>2.3600409999999998E-3</v>
      </c>
      <c r="CW1807" s="157">
        <v>2.1300830000000001E-3</v>
      </c>
      <c r="CX1807" s="157">
        <v>3.8056899999999998E-4</v>
      </c>
      <c r="CY1807" s="157">
        <v>2.320314E-3</v>
      </c>
      <c r="CZ1807" s="157">
        <v>1.0295129999999999E-3</v>
      </c>
      <c r="DA1807" s="157">
        <v>5.8546599999999998E-4</v>
      </c>
      <c r="DB1807" s="157">
        <v>8.8079399999999996E-4</v>
      </c>
      <c r="DC1807" s="157">
        <v>9.4618899999999995E-4</v>
      </c>
      <c r="DD1807" s="157">
        <v>1.6552599999999999E-4</v>
      </c>
      <c r="DE1807" s="157">
        <v>9.7974299999999993E-4</v>
      </c>
      <c r="DF1807" s="157">
        <v>1.8378099999999999E-4</v>
      </c>
      <c r="DG1807" s="157">
        <v>5.8823499999999999E-4</v>
      </c>
      <c r="DH1807" s="157">
        <v>5.4003000000000005E-4</v>
      </c>
      <c r="DI1807" s="157">
        <v>5.8480700000000001E-4</v>
      </c>
      <c r="DJ1807" s="157">
        <v>6.3696399999999995E-4</v>
      </c>
      <c r="DK1807" s="157">
        <v>4.0774700000000002E-4</v>
      </c>
      <c r="DL1807" s="157">
        <v>1.0804650000000001E-3</v>
      </c>
      <c r="DM1807" s="157">
        <v>1.171004E-3</v>
      </c>
      <c r="DN1807" s="157">
        <v>1.4331700000000001E-3</v>
      </c>
      <c r="DO1807" s="157">
        <v>4.8412800000000001E-4</v>
      </c>
      <c r="DP1807" s="157">
        <v>4.9254500000000005E-4</v>
      </c>
      <c r="DQ1807" s="157">
        <v>1.327864E-3</v>
      </c>
      <c r="DR1807" s="157">
        <v>5.3037400000000001E-4</v>
      </c>
      <c r="DS1807" s="157">
        <v>1.3170440000000001E-3</v>
      </c>
      <c r="DT1807" s="157">
        <v>1.27033E-4</v>
      </c>
      <c r="DU1807" s="157">
        <v>5.3425399999999996E-4</v>
      </c>
      <c r="DV1807" s="192">
        <v>6.7500000000000001E-5</v>
      </c>
      <c r="DW1807" s="157">
        <v>4.6939399999999999E-4</v>
      </c>
      <c r="DX1807" s="157">
        <v>4.6233299999999999E-4</v>
      </c>
      <c r="DY1807" s="157">
        <v>1.1176350000000001E-3</v>
      </c>
      <c r="DZ1807" s="157">
        <v>1.26518E-4</v>
      </c>
      <c r="EA1807" s="157">
        <v>8.6821399999999996E-4</v>
      </c>
      <c r="EB1807" s="157">
        <v>7.3935899999999998E-4</v>
      </c>
      <c r="EC1807" s="192">
        <v>5.4799999999999997E-5</v>
      </c>
      <c r="ED1807" s="157">
        <v>1.033923E-3</v>
      </c>
      <c r="EE1807" s="157">
        <v>1.0647899999999999E-4</v>
      </c>
      <c r="EF1807" s="157">
        <v>3.5937099999999999E-4</v>
      </c>
      <c r="EG1807" s="157">
        <v>3.3642200000000001E-4</v>
      </c>
      <c r="EH1807" s="192">
        <v>3.9700000000000003E-5</v>
      </c>
      <c r="EI1807" s="157">
        <v>2.2642100000000001E-4</v>
      </c>
      <c r="EJ1807" s="157">
        <v>8.7679100000000003E-4</v>
      </c>
      <c r="EK1807" s="157">
        <v>2.2117400000000001E-4</v>
      </c>
      <c r="EL1807" s="157">
        <v>2.6946899999999999E-4</v>
      </c>
      <c r="EM1807" s="157">
        <v>2.21237E-4</v>
      </c>
      <c r="EN1807" s="157">
        <v>7.9770299999999998E-4</v>
      </c>
      <c r="EO1807" s="157">
        <v>3.2746099999999997E-4</v>
      </c>
      <c r="EP1807" s="192">
        <v>8.8300000000000005E-5</v>
      </c>
      <c r="EQ1807" s="157">
        <v>1.06776E-4</v>
      </c>
      <c r="ER1807" s="157">
        <v>5.5819699999999997E-4</v>
      </c>
      <c r="ES1807" s="157">
        <v>1.8272300000000001E-4</v>
      </c>
      <c r="ET1807" s="157">
        <v>1.4882599999999999E-4</v>
      </c>
      <c r="EU1807" s="157">
        <v>3.3492100000000001E-4</v>
      </c>
      <c r="EV1807" s="157">
        <v>2.2359100000000001E-4</v>
      </c>
      <c r="EW1807" s="157">
        <v>1.019776E-3</v>
      </c>
      <c r="EX1807" s="157">
        <v>2.18044E-4</v>
      </c>
      <c r="EY1807" s="157">
        <v>2.0703900000000001E-4</v>
      </c>
      <c r="EZ1807" s="157">
        <v>1.106002E-3</v>
      </c>
      <c r="FA1807" s="157">
        <v>1.511652E-3</v>
      </c>
      <c r="FB1807" s="157">
        <v>1.0518649999999999E-3</v>
      </c>
      <c r="FC1807" s="157">
        <v>2.7115700000000001E-4</v>
      </c>
      <c r="FD1807" s="157">
        <v>1.25291E-4</v>
      </c>
      <c r="FE1807" s="192">
        <v>6.7299999999999996E-5</v>
      </c>
      <c r="FF1807" s="157">
        <v>1.3564800000000001E-4</v>
      </c>
      <c r="FG1807" s="192">
        <v>7.9599999999999997E-5</v>
      </c>
      <c r="FH1807" s="157">
        <v>1.8967699999999999E-4</v>
      </c>
      <c r="FI1807" s="157">
        <v>8.5479499999999999E-4</v>
      </c>
      <c r="FJ1807" s="192">
        <v>2.9799999999999999E-5</v>
      </c>
      <c r="FK1807" s="157">
        <v>1.8481699999999999E-4</v>
      </c>
      <c r="FL1807" s="157">
        <v>4.8160299999999999E-4</v>
      </c>
      <c r="FM1807" s="192">
        <v>8.4599999999999996E-5</v>
      </c>
      <c r="FN1807" s="157">
        <v>2.5827800000000002E-4</v>
      </c>
      <c r="FO1807" s="157">
        <v>2.9886399999999998E-4</v>
      </c>
      <c r="FP1807" s="157">
        <v>1.2347700000000001E-4</v>
      </c>
      <c r="FQ1807" s="157">
        <v>5.1699799999999996E-4</v>
      </c>
      <c r="FR1807" s="157">
        <v>6.6672499999999996E-4</v>
      </c>
      <c r="FS1807" s="157">
        <v>7.9883500000000002E-4</v>
      </c>
      <c r="FT1807" s="157">
        <v>5.0107799999999996E-4</v>
      </c>
      <c r="FU1807" s="157">
        <v>6.6217499999999998E-4</v>
      </c>
      <c r="FV1807" s="157">
        <v>1.079418E-3</v>
      </c>
      <c r="FW1807" s="157">
        <v>3.47153E-4</v>
      </c>
      <c r="FX1807" s="157">
        <v>3.32651E-4</v>
      </c>
      <c r="FY1807" s="157">
        <v>1.35766E-4</v>
      </c>
      <c r="FZ1807" s="157">
        <v>3.6145099999999999E-4</v>
      </c>
      <c r="GA1807" s="192">
        <v>7.7799999999999994E-5</v>
      </c>
      <c r="GB1807" s="157">
        <v>3.3709799999999998E-4</v>
      </c>
      <c r="GC1807" s="192">
        <v>3.7799999999999997E-5</v>
      </c>
      <c r="GD1807" s="157">
        <v>8.0968700000000002E-4</v>
      </c>
      <c r="GE1807" s="157">
        <v>4.5184499999999998E-4</v>
      </c>
      <c r="GF1807" s="157">
        <v>7.4281900000000003E-4</v>
      </c>
      <c r="GG1807" s="157">
        <v>1.1785630000000001E-3</v>
      </c>
      <c r="GH1807" s="157">
        <v>7.0006799999999998E-4</v>
      </c>
      <c r="GI1807" s="157">
        <v>4.1167100000000001E-4</v>
      </c>
      <c r="GJ1807" s="157">
        <v>1.6162899999999999E-4</v>
      </c>
      <c r="GK1807" s="192">
        <v>5.9200000000000002E-5</v>
      </c>
      <c r="GL1807" s="157">
        <v>9.9248999999999995E-4</v>
      </c>
      <c r="GM1807" s="157">
        <v>8.4469199999999997E-4</v>
      </c>
      <c r="GN1807" s="192">
        <v>8.0699999999999996E-5</v>
      </c>
      <c r="GO1807" s="157">
        <v>3.1964199999999997E-4</v>
      </c>
      <c r="GP1807" s="157">
        <v>0</v>
      </c>
      <c r="GQ1807" s="157">
        <v>1.02828E-4</v>
      </c>
      <c r="GR1807" s="157">
        <v>4.2415600000000002E-4</v>
      </c>
      <c r="GS1807" s="157">
        <v>7.3086099999999997E-4</v>
      </c>
      <c r="GT1807" s="157">
        <v>1.2987013E-2</v>
      </c>
      <c r="GU1807" s="157">
        <v>0</v>
      </c>
      <c r="GV1807" s="157">
        <v>3.1240199999999998E-4</v>
      </c>
      <c r="GW1807" s="157">
        <v>0</v>
      </c>
      <c r="GX1807" s="157">
        <v>0</v>
      </c>
      <c r="GY1807" s="157">
        <v>0</v>
      </c>
      <c r="GZ1807" s="157">
        <v>0</v>
      </c>
      <c r="HA1807" s="157">
        <v>0</v>
      </c>
    </row>
    <row r="1808" spans="1:209" x14ac:dyDescent="0.2">
      <c r="A1808" s="157" t="s">
        <v>5617</v>
      </c>
      <c r="B1808" s="157">
        <v>0</v>
      </c>
      <c r="C1808" s="192">
        <v>5.7400000000000001E-6</v>
      </c>
      <c r="D1808" s="157">
        <v>0</v>
      </c>
      <c r="E1808" s="157">
        <v>0</v>
      </c>
      <c r="F1808" s="157">
        <v>0</v>
      </c>
      <c r="G1808" s="192">
        <v>1.42E-5</v>
      </c>
      <c r="H1808" s="157">
        <v>3.1514899999999997E-4</v>
      </c>
      <c r="I1808" s="157">
        <v>1.470762E-3</v>
      </c>
      <c r="J1808" s="192">
        <v>3.4700000000000003E-5</v>
      </c>
      <c r="K1808" s="157">
        <v>0</v>
      </c>
      <c r="L1808" s="157">
        <v>1.70602E-4</v>
      </c>
      <c r="M1808" s="157">
        <v>0</v>
      </c>
      <c r="N1808" s="157">
        <v>0</v>
      </c>
      <c r="O1808" s="192">
        <v>2.7500000000000001E-5</v>
      </c>
      <c r="P1808" s="157">
        <v>1.385329E-3</v>
      </c>
      <c r="Q1808" s="192">
        <v>3.1600000000000002E-5</v>
      </c>
      <c r="R1808" s="157">
        <v>0</v>
      </c>
      <c r="S1808" s="192">
        <v>2.4000000000000001E-5</v>
      </c>
      <c r="T1808" s="192">
        <v>6.4700000000000001E-5</v>
      </c>
      <c r="U1808" s="157">
        <v>0</v>
      </c>
      <c r="V1808" s="192">
        <v>4.0599999999999998E-5</v>
      </c>
      <c r="W1808" s="192">
        <v>4.1999999999999998E-5</v>
      </c>
      <c r="X1808" s="157">
        <v>1.0952239999999999E-3</v>
      </c>
      <c r="Y1808" s="192">
        <v>2.0000000000000002E-5</v>
      </c>
      <c r="Z1808" s="157">
        <v>0</v>
      </c>
      <c r="AA1808" s="157">
        <v>0</v>
      </c>
      <c r="AB1808" s="157">
        <v>1.067758E-3</v>
      </c>
      <c r="AC1808" s="192">
        <v>3.8600000000000003E-5</v>
      </c>
      <c r="AD1808" s="157">
        <v>0</v>
      </c>
      <c r="AE1808" s="157">
        <v>0</v>
      </c>
      <c r="AF1808" s="157">
        <v>1.04838E-4</v>
      </c>
      <c r="AG1808" s="192">
        <v>1.34E-5</v>
      </c>
      <c r="AH1808" s="157">
        <v>0</v>
      </c>
      <c r="AI1808" s="157">
        <v>0</v>
      </c>
      <c r="AJ1808" s="192">
        <v>7.1000000000000005E-5</v>
      </c>
      <c r="AK1808" s="157">
        <v>2.3749650000000001E-3</v>
      </c>
      <c r="AL1808" s="157">
        <v>1.2490900000000001E-4</v>
      </c>
      <c r="AM1808" s="157">
        <v>3.31016E-4</v>
      </c>
      <c r="AN1808" s="157">
        <v>1.009282E-3</v>
      </c>
      <c r="AO1808" s="157">
        <v>1.037266E-3</v>
      </c>
      <c r="AP1808" s="157">
        <v>5.6030299999999995E-4</v>
      </c>
      <c r="AQ1808" s="157">
        <v>9.0010899999999996E-4</v>
      </c>
      <c r="AR1808" s="157">
        <v>6.11372E-4</v>
      </c>
      <c r="AS1808" s="157">
        <v>1.138589E-3</v>
      </c>
      <c r="AT1808" s="157">
        <v>6.1795700000000003E-4</v>
      </c>
      <c r="AU1808" s="157">
        <v>6.3891180000000001E-3</v>
      </c>
      <c r="AV1808" s="157">
        <v>0</v>
      </c>
      <c r="AW1808" s="157">
        <v>8.5475899999999997E-4</v>
      </c>
      <c r="AX1808" s="157">
        <v>0</v>
      </c>
      <c r="AY1808" s="192">
        <v>2.6999999999999999E-5</v>
      </c>
      <c r="AZ1808" s="157">
        <v>3.41465E-4</v>
      </c>
      <c r="BA1808" s="157">
        <v>5.0573199999999995E-4</v>
      </c>
      <c r="BB1808" s="157">
        <v>7.1477900000000002E-4</v>
      </c>
      <c r="BC1808" s="157">
        <v>0</v>
      </c>
      <c r="BD1808" s="157">
        <v>0</v>
      </c>
      <c r="BE1808" s="192">
        <v>6.1699999999999995E-5</v>
      </c>
      <c r="BF1808" s="157">
        <v>0</v>
      </c>
      <c r="BG1808" s="157">
        <v>5.8591909999999997E-3</v>
      </c>
      <c r="BH1808" s="157">
        <v>6.29482E-4</v>
      </c>
      <c r="BI1808" s="157">
        <v>9.4820110000000003E-3</v>
      </c>
      <c r="BJ1808" s="157">
        <v>0</v>
      </c>
      <c r="BK1808" s="192">
        <v>5.1700000000000003E-5</v>
      </c>
      <c r="BL1808" s="157">
        <v>2.468076E-3</v>
      </c>
      <c r="BM1808" s="157">
        <v>2.5252529999999999E-3</v>
      </c>
      <c r="BN1808" s="157">
        <v>6.6144999999999997E-3</v>
      </c>
      <c r="BO1808" s="157">
        <v>1.3346090000000001E-3</v>
      </c>
      <c r="BP1808" s="157">
        <v>1.385226E-2</v>
      </c>
      <c r="BQ1808" s="157">
        <v>5.9783600000000003E-4</v>
      </c>
      <c r="BR1808" s="192">
        <v>1.06E-5</v>
      </c>
      <c r="BS1808" s="157">
        <v>1.0932367E-2</v>
      </c>
      <c r="BT1808" s="157">
        <v>2.2000930000000002E-3</v>
      </c>
      <c r="BU1808" s="157">
        <v>2.0730060000000001E-3</v>
      </c>
      <c r="BV1808" s="192">
        <v>4.7500000000000003E-5</v>
      </c>
      <c r="BW1808" s="192">
        <v>5.9799999999999997E-5</v>
      </c>
      <c r="BX1808" s="192">
        <v>9.59E-5</v>
      </c>
      <c r="BY1808" s="157">
        <v>0</v>
      </c>
      <c r="BZ1808" s="192">
        <v>9.2800000000000006E-5</v>
      </c>
      <c r="CA1808" s="157">
        <v>0</v>
      </c>
      <c r="CB1808" s="157">
        <v>1.4500099999999999E-4</v>
      </c>
      <c r="CC1808" s="192">
        <v>3.6199999999999999E-5</v>
      </c>
      <c r="CD1808" s="192">
        <v>2.0000000000000002E-5</v>
      </c>
      <c r="CE1808" s="157">
        <v>3.1129399999999999E-4</v>
      </c>
      <c r="CF1808" s="157">
        <v>0</v>
      </c>
      <c r="CG1808" s="157">
        <v>1.3879300000000001E-4</v>
      </c>
      <c r="CH1808" s="157">
        <v>0</v>
      </c>
      <c r="CI1808" s="192">
        <v>3.7700000000000002E-5</v>
      </c>
      <c r="CJ1808" s="192">
        <v>5.3000000000000001E-5</v>
      </c>
      <c r="CK1808" s="157">
        <v>1.3451700000000001E-4</v>
      </c>
      <c r="CL1808" s="192">
        <v>9.9699999999999998E-5</v>
      </c>
      <c r="CM1808" s="192">
        <v>1.88E-5</v>
      </c>
      <c r="CN1808" s="192">
        <v>1.3200000000000001E-5</v>
      </c>
      <c r="CO1808" s="157">
        <v>0</v>
      </c>
      <c r="CP1808" s="157">
        <v>0</v>
      </c>
      <c r="CQ1808" s="192">
        <v>1.2E-5</v>
      </c>
      <c r="CR1808" s="192">
        <v>3.4900000000000001E-5</v>
      </c>
      <c r="CS1808" s="157">
        <v>0</v>
      </c>
      <c r="CT1808" s="157">
        <v>0</v>
      </c>
      <c r="CU1808" s="157">
        <v>4.7843099999999997E-4</v>
      </c>
      <c r="CV1808" s="157">
        <v>1.7924400000000001E-4</v>
      </c>
      <c r="CW1808" s="192">
        <v>5.93E-6</v>
      </c>
      <c r="CX1808" s="192">
        <v>6.7199999999999994E-5</v>
      </c>
      <c r="CY1808" s="157">
        <v>1.38114E-4</v>
      </c>
      <c r="CZ1808" s="157">
        <v>0</v>
      </c>
      <c r="DA1808" s="157">
        <v>1.220758E-3</v>
      </c>
      <c r="DB1808" s="157">
        <v>1.562162E-3</v>
      </c>
      <c r="DC1808" s="157">
        <v>2.3705599999999999E-3</v>
      </c>
      <c r="DD1808" s="157">
        <v>1.6552599999999999E-4</v>
      </c>
      <c r="DE1808" s="157">
        <v>0</v>
      </c>
      <c r="DF1808" s="157">
        <v>1.3783600000000001E-4</v>
      </c>
      <c r="DG1808" s="157">
        <v>2.9411800000000001E-4</v>
      </c>
      <c r="DH1808" s="192">
        <v>6.7500000000000001E-5</v>
      </c>
      <c r="DI1808" s="157">
        <v>2.6215500000000003E-4</v>
      </c>
      <c r="DJ1808" s="157">
        <v>0</v>
      </c>
      <c r="DK1808" s="157">
        <v>0</v>
      </c>
      <c r="DL1808" s="157">
        <v>0</v>
      </c>
      <c r="DM1808" s="192">
        <v>7.5500000000000006E-5</v>
      </c>
      <c r="DN1808" s="157">
        <v>1.5434100000000001E-4</v>
      </c>
      <c r="DO1808" s="192">
        <v>3.4600000000000001E-5</v>
      </c>
      <c r="DP1808" s="192">
        <v>1.49E-5</v>
      </c>
      <c r="DQ1808" s="157">
        <v>0</v>
      </c>
      <c r="DR1808" s="157">
        <v>1.6319199999999999E-4</v>
      </c>
      <c r="DS1808" s="157">
        <v>5.2227600000000001E-4</v>
      </c>
      <c r="DT1808" s="157">
        <v>1.27033E-4</v>
      </c>
      <c r="DU1808" s="157">
        <v>2.4657900000000003E-4</v>
      </c>
      <c r="DV1808" s="157">
        <v>0</v>
      </c>
      <c r="DW1808" s="157">
        <v>0</v>
      </c>
      <c r="DX1808" s="157">
        <v>4.3513699999999999E-4</v>
      </c>
      <c r="DY1808" s="192">
        <v>9.7200000000000004E-5</v>
      </c>
      <c r="DZ1808" s="157">
        <v>6.9585000000000003E-4</v>
      </c>
      <c r="EA1808" s="192">
        <v>9.1399999999999999E-5</v>
      </c>
      <c r="EB1808" s="157">
        <v>0</v>
      </c>
      <c r="EC1808" s="192">
        <v>9.1399999999999999E-5</v>
      </c>
      <c r="ED1808" s="157">
        <v>2.4617200000000001E-4</v>
      </c>
      <c r="EE1808" s="192">
        <v>2.6599999999999999E-5</v>
      </c>
      <c r="EF1808" s="157">
        <v>7.5141300000000004E-4</v>
      </c>
      <c r="EG1808" s="192">
        <v>9.1799999999999995E-5</v>
      </c>
      <c r="EH1808" s="192">
        <v>7.9400000000000006E-5</v>
      </c>
      <c r="EI1808" s="157">
        <v>1.01889E-4</v>
      </c>
      <c r="EJ1808" s="157">
        <v>1.3948899999999999E-4</v>
      </c>
      <c r="EK1808" s="192">
        <v>7.3700000000000002E-5</v>
      </c>
      <c r="EL1808" s="157">
        <v>5.0525500000000003E-4</v>
      </c>
      <c r="EM1808" s="157">
        <v>2.2886599999999999E-4</v>
      </c>
      <c r="EN1808" s="157">
        <v>1.249734E-3</v>
      </c>
      <c r="EO1808" s="157">
        <v>0</v>
      </c>
      <c r="EP1808" s="157">
        <v>0</v>
      </c>
      <c r="EQ1808" s="157">
        <v>2.1355199999999999E-4</v>
      </c>
      <c r="ER1808" s="192">
        <v>4.1300000000000001E-5</v>
      </c>
      <c r="ES1808" s="157">
        <v>1.14202E-4</v>
      </c>
      <c r="ET1808" s="157">
        <v>3.5346209999999999E-3</v>
      </c>
      <c r="EU1808" s="157">
        <v>2.60494E-4</v>
      </c>
      <c r="EV1808" s="157">
        <v>3.0489699999999999E-4</v>
      </c>
      <c r="EW1808" s="157">
        <v>3.0957499999999998E-4</v>
      </c>
      <c r="EX1808" s="157">
        <v>1.45363E-4</v>
      </c>
      <c r="EY1808" s="157">
        <v>0</v>
      </c>
      <c r="EZ1808" s="157">
        <v>2.32842E-4</v>
      </c>
      <c r="FA1808" s="157">
        <v>7.9781700000000004E-4</v>
      </c>
      <c r="FB1808" s="157">
        <v>2.6970899999999998E-4</v>
      </c>
      <c r="FC1808" s="157">
        <v>1.030397E-3</v>
      </c>
      <c r="FD1808" s="157">
        <v>2.5058300000000002E-4</v>
      </c>
      <c r="FE1808" s="157">
        <v>1.010169E-3</v>
      </c>
      <c r="FF1808" s="157">
        <v>1.085187E-3</v>
      </c>
      <c r="FG1808" s="157">
        <v>5.57414E-4</v>
      </c>
      <c r="FH1808" s="157">
        <v>3.0822500000000002E-4</v>
      </c>
      <c r="FI1808" s="192">
        <v>8.2700000000000004E-5</v>
      </c>
      <c r="FJ1808" s="157">
        <v>0</v>
      </c>
      <c r="FK1808" s="192">
        <v>4.6199999999999998E-5</v>
      </c>
      <c r="FL1808" s="157">
        <v>0</v>
      </c>
      <c r="FM1808" s="157">
        <v>0</v>
      </c>
      <c r="FN1808" s="157">
        <v>0</v>
      </c>
      <c r="FO1808" s="157">
        <v>1.1320620000000001E-3</v>
      </c>
      <c r="FP1808" s="157">
        <v>6.5854499999999996E-4</v>
      </c>
      <c r="FQ1808" s="192">
        <v>6.2700000000000006E-5</v>
      </c>
      <c r="FR1808" s="157">
        <v>5.5077299999999995E-4</v>
      </c>
      <c r="FS1808" s="157">
        <v>1.409708E-3</v>
      </c>
      <c r="FT1808" s="157">
        <v>8.2786899999999996E-4</v>
      </c>
      <c r="FU1808" s="157">
        <v>8.6370700000000002E-4</v>
      </c>
      <c r="FV1808" s="157">
        <v>2.2966300000000001E-4</v>
      </c>
      <c r="FW1808" s="157">
        <v>1.6365799999999999E-3</v>
      </c>
      <c r="FX1808" s="157">
        <v>0</v>
      </c>
      <c r="FY1808" s="157">
        <v>4.0729900000000002E-4</v>
      </c>
      <c r="FZ1808" s="157">
        <v>2.71088E-4</v>
      </c>
      <c r="GA1808" s="157">
        <v>1.5558100000000001E-4</v>
      </c>
      <c r="GB1808" s="157">
        <v>3.7923500000000001E-4</v>
      </c>
      <c r="GC1808" s="157">
        <v>1.88772E-4</v>
      </c>
      <c r="GD1808" s="157">
        <v>1.4721600000000001E-4</v>
      </c>
      <c r="GE1808" s="157">
        <v>6.3258300000000004E-4</v>
      </c>
      <c r="GF1808" s="157">
        <v>0</v>
      </c>
      <c r="GG1808" s="192">
        <v>2.2200000000000001E-5</v>
      </c>
      <c r="GH1808" s="157">
        <v>0</v>
      </c>
      <c r="GI1808" s="192">
        <v>5.1499999999999998E-5</v>
      </c>
      <c r="GJ1808" s="192">
        <v>8.0799999999999999E-5</v>
      </c>
      <c r="GK1808" s="157">
        <v>4.7320499999999998E-4</v>
      </c>
      <c r="GL1808" s="157">
        <v>0</v>
      </c>
      <c r="GM1808" s="157">
        <v>3.0716100000000002E-4</v>
      </c>
      <c r="GN1808" s="157">
        <v>9.6844499999999996E-4</v>
      </c>
      <c r="GO1808" s="157">
        <v>1.5982099999999999E-4</v>
      </c>
      <c r="GP1808" s="157">
        <v>5.4173499999999996E-3</v>
      </c>
      <c r="GQ1808" s="157">
        <v>1.2339299999999999E-4</v>
      </c>
      <c r="GR1808" s="157">
        <v>1.0073700000000001E-3</v>
      </c>
      <c r="GS1808" s="157">
        <v>0</v>
      </c>
      <c r="GT1808" s="157">
        <v>0</v>
      </c>
      <c r="GU1808" s="157">
        <v>0</v>
      </c>
      <c r="GV1808" s="157">
        <v>0</v>
      </c>
      <c r="GW1808" s="157">
        <v>0</v>
      </c>
      <c r="GX1808" s="157">
        <v>0</v>
      </c>
      <c r="GY1808" s="157">
        <v>0</v>
      </c>
      <c r="GZ1808" s="157">
        <v>0</v>
      </c>
      <c r="HA1808" s="157">
        <v>0</v>
      </c>
    </row>
    <row r="1809" spans="1:209" x14ac:dyDescent="0.2">
      <c r="A1809" s="157" t="s">
        <v>5618</v>
      </c>
      <c r="B1809" s="157">
        <v>6.4150399999999999E-4</v>
      </c>
      <c r="C1809" s="157">
        <v>6.1998399999999996E-4</v>
      </c>
      <c r="D1809" s="157">
        <v>1.5292470000000001E-3</v>
      </c>
      <c r="E1809" s="157">
        <v>9.3227100000000003E-4</v>
      </c>
      <c r="F1809" s="157">
        <v>4.2087E-4</v>
      </c>
      <c r="G1809" s="157">
        <v>0</v>
      </c>
      <c r="H1809" s="157">
        <v>5.3575400000000005E-4</v>
      </c>
      <c r="I1809" s="157">
        <v>0</v>
      </c>
      <c r="J1809" s="157">
        <v>0</v>
      </c>
      <c r="K1809" s="157">
        <v>9.6452699999999996E-4</v>
      </c>
      <c r="L1809" s="157">
        <v>0</v>
      </c>
      <c r="M1809" s="157">
        <v>2.9635899999999999E-3</v>
      </c>
      <c r="N1809" s="157">
        <v>2.501479E-3</v>
      </c>
      <c r="O1809" s="157">
        <v>0</v>
      </c>
      <c r="P1809" s="157">
        <v>0</v>
      </c>
      <c r="Q1809" s="192">
        <v>9.48E-5</v>
      </c>
      <c r="R1809" s="157">
        <v>5.2358299999999999E-4</v>
      </c>
      <c r="S1809" s="157">
        <v>1.9173200000000001E-4</v>
      </c>
      <c r="T1809" s="157">
        <v>8.7285399999999995E-4</v>
      </c>
      <c r="U1809" s="192">
        <v>2.2099999999999998E-5</v>
      </c>
      <c r="V1809" s="157">
        <v>2.1516730000000002E-3</v>
      </c>
      <c r="W1809" s="157">
        <v>0</v>
      </c>
      <c r="X1809" s="157">
        <v>0</v>
      </c>
      <c r="Y1809" s="157">
        <v>6.6015799999999999E-4</v>
      </c>
      <c r="Z1809" s="157">
        <v>2.4276110000000001E-3</v>
      </c>
      <c r="AA1809" s="157">
        <v>2.6288100000000002E-4</v>
      </c>
      <c r="AB1809" s="157">
        <v>0</v>
      </c>
      <c r="AC1809" s="157">
        <v>1.3510400000000001E-4</v>
      </c>
      <c r="AD1809" s="157">
        <v>1.3586199999999999E-4</v>
      </c>
      <c r="AE1809" s="157">
        <v>5.7011699999999998E-4</v>
      </c>
      <c r="AF1809" s="157">
        <v>0</v>
      </c>
      <c r="AG1809" s="157">
        <v>1.8699600000000001E-4</v>
      </c>
      <c r="AH1809" s="157">
        <v>3.817965E-3</v>
      </c>
      <c r="AI1809" s="157">
        <v>9.2829000000000002E-4</v>
      </c>
      <c r="AJ1809" s="157">
        <v>2.13091E-4</v>
      </c>
      <c r="AK1809" s="157">
        <v>0</v>
      </c>
      <c r="AL1809" s="157">
        <v>0</v>
      </c>
      <c r="AM1809" s="157">
        <v>6.1238000000000004E-3</v>
      </c>
      <c r="AN1809" s="157">
        <v>1.9523819999999999E-3</v>
      </c>
      <c r="AO1809" s="157">
        <v>4.8068410000000001E-3</v>
      </c>
      <c r="AP1809" s="157">
        <v>2.661437E-3</v>
      </c>
      <c r="AQ1809" s="157">
        <v>2.2188730000000001E-3</v>
      </c>
      <c r="AR1809" s="157">
        <v>4.6362340000000004E-3</v>
      </c>
      <c r="AS1809" s="157">
        <v>1.9583729999999998E-3</v>
      </c>
      <c r="AT1809" s="157">
        <v>5.6422199999999997E-4</v>
      </c>
      <c r="AU1809" s="157">
        <v>0</v>
      </c>
      <c r="AV1809" s="157">
        <v>0</v>
      </c>
      <c r="AW1809" s="157">
        <v>0</v>
      </c>
      <c r="AX1809" s="157">
        <v>2.6137299999999999E-3</v>
      </c>
      <c r="AY1809" s="157">
        <v>3.593915E-3</v>
      </c>
      <c r="AZ1809" s="157">
        <v>6.6016620000000003E-3</v>
      </c>
      <c r="BA1809" s="157">
        <v>6.2614400000000003E-4</v>
      </c>
      <c r="BB1809" s="157">
        <v>1.70068E-3</v>
      </c>
      <c r="BC1809" s="157">
        <v>1.275909E-3</v>
      </c>
      <c r="BD1809" s="157">
        <v>2.033347E-3</v>
      </c>
      <c r="BE1809" s="157">
        <v>8.6414399999999996E-4</v>
      </c>
      <c r="BF1809" s="157">
        <v>7.2383699999999996E-4</v>
      </c>
      <c r="BG1809" s="157">
        <v>4.5825329999999997E-3</v>
      </c>
      <c r="BH1809" s="157">
        <v>2.7877069999999999E-3</v>
      </c>
      <c r="BI1809" s="157">
        <v>3.8108650000000001E-3</v>
      </c>
      <c r="BJ1809" s="157">
        <v>1.9712760000000001E-3</v>
      </c>
      <c r="BK1809" s="157">
        <v>1.2744340000000001E-3</v>
      </c>
      <c r="BL1809" s="157">
        <v>6.7961499999999995E-4</v>
      </c>
      <c r="BM1809" s="157">
        <v>4.2087540000000003E-3</v>
      </c>
      <c r="BN1809" s="157">
        <v>3.9341139999999998E-3</v>
      </c>
      <c r="BO1809" s="157">
        <v>1.2456349999999999E-3</v>
      </c>
      <c r="BP1809" s="157">
        <v>4.1823169999999996E-3</v>
      </c>
      <c r="BQ1809" s="157">
        <v>5.2011719999999996E-3</v>
      </c>
      <c r="BR1809" s="157">
        <v>5.39118E-4</v>
      </c>
      <c r="BS1809" s="157">
        <v>2.2657749999999998E-3</v>
      </c>
      <c r="BT1809" s="157">
        <v>1.042149E-3</v>
      </c>
      <c r="BU1809" s="157">
        <v>4.5516000000000003E-3</v>
      </c>
      <c r="BV1809" s="157">
        <v>2.1386819999999998E-3</v>
      </c>
      <c r="BW1809" s="157">
        <v>0</v>
      </c>
      <c r="BX1809" s="157">
        <v>1.917132E-3</v>
      </c>
      <c r="BY1809" s="157">
        <v>1.3599619999999999E-3</v>
      </c>
      <c r="BZ1809" s="157">
        <v>1.114068E-3</v>
      </c>
      <c r="CA1809" s="157">
        <v>1.8216339999999999E-3</v>
      </c>
      <c r="CB1809" s="157">
        <v>6.5250499999999995E-4</v>
      </c>
      <c r="CC1809" s="157">
        <v>1.123066E-3</v>
      </c>
      <c r="CD1809" s="157">
        <v>3.8554510000000002E-3</v>
      </c>
      <c r="CE1809" s="157">
        <v>1.369692E-3</v>
      </c>
      <c r="CF1809" s="157">
        <v>1.107696E-3</v>
      </c>
      <c r="CG1809" s="157">
        <v>3.608605E-3</v>
      </c>
      <c r="CH1809" s="157">
        <v>3.3530259999999998E-3</v>
      </c>
      <c r="CI1809" s="157">
        <v>0</v>
      </c>
      <c r="CJ1809" s="157">
        <v>0</v>
      </c>
      <c r="CK1809" s="157">
        <v>0</v>
      </c>
      <c r="CL1809" s="157">
        <v>4.9850999999999997E-4</v>
      </c>
      <c r="CM1809" s="157">
        <v>0</v>
      </c>
      <c r="CN1809" s="157">
        <v>0</v>
      </c>
      <c r="CO1809" s="157">
        <v>0</v>
      </c>
      <c r="CP1809" s="157">
        <v>0</v>
      </c>
      <c r="CQ1809" s="157">
        <v>4.5662099999999999E-4</v>
      </c>
      <c r="CR1809" s="157">
        <v>5.9376199999999996E-4</v>
      </c>
      <c r="CS1809" s="157">
        <v>2.095038E-3</v>
      </c>
      <c r="CT1809" s="157">
        <v>1.665913E-3</v>
      </c>
      <c r="CU1809" s="157">
        <v>0</v>
      </c>
      <c r="CV1809" s="192">
        <v>5.9700000000000001E-5</v>
      </c>
      <c r="CW1809" s="157">
        <v>1.8156139999999999E-3</v>
      </c>
      <c r="CX1809" s="157">
        <v>2.01478E-4</v>
      </c>
      <c r="CY1809" s="157">
        <v>3.3147299999999999E-4</v>
      </c>
      <c r="CZ1809" s="157">
        <v>3.0504099999999998E-4</v>
      </c>
      <c r="DA1809" s="157">
        <v>0</v>
      </c>
      <c r="DB1809" s="157">
        <v>0</v>
      </c>
      <c r="DC1809" s="157">
        <v>0</v>
      </c>
      <c r="DD1809" s="157">
        <v>8.1258000000000003E-4</v>
      </c>
      <c r="DE1809" s="157">
        <v>0</v>
      </c>
      <c r="DF1809" s="157">
        <v>0</v>
      </c>
      <c r="DG1809" s="157">
        <v>0</v>
      </c>
      <c r="DH1809" s="192">
        <v>6.7500000000000001E-5</v>
      </c>
      <c r="DI1809" s="157">
        <v>3.2265199999999999E-4</v>
      </c>
      <c r="DJ1809" s="157">
        <v>1.8773679999999999E-3</v>
      </c>
      <c r="DK1809" s="157">
        <v>0</v>
      </c>
      <c r="DL1809" s="157">
        <v>9.3039999999999996E-4</v>
      </c>
      <c r="DM1809" s="157">
        <v>2.26646E-4</v>
      </c>
      <c r="DN1809" s="157">
        <v>2.6458500000000002E-4</v>
      </c>
      <c r="DO1809" s="157">
        <v>1.3832199999999999E-4</v>
      </c>
      <c r="DP1809" s="192">
        <v>5.9700000000000001E-5</v>
      </c>
      <c r="DQ1809" s="157">
        <v>6.0477000000000003E-4</v>
      </c>
      <c r="DR1809" s="157">
        <v>0</v>
      </c>
      <c r="DS1809" s="192">
        <v>2.27E-5</v>
      </c>
      <c r="DT1809" s="157">
        <v>1.1009489999999999E-3</v>
      </c>
      <c r="DU1809" s="157">
        <v>2.4657900000000003E-4</v>
      </c>
      <c r="DV1809" s="157">
        <v>0</v>
      </c>
      <c r="DW1809" s="157">
        <v>1.2169500000000001E-4</v>
      </c>
      <c r="DX1809" s="157">
        <v>1.6045689999999999E-3</v>
      </c>
      <c r="DY1809" s="157">
        <v>0</v>
      </c>
      <c r="DZ1809" s="157">
        <v>0</v>
      </c>
      <c r="EA1809" s="157">
        <v>4.5695499999999999E-4</v>
      </c>
      <c r="EB1809" s="157">
        <v>1.2322640000000001E-3</v>
      </c>
      <c r="EC1809" s="157">
        <v>0</v>
      </c>
      <c r="ED1809" s="192">
        <v>9.8499999999999995E-5</v>
      </c>
      <c r="EE1809" s="157">
        <v>0</v>
      </c>
      <c r="EF1809" s="157">
        <v>0</v>
      </c>
      <c r="EG1809" s="157">
        <v>0</v>
      </c>
      <c r="EH1809" s="157">
        <v>2.7797599999999998E-4</v>
      </c>
      <c r="EI1809" s="157">
        <v>0</v>
      </c>
      <c r="EJ1809" s="157">
        <v>0</v>
      </c>
      <c r="EK1809" s="157">
        <v>4.42347E-4</v>
      </c>
      <c r="EL1809" s="157">
        <v>0</v>
      </c>
      <c r="EM1809" s="157">
        <v>4.80619E-4</v>
      </c>
      <c r="EN1809" s="157">
        <v>4.78622E-4</v>
      </c>
      <c r="EO1809" s="157">
        <v>2.554195E-3</v>
      </c>
      <c r="EP1809" s="157">
        <v>0</v>
      </c>
      <c r="EQ1809" s="157">
        <v>3.0253099999999998E-4</v>
      </c>
      <c r="ER1809" s="157">
        <v>2.977052E-3</v>
      </c>
      <c r="ES1809" s="157">
        <v>1.14202E-4</v>
      </c>
      <c r="ET1809" s="157">
        <v>2.753283E-3</v>
      </c>
      <c r="EU1809" s="157">
        <v>0</v>
      </c>
      <c r="EV1809" s="157">
        <v>3.0489699999999999E-4</v>
      </c>
      <c r="EW1809" s="192">
        <v>3.6399999999999997E-5</v>
      </c>
      <c r="EX1809" s="157">
        <v>4.60316E-4</v>
      </c>
      <c r="EY1809" s="157">
        <v>1.0352E-4</v>
      </c>
      <c r="EZ1809" s="157">
        <v>0</v>
      </c>
      <c r="FA1809" s="157">
        <v>0</v>
      </c>
      <c r="FB1809" s="157">
        <v>0</v>
      </c>
      <c r="FC1809" s="157">
        <v>0</v>
      </c>
      <c r="FD1809" s="157">
        <v>9.2715600000000005E-4</v>
      </c>
      <c r="FE1809" s="157">
        <v>7.4079099999999998E-4</v>
      </c>
      <c r="FF1809" s="157">
        <v>1.2886600000000001E-3</v>
      </c>
      <c r="FG1809" s="157">
        <v>1.274088E-3</v>
      </c>
      <c r="FH1809" s="157">
        <v>0</v>
      </c>
      <c r="FI1809" s="157">
        <v>3.5846199999999998E-4</v>
      </c>
      <c r="FJ1809" s="157">
        <v>0</v>
      </c>
      <c r="FK1809" s="157">
        <v>6.9306499999999998E-4</v>
      </c>
      <c r="FL1809" s="157">
        <v>2.0548390000000001E-3</v>
      </c>
      <c r="FM1809" s="157">
        <v>3.468844E-3</v>
      </c>
      <c r="FN1809" s="157">
        <v>0</v>
      </c>
      <c r="FO1809" s="157">
        <v>0</v>
      </c>
      <c r="FP1809" s="157">
        <v>0</v>
      </c>
      <c r="FQ1809" s="157">
        <v>1.566661E-3</v>
      </c>
      <c r="FR1809" s="192">
        <v>2.9E-5</v>
      </c>
      <c r="FS1809" s="157">
        <v>0</v>
      </c>
      <c r="FT1809" s="157">
        <v>0</v>
      </c>
      <c r="FU1809" s="157">
        <v>0</v>
      </c>
      <c r="FV1809" s="157">
        <v>0</v>
      </c>
      <c r="FW1809" s="157">
        <v>0</v>
      </c>
      <c r="FX1809" s="157">
        <v>2.9938590000000002E-3</v>
      </c>
      <c r="FY1809" s="157">
        <v>5.1591199999999999E-4</v>
      </c>
      <c r="FZ1809" s="157">
        <v>0</v>
      </c>
      <c r="GA1809" s="157">
        <v>0</v>
      </c>
      <c r="GB1809" s="192">
        <v>8.4300000000000003E-5</v>
      </c>
      <c r="GC1809" s="157">
        <v>0</v>
      </c>
      <c r="GD1809" s="157">
        <v>1.2881380000000001E-3</v>
      </c>
      <c r="GE1809" s="157">
        <v>2.6206990000000002E-3</v>
      </c>
      <c r="GF1809" s="157">
        <v>0</v>
      </c>
      <c r="GG1809" s="157">
        <v>3.1131900000000001E-4</v>
      </c>
      <c r="GH1809" s="157">
        <v>0</v>
      </c>
      <c r="GI1809" s="157">
        <v>4.1167100000000001E-4</v>
      </c>
      <c r="GJ1809" s="157">
        <v>0</v>
      </c>
      <c r="GK1809" s="157">
        <v>2.839229E-3</v>
      </c>
      <c r="GL1809" s="157">
        <v>1.455652E-3</v>
      </c>
      <c r="GM1809" s="157">
        <v>6.5271600000000002E-4</v>
      </c>
      <c r="GN1809" s="157">
        <v>1.533371E-3</v>
      </c>
      <c r="GO1809" s="157">
        <v>0</v>
      </c>
      <c r="GP1809" s="157">
        <v>0</v>
      </c>
      <c r="GQ1809" s="157">
        <v>1.2339299999999999E-4</v>
      </c>
      <c r="GR1809" s="157">
        <v>0</v>
      </c>
      <c r="GS1809" s="157">
        <v>0</v>
      </c>
      <c r="GT1809" s="157">
        <v>0</v>
      </c>
      <c r="GU1809" s="157">
        <v>0</v>
      </c>
      <c r="GV1809" s="157">
        <v>0</v>
      </c>
      <c r="GW1809" s="157">
        <v>0</v>
      </c>
      <c r="GX1809" s="157">
        <v>0</v>
      </c>
      <c r="GY1809" s="157">
        <v>0</v>
      </c>
      <c r="GZ1809" s="157">
        <v>0</v>
      </c>
      <c r="HA1809" s="157">
        <v>0</v>
      </c>
    </row>
    <row r="1810" spans="1:209" x14ac:dyDescent="0.2">
      <c r="A1810" s="157" t="s">
        <v>5619</v>
      </c>
      <c r="B1810" s="157">
        <v>0</v>
      </c>
      <c r="C1810" s="192">
        <v>2.87E-5</v>
      </c>
      <c r="D1810" s="192">
        <v>4.0899999999999998E-5</v>
      </c>
      <c r="E1810" s="192">
        <v>4.6600000000000001E-5</v>
      </c>
      <c r="F1810" s="192">
        <v>2.6299999999999999E-5</v>
      </c>
      <c r="G1810" s="192">
        <v>1.42E-5</v>
      </c>
      <c r="H1810" s="192">
        <v>3.15E-5</v>
      </c>
      <c r="I1810" s="192">
        <v>6.5699999999999998E-5</v>
      </c>
      <c r="J1810" s="157">
        <v>0</v>
      </c>
      <c r="K1810" s="157">
        <v>0</v>
      </c>
      <c r="L1810" s="192">
        <v>3.4100000000000002E-5</v>
      </c>
      <c r="M1810" s="157">
        <v>0</v>
      </c>
      <c r="N1810" s="157">
        <v>0</v>
      </c>
      <c r="O1810" s="192">
        <v>1.1E-5</v>
      </c>
      <c r="P1810" s="192">
        <v>3.0899999999999999E-5</v>
      </c>
      <c r="Q1810" s="192">
        <v>9.48E-5</v>
      </c>
      <c r="R1810" s="192">
        <v>4.3600000000000003E-5</v>
      </c>
      <c r="S1810" s="192">
        <v>7.1899999999999999E-5</v>
      </c>
      <c r="T1810" s="157">
        <v>0</v>
      </c>
      <c r="U1810" s="192">
        <v>2.2099999999999998E-5</v>
      </c>
      <c r="V1810" s="157">
        <v>0</v>
      </c>
      <c r="W1810" s="192">
        <v>2.0999999999999999E-5</v>
      </c>
      <c r="X1810" s="192">
        <v>6.0800000000000001E-5</v>
      </c>
      <c r="Y1810" s="157">
        <v>0</v>
      </c>
      <c r="Z1810" s="192">
        <v>3.5200000000000002E-5</v>
      </c>
      <c r="AA1810" s="157">
        <v>0</v>
      </c>
      <c r="AB1810" s="192">
        <v>6.9900000000000005E-5</v>
      </c>
      <c r="AC1810" s="157">
        <v>1.3510400000000001E-4</v>
      </c>
      <c r="AD1810" s="192">
        <v>3.8800000000000001E-5</v>
      </c>
      <c r="AE1810" s="192">
        <v>2.7800000000000001E-5</v>
      </c>
      <c r="AF1810" s="192">
        <v>3.0000000000000001E-5</v>
      </c>
      <c r="AG1810" s="192">
        <v>8.0099999999999995E-5</v>
      </c>
      <c r="AH1810" s="192">
        <v>3.68E-5</v>
      </c>
      <c r="AI1810" s="157">
        <v>0</v>
      </c>
      <c r="AJ1810" s="192">
        <v>3.5500000000000002E-5</v>
      </c>
      <c r="AK1810" s="192">
        <v>6.9900000000000005E-5</v>
      </c>
      <c r="AL1810" s="192">
        <v>2.0800000000000001E-5</v>
      </c>
      <c r="AM1810" s="157">
        <v>0</v>
      </c>
      <c r="AN1810" s="192">
        <v>3.3099999999999998E-5</v>
      </c>
      <c r="AO1810" s="192">
        <v>7.5900000000000002E-5</v>
      </c>
      <c r="AP1810" s="157">
        <v>0</v>
      </c>
      <c r="AQ1810" s="192">
        <v>4.1900000000000002E-5</v>
      </c>
      <c r="AR1810" s="157">
        <v>0</v>
      </c>
      <c r="AS1810" s="157">
        <v>0</v>
      </c>
      <c r="AT1810" s="192">
        <v>5.3700000000000003E-6</v>
      </c>
      <c r="AU1810" s="157">
        <v>0</v>
      </c>
      <c r="AV1810" s="192">
        <v>9.7899999999999994E-5</v>
      </c>
      <c r="AW1810" s="157">
        <v>0</v>
      </c>
      <c r="AX1810" s="157">
        <v>0</v>
      </c>
      <c r="AY1810" s="192">
        <v>5.3999999999999998E-5</v>
      </c>
      <c r="AZ1810" s="157">
        <v>0</v>
      </c>
      <c r="BA1810" s="157">
        <v>0</v>
      </c>
      <c r="BB1810" s="192">
        <v>2.4600000000000002E-5</v>
      </c>
      <c r="BC1810" s="192">
        <v>7.2200000000000007E-5</v>
      </c>
      <c r="BD1810" s="157">
        <v>0</v>
      </c>
      <c r="BE1810" s="157">
        <v>0</v>
      </c>
      <c r="BF1810" s="157">
        <v>0</v>
      </c>
      <c r="BG1810" s="157">
        <v>0</v>
      </c>
      <c r="BH1810" s="157">
        <v>0</v>
      </c>
      <c r="BI1810" s="157">
        <v>0</v>
      </c>
      <c r="BJ1810" s="192">
        <v>3.7499999999999997E-5</v>
      </c>
      <c r="BK1810" s="157">
        <v>0</v>
      </c>
      <c r="BL1810" s="157">
        <v>0</v>
      </c>
      <c r="BM1810" s="157">
        <v>0</v>
      </c>
      <c r="BN1810" s="192">
        <v>4.32E-5</v>
      </c>
      <c r="BO1810" s="192">
        <v>4.4499999999999997E-5</v>
      </c>
      <c r="BP1810" s="157">
        <v>0</v>
      </c>
      <c r="BQ1810" s="157">
        <v>0</v>
      </c>
      <c r="BR1810" s="192">
        <v>3.1699999999999998E-5</v>
      </c>
      <c r="BS1810" s="157">
        <v>0</v>
      </c>
      <c r="BT1810" s="157">
        <v>0</v>
      </c>
      <c r="BU1810" s="157">
        <v>0</v>
      </c>
      <c r="BV1810" s="157">
        <v>0</v>
      </c>
      <c r="BW1810" s="192">
        <v>3.5899999999999998E-5</v>
      </c>
      <c r="BX1810" s="192">
        <v>4.7899999999999999E-5</v>
      </c>
      <c r="BY1810" s="157">
        <v>0</v>
      </c>
      <c r="BZ1810" s="157">
        <v>0</v>
      </c>
      <c r="CA1810" s="192">
        <v>1.7099999999999999E-5</v>
      </c>
      <c r="CB1810" s="192">
        <v>4.8300000000000002E-5</v>
      </c>
      <c r="CC1810" s="192">
        <v>1.8099999999999999E-5</v>
      </c>
      <c r="CD1810" s="192">
        <v>2.0000000000000002E-5</v>
      </c>
      <c r="CE1810" s="157">
        <v>0</v>
      </c>
      <c r="CF1810" s="192">
        <v>5.5399999999999998E-5</v>
      </c>
      <c r="CG1810" s="157">
        <v>0</v>
      </c>
      <c r="CH1810" s="157">
        <v>0</v>
      </c>
      <c r="CI1810" s="192">
        <v>5.66E-5</v>
      </c>
      <c r="CJ1810" s="192">
        <v>5.3000000000000001E-5</v>
      </c>
      <c r="CK1810" s="157">
        <v>0</v>
      </c>
      <c r="CL1810" s="192">
        <v>1.11E-5</v>
      </c>
      <c r="CM1810" s="157">
        <v>1.1289399999999999E-4</v>
      </c>
      <c r="CN1810" s="192">
        <v>2.65E-5</v>
      </c>
      <c r="CO1810" s="192">
        <v>5.0300000000000003E-5</v>
      </c>
      <c r="CP1810" s="192">
        <v>2.5000000000000001E-5</v>
      </c>
      <c r="CQ1810" s="192">
        <v>6.0099999999999997E-5</v>
      </c>
      <c r="CR1810" s="192">
        <v>5.24E-5</v>
      </c>
      <c r="CS1810" s="192">
        <v>2.0800000000000001E-5</v>
      </c>
      <c r="CT1810" s="192">
        <v>2.3799999999999999E-5</v>
      </c>
      <c r="CU1810" s="157">
        <v>1.19608E-4</v>
      </c>
      <c r="CV1810" s="192">
        <v>8.9599999999999996E-5</v>
      </c>
      <c r="CW1810" s="192">
        <v>7.7100000000000004E-5</v>
      </c>
      <c r="CX1810" s="192">
        <v>6.7199999999999994E-5</v>
      </c>
      <c r="CY1810" s="157">
        <v>1.10491E-4</v>
      </c>
      <c r="CZ1810" s="157">
        <v>0</v>
      </c>
      <c r="DA1810" s="192">
        <v>4.9799999999999998E-5</v>
      </c>
      <c r="DB1810" s="157">
        <v>0</v>
      </c>
      <c r="DC1810" s="192">
        <v>1.0200000000000001E-5</v>
      </c>
      <c r="DD1810" s="192">
        <v>1.5E-5</v>
      </c>
      <c r="DE1810" s="192">
        <v>1.3200000000000001E-5</v>
      </c>
      <c r="DF1810" s="192">
        <v>4.5899999999999998E-5</v>
      </c>
      <c r="DG1810" s="157">
        <v>0</v>
      </c>
      <c r="DH1810" s="157">
        <v>0</v>
      </c>
      <c r="DI1810" s="192">
        <v>6.05E-5</v>
      </c>
      <c r="DJ1810" s="192">
        <v>6.7000000000000002E-5</v>
      </c>
      <c r="DK1810" s="157">
        <v>0</v>
      </c>
      <c r="DL1810" s="192">
        <v>6.0000000000000002E-5</v>
      </c>
      <c r="DM1810" s="157">
        <v>0</v>
      </c>
      <c r="DN1810" s="192">
        <v>6.6099999999999994E-5</v>
      </c>
      <c r="DO1810" s="157">
        <v>0</v>
      </c>
      <c r="DP1810" s="157">
        <v>0</v>
      </c>
      <c r="DQ1810" s="157">
        <v>0</v>
      </c>
      <c r="DR1810" s="157">
        <v>1.2239400000000001E-4</v>
      </c>
      <c r="DS1810" s="192">
        <v>2.27E-5</v>
      </c>
      <c r="DT1810" s="157">
        <v>0</v>
      </c>
      <c r="DU1810" s="192">
        <v>2.05E-5</v>
      </c>
      <c r="DV1810" s="192">
        <v>3.3699999999999999E-5</v>
      </c>
      <c r="DW1810" s="157">
        <v>0</v>
      </c>
      <c r="DX1810" s="192">
        <v>8.1600000000000005E-5</v>
      </c>
      <c r="DY1810" s="157">
        <v>1.5387699999999999E-4</v>
      </c>
      <c r="DZ1810" s="157">
        <v>3.7955500000000001E-4</v>
      </c>
      <c r="EA1810" s="157">
        <v>0</v>
      </c>
      <c r="EB1810" s="192">
        <v>3.5200000000000002E-5</v>
      </c>
      <c r="EC1810" s="192">
        <v>1.8300000000000001E-5</v>
      </c>
      <c r="ED1810" s="192">
        <v>4.9200000000000003E-5</v>
      </c>
      <c r="EE1810" s="157">
        <v>0</v>
      </c>
      <c r="EF1810" s="157">
        <v>2.6136099999999999E-4</v>
      </c>
      <c r="EG1810" s="157">
        <v>1.52919E-4</v>
      </c>
      <c r="EH1810" s="192">
        <v>3.9700000000000003E-5</v>
      </c>
      <c r="EI1810" s="157">
        <v>1.2453200000000001E-4</v>
      </c>
      <c r="EJ1810" s="157">
        <v>2.39125E-4</v>
      </c>
      <c r="EK1810" s="192">
        <v>7.3700000000000002E-5</v>
      </c>
      <c r="EL1810" s="192">
        <v>6.7399999999999998E-5</v>
      </c>
      <c r="EM1810" s="157">
        <v>0</v>
      </c>
      <c r="EN1810" s="157">
        <v>0</v>
      </c>
      <c r="EO1810" s="192">
        <v>6.5500000000000006E-5</v>
      </c>
      <c r="EP1810" s="192">
        <v>3.5299999999999997E-5</v>
      </c>
      <c r="EQ1810" s="157">
        <v>0</v>
      </c>
      <c r="ER1810" s="192">
        <v>2.0699999999999998E-5</v>
      </c>
      <c r="ES1810" s="157">
        <v>0</v>
      </c>
      <c r="ET1810" s="157">
        <v>0</v>
      </c>
      <c r="EU1810" s="192">
        <v>7.4400000000000006E-5</v>
      </c>
      <c r="EV1810" s="157">
        <v>0</v>
      </c>
      <c r="EW1810" s="192">
        <v>9.1100000000000005E-5</v>
      </c>
      <c r="EX1810" s="192">
        <v>2.4199999999999999E-5</v>
      </c>
      <c r="EY1810" s="157">
        <v>1.5527999999999999E-4</v>
      </c>
      <c r="EZ1810" s="157">
        <v>1.16421E-4</v>
      </c>
      <c r="FA1810" s="157">
        <v>0</v>
      </c>
      <c r="FB1810" s="192">
        <v>5.3900000000000002E-5</v>
      </c>
      <c r="FC1810" s="192">
        <v>2.7100000000000001E-5</v>
      </c>
      <c r="FD1810" s="157">
        <v>0</v>
      </c>
      <c r="FE1810" s="157">
        <v>0</v>
      </c>
      <c r="FF1810" s="157">
        <v>0</v>
      </c>
      <c r="FG1810" s="157">
        <v>0</v>
      </c>
      <c r="FH1810" s="192">
        <v>4.74E-5</v>
      </c>
      <c r="FI1810" s="192">
        <v>8.2700000000000004E-5</v>
      </c>
      <c r="FJ1810" s="157">
        <v>0</v>
      </c>
      <c r="FK1810" s="157">
        <v>0</v>
      </c>
      <c r="FL1810" s="157">
        <v>0</v>
      </c>
      <c r="FM1810" s="157">
        <v>0</v>
      </c>
      <c r="FN1810" s="157">
        <v>1.7218499999999999E-4</v>
      </c>
      <c r="FO1810" s="192">
        <v>8.1500000000000002E-5</v>
      </c>
      <c r="FP1810" s="157">
        <v>0</v>
      </c>
      <c r="FQ1810" s="192">
        <v>7.8300000000000006E-5</v>
      </c>
      <c r="FR1810" s="192">
        <v>2.9E-5</v>
      </c>
      <c r="FS1810" s="192">
        <v>9.3999999999999994E-5</v>
      </c>
      <c r="FT1810" s="157">
        <v>0</v>
      </c>
      <c r="FU1810" s="192">
        <v>8.6399999999999999E-5</v>
      </c>
      <c r="FV1810" s="157">
        <v>0</v>
      </c>
      <c r="FW1810" s="157">
        <v>0</v>
      </c>
      <c r="FX1810" s="192">
        <v>2.5599999999999999E-5</v>
      </c>
      <c r="FY1810" s="157">
        <v>0</v>
      </c>
      <c r="FZ1810" s="192">
        <v>9.0400000000000002E-5</v>
      </c>
      <c r="GA1810" s="157">
        <v>0</v>
      </c>
      <c r="GB1810" s="192">
        <v>4.21E-5</v>
      </c>
      <c r="GC1810" s="157">
        <v>2.2652600000000001E-4</v>
      </c>
      <c r="GD1810" s="192">
        <v>7.36E-5</v>
      </c>
      <c r="GE1810" s="157">
        <v>0</v>
      </c>
      <c r="GF1810" s="192">
        <v>4.1300000000000001E-5</v>
      </c>
      <c r="GG1810" s="157">
        <v>0</v>
      </c>
      <c r="GH1810" s="157">
        <v>0</v>
      </c>
      <c r="GI1810" s="192">
        <v>5.1499999999999998E-5</v>
      </c>
      <c r="GJ1810" s="157">
        <v>0</v>
      </c>
      <c r="GK1810" s="192">
        <v>2.9600000000000001E-5</v>
      </c>
      <c r="GL1810" s="157">
        <v>0</v>
      </c>
      <c r="GM1810" s="192">
        <v>3.8399999999999998E-5</v>
      </c>
      <c r="GN1810" s="157">
        <v>0</v>
      </c>
      <c r="GO1810" s="157">
        <v>0</v>
      </c>
      <c r="GP1810" s="157">
        <v>0</v>
      </c>
      <c r="GQ1810" s="157">
        <v>0</v>
      </c>
      <c r="GR1810" s="157">
        <v>0</v>
      </c>
      <c r="GS1810" s="157">
        <v>3.6542999999999998E-4</v>
      </c>
      <c r="GT1810" s="157">
        <v>0</v>
      </c>
      <c r="GU1810" s="157">
        <v>0</v>
      </c>
      <c r="GV1810" s="157">
        <v>0</v>
      </c>
      <c r="GW1810" s="157">
        <v>0</v>
      </c>
      <c r="GX1810" s="157">
        <v>0</v>
      </c>
      <c r="GY1810" s="157">
        <v>0</v>
      </c>
      <c r="GZ1810" s="157">
        <v>0</v>
      </c>
      <c r="HA1810" s="157">
        <v>1.0638297999999999E-2</v>
      </c>
    </row>
    <row r="1811" spans="1:209" x14ac:dyDescent="0.2">
      <c r="A1811" s="157" t="s">
        <v>5620</v>
      </c>
      <c r="B1811" s="192">
        <v>8.9499999999999994E-5</v>
      </c>
      <c r="C1811" s="157">
        <v>1.4925499999999999E-4</v>
      </c>
      <c r="D1811" s="157">
        <v>1.2786399999999999E-4</v>
      </c>
      <c r="E1811" s="157">
        <v>2.5637400000000002E-4</v>
      </c>
      <c r="F1811" s="157">
        <v>2.36739E-4</v>
      </c>
      <c r="G1811" s="192">
        <v>9.9699999999999998E-5</v>
      </c>
      <c r="H1811" s="157">
        <v>2.20604E-4</v>
      </c>
      <c r="I1811" s="157">
        <v>8.4043500000000005E-4</v>
      </c>
      <c r="J1811" s="192">
        <v>7.7999999999999999E-5</v>
      </c>
      <c r="K1811" s="157">
        <v>2.6792400000000001E-4</v>
      </c>
      <c r="L1811" s="157">
        <v>0</v>
      </c>
      <c r="M1811" s="157">
        <v>1.543537E-3</v>
      </c>
      <c r="N1811" s="157">
        <v>2.0282300000000001E-4</v>
      </c>
      <c r="O1811" s="192">
        <v>8.2399999999999997E-5</v>
      </c>
      <c r="P1811" s="157">
        <v>1.4118E-4</v>
      </c>
      <c r="Q1811" s="157">
        <v>1.26422E-4</v>
      </c>
      <c r="R1811" s="157">
        <v>1.52712E-4</v>
      </c>
      <c r="S1811" s="157">
        <v>4.5536200000000001E-4</v>
      </c>
      <c r="T1811" s="157">
        <v>3.5560700000000003E-4</v>
      </c>
      <c r="U1811" s="157">
        <v>3.74986E-4</v>
      </c>
      <c r="V1811" s="157">
        <v>3.4508E-4</v>
      </c>
      <c r="W1811" s="157">
        <v>1.4693900000000001E-4</v>
      </c>
      <c r="X1811" s="157">
        <v>1.156069E-3</v>
      </c>
      <c r="Y1811" s="157">
        <v>5.8013900000000002E-4</v>
      </c>
      <c r="Z1811" s="157">
        <v>8.6197800000000001E-4</v>
      </c>
      <c r="AA1811" s="157">
        <v>3.45032E-4</v>
      </c>
      <c r="AB1811" s="157">
        <v>4.2909900000000001E-4</v>
      </c>
      <c r="AC1811" s="192">
        <v>3.8600000000000003E-5</v>
      </c>
      <c r="AD1811" s="192">
        <v>7.7600000000000002E-5</v>
      </c>
      <c r="AE1811" s="157">
        <v>3.4763300000000002E-4</v>
      </c>
      <c r="AF1811" s="192">
        <v>7.4900000000000005E-5</v>
      </c>
      <c r="AG1811" s="157">
        <v>1.8699600000000001E-4</v>
      </c>
      <c r="AH1811" s="157">
        <v>3.6829199999999999E-4</v>
      </c>
      <c r="AI1811" s="157">
        <v>2.7075100000000001E-4</v>
      </c>
      <c r="AJ1811" s="157">
        <v>4.2618199999999999E-4</v>
      </c>
      <c r="AK1811" s="157">
        <v>8.1493899999999998E-4</v>
      </c>
      <c r="AL1811" s="157">
        <v>1.2490900000000001E-4</v>
      </c>
      <c r="AM1811" s="157">
        <v>4.7583599999999999E-4</v>
      </c>
      <c r="AN1811" s="157">
        <v>2.3163900000000001E-4</v>
      </c>
      <c r="AO1811" s="157">
        <v>7.5897499999999995E-4</v>
      </c>
      <c r="AP1811" s="157">
        <v>1.120605E-3</v>
      </c>
      <c r="AQ1811" s="157">
        <v>4.1865499999999998E-4</v>
      </c>
      <c r="AR1811" s="157">
        <v>8.9158300000000005E-4</v>
      </c>
      <c r="AS1811" s="157">
        <v>1.3663099999999999E-4</v>
      </c>
      <c r="AT1811" s="157">
        <v>1.07471E-4</v>
      </c>
      <c r="AU1811" s="157">
        <v>0</v>
      </c>
      <c r="AV1811" s="157">
        <v>0</v>
      </c>
      <c r="AW1811" s="192">
        <v>3.4199999999999998E-5</v>
      </c>
      <c r="AX1811" s="157">
        <v>4.3010800000000001E-4</v>
      </c>
      <c r="AY1811" s="157">
        <v>1.6213100000000001E-4</v>
      </c>
      <c r="AZ1811" s="157">
        <v>7.2087099999999999E-4</v>
      </c>
      <c r="BA1811" s="157">
        <v>1.9265999999999999E-4</v>
      </c>
      <c r="BB1811" s="192">
        <v>2.4600000000000002E-5</v>
      </c>
      <c r="BC1811" s="157">
        <v>1.6851600000000001E-4</v>
      </c>
      <c r="BD1811" s="157">
        <v>2.2181999999999999E-4</v>
      </c>
      <c r="BE1811" s="157">
        <v>2.4689800000000001E-4</v>
      </c>
      <c r="BF1811" s="157">
        <v>6.4764399999999995E-4</v>
      </c>
      <c r="BG1811" s="157">
        <v>0</v>
      </c>
      <c r="BH1811" s="192">
        <v>6.7399999999999998E-5</v>
      </c>
      <c r="BI1811" s="157">
        <v>0</v>
      </c>
      <c r="BJ1811" s="157">
        <v>2.6283699999999998E-4</v>
      </c>
      <c r="BK1811" s="157">
        <v>2.4110900000000001E-4</v>
      </c>
      <c r="BL1811" s="157">
        <v>3.57692E-4</v>
      </c>
      <c r="BM1811" s="157">
        <v>0</v>
      </c>
      <c r="BN1811" s="192">
        <v>8.6500000000000002E-5</v>
      </c>
      <c r="BO1811" s="157">
        <v>3.3365199999999998E-4</v>
      </c>
      <c r="BP1811" s="157">
        <v>0</v>
      </c>
      <c r="BQ1811" s="157">
        <v>0</v>
      </c>
      <c r="BR1811" s="192">
        <v>1.06E-5</v>
      </c>
      <c r="BS1811" s="157">
        <v>1.1328900000000001E-4</v>
      </c>
      <c r="BT1811" s="157">
        <v>0</v>
      </c>
      <c r="BU1811" s="157">
        <v>0</v>
      </c>
      <c r="BV1811" s="157">
        <v>2.8515799999999998E-4</v>
      </c>
      <c r="BW1811" s="157">
        <v>1.1951999999999999E-4</v>
      </c>
      <c r="BX1811" s="157">
        <v>7.1892400000000002E-4</v>
      </c>
      <c r="BY1811" s="157">
        <v>3.2739800000000001E-4</v>
      </c>
      <c r="BZ1811" s="157">
        <v>1.5473200000000001E-4</v>
      </c>
      <c r="CA1811" s="157">
        <v>3.1643399999999999E-4</v>
      </c>
      <c r="CB1811" s="192">
        <v>4.8300000000000002E-5</v>
      </c>
      <c r="CC1811" s="157">
        <v>2.3548199999999999E-4</v>
      </c>
      <c r="CD1811" s="157">
        <v>2.7966999999999998E-4</v>
      </c>
      <c r="CE1811" s="157">
        <v>1.2451699999999999E-4</v>
      </c>
      <c r="CF1811" s="157">
        <v>1.38462E-4</v>
      </c>
      <c r="CG1811" s="157">
        <v>0</v>
      </c>
      <c r="CH1811" s="157">
        <v>1.9958490000000001E-3</v>
      </c>
      <c r="CI1811" s="157">
        <v>0</v>
      </c>
      <c r="CJ1811" s="157">
        <v>1.5888999999999999E-4</v>
      </c>
      <c r="CK1811" s="192">
        <v>5.38E-5</v>
      </c>
      <c r="CL1811" s="157">
        <v>1.4401400000000001E-4</v>
      </c>
      <c r="CM1811" s="157">
        <v>0</v>
      </c>
      <c r="CN1811" s="157">
        <v>0</v>
      </c>
      <c r="CO1811" s="157">
        <v>0</v>
      </c>
      <c r="CP1811" s="157">
        <v>0</v>
      </c>
      <c r="CQ1811" s="192">
        <v>7.2100000000000004E-5</v>
      </c>
      <c r="CR1811" s="157">
        <v>1.5717199999999999E-4</v>
      </c>
      <c r="CS1811" s="157">
        <v>5.4199999999999995E-4</v>
      </c>
      <c r="CT1811" s="157">
        <v>2.8558499999999998E-4</v>
      </c>
      <c r="CU1811" s="157">
        <v>0</v>
      </c>
      <c r="CV1811" s="157">
        <v>1.4936999999999999E-4</v>
      </c>
      <c r="CW1811" s="157">
        <v>6.11138E-4</v>
      </c>
      <c r="CX1811" s="157">
        <v>3.3579600000000002E-4</v>
      </c>
      <c r="CY1811" s="157">
        <v>1.65737E-4</v>
      </c>
      <c r="CZ1811" s="157">
        <v>0</v>
      </c>
      <c r="DA1811" s="157">
        <v>8.5951300000000001E-4</v>
      </c>
      <c r="DB1811" s="157">
        <v>4.9856200000000003E-4</v>
      </c>
      <c r="DC1811" s="157">
        <v>8.0375200000000003E-4</v>
      </c>
      <c r="DD1811" s="157">
        <v>1.8057300000000001E-4</v>
      </c>
      <c r="DE1811" s="157">
        <v>0</v>
      </c>
      <c r="DF1811" s="157">
        <v>0</v>
      </c>
      <c r="DG1811" s="157">
        <v>0</v>
      </c>
      <c r="DH1811" s="157">
        <v>2.7001500000000002E-4</v>
      </c>
      <c r="DI1811" s="157">
        <v>1.0082900000000001E-4</v>
      </c>
      <c r="DJ1811" s="157">
        <v>2.950149E-3</v>
      </c>
      <c r="DK1811" s="157">
        <v>0</v>
      </c>
      <c r="DL1811" s="157">
        <v>7.8033599999999996E-4</v>
      </c>
      <c r="DM1811" s="157">
        <v>2.6442000000000002E-4</v>
      </c>
      <c r="DN1811" s="157">
        <v>2.6458500000000002E-4</v>
      </c>
      <c r="DO1811" s="157">
        <v>1.7290299999999999E-4</v>
      </c>
      <c r="DP1811" s="157">
        <v>1.19405E-4</v>
      </c>
      <c r="DQ1811" s="157">
        <v>1.341011E-3</v>
      </c>
      <c r="DR1811" s="157">
        <v>0</v>
      </c>
      <c r="DS1811" s="157">
        <v>0</v>
      </c>
      <c r="DT1811" s="157">
        <v>3.3875300000000001E-4</v>
      </c>
      <c r="DU1811" s="157">
        <v>1.43838E-4</v>
      </c>
      <c r="DV1811" s="157">
        <v>1.3491600000000001E-4</v>
      </c>
      <c r="DW1811" s="192">
        <v>5.2200000000000002E-5</v>
      </c>
      <c r="DX1811" s="192">
        <v>5.4400000000000001E-5</v>
      </c>
      <c r="DY1811" s="157">
        <v>0</v>
      </c>
      <c r="DZ1811" s="157">
        <v>0</v>
      </c>
      <c r="EA1811" s="192">
        <v>9.1399999999999999E-5</v>
      </c>
      <c r="EB1811" s="157">
        <v>3.8728299999999998E-4</v>
      </c>
      <c r="EC1811" s="157">
        <v>2.01034E-4</v>
      </c>
      <c r="ED1811" s="157">
        <v>0</v>
      </c>
      <c r="EE1811" s="192">
        <v>2.6599999999999999E-5</v>
      </c>
      <c r="EF1811" s="157">
        <v>0</v>
      </c>
      <c r="EG1811" s="157">
        <v>0</v>
      </c>
      <c r="EH1811" s="157">
        <v>0</v>
      </c>
      <c r="EI1811" s="157">
        <v>0</v>
      </c>
      <c r="EJ1811" s="157">
        <v>0</v>
      </c>
      <c r="EK1811" s="157">
        <v>0</v>
      </c>
      <c r="EL1811" s="157">
        <v>0</v>
      </c>
      <c r="EM1811" s="157">
        <v>1.5257700000000001E-4</v>
      </c>
      <c r="EN1811" s="192">
        <v>2.6599999999999999E-5</v>
      </c>
      <c r="EO1811" s="157">
        <v>1.309843E-3</v>
      </c>
      <c r="EP1811" s="157">
        <v>1.05942E-4</v>
      </c>
      <c r="EQ1811" s="157">
        <v>3.2032700000000002E-4</v>
      </c>
      <c r="ER1811" s="157">
        <v>2.4808799999999999E-4</v>
      </c>
      <c r="ES1811" s="192">
        <v>6.8499999999999998E-5</v>
      </c>
      <c r="ET1811" s="157">
        <v>5.9530499999999997E-4</v>
      </c>
      <c r="EU1811" s="157">
        <v>0</v>
      </c>
      <c r="EV1811" s="192">
        <v>4.07E-5</v>
      </c>
      <c r="EW1811" s="157">
        <v>0</v>
      </c>
      <c r="EX1811" s="157">
        <v>1.21136E-4</v>
      </c>
      <c r="EY1811" s="157">
        <v>1.5527999999999999E-4</v>
      </c>
      <c r="EZ1811" s="157">
        <v>0</v>
      </c>
      <c r="FA1811" s="192">
        <v>4.1999999999999998E-5</v>
      </c>
      <c r="FB1811" s="157">
        <v>0</v>
      </c>
      <c r="FC1811" s="157">
        <v>0</v>
      </c>
      <c r="FD1811" s="157">
        <v>2.25524E-4</v>
      </c>
      <c r="FE1811" s="192">
        <v>6.7299999999999996E-5</v>
      </c>
      <c r="FF1811" s="157">
        <v>0</v>
      </c>
      <c r="FG1811" s="157">
        <v>0</v>
      </c>
      <c r="FH1811" s="157">
        <v>0</v>
      </c>
      <c r="FI1811" s="157">
        <v>1.3787000000000001E-4</v>
      </c>
      <c r="FJ1811" s="192">
        <v>8.9499999999999994E-5</v>
      </c>
      <c r="FK1811" s="157">
        <v>2.31022E-4</v>
      </c>
      <c r="FL1811" s="157">
        <v>4.4949600000000002E-4</v>
      </c>
      <c r="FM1811" s="157">
        <v>2.53818E-4</v>
      </c>
      <c r="FN1811" s="157">
        <v>0</v>
      </c>
      <c r="FO1811" s="157">
        <v>0</v>
      </c>
      <c r="FP1811" s="157">
        <v>0</v>
      </c>
      <c r="FQ1811" s="157">
        <v>3.7599900000000002E-4</v>
      </c>
      <c r="FR1811" s="157">
        <v>0</v>
      </c>
      <c r="FS1811" s="157">
        <v>0</v>
      </c>
      <c r="FT1811" s="192">
        <v>2.1800000000000001E-5</v>
      </c>
      <c r="FU1811" s="157">
        <v>0</v>
      </c>
      <c r="FV1811" s="157">
        <v>0</v>
      </c>
      <c r="FW1811" s="157">
        <v>0</v>
      </c>
      <c r="FX1811" s="157">
        <v>2.5588500000000002E-4</v>
      </c>
      <c r="FY1811" s="157">
        <v>1.08613E-4</v>
      </c>
      <c r="FZ1811" s="157">
        <v>0</v>
      </c>
      <c r="GA1811" s="157">
        <v>0</v>
      </c>
      <c r="GB1811" s="157">
        <v>0</v>
      </c>
      <c r="GC1811" s="157">
        <v>0</v>
      </c>
      <c r="GD1811" s="157">
        <v>1.4721600000000001E-4</v>
      </c>
      <c r="GE1811" s="157">
        <v>1.5814599999999999E-4</v>
      </c>
      <c r="GF1811" s="192">
        <v>4.1300000000000001E-5</v>
      </c>
      <c r="GG1811" s="157">
        <v>0</v>
      </c>
      <c r="GH1811" s="192">
        <v>6.9999999999999994E-5</v>
      </c>
      <c r="GI1811" s="157">
        <v>0</v>
      </c>
      <c r="GJ1811" s="192">
        <v>8.0799999999999999E-5</v>
      </c>
      <c r="GK1811" s="157">
        <v>5.0277999999999998E-4</v>
      </c>
      <c r="GL1811" s="157">
        <v>2.9774700000000001E-4</v>
      </c>
      <c r="GM1811" s="157">
        <v>0</v>
      </c>
      <c r="GN1811" s="192">
        <v>8.0699999999999996E-5</v>
      </c>
      <c r="GO1811" s="157">
        <v>0</v>
      </c>
      <c r="GP1811" s="157">
        <v>0</v>
      </c>
      <c r="GQ1811" s="192">
        <v>2.0599999999999999E-5</v>
      </c>
      <c r="GR1811" s="157">
        <v>0</v>
      </c>
      <c r="GS1811" s="157">
        <v>0</v>
      </c>
      <c r="GT1811" s="157">
        <v>0</v>
      </c>
      <c r="GU1811" s="157">
        <v>0</v>
      </c>
      <c r="GV1811" s="157">
        <v>0</v>
      </c>
      <c r="GW1811" s="157">
        <v>0</v>
      </c>
      <c r="GX1811" s="157">
        <v>0</v>
      </c>
      <c r="GY1811" s="157">
        <v>0</v>
      </c>
      <c r="GZ1811" s="157">
        <v>0</v>
      </c>
      <c r="HA1811" s="157">
        <v>0</v>
      </c>
    </row>
  </sheetData>
  <mergeCells count="1">
    <mergeCell ref="A1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8382-145E-AC48-ACEA-9162A866D5E0}">
  <dimension ref="A1:R40"/>
  <sheetViews>
    <sheetView workbookViewId="0">
      <selection activeCell="L17" sqref="L17"/>
    </sheetView>
  </sheetViews>
  <sheetFormatPr baseColWidth="10" defaultRowHeight="16" x14ac:dyDescent="0.2"/>
  <cols>
    <col min="12" max="12" width="20.33203125" bestFit="1" customWidth="1"/>
  </cols>
  <sheetData>
    <row r="1" spans="1:18" ht="16" customHeight="1" x14ac:dyDescent="0.2">
      <c r="A1" s="54" t="s">
        <v>3605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5"/>
      <c r="O1" s="55"/>
      <c r="P1" s="55"/>
      <c r="Q1" s="55"/>
      <c r="R1" s="55"/>
    </row>
    <row r="2" spans="1:18" ht="16" customHeight="1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5"/>
      <c r="O2" s="55"/>
      <c r="P2" s="55"/>
      <c r="Q2" s="55"/>
      <c r="R2" s="55"/>
    </row>
    <row r="3" spans="1:18" ht="17" thickBot="1" x14ac:dyDescent="0.25"/>
    <row r="4" spans="1:18" ht="17" thickBot="1" x14ac:dyDescent="0.25">
      <c r="B4" s="181" t="s">
        <v>3596</v>
      </c>
      <c r="C4" s="182"/>
      <c r="D4" s="183"/>
      <c r="G4" s="181" t="s">
        <v>3597</v>
      </c>
      <c r="H4" s="182"/>
      <c r="I4" s="183"/>
    </row>
    <row r="5" spans="1:18" x14ac:dyDescent="0.2">
      <c r="B5" s="132" t="s">
        <v>3598</v>
      </c>
      <c r="C5" s="184" t="s">
        <v>3599</v>
      </c>
      <c r="D5" s="185" t="s">
        <v>3600</v>
      </c>
      <c r="G5" s="132" t="s">
        <v>3598</v>
      </c>
      <c r="H5" s="184" t="s">
        <v>3599</v>
      </c>
      <c r="I5" s="185" t="s">
        <v>3600</v>
      </c>
      <c r="L5" s="186" t="s">
        <v>3601</v>
      </c>
    </row>
    <row r="6" spans="1:18" x14ac:dyDescent="0.2">
      <c r="A6" s="187">
        <v>1</v>
      </c>
      <c r="B6" s="188">
        <v>1151</v>
      </c>
      <c r="C6" s="188">
        <v>1050</v>
      </c>
      <c r="D6" s="188">
        <v>708</v>
      </c>
      <c r="F6" s="189">
        <v>1</v>
      </c>
      <c r="G6" s="190">
        <v>994</v>
      </c>
      <c r="H6" s="190">
        <v>980</v>
      </c>
      <c r="I6" s="190">
        <v>688</v>
      </c>
      <c r="L6" s="191" t="s">
        <v>3602</v>
      </c>
    </row>
    <row r="7" spans="1:18" x14ac:dyDescent="0.2">
      <c r="A7" s="187">
        <v>2</v>
      </c>
      <c r="B7" s="188">
        <v>1060</v>
      </c>
      <c r="C7" s="188">
        <v>744</v>
      </c>
      <c r="D7" s="188">
        <v>802</v>
      </c>
      <c r="F7" s="189">
        <v>2</v>
      </c>
      <c r="G7" s="190">
        <v>326</v>
      </c>
      <c r="H7" s="190">
        <v>748</v>
      </c>
      <c r="I7" s="190">
        <v>710</v>
      </c>
    </row>
    <row r="8" spans="1:18" x14ac:dyDescent="0.2">
      <c r="A8" s="187">
        <v>3</v>
      </c>
      <c r="B8" s="188">
        <v>753</v>
      </c>
      <c r="C8" s="188">
        <v>643</v>
      </c>
      <c r="D8" s="188">
        <v>743</v>
      </c>
      <c r="F8" s="189">
        <v>3</v>
      </c>
      <c r="G8" s="190">
        <v>796</v>
      </c>
      <c r="H8" s="190">
        <v>573</v>
      </c>
      <c r="I8" s="190">
        <v>629</v>
      </c>
    </row>
    <row r="9" spans="1:18" x14ac:dyDescent="0.2">
      <c r="A9" s="187">
        <v>4</v>
      </c>
      <c r="B9" s="188">
        <v>1086</v>
      </c>
      <c r="C9" s="188">
        <v>869</v>
      </c>
      <c r="D9" s="188">
        <v>917</v>
      </c>
      <c r="F9" s="189">
        <v>4</v>
      </c>
      <c r="G9" s="190">
        <v>1188</v>
      </c>
      <c r="H9" s="190">
        <v>1080</v>
      </c>
      <c r="I9" s="190">
        <v>805</v>
      </c>
    </row>
    <row r="10" spans="1:18" x14ac:dyDescent="0.2">
      <c r="A10" s="187">
        <v>13</v>
      </c>
      <c r="B10" s="188">
        <v>1080</v>
      </c>
      <c r="C10" s="188">
        <v>1501</v>
      </c>
      <c r="D10" s="188">
        <v>920</v>
      </c>
      <c r="F10" s="189">
        <v>13</v>
      </c>
      <c r="G10" s="190">
        <v>1336</v>
      </c>
      <c r="H10" s="190">
        <v>1020</v>
      </c>
      <c r="I10" s="190">
        <v>749</v>
      </c>
    </row>
    <row r="11" spans="1:18" x14ac:dyDescent="0.2">
      <c r="A11" s="187">
        <v>14</v>
      </c>
      <c r="B11" s="188">
        <v>1063</v>
      </c>
      <c r="C11" s="188">
        <v>1301</v>
      </c>
      <c r="D11" s="188">
        <v>418</v>
      </c>
      <c r="F11" s="189">
        <v>14</v>
      </c>
      <c r="G11" s="190">
        <v>672</v>
      </c>
      <c r="H11" s="190">
        <v>1164</v>
      </c>
      <c r="I11" s="190">
        <v>850</v>
      </c>
    </row>
    <row r="12" spans="1:18" x14ac:dyDescent="0.2">
      <c r="A12" s="187">
        <v>15</v>
      </c>
      <c r="B12" s="188">
        <v>1200</v>
      </c>
      <c r="C12" s="188">
        <v>1098</v>
      </c>
      <c r="D12" s="188">
        <v>1149</v>
      </c>
      <c r="F12" s="189">
        <v>15</v>
      </c>
      <c r="G12" s="190">
        <v>1093</v>
      </c>
      <c r="H12" s="190">
        <v>1127</v>
      </c>
      <c r="I12" s="190">
        <v>614</v>
      </c>
    </row>
    <row r="13" spans="1:18" x14ac:dyDescent="0.2">
      <c r="A13" s="187">
        <v>16</v>
      </c>
      <c r="B13" s="188">
        <v>1181</v>
      </c>
      <c r="C13" s="188">
        <v>1000</v>
      </c>
      <c r="D13" s="188">
        <v>880</v>
      </c>
      <c r="F13" s="189">
        <v>16</v>
      </c>
      <c r="G13" s="190">
        <v>813</v>
      </c>
      <c r="H13" s="190">
        <v>986</v>
      </c>
      <c r="I13" s="190">
        <v>408</v>
      </c>
    </row>
    <row r="14" spans="1:18" x14ac:dyDescent="0.2">
      <c r="A14" s="189">
        <v>5</v>
      </c>
      <c r="B14" s="188">
        <v>1608</v>
      </c>
      <c r="C14" s="188">
        <v>1056</v>
      </c>
      <c r="D14" s="188">
        <v>1233</v>
      </c>
      <c r="F14" s="187">
        <v>5</v>
      </c>
      <c r="G14" s="190">
        <v>1020</v>
      </c>
      <c r="H14" s="190">
        <v>900</v>
      </c>
      <c r="I14" s="190">
        <v>616</v>
      </c>
    </row>
    <row r="15" spans="1:18" x14ac:dyDescent="0.2">
      <c r="A15" s="189">
        <v>6</v>
      </c>
      <c r="B15" s="188">
        <v>1003</v>
      </c>
      <c r="C15" s="188">
        <v>1550</v>
      </c>
      <c r="D15" s="188">
        <v>832</v>
      </c>
      <c r="F15" s="187">
        <v>6</v>
      </c>
      <c r="G15" s="190">
        <v>853</v>
      </c>
      <c r="H15" s="190">
        <v>840</v>
      </c>
      <c r="I15" s="190">
        <v>880</v>
      </c>
    </row>
    <row r="16" spans="1:18" x14ac:dyDescent="0.2">
      <c r="A16" s="189">
        <v>7</v>
      </c>
      <c r="B16" s="188">
        <v>890</v>
      </c>
      <c r="C16" s="188">
        <v>990</v>
      </c>
      <c r="D16" s="188">
        <v>660</v>
      </c>
      <c r="F16" s="187">
        <v>7</v>
      </c>
      <c r="G16" s="190">
        <v>707</v>
      </c>
      <c r="H16" s="190">
        <v>708</v>
      </c>
      <c r="I16" s="190">
        <v>571</v>
      </c>
    </row>
    <row r="17" spans="1:9" x14ac:dyDescent="0.2">
      <c r="A17" s="189">
        <v>8</v>
      </c>
      <c r="B17" s="188">
        <v>780</v>
      </c>
      <c r="C17" s="188">
        <v>689</v>
      </c>
      <c r="D17" s="188">
        <v>398</v>
      </c>
      <c r="F17" s="187">
        <v>8</v>
      </c>
      <c r="G17" s="190">
        <v>546</v>
      </c>
      <c r="H17" s="190">
        <v>876</v>
      </c>
      <c r="I17" s="190">
        <v>596</v>
      </c>
    </row>
    <row r="18" spans="1:9" x14ac:dyDescent="0.2">
      <c r="A18" s="189">
        <v>9</v>
      </c>
      <c r="B18" s="188">
        <v>1354</v>
      </c>
      <c r="C18" s="188">
        <v>612</v>
      </c>
      <c r="D18" s="188">
        <v>858</v>
      </c>
      <c r="F18" s="187">
        <v>9</v>
      </c>
      <c r="G18" s="190">
        <v>780</v>
      </c>
      <c r="H18" s="190">
        <v>701</v>
      </c>
      <c r="I18" s="190">
        <v>676</v>
      </c>
    </row>
    <row r="19" spans="1:9" x14ac:dyDescent="0.2">
      <c r="A19" s="189">
        <v>10</v>
      </c>
      <c r="B19" s="188">
        <v>1784</v>
      </c>
      <c r="C19" s="188">
        <v>1521</v>
      </c>
      <c r="D19" s="188">
        <v>1075</v>
      </c>
      <c r="F19" s="187">
        <v>10</v>
      </c>
      <c r="G19" s="190">
        <v>990</v>
      </c>
      <c r="H19" s="190">
        <v>1075</v>
      </c>
      <c r="I19" s="190">
        <v>408</v>
      </c>
    </row>
    <row r="20" spans="1:9" x14ac:dyDescent="0.2">
      <c r="A20" s="189">
        <v>11</v>
      </c>
      <c r="B20" s="188">
        <v>1430</v>
      </c>
      <c r="C20" s="188">
        <v>1092</v>
      </c>
      <c r="D20" s="188">
        <v>626</v>
      </c>
      <c r="F20" s="187">
        <v>11</v>
      </c>
      <c r="G20" s="190">
        <v>919</v>
      </c>
      <c r="H20" s="190">
        <v>450</v>
      </c>
      <c r="I20" s="190">
        <v>412</v>
      </c>
    </row>
    <row r="21" spans="1:9" x14ac:dyDescent="0.2">
      <c r="A21" s="189">
        <v>12</v>
      </c>
      <c r="B21" s="188">
        <v>1408</v>
      </c>
      <c r="C21" s="188">
        <v>1066</v>
      </c>
      <c r="D21" s="188">
        <v>926</v>
      </c>
      <c r="F21" s="187">
        <v>12</v>
      </c>
      <c r="G21" s="190">
        <v>1070</v>
      </c>
      <c r="H21" s="190">
        <v>1137</v>
      </c>
      <c r="I21" s="190">
        <v>876</v>
      </c>
    </row>
    <row r="22" spans="1:9" ht="17" thickBot="1" x14ac:dyDescent="0.25"/>
    <row r="23" spans="1:9" ht="17" thickBot="1" x14ac:dyDescent="0.25">
      <c r="B23" s="181" t="s">
        <v>3603</v>
      </c>
      <c r="C23" s="182"/>
      <c r="D23" s="183"/>
      <c r="G23" s="181" t="s">
        <v>3604</v>
      </c>
      <c r="H23" s="182"/>
      <c r="I23" s="183"/>
    </row>
    <row r="24" spans="1:9" x14ac:dyDescent="0.2">
      <c r="B24" s="132" t="s">
        <v>3598</v>
      </c>
      <c r="C24" s="184" t="s">
        <v>3599</v>
      </c>
      <c r="D24" s="185" t="s">
        <v>3600</v>
      </c>
      <c r="G24" s="132" t="s">
        <v>3598</v>
      </c>
      <c r="H24" s="184" t="s">
        <v>3599</v>
      </c>
      <c r="I24" s="185" t="s">
        <v>3600</v>
      </c>
    </row>
    <row r="25" spans="1:9" x14ac:dyDescent="0.2">
      <c r="A25" s="187">
        <v>17</v>
      </c>
      <c r="B25" s="6">
        <f>9*60+11</f>
        <v>551</v>
      </c>
      <c r="C25" s="6">
        <f>18*60+24</f>
        <v>1104</v>
      </c>
      <c r="D25" s="188">
        <v>600</v>
      </c>
      <c r="F25" s="189">
        <v>17</v>
      </c>
      <c r="G25" s="188">
        <v>883</v>
      </c>
      <c r="H25" s="188">
        <v>780</v>
      </c>
      <c r="I25" s="188">
        <v>367</v>
      </c>
    </row>
    <row r="26" spans="1:9" x14ac:dyDescent="0.2">
      <c r="A26" s="187">
        <v>18</v>
      </c>
      <c r="B26" s="6">
        <f>14*60+20</f>
        <v>860</v>
      </c>
      <c r="C26" s="6">
        <f>60*14+8</f>
        <v>848</v>
      </c>
      <c r="D26" s="188">
        <v>830</v>
      </c>
      <c r="F26" s="189">
        <v>18</v>
      </c>
      <c r="G26" s="188">
        <v>1160</v>
      </c>
      <c r="H26" s="188">
        <v>929</v>
      </c>
      <c r="I26" s="188">
        <v>915</v>
      </c>
    </row>
    <row r="27" spans="1:9" x14ac:dyDescent="0.2">
      <c r="A27" s="187">
        <v>19</v>
      </c>
      <c r="B27" s="6">
        <f>3*60+59</f>
        <v>239</v>
      </c>
      <c r="C27" s="6">
        <f>60*12+33</f>
        <v>753</v>
      </c>
      <c r="D27" s="188">
        <v>954</v>
      </c>
      <c r="F27" s="189">
        <v>19</v>
      </c>
      <c r="G27" s="188">
        <v>912</v>
      </c>
      <c r="H27" s="188">
        <v>1019</v>
      </c>
      <c r="I27" s="188">
        <v>1037</v>
      </c>
    </row>
    <row r="28" spans="1:9" x14ac:dyDescent="0.2">
      <c r="A28" s="187">
        <v>20</v>
      </c>
      <c r="B28" s="6">
        <f>16*60+13</f>
        <v>973</v>
      </c>
      <c r="C28" s="6">
        <f>20*60+8</f>
        <v>1208</v>
      </c>
      <c r="D28" s="188">
        <v>855</v>
      </c>
      <c r="F28" s="189">
        <v>20</v>
      </c>
      <c r="G28" s="188">
        <v>950</v>
      </c>
      <c r="H28" s="188">
        <v>1276</v>
      </c>
      <c r="I28" s="188">
        <v>1175</v>
      </c>
    </row>
    <row r="29" spans="1:9" x14ac:dyDescent="0.2">
      <c r="A29" s="187">
        <v>25</v>
      </c>
      <c r="B29" s="6">
        <f>13*60+51</f>
        <v>831</v>
      </c>
      <c r="C29" s="6">
        <f>14*60+31</f>
        <v>871</v>
      </c>
      <c r="D29" s="188">
        <v>553</v>
      </c>
      <c r="F29" s="189">
        <v>25</v>
      </c>
      <c r="G29" s="188">
        <v>743</v>
      </c>
      <c r="H29" s="188">
        <v>477</v>
      </c>
      <c r="I29" s="188">
        <v>448</v>
      </c>
    </row>
    <row r="30" spans="1:9" x14ac:dyDescent="0.2">
      <c r="A30" s="187">
        <v>26</v>
      </c>
      <c r="B30" s="6">
        <v>1420</v>
      </c>
      <c r="C30" s="6">
        <f>17*60+21</f>
        <v>1041</v>
      </c>
      <c r="D30" s="188">
        <v>720</v>
      </c>
      <c r="F30" s="189">
        <v>26</v>
      </c>
      <c r="G30" s="188">
        <v>1580</v>
      </c>
      <c r="H30" s="188">
        <v>1041</v>
      </c>
      <c r="I30" s="188">
        <v>914</v>
      </c>
    </row>
    <row r="31" spans="1:9" x14ac:dyDescent="0.2">
      <c r="A31" s="187">
        <v>27</v>
      </c>
      <c r="B31" s="6">
        <f>19*60+43</f>
        <v>1183</v>
      </c>
      <c r="C31" s="6">
        <f>16*60+31</f>
        <v>991</v>
      </c>
      <c r="D31" s="188">
        <v>684</v>
      </c>
      <c r="F31" s="189">
        <v>27</v>
      </c>
      <c r="G31" s="188">
        <v>1290</v>
      </c>
      <c r="H31" s="188">
        <v>757</v>
      </c>
      <c r="I31" s="188">
        <v>843</v>
      </c>
    </row>
    <row r="32" spans="1:9" x14ac:dyDescent="0.2">
      <c r="A32" s="187">
        <v>28</v>
      </c>
      <c r="B32" s="6">
        <f>8*60+54</f>
        <v>534</v>
      </c>
      <c r="C32" s="6">
        <f>10*60+49</f>
        <v>649</v>
      </c>
      <c r="D32" s="188">
        <v>615</v>
      </c>
      <c r="F32" s="189">
        <v>28</v>
      </c>
      <c r="G32" s="188">
        <v>1430</v>
      </c>
      <c r="H32" s="188">
        <v>893</v>
      </c>
      <c r="I32" s="188">
        <v>729</v>
      </c>
    </row>
    <row r="33" spans="1:9" x14ac:dyDescent="0.2">
      <c r="A33" s="189">
        <v>21</v>
      </c>
      <c r="B33" s="6">
        <f>16*60+19</f>
        <v>979</v>
      </c>
      <c r="C33" s="6">
        <f>15*60+9</f>
        <v>909</v>
      </c>
      <c r="D33" s="188">
        <v>807</v>
      </c>
      <c r="F33" s="187">
        <v>21</v>
      </c>
      <c r="G33" s="188">
        <v>537</v>
      </c>
      <c r="H33" s="188">
        <v>807</v>
      </c>
      <c r="I33" s="188">
        <v>845</v>
      </c>
    </row>
    <row r="34" spans="1:9" x14ac:dyDescent="0.2">
      <c r="A34" s="189">
        <v>22</v>
      </c>
      <c r="B34" s="6">
        <f>14*60+6</f>
        <v>846</v>
      </c>
      <c r="C34" s="6">
        <f>19*60+49</f>
        <v>1189</v>
      </c>
      <c r="D34" s="188">
        <v>688</v>
      </c>
      <c r="F34" s="187">
        <v>22</v>
      </c>
      <c r="G34" s="188">
        <v>1080</v>
      </c>
      <c r="H34" s="188">
        <v>975</v>
      </c>
      <c r="I34" s="188">
        <v>970</v>
      </c>
    </row>
    <row r="35" spans="1:9" x14ac:dyDescent="0.2">
      <c r="A35" s="189">
        <v>23</v>
      </c>
      <c r="B35" s="6">
        <f>14*60+37</f>
        <v>877</v>
      </c>
      <c r="C35" s="6">
        <f>15*60+44</f>
        <v>944</v>
      </c>
      <c r="D35" s="188">
        <v>990</v>
      </c>
      <c r="F35" s="187">
        <v>23</v>
      </c>
      <c r="G35" s="188">
        <v>640</v>
      </c>
      <c r="H35" s="188">
        <v>1043</v>
      </c>
      <c r="I35" s="188">
        <v>1035</v>
      </c>
    </row>
    <row r="36" spans="1:9" x14ac:dyDescent="0.2">
      <c r="A36" s="189">
        <v>24</v>
      </c>
      <c r="B36" s="6">
        <f>11*60+18</f>
        <v>678</v>
      </c>
      <c r="C36" s="6">
        <f>13*60+32</f>
        <v>812</v>
      </c>
      <c r="D36" s="188">
        <v>1113</v>
      </c>
      <c r="F36" s="187">
        <v>24</v>
      </c>
      <c r="G36" s="188">
        <v>1114</v>
      </c>
      <c r="H36" s="188">
        <v>941</v>
      </c>
      <c r="I36" s="188">
        <v>1383</v>
      </c>
    </row>
    <row r="37" spans="1:9" x14ac:dyDescent="0.2">
      <c r="A37" s="189">
        <v>29</v>
      </c>
      <c r="B37" s="6">
        <f>11*60+53</f>
        <v>713</v>
      </c>
      <c r="C37" s="6">
        <f>14*60+3</f>
        <v>843</v>
      </c>
      <c r="D37" s="188">
        <v>409</v>
      </c>
      <c r="F37" s="187">
        <v>29</v>
      </c>
      <c r="G37" s="188">
        <v>956</v>
      </c>
      <c r="H37" s="188">
        <v>693</v>
      </c>
      <c r="I37" s="188">
        <v>735</v>
      </c>
    </row>
    <row r="38" spans="1:9" x14ac:dyDescent="0.2">
      <c r="A38" s="189">
        <v>30</v>
      </c>
      <c r="B38" s="6">
        <f>5*60+55</f>
        <v>355</v>
      </c>
      <c r="C38" s="6">
        <f>17*60+48</f>
        <v>1068</v>
      </c>
      <c r="D38" s="188">
        <v>893</v>
      </c>
      <c r="F38" s="187">
        <v>30</v>
      </c>
      <c r="G38" s="188">
        <v>822</v>
      </c>
      <c r="H38" s="188">
        <v>711</v>
      </c>
      <c r="I38" s="188">
        <v>910</v>
      </c>
    </row>
    <row r="39" spans="1:9" x14ac:dyDescent="0.2">
      <c r="A39" s="189">
        <v>31</v>
      </c>
      <c r="B39" s="6">
        <f>13*60+17</f>
        <v>797</v>
      </c>
      <c r="C39" s="6">
        <f>18*60+41</f>
        <v>1121</v>
      </c>
      <c r="D39" s="188">
        <v>940</v>
      </c>
      <c r="F39" s="187">
        <v>31</v>
      </c>
      <c r="G39" s="188">
        <v>545</v>
      </c>
      <c r="H39" s="188">
        <v>420</v>
      </c>
      <c r="I39" s="188">
        <v>316</v>
      </c>
    </row>
    <row r="40" spans="1:9" x14ac:dyDescent="0.2">
      <c r="A40" s="189">
        <v>32</v>
      </c>
      <c r="B40" s="6">
        <f>6*60+6</f>
        <v>366</v>
      </c>
      <c r="C40" s="6">
        <f>17*60+40</f>
        <v>1060</v>
      </c>
      <c r="D40" s="188">
        <v>946</v>
      </c>
      <c r="F40" s="187">
        <v>32</v>
      </c>
      <c r="G40" s="188">
        <v>1120</v>
      </c>
      <c r="H40" s="188">
        <v>780</v>
      </c>
      <c r="I40" s="188">
        <v>263</v>
      </c>
    </row>
  </sheetData>
  <mergeCells count="5">
    <mergeCell ref="B4:D4"/>
    <mergeCell ref="G4:I4"/>
    <mergeCell ref="B23:D23"/>
    <mergeCell ref="G23:I23"/>
    <mergeCell ref="A1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5BBB3-8266-3E47-BD85-279332EAF757}">
  <dimension ref="A1:R37"/>
  <sheetViews>
    <sheetView workbookViewId="0">
      <selection sqref="A1:M2"/>
    </sheetView>
  </sheetViews>
  <sheetFormatPr baseColWidth="10" defaultRowHeight="16" x14ac:dyDescent="0.2"/>
  <cols>
    <col min="1" max="1" width="8.1640625" bestFit="1" customWidth="1"/>
    <col min="2" max="2" width="15" customWidth="1"/>
    <col min="13" max="13" width="15.5" bestFit="1" customWidth="1"/>
  </cols>
  <sheetData>
    <row r="1" spans="1:18" ht="16" customHeight="1" x14ac:dyDescent="0.2">
      <c r="A1" s="54" t="s">
        <v>3595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5"/>
      <c r="O1" s="55"/>
      <c r="P1" s="55"/>
      <c r="Q1" s="55"/>
      <c r="R1" s="55"/>
    </row>
    <row r="2" spans="1:18" ht="16" customHeight="1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5"/>
      <c r="O2" s="55"/>
      <c r="P2" s="55"/>
      <c r="Q2" s="55"/>
      <c r="R2" s="55"/>
    </row>
    <row r="4" spans="1:18" x14ac:dyDescent="0.2">
      <c r="C4" s="159" t="s">
        <v>3577</v>
      </c>
      <c r="D4" s="159" t="s">
        <v>3578</v>
      </c>
      <c r="E4" s="159" t="s">
        <v>3579</v>
      </c>
      <c r="F4" s="159" t="s">
        <v>3580</v>
      </c>
      <c r="G4" s="159" t="s">
        <v>3581</v>
      </c>
      <c r="H4" s="159" t="s">
        <v>3582</v>
      </c>
      <c r="I4" s="159" t="s">
        <v>3583</v>
      </c>
      <c r="J4" s="159" t="s">
        <v>3584</v>
      </c>
    </row>
    <row r="5" spans="1:18" x14ac:dyDescent="0.2">
      <c r="A5" t="s">
        <v>3585</v>
      </c>
      <c r="B5" t="s">
        <v>3586</v>
      </c>
      <c r="C5" s="160" t="s">
        <v>3587</v>
      </c>
      <c r="D5" s="160" t="s">
        <v>3587</v>
      </c>
      <c r="E5" s="160" t="s">
        <v>3587</v>
      </c>
      <c r="F5" s="160" t="s">
        <v>3587</v>
      </c>
      <c r="G5" s="160" t="s">
        <v>3587</v>
      </c>
      <c r="H5" s="160" t="s">
        <v>3587</v>
      </c>
      <c r="I5" s="160" t="s">
        <v>3587</v>
      </c>
      <c r="J5" s="160" t="s">
        <v>3587</v>
      </c>
      <c r="M5" s="180" t="s">
        <v>113</v>
      </c>
    </row>
    <row r="6" spans="1:18" x14ac:dyDescent="0.2">
      <c r="A6" s="162">
        <v>17</v>
      </c>
      <c r="B6" s="163" t="s">
        <v>3589</v>
      </c>
      <c r="C6" s="164">
        <v>13.752714455798241</v>
      </c>
      <c r="D6" s="165">
        <v>22.336533078461194</v>
      </c>
      <c r="E6" s="164">
        <v>1.3757869742943571</v>
      </c>
      <c r="F6" s="164">
        <v>1.3023616507060767</v>
      </c>
      <c r="G6" s="166">
        <v>0</v>
      </c>
      <c r="H6" s="164">
        <v>6.7635377524669531</v>
      </c>
      <c r="I6" s="164">
        <v>12.638015897052236</v>
      </c>
      <c r="J6" s="165">
        <v>19.034452968057089</v>
      </c>
      <c r="M6" s="167" t="s">
        <v>3590</v>
      </c>
    </row>
    <row r="7" spans="1:18" x14ac:dyDescent="0.2">
      <c r="A7" s="162">
        <v>18</v>
      </c>
      <c r="B7" s="163" t="s">
        <v>3589</v>
      </c>
      <c r="C7" s="164">
        <v>15.259057127224093</v>
      </c>
      <c r="D7" s="164">
        <v>8.5982361286949711</v>
      </c>
      <c r="E7" s="164">
        <v>1.2244058214324602</v>
      </c>
      <c r="F7" s="164">
        <v>3.1256279389727335</v>
      </c>
      <c r="G7" s="166">
        <v>0</v>
      </c>
      <c r="H7" s="164">
        <v>7.5963486454896332</v>
      </c>
      <c r="I7" s="164">
        <v>17.512582860090095</v>
      </c>
      <c r="J7" s="165">
        <v>23.109481258994727</v>
      </c>
      <c r="M7" s="164" t="s">
        <v>3591</v>
      </c>
    </row>
    <row r="8" spans="1:18" x14ac:dyDescent="0.2">
      <c r="A8" s="162">
        <v>19</v>
      </c>
      <c r="B8" s="163" t="s">
        <v>3589</v>
      </c>
      <c r="C8" s="164">
        <v>17.00141247754037</v>
      </c>
      <c r="D8" s="165">
        <v>30.229593641912949</v>
      </c>
      <c r="E8" s="164">
        <v>1.2714991502690056</v>
      </c>
      <c r="F8" s="164">
        <v>1.3370215436187256</v>
      </c>
      <c r="G8" s="166">
        <v>0</v>
      </c>
      <c r="H8" s="164">
        <v>10.833683629036798</v>
      </c>
      <c r="I8" s="164">
        <v>15.237775667148338</v>
      </c>
      <c r="J8" s="165">
        <v>31.350925766883822</v>
      </c>
      <c r="M8" s="166" t="s">
        <v>3592</v>
      </c>
    </row>
    <row r="9" spans="1:18" x14ac:dyDescent="0.2">
      <c r="A9" s="162">
        <v>20</v>
      </c>
      <c r="B9" s="163" t="s">
        <v>3589</v>
      </c>
      <c r="C9" s="166">
        <v>0</v>
      </c>
      <c r="D9" s="165">
        <v>30.132647783100911</v>
      </c>
      <c r="E9" s="164">
        <v>1.0573947742679417</v>
      </c>
      <c r="F9" s="164">
        <v>1.2033036415173521</v>
      </c>
      <c r="G9" s="166">
        <v>0</v>
      </c>
      <c r="H9" s="164">
        <v>7.2038936156094318</v>
      </c>
      <c r="I9" s="164">
        <v>16.981966164191906</v>
      </c>
      <c r="J9" s="164">
        <v>13.691631549309493</v>
      </c>
    </row>
    <row r="10" spans="1:18" x14ac:dyDescent="0.2">
      <c r="A10" s="162">
        <v>25</v>
      </c>
      <c r="B10" s="163" t="s">
        <v>3589</v>
      </c>
      <c r="C10" s="164">
        <v>13.524349734657012</v>
      </c>
      <c r="D10" s="165">
        <v>44.859849190727672</v>
      </c>
      <c r="E10" s="164">
        <v>1.4616712627499202</v>
      </c>
      <c r="F10" s="164">
        <v>1.6804917925543963</v>
      </c>
      <c r="G10" s="165">
        <v>5.5811186738074596</v>
      </c>
      <c r="H10" s="164">
        <v>10.377646747013076</v>
      </c>
      <c r="I10" s="164">
        <v>26.264829139140744</v>
      </c>
      <c r="J10" s="168"/>
    </row>
    <row r="11" spans="1:18" x14ac:dyDescent="0.2">
      <c r="A11" s="162">
        <v>26</v>
      </c>
      <c r="B11" s="163" t="s">
        <v>3589</v>
      </c>
      <c r="C11" s="164">
        <v>12.971343841231487</v>
      </c>
      <c r="D11" s="164">
        <v>20.547354687508253</v>
      </c>
      <c r="E11" s="164">
        <v>1.9393592268128357</v>
      </c>
      <c r="F11" s="164">
        <v>1.696730313147369</v>
      </c>
      <c r="G11" s="166">
        <v>0</v>
      </c>
      <c r="H11" s="164">
        <v>9.2612239993336338</v>
      </c>
      <c r="I11" s="164">
        <v>12.236824615887507</v>
      </c>
      <c r="J11" s="165">
        <v>40.88482136528841</v>
      </c>
    </row>
    <row r="12" spans="1:18" x14ac:dyDescent="0.2">
      <c r="A12" s="162">
        <v>27</v>
      </c>
      <c r="B12" s="163" t="s">
        <v>3589</v>
      </c>
      <c r="C12" s="164">
        <v>0.88683495063185658</v>
      </c>
      <c r="D12" s="165">
        <v>23.350971615574977</v>
      </c>
      <c r="E12" s="164">
        <v>1.0685761631851258</v>
      </c>
      <c r="F12" s="164">
        <v>1.1870311887221543</v>
      </c>
      <c r="G12" s="166">
        <v>0</v>
      </c>
      <c r="H12" s="164">
        <v>10.159598174501875</v>
      </c>
      <c r="I12" s="164">
        <v>12.957705279763841</v>
      </c>
      <c r="J12" s="165">
        <v>71.771646384963759</v>
      </c>
    </row>
    <row r="13" spans="1:18" x14ac:dyDescent="0.2">
      <c r="A13" s="162">
        <v>28</v>
      </c>
      <c r="B13" s="163" t="s">
        <v>3589</v>
      </c>
      <c r="C13" s="164">
        <v>9.6475552846182406</v>
      </c>
      <c r="D13" s="165">
        <v>27.625635780165403</v>
      </c>
      <c r="E13" s="164">
        <v>1.1508902319257488</v>
      </c>
      <c r="F13" s="164">
        <v>1.2592033762241881</v>
      </c>
      <c r="G13" s="166">
        <v>0</v>
      </c>
      <c r="H13" s="164">
        <v>6.1394465772618982</v>
      </c>
      <c r="I13" s="164">
        <v>19.661642112367957</v>
      </c>
      <c r="J13" s="168"/>
    </row>
    <row r="14" spans="1:18" x14ac:dyDescent="0.2">
      <c r="A14" s="162">
        <v>21</v>
      </c>
      <c r="B14" s="163" t="s">
        <v>3589</v>
      </c>
      <c r="C14" s="166">
        <v>0</v>
      </c>
      <c r="D14" s="165">
        <v>39.975828189212393</v>
      </c>
      <c r="E14" s="164">
        <v>1.0900060872930235</v>
      </c>
      <c r="F14" s="164">
        <v>1.222441941890098</v>
      </c>
      <c r="G14" s="166">
        <v>0</v>
      </c>
      <c r="H14" s="164">
        <v>7.6488509677401559</v>
      </c>
      <c r="I14" s="164">
        <v>18.512197957851946</v>
      </c>
      <c r="J14" s="165">
        <v>84.601983172089462</v>
      </c>
    </row>
    <row r="15" spans="1:18" x14ac:dyDescent="0.2">
      <c r="A15" s="162">
        <v>22</v>
      </c>
      <c r="B15" s="163" t="s">
        <v>3589</v>
      </c>
      <c r="C15" s="164">
        <v>14.422274389875474</v>
      </c>
      <c r="D15" s="165">
        <v>22.754409653220574</v>
      </c>
      <c r="E15" s="164">
        <v>1.2881163027388616</v>
      </c>
      <c r="F15" s="164">
        <v>1.1356944079690534</v>
      </c>
      <c r="G15" s="166">
        <v>0</v>
      </c>
      <c r="H15" s="164">
        <v>9.1616371305160875</v>
      </c>
      <c r="I15" s="164">
        <v>14.191512053066685</v>
      </c>
      <c r="J15" s="165">
        <v>39.190548668099687</v>
      </c>
    </row>
    <row r="16" spans="1:18" x14ac:dyDescent="0.2">
      <c r="A16" s="162">
        <v>23</v>
      </c>
      <c r="B16" s="163" t="s">
        <v>3589</v>
      </c>
      <c r="C16" s="164">
        <v>23.714933463047409</v>
      </c>
      <c r="D16" s="165">
        <v>34.000986510483266</v>
      </c>
      <c r="E16" s="164">
        <v>5.5703652492646345</v>
      </c>
      <c r="F16" s="164">
        <v>1.6140643644068544</v>
      </c>
      <c r="G16" s="166">
        <v>0</v>
      </c>
      <c r="H16" s="164">
        <v>7.5641155993965361</v>
      </c>
      <c r="I16" s="164">
        <v>17.410090204461365</v>
      </c>
      <c r="J16" s="165">
        <v>131.81513903327846</v>
      </c>
    </row>
    <row r="17" spans="1:10" x14ac:dyDescent="0.2">
      <c r="A17" s="162">
        <v>24</v>
      </c>
      <c r="B17" s="163" t="s">
        <v>3589</v>
      </c>
      <c r="C17" s="164">
        <v>5.9920561668223806</v>
      </c>
      <c r="D17" s="165">
        <v>41.423286374260847</v>
      </c>
      <c r="E17" s="164">
        <v>1.7367918578218284</v>
      </c>
      <c r="F17" s="164">
        <v>1.7446893968524599</v>
      </c>
      <c r="G17" s="166">
        <v>0</v>
      </c>
      <c r="H17" s="164">
        <v>8.0082059369786194</v>
      </c>
      <c r="I17" s="164">
        <v>15.413832567214801</v>
      </c>
      <c r="J17" s="165">
        <v>147.58747259850298</v>
      </c>
    </row>
    <row r="18" spans="1:10" x14ac:dyDescent="0.2">
      <c r="A18" s="162">
        <v>29</v>
      </c>
      <c r="B18" s="163" t="s">
        <v>3589</v>
      </c>
      <c r="C18" s="166">
        <v>0</v>
      </c>
      <c r="D18" s="165">
        <v>18.927686411276781</v>
      </c>
      <c r="E18" s="164">
        <v>1.0773971864914251</v>
      </c>
      <c r="F18" s="164">
        <v>1.4248189904585982</v>
      </c>
      <c r="G18" s="166">
        <v>0</v>
      </c>
      <c r="H18" s="164">
        <v>10.183921430036108</v>
      </c>
      <c r="I18" s="164">
        <v>16.301069630533974</v>
      </c>
      <c r="J18" s="165">
        <v>32.871387760842126</v>
      </c>
    </row>
    <row r="19" spans="1:10" x14ac:dyDescent="0.2">
      <c r="A19" s="162">
        <v>30</v>
      </c>
      <c r="B19" s="163" t="s">
        <v>3589</v>
      </c>
      <c r="C19" s="164">
        <v>9.2874874449602949</v>
      </c>
      <c r="D19" s="165">
        <v>29.609290314567716</v>
      </c>
      <c r="E19" s="164">
        <v>1.3317141725822581</v>
      </c>
      <c r="F19" s="164">
        <v>1.4664776884161723</v>
      </c>
      <c r="G19" s="166">
        <v>0</v>
      </c>
      <c r="H19" s="164">
        <v>8.0913262479744184</v>
      </c>
      <c r="I19" s="164">
        <v>13.389400168273827</v>
      </c>
      <c r="J19" s="165">
        <v>29.464405179220197</v>
      </c>
    </row>
    <row r="20" spans="1:10" x14ac:dyDescent="0.2">
      <c r="A20" s="162">
        <v>31</v>
      </c>
      <c r="B20" s="163" t="s">
        <v>3589</v>
      </c>
      <c r="C20" s="164">
        <v>7.4328967552594518</v>
      </c>
      <c r="D20" s="165">
        <v>24.304106590909598</v>
      </c>
      <c r="E20" s="164">
        <v>1.1978016706635797</v>
      </c>
      <c r="F20" s="164">
        <v>1.4166522901432574</v>
      </c>
      <c r="G20" s="166">
        <v>0</v>
      </c>
      <c r="H20" s="164">
        <v>6.3820881318677216</v>
      </c>
      <c r="I20" s="164">
        <v>15.792050522613234</v>
      </c>
      <c r="J20" s="165">
        <v>73.881895559459537</v>
      </c>
    </row>
    <row r="21" spans="1:10" x14ac:dyDescent="0.2">
      <c r="A21" s="162">
        <v>32</v>
      </c>
      <c r="B21" s="163" t="s">
        <v>3589</v>
      </c>
      <c r="C21" s="164">
        <v>7.673872771341296</v>
      </c>
      <c r="D21" s="164">
        <v>24.135197918427085</v>
      </c>
      <c r="E21" s="164">
        <v>2.1062873188858329</v>
      </c>
      <c r="F21" s="164">
        <v>1.8128781684600015</v>
      </c>
      <c r="G21" s="166">
        <v>0</v>
      </c>
      <c r="H21" s="164">
        <v>9.7400889623428242</v>
      </c>
      <c r="I21" s="164">
        <v>12.262032972458988</v>
      </c>
      <c r="J21" s="165">
        <v>26.411969346331297</v>
      </c>
    </row>
    <row r="22" spans="1:10" x14ac:dyDescent="0.2">
      <c r="A22" s="169">
        <v>17</v>
      </c>
      <c r="B22" s="167" t="s">
        <v>3590</v>
      </c>
      <c r="C22" s="164">
        <v>14.762011327612989</v>
      </c>
      <c r="D22" s="165">
        <v>49.279657953257058</v>
      </c>
      <c r="E22" s="164">
        <v>1.0821800921357256</v>
      </c>
      <c r="F22" s="164">
        <v>1.7206980759531245</v>
      </c>
      <c r="G22" s="166">
        <v>0</v>
      </c>
      <c r="H22" s="164">
        <v>7.5511749923545999</v>
      </c>
      <c r="I22" s="164">
        <v>16.016299543731567</v>
      </c>
      <c r="J22" s="165">
        <v>1201.9218010342954</v>
      </c>
    </row>
    <row r="23" spans="1:10" x14ac:dyDescent="0.2">
      <c r="A23" s="169">
        <v>18</v>
      </c>
      <c r="B23" s="167" t="s">
        <v>3590</v>
      </c>
      <c r="C23" s="164">
        <v>7.2935102638594405</v>
      </c>
      <c r="D23" s="164">
        <v>11.331175376225326</v>
      </c>
      <c r="E23" s="164">
        <v>1.6509599713451477</v>
      </c>
      <c r="F23" s="164">
        <v>2.4910295986346731</v>
      </c>
      <c r="G23" s="166">
        <v>0</v>
      </c>
      <c r="H23" s="164">
        <v>7.4065533007390014</v>
      </c>
      <c r="I23" s="164">
        <v>17.537972340420026</v>
      </c>
      <c r="J23" s="165">
        <v>1786.0803729082818</v>
      </c>
    </row>
    <row r="24" spans="1:10" x14ac:dyDescent="0.2">
      <c r="A24" s="169">
        <v>19</v>
      </c>
      <c r="B24" s="167" t="s">
        <v>3590</v>
      </c>
      <c r="C24" s="164">
        <v>26.302385163412549</v>
      </c>
      <c r="D24" s="165">
        <v>52.626235642529863</v>
      </c>
      <c r="E24" s="164">
        <v>2.439950231146919</v>
      </c>
      <c r="F24" s="164">
        <v>2.3631153990356988</v>
      </c>
      <c r="G24" s="166">
        <v>0</v>
      </c>
      <c r="H24" s="164">
        <v>10.724391195563243</v>
      </c>
      <c r="I24" s="164">
        <v>27.05625390969174</v>
      </c>
      <c r="J24" s="165">
        <v>518.12054820226126</v>
      </c>
    </row>
    <row r="25" spans="1:10" x14ac:dyDescent="0.2">
      <c r="A25" s="169">
        <v>20</v>
      </c>
      <c r="B25" s="167" t="s">
        <v>3590</v>
      </c>
      <c r="C25" s="164">
        <v>8.7858938251153713</v>
      </c>
      <c r="D25" s="164">
        <v>16.391263669871911</v>
      </c>
      <c r="E25" s="164">
        <v>1.9135716637240754</v>
      </c>
      <c r="F25" s="164">
        <v>1.910217539324415</v>
      </c>
      <c r="G25" s="166">
        <v>0</v>
      </c>
      <c r="H25" s="164">
        <v>9.9081026819744356</v>
      </c>
      <c r="I25" s="164">
        <v>13.766281551019341</v>
      </c>
      <c r="J25" s="165">
        <v>96.598972687065512</v>
      </c>
    </row>
    <row r="26" spans="1:10" x14ac:dyDescent="0.2">
      <c r="A26" s="169">
        <v>25</v>
      </c>
      <c r="B26" s="167" t="s">
        <v>3590</v>
      </c>
      <c r="C26" s="166">
        <v>0</v>
      </c>
      <c r="D26" s="164">
        <v>2.7194801579455286</v>
      </c>
      <c r="E26" s="164">
        <v>2.0778663669703743</v>
      </c>
      <c r="F26" s="164">
        <v>1.4634386663281278</v>
      </c>
      <c r="G26" s="165">
        <v>15.537879434107793</v>
      </c>
      <c r="H26" s="166">
        <v>0</v>
      </c>
      <c r="I26" s="164">
        <v>23.75484681767508</v>
      </c>
      <c r="J26" s="165"/>
    </row>
    <row r="27" spans="1:10" x14ac:dyDescent="0.2">
      <c r="A27" s="169">
        <v>26</v>
      </c>
      <c r="B27" s="167" t="s">
        <v>3590</v>
      </c>
      <c r="C27" s="164">
        <v>7.5474725221602768</v>
      </c>
      <c r="D27" s="165">
        <v>25.73551315340513</v>
      </c>
      <c r="E27" s="164">
        <v>2.4614527719562336</v>
      </c>
      <c r="F27" s="164">
        <v>1.2576127553321734</v>
      </c>
      <c r="G27" s="166">
        <v>0</v>
      </c>
      <c r="H27" s="166">
        <v>0</v>
      </c>
      <c r="I27" s="164">
        <v>11.308369281095006</v>
      </c>
      <c r="J27" s="165">
        <v>121.51813910992324</v>
      </c>
    </row>
    <row r="28" spans="1:10" x14ac:dyDescent="0.2">
      <c r="A28" s="169">
        <v>27</v>
      </c>
      <c r="B28" s="167" t="s">
        <v>3590</v>
      </c>
      <c r="C28" s="164">
        <v>16.022982486650662</v>
      </c>
      <c r="D28" s="165">
        <v>26.847900256763744</v>
      </c>
      <c r="E28" s="164">
        <v>2.9431995375712319</v>
      </c>
      <c r="F28" s="164">
        <v>1.535373496449767</v>
      </c>
      <c r="G28" s="166">
        <v>0</v>
      </c>
      <c r="H28" s="166">
        <v>0</v>
      </c>
      <c r="I28" s="164">
        <v>14.201129257870065</v>
      </c>
      <c r="J28" s="165">
        <v>282.06582057165326</v>
      </c>
    </row>
    <row r="29" spans="1:10" x14ac:dyDescent="0.2">
      <c r="A29" s="169">
        <v>28</v>
      </c>
      <c r="B29" s="167" t="s">
        <v>3590</v>
      </c>
      <c r="C29" s="164">
        <v>11.571330829098075</v>
      </c>
      <c r="D29" s="165">
        <v>20.89784419309759</v>
      </c>
      <c r="E29" s="164">
        <v>2.215391358187226</v>
      </c>
      <c r="F29" s="164">
        <v>1.5519580310759395</v>
      </c>
      <c r="G29" s="166">
        <v>0</v>
      </c>
      <c r="H29" s="166">
        <v>0</v>
      </c>
      <c r="I29" s="164">
        <v>21.880397664579274</v>
      </c>
      <c r="J29" s="165"/>
    </row>
    <row r="30" spans="1:10" x14ac:dyDescent="0.2">
      <c r="A30" s="170">
        <v>21</v>
      </c>
      <c r="B30" s="161" t="s">
        <v>3588</v>
      </c>
      <c r="C30" s="164">
        <v>1.3248253309851838</v>
      </c>
      <c r="D30" s="164">
        <v>17.059831358459476</v>
      </c>
      <c r="E30" s="164">
        <v>2.0173208875092143</v>
      </c>
      <c r="F30" s="164">
        <v>1.3214141434226625</v>
      </c>
      <c r="G30" s="166">
        <v>0</v>
      </c>
      <c r="H30" s="166">
        <v>0</v>
      </c>
      <c r="I30" s="164">
        <v>14.022984237798381</v>
      </c>
      <c r="J30" s="165">
        <v>352.59927362094481</v>
      </c>
    </row>
    <row r="31" spans="1:10" x14ac:dyDescent="0.2">
      <c r="A31" s="170">
        <v>22</v>
      </c>
      <c r="B31" s="161" t="s">
        <v>3588</v>
      </c>
      <c r="C31" s="166">
        <v>0</v>
      </c>
      <c r="D31" s="165">
        <v>27.940985535743316</v>
      </c>
      <c r="E31" s="164">
        <v>1.5894519681951553</v>
      </c>
      <c r="F31" s="164">
        <v>1.4251101787743516</v>
      </c>
      <c r="G31" s="166">
        <v>0</v>
      </c>
      <c r="H31" s="166">
        <v>0</v>
      </c>
      <c r="I31" s="164">
        <v>19.191281495637813</v>
      </c>
      <c r="J31" s="165">
        <v>320.42833022352386</v>
      </c>
    </row>
    <row r="32" spans="1:10" x14ac:dyDescent="0.2">
      <c r="A32" s="170">
        <v>23</v>
      </c>
      <c r="B32" s="161" t="s">
        <v>3588</v>
      </c>
      <c r="C32" s="166">
        <v>0</v>
      </c>
      <c r="D32" s="165">
        <v>32.350777989311588</v>
      </c>
      <c r="E32" s="164">
        <v>1.596300647620899</v>
      </c>
      <c r="F32" s="164">
        <v>1.4169484293095274</v>
      </c>
      <c r="G32" s="166">
        <v>0</v>
      </c>
      <c r="H32" s="166">
        <v>0</v>
      </c>
      <c r="I32" s="164">
        <v>14.51636461399821</v>
      </c>
      <c r="J32" s="165">
        <v>316.9594733809559</v>
      </c>
    </row>
    <row r="33" spans="1:10" x14ac:dyDescent="0.2">
      <c r="A33" s="170">
        <v>24</v>
      </c>
      <c r="B33" s="161" t="s">
        <v>3588</v>
      </c>
      <c r="C33" s="166">
        <v>0</v>
      </c>
      <c r="D33" s="165">
        <v>23.638768117855314</v>
      </c>
      <c r="E33" s="164">
        <v>1.4612775547037304</v>
      </c>
      <c r="F33" s="164">
        <v>1.4732964716763435</v>
      </c>
      <c r="G33" s="166">
        <v>0</v>
      </c>
      <c r="H33" s="166">
        <v>0</v>
      </c>
      <c r="I33" s="164">
        <v>13.976795905412494</v>
      </c>
      <c r="J33" s="165">
        <v>293.76045184140992</v>
      </c>
    </row>
    <row r="34" spans="1:10" x14ac:dyDescent="0.2">
      <c r="A34" s="170">
        <v>29</v>
      </c>
      <c r="B34" s="161" t="s">
        <v>3588</v>
      </c>
      <c r="C34" s="166">
        <v>0</v>
      </c>
      <c r="D34" s="166">
        <v>0</v>
      </c>
      <c r="E34" s="164">
        <v>2.5005880361401869</v>
      </c>
      <c r="F34" s="164">
        <v>1.3448826313955329</v>
      </c>
      <c r="G34" s="166">
        <v>0</v>
      </c>
      <c r="H34" s="166">
        <v>0</v>
      </c>
      <c r="I34" s="164">
        <v>10.338189156804628</v>
      </c>
      <c r="J34" s="165">
        <v>159.22434384332252</v>
      </c>
    </row>
    <row r="35" spans="1:10" x14ac:dyDescent="0.2">
      <c r="A35" s="170">
        <v>30</v>
      </c>
      <c r="B35" s="161" t="s">
        <v>3588</v>
      </c>
      <c r="C35" s="166">
        <v>0</v>
      </c>
      <c r="D35" s="164">
        <v>17.687816441432922</v>
      </c>
      <c r="E35" s="164">
        <v>1.8482957099446053</v>
      </c>
      <c r="F35" s="164">
        <v>1.3800539312832159</v>
      </c>
      <c r="G35" s="166">
        <v>0</v>
      </c>
      <c r="H35" s="166">
        <v>0</v>
      </c>
      <c r="I35" s="164">
        <v>7.0930692405558897</v>
      </c>
      <c r="J35" s="165">
        <v>88.70278131021638</v>
      </c>
    </row>
    <row r="36" spans="1:10" x14ac:dyDescent="0.2">
      <c r="A36" s="170">
        <v>31</v>
      </c>
      <c r="B36" s="161" t="s">
        <v>3588</v>
      </c>
      <c r="C36" s="166">
        <v>0</v>
      </c>
      <c r="D36" s="166">
        <v>0</v>
      </c>
      <c r="E36" s="164">
        <v>1.5590151935876628</v>
      </c>
      <c r="F36" s="164">
        <v>1.3310781778273273</v>
      </c>
      <c r="G36" s="166">
        <v>0</v>
      </c>
      <c r="H36" s="166">
        <v>0</v>
      </c>
      <c r="I36" s="164">
        <v>9.4140993828607442</v>
      </c>
      <c r="J36" s="165">
        <v>52.62479853048815</v>
      </c>
    </row>
    <row r="37" spans="1:10" x14ac:dyDescent="0.2">
      <c r="A37" s="170">
        <v>32</v>
      </c>
      <c r="B37" s="161" t="s">
        <v>3588</v>
      </c>
      <c r="C37" s="166">
        <v>0</v>
      </c>
      <c r="D37" s="166">
        <v>0</v>
      </c>
      <c r="E37" s="164">
        <v>1.2000074593030674</v>
      </c>
      <c r="F37" s="164">
        <v>1.4805928637061592</v>
      </c>
      <c r="G37" s="166">
        <v>0</v>
      </c>
      <c r="H37" s="166">
        <v>0</v>
      </c>
      <c r="I37" s="164">
        <v>6.7954703340049978</v>
      </c>
      <c r="J37" s="165">
        <v>47.726318791632671</v>
      </c>
    </row>
  </sheetData>
  <mergeCells count="1">
    <mergeCell ref="A1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4907-114C-8144-8065-CBE2651057F0}">
  <dimension ref="A1:R37"/>
  <sheetViews>
    <sheetView workbookViewId="0">
      <selection sqref="A1:M2"/>
    </sheetView>
  </sheetViews>
  <sheetFormatPr baseColWidth="10" defaultRowHeight="16" x14ac:dyDescent="0.2"/>
  <cols>
    <col min="1" max="1" width="8.1640625" bestFit="1" customWidth="1"/>
    <col min="2" max="2" width="15.6640625" bestFit="1" customWidth="1"/>
    <col min="13" max="13" width="15.5" bestFit="1" customWidth="1"/>
  </cols>
  <sheetData>
    <row r="1" spans="1:18" ht="16" customHeight="1" x14ac:dyDescent="0.2">
      <c r="A1" s="54" t="s">
        <v>3594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5"/>
      <c r="O1" s="55"/>
      <c r="P1" s="55"/>
      <c r="Q1" s="55"/>
      <c r="R1" s="55"/>
    </row>
    <row r="2" spans="1:18" ht="16" customHeight="1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5"/>
      <c r="O2" s="55"/>
      <c r="P2" s="55"/>
      <c r="Q2" s="55"/>
      <c r="R2" s="55"/>
    </row>
    <row r="4" spans="1:18" x14ac:dyDescent="0.2">
      <c r="C4" s="159" t="s">
        <v>3577</v>
      </c>
      <c r="D4" s="177" t="s">
        <v>3578</v>
      </c>
      <c r="E4" s="171" t="s">
        <v>3579</v>
      </c>
      <c r="F4" s="171" t="s">
        <v>3580</v>
      </c>
      <c r="G4" s="171" t="s">
        <v>3581</v>
      </c>
      <c r="H4" s="171" t="s">
        <v>3582</v>
      </c>
      <c r="I4" s="171" t="s">
        <v>3583</v>
      </c>
      <c r="J4" s="171" t="s">
        <v>3584</v>
      </c>
    </row>
    <row r="5" spans="1:18" x14ac:dyDescent="0.2">
      <c r="A5" t="s">
        <v>3585</v>
      </c>
      <c r="B5" t="s">
        <v>3586</v>
      </c>
      <c r="C5" s="160" t="s">
        <v>3587</v>
      </c>
      <c r="D5" s="172" t="s">
        <v>3587</v>
      </c>
      <c r="E5" s="172" t="s">
        <v>3587</v>
      </c>
      <c r="F5" s="172" t="s">
        <v>3587</v>
      </c>
      <c r="G5" s="172" t="s">
        <v>3587</v>
      </c>
      <c r="H5" s="172" t="s">
        <v>3587</v>
      </c>
      <c r="I5" s="172" t="s">
        <v>3587</v>
      </c>
      <c r="J5" s="172" t="s">
        <v>3587</v>
      </c>
      <c r="M5" s="161" t="s">
        <v>95</v>
      </c>
    </row>
    <row r="6" spans="1:18" x14ac:dyDescent="0.2">
      <c r="A6" s="162">
        <v>33</v>
      </c>
      <c r="B6" s="176" t="s">
        <v>3589</v>
      </c>
      <c r="C6" s="164">
        <v>8.8273443531198055</v>
      </c>
      <c r="D6" s="178">
        <v>20.2471811097071</v>
      </c>
      <c r="E6" s="173">
        <v>2.3547103344957057</v>
      </c>
      <c r="F6" s="173">
        <v>1.6289563644081588</v>
      </c>
      <c r="G6" s="175">
        <v>0</v>
      </c>
      <c r="H6" s="173">
        <v>1.8423486356234178</v>
      </c>
      <c r="I6" s="173">
        <v>16.211256128630005</v>
      </c>
      <c r="J6" s="173">
        <v>10.116032992312737</v>
      </c>
      <c r="M6" s="167" t="s">
        <v>3590</v>
      </c>
    </row>
    <row r="7" spans="1:18" x14ac:dyDescent="0.2">
      <c r="A7" s="162">
        <v>34</v>
      </c>
      <c r="B7" s="163" t="s">
        <v>3589</v>
      </c>
      <c r="C7" s="179">
        <v>13.816495211597006</v>
      </c>
      <c r="D7" s="174">
        <v>25.812540934494685</v>
      </c>
      <c r="E7" s="173">
        <v>2.852933136661604</v>
      </c>
      <c r="F7" s="173">
        <v>1.6120459310690292</v>
      </c>
      <c r="G7" s="175">
        <v>0</v>
      </c>
      <c r="H7" s="173">
        <v>6.083513557005932</v>
      </c>
      <c r="I7" s="173">
        <v>15.226889331929453</v>
      </c>
      <c r="J7" s="173">
        <v>16.320622411785042</v>
      </c>
      <c r="M7" s="164" t="s">
        <v>3591</v>
      </c>
    </row>
    <row r="8" spans="1:18" x14ac:dyDescent="0.2">
      <c r="A8" s="162">
        <v>35</v>
      </c>
      <c r="B8" s="163" t="s">
        <v>3589</v>
      </c>
      <c r="C8" s="173">
        <v>13.189801588910719</v>
      </c>
      <c r="D8" s="174">
        <v>27.578262250548864</v>
      </c>
      <c r="E8" s="173">
        <v>2.1579302050946683</v>
      </c>
      <c r="F8" s="173">
        <v>1.3911876945691728</v>
      </c>
      <c r="G8" s="175">
        <v>0</v>
      </c>
      <c r="H8" s="173">
        <v>1.0963607504935191</v>
      </c>
      <c r="I8" s="173">
        <v>13.951589774591428</v>
      </c>
      <c r="J8" s="174">
        <v>26.309445671576299</v>
      </c>
      <c r="M8" s="166" t="s">
        <v>3592</v>
      </c>
    </row>
    <row r="9" spans="1:18" x14ac:dyDescent="0.2">
      <c r="A9" s="162">
        <v>36</v>
      </c>
      <c r="B9" s="163" t="s">
        <v>3589</v>
      </c>
      <c r="C9" s="173">
        <v>8.1509909648594405</v>
      </c>
      <c r="D9" s="174">
        <v>47.438400459823107</v>
      </c>
      <c r="E9" s="173">
        <v>2.6353375318360222</v>
      </c>
      <c r="F9" s="173">
        <v>1.5085274650540181</v>
      </c>
      <c r="G9" s="175">
        <v>0</v>
      </c>
      <c r="H9" s="173">
        <v>1.7672496940233995</v>
      </c>
      <c r="I9" s="173">
        <v>19.698372013635314</v>
      </c>
      <c r="J9" s="174">
        <v>38.336604335408595</v>
      </c>
    </row>
    <row r="10" spans="1:18" x14ac:dyDescent="0.2">
      <c r="A10" s="162">
        <v>41</v>
      </c>
      <c r="B10" s="163" t="s">
        <v>3589</v>
      </c>
      <c r="C10" s="173">
        <v>18.803391338555954</v>
      </c>
      <c r="D10" s="174">
        <v>20.693087010488163</v>
      </c>
      <c r="E10" s="173">
        <v>2.2580257388770084</v>
      </c>
      <c r="F10" s="173">
        <v>1.7428674460769855</v>
      </c>
      <c r="G10" s="175">
        <v>0</v>
      </c>
      <c r="H10" s="173">
        <v>1.266229625818764</v>
      </c>
      <c r="I10" s="173">
        <v>15.440356042116386</v>
      </c>
      <c r="J10" s="174">
        <v>162.51334213790511</v>
      </c>
    </row>
    <row r="11" spans="1:18" x14ac:dyDescent="0.2">
      <c r="A11" s="162">
        <v>42</v>
      </c>
      <c r="B11" s="163" t="s">
        <v>3589</v>
      </c>
      <c r="C11" s="173">
        <v>16.092716058080029</v>
      </c>
      <c r="D11" s="174">
        <v>18.924958989759311</v>
      </c>
      <c r="E11" s="173">
        <v>2.6176569603369408</v>
      </c>
      <c r="F11" s="173">
        <v>1.8632727040392312</v>
      </c>
      <c r="G11" s="175">
        <v>0</v>
      </c>
      <c r="H11" s="173">
        <v>1.7928300313750285</v>
      </c>
      <c r="I11" s="173">
        <v>13.083910709501462</v>
      </c>
      <c r="J11" s="174">
        <v>39.780810243206162</v>
      </c>
    </row>
    <row r="12" spans="1:18" x14ac:dyDescent="0.2">
      <c r="A12" s="162">
        <v>43</v>
      </c>
      <c r="B12" s="163" t="s">
        <v>3589</v>
      </c>
      <c r="C12" s="173">
        <v>12.457372616297381</v>
      </c>
      <c r="D12" s="174">
        <v>22.465121307136947</v>
      </c>
      <c r="E12" s="173">
        <v>2.2388817154110154</v>
      </c>
      <c r="F12" s="173">
        <v>1.8152591354377305</v>
      </c>
      <c r="G12" s="175">
        <v>0</v>
      </c>
      <c r="H12" s="175">
        <v>0</v>
      </c>
      <c r="I12" s="173">
        <v>14.708067297047124</v>
      </c>
      <c r="J12" s="173">
        <v>11.312985468236811</v>
      </c>
    </row>
    <row r="13" spans="1:18" x14ac:dyDescent="0.2">
      <c r="A13" s="162">
        <v>44</v>
      </c>
      <c r="B13" s="163" t="s">
        <v>3589</v>
      </c>
      <c r="C13" s="173">
        <v>12.36127220196567</v>
      </c>
      <c r="D13" s="174">
        <v>25.299061600448887</v>
      </c>
      <c r="E13" s="173">
        <v>2.2904340341981397</v>
      </c>
      <c r="F13" s="173">
        <v>1.8000351928957272</v>
      </c>
      <c r="G13" s="175">
        <v>0</v>
      </c>
      <c r="H13" s="175">
        <v>0</v>
      </c>
      <c r="I13" s="173">
        <v>12.447158079366416</v>
      </c>
      <c r="J13" s="174">
        <v>138.97542013679373</v>
      </c>
    </row>
    <row r="14" spans="1:18" x14ac:dyDescent="0.2">
      <c r="A14" s="162">
        <v>37</v>
      </c>
      <c r="B14" s="163" t="s">
        <v>3589</v>
      </c>
      <c r="C14" s="173">
        <v>10.318038806082724</v>
      </c>
      <c r="D14" s="174">
        <v>34.075795760480915</v>
      </c>
      <c r="E14" s="173">
        <v>2.2091000043738971</v>
      </c>
      <c r="F14" s="173">
        <v>1.6513641322768078</v>
      </c>
      <c r="G14" s="175">
        <v>0</v>
      </c>
      <c r="H14" s="173">
        <v>1.1098303211508167</v>
      </c>
      <c r="I14" s="173">
        <v>14.644995878646638</v>
      </c>
      <c r="J14" s="173">
        <v>6.1946130675275999</v>
      </c>
    </row>
    <row r="15" spans="1:18" x14ac:dyDescent="0.2">
      <c r="A15" s="162">
        <v>38</v>
      </c>
      <c r="B15" s="163" t="s">
        <v>3589</v>
      </c>
      <c r="C15" s="173">
        <v>9.3215479348740082</v>
      </c>
      <c r="D15" s="174">
        <v>42.474422549222567</v>
      </c>
      <c r="E15" s="173">
        <v>2.4292040210449577</v>
      </c>
      <c r="F15" s="173">
        <v>1.4436997817491224</v>
      </c>
      <c r="G15" s="175">
        <v>0</v>
      </c>
      <c r="H15" s="173">
        <v>2.6127347462101653</v>
      </c>
      <c r="I15" s="173">
        <v>20.456849234668912</v>
      </c>
      <c r="J15" s="174">
        <v>282.42058813725816</v>
      </c>
    </row>
    <row r="16" spans="1:18" x14ac:dyDescent="0.2">
      <c r="A16" s="162">
        <v>39</v>
      </c>
      <c r="B16" s="163" t="s">
        <v>3589</v>
      </c>
      <c r="C16" s="173">
        <v>7.2749649603021709</v>
      </c>
      <c r="D16" s="174">
        <v>42.800439099174575</v>
      </c>
      <c r="E16" s="173">
        <v>2.5617046505899741</v>
      </c>
      <c r="F16" s="173">
        <v>1.7212882602676567</v>
      </c>
      <c r="G16" s="175">
        <v>0</v>
      </c>
      <c r="H16" s="175">
        <v>0</v>
      </c>
      <c r="I16" s="173">
        <v>19.482147132264519</v>
      </c>
      <c r="J16" s="174">
        <v>45.182807805646902</v>
      </c>
    </row>
    <row r="17" spans="1:10" x14ac:dyDescent="0.2">
      <c r="A17" s="162">
        <v>40</v>
      </c>
      <c r="B17" s="163" t="s">
        <v>3589</v>
      </c>
      <c r="C17" s="173">
        <v>10.548175947686399</v>
      </c>
      <c r="D17" s="174">
        <v>50.348361123079854</v>
      </c>
      <c r="E17" s="173">
        <v>2.5901511610077415</v>
      </c>
      <c r="F17" s="173">
        <v>1.6322783772850928</v>
      </c>
      <c r="G17" s="175">
        <v>0</v>
      </c>
      <c r="H17" s="173">
        <v>3.8354911162339711</v>
      </c>
      <c r="I17" s="173">
        <v>22.591623693656423</v>
      </c>
      <c r="J17" s="174">
        <v>119.02863442743296</v>
      </c>
    </row>
    <row r="18" spans="1:10" x14ac:dyDescent="0.2">
      <c r="A18" s="162">
        <v>45</v>
      </c>
      <c r="B18" s="163" t="s">
        <v>3589</v>
      </c>
      <c r="C18" s="173">
        <v>4.740616683114256</v>
      </c>
      <c r="D18" s="175">
        <v>0</v>
      </c>
      <c r="E18" s="173">
        <v>2.4116311281402352</v>
      </c>
      <c r="F18" s="173">
        <v>1.7377667339010983</v>
      </c>
      <c r="G18" s="175">
        <v>0</v>
      </c>
      <c r="H18" s="175">
        <v>0</v>
      </c>
      <c r="I18" s="173">
        <v>10.199392340625177</v>
      </c>
      <c r="J18" s="173">
        <v>4.9144425443882449</v>
      </c>
    </row>
    <row r="19" spans="1:10" x14ac:dyDescent="0.2">
      <c r="A19" s="162">
        <v>46</v>
      </c>
      <c r="B19" s="163" t="s">
        <v>3589</v>
      </c>
      <c r="C19" s="173">
        <v>12.501522737777959</v>
      </c>
      <c r="D19" s="174">
        <v>21.817926561631012</v>
      </c>
      <c r="E19" s="173">
        <v>2.3157485663752766</v>
      </c>
      <c r="F19" s="173">
        <v>1.6855646973181853</v>
      </c>
      <c r="G19" s="175">
        <v>0</v>
      </c>
      <c r="H19" s="175">
        <v>0</v>
      </c>
      <c r="I19" s="173">
        <v>11.619036933472817</v>
      </c>
      <c r="J19" s="173">
        <v>11.799720542804618</v>
      </c>
    </row>
    <row r="20" spans="1:10" x14ac:dyDescent="0.2">
      <c r="A20" s="162">
        <v>47</v>
      </c>
      <c r="B20" s="163" t="s">
        <v>3589</v>
      </c>
      <c r="C20" s="173">
        <v>16.87816846352635</v>
      </c>
      <c r="D20" s="174">
        <v>23.967581039372181</v>
      </c>
      <c r="E20" s="173">
        <v>2.9698256398745695</v>
      </c>
      <c r="F20" s="173">
        <v>1.9764562294117363</v>
      </c>
      <c r="G20" s="175">
        <v>0</v>
      </c>
      <c r="H20" s="173">
        <v>3.573133362633933</v>
      </c>
      <c r="I20" s="173">
        <v>13.302815635082521</v>
      </c>
      <c r="J20" s="173">
        <v>11.997989884289536</v>
      </c>
    </row>
    <row r="21" spans="1:10" x14ac:dyDescent="0.2">
      <c r="A21" s="162">
        <v>48</v>
      </c>
      <c r="B21" s="163" t="s">
        <v>3589</v>
      </c>
      <c r="C21" s="173">
        <v>23.379206126529159</v>
      </c>
      <c r="D21" s="174">
        <v>25.367665461355458</v>
      </c>
      <c r="E21" s="173">
        <v>2.8494595661648923</v>
      </c>
      <c r="F21" s="173">
        <v>1.8917892270855856</v>
      </c>
      <c r="G21" s="175">
        <v>0</v>
      </c>
      <c r="H21" s="173">
        <v>1.1007319896849384</v>
      </c>
      <c r="I21" s="173">
        <v>11.842860960404092</v>
      </c>
      <c r="J21" s="173">
        <v>9.618166062052893</v>
      </c>
    </row>
    <row r="22" spans="1:10" x14ac:dyDescent="0.2">
      <c r="A22" s="169">
        <v>33</v>
      </c>
      <c r="B22" s="167" t="s">
        <v>3593</v>
      </c>
      <c r="C22" s="173">
        <v>26.682204906544463</v>
      </c>
      <c r="D22" s="174">
        <v>28.297450410505828</v>
      </c>
      <c r="E22" s="173">
        <v>2.6327189667589224</v>
      </c>
      <c r="F22" s="173">
        <v>1.8969829224491441</v>
      </c>
      <c r="G22" s="173">
        <v>0.86317606614133024</v>
      </c>
      <c r="H22" s="173">
        <v>6.5220297551026603</v>
      </c>
      <c r="I22" s="173">
        <v>12.11866247664658</v>
      </c>
      <c r="J22" s="174">
        <v>96.760977726915456</v>
      </c>
    </row>
    <row r="23" spans="1:10" x14ac:dyDescent="0.2">
      <c r="A23" s="169">
        <v>34</v>
      </c>
      <c r="B23" s="167" t="s">
        <v>3593</v>
      </c>
      <c r="C23" s="173">
        <v>15.75416952635355</v>
      </c>
      <c r="D23" s="174">
        <v>19.532726285617336</v>
      </c>
      <c r="E23" s="173">
        <v>2.7736563147402915</v>
      </c>
      <c r="F23" s="173">
        <v>1.6988314054447522</v>
      </c>
      <c r="G23" s="175">
        <v>0</v>
      </c>
      <c r="H23" s="173">
        <v>2.4925967602522805</v>
      </c>
      <c r="I23" s="173">
        <v>10.157887383103203</v>
      </c>
      <c r="J23" s="174">
        <v>184.95200498158673</v>
      </c>
    </row>
    <row r="24" spans="1:10" x14ac:dyDescent="0.2">
      <c r="A24" s="169">
        <v>35</v>
      </c>
      <c r="B24" s="167" t="s">
        <v>3593</v>
      </c>
      <c r="C24" s="173">
        <v>12.789771263694394</v>
      </c>
      <c r="D24" s="174">
        <v>50.910185282618642</v>
      </c>
      <c r="E24" s="173">
        <v>2.4400119114936811</v>
      </c>
      <c r="F24" s="173">
        <v>1.7601835803506005</v>
      </c>
      <c r="G24" s="175">
        <v>0</v>
      </c>
      <c r="H24" s="173">
        <v>3.9131602644442895</v>
      </c>
      <c r="I24" s="173">
        <v>9.9624999258049218</v>
      </c>
      <c r="J24" s="174">
        <v>93.683648695410525</v>
      </c>
    </row>
    <row r="25" spans="1:10" x14ac:dyDescent="0.2">
      <c r="A25" s="169">
        <v>36</v>
      </c>
      <c r="B25" s="167" t="s">
        <v>3593</v>
      </c>
      <c r="C25" s="173">
        <v>26.341397786143144</v>
      </c>
      <c r="D25" s="174">
        <v>38.627327416238373</v>
      </c>
      <c r="E25" s="173">
        <v>2.5818594509404571</v>
      </c>
      <c r="F25" s="173">
        <v>1.5773578100092458</v>
      </c>
      <c r="G25" s="175">
        <v>0</v>
      </c>
      <c r="H25" s="173">
        <v>4.1087403249902792</v>
      </c>
      <c r="I25" s="173">
        <v>14.126613078837018</v>
      </c>
      <c r="J25" s="174">
        <v>440.98164577760718</v>
      </c>
    </row>
    <row r="26" spans="1:10" x14ac:dyDescent="0.2">
      <c r="A26" s="169">
        <v>41</v>
      </c>
      <c r="B26" s="167" t="s">
        <v>3593</v>
      </c>
      <c r="C26" s="173">
        <v>19.690357602190765</v>
      </c>
      <c r="D26" s="174">
        <v>23.818553874325804</v>
      </c>
      <c r="E26" s="173">
        <v>2.2839609254196347</v>
      </c>
      <c r="F26" s="173">
        <v>1.9415057941962808</v>
      </c>
      <c r="G26" s="175">
        <v>0</v>
      </c>
      <c r="H26" s="173">
        <v>4.1531472210997524</v>
      </c>
      <c r="I26" s="173">
        <v>10.155429618779218</v>
      </c>
      <c r="J26" s="174">
        <v>88.959956240247706</v>
      </c>
    </row>
    <row r="27" spans="1:10" x14ac:dyDescent="0.2">
      <c r="A27" s="169">
        <v>42</v>
      </c>
      <c r="B27" s="167" t="s">
        <v>3593</v>
      </c>
      <c r="C27" s="173">
        <v>26.839170677740949</v>
      </c>
      <c r="D27" s="174">
        <v>20.198896585529241</v>
      </c>
      <c r="E27" s="173">
        <v>2.6844818955498853</v>
      </c>
      <c r="F27" s="173">
        <v>2.0451130629269203</v>
      </c>
      <c r="G27" s="175">
        <v>0</v>
      </c>
      <c r="H27" s="173">
        <v>4.215708234817753</v>
      </c>
      <c r="I27" s="173">
        <v>7.7088303737746404</v>
      </c>
      <c r="J27" s="174">
        <v>81.774142452842426</v>
      </c>
    </row>
    <row r="28" spans="1:10" x14ac:dyDescent="0.2">
      <c r="A28" s="169">
        <v>43</v>
      </c>
      <c r="B28" s="167" t="s">
        <v>3593</v>
      </c>
      <c r="C28" s="173">
        <v>20.156921538386449</v>
      </c>
      <c r="D28" s="174">
        <v>30.860946794559091</v>
      </c>
      <c r="E28" s="173">
        <v>2.9410068252755077</v>
      </c>
      <c r="F28" s="173">
        <v>2.1218762937329889</v>
      </c>
      <c r="G28" s="175">
        <v>0</v>
      </c>
      <c r="H28" s="173">
        <v>1.3387210112453611</v>
      </c>
      <c r="I28" s="173">
        <v>9.7960027008654542</v>
      </c>
      <c r="J28" s="174">
        <v>75.084440633828279</v>
      </c>
    </row>
    <row r="29" spans="1:10" x14ac:dyDescent="0.2">
      <c r="A29" s="169">
        <v>44</v>
      </c>
      <c r="B29" s="167" t="s">
        <v>3593</v>
      </c>
      <c r="C29" s="173">
        <v>14.204485932387845</v>
      </c>
      <c r="D29" s="174">
        <v>34.768662436745508</v>
      </c>
      <c r="E29" s="173">
        <v>2.4390282392584162</v>
      </c>
      <c r="F29" s="173">
        <v>3.4562024222893868</v>
      </c>
      <c r="G29" s="175">
        <v>0</v>
      </c>
      <c r="H29" s="173">
        <v>3.5801614202196643</v>
      </c>
      <c r="I29" s="173">
        <v>17.450367261605297</v>
      </c>
      <c r="J29" s="174">
        <v>433.53179348033757</v>
      </c>
    </row>
    <row r="30" spans="1:10" x14ac:dyDescent="0.2">
      <c r="A30" s="170">
        <v>37</v>
      </c>
      <c r="B30" s="161" t="s">
        <v>95</v>
      </c>
      <c r="C30" s="173">
        <v>16.527293945304571</v>
      </c>
      <c r="D30" s="174">
        <v>38.522635845055092</v>
      </c>
      <c r="E30" s="173">
        <v>2.4886247583479135</v>
      </c>
      <c r="F30" s="173">
        <v>1.798823249191581</v>
      </c>
      <c r="G30" s="175">
        <v>0</v>
      </c>
      <c r="H30" s="173">
        <v>3.7137593006945835</v>
      </c>
      <c r="I30" s="173">
        <v>23.414814090653174</v>
      </c>
      <c r="J30" s="174">
        <v>49.445046187545245</v>
      </c>
    </row>
    <row r="31" spans="1:10" x14ac:dyDescent="0.2">
      <c r="A31" s="170">
        <v>38</v>
      </c>
      <c r="B31" s="161" t="s">
        <v>95</v>
      </c>
      <c r="C31" s="173">
        <v>27.253206866047247</v>
      </c>
      <c r="D31" s="174">
        <v>34.301348951728137</v>
      </c>
      <c r="E31" s="173">
        <v>2.6999589177630421</v>
      </c>
      <c r="F31" s="173">
        <v>2.6050221171127701</v>
      </c>
      <c r="G31" s="173">
        <v>2.4941439783355301</v>
      </c>
      <c r="H31" s="173">
        <v>2.9963906294557918</v>
      </c>
      <c r="I31" s="173">
        <v>18.901737664312947</v>
      </c>
      <c r="J31" s="174">
        <v>195.67156632710112</v>
      </c>
    </row>
    <row r="32" spans="1:10" x14ac:dyDescent="0.2">
      <c r="A32" s="170">
        <v>39</v>
      </c>
      <c r="B32" s="161" t="s">
        <v>95</v>
      </c>
      <c r="C32" s="173">
        <v>27.021049272398443</v>
      </c>
      <c r="D32" s="174">
        <v>35.276687490759414</v>
      </c>
      <c r="E32" s="173">
        <v>2.6702174159363228</v>
      </c>
      <c r="F32" s="173">
        <v>1.6980076168782843</v>
      </c>
      <c r="G32" s="175">
        <v>0</v>
      </c>
      <c r="H32" s="173">
        <v>4.353298750521418</v>
      </c>
      <c r="I32" s="173">
        <v>10.289107765002953</v>
      </c>
      <c r="J32" s="174">
        <v>62.083052472445374</v>
      </c>
    </row>
    <row r="33" spans="1:10" x14ac:dyDescent="0.2">
      <c r="A33" s="170">
        <v>40</v>
      </c>
      <c r="B33" s="161" t="s">
        <v>95</v>
      </c>
      <c r="C33" s="173">
        <v>19.506768892568864</v>
      </c>
      <c r="D33" s="174">
        <v>25.091690792119316</v>
      </c>
      <c r="E33" s="173">
        <v>2.648635278422125</v>
      </c>
      <c r="F33" s="173">
        <v>1.8465974245715386</v>
      </c>
      <c r="G33" s="173">
        <v>0.98987724259202714</v>
      </c>
      <c r="H33" s="173">
        <v>3.402642394647672</v>
      </c>
      <c r="I33" s="173">
        <v>14.35942485947519</v>
      </c>
      <c r="J33" s="174">
        <v>192.0478464454612</v>
      </c>
    </row>
    <row r="34" spans="1:10" x14ac:dyDescent="0.2">
      <c r="A34" s="170">
        <v>45</v>
      </c>
      <c r="B34" s="161" t="s">
        <v>95</v>
      </c>
      <c r="C34" s="173">
        <v>13.796323167585548</v>
      </c>
      <c r="D34" s="173">
        <v>14.748374471276053</v>
      </c>
      <c r="E34" s="173">
        <v>2.8878575878306685</v>
      </c>
      <c r="F34" s="173">
        <v>1.8526400718913223</v>
      </c>
      <c r="G34" s="173">
        <v>3.1462475539592587</v>
      </c>
      <c r="H34" s="175">
        <v>0</v>
      </c>
      <c r="I34" s="173">
        <v>12.212671407445633</v>
      </c>
      <c r="J34" s="174">
        <v>456.69229290155522</v>
      </c>
    </row>
    <row r="35" spans="1:10" x14ac:dyDescent="0.2">
      <c r="A35" s="170">
        <v>46</v>
      </c>
      <c r="B35" s="161" t="s">
        <v>95</v>
      </c>
      <c r="C35" s="173">
        <v>7.5326665191973481</v>
      </c>
      <c r="D35" s="174">
        <v>38.52086301280886</v>
      </c>
      <c r="E35" s="173">
        <v>2.6195316213244388</v>
      </c>
      <c r="F35" s="173">
        <v>1.8558512815123764</v>
      </c>
      <c r="G35" s="175">
        <v>0</v>
      </c>
      <c r="H35" s="173">
        <v>3.3107824085203701</v>
      </c>
      <c r="I35" s="173">
        <v>10.674315886673753</v>
      </c>
      <c r="J35" s="174">
        <v>419.1877306610744</v>
      </c>
    </row>
    <row r="36" spans="1:10" x14ac:dyDescent="0.2">
      <c r="A36" s="170">
        <v>47</v>
      </c>
      <c r="B36" s="161" t="s">
        <v>95</v>
      </c>
      <c r="C36" s="173">
        <v>17.497816994553002</v>
      </c>
      <c r="D36" s="174">
        <v>40.550089814400863</v>
      </c>
      <c r="E36" s="173">
        <v>3.3076758283390379</v>
      </c>
      <c r="F36" s="173">
        <v>2.5844746298704826</v>
      </c>
      <c r="G36" s="173">
        <v>2.1544392276041071</v>
      </c>
      <c r="H36" s="173">
        <v>2.6758751986240328</v>
      </c>
      <c r="I36" s="174"/>
      <c r="J36" s="174">
        <v>312.61145696892174</v>
      </c>
    </row>
    <row r="37" spans="1:10" x14ac:dyDescent="0.2">
      <c r="A37" s="170">
        <v>48</v>
      </c>
      <c r="B37" s="161" t="s">
        <v>95</v>
      </c>
      <c r="C37" s="173">
        <v>16.864283578747759</v>
      </c>
      <c r="D37" s="174">
        <v>47.704911225378623</v>
      </c>
      <c r="E37" s="173">
        <v>3.1253987977990274</v>
      </c>
      <c r="F37" s="173">
        <v>1.7028545538043829</v>
      </c>
      <c r="G37" s="175">
        <v>0</v>
      </c>
      <c r="H37" s="173">
        <v>1.4869921655995146</v>
      </c>
      <c r="I37" s="173">
        <v>12.527970904798824</v>
      </c>
      <c r="J37" s="174">
        <v>281.47708320274171</v>
      </c>
    </row>
  </sheetData>
  <mergeCells count="1">
    <mergeCell ref="A1:M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AF7E7-AE29-674F-8CCB-153A1F7A9857}">
  <dimension ref="A1:CL91"/>
  <sheetViews>
    <sheetView workbookViewId="0">
      <selection sqref="A1:R2"/>
    </sheetView>
  </sheetViews>
  <sheetFormatPr baseColWidth="10" defaultRowHeight="16" x14ac:dyDescent="0.2"/>
  <sheetData>
    <row r="1" spans="1:90" ht="16" customHeight="1" x14ac:dyDescent="0.2">
      <c r="A1" s="54" t="s">
        <v>3576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</row>
    <row r="2" spans="1:90" ht="16" customHeight="1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</row>
    <row r="4" spans="1:90" x14ac:dyDescent="0.2">
      <c r="A4" s="157" t="s">
        <v>3251</v>
      </c>
      <c r="B4" s="157" t="s">
        <v>3252</v>
      </c>
      <c r="C4" s="157" t="s">
        <v>3253</v>
      </c>
      <c r="D4" s="157" t="s">
        <v>3254</v>
      </c>
      <c r="E4" s="157" t="s">
        <v>3255</v>
      </c>
      <c r="F4" s="157" t="s">
        <v>3256</v>
      </c>
      <c r="G4" s="157" t="s">
        <v>3257</v>
      </c>
      <c r="H4" s="157" t="s">
        <v>3258</v>
      </c>
      <c r="I4" s="157" t="s">
        <v>3259</v>
      </c>
      <c r="J4" s="157" t="s">
        <v>3260</v>
      </c>
      <c r="K4" s="157" t="s">
        <v>3261</v>
      </c>
      <c r="L4" s="157" t="s">
        <v>3262</v>
      </c>
      <c r="M4" s="157" t="s">
        <v>3263</v>
      </c>
      <c r="N4" s="157" t="s">
        <v>3264</v>
      </c>
      <c r="O4" s="157" t="s">
        <v>3265</v>
      </c>
      <c r="P4" s="157" t="s">
        <v>3266</v>
      </c>
      <c r="Q4" s="157" t="s">
        <v>3267</v>
      </c>
      <c r="R4" s="157" t="s">
        <v>3268</v>
      </c>
      <c r="S4" s="157" t="s">
        <v>3269</v>
      </c>
      <c r="T4" s="157" t="s">
        <v>3270</v>
      </c>
      <c r="U4" s="157" t="s">
        <v>3271</v>
      </c>
      <c r="V4" s="157" t="s">
        <v>3272</v>
      </c>
      <c r="W4" s="157" t="s">
        <v>18</v>
      </c>
      <c r="X4" s="157" t="s">
        <v>3273</v>
      </c>
      <c r="Y4" s="157" t="s">
        <v>3274</v>
      </c>
      <c r="Z4" s="157" t="s">
        <v>3275</v>
      </c>
      <c r="AA4" s="157" t="s">
        <v>3276</v>
      </c>
      <c r="AB4" s="157" t="s">
        <v>3277</v>
      </c>
      <c r="AC4" s="157" t="s">
        <v>3278</v>
      </c>
      <c r="AD4" s="157" t="s">
        <v>3279</v>
      </c>
      <c r="AE4" s="157" t="s">
        <v>3280</v>
      </c>
      <c r="AF4" s="157" t="s">
        <v>3281</v>
      </c>
      <c r="AG4" s="157" t="s">
        <v>3282</v>
      </c>
      <c r="AH4" s="157" t="s">
        <v>3283</v>
      </c>
      <c r="AI4" s="157" t="s">
        <v>3284</v>
      </c>
      <c r="AJ4" s="157" t="s">
        <v>3285</v>
      </c>
      <c r="AK4" s="157" t="s">
        <v>3286</v>
      </c>
      <c r="AL4" s="157" t="s">
        <v>3287</v>
      </c>
      <c r="AM4" s="157" t="s">
        <v>3288</v>
      </c>
      <c r="AN4" s="157" t="s">
        <v>3289</v>
      </c>
      <c r="AO4" s="157" t="s">
        <v>3290</v>
      </c>
      <c r="AP4" s="157" t="s">
        <v>3291</v>
      </c>
      <c r="AQ4" s="157" t="s">
        <v>3292</v>
      </c>
      <c r="AR4" s="157" t="s">
        <v>3293</v>
      </c>
      <c r="AS4" s="157" t="s">
        <v>3294</v>
      </c>
      <c r="AT4" s="157" t="s">
        <v>3295</v>
      </c>
      <c r="AU4" s="157" t="s">
        <v>3296</v>
      </c>
      <c r="AV4" s="157" t="s">
        <v>3297</v>
      </c>
      <c r="AW4" s="157" t="s">
        <v>3298</v>
      </c>
      <c r="AX4" s="157" t="s">
        <v>3299</v>
      </c>
      <c r="AY4" s="157" t="s">
        <v>3300</v>
      </c>
      <c r="AZ4" s="157" t="s">
        <v>3301</v>
      </c>
      <c r="BA4" s="157" t="s">
        <v>3302</v>
      </c>
      <c r="BB4" s="157" t="s">
        <v>3303</v>
      </c>
      <c r="BC4" s="157" t="s">
        <v>3304</v>
      </c>
      <c r="BD4" s="157" t="s">
        <v>3305</v>
      </c>
      <c r="BE4" s="157" t="s">
        <v>3306</v>
      </c>
      <c r="BF4" s="157" t="s">
        <v>3307</v>
      </c>
      <c r="BG4" s="157" t="s">
        <v>3308</v>
      </c>
      <c r="BH4" s="157" t="s">
        <v>3309</v>
      </c>
      <c r="BI4" s="157" t="s">
        <v>3310</v>
      </c>
      <c r="BJ4" s="157" t="s">
        <v>3311</v>
      </c>
      <c r="BK4" s="157" t="s">
        <v>3312</v>
      </c>
      <c r="BL4" s="157" t="s">
        <v>3313</v>
      </c>
      <c r="BM4" s="157" t="s">
        <v>3314</v>
      </c>
      <c r="BN4" s="157" t="s">
        <v>3315</v>
      </c>
      <c r="BO4" s="157" t="s">
        <v>3316</v>
      </c>
      <c r="BP4" s="157" t="s">
        <v>3317</v>
      </c>
      <c r="BQ4" s="157" t="s">
        <v>3318</v>
      </c>
      <c r="BR4" s="157" t="s">
        <v>3319</v>
      </c>
      <c r="BS4" s="157" t="s">
        <v>3320</v>
      </c>
      <c r="BT4" s="157" t="s">
        <v>3321</v>
      </c>
      <c r="BU4" s="157" t="s">
        <v>3322</v>
      </c>
      <c r="BV4" s="157" t="s">
        <v>3323</v>
      </c>
      <c r="BW4" s="157" t="s">
        <v>3324</v>
      </c>
      <c r="BX4" s="157" t="s">
        <v>3325</v>
      </c>
      <c r="BY4" s="157" t="s">
        <v>3326</v>
      </c>
      <c r="BZ4" s="157" t="s">
        <v>3327</v>
      </c>
      <c r="CA4" s="157" t="s">
        <v>3328</v>
      </c>
      <c r="CB4" s="157" t="s">
        <v>3329</v>
      </c>
      <c r="CC4" s="157" t="s">
        <v>3330</v>
      </c>
      <c r="CD4" s="157" t="s">
        <v>3331</v>
      </c>
      <c r="CE4" s="157" t="s">
        <v>3332</v>
      </c>
      <c r="CF4" s="157" t="s">
        <v>3333</v>
      </c>
      <c r="CG4" s="157" t="s">
        <v>3334</v>
      </c>
      <c r="CH4" s="157" t="s">
        <v>3335</v>
      </c>
      <c r="CI4" s="157" t="s">
        <v>3336</v>
      </c>
      <c r="CJ4" s="157" t="s">
        <v>3337</v>
      </c>
      <c r="CK4" s="157" t="s">
        <v>3338</v>
      </c>
      <c r="CL4" s="157" t="s">
        <v>3339</v>
      </c>
    </row>
    <row r="5" spans="1:90" x14ac:dyDescent="0.2">
      <c r="A5" s="157" t="s">
        <v>3340</v>
      </c>
      <c r="B5" s="157" t="s">
        <v>3341</v>
      </c>
      <c r="C5" s="157" t="s">
        <v>3342</v>
      </c>
      <c r="D5" s="157" t="s">
        <v>3343</v>
      </c>
      <c r="E5" s="157" t="s">
        <v>3344</v>
      </c>
      <c r="F5" s="157" t="s">
        <v>77</v>
      </c>
      <c r="G5" s="158">
        <v>42478</v>
      </c>
      <c r="H5" s="157" t="s">
        <v>3345</v>
      </c>
      <c r="I5" s="157" t="s">
        <v>3346</v>
      </c>
      <c r="J5" s="157">
        <v>1</v>
      </c>
      <c r="K5" s="157" t="s">
        <v>3347</v>
      </c>
      <c r="L5" s="157" t="s">
        <v>3348</v>
      </c>
      <c r="M5" s="157" t="s">
        <v>3349</v>
      </c>
      <c r="N5" s="157" t="s">
        <v>3350</v>
      </c>
      <c r="O5" s="157">
        <v>5</v>
      </c>
      <c r="P5" s="157" t="s">
        <v>3351</v>
      </c>
      <c r="Q5" s="157">
        <v>3</v>
      </c>
      <c r="R5" s="157" t="s">
        <v>3350</v>
      </c>
      <c r="S5" s="157">
        <v>10</v>
      </c>
      <c r="U5" s="157" t="s">
        <v>3352</v>
      </c>
      <c r="V5" s="157">
        <v>31</v>
      </c>
      <c r="W5" s="157">
        <v>140</v>
      </c>
      <c r="X5" s="157">
        <v>20.7</v>
      </c>
      <c r="Y5" s="157" t="s">
        <v>3353</v>
      </c>
      <c r="Z5" s="157" t="s">
        <v>3354</v>
      </c>
      <c r="AA5" s="157" t="s">
        <v>3355</v>
      </c>
      <c r="AB5" s="157" t="s">
        <v>3356</v>
      </c>
      <c r="AC5" s="157" t="s">
        <v>3357</v>
      </c>
      <c r="AD5" s="157" t="s">
        <v>3358</v>
      </c>
      <c r="AE5" s="157" t="s">
        <v>3359</v>
      </c>
      <c r="AF5" s="157" t="s">
        <v>3358</v>
      </c>
      <c r="AG5" s="157" t="s">
        <v>3360</v>
      </c>
      <c r="AH5" s="157" t="s">
        <v>3361</v>
      </c>
      <c r="AI5" s="157" t="s">
        <v>3361</v>
      </c>
      <c r="AJ5" s="157" t="s">
        <v>3361</v>
      </c>
      <c r="AK5" s="157" t="s">
        <v>3361</v>
      </c>
      <c r="AL5" s="157" t="s">
        <v>3361</v>
      </c>
      <c r="AM5" s="157" t="s">
        <v>3361</v>
      </c>
      <c r="AN5" s="157" t="s">
        <v>3361</v>
      </c>
      <c r="AO5" s="157" t="s">
        <v>3361</v>
      </c>
      <c r="AP5" s="157" t="s">
        <v>3361</v>
      </c>
      <c r="AQ5" s="157" t="s">
        <v>3361</v>
      </c>
      <c r="AR5" s="157" t="s">
        <v>3361</v>
      </c>
      <c r="AS5" s="157" t="s">
        <v>3361</v>
      </c>
      <c r="AT5" s="157" t="s">
        <v>3361</v>
      </c>
      <c r="AU5" s="157" t="s">
        <v>3361</v>
      </c>
      <c r="AV5" s="157" t="s">
        <v>3361</v>
      </c>
      <c r="AW5" s="157" t="s">
        <v>3361</v>
      </c>
      <c r="AX5" s="157" t="s">
        <v>3361</v>
      </c>
      <c r="AY5" s="157" t="s">
        <v>3361</v>
      </c>
      <c r="AZ5" s="157" t="s">
        <v>3362</v>
      </c>
      <c r="BA5" s="157" t="s">
        <v>3363</v>
      </c>
      <c r="BB5" s="157" t="s">
        <v>3358</v>
      </c>
      <c r="BC5" s="157" t="s">
        <v>3361</v>
      </c>
      <c r="BD5" s="157" t="s">
        <v>3358</v>
      </c>
      <c r="BE5" s="157" t="s">
        <v>3364</v>
      </c>
      <c r="BF5" s="157" t="s">
        <v>3361</v>
      </c>
      <c r="BG5" s="157" t="s">
        <v>3361</v>
      </c>
      <c r="BH5" s="157" t="s">
        <v>3365</v>
      </c>
      <c r="BI5" s="157" t="s">
        <v>3366</v>
      </c>
      <c r="BJ5" s="157" t="s">
        <v>3367</v>
      </c>
      <c r="BK5" s="157" t="s">
        <v>3368</v>
      </c>
      <c r="BL5" s="157" t="s">
        <v>3369</v>
      </c>
      <c r="BM5" s="157" t="s">
        <v>3370</v>
      </c>
      <c r="BN5" s="157" t="s">
        <v>3357</v>
      </c>
      <c r="BO5" s="157" t="s">
        <v>3357</v>
      </c>
      <c r="BP5" s="157" t="s">
        <v>3357</v>
      </c>
      <c r="BQ5" s="157" t="s">
        <v>3369</v>
      </c>
      <c r="BR5" s="157" t="s">
        <v>3370</v>
      </c>
      <c r="BS5" s="157" t="s">
        <v>3368</v>
      </c>
      <c r="BT5" s="157" t="s">
        <v>3370</v>
      </c>
      <c r="BU5" s="157" t="s">
        <v>3369</v>
      </c>
      <c r="BV5" s="157" t="s">
        <v>3369</v>
      </c>
      <c r="BW5" s="157" t="s">
        <v>3369</v>
      </c>
      <c r="BX5" s="157" t="s">
        <v>3367</v>
      </c>
      <c r="BY5" s="157" t="s">
        <v>3370</v>
      </c>
      <c r="BZ5" s="157" t="s">
        <v>3357</v>
      </c>
      <c r="CA5" s="157" t="s">
        <v>3368</v>
      </c>
      <c r="CB5" s="157" t="s">
        <v>3357</v>
      </c>
      <c r="CC5" s="157" t="s">
        <v>3369</v>
      </c>
      <c r="CD5" s="157" t="s">
        <v>3369</v>
      </c>
      <c r="CE5" s="157" t="s">
        <v>3357</v>
      </c>
      <c r="CF5" s="157" t="s">
        <v>3357</v>
      </c>
      <c r="CG5" s="157" t="s">
        <v>3371</v>
      </c>
      <c r="CH5" s="157" t="s">
        <v>3372</v>
      </c>
      <c r="CI5" s="157" t="s">
        <v>3373</v>
      </c>
      <c r="CJ5" s="157" t="s">
        <v>3358</v>
      </c>
      <c r="CK5" s="157" t="s">
        <v>3358</v>
      </c>
      <c r="CL5" s="157">
        <v>10</v>
      </c>
    </row>
    <row r="6" spans="1:90" x14ac:dyDescent="0.2">
      <c r="A6" s="157" t="s">
        <v>3374</v>
      </c>
      <c r="B6" s="157" t="s">
        <v>3341</v>
      </c>
      <c r="C6" s="157" t="s">
        <v>3375</v>
      </c>
      <c r="D6" s="157" t="s">
        <v>3343</v>
      </c>
      <c r="E6" s="157" t="s">
        <v>3344</v>
      </c>
      <c r="F6" s="157" t="s">
        <v>77</v>
      </c>
      <c r="G6" s="158">
        <v>42478</v>
      </c>
      <c r="H6" s="157" t="s">
        <v>3345</v>
      </c>
      <c r="I6" s="157" t="s">
        <v>3346</v>
      </c>
      <c r="J6" s="157">
        <v>1</v>
      </c>
      <c r="K6" s="157" t="s">
        <v>3376</v>
      </c>
      <c r="L6" s="157" t="s">
        <v>3348</v>
      </c>
      <c r="M6" s="157" t="s">
        <v>3349</v>
      </c>
      <c r="N6" s="157" t="s">
        <v>3377</v>
      </c>
      <c r="O6" s="157">
        <v>5</v>
      </c>
      <c r="P6" s="157" t="s">
        <v>3351</v>
      </c>
      <c r="Q6" s="157">
        <v>3</v>
      </c>
      <c r="R6" s="157" t="s">
        <v>3377</v>
      </c>
      <c r="S6" s="157">
        <v>20</v>
      </c>
      <c r="U6" s="157" t="s">
        <v>3352</v>
      </c>
      <c r="V6" s="157">
        <v>31</v>
      </c>
      <c r="W6" s="157">
        <v>140</v>
      </c>
      <c r="X6" s="157">
        <v>20.7</v>
      </c>
      <c r="Y6" s="157" t="s">
        <v>3353</v>
      </c>
      <c r="Z6" s="157" t="s">
        <v>3354</v>
      </c>
      <c r="AA6" s="157" t="s">
        <v>3355</v>
      </c>
      <c r="AB6" s="157" t="s">
        <v>3356</v>
      </c>
      <c r="AC6" s="157" t="s">
        <v>3357</v>
      </c>
      <c r="AD6" s="157" t="s">
        <v>3358</v>
      </c>
      <c r="AE6" s="157" t="s">
        <v>3359</v>
      </c>
      <c r="AF6" s="157" t="s">
        <v>3358</v>
      </c>
      <c r="AG6" s="157" t="s">
        <v>3360</v>
      </c>
      <c r="AH6" s="157" t="s">
        <v>3361</v>
      </c>
      <c r="AI6" s="157" t="s">
        <v>3361</v>
      </c>
      <c r="AJ6" s="157" t="s">
        <v>3361</v>
      </c>
      <c r="AK6" s="157" t="s">
        <v>3361</v>
      </c>
      <c r="AL6" s="157" t="s">
        <v>3361</v>
      </c>
      <c r="AM6" s="157" t="s">
        <v>3361</v>
      </c>
      <c r="AN6" s="157" t="s">
        <v>3361</v>
      </c>
      <c r="AO6" s="157" t="s">
        <v>3361</v>
      </c>
      <c r="AP6" s="157" t="s">
        <v>3361</v>
      </c>
      <c r="AQ6" s="157" t="s">
        <v>3361</v>
      </c>
      <c r="AR6" s="157" t="s">
        <v>3361</v>
      </c>
      <c r="AS6" s="157" t="s">
        <v>3361</v>
      </c>
      <c r="AT6" s="157" t="s">
        <v>3361</v>
      </c>
      <c r="AU6" s="157" t="s">
        <v>3361</v>
      </c>
      <c r="AV6" s="157" t="s">
        <v>3361</v>
      </c>
      <c r="AW6" s="157" t="s">
        <v>3361</v>
      </c>
      <c r="AX6" s="157" t="s">
        <v>3361</v>
      </c>
      <c r="AY6" s="157" t="s">
        <v>3361</v>
      </c>
      <c r="AZ6" s="157" t="s">
        <v>3362</v>
      </c>
      <c r="BA6" s="157" t="s">
        <v>3363</v>
      </c>
      <c r="BB6" s="157" t="s">
        <v>3358</v>
      </c>
      <c r="BC6" s="157" t="s">
        <v>3361</v>
      </c>
      <c r="BD6" s="157" t="s">
        <v>3358</v>
      </c>
      <c r="BE6" s="157" t="s">
        <v>3364</v>
      </c>
      <c r="BF6" s="157" t="s">
        <v>3361</v>
      </c>
      <c r="BG6" s="157" t="s">
        <v>3361</v>
      </c>
      <c r="BH6" s="157" t="s">
        <v>3365</v>
      </c>
      <c r="BI6" s="157" t="s">
        <v>3366</v>
      </c>
      <c r="BJ6" s="157" t="s">
        <v>3367</v>
      </c>
      <c r="BK6" s="157" t="s">
        <v>3368</v>
      </c>
      <c r="BL6" s="157" t="s">
        <v>3369</v>
      </c>
      <c r="BM6" s="157" t="s">
        <v>3370</v>
      </c>
      <c r="BN6" s="157" t="s">
        <v>3357</v>
      </c>
      <c r="BO6" s="157" t="s">
        <v>3357</v>
      </c>
      <c r="BP6" s="157" t="s">
        <v>3357</v>
      </c>
      <c r="BQ6" s="157" t="s">
        <v>3369</v>
      </c>
      <c r="BR6" s="157" t="s">
        <v>3370</v>
      </c>
      <c r="BS6" s="157" t="s">
        <v>3368</v>
      </c>
      <c r="BT6" s="157" t="s">
        <v>3370</v>
      </c>
      <c r="BU6" s="157" t="s">
        <v>3369</v>
      </c>
      <c r="BV6" s="157" t="s">
        <v>3369</v>
      </c>
      <c r="BW6" s="157" t="s">
        <v>3369</v>
      </c>
      <c r="BX6" s="157" t="s">
        <v>3367</v>
      </c>
      <c r="BY6" s="157" t="s">
        <v>3370</v>
      </c>
      <c r="BZ6" s="157" t="s">
        <v>3357</v>
      </c>
      <c r="CA6" s="157" t="s">
        <v>3368</v>
      </c>
      <c r="CB6" s="157" t="s">
        <v>3357</v>
      </c>
      <c r="CC6" s="157" t="s">
        <v>3369</v>
      </c>
      <c r="CD6" s="157" t="s">
        <v>3369</v>
      </c>
      <c r="CE6" s="157" t="s">
        <v>3357</v>
      </c>
      <c r="CF6" s="157" t="s">
        <v>3357</v>
      </c>
      <c r="CG6" s="157" t="s">
        <v>3371</v>
      </c>
      <c r="CH6" s="157" t="s">
        <v>3372</v>
      </c>
      <c r="CI6" s="157" t="s">
        <v>3373</v>
      </c>
      <c r="CJ6" s="157" t="s">
        <v>3358</v>
      </c>
      <c r="CK6" s="157" t="s">
        <v>3358</v>
      </c>
      <c r="CL6" s="157">
        <v>11</v>
      </c>
    </row>
    <row r="7" spans="1:90" x14ac:dyDescent="0.2">
      <c r="A7" s="157" t="s">
        <v>3378</v>
      </c>
      <c r="B7" s="157" t="s">
        <v>3341</v>
      </c>
      <c r="C7" s="157" t="s">
        <v>3379</v>
      </c>
      <c r="D7" s="157" t="s">
        <v>3343</v>
      </c>
      <c r="E7" s="157" t="s">
        <v>3344</v>
      </c>
      <c r="F7" s="157" t="s">
        <v>77</v>
      </c>
      <c r="G7" s="158">
        <v>42479</v>
      </c>
      <c r="H7" s="157" t="s">
        <v>3345</v>
      </c>
      <c r="I7" s="157" t="s">
        <v>3346</v>
      </c>
      <c r="J7" s="157">
        <v>1</v>
      </c>
      <c r="K7" s="157" t="s">
        <v>3380</v>
      </c>
      <c r="L7" s="157" t="s">
        <v>3348</v>
      </c>
      <c r="M7" s="157" t="s">
        <v>3349</v>
      </c>
      <c r="N7" s="157" t="s">
        <v>3377</v>
      </c>
      <c r="O7" s="157" t="s">
        <v>3359</v>
      </c>
      <c r="P7" s="157" t="s">
        <v>3359</v>
      </c>
      <c r="Q7" s="157" t="s">
        <v>3359</v>
      </c>
      <c r="R7" s="157" t="s">
        <v>3359</v>
      </c>
      <c r="S7" s="157">
        <v>10</v>
      </c>
      <c r="U7" s="157" t="s">
        <v>3352</v>
      </c>
      <c r="V7" s="157">
        <v>31</v>
      </c>
      <c r="W7" s="157">
        <v>140</v>
      </c>
      <c r="X7" s="157">
        <v>20.7</v>
      </c>
      <c r="Y7" s="157" t="s">
        <v>3353</v>
      </c>
      <c r="Z7" s="157" t="s">
        <v>3354</v>
      </c>
      <c r="AA7" s="157" t="s">
        <v>3355</v>
      </c>
      <c r="AB7" s="157" t="s">
        <v>3356</v>
      </c>
      <c r="AC7" s="157" t="s">
        <v>3357</v>
      </c>
      <c r="AD7" s="157" t="s">
        <v>3358</v>
      </c>
      <c r="AE7" s="157" t="s">
        <v>3359</v>
      </c>
      <c r="AF7" s="157" t="s">
        <v>3358</v>
      </c>
      <c r="AG7" s="157" t="s">
        <v>3360</v>
      </c>
      <c r="AH7" s="157" t="s">
        <v>3361</v>
      </c>
      <c r="AI7" s="157" t="s">
        <v>3361</v>
      </c>
      <c r="AJ7" s="157" t="s">
        <v>3361</v>
      </c>
      <c r="AK7" s="157" t="s">
        <v>3361</v>
      </c>
      <c r="AL7" s="157" t="s">
        <v>3361</v>
      </c>
      <c r="AM7" s="157" t="s">
        <v>3361</v>
      </c>
      <c r="AN7" s="157" t="s">
        <v>3361</v>
      </c>
      <c r="AO7" s="157" t="s">
        <v>3361</v>
      </c>
      <c r="AP7" s="157" t="s">
        <v>3361</v>
      </c>
      <c r="AQ7" s="157" t="s">
        <v>3361</v>
      </c>
      <c r="AR7" s="157" t="s">
        <v>3361</v>
      </c>
      <c r="AS7" s="157" t="s">
        <v>3361</v>
      </c>
      <c r="AT7" s="157" t="s">
        <v>3361</v>
      </c>
      <c r="AU7" s="157" t="s">
        <v>3361</v>
      </c>
      <c r="AV7" s="157" t="s">
        <v>3361</v>
      </c>
      <c r="AW7" s="157" t="s">
        <v>3361</v>
      </c>
      <c r="AX7" s="157" t="s">
        <v>3361</v>
      </c>
      <c r="AY7" s="157" t="s">
        <v>3361</v>
      </c>
      <c r="AZ7" s="157" t="s">
        <v>3362</v>
      </c>
      <c r="BA7" s="157" t="s">
        <v>3363</v>
      </c>
      <c r="BB7" s="157" t="s">
        <v>3358</v>
      </c>
      <c r="BC7" s="157" t="s">
        <v>3361</v>
      </c>
      <c r="BD7" s="157" t="s">
        <v>3358</v>
      </c>
      <c r="BE7" s="157" t="s">
        <v>3364</v>
      </c>
      <c r="BF7" s="157" t="s">
        <v>3361</v>
      </c>
      <c r="BG7" s="157" t="s">
        <v>3361</v>
      </c>
      <c r="BH7" s="157" t="s">
        <v>3365</v>
      </c>
      <c r="BI7" s="157" t="s">
        <v>3366</v>
      </c>
      <c r="BJ7" s="157" t="s">
        <v>3367</v>
      </c>
      <c r="BK7" s="157" t="s">
        <v>3368</v>
      </c>
      <c r="BL7" s="157" t="s">
        <v>3369</v>
      </c>
      <c r="BM7" s="157" t="s">
        <v>3370</v>
      </c>
      <c r="BN7" s="157" t="s">
        <v>3357</v>
      </c>
      <c r="BO7" s="157" t="s">
        <v>3357</v>
      </c>
      <c r="BP7" s="157" t="s">
        <v>3357</v>
      </c>
      <c r="BQ7" s="157" t="s">
        <v>3369</v>
      </c>
      <c r="BR7" s="157" t="s">
        <v>3370</v>
      </c>
      <c r="BS7" s="157" t="s">
        <v>3368</v>
      </c>
      <c r="BT7" s="157" t="s">
        <v>3370</v>
      </c>
      <c r="BU7" s="157" t="s">
        <v>3369</v>
      </c>
      <c r="BV7" s="157" t="s">
        <v>3369</v>
      </c>
      <c r="BW7" s="157" t="s">
        <v>3369</v>
      </c>
      <c r="BX7" s="157" t="s">
        <v>3367</v>
      </c>
      <c r="BY7" s="157" t="s">
        <v>3370</v>
      </c>
      <c r="BZ7" s="157" t="s">
        <v>3357</v>
      </c>
      <c r="CA7" s="157" t="s">
        <v>3368</v>
      </c>
      <c r="CB7" s="157" t="s">
        <v>3357</v>
      </c>
      <c r="CC7" s="157" t="s">
        <v>3369</v>
      </c>
      <c r="CD7" s="157" t="s">
        <v>3369</v>
      </c>
      <c r="CE7" s="157" t="s">
        <v>3357</v>
      </c>
      <c r="CF7" s="157" t="s">
        <v>3357</v>
      </c>
      <c r="CG7" s="157" t="s">
        <v>3371</v>
      </c>
      <c r="CH7" s="157" t="s">
        <v>3372</v>
      </c>
      <c r="CI7" s="157" t="s">
        <v>3373</v>
      </c>
      <c r="CJ7" s="157" t="s">
        <v>3358</v>
      </c>
      <c r="CK7" s="157" t="s">
        <v>3358</v>
      </c>
      <c r="CL7" s="157">
        <v>12</v>
      </c>
    </row>
    <row r="8" spans="1:90" x14ac:dyDescent="0.2">
      <c r="A8" s="157" t="s">
        <v>3381</v>
      </c>
      <c r="B8" s="157" t="s">
        <v>3382</v>
      </c>
      <c r="C8" s="157" t="s">
        <v>3383</v>
      </c>
      <c r="D8" s="157" t="s">
        <v>3343</v>
      </c>
      <c r="E8" s="157" t="s">
        <v>3344</v>
      </c>
      <c r="F8" s="157" t="s">
        <v>77</v>
      </c>
      <c r="G8" s="158">
        <v>42479</v>
      </c>
      <c r="H8" s="157" t="s">
        <v>3345</v>
      </c>
      <c r="I8" s="157" t="s">
        <v>3346</v>
      </c>
      <c r="J8" s="157">
        <v>1</v>
      </c>
      <c r="K8" s="157" t="s">
        <v>10</v>
      </c>
      <c r="L8" s="157" t="s">
        <v>3348</v>
      </c>
      <c r="M8" s="157" t="s">
        <v>3349</v>
      </c>
      <c r="N8" s="157" t="s">
        <v>3377</v>
      </c>
      <c r="O8" s="157" t="s">
        <v>3359</v>
      </c>
      <c r="P8" s="157" t="s">
        <v>3359</v>
      </c>
      <c r="Q8" s="157" t="s">
        <v>3359</v>
      </c>
      <c r="R8" s="157" t="s">
        <v>3359</v>
      </c>
      <c r="S8" s="157">
        <v>20</v>
      </c>
      <c r="U8" s="157" t="s">
        <v>3352</v>
      </c>
      <c r="V8" s="157">
        <v>31</v>
      </c>
      <c r="W8" s="157">
        <v>140</v>
      </c>
      <c r="X8" s="157">
        <v>20.7</v>
      </c>
      <c r="Y8" s="157" t="s">
        <v>3353</v>
      </c>
      <c r="Z8" s="157" t="s">
        <v>3354</v>
      </c>
      <c r="AA8" s="157" t="s">
        <v>3355</v>
      </c>
      <c r="AB8" s="157" t="s">
        <v>3356</v>
      </c>
      <c r="AC8" s="157" t="s">
        <v>3357</v>
      </c>
      <c r="AD8" s="157" t="s">
        <v>3358</v>
      </c>
      <c r="AE8" s="157" t="s">
        <v>3359</v>
      </c>
      <c r="AF8" s="157" t="s">
        <v>3358</v>
      </c>
      <c r="AG8" s="157" t="s">
        <v>3360</v>
      </c>
      <c r="AH8" s="157" t="s">
        <v>3361</v>
      </c>
      <c r="AI8" s="157" t="s">
        <v>3361</v>
      </c>
      <c r="AJ8" s="157" t="s">
        <v>3361</v>
      </c>
      <c r="AK8" s="157" t="s">
        <v>3361</v>
      </c>
      <c r="AL8" s="157" t="s">
        <v>3361</v>
      </c>
      <c r="AM8" s="157" t="s">
        <v>3361</v>
      </c>
      <c r="AN8" s="157" t="s">
        <v>3361</v>
      </c>
      <c r="AO8" s="157" t="s">
        <v>3361</v>
      </c>
      <c r="AP8" s="157" t="s">
        <v>3361</v>
      </c>
      <c r="AQ8" s="157" t="s">
        <v>3361</v>
      </c>
      <c r="AR8" s="157" t="s">
        <v>3361</v>
      </c>
      <c r="AS8" s="157" t="s">
        <v>3361</v>
      </c>
      <c r="AT8" s="157" t="s">
        <v>3361</v>
      </c>
      <c r="AU8" s="157" t="s">
        <v>3361</v>
      </c>
      <c r="AV8" s="157" t="s">
        <v>3361</v>
      </c>
      <c r="AW8" s="157" t="s">
        <v>3361</v>
      </c>
      <c r="AX8" s="157" t="s">
        <v>3361</v>
      </c>
      <c r="AY8" s="157" t="s">
        <v>3361</v>
      </c>
      <c r="AZ8" s="157" t="s">
        <v>3362</v>
      </c>
      <c r="BA8" s="157" t="s">
        <v>3363</v>
      </c>
      <c r="BB8" s="157" t="s">
        <v>3358</v>
      </c>
      <c r="BC8" s="157" t="s">
        <v>3361</v>
      </c>
      <c r="BD8" s="157" t="s">
        <v>3358</v>
      </c>
      <c r="BE8" s="157" t="s">
        <v>3364</v>
      </c>
      <c r="BF8" s="157" t="s">
        <v>3361</v>
      </c>
      <c r="BG8" s="157" t="s">
        <v>3361</v>
      </c>
      <c r="BH8" s="157" t="s">
        <v>3365</v>
      </c>
      <c r="BI8" s="157" t="s">
        <v>3366</v>
      </c>
      <c r="BJ8" s="157" t="s">
        <v>3367</v>
      </c>
      <c r="BK8" s="157" t="s">
        <v>3368</v>
      </c>
      <c r="BL8" s="157" t="s">
        <v>3369</v>
      </c>
      <c r="BM8" s="157" t="s">
        <v>3370</v>
      </c>
      <c r="BN8" s="157" t="s">
        <v>3357</v>
      </c>
      <c r="BO8" s="157" t="s">
        <v>3357</v>
      </c>
      <c r="BP8" s="157" t="s">
        <v>3357</v>
      </c>
      <c r="BQ8" s="157" t="s">
        <v>3369</v>
      </c>
      <c r="BR8" s="157" t="s">
        <v>3370</v>
      </c>
      <c r="BS8" s="157" t="s">
        <v>3368</v>
      </c>
      <c r="BT8" s="157" t="s">
        <v>3370</v>
      </c>
      <c r="BU8" s="157" t="s">
        <v>3369</v>
      </c>
      <c r="BV8" s="157" t="s">
        <v>3369</v>
      </c>
      <c r="BW8" s="157" t="s">
        <v>3369</v>
      </c>
      <c r="BX8" s="157" t="s">
        <v>3367</v>
      </c>
      <c r="BY8" s="157" t="s">
        <v>3370</v>
      </c>
      <c r="BZ8" s="157" t="s">
        <v>3357</v>
      </c>
      <c r="CA8" s="157" t="s">
        <v>3368</v>
      </c>
      <c r="CB8" s="157" t="s">
        <v>3357</v>
      </c>
      <c r="CC8" s="157" t="s">
        <v>3369</v>
      </c>
      <c r="CD8" s="157" t="s">
        <v>3369</v>
      </c>
      <c r="CE8" s="157" t="s">
        <v>3357</v>
      </c>
      <c r="CF8" s="157" t="s">
        <v>3357</v>
      </c>
      <c r="CG8" s="157" t="s">
        <v>3371</v>
      </c>
      <c r="CH8" s="157" t="s">
        <v>3372</v>
      </c>
      <c r="CI8" s="157" t="s">
        <v>3373</v>
      </c>
      <c r="CJ8" s="157" t="s">
        <v>3358</v>
      </c>
      <c r="CK8" s="157" t="s">
        <v>3358</v>
      </c>
      <c r="CL8" s="157">
        <v>13</v>
      </c>
    </row>
    <row r="9" spans="1:90" x14ac:dyDescent="0.2">
      <c r="A9" s="157" t="s">
        <v>3384</v>
      </c>
      <c r="B9" s="157" t="s">
        <v>3382</v>
      </c>
      <c r="C9" s="157" t="s">
        <v>3385</v>
      </c>
      <c r="D9" s="157" t="s">
        <v>3343</v>
      </c>
      <c r="E9" s="157" t="s">
        <v>3344</v>
      </c>
      <c r="F9" s="157" t="s">
        <v>77</v>
      </c>
      <c r="G9" s="158">
        <v>42480</v>
      </c>
      <c r="H9" s="157" t="s">
        <v>3345</v>
      </c>
      <c r="I9" s="157" t="s">
        <v>3346</v>
      </c>
      <c r="J9" s="157">
        <v>1</v>
      </c>
      <c r="K9" s="157" t="s">
        <v>12</v>
      </c>
      <c r="L9" s="157" t="s">
        <v>3348</v>
      </c>
      <c r="M9" s="157" t="s">
        <v>3349</v>
      </c>
      <c r="N9" s="157" t="s">
        <v>3377</v>
      </c>
      <c r="O9" s="157" t="s">
        <v>3359</v>
      </c>
      <c r="P9" s="157" t="s">
        <v>3359</v>
      </c>
      <c r="Q9" s="157" t="s">
        <v>3359</v>
      </c>
      <c r="R9" s="157" t="s">
        <v>3359</v>
      </c>
      <c r="S9" s="157">
        <v>10</v>
      </c>
      <c r="U9" s="157" t="s">
        <v>3352</v>
      </c>
      <c r="V9" s="157" t="s">
        <v>3359</v>
      </c>
      <c r="W9" s="157" t="s">
        <v>3359</v>
      </c>
      <c r="X9" s="157" t="s">
        <v>3359</v>
      </c>
      <c r="Y9" s="157" t="s">
        <v>3353</v>
      </c>
      <c r="Z9" s="157" t="s">
        <v>3354</v>
      </c>
      <c r="AA9" s="157" t="s">
        <v>3386</v>
      </c>
      <c r="AB9" s="157" t="s">
        <v>3356</v>
      </c>
      <c r="AC9" s="157" t="s">
        <v>3357</v>
      </c>
      <c r="AD9" s="157" t="s">
        <v>3358</v>
      </c>
      <c r="AE9" s="157" t="s">
        <v>3359</v>
      </c>
      <c r="AF9" s="157" t="s">
        <v>3358</v>
      </c>
      <c r="AG9" s="157" t="s">
        <v>3360</v>
      </c>
      <c r="AH9" s="157" t="s">
        <v>3361</v>
      </c>
      <c r="AI9" s="157" t="s">
        <v>3359</v>
      </c>
      <c r="AJ9" s="157" t="s">
        <v>3359</v>
      </c>
      <c r="AK9" s="157" t="s">
        <v>3359</v>
      </c>
      <c r="AL9" s="157" t="s">
        <v>3359</v>
      </c>
      <c r="AM9" s="157" t="s">
        <v>3359</v>
      </c>
      <c r="AN9" s="157" t="s">
        <v>3359</v>
      </c>
      <c r="AO9" s="157" t="s">
        <v>3359</v>
      </c>
      <c r="AP9" s="157" t="s">
        <v>3359</v>
      </c>
      <c r="AQ9" s="157" t="s">
        <v>3359</v>
      </c>
      <c r="AR9" s="157" t="s">
        <v>3359</v>
      </c>
      <c r="AS9" s="157" t="s">
        <v>3359</v>
      </c>
      <c r="AT9" s="157" t="s">
        <v>3359</v>
      </c>
      <c r="AU9" s="157" t="s">
        <v>3359</v>
      </c>
      <c r="AV9" s="157" t="s">
        <v>3359</v>
      </c>
      <c r="AW9" s="157" t="s">
        <v>3359</v>
      </c>
      <c r="AX9" s="157" t="s">
        <v>3359</v>
      </c>
      <c r="AY9" s="157" t="s">
        <v>3359</v>
      </c>
      <c r="AZ9" s="157" t="s">
        <v>3359</v>
      </c>
      <c r="BA9" s="157" t="s">
        <v>3359</v>
      </c>
      <c r="BB9" s="157" t="s">
        <v>3359</v>
      </c>
      <c r="BC9" s="157" t="s">
        <v>3359</v>
      </c>
      <c r="BD9" s="157" t="s">
        <v>3359</v>
      </c>
      <c r="BE9" s="157" t="s">
        <v>3359</v>
      </c>
      <c r="BF9" s="157" t="s">
        <v>3359</v>
      </c>
      <c r="BG9" s="157" t="s">
        <v>3359</v>
      </c>
      <c r="BH9" s="157" t="s">
        <v>3359</v>
      </c>
      <c r="BI9" s="157" t="s">
        <v>3359</v>
      </c>
      <c r="BJ9" s="157" t="s">
        <v>3359</v>
      </c>
      <c r="BK9" s="157" t="s">
        <v>3359</v>
      </c>
      <c r="BL9" s="157" t="s">
        <v>3359</v>
      </c>
      <c r="BM9" s="157" t="s">
        <v>3359</v>
      </c>
      <c r="BN9" s="157" t="s">
        <v>3359</v>
      </c>
      <c r="BO9" s="157" t="s">
        <v>3359</v>
      </c>
      <c r="BP9" s="157" t="s">
        <v>3359</v>
      </c>
      <c r="BQ9" s="157" t="s">
        <v>3359</v>
      </c>
      <c r="BR9" s="157" t="s">
        <v>3359</v>
      </c>
      <c r="BS9" s="157" t="s">
        <v>3359</v>
      </c>
      <c r="BT9" s="157" t="s">
        <v>3359</v>
      </c>
      <c r="BU9" s="157" t="s">
        <v>3359</v>
      </c>
      <c r="BV9" s="157" t="s">
        <v>3359</v>
      </c>
      <c r="BW9" s="157" t="s">
        <v>3359</v>
      </c>
      <c r="BX9" s="157" t="s">
        <v>3359</v>
      </c>
      <c r="BY9" s="157" t="s">
        <v>3359</v>
      </c>
      <c r="BZ9" s="157" t="s">
        <v>3359</v>
      </c>
      <c r="CA9" s="157" t="s">
        <v>3359</v>
      </c>
      <c r="CB9" s="157" t="s">
        <v>3359</v>
      </c>
      <c r="CC9" s="157" t="s">
        <v>3359</v>
      </c>
      <c r="CD9" s="157" t="s">
        <v>3359</v>
      </c>
      <c r="CE9" s="157" t="s">
        <v>3359</v>
      </c>
      <c r="CF9" s="157" t="s">
        <v>3359</v>
      </c>
      <c r="CG9" s="157" t="s">
        <v>3359</v>
      </c>
      <c r="CH9" s="157" t="s">
        <v>3359</v>
      </c>
      <c r="CI9" s="157" t="s">
        <v>3359</v>
      </c>
      <c r="CJ9" s="157" t="s">
        <v>3359</v>
      </c>
      <c r="CK9" s="157" t="s">
        <v>3359</v>
      </c>
      <c r="CL9" s="157">
        <v>14</v>
      </c>
    </row>
    <row r="10" spans="1:90" x14ac:dyDescent="0.2">
      <c r="A10" s="157" t="s">
        <v>3387</v>
      </c>
      <c r="B10" s="157" t="s">
        <v>3382</v>
      </c>
      <c r="C10" s="157" t="s">
        <v>3388</v>
      </c>
      <c r="D10" s="157" t="s">
        <v>3389</v>
      </c>
      <c r="E10" s="157" t="s">
        <v>3344</v>
      </c>
      <c r="F10" s="157" t="s">
        <v>77</v>
      </c>
      <c r="G10" s="158">
        <v>42500</v>
      </c>
      <c r="H10" s="157" t="s">
        <v>3390</v>
      </c>
      <c r="I10" s="157" t="s">
        <v>3346</v>
      </c>
      <c r="J10" s="157">
        <v>1</v>
      </c>
      <c r="K10" s="157" t="s">
        <v>14</v>
      </c>
      <c r="L10" s="157" t="s">
        <v>3348</v>
      </c>
      <c r="M10" s="157" t="s">
        <v>3391</v>
      </c>
      <c r="N10" s="157" t="s">
        <v>3350</v>
      </c>
      <c r="O10" s="157">
        <v>2</v>
      </c>
      <c r="P10" s="157" t="s">
        <v>3392</v>
      </c>
      <c r="Q10" s="157">
        <v>0.75</v>
      </c>
      <c r="R10" s="157" t="s">
        <v>3350</v>
      </c>
      <c r="S10" s="157">
        <v>10</v>
      </c>
      <c r="U10" s="157" t="s">
        <v>3393</v>
      </c>
      <c r="V10" s="157" t="s">
        <v>3359</v>
      </c>
      <c r="W10" s="157" t="s">
        <v>3359</v>
      </c>
      <c r="X10" s="157" t="s">
        <v>3359</v>
      </c>
      <c r="Y10" s="157" t="s">
        <v>3353</v>
      </c>
      <c r="Z10" s="157" t="s">
        <v>3354</v>
      </c>
      <c r="AA10" s="157" t="s">
        <v>3386</v>
      </c>
      <c r="AB10" s="157" t="s">
        <v>3356</v>
      </c>
      <c r="AC10" s="157" t="s">
        <v>3357</v>
      </c>
      <c r="AD10" s="157" t="s">
        <v>3358</v>
      </c>
      <c r="AE10" s="157" t="s">
        <v>3359</v>
      </c>
      <c r="AF10" s="157" t="s">
        <v>3358</v>
      </c>
      <c r="AG10" s="157" t="s">
        <v>3360</v>
      </c>
      <c r="AH10" s="157" t="s">
        <v>3361</v>
      </c>
      <c r="AI10" s="157" t="s">
        <v>3359</v>
      </c>
      <c r="AJ10" s="157" t="s">
        <v>3359</v>
      </c>
      <c r="AK10" s="157" t="s">
        <v>3359</v>
      </c>
      <c r="AL10" s="157" t="s">
        <v>3359</v>
      </c>
      <c r="AM10" s="157" t="s">
        <v>3359</v>
      </c>
      <c r="AN10" s="157" t="s">
        <v>3359</v>
      </c>
      <c r="AO10" s="157" t="s">
        <v>3359</v>
      </c>
      <c r="AP10" s="157" t="s">
        <v>3359</v>
      </c>
      <c r="AQ10" s="157" t="s">
        <v>3359</v>
      </c>
      <c r="AR10" s="157" t="s">
        <v>3359</v>
      </c>
      <c r="AS10" s="157" t="s">
        <v>3359</v>
      </c>
      <c r="AT10" s="157" t="s">
        <v>3359</v>
      </c>
      <c r="AU10" s="157" t="s">
        <v>3359</v>
      </c>
      <c r="AV10" s="157" t="s">
        <v>3359</v>
      </c>
      <c r="AW10" s="157" t="s">
        <v>3359</v>
      </c>
      <c r="AX10" s="157" t="s">
        <v>3359</v>
      </c>
      <c r="AY10" s="157" t="s">
        <v>3359</v>
      </c>
      <c r="AZ10" s="157" t="s">
        <v>3359</v>
      </c>
      <c r="BA10" s="157" t="s">
        <v>3359</v>
      </c>
      <c r="BB10" s="157" t="s">
        <v>3359</v>
      </c>
      <c r="BC10" s="157" t="s">
        <v>3359</v>
      </c>
      <c r="BD10" s="157" t="s">
        <v>3359</v>
      </c>
      <c r="BE10" s="157" t="s">
        <v>3359</v>
      </c>
      <c r="BF10" s="157" t="s">
        <v>3359</v>
      </c>
      <c r="BG10" s="157" t="s">
        <v>3359</v>
      </c>
      <c r="BH10" s="157" t="s">
        <v>3359</v>
      </c>
      <c r="BI10" s="157" t="s">
        <v>3359</v>
      </c>
      <c r="BJ10" s="157" t="s">
        <v>3359</v>
      </c>
      <c r="BK10" s="157" t="s">
        <v>3359</v>
      </c>
      <c r="BL10" s="157" t="s">
        <v>3359</v>
      </c>
      <c r="BM10" s="157" t="s">
        <v>3359</v>
      </c>
      <c r="BN10" s="157" t="s">
        <v>3359</v>
      </c>
      <c r="BO10" s="157" t="s">
        <v>3359</v>
      </c>
      <c r="BP10" s="157" t="s">
        <v>3359</v>
      </c>
      <c r="BQ10" s="157" t="s">
        <v>3359</v>
      </c>
      <c r="BR10" s="157" t="s">
        <v>3359</v>
      </c>
      <c r="BS10" s="157" t="s">
        <v>3359</v>
      </c>
      <c r="BT10" s="157" t="s">
        <v>3359</v>
      </c>
      <c r="BU10" s="157" t="s">
        <v>3359</v>
      </c>
      <c r="BV10" s="157" t="s">
        <v>3359</v>
      </c>
      <c r="BW10" s="157" t="s">
        <v>3359</v>
      </c>
      <c r="BX10" s="157" t="s">
        <v>3359</v>
      </c>
      <c r="BY10" s="157" t="s">
        <v>3359</v>
      </c>
      <c r="BZ10" s="157" t="s">
        <v>3359</v>
      </c>
      <c r="CA10" s="157" t="s">
        <v>3359</v>
      </c>
      <c r="CB10" s="157" t="s">
        <v>3359</v>
      </c>
      <c r="CC10" s="157" t="s">
        <v>3359</v>
      </c>
      <c r="CD10" s="157" t="s">
        <v>3359</v>
      </c>
      <c r="CE10" s="157" t="s">
        <v>3359</v>
      </c>
      <c r="CF10" s="157" t="s">
        <v>3359</v>
      </c>
      <c r="CG10" s="157" t="s">
        <v>3359</v>
      </c>
      <c r="CH10" s="157" t="s">
        <v>3359</v>
      </c>
      <c r="CI10" s="157" t="s">
        <v>3359</v>
      </c>
      <c r="CJ10" s="157" t="s">
        <v>3359</v>
      </c>
      <c r="CK10" s="157" t="s">
        <v>3359</v>
      </c>
      <c r="CL10" s="157">
        <v>15</v>
      </c>
    </row>
    <row r="11" spans="1:90" x14ac:dyDescent="0.2">
      <c r="A11" s="157" t="s">
        <v>3394</v>
      </c>
      <c r="B11" s="157" t="s">
        <v>3382</v>
      </c>
      <c r="C11" s="157" t="s">
        <v>3395</v>
      </c>
      <c r="D11" s="157" t="s">
        <v>3389</v>
      </c>
      <c r="E11" s="157" t="s">
        <v>3344</v>
      </c>
      <c r="F11" s="157" t="s">
        <v>77</v>
      </c>
      <c r="G11" s="158">
        <v>42501</v>
      </c>
      <c r="H11" s="157" t="s">
        <v>3390</v>
      </c>
      <c r="I11" s="157" t="s">
        <v>3346</v>
      </c>
      <c r="J11" s="157">
        <v>1</v>
      </c>
      <c r="K11" s="157" t="s">
        <v>16</v>
      </c>
      <c r="L11" s="157" t="s">
        <v>3348</v>
      </c>
      <c r="M11" s="157" t="s">
        <v>3391</v>
      </c>
      <c r="N11" s="157" t="s">
        <v>3350</v>
      </c>
      <c r="O11" s="157">
        <v>3</v>
      </c>
      <c r="P11" s="157" t="s">
        <v>3345</v>
      </c>
      <c r="Q11" s="157">
        <v>1</v>
      </c>
      <c r="R11" s="157" t="s">
        <v>3350</v>
      </c>
      <c r="S11" s="157">
        <v>20</v>
      </c>
      <c r="U11" s="157" t="s">
        <v>3393</v>
      </c>
      <c r="V11" s="157" t="s">
        <v>3359</v>
      </c>
      <c r="W11" s="157" t="s">
        <v>3359</v>
      </c>
      <c r="X11" s="157" t="s">
        <v>3359</v>
      </c>
      <c r="Y11" s="157" t="s">
        <v>3353</v>
      </c>
      <c r="Z11" s="157" t="s">
        <v>3354</v>
      </c>
      <c r="AA11" s="157" t="s">
        <v>3386</v>
      </c>
      <c r="AB11" s="157" t="s">
        <v>3356</v>
      </c>
      <c r="AC11" s="157" t="s">
        <v>3357</v>
      </c>
      <c r="AD11" s="157" t="s">
        <v>3358</v>
      </c>
      <c r="AE11" s="157" t="s">
        <v>3359</v>
      </c>
      <c r="AF11" s="157" t="s">
        <v>3358</v>
      </c>
      <c r="AG11" s="157" t="s">
        <v>3360</v>
      </c>
      <c r="AH11" s="157" t="s">
        <v>3361</v>
      </c>
      <c r="AI11" s="157" t="s">
        <v>3359</v>
      </c>
      <c r="AJ11" s="157" t="s">
        <v>3359</v>
      </c>
      <c r="AK11" s="157" t="s">
        <v>3359</v>
      </c>
      <c r="AL11" s="157" t="s">
        <v>3359</v>
      </c>
      <c r="AM11" s="157" t="s">
        <v>3359</v>
      </c>
      <c r="AN11" s="157" t="s">
        <v>3359</v>
      </c>
      <c r="AO11" s="157" t="s">
        <v>3359</v>
      </c>
      <c r="AP11" s="157" t="s">
        <v>3359</v>
      </c>
      <c r="AQ11" s="157" t="s">
        <v>3359</v>
      </c>
      <c r="AR11" s="157" t="s">
        <v>3359</v>
      </c>
      <c r="AS11" s="157" t="s">
        <v>3359</v>
      </c>
      <c r="AT11" s="157" t="s">
        <v>3359</v>
      </c>
      <c r="AU11" s="157" t="s">
        <v>3359</v>
      </c>
      <c r="AV11" s="157" t="s">
        <v>3359</v>
      </c>
      <c r="AW11" s="157" t="s">
        <v>3359</v>
      </c>
      <c r="AX11" s="157" t="s">
        <v>3359</v>
      </c>
      <c r="AY11" s="157" t="s">
        <v>3359</v>
      </c>
      <c r="AZ11" s="157" t="s">
        <v>3359</v>
      </c>
      <c r="BA11" s="157" t="s">
        <v>3359</v>
      </c>
      <c r="BB11" s="157" t="s">
        <v>3359</v>
      </c>
      <c r="BC11" s="157" t="s">
        <v>3359</v>
      </c>
      <c r="BD11" s="157" t="s">
        <v>3359</v>
      </c>
      <c r="BE11" s="157" t="s">
        <v>3359</v>
      </c>
      <c r="BF11" s="157" t="s">
        <v>3359</v>
      </c>
      <c r="BG11" s="157" t="s">
        <v>3359</v>
      </c>
      <c r="BH11" s="157" t="s">
        <v>3359</v>
      </c>
      <c r="BI11" s="157" t="s">
        <v>3359</v>
      </c>
      <c r="BJ11" s="157" t="s">
        <v>3359</v>
      </c>
      <c r="BK11" s="157" t="s">
        <v>3359</v>
      </c>
      <c r="BL11" s="157" t="s">
        <v>3359</v>
      </c>
      <c r="BM11" s="157" t="s">
        <v>3359</v>
      </c>
      <c r="BN11" s="157" t="s">
        <v>3359</v>
      </c>
      <c r="BO11" s="157" t="s">
        <v>3359</v>
      </c>
      <c r="BP11" s="157" t="s">
        <v>3359</v>
      </c>
      <c r="BQ11" s="157" t="s">
        <v>3359</v>
      </c>
      <c r="BR11" s="157" t="s">
        <v>3359</v>
      </c>
      <c r="BS11" s="157" t="s">
        <v>3359</v>
      </c>
      <c r="BT11" s="157" t="s">
        <v>3359</v>
      </c>
      <c r="BU11" s="157" t="s">
        <v>3359</v>
      </c>
      <c r="BV11" s="157" t="s">
        <v>3359</v>
      </c>
      <c r="BW11" s="157" t="s">
        <v>3359</v>
      </c>
      <c r="BX11" s="157" t="s">
        <v>3359</v>
      </c>
      <c r="BY11" s="157" t="s">
        <v>3359</v>
      </c>
      <c r="BZ11" s="157" t="s">
        <v>3359</v>
      </c>
      <c r="CA11" s="157" t="s">
        <v>3359</v>
      </c>
      <c r="CB11" s="157" t="s">
        <v>3359</v>
      </c>
      <c r="CC11" s="157" t="s">
        <v>3359</v>
      </c>
      <c r="CD11" s="157" t="s">
        <v>3359</v>
      </c>
      <c r="CE11" s="157" t="s">
        <v>3359</v>
      </c>
      <c r="CF11" s="157" t="s">
        <v>3359</v>
      </c>
      <c r="CG11" s="157" t="s">
        <v>3359</v>
      </c>
      <c r="CH11" s="157" t="s">
        <v>3359</v>
      </c>
      <c r="CI11" s="157" t="s">
        <v>3359</v>
      </c>
      <c r="CJ11" s="157" t="s">
        <v>3359</v>
      </c>
      <c r="CK11" s="157" t="s">
        <v>3359</v>
      </c>
      <c r="CL11" s="157">
        <v>16</v>
      </c>
    </row>
    <row r="12" spans="1:90" x14ac:dyDescent="0.2">
      <c r="A12" s="157" t="s">
        <v>3396</v>
      </c>
      <c r="B12" s="157" t="s">
        <v>3382</v>
      </c>
      <c r="C12" s="157" t="s">
        <v>3397</v>
      </c>
      <c r="D12" s="157" t="s">
        <v>3389</v>
      </c>
      <c r="E12" s="157" t="s">
        <v>3344</v>
      </c>
      <c r="F12" s="157" t="s">
        <v>77</v>
      </c>
      <c r="G12" s="158">
        <v>42502</v>
      </c>
      <c r="H12" s="157" t="s">
        <v>3390</v>
      </c>
      <c r="I12" s="157" t="s">
        <v>3346</v>
      </c>
      <c r="J12" s="157">
        <v>1</v>
      </c>
      <c r="K12" s="157" t="s">
        <v>3161</v>
      </c>
      <c r="L12" s="157" t="s">
        <v>3348</v>
      </c>
      <c r="M12" s="157" t="s">
        <v>3391</v>
      </c>
      <c r="N12" s="157" t="s">
        <v>3350</v>
      </c>
      <c r="O12" s="157">
        <v>3</v>
      </c>
      <c r="P12" s="157" t="s">
        <v>3345</v>
      </c>
      <c r="Q12" s="157">
        <v>0.75</v>
      </c>
      <c r="R12" s="157" t="s">
        <v>3350</v>
      </c>
      <c r="S12" s="157">
        <v>10</v>
      </c>
      <c r="U12" s="157" t="s">
        <v>3393</v>
      </c>
      <c r="V12" s="157" t="s">
        <v>3359</v>
      </c>
      <c r="W12" s="157" t="s">
        <v>3359</v>
      </c>
      <c r="X12" s="157" t="s">
        <v>3359</v>
      </c>
      <c r="Y12" s="157" t="s">
        <v>3353</v>
      </c>
      <c r="Z12" s="157" t="s">
        <v>3354</v>
      </c>
      <c r="AA12" s="157" t="s">
        <v>3386</v>
      </c>
      <c r="AB12" s="157" t="s">
        <v>3356</v>
      </c>
      <c r="AC12" s="157" t="s">
        <v>3357</v>
      </c>
      <c r="AD12" s="157" t="s">
        <v>3358</v>
      </c>
      <c r="AE12" s="157" t="s">
        <v>3359</v>
      </c>
      <c r="AF12" s="157" t="s">
        <v>3358</v>
      </c>
      <c r="AG12" s="157" t="s">
        <v>3360</v>
      </c>
      <c r="AH12" s="157" t="s">
        <v>3361</v>
      </c>
      <c r="AI12" s="157" t="s">
        <v>3359</v>
      </c>
      <c r="AJ12" s="157" t="s">
        <v>3359</v>
      </c>
      <c r="AK12" s="157" t="s">
        <v>3359</v>
      </c>
      <c r="AL12" s="157" t="s">
        <v>3359</v>
      </c>
      <c r="AM12" s="157" t="s">
        <v>3359</v>
      </c>
      <c r="AN12" s="157" t="s">
        <v>3359</v>
      </c>
      <c r="AO12" s="157" t="s">
        <v>3359</v>
      </c>
      <c r="AP12" s="157" t="s">
        <v>3359</v>
      </c>
      <c r="AQ12" s="157" t="s">
        <v>3359</v>
      </c>
      <c r="AR12" s="157" t="s">
        <v>3359</v>
      </c>
      <c r="AS12" s="157" t="s">
        <v>3359</v>
      </c>
      <c r="AT12" s="157" t="s">
        <v>3359</v>
      </c>
      <c r="AU12" s="157" t="s">
        <v>3359</v>
      </c>
      <c r="AV12" s="157" t="s">
        <v>3359</v>
      </c>
      <c r="AW12" s="157" t="s">
        <v>3359</v>
      </c>
      <c r="AX12" s="157" t="s">
        <v>3359</v>
      </c>
      <c r="AY12" s="157" t="s">
        <v>3359</v>
      </c>
      <c r="AZ12" s="157" t="s">
        <v>3359</v>
      </c>
      <c r="BA12" s="157" t="s">
        <v>3359</v>
      </c>
      <c r="BB12" s="157" t="s">
        <v>3359</v>
      </c>
      <c r="BC12" s="157" t="s">
        <v>3359</v>
      </c>
      <c r="BD12" s="157" t="s">
        <v>3359</v>
      </c>
      <c r="BE12" s="157" t="s">
        <v>3359</v>
      </c>
      <c r="BF12" s="157" t="s">
        <v>3359</v>
      </c>
      <c r="BG12" s="157" t="s">
        <v>3359</v>
      </c>
      <c r="BH12" s="157" t="s">
        <v>3359</v>
      </c>
      <c r="BI12" s="157" t="s">
        <v>3359</v>
      </c>
      <c r="BJ12" s="157" t="s">
        <v>3359</v>
      </c>
      <c r="BK12" s="157" t="s">
        <v>3359</v>
      </c>
      <c r="BL12" s="157" t="s">
        <v>3359</v>
      </c>
      <c r="BM12" s="157" t="s">
        <v>3359</v>
      </c>
      <c r="BN12" s="157" t="s">
        <v>3359</v>
      </c>
      <c r="BO12" s="157" t="s">
        <v>3359</v>
      </c>
      <c r="BP12" s="157" t="s">
        <v>3359</v>
      </c>
      <c r="BQ12" s="157" t="s">
        <v>3359</v>
      </c>
      <c r="BR12" s="157" t="s">
        <v>3359</v>
      </c>
      <c r="BS12" s="157" t="s">
        <v>3359</v>
      </c>
      <c r="BT12" s="157" t="s">
        <v>3359</v>
      </c>
      <c r="BU12" s="157" t="s">
        <v>3359</v>
      </c>
      <c r="BV12" s="157" t="s">
        <v>3359</v>
      </c>
      <c r="BW12" s="157" t="s">
        <v>3359</v>
      </c>
      <c r="BX12" s="157" t="s">
        <v>3359</v>
      </c>
      <c r="BY12" s="157" t="s">
        <v>3359</v>
      </c>
      <c r="BZ12" s="157" t="s">
        <v>3359</v>
      </c>
      <c r="CA12" s="157" t="s">
        <v>3359</v>
      </c>
      <c r="CB12" s="157" t="s">
        <v>3359</v>
      </c>
      <c r="CC12" s="157" t="s">
        <v>3359</v>
      </c>
      <c r="CD12" s="157" t="s">
        <v>3359</v>
      </c>
      <c r="CE12" s="157" t="s">
        <v>3359</v>
      </c>
      <c r="CF12" s="157" t="s">
        <v>3359</v>
      </c>
      <c r="CG12" s="157" t="s">
        <v>3359</v>
      </c>
      <c r="CH12" s="157" t="s">
        <v>3359</v>
      </c>
      <c r="CI12" s="157" t="s">
        <v>3359</v>
      </c>
      <c r="CJ12" s="157" t="s">
        <v>3359</v>
      </c>
      <c r="CK12" s="157" t="s">
        <v>3359</v>
      </c>
      <c r="CL12" s="157">
        <v>17</v>
      </c>
    </row>
    <row r="13" spans="1:90" x14ac:dyDescent="0.2">
      <c r="A13" s="157" t="s">
        <v>3398</v>
      </c>
      <c r="B13" s="157" t="s">
        <v>3382</v>
      </c>
      <c r="C13" s="157" t="s">
        <v>3399</v>
      </c>
      <c r="D13" s="157" t="s">
        <v>3389</v>
      </c>
      <c r="E13" s="157" t="s">
        <v>3344</v>
      </c>
      <c r="F13" s="157" t="s">
        <v>77</v>
      </c>
      <c r="G13" s="158">
        <v>42503</v>
      </c>
      <c r="H13" s="157" t="s">
        <v>3390</v>
      </c>
      <c r="I13" s="157" t="s">
        <v>3346</v>
      </c>
      <c r="J13" s="157">
        <v>1</v>
      </c>
      <c r="K13" s="157" t="s">
        <v>3163</v>
      </c>
      <c r="L13" s="157" t="s">
        <v>3348</v>
      </c>
      <c r="M13" s="157" t="s">
        <v>3391</v>
      </c>
      <c r="N13" s="157" t="s">
        <v>3350</v>
      </c>
      <c r="O13" s="157">
        <v>0</v>
      </c>
      <c r="P13" s="157" t="s">
        <v>3400</v>
      </c>
      <c r="Q13" s="157">
        <v>0</v>
      </c>
      <c r="R13" s="157" t="s">
        <v>3359</v>
      </c>
      <c r="S13" s="157">
        <v>20</v>
      </c>
      <c r="U13" s="157" t="s">
        <v>3393</v>
      </c>
      <c r="V13" s="157" t="s">
        <v>3359</v>
      </c>
      <c r="W13" s="157" t="s">
        <v>3359</v>
      </c>
      <c r="X13" s="157" t="s">
        <v>3359</v>
      </c>
      <c r="Y13" s="157" t="s">
        <v>3353</v>
      </c>
      <c r="Z13" s="157" t="s">
        <v>3354</v>
      </c>
      <c r="AA13" s="157" t="s">
        <v>3386</v>
      </c>
      <c r="AB13" s="157" t="s">
        <v>3356</v>
      </c>
      <c r="AC13" s="157" t="s">
        <v>3357</v>
      </c>
      <c r="AD13" s="157" t="s">
        <v>3358</v>
      </c>
      <c r="AE13" s="157" t="s">
        <v>3359</v>
      </c>
      <c r="AF13" s="157" t="s">
        <v>3358</v>
      </c>
      <c r="AG13" s="157" t="s">
        <v>3360</v>
      </c>
      <c r="AH13" s="157" t="s">
        <v>3361</v>
      </c>
      <c r="AI13" s="157" t="s">
        <v>3359</v>
      </c>
      <c r="AJ13" s="157" t="s">
        <v>3359</v>
      </c>
      <c r="AK13" s="157" t="s">
        <v>3359</v>
      </c>
      <c r="AL13" s="157" t="s">
        <v>3359</v>
      </c>
      <c r="AM13" s="157" t="s">
        <v>3359</v>
      </c>
      <c r="AN13" s="157" t="s">
        <v>3359</v>
      </c>
      <c r="AO13" s="157" t="s">
        <v>3359</v>
      </c>
      <c r="AP13" s="157" t="s">
        <v>3359</v>
      </c>
      <c r="AQ13" s="157" t="s">
        <v>3359</v>
      </c>
      <c r="AR13" s="157" t="s">
        <v>3359</v>
      </c>
      <c r="AS13" s="157" t="s">
        <v>3359</v>
      </c>
      <c r="AT13" s="157" t="s">
        <v>3359</v>
      </c>
      <c r="AU13" s="157" t="s">
        <v>3359</v>
      </c>
      <c r="AV13" s="157" t="s">
        <v>3359</v>
      </c>
      <c r="AW13" s="157" t="s">
        <v>3359</v>
      </c>
      <c r="AX13" s="157" t="s">
        <v>3359</v>
      </c>
      <c r="AY13" s="157" t="s">
        <v>3359</v>
      </c>
      <c r="AZ13" s="157" t="s">
        <v>3359</v>
      </c>
      <c r="BA13" s="157" t="s">
        <v>3359</v>
      </c>
      <c r="BB13" s="157" t="s">
        <v>3359</v>
      </c>
      <c r="BC13" s="157" t="s">
        <v>3359</v>
      </c>
      <c r="BD13" s="157" t="s">
        <v>3359</v>
      </c>
      <c r="BE13" s="157" t="s">
        <v>3359</v>
      </c>
      <c r="BF13" s="157" t="s">
        <v>3359</v>
      </c>
      <c r="BG13" s="157" t="s">
        <v>3359</v>
      </c>
      <c r="BH13" s="157" t="s">
        <v>3359</v>
      </c>
      <c r="BI13" s="157" t="s">
        <v>3359</v>
      </c>
      <c r="BJ13" s="157" t="s">
        <v>3359</v>
      </c>
      <c r="BK13" s="157" t="s">
        <v>3359</v>
      </c>
      <c r="BL13" s="157" t="s">
        <v>3359</v>
      </c>
      <c r="BM13" s="157" t="s">
        <v>3359</v>
      </c>
      <c r="BN13" s="157" t="s">
        <v>3359</v>
      </c>
      <c r="BO13" s="157" t="s">
        <v>3359</v>
      </c>
      <c r="BP13" s="157" t="s">
        <v>3359</v>
      </c>
      <c r="BQ13" s="157" t="s">
        <v>3359</v>
      </c>
      <c r="BR13" s="157" t="s">
        <v>3359</v>
      </c>
      <c r="BS13" s="157" t="s">
        <v>3359</v>
      </c>
      <c r="BT13" s="157" t="s">
        <v>3359</v>
      </c>
      <c r="BU13" s="157" t="s">
        <v>3359</v>
      </c>
      <c r="BV13" s="157" t="s">
        <v>3359</v>
      </c>
      <c r="BW13" s="157" t="s">
        <v>3359</v>
      </c>
      <c r="BX13" s="157" t="s">
        <v>3359</v>
      </c>
      <c r="BY13" s="157" t="s">
        <v>3359</v>
      </c>
      <c r="BZ13" s="157" t="s">
        <v>3359</v>
      </c>
      <c r="CA13" s="157" t="s">
        <v>3359</v>
      </c>
      <c r="CB13" s="157" t="s">
        <v>3359</v>
      </c>
      <c r="CC13" s="157" t="s">
        <v>3359</v>
      </c>
      <c r="CD13" s="157" t="s">
        <v>3359</v>
      </c>
      <c r="CE13" s="157" t="s">
        <v>3359</v>
      </c>
      <c r="CF13" s="157" t="s">
        <v>3359</v>
      </c>
      <c r="CG13" s="157" t="s">
        <v>3359</v>
      </c>
      <c r="CH13" s="157" t="s">
        <v>3359</v>
      </c>
      <c r="CI13" s="157" t="s">
        <v>3359</v>
      </c>
      <c r="CJ13" s="157" t="s">
        <v>3359</v>
      </c>
      <c r="CK13" s="157" t="s">
        <v>3359</v>
      </c>
      <c r="CL13" s="157">
        <v>18</v>
      </c>
    </row>
    <row r="14" spans="1:90" x14ac:dyDescent="0.2">
      <c r="A14" s="157" t="s">
        <v>3401</v>
      </c>
      <c r="B14" s="157" t="s">
        <v>3382</v>
      </c>
      <c r="C14" s="157" t="s">
        <v>3402</v>
      </c>
      <c r="D14" s="157" t="s">
        <v>3389</v>
      </c>
      <c r="E14" s="157" t="s">
        <v>3344</v>
      </c>
      <c r="F14" s="157" t="s">
        <v>77</v>
      </c>
      <c r="G14" s="158">
        <v>42504</v>
      </c>
      <c r="H14" s="157" t="s">
        <v>3390</v>
      </c>
      <c r="I14" s="157" t="s">
        <v>3346</v>
      </c>
      <c r="J14" s="157">
        <v>1</v>
      </c>
      <c r="K14" s="157" t="s">
        <v>3165</v>
      </c>
      <c r="L14" s="157" t="s">
        <v>3348</v>
      </c>
      <c r="M14" s="157" t="s">
        <v>3391</v>
      </c>
      <c r="N14" s="157" t="s">
        <v>3350</v>
      </c>
      <c r="O14" s="157">
        <v>3</v>
      </c>
      <c r="P14" s="157" t="s">
        <v>3345</v>
      </c>
      <c r="Q14" s="157">
        <v>1</v>
      </c>
      <c r="R14" s="157" t="s">
        <v>3350</v>
      </c>
      <c r="S14" s="157">
        <v>20</v>
      </c>
      <c r="U14" s="157" t="s">
        <v>3393</v>
      </c>
      <c r="V14" s="157" t="s">
        <v>3359</v>
      </c>
      <c r="W14" s="157" t="s">
        <v>3359</v>
      </c>
      <c r="X14" s="157" t="s">
        <v>3359</v>
      </c>
      <c r="Y14" s="157" t="s">
        <v>3353</v>
      </c>
      <c r="Z14" s="157" t="s">
        <v>3354</v>
      </c>
      <c r="AA14" s="157" t="s">
        <v>3386</v>
      </c>
      <c r="AB14" s="157" t="s">
        <v>3356</v>
      </c>
      <c r="AC14" s="157" t="s">
        <v>3357</v>
      </c>
      <c r="AD14" s="157" t="s">
        <v>3358</v>
      </c>
      <c r="AE14" s="157" t="s">
        <v>3359</v>
      </c>
      <c r="AF14" s="157" t="s">
        <v>3358</v>
      </c>
      <c r="AG14" s="157" t="s">
        <v>3360</v>
      </c>
      <c r="AH14" s="157" t="s">
        <v>3361</v>
      </c>
      <c r="AI14" s="157" t="s">
        <v>3359</v>
      </c>
      <c r="AJ14" s="157" t="s">
        <v>3359</v>
      </c>
      <c r="AK14" s="157" t="s">
        <v>3359</v>
      </c>
      <c r="AL14" s="157" t="s">
        <v>3359</v>
      </c>
      <c r="AM14" s="157" t="s">
        <v>3359</v>
      </c>
      <c r="AN14" s="157" t="s">
        <v>3359</v>
      </c>
      <c r="AO14" s="157" t="s">
        <v>3359</v>
      </c>
      <c r="AP14" s="157" t="s">
        <v>3359</v>
      </c>
      <c r="AQ14" s="157" t="s">
        <v>3359</v>
      </c>
      <c r="AR14" s="157" t="s">
        <v>3359</v>
      </c>
      <c r="AS14" s="157" t="s">
        <v>3359</v>
      </c>
      <c r="AT14" s="157" t="s">
        <v>3359</v>
      </c>
      <c r="AU14" s="157" t="s">
        <v>3359</v>
      </c>
      <c r="AV14" s="157" t="s">
        <v>3359</v>
      </c>
      <c r="AW14" s="157" t="s">
        <v>3359</v>
      </c>
      <c r="AX14" s="157" t="s">
        <v>3359</v>
      </c>
      <c r="AY14" s="157" t="s">
        <v>3359</v>
      </c>
      <c r="AZ14" s="157" t="s">
        <v>3359</v>
      </c>
      <c r="BA14" s="157" t="s">
        <v>3359</v>
      </c>
      <c r="BB14" s="157" t="s">
        <v>3359</v>
      </c>
      <c r="BC14" s="157" t="s">
        <v>3359</v>
      </c>
      <c r="BD14" s="157" t="s">
        <v>3359</v>
      </c>
      <c r="BE14" s="157" t="s">
        <v>3359</v>
      </c>
      <c r="BF14" s="157" t="s">
        <v>3359</v>
      </c>
      <c r="BG14" s="157" t="s">
        <v>3359</v>
      </c>
      <c r="BH14" s="157" t="s">
        <v>3359</v>
      </c>
      <c r="BI14" s="157" t="s">
        <v>3359</v>
      </c>
      <c r="BJ14" s="157" t="s">
        <v>3359</v>
      </c>
      <c r="BK14" s="157" t="s">
        <v>3359</v>
      </c>
      <c r="BL14" s="157" t="s">
        <v>3359</v>
      </c>
      <c r="BM14" s="157" t="s">
        <v>3359</v>
      </c>
      <c r="BN14" s="157" t="s">
        <v>3359</v>
      </c>
      <c r="BO14" s="157" t="s">
        <v>3359</v>
      </c>
      <c r="BP14" s="157" t="s">
        <v>3359</v>
      </c>
      <c r="BQ14" s="157" t="s">
        <v>3359</v>
      </c>
      <c r="BR14" s="157" t="s">
        <v>3359</v>
      </c>
      <c r="BS14" s="157" t="s">
        <v>3359</v>
      </c>
      <c r="BT14" s="157" t="s">
        <v>3359</v>
      </c>
      <c r="BU14" s="157" t="s">
        <v>3359</v>
      </c>
      <c r="BV14" s="157" t="s">
        <v>3359</v>
      </c>
      <c r="BW14" s="157" t="s">
        <v>3359</v>
      </c>
      <c r="BX14" s="157" t="s">
        <v>3359</v>
      </c>
      <c r="BY14" s="157" t="s">
        <v>3359</v>
      </c>
      <c r="BZ14" s="157" t="s">
        <v>3359</v>
      </c>
      <c r="CA14" s="157" t="s">
        <v>3359</v>
      </c>
      <c r="CB14" s="157" t="s">
        <v>3359</v>
      </c>
      <c r="CC14" s="157" t="s">
        <v>3359</v>
      </c>
      <c r="CD14" s="157" t="s">
        <v>3359</v>
      </c>
      <c r="CE14" s="157" t="s">
        <v>3359</v>
      </c>
      <c r="CF14" s="157" t="s">
        <v>3359</v>
      </c>
      <c r="CG14" s="157" t="s">
        <v>3359</v>
      </c>
      <c r="CH14" s="157" t="s">
        <v>3359</v>
      </c>
      <c r="CI14" s="157" t="s">
        <v>3359</v>
      </c>
      <c r="CJ14" s="157" t="s">
        <v>3359</v>
      </c>
      <c r="CK14" s="157" t="s">
        <v>3359</v>
      </c>
      <c r="CL14" s="157">
        <v>19</v>
      </c>
    </row>
    <row r="15" spans="1:90" x14ac:dyDescent="0.2">
      <c r="A15" s="157" t="s">
        <v>3403</v>
      </c>
      <c r="B15" s="157" t="s">
        <v>3382</v>
      </c>
      <c r="C15" s="157" t="s">
        <v>3404</v>
      </c>
      <c r="D15" s="157" t="s">
        <v>3389</v>
      </c>
      <c r="E15" s="157" t="s">
        <v>3344</v>
      </c>
      <c r="F15" s="157" t="s">
        <v>77</v>
      </c>
      <c r="G15" s="158">
        <v>42506</v>
      </c>
      <c r="H15" s="157" t="s">
        <v>3390</v>
      </c>
      <c r="I15" s="157" t="s">
        <v>3346</v>
      </c>
      <c r="J15" s="157">
        <v>1</v>
      </c>
      <c r="K15" s="157" t="s">
        <v>3405</v>
      </c>
      <c r="L15" s="157" t="s">
        <v>3348</v>
      </c>
      <c r="M15" s="157" t="s">
        <v>3391</v>
      </c>
      <c r="N15" s="157" t="s">
        <v>3377</v>
      </c>
      <c r="O15" s="157">
        <v>2</v>
      </c>
      <c r="P15" s="157" t="s">
        <v>3392</v>
      </c>
      <c r="Q15" s="157">
        <v>1.5</v>
      </c>
      <c r="R15" s="157" t="s">
        <v>3350</v>
      </c>
      <c r="S15" s="157">
        <v>20</v>
      </c>
      <c r="U15" s="157" t="s">
        <v>3393</v>
      </c>
      <c r="V15" s="157" t="s">
        <v>3359</v>
      </c>
      <c r="W15" s="157" t="s">
        <v>3359</v>
      </c>
      <c r="X15" s="157" t="s">
        <v>3359</v>
      </c>
      <c r="Y15" s="157" t="s">
        <v>3353</v>
      </c>
      <c r="Z15" s="157" t="s">
        <v>3354</v>
      </c>
      <c r="AA15" s="157" t="s">
        <v>3386</v>
      </c>
      <c r="AB15" s="157" t="s">
        <v>3356</v>
      </c>
      <c r="AC15" s="157" t="s">
        <v>3357</v>
      </c>
      <c r="AD15" s="157" t="s">
        <v>3358</v>
      </c>
      <c r="AE15" s="157" t="s">
        <v>3359</v>
      </c>
      <c r="AF15" s="157" t="s">
        <v>3358</v>
      </c>
      <c r="AG15" s="157" t="s">
        <v>3360</v>
      </c>
      <c r="AH15" s="157" t="s">
        <v>3361</v>
      </c>
      <c r="AI15" s="157" t="s">
        <v>3359</v>
      </c>
      <c r="AJ15" s="157" t="s">
        <v>3359</v>
      </c>
      <c r="AK15" s="157" t="s">
        <v>3359</v>
      </c>
      <c r="AL15" s="157" t="s">
        <v>3359</v>
      </c>
      <c r="AM15" s="157" t="s">
        <v>3359</v>
      </c>
      <c r="AN15" s="157" t="s">
        <v>3359</v>
      </c>
      <c r="AO15" s="157" t="s">
        <v>3359</v>
      </c>
      <c r="AP15" s="157" t="s">
        <v>3359</v>
      </c>
      <c r="AQ15" s="157" t="s">
        <v>3359</v>
      </c>
      <c r="AR15" s="157" t="s">
        <v>3359</v>
      </c>
      <c r="AS15" s="157" t="s">
        <v>3359</v>
      </c>
      <c r="AT15" s="157" t="s">
        <v>3359</v>
      </c>
      <c r="AU15" s="157" t="s">
        <v>3359</v>
      </c>
      <c r="AV15" s="157" t="s">
        <v>3359</v>
      </c>
      <c r="AW15" s="157" t="s">
        <v>3359</v>
      </c>
      <c r="AX15" s="157" t="s">
        <v>3359</v>
      </c>
      <c r="AY15" s="157" t="s">
        <v>3359</v>
      </c>
      <c r="AZ15" s="157" t="s">
        <v>3359</v>
      </c>
      <c r="BA15" s="157" t="s">
        <v>3359</v>
      </c>
      <c r="BB15" s="157" t="s">
        <v>3359</v>
      </c>
      <c r="BC15" s="157" t="s">
        <v>3359</v>
      </c>
      <c r="BD15" s="157" t="s">
        <v>3359</v>
      </c>
      <c r="BE15" s="157" t="s">
        <v>3359</v>
      </c>
      <c r="BF15" s="157" t="s">
        <v>3359</v>
      </c>
      <c r="BG15" s="157" t="s">
        <v>3359</v>
      </c>
      <c r="BH15" s="157" t="s">
        <v>3359</v>
      </c>
      <c r="BI15" s="157" t="s">
        <v>3359</v>
      </c>
      <c r="BJ15" s="157" t="s">
        <v>3359</v>
      </c>
      <c r="BK15" s="157" t="s">
        <v>3359</v>
      </c>
      <c r="BL15" s="157" t="s">
        <v>3359</v>
      </c>
      <c r="BM15" s="157" t="s">
        <v>3359</v>
      </c>
      <c r="BN15" s="157" t="s">
        <v>3359</v>
      </c>
      <c r="BO15" s="157" t="s">
        <v>3359</v>
      </c>
      <c r="BP15" s="157" t="s">
        <v>3359</v>
      </c>
      <c r="BQ15" s="157" t="s">
        <v>3359</v>
      </c>
      <c r="BR15" s="157" t="s">
        <v>3359</v>
      </c>
      <c r="BS15" s="157" t="s">
        <v>3359</v>
      </c>
      <c r="BT15" s="157" t="s">
        <v>3359</v>
      </c>
      <c r="BU15" s="157" t="s">
        <v>3359</v>
      </c>
      <c r="BV15" s="157" t="s">
        <v>3359</v>
      </c>
      <c r="BW15" s="157" t="s">
        <v>3359</v>
      </c>
      <c r="BX15" s="157" t="s">
        <v>3359</v>
      </c>
      <c r="BY15" s="157" t="s">
        <v>3359</v>
      </c>
      <c r="BZ15" s="157" t="s">
        <v>3359</v>
      </c>
      <c r="CA15" s="157" t="s">
        <v>3359</v>
      </c>
      <c r="CB15" s="157" t="s">
        <v>3359</v>
      </c>
      <c r="CC15" s="157" t="s">
        <v>3359</v>
      </c>
      <c r="CD15" s="157" t="s">
        <v>3359</v>
      </c>
      <c r="CE15" s="157" t="s">
        <v>3359</v>
      </c>
      <c r="CF15" s="157" t="s">
        <v>3359</v>
      </c>
      <c r="CG15" s="157" t="s">
        <v>3359</v>
      </c>
      <c r="CH15" s="157" t="s">
        <v>3359</v>
      </c>
      <c r="CI15" s="157" t="s">
        <v>3359</v>
      </c>
      <c r="CJ15" s="157" t="s">
        <v>3359</v>
      </c>
      <c r="CK15" s="157" t="s">
        <v>3359</v>
      </c>
      <c r="CL15" s="157">
        <v>20</v>
      </c>
    </row>
    <row r="16" spans="1:90" x14ac:dyDescent="0.2">
      <c r="A16" s="157" t="s">
        <v>3406</v>
      </c>
      <c r="B16" s="157" t="s">
        <v>3382</v>
      </c>
      <c r="C16" s="157" t="s">
        <v>3407</v>
      </c>
      <c r="D16" s="157" t="s">
        <v>3389</v>
      </c>
      <c r="E16" s="157" t="s">
        <v>3344</v>
      </c>
      <c r="F16" s="157" t="s">
        <v>77</v>
      </c>
      <c r="G16" s="158">
        <v>42507</v>
      </c>
      <c r="H16" s="157" t="s">
        <v>3390</v>
      </c>
      <c r="I16" s="157" t="s">
        <v>3346</v>
      </c>
      <c r="J16" s="157">
        <v>1</v>
      </c>
      <c r="K16" s="157" t="s">
        <v>3408</v>
      </c>
      <c r="L16" s="157" t="s">
        <v>3348</v>
      </c>
      <c r="M16" s="157" t="s">
        <v>3391</v>
      </c>
      <c r="N16" s="157" t="s">
        <v>3377</v>
      </c>
      <c r="O16" s="157">
        <v>2</v>
      </c>
      <c r="P16" s="157" t="s">
        <v>3392</v>
      </c>
      <c r="Q16" s="157">
        <v>1.75</v>
      </c>
      <c r="R16" s="157" t="s">
        <v>3377</v>
      </c>
      <c r="S16" s="157">
        <v>10</v>
      </c>
      <c r="U16" s="157" t="s">
        <v>3393</v>
      </c>
      <c r="V16" s="157" t="s">
        <v>3359</v>
      </c>
      <c r="W16" s="157" t="s">
        <v>3359</v>
      </c>
      <c r="X16" s="157" t="s">
        <v>3359</v>
      </c>
      <c r="Y16" s="157" t="s">
        <v>3353</v>
      </c>
      <c r="Z16" s="157" t="s">
        <v>3354</v>
      </c>
      <c r="AA16" s="157" t="s">
        <v>3386</v>
      </c>
      <c r="AB16" s="157" t="s">
        <v>3356</v>
      </c>
      <c r="AC16" s="157" t="s">
        <v>3357</v>
      </c>
      <c r="AD16" s="157" t="s">
        <v>3358</v>
      </c>
      <c r="AE16" s="157" t="s">
        <v>3359</v>
      </c>
      <c r="AF16" s="157" t="s">
        <v>3358</v>
      </c>
      <c r="AG16" s="157" t="s">
        <v>3360</v>
      </c>
      <c r="AH16" s="157" t="s">
        <v>3361</v>
      </c>
      <c r="AI16" s="157" t="s">
        <v>3359</v>
      </c>
      <c r="AJ16" s="157" t="s">
        <v>3359</v>
      </c>
      <c r="AK16" s="157" t="s">
        <v>3359</v>
      </c>
      <c r="AL16" s="157" t="s">
        <v>3359</v>
      </c>
      <c r="AM16" s="157" t="s">
        <v>3359</v>
      </c>
      <c r="AN16" s="157" t="s">
        <v>3359</v>
      </c>
      <c r="AO16" s="157" t="s">
        <v>3359</v>
      </c>
      <c r="AP16" s="157" t="s">
        <v>3359</v>
      </c>
      <c r="AQ16" s="157" t="s">
        <v>3359</v>
      </c>
      <c r="AR16" s="157" t="s">
        <v>3359</v>
      </c>
      <c r="AS16" s="157" t="s">
        <v>3359</v>
      </c>
      <c r="AT16" s="157" t="s">
        <v>3359</v>
      </c>
      <c r="AU16" s="157" t="s">
        <v>3359</v>
      </c>
      <c r="AV16" s="157" t="s">
        <v>3359</v>
      </c>
      <c r="AW16" s="157" t="s">
        <v>3359</v>
      </c>
      <c r="AX16" s="157" t="s">
        <v>3359</v>
      </c>
      <c r="AY16" s="157" t="s">
        <v>3359</v>
      </c>
      <c r="AZ16" s="157" t="s">
        <v>3359</v>
      </c>
      <c r="BA16" s="157" t="s">
        <v>3359</v>
      </c>
      <c r="BB16" s="157" t="s">
        <v>3359</v>
      </c>
      <c r="BC16" s="157" t="s">
        <v>3359</v>
      </c>
      <c r="BD16" s="157" t="s">
        <v>3359</v>
      </c>
      <c r="BE16" s="157" t="s">
        <v>3359</v>
      </c>
      <c r="BF16" s="157" t="s">
        <v>3359</v>
      </c>
      <c r="BG16" s="157" t="s">
        <v>3359</v>
      </c>
      <c r="BH16" s="157" t="s">
        <v>3359</v>
      </c>
      <c r="BI16" s="157" t="s">
        <v>3359</v>
      </c>
      <c r="BJ16" s="157" t="s">
        <v>3359</v>
      </c>
      <c r="BK16" s="157" t="s">
        <v>3359</v>
      </c>
      <c r="BL16" s="157" t="s">
        <v>3359</v>
      </c>
      <c r="BM16" s="157" t="s">
        <v>3359</v>
      </c>
      <c r="BN16" s="157" t="s">
        <v>3359</v>
      </c>
      <c r="BO16" s="157" t="s">
        <v>3359</v>
      </c>
      <c r="BP16" s="157" t="s">
        <v>3359</v>
      </c>
      <c r="BQ16" s="157" t="s">
        <v>3359</v>
      </c>
      <c r="BR16" s="157" t="s">
        <v>3359</v>
      </c>
      <c r="BS16" s="157" t="s">
        <v>3359</v>
      </c>
      <c r="BT16" s="157" t="s">
        <v>3359</v>
      </c>
      <c r="BU16" s="157" t="s">
        <v>3359</v>
      </c>
      <c r="BV16" s="157" t="s">
        <v>3359</v>
      </c>
      <c r="BW16" s="157" t="s">
        <v>3359</v>
      </c>
      <c r="BX16" s="157" t="s">
        <v>3359</v>
      </c>
      <c r="BY16" s="157" t="s">
        <v>3359</v>
      </c>
      <c r="BZ16" s="157" t="s">
        <v>3359</v>
      </c>
      <c r="CA16" s="157" t="s">
        <v>3359</v>
      </c>
      <c r="CB16" s="157" t="s">
        <v>3359</v>
      </c>
      <c r="CC16" s="157" t="s">
        <v>3359</v>
      </c>
      <c r="CD16" s="157" t="s">
        <v>3359</v>
      </c>
      <c r="CE16" s="157" t="s">
        <v>3359</v>
      </c>
      <c r="CF16" s="157" t="s">
        <v>3359</v>
      </c>
      <c r="CG16" s="157" t="s">
        <v>3359</v>
      </c>
      <c r="CH16" s="157" t="s">
        <v>3359</v>
      </c>
      <c r="CI16" s="157" t="s">
        <v>3359</v>
      </c>
      <c r="CJ16" s="157" t="s">
        <v>3359</v>
      </c>
      <c r="CK16" s="157" t="s">
        <v>3359</v>
      </c>
      <c r="CL16" s="157">
        <v>21</v>
      </c>
    </row>
    <row r="17" spans="1:90" x14ac:dyDescent="0.2">
      <c r="A17" s="157" t="s">
        <v>3409</v>
      </c>
      <c r="B17" s="157" t="s">
        <v>3382</v>
      </c>
      <c r="C17" s="157" t="s">
        <v>3342</v>
      </c>
      <c r="D17" s="157" t="s">
        <v>3389</v>
      </c>
      <c r="E17" s="157" t="s">
        <v>3344</v>
      </c>
      <c r="F17" s="157" t="s">
        <v>77</v>
      </c>
      <c r="G17" s="158">
        <v>42508</v>
      </c>
      <c r="H17" s="157" t="s">
        <v>3390</v>
      </c>
      <c r="I17" s="157" t="s">
        <v>3346</v>
      </c>
      <c r="J17" s="157">
        <v>1</v>
      </c>
      <c r="K17" s="157" t="s">
        <v>3410</v>
      </c>
      <c r="L17" s="157" t="s">
        <v>3348</v>
      </c>
      <c r="M17" s="157" t="s">
        <v>3391</v>
      </c>
      <c r="N17" s="157" t="s">
        <v>3377</v>
      </c>
      <c r="O17" s="157">
        <v>4</v>
      </c>
      <c r="P17" s="157" t="s">
        <v>3351</v>
      </c>
      <c r="Q17" s="157">
        <v>1.75</v>
      </c>
      <c r="R17" s="157" t="s">
        <v>3350</v>
      </c>
      <c r="S17" s="157">
        <v>10</v>
      </c>
      <c r="U17" s="157" t="s">
        <v>3393</v>
      </c>
      <c r="V17" s="157" t="s">
        <v>3359</v>
      </c>
      <c r="W17" s="157" t="s">
        <v>3359</v>
      </c>
      <c r="X17" s="157" t="s">
        <v>3359</v>
      </c>
      <c r="Y17" s="157" t="s">
        <v>3353</v>
      </c>
      <c r="Z17" s="157" t="s">
        <v>3354</v>
      </c>
      <c r="AA17" s="157" t="s">
        <v>3386</v>
      </c>
      <c r="AB17" s="157" t="s">
        <v>3356</v>
      </c>
      <c r="AC17" s="157" t="s">
        <v>3357</v>
      </c>
      <c r="AD17" s="157" t="s">
        <v>3358</v>
      </c>
      <c r="AE17" s="157" t="s">
        <v>3359</v>
      </c>
      <c r="AF17" s="157" t="s">
        <v>3358</v>
      </c>
      <c r="AG17" s="157" t="s">
        <v>3360</v>
      </c>
      <c r="AH17" s="157" t="s">
        <v>3361</v>
      </c>
      <c r="AI17" s="157" t="s">
        <v>3359</v>
      </c>
      <c r="AJ17" s="157" t="s">
        <v>3359</v>
      </c>
      <c r="AK17" s="157" t="s">
        <v>3359</v>
      </c>
      <c r="AL17" s="157" t="s">
        <v>3359</v>
      </c>
      <c r="AM17" s="157" t="s">
        <v>3359</v>
      </c>
      <c r="AN17" s="157" t="s">
        <v>3359</v>
      </c>
      <c r="AO17" s="157" t="s">
        <v>3359</v>
      </c>
      <c r="AP17" s="157" t="s">
        <v>3359</v>
      </c>
      <c r="AQ17" s="157" t="s">
        <v>3359</v>
      </c>
      <c r="AR17" s="157" t="s">
        <v>3359</v>
      </c>
      <c r="AS17" s="157" t="s">
        <v>3359</v>
      </c>
      <c r="AT17" s="157" t="s">
        <v>3359</v>
      </c>
      <c r="AU17" s="157" t="s">
        <v>3359</v>
      </c>
      <c r="AV17" s="157" t="s">
        <v>3359</v>
      </c>
      <c r="AW17" s="157" t="s">
        <v>3359</v>
      </c>
      <c r="AX17" s="157" t="s">
        <v>3359</v>
      </c>
      <c r="AY17" s="157" t="s">
        <v>3359</v>
      </c>
      <c r="AZ17" s="157" t="s">
        <v>3359</v>
      </c>
      <c r="BA17" s="157" t="s">
        <v>3359</v>
      </c>
      <c r="BB17" s="157" t="s">
        <v>3359</v>
      </c>
      <c r="BC17" s="157" t="s">
        <v>3359</v>
      </c>
      <c r="BD17" s="157" t="s">
        <v>3359</v>
      </c>
      <c r="BE17" s="157" t="s">
        <v>3359</v>
      </c>
      <c r="BF17" s="157" t="s">
        <v>3359</v>
      </c>
      <c r="BG17" s="157" t="s">
        <v>3359</v>
      </c>
      <c r="BH17" s="157" t="s">
        <v>3359</v>
      </c>
      <c r="BI17" s="157" t="s">
        <v>3359</v>
      </c>
      <c r="BJ17" s="157" t="s">
        <v>3359</v>
      </c>
      <c r="BK17" s="157" t="s">
        <v>3359</v>
      </c>
      <c r="BL17" s="157" t="s">
        <v>3359</v>
      </c>
      <c r="BM17" s="157" t="s">
        <v>3359</v>
      </c>
      <c r="BN17" s="157" t="s">
        <v>3359</v>
      </c>
      <c r="BO17" s="157" t="s">
        <v>3359</v>
      </c>
      <c r="BP17" s="157" t="s">
        <v>3359</v>
      </c>
      <c r="BQ17" s="157" t="s">
        <v>3359</v>
      </c>
      <c r="BR17" s="157" t="s">
        <v>3359</v>
      </c>
      <c r="BS17" s="157" t="s">
        <v>3359</v>
      </c>
      <c r="BT17" s="157" t="s">
        <v>3359</v>
      </c>
      <c r="BU17" s="157" t="s">
        <v>3359</v>
      </c>
      <c r="BV17" s="157" t="s">
        <v>3359</v>
      </c>
      <c r="BW17" s="157" t="s">
        <v>3359</v>
      </c>
      <c r="BX17" s="157" t="s">
        <v>3359</v>
      </c>
      <c r="BY17" s="157" t="s">
        <v>3359</v>
      </c>
      <c r="BZ17" s="157" t="s">
        <v>3359</v>
      </c>
      <c r="CA17" s="157" t="s">
        <v>3359</v>
      </c>
      <c r="CB17" s="157" t="s">
        <v>3359</v>
      </c>
      <c r="CC17" s="157" t="s">
        <v>3359</v>
      </c>
      <c r="CD17" s="157" t="s">
        <v>3359</v>
      </c>
      <c r="CE17" s="157" t="s">
        <v>3359</v>
      </c>
      <c r="CF17" s="157" t="s">
        <v>3359</v>
      </c>
      <c r="CG17" s="157" t="s">
        <v>3359</v>
      </c>
      <c r="CH17" s="157" t="s">
        <v>3359</v>
      </c>
      <c r="CI17" s="157" t="s">
        <v>3359</v>
      </c>
      <c r="CJ17" s="157" t="s">
        <v>3359</v>
      </c>
      <c r="CK17" s="157" t="s">
        <v>3359</v>
      </c>
      <c r="CL17" s="157">
        <v>22</v>
      </c>
    </row>
    <row r="18" spans="1:90" x14ac:dyDescent="0.2">
      <c r="A18" s="157" t="s">
        <v>3411</v>
      </c>
      <c r="B18" s="157" t="s">
        <v>3382</v>
      </c>
      <c r="C18" s="157" t="s">
        <v>3375</v>
      </c>
      <c r="D18" s="157" t="s">
        <v>3389</v>
      </c>
      <c r="E18" s="157" t="s">
        <v>3344</v>
      </c>
      <c r="F18" s="157" t="s">
        <v>77</v>
      </c>
      <c r="G18" s="158">
        <v>42509</v>
      </c>
      <c r="H18" s="157" t="s">
        <v>3390</v>
      </c>
      <c r="I18" s="157" t="s">
        <v>3346</v>
      </c>
      <c r="J18" s="157">
        <v>1</v>
      </c>
      <c r="K18" s="157" t="s">
        <v>3412</v>
      </c>
      <c r="L18" s="157" t="s">
        <v>3348</v>
      </c>
      <c r="M18" s="157" t="s">
        <v>3391</v>
      </c>
      <c r="N18" s="157" t="s">
        <v>3377</v>
      </c>
      <c r="O18" s="157" t="s">
        <v>3359</v>
      </c>
      <c r="P18" s="157" t="s">
        <v>3359</v>
      </c>
      <c r="Q18" s="157" t="s">
        <v>3359</v>
      </c>
      <c r="R18" s="157" t="s">
        <v>3359</v>
      </c>
      <c r="S18" s="157">
        <v>10</v>
      </c>
      <c r="U18" s="157" t="s">
        <v>3393</v>
      </c>
      <c r="V18" s="157" t="s">
        <v>3359</v>
      </c>
      <c r="W18" s="157" t="s">
        <v>3359</v>
      </c>
      <c r="X18" s="157" t="s">
        <v>3359</v>
      </c>
      <c r="Y18" s="157" t="s">
        <v>3353</v>
      </c>
      <c r="Z18" s="157" t="s">
        <v>3354</v>
      </c>
      <c r="AA18" s="157" t="s">
        <v>3386</v>
      </c>
      <c r="AB18" s="157" t="s">
        <v>3356</v>
      </c>
      <c r="AC18" s="157" t="s">
        <v>3357</v>
      </c>
      <c r="AD18" s="157" t="s">
        <v>3358</v>
      </c>
      <c r="AE18" s="157" t="s">
        <v>3359</v>
      </c>
      <c r="AF18" s="157" t="s">
        <v>3358</v>
      </c>
      <c r="AG18" s="157" t="s">
        <v>3360</v>
      </c>
      <c r="AH18" s="157" t="s">
        <v>3361</v>
      </c>
      <c r="AI18" s="157" t="s">
        <v>3359</v>
      </c>
      <c r="AJ18" s="157" t="s">
        <v>3359</v>
      </c>
      <c r="AK18" s="157" t="s">
        <v>3359</v>
      </c>
      <c r="AL18" s="157" t="s">
        <v>3359</v>
      </c>
      <c r="AM18" s="157" t="s">
        <v>3359</v>
      </c>
      <c r="AN18" s="157" t="s">
        <v>3359</v>
      </c>
      <c r="AO18" s="157" t="s">
        <v>3359</v>
      </c>
      <c r="AP18" s="157" t="s">
        <v>3359</v>
      </c>
      <c r="AQ18" s="157" t="s">
        <v>3359</v>
      </c>
      <c r="AR18" s="157" t="s">
        <v>3359</v>
      </c>
      <c r="AS18" s="157" t="s">
        <v>3359</v>
      </c>
      <c r="AT18" s="157" t="s">
        <v>3359</v>
      </c>
      <c r="AU18" s="157" t="s">
        <v>3359</v>
      </c>
      <c r="AV18" s="157" t="s">
        <v>3359</v>
      </c>
      <c r="AW18" s="157" t="s">
        <v>3359</v>
      </c>
      <c r="AX18" s="157" t="s">
        <v>3359</v>
      </c>
      <c r="AY18" s="157" t="s">
        <v>3359</v>
      </c>
      <c r="AZ18" s="157" t="s">
        <v>3359</v>
      </c>
      <c r="BA18" s="157" t="s">
        <v>3359</v>
      </c>
      <c r="BB18" s="157" t="s">
        <v>3359</v>
      </c>
      <c r="BC18" s="157" t="s">
        <v>3359</v>
      </c>
      <c r="BD18" s="157" t="s">
        <v>3359</v>
      </c>
      <c r="BE18" s="157" t="s">
        <v>3359</v>
      </c>
      <c r="BF18" s="157" t="s">
        <v>3359</v>
      </c>
      <c r="BG18" s="157" t="s">
        <v>3359</v>
      </c>
      <c r="BH18" s="157" t="s">
        <v>3359</v>
      </c>
      <c r="BI18" s="157" t="s">
        <v>3359</v>
      </c>
      <c r="BJ18" s="157" t="s">
        <v>3359</v>
      </c>
      <c r="BK18" s="157" t="s">
        <v>3359</v>
      </c>
      <c r="BL18" s="157" t="s">
        <v>3359</v>
      </c>
      <c r="BM18" s="157" t="s">
        <v>3359</v>
      </c>
      <c r="BN18" s="157" t="s">
        <v>3359</v>
      </c>
      <c r="BO18" s="157" t="s">
        <v>3359</v>
      </c>
      <c r="BP18" s="157" t="s">
        <v>3359</v>
      </c>
      <c r="BQ18" s="157" t="s">
        <v>3359</v>
      </c>
      <c r="BR18" s="157" t="s">
        <v>3359</v>
      </c>
      <c r="BS18" s="157" t="s">
        <v>3359</v>
      </c>
      <c r="BT18" s="157" t="s">
        <v>3359</v>
      </c>
      <c r="BU18" s="157" t="s">
        <v>3359</v>
      </c>
      <c r="BV18" s="157" t="s">
        <v>3359</v>
      </c>
      <c r="BW18" s="157" t="s">
        <v>3359</v>
      </c>
      <c r="BX18" s="157" t="s">
        <v>3359</v>
      </c>
      <c r="BY18" s="157" t="s">
        <v>3359</v>
      </c>
      <c r="BZ18" s="157" t="s">
        <v>3359</v>
      </c>
      <c r="CA18" s="157" t="s">
        <v>3359</v>
      </c>
      <c r="CB18" s="157" t="s">
        <v>3359</v>
      </c>
      <c r="CC18" s="157" t="s">
        <v>3359</v>
      </c>
      <c r="CD18" s="157" t="s">
        <v>3359</v>
      </c>
      <c r="CE18" s="157" t="s">
        <v>3359</v>
      </c>
      <c r="CF18" s="157" t="s">
        <v>3359</v>
      </c>
      <c r="CG18" s="157" t="s">
        <v>3359</v>
      </c>
      <c r="CH18" s="157" t="s">
        <v>3359</v>
      </c>
      <c r="CI18" s="157" t="s">
        <v>3359</v>
      </c>
      <c r="CJ18" s="157" t="s">
        <v>3359</v>
      </c>
      <c r="CK18" s="157" t="s">
        <v>3359</v>
      </c>
      <c r="CL18" s="157">
        <v>23</v>
      </c>
    </row>
    <row r="19" spans="1:90" x14ac:dyDescent="0.2">
      <c r="A19" s="157" t="s">
        <v>3413</v>
      </c>
      <c r="B19" s="157" t="s">
        <v>3382</v>
      </c>
      <c r="C19" s="157" t="s">
        <v>3379</v>
      </c>
      <c r="D19" s="157" t="s">
        <v>3414</v>
      </c>
      <c r="E19" s="157" t="s">
        <v>3344</v>
      </c>
      <c r="F19" s="157" t="s">
        <v>77</v>
      </c>
      <c r="G19" s="158">
        <v>42439</v>
      </c>
      <c r="H19" s="157" t="s">
        <v>3345</v>
      </c>
      <c r="I19" s="157" t="s">
        <v>3346</v>
      </c>
      <c r="J19" s="157">
        <v>1</v>
      </c>
      <c r="K19" s="157" t="s">
        <v>3415</v>
      </c>
      <c r="L19" s="157" t="s">
        <v>3348</v>
      </c>
      <c r="M19" s="157" t="s">
        <v>3349</v>
      </c>
      <c r="N19" s="157" t="s">
        <v>3350</v>
      </c>
      <c r="O19" s="157">
        <v>0</v>
      </c>
      <c r="P19" s="157" t="s">
        <v>3400</v>
      </c>
      <c r="Q19" s="157">
        <v>0</v>
      </c>
      <c r="R19" s="157" t="s">
        <v>3359</v>
      </c>
      <c r="S19" s="157">
        <v>10</v>
      </c>
      <c r="U19" s="157" t="s">
        <v>3393</v>
      </c>
      <c r="V19" s="157" t="s">
        <v>3359</v>
      </c>
      <c r="W19" s="157" t="s">
        <v>3359</v>
      </c>
      <c r="X19" s="157" t="s">
        <v>3359</v>
      </c>
      <c r="Y19" s="157" t="s">
        <v>3353</v>
      </c>
      <c r="Z19" s="157" t="s">
        <v>3354</v>
      </c>
      <c r="AA19" s="157" t="s">
        <v>3386</v>
      </c>
      <c r="AB19" s="157" t="s">
        <v>3416</v>
      </c>
      <c r="AC19" s="157" t="s">
        <v>3357</v>
      </c>
      <c r="AD19" s="157" t="s">
        <v>3358</v>
      </c>
      <c r="AE19" s="157" t="s">
        <v>3359</v>
      </c>
      <c r="AF19" s="157" t="s">
        <v>3358</v>
      </c>
      <c r="AG19" s="157" t="s">
        <v>3360</v>
      </c>
      <c r="AH19" s="157" t="s">
        <v>3361</v>
      </c>
      <c r="AI19" s="157" t="s">
        <v>3359</v>
      </c>
      <c r="AJ19" s="157" t="s">
        <v>3359</v>
      </c>
      <c r="AK19" s="157" t="s">
        <v>3359</v>
      </c>
      <c r="AL19" s="157" t="s">
        <v>3359</v>
      </c>
      <c r="AM19" s="157" t="s">
        <v>3359</v>
      </c>
      <c r="AN19" s="157" t="s">
        <v>3359</v>
      </c>
      <c r="AO19" s="157" t="s">
        <v>3359</v>
      </c>
      <c r="AP19" s="157" t="s">
        <v>3359</v>
      </c>
      <c r="AQ19" s="157" t="s">
        <v>3359</v>
      </c>
      <c r="AR19" s="157" t="s">
        <v>3359</v>
      </c>
      <c r="AS19" s="157" t="s">
        <v>3359</v>
      </c>
      <c r="AT19" s="157" t="s">
        <v>3359</v>
      </c>
      <c r="AU19" s="157" t="s">
        <v>3359</v>
      </c>
      <c r="AV19" s="157" t="s">
        <v>3359</v>
      </c>
      <c r="AW19" s="157" t="s">
        <v>3359</v>
      </c>
      <c r="AX19" s="157" t="s">
        <v>3359</v>
      </c>
      <c r="AY19" s="157" t="s">
        <v>3359</v>
      </c>
      <c r="AZ19" s="157" t="s">
        <v>3359</v>
      </c>
      <c r="BA19" s="157" t="s">
        <v>3359</v>
      </c>
      <c r="BB19" s="157" t="s">
        <v>3359</v>
      </c>
      <c r="BC19" s="157" t="s">
        <v>3359</v>
      </c>
      <c r="BD19" s="157" t="s">
        <v>3359</v>
      </c>
      <c r="BE19" s="157" t="s">
        <v>3359</v>
      </c>
      <c r="BF19" s="157" t="s">
        <v>3359</v>
      </c>
      <c r="BG19" s="157" t="s">
        <v>3359</v>
      </c>
      <c r="BH19" s="157" t="s">
        <v>3359</v>
      </c>
      <c r="BI19" s="157" t="s">
        <v>3359</v>
      </c>
      <c r="BJ19" s="157" t="s">
        <v>3359</v>
      </c>
      <c r="BK19" s="157" t="s">
        <v>3359</v>
      </c>
      <c r="BL19" s="157" t="s">
        <v>3359</v>
      </c>
      <c r="BM19" s="157" t="s">
        <v>3359</v>
      </c>
      <c r="BN19" s="157" t="s">
        <v>3359</v>
      </c>
      <c r="BO19" s="157" t="s">
        <v>3359</v>
      </c>
      <c r="BP19" s="157" t="s">
        <v>3359</v>
      </c>
      <c r="BQ19" s="157" t="s">
        <v>3359</v>
      </c>
      <c r="BR19" s="157" t="s">
        <v>3359</v>
      </c>
      <c r="BS19" s="157" t="s">
        <v>3359</v>
      </c>
      <c r="BT19" s="157" t="s">
        <v>3359</v>
      </c>
      <c r="BU19" s="157" t="s">
        <v>3359</v>
      </c>
      <c r="BV19" s="157" t="s">
        <v>3359</v>
      </c>
      <c r="BW19" s="157" t="s">
        <v>3359</v>
      </c>
      <c r="BX19" s="157" t="s">
        <v>3359</v>
      </c>
      <c r="BY19" s="157" t="s">
        <v>3359</v>
      </c>
      <c r="BZ19" s="157" t="s">
        <v>3359</v>
      </c>
      <c r="CA19" s="157" t="s">
        <v>3359</v>
      </c>
      <c r="CB19" s="157" t="s">
        <v>3359</v>
      </c>
      <c r="CC19" s="157" t="s">
        <v>3359</v>
      </c>
      <c r="CD19" s="157" t="s">
        <v>3359</v>
      </c>
      <c r="CE19" s="157" t="s">
        <v>3359</v>
      </c>
      <c r="CF19" s="157" t="s">
        <v>3359</v>
      </c>
      <c r="CG19" s="157" t="s">
        <v>3359</v>
      </c>
      <c r="CH19" s="157" t="s">
        <v>3359</v>
      </c>
      <c r="CI19" s="157" t="s">
        <v>3359</v>
      </c>
      <c r="CJ19" s="157" t="s">
        <v>3359</v>
      </c>
      <c r="CK19" s="157" t="s">
        <v>3359</v>
      </c>
      <c r="CL19" s="157">
        <v>24</v>
      </c>
    </row>
    <row r="20" spans="1:90" x14ac:dyDescent="0.2">
      <c r="A20" s="157" t="s">
        <v>3417</v>
      </c>
      <c r="B20" s="157" t="s">
        <v>3418</v>
      </c>
      <c r="C20" s="157" t="s">
        <v>3383</v>
      </c>
      <c r="D20" s="157" t="s">
        <v>3414</v>
      </c>
      <c r="E20" s="157" t="s">
        <v>3344</v>
      </c>
      <c r="F20" s="157" t="s">
        <v>77</v>
      </c>
      <c r="G20" s="158">
        <v>42440</v>
      </c>
      <c r="H20" s="157" t="s">
        <v>3345</v>
      </c>
      <c r="I20" s="157" t="s">
        <v>3346</v>
      </c>
      <c r="J20" s="157">
        <v>1</v>
      </c>
      <c r="K20" s="157" t="s">
        <v>4</v>
      </c>
      <c r="L20" s="157" t="s">
        <v>3348</v>
      </c>
      <c r="M20" s="157" t="s">
        <v>3349</v>
      </c>
      <c r="N20" s="157" t="s">
        <v>3350</v>
      </c>
      <c r="O20" s="157">
        <v>5</v>
      </c>
      <c r="P20" s="157" t="s">
        <v>3351</v>
      </c>
      <c r="Q20" s="157">
        <v>3.5</v>
      </c>
      <c r="R20" s="157" t="s">
        <v>3350</v>
      </c>
      <c r="S20" s="157">
        <v>10</v>
      </c>
      <c r="U20" s="157" t="s">
        <v>3393</v>
      </c>
      <c r="V20" s="157" t="s">
        <v>3359</v>
      </c>
      <c r="W20" s="157" t="s">
        <v>3359</v>
      </c>
      <c r="X20" s="157" t="s">
        <v>3359</v>
      </c>
      <c r="Y20" s="157" t="s">
        <v>3353</v>
      </c>
      <c r="Z20" s="157" t="s">
        <v>3354</v>
      </c>
      <c r="AA20" s="157" t="s">
        <v>3386</v>
      </c>
      <c r="AB20" s="157" t="s">
        <v>3416</v>
      </c>
      <c r="AC20" s="157" t="s">
        <v>3357</v>
      </c>
      <c r="AD20" s="157" t="s">
        <v>3358</v>
      </c>
      <c r="AE20" s="157" t="s">
        <v>3359</v>
      </c>
      <c r="AF20" s="157" t="s">
        <v>3358</v>
      </c>
      <c r="AG20" s="157" t="s">
        <v>3360</v>
      </c>
      <c r="AH20" s="157" t="s">
        <v>3361</v>
      </c>
      <c r="AI20" s="157" t="s">
        <v>3359</v>
      </c>
      <c r="AJ20" s="157" t="s">
        <v>3359</v>
      </c>
      <c r="AK20" s="157" t="s">
        <v>3359</v>
      </c>
      <c r="AL20" s="157" t="s">
        <v>3359</v>
      </c>
      <c r="AM20" s="157" t="s">
        <v>3359</v>
      </c>
      <c r="AN20" s="157" t="s">
        <v>3359</v>
      </c>
      <c r="AO20" s="157" t="s">
        <v>3359</v>
      </c>
      <c r="AP20" s="157" t="s">
        <v>3359</v>
      </c>
      <c r="AQ20" s="157" t="s">
        <v>3359</v>
      </c>
      <c r="AR20" s="157" t="s">
        <v>3359</v>
      </c>
      <c r="AS20" s="157" t="s">
        <v>3359</v>
      </c>
      <c r="AT20" s="157" t="s">
        <v>3359</v>
      </c>
      <c r="AU20" s="157" t="s">
        <v>3359</v>
      </c>
      <c r="AV20" s="157" t="s">
        <v>3359</v>
      </c>
      <c r="AW20" s="157" t="s">
        <v>3359</v>
      </c>
      <c r="AX20" s="157" t="s">
        <v>3359</v>
      </c>
      <c r="AY20" s="157" t="s">
        <v>3359</v>
      </c>
      <c r="AZ20" s="157" t="s">
        <v>3359</v>
      </c>
      <c r="BA20" s="157" t="s">
        <v>3359</v>
      </c>
      <c r="BB20" s="157" t="s">
        <v>3359</v>
      </c>
      <c r="BC20" s="157" t="s">
        <v>3359</v>
      </c>
      <c r="BD20" s="157" t="s">
        <v>3359</v>
      </c>
      <c r="BE20" s="157" t="s">
        <v>3359</v>
      </c>
      <c r="BF20" s="157" t="s">
        <v>3359</v>
      </c>
      <c r="BG20" s="157" t="s">
        <v>3359</v>
      </c>
      <c r="BH20" s="157" t="s">
        <v>3359</v>
      </c>
      <c r="BI20" s="157" t="s">
        <v>3359</v>
      </c>
      <c r="BJ20" s="157" t="s">
        <v>3359</v>
      </c>
      <c r="BK20" s="157" t="s">
        <v>3359</v>
      </c>
      <c r="BL20" s="157" t="s">
        <v>3359</v>
      </c>
      <c r="BM20" s="157" t="s">
        <v>3359</v>
      </c>
      <c r="BN20" s="157" t="s">
        <v>3359</v>
      </c>
      <c r="BO20" s="157" t="s">
        <v>3359</v>
      </c>
      <c r="BP20" s="157" t="s">
        <v>3359</v>
      </c>
      <c r="BQ20" s="157" t="s">
        <v>3359</v>
      </c>
      <c r="BR20" s="157" t="s">
        <v>3359</v>
      </c>
      <c r="BS20" s="157" t="s">
        <v>3359</v>
      </c>
      <c r="BT20" s="157" t="s">
        <v>3359</v>
      </c>
      <c r="BU20" s="157" t="s">
        <v>3359</v>
      </c>
      <c r="BV20" s="157" t="s">
        <v>3359</v>
      </c>
      <c r="BW20" s="157" t="s">
        <v>3359</v>
      </c>
      <c r="BX20" s="157" t="s">
        <v>3359</v>
      </c>
      <c r="BY20" s="157" t="s">
        <v>3359</v>
      </c>
      <c r="BZ20" s="157" t="s">
        <v>3359</v>
      </c>
      <c r="CA20" s="157" t="s">
        <v>3359</v>
      </c>
      <c r="CB20" s="157" t="s">
        <v>3359</v>
      </c>
      <c r="CC20" s="157" t="s">
        <v>3359</v>
      </c>
      <c r="CD20" s="157" t="s">
        <v>3359</v>
      </c>
      <c r="CE20" s="157" t="s">
        <v>3359</v>
      </c>
      <c r="CF20" s="157" t="s">
        <v>3359</v>
      </c>
      <c r="CG20" s="157" t="s">
        <v>3359</v>
      </c>
      <c r="CH20" s="157" t="s">
        <v>3359</v>
      </c>
      <c r="CI20" s="157" t="s">
        <v>3359</v>
      </c>
      <c r="CJ20" s="157" t="s">
        <v>3359</v>
      </c>
      <c r="CK20" s="157" t="s">
        <v>3359</v>
      </c>
      <c r="CL20" s="157">
        <v>25</v>
      </c>
    </row>
    <row r="21" spans="1:90" x14ac:dyDescent="0.2">
      <c r="A21" s="157" t="s">
        <v>3419</v>
      </c>
      <c r="B21" s="157" t="s">
        <v>3418</v>
      </c>
      <c r="C21" s="157" t="s">
        <v>3385</v>
      </c>
      <c r="D21" s="157" t="s">
        <v>3414</v>
      </c>
      <c r="E21" s="157" t="s">
        <v>3344</v>
      </c>
      <c r="F21" s="157" t="s">
        <v>77</v>
      </c>
      <c r="G21" s="158">
        <v>42441</v>
      </c>
      <c r="H21" s="157" t="s">
        <v>3420</v>
      </c>
      <c r="I21" s="157" t="s">
        <v>3421</v>
      </c>
      <c r="J21" s="157">
        <v>1</v>
      </c>
      <c r="K21" s="157" t="s">
        <v>5</v>
      </c>
      <c r="L21" s="157" t="s">
        <v>3348</v>
      </c>
      <c r="M21" s="157" t="s">
        <v>3349</v>
      </c>
      <c r="N21" s="157" t="s">
        <v>3377</v>
      </c>
      <c r="O21" s="157">
        <v>2</v>
      </c>
      <c r="P21" s="157" t="s">
        <v>3392</v>
      </c>
      <c r="Q21" s="157">
        <v>1.5</v>
      </c>
      <c r="R21" s="157" t="s">
        <v>3350</v>
      </c>
      <c r="S21" s="157">
        <v>10</v>
      </c>
      <c r="U21" s="157" t="s">
        <v>3393</v>
      </c>
      <c r="V21" s="157" t="s">
        <v>3359</v>
      </c>
      <c r="W21" s="157" t="s">
        <v>3359</v>
      </c>
      <c r="X21" s="157" t="s">
        <v>3359</v>
      </c>
      <c r="Y21" s="157" t="s">
        <v>3353</v>
      </c>
      <c r="Z21" s="157" t="s">
        <v>3354</v>
      </c>
      <c r="AA21" s="157" t="s">
        <v>3386</v>
      </c>
      <c r="AB21" s="157" t="s">
        <v>3416</v>
      </c>
      <c r="AC21" s="157" t="s">
        <v>3357</v>
      </c>
      <c r="AD21" s="157" t="s">
        <v>3358</v>
      </c>
      <c r="AE21" s="157" t="s">
        <v>3359</v>
      </c>
      <c r="AF21" s="157" t="s">
        <v>3358</v>
      </c>
      <c r="AG21" s="157" t="s">
        <v>3360</v>
      </c>
      <c r="AH21" s="157" t="s">
        <v>3361</v>
      </c>
      <c r="AI21" s="157" t="s">
        <v>3359</v>
      </c>
      <c r="AJ21" s="157" t="s">
        <v>3359</v>
      </c>
      <c r="AK21" s="157" t="s">
        <v>3359</v>
      </c>
      <c r="AL21" s="157" t="s">
        <v>3359</v>
      </c>
      <c r="AM21" s="157" t="s">
        <v>3359</v>
      </c>
      <c r="AN21" s="157" t="s">
        <v>3359</v>
      </c>
      <c r="AO21" s="157" t="s">
        <v>3359</v>
      </c>
      <c r="AP21" s="157" t="s">
        <v>3359</v>
      </c>
      <c r="AQ21" s="157" t="s">
        <v>3359</v>
      </c>
      <c r="AR21" s="157" t="s">
        <v>3359</v>
      </c>
      <c r="AS21" s="157" t="s">
        <v>3359</v>
      </c>
      <c r="AT21" s="157" t="s">
        <v>3359</v>
      </c>
      <c r="AU21" s="157" t="s">
        <v>3359</v>
      </c>
      <c r="AV21" s="157" t="s">
        <v>3359</v>
      </c>
      <c r="AW21" s="157" t="s">
        <v>3359</v>
      </c>
      <c r="AX21" s="157" t="s">
        <v>3359</v>
      </c>
      <c r="AY21" s="157" t="s">
        <v>3359</v>
      </c>
      <c r="AZ21" s="157" t="s">
        <v>3359</v>
      </c>
      <c r="BA21" s="157" t="s">
        <v>3359</v>
      </c>
      <c r="BB21" s="157" t="s">
        <v>3359</v>
      </c>
      <c r="BC21" s="157" t="s">
        <v>3359</v>
      </c>
      <c r="BD21" s="157" t="s">
        <v>3359</v>
      </c>
      <c r="BE21" s="157" t="s">
        <v>3359</v>
      </c>
      <c r="BF21" s="157" t="s">
        <v>3359</v>
      </c>
      <c r="BG21" s="157" t="s">
        <v>3359</v>
      </c>
      <c r="BH21" s="157" t="s">
        <v>3359</v>
      </c>
      <c r="BI21" s="157" t="s">
        <v>3359</v>
      </c>
      <c r="BJ21" s="157" t="s">
        <v>3359</v>
      </c>
      <c r="BK21" s="157" t="s">
        <v>3359</v>
      </c>
      <c r="BL21" s="157" t="s">
        <v>3359</v>
      </c>
      <c r="BM21" s="157" t="s">
        <v>3359</v>
      </c>
      <c r="BN21" s="157" t="s">
        <v>3359</v>
      </c>
      <c r="BO21" s="157" t="s">
        <v>3359</v>
      </c>
      <c r="BP21" s="157" t="s">
        <v>3359</v>
      </c>
      <c r="BQ21" s="157" t="s">
        <v>3359</v>
      </c>
      <c r="BR21" s="157" t="s">
        <v>3359</v>
      </c>
      <c r="BS21" s="157" t="s">
        <v>3359</v>
      </c>
      <c r="BT21" s="157" t="s">
        <v>3359</v>
      </c>
      <c r="BU21" s="157" t="s">
        <v>3359</v>
      </c>
      <c r="BV21" s="157" t="s">
        <v>3359</v>
      </c>
      <c r="BW21" s="157" t="s">
        <v>3359</v>
      </c>
      <c r="BX21" s="157" t="s">
        <v>3359</v>
      </c>
      <c r="BY21" s="157" t="s">
        <v>3359</v>
      </c>
      <c r="BZ21" s="157" t="s">
        <v>3359</v>
      </c>
      <c r="CA21" s="157" t="s">
        <v>3359</v>
      </c>
      <c r="CB21" s="157" t="s">
        <v>3359</v>
      </c>
      <c r="CC21" s="157" t="s">
        <v>3359</v>
      </c>
      <c r="CD21" s="157" t="s">
        <v>3359</v>
      </c>
      <c r="CE21" s="157" t="s">
        <v>3359</v>
      </c>
      <c r="CF21" s="157" t="s">
        <v>3359</v>
      </c>
      <c r="CG21" s="157" t="s">
        <v>3359</v>
      </c>
      <c r="CH21" s="157" t="s">
        <v>3359</v>
      </c>
      <c r="CI21" s="157" t="s">
        <v>3359</v>
      </c>
      <c r="CJ21" s="157" t="s">
        <v>3359</v>
      </c>
      <c r="CK21" s="157" t="s">
        <v>3359</v>
      </c>
      <c r="CL21" s="157">
        <v>26</v>
      </c>
    </row>
    <row r="22" spans="1:90" x14ac:dyDescent="0.2">
      <c r="A22" s="157" t="s">
        <v>3422</v>
      </c>
      <c r="B22" s="157" t="s">
        <v>3418</v>
      </c>
      <c r="C22" s="157" t="s">
        <v>3388</v>
      </c>
      <c r="D22" s="157" t="s">
        <v>3414</v>
      </c>
      <c r="E22" s="157" t="s">
        <v>3344</v>
      </c>
      <c r="F22" s="157" t="s">
        <v>77</v>
      </c>
      <c r="G22" s="158">
        <v>42442</v>
      </c>
      <c r="H22" s="157" t="s">
        <v>3420</v>
      </c>
      <c r="I22" s="157" t="s">
        <v>3421</v>
      </c>
      <c r="J22" s="157">
        <v>1</v>
      </c>
      <c r="K22" s="157" t="s">
        <v>7</v>
      </c>
      <c r="L22" s="157" t="s">
        <v>3348</v>
      </c>
      <c r="M22" s="157" t="s">
        <v>3349</v>
      </c>
      <c r="N22" s="157" t="s">
        <v>3350</v>
      </c>
      <c r="O22" s="157">
        <v>5</v>
      </c>
      <c r="P22" s="157" t="s">
        <v>3351</v>
      </c>
      <c r="Q22" s="157">
        <v>3.5</v>
      </c>
      <c r="R22" s="157" t="s">
        <v>3350</v>
      </c>
      <c r="S22" s="157">
        <v>10</v>
      </c>
      <c r="U22" s="157" t="s">
        <v>3393</v>
      </c>
      <c r="V22" s="157" t="s">
        <v>3359</v>
      </c>
      <c r="W22" s="157" t="s">
        <v>3359</v>
      </c>
      <c r="X22" s="157" t="s">
        <v>3359</v>
      </c>
      <c r="Y22" s="157" t="s">
        <v>3353</v>
      </c>
      <c r="Z22" s="157" t="s">
        <v>3354</v>
      </c>
      <c r="AA22" s="157" t="s">
        <v>3386</v>
      </c>
      <c r="AB22" s="157" t="s">
        <v>3416</v>
      </c>
      <c r="AC22" s="157" t="s">
        <v>3357</v>
      </c>
      <c r="AD22" s="157" t="s">
        <v>3358</v>
      </c>
      <c r="AE22" s="157" t="s">
        <v>3359</v>
      </c>
      <c r="AF22" s="157" t="s">
        <v>3358</v>
      </c>
      <c r="AG22" s="157" t="s">
        <v>3360</v>
      </c>
      <c r="AH22" s="157" t="s">
        <v>3361</v>
      </c>
      <c r="AI22" s="157" t="s">
        <v>3359</v>
      </c>
      <c r="AJ22" s="157" t="s">
        <v>3359</v>
      </c>
      <c r="AK22" s="157" t="s">
        <v>3359</v>
      </c>
      <c r="AL22" s="157" t="s">
        <v>3359</v>
      </c>
      <c r="AM22" s="157" t="s">
        <v>3359</v>
      </c>
      <c r="AN22" s="157" t="s">
        <v>3359</v>
      </c>
      <c r="AO22" s="157" t="s">
        <v>3359</v>
      </c>
      <c r="AP22" s="157" t="s">
        <v>3359</v>
      </c>
      <c r="AQ22" s="157" t="s">
        <v>3359</v>
      </c>
      <c r="AR22" s="157" t="s">
        <v>3359</v>
      </c>
      <c r="AS22" s="157" t="s">
        <v>3359</v>
      </c>
      <c r="AT22" s="157" t="s">
        <v>3359</v>
      </c>
      <c r="AU22" s="157" t="s">
        <v>3359</v>
      </c>
      <c r="AV22" s="157" t="s">
        <v>3359</v>
      </c>
      <c r="AW22" s="157" t="s">
        <v>3359</v>
      </c>
      <c r="AX22" s="157" t="s">
        <v>3359</v>
      </c>
      <c r="AY22" s="157" t="s">
        <v>3359</v>
      </c>
      <c r="AZ22" s="157" t="s">
        <v>3359</v>
      </c>
      <c r="BA22" s="157" t="s">
        <v>3359</v>
      </c>
      <c r="BB22" s="157" t="s">
        <v>3359</v>
      </c>
      <c r="BC22" s="157" t="s">
        <v>3359</v>
      </c>
      <c r="BD22" s="157" t="s">
        <v>3359</v>
      </c>
      <c r="BE22" s="157" t="s">
        <v>3359</v>
      </c>
      <c r="BF22" s="157" t="s">
        <v>3359</v>
      </c>
      <c r="BG22" s="157" t="s">
        <v>3359</v>
      </c>
      <c r="BH22" s="157" t="s">
        <v>3359</v>
      </c>
      <c r="BI22" s="157" t="s">
        <v>3359</v>
      </c>
      <c r="BJ22" s="157" t="s">
        <v>3359</v>
      </c>
      <c r="BK22" s="157" t="s">
        <v>3359</v>
      </c>
      <c r="BL22" s="157" t="s">
        <v>3359</v>
      </c>
      <c r="BM22" s="157" t="s">
        <v>3359</v>
      </c>
      <c r="BN22" s="157" t="s">
        <v>3359</v>
      </c>
      <c r="BO22" s="157" t="s">
        <v>3359</v>
      </c>
      <c r="BP22" s="157" t="s">
        <v>3359</v>
      </c>
      <c r="BQ22" s="157" t="s">
        <v>3359</v>
      </c>
      <c r="BR22" s="157" t="s">
        <v>3359</v>
      </c>
      <c r="BS22" s="157" t="s">
        <v>3359</v>
      </c>
      <c r="BT22" s="157" t="s">
        <v>3359</v>
      </c>
      <c r="BU22" s="157" t="s">
        <v>3359</v>
      </c>
      <c r="BV22" s="157" t="s">
        <v>3359</v>
      </c>
      <c r="BW22" s="157" t="s">
        <v>3359</v>
      </c>
      <c r="BX22" s="157" t="s">
        <v>3359</v>
      </c>
      <c r="BY22" s="157" t="s">
        <v>3359</v>
      </c>
      <c r="BZ22" s="157" t="s">
        <v>3359</v>
      </c>
      <c r="CA22" s="157" t="s">
        <v>3359</v>
      </c>
      <c r="CB22" s="157" t="s">
        <v>3359</v>
      </c>
      <c r="CC22" s="157" t="s">
        <v>3359</v>
      </c>
      <c r="CD22" s="157" t="s">
        <v>3359</v>
      </c>
      <c r="CE22" s="157" t="s">
        <v>3359</v>
      </c>
      <c r="CF22" s="157" t="s">
        <v>3359</v>
      </c>
      <c r="CG22" s="157" t="s">
        <v>3359</v>
      </c>
      <c r="CH22" s="157" t="s">
        <v>3359</v>
      </c>
      <c r="CI22" s="157" t="s">
        <v>3359</v>
      </c>
      <c r="CJ22" s="157" t="s">
        <v>3359</v>
      </c>
      <c r="CK22" s="157" t="s">
        <v>3359</v>
      </c>
      <c r="CL22" s="157">
        <v>27</v>
      </c>
    </row>
    <row r="23" spans="1:90" x14ac:dyDescent="0.2">
      <c r="A23" s="157" t="s">
        <v>3423</v>
      </c>
      <c r="B23" s="157" t="s">
        <v>3418</v>
      </c>
      <c r="C23" s="157" t="s">
        <v>3395</v>
      </c>
      <c r="D23" s="157" t="s">
        <v>3414</v>
      </c>
      <c r="E23" s="157" t="s">
        <v>3344</v>
      </c>
      <c r="F23" s="157" t="s">
        <v>77</v>
      </c>
      <c r="G23" s="158">
        <v>42442</v>
      </c>
      <c r="H23" s="157" t="s">
        <v>3345</v>
      </c>
      <c r="I23" s="157" t="s">
        <v>3421</v>
      </c>
      <c r="J23" s="157">
        <v>1</v>
      </c>
      <c r="K23" s="157" t="s">
        <v>3424</v>
      </c>
      <c r="L23" s="157" t="s">
        <v>3348</v>
      </c>
      <c r="M23" s="157" t="s">
        <v>3349</v>
      </c>
      <c r="N23" s="157" t="s">
        <v>3377</v>
      </c>
      <c r="O23" s="157">
        <v>5</v>
      </c>
      <c r="P23" s="157" t="s">
        <v>3351</v>
      </c>
      <c r="Q23" s="157">
        <v>3.5</v>
      </c>
      <c r="R23" s="157" t="s">
        <v>3377</v>
      </c>
      <c r="S23" s="157">
        <v>20</v>
      </c>
      <c r="U23" s="157" t="s">
        <v>3393</v>
      </c>
      <c r="V23" s="157" t="s">
        <v>3359</v>
      </c>
      <c r="W23" s="157" t="s">
        <v>3359</v>
      </c>
      <c r="X23" s="157" t="s">
        <v>3359</v>
      </c>
      <c r="Y23" s="157" t="s">
        <v>3353</v>
      </c>
      <c r="Z23" s="157" t="s">
        <v>3354</v>
      </c>
      <c r="AA23" s="157" t="s">
        <v>3386</v>
      </c>
      <c r="AB23" s="157" t="s">
        <v>3416</v>
      </c>
      <c r="AC23" s="157" t="s">
        <v>3357</v>
      </c>
      <c r="AD23" s="157" t="s">
        <v>3358</v>
      </c>
      <c r="AE23" s="157" t="s">
        <v>3359</v>
      </c>
      <c r="AF23" s="157" t="s">
        <v>3358</v>
      </c>
      <c r="AG23" s="157" t="s">
        <v>3360</v>
      </c>
      <c r="AH23" s="157" t="s">
        <v>3361</v>
      </c>
      <c r="AI23" s="157" t="s">
        <v>3359</v>
      </c>
      <c r="AJ23" s="157" t="s">
        <v>3359</v>
      </c>
      <c r="AK23" s="157" t="s">
        <v>3359</v>
      </c>
      <c r="AL23" s="157" t="s">
        <v>3359</v>
      </c>
      <c r="AM23" s="157" t="s">
        <v>3359</v>
      </c>
      <c r="AN23" s="157" t="s">
        <v>3359</v>
      </c>
      <c r="AO23" s="157" t="s">
        <v>3359</v>
      </c>
      <c r="AP23" s="157" t="s">
        <v>3359</v>
      </c>
      <c r="AQ23" s="157" t="s">
        <v>3359</v>
      </c>
      <c r="AR23" s="157" t="s">
        <v>3359</v>
      </c>
      <c r="AS23" s="157" t="s">
        <v>3359</v>
      </c>
      <c r="AT23" s="157" t="s">
        <v>3359</v>
      </c>
      <c r="AU23" s="157" t="s">
        <v>3359</v>
      </c>
      <c r="AV23" s="157" t="s">
        <v>3359</v>
      </c>
      <c r="AW23" s="157" t="s">
        <v>3359</v>
      </c>
      <c r="AX23" s="157" t="s">
        <v>3359</v>
      </c>
      <c r="AY23" s="157" t="s">
        <v>3359</v>
      </c>
      <c r="AZ23" s="157" t="s">
        <v>3359</v>
      </c>
      <c r="BA23" s="157" t="s">
        <v>3359</v>
      </c>
      <c r="BB23" s="157" t="s">
        <v>3359</v>
      </c>
      <c r="BC23" s="157" t="s">
        <v>3359</v>
      </c>
      <c r="BD23" s="157" t="s">
        <v>3359</v>
      </c>
      <c r="BE23" s="157" t="s">
        <v>3359</v>
      </c>
      <c r="BF23" s="157" t="s">
        <v>3359</v>
      </c>
      <c r="BG23" s="157" t="s">
        <v>3359</v>
      </c>
      <c r="BH23" s="157" t="s">
        <v>3359</v>
      </c>
      <c r="BI23" s="157" t="s">
        <v>3359</v>
      </c>
      <c r="BJ23" s="157" t="s">
        <v>3359</v>
      </c>
      <c r="BK23" s="157" t="s">
        <v>3359</v>
      </c>
      <c r="BL23" s="157" t="s">
        <v>3359</v>
      </c>
      <c r="BM23" s="157" t="s">
        <v>3359</v>
      </c>
      <c r="BN23" s="157" t="s">
        <v>3359</v>
      </c>
      <c r="BO23" s="157" t="s">
        <v>3359</v>
      </c>
      <c r="BP23" s="157" t="s">
        <v>3359</v>
      </c>
      <c r="BQ23" s="157" t="s">
        <v>3359</v>
      </c>
      <c r="BR23" s="157" t="s">
        <v>3359</v>
      </c>
      <c r="BS23" s="157" t="s">
        <v>3359</v>
      </c>
      <c r="BT23" s="157" t="s">
        <v>3359</v>
      </c>
      <c r="BU23" s="157" t="s">
        <v>3359</v>
      </c>
      <c r="BV23" s="157" t="s">
        <v>3359</v>
      </c>
      <c r="BW23" s="157" t="s">
        <v>3359</v>
      </c>
      <c r="BX23" s="157" t="s">
        <v>3359</v>
      </c>
      <c r="BY23" s="157" t="s">
        <v>3359</v>
      </c>
      <c r="BZ23" s="157" t="s">
        <v>3359</v>
      </c>
      <c r="CA23" s="157" t="s">
        <v>3359</v>
      </c>
      <c r="CB23" s="157" t="s">
        <v>3359</v>
      </c>
      <c r="CC23" s="157" t="s">
        <v>3359</v>
      </c>
      <c r="CD23" s="157" t="s">
        <v>3359</v>
      </c>
      <c r="CE23" s="157" t="s">
        <v>3359</v>
      </c>
      <c r="CF23" s="157" t="s">
        <v>3359</v>
      </c>
      <c r="CG23" s="157" t="s">
        <v>3359</v>
      </c>
      <c r="CH23" s="157" t="s">
        <v>3359</v>
      </c>
      <c r="CI23" s="157" t="s">
        <v>3359</v>
      </c>
      <c r="CJ23" s="157" t="s">
        <v>3359</v>
      </c>
      <c r="CK23" s="157" t="s">
        <v>3359</v>
      </c>
      <c r="CL23" s="157">
        <v>28</v>
      </c>
    </row>
    <row r="24" spans="1:90" x14ac:dyDescent="0.2">
      <c r="A24" s="157" t="s">
        <v>3425</v>
      </c>
      <c r="B24" s="157" t="s">
        <v>3418</v>
      </c>
      <c r="C24" s="157" t="s">
        <v>3397</v>
      </c>
      <c r="D24" s="157" t="s">
        <v>3414</v>
      </c>
      <c r="E24" s="157" t="s">
        <v>3344</v>
      </c>
      <c r="F24" s="157" t="s">
        <v>77</v>
      </c>
      <c r="G24" s="158">
        <v>42443</v>
      </c>
      <c r="H24" s="157" t="s">
        <v>3420</v>
      </c>
      <c r="I24" s="157" t="s">
        <v>3346</v>
      </c>
      <c r="J24" s="157">
        <v>1</v>
      </c>
      <c r="K24" s="157" t="s">
        <v>3170</v>
      </c>
      <c r="L24" s="157" t="s">
        <v>3348</v>
      </c>
      <c r="M24" s="157" t="s">
        <v>3349</v>
      </c>
      <c r="N24" s="157" t="s">
        <v>3377</v>
      </c>
      <c r="O24" s="157">
        <v>0</v>
      </c>
      <c r="P24" s="157" t="s">
        <v>3400</v>
      </c>
      <c r="Q24" s="157">
        <v>0</v>
      </c>
      <c r="R24" s="157" t="s">
        <v>3359</v>
      </c>
      <c r="S24" s="157">
        <v>10</v>
      </c>
      <c r="U24" s="157" t="s">
        <v>3393</v>
      </c>
      <c r="V24" s="157" t="s">
        <v>3359</v>
      </c>
      <c r="W24" s="157" t="s">
        <v>3359</v>
      </c>
      <c r="X24" s="157" t="s">
        <v>3359</v>
      </c>
      <c r="Y24" s="157" t="s">
        <v>3353</v>
      </c>
      <c r="Z24" s="157" t="s">
        <v>3354</v>
      </c>
      <c r="AA24" s="157" t="s">
        <v>3386</v>
      </c>
      <c r="AB24" s="157" t="s">
        <v>3416</v>
      </c>
      <c r="AC24" s="157" t="s">
        <v>3357</v>
      </c>
      <c r="AD24" s="157" t="s">
        <v>3358</v>
      </c>
      <c r="AE24" s="157" t="s">
        <v>3359</v>
      </c>
      <c r="AF24" s="157" t="s">
        <v>3358</v>
      </c>
      <c r="AG24" s="157" t="s">
        <v>3360</v>
      </c>
      <c r="AH24" s="157" t="s">
        <v>3361</v>
      </c>
      <c r="AI24" s="157" t="s">
        <v>3359</v>
      </c>
      <c r="AJ24" s="157" t="s">
        <v>3359</v>
      </c>
      <c r="AK24" s="157" t="s">
        <v>3359</v>
      </c>
      <c r="AL24" s="157" t="s">
        <v>3359</v>
      </c>
      <c r="AM24" s="157" t="s">
        <v>3359</v>
      </c>
      <c r="AN24" s="157" t="s">
        <v>3359</v>
      </c>
      <c r="AO24" s="157" t="s">
        <v>3359</v>
      </c>
      <c r="AP24" s="157" t="s">
        <v>3359</v>
      </c>
      <c r="AQ24" s="157" t="s">
        <v>3359</v>
      </c>
      <c r="AR24" s="157" t="s">
        <v>3359</v>
      </c>
      <c r="AS24" s="157" t="s">
        <v>3359</v>
      </c>
      <c r="AT24" s="157" t="s">
        <v>3359</v>
      </c>
      <c r="AU24" s="157" t="s">
        <v>3359</v>
      </c>
      <c r="AV24" s="157" t="s">
        <v>3359</v>
      </c>
      <c r="AW24" s="157" t="s">
        <v>3359</v>
      </c>
      <c r="AX24" s="157" t="s">
        <v>3359</v>
      </c>
      <c r="AY24" s="157" t="s">
        <v>3359</v>
      </c>
      <c r="AZ24" s="157" t="s">
        <v>3359</v>
      </c>
      <c r="BA24" s="157" t="s">
        <v>3359</v>
      </c>
      <c r="BB24" s="157" t="s">
        <v>3359</v>
      </c>
      <c r="BC24" s="157" t="s">
        <v>3359</v>
      </c>
      <c r="BD24" s="157" t="s">
        <v>3359</v>
      </c>
      <c r="BE24" s="157" t="s">
        <v>3359</v>
      </c>
      <c r="BF24" s="157" t="s">
        <v>3359</v>
      </c>
      <c r="BG24" s="157" t="s">
        <v>3359</v>
      </c>
      <c r="BH24" s="157" t="s">
        <v>3359</v>
      </c>
      <c r="BI24" s="157" t="s">
        <v>3359</v>
      </c>
      <c r="BJ24" s="157" t="s">
        <v>3359</v>
      </c>
      <c r="BK24" s="157" t="s">
        <v>3359</v>
      </c>
      <c r="BL24" s="157" t="s">
        <v>3359</v>
      </c>
      <c r="BM24" s="157" t="s">
        <v>3359</v>
      </c>
      <c r="BN24" s="157" t="s">
        <v>3359</v>
      </c>
      <c r="BO24" s="157" t="s">
        <v>3359</v>
      </c>
      <c r="BP24" s="157" t="s">
        <v>3359</v>
      </c>
      <c r="BQ24" s="157" t="s">
        <v>3359</v>
      </c>
      <c r="BR24" s="157" t="s">
        <v>3359</v>
      </c>
      <c r="BS24" s="157" t="s">
        <v>3359</v>
      </c>
      <c r="BT24" s="157" t="s">
        <v>3359</v>
      </c>
      <c r="BU24" s="157" t="s">
        <v>3359</v>
      </c>
      <c r="BV24" s="157" t="s">
        <v>3359</v>
      </c>
      <c r="BW24" s="157" t="s">
        <v>3359</v>
      </c>
      <c r="BX24" s="157" t="s">
        <v>3359</v>
      </c>
      <c r="BY24" s="157" t="s">
        <v>3359</v>
      </c>
      <c r="BZ24" s="157" t="s">
        <v>3359</v>
      </c>
      <c r="CA24" s="157" t="s">
        <v>3359</v>
      </c>
      <c r="CB24" s="157" t="s">
        <v>3359</v>
      </c>
      <c r="CC24" s="157" t="s">
        <v>3359</v>
      </c>
      <c r="CD24" s="157" t="s">
        <v>3359</v>
      </c>
      <c r="CE24" s="157" t="s">
        <v>3359</v>
      </c>
      <c r="CF24" s="157" t="s">
        <v>3359</v>
      </c>
      <c r="CG24" s="157" t="s">
        <v>3359</v>
      </c>
      <c r="CH24" s="157" t="s">
        <v>3359</v>
      </c>
      <c r="CI24" s="157" t="s">
        <v>3359</v>
      </c>
      <c r="CJ24" s="157" t="s">
        <v>3359</v>
      </c>
      <c r="CK24" s="157" t="s">
        <v>3359</v>
      </c>
      <c r="CL24" s="157">
        <v>29</v>
      </c>
    </row>
    <row r="25" spans="1:90" x14ac:dyDescent="0.2">
      <c r="A25" s="157" t="s">
        <v>3426</v>
      </c>
      <c r="B25" s="157" t="s">
        <v>3418</v>
      </c>
      <c r="C25" s="157" t="s">
        <v>3399</v>
      </c>
      <c r="D25" s="157" t="s">
        <v>3414</v>
      </c>
      <c r="E25" s="157" t="s">
        <v>3344</v>
      </c>
      <c r="F25" s="157" t="s">
        <v>77</v>
      </c>
      <c r="G25" s="158">
        <v>42447</v>
      </c>
      <c r="H25" s="157" t="s">
        <v>3345</v>
      </c>
      <c r="I25" s="157" t="s">
        <v>3427</v>
      </c>
      <c r="J25" s="157">
        <v>1</v>
      </c>
      <c r="K25" s="157" t="s">
        <v>3172</v>
      </c>
      <c r="L25" s="157" t="s">
        <v>3348</v>
      </c>
      <c r="M25" s="157" t="s">
        <v>3349</v>
      </c>
      <c r="N25" s="157" t="s">
        <v>3350</v>
      </c>
      <c r="O25" s="157">
        <v>5</v>
      </c>
      <c r="P25" s="157" t="s">
        <v>3351</v>
      </c>
      <c r="Q25" s="157">
        <v>2.25</v>
      </c>
      <c r="R25" s="157" t="s">
        <v>3350</v>
      </c>
      <c r="S25" s="157">
        <v>10</v>
      </c>
      <c r="U25" s="157" t="s">
        <v>3393</v>
      </c>
      <c r="V25" s="157" t="s">
        <v>3359</v>
      </c>
      <c r="W25" s="157" t="s">
        <v>3359</v>
      </c>
      <c r="X25" s="157" t="s">
        <v>3359</v>
      </c>
      <c r="Y25" s="157" t="s">
        <v>3353</v>
      </c>
      <c r="Z25" s="157" t="s">
        <v>3354</v>
      </c>
      <c r="AA25" s="157" t="s">
        <v>3386</v>
      </c>
      <c r="AB25" s="157" t="s">
        <v>3416</v>
      </c>
      <c r="AC25" s="157" t="s">
        <v>3357</v>
      </c>
      <c r="AD25" s="157" t="s">
        <v>3358</v>
      </c>
      <c r="AE25" s="157" t="s">
        <v>3359</v>
      </c>
      <c r="AF25" s="157" t="s">
        <v>3358</v>
      </c>
      <c r="AG25" s="157" t="s">
        <v>3360</v>
      </c>
      <c r="AH25" s="157" t="s">
        <v>3361</v>
      </c>
      <c r="AI25" s="157" t="s">
        <v>3359</v>
      </c>
      <c r="AJ25" s="157" t="s">
        <v>3359</v>
      </c>
      <c r="AK25" s="157" t="s">
        <v>3359</v>
      </c>
      <c r="AL25" s="157" t="s">
        <v>3359</v>
      </c>
      <c r="AM25" s="157" t="s">
        <v>3359</v>
      </c>
      <c r="AN25" s="157" t="s">
        <v>3359</v>
      </c>
      <c r="AO25" s="157" t="s">
        <v>3359</v>
      </c>
      <c r="AP25" s="157" t="s">
        <v>3359</v>
      </c>
      <c r="AQ25" s="157" t="s">
        <v>3359</v>
      </c>
      <c r="AR25" s="157" t="s">
        <v>3359</v>
      </c>
      <c r="AS25" s="157" t="s">
        <v>3359</v>
      </c>
      <c r="AT25" s="157" t="s">
        <v>3359</v>
      </c>
      <c r="AU25" s="157" t="s">
        <v>3359</v>
      </c>
      <c r="AV25" s="157" t="s">
        <v>3359</v>
      </c>
      <c r="AW25" s="157" t="s">
        <v>3359</v>
      </c>
      <c r="AX25" s="157" t="s">
        <v>3359</v>
      </c>
      <c r="AY25" s="157" t="s">
        <v>3359</v>
      </c>
      <c r="AZ25" s="157" t="s">
        <v>3359</v>
      </c>
      <c r="BA25" s="157" t="s">
        <v>3359</v>
      </c>
      <c r="BB25" s="157" t="s">
        <v>3359</v>
      </c>
      <c r="BC25" s="157" t="s">
        <v>3359</v>
      </c>
      <c r="BD25" s="157" t="s">
        <v>3359</v>
      </c>
      <c r="BE25" s="157" t="s">
        <v>3359</v>
      </c>
      <c r="BF25" s="157" t="s">
        <v>3359</v>
      </c>
      <c r="BG25" s="157" t="s">
        <v>3359</v>
      </c>
      <c r="BH25" s="157" t="s">
        <v>3359</v>
      </c>
      <c r="BI25" s="157" t="s">
        <v>3359</v>
      </c>
      <c r="BJ25" s="157" t="s">
        <v>3359</v>
      </c>
      <c r="BK25" s="157" t="s">
        <v>3359</v>
      </c>
      <c r="BL25" s="157" t="s">
        <v>3359</v>
      </c>
      <c r="BM25" s="157" t="s">
        <v>3359</v>
      </c>
      <c r="BN25" s="157" t="s">
        <v>3359</v>
      </c>
      <c r="BO25" s="157" t="s">
        <v>3359</v>
      </c>
      <c r="BP25" s="157" t="s">
        <v>3359</v>
      </c>
      <c r="BQ25" s="157" t="s">
        <v>3359</v>
      </c>
      <c r="BR25" s="157" t="s">
        <v>3359</v>
      </c>
      <c r="BS25" s="157" t="s">
        <v>3359</v>
      </c>
      <c r="BT25" s="157" t="s">
        <v>3359</v>
      </c>
      <c r="BU25" s="157" t="s">
        <v>3359</v>
      </c>
      <c r="BV25" s="157" t="s">
        <v>3359</v>
      </c>
      <c r="BW25" s="157" t="s">
        <v>3359</v>
      </c>
      <c r="BX25" s="157" t="s">
        <v>3359</v>
      </c>
      <c r="BY25" s="157" t="s">
        <v>3359</v>
      </c>
      <c r="BZ25" s="157" t="s">
        <v>3359</v>
      </c>
      <c r="CA25" s="157" t="s">
        <v>3359</v>
      </c>
      <c r="CB25" s="157" t="s">
        <v>3359</v>
      </c>
      <c r="CC25" s="157" t="s">
        <v>3359</v>
      </c>
      <c r="CD25" s="157" t="s">
        <v>3359</v>
      </c>
      <c r="CE25" s="157" t="s">
        <v>3359</v>
      </c>
      <c r="CF25" s="157" t="s">
        <v>3359</v>
      </c>
      <c r="CG25" s="157" t="s">
        <v>3359</v>
      </c>
      <c r="CH25" s="157" t="s">
        <v>3359</v>
      </c>
      <c r="CI25" s="157" t="s">
        <v>3359</v>
      </c>
      <c r="CJ25" s="157" t="s">
        <v>3359</v>
      </c>
      <c r="CK25" s="157" t="s">
        <v>3359</v>
      </c>
      <c r="CL25" s="157">
        <v>30</v>
      </c>
    </row>
    <row r="26" spans="1:90" x14ac:dyDescent="0.2">
      <c r="A26" s="157" t="s">
        <v>3428</v>
      </c>
      <c r="B26" s="157" t="s">
        <v>3418</v>
      </c>
      <c r="C26" s="157" t="s">
        <v>3402</v>
      </c>
      <c r="D26" s="157" t="s">
        <v>3414</v>
      </c>
      <c r="E26" s="157" t="s">
        <v>3344</v>
      </c>
      <c r="F26" s="157" t="s">
        <v>77</v>
      </c>
      <c r="G26" s="158">
        <v>42448</v>
      </c>
      <c r="H26" s="157" t="s">
        <v>3345</v>
      </c>
      <c r="I26" s="157" t="s">
        <v>3346</v>
      </c>
      <c r="J26" s="157">
        <v>1</v>
      </c>
      <c r="K26" s="157" t="s">
        <v>3174</v>
      </c>
      <c r="L26" s="157" t="s">
        <v>3348</v>
      </c>
      <c r="M26" s="157" t="s">
        <v>3349</v>
      </c>
      <c r="N26" s="157" t="s">
        <v>3377</v>
      </c>
      <c r="O26" s="157">
        <v>3</v>
      </c>
      <c r="P26" s="157" t="s">
        <v>3345</v>
      </c>
      <c r="Q26" s="157">
        <v>2</v>
      </c>
      <c r="R26" s="157" t="s">
        <v>3350</v>
      </c>
      <c r="S26" s="157">
        <v>10</v>
      </c>
      <c r="U26" s="157" t="s">
        <v>3393</v>
      </c>
      <c r="V26" s="157" t="s">
        <v>3359</v>
      </c>
      <c r="W26" s="157" t="s">
        <v>3359</v>
      </c>
      <c r="X26" s="157" t="s">
        <v>3359</v>
      </c>
      <c r="Y26" s="157" t="s">
        <v>3353</v>
      </c>
      <c r="Z26" s="157" t="s">
        <v>3354</v>
      </c>
      <c r="AA26" s="157" t="s">
        <v>3386</v>
      </c>
      <c r="AB26" s="157" t="s">
        <v>3416</v>
      </c>
      <c r="AC26" s="157" t="s">
        <v>3357</v>
      </c>
      <c r="AD26" s="157" t="s">
        <v>3358</v>
      </c>
      <c r="AE26" s="157" t="s">
        <v>3359</v>
      </c>
      <c r="AF26" s="157" t="s">
        <v>3358</v>
      </c>
      <c r="AG26" s="157" t="s">
        <v>3360</v>
      </c>
      <c r="AH26" s="157" t="s">
        <v>3361</v>
      </c>
      <c r="AI26" s="157" t="s">
        <v>3359</v>
      </c>
      <c r="AJ26" s="157" t="s">
        <v>3359</v>
      </c>
      <c r="AK26" s="157" t="s">
        <v>3359</v>
      </c>
      <c r="AL26" s="157" t="s">
        <v>3359</v>
      </c>
      <c r="AM26" s="157" t="s">
        <v>3359</v>
      </c>
      <c r="AN26" s="157" t="s">
        <v>3359</v>
      </c>
      <c r="AO26" s="157" t="s">
        <v>3359</v>
      </c>
      <c r="AP26" s="157" t="s">
        <v>3359</v>
      </c>
      <c r="AQ26" s="157" t="s">
        <v>3359</v>
      </c>
      <c r="AR26" s="157" t="s">
        <v>3359</v>
      </c>
      <c r="AS26" s="157" t="s">
        <v>3359</v>
      </c>
      <c r="AT26" s="157" t="s">
        <v>3359</v>
      </c>
      <c r="AU26" s="157" t="s">
        <v>3359</v>
      </c>
      <c r="AV26" s="157" t="s">
        <v>3359</v>
      </c>
      <c r="AW26" s="157" t="s">
        <v>3359</v>
      </c>
      <c r="AX26" s="157" t="s">
        <v>3359</v>
      </c>
      <c r="AY26" s="157" t="s">
        <v>3359</v>
      </c>
      <c r="AZ26" s="157" t="s">
        <v>3359</v>
      </c>
      <c r="BA26" s="157" t="s">
        <v>3359</v>
      </c>
      <c r="BB26" s="157" t="s">
        <v>3359</v>
      </c>
      <c r="BC26" s="157" t="s">
        <v>3359</v>
      </c>
      <c r="BD26" s="157" t="s">
        <v>3359</v>
      </c>
      <c r="BE26" s="157" t="s">
        <v>3359</v>
      </c>
      <c r="BF26" s="157" t="s">
        <v>3359</v>
      </c>
      <c r="BG26" s="157" t="s">
        <v>3359</v>
      </c>
      <c r="BH26" s="157" t="s">
        <v>3359</v>
      </c>
      <c r="BI26" s="157" t="s">
        <v>3359</v>
      </c>
      <c r="BJ26" s="157" t="s">
        <v>3359</v>
      </c>
      <c r="BK26" s="157" t="s">
        <v>3359</v>
      </c>
      <c r="BL26" s="157" t="s">
        <v>3359</v>
      </c>
      <c r="BM26" s="157" t="s">
        <v>3359</v>
      </c>
      <c r="BN26" s="157" t="s">
        <v>3359</v>
      </c>
      <c r="BO26" s="157" t="s">
        <v>3359</v>
      </c>
      <c r="BP26" s="157" t="s">
        <v>3359</v>
      </c>
      <c r="BQ26" s="157" t="s">
        <v>3359</v>
      </c>
      <c r="BR26" s="157" t="s">
        <v>3359</v>
      </c>
      <c r="BS26" s="157" t="s">
        <v>3359</v>
      </c>
      <c r="BT26" s="157" t="s">
        <v>3359</v>
      </c>
      <c r="BU26" s="157" t="s">
        <v>3359</v>
      </c>
      <c r="BV26" s="157" t="s">
        <v>3359</v>
      </c>
      <c r="BW26" s="157" t="s">
        <v>3359</v>
      </c>
      <c r="BX26" s="157" t="s">
        <v>3359</v>
      </c>
      <c r="BY26" s="157" t="s">
        <v>3359</v>
      </c>
      <c r="BZ26" s="157" t="s">
        <v>3359</v>
      </c>
      <c r="CA26" s="157" t="s">
        <v>3359</v>
      </c>
      <c r="CB26" s="157" t="s">
        <v>3359</v>
      </c>
      <c r="CC26" s="157" t="s">
        <v>3359</v>
      </c>
      <c r="CD26" s="157" t="s">
        <v>3359</v>
      </c>
      <c r="CE26" s="157" t="s">
        <v>3359</v>
      </c>
      <c r="CF26" s="157" t="s">
        <v>3359</v>
      </c>
      <c r="CG26" s="157" t="s">
        <v>3359</v>
      </c>
      <c r="CH26" s="157" t="s">
        <v>3359</v>
      </c>
      <c r="CI26" s="157" t="s">
        <v>3359</v>
      </c>
      <c r="CJ26" s="157" t="s">
        <v>3359</v>
      </c>
      <c r="CK26" s="157" t="s">
        <v>3359</v>
      </c>
      <c r="CL26" s="157">
        <v>31</v>
      </c>
    </row>
    <row r="27" spans="1:90" x14ac:dyDescent="0.2">
      <c r="A27" s="157" t="s">
        <v>3429</v>
      </c>
      <c r="B27" s="157" t="s">
        <v>3418</v>
      </c>
      <c r="C27" s="157" t="s">
        <v>3404</v>
      </c>
      <c r="D27" s="157" t="s">
        <v>3414</v>
      </c>
      <c r="E27" s="157" t="s">
        <v>3344</v>
      </c>
      <c r="F27" s="157" t="s">
        <v>77</v>
      </c>
      <c r="G27" s="158">
        <v>42449</v>
      </c>
      <c r="H27" s="157" t="s">
        <v>3345</v>
      </c>
      <c r="I27" s="157" t="s">
        <v>3346</v>
      </c>
      <c r="J27" s="157">
        <v>1</v>
      </c>
      <c r="K27" s="157" t="s">
        <v>3430</v>
      </c>
      <c r="L27" s="157" t="s">
        <v>3348</v>
      </c>
      <c r="M27" s="157" t="s">
        <v>3349</v>
      </c>
      <c r="N27" s="157" t="s">
        <v>3350</v>
      </c>
      <c r="O27" s="157">
        <v>5</v>
      </c>
      <c r="P27" s="157" t="s">
        <v>3351</v>
      </c>
      <c r="Q27" s="157">
        <v>5.5</v>
      </c>
      <c r="R27" s="157" t="s">
        <v>3350</v>
      </c>
      <c r="S27" s="157">
        <v>10</v>
      </c>
      <c r="U27" s="157" t="s">
        <v>3393</v>
      </c>
      <c r="V27" s="157" t="s">
        <v>3359</v>
      </c>
      <c r="W27" s="157" t="s">
        <v>3359</v>
      </c>
      <c r="X27" s="157" t="s">
        <v>3359</v>
      </c>
      <c r="Y27" s="157" t="s">
        <v>3353</v>
      </c>
      <c r="Z27" s="157" t="s">
        <v>3354</v>
      </c>
      <c r="AA27" s="157" t="s">
        <v>3386</v>
      </c>
      <c r="AB27" s="157" t="s">
        <v>3416</v>
      </c>
      <c r="AC27" s="157" t="s">
        <v>3357</v>
      </c>
      <c r="AD27" s="157" t="s">
        <v>3358</v>
      </c>
      <c r="AE27" s="157" t="s">
        <v>3359</v>
      </c>
      <c r="AF27" s="157" t="s">
        <v>3358</v>
      </c>
      <c r="AG27" s="157" t="s">
        <v>3360</v>
      </c>
      <c r="AH27" s="157" t="s">
        <v>3361</v>
      </c>
      <c r="AI27" s="157" t="s">
        <v>3359</v>
      </c>
      <c r="AJ27" s="157" t="s">
        <v>3359</v>
      </c>
      <c r="AK27" s="157" t="s">
        <v>3359</v>
      </c>
      <c r="AL27" s="157" t="s">
        <v>3359</v>
      </c>
      <c r="AM27" s="157" t="s">
        <v>3359</v>
      </c>
      <c r="AN27" s="157" t="s">
        <v>3359</v>
      </c>
      <c r="AO27" s="157" t="s">
        <v>3359</v>
      </c>
      <c r="AP27" s="157" t="s">
        <v>3359</v>
      </c>
      <c r="AQ27" s="157" t="s">
        <v>3359</v>
      </c>
      <c r="AR27" s="157" t="s">
        <v>3359</v>
      </c>
      <c r="AS27" s="157" t="s">
        <v>3359</v>
      </c>
      <c r="AT27" s="157" t="s">
        <v>3359</v>
      </c>
      <c r="AU27" s="157" t="s">
        <v>3359</v>
      </c>
      <c r="AV27" s="157" t="s">
        <v>3359</v>
      </c>
      <c r="AW27" s="157" t="s">
        <v>3359</v>
      </c>
      <c r="AX27" s="157" t="s">
        <v>3359</v>
      </c>
      <c r="AY27" s="157" t="s">
        <v>3359</v>
      </c>
      <c r="AZ27" s="157" t="s">
        <v>3359</v>
      </c>
      <c r="BA27" s="157" t="s">
        <v>3359</v>
      </c>
      <c r="BB27" s="157" t="s">
        <v>3359</v>
      </c>
      <c r="BC27" s="157" t="s">
        <v>3359</v>
      </c>
      <c r="BD27" s="157" t="s">
        <v>3359</v>
      </c>
      <c r="BE27" s="157" t="s">
        <v>3359</v>
      </c>
      <c r="BF27" s="157" t="s">
        <v>3359</v>
      </c>
      <c r="BG27" s="157" t="s">
        <v>3359</v>
      </c>
      <c r="BH27" s="157" t="s">
        <v>3359</v>
      </c>
      <c r="BI27" s="157" t="s">
        <v>3359</v>
      </c>
      <c r="BJ27" s="157" t="s">
        <v>3359</v>
      </c>
      <c r="BK27" s="157" t="s">
        <v>3359</v>
      </c>
      <c r="BL27" s="157" t="s">
        <v>3359</v>
      </c>
      <c r="BM27" s="157" t="s">
        <v>3359</v>
      </c>
      <c r="BN27" s="157" t="s">
        <v>3359</v>
      </c>
      <c r="BO27" s="157" t="s">
        <v>3359</v>
      </c>
      <c r="BP27" s="157" t="s">
        <v>3359</v>
      </c>
      <c r="BQ27" s="157" t="s">
        <v>3359</v>
      </c>
      <c r="BR27" s="157" t="s">
        <v>3359</v>
      </c>
      <c r="BS27" s="157" t="s">
        <v>3359</v>
      </c>
      <c r="BT27" s="157" t="s">
        <v>3359</v>
      </c>
      <c r="BU27" s="157" t="s">
        <v>3359</v>
      </c>
      <c r="BV27" s="157" t="s">
        <v>3359</v>
      </c>
      <c r="BW27" s="157" t="s">
        <v>3359</v>
      </c>
      <c r="BX27" s="157" t="s">
        <v>3359</v>
      </c>
      <c r="BY27" s="157" t="s">
        <v>3359</v>
      </c>
      <c r="BZ27" s="157" t="s">
        <v>3359</v>
      </c>
      <c r="CA27" s="157" t="s">
        <v>3359</v>
      </c>
      <c r="CB27" s="157" t="s">
        <v>3359</v>
      </c>
      <c r="CC27" s="157" t="s">
        <v>3359</v>
      </c>
      <c r="CD27" s="157" t="s">
        <v>3359</v>
      </c>
      <c r="CE27" s="157" t="s">
        <v>3359</v>
      </c>
      <c r="CF27" s="157" t="s">
        <v>3359</v>
      </c>
      <c r="CG27" s="157" t="s">
        <v>3359</v>
      </c>
      <c r="CH27" s="157" t="s">
        <v>3359</v>
      </c>
      <c r="CI27" s="157" t="s">
        <v>3359</v>
      </c>
      <c r="CJ27" s="157" t="s">
        <v>3359</v>
      </c>
      <c r="CK27" s="157" t="s">
        <v>3359</v>
      </c>
      <c r="CL27" s="157">
        <v>32</v>
      </c>
    </row>
    <row r="28" spans="1:90" x14ac:dyDescent="0.2">
      <c r="A28" s="157" t="s">
        <v>3431</v>
      </c>
      <c r="B28" s="157" t="s">
        <v>3418</v>
      </c>
      <c r="C28" s="157" t="s">
        <v>3407</v>
      </c>
      <c r="D28" s="157" t="s">
        <v>3414</v>
      </c>
      <c r="E28" s="157" t="s">
        <v>3344</v>
      </c>
      <c r="F28" s="157" t="s">
        <v>77</v>
      </c>
      <c r="G28" s="158">
        <v>42449</v>
      </c>
      <c r="H28" s="157" t="s">
        <v>3345</v>
      </c>
      <c r="I28" s="157" t="s">
        <v>3421</v>
      </c>
      <c r="J28" s="157">
        <v>1</v>
      </c>
      <c r="K28" s="157" t="s">
        <v>3432</v>
      </c>
      <c r="L28" s="157" t="s">
        <v>3348</v>
      </c>
      <c r="M28" s="157" t="s">
        <v>3349</v>
      </c>
      <c r="N28" s="157" t="s">
        <v>3377</v>
      </c>
      <c r="O28" s="157">
        <v>5</v>
      </c>
      <c r="P28" s="157" t="s">
        <v>3351</v>
      </c>
      <c r="Q28" s="157">
        <v>5.5</v>
      </c>
      <c r="R28" s="157" t="s">
        <v>3377</v>
      </c>
      <c r="S28" s="157">
        <v>20</v>
      </c>
      <c r="U28" s="157" t="s">
        <v>3393</v>
      </c>
      <c r="V28" s="157" t="s">
        <v>3359</v>
      </c>
      <c r="W28" s="157" t="s">
        <v>3359</v>
      </c>
      <c r="X28" s="157" t="s">
        <v>3359</v>
      </c>
      <c r="Y28" s="157" t="s">
        <v>3353</v>
      </c>
      <c r="Z28" s="157" t="s">
        <v>3354</v>
      </c>
      <c r="AA28" s="157" t="s">
        <v>3386</v>
      </c>
      <c r="AB28" s="157" t="s">
        <v>3416</v>
      </c>
      <c r="AC28" s="157" t="s">
        <v>3357</v>
      </c>
      <c r="AD28" s="157" t="s">
        <v>3358</v>
      </c>
      <c r="AE28" s="157" t="s">
        <v>3359</v>
      </c>
      <c r="AF28" s="157" t="s">
        <v>3358</v>
      </c>
      <c r="AG28" s="157" t="s">
        <v>3360</v>
      </c>
      <c r="AH28" s="157" t="s">
        <v>3361</v>
      </c>
      <c r="AI28" s="157" t="s">
        <v>3359</v>
      </c>
      <c r="AJ28" s="157" t="s">
        <v>3359</v>
      </c>
      <c r="AK28" s="157" t="s">
        <v>3359</v>
      </c>
      <c r="AL28" s="157" t="s">
        <v>3359</v>
      </c>
      <c r="AM28" s="157" t="s">
        <v>3359</v>
      </c>
      <c r="AN28" s="157" t="s">
        <v>3359</v>
      </c>
      <c r="AO28" s="157" t="s">
        <v>3359</v>
      </c>
      <c r="AP28" s="157" t="s">
        <v>3359</v>
      </c>
      <c r="AQ28" s="157" t="s">
        <v>3359</v>
      </c>
      <c r="AR28" s="157" t="s">
        <v>3359</v>
      </c>
      <c r="AS28" s="157" t="s">
        <v>3359</v>
      </c>
      <c r="AT28" s="157" t="s">
        <v>3359</v>
      </c>
      <c r="AU28" s="157" t="s">
        <v>3359</v>
      </c>
      <c r="AV28" s="157" t="s">
        <v>3359</v>
      </c>
      <c r="AW28" s="157" t="s">
        <v>3359</v>
      </c>
      <c r="AX28" s="157" t="s">
        <v>3359</v>
      </c>
      <c r="AY28" s="157" t="s">
        <v>3359</v>
      </c>
      <c r="AZ28" s="157" t="s">
        <v>3359</v>
      </c>
      <c r="BA28" s="157" t="s">
        <v>3359</v>
      </c>
      <c r="BB28" s="157" t="s">
        <v>3359</v>
      </c>
      <c r="BC28" s="157" t="s">
        <v>3359</v>
      </c>
      <c r="BD28" s="157" t="s">
        <v>3359</v>
      </c>
      <c r="BE28" s="157" t="s">
        <v>3359</v>
      </c>
      <c r="BF28" s="157" t="s">
        <v>3359</v>
      </c>
      <c r="BG28" s="157" t="s">
        <v>3359</v>
      </c>
      <c r="BH28" s="157" t="s">
        <v>3359</v>
      </c>
      <c r="BI28" s="157" t="s">
        <v>3359</v>
      </c>
      <c r="BJ28" s="157" t="s">
        <v>3359</v>
      </c>
      <c r="BK28" s="157" t="s">
        <v>3359</v>
      </c>
      <c r="BL28" s="157" t="s">
        <v>3359</v>
      </c>
      <c r="BM28" s="157" t="s">
        <v>3359</v>
      </c>
      <c r="BN28" s="157" t="s">
        <v>3359</v>
      </c>
      <c r="BO28" s="157" t="s">
        <v>3359</v>
      </c>
      <c r="BP28" s="157" t="s">
        <v>3359</v>
      </c>
      <c r="BQ28" s="157" t="s">
        <v>3359</v>
      </c>
      <c r="BR28" s="157" t="s">
        <v>3359</v>
      </c>
      <c r="BS28" s="157" t="s">
        <v>3359</v>
      </c>
      <c r="BT28" s="157" t="s">
        <v>3359</v>
      </c>
      <c r="BU28" s="157" t="s">
        <v>3359</v>
      </c>
      <c r="BV28" s="157" t="s">
        <v>3359</v>
      </c>
      <c r="BW28" s="157" t="s">
        <v>3359</v>
      </c>
      <c r="BX28" s="157" t="s">
        <v>3359</v>
      </c>
      <c r="BY28" s="157" t="s">
        <v>3359</v>
      </c>
      <c r="BZ28" s="157" t="s">
        <v>3359</v>
      </c>
      <c r="CA28" s="157" t="s">
        <v>3359</v>
      </c>
      <c r="CB28" s="157" t="s">
        <v>3359</v>
      </c>
      <c r="CC28" s="157" t="s">
        <v>3359</v>
      </c>
      <c r="CD28" s="157" t="s">
        <v>3359</v>
      </c>
      <c r="CE28" s="157" t="s">
        <v>3359</v>
      </c>
      <c r="CF28" s="157" t="s">
        <v>3359</v>
      </c>
      <c r="CG28" s="157" t="s">
        <v>3359</v>
      </c>
      <c r="CH28" s="157" t="s">
        <v>3359</v>
      </c>
      <c r="CI28" s="157" t="s">
        <v>3359</v>
      </c>
      <c r="CJ28" s="157" t="s">
        <v>3359</v>
      </c>
      <c r="CK28" s="157" t="s">
        <v>3359</v>
      </c>
      <c r="CL28" s="157">
        <v>33</v>
      </c>
    </row>
    <row r="29" spans="1:90" x14ac:dyDescent="0.2">
      <c r="A29" s="157" t="s">
        <v>3433</v>
      </c>
      <c r="B29" s="157" t="s">
        <v>3418</v>
      </c>
      <c r="C29" s="157" t="s">
        <v>3342</v>
      </c>
      <c r="D29" s="157" t="s">
        <v>3414</v>
      </c>
      <c r="E29" s="157" t="s">
        <v>3344</v>
      </c>
      <c r="F29" s="157" t="s">
        <v>77</v>
      </c>
      <c r="G29" s="158">
        <v>42450</v>
      </c>
      <c r="H29" s="157" t="s">
        <v>3345</v>
      </c>
      <c r="I29" s="157" t="s">
        <v>3346</v>
      </c>
      <c r="J29" s="157">
        <v>1</v>
      </c>
      <c r="K29" s="157" t="s">
        <v>3434</v>
      </c>
      <c r="L29" s="157" t="s">
        <v>3348</v>
      </c>
      <c r="M29" s="157" t="s">
        <v>3349</v>
      </c>
      <c r="N29" s="157" t="s">
        <v>3377</v>
      </c>
      <c r="O29" s="157" t="s">
        <v>3359</v>
      </c>
      <c r="P29" s="157" t="s">
        <v>3359</v>
      </c>
      <c r="Q29" s="157" t="s">
        <v>3359</v>
      </c>
      <c r="R29" s="157" t="s">
        <v>3359</v>
      </c>
      <c r="S29" s="157" t="s">
        <v>3359</v>
      </c>
      <c r="U29" s="157" t="s">
        <v>3393</v>
      </c>
      <c r="V29" s="157" t="s">
        <v>3359</v>
      </c>
      <c r="W29" s="157" t="s">
        <v>3359</v>
      </c>
      <c r="X29" s="157" t="s">
        <v>3359</v>
      </c>
      <c r="Y29" s="157" t="s">
        <v>3353</v>
      </c>
      <c r="Z29" s="157" t="s">
        <v>3354</v>
      </c>
      <c r="AA29" s="157" t="s">
        <v>3386</v>
      </c>
      <c r="AB29" s="157" t="s">
        <v>3416</v>
      </c>
      <c r="AC29" s="157" t="s">
        <v>3357</v>
      </c>
      <c r="AD29" s="157" t="s">
        <v>3358</v>
      </c>
      <c r="AE29" s="157" t="s">
        <v>3359</v>
      </c>
      <c r="AF29" s="157" t="s">
        <v>3358</v>
      </c>
      <c r="AG29" s="157" t="s">
        <v>3360</v>
      </c>
      <c r="AH29" s="157" t="s">
        <v>3361</v>
      </c>
      <c r="AI29" s="157" t="s">
        <v>3359</v>
      </c>
      <c r="AJ29" s="157" t="s">
        <v>3359</v>
      </c>
      <c r="AK29" s="157" t="s">
        <v>3359</v>
      </c>
      <c r="AL29" s="157" t="s">
        <v>3359</v>
      </c>
      <c r="AM29" s="157" t="s">
        <v>3359</v>
      </c>
      <c r="AN29" s="157" t="s">
        <v>3359</v>
      </c>
      <c r="AO29" s="157" t="s">
        <v>3359</v>
      </c>
      <c r="AP29" s="157" t="s">
        <v>3359</v>
      </c>
      <c r="AQ29" s="157" t="s">
        <v>3359</v>
      </c>
      <c r="AR29" s="157" t="s">
        <v>3359</v>
      </c>
      <c r="AS29" s="157" t="s">
        <v>3359</v>
      </c>
      <c r="AT29" s="157" t="s">
        <v>3359</v>
      </c>
      <c r="AU29" s="157" t="s">
        <v>3359</v>
      </c>
      <c r="AV29" s="157" t="s">
        <v>3359</v>
      </c>
      <c r="AW29" s="157" t="s">
        <v>3359</v>
      </c>
      <c r="AX29" s="157" t="s">
        <v>3359</v>
      </c>
      <c r="AY29" s="157" t="s">
        <v>3359</v>
      </c>
      <c r="AZ29" s="157" t="s">
        <v>3359</v>
      </c>
      <c r="BA29" s="157" t="s">
        <v>3359</v>
      </c>
      <c r="BB29" s="157" t="s">
        <v>3359</v>
      </c>
      <c r="BC29" s="157" t="s">
        <v>3359</v>
      </c>
      <c r="BD29" s="157" t="s">
        <v>3359</v>
      </c>
      <c r="BE29" s="157" t="s">
        <v>3359</v>
      </c>
      <c r="BF29" s="157" t="s">
        <v>3359</v>
      </c>
      <c r="BG29" s="157" t="s">
        <v>3359</v>
      </c>
      <c r="BH29" s="157" t="s">
        <v>3359</v>
      </c>
      <c r="BI29" s="157" t="s">
        <v>3359</v>
      </c>
      <c r="BJ29" s="157" t="s">
        <v>3359</v>
      </c>
      <c r="BK29" s="157" t="s">
        <v>3359</v>
      </c>
      <c r="BL29" s="157" t="s">
        <v>3359</v>
      </c>
      <c r="BM29" s="157" t="s">
        <v>3359</v>
      </c>
      <c r="BN29" s="157" t="s">
        <v>3359</v>
      </c>
      <c r="BO29" s="157" t="s">
        <v>3359</v>
      </c>
      <c r="BP29" s="157" t="s">
        <v>3359</v>
      </c>
      <c r="BQ29" s="157" t="s">
        <v>3359</v>
      </c>
      <c r="BR29" s="157" t="s">
        <v>3359</v>
      </c>
      <c r="BS29" s="157" t="s">
        <v>3359</v>
      </c>
      <c r="BT29" s="157" t="s">
        <v>3359</v>
      </c>
      <c r="BU29" s="157" t="s">
        <v>3359</v>
      </c>
      <c r="BV29" s="157" t="s">
        <v>3359</v>
      </c>
      <c r="BW29" s="157" t="s">
        <v>3359</v>
      </c>
      <c r="BX29" s="157" t="s">
        <v>3359</v>
      </c>
      <c r="BY29" s="157" t="s">
        <v>3359</v>
      </c>
      <c r="BZ29" s="157" t="s">
        <v>3359</v>
      </c>
      <c r="CA29" s="157" t="s">
        <v>3359</v>
      </c>
      <c r="CB29" s="157" t="s">
        <v>3359</v>
      </c>
      <c r="CC29" s="157" t="s">
        <v>3359</v>
      </c>
      <c r="CD29" s="157" t="s">
        <v>3359</v>
      </c>
      <c r="CE29" s="157" t="s">
        <v>3359</v>
      </c>
      <c r="CF29" s="157" t="s">
        <v>3359</v>
      </c>
      <c r="CG29" s="157" t="s">
        <v>3359</v>
      </c>
      <c r="CH29" s="157" t="s">
        <v>3359</v>
      </c>
      <c r="CI29" s="157" t="s">
        <v>3359</v>
      </c>
      <c r="CJ29" s="157" t="s">
        <v>3359</v>
      </c>
      <c r="CK29" s="157" t="s">
        <v>3359</v>
      </c>
      <c r="CL29" s="157">
        <v>34</v>
      </c>
    </row>
    <row r="30" spans="1:90" x14ac:dyDescent="0.2">
      <c r="A30" s="157" t="s">
        <v>3435</v>
      </c>
      <c r="B30" s="157" t="s">
        <v>3418</v>
      </c>
      <c r="C30" s="157" t="s">
        <v>3375</v>
      </c>
      <c r="D30" s="157" t="s">
        <v>3436</v>
      </c>
      <c r="E30" s="157" t="s">
        <v>3344</v>
      </c>
      <c r="F30" s="157" t="s">
        <v>77</v>
      </c>
      <c r="G30" s="158">
        <v>42473</v>
      </c>
      <c r="H30" s="157" t="s">
        <v>3345</v>
      </c>
      <c r="I30" s="157" t="s">
        <v>3346</v>
      </c>
      <c r="J30" s="157">
        <v>1</v>
      </c>
      <c r="K30" s="157" t="s">
        <v>3437</v>
      </c>
      <c r="L30" s="157" t="s">
        <v>3348</v>
      </c>
      <c r="M30" s="157" t="s">
        <v>3391</v>
      </c>
      <c r="N30" s="157" t="s">
        <v>3350</v>
      </c>
      <c r="O30" s="157">
        <v>3</v>
      </c>
      <c r="P30" s="157" t="s">
        <v>3345</v>
      </c>
      <c r="Q30" s="157">
        <v>1.5</v>
      </c>
      <c r="R30" s="157" t="s">
        <v>3350</v>
      </c>
      <c r="S30" s="157">
        <v>20</v>
      </c>
      <c r="U30" s="157" t="s">
        <v>3393</v>
      </c>
      <c r="V30" s="157">
        <v>29</v>
      </c>
      <c r="W30" s="157">
        <v>155</v>
      </c>
      <c r="X30" s="157">
        <v>21</v>
      </c>
      <c r="Y30" s="157" t="s">
        <v>3353</v>
      </c>
      <c r="Z30" s="157" t="s">
        <v>3354</v>
      </c>
      <c r="AA30" s="157" t="s">
        <v>3386</v>
      </c>
      <c r="AB30" s="157" t="s">
        <v>3356</v>
      </c>
      <c r="AC30" s="157" t="s">
        <v>3357</v>
      </c>
      <c r="AD30" s="157" t="s">
        <v>3358</v>
      </c>
      <c r="AE30" s="157" t="s">
        <v>3438</v>
      </c>
      <c r="AF30" s="157" t="s">
        <v>3358</v>
      </c>
      <c r="AG30" s="157" t="s">
        <v>3360</v>
      </c>
      <c r="AH30" s="157" t="s">
        <v>3361</v>
      </c>
      <c r="AI30" s="157" t="s">
        <v>3361</v>
      </c>
      <c r="AJ30" s="157" t="s">
        <v>3361</v>
      </c>
      <c r="AK30" s="157" t="s">
        <v>3361</v>
      </c>
      <c r="AL30" s="157" t="s">
        <v>3361</v>
      </c>
      <c r="AM30" s="157" t="s">
        <v>3361</v>
      </c>
      <c r="AN30" s="157" t="s">
        <v>3361</v>
      </c>
      <c r="AO30" s="157" t="s">
        <v>3361</v>
      </c>
      <c r="AP30" s="157" t="s">
        <v>3361</v>
      </c>
      <c r="AQ30" s="157" t="s">
        <v>3361</v>
      </c>
      <c r="AR30" s="157" t="s">
        <v>3361</v>
      </c>
      <c r="AS30" s="157" t="s">
        <v>3361</v>
      </c>
      <c r="AT30" s="157" t="s">
        <v>3361</v>
      </c>
      <c r="AU30" s="157" t="s">
        <v>3361</v>
      </c>
      <c r="AV30" s="157" t="s">
        <v>3361</v>
      </c>
      <c r="AW30" s="157" t="s">
        <v>3358</v>
      </c>
      <c r="AX30" s="157" t="s">
        <v>3361</v>
      </c>
      <c r="AY30" s="157" t="s">
        <v>3361</v>
      </c>
      <c r="AZ30" s="157" t="s">
        <v>3439</v>
      </c>
      <c r="BA30" s="157" t="s">
        <v>3363</v>
      </c>
      <c r="BB30" s="157" t="s">
        <v>3440</v>
      </c>
      <c r="BC30" s="157" t="s">
        <v>3361</v>
      </c>
      <c r="BD30" s="157" t="s">
        <v>3361</v>
      </c>
      <c r="BE30" s="157" t="s">
        <v>3441</v>
      </c>
      <c r="BF30" s="157" t="s">
        <v>3358</v>
      </c>
      <c r="BG30" s="157" t="s">
        <v>3361</v>
      </c>
      <c r="BH30" s="157" t="s">
        <v>3361</v>
      </c>
      <c r="BI30" s="157" t="s">
        <v>3442</v>
      </c>
      <c r="BJ30" s="157" t="s">
        <v>3357</v>
      </c>
      <c r="BK30" s="157" t="s">
        <v>3368</v>
      </c>
      <c r="BL30" s="157" t="s">
        <v>3369</v>
      </c>
      <c r="BM30" s="157" t="s">
        <v>3370</v>
      </c>
      <c r="BN30" s="157" t="s">
        <v>3367</v>
      </c>
      <c r="BO30" s="157" t="s">
        <v>3357</v>
      </c>
      <c r="BP30" s="157" t="s">
        <v>3357</v>
      </c>
      <c r="BQ30" s="157" t="s">
        <v>3370</v>
      </c>
      <c r="BR30" s="157" t="s">
        <v>3367</v>
      </c>
      <c r="BS30" s="157" t="s">
        <v>3367</v>
      </c>
      <c r="BT30" s="157" t="s">
        <v>3367</v>
      </c>
      <c r="BU30" s="157" t="s">
        <v>3370</v>
      </c>
      <c r="BV30" s="157" t="s">
        <v>3367</v>
      </c>
      <c r="BW30" s="157" t="s">
        <v>3368</v>
      </c>
      <c r="BX30" s="157" t="s">
        <v>3370</v>
      </c>
      <c r="BY30" s="157" t="s">
        <v>3368</v>
      </c>
      <c r="BZ30" s="157" t="s">
        <v>3370</v>
      </c>
      <c r="CA30" s="157" t="s">
        <v>3369</v>
      </c>
      <c r="CB30" s="157" t="s">
        <v>3357</v>
      </c>
      <c r="CC30" s="157" t="s">
        <v>3369</v>
      </c>
      <c r="CD30" s="157" t="s">
        <v>3370</v>
      </c>
      <c r="CE30" s="157" t="s">
        <v>3357</v>
      </c>
      <c r="CF30" s="157" t="s">
        <v>3357</v>
      </c>
      <c r="CG30" s="157" t="s">
        <v>3371</v>
      </c>
      <c r="CH30" s="157" t="s">
        <v>3443</v>
      </c>
      <c r="CI30" s="157" t="s">
        <v>3444</v>
      </c>
      <c r="CJ30" s="157" t="s">
        <v>3358</v>
      </c>
      <c r="CK30" s="157" t="s">
        <v>3361</v>
      </c>
      <c r="CL30" s="157">
        <v>35</v>
      </c>
    </row>
    <row r="31" spans="1:90" x14ac:dyDescent="0.2">
      <c r="A31" s="157" t="s">
        <v>3445</v>
      </c>
      <c r="B31" s="157" t="s">
        <v>3418</v>
      </c>
      <c r="C31" s="157" t="s">
        <v>3379</v>
      </c>
      <c r="D31" s="157" t="s">
        <v>3436</v>
      </c>
      <c r="E31" s="157" t="s">
        <v>3344</v>
      </c>
      <c r="F31" s="157" t="s">
        <v>77</v>
      </c>
      <c r="G31" s="158">
        <v>42474</v>
      </c>
      <c r="H31" s="157" t="s">
        <v>3345</v>
      </c>
      <c r="I31" s="157" t="s">
        <v>3346</v>
      </c>
      <c r="J31" s="157">
        <v>1</v>
      </c>
      <c r="K31" s="157" t="s">
        <v>3446</v>
      </c>
      <c r="L31" s="157" t="s">
        <v>3348</v>
      </c>
      <c r="M31" s="157" t="s">
        <v>3391</v>
      </c>
      <c r="N31" s="157" t="s">
        <v>3350</v>
      </c>
      <c r="O31" s="157">
        <v>2</v>
      </c>
      <c r="P31" s="157" t="s">
        <v>3392</v>
      </c>
      <c r="Q31" s="157">
        <v>1</v>
      </c>
      <c r="R31" s="157" t="s">
        <v>3350</v>
      </c>
      <c r="S31" s="157">
        <v>10</v>
      </c>
      <c r="U31" s="157" t="s">
        <v>3393</v>
      </c>
      <c r="V31" s="157">
        <v>29</v>
      </c>
      <c r="W31" s="157">
        <v>155</v>
      </c>
      <c r="X31" s="157">
        <v>21</v>
      </c>
      <c r="Y31" s="157" t="s">
        <v>3353</v>
      </c>
      <c r="Z31" s="157" t="s">
        <v>3354</v>
      </c>
      <c r="AA31" s="157" t="s">
        <v>3386</v>
      </c>
      <c r="AB31" s="157" t="s">
        <v>3356</v>
      </c>
      <c r="AC31" s="157" t="s">
        <v>3357</v>
      </c>
      <c r="AD31" s="157" t="s">
        <v>3358</v>
      </c>
      <c r="AE31" s="157" t="s">
        <v>3438</v>
      </c>
      <c r="AF31" s="157" t="s">
        <v>3358</v>
      </c>
      <c r="AG31" s="157" t="s">
        <v>3360</v>
      </c>
      <c r="AH31" s="157" t="s">
        <v>3361</v>
      </c>
      <c r="AI31" s="157" t="s">
        <v>3361</v>
      </c>
      <c r="AJ31" s="157" t="s">
        <v>3361</v>
      </c>
      <c r="AK31" s="157" t="s">
        <v>3361</v>
      </c>
      <c r="AL31" s="157" t="s">
        <v>3361</v>
      </c>
      <c r="AM31" s="157" t="s">
        <v>3361</v>
      </c>
      <c r="AN31" s="157" t="s">
        <v>3361</v>
      </c>
      <c r="AO31" s="157" t="s">
        <v>3361</v>
      </c>
      <c r="AP31" s="157" t="s">
        <v>3361</v>
      </c>
      <c r="AQ31" s="157" t="s">
        <v>3361</v>
      </c>
      <c r="AR31" s="157" t="s">
        <v>3361</v>
      </c>
      <c r="AS31" s="157" t="s">
        <v>3361</v>
      </c>
      <c r="AT31" s="157" t="s">
        <v>3361</v>
      </c>
      <c r="AU31" s="157" t="s">
        <v>3361</v>
      </c>
      <c r="AV31" s="157" t="s">
        <v>3361</v>
      </c>
      <c r="AW31" s="157" t="s">
        <v>3358</v>
      </c>
      <c r="AX31" s="157" t="s">
        <v>3361</v>
      </c>
      <c r="AY31" s="157" t="s">
        <v>3361</v>
      </c>
      <c r="AZ31" s="157" t="s">
        <v>3439</v>
      </c>
      <c r="BA31" s="157" t="s">
        <v>3363</v>
      </c>
      <c r="BB31" s="157" t="s">
        <v>3440</v>
      </c>
      <c r="BC31" s="157" t="s">
        <v>3361</v>
      </c>
      <c r="BD31" s="157" t="s">
        <v>3361</v>
      </c>
      <c r="BE31" s="157" t="s">
        <v>3441</v>
      </c>
      <c r="BF31" s="157" t="s">
        <v>3358</v>
      </c>
      <c r="BG31" s="157" t="s">
        <v>3361</v>
      </c>
      <c r="BH31" s="157" t="s">
        <v>3361</v>
      </c>
      <c r="BI31" s="157" t="s">
        <v>3442</v>
      </c>
      <c r="BJ31" s="157" t="s">
        <v>3357</v>
      </c>
      <c r="BK31" s="157" t="s">
        <v>3368</v>
      </c>
      <c r="BL31" s="157" t="s">
        <v>3369</v>
      </c>
      <c r="BM31" s="157" t="s">
        <v>3370</v>
      </c>
      <c r="BN31" s="157" t="s">
        <v>3367</v>
      </c>
      <c r="BO31" s="157" t="s">
        <v>3357</v>
      </c>
      <c r="BP31" s="157" t="s">
        <v>3357</v>
      </c>
      <c r="BQ31" s="157" t="s">
        <v>3370</v>
      </c>
      <c r="BR31" s="157" t="s">
        <v>3367</v>
      </c>
      <c r="BS31" s="157" t="s">
        <v>3367</v>
      </c>
      <c r="BT31" s="157" t="s">
        <v>3367</v>
      </c>
      <c r="BU31" s="157" t="s">
        <v>3370</v>
      </c>
      <c r="BV31" s="157" t="s">
        <v>3367</v>
      </c>
      <c r="BW31" s="157" t="s">
        <v>3368</v>
      </c>
      <c r="BX31" s="157" t="s">
        <v>3370</v>
      </c>
      <c r="BY31" s="157" t="s">
        <v>3368</v>
      </c>
      <c r="BZ31" s="157" t="s">
        <v>3370</v>
      </c>
      <c r="CA31" s="157" t="s">
        <v>3369</v>
      </c>
      <c r="CB31" s="157" t="s">
        <v>3357</v>
      </c>
      <c r="CC31" s="157" t="s">
        <v>3369</v>
      </c>
      <c r="CD31" s="157" t="s">
        <v>3370</v>
      </c>
      <c r="CE31" s="157" t="s">
        <v>3357</v>
      </c>
      <c r="CF31" s="157" t="s">
        <v>3357</v>
      </c>
      <c r="CG31" s="157" t="s">
        <v>3371</v>
      </c>
      <c r="CH31" s="157" t="s">
        <v>3443</v>
      </c>
      <c r="CI31" s="157" t="s">
        <v>3444</v>
      </c>
      <c r="CJ31" s="157" t="s">
        <v>3358</v>
      </c>
      <c r="CK31" s="157" t="s">
        <v>3361</v>
      </c>
      <c r="CL31" s="157">
        <v>36</v>
      </c>
    </row>
    <row r="32" spans="1:90" x14ac:dyDescent="0.2">
      <c r="A32" s="157" t="s">
        <v>3447</v>
      </c>
      <c r="B32" s="157" t="s">
        <v>3448</v>
      </c>
      <c r="C32" s="157" t="s">
        <v>3383</v>
      </c>
      <c r="D32" s="157" t="s">
        <v>3436</v>
      </c>
      <c r="E32" s="157" t="s">
        <v>3344</v>
      </c>
      <c r="F32" s="157" t="s">
        <v>77</v>
      </c>
      <c r="G32" s="158">
        <v>42475</v>
      </c>
      <c r="H32" s="157" t="s">
        <v>3345</v>
      </c>
      <c r="I32" s="157" t="s">
        <v>3346</v>
      </c>
      <c r="J32" s="157">
        <v>1</v>
      </c>
      <c r="K32" s="157" t="s">
        <v>9</v>
      </c>
      <c r="L32" s="157" t="s">
        <v>3348</v>
      </c>
      <c r="M32" s="157" t="s">
        <v>3391</v>
      </c>
      <c r="N32" s="157" t="s">
        <v>3350</v>
      </c>
      <c r="O32" s="157">
        <v>3</v>
      </c>
      <c r="P32" s="157" t="s">
        <v>3345</v>
      </c>
      <c r="Q32" s="157">
        <v>1</v>
      </c>
      <c r="R32" s="157" t="s">
        <v>3359</v>
      </c>
      <c r="S32" s="157">
        <v>20</v>
      </c>
      <c r="U32" s="157" t="s">
        <v>3393</v>
      </c>
      <c r="V32" s="157">
        <v>29</v>
      </c>
      <c r="W32" s="157">
        <v>155</v>
      </c>
      <c r="X32" s="157">
        <v>21</v>
      </c>
      <c r="Y32" s="157" t="s">
        <v>3353</v>
      </c>
      <c r="Z32" s="157" t="s">
        <v>3354</v>
      </c>
      <c r="AA32" s="157" t="s">
        <v>3386</v>
      </c>
      <c r="AB32" s="157" t="s">
        <v>3356</v>
      </c>
      <c r="AC32" s="157" t="s">
        <v>3357</v>
      </c>
      <c r="AD32" s="157" t="s">
        <v>3358</v>
      </c>
      <c r="AE32" s="157" t="s">
        <v>3438</v>
      </c>
      <c r="AF32" s="157" t="s">
        <v>3358</v>
      </c>
      <c r="AG32" s="157" t="s">
        <v>3360</v>
      </c>
      <c r="AH32" s="157" t="s">
        <v>3361</v>
      </c>
      <c r="AI32" s="157" t="s">
        <v>3361</v>
      </c>
      <c r="AJ32" s="157" t="s">
        <v>3361</v>
      </c>
      <c r="AK32" s="157" t="s">
        <v>3361</v>
      </c>
      <c r="AL32" s="157" t="s">
        <v>3361</v>
      </c>
      <c r="AM32" s="157" t="s">
        <v>3361</v>
      </c>
      <c r="AN32" s="157" t="s">
        <v>3361</v>
      </c>
      <c r="AO32" s="157" t="s">
        <v>3361</v>
      </c>
      <c r="AP32" s="157" t="s">
        <v>3361</v>
      </c>
      <c r="AQ32" s="157" t="s">
        <v>3361</v>
      </c>
      <c r="AR32" s="157" t="s">
        <v>3361</v>
      </c>
      <c r="AS32" s="157" t="s">
        <v>3361</v>
      </c>
      <c r="AT32" s="157" t="s">
        <v>3361</v>
      </c>
      <c r="AU32" s="157" t="s">
        <v>3361</v>
      </c>
      <c r="AV32" s="157" t="s">
        <v>3361</v>
      </c>
      <c r="AW32" s="157" t="s">
        <v>3358</v>
      </c>
      <c r="AX32" s="157" t="s">
        <v>3361</v>
      </c>
      <c r="AY32" s="157" t="s">
        <v>3361</v>
      </c>
      <c r="AZ32" s="157" t="s">
        <v>3439</v>
      </c>
      <c r="BA32" s="157" t="s">
        <v>3363</v>
      </c>
      <c r="BB32" s="157" t="s">
        <v>3440</v>
      </c>
      <c r="BC32" s="157" t="s">
        <v>3361</v>
      </c>
      <c r="BD32" s="157" t="s">
        <v>3361</v>
      </c>
      <c r="BE32" s="157" t="s">
        <v>3441</v>
      </c>
      <c r="BF32" s="157" t="s">
        <v>3358</v>
      </c>
      <c r="BG32" s="157" t="s">
        <v>3361</v>
      </c>
      <c r="BH32" s="157" t="s">
        <v>3361</v>
      </c>
      <c r="BI32" s="157" t="s">
        <v>3442</v>
      </c>
      <c r="BJ32" s="157" t="s">
        <v>3357</v>
      </c>
      <c r="BK32" s="157" t="s">
        <v>3368</v>
      </c>
      <c r="BL32" s="157" t="s">
        <v>3369</v>
      </c>
      <c r="BM32" s="157" t="s">
        <v>3370</v>
      </c>
      <c r="BN32" s="157" t="s">
        <v>3367</v>
      </c>
      <c r="BO32" s="157" t="s">
        <v>3357</v>
      </c>
      <c r="BP32" s="157" t="s">
        <v>3357</v>
      </c>
      <c r="BQ32" s="157" t="s">
        <v>3370</v>
      </c>
      <c r="BR32" s="157" t="s">
        <v>3367</v>
      </c>
      <c r="BS32" s="157" t="s">
        <v>3367</v>
      </c>
      <c r="BT32" s="157" t="s">
        <v>3367</v>
      </c>
      <c r="BU32" s="157" t="s">
        <v>3370</v>
      </c>
      <c r="BV32" s="157" t="s">
        <v>3367</v>
      </c>
      <c r="BW32" s="157" t="s">
        <v>3368</v>
      </c>
      <c r="BX32" s="157" t="s">
        <v>3370</v>
      </c>
      <c r="BY32" s="157" t="s">
        <v>3368</v>
      </c>
      <c r="BZ32" s="157" t="s">
        <v>3370</v>
      </c>
      <c r="CA32" s="157" t="s">
        <v>3369</v>
      </c>
      <c r="CB32" s="157" t="s">
        <v>3357</v>
      </c>
      <c r="CC32" s="157" t="s">
        <v>3369</v>
      </c>
      <c r="CD32" s="157" t="s">
        <v>3370</v>
      </c>
      <c r="CE32" s="157" t="s">
        <v>3357</v>
      </c>
      <c r="CF32" s="157" t="s">
        <v>3357</v>
      </c>
      <c r="CG32" s="157" t="s">
        <v>3371</v>
      </c>
      <c r="CH32" s="157" t="s">
        <v>3443</v>
      </c>
      <c r="CI32" s="157" t="s">
        <v>3444</v>
      </c>
      <c r="CJ32" s="157" t="s">
        <v>3358</v>
      </c>
      <c r="CK32" s="157" t="s">
        <v>3361</v>
      </c>
      <c r="CL32" s="157">
        <v>37</v>
      </c>
    </row>
    <row r="33" spans="1:90" x14ac:dyDescent="0.2">
      <c r="A33" s="157" t="s">
        <v>3449</v>
      </c>
      <c r="B33" s="157" t="s">
        <v>3448</v>
      </c>
      <c r="C33" s="157" t="s">
        <v>3385</v>
      </c>
      <c r="D33" s="157" t="s">
        <v>3436</v>
      </c>
      <c r="E33" s="157" t="s">
        <v>3344</v>
      </c>
      <c r="F33" s="157" t="s">
        <v>77</v>
      </c>
      <c r="G33" s="158">
        <v>42476</v>
      </c>
      <c r="H33" s="157" t="s">
        <v>3345</v>
      </c>
      <c r="I33" s="157" t="s">
        <v>3427</v>
      </c>
      <c r="J33" s="157">
        <v>1</v>
      </c>
      <c r="K33" s="157" t="s">
        <v>11</v>
      </c>
      <c r="L33" s="157" t="s">
        <v>3348</v>
      </c>
      <c r="M33" s="157" t="s">
        <v>3391</v>
      </c>
      <c r="N33" s="157" t="s">
        <v>3350</v>
      </c>
      <c r="O33" s="157">
        <v>1</v>
      </c>
      <c r="P33" s="157" t="s">
        <v>3392</v>
      </c>
      <c r="Q33" s="157">
        <v>0.75</v>
      </c>
      <c r="R33" s="157" t="s">
        <v>3377</v>
      </c>
      <c r="S33" s="157">
        <v>20</v>
      </c>
      <c r="U33" s="157" t="s">
        <v>3393</v>
      </c>
      <c r="V33" s="157">
        <v>29</v>
      </c>
      <c r="W33" s="157">
        <v>155</v>
      </c>
      <c r="X33" s="157">
        <v>21</v>
      </c>
      <c r="Y33" s="157" t="s">
        <v>3353</v>
      </c>
      <c r="Z33" s="157" t="s">
        <v>3354</v>
      </c>
      <c r="AA33" s="157" t="s">
        <v>3386</v>
      </c>
      <c r="AB33" s="157" t="s">
        <v>3356</v>
      </c>
      <c r="AC33" s="157" t="s">
        <v>3357</v>
      </c>
      <c r="AD33" s="157" t="s">
        <v>3358</v>
      </c>
      <c r="AE33" s="157" t="s">
        <v>3438</v>
      </c>
      <c r="AF33" s="157" t="s">
        <v>3358</v>
      </c>
      <c r="AG33" s="157" t="s">
        <v>3360</v>
      </c>
      <c r="AH33" s="157" t="s">
        <v>3361</v>
      </c>
      <c r="AI33" s="157" t="s">
        <v>3361</v>
      </c>
      <c r="AJ33" s="157" t="s">
        <v>3361</v>
      </c>
      <c r="AK33" s="157" t="s">
        <v>3361</v>
      </c>
      <c r="AL33" s="157" t="s">
        <v>3361</v>
      </c>
      <c r="AM33" s="157" t="s">
        <v>3361</v>
      </c>
      <c r="AN33" s="157" t="s">
        <v>3361</v>
      </c>
      <c r="AO33" s="157" t="s">
        <v>3361</v>
      </c>
      <c r="AP33" s="157" t="s">
        <v>3361</v>
      </c>
      <c r="AQ33" s="157" t="s">
        <v>3361</v>
      </c>
      <c r="AR33" s="157" t="s">
        <v>3361</v>
      </c>
      <c r="AS33" s="157" t="s">
        <v>3361</v>
      </c>
      <c r="AT33" s="157" t="s">
        <v>3361</v>
      </c>
      <c r="AU33" s="157" t="s">
        <v>3361</v>
      </c>
      <c r="AV33" s="157" t="s">
        <v>3361</v>
      </c>
      <c r="AW33" s="157" t="s">
        <v>3358</v>
      </c>
      <c r="AX33" s="157" t="s">
        <v>3361</v>
      </c>
      <c r="AY33" s="157" t="s">
        <v>3361</v>
      </c>
      <c r="AZ33" s="157" t="s">
        <v>3439</v>
      </c>
      <c r="BA33" s="157" t="s">
        <v>3363</v>
      </c>
      <c r="BB33" s="157" t="s">
        <v>3440</v>
      </c>
      <c r="BC33" s="157" t="s">
        <v>3361</v>
      </c>
      <c r="BD33" s="157" t="s">
        <v>3361</v>
      </c>
      <c r="BE33" s="157" t="s">
        <v>3441</v>
      </c>
      <c r="BF33" s="157" t="s">
        <v>3358</v>
      </c>
      <c r="BG33" s="157" t="s">
        <v>3361</v>
      </c>
      <c r="BH33" s="157" t="s">
        <v>3361</v>
      </c>
      <c r="BI33" s="157" t="s">
        <v>3442</v>
      </c>
      <c r="BJ33" s="157" t="s">
        <v>3357</v>
      </c>
      <c r="BK33" s="157" t="s">
        <v>3368</v>
      </c>
      <c r="BL33" s="157" t="s">
        <v>3369</v>
      </c>
      <c r="BM33" s="157" t="s">
        <v>3370</v>
      </c>
      <c r="BN33" s="157" t="s">
        <v>3367</v>
      </c>
      <c r="BO33" s="157" t="s">
        <v>3357</v>
      </c>
      <c r="BP33" s="157" t="s">
        <v>3357</v>
      </c>
      <c r="BQ33" s="157" t="s">
        <v>3370</v>
      </c>
      <c r="BR33" s="157" t="s">
        <v>3367</v>
      </c>
      <c r="BS33" s="157" t="s">
        <v>3367</v>
      </c>
      <c r="BT33" s="157" t="s">
        <v>3367</v>
      </c>
      <c r="BU33" s="157" t="s">
        <v>3370</v>
      </c>
      <c r="BV33" s="157" t="s">
        <v>3367</v>
      </c>
      <c r="BW33" s="157" t="s">
        <v>3368</v>
      </c>
      <c r="BX33" s="157" t="s">
        <v>3370</v>
      </c>
      <c r="BY33" s="157" t="s">
        <v>3368</v>
      </c>
      <c r="BZ33" s="157" t="s">
        <v>3370</v>
      </c>
      <c r="CA33" s="157" t="s">
        <v>3369</v>
      </c>
      <c r="CB33" s="157" t="s">
        <v>3357</v>
      </c>
      <c r="CC33" s="157" t="s">
        <v>3369</v>
      </c>
      <c r="CD33" s="157" t="s">
        <v>3370</v>
      </c>
      <c r="CE33" s="157" t="s">
        <v>3357</v>
      </c>
      <c r="CF33" s="157" t="s">
        <v>3357</v>
      </c>
      <c r="CG33" s="157" t="s">
        <v>3371</v>
      </c>
      <c r="CH33" s="157" t="s">
        <v>3443</v>
      </c>
      <c r="CI33" s="157" t="s">
        <v>3444</v>
      </c>
      <c r="CJ33" s="157" t="s">
        <v>3358</v>
      </c>
      <c r="CK33" s="157" t="s">
        <v>3361</v>
      </c>
      <c r="CL33" s="157">
        <v>38</v>
      </c>
    </row>
    <row r="34" spans="1:90" x14ac:dyDescent="0.2">
      <c r="A34" s="157" t="s">
        <v>3450</v>
      </c>
      <c r="B34" s="157" t="s">
        <v>3448</v>
      </c>
      <c r="C34" s="157" t="s">
        <v>3388</v>
      </c>
      <c r="D34" s="157" t="s">
        <v>3436</v>
      </c>
      <c r="E34" s="157" t="s">
        <v>3344</v>
      </c>
      <c r="F34" s="157" t="s">
        <v>77</v>
      </c>
      <c r="G34" s="158">
        <v>42477</v>
      </c>
      <c r="H34" s="157" t="s">
        <v>3345</v>
      </c>
      <c r="I34" s="157" t="s">
        <v>3346</v>
      </c>
      <c r="J34" s="157">
        <v>1</v>
      </c>
      <c r="K34" s="157" t="s">
        <v>13</v>
      </c>
      <c r="L34" s="157" t="s">
        <v>3348</v>
      </c>
      <c r="M34" s="157" t="s">
        <v>3391</v>
      </c>
      <c r="N34" s="157" t="s">
        <v>3350</v>
      </c>
      <c r="O34" s="157">
        <v>1</v>
      </c>
      <c r="P34" s="157" t="s">
        <v>3392</v>
      </c>
      <c r="Q34" s="157">
        <v>0.5</v>
      </c>
      <c r="R34" s="157" t="s">
        <v>3350</v>
      </c>
      <c r="S34" s="157">
        <v>10</v>
      </c>
      <c r="U34" s="157" t="s">
        <v>3393</v>
      </c>
      <c r="V34" s="157">
        <v>29</v>
      </c>
      <c r="W34" s="157">
        <v>155</v>
      </c>
      <c r="X34" s="157">
        <v>21</v>
      </c>
      <c r="Y34" s="157" t="s">
        <v>3353</v>
      </c>
      <c r="Z34" s="157" t="s">
        <v>3354</v>
      </c>
      <c r="AA34" s="157" t="s">
        <v>3386</v>
      </c>
      <c r="AB34" s="157" t="s">
        <v>3356</v>
      </c>
      <c r="AC34" s="157" t="s">
        <v>3357</v>
      </c>
      <c r="AD34" s="157" t="s">
        <v>3358</v>
      </c>
      <c r="AE34" s="157" t="s">
        <v>3438</v>
      </c>
      <c r="AF34" s="157" t="s">
        <v>3358</v>
      </c>
      <c r="AG34" s="157" t="s">
        <v>3360</v>
      </c>
      <c r="AH34" s="157" t="s">
        <v>3361</v>
      </c>
      <c r="AI34" s="157" t="s">
        <v>3361</v>
      </c>
      <c r="AJ34" s="157" t="s">
        <v>3361</v>
      </c>
      <c r="AK34" s="157" t="s">
        <v>3361</v>
      </c>
      <c r="AL34" s="157" t="s">
        <v>3361</v>
      </c>
      <c r="AM34" s="157" t="s">
        <v>3361</v>
      </c>
      <c r="AN34" s="157" t="s">
        <v>3361</v>
      </c>
      <c r="AO34" s="157" t="s">
        <v>3361</v>
      </c>
      <c r="AP34" s="157" t="s">
        <v>3361</v>
      </c>
      <c r="AQ34" s="157" t="s">
        <v>3361</v>
      </c>
      <c r="AR34" s="157" t="s">
        <v>3361</v>
      </c>
      <c r="AS34" s="157" t="s">
        <v>3361</v>
      </c>
      <c r="AT34" s="157" t="s">
        <v>3361</v>
      </c>
      <c r="AU34" s="157" t="s">
        <v>3361</v>
      </c>
      <c r="AV34" s="157" t="s">
        <v>3361</v>
      </c>
      <c r="AW34" s="157" t="s">
        <v>3358</v>
      </c>
      <c r="AX34" s="157" t="s">
        <v>3361</v>
      </c>
      <c r="AY34" s="157" t="s">
        <v>3361</v>
      </c>
      <c r="AZ34" s="157" t="s">
        <v>3439</v>
      </c>
      <c r="BA34" s="157" t="s">
        <v>3363</v>
      </c>
      <c r="BB34" s="157" t="s">
        <v>3440</v>
      </c>
      <c r="BC34" s="157" t="s">
        <v>3361</v>
      </c>
      <c r="BD34" s="157" t="s">
        <v>3361</v>
      </c>
      <c r="BE34" s="157" t="s">
        <v>3441</v>
      </c>
      <c r="BF34" s="157" t="s">
        <v>3358</v>
      </c>
      <c r="BG34" s="157" t="s">
        <v>3361</v>
      </c>
      <c r="BH34" s="157" t="s">
        <v>3361</v>
      </c>
      <c r="BI34" s="157" t="s">
        <v>3442</v>
      </c>
      <c r="BJ34" s="157" t="s">
        <v>3357</v>
      </c>
      <c r="BK34" s="157" t="s">
        <v>3368</v>
      </c>
      <c r="BL34" s="157" t="s">
        <v>3369</v>
      </c>
      <c r="BM34" s="157" t="s">
        <v>3370</v>
      </c>
      <c r="BN34" s="157" t="s">
        <v>3367</v>
      </c>
      <c r="BO34" s="157" t="s">
        <v>3357</v>
      </c>
      <c r="BP34" s="157" t="s">
        <v>3357</v>
      </c>
      <c r="BQ34" s="157" t="s">
        <v>3370</v>
      </c>
      <c r="BR34" s="157" t="s">
        <v>3367</v>
      </c>
      <c r="BS34" s="157" t="s">
        <v>3367</v>
      </c>
      <c r="BT34" s="157" t="s">
        <v>3367</v>
      </c>
      <c r="BU34" s="157" t="s">
        <v>3370</v>
      </c>
      <c r="BV34" s="157" t="s">
        <v>3367</v>
      </c>
      <c r="BW34" s="157" t="s">
        <v>3368</v>
      </c>
      <c r="BX34" s="157" t="s">
        <v>3370</v>
      </c>
      <c r="BY34" s="157" t="s">
        <v>3368</v>
      </c>
      <c r="BZ34" s="157" t="s">
        <v>3370</v>
      </c>
      <c r="CA34" s="157" t="s">
        <v>3369</v>
      </c>
      <c r="CB34" s="157" t="s">
        <v>3357</v>
      </c>
      <c r="CC34" s="157" t="s">
        <v>3369</v>
      </c>
      <c r="CD34" s="157" t="s">
        <v>3370</v>
      </c>
      <c r="CE34" s="157" t="s">
        <v>3357</v>
      </c>
      <c r="CF34" s="157" t="s">
        <v>3357</v>
      </c>
      <c r="CG34" s="157" t="s">
        <v>3371</v>
      </c>
      <c r="CH34" s="157" t="s">
        <v>3443</v>
      </c>
      <c r="CI34" s="157" t="s">
        <v>3444</v>
      </c>
      <c r="CJ34" s="157" t="s">
        <v>3358</v>
      </c>
      <c r="CK34" s="157" t="s">
        <v>3361</v>
      </c>
      <c r="CL34" s="157">
        <v>39</v>
      </c>
    </row>
    <row r="35" spans="1:90" x14ac:dyDescent="0.2">
      <c r="A35" s="157" t="s">
        <v>3451</v>
      </c>
      <c r="B35" s="157" t="s">
        <v>3448</v>
      </c>
      <c r="C35" s="157" t="s">
        <v>3395</v>
      </c>
      <c r="D35" s="157" t="s">
        <v>3436</v>
      </c>
      <c r="E35" s="157" t="s">
        <v>3344</v>
      </c>
      <c r="F35" s="157" t="s">
        <v>77</v>
      </c>
      <c r="G35" s="158">
        <v>42478</v>
      </c>
      <c r="H35" s="157" t="s">
        <v>3420</v>
      </c>
      <c r="I35" s="157" t="s">
        <v>3346</v>
      </c>
      <c r="J35" s="157">
        <v>1</v>
      </c>
      <c r="K35" s="157" t="s">
        <v>15</v>
      </c>
      <c r="L35" s="157" t="s">
        <v>3348</v>
      </c>
      <c r="M35" s="157" t="s">
        <v>3391</v>
      </c>
      <c r="N35" s="157" t="s">
        <v>3350</v>
      </c>
      <c r="O35" s="157">
        <v>5</v>
      </c>
      <c r="P35" s="157" t="s">
        <v>3351</v>
      </c>
      <c r="Q35" s="157">
        <v>2.75</v>
      </c>
      <c r="R35" s="157" t="s">
        <v>3350</v>
      </c>
      <c r="S35" s="157">
        <v>10</v>
      </c>
      <c r="U35" s="157" t="s">
        <v>3393</v>
      </c>
      <c r="V35" s="157">
        <v>29</v>
      </c>
      <c r="W35" s="157">
        <v>155</v>
      </c>
      <c r="X35" s="157">
        <v>21</v>
      </c>
      <c r="Y35" s="157" t="s">
        <v>3353</v>
      </c>
      <c r="Z35" s="157" t="s">
        <v>3354</v>
      </c>
      <c r="AA35" s="157" t="s">
        <v>3386</v>
      </c>
      <c r="AB35" s="157" t="s">
        <v>3356</v>
      </c>
      <c r="AC35" s="157" t="s">
        <v>3357</v>
      </c>
      <c r="AD35" s="157" t="s">
        <v>3358</v>
      </c>
      <c r="AE35" s="157" t="s">
        <v>3438</v>
      </c>
      <c r="AF35" s="157" t="s">
        <v>3358</v>
      </c>
      <c r="AG35" s="157" t="s">
        <v>3360</v>
      </c>
      <c r="AH35" s="157" t="s">
        <v>3361</v>
      </c>
      <c r="AI35" s="157" t="s">
        <v>3361</v>
      </c>
      <c r="AJ35" s="157" t="s">
        <v>3361</v>
      </c>
      <c r="AK35" s="157" t="s">
        <v>3361</v>
      </c>
      <c r="AL35" s="157" t="s">
        <v>3361</v>
      </c>
      <c r="AM35" s="157" t="s">
        <v>3361</v>
      </c>
      <c r="AN35" s="157" t="s">
        <v>3361</v>
      </c>
      <c r="AO35" s="157" t="s">
        <v>3361</v>
      </c>
      <c r="AP35" s="157" t="s">
        <v>3361</v>
      </c>
      <c r="AQ35" s="157" t="s">
        <v>3361</v>
      </c>
      <c r="AR35" s="157" t="s">
        <v>3361</v>
      </c>
      <c r="AS35" s="157" t="s">
        <v>3361</v>
      </c>
      <c r="AT35" s="157" t="s">
        <v>3361</v>
      </c>
      <c r="AU35" s="157" t="s">
        <v>3361</v>
      </c>
      <c r="AV35" s="157" t="s">
        <v>3361</v>
      </c>
      <c r="AW35" s="157" t="s">
        <v>3358</v>
      </c>
      <c r="AX35" s="157" t="s">
        <v>3361</v>
      </c>
      <c r="AY35" s="157" t="s">
        <v>3361</v>
      </c>
      <c r="AZ35" s="157" t="s">
        <v>3439</v>
      </c>
      <c r="BA35" s="157" t="s">
        <v>3363</v>
      </c>
      <c r="BB35" s="157" t="s">
        <v>3440</v>
      </c>
      <c r="BC35" s="157" t="s">
        <v>3361</v>
      </c>
      <c r="BD35" s="157" t="s">
        <v>3361</v>
      </c>
      <c r="BE35" s="157" t="s">
        <v>3441</v>
      </c>
      <c r="BF35" s="157" t="s">
        <v>3358</v>
      </c>
      <c r="BG35" s="157" t="s">
        <v>3361</v>
      </c>
      <c r="BH35" s="157" t="s">
        <v>3361</v>
      </c>
      <c r="BI35" s="157" t="s">
        <v>3442</v>
      </c>
      <c r="BJ35" s="157" t="s">
        <v>3357</v>
      </c>
      <c r="BK35" s="157" t="s">
        <v>3368</v>
      </c>
      <c r="BL35" s="157" t="s">
        <v>3369</v>
      </c>
      <c r="BM35" s="157" t="s">
        <v>3370</v>
      </c>
      <c r="BN35" s="157" t="s">
        <v>3367</v>
      </c>
      <c r="BO35" s="157" t="s">
        <v>3357</v>
      </c>
      <c r="BP35" s="157" t="s">
        <v>3357</v>
      </c>
      <c r="BQ35" s="157" t="s">
        <v>3370</v>
      </c>
      <c r="BR35" s="157" t="s">
        <v>3367</v>
      </c>
      <c r="BS35" s="157" t="s">
        <v>3367</v>
      </c>
      <c r="BT35" s="157" t="s">
        <v>3367</v>
      </c>
      <c r="BU35" s="157" t="s">
        <v>3370</v>
      </c>
      <c r="BV35" s="157" t="s">
        <v>3367</v>
      </c>
      <c r="BW35" s="157" t="s">
        <v>3368</v>
      </c>
      <c r="BX35" s="157" t="s">
        <v>3370</v>
      </c>
      <c r="BY35" s="157" t="s">
        <v>3368</v>
      </c>
      <c r="BZ35" s="157" t="s">
        <v>3370</v>
      </c>
      <c r="CA35" s="157" t="s">
        <v>3369</v>
      </c>
      <c r="CB35" s="157" t="s">
        <v>3357</v>
      </c>
      <c r="CC35" s="157" t="s">
        <v>3369</v>
      </c>
      <c r="CD35" s="157" t="s">
        <v>3370</v>
      </c>
      <c r="CE35" s="157" t="s">
        <v>3357</v>
      </c>
      <c r="CF35" s="157" t="s">
        <v>3357</v>
      </c>
      <c r="CG35" s="157" t="s">
        <v>3371</v>
      </c>
      <c r="CH35" s="157" t="s">
        <v>3443</v>
      </c>
      <c r="CI35" s="157" t="s">
        <v>3444</v>
      </c>
      <c r="CJ35" s="157" t="s">
        <v>3358</v>
      </c>
      <c r="CK35" s="157" t="s">
        <v>3361</v>
      </c>
      <c r="CL35" s="157">
        <v>40</v>
      </c>
    </row>
    <row r="36" spans="1:90" x14ac:dyDescent="0.2">
      <c r="A36" s="157" t="s">
        <v>3452</v>
      </c>
      <c r="B36" s="157" t="s">
        <v>3448</v>
      </c>
      <c r="C36" s="157" t="s">
        <v>3397</v>
      </c>
      <c r="D36" s="157" t="s">
        <v>3436</v>
      </c>
      <c r="E36" s="157" t="s">
        <v>3344</v>
      </c>
      <c r="F36" s="157" t="s">
        <v>77</v>
      </c>
      <c r="G36" s="158">
        <v>42478</v>
      </c>
      <c r="H36" s="157" t="s">
        <v>3345</v>
      </c>
      <c r="I36" s="157" t="s">
        <v>3346</v>
      </c>
      <c r="J36" s="157">
        <v>1</v>
      </c>
      <c r="K36" s="157" t="s">
        <v>17</v>
      </c>
      <c r="L36" s="157" t="s">
        <v>3348</v>
      </c>
      <c r="M36" s="157" t="s">
        <v>3391</v>
      </c>
      <c r="N36" s="157" t="s">
        <v>3377</v>
      </c>
      <c r="O36" s="157">
        <v>5</v>
      </c>
      <c r="P36" s="157" t="s">
        <v>3351</v>
      </c>
      <c r="Q36" s="157">
        <v>2.75</v>
      </c>
      <c r="R36" s="157" t="s">
        <v>3377</v>
      </c>
      <c r="S36" s="157">
        <v>20</v>
      </c>
      <c r="U36" s="157" t="s">
        <v>3393</v>
      </c>
      <c r="V36" s="157">
        <v>29</v>
      </c>
      <c r="W36" s="157">
        <v>155</v>
      </c>
      <c r="X36" s="157">
        <v>21</v>
      </c>
      <c r="Y36" s="157" t="s">
        <v>3353</v>
      </c>
      <c r="Z36" s="157" t="s">
        <v>3354</v>
      </c>
      <c r="AA36" s="157" t="s">
        <v>3386</v>
      </c>
      <c r="AB36" s="157" t="s">
        <v>3356</v>
      </c>
      <c r="AC36" s="157" t="s">
        <v>3357</v>
      </c>
      <c r="AD36" s="157" t="s">
        <v>3358</v>
      </c>
      <c r="AE36" s="157" t="s">
        <v>3438</v>
      </c>
      <c r="AF36" s="157" t="s">
        <v>3358</v>
      </c>
      <c r="AG36" s="157" t="s">
        <v>3360</v>
      </c>
      <c r="AH36" s="157" t="s">
        <v>3361</v>
      </c>
      <c r="AI36" s="157" t="s">
        <v>3361</v>
      </c>
      <c r="AJ36" s="157" t="s">
        <v>3361</v>
      </c>
      <c r="AK36" s="157" t="s">
        <v>3361</v>
      </c>
      <c r="AL36" s="157" t="s">
        <v>3361</v>
      </c>
      <c r="AM36" s="157" t="s">
        <v>3361</v>
      </c>
      <c r="AN36" s="157" t="s">
        <v>3361</v>
      </c>
      <c r="AO36" s="157" t="s">
        <v>3361</v>
      </c>
      <c r="AP36" s="157" t="s">
        <v>3361</v>
      </c>
      <c r="AQ36" s="157" t="s">
        <v>3361</v>
      </c>
      <c r="AR36" s="157" t="s">
        <v>3361</v>
      </c>
      <c r="AS36" s="157" t="s">
        <v>3361</v>
      </c>
      <c r="AT36" s="157" t="s">
        <v>3361</v>
      </c>
      <c r="AU36" s="157" t="s">
        <v>3361</v>
      </c>
      <c r="AV36" s="157" t="s">
        <v>3361</v>
      </c>
      <c r="AW36" s="157" t="s">
        <v>3358</v>
      </c>
      <c r="AX36" s="157" t="s">
        <v>3361</v>
      </c>
      <c r="AY36" s="157" t="s">
        <v>3361</v>
      </c>
      <c r="AZ36" s="157" t="s">
        <v>3439</v>
      </c>
      <c r="BA36" s="157" t="s">
        <v>3363</v>
      </c>
      <c r="BB36" s="157" t="s">
        <v>3440</v>
      </c>
      <c r="BC36" s="157" t="s">
        <v>3361</v>
      </c>
      <c r="BD36" s="157" t="s">
        <v>3361</v>
      </c>
      <c r="BE36" s="157" t="s">
        <v>3441</v>
      </c>
      <c r="BF36" s="157" t="s">
        <v>3358</v>
      </c>
      <c r="BG36" s="157" t="s">
        <v>3361</v>
      </c>
      <c r="BH36" s="157" t="s">
        <v>3361</v>
      </c>
      <c r="BI36" s="157" t="s">
        <v>3442</v>
      </c>
      <c r="BJ36" s="157" t="s">
        <v>3357</v>
      </c>
      <c r="BK36" s="157" t="s">
        <v>3368</v>
      </c>
      <c r="BL36" s="157" t="s">
        <v>3369</v>
      </c>
      <c r="BM36" s="157" t="s">
        <v>3370</v>
      </c>
      <c r="BN36" s="157" t="s">
        <v>3367</v>
      </c>
      <c r="BO36" s="157" t="s">
        <v>3357</v>
      </c>
      <c r="BP36" s="157" t="s">
        <v>3357</v>
      </c>
      <c r="BQ36" s="157" t="s">
        <v>3370</v>
      </c>
      <c r="BR36" s="157" t="s">
        <v>3367</v>
      </c>
      <c r="BS36" s="157" t="s">
        <v>3367</v>
      </c>
      <c r="BT36" s="157" t="s">
        <v>3367</v>
      </c>
      <c r="BU36" s="157" t="s">
        <v>3370</v>
      </c>
      <c r="BV36" s="157" t="s">
        <v>3367</v>
      </c>
      <c r="BW36" s="157" t="s">
        <v>3368</v>
      </c>
      <c r="BX36" s="157" t="s">
        <v>3370</v>
      </c>
      <c r="BY36" s="157" t="s">
        <v>3368</v>
      </c>
      <c r="BZ36" s="157" t="s">
        <v>3370</v>
      </c>
      <c r="CA36" s="157" t="s">
        <v>3369</v>
      </c>
      <c r="CB36" s="157" t="s">
        <v>3357</v>
      </c>
      <c r="CC36" s="157" t="s">
        <v>3369</v>
      </c>
      <c r="CD36" s="157" t="s">
        <v>3370</v>
      </c>
      <c r="CE36" s="157" t="s">
        <v>3357</v>
      </c>
      <c r="CF36" s="157" t="s">
        <v>3357</v>
      </c>
      <c r="CG36" s="157" t="s">
        <v>3371</v>
      </c>
      <c r="CH36" s="157" t="s">
        <v>3443</v>
      </c>
      <c r="CI36" s="157" t="s">
        <v>3444</v>
      </c>
      <c r="CJ36" s="157" t="s">
        <v>3358</v>
      </c>
      <c r="CK36" s="157" t="s">
        <v>3361</v>
      </c>
      <c r="CL36" s="157">
        <v>41</v>
      </c>
    </row>
    <row r="37" spans="1:90" x14ac:dyDescent="0.2">
      <c r="A37" s="157" t="s">
        <v>3453</v>
      </c>
      <c r="B37" s="157" t="s">
        <v>3448</v>
      </c>
      <c r="C37" s="157" t="s">
        <v>3399</v>
      </c>
      <c r="D37" s="157" t="s">
        <v>3436</v>
      </c>
      <c r="E37" s="157" t="s">
        <v>3344</v>
      </c>
      <c r="F37" s="157" t="s">
        <v>77</v>
      </c>
      <c r="G37" s="158">
        <v>42479</v>
      </c>
      <c r="H37" s="157" t="s">
        <v>3345</v>
      </c>
      <c r="I37" s="157" t="s">
        <v>3421</v>
      </c>
      <c r="J37" s="157">
        <v>1</v>
      </c>
      <c r="K37" s="157" t="s">
        <v>3180</v>
      </c>
      <c r="L37" s="157" t="s">
        <v>3348</v>
      </c>
      <c r="M37" s="157" t="s">
        <v>3391</v>
      </c>
      <c r="N37" s="157" t="s">
        <v>3377</v>
      </c>
      <c r="O37" s="157">
        <v>0</v>
      </c>
      <c r="P37" s="157" t="s">
        <v>3400</v>
      </c>
      <c r="Q37" s="157">
        <v>0</v>
      </c>
      <c r="R37" s="157" t="s">
        <v>3359</v>
      </c>
      <c r="S37" s="157">
        <v>10</v>
      </c>
      <c r="U37" s="157" t="s">
        <v>3393</v>
      </c>
      <c r="V37" s="157">
        <v>29</v>
      </c>
      <c r="W37" s="157">
        <v>155</v>
      </c>
      <c r="X37" s="157">
        <v>21</v>
      </c>
      <c r="Y37" s="157" t="s">
        <v>3353</v>
      </c>
      <c r="Z37" s="157" t="s">
        <v>3354</v>
      </c>
      <c r="AA37" s="157" t="s">
        <v>3386</v>
      </c>
      <c r="AB37" s="157" t="s">
        <v>3356</v>
      </c>
      <c r="AC37" s="157" t="s">
        <v>3357</v>
      </c>
      <c r="AD37" s="157" t="s">
        <v>3358</v>
      </c>
      <c r="AE37" s="157" t="s">
        <v>3438</v>
      </c>
      <c r="AF37" s="157" t="s">
        <v>3358</v>
      </c>
      <c r="AG37" s="157" t="s">
        <v>3360</v>
      </c>
      <c r="AH37" s="157" t="s">
        <v>3361</v>
      </c>
      <c r="AI37" s="157" t="s">
        <v>3361</v>
      </c>
      <c r="AJ37" s="157" t="s">
        <v>3361</v>
      </c>
      <c r="AK37" s="157" t="s">
        <v>3361</v>
      </c>
      <c r="AL37" s="157" t="s">
        <v>3361</v>
      </c>
      <c r="AM37" s="157" t="s">
        <v>3361</v>
      </c>
      <c r="AN37" s="157" t="s">
        <v>3361</v>
      </c>
      <c r="AO37" s="157" t="s">
        <v>3361</v>
      </c>
      <c r="AP37" s="157" t="s">
        <v>3361</v>
      </c>
      <c r="AQ37" s="157" t="s">
        <v>3361</v>
      </c>
      <c r="AR37" s="157" t="s">
        <v>3361</v>
      </c>
      <c r="AS37" s="157" t="s">
        <v>3361</v>
      </c>
      <c r="AT37" s="157" t="s">
        <v>3361</v>
      </c>
      <c r="AU37" s="157" t="s">
        <v>3361</v>
      </c>
      <c r="AV37" s="157" t="s">
        <v>3361</v>
      </c>
      <c r="AW37" s="157" t="s">
        <v>3358</v>
      </c>
      <c r="AX37" s="157" t="s">
        <v>3361</v>
      </c>
      <c r="AY37" s="157" t="s">
        <v>3361</v>
      </c>
      <c r="AZ37" s="157" t="s">
        <v>3439</v>
      </c>
      <c r="BA37" s="157" t="s">
        <v>3363</v>
      </c>
      <c r="BB37" s="157" t="s">
        <v>3440</v>
      </c>
      <c r="BC37" s="157" t="s">
        <v>3361</v>
      </c>
      <c r="BD37" s="157" t="s">
        <v>3361</v>
      </c>
      <c r="BE37" s="157" t="s">
        <v>3441</v>
      </c>
      <c r="BF37" s="157" t="s">
        <v>3358</v>
      </c>
      <c r="BG37" s="157" t="s">
        <v>3361</v>
      </c>
      <c r="BH37" s="157" t="s">
        <v>3361</v>
      </c>
      <c r="BI37" s="157" t="s">
        <v>3442</v>
      </c>
      <c r="BJ37" s="157" t="s">
        <v>3357</v>
      </c>
      <c r="BK37" s="157" t="s">
        <v>3368</v>
      </c>
      <c r="BL37" s="157" t="s">
        <v>3369</v>
      </c>
      <c r="BM37" s="157" t="s">
        <v>3370</v>
      </c>
      <c r="BN37" s="157" t="s">
        <v>3367</v>
      </c>
      <c r="BO37" s="157" t="s">
        <v>3357</v>
      </c>
      <c r="BP37" s="157" t="s">
        <v>3357</v>
      </c>
      <c r="BQ37" s="157" t="s">
        <v>3370</v>
      </c>
      <c r="BR37" s="157" t="s">
        <v>3367</v>
      </c>
      <c r="BS37" s="157" t="s">
        <v>3367</v>
      </c>
      <c r="BT37" s="157" t="s">
        <v>3367</v>
      </c>
      <c r="BU37" s="157" t="s">
        <v>3370</v>
      </c>
      <c r="BV37" s="157" t="s">
        <v>3367</v>
      </c>
      <c r="BW37" s="157" t="s">
        <v>3368</v>
      </c>
      <c r="BX37" s="157" t="s">
        <v>3370</v>
      </c>
      <c r="BY37" s="157" t="s">
        <v>3368</v>
      </c>
      <c r="BZ37" s="157" t="s">
        <v>3370</v>
      </c>
      <c r="CA37" s="157" t="s">
        <v>3369</v>
      </c>
      <c r="CB37" s="157" t="s">
        <v>3357</v>
      </c>
      <c r="CC37" s="157" t="s">
        <v>3369</v>
      </c>
      <c r="CD37" s="157" t="s">
        <v>3370</v>
      </c>
      <c r="CE37" s="157" t="s">
        <v>3357</v>
      </c>
      <c r="CF37" s="157" t="s">
        <v>3357</v>
      </c>
      <c r="CG37" s="157" t="s">
        <v>3371</v>
      </c>
      <c r="CH37" s="157" t="s">
        <v>3443</v>
      </c>
      <c r="CI37" s="157" t="s">
        <v>3444</v>
      </c>
      <c r="CJ37" s="157" t="s">
        <v>3358</v>
      </c>
      <c r="CK37" s="157" t="s">
        <v>3361</v>
      </c>
      <c r="CL37" s="157">
        <v>42</v>
      </c>
    </row>
    <row r="38" spans="1:90" x14ac:dyDescent="0.2">
      <c r="A38" s="157" t="s">
        <v>3454</v>
      </c>
      <c r="B38" s="157" t="s">
        <v>3448</v>
      </c>
      <c r="C38" s="157" t="s">
        <v>3402</v>
      </c>
      <c r="D38" s="157" t="s">
        <v>3436</v>
      </c>
      <c r="E38" s="157" t="s">
        <v>3344</v>
      </c>
      <c r="F38" s="157" t="s">
        <v>77</v>
      </c>
      <c r="G38" s="158">
        <v>42480</v>
      </c>
      <c r="H38" s="157" t="s">
        <v>3345</v>
      </c>
      <c r="I38" s="157" t="s">
        <v>3346</v>
      </c>
      <c r="J38" s="157">
        <v>1</v>
      </c>
      <c r="K38" s="157" t="s">
        <v>3182</v>
      </c>
      <c r="L38" s="157" t="s">
        <v>3348</v>
      </c>
      <c r="M38" s="157" t="s">
        <v>3391</v>
      </c>
      <c r="N38" s="157" t="s">
        <v>3377</v>
      </c>
      <c r="O38" s="157">
        <v>0</v>
      </c>
      <c r="P38" s="157" t="s">
        <v>3400</v>
      </c>
      <c r="Q38" s="157">
        <v>0</v>
      </c>
      <c r="R38" s="157" t="s">
        <v>3359</v>
      </c>
      <c r="S38" s="157">
        <v>10</v>
      </c>
      <c r="U38" s="157" t="s">
        <v>3393</v>
      </c>
      <c r="V38" s="157">
        <v>29</v>
      </c>
      <c r="W38" s="157">
        <v>155</v>
      </c>
      <c r="X38" s="157">
        <v>21</v>
      </c>
      <c r="Y38" s="157" t="s">
        <v>3353</v>
      </c>
      <c r="Z38" s="157" t="s">
        <v>3354</v>
      </c>
      <c r="AA38" s="157" t="s">
        <v>3386</v>
      </c>
      <c r="AB38" s="157" t="s">
        <v>3356</v>
      </c>
      <c r="AC38" s="157" t="s">
        <v>3357</v>
      </c>
      <c r="AD38" s="157" t="s">
        <v>3358</v>
      </c>
      <c r="AE38" s="157" t="s">
        <v>3438</v>
      </c>
      <c r="AF38" s="157" t="s">
        <v>3358</v>
      </c>
      <c r="AG38" s="157" t="s">
        <v>3360</v>
      </c>
      <c r="AH38" s="157" t="s">
        <v>3361</v>
      </c>
      <c r="AI38" s="157" t="s">
        <v>3361</v>
      </c>
      <c r="AJ38" s="157" t="s">
        <v>3361</v>
      </c>
      <c r="AK38" s="157" t="s">
        <v>3361</v>
      </c>
      <c r="AL38" s="157" t="s">
        <v>3361</v>
      </c>
      <c r="AM38" s="157" t="s">
        <v>3361</v>
      </c>
      <c r="AN38" s="157" t="s">
        <v>3361</v>
      </c>
      <c r="AO38" s="157" t="s">
        <v>3361</v>
      </c>
      <c r="AP38" s="157" t="s">
        <v>3361</v>
      </c>
      <c r="AQ38" s="157" t="s">
        <v>3361</v>
      </c>
      <c r="AR38" s="157" t="s">
        <v>3361</v>
      </c>
      <c r="AS38" s="157" t="s">
        <v>3361</v>
      </c>
      <c r="AT38" s="157" t="s">
        <v>3361</v>
      </c>
      <c r="AU38" s="157" t="s">
        <v>3361</v>
      </c>
      <c r="AV38" s="157" t="s">
        <v>3361</v>
      </c>
      <c r="AW38" s="157" t="s">
        <v>3358</v>
      </c>
      <c r="AX38" s="157" t="s">
        <v>3361</v>
      </c>
      <c r="AY38" s="157" t="s">
        <v>3361</v>
      </c>
      <c r="AZ38" s="157" t="s">
        <v>3439</v>
      </c>
      <c r="BA38" s="157" t="s">
        <v>3363</v>
      </c>
      <c r="BB38" s="157" t="s">
        <v>3440</v>
      </c>
      <c r="BC38" s="157" t="s">
        <v>3361</v>
      </c>
      <c r="BD38" s="157" t="s">
        <v>3361</v>
      </c>
      <c r="BE38" s="157" t="s">
        <v>3441</v>
      </c>
      <c r="BF38" s="157" t="s">
        <v>3358</v>
      </c>
      <c r="BG38" s="157" t="s">
        <v>3361</v>
      </c>
      <c r="BH38" s="157" t="s">
        <v>3361</v>
      </c>
      <c r="BI38" s="157" t="s">
        <v>3442</v>
      </c>
      <c r="BJ38" s="157" t="s">
        <v>3357</v>
      </c>
      <c r="BK38" s="157" t="s">
        <v>3368</v>
      </c>
      <c r="BL38" s="157" t="s">
        <v>3369</v>
      </c>
      <c r="BM38" s="157" t="s">
        <v>3370</v>
      </c>
      <c r="BN38" s="157" t="s">
        <v>3367</v>
      </c>
      <c r="BO38" s="157" t="s">
        <v>3357</v>
      </c>
      <c r="BP38" s="157" t="s">
        <v>3357</v>
      </c>
      <c r="BQ38" s="157" t="s">
        <v>3370</v>
      </c>
      <c r="BR38" s="157" t="s">
        <v>3367</v>
      </c>
      <c r="BS38" s="157" t="s">
        <v>3367</v>
      </c>
      <c r="BT38" s="157" t="s">
        <v>3367</v>
      </c>
      <c r="BU38" s="157" t="s">
        <v>3370</v>
      </c>
      <c r="BV38" s="157" t="s">
        <v>3367</v>
      </c>
      <c r="BW38" s="157" t="s">
        <v>3368</v>
      </c>
      <c r="BX38" s="157" t="s">
        <v>3370</v>
      </c>
      <c r="BY38" s="157" t="s">
        <v>3368</v>
      </c>
      <c r="BZ38" s="157" t="s">
        <v>3370</v>
      </c>
      <c r="CA38" s="157" t="s">
        <v>3369</v>
      </c>
      <c r="CB38" s="157" t="s">
        <v>3357</v>
      </c>
      <c r="CC38" s="157" t="s">
        <v>3369</v>
      </c>
      <c r="CD38" s="157" t="s">
        <v>3370</v>
      </c>
      <c r="CE38" s="157" t="s">
        <v>3357</v>
      </c>
      <c r="CF38" s="157" t="s">
        <v>3357</v>
      </c>
      <c r="CG38" s="157" t="s">
        <v>3371</v>
      </c>
      <c r="CH38" s="157" t="s">
        <v>3443</v>
      </c>
      <c r="CI38" s="157" t="s">
        <v>3444</v>
      </c>
      <c r="CJ38" s="157" t="s">
        <v>3358</v>
      </c>
      <c r="CK38" s="157" t="s">
        <v>3361</v>
      </c>
      <c r="CL38" s="157">
        <v>43</v>
      </c>
    </row>
    <row r="39" spans="1:90" x14ac:dyDescent="0.2">
      <c r="A39" s="157" t="s">
        <v>3455</v>
      </c>
      <c r="B39" s="157" t="s">
        <v>3448</v>
      </c>
      <c r="C39" s="157" t="s">
        <v>3404</v>
      </c>
      <c r="D39" s="157" t="s">
        <v>3456</v>
      </c>
      <c r="E39" s="157" t="s">
        <v>3344</v>
      </c>
      <c r="F39" s="157" t="s">
        <v>77</v>
      </c>
      <c r="G39" s="158">
        <v>42474</v>
      </c>
      <c r="H39" s="157" t="s">
        <v>3390</v>
      </c>
      <c r="I39" s="157" t="s">
        <v>3346</v>
      </c>
      <c r="J39" s="157">
        <v>1</v>
      </c>
      <c r="K39" s="157" t="s">
        <v>3457</v>
      </c>
      <c r="L39" s="157" t="s">
        <v>3458</v>
      </c>
      <c r="M39" s="157" t="s">
        <v>3391</v>
      </c>
      <c r="N39" s="157" t="s">
        <v>3350</v>
      </c>
      <c r="O39" s="157" t="s">
        <v>3359</v>
      </c>
      <c r="P39" s="157" t="s">
        <v>3359</v>
      </c>
      <c r="Q39" s="157" t="s">
        <v>3359</v>
      </c>
      <c r="R39" s="157" t="s">
        <v>3359</v>
      </c>
      <c r="S39" s="157" t="s">
        <v>3359</v>
      </c>
      <c r="U39" s="157" t="s">
        <v>3352</v>
      </c>
      <c r="V39" s="157">
        <v>30</v>
      </c>
      <c r="W39" s="157">
        <v>125</v>
      </c>
      <c r="X39" s="157">
        <v>18.5</v>
      </c>
      <c r="Y39" s="157" t="s">
        <v>3353</v>
      </c>
      <c r="Z39" s="157" t="s">
        <v>3354</v>
      </c>
      <c r="AA39" s="157" t="s">
        <v>3386</v>
      </c>
      <c r="AB39" s="157" t="s">
        <v>3356</v>
      </c>
      <c r="AC39" s="157" t="s">
        <v>3357</v>
      </c>
      <c r="AD39" s="157" t="s">
        <v>3358</v>
      </c>
      <c r="AE39" s="157" t="s">
        <v>3438</v>
      </c>
      <c r="AF39" s="157" t="s">
        <v>3358</v>
      </c>
      <c r="AG39" s="157" t="s">
        <v>3360</v>
      </c>
      <c r="AH39" s="157" t="s">
        <v>3361</v>
      </c>
      <c r="AI39" s="157" t="s">
        <v>3361</v>
      </c>
      <c r="AJ39" s="157" t="s">
        <v>3358</v>
      </c>
      <c r="AK39" s="157" t="s">
        <v>3361</v>
      </c>
      <c r="AL39" s="157" t="s">
        <v>3361</v>
      </c>
      <c r="AM39" s="157" t="s">
        <v>3361</v>
      </c>
      <c r="AN39" s="157" t="s">
        <v>3361</v>
      </c>
      <c r="AO39" s="157" t="s">
        <v>3361</v>
      </c>
      <c r="AP39" s="157" t="s">
        <v>3361</v>
      </c>
      <c r="AQ39" s="157" t="s">
        <v>3361</v>
      </c>
      <c r="AR39" s="157" t="s">
        <v>3361</v>
      </c>
      <c r="AS39" s="157" t="s">
        <v>3361</v>
      </c>
      <c r="AT39" s="157" t="s">
        <v>3361</v>
      </c>
      <c r="AU39" s="157" t="s">
        <v>3361</v>
      </c>
      <c r="AV39" s="157" t="s">
        <v>3361</v>
      </c>
      <c r="AW39" s="157" t="s">
        <v>3361</v>
      </c>
      <c r="AX39" s="157" t="s">
        <v>3361</v>
      </c>
      <c r="AY39" s="157" t="s">
        <v>3361</v>
      </c>
      <c r="AZ39" s="157" t="s">
        <v>3459</v>
      </c>
      <c r="BA39" s="157" t="s">
        <v>3363</v>
      </c>
      <c r="BB39" s="157" t="s">
        <v>3361</v>
      </c>
      <c r="BC39" s="157" t="s">
        <v>3361</v>
      </c>
      <c r="BD39" s="157" t="s">
        <v>3361</v>
      </c>
      <c r="BE39" s="157" t="s">
        <v>3441</v>
      </c>
      <c r="BF39" s="157" t="s">
        <v>3361</v>
      </c>
      <c r="BG39" s="157" t="s">
        <v>3358</v>
      </c>
      <c r="BH39" s="157" t="s">
        <v>3460</v>
      </c>
      <c r="BI39" s="157" t="s">
        <v>3442</v>
      </c>
      <c r="BJ39" s="157" t="s">
        <v>3357</v>
      </c>
      <c r="BK39" s="157" t="s">
        <v>3370</v>
      </c>
      <c r="BL39" s="157" t="s">
        <v>3357</v>
      </c>
      <c r="BM39" s="157" t="s">
        <v>3367</v>
      </c>
      <c r="BN39" s="157" t="s">
        <v>3368</v>
      </c>
      <c r="BO39" s="157" t="s">
        <v>3357</v>
      </c>
      <c r="BP39" s="157" t="s">
        <v>3357</v>
      </c>
      <c r="BQ39" s="157" t="s">
        <v>3367</v>
      </c>
      <c r="BR39" s="157" t="s">
        <v>3368</v>
      </c>
      <c r="BS39" s="157" t="s">
        <v>3368</v>
      </c>
      <c r="BT39" s="157" t="s">
        <v>3368</v>
      </c>
      <c r="BU39" s="157" t="s">
        <v>3367</v>
      </c>
      <c r="BV39" s="157" t="s">
        <v>3369</v>
      </c>
      <c r="BW39" s="157" t="s">
        <v>3357</v>
      </c>
      <c r="BX39" s="157" t="s">
        <v>3370</v>
      </c>
      <c r="BY39" s="157" t="s">
        <v>3357</v>
      </c>
      <c r="BZ39" s="157" t="s">
        <v>3370</v>
      </c>
      <c r="CA39" s="157" t="s">
        <v>3369</v>
      </c>
      <c r="CB39" s="157" t="s">
        <v>3357</v>
      </c>
      <c r="CC39" s="157" t="s">
        <v>3369</v>
      </c>
      <c r="CD39" s="157" t="s">
        <v>3370</v>
      </c>
      <c r="CE39" s="157" t="s">
        <v>3357</v>
      </c>
      <c r="CF39" s="157" t="s">
        <v>3357</v>
      </c>
      <c r="CG39" s="157" t="s">
        <v>3371</v>
      </c>
      <c r="CH39" s="157" t="s">
        <v>3372</v>
      </c>
      <c r="CI39" s="157" t="s">
        <v>3461</v>
      </c>
      <c r="CJ39" s="157" t="s">
        <v>3361</v>
      </c>
      <c r="CK39" s="157" t="s">
        <v>3361</v>
      </c>
      <c r="CL39" s="157">
        <v>44</v>
      </c>
    </row>
    <row r="40" spans="1:90" x14ac:dyDescent="0.2">
      <c r="A40" s="157" t="s">
        <v>3462</v>
      </c>
      <c r="B40" s="157" t="s">
        <v>3448</v>
      </c>
      <c r="C40" s="157" t="s">
        <v>3407</v>
      </c>
      <c r="D40" s="157" t="s">
        <v>3456</v>
      </c>
      <c r="E40" s="157" t="s">
        <v>3344</v>
      </c>
      <c r="F40" s="157" t="s">
        <v>77</v>
      </c>
      <c r="G40" s="158">
        <v>42475</v>
      </c>
      <c r="H40" s="157" t="s">
        <v>3345</v>
      </c>
      <c r="I40" s="157" t="s">
        <v>3346</v>
      </c>
      <c r="J40" s="157">
        <v>1</v>
      </c>
      <c r="K40" s="157" t="s">
        <v>3463</v>
      </c>
      <c r="L40" s="157" t="s">
        <v>3458</v>
      </c>
      <c r="M40" s="157" t="s">
        <v>3391</v>
      </c>
      <c r="N40" s="157" t="s">
        <v>3350</v>
      </c>
      <c r="O40" s="157">
        <v>0</v>
      </c>
      <c r="P40" s="157" t="s">
        <v>3400</v>
      </c>
      <c r="Q40" s="157">
        <v>0</v>
      </c>
      <c r="R40" s="157" t="s">
        <v>3359</v>
      </c>
      <c r="S40" s="157">
        <v>20</v>
      </c>
      <c r="U40" s="157" t="s">
        <v>3352</v>
      </c>
      <c r="V40" s="157">
        <v>30</v>
      </c>
      <c r="W40" s="157">
        <v>125</v>
      </c>
      <c r="X40" s="157">
        <v>18.5</v>
      </c>
      <c r="Y40" s="157" t="s">
        <v>3353</v>
      </c>
      <c r="Z40" s="157" t="s">
        <v>3354</v>
      </c>
      <c r="AA40" s="157" t="s">
        <v>3386</v>
      </c>
      <c r="AB40" s="157" t="s">
        <v>3356</v>
      </c>
      <c r="AC40" s="157" t="s">
        <v>3357</v>
      </c>
      <c r="AD40" s="157" t="s">
        <v>3358</v>
      </c>
      <c r="AE40" s="157" t="s">
        <v>3438</v>
      </c>
      <c r="AF40" s="157" t="s">
        <v>3358</v>
      </c>
      <c r="AG40" s="157" t="s">
        <v>3360</v>
      </c>
      <c r="AH40" s="157" t="s">
        <v>3361</v>
      </c>
      <c r="AI40" s="157" t="s">
        <v>3361</v>
      </c>
      <c r="AJ40" s="157" t="s">
        <v>3358</v>
      </c>
      <c r="AK40" s="157" t="s">
        <v>3361</v>
      </c>
      <c r="AL40" s="157" t="s">
        <v>3361</v>
      </c>
      <c r="AM40" s="157" t="s">
        <v>3361</v>
      </c>
      <c r="AN40" s="157" t="s">
        <v>3361</v>
      </c>
      <c r="AO40" s="157" t="s">
        <v>3361</v>
      </c>
      <c r="AP40" s="157" t="s">
        <v>3361</v>
      </c>
      <c r="AQ40" s="157" t="s">
        <v>3361</v>
      </c>
      <c r="AR40" s="157" t="s">
        <v>3361</v>
      </c>
      <c r="AS40" s="157" t="s">
        <v>3361</v>
      </c>
      <c r="AT40" s="157" t="s">
        <v>3361</v>
      </c>
      <c r="AU40" s="157" t="s">
        <v>3361</v>
      </c>
      <c r="AV40" s="157" t="s">
        <v>3361</v>
      </c>
      <c r="AW40" s="157" t="s">
        <v>3361</v>
      </c>
      <c r="AX40" s="157" t="s">
        <v>3361</v>
      </c>
      <c r="AY40" s="157" t="s">
        <v>3361</v>
      </c>
      <c r="AZ40" s="157" t="s">
        <v>3459</v>
      </c>
      <c r="BA40" s="157" t="s">
        <v>3363</v>
      </c>
      <c r="BB40" s="157" t="s">
        <v>3361</v>
      </c>
      <c r="BC40" s="157" t="s">
        <v>3361</v>
      </c>
      <c r="BD40" s="157" t="s">
        <v>3361</v>
      </c>
      <c r="BE40" s="157" t="s">
        <v>3441</v>
      </c>
      <c r="BF40" s="157" t="s">
        <v>3361</v>
      </c>
      <c r="BG40" s="157" t="s">
        <v>3358</v>
      </c>
      <c r="BH40" s="157" t="s">
        <v>3460</v>
      </c>
      <c r="BI40" s="157" t="s">
        <v>3442</v>
      </c>
      <c r="BJ40" s="157" t="s">
        <v>3357</v>
      </c>
      <c r="BK40" s="157" t="s">
        <v>3370</v>
      </c>
      <c r="BL40" s="157" t="s">
        <v>3357</v>
      </c>
      <c r="BM40" s="157" t="s">
        <v>3367</v>
      </c>
      <c r="BN40" s="157" t="s">
        <v>3368</v>
      </c>
      <c r="BO40" s="157" t="s">
        <v>3357</v>
      </c>
      <c r="BP40" s="157" t="s">
        <v>3357</v>
      </c>
      <c r="BQ40" s="157" t="s">
        <v>3367</v>
      </c>
      <c r="BR40" s="157" t="s">
        <v>3368</v>
      </c>
      <c r="BS40" s="157" t="s">
        <v>3368</v>
      </c>
      <c r="BT40" s="157" t="s">
        <v>3368</v>
      </c>
      <c r="BU40" s="157" t="s">
        <v>3367</v>
      </c>
      <c r="BV40" s="157" t="s">
        <v>3369</v>
      </c>
      <c r="BW40" s="157" t="s">
        <v>3357</v>
      </c>
      <c r="BX40" s="157" t="s">
        <v>3370</v>
      </c>
      <c r="BY40" s="157" t="s">
        <v>3357</v>
      </c>
      <c r="BZ40" s="157" t="s">
        <v>3370</v>
      </c>
      <c r="CA40" s="157" t="s">
        <v>3369</v>
      </c>
      <c r="CB40" s="157" t="s">
        <v>3357</v>
      </c>
      <c r="CC40" s="157" t="s">
        <v>3369</v>
      </c>
      <c r="CD40" s="157" t="s">
        <v>3370</v>
      </c>
      <c r="CE40" s="157" t="s">
        <v>3357</v>
      </c>
      <c r="CF40" s="157" t="s">
        <v>3357</v>
      </c>
      <c r="CG40" s="157" t="s">
        <v>3371</v>
      </c>
      <c r="CH40" s="157" t="s">
        <v>3372</v>
      </c>
      <c r="CI40" s="157" t="s">
        <v>3461</v>
      </c>
      <c r="CJ40" s="157" t="s">
        <v>3361</v>
      </c>
      <c r="CK40" s="157" t="s">
        <v>3361</v>
      </c>
      <c r="CL40" s="157">
        <v>45</v>
      </c>
    </row>
    <row r="41" spans="1:90" x14ac:dyDescent="0.2">
      <c r="A41" s="157" t="s">
        <v>3464</v>
      </c>
      <c r="B41" s="157" t="s">
        <v>3448</v>
      </c>
      <c r="C41" s="157" t="s">
        <v>3342</v>
      </c>
      <c r="D41" s="157" t="s">
        <v>3456</v>
      </c>
      <c r="E41" s="157" t="s">
        <v>3344</v>
      </c>
      <c r="F41" s="157" t="s">
        <v>77</v>
      </c>
      <c r="G41" s="158">
        <v>42476</v>
      </c>
      <c r="H41" s="157" t="s">
        <v>3390</v>
      </c>
      <c r="I41" s="157" t="s">
        <v>3346</v>
      </c>
      <c r="J41" s="157">
        <v>1</v>
      </c>
      <c r="K41" s="157" t="s">
        <v>3465</v>
      </c>
      <c r="L41" s="157" t="s">
        <v>3458</v>
      </c>
      <c r="M41" s="157" t="s">
        <v>3391</v>
      </c>
      <c r="N41" s="157" t="s">
        <v>3350</v>
      </c>
      <c r="O41" s="157">
        <v>1</v>
      </c>
      <c r="P41" s="157" t="s">
        <v>3392</v>
      </c>
      <c r="Q41" s="157">
        <v>0.5</v>
      </c>
      <c r="R41" s="157" t="s">
        <v>3350</v>
      </c>
      <c r="S41" s="157">
        <v>20</v>
      </c>
      <c r="U41" s="157" t="s">
        <v>3352</v>
      </c>
      <c r="V41" s="157">
        <v>30</v>
      </c>
      <c r="W41" s="157">
        <v>125</v>
      </c>
      <c r="X41" s="157">
        <v>18.5</v>
      </c>
      <c r="Y41" s="157" t="s">
        <v>3353</v>
      </c>
      <c r="Z41" s="157" t="s">
        <v>3354</v>
      </c>
      <c r="AA41" s="157" t="s">
        <v>3386</v>
      </c>
      <c r="AB41" s="157" t="s">
        <v>3356</v>
      </c>
      <c r="AC41" s="157" t="s">
        <v>3357</v>
      </c>
      <c r="AD41" s="157" t="s">
        <v>3358</v>
      </c>
      <c r="AE41" s="157" t="s">
        <v>3438</v>
      </c>
      <c r="AF41" s="157" t="s">
        <v>3358</v>
      </c>
      <c r="AG41" s="157" t="s">
        <v>3360</v>
      </c>
      <c r="AH41" s="157" t="s">
        <v>3361</v>
      </c>
      <c r="AI41" s="157" t="s">
        <v>3361</v>
      </c>
      <c r="AJ41" s="157" t="s">
        <v>3358</v>
      </c>
      <c r="AK41" s="157" t="s">
        <v>3361</v>
      </c>
      <c r="AL41" s="157" t="s">
        <v>3361</v>
      </c>
      <c r="AM41" s="157" t="s">
        <v>3361</v>
      </c>
      <c r="AN41" s="157" t="s">
        <v>3361</v>
      </c>
      <c r="AO41" s="157" t="s">
        <v>3361</v>
      </c>
      <c r="AP41" s="157" t="s">
        <v>3361</v>
      </c>
      <c r="AQ41" s="157" t="s">
        <v>3361</v>
      </c>
      <c r="AR41" s="157" t="s">
        <v>3361</v>
      </c>
      <c r="AS41" s="157" t="s">
        <v>3361</v>
      </c>
      <c r="AT41" s="157" t="s">
        <v>3361</v>
      </c>
      <c r="AU41" s="157" t="s">
        <v>3361</v>
      </c>
      <c r="AV41" s="157" t="s">
        <v>3361</v>
      </c>
      <c r="AW41" s="157" t="s">
        <v>3361</v>
      </c>
      <c r="AX41" s="157" t="s">
        <v>3361</v>
      </c>
      <c r="AY41" s="157" t="s">
        <v>3361</v>
      </c>
      <c r="AZ41" s="157" t="s">
        <v>3459</v>
      </c>
      <c r="BA41" s="157" t="s">
        <v>3363</v>
      </c>
      <c r="BB41" s="157" t="s">
        <v>3361</v>
      </c>
      <c r="BC41" s="157" t="s">
        <v>3361</v>
      </c>
      <c r="BD41" s="157" t="s">
        <v>3361</v>
      </c>
      <c r="BE41" s="157" t="s">
        <v>3441</v>
      </c>
      <c r="BF41" s="157" t="s">
        <v>3361</v>
      </c>
      <c r="BG41" s="157" t="s">
        <v>3358</v>
      </c>
      <c r="BH41" s="157" t="s">
        <v>3460</v>
      </c>
      <c r="BI41" s="157" t="s">
        <v>3442</v>
      </c>
      <c r="BJ41" s="157" t="s">
        <v>3357</v>
      </c>
      <c r="BK41" s="157" t="s">
        <v>3370</v>
      </c>
      <c r="BL41" s="157" t="s">
        <v>3357</v>
      </c>
      <c r="BM41" s="157" t="s">
        <v>3367</v>
      </c>
      <c r="BN41" s="157" t="s">
        <v>3368</v>
      </c>
      <c r="BO41" s="157" t="s">
        <v>3357</v>
      </c>
      <c r="BP41" s="157" t="s">
        <v>3357</v>
      </c>
      <c r="BQ41" s="157" t="s">
        <v>3367</v>
      </c>
      <c r="BR41" s="157" t="s">
        <v>3368</v>
      </c>
      <c r="BS41" s="157" t="s">
        <v>3368</v>
      </c>
      <c r="BT41" s="157" t="s">
        <v>3368</v>
      </c>
      <c r="BU41" s="157" t="s">
        <v>3367</v>
      </c>
      <c r="BV41" s="157" t="s">
        <v>3369</v>
      </c>
      <c r="BW41" s="157" t="s">
        <v>3357</v>
      </c>
      <c r="BX41" s="157" t="s">
        <v>3370</v>
      </c>
      <c r="BY41" s="157" t="s">
        <v>3357</v>
      </c>
      <c r="BZ41" s="157" t="s">
        <v>3370</v>
      </c>
      <c r="CA41" s="157" t="s">
        <v>3369</v>
      </c>
      <c r="CB41" s="157" t="s">
        <v>3357</v>
      </c>
      <c r="CC41" s="157" t="s">
        <v>3369</v>
      </c>
      <c r="CD41" s="157" t="s">
        <v>3370</v>
      </c>
      <c r="CE41" s="157" t="s">
        <v>3357</v>
      </c>
      <c r="CF41" s="157" t="s">
        <v>3357</v>
      </c>
      <c r="CG41" s="157" t="s">
        <v>3371</v>
      </c>
      <c r="CH41" s="157" t="s">
        <v>3372</v>
      </c>
      <c r="CI41" s="157" t="s">
        <v>3461</v>
      </c>
      <c r="CJ41" s="157" t="s">
        <v>3361</v>
      </c>
      <c r="CK41" s="157" t="s">
        <v>3361</v>
      </c>
      <c r="CL41" s="157">
        <v>46</v>
      </c>
    </row>
    <row r="42" spans="1:90" x14ac:dyDescent="0.2">
      <c r="A42" s="157" t="s">
        <v>3466</v>
      </c>
      <c r="B42" s="157" t="s">
        <v>3448</v>
      </c>
      <c r="C42" s="157" t="s">
        <v>3375</v>
      </c>
      <c r="D42" s="157" t="s">
        <v>3456</v>
      </c>
      <c r="E42" s="157" t="s">
        <v>3344</v>
      </c>
      <c r="F42" s="157" t="s">
        <v>77</v>
      </c>
      <c r="G42" s="158">
        <v>42478</v>
      </c>
      <c r="H42" s="157" t="s">
        <v>3345</v>
      </c>
      <c r="I42" s="157" t="s">
        <v>3346</v>
      </c>
      <c r="J42" s="157">
        <v>1</v>
      </c>
      <c r="K42" s="157" t="s">
        <v>3467</v>
      </c>
      <c r="L42" s="157" t="s">
        <v>3458</v>
      </c>
      <c r="M42" s="157" t="s">
        <v>3391</v>
      </c>
      <c r="N42" s="157" t="s">
        <v>3350</v>
      </c>
      <c r="O42" s="157">
        <v>5</v>
      </c>
      <c r="P42" s="157" t="s">
        <v>3351</v>
      </c>
      <c r="Q42" s="157">
        <v>3</v>
      </c>
      <c r="R42" s="157" t="s">
        <v>3350</v>
      </c>
      <c r="S42" s="157">
        <v>10</v>
      </c>
      <c r="U42" s="157" t="s">
        <v>3352</v>
      </c>
      <c r="V42" s="157">
        <v>30</v>
      </c>
      <c r="W42" s="157">
        <v>125</v>
      </c>
      <c r="X42" s="157">
        <v>18.5</v>
      </c>
      <c r="Y42" s="157" t="s">
        <v>3353</v>
      </c>
      <c r="Z42" s="157" t="s">
        <v>3354</v>
      </c>
      <c r="AA42" s="157" t="s">
        <v>3386</v>
      </c>
      <c r="AB42" s="157" t="s">
        <v>3356</v>
      </c>
      <c r="AC42" s="157" t="s">
        <v>3357</v>
      </c>
      <c r="AD42" s="157" t="s">
        <v>3358</v>
      </c>
      <c r="AE42" s="157" t="s">
        <v>3438</v>
      </c>
      <c r="AF42" s="157" t="s">
        <v>3358</v>
      </c>
      <c r="AG42" s="157" t="s">
        <v>3360</v>
      </c>
      <c r="AH42" s="157" t="s">
        <v>3361</v>
      </c>
      <c r="AI42" s="157" t="s">
        <v>3361</v>
      </c>
      <c r="AJ42" s="157" t="s">
        <v>3358</v>
      </c>
      <c r="AK42" s="157" t="s">
        <v>3361</v>
      </c>
      <c r="AL42" s="157" t="s">
        <v>3361</v>
      </c>
      <c r="AM42" s="157" t="s">
        <v>3361</v>
      </c>
      <c r="AN42" s="157" t="s">
        <v>3361</v>
      </c>
      <c r="AO42" s="157" t="s">
        <v>3361</v>
      </c>
      <c r="AP42" s="157" t="s">
        <v>3361</v>
      </c>
      <c r="AQ42" s="157" t="s">
        <v>3361</v>
      </c>
      <c r="AR42" s="157" t="s">
        <v>3361</v>
      </c>
      <c r="AS42" s="157" t="s">
        <v>3361</v>
      </c>
      <c r="AT42" s="157" t="s">
        <v>3361</v>
      </c>
      <c r="AU42" s="157" t="s">
        <v>3361</v>
      </c>
      <c r="AV42" s="157" t="s">
        <v>3361</v>
      </c>
      <c r="AW42" s="157" t="s">
        <v>3361</v>
      </c>
      <c r="AX42" s="157" t="s">
        <v>3361</v>
      </c>
      <c r="AY42" s="157" t="s">
        <v>3361</v>
      </c>
      <c r="AZ42" s="157" t="s">
        <v>3459</v>
      </c>
      <c r="BA42" s="157" t="s">
        <v>3363</v>
      </c>
      <c r="BB42" s="157" t="s">
        <v>3361</v>
      </c>
      <c r="BC42" s="157" t="s">
        <v>3361</v>
      </c>
      <c r="BD42" s="157" t="s">
        <v>3361</v>
      </c>
      <c r="BE42" s="157" t="s">
        <v>3441</v>
      </c>
      <c r="BF42" s="157" t="s">
        <v>3361</v>
      </c>
      <c r="BG42" s="157" t="s">
        <v>3358</v>
      </c>
      <c r="BH42" s="157" t="s">
        <v>3460</v>
      </c>
      <c r="BI42" s="157" t="s">
        <v>3442</v>
      </c>
      <c r="BJ42" s="157" t="s">
        <v>3357</v>
      </c>
      <c r="BK42" s="157" t="s">
        <v>3370</v>
      </c>
      <c r="BL42" s="157" t="s">
        <v>3357</v>
      </c>
      <c r="BM42" s="157" t="s">
        <v>3367</v>
      </c>
      <c r="BN42" s="157" t="s">
        <v>3368</v>
      </c>
      <c r="BO42" s="157" t="s">
        <v>3357</v>
      </c>
      <c r="BP42" s="157" t="s">
        <v>3357</v>
      </c>
      <c r="BQ42" s="157" t="s">
        <v>3367</v>
      </c>
      <c r="BR42" s="157" t="s">
        <v>3368</v>
      </c>
      <c r="BS42" s="157" t="s">
        <v>3368</v>
      </c>
      <c r="BT42" s="157" t="s">
        <v>3368</v>
      </c>
      <c r="BU42" s="157" t="s">
        <v>3367</v>
      </c>
      <c r="BV42" s="157" t="s">
        <v>3369</v>
      </c>
      <c r="BW42" s="157" t="s">
        <v>3357</v>
      </c>
      <c r="BX42" s="157" t="s">
        <v>3370</v>
      </c>
      <c r="BY42" s="157" t="s">
        <v>3357</v>
      </c>
      <c r="BZ42" s="157" t="s">
        <v>3370</v>
      </c>
      <c r="CA42" s="157" t="s">
        <v>3369</v>
      </c>
      <c r="CB42" s="157" t="s">
        <v>3357</v>
      </c>
      <c r="CC42" s="157" t="s">
        <v>3369</v>
      </c>
      <c r="CD42" s="157" t="s">
        <v>3370</v>
      </c>
      <c r="CE42" s="157" t="s">
        <v>3357</v>
      </c>
      <c r="CF42" s="157" t="s">
        <v>3357</v>
      </c>
      <c r="CG42" s="157" t="s">
        <v>3371</v>
      </c>
      <c r="CH42" s="157" t="s">
        <v>3372</v>
      </c>
      <c r="CI42" s="157" t="s">
        <v>3461</v>
      </c>
      <c r="CJ42" s="157" t="s">
        <v>3361</v>
      </c>
      <c r="CK42" s="157" t="s">
        <v>3361</v>
      </c>
      <c r="CL42" s="157">
        <v>47</v>
      </c>
    </row>
    <row r="43" spans="1:90" x14ac:dyDescent="0.2">
      <c r="A43" s="157" t="s">
        <v>3468</v>
      </c>
      <c r="B43" s="157" t="s">
        <v>3448</v>
      </c>
      <c r="C43" s="157" t="s">
        <v>3379</v>
      </c>
      <c r="D43" s="157" t="s">
        <v>3456</v>
      </c>
      <c r="E43" s="157" t="s">
        <v>3344</v>
      </c>
      <c r="F43" s="157" t="s">
        <v>77</v>
      </c>
      <c r="G43" s="158">
        <v>42480</v>
      </c>
      <c r="H43" s="157" t="s">
        <v>3345</v>
      </c>
      <c r="I43" s="157" t="s">
        <v>3346</v>
      </c>
      <c r="J43" s="157">
        <v>1</v>
      </c>
      <c r="K43" s="157" t="s">
        <v>3469</v>
      </c>
      <c r="L43" s="157" t="s">
        <v>3458</v>
      </c>
      <c r="M43" s="157" t="s">
        <v>3391</v>
      </c>
      <c r="N43" s="157" t="s">
        <v>3377</v>
      </c>
      <c r="O43" s="157">
        <v>0</v>
      </c>
      <c r="P43" s="157" t="s">
        <v>3400</v>
      </c>
      <c r="Q43" s="157">
        <v>0</v>
      </c>
      <c r="R43" s="157" t="s">
        <v>3359</v>
      </c>
      <c r="S43" s="157">
        <v>20</v>
      </c>
      <c r="U43" s="157" t="s">
        <v>3352</v>
      </c>
      <c r="V43" s="157">
        <v>30</v>
      </c>
      <c r="W43" s="157">
        <v>125</v>
      </c>
      <c r="X43" s="157">
        <v>18.5</v>
      </c>
      <c r="Y43" s="157" t="s">
        <v>3353</v>
      </c>
      <c r="Z43" s="157" t="s">
        <v>3354</v>
      </c>
      <c r="AA43" s="157" t="s">
        <v>3386</v>
      </c>
      <c r="AB43" s="157" t="s">
        <v>3356</v>
      </c>
      <c r="AC43" s="157" t="s">
        <v>3357</v>
      </c>
      <c r="AD43" s="157" t="s">
        <v>3358</v>
      </c>
      <c r="AE43" s="157" t="s">
        <v>3438</v>
      </c>
      <c r="AF43" s="157" t="s">
        <v>3358</v>
      </c>
      <c r="AG43" s="157" t="s">
        <v>3360</v>
      </c>
      <c r="AH43" s="157" t="s">
        <v>3361</v>
      </c>
      <c r="AI43" s="157" t="s">
        <v>3361</v>
      </c>
      <c r="AJ43" s="157" t="s">
        <v>3358</v>
      </c>
      <c r="AK43" s="157" t="s">
        <v>3361</v>
      </c>
      <c r="AL43" s="157" t="s">
        <v>3361</v>
      </c>
      <c r="AM43" s="157" t="s">
        <v>3361</v>
      </c>
      <c r="AN43" s="157" t="s">
        <v>3361</v>
      </c>
      <c r="AO43" s="157" t="s">
        <v>3361</v>
      </c>
      <c r="AP43" s="157" t="s">
        <v>3361</v>
      </c>
      <c r="AQ43" s="157" t="s">
        <v>3361</v>
      </c>
      <c r="AR43" s="157" t="s">
        <v>3361</v>
      </c>
      <c r="AS43" s="157" t="s">
        <v>3361</v>
      </c>
      <c r="AT43" s="157" t="s">
        <v>3361</v>
      </c>
      <c r="AU43" s="157" t="s">
        <v>3361</v>
      </c>
      <c r="AV43" s="157" t="s">
        <v>3361</v>
      </c>
      <c r="AW43" s="157" t="s">
        <v>3361</v>
      </c>
      <c r="AX43" s="157" t="s">
        <v>3361</v>
      </c>
      <c r="AY43" s="157" t="s">
        <v>3361</v>
      </c>
      <c r="AZ43" s="157" t="s">
        <v>3459</v>
      </c>
      <c r="BA43" s="157" t="s">
        <v>3363</v>
      </c>
      <c r="BB43" s="157" t="s">
        <v>3361</v>
      </c>
      <c r="BC43" s="157" t="s">
        <v>3361</v>
      </c>
      <c r="BD43" s="157" t="s">
        <v>3361</v>
      </c>
      <c r="BE43" s="157" t="s">
        <v>3441</v>
      </c>
      <c r="BF43" s="157" t="s">
        <v>3361</v>
      </c>
      <c r="BG43" s="157" t="s">
        <v>3358</v>
      </c>
      <c r="BH43" s="157" t="s">
        <v>3460</v>
      </c>
      <c r="BI43" s="157" t="s">
        <v>3442</v>
      </c>
      <c r="BJ43" s="157" t="s">
        <v>3357</v>
      </c>
      <c r="BK43" s="157" t="s">
        <v>3370</v>
      </c>
      <c r="BL43" s="157" t="s">
        <v>3357</v>
      </c>
      <c r="BM43" s="157" t="s">
        <v>3367</v>
      </c>
      <c r="BN43" s="157" t="s">
        <v>3368</v>
      </c>
      <c r="BO43" s="157" t="s">
        <v>3357</v>
      </c>
      <c r="BP43" s="157" t="s">
        <v>3357</v>
      </c>
      <c r="BQ43" s="157" t="s">
        <v>3367</v>
      </c>
      <c r="BR43" s="157" t="s">
        <v>3368</v>
      </c>
      <c r="BS43" s="157" t="s">
        <v>3368</v>
      </c>
      <c r="BT43" s="157" t="s">
        <v>3368</v>
      </c>
      <c r="BU43" s="157" t="s">
        <v>3367</v>
      </c>
      <c r="BV43" s="157" t="s">
        <v>3369</v>
      </c>
      <c r="BW43" s="157" t="s">
        <v>3357</v>
      </c>
      <c r="BX43" s="157" t="s">
        <v>3370</v>
      </c>
      <c r="BY43" s="157" t="s">
        <v>3357</v>
      </c>
      <c r="BZ43" s="157" t="s">
        <v>3370</v>
      </c>
      <c r="CA43" s="157" t="s">
        <v>3369</v>
      </c>
      <c r="CB43" s="157" t="s">
        <v>3357</v>
      </c>
      <c r="CC43" s="157" t="s">
        <v>3369</v>
      </c>
      <c r="CD43" s="157" t="s">
        <v>3370</v>
      </c>
      <c r="CE43" s="157" t="s">
        <v>3357</v>
      </c>
      <c r="CF43" s="157" t="s">
        <v>3357</v>
      </c>
      <c r="CG43" s="157" t="s">
        <v>3371</v>
      </c>
      <c r="CH43" s="157" t="s">
        <v>3372</v>
      </c>
      <c r="CI43" s="157" t="s">
        <v>3461</v>
      </c>
      <c r="CJ43" s="157" t="s">
        <v>3361</v>
      </c>
      <c r="CK43" s="157" t="s">
        <v>3361</v>
      </c>
      <c r="CL43" s="157">
        <v>48</v>
      </c>
    </row>
    <row r="44" spans="1:90" x14ac:dyDescent="0.2">
      <c r="A44" s="157" t="s">
        <v>3470</v>
      </c>
      <c r="B44" s="157" t="s">
        <v>3471</v>
      </c>
      <c r="C44" s="157" t="s">
        <v>3383</v>
      </c>
      <c r="D44" s="157" t="s">
        <v>3456</v>
      </c>
      <c r="E44" s="157" t="s">
        <v>3344</v>
      </c>
      <c r="F44" s="157" t="s">
        <v>77</v>
      </c>
      <c r="G44" s="158">
        <v>42481</v>
      </c>
      <c r="H44" s="157" t="s">
        <v>3390</v>
      </c>
      <c r="I44" s="157" t="s">
        <v>3346</v>
      </c>
      <c r="J44" s="157">
        <v>1</v>
      </c>
      <c r="K44" s="157" t="s">
        <v>3184</v>
      </c>
      <c r="L44" s="157" t="s">
        <v>3458</v>
      </c>
      <c r="M44" s="157" t="s">
        <v>3391</v>
      </c>
      <c r="N44" s="157" t="s">
        <v>3377</v>
      </c>
      <c r="O44" s="157">
        <v>1</v>
      </c>
      <c r="P44" s="157" t="s">
        <v>3392</v>
      </c>
      <c r="Q44" s="157">
        <v>0.75</v>
      </c>
      <c r="R44" s="157" t="s">
        <v>3350</v>
      </c>
      <c r="S44" s="157">
        <v>10</v>
      </c>
      <c r="U44" s="157" t="s">
        <v>3352</v>
      </c>
      <c r="V44" s="157">
        <v>30</v>
      </c>
      <c r="W44" s="157">
        <v>125</v>
      </c>
      <c r="X44" s="157">
        <v>18.5</v>
      </c>
      <c r="Y44" s="157" t="s">
        <v>3353</v>
      </c>
      <c r="Z44" s="157" t="s">
        <v>3354</v>
      </c>
      <c r="AA44" s="157" t="s">
        <v>3386</v>
      </c>
      <c r="AB44" s="157" t="s">
        <v>3356</v>
      </c>
      <c r="AC44" s="157" t="s">
        <v>3357</v>
      </c>
      <c r="AD44" s="157" t="s">
        <v>3358</v>
      </c>
      <c r="AE44" s="157" t="s">
        <v>3438</v>
      </c>
      <c r="AF44" s="157" t="s">
        <v>3358</v>
      </c>
      <c r="AG44" s="157" t="s">
        <v>3360</v>
      </c>
      <c r="AH44" s="157" t="s">
        <v>3361</v>
      </c>
      <c r="AI44" s="157" t="s">
        <v>3361</v>
      </c>
      <c r="AJ44" s="157" t="s">
        <v>3358</v>
      </c>
      <c r="AK44" s="157" t="s">
        <v>3361</v>
      </c>
      <c r="AL44" s="157" t="s">
        <v>3361</v>
      </c>
      <c r="AM44" s="157" t="s">
        <v>3361</v>
      </c>
      <c r="AN44" s="157" t="s">
        <v>3361</v>
      </c>
      <c r="AO44" s="157" t="s">
        <v>3361</v>
      </c>
      <c r="AP44" s="157" t="s">
        <v>3361</v>
      </c>
      <c r="AQ44" s="157" t="s">
        <v>3361</v>
      </c>
      <c r="AR44" s="157" t="s">
        <v>3361</v>
      </c>
      <c r="AS44" s="157" t="s">
        <v>3361</v>
      </c>
      <c r="AT44" s="157" t="s">
        <v>3361</v>
      </c>
      <c r="AU44" s="157" t="s">
        <v>3361</v>
      </c>
      <c r="AV44" s="157" t="s">
        <v>3361</v>
      </c>
      <c r="AW44" s="157" t="s">
        <v>3361</v>
      </c>
      <c r="AX44" s="157" t="s">
        <v>3361</v>
      </c>
      <c r="AY44" s="157" t="s">
        <v>3361</v>
      </c>
      <c r="AZ44" s="157" t="s">
        <v>3459</v>
      </c>
      <c r="BA44" s="157" t="s">
        <v>3363</v>
      </c>
      <c r="BB44" s="157" t="s">
        <v>3361</v>
      </c>
      <c r="BC44" s="157" t="s">
        <v>3361</v>
      </c>
      <c r="BD44" s="157" t="s">
        <v>3361</v>
      </c>
      <c r="BE44" s="157" t="s">
        <v>3441</v>
      </c>
      <c r="BF44" s="157" t="s">
        <v>3361</v>
      </c>
      <c r="BG44" s="157" t="s">
        <v>3358</v>
      </c>
      <c r="BH44" s="157" t="s">
        <v>3460</v>
      </c>
      <c r="BI44" s="157" t="s">
        <v>3442</v>
      </c>
      <c r="BJ44" s="157" t="s">
        <v>3357</v>
      </c>
      <c r="BK44" s="157" t="s">
        <v>3370</v>
      </c>
      <c r="BL44" s="157" t="s">
        <v>3357</v>
      </c>
      <c r="BM44" s="157" t="s">
        <v>3367</v>
      </c>
      <c r="BN44" s="157" t="s">
        <v>3368</v>
      </c>
      <c r="BO44" s="157" t="s">
        <v>3357</v>
      </c>
      <c r="BP44" s="157" t="s">
        <v>3357</v>
      </c>
      <c r="BQ44" s="157" t="s">
        <v>3367</v>
      </c>
      <c r="BR44" s="157" t="s">
        <v>3368</v>
      </c>
      <c r="BS44" s="157" t="s">
        <v>3368</v>
      </c>
      <c r="BT44" s="157" t="s">
        <v>3368</v>
      </c>
      <c r="BU44" s="157" t="s">
        <v>3367</v>
      </c>
      <c r="BV44" s="157" t="s">
        <v>3369</v>
      </c>
      <c r="BW44" s="157" t="s">
        <v>3357</v>
      </c>
      <c r="BX44" s="157" t="s">
        <v>3370</v>
      </c>
      <c r="BY44" s="157" t="s">
        <v>3357</v>
      </c>
      <c r="BZ44" s="157" t="s">
        <v>3370</v>
      </c>
      <c r="CA44" s="157" t="s">
        <v>3369</v>
      </c>
      <c r="CB44" s="157" t="s">
        <v>3357</v>
      </c>
      <c r="CC44" s="157" t="s">
        <v>3369</v>
      </c>
      <c r="CD44" s="157" t="s">
        <v>3370</v>
      </c>
      <c r="CE44" s="157" t="s">
        <v>3357</v>
      </c>
      <c r="CF44" s="157" t="s">
        <v>3357</v>
      </c>
      <c r="CG44" s="157" t="s">
        <v>3371</v>
      </c>
      <c r="CH44" s="157" t="s">
        <v>3372</v>
      </c>
      <c r="CI44" s="157" t="s">
        <v>3461</v>
      </c>
      <c r="CJ44" s="157" t="s">
        <v>3361</v>
      </c>
      <c r="CK44" s="157" t="s">
        <v>3361</v>
      </c>
      <c r="CL44" s="157">
        <v>49</v>
      </c>
    </row>
    <row r="45" spans="1:90" x14ac:dyDescent="0.2">
      <c r="A45" s="157" t="s">
        <v>3472</v>
      </c>
      <c r="B45" s="157" t="s">
        <v>3471</v>
      </c>
      <c r="C45" s="157" t="s">
        <v>3385</v>
      </c>
      <c r="D45" s="157" t="s">
        <v>3456</v>
      </c>
      <c r="E45" s="157" t="s">
        <v>3344</v>
      </c>
      <c r="F45" s="157" t="s">
        <v>77</v>
      </c>
      <c r="G45" s="158">
        <v>42482</v>
      </c>
      <c r="H45" s="157" t="s">
        <v>3390</v>
      </c>
      <c r="I45" s="157" t="s">
        <v>3346</v>
      </c>
      <c r="J45" s="157">
        <v>1</v>
      </c>
      <c r="K45" s="157" t="s">
        <v>3186</v>
      </c>
      <c r="L45" s="157" t="s">
        <v>3458</v>
      </c>
      <c r="M45" s="157" t="s">
        <v>3391</v>
      </c>
      <c r="N45" s="157" t="s">
        <v>3377</v>
      </c>
      <c r="O45" s="157" t="s">
        <v>3359</v>
      </c>
      <c r="P45" s="157" t="s">
        <v>3359</v>
      </c>
      <c r="Q45" s="157" t="s">
        <v>3359</v>
      </c>
      <c r="R45" s="157" t="s">
        <v>3359</v>
      </c>
      <c r="S45" s="157">
        <v>20</v>
      </c>
      <c r="U45" s="157" t="s">
        <v>3352</v>
      </c>
      <c r="V45" s="157">
        <v>30</v>
      </c>
      <c r="W45" s="157">
        <v>125</v>
      </c>
      <c r="X45" s="157">
        <v>18.5</v>
      </c>
      <c r="Y45" s="157" t="s">
        <v>3353</v>
      </c>
      <c r="Z45" s="157" t="s">
        <v>3354</v>
      </c>
      <c r="AA45" s="157" t="s">
        <v>3386</v>
      </c>
      <c r="AB45" s="157" t="s">
        <v>3356</v>
      </c>
      <c r="AC45" s="157" t="s">
        <v>3357</v>
      </c>
      <c r="AD45" s="157" t="s">
        <v>3358</v>
      </c>
      <c r="AE45" s="157" t="s">
        <v>3438</v>
      </c>
      <c r="AF45" s="157" t="s">
        <v>3358</v>
      </c>
      <c r="AG45" s="157" t="s">
        <v>3360</v>
      </c>
      <c r="AH45" s="157" t="s">
        <v>3361</v>
      </c>
      <c r="AI45" s="157" t="s">
        <v>3361</v>
      </c>
      <c r="AJ45" s="157" t="s">
        <v>3358</v>
      </c>
      <c r="AK45" s="157" t="s">
        <v>3361</v>
      </c>
      <c r="AL45" s="157" t="s">
        <v>3361</v>
      </c>
      <c r="AM45" s="157" t="s">
        <v>3361</v>
      </c>
      <c r="AN45" s="157" t="s">
        <v>3361</v>
      </c>
      <c r="AO45" s="157" t="s">
        <v>3361</v>
      </c>
      <c r="AP45" s="157" t="s">
        <v>3361</v>
      </c>
      <c r="AQ45" s="157" t="s">
        <v>3361</v>
      </c>
      <c r="AR45" s="157" t="s">
        <v>3361</v>
      </c>
      <c r="AS45" s="157" t="s">
        <v>3361</v>
      </c>
      <c r="AT45" s="157" t="s">
        <v>3361</v>
      </c>
      <c r="AU45" s="157" t="s">
        <v>3361</v>
      </c>
      <c r="AV45" s="157" t="s">
        <v>3361</v>
      </c>
      <c r="AW45" s="157" t="s">
        <v>3361</v>
      </c>
      <c r="AX45" s="157" t="s">
        <v>3361</v>
      </c>
      <c r="AY45" s="157" t="s">
        <v>3361</v>
      </c>
      <c r="AZ45" s="157" t="s">
        <v>3459</v>
      </c>
      <c r="BA45" s="157" t="s">
        <v>3363</v>
      </c>
      <c r="BB45" s="157" t="s">
        <v>3361</v>
      </c>
      <c r="BC45" s="157" t="s">
        <v>3361</v>
      </c>
      <c r="BD45" s="157" t="s">
        <v>3361</v>
      </c>
      <c r="BE45" s="157" t="s">
        <v>3441</v>
      </c>
      <c r="BF45" s="157" t="s">
        <v>3361</v>
      </c>
      <c r="BG45" s="157" t="s">
        <v>3358</v>
      </c>
      <c r="BH45" s="157" t="s">
        <v>3460</v>
      </c>
      <c r="BI45" s="157" t="s">
        <v>3442</v>
      </c>
      <c r="BJ45" s="157" t="s">
        <v>3357</v>
      </c>
      <c r="BK45" s="157" t="s">
        <v>3370</v>
      </c>
      <c r="BL45" s="157" t="s">
        <v>3357</v>
      </c>
      <c r="BM45" s="157" t="s">
        <v>3367</v>
      </c>
      <c r="BN45" s="157" t="s">
        <v>3368</v>
      </c>
      <c r="BO45" s="157" t="s">
        <v>3357</v>
      </c>
      <c r="BP45" s="157" t="s">
        <v>3357</v>
      </c>
      <c r="BQ45" s="157" t="s">
        <v>3367</v>
      </c>
      <c r="BR45" s="157" t="s">
        <v>3368</v>
      </c>
      <c r="BS45" s="157" t="s">
        <v>3368</v>
      </c>
      <c r="BT45" s="157" t="s">
        <v>3368</v>
      </c>
      <c r="BU45" s="157" t="s">
        <v>3367</v>
      </c>
      <c r="BV45" s="157" t="s">
        <v>3369</v>
      </c>
      <c r="BW45" s="157" t="s">
        <v>3357</v>
      </c>
      <c r="BX45" s="157" t="s">
        <v>3370</v>
      </c>
      <c r="BY45" s="157" t="s">
        <v>3357</v>
      </c>
      <c r="BZ45" s="157" t="s">
        <v>3370</v>
      </c>
      <c r="CA45" s="157" t="s">
        <v>3369</v>
      </c>
      <c r="CB45" s="157" t="s">
        <v>3357</v>
      </c>
      <c r="CC45" s="157" t="s">
        <v>3369</v>
      </c>
      <c r="CD45" s="157" t="s">
        <v>3370</v>
      </c>
      <c r="CE45" s="157" t="s">
        <v>3357</v>
      </c>
      <c r="CF45" s="157" t="s">
        <v>3357</v>
      </c>
      <c r="CG45" s="157" t="s">
        <v>3371</v>
      </c>
      <c r="CH45" s="157" t="s">
        <v>3372</v>
      </c>
      <c r="CI45" s="157" t="s">
        <v>3461</v>
      </c>
      <c r="CJ45" s="157" t="s">
        <v>3361</v>
      </c>
      <c r="CK45" s="157" t="s">
        <v>3361</v>
      </c>
      <c r="CL45" s="157">
        <v>50</v>
      </c>
    </row>
    <row r="46" spans="1:90" x14ac:dyDescent="0.2">
      <c r="A46" s="157" t="s">
        <v>3473</v>
      </c>
      <c r="B46" s="157" t="s">
        <v>3471</v>
      </c>
      <c r="C46" s="157" t="s">
        <v>3388</v>
      </c>
      <c r="D46" s="157" t="s">
        <v>3456</v>
      </c>
      <c r="E46" s="157" t="s">
        <v>3344</v>
      </c>
      <c r="F46" s="157" t="s">
        <v>77</v>
      </c>
      <c r="G46" s="158">
        <v>42483</v>
      </c>
      <c r="H46" s="157" t="s">
        <v>3345</v>
      </c>
      <c r="I46" s="157" t="s">
        <v>3346</v>
      </c>
      <c r="J46" s="157">
        <v>1</v>
      </c>
      <c r="K46" s="157" t="s">
        <v>3188</v>
      </c>
      <c r="L46" s="157" t="s">
        <v>3458</v>
      </c>
      <c r="M46" s="157" t="s">
        <v>3391</v>
      </c>
      <c r="N46" s="157" t="s">
        <v>3377</v>
      </c>
      <c r="O46" s="157" t="s">
        <v>3359</v>
      </c>
      <c r="P46" s="157" t="s">
        <v>3359</v>
      </c>
      <c r="Q46" s="157" t="s">
        <v>3359</v>
      </c>
      <c r="R46" s="157" t="s">
        <v>3359</v>
      </c>
      <c r="S46" s="157">
        <v>10</v>
      </c>
      <c r="U46" s="157" t="s">
        <v>3352</v>
      </c>
      <c r="V46" s="157">
        <v>30</v>
      </c>
      <c r="W46" s="157">
        <v>125</v>
      </c>
      <c r="X46" s="157">
        <v>18.5</v>
      </c>
      <c r="Y46" s="157" t="s">
        <v>3353</v>
      </c>
      <c r="Z46" s="157" t="s">
        <v>3354</v>
      </c>
      <c r="AA46" s="157" t="s">
        <v>3386</v>
      </c>
      <c r="AB46" s="157" t="s">
        <v>3356</v>
      </c>
      <c r="AC46" s="157" t="s">
        <v>3357</v>
      </c>
      <c r="AD46" s="157" t="s">
        <v>3358</v>
      </c>
      <c r="AE46" s="157" t="s">
        <v>3438</v>
      </c>
      <c r="AF46" s="157" t="s">
        <v>3358</v>
      </c>
      <c r="AG46" s="157" t="s">
        <v>3360</v>
      </c>
      <c r="AH46" s="157" t="s">
        <v>3361</v>
      </c>
      <c r="AI46" s="157" t="s">
        <v>3361</v>
      </c>
      <c r="AJ46" s="157" t="s">
        <v>3358</v>
      </c>
      <c r="AK46" s="157" t="s">
        <v>3361</v>
      </c>
      <c r="AL46" s="157" t="s">
        <v>3361</v>
      </c>
      <c r="AM46" s="157" t="s">
        <v>3361</v>
      </c>
      <c r="AN46" s="157" t="s">
        <v>3361</v>
      </c>
      <c r="AO46" s="157" t="s">
        <v>3361</v>
      </c>
      <c r="AP46" s="157" t="s">
        <v>3361</v>
      </c>
      <c r="AQ46" s="157" t="s">
        <v>3361</v>
      </c>
      <c r="AR46" s="157" t="s">
        <v>3361</v>
      </c>
      <c r="AS46" s="157" t="s">
        <v>3361</v>
      </c>
      <c r="AT46" s="157" t="s">
        <v>3361</v>
      </c>
      <c r="AU46" s="157" t="s">
        <v>3361</v>
      </c>
      <c r="AV46" s="157" t="s">
        <v>3361</v>
      </c>
      <c r="AW46" s="157" t="s">
        <v>3361</v>
      </c>
      <c r="AX46" s="157" t="s">
        <v>3361</v>
      </c>
      <c r="AY46" s="157" t="s">
        <v>3361</v>
      </c>
      <c r="AZ46" s="157" t="s">
        <v>3459</v>
      </c>
      <c r="BA46" s="157" t="s">
        <v>3363</v>
      </c>
      <c r="BB46" s="157" t="s">
        <v>3361</v>
      </c>
      <c r="BC46" s="157" t="s">
        <v>3361</v>
      </c>
      <c r="BD46" s="157" t="s">
        <v>3361</v>
      </c>
      <c r="BE46" s="157" t="s">
        <v>3441</v>
      </c>
      <c r="BF46" s="157" t="s">
        <v>3361</v>
      </c>
      <c r="BG46" s="157" t="s">
        <v>3358</v>
      </c>
      <c r="BH46" s="157" t="s">
        <v>3460</v>
      </c>
      <c r="BI46" s="157" t="s">
        <v>3442</v>
      </c>
      <c r="BJ46" s="157" t="s">
        <v>3357</v>
      </c>
      <c r="BK46" s="157" t="s">
        <v>3370</v>
      </c>
      <c r="BL46" s="157" t="s">
        <v>3357</v>
      </c>
      <c r="BM46" s="157" t="s">
        <v>3367</v>
      </c>
      <c r="BN46" s="157" t="s">
        <v>3368</v>
      </c>
      <c r="BO46" s="157" t="s">
        <v>3357</v>
      </c>
      <c r="BP46" s="157" t="s">
        <v>3357</v>
      </c>
      <c r="BQ46" s="157" t="s">
        <v>3367</v>
      </c>
      <c r="BR46" s="157" t="s">
        <v>3368</v>
      </c>
      <c r="BS46" s="157" t="s">
        <v>3368</v>
      </c>
      <c r="BT46" s="157" t="s">
        <v>3368</v>
      </c>
      <c r="BU46" s="157" t="s">
        <v>3367</v>
      </c>
      <c r="BV46" s="157" t="s">
        <v>3369</v>
      </c>
      <c r="BW46" s="157" t="s">
        <v>3357</v>
      </c>
      <c r="BX46" s="157" t="s">
        <v>3370</v>
      </c>
      <c r="BY46" s="157" t="s">
        <v>3357</v>
      </c>
      <c r="BZ46" s="157" t="s">
        <v>3370</v>
      </c>
      <c r="CA46" s="157" t="s">
        <v>3369</v>
      </c>
      <c r="CB46" s="157" t="s">
        <v>3357</v>
      </c>
      <c r="CC46" s="157" t="s">
        <v>3369</v>
      </c>
      <c r="CD46" s="157" t="s">
        <v>3370</v>
      </c>
      <c r="CE46" s="157" t="s">
        <v>3357</v>
      </c>
      <c r="CF46" s="157" t="s">
        <v>3357</v>
      </c>
      <c r="CG46" s="157" t="s">
        <v>3371</v>
      </c>
      <c r="CH46" s="157" t="s">
        <v>3372</v>
      </c>
      <c r="CI46" s="157" t="s">
        <v>3461</v>
      </c>
      <c r="CJ46" s="157" t="s">
        <v>3361</v>
      </c>
      <c r="CK46" s="157" t="s">
        <v>3361</v>
      </c>
      <c r="CL46" s="157">
        <v>51</v>
      </c>
    </row>
    <row r="47" spans="1:90" x14ac:dyDescent="0.2">
      <c r="A47" s="157" t="s">
        <v>3474</v>
      </c>
      <c r="B47" s="157" t="s">
        <v>3471</v>
      </c>
      <c r="C47" s="157" t="s">
        <v>3395</v>
      </c>
      <c r="D47" s="157" t="s">
        <v>3475</v>
      </c>
      <c r="E47" s="157" t="s">
        <v>3344</v>
      </c>
      <c r="F47" s="157" t="s">
        <v>77</v>
      </c>
      <c r="I47" s="157" t="s">
        <v>3346</v>
      </c>
      <c r="J47" s="157">
        <v>1</v>
      </c>
      <c r="K47" s="157" t="s">
        <v>3476</v>
      </c>
      <c r="L47" s="157" t="s">
        <v>3477</v>
      </c>
      <c r="M47" s="157" t="s">
        <v>3349</v>
      </c>
      <c r="N47" s="157" t="s">
        <v>3359</v>
      </c>
      <c r="O47" s="157" t="s">
        <v>3359</v>
      </c>
      <c r="P47" s="157" t="s">
        <v>3359</v>
      </c>
      <c r="Q47" s="157" t="s">
        <v>3359</v>
      </c>
      <c r="R47" s="157" t="s">
        <v>3359</v>
      </c>
      <c r="S47" s="157">
        <v>20</v>
      </c>
      <c r="U47" s="157" t="s">
        <v>3393</v>
      </c>
      <c r="V47" s="157">
        <v>29</v>
      </c>
      <c r="W47" s="157" t="s">
        <v>3359</v>
      </c>
      <c r="X47" s="157" t="s">
        <v>3359</v>
      </c>
      <c r="Y47" s="157" t="s">
        <v>3353</v>
      </c>
      <c r="Z47" s="157" t="s">
        <v>3354</v>
      </c>
      <c r="AA47" s="157" t="s">
        <v>3386</v>
      </c>
      <c r="AB47" s="157" t="s">
        <v>3356</v>
      </c>
      <c r="AC47" s="157" t="s">
        <v>3357</v>
      </c>
      <c r="AD47" s="157" t="s">
        <v>3358</v>
      </c>
      <c r="AE47" s="157" t="s">
        <v>3478</v>
      </c>
      <c r="AF47" s="157" t="s">
        <v>3361</v>
      </c>
      <c r="AG47" s="157" t="s">
        <v>3360</v>
      </c>
      <c r="AH47" s="157" t="s">
        <v>3361</v>
      </c>
      <c r="CL47" s="157">
        <v>52</v>
      </c>
    </row>
    <row r="48" spans="1:90" x14ac:dyDescent="0.2">
      <c r="A48" s="157" t="s">
        <v>3479</v>
      </c>
      <c r="B48" s="157" t="s">
        <v>3471</v>
      </c>
      <c r="C48" s="157" t="s">
        <v>3397</v>
      </c>
      <c r="D48" s="157" t="s">
        <v>3480</v>
      </c>
      <c r="E48" s="157" t="s">
        <v>3344</v>
      </c>
      <c r="F48" s="157" t="s">
        <v>77</v>
      </c>
      <c r="I48" s="157" t="s">
        <v>3346</v>
      </c>
      <c r="J48" s="157">
        <v>1</v>
      </c>
      <c r="K48" s="157" t="s">
        <v>3190</v>
      </c>
      <c r="L48" s="157" t="s">
        <v>3477</v>
      </c>
      <c r="M48" s="157" t="s">
        <v>3349</v>
      </c>
      <c r="N48" s="157" t="s">
        <v>3359</v>
      </c>
      <c r="O48" s="157" t="s">
        <v>3359</v>
      </c>
      <c r="P48" s="157" t="s">
        <v>3359</v>
      </c>
      <c r="Q48" s="157" t="s">
        <v>3359</v>
      </c>
      <c r="R48" s="157" t="s">
        <v>3359</v>
      </c>
      <c r="S48" s="157">
        <v>20</v>
      </c>
      <c r="U48" s="157" t="s">
        <v>3393</v>
      </c>
      <c r="V48" s="157">
        <v>29</v>
      </c>
      <c r="W48" s="157" t="s">
        <v>3359</v>
      </c>
      <c r="X48" s="157" t="s">
        <v>3359</v>
      </c>
      <c r="Y48" s="157" t="s">
        <v>3353</v>
      </c>
      <c r="Z48" s="157" t="s">
        <v>3354</v>
      </c>
      <c r="AA48" s="157" t="s">
        <v>3386</v>
      </c>
      <c r="AB48" s="157" t="s">
        <v>3356</v>
      </c>
      <c r="AC48" s="157" t="s">
        <v>3357</v>
      </c>
      <c r="AD48" s="157" t="s">
        <v>3358</v>
      </c>
      <c r="AE48" s="157" t="s">
        <v>3478</v>
      </c>
      <c r="AF48" s="157" t="s">
        <v>3361</v>
      </c>
      <c r="AG48" s="157" t="s">
        <v>3360</v>
      </c>
      <c r="AH48" s="157" t="s">
        <v>3361</v>
      </c>
      <c r="CL48" s="157">
        <v>53</v>
      </c>
    </row>
    <row r="49" spans="1:90" x14ac:dyDescent="0.2">
      <c r="A49" s="157" t="s">
        <v>3481</v>
      </c>
      <c r="B49" s="157" t="s">
        <v>3471</v>
      </c>
      <c r="C49" s="157" t="s">
        <v>3399</v>
      </c>
      <c r="D49" s="157" t="s">
        <v>3482</v>
      </c>
      <c r="E49" s="157" t="s">
        <v>3344</v>
      </c>
      <c r="F49" s="157" t="s">
        <v>77</v>
      </c>
      <c r="I49" s="157" t="s">
        <v>3346</v>
      </c>
      <c r="J49" s="157">
        <v>1</v>
      </c>
      <c r="K49" s="157" t="s">
        <v>3192</v>
      </c>
      <c r="L49" s="157" t="s">
        <v>3477</v>
      </c>
      <c r="M49" s="157" t="s">
        <v>3349</v>
      </c>
      <c r="N49" s="157" t="s">
        <v>3359</v>
      </c>
      <c r="O49" s="157" t="s">
        <v>3359</v>
      </c>
      <c r="P49" s="157" t="s">
        <v>3359</v>
      </c>
      <c r="Q49" s="157" t="s">
        <v>3359</v>
      </c>
      <c r="R49" s="157" t="s">
        <v>3359</v>
      </c>
      <c r="S49" s="157">
        <v>20</v>
      </c>
      <c r="U49" s="157" t="s">
        <v>3393</v>
      </c>
      <c r="V49" s="157">
        <v>29</v>
      </c>
      <c r="W49" s="157" t="s">
        <v>3359</v>
      </c>
      <c r="X49" s="157" t="s">
        <v>3359</v>
      </c>
      <c r="Y49" s="157" t="s">
        <v>3353</v>
      </c>
      <c r="Z49" s="157" t="s">
        <v>3354</v>
      </c>
      <c r="AA49" s="157" t="s">
        <v>3386</v>
      </c>
      <c r="AB49" s="157" t="s">
        <v>3356</v>
      </c>
      <c r="AC49" s="157" t="s">
        <v>3357</v>
      </c>
      <c r="AD49" s="157" t="s">
        <v>3358</v>
      </c>
      <c r="AE49" s="157" t="s">
        <v>3478</v>
      </c>
      <c r="AF49" s="157" t="s">
        <v>3361</v>
      </c>
      <c r="AG49" s="157" t="s">
        <v>3360</v>
      </c>
      <c r="AH49" s="157" t="s">
        <v>3361</v>
      </c>
      <c r="CL49" s="157">
        <v>54</v>
      </c>
    </row>
    <row r="50" spans="1:90" x14ac:dyDescent="0.2">
      <c r="A50" s="157" t="s">
        <v>3483</v>
      </c>
      <c r="B50" s="157" t="s">
        <v>3471</v>
      </c>
      <c r="C50" s="157" t="s">
        <v>3402</v>
      </c>
      <c r="D50" s="157" t="s">
        <v>3484</v>
      </c>
      <c r="E50" s="157" t="s">
        <v>3344</v>
      </c>
      <c r="F50" s="157" t="s">
        <v>77</v>
      </c>
      <c r="I50" s="157" t="s">
        <v>3346</v>
      </c>
      <c r="J50" s="157">
        <v>1</v>
      </c>
      <c r="K50" s="157" t="s">
        <v>3194</v>
      </c>
      <c r="L50" s="157" t="s">
        <v>3477</v>
      </c>
      <c r="M50" s="157" t="s">
        <v>3349</v>
      </c>
      <c r="N50" s="157" t="s">
        <v>3359</v>
      </c>
      <c r="O50" s="157" t="s">
        <v>3359</v>
      </c>
      <c r="P50" s="157" t="s">
        <v>3359</v>
      </c>
      <c r="Q50" s="157" t="s">
        <v>3359</v>
      </c>
      <c r="R50" s="157" t="s">
        <v>3359</v>
      </c>
      <c r="S50" s="157">
        <v>20</v>
      </c>
      <c r="U50" s="157" t="s">
        <v>3393</v>
      </c>
      <c r="V50" s="157">
        <v>29</v>
      </c>
      <c r="W50" s="157" t="s">
        <v>3359</v>
      </c>
      <c r="X50" s="157" t="s">
        <v>3359</v>
      </c>
      <c r="Y50" s="157" t="s">
        <v>3353</v>
      </c>
      <c r="Z50" s="157" t="s">
        <v>3354</v>
      </c>
      <c r="AA50" s="157" t="s">
        <v>3386</v>
      </c>
      <c r="AB50" s="157" t="s">
        <v>3356</v>
      </c>
      <c r="AC50" s="157" t="s">
        <v>3357</v>
      </c>
      <c r="AD50" s="157" t="s">
        <v>3358</v>
      </c>
      <c r="AE50" s="157" t="s">
        <v>3478</v>
      </c>
      <c r="AF50" s="157" t="s">
        <v>3361</v>
      </c>
      <c r="AG50" s="157" t="s">
        <v>3360</v>
      </c>
      <c r="AH50" s="157" t="s">
        <v>3361</v>
      </c>
      <c r="CL50" s="157">
        <v>55</v>
      </c>
    </row>
    <row r="51" spans="1:90" x14ac:dyDescent="0.2">
      <c r="A51" s="157" t="s">
        <v>3485</v>
      </c>
      <c r="B51" s="157" t="s">
        <v>3471</v>
      </c>
      <c r="C51" s="157" t="s">
        <v>3404</v>
      </c>
      <c r="D51" s="157" t="s">
        <v>3486</v>
      </c>
      <c r="E51" s="157" t="s">
        <v>3344</v>
      </c>
      <c r="F51" s="157" t="s">
        <v>77</v>
      </c>
      <c r="I51" s="157" t="s">
        <v>3346</v>
      </c>
      <c r="J51" s="157">
        <v>1</v>
      </c>
      <c r="K51" s="157" t="s">
        <v>3487</v>
      </c>
      <c r="L51" s="157" t="s">
        <v>3488</v>
      </c>
      <c r="M51" s="157" t="s">
        <v>3488</v>
      </c>
      <c r="N51" s="157" t="s">
        <v>3359</v>
      </c>
      <c r="O51" s="157" t="s">
        <v>3359</v>
      </c>
      <c r="P51" s="157" t="s">
        <v>3359</v>
      </c>
      <c r="Q51" s="157" t="s">
        <v>3359</v>
      </c>
      <c r="R51" s="157" t="s">
        <v>3359</v>
      </c>
      <c r="S51" s="157">
        <v>20</v>
      </c>
      <c r="U51" s="157" t="s">
        <v>3393</v>
      </c>
      <c r="V51" s="157">
        <v>34</v>
      </c>
      <c r="W51" s="157">
        <v>190</v>
      </c>
      <c r="X51" s="157">
        <v>24.4</v>
      </c>
      <c r="Y51" s="157" t="s">
        <v>3353</v>
      </c>
      <c r="Z51" s="157" t="s">
        <v>3354</v>
      </c>
      <c r="AA51" s="157" t="s">
        <v>3386</v>
      </c>
      <c r="AB51" s="157" t="s">
        <v>3356</v>
      </c>
      <c r="AC51" s="157" t="s">
        <v>3489</v>
      </c>
      <c r="AD51" s="157" t="s">
        <v>3358</v>
      </c>
      <c r="AE51" s="157" t="s">
        <v>3490</v>
      </c>
      <c r="AF51" s="157" t="s">
        <v>3361</v>
      </c>
      <c r="AG51" s="157" t="s">
        <v>3491</v>
      </c>
      <c r="AH51" s="157" t="s">
        <v>3361</v>
      </c>
      <c r="CL51" s="157">
        <v>56</v>
      </c>
    </row>
    <row r="52" spans="1:90" x14ac:dyDescent="0.2">
      <c r="A52" s="157" t="s">
        <v>3492</v>
      </c>
      <c r="B52" s="157" t="s">
        <v>3471</v>
      </c>
      <c r="C52" s="157" t="s">
        <v>3407</v>
      </c>
      <c r="D52" s="157" t="s">
        <v>3493</v>
      </c>
      <c r="E52" s="157" t="s">
        <v>3344</v>
      </c>
      <c r="F52" s="157" t="s">
        <v>77</v>
      </c>
      <c r="I52" s="157" t="s">
        <v>3346</v>
      </c>
      <c r="J52" s="157">
        <v>1</v>
      </c>
      <c r="K52" s="157" t="s">
        <v>3494</v>
      </c>
      <c r="L52" s="157" t="s">
        <v>3488</v>
      </c>
      <c r="M52" s="157" t="s">
        <v>3488</v>
      </c>
      <c r="N52" s="157" t="s">
        <v>3359</v>
      </c>
      <c r="O52" s="157" t="s">
        <v>3359</v>
      </c>
      <c r="P52" s="157" t="s">
        <v>3359</v>
      </c>
      <c r="Q52" s="157" t="s">
        <v>3359</v>
      </c>
      <c r="R52" s="157" t="s">
        <v>3359</v>
      </c>
      <c r="S52" s="157">
        <v>20</v>
      </c>
      <c r="U52" s="157" t="s">
        <v>3393</v>
      </c>
      <c r="V52" s="157">
        <v>34</v>
      </c>
      <c r="W52" s="157">
        <v>190</v>
      </c>
      <c r="X52" s="157">
        <v>24.4</v>
      </c>
      <c r="Y52" s="157" t="s">
        <v>3353</v>
      </c>
      <c r="Z52" s="157" t="s">
        <v>3354</v>
      </c>
      <c r="AA52" s="157" t="s">
        <v>3386</v>
      </c>
      <c r="AB52" s="157" t="s">
        <v>3356</v>
      </c>
      <c r="AC52" s="157" t="s">
        <v>3489</v>
      </c>
      <c r="AD52" s="157" t="s">
        <v>3358</v>
      </c>
      <c r="AE52" s="157" t="s">
        <v>3490</v>
      </c>
      <c r="AF52" s="157" t="s">
        <v>3361</v>
      </c>
      <c r="AG52" s="157" t="s">
        <v>3491</v>
      </c>
      <c r="AH52" s="157" t="s">
        <v>3361</v>
      </c>
      <c r="CL52" s="157">
        <v>57</v>
      </c>
    </row>
    <row r="53" spans="1:90" x14ac:dyDescent="0.2">
      <c r="A53" s="157" t="s">
        <v>3495</v>
      </c>
      <c r="B53" s="157" t="s">
        <v>3471</v>
      </c>
      <c r="C53" s="157" t="s">
        <v>3342</v>
      </c>
      <c r="D53" s="157" t="s">
        <v>3496</v>
      </c>
      <c r="E53" s="157" t="s">
        <v>3344</v>
      </c>
      <c r="F53" s="157" t="s">
        <v>77</v>
      </c>
      <c r="I53" s="157" t="s">
        <v>3346</v>
      </c>
      <c r="J53" s="157">
        <v>1</v>
      </c>
      <c r="K53" s="157" t="s">
        <v>3497</v>
      </c>
      <c r="L53" s="157" t="s">
        <v>3488</v>
      </c>
      <c r="M53" s="157" t="s">
        <v>3488</v>
      </c>
      <c r="N53" s="157" t="s">
        <v>3359</v>
      </c>
      <c r="O53" s="157" t="s">
        <v>3359</v>
      </c>
      <c r="P53" s="157" t="s">
        <v>3359</v>
      </c>
      <c r="Q53" s="157" t="s">
        <v>3359</v>
      </c>
      <c r="R53" s="157" t="s">
        <v>3359</v>
      </c>
      <c r="S53" s="157">
        <v>20</v>
      </c>
      <c r="U53" s="157" t="s">
        <v>3393</v>
      </c>
      <c r="V53" s="157">
        <v>34</v>
      </c>
      <c r="W53" s="157">
        <v>190</v>
      </c>
      <c r="X53" s="157">
        <v>24.4</v>
      </c>
      <c r="Y53" s="157" t="s">
        <v>3353</v>
      </c>
      <c r="Z53" s="157" t="s">
        <v>3354</v>
      </c>
      <c r="AA53" s="157" t="s">
        <v>3386</v>
      </c>
      <c r="AB53" s="157" t="s">
        <v>3356</v>
      </c>
      <c r="AC53" s="157" t="s">
        <v>3489</v>
      </c>
      <c r="AD53" s="157" t="s">
        <v>3358</v>
      </c>
      <c r="AE53" s="157" t="s">
        <v>3490</v>
      </c>
      <c r="AF53" s="157" t="s">
        <v>3361</v>
      </c>
      <c r="AG53" s="157" t="s">
        <v>3491</v>
      </c>
      <c r="AH53" s="157" t="s">
        <v>3361</v>
      </c>
      <c r="CL53" s="157">
        <v>58</v>
      </c>
    </row>
    <row r="54" spans="1:90" x14ac:dyDescent="0.2">
      <c r="A54" s="157" t="s">
        <v>3498</v>
      </c>
      <c r="B54" s="157" t="s">
        <v>3471</v>
      </c>
      <c r="C54" s="157" t="s">
        <v>3375</v>
      </c>
      <c r="D54" s="157" t="s">
        <v>3499</v>
      </c>
      <c r="E54" s="157" t="s">
        <v>3344</v>
      </c>
      <c r="F54" s="157" t="s">
        <v>77</v>
      </c>
      <c r="I54" s="157" t="s">
        <v>3346</v>
      </c>
      <c r="J54" s="157">
        <v>1</v>
      </c>
      <c r="K54" s="157" t="s">
        <v>3500</v>
      </c>
      <c r="L54" s="157" t="s">
        <v>3488</v>
      </c>
      <c r="M54" s="157" t="s">
        <v>3488</v>
      </c>
      <c r="N54" s="157" t="s">
        <v>3359</v>
      </c>
      <c r="O54" s="157" t="s">
        <v>3359</v>
      </c>
      <c r="P54" s="157" t="s">
        <v>3359</v>
      </c>
      <c r="Q54" s="157" t="s">
        <v>3359</v>
      </c>
      <c r="R54" s="157" t="s">
        <v>3359</v>
      </c>
      <c r="S54" s="157">
        <v>20</v>
      </c>
      <c r="U54" s="157" t="s">
        <v>3393</v>
      </c>
      <c r="V54" s="157">
        <v>34</v>
      </c>
      <c r="W54" s="157">
        <v>190</v>
      </c>
      <c r="X54" s="157">
        <v>24.4</v>
      </c>
      <c r="Y54" s="157" t="s">
        <v>3353</v>
      </c>
      <c r="Z54" s="157" t="s">
        <v>3354</v>
      </c>
      <c r="AA54" s="157" t="s">
        <v>3386</v>
      </c>
      <c r="AB54" s="157" t="s">
        <v>3356</v>
      </c>
      <c r="AC54" s="157" t="s">
        <v>3489</v>
      </c>
      <c r="AD54" s="157" t="s">
        <v>3358</v>
      </c>
      <c r="AE54" s="157" t="s">
        <v>3490</v>
      </c>
      <c r="AF54" s="157" t="s">
        <v>3361</v>
      </c>
      <c r="AG54" s="157" t="s">
        <v>3491</v>
      </c>
      <c r="AH54" s="157" t="s">
        <v>3361</v>
      </c>
      <c r="CL54" s="157">
        <v>59</v>
      </c>
    </row>
    <row r="55" spans="1:90" x14ac:dyDescent="0.2">
      <c r="A55" s="157" t="s">
        <v>3501</v>
      </c>
      <c r="B55" s="157" t="s">
        <v>3471</v>
      </c>
      <c r="C55" s="157" t="s">
        <v>3379</v>
      </c>
      <c r="D55" s="157" t="s">
        <v>3502</v>
      </c>
      <c r="E55" s="157" t="s">
        <v>3344</v>
      </c>
      <c r="F55" s="157" t="s">
        <v>77</v>
      </c>
      <c r="I55" s="157" t="s">
        <v>3346</v>
      </c>
      <c r="J55" s="157">
        <v>1</v>
      </c>
      <c r="K55" s="157" t="s">
        <v>3503</v>
      </c>
      <c r="L55" s="157" t="s">
        <v>3488</v>
      </c>
      <c r="M55" s="157" t="s">
        <v>3488</v>
      </c>
      <c r="N55" s="157" t="s">
        <v>3359</v>
      </c>
      <c r="O55" s="157" t="s">
        <v>3359</v>
      </c>
      <c r="P55" s="157" t="s">
        <v>3359</v>
      </c>
      <c r="Q55" s="157" t="s">
        <v>3359</v>
      </c>
      <c r="R55" s="157" t="s">
        <v>3359</v>
      </c>
      <c r="S55" s="157">
        <v>20</v>
      </c>
      <c r="U55" s="157" t="s">
        <v>3393</v>
      </c>
      <c r="V55" s="157">
        <v>34</v>
      </c>
      <c r="W55" s="157">
        <v>190</v>
      </c>
      <c r="X55" s="157">
        <v>24.4</v>
      </c>
      <c r="Y55" s="157" t="s">
        <v>3353</v>
      </c>
      <c r="Z55" s="157" t="s">
        <v>3354</v>
      </c>
      <c r="AA55" s="157" t="s">
        <v>3386</v>
      </c>
      <c r="AB55" s="157" t="s">
        <v>3356</v>
      </c>
      <c r="AC55" s="157" t="s">
        <v>3489</v>
      </c>
      <c r="AD55" s="157" t="s">
        <v>3358</v>
      </c>
      <c r="AE55" s="157" t="s">
        <v>3490</v>
      </c>
      <c r="AF55" s="157" t="s">
        <v>3361</v>
      </c>
      <c r="AG55" s="157" t="s">
        <v>3491</v>
      </c>
      <c r="AH55" s="157" t="s">
        <v>3361</v>
      </c>
      <c r="CL55" s="157">
        <v>60</v>
      </c>
    </row>
    <row r="56" spans="1:90" x14ac:dyDescent="0.2">
      <c r="A56" s="157" t="s">
        <v>3504</v>
      </c>
      <c r="B56" s="157" t="s">
        <v>3505</v>
      </c>
      <c r="C56" s="157" t="s">
        <v>3383</v>
      </c>
      <c r="D56" s="157" t="s">
        <v>3506</v>
      </c>
      <c r="E56" s="157" t="s">
        <v>3344</v>
      </c>
      <c r="F56" s="157" t="s">
        <v>77</v>
      </c>
      <c r="G56" s="158">
        <v>42384</v>
      </c>
      <c r="I56" s="157" t="s">
        <v>3346</v>
      </c>
      <c r="J56" s="157">
        <v>1</v>
      </c>
      <c r="K56" s="157" t="s">
        <v>3196</v>
      </c>
      <c r="L56" s="157" t="s">
        <v>3477</v>
      </c>
      <c r="M56" s="157" t="s">
        <v>3349</v>
      </c>
      <c r="N56" s="157" t="s">
        <v>3350</v>
      </c>
      <c r="O56" s="157">
        <v>2</v>
      </c>
      <c r="P56" s="157" t="s">
        <v>3392</v>
      </c>
      <c r="Q56" s="157">
        <v>2</v>
      </c>
      <c r="R56" s="157" t="s">
        <v>3350</v>
      </c>
      <c r="S56" s="157">
        <v>10</v>
      </c>
      <c r="U56" s="157" t="s">
        <v>3352</v>
      </c>
      <c r="V56" s="157">
        <v>24</v>
      </c>
      <c r="W56" s="157">
        <v>165</v>
      </c>
      <c r="X56" s="157">
        <v>24.4</v>
      </c>
      <c r="Y56" s="157" t="s">
        <v>3353</v>
      </c>
      <c r="Z56" s="157" t="s">
        <v>3354</v>
      </c>
      <c r="AA56" s="157" t="s">
        <v>3386</v>
      </c>
      <c r="AB56" s="157" t="s">
        <v>3356</v>
      </c>
      <c r="AC56" s="157" t="s">
        <v>3357</v>
      </c>
      <c r="AD56" s="157" t="s">
        <v>3358</v>
      </c>
      <c r="AE56" s="157" t="s">
        <v>3507</v>
      </c>
      <c r="AF56" s="157" t="s">
        <v>3361</v>
      </c>
      <c r="AG56" s="157" t="s">
        <v>3360</v>
      </c>
      <c r="AH56" s="157" t="s">
        <v>3361</v>
      </c>
      <c r="AI56" s="157" t="s">
        <v>3361</v>
      </c>
      <c r="AJ56" s="157" t="s">
        <v>3361</v>
      </c>
      <c r="AK56" s="157" t="s">
        <v>3361</v>
      </c>
      <c r="AL56" s="157" t="s">
        <v>3361</v>
      </c>
      <c r="AM56" s="157" t="s">
        <v>3358</v>
      </c>
      <c r="AN56" s="157" t="s">
        <v>3361</v>
      </c>
      <c r="AO56" s="157" t="s">
        <v>3361</v>
      </c>
      <c r="AP56" s="157" t="s">
        <v>3361</v>
      </c>
      <c r="AQ56" s="157" t="s">
        <v>3361</v>
      </c>
      <c r="AR56" s="157" t="s">
        <v>3361</v>
      </c>
      <c r="AS56" s="157" t="s">
        <v>3361</v>
      </c>
      <c r="AT56" s="157" t="s">
        <v>3361</v>
      </c>
      <c r="AU56" s="157" t="s">
        <v>3361</v>
      </c>
      <c r="AV56" s="157" t="s">
        <v>3361</v>
      </c>
      <c r="AW56" s="157" t="s">
        <v>3361</v>
      </c>
      <c r="AX56" s="157" t="s">
        <v>3361</v>
      </c>
      <c r="AY56" s="157" t="s">
        <v>3361</v>
      </c>
      <c r="AZ56" s="157" t="s">
        <v>3459</v>
      </c>
      <c r="BA56" s="157" t="s">
        <v>3363</v>
      </c>
      <c r="BB56" s="157" t="s">
        <v>3361</v>
      </c>
      <c r="BC56" s="157" t="s">
        <v>3361</v>
      </c>
      <c r="BD56" s="157" t="s">
        <v>3361</v>
      </c>
      <c r="BE56" s="157" t="s">
        <v>3441</v>
      </c>
      <c r="BF56" s="157" t="s">
        <v>3358</v>
      </c>
      <c r="BG56" s="157" t="s">
        <v>3508</v>
      </c>
      <c r="BH56" s="157" t="s">
        <v>3365</v>
      </c>
      <c r="BI56" s="157" t="s">
        <v>3442</v>
      </c>
      <c r="BJ56" s="157" t="s">
        <v>3368</v>
      </c>
      <c r="BK56" s="157" t="s">
        <v>3368</v>
      </c>
      <c r="BL56" s="157" t="s">
        <v>3370</v>
      </c>
      <c r="BM56" s="157" t="s">
        <v>3368</v>
      </c>
      <c r="BN56" s="157" t="s">
        <v>3369</v>
      </c>
      <c r="BO56" s="157" t="s">
        <v>3357</v>
      </c>
      <c r="BP56" s="157" t="s">
        <v>3368</v>
      </c>
      <c r="BQ56" s="157" t="s">
        <v>3367</v>
      </c>
      <c r="BR56" s="157" t="s">
        <v>3357</v>
      </c>
      <c r="BS56" s="157" t="s">
        <v>3367</v>
      </c>
      <c r="BT56" s="157" t="s">
        <v>3369</v>
      </c>
      <c r="BU56" s="157" t="s">
        <v>3367</v>
      </c>
      <c r="BV56" s="157" t="s">
        <v>3367</v>
      </c>
      <c r="BW56" s="157" t="s">
        <v>3370</v>
      </c>
      <c r="BX56" s="157" t="s">
        <v>3367</v>
      </c>
      <c r="BY56" s="157" t="s">
        <v>3370</v>
      </c>
      <c r="BZ56" s="157" t="s">
        <v>3367</v>
      </c>
      <c r="CA56" s="157" t="s">
        <v>3369</v>
      </c>
      <c r="CB56" s="157" t="s">
        <v>3368</v>
      </c>
      <c r="CC56" s="157" t="s">
        <v>3369</v>
      </c>
      <c r="CD56" s="157" t="s">
        <v>3367</v>
      </c>
      <c r="CE56" s="157" t="s">
        <v>3357</v>
      </c>
      <c r="CF56" s="157" t="s">
        <v>3370</v>
      </c>
      <c r="CG56" s="157" t="s">
        <v>3371</v>
      </c>
      <c r="CH56" s="157" t="s">
        <v>3509</v>
      </c>
      <c r="CI56" s="157" t="s">
        <v>3510</v>
      </c>
      <c r="CJ56" s="157" t="s">
        <v>3358</v>
      </c>
      <c r="CK56" s="157" t="s">
        <v>3358</v>
      </c>
      <c r="CL56" s="157">
        <v>61</v>
      </c>
    </row>
    <row r="57" spans="1:90" x14ac:dyDescent="0.2">
      <c r="A57" s="157" t="s">
        <v>3511</v>
      </c>
      <c r="B57" s="157" t="s">
        <v>3505</v>
      </c>
      <c r="C57" s="157" t="s">
        <v>3385</v>
      </c>
      <c r="D57" s="157" t="s">
        <v>3506</v>
      </c>
      <c r="E57" s="157" t="s">
        <v>3344</v>
      </c>
      <c r="F57" s="157" t="s">
        <v>77</v>
      </c>
      <c r="G57" s="158">
        <v>42385</v>
      </c>
      <c r="I57" s="157" t="s">
        <v>3346</v>
      </c>
      <c r="J57" s="157">
        <v>1</v>
      </c>
      <c r="K57" s="157" t="s">
        <v>3198</v>
      </c>
      <c r="L57" s="157" t="s">
        <v>3477</v>
      </c>
      <c r="M57" s="157" t="s">
        <v>3349</v>
      </c>
      <c r="N57" s="157" t="s">
        <v>3350</v>
      </c>
      <c r="O57" s="157">
        <v>5</v>
      </c>
      <c r="P57" s="157" t="s">
        <v>3351</v>
      </c>
      <c r="Q57" s="157">
        <v>3.5</v>
      </c>
      <c r="R57" s="157" t="s">
        <v>3350</v>
      </c>
      <c r="S57" s="157">
        <v>10</v>
      </c>
      <c r="U57" s="157" t="s">
        <v>3352</v>
      </c>
      <c r="V57" s="157">
        <v>24</v>
      </c>
      <c r="W57" s="157">
        <v>165</v>
      </c>
      <c r="X57" s="157">
        <v>24.4</v>
      </c>
      <c r="Y57" s="157" t="s">
        <v>3353</v>
      </c>
      <c r="Z57" s="157" t="s">
        <v>3354</v>
      </c>
      <c r="AA57" s="157" t="s">
        <v>3386</v>
      </c>
      <c r="AB57" s="157" t="s">
        <v>3356</v>
      </c>
      <c r="AC57" s="157" t="s">
        <v>3357</v>
      </c>
      <c r="AD57" s="157" t="s">
        <v>3358</v>
      </c>
      <c r="AE57" s="157" t="s">
        <v>3507</v>
      </c>
      <c r="AF57" s="157" t="s">
        <v>3361</v>
      </c>
      <c r="AG57" s="157" t="s">
        <v>3360</v>
      </c>
      <c r="AH57" s="157" t="s">
        <v>3361</v>
      </c>
      <c r="AI57" s="157" t="s">
        <v>3361</v>
      </c>
      <c r="AJ57" s="157" t="s">
        <v>3361</v>
      </c>
      <c r="AK57" s="157" t="s">
        <v>3361</v>
      </c>
      <c r="AL57" s="157" t="s">
        <v>3361</v>
      </c>
      <c r="AM57" s="157" t="s">
        <v>3358</v>
      </c>
      <c r="AN57" s="157" t="s">
        <v>3361</v>
      </c>
      <c r="AO57" s="157" t="s">
        <v>3361</v>
      </c>
      <c r="AP57" s="157" t="s">
        <v>3361</v>
      </c>
      <c r="AQ57" s="157" t="s">
        <v>3361</v>
      </c>
      <c r="AR57" s="157" t="s">
        <v>3361</v>
      </c>
      <c r="AS57" s="157" t="s">
        <v>3361</v>
      </c>
      <c r="AT57" s="157" t="s">
        <v>3361</v>
      </c>
      <c r="AU57" s="157" t="s">
        <v>3361</v>
      </c>
      <c r="AV57" s="157" t="s">
        <v>3361</v>
      </c>
      <c r="AW57" s="157" t="s">
        <v>3361</v>
      </c>
      <c r="AX57" s="157" t="s">
        <v>3361</v>
      </c>
      <c r="AY57" s="157" t="s">
        <v>3361</v>
      </c>
      <c r="AZ57" s="157" t="s">
        <v>3459</v>
      </c>
      <c r="BA57" s="157" t="s">
        <v>3363</v>
      </c>
      <c r="BB57" s="157" t="s">
        <v>3361</v>
      </c>
      <c r="BC57" s="157" t="s">
        <v>3361</v>
      </c>
      <c r="BD57" s="157" t="s">
        <v>3361</v>
      </c>
      <c r="BE57" s="157" t="s">
        <v>3441</v>
      </c>
      <c r="BF57" s="157" t="s">
        <v>3358</v>
      </c>
      <c r="BG57" s="157" t="s">
        <v>3508</v>
      </c>
      <c r="BH57" s="157" t="s">
        <v>3365</v>
      </c>
      <c r="BI57" s="157" t="s">
        <v>3442</v>
      </c>
      <c r="BJ57" s="157" t="s">
        <v>3368</v>
      </c>
      <c r="BK57" s="157" t="s">
        <v>3368</v>
      </c>
      <c r="BL57" s="157" t="s">
        <v>3370</v>
      </c>
      <c r="BM57" s="157" t="s">
        <v>3368</v>
      </c>
      <c r="BN57" s="157" t="s">
        <v>3369</v>
      </c>
      <c r="BO57" s="157" t="s">
        <v>3357</v>
      </c>
      <c r="BP57" s="157" t="s">
        <v>3368</v>
      </c>
      <c r="BQ57" s="157" t="s">
        <v>3367</v>
      </c>
      <c r="BR57" s="157" t="s">
        <v>3357</v>
      </c>
      <c r="BS57" s="157" t="s">
        <v>3367</v>
      </c>
      <c r="BT57" s="157" t="s">
        <v>3369</v>
      </c>
      <c r="BU57" s="157" t="s">
        <v>3367</v>
      </c>
      <c r="BV57" s="157" t="s">
        <v>3367</v>
      </c>
      <c r="BW57" s="157" t="s">
        <v>3370</v>
      </c>
      <c r="BX57" s="157" t="s">
        <v>3367</v>
      </c>
      <c r="BY57" s="157" t="s">
        <v>3370</v>
      </c>
      <c r="BZ57" s="157" t="s">
        <v>3367</v>
      </c>
      <c r="CA57" s="157" t="s">
        <v>3369</v>
      </c>
      <c r="CB57" s="157" t="s">
        <v>3368</v>
      </c>
      <c r="CC57" s="157" t="s">
        <v>3369</v>
      </c>
      <c r="CD57" s="157" t="s">
        <v>3367</v>
      </c>
      <c r="CE57" s="157" t="s">
        <v>3357</v>
      </c>
      <c r="CF57" s="157" t="s">
        <v>3370</v>
      </c>
      <c r="CG57" s="157" t="s">
        <v>3371</v>
      </c>
      <c r="CH57" s="157" t="s">
        <v>3509</v>
      </c>
      <c r="CI57" s="157" t="s">
        <v>3510</v>
      </c>
      <c r="CJ57" s="157" t="s">
        <v>3358</v>
      </c>
      <c r="CK57" s="157" t="s">
        <v>3358</v>
      </c>
      <c r="CL57" s="157">
        <v>62</v>
      </c>
    </row>
    <row r="58" spans="1:90" x14ac:dyDescent="0.2">
      <c r="A58" s="157" t="s">
        <v>3512</v>
      </c>
      <c r="B58" s="157" t="s">
        <v>3505</v>
      </c>
      <c r="C58" s="157" t="s">
        <v>3388</v>
      </c>
      <c r="D58" s="157" t="s">
        <v>3506</v>
      </c>
      <c r="E58" s="157" t="s">
        <v>3344</v>
      </c>
      <c r="F58" s="157" t="s">
        <v>77</v>
      </c>
      <c r="G58" s="158">
        <v>42386</v>
      </c>
      <c r="I58" s="157" t="s">
        <v>3346</v>
      </c>
      <c r="J58" s="157">
        <v>1</v>
      </c>
      <c r="K58" s="157" t="s">
        <v>3200</v>
      </c>
      <c r="L58" s="157" t="s">
        <v>3477</v>
      </c>
      <c r="M58" s="157" t="s">
        <v>3349</v>
      </c>
      <c r="N58" s="157" t="s">
        <v>3377</v>
      </c>
      <c r="O58" s="157">
        <v>0</v>
      </c>
      <c r="P58" s="157" t="s">
        <v>3400</v>
      </c>
      <c r="Q58" s="157">
        <v>0</v>
      </c>
      <c r="R58" s="157" t="s">
        <v>3359</v>
      </c>
      <c r="S58" s="157">
        <v>10</v>
      </c>
      <c r="U58" s="157" t="s">
        <v>3352</v>
      </c>
      <c r="V58" s="157">
        <v>24</v>
      </c>
      <c r="W58" s="157">
        <v>165</v>
      </c>
      <c r="X58" s="157">
        <v>24.4</v>
      </c>
      <c r="Y58" s="157" t="s">
        <v>3353</v>
      </c>
      <c r="Z58" s="157" t="s">
        <v>3354</v>
      </c>
      <c r="AA58" s="157" t="s">
        <v>3386</v>
      </c>
      <c r="AB58" s="157" t="s">
        <v>3356</v>
      </c>
      <c r="AC58" s="157" t="s">
        <v>3357</v>
      </c>
      <c r="AD58" s="157" t="s">
        <v>3358</v>
      </c>
      <c r="AE58" s="157" t="s">
        <v>3507</v>
      </c>
      <c r="AF58" s="157" t="s">
        <v>3361</v>
      </c>
      <c r="AG58" s="157" t="s">
        <v>3360</v>
      </c>
      <c r="AH58" s="157" t="s">
        <v>3361</v>
      </c>
      <c r="AI58" s="157" t="s">
        <v>3361</v>
      </c>
      <c r="AJ58" s="157" t="s">
        <v>3361</v>
      </c>
      <c r="AK58" s="157" t="s">
        <v>3361</v>
      </c>
      <c r="AL58" s="157" t="s">
        <v>3361</v>
      </c>
      <c r="AM58" s="157" t="s">
        <v>3358</v>
      </c>
      <c r="AN58" s="157" t="s">
        <v>3361</v>
      </c>
      <c r="AO58" s="157" t="s">
        <v>3361</v>
      </c>
      <c r="AP58" s="157" t="s">
        <v>3361</v>
      </c>
      <c r="AQ58" s="157" t="s">
        <v>3361</v>
      </c>
      <c r="AR58" s="157" t="s">
        <v>3361</v>
      </c>
      <c r="AS58" s="157" t="s">
        <v>3361</v>
      </c>
      <c r="AT58" s="157" t="s">
        <v>3361</v>
      </c>
      <c r="AU58" s="157" t="s">
        <v>3361</v>
      </c>
      <c r="AV58" s="157" t="s">
        <v>3361</v>
      </c>
      <c r="AW58" s="157" t="s">
        <v>3361</v>
      </c>
      <c r="AX58" s="157" t="s">
        <v>3361</v>
      </c>
      <c r="AY58" s="157" t="s">
        <v>3361</v>
      </c>
      <c r="AZ58" s="157" t="s">
        <v>3459</v>
      </c>
      <c r="BA58" s="157" t="s">
        <v>3363</v>
      </c>
      <c r="BB58" s="157" t="s">
        <v>3361</v>
      </c>
      <c r="BC58" s="157" t="s">
        <v>3361</v>
      </c>
      <c r="BD58" s="157" t="s">
        <v>3361</v>
      </c>
      <c r="BE58" s="157" t="s">
        <v>3441</v>
      </c>
      <c r="BF58" s="157" t="s">
        <v>3358</v>
      </c>
      <c r="BG58" s="157" t="s">
        <v>3508</v>
      </c>
      <c r="BH58" s="157" t="s">
        <v>3365</v>
      </c>
      <c r="BI58" s="157" t="s">
        <v>3442</v>
      </c>
      <c r="BJ58" s="157" t="s">
        <v>3368</v>
      </c>
      <c r="BK58" s="157" t="s">
        <v>3368</v>
      </c>
      <c r="BL58" s="157" t="s">
        <v>3370</v>
      </c>
      <c r="BM58" s="157" t="s">
        <v>3368</v>
      </c>
      <c r="BN58" s="157" t="s">
        <v>3369</v>
      </c>
      <c r="BO58" s="157" t="s">
        <v>3357</v>
      </c>
      <c r="BP58" s="157" t="s">
        <v>3368</v>
      </c>
      <c r="BQ58" s="157" t="s">
        <v>3367</v>
      </c>
      <c r="BR58" s="157" t="s">
        <v>3357</v>
      </c>
      <c r="BS58" s="157" t="s">
        <v>3367</v>
      </c>
      <c r="BT58" s="157" t="s">
        <v>3369</v>
      </c>
      <c r="BU58" s="157" t="s">
        <v>3367</v>
      </c>
      <c r="BV58" s="157" t="s">
        <v>3367</v>
      </c>
      <c r="BW58" s="157" t="s">
        <v>3370</v>
      </c>
      <c r="BX58" s="157" t="s">
        <v>3367</v>
      </c>
      <c r="BY58" s="157" t="s">
        <v>3370</v>
      </c>
      <c r="BZ58" s="157" t="s">
        <v>3367</v>
      </c>
      <c r="CA58" s="157" t="s">
        <v>3369</v>
      </c>
      <c r="CB58" s="157" t="s">
        <v>3368</v>
      </c>
      <c r="CC58" s="157" t="s">
        <v>3369</v>
      </c>
      <c r="CD58" s="157" t="s">
        <v>3367</v>
      </c>
      <c r="CE58" s="157" t="s">
        <v>3357</v>
      </c>
      <c r="CF58" s="157" t="s">
        <v>3370</v>
      </c>
      <c r="CG58" s="157" t="s">
        <v>3371</v>
      </c>
      <c r="CH58" s="157" t="s">
        <v>3509</v>
      </c>
      <c r="CI58" s="157" t="s">
        <v>3510</v>
      </c>
      <c r="CJ58" s="157" t="s">
        <v>3358</v>
      </c>
      <c r="CK58" s="157" t="s">
        <v>3358</v>
      </c>
      <c r="CL58" s="157">
        <v>63</v>
      </c>
    </row>
    <row r="59" spans="1:90" x14ac:dyDescent="0.2">
      <c r="A59" s="157" t="s">
        <v>3513</v>
      </c>
      <c r="B59" s="157" t="s">
        <v>3505</v>
      </c>
      <c r="C59" s="157" t="s">
        <v>3395</v>
      </c>
      <c r="D59" s="157" t="s">
        <v>3506</v>
      </c>
      <c r="E59" s="157" t="s">
        <v>3344</v>
      </c>
      <c r="F59" s="157" t="s">
        <v>77</v>
      </c>
      <c r="G59" s="158">
        <v>42389</v>
      </c>
      <c r="I59" s="157" t="s">
        <v>3346</v>
      </c>
      <c r="J59" s="157">
        <v>1</v>
      </c>
      <c r="K59" s="157" t="s">
        <v>3514</v>
      </c>
      <c r="L59" s="157" t="s">
        <v>3477</v>
      </c>
      <c r="M59" s="157" t="s">
        <v>3349</v>
      </c>
      <c r="N59" s="157" t="s">
        <v>3350</v>
      </c>
      <c r="O59" s="157">
        <v>2</v>
      </c>
      <c r="P59" s="157" t="s">
        <v>3392</v>
      </c>
      <c r="Q59" s="157">
        <v>4</v>
      </c>
      <c r="R59" s="157" t="s">
        <v>3377</v>
      </c>
      <c r="S59" s="157">
        <v>10</v>
      </c>
      <c r="U59" s="157" t="s">
        <v>3352</v>
      </c>
      <c r="V59" s="157">
        <v>24</v>
      </c>
      <c r="W59" s="157">
        <v>165</v>
      </c>
      <c r="X59" s="157">
        <v>24.4</v>
      </c>
      <c r="Y59" s="157" t="s">
        <v>3353</v>
      </c>
      <c r="Z59" s="157" t="s">
        <v>3354</v>
      </c>
      <c r="AA59" s="157" t="s">
        <v>3386</v>
      </c>
      <c r="AB59" s="157" t="s">
        <v>3356</v>
      </c>
      <c r="AC59" s="157" t="s">
        <v>3357</v>
      </c>
      <c r="AD59" s="157" t="s">
        <v>3358</v>
      </c>
      <c r="AE59" s="157" t="s">
        <v>3507</v>
      </c>
      <c r="AF59" s="157" t="s">
        <v>3361</v>
      </c>
      <c r="AG59" s="157" t="s">
        <v>3360</v>
      </c>
      <c r="AH59" s="157" t="s">
        <v>3361</v>
      </c>
      <c r="AI59" s="157" t="s">
        <v>3361</v>
      </c>
      <c r="AJ59" s="157" t="s">
        <v>3361</v>
      </c>
      <c r="AK59" s="157" t="s">
        <v>3361</v>
      </c>
      <c r="AL59" s="157" t="s">
        <v>3361</v>
      </c>
      <c r="AM59" s="157" t="s">
        <v>3358</v>
      </c>
      <c r="AN59" s="157" t="s">
        <v>3361</v>
      </c>
      <c r="AO59" s="157" t="s">
        <v>3361</v>
      </c>
      <c r="AP59" s="157" t="s">
        <v>3361</v>
      </c>
      <c r="AQ59" s="157" t="s">
        <v>3361</v>
      </c>
      <c r="AR59" s="157" t="s">
        <v>3361</v>
      </c>
      <c r="AS59" s="157" t="s">
        <v>3361</v>
      </c>
      <c r="AT59" s="157" t="s">
        <v>3361</v>
      </c>
      <c r="AU59" s="157" t="s">
        <v>3361</v>
      </c>
      <c r="AV59" s="157" t="s">
        <v>3361</v>
      </c>
      <c r="AW59" s="157" t="s">
        <v>3361</v>
      </c>
      <c r="AX59" s="157" t="s">
        <v>3361</v>
      </c>
      <c r="AY59" s="157" t="s">
        <v>3361</v>
      </c>
      <c r="AZ59" s="157" t="s">
        <v>3459</v>
      </c>
      <c r="BA59" s="157" t="s">
        <v>3363</v>
      </c>
      <c r="BB59" s="157" t="s">
        <v>3361</v>
      </c>
      <c r="BC59" s="157" t="s">
        <v>3361</v>
      </c>
      <c r="BD59" s="157" t="s">
        <v>3361</v>
      </c>
      <c r="BE59" s="157" t="s">
        <v>3441</v>
      </c>
      <c r="BF59" s="157" t="s">
        <v>3358</v>
      </c>
      <c r="BG59" s="157" t="s">
        <v>3508</v>
      </c>
      <c r="BH59" s="157" t="s">
        <v>3365</v>
      </c>
      <c r="BI59" s="157" t="s">
        <v>3442</v>
      </c>
      <c r="BJ59" s="157" t="s">
        <v>3368</v>
      </c>
      <c r="BK59" s="157" t="s">
        <v>3368</v>
      </c>
      <c r="BL59" s="157" t="s">
        <v>3370</v>
      </c>
      <c r="BM59" s="157" t="s">
        <v>3368</v>
      </c>
      <c r="BN59" s="157" t="s">
        <v>3369</v>
      </c>
      <c r="BO59" s="157" t="s">
        <v>3357</v>
      </c>
      <c r="BP59" s="157" t="s">
        <v>3368</v>
      </c>
      <c r="BQ59" s="157" t="s">
        <v>3367</v>
      </c>
      <c r="BR59" s="157" t="s">
        <v>3357</v>
      </c>
      <c r="BS59" s="157" t="s">
        <v>3367</v>
      </c>
      <c r="BT59" s="157" t="s">
        <v>3369</v>
      </c>
      <c r="BU59" s="157" t="s">
        <v>3367</v>
      </c>
      <c r="BV59" s="157" t="s">
        <v>3367</v>
      </c>
      <c r="BW59" s="157" t="s">
        <v>3370</v>
      </c>
      <c r="BX59" s="157" t="s">
        <v>3367</v>
      </c>
      <c r="BY59" s="157" t="s">
        <v>3370</v>
      </c>
      <c r="BZ59" s="157" t="s">
        <v>3367</v>
      </c>
      <c r="CA59" s="157" t="s">
        <v>3369</v>
      </c>
      <c r="CB59" s="157" t="s">
        <v>3368</v>
      </c>
      <c r="CC59" s="157" t="s">
        <v>3369</v>
      </c>
      <c r="CD59" s="157" t="s">
        <v>3367</v>
      </c>
      <c r="CE59" s="157" t="s">
        <v>3357</v>
      </c>
      <c r="CF59" s="157" t="s">
        <v>3370</v>
      </c>
      <c r="CG59" s="157" t="s">
        <v>3371</v>
      </c>
      <c r="CH59" s="157" t="s">
        <v>3509</v>
      </c>
      <c r="CI59" s="157" t="s">
        <v>3510</v>
      </c>
      <c r="CJ59" s="157" t="s">
        <v>3358</v>
      </c>
      <c r="CK59" s="157" t="s">
        <v>3358</v>
      </c>
      <c r="CL59" s="157">
        <v>64</v>
      </c>
    </row>
    <row r="60" spans="1:90" x14ac:dyDescent="0.2">
      <c r="A60" s="157" t="s">
        <v>3515</v>
      </c>
      <c r="B60" s="157" t="s">
        <v>3505</v>
      </c>
      <c r="C60" s="157" t="s">
        <v>3397</v>
      </c>
      <c r="D60" s="157" t="s">
        <v>3506</v>
      </c>
      <c r="E60" s="157" t="s">
        <v>3344</v>
      </c>
      <c r="F60" s="157" t="s">
        <v>77</v>
      </c>
      <c r="G60" s="158">
        <v>42390</v>
      </c>
      <c r="I60" s="157" t="s">
        <v>3346</v>
      </c>
      <c r="J60" s="157">
        <v>1</v>
      </c>
      <c r="K60" s="157" t="s">
        <v>3202</v>
      </c>
      <c r="L60" s="157" t="s">
        <v>3477</v>
      </c>
      <c r="M60" s="157" t="s">
        <v>3349</v>
      </c>
      <c r="N60" s="157" t="s">
        <v>3350</v>
      </c>
      <c r="O60" s="157">
        <v>5</v>
      </c>
      <c r="P60" s="157" t="s">
        <v>3351</v>
      </c>
      <c r="Q60" s="157">
        <v>1.5</v>
      </c>
      <c r="R60" s="157" t="s">
        <v>3350</v>
      </c>
      <c r="S60" s="157">
        <v>10</v>
      </c>
      <c r="U60" s="157" t="s">
        <v>3352</v>
      </c>
      <c r="V60" s="157">
        <v>24</v>
      </c>
      <c r="W60" s="157">
        <v>165</v>
      </c>
      <c r="X60" s="157">
        <v>24.4</v>
      </c>
      <c r="Y60" s="157" t="s">
        <v>3353</v>
      </c>
      <c r="Z60" s="157" t="s">
        <v>3354</v>
      </c>
      <c r="AA60" s="157" t="s">
        <v>3386</v>
      </c>
      <c r="AB60" s="157" t="s">
        <v>3356</v>
      </c>
      <c r="AC60" s="157" t="s">
        <v>3357</v>
      </c>
      <c r="AD60" s="157" t="s">
        <v>3358</v>
      </c>
      <c r="AE60" s="157" t="s">
        <v>3507</v>
      </c>
      <c r="AF60" s="157" t="s">
        <v>3361</v>
      </c>
      <c r="AG60" s="157" t="s">
        <v>3360</v>
      </c>
      <c r="AH60" s="157" t="s">
        <v>3361</v>
      </c>
      <c r="AI60" s="157" t="s">
        <v>3361</v>
      </c>
      <c r="AJ60" s="157" t="s">
        <v>3361</v>
      </c>
      <c r="AK60" s="157" t="s">
        <v>3361</v>
      </c>
      <c r="AL60" s="157" t="s">
        <v>3361</v>
      </c>
      <c r="AM60" s="157" t="s">
        <v>3358</v>
      </c>
      <c r="AN60" s="157" t="s">
        <v>3361</v>
      </c>
      <c r="AO60" s="157" t="s">
        <v>3361</v>
      </c>
      <c r="AP60" s="157" t="s">
        <v>3361</v>
      </c>
      <c r="AQ60" s="157" t="s">
        <v>3361</v>
      </c>
      <c r="AR60" s="157" t="s">
        <v>3361</v>
      </c>
      <c r="AS60" s="157" t="s">
        <v>3361</v>
      </c>
      <c r="AT60" s="157" t="s">
        <v>3361</v>
      </c>
      <c r="AU60" s="157" t="s">
        <v>3361</v>
      </c>
      <c r="AV60" s="157" t="s">
        <v>3361</v>
      </c>
      <c r="AW60" s="157" t="s">
        <v>3361</v>
      </c>
      <c r="AX60" s="157" t="s">
        <v>3361</v>
      </c>
      <c r="AY60" s="157" t="s">
        <v>3361</v>
      </c>
      <c r="AZ60" s="157" t="s">
        <v>3459</v>
      </c>
      <c r="BA60" s="157" t="s">
        <v>3363</v>
      </c>
      <c r="BB60" s="157" t="s">
        <v>3361</v>
      </c>
      <c r="BC60" s="157" t="s">
        <v>3361</v>
      </c>
      <c r="BD60" s="157" t="s">
        <v>3361</v>
      </c>
      <c r="BE60" s="157" t="s">
        <v>3441</v>
      </c>
      <c r="BF60" s="157" t="s">
        <v>3358</v>
      </c>
      <c r="BG60" s="157" t="s">
        <v>3508</v>
      </c>
      <c r="BH60" s="157" t="s">
        <v>3365</v>
      </c>
      <c r="BI60" s="157" t="s">
        <v>3442</v>
      </c>
      <c r="BJ60" s="157" t="s">
        <v>3368</v>
      </c>
      <c r="BK60" s="157" t="s">
        <v>3368</v>
      </c>
      <c r="BL60" s="157" t="s">
        <v>3370</v>
      </c>
      <c r="BM60" s="157" t="s">
        <v>3368</v>
      </c>
      <c r="BN60" s="157" t="s">
        <v>3369</v>
      </c>
      <c r="BO60" s="157" t="s">
        <v>3357</v>
      </c>
      <c r="BP60" s="157" t="s">
        <v>3368</v>
      </c>
      <c r="BQ60" s="157" t="s">
        <v>3367</v>
      </c>
      <c r="BR60" s="157" t="s">
        <v>3357</v>
      </c>
      <c r="BS60" s="157" t="s">
        <v>3367</v>
      </c>
      <c r="BT60" s="157" t="s">
        <v>3369</v>
      </c>
      <c r="BU60" s="157" t="s">
        <v>3367</v>
      </c>
      <c r="BV60" s="157" t="s">
        <v>3367</v>
      </c>
      <c r="BW60" s="157" t="s">
        <v>3370</v>
      </c>
      <c r="BX60" s="157" t="s">
        <v>3367</v>
      </c>
      <c r="BY60" s="157" t="s">
        <v>3370</v>
      </c>
      <c r="BZ60" s="157" t="s">
        <v>3367</v>
      </c>
      <c r="CA60" s="157" t="s">
        <v>3369</v>
      </c>
      <c r="CB60" s="157" t="s">
        <v>3368</v>
      </c>
      <c r="CC60" s="157" t="s">
        <v>3369</v>
      </c>
      <c r="CD60" s="157" t="s">
        <v>3367</v>
      </c>
      <c r="CE60" s="157" t="s">
        <v>3357</v>
      </c>
      <c r="CF60" s="157" t="s">
        <v>3370</v>
      </c>
      <c r="CG60" s="157" t="s">
        <v>3371</v>
      </c>
      <c r="CH60" s="157" t="s">
        <v>3509</v>
      </c>
      <c r="CI60" s="157" t="s">
        <v>3510</v>
      </c>
      <c r="CJ60" s="157" t="s">
        <v>3358</v>
      </c>
      <c r="CK60" s="157" t="s">
        <v>3358</v>
      </c>
      <c r="CL60" s="157">
        <v>65</v>
      </c>
    </row>
    <row r="61" spans="1:90" x14ac:dyDescent="0.2">
      <c r="A61" s="157" t="s">
        <v>3516</v>
      </c>
      <c r="B61" s="157" t="s">
        <v>3505</v>
      </c>
      <c r="C61" s="157" t="s">
        <v>3399</v>
      </c>
      <c r="D61" s="157" t="s">
        <v>3517</v>
      </c>
      <c r="E61" s="157" t="s">
        <v>3344</v>
      </c>
      <c r="F61" s="157" t="s">
        <v>77</v>
      </c>
      <c r="G61" s="158">
        <v>42384</v>
      </c>
      <c r="I61" s="157" t="s">
        <v>3346</v>
      </c>
      <c r="J61" s="157">
        <v>1</v>
      </c>
      <c r="K61" s="157" t="s">
        <v>3204</v>
      </c>
      <c r="L61" s="157" t="s">
        <v>3477</v>
      </c>
      <c r="M61" s="157" t="s">
        <v>3349</v>
      </c>
      <c r="N61" s="157" t="s">
        <v>3350</v>
      </c>
      <c r="O61" s="157">
        <v>2</v>
      </c>
      <c r="P61" s="157" t="s">
        <v>3392</v>
      </c>
      <c r="Q61" s="157">
        <v>2</v>
      </c>
      <c r="R61" s="157" t="s">
        <v>3350</v>
      </c>
      <c r="S61" s="157">
        <v>10</v>
      </c>
      <c r="U61" s="157" t="s">
        <v>3352</v>
      </c>
      <c r="V61" s="157">
        <v>25</v>
      </c>
      <c r="W61" s="157">
        <v>186</v>
      </c>
      <c r="X61" s="157">
        <v>26.7</v>
      </c>
      <c r="Y61" s="157" t="s">
        <v>3353</v>
      </c>
      <c r="Z61" s="157" t="s">
        <v>3354</v>
      </c>
      <c r="AA61" s="157" t="s">
        <v>3386</v>
      </c>
      <c r="AB61" s="157" t="s">
        <v>3356</v>
      </c>
      <c r="AC61" s="157" t="s">
        <v>3357</v>
      </c>
      <c r="AD61" s="157" t="s">
        <v>3358</v>
      </c>
      <c r="AE61" s="157" t="s">
        <v>3507</v>
      </c>
      <c r="AF61" s="157" t="s">
        <v>3361</v>
      </c>
      <c r="AG61" s="157" t="s">
        <v>3360</v>
      </c>
      <c r="AH61" s="157" t="s">
        <v>3361</v>
      </c>
      <c r="AI61" s="157" t="s">
        <v>3361</v>
      </c>
      <c r="AJ61" s="157" t="s">
        <v>3359</v>
      </c>
      <c r="AK61" s="157" t="s">
        <v>3361</v>
      </c>
      <c r="AL61" s="157" t="s">
        <v>3361</v>
      </c>
      <c r="AM61" s="157" t="s">
        <v>3361</v>
      </c>
      <c r="AN61" s="157" t="s">
        <v>3361</v>
      </c>
      <c r="AO61" s="157" t="s">
        <v>3361</v>
      </c>
      <c r="AP61" s="157" t="s">
        <v>3361</v>
      </c>
      <c r="AQ61" s="157" t="s">
        <v>3361</v>
      </c>
      <c r="AR61" s="157" t="s">
        <v>3361</v>
      </c>
      <c r="AS61" s="157" t="s">
        <v>3361</v>
      </c>
      <c r="AT61" s="157" t="s">
        <v>3361</v>
      </c>
      <c r="AU61" s="157" t="s">
        <v>3361</v>
      </c>
      <c r="AV61" s="157" t="s">
        <v>3361</v>
      </c>
      <c r="AW61" s="157" t="s">
        <v>3361</v>
      </c>
      <c r="AX61" s="157" t="s">
        <v>3361</v>
      </c>
      <c r="AY61" s="157" t="s">
        <v>3361</v>
      </c>
      <c r="AZ61" s="157" t="s">
        <v>3459</v>
      </c>
      <c r="BA61" s="157" t="s">
        <v>3363</v>
      </c>
      <c r="BB61" s="157" t="s">
        <v>3361</v>
      </c>
      <c r="BC61" s="157" t="s">
        <v>3361</v>
      </c>
      <c r="BD61" s="157" t="s">
        <v>3361</v>
      </c>
      <c r="BE61" s="157" t="s">
        <v>3441</v>
      </c>
      <c r="BF61" s="157" t="s">
        <v>3361</v>
      </c>
      <c r="BG61" s="157" t="s">
        <v>3361</v>
      </c>
      <c r="BH61" s="157" t="s">
        <v>3361</v>
      </c>
      <c r="BI61" s="157" t="s">
        <v>3442</v>
      </c>
      <c r="BJ61" s="157" t="s">
        <v>3357</v>
      </c>
      <c r="BK61" s="157" t="s">
        <v>3357</v>
      </c>
      <c r="BL61" s="157" t="s">
        <v>3369</v>
      </c>
      <c r="BM61" s="157" t="s">
        <v>3367</v>
      </c>
      <c r="BN61" s="157" t="s">
        <v>3368</v>
      </c>
      <c r="BO61" s="157" t="s">
        <v>3357</v>
      </c>
      <c r="BP61" s="157" t="s">
        <v>3357</v>
      </c>
      <c r="BQ61" s="157" t="s">
        <v>3369</v>
      </c>
      <c r="BR61" s="157" t="s">
        <v>3368</v>
      </c>
      <c r="BS61" s="157" t="s">
        <v>3370</v>
      </c>
      <c r="BT61" s="157" t="s">
        <v>3367</v>
      </c>
      <c r="BU61" s="157" t="s">
        <v>3369</v>
      </c>
      <c r="BV61" s="157" t="s">
        <v>3369</v>
      </c>
      <c r="BW61" s="157" t="s">
        <v>3367</v>
      </c>
      <c r="BX61" s="157" t="s">
        <v>3367</v>
      </c>
      <c r="BY61" s="157" t="s">
        <v>3369</v>
      </c>
      <c r="BZ61" s="157" t="s">
        <v>3368</v>
      </c>
      <c r="CA61" s="157" t="s">
        <v>3369</v>
      </c>
      <c r="CB61" s="157" t="s">
        <v>3357</v>
      </c>
      <c r="CC61" s="157" t="s">
        <v>3369</v>
      </c>
      <c r="CD61" s="157" t="s">
        <v>3367</v>
      </c>
      <c r="CE61" s="157" t="s">
        <v>3357</v>
      </c>
      <c r="CF61" s="157" t="s">
        <v>3368</v>
      </c>
      <c r="CG61" s="157" t="s">
        <v>3518</v>
      </c>
      <c r="CH61" s="157" t="s">
        <v>3509</v>
      </c>
      <c r="CI61" s="157" t="s">
        <v>3519</v>
      </c>
      <c r="CJ61" s="157" t="s">
        <v>3361</v>
      </c>
      <c r="CK61" s="157" t="s">
        <v>3358</v>
      </c>
      <c r="CL61" s="157">
        <v>66</v>
      </c>
    </row>
    <row r="62" spans="1:90" x14ac:dyDescent="0.2">
      <c r="A62" s="157" t="s">
        <v>3520</v>
      </c>
      <c r="B62" s="157" t="s">
        <v>3505</v>
      </c>
      <c r="C62" s="157" t="s">
        <v>3402</v>
      </c>
      <c r="D62" s="157" t="s">
        <v>3517</v>
      </c>
      <c r="E62" s="157" t="s">
        <v>3344</v>
      </c>
      <c r="F62" s="157" t="s">
        <v>77</v>
      </c>
      <c r="G62" s="158">
        <v>42385</v>
      </c>
      <c r="I62" s="157" t="s">
        <v>3346</v>
      </c>
      <c r="J62" s="157">
        <v>1</v>
      </c>
      <c r="K62" s="157" t="s">
        <v>3206</v>
      </c>
      <c r="L62" s="157" t="s">
        <v>3477</v>
      </c>
      <c r="M62" s="157" t="s">
        <v>3349</v>
      </c>
      <c r="N62" s="157" t="s">
        <v>3350</v>
      </c>
      <c r="O62" s="157">
        <v>5</v>
      </c>
      <c r="P62" s="157" t="s">
        <v>3351</v>
      </c>
      <c r="Q62" s="157">
        <v>3.5</v>
      </c>
      <c r="R62" s="157" t="s">
        <v>3350</v>
      </c>
      <c r="S62" s="157">
        <v>10</v>
      </c>
      <c r="U62" s="157" t="s">
        <v>3352</v>
      </c>
      <c r="V62" s="157">
        <v>25</v>
      </c>
      <c r="W62" s="157">
        <v>186</v>
      </c>
      <c r="X62" s="157">
        <v>26.7</v>
      </c>
      <c r="Y62" s="157" t="s">
        <v>3353</v>
      </c>
      <c r="Z62" s="157" t="s">
        <v>3354</v>
      </c>
      <c r="AA62" s="157" t="s">
        <v>3386</v>
      </c>
      <c r="AB62" s="157" t="s">
        <v>3356</v>
      </c>
      <c r="AC62" s="157" t="s">
        <v>3357</v>
      </c>
      <c r="AD62" s="157" t="s">
        <v>3358</v>
      </c>
      <c r="AE62" s="157" t="s">
        <v>3507</v>
      </c>
      <c r="AF62" s="157" t="s">
        <v>3361</v>
      </c>
      <c r="AG62" s="157" t="s">
        <v>3360</v>
      </c>
      <c r="AH62" s="157" t="s">
        <v>3361</v>
      </c>
      <c r="AI62" s="157" t="s">
        <v>3361</v>
      </c>
      <c r="AJ62" s="157" t="s">
        <v>3359</v>
      </c>
      <c r="AK62" s="157" t="s">
        <v>3361</v>
      </c>
      <c r="AL62" s="157" t="s">
        <v>3361</v>
      </c>
      <c r="AM62" s="157" t="s">
        <v>3361</v>
      </c>
      <c r="AN62" s="157" t="s">
        <v>3361</v>
      </c>
      <c r="AO62" s="157" t="s">
        <v>3361</v>
      </c>
      <c r="AP62" s="157" t="s">
        <v>3361</v>
      </c>
      <c r="AQ62" s="157" t="s">
        <v>3361</v>
      </c>
      <c r="AR62" s="157" t="s">
        <v>3361</v>
      </c>
      <c r="AS62" s="157" t="s">
        <v>3361</v>
      </c>
      <c r="AT62" s="157" t="s">
        <v>3361</v>
      </c>
      <c r="AU62" s="157" t="s">
        <v>3361</v>
      </c>
      <c r="AV62" s="157" t="s">
        <v>3361</v>
      </c>
      <c r="AW62" s="157" t="s">
        <v>3361</v>
      </c>
      <c r="AX62" s="157" t="s">
        <v>3361</v>
      </c>
      <c r="AY62" s="157" t="s">
        <v>3361</v>
      </c>
      <c r="AZ62" s="157" t="s">
        <v>3459</v>
      </c>
      <c r="BA62" s="157" t="s">
        <v>3363</v>
      </c>
      <c r="BB62" s="157" t="s">
        <v>3361</v>
      </c>
      <c r="BC62" s="157" t="s">
        <v>3361</v>
      </c>
      <c r="BD62" s="157" t="s">
        <v>3361</v>
      </c>
      <c r="BE62" s="157" t="s">
        <v>3441</v>
      </c>
      <c r="BF62" s="157" t="s">
        <v>3361</v>
      </c>
      <c r="BG62" s="157" t="s">
        <v>3361</v>
      </c>
      <c r="BH62" s="157" t="s">
        <v>3361</v>
      </c>
      <c r="BI62" s="157" t="s">
        <v>3442</v>
      </c>
      <c r="BJ62" s="157" t="s">
        <v>3357</v>
      </c>
      <c r="BK62" s="157" t="s">
        <v>3357</v>
      </c>
      <c r="BL62" s="157" t="s">
        <v>3369</v>
      </c>
      <c r="BM62" s="157" t="s">
        <v>3367</v>
      </c>
      <c r="BN62" s="157" t="s">
        <v>3368</v>
      </c>
      <c r="BO62" s="157" t="s">
        <v>3357</v>
      </c>
      <c r="BP62" s="157" t="s">
        <v>3357</v>
      </c>
      <c r="BQ62" s="157" t="s">
        <v>3369</v>
      </c>
      <c r="BR62" s="157" t="s">
        <v>3368</v>
      </c>
      <c r="BS62" s="157" t="s">
        <v>3370</v>
      </c>
      <c r="BT62" s="157" t="s">
        <v>3367</v>
      </c>
      <c r="BU62" s="157" t="s">
        <v>3369</v>
      </c>
      <c r="BV62" s="157" t="s">
        <v>3369</v>
      </c>
      <c r="BW62" s="157" t="s">
        <v>3367</v>
      </c>
      <c r="BX62" s="157" t="s">
        <v>3367</v>
      </c>
      <c r="BY62" s="157" t="s">
        <v>3369</v>
      </c>
      <c r="BZ62" s="157" t="s">
        <v>3368</v>
      </c>
      <c r="CA62" s="157" t="s">
        <v>3369</v>
      </c>
      <c r="CB62" s="157" t="s">
        <v>3357</v>
      </c>
      <c r="CC62" s="157" t="s">
        <v>3369</v>
      </c>
      <c r="CD62" s="157" t="s">
        <v>3367</v>
      </c>
      <c r="CE62" s="157" t="s">
        <v>3357</v>
      </c>
      <c r="CF62" s="157" t="s">
        <v>3368</v>
      </c>
      <c r="CG62" s="157" t="s">
        <v>3518</v>
      </c>
      <c r="CH62" s="157" t="s">
        <v>3509</v>
      </c>
      <c r="CI62" s="157" t="s">
        <v>3519</v>
      </c>
      <c r="CJ62" s="157" t="s">
        <v>3361</v>
      </c>
      <c r="CK62" s="157" t="s">
        <v>3358</v>
      </c>
      <c r="CL62" s="157">
        <v>67</v>
      </c>
    </row>
    <row r="63" spans="1:90" x14ac:dyDescent="0.2">
      <c r="A63" s="157" t="s">
        <v>3521</v>
      </c>
      <c r="B63" s="157" t="s">
        <v>3505</v>
      </c>
      <c r="C63" s="157" t="s">
        <v>3404</v>
      </c>
      <c r="D63" s="157" t="s">
        <v>3517</v>
      </c>
      <c r="E63" s="157" t="s">
        <v>3344</v>
      </c>
      <c r="F63" s="157" t="s">
        <v>77</v>
      </c>
      <c r="G63" s="158">
        <v>42386</v>
      </c>
      <c r="I63" s="157" t="s">
        <v>3346</v>
      </c>
      <c r="J63" s="157">
        <v>1</v>
      </c>
      <c r="K63" s="157" t="s">
        <v>3522</v>
      </c>
      <c r="L63" s="157" t="s">
        <v>3477</v>
      </c>
      <c r="M63" s="157" t="s">
        <v>3349</v>
      </c>
      <c r="N63" s="157" t="s">
        <v>3377</v>
      </c>
      <c r="O63" s="157">
        <v>0</v>
      </c>
      <c r="P63" s="157" t="s">
        <v>3400</v>
      </c>
      <c r="Q63" s="157">
        <v>0</v>
      </c>
      <c r="R63" s="157" t="s">
        <v>3359</v>
      </c>
      <c r="S63" s="157">
        <v>10</v>
      </c>
      <c r="U63" s="157" t="s">
        <v>3352</v>
      </c>
      <c r="V63" s="157">
        <v>25</v>
      </c>
      <c r="W63" s="157">
        <v>186</v>
      </c>
      <c r="X63" s="157">
        <v>26.7</v>
      </c>
      <c r="Y63" s="157" t="s">
        <v>3353</v>
      </c>
      <c r="Z63" s="157" t="s">
        <v>3354</v>
      </c>
      <c r="AA63" s="157" t="s">
        <v>3386</v>
      </c>
      <c r="AB63" s="157" t="s">
        <v>3356</v>
      </c>
      <c r="AC63" s="157" t="s">
        <v>3357</v>
      </c>
      <c r="AD63" s="157" t="s">
        <v>3358</v>
      </c>
      <c r="AE63" s="157" t="s">
        <v>3507</v>
      </c>
      <c r="AF63" s="157" t="s">
        <v>3361</v>
      </c>
      <c r="AG63" s="157" t="s">
        <v>3360</v>
      </c>
      <c r="AH63" s="157" t="s">
        <v>3361</v>
      </c>
      <c r="AI63" s="157" t="s">
        <v>3361</v>
      </c>
      <c r="AJ63" s="157" t="s">
        <v>3359</v>
      </c>
      <c r="AK63" s="157" t="s">
        <v>3361</v>
      </c>
      <c r="AL63" s="157" t="s">
        <v>3361</v>
      </c>
      <c r="AM63" s="157" t="s">
        <v>3361</v>
      </c>
      <c r="AN63" s="157" t="s">
        <v>3361</v>
      </c>
      <c r="AO63" s="157" t="s">
        <v>3361</v>
      </c>
      <c r="AP63" s="157" t="s">
        <v>3361</v>
      </c>
      <c r="AQ63" s="157" t="s">
        <v>3361</v>
      </c>
      <c r="AR63" s="157" t="s">
        <v>3361</v>
      </c>
      <c r="AS63" s="157" t="s">
        <v>3361</v>
      </c>
      <c r="AT63" s="157" t="s">
        <v>3361</v>
      </c>
      <c r="AU63" s="157" t="s">
        <v>3361</v>
      </c>
      <c r="AV63" s="157" t="s">
        <v>3361</v>
      </c>
      <c r="AW63" s="157" t="s">
        <v>3361</v>
      </c>
      <c r="AX63" s="157" t="s">
        <v>3361</v>
      </c>
      <c r="AY63" s="157" t="s">
        <v>3361</v>
      </c>
      <c r="AZ63" s="157" t="s">
        <v>3459</v>
      </c>
      <c r="BA63" s="157" t="s">
        <v>3363</v>
      </c>
      <c r="BB63" s="157" t="s">
        <v>3361</v>
      </c>
      <c r="BC63" s="157" t="s">
        <v>3361</v>
      </c>
      <c r="BD63" s="157" t="s">
        <v>3361</v>
      </c>
      <c r="BE63" s="157" t="s">
        <v>3441</v>
      </c>
      <c r="BF63" s="157" t="s">
        <v>3361</v>
      </c>
      <c r="BG63" s="157" t="s">
        <v>3361</v>
      </c>
      <c r="BH63" s="157" t="s">
        <v>3361</v>
      </c>
      <c r="BI63" s="157" t="s">
        <v>3442</v>
      </c>
      <c r="BJ63" s="157" t="s">
        <v>3357</v>
      </c>
      <c r="BK63" s="157" t="s">
        <v>3357</v>
      </c>
      <c r="BL63" s="157" t="s">
        <v>3369</v>
      </c>
      <c r="BM63" s="157" t="s">
        <v>3367</v>
      </c>
      <c r="BN63" s="157" t="s">
        <v>3368</v>
      </c>
      <c r="BO63" s="157" t="s">
        <v>3357</v>
      </c>
      <c r="BP63" s="157" t="s">
        <v>3357</v>
      </c>
      <c r="BQ63" s="157" t="s">
        <v>3369</v>
      </c>
      <c r="BR63" s="157" t="s">
        <v>3368</v>
      </c>
      <c r="BS63" s="157" t="s">
        <v>3370</v>
      </c>
      <c r="BT63" s="157" t="s">
        <v>3367</v>
      </c>
      <c r="BU63" s="157" t="s">
        <v>3369</v>
      </c>
      <c r="BV63" s="157" t="s">
        <v>3369</v>
      </c>
      <c r="BW63" s="157" t="s">
        <v>3367</v>
      </c>
      <c r="BX63" s="157" t="s">
        <v>3367</v>
      </c>
      <c r="BY63" s="157" t="s">
        <v>3369</v>
      </c>
      <c r="BZ63" s="157" t="s">
        <v>3368</v>
      </c>
      <c r="CA63" s="157" t="s">
        <v>3369</v>
      </c>
      <c r="CB63" s="157" t="s">
        <v>3357</v>
      </c>
      <c r="CC63" s="157" t="s">
        <v>3369</v>
      </c>
      <c r="CD63" s="157" t="s">
        <v>3367</v>
      </c>
      <c r="CE63" s="157" t="s">
        <v>3357</v>
      </c>
      <c r="CF63" s="157" t="s">
        <v>3368</v>
      </c>
      <c r="CG63" s="157" t="s">
        <v>3518</v>
      </c>
      <c r="CH63" s="157" t="s">
        <v>3509</v>
      </c>
      <c r="CI63" s="157" t="s">
        <v>3519</v>
      </c>
      <c r="CJ63" s="157" t="s">
        <v>3361</v>
      </c>
      <c r="CK63" s="157" t="s">
        <v>3358</v>
      </c>
      <c r="CL63" s="157">
        <v>68</v>
      </c>
    </row>
    <row r="64" spans="1:90" x14ac:dyDescent="0.2">
      <c r="A64" s="157" t="s">
        <v>3523</v>
      </c>
      <c r="B64" s="157" t="s">
        <v>3505</v>
      </c>
      <c r="C64" s="157" t="s">
        <v>3407</v>
      </c>
      <c r="D64" s="157" t="s">
        <v>3517</v>
      </c>
      <c r="E64" s="157" t="s">
        <v>3344</v>
      </c>
      <c r="F64" s="157" t="s">
        <v>77</v>
      </c>
      <c r="G64" s="158">
        <v>42387</v>
      </c>
      <c r="I64" s="157" t="s">
        <v>3346</v>
      </c>
      <c r="J64" s="157">
        <v>1</v>
      </c>
      <c r="K64" s="157" t="s">
        <v>3524</v>
      </c>
      <c r="L64" s="157" t="s">
        <v>3477</v>
      </c>
      <c r="M64" s="157" t="s">
        <v>3349</v>
      </c>
      <c r="N64" s="157" t="s">
        <v>3377</v>
      </c>
      <c r="O64" s="157">
        <v>2</v>
      </c>
      <c r="P64" s="157" t="s">
        <v>3392</v>
      </c>
      <c r="Q64" s="157">
        <v>3</v>
      </c>
      <c r="R64" s="157" t="s">
        <v>3350</v>
      </c>
      <c r="S64" s="157">
        <v>20</v>
      </c>
      <c r="U64" s="157" t="s">
        <v>3352</v>
      </c>
      <c r="V64" s="157">
        <v>25</v>
      </c>
      <c r="W64" s="157">
        <v>186</v>
      </c>
      <c r="X64" s="157">
        <v>26.7</v>
      </c>
      <c r="Y64" s="157" t="s">
        <v>3353</v>
      </c>
      <c r="Z64" s="157" t="s">
        <v>3354</v>
      </c>
      <c r="AA64" s="157" t="s">
        <v>3386</v>
      </c>
      <c r="AB64" s="157" t="s">
        <v>3356</v>
      </c>
      <c r="AC64" s="157" t="s">
        <v>3357</v>
      </c>
      <c r="AD64" s="157" t="s">
        <v>3358</v>
      </c>
      <c r="AE64" s="157" t="s">
        <v>3507</v>
      </c>
      <c r="AF64" s="157" t="s">
        <v>3361</v>
      </c>
      <c r="AG64" s="157" t="s">
        <v>3360</v>
      </c>
      <c r="AH64" s="157" t="s">
        <v>3361</v>
      </c>
      <c r="AI64" s="157" t="s">
        <v>3361</v>
      </c>
      <c r="AJ64" s="157" t="s">
        <v>3359</v>
      </c>
      <c r="AK64" s="157" t="s">
        <v>3361</v>
      </c>
      <c r="AL64" s="157" t="s">
        <v>3361</v>
      </c>
      <c r="AM64" s="157" t="s">
        <v>3361</v>
      </c>
      <c r="AN64" s="157" t="s">
        <v>3361</v>
      </c>
      <c r="AO64" s="157" t="s">
        <v>3361</v>
      </c>
      <c r="AP64" s="157" t="s">
        <v>3361</v>
      </c>
      <c r="AQ64" s="157" t="s">
        <v>3361</v>
      </c>
      <c r="AR64" s="157" t="s">
        <v>3361</v>
      </c>
      <c r="AS64" s="157" t="s">
        <v>3361</v>
      </c>
      <c r="AT64" s="157" t="s">
        <v>3361</v>
      </c>
      <c r="AU64" s="157" t="s">
        <v>3361</v>
      </c>
      <c r="AV64" s="157" t="s">
        <v>3361</v>
      </c>
      <c r="AW64" s="157" t="s">
        <v>3361</v>
      </c>
      <c r="AX64" s="157" t="s">
        <v>3361</v>
      </c>
      <c r="AY64" s="157" t="s">
        <v>3361</v>
      </c>
      <c r="AZ64" s="157" t="s">
        <v>3459</v>
      </c>
      <c r="BA64" s="157" t="s">
        <v>3363</v>
      </c>
      <c r="BB64" s="157" t="s">
        <v>3361</v>
      </c>
      <c r="BC64" s="157" t="s">
        <v>3361</v>
      </c>
      <c r="BD64" s="157" t="s">
        <v>3361</v>
      </c>
      <c r="BE64" s="157" t="s">
        <v>3441</v>
      </c>
      <c r="BF64" s="157" t="s">
        <v>3361</v>
      </c>
      <c r="BG64" s="157" t="s">
        <v>3361</v>
      </c>
      <c r="BH64" s="157" t="s">
        <v>3361</v>
      </c>
      <c r="BI64" s="157" t="s">
        <v>3442</v>
      </c>
      <c r="BJ64" s="157" t="s">
        <v>3357</v>
      </c>
      <c r="BK64" s="157" t="s">
        <v>3357</v>
      </c>
      <c r="BL64" s="157" t="s">
        <v>3369</v>
      </c>
      <c r="BM64" s="157" t="s">
        <v>3367</v>
      </c>
      <c r="BN64" s="157" t="s">
        <v>3368</v>
      </c>
      <c r="BO64" s="157" t="s">
        <v>3357</v>
      </c>
      <c r="BP64" s="157" t="s">
        <v>3357</v>
      </c>
      <c r="BQ64" s="157" t="s">
        <v>3369</v>
      </c>
      <c r="BR64" s="157" t="s">
        <v>3368</v>
      </c>
      <c r="BS64" s="157" t="s">
        <v>3370</v>
      </c>
      <c r="BT64" s="157" t="s">
        <v>3367</v>
      </c>
      <c r="BU64" s="157" t="s">
        <v>3369</v>
      </c>
      <c r="BV64" s="157" t="s">
        <v>3369</v>
      </c>
      <c r="BW64" s="157" t="s">
        <v>3367</v>
      </c>
      <c r="BX64" s="157" t="s">
        <v>3367</v>
      </c>
      <c r="BY64" s="157" t="s">
        <v>3369</v>
      </c>
      <c r="BZ64" s="157" t="s">
        <v>3368</v>
      </c>
      <c r="CA64" s="157" t="s">
        <v>3369</v>
      </c>
      <c r="CB64" s="157" t="s">
        <v>3357</v>
      </c>
      <c r="CC64" s="157" t="s">
        <v>3369</v>
      </c>
      <c r="CD64" s="157" t="s">
        <v>3367</v>
      </c>
      <c r="CE64" s="157" t="s">
        <v>3357</v>
      </c>
      <c r="CF64" s="157" t="s">
        <v>3368</v>
      </c>
      <c r="CG64" s="157" t="s">
        <v>3518</v>
      </c>
      <c r="CH64" s="157" t="s">
        <v>3509</v>
      </c>
      <c r="CI64" s="157" t="s">
        <v>3519</v>
      </c>
      <c r="CJ64" s="157" t="s">
        <v>3361</v>
      </c>
      <c r="CK64" s="157" t="s">
        <v>3358</v>
      </c>
      <c r="CL64" s="157">
        <v>69</v>
      </c>
    </row>
    <row r="65" spans="1:90" x14ac:dyDescent="0.2">
      <c r="A65" s="157" t="s">
        <v>3525</v>
      </c>
      <c r="B65" s="157" t="s">
        <v>3505</v>
      </c>
      <c r="C65" s="157" t="s">
        <v>3342</v>
      </c>
      <c r="D65" s="157" t="s">
        <v>3517</v>
      </c>
      <c r="E65" s="157" t="s">
        <v>3344</v>
      </c>
      <c r="F65" s="157" t="s">
        <v>77</v>
      </c>
      <c r="G65" s="158">
        <v>42388</v>
      </c>
      <c r="I65" s="157" t="s">
        <v>3346</v>
      </c>
      <c r="J65" s="157">
        <v>1</v>
      </c>
      <c r="K65" s="157" t="s">
        <v>3526</v>
      </c>
      <c r="L65" s="157" t="s">
        <v>3477</v>
      </c>
      <c r="M65" s="157" t="s">
        <v>3349</v>
      </c>
      <c r="N65" s="157" t="s">
        <v>3350</v>
      </c>
      <c r="O65" s="157">
        <v>5</v>
      </c>
      <c r="P65" s="157" t="s">
        <v>3351</v>
      </c>
      <c r="Q65" s="157">
        <v>3.5</v>
      </c>
      <c r="R65" s="157" t="s">
        <v>3350</v>
      </c>
      <c r="S65" s="157">
        <v>10</v>
      </c>
      <c r="U65" s="157" t="s">
        <v>3352</v>
      </c>
      <c r="V65" s="157">
        <v>25</v>
      </c>
      <c r="W65" s="157">
        <v>186</v>
      </c>
      <c r="X65" s="157">
        <v>26.7</v>
      </c>
      <c r="Y65" s="157" t="s">
        <v>3353</v>
      </c>
      <c r="Z65" s="157" t="s">
        <v>3354</v>
      </c>
      <c r="AA65" s="157" t="s">
        <v>3386</v>
      </c>
      <c r="AB65" s="157" t="s">
        <v>3356</v>
      </c>
      <c r="AC65" s="157" t="s">
        <v>3357</v>
      </c>
      <c r="AD65" s="157" t="s">
        <v>3358</v>
      </c>
      <c r="AE65" s="157" t="s">
        <v>3507</v>
      </c>
      <c r="AF65" s="157" t="s">
        <v>3361</v>
      </c>
      <c r="AG65" s="157" t="s">
        <v>3360</v>
      </c>
      <c r="AH65" s="157" t="s">
        <v>3361</v>
      </c>
      <c r="AI65" s="157" t="s">
        <v>3361</v>
      </c>
      <c r="AJ65" s="157" t="s">
        <v>3359</v>
      </c>
      <c r="AK65" s="157" t="s">
        <v>3361</v>
      </c>
      <c r="AL65" s="157" t="s">
        <v>3361</v>
      </c>
      <c r="AM65" s="157" t="s">
        <v>3361</v>
      </c>
      <c r="AN65" s="157" t="s">
        <v>3361</v>
      </c>
      <c r="AO65" s="157" t="s">
        <v>3361</v>
      </c>
      <c r="AP65" s="157" t="s">
        <v>3361</v>
      </c>
      <c r="AQ65" s="157" t="s">
        <v>3361</v>
      </c>
      <c r="AR65" s="157" t="s">
        <v>3361</v>
      </c>
      <c r="AS65" s="157" t="s">
        <v>3361</v>
      </c>
      <c r="AT65" s="157" t="s">
        <v>3361</v>
      </c>
      <c r="AU65" s="157" t="s">
        <v>3361</v>
      </c>
      <c r="AV65" s="157" t="s">
        <v>3361</v>
      </c>
      <c r="AW65" s="157" t="s">
        <v>3361</v>
      </c>
      <c r="AX65" s="157" t="s">
        <v>3361</v>
      </c>
      <c r="AY65" s="157" t="s">
        <v>3361</v>
      </c>
      <c r="AZ65" s="157" t="s">
        <v>3459</v>
      </c>
      <c r="BA65" s="157" t="s">
        <v>3363</v>
      </c>
      <c r="BB65" s="157" t="s">
        <v>3361</v>
      </c>
      <c r="BC65" s="157" t="s">
        <v>3361</v>
      </c>
      <c r="BD65" s="157" t="s">
        <v>3361</v>
      </c>
      <c r="BE65" s="157" t="s">
        <v>3441</v>
      </c>
      <c r="BF65" s="157" t="s">
        <v>3361</v>
      </c>
      <c r="BG65" s="157" t="s">
        <v>3361</v>
      </c>
      <c r="BH65" s="157" t="s">
        <v>3361</v>
      </c>
      <c r="BI65" s="157" t="s">
        <v>3442</v>
      </c>
      <c r="BJ65" s="157" t="s">
        <v>3357</v>
      </c>
      <c r="BK65" s="157" t="s">
        <v>3357</v>
      </c>
      <c r="BL65" s="157" t="s">
        <v>3369</v>
      </c>
      <c r="BM65" s="157" t="s">
        <v>3367</v>
      </c>
      <c r="BN65" s="157" t="s">
        <v>3368</v>
      </c>
      <c r="BO65" s="157" t="s">
        <v>3357</v>
      </c>
      <c r="BP65" s="157" t="s">
        <v>3357</v>
      </c>
      <c r="BQ65" s="157" t="s">
        <v>3369</v>
      </c>
      <c r="BR65" s="157" t="s">
        <v>3368</v>
      </c>
      <c r="BS65" s="157" t="s">
        <v>3370</v>
      </c>
      <c r="BT65" s="157" t="s">
        <v>3367</v>
      </c>
      <c r="BU65" s="157" t="s">
        <v>3369</v>
      </c>
      <c r="BV65" s="157" t="s">
        <v>3369</v>
      </c>
      <c r="BW65" s="157" t="s">
        <v>3367</v>
      </c>
      <c r="BX65" s="157" t="s">
        <v>3367</v>
      </c>
      <c r="BY65" s="157" t="s">
        <v>3369</v>
      </c>
      <c r="BZ65" s="157" t="s">
        <v>3368</v>
      </c>
      <c r="CA65" s="157" t="s">
        <v>3369</v>
      </c>
      <c r="CB65" s="157" t="s">
        <v>3357</v>
      </c>
      <c r="CC65" s="157" t="s">
        <v>3369</v>
      </c>
      <c r="CD65" s="157" t="s">
        <v>3367</v>
      </c>
      <c r="CE65" s="157" t="s">
        <v>3357</v>
      </c>
      <c r="CF65" s="157" t="s">
        <v>3368</v>
      </c>
      <c r="CG65" s="157" t="s">
        <v>3518</v>
      </c>
      <c r="CH65" s="157" t="s">
        <v>3509</v>
      </c>
      <c r="CI65" s="157" t="s">
        <v>3519</v>
      </c>
      <c r="CJ65" s="157" t="s">
        <v>3361</v>
      </c>
      <c r="CK65" s="157" t="s">
        <v>3358</v>
      </c>
      <c r="CL65" s="157">
        <v>70</v>
      </c>
    </row>
    <row r="66" spans="1:90" x14ac:dyDescent="0.2">
      <c r="A66" s="157" t="s">
        <v>3527</v>
      </c>
      <c r="B66" s="157" t="s">
        <v>3505</v>
      </c>
      <c r="C66" s="157" t="s">
        <v>3375</v>
      </c>
      <c r="D66" s="157" t="s">
        <v>3517</v>
      </c>
      <c r="E66" s="157" t="s">
        <v>3344</v>
      </c>
      <c r="F66" s="157" t="s">
        <v>77</v>
      </c>
      <c r="G66" s="158">
        <v>42389</v>
      </c>
      <c r="I66" s="157" t="s">
        <v>3346</v>
      </c>
      <c r="J66" s="157">
        <v>1</v>
      </c>
      <c r="K66" s="157" t="s">
        <v>3528</v>
      </c>
      <c r="L66" s="157" t="s">
        <v>3477</v>
      </c>
      <c r="M66" s="157" t="s">
        <v>3349</v>
      </c>
      <c r="N66" s="157" t="s">
        <v>3377</v>
      </c>
      <c r="O66" s="157">
        <v>3</v>
      </c>
      <c r="P66" s="157" t="s">
        <v>3345</v>
      </c>
      <c r="Q66" s="157">
        <v>3.5</v>
      </c>
      <c r="R66" s="157" t="s">
        <v>3350</v>
      </c>
      <c r="S66" s="157">
        <v>20</v>
      </c>
      <c r="U66" s="157" t="s">
        <v>3352</v>
      </c>
      <c r="V66" s="157">
        <v>25</v>
      </c>
      <c r="W66" s="157">
        <v>186</v>
      </c>
      <c r="X66" s="157">
        <v>26.7</v>
      </c>
      <c r="Y66" s="157" t="s">
        <v>3353</v>
      </c>
      <c r="Z66" s="157" t="s">
        <v>3354</v>
      </c>
      <c r="AA66" s="157" t="s">
        <v>3386</v>
      </c>
      <c r="AB66" s="157" t="s">
        <v>3356</v>
      </c>
      <c r="AC66" s="157" t="s">
        <v>3357</v>
      </c>
      <c r="AD66" s="157" t="s">
        <v>3358</v>
      </c>
      <c r="AE66" s="157" t="s">
        <v>3507</v>
      </c>
      <c r="AF66" s="157" t="s">
        <v>3361</v>
      </c>
      <c r="AG66" s="157" t="s">
        <v>3360</v>
      </c>
      <c r="AH66" s="157" t="s">
        <v>3361</v>
      </c>
      <c r="AI66" s="157" t="s">
        <v>3361</v>
      </c>
      <c r="AJ66" s="157" t="s">
        <v>3359</v>
      </c>
      <c r="AK66" s="157" t="s">
        <v>3361</v>
      </c>
      <c r="AL66" s="157" t="s">
        <v>3361</v>
      </c>
      <c r="AM66" s="157" t="s">
        <v>3361</v>
      </c>
      <c r="AN66" s="157" t="s">
        <v>3361</v>
      </c>
      <c r="AO66" s="157" t="s">
        <v>3361</v>
      </c>
      <c r="AP66" s="157" t="s">
        <v>3361</v>
      </c>
      <c r="AQ66" s="157" t="s">
        <v>3361</v>
      </c>
      <c r="AR66" s="157" t="s">
        <v>3361</v>
      </c>
      <c r="AS66" s="157" t="s">
        <v>3361</v>
      </c>
      <c r="AT66" s="157" t="s">
        <v>3361</v>
      </c>
      <c r="AU66" s="157" t="s">
        <v>3361</v>
      </c>
      <c r="AV66" s="157" t="s">
        <v>3361</v>
      </c>
      <c r="AW66" s="157" t="s">
        <v>3361</v>
      </c>
      <c r="AX66" s="157" t="s">
        <v>3361</v>
      </c>
      <c r="AY66" s="157" t="s">
        <v>3361</v>
      </c>
      <c r="AZ66" s="157" t="s">
        <v>3459</v>
      </c>
      <c r="BA66" s="157" t="s">
        <v>3363</v>
      </c>
      <c r="BB66" s="157" t="s">
        <v>3361</v>
      </c>
      <c r="BC66" s="157" t="s">
        <v>3361</v>
      </c>
      <c r="BD66" s="157" t="s">
        <v>3361</v>
      </c>
      <c r="BE66" s="157" t="s">
        <v>3441</v>
      </c>
      <c r="BF66" s="157" t="s">
        <v>3361</v>
      </c>
      <c r="BG66" s="157" t="s">
        <v>3361</v>
      </c>
      <c r="BH66" s="157" t="s">
        <v>3361</v>
      </c>
      <c r="BI66" s="157" t="s">
        <v>3442</v>
      </c>
      <c r="BJ66" s="157" t="s">
        <v>3357</v>
      </c>
      <c r="BK66" s="157" t="s">
        <v>3357</v>
      </c>
      <c r="BL66" s="157" t="s">
        <v>3369</v>
      </c>
      <c r="BM66" s="157" t="s">
        <v>3367</v>
      </c>
      <c r="BN66" s="157" t="s">
        <v>3368</v>
      </c>
      <c r="BO66" s="157" t="s">
        <v>3357</v>
      </c>
      <c r="BP66" s="157" t="s">
        <v>3357</v>
      </c>
      <c r="BQ66" s="157" t="s">
        <v>3369</v>
      </c>
      <c r="BR66" s="157" t="s">
        <v>3368</v>
      </c>
      <c r="BS66" s="157" t="s">
        <v>3370</v>
      </c>
      <c r="BT66" s="157" t="s">
        <v>3367</v>
      </c>
      <c r="BU66" s="157" t="s">
        <v>3369</v>
      </c>
      <c r="BV66" s="157" t="s">
        <v>3369</v>
      </c>
      <c r="BW66" s="157" t="s">
        <v>3367</v>
      </c>
      <c r="BX66" s="157" t="s">
        <v>3367</v>
      </c>
      <c r="BY66" s="157" t="s">
        <v>3369</v>
      </c>
      <c r="BZ66" s="157" t="s">
        <v>3368</v>
      </c>
      <c r="CA66" s="157" t="s">
        <v>3369</v>
      </c>
      <c r="CB66" s="157" t="s">
        <v>3357</v>
      </c>
      <c r="CC66" s="157" t="s">
        <v>3369</v>
      </c>
      <c r="CD66" s="157" t="s">
        <v>3367</v>
      </c>
      <c r="CE66" s="157" t="s">
        <v>3357</v>
      </c>
      <c r="CF66" s="157" t="s">
        <v>3368</v>
      </c>
      <c r="CG66" s="157" t="s">
        <v>3518</v>
      </c>
      <c r="CH66" s="157" t="s">
        <v>3509</v>
      </c>
      <c r="CI66" s="157" t="s">
        <v>3519</v>
      </c>
      <c r="CJ66" s="157" t="s">
        <v>3361</v>
      </c>
      <c r="CK66" s="157" t="s">
        <v>3358</v>
      </c>
      <c r="CL66" s="157">
        <v>71</v>
      </c>
    </row>
    <row r="67" spans="1:90" x14ac:dyDescent="0.2">
      <c r="A67" s="157" t="s">
        <v>3529</v>
      </c>
      <c r="B67" s="157" t="s">
        <v>3505</v>
      </c>
      <c r="C67" s="157" t="s">
        <v>3379</v>
      </c>
      <c r="D67" s="157" t="s">
        <v>3517</v>
      </c>
      <c r="E67" s="157" t="s">
        <v>3344</v>
      </c>
      <c r="F67" s="157" t="s">
        <v>77</v>
      </c>
      <c r="G67" s="158">
        <v>42390</v>
      </c>
      <c r="I67" s="157" t="s">
        <v>3346</v>
      </c>
      <c r="J67" s="157">
        <v>1</v>
      </c>
      <c r="K67" s="157" t="s">
        <v>3530</v>
      </c>
      <c r="L67" s="157" t="s">
        <v>3477</v>
      </c>
      <c r="M67" s="157" t="s">
        <v>3349</v>
      </c>
      <c r="N67" s="157" t="s">
        <v>3377</v>
      </c>
      <c r="O67" s="157">
        <v>3</v>
      </c>
      <c r="P67" s="157" t="s">
        <v>3345</v>
      </c>
      <c r="Q67" s="157">
        <v>4</v>
      </c>
      <c r="R67" s="157" t="s">
        <v>3350</v>
      </c>
      <c r="S67" s="157">
        <v>10</v>
      </c>
      <c r="U67" s="157" t="s">
        <v>3352</v>
      </c>
      <c r="V67" s="157">
        <v>25</v>
      </c>
      <c r="W67" s="157">
        <v>186</v>
      </c>
      <c r="X67" s="157">
        <v>26.7</v>
      </c>
      <c r="Y67" s="157" t="s">
        <v>3353</v>
      </c>
      <c r="Z67" s="157" t="s">
        <v>3354</v>
      </c>
      <c r="AA67" s="157" t="s">
        <v>3386</v>
      </c>
      <c r="AB67" s="157" t="s">
        <v>3356</v>
      </c>
      <c r="AC67" s="157" t="s">
        <v>3357</v>
      </c>
      <c r="AD67" s="157" t="s">
        <v>3358</v>
      </c>
      <c r="AE67" s="157" t="s">
        <v>3507</v>
      </c>
      <c r="AF67" s="157" t="s">
        <v>3361</v>
      </c>
      <c r="AG67" s="157" t="s">
        <v>3360</v>
      </c>
      <c r="AH67" s="157" t="s">
        <v>3361</v>
      </c>
      <c r="AI67" s="157" t="s">
        <v>3361</v>
      </c>
      <c r="AJ67" s="157" t="s">
        <v>3359</v>
      </c>
      <c r="AK67" s="157" t="s">
        <v>3361</v>
      </c>
      <c r="AL67" s="157" t="s">
        <v>3361</v>
      </c>
      <c r="AM67" s="157" t="s">
        <v>3361</v>
      </c>
      <c r="AN67" s="157" t="s">
        <v>3361</v>
      </c>
      <c r="AO67" s="157" t="s">
        <v>3361</v>
      </c>
      <c r="AP67" s="157" t="s">
        <v>3361</v>
      </c>
      <c r="AQ67" s="157" t="s">
        <v>3361</v>
      </c>
      <c r="AR67" s="157" t="s">
        <v>3361</v>
      </c>
      <c r="AS67" s="157" t="s">
        <v>3361</v>
      </c>
      <c r="AT67" s="157" t="s">
        <v>3361</v>
      </c>
      <c r="AU67" s="157" t="s">
        <v>3361</v>
      </c>
      <c r="AV67" s="157" t="s">
        <v>3361</v>
      </c>
      <c r="AW67" s="157" t="s">
        <v>3361</v>
      </c>
      <c r="AX67" s="157" t="s">
        <v>3361</v>
      </c>
      <c r="AY67" s="157" t="s">
        <v>3361</v>
      </c>
      <c r="AZ67" s="157" t="s">
        <v>3459</v>
      </c>
      <c r="BA67" s="157" t="s">
        <v>3363</v>
      </c>
      <c r="BB67" s="157" t="s">
        <v>3361</v>
      </c>
      <c r="BC67" s="157" t="s">
        <v>3361</v>
      </c>
      <c r="BD67" s="157" t="s">
        <v>3361</v>
      </c>
      <c r="BE67" s="157" t="s">
        <v>3441</v>
      </c>
      <c r="BF67" s="157" t="s">
        <v>3361</v>
      </c>
      <c r="BG67" s="157" t="s">
        <v>3361</v>
      </c>
      <c r="BH67" s="157" t="s">
        <v>3361</v>
      </c>
      <c r="BI67" s="157" t="s">
        <v>3442</v>
      </c>
      <c r="BJ67" s="157" t="s">
        <v>3357</v>
      </c>
      <c r="BK67" s="157" t="s">
        <v>3357</v>
      </c>
      <c r="BL67" s="157" t="s">
        <v>3369</v>
      </c>
      <c r="BM67" s="157" t="s">
        <v>3367</v>
      </c>
      <c r="BN67" s="157" t="s">
        <v>3368</v>
      </c>
      <c r="BO67" s="157" t="s">
        <v>3357</v>
      </c>
      <c r="BP67" s="157" t="s">
        <v>3357</v>
      </c>
      <c r="BQ67" s="157" t="s">
        <v>3369</v>
      </c>
      <c r="BR67" s="157" t="s">
        <v>3368</v>
      </c>
      <c r="BS67" s="157" t="s">
        <v>3370</v>
      </c>
      <c r="BT67" s="157" t="s">
        <v>3367</v>
      </c>
      <c r="BU67" s="157" t="s">
        <v>3369</v>
      </c>
      <c r="BV67" s="157" t="s">
        <v>3369</v>
      </c>
      <c r="BW67" s="157" t="s">
        <v>3367</v>
      </c>
      <c r="BX67" s="157" t="s">
        <v>3367</v>
      </c>
      <c r="BY67" s="157" t="s">
        <v>3369</v>
      </c>
      <c r="BZ67" s="157" t="s">
        <v>3368</v>
      </c>
      <c r="CA67" s="157" t="s">
        <v>3369</v>
      </c>
      <c r="CB67" s="157" t="s">
        <v>3357</v>
      </c>
      <c r="CC67" s="157" t="s">
        <v>3369</v>
      </c>
      <c r="CD67" s="157" t="s">
        <v>3367</v>
      </c>
      <c r="CE67" s="157" t="s">
        <v>3357</v>
      </c>
      <c r="CF67" s="157" t="s">
        <v>3368</v>
      </c>
      <c r="CG67" s="157" t="s">
        <v>3518</v>
      </c>
      <c r="CH67" s="157" t="s">
        <v>3509</v>
      </c>
      <c r="CI67" s="157" t="s">
        <v>3519</v>
      </c>
      <c r="CJ67" s="157" t="s">
        <v>3361</v>
      </c>
      <c r="CK67" s="157" t="s">
        <v>3358</v>
      </c>
      <c r="CL67" s="157">
        <v>72</v>
      </c>
    </row>
    <row r="68" spans="1:90" x14ac:dyDescent="0.2">
      <c r="A68" s="157" t="s">
        <v>3531</v>
      </c>
      <c r="B68" s="157" t="s">
        <v>3532</v>
      </c>
      <c r="C68" s="157" t="s">
        <v>3383</v>
      </c>
      <c r="D68" s="157" t="s">
        <v>3533</v>
      </c>
      <c r="E68" s="157" t="s">
        <v>3344</v>
      </c>
      <c r="F68" s="157" t="s">
        <v>77</v>
      </c>
      <c r="G68" s="158">
        <v>42018</v>
      </c>
      <c r="I68" s="157" t="s">
        <v>3346</v>
      </c>
      <c r="J68" s="157">
        <v>1</v>
      </c>
      <c r="K68" s="157" t="s">
        <v>3208</v>
      </c>
      <c r="L68" s="157" t="s">
        <v>3477</v>
      </c>
      <c r="M68" s="157" t="s">
        <v>3349</v>
      </c>
      <c r="N68" s="157" t="s">
        <v>3350</v>
      </c>
      <c r="O68" s="157">
        <v>3</v>
      </c>
      <c r="P68" s="157" t="s">
        <v>3345</v>
      </c>
      <c r="Q68" s="157">
        <v>2</v>
      </c>
      <c r="R68" s="157" t="s">
        <v>3350</v>
      </c>
      <c r="S68" s="157">
        <v>10</v>
      </c>
      <c r="U68" s="157" t="s">
        <v>3393</v>
      </c>
      <c r="V68" s="157">
        <v>28</v>
      </c>
      <c r="W68" s="157">
        <v>162</v>
      </c>
      <c r="X68" s="157">
        <v>23.9</v>
      </c>
      <c r="Y68" s="157" t="s">
        <v>3353</v>
      </c>
      <c r="Z68" s="157" t="s">
        <v>3354</v>
      </c>
      <c r="AA68" s="157" t="s">
        <v>3386</v>
      </c>
      <c r="AB68" s="157" t="s">
        <v>3416</v>
      </c>
      <c r="AC68" s="157" t="s">
        <v>3357</v>
      </c>
      <c r="AD68" s="157" t="s">
        <v>3358</v>
      </c>
      <c r="AE68" s="157" t="s">
        <v>3507</v>
      </c>
      <c r="AF68" s="157" t="s">
        <v>3359</v>
      </c>
      <c r="AG68" s="157" t="s">
        <v>3359</v>
      </c>
      <c r="AH68" s="157" t="s">
        <v>3359</v>
      </c>
      <c r="AI68" s="157" t="s">
        <v>3359</v>
      </c>
      <c r="AJ68" s="157" t="s">
        <v>3359</v>
      </c>
      <c r="AK68" s="157" t="s">
        <v>3359</v>
      </c>
      <c r="AL68" s="157" t="s">
        <v>3359</v>
      </c>
      <c r="AM68" s="157" t="s">
        <v>3359</v>
      </c>
      <c r="AN68" s="157" t="s">
        <v>3359</v>
      </c>
      <c r="AO68" s="157" t="s">
        <v>3359</v>
      </c>
      <c r="AP68" s="157" t="s">
        <v>3359</v>
      </c>
      <c r="AQ68" s="157" t="s">
        <v>3359</v>
      </c>
      <c r="AR68" s="157" t="s">
        <v>3359</v>
      </c>
      <c r="AS68" s="157" t="s">
        <v>3359</v>
      </c>
      <c r="AT68" s="157" t="s">
        <v>3359</v>
      </c>
      <c r="AU68" s="157" t="s">
        <v>3359</v>
      </c>
      <c r="AV68" s="157" t="s">
        <v>3359</v>
      </c>
      <c r="AW68" s="157" t="s">
        <v>3359</v>
      </c>
      <c r="AX68" s="157" t="s">
        <v>3359</v>
      </c>
      <c r="AY68" s="157" t="s">
        <v>3359</v>
      </c>
      <c r="AZ68" s="157" t="s">
        <v>3359</v>
      </c>
      <c r="BA68" s="157" t="s">
        <v>3359</v>
      </c>
      <c r="BB68" s="157" t="s">
        <v>3359</v>
      </c>
      <c r="BC68" s="157" t="s">
        <v>3359</v>
      </c>
      <c r="BD68" s="157" t="s">
        <v>3359</v>
      </c>
      <c r="BE68" s="157" t="s">
        <v>3359</v>
      </c>
      <c r="BF68" s="157" t="s">
        <v>3359</v>
      </c>
      <c r="BG68" s="157" t="s">
        <v>3359</v>
      </c>
      <c r="BH68" s="157" t="s">
        <v>3359</v>
      </c>
      <c r="BI68" s="157" t="s">
        <v>3359</v>
      </c>
      <c r="BJ68" s="157" t="s">
        <v>3359</v>
      </c>
      <c r="BK68" s="157" t="s">
        <v>3359</v>
      </c>
      <c r="BL68" s="157" t="s">
        <v>3359</v>
      </c>
      <c r="BM68" s="157" t="s">
        <v>3359</v>
      </c>
      <c r="BN68" s="157" t="s">
        <v>3359</v>
      </c>
      <c r="BO68" s="157" t="s">
        <v>3359</v>
      </c>
      <c r="BP68" s="157" t="s">
        <v>3359</v>
      </c>
      <c r="BQ68" s="157" t="s">
        <v>3359</v>
      </c>
      <c r="BR68" s="157" t="s">
        <v>3359</v>
      </c>
      <c r="BS68" s="157" t="s">
        <v>3359</v>
      </c>
      <c r="BT68" s="157" t="s">
        <v>3359</v>
      </c>
      <c r="BU68" s="157" t="s">
        <v>3359</v>
      </c>
      <c r="BV68" s="157" t="s">
        <v>3359</v>
      </c>
      <c r="BW68" s="157" t="s">
        <v>3359</v>
      </c>
      <c r="BX68" s="157" t="s">
        <v>3359</v>
      </c>
      <c r="BY68" s="157" t="s">
        <v>3359</v>
      </c>
      <c r="BZ68" s="157" t="s">
        <v>3359</v>
      </c>
      <c r="CA68" s="157" t="s">
        <v>3359</v>
      </c>
      <c r="CB68" s="157" t="s">
        <v>3359</v>
      </c>
      <c r="CC68" s="157" t="s">
        <v>3359</v>
      </c>
      <c r="CD68" s="157" t="s">
        <v>3359</v>
      </c>
      <c r="CE68" s="157" t="s">
        <v>3359</v>
      </c>
      <c r="CF68" s="157" t="s">
        <v>3359</v>
      </c>
      <c r="CG68" s="157" t="s">
        <v>3359</v>
      </c>
      <c r="CH68" s="157" t="s">
        <v>3359</v>
      </c>
      <c r="CI68" s="157" t="s">
        <v>3359</v>
      </c>
      <c r="CJ68" s="157" t="s">
        <v>3359</v>
      </c>
      <c r="CK68" s="157" t="s">
        <v>3359</v>
      </c>
      <c r="CL68" s="157">
        <v>73</v>
      </c>
    </row>
    <row r="69" spans="1:90" x14ac:dyDescent="0.2">
      <c r="A69" s="157" t="s">
        <v>3534</v>
      </c>
      <c r="B69" s="157" t="s">
        <v>3532</v>
      </c>
      <c r="C69" s="157" t="s">
        <v>3385</v>
      </c>
      <c r="D69" s="157" t="s">
        <v>3533</v>
      </c>
      <c r="E69" s="157" t="s">
        <v>3344</v>
      </c>
      <c r="F69" s="157" t="s">
        <v>77</v>
      </c>
      <c r="G69" s="158">
        <v>42019</v>
      </c>
      <c r="I69" s="157" t="s">
        <v>3346</v>
      </c>
      <c r="J69" s="157">
        <v>1</v>
      </c>
      <c r="K69" s="157" t="s">
        <v>3210</v>
      </c>
      <c r="L69" s="157" t="s">
        <v>3477</v>
      </c>
      <c r="M69" s="157" t="s">
        <v>3349</v>
      </c>
      <c r="N69" s="157" t="s">
        <v>3350</v>
      </c>
      <c r="O69" s="157">
        <v>2</v>
      </c>
      <c r="P69" s="157" t="s">
        <v>3392</v>
      </c>
      <c r="Q69" s="157">
        <v>4</v>
      </c>
      <c r="R69" s="157" t="s">
        <v>3350</v>
      </c>
      <c r="S69" s="157">
        <v>10</v>
      </c>
      <c r="U69" s="157" t="s">
        <v>3393</v>
      </c>
      <c r="V69" s="157">
        <v>28</v>
      </c>
      <c r="W69" s="157">
        <v>162</v>
      </c>
      <c r="X69" s="157">
        <v>23.9</v>
      </c>
      <c r="Y69" s="157" t="s">
        <v>3353</v>
      </c>
      <c r="Z69" s="157" t="s">
        <v>3354</v>
      </c>
      <c r="AA69" s="157" t="s">
        <v>3386</v>
      </c>
      <c r="AB69" s="157" t="s">
        <v>3416</v>
      </c>
      <c r="AC69" s="157" t="s">
        <v>3357</v>
      </c>
      <c r="AD69" s="157" t="s">
        <v>3358</v>
      </c>
      <c r="AE69" s="157" t="s">
        <v>3507</v>
      </c>
      <c r="AF69" s="157" t="s">
        <v>3359</v>
      </c>
      <c r="AG69" s="157" t="s">
        <v>3359</v>
      </c>
      <c r="AH69" s="157" t="s">
        <v>3359</v>
      </c>
      <c r="AI69" s="157" t="s">
        <v>3359</v>
      </c>
      <c r="AJ69" s="157" t="s">
        <v>3359</v>
      </c>
      <c r="AK69" s="157" t="s">
        <v>3359</v>
      </c>
      <c r="AL69" s="157" t="s">
        <v>3359</v>
      </c>
      <c r="AM69" s="157" t="s">
        <v>3359</v>
      </c>
      <c r="AN69" s="157" t="s">
        <v>3359</v>
      </c>
      <c r="AO69" s="157" t="s">
        <v>3359</v>
      </c>
      <c r="AP69" s="157" t="s">
        <v>3359</v>
      </c>
      <c r="AQ69" s="157" t="s">
        <v>3359</v>
      </c>
      <c r="AR69" s="157" t="s">
        <v>3359</v>
      </c>
      <c r="AS69" s="157" t="s">
        <v>3359</v>
      </c>
      <c r="AT69" s="157" t="s">
        <v>3359</v>
      </c>
      <c r="AU69" s="157" t="s">
        <v>3359</v>
      </c>
      <c r="AV69" s="157" t="s">
        <v>3359</v>
      </c>
      <c r="AW69" s="157" t="s">
        <v>3359</v>
      </c>
      <c r="AX69" s="157" t="s">
        <v>3359</v>
      </c>
      <c r="AY69" s="157" t="s">
        <v>3359</v>
      </c>
      <c r="AZ69" s="157" t="s">
        <v>3359</v>
      </c>
      <c r="BA69" s="157" t="s">
        <v>3359</v>
      </c>
      <c r="BB69" s="157" t="s">
        <v>3359</v>
      </c>
      <c r="BC69" s="157" t="s">
        <v>3359</v>
      </c>
      <c r="BD69" s="157" t="s">
        <v>3359</v>
      </c>
      <c r="BE69" s="157" t="s">
        <v>3359</v>
      </c>
      <c r="BF69" s="157" t="s">
        <v>3359</v>
      </c>
      <c r="BG69" s="157" t="s">
        <v>3359</v>
      </c>
      <c r="BH69" s="157" t="s">
        <v>3359</v>
      </c>
      <c r="BI69" s="157" t="s">
        <v>3359</v>
      </c>
      <c r="BJ69" s="157" t="s">
        <v>3359</v>
      </c>
      <c r="BK69" s="157" t="s">
        <v>3359</v>
      </c>
      <c r="BL69" s="157" t="s">
        <v>3359</v>
      </c>
      <c r="BM69" s="157" t="s">
        <v>3359</v>
      </c>
      <c r="BN69" s="157" t="s">
        <v>3359</v>
      </c>
      <c r="BO69" s="157" t="s">
        <v>3359</v>
      </c>
      <c r="BP69" s="157" t="s">
        <v>3359</v>
      </c>
      <c r="BQ69" s="157" t="s">
        <v>3359</v>
      </c>
      <c r="BR69" s="157" t="s">
        <v>3359</v>
      </c>
      <c r="BS69" s="157" t="s">
        <v>3359</v>
      </c>
      <c r="BT69" s="157" t="s">
        <v>3359</v>
      </c>
      <c r="BU69" s="157" t="s">
        <v>3359</v>
      </c>
      <c r="BV69" s="157" t="s">
        <v>3359</v>
      </c>
      <c r="BW69" s="157" t="s">
        <v>3359</v>
      </c>
      <c r="BX69" s="157" t="s">
        <v>3359</v>
      </c>
      <c r="BY69" s="157" t="s">
        <v>3359</v>
      </c>
      <c r="BZ69" s="157" t="s">
        <v>3359</v>
      </c>
      <c r="CA69" s="157" t="s">
        <v>3359</v>
      </c>
      <c r="CB69" s="157" t="s">
        <v>3359</v>
      </c>
      <c r="CC69" s="157" t="s">
        <v>3359</v>
      </c>
      <c r="CD69" s="157" t="s">
        <v>3359</v>
      </c>
      <c r="CE69" s="157" t="s">
        <v>3359</v>
      </c>
      <c r="CF69" s="157" t="s">
        <v>3359</v>
      </c>
      <c r="CG69" s="157" t="s">
        <v>3359</v>
      </c>
      <c r="CH69" s="157" t="s">
        <v>3359</v>
      </c>
      <c r="CI69" s="157" t="s">
        <v>3359</v>
      </c>
      <c r="CJ69" s="157" t="s">
        <v>3359</v>
      </c>
      <c r="CK69" s="157" t="s">
        <v>3359</v>
      </c>
      <c r="CL69" s="157">
        <v>74</v>
      </c>
    </row>
    <row r="70" spans="1:90" x14ac:dyDescent="0.2">
      <c r="A70" s="157" t="s">
        <v>3535</v>
      </c>
      <c r="B70" s="157" t="s">
        <v>3532</v>
      </c>
      <c r="C70" s="157" t="s">
        <v>3388</v>
      </c>
      <c r="D70" s="157" t="s">
        <v>3533</v>
      </c>
      <c r="E70" s="157" t="s">
        <v>3344</v>
      </c>
      <c r="F70" s="157" t="s">
        <v>77</v>
      </c>
      <c r="G70" s="158">
        <v>42020</v>
      </c>
      <c r="I70" s="157" t="s">
        <v>3346</v>
      </c>
      <c r="J70" s="157">
        <v>1</v>
      </c>
      <c r="K70" s="157" t="s">
        <v>3212</v>
      </c>
      <c r="L70" s="157" t="s">
        <v>3477</v>
      </c>
      <c r="M70" s="157" t="s">
        <v>3349</v>
      </c>
      <c r="N70" s="157" t="s">
        <v>3536</v>
      </c>
      <c r="O70" s="157">
        <v>5</v>
      </c>
      <c r="P70" s="157" t="s">
        <v>3351</v>
      </c>
      <c r="Q70" s="157">
        <v>5</v>
      </c>
      <c r="R70" s="157" t="s">
        <v>3536</v>
      </c>
      <c r="S70" s="157">
        <v>20</v>
      </c>
      <c r="U70" s="157" t="s">
        <v>3393</v>
      </c>
      <c r="V70" s="157">
        <v>28</v>
      </c>
      <c r="W70" s="157">
        <v>162</v>
      </c>
      <c r="X70" s="157">
        <v>23.9</v>
      </c>
      <c r="Y70" s="157" t="s">
        <v>3353</v>
      </c>
      <c r="Z70" s="157" t="s">
        <v>3354</v>
      </c>
      <c r="AA70" s="157" t="s">
        <v>3386</v>
      </c>
      <c r="AB70" s="157" t="s">
        <v>3416</v>
      </c>
      <c r="AC70" s="157" t="s">
        <v>3357</v>
      </c>
      <c r="AD70" s="157" t="s">
        <v>3358</v>
      </c>
      <c r="AE70" s="157" t="s">
        <v>3507</v>
      </c>
      <c r="AF70" s="157" t="s">
        <v>3359</v>
      </c>
      <c r="AG70" s="157" t="s">
        <v>3359</v>
      </c>
      <c r="AH70" s="157" t="s">
        <v>3359</v>
      </c>
      <c r="AI70" s="157" t="s">
        <v>3359</v>
      </c>
      <c r="AJ70" s="157" t="s">
        <v>3359</v>
      </c>
      <c r="AK70" s="157" t="s">
        <v>3359</v>
      </c>
      <c r="AL70" s="157" t="s">
        <v>3359</v>
      </c>
      <c r="AM70" s="157" t="s">
        <v>3359</v>
      </c>
      <c r="AN70" s="157" t="s">
        <v>3359</v>
      </c>
      <c r="AO70" s="157" t="s">
        <v>3359</v>
      </c>
      <c r="AP70" s="157" t="s">
        <v>3359</v>
      </c>
      <c r="AQ70" s="157" t="s">
        <v>3359</v>
      </c>
      <c r="AR70" s="157" t="s">
        <v>3359</v>
      </c>
      <c r="AS70" s="157" t="s">
        <v>3359</v>
      </c>
      <c r="AT70" s="157" t="s">
        <v>3359</v>
      </c>
      <c r="AU70" s="157" t="s">
        <v>3359</v>
      </c>
      <c r="AV70" s="157" t="s">
        <v>3359</v>
      </c>
      <c r="AW70" s="157" t="s">
        <v>3359</v>
      </c>
      <c r="AX70" s="157" t="s">
        <v>3359</v>
      </c>
      <c r="AY70" s="157" t="s">
        <v>3359</v>
      </c>
      <c r="AZ70" s="157" t="s">
        <v>3359</v>
      </c>
      <c r="BA70" s="157" t="s">
        <v>3359</v>
      </c>
      <c r="BB70" s="157" t="s">
        <v>3359</v>
      </c>
      <c r="BC70" s="157" t="s">
        <v>3359</v>
      </c>
      <c r="BD70" s="157" t="s">
        <v>3359</v>
      </c>
      <c r="BE70" s="157" t="s">
        <v>3359</v>
      </c>
      <c r="BF70" s="157" t="s">
        <v>3359</v>
      </c>
      <c r="BG70" s="157" t="s">
        <v>3359</v>
      </c>
      <c r="BH70" s="157" t="s">
        <v>3359</v>
      </c>
      <c r="BI70" s="157" t="s">
        <v>3359</v>
      </c>
      <c r="BJ70" s="157" t="s">
        <v>3359</v>
      </c>
      <c r="BK70" s="157" t="s">
        <v>3359</v>
      </c>
      <c r="BL70" s="157" t="s">
        <v>3359</v>
      </c>
      <c r="BM70" s="157" t="s">
        <v>3359</v>
      </c>
      <c r="BN70" s="157" t="s">
        <v>3359</v>
      </c>
      <c r="BO70" s="157" t="s">
        <v>3359</v>
      </c>
      <c r="BP70" s="157" t="s">
        <v>3359</v>
      </c>
      <c r="BQ70" s="157" t="s">
        <v>3359</v>
      </c>
      <c r="BR70" s="157" t="s">
        <v>3359</v>
      </c>
      <c r="BS70" s="157" t="s">
        <v>3359</v>
      </c>
      <c r="BT70" s="157" t="s">
        <v>3359</v>
      </c>
      <c r="BU70" s="157" t="s">
        <v>3359</v>
      </c>
      <c r="BV70" s="157" t="s">
        <v>3359</v>
      </c>
      <c r="BW70" s="157" t="s">
        <v>3359</v>
      </c>
      <c r="BX70" s="157" t="s">
        <v>3359</v>
      </c>
      <c r="BY70" s="157" t="s">
        <v>3359</v>
      </c>
      <c r="BZ70" s="157" t="s">
        <v>3359</v>
      </c>
      <c r="CA70" s="157" t="s">
        <v>3359</v>
      </c>
      <c r="CB70" s="157" t="s">
        <v>3359</v>
      </c>
      <c r="CC70" s="157" t="s">
        <v>3359</v>
      </c>
      <c r="CD70" s="157" t="s">
        <v>3359</v>
      </c>
      <c r="CE70" s="157" t="s">
        <v>3359</v>
      </c>
      <c r="CF70" s="157" t="s">
        <v>3359</v>
      </c>
      <c r="CG70" s="157" t="s">
        <v>3359</v>
      </c>
      <c r="CH70" s="157" t="s">
        <v>3359</v>
      </c>
      <c r="CI70" s="157" t="s">
        <v>3359</v>
      </c>
      <c r="CJ70" s="157" t="s">
        <v>3359</v>
      </c>
      <c r="CK70" s="157" t="s">
        <v>3359</v>
      </c>
      <c r="CL70" s="157">
        <v>75</v>
      </c>
    </row>
    <row r="71" spans="1:90" x14ac:dyDescent="0.2">
      <c r="A71" s="157" t="s">
        <v>3537</v>
      </c>
      <c r="B71" s="157" t="s">
        <v>3532</v>
      </c>
      <c r="C71" s="157" t="s">
        <v>3395</v>
      </c>
      <c r="D71" s="157" t="s">
        <v>3533</v>
      </c>
      <c r="E71" s="157" t="s">
        <v>3344</v>
      </c>
      <c r="F71" s="157" t="s">
        <v>77</v>
      </c>
      <c r="G71" s="158">
        <v>42021</v>
      </c>
      <c r="I71" s="157" t="s">
        <v>3346</v>
      </c>
      <c r="J71" s="157">
        <v>1</v>
      </c>
      <c r="K71" s="157" t="s">
        <v>3538</v>
      </c>
      <c r="L71" s="157" t="s">
        <v>3477</v>
      </c>
      <c r="M71" s="157" t="s">
        <v>3349</v>
      </c>
      <c r="N71" s="157" t="s">
        <v>3377</v>
      </c>
      <c r="O71" s="157">
        <v>1</v>
      </c>
      <c r="P71" s="157" t="s">
        <v>3392</v>
      </c>
      <c r="Q71" s="157">
        <v>0.5</v>
      </c>
      <c r="R71" s="157" t="s">
        <v>3350</v>
      </c>
      <c r="S71" s="157">
        <v>10</v>
      </c>
      <c r="U71" s="157" t="s">
        <v>3393</v>
      </c>
      <c r="V71" s="157">
        <v>28</v>
      </c>
      <c r="W71" s="157">
        <v>162</v>
      </c>
      <c r="X71" s="157">
        <v>23.9</v>
      </c>
      <c r="Y71" s="157" t="s">
        <v>3353</v>
      </c>
      <c r="Z71" s="157" t="s">
        <v>3354</v>
      </c>
      <c r="AA71" s="157" t="s">
        <v>3386</v>
      </c>
      <c r="AB71" s="157" t="s">
        <v>3416</v>
      </c>
      <c r="AC71" s="157" t="s">
        <v>3357</v>
      </c>
      <c r="AD71" s="157" t="s">
        <v>3358</v>
      </c>
      <c r="AE71" s="157" t="s">
        <v>3507</v>
      </c>
      <c r="AF71" s="157" t="s">
        <v>3359</v>
      </c>
      <c r="AG71" s="157" t="s">
        <v>3359</v>
      </c>
      <c r="AH71" s="157" t="s">
        <v>3359</v>
      </c>
      <c r="AI71" s="157" t="s">
        <v>3359</v>
      </c>
      <c r="AJ71" s="157" t="s">
        <v>3359</v>
      </c>
      <c r="AK71" s="157" t="s">
        <v>3359</v>
      </c>
      <c r="AL71" s="157" t="s">
        <v>3359</v>
      </c>
      <c r="AM71" s="157" t="s">
        <v>3359</v>
      </c>
      <c r="AN71" s="157" t="s">
        <v>3359</v>
      </c>
      <c r="AO71" s="157" t="s">
        <v>3359</v>
      </c>
      <c r="AP71" s="157" t="s">
        <v>3359</v>
      </c>
      <c r="AQ71" s="157" t="s">
        <v>3359</v>
      </c>
      <c r="AR71" s="157" t="s">
        <v>3359</v>
      </c>
      <c r="AS71" s="157" t="s">
        <v>3359</v>
      </c>
      <c r="AT71" s="157" t="s">
        <v>3359</v>
      </c>
      <c r="AU71" s="157" t="s">
        <v>3359</v>
      </c>
      <c r="AV71" s="157" t="s">
        <v>3359</v>
      </c>
      <c r="AW71" s="157" t="s">
        <v>3359</v>
      </c>
      <c r="AX71" s="157" t="s">
        <v>3359</v>
      </c>
      <c r="AY71" s="157" t="s">
        <v>3359</v>
      </c>
      <c r="AZ71" s="157" t="s">
        <v>3359</v>
      </c>
      <c r="BA71" s="157" t="s">
        <v>3359</v>
      </c>
      <c r="BB71" s="157" t="s">
        <v>3359</v>
      </c>
      <c r="BC71" s="157" t="s">
        <v>3359</v>
      </c>
      <c r="BD71" s="157" t="s">
        <v>3359</v>
      </c>
      <c r="BE71" s="157" t="s">
        <v>3359</v>
      </c>
      <c r="BF71" s="157" t="s">
        <v>3359</v>
      </c>
      <c r="BG71" s="157" t="s">
        <v>3359</v>
      </c>
      <c r="BH71" s="157" t="s">
        <v>3359</v>
      </c>
      <c r="BI71" s="157" t="s">
        <v>3359</v>
      </c>
      <c r="BJ71" s="157" t="s">
        <v>3359</v>
      </c>
      <c r="BK71" s="157" t="s">
        <v>3359</v>
      </c>
      <c r="BL71" s="157" t="s">
        <v>3359</v>
      </c>
      <c r="BM71" s="157" t="s">
        <v>3359</v>
      </c>
      <c r="BN71" s="157" t="s">
        <v>3359</v>
      </c>
      <c r="BO71" s="157" t="s">
        <v>3359</v>
      </c>
      <c r="BP71" s="157" t="s">
        <v>3359</v>
      </c>
      <c r="BQ71" s="157" t="s">
        <v>3359</v>
      </c>
      <c r="BR71" s="157" t="s">
        <v>3359</v>
      </c>
      <c r="BS71" s="157" t="s">
        <v>3359</v>
      </c>
      <c r="BT71" s="157" t="s">
        <v>3359</v>
      </c>
      <c r="BU71" s="157" t="s">
        <v>3359</v>
      </c>
      <c r="BV71" s="157" t="s">
        <v>3359</v>
      </c>
      <c r="BW71" s="157" t="s">
        <v>3359</v>
      </c>
      <c r="BX71" s="157" t="s">
        <v>3359</v>
      </c>
      <c r="BY71" s="157" t="s">
        <v>3359</v>
      </c>
      <c r="BZ71" s="157" t="s">
        <v>3359</v>
      </c>
      <c r="CA71" s="157" t="s">
        <v>3359</v>
      </c>
      <c r="CB71" s="157" t="s">
        <v>3359</v>
      </c>
      <c r="CC71" s="157" t="s">
        <v>3359</v>
      </c>
      <c r="CD71" s="157" t="s">
        <v>3359</v>
      </c>
      <c r="CE71" s="157" t="s">
        <v>3359</v>
      </c>
      <c r="CF71" s="157" t="s">
        <v>3359</v>
      </c>
      <c r="CG71" s="157" t="s">
        <v>3359</v>
      </c>
      <c r="CH71" s="157" t="s">
        <v>3359</v>
      </c>
      <c r="CI71" s="157" t="s">
        <v>3359</v>
      </c>
      <c r="CJ71" s="157" t="s">
        <v>3359</v>
      </c>
      <c r="CK71" s="157" t="s">
        <v>3359</v>
      </c>
      <c r="CL71" s="157">
        <v>76</v>
      </c>
    </row>
    <row r="72" spans="1:90" x14ac:dyDescent="0.2">
      <c r="A72" s="157" t="s">
        <v>3539</v>
      </c>
      <c r="B72" s="157" t="s">
        <v>3532</v>
      </c>
      <c r="C72" s="157" t="s">
        <v>3397</v>
      </c>
      <c r="D72" s="157" t="s">
        <v>3533</v>
      </c>
      <c r="E72" s="157" t="s">
        <v>3344</v>
      </c>
      <c r="F72" s="157" t="s">
        <v>77</v>
      </c>
      <c r="G72" s="158">
        <v>42022</v>
      </c>
      <c r="I72" s="157" t="s">
        <v>3346</v>
      </c>
      <c r="J72" s="157">
        <v>1</v>
      </c>
      <c r="K72" s="157" t="s">
        <v>3214</v>
      </c>
      <c r="L72" s="157" t="s">
        <v>3477</v>
      </c>
      <c r="M72" s="157" t="s">
        <v>3349</v>
      </c>
      <c r="N72" s="157" t="s">
        <v>3377</v>
      </c>
      <c r="O72" s="157">
        <v>2</v>
      </c>
      <c r="P72" s="157" t="s">
        <v>3392</v>
      </c>
      <c r="Q72" s="157">
        <v>3.5</v>
      </c>
      <c r="R72" s="157" t="s">
        <v>3350</v>
      </c>
      <c r="S72" s="157">
        <v>10</v>
      </c>
      <c r="U72" s="157" t="s">
        <v>3393</v>
      </c>
      <c r="V72" s="157">
        <v>28</v>
      </c>
      <c r="W72" s="157">
        <v>162</v>
      </c>
      <c r="X72" s="157">
        <v>23.9</v>
      </c>
      <c r="Y72" s="157" t="s">
        <v>3353</v>
      </c>
      <c r="Z72" s="157" t="s">
        <v>3354</v>
      </c>
      <c r="AA72" s="157" t="s">
        <v>3386</v>
      </c>
      <c r="AB72" s="157" t="s">
        <v>3416</v>
      </c>
      <c r="AC72" s="157" t="s">
        <v>3357</v>
      </c>
      <c r="AD72" s="157" t="s">
        <v>3358</v>
      </c>
      <c r="AE72" s="157" t="s">
        <v>3507</v>
      </c>
      <c r="AF72" s="157" t="s">
        <v>3359</v>
      </c>
      <c r="AG72" s="157" t="s">
        <v>3359</v>
      </c>
      <c r="AH72" s="157" t="s">
        <v>3359</v>
      </c>
      <c r="AI72" s="157" t="s">
        <v>3359</v>
      </c>
      <c r="AJ72" s="157" t="s">
        <v>3359</v>
      </c>
      <c r="AK72" s="157" t="s">
        <v>3359</v>
      </c>
      <c r="AL72" s="157" t="s">
        <v>3359</v>
      </c>
      <c r="AM72" s="157" t="s">
        <v>3359</v>
      </c>
      <c r="AN72" s="157" t="s">
        <v>3359</v>
      </c>
      <c r="AO72" s="157" t="s">
        <v>3359</v>
      </c>
      <c r="AP72" s="157" t="s">
        <v>3359</v>
      </c>
      <c r="AQ72" s="157" t="s">
        <v>3359</v>
      </c>
      <c r="AR72" s="157" t="s">
        <v>3359</v>
      </c>
      <c r="AS72" s="157" t="s">
        <v>3359</v>
      </c>
      <c r="AT72" s="157" t="s">
        <v>3359</v>
      </c>
      <c r="AU72" s="157" t="s">
        <v>3359</v>
      </c>
      <c r="AV72" s="157" t="s">
        <v>3359</v>
      </c>
      <c r="AW72" s="157" t="s">
        <v>3359</v>
      </c>
      <c r="AX72" s="157" t="s">
        <v>3359</v>
      </c>
      <c r="AY72" s="157" t="s">
        <v>3359</v>
      </c>
      <c r="AZ72" s="157" t="s">
        <v>3359</v>
      </c>
      <c r="BA72" s="157" t="s">
        <v>3359</v>
      </c>
      <c r="BB72" s="157" t="s">
        <v>3359</v>
      </c>
      <c r="BC72" s="157" t="s">
        <v>3359</v>
      </c>
      <c r="BD72" s="157" t="s">
        <v>3359</v>
      </c>
      <c r="BE72" s="157" t="s">
        <v>3359</v>
      </c>
      <c r="BF72" s="157" t="s">
        <v>3359</v>
      </c>
      <c r="BG72" s="157" t="s">
        <v>3359</v>
      </c>
      <c r="BH72" s="157" t="s">
        <v>3359</v>
      </c>
      <c r="BI72" s="157" t="s">
        <v>3359</v>
      </c>
      <c r="BJ72" s="157" t="s">
        <v>3359</v>
      </c>
      <c r="BK72" s="157" t="s">
        <v>3359</v>
      </c>
      <c r="BL72" s="157" t="s">
        <v>3359</v>
      </c>
      <c r="BM72" s="157" t="s">
        <v>3359</v>
      </c>
      <c r="BN72" s="157" t="s">
        <v>3359</v>
      </c>
      <c r="BO72" s="157" t="s">
        <v>3359</v>
      </c>
      <c r="BP72" s="157" t="s">
        <v>3359</v>
      </c>
      <c r="BQ72" s="157" t="s">
        <v>3359</v>
      </c>
      <c r="BR72" s="157" t="s">
        <v>3359</v>
      </c>
      <c r="BS72" s="157" t="s">
        <v>3359</v>
      </c>
      <c r="BT72" s="157" t="s">
        <v>3359</v>
      </c>
      <c r="BU72" s="157" t="s">
        <v>3359</v>
      </c>
      <c r="BV72" s="157" t="s">
        <v>3359</v>
      </c>
      <c r="BW72" s="157" t="s">
        <v>3359</v>
      </c>
      <c r="BX72" s="157" t="s">
        <v>3359</v>
      </c>
      <c r="BY72" s="157" t="s">
        <v>3359</v>
      </c>
      <c r="BZ72" s="157" t="s">
        <v>3359</v>
      </c>
      <c r="CA72" s="157" t="s">
        <v>3359</v>
      </c>
      <c r="CB72" s="157" t="s">
        <v>3359</v>
      </c>
      <c r="CC72" s="157" t="s">
        <v>3359</v>
      </c>
      <c r="CD72" s="157" t="s">
        <v>3359</v>
      </c>
      <c r="CE72" s="157" t="s">
        <v>3359</v>
      </c>
      <c r="CF72" s="157" t="s">
        <v>3359</v>
      </c>
      <c r="CG72" s="157" t="s">
        <v>3359</v>
      </c>
      <c r="CH72" s="157" t="s">
        <v>3359</v>
      </c>
      <c r="CI72" s="157" t="s">
        <v>3359</v>
      </c>
      <c r="CJ72" s="157" t="s">
        <v>3359</v>
      </c>
      <c r="CK72" s="157" t="s">
        <v>3359</v>
      </c>
      <c r="CL72" s="157">
        <v>77</v>
      </c>
    </row>
    <row r="73" spans="1:90" x14ac:dyDescent="0.2">
      <c r="A73" s="157" t="s">
        <v>3540</v>
      </c>
      <c r="B73" s="157" t="s">
        <v>3532</v>
      </c>
      <c r="C73" s="157" t="s">
        <v>3399</v>
      </c>
      <c r="D73" s="157" t="s">
        <v>3533</v>
      </c>
      <c r="E73" s="157" t="s">
        <v>3344</v>
      </c>
      <c r="F73" s="157" t="s">
        <v>77</v>
      </c>
      <c r="G73" s="158">
        <v>42023</v>
      </c>
      <c r="I73" s="157" t="s">
        <v>3346</v>
      </c>
      <c r="J73" s="157">
        <v>1</v>
      </c>
      <c r="K73" s="157" t="s">
        <v>3216</v>
      </c>
      <c r="L73" s="157" t="s">
        <v>3477</v>
      </c>
      <c r="M73" s="157" t="s">
        <v>3349</v>
      </c>
      <c r="N73" s="157" t="s">
        <v>3536</v>
      </c>
      <c r="O73" s="157">
        <v>4</v>
      </c>
      <c r="P73" s="157" t="s">
        <v>3351</v>
      </c>
      <c r="Q73" s="157">
        <v>3</v>
      </c>
      <c r="R73" s="157" t="s">
        <v>3536</v>
      </c>
      <c r="S73" s="157">
        <v>10</v>
      </c>
      <c r="U73" s="157" t="s">
        <v>3393</v>
      </c>
      <c r="V73" s="157">
        <v>28</v>
      </c>
      <c r="W73" s="157">
        <v>162</v>
      </c>
      <c r="X73" s="157">
        <v>23.9</v>
      </c>
      <c r="Y73" s="157" t="s">
        <v>3353</v>
      </c>
      <c r="Z73" s="157" t="s">
        <v>3354</v>
      </c>
      <c r="AA73" s="157" t="s">
        <v>3386</v>
      </c>
      <c r="AB73" s="157" t="s">
        <v>3416</v>
      </c>
      <c r="AC73" s="157" t="s">
        <v>3357</v>
      </c>
      <c r="AD73" s="157" t="s">
        <v>3358</v>
      </c>
      <c r="AE73" s="157" t="s">
        <v>3507</v>
      </c>
      <c r="AF73" s="157" t="s">
        <v>3359</v>
      </c>
      <c r="AG73" s="157" t="s">
        <v>3359</v>
      </c>
      <c r="AH73" s="157" t="s">
        <v>3359</v>
      </c>
      <c r="AI73" s="157" t="s">
        <v>3359</v>
      </c>
      <c r="AJ73" s="157" t="s">
        <v>3359</v>
      </c>
      <c r="AK73" s="157" t="s">
        <v>3359</v>
      </c>
      <c r="AL73" s="157" t="s">
        <v>3359</v>
      </c>
      <c r="AM73" s="157" t="s">
        <v>3359</v>
      </c>
      <c r="AN73" s="157" t="s">
        <v>3359</v>
      </c>
      <c r="AO73" s="157" t="s">
        <v>3359</v>
      </c>
      <c r="AP73" s="157" t="s">
        <v>3359</v>
      </c>
      <c r="AQ73" s="157" t="s">
        <v>3359</v>
      </c>
      <c r="AR73" s="157" t="s">
        <v>3359</v>
      </c>
      <c r="AS73" s="157" t="s">
        <v>3359</v>
      </c>
      <c r="AT73" s="157" t="s">
        <v>3359</v>
      </c>
      <c r="AU73" s="157" t="s">
        <v>3359</v>
      </c>
      <c r="AV73" s="157" t="s">
        <v>3359</v>
      </c>
      <c r="AW73" s="157" t="s">
        <v>3359</v>
      </c>
      <c r="AX73" s="157" t="s">
        <v>3359</v>
      </c>
      <c r="AY73" s="157" t="s">
        <v>3359</v>
      </c>
      <c r="AZ73" s="157" t="s">
        <v>3359</v>
      </c>
      <c r="BA73" s="157" t="s">
        <v>3359</v>
      </c>
      <c r="BB73" s="157" t="s">
        <v>3359</v>
      </c>
      <c r="BC73" s="157" t="s">
        <v>3359</v>
      </c>
      <c r="BD73" s="157" t="s">
        <v>3359</v>
      </c>
      <c r="BE73" s="157" t="s">
        <v>3359</v>
      </c>
      <c r="BF73" s="157" t="s">
        <v>3359</v>
      </c>
      <c r="BG73" s="157" t="s">
        <v>3359</v>
      </c>
      <c r="BH73" s="157" t="s">
        <v>3359</v>
      </c>
      <c r="BI73" s="157" t="s">
        <v>3359</v>
      </c>
      <c r="BJ73" s="157" t="s">
        <v>3359</v>
      </c>
      <c r="BK73" s="157" t="s">
        <v>3359</v>
      </c>
      <c r="BL73" s="157" t="s">
        <v>3359</v>
      </c>
      <c r="BM73" s="157" t="s">
        <v>3359</v>
      </c>
      <c r="BN73" s="157" t="s">
        <v>3359</v>
      </c>
      <c r="BO73" s="157" t="s">
        <v>3359</v>
      </c>
      <c r="BP73" s="157" t="s">
        <v>3359</v>
      </c>
      <c r="BQ73" s="157" t="s">
        <v>3359</v>
      </c>
      <c r="BR73" s="157" t="s">
        <v>3359</v>
      </c>
      <c r="BS73" s="157" t="s">
        <v>3359</v>
      </c>
      <c r="BT73" s="157" t="s">
        <v>3359</v>
      </c>
      <c r="BU73" s="157" t="s">
        <v>3359</v>
      </c>
      <c r="BV73" s="157" t="s">
        <v>3359</v>
      </c>
      <c r="BW73" s="157" t="s">
        <v>3359</v>
      </c>
      <c r="BX73" s="157" t="s">
        <v>3359</v>
      </c>
      <c r="BY73" s="157" t="s">
        <v>3359</v>
      </c>
      <c r="BZ73" s="157" t="s">
        <v>3359</v>
      </c>
      <c r="CA73" s="157" t="s">
        <v>3359</v>
      </c>
      <c r="CB73" s="157" t="s">
        <v>3359</v>
      </c>
      <c r="CC73" s="157" t="s">
        <v>3359</v>
      </c>
      <c r="CD73" s="157" t="s">
        <v>3359</v>
      </c>
      <c r="CE73" s="157" t="s">
        <v>3359</v>
      </c>
      <c r="CF73" s="157" t="s">
        <v>3359</v>
      </c>
      <c r="CG73" s="157" t="s">
        <v>3359</v>
      </c>
      <c r="CH73" s="157" t="s">
        <v>3359</v>
      </c>
      <c r="CI73" s="157" t="s">
        <v>3359</v>
      </c>
      <c r="CJ73" s="157" t="s">
        <v>3359</v>
      </c>
      <c r="CK73" s="157" t="s">
        <v>3359</v>
      </c>
      <c r="CL73" s="157">
        <v>78</v>
      </c>
    </row>
    <row r="74" spans="1:90" x14ac:dyDescent="0.2">
      <c r="A74" s="157" t="s">
        <v>3541</v>
      </c>
      <c r="B74" s="157" t="s">
        <v>3532</v>
      </c>
      <c r="C74" s="157" t="s">
        <v>3402</v>
      </c>
      <c r="D74" s="157" t="s">
        <v>3533</v>
      </c>
      <c r="E74" s="157" t="s">
        <v>3344</v>
      </c>
      <c r="F74" s="157" t="s">
        <v>77</v>
      </c>
      <c r="G74" s="158">
        <v>42024</v>
      </c>
      <c r="I74" s="157" t="s">
        <v>3346</v>
      </c>
      <c r="J74" s="157">
        <v>1</v>
      </c>
      <c r="K74" s="157" t="s">
        <v>3218</v>
      </c>
      <c r="L74" s="157" t="s">
        <v>3477</v>
      </c>
      <c r="M74" s="157" t="s">
        <v>3349</v>
      </c>
      <c r="N74" s="157" t="s">
        <v>3377</v>
      </c>
      <c r="O74" s="157">
        <v>3</v>
      </c>
      <c r="P74" s="157" t="s">
        <v>3345</v>
      </c>
      <c r="Q74" s="157">
        <v>3</v>
      </c>
      <c r="R74" s="157" t="s">
        <v>3350</v>
      </c>
      <c r="S74" s="157">
        <v>10</v>
      </c>
      <c r="U74" s="157" t="s">
        <v>3393</v>
      </c>
      <c r="V74" s="157">
        <v>28</v>
      </c>
      <c r="W74" s="157">
        <v>162</v>
      </c>
      <c r="X74" s="157">
        <v>23.9</v>
      </c>
      <c r="Y74" s="157" t="s">
        <v>3353</v>
      </c>
      <c r="Z74" s="157" t="s">
        <v>3354</v>
      </c>
      <c r="AA74" s="157" t="s">
        <v>3386</v>
      </c>
      <c r="AB74" s="157" t="s">
        <v>3416</v>
      </c>
      <c r="AC74" s="157" t="s">
        <v>3357</v>
      </c>
      <c r="AD74" s="157" t="s">
        <v>3358</v>
      </c>
      <c r="AE74" s="157" t="s">
        <v>3507</v>
      </c>
      <c r="AF74" s="157" t="s">
        <v>3359</v>
      </c>
      <c r="AG74" s="157" t="s">
        <v>3359</v>
      </c>
      <c r="AH74" s="157" t="s">
        <v>3359</v>
      </c>
      <c r="AI74" s="157" t="s">
        <v>3359</v>
      </c>
      <c r="AJ74" s="157" t="s">
        <v>3359</v>
      </c>
      <c r="AK74" s="157" t="s">
        <v>3359</v>
      </c>
      <c r="AL74" s="157" t="s">
        <v>3359</v>
      </c>
      <c r="AM74" s="157" t="s">
        <v>3359</v>
      </c>
      <c r="AN74" s="157" t="s">
        <v>3359</v>
      </c>
      <c r="AO74" s="157" t="s">
        <v>3359</v>
      </c>
      <c r="AP74" s="157" t="s">
        <v>3359</v>
      </c>
      <c r="AQ74" s="157" t="s">
        <v>3359</v>
      </c>
      <c r="AR74" s="157" t="s">
        <v>3359</v>
      </c>
      <c r="AS74" s="157" t="s">
        <v>3359</v>
      </c>
      <c r="AT74" s="157" t="s">
        <v>3359</v>
      </c>
      <c r="AU74" s="157" t="s">
        <v>3359</v>
      </c>
      <c r="AV74" s="157" t="s">
        <v>3359</v>
      </c>
      <c r="AW74" s="157" t="s">
        <v>3359</v>
      </c>
      <c r="AX74" s="157" t="s">
        <v>3359</v>
      </c>
      <c r="AY74" s="157" t="s">
        <v>3359</v>
      </c>
      <c r="AZ74" s="157" t="s">
        <v>3359</v>
      </c>
      <c r="BA74" s="157" t="s">
        <v>3359</v>
      </c>
      <c r="BB74" s="157" t="s">
        <v>3359</v>
      </c>
      <c r="BC74" s="157" t="s">
        <v>3359</v>
      </c>
      <c r="BD74" s="157" t="s">
        <v>3359</v>
      </c>
      <c r="BE74" s="157" t="s">
        <v>3359</v>
      </c>
      <c r="BF74" s="157" t="s">
        <v>3359</v>
      </c>
      <c r="BG74" s="157" t="s">
        <v>3359</v>
      </c>
      <c r="BH74" s="157" t="s">
        <v>3359</v>
      </c>
      <c r="BI74" s="157" t="s">
        <v>3359</v>
      </c>
      <c r="BJ74" s="157" t="s">
        <v>3359</v>
      </c>
      <c r="BK74" s="157" t="s">
        <v>3359</v>
      </c>
      <c r="BL74" s="157" t="s">
        <v>3359</v>
      </c>
      <c r="BM74" s="157" t="s">
        <v>3359</v>
      </c>
      <c r="BN74" s="157" t="s">
        <v>3359</v>
      </c>
      <c r="BO74" s="157" t="s">
        <v>3359</v>
      </c>
      <c r="BP74" s="157" t="s">
        <v>3359</v>
      </c>
      <c r="BQ74" s="157" t="s">
        <v>3359</v>
      </c>
      <c r="BR74" s="157" t="s">
        <v>3359</v>
      </c>
      <c r="BS74" s="157" t="s">
        <v>3359</v>
      </c>
      <c r="BT74" s="157" t="s">
        <v>3359</v>
      </c>
      <c r="BU74" s="157" t="s">
        <v>3359</v>
      </c>
      <c r="BV74" s="157" t="s">
        <v>3359</v>
      </c>
      <c r="BW74" s="157" t="s">
        <v>3359</v>
      </c>
      <c r="BX74" s="157" t="s">
        <v>3359</v>
      </c>
      <c r="BY74" s="157" t="s">
        <v>3359</v>
      </c>
      <c r="BZ74" s="157" t="s">
        <v>3359</v>
      </c>
      <c r="CA74" s="157" t="s">
        <v>3359</v>
      </c>
      <c r="CB74" s="157" t="s">
        <v>3359</v>
      </c>
      <c r="CC74" s="157" t="s">
        <v>3359</v>
      </c>
      <c r="CD74" s="157" t="s">
        <v>3359</v>
      </c>
      <c r="CE74" s="157" t="s">
        <v>3359</v>
      </c>
      <c r="CF74" s="157" t="s">
        <v>3359</v>
      </c>
      <c r="CG74" s="157" t="s">
        <v>3359</v>
      </c>
      <c r="CH74" s="157" t="s">
        <v>3359</v>
      </c>
      <c r="CI74" s="157" t="s">
        <v>3359</v>
      </c>
      <c r="CJ74" s="157" t="s">
        <v>3359</v>
      </c>
      <c r="CK74" s="157" t="s">
        <v>3359</v>
      </c>
      <c r="CL74" s="157">
        <v>79</v>
      </c>
    </row>
    <row r="75" spans="1:90" x14ac:dyDescent="0.2">
      <c r="A75" s="157" t="s">
        <v>3542</v>
      </c>
      <c r="B75" s="157" t="s">
        <v>3532</v>
      </c>
      <c r="C75" s="157" t="s">
        <v>3404</v>
      </c>
      <c r="D75" s="157" t="s">
        <v>3543</v>
      </c>
      <c r="E75" s="157" t="s">
        <v>3344</v>
      </c>
      <c r="F75" s="157" t="s">
        <v>77</v>
      </c>
      <c r="G75" s="158">
        <v>42384</v>
      </c>
      <c r="I75" s="157" t="s">
        <v>3346</v>
      </c>
      <c r="J75" s="157">
        <v>1</v>
      </c>
      <c r="K75" s="157" t="s">
        <v>3544</v>
      </c>
      <c r="L75" s="157" t="s">
        <v>3477</v>
      </c>
      <c r="M75" s="157" t="s">
        <v>3349</v>
      </c>
      <c r="N75" s="157" t="s">
        <v>3350</v>
      </c>
      <c r="O75" s="157">
        <v>3</v>
      </c>
      <c r="P75" s="157" t="s">
        <v>3345</v>
      </c>
      <c r="Q75" s="157">
        <v>2</v>
      </c>
      <c r="R75" s="157" t="s">
        <v>3377</v>
      </c>
      <c r="S75" s="157">
        <v>20</v>
      </c>
      <c r="U75" s="157" t="s">
        <v>3352</v>
      </c>
      <c r="V75" s="157">
        <v>26</v>
      </c>
      <c r="W75" s="157">
        <v>136</v>
      </c>
      <c r="X75" s="157">
        <v>21.9</v>
      </c>
      <c r="Y75" s="157" t="s">
        <v>3353</v>
      </c>
      <c r="Z75" s="157" t="s">
        <v>3354</v>
      </c>
      <c r="AA75" s="157" t="s">
        <v>3386</v>
      </c>
      <c r="AB75" s="157" t="s">
        <v>3356</v>
      </c>
      <c r="AC75" s="157" t="s">
        <v>3357</v>
      </c>
      <c r="AD75" s="157" t="s">
        <v>3358</v>
      </c>
      <c r="AE75" s="157" t="s">
        <v>3438</v>
      </c>
      <c r="AF75" s="157" t="s">
        <v>3361</v>
      </c>
      <c r="AG75" s="157" t="s">
        <v>3360</v>
      </c>
      <c r="AH75" s="157" t="s">
        <v>3361</v>
      </c>
      <c r="AI75" s="157" t="s">
        <v>3361</v>
      </c>
      <c r="AJ75" s="157" t="s">
        <v>3361</v>
      </c>
      <c r="AK75" s="157" t="s">
        <v>3361</v>
      </c>
      <c r="AL75" s="157" t="s">
        <v>3361</v>
      </c>
      <c r="AM75" s="157" t="s">
        <v>3361</v>
      </c>
      <c r="AN75" s="157" t="s">
        <v>3361</v>
      </c>
      <c r="AO75" s="157" t="s">
        <v>3361</v>
      </c>
      <c r="AP75" s="157" t="s">
        <v>3361</v>
      </c>
      <c r="AQ75" s="157" t="s">
        <v>3358</v>
      </c>
      <c r="AR75" s="157" t="s">
        <v>3361</v>
      </c>
      <c r="AS75" s="157" t="s">
        <v>3361</v>
      </c>
      <c r="AT75" s="157" t="s">
        <v>3361</v>
      </c>
      <c r="AU75" s="157" t="s">
        <v>3361</v>
      </c>
      <c r="AV75" s="157" t="s">
        <v>3361</v>
      </c>
      <c r="AW75" s="157" t="s">
        <v>3361</v>
      </c>
      <c r="AX75" s="157" t="s">
        <v>3361</v>
      </c>
      <c r="AY75" s="157" t="s">
        <v>3361</v>
      </c>
      <c r="AZ75" s="157" t="s">
        <v>3362</v>
      </c>
      <c r="BA75" s="157" t="s">
        <v>3363</v>
      </c>
      <c r="BB75" s="157" t="s">
        <v>3361</v>
      </c>
      <c r="BC75" s="157" t="s">
        <v>3361</v>
      </c>
      <c r="BD75" s="157" t="s">
        <v>3361</v>
      </c>
      <c r="BE75" s="157" t="s">
        <v>3441</v>
      </c>
      <c r="BF75" s="157" t="s">
        <v>3361</v>
      </c>
      <c r="BG75" s="157" t="s">
        <v>3361</v>
      </c>
      <c r="BH75" s="157" t="s">
        <v>3545</v>
      </c>
      <c r="BI75" s="157" t="s">
        <v>3442</v>
      </c>
      <c r="BJ75" s="157" t="s">
        <v>3368</v>
      </c>
      <c r="BK75" s="157" t="s">
        <v>3357</v>
      </c>
      <c r="BL75" s="157" t="s">
        <v>3369</v>
      </c>
      <c r="BM75" s="157" t="s">
        <v>3370</v>
      </c>
      <c r="BN75" s="157" t="s">
        <v>3370</v>
      </c>
      <c r="BO75" s="157" t="s">
        <v>3357</v>
      </c>
      <c r="BP75" s="157" t="s">
        <v>3368</v>
      </c>
      <c r="BQ75" s="157" t="s">
        <v>3369</v>
      </c>
      <c r="BR75" s="157" t="s">
        <v>3368</v>
      </c>
      <c r="BS75" s="157" t="s">
        <v>3357</v>
      </c>
      <c r="BT75" s="157" t="s">
        <v>3367</v>
      </c>
      <c r="BU75" s="157" t="s">
        <v>3367</v>
      </c>
      <c r="BV75" s="157" t="s">
        <v>3367</v>
      </c>
      <c r="BW75" s="157" t="s">
        <v>3370</v>
      </c>
      <c r="BX75" s="157" t="s">
        <v>3367</v>
      </c>
      <c r="BY75" s="157" t="s">
        <v>3368</v>
      </c>
      <c r="BZ75" s="157" t="s">
        <v>3370</v>
      </c>
      <c r="CA75" s="157" t="s">
        <v>3369</v>
      </c>
      <c r="CB75" s="157" t="s">
        <v>3368</v>
      </c>
      <c r="CC75" s="157" t="s">
        <v>3369</v>
      </c>
      <c r="CD75" s="157" t="s">
        <v>3367</v>
      </c>
      <c r="CE75" s="157" t="s">
        <v>3357</v>
      </c>
      <c r="CF75" s="157" t="s">
        <v>3367</v>
      </c>
      <c r="CG75" s="157" t="s">
        <v>3518</v>
      </c>
      <c r="CH75" s="157" t="s">
        <v>3372</v>
      </c>
      <c r="CI75" s="157" t="s">
        <v>3546</v>
      </c>
      <c r="CJ75" s="157" t="s">
        <v>3358</v>
      </c>
      <c r="CK75" s="157" t="s">
        <v>3361</v>
      </c>
      <c r="CL75" s="157">
        <v>80</v>
      </c>
    </row>
    <row r="76" spans="1:90" x14ac:dyDescent="0.2">
      <c r="A76" s="157" t="s">
        <v>3547</v>
      </c>
      <c r="B76" s="157" t="s">
        <v>3532</v>
      </c>
      <c r="C76" s="157" t="s">
        <v>3407</v>
      </c>
      <c r="D76" s="157" t="s">
        <v>3543</v>
      </c>
      <c r="E76" s="157" t="s">
        <v>3344</v>
      </c>
      <c r="F76" s="157" t="s">
        <v>77</v>
      </c>
      <c r="G76" s="158">
        <v>42385</v>
      </c>
      <c r="I76" s="157" t="s">
        <v>3346</v>
      </c>
      <c r="J76" s="157">
        <v>1</v>
      </c>
      <c r="K76" s="157" t="s">
        <v>3548</v>
      </c>
      <c r="L76" s="157" t="s">
        <v>3477</v>
      </c>
      <c r="M76" s="157" t="s">
        <v>3349</v>
      </c>
      <c r="N76" s="157" t="s">
        <v>3350</v>
      </c>
      <c r="O76" s="157">
        <v>5</v>
      </c>
      <c r="P76" s="157" t="s">
        <v>3351</v>
      </c>
      <c r="Q76" s="157">
        <v>3.5</v>
      </c>
      <c r="R76" s="157" t="s">
        <v>3350</v>
      </c>
      <c r="S76" s="157">
        <v>10</v>
      </c>
      <c r="U76" s="157" t="s">
        <v>3352</v>
      </c>
      <c r="V76" s="157">
        <v>26</v>
      </c>
      <c r="W76" s="157">
        <v>136</v>
      </c>
      <c r="X76" s="157">
        <v>21.9</v>
      </c>
      <c r="Y76" s="157" t="s">
        <v>3353</v>
      </c>
      <c r="Z76" s="157" t="s">
        <v>3354</v>
      </c>
      <c r="AA76" s="157" t="s">
        <v>3386</v>
      </c>
      <c r="AB76" s="157" t="s">
        <v>3356</v>
      </c>
      <c r="AC76" s="157" t="s">
        <v>3357</v>
      </c>
      <c r="AD76" s="157" t="s">
        <v>3358</v>
      </c>
      <c r="AE76" s="157" t="s">
        <v>3438</v>
      </c>
      <c r="AF76" s="157" t="s">
        <v>3361</v>
      </c>
      <c r="AG76" s="157" t="s">
        <v>3360</v>
      </c>
      <c r="AH76" s="157" t="s">
        <v>3361</v>
      </c>
      <c r="AI76" s="157" t="s">
        <v>3361</v>
      </c>
      <c r="AJ76" s="157" t="s">
        <v>3361</v>
      </c>
      <c r="AK76" s="157" t="s">
        <v>3361</v>
      </c>
      <c r="AL76" s="157" t="s">
        <v>3361</v>
      </c>
      <c r="AM76" s="157" t="s">
        <v>3361</v>
      </c>
      <c r="AN76" s="157" t="s">
        <v>3361</v>
      </c>
      <c r="AO76" s="157" t="s">
        <v>3361</v>
      </c>
      <c r="AP76" s="157" t="s">
        <v>3361</v>
      </c>
      <c r="AQ76" s="157" t="s">
        <v>3358</v>
      </c>
      <c r="AR76" s="157" t="s">
        <v>3361</v>
      </c>
      <c r="AS76" s="157" t="s">
        <v>3361</v>
      </c>
      <c r="AT76" s="157" t="s">
        <v>3361</v>
      </c>
      <c r="AU76" s="157" t="s">
        <v>3361</v>
      </c>
      <c r="AV76" s="157" t="s">
        <v>3361</v>
      </c>
      <c r="AW76" s="157" t="s">
        <v>3361</v>
      </c>
      <c r="AX76" s="157" t="s">
        <v>3361</v>
      </c>
      <c r="AY76" s="157" t="s">
        <v>3361</v>
      </c>
      <c r="AZ76" s="157" t="s">
        <v>3362</v>
      </c>
      <c r="BA76" s="157" t="s">
        <v>3363</v>
      </c>
      <c r="BB76" s="157" t="s">
        <v>3361</v>
      </c>
      <c r="BC76" s="157" t="s">
        <v>3361</v>
      </c>
      <c r="BD76" s="157" t="s">
        <v>3361</v>
      </c>
      <c r="BE76" s="157" t="s">
        <v>3441</v>
      </c>
      <c r="BF76" s="157" t="s">
        <v>3361</v>
      </c>
      <c r="BG76" s="157" t="s">
        <v>3361</v>
      </c>
      <c r="BH76" s="157" t="s">
        <v>3545</v>
      </c>
      <c r="BI76" s="157" t="s">
        <v>3442</v>
      </c>
      <c r="BJ76" s="157" t="s">
        <v>3368</v>
      </c>
      <c r="BK76" s="157" t="s">
        <v>3357</v>
      </c>
      <c r="BL76" s="157" t="s">
        <v>3369</v>
      </c>
      <c r="BM76" s="157" t="s">
        <v>3370</v>
      </c>
      <c r="BN76" s="157" t="s">
        <v>3370</v>
      </c>
      <c r="BO76" s="157" t="s">
        <v>3357</v>
      </c>
      <c r="BP76" s="157" t="s">
        <v>3368</v>
      </c>
      <c r="BQ76" s="157" t="s">
        <v>3369</v>
      </c>
      <c r="BR76" s="157" t="s">
        <v>3368</v>
      </c>
      <c r="BS76" s="157" t="s">
        <v>3357</v>
      </c>
      <c r="BT76" s="157" t="s">
        <v>3367</v>
      </c>
      <c r="BU76" s="157" t="s">
        <v>3367</v>
      </c>
      <c r="BV76" s="157" t="s">
        <v>3367</v>
      </c>
      <c r="BW76" s="157" t="s">
        <v>3370</v>
      </c>
      <c r="BX76" s="157" t="s">
        <v>3367</v>
      </c>
      <c r="BY76" s="157" t="s">
        <v>3368</v>
      </c>
      <c r="BZ76" s="157" t="s">
        <v>3370</v>
      </c>
      <c r="CA76" s="157" t="s">
        <v>3369</v>
      </c>
      <c r="CB76" s="157" t="s">
        <v>3368</v>
      </c>
      <c r="CC76" s="157" t="s">
        <v>3369</v>
      </c>
      <c r="CD76" s="157" t="s">
        <v>3367</v>
      </c>
      <c r="CE76" s="157" t="s">
        <v>3357</v>
      </c>
      <c r="CF76" s="157" t="s">
        <v>3367</v>
      </c>
      <c r="CG76" s="157" t="s">
        <v>3518</v>
      </c>
      <c r="CH76" s="157" t="s">
        <v>3372</v>
      </c>
      <c r="CI76" s="157" t="s">
        <v>3546</v>
      </c>
      <c r="CJ76" s="157" t="s">
        <v>3358</v>
      </c>
      <c r="CK76" s="157" t="s">
        <v>3361</v>
      </c>
      <c r="CL76" s="157">
        <v>81</v>
      </c>
    </row>
    <row r="77" spans="1:90" x14ac:dyDescent="0.2">
      <c r="A77" s="157" t="s">
        <v>3549</v>
      </c>
      <c r="B77" s="157" t="s">
        <v>3532</v>
      </c>
      <c r="C77" s="157" t="s">
        <v>3342</v>
      </c>
      <c r="D77" s="157" t="s">
        <v>3543</v>
      </c>
      <c r="E77" s="157" t="s">
        <v>3344</v>
      </c>
      <c r="F77" s="157" t="s">
        <v>77</v>
      </c>
      <c r="G77" s="158">
        <v>42385</v>
      </c>
      <c r="I77" s="157" t="s">
        <v>3346</v>
      </c>
      <c r="J77" s="157">
        <v>1</v>
      </c>
      <c r="K77" s="157" t="s">
        <v>3550</v>
      </c>
      <c r="L77" s="157" t="s">
        <v>3477</v>
      </c>
      <c r="M77" s="157" t="s">
        <v>3349</v>
      </c>
      <c r="N77" s="157" t="s">
        <v>3377</v>
      </c>
      <c r="O77" s="157">
        <v>5</v>
      </c>
      <c r="P77" s="157" t="s">
        <v>3351</v>
      </c>
      <c r="Q77" s="157">
        <v>3.5</v>
      </c>
      <c r="R77" s="157" t="s">
        <v>3377</v>
      </c>
      <c r="S77" s="157">
        <v>20</v>
      </c>
      <c r="U77" s="157" t="s">
        <v>3352</v>
      </c>
      <c r="V77" s="157">
        <v>26</v>
      </c>
      <c r="W77" s="157">
        <v>136</v>
      </c>
      <c r="X77" s="157">
        <v>21.9</v>
      </c>
      <c r="Y77" s="157" t="s">
        <v>3353</v>
      </c>
      <c r="Z77" s="157" t="s">
        <v>3354</v>
      </c>
      <c r="AA77" s="157" t="s">
        <v>3386</v>
      </c>
      <c r="AB77" s="157" t="s">
        <v>3356</v>
      </c>
      <c r="AC77" s="157" t="s">
        <v>3357</v>
      </c>
      <c r="AD77" s="157" t="s">
        <v>3358</v>
      </c>
      <c r="AE77" s="157" t="s">
        <v>3438</v>
      </c>
      <c r="AF77" s="157" t="s">
        <v>3361</v>
      </c>
      <c r="AG77" s="157" t="s">
        <v>3360</v>
      </c>
      <c r="AH77" s="157" t="s">
        <v>3361</v>
      </c>
      <c r="AI77" s="157" t="s">
        <v>3361</v>
      </c>
      <c r="AJ77" s="157" t="s">
        <v>3361</v>
      </c>
      <c r="AK77" s="157" t="s">
        <v>3361</v>
      </c>
      <c r="AL77" s="157" t="s">
        <v>3361</v>
      </c>
      <c r="AM77" s="157" t="s">
        <v>3361</v>
      </c>
      <c r="AN77" s="157" t="s">
        <v>3361</v>
      </c>
      <c r="AO77" s="157" t="s">
        <v>3361</v>
      </c>
      <c r="AP77" s="157" t="s">
        <v>3361</v>
      </c>
      <c r="AQ77" s="157" t="s">
        <v>3358</v>
      </c>
      <c r="AR77" s="157" t="s">
        <v>3361</v>
      </c>
      <c r="AS77" s="157" t="s">
        <v>3361</v>
      </c>
      <c r="AT77" s="157" t="s">
        <v>3361</v>
      </c>
      <c r="AU77" s="157" t="s">
        <v>3361</v>
      </c>
      <c r="AV77" s="157" t="s">
        <v>3361</v>
      </c>
      <c r="AW77" s="157" t="s">
        <v>3361</v>
      </c>
      <c r="AX77" s="157" t="s">
        <v>3361</v>
      </c>
      <c r="AY77" s="157" t="s">
        <v>3361</v>
      </c>
      <c r="AZ77" s="157" t="s">
        <v>3362</v>
      </c>
      <c r="BA77" s="157" t="s">
        <v>3363</v>
      </c>
      <c r="BB77" s="157" t="s">
        <v>3361</v>
      </c>
      <c r="BC77" s="157" t="s">
        <v>3361</v>
      </c>
      <c r="BD77" s="157" t="s">
        <v>3361</v>
      </c>
      <c r="BE77" s="157" t="s">
        <v>3441</v>
      </c>
      <c r="BF77" s="157" t="s">
        <v>3361</v>
      </c>
      <c r="BG77" s="157" t="s">
        <v>3361</v>
      </c>
      <c r="BH77" s="157" t="s">
        <v>3545</v>
      </c>
      <c r="BI77" s="157" t="s">
        <v>3442</v>
      </c>
      <c r="BJ77" s="157" t="s">
        <v>3368</v>
      </c>
      <c r="BK77" s="157" t="s">
        <v>3357</v>
      </c>
      <c r="BL77" s="157" t="s">
        <v>3369</v>
      </c>
      <c r="BM77" s="157" t="s">
        <v>3370</v>
      </c>
      <c r="BN77" s="157" t="s">
        <v>3370</v>
      </c>
      <c r="BO77" s="157" t="s">
        <v>3357</v>
      </c>
      <c r="BP77" s="157" t="s">
        <v>3368</v>
      </c>
      <c r="BQ77" s="157" t="s">
        <v>3369</v>
      </c>
      <c r="BR77" s="157" t="s">
        <v>3368</v>
      </c>
      <c r="BS77" s="157" t="s">
        <v>3357</v>
      </c>
      <c r="BT77" s="157" t="s">
        <v>3367</v>
      </c>
      <c r="BU77" s="157" t="s">
        <v>3367</v>
      </c>
      <c r="BV77" s="157" t="s">
        <v>3367</v>
      </c>
      <c r="BW77" s="157" t="s">
        <v>3370</v>
      </c>
      <c r="BX77" s="157" t="s">
        <v>3367</v>
      </c>
      <c r="BY77" s="157" t="s">
        <v>3368</v>
      </c>
      <c r="BZ77" s="157" t="s">
        <v>3370</v>
      </c>
      <c r="CA77" s="157" t="s">
        <v>3369</v>
      </c>
      <c r="CB77" s="157" t="s">
        <v>3368</v>
      </c>
      <c r="CC77" s="157" t="s">
        <v>3369</v>
      </c>
      <c r="CD77" s="157" t="s">
        <v>3367</v>
      </c>
      <c r="CE77" s="157" t="s">
        <v>3357</v>
      </c>
      <c r="CF77" s="157" t="s">
        <v>3367</v>
      </c>
      <c r="CG77" s="157" t="s">
        <v>3518</v>
      </c>
      <c r="CH77" s="157" t="s">
        <v>3372</v>
      </c>
      <c r="CI77" s="157" t="s">
        <v>3546</v>
      </c>
      <c r="CJ77" s="157" t="s">
        <v>3358</v>
      </c>
      <c r="CK77" s="157" t="s">
        <v>3361</v>
      </c>
      <c r="CL77" s="157">
        <v>82</v>
      </c>
    </row>
    <row r="78" spans="1:90" x14ac:dyDescent="0.2">
      <c r="A78" s="157" t="s">
        <v>3551</v>
      </c>
      <c r="B78" s="157" t="s">
        <v>3532</v>
      </c>
      <c r="C78" s="157" t="s">
        <v>3375</v>
      </c>
      <c r="D78" s="157" t="s">
        <v>3543</v>
      </c>
      <c r="E78" s="157" t="s">
        <v>3344</v>
      </c>
      <c r="F78" s="157" t="s">
        <v>77</v>
      </c>
      <c r="G78" s="158">
        <v>42385</v>
      </c>
      <c r="I78" s="157" t="s">
        <v>3346</v>
      </c>
      <c r="J78" s="157">
        <v>1</v>
      </c>
      <c r="K78" s="157" t="s">
        <v>3552</v>
      </c>
      <c r="L78" s="157" t="s">
        <v>3477</v>
      </c>
      <c r="M78" s="157" t="s">
        <v>3349</v>
      </c>
      <c r="N78" s="157" t="s">
        <v>3377</v>
      </c>
      <c r="O78" s="157">
        <v>5</v>
      </c>
      <c r="P78" s="157" t="s">
        <v>3351</v>
      </c>
      <c r="Q78" s="157">
        <v>3.5</v>
      </c>
      <c r="R78" s="157" t="s">
        <v>3377</v>
      </c>
      <c r="S78" s="157">
        <v>20</v>
      </c>
      <c r="U78" s="157" t="s">
        <v>3352</v>
      </c>
      <c r="V78" s="157">
        <v>26</v>
      </c>
      <c r="W78" s="157">
        <v>136</v>
      </c>
      <c r="X78" s="157">
        <v>21.9</v>
      </c>
      <c r="Y78" s="157" t="s">
        <v>3353</v>
      </c>
      <c r="Z78" s="157" t="s">
        <v>3354</v>
      </c>
      <c r="AA78" s="157" t="s">
        <v>3386</v>
      </c>
      <c r="AB78" s="157" t="s">
        <v>3356</v>
      </c>
      <c r="AC78" s="157" t="s">
        <v>3357</v>
      </c>
      <c r="AD78" s="157" t="s">
        <v>3358</v>
      </c>
      <c r="AE78" s="157" t="s">
        <v>3438</v>
      </c>
      <c r="AF78" s="157" t="s">
        <v>3361</v>
      </c>
      <c r="AG78" s="157" t="s">
        <v>3360</v>
      </c>
      <c r="AH78" s="157" t="s">
        <v>3361</v>
      </c>
      <c r="AI78" s="157" t="s">
        <v>3361</v>
      </c>
      <c r="AJ78" s="157" t="s">
        <v>3361</v>
      </c>
      <c r="AK78" s="157" t="s">
        <v>3361</v>
      </c>
      <c r="AL78" s="157" t="s">
        <v>3361</v>
      </c>
      <c r="AM78" s="157" t="s">
        <v>3361</v>
      </c>
      <c r="AN78" s="157" t="s">
        <v>3361</v>
      </c>
      <c r="AO78" s="157" t="s">
        <v>3361</v>
      </c>
      <c r="AP78" s="157" t="s">
        <v>3361</v>
      </c>
      <c r="AQ78" s="157" t="s">
        <v>3358</v>
      </c>
      <c r="AR78" s="157" t="s">
        <v>3361</v>
      </c>
      <c r="AS78" s="157" t="s">
        <v>3361</v>
      </c>
      <c r="AT78" s="157" t="s">
        <v>3361</v>
      </c>
      <c r="AU78" s="157" t="s">
        <v>3361</v>
      </c>
      <c r="AV78" s="157" t="s">
        <v>3361</v>
      </c>
      <c r="AW78" s="157" t="s">
        <v>3361</v>
      </c>
      <c r="AX78" s="157" t="s">
        <v>3361</v>
      </c>
      <c r="AY78" s="157" t="s">
        <v>3361</v>
      </c>
      <c r="AZ78" s="157" t="s">
        <v>3362</v>
      </c>
      <c r="BA78" s="157" t="s">
        <v>3363</v>
      </c>
      <c r="BB78" s="157" t="s">
        <v>3361</v>
      </c>
      <c r="BC78" s="157" t="s">
        <v>3361</v>
      </c>
      <c r="BD78" s="157" t="s">
        <v>3361</v>
      </c>
      <c r="BE78" s="157" t="s">
        <v>3441</v>
      </c>
      <c r="BF78" s="157" t="s">
        <v>3361</v>
      </c>
      <c r="BG78" s="157" t="s">
        <v>3361</v>
      </c>
      <c r="BH78" s="157" t="s">
        <v>3545</v>
      </c>
      <c r="BI78" s="157" t="s">
        <v>3442</v>
      </c>
      <c r="BJ78" s="157" t="s">
        <v>3368</v>
      </c>
      <c r="BK78" s="157" t="s">
        <v>3357</v>
      </c>
      <c r="BL78" s="157" t="s">
        <v>3369</v>
      </c>
      <c r="BM78" s="157" t="s">
        <v>3370</v>
      </c>
      <c r="BN78" s="157" t="s">
        <v>3370</v>
      </c>
      <c r="BO78" s="157" t="s">
        <v>3357</v>
      </c>
      <c r="BP78" s="157" t="s">
        <v>3368</v>
      </c>
      <c r="BQ78" s="157" t="s">
        <v>3369</v>
      </c>
      <c r="BR78" s="157" t="s">
        <v>3368</v>
      </c>
      <c r="BS78" s="157" t="s">
        <v>3357</v>
      </c>
      <c r="BT78" s="157" t="s">
        <v>3367</v>
      </c>
      <c r="BU78" s="157" t="s">
        <v>3367</v>
      </c>
      <c r="BV78" s="157" t="s">
        <v>3367</v>
      </c>
      <c r="BW78" s="157" t="s">
        <v>3370</v>
      </c>
      <c r="BX78" s="157" t="s">
        <v>3367</v>
      </c>
      <c r="BY78" s="157" t="s">
        <v>3368</v>
      </c>
      <c r="BZ78" s="157" t="s">
        <v>3370</v>
      </c>
      <c r="CA78" s="157" t="s">
        <v>3369</v>
      </c>
      <c r="CB78" s="157" t="s">
        <v>3368</v>
      </c>
      <c r="CC78" s="157" t="s">
        <v>3369</v>
      </c>
      <c r="CD78" s="157" t="s">
        <v>3367</v>
      </c>
      <c r="CE78" s="157" t="s">
        <v>3357</v>
      </c>
      <c r="CF78" s="157" t="s">
        <v>3367</v>
      </c>
      <c r="CG78" s="157" t="s">
        <v>3518</v>
      </c>
      <c r="CH78" s="157" t="s">
        <v>3372</v>
      </c>
      <c r="CI78" s="157" t="s">
        <v>3546</v>
      </c>
      <c r="CJ78" s="157" t="s">
        <v>3358</v>
      </c>
      <c r="CK78" s="157" t="s">
        <v>3361</v>
      </c>
      <c r="CL78" s="157">
        <v>83</v>
      </c>
    </row>
    <row r="79" spans="1:90" x14ac:dyDescent="0.2">
      <c r="A79" s="157" t="s">
        <v>3553</v>
      </c>
      <c r="B79" s="157" t="s">
        <v>3532</v>
      </c>
      <c r="C79" s="157" t="s">
        <v>3379</v>
      </c>
      <c r="D79" s="157" t="s">
        <v>3543</v>
      </c>
      <c r="E79" s="157" t="s">
        <v>3344</v>
      </c>
      <c r="F79" s="157" t="s">
        <v>77</v>
      </c>
      <c r="G79" s="158">
        <v>42386</v>
      </c>
      <c r="I79" s="157" t="s">
        <v>3346</v>
      </c>
      <c r="J79" s="157">
        <v>1</v>
      </c>
      <c r="K79" s="157" t="s">
        <v>3554</v>
      </c>
      <c r="L79" s="157" t="s">
        <v>3477</v>
      </c>
      <c r="M79" s="157" t="s">
        <v>3349</v>
      </c>
      <c r="N79" s="157" t="s">
        <v>3377</v>
      </c>
      <c r="O79" s="157">
        <v>2</v>
      </c>
      <c r="P79" s="157" t="s">
        <v>3392</v>
      </c>
      <c r="Q79" s="157">
        <v>1.5</v>
      </c>
      <c r="R79" s="157" t="s">
        <v>3377</v>
      </c>
      <c r="S79" s="157">
        <v>20</v>
      </c>
      <c r="U79" s="157" t="s">
        <v>3352</v>
      </c>
      <c r="V79" s="157">
        <v>26</v>
      </c>
      <c r="W79" s="157">
        <v>136</v>
      </c>
      <c r="X79" s="157">
        <v>21.9</v>
      </c>
      <c r="Y79" s="157" t="s">
        <v>3353</v>
      </c>
      <c r="Z79" s="157" t="s">
        <v>3354</v>
      </c>
      <c r="AA79" s="157" t="s">
        <v>3386</v>
      </c>
      <c r="AB79" s="157" t="s">
        <v>3356</v>
      </c>
      <c r="AC79" s="157" t="s">
        <v>3357</v>
      </c>
      <c r="AD79" s="157" t="s">
        <v>3358</v>
      </c>
      <c r="AE79" s="157" t="s">
        <v>3438</v>
      </c>
      <c r="AF79" s="157" t="s">
        <v>3361</v>
      </c>
      <c r="AG79" s="157" t="s">
        <v>3360</v>
      </c>
      <c r="AH79" s="157" t="s">
        <v>3361</v>
      </c>
      <c r="AI79" s="157" t="s">
        <v>3361</v>
      </c>
      <c r="AJ79" s="157" t="s">
        <v>3361</v>
      </c>
      <c r="AK79" s="157" t="s">
        <v>3361</v>
      </c>
      <c r="AL79" s="157" t="s">
        <v>3361</v>
      </c>
      <c r="AM79" s="157" t="s">
        <v>3361</v>
      </c>
      <c r="AN79" s="157" t="s">
        <v>3361</v>
      </c>
      <c r="AO79" s="157" t="s">
        <v>3361</v>
      </c>
      <c r="AP79" s="157" t="s">
        <v>3361</v>
      </c>
      <c r="AQ79" s="157" t="s">
        <v>3358</v>
      </c>
      <c r="AR79" s="157" t="s">
        <v>3361</v>
      </c>
      <c r="AS79" s="157" t="s">
        <v>3361</v>
      </c>
      <c r="AT79" s="157" t="s">
        <v>3361</v>
      </c>
      <c r="AU79" s="157" t="s">
        <v>3361</v>
      </c>
      <c r="AV79" s="157" t="s">
        <v>3361</v>
      </c>
      <c r="AW79" s="157" t="s">
        <v>3361</v>
      </c>
      <c r="AX79" s="157" t="s">
        <v>3361</v>
      </c>
      <c r="AY79" s="157" t="s">
        <v>3361</v>
      </c>
      <c r="AZ79" s="157" t="s">
        <v>3362</v>
      </c>
      <c r="BA79" s="157" t="s">
        <v>3363</v>
      </c>
      <c r="BB79" s="157" t="s">
        <v>3361</v>
      </c>
      <c r="BC79" s="157" t="s">
        <v>3361</v>
      </c>
      <c r="BD79" s="157" t="s">
        <v>3361</v>
      </c>
      <c r="BE79" s="157" t="s">
        <v>3441</v>
      </c>
      <c r="BF79" s="157" t="s">
        <v>3361</v>
      </c>
      <c r="BG79" s="157" t="s">
        <v>3361</v>
      </c>
      <c r="BH79" s="157" t="s">
        <v>3545</v>
      </c>
      <c r="BI79" s="157" t="s">
        <v>3442</v>
      </c>
      <c r="BJ79" s="157" t="s">
        <v>3368</v>
      </c>
      <c r="BK79" s="157" t="s">
        <v>3357</v>
      </c>
      <c r="BL79" s="157" t="s">
        <v>3369</v>
      </c>
      <c r="BM79" s="157" t="s">
        <v>3370</v>
      </c>
      <c r="BN79" s="157" t="s">
        <v>3370</v>
      </c>
      <c r="BO79" s="157" t="s">
        <v>3357</v>
      </c>
      <c r="BP79" s="157" t="s">
        <v>3368</v>
      </c>
      <c r="BQ79" s="157" t="s">
        <v>3369</v>
      </c>
      <c r="BR79" s="157" t="s">
        <v>3368</v>
      </c>
      <c r="BS79" s="157" t="s">
        <v>3357</v>
      </c>
      <c r="BT79" s="157" t="s">
        <v>3367</v>
      </c>
      <c r="BU79" s="157" t="s">
        <v>3367</v>
      </c>
      <c r="BV79" s="157" t="s">
        <v>3367</v>
      </c>
      <c r="BW79" s="157" t="s">
        <v>3370</v>
      </c>
      <c r="BX79" s="157" t="s">
        <v>3367</v>
      </c>
      <c r="BY79" s="157" t="s">
        <v>3368</v>
      </c>
      <c r="BZ79" s="157" t="s">
        <v>3370</v>
      </c>
      <c r="CA79" s="157" t="s">
        <v>3369</v>
      </c>
      <c r="CB79" s="157" t="s">
        <v>3368</v>
      </c>
      <c r="CC79" s="157" t="s">
        <v>3369</v>
      </c>
      <c r="CD79" s="157" t="s">
        <v>3367</v>
      </c>
      <c r="CE79" s="157" t="s">
        <v>3357</v>
      </c>
      <c r="CF79" s="157" t="s">
        <v>3367</v>
      </c>
      <c r="CG79" s="157" t="s">
        <v>3518</v>
      </c>
      <c r="CH79" s="157" t="s">
        <v>3372</v>
      </c>
      <c r="CI79" s="157" t="s">
        <v>3546</v>
      </c>
      <c r="CJ79" s="157" t="s">
        <v>3358</v>
      </c>
      <c r="CK79" s="157" t="s">
        <v>3361</v>
      </c>
      <c r="CL79" s="157">
        <v>84</v>
      </c>
    </row>
    <row r="80" spans="1:90" x14ac:dyDescent="0.2">
      <c r="A80" s="157" t="s">
        <v>3555</v>
      </c>
      <c r="B80" s="157" t="s">
        <v>3556</v>
      </c>
      <c r="C80" s="157" t="s">
        <v>3383</v>
      </c>
      <c r="D80" s="157" t="s">
        <v>3543</v>
      </c>
      <c r="E80" s="157" t="s">
        <v>3344</v>
      </c>
      <c r="F80" s="157" t="s">
        <v>77</v>
      </c>
      <c r="G80" s="158">
        <v>42387</v>
      </c>
      <c r="I80" s="157" t="s">
        <v>3346</v>
      </c>
      <c r="J80" s="157">
        <v>1</v>
      </c>
      <c r="K80" s="157" t="s">
        <v>3220</v>
      </c>
      <c r="L80" s="157" t="s">
        <v>3477</v>
      </c>
      <c r="M80" s="157" t="s">
        <v>3349</v>
      </c>
      <c r="N80" s="157" t="s">
        <v>3377</v>
      </c>
      <c r="O80" s="157">
        <v>3</v>
      </c>
      <c r="P80" s="157" t="s">
        <v>3345</v>
      </c>
      <c r="Q80" s="157">
        <v>2</v>
      </c>
      <c r="R80" s="157" t="s">
        <v>3377</v>
      </c>
      <c r="S80" s="157">
        <v>10</v>
      </c>
      <c r="U80" s="157" t="s">
        <v>3352</v>
      </c>
      <c r="V80" s="157">
        <v>26</v>
      </c>
      <c r="W80" s="157">
        <v>136</v>
      </c>
      <c r="X80" s="157">
        <v>21.9</v>
      </c>
      <c r="Y80" s="157" t="s">
        <v>3353</v>
      </c>
      <c r="Z80" s="157" t="s">
        <v>3354</v>
      </c>
      <c r="AA80" s="157" t="s">
        <v>3386</v>
      </c>
      <c r="AB80" s="157" t="s">
        <v>3356</v>
      </c>
      <c r="AC80" s="157" t="s">
        <v>3357</v>
      </c>
      <c r="AD80" s="157" t="s">
        <v>3358</v>
      </c>
      <c r="AE80" s="157" t="s">
        <v>3438</v>
      </c>
      <c r="AF80" s="157" t="s">
        <v>3361</v>
      </c>
      <c r="AG80" s="157" t="s">
        <v>3360</v>
      </c>
      <c r="AH80" s="157" t="s">
        <v>3361</v>
      </c>
      <c r="AI80" s="157" t="s">
        <v>3361</v>
      </c>
      <c r="AJ80" s="157" t="s">
        <v>3361</v>
      </c>
      <c r="AK80" s="157" t="s">
        <v>3361</v>
      </c>
      <c r="AL80" s="157" t="s">
        <v>3361</v>
      </c>
      <c r="AM80" s="157" t="s">
        <v>3361</v>
      </c>
      <c r="AN80" s="157" t="s">
        <v>3361</v>
      </c>
      <c r="AO80" s="157" t="s">
        <v>3361</v>
      </c>
      <c r="AP80" s="157" t="s">
        <v>3361</v>
      </c>
      <c r="AQ80" s="157" t="s">
        <v>3358</v>
      </c>
      <c r="AR80" s="157" t="s">
        <v>3361</v>
      </c>
      <c r="AS80" s="157" t="s">
        <v>3361</v>
      </c>
      <c r="AT80" s="157" t="s">
        <v>3361</v>
      </c>
      <c r="AU80" s="157" t="s">
        <v>3361</v>
      </c>
      <c r="AV80" s="157" t="s">
        <v>3361</v>
      </c>
      <c r="AW80" s="157" t="s">
        <v>3361</v>
      </c>
      <c r="AX80" s="157" t="s">
        <v>3361</v>
      </c>
      <c r="AY80" s="157" t="s">
        <v>3361</v>
      </c>
      <c r="AZ80" s="157" t="s">
        <v>3362</v>
      </c>
      <c r="BA80" s="157" t="s">
        <v>3363</v>
      </c>
      <c r="BB80" s="157" t="s">
        <v>3361</v>
      </c>
      <c r="BC80" s="157" t="s">
        <v>3361</v>
      </c>
      <c r="BD80" s="157" t="s">
        <v>3361</v>
      </c>
      <c r="BE80" s="157" t="s">
        <v>3441</v>
      </c>
      <c r="BF80" s="157" t="s">
        <v>3361</v>
      </c>
      <c r="BG80" s="157" t="s">
        <v>3361</v>
      </c>
      <c r="BH80" s="157" t="s">
        <v>3545</v>
      </c>
      <c r="BI80" s="157" t="s">
        <v>3442</v>
      </c>
      <c r="BJ80" s="157" t="s">
        <v>3368</v>
      </c>
      <c r="BK80" s="157" t="s">
        <v>3357</v>
      </c>
      <c r="BL80" s="157" t="s">
        <v>3369</v>
      </c>
      <c r="BM80" s="157" t="s">
        <v>3370</v>
      </c>
      <c r="BN80" s="157" t="s">
        <v>3370</v>
      </c>
      <c r="BO80" s="157" t="s">
        <v>3357</v>
      </c>
      <c r="BP80" s="157" t="s">
        <v>3368</v>
      </c>
      <c r="BQ80" s="157" t="s">
        <v>3369</v>
      </c>
      <c r="BR80" s="157" t="s">
        <v>3368</v>
      </c>
      <c r="BS80" s="157" t="s">
        <v>3357</v>
      </c>
      <c r="BT80" s="157" t="s">
        <v>3367</v>
      </c>
      <c r="BU80" s="157" t="s">
        <v>3367</v>
      </c>
      <c r="BV80" s="157" t="s">
        <v>3367</v>
      </c>
      <c r="BW80" s="157" t="s">
        <v>3370</v>
      </c>
      <c r="BX80" s="157" t="s">
        <v>3367</v>
      </c>
      <c r="BY80" s="157" t="s">
        <v>3368</v>
      </c>
      <c r="BZ80" s="157" t="s">
        <v>3370</v>
      </c>
      <c r="CA80" s="157" t="s">
        <v>3369</v>
      </c>
      <c r="CB80" s="157" t="s">
        <v>3368</v>
      </c>
      <c r="CC80" s="157" t="s">
        <v>3369</v>
      </c>
      <c r="CD80" s="157" t="s">
        <v>3367</v>
      </c>
      <c r="CE80" s="157" t="s">
        <v>3357</v>
      </c>
      <c r="CF80" s="157" t="s">
        <v>3367</v>
      </c>
      <c r="CG80" s="157" t="s">
        <v>3518</v>
      </c>
      <c r="CH80" s="157" t="s">
        <v>3372</v>
      </c>
      <c r="CI80" s="157" t="s">
        <v>3546</v>
      </c>
      <c r="CJ80" s="157" t="s">
        <v>3358</v>
      </c>
      <c r="CK80" s="157" t="s">
        <v>3361</v>
      </c>
      <c r="CL80" s="157">
        <v>85</v>
      </c>
    </row>
    <row r="81" spans="1:90" x14ac:dyDescent="0.2">
      <c r="A81" s="157" t="s">
        <v>3557</v>
      </c>
      <c r="B81" s="157" t="s">
        <v>3556</v>
      </c>
      <c r="C81" s="157" t="s">
        <v>3385</v>
      </c>
      <c r="D81" s="157" t="s">
        <v>3543</v>
      </c>
      <c r="E81" s="157" t="s">
        <v>3344</v>
      </c>
      <c r="F81" s="157" t="s">
        <v>77</v>
      </c>
      <c r="G81" s="158">
        <v>42387</v>
      </c>
      <c r="I81" s="157" t="s">
        <v>3346</v>
      </c>
      <c r="J81" s="157">
        <v>1</v>
      </c>
      <c r="K81" s="157" t="s">
        <v>3222</v>
      </c>
      <c r="L81" s="157" t="s">
        <v>3477</v>
      </c>
      <c r="M81" s="157" t="s">
        <v>3349</v>
      </c>
      <c r="N81" s="157" t="s">
        <v>3377</v>
      </c>
      <c r="O81" s="157">
        <v>3</v>
      </c>
      <c r="P81" s="157" t="s">
        <v>3345</v>
      </c>
      <c r="Q81" s="157">
        <v>2</v>
      </c>
      <c r="R81" s="157" t="s">
        <v>3377</v>
      </c>
      <c r="S81" s="157">
        <v>20</v>
      </c>
      <c r="U81" s="157" t="s">
        <v>3352</v>
      </c>
      <c r="V81" s="157">
        <v>26</v>
      </c>
      <c r="W81" s="157">
        <v>136</v>
      </c>
      <c r="X81" s="157">
        <v>21.9</v>
      </c>
      <c r="Y81" s="157" t="s">
        <v>3353</v>
      </c>
      <c r="Z81" s="157" t="s">
        <v>3354</v>
      </c>
      <c r="AA81" s="157" t="s">
        <v>3386</v>
      </c>
      <c r="AB81" s="157" t="s">
        <v>3356</v>
      </c>
      <c r="AC81" s="157" t="s">
        <v>3357</v>
      </c>
      <c r="AD81" s="157" t="s">
        <v>3358</v>
      </c>
      <c r="AE81" s="157" t="s">
        <v>3438</v>
      </c>
      <c r="AF81" s="157" t="s">
        <v>3361</v>
      </c>
      <c r="AG81" s="157" t="s">
        <v>3360</v>
      </c>
      <c r="AH81" s="157" t="s">
        <v>3361</v>
      </c>
      <c r="AI81" s="157" t="s">
        <v>3361</v>
      </c>
      <c r="AJ81" s="157" t="s">
        <v>3361</v>
      </c>
      <c r="AK81" s="157" t="s">
        <v>3361</v>
      </c>
      <c r="AL81" s="157" t="s">
        <v>3361</v>
      </c>
      <c r="AM81" s="157" t="s">
        <v>3361</v>
      </c>
      <c r="AN81" s="157" t="s">
        <v>3361</v>
      </c>
      <c r="AO81" s="157" t="s">
        <v>3361</v>
      </c>
      <c r="AP81" s="157" t="s">
        <v>3361</v>
      </c>
      <c r="AQ81" s="157" t="s">
        <v>3358</v>
      </c>
      <c r="AR81" s="157" t="s">
        <v>3361</v>
      </c>
      <c r="AS81" s="157" t="s">
        <v>3361</v>
      </c>
      <c r="AT81" s="157" t="s">
        <v>3361</v>
      </c>
      <c r="AU81" s="157" t="s">
        <v>3361</v>
      </c>
      <c r="AV81" s="157" t="s">
        <v>3361</v>
      </c>
      <c r="AW81" s="157" t="s">
        <v>3361</v>
      </c>
      <c r="AX81" s="157" t="s">
        <v>3361</v>
      </c>
      <c r="AY81" s="157" t="s">
        <v>3361</v>
      </c>
      <c r="AZ81" s="157" t="s">
        <v>3362</v>
      </c>
      <c r="BA81" s="157" t="s">
        <v>3363</v>
      </c>
      <c r="BB81" s="157" t="s">
        <v>3361</v>
      </c>
      <c r="BC81" s="157" t="s">
        <v>3361</v>
      </c>
      <c r="BD81" s="157" t="s">
        <v>3361</v>
      </c>
      <c r="BE81" s="157" t="s">
        <v>3441</v>
      </c>
      <c r="BF81" s="157" t="s">
        <v>3361</v>
      </c>
      <c r="BG81" s="157" t="s">
        <v>3361</v>
      </c>
      <c r="BH81" s="157" t="s">
        <v>3545</v>
      </c>
      <c r="BI81" s="157" t="s">
        <v>3442</v>
      </c>
      <c r="BJ81" s="157" t="s">
        <v>3368</v>
      </c>
      <c r="BK81" s="157" t="s">
        <v>3357</v>
      </c>
      <c r="BL81" s="157" t="s">
        <v>3369</v>
      </c>
      <c r="BM81" s="157" t="s">
        <v>3370</v>
      </c>
      <c r="BN81" s="157" t="s">
        <v>3370</v>
      </c>
      <c r="BO81" s="157" t="s">
        <v>3357</v>
      </c>
      <c r="BP81" s="157" t="s">
        <v>3368</v>
      </c>
      <c r="BQ81" s="157" t="s">
        <v>3369</v>
      </c>
      <c r="BR81" s="157" t="s">
        <v>3368</v>
      </c>
      <c r="BS81" s="157" t="s">
        <v>3357</v>
      </c>
      <c r="BT81" s="157" t="s">
        <v>3367</v>
      </c>
      <c r="BU81" s="157" t="s">
        <v>3367</v>
      </c>
      <c r="BV81" s="157" t="s">
        <v>3367</v>
      </c>
      <c r="BW81" s="157" t="s">
        <v>3370</v>
      </c>
      <c r="BX81" s="157" t="s">
        <v>3367</v>
      </c>
      <c r="BY81" s="157" t="s">
        <v>3368</v>
      </c>
      <c r="BZ81" s="157" t="s">
        <v>3370</v>
      </c>
      <c r="CA81" s="157" t="s">
        <v>3369</v>
      </c>
      <c r="CB81" s="157" t="s">
        <v>3368</v>
      </c>
      <c r="CC81" s="157" t="s">
        <v>3369</v>
      </c>
      <c r="CD81" s="157" t="s">
        <v>3367</v>
      </c>
      <c r="CE81" s="157" t="s">
        <v>3357</v>
      </c>
      <c r="CF81" s="157" t="s">
        <v>3367</v>
      </c>
      <c r="CG81" s="157" t="s">
        <v>3518</v>
      </c>
      <c r="CH81" s="157" t="s">
        <v>3372</v>
      </c>
      <c r="CI81" s="157" t="s">
        <v>3546</v>
      </c>
      <c r="CJ81" s="157" t="s">
        <v>3358</v>
      </c>
      <c r="CK81" s="157" t="s">
        <v>3361</v>
      </c>
      <c r="CL81" s="157">
        <v>86</v>
      </c>
    </row>
    <row r="82" spans="1:90" x14ac:dyDescent="0.2">
      <c r="A82" s="157" t="s">
        <v>3558</v>
      </c>
      <c r="B82" s="157" t="s">
        <v>3556</v>
      </c>
      <c r="C82" s="157" t="s">
        <v>3388</v>
      </c>
      <c r="D82" s="157" t="s">
        <v>3543</v>
      </c>
      <c r="E82" s="157" t="s">
        <v>3344</v>
      </c>
      <c r="F82" s="157" t="s">
        <v>77</v>
      </c>
      <c r="G82" s="158">
        <v>42388</v>
      </c>
      <c r="I82" s="157" t="s">
        <v>3346</v>
      </c>
      <c r="J82" s="157">
        <v>1</v>
      </c>
      <c r="K82" s="157" t="s">
        <v>3224</v>
      </c>
      <c r="L82" s="157" t="s">
        <v>3477</v>
      </c>
      <c r="M82" s="157" t="s">
        <v>3349</v>
      </c>
      <c r="N82" s="157" t="s">
        <v>3377</v>
      </c>
      <c r="O82" s="157">
        <v>5</v>
      </c>
      <c r="P82" s="157" t="s">
        <v>3351</v>
      </c>
      <c r="Q82" s="157">
        <v>1.5</v>
      </c>
      <c r="R82" s="157" t="s">
        <v>3377</v>
      </c>
      <c r="S82" s="157">
        <v>10</v>
      </c>
      <c r="U82" s="157" t="s">
        <v>3352</v>
      </c>
      <c r="V82" s="157">
        <v>26</v>
      </c>
      <c r="W82" s="157">
        <v>136</v>
      </c>
      <c r="X82" s="157">
        <v>21.9</v>
      </c>
      <c r="Y82" s="157" t="s">
        <v>3353</v>
      </c>
      <c r="Z82" s="157" t="s">
        <v>3354</v>
      </c>
      <c r="AA82" s="157" t="s">
        <v>3386</v>
      </c>
      <c r="AB82" s="157" t="s">
        <v>3356</v>
      </c>
      <c r="AC82" s="157" t="s">
        <v>3357</v>
      </c>
      <c r="AD82" s="157" t="s">
        <v>3358</v>
      </c>
      <c r="AE82" s="157" t="s">
        <v>3438</v>
      </c>
      <c r="AF82" s="157" t="s">
        <v>3361</v>
      </c>
      <c r="AG82" s="157" t="s">
        <v>3360</v>
      </c>
      <c r="AH82" s="157" t="s">
        <v>3361</v>
      </c>
      <c r="AI82" s="157" t="s">
        <v>3361</v>
      </c>
      <c r="AJ82" s="157" t="s">
        <v>3361</v>
      </c>
      <c r="AK82" s="157" t="s">
        <v>3361</v>
      </c>
      <c r="AL82" s="157" t="s">
        <v>3361</v>
      </c>
      <c r="AM82" s="157" t="s">
        <v>3361</v>
      </c>
      <c r="AN82" s="157" t="s">
        <v>3361</v>
      </c>
      <c r="AO82" s="157" t="s">
        <v>3361</v>
      </c>
      <c r="AP82" s="157" t="s">
        <v>3361</v>
      </c>
      <c r="AQ82" s="157" t="s">
        <v>3358</v>
      </c>
      <c r="AR82" s="157" t="s">
        <v>3361</v>
      </c>
      <c r="AS82" s="157" t="s">
        <v>3361</v>
      </c>
      <c r="AT82" s="157" t="s">
        <v>3361</v>
      </c>
      <c r="AU82" s="157" t="s">
        <v>3361</v>
      </c>
      <c r="AV82" s="157" t="s">
        <v>3361</v>
      </c>
      <c r="AW82" s="157" t="s">
        <v>3361</v>
      </c>
      <c r="AX82" s="157" t="s">
        <v>3361</v>
      </c>
      <c r="AY82" s="157" t="s">
        <v>3361</v>
      </c>
      <c r="AZ82" s="157" t="s">
        <v>3362</v>
      </c>
      <c r="BA82" s="157" t="s">
        <v>3363</v>
      </c>
      <c r="BB82" s="157" t="s">
        <v>3361</v>
      </c>
      <c r="BC82" s="157" t="s">
        <v>3361</v>
      </c>
      <c r="BD82" s="157" t="s">
        <v>3361</v>
      </c>
      <c r="BE82" s="157" t="s">
        <v>3441</v>
      </c>
      <c r="BF82" s="157" t="s">
        <v>3361</v>
      </c>
      <c r="BG82" s="157" t="s">
        <v>3361</v>
      </c>
      <c r="BH82" s="157" t="s">
        <v>3545</v>
      </c>
      <c r="BI82" s="157" t="s">
        <v>3442</v>
      </c>
      <c r="BJ82" s="157" t="s">
        <v>3368</v>
      </c>
      <c r="BK82" s="157" t="s">
        <v>3357</v>
      </c>
      <c r="BL82" s="157" t="s">
        <v>3369</v>
      </c>
      <c r="BM82" s="157" t="s">
        <v>3370</v>
      </c>
      <c r="BN82" s="157" t="s">
        <v>3370</v>
      </c>
      <c r="BO82" s="157" t="s">
        <v>3357</v>
      </c>
      <c r="BP82" s="157" t="s">
        <v>3368</v>
      </c>
      <c r="BQ82" s="157" t="s">
        <v>3369</v>
      </c>
      <c r="BR82" s="157" t="s">
        <v>3368</v>
      </c>
      <c r="BS82" s="157" t="s">
        <v>3357</v>
      </c>
      <c r="BT82" s="157" t="s">
        <v>3367</v>
      </c>
      <c r="BU82" s="157" t="s">
        <v>3367</v>
      </c>
      <c r="BV82" s="157" t="s">
        <v>3367</v>
      </c>
      <c r="BW82" s="157" t="s">
        <v>3370</v>
      </c>
      <c r="BX82" s="157" t="s">
        <v>3367</v>
      </c>
      <c r="BY82" s="157" t="s">
        <v>3368</v>
      </c>
      <c r="BZ82" s="157" t="s">
        <v>3370</v>
      </c>
      <c r="CA82" s="157" t="s">
        <v>3369</v>
      </c>
      <c r="CB82" s="157" t="s">
        <v>3368</v>
      </c>
      <c r="CC82" s="157" t="s">
        <v>3369</v>
      </c>
      <c r="CD82" s="157" t="s">
        <v>3367</v>
      </c>
      <c r="CE82" s="157" t="s">
        <v>3357</v>
      </c>
      <c r="CF82" s="157" t="s">
        <v>3367</v>
      </c>
      <c r="CG82" s="157" t="s">
        <v>3518</v>
      </c>
      <c r="CH82" s="157" t="s">
        <v>3372</v>
      </c>
      <c r="CI82" s="157" t="s">
        <v>3546</v>
      </c>
      <c r="CJ82" s="157" t="s">
        <v>3358</v>
      </c>
      <c r="CK82" s="157" t="s">
        <v>3361</v>
      </c>
      <c r="CL82" s="157">
        <v>87</v>
      </c>
    </row>
    <row r="83" spans="1:90" x14ac:dyDescent="0.2">
      <c r="A83" s="157" t="s">
        <v>3559</v>
      </c>
      <c r="B83" s="157" t="s">
        <v>3556</v>
      </c>
      <c r="C83" s="157" t="s">
        <v>3395</v>
      </c>
      <c r="D83" s="157" t="s">
        <v>3543</v>
      </c>
      <c r="E83" s="157" t="s">
        <v>3344</v>
      </c>
      <c r="F83" s="157" t="s">
        <v>77</v>
      </c>
      <c r="G83" s="158">
        <v>42389</v>
      </c>
      <c r="I83" s="157" t="s">
        <v>3346</v>
      </c>
      <c r="J83" s="157">
        <v>1</v>
      </c>
      <c r="K83" s="157" t="s">
        <v>3560</v>
      </c>
      <c r="L83" s="157" t="s">
        <v>3477</v>
      </c>
      <c r="M83" s="157" t="s">
        <v>3349</v>
      </c>
      <c r="N83" s="157" t="s">
        <v>3377</v>
      </c>
      <c r="O83" s="157">
        <v>3</v>
      </c>
      <c r="P83" s="157" t="s">
        <v>3345</v>
      </c>
      <c r="Q83" s="157">
        <v>3</v>
      </c>
      <c r="R83" s="157" t="s">
        <v>3377</v>
      </c>
      <c r="S83" s="157">
        <v>20</v>
      </c>
      <c r="U83" s="157" t="s">
        <v>3352</v>
      </c>
      <c r="V83" s="157">
        <v>26</v>
      </c>
      <c r="W83" s="157">
        <v>136</v>
      </c>
      <c r="X83" s="157">
        <v>21.9</v>
      </c>
      <c r="Y83" s="157" t="s">
        <v>3353</v>
      </c>
      <c r="Z83" s="157" t="s">
        <v>3354</v>
      </c>
      <c r="AA83" s="157" t="s">
        <v>3386</v>
      </c>
      <c r="AB83" s="157" t="s">
        <v>3356</v>
      </c>
      <c r="AC83" s="157" t="s">
        <v>3357</v>
      </c>
      <c r="AD83" s="157" t="s">
        <v>3358</v>
      </c>
      <c r="AE83" s="157" t="s">
        <v>3438</v>
      </c>
      <c r="AF83" s="157" t="s">
        <v>3361</v>
      </c>
      <c r="AG83" s="157" t="s">
        <v>3360</v>
      </c>
      <c r="AH83" s="157" t="s">
        <v>3361</v>
      </c>
      <c r="AI83" s="157" t="s">
        <v>3361</v>
      </c>
      <c r="AJ83" s="157" t="s">
        <v>3361</v>
      </c>
      <c r="AK83" s="157" t="s">
        <v>3361</v>
      </c>
      <c r="AL83" s="157" t="s">
        <v>3361</v>
      </c>
      <c r="AM83" s="157" t="s">
        <v>3361</v>
      </c>
      <c r="AN83" s="157" t="s">
        <v>3361</v>
      </c>
      <c r="AO83" s="157" t="s">
        <v>3361</v>
      </c>
      <c r="AP83" s="157" t="s">
        <v>3361</v>
      </c>
      <c r="AQ83" s="157" t="s">
        <v>3358</v>
      </c>
      <c r="AR83" s="157" t="s">
        <v>3361</v>
      </c>
      <c r="AS83" s="157" t="s">
        <v>3361</v>
      </c>
      <c r="AT83" s="157" t="s">
        <v>3361</v>
      </c>
      <c r="AU83" s="157" t="s">
        <v>3361</v>
      </c>
      <c r="AV83" s="157" t="s">
        <v>3361</v>
      </c>
      <c r="AW83" s="157" t="s">
        <v>3361</v>
      </c>
      <c r="AX83" s="157" t="s">
        <v>3361</v>
      </c>
      <c r="AY83" s="157" t="s">
        <v>3361</v>
      </c>
      <c r="AZ83" s="157" t="s">
        <v>3362</v>
      </c>
      <c r="BA83" s="157" t="s">
        <v>3363</v>
      </c>
      <c r="BB83" s="157" t="s">
        <v>3361</v>
      </c>
      <c r="BC83" s="157" t="s">
        <v>3361</v>
      </c>
      <c r="BD83" s="157" t="s">
        <v>3361</v>
      </c>
      <c r="BE83" s="157" t="s">
        <v>3441</v>
      </c>
      <c r="BF83" s="157" t="s">
        <v>3361</v>
      </c>
      <c r="BG83" s="157" t="s">
        <v>3361</v>
      </c>
      <c r="BH83" s="157" t="s">
        <v>3545</v>
      </c>
      <c r="BI83" s="157" t="s">
        <v>3442</v>
      </c>
      <c r="BJ83" s="157" t="s">
        <v>3368</v>
      </c>
      <c r="BK83" s="157" t="s">
        <v>3357</v>
      </c>
      <c r="BL83" s="157" t="s">
        <v>3369</v>
      </c>
      <c r="BM83" s="157" t="s">
        <v>3370</v>
      </c>
      <c r="BN83" s="157" t="s">
        <v>3370</v>
      </c>
      <c r="BO83" s="157" t="s">
        <v>3357</v>
      </c>
      <c r="BP83" s="157" t="s">
        <v>3368</v>
      </c>
      <c r="BQ83" s="157" t="s">
        <v>3369</v>
      </c>
      <c r="BR83" s="157" t="s">
        <v>3368</v>
      </c>
      <c r="BS83" s="157" t="s">
        <v>3357</v>
      </c>
      <c r="BT83" s="157" t="s">
        <v>3367</v>
      </c>
      <c r="BU83" s="157" t="s">
        <v>3367</v>
      </c>
      <c r="BV83" s="157" t="s">
        <v>3367</v>
      </c>
      <c r="BW83" s="157" t="s">
        <v>3370</v>
      </c>
      <c r="BX83" s="157" t="s">
        <v>3367</v>
      </c>
      <c r="BY83" s="157" t="s">
        <v>3368</v>
      </c>
      <c r="BZ83" s="157" t="s">
        <v>3370</v>
      </c>
      <c r="CA83" s="157" t="s">
        <v>3369</v>
      </c>
      <c r="CB83" s="157" t="s">
        <v>3368</v>
      </c>
      <c r="CC83" s="157" t="s">
        <v>3369</v>
      </c>
      <c r="CD83" s="157" t="s">
        <v>3367</v>
      </c>
      <c r="CE83" s="157" t="s">
        <v>3357</v>
      </c>
      <c r="CF83" s="157" t="s">
        <v>3367</v>
      </c>
      <c r="CG83" s="157" t="s">
        <v>3518</v>
      </c>
      <c r="CH83" s="157" t="s">
        <v>3372</v>
      </c>
      <c r="CI83" s="157" t="s">
        <v>3546</v>
      </c>
      <c r="CJ83" s="157" t="s">
        <v>3358</v>
      </c>
      <c r="CK83" s="157" t="s">
        <v>3361</v>
      </c>
      <c r="CL83" s="157">
        <v>88</v>
      </c>
    </row>
    <row r="84" spans="1:90" x14ac:dyDescent="0.2">
      <c r="A84" s="157" t="s">
        <v>3561</v>
      </c>
      <c r="B84" s="157" t="s">
        <v>3556</v>
      </c>
      <c r="C84" s="157" t="s">
        <v>3397</v>
      </c>
      <c r="D84" s="157" t="s">
        <v>3543</v>
      </c>
      <c r="E84" s="157" t="s">
        <v>3344</v>
      </c>
      <c r="F84" s="157" t="s">
        <v>77</v>
      </c>
      <c r="G84" s="158">
        <v>42390</v>
      </c>
      <c r="I84" s="157" t="s">
        <v>3346</v>
      </c>
      <c r="J84" s="157">
        <v>1</v>
      </c>
      <c r="K84" s="157" t="s">
        <v>3226</v>
      </c>
      <c r="L84" s="157" t="s">
        <v>3477</v>
      </c>
      <c r="M84" s="157" t="s">
        <v>3349</v>
      </c>
      <c r="N84" s="157" t="s">
        <v>3377</v>
      </c>
      <c r="O84" s="157">
        <v>4</v>
      </c>
      <c r="P84" s="157" t="s">
        <v>3351</v>
      </c>
      <c r="Q84" s="157">
        <v>1.5</v>
      </c>
      <c r="R84" s="157" t="s">
        <v>3350</v>
      </c>
      <c r="S84" s="157">
        <v>10</v>
      </c>
      <c r="U84" s="157" t="s">
        <v>3352</v>
      </c>
      <c r="V84" s="157">
        <v>26</v>
      </c>
      <c r="W84" s="157">
        <v>136</v>
      </c>
      <c r="X84" s="157">
        <v>21.9</v>
      </c>
      <c r="Y84" s="157" t="s">
        <v>3353</v>
      </c>
      <c r="Z84" s="157" t="s">
        <v>3354</v>
      </c>
      <c r="AA84" s="157" t="s">
        <v>3386</v>
      </c>
      <c r="AB84" s="157" t="s">
        <v>3356</v>
      </c>
      <c r="AC84" s="157" t="s">
        <v>3357</v>
      </c>
      <c r="AD84" s="157" t="s">
        <v>3358</v>
      </c>
      <c r="AE84" s="157" t="s">
        <v>3438</v>
      </c>
      <c r="AF84" s="157" t="s">
        <v>3361</v>
      </c>
      <c r="AG84" s="157" t="s">
        <v>3360</v>
      </c>
      <c r="AH84" s="157" t="s">
        <v>3361</v>
      </c>
      <c r="AI84" s="157" t="s">
        <v>3361</v>
      </c>
      <c r="AJ84" s="157" t="s">
        <v>3361</v>
      </c>
      <c r="AK84" s="157" t="s">
        <v>3361</v>
      </c>
      <c r="AL84" s="157" t="s">
        <v>3361</v>
      </c>
      <c r="AM84" s="157" t="s">
        <v>3361</v>
      </c>
      <c r="AN84" s="157" t="s">
        <v>3361</v>
      </c>
      <c r="AO84" s="157" t="s">
        <v>3361</v>
      </c>
      <c r="AP84" s="157" t="s">
        <v>3361</v>
      </c>
      <c r="AQ84" s="157" t="s">
        <v>3358</v>
      </c>
      <c r="AR84" s="157" t="s">
        <v>3361</v>
      </c>
      <c r="AS84" s="157" t="s">
        <v>3361</v>
      </c>
      <c r="AT84" s="157" t="s">
        <v>3361</v>
      </c>
      <c r="AU84" s="157" t="s">
        <v>3361</v>
      </c>
      <c r="AV84" s="157" t="s">
        <v>3361</v>
      </c>
      <c r="AW84" s="157" t="s">
        <v>3361</v>
      </c>
      <c r="AX84" s="157" t="s">
        <v>3361</v>
      </c>
      <c r="AY84" s="157" t="s">
        <v>3361</v>
      </c>
      <c r="AZ84" s="157" t="s">
        <v>3362</v>
      </c>
      <c r="BA84" s="157" t="s">
        <v>3363</v>
      </c>
      <c r="BB84" s="157" t="s">
        <v>3361</v>
      </c>
      <c r="BC84" s="157" t="s">
        <v>3361</v>
      </c>
      <c r="BD84" s="157" t="s">
        <v>3361</v>
      </c>
      <c r="BE84" s="157" t="s">
        <v>3441</v>
      </c>
      <c r="BF84" s="157" t="s">
        <v>3361</v>
      </c>
      <c r="BG84" s="157" t="s">
        <v>3361</v>
      </c>
      <c r="BH84" s="157" t="s">
        <v>3545</v>
      </c>
      <c r="BI84" s="157" t="s">
        <v>3442</v>
      </c>
      <c r="BJ84" s="157" t="s">
        <v>3368</v>
      </c>
      <c r="BK84" s="157" t="s">
        <v>3357</v>
      </c>
      <c r="BL84" s="157" t="s">
        <v>3369</v>
      </c>
      <c r="BM84" s="157" t="s">
        <v>3370</v>
      </c>
      <c r="BN84" s="157" t="s">
        <v>3370</v>
      </c>
      <c r="BO84" s="157" t="s">
        <v>3357</v>
      </c>
      <c r="BP84" s="157" t="s">
        <v>3368</v>
      </c>
      <c r="BQ84" s="157" t="s">
        <v>3369</v>
      </c>
      <c r="BR84" s="157" t="s">
        <v>3368</v>
      </c>
      <c r="BS84" s="157" t="s">
        <v>3357</v>
      </c>
      <c r="BT84" s="157" t="s">
        <v>3367</v>
      </c>
      <c r="BU84" s="157" t="s">
        <v>3367</v>
      </c>
      <c r="BV84" s="157" t="s">
        <v>3367</v>
      </c>
      <c r="BW84" s="157" t="s">
        <v>3370</v>
      </c>
      <c r="BX84" s="157" t="s">
        <v>3367</v>
      </c>
      <c r="BY84" s="157" t="s">
        <v>3368</v>
      </c>
      <c r="BZ84" s="157" t="s">
        <v>3370</v>
      </c>
      <c r="CA84" s="157" t="s">
        <v>3369</v>
      </c>
      <c r="CB84" s="157" t="s">
        <v>3368</v>
      </c>
      <c r="CC84" s="157" t="s">
        <v>3369</v>
      </c>
      <c r="CD84" s="157" t="s">
        <v>3367</v>
      </c>
      <c r="CE84" s="157" t="s">
        <v>3357</v>
      </c>
      <c r="CF84" s="157" t="s">
        <v>3367</v>
      </c>
      <c r="CG84" s="157" t="s">
        <v>3518</v>
      </c>
      <c r="CH84" s="157" t="s">
        <v>3372</v>
      </c>
      <c r="CI84" s="157" t="s">
        <v>3546</v>
      </c>
      <c r="CJ84" s="157" t="s">
        <v>3358</v>
      </c>
      <c r="CK84" s="157" t="s">
        <v>3361</v>
      </c>
      <c r="CL84" s="157">
        <v>89</v>
      </c>
    </row>
    <row r="85" spans="1:90" x14ac:dyDescent="0.2">
      <c r="A85" s="157" t="s">
        <v>3562</v>
      </c>
      <c r="B85" s="157" t="s">
        <v>3556</v>
      </c>
      <c r="C85" s="157" t="s">
        <v>3399</v>
      </c>
      <c r="D85" s="157" t="s">
        <v>3563</v>
      </c>
      <c r="E85" s="157" t="s">
        <v>3344</v>
      </c>
      <c r="F85" s="157" t="s">
        <v>77</v>
      </c>
      <c r="G85" s="158">
        <v>42384</v>
      </c>
      <c r="I85" s="157" t="s">
        <v>3346</v>
      </c>
      <c r="J85" s="157">
        <v>1</v>
      </c>
      <c r="K85" s="157" t="s">
        <v>3228</v>
      </c>
      <c r="L85" s="157" t="s">
        <v>3477</v>
      </c>
      <c r="M85" s="157" t="s">
        <v>3349</v>
      </c>
      <c r="N85" s="157" t="s">
        <v>3350</v>
      </c>
      <c r="O85" s="157">
        <v>2</v>
      </c>
      <c r="P85" s="157" t="s">
        <v>3392</v>
      </c>
      <c r="Q85" s="157" t="s">
        <v>3359</v>
      </c>
      <c r="R85" s="157" t="s">
        <v>3350</v>
      </c>
      <c r="S85" s="157">
        <v>10</v>
      </c>
      <c r="U85" s="157" t="s">
        <v>3352</v>
      </c>
      <c r="V85" s="157">
        <v>31</v>
      </c>
      <c r="W85" s="157">
        <v>130</v>
      </c>
      <c r="X85" s="157">
        <v>21.6</v>
      </c>
      <c r="Y85" s="157" t="s">
        <v>3353</v>
      </c>
      <c r="Z85" s="157" t="s">
        <v>3354</v>
      </c>
      <c r="AA85" s="157" t="s">
        <v>3386</v>
      </c>
      <c r="AB85" s="157" t="s">
        <v>3356</v>
      </c>
      <c r="AC85" s="157" t="s">
        <v>3357</v>
      </c>
      <c r="AD85" s="157" t="s">
        <v>3358</v>
      </c>
      <c r="AE85" s="157" t="s">
        <v>3507</v>
      </c>
      <c r="AF85" s="157" t="s">
        <v>3358</v>
      </c>
      <c r="AG85" s="157" t="s">
        <v>3360</v>
      </c>
      <c r="AH85" s="157" t="s">
        <v>3361</v>
      </c>
      <c r="AI85" s="157" t="s">
        <v>3361</v>
      </c>
      <c r="AJ85" s="157" t="s">
        <v>3361</v>
      </c>
      <c r="AK85" s="157" t="s">
        <v>3361</v>
      </c>
      <c r="AL85" s="157" t="s">
        <v>3361</v>
      </c>
      <c r="AM85" s="157" t="s">
        <v>3361</v>
      </c>
      <c r="AN85" s="157" t="s">
        <v>3361</v>
      </c>
      <c r="AO85" s="157" t="s">
        <v>3361</v>
      </c>
      <c r="AP85" s="157" t="s">
        <v>3361</v>
      </c>
      <c r="AQ85" s="157" t="s">
        <v>3361</v>
      </c>
      <c r="AR85" s="157" t="s">
        <v>3361</v>
      </c>
      <c r="AS85" s="157" t="s">
        <v>3361</v>
      </c>
      <c r="AT85" s="157" t="s">
        <v>3361</v>
      </c>
      <c r="AU85" s="157" t="s">
        <v>3361</v>
      </c>
      <c r="AV85" s="157" t="s">
        <v>3361</v>
      </c>
      <c r="AW85" s="157" t="s">
        <v>3358</v>
      </c>
      <c r="AX85" s="157" t="s">
        <v>3361</v>
      </c>
      <c r="AY85" s="157" t="s">
        <v>3361</v>
      </c>
      <c r="AZ85" s="157" t="s">
        <v>3439</v>
      </c>
      <c r="BA85" s="157" t="s">
        <v>3363</v>
      </c>
      <c r="BB85" s="157" t="s">
        <v>3361</v>
      </c>
      <c r="BC85" s="157" t="s">
        <v>3361</v>
      </c>
      <c r="BD85" s="157" t="s">
        <v>3361</v>
      </c>
      <c r="BE85" s="157" t="s">
        <v>3441</v>
      </c>
      <c r="BF85" s="157" t="s">
        <v>3358</v>
      </c>
      <c r="BG85" s="157" t="s">
        <v>3508</v>
      </c>
      <c r="BH85" s="157" t="s">
        <v>3545</v>
      </c>
      <c r="BI85" s="157" t="s">
        <v>3442</v>
      </c>
      <c r="BJ85" s="157" t="s">
        <v>3357</v>
      </c>
      <c r="BK85" s="157" t="s">
        <v>3368</v>
      </c>
      <c r="BL85" s="157" t="s">
        <v>3369</v>
      </c>
      <c r="BM85" s="157" t="s">
        <v>3367</v>
      </c>
      <c r="BN85" s="157" t="s">
        <v>3357</v>
      </c>
      <c r="BO85" s="157" t="s">
        <v>3357</v>
      </c>
      <c r="BP85" s="157" t="s">
        <v>3368</v>
      </c>
      <c r="BQ85" s="157" t="s">
        <v>3367</v>
      </c>
      <c r="BR85" s="157" t="s">
        <v>3357</v>
      </c>
      <c r="BS85" s="157" t="s">
        <v>3357</v>
      </c>
      <c r="BT85" s="157" t="s">
        <v>3367</v>
      </c>
      <c r="BU85" s="157" t="s">
        <v>3367</v>
      </c>
      <c r="BV85" s="157" t="s">
        <v>3369</v>
      </c>
      <c r="BW85" s="157" t="s">
        <v>3370</v>
      </c>
      <c r="BX85" s="157" t="s">
        <v>3370</v>
      </c>
      <c r="BY85" s="157" t="s">
        <v>3370</v>
      </c>
      <c r="BZ85" s="157" t="s">
        <v>3368</v>
      </c>
      <c r="CA85" s="157" t="s">
        <v>3369</v>
      </c>
      <c r="CB85" s="157" t="s">
        <v>3357</v>
      </c>
      <c r="CC85" s="157" t="s">
        <v>3369</v>
      </c>
      <c r="CD85" s="157" t="s">
        <v>3369</v>
      </c>
      <c r="CE85" s="157" t="s">
        <v>3357</v>
      </c>
      <c r="CF85" s="157" t="s">
        <v>3369</v>
      </c>
      <c r="CG85" s="157" t="s">
        <v>3518</v>
      </c>
      <c r="CH85" s="157" t="s">
        <v>3509</v>
      </c>
      <c r="CI85" s="157" t="s">
        <v>3564</v>
      </c>
      <c r="CJ85" s="157" t="s">
        <v>3358</v>
      </c>
      <c r="CK85" s="157" t="s">
        <v>3361</v>
      </c>
      <c r="CL85" s="157">
        <v>90</v>
      </c>
    </row>
    <row r="86" spans="1:90" x14ac:dyDescent="0.2">
      <c r="A86" s="157" t="s">
        <v>3565</v>
      </c>
      <c r="B86" s="157" t="s">
        <v>3556</v>
      </c>
      <c r="C86" s="157" t="s">
        <v>3402</v>
      </c>
      <c r="D86" s="157" t="s">
        <v>3563</v>
      </c>
      <c r="E86" s="157" t="s">
        <v>3344</v>
      </c>
      <c r="F86" s="157" t="s">
        <v>77</v>
      </c>
      <c r="G86" s="158">
        <v>42385</v>
      </c>
      <c r="I86" s="157" t="s">
        <v>3346</v>
      </c>
      <c r="J86" s="157">
        <v>1</v>
      </c>
      <c r="K86" s="157" t="s">
        <v>3230</v>
      </c>
      <c r="L86" s="157" t="s">
        <v>3477</v>
      </c>
      <c r="M86" s="157" t="s">
        <v>3349</v>
      </c>
      <c r="N86" s="157" t="s">
        <v>3350</v>
      </c>
      <c r="O86" s="157">
        <v>2</v>
      </c>
      <c r="P86" s="157" t="s">
        <v>3392</v>
      </c>
      <c r="Q86" s="157">
        <v>3.5</v>
      </c>
      <c r="R86" s="157" t="s">
        <v>3350</v>
      </c>
      <c r="S86" s="157">
        <v>10</v>
      </c>
      <c r="U86" s="157" t="s">
        <v>3352</v>
      </c>
      <c r="V86" s="157">
        <v>31</v>
      </c>
      <c r="W86" s="157">
        <v>130</v>
      </c>
      <c r="X86" s="157">
        <v>21.6</v>
      </c>
      <c r="Y86" s="157" t="s">
        <v>3353</v>
      </c>
      <c r="Z86" s="157" t="s">
        <v>3354</v>
      </c>
      <c r="AA86" s="157" t="s">
        <v>3386</v>
      </c>
      <c r="AB86" s="157" t="s">
        <v>3356</v>
      </c>
      <c r="AC86" s="157" t="s">
        <v>3357</v>
      </c>
      <c r="AD86" s="157" t="s">
        <v>3358</v>
      </c>
      <c r="AE86" s="157" t="s">
        <v>3507</v>
      </c>
      <c r="AF86" s="157" t="s">
        <v>3358</v>
      </c>
      <c r="AG86" s="157" t="s">
        <v>3360</v>
      </c>
      <c r="AH86" s="157" t="s">
        <v>3361</v>
      </c>
      <c r="AI86" s="157" t="s">
        <v>3361</v>
      </c>
      <c r="AJ86" s="157" t="s">
        <v>3361</v>
      </c>
      <c r="AK86" s="157" t="s">
        <v>3361</v>
      </c>
      <c r="AL86" s="157" t="s">
        <v>3361</v>
      </c>
      <c r="AM86" s="157" t="s">
        <v>3361</v>
      </c>
      <c r="AN86" s="157" t="s">
        <v>3361</v>
      </c>
      <c r="AO86" s="157" t="s">
        <v>3361</v>
      </c>
      <c r="AP86" s="157" t="s">
        <v>3361</v>
      </c>
      <c r="AQ86" s="157" t="s">
        <v>3361</v>
      </c>
      <c r="AR86" s="157" t="s">
        <v>3361</v>
      </c>
      <c r="AS86" s="157" t="s">
        <v>3361</v>
      </c>
      <c r="AT86" s="157" t="s">
        <v>3361</v>
      </c>
      <c r="AU86" s="157" t="s">
        <v>3361</v>
      </c>
      <c r="AV86" s="157" t="s">
        <v>3361</v>
      </c>
      <c r="AW86" s="157" t="s">
        <v>3358</v>
      </c>
      <c r="AX86" s="157" t="s">
        <v>3361</v>
      </c>
      <c r="AY86" s="157" t="s">
        <v>3361</v>
      </c>
      <c r="AZ86" s="157" t="s">
        <v>3439</v>
      </c>
      <c r="BA86" s="157" t="s">
        <v>3363</v>
      </c>
      <c r="BB86" s="157" t="s">
        <v>3361</v>
      </c>
      <c r="BC86" s="157" t="s">
        <v>3361</v>
      </c>
      <c r="BD86" s="157" t="s">
        <v>3361</v>
      </c>
      <c r="BE86" s="157" t="s">
        <v>3441</v>
      </c>
      <c r="BF86" s="157" t="s">
        <v>3358</v>
      </c>
      <c r="BG86" s="157" t="s">
        <v>3508</v>
      </c>
      <c r="BH86" s="157" t="s">
        <v>3545</v>
      </c>
      <c r="BI86" s="157" t="s">
        <v>3442</v>
      </c>
      <c r="BJ86" s="157" t="s">
        <v>3357</v>
      </c>
      <c r="BK86" s="157" t="s">
        <v>3368</v>
      </c>
      <c r="BL86" s="157" t="s">
        <v>3369</v>
      </c>
      <c r="BM86" s="157" t="s">
        <v>3367</v>
      </c>
      <c r="BN86" s="157" t="s">
        <v>3357</v>
      </c>
      <c r="BO86" s="157" t="s">
        <v>3357</v>
      </c>
      <c r="BP86" s="157" t="s">
        <v>3368</v>
      </c>
      <c r="BQ86" s="157" t="s">
        <v>3367</v>
      </c>
      <c r="BR86" s="157" t="s">
        <v>3357</v>
      </c>
      <c r="BS86" s="157" t="s">
        <v>3357</v>
      </c>
      <c r="BT86" s="157" t="s">
        <v>3367</v>
      </c>
      <c r="BU86" s="157" t="s">
        <v>3367</v>
      </c>
      <c r="BV86" s="157" t="s">
        <v>3369</v>
      </c>
      <c r="BW86" s="157" t="s">
        <v>3370</v>
      </c>
      <c r="BX86" s="157" t="s">
        <v>3370</v>
      </c>
      <c r="BY86" s="157" t="s">
        <v>3370</v>
      </c>
      <c r="BZ86" s="157" t="s">
        <v>3368</v>
      </c>
      <c r="CA86" s="157" t="s">
        <v>3369</v>
      </c>
      <c r="CB86" s="157" t="s">
        <v>3357</v>
      </c>
      <c r="CC86" s="157" t="s">
        <v>3369</v>
      </c>
      <c r="CD86" s="157" t="s">
        <v>3369</v>
      </c>
      <c r="CE86" s="157" t="s">
        <v>3357</v>
      </c>
      <c r="CF86" s="157" t="s">
        <v>3369</v>
      </c>
      <c r="CG86" s="157" t="s">
        <v>3518</v>
      </c>
      <c r="CH86" s="157" t="s">
        <v>3509</v>
      </c>
      <c r="CI86" s="157" t="s">
        <v>3564</v>
      </c>
      <c r="CJ86" s="157" t="s">
        <v>3358</v>
      </c>
      <c r="CK86" s="157" t="s">
        <v>3361</v>
      </c>
      <c r="CL86" s="157">
        <v>91</v>
      </c>
    </row>
    <row r="87" spans="1:90" x14ac:dyDescent="0.2">
      <c r="A87" s="157" t="s">
        <v>3566</v>
      </c>
      <c r="B87" s="157" t="s">
        <v>3556</v>
      </c>
      <c r="C87" s="157" t="s">
        <v>3404</v>
      </c>
      <c r="D87" s="157" t="s">
        <v>3563</v>
      </c>
      <c r="E87" s="157" t="s">
        <v>3344</v>
      </c>
      <c r="F87" s="157" t="s">
        <v>77</v>
      </c>
      <c r="G87" s="158">
        <v>42386</v>
      </c>
      <c r="I87" s="157" t="s">
        <v>3346</v>
      </c>
      <c r="J87" s="157">
        <v>1</v>
      </c>
      <c r="K87" s="157" t="s">
        <v>3567</v>
      </c>
      <c r="L87" s="157" t="s">
        <v>3477</v>
      </c>
      <c r="M87" s="157" t="s">
        <v>3349</v>
      </c>
      <c r="N87" s="157" t="s">
        <v>3350</v>
      </c>
      <c r="O87" s="157">
        <v>4</v>
      </c>
      <c r="P87" s="157" t="s">
        <v>3351</v>
      </c>
      <c r="Q87" s="157">
        <v>4.5</v>
      </c>
      <c r="R87" s="157" t="s">
        <v>3350</v>
      </c>
      <c r="S87" s="157">
        <v>10</v>
      </c>
      <c r="U87" s="157" t="s">
        <v>3352</v>
      </c>
      <c r="V87" s="157">
        <v>31</v>
      </c>
      <c r="W87" s="157">
        <v>130</v>
      </c>
      <c r="X87" s="157">
        <v>21.6</v>
      </c>
      <c r="Y87" s="157" t="s">
        <v>3353</v>
      </c>
      <c r="Z87" s="157" t="s">
        <v>3354</v>
      </c>
      <c r="AA87" s="157" t="s">
        <v>3386</v>
      </c>
      <c r="AB87" s="157" t="s">
        <v>3356</v>
      </c>
      <c r="AC87" s="157" t="s">
        <v>3357</v>
      </c>
      <c r="AD87" s="157" t="s">
        <v>3358</v>
      </c>
      <c r="AE87" s="157" t="s">
        <v>3507</v>
      </c>
      <c r="AF87" s="157" t="s">
        <v>3358</v>
      </c>
      <c r="AG87" s="157" t="s">
        <v>3360</v>
      </c>
      <c r="AH87" s="157" t="s">
        <v>3361</v>
      </c>
      <c r="AI87" s="157" t="s">
        <v>3361</v>
      </c>
      <c r="AJ87" s="157" t="s">
        <v>3361</v>
      </c>
      <c r="AK87" s="157" t="s">
        <v>3361</v>
      </c>
      <c r="AL87" s="157" t="s">
        <v>3361</v>
      </c>
      <c r="AM87" s="157" t="s">
        <v>3361</v>
      </c>
      <c r="AN87" s="157" t="s">
        <v>3361</v>
      </c>
      <c r="AO87" s="157" t="s">
        <v>3361</v>
      </c>
      <c r="AP87" s="157" t="s">
        <v>3361</v>
      </c>
      <c r="AQ87" s="157" t="s">
        <v>3361</v>
      </c>
      <c r="AR87" s="157" t="s">
        <v>3361</v>
      </c>
      <c r="AS87" s="157" t="s">
        <v>3361</v>
      </c>
      <c r="AT87" s="157" t="s">
        <v>3361</v>
      </c>
      <c r="AU87" s="157" t="s">
        <v>3361</v>
      </c>
      <c r="AV87" s="157" t="s">
        <v>3361</v>
      </c>
      <c r="AW87" s="157" t="s">
        <v>3358</v>
      </c>
      <c r="AX87" s="157" t="s">
        <v>3361</v>
      </c>
      <c r="AY87" s="157" t="s">
        <v>3361</v>
      </c>
      <c r="AZ87" s="157" t="s">
        <v>3439</v>
      </c>
      <c r="BA87" s="157" t="s">
        <v>3363</v>
      </c>
      <c r="BB87" s="157" t="s">
        <v>3361</v>
      </c>
      <c r="BC87" s="157" t="s">
        <v>3361</v>
      </c>
      <c r="BD87" s="157" t="s">
        <v>3361</v>
      </c>
      <c r="BE87" s="157" t="s">
        <v>3441</v>
      </c>
      <c r="BF87" s="157" t="s">
        <v>3358</v>
      </c>
      <c r="BG87" s="157" t="s">
        <v>3508</v>
      </c>
      <c r="BH87" s="157" t="s">
        <v>3545</v>
      </c>
      <c r="BI87" s="157" t="s">
        <v>3442</v>
      </c>
      <c r="BJ87" s="157" t="s">
        <v>3357</v>
      </c>
      <c r="BK87" s="157" t="s">
        <v>3368</v>
      </c>
      <c r="BL87" s="157" t="s">
        <v>3369</v>
      </c>
      <c r="BM87" s="157" t="s">
        <v>3367</v>
      </c>
      <c r="BN87" s="157" t="s">
        <v>3357</v>
      </c>
      <c r="BO87" s="157" t="s">
        <v>3357</v>
      </c>
      <c r="BP87" s="157" t="s">
        <v>3368</v>
      </c>
      <c r="BQ87" s="157" t="s">
        <v>3367</v>
      </c>
      <c r="BR87" s="157" t="s">
        <v>3357</v>
      </c>
      <c r="BS87" s="157" t="s">
        <v>3357</v>
      </c>
      <c r="BT87" s="157" t="s">
        <v>3367</v>
      </c>
      <c r="BU87" s="157" t="s">
        <v>3367</v>
      </c>
      <c r="BV87" s="157" t="s">
        <v>3369</v>
      </c>
      <c r="BW87" s="157" t="s">
        <v>3370</v>
      </c>
      <c r="BX87" s="157" t="s">
        <v>3370</v>
      </c>
      <c r="BY87" s="157" t="s">
        <v>3370</v>
      </c>
      <c r="BZ87" s="157" t="s">
        <v>3368</v>
      </c>
      <c r="CA87" s="157" t="s">
        <v>3369</v>
      </c>
      <c r="CB87" s="157" t="s">
        <v>3357</v>
      </c>
      <c r="CC87" s="157" t="s">
        <v>3369</v>
      </c>
      <c r="CD87" s="157" t="s">
        <v>3369</v>
      </c>
      <c r="CE87" s="157" t="s">
        <v>3357</v>
      </c>
      <c r="CF87" s="157" t="s">
        <v>3369</v>
      </c>
      <c r="CG87" s="157" t="s">
        <v>3518</v>
      </c>
      <c r="CH87" s="157" t="s">
        <v>3509</v>
      </c>
      <c r="CI87" s="157" t="s">
        <v>3564</v>
      </c>
      <c r="CJ87" s="157" t="s">
        <v>3358</v>
      </c>
      <c r="CK87" s="157" t="s">
        <v>3361</v>
      </c>
      <c r="CL87" s="157">
        <v>92</v>
      </c>
    </row>
    <row r="88" spans="1:90" x14ac:dyDescent="0.2">
      <c r="A88" s="157" t="s">
        <v>3568</v>
      </c>
      <c r="B88" s="157" t="s">
        <v>3556</v>
      </c>
      <c r="C88" s="157" t="s">
        <v>3407</v>
      </c>
      <c r="D88" s="157" t="s">
        <v>3563</v>
      </c>
      <c r="E88" s="157" t="s">
        <v>3344</v>
      </c>
      <c r="F88" s="157" t="s">
        <v>77</v>
      </c>
      <c r="G88" s="158">
        <v>42387</v>
      </c>
      <c r="I88" s="157" t="s">
        <v>3346</v>
      </c>
      <c r="J88" s="157">
        <v>1</v>
      </c>
      <c r="K88" s="157" t="s">
        <v>3569</v>
      </c>
      <c r="L88" s="157" t="s">
        <v>3477</v>
      </c>
      <c r="M88" s="157" t="s">
        <v>3349</v>
      </c>
      <c r="N88" s="157" t="s">
        <v>3377</v>
      </c>
      <c r="O88" s="157">
        <v>1</v>
      </c>
      <c r="P88" s="157" t="s">
        <v>3392</v>
      </c>
      <c r="Q88" s="157">
        <v>3.5</v>
      </c>
      <c r="R88" s="157" t="s">
        <v>3350</v>
      </c>
      <c r="S88" s="157">
        <v>10</v>
      </c>
      <c r="U88" s="157" t="s">
        <v>3352</v>
      </c>
      <c r="V88" s="157">
        <v>31</v>
      </c>
      <c r="W88" s="157">
        <v>130</v>
      </c>
      <c r="X88" s="157">
        <v>21.6</v>
      </c>
      <c r="Y88" s="157" t="s">
        <v>3353</v>
      </c>
      <c r="Z88" s="157" t="s">
        <v>3354</v>
      </c>
      <c r="AA88" s="157" t="s">
        <v>3386</v>
      </c>
      <c r="AB88" s="157" t="s">
        <v>3356</v>
      </c>
      <c r="AC88" s="157" t="s">
        <v>3357</v>
      </c>
      <c r="AD88" s="157" t="s">
        <v>3358</v>
      </c>
      <c r="AE88" s="157" t="s">
        <v>3507</v>
      </c>
      <c r="AF88" s="157" t="s">
        <v>3358</v>
      </c>
      <c r="AG88" s="157" t="s">
        <v>3360</v>
      </c>
      <c r="AH88" s="157" t="s">
        <v>3361</v>
      </c>
      <c r="AI88" s="157" t="s">
        <v>3361</v>
      </c>
      <c r="AJ88" s="157" t="s">
        <v>3361</v>
      </c>
      <c r="AK88" s="157" t="s">
        <v>3361</v>
      </c>
      <c r="AL88" s="157" t="s">
        <v>3361</v>
      </c>
      <c r="AM88" s="157" t="s">
        <v>3361</v>
      </c>
      <c r="AN88" s="157" t="s">
        <v>3361</v>
      </c>
      <c r="AO88" s="157" t="s">
        <v>3361</v>
      </c>
      <c r="AP88" s="157" t="s">
        <v>3361</v>
      </c>
      <c r="AQ88" s="157" t="s">
        <v>3361</v>
      </c>
      <c r="AR88" s="157" t="s">
        <v>3361</v>
      </c>
      <c r="AS88" s="157" t="s">
        <v>3361</v>
      </c>
      <c r="AT88" s="157" t="s">
        <v>3361</v>
      </c>
      <c r="AU88" s="157" t="s">
        <v>3361</v>
      </c>
      <c r="AV88" s="157" t="s">
        <v>3361</v>
      </c>
      <c r="AW88" s="157" t="s">
        <v>3358</v>
      </c>
      <c r="AX88" s="157" t="s">
        <v>3361</v>
      </c>
      <c r="AY88" s="157" t="s">
        <v>3361</v>
      </c>
      <c r="AZ88" s="157" t="s">
        <v>3439</v>
      </c>
      <c r="BA88" s="157" t="s">
        <v>3363</v>
      </c>
      <c r="BB88" s="157" t="s">
        <v>3361</v>
      </c>
      <c r="BC88" s="157" t="s">
        <v>3361</v>
      </c>
      <c r="BD88" s="157" t="s">
        <v>3361</v>
      </c>
      <c r="BE88" s="157" t="s">
        <v>3441</v>
      </c>
      <c r="BF88" s="157" t="s">
        <v>3358</v>
      </c>
      <c r="BG88" s="157" t="s">
        <v>3508</v>
      </c>
      <c r="BH88" s="157" t="s">
        <v>3545</v>
      </c>
      <c r="BI88" s="157" t="s">
        <v>3442</v>
      </c>
      <c r="BJ88" s="157" t="s">
        <v>3357</v>
      </c>
      <c r="BK88" s="157" t="s">
        <v>3368</v>
      </c>
      <c r="BL88" s="157" t="s">
        <v>3369</v>
      </c>
      <c r="BM88" s="157" t="s">
        <v>3367</v>
      </c>
      <c r="BN88" s="157" t="s">
        <v>3357</v>
      </c>
      <c r="BO88" s="157" t="s">
        <v>3357</v>
      </c>
      <c r="BP88" s="157" t="s">
        <v>3368</v>
      </c>
      <c r="BQ88" s="157" t="s">
        <v>3367</v>
      </c>
      <c r="BR88" s="157" t="s">
        <v>3357</v>
      </c>
      <c r="BS88" s="157" t="s">
        <v>3357</v>
      </c>
      <c r="BT88" s="157" t="s">
        <v>3367</v>
      </c>
      <c r="BU88" s="157" t="s">
        <v>3367</v>
      </c>
      <c r="BV88" s="157" t="s">
        <v>3369</v>
      </c>
      <c r="BW88" s="157" t="s">
        <v>3370</v>
      </c>
      <c r="BX88" s="157" t="s">
        <v>3370</v>
      </c>
      <c r="BY88" s="157" t="s">
        <v>3370</v>
      </c>
      <c r="BZ88" s="157" t="s">
        <v>3368</v>
      </c>
      <c r="CA88" s="157" t="s">
        <v>3369</v>
      </c>
      <c r="CB88" s="157" t="s">
        <v>3357</v>
      </c>
      <c r="CC88" s="157" t="s">
        <v>3369</v>
      </c>
      <c r="CD88" s="157" t="s">
        <v>3369</v>
      </c>
      <c r="CE88" s="157" t="s">
        <v>3357</v>
      </c>
      <c r="CF88" s="157" t="s">
        <v>3369</v>
      </c>
      <c r="CG88" s="157" t="s">
        <v>3518</v>
      </c>
      <c r="CH88" s="157" t="s">
        <v>3509</v>
      </c>
      <c r="CI88" s="157" t="s">
        <v>3564</v>
      </c>
      <c r="CJ88" s="157" t="s">
        <v>3358</v>
      </c>
      <c r="CK88" s="157" t="s">
        <v>3361</v>
      </c>
      <c r="CL88" s="157">
        <v>93</v>
      </c>
    </row>
    <row r="89" spans="1:90" x14ac:dyDescent="0.2">
      <c r="A89" s="157" t="s">
        <v>3570</v>
      </c>
      <c r="B89" s="157" t="s">
        <v>3556</v>
      </c>
      <c r="C89" s="157" t="s">
        <v>3342</v>
      </c>
      <c r="D89" s="157" t="s">
        <v>3563</v>
      </c>
      <c r="E89" s="157" t="s">
        <v>3344</v>
      </c>
      <c r="F89" s="157" t="s">
        <v>77</v>
      </c>
      <c r="G89" s="158">
        <v>42388</v>
      </c>
      <c r="I89" s="157" t="s">
        <v>3346</v>
      </c>
      <c r="J89" s="157">
        <v>1</v>
      </c>
      <c r="K89" s="157" t="s">
        <v>3571</v>
      </c>
      <c r="L89" s="157" t="s">
        <v>3477</v>
      </c>
      <c r="M89" s="157" t="s">
        <v>3349</v>
      </c>
      <c r="N89" s="157" t="s">
        <v>3377</v>
      </c>
      <c r="O89" s="157">
        <v>2</v>
      </c>
      <c r="P89" s="157" t="s">
        <v>3392</v>
      </c>
      <c r="Q89" s="157">
        <v>3.5</v>
      </c>
      <c r="R89" s="157" t="s">
        <v>3350</v>
      </c>
      <c r="S89" s="157">
        <v>10</v>
      </c>
      <c r="U89" s="157" t="s">
        <v>3352</v>
      </c>
      <c r="V89" s="157">
        <v>31</v>
      </c>
      <c r="W89" s="157">
        <v>130</v>
      </c>
      <c r="X89" s="157">
        <v>21.6</v>
      </c>
      <c r="Y89" s="157" t="s">
        <v>3353</v>
      </c>
      <c r="Z89" s="157" t="s">
        <v>3354</v>
      </c>
      <c r="AA89" s="157" t="s">
        <v>3386</v>
      </c>
      <c r="AB89" s="157" t="s">
        <v>3356</v>
      </c>
      <c r="AC89" s="157" t="s">
        <v>3357</v>
      </c>
      <c r="AD89" s="157" t="s">
        <v>3358</v>
      </c>
      <c r="AE89" s="157" t="s">
        <v>3507</v>
      </c>
      <c r="AF89" s="157" t="s">
        <v>3358</v>
      </c>
      <c r="AG89" s="157" t="s">
        <v>3360</v>
      </c>
      <c r="AH89" s="157" t="s">
        <v>3361</v>
      </c>
      <c r="AI89" s="157" t="s">
        <v>3361</v>
      </c>
      <c r="AJ89" s="157" t="s">
        <v>3361</v>
      </c>
      <c r="AK89" s="157" t="s">
        <v>3361</v>
      </c>
      <c r="AL89" s="157" t="s">
        <v>3361</v>
      </c>
      <c r="AM89" s="157" t="s">
        <v>3361</v>
      </c>
      <c r="AN89" s="157" t="s">
        <v>3361</v>
      </c>
      <c r="AO89" s="157" t="s">
        <v>3361</v>
      </c>
      <c r="AP89" s="157" t="s">
        <v>3361</v>
      </c>
      <c r="AQ89" s="157" t="s">
        <v>3361</v>
      </c>
      <c r="AR89" s="157" t="s">
        <v>3361</v>
      </c>
      <c r="AS89" s="157" t="s">
        <v>3361</v>
      </c>
      <c r="AT89" s="157" t="s">
        <v>3361</v>
      </c>
      <c r="AU89" s="157" t="s">
        <v>3361</v>
      </c>
      <c r="AV89" s="157" t="s">
        <v>3361</v>
      </c>
      <c r="AW89" s="157" t="s">
        <v>3358</v>
      </c>
      <c r="AX89" s="157" t="s">
        <v>3361</v>
      </c>
      <c r="AY89" s="157" t="s">
        <v>3361</v>
      </c>
      <c r="AZ89" s="157" t="s">
        <v>3439</v>
      </c>
      <c r="BA89" s="157" t="s">
        <v>3363</v>
      </c>
      <c r="BB89" s="157" t="s">
        <v>3361</v>
      </c>
      <c r="BC89" s="157" t="s">
        <v>3361</v>
      </c>
      <c r="BD89" s="157" t="s">
        <v>3361</v>
      </c>
      <c r="BE89" s="157" t="s">
        <v>3441</v>
      </c>
      <c r="BF89" s="157" t="s">
        <v>3358</v>
      </c>
      <c r="BG89" s="157" t="s">
        <v>3508</v>
      </c>
      <c r="BH89" s="157" t="s">
        <v>3545</v>
      </c>
      <c r="BI89" s="157" t="s">
        <v>3442</v>
      </c>
      <c r="BJ89" s="157" t="s">
        <v>3357</v>
      </c>
      <c r="BK89" s="157" t="s">
        <v>3368</v>
      </c>
      <c r="BL89" s="157" t="s">
        <v>3369</v>
      </c>
      <c r="BM89" s="157" t="s">
        <v>3367</v>
      </c>
      <c r="BN89" s="157" t="s">
        <v>3357</v>
      </c>
      <c r="BO89" s="157" t="s">
        <v>3357</v>
      </c>
      <c r="BP89" s="157" t="s">
        <v>3368</v>
      </c>
      <c r="BQ89" s="157" t="s">
        <v>3367</v>
      </c>
      <c r="BR89" s="157" t="s">
        <v>3357</v>
      </c>
      <c r="BS89" s="157" t="s">
        <v>3357</v>
      </c>
      <c r="BT89" s="157" t="s">
        <v>3367</v>
      </c>
      <c r="BU89" s="157" t="s">
        <v>3367</v>
      </c>
      <c r="BV89" s="157" t="s">
        <v>3369</v>
      </c>
      <c r="BW89" s="157" t="s">
        <v>3370</v>
      </c>
      <c r="BX89" s="157" t="s">
        <v>3370</v>
      </c>
      <c r="BY89" s="157" t="s">
        <v>3370</v>
      </c>
      <c r="BZ89" s="157" t="s">
        <v>3368</v>
      </c>
      <c r="CA89" s="157" t="s">
        <v>3369</v>
      </c>
      <c r="CB89" s="157" t="s">
        <v>3357</v>
      </c>
      <c r="CC89" s="157" t="s">
        <v>3369</v>
      </c>
      <c r="CD89" s="157" t="s">
        <v>3369</v>
      </c>
      <c r="CE89" s="157" t="s">
        <v>3357</v>
      </c>
      <c r="CF89" s="157" t="s">
        <v>3369</v>
      </c>
      <c r="CG89" s="157" t="s">
        <v>3518</v>
      </c>
      <c r="CH89" s="157" t="s">
        <v>3509</v>
      </c>
      <c r="CI89" s="157" t="s">
        <v>3564</v>
      </c>
      <c r="CJ89" s="157" t="s">
        <v>3358</v>
      </c>
      <c r="CK89" s="157" t="s">
        <v>3361</v>
      </c>
      <c r="CL89" s="157">
        <v>94</v>
      </c>
    </row>
    <row r="90" spans="1:90" x14ac:dyDescent="0.2">
      <c r="A90" s="157" t="s">
        <v>3572</v>
      </c>
      <c r="B90" s="157" t="s">
        <v>3556</v>
      </c>
      <c r="C90" s="157" t="s">
        <v>3375</v>
      </c>
      <c r="D90" s="157" t="s">
        <v>3563</v>
      </c>
      <c r="E90" s="157" t="s">
        <v>3344</v>
      </c>
      <c r="F90" s="157" t="s">
        <v>77</v>
      </c>
      <c r="G90" s="158">
        <v>42389</v>
      </c>
      <c r="I90" s="157" t="s">
        <v>3346</v>
      </c>
      <c r="J90" s="157">
        <v>1</v>
      </c>
      <c r="K90" s="157" t="s">
        <v>3573</v>
      </c>
      <c r="L90" s="157" t="s">
        <v>3477</v>
      </c>
      <c r="M90" s="157" t="s">
        <v>3349</v>
      </c>
      <c r="N90" s="157" t="s">
        <v>3350</v>
      </c>
      <c r="O90" s="157">
        <v>3</v>
      </c>
      <c r="P90" s="157" t="s">
        <v>3345</v>
      </c>
      <c r="Q90" s="157">
        <v>3.5</v>
      </c>
      <c r="R90" s="157" t="s">
        <v>3350</v>
      </c>
      <c r="S90" s="157">
        <v>10</v>
      </c>
      <c r="U90" s="157" t="s">
        <v>3352</v>
      </c>
      <c r="V90" s="157">
        <v>31</v>
      </c>
      <c r="W90" s="157">
        <v>130</v>
      </c>
      <c r="X90" s="157">
        <v>21.6</v>
      </c>
      <c r="Y90" s="157" t="s">
        <v>3353</v>
      </c>
      <c r="Z90" s="157" t="s">
        <v>3354</v>
      </c>
      <c r="AA90" s="157" t="s">
        <v>3386</v>
      </c>
      <c r="AB90" s="157" t="s">
        <v>3356</v>
      </c>
      <c r="AC90" s="157" t="s">
        <v>3357</v>
      </c>
      <c r="AD90" s="157" t="s">
        <v>3358</v>
      </c>
      <c r="AE90" s="157" t="s">
        <v>3507</v>
      </c>
      <c r="AF90" s="157" t="s">
        <v>3358</v>
      </c>
      <c r="AG90" s="157" t="s">
        <v>3360</v>
      </c>
      <c r="AH90" s="157" t="s">
        <v>3361</v>
      </c>
      <c r="AI90" s="157" t="s">
        <v>3361</v>
      </c>
      <c r="AJ90" s="157" t="s">
        <v>3361</v>
      </c>
      <c r="AK90" s="157" t="s">
        <v>3361</v>
      </c>
      <c r="AL90" s="157" t="s">
        <v>3361</v>
      </c>
      <c r="AM90" s="157" t="s">
        <v>3361</v>
      </c>
      <c r="AN90" s="157" t="s">
        <v>3361</v>
      </c>
      <c r="AO90" s="157" t="s">
        <v>3361</v>
      </c>
      <c r="AP90" s="157" t="s">
        <v>3361</v>
      </c>
      <c r="AQ90" s="157" t="s">
        <v>3361</v>
      </c>
      <c r="AR90" s="157" t="s">
        <v>3361</v>
      </c>
      <c r="AS90" s="157" t="s">
        <v>3361</v>
      </c>
      <c r="AT90" s="157" t="s">
        <v>3361</v>
      </c>
      <c r="AU90" s="157" t="s">
        <v>3361</v>
      </c>
      <c r="AV90" s="157" t="s">
        <v>3361</v>
      </c>
      <c r="AW90" s="157" t="s">
        <v>3358</v>
      </c>
      <c r="AX90" s="157" t="s">
        <v>3361</v>
      </c>
      <c r="AY90" s="157" t="s">
        <v>3361</v>
      </c>
      <c r="AZ90" s="157" t="s">
        <v>3439</v>
      </c>
      <c r="BA90" s="157" t="s">
        <v>3363</v>
      </c>
      <c r="BB90" s="157" t="s">
        <v>3361</v>
      </c>
      <c r="BC90" s="157" t="s">
        <v>3361</v>
      </c>
      <c r="BD90" s="157" t="s">
        <v>3361</v>
      </c>
      <c r="BE90" s="157" t="s">
        <v>3441</v>
      </c>
      <c r="BF90" s="157" t="s">
        <v>3358</v>
      </c>
      <c r="BG90" s="157" t="s">
        <v>3508</v>
      </c>
      <c r="BH90" s="157" t="s">
        <v>3545</v>
      </c>
      <c r="BI90" s="157" t="s">
        <v>3442</v>
      </c>
      <c r="BJ90" s="157" t="s">
        <v>3357</v>
      </c>
      <c r="BK90" s="157" t="s">
        <v>3368</v>
      </c>
      <c r="BL90" s="157" t="s">
        <v>3369</v>
      </c>
      <c r="BM90" s="157" t="s">
        <v>3367</v>
      </c>
      <c r="BN90" s="157" t="s">
        <v>3357</v>
      </c>
      <c r="BO90" s="157" t="s">
        <v>3357</v>
      </c>
      <c r="BP90" s="157" t="s">
        <v>3368</v>
      </c>
      <c r="BQ90" s="157" t="s">
        <v>3367</v>
      </c>
      <c r="BR90" s="157" t="s">
        <v>3357</v>
      </c>
      <c r="BS90" s="157" t="s">
        <v>3357</v>
      </c>
      <c r="BT90" s="157" t="s">
        <v>3367</v>
      </c>
      <c r="BU90" s="157" t="s">
        <v>3367</v>
      </c>
      <c r="BV90" s="157" t="s">
        <v>3369</v>
      </c>
      <c r="BW90" s="157" t="s">
        <v>3370</v>
      </c>
      <c r="BX90" s="157" t="s">
        <v>3370</v>
      </c>
      <c r="BY90" s="157" t="s">
        <v>3370</v>
      </c>
      <c r="BZ90" s="157" t="s">
        <v>3368</v>
      </c>
      <c r="CA90" s="157" t="s">
        <v>3369</v>
      </c>
      <c r="CB90" s="157" t="s">
        <v>3357</v>
      </c>
      <c r="CC90" s="157" t="s">
        <v>3369</v>
      </c>
      <c r="CD90" s="157" t="s">
        <v>3369</v>
      </c>
      <c r="CE90" s="157" t="s">
        <v>3357</v>
      </c>
      <c r="CF90" s="157" t="s">
        <v>3369</v>
      </c>
      <c r="CG90" s="157" t="s">
        <v>3518</v>
      </c>
      <c r="CH90" s="157" t="s">
        <v>3509</v>
      </c>
      <c r="CI90" s="157" t="s">
        <v>3564</v>
      </c>
      <c r="CJ90" s="157" t="s">
        <v>3358</v>
      </c>
      <c r="CK90" s="157" t="s">
        <v>3361</v>
      </c>
      <c r="CL90" s="157">
        <v>95</v>
      </c>
    </row>
    <row r="91" spans="1:90" x14ac:dyDescent="0.2">
      <c r="A91" s="157" t="s">
        <v>3574</v>
      </c>
      <c r="B91" s="157" t="s">
        <v>3556</v>
      </c>
      <c r="C91" s="157" t="s">
        <v>3379</v>
      </c>
      <c r="D91" s="157" t="s">
        <v>3563</v>
      </c>
      <c r="E91" s="157" t="s">
        <v>3344</v>
      </c>
      <c r="F91" s="157" t="s">
        <v>77</v>
      </c>
      <c r="G91" s="158">
        <v>42390</v>
      </c>
      <c r="I91" s="157" t="s">
        <v>3346</v>
      </c>
      <c r="J91" s="157">
        <v>1</v>
      </c>
      <c r="K91" s="157" t="s">
        <v>3575</v>
      </c>
      <c r="L91" s="157" t="s">
        <v>3477</v>
      </c>
      <c r="M91" s="157" t="s">
        <v>3349</v>
      </c>
      <c r="N91" s="157" t="s">
        <v>3350</v>
      </c>
      <c r="O91" s="157">
        <v>3</v>
      </c>
      <c r="P91" s="157" t="s">
        <v>3345</v>
      </c>
      <c r="Q91" s="157">
        <v>3.5</v>
      </c>
      <c r="R91" s="157" t="s">
        <v>3350</v>
      </c>
      <c r="S91" s="157">
        <v>10</v>
      </c>
      <c r="U91" s="157" t="s">
        <v>3352</v>
      </c>
      <c r="V91" s="157">
        <v>31</v>
      </c>
      <c r="W91" s="157">
        <v>130</v>
      </c>
      <c r="X91" s="157">
        <v>21.6</v>
      </c>
      <c r="Y91" s="157" t="s">
        <v>3353</v>
      </c>
      <c r="Z91" s="157" t="s">
        <v>3354</v>
      </c>
      <c r="AA91" s="157" t="s">
        <v>3386</v>
      </c>
      <c r="AB91" s="157" t="s">
        <v>3356</v>
      </c>
      <c r="AC91" s="157" t="s">
        <v>3357</v>
      </c>
      <c r="AD91" s="157" t="s">
        <v>3358</v>
      </c>
      <c r="AE91" s="157" t="s">
        <v>3507</v>
      </c>
      <c r="AF91" s="157" t="s">
        <v>3358</v>
      </c>
      <c r="AG91" s="157" t="s">
        <v>3360</v>
      </c>
      <c r="AH91" s="157" t="s">
        <v>3361</v>
      </c>
      <c r="AI91" s="157" t="s">
        <v>3361</v>
      </c>
      <c r="AJ91" s="157" t="s">
        <v>3361</v>
      </c>
      <c r="AK91" s="157" t="s">
        <v>3361</v>
      </c>
      <c r="AL91" s="157" t="s">
        <v>3361</v>
      </c>
      <c r="AM91" s="157" t="s">
        <v>3361</v>
      </c>
      <c r="AN91" s="157" t="s">
        <v>3361</v>
      </c>
      <c r="AO91" s="157" t="s">
        <v>3361</v>
      </c>
      <c r="AP91" s="157" t="s">
        <v>3361</v>
      </c>
      <c r="AQ91" s="157" t="s">
        <v>3361</v>
      </c>
      <c r="AR91" s="157" t="s">
        <v>3361</v>
      </c>
      <c r="AS91" s="157" t="s">
        <v>3361</v>
      </c>
      <c r="AT91" s="157" t="s">
        <v>3361</v>
      </c>
      <c r="AU91" s="157" t="s">
        <v>3361</v>
      </c>
      <c r="AV91" s="157" t="s">
        <v>3361</v>
      </c>
      <c r="AW91" s="157" t="s">
        <v>3358</v>
      </c>
      <c r="AX91" s="157" t="s">
        <v>3361</v>
      </c>
      <c r="AY91" s="157" t="s">
        <v>3361</v>
      </c>
      <c r="AZ91" s="157" t="s">
        <v>3439</v>
      </c>
      <c r="BA91" s="157" t="s">
        <v>3363</v>
      </c>
      <c r="BB91" s="157" t="s">
        <v>3361</v>
      </c>
      <c r="BC91" s="157" t="s">
        <v>3361</v>
      </c>
      <c r="BD91" s="157" t="s">
        <v>3361</v>
      </c>
      <c r="BE91" s="157" t="s">
        <v>3441</v>
      </c>
      <c r="BF91" s="157" t="s">
        <v>3358</v>
      </c>
      <c r="BG91" s="157" t="s">
        <v>3508</v>
      </c>
      <c r="BH91" s="157" t="s">
        <v>3545</v>
      </c>
      <c r="BI91" s="157" t="s">
        <v>3442</v>
      </c>
      <c r="BJ91" s="157" t="s">
        <v>3357</v>
      </c>
      <c r="BK91" s="157" t="s">
        <v>3368</v>
      </c>
      <c r="BL91" s="157" t="s">
        <v>3369</v>
      </c>
      <c r="BM91" s="157" t="s">
        <v>3367</v>
      </c>
      <c r="BN91" s="157" t="s">
        <v>3357</v>
      </c>
      <c r="BO91" s="157" t="s">
        <v>3357</v>
      </c>
      <c r="BP91" s="157" t="s">
        <v>3368</v>
      </c>
      <c r="BQ91" s="157" t="s">
        <v>3367</v>
      </c>
      <c r="BR91" s="157" t="s">
        <v>3357</v>
      </c>
      <c r="BS91" s="157" t="s">
        <v>3357</v>
      </c>
      <c r="BT91" s="157" t="s">
        <v>3367</v>
      </c>
      <c r="BU91" s="157" t="s">
        <v>3367</v>
      </c>
      <c r="BV91" s="157" t="s">
        <v>3369</v>
      </c>
      <c r="BW91" s="157" t="s">
        <v>3370</v>
      </c>
      <c r="BX91" s="157" t="s">
        <v>3370</v>
      </c>
      <c r="BY91" s="157" t="s">
        <v>3370</v>
      </c>
      <c r="BZ91" s="157" t="s">
        <v>3368</v>
      </c>
      <c r="CA91" s="157" t="s">
        <v>3369</v>
      </c>
      <c r="CB91" s="157" t="s">
        <v>3357</v>
      </c>
      <c r="CC91" s="157" t="s">
        <v>3369</v>
      </c>
      <c r="CD91" s="157" t="s">
        <v>3369</v>
      </c>
      <c r="CE91" s="157" t="s">
        <v>3357</v>
      </c>
      <c r="CF91" s="157" t="s">
        <v>3369</v>
      </c>
      <c r="CG91" s="157" t="s">
        <v>3518</v>
      </c>
      <c r="CH91" s="157" t="s">
        <v>3509</v>
      </c>
      <c r="CI91" s="157" t="s">
        <v>3564</v>
      </c>
      <c r="CJ91" s="157" t="s">
        <v>3358</v>
      </c>
      <c r="CK91" s="157" t="s">
        <v>3361</v>
      </c>
      <c r="CL91" s="157">
        <v>96</v>
      </c>
    </row>
  </sheetData>
  <mergeCells count="1">
    <mergeCell ref="A1:R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692D-618D-1C48-86F8-521FF7B55B40}">
  <dimension ref="A1:R18"/>
  <sheetViews>
    <sheetView workbookViewId="0">
      <selection sqref="A1:L2"/>
    </sheetView>
  </sheetViews>
  <sheetFormatPr baseColWidth="10" defaultColWidth="8.83203125" defaultRowHeight="15" x14ac:dyDescent="0.2"/>
  <cols>
    <col min="1" max="1" width="13.1640625" style="20" bestFit="1" customWidth="1"/>
    <col min="2" max="2" width="10.83203125" style="20" customWidth="1"/>
    <col min="3" max="12" width="15.6640625" style="20" customWidth="1"/>
    <col min="13" max="16384" width="8.83203125" style="20"/>
  </cols>
  <sheetData>
    <row r="1" spans="1:18" ht="15" customHeight="1" x14ac:dyDescent="0.2">
      <c r="A1" s="53" t="s">
        <v>3144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6"/>
      <c r="N1" s="56"/>
      <c r="O1" s="56"/>
      <c r="P1" s="56"/>
      <c r="Q1" s="56"/>
      <c r="R1" s="56"/>
    </row>
    <row r="2" spans="1:18" ht="15" customHeight="1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6"/>
      <c r="N2" s="56"/>
      <c r="O2" s="56"/>
      <c r="P2" s="56"/>
      <c r="Q2" s="56"/>
      <c r="R2" s="56"/>
    </row>
    <row r="3" spans="1:18" ht="15" customHeight="1" x14ac:dyDescent="0.2"/>
    <row r="4" spans="1:18" x14ac:dyDescent="0.2">
      <c r="A4" s="27"/>
      <c r="B4" s="156" t="s">
        <v>3250</v>
      </c>
      <c r="C4" s="29" t="s">
        <v>93</v>
      </c>
      <c r="D4" s="29"/>
      <c r="E4" s="30" t="s">
        <v>94</v>
      </c>
      <c r="F4" s="30"/>
      <c r="G4" s="30" t="s">
        <v>95</v>
      </c>
      <c r="H4" s="30"/>
      <c r="I4" s="30" t="s">
        <v>96</v>
      </c>
      <c r="J4" s="30"/>
      <c r="K4" s="30" t="s">
        <v>97</v>
      </c>
      <c r="L4" s="30"/>
    </row>
    <row r="5" spans="1:18" x14ac:dyDescent="0.2">
      <c r="A5" s="27" t="s">
        <v>98</v>
      </c>
      <c r="B5" s="28" t="s">
        <v>99</v>
      </c>
      <c r="C5" s="28" t="s">
        <v>99</v>
      </c>
      <c r="D5" s="31" t="s">
        <v>100</v>
      </c>
      <c r="E5" s="28" t="s">
        <v>99</v>
      </c>
      <c r="F5" s="32" t="s">
        <v>100</v>
      </c>
      <c r="G5" s="28" t="s">
        <v>99</v>
      </c>
      <c r="H5" s="33" t="s">
        <v>100</v>
      </c>
      <c r="I5" s="28" t="s">
        <v>99</v>
      </c>
      <c r="J5" s="32" t="s">
        <v>100</v>
      </c>
      <c r="K5" s="28" t="s">
        <v>99</v>
      </c>
      <c r="L5" s="34" t="s">
        <v>100</v>
      </c>
    </row>
    <row r="6" spans="1:18" x14ac:dyDescent="0.2">
      <c r="A6" s="35" t="s">
        <v>101</v>
      </c>
      <c r="B6" s="36">
        <v>54330838352.624199</v>
      </c>
      <c r="C6" s="37">
        <v>9213030170.7759895</v>
      </c>
      <c r="D6" s="38">
        <v>103.4699888911596</v>
      </c>
      <c r="E6" s="37">
        <v>7535903763.2011204</v>
      </c>
      <c r="F6" s="38">
        <v>84.833820613719595</v>
      </c>
      <c r="G6" s="37">
        <v>73796192308.953995</v>
      </c>
      <c r="H6" s="38">
        <v>2329.9792172664902</v>
      </c>
      <c r="I6" s="37">
        <v>83444580331.2771</v>
      </c>
      <c r="J6" s="38">
        <v>4914.4942825409171</v>
      </c>
      <c r="K6" s="37">
        <v>2606132074.4150701</v>
      </c>
      <c r="L6" s="38">
        <v>5.6284247376993894</v>
      </c>
    </row>
    <row r="7" spans="1:18" x14ac:dyDescent="0.2">
      <c r="A7" s="35" t="s">
        <v>102</v>
      </c>
      <c r="B7" s="36">
        <v>57711886039.545403</v>
      </c>
      <c r="C7" s="37">
        <v>9265044685.9631596</v>
      </c>
      <c r="D7" s="38">
        <v>97.457741430185791</v>
      </c>
      <c r="E7" s="37">
        <v>7436722761.5437002</v>
      </c>
      <c r="F7" s="38">
        <v>78.789374556161803</v>
      </c>
      <c r="G7" s="37">
        <v>74421173656.833801</v>
      </c>
      <c r="H7" s="38">
        <v>2212.0526375881</v>
      </c>
      <c r="I7" s="37">
        <v>82782448412.759796</v>
      </c>
      <c r="J7" s="38">
        <v>4589.8676084929766</v>
      </c>
      <c r="K7" s="37">
        <v>2610018885.8093801</v>
      </c>
      <c r="L7" s="38">
        <v>5.2187087168532402</v>
      </c>
    </row>
    <row r="8" spans="1:18" x14ac:dyDescent="0.2">
      <c r="A8" s="35" t="s">
        <v>103</v>
      </c>
      <c r="B8" s="36">
        <v>57633311285.818802</v>
      </c>
      <c r="C8" s="37">
        <v>9022705194.2607899</v>
      </c>
      <c r="D8" s="38">
        <v>94.804764725103198</v>
      </c>
      <c r="E8" s="37">
        <v>6576665810.48592</v>
      </c>
      <c r="F8" s="38">
        <v>69.734706905721211</v>
      </c>
      <c r="G8" s="37">
        <v>79089488087.911606</v>
      </c>
      <c r="H8" s="38">
        <v>2354.0178272574899</v>
      </c>
      <c r="I8" s="37">
        <v>76854161479.817902</v>
      </c>
      <c r="J8" s="38">
        <v>4266.9842137636351</v>
      </c>
      <c r="K8" s="37">
        <v>2716722208.8633199</v>
      </c>
      <c r="L8" s="38">
        <v>5.5044769429093101</v>
      </c>
    </row>
    <row r="9" spans="1:18" x14ac:dyDescent="0.2">
      <c r="A9" s="35" t="s">
        <v>104</v>
      </c>
      <c r="B9" s="36">
        <v>60530961947.687897</v>
      </c>
      <c r="C9" s="37">
        <v>8786552407.7206001</v>
      </c>
      <c r="D9" s="38">
        <v>87.220068679325806</v>
      </c>
      <c r="E9" s="37">
        <v>6803451975.8441296</v>
      </c>
      <c r="F9" s="38">
        <v>68.681097495906201</v>
      </c>
      <c r="G9" s="37">
        <v>78275054703.559692</v>
      </c>
      <c r="H9" s="38">
        <v>2218.24764886399</v>
      </c>
      <c r="I9" s="37">
        <v>76267425713.425903</v>
      </c>
      <c r="J9" s="38">
        <v>4031.7053280786317</v>
      </c>
      <c r="K9" s="37">
        <v>2683441942.07901</v>
      </c>
      <c r="L9" s="38">
        <v>5.0852775101868799</v>
      </c>
    </row>
    <row r="10" spans="1:18" x14ac:dyDescent="0.2">
      <c r="A10" s="35" t="s">
        <v>105</v>
      </c>
      <c r="B10" s="36">
        <v>60461342243.641403</v>
      </c>
      <c r="C10" s="37">
        <v>9676787314.4064903</v>
      </c>
      <c r="D10" s="38">
        <v>97.131300444483998</v>
      </c>
      <c r="E10" s="37">
        <v>7356493860.5347099</v>
      </c>
      <c r="F10" s="38">
        <v>74.376756636307192</v>
      </c>
      <c r="G10" s="37">
        <v>74696988933.895096</v>
      </c>
      <c r="H10" s="38">
        <v>2119.2845411209701</v>
      </c>
      <c r="I10" s="37">
        <v>83060801824.469894</v>
      </c>
      <c r="J10" s="38">
        <v>4395.876974797211</v>
      </c>
      <c r="K10" s="37">
        <v>2605370897.0459499</v>
      </c>
      <c r="L10" s="38">
        <v>4.9000196467914305</v>
      </c>
    </row>
    <row r="11" spans="1:18" x14ac:dyDescent="0.2">
      <c r="A11" s="35" t="s">
        <v>106</v>
      </c>
      <c r="B11" s="36">
        <v>61708791545.717003</v>
      </c>
      <c r="C11" s="37">
        <v>9894332594.2961502</v>
      </c>
      <c r="D11" s="38">
        <v>97.324280238205006</v>
      </c>
      <c r="E11" s="37">
        <v>7417345339.9213896</v>
      </c>
      <c r="F11" s="38">
        <v>73.472029776853802</v>
      </c>
      <c r="G11" s="37">
        <v>75217062617.235992</v>
      </c>
      <c r="H11" s="38">
        <v>2090.8997246949302</v>
      </c>
      <c r="I11" s="37">
        <v>78279795147.645493</v>
      </c>
      <c r="J11" s="38">
        <v>4059.1014253983617</v>
      </c>
      <c r="K11" s="37">
        <v>2645837029.6859498</v>
      </c>
      <c r="L11" s="38">
        <v>4.8678529952508098</v>
      </c>
    </row>
    <row r="12" spans="1:18" x14ac:dyDescent="0.2">
      <c r="A12" s="35" t="s">
        <v>107</v>
      </c>
      <c r="B12" s="36">
        <v>50172575694.441704</v>
      </c>
      <c r="C12" s="37">
        <v>9865768231.4935093</v>
      </c>
      <c r="D12" s="38">
        <v>121.48311389450201</v>
      </c>
      <c r="E12" s="37">
        <v>11742616596.7584</v>
      </c>
      <c r="F12" s="38">
        <v>143.3720507035348</v>
      </c>
      <c r="G12" s="37">
        <v>4728041766.6381197</v>
      </c>
      <c r="H12" s="38">
        <v>161.62421479863698</v>
      </c>
      <c r="I12" s="37">
        <v>118967960926.467</v>
      </c>
      <c r="J12" s="38">
        <v>7587.3560028277825</v>
      </c>
      <c r="K12" s="37">
        <v>2691162989.9247899</v>
      </c>
      <c r="L12" s="38">
        <v>6.4754340172228204</v>
      </c>
    </row>
    <row r="13" spans="1:18" x14ac:dyDescent="0.2">
      <c r="A13" s="35" t="s">
        <v>108</v>
      </c>
      <c r="B13" s="36">
        <v>49699180613.015404</v>
      </c>
      <c r="C13" s="37">
        <v>9960735850.2444096</v>
      </c>
      <c r="D13" s="38">
        <v>124.0015613388762</v>
      </c>
      <c r="E13" s="37">
        <v>12288768029.383801</v>
      </c>
      <c r="F13" s="38">
        <v>151.48806980498921</v>
      </c>
      <c r="G13" s="37">
        <v>4600887704.6553402</v>
      </c>
      <c r="H13" s="38">
        <v>158.775145089727</v>
      </c>
      <c r="I13" s="37">
        <v>116908813411.347</v>
      </c>
      <c r="J13" s="38">
        <v>7527.0511729946202</v>
      </c>
      <c r="K13" s="37">
        <v>2678080013.67875</v>
      </c>
      <c r="L13" s="38">
        <v>6.5124302202832496</v>
      </c>
    </row>
    <row r="14" spans="1:18" ht="16" thickBot="1" x14ac:dyDescent="0.25">
      <c r="A14" s="39"/>
      <c r="B14" s="40"/>
      <c r="C14" s="41" t="s">
        <v>109</v>
      </c>
      <c r="D14" s="42" t="s">
        <v>110</v>
      </c>
      <c r="E14" s="41" t="s">
        <v>109</v>
      </c>
      <c r="F14" s="42" t="s">
        <v>110</v>
      </c>
      <c r="G14" s="41" t="s">
        <v>109</v>
      </c>
      <c r="H14" s="42" t="s">
        <v>110</v>
      </c>
      <c r="I14" s="41" t="s">
        <v>109</v>
      </c>
      <c r="J14" s="42" t="s">
        <v>110</v>
      </c>
      <c r="K14" s="41" t="s">
        <v>109</v>
      </c>
      <c r="L14" s="42" t="s">
        <v>110</v>
      </c>
    </row>
    <row r="15" spans="1:18" x14ac:dyDescent="0.2">
      <c r="A15" s="43" t="s">
        <v>111</v>
      </c>
      <c r="B15" s="44"/>
      <c r="C15" s="45">
        <f>AVERAGE(D12:D13)</f>
        <v>122.7423376166891</v>
      </c>
      <c r="D15" s="46">
        <f>C15/C$15</f>
        <v>1</v>
      </c>
      <c r="E15" s="45">
        <f>AVERAGE(F12:F13)</f>
        <v>147.430060254262</v>
      </c>
      <c r="F15" s="46">
        <f>E15/E$15</f>
        <v>1</v>
      </c>
      <c r="G15" s="45">
        <f>AVERAGE(H12:H13)</f>
        <v>160.19967994418198</v>
      </c>
      <c r="H15" s="46">
        <f>G15/G$15</f>
        <v>1</v>
      </c>
      <c r="I15" s="45">
        <f>AVERAGE(J12:J13)</f>
        <v>7557.2035879112009</v>
      </c>
      <c r="J15" s="46">
        <f>I15/I$15</f>
        <v>1</v>
      </c>
      <c r="K15" s="45">
        <f>AVERAGE(L12:L13)</f>
        <v>6.493932118753035</v>
      </c>
      <c r="L15" s="46">
        <f>K15/K$15</f>
        <v>1</v>
      </c>
    </row>
    <row r="16" spans="1:18" x14ac:dyDescent="0.2">
      <c r="A16" s="43" t="s">
        <v>112</v>
      </c>
      <c r="B16" s="44"/>
      <c r="C16" s="47">
        <f>AVERAGE(D6:D7)</f>
        <v>100.4638651606727</v>
      </c>
      <c r="D16" s="48">
        <f t="shared" ref="D16:F18" si="0">C16/C$15</f>
        <v>0.81849398594974099</v>
      </c>
      <c r="E16" s="47">
        <f>AVERAGE(F6:F7)</f>
        <v>81.811597584940699</v>
      </c>
      <c r="F16" s="48">
        <f t="shared" si="0"/>
        <v>0.55491802312124228</v>
      </c>
      <c r="G16" s="47">
        <f>AVERAGE(H6:H7)</f>
        <v>2271.0159274272951</v>
      </c>
      <c r="H16" s="48">
        <f t="shared" ref="H16:H18" si="1">G16/G$15</f>
        <v>14.176157706548354</v>
      </c>
      <c r="I16" s="47">
        <f>AVERAGE(J6:J7)</f>
        <v>4752.1809455169468</v>
      </c>
      <c r="J16" s="48">
        <f t="shared" ref="J16:J18" si="2">I16/I$15</f>
        <v>0.62882796397317142</v>
      </c>
      <c r="K16" s="47">
        <f>AVERAGE(L6:L7)</f>
        <v>5.4235667272763148</v>
      </c>
      <c r="L16" s="48">
        <f t="shared" ref="L16:L18" si="3">K16/K$15</f>
        <v>0.83517453341008252</v>
      </c>
    </row>
    <row r="17" spans="1:12" x14ac:dyDescent="0.2">
      <c r="A17" s="43" t="s">
        <v>113</v>
      </c>
      <c r="B17" s="44"/>
      <c r="C17" s="47">
        <f>AVERAGE(D8:D9)</f>
        <v>91.012416702214495</v>
      </c>
      <c r="D17" s="48">
        <f t="shared" si="0"/>
        <v>0.74149163580733102</v>
      </c>
      <c r="E17" s="47">
        <f>AVERAGE(F8:F9)</f>
        <v>69.207902200813706</v>
      </c>
      <c r="F17" s="48">
        <f t="shared" si="0"/>
        <v>0.46942870457663671</v>
      </c>
      <c r="G17" s="47">
        <f>AVERAGE(H8:H9)</f>
        <v>2286.1327380607399</v>
      </c>
      <c r="H17" s="48">
        <f t="shared" si="1"/>
        <v>14.270520008886985</v>
      </c>
      <c r="I17" s="47">
        <f>AVERAGE(J8:J9)</f>
        <v>4149.3447709211332</v>
      </c>
      <c r="J17" s="48">
        <f t="shared" si="2"/>
        <v>0.54905822274770888</v>
      </c>
      <c r="K17" s="47">
        <f>AVERAGE(L8:L9)</f>
        <v>5.2948772265480955</v>
      </c>
      <c r="L17" s="48">
        <f t="shared" si="3"/>
        <v>0.81535764922113441</v>
      </c>
    </row>
    <row r="18" spans="1:12" ht="16" thickBot="1" x14ac:dyDescent="0.25">
      <c r="A18" s="49" t="s">
        <v>114</v>
      </c>
      <c r="B18" s="50"/>
      <c r="C18" s="51">
        <f>AVERAGE(D10:D11)</f>
        <v>97.227790341344502</v>
      </c>
      <c r="D18" s="52">
        <f t="shared" si="0"/>
        <v>0.7921292052052672</v>
      </c>
      <c r="E18" s="51">
        <f>AVERAGE(F10:F11)</f>
        <v>73.924393206580504</v>
      </c>
      <c r="F18" s="52">
        <f t="shared" si="0"/>
        <v>0.50142008406622385</v>
      </c>
      <c r="G18" s="51">
        <f>AVERAGE(H10:H11)</f>
        <v>2105.0921329079501</v>
      </c>
      <c r="H18" s="52">
        <f t="shared" si="1"/>
        <v>13.140426582883453</v>
      </c>
      <c r="I18" s="51">
        <f>AVERAGE(J10:J11)</f>
        <v>4227.4892000977861</v>
      </c>
      <c r="J18" s="52">
        <f t="shared" si="2"/>
        <v>0.55939861232007082</v>
      </c>
      <c r="K18" s="51">
        <f>AVERAGE(L10:L11)</f>
        <v>4.8839363210211202</v>
      </c>
      <c r="L18" s="52">
        <f t="shared" si="3"/>
        <v>0.75207689758834961</v>
      </c>
    </row>
  </sheetData>
  <mergeCells count="10">
    <mergeCell ref="A15:B15"/>
    <mergeCell ref="A16:B16"/>
    <mergeCell ref="A17:B17"/>
    <mergeCell ref="A18:B18"/>
    <mergeCell ref="A1:L2"/>
    <mergeCell ref="C4:D4"/>
    <mergeCell ref="E4:F4"/>
    <mergeCell ref="G4:H4"/>
    <mergeCell ref="I4:J4"/>
    <mergeCell ref="K4:L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3B15D-2CA0-094B-8596-D911F708EEA7}">
  <dimension ref="A1:BK633"/>
  <sheetViews>
    <sheetView workbookViewId="0">
      <selection activeCell="C10" sqref="C10"/>
    </sheetView>
  </sheetViews>
  <sheetFormatPr baseColWidth="10" defaultRowHeight="16" x14ac:dyDescent="0.2"/>
  <sheetData>
    <row r="1" spans="1:63" x14ac:dyDescent="0.2">
      <c r="A1" s="54" t="s">
        <v>3143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</row>
    <row r="2" spans="1:63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</row>
    <row r="4" spans="1:63" ht="25" customHeight="1" x14ac:dyDescent="0.2">
      <c r="A4" s="57" t="s">
        <v>115</v>
      </c>
      <c r="B4" s="58" t="s">
        <v>116</v>
      </c>
      <c r="C4" s="59"/>
      <c r="D4" s="59"/>
      <c r="E4" s="59"/>
      <c r="F4" s="60" t="s">
        <v>117</v>
      </c>
      <c r="G4" s="61" t="s">
        <v>118</v>
      </c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  <c r="U4" s="58" t="s">
        <v>119</v>
      </c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8" t="s">
        <v>120</v>
      </c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64" t="s">
        <v>121</v>
      </c>
      <c r="BF4" s="65"/>
      <c r="BG4" s="64"/>
      <c r="BH4" s="64"/>
      <c r="BI4" s="64"/>
      <c r="BJ4" s="66"/>
      <c r="BK4" s="66"/>
    </row>
    <row r="5" spans="1:63" x14ac:dyDescent="0.2">
      <c r="A5" s="67"/>
      <c r="B5" s="67" t="s">
        <v>122</v>
      </c>
      <c r="C5" s="67" t="s">
        <v>123</v>
      </c>
      <c r="D5" s="68" t="s">
        <v>124</v>
      </c>
      <c r="E5" s="69"/>
      <c r="F5" s="70"/>
      <c r="G5" s="71" t="s">
        <v>125</v>
      </c>
      <c r="H5" s="72"/>
      <c r="I5" s="72"/>
      <c r="J5" s="72"/>
      <c r="K5" s="73"/>
      <c r="L5" s="71" t="s">
        <v>126</v>
      </c>
      <c r="M5" s="72"/>
      <c r="N5" s="72"/>
      <c r="O5" s="73"/>
      <c r="P5" s="71" t="s">
        <v>127</v>
      </c>
      <c r="Q5" s="73"/>
      <c r="R5" s="71" t="s">
        <v>128</v>
      </c>
      <c r="S5" s="72"/>
      <c r="T5" s="73"/>
      <c r="U5" s="74" t="s">
        <v>129</v>
      </c>
      <c r="V5" s="75"/>
      <c r="W5" s="75"/>
      <c r="X5" s="75"/>
      <c r="Y5" s="75"/>
      <c r="Z5" s="75"/>
      <c r="AA5" s="75"/>
      <c r="AB5" s="76"/>
      <c r="AC5" s="74" t="s">
        <v>130</v>
      </c>
      <c r="AD5" s="75"/>
      <c r="AE5" s="75"/>
      <c r="AF5" s="75"/>
      <c r="AG5" s="75"/>
      <c r="AH5" s="75"/>
      <c r="AI5" s="75"/>
      <c r="AJ5" s="75"/>
      <c r="AK5" s="77" t="s">
        <v>131</v>
      </c>
      <c r="AL5" s="78"/>
      <c r="AM5" s="78"/>
      <c r="AN5" s="78"/>
      <c r="AO5" s="77" t="s">
        <v>132</v>
      </c>
      <c r="AP5" s="78"/>
      <c r="AQ5" s="78"/>
      <c r="AR5" s="78"/>
      <c r="AS5" s="71" t="s">
        <v>133</v>
      </c>
      <c r="AT5" s="72"/>
      <c r="AU5" s="72"/>
      <c r="AV5" s="79" t="s">
        <v>134</v>
      </c>
      <c r="AW5" s="80"/>
      <c r="AX5" s="80"/>
      <c r="AY5" s="71" t="s">
        <v>135</v>
      </c>
      <c r="AZ5" s="72"/>
      <c r="BA5" s="72"/>
      <c r="BB5" s="71" t="s">
        <v>136</v>
      </c>
      <c r="BC5" s="72"/>
      <c r="BD5" s="72"/>
      <c r="BE5" s="81"/>
      <c r="BF5" s="81"/>
      <c r="BG5" s="82"/>
      <c r="BH5" s="82"/>
      <c r="BI5" s="82"/>
      <c r="BJ5" s="82"/>
      <c r="BK5" s="82"/>
    </row>
    <row r="6" spans="1:63" x14ac:dyDescent="0.2">
      <c r="A6" s="67"/>
      <c r="B6" s="67"/>
      <c r="C6" s="67"/>
      <c r="D6" s="68"/>
      <c r="E6" s="69"/>
      <c r="F6" s="70"/>
      <c r="G6" s="70" t="s">
        <v>137</v>
      </c>
      <c r="H6" s="70" t="s">
        <v>138</v>
      </c>
      <c r="I6" s="70" t="s">
        <v>139</v>
      </c>
      <c r="J6" s="70" t="s">
        <v>140</v>
      </c>
      <c r="K6" s="70" t="s">
        <v>141</v>
      </c>
      <c r="L6" s="70" t="s">
        <v>142</v>
      </c>
      <c r="M6" s="70" t="s">
        <v>143</v>
      </c>
      <c r="N6" s="70" t="s">
        <v>144</v>
      </c>
      <c r="O6" s="70" t="s">
        <v>145</v>
      </c>
      <c r="P6" s="70" t="s">
        <v>146</v>
      </c>
      <c r="Q6" s="70" t="s">
        <v>147</v>
      </c>
      <c r="R6" s="70" t="s">
        <v>148</v>
      </c>
      <c r="S6" s="70" t="s">
        <v>149</v>
      </c>
      <c r="T6" s="70" t="s">
        <v>150</v>
      </c>
      <c r="U6" s="83" t="s">
        <v>151</v>
      </c>
      <c r="V6" s="84"/>
      <c r="W6" s="83">
        <v>12</v>
      </c>
      <c r="X6" s="84"/>
      <c r="Y6" s="83">
        <v>13</v>
      </c>
      <c r="Z6" s="84"/>
      <c r="AA6" s="83">
        <v>19</v>
      </c>
      <c r="AB6" s="84">
        <v>19</v>
      </c>
      <c r="AC6" s="83" t="s">
        <v>151</v>
      </c>
      <c r="AD6" s="84"/>
      <c r="AE6" s="83">
        <v>12</v>
      </c>
      <c r="AF6" s="84"/>
      <c r="AG6" s="83">
        <v>13</v>
      </c>
      <c r="AH6" s="84"/>
      <c r="AI6" s="83">
        <v>19</v>
      </c>
      <c r="AJ6" s="84">
        <v>19</v>
      </c>
      <c r="AK6" s="85"/>
      <c r="AL6" s="86"/>
      <c r="AM6" s="86"/>
      <c r="AN6" s="87"/>
      <c r="AO6" s="85"/>
      <c r="AP6" s="86"/>
      <c r="AQ6" s="86"/>
      <c r="AR6" s="87"/>
      <c r="AS6" s="88"/>
      <c r="AT6" s="89"/>
      <c r="AU6" s="89"/>
      <c r="AV6" s="90"/>
      <c r="AW6" s="91"/>
      <c r="AX6" s="92"/>
      <c r="AY6" s="93"/>
      <c r="AZ6" s="94"/>
      <c r="BA6" s="94"/>
      <c r="BB6" s="93"/>
      <c r="BC6" s="94"/>
      <c r="BD6" s="94"/>
      <c r="BE6" s="81"/>
      <c r="BF6" s="81"/>
      <c r="BG6" s="82"/>
      <c r="BH6" s="82"/>
      <c r="BI6" s="82"/>
      <c r="BJ6" s="82"/>
      <c r="BK6" s="82"/>
    </row>
    <row r="7" spans="1:63" ht="40" x14ac:dyDescent="0.2">
      <c r="A7" s="67"/>
      <c r="B7" s="67"/>
      <c r="C7" s="67"/>
      <c r="D7" s="68"/>
      <c r="E7" s="69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95"/>
      <c r="V7" s="96"/>
      <c r="W7" s="96"/>
      <c r="X7" s="96"/>
      <c r="Y7" s="96"/>
      <c r="Z7" s="96"/>
      <c r="AA7" s="96"/>
      <c r="AB7" s="97"/>
      <c r="AC7" s="95"/>
      <c r="AD7" s="96"/>
      <c r="AE7" s="96"/>
      <c r="AF7" s="96"/>
      <c r="AG7" s="96"/>
      <c r="AH7" s="96"/>
      <c r="AI7" s="96"/>
      <c r="AJ7" s="97"/>
      <c r="AK7" s="98" t="s">
        <v>152</v>
      </c>
      <c r="AL7" s="98">
        <v>12</v>
      </c>
      <c r="AM7" s="98">
        <v>13</v>
      </c>
      <c r="AN7" s="98">
        <v>19</v>
      </c>
      <c r="AO7" s="98" t="s">
        <v>152</v>
      </c>
      <c r="AP7" s="98">
        <v>12</v>
      </c>
      <c r="AQ7" s="98">
        <v>13</v>
      </c>
      <c r="AR7" s="98">
        <v>19</v>
      </c>
      <c r="AS7" s="99" t="s">
        <v>153</v>
      </c>
      <c r="AT7" s="99" t="s">
        <v>154</v>
      </c>
      <c r="AU7" s="99" t="s">
        <v>155</v>
      </c>
      <c r="AV7" s="99" t="s">
        <v>153</v>
      </c>
      <c r="AW7" s="99" t="s">
        <v>154</v>
      </c>
      <c r="AX7" s="99" t="s">
        <v>155</v>
      </c>
      <c r="AY7" s="100" t="s">
        <v>156</v>
      </c>
      <c r="AZ7" s="101"/>
      <c r="BA7" s="101"/>
      <c r="BB7" s="101"/>
      <c r="BC7" s="101"/>
      <c r="BD7" s="102"/>
      <c r="BE7" s="103" t="s">
        <v>157</v>
      </c>
      <c r="BF7" s="103" t="s">
        <v>158</v>
      </c>
      <c r="BG7" s="104" t="s">
        <v>159</v>
      </c>
      <c r="BH7" s="104" t="s">
        <v>160</v>
      </c>
      <c r="BI7" s="104" t="s">
        <v>161</v>
      </c>
      <c r="BJ7" s="105" t="s">
        <v>162</v>
      </c>
      <c r="BK7" s="105"/>
    </row>
    <row r="8" spans="1:63" ht="113" customHeight="1" x14ac:dyDescent="0.2">
      <c r="A8" s="67"/>
      <c r="B8" s="67"/>
      <c r="C8" s="67"/>
      <c r="D8" s="68"/>
      <c r="E8" s="106" t="s">
        <v>163</v>
      </c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107">
        <v>1</v>
      </c>
      <c r="V8" s="107">
        <v>2</v>
      </c>
      <c r="W8" s="107">
        <v>1</v>
      </c>
      <c r="X8" s="107">
        <v>2</v>
      </c>
      <c r="Y8" s="107">
        <v>1</v>
      </c>
      <c r="Z8" s="107">
        <v>2</v>
      </c>
      <c r="AA8" s="107">
        <v>1</v>
      </c>
      <c r="AB8" s="107">
        <v>2</v>
      </c>
      <c r="AC8" s="107">
        <v>1</v>
      </c>
      <c r="AD8" s="107">
        <v>2</v>
      </c>
      <c r="AE8" s="107">
        <v>1</v>
      </c>
      <c r="AF8" s="107">
        <v>2</v>
      </c>
      <c r="AG8" s="107">
        <v>1</v>
      </c>
      <c r="AH8" s="107">
        <v>2</v>
      </c>
      <c r="AI8" s="107">
        <v>1</v>
      </c>
      <c r="AJ8" s="107">
        <v>2</v>
      </c>
      <c r="AK8" s="107" t="s">
        <v>164</v>
      </c>
      <c r="AL8" s="107"/>
      <c r="AM8" s="107"/>
      <c r="AN8" s="107" t="s">
        <v>164</v>
      </c>
      <c r="AO8" s="107" t="s">
        <v>164</v>
      </c>
      <c r="AP8" s="107"/>
      <c r="AQ8" s="107"/>
      <c r="AR8" s="107" t="s">
        <v>164</v>
      </c>
      <c r="AS8" s="108"/>
      <c r="AT8" s="108"/>
      <c r="AU8" s="108"/>
      <c r="AV8" s="108"/>
      <c r="AW8" s="108"/>
      <c r="AX8" s="108"/>
      <c r="AY8" s="99" t="s">
        <v>153</v>
      </c>
      <c r="AZ8" s="99" t="s">
        <v>154</v>
      </c>
      <c r="BA8" s="99" t="s">
        <v>155</v>
      </c>
      <c r="BB8" s="99" t="s">
        <v>153</v>
      </c>
      <c r="BC8" s="99" t="s">
        <v>154</v>
      </c>
      <c r="BD8" s="99" t="s">
        <v>155</v>
      </c>
      <c r="BE8" s="109" t="s">
        <v>165</v>
      </c>
      <c r="BF8" s="109" t="s">
        <v>166</v>
      </c>
      <c r="BG8" s="106" t="s">
        <v>167</v>
      </c>
      <c r="BH8" s="106" t="s">
        <v>168</v>
      </c>
      <c r="BI8" s="106" t="s">
        <v>168</v>
      </c>
      <c r="BJ8" s="110" t="s">
        <v>169</v>
      </c>
      <c r="BK8" s="110" t="s">
        <v>170</v>
      </c>
    </row>
    <row r="9" spans="1:63" ht="33" thickBot="1" x14ac:dyDescent="0.25">
      <c r="A9" s="111"/>
      <c r="B9" s="111"/>
      <c r="C9" s="111"/>
      <c r="D9" s="112"/>
      <c r="E9" s="110"/>
      <c r="F9" s="113"/>
      <c r="G9" s="114"/>
      <c r="H9" s="114"/>
      <c r="I9" s="114"/>
      <c r="J9" s="114"/>
      <c r="K9" s="114"/>
      <c r="L9" s="115"/>
      <c r="M9" s="106"/>
      <c r="N9" s="106"/>
      <c r="O9" s="109"/>
      <c r="P9" s="116"/>
      <c r="Q9" s="117"/>
      <c r="R9" s="117"/>
      <c r="S9" s="117"/>
      <c r="T9" s="117"/>
      <c r="U9" s="118" t="s">
        <v>171</v>
      </c>
      <c r="V9" s="118" t="s">
        <v>172</v>
      </c>
      <c r="W9" s="118" t="s">
        <v>173</v>
      </c>
      <c r="X9" s="118" t="s">
        <v>174</v>
      </c>
      <c r="Y9" s="118" t="s">
        <v>175</v>
      </c>
      <c r="Z9" s="118" t="s">
        <v>176</v>
      </c>
      <c r="AA9" s="118"/>
      <c r="AB9" s="118" t="s">
        <v>177</v>
      </c>
      <c r="AC9" s="118" t="s">
        <v>171</v>
      </c>
      <c r="AD9" s="118" t="s">
        <v>172</v>
      </c>
      <c r="AE9" s="118" t="s">
        <v>173</v>
      </c>
      <c r="AF9" s="118" t="s">
        <v>174</v>
      </c>
      <c r="AG9" s="118" t="s">
        <v>175</v>
      </c>
      <c r="AH9" s="118" t="s">
        <v>176</v>
      </c>
      <c r="AI9" s="118"/>
      <c r="AJ9" s="118" t="s">
        <v>177</v>
      </c>
      <c r="AK9" s="119"/>
      <c r="AL9" s="119"/>
      <c r="AM9" s="119"/>
      <c r="AN9" s="119"/>
      <c r="AO9" s="119"/>
      <c r="AP9" s="119"/>
      <c r="AQ9" s="119"/>
      <c r="AR9" s="119"/>
      <c r="AS9" s="120"/>
      <c r="AT9" s="121"/>
      <c r="AU9" s="121"/>
      <c r="AV9" s="120"/>
      <c r="AW9" s="121"/>
      <c r="AX9" s="121"/>
      <c r="AY9" s="108"/>
      <c r="AZ9" s="108"/>
      <c r="BA9" s="108"/>
      <c r="BB9" s="108"/>
      <c r="BC9" s="108"/>
      <c r="BD9" s="108"/>
      <c r="BE9" s="120"/>
      <c r="BF9" s="110"/>
      <c r="BG9" s="110"/>
      <c r="BH9" s="110"/>
      <c r="BI9" s="110"/>
      <c r="BJ9" s="110" t="s">
        <v>178</v>
      </c>
      <c r="BK9" s="110"/>
    </row>
    <row r="10" spans="1:63" ht="67" customHeight="1" x14ac:dyDescent="0.2">
      <c r="A10" s="122" t="s">
        <v>179</v>
      </c>
      <c r="B10" s="123" t="s">
        <v>180</v>
      </c>
      <c r="C10" s="123" t="s">
        <v>181</v>
      </c>
      <c r="D10" s="123">
        <v>320.13995</v>
      </c>
      <c r="E10" s="123">
        <v>2.5169999999999999</v>
      </c>
      <c r="F10" s="123">
        <v>1951382.1624730199</v>
      </c>
      <c r="G10" s="123" t="s">
        <v>182</v>
      </c>
      <c r="H10" s="123" t="s">
        <v>183</v>
      </c>
      <c r="I10" s="123" t="s">
        <v>183</v>
      </c>
      <c r="J10" s="123" t="s">
        <v>183</v>
      </c>
      <c r="K10" s="123" t="s">
        <v>183</v>
      </c>
      <c r="L10" s="123">
        <v>0</v>
      </c>
      <c r="M10" s="123">
        <v>0</v>
      </c>
      <c r="N10" s="123">
        <v>0</v>
      </c>
      <c r="O10" s="123">
        <v>0</v>
      </c>
      <c r="P10" s="123" t="s">
        <v>180</v>
      </c>
      <c r="Q10" s="123" t="s">
        <v>180</v>
      </c>
      <c r="R10" s="123" t="s">
        <v>180</v>
      </c>
      <c r="S10" s="123" t="s">
        <v>180</v>
      </c>
      <c r="T10" s="123" t="s">
        <v>184</v>
      </c>
      <c r="U10" s="123">
        <v>4169.0475630991205</v>
      </c>
      <c r="V10" s="123">
        <v>3921.60552980079</v>
      </c>
      <c r="W10" s="123">
        <v>283494.52070122602</v>
      </c>
      <c r="X10" s="123">
        <v>288228.44275597902</v>
      </c>
      <c r="Y10" s="123">
        <v>1951382.1624730199</v>
      </c>
      <c r="Z10" s="123">
        <v>1880616.66145378</v>
      </c>
      <c r="AA10" s="123">
        <v>1178596.9383580999</v>
      </c>
      <c r="AB10" s="123">
        <v>1360382.0805046801</v>
      </c>
      <c r="AC10" s="123">
        <v>4445.0069280505304</v>
      </c>
      <c r="AD10" s="123">
        <v>4334.4632963145496</v>
      </c>
      <c r="AE10" s="123">
        <v>309664.16063282202</v>
      </c>
      <c r="AF10" s="123">
        <v>288228.44275597902</v>
      </c>
      <c r="AG10" s="123">
        <v>2461101.3042602302</v>
      </c>
      <c r="AH10" s="123">
        <v>2493337.2719624899</v>
      </c>
      <c r="AI10" s="123">
        <v>1422021.3494975399</v>
      </c>
      <c r="AJ10" s="123">
        <v>1498701.2369083299</v>
      </c>
      <c r="AK10" s="123">
        <v>4389.7351121825404</v>
      </c>
      <c r="AL10" s="123">
        <v>298946.30169440102</v>
      </c>
      <c r="AM10" s="123">
        <v>2477219.2881113598</v>
      </c>
      <c r="AN10" s="123">
        <v>1460361.2932029299</v>
      </c>
      <c r="AO10" s="123">
        <v>1.78065759367834</v>
      </c>
      <c r="AP10" s="123">
        <v>5.0702555557323601</v>
      </c>
      <c r="AQ10" s="123">
        <v>0.92015557402412396</v>
      </c>
      <c r="AR10" s="123">
        <v>3.7128393241567301</v>
      </c>
      <c r="AS10" s="123">
        <v>68.100999999999999</v>
      </c>
      <c r="AT10" s="123">
        <v>564.32100000000003</v>
      </c>
      <c r="AU10" s="123">
        <v>332.67599999999999</v>
      </c>
      <c r="AV10" s="123">
        <v>6.09</v>
      </c>
      <c r="AW10" s="123">
        <v>9.14</v>
      </c>
      <c r="AX10" s="123">
        <v>8.3800000000000008</v>
      </c>
      <c r="AY10" s="123">
        <v>9.3702823278363199E-14</v>
      </c>
      <c r="AZ10" s="123">
        <v>9.3702823278363199E-14</v>
      </c>
      <c r="BA10" s="123">
        <v>9.3702823278363199E-14</v>
      </c>
      <c r="BB10" s="123">
        <v>5.6877613729966502E-11</v>
      </c>
      <c r="BC10" s="123">
        <v>4.5502090983973198E-11</v>
      </c>
      <c r="BD10" s="123">
        <v>5.4990678677313599E-11</v>
      </c>
      <c r="BE10" s="124" t="s">
        <v>185</v>
      </c>
      <c r="BF10" s="124" t="s">
        <v>180</v>
      </c>
      <c r="BG10" s="124" t="s">
        <v>180</v>
      </c>
      <c r="BH10" s="124" t="s">
        <v>180</v>
      </c>
      <c r="BI10" s="124" t="s">
        <v>180</v>
      </c>
      <c r="BJ10" s="124" t="s">
        <v>180</v>
      </c>
      <c r="BK10" s="124" t="s">
        <v>180</v>
      </c>
    </row>
    <row r="11" spans="1:63" ht="67" customHeight="1" x14ac:dyDescent="0.2">
      <c r="A11" s="122" t="s">
        <v>186</v>
      </c>
      <c r="B11" s="123" t="s">
        <v>180</v>
      </c>
      <c r="C11" s="123" t="s">
        <v>187</v>
      </c>
      <c r="D11" s="123">
        <v>230.01921999999999</v>
      </c>
      <c r="E11" s="123">
        <v>13.989000000000001</v>
      </c>
      <c r="F11" s="123">
        <v>1877136.9249804099</v>
      </c>
      <c r="G11" s="123" t="s">
        <v>182</v>
      </c>
      <c r="H11" s="123" t="s">
        <v>183</v>
      </c>
      <c r="I11" s="123" t="s">
        <v>188</v>
      </c>
      <c r="J11" s="123" t="s">
        <v>189</v>
      </c>
      <c r="K11" s="123" t="s">
        <v>183</v>
      </c>
      <c r="L11" s="123">
        <v>21</v>
      </c>
      <c r="M11" s="123">
        <v>0</v>
      </c>
      <c r="N11" s="123">
        <v>3</v>
      </c>
      <c r="O11" s="123">
        <v>18</v>
      </c>
      <c r="P11" s="123" t="s">
        <v>190</v>
      </c>
      <c r="Q11" s="123" t="s">
        <v>191</v>
      </c>
      <c r="R11" s="123" t="s">
        <v>180</v>
      </c>
      <c r="S11" s="123" t="s">
        <v>180</v>
      </c>
      <c r="T11" s="123" t="s">
        <v>184</v>
      </c>
      <c r="U11" s="123">
        <v>161455.494770705</v>
      </c>
      <c r="V11" s="123">
        <v>156430.93582689</v>
      </c>
      <c r="W11" s="123">
        <v>798675.82773947495</v>
      </c>
      <c r="X11" s="123">
        <v>869393.43327540904</v>
      </c>
      <c r="Y11" s="123">
        <v>935917.46680116898</v>
      </c>
      <c r="Z11" s="123">
        <v>897998.87686953403</v>
      </c>
      <c r="AA11" s="123">
        <v>1786114.8593937501</v>
      </c>
      <c r="AB11" s="123">
        <v>1877136.9249804099</v>
      </c>
      <c r="AC11" s="123">
        <v>172142.62537559599</v>
      </c>
      <c r="AD11" s="123">
        <v>172899.63118351501</v>
      </c>
      <c r="AE11" s="123">
        <v>872402.327928307</v>
      </c>
      <c r="AF11" s="123">
        <v>869393.43327540904</v>
      </c>
      <c r="AG11" s="123">
        <v>1180387.80025803</v>
      </c>
      <c r="AH11" s="123">
        <v>1190574.4087944201</v>
      </c>
      <c r="AI11" s="123">
        <v>2155014.47530571</v>
      </c>
      <c r="AJ11" s="123">
        <v>2067998.0070531</v>
      </c>
      <c r="AK11" s="123">
        <v>172521.12827955501</v>
      </c>
      <c r="AL11" s="123">
        <v>870897.88060185802</v>
      </c>
      <c r="AM11" s="123">
        <v>1185481.1045262199</v>
      </c>
      <c r="AN11" s="123">
        <v>2111506.2411794099</v>
      </c>
      <c r="AO11" s="123">
        <v>0.310271527611303</v>
      </c>
      <c r="AP11" s="123">
        <v>0.24430072232186201</v>
      </c>
      <c r="AQ11" s="123">
        <v>0.60760310272665197</v>
      </c>
      <c r="AR11" s="123">
        <v>2.9140304478546599</v>
      </c>
      <c r="AS11" s="123">
        <v>5.048</v>
      </c>
      <c r="AT11" s="123">
        <v>6.8719999999999999</v>
      </c>
      <c r="AU11" s="123">
        <v>12.239000000000001</v>
      </c>
      <c r="AV11" s="123">
        <v>2.34</v>
      </c>
      <c r="AW11" s="123">
        <v>2.78</v>
      </c>
      <c r="AX11" s="123">
        <v>3.61</v>
      </c>
      <c r="AY11" s="123">
        <v>9.3702823278363199E-14</v>
      </c>
      <c r="AZ11" s="123">
        <v>9.3702823278363199E-14</v>
      </c>
      <c r="BA11" s="123">
        <v>9.3702823278363199E-14</v>
      </c>
      <c r="BB11" s="123">
        <v>5.6877613729966502E-11</v>
      </c>
      <c r="BC11" s="123">
        <v>4.5502090983973198E-11</v>
      </c>
      <c r="BD11" s="123">
        <v>5.4990678677313599E-11</v>
      </c>
      <c r="BE11" s="124" t="s">
        <v>192</v>
      </c>
      <c r="BF11" s="124" t="s">
        <v>180</v>
      </c>
      <c r="BG11" s="124" t="s">
        <v>180</v>
      </c>
      <c r="BH11" s="124" t="s">
        <v>193</v>
      </c>
      <c r="BI11" s="124" t="s">
        <v>194</v>
      </c>
      <c r="BJ11" s="124" t="s">
        <v>195</v>
      </c>
      <c r="BK11" s="124" t="s">
        <v>196</v>
      </c>
    </row>
    <row r="12" spans="1:63" ht="67" customHeight="1" x14ac:dyDescent="0.2">
      <c r="A12" s="122" t="s">
        <v>197</v>
      </c>
      <c r="B12" s="123" t="s">
        <v>198</v>
      </c>
      <c r="C12" s="123" t="s">
        <v>199</v>
      </c>
      <c r="D12" s="123">
        <v>150.01638</v>
      </c>
      <c r="E12" s="123">
        <v>15.516</v>
      </c>
      <c r="F12" s="123">
        <v>41785080.183035403</v>
      </c>
      <c r="G12" s="123" t="s">
        <v>182</v>
      </c>
      <c r="H12" s="123" t="s">
        <v>183</v>
      </c>
      <c r="I12" s="123" t="s">
        <v>200</v>
      </c>
      <c r="J12" s="123" t="s">
        <v>200</v>
      </c>
      <c r="K12" s="123" t="s">
        <v>183</v>
      </c>
      <c r="L12" s="123">
        <v>4</v>
      </c>
      <c r="M12" s="123">
        <v>0</v>
      </c>
      <c r="N12" s="123">
        <v>3</v>
      </c>
      <c r="O12" s="123">
        <v>2</v>
      </c>
      <c r="P12" s="123" t="s">
        <v>190</v>
      </c>
      <c r="Q12" s="123" t="s">
        <v>190</v>
      </c>
      <c r="R12" s="123" t="s">
        <v>180</v>
      </c>
      <c r="S12" s="123" t="s">
        <v>180</v>
      </c>
      <c r="T12" s="123" t="s">
        <v>184</v>
      </c>
      <c r="U12" s="123">
        <v>41785080.183035403</v>
      </c>
      <c r="V12" s="123">
        <v>37343484.5781409</v>
      </c>
      <c r="W12" s="123">
        <v>59184.909832231402</v>
      </c>
      <c r="X12" s="123">
        <v>61416.100204986302</v>
      </c>
      <c r="Y12" s="123">
        <v>55098.927021087802</v>
      </c>
      <c r="Z12" s="123">
        <v>53121.304897549002</v>
      </c>
      <c r="AA12" s="123">
        <v>66676.852494429899</v>
      </c>
      <c r="AB12" s="123">
        <v>63488.111099679103</v>
      </c>
      <c r="AC12" s="123">
        <v>44550935.937192999</v>
      </c>
      <c r="AD12" s="123">
        <v>41274922.230299503</v>
      </c>
      <c r="AE12" s="123">
        <v>64648.323290320201</v>
      </c>
      <c r="AF12" s="123">
        <v>61416.100204986302</v>
      </c>
      <c r="AG12" s="123">
        <v>69491.278419335897</v>
      </c>
      <c r="AH12" s="123">
        <v>70428.669569456499</v>
      </c>
      <c r="AI12" s="123">
        <v>80448.119860607301</v>
      </c>
      <c r="AJ12" s="123">
        <v>69943.372525726998</v>
      </c>
      <c r="AK12" s="123">
        <v>42912929.083746299</v>
      </c>
      <c r="AL12" s="123">
        <v>63032.2117476532</v>
      </c>
      <c r="AM12" s="123">
        <v>69959.973994396205</v>
      </c>
      <c r="AN12" s="123">
        <v>75195.746193167201</v>
      </c>
      <c r="AO12" s="123">
        <v>5.3981202329110198</v>
      </c>
      <c r="AP12" s="123">
        <v>3.6259664679024599</v>
      </c>
      <c r="AQ12" s="123">
        <v>0.94744980741234197</v>
      </c>
      <c r="AR12" s="123">
        <v>9.8781891944574198</v>
      </c>
      <c r="AS12" s="123">
        <v>1E-3</v>
      </c>
      <c r="AT12" s="123">
        <v>2E-3</v>
      </c>
      <c r="AU12" s="123">
        <v>2E-3</v>
      </c>
      <c r="AV12" s="123">
        <v>-9.41</v>
      </c>
      <c r="AW12" s="123">
        <v>-9.26</v>
      </c>
      <c r="AX12" s="123">
        <v>-9.16</v>
      </c>
      <c r="AY12" s="123">
        <v>9.3702823278363199E-14</v>
      </c>
      <c r="AZ12" s="123">
        <v>9.3702823278363199E-14</v>
      </c>
      <c r="BA12" s="123">
        <v>9.3702823278363199E-14</v>
      </c>
      <c r="BB12" s="123">
        <v>5.6877613729966502E-11</v>
      </c>
      <c r="BC12" s="123">
        <v>4.5502090983973198E-11</v>
      </c>
      <c r="BD12" s="123">
        <v>5.4990678677313599E-11</v>
      </c>
      <c r="BE12" s="124" t="s">
        <v>201</v>
      </c>
      <c r="BF12" s="124" t="s">
        <v>180</v>
      </c>
      <c r="BG12" s="124" t="s">
        <v>180</v>
      </c>
      <c r="BH12" s="124" t="s">
        <v>202</v>
      </c>
      <c r="BI12" s="124" t="s">
        <v>203</v>
      </c>
      <c r="BJ12" s="124" t="s">
        <v>204</v>
      </c>
      <c r="BK12" s="124" t="s">
        <v>205</v>
      </c>
    </row>
    <row r="13" spans="1:63" ht="67" customHeight="1" x14ac:dyDescent="0.2">
      <c r="A13" s="122" t="s">
        <v>206</v>
      </c>
      <c r="B13" s="123" t="s">
        <v>180</v>
      </c>
      <c r="C13" s="123" t="s">
        <v>207</v>
      </c>
      <c r="D13" s="123">
        <v>244.17833999999999</v>
      </c>
      <c r="E13" s="123">
        <v>3.4649999999999999</v>
      </c>
      <c r="F13" s="123">
        <v>36502807.147529699</v>
      </c>
      <c r="G13" s="123" t="s">
        <v>182</v>
      </c>
      <c r="H13" s="123" t="s">
        <v>183</v>
      </c>
      <c r="I13" s="123" t="s">
        <v>200</v>
      </c>
      <c r="J13" s="123" t="s">
        <v>200</v>
      </c>
      <c r="K13" s="123" t="s">
        <v>183</v>
      </c>
      <c r="L13" s="123">
        <v>6</v>
      </c>
      <c r="M13" s="123">
        <v>0</v>
      </c>
      <c r="N13" s="123">
        <v>1</v>
      </c>
      <c r="O13" s="123">
        <v>2</v>
      </c>
      <c r="P13" s="123" t="s">
        <v>190</v>
      </c>
      <c r="Q13" s="123" t="s">
        <v>208</v>
      </c>
      <c r="R13" s="123" t="s">
        <v>180</v>
      </c>
      <c r="S13" s="123" t="s">
        <v>180</v>
      </c>
      <c r="T13" s="123" t="s">
        <v>184</v>
      </c>
      <c r="U13" s="123">
        <v>35957255.7288647</v>
      </c>
      <c r="V13" s="123">
        <v>36502807.147529699</v>
      </c>
      <c r="W13" s="123">
        <v>140077.705026835</v>
      </c>
      <c r="X13" s="123">
        <v>144717.26730976399</v>
      </c>
      <c r="Y13" s="123">
        <v>142070.40553719999</v>
      </c>
      <c r="Z13" s="123">
        <v>135024.068033989</v>
      </c>
      <c r="AA13" s="123">
        <v>127332.295924493</v>
      </c>
      <c r="AB13" s="123">
        <v>126785.054362111</v>
      </c>
      <c r="AC13" s="123">
        <v>38337353.654386297</v>
      </c>
      <c r="AD13" s="123">
        <v>40345740.1799035</v>
      </c>
      <c r="AE13" s="123">
        <v>153008.40680523001</v>
      </c>
      <c r="AF13" s="123">
        <v>144717.26730976399</v>
      </c>
      <c r="AG13" s="123">
        <v>179180.514759479</v>
      </c>
      <c r="AH13" s="123">
        <v>179016.03678279399</v>
      </c>
      <c r="AI13" s="123">
        <v>153631.18415818599</v>
      </c>
      <c r="AJ13" s="123">
        <v>139676.13989997099</v>
      </c>
      <c r="AK13" s="123">
        <v>39341546.917144902</v>
      </c>
      <c r="AL13" s="123">
        <v>148862.837057497</v>
      </c>
      <c r="AM13" s="123">
        <v>179098.27577113599</v>
      </c>
      <c r="AN13" s="123">
        <v>146653.662029078</v>
      </c>
      <c r="AO13" s="123">
        <v>3.60978111620167</v>
      </c>
      <c r="AP13" s="123">
        <v>3.9383375172033301</v>
      </c>
      <c r="AQ13" s="123">
        <v>6.4938365384992605E-2</v>
      </c>
      <c r="AR13" s="123">
        <v>6.7285782640637501</v>
      </c>
      <c r="AS13" s="123">
        <v>4.0000000000000001E-3</v>
      </c>
      <c r="AT13" s="123">
        <v>5.0000000000000001E-3</v>
      </c>
      <c r="AU13" s="123">
        <v>4.0000000000000001E-3</v>
      </c>
      <c r="AV13" s="123">
        <v>-8.0500000000000007</v>
      </c>
      <c r="AW13" s="123">
        <v>-7.78</v>
      </c>
      <c r="AX13" s="123">
        <v>-8.07</v>
      </c>
      <c r="AY13" s="123">
        <v>9.3702823278363199E-14</v>
      </c>
      <c r="AZ13" s="123">
        <v>9.3702823278363199E-14</v>
      </c>
      <c r="BA13" s="123">
        <v>9.3702823278363199E-14</v>
      </c>
      <c r="BB13" s="123">
        <v>5.6877613729966502E-11</v>
      </c>
      <c r="BC13" s="123">
        <v>4.5502090983973198E-11</v>
      </c>
      <c r="BD13" s="123">
        <v>5.4990678677313599E-11</v>
      </c>
      <c r="BE13" s="124" t="s">
        <v>209</v>
      </c>
      <c r="BF13" s="124" t="s">
        <v>180</v>
      </c>
      <c r="BG13" s="124" t="s">
        <v>180</v>
      </c>
      <c r="BH13" s="124" t="s">
        <v>210</v>
      </c>
      <c r="BI13" s="124" t="s">
        <v>211</v>
      </c>
      <c r="BJ13" s="124" t="s">
        <v>212</v>
      </c>
      <c r="BK13" s="124" t="s">
        <v>213</v>
      </c>
    </row>
    <row r="14" spans="1:63" ht="67" customHeight="1" x14ac:dyDescent="0.2">
      <c r="A14" s="122" t="s">
        <v>214</v>
      </c>
      <c r="B14" s="123" t="s">
        <v>180</v>
      </c>
      <c r="C14" s="123" t="s">
        <v>215</v>
      </c>
      <c r="D14" s="123">
        <v>216.1112</v>
      </c>
      <c r="E14" s="123">
        <v>3.6219999999999999</v>
      </c>
      <c r="F14" s="123">
        <v>1802212.5724994999</v>
      </c>
      <c r="G14" s="123" t="s">
        <v>182</v>
      </c>
      <c r="H14" s="123" t="s">
        <v>183</v>
      </c>
      <c r="I14" s="123" t="s">
        <v>200</v>
      </c>
      <c r="J14" s="123" t="s">
        <v>200</v>
      </c>
      <c r="K14" s="123" t="s">
        <v>183</v>
      </c>
      <c r="L14" s="123">
        <v>4</v>
      </c>
      <c r="M14" s="123">
        <v>0</v>
      </c>
      <c r="N14" s="123">
        <v>4</v>
      </c>
      <c r="O14" s="123">
        <v>2</v>
      </c>
      <c r="P14" s="123" t="s">
        <v>190</v>
      </c>
      <c r="Q14" s="123" t="s">
        <v>216</v>
      </c>
      <c r="R14" s="123" t="s">
        <v>180</v>
      </c>
      <c r="S14" s="123" t="s">
        <v>180</v>
      </c>
      <c r="T14" s="123" t="s">
        <v>184</v>
      </c>
      <c r="U14" s="123">
        <v>1738921.49648799</v>
      </c>
      <c r="V14" s="123">
        <v>1802212.5724994999</v>
      </c>
      <c r="W14" s="123">
        <v>28564.1981309148</v>
      </c>
      <c r="X14" s="123">
        <v>30178.939083944399</v>
      </c>
      <c r="Y14" s="123">
        <v>33084.685991229802</v>
      </c>
      <c r="Z14" s="123">
        <v>34674.148251726903</v>
      </c>
      <c r="AA14" s="123">
        <v>21846.5986458439</v>
      </c>
      <c r="AB14" s="123">
        <v>23036.437677861501</v>
      </c>
      <c r="AC14" s="123">
        <v>1854024.9258944099</v>
      </c>
      <c r="AD14" s="123">
        <v>1991945.43874803</v>
      </c>
      <c r="AE14" s="123">
        <v>31200.985530444901</v>
      </c>
      <c r="AF14" s="123">
        <v>30178.939083944399</v>
      </c>
      <c r="AG14" s="123">
        <v>41726.713203560699</v>
      </c>
      <c r="AH14" s="123">
        <v>45971.275263908203</v>
      </c>
      <c r="AI14" s="123">
        <v>26358.7395124006</v>
      </c>
      <c r="AJ14" s="123">
        <v>25378.7065682051</v>
      </c>
      <c r="AK14" s="123">
        <v>1922985.1823212199</v>
      </c>
      <c r="AL14" s="123">
        <v>30689.962307194601</v>
      </c>
      <c r="AM14" s="123">
        <v>43848.994233734396</v>
      </c>
      <c r="AN14" s="123">
        <v>25868.723040302801</v>
      </c>
      <c r="AO14" s="123">
        <v>5.0715174927033404</v>
      </c>
      <c r="AP14" s="123">
        <v>2.3548284803159998</v>
      </c>
      <c r="AQ14" s="123">
        <v>6.84476045229317</v>
      </c>
      <c r="AR14" s="123">
        <v>2.67886412308509</v>
      </c>
      <c r="AS14" s="123">
        <v>1.6E-2</v>
      </c>
      <c r="AT14" s="123">
        <v>2.3E-2</v>
      </c>
      <c r="AU14" s="123">
        <v>1.2999999999999999E-2</v>
      </c>
      <c r="AV14" s="123">
        <v>-5.97</v>
      </c>
      <c r="AW14" s="123">
        <v>-5.45</v>
      </c>
      <c r="AX14" s="123">
        <v>-6.22</v>
      </c>
      <c r="AY14" s="123">
        <v>2.1493917756743E-13</v>
      </c>
      <c r="AZ14" s="123">
        <v>4.4537706855862804E-12</v>
      </c>
      <c r="BA14" s="123">
        <v>1.13242748511766E-13</v>
      </c>
      <c r="BB14" s="123">
        <v>1.04374464626744E-10</v>
      </c>
      <c r="BC14" s="123">
        <v>1.3517194030754399E-9</v>
      </c>
      <c r="BD14" s="123">
        <v>5.4990678677313599E-11</v>
      </c>
      <c r="BE14" s="124" t="s">
        <v>217</v>
      </c>
      <c r="BF14" s="124" t="s">
        <v>180</v>
      </c>
      <c r="BG14" s="124" t="s">
        <v>180</v>
      </c>
      <c r="BH14" s="124" t="s">
        <v>218</v>
      </c>
      <c r="BI14" s="124" t="s">
        <v>219</v>
      </c>
      <c r="BJ14" s="124" t="s">
        <v>220</v>
      </c>
      <c r="BK14" s="124" t="s">
        <v>221</v>
      </c>
    </row>
    <row r="15" spans="1:63" ht="67" customHeight="1" x14ac:dyDescent="0.2">
      <c r="A15" s="122" t="s">
        <v>222</v>
      </c>
      <c r="B15" s="123" t="s">
        <v>180</v>
      </c>
      <c r="C15" s="123" t="s">
        <v>223</v>
      </c>
      <c r="D15" s="123">
        <v>515.23861999999997</v>
      </c>
      <c r="E15" s="123">
        <v>3.5150000000000001</v>
      </c>
      <c r="F15" s="123">
        <v>795733.94148486899</v>
      </c>
      <c r="G15" s="123" t="s">
        <v>182</v>
      </c>
      <c r="H15" s="123" t="s">
        <v>183</v>
      </c>
      <c r="I15" s="123" t="s">
        <v>183</v>
      </c>
      <c r="J15" s="123" t="s">
        <v>224</v>
      </c>
      <c r="K15" s="123" t="s">
        <v>183</v>
      </c>
      <c r="L15" s="123">
        <v>1</v>
      </c>
      <c r="M15" s="123">
        <v>0</v>
      </c>
      <c r="N15" s="123">
        <v>0</v>
      </c>
      <c r="O15" s="123">
        <v>0</v>
      </c>
      <c r="P15" s="123" t="s">
        <v>180</v>
      </c>
      <c r="Q15" s="123" t="s">
        <v>180</v>
      </c>
      <c r="R15" s="123" t="s">
        <v>180</v>
      </c>
      <c r="S15" s="123" t="s">
        <v>180</v>
      </c>
      <c r="T15" s="123" t="s">
        <v>184</v>
      </c>
      <c r="U15" s="123">
        <v>795733.94148486899</v>
      </c>
      <c r="V15" s="123">
        <v>763195.29807656596</v>
      </c>
      <c r="W15" s="123">
        <v>28677.592379888101</v>
      </c>
      <c r="X15" s="123">
        <v>33701.616618542997</v>
      </c>
      <c r="Y15" s="123">
        <v>28899.992019034202</v>
      </c>
      <c r="Z15" s="123">
        <v>26442.307775777899</v>
      </c>
      <c r="AA15" s="123">
        <v>25165.096070699001</v>
      </c>
      <c r="AB15" s="123">
        <v>29649.169028090801</v>
      </c>
      <c r="AC15" s="123">
        <v>848405.500117608</v>
      </c>
      <c r="AD15" s="123">
        <v>843542.77407415805</v>
      </c>
      <c r="AE15" s="123">
        <v>31324.847306827902</v>
      </c>
      <c r="AF15" s="123">
        <v>33701.616618542997</v>
      </c>
      <c r="AG15" s="123">
        <v>36448.938305870601</v>
      </c>
      <c r="AH15" s="123">
        <v>35057.432429150598</v>
      </c>
      <c r="AI15" s="123">
        <v>30362.630947050398</v>
      </c>
      <c r="AJ15" s="123">
        <v>32663.798599301601</v>
      </c>
      <c r="AK15" s="123">
        <v>845974.13709588302</v>
      </c>
      <c r="AL15" s="123">
        <v>32513.231962685499</v>
      </c>
      <c r="AM15" s="123">
        <v>35753.185367510603</v>
      </c>
      <c r="AN15" s="123">
        <v>31513.214773176001</v>
      </c>
      <c r="AO15" s="123">
        <v>0.40645055322262003</v>
      </c>
      <c r="AP15" s="123">
        <v>5.1690637816588501</v>
      </c>
      <c r="AQ15" s="123">
        <v>2.7520435770289899</v>
      </c>
      <c r="AR15" s="123">
        <v>5.1634568648925701</v>
      </c>
      <c r="AS15" s="123">
        <v>3.7999999999999999E-2</v>
      </c>
      <c r="AT15" s="123">
        <v>4.2000000000000003E-2</v>
      </c>
      <c r="AU15" s="123">
        <v>3.6999999999999998E-2</v>
      </c>
      <c r="AV15" s="123">
        <v>-4.7</v>
      </c>
      <c r="AW15" s="123">
        <v>-4.5599999999999996</v>
      </c>
      <c r="AX15" s="123">
        <v>-4.75</v>
      </c>
      <c r="AY15" s="123">
        <v>2.3070434451710801E-12</v>
      </c>
      <c r="AZ15" s="123">
        <v>6.6804339837744903E-12</v>
      </c>
      <c r="BA15" s="123">
        <v>1.63247193540883E-12</v>
      </c>
      <c r="BB15" s="123">
        <v>9.3358358081256208E-10</v>
      </c>
      <c r="BC15" s="123">
        <v>1.80223263473383E-9</v>
      </c>
      <c r="BD15" s="123">
        <v>5.6623455131037705E-10</v>
      </c>
      <c r="BE15" s="124" t="s">
        <v>225</v>
      </c>
      <c r="BF15" s="124" t="s">
        <v>180</v>
      </c>
      <c r="BG15" s="124" t="s">
        <v>180</v>
      </c>
      <c r="BH15" s="124" t="s">
        <v>180</v>
      </c>
      <c r="BI15" s="124" t="s">
        <v>226</v>
      </c>
      <c r="BJ15" s="124" t="s">
        <v>180</v>
      </c>
      <c r="BK15" s="124" t="s">
        <v>180</v>
      </c>
    </row>
    <row r="16" spans="1:63" ht="67" customHeight="1" x14ac:dyDescent="0.2">
      <c r="A16" s="122" t="s">
        <v>227</v>
      </c>
      <c r="B16" s="123" t="s">
        <v>180</v>
      </c>
      <c r="C16" s="123" t="s">
        <v>228</v>
      </c>
      <c r="D16" s="123">
        <v>237.06728000000001</v>
      </c>
      <c r="E16" s="123">
        <v>4.1740000000000004</v>
      </c>
      <c r="F16" s="123">
        <v>2567538.6078762799</v>
      </c>
      <c r="G16" s="123" t="s">
        <v>182</v>
      </c>
      <c r="H16" s="123" t="s">
        <v>183</v>
      </c>
      <c r="I16" s="123" t="s">
        <v>183</v>
      </c>
      <c r="J16" s="123" t="s">
        <v>183</v>
      </c>
      <c r="K16" s="123" t="s">
        <v>183</v>
      </c>
      <c r="L16" s="123">
        <v>0</v>
      </c>
      <c r="M16" s="123">
        <v>0</v>
      </c>
      <c r="N16" s="123">
        <v>0</v>
      </c>
      <c r="O16" s="123">
        <v>0</v>
      </c>
      <c r="P16" s="123" t="s">
        <v>180</v>
      </c>
      <c r="Q16" s="123" t="s">
        <v>180</v>
      </c>
      <c r="R16" s="123" t="s">
        <v>180</v>
      </c>
      <c r="S16" s="123" t="s">
        <v>180</v>
      </c>
      <c r="T16" s="123" t="s">
        <v>184</v>
      </c>
      <c r="U16" s="123">
        <v>44409.990306362197</v>
      </c>
      <c r="V16" s="123">
        <v>39127.171830790103</v>
      </c>
      <c r="W16" s="123">
        <v>916144.77312194603</v>
      </c>
      <c r="X16" s="123">
        <v>959348.18713206402</v>
      </c>
      <c r="Y16" s="123">
        <v>2567538.6078762799</v>
      </c>
      <c r="Z16" s="123">
        <v>2477417.6698801201</v>
      </c>
      <c r="AA16" s="123">
        <v>1544896.17467863</v>
      </c>
      <c r="AB16" s="123">
        <v>1605129.9260142599</v>
      </c>
      <c r="AC16" s="123">
        <v>47349.595224981102</v>
      </c>
      <c r="AD16" s="123">
        <v>43246.392045394598</v>
      </c>
      <c r="AE16" s="123">
        <v>1000714.93969346</v>
      </c>
      <c r="AF16" s="123">
        <v>959348.18713206402</v>
      </c>
      <c r="AG16" s="123">
        <v>3238203.5349624502</v>
      </c>
      <c r="AH16" s="123">
        <v>3284581.0319235902</v>
      </c>
      <c r="AI16" s="123">
        <v>1863975.0975516201</v>
      </c>
      <c r="AJ16" s="123">
        <v>1768334.2349111999</v>
      </c>
      <c r="AK16" s="123">
        <v>45297.993635187799</v>
      </c>
      <c r="AL16" s="123">
        <v>980031.56341276399</v>
      </c>
      <c r="AM16" s="123">
        <v>3261392.2834430202</v>
      </c>
      <c r="AN16" s="123">
        <v>1816154.6662314101</v>
      </c>
      <c r="AO16" s="123">
        <v>6.4051463652863996</v>
      </c>
      <c r="AP16" s="123">
        <v>2.9846703253078899</v>
      </c>
      <c r="AQ16" s="123">
        <v>1.00551665502433</v>
      </c>
      <c r="AR16" s="123">
        <v>3.7237083266656601</v>
      </c>
      <c r="AS16" s="123">
        <v>21.635000000000002</v>
      </c>
      <c r="AT16" s="123">
        <v>71.998999999999995</v>
      </c>
      <c r="AU16" s="123">
        <v>40.093000000000004</v>
      </c>
      <c r="AV16" s="123">
        <v>4.4400000000000004</v>
      </c>
      <c r="AW16" s="123">
        <v>6.17</v>
      </c>
      <c r="AX16" s="123">
        <v>5.33</v>
      </c>
      <c r="AY16" s="123">
        <v>4.6457282465439701E-11</v>
      </c>
      <c r="AZ16" s="123">
        <v>9.3702823278363199E-14</v>
      </c>
      <c r="BA16" s="123">
        <v>1.36335387423969E-13</v>
      </c>
      <c r="BB16" s="123">
        <v>1.6114040260869602E-8</v>
      </c>
      <c r="BC16" s="123">
        <v>4.5502090983973198E-11</v>
      </c>
      <c r="BD16" s="123">
        <v>5.5170386777566202E-11</v>
      </c>
      <c r="BE16" s="124" t="s">
        <v>229</v>
      </c>
      <c r="BF16" s="124" t="s">
        <v>180</v>
      </c>
      <c r="BG16" s="124" t="s">
        <v>180</v>
      </c>
      <c r="BH16" s="124" t="s">
        <v>180</v>
      </c>
      <c r="BI16" s="124" t="s">
        <v>180</v>
      </c>
      <c r="BJ16" s="124" t="s">
        <v>180</v>
      </c>
      <c r="BK16" s="124" t="s">
        <v>180</v>
      </c>
    </row>
    <row r="17" spans="1:63" ht="67" customHeight="1" x14ac:dyDescent="0.2">
      <c r="A17" s="122" t="s">
        <v>230</v>
      </c>
      <c r="B17" s="123" t="s">
        <v>180</v>
      </c>
      <c r="C17" s="123" t="s">
        <v>231</v>
      </c>
      <c r="D17" s="123">
        <v>236.03559000000001</v>
      </c>
      <c r="E17" s="123">
        <v>12.097</v>
      </c>
      <c r="F17" s="123">
        <v>1604857.9262395201</v>
      </c>
      <c r="G17" s="123" t="s">
        <v>182</v>
      </c>
      <c r="H17" s="123" t="s">
        <v>183</v>
      </c>
      <c r="I17" s="123" t="s">
        <v>224</v>
      </c>
      <c r="J17" s="123" t="s">
        <v>224</v>
      </c>
      <c r="K17" s="123" t="s">
        <v>183</v>
      </c>
      <c r="L17" s="123">
        <v>5</v>
      </c>
      <c r="M17" s="123">
        <v>0</v>
      </c>
      <c r="N17" s="123">
        <v>1</v>
      </c>
      <c r="O17" s="123">
        <v>0</v>
      </c>
      <c r="P17" s="123" t="s">
        <v>190</v>
      </c>
      <c r="Q17" s="123" t="s">
        <v>180</v>
      </c>
      <c r="R17" s="123" t="s">
        <v>180</v>
      </c>
      <c r="S17" s="123" t="s">
        <v>180</v>
      </c>
      <c r="T17" s="123" t="s">
        <v>184</v>
      </c>
      <c r="U17" s="123">
        <v>39115.298898590903</v>
      </c>
      <c r="V17" s="123">
        <v>40792.978859930103</v>
      </c>
      <c r="W17" s="123">
        <v>1317383.43166116</v>
      </c>
      <c r="X17" s="123">
        <v>1604857.9262395201</v>
      </c>
      <c r="Y17" s="123">
        <v>595165.02830674499</v>
      </c>
      <c r="Z17" s="123">
        <v>578959.58579515002</v>
      </c>
      <c r="AA17" s="123">
        <v>73904.085708169703</v>
      </c>
      <c r="AB17" s="123">
        <v>84234.119760715694</v>
      </c>
      <c r="AC17" s="123">
        <v>41704.435357354603</v>
      </c>
      <c r="AD17" s="123">
        <v>45087.571473483797</v>
      </c>
      <c r="AE17" s="123">
        <v>1438992.30781562</v>
      </c>
      <c r="AF17" s="123">
        <v>1604857.9262395201</v>
      </c>
      <c r="AG17" s="123">
        <v>750627.66052933899</v>
      </c>
      <c r="AH17" s="123">
        <v>767589.45286973403</v>
      </c>
      <c r="AI17" s="123">
        <v>89168.047422995907</v>
      </c>
      <c r="AJ17" s="123">
        <v>92798.766820300298</v>
      </c>
      <c r="AK17" s="123">
        <v>43396.003415419204</v>
      </c>
      <c r="AL17" s="123">
        <v>1521925.11702757</v>
      </c>
      <c r="AM17" s="123">
        <v>759108.55669953697</v>
      </c>
      <c r="AN17" s="123">
        <v>90983.407121648095</v>
      </c>
      <c r="AO17" s="123">
        <v>5.5125778899307702</v>
      </c>
      <c r="AP17" s="123">
        <v>7.7063386523445399</v>
      </c>
      <c r="AQ17" s="123">
        <v>1.5799846120972501</v>
      </c>
      <c r="AR17" s="123">
        <v>2.8217302337199701</v>
      </c>
      <c r="AS17" s="123">
        <v>35.070999999999998</v>
      </c>
      <c r="AT17" s="123">
        <v>17.492999999999999</v>
      </c>
      <c r="AU17" s="123">
        <v>2.097</v>
      </c>
      <c r="AV17" s="123">
        <v>5.13</v>
      </c>
      <c r="AW17" s="123">
        <v>4.13</v>
      </c>
      <c r="AX17" s="123">
        <v>1.07</v>
      </c>
      <c r="AY17" s="123">
        <v>4.0190140104812098E-10</v>
      </c>
      <c r="AZ17" s="123">
        <v>5.3186958615114603E-8</v>
      </c>
      <c r="BA17" s="123">
        <v>4.2410584172891701E-4</v>
      </c>
      <c r="BB17" s="123">
        <v>1.2197707521810499E-7</v>
      </c>
      <c r="BC17" s="123">
        <v>7.17432975097212E-6</v>
      </c>
      <c r="BD17" s="123">
        <v>4.4384869987836601E-3</v>
      </c>
      <c r="BE17" s="124" t="s">
        <v>232</v>
      </c>
      <c r="BF17" s="124" t="s">
        <v>180</v>
      </c>
      <c r="BG17" s="124" t="s">
        <v>180</v>
      </c>
      <c r="BH17" s="124" t="s">
        <v>180</v>
      </c>
      <c r="BI17" s="124" t="s">
        <v>233</v>
      </c>
      <c r="BJ17" s="124" t="s">
        <v>234</v>
      </c>
      <c r="BK17" s="124" t="s">
        <v>235</v>
      </c>
    </row>
    <row r="18" spans="1:63" ht="67" customHeight="1" x14ac:dyDescent="0.2">
      <c r="A18" s="122" t="s">
        <v>236</v>
      </c>
      <c r="B18" s="123" t="s">
        <v>180</v>
      </c>
      <c r="C18" s="123" t="s">
        <v>237</v>
      </c>
      <c r="D18" s="123">
        <v>358.11290000000002</v>
      </c>
      <c r="E18" s="123">
        <v>9.7050000000000001</v>
      </c>
      <c r="F18" s="123">
        <v>3116334.0260652201</v>
      </c>
      <c r="G18" s="123" t="s">
        <v>182</v>
      </c>
      <c r="H18" s="123" t="s">
        <v>183</v>
      </c>
      <c r="I18" s="123" t="s">
        <v>224</v>
      </c>
      <c r="J18" s="123" t="s">
        <v>224</v>
      </c>
      <c r="K18" s="123" t="s">
        <v>183</v>
      </c>
      <c r="L18" s="123">
        <v>1</v>
      </c>
      <c r="M18" s="123">
        <v>0</v>
      </c>
      <c r="N18" s="123">
        <v>0</v>
      </c>
      <c r="O18" s="123">
        <v>0</v>
      </c>
      <c r="P18" s="123" t="s">
        <v>180</v>
      </c>
      <c r="Q18" s="123" t="s">
        <v>180</v>
      </c>
      <c r="R18" s="123" t="s">
        <v>180</v>
      </c>
      <c r="S18" s="123" t="s">
        <v>180</v>
      </c>
      <c r="T18" s="123" t="s">
        <v>184</v>
      </c>
      <c r="U18" s="123">
        <v>104024.514199224</v>
      </c>
      <c r="V18" s="123">
        <v>105559.322212571</v>
      </c>
      <c r="W18" s="123">
        <v>2082164.79368999</v>
      </c>
      <c r="X18" s="123">
        <v>2209131.1776934899</v>
      </c>
      <c r="Y18" s="123">
        <v>1648434.0552479101</v>
      </c>
      <c r="Z18" s="123">
        <v>1551320.5402009599</v>
      </c>
      <c r="AA18" s="123">
        <v>2562211.46624558</v>
      </c>
      <c r="AB18" s="123">
        <v>3116334.0260652201</v>
      </c>
      <c r="AC18" s="123">
        <v>110910.148973911</v>
      </c>
      <c r="AD18" s="123">
        <v>116672.36906856101</v>
      </c>
      <c r="AE18" s="123">
        <v>2274371.3407312999</v>
      </c>
      <c r="AF18" s="123">
        <v>2209131.1776934899</v>
      </c>
      <c r="AG18" s="123">
        <v>2079020.3381874501</v>
      </c>
      <c r="AH18" s="123">
        <v>2056753.72494784</v>
      </c>
      <c r="AI18" s="123">
        <v>3091404.0995256398</v>
      </c>
      <c r="AJ18" s="123">
        <v>3433192.5761259599</v>
      </c>
      <c r="AK18" s="123">
        <v>113791.25902123599</v>
      </c>
      <c r="AL18" s="123">
        <v>2241751.2592123998</v>
      </c>
      <c r="AM18" s="123">
        <v>2067887.0315676399</v>
      </c>
      <c r="AN18" s="123">
        <v>3262298.3378257998</v>
      </c>
      <c r="AO18" s="123">
        <v>3.5806835592319799</v>
      </c>
      <c r="AP18" s="123">
        <v>2.0578447988014399</v>
      </c>
      <c r="AQ18" s="123">
        <v>0.76139909847382403</v>
      </c>
      <c r="AR18" s="123">
        <v>7.4083031197137998</v>
      </c>
      <c r="AS18" s="123">
        <v>19.701000000000001</v>
      </c>
      <c r="AT18" s="123">
        <v>18.172999999999998</v>
      </c>
      <c r="AU18" s="123">
        <v>28.669</v>
      </c>
      <c r="AV18" s="123">
        <v>4.3</v>
      </c>
      <c r="AW18" s="123">
        <v>4.18</v>
      </c>
      <c r="AX18" s="123">
        <v>4.84</v>
      </c>
      <c r="AY18" s="123">
        <v>6.0038107818627395E-10</v>
      </c>
      <c r="AZ18" s="123">
        <v>1.22882126696311E-9</v>
      </c>
      <c r="BA18" s="123">
        <v>1.7079893055438301E-11</v>
      </c>
      <c r="BB18" s="123">
        <v>1.6196947309291899E-7</v>
      </c>
      <c r="BC18" s="123">
        <v>2.2950600278357199E-7</v>
      </c>
      <c r="BD18" s="123">
        <v>5.18374754232553E-9</v>
      </c>
      <c r="BE18" s="124" t="s">
        <v>238</v>
      </c>
      <c r="BF18" s="124" t="s">
        <v>180</v>
      </c>
      <c r="BG18" s="124" t="s">
        <v>180</v>
      </c>
      <c r="BH18" s="124" t="s">
        <v>180</v>
      </c>
      <c r="BI18" s="124" t="s">
        <v>239</v>
      </c>
      <c r="BJ18" s="124" t="s">
        <v>240</v>
      </c>
      <c r="BK18" s="124" t="s">
        <v>180</v>
      </c>
    </row>
    <row r="19" spans="1:63" ht="67" customHeight="1" x14ac:dyDescent="0.2">
      <c r="A19" s="122" t="s">
        <v>241</v>
      </c>
      <c r="B19" s="123" t="s">
        <v>180</v>
      </c>
      <c r="C19" s="123" t="s">
        <v>242</v>
      </c>
      <c r="D19" s="123">
        <v>230.13748000000001</v>
      </c>
      <c r="E19" s="123">
        <v>11.38</v>
      </c>
      <c r="F19" s="123">
        <v>3055358.5914349202</v>
      </c>
      <c r="G19" s="123" t="s">
        <v>182</v>
      </c>
      <c r="H19" s="123" t="s">
        <v>183</v>
      </c>
      <c r="I19" s="123" t="s">
        <v>183</v>
      </c>
      <c r="J19" s="123" t="s">
        <v>183</v>
      </c>
      <c r="K19" s="123" t="s">
        <v>183</v>
      </c>
      <c r="L19" s="123">
        <v>0</v>
      </c>
      <c r="M19" s="123">
        <v>0</v>
      </c>
      <c r="N19" s="123">
        <v>0</v>
      </c>
      <c r="O19" s="123">
        <v>0</v>
      </c>
      <c r="P19" s="123" t="s">
        <v>180</v>
      </c>
      <c r="Q19" s="123" t="s">
        <v>180</v>
      </c>
      <c r="R19" s="123" t="s">
        <v>180</v>
      </c>
      <c r="S19" s="123" t="s">
        <v>180</v>
      </c>
      <c r="T19" s="123" t="s">
        <v>184</v>
      </c>
      <c r="U19" s="123">
        <v>75967.822636434896</v>
      </c>
      <c r="V19" s="123">
        <v>83545.022411874001</v>
      </c>
      <c r="W19" s="123">
        <v>2639856.1201596302</v>
      </c>
      <c r="X19" s="123">
        <v>3055358.5914349202</v>
      </c>
      <c r="Y19" s="123">
        <v>2036673.17159702</v>
      </c>
      <c r="Z19" s="123">
        <v>1827916.2641729501</v>
      </c>
      <c r="AA19" s="123">
        <v>1341431.1061903599</v>
      </c>
      <c r="AB19" s="123">
        <v>1462191.8342818001</v>
      </c>
      <c r="AC19" s="123">
        <v>80996.316980574396</v>
      </c>
      <c r="AD19" s="123">
        <v>92340.453541853101</v>
      </c>
      <c r="AE19" s="123">
        <v>2883543.66644772</v>
      </c>
      <c r="AF19" s="123">
        <v>3055358.5914349202</v>
      </c>
      <c r="AG19" s="123">
        <v>2568671.1169978501</v>
      </c>
      <c r="AH19" s="123">
        <v>2423466.6452256502</v>
      </c>
      <c r="AI19" s="123">
        <v>1618486.87180553</v>
      </c>
      <c r="AJ19" s="123">
        <v>1610862.6701569101</v>
      </c>
      <c r="AK19" s="123">
        <v>86668.385261213698</v>
      </c>
      <c r="AL19" s="123">
        <v>2969451.1289413199</v>
      </c>
      <c r="AM19" s="123">
        <v>2496068.8811117499</v>
      </c>
      <c r="AN19" s="123">
        <v>1614674.7709812201</v>
      </c>
      <c r="AO19" s="123">
        <v>9.2554117225212202</v>
      </c>
      <c r="AP19" s="123">
        <v>4.0913789549667499</v>
      </c>
      <c r="AQ19" s="123">
        <v>4.1134708831838598</v>
      </c>
      <c r="AR19" s="123">
        <v>0.33388300751233302</v>
      </c>
      <c r="AS19" s="123">
        <v>34.262</v>
      </c>
      <c r="AT19" s="123">
        <v>28.8</v>
      </c>
      <c r="AU19" s="123">
        <v>18.63</v>
      </c>
      <c r="AV19" s="123">
        <v>5.0999999999999996</v>
      </c>
      <c r="AW19" s="123">
        <v>4.8499999999999996</v>
      </c>
      <c r="AX19" s="123">
        <v>4.22</v>
      </c>
      <c r="AY19" s="123">
        <v>4.2893177898406504E-9</v>
      </c>
      <c r="AZ19" s="123">
        <v>1.2918418113017099E-8</v>
      </c>
      <c r="BA19" s="123">
        <v>1.6185679796443301E-7</v>
      </c>
      <c r="BB19" s="123">
        <v>1.0414463593733101E-6</v>
      </c>
      <c r="BC19" s="123">
        <v>2.09106127856037E-6</v>
      </c>
      <c r="BD19" s="123">
        <v>3.0229869650587899E-5</v>
      </c>
      <c r="BE19" s="124" t="s">
        <v>243</v>
      </c>
      <c r="BF19" s="124" t="s">
        <v>180</v>
      </c>
      <c r="BG19" s="124" t="s">
        <v>180</v>
      </c>
      <c r="BH19" s="124" t="s">
        <v>180</v>
      </c>
      <c r="BI19" s="124" t="s">
        <v>180</v>
      </c>
      <c r="BJ19" s="124" t="s">
        <v>180</v>
      </c>
      <c r="BK19" s="124" t="s">
        <v>180</v>
      </c>
    </row>
    <row r="20" spans="1:63" ht="67" customHeight="1" x14ac:dyDescent="0.2">
      <c r="A20" s="122" t="s">
        <v>244</v>
      </c>
      <c r="B20" s="123" t="s">
        <v>180</v>
      </c>
      <c r="C20" s="123" t="s">
        <v>245</v>
      </c>
      <c r="D20" s="123">
        <v>356.13263000000001</v>
      </c>
      <c r="E20" s="123">
        <v>3.6240000000000001</v>
      </c>
      <c r="F20" s="123">
        <v>1360782.7238926101</v>
      </c>
      <c r="G20" s="123" t="s">
        <v>182</v>
      </c>
      <c r="H20" s="123" t="s">
        <v>183</v>
      </c>
      <c r="I20" s="123" t="s">
        <v>224</v>
      </c>
      <c r="J20" s="123" t="s">
        <v>224</v>
      </c>
      <c r="K20" s="123" t="s">
        <v>183</v>
      </c>
      <c r="L20" s="123">
        <v>1</v>
      </c>
      <c r="M20" s="123">
        <v>0</v>
      </c>
      <c r="N20" s="123">
        <v>1</v>
      </c>
      <c r="O20" s="123">
        <v>0</v>
      </c>
      <c r="P20" s="123" t="s">
        <v>190</v>
      </c>
      <c r="Q20" s="123" t="s">
        <v>180</v>
      </c>
      <c r="R20" s="123" t="s">
        <v>180</v>
      </c>
      <c r="S20" s="123" t="s">
        <v>180</v>
      </c>
      <c r="T20" s="123" t="s">
        <v>184</v>
      </c>
      <c r="U20" s="123">
        <v>1360782.7238926101</v>
      </c>
      <c r="V20" s="123">
        <v>1336254.22829539</v>
      </c>
      <c r="W20" s="123">
        <v>30857.560858863199</v>
      </c>
      <c r="X20" s="123">
        <v>32601.946155486799</v>
      </c>
      <c r="Y20" s="123">
        <v>35740.989709976398</v>
      </c>
      <c r="Z20" s="123">
        <v>37458.0667380577</v>
      </c>
      <c r="AA20" s="123">
        <v>23600.618654989699</v>
      </c>
      <c r="AB20" s="123">
        <v>22409.061566062199</v>
      </c>
      <c r="AC20" s="123">
        <v>1450856.2312437999</v>
      </c>
      <c r="AD20" s="123">
        <v>1476932.05323119</v>
      </c>
      <c r="AE20" s="123">
        <v>33706.0506809816</v>
      </c>
      <c r="AF20" s="123">
        <v>32601.946155486799</v>
      </c>
      <c r="AG20" s="123">
        <v>45076.868120644504</v>
      </c>
      <c r="AH20" s="123">
        <v>49662.217637410402</v>
      </c>
      <c r="AI20" s="123">
        <v>28475.030348796099</v>
      </c>
      <c r="AJ20" s="123">
        <v>24687.540925673598</v>
      </c>
      <c r="AK20" s="123">
        <v>1463894.14223749</v>
      </c>
      <c r="AL20" s="123">
        <v>33153.998418234201</v>
      </c>
      <c r="AM20" s="123">
        <v>47369.542879027402</v>
      </c>
      <c r="AN20" s="123">
        <v>26581.285637234902</v>
      </c>
      <c r="AO20" s="123">
        <v>1.2595439806951301</v>
      </c>
      <c r="AP20" s="123">
        <v>2.3548284803158999</v>
      </c>
      <c r="AQ20" s="123">
        <v>6.84476045229317</v>
      </c>
      <c r="AR20" s="123">
        <v>10.0753571189602</v>
      </c>
      <c r="AS20" s="123">
        <v>2.3E-2</v>
      </c>
      <c r="AT20" s="123">
        <v>3.2000000000000001E-2</v>
      </c>
      <c r="AU20" s="123">
        <v>1.7999999999999999E-2</v>
      </c>
      <c r="AV20" s="123">
        <v>-5.46</v>
      </c>
      <c r="AW20" s="123">
        <v>-4.95</v>
      </c>
      <c r="AX20" s="123">
        <v>-5.78</v>
      </c>
      <c r="AY20" s="123">
        <v>1.6861570362181102E-8</v>
      </c>
      <c r="AZ20" s="123">
        <v>1.04210296836271E-7</v>
      </c>
      <c r="BA20" s="123">
        <v>4.9217474540341796E-9</v>
      </c>
      <c r="BB20" s="123">
        <v>3.7218084399432401E-6</v>
      </c>
      <c r="BC20" s="123">
        <v>1.1501027305384799E-5</v>
      </c>
      <c r="BD20" s="123">
        <v>1.08636389258136E-6</v>
      </c>
      <c r="BE20" s="124" t="s">
        <v>246</v>
      </c>
      <c r="BF20" s="124" t="s">
        <v>180</v>
      </c>
      <c r="BG20" s="124" t="s">
        <v>180</v>
      </c>
      <c r="BH20" s="124" t="s">
        <v>180</v>
      </c>
      <c r="BI20" s="124" t="s">
        <v>247</v>
      </c>
      <c r="BJ20" s="124" t="s">
        <v>248</v>
      </c>
      <c r="BK20" s="124" t="s">
        <v>249</v>
      </c>
    </row>
    <row r="21" spans="1:63" ht="67" customHeight="1" x14ac:dyDescent="0.2">
      <c r="A21" s="122" t="s">
        <v>250</v>
      </c>
      <c r="B21" s="123" t="s">
        <v>180</v>
      </c>
      <c r="C21" s="123" t="s">
        <v>251</v>
      </c>
      <c r="D21" s="123">
        <v>219.11067</v>
      </c>
      <c r="E21" s="123">
        <v>7.13</v>
      </c>
      <c r="F21" s="123">
        <v>25791799.0303456</v>
      </c>
      <c r="G21" s="123" t="s">
        <v>182</v>
      </c>
      <c r="H21" s="123" t="s">
        <v>183</v>
      </c>
      <c r="I21" s="123" t="s">
        <v>200</v>
      </c>
      <c r="J21" s="123" t="s">
        <v>200</v>
      </c>
      <c r="K21" s="123" t="s">
        <v>183</v>
      </c>
      <c r="L21" s="123">
        <v>2</v>
      </c>
      <c r="M21" s="123">
        <v>0</v>
      </c>
      <c r="N21" s="123">
        <v>5</v>
      </c>
      <c r="O21" s="123">
        <v>5</v>
      </c>
      <c r="P21" s="123" t="s">
        <v>190</v>
      </c>
      <c r="Q21" s="123" t="s">
        <v>252</v>
      </c>
      <c r="R21" s="123" t="s">
        <v>180</v>
      </c>
      <c r="S21" s="123" t="s">
        <v>180</v>
      </c>
      <c r="T21" s="123" t="s">
        <v>184</v>
      </c>
      <c r="U21" s="123">
        <v>25791799.0303456</v>
      </c>
      <c r="V21" s="123">
        <v>22282121.277158</v>
      </c>
      <c r="W21" s="123">
        <v>84882.370751222101</v>
      </c>
      <c r="X21" s="123">
        <v>85946.272075113098</v>
      </c>
      <c r="Y21" s="123">
        <v>36789.721411209001</v>
      </c>
      <c r="Z21" s="123">
        <v>38218.140423836499</v>
      </c>
      <c r="AA21" s="123">
        <v>112686.81715369</v>
      </c>
      <c r="AB21" s="123">
        <v>93314.984603628502</v>
      </c>
      <c r="AC21" s="123">
        <v>27499020.733539</v>
      </c>
      <c r="AD21" s="123">
        <v>24627932.642877799</v>
      </c>
      <c r="AE21" s="123">
        <v>92717.940460312893</v>
      </c>
      <c r="AF21" s="123">
        <v>85946.272075113098</v>
      </c>
      <c r="AG21" s="123">
        <v>46399.538280984401</v>
      </c>
      <c r="AH21" s="123">
        <v>50669.929676250402</v>
      </c>
      <c r="AI21" s="123">
        <v>135960.86548698001</v>
      </c>
      <c r="AJ21" s="123">
        <v>102802.94400500901</v>
      </c>
      <c r="AK21" s="123">
        <v>26063476.688208401</v>
      </c>
      <c r="AL21" s="123">
        <v>89332.106267712996</v>
      </c>
      <c r="AM21" s="123">
        <v>48534.733978617398</v>
      </c>
      <c r="AN21" s="123">
        <v>119381.904745994</v>
      </c>
      <c r="AO21" s="123">
        <v>7.7893133083395201</v>
      </c>
      <c r="AP21" s="123">
        <v>5.3601026945135901</v>
      </c>
      <c r="AQ21" s="123">
        <v>6.2215705462476203</v>
      </c>
      <c r="AR21" s="123">
        <v>19.639652407824201</v>
      </c>
      <c r="AS21" s="123">
        <v>3.0000000000000001E-3</v>
      </c>
      <c r="AT21" s="123">
        <v>2E-3</v>
      </c>
      <c r="AU21" s="123">
        <v>5.0000000000000001E-3</v>
      </c>
      <c r="AV21" s="123">
        <v>-8.19</v>
      </c>
      <c r="AW21" s="123">
        <v>-9.07</v>
      </c>
      <c r="AX21" s="123">
        <v>-7.77</v>
      </c>
      <c r="AY21" s="123">
        <v>4.6536785025530502E-7</v>
      </c>
      <c r="AZ21" s="123">
        <v>9.7874022442212496E-8</v>
      </c>
      <c r="BA21" s="123">
        <v>9.0484961745573898E-7</v>
      </c>
      <c r="BB21" s="123">
        <v>9.4159428368323402E-5</v>
      </c>
      <c r="BC21" s="123">
        <v>1.1316101261413899E-5</v>
      </c>
      <c r="BD21" s="123">
        <v>1.07607308118361E-4</v>
      </c>
      <c r="BE21" s="124" t="s">
        <v>253</v>
      </c>
      <c r="BF21" s="124" t="s">
        <v>180</v>
      </c>
      <c r="BG21" s="124" t="s">
        <v>180</v>
      </c>
      <c r="BH21" s="124" t="s">
        <v>254</v>
      </c>
      <c r="BI21" s="124" t="s">
        <v>255</v>
      </c>
      <c r="BJ21" s="124" t="s">
        <v>256</v>
      </c>
      <c r="BK21" s="124" t="s">
        <v>257</v>
      </c>
    </row>
    <row r="22" spans="1:63" ht="67" customHeight="1" x14ac:dyDescent="0.2">
      <c r="A22" s="122" t="s">
        <v>258</v>
      </c>
      <c r="B22" s="123" t="s">
        <v>180</v>
      </c>
      <c r="C22" s="123" t="s">
        <v>259</v>
      </c>
      <c r="D22" s="123">
        <v>178.06639999999999</v>
      </c>
      <c r="E22" s="123">
        <v>3.6389999999999998</v>
      </c>
      <c r="F22" s="123">
        <v>1279822.04739104</v>
      </c>
      <c r="G22" s="123" t="s">
        <v>182</v>
      </c>
      <c r="H22" s="123" t="s">
        <v>183</v>
      </c>
      <c r="I22" s="123" t="s">
        <v>183</v>
      </c>
      <c r="J22" s="123" t="s">
        <v>183</v>
      </c>
      <c r="K22" s="123" t="s">
        <v>183</v>
      </c>
      <c r="L22" s="123">
        <v>0</v>
      </c>
      <c r="M22" s="123">
        <v>0</v>
      </c>
      <c r="N22" s="123">
        <v>0</v>
      </c>
      <c r="O22" s="123">
        <v>0</v>
      </c>
      <c r="P22" s="123" t="s">
        <v>180</v>
      </c>
      <c r="Q22" s="123" t="s">
        <v>180</v>
      </c>
      <c r="R22" s="123" t="s">
        <v>180</v>
      </c>
      <c r="S22" s="123" t="s">
        <v>180</v>
      </c>
      <c r="T22" s="123" t="s">
        <v>184</v>
      </c>
      <c r="U22" s="123">
        <v>1252096.3919567999</v>
      </c>
      <c r="V22" s="123">
        <v>1279822.04739104</v>
      </c>
      <c r="W22" s="123">
        <v>26832.741868529702</v>
      </c>
      <c r="X22" s="123">
        <v>29054.661320171901</v>
      </c>
      <c r="Y22" s="123">
        <v>32024.337258801799</v>
      </c>
      <c r="Z22" s="123">
        <v>33562.857996275103</v>
      </c>
      <c r="AA22" s="123">
        <v>22284.785128106199</v>
      </c>
      <c r="AB22" s="123">
        <v>20078.7765271233</v>
      </c>
      <c r="AC22" s="123">
        <v>1334975.6875159801</v>
      </c>
      <c r="AD22" s="123">
        <v>1414558.81986998</v>
      </c>
      <c r="AE22" s="123">
        <v>29309.696948084598</v>
      </c>
      <c r="AF22" s="123">
        <v>29054.661320171901</v>
      </c>
      <c r="AG22" s="123">
        <v>40389.391535599003</v>
      </c>
      <c r="AH22" s="123">
        <v>44497.917364513203</v>
      </c>
      <c r="AI22" s="123">
        <v>26887.4279151603</v>
      </c>
      <c r="AJ22" s="123">
        <v>22120.3202012496</v>
      </c>
      <c r="AK22" s="123">
        <v>1374767.2536929799</v>
      </c>
      <c r="AL22" s="123">
        <v>29182.179134128299</v>
      </c>
      <c r="AM22" s="123">
        <v>42443.654450056099</v>
      </c>
      <c r="AN22" s="123">
        <v>24503.874058205001</v>
      </c>
      <c r="AO22" s="123">
        <v>4.0933308823307302</v>
      </c>
      <c r="AP22" s="123">
        <v>0.61797106073508501</v>
      </c>
      <c r="AQ22" s="123">
        <v>6.8447604522930199</v>
      </c>
      <c r="AR22" s="123">
        <v>13.7564133048763</v>
      </c>
      <c r="AS22" s="123">
        <v>2.1000000000000001E-2</v>
      </c>
      <c r="AT22" s="123">
        <v>3.1E-2</v>
      </c>
      <c r="AU22" s="123">
        <v>1.7999999999999999E-2</v>
      </c>
      <c r="AV22" s="123">
        <v>-5.56</v>
      </c>
      <c r="AW22" s="123">
        <v>-5.0199999999999996</v>
      </c>
      <c r="AX22" s="123">
        <v>-5.81</v>
      </c>
      <c r="AY22" s="123">
        <v>7.0532874518747203E-7</v>
      </c>
      <c r="AZ22" s="123">
        <v>2.3267056716846898E-6</v>
      </c>
      <c r="BA22" s="123">
        <v>3.8060222862235099E-7</v>
      </c>
      <c r="BB22" s="123">
        <v>1.22813056338814E-4</v>
      </c>
      <c r="BC22" s="123">
        <v>1.4382862902733199E-4</v>
      </c>
      <c r="BD22" s="123">
        <v>5.7791445391308602E-5</v>
      </c>
      <c r="BE22" s="124" t="s">
        <v>260</v>
      </c>
      <c r="BF22" s="124" t="s">
        <v>180</v>
      </c>
      <c r="BG22" s="124" t="s">
        <v>180</v>
      </c>
      <c r="BH22" s="124" t="s">
        <v>180</v>
      </c>
      <c r="BI22" s="124" t="s">
        <v>180</v>
      </c>
      <c r="BJ22" s="124" t="s">
        <v>180</v>
      </c>
      <c r="BK22" s="124" t="s">
        <v>180</v>
      </c>
    </row>
    <row r="23" spans="1:63" ht="67" customHeight="1" x14ac:dyDescent="0.2">
      <c r="A23" s="122" t="s">
        <v>261</v>
      </c>
      <c r="B23" s="123" t="s">
        <v>180</v>
      </c>
      <c r="C23" s="123" t="s">
        <v>262</v>
      </c>
      <c r="D23" s="123">
        <v>448.28843999999998</v>
      </c>
      <c r="E23" s="123">
        <v>8.8140000000000001</v>
      </c>
      <c r="F23" s="123">
        <v>971652.59647985396</v>
      </c>
      <c r="G23" s="123" t="s">
        <v>182</v>
      </c>
      <c r="H23" s="123" t="s">
        <v>183</v>
      </c>
      <c r="I23" s="123" t="s">
        <v>183</v>
      </c>
      <c r="J23" s="123" t="s">
        <v>183</v>
      </c>
      <c r="K23" s="123" t="s">
        <v>183</v>
      </c>
      <c r="L23" s="123">
        <v>0</v>
      </c>
      <c r="M23" s="123">
        <v>0</v>
      </c>
      <c r="N23" s="123">
        <v>0</v>
      </c>
      <c r="O23" s="123">
        <v>0</v>
      </c>
      <c r="P23" s="123" t="s">
        <v>180</v>
      </c>
      <c r="Q23" s="123" t="s">
        <v>180</v>
      </c>
      <c r="R23" s="123" t="s">
        <v>180</v>
      </c>
      <c r="S23" s="123" t="s">
        <v>180</v>
      </c>
      <c r="T23" s="123" t="s">
        <v>184</v>
      </c>
      <c r="U23" s="123">
        <v>934231.30014069902</v>
      </c>
      <c r="V23" s="123">
        <v>971652.59647985396</v>
      </c>
      <c r="W23" s="123">
        <v>19068.150121794501</v>
      </c>
      <c r="X23" s="123">
        <v>19708.104280382398</v>
      </c>
      <c r="Y23" s="123">
        <v>24128.007201363602</v>
      </c>
      <c r="Z23" s="123">
        <v>22033.047358588501</v>
      </c>
      <c r="AA23" s="123">
        <v>20251.522678481298</v>
      </c>
      <c r="AB23" s="123">
        <v>18038.712654266899</v>
      </c>
      <c r="AC23" s="123">
        <v>996070.33469297399</v>
      </c>
      <c r="AD23" s="123">
        <v>1073945.9856954501</v>
      </c>
      <c r="AE23" s="123">
        <v>20828.3485962296</v>
      </c>
      <c r="AF23" s="123">
        <v>19708.104280382398</v>
      </c>
      <c r="AG23" s="123">
        <v>30430.466740159802</v>
      </c>
      <c r="AH23" s="123">
        <v>29211.5981529251</v>
      </c>
      <c r="AI23" s="123">
        <v>24434.220615533199</v>
      </c>
      <c r="AJ23" s="123">
        <v>19872.829372432101</v>
      </c>
      <c r="AK23" s="123">
        <v>1035008.16019421</v>
      </c>
      <c r="AL23" s="123">
        <v>20268.226438305999</v>
      </c>
      <c r="AM23" s="123">
        <v>29821.032446542398</v>
      </c>
      <c r="AN23" s="123">
        <v>22153.524993982701</v>
      </c>
      <c r="AO23" s="123">
        <v>5.3203832617937801</v>
      </c>
      <c r="AP23" s="123">
        <v>3.9082470029251799</v>
      </c>
      <c r="AQ23" s="123">
        <v>2.8901422006562099</v>
      </c>
      <c r="AR23" s="123">
        <v>14.559266213922299</v>
      </c>
      <c r="AS23" s="123">
        <v>0.02</v>
      </c>
      <c r="AT23" s="123">
        <v>2.9000000000000001E-2</v>
      </c>
      <c r="AU23" s="123">
        <v>2.1000000000000001E-2</v>
      </c>
      <c r="AV23" s="123">
        <v>-5.67</v>
      </c>
      <c r="AW23" s="123">
        <v>-5.12</v>
      </c>
      <c r="AX23" s="123">
        <v>-5.55</v>
      </c>
      <c r="AY23" s="123">
        <v>7.0814777131111797E-7</v>
      </c>
      <c r="AZ23" s="123">
        <v>2.3694996544865202E-6</v>
      </c>
      <c r="BA23" s="123">
        <v>9.30705712720581E-7</v>
      </c>
      <c r="BB23" s="123">
        <v>1.22813056338814E-4</v>
      </c>
      <c r="BC23" s="123">
        <v>1.4382862902733199E-4</v>
      </c>
      <c r="BD23" s="123">
        <v>1.07607308118361E-4</v>
      </c>
      <c r="BE23" s="124" t="s">
        <v>263</v>
      </c>
      <c r="BF23" s="124" t="s">
        <v>180</v>
      </c>
      <c r="BG23" s="124" t="s">
        <v>180</v>
      </c>
      <c r="BH23" s="124" t="s">
        <v>180</v>
      </c>
      <c r="BI23" s="124" t="s">
        <v>180</v>
      </c>
      <c r="BJ23" s="124" t="s">
        <v>180</v>
      </c>
      <c r="BK23" s="124" t="s">
        <v>180</v>
      </c>
    </row>
    <row r="24" spans="1:63" ht="67" customHeight="1" x14ac:dyDescent="0.2">
      <c r="A24" s="122" t="s">
        <v>264</v>
      </c>
      <c r="B24" s="123" t="s">
        <v>265</v>
      </c>
      <c r="C24" s="123" t="s">
        <v>266</v>
      </c>
      <c r="D24" s="123">
        <v>146.06904</v>
      </c>
      <c r="E24" s="123">
        <v>12.71</v>
      </c>
      <c r="F24" s="123">
        <v>20399563.926090602</v>
      </c>
      <c r="G24" s="123" t="s">
        <v>182</v>
      </c>
      <c r="H24" s="123" t="s">
        <v>200</v>
      </c>
      <c r="I24" s="123" t="s">
        <v>200</v>
      </c>
      <c r="J24" s="123" t="s">
        <v>200</v>
      </c>
      <c r="K24" s="123" t="s">
        <v>182</v>
      </c>
      <c r="L24" s="123">
        <v>9</v>
      </c>
      <c r="M24" s="123">
        <v>7</v>
      </c>
      <c r="N24" s="123">
        <v>109</v>
      </c>
      <c r="O24" s="123">
        <v>21</v>
      </c>
      <c r="P24" s="123" t="s">
        <v>267</v>
      </c>
      <c r="Q24" s="123" t="s">
        <v>268</v>
      </c>
      <c r="R24" s="123">
        <v>82.4</v>
      </c>
      <c r="S24" s="123">
        <v>83.9</v>
      </c>
      <c r="T24" s="123" t="s">
        <v>269</v>
      </c>
      <c r="U24" s="123">
        <v>874221.33170867199</v>
      </c>
      <c r="V24" s="123">
        <v>895483.06718714896</v>
      </c>
      <c r="W24" s="123">
        <v>7386970.76551966</v>
      </c>
      <c r="X24" s="123">
        <v>8731833.7105318196</v>
      </c>
      <c r="Y24" s="123">
        <v>8253580.6971215699</v>
      </c>
      <c r="Z24" s="123">
        <v>7955635.6739117</v>
      </c>
      <c r="AA24" s="123">
        <v>20181041.342405301</v>
      </c>
      <c r="AB24" s="123">
        <v>20399563.926090602</v>
      </c>
      <c r="AC24" s="123">
        <v>932088.16097218101</v>
      </c>
      <c r="AD24" s="123">
        <v>989757.50051817205</v>
      </c>
      <c r="AE24" s="123">
        <v>8068868.8305711998</v>
      </c>
      <c r="AF24" s="123">
        <v>8731833.7105318196</v>
      </c>
      <c r="AG24" s="123">
        <v>10409492.6197132</v>
      </c>
      <c r="AH24" s="123">
        <v>10547648.2020448</v>
      </c>
      <c r="AI24" s="123">
        <v>24349182.243737701</v>
      </c>
      <c r="AJ24" s="123">
        <v>22473724.2033359</v>
      </c>
      <c r="AK24" s="123">
        <v>960922.83074517699</v>
      </c>
      <c r="AL24" s="123">
        <v>8400351.2705515102</v>
      </c>
      <c r="AM24" s="123">
        <v>10478570.410878999</v>
      </c>
      <c r="AN24" s="123">
        <v>23411453.223536801</v>
      </c>
      <c r="AO24" s="123">
        <v>4.2436686646208104</v>
      </c>
      <c r="AP24" s="123">
        <v>5.5805638027546802</v>
      </c>
      <c r="AQ24" s="123">
        <v>0.93229081158022098</v>
      </c>
      <c r="AR24" s="123">
        <v>5.6645313109642501</v>
      </c>
      <c r="AS24" s="123">
        <v>8.7420000000000009</v>
      </c>
      <c r="AT24" s="123">
        <v>10.904999999999999</v>
      </c>
      <c r="AU24" s="123">
        <v>24.364000000000001</v>
      </c>
      <c r="AV24" s="123">
        <v>3.13</v>
      </c>
      <c r="AW24" s="123">
        <v>3.45</v>
      </c>
      <c r="AX24" s="123">
        <v>4.6100000000000003</v>
      </c>
      <c r="AY24" s="123">
        <v>7.9878819936318703E-7</v>
      </c>
      <c r="AZ24" s="123">
        <v>2.0406538792094901E-7</v>
      </c>
      <c r="BA24" s="123">
        <v>4.9919646194496202E-10</v>
      </c>
      <c r="BB24" s="123">
        <v>1.2929718320358799E-4</v>
      </c>
      <c r="BC24" s="123">
        <v>2.1542207037915801E-5</v>
      </c>
      <c r="BD24" s="123">
        <v>1.3467211217804099E-7</v>
      </c>
      <c r="BE24" s="124" t="s">
        <v>270</v>
      </c>
      <c r="BF24" s="124" t="s">
        <v>271</v>
      </c>
      <c r="BG24" s="124" t="s">
        <v>272</v>
      </c>
      <c r="BH24" s="124" t="s">
        <v>273</v>
      </c>
      <c r="BI24" s="124" t="s">
        <v>274</v>
      </c>
      <c r="BJ24" s="124" t="s">
        <v>275</v>
      </c>
      <c r="BK24" s="124" t="s">
        <v>276</v>
      </c>
    </row>
    <row r="25" spans="1:63" ht="67" customHeight="1" x14ac:dyDescent="0.2">
      <c r="A25" s="122" t="s">
        <v>277</v>
      </c>
      <c r="B25" s="123" t="s">
        <v>278</v>
      </c>
      <c r="C25" s="123" t="s">
        <v>279</v>
      </c>
      <c r="D25" s="123">
        <v>129.04237000000001</v>
      </c>
      <c r="E25" s="123">
        <v>12.708</v>
      </c>
      <c r="F25" s="123">
        <v>16505643.415299701</v>
      </c>
      <c r="G25" s="123" t="s">
        <v>182</v>
      </c>
      <c r="H25" s="123" t="s">
        <v>189</v>
      </c>
      <c r="I25" s="123" t="s">
        <v>200</v>
      </c>
      <c r="J25" s="123" t="s">
        <v>200</v>
      </c>
      <c r="K25" s="123" t="s">
        <v>183</v>
      </c>
      <c r="L25" s="123">
        <v>11</v>
      </c>
      <c r="M25" s="123">
        <v>9</v>
      </c>
      <c r="N25" s="123">
        <v>6</v>
      </c>
      <c r="O25" s="123">
        <v>4</v>
      </c>
      <c r="P25" s="123" t="s">
        <v>190</v>
      </c>
      <c r="Q25" s="123" t="s">
        <v>280</v>
      </c>
      <c r="R25" s="123" t="s">
        <v>180</v>
      </c>
      <c r="S25" s="123">
        <v>84.8</v>
      </c>
      <c r="T25" s="123" t="s">
        <v>184</v>
      </c>
      <c r="U25" s="123">
        <v>744498.88237659901</v>
      </c>
      <c r="V25" s="123">
        <v>759605.86393225298</v>
      </c>
      <c r="W25" s="123">
        <v>6050149.6244267104</v>
      </c>
      <c r="X25" s="123">
        <v>7156994.5218289904</v>
      </c>
      <c r="Y25" s="123">
        <v>6849060.6694090497</v>
      </c>
      <c r="Z25" s="123">
        <v>6701240.2790284799</v>
      </c>
      <c r="AA25" s="123">
        <v>16383645.298566099</v>
      </c>
      <c r="AB25" s="123">
        <v>16505643.415299701</v>
      </c>
      <c r="AC25" s="123">
        <v>793779.06824115198</v>
      </c>
      <c r="AD25" s="123">
        <v>839575.45241601695</v>
      </c>
      <c r="AE25" s="123">
        <v>6608644.5004895702</v>
      </c>
      <c r="AF25" s="123">
        <v>7156994.5218289904</v>
      </c>
      <c r="AG25" s="123">
        <v>8638098.9180908892</v>
      </c>
      <c r="AH25" s="123">
        <v>8884560.3139354605</v>
      </c>
      <c r="AI25" s="123">
        <v>19767481.688533898</v>
      </c>
      <c r="AJ25" s="123">
        <v>18183882.717199899</v>
      </c>
      <c r="AK25" s="123">
        <v>816677.26032858505</v>
      </c>
      <c r="AL25" s="123">
        <v>6882819.5111592803</v>
      </c>
      <c r="AM25" s="123">
        <v>8761329.6160131693</v>
      </c>
      <c r="AN25" s="123">
        <v>18975682.202866901</v>
      </c>
      <c r="AO25" s="123">
        <v>3.9652057644947201</v>
      </c>
      <c r="AP25" s="123">
        <v>5.63347648335444</v>
      </c>
      <c r="AQ25" s="123">
        <v>1.9891332930087799</v>
      </c>
      <c r="AR25" s="123">
        <v>5.9010978332107999</v>
      </c>
      <c r="AS25" s="123">
        <v>8.4280000000000008</v>
      </c>
      <c r="AT25" s="123">
        <v>10.728</v>
      </c>
      <c r="AU25" s="123">
        <v>23.234999999999999</v>
      </c>
      <c r="AV25" s="123">
        <v>3.08</v>
      </c>
      <c r="AW25" s="123">
        <v>3.42</v>
      </c>
      <c r="AX25" s="123">
        <v>4.54</v>
      </c>
      <c r="AY25" s="123">
        <v>1.3259072371152299E-6</v>
      </c>
      <c r="AZ25" s="123">
        <v>3.2649924697203398E-7</v>
      </c>
      <c r="BA25" s="123">
        <v>1.4048997520888001E-9</v>
      </c>
      <c r="BB25" s="123">
        <v>1.88437005527644E-4</v>
      </c>
      <c r="BC25" s="123">
        <v>3.04900066018499E-5</v>
      </c>
      <c r="BD25" s="123">
        <v>3.4110965980715998E-7</v>
      </c>
      <c r="BE25" s="124" t="s">
        <v>281</v>
      </c>
      <c r="BF25" s="124" t="s">
        <v>282</v>
      </c>
      <c r="BG25" s="124" t="s">
        <v>180</v>
      </c>
      <c r="BH25" s="124" t="s">
        <v>283</v>
      </c>
      <c r="BI25" s="124" t="s">
        <v>284</v>
      </c>
      <c r="BJ25" s="124" t="s">
        <v>285</v>
      </c>
      <c r="BK25" s="124" t="s">
        <v>286</v>
      </c>
    </row>
    <row r="26" spans="1:63" ht="67" customHeight="1" x14ac:dyDescent="0.2">
      <c r="A26" s="122" t="s">
        <v>287</v>
      </c>
      <c r="B26" s="123" t="s">
        <v>180</v>
      </c>
      <c r="C26" s="123" t="s">
        <v>288</v>
      </c>
      <c r="D26" s="123">
        <v>169.11006</v>
      </c>
      <c r="E26" s="123">
        <v>3.327</v>
      </c>
      <c r="F26" s="123">
        <v>1294165.47615595</v>
      </c>
      <c r="G26" s="123" t="s">
        <v>182</v>
      </c>
      <c r="H26" s="123" t="s">
        <v>183</v>
      </c>
      <c r="I26" s="123" t="s">
        <v>200</v>
      </c>
      <c r="J26" s="123" t="s">
        <v>200</v>
      </c>
      <c r="K26" s="123" t="s">
        <v>183</v>
      </c>
      <c r="L26" s="123">
        <v>4</v>
      </c>
      <c r="M26" s="123">
        <v>0</v>
      </c>
      <c r="N26" s="123">
        <v>1</v>
      </c>
      <c r="O26" s="123">
        <v>0</v>
      </c>
      <c r="P26" s="123" t="s">
        <v>190</v>
      </c>
      <c r="Q26" s="123" t="s">
        <v>180</v>
      </c>
      <c r="R26" s="123" t="s">
        <v>180</v>
      </c>
      <c r="S26" s="123" t="s">
        <v>180</v>
      </c>
      <c r="T26" s="123" t="s">
        <v>184</v>
      </c>
      <c r="U26" s="123">
        <v>9570.8973073442994</v>
      </c>
      <c r="V26" s="123">
        <v>9015.3574894098092</v>
      </c>
      <c r="W26" s="123">
        <v>1294165.47615595</v>
      </c>
      <c r="X26" s="123">
        <v>1077222.64273361</v>
      </c>
      <c r="Y26" s="123">
        <v>24153.407398114901</v>
      </c>
      <c r="Z26" s="123">
        <v>25824.3432987571</v>
      </c>
      <c r="AA26" s="123">
        <v>415704.263806667</v>
      </c>
      <c r="AB26" s="123">
        <v>445991.43084117799</v>
      </c>
      <c r="AC26" s="123">
        <v>10204.418202219</v>
      </c>
      <c r="AD26" s="123">
        <v>9964.4739492669796</v>
      </c>
      <c r="AE26" s="123">
        <v>1413631.0814845201</v>
      </c>
      <c r="AF26" s="123">
        <v>1077222.64273361</v>
      </c>
      <c r="AG26" s="123">
        <v>30462.501704173999</v>
      </c>
      <c r="AH26" s="123">
        <v>34238.129965822598</v>
      </c>
      <c r="AI26" s="123">
        <v>501562.76414034399</v>
      </c>
      <c r="AJ26" s="123">
        <v>491338.36635382602</v>
      </c>
      <c r="AK26" s="123">
        <v>10084.446075743001</v>
      </c>
      <c r="AL26" s="123">
        <v>1245426.8621090699</v>
      </c>
      <c r="AM26" s="123">
        <v>32350.315834998299</v>
      </c>
      <c r="AN26" s="123">
        <v>496450.565247085</v>
      </c>
      <c r="AO26" s="123">
        <v>1.6824544163850801</v>
      </c>
      <c r="AP26" s="123">
        <v>19.100012656408701</v>
      </c>
      <c r="AQ26" s="123">
        <v>8.2526932987867792</v>
      </c>
      <c r="AR26" s="123">
        <v>1.4562861872855899</v>
      </c>
      <c r="AS26" s="123">
        <v>123.5</v>
      </c>
      <c r="AT26" s="123">
        <v>3.2080000000000002</v>
      </c>
      <c r="AU26" s="123">
        <v>49.228999999999999</v>
      </c>
      <c r="AV26" s="123">
        <v>6.95</v>
      </c>
      <c r="AW26" s="123">
        <v>1.68</v>
      </c>
      <c r="AX26" s="123">
        <v>5.62</v>
      </c>
      <c r="AY26" s="123">
        <v>1.3853428992849399E-6</v>
      </c>
      <c r="AZ26" s="123">
        <v>1.3254782641583E-3</v>
      </c>
      <c r="BA26" s="123">
        <v>1.0048226416259399E-5</v>
      </c>
      <c r="BB26" s="123">
        <v>1.88437005527644E-4</v>
      </c>
      <c r="BC26" s="123">
        <v>6.8473643093113802E-3</v>
      </c>
      <c r="BD26" s="123">
        <v>4.8152754180805202E-4</v>
      </c>
      <c r="BE26" s="124" t="s">
        <v>289</v>
      </c>
      <c r="BF26" s="124" t="s">
        <v>180</v>
      </c>
      <c r="BG26" s="124" t="s">
        <v>180</v>
      </c>
      <c r="BH26" s="124" t="s">
        <v>180</v>
      </c>
      <c r="BI26" s="124" t="s">
        <v>290</v>
      </c>
      <c r="BJ26" s="124" t="s">
        <v>291</v>
      </c>
      <c r="BK26" s="124" t="s">
        <v>292</v>
      </c>
    </row>
    <row r="27" spans="1:63" ht="67" customHeight="1" x14ac:dyDescent="0.2">
      <c r="A27" s="122" t="s">
        <v>293</v>
      </c>
      <c r="B27" s="123" t="s">
        <v>294</v>
      </c>
      <c r="C27" s="123" t="s">
        <v>295</v>
      </c>
      <c r="D27" s="123">
        <v>133.03749999999999</v>
      </c>
      <c r="E27" s="123">
        <v>13.711</v>
      </c>
      <c r="F27" s="123">
        <v>268158156.07179999</v>
      </c>
      <c r="G27" s="123" t="s">
        <v>182</v>
      </c>
      <c r="H27" s="123" t="s">
        <v>183</v>
      </c>
      <c r="I27" s="123" t="s">
        <v>200</v>
      </c>
      <c r="J27" s="123" t="s">
        <v>200</v>
      </c>
      <c r="K27" s="123" t="s">
        <v>182</v>
      </c>
      <c r="L27" s="123">
        <v>4</v>
      </c>
      <c r="M27" s="123">
        <v>0</v>
      </c>
      <c r="N27" s="123">
        <v>1</v>
      </c>
      <c r="O27" s="123">
        <v>29</v>
      </c>
      <c r="P27" s="123" t="s">
        <v>190</v>
      </c>
      <c r="Q27" s="123" t="s">
        <v>296</v>
      </c>
      <c r="R27" s="123" t="s">
        <v>180</v>
      </c>
      <c r="S27" s="123" t="s">
        <v>180</v>
      </c>
      <c r="T27" s="123" t="s">
        <v>269</v>
      </c>
      <c r="U27" s="123">
        <v>268158156.07179999</v>
      </c>
      <c r="V27" s="123">
        <v>242608528.110156</v>
      </c>
      <c r="W27" s="123">
        <v>17153496.598631099</v>
      </c>
      <c r="X27" s="123">
        <v>19203346.568711098</v>
      </c>
      <c r="Y27" s="123">
        <v>19335454.166138899</v>
      </c>
      <c r="Z27" s="123">
        <v>18745910.7172594</v>
      </c>
      <c r="AA27" s="123">
        <v>24072878.2918589</v>
      </c>
      <c r="AB27" s="123">
        <v>30629625.8256655</v>
      </c>
      <c r="AC27" s="123">
        <v>285908194.500507</v>
      </c>
      <c r="AD27" s="123">
        <v>268149805.60265201</v>
      </c>
      <c r="AE27" s="123">
        <v>18736951.6454648</v>
      </c>
      <c r="AF27" s="123">
        <v>19203346.568711098</v>
      </c>
      <c r="AG27" s="123">
        <v>24386054.347468801</v>
      </c>
      <c r="AH27" s="123">
        <v>24853484.947906699</v>
      </c>
      <c r="AI27" s="123">
        <v>29044829.288771</v>
      </c>
      <c r="AJ27" s="123">
        <v>33743945.005460702</v>
      </c>
      <c r="AK27" s="123">
        <v>277029000.05158001</v>
      </c>
      <c r="AL27" s="123">
        <v>18970149.107088</v>
      </c>
      <c r="AM27" s="123">
        <v>24619769.6476878</v>
      </c>
      <c r="AN27" s="123">
        <v>31394387.147115801</v>
      </c>
      <c r="AO27" s="123">
        <v>4.5327663205950302</v>
      </c>
      <c r="AP27" s="123">
        <v>1.7384734884086099</v>
      </c>
      <c r="AQ27" s="123">
        <v>1.34251194074272</v>
      </c>
      <c r="AR27" s="123">
        <v>10.583982968932901</v>
      </c>
      <c r="AS27" s="123">
        <v>6.8000000000000005E-2</v>
      </c>
      <c r="AT27" s="123">
        <v>8.8999999999999996E-2</v>
      </c>
      <c r="AU27" s="123">
        <v>0.113</v>
      </c>
      <c r="AV27" s="123">
        <v>-3.87</v>
      </c>
      <c r="AW27" s="123">
        <v>-3.49</v>
      </c>
      <c r="AX27" s="123">
        <v>-3.14</v>
      </c>
      <c r="AY27" s="123">
        <v>1.3969794478985201E-6</v>
      </c>
      <c r="AZ27" s="123">
        <v>4.0711499622592103E-6</v>
      </c>
      <c r="BA27" s="123">
        <v>9.8675695821004405E-6</v>
      </c>
      <c r="BB27" s="123">
        <v>1.88437005527644E-4</v>
      </c>
      <c r="BC27" s="123">
        <v>2.0969561083672401E-4</v>
      </c>
      <c r="BD27" s="123">
        <v>4.8152754180805202E-4</v>
      </c>
      <c r="BE27" s="124" t="s">
        <v>297</v>
      </c>
      <c r="BF27" s="124" t="s">
        <v>180</v>
      </c>
      <c r="BG27" s="124" t="s">
        <v>298</v>
      </c>
      <c r="BH27" s="124" t="s">
        <v>299</v>
      </c>
      <c r="BI27" s="124" t="s">
        <v>300</v>
      </c>
      <c r="BJ27" s="124" t="s">
        <v>301</v>
      </c>
      <c r="BK27" s="124" t="s">
        <v>302</v>
      </c>
    </row>
    <row r="28" spans="1:63" ht="67" customHeight="1" x14ac:dyDescent="0.2">
      <c r="A28" s="122" t="s">
        <v>303</v>
      </c>
      <c r="B28" s="123" t="s">
        <v>180</v>
      </c>
      <c r="C28" s="123" t="s">
        <v>304</v>
      </c>
      <c r="D28" s="123">
        <v>407.22707000000003</v>
      </c>
      <c r="E28" s="123">
        <v>8.8559999999999999</v>
      </c>
      <c r="F28" s="123">
        <v>2074024.8844854699</v>
      </c>
      <c r="G28" s="123" t="s">
        <v>182</v>
      </c>
      <c r="H28" s="123" t="s">
        <v>183</v>
      </c>
      <c r="I28" s="123" t="s">
        <v>183</v>
      </c>
      <c r="J28" s="123" t="s">
        <v>183</v>
      </c>
      <c r="K28" s="123" t="s">
        <v>183</v>
      </c>
      <c r="L28" s="123">
        <v>0</v>
      </c>
      <c r="M28" s="123">
        <v>0</v>
      </c>
      <c r="N28" s="123">
        <v>0</v>
      </c>
      <c r="O28" s="123">
        <v>0</v>
      </c>
      <c r="P28" s="123" t="s">
        <v>180</v>
      </c>
      <c r="Q28" s="123" t="s">
        <v>180</v>
      </c>
      <c r="R28" s="123" t="s">
        <v>180</v>
      </c>
      <c r="S28" s="123" t="s">
        <v>180</v>
      </c>
      <c r="T28" s="123" t="s">
        <v>184</v>
      </c>
      <c r="U28" s="123">
        <v>1854862.7715012601</v>
      </c>
      <c r="V28" s="123">
        <v>2074024.8844854699</v>
      </c>
      <c r="W28" s="123">
        <v>52600.947269038901</v>
      </c>
      <c r="X28" s="123">
        <v>53683.420493052603</v>
      </c>
      <c r="Y28" s="123">
        <v>51397.586662030197</v>
      </c>
      <c r="Z28" s="123">
        <v>54401.114410304501</v>
      </c>
      <c r="AA28" s="123">
        <v>56117.812780681197</v>
      </c>
      <c r="AB28" s="123">
        <v>54280.914750202697</v>
      </c>
      <c r="AC28" s="123">
        <v>1977640.6349696701</v>
      </c>
      <c r="AD28" s="123">
        <v>2292373.5365861701</v>
      </c>
      <c r="AE28" s="123">
        <v>57456.589087747598</v>
      </c>
      <c r="AF28" s="123">
        <v>53683.420493052603</v>
      </c>
      <c r="AG28" s="123">
        <v>64823.113587059699</v>
      </c>
      <c r="AH28" s="123">
        <v>72125.451707236003</v>
      </c>
      <c r="AI28" s="123">
        <v>67708.242965915299</v>
      </c>
      <c r="AJ28" s="123">
        <v>59800.0188641594</v>
      </c>
      <c r="AK28" s="123">
        <v>2135007.0857779202</v>
      </c>
      <c r="AL28" s="123">
        <v>55570.004790400097</v>
      </c>
      <c r="AM28" s="123">
        <v>68474.282647147906</v>
      </c>
      <c r="AN28" s="123">
        <v>63754.1309150374</v>
      </c>
      <c r="AO28" s="123">
        <v>10.423842172610501</v>
      </c>
      <c r="AP28" s="123">
        <v>4.8012108509474301</v>
      </c>
      <c r="AQ28" s="123">
        <v>7.5408351919533896</v>
      </c>
      <c r="AR28" s="123">
        <v>8.7711318611600593</v>
      </c>
      <c r="AS28" s="123">
        <v>2.5999999999999999E-2</v>
      </c>
      <c r="AT28" s="123">
        <v>3.2000000000000001E-2</v>
      </c>
      <c r="AU28" s="123">
        <v>0.03</v>
      </c>
      <c r="AV28" s="123">
        <v>-5.26</v>
      </c>
      <c r="AW28" s="123">
        <v>-4.96</v>
      </c>
      <c r="AX28" s="123">
        <v>-5.07</v>
      </c>
      <c r="AY28" s="123">
        <v>1.7830177214683799E-6</v>
      </c>
      <c r="AZ28" s="123">
        <v>3.2932140812125301E-6</v>
      </c>
      <c r="BA28" s="123">
        <v>2.6747078889499701E-6</v>
      </c>
      <c r="BB28" s="123">
        <v>2.2785089619606501E-4</v>
      </c>
      <c r="BC28" s="123">
        <v>1.8172554066327301E-4</v>
      </c>
      <c r="BD28" s="123">
        <v>2.3071598059630301E-4</v>
      </c>
      <c r="BE28" s="124" t="s">
        <v>305</v>
      </c>
      <c r="BF28" s="124" t="s">
        <v>180</v>
      </c>
      <c r="BG28" s="124" t="s">
        <v>180</v>
      </c>
      <c r="BH28" s="124" t="s">
        <v>180</v>
      </c>
      <c r="BI28" s="124" t="s">
        <v>180</v>
      </c>
      <c r="BJ28" s="124" t="s">
        <v>180</v>
      </c>
      <c r="BK28" s="124" t="s">
        <v>180</v>
      </c>
    </row>
    <row r="29" spans="1:63" ht="67" customHeight="1" x14ac:dyDescent="0.2">
      <c r="A29" s="122" t="s">
        <v>306</v>
      </c>
      <c r="B29" s="123" t="s">
        <v>180</v>
      </c>
      <c r="C29" s="123" t="s">
        <v>307</v>
      </c>
      <c r="D29" s="123">
        <v>222.10005000000001</v>
      </c>
      <c r="E29" s="123">
        <v>9.2520000000000007</v>
      </c>
      <c r="F29" s="123">
        <v>5381300.3321369803</v>
      </c>
      <c r="G29" s="123" t="s">
        <v>182</v>
      </c>
      <c r="H29" s="123" t="s">
        <v>183</v>
      </c>
      <c r="I29" s="123" t="s">
        <v>200</v>
      </c>
      <c r="J29" s="123" t="s">
        <v>200</v>
      </c>
      <c r="K29" s="123" t="s">
        <v>183</v>
      </c>
      <c r="L29" s="123">
        <v>3</v>
      </c>
      <c r="M29" s="123">
        <v>0</v>
      </c>
      <c r="N29" s="123">
        <v>1</v>
      </c>
      <c r="O29" s="123">
        <v>0</v>
      </c>
      <c r="P29" s="123" t="s">
        <v>190</v>
      </c>
      <c r="Q29" s="123" t="s">
        <v>180</v>
      </c>
      <c r="R29" s="123" t="s">
        <v>180</v>
      </c>
      <c r="S29" s="123" t="s">
        <v>180</v>
      </c>
      <c r="T29" s="123" t="s">
        <v>184</v>
      </c>
      <c r="U29" s="123">
        <v>5381300.3321369803</v>
      </c>
      <c r="V29" s="123">
        <v>4899762.3833435299</v>
      </c>
      <c r="W29" s="123">
        <v>62746.024844813299</v>
      </c>
      <c r="X29" s="123">
        <v>53964.917197152899</v>
      </c>
      <c r="Y29" s="123">
        <v>50511.346953210399</v>
      </c>
      <c r="Z29" s="123">
        <v>50936.441887856003</v>
      </c>
      <c r="AA29" s="123">
        <v>46834.654177632998</v>
      </c>
      <c r="AB29" s="123">
        <v>59197.083407308499</v>
      </c>
      <c r="AC29" s="123">
        <v>5737501.6466562701</v>
      </c>
      <c r="AD29" s="123">
        <v>5415598.2925554598</v>
      </c>
      <c r="AE29" s="123">
        <v>68538.168104817596</v>
      </c>
      <c r="AF29" s="123">
        <v>53964.917197152899</v>
      </c>
      <c r="AG29" s="123">
        <v>63705.379836485903</v>
      </c>
      <c r="AH29" s="123">
        <v>67531.959948693795</v>
      </c>
      <c r="AI29" s="123">
        <v>56507.7644183499</v>
      </c>
      <c r="AJ29" s="123">
        <v>65216.047311491697</v>
      </c>
      <c r="AK29" s="123">
        <v>5576549.9696058696</v>
      </c>
      <c r="AL29" s="123">
        <v>61251.542650985299</v>
      </c>
      <c r="AM29" s="123">
        <v>65618.669892589896</v>
      </c>
      <c r="AN29" s="123">
        <v>60861.905864920802</v>
      </c>
      <c r="AO29" s="123">
        <v>4.08173594448201</v>
      </c>
      <c r="AP29" s="123">
        <v>16.8238122580198</v>
      </c>
      <c r="AQ29" s="123">
        <v>4.1235226963984797</v>
      </c>
      <c r="AR29" s="123">
        <v>10.1174713455374</v>
      </c>
      <c r="AS29" s="123">
        <v>1.0999999999999999E-2</v>
      </c>
      <c r="AT29" s="123">
        <v>1.2E-2</v>
      </c>
      <c r="AU29" s="123">
        <v>1.0999999999999999E-2</v>
      </c>
      <c r="AV29" s="123">
        <v>-6.51</v>
      </c>
      <c r="AW29" s="123">
        <v>-6.41</v>
      </c>
      <c r="AX29" s="123">
        <v>-6.52</v>
      </c>
      <c r="AY29" s="123">
        <v>2.1266638123851301E-6</v>
      </c>
      <c r="AZ29" s="123">
        <v>2.5406351775725302E-6</v>
      </c>
      <c r="BA29" s="123">
        <v>2.1174905302512302E-6</v>
      </c>
      <c r="BB29" s="123">
        <v>2.5817698682355499E-4</v>
      </c>
      <c r="BC29" s="123">
        <v>1.46872909789193E-4</v>
      </c>
      <c r="BD29" s="123">
        <v>1.9582487041363899E-4</v>
      </c>
      <c r="BE29" s="124" t="s">
        <v>308</v>
      </c>
      <c r="BF29" s="124" t="s">
        <v>180</v>
      </c>
      <c r="BG29" s="124" t="s">
        <v>180</v>
      </c>
      <c r="BH29" s="124" t="s">
        <v>180</v>
      </c>
      <c r="BI29" s="124" t="s">
        <v>309</v>
      </c>
      <c r="BJ29" s="124" t="s">
        <v>310</v>
      </c>
      <c r="BK29" s="124" t="s">
        <v>311</v>
      </c>
    </row>
    <row r="30" spans="1:63" ht="67" customHeight="1" x14ac:dyDescent="0.2">
      <c r="A30" s="122" t="s">
        <v>312</v>
      </c>
      <c r="B30" s="123" t="s">
        <v>180</v>
      </c>
      <c r="C30" s="123" t="s">
        <v>313</v>
      </c>
      <c r="D30" s="123">
        <v>449.23725999999999</v>
      </c>
      <c r="E30" s="123">
        <v>11.266</v>
      </c>
      <c r="F30" s="123">
        <v>3312811.8833361198</v>
      </c>
      <c r="G30" s="123" t="s">
        <v>182</v>
      </c>
      <c r="H30" s="123" t="s">
        <v>183</v>
      </c>
      <c r="I30" s="123" t="s">
        <v>183</v>
      </c>
      <c r="J30" s="123" t="s">
        <v>183</v>
      </c>
      <c r="K30" s="123" t="s">
        <v>183</v>
      </c>
      <c r="L30" s="123">
        <v>0</v>
      </c>
      <c r="M30" s="123">
        <v>0</v>
      </c>
      <c r="N30" s="123">
        <v>0</v>
      </c>
      <c r="O30" s="123">
        <v>0</v>
      </c>
      <c r="P30" s="123" t="s">
        <v>180</v>
      </c>
      <c r="Q30" s="123" t="s">
        <v>180</v>
      </c>
      <c r="R30" s="123" t="s">
        <v>180</v>
      </c>
      <c r="S30" s="123" t="s">
        <v>180</v>
      </c>
      <c r="T30" s="123" t="s">
        <v>184</v>
      </c>
      <c r="U30" s="123">
        <v>2511737.9933997998</v>
      </c>
      <c r="V30" s="123">
        <v>3312811.8833361198</v>
      </c>
      <c r="W30" s="123">
        <v>19793.473374089299</v>
      </c>
      <c r="X30" s="123">
        <v>22204.440921831301</v>
      </c>
      <c r="Y30" s="123">
        <v>23462.8520398086</v>
      </c>
      <c r="Z30" s="123">
        <v>23418.6374776214</v>
      </c>
      <c r="AA30" s="123">
        <v>21920.039714384198</v>
      </c>
      <c r="AB30" s="123">
        <v>22907.9277140507</v>
      </c>
      <c r="AC30" s="123">
        <v>2677996.0202254099</v>
      </c>
      <c r="AD30" s="123">
        <v>3661577.2307533701</v>
      </c>
      <c r="AE30" s="123">
        <v>21620.627105012602</v>
      </c>
      <c r="AF30" s="123">
        <v>22204.440921831301</v>
      </c>
      <c r="AG30" s="123">
        <v>29591.5668736345</v>
      </c>
      <c r="AH30" s="123">
        <v>31048.625101722399</v>
      </c>
      <c r="AI30" s="123">
        <v>26447.348912268601</v>
      </c>
      <c r="AJ30" s="123">
        <v>25237.130135761301</v>
      </c>
      <c r="AK30" s="123">
        <v>3169786.62548939</v>
      </c>
      <c r="AL30" s="123">
        <v>21912.5340134219</v>
      </c>
      <c r="AM30" s="123">
        <v>30320.0959876784</v>
      </c>
      <c r="AN30" s="123">
        <v>25842.239524015</v>
      </c>
      <c r="AO30" s="123">
        <v>21.941443572865602</v>
      </c>
      <c r="AP30" s="123">
        <v>1.8839387017951099</v>
      </c>
      <c r="AQ30" s="123">
        <v>3.3980623085202</v>
      </c>
      <c r="AR30" s="123">
        <v>3.3114541129156101</v>
      </c>
      <c r="AS30" s="123">
        <v>7.0000000000000001E-3</v>
      </c>
      <c r="AT30" s="123">
        <v>0.01</v>
      </c>
      <c r="AU30" s="123">
        <v>8.0000000000000002E-3</v>
      </c>
      <c r="AV30" s="123">
        <v>-7.18</v>
      </c>
      <c r="AW30" s="123">
        <v>-6.71</v>
      </c>
      <c r="AX30" s="123">
        <v>-6.94</v>
      </c>
      <c r="AY30" s="123">
        <v>2.2669708217293301E-6</v>
      </c>
      <c r="AZ30" s="123">
        <v>4.4287872915660404E-6</v>
      </c>
      <c r="BA30" s="123">
        <v>3.2035832671084601E-6</v>
      </c>
      <c r="BB30" s="123">
        <v>2.6210500738851498E-4</v>
      </c>
      <c r="BC30" s="123">
        <v>2.15061910878447E-4</v>
      </c>
      <c r="BD30" s="123">
        <v>2.5927667241797798E-4</v>
      </c>
      <c r="BE30" s="124" t="s">
        <v>314</v>
      </c>
      <c r="BF30" s="124" t="s">
        <v>180</v>
      </c>
      <c r="BG30" s="124" t="s">
        <v>180</v>
      </c>
      <c r="BH30" s="124" t="s">
        <v>180</v>
      </c>
      <c r="BI30" s="124" t="s">
        <v>180</v>
      </c>
      <c r="BJ30" s="124" t="s">
        <v>180</v>
      </c>
      <c r="BK30" s="124" t="s">
        <v>180</v>
      </c>
    </row>
    <row r="31" spans="1:63" ht="67" customHeight="1" x14ac:dyDescent="0.2">
      <c r="A31" s="122" t="s">
        <v>315</v>
      </c>
      <c r="B31" s="123" t="s">
        <v>180</v>
      </c>
      <c r="C31" s="123" t="s">
        <v>316</v>
      </c>
      <c r="D31" s="123">
        <v>96.069029999999998</v>
      </c>
      <c r="E31" s="123">
        <v>5.8150000000000004</v>
      </c>
      <c r="F31" s="123">
        <v>53444205.725050502</v>
      </c>
      <c r="G31" s="123" t="s">
        <v>182</v>
      </c>
      <c r="H31" s="123" t="s">
        <v>183</v>
      </c>
      <c r="I31" s="123" t="s">
        <v>200</v>
      </c>
      <c r="J31" s="123" t="s">
        <v>200</v>
      </c>
      <c r="K31" s="123" t="s">
        <v>183</v>
      </c>
      <c r="L31" s="123">
        <v>1</v>
      </c>
      <c r="M31" s="123">
        <v>0</v>
      </c>
      <c r="N31" s="123">
        <v>0</v>
      </c>
      <c r="O31" s="123">
        <v>0</v>
      </c>
      <c r="P31" s="123" t="s">
        <v>180</v>
      </c>
      <c r="Q31" s="123" t="s">
        <v>180</v>
      </c>
      <c r="R31" s="123" t="s">
        <v>180</v>
      </c>
      <c r="S31" s="123" t="s">
        <v>180</v>
      </c>
      <c r="T31" s="123" t="s">
        <v>184</v>
      </c>
      <c r="U31" s="123">
        <v>460682.71916683699</v>
      </c>
      <c r="V31" s="123">
        <v>413936.28495258698</v>
      </c>
      <c r="W31" s="123">
        <v>21893899.0752391</v>
      </c>
      <c r="X31" s="123">
        <v>18876873.642182499</v>
      </c>
      <c r="Y31" s="123">
        <v>53444205.725050502</v>
      </c>
      <c r="Z31" s="123">
        <v>48994204.019754797</v>
      </c>
      <c r="AA31" s="123">
        <v>20949086.608461902</v>
      </c>
      <c r="AB31" s="123">
        <v>22939797.6006377</v>
      </c>
      <c r="AC31" s="123">
        <v>491176.425151537</v>
      </c>
      <c r="AD31" s="123">
        <v>457514.56144823699</v>
      </c>
      <c r="AE31" s="123">
        <v>23914945.034365602</v>
      </c>
      <c r="AF31" s="123">
        <v>18876873.642182499</v>
      </c>
      <c r="AG31" s="123">
        <v>67404328.554680198</v>
      </c>
      <c r="AH31" s="123">
        <v>64956924.766451903</v>
      </c>
      <c r="AI31" s="123">
        <v>25275857.623732001</v>
      </c>
      <c r="AJ31" s="123">
        <v>25272240.4471456</v>
      </c>
      <c r="AK31" s="123">
        <v>474345.49329988699</v>
      </c>
      <c r="AL31" s="123">
        <v>21395909.338274099</v>
      </c>
      <c r="AM31" s="123">
        <v>66180626.660566099</v>
      </c>
      <c r="AN31" s="123">
        <v>25274049.035438798</v>
      </c>
      <c r="AO31" s="123">
        <v>5.0179736981148499</v>
      </c>
      <c r="AP31" s="123">
        <v>16.650166109752298</v>
      </c>
      <c r="AQ31" s="123">
        <v>2.6149281176103001</v>
      </c>
      <c r="AR31" s="123">
        <v>1.01199853047612E-2</v>
      </c>
      <c r="AS31" s="123">
        <v>45.106000000000002</v>
      </c>
      <c r="AT31" s="123">
        <v>139.52000000000001</v>
      </c>
      <c r="AU31" s="123">
        <v>53.281999999999996</v>
      </c>
      <c r="AV31" s="123">
        <v>5.5</v>
      </c>
      <c r="AW31" s="123">
        <v>7.12</v>
      </c>
      <c r="AX31" s="123">
        <v>5.74</v>
      </c>
      <c r="AY31" s="123">
        <v>2.65092850448845E-6</v>
      </c>
      <c r="AZ31" s="123">
        <v>7.7590241787106606E-8</v>
      </c>
      <c r="BA31" s="123">
        <v>1.64019396220461E-6</v>
      </c>
      <c r="BB31" s="123">
        <v>2.8182734586752999E-4</v>
      </c>
      <c r="BC31" s="123">
        <v>9.41945535295474E-6</v>
      </c>
      <c r="BD31" s="123">
        <v>1.59295637609311E-4</v>
      </c>
      <c r="BE31" s="124" t="s">
        <v>317</v>
      </c>
      <c r="BF31" s="124" t="s">
        <v>180</v>
      </c>
      <c r="BG31" s="124" t="s">
        <v>180</v>
      </c>
      <c r="BH31" s="124" t="s">
        <v>180</v>
      </c>
      <c r="BI31" s="124" t="s">
        <v>318</v>
      </c>
      <c r="BJ31" s="124" t="s">
        <v>319</v>
      </c>
      <c r="BK31" s="124" t="s">
        <v>180</v>
      </c>
    </row>
    <row r="32" spans="1:63" ht="67" customHeight="1" x14ac:dyDescent="0.2">
      <c r="A32" s="122" t="s">
        <v>320</v>
      </c>
      <c r="B32" s="123" t="s">
        <v>180</v>
      </c>
      <c r="C32" s="123" t="s">
        <v>321</v>
      </c>
      <c r="D32" s="123">
        <v>297.08873</v>
      </c>
      <c r="E32" s="123">
        <v>3.4220000000000002</v>
      </c>
      <c r="F32" s="123">
        <v>648369.91489332402</v>
      </c>
      <c r="G32" s="123" t="s">
        <v>182</v>
      </c>
      <c r="H32" s="123" t="s">
        <v>183</v>
      </c>
      <c r="I32" s="123" t="s">
        <v>224</v>
      </c>
      <c r="J32" s="123" t="s">
        <v>224</v>
      </c>
      <c r="K32" s="123" t="s">
        <v>183</v>
      </c>
      <c r="L32" s="123">
        <v>3</v>
      </c>
      <c r="M32" s="123">
        <v>0</v>
      </c>
      <c r="N32" s="123">
        <v>25</v>
      </c>
      <c r="O32" s="123">
        <v>0</v>
      </c>
      <c r="P32" s="123" t="s">
        <v>190</v>
      </c>
      <c r="Q32" s="123" t="s">
        <v>180</v>
      </c>
      <c r="R32" s="123" t="s">
        <v>180</v>
      </c>
      <c r="S32" s="123" t="s">
        <v>180</v>
      </c>
      <c r="T32" s="123" t="s">
        <v>184</v>
      </c>
      <c r="U32" s="123">
        <v>588975.35380493</v>
      </c>
      <c r="V32" s="123">
        <v>648369.91489332402</v>
      </c>
      <c r="W32" s="123">
        <v>48675.037422371803</v>
      </c>
      <c r="X32" s="123">
        <v>49103.615709280697</v>
      </c>
      <c r="Y32" s="123">
        <v>49303.598498738502</v>
      </c>
      <c r="Z32" s="123">
        <v>45652.869494986597</v>
      </c>
      <c r="AA32" s="123">
        <v>49446.150781167496</v>
      </c>
      <c r="AB32" s="123">
        <v>50779.023936694699</v>
      </c>
      <c r="AC32" s="123">
        <v>627961.06028778502</v>
      </c>
      <c r="AD32" s="123">
        <v>716628.83407920401</v>
      </c>
      <c r="AE32" s="123">
        <v>53168.2748925341</v>
      </c>
      <c r="AF32" s="123">
        <v>49103.615709280697</v>
      </c>
      <c r="AG32" s="123">
        <v>62182.156270297302</v>
      </c>
      <c r="AH32" s="123">
        <v>60526.955555044697</v>
      </c>
      <c r="AI32" s="123">
        <v>59658.632881948499</v>
      </c>
      <c r="AJ32" s="123">
        <v>55942.067359994202</v>
      </c>
      <c r="AK32" s="123">
        <v>672294.94718349399</v>
      </c>
      <c r="AL32" s="123">
        <v>51135.945300907399</v>
      </c>
      <c r="AM32" s="123">
        <v>61354.555912671</v>
      </c>
      <c r="AN32" s="123">
        <v>57800.350120971401</v>
      </c>
      <c r="AO32" s="123">
        <v>9.3259044089639094</v>
      </c>
      <c r="AP32" s="123">
        <v>5.62060221000685</v>
      </c>
      <c r="AQ32" s="123">
        <v>1.90760674993084</v>
      </c>
      <c r="AR32" s="123">
        <v>4.5467002843371702</v>
      </c>
      <c r="AS32" s="123">
        <v>7.5999999999999998E-2</v>
      </c>
      <c r="AT32" s="123">
        <v>9.0999999999999998E-2</v>
      </c>
      <c r="AU32" s="123">
        <v>8.5999999999999993E-2</v>
      </c>
      <c r="AV32" s="123">
        <v>-3.72</v>
      </c>
      <c r="AW32" s="123">
        <v>-3.45</v>
      </c>
      <c r="AX32" s="123">
        <v>-3.54</v>
      </c>
      <c r="AY32" s="123">
        <v>2.6696989106067501E-6</v>
      </c>
      <c r="AZ32" s="123">
        <v>5.3883726649495103E-6</v>
      </c>
      <c r="BA32" s="123">
        <v>4.3033167529404901E-6</v>
      </c>
      <c r="BB32" s="123">
        <v>2.8182734586752999E-4</v>
      </c>
      <c r="BC32" s="123">
        <v>2.42277200564767E-4</v>
      </c>
      <c r="BD32" s="123">
        <v>3.2651415862936E-4</v>
      </c>
      <c r="BE32" s="124" t="s">
        <v>322</v>
      </c>
      <c r="BF32" s="124" t="s">
        <v>180</v>
      </c>
      <c r="BG32" s="124" t="s">
        <v>180</v>
      </c>
      <c r="BH32" s="124" t="s">
        <v>180</v>
      </c>
      <c r="BI32" s="124" t="s">
        <v>323</v>
      </c>
      <c r="BJ32" s="124" t="s">
        <v>324</v>
      </c>
      <c r="BK32" s="124" t="s">
        <v>325</v>
      </c>
    </row>
    <row r="33" spans="1:63" ht="67" customHeight="1" x14ac:dyDescent="0.2">
      <c r="A33" s="122" t="s">
        <v>326</v>
      </c>
      <c r="B33" s="123" t="s">
        <v>180</v>
      </c>
      <c r="C33" s="123" t="s">
        <v>327</v>
      </c>
      <c r="D33" s="123">
        <v>216.06368000000001</v>
      </c>
      <c r="E33" s="123">
        <v>6.774</v>
      </c>
      <c r="F33" s="123">
        <v>1080948.3059442099</v>
      </c>
      <c r="G33" s="123" t="s">
        <v>182</v>
      </c>
      <c r="H33" s="123" t="s">
        <v>183</v>
      </c>
      <c r="I33" s="123" t="s">
        <v>188</v>
      </c>
      <c r="J33" s="123" t="s">
        <v>224</v>
      </c>
      <c r="K33" s="123" t="s">
        <v>183</v>
      </c>
      <c r="L33" s="123">
        <v>1</v>
      </c>
      <c r="M33" s="123">
        <v>0</v>
      </c>
      <c r="N33" s="123">
        <v>3</v>
      </c>
      <c r="O33" s="123">
        <v>3</v>
      </c>
      <c r="P33" s="123" t="s">
        <v>190</v>
      </c>
      <c r="Q33" s="123" t="s">
        <v>328</v>
      </c>
      <c r="R33" s="123" t="s">
        <v>180</v>
      </c>
      <c r="S33" s="123" t="s">
        <v>180</v>
      </c>
      <c r="T33" s="123" t="s">
        <v>184</v>
      </c>
      <c r="U33" s="123">
        <v>1077762.1733293801</v>
      </c>
      <c r="V33" s="123">
        <v>1080948.3059442099</v>
      </c>
      <c r="W33" s="123">
        <v>67168.295957903101</v>
      </c>
      <c r="X33" s="123">
        <v>85812.424582331296</v>
      </c>
      <c r="Y33" s="123">
        <v>43373.6254080371</v>
      </c>
      <c r="Z33" s="123">
        <v>45162.635656076898</v>
      </c>
      <c r="AA33" s="123">
        <v>34758.278398014001</v>
      </c>
      <c r="AB33" s="123">
        <v>38751.359992173602</v>
      </c>
      <c r="AC33" s="123">
        <v>1149101.8643305399</v>
      </c>
      <c r="AD33" s="123">
        <v>1194748.1004206401</v>
      </c>
      <c r="AE33" s="123">
        <v>73368.663131453199</v>
      </c>
      <c r="AF33" s="123">
        <v>85812.424582331296</v>
      </c>
      <c r="AG33" s="123">
        <v>54703.219141314999</v>
      </c>
      <c r="AH33" s="123">
        <v>59876.9994382113</v>
      </c>
      <c r="AI33" s="123">
        <v>41937.164729624601</v>
      </c>
      <c r="AJ33" s="123">
        <v>42691.470274737003</v>
      </c>
      <c r="AK33" s="123">
        <v>1171924.9823755899</v>
      </c>
      <c r="AL33" s="123">
        <v>79590.543856892298</v>
      </c>
      <c r="AM33" s="123">
        <v>57290.109289763102</v>
      </c>
      <c r="AN33" s="123">
        <v>42314.317502180798</v>
      </c>
      <c r="AO33" s="123">
        <v>2.7541663127212899</v>
      </c>
      <c r="AP33" s="123">
        <v>11.0554189970163</v>
      </c>
      <c r="AQ33" s="123">
        <v>6.3857709082055596</v>
      </c>
      <c r="AR33" s="123">
        <v>1.26050613012553</v>
      </c>
      <c r="AS33" s="123">
        <v>6.8000000000000005E-2</v>
      </c>
      <c r="AT33" s="123">
        <v>4.9000000000000002E-2</v>
      </c>
      <c r="AU33" s="123">
        <v>3.5999999999999997E-2</v>
      </c>
      <c r="AV33" s="123">
        <v>-3.88</v>
      </c>
      <c r="AW33" s="123">
        <v>-4.3499999999999996</v>
      </c>
      <c r="AX33" s="123">
        <v>-4.79</v>
      </c>
      <c r="AY33" s="123">
        <v>4.3164555316721501E-6</v>
      </c>
      <c r="AZ33" s="123">
        <v>1.30329615855018E-6</v>
      </c>
      <c r="BA33" s="123">
        <v>3.8083324804816201E-7</v>
      </c>
      <c r="BB33" s="123">
        <v>4.3668141795416598E-4</v>
      </c>
      <c r="BC33" s="123">
        <v>9.8887596029995098E-5</v>
      </c>
      <c r="BD33" s="123">
        <v>5.7791445391308602E-5</v>
      </c>
      <c r="BE33" s="124" t="s">
        <v>329</v>
      </c>
      <c r="BF33" s="124" t="s">
        <v>180</v>
      </c>
      <c r="BG33" s="124" t="s">
        <v>180</v>
      </c>
      <c r="BH33" s="124" t="s">
        <v>330</v>
      </c>
      <c r="BI33" s="124" t="s">
        <v>331</v>
      </c>
      <c r="BJ33" s="124" t="s">
        <v>332</v>
      </c>
      <c r="BK33" s="124" t="s">
        <v>333</v>
      </c>
    </row>
    <row r="34" spans="1:63" ht="67" customHeight="1" x14ac:dyDescent="0.2">
      <c r="A34" s="122" t="s">
        <v>334</v>
      </c>
      <c r="B34" s="123" t="s">
        <v>180</v>
      </c>
      <c r="C34" s="123" t="s">
        <v>335</v>
      </c>
      <c r="D34" s="123">
        <v>377.15904</v>
      </c>
      <c r="E34" s="123">
        <v>6.8179999999999996</v>
      </c>
      <c r="F34" s="123">
        <v>736085.02662228304</v>
      </c>
      <c r="G34" s="123" t="s">
        <v>182</v>
      </c>
      <c r="H34" s="123" t="s">
        <v>183</v>
      </c>
      <c r="I34" s="123" t="s">
        <v>183</v>
      </c>
      <c r="J34" s="123" t="s">
        <v>224</v>
      </c>
      <c r="K34" s="123" t="s">
        <v>183</v>
      </c>
      <c r="L34" s="123">
        <v>1</v>
      </c>
      <c r="M34" s="123">
        <v>0</v>
      </c>
      <c r="N34" s="123">
        <v>0</v>
      </c>
      <c r="O34" s="123">
        <v>0</v>
      </c>
      <c r="P34" s="123" t="s">
        <v>180</v>
      </c>
      <c r="Q34" s="123" t="s">
        <v>180</v>
      </c>
      <c r="R34" s="123" t="s">
        <v>180</v>
      </c>
      <c r="S34" s="123" t="s">
        <v>180</v>
      </c>
      <c r="T34" s="123" t="s">
        <v>184</v>
      </c>
      <c r="U34" s="123">
        <v>640783.04934143601</v>
      </c>
      <c r="V34" s="123">
        <v>736085.02662228304</v>
      </c>
      <c r="W34" s="123">
        <v>33456.040909870098</v>
      </c>
      <c r="X34" s="123">
        <v>33253.224964540801</v>
      </c>
      <c r="Y34" s="123">
        <v>40138.308192404002</v>
      </c>
      <c r="Z34" s="123">
        <v>41109.825462497502</v>
      </c>
      <c r="AA34" s="123">
        <v>36693.336995389902</v>
      </c>
      <c r="AB34" s="123">
        <v>39489.095626226401</v>
      </c>
      <c r="AC34" s="123">
        <v>683198.03278586699</v>
      </c>
      <c r="AD34" s="123">
        <v>813578.39451615501</v>
      </c>
      <c r="AE34" s="123">
        <v>36544.398815280103</v>
      </c>
      <c r="AF34" s="123">
        <v>33253.224964540801</v>
      </c>
      <c r="AG34" s="123">
        <v>50622.807025115602</v>
      </c>
      <c r="AH34" s="123">
        <v>54503.749844628801</v>
      </c>
      <c r="AI34" s="123">
        <v>44271.885403369699</v>
      </c>
      <c r="AJ34" s="123">
        <v>43504.216431211004</v>
      </c>
      <c r="AK34" s="123">
        <v>748388.213651011</v>
      </c>
      <c r="AL34" s="123">
        <v>34898.811889910401</v>
      </c>
      <c r="AM34" s="123">
        <v>52563.278434872198</v>
      </c>
      <c r="AN34" s="123">
        <v>43888.050917290297</v>
      </c>
      <c r="AO34" s="123">
        <v>12.318852198818</v>
      </c>
      <c r="AP34" s="123">
        <v>6.6684543739282001</v>
      </c>
      <c r="AQ34" s="123">
        <v>5.22083299746118</v>
      </c>
      <c r="AR34" s="123">
        <v>1.2368376461803301</v>
      </c>
      <c r="AS34" s="123">
        <v>4.7E-2</v>
      </c>
      <c r="AT34" s="123">
        <v>7.0000000000000007E-2</v>
      </c>
      <c r="AU34" s="123">
        <v>5.8999999999999997E-2</v>
      </c>
      <c r="AV34" s="123">
        <v>-4.42</v>
      </c>
      <c r="AW34" s="123">
        <v>-3.83</v>
      </c>
      <c r="AX34" s="123">
        <v>-4.09</v>
      </c>
      <c r="AY34" s="123">
        <v>4.5296328048394196E-6</v>
      </c>
      <c r="AZ34" s="123">
        <v>1.4204693745023499E-5</v>
      </c>
      <c r="BA34" s="123">
        <v>8.7944077573620694E-6</v>
      </c>
      <c r="BB34" s="123">
        <v>4.3991793800600502E-4</v>
      </c>
      <c r="BC34" s="123">
        <v>4.4790904432359901E-4</v>
      </c>
      <c r="BD34" s="123">
        <v>4.8152754180805202E-4</v>
      </c>
      <c r="BE34" s="124" t="s">
        <v>336</v>
      </c>
      <c r="BF34" s="124" t="s">
        <v>180</v>
      </c>
      <c r="BG34" s="124" t="s">
        <v>180</v>
      </c>
      <c r="BH34" s="124" t="s">
        <v>180</v>
      </c>
      <c r="BI34" s="124" t="s">
        <v>337</v>
      </c>
      <c r="BJ34" s="124" t="s">
        <v>180</v>
      </c>
      <c r="BK34" s="124" t="s">
        <v>180</v>
      </c>
    </row>
    <row r="35" spans="1:63" ht="67" customHeight="1" x14ac:dyDescent="0.2">
      <c r="A35" s="122" t="s">
        <v>338</v>
      </c>
      <c r="B35" s="123" t="s">
        <v>180</v>
      </c>
      <c r="C35" s="123" t="s">
        <v>339</v>
      </c>
      <c r="D35" s="123">
        <v>298.12799000000001</v>
      </c>
      <c r="E35" s="123">
        <v>8.3460000000000001</v>
      </c>
      <c r="F35" s="123">
        <v>1543860.9501624899</v>
      </c>
      <c r="G35" s="123" t="s">
        <v>182</v>
      </c>
      <c r="H35" s="123" t="s">
        <v>183</v>
      </c>
      <c r="I35" s="123" t="s">
        <v>183</v>
      </c>
      <c r="J35" s="123" t="s">
        <v>183</v>
      </c>
      <c r="K35" s="123" t="s">
        <v>183</v>
      </c>
      <c r="L35" s="123">
        <v>0</v>
      </c>
      <c r="M35" s="123">
        <v>0</v>
      </c>
      <c r="N35" s="123">
        <v>0</v>
      </c>
      <c r="O35" s="123">
        <v>0</v>
      </c>
      <c r="P35" s="123" t="s">
        <v>180</v>
      </c>
      <c r="Q35" s="123" t="s">
        <v>180</v>
      </c>
      <c r="R35" s="123" t="s">
        <v>180</v>
      </c>
      <c r="S35" s="123" t="s">
        <v>180</v>
      </c>
      <c r="T35" s="123" t="s">
        <v>184</v>
      </c>
      <c r="U35" s="123">
        <v>546210.45120299899</v>
      </c>
      <c r="V35" s="123">
        <v>500389.22317354998</v>
      </c>
      <c r="W35" s="123">
        <v>1425649.40607454</v>
      </c>
      <c r="X35" s="123">
        <v>1543860.9501624899</v>
      </c>
      <c r="Y35" s="123">
        <v>991569.59023515496</v>
      </c>
      <c r="Z35" s="123">
        <v>978250.99961902597</v>
      </c>
      <c r="AA35" s="123">
        <v>1427588.4077366199</v>
      </c>
      <c r="AB35" s="123">
        <v>1516858.02914218</v>
      </c>
      <c r="AC35" s="123">
        <v>582365.44511047006</v>
      </c>
      <c r="AD35" s="123">
        <v>553069.06960305094</v>
      </c>
      <c r="AE35" s="123">
        <v>1557252.4138976899</v>
      </c>
      <c r="AF35" s="123">
        <v>1543860.9501624899</v>
      </c>
      <c r="AG35" s="123">
        <v>1250576.77513041</v>
      </c>
      <c r="AH35" s="123">
        <v>1296973.3432007199</v>
      </c>
      <c r="AI35" s="123">
        <v>1722438.88307121</v>
      </c>
      <c r="AJ35" s="123">
        <v>1671087.1431402201</v>
      </c>
      <c r="AK35" s="123">
        <v>567717.25735675998</v>
      </c>
      <c r="AL35" s="123">
        <v>1550556.6820300899</v>
      </c>
      <c r="AM35" s="123">
        <v>1273775.05916557</v>
      </c>
      <c r="AN35" s="123">
        <v>1696763.01310571</v>
      </c>
      <c r="AO35" s="123">
        <v>3.6489406508324702</v>
      </c>
      <c r="AP35" s="123">
        <v>0.61069646320926596</v>
      </c>
      <c r="AQ35" s="123">
        <v>2.5755982322173399</v>
      </c>
      <c r="AR35" s="123">
        <v>2.1400256400244499</v>
      </c>
      <c r="AS35" s="123">
        <v>2.7309999999999999</v>
      </c>
      <c r="AT35" s="123">
        <v>2.2440000000000002</v>
      </c>
      <c r="AU35" s="123">
        <v>2.9889999999999999</v>
      </c>
      <c r="AV35" s="123">
        <v>1.45</v>
      </c>
      <c r="AW35" s="123">
        <v>1.17</v>
      </c>
      <c r="AX35" s="123">
        <v>1.58</v>
      </c>
      <c r="AY35" s="123">
        <v>5.0462505232218299E-6</v>
      </c>
      <c r="AZ35" s="123">
        <v>2.4311533884713299E-5</v>
      </c>
      <c r="BA35" s="123">
        <v>2.1776241767579299E-6</v>
      </c>
      <c r="BB35" s="123">
        <v>4.7124216424548502E-4</v>
      </c>
      <c r="BC35" s="123">
        <v>6.2796174757536003E-4</v>
      </c>
      <c r="BD35" s="123">
        <v>1.9582487041363899E-4</v>
      </c>
      <c r="BE35" s="124" t="s">
        <v>340</v>
      </c>
      <c r="BF35" s="124" t="s">
        <v>180</v>
      </c>
      <c r="BG35" s="124" t="s">
        <v>180</v>
      </c>
      <c r="BH35" s="124" t="s">
        <v>180</v>
      </c>
      <c r="BI35" s="124" t="s">
        <v>180</v>
      </c>
      <c r="BJ35" s="124" t="s">
        <v>180</v>
      </c>
      <c r="BK35" s="124" t="s">
        <v>180</v>
      </c>
    </row>
    <row r="36" spans="1:63" ht="67" customHeight="1" x14ac:dyDescent="0.2">
      <c r="A36" s="122" t="s">
        <v>341</v>
      </c>
      <c r="B36" s="123" t="s">
        <v>342</v>
      </c>
      <c r="C36" s="123" t="s">
        <v>343</v>
      </c>
      <c r="D36" s="123">
        <v>183.12571</v>
      </c>
      <c r="E36" s="123">
        <v>3.2669999999999999</v>
      </c>
      <c r="F36" s="123">
        <v>1359719.5567560799</v>
      </c>
      <c r="G36" s="123" t="s">
        <v>182</v>
      </c>
      <c r="H36" s="123" t="s">
        <v>188</v>
      </c>
      <c r="I36" s="123" t="s">
        <v>183</v>
      </c>
      <c r="J36" s="123" t="s">
        <v>200</v>
      </c>
      <c r="K36" s="123" t="s">
        <v>183</v>
      </c>
      <c r="L36" s="123">
        <v>2</v>
      </c>
      <c r="M36" s="123">
        <v>1</v>
      </c>
      <c r="N36" s="123">
        <v>0</v>
      </c>
      <c r="O36" s="123">
        <v>1</v>
      </c>
      <c r="P36" s="123" t="s">
        <v>180</v>
      </c>
      <c r="Q36" s="123" t="s">
        <v>190</v>
      </c>
      <c r="R36" s="123" t="s">
        <v>180</v>
      </c>
      <c r="S36" s="123">
        <v>87</v>
      </c>
      <c r="T36" s="123" t="s">
        <v>184</v>
      </c>
      <c r="U36" s="123">
        <v>23579.689367560699</v>
      </c>
      <c r="V36" s="123">
        <v>20325.972460271601</v>
      </c>
      <c r="W36" s="123">
        <v>1359719.5567560799</v>
      </c>
      <c r="X36" s="123">
        <v>1221560.6265817699</v>
      </c>
      <c r="Y36" s="123">
        <v>16552.8997329214</v>
      </c>
      <c r="Z36" s="123">
        <v>18790.974790346601</v>
      </c>
      <c r="AA36" s="123">
        <v>128563.29343860201</v>
      </c>
      <c r="AB36" s="123">
        <v>134512.13540672499</v>
      </c>
      <c r="AC36" s="123">
        <v>25140.486169501401</v>
      </c>
      <c r="AD36" s="123">
        <v>22465.844899862499</v>
      </c>
      <c r="AE36" s="123">
        <v>1485236.5195539501</v>
      </c>
      <c r="AF36" s="123">
        <v>1221560.6265817699</v>
      </c>
      <c r="AG36" s="123">
        <v>20876.670856903402</v>
      </c>
      <c r="AH36" s="123">
        <v>24913.231272268102</v>
      </c>
      <c r="AI36" s="123">
        <v>155116.428764946</v>
      </c>
      <c r="AJ36" s="123">
        <v>148188.885021517</v>
      </c>
      <c r="AK36" s="123">
        <v>23803.165534681899</v>
      </c>
      <c r="AL36" s="123">
        <v>1353398.57306786</v>
      </c>
      <c r="AM36" s="123">
        <v>22894.951064585799</v>
      </c>
      <c r="AN36" s="123">
        <v>151652.656893231</v>
      </c>
      <c r="AO36" s="123">
        <v>7.9454011116607397</v>
      </c>
      <c r="AP36" s="123">
        <v>13.7762086990685</v>
      </c>
      <c r="AQ36" s="123">
        <v>12.4668501553979</v>
      </c>
      <c r="AR36" s="123">
        <v>3.2300872653979602</v>
      </c>
      <c r="AS36" s="123">
        <v>56.857999999999997</v>
      </c>
      <c r="AT36" s="123">
        <v>0.96199999999999997</v>
      </c>
      <c r="AU36" s="123">
        <v>6.3710000000000004</v>
      </c>
      <c r="AV36" s="123">
        <v>5.83</v>
      </c>
      <c r="AW36" s="123">
        <v>-0.06</v>
      </c>
      <c r="AX36" s="123">
        <v>2.67</v>
      </c>
      <c r="AY36" s="123">
        <v>6.1762967458189902E-6</v>
      </c>
      <c r="AZ36" s="123">
        <v>0.97529374050350404</v>
      </c>
      <c r="BA36" s="123">
        <v>2.03555910357478E-4</v>
      </c>
      <c r="BB36" s="123">
        <v>5.5540920366105599E-4</v>
      </c>
      <c r="BC36" s="123">
        <v>0.99999998619848096</v>
      </c>
      <c r="BD36" s="123">
        <v>2.7457430574886498E-3</v>
      </c>
      <c r="BE36" s="124" t="s">
        <v>344</v>
      </c>
      <c r="BF36" s="124" t="s">
        <v>345</v>
      </c>
      <c r="BG36" s="124" t="s">
        <v>180</v>
      </c>
      <c r="BH36" s="124" t="s">
        <v>346</v>
      </c>
      <c r="BI36" s="124" t="s">
        <v>347</v>
      </c>
      <c r="BJ36" s="124" t="s">
        <v>180</v>
      </c>
      <c r="BK36" s="124" t="s">
        <v>180</v>
      </c>
    </row>
    <row r="37" spans="1:63" ht="67" customHeight="1" x14ac:dyDescent="0.2">
      <c r="A37" s="122" t="s">
        <v>348</v>
      </c>
      <c r="B37" s="123" t="s">
        <v>180</v>
      </c>
      <c r="C37" s="123" t="s">
        <v>349</v>
      </c>
      <c r="D37" s="123">
        <v>126.03173</v>
      </c>
      <c r="E37" s="123">
        <v>6.6829999999999998</v>
      </c>
      <c r="F37" s="123">
        <v>9139996.8423369601</v>
      </c>
      <c r="G37" s="123" t="s">
        <v>182</v>
      </c>
      <c r="H37" s="123" t="s">
        <v>183</v>
      </c>
      <c r="I37" s="123" t="s">
        <v>200</v>
      </c>
      <c r="J37" s="123" t="s">
        <v>200</v>
      </c>
      <c r="K37" s="123" t="s">
        <v>183</v>
      </c>
      <c r="L37" s="123">
        <v>11</v>
      </c>
      <c r="M37" s="123">
        <v>0</v>
      </c>
      <c r="N37" s="123">
        <v>11</v>
      </c>
      <c r="O37" s="123">
        <v>9</v>
      </c>
      <c r="P37" s="123" t="s">
        <v>190</v>
      </c>
      <c r="Q37" s="123" t="s">
        <v>350</v>
      </c>
      <c r="R37" s="123" t="s">
        <v>180</v>
      </c>
      <c r="S37" s="123" t="s">
        <v>180</v>
      </c>
      <c r="T37" s="123" t="s">
        <v>184</v>
      </c>
      <c r="U37" s="123">
        <v>170084.98857756401</v>
      </c>
      <c r="V37" s="123">
        <v>186650.88977550101</v>
      </c>
      <c r="W37" s="123">
        <v>2416777.0486877998</v>
      </c>
      <c r="X37" s="123">
        <v>3027417.2599587198</v>
      </c>
      <c r="Y37" s="123">
        <v>5341171.4032259602</v>
      </c>
      <c r="Z37" s="123">
        <v>5122120.5349706998</v>
      </c>
      <c r="AA37" s="123">
        <v>8797886.6716174409</v>
      </c>
      <c r="AB37" s="123">
        <v>9139996.8423369601</v>
      </c>
      <c r="AC37" s="123">
        <v>181343.32629744799</v>
      </c>
      <c r="AD37" s="123">
        <v>206301.07358030399</v>
      </c>
      <c r="AE37" s="123">
        <v>2639871.9607258402</v>
      </c>
      <c r="AF37" s="123">
        <v>3027417.2599587198</v>
      </c>
      <c r="AG37" s="123">
        <v>6736334.9730007602</v>
      </c>
      <c r="AH37" s="123">
        <v>6790950.1724047996</v>
      </c>
      <c r="AI37" s="123">
        <v>10614979.7868375</v>
      </c>
      <c r="AJ37" s="123">
        <v>10069321.5305121</v>
      </c>
      <c r="AK37" s="123">
        <v>193822.199938876</v>
      </c>
      <c r="AL37" s="123">
        <v>2833644.61034228</v>
      </c>
      <c r="AM37" s="123">
        <v>6763642.5727027804</v>
      </c>
      <c r="AN37" s="123">
        <v>10342150.658674801</v>
      </c>
      <c r="AO37" s="123">
        <v>9.1051450001152805</v>
      </c>
      <c r="AP37" s="123">
        <v>9.67079315819492</v>
      </c>
      <c r="AQ37" s="123">
        <v>0.57097603013610598</v>
      </c>
      <c r="AR37" s="123">
        <v>3.73073905024305</v>
      </c>
      <c r="AS37" s="123">
        <v>14.62</v>
      </c>
      <c r="AT37" s="123">
        <v>34.896000000000001</v>
      </c>
      <c r="AU37" s="123">
        <v>53.359000000000002</v>
      </c>
      <c r="AV37" s="123">
        <v>3.87</v>
      </c>
      <c r="AW37" s="123">
        <v>5.12</v>
      </c>
      <c r="AX37" s="123">
        <v>5.74</v>
      </c>
      <c r="AY37" s="123">
        <v>6.9745741608784303E-6</v>
      </c>
      <c r="AZ37" s="123">
        <v>2.9763409736816E-7</v>
      </c>
      <c r="BA37" s="123">
        <v>4.6717473223267802E-8</v>
      </c>
      <c r="BB37" s="123">
        <v>6.0479521652188699E-4</v>
      </c>
      <c r="BC37" s="123">
        <v>2.97210075480692E-5</v>
      </c>
      <c r="BD37" s="123">
        <v>9.4525020821745204E-6</v>
      </c>
      <c r="BE37" s="124" t="s">
        <v>351</v>
      </c>
      <c r="BF37" s="124" t="s">
        <v>180</v>
      </c>
      <c r="BG37" s="124" t="s">
        <v>180</v>
      </c>
      <c r="BH37" s="124" t="s">
        <v>352</v>
      </c>
      <c r="BI37" s="124" t="s">
        <v>353</v>
      </c>
      <c r="BJ37" s="124" t="s">
        <v>354</v>
      </c>
      <c r="BK37" s="124" t="s">
        <v>355</v>
      </c>
    </row>
    <row r="38" spans="1:63" ht="67" customHeight="1" x14ac:dyDescent="0.2">
      <c r="A38" s="122" t="s">
        <v>356</v>
      </c>
      <c r="B38" s="123" t="s">
        <v>180</v>
      </c>
      <c r="C38" s="123" t="s">
        <v>357</v>
      </c>
      <c r="D38" s="123">
        <v>303.15733999999998</v>
      </c>
      <c r="E38" s="123">
        <v>9.2140000000000004</v>
      </c>
      <c r="F38" s="123">
        <v>550993.51871213398</v>
      </c>
      <c r="G38" s="123" t="s">
        <v>182</v>
      </c>
      <c r="H38" s="123" t="s">
        <v>183</v>
      </c>
      <c r="I38" s="123" t="s">
        <v>200</v>
      </c>
      <c r="J38" s="123" t="s">
        <v>200</v>
      </c>
      <c r="K38" s="123" t="s">
        <v>183</v>
      </c>
      <c r="L38" s="123">
        <v>4</v>
      </c>
      <c r="M38" s="123">
        <v>0</v>
      </c>
      <c r="N38" s="123">
        <v>0</v>
      </c>
      <c r="O38" s="123">
        <v>0</v>
      </c>
      <c r="P38" s="123" t="s">
        <v>180</v>
      </c>
      <c r="Q38" s="123" t="s">
        <v>180</v>
      </c>
      <c r="R38" s="123" t="s">
        <v>180</v>
      </c>
      <c r="S38" s="123" t="s">
        <v>180</v>
      </c>
      <c r="T38" s="123" t="s">
        <v>184</v>
      </c>
      <c r="U38" s="123">
        <v>550993.51871213398</v>
      </c>
      <c r="V38" s="123">
        <v>534298.14918965299</v>
      </c>
      <c r="W38" s="123">
        <v>26908.807137547501</v>
      </c>
      <c r="X38" s="123">
        <v>28804.3334595081</v>
      </c>
      <c r="Y38" s="123">
        <v>33129.851507582804</v>
      </c>
      <c r="Z38" s="123">
        <v>35444.828283878102</v>
      </c>
      <c r="AA38" s="123">
        <v>33206.868766439497</v>
      </c>
      <c r="AB38" s="123">
        <v>43906.470273594401</v>
      </c>
      <c r="AC38" s="123">
        <v>587465.11545331299</v>
      </c>
      <c r="AD38" s="123">
        <v>590547.85070873494</v>
      </c>
      <c r="AE38" s="123">
        <v>29392.7838720416</v>
      </c>
      <c r="AF38" s="123">
        <v>28804.3334595081</v>
      </c>
      <c r="AG38" s="123">
        <v>41783.676372201699</v>
      </c>
      <c r="AH38" s="123">
        <v>46993.0492853264</v>
      </c>
      <c r="AI38" s="123">
        <v>40065.330902371999</v>
      </c>
      <c r="AJ38" s="123">
        <v>48370.735141485296</v>
      </c>
      <c r="AK38" s="123">
        <v>589006.48308102402</v>
      </c>
      <c r="AL38" s="123">
        <v>29098.558665774799</v>
      </c>
      <c r="AM38" s="123">
        <v>44388.362828764097</v>
      </c>
      <c r="AN38" s="123">
        <v>44218.033021928597</v>
      </c>
      <c r="AO38" s="123">
        <v>0.37008472169172202</v>
      </c>
      <c r="AP38" s="123">
        <v>1.42995837654403</v>
      </c>
      <c r="AQ38" s="123">
        <v>8.2985329438935107</v>
      </c>
      <c r="AR38" s="123">
        <v>13.2814764850804</v>
      </c>
      <c r="AS38" s="123">
        <v>4.9000000000000002E-2</v>
      </c>
      <c r="AT38" s="123">
        <v>7.4999999999999997E-2</v>
      </c>
      <c r="AU38" s="123">
        <v>7.4999999999999997E-2</v>
      </c>
      <c r="AV38" s="123">
        <v>-4.34</v>
      </c>
      <c r="AW38" s="123">
        <v>-3.73</v>
      </c>
      <c r="AX38" s="123">
        <v>-3.74</v>
      </c>
      <c r="AY38" s="123">
        <v>7.9962848187342706E-6</v>
      </c>
      <c r="AZ38" s="123">
        <v>2.2552908190531799E-5</v>
      </c>
      <c r="BA38" s="123">
        <v>2.22208465219254E-5</v>
      </c>
      <c r="BB38" s="123">
        <v>6.5711675368141601E-4</v>
      </c>
      <c r="BC38" s="123">
        <v>5.9488939068219897E-4</v>
      </c>
      <c r="BD38" s="123">
        <v>8.0525694560051896E-4</v>
      </c>
      <c r="BE38" s="124" t="s">
        <v>358</v>
      </c>
      <c r="BF38" s="124" t="s">
        <v>180</v>
      </c>
      <c r="BG38" s="124" t="s">
        <v>180</v>
      </c>
      <c r="BH38" s="124" t="s">
        <v>180</v>
      </c>
      <c r="BI38" s="124" t="s">
        <v>359</v>
      </c>
      <c r="BJ38" s="124" t="s">
        <v>360</v>
      </c>
      <c r="BK38" s="124" t="s">
        <v>180</v>
      </c>
    </row>
    <row r="39" spans="1:63" ht="67" customHeight="1" x14ac:dyDescent="0.2">
      <c r="A39" s="122" t="s">
        <v>361</v>
      </c>
      <c r="B39" s="123" t="s">
        <v>180</v>
      </c>
      <c r="C39" s="123" t="s">
        <v>362</v>
      </c>
      <c r="D39" s="123">
        <v>219.05323000000001</v>
      </c>
      <c r="E39" s="123">
        <v>10.75</v>
      </c>
      <c r="F39" s="123">
        <v>1534449.15484678</v>
      </c>
      <c r="G39" s="123" t="s">
        <v>188</v>
      </c>
      <c r="H39" s="123" t="s">
        <v>183</v>
      </c>
      <c r="I39" s="123" t="s">
        <v>183</v>
      </c>
      <c r="J39" s="123" t="s">
        <v>224</v>
      </c>
      <c r="K39" s="123" t="s">
        <v>183</v>
      </c>
      <c r="L39" s="123">
        <v>3</v>
      </c>
      <c r="M39" s="123">
        <v>0</v>
      </c>
      <c r="N39" s="123">
        <v>0</v>
      </c>
      <c r="O39" s="123">
        <v>1</v>
      </c>
      <c r="P39" s="123" t="s">
        <v>180</v>
      </c>
      <c r="Q39" s="123" t="s">
        <v>190</v>
      </c>
      <c r="R39" s="123" t="s">
        <v>180</v>
      </c>
      <c r="S39" s="123" t="s">
        <v>180</v>
      </c>
      <c r="T39" s="123" t="s">
        <v>184</v>
      </c>
      <c r="U39" s="123">
        <v>50544.406387098999</v>
      </c>
      <c r="V39" s="123">
        <v>48739.150170421402</v>
      </c>
      <c r="W39" s="123">
        <v>1354168.29354278</v>
      </c>
      <c r="X39" s="123">
        <v>1534449.15484678</v>
      </c>
      <c r="Y39" s="123">
        <v>1397111.4819635099</v>
      </c>
      <c r="Z39" s="123">
        <v>1232252.36189886</v>
      </c>
      <c r="AA39" s="123">
        <v>222502.959376371</v>
      </c>
      <c r="AB39" s="123">
        <v>193088.98021735999</v>
      </c>
      <c r="AC39" s="123">
        <v>53890.063177366399</v>
      </c>
      <c r="AD39" s="123">
        <v>53870.297739504203</v>
      </c>
      <c r="AE39" s="123">
        <v>1479172.8141280201</v>
      </c>
      <c r="AF39" s="123">
        <v>1534449.15484678</v>
      </c>
      <c r="AG39" s="123">
        <v>1762049.97492636</v>
      </c>
      <c r="AH39" s="123">
        <v>1633730.4700954601</v>
      </c>
      <c r="AI39" s="123">
        <v>268458.15415095398</v>
      </c>
      <c r="AJ39" s="123">
        <v>212721.62992456401</v>
      </c>
      <c r="AK39" s="123">
        <v>53880.180458435301</v>
      </c>
      <c r="AL39" s="123">
        <v>1506810.9844873999</v>
      </c>
      <c r="AM39" s="123">
        <v>1697890.2225109099</v>
      </c>
      <c r="AN39" s="123">
        <v>240589.89203775901</v>
      </c>
      <c r="AO39" s="123">
        <v>2.59395477360631E-2</v>
      </c>
      <c r="AP39" s="123">
        <v>2.5939733492664101</v>
      </c>
      <c r="AQ39" s="123">
        <v>5.3440199384766096</v>
      </c>
      <c r="AR39" s="123">
        <v>16.3812676860355</v>
      </c>
      <c r="AS39" s="123">
        <v>27.966000000000001</v>
      </c>
      <c r="AT39" s="123">
        <v>31.512</v>
      </c>
      <c r="AU39" s="123">
        <v>4.4649999999999999</v>
      </c>
      <c r="AV39" s="123">
        <v>4.8099999999999996</v>
      </c>
      <c r="AW39" s="123">
        <v>4.9800000000000004</v>
      </c>
      <c r="AX39" s="123">
        <v>2.16</v>
      </c>
      <c r="AY39" s="123">
        <v>8.1192350125380807E-6</v>
      </c>
      <c r="AZ39" s="123">
        <v>6.0726179320624902E-6</v>
      </c>
      <c r="BA39" s="123">
        <v>2.4946409407355902E-4</v>
      </c>
      <c r="BB39" s="123">
        <v>6.5711675368141601E-4</v>
      </c>
      <c r="BC39" s="123">
        <v>2.6807847889177703E-4</v>
      </c>
      <c r="BD39" s="123">
        <v>3.1061477969774498E-3</v>
      </c>
      <c r="BE39" s="124" t="s">
        <v>363</v>
      </c>
      <c r="BF39" s="124" t="s">
        <v>180</v>
      </c>
      <c r="BG39" s="124" t="s">
        <v>180</v>
      </c>
      <c r="BH39" s="124" t="s">
        <v>364</v>
      </c>
      <c r="BI39" s="124" t="s">
        <v>365</v>
      </c>
      <c r="BJ39" s="124" t="s">
        <v>180</v>
      </c>
      <c r="BK39" s="124" t="s">
        <v>180</v>
      </c>
    </row>
    <row r="40" spans="1:63" ht="67" customHeight="1" x14ac:dyDescent="0.2">
      <c r="A40" s="122" t="s">
        <v>366</v>
      </c>
      <c r="B40" s="123" t="s">
        <v>180</v>
      </c>
      <c r="C40" s="123" t="s">
        <v>367</v>
      </c>
      <c r="D40" s="123">
        <v>344.21638999999999</v>
      </c>
      <c r="E40" s="123">
        <v>11.109</v>
      </c>
      <c r="F40" s="123">
        <v>9168956.3534347005</v>
      </c>
      <c r="G40" s="123" t="s">
        <v>182</v>
      </c>
      <c r="H40" s="123" t="s">
        <v>183</v>
      </c>
      <c r="I40" s="123" t="s">
        <v>183</v>
      </c>
      <c r="J40" s="123" t="s">
        <v>183</v>
      </c>
      <c r="K40" s="123" t="s">
        <v>183</v>
      </c>
      <c r="L40" s="123">
        <v>0</v>
      </c>
      <c r="M40" s="123">
        <v>0</v>
      </c>
      <c r="N40" s="123">
        <v>0</v>
      </c>
      <c r="O40" s="123">
        <v>0</v>
      </c>
      <c r="P40" s="123" t="s">
        <v>180</v>
      </c>
      <c r="Q40" s="123" t="s">
        <v>180</v>
      </c>
      <c r="R40" s="123" t="s">
        <v>180</v>
      </c>
      <c r="S40" s="123" t="s">
        <v>180</v>
      </c>
      <c r="T40" s="123" t="s">
        <v>184</v>
      </c>
      <c r="U40" s="123">
        <v>9168956.3534347005</v>
      </c>
      <c r="V40" s="123">
        <v>9072178.6631425694</v>
      </c>
      <c r="W40" s="123">
        <v>913486.83425177599</v>
      </c>
      <c r="X40" s="123">
        <v>966156.66689065401</v>
      </c>
      <c r="Y40" s="123">
        <v>474635.50461069902</v>
      </c>
      <c r="Z40" s="123">
        <v>531555.62277102005</v>
      </c>
      <c r="AA40" s="123">
        <v>459721.00387219799</v>
      </c>
      <c r="AB40" s="123">
        <v>526815.60524304502</v>
      </c>
      <c r="AC40" s="123">
        <v>9775871.8021709509</v>
      </c>
      <c r="AD40" s="123">
        <v>10027277.1277424</v>
      </c>
      <c r="AE40" s="123">
        <v>997811.64404172194</v>
      </c>
      <c r="AF40" s="123">
        <v>966156.66689065401</v>
      </c>
      <c r="AG40" s="123">
        <v>598614.70598112803</v>
      </c>
      <c r="AH40" s="123">
        <v>704740.88289299805</v>
      </c>
      <c r="AI40" s="123">
        <v>554670.60963981203</v>
      </c>
      <c r="AJ40" s="123">
        <v>580380.47583474102</v>
      </c>
      <c r="AK40" s="123">
        <v>9901574.4649566598</v>
      </c>
      <c r="AL40" s="123">
        <v>981984.15546618798</v>
      </c>
      <c r="AM40" s="123">
        <v>651677.79443706304</v>
      </c>
      <c r="AN40" s="123">
        <v>567525.54273727699</v>
      </c>
      <c r="AO40" s="123">
        <v>1.7953751816657499</v>
      </c>
      <c r="AP40" s="123">
        <v>2.2794104036438099</v>
      </c>
      <c r="AQ40" s="123">
        <v>11.515282551649699</v>
      </c>
      <c r="AR40" s="123">
        <v>3.2033132186698099</v>
      </c>
      <c r="AS40" s="123">
        <v>9.9000000000000005E-2</v>
      </c>
      <c r="AT40" s="123">
        <v>6.6000000000000003E-2</v>
      </c>
      <c r="AU40" s="123">
        <v>5.7000000000000002E-2</v>
      </c>
      <c r="AV40" s="123">
        <v>-3.33</v>
      </c>
      <c r="AW40" s="123">
        <v>-3.93</v>
      </c>
      <c r="AX40" s="123">
        <v>-4.12</v>
      </c>
      <c r="AY40" s="123">
        <v>9.1478439114833793E-6</v>
      </c>
      <c r="AZ40" s="123">
        <v>2.01054186232952E-6</v>
      </c>
      <c r="BA40" s="123">
        <v>1.1582990540048901E-6</v>
      </c>
      <c r="BB40" s="123">
        <v>6.8492858933282301E-4</v>
      </c>
      <c r="BC40" s="123">
        <v>1.3559987893711301E-4</v>
      </c>
      <c r="BD40" s="123">
        <v>1.2227609144016801E-4</v>
      </c>
      <c r="BE40" s="124" t="s">
        <v>368</v>
      </c>
      <c r="BF40" s="124" t="s">
        <v>180</v>
      </c>
      <c r="BG40" s="124" t="s">
        <v>180</v>
      </c>
      <c r="BH40" s="124" t="s">
        <v>180</v>
      </c>
      <c r="BI40" s="124" t="s">
        <v>180</v>
      </c>
      <c r="BJ40" s="124" t="s">
        <v>180</v>
      </c>
      <c r="BK40" s="124" t="s">
        <v>180</v>
      </c>
    </row>
    <row r="41" spans="1:63" ht="67" customHeight="1" x14ac:dyDescent="0.2">
      <c r="A41" s="122" t="s">
        <v>369</v>
      </c>
      <c r="B41" s="123" t="s">
        <v>180</v>
      </c>
      <c r="C41" s="123" t="s">
        <v>370</v>
      </c>
      <c r="D41" s="123">
        <v>170.99905000000001</v>
      </c>
      <c r="E41" s="123">
        <v>3.5939999999999999</v>
      </c>
      <c r="F41" s="123">
        <v>5070848.0000957604</v>
      </c>
      <c r="G41" s="123" t="s">
        <v>182</v>
      </c>
      <c r="H41" s="123" t="s">
        <v>183</v>
      </c>
      <c r="I41" s="123" t="s">
        <v>183</v>
      </c>
      <c r="J41" s="123" t="s">
        <v>183</v>
      </c>
      <c r="K41" s="123" t="s">
        <v>183</v>
      </c>
      <c r="L41" s="123">
        <v>0</v>
      </c>
      <c r="M41" s="123">
        <v>0</v>
      </c>
      <c r="N41" s="123">
        <v>0</v>
      </c>
      <c r="O41" s="123">
        <v>0</v>
      </c>
      <c r="P41" s="123" t="s">
        <v>180</v>
      </c>
      <c r="Q41" s="123" t="s">
        <v>180</v>
      </c>
      <c r="R41" s="123" t="s">
        <v>180</v>
      </c>
      <c r="S41" s="123" t="s">
        <v>180</v>
      </c>
      <c r="T41" s="123" t="s">
        <v>184</v>
      </c>
      <c r="U41" s="123">
        <v>4795876.1551640201</v>
      </c>
      <c r="V41" s="123">
        <v>5070848.0000957604</v>
      </c>
      <c r="W41" s="123">
        <v>36094.3551601176</v>
      </c>
      <c r="X41" s="123">
        <v>33218.986691673599</v>
      </c>
      <c r="Y41" s="123">
        <v>36417.441334959498</v>
      </c>
      <c r="Z41" s="123">
        <v>38167.016610999097</v>
      </c>
      <c r="AA41" s="123">
        <v>29055.215306404902</v>
      </c>
      <c r="AB41" s="123">
        <v>23344.223688247599</v>
      </c>
      <c r="AC41" s="123">
        <v>5113326.82420386</v>
      </c>
      <c r="AD41" s="123">
        <v>5604695.4163494399</v>
      </c>
      <c r="AE41" s="123">
        <v>39426.258280386101</v>
      </c>
      <c r="AF41" s="123">
        <v>33218.986691673599</v>
      </c>
      <c r="AG41" s="123">
        <v>45930.015191746701</v>
      </c>
      <c r="AH41" s="123">
        <v>50602.149298332399</v>
      </c>
      <c r="AI41" s="123">
        <v>35056.205506111401</v>
      </c>
      <c r="AJ41" s="123">
        <v>25717.787243464802</v>
      </c>
      <c r="AK41" s="123">
        <v>5359011.1202766504</v>
      </c>
      <c r="AL41" s="123">
        <v>36322.622486029803</v>
      </c>
      <c r="AM41" s="123">
        <v>48266.082245039499</v>
      </c>
      <c r="AN41" s="123">
        <v>30386.996374788101</v>
      </c>
      <c r="AO41" s="123">
        <v>6.4834734575118702</v>
      </c>
      <c r="AP41" s="123">
        <v>12.0839397946374</v>
      </c>
      <c r="AQ41" s="123">
        <v>6.8447604522929097</v>
      </c>
      <c r="AR41" s="123">
        <v>21.730541569921101</v>
      </c>
      <c r="AS41" s="123">
        <v>7.0000000000000001E-3</v>
      </c>
      <c r="AT41" s="123">
        <v>8.9999999999999993E-3</v>
      </c>
      <c r="AU41" s="123">
        <v>6.0000000000000001E-3</v>
      </c>
      <c r="AV41" s="123">
        <v>-7.2</v>
      </c>
      <c r="AW41" s="123">
        <v>-6.79</v>
      </c>
      <c r="AX41" s="123">
        <v>-7.46</v>
      </c>
      <c r="AY41" s="123">
        <v>9.4239272356855303E-6</v>
      </c>
      <c r="AZ41" s="123">
        <v>1.4445536327345501E-5</v>
      </c>
      <c r="BA41" s="123">
        <v>7.0324609602323596E-6</v>
      </c>
      <c r="BB41" s="123">
        <v>6.8492858933282301E-4</v>
      </c>
      <c r="BC41" s="123">
        <v>4.49663617984549E-4</v>
      </c>
      <c r="BD41" s="123">
        <v>4.4933724240642502E-4</v>
      </c>
      <c r="BE41" s="124" t="s">
        <v>371</v>
      </c>
      <c r="BF41" s="124" t="s">
        <v>180</v>
      </c>
      <c r="BG41" s="124" t="s">
        <v>180</v>
      </c>
      <c r="BH41" s="124" t="s">
        <v>180</v>
      </c>
      <c r="BI41" s="124" t="s">
        <v>180</v>
      </c>
      <c r="BJ41" s="124" t="s">
        <v>180</v>
      </c>
      <c r="BK41" s="124" t="s">
        <v>180</v>
      </c>
    </row>
    <row r="42" spans="1:63" ht="67" customHeight="1" x14ac:dyDescent="0.2">
      <c r="A42" s="122" t="s">
        <v>372</v>
      </c>
      <c r="B42" s="123" t="s">
        <v>180</v>
      </c>
      <c r="C42" s="123" t="s">
        <v>373</v>
      </c>
      <c r="D42" s="123">
        <v>85.08954</v>
      </c>
      <c r="E42" s="123">
        <v>8.8109999999999999</v>
      </c>
      <c r="F42" s="123">
        <v>25426347.322953802</v>
      </c>
      <c r="G42" s="123" t="s">
        <v>182</v>
      </c>
      <c r="H42" s="123" t="s">
        <v>183</v>
      </c>
      <c r="I42" s="123" t="s">
        <v>183</v>
      </c>
      <c r="J42" s="123" t="s">
        <v>200</v>
      </c>
      <c r="K42" s="123" t="s">
        <v>183</v>
      </c>
      <c r="L42" s="123">
        <v>1</v>
      </c>
      <c r="M42" s="123">
        <v>0</v>
      </c>
      <c r="N42" s="123">
        <v>0</v>
      </c>
      <c r="O42" s="123">
        <v>2</v>
      </c>
      <c r="P42" s="123" t="s">
        <v>180</v>
      </c>
      <c r="Q42" s="123" t="s">
        <v>374</v>
      </c>
      <c r="R42" s="123" t="s">
        <v>180</v>
      </c>
      <c r="S42" s="123" t="s">
        <v>180</v>
      </c>
      <c r="T42" s="123" t="s">
        <v>184</v>
      </c>
      <c r="U42" s="123">
        <v>25426347.322953802</v>
      </c>
      <c r="V42" s="123">
        <v>21452761.003763001</v>
      </c>
      <c r="W42" s="123">
        <v>388053.997377633</v>
      </c>
      <c r="X42" s="123">
        <v>355673.26282790402</v>
      </c>
      <c r="Y42" s="123">
        <v>309861.12736705103</v>
      </c>
      <c r="Z42" s="123">
        <v>297224.64320804499</v>
      </c>
      <c r="AA42" s="123">
        <v>336416.957915526</v>
      </c>
      <c r="AB42" s="123">
        <v>292553.05089216999</v>
      </c>
      <c r="AC42" s="123">
        <v>27109378.8916943</v>
      </c>
      <c r="AD42" s="123">
        <v>23711259.194430601</v>
      </c>
      <c r="AE42" s="123">
        <v>423875.61876301398</v>
      </c>
      <c r="AF42" s="123">
        <v>355673.26282790402</v>
      </c>
      <c r="AG42" s="123">
        <v>390799.73127157101</v>
      </c>
      <c r="AH42" s="123">
        <v>394062.91364210902</v>
      </c>
      <c r="AI42" s="123">
        <v>405899.65994255699</v>
      </c>
      <c r="AJ42" s="123">
        <v>322298.87876113702</v>
      </c>
      <c r="AK42" s="123">
        <v>25410319.043062501</v>
      </c>
      <c r="AL42" s="123">
        <v>389774.44079545903</v>
      </c>
      <c r="AM42" s="123">
        <v>392431.32245684002</v>
      </c>
      <c r="AN42" s="123">
        <v>364099.269351847</v>
      </c>
      <c r="AO42" s="123">
        <v>9.4561326725049994</v>
      </c>
      <c r="AP42" s="123">
        <v>12.3728862970577</v>
      </c>
      <c r="AQ42" s="123">
        <v>0.58798017650724299</v>
      </c>
      <c r="AR42" s="123">
        <v>16.235868693476899</v>
      </c>
      <c r="AS42" s="123">
        <v>1.4999999999999999E-2</v>
      </c>
      <c r="AT42" s="123">
        <v>1.4999999999999999E-2</v>
      </c>
      <c r="AU42" s="123">
        <v>1.4E-2</v>
      </c>
      <c r="AV42" s="123">
        <v>-6.03</v>
      </c>
      <c r="AW42" s="123">
        <v>-6.02</v>
      </c>
      <c r="AX42" s="123">
        <v>-6.12</v>
      </c>
      <c r="AY42" s="123">
        <v>1.0111511891119901E-5</v>
      </c>
      <c r="AZ42" s="123">
        <v>1.0306823091665899E-5</v>
      </c>
      <c r="BA42" s="123">
        <v>8.8873335430950107E-6</v>
      </c>
      <c r="BB42" s="123">
        <v>6.8492858933282301E-4</v>
      </c>
      <c r="BC42" s="123">
        <v>3.8584618706305799E-4</v>
      </c>
      <c r="BD42" s="123">
        <v>4.8152754180805202E-4</v>
      </c>
      <c r="BE42" s="124" t="s">
        <v>375</v>
      </c>
      <c r="BF42" s="124" t="s">
        <v>180</v>
      </c>
      <c r="BG42" s="124" t="s">
        <v>180</v>
      </c>
      <c r="BH42" s="124" t="s">
        <v>376</v>
      </c>
      <c r="BI42" s="124" t="s">
        <v>377</v>
      </c>
      <c r="BJ42" s="124" t="s">
        <v>180</v>
      </c>
      <c r="BK42" s="124" t="s">
        <v>180</v>
      </c>
    </row>
    <row r="43" spans="1:63" ht="67" customHeight="1" x14ac:dyDescent="0.2">
      <c r="A43" s="122" t="s">
        <v>378</v>
      </c>
      <c r="B43" s="123" t="s">
        <v>180</v>
      </c>
      <c r="C43" s="123" t="s">
        <v>379</v>
      </c>
      <c r="D43" s="123">
        <v>331.21010999999999</v>
      </c>
      <c r="E43" s="123">
        <v>4.2610000000000001</v>
      </c>
      <c r="F43" s="123">
        <v>81275425.230305001</v>
      </c>
      <c r="G43" s="123" t="s">
        <v>182</v>
      </c>
      <c r="H43" s="123" t="s">
        <v>183</v>
      </c>
      <c r="I43" s="123" t="s">
        <v>183</v>
      </c>
      <c r="J43" s="123" t="s">
        <v>200</v>
      </c>
      <c r="K43" s="123" t="s">
        <v>183</v>
      </c>
      <c r="L43" s="123">
        <v>1</v>
      </c>
      <c r="M43" s="123">
        <v>0</v>
      </c>
      <c r="N43" s="123">
        <v>0</v>
      </c>
      <c r="O43" s="123">
        <v>0</v>
      </c>
      <c r="P43" s="123" t="s">
        <v>180</v>
      </c>
      <c r="Q43" s="123" t="s">
        <v>180</v>
      </c>
      <c r="R43" s="123" t="s">
        <v>180</v>
      </c>
      <c r="S43" s="123" t="s">
        <v>180</v>
      </c>
      <c r="T43" s="123" t="s">
        <v>184</v>
      </c>
      <c r="U43" s="123">
        <v>63782761.362684801</v>
      </c>
      <c r="V43" s="123">
        <v>81275425.230305001</v>
      </c>
      <c r="W43" s="123">
        <v>235564.84531600299</v>
      </c>
      <c r="X43" s="123">
        <v>182767.36410508899</v>
      </c>
      <c r="Y43" s="123">
        <v>170843.36548708301</v>
      </c>
      <c r="Z43" s="123">
        <v>165297.446238284</v>
      </c>
      <c r="AA43" s="123">
        <v>148911.58560075599</v>
      </c>
      <c r="AB43" s="123">
        <v>178407.96340853701</v>
      </c>
      <c r="AC43" s="123">
        <v>68004696.961666107</v>
      </c>
      <c r="AD43" s="123">
        <v>89831918.298781499</v>
      </c>
      <c r="AE43" s="123">
        <v>257310.052832585</v>
      </c>
      <c r="AF43" s="123">
        <v>182767.36410508899</v>
      </c>
      <c r="AG43" s="123">
        <v>215469.23904009099</v>
      </c>
      <c r="AH43" s="123">
        <v>219152.734373591</v>
      </c>
      <c r="AI43" s="123">
        <v>179667.405386951</v>
      </c>
      <c r="AJ43" s="123">
        <v>196547.89582017699</v>
      </c>
      <c r="AK43" s="123">
        <v>78918307.630223796</v>
      </c>
      <c r="AL43" s="123">
        <v>220038.70846883699</v>
      </c>
      <c r="AM43" s="123">
        <v>217310.98670684101</v>
      </c>
      <c r="AN43" s="123">
        <v>188107.65060356399</v>
      </c>
      <c r="AO43" s="123">
        <v>19.557155602286599</v>
      </c>
      <c r="AP43" s="123">
        <v>23.954712811157599</v>
      </c>
      <c r="AQ43" s="123">
        <v>1.19857010832949</v>
      </c>
      <c r="AR43" s="123">
        <v>6.3454671922110304</v>
      </c>
      <c r="AS43" s="123">
        <v>3.0000000000000001E-3</v>
      </c>
      <c r="AT43" s="123">
        <v>3.0000000000000001E-3</v>
      </c>
      <c r="AU43" s="123">
        <v>2E-3</v>
      </c>
      <c r="AV43" s="123">
        <v>-8.49</v>
      </c>
      <c r="AW43" s="123">
        <v>-8.5</v>
      </c>
      <c r="AX43" s="123">
        <v>-8.7100000000000009</v>
      </c>
      <c r="AY43" s="123">
        <v>1.0199870142502101E-5</v>
      </c>
      <c r="AZ43" s="123">
        <v>1.0226536095947501E-5</v>
      </c>
      <c r="BA43" s="123">
        <v>8.4749824651453292E-6</v>
      </c>
      <c r="BB43" s="123">
        <v>6.8492858933282301E-4</v>
      </c>
      <c r="BC43" s="123">
        <v>3.8584618706305799E-4</v>
      </c>
      <c r="BD43" s="123">
        <v>4.8152754180805202E-4</v>
      </c>
      <c r="BE43" s="124" t="s">
        <v>380</v>
      </c>
      <c r="BF43" s="124" t="s">
        <v>180</v>
      </c>
      <c r="BG43" s="124" t="s">
        <v>180</v>
      </c>
      <c r="BH43" s="124" t="s">
        <v>180</v>
      </c>
      <c r="BI43" s="124" t="s">
        <v>381</v>
      </c>
      <c r="BJ43" s="124" t="s">
        <v>180</v>
      </c>
      <c r="BK43" s="124" t="s">
        <v>180</v>
      </c>
    </row>
    <row r="44" spans="1:63" ht="67" customHeight="1" x14ac:dyDescent="0.2">
      <c r="A44" s="122" t="s">
        <v>382</v>
      </c>
      <c r="B44" s="123" t="s">
        <v>180</v>
      </c>
      <c r="C44" s="123" t="s">
        <v>383</v>
      </c>
      <c r="D44" s="123">
        <v>120.02453</v>
      </c>
      <c r="E44" s="123">
        <v>5.5129999999999999</v>
      </c>
      <c r="F44" s="123">
        <v>4911176.4666959401</v>
      </c>
      <c r="G44" s="123" t="s">
        <v>182</v>
      </c>
      <c r="H44" s="123" t="s">
        <v>183</v>
      </c>
      <c r="I44" s="123" t="s">
        <v>200</v>
      </c>
      <c r="J44" s="123" t="s">
        <v>200</v>
      </c>
      <c r="K44" s="123" t="s">
        <v>183</v>
      </c>
      <c r="L44" s="123">
        <v>5</v>
      </c>
      <c r="M44" s="123">
        <v>0</v>
      </c>
      <c r="N44" s="123">
        <v>7</v>
      </c>
      <c r="O44" s="123">
        <v>3</v>
      </c>
      <c r="P44" s="123" t="s">
        <v>190</v>
      </c>
      <c r="Q44" s="123" t="s">
        <v>384</v>
      </c>
      <c r="R44" s="123" t="s">
        <v>180</v>
      </c>
      <c r="S44" s="123" t="s">
        <v>180</v>
      </c>
      <c r="T44" s="123" t="s">
        <v>184</v>
      </c>
      <c r="U44" s="123">
        <v>11641.1666054955</v>
      </c>
      <c r="V44" s="123">
        <v>10716.3383697063</v>
      </c>
      <c r="W44" s="123">
        <v>3526974.5577110201</v>
      </c>
      <c r="X44" s="123">
        <v>4911176.4666959401</v>
      </c>
      <c r="Y44" s="123">
        <v>2162628.43406901</v>
      </c>
      <c r="Z44" s="123">
        <v>2207238.4650771199</v>
      </c>
      <c r="AA44" s="123">
        <v>1762224.0320938199</v>
      </c>
      <c r="AB44" s="123">
        <v>2794681.4513029801</v>
      </c>
      <c r="AC44" s="123">
        <v>12411.7236440336</v>
      </c>
      <c r="AD44" s="123">
        <v>11844.530252062001</v>
      </c>
      <c r="AE44" s="123">
        <v>3852552.8228390198</v>
      </c>
      <c r="AF44" s="123">
        <v>4911176.4666959401</v>
      </c>
      <c r="AG44" s="123">
        <v>2727527.0636748401</v>
      </c>
      <c r="AH44" s="123">
        <v>2926375.1863347702</v>
      </c>
      <c r="AI44" s="123">
        <v>2126189.29735727</v>
      </c>
      <c r="AJ44" s="123">
        <v>3078835.4300276502</v>
      </c>
      <c r="AK44" s="123">
        <v>12128.1269480478</v>
      </c>
      <c r="AL44" s="123">
        <v>4381864.64476748</v>
      </c>
      <c r="AM44" s="123">
        <v>2826951.1250048</v>
      </c>
      <c r="AN44" s="123">
        <v>2602512.3636924601</v>
      </c>
      <c r="AO44" s="123">
        <v>3.30691041927038</v>
      </c>
      <c r="AP44" s="123">
        <v>17.083137385120299</v>
      </c>
      <c r="AQ44" s="123">
        <v>4.9737986170102504</v>
      </c>
      <c r="AR44" s="123">
        <v>25.883548139099901</v>
      </c>
      <c r="AS44" s="123">
        <v>361.298</v>
      </c>
      <c r="AT44" s="123">
        <v>233.09</v>
      </c>
      <c r="AU44" s="123">
        <v>214.58500000000001</v>
      </c>
      <c r="AV44" s="123">
        <v>8.5</v>
      </c>
      <c r="AW44" s="123">
        <v>7.86</v>
      </c>
      <c r="AX44" s="123">
        <v>7.75</v>
      </c>
      <c r="AY44" s="123">
        <v>1.03166568958812E-5</v>
      </c>
      <c r="AZ44" s="123">
        <v>1.7487838745777801E-5</v>
      </c>
      <c r="BA44" s="123">
        <v>1.9619439584950302E-5</v>
      </c>
      <c r="BB44" s="123">
        <v>6.8492858933282301E-4</v>
      </c>
      <c r="BC44" s="123">
        <v>5.1781063993595596E-4</v>
      </c>
      <c r="BD44" s="123">
        <v>7.7710606738750395E-4</v>
      </c>
      <c r="BE44" s="124" t="s">
        <v>385</v>
      </c>
      <c r="BF44" s="124" t="s">
        <v>180</v>
      </c>
      <c r="BG44" s="124" t="s">
        <v>180</v>
      </c>
      <c r="BH44" s="124" t="s">
        <v>386</v>
      </c>
      <c r="BI44" s="124" t="s">
        <v>387</v>
      </c>
      <c r="BJ44" s="124" t="s">
        <v>388</v>
      </c>
      <c r="BK44" s="124" t="s">
        <v>389</v>
      </c>
    </row>
    <row r="45" spans="1:63" ht="67" customHeight="1" x14ac:dyDescent="0.2">
      <c r="A45" s="122" t="s">
        <v>390</v>
      </c>
      <c r="B45" s="123" t="s">
        <v>180</v>
      </c>
      <c r="C45" s="123" t="s">
        <v>391</v>
      </c>
      <c r="D45" s="123">
        <v>355.21113000000003</v>
      </c>
      <c r="E45" s="123">
        <v>6.6769999999999996</v>
      </c>
      <c r="F45" s="123">
        <v>3202102.4876896599</v>
      </c>
      <c r="G45" s="123" t="s">
        <v>182</v>
      </c>
      <c r="H45" s="123" t="s">
        <v>183</v>
      </c>
      <c r="I45" s="123" t="s">
        <v>183</v>
      </c>
      <c r="J45" s="123" t="s">
        <v>183</v>
      </c>
      <c r="K45" s="123" t="s">
        <v>183</v>
      </c>
      <c r="L45" s="123">
        <v>0</v>
      </c>
      <c r="M45" s="123">
        <v>0</v>
      </c>
      <c r="N45" s="123">
        <v>0</v>
      </c>
      <c r="O45" s="123">
        <v>0</v>
      </c>
      <c r="P45" s="123" t="s">
        <v>180</v>
      </c>
      <c r="Q45" s="123" t="s">
        <v>180</v>
      </c>
      <c r="R45" s="123" t="s">
        <v>180</v>
      </c>
      <c r="S45" s="123" t="s">
        <v>180</v>
      </c>
      <c r="T45" s="123" t="s">
        <v>184</v>
      </c>
      <c r="U45" s="123">
        <v>3202102.4876896599</v>
      </c>
      <c r="V45" s="123">
        <v>2941686.9042745498</v>
      </c>
      <c r="W45" s="123">
        <v>389255.24059965601</v>
      </c>
      <c r="X45" s="123">
        <v>453978.12158519903</v>
      </c>
      <c r="Y45" s="123">
        <v>43813.859216334502</v>
      </c>
      <c r="Z45" s="123">
        <v>36823.267984932303</v>
      </c>
      <c r="AA45" s="123">
        <v>1183681.6667587799</v>
      </c>
      <c r="AB45" s="123">
        <v>1360042.4642989</v>
      </c>
      <c r="AC45" s="123">
        <v>3414057.41399789</v>
      </c>
      <c r="AD45" s="123">
        <v>3251381.0527176899</v>
      </c>
      <c r="AE45" s="123">
        <v>425187.74985162797</v>
      </c>
      <c r="AF45" s="123">
        <v>453978.12158519903</v>
      </c>
      <c r="AG45" s="123">
        <v>55258.446108444303</v>
      </c>
      <c r="AH45" s="123">
        <v>48820.596150265097</v>
      </c>
      <c r="AI45" s="123">
        <v>1428156.2647572299</v>
      </c>
      <c r="AJ45" s="123">
        <v>1498327.0896485499</v>
      </c>
      <c r="AK45" s="123">
        <v>3332719.2333577899</v>
      </c>
      <c r="AL45" s="123">
        <v>439582.93571841298</v>
      </c>
      <c r="AM45" s="123">
        <v>52039.521129354704</v>
      </c>
      <c r="AN45" s="123">
        <v>1463241.6772028899</v>
      </c>
      <c r="AO45" s="123">
        <v>3.4515226199859801</v>
      </c>
      <c r="AP45" s="123">
        <v>4.6311777440627102</v>
      </c>
      <c r="AQ45" s="123">
        <v>8.7476734276138597</v>
      </c>
      <c r="AR45" s="123">
        <v>3.3909822891972898</v>
      </c>
      <c r="AS45" s="123">
        <v>0.13200000000000001</v>
      </c>
      <c r="AT45" s="123">
        <v>1.6E-2</v>
      </c>
      <c r="AU45" s="123">
        <v>0.439</v>
      </c>
      <c r="AV45" s="123">
        <v>-2.92</v>
      </c>
      <c r="AW45" s="123">
        <v>-6</v>
      </c>
      <c r="AX45" s="123">
        <v>-1.19</v>
      </c>
      <c r="AY45" s="123">
        <v>1.0681503418430401E-5</v>
      </c>
      <c r="AZ45" s="123">
        <v>6.7055028196705306E-11</v>
      </c>
      <c r="BA45" s="123">
        <v>4.08815011254671E-4</v>
      </c>
      <c r="BB45" s="123">
        <v>6.8492858933282301E-4</v>
      </c>
      <c r="BC45" s="123">
        <v>1.628096084616E-8</v>
      </c>
      <c r="BD45" s="123">
        <v>4.2969820230577497E-3</v>
      </c>
      <c r="BE45" s="124" t="s">
        <v>392</v>
      </c>
      <c r="BF45" s="124" t="s">
        <v>180</v>
      </c>
      <c r="BG45" s="124" t="s">
        <v>180</v>
      </c>
      <c r="BH45" s="124" t="s">
        <v>180</v>
      </c>
      <c r="BI45" s="124" t="s">
        <v>180</v>
      </c>
      <c r="BJ45" s="124" t="s">
        <v>180</v>
      </c>
      <c r="BK45" s="124" t="s">
        <v>180</v>
      </c>
    </row>
    <row r="46" spans="1:63" ht="67" customHeight="1" x14ac:dyDescent="0.2">
      <c r="A46" s="122" t="s">
        <v>393</v>
      </c>
      <c r="B46" s="123" t="s">
        <v>180</v>
      </c>
      <c r="C46" s="123" t="s">
        <v>394</v>
      </c>
      <c r="D46" s="123">
        <v>317.19475999999997</v>
      </c>
      <c r="E46" s="123">
        <v>8.8559999999999999</v>
      </c>
      <c r="F46" s="123">
        <v>13877519.735230399</v>
      </c>
      <c r="G46" s="123" t="s">
        <v>182</v>
      </c>
      <c r="H46" s="123" t="s">
        <v>183</v>
      </c>
      <c r="I46" s="123" t="s">
        <v>183</v>
      </c>
      <c r="J46" s="123" t="s">
        <v>183</v>
      </c>
      <c r="K46" s="123" t="s">
        <v>183</v>
      </c>
      <c r="L46" s="123">
        <v>0</v>
      </c>
      <c r="M46" s="123">
        <v>0</v>
      </c>
      <c r="N46" s="123">
        <v>0</v>
      </c>
      <c r="O46" s="123">
        <v>0</v>
      </c>
      <c r="P46" s="123" t="s">
        <v>180</v>
      </c>
      <c r="Q46" s="123" t="s">
        <v>180</v>
      </c>
      <c r="R46" s="123" t="s">
        <v>180</v>
      </c>
      <c r="S46" s="123" t="s">
        <v>180</v>
      </c>
      <c r="T46" s="123" t="s">
        <v>184</v>
      </c>
      <c r="U46" s="123">
        <v>12774219.0495918</v>
      </c>
      <c r="V46" s="123">
        <v>13877519.735230399</v>
      </c>
      <c r="W46" s="123">
        <v>93207.037868277301</v>
      </c>
      <c r="X46" s="123">
        <v>122395.62560991501</v>
      </c>
      <c r="Y46" s="123">
        <v>68090.6906258401</v>
      </c>
      <c r="Z46" s="123">
        <v>70456.979818928798</v>
      </c>
      <c r="AA46" s="123">
        <v>70495.689260167201</v>
      </c>
      <c r="AB46" s="123">
        <v>103458.050357356</v>
      </c>
      <c r="AC46" s="123">
        <v>13619775.576189799</v>
      </c>
      <c r="AD46" s="123">
        <v>15338513.6468054</v>
      </c>
      <c r="AE46" s="123">
        <v>101811.065255015</v>
      </c>
      <c r="AF46" s="123">
        <v>122395.62560991501</v>
      </c>
      <c r="AG46" s="123">
        <v>85876.611321926001</v>
      </c>
      <c r="AH46" s="123">
        <v>93412.452124423406</v>
      </c>
      <c r="AI46" s="123">
        <v>85055.689449825601</v>
      </c>
      <c r="AJ46" s="123">
        <v>113977.32318053801</v>
      </c>
      <c r="AK46" s="123">
        <v>14479144.6114976</v>
      </c>
      <c r="AL46" s="123">
        <v>112103.34543246499</v>
      </c>
      <c r="AM46" s="123">
        <v>89644.531723174703</v>
      </c>
      <c r="AN46" s="123">
        <v>99516.506315181599</v>
      </c>
      <c r="AO46" s="123">
        <v>8.3936681166283797</v>
      </c>
      <c r="AP46" s="123">
        <v>12.9839855880681</v>
      </c>
      <c r="AQ46" s="123">
        <v>5.9441931715851402</v>
      </c>
      <c r="AR46" s="123">
        <v>20.550041486796299</v>
      </c>
      <c r="AS46" s="123">
        <v>8.0000000000000002E-3</v>
      </c>
      <c r="AT46" s="123">
        <v>6.0000000000000001E-3</v>
      </c>
      <c r="AU46" s="123">
        <v>7.0000000000000001E-3</v>
      </c>
      <c r="AV46" s="123">
        <v>-7.01</v>
      </c>
      <c r="AW46" s="123">
        <v>-7.34</v>
      </c>
      <c r="AX46" s="123">
        <v>-7.18</v>
      </c>
      <c r="AY46" s="123">
        <v>1.08576151667261E-5</v>
      </c>
      <c r="AZ46" s="123">
        <v>7.7081856622029898E-6</v>
      </c>
      <c r="BA46" s="123">
        <v>8.9492688359893401E-6</v>
      </c>
      <c r="BB46" s="123">
        <v>6.8492858933282301E-4</v>
      </c>
      <c r="BC46" s="123">
        <v>3.2268059979015298E-4</v>
      </c>
      <c r="BD46" s="123">
        <v>4.8152754180805202E-4</v>
      </c>
      <c r="BE46" s="124" t="s">
        <v>395</v>
      </c>
      <c r="BF46" s="124" t="s">
        <v>180</v>
      </c>
      <c r="BG46" s="124" t="s">
        <v>180</v>
      </c>
      <c r="BH46" s="124" t="s">
        <v>180</v>
      </c>
      <c r="BI46" s="124" t="s">
        <v>180</v>
      </c>
      <c r="BJ46" s="124" t="s">
        <v>180</v>
      </c>
      <c r="BK46" s="124" t="s">
        <v>180</v>
      </c>
    </row>
    <row r="47" spans="1:63" ht="67" customHeight="1" x14ac:dyDescent="0.2">
      <c r="A47" s="122" t="s">
        <v>396</v>
      </c>
      <c r="B47" s="123" t="s">
        <v>180</v>
      </c>
      <c r="C47" s="123" t="s">
        <v>397</v>
      </c>
      <c r="D47" s="123">
        <v>549.24440000000004</v>
      </c>
      <c r="E47" s="123">
        <v>7.3150000000000004</v>
      </c>
      <c r="F47" s="123">
        <v>1105508.9427817699</v>
      </c>
      <c r="G47" s="123" t="s">
        <v>182</v>
      </c>
      <c r="H47" s="123" t="s">
        <v>183</v>
      </c>
      <c r="I47" s="123" t="s">
        <v>183</v>
      </c>
      <c r="J47" s="123" t="s">
        <v>183</v>
      </c>
      <c r="K47" s="123" t="s">
        <v>183</v>
      </c>
      <c r="L47" s="123">
        <v>0</v>
      </c>
      <c r="M47" s="123">
        <v>0</v>
      </c>
      <c r="N47" s="123">
        <v>0</v>
      </c>
      <c r="O47" s="123">
        <v>0</v>
      </c>
      <c r="P47" s="123" t="s">
        <v>180</v>
      </c>
      <c r="Q47" s="123" t="s">
        <v>180</v>
      </c>
      <c r="R47" s="123" t="s">
        <v>180</v>
      </c>
      <c r="S47" s="123" t="s">
        <v>180</v>
      </c>
      <c r="T47" s="123" t="s">
        <v>184</v>
      </c>
      <c r="U47" s="123">
        <v>47219.541965823097</v>
      </c>
      <c r="V47" s="123">
        <v>48709.488092102198</v>
      </c>
      <c r="W47" s="123">
        <v>1105508.9427817699</v>
      </c>
      <c r="X47" s="123">
        <v>969745.49473777402</v>
      </c>
      <c r="Y47" s="123">
        <v>1005492.52363187</v>
      </c>
      <c r="Z47" s="123">
        <v>912892.43413778301</v>
      </c>
      <c r="AA47" s="123">
        <v>930116.79543453699</v>
      </c>
      <c r="AB47" s="123">
        <v>1038129.50494357</v>
      </c>
      <c r="AC47" s="123">
        <v>50345.1179197944</v>
      </c>
      <c r="AD47" s="123">
        <v>53837.512904622097</v>
      </c>
      <c r="AE47" s="123">
        <v>1207559.49000997</v>
      </c>
      <c r="AF47" s="123">
        <v>969745.49473777402</v>
      </c>
      <c r="AG47" s="123">
        <v>1268136.5080216599</v>
      </c>
      <c r="AH47" s="123">
        <v>1210320.4113744099</v>
      </c>
      <c r="AI47" s="123">
        <v>1122220.75044308</v>
      </c>
      <c r="AJ47" s="123">
        <v>1143683.0839118101</v>
      </c>
      <c r="AK47" s="123">
        <v>52091.3154122083</v>
      </c>
      <c r="AL47" s="123">
        <v>1088652.49237387</v>
      </c>
      <c r="AM47" s="123">
        <v>1239228.45969803</v>
      </c>
      <c r="AN47" s="123">
        <v>1132951.9171774399</v>
      </c>
      <c r="AO47" s="123">
        <v>4.74070611734781</v>
      </c>
      <c r="AP47" s="123">
        <v>15.4466085271485</v>
      </c>
      <c r="AQ47" s="123">
        <v>3.2990005741941002</v>
      </c>
      <c r="AR47" s="123">
        <v>1.3395238849705899</v>
      </c>
      <c r="AS47" s="123">
        <v>20.899000000000001</v>
      </c>
      <c r="AT47" s="123">
        <v>23.79</v>
      </c>
      <c r="AU47" s="123">
        <v>21.748999999999999</v>
      </c>
      <c r="AV47" s="123">
        <v>4.3899999999999997</v>
      </c>
      <c r="AW47" s="123">
        <v>4.57</v>
      </c>
      <c r="AX47" s="123">
        <v>4.4400000000000004</v>
      </c>
      <c r="AY47" s="123">
        <v>1.11099872290854E-5</v>
      </c>
      <c r="AZ47" s="123">
        <v>7.9472981671102599E-6</v>
      </c>
      <c r="BA47" s="123">
        <v>9.9351233810995899E-6</v>
      </c>
      <c r="BB47" s="123">
        <v>6.8492858933282301E-4</v>
      </c>
      <c r="BC47" s="123">
        <v>3.2705152457192699E-4</v>
      </c>
      <c r="BD47" s="123">
        <v>4.8152754180805202E-4</v>
      </c>
      <c r="BE47" s="124" t="s">
        <v>398</v>
      </c>
      <c r="BF47" s="124" t="s">
        <v>180</v>
      </c>
      <c r="BG47" s="124" t="s">
        <v>180</v>
      </c>
      <c r="BH47" s="124" t="s">
        <v>180</v>
      </c>
      <c r="BI47" s="124" t="s">
        <v>180</v>
      </c>
      <c r="BJ47" s="124" t="s">
        <v>180</v>
      </c>
      <c r="BK47" s="124" t="s">
        <v>180</v>
      </c>
    </row>
    <row r="48" spans="1:63" ht="67" customHeight="1" x14ac:dyDescent="0.2">
      <c r="A48" s="122" t="s">
        <v>399</v>
      </c>
      <c r="B48" s="123" t="s">
        <v>180</v>
      </c>
      <c r="C48" s="123" t="s">
        <v>400</v>
      </c>
      <c r="D48" s="123">
        <v>284.13742999999999</v>
      </c>
      <c r="E48" s="123">
        <v>2.548</v>
      </c>
      <c r="F48" s="123">
        <v>1197211.0380407399</v>
      </c>
      <c r="G48" s="123" t="s">
        <v>182</v>
      </c>
      <c r="H48" s="123" t="s">
        <v>183</v>
      </c>
      <c r="I48" s="123" t="s">
        <v>183</v>
      </c>
      <c r="J48" s="123" t="s">
        <v>183</v>
      </c>
      <c r="K48" s="123" t="s">
        <v>183</v>
      </c>
      <c r="L48" s="123">
        <v>0</v>
      </c>
      <c r="M48" s="123">
        <v>0</v>
      </c>
      <c r="N48" s="123">
        <v>0</v>
      </c>
      <c r="O48" s="123">
        <v>0</v>
      </c>
      <c r="P48" s="123" t="s">
        <v>180</v>
      </c>
      <c r="Q48" s="123" t="s">
        <v>180</v>
      </c>
      <c r="R48" s="123" t="s">
        <v>180</v>
      </c>
      <c r="S48" s="123" t="s">
        <v>180</v>
      </c>
      <c r="T48" s="123" t="s">
        <v>184</v>
      </c>
      <c r="U48" s="123">
        <v>1197211.0380407399</v>
      </c>
      <c r="V48" s="123">
        <v>960709.39389301196</v>
      </c>
      <c r="W48" s="123">
        <v>43261.556148292402</v>
      </c>
      <c r="X48" s="123">
        <v>52836.927852201501</v>
      </c>
      <c r="Y48" s="123">
        <v>39561.912765762703</v>
      </c>
      <c r="Z48" s="123">
        <v>37955.600613278402</v>
      </c>
      <c r="AA48" s="123">
        <v>37395.148213877801</v>
      </c>
      <c r="AB48" s="123">
        <v>45925.122358790097</v>
      </c>
      <c r="AC48" s="123">
        <v>1276457.33896923</v>
      </c>
      <c r="AD48" s="123">
        <v>1061850.7074742401</v>
      </c>
      <c r="AE48" s="123">
        <v>47255.070183346797</v>
      </c>
      <c r="AF48" s="123">
        <v>52836.927852201501</v>
      </c>
      <c r="AG48" s="123">
        <v>49895.851760505298</v>
      </c>
      <c r="AH48" s="123">
        <v>50321.852203336603</v>
      </c>
      <c r="AI48" s="123">
        <v>45118.6469242311</v>
      </c>
      <c r="AJ48" s="123">
        <v>50594.637102799097</v>
      </c>
      <c r="AK48" s="123">
        <v>1169154.02322173</v>
      </c>
      <c r="AL48" s="123">
        <v>50045.999017774098</v>
      </c>
      <c r="AM48" s="123">
        <v>50108.851981920903</v>
      </c>
      <c r="AN48" s="123">
        <v>47856.642013515098</v>
      </c>
      <c r="AO48" s="123">
        <v>12.9794536394398</v>
      </c>
      <c r="AP48" s="123">
        <v>7.8866832248938499</v>
      </c>
      <c r="AQ48" s="123">
        <v>0.60114688323593302</v>
      </c>
      <c r="AR48" s="123">
        <v>8.0910603545538606</v>
      </c>
      <c r="AS48" s="123">
        <v>4.2999999999999997E-2</v>
      </c>
      <c r="AT48" s="123">
        <v>4.2999999999999997E-2</v>
      </c>
      <c r="AU48" s="123">
        <v>4.1000000000000002E-2</v>
      </c>
      <c r="AV48" s="123">
        <v>-4.55</v>
      </c>
      <c r="AW48" s="123">
        <v>-4.54</v>
      </c>
      <c r="AX48" s="123">
        <v>-4.6100000000000003</v>
      </c>
      <c r="AY48" s="123">
        <v>1.1233370742935699E-5</v>
      </c>
      <c r="AZ48" s="123">
        <v>1.13067441362968E-5</v>
      </c>
      <c r="BA48" s="123">
        <v>1.0114458250498599E-5</v>
      </c>
      <c r="BB48" s="123">
        <v>6.8492858933282301E-4</v>
      </c>
      <c r="BC48" s="123">
        <v>3.9218249661326801E-4</v>
      </c>
      <c r="BD48" s="123">
        <v>4.8152754180805202E-4</v>
      </c>
      <c r="BE48" s="124" t="s">
        <v>401</v>
      </c>
      <c r="BF48" s="124" t="s">
        <v>180</v>
      </c>
      <c r="BG48" s="124" t="s">
        <v>180</v>
      </c>
      <c r="BH48" s="124" t="s">
        <v>180</v>
      </c>
      <c r="BI48" s="124" t="s">
        <v>180</v>
      </c>
      <c r="BJ48" s="124" t="s">
        <v>180</v>
      </c>
      <c r="BK48" s="124" t="s">
        <v>180</v>
      </c>
    </row>
    <row r="49" spans="1:63" ht="67" customHeight="1" x14ac:dyDescent="0.2">
      <c r="A49" s="122" t="s">
        <v>402</v>
      </c>
      <c r="B49" s="123" t="s">
        <v>180</v>
      </c>
      <c r="C49" s="123" t="s">
        <v>403</v>
      </c>
      <c r="D49" s="123">
        <v>240.06691000000001</v>
      </c>
      <c r="E49" s="123">
        <v>2.661</v>
      </c>
      <c r="F49" s="123">
        <v>1932795.0412325901</v>
      </c>
      <c r="G49" s="123" t="s">
        <v>182</v>
      </c>
      <c r="H49" s="123" t="s">
        <v>183</v>
      </c>
      <c r="I49" s="123" t="s">
        <v>183</v>
      </c>
      <c r="J49" s="123" t="s">
        <v>224</v>
      </c>
      <c r="K49" s="123" t="s">
        <v>183</v>
      </c>
      <c r="L49" s="123">
        <v>1</v>
      </c>
      <c r="M49" s="123">
        <v>0</v>
      </c>
      <c r="N49" s="123">
        <v>0</v>
      </c>
      <c r="O49" s="123">
        <v>0</v>
      </c>
      <c r="P49" s="123" t="s">
        <v>180</v>
      </c>
      <c r="Q49" s="123" t="s">
        <v>180</v>
      </c>
      <c r="R49" s="123" t="s">
        <v>180</v>
      </c>
      <c r="S49" s="123" t="s">
        <v>180</v>
      </c>
      <c r="T49" s="123" t="s">
        <v>184</v>
      </c>
      <c r="U49" s="123">
        <v>1932795.0412325901</v>
      </c>
      <c r="V49" s="123">
        <v>1770623.22056973</v>
      </c>
      <c r="W49" s="123">
        <v>30878.111800267801</v>
      </c>
      <c r="X49" s="123">
        <v>28127.038284216898</v>
      </c>
      <c r="Y49" s="123">
        <v>1239568.94697407</v>
      </c>
      <c r="Z49" s="123">
        <v>1243982.3974506201</v>
      </c>
      <c r="AA49" s="123">
        <v>16800.9867672236</v>
      </c>
      <c r="AB49" s="123">
        <v>23810.4963390474</v>
      </c>
      <c r="AC49" s="123">
        <v>2060731.43056063</v>
      </c>
      <c r="AD49" s="123">
        <v>1957030.43124575</v>
      </c>
      <c r="AE49" s="123">
        <v>33728.498698687697</v>
      </c>
      <c r="AF49" s="123">
        <v>28127.038284216898</v>
      </c>
      <c r="AG49" s="123">
        <v>1563355.86682424</v>
      </c>
      <c r="AH49" s="123">
        <v>1649282.2491699101</v>
      </c>
      <c r="AI49" s="123">
        <v>20271.019801646999</v>
      </c>
      <c r="AJ49" s="123">
        <v>26231.468957230802</v>
      </c>
      <c r="AK49" s="123">
        <v>2008880.93090319</v>
      </c>
      <c r="AL49" s="123">
        <v>30927.768491452302</v>
      </c>
      <c r="AM49" s="123">
        <v>1606319.05799708</v>
      </c>
      <c r="AN49" s="123">
        <v>23251.2443794389</v>
      </c>
      <c r="AO49" s="123">
        <v>3.65017551330914</v>
      </c>
      <c r="AP49" s="123">
        <v>12.8067133091578</v>
      </c>
      <c r="AQ49" s="123">
        <v>3.78250680255326</v>
      </c>
      <c r="AR49" s="123">
        <v>18.126660010326098</v>
      </c>
      <c r="AS49" s="123">
        <v>1.4999999999999999E-2</v>
      </c>
      <c r="AT49" s="123">
        <v>0.8</v>
      </c>
      <c r="AU49" s="123">
        <v>1.2E-2</v>
      </c>
      <c r="AV49" s="123">
        <v>-6.02</v>
      </c>
      <c r="AW49" s="123">
        <v>-0.32</v>
      </c>
      <c r="AX49" s="123">
        <v>-6.43</v>
      </c>
      <c r="AY49" s="123">
        <v>1.12838317847253E-5</v>
      </c>
      <c r="AZ49" s="123">
        <v>0.33690109037385801</v>
      </c>
      <c r="BA49" s="123">
        <v>6.6743604676400298E-6</v>
      </c>
      <c r="BB49" s="123">
        <v>6.8492858933282301E-4</v>
      </c>
      <c r="BC49" s="123">
        <v>0.48923196616490799</v>
      </c>
      <c r="BD49" s="123">
        <v>4.4933724240642502E-4</v>
      </c>
      <c r="BE49" s="124" t="s">
        <v>404</v>
      </c>
      <c r="BF49" s="124" t="s">
        <v>180</v>
      </c>
      <c r="BG49" s="124" t="s">
        <v>180</v>
      </c>
      <c r="BH49" s="124" t="s">
        <v>180</v>
      </c>
      <c r="BI49" s="124" t="s">
        <v>405</v>
      </c>
      <c r="BJ49" s="124" t="s">
        <v>180</v>
      </c>
      <c r="BK49" s="124" t="s">
        <v>180</v>
      </c>
    </row>
    <row r="50" spans="1:63" ht="67" customHeight="1" x14ac:dyDescent="0.2">
      <c r="A50" s="122" t="s">
        <v>406</v>
      </c>
      <c r="B50" s="123" t="s">
        <v>180</v>
      </c>
      <c r="C50" s="123" t="s">
        <v>407</v>
      </c>
      <c r="D50" s="123">
        <v>476.23725000000002</v>
      </c>
      <c r="E50" s="123">
        <v>3.9710000000000001</v>
      </c>
      <c r="F50" s="123">
        <v>3118740.5455601201</v>
      </c>
      <c r="G50" s="123" t="s">
        <v>182</v>
      </c>
      <c r="H50" s="123" t="s">
        <v>183</v>
      </c>
      <c r="I50" s="123" t="s">
        <v>183</v>
      </c>
      <c r="J50" s="123" t="s">
        <v>183</v>
      </c>
      <c r="K50" s="123" t="s">
        <v>183</v>
      </c>
      <c r="L50" s="123">
        <v>0</v>
      </c>
      <c r="M50" s="123">
        <v>0</v>
      </c>
      <c r="N50" s="123">
        <v>0</v>
      </c>
      <c r="O50" s="123">
        <v>0</v>
      </c>
      <c r="P50" s="123" t="s">
        <v>180</v>
      </c>
      <c r="Q50" s="123" t="s">
        <v>180</v>
      </c>
      <c r="R50" s="123" t="s">
        <v>180</v>
      </c>
      <c r="S50" s="123" t="s">
        <v>180</v>
      </c>
      <c r="T50" s="123" t="s">
        <v>184</v>
      </c>
      <c r="U50" s="123">
        <v>54493.529052633501</v>
      </c>
      <c r="V50" s="123">
        <v>54794.943089319298</v>
      </c>
      <c r="W50" s="123">
        <v>2196777.5083410698</v>
      </c>
      <c r="X50" s="123">
        <v>2398027.9372042902</v>
      </c>
      <c r="Y50" s="123">
        <v>1122179.76951416</v>
      </c>
      <c r="Z50" s="123">
        <v>1014335.63248706</v>
      </c>
      <c r="AA50" s="123">
        <v>3118740.5455601201</v>
      </c>
      <c r="AB50" s="123">
        <v>2578047.6962355399</v>
      </c>
      <c r="AC50" s="123">
        <v>58100.587845732902</v>
      </c>
      <c r="AD50" s="123">
        <v>60563.630849522</v>
      </c>
      <c r="AE50" s="123">
        <v>2399564.06047941</v>
      </c>
      <c r="AF50" s="123">
        <v>2398027.9372042902</v>
      </c>
      <c r="AG50" s="123">
        <v>1415303.54611097</v>
      </c>
      <c r="AH50" s="123">
        <v>1344814.65074576</v>
      </c>
      <c r="AI50" s="123">
        <v>3762877.2780526201</v>
      </c>
      <c r="AJ50" s="123">
        <v>2840175.0703181</v>
      </c>
      <c r="AK50" s="123">
        <v>59332.109347627404</v>
      </c>
      <c r="AL50" s="123">
        <v>2398795.9988418501</v>
      </c>
      <c r="AM50" s="123">
        <v>1380059.09842837</v>
      </c>
      <c r="AN50" s="123">
        <v>3301526.1741853599</v>
      </c>
      <c r="AO50" s="123">
        <v>2.9353994480949401</v>
      </c>
      <c r="AP50" s="123">
        <v>4.5281182090934E-2</v>
      </c>
      <c r="AQ50" s="123">
        <v>3.6116696718167201</v>
      </c>
      <c r="AR50" s="123">
        <v>19.762041967329399</v>
      </c>
      <c r="AS50" s="123">
        <v>40.43</v>
      </c>
      <c r="AT50" s="123">
        <v>23.26</v>
      </c>
      <c r="AU50" s="123">
        <v>55.645000000000003</v>
      </c>
      <c r="AV50" s="123">
        <v>5.34</v>
      </c>
      <c r="AW50" s="123">
        <v>4.54</v>
      </c>
      <c r="AX50" s="123">
        <v>5.8</v>
      </c>
      <c r="AY50" s="123">
        <v>1.18653194449703E-5</v>
      </c>
      <c r="AZ50" s="123">
        <v>3.1878846236344001E-5</v>
      </c>
      <c r="BA50" s="123">
        <v>6.32151041446427E-6</v>
      </c>
      <c r="BB50" s="123">
        <v>7.0265842957043401E-4</v>
      </c>
      <c r="BC50" s="123">
        <v>7.3716036820802998E-4</v>
      </c>
      <c r="BD50" s="123">
        <v>4.3853220818055E-4</v>
      </c>
      <c r="BE50" s="124" t="s">
        <v>408</v>
      </c>
      <c r="BF50" s="124" t="s">
        <v>180</v>
      </c>
      <c r="BG50" s="124" t="s">
        <v>180</v>
      </c>
      <c r="BH50" s="124" t="s">
        <v>180</v>
      </c>
      <c r="BI50" s="124" t="s">
        <v>180</v>
      </c>
      <c r="BJ50" s="124" t="s">
        <v>180</v>
      </c>
      <c r="BK50" s="124" t="s">
        <v>180</v>
      </c>
    </row>
    <row r="51" spans="1:63" ht="67" customHeight="1" x14ac:dyDescent="0.2">
      <c r="A51" s="122" t="s">
        <v>409</v>
      </c>
      <c r="B51" s="123" t="s">
        <v>180</v>
      </c>
      <c r="C51" s="123" t="s">
        <v>410</v>
      </c>
      <c r="D51" s="123">
        <v>218.07914</v>
      </c>
      <c r="E51" s="123">
        <v>11.385</v>
      </c>
      <c r="F51" s="123">
        <v>3172579.0538777201</v>
      </c>
      <c r="G51" s="123" t="s">
        <v>182</v>
      </c>
      <c r="H51" s="123" t="s">
        <v>183</v>
      </c>
      <c r="I51" s="123" t="s">
        <v>183</v>
      </c>
      <c r="J51" s="123" t="s">
        <v>200</v>
      </c>
      <c r="K51" s="123" t="s">
        <v>183</v>
      </c>
      <c r="L51" s="123">
        <v>1</v>
      </c>
      <c r="M51" s="123">
        <v>0</v>
      </c>
      <c r="N51" s="123">
        <v>0</v>
      </c>
      <c r="O51" s="123">
        <v>0</v>
      </c>
      <c r="P51" s="123" t="s">
        <v>180</v>
      </c>
      <c r="Q51" s="123" t="s">
        <v>180</v>
      </c>
      <c r="R51" s="123" t="s">
        <v>180</v>
      </c>
      <c r="S51" s="123" t="s">
        <v>180</v>
      </c>
      <c r="T51" s="123" t="s">
        <v>184</v>
      </c>
      <c r="U51" s="123">
        <v>209444.470737086</v>
      </c>
      <c r="V51" s="123">
        <v>164496.10695273799</v>
      </c>
      <c r="W51" s="123">
        <v>3035472.50309155</v>
      </c>
      <c r="X51" s="123">
        <v>3172579.0538777201</v>
      </c>
      <c r="Y51" s="123">
        <v>1859535.5068376299</v>
      </c>
      <c r="Z51" s="123">
        <v>1753158.9289146201</v>
      </c>
      <c r="AA51" s="123">
        <v>348448.66153313901</v>
      </c>
      <c r="AB51" s="123">
        <v>404403.797319095</v>
      </c>
      <c r="AC51" s="123">
        <v>223308.10799773299</v>
      </c>
      <c r="AD51" s="123">
        <v>181813.88529648801</v>
      </c>
      <c r="AE51" s="123">
        <v>3315679.76153054</v>
      </c>
      <c r="AF51" s="123">
        <v>3172579.0538777201</v>
      </c>
      <c r="AG51" s="123">
        <v>2345263.4492653199</v>
      </c>
      <c r="AH51" s="123">
        <v>2324352.74595385</v>
      </c>
      <c r="AI51" s="123">
        <v>420416.36099466297</v>
      </c>
      <c r="AJ51" s="123">
        <v>445522.23962528701</v>
      </c>
      <c r="AK51" s="123">
        <v>202560.99664711099</v>
      </c>
      <c r="AL51" s="123">
        <v>3244129.4077041298</v>
      </c>
      <c r="AM51" s="123">
        <v>2334808.0976095898</v>
      </c>
      <c r="AN51" s="123">
        <v>432969.30030997499</v>
      </c>
      <c r="AO51" s="123">
        <v>14.4849436652561</v>
      </c>
      <c r="AP51" s="123">
        <v>3.1190950809056601</v>
      </c>
      <c r="AQ51" s="123">
        <v>0.633289739146491</v>
      </c>
      <c r="AR51" s="123">
        <v>4.1001837808477699</v>
      </c>
      <c r="AS51" s="123">
        <v>16.015999999999998</v>
      </c>
      <c r="AT51" s="123">
        <v>11.526</v>
      </c>
      <c r="AU51" s="123">
        <v>2.137</v>
      </c>
      <c r="AV51" s="123">
        <v>4</v>
      </c>
      <c r="AW51" s="123">
        <v>3.53</v>
      </c>
      <c r="AX51" s="123">
        <v>1.1000000000000001</v>
      </c>
      <c r="AY51" s="123">
        <v>1.2385657534474999E-5</v>
      </c>
      <c r="AZ51" s="123">
        <v>2.7198996293664701E-5</v>
      </c>
      <c r="BA51" s="123">
        <v>2.0352196467096099E-3</v>
      </c>
      <c r="BB51" s="123">
        <v>7.1600896413583797E-4</v>
      </c>
      <c r="BC51" s="123">
        <v>6.6706225253553497E-4</v>
      </c>
      <c r="BD51" s="123">
        <v>1.2868524224507599E-2</v>
      </c>
      <c r="BE51" s="124" t="s">
        <v>411</v>
      </c>
      <c r="BF51" s="124" t="s">
        <v>180</v>
      </c>
      <c r="BG51" s="124" t="s">
        <v>180</v>
      </c>
      <c r="BH51" s="124" t="s">
        <v>180</v>
      </c>
      <c r="BI51" s="124" t="s">
        <v>412</v>
      </c>
      <c r="BJ51" s="124" t="s">
        <v>180</v>
      </c>
      <c r="BK51" s="124" t="s">
        <v>180</v>
      </c>
    </row>
    <row r="52" spans="1:63" ht="67" customHeight="1" x14ac:dyDescent="0.2">
      <c r="A52" s="122" t="s">
        <v>413</v>
      </c>
      <c r="B52" s="123" t="s">
        <v>180</v>
      </c>
      <c r="C52" s="123" t="s">
        <v>414</v>
      </c>
      <c r="D52" s="123">
        <v>174.01639</v>
      </c>
      <c r="E52" s="123">
        <v>16.693000000000001</v>
      </c>
      <c r="F52" s="123">
        <v>904472.32010760799</v>
      </c>
      <c r="G52" s="123" t="s">
        <v>182</v>
      </c>
      <c r="H52" s="123" t="s">
        <v>183</v>
      </c>
      <c r="I52" s="123" t="s">
        <v>189</v>
      </c>
      <c r="J52" s="123" t="s">
        <v>200</v>
      </c>
      <c r="K52" s="123" t="s">
        <v>183</v>
      </c>
      <c r="L52" s="123">
        <v>7</v>
      </c>
      <c r="M52" s="123">
        <v>0</v>
      </c>
      <c r="N52" s="123">
        <v>12</v>
      </c>
      <c r="O52" s="123">
        <v>19</v>
      </c>
      <c r="P52" s="123" t="s">
        <v>190</v>
      </c>
      <c r="Q52" s="123" t="s">
        <v>415</v>
      </c>
      <c r="R52" s="123" t="s">
        <v>180</v>
      </c>
      <c r="S52" s="123" t="s">
        <v>180</v>
      </c>
      <c r="T52" s="123" t="s">
        <v>184</v>
      </c>
      <c r="U52" s="123">
        <v>510372.16337246302</v>
      </c>
      <c r="V52" s="123">
        <v>359856.09293981502</v>
      </c>
      <c r="W52" s="123">
        <v>6874.6653061332199</v>
      </c>
      <c r="X52" s="123">
        <v>8123.4281463397101</v>
      </c>
      <c r="Y52" s="123">
        <v>451985.31836318801</v>
      </c>
      <c r="Z52" s="123">
        <v>417999.00121204398</v>
      </c>
      <c r="AA52" s="123">
        <v>863595.46903942002</v>
      </c>
      <c r="AB52" s="123">
        <v>904472.32010760799</v>
      </c>
      <c r="AC52" s="123">
        <v>544154.93412800902</v>
      </c>
      <c r="AD52" s="123">
        <v>397740.929053111</v>
      </c>
      <c r="AE52" s="123">
        <v>7509.2719830691303</v>
      </c>
      <c r="AF52" s="123">
        <v>8123.4281463397101</v>
      </c>
      <c r="AG52" s="123">
        <v>570048.08075132605</v>
      </c>
      <c r="AH52" s="123">
        <v>554186.56588920101</v>
      </c>
      <c r="AI52" s="123">
        <v>1041960.27864639</v>
      </c>
      <c r="AJ52" s="123">
        <v>996436.07801106502</v>
      </c>
      <c r="AK52" s="123">
        <v>470947.93159056001</v>
      </c>
      <c r="AL52" s="123">
        <v>7816.3500647044202</v>
      </c>
      <c r="AM52" s="123">
        <v>562117.32332026295</v>
      </c>
      <c r="AN52" s="123">
        <v>1019198.17832873</v>
      </c>
      <c r="AO52" s="123">
        <v>21.983393259522899</v>
      </c>
      <c r="AP52" s="123">
        <v>5.5559690157322397</v>
      </c>
      <c r="AQ52" s="123">
        <v>1.99527469686434</v>
      </c>
      <c r="AR52" s="123">
        <v>3.1584113533367</v>
      </c>
      <c r="AS52" s="123">
        <v>1.7000000000000001E-2</v>
      </c>
      <c r="AT52" s="123">
        <v>1.194</v>
      </c>
      <c r="AU52" s="123">
        <v>2.1640000000000001</v>
      </c>
      <c r="AV52" s="123">
        <v>-5.91</v>
      </c>
      <c r="AW52" s="123">
        <v>0.26</v>
      </c>
      <c r="AX52" s="123">
        <v>1.1100000000000001</v>
      </c>
      <c r="AY52" s="123">
        <v>1.4196863369786401E-5</v>
      </c>
      <c r="AZ52" s="123">
        <v>0.45503180545970701</v>
      </c>
      <c r="BA52" s="123">
        <v>8.5370426391280195E-3</v>
      </c>
      <c r="BB52" s="123">
        <v>8.01627540973057E-4</v>
      </c>
      <c r="BC52" s="123">
        <v>0.61721632606489896</v>
      </c>
      <c r="BD52" s="123">
        <v>3.5737826772073898E-2</v>
      </c>
      <c r="BE52" s="124" t="s">
        <v>416</v>
      </c>
      <c r="BF52" s="124" t="s">
        <v>180</v>
      </c>
      <c r="BG52" s="124" t="s">
        <v>180</v>
      </c>
      <c r="BH52" s="124" t="s">
        <v>417</v>
      </c>
      <c r="BI52" s="124" t="s">
        <v>418</v>
      </c>
      <c r="BJ52" s="124" t="s">
        <v>419</v>
      </c>
      <c r="BK52" s="124" t="s">
        <v>420</v>
      </c>
    </row>
    <row r="53" spans="1:63" ht="67" customHeight="1" x14ac:dyDescent="0.2">
      <c r="A53" s="122" t="s">
        <v>421</v>
      </c>
      <c r="B53" s="123" t="s">
        <v>180</v>
      </c>
      <c r="C53" s="123" t="s">
        <v>422</v>
      </c>
      <c r="D53" s="123">
        <v>148.03721999999999</v>
      </c>
      <c r="E53" s="123">
        <v>14.231999999999999</v>
      </c>
      <c r="F53" s="123">
        <v>140369079.13094899</v>
      </c>
      <c r="G53" s="123" t="s">
        <v>182</v>
      </c>
      <c r="H53" s="123" t="s">
        <v>183</v>
      </c>
      <c r="I53" s="123" t="s">
        <v>200</v>
      </c>
      <c r="J53" s="123" t="s">
        <v>200</v>
      </c>
      <c r="K53" s="123" t="s">
        <v>183</v>
      </c>
      <c r="L53" s="123">
        <v>20</v>
      </c>
      <c r="M53" s="123">
        <v>0</v>
      </c>
      <c r="N53" s="123">
        <v>7</v>
      </c>
      <c r="O53" s="123">
        <v>8</v>
      </c>
      <c r="P53" s="123" t="s">
        <v>190</v>
      </c>
      <c r="Q53" s="123" t="s">
        <v>423</v>
      </c>
      <c r="R53" s="123" t="s">
        <v>180</v>
      </c>
      <c r="S53" s="123" t="s">
        <v>180</v>
      </c>
      <c r="T53" s="123" t="s">
        <v>184</v>
      </c>
      <c r="U53" s="123">
        <v>4280457.3750075297</v>
      </c>
      <c r="V53" s="123">
        <v>4105712.65679718</v>
      </c>
      <c r="W53" s="123">
        <v>98696522.939723298</v>
      </c>
      <c r="X53" s="123">
        <v>140369079.13094899</v>
      </c>
      <c r="Y53" s="123">
        <v>74065808.002973899</v>
      </c>
      <c r="Z53" s="123">
        <v>71073162.583026096</v>
      </c>
      <c r="AA53" s="123">
        <v>90454554.961311296</v>
      </c>
      <c r="AB53" s="123">
        <v>104563289.840147</v>
      </c>
      <c r="AC53" s="123">
        <v>4563791.2254927</v>
      </c>
      <c r="AD53" s="123">
        <v>4537952.8055198099</v>
      </c>
      <c r="AE53" s="123">
        <v>107807289.74200401</v>
      </c>
      <c r="AF53" s="123">
        <v>140369079.13094899</v>
      </c>
      <c r="AG53" s="123">
        <v>93412484.844176203</v>
      </c>
      <c r="AH53" s="123">
        <v>94229392.377881095</v>
      </c>
      <c r="AI53" s="123">
        <v>109136808.460978</v>
      </c>
      <c r="AJ53" s="123">
        <v>115194939.76317</v>
      </c>
      <c r="AK53" s="123">
        <v>4550872.0155062499</v>
      </c>
      <c r="AL53" s="123">
        <v>124088184.43647601</v>
      </c>
      <c r="AM53" s="123">
        <v>93820938.611028701</v>
      </c>
      <c r="AN53" s="123">
        <v>112165874.112074</v>
      </c>
      <c r="AO53" s="123">
        <v>0.401472990579128</v>
      </c>
      <c r="AP53" s="123">
        <v>18.555080154531701</v>
      </c>
      <c r="AQ53" s="123">
        <v>0.61568437198924597</v>
      </c>
      <c r="AR53" s="123">
        <v>3.8191167848590499</v>
      </c>
      <c r="AS53" s="123">
        <v>27.266999999999999</v>
      </c>
      <c r="AT53" s="123">
        <v>20.616</v>
      </c>
      <c r="AU53" s="123">
        <v>24.646999999999998</v>
      </c>
      <c r="AV53" s="123">
        <v>4.7699999999999996</v>
      </c>
      <c r="AW53" s="123">
        <v>4.37</v>
      </c>
      <c r="AX53" s="123">
        <v>4.62</v>
      </c>
      <c r="AY53" s="123">
        <v>1.62790030198146E-5</v>
      </c>
      <c r="AZ53" s="123">
        <v>2.7187808711026699E-5</v>
      </c>
      <c r="BA53" s="123">
        <v>1.9508891140107599E-5</v>
      </c>
      <c r="BB53" s="123">
        <v>8.9830498482067601E-4</v>
      </c>
      <c r="BC53" s="123">
        <v>6.6706225253553497E-4</v>
      </c>
      <c r="BD53" s="123">
        <v>7.7710606738750395E-4</v>
      </c>
      <c r="BE53" s="124" t="s">
        <v>424</v>
      </c>
      <c r="BF53" s="124" t="s">
        <v>180</v>
      </c>
      <c r="BG53" s="124" t="s">
        <v>180</v>
      </c>
      <c r="BH53" s="124" t="s">
        <v>425</v>
      </c>
      <c r="BI53" s="124" t="s">
        <v>426</v>
      </c>
      <c r="BJ53" s="124" t="s">
        <v>427</v>
      </c>
      <c r="BK53" s="124" t="s">
        <v>428</v>
      </c>
    </row>
    <row r="54" spans="1:63" ht="67" customHeight="1" x14ac:dyDescent="0.2">
      <c r="A54" s="122" t="s">
        <v>429</v>
      </c>
      <c r="B54" s="123" t="s">
        <v>430</v>
      </c>
      <c r="C54" s="123" t="s">
        <v>431</v>
      </c>
      <c r="D54" s="123">
        <v>131.09449000000001</v>
      </c>
      <c r="E54" s="123">
        <v>9.5050000000000008</v>
      </c>
      <c r="F54" s="123">
        <v>2288693654.7867198</v>
      </c>
      <c r="G54" s="123" t="s">
        <v>182</v>
      </c>
      <c r="H54" s="123" t="s">
        <v>182</v>
      </c>
      <c r="I54" s="123" t="s">
        <v>189</v>
      </c>
      <c r="J54" s="123" t="s">
        <v>189</v>
      </c>
      <c r="K54" s="123" t="s">
        <v>183</v>
      </c>
      <c r="L54" s="123">
        <v>18</v>
      </c>
      <c r="M54" s="123">
        <v>22</v>
      </c>
      <c r="N54" s="123">
        <v>39</v>
      </c>
      <c r="O54" s="123">
        <v>21</v>
      </c>
      <c r="P54" s="123" t="s">
        <v>432</v>
      </c>
      <c r="Q54" s="123" t="s">
        <v>433</v>
      </c>
      <c r="R54" s="123">
        <v>89.6</v>
      </c>
      <c r="S54" s="123" t="s">
        <v>180</v>
      </c>
      <c r="T54" s="123" t="s">
        <v>184</v>
      </c>
      <c r="U54" s="123">
        <v>118623306.493485</v>
      </c>
      <c r="V54" s="123">
        <v>100985230.221991</v>
      </c>
      <c r="W54" s="123">
        <v>1464598037.11584</v>
      </c>
      <c r="X54" s="123">
        <v>1497469198.25526</v>
      </c>
      <c r="Y54" s="123">
        <v>2288693654.7867198</v>
      </c>
      <c r="Z54" s="123">
        <v>2088820572.2758601</v>
      </c>
      <c r="AA54" s="123">
        <v>1101842078.11641</v>
      </c>
      <c r="AB54" s="123">
        <v>1402803219.6159599</v>
      </c>
      <c r="AC54" s="123">
        <v>126475270.721028</v>
      </c>
      <c r="AD54" s="123">
        <v>111616727.01163501</v>
      </c>
      <c r="AE54" s="123">
        <v>1599796428.8908899</v>
      </c>
      <c r="AF54" s="123">
        <v>1497469198.25526</v>
      </c>
      <c r="AG54" s="123">
        <v>2886521690.71243</v>
      </c>
      <c r="AH54" s="123">
        <v>2769375755.3287601</v>
      </c>
      <c r="AI54" s="123">
        <v>1329413735.8264501</v>
      </c>
      <c r="AJ54" s="123">
        <v>1545435617.3211801</v>
      </c>
      <c r="AK54" s="123">
        <v>119045998.86633199</v>
      </c>
      <c r="AL54" s="123">
        <v>1548632813.5730801</v>
      </c>
      <c r="AM54" s="123">
        <v>2827948723.0205998</v>
      </c>
      <c r="AN54" s="123">
        <v>1437424676.5738201</v>
      </c>
      <c r="AO54" s="123">
        <v>8.8256448058076007</v>
      </c>
      <c r="AP54" s="123">
        <v>4.6722682128599899</v>
      </c>
      <c r="AQ54" s="123">
        <v>2.9291438215948902</v>
      </c>
      <c r="AR54" s="123">
        <v>10.626681159647999</v>
      </c>
      <c r="AS54" s="123">
        <v>13.009</v>
      </c>
      <c r="AT54" s="123">
        <v>23.754999999999999</v>
      </c>
      <c r="AU54" s="123">
        <v>12.074999999999999</v>
      </c>
      <c r="AV54" s="123">
        <v>3.7</v>
      </c>
      <c r="AW54" s="123">
        <v>4.57</v>
      </c>
      <c r="AX54" s="123">
        <v>3.59</v>
      </c>
      <c r="AY54" s="123">
        <v>1.6658188401130799E-5</v>
      </c>
      <c r="AZ54" s="123">
        <v>2.9916205548374802E-6</v>
      </c>
      <c r="BA54" s="123">
        <v>2.01637900516527E-5</v>
      </c>
      <c r="BB54" s="123">
        <v>8.9880180973212203E-4</v>
      </c>
      <c r="BC54" s="123">
        <v>1.68922202491754E-4</v>
      </c>
      <c r="BD54" s="123">
        <v>7.7710606738750395E-4</v>
      </c>
      <c r="BE54" s="124" t="s">
        <v>434</v>
      </c>
      <c r="BF54" s="124" t="s">
        <v>435</v>
      </c>
      <c r="BG54" s="124" t="s">
        <v>180</v>
      </c>
      <c r="BH54" s="124" t="s">
        <v>436</v>
      </c>
      <c r="BI54" s="124" t="s">
        <v>437</v>
      </c>
      <c r="BJ54" s="124" t="s">
        <v>438</v>
      </c>
      <c r="BK54" s="124" t="s">
        <v>439</v>
      </c>
    </row>
    <row r="55" spans="1:63" ht="67" customHeight="1" x14ac:dyDescent="0.2">
      <c r="A55" s="122" t="s">
        <v>440</v>
      </c>
      <c r="B55" s="123" t="s">
        <v>180</v>
      </c>
      <c r="C55" s="123" t="s">
        <v>441</v>
      </c>
      <c r="D55" s="123">
        <v>118.02665</v>
      </c>
      <c r="E55" s="123">
        <v>14.25</v>
      </c>
      <c r="F55" s="123">
        <v>73005233.943756104</v>
      </c>
      <c r="G55" s="123" t="s">
        <v>182</v>
      </c>
      <c r="H55" s="123" t="s">
        <v>183</v>
      </c>
      <c r="I55" s="123" t="s">
        <v>200</v>
      </c>
      <c r="J55" s="123" t="s">
        <v>200</v>
      </c>
      <c r="K55" s="123" t="s">
        <v>183</v>
      </c>
      <c r="L55" s="123">
        <v>7</v>
      </c>
      <c r="M55" s="123">
        <v>0</v>
      </c>
      <c r="N55" s="123">
        <v>169</v>
      </c>
      <c r="O55" s="123">
        <v>34</v>
      </c>
      <c r="P55" s="123" t="s">
        <v>442</v>
      </c>
      <c r="Q55" s="123" t="s">
        <v>443</v>
      </c>
      <c r="R55" s="123" t="s">
        <v>180</v>
      </c>
      <c r="S55" s="123" t="s">
        <v>180</v>
      </c>
      <c r="T55" s="123" t="s">
        <v>184</v>
      </c>
      <c r="U55" s="123">
        <v>73005233.943756104</v>
      </c>
      <c r="V55" s="123">
        <v>62548773.477324098</v>
      </c>
      <c r="W55" s="123">
        <v>11676979.4511836</v>
      </c>
      <c r="X55" s="123">
        <v>13659713.3819711</v>
      </c>
      <c r="Y55" s="123">
        <v>10663345.9207245</v>
      </c>
      <c r="Z55" s="123">
        <v>10511554.897818901</v>
      </c>
      <c r="AA55" s="123">
        <v>9890533.9255062304</v>
      </c>
      <c r="AB55" s="123">
        <v>10883564.885045899</v>
      </c>
      <c r="AC55" s="123">
        <v>77837627.360316694</v>
      </c>
      <c r="AD55" s="123">
        <v>69133766.975467905</v>
      </c>
      <c r="AE55" s="123">
        <v>12754892.1634656</v>
      </c>
      <c r="AF55" s="123">
        <v>13659713.3819711</v>
      </c>
      <c r="AG55" s="123">
        <v>13448710.897313001</v>
      </c>
      <c r="AH55" s="123">
        <v>13936307.2497462</v>
      </c>
      <c r="AI55" s="123">
        <v>11933299.622848799</v>
      </c>
      <c r="AJ55" s="123">
        <v>11990169.812542001</v>
      </c>
      <c r="AK55" s="123">
        <v>73485697.167892307</v>
      </c>
      <c r="AL55" s="123">
        <v>13207302.772718299</v>
      </c>
      <c r="AM55" s="123">
        <v>13692509.073529599</v>
      </c>
      <c r="AN55" s="123">
        <v>11961734.7176954</v>
      </c>
      <c r="AO55" s="123">
        <v>8.3751790318684893</v>
      </c>
      <c r="AP55" s="123">
        <v>4.8443291592308801</v>
      </c>
      <c r="AQ55" s="123">
        <v>2.51803877168093</v>
      </c>
      <c r="AR55" s="123">
        <v>0.336182817350418</v>
      </c>
      <c r="AS55" s="123">
        <v>0.18</v>
      </c>
      <c r="AT55" s="123">
        <v>0.186</v>
      </c>
      <c r="AU55" s="123">
        <v>0.16300000000000001</v>
      </c>
      <c r="AV55" s="123">
        <v>-2.48</v>
      </c>
      <c r="AW55" s="123">
        <v>-2.42</v>
      </c>
      <c r="AX55" s="123">
        <v>-2.62</v>
      </c>
      <c r="AY55" s="123">
        <v>1.73169181170163E-5</v>
      </c>
      <c r="AZ55" s="123">
        <v>1.9816110944370601E-5</v>
      </c>
      <c r="BA55" s="123">
        <v>1.18472697441252E-5</v>
      </c>
      <c r="BB55" s="123">
        <v>9.0171633655115402E-4</v>
      </c>
      <c r="BC55" s="123">
        <v>5.5302893532105596E-4</v>
      </c>
      <c r="BD55" s="123">
        <v>5.3283741145135496E-4</v>
      </c>
      <c r="BE55" s="124" t="s">
        <v>444</v>
      </c>
      <c r="BF55" s="124" t="s">
        <v>180</v>
      </c>
      <c r="BG55" s="124" t="s">
        <v>180</v>
      </c>
      <c r="BH55" s="124" t="s">
        <v>445</v>
      </c>
      <c r="BI55" s="124" t="s">
        <v>446</v>
      </c>
      <c r="BJ55" s="124" t="s">
        <v>447</v>
      </c>
      <c r="BK55" s="124" t="s">
        <v>448</v>
      </c>
    </row>
    <row r="56" spans="1:63" ht="67" customHeight="1" x14ac:dyDescent="0.2">
      <c r="A56" s="122" t="s">
        <v>449</v>
      </c>
      <c r="B56" s="123" t="s">
        <v>180</v>
      </c>
      <c r="C56" s="123" t="s">
        <v>450</v>
      </c>
      <c r="D56" s="123">
        <v>292.15278999999998</v>
      </c>
      <c r="E56" s="123">
        <v>3.375</v>
      </c>
      <c r="F56" s="123">
        <v>1127774.81550554</v>
      </c>
      <c r="G56" s="123" t="s">
        <v>182</v>
      </c>
      <c r="H56" s="123" t="s">
        <v>183</v>
      </c>
      <c r="I56" s="123" t="s">
        <v>183</v>
      </c>
      <c r="J56" s="123" t="s">
        <v>200</v>
      </c>
      <c r="K56" s="123" t="s">
        <v>183</v>
      </c>
      <c r="L56" s="123">
        <v>1</v>
      </c>
      <c r="M56" s="123">
        <v>0</v>
      </c>
      <c r="N56" s="123">
        <v>0</v>
      </c>
      <c r="O56" s="123">
        <v>0</v>
      </c>
      <c r="P56" s="123" t="s">
        <v>180</v>
      </c>
      <c r="Q56" s="123" t="s">
        <v>180</v>
      </c>
      <c r="R56" s="123" t="s">
        <v>180</v>
      </c>
      <c r="S56" s="123" t="s">
        <v>180</v>
      </c>
      <c r="T56" s="123" t="s">
        <v>184</v>
      </c>
      <c r="U56" s="123">
        <v>13841.115497028601</v>
      </c>
      <c r="V56" s="123">
        <v>17857.3298965256</v>
      </c>
      <c r="W56" s="123">
        <v>1071492.9573405799</v>
      </c>
      <c r="X56" s="123">
        <v>1127774.81550554</v>
      </c>
      <c r="Y56" s="123">
        <v>23931.646913072698</v>
      </c>
      <c r="Z56" s="123">
        <v>18873.8769818779</v>
      </c>
      <c r="AA56" s="123">
        <v>834987.86106914899</v>
      </c>
      <c r="AB56" s="123">
        <v>906112.57995529799</v>
      </c>
      <c r="AC56" s="123">
        <v>14757.2924858898</v>
      </c>
      <c r="AD56" s="123">
        <v>19737.309226663201</v>
      </c>
      <c r="AE56" s="123">
        <v>1170403.45766872</v>
      </c>
      <c r="AF56" s="123">
        <v>1127774.81550554</v>
      </c>
      <c r="AG56" s="123">
        <v>30182.815321123901</v>
      </c>
      <c r="AH56" s="123">
        <v>25023.143689992099</v>
      </c>
      <c r="AI56" s="123">
        <v>1007444.12815609</v>
      </c>
      <c r="AJ56" s="123">
        <v>998243.11406205001</v>
      </c>
      <c r="AK56" s="123">
        <v>17247.300856276499</v>
      </c>
      <c r="AL56" s="123">
        <v>1149089.1365871299</v>
      </c>
      <c r="AM56" s="123">
        <v>27602.979505558</v>
      </c>
      <c r="AN56" s="123">
        <v>1002843.62110907</v>
      </c>
      <c r="AO56" s="123">
        <v>20.417128669393801</v>
      </c>
      <c r="AP56" s="123">
        <v>2.6232083296772601</v>
      </c>
      <c r="AQ56" s="123">
        <v>13.217554280089599</v>
      </c>
      <c r="AR56" s="123">
        <v>0.64876510382730401</v>
      </c>
      <c r="AS56" s="123">
        <v>66.623999999999995</v>
      </c>
      <c r="AT56" s="123">
        <v>1.6</v>
      </c>
      <c r="AU56" s="123">
        <v>58.145000000000003</v>
      </c>
      <c r="AV56" s="123">
        <v>6.06</v>
      </c>
      <c r="AW56" s="123">
        <v>0.68</v>
      </c>
      <c r="AX56" s="123">
        <v>5.86</v>
      </c>
      <c r="AY56" s="123">
        <v>1.7495418372925901E-5</v>
      </c>
      <c r="AZ56" s="123">
        <v>5.8655577343285602E-2</v>
      </c>
      <c r="BA56" s="123">
        <v>2.1425193919233399E-5</v>
      </c>
      <c r="BB56" s="123">
        <v>9.0171633655115402E-4</v>
      </c>
      <c r="BC56" s="123">
        <v>0.12079367412171101</v>
      </c>
      <c r="BD56" s="123">
        <v>8.0019842623469501E-4</v>
      </c>
      <c r="BE56" s="124" t="s">
        <v>451</v>
      </c>
      <c r="BF56" s="124" t="s">
        <v>180</v>
      </c>
      <c r="BG56" s="124" t="s">
        <v>180</v>
      </c>
      <c r="BH56" s="124" t="s">
        <v>180</v>
      </c>
      <c r="BI56" s="124" t="s">
        <v>452</v>
      </c>
      <c r="BJ56" s="124" t="s">
        <v>180</v>
      </c>
      <c r="BK56" s="124" t="s">
        <v>180</v>
      </c>
    </row>
    <row r="57" spans="1:63" ht="67" customHeight="1" x14ac:dyDescent="0.2">
      <c r="A57" s="122" t="s">
        <v>453</v>
      </c>
      <c r="B57" s="123" t="s">
        <v>180</v>
      </c>
      <c r="C57" s="123" t="s">
        <v>454</v>
      </c>
      <c r="D57" s="123">
        <v>493.19296000000003</v>
      </c>
      <c r="E57" s="123">
        <v>7.1779999999999999</v>
      </c>
      <c r="F57" s="123">
        <v>4975113.2220527297</v>
      </c>
      <c r="G57" s="123" t="s">
        <v>182</v>
      </c>
      <c r="H57" s="123" t="s">
        <v>183</v>
      </c>
      <c r="I57" s="123" t="s">
        <v>200</v>
      </c>
      <c r="J57" s="123" t="s">
        <v>183</v>
      </c>
      <c r="K57" s="123" t="s">
        <v>183</v>
      </c>
      <c r="L57" s="123">
        <v>0</v>
      </c>
      <c r="M57" s="123">
        <v>0</v>
      </c>
      <c r="N57" s="123">
        <v>0</v>
      </c>
      <c r="O57" s="123">
        <v>0</v>
      </c>
      <c r="P57" s="123" t="s">
        <v>180</v>
      </c>
      <c r="Q57" s="123" t="s">
        <v>180</v>
      </c>
      <c r="R57" s="123" t="s">
        <v>180</v>
      </c>
      <c r="S57" s="123" t="s">
        <v>180</v>
      </c>
      <c r="T57" s="123" t="s">
        <v>184</v>
      </c>
      <c r="U57" s="123">
        <v>4975113.2220527297</v>
      </c>
      <c r="V57" s="123">
        <v>4628076.4151984798</v>
      </c>
      <c r="W57" s="123">
        <v>117161.722695416</v>
      </c>
      <c r="X57" s="123">
        <v>130550.685658727</v>
      </c>
      <c r="Y57" s="123">
        <v>51678.629546332799</v>
      </c>
      <c r="Z57" s="123">
        <v>38264.503216076599</v>
      </c>
      <c r="AA57" s="123">
        <v>29675.479015537199</v>
      </c>
      <c r="AB57" s="123">
        <v>27373.3354984785</v>
      </c>
      <c r="AC57" s="123">
        <v>5304428.0270626498</v>
      </c>
      <c r="AD57" s="123">
        <v>5115309.8397522504</v>
      </c>
      <c r="AE57" s="123">
        <v>127977.029069312</v>
      </c>
      <c r="AF57" s="123">
        <v>130550.685658727</v>
      </c>
      <c r="AG57" s="123">
        <v>65177.567482566097</v>
      </c>
      <c r="AH57" s="123">
        <v>50731.397853308503</v>
      </c>
      <c r="AI57" s="123">
        <v>35804.5769026411</v>
      </c>
      <c r="AJ57" s="123">
        <v>30156.565833811201</v>
      </c>
      <c r="AK57" s="123">
        <v>5209868.9334074501</v>
      </c>
      <c r="AL57" s="123">
        <v>129263.85736402</v>
      </c>
      <c r="AM57" s="123">
        <v>57954.4826679373</v>
      </c>
      <c r="AN57" s="123">
        <v>32980.571368226098</v>
      </c>
      <c r="AO57" s="123">
        <v>2.5667968695982601</v>
      </c>
      <c r="AP57" s="123">
        <v>1.40785681622918</v>
      </c>
      <c r="AQ57" s="123">
        <v>17.625874715417702</v>
      </c>
      <c r="AR57" s="123">
        <v>12.109392776724199</v>
      </c>
      <c r="AS57" s="123">
        <v>2.5000000000000001E-2</v>
      </c>
      <c r="AT57" s="123">
        <v>1.0999999999999999E-2</v>
      </c>
      <c r="AU57" s="123">
        <v>6.0000000000000001E-3</v>
      </c>
      <c r="AV57" s="123">
        <v>-5.33</v>
      </c>
      <c r="AW57" s="123">
        <v>-6.49</v>
      </c>
      <c r="AX57" s="123">
        <v>-7.3</v>
      </c>
      <c r="AY57" s="123">
        <v>1.7826352617156301E-5</v>
      </c>
      <c r="AZ57" s="123">
        <v>3.75750191072832E-6</v>
      </c>
      <c r="BA57" s="123">
        <v>1.06139072064693E-6</v>
      </c>
      <c r="BB57" s="123">
        <v>9.0171633655115402E-4</v>
      </c>
      <c r="BC57" s="123">
        <v>1.9833075302713799E-4</v>
      </c>
      <c r="BD57" s="123">
        <v>1.17138939533215E-4</v>
      </c>
      <c r="BE57" s="124" t="s">
        <v>455</v>
      </c>
      <c r="BF57" s="124" t="s">
        <v>180</v>
      </c>
      <c r="BG57" s="124" t="s">
        <v>180</v>
      </c>
      <c r="BH57" s="124" t="s">
        <v>180</v>
      </c>
      <c r="BI57" s="124" t="s">
        <v>180</v>
      </c>
      <c r="BJ57" s="124" t="s">
        <v>456</v>
      </c>
      <c r="BK57" s="124" t="s">
        <v>180</v>
      </c>
    </row>
    <row r="58" spans="1:63" ht="67" customHeight="1" x14ac:dyDescent="0.2">
      <c r="A58" s="122" t="s">
        <v>457</v>
      </c>
      <c r="B58" s="123" t="s">
        <v>180</v>
      </c>
      <c r="C58" s="123" t="s">
        <v>458</v>
      </c>
      <c r="D58" s="123">
        <v>262.14181000000002</v>
      </c>
      <c r="E58" s="123">
        <v>3.4449999999999998</v>
      </c>
      <c r="F58" s="123">
        <v>3009962.9274334498</v>
      </c>
      <c r="G58" s="123" t="s">
        <v>182</v>
      </c>
      <c r="H58" s="123" t="s">
        <v>183</v>
      </c>
      <c r="I58" s="123" t="s">
        <v>183</v>
      </c>
      <c r="J58" s="123" t="s">
        <v>200</v>
      </c>
      <c r="K58" s="123" t="s">
        <v>183</v>
      </c>
      <c r="L58" s="123">
        <v>2</v>
      </c>
      <c r="M58" s="123">
        <v>0</v>
      </c>
      <c r="N58" s="123">
        <v>0</v>
      </c>
      <c r="O58" s="123">
        <v>0</v>
      </c>
      <c r="P58" s="123" t="s">
        <v>180</v>
      </c>
      <c r="Q58" s="123" t="s">
        <v>180</v>
      </c>
      <c r="R58" s="123" t="s">
        <v>180</v>
      </c>
      <c r="S58" s="123" t="s">
        <v>180</v>
      </c>
      <c r="T58" s="123" t="s">
        <v>184</v>
      </c>
      <c r="U58" s="123">
        <v>11469.4237156047</v>
      </c>
      <c r="V58" s="123">
        <v>13158.556416200599</v>
      </c>
      <c r="W58" s="123">
        <v>2882611.0556586301</v>
      </c>
      <c r="X58" s="123">
        <v>3009962.9274334498</v>
      </c>
      <c r="Y58" s="123">
        <v>2804373.6026294199</v>
      </c>
      <c r="Z58" s="123">
        <v>2392850.7131305402</v>
      </c>
      <c r="AA58" s="123">
        <v>2902102.0997773199</v>
      </c>
      <c r="AB58" s="123">
        <v>2125766.9604365202</v>
      </c>
      <c r="AC58" s="123">
        <v>12228.6126759158</v>
      </c>
      <c r="AD58" s="123">
        <v>14543.859494558301</v>
      </c>
      <c r="AE58" s="123">
        <v>3148707.5333007001</v>
      </c>
      <c r="AF58" s="123">
        <v>3009962.9274334498</v>
      </c>
      <c r="AG58" s="123">
        <v>3536902.0296451799</v>
      </c>
      <c r="AH58" s="123">
        <v>3172461.4545732802</v>
      </c>
      <c r="AI58" s="123">
        <v>3501494.8792027901</v>
      </c>
      <c r="AJ58" s="123">
        <v>2341907.9232528298</v>
      </c>
      <c r="AK58" s="123">
        <v>13386.2360852371</v>
      </c>
      <c r="AL58" s="123">
        <v>3079335.2303670798</v>
      </c>
      <c r="AM58" s="123">
        <v>3354681.7421092298</v>
      </c>
      <c r="AN58" s="123">
        <v>2921701.40122781</v>
      </c>
      <c r="AO58" s="123">
        <v>12.2299256875365</v>
      </c>
      <c r="AP58" s="123">
        <v>3.1859880241122802</v>
      </c>
      <c r="AQ58" s="123">
        <v>7.6817540912491102</v>
      </c>
      <c r="AR58" s="123">
        <v>28.064188886075499</v>
      </c>
      <c r="AS58" s="123">
        <v>230.03700000000001</v>
      </c>
      <c r="AT58" s="123">
        <v>250.607</v>
      </c>
      <c r="AU58" s="123">
        <v>218.262</v>
      </c>
      <c r="AV58" s="123">
        <v>7.85</v>
      </c>
      <c r="AW58" s="123">
        <v>7.97</v>
      </c>
      <c r="AX58" s="123">
        <v>7.77</v>
      </c>
      <c r="AY58" s="123">
        <v>1.83944226630484E-5</v>
      </c>
      <c r="AZ58" s="123">
        <v>1.6672456701227701E-5</v>
      </c>
      <c r="BA58" s="123">
        <v>1.9985115407239499E-5</v>
      </c>
      <c r="BB58" s="123">
        <v>9.0181466865068497E-4</v>
      </c>
      <c r="BC58" s="123">
        <v>4.9976203543927104E-4</v>
      </c>
      <c r="BD58" s="123">
        <v>7.7710606738750395E-4</v>
      </c>
      <c r="BE58" s="124" t="s">
        <v>459</v>
      </c>
      <c r="BF58" s="124" t="s">
        <v>180</v>
      </c>
      <c r="BG58" s="124" t="s">
        <v>180</v>
      </c>
      <c r="BH58" s="124" t="s">
        <v>180</v>
      </c>
      <c r="BI58" s="124" t="s">
        <v>460</v>
      </c>
      <c r="BJ58" s="124" t="s">
        <v>180</v>
      </c>
      <c r="BK58" s="124" t="s">
        <v>180</v>
      </c>
    </row>
    <row r="59" spans="1:63" ht="67" customHeight="1" x14ac:dyDescent="0.2">
      <c r="A59" s="122" t="s">
        <v>461</v>
      </c>
      <c r="B59" s="123" t="s">
        <v>180</v>
      </c>
      <c r="C59" s="123" t="s">
        <v>462</v>
      </c>
      <c r="D59" s="123">
        <v>330.20100000000002</v>
      </c>
      <c r="E59" s="123">
        <v>12.026</v>
      </c>
      <c r="F59" s="123">
        <v>2349201.4191250699</v>
      </c>
      <c r="G59" s="123" t="s">
        <v>182</v>
      </c>
      <c r="H59" s="123" t="s">
        <v>183</v>
      </c>
      <c r="I59" s="123" t="s">
        <v>183</v>
      </c>
      <c r="J59" s="123" t="s">
        <v>183</v>
      </c>
      <c r="K59" s="123" t="s">
        <v>183</v>
      </c>
      <c r="L59" s="123">
        <v>0</v>
      </c>
      <c r="M59" s="123">
        <v>0</v>
      </c>
      <c r="N59" s="123">
        <v>0</v>
      </c>
      <c r="O59" s="123">
        <v>0</v>
      </c>
      <c r="P59" s="123" t="s">
        <v>180</v>
      </c>
      <c r="Q59" s="123" t="s">
        <v>180</v>
      </c>
      <c r="R59" s="123" t="s">
        <v>180</v>
      </c>
      <c r="S59" s="123" t="s">
        <v>180</v>
      </c>
      <c r="T59" s="123" t="s">
        <v>184</v>
      </c>
      <c r="U59" s="123">
        <v>2349201.4191250699</v>
      </c>
      <c r="V59" s="123">
        <v>2192958.1289485199</v>
      </c>
      <c r="W59" s="123">
        <v>128023.42335182001</v>
      </c>
      <c r="X59" s="123">
        <v>168182.92677877899</v>
      </c>
      <c r="Y59" s="123">
        <v>202396.283420558</v>
      </c>
      <c r="Z59" s="123">
        <v>220661.6256961</v>
      </c>
      <c r="AA59" s="123">
        <v>229473.79939837399</v>
      </c>
      <c r="AB59" s="123">
        <v>248581.909906249</v>
      </c>
      <c r="AC59" s="123">
        <v>2504700.7560726302</v>
      </c>
      <c r="AD59" s="123">
        <v>2423827.80421182</v>
      </c>
      <c r="AE59" s="123">
        <v>139841.38330265199</v>
      </c>
      <c r="AF59" s="123">
        <v>168182.92677877899</v>
      </c>
      <c r="AG59" s="123">
        <v>255264.072144887</v>
      </c>
      <c r="AH59" s="123">
        <v>292555.025761928</v>
      </c>
      <c r="AI59" s="123">
        <v>276868.73372452002</v>
      </c>
      <c r="AJ59" s="123">
        <v>273856.89740291203</v>
      </c>
      <c r="AK59" s="123">
        <v>2464264.2801422202</v>
      </c>
      <c r="AL59" s="123">
        <v>154012.155040716</v>
      </c>
      <c r="AM59" s="123">
        <v>273909.54895340803</v>
      </c>
      <c r="AN59" s="123">
        <v>275362.81556371599</v>
      </c>
      <c r="AO59" s="123">
        <v>2.3206038871777199</v>
      </c>
      <c r="AP59" s="123">
        <v>13.0122830733489</v>
      </c>
      <c r="AQ59" s="123">
        <v>9.6267860249031294</v>
      </c>
      <c r="AR59" s="123">
        <v>0.77341230059619104</v>
      </c>
      <c r="AS59" s="123">
        <v>6.2E-2</v>
      </c>
      <c r="AT59" s="123">
        <v>0.111</v>
      </c>
      <c r="AU59" s="123">
        <v>0.112</v>
      </c>
      <c r="AV59" s="123">
        <v>-4</v>
      </c>
      <c r="AW59" s="123">
        <v>-3.17</v>
      </c>
      <c r="AX59" s="123">
        <v>-3.16</v>
      </c>
      <c r="AY59" s="123">
        <v>1.8704020661619601E-5</v>
      </c>
      <c r="AZ59" s="123">
        <v>5.9036521808497597E-5</v>
      </c>
      <c r="BA59" s="123">
        <v>5.9819485187295699E-5</v>
      </c>
      <c r="BB59" s="123">
        <v>9.0181466865068497E-4</v>
      </c>
      <c r="BC59" s="123">
        <v>9.7208564911762101E-4</v>
      </c>
      <c r="BD59" s="123">
        <v>1.4524171003475401E-3</v>
      </c>
      <c r="BE59" s="124" t="s">
        <v>463</v>
      </c>
      <c r="BF59" s="124" t="s">
        <v>180</v>
      </c>
      <c r="BG59" s="124" t="s">
        <v>180</v>
      </c>
      <c r="BH59" s="124" t="s">
        <v>180</v>
      </c>
      <c r="BI59" s="124" t="s">
        <v>180</v>
      </c>
      <c r="BJ59" s="124" t="s">
        <v>180</v>
      </c>
      <c r="BK59" s="124" t="s">
        <v>180</v>
      </c>
    </row>
    <row r="60" spans="1:63" ht="67" customHeight="1" x14ac:dyDescent="0.2">
      <c r="A60" s="122" t="s">
        <v>464</v>
      </c>
      <c r="B60" s="123" t="s">
        <v>180</v>
      </c>
      <c r="C60" s="123" t="s">
        <v>465</v>
      </c>
      <c r="D60" s="123">
        <v>358.23180000000002</v>
      </c>
      <c r="E60" s="123">
        <v>10.4</v>
      </c>
      <c r="F60" s="123">
        <v>2916845.2442960502</v>
      </c>
      <c r="G60" s="123" t="s">
        <v>182</v>
      </c>
      <c r="H60" s="123" t="s">
        <v>183</v>
      </c>
      <c r="I60" s="123" t="s">
        <v>183</v>
      </c>
      <c r="J60" s="123" t="s">
        <v>200</v>
      </c>
      <c r="K60" s="123" t="s">
        <v>183</v>
      </c>
      <c r="L60" s="123">
        <v>1</v>
      </c>
      <c r="M60" s="123">
        <v>0</v>
      </c>
      <c r="N60" s="123">
        <v>0</v>
      </c>
      <c r="O60" s="123">
        <v>0</v>
      </c>
      <c r="P60" s="123" t="s">
        <v>180</v>
      </c>
      <c r="Q60" s="123" t="s">
        <v>180</v>
      </c>
      <c r="R60" s="123" t="s">
        <v>180</v>
      </c>
      <c r="S60" s="123" t="s">
        <v>180</v>
      </c>
      <c r="T60" s="123" t="s">
        <v>184</v>
      </c>
      <c r="U60" s="123">
        <v>2916845.2442960502</v>
      </c>
      <c r="V60" s="123">
        <v>2900377.4893003702</v>
      </c>
      <c r="W60" s="123">
        <v>282239.62218689802</v>
      </c>
      <c r="X60" s="123">
        <v>289831.42632652802</v>
      </c>
      <c r="Y60" s="123">
        <v>91890.285230546506</v>
      </c>
      <c r="Z60" s="123">
        <v>88916.927768665701</v>
      </c>
      <c r="AA60" s="123">
        <v>92211.853849109699</v>
      </c>
      <c r="AB60" s="123">
        <v>83996.649416516695</v>
      </c>
      <c r="AC60" s="123">
        <v>3109918.3021335402</v>
      </c>
      <c r="AD60" s="123">
        <v>3205722.6759031098</v>
      </c>
      <c r="AE60" s="123">
        <v>308293.421282525</v>
      </c>
      <c r="AF60" s="123">
        <v>289831.42632652802</v>
      </c>
      <c r="AG60" s="123">
        <v>115892.881045473</v>
      </c>
      <c r="AH60" s="123">
        <v>117886.805247503</v>
      </c>
      <c r="AI60" s="123">
        <v>111257.055387275</v>
      </c>
      <c r="AJ60" s="123">
        <v>92537.151275902594</v>
      </c>
      <c r="AK60" s="123">
        <v>3157820.4890183201</v>
      </c>
      <c r="AL60" s="123">
        <v>299062.42380452697</v>
      </c>
      <c r="AM60" s="123">
        <v>116889.843146488</v>
      </c>
      <c r="AN60" s="123">
        <v>101897.10333158899</v>
      </c>
      <c r="AO60" s="123">
        <v>2.1452746473531898</v>
      </c>
      <c r="AP60" s="123">
        <v>4.3651762269375096</v>
      </c>
      <c r="AQ60" s="123">
        <v>1.20619318708526</v>
      </c>
      <c r="AR60" s="123">
        <v>12.990527411989699</v>
      </c>
      <c r="AS60" s="123">
        <v>9.5000000000000001E-2</v>
      </c>
      <c r="AT60" s="123">
        <v>3.6999999999999998E-2</v>
      </c>
      <c r="AU60" s="123">
        <v>3.2000000000000001E-2</v>
      </c>
      <c r="AV60" s="123">
        <v>-3.4</v>
      </c>
      <c r="AW60" s="123">
        <v>-4.76</v>
      </c>
      <c r="AX60" s="123">
        <v>-4.95</v>
      </c>
      <c r="AY60" s="123">
        <v>1.89425651158093E-5</v>
      </c>
      <c r="AZ60" s="123">
        <v>9.3422397506870404E-7</v>
      </c>
      <c r="BA60" s="123">
        <v>5.4295813356475296E-7</v>
      </c>
      <c r="BB60" s="123">
        <v>9.0181466865068497E-4</v>
      </c>
      <c r="BC60" s="123">
        <v>7.8217096947131502E-5</v>
      </c>
      <c r="BD60" s="123">
        <v>7.7547196958542298E-5</v>
      </c>
      <c r="BE60" s="124" t="s">
        <v>466</v>
      </c>
      <c r="BF60" s="124" t="s">
        <v>180</v>
      </c>
      <c r="BG60" s="124" t="s">
        <v>180</v>
      </c>
      <c r="BH60" s="124" t="s">
        <v>180</v>
      </c>
      <c r="BI60" s="124" t="s">
        <v>467</v>
      </c>
      <c r="BJ60" s="124" t="s">
        <v>180</v>
      </c>
      <c r="BK60" s="124" t="s">
        <v>180</v>
      </c>
    </row>
    <row r="61" spans="1:63" ht="67" customHeight="1" x14ac:dyDescent="0.2">
      <c r="A61" s="122" t="s">
        <v>468</v>
      </c>
      <c r="B61" s="123" t="s">
        <v>180</v>
      </c>
      <c r="C61" s="123" t="s">
        <v>469</v>
      </c>
      <c r="D61" s="123">
        <v>552.29142999999999</v>
      </c>
      <c r="E61" s="123">
        <v>3.621</v>
      </c>
      <c r="F61" s="123">
        <v>7251278.7148071602</v>
      </c>
      <c r="G61" s="123" t="s">
        <v>182</v>
      </c>
      <c r="H61" s="123" t="s">
        <v>183</v>
      </c>
      <c r="I61" s="123" t="s">
        <v>183</v>
      </c>
      <c r="J61" s="123" t="s">
        <v>224</v>
      </c>
      <c r="K61" s="123" t="s">
        <v>183</v>
      </c>
      <c r="L61" s="123">
        <v>5</v>
      </c>
      <c r="M61" s="123">
        <v>0</v>
      </c>
      <c r="N61" s="123">
        <v>0</v>
      </c>
      <c r="O61" s="123">
        <v>0</v>
      </c>
      <c r="P61" s="123" t="s">
        <v>180</v>
      </c>
      <c r="Q61" s="123" t="s">
        <v>180</v>
      </c>
      <c r="R61" s="123" t="s">
        <v>180</v>
      </c>
      <c r="S61" s="123" t="s">
        <v>180</v>
      </c>
      <c r="T61" s="123" t="s">
        <v>184</v>
      </c>
      <c r="U61" s="123">
        <v>7251278.7148071602</v>
      </c>
      <c r="V61" s="123">
        <v>6283887.3568906197</v>
      </c>
      <c r="W61" s="123">
        <v>422553.18723686499</v>
      </c>
      <c r="X61" s="123">
        <v>560998.15229919902</v>
      </c>
      <c r="Y61" s="123">
        <v>496250.34855373699</v>
      </c>
      <c r="Z61" s="123">
        <v>460316.93917187501</v>
      </c>
      <c r="AA61" s="123">
        <v>409573.69699520402</v>
      </c>
      <c r="AB61" s="123">
        <v>454400.22567080398</v>
      </c>
      <c r="AC61" s="123">
        <v>7731258.4317419296</v>
      </c>
      <c r="AD61" s="123">
        <v>6945440.8149003796</v>
      </c>
      <c r="AE61" s="123">
        <v>461559.46056654002</v>
      </c>
      <c r="AF61" s="123">
        <v>560998.15229919902</v>
      </c>
      <c r="AG61" s="123">
        <v>625875.54788212001</v>
      </c>
      <c r="AH61" s="123">
        <v>610292.04136992898</v>
      </c>
      <c r="AI61" s="123">
        <v>494166.00566703</v>
      </c>
      <c r="AJ61" s="123">
        <v>500602.139666242</v>
      </c>
      <c r="AK61" s="123">
        <v>7338349.6233211504</v>
      </c>
      <c r="AL61" s="123">
        <v>511278.80643286899</v>
      </c>
      <c r="AM61" s="123">
        <v>618083.79462602397</v>
      </c>
      <c r="AN61" s="123">
        <v>497384.07266663603</v>
      </c>
      <c r="AO61" s="123">
        <v>7.5719609199140798</v>
      </c>
      <c r="AP61" s="123">
        <v>13.7525303908161</v>
      </c>
      <c r="AQ61" s="123">
        <v>1.7828008475953501</v>
      </c>
      <c r="AR61" s="123">
        <v>0.91499391427563603</v>
      </c>
      <c r="AS61" s="123">
        <v>7.0000000000000007E-2</v>
      </c>
      <c r="AT61" s="123">
        <v>8.4000000000000005E-2</v>
      </c>
      <c r="AU61" s="123">
        <v>6.8000000000000005E-2</v>
      </c>
      <c r="AV61" s="123">
        <v>-3.84</v>
      </c>
      <c r="AW61" s="123">
        <v>-3.57</v>
      </c>
      <c r="AX61" s="123">
        <v>-3.88</v>
      </c>
      <c r="AY61" s="123">
        <v>1.9503131756914999E-5</v>
      </c>
      <c r="AZ61" s="123">
        <v>2.9997967494699299E-5</v>
      </c>
      <c r="BA61" s="123">
        <v>1.8497396969907601E-5</v>
      </c>
      <c r="BB61" s="123">
        <v>9.1064622895749205E-4</v>
      </c>
      <c r="BC61" s="123">
        <v>7.0713655414689203E-4</v>
      </c>
      <c r="BD61" s="123">
        <v>7.6121491259212998E-4</v>
      </c>
      <c r="BE61" s="124" t="s">
        <v>470</v>
      </c>
      <c r="BF61" s="124" t="s">
        <v>180</v>
      </c>
      <c r="BG61" s="124" t="s">
        <v>180</v>
      </c>
      <c r="BH61" s="124" t="s">
        <v>180</v>
      </c>
      <c r="BI61" s="124" t="s">
        <v>471</v>
      </c>
      <c r="BJ61" s="124" t="s">
        <v>180</v>
      </c>
      <c r="BK61" s="124" t="s">
        <v>180</v>
      </c>
    </row>
    <row r="62" spans="1:63" ht="67" customHeight="1" x14ac:dyDescent="0.2">
      <c r="A62" s="122" t="s">
        <v>472</v>
      </c>
      <c r="B62" s="123" t="s">
        <v>180</v>
      </c>
      <c r="C62" s="123" t="s">
        <v>473</v>
      </c>
      <c r="D62" s="123">
        <v>220.09469999999999</v>
      </c>
      <c r="E62" s="123">
        <v>6.7190000000000003</v>
      </c>
      <c r="F62" s="123">
        <v>3183048.4979088898</v>
      </c>
      <c r="G62" s="123" t="s">
        <v>182</v>
      </c>
      <c r="H62" s="123" t="s">
        <v>183</v>
      </c>
      <c r="I62" s="123" t="s">
        <v>183</v>
      </c>
      <c r="J62" s="123" t="s">
        <v>183</v>
      </c>
      <c r="K62" s="123" t="s">
        <v>183</v>
      </c>
      <c r="L62" s="123">
        <v>0</v>
      </c>
      <c r="M62" s="123">
        <v>0</v>
      </c>
      <c r="N62" s="123">
        <v>0</v>
      </c>
      <c r="O62" s="123">
        <v>0</v>
      </c>
      <c r="P62" s="123" t="s">
        <v>180</v>
      </c>
      <c r="Q62" s="123" t="s">
        <v>180</v>
      </c>
      <c r="R62" s="123" t="s">
        <v>180</v>
      </c>
      <c r="S62" s="123" t="s">
        <v>180</v>
      </c>
      <c r="T62" s="123" t="s">
        <v>184</v>
      </c>
      <c r="U62" s="123">
        <v>25533.033107325198</v>
      </c>
      <c r="V62" s="123">
        <v>29060.143595553302</v>
      </c>
      <c r="W62" s="123">
        <v>1412045.1377839299</v>
      </c>
      <c r="X62" s="123">
        <v>1699026.2708594301</v>
      </c>
      <c r="Y62" s="123">
        <v>2660802.05654355</v>
      </c>
      <c r="Z62" s="123">
        <v>3183048.4979088898</v>
      </c>
      <c r="AA62" s="123">
        <v>537430.41533135099</v>
      </c>
      <c r="AB62" s="123">
        <v>709980.28534525097</v>
      </c>
      <c r="AC62" s="123">
        <v>27223.126466764701</v>
      </c>
      <c r="AD62" s="123">
        <v>32119.5298311798</v>
      </c>
      <c r="AE62" s="123">
        <v>1542392.32308953</v>
      </c>
      <c r="AF62" s="123">
        <v>1699026.2708594301</v>
      </c>
      <c r="AG62" s="123">
        <v>3355828.2624858101</v>
      </c>
      <c r="AH62" s="123">
        <v>4220112.2753880899</v>
      </c>
      <c r="AI62" s="123">
        <v>648429.92510668305</v>
      </c>
      <c r="AJ62" s="123">
        <v>782168.73558986501</v>
      </c>
      <c r="AK62" s="123">
        <v>29671.328148972199</v>
      </c>
      <c r="AL62" s="123">
        <v>1620709.2969744799</v>
      </c>
      <c r="AM62" s="123">
        <v>3787970.2689369498</v>
      </c>
      <c r="AN62" s="123">
        <v>715299.33034827397</v>
      </c>
      <c r="AO62" s="123">
        <v>11.668773318873299</v>
      </c>
      <c r="AP62" s="123">
        <v>6.8338552039453804</v>
      </c>
      <c r="AQ62" s="123">
        <v>16.133735034985701</v>
      </c>
      <c r="AR62" s="123">
        <v>13.220705764457801</v>
      </c>
      <c r="AS62" s="123">
        <v>54.622</v>
      </c>
      <c r="AT62" s="123">
        <v>127.664</v>
      </c>
      <c r="AU62" s="123">
        <v>24.106999999999999</v>
      </c>
      <c r="AV62" s="123">
        <v>5.77</v>
      </c>
      <c r="AW62" s="123">
        <v>7</v>
      </c>
      <c r="AX62" s="123">
        <v>4.59</v>
      </c>
      <c r="AY62" s="123">
        <v>2.55770847585879E-5</v>
      </c>
      <c r="AZ62" s="123">
        <v>6.8685817569136301E-6</v>
      </c>
      <c r="BA62" s="123">
        <v>7.0644193517432896E-5</v>
      </c>
      <c r="BB62" s="123">
        <v>1.17172003384625E-3</v>
      </c>
      <c r="BC62" s="123">
        <v>2.9780208046046902E-4</v>
      </c>
      <c r="BD62" s="123">
        <v>1.6030289893488501E-3</v>
      </c>
      <c r="BE62" s="124" t="s">
        <v>474</v>
      </c>
      <c r="BF62" s="124" t="s">
        <v>180</v>
      </c>
      <c r="BG62" s="124" t="s">
        <v>180</v>
      </c>
      <c r="BH62" s="124" t="s">
        <v>180</v>
      </c>
      <c r="BI62" s="124" t="s">
        <v>180</v>
      </c>
      <c r="BJ62" s="124" t="s">
        <v>180</v>
      </c>
      <c r="BK62" s="124" t="s">
        <v>180</v>
      </c>
    </row>
    <row r="63" spans="1:63" ht="67" customHeight="1" x14ac:dyDescent="0.2">
      <c r="A63" s="122" t="s">
        <v>475</v>
      </c>
      <c r="B63" s="123" t="s">
        <v>476</v>
      </c>
      <c r="C63" s="123" t="s">
        <v>477</v>
      </c>
      <c r="D63" s="123">
        <v>122.048</v>
      </c>
      <c r="E63" s="123">
        <v>3.4039999999999999</v>
      </c>
      <c r="F63" s="123">
        <v>5261591.22342443</v>
      </c>
      <c r="G63" s="123" t="s">
        <v>182</v>
      </c>
      <c r="H63" s="123" t="s">
        <v>183</v>
      </c>
      <c r="I63" s="123" t="s">
        <v>200</v>
      </c>
      <c r="J63" s="123" t="s">
        <v>200</v>
      </c>
      <c r="K63" s="123" t="s">
        <v>182</v>
      </c>
      <c r="L63" s="123">
        <v>6</v>
      </c>
      <c r="M63" s="123">
        <v>0</v>
      </c>
      <c r="N63" s="123">
        <v>8</v>
      </c>
      <c r="O63" s="123">
        <v>4</v>
      </c>
      <c r="P63" s="123" t="s">
        <v>190</v>
      </c>
      <c r="Q63" s="123" t="s">
        <v>478</v>
      </c>
      <c r="R63" s="123" t="s">
        <v>180</v>
      </c>
      <c r="S63" s="123" t="s">
        <v>180</v>
      </c>
      <c r="T63" s="123" t="s">
        <v>269</v>
      </c>
      <c r="U63" s="123">
        <v>3762319.2679589</v>
      </c>
      <c r="V63" s="123">
        <v>5261591.22342443</v>
      </c>
      <c r="W63" s="123">
        <v>61069.544781863202</v>
      </c>
      <c r="X63" s="123">
        <v>61607.255326547704</v>
      </c>
      <c r="Y63" s="123">
        <v>61858.1613055286</v>
      </c>
      <c r="Z63" s="123">
        <v>57277.818481208502</v>
      </c>
      <c r="AA63" s="123">
        <v>62037.012796078401</v>
      </c>
      <c r="AB63" s="123">
        <v>63709.285919439099</v>
      </c>
      <c r="AC63" s="123">
        <v>4011356.3010501298</v>
      </c>
      <c r="AD63" s="123">
        <v>5815519.6551098404</v>
      </c>
      <c r="AE63" s="123">
        <v>66706.930625423003</v>
      </c>
      <c r="AF63" s="123">
        <v>61607.255326547704</v>
      </c>
      <c r="AG63" s="123">
        <v>78016.087466557903</v>
      </c>
      <c r="AH63" s="123">
        <v>75939.409983478399</v>
      </c>
      <c r="AI63" s="123">
        <v>74849.979483207702</v>
      </c>
      <c r="AJ63" s="123">
        <v>70187.035670587196</v>
      </c>
      <c r="AK63" s="123">
        <v>4913437.9780799896</v>
      </c>
      <c r="AL63" s="123">
        <v>64157.092975985397</v>
      </c>
      <c r="AM63" s="123">
        <v>76977.748725018202</v>
      </c>
      <c r="AN63" s="123">
        <v>72518.507576897493</v>
      </c>
      <c r="AO63" s="123">
        <v>25.9642260208688</v>
      </c>
      <c r="AP63" s="123">
        <v>5.6206022100068997</v>
      </c>
      <c r="AQ63" s="123">
        <v>1.90760674993194</v>
      </c>
      <c r="AR63" s="123">
        <v>4.5467002843367803</v>
      </c>
      <c r="AS63" s="123">
        <v>1.2999999999999999E-2</v>
      </c>
      <c r="AT63" s="123">
        <v>1.6E-2</v>
      </c>
      <c r="AU63" s="123">
        <v>1.4999999999999999E-2</v>
      </c>
      <c r="AV63" s="123">
        <v>-6.26</v>
      </c>
      <c r="AW63" s="123">
        <v>-6</v>
      </c>
      <c r="AX63" s="123">
        <v>-6.08</v>
      </c>
      <c r="AY63" s="123">
        <v>2.76150923002039E-5</v>
      </c>
      <c r="AZ63" s="123">
        <v>3.4545152482135E-5</v>
      </c>
      <c r="BA63" s="123">
        <v>3.2133296692604701E-5</v>
      </c>
      <c r="BB63" s="123">
        <v>1.24165637231287E-3</v>
      </c>
      <c r="BC63" s="123">
        <v>7.6732705522400803E-4</v>
      </c>
      <c r="BD63" s="123">
        <v>1.0543195185086999E-3</v>
      </c>
      <c r="BE63" s="124" t="s">
        <v>479</v>
      </c>
      <c r="BF63" s="124" t="s">
        <v>180</v>
      </c>
      <c r="BG63" s="124" t="s">
        <v>480</v>
      </c>
      <c r="BH63" s="124" t="s">
        <v>481</v>
      </c>
      <c r="BI63" s="124" t="s">
        <v>482</v>
      </c>
      <c r="BJ63" s="124" t="s">
        <v>483</v>
      </c>
      <c r="BK63" s="124" t="s">
        <v>484</v>
      </c>
    </row>
    <row r="64" spans="1:63" ht="67" customHeight="1" x14ac:dyDescent="0.2">
      <c r="A64" s="122" t="s">
        <v>485</v>
      </c>
      <c r="B64" s="123" t="s">
        <v>180</v>
      </c>
      <c r="C64" s="123" t="s">
        <v>486</v>
      </c>
      <c r="D64" s="123">
        <v>74.036770000000004</v>
      </c>
      <c r="E64" s="123">
        <v>3.9489999999999998</v>
      </c>
      <c r="F64" s="123">
        <v>1275991416.82251</v>
      </c>
      <c r="G64" s="123" t="s">
        <v>182</v>
      </c>
      <c r="H64" s="123" t="s">
        <v>183</v>
      </c>
      <c r="I64" s="123" t="s">
        <v>200</v>
      </c>
      <c r="J64" s="123" t="s">
        <v>200</v>
      </c>
      <c r="K64" s="123" t="s">
        <v>183</v>
      </c>
      <c r="L64" s="123">
        <v>9</v>
      </c>
      <c r="M64" s="123">
        <v>0</v>
      </c>
      <c r="N64" s="123">
        <v>21</v>
      </c>
      <c r="O64" s="123">
        <v>11</v>
      </c>
      <c r="P64" s="123" t="s">
        <v>190</v>
      </c>
      <c r="Q64" s="123" t="s">
        <v>487</v>
      </c>
      <c r="R64" s="123" t="s">
        <v>180</v>
      </c>
      <c r="S64" s="123" t="s">
        <v>180</v>
      </c>
      <c r="T64" s="123" t="s">
        <v>184</v>
      </c>
      <c r="U64" s="123">
        <v>3000204.71785607</v>
      </c>
      <c r="V64" s="123">
        <v>3129605.0479464899</v>
      </c>
      <c r="W64" s="123">
        <v>257429137.90157101</v>
      </c>
      <c r="X64" s="123">
        <v>224515474.893778</v>
      </c>
      <c r="Y64" s="123">
        <v>1206086694.2839601</v>
      </c>
      <c r="Z64" s="123">
        <v>1066474166.69728</v>
      </c>
      <c r="AA64" s="123">
        <v>864540489.52214801</v>
      </c>
      <c r="AB64" s="123">
        <v>1275991416.82251</v>
      </c>
      <c r="AC64" s="123">
        <v>3198795.54133143</v>
      </c>
      <c r="AD64" s="123">
        <v>3459082.7938203798</v>
      </c>
      <c r="AE64" s="123">
        <v>281192658.37498897</v>
      </c>
      <c r="AF64" s="123">
        <v>224515474.893778</v>
      </c>
      <c r="AG64" s="123">
        <v>1521127738.8081701</v>
      </c>
      <c r="AH64" s="123">
        <v>1413940354.7323201</v>
      </c>
      <c r="AI64" s="123">
        <v>1043100481.25376</v>
      </c>
      <c r="AJ64" s="123">
        <v>1405730009.29773</v>
      </c>
      <c r="AK64" s="123">
        <v>3328939.1675759102</v>
      </c>
      <c r="AL64" s="123">
        <v>252854066.63438299</v>
      </c>
      <c r="AM64" s="123">
        <v>1467534046.7702401</v>
      </c>
      <c r="AN64" s="123">
        <v>1224415245.2757399</v>
      </c>
      <c r="AO64" s="123">
        <v>5.5288147973391801</v>
      </c>
      <c r="AP64" s="123">
        <v>15.8497829643639</v>
      </c>
      <c r="AQ64" s="123">
        <v>5.1646451613497497</v>
      </c>
      <c r="AR64" s="123">
        <v>20.942061880372801</v>
      </c>
      <c r="AS64" s="123">
        <v>75.956000000000003</v>
      </c>
      <c r="AT64" s="123">
        <v>440.84100000000001</v>
      </c>
      <c r="AU64" s="123">
        <v>367.80900000000003</v>
      </c>
      <c r="AV64" s="123">
        <v>6.25</v>
      </c>
      <c r="AW64" s="123">
        <v>8.7799999999999994</v>
      </c>
      <c r="AX64" s="123">
        <v>8.52</v>
      </c>
      <c r="AY64" s="123">
        <v>2.8541083154198801E-5</v>
      </c>
      <c r="AZ64" s="123">
        <v>1.96765448778891E-6</v>
      </c>
      <c r="BA64" s="123">
        <v>2.75566863150445E-6</v>
      </c>
      <c r="BB64" s="123">
        <v>1.25995908906172E-3</v>
      </c>
      <c r="BC64" s="123">
        <v>1.3559987893711301E-4</v>
      </c>
      <c r="BD64" s="123">
        <v>2.3071598059630301E-4</v>
      </c>
      <c r="BE64" s="124" t="s">
        <v>488</v>
      </c>
      <c r="BF64" s="124" t="s">
        <v>180</v>
      </c>
      <c r="BG64" s="124" t="s">
        <v>180</v>
      </c>
      <c r="BH64" s="124" t="s">
        <v>489</v>
      </c>
      <c r="BI64" s="124" t="s">
        <v>490</v>
      </c>
      <c r="BJ64" s="124" t="s">
        <v>491</v>
      </c>
      <c r="BK64" s="124" t="s">
        <v>492</v>
      </c>
    </row>
    <row r="65" spans="1:63" ht="67" customHeight="1" x14ac:dyDescent="0.2">
      <c r="A65" s="122" t="s">
        <v>493</v>
      </c>
      <c r="B65" s="123" t="s">
        <v>494</v>
      </c>
      <c r="C65" s="123" t="s">
        <v>495</v>
      </c>
      <c r="D65" s="123">
        <v>135.05441999999999</v>
      </c>
      <c r="E65" s="123">
        <v>7.6150000000000002</v>
      </c>
      <c r="F65" s="123">
        <v>126079473.994654</v>
      </c>
      <c r="G65" s="123" t="s">
        <v>182</v>
      </c>
      <c r="H65" s="123" t="s">
        <v>182</v>
      </c>
      <c r="I65" s="123" t="s">
        <v>182</v>
      </c>
      <c r="J65" s="123" t="s">
        <v>200</v>
      </c>
      <c r="K65" s="123" t="s">
        <v>183</v>
      </c>
      <c r="L65" s="123">
        <v>2</v>
      </c>
      <c r="M65" s="123">
        <v>27</v>
      </c>
      <c r="N65" s="123">
        <v>34</v>
      </c>
      <c r="O65" s="123">
        <v>3</v>
      </c>
      <c r="P65" s="123" t="s">
        <v>190</v>
      </c>
      <c r="Q65" s="123" t="s">
        <v>478</v>
      </c>
      <c r="R65" s="123">
        <v>84.9</v>
      </c>
      <c r="S65" s="123">
        <v>89.8</v>
      </c>
      <c r="T65" s="123" t="s">
        <v>184</v>
      </c>
      <c r="U65" s="123">
        <v>88357357.483990505</v>
      </c>
      <c r="V65" s="123">
        <v>92739041.042135403</v>
      </c>
      <c r="W65" s="123">
        <v>9417605.0781496894</v>
      </c>
      <c r="X65" s="123">
        <v>10701320.3106174</v>
      </c>
      <c r="Y65" s="123">
        <v>70748269.178538099</v>
      </c>
      <c r="Z65" s="123">
        <v>65861504.9784142</v>
      </c>
      <c r="AA65" s="123">
        <v>126079473.994654</v>
      </c>
      <c r="AB65" s="123">
        <v>115522304.82206801</v>
      </c>
      <c r="AC65" s="123">
        <v>94205945.174830303</v>
      </c>
      <c r="AD65" s="123">
        <v>102502397.673068</v>
      </c>
      <c r="AE65" s="123">
        <v>10286952.8641441</v>
      </c>
      <c r="AF65" s="123">
        <v>10701320.3106174</v>
      </c>
      <c r="AG65" s="123">
        <v>89228374.071427599</v>
      </c>
      <c r="AH65" s="123">
        <v>87319733.210956305</v>
      </c>
      <c r="AI65" s="123">
        <v>152119607.57643101</v>
      </c>
      <c r="AJ65" s="123">
        <v>127268231.189215</v>
      </c>
      <c r="AK65" s="123">
        <v>98354171.423949301</v>
      </c>
      <c r="AL65" s="123">
        <v>10494136.5873808</v>
      </c>
      <c r="AM65" s="123">
        <v>88274053.641192004</v>
      </c>
      <c r="AN65" s="123">
        <v>139693919.38282299</v>
      </c>
      <c r="AO65" s="123">
        <v>5.9646456640957002</v>
      </c>
      <c r="AP65" s="123">
        <v>2.7920546760989899</v>
      </c>
      <c r="AQ65" s="123">
        <v>1.52888967892496</v>
      </c>
      <c r="AR65" s="123">
        <v>12.5793426391478</v>
      </c>
      <c r="AS65" s="123">
        <v>0.107</v>
      </c>
      <c r="AT65" s="123">
        <v>0.89800000000000002</v>
      </c>
      <c r="AU65" s="123">
        <v>1.42</v>
      </c>
      <c r="AV65" s="123">
        <v>-3.23</v>
      </c>
      <c r="AW65" s="123">
        <v>-0.16</v>
      </c>
      <c r="AX65" s="123">
        <v>0.51</v>
      </c>
      <c r="AY65" s="123">
        <v>2.9531136502614099E-5</v>
      </c>
      <c r="AZ65" s="123">
        <v>0.51339115222457399</v>
      </c>
      <c r="BA65" s="123">
        <v>2.7782072295544399E-2</v>
      </c>
      <c r="BB65" s="123">
        <v>1.28038570407762E-3</v>
      </c>
      <c r="BC65" s="123">
        <v>0.67745310739199205</v>
      </c>
      <c r="BD65" s="123">
        <v>8.51582724144401E-2</v>
      </c>
      <c r="BE65" s="124" t="s">
        <v>496</v>
      </c>
      <c r="BF65" s="124" t="s">
        <v>497</v>
      </c>
      <c r="BG65" s="124" t="s">
        <v>180</v>
      </c>
      <c r="BH65" s="124" t="s">
        <v>498</v>
      </c>
      <c r="BI65" s="124" t="s">
        <v>499</v>
      </c>
      <c r="BJ65" s="124" t="s">
        <v>500</v>
      </c>
      <c r="BK65" s="124" t="s">
        <v>501</v>
      </c>
    </row>
    <row r="66" spans="1:63" ht="67" customHeight="1" x14ac:dyDescent="0.2">
      <c r="A66" s="122" t="s">
        <v>502</v>
      </c>
      <c r="B66" s="123" t="s">
        <v>180</v>
      </c>
      <c r="C66" s="123" t="s">
        <v>180</v>
      </c>
      <c r="D66" s="123">
        <v>179.12851000000001</v>
      </c>
      <c r="E66" s="123">
        <v>9.5589999999999993</v>
      </c>
      <c r="F66" s="123">
        <v>4360716.9936754396</v>
      </c>
      <c r="G66" s="123" t="s">
        <v>183</v>
      </c>
      <c r="H66" s="123" t="s">
        <v>183</v>
      </c>
      <c r="I66" s="123" t="s">
        <v>183</v>
      </c>
      <c r="J66" s="123" t="s">
        <v>183</v>
      </c>
      <c r="K66" s="123" t="s">
        <v>183</v>
      </c>
      <c r="L66" s="123">
        <v>0</v>
      </c>
      <c r="M66" s="123">
        <v>0</v>
      </c>
      <c r="N66" s="123">
        <v>0</v>
      </c>
      <c r="O66" s="123">
        <v>0</v>
      </c>
      <c r="P66" s="123" t="s">
        <v>180</v>
      </c>
      <c r="Q66" s="123" t="s">
        <v>180</v>
      </c>
      <c r="R66" s="123" t="s">
        <v>180</v>
      </c>
      <c r="S66" s="123" t="s">
        <v>180</v>
      </c>
      <c r="T66" s="123" t="s">
        <v>184</v>
      </c>
      <c r="U66" s="123">
        <v>4360716.9936754396</v>
      </c>
      <c r="V66" s="123">
        <v>4292444.5280667897</v>
      </c>
      <c r="W66" s="123">
        <v>1211557.51805713</v>
      </c>
      <c r="X66" s="123">
        <v>1262365.2729299699</v>
      </c>
      <c r="Y66" s="123">
        <v>347339.16002364497</v>
      </c>
      <c r="Z66" s="123">
        <v>339295.95846296899</v>
      </c>
      <c r="AA66" s="123">
        <v>499145.58056148503</v>
      </c>
      <c r="AB66" s="123">
        <v>606099.00909187098</v>
      </c>
      <c r="AC66" s="123">
        <v>4649363.4228884</v>
      </c>
      <c r="AD66" s="123">
        <v>4744343.3861428797</v>
      </c>
      <c r="AE66" s="123">
        <v>1323397.50680029</v>
      </c>
      <c r="AF66" s="123">
        <v>1262365.2729299699</v>
      </c>
      <c r="AG66" s="123">
        <v>438067.37408704002</v>
      </c>
      <c r="AH66" s="123">
        <v>449841.41468149499</v>
      </c>
      <c r="AI66" s="123">
        <v>602237.83803018101</v>
      </c>
      <c r="AJ66" s="123">
        <v>667725.15430217294</v>
      </c>
      <c r="AK66" s="123">
        <v>4696853.4045156399</v>
      </c>
      <c r="AL66" s="123">
        <v>1292881.38986513</v>
      </c>
      <c r="AM66" s="123">
        <v>443954.39438426698</v>
      </c>
      <c r="AN66" s="123">
        <v>634981.49616617698</v>
      </c>
      <c r="AO66" s="123">
        <v>1.42991424917677</v>
      </c>
      <c r="AP66" s="123">
        <v>3.33799424904453</v>
      </c>
      <c r="AQ66" s="123">
        <v>1.87530612414663</v>
      </c>
      <c r="AR66" s="123">
        <v>7.29257871248518</v>
      </c>
      <c r="AS66" s="123">
        <v>0.27500000000000002</v>
      </c>
      <c r="AT66" s="123">
        <v>9.5000000000000001E-2</v>
      </c>
      <c r="AU66" s="123">
        <v>0.13500000000000001</v>
      </c>
      <c r="AV66" s="123">
        <v>-1.86</v>
      </c>
      <c r="AW66" s="123">
        <v>-3.4</v>
      </c>
      <c r="AX66" s="123">
        <v>-2.89</v>
      </c>
      <c r="AY66" s="123">
        <v>3.1658330242878597E-5</v>
      </c>
      <c r="AZ66" s="123">
        <v>6.7167418293934094E-8</v>
      </c>
      <c r="BA66" s="123">
        <v>7.8923432722533004E-7</v>
      </c>
      <c r="BB66" s="123">
        <v>1.3261842391851101E-3</v>
      </c>
      <c r="BC66" s="123">
        <v>8.5832890325090597E-6</v>
      </c>
      <c r="BD66" s="123">
        <v>1.06458941472395E-4</v>
      </c>
      <c r="BE66" s="124" t="s">
        <v>180</v>
      </c>
      <c r="BF66" s="124" t="s">
        <v>180</v>
      </c>
      <c r="BG66" s="124" t="s">
        <v>180</v>
      </c>
      <c r="BH66" s="124" t="s">
        <v>180</v>
      </c>
      <c r="BI66" s="124" t="s">
        <v>180</v>
      </c>
      <c r="BJ66" s="124" t="s">
        <v>180</v>
      </c>
      <c r="BK66" s="124" t="s">
        <v>180</v>
      </c>
    </row>
    <row r="67" spans="1:63" ht="67" customHeight="1" x14ac:dyDescent="0.2">
      <c r="A67" s="122" t="s">
        <v>503</v>
      </c>
      <c r="B67" s="123" t="s">
        <v>180</v>
      </c>
      <c r="C67" s="123" t="s">
        <v>504</v>
      </c>
      <c r="D67" s="123">
        <v>262.13117</v>
      </c>
      <c r="E67" s="123">
        <v>3.4889999999999999</v>
      </c>
      <c r="F67" s="123">
        <v>856863.52828190604</v>
      </c>
      <c r="G67" s="123" t="s">
        <v>182</v>
      </c>
      <c r="H67" s="123" t="s">
        <v>183</v>
      </c>
      <c r="I67" s="123" t="s">
        <v>183</v>
      </c>
      <c r="J67" s="123" t="s">
        <v>200</v>
      </c>
      <c r="K67" s="123" t="s">
        <v>183</v>
      </c>
      <c r="L67" s="123">
        <v>4</v>
      </c>
      <c r="M67" s="123">
        <v>0</v>
      </c>
      <c r="N67" s="123">
        <v>0</v>
      </c>
      <c r="O67" s="123">
        <v>0</v>
      </c>
      <c r="P67" s="123" t="s">
        <v>180</v>
      </c>
      <c r="Q67" s="123" t="s">
        <v>180</v>
      </c>
      <c r="R67" s="123" t="s">
        <v>180</v>
      </c>
      <c r="S67" s="123" t="s">
        <v>180</v>
      </c>
      <c r="T67" s="123" t="s">
        <v>184</v>
      </c>
      <c r="U67" s="123">
        <v>23023.855518135199</v>
      </c>
      <c r="V67" s="123">
        <v>25650.715042052801</v>
      </c>
      <c r="W67" s="123">
        <v>767123.82157083601</v>
      </c>
      <c r="X67" s="123">
        <v>856863.52828190604</v>
      </c>
      <c r="Y67" s="123">
        <v>801896.30048421002</v>
      </c>
      <c r="Z67" s="123">
        <v>830725.70580650901</v>
      </c>
      <c r="AA67" s="123">
        <v>695904.72157350404</v>
      </c>
      <c r="AB67" s="123">
        <v>581753.89842465997</v>
      </c>
      <c r="AC67" s="123">
        <v>24547.8603301107</v>
      </c>
      <c r="AD67" s="123">
        <v>28351.164345601399</v>
      </c>
      <c r="AE67" s="123">
        <v>837937.72705233295</v>
      </c>
      <c r="AF67" s="123">
        <v>856863.52828190604</v>
      </c>
      <c r="AG67" s="123">
        <v>1011359.06075006</v>
      </c>
      <c r="AH67" s="123">
        <v>1101383.07690178</v>
      </c>
      <c r="AI67" s="123">
        <v>839635.11111122998</v>
      </c>
      <c r="AJ67" s="123">
        <v>640904.71319780103</v>
      </c>
      <c r="AK67" s="123">
        <v>26449.512337855998</v>
      </c>
      <c r="AL67" s="123">
        <v>847400.62766711996</v>
      </c>
      <c r="AM67" s="123">
        <v>1056371.0688259201</v>
      </c>
      <c r="AN67" s="123">
        <v>740269.91215451597</v>
      </c>
      <c r="AO67" s="123">
        <v>10.167832305998299</v>
      </c>
      <c r="AP67" s="123">
        <v>1.5792485811189401</v>
      </c>
      <c r="AQ67" s="123">
        <v>6.02596892030276</v>
      </c>
      <c r="AR67" s="123">
        <v>18.982753409969099</v>
      </c>
      <c r="AS67" s="123">
        <v>32.037999999999997</v>
      </c>
      <c r="AT67" s="123">
        <v>39.939</v>
      </c>
      <c r="AU67" s="123">
        <v>27.988</v>
      </c>
      <c r="AV67" s="123">
        <v>5</v>
      </c>
      <c r="AW67" s="123">
        <v>5.32</v>
      </c>
      <c r="AX67" s="123">
        <v>4.8099999999999996</v>
      </c>
      <c r="AY67" s="123">
        <v>3.1865664893215898E-5</v>
      </c>
      <c r="AZ67" s="123">
        <v>2.27861257551254E-5</v>
      </c>
      <c r="BA67" s="123">
        <v>3.9218569022780903E-5</v>
      </c>
      <c r="BB67" s="123">
        <v>1.3261842391851101E-3</v>
      </c>
      <c r="BC67" s="123">
        <v>5.9488939068219897E-4</v>
      </c>
      <c r="BD67" s="123">
        <v>1.1336033998489499E-3</v>
      </c>
      <c r="BE67" s="124" t="s">
        <v>505</v>
      </c>
      <c r="BF67" s="124" t="s">
        <v>180</v>
      </c>
      <c r="BG67" s="124" t="s">
        <v>180</v>
      </c>
      <c r="BH67" s="124" t="s">
        <v>180</v>
      </c>
      <c r="BI67" s="124" t="s">
        <v>506</v>
      </c>
      <c r="BJ67" s="124" t="s">
        <v>180</v>
      </c>
      <c r="BK67" s="124" t="s">
        <v>180</v>
      </c>
    </row>
    <row r="68" spans="1:63" ht="67" customHeight="1" x14ac:dyDescent="0.2">
      <c r="A68" s="122" t="s">
        <v>507</v>
      </c>
      <c r="B68" s="123" t="s">
        <v>180</v>
      </c>
      <c r="C68" s="123" t="s">
        <v>508</v>
      </c>
      <c r="D68" s="123">
        <v>232.00704999999999</v>
      </c>
      <c r="E68" s="123">
        <v>16.443999999999999</v>
      </c>
      <c r="F68" s="123">
        <v>1085643.44416862</v>
      </c>
      <c r="G68" s="123" t="s">
        <v>182</v>
      </c>
      <c r="H68" s="123" t="s">
        <v>183</v>
      </c>
      <c r="I68" s="123" t="s">
        <v>183</v>
      </c>
      <c r="J68" s="123" t="s">
        <v>183</v>
      </c>
      <c r="K68" s="123" t="s">
        <v>183</v>
      </c>
      <c r="L68" s="123">
        <v>0</v>
      </c>
      <c r="M68" s="123">
        <v>0</v>
      </c>
      <c r="N68" s="123">
        <v>0</v>
      </c>
      <c r="O68" s="123">
        <v>0</v>
      </c>
      <c r="P68" s="123" t="s">
        <v>180</v>
      </c>
      <c r="Q68" s="123" t="s">
        <v>180</v>
      </c>
      <c r="R68" s="123" t="s">
        <v>180</v>
      </c>
      <c r="S68" s="123" t="s">
        <v>180</v>
      </c>
      <c r="T68" s="123" t="s">
        <v>184</v>
      </c>
      <c r="U68" s="123">
        <v>804259.35134701198</v>
      </c>
      <c r="V68" s="123">
        <v>1085643.44416862</v>
      </c>
      <c r="W68" s="123">
        <v>7528.2128223555401</v>
      </c>
      <c r="X68" s="123">
        <v>6506.9600391251997</v>
      </c>
      <c r="Y68" s="123">
        <v>4634.0399311035799</v>
      </c>
      <c r="Z68" s="123">
        <v>4374.0881429851997</v>
      </c>
      <c r="AA68" s="123">
        <v>4073.6131178463802</v>
      </c>
      <c r="AB68" s="123">
        <v>5440.48386305233</v>
      </c>
      <c r="AC68" s="123">
        <v>857495.22752612003</v>
      </c>
      <c r="AD68" s="123">
        <v>1199937.5321853</v>
      </c>
      <c r="AE68" s="123">
        <v>8223.1490715717991</v>
      </c>
      <c r="AF68" s="123">
        <v>6506.9600391251997</v>
      </c>
      <c r="AG68" s="123">
        <v>5844.4941937869598</v>
      </c>
      <c r="AH68" s="123">
        <v>5799.20258141467</v>
      </c>
      <c r="AI68" s="123">
        <v>4914.9668004743398</v>
      </c>
      <c r="AJ68" s="123">
        <v>5993.6542915292202</v>
      </c>
      <c r="AK68" s="123">
        <v>1028716.37985571</v>
      </c>
      <c r="AL68" s="123">
        <v>7365.0545553484999</v>
      </c>
      <c r="AM68" s="123">
        <v>5821.8483876008104</v>
      </c>
      <c r="AN68" s="123">
        <v>5454.3105460017796</v>
      </c>
      <c r="AO68" s="123">
        <v>23.5383902240984</v>
      </c>
      <c r="AP68" s="123">
        <v>16.476848793464999</v>
      </c>
      <c r="AQ68" s="123">
        <v>0.55010031363615197</v>
      </c>
      <c r="AR68" s="123">
        <v>13.984301650465</v>
      </c>
      <c r="AS68" s="123">
        <v>7.0000000000000001E-3</v>
      </c>
      <c r="AT68" s="123">
        <v>6.0000000000000001E-3</v>
      </c>
      <c r="AU68" s="123">
        <v>5.0000000000000001E-3</v>
      </c>
      <c r="AV68" s="123">
        <v>-7.13</v>
      </c>
      <c r="AW68" s="123">
        <v>-7.47</v>
      </c>
      <c r="AX68" s="123">
        <v>-7.56</v>
      </c>
      <c r="AY68" s="123">
        <v>3.2693089903945698E-5</v>
      </c>
      <c r="AZ68" s="123">
        <v>2.57063246151823E-5</v>
      </c>
      <c r="BA68" s="123">
        <v>2.38177459377376E-5</v>
      </c>
      <c r="BB68" s="123">
        <v>1.3261842391851101E-3</v>
      </c>
      <c r="BC68" s="123">
        <v>6.5015579339231899E-4</v>
      </c>
      <c r="BD68" s="123">
        <v>8.3810850922937401E-4</v>
      </c>
      <c r="BE68" s="124" t="s">
        <v>509</v>
      </c>
      <c r="BF68" s="124" t="s">
        <v>180</v>
      </c>
      <c r="BG68" s="124" t="s">
        <v>180</v>
      </c>
      <c r="BH68" s="124" t="s">
        <v>180</v>
      </c>
      <c r="BI68" s="124" t="s">
        <v>180</v>
      </c>
      <c r="BJ68" s="124" t="s">
        <v>180</v>
      </c>
      <c r="BK68" s="124" t="s">
        <v>180</v>
      </c>
    </row>
    <row r="69" spans="1:63" ht="67" customHeight="1" x14ac:dyDescent="0.2">
      <c r="A69" s="122" t="s">
        <v>510</v>
      </c>
      <c r="B69" s="123" t="s">
        <v>180</v>
      </c>
      <c r="C69" s="123" t="s">
        <v>511</v>
      </c>
      <c r="D69" s="123">
        <v>175.06326000000001</v>
      </c>
      <c r="E69" s="123">
        <v>3.9430000000000001</v>
      </c>
      <c r="F69" s="123">
        <v>7036103.5156095196</v>
      </c>
      <c r="G69" s="123" t="s">
        <v>182</v>
      </c>
      <c r="H69" s="123" t="s">
        <v>183</v>
      </c>
      <c r="I69" s="123" t="s">
        <v>200</v>
      </c>
      <c r="J69" s="123" t="s">
        <v>200</v>
      </c>
      <c r="K69" s="123" t="s">
        <v>183</v>
      </c>
      <c r="L69" s="123">
        <v>13</v>
      </c>
      <c r="M69" s="123">
        <v>0</v>
      </c>
      <c r="N69" s="123">
        <v>2</v>
      </c>
      <c r="O69" s="123">
        <v>5</v>
      </c>
      <c r="P69" s="123" t="s">
        <v>190</v>
      </c>
      <c r="Q69" s="123" t="s">
        <v>478</v>
      </c>
      <c r="R69" s="123" t="s">
        <v>180</v>
      </c>
      <c r="S69" s="123" t="s">
        <v>180</v>
      </c>
      <c r="T69" s="123" t="s">
        <v>184</v>
      </c>
      <c r="U69" s="123">
        <v>7036103.5156095196</v>
      </c>
      <c r="V69" s="123">
        <v>5830588.9704397004</v>
      </c>
      <c r="W69" s="123">
        <v>58288.953872881997</v>
      </c>
      <c r="X69" s="123">
        <v>78572.670361986398</v>
      </c>
      <c r="Y69" s="123">
        <v>60340.124437762403</v>
      </c>
      <c r="Z69" s="123">
        <v>55585.590873631103</v>
      </c>
      <c r="AA69" s="123">
        <v>37238.014821990299</v>
      </c>
      <c r="AB69" s="123">
        <v>56912.1605174383</v>
      </c>
      <c r="AC69" s="123">
        <v>7501840.2644742103</v>
      </c>
      <c r="AD69" s="123">
        <v>6444420.1988747902</v>
      </c>
      <c r="AE69" s="123">
        <v>63669.660812365903</v>
      </c>
      <c r="AF69" s="123">
        <v>78572.670361986398</v>
      </c>
      <c r="AG69" s="123">
        <v>76101.525272118393</v>
      </c>
      <c r="AH69" s="123">
        <v>73695.840492099494</v>
      </c>
      <c r="AI69" s="123">
        <v>44929.059601618203</v>
      </c>
      <c r="AJ69" s="123">
        <v>62698.801009615803</v>
      </c>
      <c r="AK69" s="123">
        <v>6973130.2316744998</v>
      </c>
      <c r="AL69" s="123">
        <v>71121.165587176205</v>
      </c>
      <c r="AM69" s="123">
        <v>74898.6828821089</v>
      </c>
      <c r="AN69" s="123">
        <v>53813.930305617003</v>
      </c>
      <c r="AO69" s="123">
        <v>10.7227152527814</v>
      </c>
      <c r="AP69" s="123">
        <v>14.8169943864429</v>
      </c>
      <c r="AQ69" s="123">
        <v>2.2711694730682401</v>
      </c>
      <c r="AR69" s="123">
        <v>23.3491673590229</v>
      </c>
      <c r="AS69" s="123">
        <v>0.01</v>
      </c>
      <c r="AT69" s="123">
        <v>1.0999999999999999E-2</v>
      </c>
      <c r="AU69" s="123">
        <v>8.0000000000000002E-3</v>
      </c>
      <c r="AV69" s="123">
        <v>-6.62</v>
      </c>
      <c r="AW69" s="123">
        <v>-6.54</v>
      </c>
      <c r="AX69" s="123">
        <v>-7.02</v>
      </c>
      <c r="AY69" s="123">
        <v>3.2772262912317301E-5</v>
      </c>
      <c r="AZ69" s="123">
        <v>3.48868300659166E-5</v>
      </c>
      <c r="BA69" s="123">
        <v>2.3615781040264799E-5</v>
      </c>
      <c r="BB69" s="123">
        <v>1.3261842391851101E-3</v>
      </c>
      <c r="BC69" s="123">
        <v>7.6732705522400803E-4</v>
      </c>
      <c r="BD69" s="123">
        <v>8.3810850922937401E-4</v>
      </c>
      <c r="BE69" s="124" t="s">
        <v>512</v>
      </c>
      <c r="BF69" s="124" t="s">
        <v>180</v>
      </c>
      <c r="BG69" s="124" t="s">
        <v>180</v>
      </c>
      <c r="BH69" s="124" t="s">
        <v>513</v>
      </c>
      <c r="BI69" s="124" t="s">
        <v>514</v>
      </c>
      <c r="BJ69" s="124" t="s">
        <v>515</v>
      </c>
      <c r="BK69" s="124" t="s">
        <v>516</v>
      </c>
    </row>
    <row r="70" spans="1:63" ht="67" customHeight="1" x14ac:dyDescent="0.2">
      <c r="A70" s="122" t="s">
        <v>517</v>
      </c>
      <c r="B70" s="123" t="s">
        <v>180</v>
      </c>
      <c r="C70" s="123" t="s">
        <v>518</v>
      </c>
      <c r="D70" s="123">
        <v>371.16944999999998</v>
      </c>
      <c r="E70" s="123">
        <v>8.9290000000000003</v>
      </c>
      <c r="F70" s="123">
        <v>2854907.3891804698</v>
      </c>
      <c r="G70" s="123" t="s">
        <v>182</v>
      </c>
      <c r="H70" s="123" t="s">
        <v>183</v>
      </c>
      <c r="I70" s="123" t="s">
        <v>183</v>
      </c>
      <c r="J70" s="123" t="s">
        <v>224</v>
      </c>
      <c r="K70" s="123" t="s">
        <v>183</v>
      </c>
      <c r="L70" s="123">
        <v>1</v>
      </c>
      <c r="M70" s="123">
        <v>0</v>
      </c>
      <c r="N70" s="123">
        <v>0</v>
      </c>
      <c r="O70" s="123">
        <v>0</v>
      </c>
      <c r="P70" s="123" t="s">
        <v>180</v>
      </c>
      <c r="Q70" s="123" t="s">
        <v>180</v>
      </c>
      <c r="R70" s="123" t="s">
        <v>180</v>
      </c>
      <c r="S70" s="123" t="s">
        <v>180</v>
      </c>
      <c r="T70" s="123" t="s">
        <v>184</v>
      </c>
      <c r="U70" s="123">
        <v>2854907.3891804698</v>
      </c>
      <c r="V70" s="123">
        <v>1992020.5146365401</v>
      </c>
      <c r="W70" s="123">
        <v>47505.143229062502</v>
      </c>
      <c r="X70" s="123">
        <v>49355.693158362199</v>
      </c>
      <c r="Y70" s="123">
        <v>49833.276021484497</v>
      </c>
      <c r="Z70" s="123">
        <v>49439.518451838499</v>
      </c>
      <c r="AA70" s="123">
        <v>53550.554757699101</v>
      </c>
      <c r="AB70" s="123">
        <v>50207.090122240203</v>
      </c>
      <c r="AC70" s="123">
        <v>3043880.63023597</v>
      </c>
      <c r="AD70" s="123">
        <v>2201735.9320268799</v>
      </c>
      <c r="AE70" s="123">
        <v>51890.386690306303</v>
      </c>
      <c r="AF70" s="123">
        <v>49355.693158362199</v>
      </c>
      <c r="AG70" s="123">
        <v>62850.190480682599</v>
      </c>
      <c r="AH70" s="123">
        <v>65547.326358660895</v>
      </c>
      <c r="AI70" s="123">
        <v>64610.750006672599</v>
      </c>
      <c r="AJ70" s="123">
        <v>55311.981204467498</v>
      </c>
      <c r="AK70" s="123">
        <v>2622808.2811314198</v>
      </c>
      <c r="AL70" s="123">
        <v>50623.039924334204</v>
      </c>
      <c r="AM70" s="123">
        <v>64198.758419671802</v>
      </c>
      <c r="AN70" s="123">
        <v>59961.365605569998</v>
      </c>
      <c r="AO70" s="123">
        <v>22.704146205725099</v>
      </c>
      <c r="AP70" s="123">
        <v>3.5404807521356298</v>
      </c>
      <c r="AQ70" s="123">
        <v>2.9707164375872401</v>
      </c>
      <c r="AR70" s="123">
        <v>10.965765056081899</v>
      </c>
      <c r="AS70" s="123">
        <v>1.9E-2</v>
      </c>
      <c r="AT70" s="123">
        <v>2.4E-2</v>
      </c>
      <c r="AU70" s="123">
        <v>2.3E-2</v>
      </c>
      <c r="AV70" s="123">
        <v>-5.7</v>
      </c>
      <c r="AW70" s="123">
        <v>-5.35</v>
      </c>
      <c r="AX70" s="123">
        <v>-5.45</v>
      </c>
      <c r="AY70" s="123">
        <v>3.3630273539753099E-5</v>
      </c>
      <c r="AZ70" s="123">
        <v>4.5024974766771899E-5</v>
      </c>
      <c r="BA70" s="123">
        <v>4.1351021965896398E-5</v>
      </c>
      <c r="BB70" s="123">
        <v>1.33859515007411E-3</v>
      </c>
      <c r="BC70" s="123">
        <v>8.72121709836613E-4</v>
      </c>
      <c r="BD70" s="123">
        <v>1.18117978039055E-3</v>
      </c>
      <c r="BE70" s="124" t="s">
        <v>519</v>
      </c>
      <c r="BF70" s="124" t="s">
        <v>180</v>
      </c>
      <c r="BG70" s="124" t="s">
        <v>180</v>
      </c>
      <c r="BH70" s="124" t="s">
        <v>180</v>
      </c>
      <c r="BI70" s="124" t="s">
        <v>520</v>
      </c>
      <c r="BJ70" s="124" t="s">
        <v>180</v>
      </c>
      <c r="BK70" s="124" t="s">
        <v>180</v>
      </c>
    </row>
    <row r="71" spans="1:63" ht="67" customHeight="1" x14ac:dyDescent="0.2">
      <c r="A71" s="122" t="s">
        <v>521</v>
      </c>
      <c r="B71" s="123" t="s">
        <v>522</v>
      </c>
      <c r="C71" s="123" t="s">
        <v>523</v>
      </c>
      <c r="D71" s="123">
        <v>169.98857000000001</v>
      </c>
      <c r="E71" s="123">
        <v>15.625</v>
      </c>
      <c r="F71" s="123">
        <v>7365808.6366820503</v>
      </c>
      <c r="G71" s="123" t="s">
        <v>182</v>
      </c>
      <c r="H71" s="123" t="s">
        <v>183</v>
      </c>
      <c r="I71" s="123" t="s">
        <v>200</v>
      </c>
      <c r="J71" s="123" t="s">
        <v>200</v>
      </c>
      <c r="K71" s="123" t="s">
        <v>183</v>
      </c>
      <c r="L71" s="123">
        <v>6</v>
      </c>
      <c r="M71" s="123">
        <v>0</v>
      </c>
      <c r="N71" s="123">
        <v>8</v>
      </c>
      <c r="O71" s="123">
        <v>3</v>
      </c>
      <c r="P71" s="123" t="s">
        <v>190</v>
      </c>
      <c r="Q71" s="123" t="s">
        <v>524</v>
      </c>
      <c r="R71" s="123" t="s">
        <v>180</v>
      </c>
      <c r="S71" s="123" t="s">
        <v>180</v>
      </c>
      <c r="T71" s="123" t="s">
        <v>184</v>
      </c>
      <c r="U71" s="123">
        <v>1339015.9847917401</v>
      </c>
      <c r="V71" s="123">
        <v>1275758.8116055001</v>
      </c>
      <c r="W71" s="123">
        <v>6012605.8288151901</v>
      </c>
      <c r="X71" s="123">
        <v>7365808.6366820503</v>
      </c>
      <c r="Y71" s="123">
        <v>3620547.5243057502</v>
      </c>
      <c r="Z71" s="123">
        <v>3202966.55531734</v>
      </c>
      <c r="AA71" s="123">
        <v>5559209.3727375399</v>
      </c>
      <c r="AB71" s="123">
        <v>6483955.3895762004</v>
      </c>
      <c r="AC71" s="123">
        <v>1427648.69891416</v>
      </c>
      <c r="AD71" s="123">
        <v>1410067.8158047199</v>
      </c>
      <c r="AE71" s="123">
        <v>6567635.0025766902</v>
      </c>
      <c r="AF71" s="123">
        <v>7365808.6366820503</v>
      </c>
      <c r="AG71" s="123">
        <v>4566268.1588277696</v>
      </c>
      <c r="AH71" s="123">
        <v>4246519.8022060096</v>
      </c>
      <c r="AI71" s="123">
        <v>6707394.3237731904</v>
      </c>
      <c r="AJ71" s="123">
        <v>7143222.5561301401</v>
      </c>
      <c r="AK71" s="123">
        <v>1418858.25735944</v>
      </c>
      <c r="AL71" s="123">
        <v>6966721.8196293702</v>
      </c>
      <c r="AM71" s="123">
        <v>4406393.9805168901</v>
      </c>
      <c r="AN71" s="123">
        <v>6925308.4399516601</v>
      </c>
      <c r="AO71" s="123">
        <v>0.87616656572003404</v>
      </c>
      <c r="AP71" s="123">
        <v>8.1012849924620909</v>
      </c>
      <c r="AQ71" s="123">
        <v>5.1310943197584296</v>
      </c>
      <c r="AR71" s="123">
        <v>4.4500126052774096</v>
      </c>
      <c r="AS71" s="123">
        <v>4.91</v>
      </c>
      <c r="AT71" s="123">
        <v>3.1059999999999999</v>
      </c>
      <c r="AU71" s="123">
        <v>4.8810000000000002</v>
      </c>
      <c r="AV71" s="123">
        <v>2.2999999999999998</v>
      </c>
      <c r="AW71" s="123">
        <v>1.63</v>
      </c>
      <c r="AX71" s="123">
        <v>2.29</v>
      </c>
      <c r="AY71" s="123">
        <v>3.66732167040862E-5</v>
      </c>
      <c r="AZ71" s="123">
        <v>1.2259190255758899E-4</v>
      </c>
      <c r="BA71" s="123">
        <v>3.72111034276923E-5</v>
      </c>
      <c r="BB71" s="123">
        <v>1.43617048641163E-3</v>
      </c>
      <c r="BC71" s="123">
        <v>1.4040242424991801E-3</v>
      </c>
      <c r="BD71" s="123">
        <v>1.12268020862617E-3</v>
      </c>
      <c r="BE71" s="124" t="s">
        <v>525</v>
      </c>
      <c r="BF71" s="124" t="s">
        <v>180</v>
      </c>
      <c r="BG71" s="124" t="s">
        <v>180</v>
      </c>
      <c r="BH71" s="124" t="s">
        <v>526</v>
      </c>
      <c r="BI71" s="124" t="s">
        <v>527</v>
      </c>
      <c r="BJ71" s="124" t="s">
        <v>528</v>
      </c>
      <c r="BK71" s="124" t="s">
        <v>529</v>
      </c>
    </row>
    <row r="72" spans="1:63" ht="67" customHeight="1" x14ac:dyDescent="0.2">
      <c r="A72" s="122" t="s">
        <v>530</v>
      </c>
      <c r="B72" s="123" t="s">
        <v>180</v>
      </c>
      <c r="C72" s="123" t="s">
        <v>531</v>
      </c>
      <c r="D72" s="123">
        <v>231.99843999999999</v>
      </c>
      <c r="E72" s="123">
        <v>14.641999999999999</v>
      </c>
      <c r="F72" s="123">
        <v>888583.698042123</v>
      </c>
      <c r="G72" s="123" t="s">
        <v>182</v>
      </c>
      <c r="H72" s="123" t="s">
        <v>183</v>
      </c>
      <c r="I72" s="123" t="s">
        <v>183</v>
      </c>
      <c r="J72" s="123" t="s">
        <v>183</v>
      </c>
      <c r="K72" s="123" t="s">
        <v>183</v>
      </c>
      <c r="L72" s="123">
        <v>0</v>
      </c>
      <c r="M72" s="123">
        <v>0</v>
      </c>
      <c r="N72" s="123">
        <v>0</v>
      </c>
      <c r="O72" s="123">
        <v>0</v>
      </c>
      <c r="P72" s="123" t="s">
        <v>180</v>
      </c>
      <c r="Q72" s="123" t="s">
        <v>180</v>
      </c>
      <c r="R72" s="123" t="s">
        <v>180</v>
      </c>
      <c r="S72" s="123" t="s">
        <v>180</v>
      </c>
      <c r="T72" s="123" t="s">
        <v>184</v>
      </c>
      <c r="U72" s="123">
        <v>792359.19678959402</v>
      </c>
      <c r="V72" s="123">
        <v>888583.698042123</v>
      </c>
      <c r="W72" s="123">
        <v>131952.18675128199</v>
      </c>
      <c r="X72" s="123">
        <v>152489.678523799</v>
      </c>
      <c r="Y72" s="123">
        <v>136980.035878886</v>
      </c>
      <c r="Z72" s="123">
        <v>128630.157383121</v>
      </c>
      <c r="AA72" s="123">
        <v>125118.808022361</v>
      </c>
      <c r="AB72" s="123">
        <v>146706.79128845199</v>
      </c>
      <c r="AC72" s="123">
        <v>844807.37288977997</v>
      </c>
      <c r="AD72" s="123">
        <v>982131.78138360102</v>
      </c>
      <c r="AE72" s="123">
        <v>144132.81446474299</v>
      </c>
      <c r="AF72" s="123">
        <v>152489.678523799</v>
      </c>
      <c r="AG72" s="123">
        <v>172760.493276161</v>
      </c>
      <c r="AH72" s="123">
        <v>170538.93665592099</v>
      </c>
      <c r="AI72" s="123">
        <v>150960.52809991399</v>
      </c>
      <c r="AJ72" s="123">
        <v>161623.453232556</v>
      </c>
      <c r="AK72" s="123">
        <v>913469.57713669003</v>
      </c>
      <c r="AL72" s="123">
        <v>148311.24649427101</v>
      </c>
      <c r="AM72" s="123">
        <v>171649.71496604101</v>
      </c>
      <c r="AN72" s="123">
        <v>156291.99066623501</v>
      </c>
      <c r="AO72" s="123">
        <v>10.630131851001099</v>
      </c>
      <c r="AP72" s="123">
        <v>3.9843203973341002</v>
      </c>
      <c r="AQ72" s="123">
        <v>0.91516478851642202</v>
      </c>
      <c r="AR72" s="123">
        <v>4.8241926130923298</v>
      </c>
      <c r="AS72" s="123">
        <v>0.16200000000000001</v>
      </c>
      <c r="AT72" s="123">
        <v>0.188</v>
      </c>
      <c r="AU72" s="123">
        <v>0.17100000000000001</v>
      </c>
      <c r="AV72" s="123">
        <v>-2.62</v>
      </c>
      <c r="AW72" s="123">
        <v>-2.41</v>
      </c>
      <c r="AX72" s="123">
        <v>-2.5499999999999998</v>
      </c>
      <c r="AY72" s="123">
        <v>4.0562402691790601E-5</v>
      </c>
      <c r="AZ72" s="123">
        <v>5.7842259364893101E-5</v>
      </c>
      <c r="BA72" s="123">
        <v>4.6205227315576602E-5</v>
      </c>
      <c r="BB72" s="123">
        <v>1.5632621227883699E-3</v>
      </c>
      <c r="BC72" s="123">
        <v>9.7208564911762101E-4</v>
      </c>
      <c r="BD72" s="123">
        <v>1.2465143546913299E-3</v>
      </c>
      <c r="BE72" s="124" t="s">
        <v>532</v>
      </c>
      <c r="BF72" s="124" t="s">
        <v>180</v>
      </c>
      <c r="BG72" s="124" t="s">
        <v>180</v>
      </c>
      <c r="BH72" s="124" t="s">
        <v>180</v>
      </c>
      <c r="BI72" s="124" t="s">
        <v>180</v>
      </c>
      <c r="BJ72" s="124" t="s">
        <v>180</v>
      </c>
      <c r="BK72" s="124" t="s">
        <v>180</v>
      </c>
    </row>
    <row r="73" spans="1:63" ht="67" customHeight="1" x14ac:dyDescent="0.2">
      <c r="A73" s="122" t="s">
        <v>533</v>
      </c>
      <c r="B73" s="123" t="s">
        <v>180</v>
      </c>
      <c r="C73" s="123" t="s">
        <v>534</v>
      </c>
      <c r="D73" s="123">
        <v>310.12031000000002</v>
      </c>
      <c r="E73" s="123">
        <v>9.5760000000000005</v>
      </c>
      <c r="F73" s="123">
        <v>615034.009745994</v>
      </c>
      <c r="G73" s="123" t="s">
        <v>182</v>
      </c>
      <c r="H73" s="123" t="s">
        <v>183</v>
      </c>
      <c r="I73" s="123" t="s">
        <v>224</v>
      </c>
      <c r="J73" s="123" t="s">
        <v>224</v>
      </c>
      <c r="K73" s="123" t="s">
        <v>183</v>
      </c>
      <c r="L73" s="123">
        <v>8</v>
      </c>
      <c r="M73" s="123">
        <v>0</v>
      </c>
      <c r="N73" s="123">
        <v>0</v>
      </c>
      <c r="O73" s="123">
        <v>0</v>
      </c>
      <c r="P73" s="123" t="s">
        <v>180</v>
      </c>
      <c r="Q73" s="123" t="s">
        <v>180</v>
      </c>
      <c r="R73" s="123" t="s">
        <v>180</v>
      </c>
      <c r="S73" s="123" t="s">
        <v>180</v>
      </c>
      <c r="T73" s="123" t="s">
        <v>184</v>
      </c>
      <c r="U73" s="123">
        <v>529349.20935584395</v>
      </c>
      <c r="V73" s="123">
        <v>615034.009745994</v>
      </c>
      <c r="W73" s="123">
        <v>33154.125314965902</v>
      </c>
      <c r="X73" s="123">
        <v>33960.017668151202</v>
      </c>
      <c r="Y73" s="123">
        <v>41641.0040608212</v>
      </c>
      <c r="Z73" s="123">
        <v>33839.714229663303</v>
      </c>
      <c r="AA73" s="123">
        <v>34284.103583607</v>
      </c>
      <c r="AB73" s="123">
        <v>33241.080200712902</v>
      </c>
      <c r="AC73" s="123">
        <v>564388.116789844</v>
      </c>
      <c r="AD73" s="123">
        <v>679783.40018420899</v>
      </c>
      <c r="AE73" s="123">
        <v>36214.613114143103</v>
      </c>
      <c r="AF73" s="123">
        <v>33960.017668151202</v>
      </c>
      <c r="AG73" s="123">
        <v>52518.021008716401</v>
      </c>
      <c r="AH73" s="123">
        <v>44864.975670350199</v>
      </c>
      <c r="AI73" s="123">
        <v>41365.055056219098</v>
      </c>
      <c r="AJ73" s="123">
        <v>36620.923435345103</v>
      </c>
      <c r="AK73" s="123">
        <v>622085.75848702597</v>
      </c>
      <c r="AL73" s="123">
        <v>35087.315391147204</v>
      </c>
      <c r="AM73" s="123">
        <v>48691.498339533297</v>
      </c>
      <c r="AN73" s="123">
        <v>38992.989245782097</v>
      </c>
      <c r="AO73" s="123">
        <v>13.116646104156199</v>
      </c>
      <c r="AP73" s="123">
        <v>4.5436355301650497</v>
      </c>
      <c r="AQ73" s="123">
        <v>11.1138914184802</v>
      </c>
      <c r="AR73" s="123">
        <v>8.6031045704561198</v>
      </c>
      <c r="AS73" s="123">
        <v>5.6000000000000001E-2</v>
      </c>
      <c r="AT73" s="123">
        <v>7.8E-2</v>
      </c>
      <c r="AU73" s="123">
        <v>6.3E-2</v>
      </c>
      <c r="AV73" s="123">
        <v>-4.1500000000000004</v>
      </c>
      <c r="AW73" s="123">
        <v>-3.68</v>
      </c>
      <c r="AX73" s="123">
        <v>-4</v>
      </c>
      <c r="AY73" s="123">
        <v>4.2534897376045302E-5</v>
      </c>
      <c r="AZ73" s="123">
        <v>6.8648911887958506E-5</v>
      </c>
      <c r="BA73" s="123">
        <v>4.9917661389509102E-5</v>
      </c>
      <c r="BB73" s="123">
        <v>1.6136676692037201E-3</v>
      </c>
      <c r="BC73" s="123">
        <v>1.0607670940068099E-3</v>
      </c>
      <c r="BD73" s="123">
        <v>1.289362572912E-3</v>
      </c>
      <c r="BE73" s="124" t="s">
        <v>535</v>
      </c>
      <c r="BF73" s="124" t="s">
        <v>180</v>
      </c>
      <c r="BG73" s="124" t="s">
        <v>180</v>
      </c>
      <c r="BH73" s="124" t="s">
        <v>180</v>
      </c>
      <c r="BI73" s="124" t="s">
        <v>536</v>
      </c>
      <c r="BJ73" s="124" t="s">
        <v>537</v>
      </c>
      <c r="BK73" s="124" t="s">
        <v>180</v>
      </c>
    </row>
    <row r="74" spans="1:63" ht="67" customHeight="1" x14ac:dyDescent="0.2">
      <c r="A74" s="122" t="s">
        <v>538</v>
      </c>
      <c r="B74" s="123" t="s">
        <v>180</v>
      </c>
      <c r="C74" s="123" t="s">
        <v>539</v>
      </c>
      <c r="D74" s="123">
        <v>134.02153999999999</v>
      </c>
      <c r="E74" s="123">
        <v>14.64</v>
      </c>
      <c r="F74" s="123">
        <v>45104792.536845103</v>
      </c>
      <c r="G74" s="123" t="s">
        <v>182</v>
      </c>
      <c r="H74" s="123" t="s">
        <v>183</v>
      </c>
      <c r="I74" s="123" t="s">
        <v>200</v>
      </c>
      <c r="J74" s="123" t="s">
        <v>200</v>
      </c>
      <c r="K74" s="123" t="s">
        <v>183</v>
      </c>
      <c r="L74" s="123">
        <v>5</v>
      </c>
      <c r="M74" s="123">
        <v>0</v>
      </c>
      <c r="N74" s="123">
        <v>51</v>
      </c>
      <c r="O74" s="123">
        <v>28</v>
      </c>
      <c r="P74" s="123" t="s">
        <v>540</v>
      </c>
      <c r="Q74" s="123" t="s">
        <v>541</v>
      </c>
      <c r="R74" s="123" t="s">
        <v>180</v>
      </c>
      <c r="S74" s="123" t="s">
        <v>180</v>
      </c>
      <c r="T74" s="123" t="s">
        <v>184</v>
      </c>
      <c r="U74" s="123">
        <v>41269586.5466986</v>
      </c>
      <c r="V74" s="123">
        <v>45104792.536845103</v>
      </c>
      <c r="W74" s="123">
        <v>6947340.1170850797</v>
      </c>
      <c r="X74" s="123">
        <v>8336767.0461523104</v>
      </c>
      <c r="Y74" s="123">
        <v>6179264.8823176296</v>
      </c>
      <c r="Z74" s="123">
        <v>6088703.9805530198</v>
      </c>
      <c r="AA74" s="123">
        <v>5815595.2475492898</v>
      </c>
      <c r="AB74" s="123">
        <v>6822267.1173883202</v>
      </c>
      <c r="AC74" s="123">
        <v>44001320.527389497</v>
      </c>
      <c r="AD74" s="123">
        <v>49853323.148687199</v>
      </c>
      <c r="AE74" s="123">
        <v>7588655.4726579003</v>
      </c>
      <c r="AF74" s="123">
        <v>8336767.0461523104</v>
      </c>
      <c r="AG74" s="123">
        <v>7793346.2515452402</v>
      </c>
      <c r="AH74" s="123">
        <v>8072454.5750454301</v>
      </c>
      <c r="AI74" s="123">
        <v>7016733.4844533503</v>
      </c>
      <c r="AJ74" s="123">
        <v>7515932.7029328104</v>
      </c>
      <c r="AK74" s="123">
        <v>46927321.838038303</v>
      </c>
      <c r="AL74" s="123">
        <v>7962711.2594050998</v>
      </c>
      <c r="AM74" s="123">
        <v>7932900.4132953398</v>
      </c>
      <c r="AN74" s="123">
        <v>7266333.0936930804</v>
      </c>
      <c r="AO74" s="123">
        <v>8.8178710716169899</v>
      </c>
      <c r="AP74" s="123">
        <v>6.6434000865873601</v>
      </c>
      <c r="AQ74" s="123">
        <v>2.4878591429408701</v>
      </c>
      <c r="AR74" s="123">
        <v>4.8578443624646299</v>
      </c>
      <c r="AS74" s="123">
        <v>0.17</v>
      </c>
      <c r="AT74" s="123">
        <v>0.16900000000000001</v>
      </c>
      <c r="AU74" s="123">
        <v>0.155</v>
      </c>
      <c r="AV74" s="123">
        <v>-2.56</v>
      </c>
      <c r="AW74" s="123">
        <v>-2.56</v>
      </c>
      <c r="AX74" s="123">
        <v>-2.69</v>
      </c>
      <c r="AY74" s="123">
        <v>4.4166007028945097E-5</v>
      </c>
      <c r="AZ74" s="123">
        <v>4.3858320766920803E-5</v>
      </c>
      <c r="BA74" s="123">
        <v>3.4969073213098097E-5</v>
      </c>
      <c r="BB74" s="123">
        <v>1.6497702317889E-3</v>
      </c>
      <c r="BC74" s="123">
        <v>8.72121709836613E-4</v>
      </c>
      <c r="BD74" s="123">
        <v>1.1171698652816099E-3</v>
      </c>
      <c r="BE74" s="124" t="s">
        <v>542</v>
      </c>
      <c r="BF74" s="124" t="s">
        <v>180</v>
      </c>
      <c r="BG74" s="124" t="s">
        <v>180</v>
      </c>
      <c r="BH74" s="124" t="s">
        <v>543</v>
      </c>
      <c r="BI74" s="124" t="s">
        <v>544</v>
      </c>
      <c r="BJ74" s="124" t="s">
        <v>545</v>
      </c>
      <c r="BK74" s="124" t="s">
        <v>546</v>
      </c>
    </row>
    <row r="75" spans="1:63" ht="67" customHeight="1" x14ac:dyDescent="0.2">
      <c r="A75" s="122" t="s">
        <v>547</v>
      </c>
      <c r="B75" s="123" t="s">
        <v>548</v>
      </c>
      <c r="C75" s="123" t="s">
        <v>549</v>
      </c>
      <c r="D75" s="123">
        <v>88.016050000000007</v>
      </c>
      <c r="E75" s="123">
        <v>13.978</v>
      </c>
      <c r="F75" s="123">
        <v>605209366.78498304</v>
      </c>
      <c r="G75" s="123" t="s">
        <v>182</v>
      </c>
      <c r="H75" s="123" t="s">
        <v>189</v>
      </c>
      <c r="I75" s="123" t="s">
        <v>200</v>
      </c>
      <c r="J75" s="123" t="s">
        <v>200</v>
      </c>
      <c r="K75" s="123" t="s">
        <v>183</v>
      </c>
      <c r="L75" s="123">
        <v>6</v>
      </c>
      <c r="M75" s="123">
        <v>10</v>
      </c>
      <c r="N75" s="123">
        <v>328</v>
      </c>
      <c r="O75" s="123">
        <v>60</v>
      </c>
      <c r="P75" s="123" t="s">
        <v>550</v>
      </c>
      <c r="Q75" s="123" t="s">
        <v>551</v>
      </c>
      <c r="R75" s="123" t="s">
        <v>180</v>
      </c>
      <c r="S75" s="123">
        <v>82.9</v>
      </c>
      <c r="T75" s="123" t="s">
        <v>184</v>
      </c>
      <c r="U75" s="123">
        <v>605209366.78498304</v>
      </c>
      <c r="V75" s="123">
        <v>579783703.20657396</v>
      </c>
      <c r="W75" s="123">
        <v>366704328.79687798</v>
      </c>
      <c r="X75" s="123">
        <v>415010644.26703602</v>
      </c>
      <c r="Y75" s="123">
        <v>283175723.38763601</v>
      </c>
      <c r="Z75" s="123">
        <v>272536259.72104102</v>
      </c>
      <c r="AA75" s="123">
        <v>280392498.71584803</v>
      </c>
      <c r="AB75" s="123">
        <v>314638453.87627798</v>
      </c>
      <c r="AC75" s="123">
        <v>645269641.94204497</v>
      </c>
      <c r="AD75" s="123">
        <v>640822021.04551804</v>
      </c>
      <c r="AE75" s="123">
        <v>400555142.64059901</v>
      </c>
      <c r="AF75" s="123">
        <v>415010644.26703602</v>
      </c>
      <c r="AG75" s="123">
        <v>357143851.96640402</v>
      </c>
      <c r="AH75" s="123">
        <v>361330848.67940402</v>
      </c>
      <c r="AI75" s="123">
        <v>338304051.56860203</v>
      </c>
      <c r="AJ75" s="123">
        <v>346629852.56933498</v>
      </c>
      <c r="AK75" s="123">
        <v>643045831.49378204</v>
      </c>
      <c r="AL75" s="123">
        <v>407782893.45381802</v>
      </c>
      <c r="AM75" s="123">
        <v>359237350.32290399</v>
      </c>
      <c r="AN75" s="123">
        <v>342466952.068968</v>
      </c>
      <c r="AO75" s="123">
        <v>0.48906978974748999</v>
      </c>
      <c r="AP75" s="123">
        <v>2.50662384067485</v>
      </c>
      <c r="AQ75" s="123">
        <v>0.82414976224013203</v>
      </c>
      <c r="AR75" s="123">
        <v>1.7190652443575001</v>
      </c>
      <c r="AS75" s="123">
        <v>0.63400000000000001</v>
      </c>
      <c r="AT75" s="123">
        <v>0.55900000000000005</v>
      </c>
      <c r="AU75" s="123">
        <v>0.53300000000000003</v>
      </c>
      <c r="AV75" s="123">
        <v>-0.66</v>
      </c>
      <c r="AW75" s="123">
        <v>-0.84</v>
      </c>
      <c r="AX75" s="123">
        <v>-0.91</v>
      </c>
      <c r="AY75" s="123">
        <v>4.5357739503870703E-5</v>
      </c>
      <c r="AZ75" s="123">
        <v>1.1138736468741E-5</v>
      </c>
      <c r="BA75" s="123">
        <v>5.9358000352727203E-6</v>
      </c>
      <c r="BB75" s="123">
        <v>1.6686150229605801E-3</v>
      </c>
      <c r="BC75" s="123">
        <v>3.9218249661326801E-4</v>
      </c>
      <c r="BD75" s="123">
        <v>4.3673098441339902E-4</v>
      </c>
      <c r="BE75" s="124" t="s">
        <v>552</v>
      </c>
      <c r="BF75" s="124" t="s">
        <v>553</v>
      </c>
      <c r="BG75" s="124" t="s">
        <v>180</v>
      </c>
      <c r="BH75" s="124" t="s">
        <v>554</v>
      </c>
      <c r="BI75" s="124" t="s">
        <v>555</v>
      </c>
      <c r="BJ75" s="124" t="s">
        <v>556</v>
      </c>
      <c r="BK75" s="124" t="s">
        <v>557</v>
      </c>
    </row>
    <row r="76" spans="1:63" ht="67" customHeight="1" x14ac:dyDescent="0.2">
      <c r="A76" s="122" t="s">
        <v>558</v>
      </c>
      <c r="B76" s="123" t="s">
        <v>180</v>
      </c>
      <c r="C76" s="123" t="s">
        <v>559</v>
      </c>
      <c r="D76" s="123">
        <v>418.27791000000002</v>
      </c>
      <c r="E76" s="123">
        <v>8.7880000000000003</v>
      </c>
      <c r="F76" s="123">
        <v>1690151.70513648</v>
      </c>
      <c r="G76" s="123" t="s">
        <v>182</v>
      </c>
      <c r="H76" s="123" t="s">
        <v>183</v>
      </c>
      <c r="I76" s="123" t="s">
        <v>183</v>
      </c>
      <c r="J76" s="123" t="s">
        <v>183</v>
      </c>
      <c r="K76" s="123" t="s">
        <v>183</v>
      </c>
      <c r="L76" s="123">
        <v>0</v>
      </c>
      <c r="M76" s="123">
        <v>0</v>
      </c>
      <c r="N76" s="123">
        <v>0</v>
      </c>
      <c r="O76" s="123">
        <v>0</v>
      </c>
      <c r="P76" s="123" t="s">
        <v>180</v>
      </c>
      <c r="Q76" s="123" t="s">
        <v>180</v>
      </c>
      <c r="R76" s="123" t="s">
        <v>180</v>
      </c>
      <c r="S76" s="123" t="s">
        <v>180</v>
      </c>
      <c r="T76" s="123" t="s">
        <v>184</v>
      </c>
      <c r="U76" s="123">
        <v>1552226.16155051</v>
      </c>
      <c r="V76" s="123">
        <v>1690151.70513648</v>
      </c>
      <c r="W76" s="123">
        <v>161070.35189749399</v>
      </c>
      <c r="X76" s="123">
        <v>156451.325354028</v>
      </c>
      <c r="Y76" s="123">
        <v>23988.028915057999</v>
      </c>
      <c r="Z76" s="123">
        <v>22156.2431740594</v>
      </c>
      <c r="AA76" s="123">
        <v>19490.0877742913</v>
      </c>
      <c r="AB76" s="123">
        <v>18166.7038442454</v>
      </c>
      <c r="AC76" s="123">
        <v>1654971.7741441</v>
      </c>
      <c r="AD76" s="123">
        <v>1868087.0565504499</v>
      </c>
      <c r="AE76" s="123">
        <v>175938.904215143</v>
      </c>
      <c r="AF76" s="123">
        <v>156451.325354028</v>
      </c>
      <c r="AG76" s="123">
        <v>30253.924825603</v>
      </c>
      <c r="AH76" s="123">
        <v>29374.932193699799</v>
      </c>
      <c r="AI76" s="123">
        <v>23515.5208847168</v>
      </c>
      <c r="AJ76" s="123">
        <v>20013.834283833901</v>
      </c>
      <c r="AK76" s="123">
        <v>1761529.41534728</v>
      </c>
      <c r="AL76" s="123">
        <v>166195.11478458499</v>
      </c>
      <c r="AM76" s="123">
        <v>29814.4285096514</v>
      </c>
      <c r="AN76" s="123">
        <v>21764.677584275301</v>
      </c>
      <c r="AO76" s="123">
        <v>8.5547967607628603</v>
      </c>
      <c r="AP76" s="123">
        <v>8.2913382739697994</v>
      </c>
      <c r="AQ76" s="123">
        <v>2.0847008703529601</v>
      </c>
      <c r="AR76" s="123">
        <v>11.376535818124299</v>
      </c>
      <c r="AS76" s="123">
        <v>9.4E-2</v>
      </c>
      <c r="AT76" s="123">
        <v>1.7000000000000001E-2</v>
      </c>
      <c r="AU76" s="123">
        <v>1.2E-2</v>
      </c>
      <c r="AV76" s="123">
        <v>-3.41</v>
      </c>
      <c r="AW76" s="123">
        <v>-5.88</v>
      </c>
      <c r="AX76" s="123">
        <v>-6.34</v>
      </c>
      <c r="AY76" s="123">
        <v>4.6779950730435602E-5</v>
      </c>
      <c r="AZ76" s="123">
        <v>5.7770860606431995E-7</v>
      </c>
      <c r="BA76" s="123">
        <v>1.96199720914336E-7</v>
      </c>
      <c r="BB76" s="123">
        <v>1.67589149360742E-3</v>
      </c>
      <c r="BC76" s="123">
        <v>5.1950981315710002E-5</v>
      </c>
      <c r="BD76" s="123">
        <v>3.4026637312857702E-5</v>
      </c>
      <c r="BE76" s="124" t="s">
        <v>560</v>
      </c>
      <c r="BF76" s="124" t="s">
        <v>180</v>
      </c>
      <c r="BG76" s="124" t="s">
        <v>180</v>
      </c>
      <c r="BH76" s="124" t="s">
        <v>180</v>
      </c>
      <c r="BI76" s="124" t="s">
        <v>180</v>
      </c>
      <c r="BJ76" s="124" t="s">
        <v>180</v>
      </c>
      <c r="BK76" s="124" t="s">
        <v>180</v>
      </c>
    </row>
    <row r="77" spans="1:63" ht="67" customHeight="1" x14ac:dyDescent="0.2">
      <c r="A77" s="122" t="s">
        <v>561</v>
      </c>
      <c r="B77" s="123" t="s">
        <v>180</v>
      </c>
      <c r="C77" s="123" t="s">
        <v>562</v>
      </c>
      <c r="D77" s="123">
        <v>221.07230000000001</v>
      </c>
      <c r="E77" s="123">
        <v>9.0020000000000007</v>
      </c>
      <c r="F77" s="123">
        <v>7197429.4681797903</v>
      </c>
      <c r="G77" s="123" t="s">
        <v>182</v>
      </c>
      <c r="H77" s="123" t="s">
        <v>183</v>
      </c>
      <c r="I77" s="123" t="s">
        <v>183</v>
      </c>
      <c r="J77" s="123" t="s">
        <v>200</v>
      </c>
      <c r="K77" s="123" t="s">
        <v>183</v>
      </c>
      <c r="L77" s="123">
        <v>1</v>
      </c>
      <c r="M77" s="123">
        <v>0</v>
      </c>
      <c r="N77" s="123">
        <v>0</v>
      </c>
      <c r="O77" s="123">
        <v>0</v>
      </c>
      <c r="P77" s="123" t="s">
        <v>180</v>
      </c>
      <c r="Q77" s="123" t="s">
        <v>180</v>
      </c>
      <c r="R77" s="123" t="s">
        <v>180</v>
      </c>
      <c r="S77" s="123" t="s">
        <v>180</v>
      </c>
      <c r="T77" s="123" t="s">
        <v>184</v>
      </c>
      <c r="U77" s="123">
        <v>91600.125536113293</v>
      </c>
      <c r="V77" s="123">
        <v>92340.086187276102</v>
      </c>
      <c r="W77" s="123">
        <v>2161226.1442053802</v>
      </c>
      <c r="X77" s="123">
        <v>2286042.5796153699</v>
      </c>
      <c r="Y77" s="123">
        <v>69408.500045265697</v>
      </c>
      <c r="Z77" s="123">
        <v>63401.255673512896</v>
      </c>
      <c r="AA77" s="123">
        <v>7197429.4681797903</v>
      </c>
      <c r="AB77" s="123">
        <v>5802527.65099533</v>
      </c>
      <c r="AC77" s="123">
        <v>97663.359905554098</v>
      </c>
      <c r="AD77" s="123">
        <v>102061.441752812</v>
      </c>
      <c r="AE77" s="123">
        <v>2360730.9172243001</v>
      </c>
      <c r="AF77" s="123">
        <v>2286042.5796153699</v>
      </c>
      <c r="AG77" s="123">
        <v>87538.644799163696</v>
      </c>
      <c r="AH77" s="123">
        <v>84057.9141406688</v>
      </c>
      <c r="AI77" s="123">
        <v>8683968.2270959895</v>
      </c>
      <c r="AJ77" s="123">
        <v>6392509.4959463896</v>
      </c>
      <c r="AK77" s="123">
        <v>99862.4008291832</v>
      </c>
      <c r="AL77" s="123">
        <v>2323386.7484198301</v>
      </c>
      <c r="AM77" s="123">
        <v>85798.279469916306</v>
      </c>
      <c r="AN77" s="123">
        <v>7538238.86152119</v>
      </c>
      <c r="AO77" s="123">
        <v>3.1141986098737799</v>
      </c>
      <c r="AP77" s="123">
        <v>2.2730881991446998</v>
      </c>
      <c r="AQ77" s="123">
        <v>2.8686452307804999</v>
      </c>
      <c r="AR77" s="123">
        <v>21.4944901238913</v>
      </c>
      <c r="AS77" s="123">
        <v>23.265999999999998</v>
      </c>
      <c r="AT77" s="123">
        <v>0.85899999999999999</v>
      </c>
      <c r="AU77" s="123">
        <v>75.486000000000004</v>
      </c>
      <c r="AV77" s="123">
        <v>4.54</v>
      </c>
      <c r="AW77" s="123">
        <v>-0.22</v>
      </c>
      <c r="AX77" s="123">
        <v>6.24</v>
      </c>
      <c r="AY77" s="123">
        <v>4.6936005587028303E-5</v>
      </c>
      <c r="AZ77" s="123">
        <v>0.57502133603019301</v>
      </c>
      <c r="BA77" s="123">
        <v>6.86085017953531E-6</v>
      </c>
      <c r="BB77" s="123">
        <v>1.67589149360742E-3</v>
      </c>
      <c r="BC77" s="123">
        <v>0.73714456382328897</v>
      </c>
      <c r="BD77" s="123">
        <v>4.4933724240642502E-4</v>
      </c>
      <c r="BE77" s="124" t="s">
        <v>563</v>
      </c>
      <c r="BF77" s="124" t="s">
        <v>180</v>
      </c>
      <c r="BG77" s="124" t="s">
        <v>180</v>
      </c>
      <c r="BH77" s="124" t="s">
        <v>180</v>
      </c>
      <c r="BI77" s="124" t="s">
        <v>564</v>
      </c>
      <c r="BJ77" s="124" t="s">
        <v>180</v>
      </c>
      <c r="BK77" s="124" t="s">
        <v>180</v>
      </c>
    </row>
    <row r="78" spans="1:63" ht="67" customHeight="1" x14ac:dyDescent="0.2">
      <c r="A78" s="122" t="s">
        <v>565</v>
      </c>
      <c r="B78" s="123" t="s">
        <v>180</v>
      </c>
      <c r="C78" s="123" t="s">
        <v>566</v>
      </c>
      <c r="D78" s="123">
        <v>218.12647999999999</v>
      </c>
      <c r="E78" s="123">
        <v>9.41</v>
      </c>
      <c r="F78" s="123">
        <v>158865828.076893</v>
      </c>
      <c r="G78" s="123" t="s">
        <v>182</v>
      </c>
      <c r="H78" s="123" t="s">
        <v>183</v>
      </c>
      <c r="I78" s="123" t="s">
        <v>200</v>
      </c>
      <c r="J78" s="123" t="s">
        <v>200</v>
      </c>
      <c r="K78" s="123" t="s">
        <v>183</v>
      </c>
      <c r="L78" s="123">
        <v>11</v>
      </c>
      <c r="M78" s="123">
        <v>0</v>
      </c>
      <c r="N78" s="123">
        <v>3</v>
      </c>
      <c r="O78" s="123">
        <v>1</v>
      </c>
      <c r="P78" s="123" t="s">
        <v>190</v>
      </c>
      <c r="Q78" s="123" t="s">
        <v>190</v>
      </c>
      <c r="R78" s="123" t="s">
        <v>180</v>
      </c>
      <c r="S78" s="123" t="s">
        <v>180</v>
      </c>
      <c r="T78" s="123" t="s">
        <v>184</v>
      </c>
      <c r="U78" s="123">
        <v>158865828.076893</v>
      </c>
      <c r="V78" s="123">
        <v>154898140.60134199</v>
      </c>
      <c r="W78" s="123">
        <v>30912763.435985401</v>
      </c>
      <c r="X78" s="123">
        <v>30942512.589757301</v>
      </c>
      <c r="Y78" s="123">
        <v>9159574.9186234996</v>
      </c>
      <c r="Z78" s="123">
        <v>9822635.5785636306</v>
      </c>
      <c r="AA78" s="123">
        <v>20158545.7836028</v>
      </c>
      <c r="AB78" s="123">
        <v>23858683.007442702</v>
      </c>
      <c r="AC78" s="123">
        <v>169381542.36535999</v>
      </c>
      <c r="AD78" s="123">
        <v>171205466.741065</v>
      </c>
      <c r="AE78" s="123">
        <v>33766349.058766901</v>
      </c>
      <c r="AF78" s="123">
        <v>30942512.589757301</v>
      </c>
      <c r="AG78" s="123">
        <v>11552140.945126301</v>
      </c>
      <c r="AH78" s="123">
        <v>13022932.2641463</v>
      </c>
      <c r="AI78" s="123">
        <v>24322040.509489998</v>
      </c>
      <c r="AJ78" s="123">
        <v>26284555.086900901</v>
      </c>
      <c r="AK78" s="123">
        <v>170293504.55321199</v>
      </c>
      <c r="AL78" s="123">
        <v>32354430.824262101</v>
      </c>
      <c r="AM78" s="123">
        <v>12287536.6046363</v>
      </c>
      <c r="AN78" s="123">
        <v>25303297.7981955</v>
      </c>
      <c r="AO78" s="123">
        <v>0.75734497203079498</v>
      </c>
      <c r="AP78" s="123">
        <v>6.1715006734136404</v>
      </c>
      <c r="AQ78" s="123">
        <v>8.4639138734849908</v>
      </c>
      <c r="AR78" s="123">
        <v>5.4842944857713496</v>
      </c>
      <c r="AS78" s="123">
        <v>0.19</v>
      </c>
      <c r="AT78" s="123">
        <v>7.1999999999999995E-2</v>
      </c>
      <c r="AU78" s="123">
        <v>0.14899999999999999</v>
      </c>
      <c r="AV78" s="123">
        <v>-2.4</v>
      </c>
      <c r="AW78" s="123">
        <v>-3.79</v>
      </c>
      <c r="AX78" s="123">
        <v>-2.75</v>
      </c>
      <c r="AY78" s="123">
        <v>4.9403090659927402E-5</v>
      </c>
      <c r="AZ78" s="123">
        <v>1.9337396985896798E-6</v>
      </c>
      <c r="BA78" s="123">
        <v>2.5276672900087501E-5</v>
      </c>
      <c r="BB78" s="123">
        <v>1.7384160017725201E-3</v>
      </c>
      <c r="BC78" s="123">
        <v>1.3559987893711301E-4</v>
      </c>
      <c r="BD78" s="123">
        <v>8.7673945430589203E-4</v>
      </c>
      <c r="BE78" s="124" t="s">
        <v>567</v>
      </c>
      <c r="BF78" s="124" t="s">
        <v>180</v>
      </c>
      <c r="BG78" s="124" t="s">
        <v>180</v>
      </c>
      <c r="BH78" s="124" t="s">
        <v>568</v>
      </c>
      <c r="BI78" s="124" t="s">
        <v>569</v>
      </c>
      <c r="BJ78" s="124" t="s">
        <v>570</v>
      </c>
      <c r="BK78" s="124" t="s">
        <v>571</v>
      </c>
    </row>
    <row r="79" spans="1:63" ht="67" customHeight="1" x14ac:dyDescent="0.2">
      <c r="A79" s="122" t="s">
        <v>572</v>
      </c>
      <c r="B79" s="123" t="s">
        <v>573</v>
      </c>
      <c r="C79" s="123" t="s">
        <v>574</v>
      </c>
      <c r="D79" s="123">
        <v>146.02153000000001</v>
      </c>
      <c r="E79" s="123">
        <v>14.476000000000001</v>
      </c>
      <c r="F79" s="123">
        <v>30493242.657046501</v>
      </c>
      <c r="G79" s="123" t="s">
        <v>182</v>
      </c>
      <c r="H79" s="123" t="s">
        <v>188</v>
      </c>
      <c r="I79" s="123" t="s">
        <v>189</v>
      </c>
      <c r="J79" s="123" t="s">
        <v>200</v>
      </c>
      <c r="K79" s="123" t="s">
        <v>183</v>
      </c>
      <c r="L79" s="123">
        <v>7</v>
      </c>
      <c r="M79" s="123">
        <v>2</v>
      </c>
      <c r="N79" s="123">
        <v>8</v>
      </c>
      <c r="O79" s="123">
        <v>35</v>
      </c>
      <c r="P79" s="123" t="s">
        <v>190</v>
      </c>
      <c r="Q79" s="123" t="s">
        <v>575</v>
      </c>
      <c r="R79" s="123" t="s">
        <v>180</v>
      </c>
      <c r="S79" s="123">
        <v>81.3</v>
      </c>
      <c r="T79" s="123" t="s">
        <v>184</v>
      </c>
      <c r="U79" s="123">
        <v>2885939.69943769</v>
      </c>
      <c r="V79" s="123">
        <v>3351338.5460813902</v>
      </c>
      <c r="W79" s="123">
        <v>26627887.793218501</v>
      </c>
      <c r="X79" s="123">
        <v>30493242.657046501</v>
      </c>
      <c r="Y79" s="123">
        <v>272458.60228639498</v>
      </c>
      <c r="Z79" s="123">
        <v>256283.45858994601</v>
      </c>
      <c r="AA79" s="123">
        <v>1329924.82264521</v>
      </c>
      <c r="AB79" s="123">
        <v>1627210.98428698</v>
      </c>
      <c r="AC79" s="123">
        <v>3076967.0443387101</v>
      </c>
      <c r="AD79" s="123">
        <v>3704159.893474</v>
      </c>
      <c r="AE79" s="123">
        <v>29085932.6046803</v>
      </c>
      <c r="AF79" s="123">
        <v>30493242.657046501</v>
      </c>
      <c r="AG79" s="123">
        <v>343627.319312056</v>
      </c>
      <c r="AH79" s="123">
        <v>339782.74923705001</v>
      </c>
      <c r="AI79" s="123">
        <v>1604604.1097500201</v>
      </c>
      <c r="AJ79" s="123">
        <v>1792660.4222521</v>
      </c>
      <c r="AK79" s="123">
        <v>3390563.4689063602</v>
      </c>
      <c r="AL79" s="123">
        <v>29789587.630863398</v>
      </c>
      <c r="AM79" s="123">
        <v>341705.03427455301</v>
      </c>
      <c r="AN79" s="123">
        <v>1698632.2660010599</v>
      </c>
      <c r="AO79" s="123">
        <v>13.0801951003833</v>
      </c>
      <c r="AP79" s="123">
        <v>3.34049095808659</v>
      </c>
      <c r="AQ79" s="123">
        <v>0.79557551048563602</v>
      </c>
      <c r="AR79" s="123">
        <v>7.8284097433406501</v>
      </c>
      <c r="AS79" s="123">
        <v>8.7859999999999996</v>
      </c>
      <c r="AT79" s="123">
        <v>0.10100000000000001</v>
      </c>
      <c r="AU79" s="123">
        <v>0.501</v>
      </c>
      <c r="AV79" s="123">
        <v>3.14</v>
      </c>
      <c r="AW79" s="123">
        <v>-3.31</v>
      </c>
      <c r="AX79" s="123">
        <v>-1</v>
      </c>
      <c r="AY79" s="123">
        <v>5.1063229070447102E-5</v>
      </c>
      <c r="AZ79" s="123">
        <v>4.0960740921081E-5</v>
      </c>
      <c r="BA79" s="123">
        <v>3.2134853733611899E-3</v>
      </c>
      <c r="BB79" s="123">
        <v>1.77116457404351E-3</v>
      </c>
      <c r="BC79" s="123">
        <v>8.5323583136837696E-4</v>
      </c>
      <c r="BD79" s="123">
        <v>1.79139728928824E-2</v>
      </c>
      <c r="BE79" s="124" t="s">
        <v>576</v>
      </c>
      <c r="BF79" s="124" t="s">
        <v>577</v>
      </c>
      <c r="BG79" s="124" t="s">
        <v>180</v>
      </c>
      <c r="BH79" s="124" t="s">
        <v>578</v>
      </c>
      <c r="BI79" s="124" t="s">
        <v>579</v>
      </c>
      <c r="BJ79" s="124" t="s">
        <v>580</v>
      </c>
      <c r="BK79" s="124" t="s">
        <v>581</v>
      </c>
    </row>
    <row r="80" spans="1:63" ht="67" customHeight="1" x14ac:dyDescent="0.2">
      <c r="A80" s="122" t="s">
        <v>582</v>
      </c>
      <c r="B80" s="123" t="s">
        <v>180</v>
      </c>
      <c r="C80" s="123" t="s">
        <v>583</v>
      </c>
      <c r="D80" s="123">
        <v>197.03244000000001</v>
      </c>
      <c r="E80" s="123">
        <v>14.156000000000001</v>
      </c>
      <c r="F80" s="123">
        <v>4074472.2246239199</v>
      </c>
      <c r="G80" s="123" t="s">
        <v>182</v>
      </c>
      <c r="H80" s="123" t="s">
        <v>183</v>
      </c>
      <c r="I80" s="123" t="s">
        <v>200</v>
      </c>
      <c r="J80" s="123" t="s">
        <v>200</v>
      </c>
      <c r="K80" s="123" t="s">
        <v>183</v>
      </c>
      <c r="L80" s="123">
        <v>4</v>
      </c>
      <c r="M80" s="123">
        <v>0</v>
      </c>
      <c r="N80" s="123">
        <v>2</v>
      </c>
      <c r="O80" s="123">
        <v>4</v>
      </c>
      <c r="P80" s="123" t="s">
        <v>190</v>
      </c>
      <c r="Q80" s="123" t="s">
        <v>584</v>
      </c>
      <c r="R80" s="123" t="s">
        <v>180</v>
      </c>
      <c r="S80" s="123" t="s">
        <v>180</v>
      </c>
      <c r="T80" s="123" t="s">
        <v>184</v>
      </c>
      <c r="U80" s="123">
        <v>33132.6832523091</v>
      </c>
      <c r="V80" s="123">
        <v>20050.766191361501</v>
      </c>
      <c r="W80" s="123">
        <v>2764218.01021834</v>
      </c>
      <c r="X80" s="123">
        <v>3191932.29018137</v>
      </c>
      <c r="Y80" s="123">
        <v>3926313.8597609899</v>
      </c>
      <c r="Z80" s="123">
        <v>4031180.0487776902</v>
      </c>
      <c r="AA80" s="123">
        <v>4074472.2246239199</v>
      </c>
      <c r="AB80" s="123">
        <v>3986643.4636004702</v>
      </c>
      <c r="AC80" s="123">
        <v>35325.815878180802</v>
      </c>
      <c r="AD80" s="123">
        <v>22161.6655369863</v>
      </c>
      <c r="AE80" s="123">
        <v>3019385.5169515102</v>
      </c>
      <c r="AF80" s="123">
        <v>3191932.29018137</v>
      </c>
      <c r="AG80" s="123">
        <v>4951903.5005150596</v>
      </c>
      <c r="AH80" s="123">
        <v>5344572.1670035403</v>
      </c>
      <c r="AI80" s="123">
        <v>4916003.34497857</v>
      </c>
      <c r="AJ80" s="123">
        <v>4391992.2025097404</v>
      </c>
      <c r="AK80" s="123">
        <v>28743.7407075835</v>
      </c>
      <c r="AL80" s="123">
        <v>3105658.9035664401</v>
      </c>
      <c r="AM80" s="123">
        <v>5148237.8337593004</v>
      </c>
      <c r="AN80" s="123">
        <v>4653997.7737441501</v>
      </c>
      <c r="AO80" s="123">
        <v>32.384302619185398</v>
      </c>
      <c r="AP80" s="123">
        <v>3.9286025030813598</v>
      </c>
      <c r="AQ80" s="123">
        <v>5.3932760256866699</v>
      </c>
      <c r="AR80" s="123">
        <v>7.9615816394973002</v>
      </c>
      <c r="AS80" s="123">
        <v>108.04600000000001</v>
      </c>
      <c r="AT80" s="123">
        <v>179.108</v>
      </c>
      <c r="AU80" s="123">
        <v>161.91300000000001</v>
      </c>
      <c r="AV80" s="123">
        <v>6.76</v>
      </c>
      <c r="AW80" s="123">
        <v>7.48</v>
      </c>
      <c r="AX80" s="123">
        <v>7.34</v>
      </c>
      <c r="AY80" s="123">
        <v>5.5416461312018898E-5</v>
      </c>
      <c r="AZ80" s="123">
        <v>3.5395646698965797E-5</v>
      </c>
      <c r="BA80" s="123">
        <v>3.8901457308337898E-5</v>
      </c>
      <c r="BB80" s="123">
        <v>1.8950868741631299E-3</v>
      </c>
      <c r="BC80" s="123">
        <v>7.6732705522400803E-4</v>
      </c>
      <c r="BD80" s="123">
        <v>1.1336033998489499E-3</v>
      </c>
      <c r="BE80" s="124" t="s">
        <v>585</v>
      </c>
      <c r="BF80" s="124" t="s">
        <v>180</v>
      </c>
      <c r="BG80" s="124" t="s">
        <v>180</v>
      </c>
      <c r="BH80" s="124" t="s">
        <v>586</v>
      </c>
      <c r="BI80" s="124" t="s">
        <v>587</v>
      </c>
      <c r="BJ80" s="124" t="s">
        <v>588</v>
      </c>
      <c r="BK80" s="124" t="s">
        <v>589</v>
      </c>
    </row>
    <row r="81" spans="1:63" ht="67" customHeight="1" x14ac:dyDescent="0.2">
      <c r="A81" s="122" t="s">
        <v>590</v>
      </c>
      <c r="B81" s="123" t="s">
        <v>180</v>
      </c>
      <c r="C81" s="123" t="s">
        <v>591</v>
      </c>
      <c r="D81" s="123">
        <v>177.04594</v>
      </c>
      <c r="E81" s="123">
        <v>4.6900000000000004</v>
      </c>
      <c r="F81" s="123">
        <v>10327380.433694201</v>
      </c>
      <c r="G81" s="123" t="s">
        <v>182</v>
      </c>
      <c r="H81" s="123" t="s">
        <v>183</v>
      </c>
      <c r="I81" s="123" t="s">
        <v>200</v>
      </c>
      <c r="J81" s="123" t="s">
        <v>200</v>
      </c>
      <c r="K81" s="123" t="s">
        <v>183</v>
      </c>
      <c r="L81" s="123">
        <v>8</v>
      </c>
      <c r="M81" s="123">
        <v>0</v>
      </c>
      <c r="N81" s="123">
        <v>3</v>
      </c>
      <c r="O81" s="123">
        <v>1</v>
      </c>
      <c r="P81" s="123" t="s">
        <v>190</v>
      </c>
      <c r="Q81" s="123" t="s">
        <v>592</v>
      </c>
      <c r="R81" s="123" t="s">
        <v>180</v>
      </c>
      <c r="S81" s="123" t="s">
        <v>180</v>
      </c>
      <c r="T81" s="123" t="s">
        <v>184</v>
      </c>
      <c r="U81" s="123">
        <v>10327380.433694201</v>
      </c>
      <c r="V81" s="123">
        <v>7523974.7256310601</v>
      </c>
      <c r="W81" s="123">
        <v>90083.151241208296</v>
      </c>
      <c r="X81" s="123">
        <v>131923.95013020301</v>
      </c>
      <c r="Y81" s="123">
        <v>84992.881117233395</v>
      </c>
      <c r="Z81" s="123">
        <v>80519.610441420999</v>
      </c>
      <c r="AA81" s="123">
        <v>75565.729746764904</v>
      </c>
      <c r="AB81" s="123">
        <v>103337.014158148</v>
      </c>
      <c r="AC81" s="123">
        <v>11010974.780594699</v>
      </c>
      <c r="AD81" s="123">
        <v>8316081.7789602596</v>
      </c>
      <c r="AE81" s="123">
        <v>98398.809780409705</v>
      </c>
      <c r="AF81" s="123">
        <v>131923.95013020301</v>
      </c>
      <c r="AG81" s="123">
        <v>107193.81092700201</v>
      </c>
      <c r="AH81" s="123">
        <v>106753.57182164901</v>
      </c>
      <c r="AI81" s="123">
        <v>91172.883191057103</v>
      </c>
      <c r="AJ81" s="123">
        <v>113843.980420394</v>
      </c>
      <c r="AK81" s="123">
        <v>9663528.2797775008</v>
      </c>
      <c r="AL81" s="123">
        <v>115161.37995530599</v>
      </c>
      <c r="AM81" s="123">
        <v>106973.691374325</v>
      </c>
      <c r="AN81" s="123">
        <v>102508.43180572501</v>
      </c>
      <c r="AO81" s="123">
        <v>19.7192687893887</v>
      </c>
      <c r="AP81" s="123">
        <v>20.5848992872174</v>
      </c>
      <c r="AQ81" s="123">
        <v>0.291002444379656</v>
      </c>
      <c r="AR81" s="123">
        <v>15.6386028987208</v>
      </c>
      <c r="AS81" s="123">
        <v>1.2E-2</v>
      </c>
      <c r="AT81" s="123">
        <v>1.0999999999999999E-2</v>
      </c>
      <c r="AU81" s="123">
        <v>1.0999999999999999E-2</v>
      </c>
      <c r="AV81" s="123">
        <v>-6.39</v>
      </c>
      <c r="AW81" s="123">
        <v>-6.5</v>
      </c>
      <c r="AX81" s="123">
        <v>-6.56</v>
      </c>
      <c r="AY81" s="123">
        <v>5.6715387059203002E-5</v>
      </c>
      <c r="AZ81" s="123">
        <v>5.3631277794119497E-5</v>
      </c>
      <c r="BA81" s="123">
        <v>5.1330780478808797E-5</v>
      </c>
      <c r="BB81" s="123">
        <v>1.9125688858297901E-3</v>
      </c>
      <c r="BC81" s="123">
        <v>9.5055282401866603E-4</v>
      </c>
      <c r="BD81" s="123">
        <v>1.31190668423734E-3</v>
      </c>
      <c r="BE81" s="124" t="s">
        <v>593</v>
      </c>
      <c r="BF81" s="124" t="s">
        <v>180</v>
      </c>
      <c r="BG81" s="124" t="s">
        <v>180</v>
      </c>
      <c r="BH81" s="124" t="s">
        <v>594</v>
      </c>
      <c r="BI81" s="124" t="s">
        <v>595</v>
      </c>
      <c r="BJ81" s="124" t="s">
        <v>596</v>
      </c>
      <c r="BK81" s="124" t="s">
        <v>597</v>
      </c>
    </row>
    <row r="82" spans="1:63" ht="67" customHeight="1" x14ac:dyDescent="0.2">
      <c r="A82" s="122" t="s">
        <v>598</v>
      </c>
      <c r="B82" s="123" t="s">
        <v>180</v>
      </c>
      <c r="C82" s="123" t="s">
        <v>599</v>
      </c>
      <c r="D82" s="123">
        <v>300.12162999999998</v>
      </c>
      <c r="E82" s="123">
        <v>8.4529999999999994</v>
      </c>
      <c r="F82" s="123">
        <v>3422276.9725162899</v>
      </c>
      <c r="G82" s="123" t="s">
        <v>182</v>
      </c>
      <c r="H82" s="123" t="s">
        <v>183</v>
      </c>
      <c r="I82" s="123" t="s">
        <v>200</v>
      </c>
      <c r="J82" s="123" t="s">
        <v>200</v>
      </c>
      <c r="K82" s="123" t="s">
        <v>183</v>
      </c>
      <c r="L82" s="123">
        <v>2</v>
      </c>
      <c r="M82" s="123">
        <v>0</v>
      </c>
      <c r="N82" s="123">
        <v>1</v>
      </c>
      <c r="O82" s="123">
        <v>1</v>
      </c>
      <c r="P82" s="123" t="s">
        <v>190</v>
      </c>
      <c r="Q82" s="123" t="s">
        <v>190</v>
      </c>
      <c r="R82" s="123" t="s">
        <v>180</v>
      </c>
      <c r="S82" s="123" t="s">
        <v>180</v>
      </c>
      <c r="T82" s="123" t="s">
        <v>184</v>
      </c>
      <c r="U82" s="123">
        <v>84724.456581032297</v>
      </c>
      <c r="V82" s="123">
        <v>113188.427532894</v>
      </c>
      <c r="W82" s="123">
        <v>2868898.0061537302</v>
      </c>
      <c r="X82" s="123">
        <v>3079388.90254485</v>
      </c>
      <c r="Y82" s="123">
        <v>3422276.9725162899</v>
      </c>
      <c r="Z82" s="123">
        <v>3217803.7514364701</v>
      </c>
      <c r="AA82" s="123">
        <v>2800201.4280392099</v>
      </c>
      <c r="AB82" s="123">
        <v>2669922.92612183</v>
      </c>
      <c r="AC82" s="123">
        <v>90332.573754100697</v>
      </c>
      <c r="AD82" s="123">
        <v>125104.649353605</v>
      </c>
      <c r="AE82" s="123">
        <v>3133728.6195843299</v>
      </c>
      <c r="AF82" s="123">
        <v>3079388.90254485</v>
      </c>
      <c r="AG82" s="123">
        <v>4316207.4977284502</v>
      </c>
      <c r="AH82" s="123">
        <v>4266191.0807039104</v>
      </c>
      <c r="AI82" s="123">
        <v>3378547.90214581</v>
      </c>
      <c r="AJ82" s="123">
        <v>2941391.87010183</v>
      </c>
      <c r="AK82" s="123">
        <v>107718.611553853</v>
      </c>
      <c r="AL82" s="123">
        <v>3106558.76106459</v>
      </c>
      <c r="AM82" s="123">
        <v>4291199.2892161803</v>
      </c>
      <c r="AN82" s="123">
        <v>3159969.8861238202</v>
      </c>
      <c r="AO82" s="123">
        <v>22.8257402297174</v>
      </c>
      <c r="AP82" s="123">
        <v>1.2368664287923901</v>
      </c>
      <c r="AQ82" s="123">
        <v>0.82417397247586599</v>
      </c>
      <c r="AR82" s="123">
        <v>9.7822449527859092</v>
      </c>
      <c r="AS82" s="123">
        <v>28.84</v>
      </c>
      <c r="AT82" s="123">
        <v>39.837000000000003</v>
      </c>
      <c r="AU82" s="123">
        <v>29.335000000000001</v>
      </c>
      <c r="AV82" s="123">
        <v>4.8499999999999996</v>
      </c>
      <c r="AW82" s="123">
        <v>5.32</v>
      </c>
      <c r="AX82" s="123">
        <v>4.87</v>
      </c>
      <c r="AY82" s="123">
        <v>5.8027143305494599E-5</v>
      </c>
      <c r="AZ82" s="123">
        <v>3.9369235521391502E-5</v>
      </c>
      <c r="BA82" s="123">
        <v>5.7059873068032702E-5</v>
      </c>
      <c r="BB82" s="123">
        <v>1.9214333685832099E-3</v>
      </c>
      <c r="BC82" s="123">
        <v>8.3849564777139097E-4</v>
      </c>
      <c r="BD82" s="123">
        <v>1.42826156504313E-3</v>
      </c>
      <c r="BE82" s="124" t="s">
        <v>600</v>
      </c>
      <c r="BF82" s="124" t="s">
        <v>180</v>
      </c>
      <c r="BG82" s="124" t="s">
        <v>180</v>
      </c>
      <c r="BH82" s="124" t="s">
        <v>601</v>
      </c>
      <c r="BI82" s="124" t="s">
        <v>602</v>
      </c>
      <c r="BJ82" s="124" t="s">
        <v>603</v>
      </c>
      <c r="BK82" s="124" t="s">
        <v>604</v>
      </c>
    </row>
    <row r="83" spans="1:63" ht="67" customHeight="1" x14ac:dyDescent="0.2">
      <c r="A83" s="122" t="s">
        <v>605</v>
      </c>
      <c r="B83" s="123" t="s">
        <v>606</v>
      </c>
      <c r="C83" s="123" t="s">
        <v>607</v>
      </c>
      <c r="D83" s="123">
        <v>225.09978000000001</v>
      </c>
      <c r="E83" s="123">
        <v>2.3919999999999999</v>
      </c>
      <c r="F83" s="123">
        <v>663992.99188672402</v>
      </c>
      <c r="G83" s="123" t="s">
        <v>182</v>
      </c>
      <c r="H83" s="123" t="s">
        <v>188</v>
      </c>
      <c r="I83" s="123" t="s">
        <v>200</v>
      </c>
      <c r="J83" s="123" t="s">
        <v>200</v>
      </c>
      <c r="K83" s="123" t="s">
        <v>183</v>
      </c>
      <c r="L83" s="123">
        <v>2</v>
      </c>
      <c r="M83" s="123">
        <v>1</v>
      </c>
      <c r="N83" s="123">
        <v>1</v>
      </c>
      <c r="O83" s="123">
        <v>0</v>
      </c>
      <c r="P83" s="123" t="s">
        <v>190</v>
      </c>
      <c r="Q83" s="123" t="s">
        <v>180</v>
      </c>
      <c r="R83" s="123" t="s">
        <v>180</v>
      </c>
      <c r="S83" s="123">
        <v>80.400000000000006</v>
      </c>
      <c r="T83" s="123" t="s">
        <v>184</v>
      </c>
      <c r="U83" s="123">
        <v>28324.036525598302</v>
      </c>
      <c r="V83" s="123">
        <v>25386.980673226</v>
      </c>
      <c r="W83" s="123">
        <v>250552.55345095601</v>
      </c>
      <c r="X83" s="123">
        <v>284743.72125420702</v>
      </c>
      <c r="Y83" s="123">
        <v>530264.78167670104</v>
      </c>
      <c r="Z83" s="123">
        <v>502357.81954539102</v>
      </c>
      <c r="AA83" s="123">
        <v>663992.99188672402</v>
      </c>
      <c r="AB83" s="123">
        <v>581378.24263267405</v>
      </c>
      <c r="AC83" s="123">
        <v>30198.873167340698</v>
      </c>
      <c r="AD83" s="123">
        <v>28059.664618520401</v>
      </c>
      <c r="AE83" s="123">
        <v>273681.290089446</v>
      </c>
      <c r="AF83" s="123">
        <v>284743.72125420702</v>
      </c>
      <c r="AG83" s="123">
        <v>668774.86680205294</v>
      </c>
      <c r="AH83" s="123">
        <v>666030.191589428</v>
      </c>
      <c r="AI83" s="123">
        <v>801132.41401682596</v>
      </c>
      <c r="AJ83" s="123">
        <v>640490.86196573195</v>
      </c>
      <c r="AK83" s="123">
        <v>29129.2688929305</v>
      </c>
      <c r="AL83" s="123">
        <v>279212.50567182701</v>
      </c>
      <c r="AM83" s="123">
        <v>667402.52919574</v>
      </c>
      <c r="AN83" s="123">
        <v>720811.63799127901</v>
      </c>
      <c r="AO83" s="123">
        <v>5.1928830648069502</v>
      </c>
      <c r="AP83" s="123">
        <v>2.80156509257657</v>
      </c>
      <c r="AQ83" s="123">
        <v>0.29079578966063202</v>
      </c>
      <c r="AR83" s="123">
        <v>15.7587259706584</v>
      </c>
      <c r="AS83" s="123">
        <v>9.5850000000000009</v>
      </c>
      <c r="AT83" s="123">
        <v>22.911999999999999</v>
      </c>
      <c r="AU83" s="123">
        <v>24.745000000000001</v>
      </c>
      <c r="AV83" s="123">
        <v>3.26</v>
      </c>
      <c r="AW83" s="123">
        <v>4.5199999999999996</v>
      </c>
      <c r="AX83" s="123">
        <v>4.63</v>
      </c>
      <c r="AY83" s="123">
        <v>5.9352808210233497E-5</v>
      </c>
      <c r="AZ83" s="123">
        <v>9.9648673297370005E-6</v>
      </c>
      <c r="BA83" s="123">
        <v>8.3826641967821303E-6</v>
      </c>
      <c r="BB83" s="123">
        <v>1.9214333685832099E-3</v>
      </c>
      <c r="BC83" s="123">
        <v>3.8584618706305799E-4</v>
      </c>
      <c r="BD83" s="123">
        <v>4.8152754180805202E-4</v>
      </c>
      <c r="BE83" s="124" t="s">
        <v>608</v>
      </c>
      <c r="BF83" s="124" t="s">
        <v>609</v>
      </c>
      <c r="BG83" s="124" t="s">
        <v>180</v>
      </c>
      <c r="BH83" s="124" t="s">
        <v>180</v>
      </c>
      <c r="BI83" s="124" t="s">
        <v>610</v>
      </c>
      <c r="BJ83" s="124" t="s">
        <v>611</v>
      </c>
      <c r="BK83" s="124" t="s">
        <v>612</v>
      </c>
    </row>
    <row r="84" spans="1:63" ht="67" customHeight="1" x14ac:dyDescent="0.2">
      <c r="A84" s="122" t="s">
        <v>613</v>
      </c>
      <c r="B84" s="123" t="s">
        <v>180</v>
      </c>
      <c r="C84" s="123" t="s">
        <v>614</v>
      </c>
      <c r="D84" s="123">
        <v>103.09994</v>
      </c>
      <c r="E84" s="123">
        <v>10.523999999999999</v>
      </c>
      <c r="F84" s="123">
        <v>107208846.01013701</v>
      </c>
      <c r="G84" s="123" t="s">
        <v>182</v>
      </c>
      <c r="H84" s="123" t="s">
        <v>183</v>
      </c>
      <c r="I84" s="123" t="s">
        <v>183</v>
      </c>
      <c r="J84" s="123" t="s">
        <v>183</v>
      </c>
      <c r="K84" s="123" t="s">
        <v>183</v>
      </c>
      <c r="L84" s="123">
        <v>0</v>
      </c>
      <c r="M84" s="123">
        <v>0</v>
      </c>
      <c r="N84" s="123">
        <v>0</v>
      </c>
      <c r="O84" s="123">
        <v>0</v>
      </c>
      <c r="P84" s="123" t="s">
        <v>180</v>
      </c>
      <c r="Q84" s="123" t="s">
        <v>180</v>
      </c>
      <c r="R84" s="123" t="s">
        <v>180</v>
      </c>
      <c r="S84" s="123" t="s">
        <v>180</v>
      </c>
      <c r="T84" s="123" t="s">
        <v>184</v>
      </c>
      <c r="U84" s="123">
        <v>107208846.01013701</v>
      </c>
      <c r="V84" s="123">
        <v>91134486.031031594</v>
      </c>
      <c r="W84" s="123">
        <v>83729.229040576305</v>
      </c>
      <c r="X84" s="123">
        <v>54571.389031408202</v>
      </c>
      <c r="Y84" s="123">
        <v>60539.713691629397</v>
      </c>
      <c r="Z84" s="123">
        <v>40872.373007387301</v>
      </c>
      <c r="AA84" s="123">
        <v>89091.928075744596</v>
      </c>
      <c r="AB84" s="123">
        <v>62410.472571954997</v>
      </c>
      <c r="AC84" s="123">
        <v>114305259.426956</v>
      </c>
      <c r="AD84" s="123">
        <v>100728918.737032</v>
      </c>
      <c r="AE84" s="123">
        <v>91458.351177830293</v>
      </c>
      <c r="AF84" s="123">
        <v>54571.389031408202</v>
      </c>
      <c r="AG84" s="123">
        <v>76353.249092523707</v>
      </c>
      <c r="AH84" s="123">
        <v>54188.933397034598</v>
      </c>
      <c r="AI84" s="123">
        <v>107492.748087484</v>
      </c>
      <c r="AJ84" s="123">
        <v>68756.163272102494</v>
      </c>
      <c r="AK84" s="123">
        <v>107517089.081994</v>
      </c>
      <c r="AL84" s="123">
        <v>73014.870104619302</v>
      </c>
      <c r="AM84" s="123">
        <v>65271.091244779098</v>
      </c>
      <c r="AN84" s="123">
        <v>88124.455679793406</v>
      </c>
      <c r="AO84" s="123">
        <v>8.9287411401396604</v>
      </c>
      <c r="AP84" s="123">
        <v>35.7228890960615</v>
      </c>
      <c r="AQ84" s="123">
        <v>24.011453814774999</v>
      </c>
      <c r="AR84" s="123">
        <v>31.0820663704197</v>
      </c>
      <c r="AS84" s="123">
        <v>1E-3</v>
      </c>
      <c r="AT84" s="123">
        <v>1E-3</v>
      </c>
      <c r="AU84" s="123">
        <v>1E-3</v>
      </c>
      <c r="AV84" s="123">
        <v>-10.52</v>
      </c>
      <c r="AW84" s="123">
        <v>-10.69</v>
      </c>
      <c r="AX84" s="123">
        <v>-10.25</v>
      </c>
      <c r="AY84" s="123">
        <v>5.9474629791278502E-5</v>
      </c>
      <c r="AZ84" s="123">
        <v>5.6629703637733897E-5</v>
      </c>
      <c r="BA84" s="123">
        <v>6.5769898107692599E-5</v>
      </c>
      <c r="BB84" s="123">
        <v>1.9214333685832099E-3</v>
      </c>
      <c r="BC84" s="123">
        <v>9.6995585140665405E-4</v>
      </c>
      <c r="BD84" s="123">
        <v>1.5208505962426399E-3</v>
      </c>
      <c r="BE84" s="124" t="s">
        <v>615</v>
      </c>
      <c r="BF84" s="124" t="s">
        <v>180</v>
      </c>
      <c r="BG84" s="124" t="s">
        <v>180</v>
      </c>
      <c r="BH84" s="124" t="s">
        <v>180</v>
      </c>
      <c r="BI84" s="124" t="s">
        <v>180</v>
      </c>
      <c r="BJ84" s="124" t="s">
        <v>180</v>
      </c>
      <c r="BK84" s="124" t="s">
        <v>180</v>
      </c>
    </row>
    <row r="85" spans="1:63" ht="67" customHeight="1" x14ac:dyDescent="0.2">
      <c r="A85" s="122" t="s">
        <v>616</v>
      </c>
      <c r="B85" s="123" t="s">
        <v>180</v>
      </c>
      <c r="C85" s="123" t="s">
        <v>617</v>
      </c>
      <c r="D85" s="123">
        <v>413.25279</v>
      </c>
      <c r="E85" s="123">
        <v>3.4</v>
      </c>
      <c r="F85" s="123">
        <v>2488168.6258608</v>
      </c>
      <c r="G85" s="123" t="s">
        <v>182</v>
      </c>
      <c r="H85" s="123" t="s">
        <v>183</v>
      </c>
      <c r="I85" s="123" t="s">
        <v>183</v>
      </c>
      <c r="J85" s="123" t="s">
        <v>183</v>
      </c>
      <c r="K85" s="123" t="s">
        <v>183</v>
      </c>
      <c r="L85" s="123">
        <v>0</v>
      </c>
      <c r="M85" s="123">
        <v>0</v>
      </c>
      <c r="N85" s="123">
        <v>0</v>
      </c>
      <c r="O85" s="123">
        <v>0</v>
      </c>
      <c r="P85" s="123" t="s">
        <v>180</v>
      </c>
      <c r="Q85" s="123" t="s">
        <v>180</v>
      </c>
      <c r="R85" s="123" t="s">
        <v>180</v>
      </c>
      <c r="S85" s="123" t="s">
        <v>180</v>
      </c>
      <c r="T85" s="123" t="s">
        <v>184</v>
      </c>
      <c r="U85" s="123">
        <v>2488168.6258608</v>
      </c>
      <c r="V85" s="123">
        <v>1918540.88788409</v>
      </c>
      <c r="W85" s="123">
        <v>35838.428771387997</v>
      </c>
      <c r="X85" s="123">
        <v>34487.849907679403</v>
      </c>
      <c r="Y85" s="123">
        <v>38278.974924221999</v>
      </c>
      <c r="Z85" s="123">
        <v>39568.712800068002</v>
      </c>
      <c r="AA85" s="123">
        <v>26930.7204584602</v>
      </c>
      <c r="AB85" s="123">
        <v>20794.217003880301</v>
      </c>
      <c r="AC85" s="123">
        <v>2652866.5391113199</v>
      </c>
      <c r="AD85" s="123">
        <v>2120520.53624953</v>
      </c>
      <c r="AE85" s="123">
        <v>39146.707091341203</v>
      </c>
      <c r="AF85" s="123">
        <v>34487.849907679403</v>
      </c>
      <c r="AG85" s="123">
        <v>48277.798641120797</v>
      </c>
      <c r="AH85" s="123">
        <v>52460.529809261003</v>
      </c>
      <c r="AI85" s="123">
        <v>32492.9229008779</v>
      </c>
      <c r="AJ85" s="123">
        <v>22908.504302478101</v>
      </c>
      <c r="AK85" s="123">
        <v>2386693.5376804299</v>
      </c>
      <c r="AL85" s="123">
        <v>36817.278499510299</v>
      </c>
      <c r="AM85" s="123">
        <v>50369.1642251909</v>
      </c>
      <c r="AN85" s="123">
        <v>27700.713601677999</v>
      </c>
      <c r="AO85" s="123">
        <v>15.771839267095899</v>
      </c>
      <c r="AP85" s="123">
        <v>8.9477268320927408</v>
      </c>
      <c r="AQ85" s="123">
        <v>5.8719210818140901</v>
      </c>
      <c r="AR85" s="123">
        <v>24.465822368736301</v>
      </c>
      <c r="AS85" s="123">
        <v>1.4999999999999999E-2</v>
      </c>
      <c r="AT85" s="123">
        <v>2.1000000000000001E-2</v>
      </c>
      <c r="AU85" s="123">
        <v>1.2E-2</v>
      </c>
      <c r="AV85" s="123">
        <v>-6.02</v>
      </c>
      <c r="AW85" s="123">
        <v>-5.57</v>
      </c>
      <c r="AX85" s="123">
        <v>-6.43</v>
      </c>
      <c r="AY85" s="123">
        <v>6.0143713349392099E-5</v>
      </c>
      <c r="AZ85" s="123">
        <v>7.9241852298794795E-5</v>
      </c>
      <c r="BA85" s="123">
        <v>4.5443147919987902E-5</v>
      </c>
      <c r="BB85" s="123">
        <v>1.9214333685832099E-3</v>
      </c>
      <c r="BC85" s="123">
        <v>1.15209112204475E-3</v>
      </c>
      <c r="BD85" s="123">
        <v>1.2465143546913299E-3</v>
      </c>
      <c r="BE85" s="124" t="s">
        <v>618</v>
      </c>
      <c r="BF85" s="124" t="s">
        <v>180</v>
      </c>
      <c r="BG85" s="124" t="s">
        <v>180</v>
      </c>
      <c r="BH85" s="124" t="s">
        <v>180</v>
      </c>
      <c r="BI85" s="124" t="s">
        <v>180</v>
      </c>
      <c r="BJ85" s="124" t="s">
        <v>180</v>
      </c>
      <c r="BK85" s="124" t="s">
        <v>180</v>
      </c>
    </row>
    <row r="86" spans="1:63" ht="67" customHeight="1" x14ac:dyDescent="0.2">
      <c r="A86" s="122" t="s">
        <v>619</v>
      </c>
      <c r="B86" s="123" t="s">
        <v>180</v>
      </c>
      <c r="C86" s="123" t="s">
        <v>620</v>
      </c>
      <c r="D86" s="123">
        <v>560.28508999999997</v>
      </c>
      <c r="E86" s="123">
        <v>7.1219999999999999</v>
      </c>
      <c r="F86" s="123">
        <v>2475688.7221945799</v>
      </c>
      <c r="G86" s="123" t="s">
        <v>182</v>
      </c>
      <c r="H86" s="123" t="s">
        <v>183</v>
      </c>
      <c r="I86" s="123" t="s">
        <v>183</v>
      </c>
      <c r="J86" s="123" t="s">
        <v>183</v>
      </c>
      <c r="K86" s="123" t="s">
        <v>183</v>
      </c>
      <c r="L86" s="123">
        <v>0</v>
      </c>
      <c r="M86" s="123">
        <v>0</v>
      </c>
      <c r="N86" s="123">
        <v>0</v>
      </c>
      <c r="O86" s="123">
        <v>0</v>
      </c>
      <c r="P86" s="123" t="s">
        <v>180</v>
      </c>
      <c r="Q86" s="123" t="s">
        <v>180</v>
      </c>
      <c r="R86" s="123" t="s">
        <v>180</v>
      </c>
      <c r="S86" s="123" t="s">
        <v>180</v>
      </c>
      <c r="T86" s="123" t="s">
        <v>184</v>
      </c>
      <c r="U86" s="123">
        <v>2475688.7221945799</v>
      </c>
      <c r="V86" s="123">
        <v>2200003.8362080799</v>
      </c>
      <c r="W86" s="123">
        <v>512880.45664112701</v>
      </c>
      <c r="X86" s="123">
        <v>493500.708608352</v>
      </c>
      <c r="Y86" s="123">
        <v>352064.58911340201</v>
      </c>
      <c r="Z86" s="123">
        <v>335062.50446440099</v>
      </c>
      <c r="AA86" s="123">
        <v>466250.32384151401</v>
      </c>
      <c r="AB86" s="123">
        <v>473987.38725121599</v>
      </c>
      <c r="AC86" s="123">
        <v>2639560.5603672201</v>
      </c>
      <c r="AD86" s="123">
        <v>2431615.26760686</v>
      </c>
      <c r="AE86" s="123">
        <v>560224.92328214704</v>
      </c>
      <c r="AF86" s="123">
        <v>493500.708608352</v>
      </c>
      <c r="AG86" s="123">
        <v>444027.12913637998</v>
      </c>
      <c r="AH86" s="123">
        <v>444228.66602297302</v>
      </c>
      <c r="AI86" s="123">
        <v>562548.47873304295</v>
      </c>
      <c r="AJ86" s="123">
        <v>522180.85913687601</v>
      </c>
      <c r="AK86" s="123">
        <v>2535587.9139870401</v>
      </c>
      <c r="AL86" s="123">
        <v>526862.81594524905</v>
      </c>
      <c r="AM86" s="123">
        <v>444127.89757967601</v>
      </c>
      <c r="AN86" s="123">
        <v>542364.66893496003</v>
      </c>
      <c r="AO86" s="123">
        <v>5.7990308999173603</v>
      </c>
      <c r="AP86" s="123">
        <v>8.9551099901666404</v>
      </c>
      <c r="AQ86" s="123">
        <v>3.2087175793000099E-2</v>
      </c>
      <c r="AR86" s="123">
        <v>5.2629198013327398</v>
      </c>
      <c r="AS86" s="123">
        <v>0.20799999999999999</v>
      </c>
      <c r="AT86" s="123">
        <v>0.17499999999999999</v>
      </c>
      <c r="AU86" s="123">
        <v>0.214</v>
      </c>
      <c r="AV86" s="123">
        <v>-2.27</v>
      </c>
      <c r="AW86" s="123">
        <v>-2.5099999999999998</v>
      </c>
      <c r="AX86" s="123">
        <v>-2.2200000000000002</v>
      </c>
      <c r="AY86" s="123">
        <v>6.2428147450610498E-5</v>
      </c>
      <c r="AZ86" s="123">
        <v>4.0998754153198599E-5</v>
      </c>
      <c r="BA86" s="123">
        <v>6.7011215150625207E-5</v>
      </c>
      <c r="BB86" s="123">
        <v>1.96851353259847E-3</v>
      </c>
      <c r="BC86" s="123">
        <v>8.5323583136837696E-4</v>
      </c>
      <c r="BD86" s="123">
        <v>1.53493613571432E-3</v>
      </c>
      <c r="BE86" s="124" t="s">
        <v>621</v>
      </c>
      <c r="BF86" s="124" t="s">
        <v>180</v>
      </c>
      <c r="BG86" s="124" t="s">
        <v>180</v>
      </c>
      <c r="BH86" s="124" t="s">
        <v>180</v>
      </c>
      <c r="BI86" s="124" t="s">
        <v>180</v>
      </c>
      <c r="BJ86" s="124" t="s">
        <v>180</v>
      </c>
      <c r="BK86" s="124" t="s">
        <v>180</v>
      </c>
    </row>
    <row r="87" spans="1:63" ht="67" customHeight="1" x14ac:dyDescent="0.2">
      <c r="A87" s="122" t="s">
        <v>622</v>
      </c>
      <c r="B87" s="123" t="s">
        <v>180</v>
      </c>
      <c r="C87" s="123" t="s">
        <v>623</v>
      </c>
      <c r="D87" s="123">
        <v>405.19027</v>
      </c>
      <c r="E87" s="123">
        <v>7.0510000000000002</v>
      </c>
      <c r="F87" s="123">
        <v>1940340.58204059</v>
      </c>
      <c r="G87" s="123" t="s">
        <v>182</v>
      </c>
      <c r="H87" s="123" t="s">
        <v>183</v>
      </c>
      <c r="I87" s="123" t="s">
        <v>183</v>
      </c>
      <c r="J87" s="123" t="s">
        <v>224</v>
      </c>
      <c r="K87" s="123" t="s">
        <v>183</v>
      </c>
      <c r="L87" s="123">
        <v>3</v>
      </c>
      <c r="M87" s="123">
        <v>0</v>
      </c>
      <c r="N87" s="123">
        <v>0</v>
      </c>
      <c r="O87" s="123">
        <v>0</v>
      </c>
      <c r="P87" s="123" t="s">
        <v>180</v>
      </c>
      <c r="Q87" s="123" t="s">
        <v>180</v>
      </c>
      <c r="R87" s="123" t="s">
        <v>180</v>
      </c>
      <c r="S87" s="123" t="s">
        <v>180</v>
      </c>
      <c r="T87" s="123" t="s">
        <v>184</v>
      </c>
      <c r="U87" s="123">
        <v>1940340.58204059</v>
      </c>
      <c r="V87" s="123">
        <v>1518486.0524662901</v>
      </c>
      <c r="W87" s="123">
        <v>24108.5113072969</v>
      </c>
      <c r="X87" s="123">
        <v>28526.3901455288</v>
      </c>
      <c r="Y87" s="123">
        <v>50051.5236773133</v>
      </c>
      <c r="Z87" s="123">
        <v>53586.9791491738</v>
      </c>
      <c r="AA87" s="123">
        <v>38642.331205173999</v>
      </c>
      <c r="AB87" s="123">
        <v>28987.216083040501</v>
      </c>
      <c r="AC87" s="123">
        <v>2068776.4290068799</v>
      </c>
      <c r="AD87" s="123">
        <v>1678348.83196808</v>
      </c>
      <c r="AE87" s="123">
        <v>26333.9901583104</v>
      </c>
      <c r="AF87" s="123">
        <v>28526.3901455288</v>
      </c>
      <c r="AG87" s="123">
        <v>63125.446450907897</v>
      </c>
      <c r="AH87" s="123">
        <v>71046.064380407304</v>
      </c>
      <c r="AI87" s="123">
        <v>46623.419915432001</v>
      </c>
      <c r="AJ87" s="123">
        <v>31934.5404653265</v>
      </c>
      <c r="AK87" s="123">
        <v>1873562.63048748</v>
      </c>
      <c r="AL87" s="123">
        <v>27430.1901519196</v>
      </c>
      <c r="AM87" s="123">
        <v>67085.755415657593</v>
      </c>
      <c r="AN87" s="123">
        <v>39278.980190379298</v>
      </c>
      <c r="AO87" s="123">
        <v>14.7352427368106</v>
      </c>
      <c r="AP87" s="123">
        <v>5.6516593193467504</v>
      </c>
      <c r="AQ87" s="123">
        <v>8.3486018968337596</v>
      </c>
      <c r="AR87" s="123">
        <v>26.443166846132499</v>
      </c>
      <c r="AS87" s="123">
        <v>1.4999999999999999E-2</v>
      </c>
      <c r="AT87" s="123">
        <v>3.5999999999999997E-2</v>
      </c>
      <c r="AU87" s="123">
        <v>2.1000000000000001E-2</v>
      </c>
      <c r="AV87" s="123">
        <v>-6.09</v>
      </c>
      <c r="AW87" s="123">
        <v>-4.8</v>
      </c>
      <c r="AX87" s="123">
        <v>-5.58</v>
      </c>
      <c r="AY87" s="123">
        <v>6.4187632232037801E-5</v>
      </c>
      <c r="AZ87" s="123">
        <v>1.3453968860166501E-4</v>
      </c>
      <c r="BA87" s="123">
        <v>8.54803221117528E-5</v>
      </c>
      <c r="BB87" s="123">
        <v>1.9980457828126601E-3</v>
      </c>
      <c r="BC87" s="123">
        <v>1.45183272855485E-3</v>
      </c>
      <c r="BD87" s="123">
        <v>1.8111711806171301E-3</v>
      </c>
      <c r="BE87" s="124" t="s">
        <v>624</v>
      </c>
      <c r="BF87" s="124" t="s">
        <v>180</v>
      </c>
      <c r="BG87" s="124" t="s">
        <v>180</v>
      </c>
      <c r="BH87" s="124" t="s">
        <v>180</v>
      </c>
      <c r="BI87" s="124" t="s">
        <v>625</v>
      </c>
      <c r="BJ87" s="124" t="s">
        <v>180</v>
      </c>
      <c r="BK87" s="124" t="s">
        <v>180</v>
      </c>
    </row>
    <row r="88" spans="1:63" ht="67" customHeight="1" x14ac:dyDescent="0.2">
      <c r="A88" s="122" t="s">
        <v>626</v>
      </c>
      <c r="B88" s="123" t="s">
        <v>180</v>
      </c>
      <c r="C88" s="123" t="s">
        <v>627</v>
      </c>
      <c r="D88" s="123">
        <v>512.22370999999998</v>
      </c>
      <c r="E88" s="123">
        <v>7.57</v>
      </c>
      <c r="F88" s="123">
        <v>1539344.42344095</v>
      </c>
      <c r="G88" s="123" t="s">
        <v>182</v>
      </c>
      <c r="H88" s="123" t="s">
        <v>183</v>
      </c>
      <c r="I88" s="123" t="s">
        <v>183</v>
      </c>
      <c r="J88" s="123" t="s">
        <v>183</v>
      </c>
      <c r="K88" s="123" t="s">
        <v>183</v>
      </c>
      <c r="L88" s="123">
        <v>0</v>
      </c>
      <c r="M88" s="123">
        <v>0</v>
      </c>
      <c r="N88" s="123">
        <v>0</v>
      </c>
      <c r="O88" s="123">
        <v>0</v>
      </c>
      <c r="P88" s="123" t="s">
        <v>180</v>
      </c>
      <c r="Q88" s="123" t="s">
        <v>180</v>
      </c>
      <c r="R88" s="123" t="s">
        <v>180</v>
      </c>
      <c r="S88" s="123" t="s">
        <v>180</v>
      </c>
      <c r="T88" s="123" t="s">
        <v>184</v>
      </c>
      <c r="U88" s="123">
        <v>87413.363505038593</v>
      </c>
      <c r="V88" s="123">
        <v>89811.868212671106</v>
      </c>
      <c r="W88" s="123">
        <v>441967.72721829999</v>
      </c>
      <c r="X88" s="123">
        <v>546712.90829284105</v>
      </c>
      <c r="Y88" s="123">
        <v>1437459.0014316801</v>
      </c>
      <c r="Z88" s="123">
        <v>1539344.42344095</v>
      </c>
      <c r="AA88" s="123">
        <v>98484.040651072602</v>
      </c>
      <c r="AB88" s="123">
        <v>106545.484923735</v>
      </c>
      <c r="AC88" s="123">
        <v>93199.465945948599</v>
      </c>
      <c r="AD88" s="123">
        <v>99267.058704152005</v>
      </c>
      <c r="AE88" s="123">
        <v>482766.17458892299</v>
      </c>
      <c r="AF88" s="123">
        <v>546712.90829284105</v>
      </c>
      <c r="AG88" s="123">
        <v>1812936.6411552499</v>
      </c>
      <c r="AH88" s="123">
        <v>2040875.68935285</v>
      </c>
      <c r="AI88" s="123">
        <v>118824.683683386</v>
      </c>
      <c r="AJ88" s="123">
        <v>117378.677895375</v>
      </c>
      <c r="AK88" s="123">
        <v>96233.262325050295</v>
      </c>
      <c r="AL88" s="123">
        <v>514739.54144088202</v>
      </c>
      <c r="AM88" s="123">
        <v>1926906.1652540499</v>
      </c>
      <c r="AN88" s="123">
        <v>118101.680789381</v>
      </c>
      <c r="AO88" s="123">
        <v>4.4583711298408</v>
      </c>
      <c r="AP88" s="123">
        <v>8.7844755252716809</v>
      </c>
      <c r="AQ88" s="123">
        <v>8.3645612632355206</v>
      </c>
      <c r="AR88" s="123">
        <v>0.86576286764350396</v>
      </c>
      <c r="AS88" s="123">
        <v>5.3490000000000002</v>
      </c>
      <c r="AT88" s="123">
        <v>20.023</v>
      </c>
      <c r="AU88" s="123">
        <v>1.2270000000000001</v>
      </c>
      <c r="AV88" s="123">
        <v>2.42</v>
      </c>
      <c r="AW88" s="123">
        <v>4.32</v>
      </c>
      <c r="AX88" s="123">
        <v>0.3</v>
      </c>
      <c r="AY88" s="123">
        <v>6.75467617305969E-5</v>
      </c>
      <c r="AZ88" s="123">
        <v>1.2188859994655101E-6</v>
      </c>
      <c r="BA88" s="123">
        <v>0.10711552610358301</v>
      </c>
      <c r="BB88" s="123">
        <v>2.0759941453403698E-3</v>
      </c>
      <c r="BC88" s="123">
        <v>9.6708812470749298E-5</v>
      </c>
      <c r="BD88" s="123">
        <v>0.236433179435909</v>
      </c>
      <c r="BE88" s="124" t="s">
        <v>628</v>
      </c>
      <c r="BF88" s="124" t="s">
        <v>180</v>
      </c>
      <c r="BG88" s="124" t="s">
        <v>180</v>
      </c>
      <c r="BH88" s="124" t="s">
        <v>180</v>
      </c>
      <c r="BI88" s="124" t="s">
        <v>180</v>
      </c>
      <c r="BJ88" s="124" t="s">
        <v>180</v>
      </c>
      <c r="BK88" s="124" t="s">
        <v>180</v>
      </c>
    </row>
    <row r="89" spans="1:63" ht="67" customHeight="1" x14ac:dyDescent="0.2">
      <c r="A89" s="122" t="s">
        <v>629</v>
      </c>
      <c r="B89" s="123" t="s">
        <v>630</v>
      </c>
      <c r="C89" s="123" t="s">
        <v>631</v>
      </c>
      <c r="D89" s="123">
        <v>228.11126999999999</v>
      </c>
      <c r="E89" s="123">
        <v>3.6549999999999998</v>
      </c>
      <c r="F89" s="123">
        <v>4957424.2244885601</v>
      </c>
      <c r="G89" s="123" t="s">
        <v>182</v>
      </c>
      <c r="H89" s="123" t="s">
        <v>188</v>
      </c>
      <c r="I89" s="123" t="s">
        <v>183</v>
      </c>
      <c r="J89" s="123" t="s">
        <v>200</v>
      </c>
      <c r="K89" s="123" t="s">
        <v>183</v>
      </c>
      <c r="L89" s="123">
        <v>5</v>
      </c>
      <c r="M89" s="123">
        <v>4</v>
      </c>
      <c r="N89" s="123">
        <v>0</v>
      </c>
      <c r="O89" s="123">
        <v>0</v>
      </c>
      <c r="P89" s="123" t="s">
        <v>180</v>
      </c>
      <c r="Q89" s="123" t="s">
        <v>180</v>
      </c>
      <c r="R89" s="123" t="s">
        <v>180</v>
      </c>
      <c r="S89" s="123">
        <v>82.4</v>
      </c>
      <c r="T89" s="123" t="s">
        <v>184</v>
      </c>
      <c r="U89" s="123">
        <v>4957424.2244885601</v>
      </c>
      <c r="V89" s="123">
        <v>3658990.01078864</v>
      </c>
      <c r="W89" s="123">
        <v>146094.91404624301</v>
      </c>
      <c r="X89" s="123">
        <v>182204.07610513401</v>
      </c>
      <c r="Y89" s="123">
        <v>106707.739931743</v>
      </c>
      <c r="Z89" s="123">
        <v>121237.805142454</v>
      </c>
      <c r="AA89" s="123">
        <v>71545.230718161794</v>
      </c>
      <c r="AB89" s="123">
        <v>70109.596942253906</v>
      </c>
      <c r="AC89" s="123">
        <v>5285568.1518674204</v>
      </c>
      <c r="AD89" s="123">
        <v>4044200.2090277998</v>
      </c>
      <c r="AE89" s="123">
        <v>159581.069923156</v>
      </c>
      <c r="AF89" s="123">
        <v>182204.07610513401</v>
      </c>
      <c r="AG89" s="123">
        <v>134580.79251265401</v>
      </c>
      <c r="AH89" s="123">
        <v>160738.09433280799</v>
      </c>
      <c r="AI89" s="123">
        <v>86322.000528598801</v>
      </c>
      <c r="AJ89" s="123">
        <v>77238.109177033402</v>
      </c>
      <c r="AK89" s="123">
        <v>4664884.1804476101</v>
      </c>
      <c r="AL89" s="123">
        <v>170892.57301414499</v>
      </c>
      <c r="AM89" s="123">
        <v>147659.44342273101</v>
      </c>
      <c r="AN89" s="123">
        <v>81780.054852816102</v>
      </c>
      <c r="AO89" s="123">
        <v>18.8167520644697</v>
      </c>
      <c r="AP89" s="123">
        <v>9.3607819227914408</v>
      </c>
      <c r="AQ89" s="123">
        <v>12.5261243479175</v>
      </c>
      <c r="AR89" s="123">
        <v>7.8543370823291303</v>
      </c>
      <c r="AS89" s="123">
        <v>3.6999999999999998E-2</v>
      </c>
      <c r="AT89" s="123">
        <v>3.2000000000000001E-2</v>
      </c>
      <c r="AU89" s="123">
        <v>1.7999999999999999E-2</v>
      </c>
      <c r="AV89" s="123">
        <v>-4.7699999999999996</v>
      </c>
      <c r="AW89" s="123">
        <v>-4.9800000000000004</v>
      </c>
      <c r="AX89" s="123">
        <v>-5.83</v>
      </c>
      <c r="AY89" s="123">
        <v>7.0019532470766394E-5</v>
      </c>
      <c r="AZ89" s="123">
        <v>5.9695797863135203E-5</v>
      </c>
      <c r="BA89" s="123">
        <v>2.9399814366559699E-5</v>
      </c>
      <c r="BB89" s="123">
        <v>2.1250928104877601E-3</v>
      </c>
      <c r="BC89" s="123">
        <v>9.7276105511202805E-4</v>
      </c>
      <c r="BD89" s="123">
        <v>9.7784588057543806E-4</v>
      </c>
      <c r="BE89" s="124" t="s">
        <v>632</v>
      </c>
      <c r="BF89" s="124" t="s">
        <v>633</v>
      </c>
      <c r="BG89" s="124" t="s">
        <v>180</v>
      </c>
      <c r="BH89" s="124" t="s">
        <v>180</v>
      </c>
      <c r="BI89" s="124" t="s">
        <v>634</v>
      </c>
      <c r="BJ89" s="124" t="s">
        <v>180</v>
      </c>
      <c r="BK89" s="124" t="s">
        <v>180</v>
      </c>
    </row>
    <row r="90" spans="1:63" ht="67" customHeight="1" x14ac:dyDescent="0.2">
      <c r="A90" s="122" t="s">
        <v>635</v>
      </c>
      <c r="B90" s="123" t="s">
        <v>180</v>
      </c>
      <c r="C90" s="123" t="s">
        <v>180</v>
      </c>
      <c r="D90" s="123">
        <v>102.0013</v>
      </c>
      <c r="E90" s="123">
        <v>4.5599999999999996</v>
      </c>
      <c r="F90" s="123">
        <v>1086366.37913154</v>
      </c>
      <c r="G90" s="123" t="s">
        <v>183</v>
      </c>
      <c r="H90" s="123" t="s">
        <v>183</v>
      </c>
      <c r="I90" s="123" t="s">
        <v>183</v>
      </c>
      <c r="J90" s="123" t="s">
        <v>183</v>
      </c>
      <c r="K90" s="123" t="s">
        <v>183</v>
      </c>
      <c r="L90" s="123">
        <v>0</v>
      </c>
      <c r="M90" s="123">
        <v>0</v>
      </c>
      <c r="N90" s="123">
        <v>0</v>
      </c>
      <c r="O90" s="123">
        <v>0</v>
      </c>
      <c r="P90" s="123" t="s">
        <v>180</v>
      </c>
      <c r="Q90" s="123" t="s">
        <v>180</v>
      </c>
      <c r="R90" s="123" t="s">
        <v>180</v>
      </c>
      <c r="S90" s="123" t="s">
        <v>180</v>
      </c>
      <c r="T90" s="123" t="s">
        <v>184</v>
      </c>
      <c r="U90" s="123">
        <v>11484.1909063167</v>
      </c>
      <c r="V90" s="123">
        <v>10062.716830862501</v>
      </c>
      <c r="W90" s="123">
        <v>572964.50752338802</v>
      </c>
      <c r="X90" s="123">
        <v>737847.66199056397</v>
      </c>
      <c r="Y90" s="123">
        <v>484453.86469043797</v>
      </c>
      <c r="Z90" s="123">
        <v>674503.12966731202</v>
      </c>
      <c r="AA90" s="123">
        <v>846004.51265208202</v>
      </c>
      <c r="AB90" s="123">
        <v>1086366.37913154</v>
      </c>
      <c r="AC90" s="123">
        <v>12244.3573427802</v>
      </c>
      <c r="AD90" s="123">
        <v>11122.096914932599</v>
      </c>
      <c r="AE90" s="123">
        <v>625855.38815975096</v>
      </c>
      <c r="AF90" s="123">
        <v>737847.66199056397</v>
      </c>
      <c r="AG90" s="123">
        <v>610997.71288907202</v>
      </c>
      <c r="AH90" s="123">
        <v>894261.881076177</v>
      </c>
      <c r="AI90" s="123">
        <v>1020736.13091042</v>
      </c>
      <c r="AJ90" s="123">
        <v>1196824.52413373</v>
      </c>
      <c r="AK90" s="123">
        <v>11683.227128856401</v>
      </c>
      <c r="AL90" s="123">
        <v>681851.52507515706</v>
      </c>
      <c r="AM90" s="123">
        <v>752629.79698262503</v>
      </c>
      <c r="AN90" s="123">
        <v>1108780.3275220799</v>
      </c>
      <c r="AO90" s="123">
        <v>6.7922839300821796</v>
      </c>
      <c r="AP90" s="123">
        <v>11.614038152593499</v>
      </c>
      <c r="AQ90" s="123">
        <v>26.613085875059198</v>
      </c>
      <c r="AR90" s="123">
        <v>11.2297534367972</v>
      </c>
      <c r="AS90" s="123">
        <v>58.362000000000002</v>
      </c>
      <c r="AT90" s="123">
        <v>64.42</v>
      </c>
      <c r="AU90" s="123">
        <v>94.903999999999996</v>
      </c>
      <c r="AV90" s="123">
        <v>5.87</v>
      </c>
      <c r="AW90" s="123">
        <v>6.01</v>
      </c>
      <c r="AX90" s="123">
        <v>6.57</v>
      </c>
      <c r="AY90" s="123">
        <v>7.2908536468352394E-5</v>
      </c>
      <c r="AZ90" s="123">
        <v>6.7890923603819404E-5</v>
      </c>
      <c r="BA90" s="123">
        <v>4.7351285211050301E-5</v>
      </c>
      <c r="BB90" s="123">
        <v>2.1760757849029698E-3</v>
      </c>
      <c r="BC90" s="123">
        <v>1.0566612981415E-3</v>
      </c>
      <c r="BD90" s="123">
        <v>1.2516851057977601E-3</v>
      </c>
      <c r="BE90" s="124" t="s">
        <v>180</v>
      </c>
      <c r="BF90" s="124" t="s">
        <v>180</v>
      </c>
      <c r="BG90" s="124" t="s">
        <v>180</v>
      </c>
      <c r="BH90" s="124" t="s">
        <v>180</v>
      </c>
      <c r="BI90" s="124" t="s">
        <v>180</v>
      </c>
      <c r="BJ90" s="124" t="s">
        <v>180</v>
      </c>
      <c r="BK90" s="124" t="s">
        <v>180</v>
      </c>
    </row>
    <row r="91" spans="1:63" ht="67" customHeight="1" x14ac:dyDescent="0.2">
      <c r="A91" s="122" t="s">
        <v>636</v>
      </c>
      <c r="B91" s="123" t="s">
        <v>180</v>
      </c>
      <c r="C91" s="123" t="s">
        <v>637</v>
      </c>
      <c r="D91" s="123">
        <v>420.25817999999998</v>
      </c>
      <c r="E91" s="123">
        <v>9.4109999999999996</v>
      </c>
      <c r="F91" s="123">
        <v>5181743.1913040802</v>
      </c>
      <c r="G91" s="123" t="s">
        <v>188</v>
      </c>
      <c r="H91" s="123" t="s">
        <v>183</v>
      </c>
      <c r="I91" s="123" t="s">
        <v>183</v>
      </c>
      <c r="J91" s="123" t="s">
        <v>183</v>
      </c>
      <c r="K91" s="123" t="s">
        <v>183</v>
      </c>
      <c r="L91" s="123">
        <v>0</v>
      </c>
      <c r="M91" s="123">
        <v>0</v>
      </c>
      <c r="N91" s="123">
        <v>0</v>
      </c>
      <c r="O91" s="123">
        <v>0</v>
      </c>
      <c r="P91" s="123" t="s">
        <v>180</v>
      </c>
      <c r="Q91" s="123" t="s">
        <v>180</v>
      </c>
      <c r="R91" s="123" t="s">
        <v>180</v>
      </c>
      <c r="S91" s="123" t="s">
        <v>180</v>
      </c>
      <c r="T91" s="123" t="s">
        <v>184</v>
      </c>
      <c r="U91" s="123">
        <v>4842964.4865726503</v>
      </c>
      <c r="V91" s="123">
        <v>5181743.1913040802</v>
      </c>
      <c r="W91" s="123">
        <v>242742.088102546</v>
      </c>
      <c r="X91" s="123">
        <v>265474.30714991997</v>
      </c>
      <c r="Y91" s="123">
        <v>56895.744823143803</v>
      </c>
      <c r="Z91" s="123">
        <v>54431.750166621699</v>
      </c>
      <c r="AA91" s="123">
        <v>56491.729714183799</v>
      </c>
      <c r="AB91" s="123">
        <v>85706.207498788193</v>
      </c>
      <c r="AC91" s="123">
        <v>5163532.0464215903</v>
      </c>
      <c r="AD91" s="123">
        <v>5727265.4026414203</v>
      </c>
      <c r="AE91" s="123">
        <v>265149.83350155602</v>
      </c>
      <c r="AF91" s="123">
        <v>265474.30714991997</v>
      </c>
      <c r="AG91" s="123">
        <v>71757.441716920701</v>
      </c>
      <c r="AH91" s="123">
        <v>72166.068848754599</v>
      </c>
      <c r="AI91" s="123">
        <v>68159.387750934198</v>
      </c>
      <c r="AJ91" s="123">
        <v>94420.5315770577</v>
      </c>
      <c r="AK91" s="123">
        <v>5445398.7245314997</v>
      </c>
      <c r="AL91" s="123">
        <v>265312.07032573799</v>
      </c>
      <c r="AM91" s="123">
        <v>71961.755282837607</v>
      </c>
      <c r="AN91" s="123">
        <v>81289.959663995905</v>
      </c>
      <c r="AO91" s="123">
        <v>7.3203028672319901</v>
      </c>
      <c r="AP91" s="123">
        <v>8.64783561274238E-2</v>
      </c>
      <c r="AQ91" s="123">
        <v>0.40152302394510597</v>
      </c>
      <c r="AR91" s="123">
        <v>22.843451956332601</v>
      </c>
      <c r="AS91" s="123">
        <v>4.9000000000000002E-2</v>
      </c>
      <c r="AT91" s="123">
        <v>1.2999999999999999E-2</v>
      </c>
      <c r="AU91" s="123">
        <v>1.4999999999999999E-2</v>
      </c>
      <c r="AV91" s="123">
        <v>-4.3600000000000003</v>
      </c>
      <c r="AW91" s="123">
        <v>-6.24</v>
      </c>
      <c r="AX91" s="123">
        <v>-6.07</v>
      </c>
      <c r="AY91" s="123">
        <v>7.5974187774940902E-5</v>
      </c>
      <c r="AZ91" s="123">
        <v>1.2978287204035201E-5</v>
      </c>
      <c r="BA91" s="123">
        <v>1.54420313147607E-5</v>
      </c>
      <c r="BB91" s="123">
        <v>2.21062364083509E-3</v>
      </c>
      <c r="BC91" s="123">
        <v>4.2582812609996402E-4</v>
      </c>
      <c r="BD91" s="123">
        <v>6.5777635144279099E-4</v>
      </c>
      <c r="BE91" s="124" t="s">
        <v>638</v>
      </c>
      <c r="BF91" s="124" t="s">
        <v>180</v>
      </c>
      <c r="BG91" s="124" t="s">
        <v>180</v>
      </c>
      <c r="BH91" s="124" t="s">
        <v>180</v>
      </c>
      <c r="BI91" s="124" t="s">
        <v>180</v>
      </c>
      <c r="BJ91" s="124" t="s">
        <v>180</v>
      </c>
      <c r="BK91" s="124" t="s">
        <v>180</v>
      </c>
    </row>
    <row r="92" spans="1:63" ht="67" customHeight="1" x14ac:dyDescent="0.2">
      <c r="A92" s="122" t="s">
        <v>639</v>
      </c>
      <c r="B92" s="123" t="s">
        <v>180</v>
      </c>
      <c r="C92" s="123" t="s">
        <v>640</v>
      </c>
      <c r="D92" s="123">
        <v>130.02659</v>
      </c>
      <c r="E92" s="123">
        <v>13.997999999999999</v>
      </c>
      <c r="F92" s="123">
        <v>538719443.68394995</v>
      </c>
      <c r="G92" s="123" t="s">
        <v>182</v>
      </c>
      <c r="H92" s="123" t="s">
        <v>183</v>
      </c>
      <c r="I92" s="123" t="s">
        <v>188</v>
      </c>
      <c r="J92" s="123" t="s">
        <v>200</v>
      </c>
      <c r="K92" s="123" t="s">
        <v>183</v>
      </c>
      <c r="L92" s="123">
        <v>11</v>
      </c>
      <c r="M92" s="123">
        <v>0</v>
      </c>
      <c r="N92" s="123">
        <v>5</v>
      </c>
      <c r="O92" s="123">
        <v>10</v>
      </c>
      <c r="P92" s="123" t="s">
        <v>641</v>
      </c>
      <c r="Q92" s="123" t="s">
        <v>642</v>
      </c>
      <c r="R92" s="123" t="s">
        <v>180</v>
      </c>
      <c r="S92" s="123" t="s">
        <v>180</v>
      </c>
      <c r="T92" s="123" t="s">
        <v>184</v>
      </c>
      <c r="U92" s="123">
        <v>538719443.68394995</v>
      </c>
      <c r="V92" s="123">
        <v>517829095.585244</v>
      </c>
      <c r="W92" s="123">
        <v>335428587.50698</v>
      </c>
      <c r="X92" s="123">
        <v>380941134.662543</v>
      </c>
      <c r="Y92" s="123">
        <v>256792505.337273</v>
      </c>
      <c r="Z92" s="123">
        <v>247141128.53805599</v>
      </c>
      <c r="AA92" s="123">
        <v>253605484.95597899</v>
      </c>
      <c r="AB92" s="123">
        <v>285179572.08449298</v>
      </c>
      <c r="AC92" s="123">
        <v>574378589.64377499</v>
      </c>
      <c r="AD92" s="123">
        <v>572344972.36442196</v>
      </c>
      <c r="AE92" s="123">
        <v>366392308.90839899</v>
      </c>
      <c r="AF92" s="123">
        <v>380941134.662543</v>
      </c>
      <c r="AG92" s="123">
        <v>323869092.36111897</v>
      </c>
      <c r="AH92" s="123">
        <v>327661771.72037798</v>
      </c>
      <c r="AI92" s="123">
        <v>305984516.18199003</v>
      </c>
      <c r="AJ92" s="123">
        <v>314175688.98397899</v>
      </c>
      <c r="AK92" s="123">
        <v>573361781.00409806</v>
      </c>
      <c r="AL92" s="123">
        <v>373666721.78547102</v>
      </c>
      <c r="AM92" s="123">
        <v>325765432.040748</v>
      </c>
      <c r="AN92" s="123">
        <v>310080102.58298397</v>
      </c>
      <c r="AO92" s="123">
        <v>0.250798817809394</v>
      </c>
      <c r="AP92" s="123">
        <v>2.75314143574301</v>
      </c>
      <c r="AQ92" s="123">
        <v>0.823239371039024</v>
      </c>
      <c r="AR92" s="123">
        <v>1.8679153502305099</v>
      </c>
      <c r="AS92" s="123">
        <v>0.65200000000000002</v>
      </c>
      <c r="AT92" s="123">
        <v>0.56799999999999995</v>
      </c>
      <c r="AU92" s="123">
        <v>0.54100000000000004</v>
      </c>
      <c r="AV92" s="123">
        <v>-0.62</v>
      </c>
      <c r="AW92" s="123">
        <v>-0.82</v>
      </c>
      <c r="AX92" s="123">
        <v>-0.89</v>
      </c>
      <c r="AY92" s="123">
        <v>7.6479565827902704E-5</v>
      </c>
      <c r="AZ92" s="123">
        <v>2.22119745469929E-5</v>
      </c>
      <c r="BA92" s="123">
        <v>1.2953585570407701E-5</v>
      </c>
      <c r="BB92" s="123">
        <v>2.21062364083509E-3</v>
      </c>
      <c r="BC92" s="123">
        <v>5.9488939068219897E-4</v>
      </c>
      <c r="BD92" s="123">
        <v>5.6163046008839103E-4</v>
      </c>
      <c r="BE92" s="124" t="s">
        <v>643</v>
      </c>
      <c r="BF92" s="124" t="s">
        <v>180</v>
      </c>
      <c r="BG92" s="124" t="s">
        <v>180</v>
      </c>
      <c r="BH92" s="124" t="s">
        <v>644</v>
      </c>
      <c r="BI92" s="124" t="s">
        <v>645</v>
      </c>
      <c r="BJ92" s="124" t="s">
        <v>646</v>
      </c>
      <c r="BK92" s="124" t="s">
        <v>647</v>
      </c>
    </row>
    <row r="93" spans="1:63" ht="67" customHeight="1" x14ac:dyDescent="0.2">
      <c r="A93" s="122" t="s">
        <v>648</v>
      </c>
      <c r="B93" s="123" t="s">
        <v>180</v>
      </c>
      <c r="C93" s="123" t="s">
        <v>649</v>
      </c>
      <c r="D93" s="123">
        <v>330.22606000000002</v>
      </c>
      <c r="E93" s="123">
        <v>10.529</v>
      </c>
      <c r="F93" s="123">
        <v>3815942.6552221398</v>
      </c>
      <c r="G93" s="123" t="s">
        <v>182</v>
      </c>
      <c r="H93" s="123" t="s">
        <v>183</v>
      </c>
      <c r="I93" s="123" t="s">
        <v>183</v>
      </c>
      <c r="J93" s="123" t="s">
        <v>183</v>
      </c>
      <c r="K93" s="123" t="s">
        <v>183</v>
      </c>
      <c r="L93" s="123">
        <v>0</v>
      </c>
      <c r="M93" s="123">
        <v>0</v>
      </c>
      <c r="N93" s="123">
        <v>0</v>
      </c>
      <c r="O93" s="123">
        <v>0</v>
      </c>
      <c r="P93" s="123" t="s">
        <v>180</v>
      </c>
      <c r="Q93" s="123" t="s">
        <v>180</v>
      </c>
      <c r="R93" s="123" t="s">
        <v>180</v>
      </c>
      <c r="S93" s="123" t="s">
        <v>180</v>
      </c>
      <c r="T93" s="123" t="s">
        <v>184</v>
      </c>
      <c r="U93" s="123">
        <v>3815942.6552221398</v>
      </c>
      <c r="V93" s="123">
        <v>3543099.3802937702</v>
      </c>
      <c r="W93" s="123">
        <v>935621.48456174904</v>
      </c>
      <c r="X93" s="123">
        <v>1118101.97540783</v>
      </c>
      <c r="Y93" s="123">
        <v>209108.244633419</v>
      </c>
      <c r="Z93" s="123">
        <v>189643.34533592299</v>
      </c>
      <c r="AA93" s="123">
        <v>314382.78054726101</v>
      </c>
      <c r="AB93" s="123">
        <v>310012.84063360101</v>
      </c>
      <c r="AC93" s="123">
        <v>4068529.150312</v>
      </c>
      <c r="AD93" s="123">
        <v>3916108.8748919298</v>
      </c>
      <c r="AE93" s="123">
        <v>1021989.5642787199</v>
      </c>
      <c r="AF93" s="123">
        <v>1118101.97540783</v>
      </c>
      <c r="AG93" s="123">
        <v>263729.25995524501</v>
      </c>
      <c r="AH93" s="123">
        <v>251430.73067330199</v>
      </c>
      <c r="AI93" s="123">
        <v>379314.59967595001</v>
      </c>
      <c r="AJ93" s="123">
        <v>341533.922251223</v>
      </c>
      <c r="AK93" s="123">
        <v>3992319.0126019702</v>
      </c>
      <c r="AL93" s="123">
        <v>1070045.7698432701</v>
      </c>
      <c r="AM93" s="123">
        <v>257579.99531427299</v>
      </c>
      <c r="AN93" s="123">
        <v>360424.26096358598</v>
      </c>
      <c r="AO93" s="123">
        <v>2.6996191937476999</v>
      </c>
      <c r="AP93" s="123">
        <v>6.3512925877494402</v>
      </c>
      <c r="AQ93" s="123">
        <v>3.3761835593140299</v>
      </c>
      <c r="AR93" s="123">
        <v>7.4120907214801202</v>
      </c>
      <c r="AS93" s="123">
        <v>0.26800000000000002</v>
      </c>
      <c r="AT93" s="123">
        <v>6.5000000000000002E-2</v>
      </c>
      <c r="AU93" s="123">
        <v>0.09</v>
      </c>
      <c r="AV93" s="123">
        <v>-1.9</v>
      </c>
      <c r="AW93" s="123">
        <v>-3.95</v>
      </c>
      <c r="AX93" s="123">
        <v>-3.47</v>
      </c>
      <c r="AY93" s="123">
        <v>7.9187004652592194E-5</v>
      </c>
      <c r="AZ93" s="123">
        <v>3.0602355383102499E-7</v>
      </c>
      <c r="BA93" s="123">
        <v>1.6351863478814E-6</v>
      </c>
      <c r="BB93" s="123">
        <v>2.2225046024226302E-3</v>
      </c>
      <c r="BC93" s="123">
        <v>2.97210075480692E-5</v>
      </c>
      <c r="BD93" s="123">
        <v>1.59295637609311E-4</v>
      </c>
      <c r="BE93" s="124" t="s">
        <v>650</v>
      </c>
      <c r="BF93" s="124" t="s">
        <v>180</v>
      </c>
      <c r="BG93" s="124" t="s">
        <v>180</v>
      </c>
      <c r="BH93" s="124" t="s">
        <v>180</v>
      </c>
      <c r="BI93" s="124" t="s">
        <v>180</v>
      </c>
      <c r="BJ93" s="124" t="s">
        <v>180</v>
      </c>
      <c r="BK93" s="124" t="s">
        <v>180</v>
      </c>
    </row>
    <row r="94" spans="1:63" ht="67" customHeight="1" x14ac:dyDescent="0.2">
      <c r="A94" s="122" t="s">
        <v>651</v>
      </c>
      <c r="B94" s="123" t="s">
        <v>180</v>
      </c>
      <c r="C94" s="123" t="s">
        <v>370</v>
      </c>
      <c r="D94" s="123">
        <v>170.99906999999999</v>
      </c>
      <c r="E94" s="123">
        <v>4.2329999999999997</v>
      </c>
      <c r="F94" s="123">
        <v>21570555.155356001</v>
      </c>
      <c r="G94" s="123" t="s">
        <v>182</v>
      </c>
      <c r="H94" s="123" t="s">
        <v>183</v>
      </c>
      <c r="I94" s="123" t="s">
        <v>183</v>
      </c>
      <c r="J94" s="123" t="s">
        <v>183</v>
      </c>
      <c r="K94" s="123" t="s">
        <v>183</v>
      </c>
      <c r="L94" s="123">
        <v>0</v>
      </c>
      <c r="M94" s="123">
        <v>0</v>
      </c>
      <c r="N94" s="123">
        <v>0</v>
      </c>
      <c r="O94" s="123">
        <v>0</v>
      </c>
      <c r="P94" s="123" t="s">
        <v>180</v>
      </c>
      <c r="Q94" s="123" t="s">
        <v>180</v>
      </c>
      <c r="R94" s="123" t="s">
        <v>180</v>
      </c>
      <c r="S94" s="123" t="s">
        <v>180</v>
      </c>
      <c r="T94" s="123" t="s">
        <v>184</v>
      </c>
      <c r="U94" s="123">
        <v>3764117.1351507599</v>
      </c>
      <c r="V94" s="123">
        <v>3779028.0105947098</v>
      </c>
      <c r="W94" s="123">
        <v>17371365.319511998</v>
      </c>
      <c r="X94" s="123">
        <v>19305868.872458301</v>
      </c>
      <c r="Y94" s="123">
        <v>14339590.947236501</v>
      </c>
      <c r="Z94" s="123">
        <v>14705161.9003447</v>
      </c>
      <c r="AA94" s="123">
        <v>21570555.155356001</v>
      </c>
      <c r="AB94" s="123">
        <v>20243647.6365823</v>
      </c>
      <c r="AC94" s="123">
        <v>4013273.17342987</v>
      </c>
      <c r="AD94" s="123">
        <v>4176875.5381420101</v>
      </c>
      <c r="AE94" s="123">
        <v>18974932.028340701</v>
      </c>
      <c r="AF94" s="123">
        <v>19305868.872458301</v>
      </c>
      <c r="AG94" s="123">
        <v>18085225.263142101</v>
      </c>
      <c r="AH94" s="123">
        <v>19496226.428212699</v>
      </c>
      <c r="AI94" s="123">
        <v>26025682.702147499</v>
      </c>
      <c r="AJ94" s="123">
        <v>22301954.8605248</v>
      </c>
      <c r="AK94" s="123">
        <v>4095074.3557859398</v>
      </c>
      <c r="AL94" s="123">
        <v>19140400.450399499</v>
      </c>
      <c r="AM94" s="123">
        <v>18790725.845677398</v>
      </c>
      <c r="AN94" s="123">
        <v>24163818.781336199</v>
      </c>
      <c r="AO94" s="123">
        <v>2.8249631497568801</v>
      </c>
      <c r="AP94" s="123">
        <v>1.2225851137539501</v>
      </c>
      <c r="AQ94" s="123">
        <v>5.3096857475194801</v>
      </c>
      <c r="AR94" s="123">
        <v>10.896759456490599</v>
      </c>
      <c r="AS94" s="123">
        <v>4.6740000000000004</v>
      </c>
      <c r="AT94" s="123">
        <v>4.5890000000000004</v>
      </c>
      <c r="AU94" s="123">
        <v>5.9009999999999998</v>
      </c>
      <c r="AV94" s="123">
        <v>2.2200000000000002</v>
      </c>
      <c r="AW94" s="123">
        <v>2.2000000000000002</v>
      </c>
      <c r="AX94" s="123">
        <v>2.56</v>
      </c>
      <c r="AY94" s="123">
        <v>7.9633274371326794E-5</v>
      </c>
      <c r="AZ94" s="123">
        <v>8.2910362396049195E-5</v>
      </c>
      <c r="BA94" s="123">
        <v>4.7427936463506599E-5</v>
      </c>
      <c r="BB94" s="123">
        <v>2.2225046024226302E-3</v>
      </c>
      <c r="BC94" s="123">
        <v>1.1636205774428201E-3</v>
      </c>
      <c r="BD94" s="123">
        <v>1.2516851057977601E-3</v>
      </c>
      <c r="BE94" s="124" t="s">
        <v>652</v>
      </c>
      <c r="BF94" s="124" t="s">
        <v>180</v>
      </c>
      <c r="BG94" s="124" t="s">
        <v>180</v>
      </c>
      <c r="BH94" s="124" t="s">
        <v>180</v>
      </c>
      <c r="BI94" s="124" t="s">
        <v>180</v>
      </c>
      <c r="BJ94" s="124" t="s">
        <v>180</v>
      </c>
      <c r="BK94" s="124" t="s">
        <v>180</v>
      </c>
    </row>
    <row r="95" spans="1:63" ht="67" customHeight="1" x14ac:dyDescent="0.2">
      <c r="A95" s="122" t="s">
        <v>653</v>
      </c>
      <c r="B95" s="123" t="s">
        <v>180</v>
      </c>
      <c r="C95" s="123" t="s">
        <v>654</v>
      </c>
      <c r="D95" s="123">
        <v>377.21672000000001</v>
      </c>
      <c r="E95" s="123">
        <v>8.9600000000000009</v>
      </c>
      <c r="F95" s="123">
        <v>4753848.4266124498</v>
      </c>
      <c r="G95" s="123" t="s">
        <v>182</v>
      </c>
      <c r="H95" s="123" t="s">
        <v>183</v>
      </c>
      <c r="I95" s="123" t="s">
        <v>183</v>
      </c>
      <c r="J95" s="123" t="s">
        <v>183</v>
      </c>
      <c r="K95" s="123" t="s">
        <v>183</v>
      </c>
      <c r="L95" s="123">
        <v>0</v>
      </c>
      <c r="M95" s="123">
        <v>0</v>
      </c>
      <c r="N95" s="123">
        <v>0</v>
      </c>
      <c r="O95" s="123">
        <v>0</v>
      </c>
      <c r="P95" s="123" t="s">
        <v>180</v>
      </c>
      <c r="Q95" s="123" t="s">
        <v>180</v>
      </c>
      <c r="R95" s="123" t="s">
        <v>180</v>
      </c>
      <c r="S95" s="123" t="s">
        <v>180</v>
      </c>
      <c r="T95" s="123" t="s">
        <v>184</v>
      </c>
      <c r="U95" s="123">
        <v>4753848.4266124498</v>
      </c>
      <c r="V95" s="123">
        <v>3200156.1950430898</v>
      </c>
      <c r="W95" s="123">
        <v>125943.699225066</v>
      </c>
      <c r="X95" s="123">
        <v>127530.817456078</v>
      </c>
      <c r="Y95" s="123">
        <v>59089.740663013901</v>
      </c>
      <c r="Z95" s="123">
        <v>58622.843149303299</v>
      </c>
      <c r="AA95" s="123">
        <v>63497.4989729503</v>
      </c>
      <c r="AB95" s="123">
        <v>60063.584918717097</v>
      </c>
      <c r="AC95" s="123">
        <v>5068517.1784143699</v>
      </c>
      <c r="AD95" s="123">
        <v>3537061.4062227001</v>
      </c>
      <c r="AE95" s="123">
        <v>137569.67792906601</v>
      </c>
      <c r="AF95" s="123">
        <v>127530.817456078</v>
      </c>
      <c r="AG95" s="123">
        <v>74524.529644076203</v>
      </c>
      <c r="AH95" s="123">
        <v>77722.6549187208</v>
      </c>
      <c r="AI95" s="123">
        <v>76612.110756899201</v>
      </c>
      <c r="AJ95" s="123">
        <v>66170.651834398494</v>
      </c>
      <c r="AK95" s="123">
        <v>4302789.2923185397</v>
      </c>
      <c r="AL95" s="123">
        <v>132550.24769257201</v>
      </c>
      <c r="AM95" s="123">
        <v>76123.592281398494</v>
      </c>
      <c r="AN95" s="123">
        <v>71391.381295648796</v>
      </c>
      <c r="AO95" s="123">
        <v>25.167459711244501</v>
      </c>
      <c r="AP95" s="123">
        <v>5.3553625431912302</v>
      </c>
      <c r="AQ95" s="123">
        <v>2.9707164375875301</v>
      </c>
      <c r="AR95" s="123">
        <v>10.341901607149699</v>
      </c>
      <c r="AS95" s="123">
        <v>3.1E-2</v>
      </c>
      <c r="AT95" s="123">
        <v>1.7999999999999999E-2</v>
      </c>
      <c r="AU95" s="123">
        <v>1.7000000000000001E-2</v>
      </c>
      <c r="AV95" s="123">
        <v>-5.0199999999999996</v>
      </c>
      <c r="AW95" s="123">
        <v>-5.82</v>
      </c>
      <c r="AX95" s="123">
        <v>-5.91</v>
      </c>
      <c r="AY95" s="123">
        <v>7.9636697039031605E-5</v>
      </c>
      <c r="AZ95" s="123">
        <v>4.5569536005762897E-5</v>
      </c>
      <c r="BA95" s="123">
        <v>4.2366266687077201E-5</v>
      </c>
      <c r="BB95" s="123">
        <v>2.2225046024226302E-3</v>
      </c>
      <c r="BC95" s="123">
        <v>8.72121709836613E-4</v>
      </c>
      <c r="BD95" s="123">
        <v>1.19610808739795E-3</v>
      </c>
      <c r="BE95" s="124" t="s">
        <v>655</v>
      </c>
      <c r="BF95" s="124" t="s">
        <v>180</v>
      </c>
      <c r="BG95" s="124" t="s">
        <v>180</v>
      </c>
      <c r="BH95" s="124" t="s">
        <v>180</v>
      </c>
      <c r="BI95" s="124" t="s">
        <v>180</v>
      </c>
      <c r="BJ95" s="124" t="s">
        <v>180</v>
      </c>
      <c r="BK95" s="124" t="s">
        <v>180</v>
      </c>
    </row>
    <row r="96" spans="1:63" ht="67" customHeight="1" x14ac:dyDescent="0.2">
      <c r="A96" s="122" t="s">
        <v>656</v>
      </c>
      <c r="B96" s="123" t="s">
        <v>180</v>
      </c>
      <c r="C96" s="123" t="s">
        <v>657</v>
      </c>
      <c r="D96" s="123">
        <v>258.12189000000001</v>
      </c>
      <c r="E96" s="123">
        <v>2.5790000000000002</v>
      </c>
      <c r="F96" s="123">
        <v>1474540.9150124399</v>
      </c>
      <c r="G96" s="123" t="s">
        <v>182</v>
      </c>
      <c r="H96" s="123" t="s">
        <v>183</v>
      </c>
      <c r="I96" s="123" t="s">
        <v>183</v>
      </c>
      <c r="J96" s="123" t="s">
        <v>200</v>
      </c>
      <c r="K96" s="123" t="s">
        <v>183</v>
      </c>
      <c r="L96" s="123">
        <v>2</v>
      </c>
      <c r="M96" s="123">
        <v>0</v>
      </c>
      <c r="N96" s="123">
        <v>0</v>
      </c>
      <c r="O96" s="123">
        <v>0</v>
      </c>
      <c r="P96" s="123" t="s">
        <v>180</v>
      </c>
      <c r="Q96" s="123" t="s">
        <v>180</v>
      </c>
      <c r="R96" s="123" t="s">
        <v>180</v>
      </c>
      <c r="S96" s="123" t="s">
        <v>180</v>
      </c>
      <c r="T96" s="123" t="s">
        <v>184</v>
      </c>
      <c r="U96" s="123">
        <v>1474540.9150124399</v>
      </c>
      <c r="V96" s="123">
        <v>968614.53788066597</v>
      </c>
      <c r="W96" s="123">
        <v>35150.73461688</v>
      </c>
      <c r="X96" s="123">
        <v>42311.659814027997</v>
      </c>
      <c r="Y96" s="123">
        <v>31323.669919748201</v>
      </c>
      <c r="Z96" s="123">
        <v>31189.6618965259</v>
      </c>
      <c r="AA96" s="123">
        <v>32440.082781455501</v>
      </c>
      <c r="AB96" s="123">
        <v>33793.806989849298</v>
      </c>
      <c r="AC96" s="123">
        <v>1572144.3528104101</v>
      </c>
      <c r="AD96" s="123">
        <v>1070588.0871536001</v>
      </c>
      <c r="AE96" s="123">
        <v>38395.531256968497</v>
      </c>
      <c r="AF96" s="123">
        <v>42311.659814027997</v>
      </c>
      <c r="AG96" s="123">
        <v>39505.703381038897</v>
      </c>
      <c r="AH96" s="123">
        <v>41351.514160467101</v>
      </c>
      <c r="AI96" s="123">
        <v>39140.1748921572</v>
      </c>
      <c r="AJ96" s="123">
        <v>37229.849658662999</v>
      </c>
      <c r="AK96" s="123">
        <v>1321366.2199820001</v>
      </c>
      <c r="AL96" s="123">
        <v>40353.5955354982</v>
      </c>
      <c r="AM96" s="123">
        <v>40428.608770753002</v>
      </c>
      <c r="AN96" s="123">
        <v>38185.012275410103</v>
      </c>
      <c r="AO96" s="123">
        <v>26.839935154188701</v>
      </c>
      <c r="AP96" s="123">
        <v>6.8621420766811099</v>
      </c>
      <c r="AQ96" s="123">
        <v>3.2283705984593101</v>
      </c>
      <c r="AR96" s="123">
        <v>3.5375238775167199</v>
      </c>
      <c r="AS96" s="123">
        <v>3.1E-2</v>
      </c>
      <c r="AT96" s="123">
        <v>3.1E-2</v>
      </c>
      <c r="AU96" s="123">
        <v>2.9000000000000001E-2</v>
      </c>
      <c r="AV96" s="123">
        <v>-5.03</v>
      </c>
      <c r="AW96" s="123">
        <v>-5.03</v>
      </c>
      <c r="AX96" s="123">
        <v>-5.1100000000000003</v>
      </c>
      <c r="AY96" s="123">
        <v>8.1784247546901097E-5</v>
      </c>
      <c r="AZ96" s="123">
        <v>8.1995306469018203E-5</v>
      </c>
      <c r="BA96" s="123">
        <v>7.7738153078099601E-5</v>
      </c>
      <c r="BB96" s="123">
        <v>2.25650173913495E-3</v>
      </c>
      <c r="BC96" s="123">
        <v>1.1636205774428201E-3</v>
      </c>
      <c r="BD96" s="123">
        <v>1.7048724690880901E-3</v>
      </c>
      <c r="BE96" s="124" t="s">
        <v>658</v>
      </c>
      <c r="BF96" s="124" t="s">
        <v>180</v>
      </c>
      <c r="BG96" s="124" t="s">
        <v>180</v>
      </c>
      <c r="BH96" s="124" t="s">
        <v>180</v>
      </c>
      <c r="BI96" s="124" t="s">
        <v>659</v>
      </c>
      <c r="BJ96" s="124" t="s">
        <v>180</v>
      </c>
      <c r="BK96" s="124" t="s">
        <v>180</v>
      </c>
    </row>
    <row r="97" spans="1:63" ht="67" customHeight="1" x14ac:dyDescent="0.2">
      <c r="A97" s="122" t="s">
        <v>660</v>
      </c>
      <c r="B97" s="123" t="s">
        <v>661</v>
      </c>
      <c r="C97" s="123" t="s">
        <v>662</v>
      </c>
      <c r="D97" s="123">
        <v>475.15381000000002</v>
      </c>
      <c r="E97" s="123">
        <v>13.63</v>
      </c>
      <c r="F97" s="123">
        <v>9130879.3607256692</v>
      </c>
      <c r="G97" s="123" t="s">
        <v>182</v>
      </c>
      <c r="H97" s="123" t="s">
        <v>188</v>
      </c>
      <c r="I97" s="123" t="s">
        <v>183</v>
      </c>
      <c r="J97" s="123" t="s">
        <v>183</v>
      </c>
      <c r="K97" s="123" t="s">
        <v>183</v>
      </c>
      <c r="L97" s="123">
        <v>0</v>
      </c>
      <c r="M97" s="123">
        <v>4</v>
      </c>
      <c r="N97" s="123">
        <v>0</v>
      </c>
      <c r="O97" s="123">
        <v>0</v>
      </c>
      <c r="P97" s="123" t="s">
        <v>180</v>
      </c>
      <c r="Q97" s="123" t="s">
        <v>180</v>
      </c>
      <c r="R97" s="123" t="s">
        <v>180</v>
      </c>
      <c r="S97" s="123">
        <v>92.7</v>
      </c>
      <c r="T97" s="123" t="s">
        <v>184</v>
      </c>
      <c r="U97" s="123">
        <v>9130879.3607256692</v>
      </c>
      <c r="V97" s="123">
        <v>8843517.7191343904</v>
      </c>
      <c r="W97" s="123">
        <v>505828.36372333101</v>
      </c>
      <c r="X97" s="123">
        <v>625192.45841962402</v>
      </c>
      <c r="Y97" s="123">
        <v>867114.678986307</v>
      </c>
      <c r="Z97" s="123">
        <v>995774.52750253701</v>
      </c>
      <c r="AA97" s="123">
        <v>1160974.48011543</v>
      </c>
      <c r="AB97" s="123">
        <v>1002855.52782898</v>
      </c>
      <c r="AC97" s="123">
        <v>9735274.4010069501</v>
      </c>
      <c r="AD97" s="123">
        <v>9774543.2763714306</v>
      </c>
      <c r="AE97" s="123">
        <v>552521.84518140496</v>
      </c>
      <c r="AF97" s="123">
        <v>625192.45841962402</v>
      </c>
      <c r="AG97" s="123">
        <v>1093613.0853486201</v>
      </c>
      <c r="AH97" s="123">
        <v>1320206.1827813601</v>
      </c>
      <c r="AI97" s="123">
        <v>1400759.1935932301</v>
      </c>
      <c r="AJ97" s="123">
        <v>1104822.56531934</v>
      </c>
      <c r="AK97" s="123">
        <v>9754908.8386891894</v>
      </c>
      <c r="AL97" s="123">
        <v>588857.15180051501</v>
      </c>
      <c r="AM97" s="123">
        <v>1206909.6340649901</v>
      </c>
      <c r="AN97" s="123">
        <v>1252790.87945629</v>
      </c>
      <c r="AO97" s="123">
        <v>0.28464938545243401</v>
      </c>
      <c r="AP97" s="123">
        <v>8.7263750226367396</v>
      </c>
      <c r="AQ97" s="123">
        <v>13.275684545254199</v>
      </c>
      <c r="AR97" s="123">
        <v>16.7034099693294</v>
      </c>
      <c r="AS97" s="123">
        <v>0.06</v>
      </c>
      <c r="AT97" s="123">
        <v>0.124</v>
      </c>
      <c r="AU97" s="123">
        <v>0.128</v>
      </c>
      <c r="AV97" s="123">
        <v>-4.05</v>
      </c>
      <c r="AW97" s="123">
        <v>-3.01</v>
      </c>
      <c r="AX97" s="123">
        <v>-2.96</v>
      </c>
      <c r="AY97" s="123">
        <v>8.32911444164086E-5</v>
      </c>
      <c r="AZ97" s="123">
        <v>2.02168100649214E-4</v>
      </c>
      <c r="BA97" s="123">
        <v>2.1380821876815199E-4</v>
      </c>
      <c r="BB97" s="123">
        <v>2.27225728812405E-3</v>
      </c>
      <c r="BC97" s="123">
        <v>1.80201468845723E-3</v>
      </c>
      <c r="BD97" s="123">
        <v>2.82133888678844E-3</v>
      </c>
      <c r="BE97" s="124" t="s">
        <v>663</v>
      </c>
      <c r="BF97" s="124" t="s">
        <v>664</v>
      </c>
      <c r="BG97" s="124" t="s">
        <v>180</v>
      </c>
      <c r="BH97" s="124" t="s">
        <v>180</v>
      </c>
      <c r="BI97" s="124" t="s">
        <v>180</v>
      </c>
      <c r="BJ97" s="124" t="s">
        <v>180</v>
      </c>
      <c r="BK97" s="124" t="s">
        <v>180</v>
      </c>
    </row>
    <row r="98" spans="1:63" ht="67" customHeight="1" x14ac:dyDescent="0.2">
      <c r="A98" s="122" t="s">
        <v>665</v>
      </c>
      <c r="B98" s="123" t="s">
        <v>180</v>
      </c>
      <c r="C98" s="123" t="s">
        <v>666</v>
      </c>
      <c r="D98" s="123">
        <v>331.12047000000001</v>
      </c>
      <c r="E98" s="123">
        <v>6.8940000000000001</v>
      </c>
      <c r="F98" s="123">
        <v>5726181.9115081597</v>
      </c>
      <c r="G98" s="123" t="s">
        <v>182</v>
      </c>
      <c r="H98" s="123" t="s">
        <v>183</v>
      </c>
      <c r="I98" s="123" t="s">
        <v>183</v>
      </c>
      <c r="J98" s="123" t="s">
        <v>183</v>
      </c>
      <c r="K98" s="123" t="s">
        <v>183</v>
      </c>
      <c r="L98" s="123">
        <v>0</v>
      </c>
      <c r="M98" s="123">
        <v>0</v>
      </c>
      <c r="N98" s="123">
        <v>0</v>
      </c>
      <c r="O98" s="123">
        <v>0</v>
      </c>
      <c r="P98" s="123" t="s">
        <v>180</v>
      </c>
      <c r="Q98" s="123" t="s">
        <v>180</v>
      </c>
      <c r="R98" s="123" t="s">
        <v>180</v>
      </c>
      <c r="S98" s="123" t="s">
        <v>180</v>
      </c>
      <c r="T98" s="123" t="s">
        <v>184</v>
      </c>
      <c r="U98" s="123">
        <v>5726181.9115081597</v>
      </c>
      <c r="V98" s="123">
        <v>5201991.1645227801</v>
      </c>
      <c r="W98" s="123">
        <v>1257531.2035260799</v>
      </c>
      <c r="X98" s="123">
        <v>1359246.6658417301</v>
      </c>
      <c r="Y98" s="123">
        <v>48805.987358200997</v>
      </c>
      <c r="Z98" s="123">
        <v>53053.949540367001</v>
      </c>
      <c r="AA98" s="123">
        <v>880729.91165445105</v>
      </c>
      <c r="AB98" s="123">
        <v>1055094.2300796099</v>
      </c>
      <c r="AC98" s="123">
        <v>6105211.7738399403</v>
      </c>
      <c r="AD98" s="123">
        <v>5749645.0367158595</v>
      </c>
      <c r="AE98" s="123">
        <v>1373615.0654561899</v>
      </c>
      <c r="AF98" s="123">
        <v>1359246.6658417301</v>
      </c>
      <c r="AG98" s="123">
        <v>61554.564478928703</v>
      </c>
      <c r="AH98" s="123">
        <v>70339.369274521101</v>
      </c>
      <c r="AI98" s="123">
        <v>1062633.6254177301</v>
      </c>
      <c r="AJ98" s="123">
        <v>1162372.7262627101</v>
      </c>
      <c r="AK98" s="123">
        <v>5927428.4052779004</v>
      </c>
      <c r="AL98" s="123">
        <v>1366430.86564896</v>
      </c>
      <c r="AM98" s="123">
        <v>65946.966876724895</v>
      </c>
      <c r="AN98" s="123">
        <v>1112503.1758402199</v>
      </c>
      <c r="AO98" s="123">
        <v>4.2416986557093903</v>
      </c>
      <c r="AP98" s="123">
        <v>0.74354239629423402</v>
      </c>
      <c r="AQ98" s="123">
        <v>9.4193794446611498</v>
      </c>
      <c r="AR98" s="123">
        <v>6.3394151215496404</v>
      </c>
      <c r="AS98" s="123">
        <v>0.23100000000000001</v>
      </c>
      <c r="AT98" s="123">
        <v>1.0999999999999999E-2</v>
      </c>
      <c r="AU98" s="123">
        <v>0.188</v>
      </c>
      <c r="AV98" s="123">
        <v>-2.12</v>
      </c>
      <c r="AW98" s="123">
        <v>-6.49</v>
      </c>
      <c r="AX98" s="123">
        <v>-2.41</v>
      </c>
      <c r="AY98" s="123">
        <v>8.4940895930696301E-5</v>
      </c>
      <c r="AZ98" s="123">
        <v>1.20293552896555E-10</v>
      </c>
      <c r="BA98" s="123">
        <v>5.3138598556712297E-5</v>
      </c>
      <c r="BB98" s="123">
        <v>2.2915166146636702E-3</v>
      </c>
      <c r="BC98" s="123">
        <v>2.65520678575306E-8</v>
      </c>
      <c r="BD98" s="123">
        <v>1.3439637218301799E-3</v>
      </c>
      <c r="BE98" s="124" t="s">
        <v>667</v>
      </c>
      <c r="BF98" s="124" t="s">
        <v>180</v>
      </c>
      <c r="BG98" s="124" t="s">
        <v>180</v>
      </c>
      <c r="BH98" s="124" t="s">
        <v>180</v>
      </c>
      <c r="BI98" s="124" t="s">
        <v>180</v>
      </c>
      <c r="BJ98" s="124" t="s">
        <v>180</v>
      </c>
      <c r="BK98" s="124" t="s">
        <v>180</v>
      </c>
    </row>
    <row r="99" spans="1:63" ht="67" customHeight="1" x14ac:dyDescent="0.2">
      <c r="A99" s="122" t="s">
        <v>668</v>
      </c>
      <c r="B99" s="123" t="s">
        <v>180</v>
      </c>
      <c r="C99" s="123" t="s">
        <v>669</v>
      </c>
      <c r="D99" s="123">
        <v>192.02714</v>
      </c>
      <c r="E99" s="123">
        <v>17.294</v>
      </c>
      <c r="F99" s="123">
        <v>1438252.02992763</v>
      </c>
      <c r="G99" s="123" t="s">
        <v>182</v>
      </c>
      <c r="H99" s="123" t="s">
        <v>183</v>
      </c>
      <c r="I99" s="123" t="s">
        <v>200</v>
      </c>
      <c r="J99" s="123" t="s">
        <v>200</v>
      </c>
      <c r="K99" s="123" t="s">
        <v>183</v>
      </c>
      <c r="L99" s="123">
        <v>16</v>
      </c>
      <c r="M99" s="123">
        <v>0</v>
      </c>
      <c r="N99" s="123">
        <v>2</v>
      </c>
      <c r="O99" s="123">
        <v>25</v>
      </c>
      <c r="P99" s="123" t="s">
        <v>190</v>
      </c>
      <c r="Q99" s="123" t="s">
        <v>575</v>
      </c>
      <c r="R99" s="123" t="s">
        <v>180</v>
      </c>
      <c r="S99" s="123" t="s">
        <v>180</v>
      </c>
      <c r="T99" s="123" t="s">
        <v>184</v>
      </c>
      <c r="U99" s="123">
        <v>1438252.02992763</v>
      </c>
      <c r="V99" s="123">
        <v>1160567.2024107301</v>
      </c>
      <c r="W99" s="123">
        <v>11770.4826559311</v>
      </c>
      <c r="X99" s="123">
        <v>17408.125197884201</v>
      </c>
      <c r="Y99" s="123">
        <v>874059.81867135095</v>
      </c>
      <c r="Z99" s="123">
        <v>853801.685720284</v>
      </c>
      <c r="AA99" s="123">
        <v>703680.35701011796</v>
      </c>
      <c r="AB99" s="123">
        <v>1162426.9282757901</v>
      </c>
      <c r="AC99" s="123">
        <v>1533453.4184490601</v>
      </c>
      <c r="AD99" s="123">
        <v>1282749.09435149</v>
      </c>
      <c r="AE99" s="123">
        <v>12857.026735036699</v>
      </c>
      <c r="AF99" s="123">
        <v>17408.125197884201</v>
      </c>
      <c r="AG99" s="123">
        <v>1102372.36001344</v>
      </c>
      <c r="AH99" s="123">
        <v>1131977.4037443399</v>
      </c>
      <c r="AI99" s="123">
        <v>849016.70649546594</v>
      </c>
      <c r="AJ99" s="123">
        <v>1280618.6586757801</v>
      </c>
      <c r="AK99" s="123">
        <v>1408101.2564002799</v>
      </c>
      <c r="AL99" s="123">
        <v>15132.575966460499</v>
      </c>
      <c r="AM99" s="123">
        <v>1117174.8818788901</v>
      </c>
      <c r="AN99" s="123">
        <v>1064817.6825856201</v>
      </c>
      <c r="AO99" s="123">
        <v>12.5896292497722</v>
      </c>
      <c r="AP99" s="123">
        <v>21.2661254241163</v>
      </c>
      <c r="AQ99" s="123">
        <v>1.87382723323042</v>
      </c>
      <c r="AR99" s="123">
        <v>28.661119377637</v>
      </c>
      <c r="AS99" s="123">
        <v>1.0999999999999999E-2</v>
      </c>
      <c r="AT99" s="123">
        <v>0.79300000000000004</v>
      </c>
      <c r="AU99" s="123">
        <v>0.75600000000000001</v>
      </c>
      <c r="AV99" s="123">
        <v>-6.54</v>
      </c>
      <c r="AW99" s="123">
        <v>-0.33</v>
      </c>
      <c r="AX99" s="123">
        <v>-0.4</v>
      </c>
      <c r="AY99" s="123">
        <v>8.9761138426958098E-5</v>
      </c>
      <c r="AZ99" s="123">
        <v>0.66400328073147497</v>
      </c>
      <c r="BA99" s="123">
        <v>0.49165562284888398</v>
      </c>
      <c r="BB99" s="123">
        <v>2.3427504946302701E-3</v>
      </c>
      <c r="BC99" s="123">
        <v>0.82719341488764597</v>
      </c>
      <c r="BD99" s="123">
        <v>0.72129296210096105</v>
      </c>
      <c r="BE99" s="124" t="s">
        <v>670</v>
      </c>
      <c r="BF99" s="124" t="s">
        <v>180</v>
      </c>
      <c r="BG99" s="124" t="s">
        <v>180</v>
      </c>
      <c r="BH99" s="124" t="s">
        <v>671</v>
      </c>
      <c r="BI99" s="124" t="s">
        <v>672</v>
      </c>
      <c r="BJ99" s="124" t="s">
        <v>673</v>
      </c>
      <c r="BK99" s="124" t="s">
        <v>674</v>
      </c>
    </row>
    <row r="100" spans="1:63" ht="67" customHeight="1" x14ac:dyDescent="0.2">
      <c r="A100" s="122" t="s">
        <v>675</v>
      </c>
      <c r="B100" s="123" t="s">
        <v>180</v>
      </c>
      <c r="C100" s="123" t="s">
        <v>676</v>
      </c>
      <c r="D100" s="123">
        <v>374.22710000000001</v>
      </c>
      <c r="E100" s="123">
        <v>11.045999999999999</v>
      </c>
      <c r="F100" s="123">
        <v>2771560.3325538002</v>
      </c>
      <c r="G100" s="123" t="s">
        <v>182</v>
      </c>
      <c r="H100" s="123" t="s">
        <v>183</v>
      </c>
      <c r="I100" s="123" t="s">
        <v>183</v>
      </c>
      <c r="J100" s="123" t="s">
        <v>224</v>
      </c>
      <c r="K100" s="123" t="s">
        <v>183</v>
      </c>
      <c r="L100" s="123">
        <v>1</v>
      </c>
      <c r="M100" s="123">
        <v>0</v>
      </c>
      <c r="N100" s="123">
        <v>0</v>
      </c>
      <c r="O100" s="123">
        <v>0</v>
      </c>
      <c r="P100" s="123" t="s">
        <v>180</v>
      </c>
      <c r="Q100" s="123" t="s">
        <v>180</v>
      </c>
      <c r="R100" s="123" t="s">
        <v>180</v>
      </c>
      <c r="S100" s="123" t="s">
        <v>180</v>
      </c>
      <c r="T100" s="123" t="s">
        <v>184</v>
      </c>
      <c r="U100" s="123">
        <v>2771560.3325538002</v>
      </c>
      <c r="V100" s="123">
        <v>2220040.21922488</v>
      </c>
      <c r="W100" s="123">
        <v>320868.14060445997</v>
      </c>
      <c r="X100" s="123">
        <v>388681.19816266297</v>
      </c>
      <c r="Y100" s="123">
        <v>50746.827169235803</v>
      </c>
      <c r="Z100" s="123">
        <v>53774.687287721303</v>
      </c>
      <c r="AA100" s="123">
        <v>103957.89430712799</v>
      </c>
      <c r="AB100" s="123">
        <v>115721.404654018</v>
      </c>
      <c r="AC100" s="123">
        <v>2955016.6298783501</v>
      </c>
      <c r="AD100" s="123">
        <v>2453761.0357411802</v>
      </c>
      <c r="AE100" s="123">
        <v>350487.77376128198</v>
      </c>
      <c r="AF100" s="123">
        <v>388681.19816266297</v>
      </c>
      <c r="AG100" s="123">
        <v>64002.369671656503</v>
      </c>
      <c r="AH100" s="123">
        <v>71294.929397762506</v>
      </c>
      <c r="AI100" s="123">
        <v>125429.093138055</v>
      </c>
      <c r="AJ100" s="123">
        <v>127487.574834421</v>
      </c>
      <c r="AK100" s="123">
        <v>2704388.8328097598</v>
      </c>
      <c r="AL100" s="123">
        <v>369584.48596197303</v>
      </c>
      <c r="AM100" s="123">
        <v>67648.649534709504</v>
      </c>
      <c r="AN100" s="123">
        <v>126458.33398623799</v>
      </c>
      <c r="AO100" s="123">
        <v>13.106148990928601</v>
      </c>
      <c r="AP100" s="123">
        <v>7.3073493116618904</v>
      </c>
      <c r="AQ100" s="123">
        <v>7.6226480055478403</v>
      </c>
      <c r="AR100" s="123">
        <v>1.1510244683503099</v>
      </c>
      <c r="AS100" s="123">
        <v>0.13700000000000001</v>
      </c>
      <c r="AT100" s="123">
        <v>2.5000000000000001E-2</v>
      </c>
      <c r="AU100" s="123">
        <v>4.7E-2</v>
      </c>
      <c r="AV100" s="123">
        <v>-2.87</v>
      </c>
      <c r="AW100" s="123">
        <v>-5.32</v>
      </c>
      <c r="AX100" s="123">
        <v>-4.42</v>
      </c>
      <c r="AY100" s="123">
        <v>9.2150658506096105E-5</v>
      </c>
      <c r="AZ100" s="123">
        <v>2.3318259672056E-6</v>
      </c>
      <c r="BA100" s="123">
        <v>1.1952954975136301E-5</v>
      </c>
      <c r="BB100" s="123">
        <v>2.3427504946302701E-3</v>
      </c>
      <c r="BC100" s="123">
        <v>1.4382862902733199E-4</v>
      </c>
      <c r="BD100" s="123">
        <v>5.3283741145135496E-4</v>
      </c>
      <c r="BE100" s="124" t="s">
        <v>677</v>
      </c>
      <c r="BF100" s="124" t="s">
        <v>180</v>
      </c>
      <c r="BG100" s="124" t="s">
        <v>180</v>
      </c>
      <c r="BH100" s="124" t="s">
        <v>180</v>
      </c>
      <c r="BI100" s="124" t="s">
        <v>678</v>
      </c>
      <c r="BJ100" s="124" t="s">
        <v>180</v>
      </c>
      <c r="BK100" s="124" t="s">
        <v>180</v>
      </c>
    </row>
    <row r="101" spans="1:63" ht="67" customHeight="1" x14ac:dyDescent="0.2">
      <c r="A101" s="122" t="s">
        <v>679</v>
      </c>
      <c r="B101" s="123" t="s">
        <v>680</v>
      </c>
      <c r="C101" s="123" t="s">
        <v>681</v>
      </c>
      <c r="D101" s="123">
        <v>330.16248999999999</v>
      </c>
      <c r="E101" s="123">
        <v>7.181</v>
      </c>
      <c r="F101" s="123">
        <v>9932736.4301302303</v>
      </c>
      <c r="G101" s="123" t="s">
        <v>182</v>
      </c>
      <c r="H101" s="123" t="s">
        <v>188</v>
      </c>
      <c r="I101" s="123" t="s">
        <v>183</v>
      </c>
      <c r="J101" s="123" t="s">
        <v>183</v>
      </c>
      <c r="K101" s="123" t="s">
        <v>183</v>
      </c>
      <c r="L101" s="123">
        <v>0</v>
      </c>
      <c r="M101" s="123">
        <v>1</v>
      </c>
      <c r="N101" s="123">
        <v>0</v>
      </c>
      <c r="O101" s="123">
        <v>0</v>
      </c>
      <c r="P101" s="123" t="s">
        <v>180</v>
      </c>
      <c r="Q101" s="123" t="s">
        <v>180</v>
      </c>
      <c r="R101" s="123" t="s">
        <v>180</v>
      </c>
      <c r="S101" s="123">
        <v>86</v>
      </c>
      <c r="T101" s="123" t="s">
        <v>184</v>
      </c>
      <c r="U101" s="123">
        <v>9932736.4301302303</v>
      </c>
      <c r="V101" s="123">
        <v>8410631.5701575093</v>
      </c>
      <c r="W101" s="123">
        <v>2780120.6808979302</v>
      </c>
      <c r="X101" s="123">
        <v>3047776.4162009698</v>
      </c>
      <c r="Y101" s="123">
        <v>256226.87559528399</v>
      </c>
      <c r="Z101" s="123">
        <v>236577.402446397</v>
      </c>
      <c r="AA101" s="123">
        <v>2062202.5583657201</v>
      </c>
      <c r="AB101" s="123">
        <v>2372301.6181095499</v>
      </c>
      <c r="AC101" s="123">
        <v>10590208.3337251</v>
      </c>
      <c r="AD101" s="123">
        <v>9296083.8520451505</v>
      </c>
      <c r="AE101" s="123">
        <v>3036756.1777869798</v>
      </c>
      <c r="AF101" s="123">
        <v>3047776.4162009698</v>
      </c>
      <c r="AG101" s="123">
        <v>323155.71487796499</v>
      </c>
      <c r="AH101" s="123">
        <v>313656.29546623502</v>
      </c>
      <c r="AI101" s="123">
        <v>2488124.62475063</v>
      </c>
      <c r="AJ101" s="123">
        <v>2613509.4105778201</v>
      </c>
      <c r="AK101" s="123">
        <v>9943146.0928851496</v>
      </c>
      <c r="AL101" s="123">
        <v>3042266.2969939802</v>
      </c>
      <c r="AM101" s="123">
        <v>318406.00517209998</v>
      </c>
      <c r="AN101" s="123">
        <v>2550817.01766423</v>
      </c>
      <c r="AO101" s="123">
        <v>9.20316555893951</v>
      </c>
      <c r="AP101" s="123">
        <v>0.256140802683409</v>
      </c>
      <c r="AQ101" s="123">
        <v>2.1096033913485002</v>
      </c>
      <c r="AR101" s="123">
        <v>3.4757660664042498</v>
      </c>
      <c r="AS101" s="123">
        <v>0.30599999999999999</v>
      </c>
      <c r="AT101" s="123">
        <v>3.2000000000000001E-2</v>
      </c>
      <c r="AU101" s="123">
        <v>0.25700000000000001</v>
      </c>
      <c r="AV101" s="123">
        <v>-1.71</v>
      </c>
      <c r="AW101" s="123">
        <v>-4.96</v>
      </c>
      <c r="AX101" s="123">
        <v>-1.96</v>
      </c>
      <c r="AY101" s="123">
        <v>9.2718820092541106E-5</v>
      </c>
      <c r="AZ101" s="123">
        <v>1.1409970746001401E-9</v>
      </c>
      <c r="BA101" s="123">
        <v>5.7686289884673099E-5</v>
      </c>
      <c r="BB101" s="123">
        <v>2.3427504946302701E-3</v>
      </c>
      <c r="BC101" s="123">
        <v>2.2950600278357199E-7</v>
      </c>
      <c r="BD101" s="123">
        <v>1.42920726367333E-3</v>
      </c>
      <c r="BE101" s="124" t="s">
        <v>682</v>
      </c>
      <c r="BF101" s="124" t="s">
        <v>683</v>
      </c>
      <c r="BG101" s="124" t="s">
        <v>180</v>
      </c>
      <c r="BH101" s="124" t="s">
        <v>180</v>
      </c>
      <c r="BI101" s="124" t="s">
        <v>180</v>
      </c>
      <c r="BJ101" s="124" t="s">
        <v>180</v>
      </c>
      <c r="BK101" s="124" t="s">
        <v>180</v>
      </c>
    </row>
    <row r="102" spans="1:63" ht="67" customHeight="1" x14ac:dyDescent="0.2">
      <c r="A102" s="122" t="s">
        <v>684</v>
      </c>
      <c r="B102" s="123" t="s">
        <v>180</v>
      </c>
      <c r="C102" s="123" t="s">
        <v>685</v>
      </c>
      <c r="D102" s="123">
        <v>69.057959999999994</v>
      </c>
      <c r="E102" s="123">
        <v>9.4819999999999993</v>
      </c>
      <c r="F102" s="123">
        <v>312511.86479052901</v>
      </c>
      <c r="G102" s="123" t="s">
        <v>182</v>
      </c>
      <c r="H102" s="123" t="s">
        <v>183</v>
      </c>
      <c r="I102" s="123" t="s">
        <v>200</v>
      </c>
      <c r="J102" s="123" t="s">
        <v>200</v>
      </c>
      <c r="K102" s="123" t="s">
        <v>183</v>
      </c>
      <c r="L102" s="123">
        <v>3</v>
      </c>
      <c r="M102" s="123">
        <v>0</v>
      </c>
      <c r="N102" s="123">
        <v>2</v>
      </c>
      <c r="O102" s="123">
        <v>0</v>
      </c>
      <c r="P102" s="123" t="s">
        <v>190</v>
      </c>
      <c r="Q102" s="123" t="s">
        <v>180</v>
      </c>
      <c r="R102" s="123" t="s">
        <v>180</v>
      </c>
      <c r="S102" s="123" t="s">
        <v>180</v>
      </c>
      <c r="T102" s="123" t="s">
        <v>184</v>
      </c>
      <c r="U102" s="123">
        <v>22252.367727094901</v>
      </c>
      <c r="V102" s="123">
        <v>21038.082886289201</v>
      </c>
      <c r="W102" s="123">
        <v>286205.72130863601</v>
      </c>
      <c r="X102" s="123">
        <v>312511.86479052901</v>
      </c>
      <c r="Y102" s="123">
        <v>201906.79266939199</v>
      </c>
      <c r="Z102" s="123">
        <v>239559.888354447</v>
      </c>
      <c r="AA102" s="123">
        <v>283679.07966946898</v>
      </c>
      <c r="AB102" s="123">
        <v>249159.63136393699</v>
      </c>
      <c r="AC102" s="123">
        <v>23725.3058919139</v>
      </c>
      <c r="AD102" s="123">
        <v>23252.924702010001</v>
      </c>
      <c r="AE102" s="123">
        <v>312625.63466175302</v>
      </c>
      <c r="AF102" s="123">
        <v>312511.86479052901</v>
      </c>
      <c r="AG102" s="123">
        <v>254646.721864002</v>
      </c>
      <c r="AH102" s="123">
        <v>317610.50018539099</v>
      </c>
      <c r="AI102" s="123">
        <v>342269.434585304</v>
      </c>
      <c r="AJ102" s="123">
        <v>274493.35967011901</v>
      </c>
      <c r="AK102" s="123">
        <v>23489.1152969619</v>
      </c>
      <c r="AL102" s="123">
        <v>312568.74972614099</v>
      </c>
      <c r="AM102" s="123">
        <v>286128.61102469597</v>
      </c>
      <c r="AN102" s="123">
        <v>308381.39712771098</v>
      </c>
      <c r="AO102" s="123">
        <v>1.4220371370459599</v>
      </c>
      <c r="AP102" s="123">
        <v>2.5737520906895399E-2</v>
      </c>
      <c r="AQ102" s="123">
        <v>15.5601757058604</v>
      </c>
      <c r="AR102" s="123">
        <v>15.540795463381199</v>
      </c>
      <c r="AS102" s="123">
        <v>13.307</v>
      </c>
      <c r="AT102" s="123">
        <v>12.180999999999999</v>
      </c>
      <c r="AU102" s="123">
        <v>13.129</v>
      </c>
      <c r="AV102" s="123">
        <v>3.73</v>
      </c>
      <c r="AW102" s="123">
        <v>3.61</v>
      </c>
      <c r="AX102" s="123">
        <v>3.71</v>
      </c>
      <c r="AY102" s="123">
        <v>9.3537694848988605E-5</v>
      </c>
      <c r="AZ102" s="123">
        <v>1.04520971579092E-4</v>
      </c>
      <c r="BA102" s="123">
        <v>9.5712233189937406E-5</v>
      </c>
      <c r="BB102" s="123">
        <v>2.3427504946302701E-3</v>
      </c>
      <c r="BC102" s="123">
        <v>1.3066527861374101E-3</v>
      </c>
      <c r="BD102" s="123">
        <v>1.9048303457800701E-3</v>
      </c>
      <c r="BE102" s="124" t="s">
        <v>686</v>
      </c>
      <c r="BF102" s="124" t="s">
        <v>180</v>
      </c>
      <c r="BG102" s="124" t="s">
        <v>180</v>
      </c>
      <c r="BH102" s="124" t="s">
        <v>180</v>
      </c>
      <c r="BI102" s="124" t="s">
        <v>687</v>
      </c>
      <c r="BJ102" s="124" t="s">
        <v>688</v>
      </c>
      <c r="BK102" s="124" t="s">
        <v>689</v>
      </c>
    </row>
    <row r="103" spans="1:63" ht="67" customHeight="1" x14ac:dyDescent="0.2">
      <c r="A103" s="122" t="s">
        <v>690</v>
      </c>
      <c r="B103" s="123" t="s">
        <v>180</v>
      </c>
      <c r="C103" s="123" t="s">
        <v>640</v>
      </c>
      <c r="D103" s="123">
        <v>130.02667</v>
      </c>
      <c r="E103" s="123">
        <v>14.21</v>
      </c>
      <c r="F103" s="123">
        <v>5473874.2656037798</v>
      </c>
      <c r="G103" s="123" t="s">
        <v>182</v>
      </c>
      <c r="H103" s="123" t="s">
        <v>183</v>
      </c>
      <c r="I103" s="123" t="s">
        <v>188</v>
      </c>
      <c r="J103" s="123" t="s">
        <v>200</v>
      </c>
      <c r="K103" s="123" t="s">
        <v>183</v>
      </c>
      <c r="L103" s="123">
        <v>11</v>
      </c>
      <c r="M103" s="123">
        <v>0</v>
      </c>
      <c r="N103" s="123">
        <v>5</v>
      </c>
      <c r="O103" s="123">
        <v>10</v>
      </c>
      <c r="P103" s="123" t="s">
        <v>641</v>
      </c>
      <c r="Q103" s="123" t="s">
        <v>642</v>
      </c>
      <c r="R103" s="123" t="s">
        <v>180</v>
      </c>
      <c r="S103" s="123" t="s">
        <v>180</v>
      </c>
      <c r="T103" s="123" t="s">
        <v>184</v>
      </c>
      <c r="U103" s="123">
        <v>178079.78494639299</v>
      </c>
      <c r="V103" s="123">
        <v>225582.00702699</v>
      </c>
      <c r="W103" s="123">
        <v>3923195.9552726401</v>
      </c>
      <c r="X103" s="123">
        <v>5473874.2656037798</v>
      </c>
      <c r="Y103" s="123">
        <v>3200902.75215272</v>
      </c>
      <c r="Z103" s="123">
        <v>2972915.4515075898</v>
      </c>
      <c r="AA103" s="123">
        <v>3702340.6138852299</v>
      </c>
      <c r="AB103" s="123">
        <v>4385906.1991553297</v>
      </c>
      <c r="AC103" s="123">
        <v>189867.31761919399</v>
      </c>
      <c r="AD103" s="123">
        <v>249330.770863415</v>
      </c>
      <c r="AE103" s="123">
        <v>4285349.7820084402</v>
      </c>
      <c r="AF103" s="123">
        <v>5473874.2656037798</v>
      </c>
      <c r="AG103" s="123">
        <v>4037008.27527788</v>
      </c>
      <c r="AH103" s="123">
        <v>3941516.1279635699</v>
      </c>
      <c r="AI103" s="123">
        <v>4467012.6187422397</v>
      </c>
      <c r="AJ103" s="123">
        <v>4831850.65419228</v>
      </c>
      <c r="AK103" s="123">
        <v>219599.04424130399</v>
      </c>
      <c r="AL103" s="123">
        <v>4879612.02380611</v>
      </c>
      <c r="AM103" s="123">
        <v>3989262.2016207199</v>
      </c>
      <c r="AN103" s="123">
        <v>4649431.6364672603</v>
      </c>
      <c r="AO103" s="123">
        <v>19.147173962904301</v>
      </c>
      <c r="AP103" s="123">
        <v>17.2229619456708</v>
      </c>
      <c r="AQ103" s="123">
        <v>1.69262238236935</v>
      </c>
      <c r="AR103" s="123">
        <v>5.5486233387769897</v>
      </c>
      <c r="AS103" s="123">
        <v>22.221</v>
      </c>
      <c r="AT103" s="123">
        <v>18.166</v>
      </c>
      <c r="AU103" s="123">
        <v>21.172000000000001</v>
      </c>
      <c r="AV103" s="123">
        <v>4.47</v>
      </c>
      <c r="AW103" s="123">
        <v>4.18</v>
      </c>
      <c r="AX103" s="123">
        <v>4.4000000000000004</v>
      </c>
      <c r="AY103" s="123">
        <v>9.3715903024760294E-5</v>
      </c>
      <c r="AZ103" s="123">
        <v>1.13417444985275E-4</v>
      </c>
      <c r="BA103" s="123">
        <v>9.7613978817800997E-5</v>
      </c>
      <c r="BB103" s="123">
        <v>2.3427504946302701E-3</v>
      </c>
      <c r="BC103" s="123">
        <v>1.36112284026302E-3</v>
      </c>
      <c r="BD103" s="123">
        <v>1.92688406967171E-3</v>
      </c>
      <c r="BE103" s="124" t="s">
        <v>691</v>
      </c>
      <c r="BF103" s="124" t="s">
        <v>180</v>
      </c>
      <c r="BG103" s="124" t="s">
        <v>180</v>
      </c>
      <c r="BH103" s="124" t="s">
        <v>644</v>
      </c>
      <c r="BI103" s="124" t="s">
        <v>692</v>
      </c>
      <c r="BJ103" s="124" t="s">
        <v>693</v>
      </c>
      <c r="BK103" s="124" t="s">
        <v>647</v>
      </c>
    </row>
    <row r="104" spans="1:63" ht="67" customHeight="1" x14ac:dyDescent="0.2">
      <c r="A104" s="122" t="s">
        <v>694</v>
      </c>
      <c r="B104" s="123" t="s">
        <v>695</v>
      </c>
      <c r="C104" s="123" t="s">
        <v>696</v>
      </c>
      <c r="D104" s="123">
        <v>113.04772</v>
      </c>
      <c r="E104" s="123">
        <v>3.1219999999999999</v>
      </c>
      <c r="F104" s="123">
        <v>4983859.1216289904</v>
      </c>
      <c r="G104" s="123" t="s">
        <v>182</v>
      </c>
      <c r="H104" s="123" t="s">
        <v>188</v>
      </c>
      <c r="I104" s="123" t="s">
        <v>200</v>
      </c>
      <c r="J104" s="123" t="s">
        <v>200</v>
      </c>
      <c r="K104" s="123" t="s">
        <v>183</v>
      </c>
      <c r="L104" s="123">
        <v>9</v>
      </c>
      <c r="M104" s="123">
        <v>4</v>
      </c>
      <c r="N104" s="123">
        <v>1</v>
      </c>
      <c r="O104" s="123">
        <v>8</v>
      </c>
      <c r="P104" s="123" t="s">
        <v>190</v>
      </c>
      <c r="Q104" s="123" t="s">
        <v>697</v>
      </c>
      <c r="R104" s="123" t="s">
        <v>180</v>
      </c>
      <c r="S104" s="123">
        <v>97</v>
      </c>
      <c r="T104" s="123" t="s">
        <v>184</v>
      </c>
      <c r="U104" s="123">
        <v>741436.79109390301</v>
      </c>
      <c r="V104" s="123">
        <v>772432.98079566902</v>
      </c>
      <c r="W104" s="123">
        <v>4949208.3641586099</v>
      </c>
      <c r="X104" s="123">
        <v>4983859.1216289904</v>
      </c>
      <c r="Y104" s="123">
        <v>3261143.08143989</v>
      </c>
      <c r="Z104" s="123">
        <v>3389347.3837609799</v>
      </c>
      <c r="AA104" s="123">
        <v>2754564.95079508</v>
      </c>
      <c r="AB104" s="123">
        <v>3580706.9274190101</v>
      </c>
      <c r="AC104" s="123">
        <v>790514.28971322603</v>
      </c>
      <c r="AD104" s="123">
        <v>853752.97915079806</v>
      </c>
      <c r="AE104" s="123">
        <v>5406074.3399669202</v>
      </c>
      <c r="AF104" s="123">
        <v>4983859.1216289904</v>
      </c>
      <c r="AG104" s="123">
        <v>4112983.9379793499</v>
      </c>
      <c r="AH104" s="123">
        <v>4493625.0607431401</v>
      </c>
      <c r="AI104" s="123">
        <v>3323485.78307446</v>
      </c>
      <c r="AJ104" s="123">
        <v>3944781.3801974198</v>
      </c>
      <c r="AK104" s="123">
        <v>822133.63443201198</v>
      </c>
      <c r="AL104" s="123">
        <v>5194966.7307979502</v>
      </c>
      <c r="AM104" s="123">
        <v>4303304.4993612496</v>
      </c>
      <c r="AN104" s="123">
        <v>3634133.5816359399</v>
      </c>
      <c r="AO104" s="123">
        <v>5.4390800062025102</v>
      </c>
      <c r="AP104" s="123">
        <v>5.7469327423591396</v>
      </c>
      <c r="AQ104" s="123">
        <v>6.2545868911829299</v>
      </c>
      <c r="AR104" s="123">
        <v>12.0887776956517</v>
      </c>
      <c r="AS104" s="123">
        <v>6.319</v>
      </c>
      <c r="AT104" s="123">
        <v>5.234</v>
      </c>
      <c r="AU104" s="123">
        <v>4.42</v>
      </c>
      <c r="AV104" s="123">
        <v>2.66</v>
      </c>
      <c r="AW104" s="123">
        <v>2.39</v>
      </c>
      <c r="AX104" s="123">
        <v>2.14</v>
      </c>
      <c r="AY104" s="123">
        <v>9.3740873914782696E-5</v>
      </c>
      <c r="AZ104" s="123">
        <v>1.2853734767404E-4</v>
      </c>
      <c r="BA104" s="123">
        <v>1.7850547169828701E-4</v>
      </c>
      <c r="BB104" s="123">
        <v>2.3427504946302701E-3</v>
      </c>
      <c r="BC104" s="123">
        <v>1.41559724634402E-3</v>
      </c>
      <c r="BD104" s="123">
        <v>2.5798290790680998E-3</v>
      </c>
      <c r="BE104" s="124" t="s">
        <v>698</v>
      </c>
      <c r="BF104" s="124" t="s">
        <v>699</v>
      </c>
      <c r="BG104" s="124" t="s">
        <v>180</v>
      </c>
      <c r="BH104" s="124" t="s">
        <v>700</v>
      </c>
      <c r="BI104" s="124" t="s">
        <v>701</v>
      </c>
      <c r="BJ104" s="124" t="s">
        <v>702</v>
      </c>
      <c r="BK104" s="124" t="s">
        <v>703</v>
      </c>
    </row>
    <row r="105" spans="1:63" ht="67" customHeight="1" x14ac:dyDescent="0.2">
      <c r="A105" s="122" t="s">
        <v>704</v>
      </c>
      <c r="B105" s="123" t="s">
        <v>180</v>
      </c>
      <c r="C105" s="123" t="s">
        <v>705</v>
      </c>
      <c r="D105" s="123">
        <v>310.05556000000001</v>
      </c>
      <c r="E105" s="123">
        <v>8.4380000000000006</v>
      </c>
      <c r="F105" s="123">
        <v>2179752.5858586798</v>
      </c>
      <c r="G105" s="123" t="s">
        <v>182</v>
      </c>
      <c r="H105" s="123" t="s">
        <v>183</v>
      </c>
      <c r="I105" s="123" t="s">
        <v>183</v>
      </c>
      <c r="J105" s="123" t="s">
        <v>224</v>
      </c>
      <c r="K105" s="123" t="s">
        <v>183</v>
      </c>
      <c r="L105" s="123">
        <v>1</v>
      </c>
      <c r="M105" s="123">
        <v>0</v>
      </c>
      <c r="N105" s="123">
        <v>0</v>
      </c>
      <c r="O105" s="123">
        <v>0</v>
      </c>
      <c r="P105" s="123" t="s">
        <v>180</v>
      </c>
      <c r="Q105" s="123" t="s">
        <v>180</v>
      </c>
      <c r="R105" s="123" t="s">
        <v>180</v>
      </c>
      <c r="S105" s="123" t="s">
        <v>180</v>
      </c>
      <c r="T105" s="123" t="s">
        <v>184</v>
      </c>
      <c r="U105" s="123">
        <v>2179752.5858586798</v>
      </c>
      <c r="V105" s="123">
        <v>1446018.93919751</v>
      </c>
      <c r="W105" s="123">
        <v>77877.598316376199</v>
      </c>
      <c r="X105" s="123">
        <v>78544.257248718102</v>
      </c>
      <c r="Y105" s="123">
        <v>64633.835815495499</v>
      </c>
      <c r="Z105" s="123">
        <v>63369.592335679903</v>
      </c>
      <c r="AA105" s="123">
        <v>79887.268088341603</v>
      </c>
      <c r="AB105" s="123">
        <v>84622.970618899097</v>
      </c>
      <c r="AC105" s="123">
        <v>2324035.6937485798</v>
      </c>
      <c r="AD105" s="123">
        <v>1598252.5448054699</v>
      </c>
      <c r="AE105" s="123">
        <v>85066.551039822094</v>
      </c>
      <c r="AF105" s="123">
        <v>78544.257248718102</v>
      </c>
      <c r="AG105" s="123">
        <v>81516.793934031302</v>
      </c>
      <c r="AH105" s="123">
        <v>84015.934622996807</v>
      </c>
      <c r="AI105" s="123">
        <v>96386.981059795202</v>
      </c>
      <c r="AJ105" s="123">
        <v>93227.154749312307</v>
      </c>
      <c r="AK105" s="123">
        <v>1961144.11927703</v>
      </c>
      <c r="AL105" s="123">
        <v>81805.404144270098</v>
      </c>
      <c r="AM105" s="123">
        <v>82766.364278513996</v>
      </c>
      <c r="AN105" s="123">
        <v>94807.067904553696</v>
      </c>
      <c r="AO105" s="123">
        <v>26.1687135200341</v>
      </c>
      <c r="AP105" s="123">
        <v>5.6377182129031702</v>
      </c>
      <c r="AQ105" s="123">
        <v>2.1351177422269001</v>
      </c>
      <c r="AR105" s="123">
        <v>2.3567173428081798</v>
      </c>
      <c r="AS105" s="123">
        <v>4.2000000000000003E-2</v>
      </c>
      <c r="AT105" s="123">
        <v>4.2000000000000003E-2</v>
      </c>
      <c r="AU105" s="123">
        <v>4.8000000000000001E-2</v>
      </c>
      <c r="AV105" s="123">
        <v>-4.58</v>
      </c>
      <c r="AW105" s="123">
        <v>-4.57</v>
      </c>
      <c r="AX105" s="123">
        <v>-4.37</v>
      </c>
      <c r="AY105" s="123">
        <v>9.6052016738790199E-5</v>
      </c>
      <c r="AZ105" s="123">
        <v>9.7190480828901498E-5</v>
      </c>
      <c r="BA105" s="123">
        <v>1.10676828039669E-4</v>
      </c>
      <c r="BB105" s="123">
        <v>2.3427504946302701E-3</v>
      </c>
      <c r="BC105" s="123">
        <v>1.3066527861374101E-3</v>
      </c>
      <c r="BD105" s="123">
        <v>2.0590454421044501E-3</v>
      </c>
      <c r="BE105" s="124" t="s">
        <v>706</v>
      </c>
      <c r="BF105" s="124" t="s">
        <v>180</v>
      </c>
      <c r="BG105" s="124" t="s">
        <v>180</v>
      </c>
      <c r="BH105" s="124" t="s">
        <v>180</v>
      </c>
      <c r="BI105" s="124" t="s">
        <v>707</v>
      </c>
      <c r="BJ105" s="124" t="s">
        <v>180</v>
      </c>
      <c r="BK105" s="124" t="s">
        <v>180</v>
      </c>
    </row>
    <row r="106" spans="1:63" ht="67" customHeight="1" x14ac:dyDescent="0.2">
      <c r="A106" s="122" t="s">
        <v>708</v>
      </c>
      <c r="B106" s="123" t="s">
        <v>180</v>
      </c>
      <c r="C106" s="123" t="s">
        <v>709</v>
      </c>
      <c r="D106" s="123">
        <v>464.27375999999998</v>
      </c>
      <c r="E106" s="123">
        <v>6.7649999999999997</v>
      </c>
      <c r="F106" s="123">
        <v>1090726.2637442199</v>
      </c>
      <c r="G106" s="123" t="s">
        <v>182</v>
      </c>
      <c r="H106" s="123" t="s">
        <v>183</v>
      </c>
      <c r="I106" s="123" t="s">
        <v>183</v>
      </c>
      <c r="J106" s="123" t="s">
        <v>183</v>
      </c>
      <c r="K106" s="123" t="s">
        <v>183</v>
      </c>
      <c r="L106" s="123">
        <v>0</v>
      </c>
      <c r="M106" s="123">
        <v>0</v>
      </c>
      <c r="N106" s="123">
        <v>0</v>
      </c>
      <c r="O106" s="123">
        <v>0</v>
      </c>
      <c r="P106" s="123" t="s">
        <v>180</v>
      </c>
      <c r="Q106" s="123" t="s">
        <v>180</v>
      </c>
      <c r="R106" s="123" t="s">
        <v>180</v>
      </c>
      <c r="S106" s="123" t="s">
        <v>180</v>
      </c>
      <c r="T106" s="123" t="s">
        <v>184</v>
      </c>
      <c r="U106" s="123">
        <v>1090726.2637442199</v>
      </c>
      <c r="V106" s="123">
        <v>838681.80351000396</v>
      </c>
      <c r="W106" s="123">
        <v>50995.909831594901</v>
      </c>
      <c r="X106" s="123">
        <v>60040.172524783004</v>
      </c>
      <c r="Y106" s="123">
        <v>11018.508682629301</v>
      </c>
      <c r="Z106" s="123">
        <v>9246.9699066663306</v>
      </c>
      <c r="AA106" s="123">
        <v>48913.4553425919</v>
      </c>
      <c r="AB106" s="123">
        <v>42699.118904485498</v>
      </c>
      <c r="AC106" s="123">
        <v>1162924.0793179299</v>
      </c>
      <c r="AD106" s="123">
        <v>926976.32818405004</v>
      </c>
      <c r="AE106" s="123">
        <v>55703.389168324204</v>
      </c>
      <c r="AF106" s="123">
        <v>60040.172524783004</v>
      </c>
      <c r="AG106" s="123">
        <v>13896.645470744201</v>
      </c>
      <c r="AH106" s="123">
        <v>12259.7099098249</v>
      </c>
      <c r="AI106" s="123">
        <v>59015.915883642301</v>
      </c>
      <c r="AJ106" s="123">
        <v>47040.624273224501</v>
      </c>
      <c r="AK106" s="123">
        <v>1044950.20375099</v>
      </c>
      <c r="AL106" s="123">
        <v>57871.7808465536</v>
      </c>
      <c r="AM106" s="123">
        <v>13078.177690284499</v>
      </c>
      <c r="AN106" s="123">
        <v>53028.270078433401</v>
      </c>
      <c r="AO106" s="123">
        <v>15.966335451544801</v>
      </c>
      <c r="AP106" s="123">
        <v>5.2989019432799997</v>
      </c>
      <c r="AQ106" s="123">
        <v>8.8505314953115999</v>
      </c>
      <c r="AR106" s="123">
        <v>15.9684822678323</v>
      </c>
      <c r="AS106" s="123">
        <v>5.5E-2</v>
      </c>
      <c r="AT106" s="123">
        <v>1.2999999999999999E-2</v>
      </c>
      <c r="AU106" s="123">
        <v>5.0999999999999997E-2</v>
      </c>
      <c r="AV106" s="123">
        <v>-4.17</v>
      </c>
      <c r="AW106" s="123">
        <v>-6.32</v>
      </c>
      <c r="AX106" s="123">
        <v>-4.3</v>
      </c>
      <c r="AY106" s="123">
        <v>9.6222947640445296E-5</v>
      </c>
      <c r="AZ106" s="123">
        <v>1.46976719701541E-5</v>
      </c>
      <c r="BA106" s="123">
        <v>8.7297603371672098E-5</v>
      </c>
      <c r="BB106" s="123">
        <v>2.3427504946302701E-3</v>
      </c>
      <c r="BC106" s="123">
        <v>4.5172085498144601E-4</v>
      </c>
      <c r="BD106" s="123">
        <v>1.81161180330273E-3</v>
      </c>
      <c r="BE106" s="124" t="s">
        <v>710</v>
      </c>
      <c r="BF106" s="124" t="s">
        <v>180</v>
      </c>
      <c r="BG106" s="124" t="s">
        <v>180</v>
      </c>
      <c r="BH106" s="124" t="s">
        <v>180</v>
      </c>
      <c r="BI106" s="124" t="s">
        <v>180</v>
      </c>
      <c r="BJ106" s="124" t="s">
        <v>180</v>
      </c>
      <c r="BK106" s="124" t="s">
        <v>180</v>
      </c>
    </row>
    <row r="107" spans="1:63" ht="67" customHeight="1" x14ac:dyDescent="0.2">
      <c r="A107" s="122" t="s">
        <v>711</v>
      </c>
      <c r="B107" s="123" t="s">
        <v>180</v>
      </c>
      <c r="C107" s="123" t="s">
        <v>712</v>
      </c>
      <c r="D107" s="123">
        <v>315.10707000000002</v>
      </c>
      <c r="E107" s="123">
        <v>8.8710000000000004</v>
      </c>
      <c r="F107" s="123">
        <v>2156496.2077194899</v>
      </c>
      <c r="G107" s="123" t="s">
        <v>182</v>
      </c>
      <c r="H107" s="123" t="s">
        <v>183</v>
      </c>
      <c r="I107" s="123" t="s">
        <v>183</v>
      </c>
      <c r="J107" s="123" t="s">
        <v>183</v>
      </c>
      <c r="K107" s="123" t="s">
        <v>183</v>
      </c>
      <c r="L107" s="123">
        <v>0</v>
      </c>
      <c r="M107" s="123">
        <v>0</v>
      </c>
      <c r="N107" s="123">
        <v>0</v>
      </c>
      <c r="O107" s="123">
        <v>0</v>
      </c>
      <c r="P107" s="123" t="s">
        <v>180</v>
      </c>
      <c r="Q107" s="123" t="s">
        <v>180</v>
      </c>
      <c r="R107" s="123" t="s">
        <v>180</v>
      </c>
      <c r="S107" s="123" t="s">
        <v>180</v>
      </c>
      <c r="T107" s="123" t="s">
        <v>184</v>
      </c>
      <c r="U107" s="123">
        <v>122587.291470329</v>
      </c>
      <c r="V107" s="123">
        <v>116201.24213063699</v>
      </c>
      <c r="W107" s="123">
        <v>1672244.1125183499</v>
      </c>
      <c r="X107" s="123">
        <v>1530896.1691970399</v>
      </c>
      <c r="Y107" s="123">
        <v>1456081.6730509</v>
      </c>
      <c r="Z107" s="123">
        <v>1697193.4161414099</v>
      </c>
      <c r="AA107" s="123">
        <v>2156496.2077194899</v>
      </c>
      <c r="AB107" s="123">
        <v>2016931.60188502</v>
      </c>
      <c r="AC107" s="123">
        <v>130701.641473119</v>
      </c>
      <c r="AD107" s="123">
        <v>128434.646262597</v>
      </c>
      <c r="AE107" s="123">
        <v>1826610.5044827999</v>
      </c>
      <c r="AF107" s="123">
        <v>1530896.1691970399</v>
      </c>
      <c r="AG107" s="123">
        <v>1836423.7275355</v>
      </c>
      <c r="AH107" s="123">
        <v>2250153.2018351299</v>
      </c>
      <c r="AI107" s="123">
        <v>2601893.4443862</v>
      </c>
      <c r="AJ107" s="123">
        <v>2222006.5449430002</v>
      </c>
      <c r="AK107" s="123">
        <v>129568.143867858</v>
      </c>
      <c r="AL107" s="123">
        <v>1678753.3368399199</v>
      </c>
      <c r="AM107" s="123">
        <v>2043288.4646853199</v>
      </c>
      <c r="AN107" s="123">
        <v>2411949.9946646001</v>
      </c>
      <c r="AO107" s="123">
        <v>1.23719275311417</v>
      </c>
      <c r="AP107" s="123">
        <v>12.4557674546901</v>
      </c>
      <c r="AQ107" s="123">
        <v>14.317651271969099</v>
      </c>
      <c r="AR107" s="123">
        <v>11.1370717997647</v>
      </c>
      <c r="AS107" s="123">
        <v>12.957000000000001</v>
      </c>
      <c r="AT107" s="123">
        <v>15.77</v>
      </c>
      <c r="AU107" s="123">
        <v>18.614999999999998</v>
      </c>
      <c r="AV107" s="123">
        <v>3.7</v>
      </c>
      <c r="AW107" s="123">
        <v>3.98</v>
      </c>
      <c r="AX107" s="123">
        <v>4.22</v>
      </c>
      <c r="AY107" s="123">
        <v>9.6617421386113706E-5</v>
      </c>
      <c r="AZ107" s="123">
        <v>7.6614944750641497E-5</v>
      </c>
      <c r="BA107" s="123">
        <v>6.2222484683793793E-5</v>
      </c>
      <c r="BB107" s="123">
        <v>2.3427504946302701E-3</v>
      </c>
      <c r="BC107" s="123">
        <v>1.1206089509310699E-3</v>
      </c>
      <c r="BD107" s="123">
        <v>1.49327334022917E-3</v>
      </c>
      <c r="BE107" s="124" t="s">
        <v>713</v>
      </c>
      <c r="BF107" s="124" t="s">
        <v>180</v>
      </c>
      <c r="BG107" s="124" t="s">
        <v>180</v>
      </c>
      <c r="BH107" s="124" t="s">
        <v>180</v>
      </c>
      <c r="BI107" s="124" t="s">
        <v>180</v>
      </c>
      <c r="BJ107" s="124" t="s">
        <v>180</v>
      </c>
      <c r="BK107" s="124" t="s">
        <v>180</v>
      </c>
    </row>
    <row r="108" spans="1:63" ht="67" customHeight="1" x14ac:dyDescent="0.2">
      <c r="A108" s="122" t="s">
        <v>714</v>
      </c>
      <c r="B108" s="123" t="s">
        <v>180</v>
      </c>
      <c r="C108" s="123" t="s">
        <v>715</v>
      </c>
      <c r="D108" s="123">
        <v>390.24734000000001</v>
      </c>
      <c r="E108" s="123">
        <v>9.4339999999999993</v>
      </c>
      <c r="F108" s="123">
        <v>3263059.54678358</v>
      </c>
      <c r="G108" s="123" t="s">
        <v>188</v>
      </c>
      <c r="H108" s="123" t="s">
        <v>183</v>
      </c>
      <c r="I108" s="123" t="s">
        <v>183</v>
      </c>
      <c r="J108" s="123" t="s">
        <v>183</v>
      </c>
      <c r="K108" s="123" t="s">
        <v>183</v>
      </c>
      <c r="L108" s="123">
        <v>0</v>
      </c>
      <c r="M108" s="123">
        <v>0</v>
      </c>
      <c r="N108" s="123">
        <v>0</v>
      </c>
      <c r="O108" s="123">
        <v>0</v>
      </c>
      <c r="P108" s="123" t="s">
        <v>180</v>
      </c>
      <c r="Q108" s="123" t="s">
        <v>180</v>
      </c>
      <c r="R108" s="123" t="s">
        <v>180</v>
      </c>
      <c r="S108" s="123" t="s">
        <v>180</v>
      </c>
      <c r="T108" s="123" t="s">
        <v>184</v>
      </c>
      <c r="U108" s="123">
        <v>2948030.3217296498</v>
      </c>
      <c r="V108" s="123">
        <v>3263059.54678358</v>
      </c>
      <c r="W108" s="123">
        <v>246886.574740157</v>
      </c>
      <c r="X108" s="123">
        <v>341210.32782225998</v>
      </c>
      <c r="Y108" s="123">
        <v>63296.615104725897</v>
      </c>
      <c r="Z108" s="123">
        <v>60390.568541264598</v>
      </c>
      <c r="AA108" s="123">
        <v>131768.55192148499</v>
      </c>
      <c r="AB108" s="123">
        <v>128916.290220207</v>
      </c>
      <c r="AC108" s="123">
        <v>3143167.5954424199</v>
      </c>
      <c r="AD108" s="123">
        <v>3606587.0806594598</v>
      </c>
      <c r="AE108" s="123">
        <v>269676.901512307</v>
      </c>
      <c r="AF108" s="123">
        <v>341210.32782225998</v>
      </c>
      <c r="AG108" s="123">
        <v>79830.278755893101</v>
      </c>
      <c r="AH108" s="123">
        <v>80066.320003004701</v>
      </c>
      <c r="AI108" s="123">
        <v>158983.69317483599</v>
      </c>
      <c r="AJ108" s="123">
        <v>142024.072780332</v>
      </c>
      <c r="AK108" s="123">
        <v>3374877.3380509401</v>
      </c>
      <c r="AL108" s="123">
        <v>305443.61466728401</v>
      </c>
      <c r="AM108" s="123">
        <v>79948.299379448901</v>
      </c>
      <c r="AN108" s="123">
        <v>150503.882977584</v>
      </c>
      <c r="AO108" s="123">
        <v>9.7095991263550694</v>
      </c>
      <c r="AP108" s="123">
        <v>16.560100914328899</v>
      </c>
      <c r="AQ108" s="123">
        <v>0.20876787595476301</v>
      </c>
      <c r="AR108" s="123">
        <v>7.9680752084577202</v>
      </c>
      <c r="AS108" s="123">
        <v>9.0999999999999998E-2</v>
      </c>
      <c r="AT108" s="123">
        <v>2.4E-2</v>
      </c>
      <c r="AU108" s="123">
        <v>4.4999999999999998E-2</v>
      </c>
      <c r="AV108" s="123">
        <v>-3.47</v>
      </c>
      <c r="AW108" s="123">
        <v>-5.4</v>
      </c>
      <c r="AX108" s="123">
        <v>-4.49</v>
      </c>
      <c r="AY108" s="123">
        <v>9.7453257592583498E-5</v>
      </c>
      <c r="AZ108" s="123">
        <v>1.27229080808533E-5</v>
      </c>
      <c r="BA108" s="123">
        <v>3.7453499546424898E-5</v>
      </c>
      <c r="BB108" s="123">
        <v>2.3427504946302701E-3</v>
      </c>
      <c r="BC108" s="123">
        <v>4.2316740849742199E-4</v>
      </c>
      <c r="BD108" s="123">
        <v>1.12268020862617E-3</v>
      </c>
      <c r="BE108" s="124" t="s">
        <v>716</v>
      </c>
      <c r="BF108" s="124" t="s">
        <v>180</v>
      </c>
      <c r="BG108" s="124" t="s">
        <v>180</v>
      </c>
      <c r="BH108" s="124" t="s">
        <v>180</v>
      </c>
      <c r="BI108" s="124" t="s">
        <v>180</v>
      </c>
      <c r="BJ108" s="124" t="s">
        <v>180</v>
      </c>
      <c r="BK108" s="124" t="s">
        <v>180</v>
      </c>
    </row>
    <row r="109" spans="1:63" ht="67" customHeight="1" x14ac:dyDescent="0.2">
      <c r="A109" s="122" t="s">
        <v>717</v>
      </c>
      <c r="B109" s="123" t="s">
        <v>180</v>
      </c>
      <c r="C109" s="123" t="s">
        <v>718</v>
      </c>
      <c r="D109" s="123">
        <v>276.11135999999999</v>
      </c>
      <c r="E109" s="123">
        <v>3.5840000000000001</v>
      </c>
      <c r="F109" s="123">
        <v>143982399.44323</v>
      </c>
      <c r="G109" s="123" t="s">
        <v>182</v>
      </c>
      <c r="H109" s="123" t="s">
        <v>183</v>
      </c>
      <c r="I109" s="123" t="s">
        <v>183</v>
      </c>
      <c r="J109" s="123" t="s">
        <v>200</v>
      </c>
      <c r="K109" s="123" t="s">
        <v>183</v>
      </c>
      <c r="L109" s="123">
        <v>2</v>
      </c>
      <c r="M109" s="123">
        <v>0</v>
      </c>
      <c r="N109" s="123">
        <v>0</v>
      </c>
      <c r="O109" s="123">
        <v>0</v>
      </c>
      <c r="P109" s="123" t="s">
        <v>180</v>
      </c>
      <c r="Q109" s="123" t="s">
        <v>180</v>
      </c>
      <c r="R109" s="123" t="s">
        <v>180</v>
      </c>
      <c r="S109" s="123" t="s">
        <v>180</v>
      </c>
      <c r="T109" s="123" t="s">
        <v>184</v>
      </c>
      <c r="U109" s="123">
        <v>138006259.50382301</v>
      </c>
      <c r="V109" s="123">
        <v>143982399.44323</v>
      </c>
      <c r="W109" s="123">
        <v>404601.68169959902</v>
      </c>
      <c r="X109" s="123">
        <v>501728.01133798098</v>
      </c>
      <c r="Y109" s="123">
        <v>811743.65318042901</v>
      </c>
      <c r="Z109" s="123">
        <v>939508.58314645698</v>
      </c>
      <c r="AA109" s="123">
        <v>1417093.55257271</v>
      </c>
      <c r="AB109" s="123">
        <v>798467.97571947903</v>
      </c>
      <c r="AC109" s="123">
        <v>147141228.37994799</v>
      </c>
      <c r="AD109" s="123">
        <v>159140541.025727</v>
      </c>
      <c r="AE109" s="123">
        <v>441950.83504339802</v>
      </c>
      <c r="AF109" s="123">
        <v>501728.01133798098</v>
      </c>
      <c r="AG109" s="123">
        <v>1023778.63341514</v>
      </c>
      <c r="AH109" s="123">
        <v>1245608.32396162</v>
      </c>
      <c r="AI109" s="123">
        <v>1709776.44723987</v>
      </c>
      <c r="AJ109" s="123">
        <v>879653.56203349004</v>
      </c>
      <c r="AK109" s="123">
        <v>153140884.70283699</v>
      </c>
      <c r="AL109" s="123">
        <v>471839.42319068901</v>
      </c>
      <c r="AM109" s="123">
        <v>1134693.47868838</v>
      </c>
      <c r="AN109" s="123">
        <v>1294715.00463668</v>
      </c>
      <c r="AO109" s="123">
        <v>5.5405160796029298</v>
      </c>
      <c r="AP109" s="123">
        <v>8.9583117985883405</v>
      </c>
      <c r="AQ109" s="123">
        <v>13.8237578165374</v>
      </c>
      <c r="AR109" s="123">
        <v>45.337044773980502</v>
      </c>
      <c r="AS109" s="123">
        <v>3.0000000000000001E-3</v>
      </c>
      <c r="AT109" s="123">
        <v>7.0000000000000001E-3</v>
      </c>
      <c r="AU109" s="123">
        <v>8.0000000000000002E-3</v>
      </c>
      <c r="AV109" s="123">
        <v>-8.34</v>
      </c>
      <c r="AW109" s="123">
        <v>-7.08</v>
      </c>
      <c r="AX109" s="123">
        <v>-6.89</v>
      </c>
      <c r="AY109" s="123">
        <v>9.7453789109414006E-5</v>
      </c>
      <c r="AZ109" s="123">
        <v>1.5748945130389399E-4</v>
      </c>
      <c r="BA109" s="123">
        <v>1.6584514119055699E-4</v>
      </c>
      <c r="BB109" s="123">
        <v>2.3427504946302701E-3</v>
      </c>
      <c r="BC109" s="123">
        <v>1.56714913018793E-3</v>
      </c>
      <c r="BD109" s="123">
        <v>2.4856296469794601E-3</v>
      </c>
      <c r="BE109" s="124" t="s">
        <v>719</v>
      </c>
      <c r="BF109" s="124" t="s">
        <v>180</v>
      </c>
      <c r="BG109" s="124" t="s">
        <v>180</v>
      </c>
      <c r="BH109" s="124" t="s">
        <v>180</v>
      </c>
      <c r="BI109" s="124" t="s">
        <v>720</v>
      </c>
      <c r="BJ109" s="124" t="s">
        <v>180</v>
      </c>
      <c r="BK109" s="124" t="s">
        <v>180</v>
      </c>
    </row>
    <row r="110" spans="1:63" ht="67" customHeight="1" x14ac:dyDescent="0.2">
      <c r="A110" s="122" t="s">
        <v>721</v>
      </c>
      <c r="B110" s="123" t="s">
        <v>180</v>
      </c>
      <c r="C110" s="123" t="s">
        <v>722</v>
      </c>
      <c r="D110" s="123">
        <v>264.14688999999998</v>
      </c>
      <c r="E110" s="123">
        <v>4.3620000000000001</v>
      </c>
      <c r="F110" s="123">
        <v>358619528.28845102</v>
      </c>
      <c r="G110" s="123" t="s">
        <v>182</v>
      </c>
      <c r="H110" s="123" t="s">
        <v>183</v>
      </c>
      <c r="I110" s="123" t="s">
        <v>183</v>
      </c>
      <c r="J110" s="123" t="s">
        <v>200</v>
      </c>
      <c r="K110" s="123" t="s">
        <v>183</v>
      </c>
      <c r="L110" s="123">
        <v>6</v>
      </c>
      <c r="M110" s="123">
        <v>0</v>
      </c>
      <c r="N110" s="123">
        <v>0</v>
      </c>
      <c r="O110" s="123">
        <v>1</v>
      </c>
      <c r="P110" s="123" t="s">
        <v>180</v>
      </c>
      <c r="Q110" s="123" t="s">
        <v>723</v>
      </c>
      <c r="R110" s="123" t="s">
        <v>180</v>
      </c>
      <c r="S110" s="123" t="s">
        <v>180</v>
      </c>
      <c r="T110" s="123" t="s">
        <v>184</v>
      </c>
      <c r="U110" s="123">
        <v>358619528.28845102</v>
      </c>
      <c r="V110" s="123">
        <v>274903295.71863103</v>
      </c>
      <c r="W110" s="123">
        <v>335897.71603383898</v>
      </c>
      <c r="X110" s="123">
        <v>187822.452697245</v>
      </c>
      <c r="Y110" s="123">
        <v>160942.95803254301</v>
      </c>
      <c r="Z110" s="123">
        <v>205516.87284437899</v>
      </c>
      <c r="AA110" s="123">
        <v>153611.64076265399</v>
      </c>
      <c r="AB110" s="123">
        <v>260010.94644658401</v>
      </c>
      <c r="AC110" s="123">
        <v>382357424.24377799</v>
      </c>
      <c r="AD110" s="123">
        <v>303844493.35189497</v>
      </c>
      <c r="AE110" s="123">
        <v>366904.743121023</v>
      </c>
      <c r="AF110" s="123">
        <v>187822.452697245</v>
      </c>
      <c r="AG110" s="123">
        <v>202982.753221138</v>
      </c>
      <c r="AH110" s="123">
        <v>272475.98598001699</v>
      </c>
      <c r="AI110" s="123">
        <v>185338.19797643999</v>
      </c>
      <c r="AJ110" s="123">
        <v>286448.00062687899</v>
      </c>
      <c r="AK110" s="123">
        <v>343100958.79783601</v>
      </c>
      <c r="AL110" s="123">
        <v>277363.597909134</v>
      </c>
      <c r="AM110" s="123">
        <v>237729.36960057699</v>
      </c>
      <c r="AN110" s="123">
        <v>235893.09930166</v>
      </c>
      <c r="AO110" s="123">
        <v>16.180959108655401</v>
      </c>
      <c r="AP110" s="123">
        <v>45.654982450349202</v>
      </c>
      <c r="AQ110" s="123">
        <v>20.670199989568001</v>
      </c>
      <c r="AR110" s="123">
        <v>30.3084012674448</v>
      </c>
      <c r="AS110" s="123">
        <v>1E-3</v>
      </c>
      <c r="AT110" s="123">
        <v>1E-3</v>
      </c>
      <c r="AU110" s="123">
        <v>1E-3</v>
      </c>
      <c r="AV110" s="123">
        <v>-10.27</v>
      </c>
      <c r="AW110" s="123">
        <v>-10.5</v>
      </c>
      <c r="AX110" s="123">
        <v>-10.51</v>
      </c>
      <c r="AY110" s="123">
        <v>9.85140430631581E-5</v>
      </c>
      <c r="AZ110" s="123">
        <v>9.4100827238152704E-5</v>
      </c>
      <c r="BA110" s="123">
        <v>9.3300969398635303E-5</v>
      </c>
      <c r="BB110" s="123">
        <v>2.3450205544838002E-3</v>
      </c>
      <c r="BC110" s="123">
        <v>1.29816368485361E-3</v>
      </c>
      <c r="BD110" s="123">
        <v>1.88778961416572E-3</v>
      </c>
      <c r="BE110" s="124" t="s">
        <v>724</v>
      </c>
      <c r="BF110" s="124" t="s">
        <v>180</v>
      </c>
      <c r="BG110" s="124" t="s">
        <v>180</v>
      </c>
      <c r="BH110" s="124" t="s">
        <v>725</v>
      </c>
      <c r="BI110" s="124" t="s">
        <v>726</v>
      </c>
      <c r="BJ110" s="124" t="s">
        <v>180</v>
      </c>
      <c r="BK110" s="124" t="s">
        <v>180</v>
      </c>
    </row>
    <row r="111" spans="1:63" ht="67" customHeight="1" x14ac:dyDescent="0.2">
      <c r="A111" s="122" t="s">
        <v>727</v>
      </c>
      <c r="B111" s="123" t="s">
        <v>180</v>
      </c>
      <c r="C111" s="123" t="s">
        <v>728</v>
      </c>
      <c r="D111" s="123">
        <v>215.15181000000001</v>
      </c>
      <c r="E111" s="123">
        <v>3.3479999999999999</v>
      </c>
      <c r="F111" s="123">
        <v>396642.342007289</v>
      </c>
      <c r="G111" s="123" t="s">
        <v>182</v>
      </c>
      <c r="H111" s="123" t="s">
        <v>183</v>
      </c>
      <c r="I111" s="123" t="s">
        <v>183</v>
      </c>
      <c r="J111" s="123" t="s">
        <v>200</v>
      </c>
      <c r="K111" s="123" t="s">
        <v>183</v>
      </c>
      <c r="L111" s="123">
        <v>2</v>
      </c>
      <c r="M111" s="123">
        <v>0</v>
      </c>
      <c r="N111" s="123">
        <v>0</v>
      </c>
      <c r="O111" s="123">
        <v>0</v>
      </c>
      <c r="P111" s="123" t="s">
        <v>180</v>
      </c>
      <c r="Q111" s="123" t="s">
        <v>180</v>
      </c>
      <c r="R111" s="123" t="s">
        <v>180</v>
      </c>
      <c r="S111" s="123" t="s">
        <v>180</v>
      </c>
      <c r="T111" s="123" t="s">
        <v>184</v>
      </c>
      <c r="U111" s="123">
        <v>6646.5332375624303</v>
      </c>
      <c r="V111" s="123">
        <v>9612.6576210783896</v>
      </c>
      <c r="W111" s="123">
        <v>309781.32434430602</v>
      </c>
      <c r="X111" s="123">
        <v>347022.58982813399</v>
      </c>
      <c r="Y111" s="123">
        <v>396642.342007289</v>
      </c>
      <c r="Z111" s="123">
        <v>377214.50627284299</v>
      </c>
      <c r="AA111" s="123">
        <v>333285.29373269202</v>
      </c>
      <c r="AB111" s="123">
        <v>297328.216866159</v>
      </c>
      <c r="AC111" s="123">
        <v>7086.4833853133896</v>
      </c>
      <c r="AD111" s="123">
        <v>10624.6564887721</v>
      </c>
      <c r="AE111" s="123">
        <v>338377.52329577401</v>
      </c>
      <c r="AF111" s="123">
        <v>347022.58982813399</v>
      </c>
      <c r="AG111" s="123">
        <v>500249.00504463201</v>
      </c>
      <c r="AH111" s="123">
        <v>500114.14196870598</v>
      </c>
      <c r="AI111" s="123">
        <v>402121.18981208903</v>
      </c>
      <c r="AJ111" s="123">
        <v>327559.567838285</v>
      </c>
      <c r="AK111" s="123">
        <v>8855.5699370427501</v>
      </c>
      <c r="AL111" s="123">
        <v>342700.05656195403</v>
      </c>
      <c r="AM111" s="123">
        <v>500181.57350666902</v>
      </c>
      <c r="AN111" s="123">
        <v>364840.37882518698</v>
      </c>
      <c r="AO111" s="123">
        <v>28.251893579454801</v>
      </c>
      <c r="AP111" s="123">
        <v>1.78377127514153</v>
      </c>
      <c r="AQ111" s="123">
        <v>1.9065595525467601E-2</v>
      </c>
      <c r="AR111" s="123">
        <v>14.450985026305499</v>
      </c>
      <c r="AS111" s="123">
        <v>38.698999999999998</v>
      </c>
      <c r="AT111" s="123">
        <v>56.481999999999999</v>
      </c>
      <c r="AU111" s="123">
        <v>41.198999999999998</v>
      </c>
      <c r="AV111" s="123">
        <v>5.27</v>
      </c>
      <c r="AW111" s="123">
        <v>5.82</v>
      </c>
      <c r="AX111" s="123">
        <v>5.36</v>
      </c>
      <c r="AY111" s="123">
        <v>1.00159995112481E-4</v>
      </c>
      <c r="AZ111" s="123">
        <v>7.3504211563601998E-5</v>
      </c>
      <c r="BA111" s="123">
        <v>9.5616571510914698E-5</v>
      </c>
      <c r="BB111" s="123">
        <v>2.3610530886709101E-3</v>
      </c>
      <c r="BC111" s="123">
        <v>1.10165571405201E-3</v>
      </c>
      <c r="BD111" s="123">
        <v>1.9048303457800701E-3</v>
      </c>
      <c r="BE111" s="124" t="s">
        <v>729</v>
      </c>
      <c r="BF111" s="124" t="s">
        <v>180</v>
      </c>
      <c r="BG111" s="124" t="s">
        <v>180</v>
      </c>
      <c r="BH111" s="124" t="s">
        <v>180</v>
      </c>
      <c r="BI111" s="124" t="s">
        <v>730</v>
      </c>
      <c r="BJ111" s="124" t="s">
        <v>180</v>
      </c>
      <c r="BK111" s="124" t="s">
        <v>180</v>
      </c>
    </row>
    <row r="112" spans="1:63" ht="67" customHeight="1" x14ac:dyDescent="0.2">
      <c r="A112" s="122" t="s">
        <v>731</v>
      </c>
      <c r="B112" s="123" t="s">
        <v>180</v>
      </c>
      <c r="C112" s="123" t="s">
        <v>732</v>
      </c>
      <c r="D112" s="123">
        <v>114.03178</v>
      </c>
      <c r="E112" s="123">
        <v>7.4480000000000004</v>
      </c>
      <c r="F112" s="123">
        <v>291829226.78056002</v>
      </c>
      <c r="G112" s="123" t="s">
        <v>182</v>
      </c>
      <c r="H112" s="123" t="s">
        <v>183</v>
      </c>
      <c r="I112" s="123" t="s">
        <v>200</v>
      </c>
      <c r="J112" s="123" t="s">
        <v>200</v>
      </c>
      <c r="K112" s="123" t="s">
        <v>183</v>
      </c>
      <c r="L112" s="123">
        <v>7</v>
      </c>
      <c r="M112" s="123">
        <v>0</v>
      </c>
      <c r="N112" s="123">
        <v>2</v>
      </c>
      <c r="O112" s="123">
        <v>10</v>
      </c>
      <c r="P112" s="123" t="s">
        <v>190</v>
      </c>
      <c r="Q112" s="123" t="s">
        <v>733</v>
      </c>
      <c r="R112" s="123" t="s">
        <v>180</v>
      </c>
      <c r="S112" s="123" t="s">
        <v>180</v>
      </c>
      <c r="T112" s="123" t="s">
        <v>184</v>
      </c>
      <c r="U112" s="123">
        <v>5853388.0445697103</v>
      </c>
      <c r="V112" s="123">
        <v>8081252.9930849597</v>
      </c>
      <c r="W112" s="123">
        <v>291829226.78056002</v>
      </c>
      <c r="X112" s="123">
        <v>265136405.76684999</v>
      </c>
      <c r="Y112" s="123">
        <v>72100229.827900693</v>
      </c>
      <c r="Z112" s="123">
        <v>67099247.476806201</v>
      </c>
      <c r="AA112" s="123">
        <v>78956799.036867604</v>
      </c>
      <c r="AB112" s="123">
        <v>107481419.551792</v>
      </c>
      <c r="AC112" s="123">
        <v>6240837.9892263496</v>
      </c>
      <c r="AD112" s="123">
        <v>8932029.0428441409</v>
      </c>
      <c r="AE112" s="123">
        <v>318768251.095644</v>
      </c>
      <c r="AF112" s="123">
        <v>265136405.76684999</v>
      </c>
      <c r="AG112" s="123">
        <v>90933479.396997496</v>
      </c>
      <c r="AH112" s="123">
        <v>88960742.549854204</v>
      </c>
      <c r="AI112" s="123">
        <v>95264335.299246997</v>
      </c>
      <c r="AJ112" s="123">
        <v>118409775.264884</v>
      </c>
      <c r="AK112" s="123">
        <v>7586433.5160352504</v>
      </c>
      <c r="AL112" s="123">
        <v>291952328.431247</v>
      </c>
      <c r="AM112" s="123">
        <v>89947110.973425806</v>
      </c>
      <c r="AN112" s="123">
        <v>106837055.282065</v>
      </c>
      <c r="AO112" s="123">
        <v>25.083716076328599</v>
      </c>
      <c r="AP112" s="123">
        <v>12.989600639020001</v>
      </c>
      <c r="AQ112" s="123">
        <v>1.55083980687749</v>
      </c>
      <c r="AR112" s="123">
        <v>15.3189335947517</v>
      </c>
      <c r="AS112" s="123">
        <v>38.482999999999997</v>
      </c>
      <c r="AT112" s="123">
        <v>11.856</v>
      </c>
      <c r="AU112" s="123">
        <v>14.083</v>
      </c>
      <c r="AV112" s="123">
        <v>5.27</v>
      </c>
      <c r="AW112" s="123">
        <v>3.57</v>
      </c>
      <c r="AX112" s="123">
        <v>3.82</v>
      </c>
      <c r="AY112" s="123">
        <v>1.03892227283131E-4</v>
      </c>
      <c r="AZ112" s="123">
        <v>3.6691443722136602E-4</v>
      </c>
      <c r="BA112" s="123">
        <v>2.8738051812271498E-4</v>
      </c>
      <c r="BB112" s="123">
        <v>2.3977683742245101E-3</v>
      </c>
      <c r="BC112" s="123">
        <v>2.7243677479311199E-3</v>
      </c>
      <c r="BD112" s="123">
        <v>3.47144227861668E-3</v>
      </c>
      <c r="BE112" s="124" t="s">
        <v>734</v>
      </c>
      <c r="BF112" s="124" t="s">
        <v>180</v>
      </c>
      <c r="BG112" s="124" t="s">
        <v>180</v>
      </c>
      <c r="BH112" s="124" t="s">
        <v>735</v>
      </c>
      <c r="BI112" s="124" t="s">
        <v>736</v>
      </c>
      <c r="BJ112" s="124" t="s">
        <v>737</v>
      </c>
      <c r="BK112" s="124" t="s">
        <v>738</v>
      </c>
    </row>
    <row r="113" spans="1:63" ht="67" customHeight="1" x14ac:dyDescent="0.2">
      <c r="A113" s="122" t="s">
        <v>739</v>
      </c>
      <c r="B113" s="123" t="s">
        <v>180</v>
      </c>
      <c r="C113" s="123" t="s">
        <v>740</v>
      </c>
      <c r="D113" s="123">
        <v>190.07740999999999</v>
      </c>
      <c r="E113" s="123">
        <v>2.5219999999999998</v>
      </c>
      <c r="F113" s="123">
        <v>763222.108308341</v>
      </c>
      <c r="G113" s="123" t="s">
        <v>182</v>
      </c>
      <c r="H113" s="123" t="s">
        <v>183</v>
      </c>
      <c r="I113" s="123" t="s">
        <v>183</v>
      </c>
      <c r="J113" s="123" t="s">
        <v>200</v>
      </c>
      <c r="K113" s="123" t="s">
        <v>183</v>
      </c>
      <c r="L113" s="123">
        <v>2</v>
      </c>
      <c r="M113" s="123">
        <v>0</v>
      </c>
      <c r="N113" s="123">
        <v>0</v>
      </c>
      <c r="O113" s="123">
        <v>0</v>
      </c>
      <c r="P113" s="123" t="s">
        <v>180</v>
      </c>
      <c r="Q113" s="123" t="s">
        <v>180</v>
      </c>
      <c r="R113" s="123" t="s">
        <v>180</v>
      </c>
      <c r="S113" s="123" t="s">
        <v>180</v>
      </c>
      <c r="T113" s="123" t="s">
        <v>184</v>
      </c>
      <c r="U113" s="123">
        <v>4229.1075899709604</v>
      </c>
      <c r="V113" s="123">
        <v>3978.10086355167</v>
      </c>
      <c r="W113" s="123">
        <v>62088.805291878904</v>
      </c>
      <c r="X113" s="123">
        <v>90060.7944480523</v>
      </c>
      <c r="Y113" s="123">
        <v>646765.487482753</v>
      </c>
      <c r="Z113" s="123">
        <v>763222.108308341</v>
      </c>
      <c r="AA113" s="123">
        <v>483784.52550759399</v>
      </c>
      <c r="AB113" s="123">
        <v>506392.013726993</v>
      </c>
      <c r="AC113" s="123">
        <v>4509.0424737006197</v>
      </c>
      <c r="AD113" s="123">
        <v>4396.9063311112404</v>
      </c>
      <c r="AE113" s="123">
        <v>67820.280010516901</v>
      </c>
      <c r="AF113" s="123">
        <v>90060.7944480523</v>
      </c>
      <c r="AG113" s="123">
        <v>815706.63881494501</v>
      </c>
      <c r="AH113" s="123">
        <v>1011886.24371748</v>
      </c>
      <c r="AI113" s="123">
        <v>583704.14977211505</v>
      </c>
      <c r="AJ113" s="123">
        <v>557880.28099546302</v>
      </c>
      <c r="AK113" s="123">
        <v>4452.9744024059301</v>
      </c>
      <c r="AL113" s="123">
        <v>78940.5372292846</v>
      </c>
      <c r="AM113" s="123">
        <v>913796.44126621401</v>
      </c>
      <c r="AN113" s="123">
        <v>570792.21538378904</v>
      </c>
      <c r="AO113" s="123">
        <v>1.7806575936795299</v>
      </c>
      <c r="AP113" s="123">
        <v>19.921854002818499</v>
      </c>
      <c r="AQ113" s="123">
        <v>15.1806160204415</v>
      </c>
      <c r="AR113" s="123">
        <v>3.1991033227671402</v>
      </c>
      <c r="AS113" s="123">
        <v>17.728000000000002</v>
      </c>
      <c r="AT113" s="123">
        <v>205.21</v>
      </c>
      <c r="AU113" s="123">
        <v>128.18199999999999</v>
      </c>
      <c r="AV113" s="123">
        <v>4.1500000000000004</v>
      </c>
      <c r="AW113" s="123">
        <v>7.68</v>
      </c>
      <c r="AX113" s="123">
        <v>7</v>
      </c>
      <c r="AY113" s="123">
        <v>1.04905620809115E-4</v>
      </c>
      <c r="AZ113" s="123">
        <v>3.5790939041380199E-6</v>
      </c>
      <c r="BA113" s="123">
        <v>8.0200651682016399E-6</v>
      </c>
      <c r="BB113" s="123">
        <v>2.3977683742245101E-3</v>
      </c>
      <c r="BC113" s="123">
        <v>1.93111999983269E-4</v>
      </c>
      <c r="BD113" s="123">
        <v>4.8152754180805202E-4</v>
      </c>
      <c r="BE113" s="124" t="s">
        <v>741</v>
      </c>
      <c r="BF113" s="124" t="s">
        <v>180</v>
      </c>
      <c r="BG113" s="124" t="s">
        <v>180</v>
      </c>
      <c r="BH113" s="124" t="s">
        <v>180</v>
      </c>
      <c r="BI113" s="124" t="s">
        <v>742</v>
      </c>
      <c r="BJ113" s="124" t="s">
        <v>180</v>
      </c>
      <c r="BK113" s="124" t="s">
        <v>180</v>
      </c>
    </row>
    <row r="114" spans="1:63" ht="67" customHeight="1" x14ac:dyDescent="0.2">
      <c r="A114" s="122" t="s">
        <v>743</v>
      </c>
      <c r="B114" s="123" t="s">
        <v>180</v>
      </c>
      <c r="C114" s="123" t="s">
        <v>744</v>
      </c>
      <c r="D114" s="123">
        <v>250.10605000000001</v>
      </c>
      <c r="E114" s="123">
        <v>8.343</v>
      </c>
      <c r="F114" s="123">
        <v>23970401.0279787</v>
      </c>
      <c r="G114" s="123" t="s">
        <v>182</v>
      </c>
      <c r="H114" s="123" t="s">
        <v>183</v>
      </c>
      <c r="I114" s="123" t="s">
        <v>183</v>
      </c>
      <c r="J114" s="123" t="s">
        <v>183</v>
      </c>
      <c r="K114" s="123" t="s">
        <v>183</v>
      </c>
      <c r="L114" s="123">
        <v>0</v>
      </c>
      <c r="M114" s="123">
        <v>0</v>
      </c>
      <c r="N114" s="123">
        <v>0</v>
      </c>
      <c r="O114" s="123">
        <v>0</v>
      </c>
      <c r="P114" s="123" t="s">
        <v>180</v>
      </c>
      <c r="Q114" s="123" t="s">
        <v>180</v>
      </c>
      <c r="R114" s="123" t="s">
        <v>180</v>
      </c>
      <c r="S114" s="123" t="s">
        <v>180</v>
      </c>
      <c r="T114" s="123" t="s">
        <v>184</v>
      </c>
      <c r="U114" s="123">
        <v>4126015.1360751698</v>
      </c>
      <c r="V114" s="123">
        <v>3259683.4825279298</v>
      </c>
      <c r="W114" s="123">
        <v>19294244.436337799</v>
      </c>
      <c r="X114" s="123">
        <v>20708022.114241</v>
      </c>
      <c r="Y114" s="123">
        <v>23970401.0279787</v>
      </c>
      <c r="Z114" s="123">
        <v>21827085.5296054</v>
      </c>
      <c r="AA114" s="123">
        <v>17002318.692453001</v>
      </c>
      <c r="AB114" s="123">
        <v>19340718.405570999</v>
      </c>
      <c r="AC114" s="123">
        <v>4399126.0803611698</v>
      </c>
      <c r="AD114" s="123">
        <v>3602855.5919895899</v>
      </c>
      <c r="AE114" s="123">
        <v>21075313.884883899</v>
      </c>
      <c r="AF114" s="123">
        <v>20708022.114241</v>
      </c>
      <c r="AG114" s="123">
        <v>30231692.370722301</v>
      </c>
      <c r="AH114" s="123">
        <v>28938532.2403813</v>
      </c>
      <c r="AI114" s="123">
        <v>20513934.310156099</v>
      </c>
      <c r="AJ114" s="123">
        <v>21307218.7678123</v>
      </c>
      <c r="AK114" s="123">
        <v>4000990.8361753798</v>
      </c>
      <c r="AL114" s="123">
        <v>20891667.999562498</v>
      </c>
      <c r="AM114" s="123">
        <v>29585112.305551801</v>
      </c>
      <c r="AN114" s="123">
        <v>20910576.538984202</v>
      </c>
      <c r="AO114" s="123">
        <v>14.0727206094901</v>
      </c>
      <c r="AP114" s="123">
        <v>1.2431487122093401</v>
      </c>
      <c r="AQ114" s="123">
        <v>3.09075148297724</v>
      </c>
      <c r="AR114" s="123">
        <v>2.6825507100341301</v>
      </c>
      <c r="AS114" s="123">
        <v>5.2220000000000004</v>
      </c>
      <c r="AT114" s="123">
        <v>7.3940000000000001</v>
      </c>
      <c r="AU114" s="123">
        <v>5.226</v>
      </c>
      <c r="AV114" s="123">
        <v>2.38</v>
      </c>
      <c r="AW114" s="123">
        <v>2.89</v>
      </c>
      <c r="AX114" s="123">
        <v>2.39</v>
      </c>
      <c r="AY114" s="123">
        <v>1.0546089915353101E-4</v>
      </c>
      <c r="AZ114" s="123">
        <v>5.5881882638164599E-5</v>
      </c>
      <c r="BA114" s="123">
        <v>1.05318607005911E-4</v>
      </c>
      <c r="BB114" s="123">
        <v>2.3977683742245101E-3</v>
      </c>
      <c r="BC114" s="123">
        <v>9.6915150746759802E-4</v>
      </c>
      <c r="BD114" s="123">
        <v>2.0294728397647001E-3</v>
      </c>
      <c r="BE114" s="124" t="s">
        <v>745</v>
      </c>
      <c r="BF114" s="124" t="s">
        <v>180</v>
      </c>
      <c r="BG114" s="124" t="s">
        <v>180</v>
      </c>
      <c r="BH114" s="124" t="s">
        <v>180</v>
      </c>
      <c r="BI114" s="124" t="s">
        <v>180</v>
      </c>
      <c r="BJ114" s="124" t="s">
        <v>180</v>
      </c>
      <c r="BK114" s="124" t="s">
        <v>180</v>
      </c>
    </row>
    <row r="115" spans="1:63" ht="67" customHeight="1" x14ac:dyDescent="0.2">
      <c r="A115" s="122" t="s">
        <v>746</v>
      </c>
      <c r="B115" s="123" t="s">
        <v>180</v>
      </c>
      <c r="C115" s="123" t="s">
        <v>747</v>
      </c>
      <c r="D115" s="123">
        <v>450.26889999999997</v>
      </c>
      <c r="E115" s="123">
        <v>9.3620000000000001</v>
      </c>
      <c r="F115" s="123">
        <v>1298253.56465232</v>
      </c>
      <c r="G115" s="123" t="s">
        <v>182</v>
      </c>
      <c r="H115" s="123" t="s">
        <v>183</v>
      </c>
      <c r="I115" s="123" t="s">
        <v>183</v>
      </c>
      <c r="J115" s="123" t="s">
        <v>183</v>
      </c>
      <c r="K115" s="123" t="s">
        <v>183</v>
      </c>
      <c r="L115" s="123">
        <v>0</v>
      </c>
      <c r="M115" s="123">
        <v>0</v>
      </c>
      <c r="N115" s="123">
        <v>0</v>
      </c>
      <c r="O115" s="123">
        <v>0</v>
      </c>
      <c r="P115" s="123" t="s">
        <v>180</v>
      </c>
      <c r="Q115" s="123" t="s">
        <v>180</v>
      </c>
      <c r="R115" s="123" t="s">
        <v>180</v>
      </c>
      <c r="S115" s="123" t="s">
        <v>180</v>
      </c>
      <c r="T115" s="123" t="s">
        <v>184</v>
      </c>
      <c r="U115" s="123">
        <v>1218635.9007979699</v>
      </c>
      <c r="V115" s="123">
        <v>1298253.56465232</v>
      </c>
      <c r="W115" s="123">
        <v>89350.067739643899</v>
      </c>
      <c r="X115" s="123">
        <v>117441.43937691599</v>
      </c>
      <c r="Y115" s="123">
        <v>52484.889657852204</v>
      </c>
      <c r="Z115" s="123">
        <v>52398.348809631803</v>
      </c>
      <c r="AA115" s="123">
        <v>50238.994347597902</v>
      </c>
      <c r="AB115" s="123">
        <v>43375.080086400601</v>
      </c>
      <c r="AC115" s="123">
        <v>1299300.36533126</v>
      </c>
      <c r="AD115" s="123">
        <v>1434930.7656093801</v>
      </c>
      <c r="AE115" s="123">
        <v>97598.054666609998</v>
      </c>
      <c r="AF115" s="123">
        <v>117441.43937691599</v>
      </c>
      <c r="AG115" s="123">
        <v>66194.430222316994</v>
      </c>
      <c r="AH115" s="123">
        <v>69470.168351774599</v>
      </c>
      <c r="AI115" s="123">
        <v>60615.228340143403</v>
      </c>
      <c r="AJ115" s="123">
        <v>47785.314955317597</v>
      </c>
      <c r="AK115" s="123">
        <v>1367115.5654703199</v>
      </c>
      <c r="AL115" s="123">
        <v>107519.747021763</v>
      </c>
      <c r="AM115" s="123">
        <v>67832.299287045797</v>
      </c>
      <c r="AN115" s="123">
        <v>54200.2716477305</v>
      </c>
      <c r="AO115" s="123">
        <v>7.0151476725169699</v>
      </c>
      <c r="AP115" s="123">
        <v>13.0500603647353</v>
      </c>
      <c r="AQ115" s="123">
        <v>3.4147399823916702</v>
      </c>
      <c r="AR115" s="123">
        <v>16.738142597162302</v>
      </c>
      <c r="AS115" s="123">
        <v>7.9000000000000001E-2</v>
      </c>
      <c r="AT115" s="123">
        <v>0.05</v>
      </c>
      <c r="AU115" s="123">
        <v>0.04</v>
      </c>
      <c r="AV115" s="123">
        <v>-3.67</v>
      </c>
      <c r="AW115" s="123">
        <v>-4.33</v>
      </c>
      <c r="AX115" s="123">
        <v>-4.66</v>
      </c>
      <c r="AY115" s="123">
        <v>1.05977711323701E-4</v>
      </c>
      <c r="AZ115" s="123">
        <v>6.1986008981884707E-5</v>
      </c>
      <c r="BA115" s="123">
        <v>4.6016388801195498E-5</v>
      </c>
      <c r="BB115" s="123">
        <v>2.3977683742245101E-3</v>
      </c>
      <c r="BC115" s="123">
        <v>9.9014493294747306E-4</v>
      </c>
      <c r="BD115" s="123">
        <v>1.2465143546913299E-3</v>
      </c>
      <c r="BE115" s="124" t="s">
        <v>748</v>
      </c>
      <c r="BF115" s="124" t="s">
        <v>180</v>
      </c>
      <c r="BG115" s="124" t="s">
        <v>180</v>
      </c>
      <c r="BH115" s="124" t="s">
        <v>180</v>
      </c>
      <c r="BI115" s="124" t="s">
        <v>180</v>
      </c>
      <c r="BJ115" s="124" t="s">
        <v>180</v>
      </c>
      <c r="BK115" s="124" t="s">
        <v>180</v>
      </c>
    </row>
    <row r="116" spans="1:63" ht="67" customHeight="1" x14ac:dyDescent="0.2">
      <c r="A116" s="122" t="s">
        <v>749</v>
      </c>
      <c r="B116" s="123" t="s">
        <v>180</v>
      </c>
      <c r="C116" s="123" t="s">
        <v>750</v>
      </c>
      <c r="D116" s="123">
        <v>262.13450999999998</v>
      </c>
      <c r="E116" s="123">
        <v>3.468</v>
      </c>
      <c r="F116" s="123">
        <v>926434.98063889996</v>
      </c>
      <c r="G116" s="123" t="s">
        <v>182</v>
      </c>
      <c r="H116" s="123" t="s">
        <v>183</v>
      </c>
      <c r="I116" s="123" t="s">
        <v>183</v>
      </c>
      <c r="J116" s="123" t="s">
        <v>200</v>
      </c>
      <c r="K116" s="123" t="s">
        <v>183</v>
      </c>
      <c r="L116" s="123">
        <v>5</v>
      </c>
      <c r="M116" s="123">
        <v>0</v>
      </c>
      <c r="N116" s="123">
        <v>0</v>
      </c>
      <c r="O116" s="123">
        <v>0</v>
      </c>
      <c r="P116" s="123" t="s">
        <v>180</v>
      </c>
      <c r="Q116" s="123" t="s">
        <v>180</v>
      </c>
      <c r="R116" s="123" t="s">
        <v>180</v>
      </c>
      <c r="S116" s="123" t="s">
        <v>180</v>
      </c>
      <c r="T116" s="123" t="s">
        <v>184</v>
      </c>
      <c r="U116" s="123">
        <v>926434.98063889996</v>
      </c>
      <c r="V116" s="123">
        <v>902834.51240839204</v>
      </c>
      <c r="W116" s="123">
        <v>70933.220185468599</v>
      </c>
      <c r="X116" s="123">
        <v>55711.064780398403</v>
      </c>
      <c r="Y116" s="123">
        <v>71849.210466956094</v>
      </c>
      <c r="Z116" s="123">
        <v>63839.980603479198</v>
      </c>
      <c r="AA116" s="123">
        <v>72056.949237647495</v>
      </c>
      <c r="AB116" s="123">
        <v>73999.3203179181</v>
      </c>
      <c r="AC116" s="123">
        <v>987757.95790324197</v>
      </c>
      <c r="AD116" s="123">
        <v>997882.88927647495</v>
      </c>
      <c r="AE116" s="123">
        <v>77481.130977009801</v>
      </c>
      <c r="AF116" s="123">
        <v>55711.064780398403</v>
      </c>
      <c r="AG116" s="123">
        <v>90616.891447955</v>
      </c>
      <c r="AH116" s="123">
        <v>84639.579315951603</v>
      </c>
      <c r="AI116" s="123">
        <v>86939.408088349999</v>
      </c>
      <c r="AJ116" s="123">
        <v>81523.326777206807</v>
      </c>
      <c r="AK116" s="123">
        <v>992820.42358985799</v>
      </c>
      <c r="AL116" s="123">
        <v>66596.097878704095</v>
      </c>
      <c r="AM116" s="123">
        <v>87628.235381953302</v>
      </c>
      <c r="AN116" s="123">
        <v>84231.367432778396</v>
      </c>
      <c r="AO116" s="123">
        <v>0.72111808570428004</v>
      </c>
      <c r="AP116" s="123">
        <v>23.115110231445801</v>
      </c>
      <c r="AQ116" s="123">
        <v>4.8233288316095502</v>
      </c>
      <c r="AR116" s="123">
        <v>4.54670028433749</v>
      </c>
      <c r="AS116" s="123">
        <v>6.7000000000000004E-2</v>
      </c>
      <c r="AT116" s="123">
        <v>8.7999999999999995E-2</v>
      </c>
      <c r="AU116" s="123">
        <v>8.5000000000000006E-2</v>
      </c>
      <c r="AV116" s="123">
        <v>-3.9</v>
      </c>
      <c r="AW116" s="123">
        <v>-3.5</v>
      </c>
      <c r="AX116" s="123">
        <v>-3.56</v>
      </c>
      <c r="AY116" s="123">
        <v>1.06655265410316E-4</v>
      </c>
      <c r="AZ116" s="123">
        <v>1.4762880655205799E-4</v>
      </c>
      <c r="BA116" s="123">
        <v>1.4077516651256301E-4</v>
      </c>
      <c r="BB116" s="123">
        <v>2.3977683742245101E-3</v>
      </c>
      <c r="BC116" s="123">
        <v>1.49976042806861E-3</v>
      </c>
      <c r="BD116" s="123">
        <v>2.39022450554199E-3</v>
      </c>
      <c r="BE116" s="124" t="s">
        <v>751</v>
      </c>
      <c r="BF116" s="124" t="s">
        <v>180</v>
      </c>
      <c r="BG116" s="124" t="s">
        <v>180</v>
      </c>
      <c r="BH116" s="124" t="s">
        <v>180</v>
      </c>
      <c r="BI116" s="124" t="s">
        <v>752</v>
      </c>
      <c r="BJ116" s="124" t="s">
        <v>180</v>
      </c>
      <c r="BK116" s="124" t="s">
        <v>180</v>
      </c>
    </row>
    <row r="117" spans="1:63" ht="67" customHeight="1" x14ac:dyDescent="0.2">
      <c r="A117" s="122" t="s">
        <v>753</v>
      </c>
      <c r="B117" s="123" t="s">
        <v>180</v>
      </c>
      <c r="C117" s="123" t="s">
        <v>754</v>
      </c>
      <c r="D117" s="123">
        <v>304.12696</v>
      </c>
      <c r="E117" s="123">
        <v>14.782999999999999</v>
      </c>
      <c r="F117" s="123">
        <v>5405736.7333898097</v>
      </c>
      <c r="G117" s="123" t="s">
        <v>182</v>
      </c>
      <c r="H117" s="123" t="s">
        <v>183</v>
      </c>
      <c r="I117" s="123" t="s">
        <v>188</v>
      </c>
      <c r="J117" s="123" t="s">
        <v>200</v>
      </c>
      <c r="K117" s="123" t="s">
        <v>183</v>
      </c>
      <c r="L117" s="123">
        <v>3</v>
      </c>
      <c r="M117" s="123">
        <v>0</v>
      </c>
      <c r="N117" s="123">
        <v>1</v>
      </c>
      <c r="O117" s="123">
        <v>0</v>
      </c>
      <c r="P117" s="123" t="s">
        <v>190</v>
      </c>
      <c r="Q117" s="123" t="s">
        <v>180</v>
      </c>
      <c r="R117" s="123" t="s">
        <v>180</v>
      </c>
      <c r="S117" s="123" t="s">
        <v>180</v>
      </c>
      <c r="T117" s="123" t="s">
        <v>184</v>
      </c>
      <c r="U117" s="123">
        <v>5405736.7333898097</v>
      </c>
      <c r="V117" s="123">
        <v>5099023.5079441499</v>
      </c>
      <c r="W117" s="123">
        <v>2672500.5211913399</v>
      </c>
      <c r="X117" s="123">
        <v>3013230.02423129</v>
      </c>
      <c r="Y117" s="123">
        <v>779383.44057348603</v>
      </c>
      <c r="Z117" s="123">
        <v>797010.31495959696</v>
      </c>
      <c r="AA117" s="123">
        <v>1611648.0622040399</v>
      </c>
      <c r="AB117" s="123">
        <v>1742364.6043089</v>
      </c>
      <c r="AC117" s="123">
        <v>5763555.5525476001</v>
      </c>
      <c r="AD117" s="123">
        <v>5635837.1779814595</v>
      </c>
      <c r="AE117" s="123">
        <v>2919201.50216123</v>
      </c>
      <c r="AF117" s="123">
        <v>3013230.02423129</v>
      </c>
      <c r="AG117" s="123">
        <v>982965.63277145999</v>
      </c>
      <c r="AH117" s="123">
        <v>1056682.93021032</v>
      </c>
      <c r="AI117" s="123">
        <v>1944513.74998748</v>
      </c>
      <c r="AJ117" s="123">
        <v>1919522.4819885099</v>
      </c>
      <c r="AK117" s="123">
        <v>5699696.3652645303</v>
      </c>
      <c r="AL117" s="123">
        <v>2966215.7631962602</v>
      </c>
      <c r="AM117" s="123">
        <v>1019824.28149089</v>
      </c>
      <c r="AN117" s="123">
        <v>1932018.1159879901</v>
      </c>
      <c r="AO117" s="123">
        <v>1.58447964505979</v>
      </c>
      <c r="AP117" s="123">
        <v>2.24151615690436</v>
      </c>
      <c r="AQ117" s="123">
        <v>5.1112727805968996</v>
      </c>
      <c r="AR117" s="123">
        <v>0.91466508136225699</v>
      </c>
      <c r="AS117" s="123">
        <v>0.52</v>
      </c>
      <c r="AT117" s="123">
        <v>0.17899999999999999</v>
      </c>
      <c r="AU117" s="123">
        <v>0.33900000000000002</v>
      </c>
      <c r="AV117" s="123">
        <v>-0.94</v>
      </c>
      <c r="AW117" s="123">
        <v>-2.48</v>
      </c>
      <c r="AX117" s="123">
        <v>-1.56</v>
      </c>
      <c r="AY117" s="123">
        <v>1.087989996571E-4</v>
      </c>
      <c r="AZ117" s="123">
        <v>3.3379768948904598E-8</v>
      </c>
      <c r="BA117" s="123">
        <v>1.05091052722273E-5</v>
      </c>
      <c r="BB117" s="123">
        <v>2.3982706597933398E-3</v>
      </c>
      <c r="BC117" s="123">
        <v>4.7674164122317898E-6</v>
      </c>
      <c r="BD117" s="123">
        <v>4.90694376941688E-4</v>
      </c>
      <c r="BE117" s="124" t="s">
        <v>755</v>
      </c>
      <c r="BF117" s="124" t="s">
        <v>180</v>
      </c>
      <c r="BG117" s="124" t="s">
        <v>180</v>
      </c>
      <c r="BH117" s="124" t="s">
        <v>180</v>
      </c>
      <c r="BI117" s="124" t="s">
        <v>756</v>
      </c>
      <c r="BJ117" s="124" t="s">
        <v>757</v>
      </c>
      <c r="BK117" s="124" t="s">
        <v>758</v>
      </c>
    </row>
    <row r="118" spans="1:63" ht="67" customHeight="1" x14ac:dyDescent="0.2">
      <c r="A118" s="122" t="s">
        <v>759</v>
      </c>
      <c r="B118" s="123" t="s">
        <v>180</v>
      </c>
      <c r="C118" s="123" t="s">
        <v>760</v>
      </c>
      <c r="D118" s="123">
        <v>336.16386</v>
      </c>
      <c r="E118" s="123">
        <v>14.497999999999999</v>
      </c>
      <c r="F118" s="123">
        <v>2197025.6307979501</v>
      </c>
      <c r="G118" s="123" t="s">
        <v>182</v>
      </c>
      <c r="H118" s="123" t="s">
        <v>183</v>
      </c>
      <c r="I118" s="123" t="s">
        <v>183</v>
      </c>
      <c r="J118" s="123" t="s">
        <v>183</v>
      </c>
      <c r="K118" s="123" t="s">
        <v>183</v>
      </c>
      <c r="L118" s="123">
        <v>0</v>
      </c>
      <c r="M118" s="123">
        <v>0</v>
      </c>
      <c r="N118" s="123">
        <v>0</v>
      </c>
      <c r="O118" s="123">
        <v>0</v>
      </c>
      <c r="P118" s="123" t="s">
        <v>180</v>
      </c>
      <c r="Q118" s="123" t="s">
        <v>180</v>
      </c>
      <c r="R118" s="123" t="s">
        <v>180</v>
      </c>
      <c r="S118" s="123" t="s">
        <v>180</v>
      </c>
      <c r="T118" s="123" t="s">
        <v>184</v>
      </c>
      <c r="U118" s="123">
        <v>1669137.32788354</v>
      </c>
      <c r="V118" s="123">
        <v>1611540.0054055401</v>
      </c>
      <c r="W118" s="123">
        <v>1987994.39729183</v>
      </c>
      <c r="X118" s="123">
        <v>2197025.6307979501</v>
      </c>
      <c r="Y118" s="123">
        <v>1877101.9423316</v>
      </c>
      <c r="Z118" s="123">
        <v>1806268.1130500101</v>
      </c>
      <c r="AA118" s="123">
        <v>1366029.5726707799</v>
      </c>
      <c r="AB118" s="123">
        <v>1466136.7074143901</v>
      </c>
      <c r="AC118" s="123">
        <v>1779621.57399683</v>
      </c>
      <c r="AD118" s="123">
        <v>1781199.2947510199</v>
      </c>
      <c r="AE118" s="123">
        <v>2171507.9884345201</v>
      </c>
      <c r="AF118" s="123">
        <v>2197025.6307979501</v>
      </c>
      <c r="AG118" s="123">
        <v>2367418.40083597</v>
      </c>
      <c r="AH118" s="123">
        <v>2394765.3457156401</v>
      </c>
      <c r="AI118" s="123">
        <v>1648165.8429292799</v>
      </c>
      <c r="AJ118" s="123">
        <v>1615208.6449591401</v>
      </c>
      <c r="AK118" s="123">
        <v>1780410.4343739201</v>
      </c>
      <c r="AL118" s="123">
        <v>2184266.8096162402</v>
      </c>
      <c r="AM118" s="123">
        <v>2381091.8732758001</v>
      </c>
      <c r="AN118" s="123">
        <v>1631687.24394421</v>
      </c>
      <c r="AO118" s="123">
        <v>6.2660666509847099E-2</v>
      </c>
      <c r="AP118" s="123">
        <v>0.82607572827884201</v>
      </c>
      <c r="AQ118" s="123">
        <v>0.81211524788724299</v>
      </c>
      <c r="AR118" s="123">
        <v>1.42823070169139</v>
      </c>
      <c r="AS118" s="123">
        <v>1.2270000000000001</v>
      </c>
      <c r="AT118" s="123">
        <v>1.337</v>
      </c>
      <c r="AU118" s="123">
        <v>0.91600000000000004</v>
      </c>
      <c r="AV118" s="123">
        <v>0.28999999999999998</v>
      </c>
      <c r="AW118" s="123">
        <v>0.42</v>
      </c>
      <c r="AX118" s="123">
        <v>-0.13</v>
      </c>
      <c r="AY118" s="123">
        <v>1.09027737050127E-4</v>
      </c>
      <c r="AZ118" s="123">
        <v>2.78969604816659E-5</v>
      </c>
      <c r="BA118" s="123">
        <v>2.4027748478850901E-3</v>
      </c>
      <c r="BB118" s="123">
        <v>2.3982706597933398E-3</v>
      </c>
      <c r="BC118" s="123">
        <v>6.7063188167806702E-4</v>
      </c>
      <c r="BD118" s="123">
        <v>1.45122819170771E-2</v>
      </c>
      <c r="BE118" s="124" t="s">
        <v>761</v>
      </c>
      <c r="BF118" s="124" t="s">
        <v>180</v>
      </c>
      <c r="BG118" s="124" t="s">
        <v>180</v>
      </c>
      <c r="BH118" s="124" t="s">
        <v>180</v>
      </c>
      <c r="BI118" s="124" t="s">
        <v>180</v>
      </c>
      <c r="BJ118" s="124" t="s">
        <v>180</v>
      </c>
      <c r="BK118" s="124" t="s">
        <v>180</v>
      </c>
    </row>
    <row r="119" spans="1:63" ht="67" customHeight="1" x14ac:dyDescent="0.2">
      <c r="A119" s="122" t="s">
        <v>762</v>
      </c>
      <c r="B119" s="123" t="s">
        <v>180</v>
      </c>
      <c r="C119" s="123" t="s">
        <v>763</v>
      </c>
      <c r="D119" s="123">
        <v>228.07483999999999</v>
      </c>
      <c r="E119" s="123">
        <v>9.0549999999999997</v>
      </c>
      <c r="F119" s="123">
        <v>936597.85177637998</v>
      </c>
      <c r="G119" s="123" t="s">
        <v>182</v>
      </c>
      <c r="H119" s="123" t="s">
        <v>183</v>
      </c>
      <c r="I119" s="123" t="s">
        <v>200</v>
      </c>
      <c r="J119" s="123" t="s">
        <v>200</v>
      </c>
      <c r="K119" s="123" t="s">
        <v>183</v>
      </c>
      <c r="L119" s="123">
        <v>4</v>
      </c>
      <c r="M119" s="123">
        <v>0</v>
      </c>
      <c r="N119" s="123">
        <v>4</v>
      </c>
      <c r="O119" s="123">
        <v>1</v>
      </c>
      <c r="P119" s="123" t="s">
        <v>190</v>
      </c>
      <c r="Q119" s="123" t="s">
        <v>190</v>
      </c>
      <c r="R119" s="123" t="s">
        <v>180</v>
      </c>
      <c r="S119" s="123" t="s">
        <v>180</v>
      </c>
      <c r="T119" s="123" t="s">
        <v>184</v>
      </c>
      <c r="U119" s="123">
        <v>44011.616991481402</v>
      </c>
      <c r="V119" s="123">
        <v>49088.255972767802</v>
      </c>
      <c r="W119" s="123">
        <v>544456.89531328098</v>
      </c>
      <c r="X119" s="123">
        <v>573018.58572760795</v>
      </c>
      <c r="Y119" s="123">
        <v>35868.132666699501</v>
      </c>
      <c r="Z119" s="123">
        <v>36995.862626124799</v>
      </c>
      <c r="AA119" s="123">
        <v>658244.63808172406</v>
      </c>
      <c r="AB119" s="123">
        <v>936597.85177637998</v>
      </c>
      <c r="AC119" s="123">
        <v>46924.852614637901</v>
      </c>
      <c r="AD119" s="123">
        <v>54256.156611668099</v>
      </c>
      <c r="AE119" s="123">
        <v>594716.21204850497</v>
      </c>
      <c r="AF119" s="123">
        <v>573018.58572760795</v>
      </c>
      <c r="AG119" s="123">
        <v>45237.221998340203</v>
      </c>
      <c r="AH119" s="123">
        <v>49049.423566637</v>
      </c>
      <c r="AI119" s="123">
        <v>794196.80985127995</v>
      </c>
      <c r="AJ119" s="123">
        <v>1031828.0276245601</v>
      </c>
      <c r="AK119" s="123">
        <v>50590.504613153003</v>
      </c>
      <c r="AL119" s="123">
        <v>583867.39888805698</v>
      </c>
      <c r="AM119" s="123">
        <v>47143.322782488598</v>
      </c>
      <c r="AN119" s="123">
        <v>913012.41873792105</v>
      </c>
      <c r="AO119" s="123">
        <v>10.2470113925138</v>
      </c>
      <c r="AP119" s="123">
        <v>2.6277436857031802</v>
      </c>
      <c r="AQ119" s="123">
        <v>5.7179541472499</v>
      </c>
      <c r="AR119" s="123">
        <v>18.403982471714802</v>
      </c>
      <c r="AS119" s="123">
        <v>11.541</v>
      </c>
      <c r="AT119" s="123">
        <v>0.93200000000000005</v>
      </c>
      <c r="AU119" s="123">
        <v>18.047000000000001</v>
      </c>
      <c r="AV119" s="123">
        <v>3.53</v>
      </c>
      <c r="AW119" s="123">
        <v>-0.1</v>
      </c>
      <c r="AX119" s="123">
        <v>4.17</v>
      </c>
      <c r="AY119" s="123">
        <v>1.0964087447984399E-4</v>
      </c>
      <c r="AZ119" s="123">
        <v>0.91964782116672605</v>
      </c>
      <c r="BA119" s="123">
        <v>6.4737216957988495E-5</v>
      </c>
      <c r="BB119" s="123">
        <v>2.3982706597933398E-3</v>
      </c>
      <c r="BC119" s="123">
        <v>0.99999998619848096</v>
      </c>
      <c r="BD119" s="123">
        <v>1.5208505962426399E-3</v>
      </c>
      <c r="BE119" s="124" t="s">
        <v>764</v>
      </c>
      <c r="BF119" s="124" t="s">
        <v>180</v>
      </c>
      <c r="BG119" s="124" t="s">
        <v>180</v>
      </c>
      <c r="BH119" s="124" t="s">
        <v>765</v>
      </c>
      <c r="BI119" s="124" t="s">
        <v>766</v>
      </c>
      <c r="BJ119" s="124" t="s">
        <v>767</v>
      </c>
      <c r="BK119" s="124" t="s">
        <v>768</v>
      </c>
    </row>
    <row r="120" spans="1:63" ht="67" customHeight="1" x14ac:dyDescent="0.2">
      <c r="A120" s="122" t="s">
        <v>769</v>
      </c>
      <c r="B120" s="123" t="s">
        <v>180</v>
      </c>
      <c r="C120" s="123" t="s">
        <v>770</v>
      </c>
      <c r="D120" s="123">
        <v>98.048280000000005</v>
      </c>
      <c r="E120" s="123">
        <v>7.86</v>
      </c>
      <c r="F120" s="123">
        <v>5557641.4415945401</v>
      </c>
      <c r="G120" s="123" t="s">
        <v>182</v>
      </c>
      <c r="H120" s="123" t="s">
        <v>183</v>
      </c>
      <c r="I120" s="123" t="s">
        <v>183</v>
      </c>
      <c r="J120" s="123" t="s">
        <v>200</v>
      </c>
      <c r="K120" s="123" t="s">
        <v>183</v>
      </c>
      <c r="L120" s="123">
        <v>2</v>
      </c>
      <c r="M120" s="123">
        <v>0</v>
      </c>
      <c r="N120" s="123">
        <v>0</v>
      </c>
      <c r="O120" s="123">
        <v>0</v>
      </c>
      <c r="P120" s="123" t="s">
        <v>180</v>
      </c>
      <c r="Q120" s="123" t="s">
        <v>180</v>
      </c>
      <c r="R120" s="123" t="s">
        <v>180</v>
      </c>
      <c r="S120" s="123" t="s">
        <v>180</v>
      </c>
      <c r="T120" s="123" t="s">
        <v>184</v>
      </c>
      <c r="U120" s="123">
        <v>160174.117846573</v>
      </c>
      <c r="V120" s="123">
        <v>234228.798726804</v>
      </c>
      <c r="W120" s="123">
        <v>5278332.07493464</v>
      </c>
      <c r="X120" s="123">
        <v>5557641.4415945401</v>
      </c>
      <c r="Y120" s="123">
        <v>4697545.4804496299</v>
      </c>
      <c r="Z120" s="123">
        <v>4358576.6186068496</v>
      </c>
      <c r="AA120" s="123">
        <v>4585253.6810872201</v>
      </c>
      <c r="AB120" s="123">
        <v>5340588.4031201396</v>
      </c>
      <c r="AC120" s="123">
        <v>170776.43100649701</v>
      </c>
      <c r="AD120" s="123">
        <v>258887.87724979399</v>
      </c>
      <c r="AE120" s="123">
        <v>5765579.7631748402</v>
      </c>
      <c r="AF120" s="123">
        <v>5557641.4415945401</v>
      </c>
      <c r="AG120" s="123">
        <v>5924587.9823482102</v>
      </c>
      <c r="AH120" s="123">
        <v>5778637.2728803996</v>
      </c>
      <c r="AI120" s="123">
        <v>5532280.3030963503</v>
      </c>
      <c r="AJ120" s="123">
        <v>5883601.7912005195</v>
      </c>
      <c r="AK120" s="123">
        <v>214832.15412814601</v>
      </c>
      <c r="AL120" s="123">
        <v>5661610.6023846902</v>
      </c>
      <c r="AM120" s="123">
        <v>5851612.6276142998</v>
      </c>
      <c r="AN120" s="123">
        <v>5707941.0471484298</v>
      </c>
      <c r="AO120" s="123">
        <v>29.001338925096501</v>
      </c>
      <c r="AP120" s="123">
        <v>2.5970453919245</v>
      </c>
      <c r="AQ120" s="123">
        <v>1.7636631634959701</v>
      </c>
      <c r="AR120" s="123">
        <v>4.3522139518087704</v>
      </c>
      <c r="AS120" s="123">
        <v>26.353999999999999</v>
      </c>
      <c r="AT120" s="123">
        <v>27.238</v>
      </c>
      <c r="AU120" s="123">
        <v>26.568999999999999</v>
      </c>
      <c r="AV120" s="123">
        <v>4.72</v>
      </c>
      <c r="AW120" s="123">
        <v>4.7699999999999996</v>
      </c>
      <c r="AX120" s="123">
        <v>4.7300000000000004</v>
      </c>
      <c r="AY120" s="123">
        <v>1.11863301484938E-4</v>
      </c>
      <c r="AZ120" s="123">
        <v>1.08657542490231E-4</v>
      </c>
      <c r="BA120" s="123">
        <v>1.11093473194268E-4</v>
      </c>
      <c r="BB120" s="123">
        <v>2.4250365714770499E-3</v>
      </c>
      <c r="BC120" s="123">
        <v>1.3324268341731399E-3</v>
      </c>
      <c r="BD120" s="123">
        <v>2.0590454421044501E-3</v>
      </c>
      <c r="BE120" s="124" t="s">
        <v>771</v>
      </c>
      <c r="BF120" s="124" t="s">
        <v>180</v>
      </c>
      <c r="BG120" s="124" t="s">
        <v>180</v>
      </c>
      <c r="BH120" s="124" t="s">
        <v>180</v>
      </c>
      <c r="BI120" s="124" t="s">
        <v>772</v>
      </c>
      <c r="BJ120" s="124" t="s">
        <v>180</v>
      </c>
      <c r="BK120" s="124" t="s">
        <v>180</v>
      </c>
    </row>
    <row r="121" spans="1:63" ht="67" customHeight="1" x14ac:dyDescent="0.2">
      <c r="A121" s="122" t="s">
        <v>773</v>
      </c>
      <c r="B121" s="123" t="s">
        <v>180</v>
      </c>
      <c r="C121" s="123" t="s">
        <v>774</v>
      </c>
      <c r="D121" s="123">
        <v>111.03207</v>
      </c>
      <c r="E121" s="123">
        <v>7.181</v>
      </c>
      <c r="F121" s="123">
        <v>17681679.617711</v>
      </c>
      <c r="G121" s="123" t="s">
        <v>182</v>
      </c>
      <c r="H121" s="123" t="s">
        <v>183</v>
      </c>
      <c r="I121" s="123" t="s">
        <v>189</v>
      </c>
      <c r="J121" s="123" t="s">
        <v>200</v>
      </c>
      <c r="K121" s="123" t="s">
        <v>183</v>
      </c>
      <c r="L121" s="123">
        <v>9</v>
      </c>
      <c r="M121" s="123">
        <v>0</v>
      </c>
      <c r="N121" s="123">
        <v>6</v>
      </c>
      <c r="O121" s="123">
        <v>3</v>
      </c>
      <c r="P121" s="123" t="s">
        <v>190</v>
      </c>
      <c r="Q121" s="123" t="s">
        <v>775</v>
      </c>
      <c r="R121" s="123" t="s">
        <v>180</v>
      </c>
      <c r="S121" s="123" t="s">
        <v>180</v>
      </c>
      <c r="T121" s="123" t="s">
        <v>184</v>
      </c>
      <c r="U121" s="123">
        <v>17681679.617711</v>
      </c>
      <c r="V121" s="123">
        <v>16313775.316341599</v>
      </c>
      <c r="W121" s="123">
        <v>116747.823376213</v>
      </c>
      <c r="X121" s="123">
        <v>131933.16509008501</v>
      </c>
      <c r="Y121" s="123">
        <v>85662.886203400398</v>
      </c>
      <c r="Z121" s="123">
        <v>86002.051536258703</v>
      </c>
      <c r="AA121" s="123">
        <v>87600.857255724695</v>
      </c>
      <c r="AB121" s="123">
        <v>50737.540312887002</v>
      </c>
      <c r="AC121" s="123">
        <v>18852072.8561491</v>
      </c>
      <c r="AD121" s="123">
        <v>18031252.709039502</v>
      </c>
      <c r="AE121" s="123">
        <v>127524.92232329601</v>
      </c>
      <c r="AF121" s="123">
        <v>131933.16509008501</v>
      </c>
      <c r="AG121" s="123">
        <v>108038.827563486</v>
      </c>
      <c r="AH121" s="123">
        <v>114022.238000821</v>
      </c>
      <c r="AI121" s="123">
        <v>105693.715296312</v>
      </c>
      <c r="AJ121" s="123">
        <v>55896.365818344297</v>
      </c>
      <c r="AK121" s="123">
        <v>18441662.782594301</v>
      </c>
      <c r="AL121" s="123">
        <v>129729.04370669099</v>
      </c>
      <c r="AM121" s="123">
        <v>111030.53278215299</v>
      </c>
      <c r="AN121" s="123">
        <v>80795.040557328306</v>
      </c>
      <c r="AO121" s="123">
        <v>3.1472622561102801</v>
      </c>
      <c r="AP121" s="123">
        <v>2.40277602027188</v>
      </c>
      <c r="AQ121" s="123">
        <v>3.8105825387364698</v>
      </c>
      <c r="AR121" s="123">
        <v>43.581936784848601</v>
      </c>
      <c r="AS121" s="123">
        <v>7.0000000000000001E-3</v>
      </c>
      <c r="AT121" s="123">
        <v>6.0000000000000001E-3</v>
      </c>
      <c r="AU121" s="123">
        <v>4.0000000000000001E-3</v>
      </c>
      <c r="AV121" s="123">
        <v>-7.15</v>
      </c>
      <c r="AW121" s="123">
        <v>-7.38</v>
      </c>
      <c r="AX121" s="123">
        <v>-7.83</v>
      </c>
      <c r="AY121" s="123">
        <v>1.14514645619623E-4</v>
      </c>
      <c r="AZ121" s="123">
        <v>1.04642482549933E-4</v>
      </c>
      <c r="BA121" s="123">
        <v>8.4740456509191402E-5</v>
      </c>
      <c r="BB121" s="123">
        <v>2.4409350730401902E-3</v>
      </c>
      <c r="BC121" s="123">
        <v>1.3066527861374101E-3</v>
      </c>
      <c r="BD121" s="123">
        <v>1.8111711806171301E-3</v>
      </c>
      <c r="BE121" s="124" t="s">
        <v>776</v>
      </c>
      <c r="BF121" s="124" t="s">
        <v>180</v>
      </c>
      <c r="BG121" s="124" t="s">
        <v>180</v>
      </c>
      <c r="BH121" s="124" t="s">
        <v>777</v>
      </c>
      <c r="BI121" s="124" t="s">
        <v>778</v>
      </c>
      <c r="BJ121" s="124" t="s">
        <v>779</v>
      </c>
      <c r="BK121" s="124" t="s">
        <v>780</v>
      </c>
    </row>
    <row r="122" spans="1:63" ht="67" customHeight="1" x14ac:dyDescent="0.2">
      <c r="A122" s="122" t="s">
        <v>781</v>
      </c>
      <c r="B122" s="123" t="s">
        <v>180</v>
      </c>
      <c r="C122" s="123" t="s">
        <v>782</v>
      </c>
      <c r="D122" s="123">
        <v>317.18405999999999</v>
      </c>
      <c r="E122" s="123">
        <v>6.5129999999999999</v>
      </c>
      <c r="F122" s="123">
        <v>1800539.12568132</v>
      </c>
      <c r="G122" s="123" t="s">
        <v>182</v>
      </c>
      <c r="H122" s="123" t="s">
        <v>183</v>
      </c>
      <c r="I122" s="123" t="s">
        <v>183</v>
      </c>
      <c r="J122" s="123" t="s">
        <v>183</v>
      </c>
      <c r="K122" s="123" t="s">
        <v>183</v>
      </c>
      <c r="L122" s="123">
        <v>0</v>
      </c>
      <c r="M122" s="123">
        <v>0</v>
      </c>
      <c r="N122" s="123">
        <v>0</v>
      </c>
      <c r="O122" s="123">
        <v>0</v>
      </c>
      <c r="P122" s="123" t="s">
        <v>180</v>
      </c>
      <c r="Q122" s="123" t="s">
        <v>180</v>
      </c>
      <c r="R122" s="123" t="s">
        <v>180</v>
      </c>
      <c r="S122" s="123" t="s">
        <v>180</v>
      </c>
      <c r="T122" s="123" t="s">
        <v>184</v>
      </c>
      <c r="U122" s="123">
        <v>4472.5878659994996</v>
      </c>
      <c r="V122" s="123">
        <v>5955.0608475688896</v>
      </c>
      <c r="W122" s="123">
        <v>609465.82470242295</v>
      </c>
      <c r="X122" s="123">
        <v>673277.20948175294</v>
      </c>
      <c r="Y122" s="123">
        <v>1796135.9058145599</v>
      </c>
      <c r="Z122" s="123">
        <v>1800539.12568132</v>
      </c>
      <c r="AA122" s="123">
        <v>43235.086201262297</v>
      </c>
      <c r="AB122" s="123">
        <v>80353.921286118202</v>
      </c>
      <c r="AC122" s="123">
        <v>4768.6392994528396</v>
      </c>
      <c r="AD122" s="123">
        <v>6581.9961938952001</v>
      </c>
      <c r="AE122" s="123">
        <v>665726.17549729801</v>
      </c>
      <c r="AF122" s="123">
        <v>673277.20948175294</v>
      </c>
      <c r="AG122" s="123">
        <v>2265303.2837128602</v>
      </c>
      <c r="AH122" s="123">
        <v>2387169.8064280502</v>
      </c>
      <c r="AI122" s="123">
        <v>52164.750836032603</v>
      </c>
      <c r="AJ122" s="123">
        <v>88524.042581671994</v>
      </c>
      <c r="AK122" s="123">
        <v>5675.3177466740199</v>
      </c>
      <c r="AL122" s="123">
        <v>669501.69248952495</v>
      </c>
      <c r="AM122" s="123">
        <v>2326236.5450704601</v>
      </c>
      <c r="AN122" s="123">
        <v>70344.396708852306</v>
      </c>
      <c r="AO122" s="123">
        <v>22.593218811810601</v>
      </c>
      <c r="AP122" s="123">
        <v>0.79751662994821604</v>
      </c>
      <c r="AQ122" s="123">
        <v>3.7043801411401098</v>
      </c>
      <c r="AR122" s="123">
        <v>36.5486136143751</v>
      </c>
      <c r="AS122" s="123">
        <v>117.967</v>
      </c>
      <c r="AT122" s="123">
        <v>409.887</v>
      </c>
      <c r="AU122" s="123">
        <v>12.395</v>
      </c>
      <c r="AV122" s="123">
        <v>6.88</v>
      </c>
      <c r="AW122" s="123">
        <v>8.68</v>
      </c>
      <c r="AX122" s="123">
        <v>3.63</v>
      </c>
      <c r="AY122" s="123">
        <v>1.1576584816830299E-4</v>
      </c>
      <c r="AZ122" s="123">
        <v>5.3948676300708001E-5</v>
      </c>
      <c r="BA122" s="123">
        <v>1.1990599886828599E-3</v>
      </c>
      <c r="BB122" s="123">
        <v>2.4409350730401902E-3</v>
      </c>
      <c r="BC122" s="123">
        <v>9.5055282401866603E-4</v>
      </c>
      <c r="BD122" s="123">
        <v>8.7671497661423008E-3</v>
      </c>
      <c r="BE122" s="124" t="s">
        <v>783</v>
      </c>
      <c r="BF122" s="124" t="s">
        <v>180</v>
      </c>
      <c r="BG122" s="124" t="s">
        <v>180</v>
      </c>
      <c r="BH122" s="124" t="s">
        <v>180</v>
      </c>
      <c r="BI122" s="124" t="s">
        <v>180</v>
      </c>
      <c r="BJ122" s="124" t="s">
        <v>180</v>
      </c>
      <c r="BK122" s="124" t="s">
        <v>180</v>
      </c>
    </row>
    <row r="123" spans="1:63" ht="67" customHeight="1" x14ac:dyDescent="0.2">
      <c r="A123" s="122" t="s">
        <v>784</v>
      </c>
      <c r="B123" s="123" t="s">
        <v>180</v>
      </c>
      <c r="C123" s="123" t="s">
        <v>785</v>
      </c>
      <c r="D123" s="123">
        <v>175.08446000000001</v>
      </c>
      <c r="E123" s="123">
        <v>6.78</v>
      </c>
      <c r="F123" s="123">
        <v>1588261.50079059</v>
      </c>
      <c r="G123" s="123" t="s">
        <v>182</v>
      </c>
      <c r="H123" s="123" t="s">
        <v>183</v>
      </c>
      <c r="I123" s="123" t="s">
        <v>183</v>
      </c>
      <c r="J123" s="123" t="s">
        <v>200</v>
      </c>
      <c r="K123" s="123" t="s">
        <v>183</v>
      </c>
      <c r="L123" s="123">
        <v>6</v>
      </c>
      <c r="M123" s="123">
        <v>0</v>
      </c>
      <c r="N123" s="123">
        <v>0</v>
      </c>
      <c r="O123" s="123">
        <v>0</v>
      </c>
      <c r="P123" s="123" t="s">
        <v>180</v>
      </c>
      <c r="Q123" s="123" t="s">
        <v>180</v>
      </c>
      <c r="R123" s="123" t="s">
        <v>180</v>
      </c>
      <c r="S123" s="123" t="s">
        <v>180</v>
      </c>
      <c r="T123" s="123" t="s">
        <v>184</v>
      </c>
      <c r="U123" s="123">
        <v>1588261.50079059</v>
      </c>
      <c r="V123" s="123">
        <v>1558267.3796697101</v>
      </c>
      <c r="W123" s="123">
        <v>129680.92401617199</v>
      </c>
      <c r="X123" s="123">
        <v>106971.29127895</v>
      </c>
      <c r="Y123" s="123">
        <v>51544.704738148903</v>
      </c>
      <c r="Z123" s="123">
        <v>53670.7434112189</v>
      </c>
      <c r="AA123" s="123">
        <v>59994.503056073103</v>
      </c>
      <c r="AB123" s="123">
        <v>55147.369246824099</v>
      </c>
      <c r="AC123" s="123">
        <v>1693392.3798466099</v>
      </c>
      <c r="AD123" s="123">
        <v>1722318.2473851901</v>
      </c>
      <c r="AE123" s="123">
        <v>141651.88937770901</v>
      </c>
      <c r="AF123" s="123">
        <v>106971.29127895</v>
      </c>
      <c r="AG123" s="123">
        <v>65008.660270830303</v>
      </c>
      <c r="AH123" s="123">
        <v>71157.119738416295</v>
      </c>
      <c r="AI123" s="123">
        <v>72385.614981387</v>
      </c>
      <c r="AJ123" s="123">
        <v>60754.571591970598</v>
      </c>
      <c r="AK123" s="123">
        <v>1707855.3136159</v>
      </c>
      <c r="AL123" s="123">
        <v>124311.590328329</v>
      </c>
      <c r="AM123" s="123">
        <v>68082.890004623303</v>
      </c>
      <c r="AN123" s="123">
        <v>66570.093286678806</v>
      </c>
      <c r="AO123" s="123">
        <v>1.19762352964806</v>
      </c>
      <c r="AP123" s="123">
        <v>19.726950662016598</v>
      </c>
      <c r="AQ123" s="123">
        <v>6.3857709082055898</v>
      </c>
      <c r="AR123" s="123">
        <v>12.3544811894938</v>
      </c>
      <c r="AS123" s="123">
        <v>7.2999999999999995E-2</v>
      </c>
      <c r="AT123" s="123">
        <v>0.04</v>
      </c>
      <c r="AU123" s="123">
        <v>3.9E-2</v>
      </c>
      <c r="AV123" s="123">
        <v>-3.78</v>
      </c>
      <c r="AW123" s="123">
        <v>-4.6500000000000004</v>
      </c>
      <c r="AX123" s="123">
        <v>-4.68</v>
      </c>
      <c r="AY123" s="123">
        <v>1.17442598709605E-4</v>
      </c>
      <c r="AZ123" s="123">
        <v>6.1283394451327994E-5</v>
      </c>
      <c r="BA123" s="123">
        <v>5.9502806876610103E-5</v>
      </c>
      <c r="BB123" s="123">
        <v>2.4409350730401902E-3</v>
      </c>
      <c r="BC123" s="123">
        <v>9.8540451475380409E-4</v>
      </c>
      <c r="BD123" s="123">
        <v>1.4524171003475401E-3</v>
      </c>
      <c r="BE123" s="124" t="s">
        <v>786</v>
      </c>
      <c r="BF123" s="124" t="s">
        <v>180</v>
      </c>
      <c r="BG123" s="124" t="s">
        <v>180</v>
      </c>
      <c r="BH123" s="124" t="s">
        <v>180</v>
      </c>
      <c r="BI123" s="124" t="s">
        <v>787</v>
      </c>
      <c r="BJ123" s="124" t="s">
        <v>180</v>
      </c>
      <c r="BK123" s="124" t="s">
        <v>180</v>
      </c>
    </row>
    <row r="124" spans="1:63" ht="67" customHeight="1" x14ac:dyDescent="0.2">
      <c r="A124" s="122" t="s">
        <v>788</v>
      </c>
      <c r="B124" s="123" t="s">
        <v>180</v>
      </c>
      <c r="C124" s="123" t="s">
        <v>789</v>
      </c>
      <c r="D124" s="123">
        <v>317.09334000000001</v>
      </c>
      <c r="E124" s="123">
        <v>6.6280000000000001</v>
      </c>
      <c r="F124" s="123">
        <v>578700.64732668805</v>
      </c>
      <c r="G124" s="123" t="s">
        <v>182</v>
      </c>
      <c r="H124" s="123" t="s">
        <v>183</v>
      </c>
      <c r="I124" s="123" t="s">
        <v>183</v>
      </c>
      <c r="J124" s="123" t="s">
        <v>183</v>
      </c>
      <c r="K124" s="123" t="s">
        <v>183</v>
      </c>
      <c r="L124" s="123">
        <v>0</v>
      </c>
      <c r="M124" s="123">
        <v>0</v>
      </c>
      <c r="N124" s="123">
        <v>0</v>
      </c>
      <c r="O124" s="123">
        <v>0</v>
      </c>
      <c r="P124" s="123" t="s">
        <v>180</v>
      </c>
      <c r="Q124" s="123" t="s">
        <v>180</v>
      </c>
      <c r="R124" s="123" t="s">
        <v>180</v>
      </c>
      <c r="S124" s="123" t="s">
        <v>180</v>
      </c>
      <c r="T124" s="123" t="s">
        <v>184</v>
      </c>
      <c r="U124" s="123">
        <v>13407.3433786718</v>
      </c>
      <c r="V124" s="123">
        <v>10166.1044192478</v>
      </c>
      <c r="W124" s="123">
        <v>281137.303579589</v>
      </c>
      <c r="X124" s="123">
        <v>393058.02410779498</v>
      </c>
      <c r="Y124" s="123">
        <v>471906.47841406101</v>
      </c>
      <c r="Z124" s="123">
        <v>578700.64732668805</v>
      </c>
      <c r="AA124" s="123">
        <v>47346.081457600099</v>
      </c>
      <c r="AB124" s="123">
        <v>48736.3643252041</v>
      </c>
      <c r="AC124" s="123">
        <v>14294.8079394535</v>
      </c>
      <c r="AD124" s="123">
        <v>11236.3689149452</v>
      </c>
      <c r="AE124" s="123">
        <v>307089.34663078998</v>
      </c>
      <c r="AF124" s="123">
        <v>393058.02410779498</v>
      </c>
      <c r="AG124" s="123">
        <v>595172.83279961103</v>
      </c>
      <c r="AH124" s="123">
        <v>767246.15008624096</v>
      </c>
      <c r="AI124" s="123">
        <v>57124.820586713802</v>
      </c>
      <c r="AJ124" s="123">
        <v>53691.716866412396</v>
      </c>
      <c r="AK124" s="123">
        <v>12765.5884271993</v>
      </c>
      <c r="AL124" s="123">
        <v>350073.68536929297</v>
      </c>
      <c r="AM124" s="123">
        <v>681209.491442926</v>
      </c>
      <c r="AN124" s="123">
        <v>55408.268726563103</v>
      </c>
      <c r="AO124" s="123">
        <v>16.941193008130501</v>
      </c>
      <c r="AP124" s="123">
        <v>17.364639889885702</v>
      </c>
      <c r="AQ124" s="123">
        <v>17.861496506296799</v>
      </c>
      <c r="AR124" s="123">
        <v>4.3812430471739301</v>
      </c>
      <c r="AS124" s="123">
        <v>27.422999999999998</v>
      </c>
      <c r="AT124" s="123">
        <v>53.363</v>
      </c>
      <c r="AU124" s="123">
        <v>4.34</v>
      </c>
      <c r="AV124" s="123">
        <v>4.78</v>
      </c>
      <c r="AW124" s="123">
        <v>5.74</v>
      </c>
      <c r="AX124" s="123">
        <v>2.12</v>
      </c>
      <c r="AY124" s="123">
        <v>1.1762331282771901E-4</v>
      </c>
      <c r="AZ124" s="123">
        <v>6.6155463409378598E-5</v>
      </c>
      <c r="BA124" s="123">
        <v>2.2591150581510199E-3</v>
      </c>
      <c r="BB124" s="123">
        <v>2.4409350730401902E-3</v>
      </c>
      <c r="BC124" s="123">
        <v>1.0362933235998099E-3</v>
      </c>
      <c r="BD124" s="123">
        <v>1.3921653200991599E-2</v>
      </c>
      <c r="BE124" s="124" t="s">
        <v>790</v>
      </c>
      <c r="BF124" s="124" t="s">
        <v>180</v>
      </c>
      <c r="BG124" s="124" t="s">
        <v>180</v>
      </c>
      <c r="BH124" s="124" t="s">
        <v>180</v>
      </c>
      <c r="BI124" s="124" t="s">
        <v>180</v>
      </c>
      <c r="BJ124" s="124" t="s">
        <v>180</v>
      </c>
      <c r="BK124" s="124" t="s">
        <v>180</v>
      </c>
    </row>
    <row r="125" spans="1:63" ht="67" customHeight="1" x14ac:dyDescent="0.2">
      <c r="A125" s="122" t="s">
        <v>791</v>
      </c>
      <c r="B125" s="123" t="s">
        <v>180</v>
      </c>
      <c r="C125" s="123" t="s">
        <v>792</v>
      </c>
      <c r="D125" s="123">
        <v>100.01615</v>
      </c>
      <c r="E125" s="123">
        <v>3.5219999999999998</v>
      </c>
      <c r="F125" s="123">
        <v>8096430.9457624797</v>
      </c>
      <c r="G125" s="123" t="s">
        <v>182</v>
      </c>
      <c r="H125" s="123" t="s">
        <v>183</v>
      </c>
      <c r="I125" s="123" t="s">
        <v>200</v>
      </c>
      <c r="J125" s="123" t="s">
        <v>200</v>
      </c>
      <c r="K125" s="123" t="s">
        <v>183</v>
      </c>
      <c r="L125" s="123">
        <v>1</v>
      </c>
      <c r="M125" s="123">
        <v>0</v>
      </c>
      <c r="N125" s="123">
        <v>1</v>
      </c>
      <c r="O125" s="123">
        <v>0</v>
      </c>
      <c r="P125" s="123" t="s">
        <v>190</v>
      </c>
      <c r="Q125" s="123" t="s">
        <v>180</v>
      </c>
      <c r="R125" s="123" t="s">
        <v>180</v>
      </c>
      <c r="S125" s="123" t="s">
        <v>180</v>
      </c>
      <c r="T125" s="123" t="s">
        <v>184</v>
      </c>
      <c r="U125" s="123">
        <v>229440.90699222099</v>
      </c>
      <c r="V125" s="123">
        <v>276581.14333281299</v>
      </c>
      <c r="W125" s="123">
        <v>6916107.6069145696</v>
      </c>
      <c r="X125" s="123">
        <v>8096430.9457624797</v>
      </c>
      <c r="Y125" s="123">
        <v>4789910.5266060801</v>
      </c>
      <c r="Z125" s="123">
        <v>5592739.4480529297</v>
      </c>
      <c r="AA125" s="123">
        <v>613397.93315154302</v>
      </c>
      <c r="AB125" s="123">
        <v>490976.95647046401</v>
      </c>
      <c r="AC125" s="123">
        <v>244628.15684464999</v>
      </c>
      <c r="AD125" s="123">
        <v>305698.98097060499</v>
      </c>
      <c r="AE125" s="123">
        <v>7554539.8607494803</v>
      </c>
      <c r="AF125" s="123">
        <v>8096430.9457624797</v>
      </c>
      <c r="AG125" s="123">
        <v>6041079.6362821599</v>
      </c>
      <c r="AH125" s="123">
        <v>7414900.65680141</v>
      </c>
      <c r="AI125" s="123">
        <v>740087.58065696806</v>
      </c>
      <c r="AJ125" s="123">
        <v>540897.87163529103</v>
      </c>
      <c r="AK125" s="123">
        <v>275163.56890762702</v>
      </c>
      <c r="AL125" s="123">
        <v>7825485.4032559805</v>
      </c>
      <c r="AM125" s="123">
        <v>6727990.1465417901</v>
      </c>
      <c r="AN125" s="123">
        <v>640492.72614612896</v>
      </c>
      <c r="AO125" s="123">
        <v>15.693790440190799</v>
      </c>
      <c r="AP125" s="123">
        <v>4.8964995924444104</v>
      </c>
      <c r="AQ125" s="123">
        <v>14.4387571709675</v>
      </c>
      <c r="AR125" s="123">
        <v>21.990631312754001</v>
      </c>
      <c r="AS125" s="123">
        <v>28.439</v>
      </c>
      <c r="AT125" s="123">
        <v>24.451000000000001</v>
      </c>
      <c r="AU125" s="123">
        <v>2.3279999999999998</v>
      </c>
      <c r="AV125" s="123">
        <v>4.83</v>
      </c>
      <c r="AW125" s="123">
        <v>4.6100000000000003</v>
      </c>
      <c r="AX125" s="123">
        <v>1.22</v>
      </c>
      <c r="AY125" s="123">
        <v>1.2004316244929E-4</v>
      </c>
      <c r="AZ125" s="123">
        <v>1.3775918026981399E-4</v>
      </c>
      <c r="BA125" s="123">
        <v>1.9591775977322898E-2</v>
      </c>
      <c r="BB125" s="123">
        <v>2.4700406646345498E-3</v>
      </c>
      <c r="BC125" s="123">
        <v>1.4555438826181499E-3</v>
      </c>
      <c r="BD125" s="123">
        <v>6.6148955096689804E-2</v>
      </c>
      <c r="BE125" s="124" t="s">
        <v>793</v>
      </c>
      <c r="BF125" s="124" t="s">
        <v>180</v>
      </c>
      <c r="BG125" s="124" t="s">
        <v>180</v>
      </c>
      <c r="BH125" s="124" t="s">
        <v>180</v>
      </c>
      <c r="BI125" s="124" t="s">
        <v>794</v>
      </c>
      <c r="BJ125" s="124" t="s">
        <v>795</v>
      </c>
      <c r="BK125" s="124" t="s">
        <v>796</v>
      </c>
    </row>
    <row r="126" spans="1:63" ht="67" customHeight="1" x14ac:dyDescent="0.2">
      <c r="A126" s="122" t="s">
        <v>797</v>
      </c>
      <c r="B126" s="123" t="s">
        <v>180</v>
      </c>
      <c r="C126" s="123" t="s">
        <v>798</v>
      </c>
      <c r="D126" s="123">
        <v>206.04274000000001</v>
      </c>
      <c r="E126" s="123">
        <v>15.721</v>
      </c>
      <c r="F126" s="123">
        <v>3119582.4594262</v>
      </c>
      <c r="G126" s="123" t="s">
        <v>182</v>
      </c>
      <c r="H126" s="123" t="s">
        <v>183</v>
      </c>
      <c r="I126" s="123" t="s">
        <v>189</v>
      </c>
      <c r="J126" s="123" t="s">
        <v>200</v>
      </c>
      <c r="K126" s="123" t="s">
        <v>183</v>
      </c>
      <c r="L126" s="123">
        <v>7</v>
      </c>
      <c r="M126" s="123">
        <v>0</v>
      </c>
      <c r="N126" s="123">
        <v>9</v>
      </c>
      <c r="O126" s="123">
        <v>8</v>
      </c>
      <c r="P126" s="123" t="s">
        <v>190</v>
      </c>
      <c r="Q126" s="123" t="s">
        <v>799</v>
      </c>
      <c r="R126" s="123" t="s">
        <v>180</v>
      </c>
      <c r="S126" s="123" t="s">
        <v>180</v>
      </c>
      <c r="T126" s="123" t="s">
        <v>184</v>
      </c>
      <c r="U126" s="123">
        <v>3119582.4594262</v>
      </c>
      <c r="V126" s="123">
        <v>2730872.8466695198</v>
      </c>
      <c r="W126" s="123">
        <v>50976.338464291497</v>
      </c>
      <c r="X126" s="123">
        <v>90407.827834528696</v>
      </c>
      <c r="Y126" s="123">
        <v>44350.031060325797</v>
      </c>
      <c r="Z126" s="123">
        <v>40661.271238082198</v>
      </c>
      <c r="AA126" s="123">
        <v>46205.290263754898</v>
      </c>
      <c r="AB126" s="123">
        <v>46508.1018300047</v>
      </c>
      <c r="AC126" s="123">
        <v>3326075.1850157599</v>
      </c>
      <c r="AD126" s="123">
        <v>3018372.9676126698</v>
      </c>
      <c r="AE126" s="123">
        <v>55682.011150105602</v>
      </c>
      <c r="AF126" s="123">
        <v>90407.827834528696</v>
      </c>
      <c r="AG126" s="123">
        <v>55934.671017091801</v>
      </c>
      <c r="AH126" s="123">
        <v>53909.052908695798</v>
      </c>
      <c r="AI126" s="123">
        <v>55748.4132839538</v>
      </c>
      <c r="AJ126" s="123">
        <v>51236.892000979802</v>
      </c>
      <c r="AK126" s="123">
        <v>3172224.0763142202</v>
      </c>
      <c r="AL126" s="123">
        <v>73044.919492317102</v>
      </c>
      <c r="AM126" s="123">
        <v>54921.861962893803</v>
      </c>
      <c r="AN126" s="123">
        <v>53492.652642466797</v>
      </c>
      <c r="AO126" s="123">
        <v>6.8588573593026299</v>
      </c>
      <c r="AP126" s="123">
        <v>33.616109964197001</v>
      </c>
      <c r="AQ126" s="123">
        <v>2.60793834977488</v>
      </c>
      <c r="AR126" s="123">
        <v>5.96367376652735</v>
      </c>
      <c r="AS126" s="123">
        <v>2.3E-2</v>
      </c>
      <c r="AT126" s="123">
        <v>1.7000000000000001E-2</v>
      </c>
      <c r="AU126" s="123">
        <v>1.7000000000000001E-2</v>
      </c>
      <c r="AV126" s="123">
        <v>-5.44</v>
      </c>
      <c r="AW126" s="123">
        <v>-5.85</v>
      </c>
      <c r="AX126" s="123">
        <v>-5.89</v>
      </c>
      <c r="AY126" s="123">
        <v>1.2202139205475E-4</v>
      </c>
      <c r="AZ126" s="123">
        <v>1.0090611383017901E-4</v>
      </c>
      <c r="BA126" s="123">
        <v>9.8927507746982002E-5</v>
      </c>
      <c r="BB126" s="123">
        <v>2.4814583119729E-3</v>
      </c>
      <c r="BC126" s="123">
        <v>1.3066527861374101E-3</v>
      </c>
      <c r="BD126" s="123">
        <v>1.9359207386734001E-3</v>
      </c>
      <c r="BE126" s="124" t="s">
        <v>800</v>
      </c>
      <c r="BF126" s="124" t="s">
        <v>180</v>
      </c>
      <c r="BG126" s="124" t="s">
        <v>180</v>
      </c>
      <c r="BH126" s="124" t="s">
        <v>801</v>
      </c>
      <c r="BI126" s="124" t="s">
        <v>802</v>
      </c>
      <c r="BJ126" s="124" t="s">
        <v>803</v>
      </c>
      <c r="BK126" s="124" t="s">
        <v>804</v>
      </c>
    </row>
    <row r="127" spans="1:63" ht="67" customHeight="1" x14ac:dyDescent="0.2">
      <c r="A127" s="122" t="s">
        <v>805</v>
      </c>
      <c r="B127" s="123" t="s">
        <v>180</v>
      </c>
      <c r="C127" s="123" t="s">
        <v>806</v>
      </c>
      <c r="D127" s="123">
        <v>332.12252999999998</v>
      </c>
      <c r="E127" s="123">
        <v>10.226000000000001</v>
      </c>
      <c r="F127" s="123">
        <v>1596864.8369704999</v>
      </c>
      <c r="G127" s="123" t="s">
        <v>182</v>
      </c>
      <c r="H127" s="123" t="s">
        <v>183</v>
      </c>
      <c r="I127" s="123" t="s">
        <v>224</v>
      </c>
      <c r="J127" s="123" t="s">
        <v>224</v>
      </c>
      <c r="K127" s="123" t="s">
        <v>183</v>
      </c>
      <c r="L127" s="123">
        <v>1</v>
      </c>
      <c r="M127" s="123">
        <v>0</v>
      </c>
      <c r="N127" s="123">
        <v>1</v>
      </c>
      <c r="O127" s="123">
        <v>0</v>
      </c>
      <c r="P127" s="123" t="s">
        <v>190</v>
      </c>
      <c r="Q127" s="123" t="s">
        <v>180</v>
      </c>
      <c r="R127" s="123" t="s">
        <v>180</v>
      </c>
      <c r="S127" s="123" t="s">
        <v>180</v>
      </c>
      <c r="T127" s="123" t="s">
        <v>184</v>
      </c>
      <c r="U127" s="123">
        <v>83723.961697569001</v>
      </c>
      <c r="V127" s="123">
        <v>97662.880700711496</v>
      </c>
      <c r="W127" s="123">
        <v>1596864.8369704999</v>
      </c>
      <c r="X127" s="123">
        <v>1583678.2709948199</v>
      </c>
      <c r="Y127" s="123">
        <v>36841.089337998499</v>
      </c>
      <c r="Z127" s="123">
        <v>31842.697413212201</v>
      </c>
      <c r="AA127" s="123">
        <v>976904.91996217903</v>
      </c>
      <c r="AB127" s="123">
        <v>1438096.11766733</v>
      </c>
      <c r="AC127" s="123">
        <v>89265.853688866599</v>
      </c>
      <c r="AD127" s="123">
        <v>107944.608041973</v>
      </c>
      <c r="AE127" s="123">
        <v>1744272.89868392</v>
      </c>
      <c r="AF127" s="123">
        <v>1583678.2709948199</v>
      </c>
      <c r="AG127" s="123">
        <v>46464.323987264703</v>
      </c>
      <c r="AH127" s="123">
        <v>42217.3141010092</v>
      </c>
      <c r="AI127" s="123">
        <v>1178672.37509599</v>
      </c>
      <c r="AJ127" s="123">
        <v>1584316.9806687799</v>
      </c>
      <c r="AK127" s="123">
        <v>98605.230865419799</v>
      </c>
      <c r="AL127" s="123">
        <v>1663975.5848393701</v>
      </c>
      <c r="AM127" s="123">
        <v>44340.819044137002</v>
      </c>
      <c r="AN127" s="123">
        <v>1381494.6778823801</v>
      </c>
      <c r="AO127" s="123">
        <v>13.394698994443701</v>
      </c>
      <c r="AP127" s="123">
        <v>6.82447214344527</v>
      </c>
      <c r="AQ127" s="123">
        <v>6.7727424866652104</v>
      </c>
      <c r="AR127" s="123">
        <v>20.762588227407601</v>
      </c>
      <c r="AS127" s="123">
        <v>16.875</v>
      </c>
      <c r="AT127" s="123">
        <v>0.45</v>
      </c>
      <c r="AU127" s="123">
        <v>14.01</v>
      </c>
      <c r="AV127" s="123">
        <v>4.08</v>
      </c>
      <c r="AW127" s="123">
        <v>-1.1499999999999999</v>
      </c>
      <c r="AX127" s="123">
        <v>3.81</v>
      </c>
      <c r="AY127" s="123">
        <v>1.2439188597968001E-4</v>
      </c>
      <c r="AZ127" s="123">
        <v>1.3490159162517701E-2</v>
      </c>
      <c r="BA127" s="123">
        <v>1.5344466643663101E-4</v>
      </c>
      <c r="BB127" s="123">
        <v>2.4814583119729E-3</v>
      </c>
      <c r="BC127" s="123">
        <v>3.84437869091468E-2</v>
      </c>
      <c r="BD127" s="123">
        <v>2.3973350990263501E-3</v>
      </c>
      <c r="BE127" s="124" t="s">
        <v>807</v>
      </c>
      <c r="BF127" s="124" t="s">
        <v>180</v>
      </c>
      <c r="BG127" s="124" t="s">
        <v>180</v>
      </c>
      <c r="BH127" s="124" t="s">
        <v>180</v>
      </c>
      <c r="BI127" s="124" t="s">
        <v>808</v>
      </c>
      <c r="BJ127" s="124" t="s">
        <v>809</v>
      </c>
      <c r="BK127" s="124" t="s">
        <v>810</v>
      </c>
    </row>
    <row r="128" spans="1:63" ht="67" customHeight="1" x14ac:dyDescent="0.2">
      <c r="A128" s="122" t="s">
        <v>811</v>
      </c>
      <c r="B128" s="123" t="s">
        <v>180</v>
      </c>
      <c r="C128" s="123" t="s">
        <v>812</v>
      </c>
      <c r="D128" s="123">
        <v>303.17925000000002</v>
      </c>
      <c r="E128" s="123">
        <v>9.3379999999999992</v>
      </c>
      <c r="F128" s="123">
        <v>2640904.86907339</v>
      </c>
      <c r="G128" s="123" t="s">
        <v>182</v>
      </c>
      <c r="H128" s="123" t="s">
        <v>183</v>
      </c>
      <c r="I128" s="123" t="s">
        <v>183</v>
      </c>
      <c r="J128" s="123" t="s">
        <v>183</v>
      </c>
      <c r="K128" s="123" t="s">
        <v>183</v>
      </c>
      <c r="L128" s="123">
        <v>0</v>
      </c>
      <c r="M128" s="123">
        <v>0</v>
      </c>
      <c r="N128" s="123">
        <v>0</v>
      </c>
      <c r="O128" s="123">
        <v>0</v>
      </c>
      <c r="P128" s="123" t="s">
        <v>180</v>
      </c>
      <c r="Q128" s="123" t="s">
        <v>180</v>
      </c>
      <c r="R128" s="123" t="s">
        <v>180</v>
      </c>
      <c r="S128" s="123" t="s">
        <v>180</v>
      </c>
      <c r="T128" s="123" t="s">
        <v>184</v>
      </c>
      <c r="U128" s="123">
        <v>2640904.86907339</v>
      </c>
      <c r="V128" s="123">
        <v>2495450.9838195001</v>
      </c>
      <c r="W128" s="123">
        <v>309452.45051323599</v>
      </c>
      <c r="X128" s="123">
        <v>271546.50502624002</v>
      </c>
      <c r="Y128" s="123">
        <v>111498.04124468401</v>
      </c>
      <c r="Z128" s="123">
        <v>105932.78641705601</v>
      </c>
      <c r="AA128" s="123">
        <v>94898.045563426203</v>
      </c>
      <c r="AB128" s="123">
        <v>85266.223481325796</v>
      </c>
      <c r="AC128" s="123">
        <v>2815712.7645306601</v>
      </c>
      <c r="AD128" s="123">
        <v>2758166.4231453501</v>
      </c>
      <c r="AE128" s="123">
        <v>338018.290818899</v>
      </c>
      <c r="AF128" s="123">
        <v>271546.50502624002</v>
      </c>
      <c r="AG128" s="123">
        <v>140622.36501229001</v>
      </c>
      <c r="AH128" s="123">
        <v>140446.57271743499</v>
      </c>
      <c r="AI128" s="123">
        <v>114498.046299676</v>
      </c>
      <c r="AJ128" s="123">
        <v>93935.811438031698</v>
      </c>
      <c r="AK128" s="123">
        <v>2786939.5938380002</v>
      </c>
      <c r="AL128" s="123">
        <v>304782.39792257</v>
      </c>
      <c r="AM128" s="123">
        <v>140534.46886486301</v>
      </c>
      <c r="AN128" s="123">
        <v>104216.928868854</v>
      </c>
      <c r="AO128" s="123">
        <v>1.4600749982536601</v>
      </c>
      <c r="AP128" s="123">
        <v>15.421707687827199</v>
      </c>
      <c r="AQ128" s="123">
        <v>8.8450843932977793E-2</v>
      </c>
      <c r="AR128" s="123">
        <v>13.951376100629099</v>
      </c>
      <c r="AS128" s="123">
        <v>0.109</v>
      </c>
      <c r="AT128" s="123">
        <v>0.05</v>
      </c>
      <c r="AU128" s="123">
        <v>3.6999999999999998E-2</v>
      </c>
      <c r="AV128" s="123">
        <v>-3.19</v>
      </c>
      <c r="AW128" s="123">
        <v>-4.3099999999999996</v>
      </c>
      <c r="AX128" s="123">
        <v>-4.74</v>
      </c>
      <c r="AY128" s="123">
        <v>1.2468612605465201E-4</v>
      </c>
      <c r="AZ128" s="123">
        <v>4.5617568842359901E-5</v>
      </c>
      <c r="BA128" s="123">
        <v>2.8561541780991499E-5</v>
      </c>
      <c r="BB128" s="123">
        <v>2.4814583119729E-3</v>
      </c>
      <c r="BC128" s="123">
        <v>8.72121709836613E-4</v>
      </c>
      <c r="BD128" s="123">
        <v>9.6315865894787899E-4</v>
      </c>
      <c r="BE128" s="124" t="s">
        <v>813</v>
      </c>
      <c r="BF128" s="124" t="s">
        <v>180</v>
      </c>
      <c r="BG128" s="124" t="s">
        <v>180</v>
      </c>
      <c r="BH128" s="124" t="s">
        <v>180</v>
      </c>
      <c r="BI128" s="124" t="s">
        <v>180</v>
      </c>
      <c r="BJ128" s="124" t="s">
        <v>180</v>
      </c>
      <c r="BK128" s="124" t="s">
        <v>180</v>
      </c>
    </row>
    <row r="129" spans="1:63" ht="67" customHeight="1" x14ac:dyDescent="0.2">
      <c r="A129" s="122" t="s">
        <v>814</v>
      </c>
      <c r="B129" s="123" t="s">
        <v>180</v>
      </c>
      <c r="C129" s="123" t="s">
        <v>815</v>
      </c>
      <c r="D129" s="123">
        <v>344.24153000000001</v>
      </c>
      <c r="E129" s="123">
        <v>9.7840000000000007</v>
      </c>
      <c r="F129" s="123">
        <v>2598736.19998312</v>
      </c>
      <c r="G129" s="123" t="s">
        <v>182</v>
      </c>
      <c r="H129" s="123" t="s">
        <v>183</v>
      </c>
      <c r="I129" s="123" t="s">
        <v>183</v>
      </c>
      <c r="J129" s="123" t="s">
        <v>183</v>
      </c>
      <c r="K129" s="123" t="s">
        <v>183</v>
      </c>
      <c r="L129" s="123">
        <v>0</v>
      </c>
      <c r="M129" s="123">
        <v>0</v>
      </c>
      <c r="N129" s="123">
        <v>0</v>
      </c>
      <c r="O129" s="123">
        <v>0</v>
      </c>
      <c r="P129" s="123" t="s">
        <v>180</v>
      </c>
      <c r="Q129" s="123" t="s">
        <v>180</v>
      </c>
      <c r="R129" s="123" t="s">
        <v>180</v>
      </c>
      <c r="S129" s="123" t="s">
        <v>180</v>
      </c>
      <c r="T129" s="123" t="s">
        <v>184</v>
      </c>
      <c r="U129" s="123">
        <v>2598736.19998312</v>
      </c>
      <c r="V129" s="123">
        <v>2013433.09455729</v>
      </c>
      <c r="W129" s="123">
        <v>270358.92221695202</v>
      </c>
      <c r="X129" s="123">
        <v>331161.68975811498</v>
      </c>
      <c r="Y129" s="123">
        <v>61413.037258804397</v>
      </c>
      <c r="Z129" s="123">
        <v>66341.267418263698</v>
      </c>
      <c r="AA129" s="123">
        <v>59067.964471823099</v>
      </c>
      <c r="AB129" s="123">
        <v>64418.002849858101</v>
      </c>
      <c r="AC129" s="123">
        <v>2770752.8490065401</v>
      </c>
      <c r="AD129" s="123">
        <v>2225402.7799646901</v>
      </c>
      <c r="AE129" s="123">
        <v>295316.00297185202</v>
      </c>
      <c r="AF129" s="123">
        <v>331161.68975811498</v>
      </c>
      <c r="AG129" s="123">
        <v>77454.692885312907</v>
      </c>
      <c r="AH129" s="123">
        <v>87955.806259484802</v>
      </c>
      <c r="AI129" s="123">
        <v>71267.711476757002</v>
      </c>
      <c r="AJ129" s="123">
        <v>70967.812597494994</v>
      </c>
      <c r="AK129" s="123">
        <v>2498077.8144856198</v>
      </c>
      <c r="AL129" s="123">
        <v>313238.84636498301</v>
      </c>
      <c r="AM129" s="123">
        <v>82705.249572398898</v>
      </c>
      <c r="AN129" s="123">
        <v>71117.762037125998</v>
      </c>
      <c r="AO129" s="123">
        <v>15.436698156636201</v>
      </c>
      <c r="AP129" s="123">
        <v>8.0918214637156591</v>
      </c>
      <c r="AQ129" s="123">
        <v>8.9781585996978404</v>
      </c>
      <c r="AR129" s="123">
        <v>0.29818223342239902</v>
      </c>
      <c r="AS129" s="123">
        <v>0.125</v>
      </c>
      <c r="AT129" s="123">
        <v>3.3000000000000002E-2</v>
      </c>
      <c r="AU129" s="123">
        <v>2.8000000000000001E-2</v>
      </c>
      <c r="AV129" s="123">
        <v>-3</v>
      </c>
      <c r="AW129" s="123">
        <v>-4.92</v>
      </c>
      <c r="AX129" s="123">
        <v>-5.13</v>
      </c>
      <c r="AY129" s="123">
        <v>1.2707839217318599E-4</v>
      </c>
      <c r="AZ129" s="123">
        <v>1.6187121153477E-5</v>
      </c>
      <c r="BA129" s="123">
        <v>1.20700402099772E-5</v>
      </c>
      <c r="BB129" s="123">
        <v>2.48435874691492E-3</v>
      </c>
      <c r="BC129" s="123">
        <v>4.9127912700802601E-4</v>
      </c>
      <c r="BD129" s="123">
        <v>5.3283741145135496E-4</v>
      </c>
      <c r="BE129" s="124" t="s">
        <v>816</v>
      </c>
      <c r="BF129" s="124" t="s">
        <v>180</v>
      </c>
      <c r="BG129" s="124" t="s">
        <v>180</v>
      </c>
      <c r="BH129" s="124" t="s">
        <v>180</v>
      </c>
      <c r="BI129" s="124" t="s">
        <v>180</v>
      </c>
      <c r="BJ129" s="124" t="s">
        <v>180</v>
      </c>
      <c r="BK129" s="124" t="s">
        <v>180</v>
      </c>
    </row>
    <row r="130" spans="1:63" ht="67" customHeight="1" x14ac:dyDescent="0.2">
      <c r="A130" s="122" t="s">
        <v>817</v>
      </c>
      <c r="B130" s="123" t="s">
        <v>180</v>
      </c>
      <c r="C130" s="123" t="s">
        <v>180</v>
      </c>
      <c r="D130" s="123">
        <v>132.06712999999999</v>
      </c>
      <c r="E130" s="123">
        <v>6.617</v>
      </c>
      <c r="F130" s="123">
        <v>4101609.93420796</v>
      </c>
      <c r="G130" s="123" t="s">
        <v>183</v>
      </c>
      <c r="H130" s="123" t="s">
        <v>183</v>
      </c>
      <c r="I130" s="123" t="s">
        <v>183</v>
      </c>
      <c r="J130" s="123" t="s">
        <v>183</v>
      </c>
      <c r="K130" s="123" t="s">
        <v>183</v>
      </c>
      <c r="L130" s="123">
        <v>0</v>
      </c>
      <c r="M130" s="123">
        <v>0</v>
      </c>
      <c r="N130" s="123">
        <v>0</v>
      </c>
      <c r="O130" s="123">
        <v>0</v>
      </c>
      <c r="P130" s="123" t="s">
        <v>180</v>
      </c>
      <c r="Q130" s="123" t="s">
        <v>180</v>
      </c>
      <c r="R130" s="123" t="s">
        <v>180</v>
      </c>
      <c r="S130" s="123" t="s">
        <v>180</v>
      </c>
      <c r="T130" s="123" t="s">
        <v>184</v>
      </c>
      <c r="U130" s="123">
        <v>225933.898313076</v>
      </c>
      <c r="V130" s="123">
        <v>179318.602570744</v>
      </c>
      <c r="W130" s="123">
        <v>3350006.1476381202</v>
      </c>
      <c r="X130" s="123">
        <v>4059993.9403481898</v>
      </c>
      <c r="Y130" s="123">
        <v>3237022.4988489798</v>
      </c>
      <c r="Z130" s="123">
        <v>4101609.93420796</v>
      </c>
      <c r="AA130" s="123">
        <v>747470.46520573704</v>
      </c>
      <c r="AB130" s="123">
        <v>717194.35297120304</v>
      </c>
      <c r="AC130" s="123">
        <v>240889.01075922101</v>
      </c>
      <c r="AD130" s="123">
        <v>198196.859751162</v>
      </c>
      <c r="AE130" s="123">
        <v>3659248.2960771001</v>
      </c>
      <c r="AF130" s="123">
        <v>4059993.9403481898</v>
      </c>
      <c r="AG130" s="123">
        <v>4082562.8352268399</v>
      </c>
      <c r="AH130" s="123">
        <v>5437948.6971612498</v>
      </c>
      <c r="AI130" s="123">
        <v>901851.11215557798</v>
      </c>
      <c r="AJ130" s="123">
        <v>790116.30578289705</v>
      </c>
      <c r="AK130" s="123">
        <v>219542.935255191</v>
      </c>
      <c r="AL130" s="123">
        <v>3859621.1182126501</v>
      </c>
      <c r="AM130" s="123">
        <v>4760255.7661940502</v>
      </c>
      <c r="AN130" s="123">
        <v>845983.70896923798</v>
      </c>
      <c r="AO130" s="123">
        <v>13.750344298781</v>
      </c>
      <c r="AP130" s="123">
        <v>7.34191139275051</v>
      </c>
      <c r="AQ130" s="123">
        <v>20.133425201740099</v>
      </c>
      <c r="AR130" s="123">
        <v>9.3392388580335997</v>
      </c>
      <c r="AS130" s="123">
        <v>17.579999999999998</v>
      </c>
      <c r="AT130" s="123">
        <v>21.683</v>
      </c>
      <c r="AU130" s="123">
        <v>3.8530000000000002</v>
      </c>
      <c r="AV130" s="123">
        <v>4.1399999999999997</v>
      </c>
      <c r="AW130" s="123">
        <v>4.4400000000000004</v>
      </c>
      <c r="AX130" s="123">
        <v>1.95</v>
      </c>
      <c r="AY130" s="123">
        <v>1.2721534428039599E-4</v>
      </c>
      <c r="AZ130" s="123">
        <v>1.04570251556746E-4</v>
      </c>
      <c r="BA130" s="123">
        <v>2.0249190294654401E-3</v>
      </c>
      <c r="BB130" s="123">
        <v>2.48435874691492E-3</v>
      </c>
      <c r="BC130" s="123">
        <v>1.3066527861374101E-3</v>
      </c>
      <c r="BD130" s="123">
        <v>1.28368235079428E-2</v>
      </c>
      <c r="BE130" s="124" t="s">
        <v>180</v>
      </c>
      <c r="BF130" s="124" t="s">
        <v>180</v>
      </c>
      <c r="BG130" s="124" t="s">
        <v>180</v>
      </c>
      <c r="BH130" s="124" t="s">
        <v>180</v>
      </c>
      <c r="BI130" s="124" t="s">
        <v>180</v>
      </c>
      <c r="BJ130" s="124" t="s">
        <v>180</v>
      </c>
      <c r="BK130" s="124" t="s">
        <v>180</v>
      </c>
    </row>
    <row r="131" spans="1:63" ht="67" customHeight="1" x14ac:dyDescent="0.2">
      <c r="A131" s="122" t="s">
        <v>818</v>
      </c>
      <c r="B131" s="123" t="s">
        <v>180</v>
      </c>
      <c r="C131" s="123" t="s">
        <v>819</v>
      </c>
      <c r="D131" s="123">
        <v>205.07721000000001</v>
      </c>
      <c r="E131" s="123">
        <v>3.4750000000000001</v>
      </c>
      <c r="F131" s="123">
        <v>6717795.6561006503</v>
      </c>
      <c r="G131" s="123" t="s">
        <v>182</v>
      </c>
      <c r="H131" s="123" t="s">
        <v>183</v>
      </c>
      <c r="I131" s="123" t="s">
        <v>200</v>
      </c>
      <c r="J131" s="123" t="s">
        <v>200</v>
      </c>
      <c r="K131" s="123" t="s">
        <v>183</v>
      </c>
      <c r="L131" s="123">
        <v>1</v>
      </c>
      <c r="M131" s="123">
        <v>0</v>
      </c>
      <c r="N131" s="123">
        <v>0</v>
      </c>
      <c r="O131" s="123">
        <v>0</v>
      </c>
      <c r="P131" s="123" t="s">
        <v>180</v>
      </c>
      <c r="Q131" s="123" t="s">
        <v>180</v>
      </c>
      <c r="R131" s="123" t="s">
        <v>180</v>
      </c>
      <c r="S131" s="123" t="s">
        <v>180</v>
      </c>
      <c r="T131" s="123" t="s">
        <v>184</v>
      </c>
      <c r="U131" s="123">
        <v>243832.47554247201</v>
      </c>
      <c r="V131" s="123">
        <v>211804.96813287999</v>
      </c>
      <c r="W131" s="123">
        <v>1659343.1300915601</v>
      </c>
      <c r="X131" s="123">
        <v>1734269.0138737599</v>
      </c>
      <c r="Y131" s="123">
        <v>6717795.6561006503</v>
      </c>
      <c r="Z131" s="123">
        <v>6509440.1132626003</v>
      </c>
      <c r="AA131" s="123">
        <v>1054182.2641023099</v>
      </c>
      <c r="AB131" s="123">
        <v>908701.01421694597</v>
      </c>
      <c r="AC131" s="123">
        <v>259972.33820578299</v>
      </c>
      <c r="AD131" s="123">
        <v>234103.31645357399</v>
      </c>
      <c r="AE131" s="123">
        <v>1812518.6205033499</v>
      </c>
      <c r="AF131" s="123">
        <v>1734269.0138737599</v>
      </c>
      <c r="AG131" s="123">
        <v>8472546.26435153</v>
      </c>
      <c r="AH131" s="123">
        <v>8630270.0527277403</v>
      </c>
      <c r="AI131" s="123">
        <v>1271910.38515973</v>
      </c>
      <c r="AJ131" s="123">
        <v>1001094.73176944</v>
      </c>
      <c r="AK131" s="123">
        <v>247037.827329678</v>
      </c>
      <c r="AL131" s="123">
        <v>1773393.81718855</v>
      </c>
      <c r="AM131" s="123">
        <v>8551408.1585396398</v>
      </c>
      <c r="AN131" s="123">
        <v>1136502.55846459</v>
      </c>
      <c r="AO131" s="123">
        <v>7.4045990856446098</v>
      </c>
      <c r="AP131" s="123">
        <v>3.1200530269515401</v>
      </c>
      <c r="AQ131" s="123">
        <v>1.3042011122347199</v>
      </c>
      <c r="AR131" s="123">
        <v>16.849551594714299</v>
      </c>
      <c r="AS131" s="123">
        <v>7.1790000000000003</v>
      </c>
      <c r="AT131" s="123">
        <v>34.616</v>
      </c>
      <c r="AU131" s="123">
        <v>4.601</v>
      </c>
      <c r="AV131" s="123">
        <v>2.84</v>
      </c>
      <c r="AW131" s="123">
        <v>5.1100000000000003</v>
      </c>
      <c r="AX131" s="123">
        <v>2.2000000000000002</v>
      </c>
      <c r="AY131" s="123">
        <v>1.2843492668568299E-4</v>
      </c>
      <c r="AZ131" s="123">
        <v>8.7040123124548802E-6</v>
      </c>
      <c r="BA131" s="123">
        <v>3.0024236702885798E-4</v>
      </c>
      <c r="BB131" s="123">
        <v>2.48435874691492E-3</v>
      </c>
      <c r="BC131" s="123">
        <v>3.4829467579180101E-4</v>
      </c>
      <c r="BD131" s="123">
        <v>3.5639831653564102E-3</v>
      </c>
      <c r="BE131" s="124" t="s">
        <v>820</v>
      </c>
      <c r="BF131" s="124" t="s">
        <v>180</v>
      </c>
      <c r="BG131" s="124" t="s">
        <v>180</v>
      </c>
      <c r="BH131" s="124" t="s">
        <v>180</v>
      </c>
      <c r="BI131" s="124" t="s">
        <v>821</v>
      </c>
      <c r="BJ131" s="124" t="s">
        <v>822</v>
      </c>
      <c r="BK131" s="124" t="s">
        <v>180</v>
      </c>
    </row>
    <row r="132" spans="1:63" ht="67" customHeight="1" x14ac:dyDescent="0.2">
      <c r="A132" s="122" t="s">
        <v>823</v>
      </c>
      <c r="B132" s="123" t="s">
        <v>180</v>
      </c>
      <c r="C132" s="123" t="s">
        <v>824</v>
      </c>
      <c r="D132" s="123">
        <v>230.16267999999999</v>
      </c>
      <c r="E132" s="123">
        <v>4.6360000000000001</v>
      </c>
      <c r="F132" s="123">
        <v>1144363106.6826701</v>
      </c>
      <c r="G132" s="123" t="s">
        <v>182</v>
      </c>
      <c r="H132" s="123" t="s">
        <v>183</v>
      </c>
      <c r="I132" s="123" t="s">
        <v>200</v>
      </c>
      <c r="J132" s="123" t="s">
        <v>200</v>
      </c>
      <c r="K132" s="123" t="s">
        <v>183</v>
      </c>
      <c r="L132" s="123">
        <v>5</v>
      </c>
      <c r="M132" s="123">
        <v>0</v>
      </c>
      <c r="N132" s="123">
        <v>0</v>
      </c>
      <c r="O132" s="123">
        <v>0</v>
      </c>
      <c r="P132" s="123" t="s">
        <v>180</v>
      </c>
      <c r="Q132" s="123" t="s">
        <v>180</v>
      </c>
      <c r="R132" s="123" t="s">
        <v>180</v>
      </c>
      <c r="S132" s="123" t="s">
        <v>180</v>
      </c>
      <c r="T132" s="123" t="s">
        <v>184</v>
      </c>
      <c r="U132" s="123">
        <v>1144363106.6826701</v>
      </c>
      <c r="V132" s="123">
        <v>492685726.71149898</v>
      </c>
      <c r="W132" s="123">
        <v>995300.32631350902</v>
      </c>
      <c r="X132" s="123">
        <v>835460.63830519002</v>
      </c>
      <c r="Y132" s="123">
        <v>209491.98149895499</v>
      </c>
      <c r="Z132" s="123">
        <v>193885.96130757799</v>
      </c>
      <c r="AA132" s="123">
        <v>358677.510379705</v>
      </c>
      <c r="AB132" s="123">
        <v>546118.49022051098</v>
      </c>
      <c r="AC132" s="123">
        <v>1220111274.9187801</v>
      </c>
      <c r="AD132" s="123">
        <v>544554566.44501698</v>
      </c>
      <c r="AE132" s="123">
        <v>1087177.41479832</v>
      </c>
      <c r="AF132" s="123">
        <v>835460.63830519002</v>
      </c>
      <c r="AG132" s="123">
        <v>264213.23245352099</v>
      </c>
      <c r="AH132" s="123">
        <v>257055.626352241</v>
      </c>
      <c r="AI132" s="123">
        <v>432757.85024107498</v>
      </c>
      <c r="AJ132" s="123">
        <v>601646.01439644804</v>
      </c>
      <c r="AK132" s="123">
        <v>882332920.681898</v>
      </c>
      <c r="AL132" s="123">
        <v>961319.02655175398</v>
      </c>
      <c r="AM132" s="123">
        <v>260634.42940288101</v>
      </c>
      <c r="AN132" s="123">
        <v>517201.93231876101</v>
      </c>
      <c r="AO132" s="123">
        <v>54.139511112051103</v>
      </c>
      <c r="AP132" s="123">
        <v>18.515251927880801</v>
      </c>
      <c r="AQ132" s="123">
        <v>1.94187384332618</v>
      </c>
      <c r="AR132" s="123">
        <v>23.090007726964501</v>
      </c>
      <c r="AS132" s="123">
        <v>1E-3</v>
      </c>
      <c r="AT132" s="123">
        <v>0</v>
      </c>
      <c r="AU132" s="123">
        <v>1E-3</v>
      </c>
      <c r="AV132" s="123">
        <v>-9.84</v>
      </c>
      <c r="AW132" s="123">
        <v>-11.73</v>
      </c>
      <c r="AX132" s="123">
        <v>-10.74</v>
      </c>
      <c r="AY132" s="123">
        <v>1.2892471256642499E-4</v>
      </c>
      <c r="AZ132" s="123">
        <v>7.5793438190307997E-5</v>
      </c>
      <c r="BA132" s="123">
        <v>9.9666430121159193E-5</v>
      </c>
      <c r="BB132" s="123">
        <v>2.48435874691492E-3</v>
      </c>
      <c r="BC132" s="123">
        <v>1.1153119268246499E-3</v>
      </c>
      <c r="BD132" s="123">
        <v>1.9359207386734001E-3</v>
      </c>
      <c r="BE132" s="124" t="s">
        <v>825</v>
      </c>
      <c r="BF132" s="124" t="s">
        <v>180</v>
      </c>
      <c r="BG132" s="124" t="s">
        <v>180</v>
      </c>
      <c r="BH132" s="124" t="s">
        <v>180</v>
      </c>
      <c r="BI132" s="124" t="s">
        <v>826</v>
      </c>
      <c r="BJ132" s="124" t="s">
        <v>827</v>
      </c>
      <c r="BK132" s="124" t="s">
        <v>180</v>
      </c>
    </row>
    <row r="133" spans="1:63" ht="67" customHeight="1" x14ac:dyDescent="0.2">
      <c r="A133" s="122" t="s">
        <v>828</v>
      </c>
      <c r="B133" s="123" t="s">
        <v>294</v>
      </c>
      <c r="C133" s="123" t="s">
        <v>295</v>
      </c>
      <c r="D133" s="123">
        <v>133.03756999999999</v>
      </c>
      <c r="E133" s="123">
        <v>11.673</v>
      </c>
      <c r="F133" s="123">
        <v>1244731.33717302</v>
      </c>
      <c r="G133" s="123" t="s">
        <v>182</v>
      </c>
      <c r="H133" s="123" t="s">
        <v>183</v>
      </c>
      <c r="I133" s="123" t="s">
        <v>200</v>
      </c>
      <c r="J133" s="123" t="s">
        <v>200</v>
      </c>
      <c r="K133" s="123" t="s">
        <v>182</v>
      </c>
      <c r="L133" s="123">
        <v>4</v>
      </c>
      <c r="M133" s="123">
        <v>0</v>
      </c>
      <c r="N133" s="123">
        <v>1</v>
      </c>
      <c r="O133" s="123">
        <v>29</v>
      </c>
      <c r="P133" s="123" t="s">
        <v>190</v>
      </c>
      <c r="Q133" s="123" t="s">
        <v>296</v>
      </c>
      <c r="R133" s="123" t="s">
        <v>180</v>
      </c>
      <c r="S133" s="123" t="s">
        <v>180</v>
      </c>
      <c r="T133" s="123" t="s">
        <v>829</v>
      </c>
      <c r="U133" s="123">
        <v>1024291.94590164</v>
      </c>
      <c r="V133" s="123">
        <v>1158883.2526184299</v>
      </c>
      <c r="W133" s="123">
        <v>197470.005087914</v>
      </c>
      <c r="X133" s="123">
        <v>198693.49741005601</v>
      </c>
      <c r="Y133" s="123">
        <v>1223980.23999024</v>
      </c>
      <c r="Z133" s="123">
        <v>1244731.33717302</v>
      </c>
      <c r="AA133" s="123">
        <v>201419.70390082701</v>
      </c>
      <c r="AB133" s="123">
        <v>191600.520874543</v>
      </c>
      <c r="AC133" s="123">
        <v>1092092.3129249699</v>
      </c>
      <c r="AD133" s="123">
        <v>1280887.86213114</v>
      </c>
      <c r="AE133" s="123">
        <v>215698.64286778701</v>
      </c>
      <c r="AF133" s="123">
        <v>198693.49741005601</v>
      </c>
      <c r="AG133" s="123">
        <v>1543695.2448161901</v>
      </c>
      <c r="AH133" s="123">
        <v>1650275.19970713</v>
      </c>
      <c r="AI133" s="123">
        <v>243020.416763905</v>
      </c>
      <c r="AJ133" s="123">
        <v>211081.82895236899</v>
      </c>
      <c r="AK133" s="123">
        <v>1186490.08752806</v>
      </c>
      <c r="AL133" s="123">
        <v>207196.07013892199</v>
      </c>
      <c r="AM133" s="123">
        <v>1596985.22226166</v>
      </c>
      <c r="AN133" s="123">
        <v>227051.12285813701</v>
      </c>
      <c r="AO133" s="123">
        <v>11.2515573880313</v>
      </c>
      <c r="AP133" s="123">
        <v>5.80341782552249</v>
      </c>
      <c r="AQ133" s="123">
        <v>4.7191049604839801</v>
      </c>
      <c r="AR133" s="123">
        <v>9.9466550699108893</v>
      </c>
      <c r="AS133" s="123">
        <v>0.17499999999999999</v>
      </c>
      <c r="AT133" s="123">
        <v>1.3460000000000001</v>
      </c>
      <c r="AU133" s="123">
        <v>0.191</v>
      </c>
      <c r="AV133" s="123">
        <v>-2.52</v>
      </c>
      <c r="AW133" s="123">
        <v>0.43</v>
      </c>
      <c r="AX133" s="123">
        <v>-2.39</v>
      </c>
      <c r="AY133" s="123">
        <v>1.33032357665819E-4</v>
      </c>
      <c r="AZ133" s="123">
        <v>7.5488666990811096E-2</v>
      </c>
      <c r="BA133" s="123">
        <v>1.55515242623361E-4</v>
      </c>
      <c r="BB133" s="123">
        <v>2.5315665182543299E-3</v>
      </c>
      <c r="BC133" s="123">
        <v>0.14733640149010399</v>
      </c>
      <c r="BD133" s="123">
        <v>2.3973350990263501E-3</v>
      </c>
      <c r="BE133" s="124" t="s">
        <v>830</v>
      </c>
      <c r="BF133" s="124" t="s">
        <v>180</v>
      </c>
      <c r="BG133" s="124" t="s">
        <v>831</v>
      </c>
      <c r="BH133" s="124" t="s">
        <v>299</v>
      </c>
      <c r="BI133" s="124" t="s">
        <v>832</v>
      </c>
      <c r="BJ133" s="124" t="s">
        <v>833</v>
      </c>
      <c r="BK133" s="124" t="s">
        <v>302</v>
      </c>
    </row>
    <row r="134" spans="1:63" ht="67" customHeight="1" x14ac:dyDescent="0.2">
      <c r="A134" s="122" t="s">
        <v>834</v>
      </c>
      <c r="B134" s="123" t="s">
        <v>180</v>
      </c>
      <c r="C134" s="123" t="s">
        <v>835</v>
      </c>
      <c r="D134" s="123">
        <v>217.09504999999999</v>
      </c>
      <c r="E134" s="123">
        <v>3.4089999999999998</v>
      </c>
      <c r="F134" s="123">
        <v>1172522.7353987701</v>
      </c>
      <c r="G134" s="123" t="s">
        <v>182</v>
      </c>
      <c r="H134" s="123" t="s">
        <v>183</v>
      </c>
      <c r="I134" s="123" t="s">
        <v>183</v>
      </c>
      <c r="J134" s="123" t="s">
        <v>224</v>
      </c>
      <c r="K134" s="123" t="s">
        <v>183</v>
      </c>
      <c r="L134" s="123">
        <v>1</v>
      </c>
      <c r="M134" s="123">
        <v>0</v>
      </c>
      <c r="N134" s="123">
        <v>0</v>
      </c>
      <c r="O134" s="123">
        <v>0</v>
      </c>
      <c r="P134" s="123" t="s">
        <v>180</v>
      </c>
      <c r="Q134" s="123" t="s">
        <v>180</v>
      </c>
      <c r="R134" s="123" t="s">
        <v>180</v>
      </c>
      <c r="S134" s="123" t="s">
        <v>180</v>
      </c>
      <c r="T134" s="123" t="s">
        <v>184</v>
      </c>
      <c r="U134" s="123">
        <v>1172522.7353987701</v>
      </c>
      <c r="V134" s="123">
        <v>1034184.8195197399</v>
      </c>
      <c r="W134" s="123">
        <v>143853.24617573901</v>
      </c>
      <c r="X134" s="123">
        <v>163308.72102031499</v>
      </c>
      <c r="Y134" s="123">
        <v>480254.53791366098</v>
      </c>
      <c r="Z134" s="123">
        <v>395212.80922356801</v>
      </c>
      <c r="AA134" s="123">
        <v>614346.866493084</v>
      </c>
      <c r="AB134" s="123">
        <v>543995.04380444495</v>
      </c>
      <c r="AC134" s="123">
        <v>1250134.8577251399</v>
      </c>
      <c r="AD134" s="123">
        <v>1143061.45984084</v>
      </c>
      <c r="AE134" s="123">
        <v>157132.47162989801</v>
      </c>
      <c r="AF134" s="123">
        <v>163308.72102031499</v>
      </c>
      <c r="AG134" s="123">
        <v>605701.48296235898</v>
      </c>
      <c r="AH134" s="123">
        <v>523976.44229759002</v>
      </c>
      <c r="AI134" s="123">
        <v>741232.50427504606</v>
      </c>
      <c r="AJ134" s="123">
        <v>599306.66296285298</v>
      </c>
      <c r="AK134" s="123">
        <v>1196598.15878299</v>
      </c>
      <c r="AL134" s="123">
        <v>160220.59632510701</v>
      </c>
      <c r="AM134" s="123">
        <v>564838.96262997505</v>
      </c>
      <c r="AN134" s="123">
        <v>670269.58361894905</v>
      </c>
      <c r="AO134" s="123">
        <v>6.3272975286612603</v>
      </c>
      <c r="AP134" s="123">
        <v>2.7257842789458002</v>
      </c>
      <c r="AQ134" s="123">
        <v>10.230939129576599</v>
      </c>
      <c r="AR134" s="123">
        <v>14.972591218537399</v>
      </c>
      <c r="AS134" s="123">
        <v>0.13400000000000001</v>
      </c>
      <c r="AT134" s="123">
        <v>0.47199999999999998</v>
      </c>
      <c r="AU134" s="123">
        <v>0.56000000000000005</v>
      </c>
      <c r="AV134" s="123">
        <v>-2.9</v>
      </c>
      <c r="AW134" s="123">
        <v>-1.08</v>
      </c>
      <c r="AX134" s="123">
        <v>-0.84</v>
      </c>
      <c r="AY134" s="123">
        <v>1.3448688307438099E-4</v>
      </c>
      <c r="AZ134" s="123">
        <v>5.2121024035409703E-3</v>
      </c>
      <c r="BA134" s="123">
        <v>1.32138731461499E-2</v>
      </c>
      <c r="BB134" s="123">
        <v>2.5315665182543299E-3</v>
      </c>
      <c r="BC134" s="123">
        <v>1.8720391473073202E-2</v>
      </c>
      <c r="BD134" s="123">
        <v>4.9790341928142801E-2</v>
      </c>
      <c r="BE134" s="124" t="s">
        <v>836</v>
      </c>
      <c r="BF134" s="124" t="s">
        <v>180</v>
      </c>
      <c r="BG134" s="124" t="s">
        <v>180</v>
      </c>
      <c r="BH134" s="124" t="s">
        <v>180</v>
      </c>
      <c r="BI134" s="124" t="s">
        <v>837</v>
      </c>
      <c r="BJ134" s="124" t="s">
        <v>180</v>
      </c>
      <c r="BK134" s="124" t="s">
        <v>180</v>
      </c>
    </row>
    <row r="135" spans="1:63" ht="67" customHeight="1" x14ac:dyDescent="0.2">
      <c r="A135" s="122" t="s">
        <v>838</v>
      </c>
      <c r="B135" s="123" t="s">
        <v>839</v>
      </c>
      <c r="C135" s="123" t="s">
        <v>840</v>
      </c>
      <c r="D135" s="123">
        <v>115.02684000000001</v>
      </c>
      <c r="E135" s="123">
        <v>12.839</v>
      </c>
      <c r="F135" s="123">
        <v>137769568.96074</v>
      </c>
      <c r="G135" s="123" t="s">
        <v>182</v>
      </c>
      <c r="H135" s="123" t="s">
        <v>188</v>
      </c>
      <c r="I135" s="123" t="s">
        <v>200</v>
      </c>
      <c r="J135" s="123" t="s">
        <v>200</v>
      </c>
      <c r="K135" s="123" t="s">
        <v>183</v>
      </c>
      <c r="L135" s="123">
        <v>1</v>
      </c>
      <c r="M135" s="123">
        <v>1</v>
      </c>
      <c r="N135" s="123">
        <v>5</v>
      </c>
      <c r="O135" s="123">
        <v>2</v>
      </c>
      <c r="P135" s="123" t="s">
        <v>190</v>
      </c>
      <c r="Q135" s="123" t="s">
        <v>208</v>
      </c>
      <c r="R135" s="123" t="s">
        <v>180</v>
      </c>
      <c r="S135" s="123">
        <v>83.9</v>
      </c>
      <c r="T135" s="123" t="s">
        <v>184</v>
      </c>
      <c r="U135" s="123">
        <v>137769568.96074</v>
      </c>
      <c r="V135" s="123">
        <v>129372670.596347</v>
      </c>
      <c r="W135" s="123">
        <v>78764450.946464002</v>
      </c>
      <c r="X135" s="123">
        <v>88750892.143850595</v>
      </c>
      <c r="Y135" s="123">
        <v>114997295.638411</v>
      </c>
      <c r="Z135" s="123">
        <v>114120089.213011</v>
      </c>
      <c r="AA135" s="123">
        <v>89780466.261501506</v>
      </c>
      <c r="AB135" s="123">
        <v>102052169.160135</v>
      </c>
      <c r="AC135" s="123">
        <v>146888870.71602499</v>
      </c>
      <c r="AD135" s="123">
        <v>142992732.94694301</v>
      </c>
      <c r="AE135" s="123">
        <v>86035269.851818293</v>
      </c>
      <c r="AF135" s="123">
        <v>88750892.143850595</v>
      </c>
      <c r="AG135" s="123">
        <v>145035657.148478</v>
      </c>
      <c r="AH135" s="123">
        <v>151301367.12418899</v>
      </c>
      <c r="AI135" s="123">
        <v>108323495.197225</v>
      </c>
      <c r="AJ135" s="123">
        <v>112428496.62701499</v>
      </c>
      <c r="AK135" s="123">
        <v>144940801.83148399</v>
      </c>
      <c r="AL135" s="123">
        <v>87393080.997834504</v>
      </c>
      <c r="AM135" s="123">
        <v>148168512.136334</v>
      </c>
      <c r="AN135" s="123">
        <v>110375995.91212</v>
      </c>
      <c r="AO135" s="123">
        <v>1.9007659693777299</v>
      </c>
      <c r="AP135" s="123">
        <v>2.1972390902257102</v>
      </c>
      <c r="AQ135" s="123">
        <v>2.9901940357590999</v>
      </c>
      <c r="AR135" s="123">
        <v>2.6298058049655801</v>
      </c>
      <c r="AS135" s="123">
        <v>0.60299999999999998</v>
      </c>
      <c r="AT135" s="123">
        <v>1.022</v>
      </c>
      <c r="AU135" s="123">
        <v>0.76200000000000001</v>
      </c>
      <c r="AV135" s="123">
        <v>-0.73</v>
      </c>
      <c r="AW135" s="123">
        <v>0.03</v>
      </c>
      <c r="AX135" s="123">
        <v>-0.39</v>
      </c>
      <c r="AY135" s="123">
        <v>1.37137694760758E-4</v>
      </c>
      <c r="AZ135" s="123">
        <v>0.81230295590930901</v>
      </c>
      <c r="BA135" s="123">
        <v>1.3305373393212E-3</v>
      </c>
      <c r="BB135" s="123">
        <v>2.5315665182543299E-3</v>
      </c>
      <c r="BC135" s="123">
        <v>0.95525454148451305</v>
      </c>
      <c r="BD135" s="123">
        <v>9.3369160756710309E-3</v>
      </c>
      <c r="BE135" s="124" t="s">
        <v>841</v>
      </c>
      <c r="BF135" s="124" t="s">
        <v>842</v>
      </c>
      <c r="BG135" s="124" t="s">
        <v>180</v>
      </c>
      <c r="BH135" s="124" t="s">
        <v>843</v>
      </c>
      <c r="BI135" s="124" t="s">
        <v>844</v>
      </c>
      <c r="BJ135" s="124" t="s">
        <v>845</v>
      </c>
      <c r="BK135" s="124" t="s">
        <v>846</v>
      </c>
    </row>
    <row r="136" spans="1:63" ht="67" customHeight="1" x14ac:dyDescent="0.2">
      <c r="A136" s="122" t="s">
        <v>847</v>
      </c>
      <c r="B136" s="123" t="s">
        <v>180</v>
      </c>
      <c r="C136" s="123" t="s">
        <v>848</v>
      </c>
      <c r="D136" s="123">
        <v>190.04784000000001</v>
      </c>
      <c r="E136" s="123">
        <v>13.332000000000001</v>
      </c>
      <c r="F136" s="123">
        <v>9546159.1046335604</v>
      </c>
      <c r="G136" s="123" t="s">
        <v>182</v>
      </c>
      <c r="H136" s="123" t="s">
        <v>183</v>
      </c>
      <c r="I136" s="123" t="s">
        <v>200</v>
      </c>
      <c r="J136" s="123" t="s">
        <v>200</v>
      </c>
      <c r="K136" s="123" t="s">
        <v>183</v>
      </c>
      <c r="L136" s="123">
        <v>7</v>
      </c>
      <c r="M136" s="123">
        <v>0</v>
      </c>
      <c r="N136" s="123">
        <v>1</v>
      </c>
      <c r="O136" s="123">
        <v>8</v>
      </c>
      <c r="P136" s="123" t="s">
        <v>190</v>
      </c>
      <c r="Q136" s="123" t="s">
        <v>849</v>
      </c>
      <c r="R136" s="123" t="s">
        <v>180</v>
      </c>
      <c r="S136" s="123" t="s">
        <v>180</v>
      </c>
      <c r="T136" s="123" t="s">
        <v>184</v>
      </c>
      <c r="U136" s="123">
        <v>210066.00407155501</v>
      </c>
      <c r="V136" s="123">
        <v>264157.63673312601</v>
      </c>
      <c r="W136" s="123">
        <v>2737304.1053795698</v>
      </c>
      <c r="X136" s="123">
        <v>3642103.0085901902</v>
      </c>
      <c r="Y136" s="123">
        <v>6773943.32638497</v>
      </c>
      <c r="Z136" s="123">
        <v>6468412.0709294304</v>
      </c>
      <c r="AA136" s="123">
        <v>9546159.1046335604</v>
      </c>
      <c r="AB136" s="123">
        <v>9233204.7192586102</v>
      </c>
      <c r="AC136" s="123">
        <v>223970.782130354</v>
      </c>
      <c r="AD136" s="123">
        <v>291967.555675874</v>
      </c>
      <c r="AE136" s="123">
        <v>2989987.1648047599</v>
      </c>
      <c r="AF136" s="123">
        <v>3642103.0085901902</v>
      </c>
      <c r="AG136" s="123">
        <v>8543360.2275133207</v>
      </c>
      <c r="AH136" s="123">
        <v>8575874.7316388302</v>
      </c>
      <c r="AI136" s="123">
        <v>11517798.5031933</v>
      </c>
      <c r="AJ136" s="123">
        <v>10172006.4764798</v>
      </c>
      <c r="AK136" s="123">
        <v>257969.16890311401</v>
      </c>
      <c r="AL136" s="123">
        <v>3316045.0866974699</v>
      </c>
      <c r="AM136" s="123">
        <v>8559617.4795760699</v>
      </c>
      <c r="AN136" s="123">
        <v>10844902.4898366</v>
      </c>
      <c r="AO136" s="123">
        <v>18.6382659126607</v>
      </c>
      <c r="AP136" s="123">
        <v>13.905587023218001</v>
      </c>
      <c r="AQ136" s="123">
        <v>0.26860109588568198</v>
      </c>
      <c r="AR136" s="123">
        <v>8.7748015166363906</v>
      </c>
      <c r="AS136" s="123">
        <v>12.853999999999999</v>
      </c>
      <c r="AT136" s="123">
        <v>33.180999999999997</v>
      </c>
      <c r="AU136" s="123">
        <v>42.04</v>
      </c>
      <c r="AV136" s="123">
        <v>3.68</v>
      </c>
      <c r="AW136" s="123">
        <v>5.05</v>
      </c>
      <c r="AX136" s="123">
        <v>5.39</v>
      </c>
      <c r="AY136" s="123">
        <v>1.3787704447953999E-4</v>
      </c>
      <c r="AZ136" s="123">
        <v>4.8687102089051097E-5</v>
      </c>
      <c r="BA136" s="123">
        <v>3.6344330876403299E-5</v>
      </c>
      <c r="BB136" s="123">
        <v>2.5315665182543299E-3</v>
      </c>
      <c r="BC136" s="123">
        <v>9.0238384635279501E-4</v>
      </c>
      <c r="BD136" s="123">
        <v>1.12268020862617E-3</v>
      </c>
      <c r="BE136" s="124" t="s">
        <v>850</v>
      </c>
      <c r="BF136" s="124" t="s">
        <v>180</v>
      </c>
      <c r="BG136" s="124" t="s">
        <v>180</v>
      </c>
      <c r="BH136" s="124" t="s">
        <v>851</v>
      </c>
      <c r="BI136" s="124" t="s">
        <v>852</v>
      </c>
      <c r="BJ136" s="124" t="s">
        <v>853</v>
      </c>
      <c r="BK136" s="124" t="s">
        <v>854</v>
      </c>
    </row>
    <row r="137" spans="1:63" ht="67" customHeight="1" x14ac:dyDescent="0.2">
      <c r="A137" s="122" t="s">
        <v>855</v>
      </c>
      <c r="B137" s="123" t="s">
        <v>180</v>
      </c>
      <c r="C137" s="123" t="s">
        <v>856</v>
      </c>
      <c r="D137" s="123">
        <v>134.05793</v>
      </c>
      <c r="E137" s="123">
        <v>4.0540000000000003</v>
      </c>
      <c r="F137" s="123">
        <v>29632675.974474698</v>
      </c>
      <c r="G137" s="123" t="s">
        <v>182</v>
      </c>
      <c r="H137" s="123" t="s">
        <v>183</v>
      </c>
      <c r="I137" s="123" t="s">
        <v>200</v>
      </c>
      <c r="J137" s="123" t="s">
        <v>200</v>
      </c>
      <c r="K137" s="123" t="s">
        <v>183</v>
      </c>
      <c r="L137" s="123">
        <v>17</v>
      </c>
      <c r="M137" s="123">
        <v>0</v>
      </c>
      <c r="N137" s="123">
        <v>3</v>
      </c>
      <c r="O137" s="123">
        <v>8</v>
      </c>
      <c r="P137" s="123" t="s">
        <v>857</v>
      </c>
      <c r="Q137" s="123" t="s">
        <v>858</v>
      </c>
      <c r="R137" s="123" t="s">
        <v>180</v>
      </c>
      <c r="S137" s="123" t="s">
        <v>180</v>
      </c>
      <c r="T137" s="123" t="s">
        <v>184</v>
      </c>
      <c r="U137" s="123">
        <v>342448.32291749201</v>
      </c>
      <c r="V137" s="123">
        <v>350061.07835171698</v>
      </c>
      <c r="W137" s="123">
        <v>29632675.974474698</v>
      </c>
      <c r="X137" s="123">
        <v>27989312.397661898</v>
      </c>
      <c r="Y137" s="123">
        <v>25200302.588071398</v>
      </c>
      <c r="Z137" s="123">
        <v>21174393.140211899</v>
      </c>
      <c r="AA137" s="123">
        <v>14663591.3253862</v>
      </c>
      <c r="AB137" s="123">
        <v>28460691.3926231</v>
      </c>
      <c r="AC137" s="123">
        <v>365115.807586518</v>
      </c>
      <c r="AD137" s="123">
        <v>386914.71746799699</v>
      </c>
      <c r="AE137" s="123">
        <v>32368095.546406899</v>
      </c>
      <c r="AF137" s="123">
        <v>27989312.397661898</v>
      </c>
      <c r="AG137" s="123">
        <v>31782855.639438398</v>
      </c>
      <c r="AH137" s="123">
        <v>28073187.2208688</v>
      </c>
      <c r="AI137" s="123">
        <v>17692172.146700799</v>
      </c>
      <c r="AJ137" s="123">
        <v>31354480.483576</v>
      </c>
      <c r="AK137" s="123">
        <v>376015.26252725802</v>
      </c>
      <c r="AL137" s="123">
        <v>30178703.972034398</v>
      </c>
      <c r="AM137" s="123">
        <v>29928021.430153601</v>
      </c>
      <c r="AN137" s="123">
        <v>24523326.3151384</v>
      </c>
      <c r="AO137" s="123">
        <v>4.0993434404943496</v>
      </c>
      <c r="AP137" s="123">
        <v>10.2597754386411</v>
      </c>
      <c r="AQ137" s="123">
        <v>8.7648015785005207</v>
      </c>
      <c r="AR137" s="123">
        <v>39.393966167233998</v>
      </c>
      <c r="AS137" s="123">
        <v>80.259</v>
      </c>
      <c r="AT137" s="123">
        <v>79.593000000000004</v>
      </c>
      <c r="AU137" s="123">
        <v>65.218999999999994</v>
      </c>
      <c r="AV137" s="123">
        <v>6.33</v>
      </c>
      <c r="AW137" s="123">
        <v>6.31</v>
      </c>
      <c r="AX137" s="123">
        <v>6.03</v>
      </c>
      <c r="AY137" s="123">
        <v>1.3853877796710101E-4</v>
      </c>
      <c r="AZ137" s="123">
        <v>1.3924593914072E-4</v>
      </c>
      <c r="BA137" s="123">
        <v>1.64543607459544E-4</v>
      </c>
      <c r="BB137" s="123">
        <v>2.5315665182543299E-3</v>
      </c>
      <c r="BC137" s="123">
        <v>1.4635893516609E-3</v>
      </c>
      <c r="BD137" s="123">
        <v>2.4856296469794601E-3</v>
      </c>
      <c r="BE137" s="124" t="s">
        <v>859</v>
      </c>
      <c r="BF137" s="124" t="s">
        <v>180</v>
      </c>
      <c r="BG137" s="124" t="s">
        <v>180</v>
      </c>
      <c r="BH137" s="124" t="s">
        <v>860</v>
      </c>
      <c r="BI137" s="124" t="s">
        <v>861</v>
      </c>
      <c r="BJ137" s="124" t="s">
        <v>862</v>
      </c>
      <c r="BK137" s="124" t="s">
        <v>863</v>
      </c>
    </row>
    <row r="138" spans="1:63" ht="67" customHeight="1" x14ac:dyDescent="0.2">
      <c r="A138" s="122" t="s">
        <v>864</v>
      </c>
      <c r="B138" s="123" t="s">
        <v>180</v>
      </c>
      <c r="C138" s="123" t="s">
        <v>865</v>
      </c>
      <c r="D138" s="123">
        <v>497.24887000000001</v>
      </c>
      <c r="E138" s="123">
        <v>7.585</v>
      </c>
      <c r="F138" s="123">
        <v>3717047.2598708002</v>
      </c>
      <c r="G138" s="123" t="s">
        <v>182</v>
      </c>
      <c r="H138" s="123" t="s">
        <v>183</v>
      </c>
      <c r="I138" s="123" t="s">
        <v>183</v>
      </c>
      <c r="J138" s="123" t="s">
        <v>183</v>
      </c>
      <c r="K138" s="123" t="s">
        <v>183</v>
      </c>
      <c r="L138" s="123">
        <v>0</v>
      </c>
      <c r="M138" s="123">
        <v>0</v>
      </c>
      <c r="N138" s="123">
        <v>0</v>
      </c>
      <c r="O138" s="123">
        <v>0</v>
      </c>
      <c r="P138" s="123" t="s">
        <v>180</v>
      </c>
      <c r="Q138" s="123" t="s">
        <v>180</v>
      </c>
      <c r="R138" s="123" t="s">
        <v>180</v>
      </c>
      <c r="S138" s="123" t="s">
        <v>180</v>
      </c>
      <c r="T138" s="123" t="s">
        <v>184</v>
      </c>
      <c r="U138" s="123">
        <v>61129.316546214599</v>
      </c>
      <c r="V138" s="123">
        <v>94973.755442418595</v>
      </c>
      <c r="W138" s="123">
        <v>3263457.9707933599</v>
      </c>
      <c r="X138" s="123">
        <v>3717047.2598708002</v>
      </c>
      <c r="Y138" s="123">
        <v>2838693.2762871701</v>
      </c>
      <c r="Z138" s="123">
        <v>2526717.6050999402</v>
      </c>
      <c r="AA138" s="123">
        <v>1951675.9952718299</v>
      </c>
      <c r="AB138" s="123">
        <v>2615032.5344406301</v>
      </c>
      <c r="AC138" s="123">
        <v>65175.614200220603</v>
      </c>
      <c r="AD138" s="123">
        <v>104972.37775448299</v>
      </c>
      <c r="AE138" s="123">
        <v>3564710.7774307299</v>
      </c>
      <c r="AF138" s="123">
        <v>3717047.2598708002</v>
      </c>
      <c r="AG138" s="123">
        <v>3580186.3207621202</v>
      </c>
      <c r="AH138" s="123">
        <v>3349943.2976678</v>
      </c>
      <c r="AI138" s="123">
        <v>2354770.1866973201</v>
      </c>
      <c r="AJ138" s="123">
        <v>2880920.4047055198</v>
      </c>
      <c r="AK138" s="123">
        <v>85073.995977351704</v>
      </c>
      <c r="AL138" s="123">
        <v>3640879.0186507702</v>
      </c>
      <c r="AM138" s="123">
        <v>3465064.8092149599</v>
      </c>
      <c r="AN138" s="123">
        <v>2617845.2957014199</v>
      </c>
      <c r="AO138" s="123">
        <v>33.077747266024701</v>
      </c>
      <c r="AP138" s="123">
        <v>2.95857564076355</v>
      </c>
      <c r="AQ138" s="123">
        <v>4.6985096070329</v>
      </c>
      <c r="AR138" s="123">
        <v>14.211855363924199</v>
      </c>
      <c r="AS138" s="123">
        <v>42.796999999999997</v>
      </c>
      <c r="AT138" s="123">
        <v>40.729999999999997</v>
      </c>
      <c r="AU138" s="123">
        <v>30.771000000000001</v>
      </c>
      <c r="AV138" s="123">
        <v>5.42</v>
      </c>
      <c r="AW138" s="123">
        <v>5.35</v>
      </c>
      <c r="AX138" s="123">
        <v>4.9400000000000004</v>
      </c>
      <c r="AY138" s="123">
        <v>1.3864889216663701E-4</v>
      </c>
      <c r="AZ138" s="123">
        <v>1.44147639267844E-4</v>
      </c>
      <c r="BA138" s="123">
        <v>1.8377429401628099E-4</v>
      </c>
      <c r="BB138" s="123">
        <v>2.5315665182543299E-3</v>
      </c>
      <c r="BC138" s="123">
        <v>1.47054818547196E-3</v>
      </c>
      <c r="BD138" s="123">
        <v>2.6093800343364401E-3</v>
      </c>
      <c r="BE138" s="124" t="s">
        <v>866</v>
      </c>
      <c r="BF138" s="124" t="s">
        <v>180</v>
      </c>
      <c r="BG138" s="124" t="s">
        <v>180</v>
      </c>
      <c r="BH138" s="124" t="s">
        <v>180</v>
      </c>
      <c r="BI138" s="124" t="s">
        <v>180</v>
      </c>
      <c r="BJ138" s="124" t="s">
        <v>180</v>
      </c>
      <c r="BK138" s="124" t="s">
        <v>180</v>
      </c>
    </row>
    <row r="139" spans="1:63" ht="67" customHeight="1" x14ac:dyDescent="0.2">
      <c r="A139" s="122" t="s">
        <v>867</v>
      </c>
      <c r="B139" s="123" t="s">
        <v>180</v>
      </c>
      <c r="C139" s="123" t="s">
        <v>868</v>
      </c>
      <c r="D139" s="123">
        <v>358.2568</v>
      </c>
      <c r="E139" s="123">
        <v>9.5570000000000004</v>
      </c>
      <c r="F139" s="123">
        <v>5894693.9645064799</v>
      </c>
      <c r="G139" s="123" t="s">
        <v>182</v>
      </c>
      <c r="H139" s="123" t="s">
        <v>183</v>
      </c>
      <c r="I139" s="123" t="s">
        <v>183</v>
      </c>
      <c r="J139" s="123" t="s">
        <v>183</v>
      </c>
      <c r="K139" s="123" t="s">
        <v>183</v>
      </c>
      <c r="L139" s="123">
        <v>0</v>
      </c>
      <c r="M139" s="123">
        <v>0</v>
      </c>
      <c r="N139" s="123">
        <v>0</v>
      </c>
      <c r="O139" s="123">
        <v>0</v>
      </c>
      <c r="P139" s="123" t="s">
        <v>180</v>
      </c>
      <c r="Q139" s="123" t="s">
        <v>180</v>
      </c>
      <c r="R139" s="123" t="s">
        <v>180</v>
      </c>
      <c r="S139" s="123" t="s">
        <v>180</v>
      </c>
      <c r="T139" s="123" t="s">
        <v>184</v>
      </c>
      <c r="U139" s="123">
        <v>5894693.9645064799</v>
      </c>
      <c r="V139" s="123">
        <v>5209711.0734629203</v>
      </c>
      <c r="W139" s="123">
        <v>2245016.3935873001</v>
      </c>
      <c r="X139" s="123">
        <v>2362115.1562394202</v>
      </c>
      <c r="Y139" s="123">
        <v>1385568.94523379</v>
      </c>
      <c r="Z139" s="123">
        <v>1417757.4180037701</v>
      </c>
      <c r="AA139" s="123">
        <v>1360683.5927447299</v>
      </c>
      <c r="AB139" s="123">
        <v>1552510.94484639</v>
      </c>
      <c r="AC139" s="123">
        <v>6284878.0481389798</v>
      </c>
      <c r="AD139" s="123">
        <v>5758177.6802205704</v>
      </c>
      <c r="AE139" s="123">
        <v>2452255.9215873098</v>
      </c>
      <c r="AF139" s="123">
        <v>2362115.1562394202</v>
      </c>
      <c r="AG139" s="123">
        <v>1747492.4204163901</v>
      </c>
      <c r="AH139" s="123">
        <v>1879674.6223536499</v>
      </c>
      <c r="AI139" s="123">
        <v>1641715.71791926</v>
      </c>
      <c r="AJ139" s="123">
        <v>1710365.1295464099</v>
      </c>
      <c r="AK139" s="123">
        <v>6021527.8641797798</v>
      </c>
      <c r="AL139" s="123">
        <v>2407185.5389133701</v>
      </c>
      <c r="AM139" s="123">
        <v>1813583.5213850201</v>
      </c>
      <c r="AN139" s="123">
        <v>1676040.42373283</v>
      </c>
      <c r="AO139" s="123">
        <v>6.1850316100676102</v>
      </c>
      <c r="AP139" s="123">
        <v>2.6478701125642599</v>
      </c>
      <c r="AQ139" s="123">
        <v>5.1537152957050303</v>
      </c>
      <c r="AR139" s="123">
        <v>2.8962585745934399</v>
      </c>
      <c r="AS139" s="123">
        <v>0.4</v>
      </c>
      <c r="AT139" s="123">
        <v>0.30099999999999999</v>
      </c>
      <c r="AU139" s="123">
        <v>0.27800000000000002</v>
      </c>
      <c r="AV139" s="123">
        <v>-1.32</v>
      </c>
      <c r="AW139" s="123">
        <v>-1.73</v>
      </c>
      <c r="AX139" s="123">
        <v>-1.85</v>
      </c>
      <c r="AY139" s="123">
        <v>1.38673124764344E-4</v>
      </c>
      <c r="AZ139" s="123">
        <v>5.9253985201568299E-5</v>
      </c>
      <c r="BA139" s="123">
        <v>4.5792503456931802E-5</v>
      </c>
      <c r="BB139" s="123">
        <v>2.5315665182543299E-3</v>
      </c>
      <c r="BC139" s="123">
        <v>9.7208564911762101E-4</v>
      </c>
      <c r="BD139" s="123">
        <v>1.2465143546913299E-3</v>
      </c>
      <c r="BE139" s="124" t="s">
        <v>869</v>
      </c>
      <c r="BF139" s="124" t="s">
        <v>180</v>
      </c>
      <c r="BG139" s="124" t="s">
        <v>180</v>
      </c>
      <c r="BH139" s="124" t="s">
        <v>180</v>
      </c>
      <c r="BI139" s="124" t="s">
        <v>180</v>
      </c>
      <c r="BJ139" s="124" t="s">
        <v>180</v>
      </c>
      <c r="BK139" s="124" t="s">
        <v>180</v>
      </c>
    </row>
    <row r="140" spans="1:63" ht="67" customHeight="1" x14ac:dyDescent="0.2">
      <c r="A140" s="122" t="s">
        <v>870</v>
      </c>
      <c r="B140" s="123" t="s">
        <v>180</v>
      </c>
      <c r="C140" s="123" t="s">
        <v>871</v>
      </c>
      <c r="D140" s="123">
        <v>130.06301999999999</v>
      </c>
      <c r="E140" s="123">
        <v>3.431</v>
      </c>
      <c r="F140" s="123">
        <v>663224336.30269694</v>
      </c>
      <c r="G140" s="123" t="s">
        <v>182</v>
      </c>
      <c r="H140" s="123" t="s">
        <v>183</v>
      </c>
      <c r="I140" s="123" t="s">
        <v>200</v>
      </c>
      <c r="J140" s="123" t="s">
        <v>200</v>
      </c>
      <c r="K140" s="123" t="s">
        <v>183</v>
      </c>
      <c r="L140" s="123">
        <v>25</v>
      </c>
      <c r="M140" s="123">
        <v>0</v>
      </c>
      <c r="N140" s="123">
        <v>1</v>
      </c>
      <c r="O140" s="123">
        <v>11</v>
      </c>
      <c r="P140" s="123" t="s">
        <v>190</v>
      </c>
      <c r="Q140" s="123" t="s">
        <v>872</v>
      </c>
      <c r="R140" s="123" t="s">
        <v>180</v>
      </c>
      <c r="S140" s="123" t="s">
        <v>180</v>
      </c>
      <c r="T140" s="123" t="s">
        <v>184</v>
      </c>
      <c r="U140" s="123">
        <v>56453213.658700101</v>
      </c>
      <c r="V140" s="123">
        <v>68483518.494053707</v>
      </c>
      <c r="W140" s="123">
        <v>633932781.08747494</v>
      </c>
      <c r="X140" s="123">
        <v>663224336.30269694</v>
      </c>
      <c r="Y140" s="123">
        <v>593227380.83184803</v>
      </c>
      <c r="Z140" s="123">
        <v>575704421.56193101</v>
      </c>
      <c r="AA140" s="123">
        <v>183050282.96935001</v>
      </c>
      <c r="AB140" s="123">
        <v>161186730.63446301</v>
      </c>
      <c r="AC140" s="123">
        <v>60189988.726610497</v>
      </c>
      <c r="AD140" s="123">
        <v>75693308.533771202</v>
      </c>
      <c r="AE140" s="123">
        <v>692451699.12814701</v>
      </c>
      <c r="AF140" s="123">
        <v>663224336.30269694</v>
      </c>
      <c r="AG140" s="123">
        <v>748183881.54059398</v>
      </c>
      <c r="AH140" s="123">
        <v>763273728.95034206</v>
      </c>
      <c r="AI140" s="123">
        <v>220857022.398689</v>
      </c>
      <c r="AJ140" s="123">
        <v>177575664.98190001</v>
      </c>
      <c r="AK140" s="123">
        <v>67941648.630190805</v>
      </c>
      <c r="AL140" s="123">
        <v>677838017.71542203</v>
      </c>
      <c r="AM140" s="123">
        <v>755728805.24546802</v>
      </c>
      <c r="AN140" s="123">
        <v>199216343.690294</v>
      </c>
      <c r="AO140" s="123">
        <v>16.1351730309289</v>
      </c>
      <c r="AP140" s="123">
        <v>3.0489388187064899</v>
      </c>
      <c r="AQ140" s="123">
        <v>1.41189979215344</v>
      </c>
      <c r="AR140" s="123">
        <v>15.362465127835399</v>
      </c>
      <c r="AS140" s="123">
        <v>9.9770000000000003</v>
      </c>
      <c r="AT140" s="123">
        <v>11.122999999999999</v>
      </c>
      <c r="AU140" s="123">
        <v>2.9319999999999999</v>
      </c>
      <c r="AV140" s="123">
        <v>3.32</v>
      </c>
      <c r="AW140" s="123">
        <v>3.48</v>
      </c>
      <c r="AX140" s="123">
        <v>1.55</v>
      </c>
      <c r="AY140" s="123">
        <v>1.3978881765930299E-4</v>
      </c>
      <c r="AZ140" s="123">
        <v>1.2228184633133999E-4</v>
      </c>
      <c r="BA140" s="123">
        <v>2.37478879582864E-3</v>
      </c>
      <c r="BB140" s="123">
        <v>2.5328899199760298E-3</v>
      </c>
      <c r="BC140" s="123">
        <v>1.4040242424991801E-3</v>
      </c>
      <c r="BD140" s="123">
        <v>1.43790204395809E-2</v>
      </c>
      <c r="BE140" s="124" t="s">
        <v>873</v>
      </c>
      <c r="BF140" s="124" t="s">
        <v>180</v>
      </c>
      <c r="BG140" s="124" t="s">
        <v>180</v>
      </c>
      <c r="BH140" s="124" t="s">
        <v>874</v>
      </c>
      <c r="BI140" s="124" t="s">
        <v>875</v>
      </c>
      <c r="BJ140" s="124" t="s">
        <v>876</v>
      </c>
      <c r="BK140" s="124" t="s">
        <v>877</v>
      </c>
    </row>
    <row r="141" spans="1:63" ht="67" customHeight="1" x14ac:dyDescent="0.2">
      <c r="A141" s="122" t="s">
        <v>878</v>
      </c>
      <c r="B141" s="123" t="s">
        <v>180</v>
      </c>
      <c r="C141" s="123" t="s">
        <v>879</v>
      </c>
      <c r="D141" s="123">
        <v>486.30561</v>
      </c>
      <c r="E141" s="123">
        <v>3.5049999999999999</v>
      </c>
      <c r="F141" s="123">
        <v>2444818.9013181501</v>
      </c>
      <c r="G141" s="123" t="s">
        <v>182</v>
      </c>
      <c r="H141" s="123" t="s">
        <v>183</v>
      </c>
      <c r="I141" s="123" t="s">
        <v>188</v>
      </c>
      <c r="J141" s="123" t="s">
        <v>183</v>
      </c>
      <c r="K141" s="123" t="s">
        <v>183</v>
      </c>
      <c r="L141" s="123">
        <v>0</v>
      </c>
      <c r="M141" s="123">
        <v>0</v>
      </c>
      <c r="N141" s="123">
        <v>1</v>
      </c>
      <c r="O141" s="123">
        <v>0</v>
      </c>
      <c r="P141" s="123" t="s">
        <v>190</v>
      </c>
      <c r="Q141" s="123" t="s">
        <v>180</v>
      </c>
      <c r="R141" s="123" t="s">
        <v>180</v>
      </c>
      <c r="S141" s="123" t="s">
        <v>180</v>
      </c>
      <c r="T141" s="123" t="s">
        <v>184</v>
      </c>
      <c r="U141" s="123">
        <v>2444818.9013181501</v>
      </c>
      <c r="V141" s="123">
        <v>2178991.73278264</v>
      </c>
      <c r="W141" s="123">
        <v>277106.22423964302</v>
      </c>
      <c r="X141" s="123">
        <v>265843.13884480402</v>
      </c>
      <c r="Y141" s="123">
        <v>88386.898719174307</v>
      </c>
      <c r="Z141" s="123">
        <v>88040.650742190497</v>
      </c>
      <c r="AA141" s="123">
        <v>92603.106937506294</v>
      </c>
      <c r="AB141" s="123">
        <v>78236.953882796297</v>
      </c>
      <c r="AC141" s="123">
        <v>2606647.3912112801</v>
      </c>
      <c r="AD141" s="123">
        <v>2408391.0574246198</v>
      </c>
      <c r="AE141" s="123">
        <v>302686.15464964998</v>
      </c>
      <c r="AF141" s="123">
        <v>265843.13884480402</v>
      </c>
      <c r="AG141" s="123">
        <v>111474.377444139</v>
      </c>
      <c r="AH141" s="123">
        <v>116725.029849328</v>
      </c>
      <c r="AI141" s="123">
        <v>111729.11689248501</v>
      </c>
      <c r="AJ141" s="123">
        <v>86191.828925434995</v>
      </c>
      <c r="AK141" s="123">
        <v>2507519.2243179502</v>
      </c>
      <c r="AL141" s="123">
        <v>284264.646747227</v>
      </c>
      <c r="AM141" s="123">
        <v>114099.703646733</v>
      </c>
      <c r="AN141" s="123">
        <v>98960.47290896</v>
      </c>
      <c r="AO141" s="123">
        <v>5.59072076792771</v>
      </c>
      <c r="AP141" s="123">
        <v>9.1646803825505501</v>
      </c>
      <c r="AQ141" s="123">
        <v>3.2539715728431302</v>
      </c>
      <c r="AR141" s="123">
        <v>18.247274860162602</v>
      </c>
      <c r="AS141" s="123">
        <v>0.113</v>
      </c>
      <c r="AT141" s="123">
        <v>4.5999999999999999E-2</v>
      </c>
      <c r="AU141" s="123">
        <v>3.9E-2</v>
      </c>
      <c r="AV141" s="123">
        <v>-3.14</v>
      </c>
      <c r="AW141" s="123">
        <v>-4.46</v>
      </c>
      <c r="AX141" s="123">
        <v>-4.66</v>
      </c>
      <c r="AY141" s="123">
        <v>1.42623282454402E-4</v>
      </c>
      <c r="AZ141" s="123">
        <v>4.4461125204397997E-5</v>
      </c>
      <c r="BA141" s="123">
        <v>3.5661416986076903E-5</v>
      </c>
      <c r="BB141" s="123">
        <v>2.5651061466613898E-3</v>
      </c>
      <c r="BC141" s="123">
        <v>8.72121709836613E-4</v>
      </c>
      <c r="BD141" s="123">
        <v>1.12268020862617E-3</v>
      </c>
      <c r="BE141" s="124" t="s">
        <v>880</v>
      </c>
      <c r="BF141" s="124" t="s">
        <v>180</v>
      </c>
      <c r="BG141" s="124" t="s">
        <v>180</v>
      </c>
      <c r="BH141" s="124" t="s">
        <v>180</v>
      </c>
      <c r="BI141" s="124" t="s">
        <v>180</v>
      </c>
      <c r="BJ141" s="124" t="s">
        <v>881</v>
      </c>
      <c r="BK141" s="124" t="s">
        <v>882</v>
      </c>
    </row>
    <row r="142" spans="1:63" ht="67" customHeight="1" x14ac:dyDescent="0.2">
      <c r="A142" s="122" t="s">
        <v>883</v>
      </c>
      <c r="B142" s="123" t="s">
        <v>180</v>
      </c>
      <c r="C142" s="123" t="s">
        <v>884</v>
      </c>
      <c r="D142" s="123">
        <v>241.17852999999999</v>
      </c>
      <c r="E142" s="123">
        <v>10.27</v>
      </c>
      <c r="F142" s="123">
        <v>8311329.0661343997</v>
      </c>
      <c r="G142" s="123" t="s">
        <v>182</v>
      </c>
      <c r="H142" s="123" t="s">
        <v>183</v>
      </c>
      <c r="I142" s="123" t="s">
        <v>183</v>
      </c>
      <c r="J142" s="123" t="s">
        <v>183</v>
      </c>
      <c r="K142" s="123" t="s">
        <v>183</v>
      </c>
      <c r="L142" s="123">
        <v>0</v>
      </c>
      <c r="M142" s="123">
        <v>0</v>
      </c>
      <c r="N142" s="123">
        <v>0</v>
      </c>
      <c r="O142" s="123">
        <v>0</v>
      </c>
      <c r="P142" s="123" t="s">
        <v>180</v>
      </c>
      <c r="Q142" s="123" t="s">
        <v>180</v>
      </c>
      <c r="R142" s="123" t="s">
        <v>180</v>
      </c>
      <c r="S142" s="123" t="s">
        <v>180</v>
      </c>
      <c r="T142" s="123" t="s">
        <v>184</v>
      </c>
      <c r="U142" s="123">
        <v>8311329.0661343997</v>
      </c>
      <c r="V142" s="123">
        <v>3803163.7088347101</v>
      </c>
      <c r="W142" s="123">
        <v>27758.8329560358</v>
      </c>
      <c r="X142" s="123">
        <v>29263.5815875138</v>
      </c>
      <c r="Y142" s="123">
        <v>30181.2292630177</v>
      </c>
      <c r="Z142" s="123">
        <v>28550.942483689101</v>
      </c>
      <c r="AA142" s="123">
        <v>26027.866299035399</v>
      </c>
      <c r="AB142" s="123">
        <v>26701.6736472087</v>
      </c>
      <c r="AC142" s="123">
        <v>8861476.0856343899</v>
      </c>
      <c r="AD142" s="123">
        <v>4203552.1881408999</v>
      </c>
      <c r="AE142" s="123">
        <v>30321.2763555905</v>
      </c>
      <c r="AF142" s="123">
        <v>29263.5815875138</v>
      </c>
      <c r="AG142" s="123">
        <v>38064.846615823597</v>
      </c>
      <c r="AH142" s="123">
        <v>37853.077930942702</v>
      </c>
      <c r="AI142" s="123">
        <v>31403.5955418798</v>
      </c>
      <c r="AJ142" s="123">
        <v>29416.611624102101</v>
      </c>
      <c r="AK142" s="123">
        <v>6532514.1368876398</v>
      </c>
      <c r="AL142" s="123">
        <v>29792.428971552101</v>
      </c>
      <c r="AM142" s="123">
        <v>37958.9622733832</v>
      </c>
      <c r="AN142" s="123">
        <v>30410.103582991</v>
      </c>
      <c r="AO142" s="123">
        <v>50.419325624877303</v>
      </c>
      <c r="AP142" s="123">
        <v>2.5103798808977098</v>
      </c>
      <c r="AQ142" s="123">
        <v>0.39448674082936602</v>
      </c>
      <c r="AR142" s="123">
        <v>4.6202072233490901</v>
      </c>
      <c r="AS142" s="123">
        <v>5.0000000000000001E-3</v>
      </c>
      <c r="AT142" s="123">
        <v>6.0000000000000001E-3</v>
      </c>
      <c r="AU142" s="123">
        <v>5.0000000000000001E-3</v>
      </c>
      <c r="AV142" s="123">
        <v>-7.78</v>
      </c>
      <c r="AW142" s="123">
        <v>-7.43</v>
      </c>
      <c r="AX142" s="123">
        <v>-7.75</v>
      </c>
      <c r="AY142" s="123">
        <v>1.4614489988895601E-4</v>
      </c>
      <c r="AZ142" s="123">
        <v>1.6824340075327599E-4</v>
      </c>
      <c r="BA142" s="123">
        <v>1.4779566520672899E-4</v>
      </c>
      <c r="BB142" s="123">
        <v>2.6091163009587101E-3</v>
      </c>
      <c r="BC142" s="123">
        <v>1.62997639835879E-3</v>
      </c>
      <c r="BD142" s="123">
        <v>2.3973350990263501E-3</v>
      </c>
      <c r="BE142" s="124" t="s">
        <v>885</v>
      </c>
      <c r="BF142" s="124" t="s">
        <v>180</v>
      </c>
      <c r="BG142" s="124" t="s">
        <v>180</v>
      </c>
      <c r="BH142" s="124" t="s">
        <v>180</v>
      </c>
      <c r="BI142" s="124" t="s">
        <v>180</v>
      </c>
      <c r="BJ142" s="124" t="s">
        <v>180</v>
      </c>
      <c r="BK142" s="124" t="s">
        <v>180</v>
      </c>
    </row>
    <row r="143" spans="1:63" ht="67" customHeight="1" x14ac:dyDescent="0.2">
      <c r="A143" s="122" t="s">
        <v>886</v>
      </c>
      <c r="B143" s="123" t="s">
        <v>180</v>
      </c>
      <c r="C143" s="123" t="s">
        <v>887</v>
      </c>
      <c r="D143" s="123">
        <v>198.10024999999999</v>
      </c>
      <c r="E143" s="123">
        <v>7.141</v>
      </c>
      <c r="F143" s="123">
        <v>8865541.4033260103</v>
      </c>
      <c r="G143" s="123" t="s">
        <v>182</v>
      </c>
      <c r="H143" s="123" t="s">
        <v>183</v>
      </c>
      <c r="I143" s="123" t="s">
        <v>183</v>
      </c>
      <c r="J143" s="123" t="s">
        <v>200</v>
      </c>
      <c r="K143" s="123" t="s">
        <v>183</v>
      </c>
      <c r="L143" s="123">
        <v>1</v>
      </c>
      <c r="M143" s="123">
        <v>0</v>
      </c>
      <c r="N143" s="123">
        <v>0</v>
      </c>
      <c r="O143" s="123">
        <v>0</v>
      </c>
      <c r="P143" s="123" t="s">
        <v>180</v>
      </c>
      <c r="Q143" s="123" t="s">
        <v>180</v>
      </c>
      <c r="R143" s="123" t="s">
        <v>180</v>
      </c>
      <c r="S143" s="123" t="s">
        <v>180</v>
      </c>
      <c r="T143" s="123" t="s">
        <v>184</v>
      </c>
      <c r="U143" s="123">
        <v>966120.317240334</v>
      </c>
      <c r="V143" s="123">
        <v>839008.96147653298</v>
      </c>
      <c r="W143" s="123">
        <v>6215515.0249312101</v>
      </c>
      <c r="X143" s="123">
        <v>8865541.4033260103</v>
      </c>
      <c r="Y143" s="123">
        <v>8222542.3589221798</v>
      </c>
      <c r="Z143" s="123">
        <v>8332911.3278526599</v>
      </c>
      <c r="AA143" s="123">
        <v>6389180.6749234898</v>
      </c>
      <c r="AB143" s="123">
        <v>6833162.8302523699</v>
      </c>
      <c r="AC143" s="123">
        <v>1030070.1631409</v>
      </c>
      <c r="AD143" s="123">
        <v>927337.92860184796</v>
      </c>
      <c r="AE143" s="123">
        <v>6789274.9331987202</v>
      </c>
      <c r="AF143" s="123">
        <v>8865541.4033260103</v>
      </c>
      <c r="AG143" s="123">
        <v>10370346.7793476</v>
      </c>
      <c r="AH143" s="123">
        <v>11047843.4141025</v>
      </c>
      <c r="AI143" s="123">
        <v>7708785.7857456496</v>
      </c>
      <c r="AJ143" s="123">
        <v>7527936.2558907298</v>
      </c>
      <c r="AK143" s="123">
        <v>978704.04587137199</v>
      </c>
      <c r="AL143" s="123">
        <v>7827408.1682623597</v>
      </c>
      <c r="AM143" s="123">
        <v>10709095.096725</v>
      </c>
      <c r="AN143" s="123">
        <v>7618361.0208181897</v>
      </c>
      <c r="AO143" s="123">
        <v>7.4223316022294004</v>
      </c>
      <c r="AP143" s="123">
        <v>18.7564270192285</v>
      </c>
      <c r="AQ143" s="123">
        <v>4.4734168511842398</v>
      </c>
      <c r="AR143" s="123">
        <v>1.67857533379307</v>
      </c>
      <c r="AS143" s="123">
        <v>7.9980000000000002</v>
      </c>
      <c r="AT143" s="123">
        <v>10.942</v>
      </c>
      <c r="AU143" s="123">
        <v>7.7839999999999998</v>
      </c>
      <c r="AV143" s="123">
        <v>3</v>
      </c>
      <c r="AW143" s="123">
        <v>3.45</v>
      </c>
      <c r="AX143" s="123">
        <v>2.96</v>
      </c>
      <c r="AY143" s="123">
        <v>1.50495988971766E-4</v>
      </c>
      <c r="AZ143" s="123">
        <v>9.8755803728201003E-5</v>
      </c>
      <c r="BA143" s="123">
        <v>1.5453918069008299E-4</v>
      </c>
      <c r="BB143" s="123">
        <v>2.6671843884923199E-3</v>
      </c>
      <c r="BC143" s="123">
        <v>1.3066527861374101E-3</v>
      </c>
      <c r="BD143" s="123">
        <v>2.3973350990263501E-3</v>
      </c>
      <c r="BE143" s="124" t="s">
        <v>888</v>
      </c>
      <c r="BF143" s="124" t="s">
        <v>180</v>
      </c>
      <c r="BG143" s="124" t="s">
        <v>180</v>
      </c>
      <c r="BH143" s="124" t="s">
        <v>180</v>
      </c>
      <c r="BI143" s="124" t="s">
        <v>889</v>
      </c>
      <c r="BJ143" s="124" t="s">
        <v>180</v>
      </c>
      <c r="BK143" s="124" t="s">
        <v>180</v>
      </c>
    </row>
    <row r="144" spans="1:63" ht="67" customHeight="1" x14ac:dyDescent="0.2">
      <c r="A144" s="122" t="s">
        <v>890</v>
      </c>
      <c r="B144" s="123" t="s">
        <v>180</v>
      </c>
      <c r="C144" s="123" t="s">
        <v>891</v>
      </c>
      <c r="D144" s="123">
        <v>373.16730999999999</v>
      </c>
      <c r="E144" s="123">
        <v>3.42</v>
      </c>
      <c r="F144" s="123">
        <v>1915247.1955752999</v>
      </c>
      <c r="G144" s="123" t="s">
        <v>182</v>
      </c>
      <c r="H144" s="123" t="s">
        <v>183</v>
      </c>
      <c r="I144" s="123" t="s">
        <v>183</v>
      </c>
      <c r="J144" s="123" t="s">
        <v>183</v>
      </c>
      <c r="K144" s="123" t="s">
        <v>183</v>
      </c>
      <c r="L144" s="123">
        <v>0</v>
      </c>
      <c r="M144" s="123">
        <v>0</v>
      </c>
      <c r="N144" s="123">
        <v>0</v>
      </c>
      <c r="O144" s="123">
        <v>0</v>
      </c>
      <c r="P144" s="123" t="s">
        <v>180</v>
      </c>
      <c r="Q144" s="123" t="s">
        <v>180</v>
      </c>
      <c r="R144" s="123" t="s">
        <v>180</v>
      </c>
      <c r="S144" s="123" t="s">
        <v>180</v>
      </c>
      <c r="T144" s="123" t="s">
        <v>184</v>
      </c>
      <c r="U144" s="123">
        <v>1915247.1955752999</v>
      </c>
      <c r="V144" s="123">
        <v>1599891.98972282</v>
      </c>
      <c r="W144" s="123">
        <v>373822.91312978801</v>
      </c>
      <c r="X144" s="123">
        <v>364886.053126382</v>
      </c>
      <c r="Y144" s="123">
        <v>40376.508719766098</v>
      </c>
      <c r="Z144" s="123">
        <v>41736.919041447902</v>
      </c>
      <c r="AA144" s="123">
        <v>435134.38843558799</v>
      </c>
      <c r="AB144" s="123">
        <v>426286.412894679</v>
      </c>
      <c r="AC144" s="123">
        <v>2042022.05045919</v>
      </c>
      <c r="AD144" s="123">
        <v>1768325.0023042201</v>
      </c>
      <c r="AE144" s="123">
        <v>408330.85004013497</v>
      </c>
      <c r="AF144" s="123">
        <v>364886.053126382</v>
      </c>
      <c r="AG144" s="123">
        <v>50923.227742205403</v>
      </c>
      <c r="AH144" s="123">
        <v>55335.155747518402</v>
      </c>
      <c r="AI144" s="123">
        <v>525005.93724430096</v>
      </c>
      <c r="AJ144" s="123">
        <v>469629.80727109901</v>
      </c>
      <c r="AK144" s="123">
        <v>1905173.5263817101</v>
      </c>
      <c r="AL144" s="123">
        <v>386608.45158325799</v>
      </c>
      <c r="AM144" s="123">
        <v>53129.191744861899</v>
      </c>
      <c r="AN144" s="123">
        <v>497317.87225770002</v>
      </c>
      <c r="AO144" s="123">
        <v>10.158289313870499</v>
      </c>
      <c r="AP144" s="123">
        <v>7.9460524929499696</v>
      </c>
      <c r="AQ144" s="123">
        <v>5.8719210818138796</v>
      </c>
      <c r="AR144" s="123">
        <v>7.8736034243364701</v>
      </c>
      <c r="AS144" s="123">
        <v>0.20300000000000001</v>
      </c>
      <c r="AT144" s="123">
        <v>2.8000000000000001E-2</v>
      </c>
      <c r="AU144" s="123">
        <v>0.26100000000000001</v>
      </c>
      <c r="AV144" s="123">
        <v>-2.2999999999999998</v>
      </c>
      <c r="AW144" s="123">
        <v>-5.16</v>
      </c>
      <c r="AX144" s="123">
        <v>-1.94</v>
      </c>
      <c r="AY144" s="123">
        <v>1.5627588821653899E-4</v>
      </c>
      <c r="AZ144" s="123">
        <v>2.0724466167631999E-6</v>
      </c>
      <c r="BA144" s="123">
        <v>2.7730475736298399E-4</v>
      </c>
      <c r="BB144" s="123">
        <v>2.7495496854330302E-3</v>
      </c>
      <c r="BC144" s="123">
        <v>1.3599730771624499E-4</v>
      </c>
      <c r="BD144" s="123">
        <v>3.38339673807701E-3</v>
      </c>
      <c r="BE144" s="124" t="s">
        <v>892</v>
      </c>
      <c r="BF144" s="124" t="s">
        <v>180</v>
      </c>
      <c r="BG144" s="124" t="s">
        <v>180</v>
      </c>
      <c r="BH144" s="124" t="s">
        <v>180</v>
      </c>
      <c r="BI144" s="124" t="s">
        <v>180</v>
      </c>
      <c r="BJ144" s="124" t="s">
        <v>180</v>
      </c>
      <c r="BK144" s="124" t="s">
        <v>180</v>
      </c>
    </row>
    <row r="145" spans="1:63" ht="67" customHeight="1" x14ac:dyDescent="0.2">
      <c r="A145" s="122" t="s">
        <v>893</v>
      </c>
      <c r="B145" s="123" t="s">
        <v>180</v>
      </c>
      <c r="C145" s="123" t="s">
        <v>894</v>
      </c>
      <c r="D145" s="123">
        <v>265.15012999999999</v>
      </c>
      <c r="E145" s="123">
        <v>8.6159999999999997</v>
      </c>
      <c r="F145" s="123">
        <v>1273740.40121454</v>
      </c>
      <c r="G145" s="123" t="s">
        <v>182</v>
      </c>
      <c r="H145" s="123" t="s">
        <v>183</v>
      </c>
      <c r="I145" s="123" t="s">
        <v>183</v>
      </c>
      <c r="J145" s="123" t="s">
        <v>224</v>
      </c>
      <c r="K145" s="123" t="s">
        <v>183</v>
      </c>
      <c r="L145" s="123">
        <v>1</v>
      </c>
      <c r="M145" s="123">
        <v>0</v>
      </c>
      <c r="N145" s="123">
        <v>0</v>
      </c>
      <c r="O145" s="123">
        <v>0</v>
      </c>
      <c r="P145" s="123" t="s">
        <v>180</v>
      </c>
      <c r="Q145" s="123" t="s">
        <v>180</v>
      </c>
      <c r="R145" s="123" t="s">
        <v>180</v>
      </c>
      <c r="S145" s="123" t="s">
        <v>180</v>
      </c>
      <c r="T145" s="123" t="s">
        <v>184</v>
      </c>
      <c r="U145" s="123">
        <v>881251.30141755904</v>
      </c>
      <c r="V145" s="123">
        <v>1273740.40121454</v>
      </c>
      <c r="W145" s="123">
        <v>37047.786269915203</v>
      </c>
      <c r="X145" s="123">
        <v>37601.955324388502</v>
      </c>
      <c r="Y145" s="123">
        <v>35830.019146953498</v>
      </c>
      <c r="Z145" s="123">
        <v>40022.0695350307</v>
      </c>
      <c r="AA145" s="123">
        <v>24745.947923765601</v>
      </c>
      <c r="AB145" s="123">
        <v>33679.849779684402</v>
      </c>
      <c r="AC145" s="123">
        <v>939583.46141839598</v>
      </c>
      <c r="AD145" s="123">
        <v>1407836.9117298301</v>
      </c>
      <c r="AE145" s="123">
        <v>40467.701492785403</v>
      </c>
      <c r="AF145" s="123">
        <v>37601.955324388502</v>
      </c>
      <c r="AG145" s="123">
        <v>45189.152873306302</v>
      </c>
      <c r="AH145" s="123">
        <v>53061.593953776101</v>
      </c>
      <c r="AI145" s="123">
        <v>29856.9130089299</v>
      </c>
      <c r="AJ145" s="123">
        <v>37104.305655786004</v>
      </c>
      <c r="AK145" s="123">
        <v>1173710.1865741101</v>
      </c>
      <c r="AL145" s="123">
        <v>39034.828408586996</v>
      </c>
      <c r="AM145" s="123">
        <v>49125.373413541201</v>
      </c>
      <c r="AN145" s="123">
        <v>33480.609332357999</v>
      </c>
      <c r="AO145" s="123">
        <v>28.210131752853101</v>
      </c>
      <c r="AP145" s="123">
        <v>5.1912321161557102</v>
      </c>
      <c r="AQ145" s="123">
        <v>11.331530094705499</v>
      </c>
      <c r="AR145" s="123">
        <v>15.3064134396166</v>
      </c>
      <c r="AS145" s="123">
        <v>3.3000000000000002E-2</v>
      </c>
      <c r="AT145" s="123">
        <v>4.2000000000000003E-2</v>
      </c>
      <c r="AU145" s="123">
        <v>2.9000000000000001E-2</v>
      </c>
      <c r="AV145" s="123">
        <v>-4.91</v>
      </c>
      <c r="AW145" s="123">
        <v>-4.58</v>
      </c>
      <c r="AX145" s="123">
        <v>-5.13</v>
      </c>
      <c r="AY145" s="123">
        <v>1.6072643305609099E-4</v>
      </c>
      <c r="AZ145" s="123">
        <v>2.00356013211112E-4</v>
      </c>
      <c r="BA145" s="123">
        <v>1.40197595354774E-4</v>
      </c>
      <c r="BB145" s="123">
        <v>2.7758202299082999E-3</v>
      </c>
      <c r="BC145" s="123">
        <v>1.80201468845723E-3</v>
      </c>
      <c r="BD145" s="123">
        <v>2.39022450554199E-3</v>
      </c>
      <c r="BE145" s="124" t="s">
        <v>895</v>
      </c>
      <c r="BF145" s="124" t="s">
        <v>180</v>
      </c>
      <c r="BG145" s="124" t="s">
        <v>180</v>
      </c>
      <c r="BH145" s="124" t="s">
        <v>180</v>
      </c>
      <c r="BI145" s="124" t="s">
        <v>896</v>
      </c>
      <c r="BJ145" s="124" t="s">
        <v>180</v>
      </c>
      <c r="BK145" s="124" t="s">
        <v>180</v>
      </c>
    </row>
    <row r="146" spans="1:63" ht="67" customHeight="1" x14ac:dyDescent="0.2">
      <c r="A146" s="122" t="s">
        <v>897</v>
      </c>
      <c r="B146" s="123" t="s">
        <v>180</v>
      </c>
      <c r="C146" s="123" t="s">
        <v>180</v>
      </c>
      <c r="D146" s="123">
        <v>132.0977</v>
      </c>
      <c r="E146" s="123">
        <v>9.5879999999999992</v>
      </c>
      <c r="F146" s="123">
        <v>128689192.042781</v>
      </c>
      <c r="G146" s="123" t="s">
        <v>183</v>
      </c>
      <c r="H146" s="123" t="s">
        <v>183</v>
      </c>
      <c r="I146" s="123" t="s">
        <v>183</v>
      </c>
      <c r="J146" s="123" t="s">
        <v>183</v>
      </c>
      <c r="K146" s="123" t="s">
        <v>183</v>
      </c>
      <c r="L146" s="123">
        <v>2</v>
      </c>
      <c r="M146" s="123">
        <v>0</v>
      </c>
      <c r="N146" s="123">
        <v>0</v>
      </c>
      <c r="O146" s="123">
        <v>0</v>
      </c>
      <c r="P146" s="123" t="s">
        <v>180</v>
      </c>
      <c r="Q146" s="123" t="s">
        <v>180</v>
      </c>
      <c r="R146" s="123" t="s">
        <v>180</v>
      </c>
      <c r="S146" s="123" t="s">
        <v>180</v>
      </c>
      <c r="T146" s="123" t="s">
        <v>184</v>
      </c>
      <c r="U146" s="123">
        <v>3933590.1989241699</v>
      </c>
      <c r="V146" s="123">
        <v>2846366.7136039301</v>
      </c>
      <c r="W146" s="123">
        <v>41407042.051748604</v>
      </c>
      <c r="X146" s="123">
        <v>47998139.116212003</v>
      </c>
      <c r="Y146" s="123">
        <v>128689192.042781</v>
      </c>
      <c r="Z146" s="123">
        <v>114199947.11459599</v>
      </c>
      <c r="AA146" s="123">
        <v>62519600.692793101</v>
      </c>
      <c r="AB146" s="123">
        <v>55158076.164824203</v>
      </c>
      <c r="AC146" s="123">
        <v>4193964.0701369299</v>
      </c>
      <c r="AD146" s="123">
        <v>3146025.7678172002</v>
      </c>
      <c r="AE146" s="123">
        <v>45229364.184982099</v>
      </c>
      <c r="AF146" s="123">
        <v>47998139.116212003</v>
      </c>
      <c r="AG146" s="123">
        <v>162304004.03952801</v>
      </c>
      <c r="AH146" s="123">
        <v>151407243.39688399</v>
      </c>
      <c r="AI146" s="123">
        <v>75432239.855522498</v>
      </c>
      <c r="AJ146" s="123">
        <v>60766367.154026397</v>
      </c>
      <c r="AK146" s="123">
        <v>3669994.9189770701</v>
      </c>
      <c r="AL146" s="123">
        <v>46613751.650597103</v>
      </c>
      <c r="AM146" s="123">
        <v>156855623.71820599</v>
      </c>
      <c r="AN146" s="123">
        <v>68099303.504774496</v>
      </c>
      <c r="AO146" s="123">
        <v>20.190880265358501</v>
      </c>
      <c r="AP146" s="123">
        <v>4.2000900166268504</v>
      </c>
      <c r="AQ146" s="123">
        <v>4.9122710175961499</v>
      </c>
      <c r="AR146" s="123">
        <v>15.228258595213701</v>
      </c>
      <c r="AS146" s="123">
        <v>12.701000000000001</v>
      </c>
      <c r="AT146" s="123">
        <v>42.74</v>
      </c>
      <c r="AU146" s="123">
        <v>18.556000000000001</v>
      </c>
      <c r="AV146" s="123">
        <v>3.67</v>
      </c>
      <c r="AW146" s="123">
        <v>5.42</v>
      </c>
      <c r="AX146" s="123">
        <v>4.21</v>
      </c>
      <c r="AY146" s="123">
        <v>1.6109188602420101E-4</v>
      </c>
      <c r="AZ146" s="123">
        <v>4.46794153272645E-5</v>
      </c>
      <c r="BA146" s="123">
        <v>1.07989424321442E-4</v>
      </c>
      <c r="BB146" s="123">
        <v>2.7758202299082999E-3</v>
      </c>
      <c r="BC146" s="123">
        <v>8.72121709836613E-4</v>
      </c>
      <c r="BD146" s="123">
        <v>2.0590454421044501E-3</v>
      </c>
      <c r="BE146" s="124" t="s">
        <v>180</v>
      </c>
      <c r="BF146" s="124" t="s">
        <v>180</v>
      </c>
      <c r="BG146" s="124" t="s">
        <v>180</v>
      </c>
      <c r="BH146" s="124" t="s">
        <v>180</v>
      </c>
      <c r="BI146" s="124" t="s">
        <v>898</v>
      </c>
      <c r="BJ146" s="124" t="s">
        <v>180</v>
      </c>
      <c r="BK146" s="124" t="s">
        <v>180</v>
      </c>
    </row>
    <row r="147" spans="1:63" ht="67" customHeight="1" x14ac:dyDescent="0.2">
      <c r="A147" s="122" t="s">
        <v>899</v>
      </c>
      <c r="B147" s="123" t="s">
        <v>180</v>
      </c>
      <c r="C147" s="123" t="s">
        <v>900</v>
      </c>
      <c r="D147" s="123">
        <v>406.23088000000001</v>
      </c>
      <c r="E147" s="123">
        <v>3.5129999999999999</v>
      </c>
      <c r="F147" s="123">
        <v>1451669.4600905301</v>
      </c>
      <c r="G147" s="123" t="s">
        <v>182</v>
      </c>
      <c r="H147" s="123" t="s">
        <v>183</v>
      </c>
      <c r="I147" s="123" t="s">
        <v>183</v>
      </c>
      <c r="J147" s="123" t="s">
        <v>183</v>
      </c>
      <c r="K147" s="123" t="s">
        <v>183</v>
      </c>
      <c r="L147" s="123">
        <v>0</v>
      </c>
      <c r="M147" s="123">
        <v>0</v>
      </c>
      <c r="N147" s="123">
        <v>0</v>
      </c>
      <c r="O147" s="123">
        <v>0</v>
      </c>
      <c r="P147" s="123" t="s">
        <v>180</v>
      </c>
      <c r="Q147" s="123" t="s">
        <v>180</v>
      </c>
      <c r="R147" s="123" t="s">
        <v>180</v>
      </c>
      <c r="S147" s="123" t="s">
        <v>180</v>
      </c>
      <c r="T147" s="123" t="s">
        <v>184</v>
      </c>
      <c r="U147" s="123">
        <v>304800.708952196</v>
      </c>
      <c r="V147" s="123">
        <v>277736.43065439002</v>
      </c>
      <c r="W147" s="123">
        <v>1306900.6410447201</v>
      </c>
      <c r="X147" s="123">
        <v>1451669.4600905301</v>
      </c>
      <c r="Y147" s="123">
        <v>1148876.6719015599</v>
      </c>
      <c r="Z147" s="123">
        <v>1229697.0925006601</v>
      </c>
      <c r="AA147" s="123">
        <v>838327.49582566705</v>
      </c>
      <c r="AB147" s="123">
        <v>769314.152746949</v>
      </c>
      <c r="AC147" s="123">
        <v>324976.206786205</v>
      </c>
      <c r="AD147" s="123">
        <v>306975.89433020202</v>
      </c>
      <c r="AE147" s="123">
        <v>1427541.8411565099</v>
      </c>
      <c r="AF147" s="123">
        <v>1451669.4600905301</v>
      </c>
      <c r="AG147" s="123">
        <v>1448973.92731506</v>
      </c>
      <c r="AH147" s="123">
        <v>1630342.67259211</v>
      </c>
      <c r="AI147" s="123">
        <v>1011473.52257307</v>
      </c>
      <c r="AJ147" s="123">
        <v>847535.47464047698</v>
      </c>
      <c r="AK147" s="123">
        <v>315976.05055820302</v>
      </c>
      <c r="AL147" s="123">
        <v>1439605.6506235199</v>
      </c>
      <c r="AM147" s="123">
        <v>1539658.2999535799</v>
      </c>
      <c r="AN147" s="123">
        <v>929504.49860677402</v>
      </c>
      <c r="AO147" s="123">
        <v>4.0281986494326896</v>
      </c>
      <c r="AP147" s="123">
        <v>1.1851025282329299</v>
      </c>
      <c r="AQ147" s="123">
        <v>8.32957999086962</v>
      </c>
      <c r="AR147" s="123">
        <v>12.4713442012788</v>
      </c>
      <c r="AS147" s="123">
        <v>4.556</v>
      </c>
      <c r="AT147" s="123">
        <v>4.8730000000000002</v>
      </c>
      <c r="AU147" s="123">
        <v>2.9420000000000002</v>
      </c>
      <c r="AV147" s="123">
        <v>2.19</v>
      </c>
      <c r="AW147" s="123">
        <v>2.2799999999999998</v>
      </c>
      <c r="AX147" s="123">
        <v>1.56</v>
      </c>
      <c r="AY147" s="123">
        <v>1.6119878600373601E-4</v>
      </c>
      <c r="AZ147" s="123">
        <v>1.4207247291953001E-4</v>
      </c>
      <c r="BA147" s="123">
        <v>5.5942237883854795E-4</v>
      </c>
      <c r="BB147" s="123">
        <v>2.7758202299082999E-3</v>
      </c>
      <c r="BC147" s="123">
        <v>1.46396239133032E-3</v>
      </c>
      <c r="BD147" s="123">
        <v>5.4552229005372802E-3</v>
      </c>
      <c r="BE147" s="124" t="s">
        <v>901</v>
      </c>
      <c r="BF147" s="124" t="s">
        <v>180</v>
      </c>
      <c r="BG147" s="124" t="s">
        <v>180</v>
      </c>
      <c r="BH147" s="124" t="s">
        <v>180</v>
      </c>
      <c r="BI147" s="124" t="s">
        <v>180</v>
      </c>
      <c r="BJ147" s="124" t="s">
        <v>180</v>
      </c>
      <c r="BK147" s="124" t="s">
        <v>180</v>
      </c>
    </row>
    <row r="148" spans="1:63" ht="67" customHeight="1" x14ac:dyDescent="0.2">
      <c r="A148" s="122" t="s">
        <v>902</v>
      </c>
      <c r="B148" s="123" t="s">
        <v>903</v>
      </c>
      <c r="C148" s="123" t="s">
        <v>904</v>
      </c>
      <c r="D148" s="123">
        <v>217.10605000000001</v>
      </c>
      <c r="E148" s="123">
        <v>11.946</v>
      </c>
      <c r="F148" s="123">
        <v>26292336.742560402</v>
      </c>
      <c r="G148" s="123" t="s">
        <v>182</v>
      </c>
      <c r="H148" s="123" t="s">
        <v>188</v>
      </c>
      <c r="I148" s="123" t="s">
        <v>200</v>
      </c>
      <c r="J148" s="123" t="s">
        <v>200</v>
      </c>
      <c r="K148" s="123" t="s">
        <v>183</v>
      </c>
      <c r="L148" s="123">
        <v>6</v>
      </c>
      <c r="M148" s="123">
        <v>2</v>
      </c>
      <c r="N148" s="123">
        <v>1</v>
      </c>
      <c r="O148" s="123">
        <v>2</v>
      </c>
      <c r="P148" s="123" t="s">
        <v>190</v>
      </c>
      <c r="Q148" s="123" t="s">
        <v>478</v>
      </c>
      <c r="R148" s="123" t="s">
        <v>180</v>
      </c>
      <c r="S148" s="123">
        <v>97.3</v>
      </c>
      <c r="T148" s="123" t="s">
        <v>184</v>
      </c>
      <c r="U148" s="123">
        <v>26292336.742560402</v>
      </c>
      <c r="V148" s="123">
        <v>25797977.793546699</v>
      </c>
      <c r="W148" s="123">
        <v>3987078.9473558902</v>
      </c>
      <c r="X148" s="123">
        <v>5541950.5798026901</v>
      </c>
      <c r="Y148" s="123">
        <v>264701.92192523403</v>
      </c>
      <c r="Z148" s="123">
        <v>275100.64687583299</v>
      </c>
      <c r="AA148" s="123">
        <v>3750582.6462457101</v>
      </c>
      <c r="AB148" s="123">
        <v>4232884.1658946797</v>
      </c>
      <c r="AC148" s="123">
        <v>28032690.250346299</v>
      </c>
      <c r="AD148" s="123">
        <v>28513930.586727299</v>
      </c>
      <c r="AE148" s="123">
        <v>4355129.8718431303</v>
      </c>
      <c r="AF148" s="123">
        <v>5541950.5798026901</v>
      </c>
      <c r="AG148" s="123">
        <v>333844.52201037703</v>
      </c>
      <c r="AH148" s="123">
        <v>364730.73458057601</v>
      </c>
      <c r="AI148" s="123">
        <v>4525218.4376503797</v>
      </c>
      <c r="AJ148" s="123">
        <v>4663269.8460439704</v>
      </c>
      <c r="AK148" s="123">
        <v>28273310.418536801</v>
      </c>
      <c r="AL148" s="123">
        <v>4948540.2258229097</v>
      </c>
      <c r="AM148" s="123">
        <v>349287.62829547602</v>
      </c>
      <c r="AN148" s="123">
        <v>4594244.14184717</v>
      </c>
      <c r="AO148" s="123">
        <v>1.2035672519349701</v>
      </c>
      <c r="AP148" s="123">
        <v>16.958717770375799</v>
      </c>
      <c r="AQ148" s="123">
        <v>6.2526836292870298</v>
      </c>
      <c r="AR148" s="123">
        <v>2.1247692550403099</v>
      </c>
      <c r="AS148" s="123">
        <v>0.17499999999999999</v>
      </c>
      <c r="AT148" s="123">
        <v>1.2E-2</v>
      </c>
      <c r="AU148" s="123">
        <v>0.16200000000000001</v>
      </c>
      <c r="AV148" s="123">
        <v>-2.5099999999999998</v>
      </c>
      <c r="AW148" s="123">
        <v>-6.34</v>
      </c>
      <c r="AX148" s="123">
        <v>-2.62</v>
      </c>
      <c r="AY148" s="123">
        <v>1.6994388827584799E-4</v>
      </c>
      <c r="AZ148" s="123">
        <v>7.6524399172939205E-7</v>
      </c>
      <c r="BA148" s="123">
        <v>1.5154192973376699E-4</v>
      </c>
      <c r="BB148" s="123">
        <v>2.9058011319278701E-3</v>
      </c>
      <c r="BC148" s="123">
        <v>6.6357586139962997E-5</v>
      </c>
      <c r="BD148" s="123">
        <v>2.3973350990263501E-3</v>
      </c>
      <c r="BE148" s="124" t="s">
        <v>905</v>
      </c>
      <c r="BF148" s="124" t="s">
        <v>906</v>
      </c>
      <c r="BG148" s="124" t="s">
        <v>180</v>
      </c>
      <c r="BH148" s="124" t="s">
        <v>907</v>
      </c>
      <c r="BI148" s="124" t="s">
        <v>908</v>
      </c>
      <c r="BJ148" s="124" t="s">
        <v>909</v>
      </c>
      <c r="BK148" s="124" t="s">
        <v>910</v>
      </c>
    </row>
    <row r="149" spans="1:63" ht="67" customHeight="1" x14ac:dyDescent="0.2">
      <c r="A149" s="122" t="s">
        <v>911</v>
      </c>
      <c r="B149" s="123" t="s">
        <v>180</v>
      </c>
      <c r="C149" s="123" t="s">
        <v>912</v>
      </c>
      <c r="D149" s="123">
        <v>357.26204000000001</v>
      </c>
      <c r="E149" s="123">
        <v>3.323</v>
      </c>
      <c r="F149" s="123">
        <v>1836445.7125940199</v>
      </c>
      <c r="G149" s="123" t="s">
        <v>182</v>
      </c>
      <c r="H149" s="123" t="s">
        <v>183</v>
      </c>
      <c r="I149" s="123" t="s">
        <v>183</v>
      </c>
      <c r="J149" s="123" t="s">
        <v>200</v>
      </c>
      <c r="K149" s="123" t="s">
        <v>183</v>
      </c>
      <c r="L149" s="123">
        <v>1</v>
      </c>
      <c r="M149" s="123">
        <v>0</v>
      </c>
      <c r="N149" s="123">
        <v>0</v>
      </c>
      <c r="O149" s="123">
        <v>0</v>
      </c>
      <c r="P149" s="123" t="s">
        <v>180</v>
      </c>
      <c r="Q149" s="123" t="s">
        <v>180</v>
      </c>
      <c r="R149" s="123" t="s">
        <v>180</v>
      </c>
      <c r="S149" s="123" t="s">
        <v>180</v>
      </c>
      <c r="T149" s="123" t="s">
        <v>184</v>
      </c>
      <c r="U149" s="123">
        <v>1765331.12214965</v>
      </c>
      <c r="V149" s="123">
        <v>1836445.7125940199</v>
      </c>
      <c r="W149" s="123">
        <v>184207.941679963</v>
      </c>
      <c r="X149" s="123">
        <v>222133.28166657899</v>
      </c>
      <c r="Y149" s="123">
        <v>8848.6359925546403</v>
      </c>
      <c r="Z149" s="123">
        <v>9906.9320344468906</v>
      </c>
      <c r="AA149" s="123">
        <v>39712.752876531697</v>
      </c>
      <c r="AB149" s="123">
        <v>56449.150255328001</v>
      </c>
      <c r="AC149" s="123">
        <v>1882182.66870175</v>
      </c>
      <c r="AD149" s="123">
        <v>2029782.56645751</v>
      </c>
      <c r="AE149" s="123">
        <v>201212.346189726</v>
      </c>
      <c r="AF149" s="123">
        <v>222133.28166657899</v>
      </c>
      <c r="AG149" s="123">
        <v>11159.981884123299</v>
      </c>
      <c r="AH149" s="123">
        <v>13134.6932091895</v>
      </c>
      <c r="AI149" s="123">
        <v>47914.923753678799</v>
      </c>
      <c r="AJ149" s="123">
        <v>62188.713393445098</v>
      </c>
      <c r="AK149" s="123">
        <v>1955982.6175796301</v>
      </c>
      <c r="AL149" s="123">
        <v>211672.81392815299</v>
      </c>
      <c r="AM149" s="123">
        <v>12147.337546656399</v>
      </c>
      <c r="AN149" s="123">
        <v>55051.818573561897</v>
      </c>
      <c r="AO149" s="123">
        <v>5.3358801692560602</v>
      </c>
      <c r="AP149" s="123">
        <v>6.9887743588413</v>
      </c>
      <c r="AQ149" s="123">
        <v>11.4949614553563</v>
      </c>
      <c r="AR149" s="123">
        <v>18.333805692580999</v>
      </c>
      <c r="AS149" s="123">
        <v>0.108</v>
      </c>
      <c r="AT149" s="123">
        <v>6.0000000000000001E-3</v>
      </c>
      <c r="AU149" s="123">
        <v>2.8000000000000001E-2</v>
      </c>
      <c r="AV149" s="123">
        <v>-3.21</v>
      </c>
      <c r="AW149" s="123">
        <v>-7.33</v>
      </c>
      <c r="AX149" s="123">
        <v>-5.15</v>
      </c>
      <c r="AY149" s="123">
        <v>1.7396668814284599E-4</v>
      </c>
      <c r="AZ149" s="123">
        <v>2.4743486359834998E-6</v>
      </c>
      <c r="BA149" s="123">
        <v>3.3455780468871799E-5</v>
      </c>
      <c r="BB149" s="123">
        <v>2.9093782595580198E-3</v>
      </c>
      <c r="BC149" s="123">
        <v>1.46529719223608E-4</v>
      </c>
      <c r="BD149" s="123">
        <v>1.0830751330456101E-3</v>
      </c>
      <c r="BE149" s="124" t="s">
        <v>913</v>
      </c>
      <c r="BF149" s="124" t="s">
        <v>180</v>
      </c>
      <c r="BG149" s="124" t="s">
        <v>180</v>
      </c>
      <c r="BH149" s="124" t="s">
        <v>180</v>
      </c>
      <c r="BI149" s="124" t="s">
        <v>914</v>
      </c>
      <c r="BJ149" s="124" t="s">
        <v>180</v>
      </c>
      <c r="BK149" s="124" t="s">
        <v>180</v>
      </c>
    </row>
    <row r="150" spans="1:63" ht="67" customHeight="1" x14ac:dyDescent="0.2">
      <c r="A150" s="122" t="s">
        <v>915</v>
      </c>
      <c r="B150" s="123" t="s">
        <v>916</v>
      </c>
      <c r="C150" s="123" t="s">
        <v>431</v>
      </c>
      <c r="D150" s="123">
        <v>131.09460000000001</v>
      </c>
      <c r="E150" s="123">
        <v>7.2149999999999999</v>
      </c>
      <c r="F150" s="123">
        <v>27004138.659643799</v>
      </c>
      <c r="G150" s="123" t="s">
        <v>182</v>
      </c>
      <c r="H150" s="123" t="s">
        <v>183</v>
      </c>
      <c r="I150" s="123" t="s">
        <v>189</v>
      </c>
      <c r="J150" s="123" t="s">
        <v>200</v>
      </c>
      <c r="K150" s="123" t="s">
        <v>182</v>
      </c>
      <c r="L150" s="123">
        <v>18</v>
      </c>
      <c r="M150" s="123">
        <v>0</v>
      </c>
      <c r="N150" s="123">
        <v>39</v>
      </c>
      <c r="O150" s="123">
        <v>21</v>
      </c>
      <c r="P150" s="123" t="s">
        <v>432</v>
      </c>
      <c r="Q150" s="123" t="s">
        <v>433</v>
      </c>
      <c r="R150" s="123" t="s">
        <v>180</v>
      </c>
      <c r="S150" s="123" t="s">
        <v>180</v>
      </c>
      <c r="T150" s="123" t="s">
        <v>829</v>
      </c>
      <c r="U150" s="123">
        <v>27004138.659643799</v>
      </c>
      <c r="V150" s="123">
        <v>24480251.9867834</v>
      </c>
      <c r="W150" s="123">
        <v>14938082.8912443</v>
      </c>
      <c r="X150" s="123">
        <v>16523584.986054299</v>
      </c>
      <c r="Y150" s="123">
        <v>9060752.7198877204</v>
      </c>
      <c r="Z150" s="123">
        <v>8603757.4540682901</v>
      </c>
      <c r="AA150" s="123">
        <v>11419637.3999453</v>
      </c>
      <c r="AB150" s="123">
        <v>11927963.030459899</v>
      </c>
      <c r="AC150" s="123">
        <v>28791608.061896399</v>
      </c>
      <c r="AD150" s="123">
        <v>27057477.585368998</v>
      </c>
      <c r="AE150" s="123">
        <v>16317031.061266201</v>
      </c>
      <c r="AF150" s="123">
        <v>16523584.986054299</v>
      </c>
      <c r="AG150" s="123">
        <v>11427505.4703968</v>
      </c>
      <c r="AH150" s="123">
        <v>11406933.469668601</v>
      </c>
      <c r="AI150" s="123">
        <v>13778220.2360589</v>
      </c>
      <c r="AJ150" s="123">
        <v>13140758.911581</v>
      </c>
      <c r="AK150" s="123">
        <v>27924542.823632699</v>
      </c>
      <c r="AL150" s="123">
        <v>16420308.0236602</v>
      </c>
      <c r="AM150" s="123">
        <v>11417219.470032699</v>
      </c>
      <c r="AN150" s="123">
        <v>13459489.573820001</v>
      </c>
      <c r="AO150" s="123">
        <v>4.3911745562298101</v>
      </c>
      <c r="AP150" s="123">
        <v>0.889481979802899</v>
      </c>
      <c r="AQ150" s="123">
        <v>0.12740931587948601</v>
      </c>
      <c r="AR150" s="123">
        <v>3.3489622530647498</v>
      </c>
      <c r="AS150" s="123">
        <v>0.58799999999999997</v>
      </c>
      <c r="AT150" s="123">
        <v>0.40899999999999997</v>
      </c>
      <c r="AU150" s="123">
        <v>0.48199999999999998</v>
      </c>
      <c r="AV150" s="123">
        <v>-0.77</v>
      </c>
      <c r="AW150" s="123">
        <v>-1.29</v>
      </c>
      <c r="AX150" s="123">
        <v>-1.05</v>
      </c>
      <c r="AY150" s="123">
        <v>1.74170254655603E-4</v>
      </c>
      <c r="AZ150" s="123">
        <v>2.6276751679432701E-5</v>
      </c>
      <c r="BA150" s="123">
        <v>6.5422006432225302E-5</v>
      </c>
      <c r="BB150" s="123">
        <v>2.9093782595580198E-3</v>
      </c>
      <c r="BC150" s="123">
        <v>6.5773147502744896E-4</v>
      </c>
      <c r="BD150" s="123">
        <v>1.5208505962426399E-3</v>
      </c>
      <c r="BE150" s="124" t="s">
        <v>917</v>
      </c>
      <c r="BF150" s="124" t="s">
        <v>180</v>
      </c>
      <c r="BG150" s="124" t="s">
        <v>918</v>
      </c>
      <c r="BH150" s="124" t="s">
        <v>436</v>
      </c>
      <c r="BI150" s="124" t="s">
        <v>919</v>
      </c>
      <c r="BJ150" s="124" t="s">
        <v>920</v>
      </c>
      <c r="BK150" s="124" t="s">
        <v>439</v>
      </c>
    </row>
    <row r="151" spans="1:63" ht="67" customHeight="1" x14ac:dyDescent="0.2">
      <c r="A151" s="122" t="s">
        <v>921</v>
      </c>
      <c r="B151" s="123" t="s">
        <v>180</v>
      </c>
      <c r="C151" s="123" t="s">
        <v>922</v>
      </c>
      <c r="D151" s="123">
        <v>202.13157000000001</v>
      </c>
      <c r="E151" s="123">
        <v>9.4039999999999999</v>
      </c>
      <c r="F151" s="123">
        <v>60587064.4819877</v>
      </c>
      <c r="G151" s="123" t="s">
        <v>182</v>
      </c>
      <c r="H151" s="123" t="s">
        <v>183</v>
      </c>
      <c r="I151" s="123" t="s">
        <v>200</v>
      </c>
      <c r="J151" s="123" t="s">
        <v>200</v>
      </c>
      <c r="K151" s="123" t="s">
        <v>183</v>
      </c>
      <c r="L151" s="123">
        <v>5</v>
      </c>
      <c r="M151" s="123">
        <v>0</v>
      </c>
      <c r="N151" s="123">
        <v>0</v>
      </c>
      <c r="O151" s="123">
        <v>0</v>
      </c>
      <c r="P151" s="123" t="s">
        <v>180</v>
      </c>
      <c r="Q151" s="123" t="s">
        <v>180</v>
      </c>
      <c r="R151" s="123" t="s">
        <v>180</v>
      </c>
      <c r="S151" s="123" t="s">
        <v>180</v>
      </c>
      <c r="T151" s="123" t="s">
        <v>184</v>
      </c>
      <c r="U151" s="123">
        <v>60587064.4819877</v>
      </c>
      <c r="V151" s="123">
        <v>55583418.884167999</v>
      </c>
      <c r="W151" s="123">
        <v>7063755.0987333199</v>
      </c>
      <c r="X151" s="123">
        <v>7745797.6690413598</v>
      </c>
      <c r="Y151" s="123">
        <v>3289803.8633717499</v>
      </c>
      <c r="Z151" s="123">
        <v>3263941.2637886298</v>
      </c>
      <c r="AA151" s="123">
        <v>7790641.2628564602</v>
      </c>
      <c r="AB151" s="123">
        <v>6279907.5188298803</v>
      </c>
      <c r="AC151" s="123">
        <v>64597469.1573162</v>
      </c>
      <c r="AD151" s="123">
        <v>61435115.593929097</v>
      </c>
      <c r="AE151" s="123">
        <v>7715816.8283272004</v>
      </c>
      <c r="AF151" s="123">
        <v>7745797.6690413598</v>
      </c>
      <c r="AG151" s="123">
        <v>4149131.1823019199</v>
      </c>
      <c r="AH151" s="123">
        <v>4327360.5798055297</v>
      </c>
      <c r="AI151" s="123">
        <v>9399700.4756279793</v>
      </c>
      <c r="AJ151" s="123">
        <v>6918427.7718864502</v>
      </c>
      <c r="AK151" s="123">
        <v>63016292.3756226</v>
      </c>
      <c r="AL151" s="123">
        <v>7730807.2486842796</v>
      </c>
      <c r="AM151" s="123">
        <v>4238245.8810537197</v>
      </c>
      <c r="AN151" s="123">
        <v>8159064.1237572096</v>
      </c>
      <c r="AO151" s="123">
        <v>3.5484817733351601</v>
      </c>
      <c r="AP151" s="123">
        <v>0.27422305449897599</v>
      </c>
      <c r="AQ151" s="123">
        <v>2.9735701778168502</v>
      </c>
      <c r="AR151" s="123">
        <v>21.503995166307899</v>
      </c>
      <c r="AS151" s="123">
        <v>0.123</v>
      </c>
      <c r="AT151" s="123">
        <v>6.7000000000000004E-2</v>
      </c>
      <c r="AU151" s="123">
        <v>0.129</v>
      </c>
      <c r="AV151" s="123">
        <v>-3.03</v>
      </c>
      <c r="AW151" s="123">
        <v>-3.89</v>
      </c>
      <c r="AX151" s="123">
        <v>-2.95</v>
      </c>
      <c r="AY151" s="123">
        <v>1.74964310489134E-4</v>
      </c>
      <c r="AZ151" s="123">
        <v>8.2481611026308203E-5</v>
      </c>
      <c r="BA151" s="123">
        <v>1.8663797973173001E-4</v>
      </c>
      <c r="BB151" s="123">
        <v>2.9093782595580198E-3</v>
      </c>
      <c r="BC151" s="123">
        <v>1.1636205774428201E-3</v>
      </c>
      <c r="BD151" s="123">
        <v>2.6346338069107001E-3</v>
      </c>
      <c r="BE151" s="124" t="s">
        <v>923</v>
      </c>
      <c r="BF151" s="124" t="s">
        <v>180</v>
      </c>
      <c r="BG151" s="124" t="s">
        <v>180</v>
      </c>
      <c r="BH151" s="124" t="s">
        <v>180</v>
      </c>
      <c r="BI151" s="124" t="s">
        <v>924</v>
      </c>
      <c r="BJ151" s="124" t="s">
        <v>925</v>
      </c>
      <c r="BK151" s="124" t="s">
        <v>180</v>
      </c>
    </row>
    <row r="152" spans="1:63" ht="67" customHeight="1" x14ac:dyDescent="0.2">
      <c r="A152" s="122" t="s">
        <v>926</v>
      </c>
      <c r="B152" s="123" t="s">
        <v>180</v>
      </c>
      <c r="C152" s="123" t="s">
        <v>871</v>
      </c>
      <c r="D152" s="123">
        <v>130.06301999999999</v>
      </c>
      <c r="E152" s="123">
        <v>6.6150000000000002</v>
      </c>
      <c r="F152" s="123">
        <v>683651028.77324605</v>
      </c>
      <c r="G152" s="123" t="s">
        <v>182</v>
      </c>
      <c r="H152" s="123" t="s">
        <v>183</v>
      </c>
      <c r="I152" s="123" t="s">
        <v>200</v>
      </c>
      <c r="J152" s="123" t="s">
        <v>200</v>
      </c>
      <c r="K152" s="123" t="s">
        <v>183</v>
      </c>
      <c r="L152" s="123">
        <v>25</v>
      </c>
      <c r="M152" s="123">
        <v>0</v>
      </c>
      <c r="N152" s="123">
        <v>1</v>
      </c>
      <c r="O152" s="123">
        <v>11</v>
      </c>
      <c r="P152" s="123" t="s">
        <v>190</v>
      </c>
      <c r="Q152" s="123" t="s">
        <v>872</v>
      </c>
      <c r="R152" s="123" t="s">
        <v>180</v>
      </c>
      <c r="S152" s="123" t="s">
        <v>180</v>
      </c>
      <c r="T152" s="123" t="s">
        <v>184</v>
      </c>
      <c r="U152" s="123">
        <v>42874134.767050304</v>
      </c>
      <c r="V152" s="123">
        <v>37047950.092430003</v>
      </c>
      <c r="W152" s="123">
        <v>502102285.28284198</v>
      </c>
      <c r="X152" s="123">
        <v>683651028.77324605</v>
      </c>
      <c r="Y152" s="123">
        <v>504018342.79673898</v>
      </c>
      <c r="Z152" s="123">
        <v>654879084.51894999</v>
      </c>
      <c r="AA152" s="123">
        <v>176026222.33265999</v>
      </c>
      <c r="AB152" s="123">
        <v>192352942.226008</v>
      </c>
      <c r="AC152" s="123">
        <v>45712077.684247799</v>
      </c>
      <c r="AD152" s="123">
        <v>40948274.541903801</v>
      </c>
      <c r="AE152" s="123">
        <v>548451809.01325595</v>
      </c>
      <c r="AF152" s="123">
        <v>683651028.77324605</v>
      </c>
      <c r="AG152" s="123">
        <v>635672614.356637</v>
      </c>
      <c r="AH152" s="123">
        <v>868244158.16753304</v>
      </c>
      <c r="AI152" s="123">
        <v>212382230.16016999</v>
      </c>
      <c r="AJ152" s="123">
        <v>211910754.02149299</v>
      </c>
      <c r="AK152" s="123">
        <v>43330176.1130758</v>
      </c>
      <c r="AL152" s="123">
        <v>616051418.89325094</v>
      </c>
      <c r="AM152" s="123">
        <v>751958386.26208496</v>
      </c>
      <c r="AN152" s="123">
        <v>212146492.090832</v>
      </c>
      <c r="AO152" s="123">
        <v>7.7740683476537704</v>
      </c>
      <c r="AP152" s="123">
        <v>15.518231461128501</v>
      </c>
      <c r="AQ152" s="123">
        <v>21.8699490216725</v>
      </c>
      <c r="AR152" s="123">
        <v>0.15714800255150499</v>
      </c>
      <c r="AS152" s="123">
        <v>14.218</v>
      </c>
      <c r="AT152" s="123">
        <v>17.353999999999999</v>
      </c>
      <c r="AU152" s="123">
        <v>4.8959999999999999</v>
      </c>
      <c r="AV152" s="123">
        <v>3.83</v>
      </c>
      <c r="AW152" s="123">
        <v>4.12</v>
      </c>
      <c r="AX152" s="123">
        <v>2.29</v>
      </c>
      <c r="AY152" s="123">
        <v>1.76961274714449E-4</v>
      </c>
      <c r="AZ152" s="123">
        <v>1.42899129631502E-4</v>
      </c>
      <c r="BA152" s="123">
        <v>1.2145499693112501E-3</v>
      </c>
      <c r="BB152" s="123">
        <v>2.9093782595580198E-3</v>
      </c>
      <c r="BC152" s="123">
        <v>1.46396239133032E-3</v>
      </c>
      <c r="BD152" s="123">
        <v>8.7882391175129904E-3</v>
      </c>
      <c r="BE152" s="124" t="s">
        <v>927</v>
      </c>
      <c r="BF152" s="124" t="s">
        <v>180</v>
      </c>
      <c r="BG152" s="124" t="s">
        <v>180</v>
      </c>
      <c r="BH152" s="124" t="s">
        <v>874</v>
      </c>
      <c r="BI152" s="124" t="s">
        <v>928</v>
      </c>
      <c r="BJ152" s="124" t="s">
        <v>929</v>
      </c>
      <c r="BK152" s="124" t="s">
        <v>877</v>
      </c>
    </row>
    <row r="153" spans="1:63" ht="67" customHeight="1" x14ac:dyDescent="0.2">
      <c r="A153" s="122" t="s">
        <v>930</v>
      </c>
      <c r="B153" s="123" t="s">
        <v>180</v>
      </c>
      <c r="C153" s="123" t="s">
        <v>931</v>
      </c>
      <c r="D153" s="123">
        <v>386.13312999999999</v>
      </c>
      <c r="E153" s="123">
        <v>6.8579999999999997</v>
      </c>
      <c r="F153" s="123">
        <v>1482170.53282494</v>
      </c>
      <c r="G153" s="123" t="s">
        <v>182</v>
      </c>
      <c r="H153" s="123" t="s">
        <v>183</v>
      </c>
      <c r="I153" s="123" t="s">
        <v>183</v>
      </c>
      <c r="J153" s="123" t="s">
        <v>183</v>
      </c>
      <c r="K153" s="123" t="s">
        <v>183</v>
      </c>
      <c r="L153" s="123">
        <v>0</v>
      </c>
      <c r="M153" s="123">
        <v>0</v>
      </c>
      <c r="N153" s="123">
        <v>0</v>
      </c>
      <c r="O153" s="123">
        <v>0</v>
      </c>
      <c r="P153" s="123" t="s">
        <v>180</v>
      </c>
      <c r="Q153" s="123" t="s">
        <v>180</v>
      </c>
      <c r="R153" s="123" t="s">
        <v>180</v>
      </c>
      <c r="S153" s="123" t="s">
        <v>180</v>
      </c>
      <c r="T153" s="123" t="s">
        <v>184</v>
      </c>
      <c r="U153" s="123">
        <v>50989.4710303092</v>
      </c>
      <c r="V153" s="123">
        <v>48285.431861653997</v>
      </c>
      <c r="W153" s="123">
        <v>1435749.7792999099</v>
      </c>
      <c r="X153" s="123">
        <v>1482170.53282494</v>
      </c>
      <c r="Y153" s="123">
        <v>53956.604156910602</v>
      </c>
      <c r="Z153" s="123">
        <v>60954.210325207001</v>
      </c>
      <c r="AA153" s="123">
        <v>443300.35974569898</v>
      </c>
      <c r="AB153" s="123">
        <v>774832.91655254504</v>
      </c>
      <c r="AC153" s="123">
        <v>54364.587728251798</v>
      </c>
      <c r="AD153" s="123">
        <v>53368.812992689702</v>
      </c>
      <c r="AE153" s="123">
        <v>1568285.16186466</v>
      </c>
      <c r="AF153" s="123">
        <v>1482170.53282494</v>
      </c>
      <c r="AG153" s="123">
        <v>68050.570215182903</v>
      </c>
      <c r="AH153" s="123">
        <v>80813.600986282006</v>
      </c>
      <c r="AI153" s="123">
        <v>534858.487479617</v>
      </c>
      <c r="AJ153" s="123">
        <v>853615.36812053795</v>
      </c>
      <c r="AK153" s="123">
        <v>53866.700360470801</v>
      </c>
      <c r="AL153" s="123">
        <v>1525227.8473447999</v>
      </c>
      <c r="AM153" s="123">
        <v>74432.085600732404</v>
      </c>
      <c r="AN153" s="123">
        <v>694236.92780007794</v>
      </c>
      <c r="AO153" s="123">
        <v>1.3071509176153699</v>
      </c>
      <c r="AP153" s="123">
        <v>3.9923371619096599</v>
      </c>
      <c r="AQ153" s="123">
        <v>12.124912977915701</v>
      </c>
      <c r="AR153" s="123">
        <v>32.466603665884797</v>
      </c>
      <c r="AS153" s="123">
        <v>28.315000000000001</v>
      </c>
      <c r="AT153" s="123">
        <v>1.3819999999999999</v>
      </c>
      <c r="AU153" s="123">
        <v>12.888</v>
      </c>
      <c r="AV153" s="123">
        <v>4.82</v>
      </c>
      <c r="AW153" s="123">
        <v>0.47</v>
      </c>
      <c r="AX153" s="123">
        <v>3.69</v>
      </c>
      <c r="AY153" s="123">
        <v>1.77342661620505E-4</v>
      </c>
      <c r="AZ153" s="123">
        <v>0.38859265089554701</v>
      </c>
      <c r="BA153" s="123">
        <v>4.89010181468297E-4</v>
      </c>
      <c r="BB153" s="123">
        <v>2.9093782595580198E-3</v>
      </c>
      <c r="BC153" s="123">
        <v>0.54791112449151502</v>
      </c>
      <c r="BD153" s="123">
        <v>5.00977519242626E-3</v>
      </c>
      <c r="BE153" s="124" t="s">
        <v>932</v>
      </c>
      <c r="BF153" s="124" t="s">
        <v>180</v>
      </c>
      <c r="BG153" s="124" t="s">
        <v>180</v>
      </c>
      <c r="BH153" s="124" t="s">
        <v>180</v>
      </c>
      <c r="BI153" s="124" t="s">
        <v>180</v>
      </c>
      <c r="BJ153" s="124" t="s">
        <v>180</v>
      </c>
      <c r="BK153" s="124" t="s">
        <v>180</v>
      </c>
    </row>
    <row r="154" spans="1:63" ht="67" customHeight="1" x14ac:dyDescent="0.2">
      <c r="A154" s="122" t="s">
        <v>933</v>
      </c>
      <c r="B154" s="123" t="s">
        <v>180</v>
      </c>
      <c r="C154" s="123" t="s">
        <v>934</v>
      </c>
      <c r="D154" s="123">
        <v>169.08479</v>
      </c>
      <c r="E154" s="123">
        <v>10.388999999999999</v>
      </c>
      <c r="F154" s="123">
        <v>2343017.8044118099</v>
      </c>
      <c r="G154" s="123" t="s">
        <v>182</v>
      </c>
      <c r="H154" s="123" t="s">
        <v>183</v>
      </c>
      <c r="I154" s="123" t="s">
        <v>200</v>
      </c>
      <c r="J154" s="123" t="s">
        <v>200</v>
      </c>
      <c r="K154" s="123" t="s">
        <v>183</v>
      </c>
      <c r="L154" s="123">
        <v>6</v>
      </c>
      <c r="M154" s="123">
        <v>0</v>
      </c>
      <c r="N154" s="123">
        <v>2</v>
      </c>
      <c r="O154" s="123">
        <v>1</v>
      </c>
      <c r="P154" s="123" t="s">
        <v>190</v>
      </c>
      <c r="Q154" s="123" t="s">
        <v>190</v>
      </c>
      <c r="R154" s="123" t="s">
        <v>180</v>
      </c>
      <c r="S154" s="123" t="s">
        <v>180</v>
      </c>
      <c r="T154" s="123" t="s">
        <v>184</v>
      </c>
      <c r="U154" s="123">
        <v>1112156.4468913199</v>
      </c>
      <c r="V154" s="123">
        <v>992568.90059626196</v>
      </c>
      <c r="W154" s="123">
        <v>2277845.59303603</v>
      </c>
      <c r="X154" s="123">
        <v>2343017.8044118099</v>
      </c>
      <c r="Y154" s="123">
        <v>1996947.8656627799</v>
      </c>
      <c r="Z154" s="123">
        <v>2013820.4393366899</v>
      </c>
      <c r="AA154" s="123">
        <v>2104171.3273570798</v>
      </c>
      <c r="AB154" s="123">
        <v>2300760.0156868999</v>
      </c>
      <c r="AC154" s="123">
        <v>1185772.7782393401</v>
      </c>
      <c r="AD154" s="123">
        <v>1097064.3110339399</v>
      </c>
      <c r="AE154" s="123">
        <v>2488115.61462967</v>
      </c>
      <c r="AF154" s="123">
        <v>2343017.8044118099</v>
      </c>
      <c r="AG154" s="123">
        <v>2518569.1922559501</v>
      </c>
      <c r="AH154" s="123">
        <v>2669939.95286447</v>
      </c>
      <c r="AI154" s="123">
        <v>2538761.5164440498</v>
      </c>
      <c r="AJ154" s="123">
        <v>2534693.6943332702</v>
      </c>
      <c r="AK154" s="123">
        <v>1141418.54463664</v>
      </c>
      <c r="AL154" s="123">
        <v>2415566.70952074</v>
      </c>
      <c r="AM154" s="123">
        <v>2594254.5725602098</v>
      </c>
      <c r="AN154" s="123">
        <v>2536727.60538866</v>
      </c>
      <c r="AO154" s="123">
        <v>5.49547394374774</v>
      </c>
      <c r="AP154" s="123">
        <v>4.2474358143777904</v>
      </c>
      <c r="AQ154" s="123">
        <v>4.1258592133474101</v>
      </c>
      <c r="AR154" s="123">
        <v>0.113389572976737</v>
      </c>
      <c r="AS154" s="123">
        <v>2.1160000000000001</v>
      </c>
      <c r="AT154" s="123">
        <v>2.2730000000000001</v>
      </c>
      <c r="AU154" s="123">
        <v>2.222</v>
      </c>
      <c r="AV154" s="123">
        <v>1.08</v>
      </c>
      <c r="AW154" s="123">
        <v>1.18</v>
      </c>
      <c r="AX154" s="123">
        <v>1.1499999999999999</v>
      </c>
      <c r="AY154" s="123">
        <v>1.8639928622876699E-4</v>
      </c>
      <c r="AZ154" s="123">
        <v>1.4114881267213199E-4</v>
      </c>
      <c r="BA154" s="123">
        <v>1.52971124442569E-4</v>
      </c>
      <c r="BB154" s="123">
        <v>3.0374326641841999E-3</v>
      </c>
      <c r="BC154" s="123">
        <v>1.46396239133032E-3</v>
      </c>
      <c r="BD154" s="123">
        <v>2.3973350990263501E-3</v>
      </c>
      <c r="BE154" s="124" t="s">
        <v>935</v>
      </c>
      <c r="BF154" s="124" t="s">
        <v>180</v>
      </c>
      <c r="BG154" s="124" t="s">
        <v>180</v>
      </c>
      <c r="BH154" s="124" t="s">
        <v>936</v>
      </c>
      <c r="BI154" s="124" t="s">
        <v>937</v>
      </c>
      <c r="BJ154" s="124" t="s">
        <v>938</v>
      </c>
      <c r="BK154" s="124" t="s">
        <v>939</v>
      </c>
    </row>
    <row r="155" spans="1:63" ht="67" customHeight="1" x14ac:dyDescent="0.2">
      <c r="A155" s="122" t="s">
        <v>940</v>
      </c>
      <c r="B155" s="123" t="s">
        <v>180</v>
      </c>
      <c r="C155" s="123" t="s">
        <v>410</v>
      </c>
      <c r="D155" s="123">
        <v>218.07914</v>
      </c>
      <c r="E155" s="123">
        <v>11.116</v>
      </c>
      <c r="F155" s="123">
        <v>3264322.4058905798</v>
      </c>
      <c r="G155" s="123" t="s">
        <v>182</v>
      </c>
      <c r="H155" s="123" t="s">
        <v>183</v>
      </c>
      <c r="I155" s="123" t="s">
        <v>183</v>
      </c>
      <c r="J155" s="123" t="s">
        <v>200</v>
      </c>
      <c r="K155" s="123" t="s">
        <v>183</v>
      </c>
      <c r="L155" s="123">
        <v>1</v>
      </c>
      <c r="M155" s="123">
        <v>0</v>
      </c>
      <c r="N155" s="123">
        <v>0</v>
      </c>
      <c r="O155" s="123">
        <v>0</v>
      </c>
      <c r="P155" s="123" t="s">
        <v>180</v>
      </c>
      <c r="Q155" s="123" t="s">
        <v>180</v>
      </c>
      <c r="R155" s="123" t="s">
        <v>180</v>
      </c>
      <c r="S155" s="123" t="s">
        <v>180</v>
      </c>
      <c r="T155" s="123" t="s">
        <v>184</v>
      </c>
      <c r="U155" s="123">
        <v>259909.93111206399</v>
      </c>
      <c r="V155" s="123">
        <v>234415.831090544</v>
      </c>
      <c r="W155" s="123">
        <v>2746469.26610348</v>
      </c>
      <c r="X155" s="123">
        <v>3264322.4058905798</v>
      </c>
      <c r="Y155" s="123">
        <v>1531927.8674260101</v>
      </c>
      <c r="Z155" s="123">
        <v>1303195.55830825</v>
      </c>
      <c r="AA155" s="123">
        <v>262073.38019990301</v>
      </c>
      <c r="AB155" s="123">
        <v>404183.89932707901</v>
      </c>
      <c r="AC155" s="123">
        <v>277113.99953505199</v>
      </c>
      <c r="AD155" s="123">
        <v>259094.59995805501</v>
      </c>
      <c r="AE155" s="123">
        <v>2999998.3699441599</v>
      </c>
      <c r="AF155" s="123">
        <v>3264322.4058905798</v>
      </c>
      <c r="AG155" s="123">
        <v>1932081.65220526</v>
      </c>
      <c r="AH155" s="123">
        <v>1727787.5522351901</v>
      </c>
      <c r="AI155" s="123">
        <v>316201.34895175998</v>
      </c>
      <c r="AJ155" s="123">
        <v>445279.98313179897</v>
      </c>
      <c r="AK155" s="123">
        <v>268104.299746554</v>
      </c>
      <c r="AL155" s="123">
        <v>3132160.3879173701</v>
      </c>
      <c r="AM155" s="123">
        <v>1829934.60222022</v>
      </c>
      <c r="AN155" s="123">
        <v>380740.66604177898</v>
      </c>
      <c r="AO155" s="123">
        <v>4.7524935802412598</v>
      </c>
      <c r="AP155" s="123">
        <v>5.9672971719242698</v>
      </c>
      <c r="AQ155" s="123">
        <v>7.8941478711845701</v>
      </c>
      <c r="AR155" s="123">
        <v>23.972321760078898</v>
      </c>
      <c r="AS155" s="123">
        <v>11.683</v>
      </c>
      <c r="AT155" s="123">
        <v>6.8250000000000002</v>
      </c>
      <c r="AU155" s="123">
        <v>1.42</v>
      </c>
      <c r="AV155" s="123">
        <v>3.55</v>
      </c>
      <c r="AW155" s="123">
        <v>2.77</v>
      </c>
      <c r="AX155" s="123">
        <v>0.51</v>
      </c>
      <c r="AY155" s="123">
        <v>1.8855167998155201E-4</v>
      </c>
      <c r="AZ155" s="123">
        <v>4.6530749778295199E-4</v>
      </c>
      <c r="BA155" s="123">
        <v>0.192517103268527</v>
      </c>
      <c r="BB155" s="123">
        <v>3.0520231933013901E-3</v>
      </c>
      <c r="BC155" s="123">
        <v>3.2095642176619499E-3</v>
      </c>
      <c r="BD155" s="123">
        <v>0.36375994298520098</v>
      </c>
      <c r="BE155" s="124" t="s">
        <v>941</v>
      </c>
      <c r="BF155" s="124" t="s">
        <v>180</v>
      </c>
      <c r="BG155" s="124" t="s">
        <v>180</v>
      </c>
      <c r="BH155" s="124" t="s">
        <v>180</v>
      </c>
      <c r="BI155" s="124" t="s">
        <v>942</v>
      </c>
      <c r="BJ155" s="124" t="s">
        <v>180</v>
      </c>
      <c r="BK155" s="124" t="s">
        <v>180</v>
      </c>
    </row>
    <row r="156" spans="1:63" ht="67" customHeight="1" x14ac:dyDescent="0.2">
      <c r="A156" s="122" t="s">
        <v>943</v>
      </c>
      <c r="B156" s="123" t="s">
        <v>180</v>
      </c>
      <c r="C156" s="123" t="s">
        <v>944</v>
      </c>
      <c r="D156" s="123">
        <v>355.21105999999997</v>
      </c>
      <c r="E156" s="123">
        <v>3.4079999999999999</v>
      </c>
      <c r="F156" s="123">
        <v>9313721.6423622798</v>
      </c>
      <c r="G156" s="123" t="s">
        <v>182</v>
      </c>
      <c r="H156" s="123" t="s">
        <v>183</v>
      </c>
      <c r="I156" s="123" t="s">
        <v>183</v>
      </c>
      <c r="J156" s="123" t="s">
        <v>183</v>
      </c>
      <c r="K156" s="123" t="s">
        <v>183</v>
      </c>
      <c r="L156" s="123">
        <v>0</v>
      </c>
      <c r="M156" s="123">
        <v>0</v>
      </c>
      <c r="N156" s="123">
        <v>0</v>
      </c>
      <c r="O156" s="123">
        <v>0</v>
      </c>
      <c r="P156" s="123" t="s">
        <v>180</v>
      </c>
      <c r="Q156" s="123" t="s">
        <v>180</v>
      </c>
      <c r="R156" s="123" t="s">
        <v>180</v>
      </c>
      <c r="S156" s="123" t="s">
        <v>180</v>
      </c>
      <c r="T156" s="123" t="s">
        <v>184</v>
      </c>
      <c r="U156" s="123">
        <v>8290599.4334905297</v>
      </c>
      <c r="V156" s="123">
        <v>9313721.6423622798</v>
      </c>
      <c r="W156" s="123">
        <v>1998334.1256728601</v>
      </c>
      <c r="X156" s="123">
        <v>2078978.6290618901</v>
      </c>
      <c r="Y156" s="123">
        <v>172454.47349312599</v>
      </c>
      <c r="Z156" s="123">
        <v>174109.279670713</v>
      </c>
      <c r="AA156" s="123">
        <v>2387385.3576340801</v>
      </c>
      <c r="AB156" s="123">
        <v>2241466.9748769202</v>
      </c>
      <c r="AC156" s="123">
        <v>8839374.3083523307</v>
      </c>
      <c r="AD156" s="123">
        <v>10294249.205875801</v>
      </c>
      <c r="AE156" s="123">
        <v>2182802.1866517002</v>
      </c>
      <c r="AF156" s="123">
        <v>2078978.6290618901</v>
      </c>
      <c r="AG156" s="123">
        <v>217501.183418403</v>
      </c>
      <c r="AH156" s="123">
        <v>230835.53671270001</v>
      </c>
      <c r="AI156" s="123">
        <v>2880469.8515193099</v>
      </c>
      <c r="AJ156" s="123">
        <v>2469371.9329873598</v>
      </c>
      <c r="AK156" s="123">
        <v>9566811.7571140397</v>
      </c>
      <c r="AL156" s="123">
        <v>2130890.4078567899</v>
      </c>
      <c r="AM156" s="123">
        <v>224168.360065552</v>
      </c>
      <c r="AN156" s="123">
        <v>2674920.8922533402</v>
      </c>
      <c r="AO156" s="123">
        <v>10.7533411541406</v>
      </c>
      <c r="AP156" s="123">
        <v>3.4452424839868501</v>
      </c>
      <c r="AQ156" s="123">
        <v>4.2061295511901102</v>
      </c>
      <c r="AR156" s="123">
        <v>10.8672419721821</v>
      </c>
      <c r="AS156" s="123">
        <v>0.223</v>
      </c>
      <c r="AT156" s="123">
        <v>2.3E-2</v>
      </c>
      <c r="AU156" s="123">
        <v>0.28000000000000003</v>
      </c>
      <c r="AV156" s="123">
        <v>-2.17</v>
      </c>
      <c r="AW156" s="123">
        <v>-5.42</v>
      </c>
      <c r="AX156" s="123">
        <v>-1.84</v>
      </c>
      <c r="AY156" s="123">
        <v>1.90079198178372E-4</v>
      </c>
      <c r="AZ156" s="123">
        <v>1.23475007685059E-6</v>
      </c>
      <c r="BA156" s="123">
        <v>3.3826609227927102E-4</v>
      </c>
      <c r="BB156" s="123">
        <v>3.0563728024972699E-3</v>
      </c>
      <c r="BC156" s="123">
        <v>9.6708812470749298E-5</v>
      </c>
      <c r="BD156" s="123">
        <v>3.7502743016167598E-3</v>
      </c>
      <c r="BE156" s="124" t="s">
        <v>945</v>
      </c>
      <c r="BF156" s="124" t="s">
        <v>180</v>
      </c>
      <c r="BG156" s="124" t="s">
        <v>180</v>
      </c>
      <c r="BH156" s="124" t="s">
        <v>180</v>
      </c>
      <c r="BI156" s="124" t="s">
        <v>180</v>
      </c>
      <c r="BJ156" s="124" t="s">
        <v>180</v>
      </c>
      <c r="BK156" s="124" t="s">
        <v>180</v>
      </c>
    </row>
    <row r="157" spans="1:63" ht="67" customHeight="1" x14ac:dyDescent="0.2">
      <c r="A157" s="122" t="s">
        <v>946</v>
      </c>
      <c r="B157" s="123" t="s">
        <v>180</v>
      </c>
      <c r="C157" s="123" t="s">
        <v>947</v>
      </c>
      <c r="D157" s="123">
        <v>406.24254000000002</v>
      </c>
      <c r="E157" s="123">
        <v>9.44</v>
      </c>
      <c r="F157" s="123">
        <v>6795255.7554341098</v>
      </c>
      <c r="G157" s="123" t="s">
        <v>182</v>
      </c>
      <c r="H157" s="123" t="s">
        <v>183</v>
      </c>
      <c r="I157" s="123" t="s">
        <v>183</v>
      </c>
      <c r="J157" s="123" t="s">
        <v>183</v>
      </c>
      <c r="K157" s="123" t="s">
        <v>183</v>
      </c>
      <c r="L157" s="123">
        <v>0</v>
      </c>
      <c r="M157" s="123">
        <v>0</v>
      </c>
      <c r="N157" s="123">
        <v>0</v>
      </c>
      <c r="O157" s="123">
        <v>0</v>
      </c>
      <c r="P157" s="123" t="s">
        <v>180</v>
      </c>
      <c r="Q157" s="123" t="s">
        <v>180</v>
      </c>
      <c r="R157" s="123" t="s">
        <v>180</v>
      </c>
      <c r="S157" s="123" t="s">
        <v>180</v>
      </c>
      <c r="T157" s="123" t="s">
        <v>184</v>
      </c>
      <c r="U157" s="123">
        <v>6795255.7554341098</v>
      </c>
      <c r="V157" s="123">
        <v>5401685.6895162696</v>
      </c>
      <c r="W157" s="123">
        <v>693227.85517679004</v>
      </c>
      <c r="X157" s="123">
        <v>764100.754033098</v>
      </c>
      <c r="Y157" s="123">
        <v>74369.917963709697</v>
      </c>
      <c r="Z157" s="123">
        <v>73106.329433862906</v>
      </c>
      <c r="AA157" s="123">
        <v>446465.01377331303</v>
      </c>
      <c r="AB157" s="123">
        <v>638952.39120763203</v>
      </c>
      <c r="AC157" s="123">
        <v>7245050.2071812898</v>
      </c>
      <c r="AD157" s="123">
        <v>5970362.9499485102</v>
      </c>
      <c r="AE157" s="123">
        <v>757220.35603943898</v>
      </c>
      <c r="AF157" s="123">
        <v>764100.754033098</v>
      </c>
      <c r="AG157" s="123">
        <v>93796.0311506859</v>
      </c>
      <c r="AH157" s="123">
        <v>96924.981964645194</v>
      </c>
      <c r="AI157" s="123">
        <v>538676.76109341905</v>
      </c>
      <c r="AJ157" s="123">
        <v>703918.959791912</v>
      </c>
      <c r="AK157" s="123">
        <v>6607706.5785649</v>
      </c>
      <c r="AL157" s="123">
        <v>760660.55503626796</v>
      </c>
      <c r="AM157" s="123">
        <v>95360.506557665605</v>
      </c>
      <c r="AN157" s="123">
        <v>621297.86044266599</v>
      </c>
      <c r="AO157" s="123">
        <v>13.6407389275619</v>
      </c>
      <c r="AP157" s="123">
        <v>0.63959883897592695</v>
      </c>
      <c r="AQ157" s="123">
        <v>2.3201453289382901</v>
      </c>
      <c r="AR157" s="123">
        <v>18.806419058747501</v>
      </c>
      <c r="AS157" s="123">
        <v>0.115</v>
      </c>
      <c r="AT157" s="123">
        <v>1.4E-2</v>
      </c>
      <c r="AU157" s="123">
        <v>9.4E-2</v>
      </c>
      <c r="AV157" s="123">
        <v>-3.12</v>
      </c>
      <c r="AW157" s="123">
        <v>-6.11</v>
      </c>
      <c r="AX157" s="123">
        <v>-3.41</v>
      </c>
      <c r="AY157" s="123">
        <v>1.9227026524704099E-4</v>
      </c>
      <c r="AZ157" s="123">
        <v>1.22104206743412E-5</v>
      </c>
      <c r="BA157" s="123">
        <v>1.44116487433399E-4</v>
      </c>
      <c r="BB157" s="123">
        <v>3.0712645001303601E-3</v>
      </c>
      <c r="BC157" s="123">
        <v>4.1756199151127401E-4</v>
      </c>
      <c r="BD157" s="123">
        <v>2.3973350990263501E-3</v>
      </c>
      <c r="BE157" s="124" t="s">
        <v>948</v>
      </c>
      <c r="BF157" s="124" t="s">
        <v>180</v>
      </c>
      <c r="BG157" s="124" t="s">
        <v>180</v>
      </c>
      <c r="BH157" s="124" t="s">
        <v>180</v>
      </c>
      <c r="BI157" s="124" t="s">
        <v>180</v>
      </c>
      <c r="BJ157" s="124" t="s">
        <v>180</v>
      </c>
      <c r="BK157" s="124" t="s">
        <v>180</v>
      </c>
    </row>
    <row r="158" spans="1:63" ht="67" customHeight="1" x14ac:dyDescent="0.2">
      <c r="A158" s="122" t="s">
        <v>949</v>
      </c>
      <c r="B158" s="123" t="s">
        <v>180</v>
      </c>
      <c r="C158" s="123" t="s">
        <v>950</v>
      </c>
      <c r="D158" s="123">
        <v>162.05283</v>
      </c>
      <c r="E158" s="123">
        <v>4.7720000000000002</v>
      </c>
      <c r="F158" s="123">
        <v>102061225.888347</v>
      </c>
      <c r="G158" s="123" t="s">
        <v>182</v>
      </c>
      <c r="H158" s="123" t="s">
        <v>183</v>
      </c>
      <c r="I158" s="123" t="s">
        <v>200</v>
      </c>
      <c r="J158" s="123" t="s">
        <v>200</v>
      </c>
      <c r="K158" s="123" t="s">
        <v>183</v>
      </c>
      <c r="L158" s="123">
        <v>36</v>
      </c>
      <c r="M158" s="123">
        <v>0</v>
      </c>
      <c r="N158" s="123">
        <v>12</v>
      </c>
      <c r="O158" s="123">
        <v>8</v>
      </c>
      <c r="P158" s="123" t="s">
        <v>190</v>
      </c>
      <c r="Q158" s="123" t="s">
        <v>584</v>
      </c>
      <c r="R158" s="123" t="s">
        <v>180</v>
      </c>
      <c r="S158" s="123" t="s">
        <v>180</v>
      </c>
      <c r="T158" s="123" t="s">
        <v>184</v>
      </c>
      <c r="U158" s="123">
        <v>102061225.888347</v>
      </c>
      <c r="V158" s="123">
        <v>79099149.869873494</v>
      </c>
      <c r="W158" s="123">
        <v>453349.93966007599</v>
      </c>
      <c r="X158" s="123">
        <v>310852.151439087</v>
      </c>
      <c r="Y158" s="123">
        <v>188330.79387721699</v>
      </c>
      <c r="Z158" s="123">
        <v>239943.89337337401</v>
      </c>
      <c r="AA158" s="123">
        <v>149555.124337071</v>
      </c>
      <c r="AB158" s="123">
        <v>303970.65580683999</v>
      </c>
      <c r="AC158" s="123">
        <v>108816905.850265</v>
      </c>
      <c r="AD158" s="123">
        <v>87426529.587249503</v>
      </c>
      <c r="AE158" s="123">
        <v>495199.08952924999</v>
      </c>
      <c r="AF158" s="123">
        <v>310852.151439087</v>
      </c>
      <c r="AG158" s="123">
        <v>237524.546117702</v>
      </c>
      <c r="AH158" s="123">
        <v>318119.61724573403</v>
      </c>
      <c r="AI158" s="123">
        <v>180443.85897552301</v>
      </c>
      <c r="AJ158" s="123">
        <v>334877.38802950102</v>
      </c>
      <c r="AK158" s="123">
        <v>98121717.718757406</v>
      </c>
      <c r="AL158" s="123">
        <v>403025.620484168</v>
      </c>
      <c r="AM158" s="123">
        <v>277822.081681718</v>
      </c>
      <c r="AN158" s="123">
        <v>257660.623502512</v>
      </c>
      <c r="AO158" s="123">
        <v>15.414813824461501</v>
      </c>
      <c r="AP158" s="123">
        <v>32.343593903021102</v>
      </c>
      <c r="AQ158" s="123">
        <v>20.512883993912698</v>
      </c>
      <c r="AR158" s="123">
        <v>42.381716752918202</v>
      </c>
      <c r="AS158" s="123">
        <v>4.0000000000000001E-3</v>
      </c>
      <c r="AT158" s="123">
        <v>3.0000000000000001E-3</v>
      </c>
      <c r="AU158" s="123">
        <v>3.0000000000000001E-3</v>
      </c>
      <c r="AV158" s="123">
        <v>-7.93</v>
      </c>
      <c r="AW158" s="123">
        <v>-8.4600000000000009</v>
      </c>
      <c r="AX158" s="123">
        <v>-8.57</v>
      </c>
      <c r="AY158" s="123">
        <v>1.9753023598823E-4</v>
      </c>
      <c r="AZ158" s="123">
        <v>1.62074261887302E-4</v>
      </c>
      <c r="BA158" s="123">
        <v>1.5309192345291901E-4</v>
      </c>
      <c r="BB158" s="123">
        <v>3.11851819291884E-3</v>
      </c>
      <c r="BC158" s="123">
        <v>1.59965978805841E-3</v>
      </c>
      <c r="BD158" s="123">
        <v>2.3973350990263501E-3</v>
      </c>
      <c r="BE158" s="124" t="s">
        <v>951</v>
      </c>
      <c r="BF158" s="124" t="s">
        <v>180</v>
      </c>
      <c r="BG158" s="124" t="s">
        <v>180</v>
      </c>
      <c r="BH158" s="124" t="s">
        <v>952</v>
      </c>
      <c r="BI158" s="124" t="s">
        <v>953</v>
      </c>
      <c r="BJ158" s="124" t="s">
        <v>954</v>
      </c>
      <c r="BK158" s="124" t="s">
        <v>955</v>
      </c>
    </row>
    <row r="159" spans="1:63" ht="67" customHeight="1" x14ac:dyDescent="0.2">
      <c r="A159" s="122" t="s">
        <v>956</v>
      </c>
      <c r="B159" s="123" t="s">
        <v>957</v>
      </c>
      <c r="C159" s="123" t="s">
        <v>958</v>
      </c>
      <c r="D159" s="123">
        <v>306.17950000000002</v>
      </c>
      <c r="E159" s="123">
        <v>9.1440000000000001</v>
      </c>
      <c r="F159" s="123">
        <v>1817939.2670038801</v>
      </c>
      <c r="G159" s="123" t="s">
        <v>182</v>
      </c>
      <c r="H159" s="123" t="s">
        <v>188</v>
      </c>
      <c r="I159" s="123" t="s">
        <v>183</v>
      </c>
      <c r="J159" s="123" t="s">
        <v>183</v>
      </c>
      <c r="K159" s="123" t="s">
        <v>183</v>
      </c>
      <c r="L159" s="123">
        <v>0</v>
      </c>
      <c r="M159" s="123">
        <v>10</v>
      </c>
      <c r="N159" s="123">
        <v>0</v>
      </c>
      <c r="O159" s="123">
        <v>0</v>
      </c>
      <c r="P159" s="123" t="s">
        <v>180</v>
      </c>
      <c r="Q159" s="123" t="s">
        <v>180</v>
      </c>
      <c r="R159" s="123" t="s">
        <v>180</v>
      </c>
      <c r="S159" s="123">
        <v>96.1</v>
      </c>
      <c r="T159" s="123" t="s">
        <v>184</v>
      </c>
      <c r="U159" s="123">
        <v>1817939.2670038801</v>
      </c>
      <c r="V159" s="123">
        <v>1460199.0926381601</v>
      </c>
      <c r="W159" s="123">
        <v>27866.629085360299</v>
      </c>
      <c r="X159" s="123">
        <v>31270.668339240601</v>
      </c>
      <c r="Y159" s="123">
        <v>29489.912571217901</v>
      </c>
      <c r="Z159" s="123">
        <v>36021.1170018704</v>
      </c>
      <c r="AA159" s="123">
        <v>189988.18503329399</v>
      </c>
      <c r="AB159" s="123">
        <v>120520.01983501</v>
      </c>
      <c r="AC159" s="123">
        <v>1938273.0741983701</v>
      </c>
      <c r="AD159" s="123">
        <v>1613925.55275018</v>
      </c>
      <c r="AE159" s="123">
        <v>30439.023244751501</v>
      </c>
      <c r="AF159" s="123">
        <v>31270.668339240601</v>
      </c>
      <c r="AG159" s="123">
        <v>37192.951584412098</v>
      </c>
      <c r="AH159" s="123">
        <v>47757.0976793628</v>
      </c>
      <c r="AI159" s="123">
        <v>229227.86109219</v>
      </c>
      <c r="AJ159" s="123">
        <v>132774.097356485</v>
      </c>
      <c r="AK159" s="123">
        <v>1776099.3134742801</v>
      </c>
      <c r="AL159" s="123">
        <v>30854.845791995998</v>
      </c>
      <c r="AM159" s="123">
        <v>42475.0246318875</v>
      </c>
      <c r="AN159" s="123">
        <v>181000.97922433799</v>
      </c>
      <c r="AO159" s="123">
        <v>12.9130353318152</v>
      </c>
      <c r="AP159" s="123">
        <v>1.9058979902801501</v>
      </c>
      <c r="AQ159" s="123">
        <v>17.586756937574499</v>
      </c>
      <c r="AR159" s="123">
        <v>37.681072611187197</v>
      </c>
      <c r="AS159" s="123">
        <v>1.7000000000000001E-2</v>
      </c>
      <c r="AT159" s="123">
        <v>2.4E-2</v>
      </c>
      <c r="AU159" s="123">
        <v>0.10199999999999999</v>
      </c>
      <c r="AV159" s="123">
        <v>-5.85</v>
      </c>
      <c r="AW159" s="123">
        <v>-5.39</v>
      </c>
      <c r="AX159" s="123">
        <v>-3.29</v>
      </c>
      <c r="AY159" s="123">
        <v>1.9779728241742201E-4</v>
      </c>
      <c r="AZ159" s="123">
        <v>2.6080628305824599E-4</v>
      </c>
      <c r="BA159" s="123">
        <v>1.6711497584829299E-3</v>
      </c>
      <c r="BB159" s="123">
        <v>3.11851819291884E-3</v>
      </c>
      <c r="BC159" s="123">
        <v>2.1538695757327198E-3</v>
      </c>
      <c r="BD159" s="123">
        <v>1.1239755162317301E-2</v>
      </c>
      <c r="BE159" s="124" t="s">
        <v>959</v>
      </c>
      <c r="BF159" s="124" t="s">
        <v>960</v>
      </c>
      <c r="BG159" s="124" t="s">
        <v>180</v>
      </c>
      <c r="BH159" s="124" t="s">
        <v>180</v>
      </c>
      <c r="BI159" s="124" t="s">
        <v>180</v>
      </c>
      <c r="BJ159" s="124" t="s">
        <v>180</v>
      </c>
      <c r="BK159" s="124" t="s">
        <v>180</v>
      </c>
    </row>
    <row r="160" spans="1:63" ht="67" customHeight="1" x14ac:dyDescent="0.2">
      <c r="A160" s="122" t="s">
        <v>961</v>
      </c>
      <c r="B160" s="123" t="s">
        <v>180</v>
      </c>
      <c r="C160" s="123" t="s">
        <v>962</v>
      </c>
      <c r="D160" s="123">
        <v>321.05223999999998</v>
      </c>
      <c r="E160" s="123">
        <v>16.504999999999999</v>
      </c>
      <c r="F160" s="123">
        <v>2723669.3692080202</v>
      </c>
      <c r="G160" s="123" t="s">
        <v>182</v>
      </c>
      <c r="H160" s="123" t="s">
        <v>183</v>
      </c>
      <c r="I160" s="123" t="s">
        <v>183</v>
      </c>
      <c r="J160" s="123" t="s">
        <v>183</v>
      </c>
      <c r="K160" s="123" t="s">
        <v>183</v>
      </c>
      <c r="L160" s="123">
        <v>0</v>
      </c>
      <c r="M160" s="123">
        <v>0</v>
      </c>
      <c r="N160" s="123">
        <v>0</v>
      </c>
      <c r="O160" s="123">
        <v>0</v>
      </c>
      <c r="P160" s="123" t="s">
        <v>180</v>
      </c>
      <c r="Q160" s="123" t="s">
        <v>180</v>
      </c>
      <c r="R160" s="123" t="s">
        <v>180</v>
      </c>
      <c r="S160" s="123" t="s">
        <v>180</v>
      </c>
      <c r="T160" s="123" t="s">
        <v>184</v>
      </c>
      <c r="U160" s="123">
        <v>77025.124495874101</v>
      </c>
      <c r="V160" s="123">
        <v>91084.925840129494</v>
      </c>
      <c r="W160" s="123">
        <v>513015.29652137199</v>
      </c>
      <c r="X160" s="123">
        <v>650445.16580910201</v>
      </c>
      <c r="Y160" s="123">
        <v>1590910.83858284</v>
      </c>
      <c r="Z160" s="123">
        <v>1369990.0320059699</v>
      </c>
      <c r="AA160" s="123">
        <v>2217110.5242781499</v>
      </c>
      <c r="AB160" s="123">
        <v>2723669.3692080202</v>
      </c>
      <c r="AC160" s="123">
        <v>82123.604213237704</v>
      </c>
      <c r="AD160" s="123">
        <v>100674.14096124801</v>
      </c>
      <c r="AE160" s="123">
        <v>560372.21035574703</v>
      </c>
      <c r="AF160" s="123">
        <v>650445.16580910201</v>
      </c>
      <c r="AG160" s="123">
        <v>2006471.5231566499</v>
      </c>
      <c r="AH160" s="123">
        <v>1816344.2231640101</v>
      </c>
      <c r="AI160" s="123">
        <v>2675026.8875730499</v>
      </c>
      <c r="AJ160" s="123">
        <v>3000603.07398863</v>
      </c>
      <c r="AK160" s="123">
        <v>91398.872587242804</v>
      </c>
      <c r="AL160" s="123">
        <v>605408.68808242504</v>
      </c>
      <c r="AM160" s="123">
        <v>1911407.8731603301</v>
      </c>
      <c r="AN160" s="123">
        <v>2837814.9807808399</v>
      </c>
      <c r="AO160" s="123">
        <v>14.351610646671199</v>
      </c>
      <c r="AP160" s="123">
        <v>10.520363988220099</v>
      </c>
      <c r="AQ160" s="123">
        <v>7.0335748325239402</v>
      </c>
      <c r="AR160" s="123">
        <v>8.1124784655259106</v>
      </c>
      <c r="AS160" s="123">
        <v>6.6239999999999997</v>
      </c>
      <c r="AT160" s="123">
        <v>20.913</v>
      </c>
      <c r="AU160" s="123">
        <v>31.048999999999999</v>
      </c>
      <c r="AV160" s="123">
        <v>2.73</v>
      </c>
      <c r="AW160" s="123">
        <v>4.3899999999999997</v>
      </c>
      <c r="AX160" s="123">
        <v>4.96</v>
      </c>
      <c r="AY160" s="123">
        <v>1.99513274907082E-4</v>
      </c>
      <c r="AZ160" s="123">
        <v>4.1115565185379002E-5</v>
      </c>
      <c r="BA160" s="123">
        <v>2.1751687039328599E-5</v>
      </c>
      <c r="BB160" s="123">
        <v>3.1252789127380301E-3</v>
      </c>
      <c r="BC160" s="123">
        <v>8.5323583136837696E-4</v>
      </c>
      <c r="BD160" s="123">
        <v>8.0019842623469501E-4</v>
      </c>
      <c r="BE160" s="124" t="s">
        <v>963</v>
      </c>
      <c r="BF160" s="124" t="s">
        <v>180</v>
      </c>
      <c r="BG160" s="124" t="s">
        <v>180</v>
      </c>
      <c r="BH160" s="124" t="s">
        <v>180</v>
      </c>
      <c r="BI160" s="124" t="s">
        <v>180</v>
      </c>
      <c r="BJ160" s="124" t="s">
        <v>180</v>
      </c>
      <c r="BK160" s="124" t="s">
        <v>180</v>
      </c>
    </row>
    <row r="161" spans="1:63" ht="67" customHeight="1" x14ac:dyDescent="0.2">
      <c r="A161" s="122" t="s">
        <v>964</v>
      </c>
      <c r="B161" s="123" t="s">
        <v>180</v>
      </c>
      <c r="C161" s="123" t="s">
        <v>965</v>
      </c>
      <c r="D161" s="123">
        <v>285.12155999999999</v>
      </c>
      <c r="E161" s="123">
        <v>3.5790000000000002</v>
      </c>
      <c r="F161" s="123">
        <v>7739536.3742140401</v>
      </c>
      <c r="G161" s="123" t="s">
        <v>182</v>
      </c>
      <c r="H161" s="123" t="s">
        <v>183</v>
      </c>
      <c r="I161" s="123" t="s">
        <v>183</v>
      </c>
      <c r="J161" s="123" t="s">
        <v>183</v>
      </c>
      <c r="K161" s="123" t="s">
        <v>183</v>
      </c>
      <c r="L161" s="123">
        <v>0</v>
      </c>
      <c r="M161" s="123">
        <v>0</v>
      </c>
      <c r="N161" s="123">
        <v>0</v>
      </c>
      <c r="O161" s="123">
        <v>0</v>
      </c>
      <c r="P161" s="123" t="s">
        <v>180</v>
      </c>
      <c r="Q161" s="123" t="s">
        <v>180</v>
      </c>
      <c r="R161" s="123" t="s">
        <v>180</v>
      </c>
      <c r="S161" s="123" t="s">
        <v>180</v>
      </c>
      <c r="T161" s="123" t="s">
        <v>184</v>
      </c>
      <c r="U161" s="123">
        <v>495295.70892016898</v>
      </c>
      <c r="V161" s="123">
        <v>634316.09058771795</v>
      </c>
      <c r="W161" s="123">
        <v>6170616.2786206203</v>
      </c>
      <c r="X161" s="123">
        <v>7739536.3742140401</v>
      </c>
      <c r="Y161" s="123">
        <v>7723091.6430923296</v>
      </c>
      <c r="Z161" s="123">
        <v>7282422.0555860996</v>
      </c>
      <c r="AA161" s="123">
        <v>968645.87201350799</v>
      </c>
      <c r="AB161" s="123">
        <v>848514.25863429101</v>
      </c>
      <c r="AC161" s="123">
        <v>528080.53260665305</v>
      </c>
      <c r="AD161" s="123">
        <v>701095.45491533994</v>
      </c>
      <c r="AE161" s="123">
        <v>6740231.5423234897</v>
      </c>
      <c r="AF161" s="123">
        <v>7739536.3742140401</v>
      </c>
      <c r="AG161" s="123">
        <v>9740434.8985375091</v>
      </c>
      <c r="AH161" s="123">
        <v>9655095.9658722505</v>
      </c>
      <c r="AI161" s="123">
        <v>1168707.52441014</v>
      </c>
      <c r="AJ161" s="123">
        <v>934788.38568484795</v>
      </c>
      <c r="AK161" s="123">
        <v>614587.99376099696</v>
      </c>
      <c r="AL161" s="123">
        <v>7239883.9582687598</v>
      </c>
      <c r="AM161" s="123">
        <v>9697765.4322048798</v>
      </c>
      <c r="AN161" s="123">
        <v>1051747.9550474901</v>
      </c>
      <c r="AO161" s="123">
        <v>19.906022579821599</v>
      </c>
      <c r="AP161" s="123">
        <v>9.7600352046424792</v>
      </c>
      <c r="AQ161" s="123">
        <v>0.62224373654841403</v>
      </c>
      <c r="AR161" s="123">
        <v>15.726753586556899</v>
      </c>
      <c r="AS161" s="123">
        <v>11.78</v>
      </c>
      <c r="AT161" s="123">
        <v>15.779</v>
      </c>
      <c r="AU161" s="123">
        <v>1.7110000000000001</v>
      </c>
      <c r="AV161" s="123">
        <v>3.56</v>
      </c>
      <c r="AW161" s="123">
        <v>3.98</v>
      </c>
      <c r="AX161" s="123">
        <v>0.78</v>
      </c>
      <c r="AY161" s="123">
        <v>2.0204111591404201E-4</v>
      </c>
      <c r="AZ161" s="123">
        <v>1.4243443623995799E-4</v>
      </c>
      <c r="BA161" s="123">
        <v>5.4632754981600501E-2</v>
      </c>
      <c r="BB161" s="123">
        <v>3.1267825644500299E-3</v>
      </c>
      <c r="BC161" s="123">
        <v>1.46396239133032E-3</v>
      </c>
      <c r="BD161" s="123">
        <v>0.14081563598229899</v>
      </c>
      <c r="BE161" s="124" t="s">
        <v>966</v>
      </c>
      <c r="BF161" s="124" t="s">
        <v>180</v>
      </c>
      <c r="BG161" s="124" t="s">
        <v>180</v>
      </c>
      <c r="BH161" s="124" t="s">
        <v>180</v>
      </c>
      <c r="BI161" s="124" t="s">
        <v>180</v>
      </c>
      <c r="BJ161" s="124" t="s">
        <v>180</v>
      </c>
      <c r="BK161" s="124" t="s">
        <v>180</v>
      </c>
    </row>
    <row r="162" spans="1:63" ht="67" customHeight="1" x14ac:dyDescent="0.2">
      <c r="A162" s="122" t="s">
        <v>967</v>
      </c>
      <c r="B162" s="123" t="s">
        <v>180</v>
      </c>
      <c r="C162" s="123" t="s">
        <v>968</v>
      </c>
      <c r="D162" s="123">
        <v>434.27345000000003</v>
      </c>
      <c r="E162" s="123">
        <v>9.2829999999999995</v>
      </c>
      <c r="F162" s="123">
        <v>1541713.09798172</v>
      </c>
      <c r="G162" s="123" t="s">
        <v>182</v>
      </c>
      <c r="H162" s="123" t="s">
        <v>183</v>
      </c>
      <c r="I162" s="123" t="s">
        <v>183</v>
      </c>
      <c r="J162" s="123" t="s">
        <v>183</v>
      </c>
      <c r="K162" s="123" t="s">
        <v>183</v>
      </c>
      <c r="L162" s="123">
        <v>0</v>
      </c>
      <c r="M162" s="123">
        <v>0</v>
      </c>
      <c r="N162" s="123">
        <v>0</v>
      </c>
      <c r="O162" s="123">
        <v>0</v>
      </c>
      <c r="P162" s="123" t="s">
        <v>180</v>
      </c>
      <c r="Q162" s="123" t="s">
        <v>180</v>
      </c>
      <c r="R162" s="123" t="s">
        <v>180</v>
      </c>
      <c r="S162" s="123" t="s">
        <v>180</v>
      </c>
      <c r="T162" s="123" t="s">
        <v>184</v>
      </c>
      <c r="U162" s="123">
        <v>1519021.0979570199</v>
      </c>
      <c r="V162" s="123">
        <v>1541713.09798172</v>
      </c>
      <c r="W162" s="123">
        <v>85035.246586445603</v>
      </c>
      <c r="X162" s="123">
        <v>62728.276497927902</v>
      </c>
      <c r="Y162" s="123">
        <v>80323.051507326396</v>
      </c>
      <c r="Z162" s="123">
        <v>76809.893979402594</v>
      </c>
      <c r="AA162" s="123">
        <v>71946.148537424902</v>
      </c>
      <c r="AB162" s="123">
        <v>59923.621101316297</v>
      </c>
      <c r="AC162" s="123">
        <v>1619568.7868945</v>
      </c>
      <c r="AD162" s="123">
        <v>1704021.1683373</v>
      </c>
      <c r="AE162" s="123">
        <v>92884.928404483595</v>
      </c>
      <c r="AF162" s="123">
        <v>62728.276497927902</v>
      </c>
      <c r="AG162" s="123">
        <v>101304.178457958</v>
      </c>
      <c r="AH162" s="123">
        <v>101835.198762031</v>
      </c>
      <c r="AI162" s="123">
        <v>86805.722893583399</v>
      </c>
      <c r="AJ162" s="123">
        <v>66016.456958365394</v>
      </c>
      <c r="AK162" s="123">
        <v>1661794.9776159001</v>
      </c>
      <c r="AL162" s="123">
        <v>77806.602451205705</v>
      </c>
      <c r="AM162" s="123">
        <v>101569.688609994</v>
      </c>
      <c r="AN162" s="123">
        <v>76411.089925974404</v>
      </c>
      <c r="AO162" s="123">
        <v>3.59351498890834</v>
      </c>
      <c r="AP162" s="123">
        <v>27.406379907643998</v>
      </c>
      <c r="AQ162" s="123">
        <v>0.36968515222130999</v>
      </c>
      <c r="AR162" s="123">
        <v>19.238347382460301</v>
      </c>
      <c r="AS162" s="123">
        <v>4.7E-2</v>
      </c>
      <c r="AT162" s="123">
        <v>6.0999999999999999E-2</v>
      </c>
      <c r="AU162" s="123">
        <v>4.5999999999999999E-2</v>
      </c>
      <c r="AV162" s="123">
        <v>-4.42</v>
      </c>
      <c r="AW162" s="123">
        <v>-4.03</v>
      </c>
      <c r="AX162" s="123">
        <v>-4.4400000000000004</v>
      </c>
      <c r="AY162" s="123">
        <v>2.0218486928280701E-4</v>
      </c>
      <c r="AZ162" s="123">
        <v>2.8443662465815799E-4</v>
      </c>
      <c r="BA162" s="123">
        <v>2.0039256943871201E-4</v>
      </c>
      <c r="BB162" s="123">
        <v>3.1267825644500299E-3</v>
      </c>
      <c r="BC162" s="123">
        <v>2.2792479362046402E-3</v>
      </c>
      <c r="BD162" s="123">
        <v>2.7181740703753799E-3</v>
      </c>
      <c r="BE162" s="124" t="s">
        <v>969</v>
      </c>
      <c r="BF162" s="124" t="s">
        <v>180</v>
      </c>
      <c r="BG162" s="124" t="s">
        <v>180</v>
      </c>
      <c r="BH162" s="124" t="s">
        <v>180</v>
      </c>
      <c r="BI162" s="124" t="s">
        <v>180</v>
      </c>
      <c r="BJ162" s="124" t="s">
        <v>180</v>
      </c>
      <c r="BK162" s="124" t="s">
        <v>180</v>
      </c>
    </row>
    <row r="163" spans="1:63" ht="67" customHeight="1" x14ac:dyDescent="0.2">
      <c r="A163" s="122" t="s">
        <v>970</v>
      </c>
      <c r="B163" s="123" t="s">
        <v>180</v>
      </c>
      <c r="C163" s="123" t="s">
        <v>180</v>
      </c>
      <c r="D163" s="123">
        <v>118.05155999999999</v>
      </c>
      <c r="E163" s="123">
        <v>3.5710000000000002</v>
      </c>
      <c r="F163" s="123">
        <v>2107408.85222155</v>
      </c>
      <c r="G163" s="123" t="s">
        <v>183</v>
      </c>
      <c r="H163" s="123" t="s">
        <v>183</v>
      </c>
      <c r="I163" s="123" t="s">
        <v>183</v>
      </c>
      <c r="J163" s="123" t="s">
        <v>183</v>
      </c>
      <c r="K163" s="123" t="s">
        <v>183</v>
      </c>
      <c r="L163" s="123">
        <v>0</v>
      </c>
      <c r="M163" s="123">
        <v>0</v>
      </c>
      <c r="N163" s="123">
        <v>0</v>
      </c>
      <c r="O163" s="123">
        <v>0</v>
      </c>
      <c r="P163" s="123" t="s">
        <v>180</v>
      </c>
      <c r="Q163" s="123" t="s">
        <v>180</v>
      </c>
      <c r="R163" s="123" t="s">
        <v>180</v>
      </c>
      <c r="S163" s="123" t="s">
        <v>180</v>
      </c>
      <c r="T163" s="123" t="s">
        <v>184</v>
      </c>
      <c r="U163" s="123">
        <v>59946.538464288999</v>
      </c>
      <c r="V163" s="123">
        <v>39406.218423735998</v>
      </c>
      <c r="W163" s="123">
        <v>1373385.07375957</v>
      </c>
      <c r="X163" s="123">
        <v>1527846.18830173</v>
      </c>
      <c r="Y163" s="123">
        <v>1682876.9512785899</v>
      </c>
      <c r="Z163" s="123">
        <v>2107408.85222155</v>
      </c>
      <c r="AA163" s="123">
        <v>201042.742853273</v>
      </c>
      <c r="AB163" s="123">
        <v>174126.294388696</v>
      </c>
      <c r="AC163" s="123">
        <v>63914.545169720703</v>
      </c>
      <c r="AD163" s="123">
        <v>43554.816032941002</v>
      </c>
      <c r="AE163" s="123">
        <v>1500163.51300001</v>
      </c>
      <c r="AF163" s="123">
        <v>1527846.18830173</v>
      </c>
      <c r="AG163" s="123">
        <v>2122460.03850538</v>
      </c>
      <c r="AH163" s="123">
        <v>2794020.2520835898</v>
      </c>
      <c r="AI163" s="123">
        <v>242565.59914126899</v>
      </c>
      <c r="AJ163" s="123">
        <v>191830.88083738199</v>
      </c>
      <c r="AK163" s="123">
        <v>53734.680601330801</v>
      </c>
      <c r="AL163" s="123">
        <v>1514004.85065087</v>
      </c>
      <c r="AM163" s="123">
        <v>2458240.1452944898</v>
      </c>
      <c r="AN163" s="123">
        <v>217198.239989325</v>
      </c>
      <c r="AO163" s="123">
        <v>26.7918267581211</v>
      </c>
      <c r="AP163" s="123">
        <v>1.29290255700486</v>
      </c>
      <c r="AQ163" s="123">
        <v>19.317265723823201</v>
      </c>
      <c r="AR163" s="123">
        <v>16.517105919473</v>
      </c>
      <c r="AS163" s="123">
        <v>28.175999999999998</v>
      </c>
      <c r="AT163" s="123">
        <v>45.747999999999998</v>
      </c>
      <c r="AU163" s="123">
        <v>4.0419999999999998</v>
      </c>
      <c r="AV163" s="123">
        <v>4.82</v>
      </c>
      <c r="AW163" s="123">
        <v>5.52</v>
      </c>
      <c r="AX163" s="123">
        <v>2.02</v>
      </c>
      <c r="AY163" s="123">
        <v>2.05818717603057E-4</v>
      </c>
      <c r="AZ163" s="123">
        <v>1.3658433530849799E-4</v>
      </c>
      <c r="BA163" s="123">
        <v>5.6967237375876697E-3</v>
      </c>
      <c r="BB163" s="123">
        <v>3.1571365653030002E-3</v>
      </c>
      <c r="BC163" s="123">
        <v>1.4555438826181499E-3</v>
      </c>
      <c r="BD163" s="123">
        <v>2.6548263406646601E-2</v>
      </c>
      <c r="BE163" s="124" t="s">
        <v>180</v>
      </c>
      <c r="BF163" s="124" t="s">
        <v>180</v>
      </c>
      <c r="BG163" s="124" t="s">
        <v>180</v>
      </c>
      <c r="BH163" s="124" t="s">
        <v>180</v>
      </c>
      <c r="BI163" s="124" t="s">
        <v>180</v>
      </c>
      <c r="BJ163" s="124" t="s">
        <v>180</v>
      </c>
      <c r="BK163" s="124" t="s">
        <v>180</v>
      </c>
    </row>
    <row r="164" spans="1:63" ht="67" customHeight="1" x14ac:dyDescent="0.2">
      <c r="A164" s="122" t="s">
        <v>971</v>
      </c>
      <c r="B164" s="123" t="s">
        <v>180</v>
      </c>
      <c r="C164" s="123" t="s">
        <v>972</v>
      </c>
      <c r="D164" s="123">
        <v>267.15771999999998</v>
      </c>
      <c r="E164" s="123">
        <v>3.3159999999999998</v>
      </c>
      <c r="F164" s="123">
        <v>731950.18827523</v>
      </c>
      <c r="G164" s="123" t="s">
        <v>182</v>
      </c>
      <c r="H164" s="123" t="s">
        <v>183</v>
      </c>
      <c r="I164" s="123" t="s">
        <v>183</v>
      </c>
      <c r="J164" s="123" t="s">
        <v>183</v>
      </c>
      <c r="K164" s="123" t="s">
        <v>183</v>
      </c>
      <c r="L164" s="123">
        <v>0</v>
      </c>
      <c r="M164" s="123">
        <v>0</v>
      </c>
      <c r="N164" s="123">
        <v>0</v>
      </c>
      <c r="O164" s="123">
        <v>0</v>
      </c>
      <c r="P164" s="123" t="s">
        <v>180</v>
      </c>
      <c r="Q164" s="123" t="s">
        <v>180</v>
      </c>
      <c r="R164" s="123" t="s">
        <v>180</v>
      </c>
      <c r="S164" s="123" t="s">
        <v>180</v>
      </c>
      <c r="T164" s="123" t="s">
        <v>184</v>
      </c>
      <c r="U164" s="123">
        <v>188312.644634725</v>
      </c>
      <c r="V164" s="123">
        <v>191260.435067465</v>
      </c>
      <c r="W164" s="123">
        <v>731950.18827523</v>
      </c>
      <c r="X164" s="123">
        <v>727663.46953660599</v>
      </c>
      <c r="Y164" s="123">
        <v>523626.665380997</v>
      </c>
      <c r="Z164" s="123">
        <v>430153.701809839</v>
      </c>
      <c r="AA164" s="123">
        <v>569166.80082078895</v>
      </c>
      <c r="AB164" s="123">
        <v>565866.67894553998</v>
      </c>
      <c r="AC164" s="123">
        <v>200777.51509715099</v>
      </c>
      <c r="AD164" s="123">
        <v>211395.90138205301</v>
      </c>
      <c r="AE164" s="123">
        <v>799517.18331854604</v>
      </c>
      <c r="AF164" s="123">
        <v>727663.46953660599</v>
      </c>
      <c r="AG164" s="123">
        <v>660402.812886953</v>
      </c>
      <c r="AH164" s="123">
        <v>570301.36942741799</v>
      </c>
      <c r="AI164" s="123">
        <v>686721.06285962299</v>
      </c>
      <c r="AJ164" s="123">
        <v>623402.13371986698</v>
      </c>
      <c r="AK164" s="123">
        <v>206086.70823960201</v>
      </c>
      <c r="AL164" s="123">
        <v>763590.32642757602</v>
      </c>
      <c r="AM164" s="123">
        <v>615352.09115718596</v>
      </c>
      <c r="AN164" s="123">
        <v>655061.59828974504</v>
      </c>
      <c r="AO164" s="123">
        <v>3.64328830881347</v>
      </c>
      <c r="AP164" s="123">
        <v>6.6538622229999502</v>
      </c>
      <c r="AQ164" s="123">
        <v>10.3536402297948</v>
      </c>
      <c r="AR164" s="123">
        <v>6.8349670151767601</v>
      </c>
      <c r="AS164" s="123">
        <v>3.7050000000000001</v>
      </c>
      <c r="AT164" s="123">
        <v>2.9860000000000002</v>
      </c>
      <c r="AU164" s="123">
        <v>3.1789999999999998</v>
      </c>
      <c r="AV164" s="123">
        <v>1.89</v>
      </c>
      <c r="AW164" s="123">
        <v>1.58</v>
      </c>
      <c r="AX164" s="123">
        <v>1.67</v>
      </c>
      <c r="AY164" s="123">
        <v>2.0674823471300601E-4</v>
      </c>
      <c r="AZ164" s="123">
        <v>4.0196246389601103E-4</v>
      </c>
      <c r="BA164" s="123">
        <v>3.2292839000192002E-4</v>
      </c>
      <c r="BB164" s="123">
        <v>3.1571365653030002E-3</v>
      </c>
      <c r="BC164" s="123">
        <v>2.88747000692164E-3</v>
      </c>
      <c r="BD164" s="123">
        <v>3.62995430983639E-3</v>
      </c>
      <c r="BE164" s="124" t="s">
        <v>973</v>
      </c>
      <c r="BF164" s="124" t="s">
        <v>180</v>
      </c>
      <c r="BG164" s="124" t="s">
        <v>180</v>
      </c>
      <c r="BH164" s="124" t="s">
        <v>180</v>
      </c>
      <c r="BI164" s="124" t="s">
        <v>180</v>
      </c>
      <c r="BJ164" s="124" t="s">
        <v>180</v>
      </c>
      <c r="BK164" s="124" t="s">
        <v>180</v>
      </c>
    </row>
    <row r="165" spans="1:63" ht="67" customHeight="1" x14ac:dyDescent="0.2">
      <c r="A165" s="122" t="s">
        <v>974</v>
      </c>
      <c r="B165" s="123" t="s">
        <v>180</v>
      </c>
      <c r="C165" s="123" t="s">
        <v>975</v>
      </c>
      <c r="D165" s="123">
        <v>104.01103000000001</v>
      </c>
      <c r="E165" s="123">
        <v>14.515000000000001</v>
      </c>
      <c r="F165" s="123">
        <v>3538317.9190623201</v>
      </c>
      <c r="G165" s="123" t="s">
        <v>182</v>
      </c>
      <c r="H165" s="123" t="s">
        <v>183</v>
      </c>
      <c r="I165" s="123" t="s">
        <v>200</v>
      </c>
      <c r="J165" s="123" t="s">
        <v>200</v>
      </c>
      <c r="K165" s="123" t="s">
        <v>183</v>
      </c>
      <c r="L165" s="123">
        <v>3</v>
      </c>
      <c r="M165" s="123">
        <v>0</v>
      </c>
      <c r="N165" s="123">
        <v>21</v>
      </c>
      <c r="O165" s="123">
        <v>11</v>
      </c>
      <c r="P165" s="123" t="s">
        <v>190</v>
      </c>
      <c r="Q165" s="123" t="s">
        <v>976</v>
      </c>
      <c r="R165" s="123" t="s">
        <v>180</v>
      </c>
      <c r="S165" s="123" t="s">
        <v>180</v>
      </c>
      <c r="T165" s="123" t="s">
        <v>184</v>
      </c>
      <c r="U165" s="123">
        <v>833031.03391276603</v>
      </c>
      <c r="V165" s="123">
        <v>789940.644080778</v>
      </c>
      <c r="W165" s="123">
        <v>2201263.2246933398</v>
      </c>
      <c r="X165" s="123">
        <v>2826540.4292520802</v>
      </c>
      <c r="Y165" s="123">
        <v>3538317.9190623201</v>
      </c>
      <c r="Z165" s="123">
        <v>3525685.8931217599</v>
      </c>
      <c r="AA165" s="123">
        <v>3094366.84617871</v>
      </c>
      <c r="AB165" s="123">
        <v>3500727.23856853</v>
      </c>
      <c r="AC165" s="123">
        <v>888171.37751021399</v>
      </c>
      <c r="AD165" s="123">
        <v>873103.80965551594</v>
      </c>
      <c r="AE165" s="123">
        <v>2404463.8574336101</v>
      </c>
      <c r="AF165" s="123">
        <v>2826540.4292520802</v>
      </c>
      <c r="AG165" s="123">
        <v>4462559.4170931801</v>
      </c>
      <c r="AH165" s="123">
        <v>4674383.7948119296</v>
      </c>
      <c r="AI165" s="123">
        <v>3733469.4968523001</v>
      </c>
      <c r="AJ165" s="123">
        <v>3856669.6207693</v>
      </c>
      <c r="AK165" s="123">
        <v>880637.59358286497</v>
      </c>
      <c r="AL165" s="123">
        <v>2615502.1433428498</v>
      </c>
      <c r="AM165" s="123">
        <v>4568471.6059525497</v>
      </c>
      <c r="AN165" s="123">
        <v>3795069.5588107998</v>
      </c>
      <c r="AO165" s="123">
        <v>1.20984835120335</v>
      </c>
      <c r="AP165" s="123">
        <v>11.4109333411352</v>
      </c>
      <c r="AQ165" s="123">
        <v>3.2786119040422799</v>
      </c>
      <c r="AR165" s="123">
        <v>2.2954952923711098</v>
      </c>
      <c r="AS165" s="123">
        <v>2.97</v>
      </c>
      <c r="AT165" s="123">
        <v>5.1879999999999997</v>
      </c>
      <c r="AU165" s="123">
        <v>4.3090000000000002</v>
      </c>
      <c r="AV165" s="123">
        <v>1.57</v>
      </c>
      <c r="AW165" s="123">
        <v>2.38</v>
      </c>
      <c r="AX165" s="123">
        <v>2.11</v>
      </c>
      <c r="AY165" s="123">
        <v>2.1278782231082301E-4</v>
      </c>
      <c r="AZ165" s="123">
        <v>5.7103189867957503E-5</v>
      </c>
      <c r="BA165" s="123">
        <v>8.6530418843322506E-5</v>
      </c>
      <c r="BB165" s="123">
        <v>3.1923019618798499E-3</v>
      </c>
      <c r="BC165" s="123">
        <v>9.6995585140665405E-4</v>
      </c>
      <c r="BD165" s="123">
        <v>1.8111711806171301E-3</v>
      </c>
      <c r="BE165" s="124" t="s">
        <v>977</v>
      </c>
      <c r="BF165" s="124" t="s">
        <v>180</v>
      </c>
      <c r="BG165" s="124" t="s">
        <v>180</v>
      </c>
      <c r="BH165" s="124" t="s">
        <v>978</v>
      </c>
      <c r="BI165" s="124" t="s">
        <v>979</v>
      </c>
      <c r="BJ165" s="124" t="s">
        <v>980</v>
      </c>
      <c r="BK165" s="124" t="s">
        <v>981</v>
      </c>
    </row>
    <row r="166" spans="1:63" ht="67" customHeight="1" x14ac:dyDescent="0.2">
      <c r="A166" s="122" t="s">
        <v>982</v>
      </c>
      <c r="B166" s="123" t="s">
        <v>983</v>
      </c>
      <c r="C166" s="123" t="s">
        <v>984</v>
      </c>
      <c r="D166" s="123">
        <v>223.13171</v>
      </c>
      <c r="E166" s="123">
        <v>8.6389999999999993</v>
      </c>
      <c r="F166" s="123">
        <v>1702918.32720084</v>
      </c>
      <c r="G166" s="123" t="s">
        <v>182</v>
      </c>
      <c r="H166" s="123" t="s">
        <v>188</v>
      </c>
      <c r="I166" s="123" t="s">
        <v>183</v>
      </c>
      <c r="J166" s="123" t="s">
        <v>183</v>
      </c>
      <c r="K166" s="123" t="s">
        <v>183</v>
      </c>
      <c r="L166" s="123">
        <v>0</v>
      </c>
      <c r="M166" s="123">
        <v>1</v>
      </c>
      <c r="N166" s="123">
        <v>0</v>
      </c>
      <c r="O166" s="123">
        <v>0</v>
      </c>
      <c r="P166" s="123" t="s">
        <v>180</v>
      </c>
      <c r="Q166" s="123" t="s">
        <v>180</v>
      </c>
      <c r="R166" s="123" t="s">
        <v>180</v>
      </c>
      <c r="S166" s="123">
        <v>82.7</v>
      </c>
      <c r="T166" s="123" t="s">
        <v>184</v>
      </c>
      <c r="U166" s="123">
        <v>1475706.87585363</v>
      </c>
      <c r="V166" s="123">
        <v>1702918.32720084</v>
      </c>
      <c r="W166" s="123">
        <v>33169.554116892403</v>
      </c>
      <c r="X166" s="123">
        <v>43394.581678373703</v>
      </c>
      <c r="Y166" s="123">
        <v>27454.148234879802</v>
      </c>
      <c r="Z166" s="123">
        <v>25604.736262295399</v>
      </c>
      <c r="AA166" s="123">
        <v>22155.495414787802</v>
      </c>
      <c r="AB166" s="123">
        <v>41691.533207777196</v>
      </c>
      <c r="AC166" s="123">
        <v>1573387.49142624</v>
      </c>
      <c r="AD166" s="123">
        <v>1882197.7197304601</v>
      </c>
      <c r="AE166" s="123">
        <v>36231.466162965</v>
      </c>
      <c r="AF166" s="123">
        <v>43394.581678373703</v>
      </c>
      <c r="AG166" s="123">
        <v>34625.426698882497</v>
      </c>
      <c r="AH166" s="123">
        <v>33946.973123272903</v>
      </c>
      <c r="AI166" s="123">
        <v>26731.435033603</v>
      </c>
      <c r="AJ166" s="123">
        <v>45930.590591078697</v>
      </c>
      <c r="AK166" s="123">
        <v>1727792.6055783499</v>
      </c>
      <c r="AL166" s="123">
        <v>39813.0239206693</v>
      </c>
      <c r="AM166" s="123">
        <v>34286.199911077703</v>
      </c>
      <c r="AN166" s="123">
        <v>36331.012812340799</v>
      </c>
      <c r="AO166" s="123">
        <v>12.638195454053401</v>
      </c>
      <c r="AP166" s="123">
        <v>12.722187506934199</v>
      </c>
      <c r="AQ166" s="123">
        <v>1.39921929312344</v>
      </c>
      <c r="AR166" s="123">
        <v>37.367119815429398</v>
      </c>
      <c r="AS166" s="123">
        <v>2.3E-2</v>
      </c>
      <c r="AT166" s="123">
        <v>0.02</v>
      </c>
      <c r="AU166" s="123">
        <v>2.1000000000000001E-2</v>
      </c>
      <c r="AV166" s="123">
        <v>-5.44</v>
      </c>
      <c r="AW166" s="123">
        <v>-5.66</v>
      </c>
      <c r="AX166" s="123">
        <v>-5.57</v>
      </c>
      <c r="AY166" s="123">
        <v>2.12966898044176E-4</v>
      </c>
      <c r="AZ166" s="123">
        <v>1.8795288088169199E-4</v>
      </c>
      <c r="BA166" s="123">
        <v>1.91377738140375E-4</v>
      </c>
      <c r="BB166" s="123">
        <v>3.1923019618798499E-3</v>
      </c>
      <c r="BC166" s="123">
        <v>1.73795470078742E-3</v>
      </c>
      <c r="BD166" s="123">
        <v>2.6547296461476499E-3</v>
      </c>
      <c r="BE166" s="124" t="s">
        <v>985</v>
      </c>
      <c r="BF166" s="124" t="s">
        <v>986</v>
      </c>
      <c r="BG166" s="124" t="s">
        <v>180</v>
      </c>
      <c r="BH166" s="124" t="s">
        <v>180</v>
      </c>
      <c r="BI166" s="124" t="s">
        <v>180</v>
      </c>
      <c r="BJ166" s="124" t="s">
        <v>180</v>
      </c>
      <c r="BK166" s="124" t="s">
        <v>180</v>
      </c>
    </row>
    <row r="167" spans="1:63" ht="67" customHeight="1" x14ac:dyDescent="0.2">
      <c r="A167" s="122" t="s">
        <v>987</v>
      </c>
      <c r="B167" s="123" t="s">
        <v>180</v>
      </c>
      <c r="C167" s="123" t="s">
        <v>988</v>
      </c>
      <c r="D167" s="123">
        <v>392.21521000000001</v>
      </c>
      <c r="E167" s="123">
        <v>3.9710000000000001</v>
      </c>
      <c r="F167" s="123">
        <v>17266148.234806001</v>
      </c>
      <c r="G167" s="123" t="s">
        <v>182</v>
      </c>
      <c r="H167" s="123" t="s">
        <v>183</v>
      </c>
      <c r="I167" s="123" t="s">
        <v>183</v>
      </c>
      <c r="J167" s="123" t="s">
        <v>183</v>
      </c>
      <c r="K167" s="123" t="s">
        <v>183</v>
      </c>
      <c r="L167" s="123">
        <v>0</v>
      </c>
      <c r="M167" s="123">
        <v>0</v>
      </c>
      <c r="N167" s="123">
        <v>0</v>
      </c>
      <c r="O167" s="123">
        <v>0</v>
      </c>
      <c r="P167" s="123" t="s">
        <v>180</v>
      </c>
      <c r="Q167" s="123" t="s">
        <v>180</v>
      </c>
      <c r="R167" s="123" t="s">
        <v>180</v>
      </c>
      <c r="S167" s="123" t="s">
        <v>180</v>
      </c>
      <c r="T167" s="123" t="s">
        <v>184</v>
      </c>
      <c r="U167" s="123">
        <v>5157627.0634017996</v>
      </c>
      <c r="V167" s="123">
        <v>4301334.0265266197</v>
      </c>
      <c r="W167" s="123">
        <v>14828409.8007976</v>
      </c>
      <c r="X167" s="123">
        <v>17266148.234806001</v>
      </c>
      <c r="Y167" s="123">
        <v>16266201.1898113</v>
      </c>
      <c r="Z167" s="123">
        <v>16599165.2313668</v>
      </c>
      <c r="AA167" s="123">
        <v>8774074.0501844306</v>
      </c>
      <c r="AB167" s="123">
        <v>10325633.1306202</v>
      </c>
      <c r="AC167" s="123">
        <v>5499022.90202701</v>
      </c>
      <c r="AD167" s="123">
        <v>4754168.7509083999</v>
      </c>
      <c r="AE167" s="123">
        <v>16197233.946975799</v>
      </c>
      <c r="AF167" s="123">
        <v>17266148.234806001</v>
      </c>
      <c r="AG167" s="123">
        <v>20515083.9919894</v>
      </c>
      <c r="AH167" s="123">
        <v>22007311.858460799</v>
      </c>
      <c r="AI167" s="123">
        <v>10586248.967196601</v>
      </c>
      <c r="AJ167" s="123">
        <v>11375509.400257001</v>
      </c>
      <c r="AK167" s="123">
        <v>5126595.8264677096</v>
      </c>
      <c r="AL167" s="123">
        <v>16731691.090890899</v>
      </c>
      <c r="AM167" s="123">
        <v>21261197.925225101</v>
      </c>
      <c r="AN167" s="123">
        <v>10980879.183726801</v>
      </c>
      <c r="AO167" s="123">
        <v>10.2737067457452</v>
      </c>
      <c r="AP167" s="123">
        <v>4.5173947888832702</v>
      </c>
      <c r="AQ167" s="123">
        <v>4.9628644969508802</v>
      </c>
      <c r="AR167" s="123">
        <v>5.0823927210334601</v>
      </c>
      <c r="AS167" s="123">
        <v>3.2639999999999998</v>
      </c>
      <c r="AT167" s="123">
        <v>4.1470000000000002</v>
      </c>
      <c r="AU167" s="123">
        <v>2.1419999999999999</v>
      </c>
      <c r="AV167" s="123">
        <v>1.71</v>
      </c>
      <c r="AW167" s="123">
        <v>2.0499999999999998</v>
      </c>
      <c r="AX167" s="123">
        <v>1.1000000000000001</v>
      </c>
      <c r="AY167" s="123">
        <v>2.1299543567732099E-4</v>
      </c>
      <c r="AZ167" s="123">
        <v>1.21156796292876E-4</v>
      </c>
      <c r="BA167" s="123">
        <v>1.14664152669364E-3</v>
      </c>
      <c r="BB167" s="123">
        <v>3.1923019618798499E-3</v>
      </c>
      <c r="BC167" s="123">
        <v>1.4040242424991801E-3</v>
      </c>
      <c r="BD167" s="123">
        <v>8.5186144950447195E-3</v>
      </c>
      <c r="BE167" s="124" t="s">
        <v>989</v>
      </c>
      <c r="BF167" s="124" t="s">
        <v>180</v>
      </c>
      <c r="BG167" s="124" t="s">
        <v>180</v>
      </c>
      <c r="BH167" s="124" t="s">
        <v>180</v>
      </c>
      <c r="BI167" s="124" t="s">
        <v>180</v>
      </c>
      <c r="BJ167" s="124" t="s">
        <v>180</v>
      </c>
      <c r="BK167" s="124" t="s">
        <v>180</v>
      </c>
    </row>
    <row r="168" spans="1:63" ht="67" customHeight="1" x14ac:dyDescent="0.2">
      <c r="A168" s="122" t="s">
        <v>990</v>
      </c>
      <c r="B168" s="123" t="s">
        <v>180</v>
      </c>
      <c r="C168" s="123" t="s">
        <v>991</v>
      </c>
      <c r="D168" s="123">
        <v>290.13729999999998</v>
      </c>
      <c r="E168" s="123">
        <v>3.2919999999999998</v>
      </c>
      <c r="F168" s="123">
        <v>9042362.7174554598</v>
      </c>
      <c r="G168" s="123" t="s">
        <v>182</v>
      </c>
      <c r="H168" s="123" t="s">
        <v>183</v>
      </c>
      <c r="I168" s="123" t="s">
        <v>200</v>
      </c>
      <c r="J168" s="123" t="s">
        <v>200</v>
      </c>
      <c r="K168" s="123" t="s">
        <v>183</v>
      </c>
      <c r="L168" s="123">
        <v>2</v>
      </c>
      <c r="M168" s="123">
        <v>0</v>
      </c>
      <c r="N168" s="123">
        <v>0</v>
      </c>
      <c r="O168" s="123">
        <v>0</v>
      </c>
      <c r="P168" s="123" t="s">
        <v>180</v>
      </c>
      <c r="Q168" s="123" t="s">
        <v>180</v>
      </c>
      <c r="R168" s="123" t="s">
        <v>180</v>
      </c>
      <c r="S168" s="123" t="s">
        <v>180</v>
      </c>
      <c r="T168" s="123" t="s">
        <v>184</v>
      </c>
      <c r="U168" s="123">
        <v>34422.068531835997</v>
      </c>
      <c r="V168" s="123">
        <v>16545.715141885001</v>
      </c>
      <c r="W168" s="123">
        <v>6042198.9622093895</v>
      </c>
      <c r="X168" s="123">
        <v>6065644.0806285096</v>
      </c>
      <c r="Y168" s="123">
        <v>27605.944807963799</v>
      </c>
      <c r="Z168" s="123">
        <v>29388.452670783001</v>
      </c>
      <c r="AA168" s="123">
        <v>4946241.0678423</v>
      </c>
      <c r="AB168" s="123">
        <v>9042362.7174554598</v>
      </c>
      <c r="AC168" s="123">
        <v>36700.548695132202</v>
      </c>
      <c r="AD168" s="123">
        <v>18287.6106351827</v>
      </c>
      <c r="AE168" s="123">
        <v>6599959.9053308601</v>
      </c>
      <c r="AF168" s="123">
        <v>6065644.0806285096</v>
      </c>
      <c r="AG168" s="123">
        <v>34816.873946471198</v>
      </c>
      <c r="AH168" s="123">
        <v>38963.455929782402</v>
      </c>
      <c r="AI168" s="123">
        <v>5967825.1056988202</v>
      </c>
      <c r="AJ168" s="123">
        <v>9961760.29031251</v>
      </c>
      <c r="AK168" s="123">
        <v>27494.0796651575</v>
      </c>
      <c r="AL168" s="123">
        <v>6332801.9929796904</v>
      </c>
      <c r="AM168" s="123">
        <v>36890.1649381268</v>
      </c>
      <c r="AN168" s="123">
        <v>7964792.6980056698</v>
      </c>
      <c r="AO168" s="123">
        <v>47.355334393163602</v>
      </c>
      <c r="AP168" s="123">
        <v>5.9660533103852602</v>
      </c>
      <c r="AQ168" s="123">
        <v>7.9481245043577999</v>
      </c>
      <c r="AR168" s="123">
        <v>35.457779753226099</v>
      </c>
      <c r="AS168" s="123">
        <v>230.333</v>
      </c>
      <c r="AT168" s="123">
        <v>1.3420000000000001</v>
      </c>
      <c r="AU168" s="123">
        <v>289.69099999999997</v>
      </c>
      <c r="AV168" s="123">
        <v>7.85</v>
      </c>
      <c r="AW168" s="123">
        <v>0.42</v>
      </c>
      <c r="AX168" s="123">
        <v>8.18</v>
      </c>
      <c r="AY168" s="123">
        <v>2.1590074312016801E-4</v>
      </c>
      <c r="AZ168" s="123">
        <v>0.69044531078718996</v>
      </c>
      <c r="BA168" s="123">
        <v>1.9198648632801101E-4</v>
      </c>
      <c r="BB168" s="123">
        <v>3.2159938913850698E-3</v>
      </c>
      <c r="BC168" s="123">
        <v>0.84967116806452003</v>
      </c>
      <c r="BD168" s="123">
        <v>2.6547296461476499E-3</v>
      </c>
      <c r="BE168" s="124" t="s">
        <v>992</v>
      </c>
      <c r="BF168" s="124" t="s">
        <v>180</v>
      </c>
      <c r="BG168" s="124" t="s">
        <v>180</v>
      </c>
      <c r="BH168" s="124" t="s">
        <v>180</v>
      </c>
      <c r="BI168" s="124" t="s">
        <v>993</v>
      </c>
      <c r="BJ168" s="124" t="s">
        <v>994</v>
      </c>
      <c r="BK168" s="124" t="s">
        <v>180</v>
      </c>
    </row>
    <row r="169" spans="1:63" ht="67" customHeight="1" x14ac:dyDescent="0.2">
      <c r="A169" s="122" t="s">
        <v>995</v>
      </c>
      <c r="B169" s="123" t="s">
        <v>180</v>
      </c>
      <c r="C169" s="123" t="s">
        <v>996</v>
      </c>
      <c r="D169" s="123">
        <v>166.06298000000001</v>
      </c>
      <c r="E169" s="123">
        <v>3.8039999999999998</v>
      </c>
      <c r="F169" s="123">
        <v>13992934.4245853</v>
      </c>
      <c r="G169" s="123" t="s">
        <v>182</v>
      </c>
      <c r="H169" s="123" t="s">
        <v>183</v>
      </c>
      <c r="I169" s="123" t="s">
        <v>200</v>
      </c>
      <c r="J169" s="123" t="s">
        <v>200</v>
      </c>
      <c r="K169" s="123" t="s">
        <v>183</v>
      </c>
      <c r="L169" s="123">
        <v>31</v>
      </c>
      <c r="M169" s="123">
        <v>0</v>
      </c>
      <c r="N169" s="123">
        <v>1</v>
      </c>
      <c r="O169" s="123">
        <v>10</v>
      </c>
      <c r="P169" s="123" t="s">
        <v>190</v>
      </c>
      <c r="Q169" s="123" t="s">
        <v>997</v>
      </c>
      <c r="R169" s="123" t="s">
        <v>180</v>
      </c>
      <c r="S169" s="123" t="s">
        <v>180</v>
      </c>
      <c r="T169" s="123" t="s">
        <v>184</v>
      </c>
      <c r="U169" s="123">
        <v>13992934.4245853</v>
      </c>
      <c r="V169" s="123">
        <v>12505612.310721301</v>
      </c>
      <c r="W169" s="123">
        <v>897936.87621702498</v>
      </c>
      <c r="X169" s="123">
        <v>869546.713770331</v>
      </c>
      <c r="Y169" s="123">
        <v>789473.55341612105</v>
      </c>
      <c r="Z169" s="123">
        <v>492765.86535605701</v>
      </c>
      <c r="AA169" s="123">
        <v>1650941.7148740001</v>
      </c>
      <c r="AB169" s="123">
        <v>1889135.97391344</v>
      </c>
      <c r="AC169" s="123">
        <v>14919160.676306199</v>
      </c>
      <c r="AD169" s="123">
        <v>13822174.909446901</v>
      </c>
      <c r="AE169" s="123">
        <v>980826.25507972005</v>
      </c>
      <c r="AF169" s="123">
        <v>869546.713770331</v>
      </c>
      <c r="AG169" s="123">
        <v>995691.37678752199</v>
      </c>
      <c r="AH169" s="123">
        <v>653313.098637196</v>
      </c>
      <c r="AI169" s="123">
        <v>1991923.0136448799</v>
      </c>
      <c r="AJ169" s="123">
        <v>2081217.07964703</v>
      </c>
      <c r="AK169" s="123">
        <v>14370667.792876599</v>
      </c>
      <c r="AL169" s="123">
        <v>925186.48442502599</v>
      </c>
      <c r="AM169" s="123">
        <v>824502.23771235906</v>
      </c>
      <c r="AN169" s="123">
        <v>2036570.0466459501</v>
      </c>
      <c r="AO169" s="123">
        <v>5.3977037517755004</v>
      </c>
      <c r="AP169" s="123">
        <v>8.5049359876996196</v>
      </c>
      <c r="AQ169" s="123">
        <v>29.3629284600594</v>
      </c>
      <c r="AR169" s="123">
        <v>3.1003323305188699</v>
      </c>
      <c r="AS169" s="123">
        <v>6.4000000000000001E-2</v>
      </c>
      <c r="AT169" s="123">
        <v>5.7000000000000002E-2</v>
      </c>
      <c r="AU169" s="123">
        <v>0.14199999999999999</v>
      </c>
      <c r="AV169" s="123">
        <v>-3.96</v>
      </c>
      <c r="AW169" s="123">
        <v>-4.12</v>
      </c>
      <c r="AX169" s="123">
        <v>-2.82</v>
      </c>
      <c r="AY169" s="123">
        <v>2.32952257760655E-4</v>
      </c>
      <c r="AZ169" s="123">
        <v>1.97882228783364E-4</v>
      </c>
      <c r="BA169" s="123">
        <v>8.6010122016766399E-4</v>
      </c>
      <c r="BB169" s="123">
        <v>3.4488297673345701E-3</v>
      </c>
      <c r="BC169" s="123">
        <v>1.79946835762549E-3</v>
      </c>
      <c r="BD169" s="123">
        <v>7.0551546032671898E-3</v>
      </c>
      <c r="BE169" s="124" t="s">
        <v>998</v>
      </c>
      <c r="BF169" s="124" t="s">
        <v>180</v>
      </c>
      <c r="BG169" s="124" t="s">
        <v>180</v>
      </c>
      <c r="BH169" s="124" t="s">
        <v>999</v>
      </c>
      <c r="BI169" s="124" t="s">
        <v>1000</v>
      </c>
      <c r="BJ169" s="124" t="s">
        <v>1001</v>
      </c>
      <c r="BK169" s="124" t="s">
        <v>1002</v>
      </c>
    </row>
    <row r="170" spans="1:63" ht="67" customHeight="1" x14ac:dyDescent="0.2">
      <c r="A170" s="122" t="s">
        <v>1003</v>
      </c>
      <c r="B170" s="123" t="s">
        <v>180</v>
      </c>
      <c r="C170" s="123" t="s">
        <v>1004</v>
      </c>
      <c r="D170" s="123">
        <v>278.14791000000002</v>
      </c>
      <c r="E170" s="123">
        <v>9.4939999999999998</v>
      </c>
      <c r="F170" s="123">
        <v>12439567.458782</v>
      </c>
      <c r="G170" s="123" t="s">
        <v>182</v>
      </c>
      <c r="H170" s="123" t="s">
        <v>183</v>
      </c>
      <c r="I170" s="123" t="s">
        <v>188</v>
      </c>
      <c r="J170" s="123" t="s">
        <v>183</v>
      </c>
      <c r="K170" s="123" t="s">
        <v>183</v>
      </c>
      <c r="L170" s="123">
        <v>0</v>
      </c>
      <c r="M170" s="123">
        <v>0</v>
      </c>
      <c r="N170" s="123">
        <v>3</v>
      </c>
      <c r="O170" s="123">
        <v>0</v>
      </c>
      <c r="P170" s="123" t="s">
        <v>641</v>
      </c>
      <c r="Q170" s="123" t="s">
        <v>180</v>
      </c>
      <c r="R170" s="123" t="s">
        <v>180</v>
      </c>
      <c r="S170" s="123" t="s">
        <v>180</v>
      </c>
      <c r="T170" s="123" t="s">
        <v>184</v>
      </c>
      <c r="U170" s="123">
        <v>12439567.458782</v>
      </c>
      <c r="V170" s="123">
        <v>12183568.326641699</v>
      </c>
      <c r="W170" s="123">
        <v>1201111.73211954</v>
      </c>
      <c r="X170" s="123">
        <v>924199.00722341996</v>
      </c>
      <c r="Y170" s="123">
        <v>272922.89502049499</v>
      </c>
      <c r="Z170" s="123">
        <v>265328.58833745599</v>
      </c>
      <c r="AA170" s="123">
        <v>2377917.5964902402</v>
      </c>
      <c r="AB170" s="123">
        <v>2114727.9968613801</v>
      </c>
      <c r="AC170" s="123">
        <v>13262972.5853102</v>
      </c>
      <c r="AD170" s="123">
        <v>13466226.8626114</v>
      </c>
      <c r="AE170" s="123">
        <v>1311987.4607559801</v>
      </c>
      <c r="AF170" s="123">
        <v>924199.00722341996</v>
      </c>
      <c r="AG170" s="123">
        <v>344212.88961982302</v>
      </c>
      <c r="AH170" s="123">
        <v>351774.857778601</v>
      </c>
      <c r="AI170" s="123">
        <v>2869046.6430921499</v>
      </c>
      <c r="AJ170" s="123">
        <v>2329746.55432468</v>
      </c>
      <c r="AK170" s="123">
        <v>13364599.7239608</v>
      </c>
      <c r="AL170" s="123">
        <v>1118093.2339897</v>
      </c>
      <c r="AM170" s="123">
        <v>347993.87369921198</v>
      </c>
      <c r="AN170" s="123">
        <v>2599396.5987084098</v>
      </c>
      <c r="AO170" s="123">
        <v>1.0753968001541101</v>
      </c>
      <c r="AP170" s="123">
        <v>24.5245956976465</v>
      </c>
      <c r="AQ170" s="123">
        <v>1.5365554879877801</v>
      </c>
      <c r="AR170" s="123">
        <v>14.670433517204099</v>
      </c>
      <c r="AS170" s="123">
        <v>8.4000000000000005E-2</v>
      </c>
      <c r="AT170" s="123">
        <v>2.5999999999999999E-2</v>
      </c>
      <c r="AU170" s="123">
        <v>0.19400000000000001</v>
      </c>
      <c r="AV170" s="123">
        <v>-3.58</v>
      </c>
      <c r="AW170" s="123">
        <v>-5.26</v>
      </c>
      <c r="AX170" s="123">
        <v>-2.36</v>
      </c>
      <c r="AY170" s="123">
        <v>2.3655778757403201E-4</v>
      </c>
      <c r="AZ170" s="123">
        <v>7.3087661131232605E-5</v>
      </c>
      <c r="BA170" s="123">
        <v>1.19052944247777E-3</v>
      </c>
      <c r="BB170" s="123">
        <v>3.48098368624091E-3</v>
      </c>
      <c r="BC170" s="123">
        <v>1.10165571405201E-3</v>
      </c>
      <c r="BD170" s="123">
        <v>8.7329470886284895E-3</v>
      </c>
      <c r="BE170" s="124" t="s">
        <v>1005</v>
      </c>
      <c r="BF170" s="124" t="s">
        <v>180</v>
      </c>
      <c r="BG170" s="124" t="s">
        <v>180</v>
      </c>
      <c r="BH170" s="124" t="s">
        <v>180</v>
      </c>
      <c r="BI170" s="124" t="s">
        <v>180</v>
      </c>
      <c r="BJ170" s="124" t="s">
        <v>1006</v>
      </c>
      <c r="BK170" s="124" t="s">
        <v>1007</v>
      </c>
    </row>
    <row r="171" spans="1:63" ht="67" customHeight="1" x14ac:dyDescent="0.2">
      <c r="A171" s="122" t="s">
        <v>1008</v>
      </c>
      <c r="B171" s="123" t="s">
        <v>180</v>
      </c>
      <c r="C171" s="123" t="s">
        <v>1009</v>
      </c>
      <c r="D171" s="123">
        <v>156.07865000000001</v>
      </c>
      <c r="E171" s="123">
        <v>2.5710000000000002</v>
      </c>
      <c r="F171" s="123">
        <v>2229120.6176008699</v>
      </c>
      <c r="G171" s="123" t="s">
        <v>182</v>
      </c>
      <c r="H171" s="123" t="s">
        <v>183</v>
      </c>
      <c r="I171" s="123" t="s">
        <v>200</v>
      </c>
      <c r="J171" s="123" t="s">
        <v>200</v>
      </c>
      <c r="K171" s="123" t="s">
        <v>183</v>
      </c>
      <c r="L171" s="123">
        <v>2</v>
      </c>
      <c r="M171" s="123">
        <v>0</v>
      </c>
      <c r="N171" s="123">
        <v>0</v>
      </c>
      <c r="O171" s="123">
        <v>0</v>
      </c>
      <c r="P171" s="123" t="s">
        <v>180</v>
      </c>
      <c r="Q171" s="123" t="s">
        <v>180</v>
      </c>
      <c r="R171" s="123" t="s">
        <v>180</v>
      </c>
      <c r="S171" s="123" t="s">
        <v>180</v>
      </c>
      <c r="T171" s="123" t="s">
        <v>184</v>
      </c>
      <c r="U171" s="123">
        <v>2229120.6176008699</v>
      </c>
      <c r="V171" s="123">
        <v>1529494.8579845</v>
      </c>
      <c r="W171" s="123">
        <v>28475.8216442597</v>
      </c>
      <c r="X171" s="123">
        <v>35580.799346977801</v>
      </c>
      <c r="Y171" s="123">
        <v>30100.557150303401</v>
      </c>
      <c r="Z171" s="123">
        <v>50129.171172063499</v>
      </c>
      <c r="AA171" s="123">
        <v>26218.669244491801</v>
      </c>
      <c r="AB171" s="123">
        <v>26998.137181874699</v>
      </c>
      <c r="AC171" s="123">
        <v>2376671.5151914801</v>
      </c>
      <c r="AD171" s="123">
        <v>1690516.619649</v>
      </c>
      <c r="AE171" s="123">
        <v>31104.450929028098</v>
      </c>
      <c r="AF171" s="123">
        <v>35580.799346977801</v>
      </c>
      <c r="AG171" s="123">
        <v>37963.102198130102</v>
      </c>
      <c r="AH171" s="123">
        <v>66461.673693389996</v>
      </c>
      <c r="AI171" s="123">
        <v>31633.806441938701</v>
      </c>
      <c r="AJ171" s="123">
        <v>29743.218591710302</v>
      </c>
      <c r="AK171" s="123">
        <v>2033594.06742024</v>
      </c>
      <c r="AL171" s="123">
        <v>33342.625138003001</v>
      </c>
      <c r="AM171" s="123">
        <v>52212.387945759998</v>
      </c>
      <c r="AN171" s="123">
        <v>30688.512516824499</v>
      </c>
      <c r="AO171" s="123">
        <v>23.8584871659233</v>
      </c>
      <c r="AP171" s="123">
        <v>9.4931227165979593</v>
      </c>
      <c r="AQ171" s="123">
        <v>38.595310330111602</v>
      </c>
      <c r="AR171" s="123">
        <v>4.3561821010141397</v>
      </c>
      <c r="AS171" s="123">
        <v>1.6E-2</v>
      </c>
      <c r="AT171" s="123">
        <v>2.5999999999999999E-2</v>
      </c>
      <c r="AU171" s="123">
        <v>1.4999999999999999E-2</v>
      </c>
      <c r="AV171" s="123">
        <v>-5.93</v>
      </c>
      <c r="AW171" s="123">
        <v>-5.28</v>
      </c>
      <c r="AX171" s="123">
        <v>-6.05</v>
      </c>
      <c r="AY171" s="123">
        <v>2.38243559354645E-4</v>
      </c>
      <c r="AZ171" s="123">
        <v>3.52091315489522E-4</v>
      </c>
      <c r="BA171" s="123">
        <v>2.22569655087268E-4</v>
      </c>
      <c r="BB171" s="123">
        <v>3.48467085610288E-3</v>
      </c>
      <c r="BC171" s="123">
        <v>2.6548997329458399E-3</v>
      </c>
      <c r="BD171" s="123">
        <v>2.87446341782918E-3</v>
      </c>
      <c r="BE171" s="124" t="s">
        <v>1010</v>
      </c>
      <c r="BF171" s="124" t="s">
        <v>180</v>
      </c>
      <c r="BG171" s="124" t="s">
        <v>180</v>
      </c>
      <c r="BH171" s="124" t="s">
        <v>180</v>
      </c>
      <c r="BI171" s="124" t="s">
        <v>1011</v>
      </c>
      <c r="BJ171" s="124" t="s">
        <v>1012</v>
      </c>
      <c r="BK171" s="124" t="s">
        <v>180</v>
      </c>
    </row>
    <row r="172" spans="1:63" ht="67" customHeight="1" x14ac:dyDescent="0.2">
      <c r="A172" s="122" t="s">
        <v>1013</v>
      </c>
      <c r="B172" s="123" t="s">
        <v>180</v>
      </c>
      <c r="C172" s="123" t="s">
        <v>1014</v>
      </c>
      <c r="D172" s="123">
        <v>389.19546000000003</v>
      </c>
      <c r="E172" s="123">
        <v>3.407</v>
      </c>
      <c r="F172" s="123">
        <v>1113262.13507049</v>
      </c>
      <c r="G172" s="123" t="s">
        <v>182</v>
      </c>
      <c r="H172" s="123" t="s">
        <v>183</v>
      </c>
      <c r="I172" s="123" t="s">
        <v>183</v>
      </c>
      <c r="J172" s="123" t="s">
        <v>224</v>
      </c>
      <c r="K172" s="123" t="s">
        <v>183</v>
      </c>
      <c r="L172" s="123">
        <v>1</v>
      </c>
      <c r="M172" s="123">
        <v>0</v>
      </c>
      <c r="N172" s="123">
        <v>0</v>
      </c>
      <c r="O172" s="123">
        <v>0</v>
      </c>
      <c r="P172" s="123" t="s">
        <v>180</v>
      </c>
      <c r="Q172" s="123" t="s">
        <v>180</v>
      </c>
      <c r="R172" s="123" t="s">
        <v>180</v>
      </c>
      <c r="S172" s="123" t="s">
        <v>180</v>
      </c>
      <c r="T172" s="123" t="s">
        <v>184</v>
      </c>
      <c r="U172" s="123">
        <v>1048313.24959273</v>
      </c>
      <c r="V172" s="123">
        <v>1113262.13507049</v>
      </c>
      <c r="W172" s="123">
        <v>166252.50609483599</v>
      </c>
      <c r="X172" s="123">
        <v>172683.06003345799</v>
      </c>
      <c r="Y172" s="123">
        <v>37013.153437385103</v>
      </c>
      <c r="Z172" s="123">
        <v>38260.241845243399</v>
      </c>
      <c r="AA172" s="123">
        <v>269325.50706234499</v>
      </c>
      <c r="AB172" s="123">
        <v>222874.21694616301</v>
      </c>
      <c r="AC172" s="123">
        <v>1117703.6449406601</v>
      </c>
      <c r="AD172" s="123">
        <v>1230463.8564412</v>
      </c>
      <c r="AE172" s="123">
        <v>181599.427832391</v>
      </c>
      <c r="AF172" s="123">
        <v>172683.06003345799</v>
      </c>
      <c r="AG172" s="123">
        <v>46681.332827234903</v>
      </c>
      <c r="AH172" s="123">
        <v>50725.748092277499</v>
      </c>
      <c r="AI172" s="123">
        <v>324951.31163367903</v>
      </c>
      <c r="AJ172" s="123">
        <v>245535.331138935</v>
      </c>
      <c r="AK172" s="123">
        <v>1174083.7506909301</v>
      </c>
      <c r="AL172" s="123">
        <v>177141.243932924</v>
      </c>
      <c r="AM172" s="123">
        <v>48703.540459756201</v>
      </c>
      <c r="AN172" s="123">
        <v>285243.32138630701</v>
      </c>
      <c r="AO172" s="123">
        <v>6.7911262849127301</v>
      </c>
      <c r="AP172" s="123">
        <v>3.5592073275531</v>
      </c>
      <c r="AQ172" s="123">
        <v>5.8719210818137997</v>
      </c>
      <c r="AR172" s="123">
        <v>19.686903822845501</v>
      </c>
      <c r="AS172" s="123">
        <v>0.151</v>
      </c>
      <c r="AT172" s="123">
        <v>4.1000000000000002E-2</v>
      </c>
      <c r="AU172" s="123">
        <v>0.24299999999999999</v>
      </c>
      <c r="AV172" s="123">
        <v>-2.73</v>
      </c>
      <c r="AW172" s="123">
        <v>-4.59</v>
      </c>
      <c r="AX172" s="123">
        <v>-2.04</v>
      </c>
      <c r="AY172" s="123">
        <v>2.43247792756529E-4</v>
      </c>
      <c r="AZ172" s="123">
        <v>4.3468695126058803E-5</v>
      </c>
      <c r="BA172" s="123">
        <v>7.23668612549355E-4</v>
      </c>
      <c r="BB172" s="123">
        <v>3.5365607234302599E-3</v>
      </c>
      <c r="BC172" s="123">
        <v>8.72121709836613E-4</v>
      </c>
      <c r="BD172" s="123">
        <v>6.4499634975522897E-3</v>
      </c>
      <c r="BE172" s="124" t="s">
        <v>1015</v>
      </c>
      <c r="BF172" s="124" t="s">
        <v>180</v>
      </c>
      <c r="BG172" s="124" t="s">
        <v>180</v>
      </c>
      <c r="BH172" s="124" t="s">
        <v>180</v>
      </c>
      <c r="BI172" s="124" t="s">
        <v>1016</v>
      </c>
      <c r="BJ172" s="124" t="s">
        <v>180</v>
      </c>
      <c r="BK172" s="124" t="s">
        <v>180</v>
      </c>
    </row>
    <row r="173" spans="1:63" ht="67" customHeight="1" x14ac:dyDescent="0.2">
      <c r="A173" s="122" t="s">
        <v>1017</v>
      </c>
      <c r="B173" s="123" t="s">
        <v>180</v>
      </c>
      <c r="C173" s="123" t="s">
        <v>1018</v>
      </c>
      <c r="D173" s="123">
        <v>122.03682000000001</v>
      </c>
      <c r="E173" s="123">
        <v>3.4950000000000001</v>
      </c>
      <c r="F173" s="123">
        <v>18685501.583150301</v>
      </c>
      <c r="G173" s="123" t="s">
        <v>182</v>
      </c>
      <c r="H173" s="123" t="s">
        <v>183</v>
      </c>
      <c r="I173" s="123" t="s">
        <v>200</v>
      </c>
      <c r="J173" s="123" t="s">
        <v>200</v>
      </c>
      <c r="K173" s="123" t="s">
        <v>183</v>
      </c>
      <c r="L173" s="123">
        <v>7</v>
      </c>
      <c r="M173" s="123">
        <v>0</v>
      </c>
      <c r="N173" s="123">
        <v>18</v>
      </c>
      <c r="O173" s="123">
        <v>14</v>
      </c>
      <c r="P173" s="123" t="s">
        <v>1019</v>
      </c>
      <c r="Q173" s="123" t="s">
        <v>1020</v>
      </c>
      <c r="R173" s="123" t="s">
        <v>180</v>
      </c>
      <c r="S173" s="123" t="s">
        <v>180</v>
      </c>
      <c r="T173" s="123" t="s">
        <v>184</v>
      </c>
      <c r="U173" s="123">
        <v>18685501.583150301</v>
      </c>
      <c r="V173" s="123">
        <v>18235698.343138799</v>
      </c>
      <c r="W173" s="123">
        <v>6703470.53720011</v>
      </c>
      <c r="X173" s="123">
        <v>6534947.6493783304</v>
      </c>
      <c r="Y173" s="123">
        <v>7492307.9717888497</v>
      </c>
      <c r="Z173" s="123">
        <v>7135276.4266879596</v>
      </c>
      <c r="AA173" s="123">
        <v>7901248.5337945297</v>
      </c>
      <c r="AB173" s="123">
        <v>7562151.6080849897</v>
      </c>
      <c r="AC173" s="123">
        <v>19922340.230980799</v>
      </c>
      <c r="AD173" s="123">
        <v>20155511.448142599</v>
      </c>
      <c r="AE173" s="123">
        <v>7322274.0675705401</v>
      </c>
      <c r="AF173" s="123">
        <v>6534947.6493783304</v>
      </c>
      <c r="AG173" s="123">
        <v>9449368.3891833704</v>
      </c>
      <c r="AH173" s="123">
        <v>9460009.0624868106</v>
      </c>
      <c r="AI173" s="123">
        <v>9533152.2907181401</v>
      </c>
      <c r="AJ173" s="123">
        <v>8331046.2046962297</v>
      </c>
      <c r="AK173" s="123">
        <v>20038925.839561701</v>
      </c>
      <c r="AL173" s="123">
        <v>6928610.8584744399</v>
      </c>
      <c r="AM173" s="123">
        <v>9454688.7258350905</v>
      </c>
      <c r="AN173" s="123">
        <v>8932099.2477071807</v>
      </c>
      <c r="AO173" s="123">
        <v>0.82278336749366199</v>
      </c>
      <c r="AP173" s="123">
        <v>8.0351438503736201</v>
      </c>
      <c r="AQ173" s="123">
        <v>7.9580538991510297E-2</v>
      </c>
      <c r="AR173" s="123">
        <v>9.51643439642584</v>
      </c>
      <c r="AS173" s="123">
        <v>0.34599999999999997</v>
      </c>
      <c r="AT173" s="123">
        <v>0.47199999999999998</v>
      </c>
      <c r="AU173" s="123">
        <v>0.44600000000000001</v>
      </c>
      <c r="AV173" s="123">
        <v>-1.53</v>
      </c>
      <c r="AW173" s="123">
        <v>-1.08</v>
      </c>
      <c r="AX173" s="123">
        <v>-1.17</v>
      </c>
      <c r="AY173" s="123">
        <v>2.4992887352470701E-4</v>
      </c>
      <c r="AZ173" s="123">
        <v>9.5993566528451701E-4</v>
      </c>
      <c r="BA173" s="123">
        <v>7.1237747897256998E-4</v>
      </c>
      <c r="BB173" s="123">
        <v>3.6120672911785102E-3</v>
      </c>
      <c r="BC173" s="123">
        <v>5.4840559889666098E-3</v>
      </c>
      <c r="BD173" s="123">
        <v>6.4136701188490597E-3</v>
      </c>
      <c r="BE173" s="124" t="s">
        <v>1021</v>
      </c>
      <c r="BF173" s="124" t="s">
        <v>180</v>
      </c>
      <c r="BG173" s="124" t="s">
        <v>180</v>
      </c>
      <c r="BH173" s="124" t="s">
        <v>1022</v>
      </c>
      <c r="BI173" s="124" t="s">
        <v>1023</v>
      </c>
      <c r="BJ173" s="124" t="s">
        <v>1024</v>
      </c>
      <c r="BK173" s="124" t="s">
        <v>1025</v>
      </c>
    </row>
    <row r="174" spans="1:63" ht="67" customHeight="1" x14ac:dyDescent="0.2">
      <c r="A174" s="122" t="s">
        <v>1026</v>
      </c>
      <c r="B174" s="123" t="s">
        <v>1027</v>
      </c>
      <c r="C174" s="123" t="s">
        <v>1028</v>
      </c>
      <c r="D174" s="123">
        <v>266.10120000000001</v>
      </c>
      <c r="E174" s="123">
        <v>10.763999999999999</v>
      </c>
      <c r="F174" s="123">
        <v>3316614.1073821001</v>
      </c>
      <c r="G174" s="123" t="s">
        <v>182</v>
      </c>
      <c r="H174" s="123" t="s">
        <v>188</v>
      </c>
      <c r="I174" s="123" t="s">
        <v>200</v>
      </c>
      <c r="J174" s="123" t="s">
        <v>200</v>
      </c>
      <c r="K174" s="123" t="s">
        <v>183</v>
      </c>
      <c r="L174" s="123">
        <v>4</v>
      </c>
      <c r="M174" s="123">
        <v>7</v>
      </c>
      <c r="N174" s="123">
        <v>0</v>
      </c>
      <c r="O174" s="123">
        <v>0</v>
      </c>
      <c r="P174" s="123" t="s">
        <v>180</v>
      </c>
      <c r="Q174" s="123" t="s">
        <v>180</v>
      </c>
      <c r="R174" s="123" t="s">
        <v>180</v>
      </c>
      <c r="S174" s="123">
        <v>86.8</v>
      </c>
      <c r="T174" s="123" t="s">
        <v>184</v>
      </c>
      <c r="U174" s="123">
        <v>3316614.1073821001</v>
      </c>
      <c r="V174" s="123">
        <v>3136589.9966846802</v>
      </c>
      <c r="W174" s="123">
        <v>1439311.0799849399</v>
      </c>
      <c r="X174" s="123">
        <v>1552080.51475075</v>
      </c>
      <c r="Y174" s="123">
        <v>769389.54170147004</v>
      </c>
      <c r="Z174" s="123">
        <v>667370.567140545</v>
      </c>
      <c r="AA174" s="123">
        <v>2176066.5934753101</v>
      </c>
      <c r="AB174" s="123">
        <v>2166757.2573786299</v>
      </c>
      <c r="AC174" s="123">
        <v>3536148.8354008198</v>
      </c>
      <c r="AD174" s="123">
        <v>3466803.10217427</v>
      </c>
      <c r="AE174" s="123">
        <v>1572175.2094912</v>
      </c>
      <c r="AF174" s="123">
        <v>1552080.51475075</v>
      </c>
      <c r="AG174" s="123">
        <v>970361.23470860498</v>
      </c>
      <c r="AH174" s="123">
        <v>884805.470124866</v>
      </c>
      <c r="AI174" s="123">
        <v>2625505.84779312</v>
      </c>
      <c r="AJ174" s="123">
        <v>2387065.9781910302</v>
      </c>
      <c r="AK174" s="123">
        <v>3501475.9687875402</v>
      </c>
      <c r="AL174" s="123">
        <v>1562127.8621209699</v>
      </c>
      <c r="AM174" s="123">
        <v>927583.35241673596</v>
      </c>
      <c r="AN174" s="123">
        <v>2506285.9129920802</v>
      </c>
      <c r="AO174" s="123">
        <v>1.40040481922312</v>
      </c>
      <c r="AP174" s="123">
        <v>0.90959871220382105</v>
      </c>
      <c r="AQ174" s="123">
        <v>6.52200809222595</v>
      </c>
      <c r="AR174" s="123">
        <v>6.7271833523414601</v>
      </c>
      <c r="AS174" s="123">
        <v>0.44600000000000001</v>
      </c>
      <c r="AT174" s="123">
        <v>0.26500000000000001</v>
      </c>
      <c r="AU174" s="123">
        <v>0.71599999999999997</v>
      </c>
      <c r="AV174" s="123">
        <v>-1.1599999999999999</v>
      </c>
      <c r="AW174" s="123">
        <v>-1.92</v>
      </c>
      <c r="AX174" s="123">
        <v>-0.48</v>
      </c>
      <c r="AY174" s="123">
        <v>2.5366661783987599E-4</v>
      </c>
      <c r="AZ174" s="123">
        <v>5.0216047859930098E-5</v>
      </c>
      <c r="BA174" s="123">
        <v>7.3822417999100899E-3</v>
      </c>
      <c r="BB174" s="123">
        <v>3.63228854029268E-3</v>
      </c>
      <c r="BC174" s="123">
        <v>9.1672604664594099E-4</v>
      </c>
      <c r="BD174" s="123">
        <v>3.19050889559261E-2</v>
      </c>
      <c r="BE174" s="124" t="s">
        <v>1029</v>
      </c>
      <c r="BF174" s="124" t="s">
        <v>1030</v>
      </c>
      <c r="BG174" s="124" t="s">
        <v>180</v>
      </c>
      <c r="BH174" s="124" t="s">
        <v>180</v>
      </c>
      <c r="BI174" s="124" t="s">
        <v>1031</v>
      </c>
      <c r="BJ174" s="124" t="s">
        <v>1032</v>
      </c>
      <c r="BK174" s="124" t="s">
        <v>180</v>
      </c>
    </row>
    <row r="175" spans="1:63" ht="67" customHeight="1" x14ac:dyDescent="0.2">
      <c r="A175" s="122" t="s">
        <v>1033</v>
      </c>
      <c r="B175" s="123" t="s">
        <v>1034</v>
      </c>
      <c r="C175" s="123" t="s">
        <v>1035</v>
      </c>
      <c r="D175" s="123">
        <v>116.04737</v>
      </c>
      <c r="E175" s="123">
        <v>3.5579999999999998</v>
      </c>
      <c r="F175" s="123">
        <v>330366509.38049501</v>
      </c>
      <c r="G175" s="123" t="s">
        <v>182</v>
      </c>
      <c r="H175" s="123" t="s">
        <v>188</v>
      </c>
      <c r="I175" s="123" t="s">
        <v>200</v>
      </c>
      <c r="J175" s="123" t="s">
        <v>200</v>
      </c>
      <c r="K175" s="123" t="s">
        <v>183</v>
      </c>
      <c r="L175" s="123">
        <v>10</v>
      </c>
      <c r="M175" s="123">
        <v>10</v>
      </c>
      <c r="N175" s="123">
        <v>19</v>
      </c>
      <c r="O175" s="123">
        <v>10</v>
      </c>
      <c r="P175" s="123" t="s">
        <v>1036</v>
      </c>
      <c r="Q175" s="123" t="s">
        <v>858</v>
      </c>
      <c r="R175" s="123" t="s">
        <v>180</v>
      </c>
      <c r="S175" s="123">
        <v>96.4</v>
      </c>
      <c r="T175" s="123" t="s">
        <v>184</v>
      </c>
      <c r="U175" s="123">
        <v>9967937.0534769092</v>
      </c>
      <c r="V175" s="123">
        <v>6131978.5398501204</v>
      </c>
      <c r="W175" s="123">
        <v>243216502.70812899</v>
      </c>
      <c r="X175" s="123">
        <v>271395379.28283101</v>
      </c>
      <c r="Y175" s="123">
        <v>303219828.61111701</v>
      </c>
      <c r="Z175" s="123">
        <v>330366509.38049501</v>
      </c>
      <c r="AA175" s="123">
        <v>40576699.9551448</v>
      </c>
      <c r="AB175" s="123">
        <v>31817369.051948301</v>
      </c>
      <c r="AC175" s="123">
        <v>10627738.971665701</v>
      </c>
      <c r="AD175" s="123">
        <v>6777539.38094813</v>
      </c>
      <c r="AE175" s="123">
        <v>265668041.75569299</v>
      </c>
      <c r="AF175" s="123">
        <v>271395379.28283101</v>
      </c>
      <c r="AG175" s="123">
        <v>382423663.60807699</v>
      </c>
      <c r="AH175" s="123">
        <v>438002676.53152299</v>
      </c>
      <c r="AI175" s="123">
        <v>48957308.2624451</v>
      </c>
      <c r="AJ175" s="123">
        <v>35052454.039701402</v>
      </c>
      <c r="AK175" s="123">
        <v>8702639.1763069294</v>
      </c>
      <c r="AL175" s="123">
        <v>268531710.51926202</v>
      </c>
      <c r="AM175" s="123">
        <v>410213170.06980002</v>
      </c>
      <c r="AN175" s="123">
        <v>42004881.151073299</v>
      </c>
      <c r="AO175" s="123">
        <v>31.2836391853421</v>
      </c>
      <c r="AP175" s="123">
        <v>1.50814188601863</v>
      </c>
      <c r="AQ175" s="123">
        <v>9.5804571372331697</v>
      </c>
      <c r="AR175" s="123">
        <v>23.407319442115</v>
      </c>
      <c r="AS175" s="123">
        <v>30.856000000000002</v>
      </c>
      <c r="AT175" s="123">
        <v>47.137</v>
      </c>
      <c r="AU175" s="123">
        <v>4.827</v>
      </c>
      <c r="AV175" s="123">
        <v>4.95</v>
      </c>
      <c r="AW175" s="123">
        <v>5.56</v>
      </c>
      <c r="AX175" s="123">
        <v>2.27</v>
      </c>
      <c r="AY175" s="123">
        <v>2.5440649041486002E-4</v>
      </c>
      <c r="AZ175" s="123">
        <v>1.72959806000961E-4</v>
      </c>
      <c r="BA175" s="123">
        <v>5.1184881826433796E-3</v>
      </c>
      <c r="BB175" s="123">
        <v>3.63228854029268E-3</v>
      </c>
      <c r="BC175" s="123">
        <v>1.6496457041748601E-3</v>
      </c>
      <c r="BD175" s="123">
        <v>2.4609285757342801E-2</v>
      </c>
      <c r="BE175" s="124" t="s">
        <v>1037</v>
      </c>
      <c r="BF175" s="124" t="s">
        <v>1038</v>
      </c>
      <c r="BG175" s="124" t="s">
        <v>180</v>
      </c>
      <c r="BH175" s="124" t="s">
        <v>1039</v>
      </c>
      <c r="BI175" s="124" t="s">
        <v>1040</v>
      </c>
      <c r="BJ175" s="124" t="s">
        <v>1041</v>
      </c>
      <c r="BK175" s="124" t="s">
        <v>1042</v>
      </c>
    </row>
    <row r="176" spans="1:63" ht="67" customHeight="1" x14ac:dyDescent="0.2">
      <c r="A176" s="122" t="s">
        <v>1043</v>
      </c>
      <c r="B176" s="123" t="s">
        <v>180</v>
      </c>
      <c r="C176" s="123" t="s">
        <v>1044</v>
      </c>
      <c r="D176" s="123">
        <v>400.27886000000001</v>
      </c>
      <c r="E176" s="123">
        <v>9.5779999999999994</v>
      </c>
      <c r="F176" s="123">
        <v>1952204.66559246</v>
      </c>
      <c r="G176" s="123" t="s">
        <v>182</v>
      </c>
      <c r="H176" s="123" t="s">
        <v>183</v>
      </c>
      <c r="I176" s="123" t="s">
        <v>183</v>
      </c>
      <c r="J176" s="123" t="s">
        <v>183</v>
      </c>
      <c r="K176" s="123" t="s">
        <v>183</v>
      </c>
      <c r="L176" s="123">
        <v>0</v>
      </c>
      <c r="M176" s="123">
        <v>0</v>
      </c>
      <c r="N176" s="123">
        <v>0</v>
      </c>
      <c r="O176" s="123">
        <v>0</v>
      </c>
      <c r="P176" s="123" t="s">
        <v>180</v>
      </c>
      <c r="Q176" s="123" t="s">
        <v>180</v>
      </c>
      <c r="R176" s="123" t="s">
        <v>180</v>
      </c>
      <c r="S176" s="123" t="s">
        <v>180</v>
      </c>
      <c r="T176" s="123" t="s">
        <v>184</v>
      </c>
      <c r="U176" s="123">
        <v>1714425.79486888</v>
      </c>
      <c r="V176" s="123">
        <v>1952204.66559246</v>
      </c>
      <c r="W176" s="123">
        <v>334228.69465075299</v>
      </c>
      <c r="X176" s="123">
        <v>364287.58044261503</v>
      </c>
      <c r="Y176" s="123">
        <v>185284.270752927</v>
      </c>
      <c r="Z176" s="123">
        <v>206620.718386361</v>
      </c>
      <c r="AA176" s="123">
        <v>136352.57569228599</v>
      </c>
      <c r="AB176" s="123">
        <v>176313.834646515</v>
      </c>
      <c r="AC176" s="123">
        <v>1827907.7944018</v>
      </c>
      <c r="AD176" s="123">
        <v>2157728.3603877299</v>
      </c>
      <c r="AE176" s="123">
        <v>365081.65283909102</v>
      </c>
      <c r="AF176" s="123">
        <v>364287.58044261503</v>
      </c>
      <c r="AG176" s="123">
        <v>233682.24286268701</v>
      </c>
      <c r="AH176" s="123">
        <v>273939.47361613403</v>
      </c>
      <c r="AI176" s="123">
        <v>164514.489545107</v>
      </c>
      <c r="AJ176" s="123">
        <v>194240.84296284901</v>
      </c>
      <c r="AK176" s="123">
        <v>1992818.07739477</v>
      </c>
      <c r="AL176" s="123">
        <v>364684.616640853</v>
      </c>
      <c r="AM176" s="123">
        <v>253810.85823941001</v>
      </c>
      <c r="AN176" s="123">
        <v>179377.66625397801</v>
      </c>
      <c r="AO176" s="123">
        <v>11.7029427537271</v>
      </c>
      <c r="AP176" s="123">
        <v>0.153967003466909</v>
      </c>
      <c r="AQ176" s="123">
        <v>11.215501596351301</v>
      </c>
      <c r="AR176" s="123">
        <v>11.718128862191699</v>
      </c>
      <c r="AS176" s="123">
        <v>0.183</v>
      </c>
      <c r="AT176" s="123">
        <v>0.127</v>
      </c>
      <c r="AU176" s="123">
        <v>0.09</v>
      </c>
      <c r="AV176" s="123">
        <v>-2.4500000000000002</v>
      </c>
      <c r="AW176" s="123">
        <v>-2.97</v>
      </c>
      <c r="AX176" s="123">
        <v>-3.47</v>
      </c>
      <c r="AY176" s="123">
        <v>2.5581603805191499E-4</v>
      </c>
      <c r="AZ176" s="123">
        <v>1.36542498555325E-4</v>
      </c>
      <c r="BA176" s="123">
        <v>8.6198181256325098E-5</v>
      </c>
      <c r="BB176" s="123">
        <v>3.63228854029268E-3</v>
      </c>
      <c r="BC176" s="123">
        <v>1.4555438826181499E-3</v>
      </c>
      <c r="BD176" s="123">
        <v>1.8111711806171301E-3</v>
      </c>
      <c r="BE176" s="124" t="s">
        <v>1045</v>
      </c>
      <c r="BF176" s="124" t="s">
        <v>180</v>
      </c>
      <c r="BG176" s="124" t="s">
        <v>180</v>
      </c>
      <c r="BH176" s="124" t="s">
        <v>180</v>
      </c>
      <c r="BI176" s="124" t="s">
        <v>180</v>
      </c>
      <c r="BJ176" s="124" t="s">
        <v>180</v>
      </c>
      <c r="BK176" s="124" t="s">
        <v>180</v>
      </c>
    </row>
    <row r="177" spans="1:63" ht="67" customHeight="1" x14ac:dyDescent="0.2">
      <c r="A177" s="122" t="s">
        <v>1046</v>
      </c>
      <c r="B177" s="123" t="s">
        <v>180</v>
      </c>
      <c r="C177" s="123" t="s">
        <v>1047</v>
      </c>
      <c r="D177" s="123">
        <v>182.05797000000001</v>
      </c>
      <c r="E177" s="123">
        <v>9.9749999999999996</v>
      </c>
      <c r="F177" s="123">
        <v>15332541.5647223</v>
      </c>
      <c r="G177" s="123" t="s">
        <v>182</v>
      </c>
      <c r="H177" s="123" t="s">
        <v>183</v>
      </c>
      <c r="I177" s="123" t="s">
        <v>200</v>
      </c>
      <c r="J177" s="123" t="s">
        <v>200</v>
      </c>
      <c r="K177" s="123" t="s">
        <v>183</v>
      </c>
      <c r="L177" s="123">
        <v>24</v>
      </c>
      <c r="M177" s="123">
        <v>0</v>
      </c>
      <c r="N177" s="123">
        <v>2</v>
      </c>
      <c r="O177" s="123">
        <v>9</v>
      </c>
      <c r="P177" s="123" t="s">
        <v>190</v>
      </c>
      <c r="Q177" s="123" t="s">
        <v>1048</v>
      </c>
      <c r="R177" s="123" t="s">
        <v>180</v>
      </c>
      <c r="S177" s="123" t="s">
        <v>180</v>
      </c>
      <c r="T177" s="123" t="s">
        <v>184</v>
      </c>
      <c r="U177" s="123">
        <v>413025.108422841</v>
      </c>
      <c r="V177" s="123">
        <v>434187.01310638501</v>
      </c>
      <c r="W177" s="123">
        <v>7866723.4106968101</v>
      </c>
      <c r="X177" s="123">
        <v>7900758.3797706096</v>
      </c>
      <c r="Y177" s="123">
        <v>3911058.3178262701</v>
      </c>
      <c r="Z177" s="123">
        <v>5407723.6078621196</v>
      </c>
      <c r="AA177" s="123">
        <v>10501931.1715385</v>
      </c>
      <c r="AB177" s="123">
        <v>15332541.5647223</v>
      </c>
      <c r="AC177" s="123">
        <v>440364.24161915999</v>
      </c>
      <c r="AD177" s="123">
        <v>479897.24049110798</v>
      </c>
      <c r="AE177" s="123">
        <v>8592907.8836459704</v>
      </c>
      <c r="AF177" s="123">
        <v>7900758.3797706096</v>
      </c>
      <c r="AG177" s="123">
        <v>4932663.0693607898</v>
      </c>
      <c r="AH177" s="123">
        <v>7169605.1110868501</v>
      </c>
      <c r="AI177" s="123">
        <v>12670973.2995623</v>
      </c>
      <c r="AJ177" s="123">
        <v>16891503.745383698</v>
      </c>
      <c r="AK177" s="123">
        <v>460130.74105513399</v>
      </c>
      <c r="AL177" s="123">
        <v>8246833.1317082904</v>
      </c>
      <c r="AM177" s="123">
        <v>6051134.0902238199</v>
      </c>
      <c r="AN177" s="123">
        <v>14781238.522473</v>
      </c>
      <c r="AO177" s="123">
        <v>6.0752410323404202</v>
      </c>
      <c r="AP177" s="123">
        <v>5.9346854722133804</v>
      </c>
      <c r="AQ177" s="123">
        <v>26.139841941054598</v>
      </c>
      <c r="AR177" s="123">
        <v>20.190227590923602</v>
      </c>
      <c r="AS177" s="123">
        <v>17.922999999999998</v>
      </c>
      <c r="AT177" s="123">
        <v>13.151</v>
      </c>
      <c r="AU177" s="123">
        <v>32.124000000000002</v>
      </c>
      <c r="AV177" s="123">
        <v>4.16</v>
      </c>
      <c r="AW177" s="123">
        <v>3.72</v>
      </c>
      <c r="AX177" s="123">
        <v>5.01</v>
      </c>
      <c r="AY177" s="123">
        <v>2.6352870946833002E-4</v>
      </c>
      <c r="AZ177" s="123">
        <v>4.1459815051880799E-4</v>
      </c>
      <c r="BA177" s="123">
        <v>1.45713082952081E-4</v>
      </c>
      <c r="BB177" s="123">
        <v>3.7200448057506199E-3</v>
      </c>
      <c r="BC177" s="123">
        <v>2.95203609812219E-3</v>
      </c>
      <c r="BD177" s="123">
        <v>2.3973350990263501E-3</v>
      </c>
      <c r="BE177" s="124" t="s">
        <v>1049</v>
      </c>
      <c r="BF177" s="124" t="s">
        <v>180</v>
      </c>
      <c r="BG177" s="124" t="s">
        <v>180</v>
      </c>
      <c r="BH177" s="124" t="s">
        <v>1050</v>
      </c>
      <c r="BI177" s="124" t="s">
        <v>1051</v>
      </c>
      <c r="BJ177" s="124" t="s">
        <v>1052</v>
      </c>
      <c r="BK177" s="124" t="s">
        <v>1053</v>
      </c>
    </row>
    <row r="178" spans="1:63" ht="67" customHeight="1" x14ac:dyDescent="0.2">
      <c r="A178" s="122" t="s">
        <v>1054</v>
      </c>
      <c r="B178" s="123" t="s">
        <v>1055</v>
      </c>
      <c r="C178" s="123" t="s">
        <v>431</v>
      </c>
      <c r="D178" s="123">
        <v>131.09459000000001</v>
      </c>
      <c r="E178" s="123">
        <v>9.3219999999999992</v>
      </c>
      <c r="F178" s="123">
        <v>328554276.36370999</v>
      </c>
      <c r="G178" s="123" t="s">
        <v>182</v>
      </c>
      <c r="H178" s="123" t="s">
        <v>182</v>
      </c>
      <c r="I178" s="123" t="s">
        <v>189</v>
      </c>
      <c r="J178" s="123" t="s">
        <v>200</v>
      </c>
      <c r="K178" s="123" t="s">
        <v>183</v>
      </c>
      <c r="L178" s="123">
        <v>18</v>
      </c>
      <c r="M178" s="123">
        <v>1</v>
      </c>
      <c r="N178" s="123">
        <v>39</v>
      </c>
      <c r="O178" s="123">
        <v>21</v>
      </c>
      <c r="P178" s="123" t="s">
        <v>432</v>
      </c>
      <c r="Q178" s="123" t="s">
        <v>433</v>
      </c>
      <c r="R178" s="123">
        <v>83.9</v>
      </c>
      <c r="S178" s="123" t="s">
        <v>180</v>
      </c>
      <c r="T178" s="123" t="s">
        <v>184</v>
      </c>
      <c r="U178" s="123">
        <v>50373910.234163299</v>
      </c>
      <c r="V178" s="123">
        <v>55432691.994809099</v>
      </c>
      <c r="W178" s="123">
        <v>139276645.67099199</v>
      </c>
      <c r="X178" s="123">
        <v>155129759.719468</v>
      </c>
      <c r="Y178" s="123">
        <v>328554276.36370999</v>
      </c>
      <c r="Z178" s="123">
        <v>325972006.863621</v>
      </c>
      <c r="AA178" s="123">
        <v>133091145.899004</v>
      </c>
      <c r="AB178" s="123">
        <v>159900306.35309401</v>
      </c>
      <c r="AC178" s="123">
        <v>53708281.470745198</v>
      </c>
      <c r="AD178" s="123">
        <v>61268520.518333398</v>
      </c>
      <c r="AE178" s="123">
        <v>152133400.923527</v>
      </c>
      <c r="AF178" s="123">
        <v>155129759.719468</v>
      </c>
      <c r="AG178" s="123">
        <v>414375704.37471002</v>
      </c>
      <c r="AH178" s="123">
        <v>432176408.402758</v>
      </c>
      <c r="AI178" s="123">
        <v>160579452.34537101</v>
      </c>
      <c r="AJ178" s="123">
        <v>176158441.32885</v>
      </c>
      <c r="AK178" s="123">
        <v>57488400.994539298</v>
      </c>
      <c r="AL178" s="123">
        <v>153631580.32149801</v>
      </c>
      <c r="AM178" s="123">
        <v>423276056.38873398</v>
      </c>
      <c r="AN178" s="123">
        <v>168368946.837111</v>
      </c>
      <c r="AO178" s="123">
        <v>9.2990867817815701</v>
      </c>
      <c r="AP178" s="123">
        <v>1.37910813586797</v>
      </c>
      <c r="AQ178" s="123">
        <v>2.9737090813759899</v>
      </c>
      <c r="AR178" s="123">
        <v>6.54277939084953</v>
      </c>
      <c r="AS178" s="123">
        <v>2.6720000000000002</v>
      </c>
      <c r="AT178" s="123">
        <v>7.3630000000000004</v>
      </c>
      <c r="AU178" s="123">
        <v>2.9289999999999998</v>
      </c>
      <c r="AV178" s="123">
        <v>1.42</v>
      </c>
      <c r="AW178" s="123">
        <v>2.88</v>
      </c>
      <c r="AX178" s="123">
        <v>1.55</v>
      </c>
      <c r="AY178" s="123">
        <v>2.7160068990728098E-4</v>
      </c>
      <c r="AZ178" s="123">
        <v>1.9079084636608501E-5</v>
      </c>
      <c r="BA178" s="123">
        <v>2.0002600134150201E-4</v>
      </c>
      <c r="BB178" s="123">
        <v>3.8118293358085399E-3</v>
      </c>
      <c r="BC178" s="123">
        <v>5.4498844114923904E-4</v>
      </c>
      <c r="BD178" s="123">
        <v>2.7181740703753799E-3</v>
      </c>
      <c r="BE178" s="124" t="s">
        <v>1056</v>
      </c>
      <c r="BF178" s="124" t="s">
        <v>1057</v>
      </c>
      <c r="BG178" s="124" t="s">
        <v>180</v>
      </c>
      <c r="BH178" s="124" t="s">
        <v>436</v>
      </c>
      <c r="BI178" s="124" t="s">
        <v>1058</v>
      </c>
      <c r="BJ178" s="124" t="s">
        <v>1059</v>
      </c>
      <c r="BK178" s="124" t="s">
        <v>439</v>
      </c>
    </row>
    <row r="179" spans="1:63" ht="67" customHeight="1" x14ac:dyDescent="0.2">
      <c r="A179" s="122" t="s">
        <v>1060</v>
      </c>
      <c r="B179" s="123" t="s">
        <v>180</v>
      </c>
      <c r="C179" s="123" t="s">
        <v>1061</v>
      </c>
      <c r="D179" s="123">
        <v>345.22564999999997</v>
      </c>
      <c r="E179" s="123">
        <v>4.0330000000000004</v>
      </c>
      <c r="F179" s="123">
        <v>6109806.1556160003</v>
      </c>
      <c r="G179" s="123" t="s">
        <v>182</v>
      </c>
      <c r="H179" s="123" t="s">
        <v>183</v>
      </c>
      <c r="I179" s="123" t="s">
        <v>183</v>
      </c>
      <c r="J179" s="123" t="s">
        <v>183</v>
      </c>
      <c r="K179" s="123" t="s">
        <v>183</v>
      </c>
      <c r="L179" s="123">
        <v>0</v>
      </c>
      <c r="M179" s="123">
        <v>0</v>
      </c>
      <c r="N179" s="123">
        <v>0</v>
      </c>
      <c r="O179" s="123">
        <v>0</v>
      </c>
      <c r="P179" s="123" t="s">
        <v>180</v>
      </c>
      <c r="Q179" s="123" t="s">
        <v>180</v>
      </c>
      <c r="R179" s="123" t="s">
        <v>180</v>
      </c>
      <c r="S179" s="123" t="s">
        <v>180</v>
      </c>
      <c r="T179" s="123" t="s">
        <v>184</v>
      </c>
      <c r="U179" s="123">
        <v>5615660.1329245204</v>
      </c>
      <c r="V179" s="123">
        <v>6109806.1556160003</v>
      </c>
      <c r="W179" s="123">
        <v>926538.58450547303</v>
      </c>
      <c r="X179" s="123">
        <v>1186679.0383113399</v>
      </c>
      <c r="Y179" s="123">
        <v>66343.301763765005</v>
      </c>
      <c r="Z179" s="123">
        <v>63037.665969047899</v>
      </c>
      <c r="AA179" s="123">
        <v>74240.065460374695</v>
      </c>
      <c r="AB179" s="123">
        <v>65020.084491199399</v>
      </c>
      <c r="AC179" s="123">
        <v>5987374.2908011097</v>
      </c>
      <c r="AD179" s="123">
        <v>6753032.7382161496</v>
      </c>
      <c r="AE179" s="123">
        <v>1012068.21336484</v>
      </c>
      <c r="AF179" s="123">
        <v>1186679.0383113399</v>
      </c>
      <c r="AG179" s="123">
        <v>83672.788262452697</v>
      </c>
      <c r="AH179" s="123">
        <v>83575.863874697199</v>
      </c>
      <c r="AI179" s="123">
        <v>89573.419577873603</v>
      </c>
      <c r="AJ179" s="123">
        <v>71631.111911363696</v>
      </c>
      <c r="AK179" s="123">
        <v>6370203.5145086301</v>
      </c>
      <c r="AL179" s="123">
        <v>1099373.62583809</v>
      </c>
      <c r="AM179" s="123">
        <v>83624.326068574999</v>
      </c>
      <c r="AN179" s="123">
        <v>80602.265744618606</v>
      </c>
      <c r="AO179" s="123">
        <v>8.4989793341274407</v>
      </c>
      <c r="AP179" s="123">
        <v>11.230804113035401</v>
      </c>
      <c r="AQ179" s="123">
        <v>8.1956883931460098E-2</v>
      </c>
      <c r="AR179" s="123">
        <v>15.740410401517201</v>
      </c>
      <c r="AS179" s="123">
        <v>0.17299999999999999</v>
      </c>
      <c r="AT179" s="123">
        <v>1.2999999999999999E-2</v>
      </c>
      <c r="AU179" s="123">
        <v>1.2999999999999999E-2</v>
      </c>
      <c r="AV179" s="123">
        <v>-2.5299999999999998</v>
      </c>
      <c r="AW179" s="123">
        <v>-6.25</v>
      </c>
      <c r="AX179" s="123">
        <v>-6.3</v>
      </c>
      <c r="AY179" s="123">
        <v>2.7362394114893701E-4</v>
      </c>
      <c r="AZ179" s="123">
        <v>4.40145960922678E-6</v>
      </c>
      <c r="BA179" s="123">
        <v>4.0131343592708604E-6</v>
      </c>
      <c r="BB179" s="123">
        <v>3.8181547649978101E-3</v>
      </c>
      <c r="BC179" s="123">
        <v>2.15061910878447E-4</v>
      </c>
      <c r="BD179" s="123">
        <v>3.1431903949385998E-4</v>
      </c>
      <c r="BE179" s="124" t="s">
        <v>1062</v>
      </c>
      <c r="BF179" s="124" t="s">
        <v>180</v>
      </c>
      <c r="BG179" s="124" t="s">
        <v>180</v>
      </c>
      <c r="BH179" s="124" t="s">
        <v>180</v>
      </c>
      <c r="BI179" s="124" t="s">
        <v>180</v>
      </c>
      <c r="BJ179" s="124" t="s">
        <v>180</v>
      </c>
      <c r="BK179" s="124" t="s">
        <v>180</v>
      </c>
    </row>
    <row r="180" spans="1:63" ht="67" customHeight="1" x14ac:dyDescent="0.2">
      <c r="A180" s="122" t="s">
        <v>1063</v>
      </c>
      <c r="B180" s="123" t="s">
        <v>180</v>
      </c>
      <c r="C180" s="123" t="s">
        <v>1064</v>
      </c>
      <c r="D180" s="123">
        <v>271.10590000000002</v>
      </c>
      <c r="E180" s="123">
        <v>4.6749999999999998</v>
      </c>
      <c r="F180" s="123">
        <v>6948693.9214580096</v>
      </c>
      <c r="G180" s="123" t="s">
        <v>182</v>
      </c>
      <c r="H180" s="123" t="s">
        <v>183</v>
      </c>
      <c r="I180" s="123" t="s">
        <v>183</v>
      </c>
      <c r="J180" s="123" t="s">
        <v>200</v>
      </c>
      <c r="K180" s="123" t="s">
        <v>183</v>
      </c>
      <c r="L180" s="123">
        <v>1</v>
      </c>
      <c r="M180" s="123">
        <v>0</v>
      </c>
      <c r="N180" s="123">
        <v>0</v>
      </c>
      <c r="O180" s="123">
        <v>1</v>
      </c>
      <c r="P180" s="123" t="s">
        <v>180</v>
      </c>
      <c r="Q180" s="123" t="s">
        <v>190</v>
      </c>
      <c r="R180" s="123" t="s">
        <v>180</v>
      </c>
      <c r="S180" s="123" t="s">
        <v>180</v>
      </c>
      <c r="T180" s="123" t="s">
        <v>184</v>
      </c>
      <c r="U180" s="123">
        <v>78480.936256509507</v>
      </c>
      <c r="V180" s="123">
        <v>47874.726092142701</v>
      </c>
      <c r="W180" s="123">
        <v>3851726.65022439</v>
      </c>
      <c r="X180" s="123">
        <v>3200768.23925544</v>
      </c>
      <c r="Y180" s="123">
        <v>4825057.4865674302</v>
      </c>
      <c r="Z180" s="123">
        <v>4282364.7536317501</v>
      </c>
      <c r="AA180" s="123">
        <v>4140815.6126620299</v>
      </c>
      <c r="AB180" s="123">
        <v>6948693.9214580096</v>
      </c>
      <c r="AC180" s="123">
        <v>83675.779683539004</v>
      </c>
      <c r="AD180" s="123">
        <v>52914.869048046799</v>
      </c>
      <c r="AE180" s="123">
        <v>4207283.0796819301</v>
      </c>
      <c r="AF180" s="123">
        <v>3200768.23925544</v>
      </c>
      <c r="AG180" s="123">
        <v>6085407.3085675696</v>
      </c>
      <c r="AH180" s="123">
        <v>5677594.9459655099</v>
      </c>
      <c r="AI180" s="123">
        <v>4996049.1274829898</v>
      </c>
      <c r="AJ180" s="123">
        <v>7655214.1668339698</v>
      </c>
      <c r="AK180" s="123">
        <v>68295.324365792898</v>
      </c>
      <c r="AL180" s="123">
        <v>3704025.6594686899</v>
      </c>
      <c r="AM180" s="123">
        <v>5881501.1272665402</v>
      </c>
      <c r="AN180" s="123">
        <v>6325631.6471584802</v>
      </c>
      <c r="AO180" s="123">
        <v>31.8488105998725</v>
      </c>
      <c r="AP180" s="123">
        <v>19.214593376563201</v>
      </c>
      <c r="AQ180" s="123">
        <v>4.9029470675568998</v>
      </c>
      <c r="AR180" s="123">
        <v>29.725310237814899</v>
      </c>
      <c r="AS180" s="123">
        <v>54.234999999999999</v>
      </c>
      <c r="AT180" s="123">
        <v>86.119</v>
      </c>
      <c r="AU180" s="123">
        <v>92.622</v>
      </c>
      <c r="AV180" s="123">
        <v>5.76</v>
      </c>
      <c r="AW180" s="123">
        <v>6.43</v>
      </c>
      <c r="AX180" s="123">
        <v>6.53</v>
      </c>
      <c r="AY180" s="123">
        <v>2.78660368898009E-4</v>
      </c>
      <c r="AZ180" s="123">
        <v>1.8977503905759401E-4</v>
      </c>
      <c r="BA180" s="123">
        <v>1.83020960283553E-4</v>
      </c>
      <c r="BB180" s="123">
        <v>3.8662135753392401E-3</v>
      </c>
      <c r="BC180" s="123">
        <v>1.7453552834539299E-3</v>
      </c>
      <c r="BD180" s="123">
        <v>2.6093800343364401E-3</v>
      </c>
      <c r="BE180" s="124" t="s">
        <v>1065</v>
      </c>
      <c r="BF180" s="124" t="s">
        <v>180</v>
      </c>
      <c r="BG180" s="124" t="s">
        <v>180</v>
      </c>
      <c r="BH180" s="124" t="s">
        <v>1066</v>
      </c>
      <c r="BI180" s="124" t="s">
        <v>1067</v>
      </c>
      <c r="BJ180" s="124" t="s">
        <v>180</v>
      </c>
      <c r="BK180" s="124" t="s">
        <v>180</v>
      </c>
    </row>
    <row r="181" spans="1:63" ht="67" customHeight="1" x14ac:dyDescent="0.2">
      <c r="A181" s="122" t="s">
        <v>1068</v>
      </c>
      <c r="B181" s="123" t="s">
        <v>180</v>
      </c>
      <c r="C181" s="123" t="s">
        <v>1069</v>
      </c>
      <c r="D181" s="123">
        <v>178.08416</v>
      </c>
      <c r="E181" s="123">
        <v>3.1</v>
      </c>
      <c r="F181" s="123">
        <v>1935788.3308032199</v>
      </c>
      <c r="G181" s="123" t="s">
        <v>182</v>
      </c>
      <c r="H181" s="123" t="s">
        <v>183</v>
      </c>
      <c r="I181" s="123" t="s">
        <v>200</v>
      </c>
      <c r="J181" s="123" t="s">
        <v>200</v>
      </c>
      <c r="K181" s="123" t="s">
        <v>183</v>
      </c>
      <c r="L181" s="123">
        <v>3</v>
      </c>
      <c r="M181" s="123">
        <v>0</v>
      </c>
      <c r="N181" s="123">
        <v>0</v>
      </c>
      <c r="O181" s="123">
        <v>0</v>
      </c>
      <c r="P181" s="123" t="s">
        <v>180</v>
      </c>
      <c r="Q181" s="123" t="s">
        <v>180</v>
      </c>
      <c r="R181" s="123" t="s">
        <v>180</v>
      </c>
      <c r="S181" s="123" t="s">
        <v>180</v>
      </c>
      <c r="T181" s="123" t="s">
        <v>184</v>
      </c>
      <c r="U181" s="123">
        <v>62715.218359209102</v>
      </c>
      <c r="V181" s="123">
        <v>42554.825822041101</v>
      </c>
      <c r="W181" s="123">
        <v>736154.81794549199</v>
      </c>
      <c r="X181" s="123">
        <v>977865.088369495</v>
      </c>
      <c r="Y181" s="123">
        <v>1935788.3308032199</v>
      </c>
      <c r="Z181" s="123">
        <v>1497195.9381474401</v>
      </c>
      <c r="AA181" s="123">
        <v>797336.13150158699</v>
      </c>
      <c r="AB181" s="123">
        <v>1005651.97598247</v>
      </c>
      <c r="AC181" s="123">
        <v>66866.490698815396</v>
      </c>
      <c r="AD181" s="123">
        <v>47034.9017016164</v>
      </c>
      <c r="AE181" s="123">
        <v>804109.946220604</v>
      </c>
      <c r="AF181" s="123">
        <v>977865.088369495</v>
      </c>
      <c r="AG181" s="123">
        <v>2441434.2189506399</v>
      </c>
      <c r="AH181" s="123">
        <v>1984994.8756319699</v>
      </c>
      <c r="AI181" s="123">
        <v>962015.90621859499</v>
      </c>
      <c r="AJ181" s="123">
        <v>1107903.347084</v>
      </c>
      <c r="AK181" s="123">
        <v>56950.696200215898</v>
      </c>
      <c r="AL181" s="123">
        <v>890987.51729504997</v>
      </c>
      <c r="AM181" s="123">
        <v>2213214.54729131</v>
      </c>
      <c r="AN181" s="123">
        <v>1034959.6266513</v>
      </c>
      <c r="AO181" s="123">
        <v>24.623142467520601</v>
      </c>
      <c r="AP181" s="123">
        <v>13.7895803133712</v>
      </c>
      <c r="AQ181" s="123">
        <v>14.5829221688416</v>
      </c>
      <c r="AR181" s="123">
        <v>9.9673452054990204</v>
      </c>
      <c r="AS181" s="123">
        <v>15.645</v>
      </c>
      <c r="AT181" s="123">
        <v>38.862000000000002</v>
      </c>
      <c r="AU181" s="123">
        <v>18.172999999999998</v>
      </c>
      <c r="AV181" s="123">
        <v>3.97</v>
      </c>
      <c r="AW181" s="123">
        <v>5.28</v>
      </c>
      <c r="AX181" s="123">
        <v>4.18</v>
      </c>
      <c r="AY181" s="123">
        <v>2.8151271946086402E-4</v>
      </c>
      <c r="AZ181" s="123">
        <v>1.1380063285559801E-4</v>
      </c>
      <c r="BA181" s="123">
        <v>2.32330198423281E-4</v>
      </c>
      <c r="BB181" s="123">
        <v>3.8835959252896401E-3</v>
      </c>
      <c r="BC181" s="123">
        <v>1.36112284026302E-3</v>
      </c>
      <c r="BD181" s="123">
        <v>2.9227861231695602E-3</v>
      </c>
      <c r="BE181" s="124" t="s">
        <v>1070</v>
      </c>
      <c r="BF181" s="124" t="s">
        <v>180</v>
      </c>
      <c r="BG181" s="124" t="s">
        <v>180</v>
      </c>
      <c r="BH181" s="124" t="s">
        <v>180</v>
      </c>
      <c r="BI181" s="124" t="s">
        <v>1071</v>
      </c>
      <c r="BJ181" s="124" t="s">
        <v>1072</v>
      </c>
      <c r="BK181" s="124" t="s">
        <v>180</v>
      </c>
    </row>
    <row r="182" spans="1:63" ht="67" customHeight="1" x14ac:dyDescent="0.2">
      <c r="A182" s="122" t="s">
        <v>1073</v>
      </c>
      <c r="B182" s="123" t="s">
        <v>180</v>
      </c>
      <c r="C182" s="123" t="s">
        <v>1074</v>
      </c>
      <c r="D182" s="123">
        <v>303.16856000000001</v>
      </c>
      <c r="E182" s="123">
        <v>3.468</v>
      </c>
      <c r="F182" s="123">
        <v>1994164.7277049699</v>
      </c>
      <c r="G182" s="123" t="s">
        <v>182</v>
      </c>
      <c r="H182" s="123" t="s">
        <v>183</v>
      </c>
      <c r="I182" s="123" t="s">
        <v>183</v>
      </c>
      <c r="J182" s="123" t="s">
        <v>224</v>
      </c>
      <c r="K182" s="123" t="s">
        <v>183</v>
      </c>
      <c r="L182" s="123">
        <v>1</v>
      </c>
      <c r="M182" s="123">
        <v>0</v>
      </c>
      <c r="N182" s="123">
        <v>0</v>
      </c>
      <c r="O182" s="123">
        <v>0</v>
      </c>
      <c r="P182" s="123" t="s">
        <v>180</v>
      </c>
      <c r="Q182" s="123" t="s">
        <v>180</v>
      </c>
      <c r="R182" s="123" t="s">
        <v>180</v>
      </c>
      <c r="S182" s="123" t="s">
        <v>180</v>
      </c>
      <c r="T182" s="123" t="s">
        <v>184</v>
      </c>
      <c r="U182" s="123">
        <v>60684.383973969001</v>
      </c>
      <c r="V182" s="123">
        <v>48218.950156196901</v>
      </c>
      <c r="W182" s="123">
        <v>1353235.25944836</v>
      </c>
      <c r="X182" s="123">
        <v>1188580.93270357</v>
      </c>
      <c r="Y182" s="123">
        <v>1994164.7277049699</v>
      </c>
      <c r="Z182" s="123">
        <v>1939736.08547771</v>
      </c>
      <c r="AA182" s="123">
        <v>34269.516700977401</v>
      </c>
      <c r="AB182" s="123">
        <v>58933.157758912603</v>
      </c>
      <c r="AC182" s="123">
        <v>64701.230462397099</v>
      </c>
      <c r="AD182" s="123">
        <v>53295.332243544901</v>
      </c>
      <c r="AE182" s="123">
        <v>1478153.65079825</v>
      </c>
      <c r="AF182" s="123">
        <v>1188580.93270357</v>
      </c>
      <c r="AG182" s="123">
        <v>2515059.07281875</v>
      </c>
      <c r="AH182" s="123">
        <v>2571718.2979509998</v>
      </c>
      <c r="AI182" s="123">
        <v>41347.4554359869</v>
      </c>
      <c r="AJ182" s="123">
        <v>64925.286574952202</v>
      </c>
      <c r="AK182" s="123">
        <v>58998.281352970997</v>
      </c>
      <c r="AL182" s="123">
        <v>1333367.29175091</v>
      </c>
      <c r="AM182" s="123">
        <v>2543388.6853848798</v>
      </c>
      <c r="AN182" s="123">
        <v>53136.371005469497</v>
      </c>
      <c r="AO182" s="123">
        <v>13.6702083367854</v>
      </c>
      <c r="AP182" s="123">
        <v>15.356521333479799</v>
      </c>
      <c r="AQ182" s="123">
        <v>1.5752260965077101</v>
      </c>
      <c r="AR182" s="123">
        <v>31.3759558068381</v>
      </c>
      <c r="AS182" s="123">
        <v>22.6</v>
      </c>
      <c r="AT182" s="123">
        <v>43.11</v>
      </c>
      <c r="AU182" s="123">
        <v>0.90100000000000002</v>
      </c>
      <c r="AV182" s="123">
        <v>4.5</v>
      </c>
      <c r="AW182" s="123">
        <v>5.43</v>
      </c>
      <c r="AX182" s="123">
        <v>-0.15</v>
      </c>
      <c r="AY182" s="123">
        <v>2.8646201191118202E-4</v>
      </c>
      <c r="AZ182" s="123">
        <v>1.5208874631866801E-4</v>
      </c>
      <c r="BA182" s="123">
        <v>0.90749396082855505</v>
      </c>
      <c r="BB182" s="123">
        <v>3.92954669446525E-3</v>
      </c>
      <c r="BC182" s="123">
        <v>1.5196357039577201E-3</v>
      </c>
      <c r="BD182" s="123">
        <v>0.99999999983319099</v>
      </c>
      <c r="BE182" s="124" t="s">
        <v>1075</v>
      </c>
      <c r="BF182" s="124" t="s">
        <v>180</v>
      </c>
      <c r="BG182" s="124" t="s">
        <v>180</v>
      </c>
      <c r="BH182" s="124" t="s">
        <v>180</v>
      </c>
      <c r="BI182" s="124" t="s">
        <v>1076</v>
      </c>
      <c r="BJ182" s="124" t="s">
        <v>180</v>
      </c>
      <c r="BK182" s="124" t="s">
        <v>180</v>
      </c>
    </row>
    <row r="183" spans="1:63" ht="67" customHeight="1" x14ac:dyDescent="0.2">
      <c r="A183" s="122" t="s">
        <v>1077</v>
      </c>
      <c r="B183" s="123" t="s">
        <v>180</v>
      </c>
      <c r="C183" s="123" t="s">
        <v>1078</v>
      </c>
      <c r="D183" s="123">
        <v>381.1891</v>
      </c>
      <c r="E183" s="123">
        <v>9.3070000000000004</v>
      </c>
      <c r="F183" s="123">
        <v>670268.87841056299</v>
      </c>
      <c r="G183" s="123" t="s">
        <v>182</v>
      </c>
      <c r="H183" s="123" t="s">
        <v>183</v>
      </c>
      <c r="I183" s="123" t="s">
        <v>183</v>
      </c>
      <c r="J183" s="123" t="s">
        <v>183</v>
      </c>
      <c r="K183" s="123" t="s">
        <v>183</v>
      </c>
      <c r="L183" s="123">
        <v>0</v>
      </c>
      <c r="M183" s="123">
        <v>0</v>
      </c>
      <c r="N183" s="123">
        <v>0</v>
      </c>
      <c r="O183" s="123">
        <v>0</v>
      </c>
      <c r="P183" s="123" t="s">
        <v>180</v>
      </c>
      <c r="Q183" s="123" t="s">
        <v>180</v>
      </c>
      <c r="R183" s="123" t="s">
        <v>180</v>
      </c>
      <c r="S183" s="123" t="s">
        <v>180</v>
      </c>
      <c r="T183" s="123" t="s">
        <v>184</v>
      </c>
      <c r="U183" s="123">
        <v>542955.84377623699</v>
      </c>
      <c r="V183" s="123">
        <v>670268.87841056299</v>
      </c>
      <c r="W183" s="123">
        <v>31147.4625487058</v>
      </c>
      <c r="X183" s="123">
        <v>48964.901288109897</v>
      </c>
      <c r="Y183" s="123">
        <v>39686.638662919002</v>
      </c>
      <c r="Z183" s="123">
        <v>40038.397121467897</v>
      </c>
      <c r="AA183" s="123">
        <v>34159.791942778596</v>
      </c>
      <c r="AB183" s="123">
        <v>31099.395313471799</v>
      </c>
      <c r="AC183" s="123">
        <v>578895.40732819797</v>
      </c>
      <c r="AD183" s="123">
        <v>740833.27097921597</v>
      </c>
      <c r="AE183" s="123">
        <v>34022.713462431799</v>
      </c>
      <c r="AF183" s="123">
        <v>48964.901288109897</v>
      </c>
      <c r="AG183" s="123">
        <v>50053.157220229899</v>
      </c>
      <c r="AH183" s="123">
        <v>53083.241204201702</v>
      </c>
      <c r="AI183" s="123">
        <v>41215.068405570499</v>
      </c>
      <c r="AJ183" s="123">
        <v>34261.479103069403</v>
      </c>
      <c r="AK183" s="123">
        <v>659864.33915370703</v>
      </c>
      <c r="AL183" s="123">
        <v>41493.807375270902</v>
      </c>
      <c r="AM183" s="123">
        <v>51568.199212215797</v>
      </c>
      <c r="AN183" s="123">
        <v>37738.273754319998</v>
      </c>
      <c r="AO183" s="123">
        <v>17.3531671169495</v>
      </c>
      <c r="AP183" s="123">
        <v>25.463371538175501</v>
      </c>
      <c r="AQ183" s="123">
        <v>4.1548725093423</v>
      </c>
      <c r="AR183" s="123">
        <v>13.0290277223448</v>
      </c>
      <c r="AS183" s="123">
        <v>6.3E-2</v>
      </c>
      <c r="AT183" s="123">
        <v>7.8E-2</v>
      </c>
      <c r="AU183" s="123">
        <v>5.7000000000000002E-2</v>
      </c>
      <c r="AV183" s="123">
        <v>-3.99</v>
      </c>
      <c r="AW183" s="123">
        <v>-3.68</v>
      </c>
      <c r="AX183" s="123">
        <v>-4.13</v>
      </c>
      <c r="AY183" s="123">
        <v>2.9022260722166799E-4</v>
      </c>
      <c r="AZ183" s="123">
        <v>4.0554447235008302E-4</v>
      </c>
      <c r="BA183" s="123">
        <v>2.6071980277664298E-4</v>
      </c>
      <c r="BB183" s="123">
        <v>3.9587667996303999E-3</v>
      </c>
      <c r="BC183" s="123">
        <v>2.9046076072743402E-3</v>
      </c>
      <c r="BD183" s="123">
        <v>3.22973306704944E-3</v>
      </c>
      <c r="BE183" s="124" t="s">
        <v>1079</v>
      </c>
      <c r="BF183" s="124" t="s">
        <v>180</v>
      </c>
      <c r="BG183" s="124" t="s">
        <v>180</v>
      </c>
      <c r="BH183" s="124" t="s">
        <v>180</v>
      </c>
      <c r="BI183" s="124" t="s">
        <v>180</v>
      </c>
      <c r="BJ183" s="124" t="s">
        <v>180</v>
      </c>
      <c r="BK183" s="124" t="s">
        <v>180</v>
      </c>
    </row>
    <row r="184" spans="1:63" ht="67" customHeight="1" x14ac:dyDescent="0.2">
      <c r="A184" s="122" t="s">
        <v>1080</v>
      </c>
      <c r="B184" s="123" t="s">
        <v>180</v>
      </c>
      <c r="C184" s="123" t="s">
        <v>180</v>
      </c>
      <c r="D184" s="123">
        <v>132.06716</v>
      </c>
      <c r="E184" s="123">
        <v>3.4340000000000002</v>
      </c>
      <c r="F184" s="123">
        <v>4255253.6494446602</v>
      </c>
      <c r="G184" s="123" t="s">
        <v>183</v>
      </c>
      <c r="H184" s="123" t="s">
        <v>183</v>
      </c>
      <c r="I184" s="123" t="s">
        <v>183</v>
      </c>
      <c r="J184" s="123" t="s">
        <v>183</v>
      </c>
      <c r="K184" s="123" t="s">
        <v>183</v>
      </c>
      <c r="L184" s="123">
        <v>0</v>
      </c>
      <c r="M184" s="123">
        <v>0</v>
      </c>
      <c r="N184" s="123">
        <v>0</v>
      </c>
      <c r="O184" s="123">
        <v>0</v>
      </c>
      <c r="P184" s="123" t="s">
        <v>180</v>
      </c>
      <c r="Q184" s="123" t="s">
        <v>180</v>
      </c>
      <c r="R184" s="123" t="s">
        <v>180</v>
      </c>
      <c r="S184" s="123" t="s">
        <v>180</v>
      </c>
      <c r="T184" s="123" t="s">
        <v>184</v>
      </c>
      <c r="U184" s="123">
        <v>265895.281660999</v>
      </c>
      <c r="V184" s="123">
        <v>355092.356302984</v>
      </c>
      <c r="W184" s="123">
        <v>3975649.5430207201</v>
      </c>
      <c r="X184" s="123">
        <v>4255253.6494446602</v>
      </c>
      <c r="Y184" s="123">
        <v>3633616.9384618402</v>
      </c>
      <c r="Z184" s="123">
        <v>3723718.00938877</v>
      </c>
      <c r="AA184" s="123">
        <v>769936.34037313506</v>
      </c>
      <c r="AB184" s="123">
        <v>628626.14887161902</v>
      </c>
      <c r="AC184" s="123">
        <v>283495.53494671598</v>
      </c>
      <c r="AD184" s="123">
        <v>392475.67699021398</v>
      </c>
      <c r="AE184" s="123">
        <v>4342645.4086823203</v>
      </c>
      <c r="AF184" s="123">
        <v>4255253.6494446602</v>
      </c>
      <c r="AG184" s="123">
        <v>4582751.4253267804</v>
      </c>
      <c r="AH184" s="123">
        <v>4936936.4280276997</v>
      </c>
      <c r="AI184" s="123">
        <v>928957.03198572097</v>
      </c>
      <c r="AJ184" s="123">
        <v>692542.77924427099</v>
      </c>
      <c r="AK184" s="123">
        <v>337985.60596846498</v>
      </c>
      <c r="AL184" s="123">
        <v>4298949.5290634902</v>
      </c>
      <c r="AM184" s="123">
        <v>4759843.9266772401</v>
      </c>
      <c r="AN184" s="123">
        <v>810749.90561499598</v>
      </c>
      <c r="AO184" s="123">
        <v>22.7999642862959</v>
      </c>
      <c r="AP184" s="123">
        <v>1.4374512926706999</v>
      </c>
      <c r="AQ184" s="123">
        <v>5.2616560765941598</v>
      </c>
      <c r="AR184" s="123">
        <v>20.619197131552099</v>
      </c>
      <c r="AS184" s="123">
        <v>12.718999999999999</v>
      </c>
      <c r="AT184" s="123">
        <v>14.083</v>
      </c>
      <c r="AU184" s="123">
        <v>2.399</v>
      </c>
      <c r="AV184" s="123">
        <v>3.67</v>
      </c>
      <c r="AW184" s="123">
        <v>3.82</v>
      </c>
      <c r="AX184" s="123">
        <v>1.26</v>
      </c>
      <c r="AY184" s="123">
        <v>2.9592144652901303E-4</v>
      </c>
      <c r="AZ184" s="123">
        <v>2.5677777303090299E-4</v>
      </c>
      <c r="BA184" s="123">
        <v>1.7218376463708201E-2</v>
      </c>
      <c r="BB184" s="123">
        <v>4.01395124118683E-3</v>
      </c>
      <c r="BC184" s="123">
        <v>2.1424619687939301E-3</v>
      </c>
      <c r="BD184" s="123">
        <v>6.0152831732206397E-2</v>
      </c>
      <c r="BE184" s="124" t="s">
        <v>180</v>
      </c>
      <c r="BF184" s="124" t="s">
        <v>180</v>
      </c>
      <c r="BG184" s="124" t="s">
        <v>180</v>
      </c>
      <c r="BH184" s="124" t="s">
        <v>180</v>
      </c>
      <c r="BI184" s="124" t="s">
        <v>180</v>
      </c>
      <c r="BJ184" s="124" t="s">
        <v>180</v>
      </c>
      <c r="BK184" s="124" t="s">
        <v>180</v>
      </c>
    </row>
    <row r="185" spans="1:63" ht="67" customHeight="1" x14ac:dyDescent="0.2">
      <c r="A185" s="122" t="s">
        <v>1081</v>
      </c>
      <c r="B185" s="123" t="s">
        <v>180</v>
      </c>
      <c r="C185" s="123" t="s">
        <v>856</v>
      </c>
      <c r="D185" s="123">
        <v>134.05797999999999</v>
      </c>
      <c r="E185" s="123">
        <v>7.0910000000000002</v>
      </c>
      <c r="F185" s="123">
        <v>39115587.663644597</v>
      </c>
      <c r="G185" s="123" t="s">
        <v>182</v>
      </c>
      <c r="H185" s="123" t="s">
        <v>183</v>
      </c>
      <c r="I185" s="123" t="s">
        <v>200</v>
      </c>
      <c r="J185" s="123" t="s">
        <v>200</v>
      </c>
      <c r="K185" s="123" t="s">
        <v>183</v>
      </c>
      <c r="L185" s="123">
        <v>17</v>
      </c>
      <c r="M185" s="123">
        <v>0</v>
      </c>
      <c r="N185" s="123">
        <v>3</v>
      </c>
      <c r="O185" s="123">
        <v>8</v>
      </c>
      <c r="P185" s="123" t="s">
        <v>857</v>
      </c>
      <c r="Q185" s="123" t="s">
        <v>858</v>
      </c>
      <c r="R185" s="123" t="s">
        <v>180</v>
      </c>
      <c r="S185" s="123" t="s">
        <v>180</v>
      </c>
      <c r="T185" s="123" t="s">
        <v>184</v>
      </c>
      <c r="U185" s="123">
        <v>502642.45054331998</v>
      </c>
      <c r="V185" s="123">
        <v>812839.19525949296</v>
      </c>
      <c r="W185" s="123">
        <v>34403635.302764401</v>
      </c>
      <c r="X185" s="123">
        <v>39115587.663644597</v>
      </c>
      <c r="Y185" s="123">
        <v>19471739.426469099</v>
      </c>
      <c r="Z185" s="123">
        <v>28867823.0096328</v>
      </c>
      <c r="AA185" s="123">
        <v>22055324.3945815</v>
      </c>
      <c r="AB185" s="123">
        <v>28516156.7570704</v>
      </c>
      <c r="AC185" s="123">
        <v>535913.57286806602</v>
      </c>
      <c r="AD185" s="123">
        <v>898413.06854672299</v>
      </c>
      <c r="AE185" s="123">
        <v>37579466.518070899</v>
      </c>
      <c r="AF185" s="123">
        <v>39115587.663644597</v>
      </c>
      <c r="AG185" s="123">
        <v>24557938.583371099</v>
      </c>
      <c r="AH185" s="123">
        <v>38273200.778032601</v>
      </c>
      <c r="AI185" s="123">
        <v>26610574.9459018</v>
      </c>
      <c r="AJ185" s="123">
        <v>31415585.38307</v>
      </c>
      <c r="AK185" s="123">
        <v>717163.32070739497</v>
      </c>
      <c r="AL185" s="123">
        <v>38347527.090857796</v>
      </c>
      <c r="AM185" s="123">
        <v>31415569.6807019</v>
      </c>
      <c r="AN185" s="123">
        <v>29013080.164485902</v>
      </c>
      <c r="AO185" s="123">
        <v>35.741628743400803</v>
      </c>
      <c r="AP185" s="123">
        <v>2.8325207938069301</v>
      </c>
      <c r="AQ185" s="123">
        <v>30.870536495647499</v>
      </c>
      <c r="AR185" s="123">
        <v>11.7107712953299</v>
      </c>
      <c r="AS185" s="123">
        <v>53.470999999999997</v>
      </c>
      <c r="AT185" s="123">
        <v>43.805</v>
      </c>
      <c r="AU185" s="123">
        <v>40.454999999999998</v>
      </c>
      <c r="AV185" s="123">
        <v>5.74</v>
      </c>
      <c r="AW185" s="123">
        <v>5.45</v>
      </c>
      <c r="AX185" s="123">
        <v>5.34</v>
      </c>
      <c r="AY185" s="123">
        <v>3.0183874924749599E-4</v>
      </c>
      <c r="AZ185" s="123">
        <v>3.7537216679450801E-4</v>
      </c>
      <c r="BA185" s="123">
        <v>3.9873509083543401E-4</v>
      </c>
      <c r="BB185" s="123">
        <v>4.0708693027922604E-3</v>
      </c>
      <c r="BC185" s="123">
        <v>2.7618291544759502E-3</v>
      </c>
      <c r="BD185" s="123">
        <v>4.2461789497738297E-3</v>
      </c>
      <c r="BE185" s="124" t="s">
        <v>1082</v>
      </c>
      <c r="BF185" s="124" t="s">
        <v>180</v>
      </c>
      <c r="BG185" s="124" t="s">
        <v>180</v>
      </c>
      <c r="BH185" s="124" t="s">
        <v>860</v>
      </c>
      <c r="BI185" s="124" t="s">
        <v>1083</v>
      </c>
      <c r="BJ185" s="124" t="s">
        <v>1084</v>
      </c>
      <c r="BK185" s="124" t="s">
        <v>863</v>
      </c>
    </row>
    <row r="186" spans="1:63" ht="67" customHeight="1" x14ac:dyDescent="0.2">
      <c r="A186" s="122" t="s">
        <v>1085</v>
      </c>
      <c r="B186" s="123" t="s">
        <v>180</v>
      </c>
      <c r="C186" s="123" t="s">
        <v>1086</v>
      </c>
      <c r="D186" s="123">
        <v>244.08812</v>
      </c>
      <c r="E186" s="123">
        <v>7.3250000000000002</v>
      </c>
      <c r="F186" s="123">
        <v>5124028.3883790998</v>
      </c>
      <c r="G186" s="123" t="s">
        <v>182</v>
      </c>
      <c r="H186" s="123" t="s">
        <v>183</v>
      </c>
      <c r="I186" s="123" t="s">
        <v>224</v>
      </c>
      <c r="J186" s="123" t="s">
        <v>224</v>
      </c>
      <c r="K186" s="123" t="s">
        <v>183</v>
      </c>
      <c r="L186" s="123">
        <v>2</v>
      </c>
      <c r="M186" s="123">
        <v>0</v>
      </c>
      <c r="N186" s="123">
        <v>5</v>
      </c>
      <c r="O186" s="123">
        <v>6</v>
      </c>
      <c r="P186" s="123" t="s">
        <v>190</v>
      </c>
      <c r="Q186" s="123" t="s">
        <v>1087</v>
      </c>
      <c r="R186" s="123" t="s">
        <v>180</v>
      </c>
      <c r="S186" s="123" t="s">
        <v>180</v>
      </c>
      <c r="T186" s="123" t="s">
        <v>184</v>
      </c>
      <c r="U186" s="123">
        <v>5124028.3883790998</v>
      </c>
      <c r="V186" s="123">
        <v>4691374.2326986296</v>
      </c>
      <c r="W186" s="123">
        <v>229657.92207998899</v>
      </c>
      <c r="X186" s="123">
        <v>229620.73160415399</v>
      </c>
      <c r="Y186" s="123">
        <v>198450.30882933599</v>
      </c>
      <c r="Z186" s="123">
        <v>176263.46134212401</v>
      </c>
      <c r="AA186" s="123">
        <v>348726.316656821</v>
      </c>
      <c r="AB186" s="123">
        <v>225045.41470566401</v>
      </c>
      <c r="AC186" s="123">
        <v>5463200.2492534798</v>
      </c>
      <c r="AD186" s="123">
        <v>5185271.5084122596</v>
      </c>
      <c r="AE186" s="123">
        <v>250857.85608014499</v>
      </c>
      <c r="AF186" s="123">
        <v>229620.73160415399</v>
      </c>
      <c r="AG186" s="123">
        <v>250287.37234727899</v>
      </c>
      <c r="AH186" s="123">
        <v>233691.56875899501</v>
      </c>
      <c r="AI186" s="123">
        <v>420751.36230072699</v>
      </c>
      <c r="AJ186" s="123">
        <v>247927.28911483599</v>
      </c>
      <c r="AK186" s="123">
        <v>5324235.8788328702</v>
      </c>
      <c r="AL186" s="123">
        <v>240239.293842149</v>
      </c>
      <c r="AM186" s="123">
        <v>241989.47055313701</v>
      </c>
      <c r="AN186" s="123">
        <v>334339.32570778101</v>
      </c>
      <c r="AO186" s="123">
        <v>3.69114558047221</v>
      </c>
      <c r="AP186" s="123">
        <v>6.2508153806607796</v>
      </c>
      <c r="AQ186" s="123">
        <v>4.8493867231873198</v>
      </c>
      <c r="AR186" s="123">
        <v>36.5512115104382</v>
      </c>
      <c r="AS186" s="123">
        <v>4.4999999999999998E-2</v>
      </c>
      <c r="AT186" s="123">
        <v>4.4999999999999998E-2</v>
      </c>
      <c r="AU186" s="123">
        <v>6.3E-2</v>
      </c>
      <c r="AV186" s="123">
        <v>-4.47</v>
      </c>
      <c r="AW186" s="123">
        <v>-4.46</v>
      </c>
      <c r="AX186" s="123">
        <v>-3.99</v>
      </c>
      <c r="AY186" s="123">
        <v>3.0347089942561701E-4</v>
      </c>
      <c r="AZ186" s="123">
        <v>3.0628760122164401E-4</v>
      </c>
      <c r="BA186" s="123">
        <v>4.4693840525411599E-4</v>
      </c>
      <c r="BB186" s="123">
        <v>4.0708693027922604E-3</v>
      </c>
      <c r="BC186" s="123">
        <v>2.4145009602797099E-3</v>
      </c>
      <c r="BD186" s="123">
        <v>4.6374634528076599E-3</v>
      </c>
      <c r="BE186" s="124" t="s">
        <v>1088</v>
      </c>
      <c r="BF186" s="124" t="s">
        <v>180</v>
      </c>
      <c r="BG186" s="124" t="s">
        <v>180</v>
      </c>
      <c r="BH186" s="124" t="s">
        <v>1089</v>
      </c>
      <c r="BI186" s="124" t="s">
        <v>1090</v>
      </c>
      <c r="BJ186" s="124" t="s">
        <v>1091</v>
      </c>
      <c r="BK186" s="124" t="s">
        <v>1092</v>
      </c>
    </row>
    <row r="187" spans="1:63" ht="67" customHeight="1" x14ac:dyDescent="0.2">
      <c r="A187" s="122" t="s">
        <v>1093</v>
      </c>
      <c r="B187" s="123" t="s">
        <v>180</v>
      </c>
      <c r="C187" s="123" t="s">
        <v>1094</v>
      </c>
      <c r="D187" s="123">
        <v>249.09692000000001</v>
      </c>
      <c r="E187" s="123">
        <v>8.11</v>
      </c>
      <c r="F187" s="123">
        <v>11849972.9040203</v>
      </c>
      <c r="G187" s="123" t="s">
        <v>182</v>
      </c>
      <c r="H187" s="123" t="s">
        <v>183</v>
      </c>
      <c r="I187" s="123" t="s">
        <v>183</v>
      </c>
      <c r="J187" s="123" t="s">
        <v>183</v>
      </c>
      <c r="K187" s="123" t="s">
        <v>183</v>
      </c>
      <c r="L187" s="123">
        <v>0</v>
      </c>
      <c r="M187" s="123">
        <v>0</v>
      </c>
      <c r="N187" s="123">
        <v>0</v>
      </c>
      <c r="O187" s="123">
        <v>0</v>
      </c>
      <c r="P187" s="123" t="s">
        <v>180</v>
      </c>
      <c r="Q187" s="123" t="s">
        <v>180</v>
      </c>
      <c r="R187" s="123" t="s">
        <v>180</v>
      </c>
      <c r="S187" s="123" t="s">
        <v>180</v>
      </c>
      <c r="T187" s="123" t="s">
        <v>184</v>
      </c>
      <c r="U187" s="123">
        <v>1402980.2174442001</v>
      </c>
      <c r="V187" s="123">
        <v>1524489.19433268</v>
      </c>
      <c r="W187" s="123">
        <v>8819649.6096593998</v>
      </c>
      <c r="X187" s="123">
        <v>11849972.9040203</v>
      </c>
      <c r="Y187" s="123">
        <v>6190620.8816988198</v>
      </c>
      <c r="Z187" s="123">
        <v>5910126.3499365896</v>
      </c>
      <c r="AA187" s="123">
        <v>8519363.0258256309</v>
      </c>
      <c r="AB187" s="123">
        <v>11803120.2707996</v>
      </c>
      <c r="AC187" s="123">
        <v>1495846.8791902</v>
      </c>
      <c r="AD187" s="123">
        <v>1684983.97104177</v>
      </c>
      <c r="AE187" s="123">
        <v>9633799.57642675</v>
      </c>
      <c r="AF187" s="123">
        <v>11849972.9040203</v>
      </c>
      <c r="AG187" s="123">
        <v>7807668.5434190203</v>
      </c>
      <c r="AH187" s="123">
        <v>7835694.8613403998</v>
      </c>
      <c r="AI187" s="123">
        <v>10278930.5763181</v>
      </c>
      <c r="AJ187" s="123">
        <v>13003222.552492499</v>
      </c>
      <c r="AK187" s="123">
        <v>1590415.42511599</v>
      </c>
      <c r="AL187" s="123">
        <v>10741886.240223501</v>
      </c>
      <c r="AM187" s="123">
        <v>7821681.70237971</v>
      </c>
      <c r="AN187" s="123">
        <v>11641076.5644053</v>
      </c>
      <c r="AO187" s="123">
        <v>8.4091312313825402</v>
      </c>
      <c r="AP187" s="123">
        <v>14.5884172777607</v>
      </c>
      <c r="AQ187" s="123">
        <v>0.25336750084989001</v>
      </c>
      <c r="AR187" s="123">
        <v>16.5479998316927</v>
      </c>
      <c r="AS187" s="123">
        <v>6.7539999999999996</v>
      </c>
      <c r="AT187" s="123">
        <v>4.9180000000000001</v>
      </c>
      <c r="AU187" s="123">
        <v>7.32</v>
      </c>
      <c r="AV187" s="123">
        <v>2.76</v>
      </c>
      <c r="AW187" s="123">
        <v>2.2999999999999998</v>
      </c>
      <c r="AX187" s="123">
        <v>2.87</v>
      </c>
      <c r="AY187" s="123">
        <v>3.0690861576832001E-4</v>
      </c>
      <c r="AZ187" s="123">
        <v>6.1489833038841401E-4</v>
      </c>
      <c r="BA187" s="123">
        <v>2.64360807719077E-4</v>
      </c>
      <c r="BB187" s="123">
        <v>4.0943632916784602E-3</v>
      </c>
      <c r="BC187" s="123">
        <v>3.9812617231548501E-3</v>
      </c>
      <c r="BD187" s="123">
        <v>3.2582134068117798E-3</v>
      </c>
      <c r="BE187" s="124" t="s">
        <v>1095</v>
      </c>
      <c r="BF187" s="124" t="s">
        <v>180</v>
      </c>
      <c r="BG187" s="124" t="s">
        <v>180</v>
      </c>
      <c r="BH187" s="124" t="s">
        <v>180</v>
      </c>
      <c r="BI187" s="124" t="s">
        <v>180</v>
      </c>
      <c r="BJ187" s="124" t="s">
        <v>180</v>
      </c>
      <c r="BK187" s="124" t="s">
        <v>180</v>
      </c>
    </row>
    <row r="188" spans="1:63" ht="67" customHeight="1" x14ac:dyDescent="0.2">
      <c r="A188" s="122" t="s">
        <v>1096</v>
      </c>
      <c r="B188" s="123" t="s">
        <v>180</v>
      </c>
      <c r="C188" s="123" t="s">
        <v>1097</v>
      </c>
      <c r="D188" s="123">
        <v>327.11831999999998</v>
      </c>
      <c r="E188" s="123">
        <v>7.12</v>
      </c>
      <c r="F188" s="123">
        <v>28056258.746828299</v>
      </c>
      <c r="G188" s="123" t="s">
        <v>182</v>
      </c>
      <c r="H188" s="123" t="s">
        <v>183</v>
      </c>
      <c r="I188" s="123" t="s">
        <v>183</v>
      </c>
      <c r="J188" s="123" t="s">
        <v>183</v>
      </c>
      <c r="K188" s="123" t="s">
        <v>183</v>
      </c>
      <c r="L188" s="123">
        <v>0</v>
      </c>
      <c r="M188" s="123">
        <v>0</v>
      </c>
      <c r="N188" s="123">
        <v>0</v>
      </c>
      <c r="O188" s="123">
        <v>0</v>
      </c>
      <c r="P188" s="123" t="s">
        <v>180</v>
      </c>
      <c r="Q188" s="123" t="s">
        <v>180</v>
      </c>
      <c r="R188" s="123" t="s">
        <v>180</v>
      </c>
      <c r="S188" s="123" t="s">
        <v>180</v>
      </c>
      <c r="T188" s="123" t="s">
        <v>184</v>
      </c>
      <c r="U188" s="123">
        <v>5646517.9259317704</v>
      </c>
      <c r="V188" s="123">
        <v>5450165.7008627299</v>
      </c>
      <c r="W188" s="123">
        <v>23850331.127194598</v>
      </c>
      <c r="X188" s="123">
        <v>28056258.746828299</v>
      </c>
      <c r="Y188" s="123">
        <v>12546592.617411099</v>
      </c>
      <c r="Z188" s="123">
        <v>9580374.0695388094</v>
      </c>
      <c r="AA188" s="123">
        <v>3887156.8061125898</v>
      </c>
      <c r="AB188" s="123">
        <v>4839842.8576214397</v>
      </c>
      <c r="AC188" s="123">
        <v>6020274.6359340502</v>
      </c>
      <c r="AD188" s="123">
        <v>6023946.8273143703</v>
      </c>
      <c r="AE188" s="123">
        <v>26051977.1283384</v>
      </c>
      <c r="AF188" s="123">
        <v>28056258.746828299</v>
      </c>
      <c r="AG188" s="123">
        <v>15823879.119403001</v>
      </c>
      <c r="AH188" s="123">
        <v>12701739.932719</v>
      </c>
      <c r="AI188" s="123">
        <v>4690000.2768013701</v>
      </c>
      <c r="AJ188" s="123">
        <v>5331942.0926716896</v>
      </c>
      <c r="AK188" s="123">
        <v>6022110.7316242103</v>
      </c>
      <c r="AL188" s="123">
        <v>27054117.937583402</v>
      </c>
      <c r="AM188" s="123">
        <v>14262809.526061</v>
      </c>
      <c r="AN188" s="123">
        <v>5010971.1847365303</v>
      </c>
      <c r="AO188" s="123">
        <v>4.3118294271270903E-2</v>
      </c>
      <c r="AP188" s="123">
        <v>5.2385412346892197</v>
      </c>
      <c r="AQ188" s="123">
        <v>15.478617916607901</v>
      </c>
      <c r="AR188" s="123">
        <v>9.0585516139417006</v>
      </c>
      <c r="AS188" s="123">
        <v>4.492</v>
      </c>
      <c r="AT188" s="123">
        <v>2.3679999999999999</v>
      </c>
      <c r="AU188" s="123">
        <v>0.83199999999999996</v>
      </c>
      <c r="AV188" s="123">
        <v>2.17</v>
      </c>
      <c r="AW188" s="123">
        <v>1.24</v>
      </c>
      <c r="AX188" s="123">
        <v>-0.27</v>
      </c>
      <c r="AY188" s="123">
        <v>3.1159253117629698E-4</v>
      </c>
      <c r="AZ188" s="123">
        <v>2.7745792031341802E-3</v>
      </c>
      <c r="BA188" s="123">
        <v>0.327106515982718</v>
      </c>
      <c r="BB188" s="123">
        <v>4.1341347852243103E-3</v>
      </c>
      <c r="BC188" s="123">
        <v>1.1314502557999401E-2</v>
      </c>
      <c r="BD188" s="123">
        <v>0.53954797609105998</v>
      </c>
      <c r="BE188" s="124" t="s">
        <v>1098</v>
      </c>
      <c r="BF188" s="124" t="s">
        <v>180</v>
      </c>
      <c r="BG188" s="124" t="s">
        <v>180</v>
      </c>
      <c r="BH188" s="124" t="s">
        <v>180</v>
      </c>
      <c r="BI188" s="124" t="s">
        <v>180</v>
      </c>
      <c r="BJ188" s="124" t="s">
        <v>180</v>
      </c>
      <c r="BK188" s="124" t="s">
        <v>180</v>
      </c>
    </row>
    <row r="189" spans="1:63" ht="67" customHeight="1" x14ac:dyDescent="0.2">
      <c r="A189" s="122" t="s">
        <v>1099</v>
      </c>
      <c r="B189" s="123" t="s">
        <v>180</v>
      </c>
      <c r="C189" s="123" t="s">
        <v>1100</v>
      </c>
      <c r="D189" s="123">
        <v>233.05363</v>
      </c>
      <c r="E189" s="123">
        <v>14.978</v>
      </c>
      <c r="F189" s="123">
        <v>64171850.979273602</v>
      </c>
      <c r="G189" s="123" t="s">
        <v>182</v>
      </c>
      <c r="H189" s="123" t="s">
        <v>183</v>
      </c>
      <c r="I189" s="123" t="s">
        <v>183</v>
      </c>
      <c r="J189" s="123" t="s">
        <v>183</v>
      </c>
      <c r="K189" s="123" t="s">
        <v>183</v>
      </c>
      <c r="L189" s="123">
        <v>0</v>
      </c>
      <c r="M189" s="123">
        <v>0</v>
      </c>
      <c r="N189" s="123">
        <v>0</v>
      </c>
      <c r="O189" s="123">
        <v>0</v>
      </c>
      <c r="P189" s="123" t="s">
        <v>180</v>
      </c>
      <c r="Q189" s="123" t="s">
        <v>180</v>
      </c>
      <c r="R189" s="123" t="s">
        <v>180</v>
      </c>
      <c r="S189" s="123" t="s">
        <v>180</v>
      </c>
      <c r="T189" s="123" t="s">
        <v>184</v>
      </c>
      <c r="U189" s="123">
        <v>64171850.979273602</v>
      </c>
      <c r="V189" s="123">
        <v>59670043.881405398</v>
      </c>
      <c r="W189" s="123">
        <v>33126322.320993699</v>
      </c>
      <c r="X189" s="123">
        <v>37013225.982573599</v>
      </c>
      <c r="Y189" s="123">
        <v>12435331.8559846</v>
      </c>
      <c r="Z189" s="123">
        <v>12349731.846489299</v>
      </c>
      <c r="AA189" s="123">
        <v>17148901.3091655</v>
      </c>
      <c r="AB189" s="123">
        <v>20519393.135916699</v>
      </c>
      <c r="AC189" s="123">
        <v>68419541.363221407</v>
      </c>
      <c r="AD189" s="123">
        <v>65951971.234232903</v>
      </c>
      <c r="AE189" s="123">
        <v>36184243.600227296</v>
      </c>
      <c r="AF189" s="123">
        <v>37013225.982573599</v>
      </c>
      <c r="AG189" s="123">
        <v>15683556.0139008</v>
      </c>
      <c r="AH189" s="123">
        <v>16373377.5961501</v>
      </c>
      <c r="AI189" s="123">
        <v>20690791.727349799</v>
      </c>
      <c r="AJ189" s="123">
        <v>22605737.2514036</v>
      </c>
      <c r="AK189" s="123">
        <v>67185756.298727199</v>
      </c>
      <c r="AL189" s="123">
        <v>36598734.7914005</v>
      </c>
      <c r="AM189" s="123">
        <v>16028466.805025499</v>
      </c>
      <c r="AN189" s="123">
        <v>21648264.489376701</v>
      </c>
      <c r="AO189" s="123">
        <v>2.59703197133403</v>
      </c>
      <c r="AP189" s="123">
        <v>1.6016375084615599</v>
      </c>
      <c r="AQ189" s="123">
        <v>3.0431951137357198</v>
      </c>
      <c r="AR189" s="123">
        <v>6.2548707603133797</v>
      </c>
      <c r="AS189" s="123">
        <v>0.54500000000000004</v>
      </c>
      <c r="AT189" s="123">
        <v>0.23899999999999999</v>
      </c>
      <c r="AU189" s="123">
        <v>0.32200000000000001</v>
      </c>
      <c r="AV189" s="123">
        <v>-0.88</v>
      </c>
      <c r="AW189" s="123">
        <v>-2.0699999999999998</v>
      </c>
      <c r="AX189" s="123">
        <v>-1.63</v>
      </c>
      <c r="AY189" s="123">
        <v>3.1459542215861398E-4</v>
      </c>
      <c r="AZ189" s="123">
        <v>8.7504016570427706E-6</v>
      </c>
      <c r="BA189" s="123">
        <v>3.7384497684422902E-5</v>
      </c>
      <c r="BB189" s="123">
        <v>4.1512917663104098E-3</v>
      </c>
      <c r="BC189" s="123">
        <v>3.4829467579180101E-4</v>
      </c>
      <c r="BD189" s="123">
        <v>1.12268020862617E-3</v>
      </c>
      <c r="BE189" s="124" t="s">
        <v>1101</v>
      </c>
      <c r="BF189" s="124" t="s">
        <v>180</v>
      </c>
      <c r="BG189" s="124" t="s">
        <v>180</v>
      </c>
      <c r="BH189" s="124" t="s">
        <v>180</v>
      </c>
      <c r="BI189" s="124" t="s">
        <v>180</v>
      </c>
      <c r="BJ189" s="124" t="s">
        <v>180</v>
      </c>
      <c r="BK189" s="124" t="s">
        <v>180</v>
      </c>
    </row>
    <row r="190" spans="1:63" ht="67" customHeight="1" x14ac:dyDescent="0.2">
      <c r="A190" s="122" t="s">
        <v>1102</v>
      </c>
      <c r="B190" s="123" t="s">
        <v>180</v>
      </c>
      <c r="C190" s="123" t="s">
        <v>1103</v>
      </c>
      <c r="D190" s="123">
        <v>242.09054</v>
      </c>
      <c r="E190" s="123">
        <v>10.750999999999999</v>
      </c>
      <c r="F190" s="123">
        <v>25002682.3399712</v>
      </c>
      <c r="G190" s="123" t="s">
        <v>182</v>
      </c>
      <c r="H190" s="123" t="s">
        <v>183</v>
      </c>
      <c r="I190" s="123" t="s">
        <v>200</v>
      </c>
      <c r="J190" s="123" t="s">
        <v>200</v>
      </c>
      <c r="K190" s="123" t="s">
        <v>183</v>
      </c>
      <c r="L190" s="123">
        <v>4</v>
      </c>
      <c r="M190" s="123">
        <v>0</v>
      </c>
      <c r="N190" s="123">
        <v>4</v>
      </c>
      <c r="O190" s="123">
        <v>2</v>
      </c>
      <c r="P190" s="123" t="s">
        <v>190</v>
      </c>
      <c r="Q190" s="123" t="s">
        <v>478</v>
      </c>
      <c r="R190" s="123" t="s">
        <v>180</v>
      </c>
      <c r="S190" s="123" t="s">
        <v>180</v>
      </c>
      <c r="T190" s="123" t="s">
        <v>184</v>
      </c>
      <c r="U190" s="123">
        <v>7702501.1306046704</v>
      </c>
      <c r="V190" s="123">
        <v>8444417.7435491197</v>
      </c>
      <c r="W190" s="123">
        <v>24896694.7686751</v>
      </c>
      <c r="X190" s="123">
        <v>25002682.3399712</v>
      </c>
      <c r="Y190" s="123">
        <v>14433703.513186101</v>
      </c>
      <c r="Z190" s="123">
        <v>12567644.6860395</v>
      </c>
      <c r="AA190" s="123">
        <v>12306675.324801501</v>
      </c>
      <c r="AB190" s="123">
        <v>12456166.7183751</v>
      </c>
      <c r="AC190" s="123">
        <v>8212348.3531101299</v>
      </c>
      <c r="AD190" s="123">
        <v>9333426.9574074894</v>
      </c>
      <c r="AE190" s="123">
        <v>27194931.559888899</v>
      </c>
      <c r="AF190" s="123">
        <v>25002682.3399712</v>
      </c>
      <c r="AG190" s="123">
        <v>18203920.905267</v>
      </c>
      <c r="AH190" s="123">
        <v>16662288.258288801</v>
      </c>
      <c r="AI190" s="123">
        <v>14848464.715666</v>
      </c>
      <c r="AJ190" s="123">
        <v>13722668.6057491</v>
      </c>
      <c r="AK190" s="123">
        <v>8772887.6552588101</v>
      </c>
      <c r="AL190" s="123">
        <v>26098806.949930001</v>
      </c>
      <c r="AM190" s="123">
        <v>17433104.5817779</v>
      </c>
      <c r="AN190" s="123">
        <v>14285566.6607075</v>
      </c>
      <c r="AO190" s="123">
        <v>9.0360473596928301</v>
      </c>
      <c r="AP190" s="123">
        <v>5.9395599669700596</v>
      </c>
      <c r="AQ190" s="123">
        <v>6.2530394036429104</v>
      </c>
      <c r="AR190" s="123">
        <v>5.5724640293424796</v>
      </c>
      <c r="AS190" s="123">
        <v>2.9750000000000001</v>
      </c>
      <c r="AT190" s="123">
        <v>1.9870000000000001</v>
      </c>
      <c r="AU190" s="123">
        <v>1.6279999999999999</v>
      </c>
      <c r="AV190" s="123">
        <v>1.57</v>
      </c>
      <c r="AW190" s="123">
        <v>0.99</v>
      </c>
      <c r="AX190" s="123">
        <v>0.7</v>
      </c>
      <c r="AY190" s="123">
        <v>3.1760483027221099E-4</v>
      </c>
      <c r="AZ190" s="123">
        <v>1.9267721214950601E-3</v>
      </c>
      <c r="BA190" s="123">
        <v>7.0178770837230299E-3</v>
      </c>
      <c r="BB190" s="123">
        <v>4.16045347094594E-3</v>
      </c>
      <c r="BC190" s="123">
        <v>8.7936141184022498E-3</v>
      </c>
      <c r="BD190" s="123">
        <v>3.0924510996877499E-2</v>
      </c>
      <c r="BE190" s="124" t="s">
        <v>1104</v>
      </c>
      <c r="BF190" s="124" t="s">
        <v>180</v>
      </c>
      <c r="BG190" s="124" t="s">
        <v>180</v>
      </c>
      <c r="BH190" s="124" t="s">
        <v>1105</v>
      </c>
      <c r="BI190" s="124" t="s">
        <v>1106</v>
      </c>
      <c r="BJ190" s="124" t="s">
        <v>1107</v>
      </c>
      <c r="BK190" s="124" t="s">
        <v>1108</v>
      </c>
    </row>
    <row r="191" spans="1:63" ht="67" customHeight="1" x14ac:dyDescent="0.2">
      <c r="A191" s="122" t="s">
        <v>1109</v>
      </c>
      <c r="B191" s="123" t="s">
        <v>180</v>
      </c>
      <c r="C191" s="123" t="s">
        <v>1110</v>
      </c>
      <c r="D191" s="123">
        <v>185.08006</v>
      </c>
      <c r="E191" s="123">
        <v>7.6159999999999997</v>
      </c>
      <c r="F191" s="123">
        <v>2257550.39492486</v>
      </c>
      <c r="G191" s="123" t="s">
        <v>182</v>
      </c>
      <c r="H191" s="123" t="s">
        <v>183</v>
      </c>
      <c r="I191" s="123" t="s">
        <v>183</v>
      </c>
      <c r="J191" s="123" t="s">
        <v>200</v>
      </c>
      <c r="K191" s="123" t="s">
        <v>183</v>
      </c>
      <c r="L191" s="123">
        <v>2</v>
      </c>
      <c r="M191" s="123">
        <v>0</v>
      </c>
      <c r="N191" s="123">
        <v>0</v>
      </c>
      <c r="O191" s="123">
        <v>0</v>
      </c>
      <c r="P191" s="123" t="s">
        <v>180</v>
      </c>
      <c r="Q191" s="123" t="s">
        <v>180</v>
      </c>
      <c r="R191" s="123" t="s">
        <v>180</v>
      </c>
      <c r="S191" s="123" t="s">
        <v>180</v>
      </c>
      <c r="T191" s="123" t="s">
        <v>184</v>
      </c>
      <c r="U191" s="123">
        <v>685688.59714862099</v>
      </c>
      <c r="V191" s="123">
        <v>572357.54964550806</v>
      </c>
      <c r="W191" s="123">
        <v>1649383.12851664</v>
      </c>
      <c r="X191" s="123">
        <v>1929821.81306355</v>
      </c>
      <c r="Y191" s="123">
        <v>2257550.39492486</v>
      </c>
      <c r="Z191" s="123">
        <v>2034467.03473203</v>
      </c>
      <c r="AA191" s="123">
        <v>1919427.53444528</v>
      </c>
      <c r="AB191" s="123">
        <v>1979942.2044128301</v>
      </c>
      <c r="AC191" s="123">
        <v>731075.98766399804</v>
      </c>
      <c r="AD191" s="123">
        <v>632614.05882223102</v>
      </c>
      <c r="AE191" s="123">
        <v>1801639.20202298</v>
      </c>
      <c r="AF191" s="123">
        <v>1929821.81306355</v>
      </c>
      <c r="AG191" s="123">
        <v>2847243.5221717302</v>
      </c>
      <c r="AH191" s="123">
        <v>2697313.3814283502</v>
      </c>
      <c r="AI191" s="123">
        <v>2315861.2108708001</v>
      </c>
      <c r="AJ191" s="123">
        <v>2181256.1877172599</v>
      </c>
      <c r="AK191" s="123">
        <v>681845.02324311505</v>
      </c>
      <c r="AL191" s="123">
        <v>1865730.50754327</v>
      </c>
      <c r="AM191" s="123">
        <v>2772278.45180004</v>
      </c>
      <c r="AN191" s="123">
        <v>2248558.6992940302</v>
      </c>
      <c r="AO191" s="123">
        <v>10.2109856638048</v>
      </c>
      <c r="AP191" s="123">
        <v>4.8580860488974897</v>
      </c>
      <c r="AQ191" s="123">
        <v>3.8241692191877599</v>
      </c>
      <c r="AR191" s="123">
        <v>4.23293929055672</v>
      </c>
      <c r="AS191" s="123">
        <v>2.7360000000000002</v>
      </c>
      <c r="AT191" s="123">
        <v>4.0659999999999998</v>
      </c>
      <c r="AU191" s="123">
        <v>3.298</v>
      </c>
      <c r="AV191" s="123">
        <v>1.45</v>
      </c>
      <c r="AW191" s="123">
        <v>2.02</v>
      </c>
      <c r="AX191" s="123">
        <v>1.72</v>
      </c>
      <c r="AY191" s="123">
        <v>3.20324326937182E-4</v>
      </c>
      <c r="AZ191" s="123">
        <v>1.0991087844614E-4</v>
      </c>
      <c r="BA191" s="123">
        <v>1.7724520429163201E-4</v>
      </c>
      <c r="BB191" s="123">
        <v>4.16045347094594E-3</v>
      </c>
      <c r="BC191" s="123">
        <v>1.3343180643361401E-3</v>
      </c>
      <c r="BD191" s="123">
        <v>2.57695422766516E-3</v>
      </c>
      <c r="BE191" s="124" t="s">
        <v>1111</v>
      </c>
      <c r="BF191" s="124" t="s">
        <v>180</v>
      </c>
      <c r="BG191" s="124" t="s">
        <v>180</v>
      </c>
      <c r="BH191" s="124" t="s">
        <v>180</v>
      </c>
      <c r="BI191" s="124" t="s">
        <v>1112</v>
      </c>
      <c r="BJ191" s="124" t="s">
        <v>180</v>
      </c>
      <c r="BK191" s="124" t="s">
        <v>180</v>
      </c>
    </row>
    <row r="192" spans="1:63" ht="67" customHeight="1" x14ac:dyDescent="0.2">
      <c r="A192" s="122" t="s">
        <v>1113</v>
      </c>
      <c r="B192" s="123" t="s">
        <v>180</v>
      </c>
      <c r="C192" s="123" t="s">
        <v>1114</v>
      </c>
      <c r="D192" s="123">
        <v>1122.5715</v>
      </c>
      <c r="E192" s="123">
        <v>8.8510000000000009</v>
      </c>
      <c r="F192" s="123">
        <v>3368360.2027326198</v>
      </c>
      <c r="G192" s="123" t="s">
        <v>182</v>
      </c>
      <c r="H192" s="123" t="s">
        <v>183</v>
      </c>
      <c r="I192" s="123" t="s">
        <v>183</v>
      </c>
      <c r="J192" s="123" t="s">
        <v>224</v>
      </c>
      <c r="K192" s="123" t="s">
        <v>183</v>
      </c>
      <c r="L192" s="123">
        <v>1</v>
      </c>
      <c r="M192" s="123">
        <v>0</v>
      </c>
      <c r="N192" s="123">
        <v>0</v>
      </c>
      <c r="O192" s="123">
        <v>0</v>
      </c>
      <c r="P192" s="123" t="s">
        <v>180</v>
      </c>
      <c r="Q192" s="123" t="s">
        <v>180</v>
      </c>
      <c r="R192" s="123" t="s">
        <v>180</v>
      </c>
      <c r="S192" s="123" t="s">
        <v>180</v>
      </c>
      <c r="T192" s="123" t="s">
        <v>184</v>
      </c>
      <c r="U192" s="123">
        <v>903775.97909532697</v>
      </c>
      <c r="V192" s="123">
        <v>894963.88699418004</v>
      </c>
      <c r="W192" s="123">
        <v>2269069.31855126</v>
      </c>
      <c r="X192" s="123">
        <v>2399150.4312181999</v>
      </c>
      <c r="Y192" s="123">
        <v>3120437.5465085101</v>
      </c>
      <c r="Z192" s="123">
        <v>3368360.2027326198</v>
      </c>
      <c r="AA192" s="123">
        <v>2783341.3920314899</v>
      </c>
      <c r="AB192" s="123">
        <v>2775771.1958799898</v>
      </c>
      <c r="AC192" s="123">
        <v>963599.10211676103</v>
      </c>
      <c r="AD192" s="123">
        <v>989183.66220794502</v>
      </c>
      <c r="AE192" s="123">
        <v>2478529.1941758101</v>
      </c>
      <c r="AF192" s="123">
        <v>2399150.4312181999</v>
      </c>
      <c r="AG192" s="123">
        <v>3935524.8107024101</v>
      </c>
      <c r="AH192" s="123">
        <v>4465800.0809032898</v>
      </c>
      <c r="AI192" s="123">
        <v>3358205.63722387</v>
      </c>
      <c r="AJ192" s="123">
        <v>3058002.4422966102</v>
      </c>
      <c r="AK192" s="123">
        <v>976391.38216235302</v>
      </c>
      <c r="AL192" s="123">
        <v>2438839.8126969999</v>
      </c>
      <c r="AM192" s="123">
        <v>4200662.4458028497</v>
      </c>
      <c r="AN192" s="123">
        <v>3208104.0397602399</v>
      </c>
      <c r="AO192" s="123">
        <v>1.8528446957491</v>
      </c>
      <c r="AP192" s="123">
        <v>2.3014738925173099</v>
      </c>
      <c r="AQ192" s="123">
        <v>8.9262406654270592</v>
      </c>
      <c r="AR192" s="123">
        <v>6.6168588124343604</v>
      </c>
      <c r="AS192" s="123">
        <v>2.4980000000000002</v>
      </c>
      <c r="AT192" s="123">
        <v>4.3019999999999996</v>
      </c>
      <c r="AU192" s="123">
        <v>3.286</v>
      </c>
      <c r="AV192" s="123">
        <v>1.32</v>
      </c>
      <c r="AW192" s="123">
        <v>2.11</v>
      </c>
      <c r="AX192" s="123">
        <v>1.72</v>
      </c>
      <c r="AY192" s="123">
        <v>3.2043031263051497E-4</v>
      </c>
      <c r="AZ192" s="123">
        <v>7.2515175739473707E-5</v>
      </c>
      <c r="BA192" s="123">
        <v>1.3467667061406501E-4</v>
      </c>
      <c r="BB192" s="123">
        <v>4.16045347094594E-3</v>
      </c>
      <c r="BC192" s="123">
        <v>1.10041779184651E-3</v>
      </c>
      <c r="BD192" s="123">
        <v>2.3524816996471098E-3</v>
      </c>
      <c r="BE192" s="124" t="s">
        <v>1115</v>
      </c>
      <c r="BF192" s="124" t="s">
        <v>180</v>
      </c>
      <c r="BG192" s="124" t="s">
        <v>180</v>
      </c>
      <c r="BH192" s="124" t="s">
        <v>180</v>
      </c>
      <c r="BI192" s="124" t="s">
        <v>1116</v>
      </c>
      <c r="BJ192" s="124" t="s">
        <v>180</v>
      </c>
      <c r="BK192" s="124" t="s">
        <v>180</v>
      </c>
    </row>
    <row r="193" spans="1:63" ht="67" customHeight="1" x14ac:dyDescent="0.2">
      <c r="A193" s="122" t="s">
        <v>1117</v>
      </c>
      <c r="B193" s="123" t="s">
        <v>180</v>
      </c>
      <c r="C193" s="123" t="s">
        <v>1118</v>
      </c>
      <c r="D193" s="123">
        <v>305.18428</v>
      </c>
      <c r="E193" s="123">
        <v>3.4710000000000001</v>
      </c>
      <c r="F193" s="123">
        <v>1659578.30658391</v>
      </c>
      <c r="G193" s="123" t="s">
        <v>182</v>
      </c>
      <c r="H193" s="123" t="s">
        <v>183</v>
      </c>
      <c r="I193" s="123" t="s">
        <v>183</v>
      </c>
      <c r="J193" s="123" t="s">
        <v>183</v>
      </c>
      <c r="K193" s="123" t="s">
        <v>183</v>
      </c>
      <c r="L193" s="123">
        <v>0</v>
      </c>
      <c r="M193" s="123">
        <v>0</v>
      </c>
      <c r="N193" s="123">
        <v>0</v>
      </c>
      <c r="O193" s="123">
        <v>0</v>
      </c>
      <c r="P193" s="123" t="s">
        <v>180</v>
      </c>
      <c r="Q193" s="123" t="s">
        <v>180</v>
      </c>
      <c r="R193" s="123" t="s">
        <v>180</v>
      </c>
      <c r="S193" s="123" t="s">
        <v>180</v>
      </c>
      <c r="T193" s="123" t="s">
        <v>184</v>
      </c>
      <c r="U193" s="123">
        <v>142160.88631305299</v>
      </c>
      <c r="V193" s="123">
        <v>181781.269960298</v>
      </c>
      <c r="W193" s="123">
        <v>898192.24103424605</v>
      </c>
      <c r="X193" s="123">
        <v>904822.454978314</v>
      </c>
      <c r="Y193" s="123">
        <v>1653285.5351022801</v>
      </c>
      <c r="Z193" s="123">
        <v>1477279.11830579</v>
      </c>
      <c r="AA193" s="123">
        <v>1569664.09636113</v>
      </c>
      <c r="AB193" s="123">
        <v>1659578.30658391</v>
      </c>
      <c r="AC193" s="123">
        <v>151570.860009472</v>
      </c>
      <c r="AD193" s="123">
        <v>200918.79119733401</v>
      </c>
      <c r="AE193" s="123">
        <v>981105.19285807305</v>
      </c>
      <c r="AF193" s="123">
        <v>904822.454978314</v>
      </c>
      <c r="AG193" s="123">
        <v>2085139.0696316599</v>
      </c>
      <c r="AH193" s="123">
        <v>1958588.9895904399</v>
      </c>
      <c r="AI193" s="123">
        <v>1893858.5227234799</v>
      </c>
      <c r="AJ193" s="123">
        <v>1828318.7469661599</v>
      </c>
      <c r="AK193" s="123">
        <v>176244.82560340301</v>
      </c>
      <c r="AL193" s="123">
        <v>942963.82391819404</v>
      </c>
      <c r="AM193" s="123">
        <v>2021864.0296110499</v>
      </c>
      <c r="AN193" s="123">
        <v>1861088.63484482</v>
      </c>
      <c r="AO193" s="123">
        <v>19.798741132398298</v>
      </c>
      <c r="AP193" s="123">
        <v>5.7202662365262702</v>
      </c>
      <c r="AQ193" s="123">
        <v>4.4258376649624402</v>
      </c>
      <c r="AR193" s="123">
        <v>2.4901350213937401</v>
      </c>
      <c r="AS193" s="123">
        <v>5.35</v>
      </c>
      <c r="AT193" s="123">
        <v>11.472</v>
      </c>
      <c r="AU193" s="123">
        <v>10.56</v>
      </c>
      <c r="AV193" s="123">
        <v>2.42</v>
      </c>
      <c r="AW193" s="123">
        <v>3.52</v>
      </c>
      <c r="AX193" s="123">
        <v>3.4</v>
      </c>
      <c r="AY193" s="123">
        <v>3.2887364915956701E-4</v>
      </c>
      <c r="AZ193" s="123">
        <v>9.9162290982501803E-5</v>
      </c>
      <c r="BA193" s="123">
        <v>1.09681206860612E-4</v>
      </c>
      <c r="BB193" s="123">
        <v>4.24736819233738E-3</v>
      </c>
      <c r="BC193" s="123">
        <v>1.3066527861374101E-3</v>
      </c>
      <c r="BD193" s="123">
        <v>2.0590454421044501E-3</v>
      </c>
      <c r="BE193" s="124" t="s">
        <v>1119</v>
      </c>
      <c r="BF193" s="124" t="s">
        <v>180</v>
      </c>
      <c r="BG193" s="124" t="s">
        <v>180</v>
      </c>
      <c r="BH193" s="124" t="s">
        <v>180</v>
      </c>
      <c r="BI193" s="124" t="s">
        <v>180</v>
      </c>
      <c r="BJ193" s="124" t="s">
        <v>180</v>
      </c>
      <c r="BK193" s="124" t="s">
        <v>180</v>
      </c>
    </row>
    <row r="194" spans="1:63" ht="67" customHeight="1" x14ac:dyDescent="0.2">
      <c r="A194" s="122" t="s">
        <v>1120</v>
      </c>
      <c r="B194" s="123" t="s">
        <v>180</v>
      </c>
      <c r="C194" s="123" t="s">
        <v>1121</v>
      </c>
      <c r="D194" s="123">
        <v>308.15875999999997</v>
      </c>
      <c r="E194" s="123">
        <v>9.41</v>
      </c>
      <c r="F194" s="123">
        <v>11231669.4673965</v>
      </c>
      <c r="G194" s="123" t="s">
        <v>182</v>
      </c>
      <c r="H194" s="123" t="s">
        <v>183</v>
      </c>
      <c r="I194" s="123" t="s">
        <v>183</v>
      </c>
      <c r="J194" s="123" t="s">
        <v>224</v>
      </c>
      <c r="K194" s="123" t="s">
        <v>183</v>
      </c>
      <c r="L194" s="123">
        <v>2</v>
      </c>
      <c r="M194" s="123">
        <v>0</v>
      </c>
      <c r="N194" s="123">
        <v>0</v>
      </c>
      <c r="O194" s="123">
        <v>1</v>
      </c>
      <c r="P194" s="123" t="s">
        <v>180</v>
      </c>
      <c r="Q194" s="123" t="s">
        <v>190</v>
      </c>
      <c r="R194" s="123" t="s">
        <v>180</v>
      </c>
      <c r="S194" s="123" t="s">
        <v>180</v>
      </c>
      <c r="T194" s="123" t="s">
        <v>184</v>
      </c>
      <c r="U194" s="123">
        <v>11231669.4673965</v>
      </c>
      <c r="V194" s="123">
        <v>11139145.948822901</v>
      </c>
      <c r="W194" s="123">
        <v>1035447.7758302999</v>
      </c>
      <c r="X194" s="123">
        <v>775049.36324298405</v>
      </c>
      <c r="Y194" s="123">
        <v>465133.17639793601</v>
      </c>
      <c r="Z194" s="123">
        <v>420292.480260932</v>
      </c>
      <c r="AA194" s="123">
        <v>843142.19902306597</v>
      </c>
      <c r="AB194" s="123">
        <v>714844.82208884798</v>
      </c>
      <c r="AC194" s="123">
        <v>11975120.897646699</v>
      </c>
      <c r="AD194" s="123">
        <v>12311850.057472801</v>
      </c>
      <c r="AE194" s="123">
        <v>1131030.91230301</v>
      </c>
      <c r="AF194" s="123">
        <v>775049.36324298405</v>
      </c>
      <c r="AG194" s="123">
        <v>586630.28139855305</v>
      </c>
      <c r="AH194" s="123">
        <v>557227.27956161799</v>
      </c>
      <c r="AI194" s="123">
        <v>1017282.64231144</v>
      </c>
      <c r="AJ194" s="123">
        <v>787527.88236127095</v>
      </c>
      <c r="AK194" s="123">
        <v>12143485.477559701</v>
      </c>
      <c r="AL194" s="123">
        <v>953040.13777299703</v>
      </c>
      <c r="AM194" s="123">
        <v>571928.78048008506</v>
      </c>
      <c r="AN194" s="123">
        <v>902405.262336354</v>
      </c>
      <c r="AO194" s="123">
        <v>1.9607506656663201</v>
      </c>
      <c r="AP194" s="123">
        <v>26.412000643103202</v>
      </c>
      <c r="AQ194" s="123">
        <v>3.6352536706907301</v>
      </c>
      <c r="AR194" s="123">
        <v>18.003125153551601</v>
      </c>
      <c r="AS194" s="123">
        <v>7.8E-2</v>
      </c>
      <c r="AT194" s="123">
        <v>4.7E-2</v>
      </c>
      <c r="AU194" s="123">
        <v>7.3999999999999996E-2</v>
      </c>
      <c r="AV194" s="123">
        <v>-3.67</v>
      </c>
      <c r="AW194" s="123">
        <v>-4.41</v>
      </c>
      <c r="AX194" s="123">
        <v>-3.75</v>
      </c>
      <c r="AY194" s="123">
        <v>3.3270964921006102E-4</v>
      </c>
      <c r="AZ194" s="123">
        <v>1.79435621570523E-4</v>
      </c>
      <c r="BA194" s="123">
        <v>3.1153265789218799E-4</v>
      </c>
      <c r="BB194" s="123">
        <v>4.2741747528149696E-3</v>
      </c>
      <c r="BC194" s="123">
        <v>1.69521279833941E-3</v>
      </c>
      <c r="BD194" s="123">
        <v>3.6046004327554499E-3</v>
      </c>
      <c r="BE194" s="124" t="s">
        <v>1122</v>
      </c>
      <c r="BF194" s="124" t="s">
        <v>180</v>
      </c>
      <c r="BG194" s="124" t="s">
        <v>180</v>
      </c>
      <c r="BH194" s="124" t="s">
        <v>1123</v>
      </c>
      <c r="BI194" s="124" t="s">
        <v>1124</v>
      </c>
      <c r="BJ194" s="124" t="s">
        <v>180</v>
      </c>
      <c r="BK194" s="124" t="s">
        <v>180</v>
      </c>
    </row>
    <row r="195" spans="1:63" ht="67" customHeight="1" x14ac:dyDescent="0.2">
      <c r="A195" s="122" t="s">
        <v>1125</v>
      </c>
      <c r="B195" s="123" t="s">
        <v>180</v>
      </c>
      <c r="C195" s="123" t="s">
        <v>1126</v>
      </c>
      <c r="D195" s="123">
        <v>351.17860999999999</v>
      </c>
      <c r="E195" s="123">
        <v>9.3209999999999997</v>
      </c>
      <c r="F195" s="123">
        <v>772243.538084295</v>
      </c>
      <c r="G195" s="123" t="s">
        <v>182</v>
      </c>
      <c r="H195" s="123" t="s">
        <v>183</v>
      </c>
      <c r="I195" s="123" t="s">
        <v>183</v>
      </c>
      <c r="J195" s="123" t="s">
        <v>183</v>
      </c>
      <c r="K195" s="123" t="s">
        <v>183</v>
      </c>
      <c r="L195" s="123">
        <v>0</v>
      </c>
      <c r="M195" s="123">
        <v>0</v>
      </c>
      <c r="N195" s="123">
        <v>0</v>
      </c>
      <c r="O195" s="123">
        <v>0</v>
      </c>
      <c r="P195" s="123" t="s">
        <v>180</v>
      </c>
      <c r="Q195" s="123" t="s">
        <v>180</v>
      </c>
      <c r="R195" s="123" t="s">
        <v>180</v>
      </c>
      <c r="S195" s="123" t="s">
        <v>180</v>
      </c>
      <c r="T195" s="123" t="s">
        <v>184</v>
      </c>
      <c r="U195" s="123">
        <v>735084.82426941895</v>
      </c>
      <c r="V195" s="123">
        <v>772243.538084295</v>
      </c>
      <c r="W195" s="123">
        <v>226117.96369597799</v>
      </c>
      <c r="X195" s="123">
        <v>242634.14185179499</v>
      </c>
      <c r="Y195" s="123">
        <v>41425.337501187401</v>
      </c>
      <c r="Z195" s="123">
        <v>42397.948799808299</v>
      </c>
      <c r="AA195" s="123">
        <v>36172.904359986896</v>
      </c>
      <c r="AB195" s="123">
        <v>32932.151759356799</v>
      </c>
      <c r="AC195" s="123">
        <v>783741.87080597098</v>
      </c>
      <c r="AD195" s="123">
        <v>853543.592338952</v>
      </c>
      <c r="AE195" s="123">
        <v>246991.12088206</v>
      </c>
      <c r="AF195" s="123">
        <v>242634.14185179499</v>
      </c>
      <c r="AG195" s="123">
        <v>52246.020340980802</v>
      </c>
      <c r="AH195" s="123">
        <v>56211.554520420003</v>
      </c>
      <c r="AI195" s="123">
        <v>43643.9639363842</v>
      </c>
      <c r="AJ195" s="123">
        <v>36280.584170508002</v>
      </c>
      <c r="AK195" s="123">
        <v>818642.73157246097</v>
      </c>
      <c r="AL195" s="123">
        <v>244812.63136692799</v>
      </c>
      <c r="AM195" s="123">
        <v>54228.787430700402</v>
      </c>
      <c r="AN195" s="123">
        <v>39962.274053446097</v>
      </c>
      <c r="AO195" s="123">
        <v>6.0291588419360904</v>
      </c>
      <c r="AP195" s="123">
        <v>1.25845198451917</v>
      </c>
      <c r="AQ195" s="123">
        <v>5.1707888783093097</v>
      </c>
      <c r="AR195" s="123">
        <v>13.0290277223448</v>
      </c>
      <c r="AS195" s="123">
        <v>0.29899999999999999</v>
      </c>
      <c r="AT195" s="123">
        <v>6.6000000000000003E-2</v>
      </c>
      <c r="AU195" s="123">
        <v>4.9000000000000002E-2</v>
      </c>
      <c r="AV195" s="123">
        <v>-1.74</v>
      </c>
      <c r="AW195" s="123">
        <v>-3.92</v>
      </c>
      <c r="AX195" s="123">
        <v>-4.3600000000000003</v>
      </c>
      <c r="AY195" s="123">
        <v>3.3486296739782001E-4</v>
      </c>
      <c r="AZ195" s="123">
        <v>1.4002274083768599E-5</v>
      </c>
      <c r="BA195" s="123">
        <v>6.1167856175714502E-6</v>
      </c>
      <c r="BB195" s="123">
        <v>4.27919623601003E-3</v>
      </c>
      <c r="BC195" s="123">
        <v>4.47335808886714E-4</v>
      </c>
      <c r="BD195" s="123">
        <v>4.3681045527833802E-4</v>
      </c>
      <c r="BE195" s="124" t="s">
        <v>1127</v>
      </c>
      <c r="BF195" s="124" t="s">
        <v>180</v>
      </c>
      <c r="BG195" s="124" t="s">
        <v>180</v>
      </c>
      <c r="BH195" s="124" t="s">
        <v>180</v>
      </c>
      <c r="BI195" s="124" t="s">
        <v>180</v>
      </c>
      <c r="BJ195" s="124" t="s">
        <v>180</v>
      </c>
      <c r="BK195" s="124" t="s">
        <v>180</v>
      </c>
    </row>
    <row r="196" spans="1:63" ht="67" customHeight="1" x14ac:dyDescent="0.2">
      <c r="A196" s="122" t="s">
        <v>1128</v>
      </c>
      <c r="B196" s="123" t="s">
        <v>180</v>
      </c>
      <c r="C196" s="123" t="s">
        <v>1129</v>
      </c>
      <c r="D196" s="123">
        <v>311.15868</v>
      </c>
      <c r="E196" s="123">
        <v>9.0340000000000007</v>
      </c>
      <c r="F196" s="123">
        <v>1454826.1577997999</v>
      </c>
      <c r="G196" s="123" t="s">
        <v>182</v>
      </c>
      <c r="H196" s="123" t="s">
        <v>183</v>
      </c>
      <c r="I196" s="123" t="s">
        <v>183</v>
      </c>
      <c r="J196" s="123" t="s">
        <v>183</v>
      </c>
      <c r="K196" s="123" t="s">
        <v>183</v>
      </c>
      <c r="L196" s="123">
        <v>0</v>
      </c>
      <c r="M196" s="123">
        <v>0</v>
      </c>
      <c r="N196" s="123">
        <v>0</v>
      </c>
      <c r="O196" s="123">
        <v>0</v>
      </c>
      <c r="P196" s="123" t="s">
        <v>180</v>
      </c>
      <c r="Q196" s="123" t="s">
        <v>180</v>
      </c>
      <c r="R196" s="123" t="s">
        <v>180</v>
      </c>
      <c r="S196" s="123" t="s">
        <v>180</v>
      </c>
      <c r="T196" s="123" t="s">
        <v>184</v>
      </c>
      <c r="U196" s="123">
        <v>43389.522321939803</v>
      </c>
      <c r="V196" s="123">
        <v>42718.248931973802</v>
      </c>
      <c r="W196" s="123">
        <v>636431.76243183599</v>
      </c>
      <c r="X196" s="123">
        <v>796485.42269299796</v>
      </c>
      <c r="Y196" s="123">
        <v>1018048.24375802</v>
      </c>
      <c r="Z196" s="123">
        <v>1454826.1577997999</v>
      </c>
      <c r="AA196" s="123">
        <v>1409386.80624131</v>
      </c>
      <c r="AB196" s="123">
        <v>1197578.3679299699</v>
      </c>
      <c r="AC196" s="123">
        <v>46261.579990815902</v>
      </c>
      <c r="AD196" s="123">
        <v>47215.529627191798</v>
      </c>
      <c r="AE196" s="123">
        <v>695181.363738682</v>
      </c>
      <c r="AF196" s="123">
        <v>796485.42269299796</v>
      </c>
      <c r="AG196" s="123">
        <v>1283971.89883985</v>
      </c>
      <c r="AH196" s="123">
        <v>1928820.6670806301</v>
      </c>
      <c r="AI196" s="123">
        <v>1700477.96914125</v>
      </c>
      <c r="AJ196" s="123">
        <v>1319344.1806036199</v>
      </c>
      <c r="AK196" s="123">
        <v>46738.554809003799</v>
      </c>
      <c r="AL196" s="123">
        <v>745833.39321583998</v>
      </c>
      <c r="AM196" s="123">
        <v>1606396.28296024</v>
      </c>
      <c r="AN196" s="123">
        <v>1509911.07487244</v>
      </c>
      <c r="AO196" s="123">
        <v>1.4432287424121</v>
      </c>
      <c r="AP196" s="123">
        <v>9.6043952576935894</v>
      </c>
      <c r="AQ196" s="123">
        <v>28.385084160091399</v>
      </c>
      <c r="AR196" s="123">
        <v>17.848884672698201</v>
      </c>
      <c r="AS196" s="123">
        <v>15.958</v>
      </c>
      <c r="AT196" s="123">
        <v>34.369999999999997</v>
      </c>
      <c r="AU196" s="123">
        <v>32.305</v>
      </c>
      <c r="AV196" s="123">
        <v>4</v>
      </c>
      <c r="AW196" s="123">
        <v>5.0999999999999996</v>
      </c>
      <c r="AX196" s="123">
        <v>5.01</v>
      </c>
      <c r="AY196" s="123">
        <v>3.3751483974597802E-4</v>
      </c>
      <c r="AZ196" s="123">
        <v>1.4942441030196799E-4</v>
      </c>
      <c r="BA196" s="123">
        <v>1.55891219178361E-4</v>
      </c>
      <c r="BB196" s="123">
        <v>4.2905027795980899E-3</v>
      </c>
      <c r="BC196" s="123">
        <v>1.5114795732373799E-3</v>
      </c>
      <c r="BD196" s="123">
        <v>2.3973350990263501E-3</v>
      </c>
      <c r="BE196" s="124" t="s">
        <v>1130</v>
      </c>
      <c r="BF196" s="124" t="s">
        <v>180</v>
      </c>
      <c r="BG196" s="124" t="s">
        <v>180</v>
      </c>
      <c r="BH196" s="124" t="s">
        <v>180</v>
      </c>
      <c r="BI196" s="124" t="s">
        <v>180</v>
      </c>
      <c r="BJ196" s="124" t="s">
        <v>180</v>
      </c>
      <c r="BK196" s="124" t="s">
        <v>180</v>
      </c>
    </row>
    <row r="197" spans="1:63" ht="67" customHeight="1" x14ac:dyDescent="0.2">
      <c r="A197" s="122" t="s">
        <v>1131</v>
      </c>
      <c r="B197" s="123" t="s">
        <v>180</v>
      </c>
      <c r="C197" s="123" t="s">
        <v>1132</v>
      </c>
      <c r="D197" s="123">
        <v>182.04594</v>
      </c>
      <c r="E197" s="123">
        <v>12.657</v>
      </c>
      <c r="F197" s="123">
        <v>596302.17319848295</v>
      </c>
      <c r="G197" s="123" t="s">
        <v>182</v>
      </c>
      <c r="H197" s="123" t="s">
        <v>183</v>
      </c>
      <c r="I197" s="123" t="s">
        <v>224</v>
      </c>
      <c r="J197" s="123" t="s">
        <v>183</v>
      </c>
      <c r="K197" s="123" t="s">
        <v>183</v>
      </c>
      <c r="L197" s="123">
        <v>0</v>
      </c>
      <c r="M197" s="123">
        <v>0</v>
      </c>
      <c r="N197" s="123">
        <v>0</v>
      </c>
      <c r="O197" s="123">
        <v>0</v>
      </c>
      <c r="P197" s="123" t="s">
        <v>180</v>
      </c>
      <c r="Q197" s="123" t="s">
        <v>180</v>
      </c>
      <c r="R197" s="123" t="s">
        <v>180</v>
      </c>
      <c r="S197" s="123" t="s">
        <v>180</v>
      </c>
      <c r="T197" s="123" t="s">
        <v>184</v>
      </c>
      <c r="U197" s="123">
        <v>18607.1705079971</v>
      </c>
      <c r="V197" s="123">
        <v>16299.155707731499</v>
      </c>
      <c r="W197" s="123">
        <v>199210.60411232899</v>
      </c>
      <c r="X197" s="123">
        <v>237250.80769415299</v>
      </c>
      <c r="Y197" s="123">
        <v>195588.63242930701</v>
      </c>
      <c r="Z197" s="123">
        <v>141031.22644551101</v>
      </c>
      <c r="AA197" s="123">
        <v>390513.78698458499</v>
      </c>
      <c r="AB197" s="123">
        <v>596302.17319848295</v>
      </c>
      <c r="AC197" s="123">
        <v>19838.824232070401</v>
      </c>
      <c r="AD197" s="123">
        <v>18015.0939810784</v>
      </c>
      <c r="AE197" s="123">
        <v>217599.91818894801</v>
      </c>
      <c r="AF197" s="123">
        <v>237250.80769415299</v>
      </c>
      <c r="AG197" s="123">
        <v>246678.199497428</v>
      </c>
      <c r="AH197" s="123">
        <v>186980.377561553</v>
      </c>
      <c r="AI197" s="123">
        <v>471169.51036613499</v>
      </c>
      <c r="AJ197" s="123">
        <v>656932.20849553496</v>
      </c>
      <c r="AK197" s="123">
        <v>18926.959106574399</v>
      </c>
      <c r="AL197" s="123">
        <v>227425.36294155099</v>
      </c>
      <c r="AM197" s="123">
        <v>216829.28852949</v>
      </c>
      <c r="AN197" s="123">
        <v>564050.859430835</v>
      </c>
      <c r="AO197" s="123">
        <v>6.81341371463885</v>
      </c>
      <c r="AP197" s="123">
        <v>6.1098186436881701</v>
      </c>
      <c r="AQ197" s="123">
        <v>19.468188545562899</v>
      </c>
      <c r="AR197" s="123">
        <v>23.287627585808899</v>
      </c>
      <c r="AS197" s="123">
        <v>12.016</v>
      </c>
      <c r="AT197" s="123">
        <v>11.456</v>
      </c>
      <c r="AU197" s="123">
        <v>29.800999999999998</v>
      </c>
      <c r="AV197" s="123">
        <v>3.59</v>
      </c>
      <c r="AW197" s="123">
        <v>3.52</v>
      </c>
      <c r="AX197" s="123">
        <v>4.9000000000000004</v>
      </c>
      <c r="AY197" s="123">
        <v>3.4750706069730498E-4</v>
      </c>
      <c r="AZ197" s="123">
        <v>3.7952962049314599E-4</v>
      </c>
      <c r="BA197" s="123">
        <v>1.25247825840002E-4</v>
      </c>
      <c r="BB197" s="123">
        <v>4.3945163717346702E-3</v>
      </c>
      <c r="BC197" s="123">
        <v>2.7755961402330101E-3</v>
      </c>
      <c r="BD197" s="123">
        <v>2.2360420672024E-3</v>
      </c>
      <c r="BE197" s="124" t="s">
        <v>1133</v>
      </c>
      <c r="BF197" s="124" t="s">
        <v>180</v>
      </c>
      <c r="BG197" s="124" t="s">
        <v>180</v>
      </c>
      <c r="BH197" s="124" t="s">
        <v>180</v>
      </c>
      <c r="BI197" s="124" t="s">
        <v>180</v>
      </c>
      <c r="BJ197" s="124" t="s">
        <v>1134</v>
      </c>
      <c r="BK197" s="124" t="s">
        <v>180</v>
      </c>
    </row>
    <row r="198" spans="1:63" ht="67" customHeight="1" x14ac:dyDescent="0.2">
      <c r="A198" s="122" t="s">
        <v>1135</v>
      </c>
      <c r="B198" s="123" t="s">
        <v>180</v>
      </c>
      <c r="C198" s="123" t="s">
        <v>1136</v>
      </c>
      <c r="D198" s="123">
        <v>148.01944</v>
      </c>
      <c r="E198" s="123">
        <v>6.718</v>
      </c>
      <c r="F198" s="123">
        <v>25374225.915538199</v>
      </c>
      <c r="G198" s="123" t="s">
        <v>182</v>
      </c>
      <c r="H198" s="123" t="s">
        <v>183</v>
      </c>
      <c r="I198" s="123" t="s">
        <v>200</v>
      </c>
      <c r="J198" s="123" t="s">
        <v>200</v>
      </c>
      <c r="K198" s="123" t="s">
        <v>183</v>
      </c>
      <c r="L198" s="123">
        <v>1</v>
      </c>
      <c r="M198" s="123">
        <v>0</v>
      </c>
      <c r="N198" s="123">
        <v>8</v>
      </c>
      <c r="O198" s="123">
        <v>6</v>
      </c>
      <c r="P198" s="123" t="s">
        <v>190</v>
      </c>
      <c r="Q198" s="123" t="s">
        <v>1137</v>
      </c>
      <c r="R198" s="123" t="s">
        <v>180</v>
      </c>
      <c r="S198" s="123" t="s">
        <v>180</v>
      </c>
      <c r="T198" s="123" t="s">
        <v>184</v>
      </c>
      <c r="U198" s="123">
        <v>130223.85285266901</v>
      </c>
      <c r="V198" s="123">
        <v>298146.53736663202</v>
      </c>
      <c r="W198" s="123">
        <v>24869606.601321202</v>
      </c>
      <c r="X198" s="123">
        <v>25374225.915538199</v>
      </c>
      <c r="Y198" s="123">
        <v>22595758.212390698</v>
      </c>
      <c r="Z198" s="123">
        <v>23794775.041592699</v>
      </c>
      <c r="AA198" s="123">
        <v>3102712.1787766898</v>
      </c>
      <c r="AB198" s="123">
        <v>3162349.3338708002</v>
      </c>
      <c r="AC198" s="123">
        <v>138843.685366174</v>
      </c>
      <c r="AD198" s="123">
        <v>329534.73094592098</v>
      </c>
      <c r="AE198" s="123">
        <v>27165342.858894099</v>
      </c>
      <c r="AF198" s="123">
        <v>25374225.915538199</v>
      </c>
      <c r="AG198" s="123">
        <v>28497980.0864776</v>
      </c>
      <c r="AH198" s="123">
        <v>31547311.424595799</v>
      </c>
      <c r="AI198" s="123">
        <v>3743538.4531992502</v>
      </c>
      <c r="AJ198" s="123">
        <v>3483886.5684338799</v>
      </c>
      <c r="AK198" s="123">
        <v>234189.208156048</v>
      </c>
      <c r="AL198" s="123">
        <v>26269784.387216199</v>
      </c>
      <c r="AM198" s="123">
        <v>30022645.755536702</v>
      </c>
      <c r="AN198" s="123">
        <v>3613712.5108165699</v>
      </c>
      <c r="AO198" s="123">
        <v>57.576919322065798</v>
      </c>
      <c r="AP198" s="123">
        <v>4.8211698957125604</v>
      </c>
      <c r="AQ198" s="123">
        <v>7.1819215562318002</v>
      </c>
      <c r="AR198" s="123">
        <v>5.0806921667373199</v>
      </c>
      <c r="AS198" s="123">
        <v>112.173</v>
      </c>
      <c r="AT198" s="123">
        <v>128.19800000000001</v>
      </c>
      <c r="AU198" s="123">
        <v>15.430999999999999</v>
      </c>
      <c r="AV198" s="123">
        <v>6.81</v>
      </c>
      <c r="AW198" s="123">
        <v>7</v>
      </c>
      <c r="AX198" s="123">
        <v>3.95</v>
      </c>
      <c r="AY198" s="123">
        <v>3.5077365873181798E-4</v>
      </c>
      <c r="AZ198" s="123">
        <v>3.1629755132689402E-4</v>
      </c>
      <c r="BA198" s="123">
        <v>2.78615906316892E-3</v>
      </c>
      <c r="BB198" s="123">
        <v>4.4128416756520896E-3</v>
      </c>
      <c r="BC198" s="123">
        <v>2.4422367118817501E-3</v>
      </c>
      <c r="BD198" s="123">
        <v>1.6145093568912101E-2</v>
      </c>
      <c r="BE198" s="124" t="s">
        <v>1138</v>
      </c>
      <c r="BF198" s="124" t="s">
        <v>180</v>
      </c>
      <c r="BG198" s="124" t="s">
        <v>180</v>
      </c>
      <c r="BH198" s="124" t="s">
        <v>1139</v>
      </c>
      <c r="BI198" s="124" t="s">
        <v>1140</v>
      </c>
      <c r="BJ198" s="124" t="s">
        <v>1141</v>
      </c>
      <c r="BK198" s="124" t="s">
        <v>1142</v>
      </c>
    </row>
    <row r="199" spans="1:63" ht="67" customHeight="1" x14ac:dyDescent="0.2">
      <c r="A199" s="122" t="s">
        <v>1143</v>
      </c>
      <c r="B199" s="123" t="s">
        <v>180</v>
      </c>
      <c r="C199" s="123" t="s">
        <v>1144</v>
      </c>
      <c r="D199" s="123">
        <v>262.09557999999998</v>
      </c>
      <c r="E199" s="123">
        <v>7.1269999999999998</v>
      </c>
      <c r="F199" s="123">
        <v>20256602.628161199</v>
      </c>
      <c r="G199" s="123" t="s">
        <v>182</v>
      </c>
      <c r="H199" s="123" t="s">
        <v>183</v>
      </c>
      <c r="I199" s="123" t="s">
        <v>183</v>
      </c>
      <c r="J199" s="123" t="s">
        <v>200</v>
      </c>
      <c r="K199" s="123" t="s">
        <v>183</v>
      </c>
      <c r="L199" s="123">
        <v>1</v>
      </c>
      <c r="M199" s="123">
        <v>0</v>
      </c>
      <c r="N199" s="123">
        <v>0</v>
      </c>
      <c r="O199" s="123">
        <v>0</v>
      </c>
      <c r="P199" s="123" t="s">
        <v>180</v>
      </c>
      <c r="Q199" s="123" t="s">
        <v>180</v>
      </c>
      <c r="R199" s="123" t="s">
        <v>180</v>
      </c>
      <c r="S199" s="123" t="s">
        <v>180</v>
      </c>
      <c r="T199" s="123" t="s">
        <v>184</v>
      </c>
      <c r="U199" s="123">
        <v>20256602.628161199</v>
      </c>
      <c r="V199" s="123">
        <v>18922536.5245164</v>
      </c>
      <c r="W199" s="123">
        <v>12871002.860232599</v>
      </c>
      <c r="X199" s="123">
        <v>14351138.6249997</v>
      </c>
      <c r="Y199" s="123">
        <v>9461820.5947674792</v>
      </c>
      <c r="Z199" s="123">
        <v>8851698.8217938095</v>
      </c>
      <c r="AA199" s="123">
        <v>10326402.6481774</v>
      </c>
      <c r="AB199" s="123">
        <v>10638525.575252401</v>
      </c>
      <c r="AC199" s="123">
        <v>21597436.262878802</v>
      </c>
      <c r="AD199" s="123">
        <v>20914658.400855102</v>
      </c>
      <c r="AE199" s="123">
        <v>14059136.971529299</v>
      </c>
      <c r="AF199" s="123">
        <v>14351138.6249997</v>
      </c>
      <c r="AG199" s="123">
        <v>11933335.998596599</v>
      </c>
      <c r="AH199" s="123">
        <v>11735656.2051853</v>
      </c>
      <c r="AI199" s="123">
        <v>12459191.5618522</v>
      </c>
      <c r="AJ199" s="123">
        <v>11720215.715129601</v>
      </c>
      <c r="AK199" s="123">
        <v>21256047.331866901</v>
      </c>
      <c r="AL199" s="123">
        <v>14205137.7982645</v>
      </c>
      <c r="AM199" s="123">
        <v>11834496.101891</v>
      </c>
      <c r="AN199" s="123">
        <v>12089703.6384909</v>
      </c>
      <c r="AO199" s="123">
        <v>2.2713388276915598</v>
      </c>
      <c r="AP199" s="123">
        <v>1.45353288520753</v>
      </c>
      <c r="AQ199" s="123">
        <v>1.18112948131636</v>
      </c>
      <c r="AR199" s="123">
        <v>4.3221475726427601</v>
      </c>
      <c r="AS199" s="123">
        <v>0.66800000000000004</v>
      </c>
      <c r="AT199" s="123">
        <v>0.55700000000000005</v>
      </c>
      <c r="AU199" s="123">
        <v>0.56899999999999995</v>
      </c>
      <c r="AV199" s="123">
        <v>-0.57999999999999996</v>
      </c>
      <c r="AW199" s="123">
        <v>-0.84</v>
      </c>
      <c r="AX199" s="123">
        <v>-0.81</v>
      </c>
      <c r="AY199" s="123">
        <v>3.6180221474690899E-4</v>
      </c>
      <c r="AZ199" s="123">
        <v>1.0663694067281099E-4</v>
      </c>
      <c r="BA199" s="123">
        <v>1.18496904532694E-4</v>
      </c>
      <c r="BB199" s="123">
        <v>4.5055612384637704E-3</v>
      </c>
      <c r="BC199" s="123">
        <v>1.31428676118571E-3</v>
      </c>
      <c r="BD199" s="123">
        <v>2.1470931657118098E-3</v>
      </c>
      <c r="BE199" s="124" t="s">
        <v>1145</v>
      </c>
      <c r="BF199" s="124" t="s">
        <v>180</v>
      </c>
      <c r="BG199" s="124" t="s">
        <v>180</v>
      </c>
      <c r="BH199" s="124" t="s">
        <v>180</v>
      </c>
      <c r="BI199" s="124" t="s">
        <v>1146</v>
      </c>
      <c r="BJ199" s="124" t="s">
        <v>180</v>
      </c>
      <c r="BK199" s="124" t="s">
        <v>180</v>
      </c>
    </row>
    <row r="200" spans="1:63" ht="67" customHeight="1" x14ac:dyDescent="0.2">
      <c r="A200" s="122" t="s">
        <v>1147</v>
      </c>
      <c r="B200" s="123" t="s">
        <v>180</v>
      </c>
      <c r="C200" s="123" t="s">
        <v>1103</v>
      </c>
      <c r="D200" s="123">
        <v>242.09050999999999</v>
      </c>
      <c r="E200" s="123">
        <v>4.4729999999999999</v>
      </c>
      <c r="F200" s="123">
        <v>16477158.1701752</v>
      </c>
      <c r="G200" s="123" t="s">
        <v>182</v>
      </c>
      <c r="H200" s="123" t="s">
        <v>183</v>
      </c>
      <c r="I200" s="123" t="s">
        <v>200</v>
      </c>
      <c r="J200" s="123" t="s">
        <v>200</v>
      </c>
      <c r="K200" s="123" t="s">
        <v>183</v>
      </c>
      <c r="L200" s="123">
        <v>4</v>
      </c>
      <c r="M200" s="123">
        <v>0</v>
      </c>
      <c r="N200" s="123">
        <v>4</v>
      </c>
      <c r="O200" s="123">
        <v>2</v>
      </c>
      <c r="P200" s="123" t="s">
        <v>190</v>
      </c>
      <c r="Q200" s="123" t="s">
        <v>478</v>
      </c>
      <c r="R200" s="123" t="s">
        <v>180</v>
      </c>
      <c r="S200" s="123" t="s">
        <v>180</v>
      </c>
      <c r="T200" s="123" t="s">
        <v>184</v>
      </c>
      <c r="U200" s="123">
        <v>16477158.1701752</v>
      </c>
      <c r="V200" s="123">
        <v>13479084.9164328</v>
      </c>
      <c r="W200" s="123">
        <v>431794.34198284202</v>
      </c>
      <c r="X200" s="123">
        <v>408369.24005341501</v>
      </c>
      <c r="Y200" s="123">
        <v>303744.51316596498</v>
      </c>
      <c r="Z200" s="123">
        <v>199049.59011607201</v>
      </c>
      <c r="AA200" s="123">
        <v>142262.76341766599</v>
      </c>
      <c r="AB200" s="123">
        <v>257453.95669254599</v>
      </c>
      <c r="AC200" s="123">
        <v>17567821.213958099</v>
      </c>
      <c r="AD200" s="123">
        <v>14898132.5108323</v>
      </c>
      <c r="AE200" s="123">
        <v>471653.67480606999</v>
      </c>
      <c r="AF200" s="123">
        <v>408369.24005341501</v>
      </c>
      <c r="AG200" s="123">
        <v>383085.40064098401</v>
      </c>
      <c r="AH200" s="123">
        <v>263901.60854025697</v>
      </c>
      <c r="AI200" s="123">
        <v>171645.35239694599</v>
      </c>
      <c r="AJ200" s="123">
        <v>283631.02460076398</v>
      </c>
      <c r="AK200" s="123">
        <v>16232976.862395201</v>
      </c>
      <c r="AL200" s="123">
        <v>440011.45742974197</v>
      </c>
      <c r="AM200" s="123">
        <v>323493.50459062</v>
      </c>
      <c r="AN200" s="123">
        <v>227638.18849885499</v>
      </c>
      <c r="AO200" s="123">
        <v>11.629136181488001</v>
      </c>
      <c r="AP200" s="123">
        <v>10.169929032883299</v>
      </c>
      <c r="AQ200" s="123">
        <v>26.051734086161101</v>
      </c>
      <c r="AR200" s="123">
        <v>34.785827779266597</v>
      </c>
      <c r="AS200" s="123">
        <v>2.7E-2</v>
      </c>
      <c r="AT200" s="123">
        <v>0.02</v>
      </c>
      <c r="AU200" s="123">
        <v>1.4E-2</v>
      </c>
      <c r="AV200" s="123">
        <v>-5.21</v>
      </c>
      <c r="AW200" s="123">
        <v>-5.65</v>
      </c>
      <c r="AX200" s="123">
        <v>-6.16</v>
      </c>
      <c r="AY200" s="123">
        <v>3.6270660510440101E-4</v>
      </c>
      <c r="AZ200" s="123">
        <v>2.6333709563997098E-4</v>
      </c>
      <c r="BA200" s="123">
        <v>1.9390853712786301E-4</v>
      </c>
      <c r="BB200" s="123">
        <v>4.5055612384637704E-3</v>
      </c>
      <c r="BC200" s="123">
        <v>2.1673981973350802E-3</v>
      </c>
      <c r="BD200" s="123">
        <v>2.6599430968725999E-3</v>
      </c>
      <c r="BE200" s="124" t="s">
        <v>1148</v>
      </c>
      <c r="BF200" s="124" t="s">
        <v>180</v>
      </c>
      <c r="BG200" s="124" t="s">
        <v>180</v>
      </c>
      <c r="BH200" s="124" t="s">
        <v>1105</v>
      </c>
      <c r="BI200" s="124" t="s">
        <v>1149</v>
      </c>
      <c r="BJ200" s="124" t="s">
        <v>1150</v>
      </c>
      <c r="BK200" s="124" t="s">
        <v>1108</v>
      </c>
    </row>
    <row r="201" spans="1:63" ht="67" customHeight="1" x14ac:dyDescent="0.2">
      <c r="A201" s="122" t="s">
        <v>1151</v>
      </c>
      <c r="B201" s="123" t="s">
        <v>180</v>
      </c>
      <c r="C201" s="123" t="s">
        <v>180</v>
      </c>
      <c r="D201" s="123">
        <v>123.07187</v>
      </c>
      <c r="E201" s="123">
        <v>6.8819999999999997</v>
      </c>
      <c r="F201" s="123">
        <v>645514.49869945401</v>
      </c>
      <c r="G201" s="123" t="s">
        <v>183</v>
      </c>
      <c r="H201" s="123" t="s">
        <v>183</v>
      </c>
      <c r="I201" s="123" t="s">
        <v>183</v>
      </c>
      <c r="J201" s="123" t="s">
        <v>183</v>
      </c>
      <c r="K201" s="123" t="s">
        <v>183</v>
      </c>
      <c r="L201" s="123">
        <v>0</v>
      </c>
      <c r="M201" s="123">
        <v>0</v>
      </c>
      <c r="N201" s="123">
        <v>0</v>
      </c>
      <c r="O201" s="123">
        <v>0</v>
      </c>
      <c r="P201" s="123" t="s">
        <v>180</v>
      </c>
      <c r="Q201" s="123" t="s">
        <v>180</v>
      </c>
      <c r="R201" s="123" t="s">
        <v>180</v>
      </c>
      <c r="S201" s="123" t="s">
        <v>180</v>
      </c>
      <c r="T201" s="123" t="s">
        <v>184</v>
      </c>
      <c r="U201" s="123">
        <v>645514.49869945401</v>
      </c>
      <c r="V201" s="123">
        <v>362377.73482263298</v>
      </c>
      <c r="W201" s="123">
        <v>8365.2603609374</v>
      </c>
      <c r="X201" s="123">
        <v>8041.5961892209998</v>
      </c>
      <c r="Y201" s="123">
        <v>11351.7181585294</v>
      </c>
      <c r="Z201" s="123">
        <v>12475.2081254202</v>
      </c>
      <c r="AA201" s="123">
        <v>10178.5053151581</v>
      </c>
      <c r="AB201" s="123">
        <v>18230.794421261598</v>
      </c>
      <c r="AC201" s="123">
        <v>688242.66824703605</v>
      </c>
      <c r="AD201" s="123">
        <v>400528.043693905</v>
      </c>
      <c r="AE201" s="123">
        <v>9137.4652382602399</v>
      </c>
      <c r="AF201" s="123">
        <v>8041.5961892209998</v>
      </c>
      <c r="AG201" s="123">
        <v>14316.8923560034</v>
      </c>
      <c r="AH201" s="123">
        <v>16539.735094420801</v>
      </c>
      <c r="AI201" s="123">
        <v>12280.747890192801</v>
      </c>
      <c r="AJ201" s="123">
        <v>20084.441379020602</v>
      </c>
      <c r="AK201" s="123">
        <v>544385.35597047</v>
      </c>
      <c r="AL201" s="123">
        <v>8589.5307137406198</v>
      </c>
      <c r="AM201" s="123">
        <v>15428.3137252121</v>
      </c>
      <c r="AN201" s="123">
        <v>16182.594634606699</v>
      </c>
      <c r="AO201" s="123">
        <v>37.371497935572002</v>
      </c>
      <c r="AP201" s="123">
        <v>9.021405961428</v>
      </c>
      <c r="AQ201" s="123">
        <v>10.1876796248816</v>
      </c>
      <c r="AR201" s="123">
        <v>34.098639364363699</v>
      </c>
      <c r="AS201" s="123">
        <v>1.6E-2</v>
      </c>
      <c r="AT201" s="123">
        <v>2.8000000000000001E-2</v>
      </c>
      <c r="AU201" s="123">
        <v>0.03</v>
      </c>
      <c r="AV201" s="123">
        <v>-5.99</v>
      </c>
      <c r="AW201" s="123">
        <v>-5.14</v>
      </c>
      <c r="AX201" s="123">
        <v>-5.07</v>
      </c>
      <c r="AY201" s="123">
        <v>3.6371087427467002E-4</v>
      </c>
      <c r="AZ201" s="123">
        <v>6.6397285596075896E-4</v>
      </c>
      <c r="BA201" s="123">
        <v>6.7933991051116695E-4</v>
      </c>
      <c r="BB201" s="123">
        <v>4.5055612384637704E-3</v>
      </c>
      <c r="BC201" s="123">
        <v>4.1657005019966999E-3</v>
      </c>
      <c r="BD201" s="123">
        <v>6.17766780045361E-3</v>
      </c>
      <c r="BE201" s="124" t="s">
        <v>180</v>
      </c>
      <c r="BF201" s="124" t="s">
        <v>180</v>
      </c>
      <c r="BG201" s="124" t="s">
        <v>180</v>
      </c>
      <c r="BH201" s="124" t="s">
        <v>180</v>
      </c>
      <c r="BI201" s="124" t="s">
        <v>180</v>
      </c>
      <c r="BJ201" s="124" t="s">
        <v>180</v>
      </c>
      <c r="BK201" s="124" t="s">
        <v>180</v>
      </c>
    </row>
    <row r="202" spans="1:63" ht="67" customHeight="1" x14ac:dyDescent="0.2">
      <c r="A202" s="122" t="s">
        <v>1152</v>
      </c>
      <c r="B202" s="123" t="s">
        <v>180</v>
      </c>
      <c r="C202" s="123" t="s">
        <v>1153</v>
      </c>
      <c r="D202" s="123">
        <v>289.15291000000002</v>
      </c>
      <c r="E202" s="123">
        <v>3.512</v>
      </c>
      <c r="F202" s="123">
        <v>948218.15671865898</v>
      </c>
      <c r="G202" s="123" t="s">
        <v>182</v>
      </c>
      <c r="H202" s="123" t="s">
        <v>183</v>
      </c>
      <c r="I202" s="123" t="s">
        <v>183</v>
      </c>
      <c r="J202" s="123" t="s">
        <v>224</v>
      </c>
      <c r="K202" s="123" t="s">
        <v>183</v>
      </c>
      <c r="L202" s="123">
        <v>2</v>
      </c>
      <c r="M202" s="123">
        <v>0</v>
      </c>
      <c r="N202" s="123">
        <v>0</v>
      </c>
      <c r="O202" s="123">
        <v>0</v>
      </c>
      <c r="P202" s="123" t="s">
        <v>180</v>
      </c>
      <c r="Q202" s="123" t="s">
        <v>180</v>
      </c>
      <c r="R202" s="123" t="s">
        <v>180</v>
      </c>
      <c r="S202" s="123" t="s">
        <v>180</v>
      </c>
      <c r="T202" s="123" t="s">
        <v>184</v>
      </c>
      <c r="U202" s="123">
        <v>22302.085599734801</v>
      </c>
      <c r="V202" s="123">
        <v>20446.213620227099</v>
      </c>
      <c r="W202" s="123">
        <v>501332.58730519301</v>
      </c>
      <c r="X202" s="123">
        <v>534493.51773528697</v>
      </c>
      <c r="Y202" s="123">
        <v>786250.17702546599</v>
      </c>
      <c r="Z202" s="123">
        <v>948218.15671865898</v>
      </c>
      <c r="AA202" s="123">
        <v>84125.121176140907</v>
      </c>
      <c r="AB202" s="123">
        <v>54248.839132033099</v>
      </c>
      <c r="AC202" s="123">
        <v>23778.314711071602</v>
      </c>
      <c r="AD202" s="123">
        <v>22598.744777367399</v>
      </c>
      <c r="AE202" s="123">
        <v>547611.05950741004</v>
      </c>
      <c r="AF202" s="123">
        <v>534493.51773528697</v>
      </c>
      <c r="AG202" s="123">
        <v>991626.02455067099</v>
      </c>
      <c r="AH202" s="123">
        <v>1257155.54932422</v>
      </c>
      <c r="AI202" s="123">
        <v>101500.109535489</v>
      </c>
      <c r="AJ202" s="123">
        <v>59764.681903084798</v>
      </c>
      <c r="AK202" s="123">
        <v>23188.529744219501</v>
      </c>
      <c r="AL202" s="123">
        <v>541052.28862134903</v>
      </c>
      <c r="AM202" s="123">
        <v>1124390.78693744</v>
      </c>
      <c r="AN202" s="123">
        <v>80632.395719287102</v>
      </c>
      <c r="AO202" s="123">
        <v>3.5969589629283401</v>
      </c>
      <c r="AP202" s="123">
        <v>1.7143449782284801</v>
      </c>
      <c r="AQ202" s="123">
        <v>16.698618465562301</v>
      </c>
      <c r="AR202" s="123">
        <v>36.599934345662099</v>
      </c>
      <c r="AS202" s="123">
        <v>23.332999999999998</v>
      </c>
      <c r="AT202" s="123">
        <v>48.488999999999997</v>
      </c>
      <c r="AU202" s="123">
        <v>3.4769999999999999</v>
      </c>
      <c r="AV202" s="123">
        <v>4.54</v>
      </c>
      <c r="AW202" s="123">
        <v>5.6</v>
      </c>
      <c r="AX202" s="123">
        <v>1.8</v>
      </c>
      <c r="AY202" s="123">
        <v>3.7352828199321798E-4</v>
      </c>
      <c r="AZ202" s="123">
        <v>1.78996256330333E-4</v>
      </c>
      <c r="BA202" s="123">
        <v>1.42715135458994E-2</v>
      </c>
      <c r="BB202" s="123">
        <v>4.5891445813971499E-3</v>
      </c>
      <c r="BC202" s="123">
        <v>1.69521279833941E-3</v>
      </c>
      <c r="BD202" s="123">
        <v>5.2661451199762503E-2</v>
      </c>
      <c r="BE202" s="124" t="s">
        <v>1154</v>
      </c>
      <c r="BF202" s="124" t="s">
        <v>180</v>
      </c>
      <c r="BG202" s="124" t="s">
        <v>180</v>
      </c>
      <c r="BH202" s="124" t="s">
        <v>180</v>
      </c>
      <c r="BI202" s="124" t="s">
        <v>1155</v>
      </c>
      <c r="BJ202" s="124" t="s">
        <v>180</v>
      </c>
      <c r="BK202" s="124" t="s">
        <v>180</v>
      </c>
    </row>
    <row r="203" spans="1:63" ht="67" customHeight="1" x14ac:dyDescent="0.2">
      <c r="A203" s="122" t="s">
        <v>1156</v>
      </c>
      <c r="B203" s="123" t="s">
        <v>180</v>
      </c>
      <c r="C203" s="123" t="s">
        <v>1157</v>
      </c>
      <c r="D203" s="123">
        <v>187.12085999999999</v>
      </c>
      <c r="E203" s="123">
        <v>3.39</v>
      </c>
      <c r="F203" s="123">
        <v>20871698.266049899</v>
      </c>
      <c r="G203" s="123" t="s">
        <v>182</v>
      </c>
      <c r="H203" s="123" t="s">
        <v>183</v>
      </c>
      <c r="I203" s="123" t="s">
        <v>200</v>
      </c>
      <c r="J203" s="123" t="s">
        <v>200</v>
      </c>
      <c r="K203" s="123" t="s">
        <v>183</v>
      </c>
      <c r="L203" s="123">
        <v>4</v>
      </c>
      <c r="M203" s="123">
        <v>0</v>
      </c>
      <c r="N203" s="123">
        <v>7</v>
      </c>
      <c r="O203" s="123">
        <v>2</v>
      </c>
      <c r="P203" s="123" t="s">
        <v>190</v>
      </c>
      <c r="Q203" s="123" t="s">
        <v>478</v>
      </c>
      <c r="R203" s="123" t="s">
        <v>180</v>
      </c>
      <c r="S203" s="123" t="s">
        <v>180</v>
      </c>
      <c r="T203" s="123" t="s">
        <v>184</v>
      </c>
      <c r="U203" s="123">
        <v>2425686.9204551699</v>
      </c>
      <c r="V203" s="123">
        <v>2014357.5862284501</v>
      </c>
      <c r="W203" s="123">
        <v>8087977.7625752501</v>
      </c>
      <c r="X203" s="123">
        <v>9057004.0603283402</v>
      </c>
      <c r="Y203" s="123">
        <v>20871698.266049899</v>
      </c>
      <c r="Z203" s="123">
        <v>20826316.767781202</v>
      </c>
      <c r="AA203" s="123">
        <v>5165990.8380729398</v>
      </c>
      <c r="AB203" s="123">
        <v>4704036.4631342599</v>
      </c>
      <c r="AC203" s="123">
        <v>2586249.0181545699</v>
      </c>
      <c r="AD203" s="123">
        <v>2226424.6000294499</v>
      </c>
      <c r="AE203" s="123">
        <v>8834586.4282306302</v>
      </c>
      <c r="AF203" s="123">
        <v>9057004.0603283402</v>
      </c>
      <c r="AG203" s="123">
        <v>26323579.672165599</v>
      </c>
      <c r="AH203" s="123">
        <v>27611704.660036799</v>
      </c>
      <c r="AI203" s="123">
        <v>6232961.4340270301</v>
      </c>
      <c r="AJ203" s="123">
        <v>5182327.3525815504</v>
      </c>
      <c r="AK203" s="123">
        <v>2406336.8090920099</v>
      </c>
      <c r="AL203" s="123">
        <v>8945795.2442794796</v>
      </c>
      <c r="AM203" s="123">
        <v>26967642.166101199</v>
      </c>
      <c r="AN203" s="123">
        <v>5707644.3933042902</v>
      </c>
      <c r="AO203" s="123">
        <v>10.5735109537219</v>
      </c>
      <c r="AP203" s="123">
        <v>1.7580663498015101</v>
      </c>
      <c r="AQ203" s="123">
        <v>3.3775363390295201</v>
      </c>
      <c r="AR203" s="123">
        <v>13.016061133859701</v>
      </c>
      <c r="AS203" s="123">
        <v>3.718</v>
      </c>
      <c r="AT203" s="123">
        <v>11.207000000000001</v>
      </c>
      <c r="AU203" s="123">
        <v>2.3719999999999999</v>
      </c>
      <c r="AV203" s="123">
        <v>1.89</v>
      </c>
      <c r="AW203" s="123">
        <v>3.49</v>
      </c>
      <c r="AX203" s="123">
        <v>1.25</v>
      </c>
      <c r="AY203" s="123">
        <v>3.7474818616689602E-4</v>
      </c>
      <c r="AZ203" s="123">
        <v>4.9084478630057002E-5</v>
      </c>
      <c r="BA203" s="123">
        <v>1.9585771113879201E-3</v>
      </c>
      <c r="BB203" s="123">
        <v>4.5891445813971499E-3</v>
      </c>
      <c r="BC203" s="123">
        <v>9.0285692510438302E-4</v>
      </c>
      <c r="BD203" s="123">
        <v>1.26421883775245E-2</v>
      </c>
      <c r="BE203" s="124" t="s">
        <v>1158</v>
      </c>
      <c r="BF203" s="124" t="s">
        <v>180</v>
      </c>
      <c r="BG203" s="124" t="s">
        <v>180</v>
      </c>
      <c r="BH203" s="124" t="s">
        <v>1159</v>
      </c>
      <c r="BI203" s="124" t="s">
        <v>1160</v>
      </c>
      <c r="BJ203" s="124" t="s">
        <v>1161</v>
      </c>
      <c r="BK203" s="124" t="s">
        <v>1162</v>
      </c>
    </row>
    <row r="204" spans="1:63" ht="67" customHeight="1" x14ac:dyDescent="0.2">
      <c r="A204" s="122" t="s">
        <v>1163</v>
      </c>
      <c r="B204" s="123" t="s">
        <v>180</v>
      </c>
      <c r="C204" s="123" t="s">
        <v>1164</v>
      </c>
      <c r="D204" s="123">
        <v>341.11128000000002</v>
      </c>
      <c r="E204" s="123">
        <v>3.6219999999999999</v>
      </c>
      <c r="F204" s="123">
        <v>874747.55624577403</v>
      </c>
      <c r="G204" s="123" t="s">
        <v>182</v>
      </c>
      <c r="H204" s="123" t="s">
        <v>183</v>
      </c>
      <c r="I204" s="123" t="s">
        <v>183</v>
      </c>
      <c r="J204" s="123" t="s">
        <v>183</v>
      </c>
      <c r="K204" s="123" t="s">
        <v>183</v>
      </c>
      <c r="L204" s="123">
        <v>0</v>
      </c>
      <c r="M204" s="123">
        <v>0</v>
      </c>
      <c r="N204" s="123">
        <v>0</v>
      </c>
      <c r="O204" s="123">
        <v>0</v>
      </c>
      <c r="P204" s="123" t="s">
        <v>180</v>
      </c>
      <c r="Q204" s="123" t="s">
        <v>180</v>
      </c>
      <c r="R204" s="123" t="s">
        <v>180</v>
      </c>
      <c r="S204" s="123" t="s">
        <v>180</v>
      </c>
      <c r="T204" s="123" t="s">
        <v>184</v>
      </c>
      <c r="U204" s="123">
        <v>35454.644421398698</v>
      </c>
      <c r="V204" s="123">
        <v>29823.529301286701</v>
      </c>
      <c r="W204" s="123">
        <v>304956.28062145802</v>
      </c>
      <c r="X204" s="123">
        <v>373171.90718166699</v>
      </c>
      <c r="Y204" s="123">
        <v>808591.58607855695</v>
      </c>
      <c r="Z204" s="123">
        <v>521922.12659591401</v>
      </c>
      <c r="AA204" s="123">
        <v>804737.64804857702</v>
      </c>
      <c r="AB204" s="123">
        <v>874747.55624577403</v>
      </c>
      <c r="AC204" s="123">
        <v>37801.473286031302</v>
      </c>
      <c r="AD204" s="123">
        <v>32963.283058598601</v>
      </c>
      <c r="AE204" s="123">
        <v>333107.07534934999</v>
      </c>
      <c r="AF204" s="123">
        <v>373171.90718166699</v>
      </c>
      <c r="AG204" s="123">
        <v>1019803.2171155</v>
      </c>
      <c r="AH204" s="123">
        <v>691968.71322917403</v>
      </c>
      <c r="AI204" s="123">
        <v>970946.11315018695</v>
      </c>
      <c r="AJ204" s="123">
        <v>963688.99834502605</v>
      </c>
      <c r="AK204" s="123">
        <v>35382.3781723149</v>
      </c>
      <c r="AL204" s="123">
        <v>353139.49126550899</v>
      </c>
      <c r="AM204" s="123">
        <v>855885.96517233702</v>
      </c>
      <c r="AN204" s="123">
        <v>967317.55574760702</v>
      </c>
      <c r="AO204" s="123">
        <v>9.6689857923826601</v>
      </c>
      <c r="AP204" s="123">
        <v>8.0223580133179695</v>
      </c>
      <c r="AQ204" s="123">
        <v>27.084683034646002</v>
      </c>
      <c r="AR204" s="123">
        <v>0.53049332766372104</v>
      </c>
      <c r="AS204" s="123">
        <v>9.9809999999999999</v>
      </c>
      <c r="AT204" s="123">
        <v>24.19</v>
      </c>
      <c r="AU204" s="123">
        <v>27.338999999999999</v>
      </c>
      <c r="AV204" s="123">
        <v>3.32</v>
      </c>
      <c r="AW204" s="123">
        <v>4.5999999999999996</v>
      </c>
      <c r="AX204" s="123">
        <v>4.7699999999999996</v>
      </c>
      <c r="AY204" s="123">
        <v>3.7612840679490699E-4</v>
      </c>
      <c r="AZ204" s="123">
        <v>1.2821183367650601E-4</v>
      </c>
      <c r="BA204" s="123">
        <v>1.1306461449711601E-4</v>
      </c>
      <c r="BB204" s="123">
        <v>4.5891445813971499E-3</v>
      </c>
      <c r="BC204" s="123">
        <v>1.41559724634402E-3</v>
      </c>
      <c r="BD204" s="123">
        <v>2.07970366665907E-3</v>
      </c>
      <c r="BE204" s="124" t="s">
        <v>1165</v>
      </c>
      <c r="BF204" s="124" t="s">
        <v>180</v>
      </c>
      <c r="BG204" s="124" t="s">
        <v>180</v>
      </c>
      <c r="BH204" s="124" t="s">
        <v>180</v>
      </c>
      <c r="BI204" s="124" t="s">
        <v>180</v>
      </c>
      <c r="BJ204" s="124" t="s">
        <v>180</v>
      </c>
      <c r="BK204" s="124" t="s">
        <v>180</v>
      </c>
    </row>
    <row r="205" spans="1:63" ht="67" customHeight="1" x14ac:dyDescent="0.2">
      <c r="A205" s="122" t="s">
        <v>1166</v>
      </c>
      <c r="B205" s="123" t="s">
        <v>1167</v>
      </c>
      <c r="C205" s="123" t="s">
        <v>1168</v>
      </c>
      <c r="D205" s="123">
        <v>299.13709</v>
      </c>
      <c r="E205" s="123">
        <v>6.6319999999999997</v>
      </c>
      <c r="F205" s="123">
        <v>2709769.6462921598</v>
      </c>
      <c r="G205" s="123" t="s">
        <v>182</v>
      </c>
      <c r="H205" s="123" t="s">
        <v>188</v>
      </c>
      <c r="I205" s="123" t="s">
        <v>183</v>
      </c>
      <c r="J205" s="123" t="s">
        <v>183</v>
      </c>
      <c r="K205" s="123" t="s">
        <v>183</v>
      </c>
      <c r="L205" s="123">
        <v>0</v>
      </c>
      <c r="M205" s="123">
        <v>8</v>
      </c>
      <c r="N205" s="123">
        <v>0</v>
      </c>
      <c r="O205" s="123">
        <v>0</v>
      </c>
      <c r="P205" s="123" t="s">
        <v>180</v>
      </c>
      <c r="Q205" s="123" t="s">
        <v>180</v>
      </c>
      <c r="R205" s="123" t="s">
        <v>180</v>
      </c>
      <c r="S205" s="123">
        <v>82.2</v>
      </c>
      <c r="T205" s="123" t="s">
        <v>184</v>
      </c>
      <c r="U205" s="123">
        <v>108829.46903057399</v>
      </c>
      <c r="V205" s="123">
        <v>68508.207098089202</v>
      </c>
      <c r="W205" s="123">
        <v>2462022.6757452199</v>
      </c>
      <c r="X205" s="123">
        <v>2533703.6859195302</v>
      </c>
      <c r="Y205" s="123">
        <v>2709769.6462921598</v>
      </c>
      <c r="Z205" s="123">
        <v>2638470.8778586499</v>
      </c>
      <c r="AA205" s="123">
        <v>573801.01475617802</v>
      </c>
      <c r="AB205" s="123">
        <v>402952.198478718</v>
      </c>
      <c r="AC205" s="123">
        <v>116033.15541388599</v>
      </c>
      <c r="AD205" s="123">
        <v>75720.596298238001</v>
      </c>
      <c r="AE205" s="123">
        <v>2689294.2532286602</v>
      </c>
      <c r="AF205" s="123">
        <v>2533703.6859195302</v>
      </c>
      <c r="AG205" s="123">
        <v>3417586.6414001901</v>
      </c>
      <c r="AH205" s="123">
        <v>3498106.7197751398</v>
      </c>
      <c r="AI205" s="123">
        <v>692312.41554330103</v>
      </c>
      <c r="AJ205" s="123">
        <v>443923.047009665</v>
      </c>
      <c r="AK205" s="123">
        <v>95876.875856061903</v>
      </c>
      <c r="AL205" s="123">
        <v>2611498.9695740999</v>
      </c>
      <c r="AM205" s="123">
        <v>3457846.6805876698</v>
      </c>
      <c r="AN205" s="123">
        <v>568117.73127648304</v>
      </c>
      <c r="AO205" s="123">
        <v>29.731135545605898</v>
      </c>
      <c r="AP205" s="123">
        <v>4.21287339243655</v>
      </c>
      <c r="AQ205" s="123">
        <v>1.6465823589067199</v>
      </c>
      <c r="AR205" s="123">
        <v>30.915741085944301</v>
      </c>
      <c r="AS205" s="123">
        <v>27.238</v>
      </c>
      <c r="AT205" s="123">
        <v>36.064999999999998</v>
      </c>
      <c r="AU205" s="123">
        <v>5.9249999999999998</v>
      </c>
      <c r="AV205" s="123">
        <v>4.7699999999999996</v>
      </c>
      <c r="AW205" s="123">
        <v>5.17</v>
      </c>
      <c r="AX205" s="123">
        <v>2.57</v>
      </c>
      <c r="AY205" s="123">
        <v>3.8224790751639802E-4</v>
      </c>
      <c r="AZ205" s="123">
        <v>2.8125543744850201E-4</v>
      </c>
      <c r="BA205" s="123">
        <v>4.3510387613896499E-3</v>
      </c>
      <c r="BB205" s="123">
        <v>4.6404895972490699E-3</v>
      </c>
      <c r="BC205" s="123">
        <v>2.2612192123343199E-3</v>
      </c>
      <c r="BD205" s="123">
        <v>2.1963247635455398E-2</v>
      </c>
      <c r="BE205" s="124" t="s">
        <v>1169</v>
      </c>
      <c r="BF205" s="124" t="s">
        <v>1170</v>
      </c>
      <c r="BG205" s="124" t="s">
        <v>180</v>
      </c>
      <c r="BH205" s="124" t="s">
        <v>180</v>
      </c>
      <c r="BI205" s="124" t="s">
        <v>180</v>
      </c>
      <c r="BJ205" s="124" t="s">
        <v>180</v>
      </c>
      <c r="BK205" s="124" t="s">
        <v>180</v>
      </c>
    </row>
    <row r="206" spans="1:63" ht="67" customHeight="1" x14ac:dyDescent="0.2">
      <c r="A206" s="122" t="s">
        <v>1171</v>
      </c>
      <c r="B206" s="123" t="s">
        <v>180</v>
      </c>
      <c r="C206" s="123" t="s">
        <v>180</v>
      </c>
      <c r="D206" s="123">
        <v>102.0013</v>
      </c>
      <c r="E206" s="123">
        <v>4.6500000000000004</v>
      </c>
      <c r="F206" s="123">
        <v>1313530.3992431799</v>
      </c>
      <c r="G206" s="123" t="s">
        <v>183</v>
      </c>
      <c r="H206" s="123" t="s">
        <v>183</v>
      </c>
      <c r="I206" s="123" t="s">
        <v>183</v>
      </c>
      <c r="J206" s="123" t="s">
        <v>183</v>
      </c>
      <c r="K206" s="123" t="s">
        <v>183</v>
      </c>
      <c r="L206" s="123">
        <v>0</v>
      </c>
      <c r="M206" s="123">
        <v>0</v>
      </c>
      <c r="N206" s="123">
        <v>0</v>
      </c>
      <c r="O206" s="123">
        <v>0</v>
      </c>
      <c r="P206" s="123" t="s">
        <v>180</v>
      </c>
      <c r="Q206" s="123" t="s">
        <v>180</v>
      </c>
      <c r="R206" s="123" t="s">
        <v>180</v>
      </c>
      <c r="S206" s="123" t="s">
        <v>180</v>
      </c>
      <c r="T206" s="123" t="s">
        <v>184</v>
      </c>
      <c r="U206" s="123">
        <v>7773.3266421057697</v>
      </c>
      <c r="V206" s="123">
        <v>6859.2694386179401</v>
      </c>
      <c r="W206" s="123">
        <v>585209.34750185302</v>
      </c>
      <c r="X206" s="123">
        <v>1290520.4994369899</v>
      </c>
      <c r="Y206" s="123">
        <v>768974.55122980499</v>
      </c>
      <c r="Z206" s="123">
        <v>729038.27413028094</v>
      </c>
      <c r="AA206" s="123">
        <v>705403.25497634697</v>
      </c>
      <c r="AB206" s="123">
        <v>1313530.3992431799</v>
      </c>
      <c r="AC206" s="123">
        <v>8287.8619769151501</v>
      </c>
      <c r="AD206" s="123">
        <v>7581.3978217059102</v>
      </c>
      <c r="AE206" s="123">
        <v>639230.56057802495</v>
      </c>
      <c r="AF206" s="123">
        <v>1290520.4994369899</v>
      </c>
      <c r="AG206" s="123">
        <v>969837.84487205104</v>
      </c>
      <c r="AH206" s="123">
        <v>966565.03094632097</v>
      </c>
      <c r="AI206" s="123">
        <v>851095.44742143305</v>
      </c>
      <c r="AJ206" s="123">
        <v>1447085.8314541499</v>
      </c>
      <c r="AK206" s="123">
        <v>7934.6298993105302</v>
      </c>
      <c r="AL206" s="123">
        <v>964875.53000750695</v>
      </c>
      <c r="AM206" s="123">
        <v>968201.437909186</v>
      </c>
      <c r="AN206" s="123">
        <v>1149090.63943779</v>
      </c>
      <c r="AO206" s="123">
        <v>6.2957642782694601</v>
      </c>
      <c r="AP206" s="123">
        <v>47.729631228409701</v>
      </c>
      <c r="AQ206" s="123">
        <v>0.23902349550465299</v>
      </c>
      <c r="AR206" s="123">
        <v>36.674986951220802</v>
      </c>
      <c r="AS206" s="123">
        <v>121.60299999999999</v>
      </c>
      <c r="AT206" s="123">
        <v>122.02200000000001</v>
      </c>
      <c r="AU206" s="123">
        <v>144.82</v>
      </c>
      <c r="AV206" s="123">
        <v>6.93</v>
      </c>
      <c r="AW206" s="123">
        <v>6.93</v>
      </c>
      <c r="AX206" s="123">
        <v>7.18</v>
      </c>
      <c r="AY206" s="123">
        <v>3.8583213957665803E-4</v>
      </c>
      <c r="AZ206" s="123">
        <v>3.6638869233729398E-4</v>
      </c>
      <c r="BA206" s="123">
        <v>3.2919360844929602E-4</v>
      </c>
      <c r="BB206" s="123">
        <v>4.6606986810553601E-3</v>
      </c>
      <c r="BC206" s="123">
        <v>2.7243677479311199E-3</v>
      </c>
      <c r="BD206" s="123">
        <v>3.6664315656646401E-3</v>
      </c>
      <c r="BE206" s="124" t="s">
        <v>180</v>
      </c>
      <c r="BF206" s="124" t="s">
        <v>180</v>
      </c>
      <c r="BG206" s="124" t="s">
        <v>180</v>
      </c>
      <c r="BH206" s="124" t="s">
        <v>180</v>
      </c>
      <c r="BI206" s="124" t="s">
        <v>180</v>
      </c>
      <c r="BJ206" s="124" t="s">
        <v>180</v>
      </c>
      <c r="BK206" s="124" t="s">
        <v>180</v>
      </c>
    </row>
    <row r="207" spans="1:63" ht="67" customHeight="1" x14ac:dyDescent="0.2">
      <c r="A207" s="122" t="s">
        <v>1172</v>
      </c>
      <c r="B207" s="123" t="s">
        <v>180</v>
      </c>
      <c r="C207" s="123" t="s">
        <v>1173</v>
      </c>
      <c r="D207" s="123">
        <v>329.15908999999999</v>
      </c>
      <c r="E207" s="123">
        <v>6.9989999999999997</v>
      </c>
      <c r="F207" s="123">
        <v>72765323.302114099</v>
      </c>
      <c r="G207" s="123" t="s">
        <v>182</v>
      </c>
      <c r="H207" s="123" t="s">
        <v>183</v>
      </c>
      <c r="I207" s="123" t="s">
        <v>200</v>
      </c>
      <c r="J207" s="123" t="s">
        <v>200</v>
      </c>
      <c r="K207" s="123" t="s">
        <v>183</v>
      </c>
      <c r="L207" s="123">
        <v>3</v>
      </c>
      <c r="M207" s="123">
        <v>0</v>
      </c>
      <c r="N207" s="123">
        <v>0</v>
      </c>
      <c r="O207" s="123">
        <v>1</v>
      </c>
      <c r="P207" s="123" t="s">
        <v>180</v>
      </c>
      <c r="Q207" s="123" t="s">
        <v>1174</v>
      </c>
      <c r="R207" s="123" t="s">
        <v>180</v>
      </c>
      <c r="S207" s="123" t="s">
        <v>180</v>
      </c>
      <c r="T207" s="123" t="s">
        <v>184</v>
      </c>
      <c r="U207" s="123">
        <v>72765323.302114099</v>
      </c>
      <c r="V207" s="123">
        <v>61137862.175564401</v>
      </c>
      <c r="W207" s="123">
        <v>20585312.874095801</v>
      </c>
      <c r="X207" s="123">
        <v>21302363.748077601</v>
      </c>
      <c r="Y207" s="123">
        <v>2114854.6990251602</v>
      </c>
      <c r="Z207" s="123">
        <v>2290528.3147448399</v>
      </c>
      <c r="AA207" s="123">
        <v>15691777.730086399</v>
      </c>
      <c r="AB207" s="123">
        <v>19159130.484680202</v>
      </c>
      <c r="AC207" s="123">
        <v>77581836.4517048</v>
      </c>
      <c r="AD207" s="123">
        <v>67574318.120819002</v>
      </c>
      <c r="AE207" s="123">
        <v>22485562.037507601</v>
      </c>
      <c r="AF207" s="123">
        <v>21302363.748077601</v>
      </c>
      <c r="AG207" s="123">
        <v>2667274.3854004801</v>
      </c>
      <c r="AH207" s="123">
        <v>3036801.5644527501</v>
      </c>
      <c r="AI207" s="123">
        <v>18932717.553838599</v>
      </c>
      <c r="AJ207" s="123">
        <v>21107167.586936899</v>
      </c>
      <c r="AK207" s="123">
        <v>72578077.286261901</v>
      </c>
      <c r="AL207" s="123">
        <v>21893962.892792601</v>
      </c>
      <c r="AM207" s="123">
        <v>2852037.9749266198</v>
      </c>
      <c r="AN207" s="123">
        <v>20019942.570387799</v>
      </c>
      <c r="AO207" s="123">
        <v>9.7500296772914403</v>
      </c>
      <c r="AP207" s="123">
        <v>3.8213617975011398</v>
      </c>
      <c r="AQ207" s="123">
        <v>9.1617003853997492</v>
      </c>
      <c r="AR207" s="123">
        <v>7.6801836885854096</v>
      </c>
      <c r="AS207" s="123">
        <v>0.30199999999999999</v>
      </c>
      <c r="AT207" s="123">
        <v>3.9E-2</v>
      </c>
      <c r="AU207" s="123">
        <v>0.27600000000000002</v>
      </c>
      <c r="AV207" s="123">
        <v>-1.73</v>
      </c>
      <c r="AW207" s="123">
        <v>-4.67</v>
      </c>
      <c r="AX207" s="123">
        <v>-1.86</v>
      </c>
      <c r="AY207" s="123">
        <v>3.9755102094485301E-4</v>
      </c>
      <c r="AZ207" s="123">
        <v>4.6167138951780399E-6</v>
      </c>
      <c r="BA207" s="123">
        <v>3.0091291140776899E-4</v>
      </c>
      <c r="BB207" s="123">
        <v>4.7784845487826898E-3</v>
      </c>
      <c r="BC207" s="123">
        <v>2.18847458272617E-4</v>
      </c>
      <c r="BD207" s="123">
        <v>3.5639831653564102E-3</v>
      </c>
      <c r="BE207" s="124" t="s">
        <v>1175</v>
      </c>
      <c r="BF207" s="124" t="s">
        <v>180</v>
      </c>
      <c r="BG207" s="124" t="s">
        <v>180</v>
      </c>
      <c r="BH207" s="124" t="s">
        <v>1176</v>
      </c>
      <c r="BI207" s="124" t="s">
        <v>1177</v>
      </c>
      <c r="BJ207" s="124" t="s">
        <v>1178</v>
      </c>
      <c r="BK207" s="124" t="s">
        <v>180</v>
      </c>
    </row>
    <row r="208" spans="1:63" ht="67" customHeight="1" x14ac:dyDescent="0.2">
      <c r="A208" s="122" t="s">
        <v>1179</v>
      </c>
      <c r="B208" s="123" t="s">
        <v>180</v>
      </c>
      <c r="C208" s="123" t="s">
        <v>1180</v>
      </c>
      <c r="D208" s="123">
        <v>117.04277</v>
      </c>
      <c r="E208" s="123">
        <v>10.97</v>
      </c>
      <c r="F208" s="123">
        <v>828659.76201366796</v>
      </c>
      <c r="G208" s="123" t="s">
        <v>182</v>
      </c>
      <c r="H208" s="123" t="s">
        <v>183</v>
      </c>
      <c r="I208" s="123" t="s">
        <v>200</v>
      </c>
      <c r="J208" s="123" t="s">
        <v>200</v>
      </c>
      <c r="K208" s="123" t="s">
        <v>183</v>
      </c>
      <c r="L208" s="123">
        <v>6</v>
      </c>
      <c r="M208" s="123">
        <v>0</v>
      </c>
      <c r="N208" s="123">
        <v>28</v>
      </c>
      <c r="O208" s="123">
        <v>12</v>
      </c>
      <c r="P208" s="123" t="s">
        <v>1181</v>
      </c>
      <c r="Q208" s="123" t="s">
        <v>1182</v>
      </c>
      <c r="R208" s="123" t="s">
        <v>180</v>
      </c>
      <c r="S208" s="123" t="s">
        <v>180</v>
      </c>
      <c r="T208" s="123" t="s">
        <v>184</v>
      </c>
      <c r="U208" s="123">
        <v>177753.259722952</v>
      </c>
      <c r="V208" s="123">
        <v>163629.532415386</v>
      </c>
      <c r="W208" s="123">
        <v>659177.86876215297</v>
      </c>
      <c r="X208" s="123">
        <v>828659.76201366796</v>
      </c>
      <c r="Y208" s="123">
        <v>636370.66809785296</v>
      </c>
      <c r="Z208" s="123">
        <v>570251.05868329003</v>
      </c>
      <c r="AA208" s="123">
        <v>448594.59325481398</v>
      </c>
      <c r="AB208" s="123">
        <v>610473.28777665598</v>
      </c>
      <c r="AC208" s="123">
        <v>189519.17889964001</v>
      </c>
      <c r="AD208" s="123">
        <v>180856.079750487</v>
      </c>
      <c r="AE208" s="123">
        <v>720027.18406360399</v>
      </c>
      <c r="AF208" s="123">
        <v>828659.76201366796</v>
      </c>
      <c r="AG208" s="123">
        <v>802596.59607820795</v>
      </c>
      <c r="AH208" s="123">
        <v>756043.61491299095</v>
      </c>
      <c r="AI208" s="123">
        <v>541246.17849947896</v>
      </c>
      <c r="AJ208" s="123">
        <v>672544.19519474101</v>
      </c>
      <c r="AK208" s="123">
        <v>185187.62932506399</v>
      </c>
      <c r="AL208" s="123">
        <v>774343.47303863603</v>
      </c>
      <c r="AM208" s="123">
        <v>779320.10549559898</v>
      </c>
      <c r="AN208" s="123">
        <v>606895.18684711005</v>
      </c>
      <c r="AO208" s="123">
        <v>3.3078538651760199</v>
      </c>
      <c r="AP208" s="123">
        <v>9.9199948344415301</v>
      </c>
      <c r="AQ208" s="123">
        <v>4.2239290933526599</v>
      </c>
      <c r="AR208" s="123">
        <v>15.2978174771641</v>
      </c>
      <c r="AS208" s="123">
        <v>4.181</v>
      </c>
      <c r="AT208" s="123">
        <v>4.2080000000000002</v>
      </c>
      <c r="AU208" s="123">
        <v>3.2770000000000001</v>
      </c>
      <c r="AV208" s="123">
        <v>2.06</v>
      </c>
      <c r="AW208" s="123">
        <v>2.0699999999999998</v>
      </c>
      <c r="AX208" s="123">
        <v>1.71</v>
      </c>
      <c r="AY208" s="123">
        <v>4.0269968484119001E-4</v>
      </c>
      <c r="AZ208" s="123">
        <v>3.9360191516713E-4</v>
      </c>
      <c r="BA208" s="123">
        <v>8.5077053954640803E-4</v>
      </c>
      <c r="BB208" s="123">
        <v>4.81066080382948E-3</v>
      </c>
      <c r="BC208" s="123">
        <v>2.8527326866441501E-3</v>
      </c>
      <c r="BD208" s="123">
        <v>7.00227413565654E-3</v>
      </c>
      <c r="BE208" s="124" t="s">
        <v>1183</v>
      </c>
      <c r="BF208" s="124" t="s">
        <v>180</v>
      </c>
      <c r="BG208" s="124" t="s">
        <v>180</v>
      </c>
      <c r="BH208" s="124" t="s">
        <v>1184</v>
      </c>
      <c r="BI208" s="124" t="s">
        <v>1185</v>
      </c>
      <c r="BJ208" s="124" t="s">
        <v>1186</v>
      </c>
      <c r="BK208" s="124" t="s">
        <v>1187</v>
      </c>
    </row>
    <row r="209" spans="1:63" ht="67" customHeight="1" x14ac:dyDescent="0.2">
      <c r="A209" s="122" t="s">
        <v>1188</v>
      </c>
      <c r="B209" s="123" t="s">
        <v>180</v>
      </c>
      <c r="C209" s="123" t="s">
        <v>1189</v>
      </c>
      <c r="D209" s="123">
        <v>319.10926000000001</v>
      </c>
      <c r="E209" s="123">
        <v>3.7909999999999999</v>
      </c>
      <c r="F209" s="123">
        <v>4061637.7192904102</v>
      </c>
      <c r="G209" s="123" t="s">
        <v>182</v>
      </c>
      <c r="H209" s="123" t="s">
        <v>183</v>
      </c>
      <c r="I209" s="123" t="s">
        <v>183</v>
      </c>
      <c r="J209" s="123" t="s">
        <v>200</v>
      </c>
      <c r="K209" s="123" t="s">
        <v>183</v>
      </c>
      <c r="L209" s="123">
        <v>1</v>
      </c>
      <c r="M209" s="123">
        <v>0</v>
      </c>
      <c r="N209" s="123">
        <v>0</v>
      </c>
      <c r="O209" s="123">
        <v>0</v>
      </c>
      <c r="P209" s="123" t="s">
        <v>180</v>
      </c>
      <c r="Q209" s="123" t="s">
        <v>180</v>
      </c>
      <c r="R209" s="123" t="s">
        <v>180</v>
      </c>
      <c r="S209" s="123" t="s">
        <v>180</v>
      </c>
      <c r="T209" s="123" t="s">
        <v>184</v>
      </c>
      <c r="U209" s="123">
        <v>49536.8055751352</v>
      </c>
      <c r="V209" s="123">
        <v>94146.528446986005</v>
      </c>
      <c r="W209" s="123">
        <v>3216631.4045914202</v>
      </c>
      <c r="X209" s="123">
        <v>3342139.7300116699</v>
      </c>
      <c r="Y209" s="123">
        <v>2559788.0007555401</v>
      </c>
      <c r="Z209" s="123">
        <v>2789224.5165493502</v>
      </c>
      <c r="AA209" s="123">
        <v>4061637.7192904102</v>
      </c>
      <c r="AB209" s="123">
        <v>3609805.7041293802</v>
      </c>
      <c r="AC209" s="123">
        <v>52815.766824997801</v>
      </c>
      <c r="AD209" s="123">
        <v>104058.06217068</v>
      </c>
      <c r="AE209" s="123">
        <v>3513561.6078369999</v>
      </c>
      <c r="AF209" s="123">
        <v>3342139.7300116699</v>
      </c>
      <c r="AG209" s="123">
        <v>3228428.39728799</v>
      </c>
      <c r="AH209" s="123">
        <v>3697977.15266864</v>
      </c>
      <c r="AI209" s="123">
        <v>4900518.0335879698</v>
      </c>
      <c r="AJ209" s="123">
        <v>3976838.82440616</v>
      </c>
      <c r="AK209" s="123">
        <v>78436.914497839098</v>
      </c>
      <c r="AL209" s="123">
        <v>3427850.6689243298</v>
      </c>
      <c r="AM209" s="123">
        <v>3463202.7749783201</v>
      </c>
      <c r="AN209" s="123">
        <v>4438678.4289970603</v>
      </c>
      <c r="AO209" s="123">
        <v>46.194798398774502</v>
      </c>
      <c r="AP209" s="123">
        <v>3.5361392301281098</v>
      </c>
      <c r="AQ209" s="123">
        <v>9.5871114283638406</v>
      </c>
      <c r="AR209" s="123">
        <v>14.7147364446735</v>
      </c>
      <c r="AS209" s="123">
        <v>43.701999999999998</v>
      </c>
      <c r="AT209" s="123">
        <v>44.152999999999999</v>
      </c>
      <c r="AU209" s="123">
        <v>56.588999999999999</v>
      </c>
      <c r="AV209" s="123">
        <v>5.45</v>
      </c>
      <c r="AW209" s="123">
        <v>5.46</v>
      </c>
      <c r="AX209" s="123">
        <v>5.82</v>
      </c>
      <c r="AY209" s="123">
        <v>4.0419061119489902E-4</v>
      </c>
      <c r="AZ209" s="123">
        <v>4.0081726940677199E-4</v>
      </c>
      <c r="BA209" s="123">
        <v>3.1625245031618998E-4</v>
      </c>
      <c r="BB209" s="123">
        <v>4.81066080382948E-3</v>
      </c>
      <c r="BC209" s="123">
        <v>2.88747000692164E-3</v>
      </c>
      <c r="BD209" s="123">
        <v>3.61462786849563E-3</v>
      </c>
      <c r="BE209" s="124" t="s">
        <v>1190</v>
      </c>
      <c r="BF209" s="124" t="s">
        <v>180</v>
      </c>
      <c r="BG209" s="124" t="s">
        <v>180</v>
      </c>
      <c r="BH209" s="124" t="s">
        <v>180</v>
      </c>
      <c r="BI209" s="124" t="s">
        <v>1191</v>
      </c>
      <c r="BJ209" s="124" t="s">
        <v>180</v>
      </c>
      <c r="BK209" s="124" t="s">
        <v>180</v>
      </c>
    </row>
    <row r="210" spans="1:63" ht="67" customHeight="1" x14ac:dyDescent="0.2">
      <c r="A210" s="122" t="s">
        <v>1192</v>
      </c>
      <c r="B210" s="123" t="s">
        <v>180</v>
      </c>
      <c r="C210" s="123" t="s">
        <v>1193</v>
      </c>
      <c r="D210" s="123">
        <v>272.09003999999999</v>
      </c>
      <c r="E210" s="123">
        <v>10.000999999999999</v>
      </c>
      <c r="F210" s="123">
        <v>1153325.1579774499</v>
      </c>
      <c r="G210" s="123" t="s">
        <v>182</v>
      </c>
      <c r="H210" s="123" t="s">
        <v>183</v>
      </c>
      <c r="I210" s="123" t="s">
        <v>224</v>
      </c>
      <c r="J210" s="123" t="s">
        <v>224</v>
      </c>
      <c r="K210" s="123" t="s">
        <v>183</v>
      </c>
      <c r="L210" s="123">
        <v>2</v>
      </c>
      <c r="M210" s="123">
        <v>0</v>
      </c>
      <c r="N210" s="123">
        <v>1</v>
      </c>
      <c r="O210" s="123">
        <v>2</v>
      </c>
      <c r="P210" s="123" t="s">
        <v>190</v>
      </c>
      <c r="Q210" s="123" t="s">
        <v>190</v>
      </c>
      <c r="R210" s="123" t="s">
        <v>180</v>
      </c>
      <c r="S210" s="123" t="s">
        <v>180</v>
      </c>
      <c r="T210" s="123" t="s">
        <v>184</v>
      </c>
      <c r="U210" s="123">
        <v>78930.689685675898</v>
      </c>
      <c r="V210" s="123">
        <v>82605.133606988107</v>
      </c>
      <c r="W210" s="123">
        <v>653418.05862583895</v>
      </c>
      <c r="X210" s="123">
        <v>690359.38968973001</v>
      </c>
      <c r="Y210" s="123">
        <v>306355.93988510099</v>
      </c>
      <c r="Z210" s="123">
        <v>275860.00427594798</v>
      </c>
      <c r="AA210" s="123">
        <v>720175.32288182201</v>
      </c>
      <c r="AB210" s="123">
        <v>1153325.1579774499</v>
      </c>
      <c r="AC210" s="123">
        <v>84155.303382489801</v>
      </c>
      <c r="AD210" s="123">
        <v>91301.615367937702</v>
      </c>
      <c r="AE210" s="123">
        <v>713735.68055639602</v>
      </c>
      <c r="AF210" s="123">
        <v>690359.38968973001</v>
      </c>
      <c r="AG210" s="123">
        <v>386378.95626942097</v>
      </c>
      <c r="AH210" s="123">
        <v>365737.49696190102</v>
      </c>
      <c r="AI210" s="123">
        <v>868918.50062491104</v>
      </c>
      <c r="AJ210" s="123">
        <v>1270591.45043799</v>
      </c>
      <c r="AK210" s="123">
        <v>87728.459375213701</v>
      </c>
      <c r="AL210" s="123">
        <v>702047.53512306302</v>
      </c>
      <c r="AM210" s="123">
        <v>376058.226615661</v>
      </c>
      <c r="AN210" s="123">
        <v>1069754.97553145</v>
      </c>
      <c r="AO210" s="123">
        <v>5.7600528966003202</v>
      </c>
      <c r="AP210" s="123">
        <v>2.3544750125663798</v>
      </c>
      <c r="AQ210" s="123">
        <v>3.88123828091401</v>
      </c>
      <c r="AR210" s="123">
        <v>26.5505347606287</v>
      </c>
      <c r="AS210" s="123">
        <v>8.0030000000000001</v>
      </c>
      <c r="AT210" s="123">
        <v>4.2869999999999999</v>
      </c>
      <c r="AU210" s="123">
        <v>12.194000000000001</v>
      </c>
      <c r="AV210" s="123">
        <v>3</v>
      </c>
      <c r="AW210" s="123">
        <v>2.1</v>
      </c>
      <c r="AX210" s="123">
        <v>3.61</v>
      </c>
      <c r="AY210" s="123">
        <v>4.0775458324882101E-4</v>
      </c>
      <c r="AZ210" s="123">
        <v>1.6528084234004299E-3</v>
      </c>
      <c r="BA210" s="123">
        <v>2.1244958891109E-4</v>
      </c>
      <c r="BB210" s="123">
        <v>4.8191087528617598E-3</v>
      </c>
      <c r="BC210" s="123">
        <v>7.9623389920957296E-3</v>
      </c>
      <c r="BD210" s="123">
        <v>2.82133888678844E-3</v>
      </c>
      <c r="BE210" s="124" t="s">
        <v>1194</v>
      </c>
      <c r="BF210" s="124" t="s">
        <v>180</v>
      </c>
      <c r="BG210" s="124" t="s">
        <v>180</v>
      </c>
      <c r="BH210" s="124" t="s">
        <v>1195</v>
      </c>
      <c r="BI210" s="124" t="s">
        <v>1196</v>
      </c>
      <c r="BJ210" s="124" t="s">
        <v>1197</v>
      </c>
      <c r="BK210" s="124" t="s">
        <v>1198</v>
      </c>
    </row>
    <row r="211" spans="1:63" ht="67" customHeight="1" x14ac:dyDescent="0.2">
      <c r="A211" s="122" t="s">
        <v>1199</v>
      </c>
      <c r="B211" s="123" t="s">
        <v>180</v>
      </c>
      <c r="C211" s="123" t="s">
        <v>1200</v>
      </c>
      <c r="D211" s="123">
        <v>102.03172000000001</v>
      </c>
      <c r="E211" s="123">
        <v>4.7830000000000004</v>
      </c>
      <c r="F211" s="123">
        <v>2123851427.6117899</v>
      </c>
      <c r="G211" s="123" t="s">
        <v>182</v>
      </c>
      <c r="H211" s="123" t="s">
        <v>183</v>
      </c>
      <c r="I211" s="123" t="s">
        <v>200</v>
      </c>
      <c r="J211" s="123" t="s">
        <v>200</v>
      </c>
      <c r="K211" s="123" t="s">
        <v>183</v>
      </c>
      <c r="L211" s="123">
        <v>9</v>
      </c>
      <c r="M211" s="123">
        <v>0</v>
      </c>
      <c r="N211" s="123">
        <v>58</v>
      </c>
      <c r="O211" s="123">
        <v>25</v>
      </c>
      <c r="P211" s="123" t="s">
        <v>1201</v>
      </c>
      <c r="Q211" s="123" t="s">
        <v>1202</v>
      </c>
      <c r="R211" s="123" t="s">
        <v>180</v>
      </c>
      <c r="S211" s="123" t="s">
        <v>180</v>
      </c>
      <c r="T211" s="123" t="s">
        <v>184</v>
      </c>
      <c r="U211" s="123">
        <v>49295228.9407304</v>
      </c>
      <c r="V211" s="123">
        <v>48109424.6504924</v>
      </c>
      <c r="W211" s="123">
        <v>864981558.47407901</v>
      </c>
      <c r="X211" s="123">
        <v>976787427.200248</v>
      </c>
      <c r="Y211" s="123">
        <v>1443594028.49544</v>
      </c>
      <c r="Z211" s="123">
        <v>802234281.80970299</v>
      </c>
      <c r="AA211" s="123">
        <v>2123851427.6117899</v>
      </c>
      <c r="AB211" s="123">
        <v>2087661296.1912899</v>
      </c>
      <c r="AC211" s="123">
        <v>52558199.647523202</v>
      </c>
      <c r="AD211" s="123">
        <v>53174276.1401508</v>
      </c>
      <c r="AE211" s="123">
        <v>944828801.64741004</v>
      </c>
      <c r="AF211" s="123">
        <v>976787427.200248</v>
      </c>
      <c r="AG211" s="123">
        <v>1820674194.2592399</v>
      </c>
      <c r="AH211" s="123">
        <v>1063608909.0777</v>
      </c>
      <c r="AI211" s="123">
        <v>2562506294.50316</v>
      </c>
      <c r="AJ211" s="123">
        <v>2299927800.93575</v>
      </c>
      <c r="AK211" s="123">
        <v>52866237.893836997</v>
      </c>
      <c r="AL211" s="123">
        <v>960808114.42382896</v>
      </c>
      <c r="AM211" s="123">
        <v>1442141551.6684699</v>
      </c>
      <c r="AN211" s="123">
        <v>2431217047.71946</v>
      </c>
      <c r="AO211" s="123">
        <v>0.82402660567615305</v>
      </c>
      <c r="AP211" s="123">
        <v>2.3519952117979601</v>
      </c>
      <c r="AQ211" s="123">
        <v>37.120211697212198</v>
      </c>
      <c r="AR211" s="123">
        <v>7.6369583525841902</v>
      </c>
      <c r="AS211" s="123">
        <v>18.173999999999999</v>
      </c>
      <c r="AT211" s="123">
        <v>27.279</v>
      </c>
      <c r="AU211" s="123">
        <v>45.988</v>
      </c>
      <c r="AV211" s="123">
        <v>4.18</v>
      </c>
      <c r="AW211" s="123">
        <v>4.7699999999999996</v>
      </c>
      <c r="AX211" s="123">
        <v>5.52</v>
      </c>
      <c r="AY211" s="123">
        <v>4.0887001774692099E-4</v>
      </c>
      <c r="AZ211" s="123">
        <v>2.5981733854596499E-4</v>
      </c>
      <c r="BA211" s="123">
        <v>1.5482478685835399E-4</v>
      </c>
      <c r="BB211" s="123">
        <v>4.8191087528617598E-3</v>
      </c>
      <c r="BC211" s="123">
        <v>2.1538695757327198E-3</v>
      </c>
      <c r="BD211" s="123">
        <v>2.3973350990263501E-3</v>
      </c>
      <c r="BE211" s="124" t="s">
        <v>1203</v>
      </c>
      <c r="BF211" s="124" t="s">
        <v>180</v>
      </c>
      <c r="BG211" s="124" t="s">
        <v>180</v>
      </c>
      <c r="BH211" s="124" t="s">
        <v>1204</v>
      </c>
      <c r="BI211" s="124" t="s">
        <v>1205</v>
      </c>
      <c r="BJ211" s="124" t="s">
        <v>1206</v>
      </c>
      <c r="BK211" s="124" t="s">
        <v>1207</v>
      </c>
    </row>
    <row r="212" spans="1:63" ht="67" customHeight="1" x14ac:dyDescent="0.2">
      <c r="A212" s="122" t="s">
        <v>1208</v>
      </c>
      <c r="B212" s="123" t="s">
        <v>180</v>
      </c>
      <c r="C212" s="123" t="s">
        <v>1209</v>
      </c>
      <c r="D212" s="123">
        <v>301.14197999999999</v>
      </c>
      <c r="E212" s="123">
        <v>9.4649999999999999</v>
      </c>
      <c r="F212" s="123">
        <v>1840363.2420588301</v>
      </c>
      <c r="G212" s="123" t="s">
        <v>182</v>
      </c>
      <c r="H212" s="123" t="s">
        <v>183</v>
      </c>
      <c r="I212" s="123" t="s">
        <v>183</v>
      </c>
      <c r="J212" s="123" t="s">
        <v>224</v>
      </c>
      <c r="K212" s="123" t="s">
        <v>183</v>
      </c>
      <c r="L212" s="123">
        <v>5</v>
      </c>
      <c r="M212" s="123">
        <v>0</v>
      </c>
      <c r="N212" s="123">
        <v>0</v>
      </c>
      <c r="O212" s="123">
        <v>0</v>
      </c>
      <c r="P212" s="123" t="s">
        <v>180</v>
      </c>
      <c r="Q212" s="123" t="s">
        <v>180</v>
      </c>
      <c r="R212" s="123" t="s">
        <v>180</v>
      </c>
      <c r="S212" s="123" t="s">
        <v>180</v>
      </c>
      <c r="T212" s="123" t="s">
        <v>184</v>
      </c>
      <c r="U212" s="123">
        <v>1579200.80643331</v>
      </c>
      <c r="V212" s="123">
        <v>1840363.2420588301</v>
      </c>
      <c r="W212" s="123">
        <v>421829.48320770799</v>
      </c>
      <c r="X212" s="123">
        <v>384266.243906894</v>
      </c>
      <c r="Y212" s="123">
        <v>840975.50762826204</v>
      </c>
      <c r="Z212" s="123">
        <v>826634.54931938101</v>
      </c>
      <c r="AA212" s="123">
        <v>474687.729646341</v>
      </c>
      <c r="AB212" s="123">
        <v>472363.40422519803</v>
      </c>
      <c r="AC212" s="123">
        <v>1683731.93616457</v>
      </c>
      <c r="AD212" s="123">
        <v>2034112.52456992</v>
      </c>
      <c r="AE212" s="123">
        <v>460768.95075287099</v>
      </c>
      <c r="AF212" s="123">
        <v>384266.243906894</v>
      </c>
      <c r="AG212" s="123">
        <v>1060646.1196979601</v>
      </c>
      <c r="AH212" s="123">
        <v>1095958.9874720401</v>
      </c>
      <c r="AI212" s="123">
        <v>572728.52485258703</v>
      </c>
      <c r="AJ212" s="123">
        <v>520391.75488102698</v>
      </c>
      <c r="AK212" s="123">
        <v>1858922.23036725</v>
      </c>
      <c r="AL212" s="123">
        <v>422517.59732988302</v>
      </c>
      <c r="AM212" s="123">
        <v>1078302.5535850001</v>
      </c>
      <c r="AN212" s="123">
        <v>546560.13986680703</v>
      </c>
      <c r="AO212" s="123">
        <v>13.3279642370304</v>
      </c>
      <c r="AP212" s="123">
        <v>12.8031549766864</v>
      </c>
      <c r="AQ212" s="123">
        <v>2.3156736653538501</v>
      </c>
      <c r="AR212" s="123">
        <v>6.7710179087172797</v>
      </c>
      <c r="AS212" s="123">
        <v>0.22700000000000001</v>
      </c>
      <c r="AT212" s="123">
        <v>0.57999999999999996</v>
      </c>
      <c r="AU212" s="123">
        <v>0.29399999999999998</v>
      </c>
      <c r="AV212" s="123">
        <v>-2.14</v>
      </c>
      <c r="AW212" s="123">
        <v>-0.79</v>
      </c>
      <c r="AX212" s="123">
        <v>-1.77</v>
      </c>
      <c r="AY212" s="123">
        <v>4.1093040814921299E-4</v>
      </c>
      <c r="AZ212" s="123">
        <v>1.8815783031289501E-2</v>
      </c>
      <c r="BA212" s="123">
        <v>8.8010023941276195E-4</v>
      </c>
      <c r="BB212" s="123">
        <v>4.8199953187743399E-3</v>
      </c>
      <c r="BC212" s="123">
        <v>4.9765491503236302E-2</v>
      </c>
      <c r="BD212" s="123">
        <v>7.1312408849226998E-3</v>
      </c>
      <c r="BE212" s="124" t="s">
        <v>1210</v>
      </c>
      <c r="BF212" s="124" t="s">
        <v>180</v>
      </c>
      <c r="BG212" s="124" t="s">
        <v>180</v>
      </c>
      <c r="BH212" s="124" t="s">
        <v>180</v>
      </c>
      <c r="BI212" s="124" t="s">
        <v>1211</v>
      </c>
      <c r="BJ212" s="124" t="s">
        <v>180</v>
      </c>
      <c r="BK212" s="124" t="s">
        <v>180</v>
      </c>
    </row>
    <row r="213" spans="1:63" ht="67" customHeight="1" x14ac:dyDescent="0.2">
      <c r="A213" s="122" t="s">
        <v>1212</v>
      </c>
      <c r="B213" s="123" t="s">
        <v>180</v>
      </c>
      <c r="C213" s="123" t="s">
        <v>1213</v>
      </c>
      <c r="D213" s="123">
        <v>371.20576</v>
      </c>
      <c r="E213" s="123">
        <v>7.1790000000000003</v>
      </c>
      <c r="F213" s="123">
        <v>12183230.0756221</v>
      </c>
      <c r="G213" s="123" t="s">
        <v>182</v>
      </c>
      <c r="H213" s="123" t="s">
        <v>183</v>
      </c>
      <c r="I213" s="123" t="s">
        <v>183</v>
      </c>
      <c r="J213" s="123" t="s">
        <v>183</v>
      </c>
      <c r="K213" s="123" t="s">
        <v>183</v>
      </c>
      <c r="L213" s="123">
        <v>0</v>
      </c>
      <c r="M213" s="123">
        <v>0</v>
      </c>
      <c r="N213" s="123">
        <v>0</v>
      </c>
      <c r="O213" s="123">
        <v>0</v>
      </c>
      <c r="P213" s="123" t="s">
        <v>180</v>
      </c>
      <c r="Q213" s="123" t="s">
        <v>180</v>
      </c>
      <c r="R213" s="123" t="s">
        <v>180</v>
      </c>
      <c r="S213" s="123" t="s">
        <v>180</v>
      </c>
      <c r="T213" s="123" t="s">
        <v>184</v>
      </c>
      <c r="U213" s="123">
        <v>11644901.1528576</v>
      </c>
      <c r="V213" s="123">
        <v>12183230.0756221</v>
      </c>
      <c r="W213" s="123">
        <v>5402259.7485986901</v>
      </c>
      <c r="X213" s="123">
        <v>5483836.4021565197</v>
      </c>
      <c r="Y213" s="123">
        <v>4285768.3963157898</v>
      </c>
      <c r="Z213" s="123">
        <v>4121690.0011986699</v>
      </c>
      <c r="AA213" s="123">
        <v>4203282.0753294704</v>
      </c>
      <c r="AB213" s="123">
        <v>5142529.48002504</v>
      </c>
      <c r="AC213" s="123">
        <v>12415705.390139099</v>
      </c>
      <c r="AD213" s="123">
        <v>13465853.001289001</v>
      </c>
      <c r="AE213" s="123">
        <v>5900947.3143692398</v>
      </c>
      <c r="AF213" s="123">
        <v>5483836.4021565197</v>
      </c>
      <c r="AG213" s="123">
        <v>5405250.8999891505</v>
      </c>
      <c r="AH213" s="123">
        <v>5464571.0176360402</v>
      </c>
      <c r="AI213" s="123">
        <v>5071417.2543206904</v>
      </c>
      <c r="AJ213" s="123">
        <v>5665404.8910228601</v>
      </c>
      <c r="AK213" s="123">
        <v>12940779.195714001</v>
      </c>
      <c r="AL213" s="123">
        <v>5692391.8582628798</v>
      </c>
      <c r="AM213" s="123">
        <v>5434910.9588125898</v>
      </c>
      <c r="AN213" s="123">
        <v>5368411.0726717804</v>
      </c>
      <c r="AO213" s="123">
        <v>5.7381899950576001</v>
      </c>
      <c r="AP213" s="123">
        <v>5.1813361039856902</v>
      </c>
      <c r="AQ213" s="123">
        <v>0.771781870333759</v>
      </c>
      <c r="AR213" s="123">
        <v>7.8237802613737202</v>
      </c>
      <c r="AS213" s="123">
        <v>0.44</v>
      </c>
      <c r="AT213" s="123">
        <v>0.42</v>
      </c>
      <c r="AU213" s="123">
        <v>0.41499999999999998</v>
      </c>
      <c r="AV213" s="123">
        <v>-1.18</v>
      </c>
      <c r="AW213" s="123">
        <v>-1.25</v>
      </c>
      <c r="AX213" s="123">
        <v>-1.27</v>
      </c>
      <c r="AY213" s="123">
        <v>4.1383962817787001E-4</v>
      </c>
      <c r="AZ213" s="123">
        <v>3.3594181235652198E-4</v>
      </c>
      <c r="BA213" s="123">
        <v>3.1640432552948499E-4</v>
      </c>
      <c r="BB213" s="123">
        <v>4.8307818135378301E-3</v>
      </c>
      <c r="BC213" s="123">
        <v>2.55029757579423E-3</v>
      </c>
      <c r="BD213" s="123">
        <v>3.61462786849563E-3</v>
      </c>
      <c r="BE213" s="124" t="s">
        <v>1214</v>
      </c>
      <c r="BF213" s="124" t="s">
        <v>180</v>
      </c>
      <c r="BG213" s="124" t="s">
        <v>180</v>
      </c>
      <c r="BH213" s="124" t="s">
        <v>180</v>
      </c>
      <c r="BI213" s="124" t="s">
        <v>180</v>
      </c>
      <c r="BJ213" s="124" t="s">
        <v>180</v>
      </c>
      <c r="BK213" s="124" t="s">
        <v>180</v>
      </c>
    </row>
    <row r="214" spans="1:63" ht="67" customHeight="1" x14ac:dyDescent="0.2">
      <c r="A214" s="122" t="s">
        <v>1215</v>
      </c>
      <c r="B214" s="123" t="s">
        <v>180</v>
      </c>
      <c r="C214" s="123" t="s">
        <v>984</v>
      </c>
      <c r="D214" s="123">
        <v>223.13166000000001</v>
      </c>
      <c r="E214" s="123">
        <v>9.3800000000000008</v>
      </c>
      <c r="F214" s="123">
        <v>1138589.5169643201</v>
      </c>
      <c r="G214" s="123" t="s">
        <v>182</v>
      </c>
      <c r="H214" s="123" t="s">
        <v>183</v>
      </c>
      <c r="I214" s="123" t="s">
        <v>183</v>
      </c>
      <c r="J214" s="123" t="s">
        <v>183</v>
      </c>
      <c r="K214" s="123" t="s">
        <v>183</v>
      </c>
      <c r="L214" s="123">
        <v>0</v>
      </c>
      <c r="M214" s="123">
        <v>0</v>
      </c>
      <c r="N214" s="123">
        <v>0</v>
      </c>
      <c r="O214" s="123">
        <v>0</v>
      </c>
      <c r="P214" s="123" t="s">
        <v>180</v>
      </c>
      <c r="Q214" s="123" t="s">
        <v>180</v>
      </c>
      <c r="R214" s="123" t="s">
        <v>180</v>
      </c>
      <c r="S214" s="123" t="s">
        <v>180</v>
      </c>
      <c r="T214" s="123" t="s">
        <v>184</v>
      </c>
      <c r="U214" s="123">
        <v>47623.7562936912</v>
      </c>
      <c r="V214" s="123">
        <v>42455.122153590797</v>
      </c>
      <c r="W214" s="123">
        <v>533629.93538492499</v>
      </c>
      <c r="X214" s="123">
        <v>808098.76741044899</v>
      </c>
      <c r="Y214" s="123">
        <v>969334.32455489004</v>
      </c>
      <c r="Z214" s="123">
        <v>987929.95977697999</v>
      </c>
      <c r="AA214" s="123">
        <v>1138589.5169643201</v>
      </c>
      <c r="AB214" s="123">
        <v>862997.98162732995</v>
      </c>
      <c r="AC214" s="123">
        <v>50776.088173934499</v>
      </c>
      <c r="AD214" s="123">
        <v>46924.701456303301</v>
      </c>
      <c r="AE214" s="123">
        <v>582889.80549176899</v>
      </c>
      <c r="AF214" s="123">
        <v>808098.76741044899</v>
      </c>
      <c r="AG214" s="123">
        <v>1222533.4515730599</v>
      </c>
      <c r="AH214" s="123">
        <v>1309805.7893926001</v>
      </c>
      <c r="AI214" s="123">
        <v>1373750.8971412301</v>
      </c>
      <c r="AJ214" s="123">
        <v>950744.76578995201</v>
      </c>
      <c r="AK214" s="123">
        <v>48850.394815118903</v>
      </c>
      <c r="AL214" s="123">
        <v>695494.28645110899</v>
      </c>
      <c r="AM214" s="123">
        <v>1266169.6204828301</v>
      </c>
      <c r="AN214" s="123">
        <v>1162247.83146559</v>
      </c>
      <c r="AO214" s="123">
        <v>5.5748611148703198</v>
      </c>
      <c r="AP214" s="123">
        <v>22.896921981813701</v>
      </c>
      <c r="AQ214" s="123">
        <v>4.8738226604000401</v>
      </c>
      <c r="AR214" s="123">
        <v>25.735518351950599</v>
      </c>
      <c r="AS214" s="123">
        <v>14.237</v>
      </c>
      <c r="AT214" s="123">
        <v>25.919</v>
      </c>
      <c r="AU214" s="123">
        <v>23.792000000000002</v>
      </c>
      <c r="AV214" s="123">
        <v>3.83</v>
      </c>
      <c r="AW214" s="123">
        <v>4.7</v>
      </c>
      <c r="AX214" s="123">
        <v>4.57</v>
      </c>
      <c r="AY214" s="123">
        <v>4.1631775860717602E-4</v>
      </c>
      <c r="AZ214" s="123">
        <v>1.9509462141487099E-4</v>
      </c>
      <c r="BA214" s="123">
        <v>2.1692670015660599E-4</v>
      </c>
      <c r="BB214" s="123">
        <v>4.8364570234364799E-3</v>
      </c>
      <c r="BC214" s="123">
        <v>1.7875084558313401E-3</v>
      </c>
      <c r="BD214" s="123">
        <v>2.82347348903565E-3</v>
      </c>
      <c r="BE214" s="124" t="s">
        <v>1216</v>
      </c>
      <c r="BF214" s="124" t="s">
        <v>180</v>
      </c>
      <c r="BG214" s="124" t="s">
        <v>180</v>
      </c>
      <c r="BH214" s="124" t="s">
        <v>180</v>
      </c>
      <c r="BI214" s="124" t="s">
        <v>180</v>
      </c>
      <c r="BJ214" s="124" t="s">
        <v>180</v>
      </c>
      <c r="BK214" s="124" t="s">
        <v>180</v>
      </c>
    </row>
    <row r="215" spans="1:63" ht="67" customHeight="1" x14ac:dyDescent="0.2">
      <c r="A215" s="122" t="s">
        <v>1217</v>
      </c>
      <c r="B215" s="123" t="s">
        <v>180</v>
      </c>
      <c r="C215" s="123" t="s">
        <v>180</v>
      </c>
      <c r="D215" s="123">
        <v>263.13814000000002</v>
      </c>
      <c r="E215" s="123">
        <v>4.4480000000000004</v>
      </c>
      <c r="F215" s="123">
        <v>34896948.412106797</v>
      </c>
      <c r="G215" s="123" t="s">
        <v>183</v>
      </c>
      <c r="H215" s="123" t="s">
        <v>183</v>
      </c>
      <c r="I215" s="123" t="s">
        <v>183</v>
      </c>
      <c r="J215" s="123" t="s">
        <v>183</v>
      </c>
      <c r="K215" s="123" t="s">
        <v>183</v>
      </c>
      <c r="L215" s="123">
        <v>0</v>
      </c>
      <c r="M215" s="123">
        <v>0</v>
      </c>
      <c r="N215" s="123">
        <v>0</v>
      </c>
      <c r="O215" s="123">
        <v>0</v>
      </c>
      <c r="P215" s="123" t="s">
        <v>180</v>
      </c>
      <c r="Q215" s="123" t="s">
        <v>180</v>
      </c>
      <c r="R215" s="123" t="s">
        <v>180</v>
      </c>
      <c r="S215" s="123" t="s">
        <v>180</v>
      </c>
      <c r="T215" s="123" t="s">
        <v>184</v>
      </c>
      <c r="U215" s="123">
        <v>34896948.412106797</v>
      </c>
      <c r="V215" s="123">
        <v>27405757.131889999</v>
      </c>
      <c r="W215" s="123">
        <v>106476.75242354401</v>
      </c>
      <c r="X215" s="123">
        <v>103755.436779825</v>
      </c>
      <c r="Y215" s="123">
        <v>89883.765060296195</v>
      </c>
      <c r="Z215" s="123">
        <v>157240.73267070099</v>
      </c>
      <c r="AA215" s="123">
        <v>80648.733697799107</v>
      </c>
      <c r="AB215" s="123">
        <v>211734.29204604801</v>
      </c>
      <c r="AC215" s="123">
        <v>37206862.025898397</v>
      </c>
      <c r="AD215" s="123">
        <v>30290973.299887698</v>
      </c>
      <c r="AE215" s="123">
        <v>116305.719364837</v>
      </c>
      <c r="AF215" s="123">
        <v>103755.436779825</v>
      </c>
      <c r="AG215" s="123">
        <v>113362.23917378001</v>
      </c>
      <c r="AH215" s="123">
        <v>208471.07625616601</v>
      </c>
      <c r="AI215" s="123">
        <v>97305.717837667005</v>
      </c>
      <c r="AJ215" s="123">
        <v>233262.735471786</v>
      </c>
      <c r="AK215" s="123">
        <v>33748917.662893102</v>
      </c>
      <c r="AL215" s="123">
        <v>110030.578072331</v>
      </c>
      <c r="AM215" s="123">
        <v>160916.657714973</v>
      </c>
      <c r="AN215" s="123">
        <v>165284.22665472599</v>
      </c>
      <c r="AO215" s="123">
        <v>14.490158958403001</v>
      </c>
      <c r="AP215" s="123">
        <v>8.0653851657814801</v>
      </c>
      <c r="AQ215" s="123">
        <v>41.793127328584802</v>
      </c>
      <c r="AR215" s="123">
        <v>58.1641279780495</v>
      </c>
      <c r="AS215" s="123">
        <v>3.0000000000000001E-3</v>
      </c>
      <c r="AT215" s="123">
        <v>5.0000000000000001E-3</v>
      </c>
      <c r="AU215" s="123">
        <v>5.0000000000000001E-3</v>
      </c>
      <c r="AV215" s="123">
        <v>-8.26</v>
      </c>
      <c r="AW215" s="123">
        <v>-7.71</v>
      </c>
      <c r="AX215" s="123">
        <v>-7.67</v>
      </c>
      <c r="AY215" s="123">
        <v>4.1938738110625101E-4</v>
      </c>
      <c r="AZ215" s="123">
        <v>5.3196811199107696E-4</v>
      </c>
      <c r="BA215" s="123">
        <v>5.2417513505797998E-4</v>
      </c>
      <c r="BB215" s="123">
        <v>4.8472787056413804E-3</v>
      </c>
      <c r="BC215" s="123">
        <v>3.56800711578545E-3</v>
      </c>
      <c r="BD215" s="123">
        <v>5.1936254635264302E-3</v>
      </c>
      <c r="BE215" s="124" t="s">
        <v>180</v>
      </c>
      <c r="BF215" s="124" t="s">
        <v>180</v>
      </c>
      <c r="BG215" s="124" t="s">
        <v>180</v>
      </c>
      <c r="BH215" s="124" t="s">
        <v>180</v>
      </c>
      <c r="BI215" s="124" t="s">
        <v>180</v>
      </c>
      <c r="BJ215" s="124" t="s">
        <v>180</v>
      </c>
      <c r="BK215" s="124" t="s">
        <v>180</v>
      </c>
    </row>
    <row r="216" spans="1:63" ht="67" customHeight="1" x14ac:dyDescent="0.2">
      <c r="A216" s="122" t="s">
        <v>1218</v>
      </c>
      <c r="B216" s="123" t="s">
        <v>180</v>
      </c>
      <c r="C216" s="123" t="s">
        <v>1219</v>
      </c>
      <c r="D216" s="123">
        <v>341.19524999999999</v>
      </c>
      <c r="E216" s="123">
        <v>6.7229999999999999</v>
      </c>
      <c r="F216" s="123">
        <v>2242579.6784897302</v>
      </c>
      <c r="G216" s="123" t="s">
        <v>182</v>
      </c>
      <c r="H216" s="123" t="s">
        <v>183</v>
      </c>
      <c r="I216" s="123" t="s">
        <v>183</v>
      </c>
      <c r="J216" s="123" t="s">
        <v>183</v>
      </c>
      <c r="K216" s="123" t="s">
        <v>183</v>
      </c>
      <c r="L216" s="123">
        <v>0</v>
      </c>
      <c r="M216" s="123">
        <v>0</v>
      </c>
      <c r="N216" s="123">
        <v>0</v>
      </c>
      <c r="O216" s="123">
        <v>0</v>
      </c>
      <c r="P216" s="123" t="s">
        <v>180</v>
      </c>
      <c r="Q216" s="123" t="s">
        <v>180</v>
      </c>
      <c r="R216" s="123" t="s">
        <v>180</v>
      </c>
      <c r="S216" s="123" t="s">
        <v>180</v>
      </c>
      <c r="T216" s="123" t="s">
        <v>184</v>
      </c>
      <c r="U216" s="123">
        <v>2242579.6784897302</v>
      </c>
      <c r="V216" s="123">
        <v>1915145.6526657999</v>
      </c>
      <c r="W216" s="123">
        <v>424082.36002302403</v>
      </c>
      <c r="X216" s="123">
        <v>530100.02389527496</v>
      </c>
      <c r="Y216" s="123">
        <v>72071.568984364203</v>
      </c>
      <c r="Z216" s="123">
        <v>71849.939827113994</v>
      </c>
      <c r="AA216" s="123">
        <v>597349.95054319897</v>
      </c>
      <c r="AB216" s="123">
        <v>814842.60214052803</v>
      </c>
      <c r="AC216" s="123">
        <v>2391021.4639484999</v>
      </c>
      <c r="AD216" s="123">
        <v>2116767.8583414098</v>
      </c>
      <c r="AE216" s="123">
        <v>463229.79269894602</v>
      </c>
      <c r="AF216" s="123">
        <v>530100.02389527496</v>
      </c>
      <c r="AG216" s="123">
        <v>90897.332074978607</v>
      </c>
      <c r="AH216" s="123">
        <v>95259.250133793699</v>
      </c>
      <c r="AI216" s="123">
        <v>720725.08857615397</v>
      </c>
      <c r="AJ216" s="123">
        <v>897693.10638123297</v>
      </c>
      <c r="AK216" s="123">
        <v>2253894.6611449602</v>
      </c>
      <c r="AL216" s="123">
        <v>496664.90829711099</v>
      </c>
      <c r="AM216" s="123">
        <v>93078.291104386095</v>
      </c>
      <c r="AN216" s="123">
        <v>809209.097478693</v>
      </c>
      <c r="AO216" s="123">
        <v>8.6040660032940597</v>
      </c>
      <c r="AP216" s="123">
        <v>9.5203814782403899</v>
      </c>
      <c r="AQ216" s="123">
        <v>3.3137069898592699</v>
      </c>
      <c r="AR216" s="123">
        <v>15.463899977522001</v>
      </c>
      <c r="AS216" s="123">
        <v>0.22</v>
      </c>
      <c r="AT216" s="123">
        <v>4.1000000000000002E-2</v>
      </c>
      <c r="AU216" s="123">
        <v>0.35899999999999999</v>
      </c>
      <c r="AV216" s="123">
        <v>-2.1800000000000002</v>
      </c>
      <c r="AW216" s="123">
        <v>-4.5999999999999996</v>
      </c>
      <c r="AX216" s="123">
        <v>-1.48</v>
      </c>
      <c r="AY216" s="123">
        <v>4.2124209509486498E-4</v>
      </c>
      <c r="AZ216" s="123">
        <v>2.9879922733844201E-5</v>
      </c>
      <c r="BA216" s="123">
        <v>1.9092171832200101E-3</v>
      </c>
      <c r="BB216" s="123">
        <v>4.8472787056413804E-3</v>
      </c>
      <c r="BC216" s="123">
        <v>7.0713655414689203E-4</v>
      </c>
      <c r="BD216" s="123">
        <v>1.23945971145941E-2</v>
      </c>
      <c r="BE216" s="124" t="s">
        <v>1220</v>
      </c>
      <c r="BF216" s="124" t="s">
        <v>180</v>
      </c>
      <c r="BG216" s="124" t="s">
        <v>180</v>
      </c>
      <c r="BH216" s="124" t="s">
        <v>180</v>
      </c>
      <c r="BI216" s="124" t="s">
        <v>180</v>
      </c>
      <c r="BJ216" s="124" t="s">
        <v>180</v>
      </c>
      <c r="BK216" s="124" t="s">
        <v>180</v>
      </c>
    </row>
    <row r="217" spans="1:63" ht="67" customHeight="1" x14ac:dyDescent="0.2">
      <c r="A217" s="122" t="s">
        <v>1221</v>
      </c>
      <c r="B217" s="123" t="s">
        <v>1222</v>
      </c>
      <c r="C217" s="123" t="s">
        <v>1223</v>
      </c>
      <c r="D217" s="123">
        <v>156.12607</v>
      </c>
      <c r="E217" s="123">
        <v>2.4369999999999998</v>
      </c>
      <c r="F217" s="123">
        <v>1205408.27369697</v>
      </c>
      <c r="G217" s="123" t="s">
        <v>182</v>
      </c>
      <c r="H217" s="123" t="s">
        <v>188</v>
      </c>
      <c r="I217" s="123" t="s">
        <v>183</v>
      </c>
      <c r="J217" s="123" t="s">
        <v>183</v>
      </c>
      <c r="K217" s="123" t="s">
        <v>183</v>
      </c>
      <c r="L217" s="123">
        <v>0</v>
      </c>
      <c r="M217" s="123">
        <v>1</v>
      </c>
      <c r="N217" s="123">
        <v>0</v>
      </c>
      <c r="O217" s="123">
        <v>0</v>
      </c>
      <c r="P217" s="123" t="s">
        <v>180</v>
      </c>
      <c r="Q217" s="123" t="s">
        <v>180</v>
      </c>
      <c r="R217" s="123" t="s">
        <v>180</v>
      </c>
      <c r="S217" s="123">
        <v>82.8</v>
      </c>
      <c r="T217" s="123" t="s">
        <v>184</v>
      </c>
      <c r="U217" s="123">
        <v>489118.78052968299</v>
      </c>
      <c r="V217" s="123">
        <v>510297.33040120098</v>
      </c>
      <c r="W217" s="123">
        <v>1130608.45369367</v>
      </c>
      <c r="X217" s="123">
        <v>1205408.27369697</v>
      </c>
      <c r="Y217" s="123">
        <v>889036.87738363002</v>
      </c>
      <c r="Z217" s="123">
        <v>887700.09113302501</v>
      </c>
      <c r="AA217" s="123">
        <v>859325.71486978803</v>
      </c>
      <c r="AB217" s="123">
        <v>832408.48837514303</v>
      </c>
      <c r="AC217" s="123">
        <v>521494.73835167702</v>
      </c>
      <c r="AD217" s="123">
        <v>564020.27996519604</v>
      </c>
      <c r="AE217" s="123">
        <v>1234975.9598578101</v>
      </c>
      <c r="AF217" s="123">
        <v>1205408.27369697</v>
      </c>
      <c r="AG217" s="123">
        <v>1121261.56554152</v>
      </c>
      <c r="AH217" s="123">
        <v>1176920.1926752499</v>
      </c>
      <c r="AI217" s="123">
        <v>1036808.66032064</v>
      </c>
      <c r="AJ217" s="123">
        <v>917045.03390547703</v>
      </c>
      <c r="AK217" s="123">
        <v>542757.50915843598</v>
      </c>
      <c r="AL217" s="123">
        <v>1220192.11677739</v>
      </c>
      <c r="AM217" s="123">
        <v>1149090.8791083901</v>
      </c>
      <c r="AN217" s="123">
        <v>976926.84711305797</v>
      </c>
      <c r="AO217" s="123">
        <v>5.5402455684445897</v>
      </c>
      <c r="AP217" s="123">
        <v>1.71346061827837</v>
      </c>
      <c r="AQ217" s="123">
        <v>3.4250200217701998</v>
      </c>
      <c r="AR217" s="123">
        <v>8.66857867893704</v>
      </c>
      <c r="AS217" s="123">
        <v>2.2480000000000002</v>
      </c>
      <c r="AT217" s="123">
        <v>2.117</v>
      </c>
      <c r="AU217" s="123">
        <v>1.8</v>
      </c>
      <c r="AV217" s="123">
        <v>1.17</v>
      </c>
      <c r="AW217" s="123">
        <v>1.08</v>
      </c>
      <c r="AX217" s="123">
        <v>0.85</v>
      </c>
      <c r="AY217" s="123">
        <v>4.27567892923308E-4</v>
      </c>
      <c r="AZ217" s="123">
        <v>5.7944670105580798E-4</v>
      </c>
      <c r="BA217" s="123">
        <v>1.52284357968191E-3</v>
      </c>
      <c r="BB217" s="123">
        <v>4.8963434729495797E-3</v>
      </c>
      <c r="BC217" s="123">
        <v>3.8024232166581099E-3</v>
      </c>
      <c r="BD217" s="123">
        <v>1.05041596916695E-2</v>
      </c>
      <c r="BE217" s="124" t="s">
        <v>1224</v>
      </c>
      <c r="BF217" s="124" t="s">
        <v>1225</v>
      </c>
      <c r="BG217" s="124" t="s">
        <v>180</v>
      </c>
      <c r="BH217" s="124" t="s">
        <v>180</v>
      </c>
      <c r="BI217" s="124" t="s">
        <v>180</v>
      </c>
      <c r="BJ217" s="124" t="s">
        <v>180</v>
      </c>
      <c r="BK217" s="124" t="s">
        <v>180</v>
      </c>
    </row>
    <row r="218" spans="1:63" ht="67" customHeight="1" x14ac:dyDescent="0.2">
      <c r="A218" s="122" t="s">
        <v>1226</v>
      </c>
      <c r="B218" s="123" t="s">
        <v>1227</v>
      </c>
      <c r="C218" s="123" t="s">
        <v>1228</v>
      </c>
      <c r="D218" s="123">
        <v>490.27843000000001</v>
      </c>
      <c r="E218" s="123">
        <v>3.6190000000000002</v>
      </c>
      <c r="F218" s="123">
        <v>31628804.687422398</v>
      </c>
      <c r="G218" s="123" t="s">
        <v>182</v>
      </c>
      <c r="H218" s="123" t="s">
        <v>188</v>
      </c>
      <c r="I218" s="123" t="s">
        <v>183</v>
      </c>
      <c r="J218" s="123" t="s">
        <v>224</v>
      </c>
      <c r="K218" s="123" t="s">
        <v>183</v>
      </c>
      <c r="L218" s="123">
        <v>4</v>
      </c>
      <c r="M218" s="123">
        <v>3</v>
      </c>
      <c r="N218" s="123">
        <v>0</v>
      </c>
      <c r="O218" s="123">
        <v>0</v>
      </c>
      <c r="P218" s="123" t="s">
        <v>180</v>
      </c>
      <c r="Q218" s="123" t="s">
        <v>180</v>
      </c>
      <c r="R218" s="123" t="s">
        <v>180</v>
      </c>
      <c r="S218" s="123">
        <v>83.6</v>
      </c>
      <c r="T218" s="123" t="s">
        <v>184</v>
      </c>
      <c r="U218" s="123">
        <v>6425730.3379443903</v>
      </c>
      <c r="V218" s="123">
        <v>5867160.0057122903</v>
      </c>
      <c r="W218" s="123">
        <v>26980717.975481901</v>
      </c>
      <c r="X218" s="123">
        <v>28546533.173318502</v>
      </c>
      <c r="Y218" s="123">
        <v>31447565.071582101</v>
      </c>
      <c r="Z218" s="123">
        <v>31628804.687422398</v>
      </c>
      <c r="AA218" s="123">
        <v>30017592.0800782</v>
      </c>
      <c r="AB218" s="123">
        <v>25115505.368820701</v>
      </c>
      <c r="AC218" s="123">
        <v>6851065.0064915698</v>
      </c>
      <c r="AD218" s="123">
        <v>6484841.3500825502</v>
      </c>
      <c r="AE218" s="123">
        <v>29471332.865561001</v>
      </c>
      <c r="AF218" s="123">
        <v>28546533.173318502</v>
      </c>
      <c r="AG218" s="123">
        <v>39661961.097048402</v>
      </c>
      <c r="AH218" s="123">
        <v>41933733.339259997</v>
      </c>
      <c r="AI218" s="123">
        <v>36217349.128570303</v>
      </c>
      <c r="AJ218" s="123">
        <v>27669166.9945147</v>
      </c>
      <c r="AK218" s="123">
        <v>6667953.17828706</v>
      </c>
      <c r="AL218" s="123">
        <v>29008933.019439802</v>
      </c>
      <c r="AM218" s="123">
        <v>40797847.218154199</v>
      </c>
      <c r="AN218" s="123">
        <v>31943258.0615425</v>
      </c>
      <c r="AO218" s="123">
        <v>3.88363901115869</v>
      </c>
      <c r="AP218" s="123">
        <v>2.2542440054094799</v>
      </c>
      <c r="AQ218" s="123">
        <v>3.9374272598000299</v>
      </c>
      <c r="AR218" s="123">
        <v>18.922545540479799</v>
      </c>
      <c r="AS218" s="123">
        <v>4.351</v>
      </c>
      <c r="AT218" s="123">
        <v>6.1180000000000003</v>
      </c>
      <c r="AU218" s="123">
        <v>4.7910000000000004</v>
      </c>
      <c r="AV218" s="123">
        <v>2.12</v>
      </c>
      <c r="AW218" s="123">
        <v>2.61</v>
      </c>
      <c r="AX218" s="123">
        <v>2.2599999999999998</v>
      </c>
      <c r="AY218" s="123">
        <v>4.2953919264343597E-4</v>
      </c>
      <c r="AZ218" s="123">
        <v>2.00150397438703E-4</v>
      </c>
      <c r="BA218" s="123">
        <v>3.4351824398481902E-4</v>
      </c>
      <c r="BB218" s="123">
        <v>4.8963434729495797E-3</v>
      </c>
      <c r="BC218" s="123">
        <v>1.80201468845723E-3</v>
      </c>
      <c r="BD218" s="123">
        <v>3.7729605245175701E-3</v>
      </c>
      <c r="BE218" s="124" t="s">
        <v>1229</v>
      </c>
      <c r="BF218" s="124" t="s">
        <v>1230</v>
      </c>
      <c r="BG218" s="124" t="s">
        <v>180</v>
      </c>
      <c r="BH218" s="124" t="s">
        <v>180</v>
      </c>
      <c r="BI218" s="124" t="s">
        <v>1231</v>
      </c>
      <c r="BJ218" s="124" t="s">
        <v>180</v>
      </c>
      <c r="BK218" s="124" t="s">
        <v>180</v>
      </c>
    </row>
    <row r="219" spans="1:63" ht="67" customHeight="1" x14ac:dyDescent="0.2">
      <c r="A219" s="122" t="s">
        <v>1232</v>
      </c>
      <c r="B219" s="123" t="s">
        <v>180</v>
      </c>
      <c r="C219" s="123" t="s">
        <v>1233</v>
      </c>
      <c r="D219" s="123">
        <v>218.10103000000001</v>
      </c>
      <c r="E219" s="123">
        <v>17.213000000000001</v>
      </c>
      <c r="F219" s="123">
        <v>4360012.1321339998</v>
      </c>
      <c r="G219" s="123" t="s">
        <v>182</v>
      </c>
      <c r="H219" s="123" t="s">
        <v>183</v>
      </c>
      <c r="I219" s="123" t="s">
        <v>200</v>
      </c>
      <c r="J219" s="123" t="s">
        <v>183</v>
      </c>
      <c r="K219" s="123" t="s">
        <v>183</v>
      </c>
      <c r="L219" s="123">
        <v>0</v>
      </c>
      <c r="M219" s="123">
        <v>0</v>
      </c>
      <c r="N219" s="123">
        <v>1</v>
      </c>
      <c r="O219" s="123">
        <v>0</v>
      </c>
      <c r="P219" s="123" t="s">
        <v>190</v>
      </c>
      <c r="Q219" s="123" t="s">
        <v>180</v>
      </c>
      <c r="R219" s="123" t="s">
        <v>180</v>
      </c>
      <c r="S219" s="123" t="s">
        <v>180</v>
      </c>
      <c r="T219" s="123" t="s">
        <v>184</v>
      </c>
      <c r="U219" s="123">
        <v>3948602.2110337298</v>
      </c>
      <c r="V219" s="123">
        <v>2755959.7705123001</v>
      </c>
      <c r="W219" s="123">
        <v>154233.90889214899</v>
      </c>
      <c r="X219" s="123">
        <v>126772.512515022</v>
      </c>
      <c r="Y219" s="123">
        <v>3223506.1566798999</v>
      </c>
      <c r="Z219" s="123">
        <v>3177195.47018818</v>
      </c>
      <c r="AA219" s="123">
        <v>2571690.7006522901</v>
      </c>
      <c r="AB219" s="123">
        <v>4360012.1321339998</v>
      </c>
      <c r="AC219" s="123">
        <v>4209969.7637206595</v>
      </c>
      <c r="AD219" s="123">
        <v>3046100.9860958201</v>
      </c>
      <c r="AE219" s="123">
        <v>168471.38286859999</v>
      </c>
      <c r="AF219" s="123">
        <v>126772.512515022</v>
      </c>
      <c r="AG219" s="123">
        <v>4065515.8989675702</v>
      </c>
      <c r="AH219" s="123">
        <v>4212352.2823661203</v>
      </c>
      <c r="AI219" s="123">
        <v>3102841.1508741798</v>
      </c>
      <c r="AJ219" s="123">
        <v>4803323.7639681399</v>
      </c>
      <c r="AK219" s="123">
        <v>3628035.37490824</v>
      </c>
      <c r="AL219" s="123">
        <v>147621.94769181099</v>
      </c>
      <c r="AM219" s="123">
        <v>4138934.0906668501</v>
      </c>
      <c r="AN219" s="123">
        <v>3953082.4574211598</v>
      </c>
      <c r="AO219" s="123">
        <v>22.683888662211299</v>
      </c>
      <c r="AP219" s="123">
        <v>19.973692567984902</v>
      </c>
      <c r="AQ219" s="123">
        <v>2.508592795912</v>
      </c>
      <c r="AR219" s="123">
        <v>30.417346462157301</v>
      </c>
      <c r="AS219" s="123">
        <v>4.1000000000000002E-2</v>
      </c>
      <c r="AT219" s="123">
        <v>1.141</v>
      </c>
      <c r="AU219" s="123">
        <v>1.0900000000000001</v>
      </c>
      <c r="AV219" s="123">
        <v>-4.62</v>
      </c>
      <c r="AW219" s="123">
        <v>0.19</v>
      </c>
      <c r="AX219" s="123">
        <v>0.12</v>
      </c>
      <c r="AY219" s="123">
        <v>4.3192638738642801E-4</v>
      </c>
      <c r="AZ219" s="123">
        <v>0.90496878824773397</v>
      </c>
      <c r="BA219" s="123">
        <v>0.98383469475867502</v>
      </c>
      <c r="BB219" s="123">
        <v>4.9005479839918098E-3</v>
      </c>
      <c r="BC219" s="123">
        <v>0.99999998619848096</v>
      </c>
      <c r="BD219" s="123">
        <v>0.99999999983319099</v>
      </c>
      <c r="BE219" s="124" t="s">
        <v>1234</v>
      </c>
      <c r="BF219" s="124" t="s">
        <v>180</v>
      </c>
      <c r="BG219" s="124" t="s">
        <v>180</v>
      </c>
      <c r="BH219" s="124" t="s">
        <v>180</v>
      </c>
      <c r="BI219" s="124" t="s">
        <v>180</v>
      </c>
      <c r="BJ219" s="124" t="s">
        <v>1235</v>
      </c>
      <c r="BK219" s="124" t="s">
        <v>1236</v>
      </c>
    </row>
    <row r="220" spans="1:63" ht="67" customHeight="1" x14ac:dyDescent="0.2">
      <c r="A220" s="122" t="s">
        <v>1237</v>
      </c>
      <c r="B220" s="123" t="s">
        <v>180</v>
      </c>
      <c r="C220" s="123" t="s">
        <v>1238</v>
      </c>
      <c r="D220" s="123">
        <v>176.07984999999999</v>
      </c>
      <c r="E220" s="123">
        <v>11.430999999999999</v>
      </c>
      <c r="F220" s="123">
        <v>4827510.4763726303</v>
      </c>
      <c r="G220" s="123" t="s">
        <v>182</v>
      </c>
      <c r="H220" s="123" t="s">
        <v>183</v>
      </c>
      <c r="I220" s="123" t="s">
        <v>200</v>
      </c>
      <c r="J220" s="123" t="s">
        <v>200</v>
      </c>
      <c r="K220" s="123" t="s">
        <v>183</v>
      </c>
      <c r="L220" s="123">
        <v>7</v>
      </c>
      <c r="M220" s="123">
        <v>0</v>
      </c>
      <c r="N220" s="123">
        <v>2</v>
      </c>
      <c r="O220" s="123">
        <v>1</v>
      </c>
      <c r="P220" s="123" t="s">
        <v>190</v>
      </c>
      <c r="Q220" s="123" t="s">
        <v>190</v>
      </c>
      <c r="R220" s="123" t="s">
        <v>180</v>
      </c>
      <c r="S220" s="123" t="s">
        <v>180</v>
      </c>
      <c r="T220" s="123" t="s">
        <v>184</v>
      </c>
      <c r="U220" s="123">
        <v>4604662.9709556196</v>
      </c>
      <c r="V220" s="123">
        <v>4827510.4763726303</v>
      </c>
      <c r="W220" s="123">
        <v>1919943.9784980901</v>
      </c>
      <c r="X220" s="123">
        <v>1963663.9708305199</v>
      </c>
      <c r="Y220" s="123">
        <v>423974.954190157</v>
      </c>
      <c r="Z220" s="123">
        <v>399866.48092423601</v>
      </c>
      <c r="AA220" s="123">
        <v>2719562.4830251099</v>
      </c>
      <c r="AB220" s="123">
        <v>2581346.30473316</v>
      </c>
      <c r="AC220" s="123">
        <v>4909456.7757870601</v>
      </c>
      <c r="AD220" s="123">
        <v>5335739.86812336</v>
      </c>
      <c r="AE220" s="123">
        <v>2097175.7728969799</v>
      </c>
      <c r="AF220" s="123">
        <v>1963663.9708305199</v>
      </c>
      <c r="AG220" s="123">
        <v>534721.14934610797</v>
      </c>
      <c r="AH220" s="123">
        <v>530146.31909416302</v>
      </c>
      <c r="AI220" s="123">
        <v>3281253.9947216501</v>
      </c>
      <c r="AJ220" s="123">
        <v>2843809.0704319701</v>
      </c>
      <c r="AK220" s="123">
        <v>5122598.3219552096</v>
      </c>
      <c r="AL220" s="123">
        <v>2030419.87186375</v>
      </c>
      <c r="AM220" s="123">
        <v>532433.73422013596</v>
      </c>
      <c r="AN220" s="123">
        <v>3062531.5325768101</v>
      </c>
      <c r="AO220" s="123">
        <v>5.8842729090091499</v>
      </c>
      <c r="AP220" s="123">
        <v>4.6496343893133396</v>
      </c>
      <c r="AQ220" s="123">
        <v>0.60756734331570394</v>
      </c>
      <c r="AR220" s="123">
        <v>10.1001497966817</v>
      </c>
      <c r="AS220" s="123">
        <v>0.39600000000000002</v>
      </c>
      <c r="AT220" s="123">
        <v>0.104</v>
      </c>
      <c r="AU220" s="123">
        <v>0.59799999999999998</v>
      </c>
      <c r="AV220" s="123">
        <v>-1.34</v>
      </c>
      <c r="AW220" s="123">
        <v>-3.27</v>
      </c>
      <c r="AX220" s="123">
        <v>-0.74</v>
      </c>
      <c r="AY220" s="123">
        <v>4.3752713855105301E-4</v>
      </c>
      <c r="AZ220" s="123">
        <v>1.2660836286038099E-5</v>
      </c>
      <c r="BA220" s="123">
        <v>4.2121807710642197E-3</v>
      </c>
      <c r="BB220" s="123">
        <v>4.9410041507067697E-3</v>
      </c>
      <c r="BC220" s="123">
        <v>4.2316740849742199E-4</v>
      </c>
      <c r="BD220" s="123">
        <v>2.1395763414527098E-2</v>
      </c>
      <c r="BE220" s="124" t="s">
        <v>1239</v>
      </c>
      <c r="BF220" s="124" t="s">
        <v>180</v>
      </c>
      <c r="BG220" s="124" t="s">
        <v>180</v>
      </c>
      <c r="BH220" s="124" t="s">
        <v>1240</v>
      </c>
      <c r="BI220" s="124" t="s">
        <v>1241</v>
      </c>
      <c r="BJ220" s="124" t="s">
        <v>1242</v>
      </c>
      <c r="BK220" s="124" t="s">
        <v>1243</v>
      </c>
    </row>
    <row r="221" spans="1:63" ht="67" customHeight="1" x14ac:dyDescent="0.2">
      <c r="A221" s="122" t="s">
        <v>1244</v>
      </c>
      <c r="B221" s="123" t="s">
        <v>180</v>
      </c>
      <c r="C221" s="123" t="s">
        <v>1245</v>
      </c>
      <c r="D221" s="123">
        <v>338.15161999999998</v>
      </c>
      <c r="E221" s="123">
        <v>9.1069999999999993</v>
      </c>
      <c r="F221" s="123">
        <v>1047919.56727766</v>
      </c>
      <c r="G221" s="123" t="s">
        <v>182</v>
      </c>
      <c r="H221" s="123" t="s">
        <v>183</v>
      </c>
      <c r="I221" s="123" t="s">
        <v>183</v>
      </c>
      <c r="J221" s="123" t="s">
        <v>224</v>
      </c>
      <c r="K221" s="123" t="s">
        <v>183</v>
      </c>
      <c r="L221" s="123">
        <v>13</v>
      </c>
      <c r="M221" s="123">
        <v>0</v>
      </c>
      <c r="N221" s="123">
        <v>0</v>
      </c>
      <c r="O221" s="123">
        <v>0</v>
      </c>
      <c r="P221" s="123" t="s">
        <v>180</v>
      </c>
      <c r="Q221" s="123" t="s">
        <v>180</v>
      </c>
      <c r="R221" s="123" t="s">
        <v>180</v>
      </c>
      <c r="S221" s="123" t="s">
        <v>180</v>
      </c>
      <c r="T221" s="123" t="s">
        <v>184</v>
      </c>
      <c r="U221" s="123">
        <v>1047919.56727766</v>
      </c>
      <c r="V221" s="123">
        <v>778457.28453121404</v>
      </c>
      <c r="W221" s="123">
        <v>31607.970328223801</v>
      </c>
      <c r="X221" s="123">
        <v>32145.624574494701</v>
      </c>
      <c r="Y221" s="123">
        <v>32276.897429974098</v>
      </c>
      <c r="Z221" s="123">
        <v>32699.443541525401</v>
      </c>
      <c r="AA221" s="123">
        <v>59386.0433153583</v>
      </c>
      <c r="AB221" s="123">
        <v>35979.403913931397</v>
      </c>
      <c r="AC221" s="123">
        <v>1117283.90383878</v>
      </c>
      <c r="AD221" s="123">
        <v>860411.50796741201</v>
      </c>
      <c r="AE221" s="123">
        <v>34525.7311385992</v>
      </c>
      <c r="AF221" s="123">
        <v>32145.624574494701</v>
      </c>
      <c r="AG221" s="123">
        <v>40707.922768808901</v>
      </c>
      <c r="AH221" s="123">
        <v>43353.195271327902</v>
      </c>
      <c r="AI221" s="123">
        <v>71651.485514860906</v>
      </c>
      <c r="AJ221" s="123">
        <v>39637.670858637699</v>
      </c>
      <c r="AK221" s="123">
        <v>988847.70590309601</v>
      </c>
      <c r="AL221" s="123">
        <v>33335.677856547001</v>
      </c>
      <c r="AM221" s="123">
        <v>42030.559020068402</v>
      </c>
      <c r="AN221" s="123">
        <v>55644.578186749299</v>
      </c>
      <c r="AO221" s="123">
        <v>18.3684719027986</v>
      </c>
      <c r="AP221" s="123">
        <v>5.04861337653709</v>
      </c>
      <c r="AQ221" s="123">
        <v>4.4503098893456698</v>
      </c>
      <c r="AR221" s="123">
        <v>40.681745055361603</v>
      </c>
      <c r="AS221" s="123">
        <v>3.4000000000000002E-2</v>
      </c>
      <c r="AT221" s="123">
        <v>4.2999999999999997E-2</v>
      </c>
      <c r="AU221" s="123">
        <v>5.6000000000000001E-2</v>
      </c>
      <c r="AV221" s="123">
        <v>-4.8899999999999997</v>
      </c>
      <c r="AW221" s="123">
        <v>-4.5599999999999996</v>
      </c>
      <c r="AX221" s="123">
        <v>-4.1500000000000004</v>
      </c>
      <c r="AY221" s="123">
        <v>4.43014709526235E-4</v>
      </c>
      <c r="AZ221" s="123">
        <v>5.8607898103391098E-4</v>
      </c>
      <c r="BA221" s="123">
        <v>7.9909411254086603E-4</v>
      </c>
      <c r="BB221" s="123">
        <v>4.9798134941189702E-3</v>
      </c>
      <c r="BC221" s="123">
        <v>3.8252681880385402E-3</v>
      </c>
      <c r="BD221" s="123">
        <v>6.7446936412597297E-3</v>
      </c>
      <c r="BE221" s="124" t="s">
        <v>1246</v>
      </c>
      <c r="BF221" s="124" t="s">
        <v>180</v>
      </c>
      <c r="BG221" s="124" t="s">
        <v>180</v>
      </c>
      <c r="BH221" s="124" t="s">
        <v>180</v>
      </c>
      <c r="BI221" s="124" t="s">
        <v>1247</v>
      </c>
      <c r="BJ221" s="124" t="s">
        <v>180</v>
      </c>
      <c r="BK221" s="124" t="s">
        <v>180</v>
      </c>
    </row>
    <row r="222" spans="1:63" ht="67" customHeight="1" x14ac:dyDescent="0.2">
      <c r="A222" s="122" t="s">
        <v>1248</v>
      </c>
      <c r="B222" s="123" t="s">
        <v>1249</v>
      </c>
      <c r="C222" s="123" t="s">
        <v>1250</v>
      </c>
      <c r="D222" s="123">
        <v>147.05316999999999</v>
      </c>
      <c r="E222" s="123">
        <v>10.821</v>
      </c>
      <c r="F222" s="123">
        <v>4729220.6497672899</v>
      </c>
      <c r="G222" s="123" t="s">
        <v>182</v>
      </c>
      <c r="H222" s="123" t="s">
        <v>183</v>
      </c>
      <c r="I222" s="123" t="s">
        <v>200</v>
      </c>
      <c r="J222" s="123" t="s">
        <v>200</v>
      </c>
      <c r="K222" s="123" t="s">
        <v>182</v>
      </c>
      <c r="L222" s="123">
        <v>16</v>
      </c>
      <c r="M222" s="123">
        <v>0</v>
      </c>
      <c r="N222" s="123">
        <v>13</v>
      </c>
      <c r="O222" s="123">
        <v>53</v>
      </c>
      <c r="P222" s="123" t="s">
        <v>190</v>
      </c>
      <c r="Q222" s="123" t="s">
        <v>1251</v>
      </c>
      <c r="R222" s="123" t="s">
        <v>180</v>
      </c>
      <c r="S222" s="123" t="s">
        <v>180</v>
      </c>
      <c r="T222" s="123" t="s">
        <v>269</v>
      </c>
      <c r="U222" s="123">
        <v>4195072.9916431298</v>
      </c>
      <c r="V222" s="123">
        <v>4729220.6497672899</v>
      </c>
      <c r="W222" s="123">
        <v>1178167.23930476</v>
      </c>
      <c r="X222" s="123">
        <v>1195105.9586489</v>
      </c>
      <c r="Y222" s="123">
        <v>3519267.19299448</v>
      </c>
      <c r="Z222" s="123">
        <v>3429634.7156516798</v>
      </c>
      <c r="AA222" s="123">
        <v>2658601.74018022</v>
      </c>
      <c r="AB222" s="123">
        <v>3555593.7738647801</v>
      </c>
      <c r="AC222" s="123">
        <v>4472755.0428016298</v>
      </c>
      <c r="AD222" s="123">
        <v>5227102.3107289597</v>
      </c>
      <c r="AE222" s="123">
        <v>1286924.9407077499</v>
      </c>
      <c r="AF222" s="123">
        <v>1195105.9586489</v>
      </c>
      <c r="AG222" s="123">
        <v>4438532.4644673299</v>
      </c>
      <c r="AH222" s="123">
        <v>4547038.3417428797</v>
      </c>
      <c r="AI222" s="123">
        <v>3207702.5752453599</v>
      </c>
      <c r="AJ222" s="123">
        <v>3917114.8041422302</v>
      </c>
      <c r="AK222" s="123">
        <v>4849928.6767652901</v>
      </c>
      <c r="AL222" s="123">
        <v>1241015.44967833</v>
      </c>
      <c r="AM222" s="123">
        <v>4492785.4031050997</v>
      </c>
      <c r="AN222" s="123">
        <v>3562408.6896937899</v>
      </c>
      <c r="AO222" s="123">
        <v>10.998183768688101</v>
      </c>
      <c r="AP222" s="123">
        <v>5.2316693456384398</v>
      </c>
      <c r="AQ222" s="123">
        <v>1.7077432981126</v>
      </c>
      <c r="AR222" s="123">
        <v>14.0812085699453</v>
      </c>
      <c r="AS222" s="123">
        <v>0.25600000000000001</v>
      </c>
      <c r="AT222" s="123">
        <v>0.92600000000000005</v>
      </c>
      <c r="AU222" s="123">
        <v>0.73499999999999999</v>
      </c>
      <c r="AV222" s="123">
        <v>-1.97</v>
      </c>
      <c r="AW222" s="123">
        <v>-0.11</v>
      </c>
      <c r="AX222" s="123">
        <v>-0.45</v>
      </c>
      <c r="AY222" s="123">
        <v>4.5593564783463802E-4</v>
      </c>
      <c r="AZ222" s="123">
        <v>0.85838321377840099</v>
      </c>
      <c r="BA222" s="123">
        <v>9.4037482530939701E-2</v>
      </c>
      <c r="BB222" s="123">
        <v>5.1014366495046098E-3</v>
      </c>
      <c r="BC222" s="123">
        <v>0.98917814173311702</v>
      </c>
      <c r="BD222" s="123">
        <v>0.213985949001988</v>
      </c>
      <c r="BE222" s="124" t="s">
        <v>1252</v>
      </c>
      <c r="BF222" s="124" t="s">
        <v>180</v>
      </c>
      <c r="BG222" s="124" t="s">
        <v>1253</v>
      </c>
      <c r="BH222" s="124" t="s">
        <v>1254</v>
      </c>
      <c r="BI222" s="124" t="s">
        <v>1255</v>
      </c>
      <c r="BJ222" s="124" t="s">
        <v>1256</v>
      </c>
      <c r="BK222" s="124" t="s">
        <v>1257</v>
      </c>
    </row>
    <row r="223" spans="1:63" ht="67" customHeight="1" x14ac:dyDescent="0.2">
      <c r="A223" s="122" t="s">
        <v>1258</v>
      </c>
      <c r="B223" s="123" t="s">
        <v>180</v>
      </c>
      <c r="C223" s="123" t="s">
        <v>1259</v>
      </c>
      <c r="D223" s="123">
        <v>315.12236000000001</v>
      </c>
      <c r="E223" s="123">
        <v>7.173</v>
      </c>
      <c r="F223" s="123">
        <v>712112.60850718105</v>
      </c>
      <c r="G223" s="123" t="s">
        <v>182</v>
      </c>
      <c r="H223" s="123" t="s">
        <v>183</v>
      </c>
      <c r="I223" s="123" t="s">
        <v>224</v>
      </c>
      <c r="J223" s="123" t="s">
        <v>224</v>
      </c>
      <c r="K223" s="123" t="s">
        <v>183</v>
      </c>
      <c r="L223" s="123">
        <v>1</v>
      </c>
      <c r="M223" s="123">
        <v>0</v>
      </c>
      <c r="N223" s="123">
        <v>0</v>
      </c>
      <c r="O223" s="123">
        <v>0</v>
      </c>
      <c r="P223" s="123" t="s">
        <v>180</v>
      </c>
      <c r="Q223" s="123" t="s">
        <v>180</v>
      </c>
      <c r="R223" s="123" t="s">
        <v>180</v>
      </c>
      <c r="S223" s="123" t="s">
        <v>180</v>
      </c>
      <c r="T223" s="123" t="s">
        <v>184</v>
      </c>
      <c r="U223" s="123">
        <v>712112.60850718105</v>
      </c>
      <c r="V223" s="123">
        <v>358552.47601994802</v>
      </c>
      <c r="W223" s="123">
        <v>16256.932948179399</v>
      </c>
      <c r="X223" s="123">
        <v>16087.291484125601</v>
      </c>
      <c r="Y223" s="123">
        <v>22128.9064743251</v>
      </c>
      <c r="Z223" s="123">
        <v>23249.467777743801</v>
      </c>
      <c r="AA223" s="123">
        <v>19780.565208219501</v>
      </c>
      <c r="AB223" s="123">
        <v>18451.822123691501</v>
      </c>
      <c r="AC223" s="123">
        <v>759249.06839238701</v>
      </c>
      <c r="AD223" s="123">
        <v>396300.070290373</v>
      </c>
      <c r="AE223" s="123">
        <v>17757.625379883601</v>
      </c>
      <c r="AF223" s="123">
        <v>16087.291484125601</v>
      </c>
      <c r="AG223" s="123">
        <v>27909.182339144802</v>
      </c>
      <c r="AH223" s="123">
        <v>30824.3385011424</v>
      </c>
      <c r="AI223" s="123">
        <v>23865.9927883419</v>
      </c>
      <c r="AJ223" s="123">
        <v>20327.942448146499</v>
      </c>
      <c r="AK223" s="123">
        <v>577774.56934138003</v>
      </c>
      <c r="AL223" s="123">
        <v>16922.458432004601</v>
      </c>
      <c r="AM223" s="123">
        <v>29366.760420143601</v>
      </c>
      <c r="AN223" s="123">
        <v>22096.967618244202</v>
      </c>
      <c r="AO223" s="123">
        <v>44.4193482027692</v>
      </c>
      <c r="AP223" s="123">
        <v>6.97950849920535</v>
      </c>
      <c r="AQ223" s="123">
        <v>7.0192512244296204</v>
      </c>
      <c r="AR223" s="123">
        <v>11.321822210871799</v>
      </c>
      <c r="AS223" s="123">
        <v>2.9000000000000001E-2</v>
      </c>
      <c r="AT223" s="123">
        <v>5.0999999999999997E-2</v>
      </c>
      <c r="AU223" s="123">
        <v>3.7999999999999999E-2</v>
      </c>
      <c r="AV223" s="123">
        <v>-5.09</v>
      </c>
      <c r="AW223" s="123">
        <v>-4.3</v>
      </c>
      <c r="AX223" s="123">
        <v>-4.71</v>
      </c>
      <c r="AY223" s="123">
        <v>4.72592512162473E-4</v>
      </c>
      <c r="AZ223" s="123">
        <v>9.3288147517611698E-4</v>
      </c>
      <c r="BA223" s="123">
        <v>6.4586506864516802E-4</v>
      </c>
      <c r="BB223" s="123">
        <v>5.2635533005985502E-3</v>
      </c>
      <c r="BC223" s="123">
        <v>5.3929433850657396E-3</v>
      </c>
      <c r="BD223" s="123">
        <v>5.94000146466087E-3</v>
      </c>
      <c r="BE223" s="124" t="s">
        <v>1260</v>
      </c>
      <c r="BF223" s="124" t="s">
        <v>180</v>
      </c>
      <c r="BG223" s="124" t="s">
        <v>180</v>
      </c>
      <c r="BH223" s="124" t="s">
        <v>180</v>
      </c>
      <c r="BI223" s="124" t="s">
        <v>1261</v>
      </c>
      <c r="BJ223" s="124" t="s">
        <v>1262</v>
      </c>
      <c r="BK223" s="124" t="s">
        <v>180</v>
      </c>
    </row>
    <row r="224" spans="1:63" ht="67" customHeight="1" x14ac:dyDescent="0.2">
      <c r="A224" s="122" t="s">
        <v>1263</v>
      </c>
      <c r="B224" s="123" t="s">
        <v>180</v>
      </c>
      <c r="C224" s="123" t="s">
        <v>1264</v>
      </c>
      <c r="D224" s="123">
        <v>232.14206999999999</v>
      </c>
      <c r="E224" s="123">
        <v>9.2569999999999997</v>
      </c>
      <c r="F224" s="123">
        <v>72473469.338856593</v>
      </c>
      <c r="G224" s="123" t="s">
        <v>182</v>
      </c>
      <c r="H224" s="123" t="s">
        <v>183</v>
      </c>
      <c r="I224" s="123" t="s">
        <v>183</v>
      </c>
      <c r="J224" s="123" t="s">
        <v>200</v>
      </c>
      <c r="K224" s="123" t="s">
        <v>183</v>
      </c>
      <c r="L224" s="123">
        <v>6</v>
      </c>
      <c r="M224" s="123">
        <v>0</v>
      </c>
      <c r="N224" s="123">
        <v>0</v>
      </c>
      <c r="O224" s="123">
        <v>0</v>
      </c>
      <c r="P224" s="123" t="s">
        <v>180</v>
      </c>
      <c r="Q224" s="123" t="s">
        <v>180</v>
      </c>
      <c r="R224" s="123" t="s">
        <v>180</v>
      </c>
      <c r="S224" s="123" t="s">
        <v>180</v>
      </c>
      <c r="T224" s="123" t="s">
        <v>184</v>
      </c>
      <c r="U224" s="123">
        <v>72473469.338856593</v>
      </c>
      <c r="V224" s="123">
        <v>61038069.540078796</v>
      </c>
      <c r="W224" s="123">
        <v>19571248.4261101</v>
      </c>
      <c r="X224" s="123">
        <v>24229950.851133998</v>
      </c>
      <c r="Y224" s="123">
        <v>2496695.5777477999</v>
      </c>
      <c r="Z224" s="123">
        <v>2586832.1427945499</v>
      </c>
      <c r="AA224" s="123">
        <v>12305990.5727756</v>
      </c>
      <c r="AB224" s="123">
        <v>14932125.336239699</v>
      </c>
      <c r="AC224" s="123">
        <v>77270663.967096806</v>
      </c>
      <c r="AD224" s="123">
        <v>67464019.542221993</v>
      </c>
      <c r="AE224" s="123">
        <v>21377888.3677085</v>
      </c>
      <c r="AF224" s="123">
        <v>24229950.851133998</v>
      </c>
      <c r="AG224" s="123">
        <v>3148855.6475009802</v>
      </c>
      <c r="AH224" s="123">
        <v>3429643.6536695901</v>
      </c>
      <c r="AI224" s="123">
        <v>14847638.536699999</v>
      </c>
      <c r="AJ224" s="123">
        <v>16450374.5174226</v>
      </c>
      <c r="AK224" s="123">
        <v>72367341.754659399</v>
      </c>
      <c r="AL224" s="123">
        <v>22803919.609421201</v>
      </c>
      <c r="AM224" s="123">
        <v>3289249.65058529</v>
      </c>
      <c r="AN224" s="123">
        <v>15649006.5270613</v>
      </c>
      <c r="AO224" s="123">
        <v>9.5821465945551996</v>
      </c>
      <c r="AP224" s="123">
        <v>8.8437108924233794</v>
      </c>
      <c r="AQ224" s="123">
        <v>6.0362430441344399</v>
      </c>
      <c r="AR224" s="123">
        <v>7.2420282940062197</v>
      </c>
      <c r="AS224" s="123">
        <v>0.315</v>
      </c>
      <c r="AT224" s="123">
        <v>4.4999999999999998E-2</v>
      </c>
      <c r="AU224" s="123">
        <v>0.216</v>
      </c>
      <c r="AV224" s="123">
        <v>-1.67</v>
      </c>
      <c r="AW224" s="123">
        <v>-4.46</v>
      </c>
      <c r="AX224" s="123">
        <v>-2.21</v>
      </c>
      <c r="AY224" s="123">
        <v>4.7958930090508101E-4</v>
      </c>
      <c r="AZ224" s="123">
        <v>7.6528859915825399E-6</v>
      </c>
      <c r="BA224" s="123">
        <v>1.73025726371456E-4</v>
      </c>
      <c r="BB224" s="123">
        <v>5.2922758097667102E-3</v>
      </c>
      <c r="BC224" s="123">
        <v>3.2268059979015298E-4</v>
      </c>
      <c r="BD224" s="123">
        <v>2.5367511376232599E-3</v>
      </c>
      <c r="BE224" s="124" t="s">
        <v>1265</v>
      </c>
      <c r="BF224" s="124" t="s">
        <v>180</v>
      </c>
      <c r="BG224" s="124" t="s">
        <v>180</v>
      </c>
      <c r="BH224" s="124" t="s">
        <v>180</v>
      </c>
      <c r="BI224" s="124" t="s">
        <v>1266</v>
      </c>
      <c r="BJ224" s="124" t="s">
        <v>180</v>
      </c>
      <c r="BK224" s="124" t="s">
        <v>180</v>
      </c>
    </row>
    <row r="225" spans="1:63" ht="67" customHeight="1" x14ac:dyDescent="0.2">
      <c r="A225" s="122" t="s">
        <v>1267</v>
      </c>
      <c r="B225" s="123" t="s">
        <v>180</v>
      </c>
      <c r="C225" s="123" t="s">
        <v>1268</v>
      </c>
      <c r="D225" s="123">
        <v>292.10640000000001</v>
      </c>
      <c r="E225" s="123">
        <v>6.83</v>
      </c>
      <c r="F225" s="123">
        <v>4968579.5309562003</v>
      </c>
      <c r="G225" s="123" t="s">
        <v>182</v>
      </c>
      <c r="H225" s="123" t="s">
        <v>183</v>
      </c>
      <c r="I225" s="123" t="s">
        <v>224</v>
      </c>
      <c r="J225" s="123" t="s">
        <v>224</v>
      </c>
      <c r="K225" s="123" t="s">
        <v>183</v>
      </c>
      <c r="L225" s="123">
        <v>1</v>
      </c>
      <c r="M225" s="123">
        <v>0</v>
      </c>
      <c r="N225" s="123">
        <v>1</v>
      </c>
      <c r="O225" s="123">
        <v>2</v>
      </c>
      <c r="P225" s="123" t="s">
        <v>190</v>
      </c>
      <c r="Q225" s="123" t="s">
        <v>1269</v>
      </c>
      <c r="R225" s="123" t="s">
        <v>180</v>
      </c>
      <c r="S225" s="123" t="s">
        <v>180</v>
      </c>
      <c r="T225" s="123" t="s">
        <v>184</v>
      </c>
      <c r="U225" s="123">
        <v>4968579.5309562003</v>
      </c>
      <c r="V225" s="123">
        <v>2371199.7479311498</v>
      </c>
      <c r="W225" s="123">
        <v>51055.554403269103</v>
      </c>
      <c r="X225" s="123">
        <v>38782.275713535702</v>
      </c>
      <c r="Y225" s="123">
        <v>28458.5085573531</v>
      </c>
      <c r="Z225" s="123">
        <v>29961.145056558398</v>
      </c>
      <c r="AA225" s="123">
        <v>37807.106588158502</v>
      </c>
      <c r="AB225" s="123">
        <v>29638.9557753718</v>
      </c>
      <c r="AC225" s="123">
        <v>5297461.85511324</v>
      </c>
      <c r="AD225" s="123">
        <v>2620834.2979769199</v>
      </c>
      <c r="AE225" s="123">
        <v>55768.539585263898</v>
      </c>
      <c r="AF225" s="123">
        <v>38782.275713535702</v>
      </c>
      <c r="AG225" s="123">
        <v>35892.1352642891</v>
      </c>
      <c r="AH225" s="123">
        <v>39722.736276538002</v>
      </c>
      <c r="AI225" s="123">
        <v>45615.690132359101</v>
      </c>
      <c r="AJ225" s="123">
        <v>32652.546896782002</v>
      </c>
      <c r="AK225" s="123">
        <v>3959148.0765450802</v>
      </c>
      <c r="AL225" s="123">
        <v>47275.4076493998</v>
      </c>
      <c r="AM225" s="123">
        <v>37807.435770413504</v>
      </c>
      <c r="AN225" s="123">
        <v>39134.118514570597</v>
      </c>
      <c r="AO225" s="123">
        <v>47.804766575275202</v>
      </c>
      <c r="AP225" s="123">
        <v>25.4066606041747</v>
      </c>
      <c r="AQ225" s="123">
        <v>7.1643154225787304</v>
      </c>
      <c r="AR225" s="123">
        <v>23.4228515558776</v>
      </c>
      <c r="AS225" s="123">
        <v>1.2E-2</v>
      </c>
      <c r="AT225" s="123">
        <v>0.01</v>
      </c>
      <c r="AU225" s="123">
        <v>0.01</v>
      </c>
      <c r="AV225" s="123">
        <v>-6.39</v>
      </c>
      <c r="AW225" s="123">
        <v>-6.71</v>
      </c>
      <c r="AX225" s="123">
        <v>-6.66</v>
      </c>
      <c r="AY225" s="123">
        <v>4.8073598460218698E-4</v>
      </c>
      <c r="AZ225" s="123">
        <v>4.0084298239828598E-4</v>
      </c>
      <c r="BA225" s="123">
        <v>4.0835721593368601E-4</v>
      </c>
      <c r="BB225" s="123">
        <v>5.2922758097667102E-3</v>
      </c>
      <c r="BC225" s="123">
        <v>2.88747000692164E-3</v>
      </c>
      <c r="BD225" s="123">
        <v>4.2969820230577497E-3</v>
      </c>
      <c r="BE225" s="124" t="s">
        <v>1270</v>
      </c>
      <c r="BF225" s="124" t="s">
        <v>180</v>
      </c>
      <c r="BG225" s="124" t="s">
        <v>180</v>
      </c>
      <c r="BH225" s="124" t="s">
        <v>1271</v>
      </c>
      <c r="BI225" s="124" t="s">
        <v>1272</v>
      </c>
      <c r="BJ225" s="124" t="s">
        <v>1273</v>
      </c>
      <c r="BK225" s="124" t="s">
        <v>1274</v>
      </c>
    </row>
    <row r="226" spans="1:63" ht="67" customHeight="1" x14ac:dyDescent="0.2">
      <c r="A226" s="122" t="s">
        <v>1275</v>
      </c>
      <c r="B226" s="123" t="s">
        <v>180</v>
      </c>
      <c r="C226" s="123" t="s">
        <v>1276</v>
      </c>
      <c r="D226" s="123">
        <v>219.07398000000001</v>
      </c>
      <c r="E226" s="123">
        <v>13.244999999999999</v>
      </c>
      <c r="F226" s="123">
        <v>2283845.21221434</v>
      </c>
      <c r="G226" s="123" t="s">
        <v>182</v>
      </c>
      <c r="H226" s="123" t="s">
        <v>183</v>
      </c>
      <c r="I226" s="123" t="s">
        <v>200</v>
      </c>
      <c r="J226" s="123" t="s">
        <v>200</v>
      </c>
      <c r="K226" s="123" t="s">
        <v>183</v>
      </c>
      <c r="L226" s="123">
        <v>4</v>
      </c>
      <c r="M226" s="123">
        <v>0</v>
      </c>
      <c r="N226" s="123">
        <v>0</v>
      </c>
      <c r="O226" s="123">
        <v>5</v>
      </c>
      <c r="P226" s="123" t="s">
        <v>180</v>
      </c>
      <c r="Q226" s="123" t="s">
        <v>1277</v>
      </c>
      <c r="R226" s="123" t="s">
        <v>180</v>
      </c>
      <c r="S226" s="123" t="s">
        <v>180</v>
      </c>
      <c r="T226" s="123" t="s">
        <v>184</v>
      </c>
      <c r="U226" s="123">
        <v>1364101.91530162</v>
      </c>
      <c r="V226" s="123">
        <v>1226268.60043106</v>
      </c>
      <c r="W226" s="123">
        <v>2013178.3627971399</v>
      </c>
      <c r="X226" s="123">
        <v>2283845.21221434</v>
      </c>
      <c r="Y226" s="123">
        <v>1850965.19969778</v>
      </c>
      <c r="Z226" s="123">
        <v>1802128.3219383799</v>
      </c>
      <c r="AA226" s="123">
        <v>1419161.9199946399</v>
      </c>
      <c r="AB226" s="123">
        <v>1617477.4448225</v>
      </c>
      <c r="AC226" s="123">
        <v>1454395.1279786699</v>
      </c>
      <c r="AD226" s="123">
        <v>1355367.3870562499</v>
      </c>
      <c r="AE226" s="123">
        <v>2199016.7089569401</v>
      </c>
      <c r="AF226" s="123">
        <v>2283845.21221434</v>
      </c>
      <c r="AG226" s="123">
        <v>2334454.49831485</v>
      </c>
      <c r="AH226" s="123">
        <v>2389276.7760946602</v>
      </c>
      <c r="AI226" s="123">
        <v>1712272.01000341</v>
      </c>
      <c r="AJ226" s="123">
        <v>1781937.2086461899</v>
      </c>
      <c r="AK226" s="123">
        <v>1404881.25751746</v>
      </c>
      <c r="AL226" s="123">
        <v>2241430.9605856398</v>
      </c>
      <c r="AM226" s="123">
        <v>2361865.63720475</v>
      </c>
      <c r="AN226" s="123">
        <v>1747104.6093248001</v>
      </c>
      <c r="AO226" s="123">
        <v>4.9842779777389898</v>
      </c>
      <c r="AP226" s="123">
        <v>2.67609446581125</v>
      </c>
      <c r="AQ226" s="123">
        <v>1.64129592164642</v>
      </c>
      <c r="AR226" s="123">
        <v>2.8195641010896799</v>
      </c>
      <c r="AS226" s="123">
        <v>1.595</v>
      </c>
      <c r="AT226" s="123">
        <v>1.681</v>
      </c>
      <c r="AU226" s="123">
        <v>1.244</v>
      </c>
      <c r="AV226" s="123">
        <v>0.67</v>
      </c>
      <c r="AW226" s="123">
        <v>0.75</v>
      </c>
      <c r="AX226" s="123">
        <v>0.31</v>
      </c>
      <c r="AY226" s="123">
        <v>4.8171044232225802E-4</v>
      </c>
      <c r="AZ226" s="123">
        <v>3.19231822692778E-4</v>
      </c>
      <c r="BA226" s="123">
        <v>8.9416613347685896E-3</v>
      </c>
      <c r="BB226" s="123">
        <v>5.2922758097667102E-3</v>
      </c>
      <c r="BC226" s="123">
        <v>2.4528318528419801E-3</v>
      </c>
      <c r="BD226" s="123">
        <v>3.7048385189109502E-2</v>
      </c>
      <c r="BE226" s="124" t="s">
        <v>1278</v>
      </c>
      <c r="BF226" s="124" t="s">
        <v>180</v>
      </c>
      <c r="BG226" s="124" t="s">
        <v>180</v>
      </c>
      <c r="BH226" s="124" t="s">
        <v>1279</v>
      </c>
      <c r="BI226" s="124" t="s">
        <v>1280</v>
      </c>
      <c r="BJ226" s="124" t="s">
        <v>1281</v>
      </c>
      <c r="BK226" s="124" t="s">
        <v>180</v>
      </c>
    </row>
    <row r="227" spans="1:63" ht="67" customHeight="1" x14ac:dyDescent="0.2">
      <c r="A227" s="122" t="s">
        <v>1282</v>
      </c>
      <c r="B227" s="123" t="s">
        <v>180</v>
      </c>
      <c r="C227" s="123" t="s">
        <v>1283</v>
      </c>
      <c r="D227" s="123">
        <v>487.20922999999999</v>
      </c>
      <c r="E227" s="123">
        <v>3.613</v>
      </c>
      <c r="F227" s="123">
        <v>1535295.7896133601</v>
      </c>
      <c r="G227" s="123" t="s">
        <v>182</v>
      </c>
      <c r="H227" s="123" t="s">
        <v>183</v>
      </c>
      <c r="I227" s="123" t="s">
        <v>183</v>
      </c>
      <c r="J227" s="123" t="s">
        <v>183</v>
      </c>
      <c r="K227" s="123" t="s">
        <v>183</v>
      </c>
      <c r="L227" s="123">
        <v>0</v>
      </c>
      <c r="M227" s="123">
        <v>0</v>
      </c>
      <c r="N227" s="123">
        <v>0</v>
      </c>
      <c r="O227" s="123">
        <v>0</v>
      </c>
      <c r="P227" s="123" t="s">
        <v>180</v>
      </c>
      <c r="Q227" s="123" t="s">
        <v>180</v>
      </c>
      <c r="R227" s="123" t="s">
        <v>180</v>
      </c>
      <c r="S227" s="123" t="s">
        <v>180</v>
      </c>
      <c r="T227" s="123" t="s">
        <v>184</v>
      </c>
      <c r="U227" s="123">
        <v>1535295.7896133601</v>
      </c>
      <c r="V227" s="123">
        <v>1488513.9441332801</v>
      </c>
      <c r="W227" s="123">
        <v>42940.159663469902</v>
      </c>
      <c r="X227" s="123">
        <v>82660.221422332193</v>
      </c>
      <c r="Y227" s="123">
        <v>45272.793392512198</v>
      </c>
      <c r="Z227" s="123">
        <v>47447.799573431003</v>
      </c>
      <c r="AA227" s="123">
        <v>29894.693487029399</v>
      </c>
      <c r="AB227" s="123">
        <v>44068.5395610247</v>
      </c>
      <c r="AC227" s="123">
        <v>1636920.73984524</v>
      </c>
      <c r="AD227" s="123">
        <v>1645221.3278131101</v>
      </c>
      <c r="AE227" s="123">
        <v>46904.005293426701</v>
      </c>
      <c r="AF227" s="123">
        <v>82660.221422332193</v>
      </c>
      <c r="AG227" s="123">
        <v>57098.467439412299</v>
      </c>
      <c r="AH227" s="123">
        <v>62906.688839813403</v>
      </c>
      <c r="AI227" s="123">
        <v>36069.067372992198</v>
      </c>
      <c r="AJ227" s="123">
        <v>48549.283098722903</v>
      </c>
      <c r="AK227" s="123">
        <v>1641071.0338291801</v>
      </c>
      <c r="AL227" s="123">
        <v>64782.113357879403</v>
      </c>
      <c r="AM227" s="123">
        <v>60002.5781396128</v>
      </c>
      <c r="AN227" s="123">
        <v>42309.175235857598</v>
      </c>
      <c r="AO227" s="123">
        <v>0.357656793579542</v>
      </c>
      <c r="AP227" s="123">
        <v>39.028462616904697</v>
      </c>
      <c r="AQ227" s="123">
        <v>6.84476045229317</v>
      </c>
      <c r="AR227" s="123">
        <v>20.8579938539098</v>
      </c>
      <c r="AS227" s="123">
        <v>3.9E-2</v>
      </c>
      <c r="AT227" s="123">
        <v>3.6999999999999998E-2</v>
      </c>
      <c r="AU227" s="123">
        <v>2.5999999999999999E-2</v>
      </c>
      <c r="AV227" s="123">
        <v>-4.66</v>
      </c>
      <c r="AW227" s="123">
        <v>-4.7699999999999996</v>
      </c>
      <c r="AX227" s="123">
        <v>-5.28</v>
      </c>
      <c r="AY227" s="123">
        <v>4.83938406738105E-4</v>
      </c>
      <c r="AZ227" s="123">
        <v>4.6234710275450098E-4</v>
      </c>
      <c r="BA227" s="123">
        <v>3.10748127695604E-4</v>
      </c>
      <c r="BB227" s="123">
        <v>5.2928038358563897E-3</v>
      </c>
      <c r="BC227" s="123">
        <v>3.19823010110521E-3</v>
      </c>
      <c r="BD227" s="123">
        <v>3.6046004327554499E-3</v>
      </c>
      <c r="BE227" s="124" t="s">
        <v>1284</v>
      </c>
      <c r="BF227" s="124" t="s">
        <v>180</v>
      </c>
      <c r="BG227" s="124" t="s">
        <v>180</v>
      </c>
      <c r="BH227" s="124" t="s">
        <v>180</v>
      </c>
      <c r="BI227" s="124" t="s">
        <v>180</v>
      </c>
      <c r="BJ227" s="124" t="s">
        <v>180</v>
      </c>
      <c r="BK227" s="124" t="s">
        <v>180</v>
      </c>
    </row>
    <row r="228" spans="1:63" ht="67" customHeight="1" x14ac:dyDescent="0.2">
      <c r="A228" s="122" t="s">
        <v>1285</v>
      </c>
      <c r="B228" s="123" t="s">
        <v>180</v>
      </c>
      <c r="C228" s="123" t="s">
        <v>1286</v>
      </c>
      <c r="D228" s="123">
        <v>148.05241000000001</v>
      </c>
      <c r="E228" s="123">
        <v>9.3249999999999993</v>
      </c>
      <c r="F228" s="123">
        <v>3054114.96214305</v>
      </c>
      <c r="G228" s="123" t="s">
        <v>182</v>
      </c>
      <c r="H228" s="123" t="s">
        <v>183</v>
      </c>
      <c r="I228" s="123" t="s">
        <v>200</v>
      </c>
      <c r="J228" s="123" t="s">
        <v>200</v>
      </c>
      <c r="K228" s="123" t="s">
        <v>183</v>
      </c>
      <c r="L228" s="123">
        <v>9</v>
      </c>
      <c r="M228" s="123">
        <v>0</v>
      </c>
      <c r="N228" s="123">
        <v>4</v>
      </c>
      <c r="O228" s="123">
        <v>12</v>
      </c>
      <c r="P228" s="123" t="s">
        <v>190</v>
      </c>
      <c r="Q228" s="123" t="s">
        <v>1287</v>
      </c>
      <c r="R228" s="123" t="s">
        <v>180</v>
      </c>
      <c r="S228" s="123" t="s">
        <v>180</v>
      </c>
      <c r="T228" s="123" t="s">
        <v>184</v>
      </c>
      <c r="U228" s="123">
        <v>68112.921612954699</v>
      </c>
      <c r="V228" s="123">
        <v>83502.864840770402</v>
      </c>
      <c r="W228" s="123">
        <v>1277042.4454749799</v>
      </c>
      <c r="X228" s="123">
        <v>1321093.3753706701</v>
      </c>
      <c r="Y228" s="123">
        <v>2066290.15016758</v>
      </c>
      <c r="Z228" s="123">
        <v>3054114.96214305</v>
      </c>
      <c r="AA228" s="123">
        <v>1599108.3709320701</v>
      </c>
      <c r="AB228" s="123">
        <v>1384931.21086601</v>
      </c>
      <c r="AC228" s="123">
        <v>72621.4810162262</v>
      </c>
      <c r="AD228" s="123">
        <v>92293.857716948798</v>
      </c>
      <c r="AE228" s="123">
        <v>1394927.4080935901</v>
      </c>
      <c r="AF228" s="123">
        <v>1321093.3753706701</v>
      </c>
      <c r="AG228" s="123">
        <v>2606024.32540059</v>
      </c>
      <c r="AH228" s="123">
        <v>4049171.1171392901</v>
      </c>
      <c r="AI228" s="123">
        <v>1929384.14280414</v>
      </c>
      <c r="AJ228" s="123">
        <v>1525746.4417554</v>
      </c>
      <c r="AK228" s="123">
        <v>82457.669366587506</v>
      </c>
      <c r="AL228" s="123">
        <v>1358010.39173213</v>
      </c>
      <c r="AM228" s="123">
        <v>3327597.72126994</v>
      </c>
      <c r="AN228" s="123">
        <v>1727565.2922797699</v>
      </c>
      <c r="AO228" s="123">
        <v>16.8698328172418</v>
      </c>
      <c r="AP228" s="123">
        <v>3.8444879021973501</v>
      </c>
      <c r="AQ228" s="123">
        <v>30.666533883086</v>
      </c>
      <c r="AR228" s="123">
        <v>16.521225381731298</v>
      </c>
      <c r="AS228" s="123">
        <v>16.469000000000001</v>
      </c>
      <c r="AT228" s="123">
        <v>40.354999999999997</v>
      </c>
      <c r="AU228" s="123">
        <v>20.951000000000001</v>
      </c>
      <c r="AV228" s="123">
        <v>4.04</v>
      </c>
      <c r="AW228" s="123">
        <v>5.33</v>
      </c>
      <c r="AX228" s="123">
        <v>4.3899999999999997</v>
      </c>
      <c r="AY228" s="123">
        <v>4.8754585583465898E-4</v>
      </c>
      <c r="AZ228" s="123">
        <v>1.8168136673435401E-4</v>
      </c>
      <c r="BA228" s="123">
        <v>3.56852437843447E-4</v>
      </c>
      <c r="BB228" s="123">
        <v>5.3083468070249003E-3</v>
      </c>
      <c r="BC228" s="123">
        <v>1.7091312746078001E-3</v>
      </c>
      <c r="BD228" s="123">
        <v>3.8853709375959102E-3</v>
      </c>
      <c r="BE228" s="124" t="s">
        <v>1288</v>
      </c>
      <c r="BF228" s="124" t="s">
        <v>180</v>
      </c>
      <c r="BG228" s="124" t="s">
        <v>180</v>
      </c>
      <c r="BH228" s="124" t="s">
        <v>1289</v>
      </c>
      <c r="BI228" s="124" t="s">
        <v>1290</v>
      </c>
      <c r="BJ228" s="124" t="s">
        <v>1291</v>
      </c>
      <c r="BK228" s="124" t="s">
        <v>1292</v>
      </c>
    </row>
    <row r="229" spans="1:63" ht="67" customHeight="1" x14ac:dyDescent="0.2">
      <c r="A229" s="122" t="s">
        <v>1293</v>
      </c>
      <c r="B229" s="123" t="s">
        <v>180</v>
      </c>
      <c r="C229" s="123" t="s">
        <v>1294</v>
      </c>
      <c r="D229" s="123">
        <v>332.08607999999998</v>
      </c>
      <c r="E229" s="123">
        <v>8.5510000000000002</v>
      </c>
      <c r="F229" s="123">
        <v>7661021.4215052603</v>
      </c>
      <c r="G229" s="123" t="s">
        <v>182</v>
      </c>
      <c r="H229" s="123" t="s">
        <v>183</v>
      </c>
      <c r="I229" s="123" t="s">
        <v>183</v>
      </c>
      <c r="J229" s="123" t="s">
        <v>183</v>
      </c>
      <c r="K229" s="123" t="s">
        <v>183</v>
      </c>
      <c r="L229" s="123">
        <v>0</v>
      </c>
      <c r="M229" s="123">
        <v>0</v>
      </c>
      <c r="N229" s="123">
        <v>0</v>
      </c>
      <c r="O229" s="123">
        <v>0</v>
      </c>
      <c r="P229" s="123" t="s">
        <v>180</v>
      </c>
      <c r="Q229" s="123" t="s">
        <v>180</v>
      </c>
      <c r="R229" s="123" t="s">
        <v>180</v>
      </c>
      <c r="S229" s="123" t="s">
        <v>180</v>
      </c>
      <c r="T229" s="123" t="s">
        <v>184</v>
      </c>
      <c r="U229" s="123">
        <v>83153.731375424904</v>
      </c>
      <c r="V229" s="123">
        <v>80925.868046884498</v>
      </c>
      <c r="W229" s="123">
        <v>4778223.3444612101</v>
      </c>
      <c r="X229" s="123">
        <v>4253999.9756503897</v>
      </c>
      <c r="Y229" s="123">
        <v>3786891.1967481901</v>
      </c>
      <c r="Z229" s="123">
        <v>7661021.4215052603</v>
      </c>
      <c r="AA229" s="123">
        <v>1939694.0234665901</v>
      </c>
      <c r="AB229" s="123">
        <v>2341389.1206227499</v>
      </c>
      <c r="AC229" s="123">
        <v>88657.8784393276</v>
      </c>
      <c r="AD229" s="123">
        <v>89445.560525164197</v>
      </c>
      <c r="AE229" s="123">
        <v>5219305.5358488904</v>
      </c>
      <c r="AF229" s="123">
        <v>4253999.9756503897</v>
      </c>
      <c r="AG229" s="123">
        <v>4776062.3432148397</v>
      </c>
      <c r="AH229" s="123">
        <v>10157046.1663229</v>
      </c>
      <c r="AI229" s="123">
        <v>2340313.4889395102</v>
      </c>
      <c r="AJ229" s="123">
        <v>2579453.8324550898</v>
      </c>
      <c r="AK229" s="123">
        <v>89051.719482245899</v>
      </c>
      <c r="AL229" s="123">
        <v>4736652.7557496401</v>
      </c>
      <c r="AM229" s="123">
        <v>7466554.2547688903</v>
      </c>
      <c r="AN229" s="123">
        <v>2459883.6606973</v>
      </c>
      <c r="AO229" s="123">
        <v>0.62545153260852504</v>
      </c>
      <c r="AP229" s="123">
        <v>14.4104738669071</v>
      </c>
      <c r="AQ229" s="123">
        <v>50.9596531538579</v>
      </c>
      <c r="AR229" s="123">
        <v>6.8742177224435803</v>
      </c>
      <c r="AS229" s="123">
        <v>53.19</v>
      </c>
      <c r="AT229" s="123">
        <v>83.844999999999999</v>
      </c>
      <c r="AU229" s="123">
        <v>27.623000000000001</v>
      </c>
      <c r="AV229" s="123">
        <v>5.73</v>
      </c>
      <c r="AW229" s="123">
        <v>6.39</v>
      </c>
      <c r="AX229" s="123">
        <v>4.79</v>
      </c>
      <c r="AY229" s="123">
        <v>4.90916150643672E-4</v>
      </c>
      <c r="AZ229" s="123">
        <v>3.4075437890557198E-4</v>
      </c>
      <c r="BA229" s="123">
        <v>9.950228337891609E-4</v>
      </c>
      <c r="BB229" s="123">
        <v>5.3149926605996099E-3</v>
      </c>
      <c r="BC229" s="123">
        <v>2.5774194142764201E-3</v>
      </c>
      <c r="BD229" s="123">
        <v>7.7550210074413799E-3</v>
      </c>
      <c r="BE229" s="124" t="s">
        <v>1295</v>
      </c>
      <c r="BF229" s="124" t="s">
        <v>180</v>
      </c>
      <c r="BG229" s="124" t="s">
        <v>180</v>
      </c>
      <c r="BH229" s="124" t="s">
        <v>180</v>
      </c>
      <c r="BI229" s="124" t="s">
        <v>180</v>
      </c>
      <c r="BJ229" s="124" t="s">
        <v>180</v>
      </c>
      <c r="BK229" s="124" t="s">
        <v>180</v>
      </c>
    </row>
    <row r="230" spans="1:63" ht="67" customHeight="1" x14ac:dyDescent="0.2">
      <c r="A230" s="122" t="s">
        <v>1296</v>
      </c>
      <c r="B230" s="123" t="s">
        <v>180</v>
      </c>
      <c r="C230" s="123" t="s">
        <v>1297</v>
      </c>
      <c r="D230" s="123">
        <v>265.02591999999999</v>
      </c>
      <c r="E230" s="123">
        <v>10.956</v>
      </c>
      <c r="F230" s="123">
        <v>372215.24756267603</v>
      </c>
      <c r="G230" s="123" t="s">
        <v>182</v>
      </c>
      <c r="H230" s="123" t="s">
        <v>183</v>
      </c>
      <c r="I230" s="123" t="s">
        <v>183</v>
      </c>
      <c r="J230" s="123" t="s">
        <v>183</v>
      </c>
      <c r="K230" s="123" t="s">
        <v>183</v>
      </c>
      <c r="L230" s="123">
        <v>0</v>
      </c>
      <c r="M230" s="123">
        <v>0</v>
      </c>
      <c r="N230" s="123">
        <v>0</v>
      </c>
      <c r="O230" s="123">
        <v>0</v>
      </c>
      <c r="P230" s="123" t="s">
        <v>180</v>
      </c>
      <c r="Q230" s="123" t="s">
        <v>180</v>
      </c>
      <c r="R230" s="123" t="s">
        <v>180</v>
      </c>
      <c r="S230" s="123" t="s">
        <v>180</v>
      </c>
      <c r="T230" s="123" t="s">
        <v>184</v>
      </c>
      <c r="U230" s="123">
        <v>71570.546095343598</v>
      </c>
      <c r="V230" s="123">
        <v>49102.743759450103</v>
      </c>
      <c r="W230" s="123">
        <v>336236.006839498</v>
      </c>
      <c r="X230" s="123">
        <v>372215.24756267603</v>
      </c>
      <c r="Y230" s="123">
        <v>95669.228472879404</v>
      </c>
      <c r="Z230" s="123">
        <v>97058.580415105404</v>
      </c>
      <c r="AA230" s="123">
        <v>68271.457913135804</v>
      </c>
      <c r="AB230" s="123">
        <v>73239.175589733495</v>
      </c>
      <c r="AC230" s="123">
        <v>76307.974045197698</v>
      </c>
      <c r="AD230" s="123">
        <v>54272.169639786902</v>
      </c>
      <c r="AE230" s="123">
        <v>367274.26186207298</v>
      </c>
      <c r="AF230" s="123">
        <v>372215.24756267603</v>
      </c>
      <c r="AG230" s="123">
        <v>120658.91935477201</v>
      </c>
      <c r="AH230" s="123">
        <v>128681.076304874</v>
      </c>
      <c r="AI230" s="123">
        <v>82372.071022896198</v>
      </c>
      <c r="AJ230" s="123">
        <v>80685.893043930206</v>
      </c>
      <c r="AK230" s="123">
        <v>65290.071842492303</v>
      </c>
      <c r="AL230" s="123">
        <v>369744.75471237401</v>
      </c>
      <c r="AM230" s="123">
        <v>124669.997829823</v>
      </c>
      <c r="AN230" s="123">
        <v>81528.982033413195</v>
      </c>
      <c r="AO230" s="123">
        <v>23.865292661273401</v>
      </c>
      <c r="AP230" s="123">
        <v>0.94492334241725595</v>
      </c>
      <c r="AQ230" s="123">
        <v>4.5500294199914801</v>
      </c>
      <c r="AR230" s="123">
        <v>1.4624344048923701</v>
      </c>
      <c r="AS230" s="123">
        <v>5.6630000000000003</v>
      </c>
      <c r="AT230" s="123">
        <v>1.909</v>
      </c>
      <c r="AU230" s="123">
        <v>1.2490000000000001</v>
      </c>
      <c r="AV230" s="123">
        <v>2.5</v>
      </c>
      <c r="AW230" s="123">
        <v>0.93</v>
      </c>
      <c r="AX230" s="123">
        <v>0.32</v>
      </c>
      <c r="AY230" s="123">
        <v>4.94129926286613E-4</v>
      </c>
      <c r="AZ230" s="123">
        <v>1.9598541321493902E-2</v>
      </c>
      <c r="BA230" s="123">
        <v>0.34623760150247501</v>
      </c>
      <c r="BB230" s="123">
        <v>5.3149926605996099E-3</v>
      </c>
      <c r="BC230" s="123">
        <v>5.1166944439341E-2</v>
      </c>
      <c r="BD230" s="123">
        <v>0.56307092863228903</v>
      </c>
      <c r="BE230" s="124" t="s">
        <v>1298</v>
      </c>
      <c r="BF230" s="124" t="s">
        <v>180</v>
      </c>
      <c r="BG230" s="124" t="s">
        <v>180</v>
      </c>
      <c r="BH230" s="124" t="s">
        <v>180</v>
      </c>
      <c r="BI230" s="124" t="s">
        <v>180</v>
      </c>
      <c r="BJ230" s="124" t="s">
        <v>180</v>
      </c>
      <c r="BK230" s="124" t="s">
        <v>180</v>
      </c>
    </row>
    <row r="231" spans="1:63" ht="67" customHeight="1" x14ac:dyDescent="0.2">
      <c r="A231" s="122" t="s">
        <v>1299</v>
      </c>
      <c r="B231" s="123" t="s">
        <v>180</v>
      </c>
      <c r="C231" s="123" t="s">
        <v>1300</v>
      </c>
      <c r="D231" s="123">
        <v>231.11071999999999</v>
      </c>
      <c r="E231" s="123">
        <v>2.6829999999999998</v>
      </c>
      <c r="F231" s="123">
        <v>1642235.51081447</v>
      </c>
      <c r="G231" s="123" t="s">
        <v>182</v>
      </c>
      <c r="H231" s="123" t="s">
        <v>183</v>
      </c>
      <c r="I231" s="123" t="s">
        <v>200</v>
      </c>
      <c r="J231" s="123" t="s">
        <v>200</v>
      </c>
      <c r="K231" s="123" t="s">
        <v>183</v>
      </c>
      <c r="L231" s="123">
        <v>2</v>
      </c>
      <c r="M231" s="123">
        <v>0</v>
      </c>
      <c r="N231" s="123">
        <v>0</v>
      </c>
      <c r="O231" s="123">
        <v>0</v>
      </c>
      <c r="P231" s="123" t="s">
        <v>180</v>
      </c>
      <c r="Q231" s="123" t="s">
        <v>180</v>
      </c>
      <c r="R231" s="123" t="s">
        <v>180</v>
      </c>
      <c r="S231" s="123" t="s">
        <v>180</v>
      </c>
      <c r="T231" s="123" t="s">
        <v>184</v>
      </c>
      <c r="U231" s="123">
        <v>1642235.51081447</v>
      </c>
      <c r="V231" s="123">
        <v>1148772.4995975599</v>
      </c>
      <c r="W231" s="123">
        <v>18891.9159801633</v>
      </c>
      <c r="X231" s="123">
        <v>19541.9725367764</v>
      </c>
      <c r="Y231" s="123">
        <v>534404.60459145706</v>
      </c>
      <c r="Z231" s="123">
        <v>511332.35632867098</v>
      </c>
      <c r="AA231" s="123">
        <v>991309.375773601</v>
      </c>
      <c r="AB231" s="123">
        <v>491570.28102862003</v>
      </c>
      <c r="AC231" s="123">
        <v>1750939.06043964</v>
      </c>
      <c r="AD231" s="123">
        <v>1269712.6718846899</v>
      </c>
      <c r="AE231" s="123">
        <v>20635.846118904501</v>
      </c>
      <c r="AF231" s="123">
        <v>19541.9725367764</v>
      </c>
      <c r="AG231" s="123">
        <v>673996.04990541702</v>
      </c>
      <c r="AH231" s="123">
        <v>677928.70738958602</v>
      </c>
      <c r="AI231" s="123">
        <v>1196051.89053938</v>
      </c>
      <c r="AJ231" s="123">
        <v>541551.52347468305</v>
      </c>
      <c r="AK231" s="123">
        <v>1510325.8661621599</v>
      </c>
      <c r="AL231" s="123">
        <v>20088.9093278404</v>
      </c>
      <c r="AM231" s="123">
        <v>675962.37864750205</v>
      </c>
      <c r="AN231" s="123">
        <v>868801.70700703305</v>
      </c>
      <c r="AO231" s="123">
        <v>22.530134076150699</v>
      </c>
      <c r="AP231" s="123">
        <v>3.8503107115512298</v>
      </c>
      <c r="AQ231" s="123">
        <v>0.41138513961314699</v>
      </c>
      <c r="AR231" s="123">
        <v>53.268961617819201</v>
      </c>
      <c r="AS231" s="123">
        <v>1.2999999999999999E-2</v>
      </c>
      <c r="AT231" s="123">
        <v>0.44800000000000001</v>
      </c>
      <c r="AU231" s="123">
        <v>0.57499999999999996</v>
      </c>
      <c r="AV231" s="123">
        <v>-6.23</v>
      </c>
      <c r="AW231" s="123">
        <v>-1.1599999999999999</v>
      </c>
      <c r="AX231" s="123">
        <v>-0.8</v>
      </c>
      <c r="AY231" s="123">
        <v>4.9472336956157804E-4</v>
      </c>
      <c r="AZ231" s="123">
        <v>0.17872459122433801</v>
      </c>
      <c r="BA231" s="123">
        <v>0.31106938210301099</v>
      </c>
      <c r="BB231" s="123">
        <v>5.3149926605996099E-3</v>
      </c>
      <c r="BC231" s="123">
        <v>0.29459830787012398</v>
      </c>
      <c r="BD231" s="123">
        <v>0.51837780353199103</v>
      </c>
      <c r="BE231" s="124" t="s">
        <v>1301</v>
      </c>
      <c r="BF231" s="124" t="s">
        <v>180</v>
      </c>
      <c r="BG231" s="124" t="s">
        <v>180</v>
      </c>
      <c r="BH231" s="124" t="s">
        <v>180</v>
      </c>
      <c r="BI231" s="124" t="s">
        <v>1302</v>
      </c>
      <c r="BJ231" s="124" t="s">
        <v>1303</v>
      </c>
      <c r="BK231" s="124" t="s">
        <v>180</v>
      </c>
    </row>
    <row r="232" spans="1:63" ht="67" customHeight="1" x14ac:dyDescent="0.2">
      <c r="A232" s="122" t="s">
        <v>1304</v>
      </c>
      <c r="B232" s="123" t="s">
        <v>180</v>
      </c>
      <c r="C232" s="123" t="s">
        <v>1305</v>
      </c>
      <c r="D232" s="123">
        <v>320.10439000000002</v>
      </c>
      <c r="E232" s="123">
        <v>3.6230000000000002</v>
      </c>
      <c r="F232" s="123">
        <v>1971484.7042824801</v>
      </c>
      <c r="G232" s="123" t="s">
        <v>182</v>
      </c>
      <c r="H232" s="123" t="s">
        <v>183</v>
      </c>
      <c r="I232" s="123" t="s">
        <v>183</v>
      </c>
      <c r="J232" s="123" t="s">
        <v>224</v>
      </c>
      <c r="K232" s="123" t="s">
        <v>183</v>
      </c>
      <c r="L232" s="123">
        <v>2</v>
      </c>
      <c r="M232" s="123">
        <v>0</v>
      </c>
      <c r="N232" s="123">
        <v>0</v>
      </c>
      <c r="O232" s="123">
        <v>0</v>
      </c>
      <c r="P232" s="123" t="s">
        <v>180</v>
      </c>
      <c r="Q232" s="123" t="s">
        <v>180</v>
      </c>
      <c r="R232" s="123" t="s">
        <v>180</v>
      </c>
      <c r="S232" s="123" t="s">
        <v>180</v>
      </c>
      <c r="T232" s="123" t="s">
        <v>184</v>
      </c>
      <c r="U232" s="123">
        <v>1615602.06940901</v>
      </c>
      <c r="V232" s="123">
        <v>1971484.7042824801</v>
      </c>
      <c r="W232" s="123">
        <v>281455.79411618703</v>
      </c>
      <c r="X232" s="123">
        <v>313342.69362544903</v>
      </c>
      <c r="Y232" s="123">
        <v>290319.45522697299</v>
      </c>
      <c r="Z232" s="123">
        <v>261442.576395301</v>
      </c>
      <c r="AA232" s="123">
        <v>229184.76812590001</v>
      </c>
      <c r="AB232" s="123">
        <v>329708.78644977801</v>
      </c>
      <c r="AC232" s="123">
        <v>1722542.6869818401</v>
      </c>
      <c r="AD232" s="123">
        <v>2179038.1579740401</v>
      </c>
      <c r="AE232" s="123">
        <v>307437.23732173198</v>
      </c>
      <c r="AF232" s="123">
        <v>313342.69362544903</v>
      </c>
      <c r="AG232" s="123">
        <v>366153.59290038701</v>
      </c>
      <c r="AH232" s="123">
        <v>346622.75069943903</v>
      </c>
      <c r="AI232" s="123">
        <v>276520.00666885299</v>
      </c>
      <c r="AJ232" s="123">
        <v>363232.48677938298</v>
      </c>
      <c r="AK232" s="123">
        <v>1950790.4224779401</v>
      </c>
      <c r="AL232" s="123">
        <v>310389.965473591</v>
      </c>
      <c r="AM232" s="123">
        <v>356388.17179991299</v>
      </c>
      <c r="AN232" s="123">
        <v>319876.24672411801</v>
      </c>
      <c r="AO232" s="123">
        <v>16.546679715062201</v>
      </c>
      <c r="AP232" s="123">
        <v>1.3453360813356801</v>
      </c>
      <c r="AQ232" s="123">
        <v>3.87509801260373</v>
      </c>
      <c r="AR232" s="123">
        <v>19.168345048309199</v>
      </c>
      <c r="AS232" s="123">
        <v>0.159</v>
      </c>
      <c r="AT232" s="123">
        <v>0.183</v>
      </c>
      <c r="AU232" s="123">
        <v>0.16400000000000001</v>
      </c>
      <c r="AV232" s="123">
        <v>-2.65</v>
      </c>
      <c r="AW232" s="123">
        <v>-2.4500000000000002</v>
      </c>
      <c r="AX232" s="123">
        <v>-2.61</v>
      </c>
      <c r="AY232" s="123">
        <v>4.9722206873004104E-4</v>
      </c>
      <c r="AZ232" s="123">
        <v>6.7729141439310003E-4</v>
      </c>
      <c r="BA232" s="123">
        <v>5.2021210297126296E-4</v>
      </c>
      <c r="BB232" s="123">
        <v>5.3183047703812304E-3</v>
      </c>
      <c r="BC232" s="123">
        <v>4.2274127355949797E-3</v>
      </c>
      <c r="BD232" s="123">
        <v>5.1936254635264302E-3</v>
      </c>
      <c r="BE232" s="124" t="s">
        <v>1306</v>
      </c>
      <c r="BF232" s="124" t="s">
        <v>180</v>
      </c>
      <c r="BG232" s="124" t="s">
        <v>180</v>
      </c>
      <c r="BH232" s="124" t="s">
        <v>180</v>
      </c>
      <c r="BI232" s="124" t="s">
        <v>1307</v>
      </c>
      <c r="BJ232" s="124" t="s">
        <v>180</v>
      </c>
      <c r="BK232" s="124" t="s">
        <v>180</v>
      </c>
    </row>
    <row r="233" spans="1:63" ht="67" customHeight="1" x14ac:dyDescent="0.2">
      <c r="A233" s="122" t="s">
        <v>1308</v>
      </c>
      <c r="B233" s="123" t="s">
        <v>1309</v>
      </c>
      <c r="C233" s="123" t="s">
        <v>1310</v>
      </c>
      <c r="D233" s="123">
        <v>186.10019</v>
      </c>
      <c r="E233" s="123">
        <v>10.500999999999999</v>
      </c>
      <c r="F233" s="123">
        <v>34319967.742484197</v>
      </c>
      <c r="G233" s="123" t="s">
        <v>182</v>
      </c>
      <c r="H233" s="123" t="s">
        <v>182</v>
      </c>
      <c r="I233" s="123" t="s">
        <v>183</v>
      </c>
      <c r="J233" s="123" t="s">
        <v>200</v>
      </c>
      <c r="K233" s="123" t="s">
        <v>183</v>
      </c>
      <c r="L233" s="123">
        <v>2</v>
      </c>
      <c r="M233" s="123">
        <v>1</v>
      </c>
      <c r="N233" s="123">
        <v>0</v>
      </c>
      <c r="O233" s="123">
        <v>0</v>
      </c>
      <c r="P233" s="123" t="s">
        <v>180</v>
      </c>
      <c r="Q233" s="123" t="s">
        <v>180</v>
      </c>
      <c r="R233" s="123">
        <v>86.9</v>
      </c>
      <c r="S233" s="123" t="s">
        <v>180</v>
      </c>
      <c r="T233" s="123" t="s">
        <v>184</v>
      </c>
      <c r="U233" s="123">
        <v>32761278.554619402</v>
      </c>
      <c r="V233" s="123">
        <v>34319967.742484197</v>
      </c>
      <c r="W233" s="123">
        <v>13238294.676437801</v>
      </c>
      <c r="X233" s="123">
        <v>13720939.009010101</v>
      </c>
      <c r="Y233" s="123">
        <v>10271511.028480399</v>
      </c>
      <c r="Z233" s="123">
        <v>10763382.1317001</v>
      </c>
      <c r="AA233" s="123">
        <v>19378857.737098798</v>
      </c>
      <c r="AB233" s="123">
        <v>24181113.552385699</v>
      </c>
      <c r="AC233" s="123">
        <v>34929827.003178902</v>
      </c>
      <c r="AD233" s="123">
        <v>37933096.375976801</v>
      </c>
      <c r="AE233" s="123">
        <v>14460333.833081201</v>
      </c>
      <c r="AF233" s="123">
        <v>13720939.009010101</v>
      </c>
      <c r="AG233" s="123">
        <v>12954525.0925526</v>
      </c>
      <c r="AH233" s="123">
        <v>14270181.8990571</v>
      </c>
      <c r="AI233" s="123">
        <v>23381317.678815302</v>
      </c>
      <c r="AJ233" s="123">
        <v>26639769.304618198</v>
      </c>
      <c r="AK233" s="123">
        <v>36431461.689577803</v>
      </c>
      <c r="AL233" s="123">
        <v>14090636.4210456</v>
      </c>
      <c r="AM233" s="123">
        <v>13612353.4958048</v>
      </c>
      <c r="AN233" s="123">
        <v>25010543.491716798</v>
      </c>
      <c r="AO233" s="123">
        <v>5.8291159364679404</v>
      </c>
      <c r="AP233" s="123">
        <v>3.71048601675699</v>
      </c>
      <c r="AQ233" s="123">
        <v>6.8343056906374002</v>
      </c>
      <c r="AR233" s="123">
        <v>9.2124077253122696</v>
      </c>
      <c r="AS233" s="123">
        <v>0.38700000000000001</v>
      </c>
      <c r="AT233" s="123">
        <v>0.374</v>
      </c>
      <c r="AU233" s="123">
        <v>0.68700000000000006</v>
      </c>
      <c r="AV233" s="123">
        <v>-1.37</v>
      </c>
      <c r="AW233" s="123">
        <v>-1.42</v>
      </c>
      <c r="AX233" s="123">
        <v>-0.54</v>
      </c>
      <c r="AY233" s="123">
        <v>5.0220900858444196E-4</v>
      </c>
      <c r="AZ233" s="123">
        <v>4.3501519271949002E-4</v>
      </c>
      <c r="BA233" s="123">
        <v>1.6636777851623801E-2</v>
      </c>
      <c r="BB233" s="123">
        <v>5.3480854072062503E-3</v>
      </c>
      <c r="BC233" s="123">
        <v>3.0526499650951498E-3</v>
      </c>
      <c r="BD233" s="123">
        <v>5.86116938374849E-2</v>
      </c>
      <c r="BE233" s="124" t="s">
        <v>1311</v>
      </c>
      <c r="BF233" s="124" t="s">
        <v>1312</v>
      </c>
      <c r="BG233" s="124" t="s">
        <v>180</v>
      </c>
      <c r="BH233" s="124" t="s">
        <v>180</v>
      </c>
      <c r="BI233" s="124" t="s">
        <v>1313</v>
      </c>
      <c r="BJ233" s="124" t="s">
        <v>180</v>
      </c>
      <c r="BK233" s="124" t="s">
        <v>180</v>
      </c>
    </row>
    <row r="234" spans="1:63" ht="67" customHeight="1" x14ac:dyDescent="0.2">
      <c r="A234" s="122" t="s">
        <v>1314</v>
      </c>
      <c r="B234" s="123" t="s">
        <v>180</v>
      </c>
      <c r="C234" s="123" t="s">
        <v>1315</v>
      </c>
      <c r="D234" s="123">
        <v>158.02155999999999</v>
      </c>
      <c r="E234" s="123">
        <v>6.7249999999999996</v>
      </c>
      <c r="F234" s="123">
        <v>226892837.41083899</v>
      </c>
      <c r="G234" s="123" t="s">
        <v>182</v>
      </c>
      <c r="H234" s="123" t="s">
        <v>183</v>
      </c>
      <c r="I234" s="123" t="s">
        <v>188</v>
      </c>
      <c r="J234" s="123" t="s">
        <v>200</v>
      </c>
      <c r="K234" s="123" t="s">
        <v>183</v>
      </c>
      <c r="L234" s="123">
        <v>9</v>
      </c>
      <c r="M234" s="123">
        <v>0</v>
      </c>
      <c r="N234" s="123">
        <v>43</v>
      </c>
      <c r="O234" s="123">
        <v>10</v>
      </c>
      <c r="P234" s="123" t="s">
        <v>1316</v>
      </c>
      <c r="Q234" s="123" t="s">
        <v>1317</v>
      </c>
      <c r="R234" s="123" t="s">
        <v>180</v>
      </c>
      <c r="S234" s="123" t="s">
        <v>180</v>
      </c>
      <c r="T234" s="123" t="s">
        <v>184</v>
      </c>
      <c r="U234" s="123">
        <v>1010115.66838111</v>
      </c>
      <c r="V234" s="123">
        <v>1448431.4676991899</v>
      </c>
      <c r="W234" s="123">
        <v>226892837.41083899</v>
      </c>
      <c r="X234" s="123">
        <v>122696198.68034001</v>
      </c>
      <c r="Y234" s="123">
        <v>18215753.771307699</v>
      </c>
      <c r="Z234" s="123">
        <v>22450292.152743001</v>
      </c>
      <c r="AA234" s="123">
        <v>56757678.937052302</v>
      </c>
      <c r="AB234" s="123">
        <v>38000481.128236502</v>
      </c>
      <c r="AC234" s="123">
        <v>1076977.67322874</v>
      </c>
      <c r="AD234" s="123">
        <v>1600919.0588549799</v>
      </c>
      <c r="AE234" s="123">
        <v>247837523.902179</v>
      </c>
      <c r="AF234" s="123">
        <v>122696198.68034001</v>
      </c>
      <c r="AG234" s="123">
        <v>22973877.811732002</v>
      </c>
      <c r="AH234" s="123">
        <v>29764784.784800101</v>
      </c>
      <c r="AI234" s="123">
        <v>68480265.449232101</v>
      </c>
      <c r="AJ234" s="123">
        <v>41864244.528178103</v>
      </c>
      <c r="AK234" s="123">
        <v>1338948.3660418601</v>
      </c>
      <c r="AL234" s="123">
        <v>185266861.29125899</v>
      </c>
      <c r="AM234" s="123">
        <v>26369331.298266001</v>
      </c>
      <c r="AN234" s="123">
        <v>55172254.988705099</v>
      </c>
      <c r="AO234" s="123">
        <v>27.6696634550437</v>
      </c>
      <c r="AP234" s="123">
        <v>47.762605278836702</v>
      </c>
      <c r="AQ234" s="123">
        <v>18.210156020828801</v>
      </c>
      <c r="AR234" s="123">
        <v>34.1120167833148</v>
      </c>
      <c r="AS234" s="123">
        <v>138.36699999999999</v>
      </c>
      <c r="AT234" s="123">
        <v>19.693999999999999</v>
      </c>
      <c r="AU234" s="123">
        <v>41.206000000000003</v>
      </c>
      <c r="AV234" s="123">
        <v>7.11</v>
      </c>
      <c r="AW234" s="123">
        <v>4.3</v>
      </c>
      <c r="AX234" s="123">
        <v>5.36</v>
      </c>
      <c r="AY234" s="123">
        <v>5.1035115423547805E-4</v>
      </c>
      <c r="AZ234" s="123">
        <v>3.4437465677540401E-3</v>
      </c>
      <c r="BA234" s="123">
        <v>1.5104041634570499E-3</v>
      </c>
      <c r="BB234" s="123">
        <v>5.3795338242815004E-3</v>
      </c>
      <c r="BC234" s="123">
        <v>1.34212145529804E-2</v>
      </c>
      <c r="BD234" s="123">
        <v>1.04778894539249E-2</v>
      </c>
      <c r="BE234" s="124" t="s">
        <v>1318</v>
      </c>
      <c r="BF234" s="124" t="s">
        <v>180</v>
      </c>
      <c r="BG234" s="124" t="s">
        <v>180</v>
      </c>
      <c r="BH234" s="124" t="s">
        <v>1319</v>
      </c>
      <c r="BI234" s="124" t="s">
        <v>1320</v>
      </c>
      <c r="BJ234" s="124" t="s">
        <v>1321</v>
      </c>
      <c r="BK234" s="124" t="s">
        <v>1322</v>
      </c>
    </row>
    <row r="235" spans="1:63" ht="67" customHeight="1" x14ac:dyDescent="0.2">
      <c r="A235" s="122" t="s">
        <v>1323</v>
      </c>
      <c r="B235" s="123" t="s">
        <v>180</v>
      </c>
      <c r="C235" s="123" t="s">
        <v>1324</v>
      </c>
      <c r="D235" s="123">
        <v>190.09522999999999</v>
      </c>
      <c r="E235" s="123">
        <v>10.711</v>
      </c>
      <c r="F235" s="123">
        <v>10233232.297884399</v>
      </c>
      <c r="G235" s="123" t="s">
        <v>182</v>
      </c>
      <c r="H235" s="123" t="s">
        <v>183</v>
      </c>
      <c r="I235" s="123" t="s">
        <v>200</v>
      </c>
      <c r="J235" s="123" t="s">
        <v>200</v>
      </c>
      <c r="K235" s="123" t="s">
        <v>183</v>
      </c>
      <c r="L235" s="123">
        <v>10</v>
      </c>
      <c r="M235" s="123">
        <v>0</v>
      </c>
      <c r="N235" s="123">
        <v>12</v>
      </c>
      <c r="O235" s="123">
        <v>7</v>
      </c>
      <c r="P235" s="123" t="s">
        <v>1325</v>
      </c>
      <c r="Q235" s="123" t="s">
        <v>849</v>
      </c>
      <c r="R235" s="123" t="s">
        <v>180</v>
      </c>
      <c r="S235" s="123" t="s">
        <v>180</v>
      </c>
      <c r="T235" s="123" t="s">
        <v>184</v>
      </c>
      <c r="U235" s="123">
        <v>10233232.297884399</v>
      </c>
      <c r="V235" s="123">
        <v>9899096.1526433509</v>
      </c>
      <c r="W235" s="123">
        <v>1669340.0861039399</v>
      </c>
      <c r="X235" s="123">
        <v>1738412.88531414</v>
      </c>
      <c r="Y235" s="123">
        <v>450404.86116805102</v>
      </c>
      <c r="Z235" s="123">
        <v>605875.11121306103</v>
      </c>
      <c r="AA235" s="123">
        <v>1820380.28286685</v>
      </c>
      <c r="AB235" s="123">
        <v>1802490.06842626</v>
      </c>
      <c r="AC235" s="123">
        <v>10910594.7514385</v>
      </c>
      <c r="AD235" s="123">
        <v>10941250.621528201</v>
      </c>
      <c r="AE235" s="123">
        <v>1823438.4047192801</v>
      </c>
      <c r="AF235" s="123">
        <v>1738412.88531414</v>
      </c>
      <c r="AG235" s="123">
        <v>568054.79346035805</v>
      </c>
      <c r="AH235" s="123">
        <v>803274.28119995503</v>
      </c>
      <c r="AI235" s="123">
        <v>2196356.9921089602</v>
      </c>
      <c r="AJ235" s="123">
        <v>1985761.30469408</v>
      </c>
      <c r="AK235" s="123">
        <v>10925922.686483299</v>
      </c>
      <c r="AL235" s="123">
        <v>1780925.64501671</v>
      </c>
      <c r="AM235" s="123">
        <v>685664.53733015596</v>
      </c>
      <c r="AN235" s="123">
        <v>2091059.14840152</v>
      </c>
      <c r="AO235" s="123">
        <v>0.19839947844075001</v>
      </c>
      <c r="AP235" s="123">
        <v>3.3758917175179599</v>
      </c>
      <c r="AQ235" s="123">
        <v>24.257532042641898</v>
      </c>
      <c r="AR235" s="123">
        <v>7.1214455494258102</v>
      </c>
      <c r="AS235" s="123">
        <v>0.16300000000000001</v>
      </c>
      <c r="AT235" s="123">
        <v>6.3E-2</v>
      </c>
      <c r="AU235" s="123">
        <v>0.191</v>
      </c>
      <c r="AV235" s="123">
        <v>-2.62</v>
      </c>
      <c r="AW235" s="123">
        <v>-3.99</v>
      </c>
      <c r="AX235" s="123">
        <v>-2.39</v>
      </c>
      <c r="AY235" s="123">
        <v>5.1180115857119002E-4</v>
      </c>
      <c r="AZ235" s="123">
        <v>1.17870865970593E-4</v>
      </c>
      <c r="BA235" s="123">
        <v>7.3618900858307701E-4</v>
      </c>
      <c r="BB235" s="123">
        <v>5.3795338242815004E-3</v>
      </c>
      <c r="BC235" s="123">
        <v>1.39605103695902E-3</v>
      </c>
      <c r="BD235" s="123">
        <v>6.4634006340311403E-3</v>
      </c>
      <c r="BE235" s="124" t="s">
        <v>1326</v>
      </c>
      <c r="BF235" s="124" t="s">
        <v>180</v>
      </c>
      <c r="BG235" s="124" t="s">
        <v>180</v>
      </c>
      <c r="BH235" s="124" t="s">
        <v>1327</v>
      </c>
      <c r="BI235" s="124" t="s">
        <v>1328</v>
      </c>
      <c r="BJ235" s="124" t="s">
        <v>1329</v>
      </c>
      <c r="BK235" s="124" t="s">
        <v>1330</v>
      </c>
    </row>
    <row r="236" spans="1:63" ht="67" customHeight="1" x14ac:dyDescent="0.2">
      <c r="A236" s="122" t="s">
        <v>1331</v>
      </c>
      <c r="B236" s="123" t="s">
        <v>180</v>
      </c>
      <c r="C236" s="123" t="s">
        <v>1332</v>
      </c>
      <c r="D236" s="123">
        <v>447.26882000000001</v>
      </c>
      <c r="E236" s="123">
        <v>9.4930000000000003</v>
      </c>
      <c r="F236" s="123">
        <v>2944289.4259397001</v>
      </c>
      <c r="G236" s="123" t="s">
        <v>182</v>
      </c>
      <c r="H236" s="123" t="s">
        <v>183</v>
      </c>
      <c r="I236" s="123" t="s">
        <v>183</v>
      </c>
      <c r="J236" s="123" t="s">
        <v>200</v>
      </c>
      <c r="K236" s="123" t="s">
        <v>183</v>
      </c>
      <c r="L236" s="123">
        <v>2</v>
      </c>
      <c r="M236" s="123">
        <v>0</v>
      </c>
      <c r="N236" s="123">
        <v>0</v>
      </c>
      <c r="O236" s="123">
        <v>1</v>
      </c>
      <c r="P236" s="123" t="s">
        <v>180</v>
      </c>
      <c r="Q236" s="123" t="s">
        <v>1174</v>
      </c>
      <c r="R236" s="123" t="s">
        <v>180</v>
      </c>
      <c r="S236" s="123" t="s">
        <v>180</v>
      </c>
      <c r="T236" s="123" t="s">
        <v>184</v>
      </c>
      <c r="U236" s="123">
        <v>2173552.5920907902</v>
      </c>
      <c r="V236" s="123">
        <v>2944289.4259397001</v>
      </c>
      <c r="W236" s="123">
        <v>449377.92304581898</v>
      </c>
      <c r="X236" s="123">
        <v>504287.615775707</v>
      </c>
      <c r="Y236" s="123">
        <v>333330.63488289801</v>
      </c>
      <c r="Z236" s="123">
        <v>324349.21859808703</v>
      </c>
      <c r="AA236" s="123">
        <v>423856.818937167</v>
      </c>
      <c r="AB236" s="123">
        <v>450011.00465751399</v>
      </c>
      <c r="AC236" s="123">
        <v>2317425.3073629602</v>
      </c>
      <c r="AD236" s="123">
        <v>3254257.5619814899</v>
      </c>
      <c r="AE236" s="123">
        <v>490860.412408326</v>
      </c>
      <c r="AF236" s="123">
        <v>504287.615775707</v>
      </c>
      <c r="AG236" s="123">
        <v>420399.69209338899</v>
      </c>
      <c r="AH236" s="123">
        <v>430024.90217084298</v>
      </c>
      <c r="AI236" s="123">
        <v>511399.12725246698</v>
      </c>
      <c r="AJ236" s="123">
        <v>495766.637158564</v>
      </c>
      <c r="AK236" s="123">
        <v>2785841.4346722201</v>
      </c>
      <c r="AL236" s="123">
        <v>497574.01409201702</v>
      </c>
      <c r="AM236" s="123">
        <v>425212.29713211599</v>
      </c>
      <c r="AN236" s="123">
        <v>503582.88220551499</v>
      </c>
      <c r="AO236" s="123">
        <v>23.778827891293499</v>
      </c>
      <c r="AP236" s="123">
        <v>1.9081516085138299</v>
      </c>
      <c r="AQ236" s="123">
        <v>1.6006242909760899</v>
      </c>
      <c r="AR236" s="123">
        <v>2.1950388193933899</v>
      </c>
      <c r="AS236" s="123">
        <v>0.17899999999999999</v>
      </c>
      <c r="AT236" s="123">
        <v>0.153</v>
      </c>
      <c r="AU236" s="123">
        <v>0.18099999999999999</v>
      </c>
      <c r="AV236" s="123">
        <v>-2.4900000000000002</v>
      </c>
      <c r="AW236" s="123">
        <v>-2.71</v>
      </c>
      <c r="AX236" s="123">
        <v>-2.4700000000000002</v>
      </c>
      <c r="AY236" s="123">
        <v>5.1180902529202E-4</v>
      </c>
      <c r="AZ236" s="123">
        <v>3.6298317548788501E-4</v>
      </c>
      <c r="BA236" s="123">
        <v>5.2620752225185396E-4</v>
      </c>
      <c r="BB236" s="123">
        <v>5.3795338242815004E-3</v>
      </c>
      <c r="BC236" s="123">
        <v>2.7117635387218001E-3</v>
      </c>
      <c r="BD236" s="123">
        <v>5.1936254635264302E-3</v>
      </c>
      <c r="BE236" s="124" t="s">
        <v>1333</v>
      </c>
      <c r="BF236" s="124" t="s">
        <v>180</v>
      </c>
      <c r="BG236" s="124" t="s">
        <v>180</v>
      </c>
      <c r="BH236" s="124" t="s">
        <v>1334</v>
      </c>
      <c r="BI236" s="124" t="s">
        <v>1335</v>
      </c>
      <c r="BJ236" s="124" t="s">
        <v>180</v>
      </c>
      <c r="BK236" s="124" t="s">
        <v>180</v>
      </c>
    </row>
    <row r="237" spans="1:63" ht="67" customHeight="1" x14ac:dyDescent="0.2">
      <c r="A237" s="122" t="s">
        <v>1336</v>
      </c>
      <c r="B237" s="123" t="s">
        <v>1337</v>
      </c>
      <c r="C237" s="123" t="s">
        <v>1338</v>
      </c>
      <c r="D237" s="123">
        <v>152.01429999999999</v>
      </c>
      <c r="E237" s="123">
        <v>4.6340000000000003</v>
      </c>
      <c r="F237" s="123">
        <v>11708508.194467399</v>
      </c>
      <c r="G237" s="123" t="s">
        <v>182</v>
      </c>
      <c r="H237" s="123" t="s">
        <v>188</v>
      </c>
      <c r="I237" s="123" t="s">
        <v>183</v>
      </c>
      <c r="J237" s="123" t="s">
        <v>183</v>
      </c>
      <c r="K237" s="123" t="s">
        <v>183</v>
      </c>
      <c r="L237" s="123">
        <v>0</v>
      </c>
      <c r="M237" s="123">
        <v>5</v>
      </c>
      <c r="N237" s="123">
        <v>0</v>
      </c>
      <c r="O237" s="123">
        <v>0</v>
      </c>
      <c r="P237" s="123" t="s">
        <v>180</v>
      </c>
      <c r="Q237" s="123" t="s">
        <v>180</v>
      </c>
      <c r="R237" s="123" t="s">
        <v>180</v>
      </c>
      <c r="S237" s="123">
        <v>86.8</v>
      </c>
      <c r="T237" s="123" t="s">
        <v>184</v>
      </c>
      <c r="U237" s="123">
        <v>11708508.194467399</v>
      </c>
      <c r="V237" s="123">
        <v>10576016.297160801</v>
      </c>
      <c r="W237" s="123">
        <v>358150.77329024702</v>
      </c>
      <c r="X237" s="123">
        <v>299763.19554081402</v>
      </c>
      <c r="Y237" s="123">
        <v>282757.98814014101</v>
      </c>
      <c r="Z237" s="123">
        <v>280798.34567012102</v>
      </c>
      <c r="AA237" s="123">
        <v>610512.75518776395</v>
      </c>
      <c r="AB237" s="123">
        <v>341655.87164906203</v>
      </c>
      <c r="AC237" s="123">
        <v>12483522.736031299</v>
      </c>
      <c r="AD237" s="123">
        <v>11689435.388876701</v>
      </c>
      <c r="AE237" s="123">
        <v>391212.00055857399</v>
      </c>
      <c r="AF237" s="123">
        <v>299763.19554081402</v>
      </c>
      <c r="AG237" s="123">
        <v>356617.00039308501</v>
      </c>
      <c r="AH237" s="123">
        <v>372284.79121497303</v>
      </c>
      <c r="AI237" s="123">
        <v>736606.50538172596</v>
      </c>
      <c r="AJ237" s="123">
        <v>376394.31213875202</v>
      </c>
      <c r="AK237" s="123">
        <v>12086479.062454</v>
      </c>
      <c r="AL237" s="123">
        <v>345487.59804969397</v>
      </c>
      <c r="AM237" s="123">
        <v>364450.89580402902</v>
      </c>
      <c r="AN237" s="123">
        <v>556500.40876023797</v>
      </c>
      <c r="AO237" s="123">
        <v>4.6457247402324402</v>
      </c>
      <c r="AP237" s="123">
        <v>18.716755832770499</v>
      </c>
      <c r="AQ237" s="123">
        <v>3.03986113463302</v>
      </c>
      <c r="AR237" s="123">
        <v>45.769685070963597</v>
      </c>
      <c r="AS237" s="123">
        <v>2.9000000000000001E-2</v>
      </c>
      <c r="AT237" s="123">
        <v>0.03</v>
      </c>
      <c r="AU237" s="123">
        <v>4.5999999999999999E-2</v>
      </c>
      <c r="AV237" s="123">
        <v>-5.13</v>
      </c>
      <c r="AW237" s="123">
        <v>-5.05</v>
      </c>
      <c r="AX237" s="123">
        <v>-4.4400000000000004</v>
      </c>
      <c r="AY237" s="123">
        <v>5.45545976536443E-4</v>
      </c>
      <c r="AZ237" s="123">
        <v>5.8474141208364504E-4</v>
      </c>
      <c r="BA237" s="123">
        <v>9.0633965838859997E-4</v>
      </c>
      <c r="BB237" s="123">
        <v>5.6977672689857801E-3</v>
      </c>
      <c r="BC237" s="123">
        <v>3.8252681880385402E-3</v>
      </c>
      <c r="BD237" s="123">
        <v>7.2387917452878901E-3</v>
      </c>
      <c r="BE237" s="124" t="s">
        <v>1339</v>
      </c>
      <c r="BF237" s="124" t="s">
        <v>1340</v>
      </c>
      <c r="BG237" s="124" t="s">
        <v>180</v>
      </c>
      <c r="BH237" s="124" t="s">
        <v>180</v>
      </c>
      <c r="BI237" s="124" t="s">
        <v>180</v>
      </c>
      <c r="BJ237" s="124" t="s">
        <v>180</v>
      </c>
      <c r="BK237" s="124" t="s">
        <v>180</v>
      </c>
    </row>
    <row r="238" spans="1:63" ht="67" customHeight="1" x14ac:dyDescent="0.2">
      <c r="A238" s="122" t="s">
        <v>1341</v>
      </c>
      <c r="B238" s="123" t="s">
        <v>180</v>
      </c>
      <c r="C238" s="123" t="s">
        <v>1342</v>
      </c>
      <c r="D238" s="123">
        <v>243.99850000000001</v>
      </c>
      <c r="E238" s="123">
        <v>14.493</v>
      </c>
      <c r="F238" s="123">
        <v>598197.65652629803</v>
      </c>
      <c r="G238" s="123" t="s">
        <v>182</v>
      </c>
      <c r="H238" s="123" t="s">
        <v>183</v>
      </c>
      <c r="I238" s="123" t="s">
        <v>183</v>
      </c>
      <c r="J238" s="123" t="s">
        <v>183</v>
      </c>
      <c r="K238" s="123" t="s">
        <v>183</v>
      </c>
      <c r="L238" s="123">
        <v>0</v>
      </c>
      <c r="M238" s="123">
        <v>0</v>
      </c>
      <c r="N238" s="123">
        <v>0</v>
      </c>
      <c r="O238" s="123">
        <v>0</v>
      </c>
      <c r="P238" s="123" t="s">
        <v>180</v>
      </c>
      <c r="Q238" s="123" t="s">
        <v>180</v>
      </c>
      <c r="R238" s="123" t="s">
        <v>180</v>
      </c>
      <c r="S238" s="123" t="s">
        <v>180</v>
      </c>
      <c r="T238" s="123" t="s">
        <v>184</v>
      </c>
      <c r="U238" s="123">
        <v>68100.719586656196</v>
      </c>
      <c r="V238" s="123">
        <v>70063.005533927702</v>
      </c>
      <c r="W238" s="123">
        <v>466231.22910393297</v>
      </c>
      <c r="X238" s="123">
        <v>598197.65652629803</v>
      </c>
      <c r="Y238" s="123">
        <v>10938.286419011099</v>
      </c>
      <c r="Z238" s="123">
        <v>10277.198865737901</v>
      </c>
      <c r="AA238" s="123">
        <v>29598.184182806599</v>
      </c>
      <c r="AB238" s="123">
        <v>22428.345903481099</v>
      </c>
      <c r="AC238" s="123">
        <v>72608.471308226406</v>
      </c>
      <c r="AD238" s="123">
        <v>77439.080399226004</v>
      </c>
      <c r="AE238" s="123">
        <v>509269.46264839801</v>
      </c>
      <c r="AF238" s="123">
        <v>598197.65652629803</v>
      </c>
      <c r="AG238" s="123">
        <v>13795.468406907899</v>
      </c>
      <c r="AH238" s="123">
        <v>13625.596065657701</v>
      </c>
      <c r="AI238" s="123">
        <v>35711.317791938003</v>
      </c>
      <c r="AJ238" s="123">
        <v>24708.786030822201</v>
      </c>
      <c r="AK238" s="123">
        <v>75023.775853726198</v>
      </c>
      <c r="AL238" s="123">
        <v>553733.55958734802</v>
      </c>
      <c r="AM238" s="123">
        <v>13710.532236282799</v>
      </c>
      <c r="AN238" s="123">
        <v>30210.051911380098</v>
      </c>
      <c r="AO238" s="123">
        <v>4.5528986066592996</v>
      </c>
      <c r="AP238" s="123">
        <v>11.355954112045501</v>
      </c>
      <c r="AQ238" s="123">
        <v>0.87609935459683197</v>
      </c>
      <c r="AR238" s="123">
        <v>25.7529011910588</v>
      </c>
      <c r="AS238" s="123">
        <v>7.3810000000000002</v>
      </c>
      <c r="AT238" s="123">
        <v>0.183</v>
      </c>
      <c r="AU238" s="123">
        <v>0.40300000000000002</v>
      </c>
      <c r="AV238" s="123">
        <v>2.88</v>
      </c>
      <c r="AW238" s="123">
        <v>-2.4500000000000002</v>
      </c>
      <c r="AX238" s="123">
        <v>-1.31</v>
      </c>
      <c r="AY238" s="123">
        <v>5.4677914895950896E-4</v>
      </c>
      <c r="AZ238" s="123">
        <v>1.03157189115777E-3</v>
      </c>
      <c r="BA238" s="123">
        <v>1.0316761500100699E-2</v>
      </c>
      <c r="BB238" s="123">
        <v>5.6977672689857801E-3</v>
      </c>
      <c r="BC238" s="123">
        <v>5.7446251186492204E-3</v>
      </c>
      <c r="BD238" s="123">
        <v>4.1679029820706502E-2</v>
      </c>
      <c r="BE238" s="124" t="s">
        <v>1343</v>
      </c>
      <c r="BF238" s="124" t="s">
        <v>180</v>
      </c>
      <c r="BG238" s="124" t="s">
        <v>180</v>
      </c>
      <c r="BH238" s="124" t="s">
        <v>180</v>
      </c>
      <c r="BI238" s="124" t="s">
        <v>180</v>
      </c>
      <c r="BJ238" s="124" t="s">
        <v>180</v>
      </c>
      <c r="BK238" s="124" t="s">
        <v>180</v>
      </c>
    </row>
    <row r="239" spans="1:63" ht="67" customHeight="1" x14ac:dyDescent="0.2">
      <c r="A239" s="122" t="s">
        <v>1344</v>
      </c>
      <c r="B239" s="123" t="s">
        <v>180</v>
      </c>
      <c r="C239" s="123" t="s">
        <v>1345</v>
      </c>
      <c r="D239" s="123">
        <v>145.05269999999999</v>
      </c>
      <c r="E239" s="123">
        <v>2.5129999999999999</v>
      </c>
      <c r="F239" s="123">
        <v>10702645.244689301</v>
      </c>
      <c r="G239" s="123" t="s">
        <v>182</v>
      </c>
      <c r="H239" s="123" t="s">
        <v>183</v>
      </c>
      <c r="I239" s="123" t="s">
        <v>200</v>
      </c>
      <c r="J239" s="123" t="s">
        <v>200</v>
      </c>
      <c r="K239" s="123" t="s">
        <v>183</v>
      </c>
      <c r="L239" s="123">
        <v>8</v>
      </c>
      <c r="M239" s="123">
        <v>0</v>
      </c>
      <c r="N239" s="123">
        <v>1</v>
      </c>
      <c r="O239" s="123">
        <v>0</v>
      </c>
      <c r="P239" s="123" t="s">
        <v>190</v>
      </c>
      <c r="Q239" s="123" t="s">
        <v>180</v>
      </c>
      <c r="R239" s="123" t="s">
        <v>180</v>
      </c>
      <c r="S239" s="123" t="s">
        <v>180</v>
      </c>
      <c r="T239" s="123" t="s">
        <v>184</v>
      </c>
      <c r="U239" s="123">
        <v>866366.64924638299</v>
      </c>
      <c r="V239" s="123">
        <v>1167728.0086230501</v>
      </c>
      <c r="W239" s="123">
        <v>7421430.8802898601</v>
      </c>
      <c r="X239" s="123">
        <v>10380534.374576399</v>
      </c>
      <c r="Y239" s="123">
        <v>9906087.4037272297</v>
      </c>
      <c r="Z239" s="123">
        <v>10702645.244689301</v>
      </c>
      <c r="AA239" s="123">
        <v>3250601.0793573</v>
      </c>
      <c r="AB239" s="123">
        <v>3715951.80388299</v>
      </c>
      <c r="AC239" s="123">
        <v>923713.55803612003</v>
      </c>
      <c r="AD239" s="123">
        <v>1290663.7740569001</v>
      </c>
      <c r="AE239" s="123">
        <v>8106509.9902282804</v>
      </c>
      <c r="AF239" s="123">
        <v>10380534.374576399</v>
      </c>
      <c r="AG239" s="123">
        <v>12493649.4236126</v>
      </c>
      <c r="AH239" s="123">
        <v>14189656.4271356</v>
      </c>
      <c r="AI239" s="123">
        <v>3921971.9508055798</v>
      </c>
      <c r="AJ239" s="123">
        <v>4093777.50896654</v>
      </c>
      <c r="AK239" s="123">
        <v>1107188.66604651</v>
      </c>
      <c r="AL239" s="123">
        <v>9243522.1824023593</v>
      </c>
      <c r="AM239" s="123">
        <v>13341652.9253741</v>
      </c>
      <c r="AN239" s="123">
        <v>4007874.7298860601</v>
      </c>
      <c r="AO239" s="123">
        <v>23.435300058902701</v>
      </c>
      <c r="AP239" s="123">
        <v>17.3957289334727</v>
      </c>
      <c r="AQ239" s="123">
        <v>8.9888266456864105</v>
      </c>
      <c r="AR239" s="123">
        <v>3.03115449979631</v>
      </c>
      <c r="AS239" s="123">
        <v>8.3490000000000002</v>
      </c>
      <c r="AT239" s="123">
        <v>12.05</v>
      </c>
      <c r="AU239" s="123">
        <v>3.62</v>
      </c>
      <c r="AV239" s="123">
        <v>3.06</v>
      </c>
      <c r="AW239" s="123">
        <v>3.59</v>
      </c>
      <c r="AX239" s="123">
        <v>1.86</v>
      </c>
      <c r="AY239" s="123">
        <v>5.6130160607814595E-4</v>
      </c>
      <c r="AZ239" s="123">
        <v>3.0038988577452098E-4</v>
      </c>
      <c r="BA239" s="123">
        <v>3.7979517548856201E-3</v>
      </c>
      <c r="BB239" s="123">
        <v>5.82410384426384E-3</v>
      </c>
      <c r="BC239" s="123">
        <v>2.38348576032855E-3</v>
      </c>
      <c r="BD239" s="123">
        <v>2.01373489438747E-2</v>
      </c>
      <c r="BE239" s="124" t="s">
        <v>1346</v>
      </c>
      <c r="BF239" s="124" t="s">
        <v>180</v>
      </c>
      <c r="BG239" s="124" t="s">
        <v>180</v>
      </c>
      <c r="BH239" s="124" t="s">
        <v>180</v>
      </c>
      <c r="BI239" s="124" t="s">
        <v>1347</v>
      </c>
      <c r="BJ239" s="124" t="s">
        <v>1348</v>
      </c>
      <c r="BK239" s="124" t="s">
        <v>1349</v>
      </c>
    </row>
    <row r="240" spans="1:63" ht="67" customHeight="1" x14ac:dyDescent="0.2">
      <c r="A240" s="122" t="s">
        <v>1350</v>
      </c>
      <c r="B240" s="123" t="s">
        <v>180</v>
      </c>
      <c r="C240" s="123" t="s">
        <v>1351</v>
      </c>
      <c r="D240" s="123">
        <v>298.14192000000003</v>
      </c>
      <c r="E240" s="123">
        <v>3.492</v>
      </c>
      <c r="F240" s="123">
        <v>1957835.4566677201</v>
      </c>
      <c r="G240" s="123" t="s">
        <v>182</v>
      </c>
      <c r="H240" s="123" t="s">
        <v>183</v>
      </c>
      <c r="I240" s="123" t="s">
        <v>183</v>
      </c>
      <c r="J240" s="123" t="s">
        <v>200</v>
      </c>
      <c r="K240" s="123" t="s">
        <v>183</v>
      </c>
      <c r="L240" s="123">
        <v>6</v>
      </c>
      <c r="M240" s="123">
        <v>0</v>
      </c>
      <c r="N240" s="123">
        <v>0</v>
      </c>
      <c r="O240" s="123">
        <v>0</v>
      </c>
      <c r="P240" s="123" t="s">
        <v>180</v>
      </c>
      <c r="Q240" s="123" t="s">
        <v>180</v>
      </c>
      <c r="R240" s="123" t="s">
        <v>180</v>
      </c>
      <c r="S240" s="123" t="s">
        <v>180</v>
      </c>
      <c r="T240" s="123" t="s">
        <v>184</v>
      </c>
      <c r="U240" s="123">
        <v>83320.041723998394</v>
      </c>
      <c r="V240" s="123">
        <v>84501.764461835293</v>
      </c>
      <c r="W240" s="123">
        <v>374857.92466766399</v>
      </c>
      <c r="X240" s="123">
        <v>325761.36851708603</v>
      </c>
      <c r="Y240" s="123">
        <v>402807.231538967</v>
      </c>
      <c r="Z240" s="123">
        <v>326603.89359374699</v>
      </c>
      <c r="AA240" s="123">
        <v>1858555.1205513999</v>
      </c>
      <c r="AB240" s="123">
        <v>1957835.4566677201</v>
      </c>
      <c r="AC240" s="123">
        <v>88835.197273048601</v>
      </c>
      <c r="AD240" s="123">
        <v>93397.9192323936</v>
      </c>
      <c r="AE240" s="123">
        <v>409461.40444495698</v>
      </c>
      <c r="AF240" s="123">
        <v>325761.36851708603</v>
      </c>
      <c r="AG240" s="123">
        <v>508024.220970458</v>
      </c>
      <c r="AH240" s="123">
        <v>433014.16910549602</v>
      </c>
      <c r="AI240" s="123">
        <v>2242416.3635821799</v>
      </c>
      <c r="AJ240" s="123">
        <v>2156901.6988832601</v>
      </c>
      <c r="AK240" s="123">
        <v>91116.558252721094</v>
      </c>
      <c r="AL240" s="123">
        <v>367611.386481022</v>
      </c>
      <c r="AM240" s="123">
        <v>470519.19503797701</v>
      </c>
      <c r="AN240" s="123">
        <v>2199659.0312327198</v>
      </c>
      <c r="AO240" s="123">
        <v>3.5408840061468601</v>
      </c>
      <c r="AP240" s="123">
        <v>16.0998448814941</v>
      </c>
      <c r="AQ240" s="123">
        <v>11.2726785411142</v>
      </c>
      <c r="AR240" s="123">
        <v>2.7489714742563298</v>
      </c>
      <c r="AS240" s="123">
        <v>4.0350000000000001</v>
      </c>
      <c r="AT240" s="123">
        <v>5.1639999999999997</v>
      </c>
      <c r="AU240" s="123">
        <v>24.140999999999998</v>
      </c>
      <c r="AV240" s="123">
        <v>2.0099999999999998</v>
      </c>
      <c r="AW240" s="123">
        <v>2.37</v>
      </c>
      <c r="AX240" s="123">
        <v>4.59</v>
      </c>
      <c r="AY240" s="123">
        <v>5.6807830916949498E-4</v>
      </c>
      <c r="AZ240" s="123">
        <v>2.9895894999709699E-4</v>
      </c>
      <c r="BA240" s="123">
        <v>2.8451052548339499E-5</v>
      </c>
      <c r="BB240" s="123">
        <v>5.8693367432490796E-3</v>
      </c>
      <c r="BC240" s="123">
        <v>2.3799092806326299E-3</v>
      </c>
      <c r="BD240" s="123">
        <v>9.6315865894787899E-4</v>
      </c>
      <c r="BE240" s="124" t="s">
        <v>1352</v>
      </c>
      <c r="BF240" s="124" t="s">
        <v>180</v>
      </c>
      <c r="BG240" s="124" t="s">
        <v>180</v>
      </c>
      <c r="BH240" s="124" t="s">
        <v>180</v>
      </c>
      <c r="BI240" s="124" t="s">
        <v>1353</v>
      </c>
      <c r="BJ240" s="124" t="s">
        <v>180</v>
      </c>
      <c r="BK240" s="124" t="s">
        <v>180</v>
      </c>
    </row>
    <row r="241" spans="1:63" ht="67" customHeight="1" x14ac:dyDescent="0.2">
      <c r="A241" s="122" t="s">
        <v>1354</v>
      </c>
      <c r="B241" s="123" t="s">
        <v>180</v>
      </c>
      <c r="C241" s="123" t="s">
        <v>1355</v>
      </c>
      <c r="D241" s="123">
        <v>352.06455999999997</v>
      </c>
      <c r="E241" s="123">
        <v>13.96</v>
      </c>
      <c r="F241" s="123">
        <v>23642698.255888201</v>
      </c>
      <c r="G241" s="123" t="s">
        <v>182</v>
      </c>
      <c r="H241" s="123" t="s">
        <v>183</v>
      </c>
      <c r="I241" s="123" t="s">
        <v>224</v>
      </c>
      <c r="J241" s="123" t="s">
        <v>224</v>
      </c>
      <c r="K241" s="123" t="s">
        <v>183</v>
      </c>
      <c r="L241" s="123">
        <v>3</v>
      </c>
      <c r="M241" s="123">
        <v>0</v>
      </c>
      <c r="N241" s="123">
        <v>2</v>
      </c>
      <c r="O241" s="123">
        <v>1</v>
      </c>
      <c r="P241" s="123" t="s">
        <v>190</v>
      </c>
      <c r="Q241" s="123" t="s">
        <v>190</v>
      </c>
      <c r="R241" s="123" t="s">
        <v>180</v>
      </c>
      <c r="S241" s="123" t="s">
        <v>180</v>
      </c>
      <c r="T241" s="123" t="s">
        <v>184</v>
      </c>
      <c r="U241" s="123">
        <v>23642698.255888201</v>
      </c>
      <c r="V241" s="123">
        <v>21189686.235565901</v>
      </c>
      <c r="W241" s="123">
        <v>8280479.3002334004</v>
      </c>
      <c r="X241" s="123">
        <v>10381150.889505601</v>
      </c>
      <c r="Y241" s="123">
        <v>4831432.0657056896</v>
      </c>
      <c r="Z241" s="123">
        <v>4909701.5342715103</v>
      </c>
      <c r="AA241" s="123">
        <v>6458188.3764224704</v>
      </c>
      <c r="AB241" s="123">
        <v>6466354.0671515604</v>
      </c>
      <c r="AC241" s="123">
        <v>25207665.7688956</v>
      </c>
      <c r="AD241" s="123">
        <v>23420488.509242699</v>
      </c>
      <c r="AE241" s="123">
        <v>9044857.9598707892</v>
      </c>
      <c r="AF241" s="123">
        <v>10381150.889505601</v>
      </c>
      <c r="AG241" s="123">
        <v>6093446.9869724298</v>
      </c>
      <c r="AH241" s="123">
        <v>6509323.2876855703</v>
      </c>
      <c r="AI241" s="123">
        <v>7792046.1622302597</v>
      </c>
      <c r="AJ241" s="123">
        <v>7123831.5893811202</v>
      </c>
      <c r="AK241" s="123">
        <v>24314077.1390692</v>
      </c>
      <c r="AL241" s="123">
        <v>9713004.4246882107</v>
      </c>
      <c r="AM241" s="123">
        <v>6301385.137329</v>
      </c>
      <c r="AN241" s="123">
        <v>7457938.87580569</v>
      </c>
      <c r="AO241" s="123">
        <v>5.1975041135830198</v>
      </c>
      <c r="AP241" s="123">
        <v>9.72821334040297</v>
      </c>
      <c r="AQ241" s="123">
        <v>4.6667351060164401</v>
      </c>
      <c r="AR241" s="123">
        <v>6.33551794426951</v>
      </c>
      <c r="AS241" s="123">
        <v>0.39900000000000002</v>
      </c>
      <c r="AT241" s="123">
        <v>0.25900000000000001</v>
      </c>
      <c r="AU241" s="123">
        <v>0.307</v>
      </c>
      <c r="AV241" s="123">
        <v>-1.32</v>
      </c>
      <c r="AW241" s="123">
        <v>-1.95</v>
      </c>
      <c r="AX241" s="123">
        <v>-1.7</v>
      </c>
      <c r="AY241" s="123">
        <v>5.9754040610315905E-4</v>
      </c>
      <c r="AZ241" s="123">
        <v>1.5002742057257401E-4</v>
      </c>
      <c r="BA241" s="123">
        <v>2.2979391825162001E-4</v>
      </c>
      <c r="BB241" s="123">
        <v>6.1475767204172398E-3</v>
      </c>
      <c r="BC241" s="123">
        <v>1.5114795732373799E-3</v>
      </c>
      <c r="BD241" s="123">
        <v>2.9211499136907399E-3</v>
      </c>
      <c r="BE241" s="124" t="s">
        <v>1356</v>
      </c>
      <c r="BF241" s="124" t="s">
        <v>180</v>
      </c>
      <c r="BG241" s="124" t="s">
        <v>180</v>
      </c>
      <c r="BH241" s="124" t="s">
        <v>1357</v>
      </c>
      <c r="BI241" s="124" t="s">
        <v>1358</v>
      </c>
      <c r="BJ241" s="124" t="s">
        <v>1359</v>
      </c>
      <c r="BK241" s="124" t="s">
        <v>1360</v>
      </c>
    </row>
    <row r="242" spans="1:63" ht="67" customHeight="1" x14ac:dyDescent="0.2">
      <c r="A242" s="122" t="s">
        <v>1361</v>
      </c>
      <c r="B242" s="123" t="s">
        <v>180</v>
      </c>
      <c r="C242" s="123" t="s">
        <v>1362</v>
      </c>
      <c r="D242" s="123">
        <v>406.25675000000001</v>
      </c>
      <c r="E242" s="123">
        <v>9.5730000000000004</v>
      </c>
      <c r="F242" s="123">
        <v>640709.16251926497</v>
      </c>
      <c r="G242" s="123" t="s">
        <v>182</v>
      </c>
      <c r="H242" s="123" t="s">
        <v>183</v>
      </c>
      <c r="I242" s="123" t="s">
        <v>183</v>
      </c>
      <c r="J242" s="123" t="s">
        <v>183</v>
      </c>
      <c r="K242" s="123" t="s">
        <v>183</v>
      </c>
      <c r="L242" s="123">
        <v>0</v>
      </c>
      <c r="M242" s="123">
        <v>0</v>
      </c>
      <c r="N242" s="123">
        <v>0</v>
      </c>
      <c r="O242" s="123">
        <v>0</v>
      </c>
      <c r="P242" s="123" t="s">
        <v>180</v>
      </c>
      <c r="Q242" s="123" t="s">
        <v>180</v>
      </c>
      <c r="R242" s="123" t="s">
        <v>180</v>
      </c>
      <c r="S242" s="123" t="s">
        <v>180</v>
      </c>
      <c r="T242" s="123" t="s">
        <v>184</v>
      </c>
      <c r="U242" s="123">
        <v>640709.16251926497</v>
      </c>
      <c r="V242" s="123">
        <v>606573.35096138995</v>
      </c>
      <c r="W242" s="123">
        <v>409445.816088419</v>
      </c>
      <c r="X242" s="123">
        <v>410081.80640363903</v>
      </c>
      <c r="Y242" s="123">
        <v>154497.90528128599</v>
      </c>
      <c r="Z242" s="123">
        <v>146752.524297047</v>
      </c>
      <c r="AA242" s="123">
        <v>154397.88590891301</v>
      </c>
      <c r="AB242" s="123">
        <v>175235.606149937</v>
      </c>
      <c r="AC242" s="123">
        <v>683119.25521581701</v>
      </c>
      <c r="AD242" s="123">
        <v>670432.02236565202</v>
      </c>
      <c r="AE242" s="123">
        <v>447242.13593272801</v>
      </c>
      <c r="AF242" s="123">
        <v>410081.80640363903</v>
      </c>
      <c r="AG242" s="123">
        <v>194854.192841123</v>
      </c>
      <c r="AH242" s="123">
        <v>194565.72202309099</v>
      </c>
      <c r="AI242" s="123">
        <v>186286.83219356</v>
      </c>
      <c r="AJ242" s="123">
        <v>193052.98375428599</v>
      </c>
      <c r="AK242" s="123">
        <v>676775.63879073504</v>
      </c>
      <c r="AL242" s="123">
        <v>428661.97116818302</v>
      </c>
      <c r="AM242" s="123">
        <v>194709.95743210701</v>
      </c>
      <c r="AN242" s="123">
        <v>189669.90797392299</v>
      </c>
      <c r="AO242" s="123">
        <v>1.3255838225630201</v>
      </c>
      <c r="AP242" s="123">
        <v>6.1298465384133998</v>
      </c>
      <c r="AQ242" s="123">
        <v>0.104760780741536</v>
      </c>
      <c r="AR242" s="123">
        <v>2.52248324588383</v>
      </c>
      <c r="AS242" s="123">
        <v>0.63300000000000001</v>
      </c>
      <c r="AT242" s="123">
        <v>0.28799999999999998</v>
      </c>
      <c r="AU242" s="123">
        <v>0.28000000000000003</v>
      </c>
      <c r="AV242" s="123">
        <v>-0.66</v>
      </c>
      <c r="AW242" s="123">
        <v>-1.8</v>
      </c>
      <c r="AX242" s="123">
        <v>-1.84</v>
      </c>
      <c r="AY242" s="123">
        <v>6.0216806490065401E-4</v>
      </c>
      <c r="AZ242" s="123">
        <v>1.04884054143994E-5</v>
      </c>
      <c r="BA242" s="123">
        <v>8.9398533504869704E-6</v>
      </c>
      <c r="BB242" s="123">
        <v>6.1690466733282196E-3</v>
      </c>
      <c r="BC242" s="123">
        <v>3.8584618706305799E-4</v>
      </c>
      <c r="BD242" s="123">
        <v>4.8152754180805202E-4</v>
      </c>
      <c r="BE242" s="124" t="s">
        <v>1363</v>
      </c>
      <c r="BF242" s="124" t="s">
        <v>180</v>
      </c>
      <c r="BG242" s="124" t="s">
        <v>180</v>
      </c>
      <c r="BH242" s="124" t="s">
        <v>180</v>
      </c>
      <c r="BI242" s="124" t="s">
        <v>180</v>
      </c>
      <c r="BJ242" s="124" t="s">
        <v>180</v>
      </c>
      <c r="BK242" s="124" t="s">
        <v>180</v>
      </c>
    </row>
    <row r="243" spans="1:63" ht="67" customHeight="1" x14ac:dyDescent="0.2">
      <c r="A243" s="122" t="s">
        <v>1364</v>
      </c>
      <c r="B243" s="123" t="s">
        <v>180</v>
      </c>
      <c r="C243" s="123" t="s">
        <v>1365</v>
      </c>
      <c r="D243" s="123">
        <v>305.07497999999998</v>
      </c>
      <c r="E243" s="123">
        <v>16.844000000000001</v>
      </c>
      <c r="F243" s="123">
        <v>8484602.3677805196</v>
      </c>
      <c r="G243" s="123" t="s">
        <v>182</v>
      </c>
      <c r="H243" s="123" t="s">
        <v>183</v>
      </c>
      <c r="I243" s="123" t="s">
        <v>183</v>
      </c>
      <c r="J243" s="123" t="s">
        <v>224</v>
      </c>
      <c r="K243" s="123" t="s">
        <v>183</v>
      </c>
      <c r="L243" s="123">
        <v>1</v>
      </c>
      <c r="M243" s="123">
        <v>0</v>
      </c>
      <c r="N243" s="123">
        <v>0</v>
      </c>
      <c r="O243" s="123">
        <v>0</v>
      </c>
      <c r="P243" s="123" t="s">
        <v>180</v>
      </c>
      <c r="Q243" s="123" t="s">
        <v>180</v>
      </c>
      <c r="R243" s="123" t="s">
        <v>180</v>
      </c>
      <c r="S243" s="123" t="s">
        <v>180</v>
      </c>
      <c r="T243" s="123" t="s">
        <v>184</v>
      </c>
      <c r="U243" s="123">
        <v>8484602.3677805196</v>
      </c>
      <c r="V243" s="123">
        <v>7713835.5794190699</v>
      </c>
      <c r="W243" s="123">
        <v>4090209.4354751501</v>
      </c>
      <c r="X243" s="123">
        <v>4866884.3554744301</v>
      </c>
      <c r="Y243" s="123">
        <v>1489490.59114681</v>
      </c>
      <c r="Z243" s="123">
        <v>1530992.33433872</v>
      </c>
      <c r="AA243" s="123">
        <v>2315321.4234771901</v>
      </c>
      <c r="AB243" s="123">
        <v>2605363.40290512</v>
      </c>
      <c r="AC243" s="123">
        <v>9046218.7671716306</v>
      </c>
      <c r="AD243" s="123">
        <v>8525930.7543090992</v>
      </c>
      <c r="AE243" s="123">
        <v>4467780.4301682496</v>
      </c>
      <c r="AF243" s="123">
        <v>4866884.3554744301</v>
      </c>
      <c r="AG243" s="123">
        <v>1878559.36528037</v>
      </c>
      <c r="AH243" s="123">
        <v>2029802.4198853499</v>
      </c>
      <c r="AI243" s="123">
        <v>2793522.0158642801</v>
      </c>
      <c r="AJ243" s="123">
        <v>2870268.1478140499</v>
      </c>
      <c r="AK243" s="123">
        <v>8786074.7607403696</v>
      </c>
      <c r="AL243" s="123">
        <v>4667332.3928213399</v>
      </c>
      <c r="AM243" s="123">
        <v>1954180.8925828601</v>
      </c>
      <c r="AN243" s="123">
        <v>2831895.0818391698</v>
      </c>
      <c r="AO243" s="123">
        <v>4.1872985614591798</v>
      </c>
      <c r="AP243" s="123">
        <v>6.0464751217686903</v>
      </c>
      <c r="AQ243" s="123">
        <v>5.4726248692971202</v>
      </c>
      <c r="AR243" s="123">
        <v>1.9163037034638599</v>
      </c>
      <c r="AS243" s="123">
        <v>0.53100000000000003</v>
      </c>
      <c r="AT243" s="123">
        <v>0.222</v>
      </c>
      <c r="AU243" s="123">
        <v>0.32200000000000001</v>
      </c>
      <c r="AV243" s="123">
        <v>-0.91</v>
      </c>
      <c r="AW243" s="123">
        <v>-2.17</v>
      </c>
      <c r="AX243" s="123">
        <v>-1.63</v>
      </c>
      <c r="AY243" s="123">
        <v>6.0515168653463302E-4</v>
      </c>
      <c r="AZ243" s="123">
        <v>2.5615710534721E-5</v>
      </c>
      <c r="BA243" s="123">
        <v>8.4661934774077406E-5</v>
      </c>
      <c r="BB243" s="123">
        <v>6.1735642643112997E-3</v>
      </c>
      <c r="BC243" s="123">
        <v>6.5015579339231899E-4</v>
      </c>
      <c r="BD243" s="123">
        <v>1.8111711806171301E-3</v>
      </c>
      <c r="BE243" s="124" t="s">
        <v>1366</v>
      </c>
      <c r="BF243" s="124" t="s">
        <v>180</v>
      </c>
      <c r="BG243" s="124" t="s">
        <v>180</v>
      </c>
      <c r="BH243" s="124" t="s">
        <v>180</v>
      </c>
      <c r="BI243" s="124" t="s">
        <v>1367</v>
      </c>
      <c r="BJ243" s="124" t="s">
        <v>180</v>
      </c>
      <c r="BK243" s="124" t="s">
        <v>180</v>
      </c>
    </row>
    <row r="244" spans="1:63" ht="67" customHeight="1" x14ac:dyDescent="0.2">
      <c r="A244" s="122" t="s">
        <v>1368</v>
      </c>
      <c r="B244" s="123" t="s">
        <v>180</v>
      </c>
      <c r="C244" s="123" t="s">
        <v>1369</v>
      </c>
      <c r="D244" s="123">
        <v>552.32637999999997</v>
      </c>
      <c r="E244" s="123">
        <v>8.8010000000000002</v>
      </c>
      <c r="F244" s="123">
        <v>52159871.145832099</v>
      </c>
      <c r="G244" s="123" t="s">
        <v>182</v>
      </c>
      <c r="H244" s="123" t="s">
        <v>183</v>
      </c>
      <c r="I244" s="123" t="s">
        <v>183</v>
      </c>
      <c r="J244" s="123" t="s">
        <v>183</v>
      </c>
      <c r="K244" s="123" t="s">
        <v>183</v>
      </c>
      <c r="L244" s="123">
        <v>0</v>
      </c>
      <c r="M244" s="123">
        <v>0</v>
      </c>
      <c r="N244" s="123">
        <v>0</v>
      </c>
      <c r="O244" s="123">
        <v>0</v>
      </c>
      <c r="P244" s="123" t="s">
        <v>180</v>
      </c>
      <c r="Q244" s="123" t="s">
        <v>180</v>
      </c>
      <c r="R244" s="123" t="s">
        <v>180</v>
      </c>
      <c r="S244" s="123" t="s">
        <v>180</v>
      </c>
      <c r="T244" s="123" t="s">
        <v>184</v>
      </c>
      <c r="U244" s="123">
        <v>27862455.652672999</v>
      </c>
      <c r="V244" s="123">
        <v>28877437.787305702</v>
      </c>
      <c r="W244" s="123">
        <v>47234383.234926797</v>
      </c>
      <c r="X244" s="123">
        <v>50010403.684406802</v>
      </c>
      <c r="Y244" s="123">
        <v>52159871.145832099</v>
      </c>
      <c r="Z244" s="123">
        <v>49872664.601041399</v>
      </c>
      <c r="AA244" s="123">
        <v>39653011.769084796</v>
      </c>
      <c r="AB244" s="123">
        <v>46569884.780155197</v>
      </c>
      <c r="AC244" s="123">
        <v>29706739.137456</v>
      </c>
      <c r="AD244" s="123">
        <v>31917589.168393899</v>
      </c>
      <c r="AE244" s="123">
        <v>51594632.592097901</v>
      </c>
      <c r="AF244" s="123">
        <v>50010403.684406802</v>
      </c>
      <c r="AG244" s="123">
        <v>65784513.856766202</v>
      </c>
      <c r="AH244" s="123">
        <v>66121595.139827497</v>
      </c>
      <c r="AI244" s="123">
        <v>47842843.869990699</v>
      </c>
      <c r="AJ244" s="123">
        <v>51304956.837423503</v>
      </c>
      <c r="AK244" s="123">
        <v>30812164.152925</v>
      </c>
      <c r="AL244" s="123">
        <v>50802518.1382524</v>
      </c>
      <c r="AM244" s="123">
        <v>65953054.498296902</v>
      </c>
      <c r="AN244" s="123">
        <v>49573900.353707097</v>
      </c>
      <c r="AO244" s="123">
        <v>5.0736684424494003</v>
      </c>
      <c r="AP244" s="123">
        <v>2.20504621548793</v>
      </c>
      <c r="AQ244" s="123">
        <v>0.361397152684863</v>
      </c>
      <c r="AR244" s="123">
        <v>4.9382508518366199</v>
      </c>
      <c r="AS244" s="123">
        <v>1.649</v>
      </c>
      <c r="AT244" s="123">
        <v>2.14</v>
      </c>
      <c r="AU244" s="123">
        <v>1.609</v>
      </c>
      <c r="AV244" s="123">
        <v>0.72</v>
      </c>
      <c r="AW244" s="123">
        <v>1.1000000000000001</v>
      </c>
      <c r="AX244" s="123">
        <v>0.69</v>
      </c>
      <c r="AY244" s="123">
        <v>6.1105667939775898E-4</v>
      </c>
      <c r="AZ244" s="123">
        <v>1.3743640290275701E-4</v>
      </c>
      <c r="BA244" s="123">
        <v>7.4791340045132803E-4</v>
      </c>
      <c r="BB244" s="123">
        <v>6.2046587454109804E-3</v>
      </c>
      <c r="BC244" s="123">
        <v>1.4555438826181499E-3</v>
      </c>
      <c r="BD244" s="123">
        <v>6.4634006340311403E-3</v>
      </c>
      <c r="BE244" s="124" t="s">
        <v>1370</v>
      </c>
      <c r="BF244" s="124" t="s">
        <v>180</v>
      </c>
      <c r="BG244" s="124" t="s">
        <v>180</v>
      </c>
      <c r="BH244" s="124" t="s">
        <v>180</v>
      </c>
      <c r="BI244" s="124" t="s">
        <v>180</v>
      </c>
      <c r="BJ244" s="124" t="s">
        <v>180</v>
      </c>
      <c r="BK244" s="124" t="s">
        <v>180</v>
      </c>
    </row>
    <row r="245" spans="1:63" ht="67" customHeight="1" x14ac:dyDescent="0.2">
      <c r="A245" s="122" t="s">
        <v>1371</v>
      </c>
      <c r="B245" s="123" t="s">
        <v>180</v>
      </c>
      <c r="C245" s="123" t="s">
        <v>1372</v>
      </c>
      <c r="D245" s="123">
        <v>237.08500000000001</v>
      </c>
      <c r="E245" s="123">
        <v>13.000999999999999</v>
      </c>
      <c r="F245" s="123">
        <v>6809271.5508712502</v>
      </c>
      <c r="G245" s="123" t="s">
        <v>182</v>
      </c>
      <c r="H245" s="123" t="s">
        <v>183</v>
      </c>
      <c r="I245" s="123" t="s">
        <v>200</v>
      </c>
      <c r="J245" s="123" t="s">
        <v>189</v>
      </c>
      <c r="K245" s="123" t="s">
        <v>183</v>
      </c>
      <c r="L245" s="123">
        <v>20</v>
      </c>
      <c r="M245" s="123">
        <v>0</v>
      </c>
      <c r="N245" s="123">
        <v>5</v>
      </c>
      <c r="O245" s="123">
        <v>2</v>
      </c>
      <c r="P245" s="123" t="s">
        <v>190</v>
      </c>
      <c r="Q245" s="123" t="s">
        <v>478</v>
      </c>
      <c r="R245" s="123" t="s">
        <v>180</v>
      </c>
      <c r="S245" s="123" t="s">
        <v>180</v>
      </c>
      <c r="T245" s="123" t="s">
        <v>184</v>
      </c>
      <c r="U245" s="123">
        <v>3011001.98574941</v>
      </c>
      <c r="V245" s="123">
        <v>2642996.8226043498</v>
      </c>
      <c r="W245" s="123">
        <v>5276127.0431510499</v>
      </c>
      <c r="X245" s="123">
        <v>5827421.3442313299</v>
      </c>
      <c r="Y245" s="123">
        <v>6809271.5508712502</v>
      </c>
      <c r="Z245" s="123">
        <v>5904517.3225509096</v>
      </c>
      <c r="AA245" s="123">
        <v>5834512.4341440303</v>
      </c>
      <c r="AB245" s="123">
        <v>6523990.9767266</v>
      </c>
      <c r="AC245" s="123">
        <v>3210307.5065617398</v>
      </c>
      <c r="AD245" s="123">
        <v>2921245.5543524399</v>
      </c>
      <c r="AE245" s="123">
        <v>5763171.1828793697</v>
      </c>
      <c r="AF245" s="123">
        <v>5827421.3442313299</v>
      </c>
      <c r="AG245" s="123">
        <v>8587916.5123008005</v>
      </c>
      <c r="AH245" s="123">
        <v>7828258.36599991</v>
      </c>
      <c r="AI245" s="123">
        <v>7039557.7786074104</v>
      </c>
      <c r="AJ245" s="123">
        <v>7187328.8295385595</v>
      </c>
      <c r="AK245" s="123">
        <v>3065776.5304570901</v>
      </c>
      <c r="AL245" s="123">
        <v>5795296.2635553498</v>
      </c>
      <c r="AM245" s="123">
        <v>8208087.4391503604</v>
      </c>
      <c r="AN245" s="123">
        <v>7113443.3040729798</v>
      </c>
      <c r="AO245" s="123">
        <v>6.6670764995297196</v>
      </c>
      <c r="AP245" s="123">
        <v>0.78394136758935795</v>
      </c>
      <c r="AQ245" s="123">
        <v>6.5442702775175201</v>
      </c>
      <c r="AR245" s="123">
        <v>1.4689076402227601</v>
      </c>
      <c r="AS245" s="123">
        <v>1.89</v>
      </c>
      <c r="AT245" s="123">
        <v>2.677</v>
      </c>
      <c r="AU245" s="123">
        <v>2.3199999999999998</v>
      </c>
      <c r="AV245" s="123">
        <v>0.92</v>
      </c>
      <c r="AW245" s="123">
        <v>1.42</v>
      </c>
      <c r="AX245" s="123">
        <v>1.21</v>
      </c>
      <c r="AY245" s="123">
        <v>6.1923716936429496E-4</v>
      </c>
      <c r="AZ245" s="123">
        <v>1.3301155067302299E-4</v>
      </c>
      <c r="BA245" s="123">
        <v>2.159600257301E-4</v>
      </c>
      <c r="BB245" s="123">
        <v>6.2046587454109804E-3</v>
      </c>
      <c r="BC245" s="123">
        <v>1.45183272855485E-3</v>
      </c>
      <c r="BD245" s="123">
        <v>2.82347348903565E-3</v>
      </c>
      <c r="BE245" s="124" t="s">
        <v>1373</v>
      </c>
      <c r="BF245" s="124" t="s">
        <v>180</v>
      </c>
      <c r="BG245" s="124" t="s">
        <v>180</v>
      </c>
      <c r="BH245" s="124" t="s">
        <v>1374</v>
      </c>
      <c r="BI245" s="124" t="s">
        <v>1375</v>
      </c>
      <c r="BJ245" s="124" t="s">
        <v>1376</v>
      </c>
      <c r="BK245" s="124" t="s">
        <v>1377</v>
      </c>
    </row>
    <row r="246" spans="1:63" ht="67" customHeight="1" x14ac:dyDescent="0.2">
      <c r="A246" s="122" t="s">
        <v>1378</v>
      </c>
      <c r="B246" s="123" t="s">
        <v>180</v>
      </c>
      <c r="C246" s="123" t="s">
        <v>1379</v>
      </c>
      <c r="D246" s="123">
        <v>246.10321999999999</v>
      </c>
      <c r="E246" s="123">
        <v>9.3580000000000005</v>
      </c>
      <c r="F246" s="123">
        <v>9464998.4896155093</v>
      </c>
      <c r="G246" s="123" t="s">
        <v>182</v>
      </c>
      <c r="H246" s="123" t="s">
        <v>183</v>
      </c>
      <c r="I246" s="123" t="s">
        <v>200</v>
      </c>
      <c r="J246" s="123" t="s">
        <v>200</v>
      </c>
      <c r="K246" s="123" t="s">
        <v>183</v>
      </c>
      <c r="L246" s="123">
        <v>2</v>
      </c>
      <c r="M246" s="123">
        <v>0</v>
      </c>
      <c r="N246" s="123">
        <v>4</v>
      </c>
      <c r="O246" s="123">
        <v>0</v>
      </c>
      <c r="P246" s="123" t="s">
        <v>190</v>
      </c>
      <c r="Q246" s="123" t="s">
        <v>180</v>
      </c>
      <c r="R246" s="123" t="s">
        <v>180</v>
      </c>
      <c r="S246" s="123" t="s">
        <v>180</v>
      </c>
      <c r="T246" s="123" t="s">
        <v>184</v>
      </c>
      <c r="U246" s="123">
        <v>9464998.4896155093</v>
      </c>
      <c r="V246" s="123">
        <v>9338220.0548991002</v>
      </c>
      <c r="W246" s="123">
        <v>2365199.4169408199</v>
      </c>
      <c r="X246" s="123">
        <v>2577453.3482419201</v>
      </c>
      <c r="Y246" s="123">
        <v>1381210.36311136</v>
      </c>
      <c r="Z246" s="123">
        <v>1305439.92737803</v>
      </c>
      <c r="AA246" s="123">
        <v>2634991.8907814301</v>
      </c>
      <c r="AB246" s="123">
        <v>2162081.86881983</v>
      </c>
      <c r="AC246" s="123">
        <v>10091509.685021199</v>
      </c>
      <c r="AD246" s="123">
        <v>10321326.755912799</v>
      </c>
      <c r="AE246" s="123">
        <v>2583533.1503571202</v>
      </c>
      <c r="AF246" s="123">
        <v>2577453.3482419201</v>
      </c>
      <c r="AG246" s="123">
        <v>1741995.3361688601</v>
      </c>
      <c r="AH246" s="123">
        <v>1730763.1554872601</v>
      </c>
      <c r="AI246" s="123">
        <v>3179216.4076584401</v>
      </c>
      <c r="AJ246" s="123">
        <v>2381915.2115670601</v>
      </c>
      <c r="AK246" s="123">
        <v>10206418.220466999</v>
      </c>
      <c r="AL246" s="123">
        <v>2580493.2492995202</v>
      </c>
      <c r="AM246" s="123">
        <v>1736379.24582806</v>
      </c>
      <c r="AN246" s="123">
        <v>2780565.8096127501</v>
      </c>
      <c r="AO246" s="123">
        <v>1.5921864629659399</v>
      </c>
      <c r="AP246" s="123">
        <v>0.16659874249790901</v>
      </c>
      <c r="AQ246" s="123">
        <v>0.45740878016877301</v>
      </c>
      <c r="AR246" s="123">
        <v>20.275624495392599</v>
      </c>
      <c r="AS246" s="123">
        <v>0.253</v>
      </c>
      <c r="AT246" s="123">
        <v>0.17</v>
      </c>
      <c r="AU246" s="123">
        <v>0.27200000000000002</v>
      </c>
      <c r="AV246" s="123">
        <v>-1.98</v>
      </c>
      <c r="AW246" s="123">
        <v>-2.56</v>
      </c>
      <c r="AX246" s="123">
        <v>-1.88</v>
      </c>
      <c r="AY246" s="123">
        <v>6.2085980703185896E-4</v>
      </c>
      <c r="AZ246" s="123">
        <v>2.3624287828161199E-4</v>
      </c>
      <c r="BA246" s="123">
        <v>7.5010450723400602E-4</v>
      </c>
      <c r="BB246" s="123">
        <v>6.2046587454109804E-3</v>
      </c>
      <c r="BC246" s="123">
        <v>2.0268470263878199E-3</v>
      </c>
      <c r="BD246" s="123">
        <v>6.4634006340311403E-3</v>
      </c>
      <c r="BE246" s="124" t="s">
        <v>1380</v>
      </c>
      <c r="BF246" s="124" t="s">
        <v>180</v>
      </c>
      <c r="BG246" s="124" t="s">
        <v>180</v>
      </c>
      <c r="BH246" s="124" t="s">
        <v>180</v>
      </c>
      <c r="BI246" s="124" t="s">
        <v>1381</v>
      </c>
      <c r="BJ246" s="124" t="s">
        <v>1382</v>
      </c>
      <c r="BK246" s="124" t="s">
        <v>1383</v>
      </c>
    </row>
    <row r="247" spans="1:63" ht="67" customHeight="1" x14ac:dyDescent="0.2">
      <c r="A247" s="122" t="s">
        <v>1384</v>
      </c>
      <c r="B247" s="123" t="s">
        <v>180</v>
      </c>
      <c r="C247" s="123" t="s">
        <v>1385</v>
      </c>
      <c r="D247" s="123">
        <v>184.03711000000001</v>
      </c>
      <c r="E247" s="123">
        <v>13.471</v>
      </c>
      <c r="F247" s="123">
        <v>1440277.0041158299</v>
      </c>
      <c r="G247" s="123" t="s">
        <v>182</v>
      </c>
      <c r="H247" s="123" t="s">
        <v>183</v>
      </c>
      <c r="I247" s="123" t="s">
        <v>188</v>
      </c>
      <c r="J247" s="123" t="s">
        <v>224</v>
      </c>
      <c r="K247" s="123" t="s">
        <v>183</v>
      </c>
      <c r="L247" s="123">
        <v>4</v>
      </c>
      <c r="M247" s="123">
        <v>0</v>
      </c>
      <c r="N247" s="123">
        <v>1</v>
      </c>
      <c r="O247" s="123">
        <v>4</v>
      </c>
      <c r="P247" s="123" t="s">
        <v>1386</v>
      </c>
      <c r="Q247" s="123" t="s">
        <v>1387</v>
      </c>
      <c r="R247" s="123" t="s">
        <v>180</v>
      </c>
      <c r="S247" s="123" t="s">
        <v>180</v>
      </c>
      <c r="T247" s="123" t="s">
        <v>184</v>
      </c>
      <c r="U247" s="123">
        <v>576522.19016741496</v>
      </c>
      <c r="V247" s="123">
        <v>513826.44495435298</v>
      </c>
      <c r="W247" s="123">
        <v>1362983.81586456</v>
      </c>
      <c r="X247" s="123">
        <v>1440277.0041158299</v>
      </c>
      <c r="Y247" s="123">
        <v>869933.46897136699</v>
      </c>
      <c r="Z247" s="123">
        <v>827545.32823693496</v>
      </c>
      <c r="AA247" s="123">
        <v>541891.12963676197</v>
      </c>
      <c r="AB247" s="123">
        <v>704082.90462236898</v>
      </c>
      <c r="AC247" s="123">
        <v>614683.59155971103</v>
      </c>
      <c r="AD247" s="123">
        <v>567920.93172195298</v>
      </c>
      <c r="AE247" s="123">
        <v>1488802.10542282</v>
      </c>
      <c r="AF247" s="123">
        <v>1440277.0041158299</v>
      </c>
      <c r="AG247" s="123">
        <v>1097168.16945367</v>
      </c>
      <c r="AH247" s="123">
        <v>1097166.50576548</v>
      </c>
      <c r="AI247" s="123">
        <v>653811.94398850703</v>
      </c>
      <c r="AJ247" s="123">
        <v>775671.72867499595</v>
      </c>
      <c r="AK247" s="123">
        <v>591302.26164083299</v>
      </c>
      <c r="AL247" s="123">
        <v>1464539.55476933</v>
      </c>
      <c r="AM247" s="123">
        <v>1097167.33760957</v>
      </c>
      <c r="AN247" s="123">
        <v>714741.83633175201</v>
      </c>
      <c r="AO247" s="123">
        <v>5.59209663528787</v>
      </c>
      <c r="AP247" s="123">
        <v>2.34288162994324</v>
      </c>
      <c r="AQ247" s="123">
        <v>1.07216611242534E-4</v>
      </c>
      <c r="AR247" s="123">
        <v>12.0558047291573</v>
      </c>
      <c r="AS247" s="123">
        <v>2.4769999999999999</v>
      </c>
      <c r="AT247" s="123">
        <v>1.8560000000000001</v>
      </c>
      <c r="AU247" s="123">
        <v>1.2090000000000001</v>
      </c>
      <c r="AV247" s="123">
        <v>1.31</v>
      </c>
      <c r="AW247" s="123">
        <v>0.89</v>
      </c>
      <c r="AX247" s="123">
        <v>0.27</v>
      </c>
      <c r="AY247" s="123">
        <v>6.2096311014170303E-4</v>
      </c>
      <c r="AZ247" s="123">
        <v>2.75370863384794E-3</v>
      </c>
      <c r="BA247" s="123">
        <v>0.155105807227957</v>
      </c>
      <c r="BB247" s="123">
        <v>6.2046587454109804E-3</v>
      </c>
      <c r="BC247" s="123">
        <v>1.12741464688685E-2</v>
      </c>
      <c r="BD247" s="123">
        <v>0.31171056648296003</v>
      </c>
      <c r="BE247" s="124" t="s">
        <v>1388</v>
      </c>
      <c r="BF247" s="124" t="s">
        <v>180</v>
      </c>
      <c r="BG247" s="124" t="s">
        <v>180</v>
      </c>
      <c r="BH247" s="124" t="s">
        <v>1389</v>
      </c>
      <c r="BI247" s="124" t="s">
        <v>1390</v>
      </c>
      <c r="BJ247" s="124" t="s">
        <v>1391</v>
      </c>
      <c r="BK247" s="124" t="s">
        <v>1392</v>
      </c>
    </row>
    <row r="248" spans="1:63" ht="67" customHeight="1" x14ac:dyDescent="0.2">
      <c r="A248" s="122" t="s">
        <v>1393</v>
      </c>
      <c r="B248" s="123" t="s">
        <v>1394</v>
      </c>
      <c r="C248" s="123" t="s">
        <v>1035</v>
      </c>
      <c r="D248" s="123">
        <v>116.04738</v>
      </c>
      <c r="E248" s="123">
        <v>6.7809999999999997</v>
      </c>
      <c r="F248" s="123">
        <v>382060440.64952701</v>
      </c>
      <c r="G248" s="123" t="s">
        <v>182</v>
      </c>
      <c r="H248" s="123" t="s">
        <v>188</v>
      </c>
      <c r="I248" s="123" t="s">
        <v>200</v>
      </c>
      <c r="J248" s="123" t="s">
        <v>200</v>
      </c>
      <c r="K248" s="123" t="s">
        <v>183</v>
      </c>
      <c r="L248" s="123">
        <v>10</v>
      </c>
      <c r="M248" s="123">
        <v>4</v>
      </c>
      <c r="N248" s="123">
        <v>19</v>
      </c>
      <c r="O248" s="123">
        <v>10</v>
      </c>
      <c r="P248" s="123" t="s">
        <v>1036</v>
      </c>
      <c r="Q248" s="123" t="s">
        <v>858</v>
      </c>
      <c r="R248" s="123" t="s">
        <v>180</v>
      </c>
      <c r="S248" s="123">
        <v>93.5</v>
      </c>
      <c r="T248" s="123" t="s">
        <v>184</v>
      </c>
      <c r="U248" s="123">
        <v>33188127.561496899</v>
      </c>
      <c r="V248" s="123">
        <v>36656263.364595003</v>
      </c>
      <c r="W248" s="123">
        <v>182664045.270298</v>
      </c>
      <c r="X248" s="123">
        <v>150978445.39431199</v>
      </c>
      <c r="Y248" s="123">
        <v>382060440.64952701</v>
      </c>
      <c r="Z248" s="123">
        <v>374637558.867899</v>
      </c>
      <c r="AA248" s="123">
        <v>62627894.837749898</v>
      </c>
      <c r="AB248" s="123">
        <v>74141350.338654399</v>
      </c>
      <c r="AC248" s="123">
        <v>35384930.180603802</v>
      </c>
      <c r="AD248" s="123">
        <v>40515351.920657799</v>
      </c>
      <c r="AE248" s="123">
        <v>199525931.28258699</v>
      </c>
      <c r="AF248" s="123">
        <v>150978445.39431199</v>
      </c>
      <c r="AG248" s="123">
        <v>481858175.64158899</v>
      </c>
      <c r="AH248" s="123">
        <v>496697603.58301097</v>
      </c>
      <c r="AI248" s="123">
        <v>75562900.797479898</v>
      </c>
      <c r="AJ248" s="123">
        <v>81679797.941305503</v>
      </c>
      <c r="AK248" s="123">
        <v>37950141.0506308</v>
      </c>
      <c r="AL248" s="123">
        <v>175252188.338449</v>
      </c>
      <c r="AM248" s="123">
        <v>489277889.61229998</v>
      </c>
      <c r="AN248" s="123">
        <v>78621349.369392693</v>
      </c>
      <c r="AO248" s="123">
        <v>9.5592688256394691</v>
      </c>
      <c r="AP248" s="123">
        <v>19.587918876574498</v>
      </c>
      <c r="AQ248" s="123">
        <v>2.1446013296500301</v>
      </c>
      <c r="AR248" s="123">
        <v>5.50143120782365</v>
      </c>
      <c r="AS248" s="123">
        <v>4.6180000000000003</v>
      </c>
      <c r="AT248" s="123">
        <v>12.893000000000001</v>
      </c>
      <c r="AU248" s="123">
        <v>2.0720000000000001</v>
      </c>
      <c r="AV248" s="123">
        <v>2.21</v>
      </c>
      <c r="AW248" s="123">
        <v>3.69</v>
      </c>
      <c r="AX248" s="123">
        <v>1.05</v>
      </c>
      <c r="AY248" s="123">
        <v>6.2256782067060502E-4</v>
      </c>
      <c r="AZ248" s="123">
        <v>1.0445787548341E-4</v>
      </c>
      <c r="BA248" s="123">
        <v>1.03150053084804E-2</v>
      </c>
      <c r="BB248" s="123">
        <v>6.2046587454109804E-3</v>
      </c>
      <c r="BC248" s="123">
        <v>1.3066527861374101E-3</v>
      </c>
      <c r="BD248" s="123">
        <v>4.1679029820706502E-2</v>
      </c>
      <c r="BE248" s="124" t="s">
        <v>1395</v>
      </c>
      <c r="BF248" s="124" t="s">
        <v>1396</v>
      </c>
      <c r="BG248" s="124" t="s">
        <v>180</v>
      </c>
      <c r="BH248" s="124" t="s">
        <v>1039</v>
      </c>
      <c r="BI248" s="124" t="s">
        <v>1397</v>
      </c>
      <c r="BJ248" s="124" t="s">
        <v>1398</v>
      </c>
      <c r="BK248" s="124" t="s">
        <v>1042</v>
      </c>
    </row>
    <row r="249" spans="1:63" ht="67" customHeight="1" x14ac:dyDescent="0.2">
      <c r="A249" s="122" t="s">
        <v>1399</v>
      </c>
      <c r="B249" s="123" t="s">
        <v>180</v>
      </c>
      <c r="C249" s="123" t="s">
        <v>1400</v>
      </c>
      <c r="D249" s="123">
        <v>200.06853000000001</v>
      </c>
      <c r="E249" s="123">
        <v>3.4289999999999998</v>
      </c>
      <c r="F249" s="123">
        <v>2714966.1220422802</v>
      </c>
      <c r="G249" s="123" t="s">
        <v>182</v>
      </c>
      <c r="H249" s="123" t="s">
        <v>183</v>
      </c>
      <c r="I249" s="123" t="s">
        <v>224</v>
      </c>
      <c r="J249" s="123" t="s">
        <v>224</v>
      </c>
      <c r="K249" s="123" t="s">
        <v>183</v>
      </c>
      <c r="L249" s="123">
        <v>1</v>
      </c>
      <c r="M249" s="123">
        <v>0</v>
      </c>
      <c r="N249" s="123">
        <v>1</v>
      </c>
      <c r="O249" s="123">
        <v>1</v>
      </c>
      <c r="P249" s="123" t="s">
        <v>190</v>
      </c>
      <c r="Q249" s="123" t="s">
        <v>1174</v>
      </c>
      <c r="R249" s="123" t="s">
        <v>180</v>
      </c>
      <c r="S249" s="123" t="s">
        <v>180</v>
      </c>
      <c r="T249" s="123" t="s">
        <v>184</v>
      </c>
      <c r="U249" s="123">
        <v>662964.36795535905</v>
      </c>
      <c r="V249" s="123">
        <v>633657.57234563702</v>
      </c>
      <c r="W249" s="123">
        <v>2219289.17633976</v>
      </c>
      <c r="X249" s="123">
        <v>2714966.1220422802</v>
      </c>
      <c r="Y249" s="123">
        <v>1162504.7313933901</v>
      </c>
      <c r="Z249" s="123">
        <v>1088136.0106197</v>
      </c>
      <c r="AA249" s="123">
        <v>779434.17488709395</v>
      </c>
      <c r="AB249" s="123">
        <v>666449.73954680201</v>
      </c>
      <c r="AC249" s="123">
        <v>706847.58665156795</v>
      </c>
      <c r="AD249" s="123">
        <v>700367.60936112399</v>
      </c>
      <c r="AE249" s="123">
        <v>2424153.8012547102</v>
      </c>
      <c r="AF249" s="123">
        <v>2714966.1220422802</v>
      </c>
      <c r="AG249" s="123">
        <v>1466161.76249921</v>
      </c>
      <c r="AH249" s="123">
        <v>1442659.8082702099</v>
      </c>
      <c r="AI249" s="123">
        <v>940416.525060307</v>
      </c>
      <c r="AJ249" s="123">
        <v>734212.14768242405</v>
      </c>
      <c r="AK249" s="123">
        <v>703607.59800634603</v>
      </c>
      <c r="AL249" s="123">
        <v>2569559.9616484898</v>
      </c>
      <c r="AM249" s="123">
        <v>1454410.7853847099</v>
      </c>
      <c r="AN249" s="123">
        <v>837314.33637136605</v>
      </c>
      <c r="AO249" s="123">
        <v>0.65122035307730397</v>
      </c>
      <c r="AP249" s="123">
        <v>8.0027462737070003</v>
      </c>
      <c r="AQ249" s="123">
        <v>1.14262018498996</v>
      </c>
      <c r="AR249" s="123">
        <v>17.413832203821499</v>
      </c>
      <c r="AS249" s="123">
        <v>3.6520000000000001</v>
      </c>
      <c r="AT249" s="123">
        <v>2.0670000000000002</v>
      </c>
      <c r="AU249" s="123">
        <v>1.19</v>
      </c>
      <c r="AV249" s="123">
        <v>1.87</v>
      </c>
      <c r="AW249" s="123">
        <v>1.05</v>
      </c>
      <c r="AX249" s="123">
        <v>0.25</v>
      </c>
      <c r="AY249" s="123">
        <v>6.2353242746304705E-4</v>
      </c>
      <c r="AZ249" s="123">
        <v>5.7711554612190899E-3</v>
      </c>
      <c r="BA249" s="123">
        <v>0.41831022169872101</v>
      </c>
      <c r="BB249" s="123">
        <v>6.2046587454109804E-3</v>
      </c>
      <c r="BC249" s="123">
        <v>2.02198635784126E-2</v>
      </c>
      <c r="BD249" s="123">
        <v>0.64302408250571597</v>
      </c>
      <c r="BE249" s="124" t="s">
        <v>1401</v>
      </c>
      <c r="BF249" s="124" t="s">
        <v>180</v>
      </c>
      <c r="BG249" s="124" t="s">
        <v>180</v>
      </c>
      <c r="BH249" s="124" t="s">
        <v>1402</v>
      </c>
      <c r="BI249" s="124" t="s">
        <v>1403</v>
      </c>
      <c r="BJ249" s="124" t="s">
        <v>1404</v>
      </c>
      <c r="BK249" s="124" t="s">
        <v>1405</v>
      </c>
    </row>
    <row r="250" spans="1:63" ht="67" customHeight="1" x14ac:dyDescent="0.2">
      <c r="A250" s="122" t="s">
        <v>1406</v>
      </c>
      <c r="B250" s="123" t="s">
        <v>180</v>
      </c>
      <c r="C250" s="123" t="s">
        <v>1407</v>
      </c>
      <c r="D250" s="123">
        <v>376.23214000000002</v>
      </c>
      <c r="E250" s="123">
        <v>9.5190000000000001</v>
      </c>
      <c r="F250" s="123">
        <v>3615776.8608873598</v>
      </c>
      <c r="G250" s="123" t="s">
        <v>182</v>
      </c>
      <c r="H250" s="123" t="s">
        <v>183</v>
      </c>
      <c r="I250" s="123" t="s">
        <v>183</v>
      </c>
      <c r="J250" s="123" t="s">
        <v>183</v>
      </c>
      <c r="K250" s="123" t="s">
        <v>183</v>
      </c>
      <c r="L250" s="123">
        <v>0</v>
      </c>
      <c r="M250" s="123">
        <v>0</v>
      </c>
      <c r="N250" s="123">
        <v>0</v>
      </c>
      <c r="O250" s="123">
        <v>0</v>
      </c>
      <c r="P250" s="123" t="s">
        <v>180</v>
      </c>
      <c r="Q250" s="123" t="s">
        <v>180</v>
      </c>
      <c r="R250" s="123" t="s">
        <v>180</v>
      </c>
      <c r="S250" s="123" t="s">
        <v>180</v>
      </c>
      <c r="T250" s="123" t="s">
        <v>184</v>
      </c>
      <c r="U250" s="123">
        <v>3615776.8608873598</v>
      </c>
      <c r="V250" s="123">
        <v>3576856.9821151998</v>
      </c>
      <c r="W250" s="123">
        <v>778105.10321028403</v>
      </c>
      <c r="X250" s="123">
        <v>887975.55646956305</v>
      </c>
      <c r="Y250" s="123">
        <v>159855.59981646299</v>
      </c>
      <c r="Z250" s="123">
        <v>154666.079899017</v>
      </c>
      <c r="AA250" s="123">
        <v>457076.82809699298</v>
      </c>
      <c r="AB250" s="123">
        <v>684787.36637529195</v>
      </c>
      <c r="AC250" s="123">
        <v>3855113.8968013301</v>
      </c>
      <c r="AD250" s="123">
        <v>3953420.4007337498</v>
      </c>
      <c r="AE250" s="123">
        <v>849932.70089923905</v>
      </c>
      <c r="AF250" s="123">
        <v>887975.55646956305</v>
      </c>
      <c r="AG250" s="123">
        <v>201611.36694157799</v>
      </c>
      <c r="AH250" s="123">
        <v>205057.580114407</v>
      </c>
      <c r="AI250" s="123">
        <v>551480.31253162306</v>
      </c>
      <c r="AJ250" s="123">
        <v>754414.28383495705</v>
      </c>
      <c r="AK250" s="123">
        <v>3904267.1487675402</v>
      </c>
      <c r="AL250" s="123">
        <v>868954.12868440105</v>
      </c>
      <c r="AM250" s="123">
        <v>203334.47352799299</v>
      </c>
      <c r="AN250" s="123">
        <v>652947.29818329006</v>
      </c>
      <c r="AO250" s="123">
        <v>1.78044157627042</v>
      </c>
      <c r="AP250" s="123">
        <v>3.0957170535804801</v>
      </c>
      <c r="AQ250" s="123">
        <v>1.1984395275628099</v>
      </c>
      <c r="AR250" s="123">
        <v>21.976656866634801</v>
      </c>
      <c r="AS250" s="123">
        <v>0.223</v>
      </c>
      <c r="AT250" s="123">
        <v>5.1999999999999998E-2</v>
      </c>
      <c r="AU250" s="123">
        <v>0.16700000000000001</v>
      </c>
      <c r="AV250" s="123">
        <v>-2.17</v>
      </c>
      <c r="AW250" s="123">
        <v>-4.26</v>
      </c>
      <c r="AX250" s="123">
        <v>-2.58</v>
      </c>
      <c r="AY250" s="123">
        <v>6.3048784154728899E-4</v>
      </c>
      <c r="AZ250" s="123">
        <v>6.3425043790976701E-5</v>
      </c>
      <c r="BA250" s="123">
        <v>3.11765276309162E-4</v>
      </c>
      <c r="BB250" s="123">
        <v>6.2482631807217097E-3</v>
      </c>
      <c r="BC250" s="123">
        <v>1.0065098452581101E-3</v>
      </c>
      <c r="BD250" s="123">
        <v>3.6046004327554499E-3</v>
      </c>
      <c r="BE250" s="124" t="s">
        <v>1408</v>
      </c>
      <c r="BF250" s="124" t="s">
        <v>180</v>
      </c>
      <c r="BG250" s="124" t="s">
        <v>180</v>
      </c>
      <c r="BH250" s="124" t="s">
        <v>180</v>
      </c>
      <c r="BI250" s="124" t="s">
        <v>180</v>
      </c>
      <c r="BJ250" s="124" t="s">
        <v>180</v>
      </c>
      <c r="BK250" s="124" t="s">
        <v>180</v>
      </c>
    </row>
    <row r="251" spans="1:63" ht="67" customHeight="1" x14ac:dyDescent="0.2">
      <c r="A251" s="122" t="s">
        <v>1409</v>
      </c>
      <c r="B251" s="123" t="s">
        <v>180</v>
      </c>
      <c r="C251" s="123" t="s">
        <v>1410</v>
      </c>
      <c r="D251" s="123">
        <v>142.07399000000001</v>
      </c>
      <c r="E251" s="123">
        <v>9.5909999999999993</v>
      </c>
      <c r="F251" s="123">
        <v>24560955.959168799</v>
      </c>
      <c r="G251" s="123" t="s">
        <v>182</v>
      </c>
      <c r="H251" s="123" t="s">
        <v>183</v>
      </c>
      <c r="I251" s="123" t="s">
        <v>200</v>
      </c>
      <c r="J251" s="123" t="s">
        <v>200</v>
      </c>
      <c r="K251" s="123" t="s">
        <v>183</v>
      </c>
      <c r="L251" s="123">
        <v>3</v>
      </c>
      <c r="M251" s="123">
        <v>0</v>
      </c>
      <c r="N251" s="123">
        <v>2</v>
      </c>
      <c r="O251" s="123">
        <v>3</v>
      </c>
      <c r="P251" s="123" t="s">
        <v>190</v>
      </c>
      <c r="Q251" s="123" t="s">
        <v>1411</v>
      </c>
      <c r="R251" s="123" t="s">
        <v>180</v>
      </c>
      <c r="S251" s="123" t="s">
        <v>180</v>
      </c>
      <c r="T251" s="123" t="s">
        <v>184</v>
      </c>
      <c r="U251" s="123">
        <v>24560955.959168799</v>
      </c>
      <c r="V251" s="123">
        <v>22123326.46627</v>
      </c>
      <c r="W251" s="123">
        <v>7750372.0836150302</v>
      </c>
      <c r="X251" s="123">
        <v>7974283.7620736295</v>
      </c>
      <c r="Y251" s="123">
        <v>1292769.1908543201</v>
      </c>
      <c r="Z251" s="123">
        <v>1428188.10150545</v>
      </c>
      <c r="AA251" s="123">
        <v>8155067.0462380899</v>
      </c>
      <c r="AB251" s="123">
        <v>10499154.2455176</v>
      </c>
      <c r="AC251" s="123">
        <v>26186705.175628498</v>
      </c>
      <c r="AD251" s="123">
        <v>24452420.273209602</v>
      </c>
      <c r="AE251" s="123">
        <v>8465816.0585547108</v>
      </c>
      <c r="AF251" s="123">
        <v>7974283.7620736295</v>
      </c>
      <c r="AG251" s="123">
        <v>1630452.5084347799</v>
      </c>
      <c r="AH251" s="123">
        <v>1893503.7096311499</v>
      </c>
      <c r="AI251" s="123">
        <v>9839393.8325426597</v>
      </c>
      <c r="AJ251" s="123">
        <v>11566673.568951299</v>
      </c>
      <c r="AK251" s="123">
        <v>25319562.724419098</v>
      </c>
      <c r="AL251" s="123">
        <v>8220049.9103141697</v>
      </c>
      <c r="AM251" s="123">
        <v>1761978.1090329599</v>
      </c>
      <c r="AN251" s="123">
        <v>10703033.700747</v>
      </c>
      <c r="AO251" s="123">
        <v>4.8433878118563101</v>
      </c>
      <c r="AP251" s="123">
        <v>4.2282689741072996</v>
      </c>
      <c r="AQ251" s="123">
        <v>10.5566174296745</v>
      </c>
      <c r="AR251" s="123">
        <v>11.411448835627199</v>
      </c>
      <c r="AS251" s="123">
        <v>0.32500000000000001</v>
      </c>
      <c r="AT251" s="123">
        <v>7.0000000000000007E-2</v>
      </c>
      <c r="AU251" s="123">
        <v>0.42299999999999999</v>
      </c>
      <c r="AV251" s="123">
        <v>-1.62</v>
      </c>
      <c r="AW251" s="123">
        <v>-3.84</v>
      </c>
      <c r="AX251" s="123">
        <v>-1.24</v>
      </c>
      <c r="AY251" s="123">
        <v>6.3484599360119599E-4</v>
      </c>
      <c r="AZ251" s="123">
        <v>2.7619502989351099E-5</v>
      </c>
      <c r="BA251" s="123">
        <v>1.7837490636694001E-3</v>
      </c>
      <c r="BB251" s="123">
        <v>6.2658783433483904E-3</v>
      </c>
      <c r="BC251" s="123">
        <v>6.7060153258144504E-4</v>
      </c>
      <c r="BD251" s="123">
        <v>1.17688661048623E-2</v>
      </c>
      <c r="BE251" s="124" t="s">
        <v>1412</v>
      </c>
      <c r="BF251" s="124" t="s">
        <v>180</v>
      </c>
      <c r="BG251" s="124" t="s">
        <v>180</v>
      </c>
      <c r="BH251" s="124" t="s">
        <v>1413</v>
      </c>
      <c r="BI251" s="124" t="s">
        <v>1414</v>
      </c>
      <c r="BJ251" s="124" t="s">
        <v>1415</v>
      </c>
      <c r="BK251" s="124" t="s">
        <v>1416</v>
      </c>
    </row>
    <row r="252" spans="1:63" ht="67" customHeight="1" x14ac:dyDescent="0.2">
      <c r="A252" s="122" t="s">
        <v>1417</v>
      </c>
      <c r="B252" s="123" t="s">
        <v>180</v>
      </c>
      <c r="C252" s="123" t="s">
        <v>180</v>
      </c>
      <c r="D252" s="123">
        <v>177.03532000000001</v>
      </c>
      <c r="E252" s="123">
        <v>13.916</v>
      </c>
      <c r="F252" s="123">
        <v>35688284.748301499</v>
      </c>
      <c r="G252" s="123" t="s">
        <v>183</v>
      </c>
      <c r="H252" s="123" t="s">
        <v>183</v>
      </c>
      <c r="I252" s="123" t="s">
        <v>183</v>
      </c>
      <c r="J252" s="123" t="s">
        <v>183</v>
      </c>
      <c r="K252" s="123" t="s">
        <v>183</v>
      </c>
      <c r="L252" s="123">
        <v>0</v>
      </c>
      <c r="M252" s="123">
        <v>0</v>
      </c>
      <c r="N252" s="123">
        <v>0</v>
      </c>
      <c r="O252" s="123">
        <v>0</v>
      </c>
      <c r="P252" s="123" t="s">
        <v>180</v>
      </c>
      <c r="Q252" s="123" t="s">
        <v>180</v>
      </c>
      <c r="R252" s="123" t="s">
        <v>180</v>
      </c>
      <c r="S252" s="123" t="s">
        <v>180</v>
      </c>
      <c r="T252" s="123" t="s">
        <v>184</v>
      </c>
      <c r="U252" s="123">
        <v>35688284.748301499</v>
      </c>
      <c r="V252" s="123">
        <v>31828641.3010398</v>
      </c>
      <c r="W252" s="123">
        <v>20823066.243944</v>
      </c>
      <c r="X252" s="123">
        <v>23693669.469392098</v>
      </c>
      <c r="Y252" s="123">
        <v>15721434.164132901</v>
      </c>
      <c r="Z252" s="123">
        <v>15288350.133713299</v>
      </c>
      <c r="AA252" s="123">
        <v>15706005.1202248</v>
      </c>
      <c r="AB252" s="123">
        <v>17767729.332361199</v>
      </c>
      <c r="AC252" s="123">
        <v>38050578.832570903</v>
      </c>
      <c r="AD252" s="123">
        <v>35179488.717705399</v>
      </c>
      <c r="AE252" s="123">
        <v>22745262.639584798</v>
      </c>
      <c r="AF252" s="123">
        <v>23693669.469392098</v>
      </c>
      <c r="AG252" s="123">
        <v>19828018.760381501</v>
      </c>
      <c r="AH252" s="123">
        <v>20269422.257342398</v>
      </c>
      <c r="AI252" s="123">
        <v>18949883.432915598</v>
      </c>
      <c r="AJ252" s="123">
        <v>19574293.361452799</v>
      </c>
      <c r="AK252" s="123">
        <v>36615033.775138199</v>
      </c>
      <c r="AL252" s="123">
        <v>23219466.054488499</v>
      </c>
      <c r="AM252" s="123">
        <v>20048720.508861899</v>
      </c>
      <c r="AN252" s="123">
        <v>19262088.397184201</v>
      </c>
      <c r="AO252" s="123">
        <v>5.5446276578270099</v>
      </c>
      <c r="AP252" s="123">
        <v>2.8882012149051999</v>
      </c>
      <c r="AQ252" s="123">
        <v>1.5568046140515399</v>
      </c>
      <c r="AR252" s="123">
        <v>2.29219431249915</v>
      </c>
      <c r="AS252" s="123">
        <v>0.63400000000000001</v>
      </c>
      <c r="AT252" s="123">
        <v>0.54800000000000004</v>
      </c>
      <c r="AU252" s="123">
        <v>0.52600000000000002</v>
      </c>
      <c r="AV252" s="123">
        <v>-0.66</v>
      </c>
      <c r="AW252" s="123">
        <v>-0.87</v>
      </c>
      <c r="AX252" s="123">
        <v>-0.93</v>
      </c>
      <c r="AY252" s="123">
        <v>6.4426020374352998E-4</v>
      </c>
      <c r="AZ252" s="123">
        <v>2.2279105132772E-4</v>
      </c>
      <c r="BA252" s="123">
        <v>1.80047096046243E-4</v>
      </c>
      <c r="BB252" s="123">
        <v>6.3330517193898404E-3</v>
      </c>
      <c r="BC252" s="123">
        <v>1.9508794732673699E-3</v>
      </c>
      <c r="BD252" s="123">
        <v>2.5867121254454302E-3</v>
      </c>
      <c r="BE252" s="124" t="s">
        <v>180</v>
      </c>
      <c r="BF252" s="124" t="s">
        <v>180</v>
      </c>
      <c r="BG252" s="124" t="s">
        <v>180</v>
      </c>
      <c r="BH252" s="124" t="s">
        <v>180</v>
      </c>
      <c r="BI252" s="124" t="s">
        <v>180</v>
      </c>
      <c r="BJ252" s="124" t="s">
        <v>180</v>
      </c>
      <c r="BK252" s="124" t="s">
        <v>180</v>
      </c>
    </row>
    <row r="253" spans="1:63" ht="67" customHeight="1" x14ac:dyDescent="0.2">
      <c r="A253" s="122" t="s">
        <v>1418</v>
      </c>
      <c r="B253" s="123" t="s">
        <v>180</v>
      </c>
      <c r="C253" s="123" t="s">
        <v>1419</v>
      </c>
      <c r="D253" s="123">
        <v>125.04767</v>
      </c>
      <c r="E253" s="123">
        <v>4.1379999999999999</v>
      </c>
      <c r="F253" s="123">
        <v>9140305.0048805792</v>
      </c>
      <c r="G253" s="123" t="s">
        <v>182</v>
      </c>
      <c r="H253" s="123" t="s">
        <v>183</v>
      </c>
      <c r="I253" s="123" t="s">
        <v>200</v>
      </c>
      <c r="J253" s="123" t="s">
        <v>200</v>
      </c>
      <c r="K253" s="123" t="s">
        <v>183</v>
      </c>
      <c r="L253" s="123">
        <v>7</v>
      </c>
      <c r="M253" s="123">
        <v>0</v>
      </c>
      <c r="N253" s="123">
        <v>2</v>
      </c>
      <c r="O253" s="123">
        <v>4</v>
      </c>
      <c r="P253" s="123" t="s">
        <v>190</v>
      </c>
      <c r="Q253" s="123" t="s">
        <v>1420</v>
      </c>
      <c r="R253" s="123" t="s">
        <v>180</v>
      </c>
      <c r="S253" s="123" t="s">
        <v>180</v>
      </c>
      <c r="T253" s="123" t="s">
        <v>184</v>
      </c>
      <c r="U253" s="123">
        <v>9140305.0048805792</v>
      </c>
      <c r="V253" s="123">
        <v>8883276.4880576897</v>
      </c>
      <c r="W253" s="123">
        <v>277890.880233009</v>
      </c>
      <c r="X253" s="123">
        <v>428480.08006137999</v>
      </c>
      <c r="Y253" s="123">
        <v>464050.06102567801</v>
      </c>
      <c r="Z253" s="123">
        <v>348557.56179628399</v>
      </c>
      <c r="AA253" s="123">
        <v>487780.38434024702</v>
      </c>
      <c r="AB253" s="123">
        <v>303663.51644102001</v>
      </c>
      <c r="AC253" s="123">
        <v>9745323.9513984397</v>
      </c>
      <c r="AD253" s="123">
        <v>9818487.7586236894</v>
      </c>
      <c r="AE253" s="123">
        <v>303543.2429594</v>
      </c>
      <c r="AF253" s="123">
        <v>428480.08006137999</v>
      </c>
      <c r="AG253" s="123">
        <v>585264.24623302103</v>
      </c>
      <c r="AH253" s="123">
        <v>462120.525710552</v>
      </c>
      <c r="AI253" s="123">
        <v>588525.30311528197</v>
      </c>
      <c r="AJ253" s="123">
        <v>334539.01974749099</v>
      </c>
      <c r="AK253" s="123">
        <v>9781905.8550110608</v>
      </c>
      <c r="AL253" s="123">
        <v>366011.66151039</v>
      </c>
      <c r="AM253" s="123">
        <v>523692.38597178698</v>
      </c>
      <c r="AN253" s="123">
        <v>461532.16143138701</v>
      </c>
      <c r="AO253" s="123">
        <v>0.52888082336398501</v>
      </c>
      <c r="AP253" s="123">
        <v>24.1368497304837</v>
      </c>
      <c r="AQ253" s="123">
        <v>16.627272455068599</v>
      </c>
      <c r="AR253" s="123">
        <v>38.9128728842512</v>
      </c>
      <c r="AS253" s="123">
        <v>3.6999999999999998E-2</v>
      </c>
      <c r="AT253" s="123">
        <v>5.3999999999999999E-2</v>
      </c>
      <c r="AU253" s="123">
        <v>4.7E-2</v>
      </c>
      <c r="AV253" s="123">
        <v>-4.74</v>
      </c>
      <c r="AW253" s="123">
        <v>-4.22</v>
      </c>
      <c r="AX253" s="123">
        <v>-4.41</v>
      </c>
      <c r="AY253" s="123">
        <v>6.4715830860717595E-4</v>
      </c>
      <c r="AZ253" s="123">
        <v>1.0280031326677099E-3</v>
      </c>
      <c r="BA253" s="123">
        <v>8.35894800539139E-4</v>
      </c>
      <c r="BB253" s="123">
        <v>6.33588860200897E-3</v>
      </c>
      <c r="BC253" s="123">
        <v>5.7446251186492204E-3</v>
      </c>
      <c r="BD253" s="123">
        <v>6.9683683879385302E-3</v>
      </c>
      <c r="BE253" s="124" t="s">
        <v>1421</v>
      </c>
      <c r="BF253" s="124" t="s">
        <v>180</v>
      </c>
      <c r="BG253" s="124" t="s">
        <v>180</v>
      </c>
      <c r="BH253" s="124" t="s">
        <v>1422</v>
      </c>
      <c r="BI253" s="124" t="s">
        <v>1423</v>
      </c>
      <c r="BJ253" s="124" t="s">
        <v>1424</v>
      </c>
      <c r="BK253" s="124" t="s">
        <v>1425</v>
      </c>
    </row>
    <row r="254" spans="1:63" ht="67" customHeight="1" x14ac:dyDescent="0.2">
      <c r="A254" s="122" t="s">
        <v>1426</v>
      </c>
      <c r="B254" s="123" t="s">
        <v>180</v>
      </c>
      <c r="C254" s="123" t="s">
        <v>1427</v>
      </c>
      <c r="D254" s="123">
        <v>367.22104999999999</v>
      </c>
      <c r="E254" s="123">
        <v>9.484</v>
      </c>
      <c r="F254" s="123">
        <v>1459070.1391266701</v>
      </c>
      <c r="G254" s="123" t="s">
        <v>182</v>
      </c>
      <c r="H254" s="123" t="s">
        <v>183</v>
      </c>
      <c r="I254" s="123" t="s">
        <v>183</v>
      </c>
      <c r="J254" s="123" t="s">
        <v>183</v>
      </c>
      <c r="K254" s="123" t="s">
        <v>183</v>
      </c>
      <c r="L254" s="123">
        <v>0</v>
      </c>
      <c r="M254" s="123">
        <v>0</v>
      </c>
      <c r="N254" s="123">
        <v>0</v>
      </c>
      <c r="O254" s="123">
        <v>0</v>
      </c>
      <c r="P254" s="123" t="s">
        <v>180</v>
      </c>
      <c r="Q254" s="123" t="s">
        <v>180</v>
      </c>
      <c r="R254" s="123" t="s">
        <v>180</v>
      </c>
      <c r="S254" s="123" t="s">
        <v>180</v>
      </c>
      <c r="T254" s="123" t="s">
        <v>184</v>
      </c>
      <c r="U254" s="123">
        <v>1251781.46383294</v>
      </c>
      <c r="V254" s="123">
        <v>1459070.1391266701</v>
      </c>
      <c r="W254" s="123">
        <v>173401.73777196999</v>
      </c>
      <c r="X254" s="123">
        <v>200319.38775737101</v>
      </c>
      <c r="Y254" s="123">
        <v>142282.86260283101</v>
      </c>
      <c r="Z254" s="123">
        <v>196086.58273730401</v>
      </c>
      <c r="AA254" s="123">
        <v>171795.42799826001</v>
      </c>
      <c r="AB254" s="123">
        <v>170497.127504759</v>
      </c>
      <c r="AC254" s="123">
        <v>1334639.91353613</v>
      </c>
      <c r="AD254" s="123">
        <v>1612677.7455646801</v>
      </c>
      <c r="AE254" s="123">
        <v>189408.61166068201</v>
      </c>
      <c r="AF254" s="123">
        <v>200319.38775737101</v>
      </c>
      <c r="AG254" s="123">
        <v>179448.46758357499</v>
      </c>
      <c r="AH254" s="123">
        <v>259973.228617858</v>
      </c>
      <c r="AI254" s="123">
        <v>207277.61833483199</v>
      </c>
      <c r="AJ254" s="123">
        <v>187832.71225235701</v>
      </c>
      <c r="AK254" s="123">
        <v>1473658.8295503999</v>
      </c>
      <c r="AL254" s="123">
        <v>194863.999709027</v>
      </c>
      <c r="AM254" s="123">
        <v>219710.848100717</v>
      </c>
      <c r="AN254" s="123">
        <v>197555.165293595</v>
      </c>
      <c r="AO254" s="123">
        <v>13.341109387833599</v>
      </c>
      <c r="AP254" s="123">
        <v>3.9592145175588902</v>
      </c>
      <c r="AQ254" s="123">
        <v>25.915700145432101</v>
      </c>
      <c r="AR254" s="123">
        <v>6.9598913954083503</v>
      </c>
      <c r="AS254" s="123">
        <v>0.13200000000000001</v>
      </c>
      <c r="AT254" s="123">
        <v>0.14899999999999999</v>
      </c>
      <c r="AU254" s="123">
        <v>0.13400000000000001</v>
      </c>
      <c r="AV254" s="123">
        <v>-2.92</v>
      </c>
      <c r="AW254" s="123">
        <v>-2.75</v>
      </c>
      <c r="AX254" s="123">
        <v>-2.9</v>
      </c>
      <c r="AY254" s="123">
        <v>6.55867147474121E-4</v>
      </c>
      <c r="AZ254" s="123">
        <v>8.06921611658851E-4</v>
      </c>
      <c r="BA254" s="123">
        <v>6.7268069750991998E-4</v>
      </c>
      <c r="BB254" s="123">
        <v>6.3953631890247596E-3</v>
      </c>
      <c r="BC254" s="123">
        <v>4.9012111127388598E-3</v>
      </c>
      <c r="BD254" s="123">
        <v>6.14010802088002E-3</v>
      </c>
      <c r="BE254" s="124" t="s">
        <v>1428</v>
      </c>
      <c r="BF254" s="124" t="s">
        <v>180</v>
      </c>
      <c r="BG254" s="124" t="s">
        <v>180</v>
      </c>
      <c r="BH254" s="124" t="s">
        <v>180</v>
      </c>
      <c r="BI254" s="124" t="s">
        <v>180</v>
      </c>
      <c r="BJ254" s="124" t="s">
        <v>180</v>
      </c>
      <c r="BK254" s="124" t="s">
        <v>180</v>
      </c>
    </row>
    <row r="255" spans="1:63" ht="67" customHeight="1" x14ac:dyDescent="0.2">
      <c r="A255" s="122" t="s">
        <v>1429</v>
      </c>
      <c r="B255" s="123" t="s">
        <v>180</v>
      </c>
      <c r="C255" s="123" t="s">
        <v>1430</v>
      </c>
      <c r="D255" s="123">
        <v>360.1361</v>
      </c>
      <c r="E255" s="123">
        <v>3.9980000000000002</v>
      </c>
      <c r="F255" s="123">
        <v>3628943.0285220998</v>
      </c>
      <c r="G255" s="123" t="s">
        <v>182</v>
      </c>
      <c r="H255" s="123" t="s">
        <v>183</v>
      </c>
      <c r="I255" s="123" t="s">
        <v>183</v>
      </c>
      <c r="J255" s="123" t="s">
        <v>224</v>
      </c>
      <c r="K255" s="123" t="s">
        <v>183</v>
      </c>
      <c r="L255" s="123">
        <v>1</v>
      </c>
      <c r="M255" s="123">
        <v>0</v>
      </c>
      <c r="N255" s="123">
        <v>0</v>
      </c>
      <c r="O255" s="123">
        <v>0</v>
      </c>
      <c r="P255" s="123" t="s">
        <v>180</v>
      </c>
      <c r="Q255" s="123" t="s">
        <v>180</v>
      </c>
      <c r="R255" s="123" t="s">
        <v>180</v>
      </c>
      <c r="S255" s="123" t="s">
        <v>180</v>
      </c>
      <c r="T255" s="123" t="s">
        <v>184</v>
      </c>
      <c r="U255" s="123">
        <v>77652.179672400205</v>
      </c>
      <c r="V255" s="123">
        <v>37927.890211715203</v>
      </c>
      <c r="W255" s="123">
        <v>1348272.5315226601</v>
      </c>
      <c r="X255" s="123">
        <v>1446785.0094226401</v>
      </c>
      <c r="Y255" s="123">
        <v>3628943.0285220998</v>
      </c>
      <c r="Z255" s="123">
        <v>3219947.1509855101</v>
      </c>
      <c r="AA255" s="123">
        <v>1249406.16958236</v>
      </c>
      <c r="AB255" s="123">
        <v>1274418.6211469099</v>
      </c>
      <c r="AC255" s="123">
        <v>82792.165692027003</v>
      </c>
      <c r="AD255" s="123">
        <v>41920.852768095298</v>
      </c>
      <c r="AE255" s="123">
        <v>1472732.80889358</v>
      </c>
      <c r="AF255" s="123">
        <v>1446785.0094226401</v>
      </c>
      <c r="AG255" s="123">
        <v>4576856.6467078701</v>
      </c>
      <c r="AH255" s="123">
        <v>4269032.8177223401</v>
      </c>
      <c r="AI255" s="123">
        <v>1507455.3390704901</v>
      </c>
      <c r="AJ255" s="123">
        <v>1403997.2969530099</v>
      </c>
      <c r="AK255" s="123">
        <v>62356.509230061201</v>
      </c>
      <c r="AL255" s="123">
        <v>1459758.9091581099</v>
      </c>
      <c r="AM255" s="123">
        <v>4422944.7322151102</v>
      </c>
      <c r="AN255" s="123">
        <v>1455726.31801175</v>
      </c>
      <c r="AO255" s="123">
        <v>46.347017947850503</v>
      </c>
      <c r="AP255" s="123">
        <v>1.25691063419149</v>
      </c>
      <c r="AQ255" s="123">
        <v>4.9212533745019904</v>
      </c>
      <c r="AR255" s="123">
        <v>5.0253871379798403</v>
      </c>
      <c r="AS255" s="123">
        <v>23.41</v>
      </c>
      <c r="AT255" s="123">
        <v>70.930000000000007</v>
      </c>
      <c r="AU255" s="123">
        <v>23.344999999999999</v>
      </c>
      <c r="AV255" s="123">
        <v>4.55</v>
      </c>
      <c r="AW255" s="123">
        <v>6.15</v>
      </c>
      <c r="AX255" s="123">
        <v>4.55</v>
      </c>
      <c r="AY255" s="123">
        <v>6.6450553749874996E-4</v>
      </c>
      <c r="AZ255" s="123">
        <v>2.1589181833792101E-4</v>
      </c>
      <c r="BA255" s="123">
        <v>6.67259423564603E-4</v>
      </c>
      <c r="BB255" s="123">
        <v>6.4536777801878602E-3</v>
      </c>
      <c r="BC255" s="123">
        <v>1.8992222279872199E-3</v>
      </c>
      <c r="BD255" s="123">
        <v>6.1136070959051199E-3</v>
      </c>
      <c r="BE255" s="124" t="s">
        <v>1431</v>
      </c>
      <c r="BF255" s="124" t="s">
        <v>180</v>
      </c>
      <c r="BG255" s="124" t="s">
        <v>180</v>
      </c>
      <c r="BH255" s="124" t="s">
        <v>180</v>
      </c>
      <c r="BI255" s="124" t="s">
        <v>1432</v>
      </c>
      <c r="BJ255" s="124" t="s">
        <v>180</v>
      </c>
      <c r="BK255" s="124" t="s">
        <v>180</v>
      </c>
    </row>
    <row r="256" spans="1:63" ht="67" customHeight="1" x14ac:dyDescent="0.2">
      <c r="A256" s="122" t="s">
        <v>1433</v>
      </c>
      <c r="B256" s="123" t="s">
        <v>180</v>
      </c>
      <c r="C256" s="123" t="s">
        <v>1434</v>
      </c>
      <c r="D256" s="123">
        <v>272.12500999999997</v>
      </c>
      <c r="E256" s="123">
        <v>11.587999999999999</v>
      </c>
      <c r="F256" s="123">
        <v>2605294.0450323499</v>
      </c>
      <c r="G256" s="123" t="s">
        <v>182</v>
      </c>
      <c r="H256" s="123" t="s">
        <v>183</v>
      </c>
      <c r="I256" s="123" t="s">
        <v>183</v>
      </c>
      <c r="J256" s="123" t="s">
        <v>183</v>
      </c>
      <c r="K256" s="123" t="s">
        <v>183</v>
      </c>
      <c r="L256" s="123">
        <v>0</v>
      </c>
      <c r="M256" s="123">
        <v>0</v>
      </c>
      <c r="N256" s="123">
        <v>0</v>
      </c>
      <c r="O256" s="123">
        <v>0</v>
      </c>
      <c r="P256" s="123" t="s">
        <v>180</v>
      </c>
      <c r="Q256" s="123" t="s">
        <v>180</v>
      </c>
      <c r="R256" s="123" t="s">
        <v>180</v>
      </c>
      <c r="S256" s="123" t="s">
        <v>180</v>
      </c>
      <c r="T256" s="123" t="s">
        <v>184</v>
      </c>
      <c r="U256" s="123">
        <v>1881659.2087665</v>
      </c>
      <c r="V256" s="123">
        <v>1871972.2442652499</v>
      </c>
      <c r="W256" s="123">
        <v>2297852.5765237599</v>
      </c>
      <c r="X256" s="123">
        <v>2542797.5609689802</v>
      </c>
      <c r="Y256" s="123">
        <v>2463570.91515677</v>
      </c>
      <c r="Z256" s="123">
        <v>2341508.6012274702</v>
      </c>
      <c r="AA256" s="123">
        <v>2303568.6666117599</v>
      </c>
      <c r="AB256" s="123">
        <v>2605294.0450323499</v>
      </c>
      <c r="AC256" s="123">
        <v>2006210.7933783601</v>
      </c>
      <c r="AD256" s="123">
        <v>2069049.2510855501</v>
      </c>
      <c r="AE256" s="123">
        <v>2509969.4611632801</v>
      </c>
      <c r="AF256" s="123">
        <v>2542797.5609689802</v>
      </c>
      <c r="AG256" s="123">
        <v>3107078.5154385301</v>
      </c>
      <c r="AH256" s="123">
        <v>3104391.6539312699</v>
      </c>
      <c r="AI256" s="123">
        <v>2779341.8745164</v>
      </c>
      <c r="AJ256" s="123">
        <v>2870191.7378618699</v>
      </c>
      <c r="AK256" s="123">
        <v>2037630.02223196</v>
      </c>
      <c r="AL256" s="123">
        <v>2526383.5110661299</v>
      </c>
      <c r="AM256" s="123">
        <v>3105735.0846849</v>
      </c>
      <c r="AN256" s="123">
        <v>2824766.8061891398</v>
      </c>
      <c r="AO256" s="123">
        <v>2.1806460976356701</v>
      </c>
      <c r="AP256" s="123">
        <v>0.91882217740836702</v>
      </c>
      <c r="AQ256" s="123">
        <v>6.11738586809773E-2</v>
      </c>
      <c r="AR256" s="123">
        <v>2.2741896534852102</v>
      </c>
      <c r="AS256" s="123">
        <v>1.24</v>
      </c>
      <c r="AT256" s="123">
        <v>1.524</v>
      </c>
      <c r="AU256" s="123">
        <v>1.3859999999999999</v>
      </c>
      <c r="AV256" s="123">
        <v>0.31</v>
      </c>
      <c r="AW256" s="123">
        <v>0.61</v>
      </c>
      <c r="AX256" s="123">
        <v>0.47</v>
      </c>
      <c r="AY256" s="123">
        <v>6.8299514397329698E-4</v>
      </c>
      <c r="AZ256" s="123">
        <v>6.9028501175072394E-5</v>
      </c>
      <c r="BA256" s="123">
        <v>1.5024363909410499E-4</v>
      </c>
      <c r="BB256" s="123">
        <v>6.5835960995180498E-3</v>
      </c>
      <c r="BC256" s="123">
        <v>1.0607670940068099E-3</v>
      </c>
      <c r="BD256" s="123">
        <v>2.3973350990263501E-3</v>
      </c>
      <c r="BE256" s="124" t="s">
        <v>1435</v>
      </c>
      <c r="BF256" s="124" t="s">
        <v>180</v>
      </c>
      <c r="BG256" s="124" t="s">
        <v>180</v>
      </c>
      <c r="BH256" s="124" t="s">
        <v>180</v>
      </c>
      <c r="BI256" s="124" t="s">
        <v>180</v>
      </c>
      <c r="BJ256" s="124" t="s">
        <v>180</v>
      </c>
      <c r="BK256" s="124" t="s">
        <v>180</v>
      </c>
    </row>
    <row r="257" spans="1:63" ht="67" customHeight="1" x14ac:dyDescent="0.2">
      <c r="A257" s="122" t="s">
        <v>1436</v>
      </c>
      <c r="B257" s="123" t="s">
        <v>180</v>
      </c>
      <c r="C257" s="123" t="s">
        <v>1437</v>
      </c>
      <c r="D257" s="123">
        <v>144.04220000000001</v>
      </c>
      <c r="E257" s="123">
        <v>6.7859999999999996</v>
      </c>
      <c r="F257" s="123">
        <v>1985280.24792159</v>
      </c>
      <c r="G257" s="123" t="s">
        <v>182</v>
      </c>
      <c r="H257" s="123" t="s">
        <v>183</v>
      </c>
      <c r="I257" s="123" t="s">
        <v>200</v>
      </c>
      <c r="J257" s="123" t="s">
        <v>200</v>
      </c>
      <c r="K257" s="123" t="s">
        <v>183</v>
      </c>
      <c r="L257" s="123">
        <v>18</v>
      </c>
      <c r="M257" s="123">
        <v>0</v>
      </c>
      <c r="N257" s="123">
        <v>3</v>
      </c>
      <c r="O257" s="123">
        <v>2</v>
      </c>
      <c r="P257" s="123" t="s">
        <v>190</v>
      </c>
      <c r="Q257" s="123" t="s">
        <v>208</v>
      </c>
      <c r="R257" s="123" t="s">
        <v>180</v>
      </c>
      <c r="S257" s="123" t="s">
        <v>180</v>
      </c>
      <c r="T257" s="123" t="s">
        <v>184</v>
      </c>
      <c r="U257" s="123">
        <v>342549.585927771</v>
      </c>
      <c r="V257" s="123">
        <v>281514.55223507399</v>
      </c>
      <c r="W257" s="123">
        <v>1740942.1247930001</v>
      </c>
      <c r="X257" s="123">
        <v>1686532.0154180001</v>
      </c>
      <c r="Y257" s="123">
        <v>135545.65346480699</v>
      </c>
      <c r="Z257" s="123">
        <v>152007.67732651101</v>
      </c>
      <c r="AA257" s="123">
        <v>1410946.9016227899</v>
      </c>
      <c r="AB257" s="123">
        <v>1985280.24792159</v>
      </c>
      <c r="AC257" s="123">
        <v>365223.77344093198</v>
      </c>
      <c r="AD257" s="123">
        <v>311151.76801154198</v>
      </c>
      <c r="AE257" s="123">
        <v>1901650.0934510501</v>
      </c>
      <c r="AF257" s="123">
        <v>1686532.0154180001</v>
      </c>
      <c r="AG257" s="123">
        <v>170951.43685554399</v>
      </c>
      <c r="AH257" s="123">
        <v>201533.047787449</v>
      </c>
      <c r="AI257" s="123">
        <v>1702360.2826510901</v>
      </c>
      <c r="AJ257" s="123">
        <v>2187136.9858576502</v>
      </c>
      <c r="AK257" s="123">
        <v>338187.77072623698</v>
      </c>
      <c r="AL257" s="123">
        <v>1794091.05443452</v>
      </c>
      <c r="AM257" s="123">
        <v>186242.24232149601</v>
      </c>
      <c r="AN257" s="123">
        <v>1944748.6342543699</v>
      </c>
      <c r="AO257" s="123">
        <v>11.30575527003</v>
      </c>
      <c r="AP257" s="123">
        <v>8.4784688802166794</v>
      </c>
      <c r="AQ257" s="123">
        <v>11.610934340143199</v>
      </c>
      <c r="AR257" s="123">
        <v>17.6263856500942</v>
      </c>
      <c r="AS257" s="123">
        <v>5.3049999999999997</v>
      </c>
      <c r="AT257" s="123">
        <v>0.55100000000000005</v>
      </c>
      <c r="AU257" s="123">
        <v>5.75</v>
      </c>
      <c r="AV257" s="123">
        <v>2.41</v>
      </c>
      <c r="AW257" s="123">
        <v>-0.86</v>
      </c>
      <c r="AX257" s="123">
        <v>2.52</v>
      </c>
      <c r="AY257" s="123">
        <v>6.8330569072427795E-4</v>
      </c>
      <c r="AZ257" s="123">
        <v>3.1540644737530397E-2</v>
      </c>
      <c r="BA257" s="123">
        <v>5.7493240560879699E-4</v>
      </c>
      <c r="BB257" s="123">
        <v>6.5835960995180498E-3</v>
      </c>
      <c r="BC257" s="123">
        <v>7.3564539310973801E-2</v>
      </c>
      <c r="BD257" s="123">
        <v>5.5175331257634698E-3</v>
      </c>
      <c r="BE257" s="124" t="s">
        <v>1438</v>
      </c>
      <c r="BF257" s="124" t="s">
        <v>180</v>
      </c>
      <c r="BG257" s="124" t="s">
        <v>180</v>
      </c>
      <c r="BH257" s="124" t="s">
        <v>1439</v>
      </c>
      <c r="BI257" s="124" t="s">
        <v>1440</v>
      </c>
      <c r="BJ257" s="124" t="s">
        <v>1441</v>
      </c>
      <c r="BK257" s="124" t="s">
        <v>1442</v>
      </c>
    </row>
    <row r="258" spans="1:63" ht="67" customHeight="1" x14ac:dyDescent="0.2">
      <c r="A258" s="122" t="s">
        <v>1443</v>
      </c>
      <c r="B258" s="123" t="s">
        <v>180</v>
      </c>
      <c r="C258" s="123" t="s">
        <v>1444</v>
      </c>
      <c r="D258" s="123">
        <v>230.12664000000001</v>
      </c>
      <c r="E258" s="123">
        <v>3.4980000000000002</v>
      </c>
      <c r="F258" s="123">
        <v>7223645.9849535301</v>
      </c>
      <c r="G258" s="123" t="s">
        <v>182</v>
      </c>
      <c r="H258" s="123" t="s">
        <v>183</v>
      </c>
      <c r="I258" s="123" t="s">
        <v>183</v>
      </c>
      <c r="J258" s="123" t="s">
        <v>200</v>
      </c>
      <c r="K258" s="123" t="s">
        <v>183</v>
      </c>
      <c r="L258" s="123">
        <v>2</v>
      </c>
      <c r="M258" s="123">
        <v>0</v>
      </c>
      <c r="N258" s="123">
        <v>0</v>
      </c>
      <c r="O258" s="123">
        <v>0</v>
      </c>
      <c r="P258" s="123" t="s">
        <v>180</v>
      </c>
      <c r="Q258" s="123" t="s">
        <v>180</v>
      </c>
      <c r="R258" s="123" t="s">
        <v>180</v>
      </c>
      <c r="S258" s="123" t="s">
        <v>180</v>
      </c>
      <c r="T258" s="123" t="s">
        <v>184</v>
      </c>
      <c r="U258" s="123">
        <v>7223645.9849535301</v>
      </c>
      <c r="V258" s="123">
        <v>6987619.7794733997</v>
      </c>
      <c r="W258" s="123">
        <v>3951275.7639470799</v>
      </c>
      <c r="X258" s="123">
        <v>4080080.1184466002</v>
      </c>
      <c r="Y258" s="123">
        <v>3513182.9329333599</v>
      </c>
      <c r="Z258" s="123">
        <v>3536944.3887081598</v>
      </c>
      <c r="AA258" s="123">
        <v>4527418.4285189603</v>
      </c>
      <c r="AB258" s="123">
        <v>5505058.4141104603</v>
      </c>
      <c r="AC258" s="123">
        <v>7701796.6245110696</v>
      </c>
      <c r="AD258" s="123">
        <v>7723260.5963475201</v>
      </c>
      <c r="AE258" s="123">
        <v>4316021.6636461997</v>
      </c>
      <c r="AF258" s="123">
        <v>4080080.1184466002</v>
      </c>
      <c r="AG258" s="123">
        <v>4430858.9391785096</v>
      </c>
      <c r="AH258" s="123">
        <v>4689310.4022631701</v>
      </c>
      <c r="AI258" s="123">
        <v>5462499.9047014499</v>
      </c>
      <c r="AJ258" s="123">
        <v>6064794.5696397005</v>
      </c>
      <c r="AK258" s="123">
        <v>7712528.6104293</v>
      </c>
      <c r="AL258" s="123">
        <v>4198050.8910464002</v>
      </c>
      <c r="AM258" s="123">
        <v>4560084.6707208399</v>
      </c>
      <c r="AN258" s="123">
        <v>5763647.2371705696</v>
      </c>
      <c r="AO258" s="123">
        <v>0.19678786040761001</v>
      </c>
      <c r="AP258" s="123">
        <v>3.9741268246685402</v>
      </c>
      <c r="AQ258" s="123">
        <v>4.0076620359298802</v>
      </c>
      <c r="AR258" s="123">
        <v>7.38918647039538</v>
      </c>
      <c r="AS258" s="123">
        <v>0.54400000000000004</v>
      </c>
      <c r="AT258" s="123">
        <v>0.59099999999999997</v>
      </c>
      <c r="AU258" s="123">
        <v>0.747</v>
      </c>
      <c r="AV258" s="123">
        <v>-0.88</v>
      </c>
      <c r="AW258" s="123">
        <v>-0.76</v>
      </c>
      <c r="AX258" s="123">
        <v>-0.42</v>
      </c>
      <c r="AY258" s="123">
        <v>6.8818714350937804E-4</v>
      </c>
      <c r="AZ258" s="123">
        <v>1.2211747726284001E-3</v>
      </c>
      <c r="BA258" s="123">
        <v>1.11894506075311E-2</v>
      </c>
      <c r="BB258" s="123">
        <v>6.6044204918607498E-3</v>
      </c>
      <c r="BC258" s="123">
        <v>6.4932960729807698E-3</v>
      </c>
      <c r="BD258" s="123">
        <v>4.4392134109616697E-2</v>
      </c>
      <c r="BE258" s="124" t="s">
        <v>1445</v>
      </c>
      <c r="BF258" s="124" t="s">
        <v>180</v>
      </c>
      <c r="BG258" s="124" t="s">
        <v>180</v>
      </c>
      <c r="BH258" s="124" t="s">
        <v>180</v>
      </c>
      <c r="BI258" s="124" t="s">
        <v>1446</v>
      </c>
      <c r="BJ258" s="124" t="s">
        <v>180</v>
      </c>
      <c r="BK258" s="124" t="s">
        <v>180</v>
      </c>
    </row>
    <row r="259" spans="1:63" ht="67" customHeight="1" x14ac:dyDescent="0.2">
      <c r="A259" s="122" t="s">
        <v>1447</v>
      </c>
      <c r="B259" s="123" t="s">
        <v>180</v>
      </c>
      <c r="C259" s="123" t="s">
        <v>1448</v>
      </c>
      <c r="D259" s="123">
        <v>399.21087</v>
      </c>
      <c r="E259" s="123">
        <v>8.4489999999999998</v>
      </c>
      <c r="F259" s="123">
        <v>6720030.8686019499</v>
      </c>
      <c r="G259" s="123" t="s">
        <v>182</v>
      </c>
      <c r="H259" s="123" t="s">
        <v>183</v>
      </c>
      <c r="I259" s="123" t="s">
        <v>183</v>
      </c>
      <c r="J259" s="123" t="s">
        <v>183</v>
      </c>
      <c r="K259" s="123" t="s">
        <v>183</v>
      </c>
      <c r="L259" s="123">
        <v>0</v>
      </c>
      <c r="M259" s="123">
        <v>0</v>
      </c>
      <c r="N259" s="123">
        <v>0</v>
      </c>
      <c r="O259" s="123">
        <v>0</v>
      </c>
      <c r="P259" s="123" t="s">
        <v>180</v>
      </c>
      <c r="Q259" s="123" t="s">
        <v>180</v>
      </c>
      <c r="R259" s="123" t="s">
        <v>180</v>
      </c>
      <c r="S259" s="123" t="s">
        <v>180</v>
      </c>
      <c r="T259" s="123" t="s">
        <v>184</v>
      </c>
      <c r="U259" s="123">
        <v>3194875.5332271499</v>
      </c>
      <c r="V259" s="123">
        <v>2695539.0237439</v>
      </c>
      <c r="W259" s="123">
        <v>6035221.6517665097</v>
      </c>
      <c r="X259" s="123">
        <v>6720030.8686019499</v>
      </c>
      <c r="Y259" s="123">
        <v>6153805.7600814104</v>
      </c>
      <c r="Z259" s="123">
        <v>5980052.1123651201</v>
      </c>
      <c r="AA259" s="123">
        <v>4846697.2811088096</v>
      </c>
      <c r="AB259" s="123">
        <v>5762207.2012080103</v>
      </c>
      <c r="AC259" s="123">
        <v>3406352.0898996801</v>
      </c>
      <c r="AD259" s="123">
        <v>2979319.2796713999</v>
      </c>
      <c r="AE259" s="123">
        <v>6592338.5129440697</v>
      </c>
      <c r="AF259" s="123">
        <v>6720030.8686019499</v>
      </c>
      <c r="AG259" s="123">
        <v>7761236.9701621002</v>
      </c>
      <c r="AH259" s="123">
        <v>7928403.0210132403</v>
      </c>
      <c r="AI259" s="123">
        <v>5847721.7986750901</v>
      </c>
      <c r="AJ259" s="123">
        <v>6348089.3960090801</v>
      </c>
      <c r="AK259" s="123">
        <v>3192835.6847855402</v>
      </c>
      <c r="AL259" s="123">
        <v>6656184.6907730103</v>
      </c>
      <c r="AM259" s="123">
        <v>7844819.9955876702</v>
      </c>
      <c r="AN259" s="123">
        <v>6097905.5973420804</v>
      </c>
      <c r="AO259" s="123">
        <v>9.4573547063649208</v>
      </c>
      <c r="AP259" s="123">
        <v>1.35651480218939</v>
      </c>
      <c r="AQ259" s="123">
        <v>1.5067808848065301</v>
      </c>
      <c r="AR259" s="123">
        <v>5.8022105379118702</v>
      </c>
      <c r="AS259" s="123">
        <v>2.085</v>
      </c>
      <c r="AT259" s="123">
        <v>2.4569999999999999</v>
      </c>
      <c r="AU259" s="123">
        <v>1.91</v>
      </c>
      <c r="AV259" s="123">
        <v>1.06</v>
      </c>
      <c r="AW259" s="123">
        <v>1.3</v>
      </c>
      <c r="AX259" s="123">
        <v>0.93</v>
      </c>
      <c r="AY259" s="123">
        <v>6.9439536348214802E-4</v>
      </c>
      <c r="AZ259" s="123">
        <v>3.1641803161730503E-4</v>
      </c>
      <c r="BA259" s="123">
        <v>1.1472763343820501E-3</v>
      </c>
      <c r="BB259" s="123">
        <v>6.6377635532860399E-3</v>
      </c>
      <c r="BC259" s="123">
        <v>2.4422367118817501E-3</v>
      </c>
      <c r="BD259" s="123">
        <v>8.5186144950447195E-3</v>
      </c>
      <c r="BE259" s="124" t="s">
        <v>1449</v>
      </c>
      <c r="BF259" s="124" t="s">
        <v>180</v>
      </c>
      <c r="BG259" s="124" t="s">
        <v>180</v>
      </c>
      <c r="BH259" s="124" t="s">
        <v>180</v>
      </c>
      <c r="BI259" s="124" t="s">
        <v>180</v>
      </c>
      <c r="BJ259" s="124" t="s">
        <v>180</v>
      </c>
      <c r="BK259" s="124" t="s">
        <v>180</v>
      </c>
    </row>
    <row r="260" spans="1:63" ht="67" customHeight="1" x14ac:dyDescent="0.2">
      <c r="A260" s="122" t="s">
        <v>1450</v>
      </c>
      <c r="B260" s="123" t="s">
        <v>180</v>
      </c>
      <c r="C260" s="123" t="s">
        <v>1451</v>
      </c>
      <c r="D260" s="123">
        <v>164.09486999999999</v>
      </c>
      <c r="E260" s="123">
        <v>6.391</v>
      </c>
      <c r="F260" s="123">
        <v>11662608.8392315</v>
      </c>
      <c r="G260" s="123" t="s">
        <v>182</v>
      </c>
      <c r="H260" s="123" t="s">
        <v>183</v>
      </c>
      <c r="I260" s="123" t="s">
        <v>183</v>
      </c>
      <c r="J260" s="123" t="s">
        <v>200</v>
      </c>
      <c r="K260" s="123" t="s">
        <v>183</v>
      </c>
      <c r="L260" s="123">
        <v>3</v>
      </c>
      <c r="M260" s="123">
        <v>0</v>
      </c>
      <c r="N260" s="123">
        <v>0</v>
      </c>
      <c r="O260" s="123">
        <v>0</v>
      </c>
      <c r="P260" s="123" t="s">
        <v>180</v>
      </c>
      <c r="Q260" s="123" t="s">
        <v>180</v>
      </c>
      <c r="R260" s="123" t="s">
        <v>180</v>
      </c>
      <c r="S260" s="123" t="s">
        <v>180</v>
      </c>
      <c r="T260" s="123" t="s">
        <v>184</v>
      </c>
      <c r="U260" s="123">
        <v>22489.089925359898</v>
      </c>
      <c r="V260" s="123">
        <v>64329.896238890702</v>
      </c>
      <c r="W260" s="123">
        <v>11662608.8392315</v>
      </c>
      <c r="X260" s="123">
        <v>9054769.9284620807</v>
      </c>
      <c r="Y260" s="123">
        <v>9238317.9663981497</v>
      </c>
      <c r="Z260" s="123">
        <v>10833391.7829185</v>
      </c>
      <c r="AA260" s="123">
        <v>4623170.8622155804</v>
      </c>
      <c r="AB260" s="123">
        <v>3575055.9377234001</v>
      </c>
      <c r="AC260" s="123">
        <v>23977.6973063523</v>
      </c>
      <c r="AD260" s="123">
        <v>71102.402315655403</v>
      </c>
      <c r="AE260" s="123">
        <v>12739194.9871077</v>
      </c>
      <c r="AF260" s="123">
        <v>9054769.9284620807</v>
      </c>
      <c r="AG260" s="123">
        <v>11651452.4082043</v>
      </c>
      <c r="AH260" s="123">
        <v>14363001.279187899</v>
      </c>
      <c r="AI260" s="123">
        <v>5578028.8022842202</v>
      </c>
      <c r="AJ260" s="123">
        <v>3938555.8165356098</v>
      </c>
      <c r="AK260" s="123">
        <v>47540.049811003897</v>
      </c>
      <c r="AL260" s="123">
        <v>10896982.4577849</v>
      </c>
      <c r="AM260" s="123">
        <v>13007226.843696101</v>
      </c>
      <c r="AN260" s="123">
        <v>4758292.3094099099</v>
      </c>
      <c r="AO260" s="123">
        <v>70.092897685145005</v>
      </c>
      <c r="AP260" s="123">
        <v>23.908287948841402</v>
      </c>
      <c r="AQ260" s="123">
        <v>14.740686982948199</v>
      </c>
      <c r="AR260" s="123">
        <v>24.363414233766601</v>
      </c>
      <c r="AS260" s="123">
        <v>229.21700000000001</v>
      </c>
      <c r="AT260" s="123">
        <v>273.60599999999999</v>
      </c>
      <c r="AU260" s="123">
        <v>100.09</v>
      </c>
      <c r="AV260" s="123">
        <v>7.84</v>
      </c>
      <c r="AW260" s="123">
        <v>8.1</v>
      </c>
      <c r="AX260" s="123">
        <v>6.65</v>
      </c>
      <c r="AY260" s="123">
        <v>7.0405248227722904E-4</v>
      </c>
      <c r="AZ260" s="123">
        <v>6.1821874041800796E-4</v>
      </c>
      <c r="BA260" s="123">
        <v>1.3260705637647701E-3</v>
      </c>
      <c r="BB260" s="123">
        <v>6.7036840273298499E-3</v>
      </c>
      <c r="BC260" s="123">
        <v>3.9921146322737296E-3</v>
      </c>
      <c r="BD260" s="123">
        <v>9.3369160756710309E-3</v>
      </c>
      <c r="BE260" s="124" t="s">
        <v>1452</v>
      </c>
      <c r="BF260" s="124" t="s">
        <v>180</v>
      </c>
      <c r="BG260" s="124" t="s">
        <v>180</v>
      </c>
      <c r="BH260" s="124" t="s">
        <v>180</v>
      </c>
      <c r="BI260" s="124" t="s">
        <v>1453</v>
      </c>
      <c r="BJ260" s="124" t="s">
        <v>180</v>
      </c>
      <c r="BK260" s="124" t="s">
        <v>180</v>
      </c>
    </row>
    <row r="261" spans="1:63" ht="67" customHeight="1" x14ac:dyDescent="0.2">
      <c r="A261" s="122" t="s">
        <v>1454</v>
      </c>
      <c r="B261" s="123" t="s">
        <v>180</v>
      </c>
      <c r="C261" s="123" t="s">
        <v>1455</v>
      </c>
      <c r="D261" s="123">
        <v>203.07957999999999</v>
      </c>
      <c r="E261" s="123">
        <v>12.643000000000001</v>
      </c>
      <c r="F261" s="123">
        <v>1875612.51992109</v>
      </c>
      <c r="G261" s="123" t="s">
        <v>182</v>
      </c>
      <c r="H261" s="123" t="s">
        <v>183</v>
      </c>
      <c r="I261" s="123" t="s">
        <v>200</v>
      </c>
      <c r="J261" s="123" t="s">
        <v>200</v>
      </c>
      <c r="K261" s="123" t="s">
        <v>183</v>
      </c>
      <c r="L261" s="123">
        <v>1</v>
      </c>
      <c r="M261" s="123">
        <v>0</v>
      </c>
      <c r="N261" s="123">
        <v>0</v>
      </c>
      <c r="O261" s="123">
        <v>0</v>
      </c>
      <c r="P261" s="123" t="s">
        <v>180</v>
      </c>
      <c r="Q261" s="123" t="s">
        <v>180</v>
      </c>
      <c r="R261" s="123" t="s">
        <v>180</v>
      </c>
      <c r="S261" s="123" t="s">
        <v>180</v>
      </c>
      <c r="T261" s="123" t="s">
        <v>184</v>
      </c>
      <c r="U261" s="123">
        <v>251541.06711936899</v>
      </c>
      <c r="V261" s="123">
        <v>202939.18456019199</v>
      </c>
      <c r="W261" s="123">
        <v>1356137.605371</v>
      </c>
      <c r="X261" s="123">
        <v>1875612.51992109</v>
      </c>
      <c r="Y261" s="123">
        <v>1367994.7235109799</v>
      </c>
      <c r="Z261" s="123">
        <v>987894.25014736596</v>
      </c>
      <c r="AA261" s="123">
        <v>1025522.72235096</v>
      </c>
      <c r="AB261" s="123">
        <v>1253901.1664774099</v>
      </c>
      <c r="AC261" s="123">
        <v>268191.18014658999</v>
      </c>
      <c r="AD261" s="123">
        <v>224304.16322491301</v>
      </c>
      <c r="AE261" s="123">
        <v>1481323.9149422499</v>
      </c>
      <c r="AF261" s="123">
        <v>1875612.51992109</v>
      </c>
      <c r="AG261" s="123">
        <v>1725327.64878162</v>
      </c>
      <c r="AH261" s="123">
        <v>1309758.4452674999</v>
      </c>
      <c r="AI261" s="123">
        <v>1237331.5746174201</v>
      </c>
      <c r="AJ261" s="123">
        <v>1381393.6952648801</v>
      </c>
      <c r="AK261" s="123">
        <v>246247.671685751</v>
      </c>
      <c r="AL261" s="123">
        <v>1678468.2174316701</v>
      </c>
      <c r="AM261" s="123">
        <v>1517543.0470245599</v>
      </c>
      <c r="AN261" s="123">
        <v>1309362.63494115</v>
      </c>
      <c r="AO261" s="123">
        <v>12.6022743926567</v>
      </c>
      <c r="AP261" s="123">
        <v>16.610630063150001</v>
      </c>
      <c r="AQ261" s="123">
        <v>19.3636551156346</v>
      </c>
      <c r="AR261" s="123">
        <v>7.7799151819014298</v>
      </c>
      <c r="AS261" s="123">
        <v>6.8159999999999998</v>
      </c>
      <c r="AT261" s="123">
        <v>6.1630000000000003</v>
      </c>
      <c r="AU261" s="123">
        <v>5.3170000000000002</v>
      </c>
      <c r="AV261" s="123">
        <v>2.77</v>
      </c>
      <c r="AW261" s="123">
        <v>2.62</v>
      </c>
      <c r="AX261" s="123">
        <v>2.41</v>
      </c>
      <c r="AY261" s="123">
        <v>7.1992002275234101E-4</v>
      </c>
      <c r="AZ261" s="123">
        <v>8.9552967333683697E-4</v>
      </c>
      <c r="BA261" s="123">
        <v>1.2254098041093501E-3</v>
      </c>
      <c r="BB261" s="123">
        <v>6.8279914657917301E-3</v>
      </c>
      <c r="BC261" s="123">
        <v>5.22679338187942E-3</v>
      </c>
      <c r="BD261" s="123">
        <v>8.8026479419452408E-3</v>
      </c>
      <c r="BE261" s="124" t="s">
        <v>1456</v>
      </c>
      <c r="BF261" s="124" t="s">
        <v>180</v>
      </c>
      <c r="BG261" s="124" t="s">
        <v>180</v>
      </c>
      <c r="BH261" s="124" t="s">
        <v>180</v>
      </c>
      <c r="BI261" s="124" t="s">
        <v>1457</v>
      </c>
      <c r="BJ261" s="124" t="s">
        <v>1458</v>
      </c>
      <c r="BK261" s="124" t="s">
        <v>180</v>
      </c>
    </row>
    <row r="262" spans="1:63" ht="67" customHeight="1" x14ac:dyDescent="0.2">
      <c r="A262" s="122" t="s">
        <v>1459</v>
      </c>
      <c r="B262" s="123" t="s">
        <v>1460</v>
      </c>
      <c r="C262" s="123" t="s">
        <v>1461</v>
      </c>
      <c r="D262" s="123">
        <v>132.04229000000001</v>
      </c>
      <c r="E262" s="123">
        <v>13.867000000000001</v>
      </c>
      <c r="F262" s="123">
        <v>1979613.5665172201</v>
      </c>
      <c r="G262" s="123" t="s">
        <v>182</v>
      </c>
      <c r="H262" s="123" t="s">
        <v>182</v>
      </c>
      <c r="I262" s="123" t="s">
        <v>200</v>
      </c>
      <c r="J262" s="123" t="s">
        <v>189</v>
      </c>
      <c r="K262" s="123" t="s">
        <v>183</v>
      </c>
      <c r="L262" s="123">
        <v>19</v>
      </c>
      <c r="M262" s="123">
        <v>3</v>
      </c>
      <c r="N262" s="123">
        <v>5</v>
      </c>
      <c r="O262" s="123">
        <v>18</v>
      </c>
      <c r="P262" s="123" t="s">
        <v>190</v>
      </c>
      <c r="Q262" s="123" t="s">
        <v>1462</v>
      </c>
      <c r="R262" s="123">
        <v>82.9</v>
      </c>
      <c r="S262" s="123" t="s">
        <v>180</v>
      </c>
      <c r="T262" s="123" t="s">
        <v>184</v>
      </c>
      <c r="U262" s="123">
        <v>1144746.31939513</v>
      </c>
      <c r="V262" s="123">
        <v>1120207.5344374899</v>
      </c>
      <c r="W262" s="123">
        <v>1979613.5665172201</v>
      </c>
      <c r="X262" s="123">
        <v>1955784.1829159099</v>
      </c>
      <c r="Y262" s="123">
        <v>1712374.0920583999</v>
      </c>
      <c r="Z262" s="123">
        <v>1689070.43779426</v>
      </c>
      <c r="AA262" s="123">
        <v>1793069.2896707</v>
      </c>
      <c r="AB262" s="123">
        <v>1899657.50108115</v>
      </c>
      <c r="AC262" s="123">
        <v>1220519.8534096801</v>
      </c>
      <c r="AD262" s="123">
        <v>1238140.4517554799</v>
      </c>
      <c r="AE262" s="123">
        <v>2162353.5154633801</v>
      </c>
      <c r="AF262" s="123">
        <v>1955784.1829159099</v>
      </c>
      <c r="AG262" s="123">
        <v>2159662.1063736002</v>
      </c>
      <c r="AH262" s="123">
        <v>2239383.68931968</v>
      </c>
      <c r="AI262" s="123">
        <v>2163405.2559072501</v>
      </c>
      <c r="AJ262" s="123">
        <v>2092808.4009429901</v>
      </c>
      <c r="AK262" s="123">
        <v>1229330.15258258</v>
      </c>
      <c r="AL262" s="123">
        <v>2059068.84918964</v>
      </c>
      <c r="AM262" s="123">
        <v>2199522.8978466401</v>
      </c>
      <c r="AN262" s="123">
        <v>2128106.8284251201</v>
      </c>
      <c r="AO262" s="123">
        <v>1.0135311944227301</v>
      </c>
      <c r="AP262" s="123">
        <v>7.0938169885373403</v>
      </c>
      <c r="AQ262" s="123">
        <v>2.5629045263994299</v>
      </c>
      <c r="AR262" s="123">
        <v>2.3457241059946301</v>
      </c>
      <c r="AS262" s="123">
        <v>1.675</v>
      </c>
      <c r="AT262" s="123">
        <v>1.7889999999999999</v>
      </c>
      <c r="AU262" s="123">
        <v>1.7310000000000001</v>
      </c>
      <c r="AV262" s="123">
        <v>0.74</v>
      </c>
      <c r="AW262" s="123">
        <v>0.84</v>
      </c>
      <c r="AX262" s="123">
        <v>0.79</v>
      </c>
      <c r="AY262" s="123">
        <v>7.23769437545707E-4</v>
      </c>
      <c r="AZ262" s="123">
        <v>4.46335708928158E-4</v>
      </c>
      <c r="BA262" s="123">
        <v>5.6169922781479397E-4</v>
      </c>
      <c r="BB262" s="123">
        <v>6.8377906395368704E-3</v>
      </c>
      <c r="BC262" s="123">
        <v>3.1140893714872702E-3</v>
      </c>
      <c r="BD262" s="123">
        <v>5.4552229005372802E-3</v>
      </c>
      <c r="BE262" s="124" t="s">
        <v>1463</v>
      </c>
      <c r="BF262" s="124" t="s">
        <v>1464</v>
      </c>
      <c r="BG262" s="124" t="s">
        <v>180</v>
      </c>
      <c r="BH262" s="124" t="s">
        <v>1465</v>
      </c>
      <c r="BI262" s="124" t="s">
        <v>1466</v>
      </c>
      <c r="BJ262" s="124" t="s">
        <v>1467</v>
      </c>
      <c r="BK262" s="124" t="s">
        <v>1468</v>
      </c>
    </row>
    <row r="263" spans="1:63" ht="67" customHeight="1" x14ac:dyDescent="0.2">
      <c r="A263" s="122" t="s">
        <v>1469</v>
      </c>
      <c r="B263" s="123" t="s">
        <v>180</v>
      </c>
      <c r="C263" s="123" t="s">
        <v>1470</v>
      </c>
      <c r="D263" s="123">
        <v>438.24815000000001</v>
      </c>
      <c r="E263" s="123">
        <v>9.3320000000000007</v>
      </c>
      <c r="F263" s="123">
        <v>685586.34268867597</v>
      </c>
      <c r="G263" s="123" t="s">
        <v>182</v>
      </c>
      <c r="H263" s="123" t="s">
        <v>183</v>
      </c>
      <c r="I263" s="123" t="s">
        <v>183</v>
      </c>
      <c r="J263" s="123" t="s">
        <v>183</v>
      </c>
      <c r="K263" s="123" t="s">
        <v>183</v>
      </c>
      <c r="L263" s="123">
        <v>0</v>
      </c>
      <c r="M263" s="123">
        <v>0</v>
      </c>
      <c r="N263" s="123">
        <v>0</v>
      </c>
      <c r="O263" s="123">
        <v>0</v>
      </c>
      <c r="P263" s="123" t="s">
        <v>180</v>
      </c>
      <c r="Q263" s="123" t="s">
        <v>180</v>
      </c>
      <c r="R263" s="123" t="s">
        <v>180</v>
      </c>
      <c r="S263" s="123" t="s">
        <v>180</v>
      </c>
      <c r="T263" s="123" t="s">
        <v>184</v>
      </c>
      <c r="U263" s="123">
        <v>685586.34268867597</v>
      </c>
      <c r="V263" s="123">
        <v>368711.65687504702</v>
      </c>
      <c r="W263" s="123">
        <v>26810.262003367399</v>
      </c>
      <c r="X263" s="123">
        <v>26578.829905979601</v>
      </c>
      <c r="Y263" s="123">
        <v>35956.4532636777</v>
      </c>
      <c r="Z263" s="123">
        <v>31127.6646572184</v>
      </c>
      <c r="AA263" s="123">
        <v>30106.6493766165</v>
      </c>
      <c r="AB263" s="123">
        <v>25461.756868960201</v>
      </c>
      <c r="AC263" s="123">
        <v>730966.96473345999</v>
      </c>
      <c r="AD263" s="123">
        <v>407528.78674398398</v>
      </c>
      <c r="AE263" s="123">
        <v>29285.1419458948</v>
      </c>
      <c r="AF263" s="123">
        <v>26578.829905979601</v>
      </c>
      <c r="AG263" s="123">
        <v>45348.612755412898</v>
      </c>
      <c r="AH263" s="123">
        <v>41269.317702947403</v>
      </c>
      <c r="AI263" s="123">
        <v>36324.800092410696</v>
      </c>
      <c r="AJ263" s="123">
        <v>28050.6242034688</v>
      </c>
      <c r="AK263" s="123">
        <v>569247.87573872204</v>
      </c>
      <c r="AL263" s="123">
        <v>27931.985925937199</v>
      </c>
      <c r="AM263" s="123">
        <v>43308.965229180103</v>
      </c>
      <c r="AN263" s="123">
        <v>32187.712147939699</v>
      </c>
      <c r="AO263" s="123">
        <v>40.176755803293197</v>
      </c>
      <c r="AP263" s="123">
        <v>6.8511118418321297</v>
      </c>
      <c r="AQ263" s="123">
        <v>6.6602773324071496</v>
      </c>
      <c r="AR263" s="123">
        <v>18.1768926381291</v>
      </c>
      <c r="AS263" s="123">
        <v>4.9000000000000002E-2</v>
      </c>
      <c r="AT263" s="123">
        <v>7.5999999999999998E-2</v>
      </c>
      <c r="AU263" s="123">
        <v>5.7000000000000002E-2</v>
      </c>
      <c r="AV263" s="123">
        <v>-4.3499999999999996</v>
      </c>
      <c r="AW263" s="123">
        <v>-3.72</v>
      </c>
      <c r="AX263" s="123">
        <v>-4.1399999999999997</v>
      </c>
      <c r="AY263" s="123">
        <v>7.3138004268047396E-4</v>
      </c>
      <c r="AZ263" s="123">
        <v>1.3668277959368899E-3</v>
      </c>
      <c r="BA263" s="123">
        <v>8.77852616824493E-4</v>
      </c>
      <c r="BB263" s="123">
        <v>6.8646778998837704E-3</v>
      </c>
      <c r="BC263" s="123">
        <v>6.9573540640141696E-3</v>
      </c>
      <c r="BD263" s="123">
        <v>7.1312408849226998E-3</v>
      </c>
      <c r="BE263" s="124" t="s">
        <v>1471</v>
      </c>
      <c r="BF263" s="124" t="s">
        <v>180</v>
      </c>
      <c r="BG263" s="124" t="s">
        <v>180</v>
      </c>
      <c r="BH263" s="124" t="s">
        <v>180</v>
      </c>
      <c r="BI263" s="124" t="s">
        <v>180</v>
      </c>
      <c r="BJ263" s="124" t="s">
        <v>180</v>
      </c>
      <c r="BK263" s="124" t="s">
        <v>180</v>
      </c>
    </row>
    <row r="264" spans="1:63" ht="67" customHeight="1" x14ac:dyDescent="0.2">
      <c r="A264" s="122" t="s">
        <v>1472</v>
      </c>
      <c r="B264" s="123" t="s">
        <v>180</v>
      </c>
      <c r="C264" s="123" t="s">
        <v>1473</v>
      </c>
      <c r="D264" s="123">
        <v>353.19562000000002</v>
      </c>
      <c r="E264" s="123">
        <v>9.4269999999999996</v>
      </c>
      <c r="F264" s="123">
        <v>917622.49386841501</v>
      </c>
      <c r="G264" s="123" t="s">
        <v>182</v>
      </c>
      <c r="H264" s="123" t="s">
        <v>183</v>
      </c>
      <c r="I264" s="123" t="s">
        <v>183</v>
      </c>
      <c r="J264" s="123" t="s">
        <v>183</v>
      </c>
      <c r="K264" s="123" t="s">
        <v>183</v>
      </c>
      <c r="L264" s="123">
        <v>0</v>
      </c>
      <c r="M264" s="123">
        <v>0</v>
      </c>
      <c r="N264" s="123">
        <v>0</v>
      </c>
      <c r="O264" s="123">
        <v>0</v>
      </c>
      <c r="P264" s="123" t="s">
        <v>180</v>
      </c>
      <c r="Q264" s="123" t="s">
        <v>180</v>
      </c>
      <c r="R264" s="123" t="s">
        <v>180</v>
      </c>
      <c r="S264" s="123" t="s">
        <v>180</v>
      </c>
      <c r="T264" s="123" t="s">
        <v>184</v>
      </c>
      <c r="U264" s="123">
        <v>35710.803713654597</v>
      </c>
      <c r="V264" s="123">
        <v>39315.434339542502</v>
      </c>
      <c r="W264" s="123">
        <v>658683.23707122204</v>
      </c>
      <c r="X264" s="123">
        <v>606742.39372786996</v>
      </c>
      <c r="Y264" s="123">
        <v>45358.964870366901</v>
      </c>
      <c r="Z264" s="123">
        <v>47146.1376194513</v>
      </c>
      <c r="AA264" s="123">
        <v>475609.89613967901</v>
      </c>
      <c r="AB264" s="123">
        <v>917622.49386841501</v>
      </c>
      <c r="AC264" s="123">
        <v>38074.588382831898</v>
      </c>
      <c r="AD264" s="123">
        <v>43454.474405555098</v>
      </c>
      <c r="AE264" s="123">
        <v>719486.89246637805</v>
      </c>
      <c r="AF264" s="123">
        <v>606742.39372786996</v>
      </c>
      <c r="AG264" s="123">
        <v>57207.147707489297</v>
      </c>
      <c r="AH264" s="123">
        <v>62506.742902500897</v>
      </c>
      <c r="AI264" s="123">
        <v>573841.15326577902</v>
      </c>
      <c r="AJ264" s="123">
        <v>1010923.31800291</v>
      </c>
      <c r="AK264" s="123">
        <v>40764.531394193502</v>
      </c>
      <c r="AL264" s="123">
        <v>663114.64309712395</v>
      </c>
      <c r="AM264" s="123">
        <v>59856.945304995097</v>
      </c>
      <c r="AN264" s="123">
        <v>792382.23563434603</v>
      </c>
      <c r="AO264" s="123">
        <v>9.3320191808220798</v>
      </c>
      <c r="AP264" s="123">
        <v>12.022415796328501</v>
      </c>
      <c r="AQ264" s="123">
        <v>6.2605595404873702</v>
      </c>
      <c r="AR264" s="123">
        <v>39.004378028982501</v>
      </c>
      <c r="AS264" s="123">
        <v>16.266999999999999</v>
      </c>
      <c r="AT264" s="123">
        <v>1.468</v>
      </c>
      <c r="AU264" s="123">
        <v>19.437999999999999</v>
      </c>
      <c r="AV264" s="123">
        <v>4.0199999999999996</v>
      </c>
      <c r="AW264" s="123">
        <v>0.55000000000000004</v>
      </c>
      <c r="AX264" s="123">
        <v>4.28</v>
      </c>
      <c r="AY264" s="123">
        <v>7.32270006618574E-4</v>
      </c>
      <c r="AZ264" s="123">
        <v>0.39713749657099301</v>
      </c>
      <c r="BA264" s="123">
        <v>6.0164871074475101E-4</v>
      </c>
      <c r="BB264" s="123">
        <v>6.8646778998837704E-3</v>
      </c>
      <c r="BC264" s="123">
        <v>0.557946782702475</v>
      </c>
      <c r="BD264" s="123">
        <v>5.6630896210480303E-3</v>
      </c>
      <c r="BE264" s="124" t="s">
        <v>1474</v>
      </c>
      <c r="BF264" s="124" t="s">
        <v>180</v>
      </c>
      <c r="BG264" s="124" t="s">
        <v>180</v>
      </c>
      <c r="BH264" s="124" t="s">
        <v>180</v>
      </c>
      <c r="BI264" s="124" t="s">
        <v>180</v>
      </c>
      <c r="BJ264" s="124" t="s">
        <v>180</v>
      </c>
      <c r="BK264" s="124" t="s">
        <v>180</v>
      </c>
    </row>
    <row r="265" spans="1:63" ht="67" customHeight="1" x14ac:dyDescent="0.2">
      <c r="A265" s="122" t="s">
        <v>1475</v>
      </c>
      <c r="B265" s="123" t="s">
        <v>180</v>
      </c>
      <c r="C265" s="123" t="s">
        <v>1476</v>
      </c>
      <c r="D265" s="123">
        <v>242.09048000000001</v>
      </c>
      <c r="E265" s="123">
        <v>10.28</v>
      </c>
      <c r="F265" s="123">
        <v>4647971.4308976596</v>
      </c>
      <c r="G265" s="123" t="s">
        <v>182</v>
      </c>
      <c r="H265" s="123" t="s">
        <v>183</v>
      </c>
      <c r="I265" s="123" t="s">
        <v>224</v>
      </c>
      <c r="J265" s="123" t="s">
        <v>224</v>
      </c>
      <c r="K265" s="123" t="s">
        <v>183</v>
      </c>
      <c r="L265" s="123">
        <v>4</v>
      </c>
      <c r="M265" s="123">
        <v>0</v>
      </c>
      <c r="N265" s="123">
        <v>4</v>
      </c>
      <c r="O265" s="123">
        <v>2</v>
      </c>
      <c r="P265" s="123" t="s">
        <v>190</v>
      </c>
      <c r="Q265" s="123" t="s">
        <v>478</v>
      </c>
      <c r="R265" s="123" t="s">
        <v>180</v>
      </c>
      <c r="S265" s="123" t="s">
        <v>180</v>
      </c>
      <c r="T265" s="123" t="s">
        <v>184</v>
      </c>
      <c r="U265" s="123">
        <v>59181.605159293402</v>
      </c>
      <c r="V265" s="123">
        <v>100858.524659205</v>
      </c>
      <c r="W265" s="123">
        <v>3902854.9752585199</v>
      </c>
      <c r="X265" s="123">
        <v>4451526.4564752402</v>
      </c>
      <c r="Y265" s="123">
        <v>1491719.0849153399</v>
      </c>
      <c r="Z265" s="123">
        <v>1535668.8243712699</v>
      </c>
      <c r="AA265" s="123">
        <v>4647971.4308976596</v>
      </c>
      <c r="AB265" s="123">
        <v>2649538.5881049498</v>
      </c>
      <c r="AC265" s="123">
        <v>63098.979074889503</v>
      </c>
      <c r="AD265" s="123">
        <v>111476.68217358099</v>
      </c>
      <c r="AE265" s="123">
        <v>4263131.1074219197</v>
      </c>
      <c r="AF265" s="123">
        <v>4451526.4564752402</v>
      </c>
      <c r="AG265" s="123">
        <v>1881369.96231551</v>
      </c>
      <c r="AH265" s="123">
        <v>2036002.5494168501</v>
      </c>
      <c r="AI265" s="123">
        <v>5607951.6172838202</v>
      </c>
      <c r="AJ265" s="123">
        <v>2918934.9199278699</v>
      </c>
      <c r="AK265" s="123">
        <v>87287.830624235299</v>
      </c>
      <c r="AL265" s="123">
        <v>4357328.7819485804</v>
      </c>
      <c r="AM265" s="123">
        <v>1958686.2558661799</v>
      </c>
      <c r="AN265" s="123">
        <v>4263443.2686058497</v>
      </c>
      <c r="AO265" s="123">
        <v>39.190115821043698</v>
      </c>
      <c r="AP265" s="123">
        <v>3.0572774175664601</v>
      </c>
      <c r="AQ265" s="123">
        <v>5.5824025212973796</v>
      </c>
      <c r="AR265" s="123">
        <v>44.5982700280194</v>
      </c>
      <c r="AS265" s="123">
        <v>49.918999999999997</v>
      </c>
      <c r="AT265" s="123">
        <v>22.439</v>
      </c>
      <c r="AU265" s="123">
        <v>48.844000000000001</v>
      </c>
      <c r="AV265" s="123">
        <v>5.64</v>
      </c>
      <c r="AW265" s="123">
        <v>4.49</v>
      </c>
      <c r="AX265" s="123">
        <v>5.61</v>
      </c>
      <c r="AY265" s="123">
        <v>7.4261053417878898E-4</v>
      </c>
      <c r="AZ265" s="123">
        <v>1.7968460731174799E-3</v>
      </c>
      <c r="BA265" s="123">
        <v>8.0002955876556903E-4</v>
      </c>
      <c r="BB265" s="123">
        <v>6.9348399114850003E-3</v>
      </c>
      <c r="BC265" s="123">
        <v>8.38395513303224E-3</v>
      </c>
      <c r="BD265" s="123">
        <v>6.7446936412597297E-3</v>
      </c>
      <c r="BE265" s="124" t="s">
        <v>1477</v>
      </c>
      <c r="BF265" s="124" t="s">
        <v>180</v>
      </c>
      <c r="BG265" s="124" t="s">
        <v>180</v>
      </c>
      <c r="BH265" s="124" t="s">
        <v>1105</v>
      </c>
      <c r="BI265" s="124" t="s">
        <v>1478</v>
      </c>
      <c r="BJ265" s="124" t="s">
        <v>1479</v>
      </c>
      <c r="BK265" s="124" t="s">
        <v>1108</v>
      </c>
    </row>
    <row r="266" spans="1:63" ht="67" customHeight="1" x14ac:dyDescent="0.2">
      <c r="A266" s="122" t="s">
        <v>1480</v>
      </c>
      <c r="B266" s="123" t="s">
        <v>1481</v>
      </c>
      <c r="C266" s="123" t="s">
        <v>1482</v>
      </c>
      <c r="D266" s="123">
        <v>290.07542000000001</v>
      </c>
      <c r="E266" s="123">
        <v>7.883</v>
      </c>
      <c r="F266" s="123">
        <v>5696063.6362833101</v>
      </c>
      <c r="G266" s="123" t="s">
        <v>182</v>
      </c>
      <c r="H266" s="123" t="s">
        <v>188</v>
      </c>
      <c r="I266" s="123" t="s">
        <v>188</v>
      </c>
      <c r="J266" s="123" t="s">
        <v>183</v>
      </c>
      <c r="K266" s="123" t="s">
        <v>183</v>
      </c>
      <c r="L266" s="123">
        <v>0</v>
      </c>
      <c r="M266" s="123">
        <v>1</v>
      </c>
      <c r="N266" s="123">
        <v>0</v>
      </c>
      <c r="O266" s="123">
        <v>0</v>
      </c>
      <c r="P266" s="123" t="s">
        <v>180</v>
      </c>
      <c r="Q266" s="123" t="s">
        <v>180</v>
      </c>
      <c r="R266" s="123" t="s">
        <v>180</v>
      </c>
      <c r="S266" s="123">
        <v>92.6</v>
      </c>
      <c r="T266" s="123" t="s">
        <v>184</v>
      </c>
      <c r="U266" s="123">
        <v>127816.479291889</v>
      </c>
      <c r="V266" s="123">
        <v>162776.28763343499</v>
      </c>
      <c r="W266" s="123">
        <v>2557201.7042010198</v>
      </c>
      <c r="X266" s="123">
        <v>3805140.8402163698</v>
      </c>
      <c r="Y266" s="123">
        <v>4761982.1788851004</v>
      </c>
      <c r="Z266" s="123">
        <v>5696063.6362833101</v>
      </c>
      <c r="AA266" s="123">
        <v>2537044.9898458198</v>
      </c>
      <c r="AB266" s="123">
        <v>1729749.4676870401</v>
      </c>
      <c r="AC266" s="123">
        <v>136276.96191336701</v>
      </c>
      <c r="AD266" s="123">
        <v>179913.007286407</v>
      </c>
      <c r="AE266" s="123">
        <v>2793259.3453359399</v>
      </c>
      <c r="AF266" s="123">
        <v>3805140.8402163698</v>
      </c>
      <c r="AG266" s="123">
        <v>6005856.1447879001</v>
      </c>
      <c r="AH266" s="123">
        <v>7551888.7282624599</v>
      </c>
      <c r="AI266" s="123">
        <v>3061039.80315988</v>
      </c>
      <c r="AJ266" s="123">
        <v>1905624.6799446</v>
      </c>
      <c r="AK266" s="123">
        <v>158094.98459988699</v>
      </c>
      <c r="AL266" s="123">
        <v>3299200.09277615</v>
      </c>
      <c r="AM266" s="123">
        <v>6778872.43652518</v>
      </c>
      <c r="AN266" s="123">
        <v>2483332.2415522402</v>
      </c>
      <c r="AO266" s="123">
        <v>19.516965491050101</v>
      </c>
      <c r="AP266" s="123">
        <v>21.687325614284202</v>
      </c>
      <c r="AQ266" s="123">
        <v>16.126725114635601</v>
      </c>
      <c r="AR266" s="123">
        <v>32.899418573180498</v>
      </c>
      <c r="AS266" s="123">
        <v>20.867999999999999</v>
      </c>
      <c r="AT266" s="123">
        <v>42.878</v>
      </c>
      <c r="AU266" s="123">
        <v>15.708</v>
      </c>
      <c r="AV266" s="123">
        <v>4.38</v>
      </c>
      <c r="AW266" s="123">
        <v>5.42</v>
      </c>
      <c r="AX266" s="123">
        <v>3.97</v>
      </c>
      <c r="AY266" s="123">
        <v>7.4870431943985195E-4</v>
      </c>
      <c r="AZ266" s="123">
        <v>3.23774906374252E-4</v>
      </c>
      <c r="BA266" s="123">
        <v>1.1265212871178799E-3</v>
      </c>
      <c r="BB266" s="123">
        <v>6.9649581900381704E-3</v>
      </c>
      <c r="BC266" s="123">
        <v>2.4798910809990101E-3</v>
      </c>
      <c r="BD266" s="123">
        <v>8.4419558182784096E-3</v>
      </c>
      <c r="BE266" s="124" t="s">
        <v>1483</v>
      </c>
      <c r="BF266" s="124" t="s">
        <v>1484</v>
      </c>
      <c r="BG266" s="124" t="s">
        <v>180</v>
      </c>
      <c r="BH266" s="124" t="s">
        <v>180</v>
      </c>
      <c r="BI266" s="124" t="s">
        <v>180</v>
      </c>
      <c r="BJ266" s="124" t="s">
        <v>1485</v>
      </c>
      <c r="BK266" s="124" t="s">
        <v>180</v>
      </c>
    </row>
    <row r="267" spans="1:63" ht="67" customHeight="1" x14ac:dyDescent="0.2">
      <c r="A267" s="122" t="s">
        <v>1486</v>
      </c>
      <c r="B267" s="123" t="s">
        <v>180</v>
      </c>
      <c r="C267" s="123" t="s">
        <v>904</v>
      </c>
      <c r="D267" s="123">
        <v>217.10595000000001</v>
      </c>
      <c r="E267" s="123">
        <v>10.742000000000001</v>
      </c>
      <c r="F267" s="123">
        <v>1566728.21228784</v>
      </c>
      <c r="G267" s="123" t="s">
        <v>182</v>
      </c>
      <c r="H267" s="123" t="s">
        <v>183</v>
      </c>
      <c r="I267" s="123" t="s">
        <v>200</v>
      </c>
      <c r="J267" s="123" t="s">
        <v>200</v>
      </c>
      <c r="K267" s="123" t="s">
        <v>183</v>
      </c>
      <c r="L267" s="123">
        <v>6</v>
      </c>
      <c r="M267" s="123">
        <v>0</v>
      </c>
      <c r="N267" s="123">
        <v>1</v>
      </c>
      <c r="O267" s="123">
        <v>2</v>
      </c>
      <c r="P267" s="123" t="s">
        <v>190</v>
      </c>
      <c r="Q267" s="123" t="s">
        <v>478</v>
      </c>
      <c r="R267" s="123" t="s">
        <v>180</v>
      </c>
      <c r="S267" s="123" t="s">
        <v>180</v>
      </c>
      <c r="T267" s="123" t="s">
        <v>184</v>
      </c>
      <c r="U267" s="123">
        <v>1566728.21228784</v>
      </c>
      <c r="V267" s="123">
        <v>1330681.75168913</v>
      </c>
      <c r="W267" s="123">
        <v>220695.66469336001</v>
      </c>
      <c r="X267" s="123">
        <v>214312.41063628101</v>
      </c>
      <c r="Y267" s="123">
        <v>191032.53099945601</v>
      </c>
      <c r="Z267" s="123">
        <v>229297.28392725601</v>
      </c>
      <c r="AA267" s="123">
        <v>285180.11968069797</v>
      </c>
      <c r="AB267" s="123">
        <v>227916.30639538099</v>
      </c>
      <c r="AC267" s="123">
        <v>1670433.75077611</v>
      </c>
      <c r="AD267" s="123">
        <v>1470772.91888281</v>
      </c>
      <c r="AE267" s="123">
        <v>241068.28447170201</v>
      </c>
      <c r="AF267" s="123">
        <v>214312.41063628101</v>
      </c>
      <c r="AG267" s="123">
        <v>240932.00206517399</v>
      </c>
      <c r="AH267" s="123">
        <v>304004.25354821503</v>
      </c>
      <c r="AI267" s="123">
        <v>344080.49557905702</v>
      </c>
      <c r="AJ267" s="123">
        <v>251090.08358858601</v>
      </c>
      <c r="AK267" s="123">
        <v>1570603.3348294599</v>
      </c>
      <c r="AL267" s="123">
        <v>227690.347553992</v>
      </c>
      <c r="AM267" s="123">
        <v>272468.12780669401</v>
      </c>
      <c r="AN267" s="123">
        <v>297585.28958382201</v>
      </c>
      <c r="AO267" s="123">
        <v>8.9889996435309705</v>
      </c>
      <c r="AP267" s="123">
        <v>8.30920591445431</v>
      </c>
      <c r="AQ267" s="123">
        <v>16.368452738810699</v>
      </c>
      <c r="AR267" s="123">
        <v>22.095900975398202</v>
      </c>
      <c r="AS267" s="123">
        <v>0.14499999999999999</v>
      </c>
      <c r="AT267" s="123">
        <v>0.17299999999999999</v>
      </c>
      <c r="AU267" s="123">
        <v>0.189</v>
      </c>
      <c r="AV267" s="123">
        <v>-2.79</v>
      </c>
      <c r="AW267" s="123">
        <v>-2.5299999999999998</v>
      </c>
      <c r="AX267" s="123">
        <v>-2.4</v>
      </c>
      <c r="AY267" s="123">
        <v>7.6021006685467196E-4</v>
      </c>
      <c r="AZ267" s="123">
        <v>1.10279098619048E-3</v>
      </c>
      <c r="BA267" s="123">
        <v>1.33054899595642E-3</v>
      </c>
      <c r="BB267" s="123">
        <v>7.0419713946926E-3</v>
      </c>
      <c r="BC267" s="123">
        <v>5.9901040592180996E-3</v>
      </c>
      <c r="BD267" s="123">
        <v>9.3369160756710309E-3</v>
      </c>
      <c r="BE267" s="124" t="s">
        <v>1487</v>
      </c>
      <c r="BF267" s="124" t="s">
        <v>180</v>
      </c>
      <c r="BG267" s="124" t="s">
        <v>180</v>
      </c>
      <c r="BH267" s="124" t="s">
        <v>907</v>
      </c>
      <c r="BI267" s="124" t="s">
        <v>1488</v>
      </c>
      <c r="BJ267" s="124" t="s">
        <v>1489</v>
      </c>
      <c r="BK267" s="124" t="s">
        <v>910</v>
      </c>
    </row>
    <row r="268" spans="1:63" ht="67" customHeight="1" x14ac:dyDescent="0.2">
      <c r="A268" s="122" t="s">
        <v>1490</v>
      </c>
      <c r="B268" s="123" t="s">
        <v>180</v>
      </c>
      <c r="C268" s="123" t="s">
        <v>1491</v>
      </c>
      <c r="D268" s="123">
        <v>87.105159999999998</v>
      </c>
      <c r="E268" s="123">
        <v>9.5890000000000004</v>
      </c>
      <c r="F268" s="123">
        <v>637726.74837809999</v>
      </c>
      <c r="G268" s="123" t="s">
        <v>182</v>
      </c>
      <c r="H268" s="123" t="s">
        <v>183</v>
      </c>
      <c r="I268" s="123" t="s">
        <v>183</v>
      </c>
      <c r="J268" s="123" t="s">
        <v>200</v>
      </c>
      <c r="K268" s="123" t="s">
        <v>183</v>
      </c>
      <c r="L268" s="123">
        <v>2</v>
      </c>
      <c r="M268" s="123">
        <v>0</v>
      </c>
      <c r="N268" s="123">
        <v>0</v>
      </c>
      <c r="O268" s="123">
        <v>0</v>
      </c>
      <c r="P268" s="123" t="s">
        <v>180</v>
      </c>
      <c r="Q268" s="123" t="s">
        <v>180</v>
      </c>
      <c r="R268" s="123" t="s">
        <v>180</v>
      </c>
      <c r="S268" s="123" t="s">
        <v>180</v>
      </c>
      <c r="T268" s="123" t="s">
        <v>184</v>
      </c>
      <c r="U268" s="123">
        <v>637726.74837809999</v>
      </c>
      <c r="V268" s="123">
        <v>380310.41620238801</v>
      </c>
      <c r="W268" s="123">
        <v>27281.7472645899</v>
      </c>
      <c r="X268" s="123">
        <v>28615.059392957701</v>
      </c>
      <c r="Y268" s="123">
        <v>28266.986873134902</v>
      </c>
      <c r="Z268" s="123">
        <v>28491.434874502</v>
      </c>
      <c r="AA268" s="123">
        <v>40630.621333626703</v>
      </c>
      <c r="AB268" s="123">
        <v>29080.429435001301</v>
      </c>
      <c r="AC268" s="123">
        <v>679939.42785257695</v>
      </c>
      <c r="AD268" s="123">
        <v>420348.63723764202</v>
      </c>
      <c r="AE268" s="123">
        <v>29800.150445198698</v>
      </c>
      <c r="AF268" s="123">
        <v>28615.059392957701</v>
      </c>
      <c r="AG268" s="123">
        <v>35650.586337642097</v>
      </c>
      <c r="AH268" s="123">
        <v>37774.182245823802</v>
      </c>
      <c r="AI268" s="123">
        <v>49022.366425163898</v>
      </c>
      <c r="AJ268" s="123">
        <v>32037.231443017201</v>
      </c>
      <c r="AK268" s="123">
        <v>550144.03254510905</v>
      </c>
      <c r="AL268" s="123">
        <v>29207.6049190782</v>
      </c>
      <c r="AM268" s="123">
        <v>36712.384291732902</v>
      </c>
      <c r="AN268" s="123">
        <v>40529.798934090599</v>
      </c>
      <c r="AO268" s="123">
        <v>33.365518394920898</v>
      </c>
      <c r="AP268" s="123">
        <v>2.8690675653978102</v>
      </c>
      <c r="AQ268" s="123">
        <v>4.0901976162668303</v>
      </c>
      <c r="AR268" s="123">
        <v>29.633268461992301</v>
      </c>
      <c r="AS268" s="123">
        <v>5.2999999999999999E-2</v>
      </c>
      <c r="AT268" s="123">
        <v>6.7000000000000004E-2</v>
      </c>
      <c r="AU268" s="123">
        <v>7.3999999999999996E-2</v>
      </c>
      <c r="AV268" s="123">
        <v>-4.24</v>
      </c>
      <c r="AW268" s="123">
        <v>-3.91</v>
      </c>
      <c r="AX268" s="123">
        <v>-3.76</v>
      </c>
      <c r="AY268" s="123">
        <v>7.6564692661773603E-4</v>
      </c>
      <c r="AZ268" s="123">
        <v>1.05603197551662E-3</v>
      </c>
      <c r="BA268" s="123">
        <v>1.1833116887136599E-3</v>
      </c>
      <c r="BB268" s="123">
        <v>7.0419713946926E-3</v>
      </c>
      <c r="BC268" s="123">
        <v>5.8010082274985598E-3</v>
      </c>
      <c r="BD268" s="123">
        <v>8.7063053945356707E-3</v>
      </c>
      <c r="BE268" s="124" t="s">
        <v>1492</v>
      </c>
      <c r="BF268" s="124" t="s">
        <v>180</v>
      </c>
      <c r="BG268" s="124" t="s">
        <v>180</v>
      </c>
      <c r="BH268" s="124" t="s">
        <v>180</v>
      </c>
      <c r="BI268" s="124" t="s">
        <v>1493</v>
      </c>
      <c r="BJ268" s="124" t="s">
        <v>180</v>
      </c>
      <c r="BK268" s="124" t="s">
        <v>180</v>
      </c>
    </row>
    <row r="269" spans="1:63" ht="67" customHeight="1" x14ac:dyDescent="0.2">
      <c r="A269" s="122" t="s">
        <v>1494</v>
      </c>
      <c r="B269" s="123" t="s">
        <v>180</v>
      </c>
      <c r="C269" s="123" t="s">
        <v>1495</v>
      </c>
      <c r="D269" s="123">
        <v>333.13292999999999</v>
      </c>
      <c r="E269" s="123">
        <v>10.315</v>
      </c>
      <c r="F269" s="123">
        <v>4866750.66157078</v>
      </c>
      <c r="G269" s="123" t="s">
        <v>182</v>
      </c>
      <c r="H269" s="123" t="s">
        <v>183</v>
      </c>
      <c r="I269" s="123" t="s">
        <v>183</v>
      </c>
      <c r="J269" s="123" t="s">
        <v>224</v>
      </c>
      <c r="K269" s="123" t="s">
        <v>183</v>
      </c>
      <c r="L269" s="123">
        <v>1</v>
      </c>
      <c r="M269" s="123">
        <v>0</v>
      </c>
      <c r="N269" s="123">
        <v>0</v>
      </c>
      <c r="O269" s="123">
        <v>0</v>
      </c>
      <c r="P269" s="123" t="s">
        <v>180</v>
      </c>
      <c r="Q269" s="123" t="s">
        <v>180</v>
      </c>
      <c r="R269" s="123" t="s">
        <v>180</v>
      </c>
      <c r="S269" s="123" t="s">
        <v>180</v>
      </c>
      <c r="T269" s="123" t="s">
        <v>184</v>
      </c>
      <c r="U269" s="123">
        <v>92218.373237782507</v>
      </c>
      <c r="V269" s="123">
        <v>90954.423357658103</v>
      </c>
      <c r="W269" s="123">
        <v>2127901.36232155</v>
      </c>
      <c r="X269" s="123">
        <v>1680324.53226081</v>
      </c>
      <c r="Y269" s="123">
        <v>4866750.66157078</v>
      </c>
      <c r="Z269" s="123">
        <v>3968073.9727630699</v>
      </c>
      <c r="AA269" s="123">
        <v>2215350.0420498098</v>
      </c>
      <c r="AB269" s="123">
        <v>1388288.2130196199</v>
      </c>
      <c r="AC269" s="123">
        <v>98322.530921374302</v>
      </c>
      <c r="AD269" s="123">
        <v>100529.899472385</v>
      </c>
      <c r="AE269" s="123">
        <v>2324329.8940764801</v>
      </c>
      <c r="AF269" s="123">
        <v>1680324.53226081</v>
      </c>
      <c r="AG269" s="123">
        <v>6137991.1280534696</v>
      </c>
      <c r="AH269" s="123">
        <v>5260905.6045192396</v>
      </c>
      <c r="AI269" s="123">
        <v>2672902.7998271598</v>
      </c>
      <c r="AJ269" s="123">
        <v>1529444.7727993301</v>
      </c>
      <c r="AK269" s="123">
        <v>99426.215196879799</v>
      </c>
      <c r="AL269" s="123">
        <v>2002327.2131686399</v>
      </c>
      <c r="AM269" s="123">
        <v>5699448.3662863504</v>
      </c>
      <c r="AN269" s="123">
        <v>2101173.7863132502</v>
      </c>
      <c r="AO269" s="123">
        <v>1.5698528480698599</v>
      </c>
      <c r="AP269" s="123">
        <v>22.742564525191799</v>
      </c>
      <c r="AQ269" s="123">
        <v>10.881634177795</v>
      </c>
      <c r="AR269" s="123">
        <v>38.480725877142397</v>
      </c>
      <c r="AS269" s="123">
        <v>20.138999999999999</v>
      </c>
      <c r="AT269" s="123">
        <v>57.323</v>
      </c>
      <c r="AU269" s="123">
        <v>21.132999999999999</v>
      </c>
      <c r="AV269" s="123">
        <v>4.33</v>
      </c>
      <c r="AW269" s="123">
        <v>5.84</v>
      </c>
      <c r="AX269" s="123">
        <v>4.4000000000000004</v>
      </c>
      <c r="AY269" s="123">
        <v>7.6568387487596602E-4</v>
      </c>
      <c r="AZ269" s="123">
        <v>2.3937869230983299E-4</v>
      </c>
      <c r="BA269" s="123">
        <v>7.4305639440885895E-4</v>
      </c>
      <c r="BB269" s="123">
        <v>7.0419713946926E-3</v>
      </c>
      <c r="BC269" s="123">
        <v>2.0465192427051898E-3</v>
      </c>
      <c r="BD269" s="123">
        <v>6.4634006340311403E-3</v>
      </c>
      <c r="BE269" s="124" t="s">
        <v>1496</v>
      </c>
      <c r="BF269" s="124" t="s">
        <v>180</v>
      </c>
      <c r="BG269" s="124" t="s">
        <v>180</v>
      </c>
      <c r="BH269" s="124" t="s">
        <v>180</v>
      </c>
      <c r="BI269" s="124" t="s">
        <v>1497</v>
      </c>
      <c r="BJ269" s="124" t="s">
        <v>180</v>
      </c>
      <c r="BK269" s="124" t="s">
        <v>180</v>
      </c>
    </row>
    <row r="270" spans="1:63" ht="67" customHeight="1" x14ac:dyDescent="0.2">
      <c r="A270" s="122" t="s">
        <v>1498</v>
      </c>
      <c r="B270" s="123" t="s">
        <v>180</v>
      </c>
      <c r="C270" s="123" t="s">
        <v>1499</v>
      </c>
      <c r="D270" s="123">
        <v>164.06853000000001</v>
      </c>
      <c r="E270" s="123">
        <v>10.031000000000001</v>
      </c>
      <c r="F270" s="123">
        <v>5542399.5018455703</v>
      </c>
      <c r="G270" s="123" t="s">
        <v>182</v>
      </c>
      <c r="H270" s="123" t="s">
        <v>183</v>
      </c>
      <c r="I270" s="123" t="s">
        <v>200</v>
      </c>
      <c r="J270" s="123" t="s">
        <v>200</v>
      </c>
      <c r="K270" s="123" t="s">
        <v>183</v>
      </c>
      <c r="L270" s="123">
        <v>51</v>
      </c>
      <c r="M270" s="123">
        <v>0</v>
      </c>
      <c r="N270" s="123">
        <v>6</v>
      </c>
      <c r="O270" s="123">
        <v>7</v>
      </c>
      <c r="P270" s="123" t="s">
        <v>190</v>
      </c>
      <c r="Q270" s="123" t="s">
        <v>1500</v>
      </c>
      <c r="R270" s="123" t="s">
        <v>180</v>
      </c>
      <c r="S270" s="123" t="s">
        <v>180</v>
      </c>
      <c r="T270" s="123" t="s">
        <v>184</v>
      </c>
      <c r="U270" s="123">
        <v>62707.4890818969</v>
      </c>
      <c r="V270" s="123">
        <v>65626.697731856795</v>
      </c>
      <c r="W270" s="123">
        <v>313247.01117483497</v>
      </c>
      <c r="X270" s="123">
        <v>325418.50207289</v>
      </c>
      <c r="Y270" s="123">
        <v>4271814.0003687497</v>
      </c>
      <c r="Z270" s="123">
        <v>5542399.5018455703</v>
      </c>
      <c r="AA270" s="123">
        <v>154244.422029112</v>
      </c>
      <c r="AB270" s="123">
        <v>148749.15331658101</v>
      </c>
      <c r="AC270" s="123">
        <v>66858.249801900398</v>
      </c>
      <c r="AD270" s="123">
        <v>72535.728138753504</v>
      </c>
      <c r="AE270" s="123">
        <v>342163.13086496998</v>
      </c>
      <c r="AF270" s="123">
        <v>325418.50207289</v>
      </c>
      <c r="AG270" s="123">
        <v>5387651.4862372596</v>
      </c>
      <c r="AH270" s="123">
        <v>7348159.5358063597</v>
      </c>
      <c r="AI270" s="123">
        <v>186101.672274718</v>
      </c>
      <c r="AJ270" s="123">
        <v>163873.475885483</v>
      </c>
      <c r="AK270" s="123">
        <v>69696.9889703269</v>
      </c>
      <c r="AL270" s="123">
        <v>333790.81646892999</v>
      </c>
      <c r="AM270" s="123">
        <v>6367905.5110218097</v>
      </c>
      <c r="AN270" s="123">
        <v>174987.57408009999</v>
      </c>
      <c r="AO270" s="123">
        <v>5.7600528966008699</v>
      </c>
      <c r="AP270" s="123">
        <v>3.5472038124310399</v>
      </c>
      <c r="AQ270" s="123">
        <v>21.7699294378926</v>
      </c>
      <c r="AR270" s="123">
        <v>8.9821854397383696</v>
      </c>
      <c r="AS270" s="123">
        <v>4.7889999999999997</v>
      </c>
      <c r="AT270" s="123">
        <v>91.366</v>
      </c>
      <c r="AU270" s="123">
        <v>2.5110000000000001</v>
      </c>
      <c r="AV270" s="123">
        <v>2.2599999999999998</v>
      </c>
      <c r="AW270" s="123">
        <v>6.51</v>
      </c>
      <c r="AX270" s="123">
        <v>1.33</v>
      </c>
      <c r="AY270" s="123">
        <v>7.7145525680899496E-4</v>
      </c>
      <c r="AZ270" s="123">
        <v>1.11698589109199E-5</v>
      </c>
      <c r="BA270" s="123">
        <v>5.9801560148428096E-3</v>
      </c>
      <c r="BB270" s="123">
        <v>7.0604990482357301E-3</v>
      </c>
      <c r="BC270" s="123">
        <v>3.9218249661326801E-4</v>
      </c>
      <c r="BD270" s="123">
        <v>2.7344291533028899E-2</v>
      </c>
      <c r="BE270" s="124" t="s">
        <v>1501</v>
      </c>
      <c r="BF270" s="124" t="s">
        <v>180</v>
      </c>
      <c r="BG270" s="124" t="s">
        <v>180</v>
      </c>
      <c r="BH270" s="124" t="s">
        <v>1502</v>
      </c>
      <c r="BI270" s="124" t="s">
        <v>1503</v>
      </c>
      <c r="BJ270" s="124" t="s">
        <v>1504</v>
      </c>
      <c r="BK270" s="124" t="s">
        <v>1505</v>
      </c>
    </row>
    <row r="271" spans="1:63" ht="67" customHeight="1" x14ac:dyDescent="0.2">
      <c r="A271" s="122" t="s">
        <v>1506</v>
      </c>
      <c r="B271" s="123" t="s">
        <v>180</v>
      </c>
      <c r="C271" s="123" t="s">
        <v>1507</v>
      </c>
      <c r="D271" s="123">
        <v>331.03091999999998</v>
      </c>
      <c r="E271" s="123">
        <v>14.923</v>
      </c>
      <c r="F271" s="123">
        <v>4095374.5322814002</v>
      </c>
      <c r="G271" s="123" t="s">
        <v>182</v>
      </c>
      <c r="H271" s="123" t="s">
        <v>183</v>
      </c>
      <c r="I271" s="123" t="s">
        <v>183</v>
      </c>
      <c r="J271" s="123" t="s">
        <v>183</v>
      </c>
      <c r="K271" s="123" t="s">
        <v>183</v>
      </c>
      <c r="L271" s="123">
        <v>0</v>
      </c>
      <c r="M271" s="123">
        <v>0</v>
      </c>
      <c r="N271" s="123">
        <v>0</v>
      </c>
      <c r="O271" s="123">
        <v>0</v>
      </c>
      <c r="P271" s="123" t="s">
        <v>180</v>
      </c>
      <c r="Q271" s="123" t="s">
        <v>180</v>
      </c>
      <c r="R271" s="123" t="s">
        <v>180</v>
      </c>
      <c r="S271" s="123" t="s">
        <v>180</v>
      </c>
      <c r="T271" s="123" t="s">
        <v>184</v>
      </c>
      <c r="U271" s="123">
        <v>4095374.5322814002</v>
      </c>
      <c r="V271" s="123">
        <v>3885326.4319210299</v>
      </c>
      <c r="W271" s="123">
        <v>2031317.91644574</v>
      </c>
      <c r="X271" s="123">
        <v>2386618.8311608098</v>
      </c>
      <c r="Y271" s="123">
        <v>750469.64718901995</v>
      </c>
      <c r="Z271" s="123">
        <v>739531.93000493897</v>
      </c>
      <c r="AA271" s="123">
        <v>1049932.8362907099</v>
      </c>
      <c r="AB271" s="123">
        <v>1288716.4825766899</v>
      </c>
      <c r="AC271" s="123">
        <v>4366457.3007222703</v>
      </c>
      <c r="AD271" s="123">
        <v>4294364.8170085</v>
      </c>
      <c r="AE271" s="123">
        <v>2218830.7414855198</v>
      </c>
      <c r="AF271" s="123">
        <v>2386618.8311608098</v>
      </c>
      <c r="AG271" s="123">
        <v>946499.28805534495</v>
      </c>
      <c r="AH271" s="123">
        <v>980477.60752171197</v>
      </c>
      <c r="AI271" s="123">
        <v>1266783.2913462501</v>
      </c>
      <c r="AJ271" s="123">
        <v>1419748.9177050299</v>
      </c>
      <c r="AK271" s="123">
        <v>4330411.0588653795</v>
      </c>
      <c r="AL271" s="123">
        <v>2302724.7863231599</v>
      </c>
      <c r="AM271" s="123">
        <v>963488.44778852805</v>
      </c>
      <c r="AN271" s="123">
        <v>1343266.1045256399</v>
      </c>
      <c r="AO271" s="123">
        <v>1.1771881101708901</v>
      </c>
      <c r="AP271" s="123">
        <v>5.1523350387513904</v>
      </c>
      <c r="AQ271" s="123">
        <v>2.4936780677688399</v>
      </c>
      <c r="AR271" s="123">
        <v>8.0522415716680094</v>
      </c>
      <c r="AS271" s="123">
        <v>0.53200000000000003</v>
      </c>
      <c r="AT271" s="123">
        <v>0.222</v>
      </c>
      <c r="AU271" s="123">
        <v>0.31</v>
      </c>
      <c r="AV271" s="123">
        <v>-0.91</v>
      </c>
      <c r="AW271" s="123">
        <v>-2.17</v>
      </c>
      <c r="AX271" s="123">
        <v>-1.69</v>
      </c>
      <c r="AY271" s="123">
        <v>7.7351431088579204E-4</v>
      </c>
      <c r="AZ271" s="123">
        <v>3.5277273903622203E-5</v>
      </c>
      <c r="BA271" s="123">
        <v>9.1764416051853801E-5</v>
      </c>
      <c r="BB271" s="123">
        <v>7.0604990482357301E-3</v>
      </c>
      <c r="BC271" s="123">
        <v>7.6732705522400803E-4</v>
      </c>
      <c r="BD271" s="123">
        <v>1.87230253927648E-3</v>
      </c>
      <c r="BE271" s="124" t="s">
        <v>1508</v>
      </c>
      <c r="BF271" s="124" t="s">
        <v>180</v>
      </c>
      <c r="BG271" s="124" t="s">
        <v>180</v>
      </c>
      <c r="BH271" s="124" t="s">
        <v>180</v>
      </c>
      <c r="BI271" s="124" t="s">
        <v>180</v>
      </c>
      <c r="BJ271" s="124" t="s">
        <v>180</v>
      </c>
      <c r="BK271" s="124" t="s">
        <v>180</v>
      </c>
    </row>
    <row r="272" spans="1:63" ht="67" customHeight="1" x14ac:dyDescent="0.2">
      <c r="A272" s="122" t="s">
        <v>1509</v>
      </c>
      <c r="B272" s="123" t="s">
        <v>180</v>
      </c>
      <c r="C272" s="123" t="s">
        <v>1510</v>
      </c>
      <c r="D272" s="123">
        <v>236.11574999999999</v>
      </c>
      <c r="E272" s="123">
        <v>6.7969999999999997</v>
      </c>
      <c r="F272" s="123">
        <v>3008299.8537953398</v>
      </c>
      <c r="G272" s="123" t="s">
        <v>182</v>
      </c>
      <c r="H272" s="123" t="s">
        <v>183</v>
      </c>
      <c r="I272" s="123" t="s">
        <v>200</v>
      </c>
      <c r="J272" s="123" t="s">
        <v>200</v>
      </c>
      <c r="K272" s="123" t="s">
        <v>183</v>
      </c>
      <c r="L272" s="123">
        <v>7</v>
      </c>
      <c r="M272" s="123">
        <v>0</v>
      </c>
      <c r="N272" s="123">
        <v>2</v>
      </c>
      <c r="O272" s="123">
        <v>0</v>
      </c>
      <c r="P272" s="123" t="s">
        <v>190</v>
      </c>
      <c r="Q272" s="123" t="s">
        <v>180</v>
      </c>
      <c r="R272" s="123" t="s">
        <v>180</v>
      </c>
      <c r="S272" s="123" t="s">
        <v>180</v>
      </c>
      <c r="T272" s="123" t="s">
        <v>184</v>
      </c>
      <c r="U272" s="123">
        <v>3008299.8537953398</v>
      </c>
      <c r="V272" s="123">
        <v>1795322.7099655101</v>
      </c>
      <c r="W272" s="123">
        <v>38718.523997073396</v>
      </c>
      <c r="X272" s="123">
        <v>35258.035202567502</v>
      </c>
      <c r="Y272" s="123">
        <v>90214.937498746294</v>
      </c>
      <c r="Z272" s="123">
        <v>39473.299655246999</v>
      </c>
      <c r="AA272" s="123">
        <v>75194.1394664049</v>
      </c>
      <c r="AB272" s="123">
        <v>87264.2935486325</v>
      </c>
      <c r="AC272" s="123">
        <v>3207426.51394303</v>
      </c>
      <c r="AD272" s="123">
        <v>1984330.22705901</v>
      </c>
      <c r="AE272" s="123">
        <v>42292.666556090102</v>
      </c>
      <c r="AF272" s="123">
        <v>35258.035202567502</v>
      </c>
      <c r="AG272" s="123">
        <v>113779.916928491</v>
      </c>
      <c r="AH272" s="123">
        <v>52334.030265205402</v>
      </c>
      <c r="AI272" s="123">
        <v>90724.545600197802</v>
      </c>
      <c r="AJ272" s="123">
        <v>96137.038669862901</v>
      </c>
      <c r="AK272" s="123">
        <v>2595878.37050102</v>
      </c>
      <c r="AL272" s="123">
        <v>38775.350879328798</v>
      </c>
      <c r="AM272" s="123">
        <v>83056.973596848198</v>
      </c>
      <c r="AN272" s="123">
        <v>93430.792135030293</v>
      </c>
      <c r="AO272" s="123">
        <v>33.3166487431712</v>
      </c>
      <c r="AP272" s="123">
        <v>12.828344348716501</v>
      </c>
      <c r="AQ272" s="123">
        <v>52.312047085325297</v>
      </c>
      <c r="AR272" s="123">
        <v>4.0963053670299203</v>
      </c>
      <c r="AS272" s="123">
        <v>1.4999999999999999E-2</v>
      </c>
      <c r="AT272" s="123">
        <v>3.2000000000000001E-2</v>
      </c>
      <c r="AU272" s="123">
        <v>3.5999999999999997E-2</v>
      </c>
      <c r="AV272" s="123">
        <v>-6.06</v>
      </c>
      <c r="AW272" s="123">
        <v>-4.97</v>
      </c>
      <c r="AX272" s="123">
        <v>-4.8</v>
      </c>
      <c r="AY272" s="123">
        <v>7.7959126833193604E-4</v>
      </c>
      <c r="AZ272" s="123">
        <v>1.58202260841622E-3</v>
      </c>
      <c r="BA272" s="123">
        <v>1.9661892194553499E-3</v>
      </c>
      <c r="BB272" s="123">
        <v>7.0893168520971602E-3</v>
      </c>
      <c r="BC272" s="123">
        <v>7.7442558331342502E-3</v>
      </c>
      <c r="BD272" s="123">
        <v>1.26421883775245E-2</v>
      </c>
      <c r="BE272" s="124" t="s">
        <v>1511</v>
      </c>
      <c r="BF272" s="124" t="s">
        <v>180</v>
      </c>
      <c r="BG272" s="124" t="s">
        <v>180</v>
      </c>
      <c r="BH272" s="124" t="s">
        <v>180</v>
      </c>
      <c r="BI272" s="124" t="s">
        <v>1512</v>
      </c>
      <c r="BJ272" s="124" t="s">
        <v>1513</v>
      </c>
      <c r="BK272" s="124" t="s">
        <v>1514</v>
      </c>
    </row>
    <row r="273" spans="1:63" ht="67" customHeight="1" x14ac:dyDescent="0.2">
      <c r="A273" s="122" t="s">
        <v>1515</v>
      </c>
      <c r="B273" s="123" t="s">
        <v>180</v>
      </c>
      <c r="C273" s="123" t="s">
        <v>1516</v>
      </c>
      <c r="D273" s="123">
        <v>137.04767000000001</v>
      </c>
      <c r="E273" s="123">
        <v>3.6549999999999998</v>
      </c>
      <c r="F273" s="123">
        <v>3056306.6335795601</v>
      </c>
      <c r="G273" s="123" t="s">
        <v>182</v>
      </c>
      <c r="H273" s="123" t="s">
        <v>183</v>
      </c>
      <c r="I273" s="123" t="s">
        <v>200</v>
      </c>
      <c r="J273" s="123" t="s">
        <v>200</v>
      </c>
      <c r="K273" s="123" t="s">
        <v>183</v>
      </c>
      <c r="L273" s="123">
        <v>15</v>
      </c>
      <c r="M273" s="123">
        <v>0</v>
      </c>
      <c r="N273" s="123">
        <v>5</v>
      </c>
      <c r="O273" s="123">
        <v>19</v>
      </c>
      <c r="P273" s="123" t="s">
        <v>190</v>
      </c>
      <c r="Q273" s="123" t="s">
        <v>1517</v>
      </c>
      <c r="R273" s="123" t="s">
        <v>180</v>
      </c>
      <c r="S273" s="123" t="s">
        <v>180</v>
      </c>
      <c r="T273" s="123" t="s">
        <v>184</v>
      </c>
      <c r="U273" s="123">
        <v>3056306.6335795601</v>
      </c>
      <c r="V273" s="123">
        <v>2954770.0193405398</v>
      </c>
      <c r="W273" s="123">
        <v>112363.03202674301</v>
      </c>
      <c r="X273" s="123">
        <v>99402.716131894704</v>
      </c>
      <c r="Y273" s="123">
        <v>138723.40901503401</v>
      </c>
      <c r="Z273" s="123">
        <v>162809.60245081401</v>
      </c>
      <c r="AA273" s="123">
        <v>63969.7926777635</v>
      </c>
      <c r="AB273" s="123">
        <v>141270.23446398199</v>
      </c>
      <c r="AC273" s="123">
        <v>3258610.97886087</v>
      </c>
      <c r="AD273" s="123">
        <v>3265841.5285672001</v>
      </c>
      <c r="AE273" s="123">
        <v>122735.36685173</v>
      </c>
      <c r="AF273" s="123">
        <v>99402.716131894704</v>
      </c>
      <c r="AG273" s="123">
        <v>174959.251664804</v>
      </c>
      <c r="AH273" s="123">
        <v>215854.330307914</v>
      </c>
      <c r="AI273" s="123">
        <v>77181.950801124302</v>
      </c>
      <c r="AJ273" s="123">
        <v>155634.12526792</v>
      </c>
      <c r="AK273" s="123">
        <v>3262226.2537140301</v>
      </c>
      <c r="AL273" s="123">
        <v>111069.04149181199</v>
      </c>
      <c r="AM273" s="123">
        <v>195406.790986359</v>
      </c>
      <c r="AN273" s="123">
        <v>116408.038034522</v>
      </c>
      <c r="AO273" s="123">
        <v>0.15672642949162499</v>
      </c>
      <c r="AP273" s="123">
        <v>14.854432275143701</v>
      </c>
      <c r="AQ273" s="123">
        <v>14.7984557137111</v>
      </c>
      <c r="AR273" s="123">
        <v>47.654840250679001</v>
      </c>
      <c r="AS273" s="123">
        <v>3.4000000000000002E-2</v>
      </c>
      <c r="AT273" s="123">
        <v>0.06</v>
      </c>
      <c r="AU273" s="123">
        <v>3.5999999999999997E-2</v>
      </c>
      <c r="AV273" s="123">
        <v>-4.88</v>
      </c>
      <c r="AW273" s="123">
        <v>-4.0599999999999996</v>
      </c>
      <c r="AX273" s="123">
        <v>-4.8099999999999996</v>
      </c>
      <c r="AY273" s="123">
        <v>8.05310632334022E-4</v>
      </c>
      <c r="AZ273" s="123">
        <v>1.6426689957039799E-3</v>
      </c>
      <c r="BA273" s="123">
        <v>7.9807257176112102E-4</v>
      </c>
      <c r="BB273" s="123">
        <v>7.2657447705488098E-3</v>
      </c>
      <c r="BC273" s="123">
        <v>7.9292252913901705E-3</v>
      </c>
      <c r="BD273" s="123">
        <v>6.7446936412597297E-3</v>
      </c>
      <c r="BE273" s="124" t="s">
        <v>1518</v>
      </c>
      <c r="BF273" s="124" t="s">
        <v>180</v>
      </c>
      <c r="BG273" s="124" t="s">
        <v>180</v>
      </c>
      <c r="BH273" s="124" t="s">
        <v>1519</v>
      </c>
      <c r="BI273" s="124" t="s">
        <v>1520</v>
      </c>
      <c r="BJ273" s="124" t="s">
        <v>1521</v>
      </c>
      <c r="BK273" s="124" t="s">
        <v>1522</v>
      </c>
    </row>
    <row r="274" spans="1:63" ht="67" customHeight="1" x14ac:dyDescent="0.2">
      <c r="A274" s="122" t="s">
        <v>1523</v>
      </c>
      <c r="B274" s="123" t="s">
        <v>180</v>
      </c>
      <c r="C274" s="123" t="s">
        <v>1419</v>
      </c>
      <c r="D274" s="123">
        <v>125.04765</v>
      </c>
      <c r="E274" s="123">
        <v>4.6109999999999998</v>
      </c>
      <c r="F274" s="123">
        <v>5563775.7329254504</v>
      </c>
      <c r="G274" s="123" t="s">
        <v>182</v>
      </c>
      <c r="H274" s="123" t="s">
        <v>183</v>
      </c>
      <c r="I274" s="123" t="s">
        <v>200</v>
      </c>
      <c r="J274" s="123" t="s">
        <v>200</v>
      </c>
      <c r="K274" s="123" t="s">
        <v>183</v>
      </c>
      <c r="L274" s="123">
        <v>7</v>
      </c>
      <c r="M274" s="123">
        <v>0</v>
      </c>
      <c r="N274" s="123">
        <v>2</v>
      </c>
      <c r="O274" s="123">
        <v>4</v>
      </c>
      <c r="P274" s="123" t="s">
        <v>190</v>
      </c>
      <c r="Q274" s="123" t="s">
        <v>1420</v>
      </c>
      <c r="R274" s="123" t="s">
        <v>180</v>
      </c>
      <c r="S274" s="123" t="s">
        <v>180</v>
      </c>
      <c r="T274" s="123" t="s">
        <v>184</v>
      </c>
      <c r="U274" s="123">
        <v>328879.48436651297</v>
      </c>
      <c r="V274" s="123">
        <v>247187.08014431599</v>
      </c>
      <c r="W274" s="123">
        <v>4834701.58525379</v>
      </c>
      <c r="X274" s="123">
        <v>5563775.7329254504</v>
      </c>
      <c r="Y274" s="123">
        <v>973300.00723943498</v>
      </c>
      <c r="Z274" s="123">
        <v>1039548.34801607</v>
      </c>
      <c r="AA274" s="123">
        <v>636435.43933739001</v>
      </c>
      <c r="AB274" s="123">
        <v>1245199.2831105699</v>
      </c>
      <c r="AC274" s="123">
        <v>350648.81471780001</v>
      </c>
      <c r="AD274" s="123">
        <v>273210.377246466</v>
      </c>
      <c r="AE274" s="123">
        <v>5280997.3349912297</v>
      </c>
      <c r="AF274" s="123">
        <v>5563775.7329254504</v>
      </c>
      <c r="AG274" s="123">
        <v>1227535.00740098</v>
      </c>
      <c r="AH274" s="123">
        <v>1378241.87950768</v>
      </c>
      <c r="AI274" s="123">
        <v>767883.19472083298</v>
      </c>
      <c r="AJ274" s="123">
        <v>1371807.0331409101</v>
      </c>
      <c r="AK274" s="123">
        <v>311929.595982133</v>
      </c>
      <c r="AL274" s="123">
        <v>5422386.5339583401</v>
      </c>
      <c r="AM274" s="123">
        <v>1302888.4434543301</v>
      </c>
      <c r="AN274" s="123">
        <v>1069845.1139308701</v>
      </c>
      <c r="AO274" s="123">
        <v>17.554360011291401</v>
      </c>
      <c r="AP274" s="123">
        <v>3.6875741244211202</v>
      </c>
      <c r="AQ274" s="123">
        <v>8.1791999747517306</v>
      </c>
      <c r="AR274" s="123">
        <v>39.915931372346002</v>
      </c>
      <c r="AS274" s="123">
        <v>17.382999999999999</v>
      </c>
      <c r="AT274" s="123">
        <v>4.1769999999999996</v>
      </c>
      <c r="AU274" s="123">
        <v>3.43</v>
      </c>
      <c r="AV274" s="123">
        <v>4.12</v>
      </c>
      <c r="AW274" s="123">
        <v>2.06</v>
      </c>
      <c r="AX274" s="123">
        <v>1.78</v>
      </c>
      <c r="AY274" s="123">
        <v>8.0531593938015799E-4</v>
      </c>
      <c r="AZ274" s="123">
        <v>1.1101669557467201E-2</v>
      </c>
      <c r="BA274" s="123">
        <v>2.11104635196342E-2</v>
      </c>
      <c r="BB274" s="123">
        <v>7.2657447705488098E-3</v>
      </c>
      <c r="BC274" s="123">
        <v>3.2952143869841397E-2</v>
      </c>
      <c r="BD274" s="123">
        <v>6.9641583458793205E-2</v>
      </c>
      <c r="BE274" s="124" t="s">
        <v>1524</v>
      </c>
      <c r="BF274" s="124" t="s">
        <v>180</v>
      </c>
      <c r="BG274" s="124" t="s">
        <v>180</v>
      </c>
      <c r="BH274" s="124" t="s">
        <v>1422</v>
      </c>
      <c r="BI274" s="124" t="s">
        <v>1525</v>
      </c>
      <c r="BJ274" s="124" t="s">
        <v>1526</v>
      </c>
      <c r="BK274" s="124" t="s">
        <v>1425</v>
      </c>
    </row>
    <row r="275" spans="1:63" ht="67" customHeight="1" x14ac:dyDescent="0.2">
      <c r="A275" s="122" t="s">
        <v>1527</v>
      </c>
      <c r="B275" s="123" t="s">
        <v>180</v>
      </c>
      <c r="C275" s="123" t="s">
        <v>1528</v>
      </c>
      <c r="D275" s="123">
        <v>258.08551</v>
      </c>
      <c r="E275" s="123">
        <v>13.228999999999999</v>
      </c>
      <c r="F275" s="123">
        <v>18081190.738297299</v>
      </c>
      <c r="G275" s="123" t="s">
        <v>182</v>
      </c>
      <c r="H275" s="123" t="s">
        <v>183</v>
      </c>
      <c r="I275" s="123" t="s">
        <v>200</v>
      </c>
      <c r="J275" s="123" t="s">
        <v>200</v>
      </c>
      <c r="K275" s="123" t="s">
        <v>183</v>
      </c>
      <c r="L275" s="123">
        <v>3</v>
      </c>
      <c r="M275" s="123">
        <v>0</v>
      </c>
      <c r="N275" s="123">
        <v>0</v>
      </c>
      <c r="O275" s="123">
        <v>1</v>
      </c>
      <c r="P275" s="123" t="s">
        <v>180</v>
      </c>
      <c r="Q275" s="123" t="s">
        <v>190</v>
      </c>
      <c r="R275" s="123" t="s">
        <v>180</v>
      </c>
      <c r="S275" s="123" t="s">
        <v>180</v>
      </c>
      <c r="T275" s="123" t="s">
        <v>184</v>
      </c>
      <c r="U275" s="123">
        <v>18081190.738297299</v>
      </c>
      <c r="V275" s="123">
        <v>16624561.862908199</v>
      </c>
      <c r="W275" s="123">
        <v>10416246.4262399</v>
      </c>
      <c r="X275" s="123">
        <v>12425985.462901101</v>
      </c>
      <c r="Y275" s="123">
        <v>3277241.6395764002</v>
      </c>
      <c r="Z275" s="123">
        <v>3187460.1719489102</v>
      </c>
      <c r="AA275" s="123">
        <v>13435167.2872888</v>
      </c>
      <c r="AB275" s="123">
        <v>14542284.775903299</v>
      </c>
      <c r="AC275" s="123">
        <v>19278028.586315699</v>
      </c>
      <c r="AD275" s="123">
        <v>18374758.1607849</v>
      </c>
      <c r="AE275" s="123">
        <v>11377779.713512</v>
      </c>
      <c r="AF275" s="123">
        <v>12425985.462901101</v>
      </c>
      <c r="AG275" s="123">
        <v>4133287.5889957398</v>
      </c>
      <c r="AH275" s="123">
        <v>4225961.3096656203</v>
      </c>
      <c r="AI275" s="123">
        <v>16210032.5351352</v>
      </c>
      <c r="AJ275" s="123">
        <v>16020896.2566119</v>
      </c>
      <c r="AK275" s="123">
        <v>18826393.3735503</v>
      </c>
      <c r="AL275" s="123">
        <v>11901882.5882066</v>
      </c>
      <c r="AM275" s="123">
        <v>4179624.4493306801</v>
      </c>
      <c r="AN275" s="123">
        <v>16115464.395873601</v>
      </c>
      <c r="AO275" s="123">
        <v>3.3926234858955402</v>
      </c>
      <c r="AP275" s="123">
        <v>6.2275307118741301</v>
      </c>
      <c r="AQ275" s="123">
        <v>1.5678493873768</v>
      </c>
      <c r="AR275" s="123">
        <v>0.82988328370268305</v>
      </c>
      <c r="AS275" s="123">
        <v>0.63200000000000001</v>
      </c>
      <c r="AT275" s="123">
        <v>0.222</v>
      </c>
      <c r="AU275" s="123">
        <v>0.85599999999999998</v>
      </c>
      <c r="AV275" s="123">
        <v>-0.66</v>
      </c>
      <c r="AW275" s="123">
        <v>-2.17</v>
      </c>
      <c r="AX275" s="123">
        <v>-0.22</v>
      </c>
      <c r="AY275" s="123">
        <v>8.0796997036580698E-4</v>
      </c>
      <c r="AZ275" s="123">
        <v>4.1455474959484198E-6</v>
      </c>
      <c r="BA275" s="123">
        <v>4.3687482081047599E-2</v>
      </c>
      <c r="BB275" s="123">
        <v>7.2657447705488098E-3</v>
      </c>
      <c r="BC275" s="123">
        <v>2.0969561083672401E-4</v>
      </c>
      <c r="BD275" s="123">
        <v>0.11918337808177901</v>
      </c>
      <c r="BE275" s="124" t="s">
        <v>1529</v>
      </c>
      <c r="BF275" s="124" t="s">
        <v>180</v>
      </c>
      <c r="BG275" s="124" t="s">
        <v>180</v>
      </c>
      <c r="BH275" s="124" t="s">
        <v>1530</v>
      </c>
      <c r="BI275" s="124" t="s">
        <v>1531</v>
      </c>
      <c r="BJ275" s="124" t="s">
        <v>1532</v>
      </c>
      <c r="BK275" s="124" t="s">
        <v>180</v>
      </c>
    </row>
    <row r="276" spans="1:63" ht="67" customHeight="1" x14ac:dyDescent="0.2">
      <c r="A276" s="122" t="s">
        <v>1533</v>
      </c>
      <c r="B276" s="123" t="s">
        <v>1534</v>
      </c>
      <c r="C276" s="123" t="s">
        <v>1535</v>
      </c>
      <c r="D276" s="123">
        <v>216.07487</v>
      </c>
      <c r="E276" s="123">
        <v>11.154999999999999</v>
      </c>
      <c r="F276" s="123">
        <v>5397729.2897189101</v>
      </c>
      <c r="G276" s="123" t="s">
        <v>182</v>
      </c>
      <c r="H276" s="123" t="s">
        <v>188</v>
      </c>
      <c r="I276" s="123" t="s">
        <v>200</v>
      </c>
      <c r="J276" s="123" t="s">
        <v>200</v>
      </c>
      <c r="K276" s="123" t="s">
        <v>183</v>
      </c>
      <c r="L276" s="123">
        <v>2</v>
      </c>
      <c r="M276" s="123">
        <v>2</v>
      </c>
      <c r="N276" s="123">
        <v>0</v>
      </c>
      <c r="O276" s="123">
        <v>1</v>
      </c>
      <c r="P276" s="123" t="s">
        <v>180</v>
      </c>
      <c r="Q276" s="123" t="s">
        <v>1174</v>
      </c>
      <c r="R276" s="123" t="s">
        <v>180</v>
      </c>
      <c r="S276" s="123">
        <v>96</v>
      </c>
      <c r="T276" s="123" t="s">
        <v>184</v>
      </c>
      <c r="U276" s="123">
        <v>2720324.6660363898</v>
      </c>
      <c r="V276" s="123">
        <v>2262698.1404743302</v>
      </c>
      <c r="W276" s="123">
        <v>4801099.6356106903</v>
      </c>
      <c r="X276" s="123">
        <v>5397729.2897189101</v>
      </c>
      <c r="Y276" s="123">
        <v>2127893.0386622199</v>
      </c>
      <c r="Z276" s="123">
        <v>2027388.0851348499</v>
      </c>
      <c r="AA276" s="123">
        <v>2436044.2892195499</v>
      </c>
      <c r="AB276" s="123">
        <v>2754257.51787169</v>
      </c>
      <c r="AC276" s="123">
        <v>2900389.5503868698</v>
      </c>
      <c r="AD276" s="123">
        <v>2500909.8865237902</v>
      </c>
      <c r="AE276" s="123">
        <v>5244293.55847337</v>
      </c>
      <c r="AF276" s="123">
        <v>5397729.2897189101</v>
      </c>
      <c r="AG276" s="123">
        <v>2683718.4604275301</v>
      </c>
      <c r="AH276" s="123">
        <v>2687928.0509467199</v>
      </c>
      <c r="AI276" s="123">
        <v>2939178.6749570002</v>
      </c>
      <c r="AJ276" s="123">
        <v>3034301.3245712598</v>
      </c>
      <c r="AK276" s="123">
        <v>2700649.71845533</v>
      </c>
      <c r="AL276" s="123">
        <v>5321011.4240961401</v>
      </c>
      <c r="AM276" s="123">
        <v>2685823.2556871301</v>
      </c>
      <c r="AN276" s="123">
        <v>2986739.99976413</v>
      </c>
      <c r="AO276" s="123">
        <v>10.459511921644999</v>
      </c>
      <c r="AP276" s="123">
        <v>2.0390004341793202</v>
      </c>
      <c r="AQ276" s="123">
        <v>0.110827471448703</v>
      </c>
      <c r="AR276" s="123">
        <v>2.2520162649587299</v>
      </c>
      <c r="AS276" s="123">
        <v>1.97</v>
      </c>
      <c r="AT276" s="123">
        <v>0.995</v>
      </c>
      <c r="AU276" s="123">
        <v>1.1060000000000001</v>
      </c>
      <c r="AV276" s="123">
        <v>0.98</v>
      </c>
      <c r="AW276" s="123">
        <v>-0.01</v>
      </c>
      <c r="AX276" s="123">
        <v>0.15</v>
      </c>
      <c r="AY276" s="123">
        <v>8.2816924757378495E-4</v>
      </c>
      <c r="AZ276" s="123">
        <v>0.99994527291363799</v>
      </c>
      <c r="BA276" s="123">
        <v>0.35647537255651901</v>
      </c>
      <c r="BB276" s="123">
        <v>7.4199075022477797E-3</v>
      </c>
      <c r="BC276" s="123">
        <v>0.99999998619848096</v>
      </c>
      <c r="BD276" s="123">
        <v>0.57319351295842902</v>
      </c>
      <c r="BE276" s="124" t="s">
        <v>1536</v>
      </c>
      <c r="BF276" s="124" t="s">
        <v>1537</v>
      </c>
      <c r="BG276" s="124" t="s">
        <v>180</v>
      </c>
      <c r="BH276" s="124" t="s">
        <v>1538</v>
      </c>
      <c r="BI276" s="124" t="s">
        <v>1539</v>
      </c>
      <c r="BJ276" s="124" t="s">
        <v>1540</v>
      </c>
      <c r="BK276" s="124" t="s">
        <v>180</v>
      </c>
    </row>
    <row r="277" spans="1:63" ht="67" customHeight="1" x14ac:dyDescent="0.2">
      <c r="A277" s="122" t="s">
        <v>1541</v>
      </c>
      <c r="B277" s="123" t="s">
        <v>180</v>
      </c>
      <c r="C277" s="123" t="s">
        <v>1542</v>
      </c>
      <c r="D277" s="123">
        <v>216.13642999999999</v>
      </c>
      <c r="E277" s="123">
        <v>2.5470000000000002</v>
      </c>
      <c r="F277" s="123">
        <v>643750.81779994594</v>
      </c>
      <c r="G277" s="123" t="s">
        <v>182</v>
      </c>
      <c r="H277" s="123" t="s">
        <v>183</v>
      </c>
      <c r="I277" s="123" t="s">
        <v>200</v>
      </c>
      <c r="J277" s="123" t="s">
        <v>200</v>
      </c>
      <c r="K277" s="123" t="s">
        <v>183</v>
      </c>
      <c r="L277" s="123">
        <v>2</v>
      </c>
      <c r="M277" s="123">
        <v>0</v>
      </c>
      <c r="N277" s="123">
        <v>0</v>
      </c>
      <c r="O277" s="123">
        <v>0</v>
      </c>
      <c r="P277" s="123" t="s">
        <v>180</v>
      </c>
      <c r="Q277" s="123" t="s">
        <v>180</v>
      </c>
      <c r="R277" s="123" t="s">
        <v>180</v>
      </c>
      <c r="S277" s="123" t="s">
        <v>180</v>
      </c>
      <c r="T277" s="123" t="s">
        <v>184</v>
      </c>
      <c r="U277" s="123">
        <v>113367.70555177001</v>
      </c>
      <c r="V277" s="123">
        <v>84906.295509219301</v>
      </c>
      <c r="W277" s="123">
        <v>467509.32026395103</v>
      </c>
      <c r="X277" s="123">
        <v>643750.81779994594</v>
      </c>
      <c r="Y277" s="123">
        <v>395131.51410521602</v>
      </c>
      <c r="Z277" s="123">
        <v>439666.23475684703</v>
      </c>
      <c r="AA277" s="123">
        <v>460058.95966490998</v>
      </c>
      <c r="AB277" s="123">
        <v>537249.58971470594</v>
      </c>
      <c r="AC277" s="123">
        <v>120871.788812171</v>
      </c>
      <c r="AD277" s="123">
        <v>93845.038394119794</v>
      </c>
      <c r="AE277" s="123">
        <v>510665.53557883803</v>
      </c>
      <c r="AF277" s="123">
        <v>643750.81779994594</v>
      </c>
      <c r="AG277" s="123">
        <v>498343.53486466798</v>
      </c>
      <c r="AH277" s="123">
        <v>582913.16503344697</v>
      </c>
      <c r="AI277" s="123">
        <v>555078.36596157297</v>
      </c>
      <c r="AJ277" s="123">
        <v>591875.353382495</v>
      </c>
      <c r="AK277" s="123">
        <v>107358.413603145</v>
      </c>
      <c r="AL277" s="123">
        <v>577208.17668939196</v>
      </c>
      <c r="AM277" s="123">
        <v>540628.34994905803</v>
      </c>
      <c r="AN277" s="123">
        <v>573476.85967203404</v>
      </c>
      <c r="AO277" s="123">
        <v>17.800932272233499</v>
      </c>
      <c r="AP277" s="123">
        <v>16.303564179291001</v>
      </c>
      <c r="AQ277" s="123">
        <v>11.0611585538227</v>
      </c>
      <c r="AR277" s="123">
        <v>4.5371315152017004</v>
      </c>
      <c r="AS277" s="123">
        <v>5.3760000000000003</v>
      </c>
      <c r="AT277" s="123">
        <v>5.0359999999999996</v>
      </c>
      <c r="AU277" s="123">
        <v>5.3419999999999996</v>
      </c>
      <c r="AV277" s="123">
        <v>2.4300000000000002</v>
      </c>
      <c r="AW277" s="123">
        <v>2.33</v>
      </c>
      <c r="AX277" s="123">
        <v>2.42</v>
      </c>
      <c r="AY277" s="123">
        <v>8.3743259445467899E-4</v>
      </c>
      <c r="AZ277" s="123">
        <v>9.7011615532549599E-4</v>
      </c>
      <c r="BA277" s="123">
        <v>8.3804100876361297E-4</v>
      </c>
      <c r="BB277" s="123">
        <v>7.4753174240292696E-3</v>
      </c>
      <c r="BC277" s="123">
        <v>5.5292066317612796E-3</v>
      </c>
      <c r="BD277" s="123">
        <v>6.9683683879385302E-3</v>
      </c>
      <c r="BE277" s="124" t="s">
        <v>1543</v>
      </c>
      <c r="BF277" s="124" t="s">
        <v>180</v>
      </c>
      <c r="BG277" s="124" t="s">
        <v>180</v>
      </c>
      <c r="BH277" s="124" t="s">
        <v>180</v>
      </c>
      <c r="BI277" s="124" t="s">
        <v>1544</v>
      </c>
      <c r="BJ277" s="124" t="s">
        <v>1545</v>
      </c>
      <c r="BK277" s="124" t="s">
        <v>180</v>
      </c>
    </row>
    <row r="278" spans="1:63" ht="67" customHeight="1" x14ac:dyDescent="0.2">
      <c r="A278" s="122" t="s">
        <v>1546</v>
      </c>
      <c r="B278" s="123" t="s">
        <v>180</v>
      </c>
      <c r="C278" s="123" t="s">
        <v>1547</v>
      </c>
      <c r="D278" s="123">
        <v>250.06976</v>
      </c>
      <c r="E278" s="123">
        <v>7.907</v>
      </c>
      <c r="F278" s="123">
        <v>5626494.9440641701</v>
      </c>
      <c r="G278" s="123" t="s">
        <v>182</v>
      </c>
      <c r="H278" s="123" t="s">
        <v>183</v>
      </c>
      <c r="I278" s="123" t="s">
        <v>183</v>
      </c>
      <c r="J278" s="123" t="s">
        <v>183</v>
      </c>
      <c r="K278" s="123" t="s">
        <v>183</v>
      </c>
      <c r="L278" s="123">
        <v>0</v>
      </c>
      <c r="M278" s="123">
        <v>0</v>
      </c>
      <c r="N278" s="123">
        <v>0</v>
      </c>
      <c r="O278" s="123">
        <v>0</v>
      </c>
      <c r="P278" s="123" t="s">
        <v>180</v>
      </c>
      <c r="Q278" s="123" t="s">
        <v>180</v>
      </c>
      <c r="R278" s="123" t="s">
        <v>180</v>
      </c>
      <c r="S278" s="123" t="s">
        <v>180</v>
      </c>
      <c r="T278" s="123" t="s">
        <v>184</v>
      </c>
      <c r="U278" s="123">
        <v>13490.9964659344</v>
      </c>
      <c r="V278" s="123">
        <v>14998.9910862044</v>
      </c>
      <c r="W278" s="123">
        <v>1869680.3854859299</v>
      </c>
      <c r="X278" s="123">
        <v>4521922.5592455696</v>
      </c>
      <c r="Y278" s="123">
        <v>5626494.9440641701</v>
      </c>
      <c r="Z278" s="123">
        <v>2258905.53098271</v>
      </c>
      <c r="AA278" s="123">
        <v>3580922.0141800302</v>
      </c>
      <c r="AB278" s="123">
        <v>4883143.19417716</v>
      </c>
      <c r="AC278" s="123">
        <v>14383.9982273568</v>
      </c>
      <c r="AD278" s="123">
        <v>16578.0509668458</v>
      </c>
      <c r="AE278" s="123">
        <v>2042272.3013871899</v>
      </c>
      <c r="AF278" s="123">
        <v>4521922.5592455696</v>
      </c>
      <c r="AG278" s="123">
        <v>7096187.6722809104</v>
      </c>
      <c r="AH278" s="123">
        <v>2994875.8137065098</v>
      </c>
      <c r="AI278" s="123">
        <v>4320516.5305652004</v>
      </c>
      <c r="AJ278" s="123">
        <v>5379645.0644210102</v>
      </c>
      <c r="AK278" s="123">
        <v>15481.024597101299</v>
      </c>
      <c r="AL278" s="123">
        <v>3282097.4303163802</v>
      </c>
      <c r="AM278" s="123">
        <v>5045531.7429937096</v>
      </c>
      <c r="AN278" s="123">
        <v>4850080.7974931104</v>
      </c>
      <c r="AO278" s="123">
        <v>10.021491540451199</v>
      </c>
      <c r="AP278" s="123">
        <v>53.422469915331199</v>
      </c>
      <c r="AQ278" s="123">
        <v>57.477894792473101</v>
      </c>
      <c r="AR278" s="123">
        <v>15.441329736706599</v>
      </c>
      <c r="AS278" s="123">
        <v>212.00800000000001</v>
      </c>
      <c r="AT278" s="123">
        <v>325.91699999999997</v>
      </c>
      <c r="AU278" s="123">
        <v>313.29199999999997</v>
      </c>
      <c r="AV278" s="123">
        <v>7.73</v>
      </c>
      <c r="AW278" s="123">
        <v>8.35</v>
      </c>
      <c r="AX278" s="123">
        <v>8.2899999999999991</v>
      </c>
      <c r="AY278" s="123">
        <v>8.4073005207696604E-4</v>
      </c>
      <c r="AZ278" s="123">
        <v>6.23066977879283E-4</v>
      </c>
      <c r="BA278" s="123">
        <v>6.0409399170158196E-4</v>
      </c>
      <c r="BB278" s="123">
        <v>7.47726214814239E-3</v>
      </c>
      <c r="BC278" s="123">
        <v>4.0127496612490697E-3</v>
      </c>
      <c r="BD278" s="123">
        <v>5.6630896210480303E-3</v>
      </c>
      <c r="BE278" s="124" t="s">
        <v>1548</v>
      </c>
      <c r="BF278" s="124" t="s">
        <v>180</v>
      </c>
      <c r="BG278" s="124" t="s">
        <v>180</v>
      </c>
      <c r="BH278" s="124" t="s">
        <v>180</v>
      </c>
      <c r="BI278" s="124" t="s">
        <v>180</v>
      </c>
      <c r="BJ278" s="124" t="s">
        <v>180</v>
      </c>
      <c r="BK278" s="124" t="s">
        <v>180</v>
      </c>
    </row>
    <row r="279" spans="1:63" ht="67" customHeight="1" x14ac:dyDescent="0.2">
      <c r="A279" s="122" t="s">
        <v>1549</v>
      </c>
      <c r="B279" s="123" t="s">
        <v>180</v>
      </c>
      <c r="C279" s="123" t="s">
        <v>1035</v>
      </c>
      <c r="D279" s="123">
        <v>116.04738999999999</v>
      </c>
      <c r="E279" s="123">
        <v>13.741</v>
      </c>
      <c r="F279" s="123">
        <v>3758669.6343377801</v>
      </c>
      <c r="G279" s="123" t="s">
        <v>182</v>
      </c>
      <c r="H279" s="123" t="s">
        <v>183</v>
      </c>
      <c r="I279" s="123" t="s">
        <v>200</v>
      </c>
      <c r="J279" s="123" t="s">
        <v>200</v>
      </c>
      <c r="K279" s="123" t="s">
        <v>183</v>
      </c>
      <c r="L279" s="123">
        <v>10</v>
      </c>
      <c r="M279" s="123">
        <v>0</v>
      </c>
      <c r="N279" s="123">
        <v>19</v>
      </c>
      <c r="O279" s="123">
        <v>10</v>
      </c>
      <c r="P279" s="123" t="s">
        <v>1036</v>
      </c>
      <c r="Q279" s="123" t="s">
        <v>858</v>
      </c>
      <c r="R279" s="123" t="s">
        <v>180</v>
      </c>
      <c r="S279" s="123" t="s">
        <v>180</v>
      </c>
      <c r="T279" s="123" t="s">
        <v>184</v>
      </c>
      <c r="U279" s="123">
        <v>1713269.57736381</v>
      </c>
      <c r="V279" s="123">
        <v>1651039.24338327</v>
      </c>
      <c r="W279" s="123">
        <v>3020423.6222549798</v>
      </c>
      <c r="X279" s="123">
        <v>3758669.6343377801</v>
      </c>
      <c r="Y279" s="123">
        <v>2859766.11765229</v>
      </c>
      <c r="Z279" s="123">
        <v>2883255.9468703899</v>
      </c>
      <c r="AA279" s="123">
        <v>2574625.7183180898</v>
      </c>
      <c r="AB279" s="123">
        <v>2693977.8880720902</v>
      </c>
      <c r="AC279" s="123">
        <v>1826675.0440571301</v>
      </c>
      <c r="AD279" s="123">
        <v>1824856.92322635</v>
      </c>
      <c r="AE279" s="123">
        <v>3299241.70466372</v>
      </c>
      <c r="AF279" s="123">
        <v>3758669.6343377801</v>
      </c>
      <c r="AG279" s="123">
        <v>3606763.5839786902</v>
      </c>
      <c r="AH279" s="123">
        <v>3822644.8081036201</v>
      </c>
      <c r="AI279" s="123">
        <v>3106382.3596166</v>
      </c>
      <c r="AJ279" s="123">
        <v>2967892.66112612</v>
      </c>
      <c r="AK279" s="123">
        <v>1825765.9836417399</v>
      </c>
      <c r="AL279" s="123">
        <v>3528955.66950075</v>
      </c>
      <c r="AM279" s="123">
        <v>3714704.19604115</v>
      </c>
      <c r="AN279" s="123">
        <v>3037137.51037136</v>
      </c>
      <c r="AO279" s="123">
        <v>7.0414586514894295E-2</v>
      </c>
      <c r="AP279" s="123">
        <v>9.2056867516554508</v>
      </c>
      <c r="AQ279" s="123">
        <v>4.1093737065864904</v>
      </c>
      <c r="AR279" s="123">
        <v>3.22431910286228</v>
      </c>
      <c r="AS279" s="123">
        <v>1.9330000000000001</v>
      </c>
      <c r="AT279" s="123">
        <v>2.0350000000000001</v>
      </c>
      <c r="AU279" s="123">
        <v>1.663</v>
      </c>
      <c r="AV279" s="123">
        <v>0.95</v>
      </c>
      <c r="AW279" s="123">
        <v>1.02</v>
      </c>
      <c r="AX279" s="123">
        <v>0.73</v>
      </c>
      <c r="AY279" s="123">
        <v>8.4981911004589105E-4</v>
      </c>
      <c r="AZ279" s="123">
        <v>6.2572575339947501E-4</v>
      </c>
      <c r="BA279" s="123">
        <v>2.2953227058852802E-3</v>
      </c>
      <c r="BB279" s="123">
        <v>7.4812865707861104E-3</v>
      </c>
      <c r="BC279" s="123">
        <v>4.0137082245457097E-3</v>
      </c>
      <c r="BD279" s="123">
        <v>1.4108970961745499E-2</v>
      </c>
      <c r="BE279" s="124" t="s">
        <v>1550</v>
      </c>
      <c r="BF279" s="124" t="s">
        <v>180</v>
      </c>
      <c r="BG279" s="124" t="s">
        <v>180</v>
      </c>
      <c r="BH279" s="124" t="s">
        <v>1039</v>
      </c>
      <c r="BI279" s="124" t="s">
        <v>1551</v>
      </c>
      <c r="BJ279" s="124" t="s">
        <v>1552</v>
      </c>
      <c r="BK279" s="124" t="s">
        <v>1042</v>
      </c>
    </row>
    <row r="280" spans="1:63" ht="67" customHeight="1" x14ac:dyDescent="0.2">
      <c r="A280" s="122" t="s">
        <v>1553</v>
      </c>
      <c r="B280" s="123" t="s">
        <v>180</v>
      </c>
      <c r="C280" s="123" t="s">
        <v>1554</v>
      </c>
      <c r="D280" s="123">
        <v>229.0411</v>
      </c>
      <c r="E280" s="123">
        <v>3.5289999999999999</v>
      </c>
      <c r="F280" s="123">
        <v>2777799.8160926299</v>
      </c>
      <c r="G280" s="123" t="s">
        <v>182</v>
      </c>
      <c r="H280" s="123" t="s">
        <v>183</v>
      </c>
      <c r="I280" s="123" t="s">
        <v>224</v>
      </c>
      <c r="J280" s="123" t="s">
        <v>183</v>
      </c>
      <c r="K280" s="123" t="s">
        <v>183</v>
      </c>
      <c r="L280" s="123">
        <v>0</v>
      </c>
      <c r="M280" s="123">
        <v>0</v>
      </c>
      <c r="N280" s="123">
        <v>1</v>
      </c>
      <c r="O280" s="123">
        <v>0</v>
      </c>
      <c r="P280" s="123" t="s">
        <v>190</v>
      </c>
      <c r="Q280" s="123" t="s">
        <v>180</v>
      </c>
      <c r="R280" s="123" t="s">
        <v>180</v>
      </c>
      <c r="S280" s="123" t="s">
        <v>180</v>
      </c>
      <c r="T280" s="123" t="s">
        <v>184</v>
      </c>
      <c r="U280" s="123">
        <v>116131.886063064</v>
      </c>
      <c r="V280" s="123">
        <v>92279.842495141507</v>
      </c>
      <c r="W280" s="123">
        <v>1149410.5135617701</v>
      </c>
      <c r="X280" s="123">
        <v>1427112.97079326</v>
      </c>
      <c r="Y280" s="123">
        <v>23554.352560334199</v>
      </c>
      <c r="Z280" s="123">
        <v>30759.4903998382</v>
      </c>
      <c r="AA280" s="123">
        <v>2777799.8160926299</v>
      </c>
      <c r="AB280" s="123">
        <v>2024106.1914649799</v>
      </c>
      <c r="AC280" s="123">
        <v>123818.937132529</v>
      </c>
      <c r="AD280" s="123">
        <v>101994.855740933</v>
      </c>
      <c r="AE280" s="123">
        <v>1255513.6551643</v>
      </c>
      <c r="AF280" s="123">
        <v>1427112.97079326</v>
      </c>
      <c r="AG280" s="123">
        <v>29706.968179814499</v>
      </c>
      <c r="AH280" s="123">
        <v>40781.189198442</v>
      </c>
      <c r="AI280" s="123">
        <v>3351519.5182985198</v>
      </c>
      <c r="AJ280" s="123">
        <v>2229910.6230927301</v>
      </c>
      <c r="AK280" s="123">
        <v>112906.896436731</v>
      </c>
      <c r="AL280" s="123">
        <v>1341313.3129787799</v>
      </c>
      <c r="AM280" s="123">
        <v>35244.078689128299</v>
      </c>
      <c r="AN280" s="123">
        <v>2790715.07069562</v>
      </c>
      <c r="AO280" s="123">
        <v>13.667859477310101</v>
      </c>
      <c r="AP280" s="123">
        <v>9.0462860954341</v>
      </c>
      <c r="AQ280" s="123">
        <v>22.218361409587899</v>
      </c>
      <c r="AR280" s="123">
        <v>28.419141171638099</v>
      </c>
      <c r="AS280" s="123">
        <v>11.88</v>
      </c>
      <c r="AT280" s="123">
        <v>0.312</v>
      </c>
      <c r="AU280" s="123">
        <v>24.716999999999999</v>
      </c>
      <c r="AV280" s="123">
        <v>3.57</v>
      </c>
      <c r="AW280" s="123">
        <v>-1.68</v>
      </c>
      <c r="AX280" s="123">
        <v>4.63</v>
      </c>
      <c r="AY280" s="123">
        <v>8.5485207695579202E-4</v>
      </c>
      <c r="AZ280" s="123">
        <v>1.44650515276932E-2</v>
      </c>
      <c r="BA280" s="123">
        <v>3.1731660833278502E-4</v>
      </c>
      <c r="BB280" s="123">
        <v>7.4812865707861104E-3</v>
      </c>
      <c r="BC280" s="123">
        <v>4.0791109302252097E-2</v>
      </c>
      <c r="BD280" s="123">
        <v>3.61462786849563E-3</v>
      </c>
      <c r="BE280" s="124" t="s">
        <v>1555</v>
      </c>
      <c r="BF280" s="124" t="s">
        <v>180</v>
      </c>
      <c r="BG280" s="124" t="s">
        <v>180</v>
      </c>
      <c r="BH280" s="124" t="s">
        <v>180</v>
      </c>
      <c r="BI280" s="124" t="s">
        <v>180</v>
      </c>
      <c r="BJ280" s="124" t="s">
        <v>1556</v>
      </c>
      <c r="BK280" s="124" t="s">
        <v>1557</v>
      </c>
    </row>
    <row r="281" spans="1:63" ht="67" customHeight="1" x14ac:dyDescent="0.2">
      <c r="A281" s="122" t="s">
        <v>1558</v>
      </c>
      <c r="B281" s="123" t="s">
        <v>180</v>
      </c>
      <c r="C281" s="123" t="s">
        <v>607</v>
      </c>
      <c r="D281" s="123">
        <v>225.09977000000001</v>
      </c>
      <c r="E281" s="123">
        <v>2.5030000000000001</v>
      </c>
      <c r="F281" s="123">
        <v>1774221.3656486501</v>
      </c>
      <c r="G281" s="123" t="s">
        <v>182</v>
      </c>
      <c r="H281" s="123" t="s">
        <v>183</v>
      </c>
      <c r="I281" s="123" t="s">
        <v>200</v>
      </c>
      <c r="J281" s="123" t="s">
        <v>200</v>
      </c>
      <c r="K281" s="123" t="s">
        <v>183</v>
      </c>
      <c r="L281" s="123">
        <v>2</v>
      </c>
      <c r="M281" s="123">
        <v>0</v>
      </c>
      <c r="N281" s="123">
        <v>1</v>
      </c>
      <c r="O281" s="123">
        <v>0</v>
      </c>
      <c r="P281" s="123" t="s">
        <v>190</v>
      </c>
      <c r="Q281" s="123" t="s">
        <v>180</v>
      </c>
      <c r="R281" s="123" t="s">
        <v>180</v>
      </c>
      <c r="S281" s="123" t="s">
        <v>180</v>
      </c>
      <c r="T281" s="123" t="s">
        <v>184</v>
      </c>
      <c r="U281" s="123">
        <v>47232.176649116802</v>
      </c>
      <c r="V281" s="123">
        <v>27549.174301995201</v>
      </c>
      <c r="W281" s="123">
        <v>951671.18196385296</v>
      </c>
      <c r="X281" s="123">
        <v>665957.02749558794</v>
      </c>
      <c r="Y281" s="123">
        <v>1525011.5664539</v>
      </c>
      <c r="Z281" s="123">
        <v>1649098.8122129899</v>
      </c>
      <c r="AA281" s="123">
        <v>1774221.3656486501</v>
      </c>
      <c r="AB281" s="123">
        <v>1685276.1338946801</v>
      </c>
      <c r="AC281" s="123">
        <v>50358.588923404801</v>
      </c>
      <c r="AD281" s="123">
        <v>30449.489105508299</v>
      </c>
      <c r="AE281" s="123">
        <v>1039520.8240086701</v>
      </c>
      <c r="AF281" s="123">
        <v>665957.02749558794</v>
      </c>
      <c r="AG281" s="123">
        <v>1923358.7491929999</v>
      </c>
      <c r="AH281" s="123">
        <v>2186388.9743809798</v>
      </c>
      <c r="AI281" s="123">
        <v>2140664.5296413298</v>
      </c>
      <c r="AJ281" s="123">
        <v>1856629.44447419</v>
      </c>
      <c r="AK281" s="123">
        <v>40404.039014456503</v>
      </c>
      <c r="AL281" s="123">
        <v>852738.92575213104</v>
      </c>
      <c r="AM281" s="123">
        <v>2054873.86178699</v>
      </c>
      <c r="AN281" s="123">
        <v>1998646.9870577599</v>
      </c>
      <c r="AO281" s="123">
        <v>34.8427034324896</v>
      </c>
      <c r="AP281" s="123">
        <v>30.976596205833001</v>
      </c>
      <c r="AQ281" s="123">
        <v>9.0511860287960104</v>
      </c>
      <c r="AR281" s="123">
        <v>10.048954923863301</v>
      </c>
      <c r="AS281" s="123">
        <v>21.105</v>
      </c>
      <c r="AT281" s="123">
        <v>50.857999999999997</v>
      </c>
      <c r="AU281" s="123">
        <v>49.466999999999999</v>
      </c>
      <c r="AV281" s="123">
        <v>4.4000000000000004</v>
      </c>
      <c r="AW281" s="123">
        <v>5.67</v>
      </c>
      <c r="AX281" s="123">
        <v>5.63</v>
      </c>
      <c r="AY281" s="123">
        <v>8.5652140801761899E-4</v>
      </c>
      <c r="AZ281" s="123">
        <v>3.1157020049099598E-4</v>
      </c>
      <c r="BA281" s="123">
        <v>3.2007619099117001E-4</v>
      </c>
      <c r="BB281" s="123">
        <v>7.4812865707861104E-3</v>
      </c>
      <c r="BC281" s="123">
        <v>2.43486206824014E-3</v>
      </c>
      <c r="BD281" s="123">
        <v>3.61462786849563E-3</v>
      </c>
      <c r="BE281" s="124" t="s">
        <v>1559</v>
      </c>
      <c r="BF281" s="124" t="s">
        <v>180</v>
      </c>
      <c r="BG281" s="124" t="s">
        <v>180</v>
      </c>
      <c r="BH281" s="124" t="s">
        <v>180</v>
      </c>
      <c r="BI281" s="124" t="s">
        <v>1560</v>
      </c>
      <c r="BJ281" s="124" t="s">
        <v>1561</v>
      </c>
      <c r="BK281" s="124" t="s">
        <v>612</v>
      </c>
    </row>
    <row r="282" spans="1:63" ht="67" customHeight="1" x14ac:dyDescent="0.2">
      <c r="A282" s="122" t="s">
        <v>1562</v>
      </c>
      <c r="B282" s="123" t="s">
        <v>1563</v>
      </c>
      <c r="C282" s="123" t="s">
        <v>1564</v>
      </c>
      <c r="D282" s="123">
        <v>116.08372</v>
      </c>
      <c r="E282" s="123">
        <v>2.3929999999999998</v>
      </c>
      <c r="F282" s="123">
        <v>1628341826.11444</v>
      </c>
      <c r="G282" s="123" t="s">
        <v>182</v>
      </c>
      <c r="H282" s="123" t="s">
        <v>182</v>
      </c>
      <c r="I282" s="123" t="s">
        <v>200</v>
      </c>
      <c r="J282" s="123" t="s">
        <v>182</v>
      </c>
      <c r="K282" s="123" t="s">
        <v>183</v>
      </c>
      <c r="L282" s="123">
        <v>24</v>
      </c>
      <c r="M282" s="123">
        <v>8</v>
      </c>
      <c r="N282" s="123">
        <v>1</v>
      </c>
      <c r="O282" s="123">
        <v>2</v>
      </c>
      <c r="P282" s="123" t="s">
        <v>190</v>
      </c>
      <c r="Q282" s="123" t="s">
        <v>208</v>
      </c>
      <c r="R282" s="123">
        <v>97.9</v>
      </c>
      <c r="S282" s="123" t="s">
        <v>180</v>
      </c>
      <c r="T282" s="123" t="s">
        <v>184</v>
      </c>
      <c r="U282" s="123">
        <v>1201256691.3720701</v>
      </c>
      <c r="V282" s="123">
        <v>1205924856.2384501</v>
      </c>
      <c r="W282" s="123">
        <v>1484315756.6362901</v>
      </c>
      <c r="X282" s="123">
        <v>1628341826.11444</v>
      </c>
      <c r="Y282" s="123">
        <v>1465960270.06989</v>
      </c>
      <c r="Z282" s="123">
        <v>1375357232.19783</v>
      </c>
      <c r="AA282" s="123">
        <v>1356300245.6415701</v>
      </c>
      <c r="AB282" s="123">
        <v>1524716708.14305</v>
      </c>
      <c r="AC282" s="123">
        <v>1280770783.9021699</v>
      </c>
      <c r="AD282" s="123">
        <v>1332881899.4562299</v>
      </c>
      <c r="AE282" s="123">
        <v>1621334309.23436</v>
      </c>
      <c r="AF282" s="123">
        <v>1628341826.11444</v>
      </c>
      <c r="AG282" s="123">
        <v>1848882705.8306</v>
      </c>
      <c r="AH282" s="123">
        <v>1823460101.9918201</v>
      </c>
      <c r="AI282" s="123">
        <v>1636427045.46468</v>
      </c>
      <c r="AJ282" s="123">
        <v>1679744866.6635201</v>
      </c>
      <c r="AK282" s="123">
        <v>1306826341.6791999</v>
      </c>
      <c r="AL282" s="123">
        <v>1624838067.6744001</v>
      </c>
      <c r="AM282" s="123">
        <v>1836171403.9112101</v>
      </c>
      <c r="AN282" s="123">
        <v>1658085956.0641</v>
      </c>
      <c r="AO282" s="123">
        <v>2.81966486351405</v>
      </c>
      <c r="AP282" s="123">
        <v>0.30495732489644301</v>
      </c>
      <c r="AQ282" s="123">
        <v>0.97902056047244201</v>
      </c>
      <c r="AR282" s="123">
        <v>1.84733035123458</v>
      </c>
      <c r="AS282" s="123">
        <v>1.2430000000000001</v>
      </c>
      <c r="AT282" s="123">
        <v>1.405</v>
      </c>
      <c r="AU282" s="123">
        <v>1.2689999999999999</v>
      </c>
      <c r="AV282" s="123">
        <v>0.31</v>
      </c>
      <c r="AW282" s="123">
        <v>0.49</v>
      </c>
      <c r="AX282" s="123">
        <v>0.34</v>
      </c>
      <c r="AY282" s="123">
        <v>8.5654985515515303E-4</v>
      </c>
      <c r="AZ282" s="123">
        <v>1.64485992532049E-4</v>
      </c>
      <c r="BA282" s="123">
        <v>6.04092608049278E-4</v>
      </c>
      <c r="BB282" s="123">
        <v>7.4812865707861104E-3</v>
      </c>
      <c r="BC282" s="123">
        <v>1.6039035737663201E-3</v>
      </c>
      <c r="BD282" s="123">
        <v>5.6630896210480303E-3</v>
      </c>
      <c r="BE282" s="124" t="s">
        <v>1565</v>
      </c>
      <c r="BF282" s="124" t="s">
        <v>1566</v>
      </c>
      <c r="BG282" s="124" t="s">
        <v>180</v>
      </c>
      <c r="BH282" s="124" t="s">
        <v>1567</v>
      </c>
      <c r="BI282" s="124" t="s">
        <v>1568</v>
      </c>
      <c r="BJ282" s="124" t="s">
        <v>1569</v>
      </c>
      <c r="BK282" s="124" t="s">
        <v>1570</v>
      </c>
    </row>
    <row r="283" spans="1:63" ht="67" customHeight="1" x14ac:dyDescent="0.2">
      <c r="A283" s="122" t="s">
        <v>1571</v>
      </c>
      <c r="B283" s="123" t="s">
        <v>180</v>
      </c>
      <c r="C283" s="123" t="s">
        <v>1572</v>
      </c>
      <c r="D283" s="123">
        <v>302.16985</v>
      </c>
      <c r="E283" s="123">
        <v>13.141999999999999</v>
      </c>
      <c r="F283" s="123">
        <v>1889449.0348686499</v>
      </c>
      <c r="G283" s="123" t="s">
        <v>182</v>
      </c>
      <c r="H283" s="123" t="s">
        <v>183</v>
      </c>
      <c r="I283" s="123" t="s">
        <v>183</v>
      </c>
      <c r="J283" s="123" t="s">
        <v>200</v>
      </c>
      <c r="K283" s="123" t="s">
        <v>183</v>
      </c>
      <c r="L283" s="123">
        <v>3</v>
      </c>
      <c r="M283" s="123">
        <v>0</v>
      </c>
      <c r="N283" s="123">
        <v>0</v>
      </c>
      <c r="O283" s="123">
        <v>0</v>
      </c>
      <c r="P283" s="123" t="s">
        <v>180</v>
      </c>
      <c r="Q283" s="123" t="s">
        <v>180</v>
      </c>
      <c r="R283" s="123" t="s">
        <v>180</v>
      </c>
      <c r="S283" s="123" t="s">
        <v>180</v>
      </c>
      <c r="T283" s="123" t="s">
        <v>184</v>
      </c>
      <c r="U283" s="123">
        <v>1889449.0348686499</v>
      </c>
      <c r="V283" s="123">
        <v>1807660.55284789</v>
      </c>
      <c r="W283" s="123">
        <v>218480.93391306701</v>
      </c>
      <c r="X283" s="123">
        <v>281349.30645588599</v>
      </c>
      <c r="Y283" s="123">
        <v>352426.12968845898</v>
      </c>
      <c r="Z283" s="123">
        <v>221803.85462596899</v>
      </c>
      <c r="AA283" s="123">
        <v>204522.986120819</v>
      </c>
      <c r="AB283" s="123">
        <v>259120.663031011</v>
      </c>
      <c r="AC283" s="123">
        <v>2014516.2469545701</v>
      </c>
      <c r="AD283" s="123">
        <v>1997966.9701538901</v>
      </c>
      <c r="AE283" s="123">
        <v>238649.10985622599</v>
      </c>
      <c r="AF283" s="123">
        <v>281349.30645588599</v>
      </c>
      <c r="AG283" s="123">
        <v>444483.10746698402</v>
      </c>
      <c r="AH283" s="123">
        <v>294069.40241418802</v>
      </c>
      <c r="AI283" s="123">
        <v>246764.64299318101</v>
      </c>
      <c r="AJ283" s="123">
        <v>285467.19613434898</v>
      </c>
      <c r="AK283" s="123">
        <v>2006241.6085542301</v>
      </c>
      <c r="AL283" s="123">
        <v>259999.208156056</v>
      </c>
      <c r="AM283" s="123">
        <v>369276.25494058599</v>
      </c>
      <c r="AN283" s="123">
        <v>266115.919563765</v>
      </c>
      <c r="AO283" s="123">
        <v>0.58328497423178105</v>
      </c>
      <c r="AP283" s="123">
        <v>11.612957896200999</v>
      </c>
      <c r="AQ283" s="123">
        <v>28.801892730237299</v>
      </c>
      <c r="AR283" s="123">
        <v>10.283803321580701</v>
      </c>
      <c r="AS283" s="123">
        <v>0.13</v>
      </c>
      <c r="AT283" s="123">
        <v>0.184</v>
      </c>
      <c r="AU283" s="123">
        <v>0.13300000000000001</v>
      </c>
      <c r="AV283" s="123">
        <v>-2.95</v>
      </c>
      <c r="AW283" s="123">
        <v>-2.44</v>
      </c>
      <c r="AX283" s="123">
        <v>-2.91</v>
      </c>
      <c r="AY283" s="123">
        <v>8.5762147773960095E-4</v>
      </c>
      <c r="AZ283" s="123">
        <v>1.7142296552544701E-3</v>
      </c>
      <c r="BA283" s="123">
        <v>8.9830293484505198E-4</v>
      </c>
      <c r="BB283" s="123">
        <v>7.4812865707861104E-3</v>
      </c>
      <c r="BC283" s="123">
        <v>8.16084485816225E-3</v>
      </c>
      <c r="BD283" s="123">
        <v>7.2182782429967398E-3</v>
      </c>
      <c r="BE283" s="124" t="s">
        <v>1573</v>
      </c>
      <c r="BF283" s="124" t="s">
        <v>180</v>
      </c>
      <c r="BG283" s="124" t="s">
        <v>180</v>
      </c>
      <c r="BH283" s="124" t="s">
        <v>180</v>
      </c>
      <c r="BI283" s="124" t="s">
        <v>1574</v>
      </c>
      <c r="BJ283" s="124" t="s">
        <v>180</v>
      </c>
      <c r="BK283" s="124" t="s">
        <v>180</v>
      </c>
    </row>
    <row r="284" spans="1:63" ht="67" customHeight="1" x14ac:dyDescent="0.2">
      <c r="A284" s="122" t="s">
        <v>1575</v>
      </c>
      <c r="B284" s="123" t="s">
        <v>180</v>
      </c>
      <c r="C284" s="123" t="s">
        <v>1576</v>
      </c>
      <c r="D284" s="123">
        <v>130.09944999999999</v>
      </c>
      <c r="E284" s="123">
        <v>2.2589999999999999</v>
      </c>
      <c r="F284" s="123">
        <v>970468.22663928801</v>
      </c>
      <c r="G284" s="123" t="s">
        <v>182</v>
      </c>
      <c r="H284" s="123" t="s">
        <v>183</v>
      </c>
      <c r="I284" s="123" t="s">
        <v>200</v>
      </c>
      <c r="J284" s="123" t="s">
        <v>200</v>
      </c>
      <c r="K284" s="123" t="s">
        <v>183</v>
      </c>
      <c r="L284" s="123">
        <v>21</v>
      </c>
      <c r="M284" s="123">
        <v>0</v>
      </c>
      <c r="N284" s="123">
        <v>1</v>
      </c>
      <c r="O284" s="123">
        <v>0</v>
      </c>
      <c r="P284" s="123" t="s">
        <v>190</v>
      </c>
      <c r="Q284" s="123" t="s">
        <v>180</v>
      </c>
      <c r="R284" s="123" t="s">
        <v>180</v>
      </c>
      <c r="S284" s="123" t="s">
        <v>180</v>
      </c>
      <c r="T284" s="123" t="s">
        <v>184</v>
      </c>
      <c r="U284" s="123">
        <v>403774.79778927</v>
      </c>
      <c r="V284" s="123">
        <v>426686.840984607</v>
      </c>
      <c r="W284" s="123">
        <v>749755.79416154395</v>
      </c>
      <c r="X284" s="123">
        <v>855508.07142782502</v>
      </c>
      <c r="Y284" s="123">
        <v>803564.67104160297</v>
      </c>
      <c r="Z284" s="123">
        <v>815288.26498233597</v>
      </c>
      <c r="AA284" s="123">
        <v>955651.47048210702</v>
      </c>
      <c r="AB284" s="123">
        <v>970468.22663928801</v>
      </c>
      <c r="AC284" s="123">
        <v>430501.63049982901</v>
      </c>
      <c r="AD284" s="123">
        <v>471607.46720033599</v>
      </c>
      <c r="AE284" s="123">
        <v>818966.44105977402</v>
      </c>
      <c r="AF284" s="123">
        <v>855508.07142782502</v>
      </c>
      <c r="AG284" s="123">
        <v>1013463.22518989</v>
      </c>
      <c r="AH284" s="123">
        <v>1080915.98896219</v>
      </c>
      <c r="AI284" s="123">
        <v>1153029.2922680001</v>
      </c>
      <c r="AJ284" s="123">
        <v>1069142.2303247</v>
      </c>
      <c r="AK284" s="123">
        <v>451054.54885008303</v>
      </c>
      <c r="AL284" s="123">
        <v>837237.25624380005</v>
      </c>
      <c r="AM284" s="123">
        <v>1047189.60707604</v>
      </c>
      <c r="AN284" s="123">
        <v>1111085.76129635</v>
      </c>
      <c r="AO284" s="123">
        <v>6.4440578088343896</v>
      </c>
      <c r="AP284" s="123">
        <v>3.08620220088849</v>
      </c>
      <c r="AQ284" s="123">
        <v>4.5546963368309097</v>
      </c>
      <c r="AR284" s="123">
        <v>5.3386617325302996</v>
      </c>
      <c r="AS284" s="123">
        <v>1.8560000000000001</v>
      </c>
      <c r="AT284" s="123">
        <v>2.3220000000000001</v>
      </c>
      <c r="AU284" s="123">
        <v>2.4630000000000001</v>
      </c>
      <c r="AV284" s="123">
        <v>0.89</v>
      </c>
      <c r="AW284" s="123">
        <v>1.22</v>
      </c>
      <c r="AX284" s="123">
        <v>1.3</v>
      </c>
      <c r="AY284" s="123">
        <v>8.5967007959197904E-4</v>
      </c>
      <c r="AZ284" s="123">
        <v>2.6056800386431401E-4</v>
      </c>
      <c r="BA284" s="123">
        <v>2.0596599952282799E-4</v>
      </c>
      <c r="BB284" s="123">
        <v>7.4812865707861104E-3</v>
      </c>
      <c r="BC284" s="123">
        <v>2.1538695757327198E-3</v>
      </c>
      <c r="BD284" s="123">
        <v>2.76290302122335E-3</v>
      </c>
      <c r="BE284" s="124" t="s">
        <v>1577</v>
      </c>
      <c r="BF284" s="124" t="s">
        <v>180</v>
      </c>
      <c r="BG284" s="124" t="s">
        <v>180</v>
      </c>
      <c r="BH284" s="124" t="s">
        <v>180</v>
      </c>
      <c r="BI284" s="124" t="s">
        <v>1578</v>
      </c>
      <c r="BJ284" s="124" t="s">
        <v>1579</v>
      </c>
      <c r="BK284" s="124" t="s">
        <v>1580</v>
      </c>
    </row>
    <row r="285" spans="1:63" ht="67" customHeight="1" x14ac:dyDescent="0.2">
      <c r="A285" s="122" t="s">
        <v>1581</v>
      </c>
      <c r="B285" s="123" t="s">
        <v>180</v>
      </c>
      <c r="C285" s="123" t="s">
        <v>1582</v>
      </c>
      <c r="D285" s="123">
        <v>468.25869999999998</v>
      </c>
      <c r="E285" s="123">
        <v>9.3179999999999996</v>
      </c>
      <c r="F285" s="123">
        <v>994834.65619535197</v>
      </c>
      <c r="G285" s="123" t="s">
        <v>182</v>
      </c>
      <c r="H285" s="123" t="s">
        <v>183</v>
      </c>
      <c r="I285" s="123" t="s">
        <v>183</v>
      </c>
      <c r="J285" s="123" t="s">
        <v>183</v>
      </c>
      <c r="K285" s="123" t="s">
        <v>183</v>
      </c>
      <c r="L285" s="123">
        <v>0</v>
      </c>
      <c r="M285" s="123">
        <v>0</v>
      </c>
      <c r="N285" s="123">
        <v>0</v>
      </c>
      <c r="O285" s="123">
        <v>0</v>
      </c>
      <c r="P285" s="123" t="s">
        <v>180</v>
      </c>
      <c r="Q285" s="123" t="s">
        <v>180</v>
      </c>
      <c r="R285" s="123" t="s">
        <v>180</v>
      </c>
      <c r="S285" s="123" t="s">
        <v>180</v>
      </c>
      <c r="T285" s="123" t="s">
        <v>184</v>
      </c>
      <c r="U285" s="123">
        <v>994834.65619535197</v>
      </c>
      <c r="V285" s="123">
        <v>753971.03622724698</v>
      </c>
      <c r="W285" s="123">
        <v>59272.947466004298</v>
      </c>
      <c r="X285" s="123">
        <v>38286.5537744186</v>
      </c>
      <c r="Y285" s="123">
        <v>33004.572021559601</v>
      </c>
      <c r="Z285" s="123">
        <v>27330.950555254301</v>
      </c>
      <c r="AA285" s="123">
        <v>29359.104772905099</v>
      </c>
      <c r="AB285" s="123">
        <v>23371.4482964854</v>
      </c>
      <c r="AC285" s="123">
        <v>1060685.17380164</v>
      </c>
      <c r="AD285" s="123">
        <v>833347.402786138</v>
      </c>
      <c r="AE285" s="123">
        <v>64744.487759033502</v>
      </c>
      <c r="AF285" s="123">
        <v>38286.5537744186</v>
      </c>
      <c r="AG285" s="123">
        <v>41625.672721057301</v>
      </c>
      <c r="AH285" s="123">
        <v>36235.602445902499</v>
      </c>
      <c r="AI285" s="123">
        <v>35422.859529371199</v>
      </c>
      <c r="AJ285" s="123">
        <v>25747.779959941301</v>
      </c>
      <c r="AK285" s="123">
        <v>947016.288293891</v>
      </c>
      <c r="AL285" s="123">
        <v>51515.520766726098</v>
      </c>
      <c r="AM285" s="123">
        <v>38930.637583479896</v>
      </c>
      <c r="AN285" s="123">
        <v>30585.319744656299</v>
      </c>
      <c r="AO285" s="123">
        <v>16.9745844387222</v>
      </c>
      <c r="AP285" s="123">
        <v>36.3164037910514</v>
      </c>
      <c r="AQ285" s="123">
        <v>9.7901177047543904</v>
      </c>
      <c r="AR285" s="123">
        <v>22.3679674732142</v>
      </c>
      <c r="AS285" s="123">
        <v>5.3999999999999999E-2</v>
      </c>
      <c r="AT285" s="123">
        <v>4.1000000000000002E-2</v>
      </c>
      <c r="AU285" s="123">
        <v>3.2000000000000001E-2</v>
      </c>
      <c r="AV285" s="123">
        <v>-4.2</v>
      </c>
      <c r="AW285" s="123">
        <v>-4.5999999999999996</v>
      </c>
      <c r="AX285" s="123">
        <v>-4.95</v>
      </c>
      <c r="AY285" s="123">
        <v>8.7167268583643299E-4</v>
      </c>
      <c r="AZ285" s="123">
        <v>6.3292252734181698E-4</v>
      </c>
      <c r="BA285" s="123">
        <v>4.6899307153958102E-4</v>
      </c>
      <c r="BB285" s="123">
        <v>7.55864743289593E-3</v>
      </c>
      <c r="BC285" s="123">
        <v>4.0440418325945601E-3</v>
      </c>
      <c r="BD285" s="123">
        <v>4.8250643122800902E-3</v>
      </c>
      <c r="BE285" s="124" t="s">
        <v>1583</v>
      </c>
      <c r="BF285" s="124" t="s">
        <v>180</v>
      </c>
      <c r="BG285" s="124" t="s">
        <v>180</v>
      </c>
      <c r="BH285" s="124" t="s">
        <v>180</v>
      </c>
      <c r="BI285" s="124" t="s">
        <v>180</v>
      </c>
      <c r="BJ285" s="124" t="s">
        <v>180</v>
      </c>
      <c r="BK285" s="124" t="s">
        <v>180</v>
      </c>
    </row>
    <row r="286" spans="1:63" ht="67" customHeight="1" x14ac:dyDescent="0.2">
      <c r="A286" s="122" t="s">
        <v>1584</v>
      </c>
      <c r="B286" s="123" t="s">
        <v>180</v>
      </c>
      <c r="C286" s="123" t="s">
        <v>1585</v>
      </c>
      <c r="D286" s="123">
        <v>302.14821000000001</v>
      </c>
      <c r="E286" s="123">
        <v>10.856999999999999</v>
      </c>
      <c r="F286" s="123">
        <v>932639.49824556999</v>
      </c>
      <c r="G286" s="123" t="s">
        <v>182</v>
      </c>
      <c r="H286" s="123" t="s">
        <v>183</v>
      </c>
      <c r="I286" s="123" t="s">
        <v>183</v>
      </c>
      <c r="J286" s="123" t="s">
        <v>224</v>
      </c>
      <c r="K286" s="123" t="s">
        <v>183</v>
      </c>
      <c r="L286" s="123">
        <v>1</v>
      </c>
      <c r="M286" s="123">
        <v>0</v>
      </c>
      <c r="N286" s="123">
        <v>0</v>
      </c>
      <c r="O286" s="123">
        <v>0</v>
      </c>
      <c r="P286" s="123" t="s">
        <v>180</v>
      </c>
      <c r="Q286" s="123" t="s">
        <v>180</v>
      </c>
      <c r="R286" s="123" t="s">
        <v>180</v>
      </c>
      <c r="S286" s="123" t="s">
        <v>180</v>
      </c>
      <c r="T286" s="123" t="s">
        <v>184</v>
      </c>
      <c r="U286" s="123">
        <v>927404.74251157604</v>
      </c>
      <c r="V286" s="123">
        <v>932639.49824556999</v>
      </c>
      <c r="W286" s="123">
        <v>609374.04498266894</v>
      </c>
      <c r="X286" s="123">
        <v>618352.11501156504</v>
      </c>
      <c r="Y286" s="123">
        <v>426299.06084279</v>
      </c>
      <c r="Z286" s="123">
        <v>402314.700789914</v>
      </c>
      <c r="AA286" s="123">
        <v>601319.85179599002</v>
      </c>
      <c r="AB286" s="123">
        <v>699702.63519968104</v>
      </c>
      <c r="AC286" s="123">
        <v>988791.91066520102</v>
      </c>
      <c r="AD286" s="123">
        <v>1030825.67665698</v>
      </c>
      <c r="AE286" s="123">
        <v>665625.92350720498</v>
      </c>
      <c r="AF286" s="123">
        <v>618352.11501156504</v>
      </c>
      <c r="AG286" s="123">
        <v>537652.33423855598</v>
      </c>
      <c r="AH286" s="123">
        <v>533392.18943348899</v>
      </c>
      <c r="AI286" s="123">
        <v>725514.92312699696</v>
      </c>
      <c r="AJ286" s="123">
        <v>770846.08792608301</v>
      </c>
      <c r="AK286" s="123">
        <v>1009808.79366109</v>
      </c>
      <c r="AL286" s="123">
        <v>641989.01925938495</v>
      </c>
      <c r="AM286" s="123">
        <v>535522.26183602202</v>
      </c>
      <c r="AN286" s="123">
        <v>748180.50552653999</v>
      </c>
      <c r="AO286" s="123">
        <v>2.9433652349007899</v>
      </c>
      <c r="AP286" s="123">
        <v>5.2068850956895902</v>
      </c>
      <c r="AQ286" s="123">
        <v>0.56251205508449198</v>
      </c>
      <c r="AR286" s="123">
        <v>4.2842567791788797</v>
      </c>
      <c r="AS286" s="123">
        <v>0.63600000000000001</v>
      </c>
      <c r="AT286" s="123">
        <v>0.53</v>
      </c>
      <c r="AU286" s="123">
        <v>0.74099999999999999</v>
      </c>
      <c r="AV286" s="123">
        <v>-0.65</v>
      </c>
      <c r="AW286" s="123">
        <v>-0.92</v>
      </c>
      <c r="AX286" s="123">
        <v>-0.43</v>
      </c>
      <c r="AY286" s="123">
        <v>8.8093873808325895E-4</v>
      </c>
      <c r="AZ286" s="123">
        <v>2.4173921950554301E-4</v>
      </c>
      <c r="BA286" s="123">
        <v>4.3178985261575998E-3</v>
      </c>
      <c r="BB286" s="123">
        <v>7.6118122991677998E-3</v>
      </c>
      <c r="BC286" s="123">
        <v>2.0522476397183899E-3</v>
      </c>
      <c r="BD286" s="123">
        <v>2.1841370044813901E-2</v>
      </c>
      <c r="BE286" s="124" t="s">
        <v>1586</v>
      </c>
      <c r="BF286" s="124" t="s">
        <v>180</v>
      </c>
      <c r="BG286" s="124" t="s">
        <v>180</v>
      </c>
      <c r="BH286" s="124" t="s">
        <v>180</v>
      </c>
      <c r="BI286" s="124" t="s">
        <v>1587</v>
      </c>
      <c r="BJ286" s="124" t="s">
        <v>180</v>
      </c>
      <c r="BK286" s="124" t="s">
        <v>180</v>
      </c>
    </row>
    <row r="287" spans="1:63" ht="67" customHeight="1" x14ac:dyDescent="0.2">
      <c r="A287" s="122" t="s">
        <v>1588</v>
      </c>
      <c r="B287" s="123" t="s">
        <v>180</v>
      </c>
      <c r="C287" s="123" t="s">
        <v>1589</v>
      </c>
      <c r="D287" s="123">
        <v>257.09035</v>
      </c>
      <c r="E287" s="123">
        <v>6.8380000000000001</v>
      </c>
      <c r="F287" s="123">
        <v>1271097.7271356401</v>
      </c>
      <c r="G287" s="123" t="s">
        <v>182</v>
      </c>
      <c r="H287" s="123" t="s">
        <v>183</v>
      </c>
      <c r="I287" s="123" t="s">
        <v>183</v>
      </c>
      <c r="J287" s="123" t="s">
        <v>183</v>
      </c>
      <c r="K287" s="123" t="s">
        <v>183</v>
      </c>
      <c r="L287" s="123">
        <v>0</v>
      </c>
      <c r="M287" s="123">
        <v>0</v>
      </c>
      <c r="N287" s="123">
        <v>0</v>
      </c>
      <c r="O287" s="123">
        <v>0</v>
      </c>
      <c r="P287" s="123" t="s">
        <v>180</v>
      </c>
      <c r="Q287" s="123" t="s">
        <v>180</v>
      </c>
      <c r="R287" s="123" t="s">
        <v>180</v>
      </c>
      <c r="S287" s="123" t="s">
        <v>180</v>
      </c>
      <c r="T287" s="123" t="s">
        <v>184</v>
      </c>
      <c r="U287" s="123">
        <v>1271097.7271356401</v>
      </c>
      <c r="V287" s="123">
        <v>566315.04750779702</v>
      </c>
      <c r="W287" s="123">
        <v>28981.417281768801</v>
      </c>
      <c r="X287" s="123">
        <v>29106.0170948581</v>
      </c>
      <c r="Y287" s="123">
        <v>34983.0555359465</v>
      </c>
      <c r="Z287" s="123">
        <v>37746.157857711398</v>
      </c>
      <c r="AA287" s="123">
        <v>32659.8385369967</v>
      </c>
      <c r="AB287" s="123">
        <v>36125.541410286503</v>
      </c>
      <c r="AC287" s="123">
        <v>1355234.7671340001</v>
      </c>
      <c r="AD287" s="123">
        <v>625935.41571680398</v>
      </c>
      <c r="AE287" s="123">
        <v>31656.718564824401</v>
      </c>
      <c r="AF287" s="123">
        <v>29106.0170948581</v>
      </c>
      <c r="AG287" s="123">
        <v>44120.954502020199</v>
      </c>
      <c r="AH287" s="123">
        <v>50044.171249263803</v>
      </c>
      <c r="AI287" s="123">
        <v>39405.318441986798</v>
      </c>
      <c r="AJ287" s="123">
        <v>39798.667132908602</v>
      </c>
      <c r="AK287" s="123">
        <v>990585.09142539999</v>
      </c>
      <c r="AL287" s="123">
        <v>30381.3678298413</v>
      </c>
      <c r="AM287" s="123">
        <v>47082.562875641997</v>
      </c>
      <c r="AN287" s="123">
        <v>39601.9927874477</v>
      </c>
      <c r="AO287" s="123">
        <v>52.059386050318402</v>
      </c>
      <c r="AP287" s="123">
        <v>5.9365934947275401</v>
      </c>
      <c r="AQ287" s="123">
        <v>8.8957492383671397</v>
      </c>
      <c r="AR287" s="123">
        <v>0.70233719857522603</v>
      </c>
      <c r="AS287" s="123">
        <v>3.1E-2</v>
      </c>
      <c r="AT287" s="123">
        <v>4.8000000000000001E-2</v>
      </c>
      <c r="AU287" s="123">
        <v>0.04</v>
      </c>
      <c r="AV287" s="123">
        <v>-5.03</v>
      </c>
      <c r="AW287" s="123">
        <v>-4.4000000000000004</v>
      </c>
      <c r="AX287" s="123">
        <v>-4.6399999999999997</v>
      </c>
      <c r="AY287" s="123">
        <v>8.8788557103769395E-4</v>
      </c>
      <c r="AZ287" s="123">
        <v>1.5158507934924801E-3</v>
      </c>
      <c r="BA287" s="123">
        <v>1.21978442446535E-3</v>
      </c>
      <c r="BB287" s="123">
        <v>7.6446317960266697E-3</v>
      </c>
      <c r="BC287" s="123">
        <v>7.5265556781180798E-3</v>
      </c>
      <c r="BD287" s="123">
        <v>8.7882391175129904E-3</v>
      </c>
      <c r="BE287" s="124" t="s">
        <v>1590</v>
      </c>
      <c r="BF287" s="124" t="s">
        <v>180</v>
      </c>
      <c r="BG287" s="124" t="s">
        <v>180</v>
      </c>
      <c r="BH287" s="124" t="s">
        <v>180</v>
      </c>
      <c r="BI287" s="124" t="s">
        <v>180</v>
      </c>
      <c r="BJ287" s="124" t="s">
        <v>180</v>
      </c>
      <c r="BK287" s="124" t="s">
        <v>180</v>
      </c>
    </row>
    <row r="288" spans="1:63" ht="67" customHeight="1" x14ac:dyDescent="0.2">
      <c r="A288" s="122" t="s">
        <v>1591</v>
      </c>
      <c r="B288" s="123" t="s">
        <v>180</v>
      </c>
      <c r="C288" s="123" t="s">
        <v>1592</v>
      </c>
      <c r="D288" s="123">
        <v>116.01096</v>
      </c>
      <c r="E288" s="123">
        <v>14.754</v>
      </c>
      <c r="F288" s="123">
        <v>1683203.6062543299</v>
      </c>
      <c r="G288" s="123" t="s">
        <v>182</v>
      </c>
      <c r="H288" s="123" t="s">
        <v>183</v>
      </c>
      <c r="I288" s="123" t="s">
        <v>189</v>
      </c>
      <c r="J288" s="123" t="s">
        <v>200</v>
      </c>
      <c r="K288" s="123" t="s">
        <v>183</v>
      </c>
      <c r="L288" s="123">
        <v>5</v>
      </c>
      <c r="M288" s="123">
        <v>0</v>
      </c>
      <c r="N288" s="123">
        <v>168</v>
      </c>
      <c r="O288" s="123">
        <v>30</v>
      </c>
      <c r="P288" s="123" t="s">
        <v>442</v>
      </c>
      <c r="Q288" s="123" t="s">
        <v>443</v>
      </c>
      <c r="R288" s="123" t="s">
        <v>180</v>
      </c>
      <c r="S288" s="123" t="s">
        <v>180</v>
      </c>
      <c r="T288" s="123" t="s">
        <v>184</v>
      </c>
      <c r="U288" s="123">
        <v>1291407.4217310401</v>
      </c>
      <c r="V288" s="123">
        <v>1683203.6062543299</v>
      </c>
      <c r="W288" s="123">
        <v>24824.8607525033</v>
      </c>
      <c r="X288" s="123">
        <v>32438.6419941364</v>
      </c>
      <c r="Y288" s="123">
        <v>17356.538232176801</v>
      </c>
      <c r="Z288" s="123">
        <v>18507.047983426401</v>
      </c>
      <c r="AA288" s="123">
        <v>15188.1194933837</v>
      </c>
      <c r="AB288" s="123">
        <v>38707.341665619002</v>
      </c>
      <c r="AC288" s="123">
        <v>1376888.8096501401</v>
      </c>
      <c r="AD288" s="123">
        <v>1860407.4775221699</v>
      </c>
      <c r="AE288" s="123">
        <v>27116.466479619699</v>
      </c>
      <c r="AF288" s="123">
        <v>32438.6419941364</v>
      </c>
      <c r="AG288" s="123">
        <v>21890.227194922201</v>
      </c>
      <c r="AH288" s="123">
        <v>24536.7987410067</v>
      </c>
      <c r="AI288" s="123">
        <v>18325.0350271563</v>
      </c>
      <c r="AJ288" s="123">
        <v>42642.976310137397</v>
      </c>
      <c r="AK288" s="123">
        <v>1618648.1435861499</v>
      </c>
      <c r="AL288" s="123">
        <v>29777.554236878001</v>
      </c>
      <c r="AM288" s="123">
        <v>23213.512967964401</v>
      </c>
      <c r="AN288" s="123">
        <v>30484.005668646801</v>
      </c>
      <c r="AO288" s="123">
        <v>21.122523152258999</v>
      </c>
      <c r="AP288" s="123">
        <v>12.6381984465303</v>
      </c>
      <c r="AQ288" s="123">
        <v>8.0617211609220298</v>
      </c>
      <c r="AR288" s="123">
        <v>56.4078795044244</v>
      </c>
      <c r="AS288" s="123">
        <v>1.7999999999999999E-2</v>
      </c>
      <c r="AT288" s="123">
        <v>1.4E-2</v>
      </c>
      <c r="AU288" s="123">
        <v>1.9E-2</v>
      </c>
      <c r="AV288" s="123">
        <v>-5.76</v>
      </c>
      <c r="AW288" s="123">
        <v>-6.12</v>
      </c>
      <c r="AX288" s="123">
        <v>-5.73</v>
      </c>
      <c r="AY288" s="123">
        <v>8.9311155358062799E-4</v>
      </c>
      <c r="AZ288" s="123">
        <v>7.0508088210607901E-4</v>
      </c>
      <c r="BA288" s="123">
        <v>8.4284930927736002E-4</v>
      </c>
      <c r="BB288" s="123">
        <v>7.66245530775182E-3</v>
      </c>
      <c r="BC288" s="123">
        <v>4.36718464733051E-3</v>
      </c>
      <c r="BD288" s="123">
        <v>6.9737551125985103E-3</v>
      </c>
      <c r="BE288" s="124" t="s">
        <v>1593</v>
      </c>
      <c r="BF288" s="124" t="s">
        <v>180</v>
      </c>
      <c r="BG288" s="124" t="s">
        <v>180</v>
      </c>
      <c r="BH288" s="124" t="s">
        <v>1594</v>
      </c>
      <c r="BI288" s="124" t="s">
        <v>1595</v>
      </c>
      <c r="BJ288" s="124" t="s">
        <v>1596</v>
      </c>
      <c r="BK288" s="124" t="s">
        <v>1597</v>
      </c>
    </row>
    <row r="289" spans="1:63" ht="67" customHeight="1" x14ac:dyDescent="0.2">
      <c r="A289" s="122" t="s">
        <v>1598</v>
      </c>
      <c r="B289" s="123" t="s">
        <v>180</v>
      </c>
      <c r="C289" s="123" t="s">
        <v>1599</v>
      </c>
      <c r="D289" s="123">
        <v>225.08634000000001</v>
      </c>
      <c r="E289" s="123">
        <v>7.8780000000000001</v>
      </c>
      <c r="F289" s="123">
        <v>4983767.6193111297</v>
      </c>
      <c r="G289" s="123" t="s">
        <v>182</v>
      </c>
      <c r="H289" s="123" t="s">
        <v>183</v>
      </c>
      <c r="I289" s="123" t="s">
        <v>183</v>
      </c>
      <c r="J289" s="123" t="s">
        <v>200</v>
      </c>
      <c r="K289" s="123" t="s">
        <v>183</v>
      </c>
      <c r="L289" s="123">
        <v>1</v>
      </c>
      <c r="M289" s="123">
        <v>0</v>
      </c>
      <c r="N289" s="123">
        <v>0</v>
      </c>
      <c r="O289" s="123">
        <v>1</v>
      </c>
      <c r="P289" s="123" t="s">
        <v>180</v>
      </c>
      <c r="Q289" s="123" t="s">
        <v>190</v>
      </c>
      <c r="R289" s="123" t="s">
        <v>180</v>
      </c>
      <c r="S289" s="123" t="s">
        <v>180</v>
      </c>
      <c r="T289" s="123" t="s">
        <v>184</v>
      </c>
      <c r="U289" s="123">
        <v>1889853.4180298101</v>
      </c>
      <c r="V289" s="123">
        <v>4221185.9483839301</v>
      </c>
      <c r="W289" s="123">
        <v>77873.458100875898</v>
      </c>
      <c r="X289" s="123">
        <v>81099.623339248297</v>
      </c>
      <c r="Y289" s="123">
        <v>741668.55095528904</v>
      </c>
      <c r="Z289" s="123">
        <v>711309.15985805704</v>
      </c>
      <c r="AA289" s="123">
        <v>4425647.6809567204</v>
      </c>
      <c r="AB289" s="123">
        <v>4983767.6193111297</v>
      </c>
      <c r="AC289" s="123">
        <v>2014947.39721749</v>
      </c>
      <c r="AD289" s="123">
        <v>4665582.8642505696</v>
      </c>
      <c r="AE289" s="123">
        <v>85062.028637221301</v>
      </c>
      <c r="AF289" s="123">
        <v>81099.623339248297</v>
      </c>
      <c r="AG289" s="123">
        <v>935399.26375651301</v>
      </c>
      <c r="AH289" s="123">
        <v>943059.62321498303</v>
      </c>
      <c r="AI289" s="123">
        <v>5339709.6860288596</v>
      </c>
      <c r="AJ289" s="123">
        <v>5490500.6487253401</v>
      </c>
      <c r="AK289" s="123">
        <v>3340265.1307340302</v>
      </c>
      <c r="AL289" s="123">
        <v>83080.825988234807</v>
      </c>
      <c r="AM289" s="123">
        <v>939229.44348574802</v>
      </c>
      <c r="AN289" s="123">
        <v>5415105.1673771003</v>
      </c>
      <c r="AO289" s="123">
        <v>56.111782742850103</v>
      </c>
      <c r="AP289" s="123">
        <v>3.3724311508440401</v>
      </c>
      <c r="AQ289" s="123">
        <v>0.57671660071642805</v>
      </c>
      <c r="AR289" s="123">
        <v>1.9690349304132899</v>
      </c>
      <c r="AS289" s="123">
        <v>2.5000000000000001E-2</v>
      </c>
      <c r="AT289" s="123">
        <v>0.28100000000000003</v>
      </c>
      <c r="AU289" s="123">
        <v>1.621</v>
      </c>
      <c r="AV289" s="123">
        <v>-5.33</v>
      </c>
      <c r="AW289" s="123">
        <v>-1.83</v>
      </c>
      <c r="AX289" s="123">
        <v>0.7</v>
      </c>
      <c r="AY289" s="123">
        <v>9.2616832302683304E-4</v>
      </c>
      <c r="AZ289" s="123">
        <v>5.3878726507245102E-2</v>
      </c>
      <c r="BA289" s="123">
        <v>0.35043598754085897</v>
      </c>
      <c r="BB289" s="123">
        <v>7.8841455788148593E-3</v>
      </c>
      <c r="BC289" s="123">
        <v>0.112676613229622</v>
      </c>
      <c r="BD289" s="123">
        <v>0.56723905183280399</v>
      </c>
      <c r="BE289" s="124" t="s">
        <v>1600</v>
      </c>
      <c r="BF289" s="124" t="s">
        <v>180</v>
      </c>
      <c r="BG289" s="124" t="s">
        <v>180</v>
      </c>
      <c r="BH289" s="124" t="s">
        <v>1601</v>
      </c>
      <c r="BI289" s="124" t="s">
        <v>1602</v>
      </c>
      <c r="BJ289" s="124" t="s">
        <v>180</v>
      </c>
      <c r="BK289" s="124" t="s">
        <v>180</v>
      </c>
    </row>
    <row r="290" spans="1:63" ht="67" customHeight="1" x14ac:dyDescent="0.2">
      <c r="A290" s="122" t="s">
        <v>1603</v>
      </c>
      <c r="B290" s="123" t="s">
        <v>180</v>
      </c>
      <c r="C290" s="123" t="s">
        <v>1372</v>
      </c>
      <c r="D290" s="123">
        <v>237.08448999999999</v>
      </c>
      <c r="E290" s="123">
        <v>13.222</v>
      </c>
      <c r="F290" s="123">
        <v>7618640.6037724596</v>
      </c>
      <c r="G290" s="123" t="s">
        <v>182</v>
      </c>
      <c r="H290" s="123" t="s">
        <v>183</v>
      </c>
      <c r="I290" s="123" t="s">
        <v>200</v>
      </c>
      <c r="J290" s="123" t="s">
        <v>200</v>
      </c>
      <c r="K290" s="123" t="s">
        <v>183</v>
      </c>
      <c r="L290" s="123">
        <v>7</v>
      </c>
      <c r="M290" s="123">
        <v>0</v>
      </c>
      <c r="N290" s="123">
        <v>1</v>
      </c>
      <c r="O290" s="123">
        <v>0</v>
      </c>
      <c r="P290" s="123" t="s">
        <v>190</v>
      </c>
      <c r="Q290" s="123" t="s">
        <v>180</v>
      </c>
      <c r="R290" s="123" t="s">
        <v>180</v>
      </c>
      <c r="S290" s="123" t="s">
        <v>180</v>
      </c>
      <c r="T290" s="123" t="s">
        <v>184</v>
      </c>
      <c r="U290" s="123">
        <v>4288044.4624600997</v>
      </c>
      <c r="V290" s="123">
        <v>3942932.5976492302</v>
      </c>
      <c r="W290" s="123">
        <v>7520759.6983840903</v>
      </c>
      <c r="X290" s="123">
        <v>7618640.6037724596</v>
      </c>
      <c r="Y290" s="123">
        <v>5489892.0377303101</v>
      </c>
      <c r="Z290" s="123">
        <v>5739000.4442227101</v>
      </c>
      <c r="AA290" s="123">
        <v>4277896.2255005203</v>
      </c>
      <c r="AB290" s="123">
        <v>4543300.8359566499</v>
      </c>
      <c r="AC290" s="123">
        <v>4571880.5206566304</v>
      </c>
      <c r="AD290" s="123">
        <v>4358035.6296623601</v>
      </c>
      <c r="AE290" s="123">
        <v>8215007.9428720204</v>
      </c>
      <c r="AF290" s="123">
        <v>7618640.6037724596</v>
      </c>
      <c r="AG290" s="123">
        <v>6923902.8182890499</v>
      </c>
      <c r="AH290" s="123">
        <v>7608814.7067293599</v>
      </c>
      <c r="AI290" s="123">
        <v>5161442.0211130297</v>
      </c>
      <c r="AJ290" s="123">
        <v>5005248.6577659203</v>
      </c>
      <c r="AK290" s="123">
        <v>4464958.0751595004</v>
      </c>
      <c r="AL290" s="123">
        <v>7916824.2733222404</v>
      </c>
      <c r="AM290" s="123">
        <v>7266358.7625091998</v>
      </c>
      <c r="AN290" s="123">
        <v>5083345.3394394796</v>
      </c>
      <c r="AO290" s="123">
        <v>3.38662021006229</v>
      </c>
      <c r="AP290" s="123">
        <v>5.32657256239077</v>
      </c>
      <c r="AQ290" s="123">
        <v>6.66504168952161</v>
      </c>
      <c r="AR290" s="123">
        <v>2.17269099429907</v>
      </c>
      <c r="AS290" s="123">
        <v>1.7729999999999999</v>
      </c>
      <c r="AT290" s="123">
        <v>1.627</v>
      </c>
      <c r="AU290" s="123">
        <v>1.1379999999999999</v>
      </c>
      <c r="AV290" s="123">
        <v>0.83</v>
      </c>
      <c r="AW290" s="123">
        <v>0.7</v>
      </c>
      <c r="AX290" s="123">
        <v>0.19</v>
      </c>
      <c r="AY290" s="123">
        <v>9.2687266524760204E-4</v>
      </c>
      <c r="AZ290" s="123">
        <v>1.74945436017637E-3</v>
      </c>
      <c r="BA290" s="123">
        <v>0.15652541839418899</v>
      </c>
      <c r="BB290" s="123">
        <v>7.8841455788148593E-3</v>
      </c>
      <c r="BC290" s="123">
        <v>8.2639595068253503E-3</v>
      </c>
      <c r="BD290" s="123">
        <v>0.31330891662085097</v>
      </c>
      <c r="BE290" s="124" t="s">
        <v>1604</v>
      </c>
      <c r="BF290" s="124" t="s">
        <v>180</v>
      </c>
      <c r="BG290" s="124" t="s">
        <v>180</v>
      </c>
      <c r="BH290" s="124" t="s">
        <v>180</v>
      </c>
      <c r="BI290" s="124" t="s">
        <v>1605</v>
      </c>
      <c r="BJ290" s="124" t="s">
        <v>1606</v>
      </c>
      <c r="BK290" s="124" t="s">
        <v>1607</v>
      </c>
    </row>
    <row r="291" spans="1:63" ht="67" customHeight="1" x14ac:dyDescent="0.2">
      <c r="A291" s="122" t="s">
        <v>1608</v>
      </c>
      <c r="B291" s="123" t="s">
        <v>1609</v>
      </c>
      <c r="C291" s="123" t="s">
        <v>1610</v>
      </c>
      <c r="D291" s="123">
        <v>188.11591000000001</v>
      </c>
      <c r="E291" s="123">
        <v>9.4770000000000003</v>
      </c>
      <c r="F291" s="123">
        <v>148557900.72093099</v>
      </c>
      <c r="G291" s="123" t="s">
        <v>182</v>
      </c>
      <c r="H291" s="123" t="s">
        <v>188</v>
      </c>
      <c r="I291" s="123" t="s">
        <v>200</v>
      </c>
      <c r="J291" s="123" t="s">
        <v>200</v>
      </c>
      <c r="K291" s="123" t="s">
        <v>183</v>
      </c>
      <c r="L291" s="123">
        <v>12</v>
      </c>
      <c r="M291" s="123">
        <v>28</v>
      </c>
      <c r="N291" s="123">
        <v>4</v>
      </c>
      <c r="O291" s="123">
        <v>1</v>
      </c>
      <c r="P291" s="123" t="s">
        <v>641</v>
      </c>
      <c r="Q291" s="123" t="s">
        <v>190</v>
      </c>
      <c r="R291" s="123" t="s">
        <v>180</v>
      </c>
      <c r="S291" s="123">
        <v>82.6</v>
      </c>
      <c r="T291" s="123" t="s">
        <v>184</v>
      </c>
      <c r="U291" s="123">
        <v>121157500.78821699</v>
      </c>
      <c r="V291" s="123">
        <v>148557900.72093099</v>
      </c>
      <c r="W291" s="123">
        <v>38281262.817230098</v>
      </c>
      <c r="X291" s="123">
        <v>39998868.889875501</v>
      </c>
      <c r="Y291" s="123">
        <v>5620552.51342382</v>
      </c>
      <c r="Z291" s="123">
        <v>5302813.5729791699</v>
      </c>
      <c r="AA291" s="123">
        <v>31196691.082292698</v>
      </c>
      <c r="AB291" s="123">
        <v>40419182.213280901</v>
      </c>
      <c r="AC291" s="123">
        <v>129177209.47961</v>
      </c>
      <c r="AD291" s="123">
        <v>164197740.73633701</v>
      </c>
      <c r="AE291" s="123">
        <v>41815041.394592904</v>
      </c>
      <c r="AF291" s="123">
        <v>39998868.889875501</v>
      </c>
      <c r="AG291" s="123">
        <v>7088693.0235746298</v>
      </c>
      <c r="AH291" s="123">
        <v>7030514.5108927898</v>
      </c>
      <c r="AI291" s="123">
        <v>37639976.236914903</v>
      </c>
      <c r="AJ291" s="123">
        <v>44528871.150224499</v>
      </c>
      <c r="AK291" s="123">
        <v>146687475.10797301</v>
      </c>
      <c r="AL291" s="123">
        <v>40906955.142234199</v>
      </c>
      <c r="AM291" s="123">
        <v>7059603.7672337098</v>
      </c>
      <c r="AN291" s="123">
        <v>41084423.693569697</v>
      </c>
      <c r="AO291" s="123">
        <v>16.881642494807</v>
      </c>
      <c r="AP291" s="123">
        <v>3.1393876406216501</v>
      </c>
      <c r="AQ291" s="123">
        <v>0.582729883901413</v>
      </c>
      <c r="AR291" s="123">
        <v>11.856523397808299</v>
      </c>
      <c r="AS291" s="123">
        <v>0.27900000000000003</v>
      </c>
      <c r="AT291" s="123">
        <v>4.8000000000000001E-2</v>
      </c>
      <c r="AU291" s="123">
        <v>0.28000000000000003</v>
      </c>
      <c r="AV291" s="123">
        <v>-1.84</v>
      </c>
      <c r="AW291" s="123">
        <v>-4.38</v>
      </c>
      <c r="AX291" s="123">
        <v>-1.84</v>
      </c>
      <c r="AY291" s="123">
        <v>9.2869260112893304E-4</v>
      </c>
      <c r="AZ291" s="123">
        <v>4.3348051961489303E-5</v>
      </c>
      <c r="BA291" s="123">
        <v>9.3170887213478405E-4</v>
      </c>
      <c r="BB291" s="123">
        <v>7.8841455788148593E-3</v>
      </c>
      <c r="BC291" s="123">
        <v>8.72121709836613E-4</v>
      </c>
      <c r="BD291" s="123">
        <v>7.3447699400755097E-3</v>
      </c>
      <c r="BE291" s="124" t="s">
        <v>1611</v>
      </c>
      <c r="BF291" s="124" t="s">
        <v>1612</v>
      </c>
      <c r="BG291" s="124" t="s">
        <v>180</v>
      </c>
      <c r="BH291" s="124" t="s">
        <v>1613</v>
      </c>
      <c r="BI291" s="124" t="s">
        <v>1614</v>
      </c>
      <c r="BJ291" s="124" t="s">
        <v>1615</v>
      </c>
      <c r="BK291" s="124" t="s">
        <v>1616</v>
      </c>
    </row>
    <row r="292" spans="1:63" ht="67" customHeight="1" x14ac:dyDescent="0.2">
      <c r="A292" s="122" t="s">
        <v>1617</v>
      </c>
      <c r="B292" s="123" t="s">
        <v>180</v>
      </c>
      <c r="C292" s="123" t="s">
        <v>1618</v>
      </c>
      <c r="D292" s="123">
        <v>467.23820000000001</v>
      </c>
      <c r="E292" s="123">
        <v>3.496</v>
      </c>
      <c r="F292" s="123">
        <v>1119472.6535137999</v>
      </c>
      <c r="G292" s="123" t="s">
        <v>182</v>
      </c>
      <c r="H292" s="123" t="s">
        <v>183</v>
      </c>
      <c r="I292" s="123" t="s">
        <v>183</v>
      </c>
      <c r="J292" s="123" t="s">
        <v>183</v>
      </c>
      <c r="K292" s="123" t="s">
        <v>183</v>
      </c>
      <c r="L292" s="123">
        <v>0</v>
      </c>
      <c r="M292" s="123">
        <v>0</v>
      </c>
      <c r="N292" s="123">
        <v>0</v>
      </c>
      <c r="O292" s="123">
        <v>0</v>
      </c>
      <c r="P292" s="123" t="s">
        <v>180</v>
      </c>
      <c r="Q292" s="123" t="s">
        <v>180</v>
      </c>
      <c r="R292" s="123" t="s">
        <v>180</v>
      </c>
      <c r="S292" s="123" t="s">
        <v>180</v>
      </c>
      <c r="T292" s="123" t="s">
        <v>184</v>
      </c>
      <c r="U292" s="123">
        <v>1119472.6535137999</v>
      </c>
      <c r="V292" s="123">
        <v>961237.07592356403</v>
      </c>
      <c r="W292" s="123">
        <v>101430.899250245</v>
      </c>
      <c r="X292" s="123">
        <v>75767.7958656181</v>
      </c>
      <c r="Y292" s="123">
        <v>107041.12073236601</v>
      </c>
      <c r="Z292" s="123">
        <v>66461.065870727194</v>
      </c>
      <c r="AA292" s="123">
        <v>54359.671924148199</v>
      </c>
      <c r="AB292" s="123">
        <v>63186.165869026103</v>
      </c>
      <c r="AC292" s="123">
        <v>1193573.2623143599</v>
      </c>
      <c r="AD292" s="123">
        <v>1062433.9426762899</v>
      </c>
      <c r="AE292" s="123">
        <v>110794.078844515</v>
      </c>
      <c r="AF292" s="123">
        <v>75767.7958656181</v>
      </c>
      <c r="AG292" s="123">
        <v>135001.25547424401</v>
      </c>
      <c r="AH292" s="123">
        <v>88114.636048018001</v>
      </c>
      <c r="AI292" s="123">
        <v>65586.980172804193</v>
      </c>
      <c r="AJ292" s="123">
        <v>69610.726501390804</v>
      </c>
      <c r="AK292" s="123">
        <v>1128003.6024953299</v>
      </c>
      <c r="AL292" s="123">
        <v>93280.9373550663</v>
      </c>
      <c r="AM292" s="123">
        <v>111557.94576113101</v>
      </c>
      <c r="AN292" s="123">
        <v>67598.853337097506</v>
      </c>
      <c r="AO292" s="123">
        <v>8.2206742949343106</v>
      </c>
      <c r="AP292" s="123">
        <v>26.551322184790902</v>
      </c>
      <c r="AQ292" s="123">
        <v>29.718946792178102</v>
      </c>
      <c r="AR292" s="123">
        <v>4.2089742270175403</v>
      </c>
      <c r="AS292" s="123">
        <v>8.3000000000000004E-2</v>
      </c>
      <c r="AT292" s="123">
        <v>9.9000000000000005E-2</v>
      </c>
      <c r="AU292" s="123">
        <v>0.06</v>
      </c>
      <c r="AV292" s="123">
        <v>-3.6</v>
      </c>
      <c r="AW292" s="123">
        <v>-3.34</v>
      </c>
      <c r="AX292" s="123">
        <v>-4.0599999999999996</v>
      </c>
      <c r="AY292" s="123">
        <v>9.3291867584777101E-4</v>
      </c>
      <c r="AZ292" s="123">
        <v>1.2363860662285601E-3</v>
      </c>
      <c r="BA292" s="123">
        <v>5.9384888193125796E-4</v>
      </c>
      <c r="BB292" s="123">
        <v>7.8924269859177304E-3</v>
      </c>
      <c r="BC292" s="123">
        <v>6.5118120798328301E-3</v>
      </c>
      <c r="BD292" s="123">
        <v>5.6543728836435103E-3</v>
      </c>
      <c r="BE292" s="124" t="s">
        <v>1619</v>
      </c>
      <c r="BF292" s="124" t="s">
        <v>180</v>
      </c>
      <c r="BG292" s="124" t="s">
        <v>180</v>
      </c>
      <c r="BH292" s="124" t="s">
        <v>180</v>
      </c>
      <c r="BI292" s="124" t="s">
        <v>180</v>
      </c>
      <c r="BJ292" s="124" t="s">
        <v>180</v>
      </c>
      <c r="BK292" s="124" t="s">
        <v>180</v>
      </c>
    </row>
    <row r="293" spans="1:63" ht="67" customHeight="1" x14ac:dyDescent="0.2">
      <c r="A293" s="122" t="s">
        <v>1620</v>
      </c>
      <c r="B293" s="123" t="s">
        <v>180</v>
      </c>
      <c r="C293" s="123" t="s">
        <v>1621</v>
      </c>
      <c r="D293" s="123">
        <v>252.12101000000001</v>
      </c>
      <c r="E293" s="123">
        <v>6.633</v>
      </c>
      <c r="F293" s="123">
        <v>3672199.6425458002</v>
      </c>
      <c r="G293" s="123" t="s">
        <v>182</v>
      </c>
      <c r="H293" s="123" t="s">
        <v>183</v>
      </c>
      <c r="I293" s="123" t="s">
        <v>183</v>
      </c>
      <c r="J293" s="123" t="s">
        <v>224</v>
      </c>
      <c r="K293" s="123" t="s">
        <v>183</v>
      </c>
      <c r="L293" s="123">
        <v>2</v>
      </c>
      <c r="M293" s="123">
        <v>0</v>
      </c>
      <c r="N293" s="123">
        <v>0</v>
      </c>
      <c r="O293" s="123">
        <v>0</v>
      </c>
      <c r="P293" s="123" t="s">
        <v>180</v>
      </c>
      <c r="Q293" s="123" t="s">
        <v>180</v>
      </c>
      <c r="R293" s="123" t="s">
        <v>180</v>
      </c>
      <c r="S293" s="123" t="s">
        <v>180</v>
      </c>
      <c r="T293" s="123" t="s">
        <v>184</v>
      </c>
      <c r="U293" s="123">
        <v>174573.651102337</v>
      </c>
      <c r="V293" s="123">
        <v>113035.946803802</v>
      </c>
      <c r="W293" s="123">
        <v>3672199.6425458002</v>
      </c>
      <c r="X293" s="123">
        <v>3663046.6242698599</v>
      </c>
      <c r="Y293" s="123">
        <v>3603255.5214270698</v>
      </c>
      <c r="Z293" s="123">
        <v>1838056.7857663401</v>
      </c>
      <c r="AA293" s="123">
        <v>2802672.2034703102</v>
      </c>
      <c r="AB293" s="123">
        <v>3473840.96049362</v>
      </c>
      <c r="AC293" s="123">
        <v>186129.10427630899</v>
      </c>
      <c r="AD293" s="123">
        <v>124936.115797993</v>
      </c>
      <c r="AE293" s="123">
        <v>4011183.7688162299</v>
      </c>
      <c r="AF293" s="123">
        <v>3663046.6242698599</v>
      </c>
      <c r="AG293" s="123">
        <v>4544459.3242199598</v>
      </c>
      <c r="AH293" s="123">
        <v>2436911.0334224398</v>
      </c>
      <c r="AI293" s="123">
        <v>3381528.9852442802</v>
      </c>
      <c r="AJ293" s="123">
        <v>3827049.63474906</v>
      </c>
      <c r="AK293" s="123">
        <v>155532.610037151</v>
      </c>
      <c r="AL293" s="123">
        <v>3837115.1965430402</v>
      </c>
      <c r="AM293" s="123">
        <v>3490685.1788212</v>
      </c>
      <c r="AN293" s="123">
        <v>3604289.3099966701</v>
      </c>
      <c r="AO293" s="123">
        <v>27.820517577472501</v>
      </c>
      <c r="AP293" s="123">
        <v>6.4155002673216304</v>
      </c>
      <c r="AQ293" s="123">
        <v>42.692526302366304</v>
      </c>
      <c r="AR293" s="123">
        <v>8.7404379984069092</v>
      </c>
      <c r="AS293" s="123">
        <v>24.670999999999999</v>
      </c>
      <c r="AT293" s="123">
        <v>22.443000000000001</v>
      </c>
      <c r="AU293" s="123">
        <v>23.173999999999999</v>
      </c>
      <c r="AV293" s="123">
        <v>4.62</v>
      </c>
      <c r="AW293" s="123">
        <v>4.49</v>
      </c>
      <c r="AX293" s="123">
        <v>4.53</v>
      </c>
      <c r="AY293" s="123">
        <v>9.4403200704484803E-4</v>
      </c>
      <c r="AZ293" s="123">
        <v>1.12520619273027E-3</v>
      </c>
      <c r="BA293" s="123">
        <v>1.02057180517057E-3</v>
      </c>
      <c r="BB293" s="123">
        <v>7.9587142816142098E-3</v>
      </c>
      <c r="BC293" s="123">
        <v>6.0982157052434901E-3</v>
      </c>
      <c r="BD293" s="123">
        <v>7.8272340894133298E-3</v>
      </c>
      <c r="BE293" s="124" t="s">
        <v>1622</v>
      </c>
      <c r="BF293" s="124" t="s">
        <v>180</v>
      </c>
      <c r="BG293" s="124" t="s">
        <v>180</v>
      </c>
      <c r="BH293" s="124" t="s">
        <v>180</v>
      </c>
      <c r="BI293" s="124" t="s">
        <v>1623</v>
      </c>
      <c r="BJ293" s="124" t="s">
        <v>180</v>
      </c>
      <c r="BK293" s="124" t="s">
        <v>180</v>
      </c>
    </row>
    <row r="294" spans="1:63" ht="67" customHeight="1" x14ac:dyDescent="0.2">
      <c r="A294" s="122" t="s">
        <v>1624</v>
      </c>
      <c r="B294" s="123" t="s">
        <v>180</v>
      </c>
      <c r="C294" s="123" t="s">
        <v>1625</v>
      </c>
      <c r="D294" s="123">
        <v>188.10488000000001</v>
      </c>
      <c r="E294" s="123">
        <v>11.398999999999999</v>
      </c>
      <c r="F294" s="123">
        <v>815824.21554756898</v>
      </c>
      <c r="G294" s="123" t="s">
        <v>182</v>
      </c>
      <c r="H294" s="123" t="s">
        <v>183</v>
      </c>
      <c r="I294" s="123" t="s">
        <v>200</v>
      </c>
      <c r="J294" s="123" t="s">
        <v>200</v>
      </c>
      <c r="K294" s="123" t="s">
        <v>183</v>
      </c>
      <c r="L294" s="123">
        <v>11</v>
      </c>
      <c r="M294" s="123">
        <v>0</v>
      </c>
      <c r="N294" s="123">
        <v>0</v>
      </c>
      <c r="O294" s="123">
        <v>0</v>
      </c>
      <c r="P294" s="123" t="s">
        <v>180</v>
      </c>
      <c r="Q294" s="123" t="s">
        <v>180</v>
      </c>
      <c r="R294" s="123" t="s">
        <v>180</v>
      </c>
      <c r="S294" s="123" t="s">
        <v>180</v>
      </c>
      <c r="T294" s="123" t="s">
        <v>184</v>
      </c>
      <c r="U294" s="123">
        <v>275810.09818442899</v>
      </c>
      <c r="V294" s="123">
        <v>308440.133548768</v>
      </c>
      <c r="W294" s="123">
        <v>634538.76456438296</v>
      </c>
      <c r="X294" s="123">
        <v>686584.78264662204</v>
      </c>
      <c r="Y294" s="123">
        <v>762347.15393906902</v>
      </c>
      <c r="Z294" s="123">
        <v>713389.466997121</v>
      </c>
      <c r="AA294" s="123">
        <v>669938.40546926099</v>
      </c>
      <c r="AB294" s="123">
        <v>815824.21554756898</v>
      </c>
      <c r="AC294" s="123">
        <v>294066.637211675</v>
      </c>
      <c r="AD294" s="123">
        <v>340912.01366839302</v>
      </c>
      <c r="AE294" s="123">
        <v>693113.62149712304</v>
      </c>
      <c r="AF294" s="123">
        <v>686584.78264662204</v>
      </c>
      <c r="AG294" s="123">
        <v>961479.30986555701</v>
      </c>
      <c r="AH294" s="123">
        <v>945817.71178947599</v>
      </c>
      <c r="AI294" s="123">
        <v>808305.77818467899</v>
      </c>
      <c r="AJ294" s="123">
        <v>898774.52699708799</v>
      </c>
      <c r="AK294" s="123">
        <v>317489.32544003398</v>
      </c>
      <c r="AL294" s="123">
        <v>689849.20207187301</v>
      </c>
      <c r="AM294" s="123">
        <v>953648.51082751702</v>
      </c>
      <c r="AN294" s="123">
        <v>853540.15259088401</v>
      </c>
      <c r="AO294" s="123">
        <v>10.4333219121217</v>
      </c>
      <c r="AP294" s="123">
        <v>0.66921672310215796</v>
      </c>
      <c r="AQ294" s="123">
        <v>1.1612687565776401</v>
      </c>
      <c r="AR294" s="123">
        <v>7.4947927846788298</v>
      </c>
      <c r="AS294" s="123">
        <v>2.173</v>
      </c>
      <c r="AT294" s="123">
        <v>3.004</v>
      </c>
      <c r="AU294" s="123">
        <v>2.6880000000000002</v>
      </c>
      <c r="AV294" s="123">
        <v>1.1200000000000001</v>
      </c>
      <c r="AW294" s="123">
        <v>1.59</v>
      </c>
      <c r="AX294" s="123">
        <v>1.43</v>
      </c>
      <c r="AY294" s="123">
        <v>9.5334654795742302E-4</v>
      </c>
      <c r="AZ294" s="123">
        <v>2.4849176884189601E-4</v>
      </c>
      <c r="BA294" s="123">
        <v>3.7065716107553798E-4</v>
      </c>
      <c r="BB294" s="123">
        <v>8.0094305136353804E-3</v>
      </c>
      <c r="BC294" s="123">
        <v>2.0932869499455499E-3</v>
      </c>
      <c r="BD294" s="123">
        <v>3.9998026092951397E-3</v>
      </c>
      <c r="BE294" s="124" t="s">
        <v>1626</v>
      </c>
      <c r="BF294" s="124" t="s">
        <v>180</v>
      </c>
      <c r="BG294" s="124" t="s">
        <v>180</v>
      </c>
      <c r="BH294" s="124" t="s">
        <v>180</v>
      </c>
      <c r="BI294" s="124" t="s">
        <v>1627</v>
      </c>
      <c r="BJ294" s="124" t="s">
        <v>1628</v>
      </c>
      <c r="BK294" s="124" t="s">
        <v>180</v>
      </c>
    </row>
    <row r="295" spans="1:63" ht="67" customHeight="1" x14ac:dyDescent="0.2">
      <c r="A295" s="122" t="s">
        <v>1629</v>
      </c>
      <c r="B295" s="123" t="s">
        <v>180</v>
      </c>
      <c r="C295" s="123" t="s">
        <v>1630</v>
      </c>
      <c r="D295" s="123">
        <v>233.10086999999999</v>
      </c>
      <c r="E295" s="123">
        <v>12.31</v>
      </c>
      <c r="F295" s="123">
        <v>8231833.9741614796</v>
      </c>
      <c r="G295" s="123" t="s">
        <v>182</v>
      </c>
      <c r="H295" s="123" t="s">
        <v>183</v>
      </c>
      <c r="I295" s="123" t="s">
        <v>183</v>
      </c>
      <c r="J295" s="123" t="s">
        <v>200</v>
      </c>
      <c r="K295" s="123" t="s">
        <v>183</v>
      </c>
      <c r="L295" s="123">
        <v>5</v>
      </c>
      <c r="M295" s="123">
        <v>0</v>
      </c>
      <c r="N295" s="123">
        <v>0</v>
      </c>
      <c r="O295" s="123">
        <v>0</v>
      </c>
      <c r="P295" s="123" t="s">
        <v>180</v>
      </c>
      <c r="Q295" s="123" t="s">
        <v>180</v>
      </c>
      <c r="R295" s="123" t="s">
        <v>180</v>
      </c>
      <c r="S295" s="123" t="s">
        <v>180</v>
      </c>
      <c r="T295" s="123" t="s">
        <v>184</v>
      </c>
      <c r="U295" s="123">
        <v>7169808.0058167698</v>
      </c>
      <c r="V295" s="123">
        <v>8231833.9741614796</v>
      </c>
      <c r="W295" s="123">
        <v>1783304.2627554501</v>
      </c>
      <c r="X295" s="123">
        <v>2111148.5553079499</v>
      </c>
      <c r="Y295" s="123">
        <v>453862.09740438202</v>
      </c>
      <c r="Z295" s="123">
        <v>435343.86870693398</v>
      </c>
      <c r="AA295" s="123">
        <v>2793389.8079457101</v>
      </c>
      <c r="AB295" s="123">
        <v>2330848.3020822401</v>
      </c>
      <c r="AC295" s="123">
        <v>7644394.9790193401</v>
      </c>
      <c r="AD295" s="123">
        <v>9098462.8492633104</v>
      </c>
      <c r="AE295" s="123">
        <v>1947922.71932864</v>
      </c>
      <c r="AF295" s="123">
        <v>2111148.5553079499</v>
      </c>
      <c r="AG295" s="123">
        <v>572415.09190624906</v>
      </c>
      <c r="AH295" s="123">
        <v>577182.53603488102</v>
      </c>
      <c r="AI295" s="123">
        <v>3370329.4273794401</v>
      </c>
      <c r="AJ295" s="123">
        <v>2567841.2583032399</v>
      </c>
      <c r="AK295" s="123">
        <v>8371428.9141413299</v>
      </c>
      <c r="AL295" s="123">
        <v>2029535.6373182901</v>
      </c>
      <c r="AM295" s="123">
        <v>574798.81397056498</v>
      </c>
      <c r="AN295" s="123">
        <v>2969085.3428413402</v>
      </c>
      <c r="AO295" s="123">
        <v>12.282028096997401</v>
      </c>
      <c r="AP295" s="123">
        <v>5.6869213510497296</v>
      </c>
      <c r="AQ295" s="123">
        <v>0.58648208561388004</v>
      </c>
      <c r="AR295" s="123">
        <v>19.111772167273699</v>
      </c>
      <c r="AS295" s="123">
        <v>0.24199999999999999</v>
      </c>
      <c r="AT295" s="123">
        <v>6.9000000000000006E-2</v>
      </c>
      <c r="AU295" s="123">
        <v>0.35499999999999998</v>
      </c>
      <c r="AV295" s="123">
        <v>-2.04</v>
      </c>
      <c r="AW295" s="123">
        <v>-3.86</v>
      </c>
      <c r="AX295" s="123">
        <v>-1.5</v>
      </c>
      <c r="AY295" s="123">
        <v>9.6155117680263302E-4</v>
      </c>
      <c r="AZ295" s="123">
        <v>1.0204076994124699E-4</v>
      </c>
      <c r="BA295" s="123">
        <v>3.12858009157035E-3</v>
      </c>
      <c r="BB295" s="123">
        <v>8.0505043354372197E-3</v>
      </c>
      <c r="BC295" s="123">
        <v>1.3066527861374101E-3</v>
      </c>
      <c r="BD295" s="123">
        <v>1.7706742336440099E-2</v>
      </c>
      <c r="BE295" s="124" t="s">
        <v>1631</v>
      </c>
      <c r="BF295" s="124" t="s">
        <v>180</v>
      </c>
      <c r="BG295" s="124" t="s">
        <v>180</v>
      </c>
      <c r="BH295" s="124" t="s">
        <v>180</v>
      </c>
      <c r="BI295" s="124" t="s">
        <v>1632</v>
      </c>
      <c r="BJ295" s="124" t="s">
        <v>180</v>
      </c>
      <c r="BK295" s="124" t="s">
        <v>180</v>
      </c>
    </row>
    <row r="296" spans="1:63" ht="67" customHeight="1" x14ac:dyDescent="0.2">
      <c r="A296" s="122" t="s">
        <v>1633</v>
      </c>
      <c r="B296" s="123" t="s">
        <v>180</v>
      </c>
      <c r="C296" s="123" t="s">
        <v>1634</v>
      </c>
      <c r="D296" s="123">
        <v>157.07400000000001</v>
      </c>
      <c r="E296" s="123">
        <v>7.2969999999999997</v>
      </c>
      <c r="F296" s="123">
        <v>2182406.8222760502</v>
      </c>
      <c r="G296" s="123" t="s">
        <v>182</v>
      </c>
      <c r="H296" s="123" t="s">
        <v>183</v>
      </c>
      <c r="I296" s="123" t="s">
        <v>200</v>
      </c>
      <c r="J296" s="123" t="s">
        <v>200</v>
      </c>
      <c r="K296" s="123" t="s">
        <v>183</v>
      </c>
      <c r="L296" s="123">
        <v>5</v>
      </c>
      <c r="M296" s="123">
        <v>0</v>
      </c>
      <c r="N296" s="123">
        <v>0</v>
      </c>
      <c r="O296" s="123">
        <v>1</v>
      </c>
      <c r="P296" s="123" t="s">
        <v>180</v>
      </c>
      <c r="Q296" s="123" t="s">
        <v>1174</v>
      </c>
      <c r="R296" s="123" t="s">
        <v>180</v>
      </c>
      <c r="S296" s="123" t="s">
        <v>180</v>
      </c>
      <c r="T296" s="123" t="s">
        <v>184</v>
      </c>
      <c r="U296" s="123">
        <v>265123.45745362598</v>
      </c>
      <c r="V296" s="123">
        <v>277353.18027456698</v>
      </c>
      <c r="W296" s="123">
        <v>1641962.8743204901</v>
      </c>
      <c r="X296" s="123">
        <v>1776497.40892096</v>
      </c>
      <c r="Y296" s="123">
        <v>1525091.8771241701</v>
      </c>
      <c r="Z296" s="123">
        <v>2182406.8222760502</v>
      </c>
      <c r="AA296" s="123">
        <v>2103042.08449709</v>
      </c>
      <c r="AB296" s="123">
        <v>2111429.60491536</v>
      </c>
      <c r="AC296" s="123">
        <v>282672.62182397401</v>
      </c>
      <c r="AD296" s="123">
        <v>306552.29621661903</v>
      </c>
      <c r="AE296" s="123">
        <v>1793533.9773376901</v>
      </c>
      <c r="AF296" s="123">
        <v>1776497.40892096</v>
      </c>
      <c r="AG296" s="123">
        <v>1923460.0377561301</v>
      </c>
      <c r="AH296" s="123">
        <v>2893453.1869773199</v>
      </c>
      <c r="AI296" s="123">
        <v>2537399.0426386199</v>
      </c>
      <c r="AJ296" s="123">
        <v>2326112.7927806601</v>
      </c>
      <c r="AK296" s="123">
        <v>294612.45902029698</v>
      </c>
      <c r="AL296" s="123">
        <v>1785015.6931293199</v>
      </c>
      <c r="AM296" s="123">
        <v>2408456.6123667201</v>
      </c>
      <c r="AN296" s="123">
        <v>2431755.9177096402</v>
      </c>
      <c r="AO296" s="123">
        <v>5.7314207795953704</v>
      </c>
      <c r="AP296" s="123">
        <v>0.67487771127099805</v>
      </c>
      <c r="AQ296" s="123">
        <v>28.4783512394187</v>
      </c>
      <c r="AR296" s="123">
        <v>6.1437884846092796</v>
      </c>
      <c r="AS296" s="123">
        <v>6.0590000000000002</v>
      </c>
      <c r="AT296" s="123">
        <v>8.1750000000000007</v>
      </c>
      <c r="AU296" s="123">
        <v>8.2539999999999996</v>
      </c>
      <c r="AV296" s="123">
        <v>2.6</v>
      </c>
      <c r="AW296" s="123">
        <v>3.03</v>
      </c>
      <c r="AX296" s="123">
        <v>3.05</v>
      </c>
      <c r="AY296" s="123">
        <v>9.7118935958229202E-4</v>
      </c>
      <c r="AZ296" s="123">
        <v>5.5077912407686103E-4</v>
      </c>
      <c r="BA296" s="123">
        <v>5.2113213033511097E-4</v>
      </c>
      <c r="BB296" s="123">
        <v>8.1032569246247601E-3</v>
      </c>
      <c r="BC296" s="123">
        <v>3.6638129130373101E-3</v>
      </c>
      <c r="BD296" s="123">
        <v>5.1936254635264302E-3</v>
      </c>
      <c r="BE296" s="124" t="s">
        <v>1635</v>
      </c>
      <c r="BF296" s="124" t="s">
        <v>180</v>
      </c>
      <c r="BG296" s="124" t="s">
        <v>180</v>
      </c>
      <c r="BH296" s="124" t="s">
        <v>1636</v>
      </c>
      <c r="BI296" s="124" t="s">
        <v>1637</v>
      </c>
      <c r="BJ296" s="124" t="s">
        <v>1638</v>
      </c>
      <c r="BK296" s="124" t="s">
        <v>180</v>
      </c>
    </row>
    <row r="297" spans="1:63" ht="67" customHeight="1" x14ac:dyDescent="0.2">
      <c r="A297" s="122" t="s">
        <v>1639</v>
      </c>
      <c r="B297" s="123" t="s">
        <v>180</v>
      </c>
      <c r="C297" s="123" t="s">
        <v>1640</v>
      </c>
      <c r="D297" s="123">
        <v>372.27269999999999</v>
      </c>
      <c r="E297" s="123">
        <v>9.5540000000000003</v>
      </c>
      <c r="F297" s="123">
        <v>2500831.7157232901</v>
      </c>
      <c r="G297" s="123" t="s">
        <v>182</v>
      </c>
      <c r="H297" s="123" t="s">
        <v>183</v>
      </c>
      <c r="I297" s="123" t="s">
        <v>183</v>
      </c>
      <c r="J297" s="123" t="s">
        <v>183</v>
      </c>
      <c r="K297" s="123" t="s">
        <v>183</v>
      </c>
      <c r="L297" s="123">
        <v>0</v>
      </c>
      <c r="M297" s="123">
        <v>0</v>
      </c>
      <c r="N297" s="123">
        <v>0</v>
      </c>
      <c r="O297" s="123">
        <v>0</v>
      </c>
      <c r="P297" s="123" t="s">
        <v>180</v>
      </c>
      <c r="Q297" s="123" t="s">
        <v>180</v>
      </c>
      <c r="R297" s="123" t="s">
        <v>180</v>
      </c>
      <c r="S297" s="123" t="s">
        <v>180</v>
      </c>
      <c r="T297" s="123" t="s">
        <v>184</v>
      </c>
      <c r="U297" s="123">
        <v>2500831.7157232901</v>
      </c>
      <c r="V297" s="123">
        <v>2418991.3666151399</v>
      </c>
      <c r="W297" s="123">
        <v>1024969.79346421</v>
      </c>
      <c r="X297" s="123">
        <v>980289.10083036905</v>
      </c>
      <c r="Y297" s="123">
        <v>331594.100703754</v>
      </c>
      <c r="Z297" s="123">
        <v>368288.11499569198</v>
      </c>
      <c r="AA297" s="123">
        <v>406697.762235731</v>
      </c>
      <c r="AB297" s="123">
        <v>485010.99591171101</v>
      </c>
      <c r="AC297" s="123">
        <v>2666367.8295901101</v>
      </c>
      <c r="AD297" s="123">
        <v>2673657.3102567298</v>
      </c>
      <c r="AE297" s="123">
        <v>1119585.6977482601</v>
      </c>
      <c r="AF297" s="123">
        <v>980289.10083036905</v>
      </c>
      <c r="AG297" s="123">
        <v>418209.559060828</v>
      </c>
      <c r="AH297" s="123">
        <v>488279.457882563</v>
      </c>
      <c r="AI297" s="123">
        <v>490696.082663982</v>
      </c>
      <c r="AJ297" s="123">
        <v>534325.31191336899</v>
      </c>
      <c r="AK297" s="123">
        <v>2670012.56992342</v>
      </c>
      <c r="AL297" s="123">
        <v>1049937.39928932</v>
      </c>
      <c r="AM297" s="123">
        <v>453244.50847169501</v>
      </c>
      <c r="AN297" s="123">
        <v>512510.69728867599</v>
      </c>
      <c r="AO297" s="123">
        <v>0.19304932375437001</v>
      </c>
      <c r="AP297" s="123">
        <v>9.3812800976063695</v>
      </c>
      <c r="AQ297" s="123">
        <v>10.931605278787</v>
      </c>
      <c r="AR297" s="123">
        <v>6.0194887684088103</v>
      </c>
      <c r="AS297" s="123">
        <v>0.39300000000000002</v>
      </c>
      <c r="AT297" s="123">
        <v>0.17</v>
      </c>
      <c r="AU297" s="123">
        <v>0.192</v>
      </c>
      <c r="AV297" s="123">
        <v>-1.35</v>
      </c>
      <c r="AW297" s="123">
        <v>-2.56</v>
      </c>
      <c r="AX297" s="123">
        <v>-2.38</v>
      </c>
      <c r="AY297" s="123">
        <v>9.7722894885499101E-4</v>
      </c>
      <c r="AZ297" s="123">
        <v>1.02142398611615E-4</v>
      </c>
      <c r="BA297" s="123">
        <v>1.26243622414091E-4</v>
      </c>
      <c r="BB297" s="123">
        <v>8.1257256432189003E-3</v>
      </c>
      <c r="BC297" s="123">
        <v>1.3066527861374101E-3</v>
      </c>
      <c r="BD297" s="123">
        <v>2.2373687242438801E-3</v>
      </c>
      <c r="BE297" s="124" t="s">
        <v>1641</v>
      </c>
      <c r="BF297" s="124" t="s">
        <v>180</v>
      </c>
      <c r="BG297" s="124" t="s">
        <v>180</v>
      </c>
      <c r="BH297" s="124" t="s">
        <v>180</v>
      </c>
      <c r="BI297" s="124" t="s">
        <v>180</v>
      </c>
      <c r="BJ297" s="124" t="s">
        <v>180</v>
      </c>
      <c r="BK297" s="124" t="s">
        <v>180</v>
      </c>
    </row>
    <row r="298" spans="1:63" ht="67" customHeight="1" x14ac:dyDescent="0.2">
      <c r="A298" s="122" t="s">
        <v>1642</v>
      </c>
      <c r="B298" s="123" t="s">
        <v>180</v>
      </c>
      <c r="C298" s="123" t="s">
        <v>1643</v>
      </c>
      <c r="D298" s="123">
        <v>213.09980999999999</v>
      </c>
      <c r="E298" s="123">
        <v>3.3460000000000001</v>
      </c>
      <c r="F298" s="123">
        <v>3636242.8667429001</v>
      </c>
      <c r="G298" s="123" t="s">
        <v>182</v>
      </c>
      <c r="H298" s="123" t="s">
        <v>183</v>
      </c>
      <c r="I298" s="123" t="s">
        <v>200</v>
      </c>
      <c r="J298" s="123" t="s">
        <v>200</v>
      </c>
      <c r="K298" s="123" t="s">
        <v>183</v>
      </c>
      <c r="L298" s="123">
        <v>4</v>
      </c>
      <c r="M298" s="123">
        <v>0</v>
      </c>
      <c r="N298" s="123">
        <v>0</v>
      </c>
      <c r="O298" s="123">
        <v>1</v>
      </c>
      <c r="P298" s="123" t="s">
        <v>180</v>
      </c>
      <c r="Q298" s="123" t="s">
        <v>190</v>
      </c>
      <c r="R298" s="123" t="s">
        <v>180</v>
      </c>
      <c r="S298" s="123" t="s">
        <v>180</v>
      </c>
      <c r="T298" s="123" t="s">
        <v>184</v>
      </c>
      <c r="U298" s="123">
        <v>182022.53619956199</v>
      </c>
      <c r="V298" s="123">
        <v>290692.81571172702</v>
      </c>
      <c r="W298" s="123">
        <v>2710565.0654113502</v>
      </c>
      <c r="X298" s="123">
        <v>3636242.8667429001</v>
      </c>
      <c r="Y298" s="123">
        <v>1023059.00559875</v>
      </c>
      <c r="Z298" s="123">
        <v>1222268.10761053</v>
      </c>
      <c r="AA298" s="123">
        <v>460044.51546506799</v>
      </c>
      <c r="AB298" s="123">
        <v>431794.12924563902</v>
      </c>
      <c r="AC298" s="123">
        <v>194071.049135965</v>
      </c>
      <c r="AD298" s="123">
        <v>321296.29832218599</v>
      </c>
      <c r="AE298" s="123">
        <v>2960779.8194655799</v>
      </c>
      <c r="AF298" s="123">
        <v>3636242.8667429001</v>
      </c>
      <c r="AG298" s="123">
        <v>1290291.51820437</v>
      </c>
      <c r="AH298" s="123">
        <v>1620493.2623964699</v>
      </c>
      <c r="AI298" s="123">
        <v>555060.93849346798</v>
      </c>
      <c r="AJ298" s="123">
        <v>475697.530027828</v>
      </c>
      <c r="AK298" s="123">
        <v>257683.67372907599</v>
      </c>
      <c r="AL298" s="123">
        <v>3298511.34310424</v>
      </c>
      <c r="AM298" s="123">
        <v>1455392.3903004201</v>
      </c>
      <c r="AN298" s="123">
        <v>515379.23426064802</v>
      </c>
      <c r="AO298" s="123">
        <v>34.911733108986098</v>
      </c>
      <c r="AP298" s="123">
        <v>14.480001779264001</v>
      </c>
      <c r="AQ298" s="123">
        <v>16.042951305363299</v>
      </c>
      <c r="AR298" s="123">
        <v>10.888759300641601</v>
      </c>
      <c r="AS298" s="123">
        <v>12.801</v>
      </c>
      <c r="AT298" s="123">
        <v>5.6479999999999997</v>
      </c>
      <c r="AU298" s="123">
        <v>2</v>
      </c>
      <c r="AV298" s="123">
        <v>3.68</v>
      </c>
      <c r="AW298" s="123">
        <v>2.5</v>
      </c>
      <c r="AX298" s="123">
        <v>1</v>
      </c>
      <c r="AY298" s="123">
        <v>9.844083354419999E-4</v>
      </c>
      <c r="AZ298" s="123">
        <v>4.2948749861613199E-3</v>
      </c>
      <c r="BA298" s="123">
        <v>9.1332844249751105E-2</v>
      </c>
      <c r="BB298" s="123">
        <v>8.1267441491624792E-3</v>
      </c>
      <c r="BC298" s="123">
        <v>1.6192478985092702E-2</v>
      </c>
      <c r="BD298" s="123">
        <v>0.20900673500319999</v>
      </c>
      <c r="BE298" s="124" t="s">
        <v>1644</v>
      </c>
      <c r="BF298" s="124" t="s">
        <v>180</v>
      </c>
      <c r="BG298" s="124" t="s">
        <v>180</v>
      </c>
      <c r="BH298" s="124" t="s">
        <v>1645</v>
      </c>
      <c r="BI298" s="124" t="s">
        <v>1646</v>
      </c>
      <c r="BJ298" s="124" t="s">
        <v>1647</v>
      </c>
      <c r="BK298" s="124" t="s">
        <v>180</v>
      </c>
    </row>
    <row r="299" spans="1:63" ht="67" customHeight="1" x14ac:dyDescent="0.2">
      <c r="A299" s="122" t="s">
        <v>1648</v>
      </c>
      <c r="B299" s="123" t="s">
        <v>180</v>
      </c>
      <c r="C299" s="123" t="s">
        <v>1649</v>
      </c>
      <c r="D299" s="123">
        <v>302.13717000000003</v>
      </c>
      <c r="E299" s="123">
        <v>9.3970000000000002</v>
      </c>
      <c r="F299" s="123">
        <v>1189563.0380613001</v>
      </c>
      <c r="G299" s="123" t="s">
        <v>182</v>
      </c>
      <c r="H299" s="123" t="s">
        <v>183</v>
      </c>
      <c r="I299" s="123" t="s">
        <v>183</v>
      </c>
      <c r="J299" s="123" t="s">
        <v>200</v>
      </c>
      <c r="K299" s="123" t="s">
        <v>183</v>
      </c>
      <c r="L299" s="123">
        <v>2</v>
      </c>
      <c r="M299" s="123">
        <v>0</v>
      </c>
      <c r="N299" s="123">
        <v>0</v>
      </c>
      <c r="O299" s="123">
        <v>0</v>
      </c>
      <c r="P299" s="123" t="s">
        <v>180</v>
      </c>
      <c r="Q299" s="123" t="s">
        <v>180</v>
      </c>
      <c r="R299" s="123" t="s">
        <v>180</v>
      </c>
      <c r="S299" s="123" t="s">
        <v>180</v>
      </c>
      <c r="T299" s="123" t="s">
        <v>184</v>
      </c>
      <c r="U299" s="123">
        <v>1189563.0380613001</v>
      </c>
      <c r="V299" s="123">
        <v>1154117.73438294</v>
      </c>
      <c r="W299" s="123">
        <v>641134.93219810596</v>
      </c>
      <c r="X299" s="123">
        <v>725255.44029835099</v>
      </c>
      <c r="Y299" s="123">
        <v>43849.917821369403</v>
      </c>
      <c r="Z299" s="123">
        <v>44260.890867437702</v>
      </c>
      <c r="AA299" s="123">
        <v>855775.75244353502</v>
      </c>
      <c r="AB299" s="123">
        <v>832429.33471516601</v>
      </c>
      <c r="AC299" s="123">
        <v>1268303.0993306099</v>
      </c>
      <c r="AD299" s="123">
        <v>1275620.6409069099</v>
      </c>
      <c r="AE299" s="123">
        <v>700318.687431511</v>
      </c>
      <c r="AF299" s="123">
        <v>725255.44029835099</v>
      </c>
      <c r="AG299" s="123">
        <v>55303.923555962203</v>
      </c>
      <c r="AH299" s="123">
        <v>58681.458668316198</v>
      </c>
      <c r="AI299" s="123">
        <v>1032525.49769247</v>
      </c>
      <c r="AJ299" s="123">
        <v>917067.99983249605</v>
      </c>
      <c r="AK299" s="123">
        <v>1271961.87011876</v>
      </c>
      <c r="AL299" s="123">
        <v>712787.063864931</v>
      </c>
      <c r="AM299" s="123">
        <v>56992.691112139197</v>
      </c>
      <c r="AN299" s="123">
        <v>974796.74876248499</v>
      </c>
      <c r="AO299" s="123">
        <v>0.40679547019533002</v>
      </c>
      <c r="AP299" s="123">
        <v>2.4738028994671799</v>
      </c>
      <c r="AQ299" s="123">
        <v>4.1904987026178899</v>
      </c>
      <c r="AR299" s="123">
        <v>8.3751592092674105</v>
      </c>
      <c r="AS299" s="123">
        <v>0.56000000000000005</v>
      </c>
      <c r="AT299" s="123">
        <v>4.4999999999999998E-2</v>
      </c>
      <c r="AU299" s="123">
        <v>0.76600000000000001</v>
      </c>
      <c r="AV299" s="123">
        <v>-0.84</v>
      </c>
      <c r="AW299" s="123">
        <v>-4.4800000000000004</v>
      </c>
      <c r="AX299" s="123">
        <v>-0.38</v>
      </c>
      <c r="AY299" s="123">
        <v>9.8547435738805E-4</v>
      </c>
      <c r="AZ299" s="123">
        <v>5.3477728911843802E-9</v>
      </c>
      <c r="BA299" s="123">
        <v>1.78494930262275E-2</v>
      </c>
      <c r="BB299" s="123">
        <v>8.1267441491624792E-3</v>
      </c>
      <c r="BC299" s="123">
        <v>9.2745661284254797E-7</v>
      </c>
      <c r="BD299" s="123">
        <v>6.1823921637204599E-2</v>
      </c>
      <c r="BE299" s="124" t="s">
        <v>1650</v>
      </c>
      <c r="BF299" s="124" t="s">
        <v>180</v>
      </c>
      <c r="BG299" s="124" t="s">
        <v>180</v>
      </c>
      <c r="BH299" s="124" t="s">
        <v>180</v>
      </c>
      <c r="BI299" s="124" t="s">
        <v>1651</v>
      </c>
      <c r="BJ299" s="124" t="s">
        <v>180</v>
      </c>
      <c r="BK299" s="124" t="s">
        <v>180</v>
      </c>
    </row>
    <row r="300" spans="1:63" ht="67" customHeight="1" x14ac:dyDescent="0.2">
      <c r="A300" s="122" t="s">
        <v>1652</v>
      </c>
      <c r="B300" s="123" t="s">
        <v>180</v>
      </c>
      <c r="C300" s="123" t="s">
        <v>1653</v>
      </c>
      <c r="D300" s="123">
        <v>389.15935000000002</v>
      </c>
      <c r="E300" s="123">
        <v>3.5649999999999999</v>
      </c>
      <c r="F300" s="123">
        <v>582788.38764560001</v>
      </c>
      <c r="G300" s="123" t="s">
        <v>182</v>
      </c>
      <c r="H300" s="123" t="s">
        <v>183</v>
      </c>
      <c r="I300" s="123" t="s">
        <v>183</v>
      </c>
      <c r="J300" s="123" t="s">
        <v>183</v>
      </c>
      <c r="K300" s="123" t="s">
        <v>183</v>
      </c>
      <c r="L300" s="123">
        <v>0</v>
      </c>
      <c r="M300" s="123">
        <v>0</v>
      </c>
      <c r="N300" s="123">
        <v>0</v>
      </c>
      <c r="O300" s="123">
        <v>0</v>
      </c>
      <c r="P300" s="123" t="s">
        <v>180</v>
      </c>
      <c r="Q300" s="123" t="s">
        <v>180</v>
      </c>
      <c r="R300" s="123" t="s">
        <v>180</v>
      </c>
      <c r="S300" s="123" t="s">
        <v>180</v>
      </c>
      <c r="T300" s="123" t="s">
        <v>184</v>
      </c>
      <c r="U300" s="123">
        <v>41500.682047362701</v>
      </c>
      <c r="V300" s="123">
        <v>45650.325685491502</v>
      </c>
      <c r="W300" s="123">
        <v>155775.878395857</v>
      </c>
      <c r="X300" s="123">
        <v>190890.49634837499</v>
      </c>
      <c r="Y300" s="123">
        <v>553473.91172088205</v>
      </c>
      <c r="Z300" s="123">
        <v>582788.38764560001</v>
      </c>
      <c r="AA300" s="123">
        <v>58773.8496688386</v>
      </c>
      <c r="AB300" s="123">
        <v>82218.585868447699</v>
      </c>
      <c r="AC300" s="123">
        <v>44247.712799472298</v>
      </c>
      <c r="AD300" s="123">
        <v>50456.288794202002</v>
      </c>
      <c r="AE300" s="123">
        <v>170155.692995322</v>
      </c>
      <c r="AF300" s="123">
        <v>190890.49634837499</v>
      </c>
      <c r="AG300" s="123">
        <v>698046.43713868503</v>
      </c>
      <c r="AH300" s="123">
        <v>772665.71033163799</v>
      </c>
      <c r="AI300" s="123">
        <v>70912.850951130793</v>
      </c>
      <c r="AJ300" s="123">
        <v>90578.300099471395</v>
      </c>
      <c r="AK300" s="123">
        <v>47352.000796837201</v>
      </c>
      <c r="AL300" s="123">
        <v>180523.094671848</v>
      </c>
      <c r="AM300" s="123">
        <v>735356.07373516203</v>
      </c>
      <c r="AN300" s="123">
        <v>80745.575525301101</v>
      </c>
      <c r="AO300" s="123">
        <v>9.2712580535323905</v>
      </c>
      <c r="AP300" s="123">
        <v>8.1217974266202493</v>
      </c>
      <c r="AQ300" s="123">
        <v>7.1752714047686199</v>
      </c>
      <c r="AR300" s="123">
        <v>17.221466758279099</v>
      </c>
      <c r="AS300" s="123">
        <v>3.8119999999999998</v>
      </c>
      <c r="AT300" s="123">
        <v>15.53</v>
      </c>
      <c r="AU300" s="123">
        <v>1.7050000000000001</v>
      </c>
      <c r="AV300" s="123">
        <v>1.93</v>
      </c>
      <c r="AW300" s="123">
        <v>3.96</v>
      </c>
      <c r="AX300" s="123">
        <v>0.77</v>
      </c>
      <c r="AY300" s="123">
        <v>9.8739271993530898E-4</v>
      </c>
      <c r="AZ300" s="123">
        <v>8.1415923713246103E-5</v>
      </c>
      <c r="BA300" s="123">
        <v>3.0912794715733299E-2</v>
      </c>
      <c r="BB300" s="123">
        <v>8.1267441491624792E-3</v>
      </c>
      <c r="BC300" s="123">
        <v>1.1636205774428201E-3</v>
      </c>
      <c r="BD300" s="123">
        <v>9.2776595265513406E-2</v>
      </c>
      <c r="BE300" s="124" t="s">
        <v>1654</v>
      </c>
      <c r="BF300" s="124" t="s">
        <v>180</v>
      </c>
      <c r="BG300" s="124" t="s">
        <v>180</v>
      </c>
      <c r="BH300" s="124" t="s">
        <v>180</v>
      </c>
      <c r="BI300" s="124" t="s">
        <v>180</v>
      </c>
      <c r="BJ300" s="124" t="s">
        <v>180</v>
      </c>
      <c r="BK300" s="124" t="s">
        <v>180</v>
      </c>
    </row>
    <row r="301" spans="1:63" ht="67" customHeight="1" x14ac:dyDescent="0.2">
      <c r="A301" s="122" t="s">
        <v>1655</v>
      </c>
      <c r="B301" s="123" t="s">
        <v>180</v>
      </c>
      <c r="C301" s="123" t="s">
        <v>1656</v>
      </c>
      <c r="D301" s="123">
        <v>150.03502</v>
      </c>
      <c r="E301" s="123">
        <v>3.7869999999999999</v>
      </c>
      <c r="F301" s="123">
        <v>75266978.445167899</v>
      </c>
      <c r="G301" s="123" t="s">
        <v>182</v>
      </c>
      <c r="H301" s="123" t="s">
        <v>183</v>
      </c>
      <c r="I301" s="123" t="s">
        <v>200</v>
      </c>
      <c r="J301" s="123" t="s">
        <v>200</v>
      </c>
      <c r="K301" s="123" t="s">
        <v>183</v>
      </c>
      <c r="L301" s="123">
        <v>1</v>
      </c>
      <c r="M301" s="123">
        <v>0</v>
      </c>
      <c r="N301" s="123">
        <v>1</v>
      </c>
      <c r="O301" s="123">
        <v>0</v>
      </c>
      <c r="P301" s="123" t="s">
        <v>190</v>
      </c>
      <c r="Q301" s="123" t="s">
        <v>180</v>
      </c>
      <c r="R301" s="123" t="s">
        <v>180</v>
      </c>
      <c r="S301" s="123" t="s">
        <v>180</v>
      </c>
      <c r="T301" s="123" t="s">
        <v>184</v>
      </c>
      <c r="U301" s="123">
        <v>10983335.0625815</v>
      </c>
      <c r="V301" s="123">
        <v>9972306.4656692501</v>
      </c>
      <c r="W301" s="123">
        <v>53409895.3057933</v>
      </c>
      <c r="X301" s="123">
        <v>58915651.590559401</v>
      </c>
      <c r="Y301" s="123">
        <v>36935552.977115199</v>
      </c>
      <c r="Z301" s="123">
        <v>35821858.910766698</v>
      </c>
      <c r="AA301" s="123">
        <v>75266978.445167899</v>
      </c>
      <c r="AB301" s="123">
        <v>56149651.167584002</v>
      </c>
      <c r="AC301" s="123">
        <v>11710348.636556</v>
      </c>
      <c r="AD301" s="123">
        <v>11022168.350838499</v>
      </c>
      <c r="AE301" s="123">
        <v>58340211.8617521</v>
      </c>
      <c r="AF301" s="123">
        <v>58915651.590559401</v>
      </c>
      <c r="AG301" s="123">
        <v>46583462.406128198</v>
      </c>
      <c r="AH301" s="123">
        <v>47492919.638472199</v>
      </c>
      <c r="AI301" s="123">
        <v>90812428.556198701</v>
      </c>
      <c r="AJ301" s="123">
        <v>61858762.227748901</v>
      </c>
      <c r="AK301" s="123">
        <v>11366258.493697301</v>
      </c>
      <c r="AL301" s="123">
        <v>58627931.726155698</v>
      </c>
      <c r="AM301" s="123">
        <v>47038191.022300199</v>
      </c>
      <c r="AN301" s="123">
        <v>76335595.391973794</v>
      </c>
      <c r="AO301" s="123">
        <v>4.2812412455657496</v>
      </c>
      <c r="AP301" s="123">
        <v>0.69403324051358295</v>
      </c>
      <c r="AQ301" s="123">
        <v>1.3671515894069799</v>
      </c>
      <c r="AR301" s="123">
        <v>26.820166523797301</v>
      </c>
      <c r="AS301" s="123">
        <v>5.1580000000000004</v>
      </c>
      <c r="AT301" s="123">
        <v>4.1379999999999999</v>
      </c>
      <c r="AU301" s="123">
        <v>6.7160000000000002</v>
      </c>
      <c r="AV301" s="123">
        <v>2.37</v>
      </c>
      <c r="AW301" s="123">
        <v>2.0499999999999998</v>
      </c>
      <c r="AX301" s="123">
        <v>2.75</v>
      </c>
      <c r="AY301" s="123">
        <v>9.9080770171355902E-4</v>
      </c>
      <c r="AZ301" s="123">
        <v>1.73620317887435E-3</v>
      </c>
      <c r="BA301" s="123">
        <v>5.7180046162130804E-4</v>
      </c>
      <c r="BB301" s="123">
        <v>8.1273010127044607E-3</v>
      </c>
      <c r="BC301" s="123">
        <v>8.2334010123182103E-3</v>
      </c>
      <c r="BD301" s="123">
        <v>5.5092520667322804E-3</v>
      </c>
      <c r="BE301" s="124" t="s">
        <v>1657</v>
      </c>
      <c r="BF301" s="124" t="s">
        <v>180</v>
      </c>
      <c r="BG301" s="124" t="s">
        <v>180</v>
      </c>
      <c r="BH301" s="124" t="s">
        <v>180</v>
      </c>
      <c r="BI301" s="124" t="s">
        <v>1658</v>
      </c>
      <c r="BJ301" s="124" t="s">
        <v>1659</v>
      </c>
      <c r="BK301" s="124" t="s">
        <v>1660</v>
      </c>
    </row>
    <row r="302" spans="1:63" ht="67" customHeight="1" x14ac:dyDescent="0.2">
      <c r="A302" s="122" t="s">
        <v>1661</v>
      </c>
      <c r="B302" s="123" t="s">
        <v>180</v>
      </c>
      <c r="C302" s="123" t="s">
        <v>1662</v>
      </c>
      <c r="D302" s="123">
        <v>309.13211999999999</v>
      </c>
      <c r="E302" s="123">
        <v>10.597</v>
      </c>
      <c r="F302" s="123">
        <v>4899579.9297142997</v>
      </c>
      <c r="G302" s="123" t="s">
        <v>182</v>
      </c>
      <c r="H302" s="123" t="s">
        <v>183</v>
      </c>
      <c r="I302" s="123" t="s">
        <v>183</v>
      </c>
      <c r="J302" s="123" t="s">
        <v>200</v>
      </c>
      <c r="K302" s="123" t="s">
        <v>183</v>
      </c>
      <c r="L302" s="123">
        <v>3</v>
      </c>
      <c r="M302" s="123">
        <v>0</v>
      </c>
      <c r="N302" s="123">
        <v>0</v>
      </c>
      <c r="O302" s="123">
        <v>0</v>
      </c>
      <c r="P302" s="123" t="s">
        <v>180</v>
      </c>
      <c r="Q302" s="123" t="s">
        <v>180</v>
      </c>
      <c r="R302" s="123" t="s">
        <v>180</v>
      </c>
      <c r="S302" s="123" t="s">
        <v>180</v>
      </c>
      <c r="T302" s="123" t="s">
        <v>184</v>
      </c>
      <c r="U302" s="123">
        <v>4005546.2543198201</v>
      </c>
      <c r="V302" s="123">
        <v>4899579.9297142997</v>
      </c>
      <c r="W302" s="123">
        <v>1171267.2546226201</v>
      </c>
      <c r="X302" s="123">
        <v>1169547.75787903</v>
      </c>
      <c r="Y302" s="123">
        <v>81164.550472389907</v>
      </c>
      <c r="Z302" s="123">
        <v>86400.277223612997</v>
      </c>
      <c r="AA302" s="123">
        <v>1501445.05702346</v>
      </c>
      <c r="AB302" s="123">
        <v>1386327.47218808</v>
      </c>
      <c r="AC302" s="123">
        <v>4270683.0712775802</v>
      </c>
      <c r="AD302" s="123">
        <v>5415396.6306205299</v>
      </c>
      <c r="AE302" s="123">
        <v>1279388.0120937901</v>
      </c>
      <c r="AF302" s="123">
        <v>1169547.75787903</v>
      </c>
      <c r="AG302" s="123">
        <v>102365.484767034</v>
      </c>
      <c r="AH302" s="123">
        <v>114550.208942101</v>
      </c>
      <c r="AI302" s="123">
        <v>1811549.69667517</v>
      </c>
      <c r="AJ302" s="123">
        <v>1527284.6703166501</v>
      </c>
      <c r="AK302" s="123">
        <v>4843039.8509490602</v>
      </c>
      <c r="AL302" s="123">
        <v>1224467.8849864099</v>
      </c>
      <c r="AM302" s="123">
        <v>108457.846854567</v>
      </c>
      <c r="AN302" s="123">
        <v>1669417.1834959099</v>
      </c>
      <c r="AO302" s="123">
        <v>16.7133607246484</v>
      </c>
      <c r="AP302" s="123">
        <v>6.34306457154426</v>
      </c>
      <c r="AQ302" s="123">
        <v>7.9440089776356801</v>
      </c>
      <c r="AR302" s="123">
        <v>12.040473153112799</v>
      </c>
      <c r="AS302" s="123">
        <v>0.253</v>
      </c>
      <c r="AT302" s="123">
        <v>2.1999999999999999E-2</v>
      </c>
      <c r="AU302" s="123">
        <v>0.34499999999999997</v>
      </c>
      <c r="AV302" s="123">
        <v>-1.98</v>
      </c>
      <c r="AW302" s="123">
        <v>-5.48</v>
      </c>
      <c r="AX302" s="123">
        <v>-1.54</v>
      </c>
      <c r="AY302" s="123">
        <v>1.0048417192036799E-3</v>
      </c>
      <c r="AZ302" s="123">
        <v>2.2134200305057299E-5</v>
      </c>
      <c r="BA302" s="123">
        <v>2.6875376743626901E-3</v>
      </c>
      <c r="BB302" s="123">
        <v>8.2146656371263407E-3</v>
      </c>
      <c r="BC302" s="123">
        <v>5.9488939068219897E-4</v>
      </c>
      <c r="BD302" s="123">
        <v>1.58382074595937E-2</v>
      </c>
      <c r="BE302" s="124" t="s">
        <v>1663</v>
      </c>
      <c r="BF302" s="124" t="s">
        <v>180</v>
      </c>
      <c r="BG302" s="124" t="s">
        <v>180</v>
      </c>
      <c r="BH302" s="124" t="s">
        <v>180</v>
      </c>
      <c r="BI302" s="124" t="s">
        <v>1664</v>
      </c>
      <c r="BJ302" s="124" t="s">
        <v>180</v>
      </c>
      <c r="BK302" s="124" t="s">
        <v>180</v>
      </c>
    </row>
    <row r="303" spans="1:63" ht="67" customHeight="1" x14ac:dyDescent="0.2">
      <c r="A303" s="122" t="s">
        <v>1665</v>
      </c>
      <c r="B303" s="123" t="s">
        <v>180</v>
      </c>
      <c r="C303" s="123" t="s">
        <v>1666</v>
      </c>
      <c r="D303" s="123">
        <v>112.01604</v>
      </c>
      <c r="E303" s="123">
        <v>14.32</v>
      </c>
      <c r="F303" s="123">
        <v>99139557.795614302</v>
      </c>
      <c r="G303" s="123" t="s">
        <v>182</v>
      </c>
      <c r="H303" s="123" t="s">
        <v>183</v>
      </c>
      <c r="I303" s="123" t="s">
        <v>200</v>
      </c>
      <c r="J303" s="123" t="s">
        <v>200</v>
      </c>
      <c r="K303" s="123" t="s">
        <v>183</v>
      </c>
      <c r="L303" s="123">
        <v>5</v>
      </c>
      <c r="M303" s="123">
        <v>0</v>
      </c>
      <c r="N303" s="123">
        <v>6</v>
      </c>
      <c r="O303" s="123">
        <v>2</v>
      </c>
      <c r="P303" s="123" t="s">
        <v>1667</v>
      </c>
      <c r="Q303" s="123" t="s">
        <v>208</v>
      </c>
      <c r="R303" s="123" t="s">
        <v>180</v>
      </c>
      <c r="S303" s="123" t="s">
        <v>180</v>
      </c>
      <c r="T303" s="123" t="s">
        <v>184</v>
      </c>
      <c r="U303" s="123">
        <v>49038286.628471203</v>
      </c>
      <c r="V303" s="123">
        <v>41832079.0150581</v>
      </c>
      <c r="W303" s="123">
        <v>97872468.998171702</v>
      </c>
      <c r="X303" s="123">
        <v>99139557.795614302</v>
      </c>
      <c r="Y303" s="123">
        <v>33288466.525999799</v>
      </c>
      <c r="Z303" s="123">
        <v>30652898.540317599</v>
      </c>
      <c r="AA303" s="123">
        <v>52076376.441133</v>
      </c>
      <c r="AB303" s="123">
        <v>62846227.588825397</v>
      </c>
      <c r="AC303" s="123">
        <v>52284249.700727098</v>
      </c>
      <c r="AD303" s="123">
        <v>46236065.744355999</v>
      </c>
      <c r="AE303" s="123">
        <v>106907166.623237</v>
      </c>
      <c r="AF303" s="123">
        <v>99139557.795614302</v>
      </c>
      <c r="AG303" s="123">
        <v>41983723.106362</v>
      </c>
      <c r="AH303" s="123">
        <v>40639868.821101099</v>
      </c>
      <c r="AI303" s="123">
        <v>62832098.653612196</v>
      </c>
      <c r="AJ303" s="123">
        <v>69236224.419725299</v>
      </c>
      <c r="AK303" s="123">
        <v>49260157.7225416</v>
      </c>
      <c r="AL303" s="123">
        <v>103023362.209426</v>
      </c>
      <c r="AM303" s="123">
        <v>41311795.963731498</v>
      </c>
      <c r="AN303" s="123">
        <v>66034161.5366688</v>
      </c>
      <c r="AO303" s="123">
        <v>8.6818883396641908</v>
      </c>
      <c r="AP303" s="123">
        <v>5.3313430641597499</v>
      </c>
      <c r="AQ303" s="123">
        <v>2.3001868010515198</v>
      </c>
      <c r="AR303" s="123">
        <v>6.8576637476881599</v>
      </c>
      <c r="AS303" s="123">
        <v>2.0910000000000002</v>
      </c>
      <c r="AT303" s="123">
        <v>0.83899999999999997</v>
      </c>
      <c r="AU303" s="123">
        <v>1.341</v>
      </c>
      <c r="AV303" s="123">
        <v>1.06</v>
      </c>
      <c r="AW303" s="123">
        <v>-0.25</v>
      </c>
      <c r="AX303" s="123">
        <v>0.42</v>
      </c>
      <c r="AY303" s="123">
        <v>1.0255809800696601E-3</v>
      </c>
      <c r="AZ303" s="123">
        <v>0.15164572312322999</v>
      </c>
      <c r="BA303" s="123">
        <v>3.11788603947095E-2</v>
      </c>
      <c r="BB303" s="123">
        <v>8.3560759047286593E-3</v>
      </c>
      <c r="BC303" s="123">
        <v>0.25947555725384203</v>
      </c>
      <c r="BD303" s="123">
        <v>9.3084780770008202E-2</v>
      </c>
      <c r="BE303" s="124" t="s">
        <v>1668</v>
      </c>
      <c r="BF303" s="124" t="s">
        <v>180</v>
      </c>
      <c r="BG303" s="124" t="s">
        <v>180</v>
      </c>
      <c r="BH303" s="124" t="s">
        <v>1669</v>
      </c>
      <c r="BI303" s="124" t="s">
        <v>1670</v>
      </c>
      <c r="BJ303" s="124" t="s">
        <v>1671</v>
      </c>
      <c r="BK303" s="124" t="s">
        <v>1672</v>
      </c>
    </row>
    <row r="304" spans="1:63" ht="67" customHeight="1" x14ac:dyDescent="0.2">
      <c r="A304" s="122" t="s">
        <v>1673</v>
      </c>
      <c r="B304" s="123" t="s">
        <v>180</v>
      </c>
      <c r="C304" s="123" t="s">
        <v>1674</v>
      </c>
      <c r="D304" s="123">
        <v>429.15742</v>
      </c>
      <c r="E304" s="123">
        <v>6.7750000000000004</v>
      </c>
      <c r="F304" s="123">
        <v>676747.15939678403</v>
      </c>
      <c r="G304" s="123" t="s">
        <v>182</v>
      </c>
      <c r="H304" s="123" t="s">
        <v>183</v>
      </c>
      <c r="I304" s="123" t="s">
        <v>183</v>
      </c>
      <c r="J304" s="123" t="s">
        <v>183</v>
      </c>
      <c r="K304" s="123" t="s">
        <v>183</v>
      </c>
      <c r="L304" s="123">
        <v>0</v>
      </c>
      <c r="M304" s="123">
        <v>0</v>
      </c>
      <c r="N304" s="123">
        <v>0</v>
      </c>
      <c r="O304" s="123">
        <v>0</v>
      </c>
      <c r="P304" s="123" t="s">
        <v>180</v>
      </c>
      <c r="Q304" s="123" t="s">
        <v>180</v>
      </c>
      <c r="R304" s="123" t="s">
        <v>180</v>
      </c>
      <c r="S304" s="123" t="s">
        <v>180</v>
      </c>
      <c r="T304" s="123" t="s">
        <v>184</v>
      </c>
      <c r="U304" s="123">
        <v>377272.18894367001</v>
      </c>
      <c r="V304" s="123">
        <v>676747.15939678403</v>
      </c>
      <c r="W304" s="123">
        <v>31504.0728203047</v>
      </c>
      <c r="X304" s="123">
        <v>24704.253691563801</v>
      </c>
      <c r="Y304" s="123">
        <v>30109.302756262099</v>
      </c>
      <c r="Z304" s="123">
        <v>29385.481626753</v>
      </c>
      <c r="AA304" s="123">
        <v>23838.111509263399</v>
      </c>
      <c r="AB304" s="123">
        <v>26635.645906135302</v>
      </c>
      <c r="AC304" s="123">
        <v>402244.74972619402</v>
      </c>
      <c r="AD304" s="123">
        <v>747993.57074537198</v>
      </c>
      <c r="AE304" s="123">
        <v>34412.242756171101</v>
      </c>
      <c r="AF304" s="123">
        <v>24704.253691563801</v>
      </c>
      <c r="AG304" s="123">
        <v>37974.1322375788</v>
      </c>
      <c r="AH304" s="123">
        <v>38959.516894800698</v>
      </c>
      <c r="AI304" s="123">
        <v>28761.574372574702</v>
      </c>
      <c r="AJ304" s="123">
        <v>29343.870400415799</v>
      </c>
      <c r="AK304" s="123">
        <v>575119.16023578297</v>
      </c>
      <c r="AL304" s="123">
        <v>29558.2482238675</v>
      </c>
      <c r="AM304" s="123">
        <v>38466.824566189804</v>
      </c>
      <c r="AN304" s="123">
        <v>29052.722386495199</v>
      </c>
      <c r="AO304" s="123">
        <v>42.509683702710198</v>
      </c>
      <c r="AP304" s="123">
        <v>23.223923309926398</v>
      </c>
      <c r="AQ304" s="123">
        <v>1.8113586994950801</v>
      </c>
      <c r="AR304" s="123">
        <v>1.4172354124558799</v>
      </c>
      <c r="AS304" s="123">
        <v>5.0999999999999997E-2</v>
      </c>
      <c r="AT304" s="123">
        <v>6.7000000000000004E-2</v>
      </c>
      <c r="AU304" s="123">
        <v>5.0999999999999997E-2</v>
      </c>
      <c r="AV304" s="123">
        <v>-4.28</v>
      </c>
      <c r="AW304" s="123">
        <v>-3.9</v>
      </c>
      <c r="AX304" s="123">
        <v>-4.3099999999999996</v>
      </c>
      <c r="AY304" s="123">
        <v>1.0357045206152999E-3</v>
      </c>
      <c r="AZ304" s="123">
        <v>1.5240459469204599E-3</v>
      </c>
      <c r="BA304" s="123">
        <v>1.03070071124578E-3</v>
      </c>
      <c r="BB304" s="123">
        <v>8.4103363747623592E-3</v>
      </c>
      <c r="BC304" s="123">
        <v>7.5518031818834199E-3</v>
      </c>
      <c r="BD304" s="123">
        <v>7.8449571376324606E-3</v>
      </c>
      <c r="BE304" s="124" t="s">
        <v>1675</v>
      </c>
      <c r="BF304" s="124" t="s">
        <v>180</v>
      </c>
      <c r="BG304" s="124" t="s">
        <v>180</v>
      </c>
      <c r="BH304" s="124" t="s">
        <v>180</v>
      </c>
      <c r="BI304" s="124" t="s">
        <v>180</v>
      </c>
      <c r="BJ304" s="124" t="s">
        <v>180</v>
      </c>
      <c r="BK304" s="124" t="s">
        <v>180</v>
      </c>
    </row>
    <row r="305" spans="1:63" ht="67" customHeight="1" x14ac:dyDescent="0.2">
      <c r="A305" s="122" t="s">
        <v>1676</v>
      </c>
      <c r="B305" s="123" t="s">
        <v>180</v>
      </c>
      <c r="C305" s="123" t="s">
        <v>1677</v>
      </c>
      <c r="D305" s="123">
        <v>287.07754</v>
      </c>
      <c r="E305" s="123">
        <v>12.548999999999999</v>
      </c>
      <c r="F305" s="123">
        <v>1404004.65121118</v>
      </c>
      <c r="G305" s="123" t="s">
        <v>182</v>
      </c>
      <c r="H305" s="123" t="s">
        <v>183</v>
      </c>
      <c r="I305" s="123" t="s">
        <v>183</v>
      </c>
      <c r="J305" s="123" t="s">
        <v>224</v>
      </c>
      <c r="K305" s="123" t="s">
        <v>183</v>
      </c>
      <c r="L305" s="123">
        <v>1</v>
      </c>
      <c r="M305" s="123">
        <v>0</v>
      </c>
      <c r="N305" s="123">
        <v>0</v>
      </c>
      <c r="O305" s="123">
        <v>0</v>
      </c>
      <c r="P305" s="123" t="s">
        <v>180</v>
      </c>
      <c r="Q305" s="123" t="s">
        <v>180</v>
      </c>
      <c r="R305" s="123" t="s">
        <v>180</v>
      </c>
      <c r="S305" s="123" t="s">
        <v>180</v>
      </c>
      <c r="T305" s="123" t="s">
        <v>184</v>
      </c>
      <c r="U305" s="123">
        <v>593853.66635565995</v>
      </c>
      <c r="V305" s="123">
        <v>589480.49462708796</v>
      </c>
      <c r="W305" s="123">
        <v>1115640.24663362</v>
      </c>
      <c r="X305" s="123">
        <v>1404004.65121118</v>
      </c>
      <c r="Y305" s="123">
        <v>1166617.9892307499</v>
      </c>
      <c r="Z305" s="123">
        <v>1122213.2096965101</v>
      </c>
      <c r="AA305" s="123">
        <v>797024.74517284695</v>
      </c>
      <c r="AB305" s="123">
        <v>956699.18990097905</v>
      </c>
      <c r="AC305" s="123">
        <v>633162.28017242195</v>
      </c>
      <c r="AD305" s="123">
        <v>651539.66874997097</v>
      </c>
      <c r="AE305" s="123">
        <v>1218626.0238379999</v>
      </c>
      <c r="AF305" s="123">
        <v>1404004.65121118</v>
      </c>
      <c r="AG305" s="123">
        <v>1471349.4414802699</v>
      </c>
      <c r="AH305" s="123">
        <v>1487839.6433337899</v>
      </c>
      <c r="AI305" s="123">
        <v>961640.20695025497</v>
      </c>
      <c r="AJ305" s="123">
        <v>1053973.2034120001</v>
      </c>
      <c r="AK305" s="123">
        <v>642350.97446119599</v>
      </c>
      <c r="AL305" s="123">
        <v>1311315.3375245901</v>
      </c>
      <c r="AM305" s="123">
        <v>1479594.54240703</v>
      </c>
      <c r="AN305" s="123">
        <v>1007806.70518113</v>
      </c>
      <c r="AO305" s="123">
        <v>2.02300247066397</v>
      </c>
      <c r="AP305" s="123">
        <v>9.9962595381578208</v>
      </c>
      <c r="AQ305" s="123">
        <v>0.78807627492128196</v>
      </c>
      <c r="AR305" s="123">
        <v>6.4783541913068499</v>
      </c>
      <c r="AS305" s="123">
        <v>2.0409999999999999</v>
      </c>
      <c r="AT305" s="123">
        <v>2.3029999999999999</v>
      </c>
      <c r="AU305" s="123">
        <v>1.569</v>
      </c>
      <c r="AV305" s="123">
        <v>1.03</v>
      </c>
      <c r="AW305" s="123">
        <v>1.2</v>
      </c>
      <c r="AX305" s="123">
        <v>0.65</v>
      </c>
      <c r="AY305" s="123">
        <v>1.0552454582808399E-3</v>
      </c>
      <c r="AZ305" s="123">
        <v>5.6237098589662104E-4</v>
      </c>
      <c r="BA305" s="123">
        <v>6.1060337515557199E-3</v>
      </c>
      <c r="BB305" s="123">
        <v>8.5404532423529293E-3</v>
      </c>
      <c r="BC305" s="123">
        <v>3.7104259612961801E-3</v>
      </c>
      <c r="BD305" s="123">
        <v>2.76594215462263E-2</v>
      </c>
      <c r="BE305" s="124" t="s">
        <v>1678</v>
      </c>
      <c r="BF305" s="124" t="s">
        <v>180</v>
      </c>
      <c r="BG305" s="124" t="s">
        <v>180</v>
      </c>
      <c r="BH305" s="124" t="s">
        <v>180</v>
      </c>
      <c r="BI305" s="124" t="s">
        <v>1679</v>
      </c>
      <c r="BJ305" s="124" t="s">
        <v>180</v>
      </c>
      <c r="BK305" s="124" t="s">
        <v>180</v>
      </c>
    </row>
    <row r="306" spans="1:63" ht="67" customHeight="1" x14ac:dyDescent="0.2">
      <c r="A306" s="122" t="s">
        <v>1680</v>
      </c>
      <c r="B306" s="123" t="s">
        <v>180</v>
      </c>
      <c r="C306" s="123" t="s">
        <v>1681</v>
      </c>
      <c r="D306" s="123">
        <v>377.23061000000001</v>
      </c>
      <c r="E306" s="123">
        <v>3.3660000000000001</v>
      </c>
      <c r="F306" s="123">
        <v>553339.33672553895</v>
      </c>
      <c r="G306" s="123" t="s">
        <v>182</v>
      </c>
      <c r="H306" s="123" t="s">
        <v>183</v>
      </c>
      <c r="I306" s="123" t="s">
        <v>183</v>
      </c>
      <c r="J306" s="123" t="s">
        <v>183</v>
      </c>
      <c r="K306" s="123" t="s">
        <v>183</v>
      </c>
      <c r="L306" s="123">
        <v>0</v>
      </c>
      <c r="M306" s="123">
        <v>0</v>
      </c>
      <c r="N306" s="123">
        <v>0</v>
      </c>
      <c r="O306" s="123">
        <v>0</v>
      </c>
      <c r="P306" s="123" t="s">
        <v>180</v>
      </c>
      <c r="Q306" s="123" t="s">
        <v>180</v>
      </c>
      <c r="R306" s="123" t="s">
        <v>180</v>
      </c>
      <c r="S306" s="123" t="s">
        <v>180</v>
      </c>
      <c r="T306" s="123" t="s">
        <v>184</v>
      </c>
      <c r="U306" s="123">
        <v>483760.394334607</v>
      </c>
      <c r="V306" s="123">
        <v>553339.33672553895</v>
      </c>
      <c r="W306" s="123">
        <v>31676.843769758601</v>
      </c>
      <c r="X306" s="123">
        <v>30874.272978041801</v>
      </c>
      <c r="Y306" s="123">
        <v>20700.374315926401</v>
      </c>
      <c r="Z306" s="123">
        <v>25744.379582526199</v>
      </c>
      <c r="AA306" s="123">
        <v>9108.5476797697702</v>
      </c>
      <c r="AB306" s="123">
        <v>18136.8866334952</v>
      </c>
      <c r="AC306" s="123">
        <v>515781.66758436302</v>
      </c>
      <c r="AD306" s="123">
        <v>611593.65143126005</v>
      </c>
      <c r="AE306" s="123">
        <v>34600.962350863898</v>
      </c>
      <c r="AF306" s="123">
        <v>30874.272978041801</v>
      </c>
      <c r="AG306" s="123">
        <v>26107.5043153193</v>
      </c>
      <c r="AH306" s="123">
        <v>34132.113403186602</v>
      </c>
      <c r="AI306" s="123">
        <v>10989.8039287231</v>
      </c>
      <c r="AJ306" s="123">
        <v>19980.985357585301</v>
      </c>
      <c r="AK306" s="123">
        <v>563687.65950781095</v>
      </c>
      <c r="AL306" s="123">
        <v>32737.6176644529</v>
      </c>
      <c r="AM306" s="123">
        <v>30119.808859253</v>
      </c>
      <c r="AN306" s="123">
        <v>15485.394643154201</v>
      </c>
      <c r="AO306" s="123">
        <v>12.018943887512499</v>
      </c>
      <c r="AP306" s="123">
        <v>8.0493558019637597</v>
      </c>
      <c r="AQ306" s="123">
        <v>18.8389492407387</v>
      </c>
      <c r="AR306" s="123">
        <v>41.056269509008999</v>
      </c>
      <c r="AS306" s="123">
        <v>5.8000000000000003E-2</v>
      </c>
      <c r="AT306" s="123">
        <v>5.2999999999999999E-2</v>
      </c>
      <c r="AU306" s="123">
        <v>2.7E-2</v>
      </c>
      <c r="AV306" s="123">
        <v>-4.1100000000000003</v>
      </c>
      <c r="AW306" s="123">
        <v>-4.2300000000000004</v>
      </c>
      <c r="AX306" s="123">
        <v>-5.19</v>
      </c>
      <c r="AY306" s="123">
        <v>1.0603651683525101E-3</v>
      </c>
      <c r="AZ306" s="123">
        <v>9.3764573692367602E-4</v>
      </c>
      <c r="BA306" s="123">
        <v>4.0369090029201998E-4</v>
      </c>
      <c r="BB306" s="123">
        <v>8.5533775041856594E-3</v>
      </c>
      <c r="BC306" s="123">
        <v>5.3947958513049397E-3</v>
      </c>
      <c r="BD306" s="123">
        <v>4.28018124851102E-3</v>
      </c>
      <c r="BE306" s="124" t="s">
        <v>1682</v>
      </c>
      <c r="BF306" s="124" t="s">
        <v>180</v>
      </c>
      <c r="BG306" s="124" t="s">
        <v>180</v>
      </c>
      <c r="BH306" s="124" t="s">
        <v>180</v>
      </c>
      <c r="BI306" s="124" t="s">
        <v>180</v>
      </c>
      <c r="BJ306" s="124" t="s">
        <v>180</v>
      </c>
      <c r="BK306" s="124" t="s">
        <v>180</v>
      </c>
    </row>
    <row r="307" spans="1:63" ht="67" customHeight="1" x14ac:dyDescent="0.2">
      <c r="A307" s="122" t="s">
        <v>1683</v>
      </c>
      <c r="B307" s="123" t="s">
        <v>180</v>
      </c>
      <c r="C307" s="123" t="s">
        <v>1684</v>
      </c>
      <c r="D307" s="123">
        <v>300.16887000000003</v>
      </c>
      <c r="E307" s="123">
        <v>3.0219999999999998</v>
      </c>
      <c r="F307" s="123">
        <v>38137717.681826502</v>
      </c>
      <c r="G307" s="123" t="s">
        <v>182</v>
      </c>
      <c r="H307" s="123" t="s">
        <v>183</v>
      </c>
      <c r="I307" s="123" t="s">
        <v>183</v>
      </c>
      <c r="J307" s="123" t="s">
        <v>183</v>
      </c>
      <c r="K307" s="123" t="s">
        <v>183</v>
      </c>
      <c r="L307" s="123">
        <v>0</v>
      </c>
      <c r="M307" s="123">
        <v>0</v>
      </c>
      <c r="N307" s="123">
        <v>0</v>
      </c>
      <c r="O307" s="123">
        <v>0</v>
      </c>
      <c r="P307" s="123" t="s">
        <v>180</v>
      </c>
      <c r="Q307" s="123" t="s">
        <v>180</v>
      </c>
      <c r="R307" s="123" t="s">
        <v>180</v>
      </c>
      <c r="S307" s="123" t="s">
        <v>180</v>
      </c>
      <c r="T307" s="123" t="s">
        <v>184</v>
      </c>
      <c r="U307" s="123">
        <v>3350144.0569153102</v>
      </c>
      <c r="V307" s="123">
        <v>2519827.7862430499</v>
      </c>
      <c r="W307" s="123">
        <v>27484889.189812101</v>
      </c>
      <c r="X307" s="123">
        <v>34873460.6336568</v>
      </c>
      <c r="Y307" s="123">
        <v>30592922.942902301</v>
      </c>
      <c r="Z307" s="123">
        <v>28224573.848067898</v>
      </c>
      <c r="AA307" s="123">
        <v>38137717.681826502</v>
      </c>
      <c r="AB307" s="123">
        <v>25761093.138326399</v>
      </c>
      <c r="AC307" s="123">
        <v>3571898.2135780999</v>
      </c>
      <c r="AD307" s="123">
        <v>2785109.5602312898</v>
      </c>
      <c r="AE307" s="123">
        <v>30022044.588364702</v>
      </c>
      <c r="AF307" s="123">
        <v>34873460.6336568</v>
      </c>
      <c r="AG307" s="123">
        <v>38584078.507969201</v>
      </c>
      <c r="AH307" s="123">
        <v>37420375.668821603</v>
      </c>
      <c r="AI307" s="123">
        <v>46014584.799633197</v>
      </c>
      <c r="AJ307" s="123">
        <v>28380395.995952401</v>
      </c>
      <c r="AK307" s="123">
        <v>3178503.8869046899</v>
      </c>
      <c r="AL307" s="123">
        <v>32447752.611010801</v>
      </c>
      <c r="AM307" s="123">
        <v>38002227.088395402</v>
      </c>
      <c r="AN307" s="123">
        <v>37197490.397792801</v>
      </c>
      <c r="AO307" s="123">
        <v>17.503316400973301</v>
      </c>
      <c r="AP307" s="123">
        <v>10.5722859302717</v>
      </c>
      <c r="AQ307" s="123">
        <v>2.1652998571186899</v>
      </c>
      <c r="AR307" s="123">
        <v>33.521762759958797</v>
      </c>
      <c r="AS307" s="123">
        <v>10.208</v>
      </c>
      <c r="AT307" s="123">
        <v>11.956</v>
      </c>
      <c r="AU307" s="123">
        <v>11.702999999999999</v>
      </c>
      <c r="AV307" s="123">
        <v>3.35</v>
      </c>
      <c r="AW307" s="123">
        <v>3.58</v>
      </c>
      <c r="AX307" s="123">
        <v>3.55</v>
      </c>
      <c r="AY307" s="123">
        <v>1.08036908233533E-3</v>
      </c>
      <c r="AZ307" s="123">
        <v>8.3143158027376696E-4</v>
      </c>
      <c r="BA307" s="123">
        <v>9.00798314509066E-4</v>
      </c>
      <c r="BB307" s="123">
        <v>8.6606807866130408E-3</v>
      </c>
      <c r="BC307" s="123">
        <v>4.9793186990474596E-3</v>
      </c>
      <c r="BD307" s="123">
        <v>7.2182782429967398E-3</v>
      </c>
      <c r="BE307" s="124" t="s">
        <v>1685</v>
      </c>
      <c r="BF307" s="124" t="s">
        <v>180</v>
      </c>
      <c r="BG307" s="124" t="s">
        <v>180</v>
      </c>
      <c r="BH307" s="124" t="s">
        <v>180</v>
      </c>
      <c r="BI307" s="124" t="s">
        <v>180</v>
      </c>
      <c r="BJ307" s="124" t="s">
        <v>180</v>
      </c>
      <c r="BK307" s="124" t="s">
        <v>180</v>
      </c>
    </row>
    <row r="308" spans="1:63" ht="67" customHeight="1" x14ac:dyDescent="0.2">
      <c r="A308" s="122" t="s">
        <v>1686</v>
      </c>
      <c r="B308" s="123" t="s">
        <v>180</v>
      </c>
      <c r="C308" s="123" t="s">
        <v>1687</v>
      </c>
      <c r="D308" s="123">
        <v>172.08485999999999</v>
      </c>
      <c r="E308" s="123">
        <v>3.7210000000000001</v>
      </c>
      <c r="F308" s="123">
        <v>5682305.4813766303</v>
      </c>
      <c r="G308" s="123" t="s">
        <v>182</v>
      </c>
      <c r="H308" s="123" t="s">
        <v>183</v>
      </c>
      <c r="I308" s="123" t="s">
        <v>200</v>
      </c>
      <c r="J308" s="123" t="s">
        <v>200</v>
      </c>
      <c r="K308" s="123" t="s">
        <v>183</v>
      </c>
      <c r="L308" s="123">
        <v>3</v>
      </c>
      <c r="M308" s="123">
        <v>0</v>
      </c>
      <c r="N308" s="123">
        <v>0</v>
      </c>
      <c r="O308" s="123">
        <v>0</v>
      </c>
      <c r="P308" s="123" t="s">
        <v>180</v>
      </c>
      <c r="Q308" s="123" t="s">
        <v>180</v>
      </c>
      <c r="R308" s="123" t="s">
        <v>180</v>
      </c>
      <c r="S308" s="123" t="s">
        <v>180</v>
      </c>
      <c r="T308" s="123" t="s">
        <v>184</v>
      </c>
      <c r="U308" s="123">
        <v>5682305.4813766303</v>
      </c>
      <c r="V308" s="123">
        <v>4826290.54019148</v>
      </c>
      <c r="W308" s="123">
        <v>2713156.3063975601</v>
      </c>
      <c r="X308" s="123">
        <v>3069168.9369717198</v>
      </c>
      <c r="Y308" s="123">
        <v>3726702.5284625399</v>
      </c>
      <c r="Z308" s="123">
        <v>3573592.4380146102</v>
      </c>
      <c r="AA308" s="123">
        <v>3929426.5944990302</v>
      </c>
      <c r="AB308" s="123">
        <v>4654603.7850376898</v>
      </c>
      <c r="AC308" s="123">
        <v>6058431.0564312404</v>
      </c>
      <c r="AD308" s="123">
        <v>5334391.49981838</v>
      </c>
      <c r="AE308" s="123">
        <v>2963610.2602903498</v>
      </c>
      <c r="AF308" s="123">
        <v>3069168.9369717198</v>
      </c>
      <c r="AG308" s="123">
        <v>4700151.8358482197</v>
      </c>
      <c r="AH308" s="123">
        <v>4737898.6920265099</v>
      </c>
      <c r="AI308" s="123">
        <v>4741000.3596694004</v>
      </c>
      <c r="AJ308" s="123">
        <v>5127868.5230595199</v>
      </c>
      <c r="AK308" s="123">
        <v>5696411.2781248102</v>
      </c>
      <c r="AL308" s="123">
        <v>3016389.5986310299</v>
      </c>
      <c r="AM308" s="123">
        <v>4719025.2639373699</v>
      </c>
      <c r="AN308" s="123">
        <v>4934434.4413644597</v>
      </c>
      <c r="AO308" s="123">
        <v>8.9876459990574809</v>
      </c>
      <c r="AP308" s="123">
        <v>2.4745230565819298</v>
      </c>
      <c r="AQ308" s="123">
        <v>0.56560532057557</v>
      </c>
      <c r="AR308" s="123">
        <v>5.5438390155753901</v>
      </c>
      <c r="AS308" s="123">
        <v>0.53</v>
      </c>
      <c r="AT308" s="123">
        <v>0.82799999999999996</v>
      </c>
      <c r="AU308" s="123">
        <v>0.86599999999999999</v>
      </c>
      <c r="AV308" s="123">
        <v>-0.92</v>
      </c>
      <c r="AW308" s="123">
        <v>-0.27</v>
      </c>
      <c r="AX308" s="123">
        <v>-0.21</v>
      </c>
      <c r="AY308" s="123">
        <v>1.0808015973409199E-3</v>
      </c>
      <c r="AZ308" s="123">
        <v>8.5227185453113294E-2</v>
      </c>
      <c r="BA308" s="123">
        <v>0.177556541008699</v>
      </c>
      <c r="BB308" s="123">
        <v>8.6606807866130408E-3</v>
      </c>
      <c r="BC308" s="123">
        <v>0.16322245004602501</v>
      </c>
      <c r="BD308" s="123">
        <v>0.34242039838691102</v>
      </c>
      <c r="BE308" s="124" t="s">
        <v>1688</v>
      </c>
      <c r="BF308" s="124" t="s">
        <v>180</v>
      </c>
      <c r="BG308" s="124" t="s">
        <v>180</v>
      </c>
      <c r="BH308" s="124" t="s">
        <v>180</v>
      </c>
      <c r="BI308" s="124" t="s">
        <v>1689</v>
      </c>
      <c r="BJ308" s="124" t="s">
        <v>1690</v>
      </c>
      <c r="BK308" s="124" t="s">
        <v>180</v>
      </c>
    </row>
    <row r="309" spans="1:63" ht="67" customHeight="1" x14ac:dyDescent="0.2">
      <c r="A309" s="122" t="s">
        <v>1691</v>
      </c>
      <c r="B309" s="123" t="s">
        <v>180</v>
      </c>
      <c r="C309" s="123" t="s">
        <v>180</v>
      </c>
      <c r="D309" s="123">
        <v>98.00206</v>
      </c>
      <c r="E309" s="123">
        <v>14.41</v>
      </c>
      <c r="F309" s="123">
        <v>17842754.4696045</v>
      </c>
      <c r="G309" s="123" t="s">
        <v>183</v>
      </c>
      <c r="H309" s="123" t="s">
        <v>183</v>
      </c>
      <c r="I309" s="123" t="s">
        <v>183</v>
      </c>
      <c r="J309" s="123" t="s">
        <v>183</v>
      </c>
      <c r="K309" s="123" t="s">
        <v>183</v>
      </c>
      <c r="L309" s="123">
        <v>0</v>
      </c>
      <c r="M309" s="123">
        <v>0</v>
      </c>
      <c r="N309" s="123">
        <v>0</v>
      </c>
      <c r="O309" s="123">
        <v>0</v>
      </c>
      <c r="P309" s="123" t="s">
        <v>180</v>
      </c>
      <c r="Q309" s="123" t="s">
        <v>180</v>
      </c>
      <c r="R309" s="123" t="s">
        <v>180</v>
      </c>
      <c r="S309" s="123" t="s">
        <v>180</v>
      </c>
      <c r="T309" s="123" t="s">
        <v>184</v>
      </c>
      <c r="U309" s="123">
        <v>8031068.3962099599</v>
      </c>
      <c r="V309" s="123">
        <v>6931689.5734939296</v>
      </c>
      <c r="W309" s="123">
        <v>12401138.2289671</v>
      </c>
      <c r="X309" s="123">
        <v>13678447.946542099</v>
      </c>
      <c r="Y309" s="123">
        <v>17842754.4696045</v>
      </c>
      <c r="Z309" s="123">
        <v>16214251.0527674</v>
      </c>
      <c r="AA309" s="123">
        <v>9352642.9908221699</v>
      </c>
      <c r="AB309" s="123">
        <v>9874795.1869075503</v>
      </c>
      <c r="AC309" s="123">
        <v>8562664.2825500108</v>
      </c>
      <c r="AD309" s="123">
        <v>7661442.1846967097</v>
      </c>
      <c r="AE309" s="123">
        <v>13545898.704024199</v>
      </c>
      <c r="AF309" s="123">
        <v>13678447.946542099</v>
      </c>
      <c r="AG309" s="123">
        <v>22503447.6286732</v>
      </c>
      <c r="AH309" s="123">
        <v>21496989.426633202</v>
      </c>
      <c r="AI309" s="123">
        <v>11284314.0638947</v>
      </c>
      <c r="AJ309" s="123">
        <v>10878831.7436116</v>
      </c>
      <c r="AK309" s="123">
        <v>8112053.2336233603</v>
      </c>
      <c r="AL309" s="123">
        <v>13612173.325283101</v>
      </c>
      <c r="AM309" s="123">
        <v>22000218.527653199</v>
      </c>
      <c r="AN309" s="123">
        <v>11081572.903753201</v>
      </c>
      <c r="AO309" s="123">
        <v>7.8557208439641597</v>
      </c>
      <c r="AP309" s="123">
        <v>0.68854888918638901</v>
      </c>
      <c r="AQ309" s="123">
        <v>3.2348470482190801</v>
      </c>
      <c r="AR309" s="123">
        <v>2.5873520015051299</v>
      </c>
      <c r="AS309" s="123">
        <v>1.6779999999999999</v>
      </c>
      <c r="AT309" s="123">
        <v>2.7120000000000002</v>
      </c>
      <c r="AU309" s="123">
        <v>1.3660000000000001</v>
      </c>
      <c r="AV309" s="123">
        <v>0.75</v>
      </c>
      <c r="AW309" s="123">
        <v>1.44</v>
      </c>
      <c r="AX309" s="123">
        <v>0.45</v>
      </c>
      <c r="AY309" s="123">
        <v>1.0860342661061001E-3</v>
      </c>
      <c r="AZ309" s="123">
        <v>1.06313550148451E-4</v>
      </c>
      <c r="BA309" s="123">
        <v>7.4435352283369598E-3</v>
      </c>
      <c r="BB309" s="123">
        <v>8.6739842042947296E-3</v>
      </c>
      <c r="BC309" s="123">
        <v>1.31428676118571E-3</v>
      </c>
      <c r="BD309" s="123">
        <v>3.20441552028407E-2</v>
      </c>
      <c r="BE309" s="124" t="s">
        <v>180</v>
      </c>
      <c r="BF309" s="124" t="s">
        <v>180</v>
      </c>
      <c r="BG309" s="124" t="s">
        <v>180</v>
      </c>
      <c r="BH309" s="124" t="s">
        <v>180</v>
      </c>
      <c r="BI309" s="124" t="s">
        <v>180</v>
      </c>
      <c r="BJ309" s="124" t="s">
        <v>180</v>
      </c>
      <c r="BK309" s="124" t="s">
        <v>180</v>
      </c>
    </row>
    <row r="310" spans="1:63" ht="67" customHeight="1" x14ac:dyDescent="0.2">
      <c r="A310" s="122" t="s">
        <v>1692</v>
      </c>
      <c r="B310" s="123" t="s">
        <v>180</v>
      </c>
      <c r="C310" s="123" t="s">
        <v>1693</v>
      </c>
      <c r="D310" s="123">
        <v>301.15282000000002</v>
      </c>
      <c r="E310" s="123">
        <v>3.43</v>
      </c>
      <c r="F310" s="123">
        <v>20480098.473033</v>
      </c>
      <c r="G310" s="123" t="s">
        <v>182</v>
      </c>
      <c r="H310" s="123" t="s">
        <v>183</v>
      </c>
      <c r="I310" s="123" t="s">
        <v>183</v>
      </c>
      <c r="J310" s="123" t="s">
        <v>183</v>
      </c>
      <c r="K310" s="123" t="s">
        <v>183</v>
      </c>
      <c r="L310" s="123">
        <v>0</v>
      </c>
      <c r="M310" s="123">
        <v>0</v>
      </c>
      <c r="N310" s="123">
        <v>0</v>
      </c>
      <c r="O310" s="123">
        <v>0</v>
      </c>
      <c r="P310" s="123" t="s">
        <v>180</v>
      </c>
      <c r="Q310" s="123" t="s">
        <v>180</v>
      </c>
      <c r="R310" s="123" t="s">
        <v>180</v>
      </c>
      <c r="S310" s="123" t="s">
        <v>180</v>
      </c>
      <c r="T310" s="123" t="s">
        <v>184</v>
      </c>
      <c r="U310" s="123">
        <v>6649218.4914443297</v>
      </c>
      <c r="V310" s="123">
        <v>7437217.64205267</v>
      </c>
      <c r="W310" s="123">
        <v>1925810.64186789</v>
      </c>
      <c r="X310" s="123">
        <v>2013173.9982366101</v>
      </c>
      <c r="Y310" s="123">
        <v>2568143.6367907799</v>
      </c>
      <c r="Z310" s="123">
        <v>2455627.7314045401</v>
      </c>
      <c r="AA310" s="123">
        <v>20480098.473033</v>
      </c>
      <c r="AB310" s="123">
        <v>16954950.537889998</v>
      </c>
      <c r="AC310" s="123">
        <v>7089346.3826594204</v>
      </c>
      <c r="AD310" s="123">
        <v>8220191.1057122201</v>
      </c>
      <c r="AE310" s="123">
        <v>2103583.9933579299</v>
      </c>
      <c r="AF310" s="123">
        <v>2013173.9982366101</v>
      </c>
      <c r="AG310" s="123">
        <v>3238966.6030478501</v>
      </c>
      <c r="AH310" s="123">
        <v>3255691.7495575999</v>
      </c>
      <c r="AI310" s="123">
        <v>24710005.8727763</v>
      </c>
      <c r="AJ310" s="123">
        <v>18678873.9038876</v>
      </c>
      <c r="AK310" s="123">
        <v>7654768.7441858202</v>
      </c>
      <c r="AL310" s="123">
        <v>2058378.99579727</v>
      </c>
      <c r="AM310" s="123">
        <v>3247329.1763027301</v>
      </c>
      <c r="AN310" s="123">
        <v>21694439.888331998</v>
      </c>
      <c r="AO310" s="123">
        <v>10.4461414689635</v>
      </c>
      <c r="AP310" s="123">
        <v>3.1058187422163201</v>
      </c>
      <c r="AQ310" s="123">
        <v>0.36419050461125901</v>
      </c>
      <c r="AR310" s="123">
        <v>19.657821706315801</v>
      </c>
      <c r="AS310" s="123">
        <v>0.26900000000000002</v>
      </c>
      <c r="AT310" s="123">
        <v>0.42399999999999999</v>
      </c>
      <c r="AU310" s="123">
        <v>2.8340000000000001</v>
      </c>
      <c r="AV310" s="123">
        <v>-1.89</v>
      </c>
      <c r="AW310" s="123">
        <v>-1.24</v>
      </c>
      <c r="AX310" s="123">
        <v>1.5</v>
      </c>
      <c r="AY310" s="123">
        <v>1.1029053271014401E-3</v>
      </c>
      <c r="AZ310" s="123">
        <v>5.6657737987192399E-3</v>
      </c>
      <c r="BA310" s="123">
        <v>2.7515322994764399E-3</v>
      </c>
      <c r="BB310" s="123">
        <v>8.7704887787370903E-3</v>
      </c>
      <c r="BC310" s="123">
        <v>1.99876387111847E-2</v>
      </c>
      <c r="BD310" s="123">
        <v>1.60380002643397E-2</v>
      </c>
      <c r="BE310" s="124" t="s">
        <v>1694</v>
      </c>
      <c r="BF310" s="124" t="s">
        <v>180</v>
      </c>
      <c r="BG310" s="124" t="s">
        <v>180</v>
      </c>
      <c r="BH310" s="124" t="s">
        <v>180</v>
      </c>
      <c r="BI310" s="124" t="s">
        <v>180</v>
      </c>
      <c r="BJ310" s="124" t="s">
        <v>180</v>
      </c>
      <c r="BK310" s="124" t="s">
        <v>180</v>
      </c>
    </row>
    <row r="311" spans="1:63" ht="67" customHeight="1" x14ac:dyDescent="0.2">
      <c r="A311" s="122" t="s">
        <v>1695</v>
      </c>
      <c r="B311" s="123" t="s">
        <v>180</v>
      </c>
      <c r="C311" s="123" t="s">
        <v>1696</v>
      </c>
      <c r="D311" s="123">
        <v>632.35146999999995</v>
      </c>
      <c r="E311" s="123">
        <v>8.7710000000000008</v>
      </c>
      <c r="F311" s="123">
        <v>6379191.3207838098</v>
      </c>
      <c r="G311" s="123" t="s">
        <v>182</v>
      </c>
      <c r="H311" s="123" t="s">
        <v>183</v>
      </c>
      <c r="I311" s="123" t="s">
        <v>183</v>
      </c>
      <c r="J311" s="123" t="s">
        <v>183</v>
      </c>
      <c r="K311" s="123" t="s">
        <v>183</v>
      </c>
      <c r="L311" s="123">
        <v>0</v>
      </c>
      <c r="M311" s="123">
        <v>0</v>
      </c>
      <c r="N311" s="123">
        <v>0</v>
      </c>
      <c r="O311" s="123">
        <v>0</v>
      </c>
      <c r="P311" s="123" t="s">
        <v>180</v>
      </c>
      <c r="Q311" s="123" t="s">
        <v>180</v>
      </c>
      <c r="R311" s="123" t="s">
        <v>180</v>
      </c>
      <c r="S311" s="123" t="s">
        <v>180</v>
      </c>
      <c r="T311" s="123" t="s">
        <v>184</v>
      </c>
      <c r="U311" s="123">
        <v>3813519.7181784902</v>
      </c>
      <c r="V311" s="123">
        <v>3858451.7578815701</v>
      </c>
      <c r="W311" s="123">
        <v>5366892.1870366801</v>
      </c>
      <c r="X311" s="123">
        <v>5801651.4227423398</v>
      </c>
      <c r="Y311" s="123">
        <v>6379191.3207838098</v>
      </c>
      <c r="Z311" s="123">
        <v>5680865.9399216501</v>
      </c>
      <c r="AA311" s="123">
        <v>5384094.2300741496</v>
      </c>
      <c r="AB311" s="123">
        <v>5917941.9661435802</v>
      </c>
      <c r="AC311" s="123">
        <v>4065945.8331916598</v>
      </c>
      <c r="AD311" s="123">
        <v>4264660.8380286498</v>
      </c>
      <c r="AE311" s="123">
        <v>5862314.9406724302</v>
      </c>
      <c r="AF311" s="123">
        <v>5801651.4227423398</v>
      </c>
      <c r="AG311" s="123">
        <v>8045495.3322981596</v>
      </c>
      <c r="AH311" s="123">
        <v>7531739.4955330295</v>
      </c>
      <c r="AI311" s="123">
        <v>6496111.3453577198</v>
      </c>
      <c r="AJ311" s="123">
        <v>6519658.7574284598</v>
      </c>
      <c r="AK311" s="123">
        <v>4165303.3356101601</v>
      </c>
      <c r="AL311" s="123">
        <v>5831983.1817073897</v>
      </c>
      <c r="AM311" s="123">
        <v>7788617.4139155904</v>
      </c>
      <c r="AN311" s="123">
        <v>6507885.0513930898</v>
      </c>
      <c r="AO311" s="123">
        <v>3.3734092363089299</v>
      </c>
      <c r="AP311" s="123">
        <v>0.73552312416736398</v>
      </c>
      <c r="AQ311" s="123">
        <v>4.6642454847216204</v>
      </c>
      <c r="AR311" s="123">
        <v>0.25585170332553098</v>
      </c>
      <c r="AS311" s="123">
        <v>1.4</v>
      </c>
      <c r="AT311" s="123">
        <v>1.87</v>
      </c>
      <c r="AU311" s="123">
        <v>1.5620000000000001</v>
      </c>
      <c r="AV311" s="123">
        <v>0.49</v>
      </c>
      <c r="AW311" s="123">
        <v>0.9</v>
      </c>
      <c r="AX311" s="123">
        <v>0.64</v>
      </c>
      <c r="AY311" s="123">
        <v>1.1053416665129899E-3</v>
      </c>
      <c r="AZ311" s="123">
        <v>1.19368665456587E-4</v>
      </c>
      <c r="BA311" s="123">
        <v>3.6529198772861099E-4</v>
      </c>
      <c r="BB311" s="123">
        <v>8.7704887787370903E-3</v>
      </c>
      <c r="BC311" s="123">
        <v>1.4040242424991801E-3</v>
      </c>
      <c r="BD311" s="123">
        <v>3.9595042241297703E-3</v>
      </c>
      <c r="BE311" s="124" t="s">
        <v>1697</v>
      </c>
      <c r="BF311" s="124" t="s">
        <v>180</v>
      </c>
      <c r="BG311" s="124" t="s">
        <v>180</v>
      </c>
      <c r="BH311" s="124" t="s">
        <v>180</v>
      </c>
      <c r="BI311" s="124" t="s">
        <v>180</v>
      </c>
      <c r="BJ311" s="124" t="s">
        <v>180</v>
      </c>
      <c r="BK311" s="124" t="s">
        <v>180</v>
      </c>
    </row>
    <row r="312" spans="1:63" ht="67" customHeight="1" x14ac:dyDescent="0.2">
      <c r="A312" s="122" t="s">
        <v>1698</v>
      </c>
      <c r="B312" s="123" t="s">
        <v>180</v>
      </c>
      <c r="C312" s="123" t="s">
        <v>840</v>
      </c>
      <c r="D312" s="123">
        <v>115.02701</v>
      </c>
      <c r="E312" s="123">
        <v>11.013</v>
      </c>
      <c r="F312" s="123">
        <v>2335166.5489318799</v>
      </c>
      <c r="G312" s="123" t="s">
        <v>182</v>
      </c>
      <c r="H312" s="123" t="s">
        <v>183</v>
      </c>
      <c r="I312" s="123" t="s">
        <v>200</v>
      </c>
      <c r="J312" s="123" t="s">
        <v>200</v>
      </c>
      <c r="K312" s="123" t="s">
        <v>183</v>
      </c>
      <c r="L312" s="123">
        <v>1</v>
      </c>
      <c r="M312" s="123">
        <v>0</v>
      </c>
      <c r="N312" s="123">
        <v>5</v>
      </c>
      <c r="O312" s="123">
        <v>2</v>
      </c>
      <c r="P312" s="123" t="s">
        <v>190</v>
      </c>
      <c r="Q312" s="123" t="s">
        <v>208</v>
      </c>
      <c r="R312" s="123" t="s">
        <v>180</v>
      </c>
      <c r="S312" s="123" t="s">
        <v>180</v>
      </c>
      <c r="T312" s="123" t="s">
        <v>184</v>
      </c>
      <c r="U312" s="123">
        <v>1467710.8004515499</v>
      </c>
      <c r="V312" s="123">
        <v>1377120.9832484799</v>
      </c>
      <c r="W312" s="123">
        <v>2271624.22645377</v>
      </c>
      <c r="X312" s="123">
        <v>2335166.5489318799</v>
      </c>
      <c r="Y312" s="123">
        <v>1418797.26796111</v>
      </c>
      <c r="Z312" s="123">
        <v>1299014.2081674701</v>
      </c>
      <c r="AA312" s="123">
        <v>956255.55476914102</v>
      </c>
      <c r="AB312" s="123">
        <v>1131168.6487326301</v>
      </c>
      <c r="AC312" s="123">
        <v>1564862.1364089299</v>
      </c>
      <c r="AD312" s="123">
        <v>1522101.16777817</v>
      </c>
      <c r="AE312" s="123">
        <v>2481319.94797651</v>
      </c>
      <c r="AF312" s="123">
        <v>2335166.5489318799</v>
      </c>
      <c r="AG312" s="123">
        <v>1789400.28960535</v>
      </c>
      <c r="AH312" s="123">
        <v>1722243.8833063601</v>
      </c>
      <c r="AI312" s="123">
        <v>1153758.14258578</v>
      </c>
      <c r="AJ312" s="123">
        <v>1246182.1405193701</v>
      </c>
      <c r="AK312" s="123">
        <v>1543481.65209355</v>
      </c>
      <c r="AL312" s="123">
        <v>2408243.2484542001</v>
      </c>
      <c r="AM312" s="123">
        <v>1755822.0864558599</v>
      </c>
      <c r="AN312" s="123">
        <v>1199970.14155257</v>
      </c>
      <c r="AO312" s="123">
        <v>1.95898479569967</v>
      </c>
      <c r="AP312" s="123">
        <v>4.2913463838938597</v>
      </c>
      <c r="AQ312" s="123">
        <v>2.7045308667902801</v>
      </c>
      <c r="AR312" s="123">
        <v>5.4462718212845296</v>
      </c>
      <c r="AS312" s="123">
        <v>1.56</v>
      </c>
      <c r="AT312" s="123">
        <v>1.1379999999999999</v>
      </c>
      <c r="AU312" s="123">
        <v>0.77700000000000002</v>
      </c>
      <c r="AV312" s="123">
        <v>0.64</v>
      </c>
      <c r="AW312" s="123">
        <v>0.19</v>
      </c>
      <c r="AX312" s="123">
        <v>-0.36</v>
      </c>
      <c r="AY312" s="123">
        <v>1.12312144616022E-3</v>
      </c>
      <c r="AZ312" s="123">
        <v>9.1316710014749905E-2</v>
      </c>
      <c r="BA312" s="123">
        <v>9.6135599163127399E-3</v>
      </c>
      <c r="BB312" s="123">
        <v>8.8825370399903108E-3</v>
      </c>
      <c r="BC312" s="123">
        <v>0.17191954613017299</v>
      </c>
      <c r="BD312" s="123">
        <v>3.93897007070904E-2</v>
      </c>
      <c r="BE312" s="124" t="s">
        <v>1699</v>
      </c>
      <c r="BF312" s="124" t="s">
        <v>180</v>
      </c>
      <c r="BG312" s="124" t="s">
        <v>180</v>
      </c>
      <c r="BH312" s="124" t="s">
        <v>843</v>
      </c>
      <c r="BI312" s="124" t="s">
        <v>1700</v>
      </c>
      <c r="BJ312" s="124" t="s">
        <v>1701</v>
      </c>
      <c r="BK312" s="124" t="s">
        <v>846</v>
      </c>
    </row>
    <row r="313" spans="1:63" ht="67" customHeight="1" x14ac:dyDescent="0.2">
      <c r="A313" s="122" t="s">
        <v>1702</v>
      </c>
      <c r="B313" s="123" t="s">
        <v>180</v>
      </c>
      <c r="C313" s="123" t="s">
        <v>1703</v>
      </c>
      <c r="D313" s="123">
        <v>416.23728999999997</v>
      </c>
      <c r="E313" s="123">
        <v>12.329000000000001</v>
      </c>
      <c r="F313" s="123">
        <v>1301793.32457658</v>
      </c>
      <c r="G313" s="123" t="s">
        <v>182</v>
      </c>
      <c r="H313" s="123" t="s">
        <v>183</v>
      </c>
      <c r="I313" s="123" t="s">
        <v>183</v>
      </c>
      <c r="J313" s="123" t="s">
        <v>183</v>
      </c>
      <c r="K313" s="123" t="s">
        <v>183</v>
      </c>
      <c r="L313" s="123">
        <v>0</v>
      </c>
      <c r="M313" s="123">
        <v>0</v>
      </c>
      <c r="N313" s="123">
        <v>0</v>
      </c>
      <c r="O313" s="123">
        <v>0</v>
      </c>
      <c r="P313" s="123" t="s">
        <v>180</v>
      </c>
      <c r="Q313" s="123" t="s">
        <v>180</v>
      </c>
      <c r="R313" s="123" t="s">
        <v>180</v>
      </c>
      <c r="S313" s="123" t="s">
        <v>180</v>
      </c>
      <c r="T313" s="123" t="s">
        <v>184</v>
      </c>
      <c r="U313" s="123">
        <v>896797.93409690598</v>
      </c>
      <c r="V313" s="123">
        <v>1301793.32457658</v>
      </c>
      <c r="W313" s="123">
        <v>93837.747303224896</v>
      </c>
      <c r="X313" s="123">
        <v>138176.383839994</v>
      </c>
      <c r="Y313" s="123">
        <v>25547.869623627601</v>
      </c>
      <c r="Z313" s="123">
        <v>30187.570752321801</v>
      </c>
      <c r="AA313" s="123">
        <v>21148.520530702299</v>
      </c>
      <c r="AB313" s="123">
        <v>20737.326873315</v>
      </c>
      <c r="AC313" s="123">
        <v>956159.16340347601</v>
      </c>
      <c r="AD313" s="123">
        <v>1438843.18345785</v>
      </c>
      <c r="AE313" s="123">
        <v>102499.996057957</v>
      </c>
      <c r="AF313" s="123">
        <v>138176.383839994</v>
      </c>
      <c r="AG313" s="123">
        <v>32221.210412263099</v>
      </c>
      <c r="AH313" s="123">
        <v>40022.933354522203</v>
      </c>
      <c r="AI313" s="123">
        <v>25516.482120546701</v>
      </c>
      <c r="AJ313" s="123">
        <v>22845.829771353401</v>
      </c>
      <c r="AK313" s="123">
        <v>1197501.17343066</v>
      </c>
      <c r="AL313" s="123">
        <v>120338.18994897501</v>
      </c>
      <c r="AM313" s="123">
        <v>36122.071883392702</v>
      </c>
      <c r="AN313" s="123">
        <v>24181.1559459501</v>
      </c>
      <c r="AO313" s="123">
        <v>28.501779482439499</v>
      </c>
      <c r="AP313" s="123">
        <v>20.963432921515199</v>
      </c>
      <c r="AQ313" s="123">
        <v>15.2722446686299</v>
      </c>
      <c r="AR313" s="123">
        <v>7.8095372716153904</v>
      </c>
      <c r="AS313" s="123">
        <v>0.1</v>
      </c>
      <c r="AT313" s="123">
        <v>0.03</v>
      </c>
      <c r="AU313" s="123">
        <v>0.02</v>
      </c>
      <c r="AV313" s="123">
        <v>-3.31</v>
      </c>
      <c r="AW313" s="123">
        <v>-5.05</v>
      </c>
      <c r="AX313" s="123">
        <v>-5.63</v>
      </c>
      <c r="AY313" s="123">
        <v>1.13245734101852E-3</v>
      </c>
      <c r="AZ313" s="123">
        <v>2.24174371104446E-4</v>
      </c>
      <c r="BA313" s="123">
        <v>1.58317695607479E-4</v>
      </c>
      <c r="BB313" s="123">
        <v>8.9272935843927696E-3</v>
      </c>
      <c r="BC313" s="123">
        <v>1.9508794732673699E-3</v>
      </c>
      <c r="BD313" s="123">
        <v>2.4175809115406302E-3</v>
      </c>
      <c r="BE313" s="124" t="s">
        <v>1704</v>
      </c>
      <c r="BF313" s="124" t="s">
        <v>180</v>
      </c>
      <c r="BG313" s="124" t="s">
        <v>180</v>
      </c>
      <c r="BH313" s="124" t="s">
        <v>180</v>
      </c>
      <c r="BI313" s="124" t="s">
        <v>180</v>
      </c>
      <c r="BJ313" s="124" t="s">
        <v>180</v>
      </c>
      <c r="BK313" s="124" t="s">
        <v>180</v>
      </c>
    </row>
    <row r="314" spans="1:63" ht="67" customHeight="1" x14ac:dyDescent="0.2">
      <c r="A314" s="122" t="s">
        <v>1705</v>
      </c>
      <c r="B314" s="123" t="s">
        <v>180</v>
      </c>
      <c r="C314" s="123" t="s">
        <v>1338</v>
      </c>
      <c r="D314" s="123">
        <v>152.01428000000001</v>
      </c>
      <c r="E314" s="123">
        <v>6.5759999999999996</v>
      </c>
      <c r="F314" s="123">
        <v>1975689.9738928601</v>
      </c>
      <c r="G314" s="123" t="s">
        <v>182</v>
      </c>
      <c r="H314" s="123" t="s">
        <v>183</v>
      </c>
      <c r="I314" s="123" t="s">
        <v>183</v>
      </c>
      <c r="J314" s="123" t="s">
        <v>183</v>
      </c>
      <c r="K314" s="123" t="s">
        <v>183</v>
      </c>
      <c r="L314" s="123">
        <v>0</v>
      </c>
      <c r="M314" s="123">
        <v>0</v>
      </c>
      <c r="N314" s="123">
        <v>0</v>
      </c>
      <c r="O314" s="123">
        <v>0</v>
      </c>
      <c r="P314" s="123" t="s">
        <v>180</v>
      </c>
      <c r="Q314" s="123" t="s">
        <v>180</v>
      </c>
      <c r="R314" s="123" t="s">
        <v>180</v>
      </c>
      <c r="S314" s="123" t="s">
        <v>180</v>
      </c>
      <c r="T314" s="123" t="s">
        <v>184</v>
      </c>
      <c r="U314" s="123">
        <v>14785.9325549147</v>
      </c>
      <c r="V314" s="123">
        <v>18402.088084684801</v>
      </c>
      <c r="W314" s="123">
        <v>1975689.9738928601</v>
      </c>
      <c r="X314" s="123">
        <v>1844408.22919253</v>
      </c>
      <c r="Y314" s="123">
        <v>279509.35378766397</v>
      </c>
      <c r="Z314" s="123">
        <v>187029.681985006</v>
      </c>
      <c r="AA314" s="123">
        <v>937002.83097907295</v>
      </c>
      <c r="AB314" s="123">
        <v>354416.721735509</v>
      </c>
      <c r="AC314" s="123">
        <v>15764.6492752957</v>
      </c>
      <c r="AD314" s="123">
        <v>20339.418325602299</v>
      </c>
      <c r="AE314" s="123">
        <v>2158067.7323953998</v>
      </c>
      <c r="AF314" s="123">
        <v>1844408.22919253</v>
      </c>
      <c r="AG314" s="123">
        <v>352519.79258023202</v>
      </c>
      <c r="AH314" s="123">
        <v>247965.513979877</v>
      </c>
      <c r="AI314" s="123">
        <v>1130529.0102383001</v>
      </c>
      <c r="AJ314" s="123">
        <v>390452.643311024</v>
      </c>
      <c r="AK314" s="123">
        <v>18052.033800449</v>
      </c>
      <c r="AL314" s="123">
        <v>2001237.9807939699</v>
      </c>
      <c r="AM314" s="123">
        <v>300242.65328005498</v>
      </c>
      <c r="AN314" s="123">
        <v>760490.82677466096</v>
      </c>
      <c r="AO314" s="123">
        <v>17.919588748796201</v>
      </c>
      <c r="AP314" s="123">
        <v>11.0826780136548</v>
      </c>
      <c r="AQ314" s="123">
        <v>24.623763010586799</v>
      </c>
      <c r="AR314" s="123">
        <v>68.812535171478203</v>
      </c>
      <c r="AS314" s="123">
        <v>110.85899999999999</v>
      </c>
      <c r="AT314" s="123">
        <v>16.632000000000001</v>
      </c>
      <c r="AU314" s="123">
        <v>42.128</v>
      </c>
      <c r="AV314" s="123">
        <v>6.79</v>
      </c>
      <c r="AW314" s="123">
        <v>4.0599999999999996</v>
      </c>
      <c r="AX314" s="123">
        <v>5.4</v>
      </c>
      <c r="AY314" s="123">
        <v>1.1408025186399101E-3</v>
      </c>
      <c r="AZ314" s="123">
        <v>8.2211357905963602E-3</v>
      </c>
      <c r="BA314" s="123">
        <v>3.1767322060962701E-3</v>
      </c>
      <c r="BB314" s="123">
        <v>8.9621091564373208E-3</v>
      </c>
      <c r="BC314" s="123">
        <v>2.6333664511303399E-2</v>
      </c>
      <c r="BD314" s="123">
        <v>1.78131773588955E-2</v>
      </c>
      <c r="BE314" s="124" t="s">
        <v>1706</v>
      </c>
      <c r="BF314" s="124" t="s">
        <v>180</v>
      </c>
      <c r="BG314" s="124" t="s">
        <v>180</v>
      </c>
      <c r="BH314" s="124" t="s">
        <v>180</v>
      </c>
      <c r="BI314" s="124" t="s">
        <v>180</v>
      </c>
      <c r="BJ314" s="124" t="s">
        <v>180</v>
      </c>
      <c r="BK314" s="124" t="s">
        <v>180</v>
      </c>
    </row>
    <row r="315" spans="1:63" ht="67" customHeight="1" x14ac:dyDescent="0.2">
      <c r="A315" s="122" t="s">
        <v>1707</v>
      </c>
      <c r="B315" s="123" t="s">
        <v>180</v>
      </c>
      <c r="C315" s="123" t="s">
        <v>1708</v>
      </c>
      <c r="D315" s="123">
        <v>173.10516000000001</v>
      </c>
      <c r="E315" s="123">
        <v>3.4849999999999999</v>
      </c>
      <c r="F315" s="123">
        <v>56359382.1777623</v>
      </c>
      <c r="G315" s="123" t="s">
        <v>182</v>
      </c>
      <c r="H315" s="123" t="s">
        <v>183</v>
      </c>
      <c r="I315" s="123" t="s">
        <v>200</v>
      </c>
      <c r="J315" s="123" t="s">
        <v>200</v>
      </c>
      <c r="K315" s="123" t="s">
        <v>183</v>
      </c>
      <c r="L315" s="123">
        <v>8</v>
      </c>
      <c r="M315" s="123">
        <v>0</v>
      </c>
      <c r="N315" s="123">
        <v>0</v>
      </c>
      <c r="O315" s="123">
        <v>2</v>
      </c>
      <c r="P315" s="123" t="s">
        <v>180</v>
      </c>
      <c r="Q315" s="123" t="s">
        <v>1709</v>
      </c>
      <c r="R315" s="123" t="s">
        <v>180</v>
      </c>
      <c r="S315" s="123" t="s">
        <v>180</v>
      </c>
      <c r="T315" s="123" t="s">
        <v>184</v>
      </c>
      <c r="U315" s="123">
        <v>17901117.298869401</v>
      </c>
      <c r="V315" s="123">
        <v>17170096.8689573</v>
      </c>
      <c r="W315" s="123">
        <v>35408603.7620667</v>
      </c>
      <c r="X315" s="123">
        <v>37321937.8340922</v>
      </c>
      <c r="Y315" s="123">
        <v>56359382.1777623</v>
      </c>
      <c r="Z315" s="123">
        <v>54421948.333113298</v>
      </c>
      <c r="AA315" s="123">
        <v>27064675.978661701</v>
      </c>
      <c r="AB315" s="123">
        <v>25114129.438487001</v>
      </c>
      <c r="AC315" s="123">
        <v>19086035.6493918</v>
      </c>
      <c r="AD315" s="123">
        <v>18977725.859245598</v>
      </c>
      <c r="AE315" s="123">
        <v>38677204.540105797</v>
      </c>
      <c r="AF315" s="123">
        <v>37321937.8340922</v>
      </c>
      <c r="AG315" s="123">
        <v>71080976.167788103</v>
      </c>
      <c r="AH315" s="123">
        <v>72153073.496048704</v>
      </c>
      <c r="AI315" s="123">
        <v>32654545.253193598</v>
      </c>
      <c r="AJ315" s="123">
        <v>27667651.164129499</v>
      </c>
      <c r="AK315" s="123">
        <v>19031880.754318699</v>
      </c>
      <c r="AL315" s="123">
        <v>37999571.187099002</v>
      </c>
      <c r="AM315" s="123">
        <v>71617024.831918404</v>
      </c>
      <c r="AN315" s="123">
        <v>30161098.208661601</v>
      </c>
      <c r="AO315" s="123">
        <v>0.402412079337086</v>
      </c>
      <c r="AP315" s="123">
        <v>2.5219186643458702</v>
      </c>
      <c r="AQ315" s="123">
        <v>1.0585294386156401</v>
      </c>
      <c r="AR315" s="123">
        <v>11.6914397580643</v>
      </c>
      <c r="AS315" s="123">
        <v>1.9970000000000001</v>
      </c>
      <c r="AT315" s="123">
        <v>3.7629999999999999</v>
      </c>
      <c r="AU315" s="123">
        <v>1.585</v>
      </c>
      <c r="AV315" s="123">
        <v>1</v>
      </c>
      <c r="AW315" s="123">
        <v>1.91</v>
      </c>
      <c r="AX315" s="123">
        <v>0.66</v>
      </c>
      <c r="AY315" s="123">
        <v>1.14754044962484E-3</v>
      </c>
      <c r="AZ315" s="123">
        <v>1.1200879444839301E-4</v>
      </c>
      <c r="BA315" s="123">
        <v>5.5893690988406703E-3</v>
      </c>
      <c r="BB315" s="123">
        <v>8.9621091564373208E-3</v>
      </c>
      <c r="BC315" s="123">
        <v>1.3530216563218799E-3</v>
      </c>
      <c r="BD315" s="123">
        <v>2.62494935628339E-2</v>
      </c>
      <c r="BE315" s="124" t="s">
        <v>1710</v>
      </c>
      <c r="BF315" s="124" t="s">
        <v>180</v>
      </c>
      <c r="BG315" s="124" t="s">
        <v>180</v>
      </c>
      <c r="BH315" s="124" t="s">
        <v>1711</v>
      </c>
      <c r="BI315" s="124" t="s">
        <v>1712</v>
      </c>
      <c r="BJ315" s="124" t="s">
        <v>1713</v>
      </c>
      <c r="BK315" s="124" t="s">
        <v>180</v>
      </c>
    </row>
    <row r="316" spans="1:63" ht="67" customHeight="1" x14ac:dyDescent="0.2">
      <c r="A316" s="122" t="s">
        <v>1714</v>
      </c>
      <c r="B316" s="123" t="s">
        <v>180</v>
      </c>
      <c r="C316" s="123" t="s">
        <v>1715</v>
      </c>
      <c r="D316" s="123">
        <v>997.49238000000003</v>
      </c>
      <c r="E316" s="123">
        <v>10.451000000000001</v>
      </c>
      <c r="F316" s="123">
        <v>2912677.9413650502</v>
      </c>
      <c r="G316" s="123" t="s">
        <v>182</v>
      </c>
      <c r="H316" s="123" t="s">
        <v>183</v>
      </c>
      <c r="I316" s="123" t="s">
        <v>183</v>
      </c>
      <c r="J316" s="123" t="s">
        <v>183</v>
      </c>
      <c r="K316" s="123" t="s">
        <v>183</v>
      </c>
      <c r="L316" s="123">
        <v>0</v>
      </c>
      <c r="M316" s="123">
        <v>0</v>
      </c>
      <c r="N316" s="123">
        <v>0</v>
      </c>
      <c r="O316" s="123">
        <v>0</v>
      </c>
      <c r="P316" s="123" t="s">
        <v>180</v>
      </c>
      <c r="Q316" s="123" t="s">
        <v>180</v>
      </c>
      <c r="R316" s="123" t="s">
        <v>180</v>
      </c>
      <c r="S316" s="123" t="s">
        <v>180</v>
      </c>
      <c r="T316" s="123" t="s">
        <v>184</v>
      </c>
      <c r="U316" s="123">
        <v>191346.23878555599</v>
      </c>
      <c r="V316" s="123">
        <v>279063.18447485002</v>
      </c>
      <c r="W316" s="123">
        <v>2061787.54397157</v>
      </c>
      <c r="X316" s="123">
        <v>2413914.2842718898</v>
      </c>
      <c r="Y316" s="123">
        <v>1828461.7467344201</v>
      </c>
      <c r="Z316" s="123">
        <v>2147060.0634641</v>
      </c>
      <c r="AA316" s="123">
        <v>2912677.9413650502</v>
      </c>
      <c r="AB316" s="123">
        <v>2397411.5463588601</v>
      </c>
      <c r="AC316" s="123">
        <v>204011.91019896901</v>
      </c>
      <c r="AD316" s="123">
        <v>308442.325794134</v>
      </c>
      <c r="AE316" s="123">
        <v>2252113.0483507202</v>
      </c>
      <c r="AF316" s="123">
        <v>2413914.2842718898</v>
      </c>
      <c r="AG316" s="123">
        <v>2306072.9344656202</v>
      </c>
      <c r="AH316" s="123">
        <v>2846590.1590167098</v>
      </c>
      <c r="AI316" s="123">
        <v>3514255.0281877299</v>
      </c>
      <c r="AJ316" s="123">
        <v>2641172.4333897298</v>
      </c>
      <c r="AK316" s="123">
        <v>256227.11799655101</v>
      </c>
      <c r="AL316" s="123">
        <v>2333013.6663112999</v>
      </c>
      <c r="AM316" s="123">
        <v>2576331.5467411601</v>
      </c>
      <c r="AN316" s="123">
        <v>3077713.7307887301</v>
      </c>
      <c r="AO316" s="123">
        <v>28.819531518308899</v>
      </c>
      <c r="AP316" s="123">
        <v>4.90398975266677</v>
      </c>
      <c r="AQ316" s="123">
        <v>14.835178931518399</v>
      </c>
      <c r="AR316" s="123">
        <v>20.059130813293599</v>
      </c>
      <c r="AS316" s="123">
        <v>9.1050000000000004</v>
      </c>
      <c r="AT316" s="123">
        <v>10.055</v>
      </c>
      <c r="AU316" s="123">
        <v>12.012</v>
      </c>
      <c r="AV316" s="123">
        <v>3.19</v>
      </c>
      <c r="AW316" s="123">
        <v>3.33</v>
      </c>
      <c r="AX316" s="123">
        <v>3.59</v>
      </c>
      <c r="AY316" s="123">
        <v>1.14794726015321E-3</v>
      </c>
      <c r="AZ316" s="123">
        <v>9.7620131265552202E-4</v>
      </c>
      <c r="BA316" s="123">
        <v>7.3572723239934102E-4</v>
      </c>
      <c r="BB316" s="123">
        <v>8.9621091564373208E-3</v>
      </c>
      <c r="BC316" s="123">
        <v>5.5501932540650599E-3</v>
      </c>
      <c r="BD316" s="123">
        <v>6.4634006340311403E-3</v>
      </c>
      <c r="BE316" s="124" t="s">
        <v>1716</v>
      </c>
      <c r="BF316" s="124" t="s">
        <v>180</v>
      </c>
      <c r="BG316" s="124" t="s">
        <v>180</v>
      </c>
      <c r="BH316" s="124" t="s">
        <v>180</v>
      </c>
      <c r="BI316" s="124" t="s">
        <v>180</v>
      </c>
      <c r="BJ316" s="124" t="s">
        <v>180</v>
      </c>
      <c r="BK316" s="124" t="s">
        <v>180</v>
      </c>
    </row>
    <row r="317" spans="1:63" ht="67" customHeight="1" x14ac:dyDescent="0.2">
      <c r="A317" s="122" t="s">
        <v>1717</v>
      </c>
      <c r="B317" s="123" t="s">
        <v>180</v>
      </c>
      <c r="C317" s="123" t="s">
        <v>1718</v>
      </c>
      <c r="D317" s="123">
        <v>90.031769999999995</v>
      </c>
      <c r="E317" s="123">
        <v>8.3010000000000002</v>
      </c>
      <c r="F317" s="123">
        <v>11561004593.7316</v>
      </c>
      <c r="G317" s="123" t="s">
        <v>182</v>
      </c>
      <c r="H317" s="123" t="s">
        <v>183</v>
      </c>
      <c r="I317" s="123" t="s">
        <v>200</v>
      </c>
      <c r="J317" s="123" t="s">
        <v>200</v>
      </c>
      <c r="K317" s="123" t="s">
        <v>183</v>
      </c>
      <c r="L317" s="123">
        <v>13</v>
      </c>
      <c r="M317" s="123">
        <v>0</v>
      </c>
      <c r="N317" s="123">
        <v>12</v>
      </c>
      <c r="O317" s="123">
        <v>23</v>
      </c>
      <c r="P317" s="123" t="s">
        <v>190</v>
      </c>
      <c r="Q317" s="123" t="s">
        <v>1719</v>
      </c>
      <c r="R317" s="123" t="s">
        <v>180</v>
      </c>
      <c r="S317" s="123" t="s">
        <v>180</v>
      </c>
      <c r="T317" s="123" t="s">
        <v>184</v>
      </c>
      <c r="U317" s="123">
        <v>11561004593.7316</v>
      </c>
      <c r="V317" s="123">
        <v>10438335352.069099</v>
      </c>
      <c r="W317" s="123">
        <v>3607930715.9952502</v>
      </c>
      <c r="X317" s="123">
        <v>3663831669.82231</v>
      </c>
      <c r="Y317" s="123">
        <v>1597146522.05844</v>
      </c>
      <c r="Z317" s="123">
        <v>1897624512.8181701</v>
      </c>
      <c r="AA317" s="123">
        <v>3695062347.7304902</v>
      </c>
      <c r="AB317" s="123">
        <v>4684756470.6685495</v>
      </c>
      <c r="AC317" s="123">
        <v>12326255514.379499</v>
      </c>
      <c r="AD317" s="123">
        <v>11537259705.0741</v>
      </c>
      <c r="AE317" s="123">
        <v>3940982118.5486398</v>
      </c>
      <c r="AF317" s="123">
        <v>3663831669.82231</v>
      </c>
      <c r="AG317" s="123">
        <v>2014336025.06196</v>
      </c>
      <c r="AH317" s="123">
        <v>2515886423.3084502</v>
      </c>
      <c r="AI317" s="123">
        <v>4458231118.0251303</v>
      </c>
      <c r="AJ317" s="123">
        <v>5161087034.1665697</v>
      </c>
      <c r="AK317" s="123">
        <v>11931757609.726801</v>
      </c>
      <c r="AL317" s="123">
        <v>3802406894.1854801</v>
      </c>
      <c r="AM317" s="123">
        <v>2265111224.1852002</v>
      </c>
      <c r="AN317" s="123">
        <v>4809659076.09585</v>
      </c>
      <c r="AO317" s="123">
        <v>4.6757929999579799</v>
      </c>
      <c r="AP317" s="123">
        <v>5.1539713438598298</v>
      </c>
      <c r="AQ317" s="123">
        <v>15.657054007777401</v>
      </c>
      <c r="AR317" s="123">
        <v>10.333251830067701</v>
      </c>
      <c r="AS317" s="123">
        <v>0.31900000000000001</v>
      </c>
      <c r="AT317" s="123">
        <v>0.19</v>
      </c>
      <c r="AU317" s="123">
        <v>0.40300000000000002</v>
      </c>
      <c r="AV317" s="123">
        <v>-1.65</v>
      </c>
      <c r="AW317" s="123">
        <v>-2.4</v>
      </c>
      <c r="AX317" s="123">
        <v>-1.31</v>
      </c>
      <c r="AY317" s="123">
        <v>1.1818449631019201E-3</v>
      </c>
      <c r="AZ317" s="123">
        <v>2.7260109135163202E-4</v>
      </c>
      <c r="BA317" s="123">
        <v>2.8464828408575299E-3</v>
      </c>
      <c r="BB317" s="123">
        <v>9.1934435717331599E-3</v>
      </c>
      <c r="BC317" s="123">
        <v>2.2159121532443699E-3</v>
      </c>
      <c r="BD317" s="123">
        <v>1.6416295338722301E-2</v>
      </c>
      <c r="BE317" s="124" t="s">
        <v>1720</v>
      </c>
      <c r="BF317" s="124" t="s">
        <v>180</v>
      </c>
      <c r="BG317" s="124" t="s">
        <v>180</v>
      </c>
      <c r="BH317" s="124" t="s">
        <v>1721</v>
      </c>
      <c r="BI317" s="124" t="s">
        <v>1722</v>
      </c>
      <c r="BJ317" s="124" t="s">
        <v>1723</v>
      </c>
      <c r="BK317" s="124" t="s">
        <v>1724</v>
      </c>
    </row>
    <row r="318" spans="1:63" ht="67" customHeight="1" x14ac:dyDescent="0.2">
      <c r="A318" s="122" t="s">
        <v>1725</v>
      </c>
      <c r="B318" s="123" t="s">
        <v>180</v>
      </c>
      <c r="C318" s="123" t="s">
        <v>1726</v>
      </c>
      <c r="D318" s="123">
        <v>343.24646999999999</v>
      </c>
      <c r="E318" s="123">
        <v>3.37</v>
      </c>
      <c r="F318" s="123">
        <v>5940399.7141147098</v>
      </c>
      <c r="G318" s="123" t="s">
        <v>182</v>
      </c>
      <c r="H318" s="123" t="s">
        <v>183</v>
      </c>
      <c r="I318" s="123" t="s">
        <v>200</v>
      </c>
      <c r="J318" s="123" t="s">
        <v>200</v>
      </c>
      <c r="K318" s="123" t="s">
        <v>183</v>
      </c>
      <c r="L318" s="123">
        <v>1</v>
      </c>
      <c r="M318" s="123">
        <v>0</v>
      </c>
      <c r="N318" s="123">
        <v>0</v>
      </c>
      <c r="O318" s="123">
        <v>0</v>
      </c>
      <c r="P318" s="123" t="s">
        <v>180</v>
      </c>
      <c r="Q318" s="123" t="s">
        <v>180</v>
      </c>
      <c r="R318" s="123" t="s">
        <v>180</v>
      </c>
      <c r="S318" s="123" t="s">
        <v>180</v>
      </c>
      <c r="T318" s="123" t="s">
        <v>184</v>
      </c>
      <c r="U318" s="123">
        <v>5597989.4090771396</v>
      </c>
      <c r="V318" s="123">
        <v>5940399.7141147098</v>
      </c>
      <c r="W318" s="123">
        <v>1103865.7570785901</v>
      </c>
      <c r="X318" s="123">
        <v>1291681.79181354</v>
      </c>
      <c r="Y318" s="123">
        <v>87764.113791565105</v>
      </c>
      <c r="Z318" s="123">
        <v>86442.610443765298</v>
      </c>
      <c r="AA318" s="123">
        <v>193548.535677254</v>
      </c>
      <c r="AB318" s="123">
        <v>310351.16940287</v>
      </c>
      <c r="AC318" s="123">
        <v>5968533.8989042901</v>
      </c>
      <c r="AD318" s="123">
        <v>6565791.5694482401</v>
      </c>
      <c r="AE318" s="123">
        <v>1205764.6203233199</v>
      </c>
      <c r="AF318" s="123">
        <v>1291681.79181354</v>
      </c>
      <c r="AG318" s="123">
        <v>110688.915310125</v>
      </c>
      <c r="AH318" s="123">
        <v>114606.33467883999</v>
      </c>
      <c r="AI318" s="123">
        <v>233523.55749410199</v>
      </c>
      <c r="AJ318" s="123">
        <v>341906.65117220202</v>
      </c>
      <c r="AK318" s="123">
        <v>6267162.7341762604</v>
      </c>
      <c r="AL318" s="123">
        <v>1248723.2060684301</v>
      </c>
      <c r="AM318" s="123">
        <v>112647.624994482</v>
      </c>
      <c r="AN318" s="123">
        <v>287715.104333152</v>
      </c>
      <c r="AO318" s="123">
        <v>6.7386944757993996</v>
      </c>
      <c r="AP318" s="123">
        <v>4.8651786309297496</v>
      </c>
      <c r="AQ318" s="123">
        <v>2.45902547923661</v>
      </c>
      <c r="AR318" s="123">
        <v>26.636912470545699</v>
      </c>
      <c r="AS318" s="123">
        <v>0.19900000000000001</v>
      </c>
      <c r="AT318" s="123">
        <v>1.7999999999999999E-2</v>
      </c>
      <c r="AU318" s="123">
        <v>4.5999999999999999E-2</v>
      </c>
      <c r="AV318" s="123">
        <v>-2.33</v>
      </c>
      <c r="AW318" s="123">
        <v>-5.8</v>
      </c>
      <c r="AX318" s="123">
        <v>-4.45</v>
      </c>
      <c r="AY318" s="123">
        <v>1.1851514983329801E-3</v>
      </c>
      <c r="AZ318" s="123">
        <v>4.68729158091818E-5</v>
      </c>
      <c r="BA318" s="123">
        <v>1.14009834196294E-4</v>
      </c>
      <c r="BB318" s="123">
        <v>9.1934435717331599E-3</v>
      </c>
      <c r="BC318" s="123">
        <v>8.8912062175541796E-4</v>
      </c>
      <c r="BD318" s="123">
        <v>2.0813223866812101E-3</v>
      </c>
      <c r="BE318" s="124" t="s">
        <v>1727</v>
      </c>
      <c r="BF318" s="124" t="s">
        <v>180</v>
      </c>
      <c r="BG318" s="124" t="s">
        <v>180</v>
      </c>
      <c r="BH318" s="124" t="s">
        <v>180</v>
      </c>
      <c r="BI318" s="124" t="s">
        <v>1728</v>
      </c>
      <c r="BJ318" s="124" t="s">
        <v>1729</v>
      </c>
      <c r="BK318" s="124" t="s">
        <v>180</v>
      </c>
    </row>
    <row r="319" spans="1:63" ht="67" customHeight="1" x14ac:dyDescent="0.2">
      <c r="A319" s="122" t="s">
        <v>1730</v>
      </c>
      <c r="B319" s="123" t="s">
        <v>180</v>
      </c>
      <c r="C319" s="123" t="s">
        <v>1731</v>
      </c>
      <c r="D319" s="123">
        <v>298.07301999999999</v>
      </c>
      <c r="E319" s="123">
        <v>3.6669999999999998</v>
      </c>
      <c r="F319" s="123">
        <v>4251483.7093794197</v>
      </c>
      <c r="G319" s="123" t="s">
        <v>182</v>
      </c>
      <c r="H319" s="123" t="s">
        <v>183</v>
      </c>
      <c r="I319" s="123" t="s">
        <v>224</v>
      </c>
      <c r="J319" s="123" t="s">
        <v>224</v>
      </c>
      <c r="K319" s="123" t="s">
        <v>183</v>
      </c>
      <c r="L319" s="123">
        <v>1</v>
      </c>
      <c r="M319" s="123">
        <v>0</v>
      </c>
      <c r="N319" s="123">
        <v>1</v>
      </c>
      <c r="O319" s="123">
        <v>2</v>
      </c>
      <c r="P319" s="123" t="s">
        <v>190</v>
      </c>
      <c r="Q319" s="123" t="s">
        <v>1732</v>
      </c>
      <c r="R319" s="123" t="s">
        <v>180</v>
      </c>
      <c r="S319" s="123" t="s">
        <v>180</v>
      </c>
      <c r="T319" s="123" t="s">
        <v>184</v>
      </c>
      <c r="U319" s="123">
        <v>161585.39913159501</v>
      </c>
      <c r="V319" s="123">
        <v>299262.52919015702</v>
      </c>
      <c r="W319" s="123">
        <v>3784490.2364816102</v>
      </c>
      <c r="X319" s="123">
        <v>4251483.7093794197</v>
      </c>
      <c r="Y319" s="123">
        <v>2493270.65814581</v>
      </c>
      <c r="Z319" s="123">
        <v>2652389.86708635</v>
      </c>
      <c r="AA319" s="123">
        <v>4207351.8224955499</v>
      </c>
      <c r="AB319" s="123">
        <v>3524257.0581738302</v>
      </c>
      <c r="AC319" s="123">
        <v>172281.12842105201</v>
      </c>
      <c r="AD319" s="123">
        <v>330768.211866247</v>
      </c>
      <c r="AE319" s="123">
        <v>4133840.0107502299</v>
      </c>
      <c r="AF319" s="123">
        <v>4251483.7093794197</v>
      </c>
      <c r="AG319" s="123">
        <v>3144536.1070944299</v>
      </c>
      <c r="AH319" s="123">
        <v>3516560.6319098198</v>
      </c>
      <c r="AI319" s="123">
        <v>5076327.5567055596</v>
      </c>
      <c r="AJ319" s="123">
        <v>3882591.8747096099</v>
      </c>
      <c r="AK319" s="123">
        <v>251524.67014365</v>
      </c>
      <c r="AL319" s="123">
        <v>4192661.8600648302</v>
      </c>
      <c r="AM319" s="123">
        <v>3330548.36950213</v>
      </c>
      <c r="AN319" s="123">
        <v>4479459.7157075796</v>
      </c>
      <c r="AO319" s="123">
        <v>44.555188709947501</v>
      </c>
      <c r="AP319" s="123">
        <v>1.98410126647463</v>
      </c>
      <c r="AQ319" s="123">
        <v>7.8984309813216296</v>
      </c>
      <c r="AR319" s="123">
        <v>18.8437590525436</v>
      </c>
      <c r="AS319" s="123">
        <v>16.669</v>
      </c>
      <c r="AT319" s="123">
        <v>13.241</v>
      </c>
      <c r="AU319" s="123">
        <v>17.809000000000001</v>
      </c>
      <c r="AV319" s="123">
        <v>4.0599999999999996</v>
      </c>
      <c r="AW319" s="123">
        <v>3.73</v>
      </c>
      <c r="AX319" s="123">
        <v>4.1500000000000004</v>
      </c>
      <c r="AY319" s="123">
        <v>1.20411187879088E-3</v>
      </c>
      <c r="AZ319" s="123">
        <v>1.6704764928607799E-3</v>
      </c>
      <c r="BA319" s="123">
        <v>1.1145429788130799E-3</v>
      </c>
      <c r="BB319" s="123">
        <v>9.3107759289944598E-3</v>
      </c>
      <c r="BC319" s="123">
        <v>7.9930458341925005E-3</v>
      </c>
      <c r="BD319" s="123">
        <v>8.3832184069840103E-3</v>
      </c>
      <c r="BE319" s="124" t="s">
        <v>1733</v>
      </c>
      <c r="BF319" s="124" t="s">
        <v>180</v>
      </c>
      <c r="BG319" s="124" t="s">
        <v>180</v>
      </c>
      <c r="BH319" s="124" t="s">
        <v>1734</v>
      </c>
      <c r="BI319" s="124" t="s">
        <v>1735</v>
      </c>
      <c r="BJ319" s="124" t="s">
        <v>1736</v>
      </c>
      <c r="BK319" s="124" t="s">
        <v>1737</v>
      </c>
    </row>
    <row r="320" spans="1:63" ht="67" customHeight="1" x14ac:dyDescent="0.2">
      <c r="A320" s="122" t="s">
        <v>1738</v>
      </c>
      <c r="B320" s="123" t="s">
        <v>180</v>
      </c>
      <c r="C320" s="123" t="s">
        <v>1739</v>
      </c>
      <c r="D320" s="123">
        <v>317.09357999999997</v>
      </c>
      <c r="E320" s="123">
        <v>3.5379999999999998</v>
      </c>
      <c r="F320" s="123">
        <v>1298345.68297999</v>
      </c>
      <c r="G320" s="123" t="s">
        <v>182</v>
      </c>
      <c r="H320" s="123" t="s">
        <v>183</v>
      </c>
      <c r="I320" s="123" t="s">
        <v>183</v>
      </c>
      <c r="J320" s="123" t="s">
        <v>183</v>
      </c>
      <c r="K320" s="123" t="s">
        <v>183</v>
      </c>
      <c r="L320" s="123">
        <v>0</v>
      </c>
      <c r="M320" s="123">
        <v>0</v>
      </c>
      <c r="N320" s="123">
        <v>0</v>
      </c>
      <c r="O320" s="123">
        <v>0</v>
      </c>
      <c r="P320" s="123" t="s">
        <v>180</v>
      </c>
      <c r="Q320" s="123" t="s">
        <v>180</v>
      </c>
      <c r="R320" s="123" t="s">
        <v>180</v>
      </c>
      <c r="S320" s="123" t="s">
        <v>180</v>
      </c>
      <c r="T320" s="123" t="s">
        <v>184</v>
      </c>
      <c r="U320" s="123">
        <v>69771.5180380823</v>
      </c>
      <c r="V320" s="123">
        <v>107592.519291102</v>
      </c>
      <c r="W320" s="123">
        <v>1124904.6748961201</v>
      </c>
      <c r="X320" s="123">
        <v>1298345.68297999</v>
      </c>
      <c r="Y320" s="123">
        <v>768656.96265938401</v>
      </c>
      <c r="Z320" s="123">
        <v>729745.48655795399</v>
      </c>
      <c r="AA320" s="123">
        <v>83276.091666681605</v>
      </c>
      <c r="AB320" s="123">
        <v>58417.506614885497</v>
      </c>
      <c r="AC320" s="123">
        <v>74389.863959560098</v>
      </c>
      <c r="AD320" s="123">
        <v>118919.61654006199</v>
      </c>
      <c r="AE320" s="123">
        <v>1228745.6599937601</v>
      </c>
      <c r="AF320" s="123">
        <v>1298345.68297999</v>
      </c>
      <c r="AG320" s="123">
        <v>969437.29921784205</v>
      </c>
      <c r="AH320" s="123">
        <v>967502.65908779902</v>
      </c>
      <c r="AI320" s="123">
        <v>100475.723632632</v>
      </c>
      <c r="AJ320" s="123">
        <v>64357.2057258719</v>
      </c>
      <c r="AK320" s="123">
        <v>96654.740249811104</v>
      </c>
      <c r="AL320" s="123">
        <v>1263545.6714868699</v>
      </c>
      <c r="AM320" s="123">
        <v>968469.97915281996</v>
      </c>
      <c r="AN320" s="123">
        <v>82416.464679252007</v>
      </c>
      <c r="AO320" s="123">
        <v>32.577077888628097</v>
      </c>
      <c r="AP320" s="123">
        <v>3.8949639363956501</v>
      </c>
      <c r="AQ320" s="123">
        <v>0.14125343941540899</v>
      </c>
      <c r="AR320" s="123">
        <v>30.9885276415012</v>
      </c>
      <c r="AS320" s="123">
        <v>13.073</v>
      </c>
      <c r="AT320" s="123">
        <v>10.02</v>
      </c>
      <c r="AU320" s="123">
        <v>0.85299999999999998</v>
      </c>
      <c r="AV320" s="123">
        <v>3.71</v>
      </c>
      <c r="AW320" s="123">
        <v>3.32</v>
      </c>
      <c r="AX320" s="123">
        <v>-0.23</v>
      </c>
      <c r="AY320" s="123">
        <v>1.21567785688237E-3</v>
      </c>
      <c r="AZ320" s="123">
        <v>1.8471022787477399E-3</v>
      </c>
      <c r="BA320" s="123">
        <v>0.89876228225923904</v>
      </c>
      <c r="BB320" s="123">
        <v>9.3665698273506896E-3</v>
      </c>
      <c r="BC320" s="123">
        <v>8.4938718424232996E-3</v>
      </c>
      <c r="BD320" s="123">
        <v>0.99999999983319099</v>
      </c>
      <c r="BE320" s="124" t="s">
        <v>1740</v>
      </c>
      <c r="BF320" s="124" t="s">
        <v>180</v>
      </c>
      <c r="BG320" s="124" t="s">
        <v>180</v>
      </c>
      <c r="BH320" s="124" t="s">
        <v>180</v>
      </c>
      <c r="BI320" s="124" t="s">
        <v>180</v>
      </c>
      <c r="BJ320" s="124" t="s">
        <v>180</v>
      </c>
      <c r="BK320" s="124" t="s">
        <v>180</v>
      </c>
    </row>
    <row r="321" spans="1:63" ht="67" customHeight="1" x14ac:dyDescent="0.2">
      <c r="A321" s="122" t="s">
        <v>1741</v>
      </c>
      <c r="B321" s="123" t="s">
        <v>180</v>
      </c>
      <c r="C321" s="123" t="s">
        <v>1742</v>
      </c>
      <c r="D321" s="123">
        <v>141.07884999999999</v>
      </c>
      <c r="E321" s="123">
        <v>2.3180000000000001</v>
      </c>
      <c r="F321" s="123">
        <v>1594975.18893404</v>
      </c>
      <c r="G321" s="123" t="s">
        <v>182</v>
      </c>
      <c r="H321" s="123" t="s">
        <v>183</v>
      </c>
      <c r="I321" s="123" t="s">
        <v>200</v>
      </c>
      <c r="J321" s="123" t="s">
        <v>200</v>
      </c>
      <c r="K321" s="123" t="s">
        <v>183</v>
      </c>
      <c r="L321" s="123">
        <v>5</v>
      </c>
      <c r="M321" s="123">
        <v>0</v>
      </c>
      <c r="N321" s="123">
        <v>1</v>
      </c>
      <c r="O321" s="123">
        <v>0</v>
      </c>
      <c r="P321" s="123" t="s">
        <v>1386</v>
      </c>
      <c r="Q321" s="123" t="s">
        <v>180</v>
      </c>
      <c r="R321" s="123" t="s">
        <v>180</v>
      </c>
      <c r="S321" s="123" t="s">
        <v>180</v>
      </c>
      <c r="T321" s="123" t="s">
        <v>184</v>
      </c>
      <c r="U321" s="123">
        <v>1589515.1035148399</v>
      </c>
      <c r="V321" s="123">
        <v>1594975.18893404</v>
      </c>
      <c r="W321" s="123">
        <v>222110.74082864201</v>
      </c>
      <c r="X321" s="123">
        <v>212055.66907147999</v>
      </c>
      <c r="Y321" s="123">
        <v>183777.91944747401</v>
      </c>
      <c r="Z321" s="123">
        <v>264343.612697615</v>
      </c>
      <c r="AA321" s="123">
        <v>339015.66347239102</v>
      </c>
      <c r="AB321" s="123">
        <v>286369.89728172898</v>
      </c>
      <c r="AC321" s="123">
        <v>1694728.9615742001</v>
      </c>
      <c r="AD321" s="123">
        <v>1762890.5718414099</v>
      </c>
      <c r="AE321" s="123">
        <v>242613.98758645699</v>
      </c>
      <c r="AF321" s="123">
        <v>212055.66907147999</v>
      </c>
      <c r="AG321" s="123">
        <v>231782.418607951</v>
      </c>
      <c r="AH321" s="123">
        <v>350468.968851246</v>
      </c>
      <c r="AI321" s="123">
        <v>409035.095529271</v>
      </c>
      <c r="AJ321" s="123">
        <v>315487.04251545097</v>
      </c>
      <c r="AK321" s="123">
        <v>1728809.7667078101</v>
      </c>
      <c r="AL321" s="123">
        <v>227334.82832896899</v>
      </c>
      <c r="AM321" s="123">
        <v>291125.69372959802</v>
      </c>
      <c r="AN321" s="123">
        <v>362261.06902236101</v>
      </c>
      <c r="AO321" s="123">
        <v>2.7879028545928701</v>
      </c>
      <c r="AP321" s="123">
        <v>9.5049202985871801</v>
      </c>
      <c r="AQ321" s="123">
        <v>28.827433071098799</v>
      </c>
      <c r="AR321" s="123">
        <v>18.2598872220487</v>
      </c>
      <c r="AS321" s="123">
        <v>0.13100000000000001</v>
      </c>
      <c r="AT321" s="123">
        <v>0.16800000000000001</v>
      </c>
      <c r="AU321" s="123">
        <v>0.21</v>
      </c>
      <c r="AV321" s="123">
        <v>-2.93</v>
      </c>
      <c r="AW321" s="123">
        <v>-2.57</v>
      </c>
      <c r="AX321" s="123">
        <v>-2.25</v>
      </c>
      <c r="AY321" s="123">
        <v>1.21904286056129E-3</v>
      </c>
      <c r="AZ321" s="123">
        <v>1.9356409537356601E-3</v>
      </c>
      <c r="BA321" s="123">
        <v>3.2756744514110801E-3</v>
      </c>
      <c r="BB321" s="123">
        <v>9.3665698273506896E-3</v>
      </c>
      <c r="BC321" s="123">
        <v>8.80100418664829E-3</v>
      </c>
      <c r="BD321" s="123">
        <v>1.8116942068396601E-2</v>
      </c>
      <c r="BE321" s="124" t="s">
        <v>1743</v>
      </c>
      <c r="BF321" s="124" t="s">
        <v>180</v>
      </c>
      <c r="BG321" s="124" t="s">
        <v>180</v>
      </c>
      <c r="BH321" s="124" t="s">
        <v>180</v>
      </c>
      <c r="BI321" s="124" t="s">
        <v>1744</v>
      </c>
      <c r="BJ321" s="124" t="s">
        <v>1745</v>
      </c>
      <c r="BK321" s="124" t="s">
        <v>1746</v>
      </c>
    </row>
    <row r="322" spans="1:63" ht="67" customHeight="1" x14ac:dyDescent="0.2">
      <c r="A322" s="122" t="s">
        <v>1747</v>
      </c>
      <c r="B322" s="123" t="s">
        <v>1748</v>
      </c>
      <c r="C322" s="123" t="s">
        <v>1749</v>
      </c>
      <c r="D322" s="123">
        <v>143.05821</v>
      </c>
      <c r="E322" s="123">
        <v>6.98</v>
      </c>
      <c r="F322" s="123">
        <v>1143460.6683195001</v>
      </c>
      <c r="G322" s="123" t="s">
        <v>182</v>
      </c>
      <c r="H322" s="123" t="s">
        <v>188</v>
      </c>
      <c r="I322" s="123" t="s">
        <v>188</v>
      </c>
      <c r="J322" s="123" t="s">
        <v>200</v>
      </c>
      <c r="K322" s="123" t="s">
        <v>183</v>
      </c>
      <c r="L322" s="123">
        <v>5</v>
      </c>
      <c r="M322" s="123">
        <v>3</v>
      </c>
      <c r="N322" s="123">
        <v>0</v>
      </c>
      <c r="O322" s="123">
        <v>1</v>
      </c>
      <c r="P322" s="123" t="s">
        <v>180</v>
      </c>
      <c r="Q322" s="123" t="s">
        <v>1174</v>
      </c>
      <c r="R322" s="123" t="s">
        <v>180</v>
      </c>
      <c r="S322" s="123">
        <v>88.1</v>
      </c>
      <c r="T322" s="123" t="s">
        <v>184</v>
      </c>
      <c r="U322" s="123">
        <v>1143460.6683195001</v>
      </c>
      <c r="V322" s="123">
        <v>835084.35378828796</v>
      </c>
      <c r="W322" s="123">
        <v>191113.855951131</v>
      </c>
      <c r="X322" s="123">
        <v>153279.202933697</v>
      </c>
      <c r="Y322" s="123">
        <v>167151.735242886</v>
      </c>
      <c r="Z322" s="123">
        <v>161832.95726361201</v>
      </c>
      <c r="AA322" s="123">
        <v>113925.448167454</v>
      </c>
      <c r="AB322" s="123">
        <v>106008.203451314</v>
      </c>
      <c r="AC322" s="123">
        <v>1219149.10197263</v>
      </c>
      <c r="AD322" s="123">
        <v>923000.147086635</v>
      </c>
      <c r="AE322" s="123">
        <v>208755.75175853199</v>
      </c>
      <c r="AF322" s="123">
        <v>153279.202933697</v>
      </c>
      <c r="AG322" s="123">
        <v>210813.320694847</v>
      </c>
      <c r="AH322" s="123">
        <v>214559.48596422299</v>
      </c>
      <c r="AI322" s="123">
        <v>137455.32019698099</v>
      </c>
      <c r="AJ322" s="123">
        <v>116786.76741755899</v>
      </c>
      <c r="AK322" s="123">
        <v>1071074.6245296299</v>
      </c>
      <c r="AL322" s="123">
        <v>181017.47734611499</v>
      </c>
      <c r="AM322" s="123">
        <v>212686.40332953501</v>
      </c>
      <c r="AN322" s="123">
        <v>127121.04380727001</v>
      </c>
      <c r="AO322" s="123">
        <v>19.551292640618701</v>
      </c>
      <c r="AP322" s="123">
        <v>21.6707493917074</v>
      </c>
      <c r="AQ322" s="123">
        <v>1.2454669522613999</v>
      </c>
      <c r="AR322" s="123">
        <v>11.4968170414016</v>
      </c>
      <c r="AS322" s="123">
        <v>0.16900000000000001</v>
      </c>
      <c r="AT322" s="123">
        <v>0.19900000000000001</v>
      </c>
      <c r="AU322" s="123">
        <v>0.11899999999999999</v>
      </c>
      <c r="AV322" s="123">
        <v>-2.56</v>
      </c>
      <c r="AW322" s="123">
        <v>-2.33</v>
      </c>
      <c r="AX322" s="123">
        <v>-3.07</v>
      </c>
      <c r="AY322" s="123">
        <v>1.2364920712160099E-3</v>
      </c>
      <c r="AZ322" s="123">
        <v>1.83840063860263E-3</v>
      </c>
      <c r="BA322" s="123">
        <v>6.16525309129479E-4</v>
      </c>
      <c r="BB322" s="123">
        <v>9.4706711322160107E-3</v>
      </c>
      <c r="BC322" s="123">
        <v>8.48600142685778E-3</v>
      </c>
      <c r="BD322" s="123">
        <v>5.7573978867937496E-3</v>
      </c>
      <c r="BE322" s="124" t="s">
        <v>1750</v>
      </c>
      <c r="BF322" s="124" t="s">
        <v>1751</v>
      </c>
      <c r="BG322" s="124" t="s">
        <v>180</v>
      </c>
      <c r="BH322" s="124" t="s">
        <v>1752</v>
      </c>
      <c r="BI322" s="124" t="s">
        <v>1753</v>
      </c>
      <c r="BJ322" s="124" t="s">
        <v>1754</v>
      </c>
      <c r="BK322" s="124" t="s">
        <v>180</v>
      </c>
    </row>
    <row r="323" spans="1:63" ht="67" customHeight="1" x14ac:dyDescent="0.2">
      <c r="A323" s="122" t="s">
        <v>1755</v>
      </c>
      <c r="B323" s="123" t="s">
        <v>180</v>
      </c>
      <c r="C323" s="123" t="s">
        <v>1756</v>
      </c>
      <c r="D323" s="123">
        <v>92.062700000000007</v>
      </c>
      <c r="E323" s="123">
        <v>3.3570000000000002</v>
      </c>
      <c r="F323" s="123">
        <v>7932945.9309177399</v>
      </c>
      <c r="G323" s="123" t="s">
        <v>182</v>
      </c>
      <c r="H323" s="123" t="s">
        <v>183</v>
      </c>
      <c r="I323" s="123" t="s">
        <v>200</v>
      </c>
      <c r="J323" s="123" t="s">
        <v>200</v>
      </c>
      <c r="K323" s="123" t="s">
        <v>183</v>
      </c>
      <c r="L323" s="123">
        <v>1</v>
      </c>
      <c r="M323" s="123">
        <v>0</v>
      </c>
      <c r="N323" s="123">
        <v>15</v>
      </c>
      <c r="O323" s="123">
        <v>4</v>
      </c>
      <c r="P323" s="123" t="s">
        <v>190</v>
      </c>
      <c r="Q323" s="123" t="s">
        <v>1317</v>
      </c>
      <c r="R323" s="123" t="s">
        <v>180</v>
      </c>
      <c r="S323" s="123" t="s">
        <v>180</v>
      </c>
      <c r="T323" s="123" t="s">
        <v>184</v>
      </c>
      <c r="U323" s="123">
        <v>477166.32957189903</v>
      </c>
      <c r="V323" s="123">
        <v>249659.37388850999</v>
      </c>
      <c r="W323" s="123">
        <v>7932945.9309177399</v>
      </c>
      <c r="X323" s="123">
        <v>7254089.7837183503</v>
      </c>
      <c r="Y323" s="123">
        <v>3461158.61726841</v>
      </c>
      <c r="Z323" s="123">
        <v>4551075.6211254299</v>
      </c>
      <c r="AA323" s="123">
        <v>4688829.22136568</v>
      </c>
      <c r="AB323" s="123">
        <v>6784112.95455503</v>
      </c>
      <c r="AC323" s="123">
        <v>508751.12568945001</v>
      </c>
      <c r="AD323" s="123">
        <v>275942.94848813798</v>
      </c>
      <c r="AE323" s="123">
        <v>8665243.4656123593</v>
      </c>
      <c r="AF323" s="123">
        <v>7254089.7837183503</v>
      </c>
      <c r="AG323" s="123">
        <v>4365245.3891530298</v>
      </c>
      <c r="AH323" s="123">
        <v>6033854.0576897804</v>
      </c>
      <c r="AI323" s="123">
        <v>5657248.0717780702</v>
      </c>
      <c r="AJ323" s="123">
        <v>7473899.1508514397</v>
      </c>
      <c r="AK323" s="123">
        <v>392347.03708879399</v>
      </c>
      <c r="AL323" s="123">
        <v>7959666.6246653497</v>
      </c>
      <c r="AM323" s="123">
        <v>5199549.7234214004</v>
      </c>
      <c r="AN323" s="123">
        <v>6565573.6113147503</v>
      </c>
      <c r="AO323" s="123">
        <v>41.9578141933236</v>
      </c>
      <c r="AP323" s="123">
        <v>12.5361574148284</v>
      </c>
      <c r="AQ323" s="123">
        <v>22.692051570431001</v>
      </c>
      <c r="AR323" s="123">
        <v>19.5651800301025</v>
      </c>
      <c r="AS323" s="123">
        <v>20.286999999999999</v>
      </c>
      <c r="AT323" s="123">
        <v>13.252000000000001</v>
      </c>
      <c r="AU323" s="123">
        <v>16.734000000000002</v>
      </c>
      <c r="AV323" s="123">
        <v>4.34</v>
      </c>
      <c r="AW323" s="123">
        <v>3.73</v>
      </c>
      <c r="AX323" s="123">
        <v>4.0599999999999996</v>
      </c>
      <c r="AY323" s="123">
        <v>1.2406834650990899E-3</v>
      </c>
      <c r="AZ323" s="123">
        <v>2.2484888094727001E-3</v>
      </c>
      <c r="BA323" s="123">
        <v>1.6104756522560301E-3</v>
      </c>
      <c r="BB323" s="123">
        <v>9.4728913624546902E-3</v>
      </c>
      <c r="BC323" s="123">
        <v>9.7837470060926999E-3</v>
      </c>
      <c r="BD323" s="123">
        <v>1.08920191745895E-2</v>
      </c>
      <c r="BE323" s="124" t="s">
        <v>1757</v>
      </c>
      <c r="BF323" s="124" t="s">
        <v>180</v>
      </c>
      <c r="BG323" s="124" t="s">
        <v>180</v>
      </c>
      <c r="BH323" s="124" t="s">
        <v>1758</v>
      </c>
      <c r="BI323" s="124" t="s">
        <v>1759</v>
      </c>
      <c r="BJ323" s="124" t="s">
        <v>1760</v>
      </c>
      <c r="BK323" s="124" t="s">
        <v>1761</v>
      </c>
    </row>
    <row r="324" spans="1:63" ht="67" customHeight="1" x14ac:dyDescent="0.2">
      <c r="A324" s="122" t="s">
        <v>1762</v>
      </c>
      <c r="B324" s="123" t="s">
        <v>180</v>
      </c>
      <c r="C324" s="123" t="s">
        <v>1763</v>
      </c>
      <c r="D324" s="123">
        <v>185.06881999999999</v>
      </c>
      <c r="E324" s="123">
        <v>3.51</v>
      </c>
      <c r="F324" s="123">
        <v>2104745.0622030301</v>
      </c>
      <c r="G324" s="123" t="s">
        <v>182</v>
      </c>
      <c r="H324" s="123" t="s">
        <v>183</v>
      </c>
      <c r="I324" s="123" t="s">
        <v>200</v>
      </c>
      <c r="J324" s="123" t="s">
        <v>200</v>
      </c>
      <c r="K324" s="123" t="s">
        <v>183</v>
      </c>
      <c r="L324" s="123">
        <v>2</v>
      </c>
      <c r="M324" s="123">
        <v>0</v>
      </c>
      <c r="N324" s="123">
        <v>1</v>
      </c>
      <c r="O324" s="123">
        <v>0</v>
      </c>
      <c r="P324" s="123" t="s">
        <v>190</v>
      </c>
      <c r="Q324" s="123" t="s">
        <v>180</v>
      </c>
      <c r="R324" s="123" t="s">
        <v>180</v>
      </c>
      <c r="S324" s="123" t="s">
        <v>180</v>
      </c>
      <c r="T324" s="123" t="s">
        <v>184</v>
      </c>
      <c r="U324" s="123">
        <v>1926249.40104105</v>
      </c>
      <c r="V324" s="123">
        <v>2104745.0622030301</v>
      </c>
      <c r="W324" s="123">
        <v>122154.94409970701</v>
      </c>
      <c r="X324" s="123">
        <v>61402.4400773296</v>
      </c>
      <c r="Y324" s="123">
        <v>55447.252082797597</v>
      </c>
      <c r="Z324" s="123">
        <v>50408.255782271903</v>
      </c>
      <c r="AA324" s="123">
        <v>53226.568447215497</v>
      </c>
      <c r="AB324" s="123">
        <v>50014.311758914402</v>
      </c>
      <c r="AC324" s="123">
        <v>2053752.5185766499</v>
      </c>
      <c r="AD324" s="123">
        <v>2326327.8651796798</v>
      </c>
      <c r="AE324" s="123">
        <v>133431.17933362399</v>
      </c>
      <c r="AF324" s="123">
        <v>61402.4400773296</v>
      </c>
      <c r="AG324" s="123">
        <v>69930.589221784801</v>
      </c>
      <c r="AH324" s="123">
        <v>66831.686399820901</v>
      </c>
      <c r="AI324" s="123">
        <v>64219.848388436199</v>
      </c>
      <c r="AJ324" s="123">
        <v>55099.601773934002</v>
      </c>
      <c r="AK324" s="123">
        <v>2190040.1918781698</v>
      </c>
      <c r="AL324" s="123">
        <v>97416.809705476902</v>
      </c>
      <c r="AM324" s="123">
        <v>68381.137810802902</v>
      </c>
      <c r="AN324" s="123">
        <v>59659.725081185097</v>
      </c>
      <c r="AO324" s="123">
        <v>8.8007460631116601</v>
      </c>
      <c r="AP324" s="123">
        <v>52.282568195804998</v>
      </c>
      <c r="AQ324" s="123">
        <v>3.20447314829913</v>
      </c>
      <c r="AR324" s="123">
        <v>10.809617742006701</v>
      </c>
      <c r="AS324" s="123">
        <v>4.3999999999999997E-2</v>
      </c>
      <c r="AT324" s="123">
        <v>3.1E-2</v>
      </c>
      <c r="AU324" s="123">
        <v>2.7E-2</v>
      </c>
      <c r="AV324" s="123">
        <v>-4.49</v>
      </c>
      <c r="AW324" s="123">
        <v>-5</v>
      </c>
      <c r="AX324" s="123">
        <v>-5.2</v>
      </c>
      <c r="AY324" s="123">
        <v>1.25288891883191E-3</v>
      </c>
      <c r="AZ324" s="123">
        <v>9.0026346542648695E-4</v>
      </c>
      <c r="BA324" s="123">
        <v>7.7104810219230701E-4</v>
      </c>
      <c r="BB324" s="123">
        <v>9.5276849864890795E-3</v>
      </c>
      <c r="BC324" s="123">
        <v>5.2418218082865998E-3</v>
      </c>
      <c r="BD324" s="123">
        <v>6.59191828212296E-3</v>
      </c>
      <c r="BE324" s="124" t="s">
        <v>1764</v>
      </c>
      <c r="BF324" s="124" t="s">
        <v>180</v>
      </c>
      <c r="BG324" s="124" t="s">
        <v>180</v>
      </c>
      <c r="BH324" s="124" t="s">
        <v>180</v>
      </c>
      <c r="BI324" s="124" t="s">
        <v>1765</v>
      </c>
      <c r="BJ324" s="124" t="s">
        <v>1766</v>
      </c>
      <c r="BK324" s="124" t="s">
        <v>1767</v>
      </c>
    </row>
    <row r="325" spans="1:63" ht="67" customHeight="1" x14ac:dyDescent="0.2">
      <c r="A325" s="122" t="s">
        <v>1768</v>
      </c>
      <c r="B325" s="123" t="s">
        <v>1769</v>
      </c>
      <c r="C325" s="123" t="s">
        <v>1770</v>
      </c>
      <c r="D325" s="123">
        <v>154.11037999999999</v>
      </c>
      <c r="E325" s="123">
        <v>3.274</v>
      </c>
      <c r="F325" s="123">
        <v>1596444.2953997699</v>
      </c>
      <c r="G325" s="123" t="s">
        <v>182</v>
      </c>
      <c r="H325" s="123" t="s">
        <v>188</v>
      </c>
      <c r="I325" s="123" t="s">
        <v>183</v>
      </c>
      <c r="J325" s="123" t="s">
        <v>183</v>
      </c>
      <c r="K325" s="123" t="s">
        <v>183</v>
      </c>
      <c r="L325" s="123">
        <v>0</v>
      </c>
      <c r="M325" s="123">
        <v>2</v>
      </c>
      <c r="N325" s="123">
        <v>0</v>
      </c>
      <c r="O325" s="123">
        <v>0</v>
      </c>
      <c r="P325" s="123" t="s">
        <v>180</v>
      </c>
      <c r="Q325" s="123" t="s">
        <v>180</v>
      </c>
      <c r="R325" s="123" t="s">
        <v>180</v>
      </c>
      <c r="S325" s="123">
        <v>80.400000000000006</v>
      </c>
      <c r="T325" s="123" t="s">
        <v>184</v>
      </c>
      <c r="U325" s="123">
        <v>930606.113556367</v>
      </c>
      <c r="V325" s="123">
        <v>790020.68181507802</v>
      </c>
      <c r="W325" s="123">
        <v>1523323.95385877</v>
      </c>
      <c r="X325" s="123">
        <v>1596444.2953997699</v>
      </c>
      <c r="Y325" s="123">
        <v>1229384.2179765201</v>
      </c>
      <c r="Z325" s="123">
        <v>1221470.0163099701</v>
      </c>
      <c r="AA325" s="123">
        <v>1189117.3915711199</v>
      </c>
      <c r="AB325" s="123">
        <v>1305271.1387550901</v>
      </c>
      <c r="AC325" s="123">
        <v>992205.18822032202</v>
      </c>
      <c r="AD325" s="123">
        <v>873192.27358158003</v>
      </c>
      <c r="AE325" s="123">
        <v>1663943.38901771</v>
      </c>
      <c r="AF325" s="123">
        <v>1596444.2953997699</v>
      </c>
      <c r="AG325" s="123">
        <v>1550510.7920349699</v>
      </c>
      <c r="AH325" s="123">
        <v>1619435.1462865199</v>
      </c>
      <c r="AI325" s="123">
        <v>1434714.67033387</v>
      </c>
      <c r="AJ325" s="123">
        <v>1437986.7966411901</v>
      </c>
      <c r="AK325" s="123">
        <v>932698.73090095096</v>
      </c>
      <c r="AL325" s="123">
        <v>1630193.8422087401</v>
      </c>
      <c r="AM325" s="123">
        <v>1584972.96916075</v>
      </c>
      <c r="AN325" s="123">
        <v>1436350.7334875299</v>
      </c>
      <c r="AO325" s="123">
        <v>9.02272472361377</v>
      </c>
      <c r="AP325" s="123">
        <v>2.9278154281650801</v>
      </c>
      <c r="AQ325" s="123">
        <v>3.0749343508354099</v>
      </c>
      <c r="AR325" s="123">
        <v>0.16108479961661001</v>
      </c>
      <c r="AS325" s="123">
        <v>1.748</v>
      </c>
      <c r="AT325" s="123">
        <v>1.6990000000000001</v>
      </c>
      <c r="AU325" s="123">
        <v>1.54</v>
      </c>
      <c r="AV325" s="123">
        <v>0.81</v>
      </c>
      <c r="AW325" s="123">
        <v>0.76</v>
      </c>
      <c r="AX325" s="123">
        <v>0.62</v>
      </c>
      <c r="AY325" s="123">
        <v>1.2557080707069599E-3</v>
      </c>
      <c r="AZ325" s="123">
        <v>1.53427860986044E-3</v>
      </c>
      <c r="BA325" s="123">
        <v>3.3583325043534699E-3</v>
      </c>
      <c r="BB325" s="123">
        <v>9.5276849864890795E-3</v>
      </c>
      <c r="BC325" s="123">
        <v>7.5870233497783096E-3</v>
      </c>
      <c r="BD325" s="123">
        <v>1.8448034661923601E-2</v>
      </c>
      <c r="BE325" s="124" t="s">
        <v>1771</v>
      </c>
      <c r="BF325" s="124" t="s">
        <v>1772</v>
      </c>
      <c r="BG325" s="124" t="s">
        <v>180</v>
      </c>
      <c r="BH325" s="124" t="s">
        <v>180</v>
      </c>
      <c r="BI325" s="124" t="s">
        <v>180</v>
      </c>
      <c r="BJ325" s="124" t="s">
        <v>180</v>
      </c>
      <c r="BK325" s="124" t="s">
        <v>180</v>
      </c>
    </row>
    <row r="326" spans="1:63" ht="67" customHeight="1" x14ac:dyDescent="0.2">
      <c r="A326" s="122" t="s">
        <v>1773</v>
      </c>
      <c r="B326" s="123" t="s">
        <v>180</v>
      </c>
      <c r="C326" s="123" t="s">
        <v>1774</v>
      </c>
      <c r="D326" s="123">
        <v>359.20598999999999</v>
      </c>
      <c r="E326" s="123">
        <v>8.1519999999999992</v>
      </c>
      <c r="F326" s="123">
        <v>2017780.80626957</v>
      </c>
      <c r="G326" s="123" t="s">
        <v>182</v>
      </c>
      <c r="H326" s="123" t="s">
        <v>183</v>
      </c>
      <c r="I326" s="123" t="s">
        <v>183</v>
      </c>
      <c r="J326" s="123" t="s">
        <v>183</v>
      </c>
      <c r="K326" s="123" t="s">
        <v>183</v>
      </c>
      <c r="L326" s="123">
        <v>0</v>
      </c>
      <c r="M326" s="123">
        <v>0</v>
      </c>
      <c r="N326" s="123">
        <v>0</v>
      </c>
      <c r="O326" s="123">
        <v>0</v>
      </c>
      <c r="P326" s="123" t="s">
        <v>180</v>
      </c>
      <c r="Q326" s="123" t="s">
        <v>180</v>
      </c>
      <c r="R326" s="123" t="s">
        <v>180</v>
      </c>
      <c r="S326" s="123" t="s">
        <v>180</v>
      </c>
      <c r="T326" s="123" t="s">
        <v>184</v>
      </c>
      <c r="U326" s="123">
        <v>531490.50110957399</v>
      </c>
      <c r="V326" s="123">
        <v>451085.51503968902</v>
      </c>
      <c r="W326" s="123">
        <v>1513471.1043241101</v>
      </c>
      <c r="X326" s="123">
        <v>2017780.80626957</v>
      </c>
      <c r="Y326" s="123">
        <v>1597672.98736745</v>
      </c>
      <c r="Z326" s="123">
        <v>1244655.3970739399</v>
      </c>
      <c r="AA326" s="123">
        <v>1400536.77869848</v>
      </c>
      <c r="AB326" s="123">
        <v>1584439.2983782501</v>
      </c>
      <c r="AC326" s="123">
        <v>566671.14583574701</v>
      </c>
      <c r="AD326" s="123">
        <v>498574.77851373702</v>
      </c>
      <c r="AE326" s="123">
        <v>1653181.01388098</v>
      </c>
      <c r="AF326" s="123">
        <v>2017780.80626957</v>
      </c>
      <c r="AG326" s="123">
        <v>2015000.0079985501</v>
      </c>
      <c r="AH326" s="123">
        <v>1650174.51768972</v>
      </c>
      <c r="AI326" s="123">
        <v>1689800.07944041</v>
      </c>
      <c r="AJ326" s="123">
        <v>1745539.8526013501</v>
      </c>
      <c r="AK326" s="123">
        <v>532622.96217474202</v>
      </c>
      <c r="AL326" s="123">
        <v>1835480.9100752799</v>
      </c>
      <c r="AM326" s="123">
        <v>1832587.2628441299</v>
      </c>
      <c r="AN326" s="123">
        <v>1717669.96602088</v>
      </c>
      <c r="AO326" s="123">
        <v>9.0404294458048096</v>
      </c>
      <c r="AP326" s="123">
        <v>14.0459638780231</v>
      </c>
      <c r="AQ326" s="123">
        <v>14.076850984259099</v>
      </c>
      <c r="AR326" s="123">
        <v>2.29461842866167</v>
      </c>
      <c r="AS326" s="123">
        <v>3.4460000000000002</v>
      </c>
      <c r="AT326" s="123">
        <v>3.4409999999999998</v>
      </c>
      <c r="AU326" s="123">
        <v>3.2250000000000001</v>
      </c>
      <c r="AV326" s="123">
        <v>1.78</v>
      </c>
      <c r="AW326" s="123">
        <v>1.78</v>
      </c>
      <c r="AX326" s="123">
        <v>1.69</v>
      </c>
      <c r="AY326" s="123">
        <v>1.26228560630315E-3</v>
      </c>
      <c r="AZ326" s="123">
        <v>1.26867752813375E-3</v>
      </c>
      <c r="BA326" s="123">
        <v>1.5396206580320401E-3</v>
      </c>
      <c r="BB326" s="123">
        <v>9.5477553025048092E-3</v>
      </c>
      <c r="BC326" s="123">
        <v>6.6101910693320996E-3</v>
      </c>
      <c r="BD326" s="123">
        <v>1.05598840613045E-2</v>
      </c>
      <c r="BE326" s="124" t="s">
        <v>1775</v>
      </c>
      <c r="BF326" s="124" t="s">
        <v>180</v>
      </c>
      <c r="BG326" s="124" t="s">
        <v>180</v>
      </c>
      <c r="BH326" s="124" t="s">
        <v>180</v>
      </c>
      <c r="BI326" s="124" t="s">
        <v>180</v>
      </c>
      <c r="BJ326" s="124" t="s">
        <v>180</v>
      </c>
      <c r="BK326" s="124" t="s">
        <v>180</v>
      </c>
    </row>
    <row r="327" spans="1:63" ht="67" customHeight="1" x14ac:dyDescent="0.2">
      <c r="A327" s="122" t="s">
        <v>1776</v>
      </c>
      <c r="B327" s="123" t="s">
        <v>180</v>
      </c>
      <c r="C327" s="123" t="s">
        <v>1777</v>
      </c>
      <c r="D327" s="123">
        <v>206.09028000000001</v>
      </c>
      <c r="E327" s="123">
        <v>11.693</v>
      </c>
      <c r="F327" s="123">
        <v>8173403.2227779003</v>
      </c>
      <c r="G327" s="123" t="s">
        <v>182</v>
      </c>
      <c r="H327" s="123" t="s">
        <v>183</v>
      </c>
      <c r="I327" s="123" t="s">
        <v>200</v>
      </c>
      <c r="J327" s="123" t="s">
        <v>200</v>
      </c>
      <c r="K327" s="123" t="s">
        <v>183</v>
      </c>
      <c r="L327" s="123">
        <v>4</v>
      </c>
      <c r="M327" s="123">
        <v>0</v>
      </c>
      <c r="N327" s="123">
        <v>0</v>
      </c>
      <c r="O327" s="123">
        <v>0</v>
      </c>
      <c r="P327" s="123" t="s">
        <v>180</v>
      </c>
      <c r="Q327" s="123" t="s">
        <v>180</v>
      </c>
      <c r="R327" s="123" t="s">
        <v>180</v>
      </c>
      <c r="S327" s="123" t="s">
        <v>180</v>
      </c>
      <c r="T327" s="123" t="s">
        <v>184</v>
      </c>
      <c r="U327" s="123">
        <v>6147271.63068661</v>
      </c>
      <c r="V327" s="123">
        <v>8173403.2227779003</v>
      </c>
      <c r="W327" s="123">
        <v>1444849.6194116301</v>
      </c>
      <c r="X327" s="123">
        <v>1739288.4427139701</v>
      </c>
      <c r="Y327" s="123">
        <v>530564.23762077501</v>
      </c>
      <c r="Z327" s="123">
        <v>551733.16010100301</v>
      </c>
      <c r="AA327" s="123">
        <v>2127421.3626657398</v>
      </c>
      <c r="AB327" s="123">
        <v>1953957.9911318501</v>
      </c>
      <c r="AC327" s="123">
        <v>6554174.4423511298</v>
      </c>
      <c r="AD327" s="123">
        <v>9033880.6404400002</v>
      </c>
      <c r="AE327" s="123">
        <v>1578225.01658608</v>
      </c>
      <c r="AF327" s="123">
        <v>1739288.4427139701</v>
      </c>
      <c r="AG327" s="123">
        <v>669152.54341953003</v>
      </c>
      <c r="AH327" s="123">
        <v>731492.43035741802</v>
      </c>
      <c r="AI327" s="123">
        <v>2566813.5548546999</v>
      </c>
      <c r="AJ327" s="123">
        <v>2152629.9854595498</v>
      </c>
      <c r="AK327" s="123">
        <v>7794027.5413955702</v>
      </c>
      <c r="AL327" s="123">
        <v>1658756.7296500199</v>
      </c>
      <c r="AM327" s="123">
        <v>700322.48688847397</v>
      </c>
      <c r="AN327" s="123">
        <v>2359721.7701571202</v>
      </c>
      <c r="AO327" s="123">
        <v>22.4969318969715</v>
      </c>
      <c r="AP327" s="123">
        <v>6.8659278832405803</v>
      </c>
      <c r="AQ327" s="123">
        <v>6.2943797489689102</v>
      </c>
      <c r="AR327" s="123">
        <v>12.411294173713699</v>
      </c>
      <c r="AS327" s="123">
        <v>0.21299999999999999</v>
      </c>
      <c r="AT327" s="123">
        <v>0.09</v>
      </c>
      <c r="AU327" s="123">
        <v>0.30299999999999999</v>
      </c>
      <c r="AV327" s="123">
        <v>-2.23</v>
      </c>
      <c r="AW327" s="123">
        <v>-3.48</v>
      </c>
      <c r="AX327" s="123">
        <v>-1.72</v>
      </c>
      <c r="AY327" s="123">
        <v>1.28002258553239E-3</v>
      </c>
      <c r="AZ327" s="123">
        <v>2.2961762054385401E-4</v>
      </c>
      <c r="BA327" s="123">
        <v>3.4585698338682699E-3</v>
      </c>
      <c r="BB327" s="123">
        <v>9.6518473219647499E-3</v>
      </c>
      <c r="BC327" s="123">
        <v>1.9890785237526602E-3</v>
      </c>
      <c r="BD327" s="123">
        <v>1.8780429405371502E-2</v>
      </c>
      <c r="BE327" s="124" t="s">
        <v>1778</v>
      </c>
      <c r="BF327" s="124" t="s">
        <v>180</v>
      </c>
      <c r="BG327" s="124" t="s">
        <v>180</v>
      </c>
      <c r="BH327" s="124" t="s">
        <v>180</v>
      </c>
      <c r="BI327" s="124" t="s">
        <v>1779</v>
      </c>
      <c r="BJ327" s="124" t="s">
        <v>1780</v>
      </c>
      <c r="BK327" s="124" t="s">
        <v>180</v>
      </c>
    </row>
    <row r="328" spans="1:63" ht="67" customHeight="1" x14ac:dyDescent="0.2">
      <c r="A328" s="122" t="s">
        <v>1781</v>
      </c>
      <c r="B328" s="123" t="s">
        <v>180</v>
      </c>
      <c r="C328" s="123" t="s">
        <v>1763</v>
      </c>
      <c r="D328" s="123">
        <v>185.06881999999999</v>
      </c>
      <c r="E328" s="123">
        <v>4.7080000000000002</v>
      </c>
      <c r="F328" s="123">
        <v>12420905.904590201</v>
      </c>
      <c r="G328" s="123" t="s">
        <v>182</v>
      </c>
      <c r="H328" s="123" t="s">
        <v>183</v>
      </c>
      <c r="I328" s="123" t="s">
        <v>200</v>
      </c>
      <c r="J328" s="123" t="s">
        <v>200</v>
      </c>
      <c r="K328" s="123" t="s">
        <v>183</v>
      </c>
      <c r="L328" s="123">
        <v>2</v>
      </c>
      <c r="M328" s="123">
        <v>0</v>
      </c>
      <c r="N328" s="123">
        <v>1</v>
      </c>
      <c r="O328" s="123">
        <v>0</v>
      </c>
      <c r="P328" s="123" t="s">
        <v>190</v>
      </c>
      <c r="Q328" s="123" t="s">
        <v>180</v>
      </c>
      <c r="R328" s="123" t="s">
        <v>180</v>
      </c>
      <c r="S328" s="123" t="s">
        <v>180</v>
      </c>
      <c r="T328" s="123" t="s">
        <v>184</v>
      </c>
      <c r="U328" s="123">
        <v>12420905.904590201</v>
      </c>
      <c r="V328" s="123">
        <v>8700510.5241716392</v>
      </c>
      <c r="W328" s="123">
        <v>1369634.1913059701</v>
      </c>
      <c r="X328" s="123">
        <v>1378226.8167862601</v>
      </c>
      <c r="Y328" s="123">
        <v>2152674.3892187802</v>
      </c>
      <c r="Z328" s="123">
        <v>1380118.23409404</v>
      </c>
      <c r="AA328" s="123">
        <v>1123421.5776681299</v>
      </c>
      <c r="AB328" s="123">
        <v>1350784.6909249399</v>
      </c>
      <c r="AC328" s="123">
        <v>13243075.7776065</v>
      </c>
      <c r="AD328" s="123">
        <v>9616480.6071497202</v>
      </c>
      <c r="AE328" s="123">
        <v>1496066.3831374799</v>
      </c>
      <c r="AF328" s="123">
        <v>1378226.8167862601</v>
      </c>
      <c r="AG328" s="123">
        <v>2714972.9298743499</v>
      </c>
      <c r="AH328" s="123">
        <v>1829772.2780577999</v>
      </c>
      <c r="AI328" s="123">
        <v>1355450.21027782</v>
      </c>
      <c r="AJ328" s="123">
        <v>1488128.0164577099</v>
      </c>
      <c r="AK328" s="123">
        <v>11429778.1923781</v>
      </c>
      <c r="AL328" s="123">
        <v>1437146.5999618699</v>
      </c>
      <c r="AM328" s="123">
        <v>2272372.6039660801</v>
      </c>
      <c r="AN328" s="123">
        <v>1421789.1133677701</v>
      </c>
      <c r="AO328" s="123">
        <v>22.4360437664348</v>
      </c>
      <c r="AP328" s="123">
        <v>5.7979580135555402</v>
      </c>
      <c r="AQ328" s="123">
        <v>27.545279436909802</v>
      </c>
      <c r="AR328" s="123">
        <v>6.5985437348391196</v>
      </c>
      <c r="AS328" s="123">
        <v>0.126</v>
      </c>
      <c r="AT328" s="123">
        <v>0.19900000000000001</v>
      </c>
      <c r="AU328" s="123">
        <v>0.124</v>
      </c>
      <c r="AV328" s="123">
        <v>-2.99</v>
      </c>
      <c r="AW328" s="123">
        <v>-2.33</v>
      </c>
      <c r="AX328" s="123">
        <v>-3.01</v>
      </c>
      <c r="AY328" s="123">
        <v>1.28766777547229E-3</v>
      </c>
      <c r="AZ328" s="123">
        <v>3.2410109076795898E-3</v>
      </c>
      <c r="BA328" s="123">
        <v>1.26127748486637E-3</v>
      </c>
      <c r="BB328" s="123">
        <v>9.6618421801397299E-3</v>
      </c>
      <c r="BC328" s="123">
        <v>1.28294237474279E-2</v>
      </c>
      <c r="BD328" s="123">
        <v>9.0070050978104596E-3</v>
      </c>
      <c r="BE328" s="124" t="s">
        <v>1782</v>
      </c>
      <c r="BF328" s="124" t="s">
        <v>180</v>
      </c>
      <c r="BG328" s="124" t="s">
        <v>180</v>
      </c>
      <c r="BH328" s="124" t="s">
        <v>180</v>
      </c>
      <c r="BI328" s="124" t="s">
        <v>1765</v>
      </c>
      <c r="BJ328" s="124" t="s">
        <v>1766</v>
      </c>
      <c r="BK328" s="124" t="s">
        <v>1767</v>
      </c>
    </row>
    <row r="329" spans="1:63" ht="67" customHeight="1" x14ac:dyDescent="0.2">
      <c r="A329" s="122" t="s">
        <v>1783</v>
      </c>
      <c r="B329" s="123" t="s">
        <v>180</v>
      </c>
      <c r="C329" s="123" t="s">
        <v>1784</v>
      </c>
      <c r="D329" s="123">
        <v>384.23660999999998</v>
      </c>
      <c r="E329" s="123">
        <v>6.8689999999999998</v>
      </c>
      <c r="F329" s="123">
        <v>2958803.25616227</v>
      </c>
      <c r="G329" s="123" t="s">
        <v>182</v>
      </c>
      <c r="H329" s="123" t="s">
        <v>183</v>
      </c>
      <c r="I329" s="123" t="s">
        <v>183</v>
      </c>
      <c r="J329" s="123" t="s">
        <v>183</v>
      </c>
      <c r="K329" s="123" t="s">
        <v>183</v>
      </c>
      <c r="L329" s="123">
        <v>0</v>
      </c>
      <c r="M329" s="123">
        <v>0</v>
      </c>
      <c r="N329" s="123">
        <v>0</v>
      </c>
      <c r="O329" s="123">
        <v>0</v>
      </c>
      <c r="P329" s="123" t="s">
        <v>180</v>
      </c>
      <c r="Q329" s="123" t="s">
        <v>180</v>
      </c>
      <c r="R329" s="123" t="s">
        <v>180</v>
      </c>
      <c r="S329" s="123" t="s">
        <v>180</v>
      </c>
      <c r="T329" s="123" t="s">
        <v>184</v>
      </c>
      <c r="U329" s="123">
        <v>715045.79680072796</v>
      </c>
      <c r="V329" s="123">
        <v>754060.92649623996</v>
      </c>
      <c r="W329" s="123">
        <v>2958803.25616227</v>
      </c>
      <c r="X329" s="123">
        <v>2735963.0472303201</v>
      </c>
      <c r="Y329" s="123">
        <v>2351239.4177351501</v>
      </c>
      <c r="Z329" s="123">
        <v>2357068.9091593502</v>
      </c>
      <c r="AA329" s="123">
        <v>1579093.08039213</v>
      </c>
      <c r="AB329" s="123">
        <v>2266600.8640028001</v>
      </c>
      <c r="AC329" s="123">
        <v>762376.41152982099</v>
      </c>
      <c r="AD329" s="123">
        <v>833446.75649947999</v>
      </c>
      <c r="AE329" s="123">
        <v>3231933.10590566</v>
      </c>
      <c r="AF329" s="123">
        <v>2735963.0472303201</v>
      </c>
      <c r="AG329" s="123">
        <v>2965404.9877562402</v>
      </c>
      <c r="AH329" s="123">
        <v>3125021.6401081299</v>
      </c>
      <c r="AI329" s="123">
        <v>1905234.94511163</v>
      </c>
      <c r="AJ329" s="123">
        <v>2497061.3529386302</v>
      </c>
      <c r="AK329" s="123">
        <v>797911.58401464997</v>
      </c>
      <c r="AL329" s="123">
        <v>2983948.0765679898</v>
      </c>
      <c r="AM329" s="123">
        <v>3045213.3139321799</v>
      </c>
      <c r="AN329" s="123">
        <v>2201148.1490251301</v>
      </c>
      <c r="AO329" s="123">
        <v>6.2982320191993297</v>
      </c>
      <c r="AP329" s="123">
        <v>11.753012544313099</v>
      </c>
      <c r="AQ329" s="123">
        <v>3.7063419088554901</v>
      </c>
      <c r="AR329" s="123">
        <v>19.0120990468128</v>
      </c>
      <c r="AS329" s="123">
        <v>3.74</v>
      </c>
      <c r="AT329" s="123">
        <v>3.8159999999999998</v>
      </c>
      <c r="AU329" s="123">
        <v>2.7589999999999999</v>
      </c>
      <c r="AV329" s="123">
        <v>1.9</v>
      </c>
      <c r="AW329" s="123">
        <v>1.93</v>
      </c>
      <c r="AX329" s="123">
        <v>1.46</v>
      </c>
      <c r="AY329" s="123">
        <v>1.2893067818637899E-3</v>
      </c>
      <c r="AZ329" s="123">
        <v>1.20360948166054E-3</v>
      </c>
      <c r="BA329" s="123">
        <v>3.6167158183402202E-3</v>
      </c>
      <c r="BB329" s="123">
        <v>9.6618421801397299E-3</v>
      </c>
      <c r="BC329" s="123">
        <v>6.4369247168982102E-3</v>
      </c>
      <c r="BD329" s="123">
        <v>1.9514191126511201E-2</v>
      </c>
      <c r="BE329" s="124" t="s">
        <v>1785</v>
      </c>
      <c r="BF329" s="124" t="s">
        <v>180</v>
      </c>
      <c r="BG329" s="124" t="s">
        <v>180</v>
      </c>
      <c r="BH329" s="124" t="s">
        <v>180</v>
      </c>
      <c r="BI329" s="124" t="s">
        <v>180</v>
      </c>
      <c r="BJ329" s="124" t="s">
        <v>180</v>
      </c>
      <c r="BK329" s="124" t="s">
        <v>180</v>
      </c>
    </row>
    <row r="330" spans="1:63" ht="67" customHeight="1" x14ac:dyDescent="0.2">
      <c r="A330" s="122" t="s">
        <v>1786</v>
      </c>
      <c r="B330" s="123" t="s">
        <v>180</v>
      </c>
      <c r="C330" s="123" t="s">
        <v>1787</v>
      </c>
      <c r="D330" s="123">
        <v>210.07402999999999</v>
      </c>
      <c r="E330" s="123">
        <v>7.3330000000000002</v>
      </c>
      <c r="F330" s="123">
        <v>6158530.9797889404</v>
      </c>
      <c r="G330" s="123" t="s">
        <v>182</v>
      </c>
      <c r="H330" s="123" t="s">
        <v>183</v>
      </c>
      <c r="I330" s="123" t="s">
        <v>200</v>
      </c>
      <c r="J330" s="123" t="s">
        <v>200</v>
      </c>
      <c r="K330" s="123" t="s">
        <v>183</v>
      </c>
      <c r="L330" s="123">
        <v>6</v>
      </c>
      <c r="M330" s="123">
        <v>0</v>
      </c>
      <c r="N330" s="123">
        <v>0</v>
      </c>
      <c r="O330" s="123">
        <v>1</v>
      </c>
      <c r="P330" s="123" t="s">
        <v>180</v>
      </c>
      <c r="Q330" s="123" t="s">
        <v>190</v>
      </c>
      <c r="R330" s="123" t="s">
        <v>180</v>
      </c>
      <c r="S330" s="123" t="s">
        <v>180</v>
      </c>
      <c r="T330" s="123" t="s">
        <v>184</v>
      </c>
      <c r="U330" s="123">
        <v>6158530.9797889404</v>
      </c>
      <c r="V330" s="123">
        <v>3864187.0151646901</v>
      </c>
      <c r="W330" s="123">
        <v>30040.1615793274</v>
      </c>
      <c r="X330" s="123">
        <v>31193.74389211</v>
      </c>
      <c r="Y330" s="123">
        <v>31526.2195023733</v>
      </c>
      <c r="Z330" s="123">
        <v>100958.33451406599</v>
      </c>
      <c r="AA330" s="123">
        <v>37711.289558176402</v>
      </c>
      <c r="AB330" s="123">
        <v>34702.314440348702</v>
      </c>
      <c r="AC330" s="123">
        <v>6566179.07506584</v>
      </c>
      <c r="AD330" s="123">
        <v>4270999.8902356401</v>
      </c>
      <c r="AE330" s="123">
        <v>32813.196522202001</v>
      </c>
      <c r="AF330" s="123">
        <v>31193.74389211</v>
      </c>
      <c r="AG330" s="123">
        <v>39761.160795563999</v>
      </c>
      <c r="AH330" s="123">
        <v>133851.40285026899</v>
      </c>
      <c r="AI330" s="123">
        <v>45500.083296938501</v>
      </c>
      <c r="AJ330" s="123">
        <v>38230.731145795398</v>
      </c>
      <c r="AK330" s="123">
        <v>5418589.4826507401</v>
      </c>
      <c r="AL330" s="123">
        <v>32003.470207155999</v>
      </c>
      <c r="AM330" s="123">
        <v>86806.281822916499</v>
      </c>
      <c r="AN330" s="123">
        <v>41865.407221367001</v>
      </c>
      <c r="AO330" s="123">
        <v>29.951277372607301</v>
      </c>
      <c r="AP330" s="123">
        <v>3.5781305250217801</v>
      </c>
      <c r="AQ330" s="123">
        <v>76.644047876730298</v>
      </c>
      <c r="AR330" s="123">
        <v>12.277936707332</v>
      </c>
      <c r="AS330" s="123">
        <v>6.0000000000000001E-3</v>
      </c>
      <c r="AT330" s="123">
        <v>1.6E-2</v>
      </c>
      <c r="AU330" s="123">
        <v>8.0000000000000002E-3</v>
      </c>
      <c r="AV330" s="123">
        <v>-7.4</v>
      </c>
      <c r="AW330" s="123">
        <v>-5.96</v>
      </c>
      <c r="AX330" s="123">
        <v>-7.02</v>
      </c>
      <c r="AY330" s="123">
        <v>1.3045614049052E-3</v>
      </c>
      <c r="AZ330" s="123">
        <v>2.5723838932231202E-3</v>
      </c>
      <c r="BA330" s="123">
        <v>1.6043698430607801E-3</v>
      </c>
      <c r="BB330" s="123">
        <v>9.7460772034148706E-3</v>
      </c>
      <c r="BC330" s="123">
        <v>1.0807201986694E-2</v>
      </c>
      <c r="BD330" s="123">
        <v>1.08810334607586E-2</v>
      </c>
      <c r="BE330" s="124" t="s">
        <v>1788</v>
      </c>
      <c r="BF330" s="124" t="s">
        <v>180</v>
      </c>
      <c r="BG330" s="124" t="s">
        <v>180</v>
      </c>
      <c r="BH330" s="124" t="s">
        <v>1789</v>
      </c>
      <c r="BI330" s="124" t="s">
        <v>1790</v>
      </c>
      <c r="BJ330" s="124" t="s">
        <v>1791</v>
      </c>
      <c r="BK330" s="124" t="s">
        <v>180</v>
      </c>
    </row>
    <row r="331" spans="1:63" ht="67" customHeight="1" x14ac:dyDescent="0.2">
      <c r="A331" s="122" t="s">
        <v>1792</v>
      </c>
      <c r="B331" s="123" t="s">
        <v>180</v>
      </c>
      <c r="C331" s="123" t="s">
        <v>180</v>
      </c>
      <c r="D331" s="123">
        <v>241.59845000000001</v>
      </c>
      <c r="E331" s="123">
        <v>11.962999999999999</v>
      </c>
      <c r="F331" s="123">
        <v>3874265.7537254002</v>
      </c>
      <c r="G331" s="123" t="s">
        <v>183</v>
      </c>
      <c r="H331" s="123" t="s">
        <v>183</v>
      </c>
      <c r="I331" s="123" t="s">
        <v>183</v>
      </c>
      <c r="J331" s="123" t="s">
        <v>183</v>
      </c>
      <c r="K331" s="123" t="s">
        <v>183</v>
      </c>
      <c r="L331" s="123">
        <v>0</v>
      </c>
      <c r="M331" s="123">
        <v>0</v>
      </c>
      <c r="N331" s="123">
        <v>0</v>
      </c>
      <c r="O331" s="123">
        <v>0</v>
      </c>
      <c r="P331" s="123" t="s">
        <v>180</v>
      </c>
      <c r="Q331" s="123" t="s">
        <v>180</v>
      </c>
      <c r="R331" s="123" t="s">
        <v>180</v>
      </c>
      <c r="S331" s="123" t="s">
        <v>180</v>
      </c>
      <c r="T331" s="123" t="s">
        <v>184</v>
      </c>
      <c r="U331" s="123">
        <v>3874265.7537254002</v>
      </c>
      <c r="V331" s="123">
        <v>3711863.2150019598</v>
      </c>
      <c r="W331" s="123">
        <v>2461269.4979413701</v>
      </c>
      <c r="X331" s="123">
        <v>2780436.8074451</v>
      </c>
      <c r="Y331" s="123">
        <v>2291705.4241666901</v>
      </c>
      <c r="Z331" s="123">
        <v>2058134.3388183401</v>
      </c>
      <c r="AA331" s="123">
        <v>2205382.8713459098</v>
      </c>
      <c r="AB331" s="123">
        <v>2619134.2716237698</v>
      </c>
      <c r="AC331" s="123">
        <v>4130712.7960940702</v>
      </c>
      <c r="AD331" s="123">
        <v>4102639.7846759902</v>
      </c>
      <c r="AE331" s="123">
        <v>2688471.54888904</v>
      </c>
      <c r="AF331" s="123">
        <v>2780436.8074451</v>
      </c>
      <c r="AG331" s="123">
        <v>2890320.1622223798</v>
      </c>
      <c r="AH331" s="123">
        <v>2728691.6907961001</v>
      </c>
      <c r="AI331" s="123">
        <v>2660877.0350608202</v>
      </c>
      <c r="AJ331" s="123">
        <v>2885439.1929767998</v>
      </c>
      <c r="AK331" s="123">
        <v>4116676.2903850302</v>
      </c>
      <c r="AL331" s="123">
        <v>2734454.1781670698</v>
      </c>
      <c r="AM331" s="123">
        <v>2809505.9265092402</v>
      </c>
      <c r="AN331" s="123">
        <v>2773158.11401881</v>
      </c>
      <c r="AO331" s="123">
        <v>0.482200089147022</v>
      </c>
      <c r="AP331" s="123">
        <v>2.3781439995512099</v>
      </c>
      <c r="AQ331" s="123">
        <v>4.06792479417643</v>
      </c>
      <c r="AR331" s="123">
        <v>5.7259419813663204</v>
      </c>
      <c r="AS331" s="123">
        <v>0.66400000000000003</v>
      </c>
      <c r="AT331" s="123">
        <v>0.68200000000000005</v>
      </c>
      <c r="AU331" s="123">
        <v>0.67400000000000004</v>
      </c>
      <c r="AV331" s="123">
        <v>-0.59</v>
      </c>
      <c r="AW331" s="123">
        <v>-0.55000000000000004</v>
      </c>
      <c r="AX331" s="123">
        <v>-0.56999999999999995</v>
      </c>
      <c r="AY331" s="123">
        <v>1.35225697885488E-3</v>
      </c>
      <c r="AZ331" s="123">
        <v>1.7582094359873701E-3</v>
      </c>
      <c r="BA331" s="123">
        <v>1.5384448198896301E-3</v>
      </c>
      <c r="BB331" s="123">
        <v>1.00714108731891E-2</v>
      </c>
      <c r="BC331" s="123">
        <v>8.2732549059428406E-3</v>
      </c>
      <c r="BD331" s="123">
        <v>1.05598840613045E-2</v>
      </c>
      <c r="BE331" s="124" t="s">
        <v>180</v>
      </c>
      <c r="BF331" s="124" t="s">
        <v>180</v>
      </c>
      <c r="BG331" s="124" t="s">
        <v>180</v>
      </c>
      <c r="BH331" s="124" t="s">
        <v>180</v>
      </c>
      <c r="BI331" s="124" t="s">
        <v>180</v>
      </c>
      <c r="BJ331" s="124" t="s">
        <v>180</v>
      </c>
      <c r="BK331" s="124" t="s">
        <v>180</v>
      </c>
    </row>
    <row r="332" spans="1:63" ht="67" customHeight="1" x14ac:dyDescent="0.2">
      <c r="A332" s="122" t="s">
        <v>1793</v>
      </c>
      <c r="B332" s="123" t="s">
        <v>180</v>
      </c>
      <c r="C332" s="123" t="s">
        <v>1794</v>
      </c>
      <c r="D332" s="123">
        <v>292.10626999999999</v>
      </c>
      <c r="E332" s="123">
        <v>9.8659999999999997</v>
      </c>
      <c r="F332" s="123">
        <v>4335880.8211367</v>
      </c>
      <c r="G332" s="123" t="s">
        <v>182</v>
      </c>
      <c r="H332" s="123" t="s">
        <v>183</v>
      </c>
      <c r="I332" s="123" t="s">
        <v>200</v>
      </c>
      <c r="J332" s="123" t="s">
        <v>200</v>
      </c>
      <c r="K332" s="123" t="s">
        <v>183</v>
      </c>
      <c r="L332" s="123">
        <v>1</v>
      </c>
      <c r="M332" s="123">
        <v>0</v>
      </c>
      <c r="N332" s="123">
        <v>1</v>
      </c>
      <c r="O332" s="123">
        <v>2</v>
      </c>
      <c r="P332" s="123" t="s">
        <v>190</v>
      </c>
      <c r="Q332" s="123" t="s">
        <v>1269</v>
      </c>
      <c r="R332" s="123" t="s">
        <v>180</v>
      </c>
      <c r="S332" s="123" t="s">
        <v>180</v>
      </c>
      <c r="T332" s="123" t="s">
        <v>184</v>
      </c>
      <c r="U332" s="123">
        <v>4054873.96211321</v>
      </c>
      <c r="V332" s="123">
        <v>4335880.8211367</v>
      </c>
      <c r="W332" s="123">
        <v>1612571.2926181201</v>
      </c>
      <c r="X332" s="123">
        <v>1953241.2644960501</v>
      </c>
      <c r="Y332" s="123">
        <v>417962.68180629797</v>
      </c>
      <c r="Z332" s="123">
        <v>456847.76983015001</v>
      </c>
      <c r="AA332" s="123">
        <v>2240758.9629553701</v>
      </c>
      <c r="AB332" s="123">
        <v>2190805.9010238699</v>
      </c>
      <c r="AC332" s="123">
        <v>4323275.8996317601</v>
      </c>
      <c r="AD332" s="123">
        <v>4792352.5539719099</v>
      </c>
      <c r="AE332" s="123">
        <v>1761429.2316973701</v>
      </c>
      <c r="AF332" s="123">
        <v>1953241.2644960501</v>
      </c>
      <c r="AG332" s="123">
        <v>527138.41558434605</v>
      </c>
      <c r="AH332" s="123">
        <v>605692.58769084304</v>
      </c>
      <c r="AI332" s="123">
        <v>2703559.6145697301</v>
      </c>
      <c r="AJ332" s="123">
        <v>2413559.8084859098</v>
      </c>
      <c r="AK332" s="123">
        <v>4557814.2268018397</v>
      </c>
      <c r="AL332" s="123">
        <v>1857335.2480967101</v>
      </c>
      <c r="AM332" s="123">
        <v>566415.50163759501</v>
      </c>
      <c r="AN332" s="123">
        <v>2558559.7115278202</v>
      </c>
      <c r="AO332" s="123">
        <v>7.2773322183635996</v>
      </c>
      <c r="AP332" s="123">
        <v>7.3024829116938701</v>
      </c>
      <c r="AQ332" s="123">
        <v>9.8066150425626795</v>
      </c>
      <c r="AR332" s="123">
        <v>8.0146978200558507</v>
      </c>
      <c r="AS332" s="123">
        <v>0.40799999999999997</v>
      </c>
      <c r="AT332" s="123">
        <v>0.124</v>
      </c>
      <c r="AU332" s="123">
        <v>0.56100000000000005</v>
      </c>
      <c r="AV332" s="123">
        <v>-1.3</v>
      </c>
      <c r="AW332" s="123">
        <v>-3.01</v>
      </c>
      <c r="AX332" s="123">
        <v>-0.83</v>
      </c>
      <c r="AY332" s="123">
        <v>1.36606418517915E-3</v>
      </c>
      <c r="AZ332" s="123">
        <v>7.0584761738601301E-5</v>
      </c>
      <c r="BA332" s="123">
        <v>7.2982125362665001E-3</v>
      </c>
      <c r="BB332" s="123">
        <v>1.0139895429252E-2</v>
      </c>
      <c r="BC332" s="123">
        <v>1.0778603868007799E-3</v>
      </c>
      <c r="BD332" s="123">
        <v>3.1756379996514497E-2</v>
      </c>
      <c r="BE332" s="124" t="s">
        <v>1795</v>
      </c>
      <c r="BF332" s="124" t="s">
        <v>180</v>
      </c>
      <c r="BG332" s="124" t="s">
        <v>180</v>
      </c>
      <c r="BH332" s="124" t="s">
        <v>1271</v>
      </c>
      <c r="BI332" s="124" t="s">
        <v>1796</v>
      </c>
      <c r="BJ332" s="124" t="s">
        <v>1797</v>
      </c>
      <c r="BK332" s="124" t="s">
        <v>1274</v>
      </c>
    </row>
    <row r="333" spans="1:63" ht="67" customHeight="1" x14ac:dyDescent="0.2">
      <c r="A333" s="122" t="s">
        <v>1798</v>
      </c>
      <c r="B333" s="123" t="s">
        <v>180</v>
      </c>
      <c r="C333" s="123" t="s">
        <v>1799</v>
      </c>
      <c r="D333" s="123">
        <v>243.05924999999999</v>
      </c>
      <c r="E333" s="123">
        <v>10.601000000000001</v>
      </c>
      <c r="F333" s="123">
        <v>1595237.20311066</v>
      </c>
      <c r="G333" s="123" t="s">
        <v>182</v>
      </c>
      <c r="H333" s="123" t="s">
        <v>183</v>
      </c>
      <c r="I333" s="123" t="s">
        <v>183</v>
      </c>
      <c r="J333" s="123" t="s">
        <v>183</v>
      </c>
      <c r="K333" s="123" t="s">
        <v>183</v>
      </c>
      <c r="L333" s="123">
        <v>0</v>
      </c>
      <c r="M333" s="123">
        <v>0</v>
      </c>
      <c r="N333" s="123">
        <v>0</v>
      </c>
      <c r="O333" s="123">
        <v>0</v>
      </c>
      <c r="P333" s="123" t="s">
        <v>180</v>
      </c>
      <c r="Q333" s="123" t="s">
        <v>180</v>
      </c>
      <c r="R333" s="123" t="s">
        <v>180</v>
      </c>
      <c r="S333" s="123" t="s">
        <v>180</v>
      </c>
      <c r="T333" s="123" t="s">
        <v>184</v>
      </c>
      <c r="U333" s="123">
        <v>1428036.2257584401</v>
      </c>
      <c r="V333" s="123">
        <v>1595237.20311066</v>
      </c>
      <c r="W333" s="123">
        <v>33010.842808202498</v>
      </c>
      <c r="X333" s="123">
        <v>26361.880926747999</v>
      </c>
      <c r="Y333" s="123">
        <v>23978.543651087501</v>
      </c>
      <c r="Z333" s="123">
        <v>33212.3701237231</v>
      </c>
      <c r="AA333" s="123">
        <v>49797.396921606502</v>
      </c>
      <c r="AB333" s="123">
        <v>22449.0673161044</v>
      </c>
      <c r="AC333" s="123">
        <v>1522561.4054364001</v>
      </c>
      <c r="AD333" s="123">
        <v>1763180.1702783401</v>
      </c>
      <c r="AE333" s="123">
        <v>36058.104067405598</v>
      </c>
      <c r="AF333" s="123">
        <v>26361.880926747999</v>
      </c>
      <c r="AG333" s="123">
        <v>30241.9619226012</v>
      </c>
      <c r="AH333" s="123">
        <v>44033.237616685597</v>
      </c>
      <c r="AI333" s="123">
        <v>60082.424506020303</v>
      </c>
      <c r="AJ333" s="123">
        <v>24731.6143282353</v>
      </c>
      <c r="AK333" s="123">
        <v>1642870.78785737</v>
      </c>
      <c r="AL333" s="123">
        <v>31209.992497076801</v>
      </c>
      <c r="AM333" s="123">
        <v>37137.599769643399</v>
      </c>
      <c r="AN333" s="123">
        <v>42407.019417127798</v>
      </c>
      <c r="AO333" s="123">
        <v>10.3564541750946</v>
      </c>
      <c r="AP333" s="123">
        <v>21.968172966715901</v>
      </c>
      <c r="AQ333" s="123">
        <v>26.258844472958199</v>
      </c>
      <c r="AR333" s="123">
        <v>58.944952842062399</v>
      </c>
      <c r="AS333" s="123">
        <v>1.9E-2</v>
      </c>
      <c r="AT333" s="123">
        <v>2.3E-2</v>
      </c>
      <c r="AU333" s="123">
        <v>2.5999999999999999E-2</v>
      </c>
      <c r="AV333" s="123">
        <v>-5.72</v>
      </c>
      <c r="AW333" s="123">
        <v>-5.47</v>
      </c>
      <c r="AX333" s="123">
        <v>-5.28</v>
      </c>
      <c r="AY333" s="123">
        <v>1.36980465436354E-3</v>
      </c>
      <c r="AZ333" s="123">
        <v>1.6206463153161099E-3</v>
      </c>
      <c r="BA333" s="123">
        <v>1.7142189215149099E-3</v>
      </c>
      <c r="BB333" s="123">
        <v>1.0139895429252E-2</v>
      </c>
      <c r="BC333" s="123">
        <v>7.8541502067615097E-3</v>
      </c>
      <c r="BD333" s="123">
        <v>1.14975788437519E-2</v>
      </c>
      <c r="BE333" s="124" t="s">
        <v>1800</v>
      </c>
      <c r="BF333" s="124" t="s">
        <v>180</v>
      </c>
      <c r="BG333" s="124" t="s">
        <v>180</v>
      </c>
      <c r="BH333" s="124" t="s">
        <v>180</v>
      </c>
      <c r="BI333" s="124" t="s">
        <v>180</v>
      </c>
      <c r="BJ333" s="124" t="s">
        <v>180</v>
      </c>
      <c r="BK333" s="124" t="s">
        <v>180</v>
      </c>
    </row>
    <row r="334" spans="1:63" ht="67" customHeight="1" x14ac:dyDescent="0.2">
      <c r="A334" s="122" t="s">
        <v>1801</v>
      </c>
      <c r="B334" s="123" t="s">
        <v>180</v>
      </c>
      <c r="C334" s="123" t="s">
        <v>1802</v>
      </c>
      <c r="D334" s="123">
        <v>206.07218</v>
      </c>
      <c r="E334" s="123">
        <v>9.4890000000000008</v>
      </c>
      <c r="F334" s="123">
        <v>1934823.424505</v>
      </c>
      <c r="G334" s="123" t="s">
        <v>182</v>
      </c>
      <c r="H334" s="123" t="s">
        <v>183</v>
      </c>
      <c r="I334" s="123" t="s">
        <v>200</v>
      </c>
      <c r="J334" s="123" t="s">
        <v>200</v>
      </c>
      <c r="K334" s="123" t="s">
        <v>183</v>
      </c>
      <c r="L334" s="123">
        <v>3</v>
      </c>
      <c r="M334" s="123">
        <v>0</v>
      </c>
      <c r="N334" s="123">
        <v>0</v>
      </c>
      <c r="O334" s="123">
        <v>0</v>
      </c>
      <c r="P334" s="123" t="s">
        <v>180</v>
      </c>
      <c r="Q334" s="123" t="s">
        <v>180</v>
      </c>
      <c r="R334" s="123" t="s">
        <v>180</v>
      </c>
      <c r="S334" s="123" t="s">
        <v>180</v>
      </c>
      <c r="T334" s="123" t="s">
        <v>184</v>
      </c>
      <c r="U334" s="123">
        <v>1481075.49556461</v>
      </c>
      <c r="V334" s="123">
        <v>1934823.424505</v>
      </c>
      <c r="W334" s="123">
        <v>473546.432151596</v>
      </c>
      <c r="X334" s="123">
        <v>489354.267505817</v>
      </c>
      <c r="Y334" s="123">
        <v>102223.939678775</v>
      </c>
      <c r="Z334" s="123">
        <v>103854.900969108</v>
      </c>
      <c r="AA334" s="123">
        <v>520243.22279228602</v>
      </c>
      <c r="AB334" s="123">
        <v>509075.17641070898</v>
      </c>
      <c r="AC334" s="123">
        <v>1579111.4730906901</v>
      </c>
      <c r="AD334" s="123">
        <v>2138517.2615238898</v>
      </c>
      <c r="AE334" s="123">
        <v>517259.938817074</v>
      </c>
      <c r="AF334" s="123">
        <v>489354.267505817</v>
      </c>
      <c r="AG334" s="123">
        <v>128925.781996089</v>
      </c>
      <c r="AH334" s="123">
        <v>137691.69484124301</v>
      </c>
      <c r="AI334" s="123">
        <v>627692.93357629306</v>
      </c>
      <c r="AJ334" s="123">
        <v>560836.25879797805</v>
      </c>
      <c r="AK334" s="123">
        <v>1858814.36730729</v>
      </c>
      <c r="AL334" s="123">
        <v>503307.103161445</v>
      </c>
      <c r="AM334" s="123">
        <v>133308.73841866601</v>
      </c>
      <c r="AN334" s="123">
        <v>594264.59618713602</v>
      </c>
      <c r="AO334" s="123">
        <v>21.280211375229499</v>
      </c>
      <c r="AP334" s="123">
        <v>3.9205267109899502</v>
      </c>
      <c r="AQ334" s="123">
        <v>4.6496850016173399</v>
      </c>
      <c r="AR334" s="123">
        <v>7.9551782836549103</v>
      </c>
      <c r="AS334" s="123">
        <v>0.27100000000000002</v>
      </c>
      <c r="AT334" s="123">
        <v>7.1999999999999995E-2</v>
      </c>
      <c r="AU334" s="123">
        <v>0.32</v>
      </c>
      <c r="AV334" s="123">
        <v>-1.88</v>
      </c>
      <c r="AW334" s="123">
        <v>-3.8</v>
      </c>
      <c r="AX334" s="123">
        <v>-1.65</v>
      </c>
      <c r="AY334" s="123">
        <v>1.38313024495051E-3</v>
      </c>
      <c r="AZ334" s="123">
        <v>1.09679657707806E-4</v>
      </c>
      <c r="BA334" s="123">
        <v>2.33985589742303E-3</v>
      </c>
      <c r="BB334" s="123">
        <v>1.02074171268688E-2</v>
      </c>
      <c r="BC334" s="123">
        <v>1.3343180643361401E-3</v>
      </c>
      <c r="BD334" s="123">
        <v>1.4274296781264101E-2</v>
      </c>
      <c r="BE334" s="124" t="s">
        <v>1803</v>
      </c>
      <c r="BF334" s="124" t="s">
        <v>180</v>
      </c>
      <c r="BG334" s="124" t="s">
        <v>180</v>
      </c>
      <c r="BH334" s="124" t="s">
        <v>180</v>
      </c>
      <c r="BI334" s="124" t="s">
        <v>1804</v>
      </c>
      <c r="BJ334" s="124" t="s">
        <v>1805</v>
      </c>
      <c r="BK334" s="124" t="s">
        <v>180</v>
      </c>
    </row>
    <row r="335" spans="1:63" ht="67" customHeight="1" x14ac:dyDescent="0.2">
      <c r="A335" s="122" t="s">
        <v>1806</v>
      </c>
      <c r="B335" s="123" t="s">
        <v>180</v>
      </c>
      <c r="C335" s="123" t="s">
        <v>856</v>
      </c>
      <c r="D335" s="123">
        <v>134.05797000000001</v>
      </c>
      <c r="E335" s="123">
        <v>6.5289999999999999</v>
      </c>
      <c r="F335" s="123">
        <v>33104037.484320801</v>
      </c>
      <c r="G335" s="123" t="s">
        <v>182</v>
      </c>
      <c r="H335" s="123" t="s">
        <v>183</v>
      </c>
      <c r="I335" s="123" t="s">
        <v>200</v>
      </c>
      <c r="J335" s="123" t="s">
        <v>200</v>
      </c>
      <c r="K335" s="123" t="s">
        <v>183</v>
      </c>
      <c r="L335" s="123">
        <v>17</v>
      </c>
      <c r="M335" s="123">
        <v>0</v>
      </c>
      <c r="N335" s="123">
        <v>3</v>
      </c>
      <c r="O335" s="123">
        <v>8</v>
      </c>
      <c r="P335" s="123" t="s">
        <v>857</v>
      </c>
      <c r="Q335" s="123" t="s">
        <v>858</v>
      </c>
      <c r="R335" s="123" t="s">
        <v>180</v>
      </c>
      <c r="S335" s="123" t="s">
        <v>180</v>
      </c>
      <c r="T335" s="123" t="s">
        <v>184</v>
      </c>
      <c r="U335" s="123">
        <v>17511275.351668902</v>
      </c>
      <c r="V335" s="123">
        <v>33104037.484320801</v>
      </c>
      <c r="W335" s="123">
        <v>263274.444429114</v>
      </c>
      <c r="X335" s="123">
        <v>283989.21169453498</v>
      </c>
      <c r="Y335" s="123">
        <v>813308.35125485901</v>
      </c>
      <c r="Z335" s="123">
        <v>345787.973073831</v>
      </c>
      <c r="AA335" s="123">
        <v>335506.85795544297</v>
      </c>
      <c r="AB335" s="123">
        <v>217787.53158504501</v>
      </c>
      <c r="AC335" s="123">
        <v>18670389.1186377</v>
      </c>
      <c r="AD335" s="123">
        <v>36589155.7284953</v>
      </c>
      <c r="AE335" s="123">
        <v>287577.55052393</v>
      </c>
      <c r="AF335" s="123">
        <v>283989.21169453498</v>
      </c>
      <c r="AG335" s="123">
        <v>1025752.04515673</v>
      </c>
      <c r="AH335" s="123">
        <v>458448.58185764501</v>
      </c>
      <c r="AI335" s="123">
        <v>404801.59025367902</v>
      </c>
      <c r="AJ335" s="123">
        <v>239931.44841236799</v>
      </c>
      <c r="AK335" s="123">
        <v>27629772.423566502</v>
      </c>
      <c r="AL335" s="123">
        <v>285783.38110923202</v>
      </c>
      <c r="AM335" s="123">
        <v>742100.31350718997</v>
      </c>
      <c r="AN335" s="123">
        <v>322366.519333023</v>
      </c>
      <c r="AO335" s="123">
        <v>45.858073624675299</v>
      </c>
      <c r="AP335" s="123">
        <v>0.88785383866687295</v>
      </c>
      <c r="AQ335" s="123">
        <v>54.055242746574201</v>
      </c>
      <c r="AR335" s="123">
        <v>36.164051884911999</v>
      </c>
      <c r="AS335" s="123">
        <v>0.01</v>
      </c>
      <c r="AT335" s="123">
        <v>2.7E-2</v>
      </c>
      <c r="AU335" s="123">
        <v>1.2E-2</v>
      </c>
      <c r="AV335" s="123">
        <v>-6.6</v>
      </c>
      <c r="AW335" s="123">
        <v>-5.22</v>
      </c>
      <c r="AX335" s="123">
        <v>-6.42</v>
      </c>
      <c r="AY335" s="123">
        <v>1.4095623439325201E-3</v>
      </c>
      <c r="AZ335" s="123">
        <v>3.2269779472615702E-3</v>
      </c>
      <c r="BA335" s="123">
        <v>1.5196349618373801E-3</v>
      </c>
      <c r="BB335" s="123">
        <v>1.03709617305096E-2</v>
      </c>
      <c r="BC335" s="123">
        <v>1.28294237474279E-2</v>
      </c>
      <c r="BD335" s="123">
        <v>1.05041596916695E-2</v>
      </c>
      <c r="BE335" s="124" t="s">
        <v>1807</v>
      </c>
      <c r="BF335" s="124" t="s">
        <v>180</v>
      </c>
      <c r="BG335" s="124" t="s">
        <v>180</v>
      </c>
      <c r="BH335" s="124" t="s">
        <v>860</v>
      </c>
      <c r="BI335" s="124" t="s">
        <v>1808</v>
      </c>
      <c r="BJ335" s="124" t="s">
        <v>1809</v>
      </c>
      <c r="BK335" s="124" t="s">
        <v>863</v>
      </c>
    </row>
    <row r="336" spans="1:63" ht="67" customHeight="1" x14ac:dyDescent="0.2">
      <c r="A336" s="122" t="s">
        <v>1810</v>
      </c>
      <c r="B336" s="123" t="s">
        <v>180</v>
      </c>
      <c r="C336" s="123" t="s">
        <v>1811</v>
      </c>
      <c r="D336" s="123">
        <v>320.10444000000001</v>
      </c>
      <c r="E336" s="123">
        <v>6.74</v>
      </c>
      <c r="F336" s="123">
        <v>1201555.36618285</v>
      </c>
      <c r="G336" s="123" t="s">
        <v>182</v>
      </c>
      <c r="H336" s="123" t="s">
        <v>183</v>
      </c>
      <c r="I336" s="123" t="s">
        <v>183</v>
      </c>
      <c r="J336" s="123" t="s">
        <v>224</v>
      </c>
      <c r="K336" s="123" t="s">
        <v>183</v>
      </c>
      <c r="L336" s="123">
        <v>2</v>
      </c>
      <c r="M336" s="123">
        <v>0</v>
      </c>
      <c r="N336" s="123">
        <v>0</v>
      </c>
      <c r="O336" s="123">
        <v>0</v>
      </c>
      <c r="P336" s="123" t="s">
        <v>180</v>
      </c>
      <c r="Q336" s="123" t="s">
        <v>180</v>
      </c>
      <c r="R336" s="123" t="s">
        <v>180</v>
      </c>
      <c r="S336" s="123" t="s">
        <v>180</v>
      </c>
      <c r="T336" s="123" t="s">
        <v>184</v>
      </c>
      <c r="U336" s="123">
        <v>1201555.36618285</v>
      </c>
      <c r="V336" s="123">
        <v>938612.58204530599</v>
      </c>
      <c r="W336" s="123">
        <v>73838.4325068529</v>
      </c>
      <c r="X336" s="123">
        <v>51925.609209109803</v>
      </c>
      <c r="Y336" s="123">
        <v>106438.334882255</v>
      </c>
      <c r="Z336" s="123">
        <v>126180.44081257501</v>
      </c>
      <c r="AA336" s="123">
        <v>149208.53944681099</v>
      </c>
      <c r="AB336" s="123">
        <v>96827.519083226696</v>
      </c>
      <c r="AC336" s="123">
        <v>1281089.22872274</v>
      </c>
      <c r="AD336" s="123">
        <v>1037427.59321871</v>
      </c>
      <c r="AE336" s="123">
        <v>80654.526119661299</v>
      </c>
      <c r="AF336" s="123">
        <v>51925.609209109803</v>
      </c>
      <c r="AG336" s="123">
        <v>134241.016362486</v>
      </c>
      <c r="AH336" s="123">
        <v>167291.08197278599</v>
      </c>
      <c r="AI336" s="123">
        <v>180025.69132437601</v>
      </c>
      <c r="AJ336" s="123">
        <v>106672.621388074</v>
      </c>
      <c r="AK336" s="123">
        <v>1159258.41097072</v>
      </c>
      <c r="AL336" s="123">
        <v>66290.067664385599</v>
      </c>
      <c r="AM336" s="123">
        <v>150766.049167636</v>
      </c>
      <c r="AN336" s="123">
        <v>143349.15635622499</v>
      </c>
      <c r="AO336" s="123">
        <v>14.8625011601713</v>
      </c>
      <c r="AP336" s="123">
        <v>30.644729564078801</v>
      </c>
      <c r="AQ336" s="123">
        <v>15.500787903328201</v>
      </c>
      <c r="AR336" s="123">
        <v>36.183298521768798</v>
      </c>
      <c r="AS336" s="123">
        <v>5.7000000000000002E-2</v>
      </c>
      <c r="AT336" s="123">
        <v>0.13</v>
      </c>
      <c r="AU336" s="123">
        <v>0.124</v>
      </c>
      <c r="AV336" s="123">
        <v>-4.13</v>
      </c>
      <c r="AW336" s="123">
        <v>-2.94</v>
      </c>
      <c r="AX336" s="123">
        <v>-3.02</v>
      </c>
      <c r="AY336" s="123">
        <v>1.41701446646114E-3</v>
      </c>
      <c r="AZ336" s="123">
        <v>5.2839706699375801E-3</v>
      </c>
      <c r="BA336" s="123">
        <v>4.5874815596421703E-3</v>
      </c>
      <c r="BB336" s="123">
        <v>1.03914436292207E-2</v>
      </c>
      <c r="BC336" s="123">
        <v>1.88668835097183E-2</v>
      </c>
      <c r="BD336" s="123">
        <v>2.2685143028128699E-2</v>
      </c>
      <c r="BE336" s="124" t="s">
        <v>1812</v>
      </c>
      <c r="BF336" s="124" t="s">
        <v>180</v>
      </c>
      <c r="BG336" s="124" t="s">
        <v>180</v>
      </c>
      <c r="BH336" s="124" t="s">
        <v>180</v>
      </c>
      <c r="BI336" s="124" t="s">
        <v>1813</v>
      </c>
      <c r="BJ336" s="124" t="s">
        <v>180</v>
      </c>
      <c r="BK336" s="124" t="s">
        <v>180</v>
      </c>
    </row>
    <row r="337" spans="1:63" ht="67" customHeight="1" x14ac:dyDescent="0.2">
      <c r="A337" s="122" t="s">
        <v>1814</v>
      </c>
      <c r="B337" s="123" t="s">
        <v>180</v>
      </c>
      <c r="C337" s="123" t="s">
        <v>1815</v>
      </c>
      <c r="D337" s="123">
        <v>76.016080000000002</v>
      </c>
      <c r="E337" s="123">
        <v>10.79</v>
      </c>
      <c r="F337" s="123">
        <v>3795860.2620360502</v>
      </c>
      <c r="G337" s="123" t="s">
        <v>182</v>
      </c>
      <c r="H337" s="123" t="s">
        <v>183</v>
      </c>
      <c r="I337" s="123" t="s">
        <v>200</v>
      </c>
      <c r="J337" s="123" t="s">
        <v>200</v>
      </c>
      <c r="K337" s="123" t="s">
        <v>183</v>
      </c>
      <c r="L337" s="123">
        <v>2</v>
      </c>
      <c r="M337" s="123">
        <v>0</v>
      </c>
      <c r="N337" s="123">
        <v>14</v>
      </c>
      <c r="O337" s="123">
        <v>8</v>
      </c>
      <c r="P337" s="123" t="s">
        <v>190</v>
      </c>
      <c r="Q337" s="123" t="s">
        <v>1816</v>
      </c>
      <c r="R337" s="123" t="s">
        <v>180</v>
      </c>
      <c r="S337" s="123" t="s">
        <v>180</v>
      </c>
      <c r="T337" s="123" t="s">
        <v>184</v>
      </c>
      <c r="U337" s="123">
        <v>89469.011799263099</v>
      </c>
      <c r="V337" s="123">
        <v>133614.86527115101</v>
      </c>
      <c r="W337" s="123">
        <v>2555532.24233814</v>
      </c>
      <c r="X337" s="123">
        <v>3795860.2620360502</v>
      </c>
      <c r="Y337" s="123">
        <v>2076576.75587299</v>
      </c>
      <c r="Z337" s="123">
        <v>1753013.14204408</v>
      </c>
      <c r="AA337" s="123">
        <v>296830.57989986602</v>
      </c>
      <c r="AB337" s="123">
        <v>167046.77516289399</v>
      </c>
      <c r="AC337" s="123">
        <v>95391.182584141803</v>
      </c>
      <c r="AD337" s="123">
        <v>147681.53628884701</v>
      </c>
      <c r="AE337" s="123">
        <v>2791435.7739131199</v>
      </c>
      <c r="AF337" s="123">
        <v>3795860.2620360502</v>
      </c>
      <c r="AG337" s="123">
        <v>2618997.8880398599</v>
      </c>
      <c r="AH337" s="123">
        <v>2324159.4605036401</v>
      </c>
      <c r="AI337" s="123">
        <v>358137.21219178499</v>
      </c>
      <c r="AJ337" s="123">
        <v>184031.539481393</v>
      </c>
      <c r="AK337" s="123">
        <v>121536.35943649401</v>
      </c>
      <c r="AL337" s="123">
        <v>3293648.0179745802</v>
      </c>
      <c r="AM337" s="123">
        <v>2471578.6742717498</v>
      </c>
      <c r="AN337" s="123">
        <v>271084.37583658902</v>
      </c>
      <c r="AO337" s="123">
        <v>30.422882392293602</v>
      </c>
      <c r="AP337" s="123">
        <v>21.563790753157299</v>
      </c>
      <c r="AQ337" s="123">
        <v>8.4351857230142393</v>
      </c>
      <c r="AR337" s="123">
        <v>45.414384889070597</v>
      </c>
      <c r="AS337" s="123">
        <v>27.1</v>
      </c>
      <c r="AT337" s="123">
        <v>20.335999999999999</v>
      </c>
      <c r="AU337" s="123">
        <v>2.23</v>
      </c>
      <c r="AV337" s="123">
        <v>4.76</v>
      </c>
      <c r="AW337" s="123">
        <v>4.3499999999999996</v>
      </c>
      <c r="AX337" s="123">
        <v>1.1599999999999999</v>
      </c>
      <c r="AY337" s="123">
        <v>1.42335837880703E-3</v>
      </c>
      <c r="AZ337" s="123">
        <v>1.9957419182401498E-3</v>
      </c>
      <c r="BA337" s="123">
        <v>0.19289708127157101</v>
      </c>
      <c r="BB337" s="123">
        <v>1.03914436292207E-2</v>
      </c>
      <c r="BC337" s="123">
        <v>9.0235779841472494E-3</v>
      </c>
      <c r="BD337" s="123">
        <v>0.36400729327018899</v>
      </c>
      <c r="BE337" s="124" t="s">
        <v>1817</v>
      </c>
      <c r="BF337" s="124" t="s">
        <v>180</v>
      </c>
      <c r="BG337" s="124" t="s">
        <v>180</v>
      </c>
      <c r="BH337" s="124" t="s">
        <v>1818</v>
      </c>
      <c r="BI337" s="124" t="s">
        <v>1819</v>
      </c>
      <c r="BJ337" s="124" t="s">
        <v>1820</v>
      </c>
      <c r="BK337" s="124" t="s">
        <v>1821</v>
      </c>
    </row>
    <row r="338" spans="1:63" ht="67" customHeight="1" x14ac:dyDescent="0.2">
      <c r="A338" s="122" t="s">
        <v>1822</v>
      </c>
      <c r="B338" s="123" t="s">
        <v>1823</v>
      </c>
      <c r="C338" s="123" t="s">
        <v>180</v>
      </c>
      <c r="D338" s="123">
        <v>117.11696000000001</v>
      </c>
      <c r="E338" s="123">
        <v>9.2840000000000007</v>
      </c>
      <c r="F338" s="123">
        <v>1809887.5331085499</v>
      </c>
      <c r="G338" s="123" t="s">
        <v>183</v>
      </c>
      <c r="H338" s="123" t="s">
        <v>188</v>
      </c>
      <c r="I338" s="123" t="s">
        <v>183</v>
      </c>
      <c r="J338" s="123" t="s">
        <v>183</v>
      </c>
      <c r="K338" s="123" t="s">
        <v>183</v>
      </c>
      <c r="L338" s="123">
        <v>0</v>
      </c>
      <c r="M338" s="123">
        <v>27</v>
      </c>
      <c r="N338" s="123">
        <v>0</v>
      </c>
      <c r="O338" s="123">
        <v>0</v>
      </c>
      <c r="P338" s="123" t="s">
        <v>180</v>
      </c>
      <c r="Q338" s="123" t="s">
        <v>180</v>
      </c>
      <c r="R338" s="123" t="s">
        <v>180</v>
      </c>
      <c r="S338" s="123">
        <v>97.8</v>
      </c>
      <c r="T338" s="123" t="s">
        <v>184</v>
      </c>
      <c r="U338" s="123">
        <v>27588.657996670801</v>
      </c>
      <c r="V338" s="123">
        <v>26659.316111403601</v>
      </c>
      <c r="W338" s="123">
        <v>1207302.4571412301</v>
      </c>
      <c r="X338" s="123">
        <v>1115256.2328536799</v>
      </c>
      <c r="Y338" s="123">
        <v>1809887.5331085499</v>
      </c>
      <c r="Z338" s="123">
        <v>1029098.04862846</v>
      </c>
      <c r="AA338" s="123">
        <v>606186.66307998903</v>
      </c>
      <c r="AB338" s="123">
        <v>1481684.0188176399</v>
      </c>
      <c r="AC338" s="123">
        <v>29414.818150853302</v>
      </c>
      <c r="AD338" s="123">
        <v>29465.948655880198</v>
      </c>
      <c r="AE338" s="123">
        <v>1318749.65729793</v>
      </c>
      <c r="AF338" s="123">
        <v>1115256.2328536799</v>
      </c>
      <c r="AG338" s="123">
        <v>2282646.9637565701</v>
      </c>
      <c r="AH338" s="123">
        <v>1364386.7853248201</v>
      </c>
      <c r="AI338" s="123">
        <v>731386.91322351305</v>
      </c>
      <c r="AJ338" s="123">
        <v>1632336.75563081</v>
      </c>
      <c r="AK338" s="123">
        <v>29440.383403366701</v>
      </c>
      <c r="AL338" s="123">
        <v>1217002.9450757999</v>
      </c>
      <c r="AM338" s="123">
        <v>1823516.8745406901</v>
      </c>
      <c r="AN338" s="123">
        <v>1181861.83442716</v>
      </c>
      <c r="AO338" s="123">
        <v>0.12280657603369199</v>
      </c>
      <c r="AP338" s="123">
        <v>11.823437316533701</v>
      </c>
      <c r="AQ338" s="123">
        <v>35.607457662063702</v>
      </c>
      <c r="AR338" s="123">
        <v>53.903741073416903</v>
      </c>
      <c r="AS338" s="123">
        <v>41.338000000000001</v>
      </c>
      <c r="AT338" s="123">
        <v>61.939</v>
      </c>
      <c r="AU338" s="123">
        <v>40.143999999999998</v>
      </c>
      <c r="AV338" s="123">
        <v>5.37</v>
      </c>
      <c r="AW338" s="123">
        <v>5.95</v>
      </c>
      <c r="AX338" s="123">
        <v>5.33</v>
      </c>
      <c r="AY338" s="123">
        <v>1.42518563778027E-3</v>
      </c>
      <c r="AZ338" s="123">
        <v>9.7947380514829007E-4</v>
      </c>
      <c r="BA338" s="123">
        <v>1.59139614651549E-3</v>
      </c>
      <c r="BB338" s="123">
        <v>1.03914436292207E-2</v>
      </c>
      <c r="BC338" s="123">
        <v>5.5501932540650599E-3</v>
      </c>
      <c r="BD338" s="123">
        <v>1.08536793363472E-2</v>
      </c>
      <c r="BE338" s="124" t="s">
        <v>180</v>
      </c>
      <c r="BF338" s="124" t="s">
        <v>1824</v>
      </c>
      <c r="BG338" s="124" t="s">
        <v>180</v>
      </c>
      <c r="BH338" s="124" t="s">
        <v>180</v>
      </c>
      <c r="BI338" s="124" t="s">
        <v>180</v>
      </c>
      <c r="BJ338" s="124" t="s">
        <v>180</v>
      </c>
      <c r="BK338" s="124" t="s">
        <v>180</v>
      </c>
    </row>
    <row r="339" spans="1:63" ht="67" customHeight="1" x14ac:dyDescent="0.2">
      <c r="A339" s="122" t="s">
        <v>1825</v>
      </c>
      <c r="B339" s="123" t="s">
        <v>180</v>
      </c>
      <c r="C339" s="123" t="s">
        <v>1826</v>
      </c>
      <c r="D339" s="123">
        <v>479.17714000000001</v>
      </c>
      <c r="E339" s="123">
        <v>7.1980000000000004</v>
      </c>
      <c r="F339" s="123">
        <v>2667348.8511404302</v>
      </c>
      <c r="G339" s="123" t="s">
        <v>182</v>
      </c>
      <c r="H339" s="123" t="s">
        <v>183</v>
      </c>
      <c r="I339" s="123" t="s">
        <v>183</v>
      </c>
      <c r="J339" s="123" t="s">
        <v>183</v>
      </c>
      <c r="K339" s="123" t="s">
        <v>183</v>
      </c>
      <c r="L339" s="123">
        <v>0</v>
      </c>
      <c r="M339" s="123">
        <v>0</v>
      </c>
      <c r="N339" s="123">
        <v>0</v>
      </c>
      <c r="O339" s="123">
        <v>0</v>
      </c>
      <c r="P339" s="123" t="s">
        <v>180</v>
      </c>
      <c r="Q339" s="123" t="s">
        <v>180</v>
      </c>
      <c r="R339" s="123" t="s">
        <v>180</v>
      </c>
      <c r="S339" s="123" t="s">
        <v>180</v>
      </c>
      <c r="T339" s="123" t="s">
        <v>184</v>
      </c>
      <c r="U339" s="123">
        <v>2511845.6928273099</v>
      </c>
      <c r="V339" s="123">
        <v>2667348.8511404302</v>
      </c>
      <c r="W339" s="123">
        <v>27001.969504150198</v>
      </c>
      <c r="X339" s="123">
        <v>27812.285460586001</v>
      </c>
      <c r="Y339" s="123">
        <v>36755.029973032899</v>
      </c>
      <c r="Z339" s="123">
        <v>38616.227422692697</v>
      </c>
      <c r="AA339" s="123">
        <v>210560.158010185</v>
      </c>
      <c r="AB339" s="123">
        <v>70296.322628658003</v>
      </c>
      <c r="AC339" s="123">
        <v>2678110.8485391098</v>
      </c>
      <c r="AD339" s="123">
        <v>2948161.30941203</v>
      </c>
      <c r="AE339" s="123">
        <v>29494.546142385301</v>
      </c>
      <c r="AF339" s="123">
        <v>27812.285460586001</v>
      </c>
      <c r="AG339" s="123">
        <v>46355.785117004598</v>
      </c>
      <c r="AH339" s="123">
        <v>51197.716743161</v>
      </c>
      <c r="AI339" s="123">
        <v>254048.71699495401</v>
      </c>
      <c r="AJ339" s="123">
        <v>77443.820514448598</v>
      </c>
      <c r="AK339" s="123">
        <v>2813136.0789755699</v>
      </c>
      <c r="AL339" s="123">
        <v>28653.415801485698</v>
      </c>
      <c r="AM339" s="123">
        <v>48776.750930082802</v>
      </c>
      <c r="AN339" s="123">
        <v>165746.268754702</v>
      </c>
      <c r="AO339" s="123">
        <v>6.7879585908741804</v>
      </c>
      <c r="AP339" s="123">
        <v>4.1514699122259602</v>
      </c>
      <c r="AQ339" s="123">
        <v>7.0192512244295697</v>
      </c>
      <c r="AR339" s="123">
        <v>75.343186202839703</v>
      </c>
      <c r="AS339" s="123">
        <v>0.01</v>
      </c>
      <c r="AT339" s="123">
        <v>1.7000000000000001E-2</v>
      </c>
      <c r="AU339" s="123">
        <v>5.8999999999999997E-2</v>
      </c>
      <c r="AV339" s="123">
        <v>-6.62</v>
      </c>
      <c r="AW339" s="123">
        <v>-5.85</v>
      </c>
      <c r="AX339" s="123">
        <v>-4.09</v>
      </c>
      <c r="AY339" s="123">
        <v>1.4402020482185999E-3</v>
      </c>
      <c r="AZ339" s="123">
        <v>2.3160345442152499E-3</v>
      </c>
      <c r="BA339" s="123">
        <v>7.2462342688850399E-3</v>
      </c>
      <c r="BB339" s="123">
        <v>1.04694927337567E-2</v>
      </c>
      <c r="BC339" s="123">
        <v>9.9881560805588406E-3</v>
      </c>
      <c r="BD339" s="123">
        <v>3.1586816525768197E-2</v>
      </c>
      <c r="BE339" s="124" t="s">
        <v>1827</v>
      </c>
      <c r="BF339" s="124" t="s">
        <v>180</v>
      </c>
      <c r="BG339" s="124" t="s">
        <v>180</v>
      </c>
      <c r="BH339" s="124" t="s">
        <v>180</v>
      </c>
      <c r="BI339" s="124" t="s">
        <v>180</v>
      </c>
      <c r="BJ339" s="124" t="s">
        <v>180</v>
      </c>
      <c r="BK339" s="124" t="s">
        <v>180</v>
      </c>
    </row>
    <row r="340" spans="1:63" ht="67" customHeight="1" x14ac:dyDescent="0.2">
      <c r="A340" s="122" t="s">
        <v>1828</v>
      </c>
      <c r="B340" s="123" t="s">
        <v>180</v>
      </c>
      <c r="C340" s="123" t="s">
        <v>1829</v>
      </c>
      <c r="D340" s="123">
        <v>360.23647</v>
      </c>
      <c r="E340" s="123">
        <v>10.494</v>
      </c>
      <c r="F340" s="123">
        <v>3922395.43173056</v>
      </c>
      <c r="G340" s="123" t="s">
        <v>182</v>
      </c>
      <c r="H340" s="123" t="s">
        <v>183</v>
      </c>
      <c r="I340" s="123" t="s">
        <v>183</v>
      </c>
      <c r="J340" s="123" t="s">
        <v>183</v>
      </c>
      <c r="K340" s="123" t="s">
        <v>183</v>
      </c>
      <c r="L340" s="123">
        <v>0</v>
      </c>
      <c r="M340" s="123">
        <v>0</v>
      </c>
      <c r="N340" s="123">
        <v>0</v>
      </c>
      <c r="O340" s="123">
        <v>0</v>
      </c>
      <c r="P340" s="123" t="s">
        <v>180</v>
      </c>
      <c r="Q340" s="123" t="s">
        <v>180</v>
      </c>
      <c r="R340" s="123" t="s">
        <v>180</v>
      </c>
      <c r="S340" s="123" t="s">
        <v>180</v>
      </c>
      <c r="T340" s="123" t="s">
        <v>184</v>
      </c>
      <c r="U340" s="123">
        <v>3922395.43173056</v>
      </c>
      <c r="V340" s="123">
        <v>2756243.1213388098</v>
      </c>
      <c r="W340" s="123">
        <v>759270.55444318603</v>
      </c>
      <c r="X340" s="123">
        <v>932340.81670014304</v>
      </c>
      <c r="Y340" s="123">
        <v>170326.92494405899</v>
      </c>
      <c r="Z340" s="123">
        <v>183613.02276952099</v>
      </c>
      <c r="AA340" s="123">
        <v>218633.71491384701</v>
      </c>
      <c r="AB340" s="123">
        <v>256942.11558418901</v>
      </c>
      <c r="AC340" s="123">
        <v>4182028.2941640299</v>
      </c>
      <c r="AD340" s="123">
        <v>3046414.16745691</v>
      </c>
      <c r="AE340" s="123">
        <v>829359.51761359698</v>
      </c>
      <c r="AF340" s="123">
        <v>932340.81670014304</v>
      </c>
      <c r="AG340" s="123">
        <v>214817.89943145099</v>
      </c>
      <c r="AH340" s="123">
        <v>243435.67866459399</v>
      </c>
      <c r="AI340" s="123">
        <v>263789.765787585</v>
      </c>
      <c r="AJ340" s="123">
        <v>283067.14117919601</v>
      </c>
      <c r="AK340" s="123">
        <v>3614221.2308104699</v>
      </c>
      <c r="AL340" s="123">
        <v>880850.16715687001</v>
      </c>
      <c r="AM340" s="123">
        <v>229126.789048023</v>
      </c>
      <c r="AN340" s="123">
        <v>273428.45348339097</v>
      </c>
      <c r="AO340" s="123">
        <v>22.217800143511699</v>
      </c>
      <c r="AP340" s="123">
        <v>8.2668741670943504</v>
      </c>
      <c r="AQ340" s="123">
        <v>8.8317153320793391</v>
      </c>
      <c r="AR340" s="123">
        <v>4.9852759247359897</v>
      </c>
      <c r="AS340" s="123">
        <v>0.24399999999999999</v>
      </c>
      <c r="AT340" s="123">
        <v>6.3E-2</v>
      </c>
      <c r="AU340" s="123">
        <v>7.5999999999999998E-2</v>
      </c>
      <c r="AV340" s="123">
        <v>-2.04</v>
      </c>
      <c r="AW340" s="123">
        <v>-3.98</v>
      </c>
      <c r="AX340" s="123">
        <v>-3.72</v>
      </c>
      <c r="AY340" s="123">
        <v>1.4589060983032399E-3</v>
      </c>
      <c r="AZ340" s="123">
        <v>1.25274644156459E-4</v>
      </c>
      <c r="BA340" s="123">
        <v>1.52414811900536E-4</v>
      </c>
      <c r="BB340" s="123">
        <v>1.0572935707703899E-2</v>
      </c>
      <c r="BC340" s="123">
        <v>1.41278625783899E-3</v>
      </c>
      <c r="BD340" s="123">
        <v>2.3973350990263501E-3</v>
      </c>
      <c r="BE340" s="124" t="s">
        <v>1830</v>
      </c>
      <c r="BF340" s="124" t="s">
        <v>180</v>
      </c>
      <c r="BG340" s="124" t="s">
        <v>180</v>
      </c>
      <c r="BH340" s="124" t="s">
        <v>180</v>
      </c>
      <c r="BI340" s="124" t="s">
        <v>180</v>
      </c>
      <c r="BJ340" s="124" t="s">
        <v>180</v>
      </c>
      <c r="BK340" s="124" t="s">
        <v>180</v>
      </c>
    </row>
    <row r="341" spans="1:63" ht="67" customHeight="1" x14ac:dyDescent="0.2">
      <c r="A341" s="122" t="s">
        <v>1831</v>
      </c>
      <c r="B341" s="123" t="s">
        <v>180</v>
      </c>
      <c r="C341" s="123" t="s">
        <v>1832</v>
      </c>
      <c r="D341" s="123">
        <v>477.27940000000001</v>
      </c>
      <c r="E341" s="123">
        <v>9.4629999999999992</v>
      </c>
      <c r="F341" s="123">
        <v>3724679.1367080701</v>
      </c>
      <c r="G341" s="123" t="s">
        <v>182</v>
      </c>
      <c r="H341" s="123" t="s">
        <v>183</v>
      </c>
      <c r="I341" s="123" t="s">
        <v>183</v>
      </c>
      <c r="J341" s="123" t="s">
        <v>183</v>
      </c>
      <c r="K341" s="123" t="s">
        <v>183</v>
      </c>
      <c r="L341" s="123">
        <v>0</v>
      </c>
      <c r="M341" s="123">
        <v>0</v>
      </c>
      <c r="N341" s="123">
        <v>0</v>
      </c>
      <c r="O341" s="123">
        <v>0</v>
      </c>
      <c r="P341" s="123" t="s">
        <v>180</v>
      </c>
      <c r="Q341" s="123" t="s">
        <v>180</v>
      </c>
      <c r="R341" s="123" t="s">
        <v>180</v>
      </c>
      <c r="S341" s="123" t="s">
        <v>180</v>
      </c>
      <c r="T341" s="123" t="s">
        <v>184</v>
      </c>
      <c r="U341" s="123">
        <v>3452334.46143702</v>
      </c>
      <c r="V341" s="123">
        <v>3724679.1367080701</v>
      </c>
      <c r="W341" s="123">
        <v>392677.81975951197</v>
      </c>
      <c r="X341" s="123">
        <v>458221.81971652398</v>
      </c>
      <c r="Y341" s="123">
        <v>206695.573022472</v>
      </c>
      <c r="Z341" s="123">
        <v>112976.97022932699</v>
      </c>
      <c r="AA341" s="123">
        <v>204843.49188155201</v>
      </c>
      <c r="AB341" s="123">
        <v>218364.98989784499</v>
      </c>
      <c r="AC341" s="123">
        <v>3680852.8487086301</v>
      </c>
      <c r="AD341" s="123">
        <v>4116804.93765262</v>
      </c>
      <c r="AE341" s="123">
        <v>428926.27044142399</v>
      </c>
      <c r="AF341" s="123">
        <v>458221.81971652398</v>
      </c>
      <c r="AG341" s="123">
        <v>260686.37611493701</v>
      </c>
      <c r="AH341" s="123">
        <v>149785.81043114999</v>
      </c>
      <c r="AI341" s="123">
        <v>247151.34519778099</v>
      </c>
      <c r="AJ341" s="123">
        <v>240567.62077898299</v>
      </c>
      <c r="AK341" s="123">
        <v>3898828.8931806199</v>
      </c>
      <c r="AL341" s="123">
        <v>443574.04507897398</v>
      </c>
      <c r="AM341" s="123">
        <v>205236.09327304299</v>
      </c>
      <c r="AN341" s="123">
        <v>243859.48298838199</v>
      </c>
      <c r="AO341" s="123">
        <v>7.9065967450869099</v>
      </c>
      <c r="AP341" s="123">
        <v>4.6700391469745597</v>
      </c>
      <c r="AQ341" s="123">
        <v>38.208943067388702</v>
      </c>
      <c r="AR341" s="123">
        <v>1.9090486557845101</v>
      </c>
      <c r="AS341" s="123">
        <v>0.114</v>
      </c>
      <c r="AT341" s="123">
        <v>5.2999999999999999E-2</v>
      </c>
      <c r="AU341" s="123">
        <v>6.3E-2</v>
      </c>
      <c r="AV341" s="123">
        <v>-3.14</v>
      </c>
      <c r="AW341" s="123">
        <v>-4.25</v>
      </c>
      <c r="AX341" s="123">
        <v>-4</v>
      </c>
      <c r="AY341" s="123">
        <v>1.46536479374659E-3</v>
      </c>
      <c r="AZ341" s="123">
        <v>4.2335795760406502E-4</v>
      </c>
      <c r="BA341" s="123">
        <v>5.6450820151021696E-4</v>
      </c>
      <c r="BB341" s="123">
        <v>1.0572935707703899E-2</v>
      </c>
      <c r="BC341" s="123">
        <v>2.9950657362402201E-3</v>
      </c>
      <c r="BD341" s="123">
        <v>5.4606610090311E-3</v>
      </c>
      <c r="BE341" s="124" t="s">
        <v>1833</v>
      </c>
      <c r="BF341" s="124" t="s">
        <v>180</v>
      </c>
      <c r="BG341" s="124" t="s">
        <v>180</v>
      </c>
      <c r="BH341" s="124" t="s">
        <v>180</v>
      </c>
      <c r="BI341" s="124" t="s">
        <v>180</v>
      </c>
      <c r="BJ341" s="124" t="s">
        <v>180</v>
      </c>
      <c r="BK341" s="124" t="s">
        <v>180</v>
      </c>
    </row>
    <row r="342" spans="1:63" ht="67" customHeight="1" x14ac:dyDescent="0.2">
      <c r="A342" s="122" t="s">
        <v>1834</v>
      </c>
      <c r="B342" s="123" t="s">
        <v>180</v>
      </c>
      <c r="C342" s="123" t="s">
        <v>1835</v>
      </c>
      <c r="D342" s="123">
        <v>151.06326000000001</v>
      </c>
      <c r="E342" s="123">
        <v>13.811</v>
      </c>
      <c r="F342" s="123">
        <v>1212433.9573447499</v>
      </c>
      <c r="G342" s="123" t="s">
        <v>182</v>
      </c>
      <c r="H342" s="123" t="s">
        <v>183</v>
      </c>
      <c r="I342" s="123" t="s">
        <v>200</v>
      </c>
      <c r="J342" s="123" t="s">
        <v>200</v>
      </c>
      <c r="K342" s="123" t="s">
        <v>183</v>
      </c>
      <c r="L342" s="123">
        <v>21</v>
      </c>
      <c r="M342" s="123">
        <v>0</v>
      </c>
      <c r="N342" s="123">
        <v>6</v>
      </c>
      <c r="O342" s="123">
        <v>11</v>
      </c>
      <c r="P342" s="123" t="s">
        <v>190</v>
      </c>
      <c r="Q342" s="123" t="s">
        <v>1836</v>
      </c>
      <c r="R342" s="123" t="s">
        <v>180</v>
      </c>
      <c r="S342" s="123" t="s">
        <v>180</v>
      </c>
      <c r="T342" s="123" t="s">
        <v>184</v>
      </c>
      <c r="U342" s="123">
        <v>1124112.88078517</v>
      </c>
      <c r="V342" s="123">
        <v>1212433.9573447499</v>
      </c>
      <c r="W342" s="123">
        <v>622022.17186409398</v>
      </c>
      <c r="X342" s="123">
        <v>731060.09443635901</v>
      </c>
      <c r="Y342" s="123">
        <v>232737.78089536901</v>
      </c>
      <c r="Z342" s="123">
        <v>207146.459603161</v>
      </c>
      <c r="AA342" s="123">
        <v>284214.64375065098</v>
      </c>
      <c r="AB342" s="123">
        <v>323344.997677262</v>
      </c>
      <c r="AC342" s="123">
        <v>1198520.6374778301</v>
      </c>
      <c r="AD342" s="123">
        <v>1340076.2640150499</v>
      </c>
      <c r="AE342" s="123">
        <v>679441.61061334703</v>
      </c>
      <c r="AF342" s="123">
        <v>731060.09443635901</v>
      </c>
      <c r="AG342" s="123">
        <v>293531.05051770998</v>
      </c>
      <c r="AH342" s="123">
        <v>274636.50571104302</v>
      </c>
      <c r="AI342" s="123">
        <v>342915.61270835699</v>
      </c>
      <c r="AJ342" s="123">
        <v>356221.64898500801</v>
      </c>
      <c r="AK342" s="123">
        <v>1269298.4507464401</v>
      </c>
      <c r="AL342" s="123">
        <v>705250.85252485296</v>
      </c>
      <c r="AM342" s="123">
        <v>284083.77811437601</v>
      </c>
      <c r="AN342" s="123">
        <v>349568.63084668299</v>
      </c>
      <c r="AO342" s="123">
        <v>7.8858477595019103</v>
      </c>
      <c r="AP342" s="123">
        <v>5.1754322331048499</v>
      </c>
      <c r="AQ342" s="123">
        <v>4.7030002377846101</v>
      </c>
      <c r="AR342" s="123">
        <v>2.6915425617975202</v>
      </c>
      <c r="AS342" s="123">
        <v>0.55600000000000005</v>
      </c>
      <c r="AT342" s="123">
        <v>0.224</v>
      </c>
      <c r="AU342" s="123">
        <v>0.27500000000000002</v>
      </c>
      <c r="AV342" s="123">
        <v>-0.85</v>
      </c>
      <c r="AW342" s="123">
        <v>-2.16</v>
      </c>
      <c r="AX342" s="123">
        <v>-1.86</v>
      </c>
      <c r="AY342" s="123">
        <v>1.46749560687653E-3</v>
      </c>
      <c r="AZ342" s="123">
        <v>5.3519970850901503E-5</v>
      </c>
      <c r="BA342" s="123">
        <v>9.0301780079293805E-5</v>
      </c>
      <c r="BB342" s="123">
        <v>1.0572935707703899E-2</v>
      </c>
      <c r="BC342" s="123">
        <v>9.5055282401866603E-4</v>
      </c>
      <c r="BD342" s="123">
        <v>1.85807391552988E-3</v>
      </c>
      <c r="BE342" s="124" t="s">
        <v>1837</v>
      </c>
      <c r="BF342" s="124" t="s">
        <v>180</v>
      </c>
      <c r="BG342" s="124" t="s">
        <v>180</v>
      </c>
      <c r="BH342" s="124" t="s">
        <v>1838</v>
      </c>
      <c r="BI342" s="124" t="s">
        <v>1839</v>
      </c>
      <c r="BJ342" s="124" t="s">
        <v>1840</v>
      </c>
      <c r="BK342" s="124" t="s">
        <v>1841</v>
      </c>
    </row>
    <row r="343" spans="1:63" ht="67" customHeight="1" x14ac:dyDescent="0.2">
      <c r="A343" s="122" t="s">
        <v>1842</v>
      </c>
      <c r="B343" s="123" t="s">
        <v>180</v>
      </c>
      <c r="C343" s="123" t="s">
        <v>884</v>
      </c>
      <c r="D343" s="123">
        <v>241.17855</v>
      </c>
      <c r="E343" s="123">
        <v>11.929</v>
      </c>
      <c r="F343" s="123">
        <v>15936451.1521571</v>
      </c>
      <c r="G343" s="123" t="s">
        <v>182</v>
      </c>
      <c r="H343" s="123" t="s">
        <v>183</v>
      </c>
      <c r="I343" s="123" t="s">
        <v>183</v>
      </c>
      <c r="J343" s="123" t="s">
        <v>183</v>
      </c>
      <c r="K343" s="123" t="s">
        <v>183</v>
      </c>
      <c r="L343" s="123">
        <v>0</v>
      </c>
      <c r="M343" s="123">
        <v>0</v>
      </c>
      <c r="N343" s="123">
        <v>0</v>
      </c>
      <c r="O343" s="123">
        <v>0</v>
      </c>
      <c r="P343" s="123" t="s">
        <v>180</v>
      </c>
      <c r="Q343" s="123" t="s">
        <v>180</v>
      </c>
      <c r="R343" s="123" t="s">
        <v>180</v>
      </c>
      <c r="S343" s="123" t="s">
        <v>180</v>
      </c>
      <c r="T343" s="123" t="s">
        <v>184</v>
      </c>
      <c r="U343" s="123">
        <v>282490.146334727</v>
      </c>
      <c r="V343" s="123">
        <v>478554.58627713</v>
      </c>
      <c r="W343" s="123">
        <v>10840691.335759901</v>
      </c>
      <c r="X343" s="123">
        <v>15936451.1521571</v>
      </c>
      <c r="Y343" s="123">
        <v>15282781.6510639</v>
      </c>
      <c r="Z343" s="123">
        <v>13643775.480705099</v>
      </c>
      <c r="AA343" s="123">
        <v>4966148.7744825799</v>
      </c>
      <c r="AB343" s="123">
        <v>2768644.46599583</v>
      </c>
      <c r="AC343" s="123">
        <v>301188.85394304502</v>
      </c>
      <c r="AD343" s="123">
        <v>528935.731485105</v>
      </c>
      <c r="AE343" s="123">
        <v>11841405.522985401</v>
      </c>
      <c r="AF343" s="123">
        <v>15936451.1521571</v>
      </c>
      <c r="AG343" s="123">
        <v>19274786.1374784</v>
      </c>
      <c r="AH343" s="123">
        <v>18089031.451009501</v>
      </c>
      <c r="AI343" s="123">
        <v>5991844.4993869197</v>
      </c>
      <c r="AJ343" s="123">
        <v>3050151.0900584701</v>
      </c>
      <c r="AK343" s="123">
        <v>415062.29271407501</v>
      </c>
      <c r="AL343" s="123">
        <v>13888928.337571301</v>
      </c>
      <c r="AM343" s="123">
        <v>18681908.794243999</v>
      </c>
      <c r="AN343" s="123">
        <v>4520997.7947226902</v>
      </c>
      <c r="AO343" s="123">
        <v>38.799323458416403</v>
      </c>
      <c r="AP343" s="123">
        <v>20.848509426192201</v>
      </c>
      <c r="AQ343" s="123">
        <v>4.4880594850367199</v>
      </c>
      <c r="AR343" s="123">
        <v>46.009563648449202</v>
      </c>
      <c r="AS343" s="123">
        <v>33.462000000000003</v>
      </c>
      <c r="AT343" s="123">
        <v>45.01</v>
      </c>
      <c r="AU343" s="123">
        <v>10.891999999999999</v>
      </c>
      <c r="AV343" s="123">
        <v>5.0599999999999996</v>
      </c>
      <c r="AW343" s="123">
        <v>5.49</v>
      </c>
      <c r="AX343" s="123">
        <v>3.45</v>
      </c>
      <c r="AY343" s="123">
        <v>1.4785293206809301E-3</v>
      </c>
      <c r="AZ343" s="123">
        <v>1.0692870095903001E-3</v>
      </c>
      <c r="BA343" s="123">
        <v>6.7729608062379E-3</v>
      </c>
      <c r="BB343" s="123">
        <v>1.06209147651281E-2</v>
      </c>
      <c r="BC343" s="123">
        <v>5.8473622956875101E-3</v>
      </c>
      <c r="BD343" s="123">
        <v>3.00635262112352E-2</v>
      </c>
      <c r="BE343" s="124" t="s">
        <v>1843</v>
      </c>
      <c r="BF343" s="124" t="s">
        <v>180</v>
      </c>
      <c r="BG343" s="124" t="s">
        <v>180</v>
      </c>
      <c r="BH343" s="124" t="s">
        <v>180</v>
      </c>
      <c r="BI343" s="124" t="s">
        <v>180</v>
      </c>
      <c r="BJ343" s="124" t="s">
        <v>180</v>
      </c>
      <c r="BK343" s="124" t="s">
        <v>180</v>
      </c>
    </row>
    <row r="344" spans="1:63" ht="67" customHeight="1" x14ac:dyDescent="0.2">
      <c r="A344" s="122" t="s">
        <v>1844</v>
      </c>
      <c r="B344" s="123" t="s">
        <v>180</v>
      </c>
      <c r="C344" s="123" t="s">
        <v>1845</v>
      </c>
      <c r="D344" s="123">
        <v>441.25794000000002</v>
      </c>
      <c r="E344" s="123">
        <v>6.9859999999999998</v>
      </c>
      <c r="F344" s="123">
        <v>6260248.5478272196</v>
      </c>
      <c r="G344" s="123" t="s">
        <v>182</v>
      </c>
      <c r="H344" s="123" t="s">
        <v>183</v>
      </c>
      <c r="I344" s="123" t="s">
        <v>183</v>
      </c>
      <c r="J344" s="123" t="s">
        <v>183</v>
      </c>
      <c r="K344" s="123" t="s">
        <v>183</v>
      </c>
      <c r="L344" s="123">
        <v>0</v>
      </c>
      <c r="M344" s="123">
        <v>0</v>
      </c>
      <c r="N344" s="123">
        <v>0</v>
      </c>
      <c r="O344" s="123">
        <v>0</v>
      </c>
      <c r="P344" s="123" t="s">
        <v>180</v>
      </c>
      <c r="Q344" s="123" t="s">
        <v>180</v>
      </c>
      <c r="R344" s="123" t="s">
        <v>180</v>
      </c>
      <c r="S344" s="123" t="s">
        <v>180</v>
      </c>
      <c r="T344" s="123" t="s">
        <v>184</v>
      </c>
      <c r="U344" s="123">
        <v>2433190.7517574099</v>
      </c>
      <c r="V344" s="123">
        <v>2210008.0470070802</v>
      </c>
      <c r="W344" s="123">
        <v>4646930.1063020499</v>
      </c>
      <c r="X344" s="123">
        <v>5862646.9564073198</v>
      </c>
      <c r="Y344" s="123">
        <v>4637482.8377791103</v>
      </c>
      <c r="Z344" s="123">
        <v>4943447.13901834</v>
      </c>
      <c r="AA344" s="123">
        <v>6094456.3869793601</v>
      </c>
      <c r="AB344" s="123">
        <v>6260248.5478272196</v>
      </c>
      <c r="AC344" s="123">
        <v>2594249.54624175</v>
      </c>
      <c r="AD344" s="123">
        <v>2442672.6991071398</v>
      </c>
      <c r="AE344" s="123">
        <v>5075892.4981268402</v>
      </c>
      <c r="AF344" s="123">
        <v>5862646.9564073198</v>
      </c>
      <c r="AG344" s="123">
        <v>5848836.4196576998</v>
      </c>
      <c r="AH344" s="123">
        <v>6554063.4922178201</v>
      </c>
      <c r="AI344" s="123">
        <v>7353189.8936878797</v>
      </c>
      <c r="AJ344" s="123">
        <v>6896769.9416487198</v>
      </c>
      <c r="AK344" s="123">
        <v>2518461.12267444</v>
      </c>
      <c r="AL344" s="123">
        <v>5469269.72726708</v>
      </c>
      <c r="AM344" s="123">
        <v>6201449.95593776</v>
      </c>
      <c r="AN344" s="123">
        <v>7124979.9176682997</v>
      </c>
      <c r="AO344" s="123">
        <v>4.2558138187950796</v>
      </c>
      <c r="AP344" s="123">
        <v>10.171731150967799</v>
      </c>
      <c r="AQ344" s="123">
        <v>8.0411976042170004</v>
      </c>
      <c r="AR344" s="123">
        <v>4.5296638991984404</v>
      </c>
      <c r="AS344" s="123">
        <v>2.1720000000000002</v>
      </c>
      <c r="AT344" s="123">
        <v>2.4620000000000002</v>
      </c>
      <c r="AU344" s="123">
        <v>2.8290000000000002</v>
      </c>
      <c r="AV344" s="123">
        <v>1.1200000000000001</v>
      </c>
      <c r="AW344" s="123">
        <v>1.3</v>
      </c>
      <c r="AX344" s="123">
        <v>1.5</v>
      </c>
      <c r="AY344" s="123">
        <v>1.4873147930958299E-3</v>
      </c>
      <c r="AZ344" s="123">
        <v>8.2232801815007605E-4</v>
      </c>
      <c r="BA344" s="123">
        <v>4.6494733486879302E-4</v>
      </c>
      <c r="BB344" s="123">
        <v>1.06525083116126E-2</v>
      </c>
      <c r="BC344" s="123">
        <v>4.9421099704663003E-3</v>
      </c>
      <c r="BD344" s="123">
        <v>4.8037962938784198E-3</v>
      </c>
      <c r="BE344" s="124" t="s">
        <v>1846</v>
      </c>
      <c r="BF344" s="124" t="s">
        <v>180</v>
      </c>
      <c r="BG344" s="124" t="s">
        <v>180</v>
      </c>
      <c r="BH344" s="124" t="s">
        <v>180</v>
      </c>
      <c r="BI344" s="124" t="s">
        <v>180</v>
      </c>
      <c r="BJ344" s="124" t="s">
        <v>180</v>
      </c>
      <c r="BK344" s="124" t="s">
        <v>180</v>
      </c>
    </row>
    <row r="345" spans="1:63" ht="67" customHeight="1" x14ac:dyDescent="0.2">
      <c r="A345" s="122" t="s">
        <v>1847</v>
      </c>
      <c r="B345" s="123" t="s">
        <v>180</v>
      </c>
      <c r="C345" s="123" t="s">
        <v>782</v>
      </c>
      <c r="D345" s="123">
        <v>317.18407999999999</v>
      </c>
      <c r="E345" s="123">
        <v>3.3919999999999999</v>
      </c>
      <c r="F345" s="123">
        <v>2899380.7468228298</v>
      </c>
      <c r="G345" s="123" t="s">
        <v>182</v>
      </c>
      <c r="H345" s="123" t="s">
        <v>183</v>
      </c>
      <c r="I345" s="123" t="s">
        <v>183</v>
      </c>
      <c r="J345" s="123" t="s">
        <v>183</v>
      </c>
      <c r="K345" s="123" t="s">
        <v>183</v>
      </c>
      <c r="L345" s="123">
        <v>0</v>
      </c>
      <c r="M345" s="123">
        <v>0</v>
      </c>
      <c r="N345" s="123">
        <v>0</v>
      </c>
      <c r="O345" s="123">
        <v>0</v>
      </c>
      <c r="P345" s="123" t="s">
        <v>180</v>
      </c>
      <c r="Q345" s="123" t="s">
        <v>180</v>
      </c>
      <c r="R345" s="123" t="s">
        <v>180</v>
      </c>
      <c r="S345" s="123" t="s">
        <v>180</v>
      </c>
      <c r="T345" s="123" t="s">
        <v>184</v>
      </c>
      <c r="U345" s="123">
        <v>39088.406164099797</v>
      </c>
      <c r="V345" s="123">
        <v>68758.076344485598</v>
      </c>
      <c r="W345" s="123">
        <v>1122704.2214222399</v>
      </c>
      <c r="X345" s="123">
        <v>1274887.92406465</v>
      </c>
      <c r="Y345" s="123">
        <v>2599969.05817906</v>
      </c>
      <c r="Z345" s="123">
        <v>2899380.7468228298</v>
      </c>
      <c r="AA345" s="123">
        <v>348628.84958753799</v>
      </c>
      <c r="AB345" s="123">
        <v>224753.94258071799</v>
      </c>
      <c r="AC345" s="123">
        <v>41675.762527573199</v>
      </c>
      <c r="AD345" s="123">
        <v>75996.771214137305</v>
      </c>
      <c r="AE345" s="123">
        <v>1226342.08063599</v>
      </c>
      <c r="AF345" s="123">
        <v>1274887.92406465</v>
      </c>
      <c r="AG345" s="123">
        <v>3279105.1200403702</v>
      </c>
      <c r="AH345" s="123">
        <v>3844023.2025145702</v>
      </c>
      <c r="AI345" s="123">
        <v>420633.764631089</v>
      </c>
      <c r="AJ345" s="123">
        <v>247606.18106700099</v>
      </c>
      <c r="AK345" s="123">
        <v>58836.266870855303</v>
      </c>
      <c r="AL345" s="123">
        <v>1250615.0023503201</v>
      </c>
      <c r="AM345" s="123">
        <v>3561564.1612774702</v>
      </c>
      <c r="AN345" s="123">
        <v>334119.97284904501</v>
      </c>
      <c r="AO345" s="123">
        <v>41.247718915785597</v>
      </c>
      <c r="AP345" s="123">
        <v>2.7448171517454498</v>
      </c>
      <c r="AQ345" s="123">
        <v>11.2157857852301</v>
      </c>
      <c r="AR345" s="123">
        <v>36.618277149736699</v>
      </c>
      <c r="AS345" s="123">
        <v>21.256</v>
      </c>
      <c r="AT345" s="123">
        <v>60.533000000000001</v>
      </c>
      <c r="AU345" s="123">
        <v>5.6790000000000003</v>
      </c>
      <c r="AV345" s="123">
        <v>4.41</v>
      </c>
      <c r="AW345" s="123">
        <v>5.92</v>
      </c>
      <c r="AX345" s="123">
        <v>2.5099999999999998</v>
      </c>
      <c r="AY345" s="123">
        <v>1.4960703178331599E-3</v>
      </c>
      <c r="AZ345" s="123">
        <v>4.78975111777746E-4</v>
      </c>
      <c r="BA345" s="123">
        <v>1.2936283319253899E-2</v>
      </c>
      <c r="BB345" s="123">
        <v>1.0683702152055699E-2</v>
      </c>
      <c r="BC345" s="123">
        <v>3.27591991942639E-3</v>
      </c>
      <c r="BD345" s="123">
        <v>4.9100137480375901E-2</v>
      </c>
      <c r="BE345" s="124" t="s">
        <v>1848</v>
      </c>
      <c r="BF345" s="124" t="s">
        <v>180</v>
      </c>
      <c r="BG345" s="124" t="s">
        <v>180</v>
      </c>
      <c r="BH345" s="124" t="s">
        <v>180</v>
      </c>
      <c r="BI345" s="124" t="s">
        <v>180</v>
      </c>
      <c r="BJ345" s="124" t="s">
        <v>180</v>
      </c>
      <c r="BK345" s="124" t="s">
        <v>180</v>
      </c>
    </row>
    <row r="346" spans="1:63" ht="67" customHeight="1" x14ac:dyDescent="0.2">
      <c r="A346" s="122" t="s">
        <v>1849</v>
      </c>
      <c r="B346" s="123" t="s">
        <v>180</v>
      </c>
      <c r="C346" s="123" t="s">
        <v>1850</v>
      </c>
      <c r="D346" s="123">
        <v>160.08463</v>
      </c>
      <c r="E346" s="123">
        <v>10.606</v>
      </c>
      <c r="F346" s="123">
        <v>18307760.626817401</v>
      </c>
      <c r="G346" s="123" t="s">
        <v>182</v>
      </c>
      <c r="H346" s="123" t="s">
        <v>183</v>
      </c>
      <c r="I346" s="123" t="s">
        <v>200</v>
      </c>
      <c r="J346" s="123" t="s">
        <v>200</v>
      </c>
      <c r="K346" s="123" t="s">
        <v>183</v>
      </c>
      <c r="L346" s="123">
        <v>9</v>
      </c>
      <c r="M346" s="123">
        <v>0</v>
      </c>
      <c r="N346" s="123">
        <v>13</v>
      </c>
      <c r="O346" s="123">
        <v>6</v>
      </c>
      <c r="P346" s="123" t="s">
        <v>190</v>
      </c>
      <c r="Q346" s="123" t="s">
        <v>1851</v>
      </c>
      <c r="R346" s="123" t="s">
        <v>180</v>
      </c>
      <c r="S346" s="123" t="s">
        <v>180</v>
      </c>
      <c r="T346" s="123" t="s">
        <v>184</v>
      </c>
      <c r="U346" s="123">
        <v>16287314.9783842</v>
      </c>
      <c r="V346" s="123">
        <v>18307760.626817401</v>
      </c>
      <c r="W346" s="123">
        <v>5753691.4617290702</v>
      </c>
      <c r="X346" s="123">
        <v>5996346.99587157</v>
      </c>
      <c r="Y346" s="123">
        <v>3309344.9049592</v>
      </c>
      <c r="Z346" s="123">
        <v>3398646.2955855899</v>
      </c>
      <c r="AA346" s="123">
        <v>5230786.3390406799</v>
      </c>
      <c r="AB346" s="123">
        <v>4525691.21270133</v>
      </c>
      <c r="AC346" s="123">
        <v>17365411.841077998</v>
      </c>
      <c r="AD346" s="123">
        <v>20235160.286170799</v>
      </c>
      <c r="AE346" s="123">
        <v>6284820.0121451803</v>
      </c>
      <c r="AF346" s="123">
        <v>5996346.99587157</v>
      </c>
      <c r="AG346" s="123">
        <v>4173776.5254142801</v>
      </c>
      <c r="AH346" s="123">
        <v>4505953.6356814699</v>
      </c>
      <c r="AI346" s="123">
        <v>6311139.6328062303</v>
      </c>
      <c r="AJ346" s="123">
        <v>4985848.5461851796</v>
      </c>
      <c r="AK346" s="123">
        <v>18800286.063624401</v>
      </c>
      <c r="AL346" s="123">
        <v>6140583.5040083798</v>
      </c>
      <c r="AM346" s="123">
        <v>4339865.0805478701</v>
      </c>
      <c r="AN346" s="123">
        <v>5648494.0894957101</v>
      </c>
      <c r="AO346" s="123">
        <v>10.793551645742699</v>
      </c>
      <c r="AP346" s="123">
        <v>3.3218541179883201</v>
      </c>
      <c r="AQ346" s="123">
        <v>5.4122578205873104</v>
      </c>
      <c r="AR346" s="123">
        <v>16.590657607990899</v>
      </c>
      <c r="AS346" s="123">
        <v>0.32700000000000001</v>
      </c>
      <c r="AT346" s="123">
        <v>0.23100000000000001</v>
      </c>
      <c r="AU346" s="123">
        <v>0.3</v>
      </c>
      <c r="AV346" s="123">
        <v>-1.61</v>
      </c>
      <c r="AW346" s="123">
        <v>-2.12</v>
      </c>
      <c r="AX346" s="123">
        <v>-1.73</v>
      </c>
      <c r="AY346" s="123">
        <v>1.50902852672652E-3</v>
      </c>
      <c r="AZ346" s="123">
        <v>5.2085139658486501E-4</v>
      </c>
      <c r="BA346" s="123">
        <v>1.1152304552948199E-3</v>
      </c>
      <c r="BB346" s="123">
        <v>1.07446371345806E-2</v>
      </c>
      <c r="BC346" s="123">
        <v>3.5128533080779202E-3</v>
      </c>
      <c r="BD346" s="123">
        <v>8.3832184069840103E-3</v>
      </c>
      <c r="BE346" s="124" t="s">
        <v>1852</v>
      </c>
      <c r="BF346" s="124" t="s">
        <v>180</v>
      </c>
      <c r="BG346" s="124" t="s">
        <v>180</v>
      </c>
      <c r="BH346" s="124" t="s">
        <v>1853</v>
      </c>
      <c r="BI346" s="124" t="s">
        <v>1854</v>
      </c>
      <c r="BJ346" s="124" t="s">
        <v>1855</v>
      </c>
      <c r="BK346" s="124" t="s">
        <v>1856</v>
      </c>
    </row>
    <row r="347" spans="1:63" ht="67" customHeight="1" x14ac:dyDescent="0.2">
      <c r="A347" s="122" t="s">
        <v>1857</v>
      </c>
      <c r="B347" s="123" t="s">
        <v>180</v>
      </c>
      <c r="C347" s="123" t="s">
        <v>1858</v>
      </c>
      <c r="D347" s="123">
        <v>166.02662000000001</v>
      </c>
      <c r="E347" s="123">
        <v>13.15</v>
      </c>
      <c r="F347" s="123">
        <v>1862250.0735437099</v>
      </c>
      <c r="G347" s="123" t="s">
        <v>182</v>
      </c>
      <c r="H347" s="123" t="s">
        <v>183</v>
      </c>
      <c r="I347" s="123" t="s">
        <v>200</v>
      </c>
      <c r="J347" s="123" t="s">
        <v>200</v>
      </c>
      <c r="K347" s="123" t="s">
        <v>183</v>
      </c>
      <c r="L347" s="123">
        <v>7</v>
      </c>
      <c r="M347" s="123">
        <v>0</v>
      </c>
      <c r="N347" s="123">
        <v>9</v>
      </c>
      <c r="O347" s="123">
        <v>10</v>
      </c>
      <c r="P347" s="123" t="s">
        <v>1019</v>
      </c>
      <c r="Q347" s="123" t="s">
        <v>1859</v>
      </c>
      <c r="R347" s="123" t="s">
        <v>180</v>
      </c>
      <c r="S347" s="123" t="s">
        <v>180</v>
      </c>
      <c r="T347" s="123" t="s">
        <v>184</v>
      </c>
      <c r="U347" s="123">
        <v>517787.15647863899</v>
      </c>
      <c r="V347" s="123">
        <v>521463.64506874501</v>
      </c>
      <c r="W347" s="123">
        <v>1260675.2475739201</v>
      </c>
      <c r="X347" s="123">
        <v>1601374.19195566</v>
      </c>
      <c r="Y347" s="123">
        <v>1761076.95308109</v>
      </c>
      <c r="Z347" s="123">
        <v>1685608.1535527101</v>
      </c>
      <c r="AA347" s="123">
        <v>1862250.0735437099</v>
      </c>
      <c r="AB347" s="123">
        <v>1666068.3739567201</v>
      </c>
      <c r="AC347" s="123">
        <v>552060.74360356701</v>
      </c>
      <c r="AD347" s="123">
        <v>576362.15900268999</v>
      </c>
      <c r="AE347" s="123">
        <v>1377049.33910162</v>
      </c>
      <c r="AF347" s="123">
        <v>1601374.19195566</v>
      </c>
      <c r="AG347" s="123">
        <v>2221086.6069605402</v>
      </c>
      <c r="AH347" s="123">
        <v>2234793.3639639001</v>
      </c>
      <c r="AI347" s="123">
        <v>2246874.4627587898</v>
      </c>
      <c r="AJ347" s="123">
        <v>1835468.7029517901</v>
      </c>
      <c r="AK347" s="123">
        <v>564211.45130312804</v>
      </c>
      <c r="AL347" s="123">
        <v>1489211.76552864</v>
      </c>
      <c r="AM347" s="123">
        <v>2227939.9854622199</v>
      </c>
      <c r="AN347" s="123">
        <v>2041171.58285529</v>
      </c>
      <c r="AO347" s="123">
        <v>3.0456127009577401</v>
      </c>
      <c r="AP347" s="123">
        <v>10.651381375935999</v>
      </c>
      <c r="AQ347" s="123">
        <v>0.43502701547339501</v>
      </c>
      <c r="AR347" s="123">
        <v>14.252001400675599</v>
      </c>
      <c r="AS347" s="123">
        <v>2.6389999999999998</v>
      </c>
      <c r="AT347" s="123">
        <v>3.9489999999999998</v>
      </c>
      <c r="AU347" s="123">
        <v>3.6179999999999999</v>
      </c>
      <c r="AV347" s="123">
        <v>1.4</v>
      </c>
      <c r="AW347" s="123">
        <v>1.98</v>
      </c>
      <c r="AX347" s="123">
        <v>1.86</v>
      </c>
      <c r="AY347" s="123">
        <v>1.51529986442056E-3</v>
      </c>
      <c r="AZ347" s="123">
        <v>3.8389955775497398E-4</v>
      </c>
      <c r="BA347" s="123">
        <v>5.0451834867959499E-4</v>
      </c>
      <c r="BB347" s="123">
        <v>1.07479795266154E-2</v>
      </c>
      <c r="BC347" s="123">
        <v>2.79074289290143E-3</v>
      </c>
      <c r="BD347" s="123">
        <v>5.1469350865296403E-3</v>
      </c>
      <c r="BE347" s="124" t="s">
        <v>1860</v>
      </c>
      <c r="BF347" s="124" t="s">
        <v>180</v>
      </c>
      <c r="BG347" s="124" t="s">
        <v>180</v>
      </c>
      <c r="BH347" s="124" t="s">
        <v>1861</v>
      </c>
      <c r="BI347" s="124" t="s">
        <v>1862</v>
      </c>
      <c r="BJ347" s="124" t="s">
        <v>1863</v>
      </c>
      <c r="BK347" s="124" t="s">
        <v>1864</v>
      </c>
    </row>
    <row r="348" spans="1:63" ht="67" customHeight="1" x14ac:dyDescent="0.2">
      <c r="A348" s="122" t="s">
        <v>1865</v>
      </c>
      <c r="B348" s="123" t="s">
        <v>180</v>
      </c>
      <c r="C348" s="123" t="s">
        <v>1866</v>
      </c>
      <c r="D348" s="123">
        <v>288.09620000000001</v>
      </c>
      <c r="E348" s="123">
        <v>8.641</v>
      </c>
      <c r="F348" s="123">
        <v>6267331.4208126199</v>
      </c>
      <c r="G348" s="123" t="s">
        <v>182</v>
      </c>
      <c r="H348" s="123" t="s">
        <v>183</v>
      </c>
      <c r="I348" s="123" t="s">
        <v>183</v>
      </c>
      <c r="J348" s="123" t="s">
        <v>224</v>
      </c>
      <c r="K348" s="123" t="s">
        <v>183</v>
      </c>
      <c r="L348" s="123">
        <v>1</v>
      </c>
      <c r="M348" s="123">
        <v>0</v>
      </c>
      <c r="N348" s="123">
        <v>0</v>
      </c>
      <c r="O348" s="123">
        <v>0</v>
      </c>
      <c r="P348" s="123" t="s">
        <v>180</v>
      </c>
      <c r="Q348" s="123" t="s">
        <v>180</v>
      </c>
      <c r="R348" s="123" t="s">
        <v>180</v>
      </c>
      <c r="S348" s="123" t="s">
        <v>180</v>
      </c>
      <c r="T348" s="123" t="s">
        <v>184</v>
      </c>
      <c r="U348" s="123">
        <v>427019.15726112801</v>
      </c>
      <c r="V348" s="123">
        <v>269807.16422069399</v>
      </c>
      <c r="W348" s="123">
        <v>3242354.6303881202</v>
      </c>
      <c r="X348" s="123">
        <v>3860142.0289470302</v>
      </c>
      <c r="Y348" s="123">
        <v>6267331.4208126199</v>
      </c>
      <c r="Z348" s="123">
        <v>3975385.8061072598</v>
      </c>
      <c r="AA348" s="123">
        <v>2773079.49371215</v>
      </c>
      <c r="AB348" s="123">
        <v>2619663.96590759</v>
      </c>
      <c r="AC348" s="123">
        <v>455284.59047491301</v>
      </c>
      <c r="AD348" s="123">
        <v>298211.85264819802</v>
      </c>
      <c r="AE348" s="123">
        <v>3541659.3682642598</v>
      </c>
      <c r="AF348" s="123">
        <v>3860142.0289470302</v>
      </c>
      <c r="AG348" s="123">
        <v>7904416.5876997001</v>
      </c>
      <c r="AH348" s="123">
        <v>5270599.6942171101</v>
      </c>
      <c r="AI348" s="123">
        <v>3345824.2725507198</v>
      </c>
      <c r="AJ348" s="123">
        <v>2886022.7448257501</v>
      </c>
      <c r="AK348" s="123">
        <v>376748.22156155499</v>
      </c>
      <c r="AL348" s="123">
        <v>3700900.6986056399</v>
      </c>
      <c r="AM348" s="123">
        <v>6587508.1409584004</v>
      </c>
      <c r="AN348" s="123">
        <v>3115923.5086882301</v>
      </c>
      <c r="AO348" s="123">
        <v>29.480483702471901</v>
      </c>
      <c r="AP348" s="123">
        <v>6.0850389513009597</v>
      </c>
      <c r="AQ348" s="123">
        <v>28.271536762219</v>
      </c>
      <c r="AR348" s="123">
        <v>10.434427460998</v>
      </c>
      <c r="AS348" s="123">
        <v>9.8230000000000004</v>
      </c>
      <c r="AT348" s="123">
        <v>17.484999999999999</v>
      </c>
      <c r="AU348" s="123">
        <v>8.2710000000000008</v>
      </c>
      <c r="AV348" s="123">
        <v>3.3</v>
      </c>
      <c r="AW348" s="123">
        <v>4.13</v>
      </c>
      <c r="AX348" s="123">
        <v>3.05</v>
      </c>
      <c r="AY348" s="123">
        <v>1.5183513087434499E-3</v>
      </c>
      <c r="AZ348" s="123">
        <v>6.5039048448212199E-4</v>
      </c>
      <c r="BA348" s="123">
        <v>2.0552040350627601E-3</v>
      </c>
      <c r="BB348" s="123">
        <v>1.07479795266154E-2</v>
      </c>
      <c r="BC348" s="123">
        <v>4.0910572443590499E-3</v>
      </c>
      <c r="BD348" s="123">
        <v>1.29611309016426E-2</v>
      </c>
      <c r="BE348" s="124" t="s">
        <v>1867</v>
      </c>
      <c r="BF348" s="124" t="s">
        <v>180</v>
      </c>
      <c r="BG348" s="124" t="s">
        <v>180</v>
      </c>
      <c r="BH348" s="124" t="s">
        <v>180</v>
      </c>
      <c r="BI348" s="124" t="s">
        <v>1868</v>
      </c>
      <c r="BJ348" s="124" t="s">
        <v>180</v>
      </c>
      <c r="BK348" s="124" t="s">
        <v>180</v>
      </c>
    </row>
    <row r="349" spans="1:63" ht="67" customHeight="1" x14ac:dyDescent="0.2">
      <c r="A349" s="122" t="s">
        <v>1869</v>
      </c>
      <c r="B349" s="123" t="s">
        <v>1870</v>
      </c>
      <c r="C349" s="123" t="s">
        <v>1871</v>
      </c>
      <c r="D349" s="123">
        <v>136.03836999999999</v>
      </c>
      <c r="E349" s="123">
        <v>8.26</v>
      </c>
      <c r="F349" s="123">
        <v>257036305.24819401</v>
      </c>
      <c r="G349" s="123" t="s">
        <v>182</v>
      </c>
      <c r="H349" s="123" t="s">
        <v>182</v>
      </c>
      <c r="I349" s="123" t="s">
        <v>200</v>
      </c>
      <c r="J349" s="123" t="s">
        <v>200</v>
      </c>
      <c r="K349" s="123" t="s">
        <v>183</v>
      </c>
      <c r="L349" s="123">
        <v>5</v>
      </c>
      <c r="M349" s="123">
        <v>10</v>
      </c>
      <c r="N349" s="123">
        <v>15</v>
      </c>
      <c r="O349" s="123">
        <v>2</v>
      </c>
      <c r="P349" s="123" t="s">
        <v>190</v>
      </c>
      <c r="Q349" s="123" t="s">
        <v>478</v>
      </c>
      <c r="R349" s="123">
        <v>93.7</v>
      </c>
      <c r="S349" s="123" t="s">
        <v>180</v>
      </c>
      <c r="T349" s="123" t="s">
        <v>184</v>
      </c>
      <c r="U349" s="123">
        <v>35368008.739724703</v>
      </c>
      <c r="V349" s="123">
        <v>42282262.758178398</v>
      </c>
      <c r="W349" s="123">
        <v>201852526.77261001</v>
      </c>
      <c r="X349" s="123">
        <v>184563168.38077301</v>
      </c>
      <c r="Y349" s="123">
        <v>143366261.426718</v>
      </c>
      <c r="Z349" s="123">
        <v>185725795.42626899</v>
      </c>
      <c r="AA349" s="123">
        <v>226563968.97561499</v>
      </c>
      <c r="AB349" s="123">
        <v>257036305.24819401</v>
      </c>
      <c r="AC349" s="123">
        <v>37709102.978562102</v>
      </c>
      <c r="AD349" s="123">
        <v>46733643.814440802</v>
      </c>
      <c r="AE349" s="123">
        <v>220485719.15973699</v>
      </c>
      <c r="AF349" s="123">
        <v>184563168.38077301</v>
      </c>
      <c r="AG349" s="123">
        <v>180814860.240933</v>
      </c>
      <c r="AH349" s="123">
        <v>246236810.293504</v>
      </c>
      <c r="AI349" s="123">
        <v>273357914.33418101</v>
      </c>
      <c r="AJ349" s="123">
        <v>283170907.73711401</v>
      </c>
      <c r="AK349" s="123">
        <v>42221373.396501496</v>
      </c>
      <c r="AL349" s="123">
        <v>202524443.770255</v>
      </c>
      <c r="AM349" s="123">
        <v>213525835.26721901</v>
      </c>
      <c r="AN349" s="123">
        <v>278264411.03564799</v>
      </c>
      <c r="AO349" s="123">
        <v>15.1139423206768</v>
      </c>
      <c r="AP349" s="123">
        <v>12.5422288689946</v>
      </c>
      <c r="AQ349" s="123">
        <v>21.6649682989075</v>
      </c>
      <c r="AR349" s="123">
        <v>2.49361179646574</v>
      </c>
      <c r="AS349" s="123">
        <v>4.7969999999999997</v>
      </c>
      <c r="AT349" s="123">
        <v>5.0570000000000004</v>
      </c>
      <c r="AU349" s="123">
        <v>6.5910000000000002</v>
      </c>
      <c r="AV349" s="123">
        <v>2.2599999999999998</v>
      </c>
      <c r="AW349" s="123">
        <v>2.34</v>
      </c>
      <c r="AX349" s="123">
        <v>2.72</v>
      </c>
      <c r="AY349" s="123">
        <v>1.5466982405698501E-3</v>
      </c>
      <c r="AZ349" s="123">
        <v>1.38612794197157E-3</v>
      </c>
      <c r="BA349" s="123">
        <v>7.4632158194964905E-4</v>
      </c>
      <c r="BB349" s="123">
        <v>1.09168120003012E-2</v>
      </c>
      <c r="BC349" s="123">
        <v>7.0408339813953398E-3</v>
      </c>
      <c r="BD349" s="123">
        <v>6.4634006340311403E-3</v>
      </c>
      <c r="BE349" s="124" t="s">
        <v>1872</v>
      </c>
      <c r="BF349" s="124" t="s">
        <v>1873</v>
      </c>
      <c r="BG349" s="124" t="s">
        <v>180</v>
      </c>
      <c r="BH349" s="124" t="s">
        <v>1874</v>
      </c>
      <c r="BI349" s="124" t="s">
        <v>1875</v>
      </c>
      <c r="BJ349" s="124" t="s">
        <v>1876</v>
      </c>
      <c r="BK349" s="124" t="s">
        <v>1877</v>
      </c>
    </row>
    <row r="350" spans="1:63" ht="67" customHeight="1" x14ac:dyDescent="0.2">
      <c r="A350" s="122" t="s">
        <v>1878</v>
      </c>
      <c r="B350" s="123" t="s">
        <v>180</v>
      </c>
      <c r="C350" s="123" t="s">
        <v>1879</v>
      </c>
      <c r="D350" s="123">
        <v>412.23234000000002</v>
      </c>
      <c r="E350" s="123">
        <v>3.4249999999999998</v>
      </c>
      <c r="F350" s="123">
        <v>1024801.80015544</v>
      </c>
      <c r="G350" s="123" t="s">
        <v>182</v>
      </c>
      <c r="H350" s="123" t="s">
        <v>183</v>
      </c>
      <c r="I350" s="123" t="s">
        <v>183</v>
      </c>
      <c r="J350" s="123" t="s">
        <v>183</v>
      </c>
      <c r="K350" s="123" t="s">
        <v>183</v>
      </c>
      <c r="L350" s="123">
        <v>0</v>
      </c>
      <c r="M350" s="123">
        <v>0</v>
      </c>
      <c r="N350" s="123">
        <v>0</v>
      </c>
      <c r="O350" s="123">
        <v>0</v>
      </c>
      <c r="P350" s="123" t="s">
        <v>180</v>
      </c>
      <c r="Q350" s="123" t="s">
        <v>180</v>
      </c>
      <c r="R350" s="123" t="s">
        <v>180</v>
      </c>
      <c r="S350" s="123" t="s">
        <v>180</v>
      </c>
      <c r="T350" s="123" t="s">
        <v>184</v>
      </c>
      <c r="U350" s="123">
        <v>1001502.2127393</v>
      </c>
      <c r="V350" s="123">
        <v>1024801.80015544</v>
      </c>
      <c r="W350" s="123">
        <v>452838.20155688998</v>
      </c>
      <c r="X350" s="123">
        <v>490668.75134563202</v>
      </c>
      <c r="Y350" s="123">
        <v>190289.401299755</v>
      </c>
      <c r="Z350" s="123">
        <v>154507.75132010799</v>
      </c>
      <c r="AA350" s="123">
        <v>518375.94448728597</v>
      </c>
      <c r="AB350" s="123">
        <v>497875.777624365</v>
      </c>
      <c r="AC350" s="123">
        <v>1067794.07207696</v>
      </c>
      <c r="AD350" s="123">
        <v>1132690.61740549</v>
      </c>
      <c r="AE350" s="123">
        <v>494640.11241112102</v>
      </c>
      <c r="AF350" s="123">
        <v>490668.75134563202</v>
      </c>
      <c r="AG350" s="123">
        <v>239994.75998705099</v>
      </c>
      <c r="AH350" s="123">
        <v>204847.66676252501</v>
      </c>
      <c r="AI350" s="123">
        <v>625439.99236395396</v>
      </c>
      <c r="AJ350" s="123">
        <v>548498.14213629998</v>
      </c>
      <c r="AK350" s="123">
        <v>1100242.3447412199</v>
      </c>
      <c r="AL350" s="123">
        <v>492654.43187837698</v>
      </c>
      <c r="AM350" s="123">
        <v>222421.213374788</v>
      </c>
      <c r="AN350" s="123">
        <v>586969.06725012697</v>
      </c>
      <c r="AO350" s="123">
        <v>4.1707890535854899</v>
      </c>
      <c r="AP350" s="123">
        <v>0.57000935305592704</v>
      </c>
      <c r="AQ350" s="123">
        <v>11.173730949925099</v>
      </c>
      <c r="AR350" s="123">
        <v>9.2689899840714691</v>
      </c>
      <c r="AS350" s="123">
        <v>0.44800000000000001</v>
      </c>
      <c r="AT350" s="123">
        <v>0.20200000000000001</v>
      </c>
      <c r="AU350" s="123">
        <v>0.53300000000000003</v>
      </c>
      <c r="AV350" s="123">
        <v>-1.1599999999999999</v>
      </c>
      <c r="AW350" s="123">
        <v>-2.31</v>
      </c>
      <c r="AX350" s="123">
        <v>-0.91</v>
      </c>
      <c r="AY350" s="123">
        <v>1.56257520291525E-3</v>
      </c>
      <c r="AZ350" s="123">
        <v>1.2568444468419299E-4</v>
      </c>
      <c r="BA350" s="123">
        <v>3.9568307395968496E-3</v>
      </c>
      <c r="BB350" s="123">
        <v>1.09651231002261E-2</v>
      </c>
      <c r="BC350" s="123">
        <v>1.41278625783899E-3</v>
      </c>
      <c r="BD350" s="123">
        <v>2.0528698348339501E-2</v>
      </c>
      <c r="BE350" s="124" t="s">
        <v>1880</v>
      </c>
      <c r="BF350" s="124" t="s">
        <v>180</v>
      </c>
      <c r="BG350" s="124" t="s">
        <v>180</v>
      </c>
      <c r="BH350" s="124" t="s">
        <v>180</v>
      </c>
      <c r="BI350" s="124" t="s">
        <v>180</v>
      </c>
      <c r="BJ350" s="124" t="s">
        <v>180</v>
      </c>
      <c r="BK350" s="124" t="s">
        <v>180</v>
      </c>
    </row>
    <row r="351" spans="1:63" ht="67" customHeight="1" x14ac:dyDescent="0.2">
      <c r="A351" s="122" t="s">
        <v>1881</v>
      </c>
      <c r="B351" s="123" t="s">
        <v>1882</v>
      </c>
      <c r="C351" s="123" t="s">
        <v>1883</v>
      </c>
      <c r="D351" s="123">
        <v>180.04234</v>
      </c>
      <c r="E351" s="123">
        <v>9.2609999999999992</v>
      </c>
      <c r="F351" s="123">
        <v>29053415.614353798</v>
      </c>
      <c r="G351" s="123" t="s">
        <v>182</v>
      </c>
      <c r="H351" s="123" t="s">
        <v>188</v>
      </c>
      <c r="I351" s="123" t="s">
        <v>200</v>
      </c>
      <c r="J351" s="123" t="s">
        <v>200</v>
      </c>
      <c r="K351" s="123" t="s">
        <v>183</v>
      </c>
      <c r="L351" s="123">
        <v>11</v>
      </c>
      <c r="M351" s="123">
        <v>3</v>
      </c>
      <c r="N351" s="123">
        <v>1</v>
      </c>
      <c r="O351" s="123">
        <v>21</v>
      </c>
      <c r="P351" s="123" t="s">
        <v>190</v>
      </c>
      <c r="Q351" s="123" t="s">
        <v>1884</v>
      </c>
      <c r="R351" s="123" t="s">
        <v>180</v>
      </c>
      <c r="S351" s="123">
        <v>88</v>
      </c>
      <c r="T351" s="123" t="s">
        <v>184</v>
      </c>
      <c r="U351" s="123">
        <v>532332.13879909494</v>
      </c>
      <c r="V351" s="123">
        <v>433211.42936949001</v>
      </c>
      <c r="W351" s="123">
        <v>11429241.7444105</v>
      </c>
      <c r="X351" s="123">
        <v>11869628.003232</v>
      </c>
      <c r="Y351" s="123">
        <v>28932185.621641699</v>
      </c>
      <c r="Z351" s="123">
        <v>29053415.614353798</v>
      </c>
      <c r="AA351" s="123">
        <v>3178418.6064935499</v>
      </c>
      <c r="AB351" s="123">
        <v>1532922.9066099201</v>
      </c>
      <c r="AC351" s="123">
        <v>567568.49356426497</v>
      </c>
      <c r="AD351" s="123">
        <v>478818.94950341998</v>
      </c>
      <c r="AE351" s="123">
        <v>12484285.5611396</v>
      </c>
      <c r="AF351" s="123">
        <v>11869628.003232</v>
      </c>
      <c r="AG351" s="123">
        <v>36489541.176435702</v>
      </c>
      <c r="AH351" s="123">
        <v>38519261.002976999</v>
      </c>
      <c r="AI351" s="123">
        <v>3834881.0937609598</v>
      </c>
      <c r="AJ351" s="123">
        <v>1688785.44428423</v>
      </c>
      <c r="AK351" s="123">
        <v>523193.72153384198</v>
      </c>
      <c r="AL351" s="123">
        <v>12176956.7821858</v>
      </c>
      <c r="AM351" s="123">
        <v>37504401.089706399</v>
      </c>
      <c r="AN351" s="123">
        <v>2761833.26902259</v>
      </c>
      <c r="AO351" s="123">
        <v>11.994678424018</v>
      </c>
      <c r="AP351" s="123">
        <v>3.5692705088666399</v>
      </c>
      <c r="AQ351" s="123">
        <v>3.8268272830791998</v>
      </c>
      <c r="AR351" s="123">
        <v>54.946068028103298</v>
      </c>
      <c r="AS351" s="123">
        <v>23.274000000000001</v>
      </c>
      <c r="AT351" s="123">
        <v>71.683999999999997</v>
      </c>
      <c r="AU351" s="123">
        <v>5.2789999999999999</v>
      </c>
      <c r="AV351" s="123">
        <v>4.54</v>
      </c>
      <c r="AW351" s="123">
        <v>6.16</v>
      </c>
      <c r="AX351" s="123">
        <v>2.4</v>
      </c>
      <c r="AY351" s="123">
        <v>1.56774682577665E-3</v>
      </c>
      <c r="AZ351" s="123">
        <v>4.7310899152908098E-4</v>
      </c>
      <c r="BA351" s="123">
        <v>2.0148499827087999E-2</v>
      </c>
      <c r="BB351" s="123">
        <v>1.0969709778056801E-2</v>
      </c>
      <c r="BC351" s="123">
        <v>3.2449396368152798E-3</v>
      </c>
      <c r="BD351" s="123">
        <v>6.7291000798032505E-2</v>
      </c>
      <c r="BE351" s="124" t="s">
        <v>1885</v>
      </c>
      <c r="BF351" s="124" t="s">
        <v>1886</v>
      </c>
      <c r="BG351" s="124" t="s">
        <v>180</v>
      </c>
      <c r="BH351" s="124" t="s">
        <v>1887</v>
      </c>
      <c r="BI351" s="124" t="s">
        <v>1888</v>
      </c>
      <c r="BJ351" s="124" t="s">
        <v>1889</v>
      </c>
      <c r="BK351" s="124" t="s">
        <v>1890</v>
      </c>
    </row>
    <row r="352" spans="1:63" ht="67" customHeight="1" x14ac:dyDescent="0.2">
      <c r="A352" s="122" t="s">
        <v>1891</v>
      </c>
      <c r="B352" s="123" t="s">
        <v>180</v>
      </c>
      <c r="C352" s="123" t="s">
        <v>1892</v>
      </c>
      <c r="D352" s="123">
        <v>454.24338999999998</v>
      </c>
      <c r="E352" s="123">
        <v>9.3629999999999995</v>
      </c>
      <c r="F352" s="123">
        <v>1059607.4887274301</v>
      </c>
      <c r="G352" s="123" t="s">
        <v>182</v>
      </c>
      <c r="H352" s="123" t="s">
        <v>183</v>
      </c>
      <c r="I352" s="123" t="s">
        <v>224</v>
      </c>
      <c r="J352" s="123" t="s">
        <v>224</v>
      </c>
      <c r="K352" s="123" t="s">
        <v>183</v>
      </c>
      <c r="L352" s="123">
        <v>1</v>
      </c>
      <c r="M352" s="123">
        <v>0</v>
      </c>
      <c r="N352" s="123">
        <v>0</v>
      </c>
      <c r="O352" s="123">
        <v>0</v>
      </c>
      <c r="P352" s="123" t="s">
        <v>180</v>
      </c>
      <c r="Q352" s="123" t="s">
        <v>180</v>
      </c>
      <c r="R352" s="123" t="s">
        <v>180</v>
      </c>
      <c r="S352" s="123" t="s">
        <v>180</v>
      </c>
      <c r="T352" s="123" t="s">
        <v>184</v>
      </c>
      <c r="U352" s="123">
        <v>752638.47482083505</v>
      </c>
      <c r="V352" s="123">
        <v>1059607.4887274301</v>
      </c>
      <c r="W352" s="123">
        <v>51172.6207108163</v>
      </c>
      <c r="X352" s="123">
        <v>83215.418726945398</v>
      </c>
      <c r="Y352" s="123">
        <v>23423.993530960699</v>
      </c>
      <c r="Z352" s="123">
        <v>21985.354682756799</v>
      </c>
      <c r="AA352" s="123">
        <v>22373.832756697</v>
      </c>
      <c r="AB352" s="123">
        <v>38486.4309536531</v>
      </c>
      <c r="AC352" s="123">
        <v>802457.44004155404</v>
      </c>
      <c r="AD352" s="123">
        <v>1171160.57020206</v>
      </c>
      <c r="AE352" s="123">
        <v>55896.412391324899</v>
      </c>
      <c r="AF352" s="123">
        <v>83215.418726945398</v>
      </c>
      <c r="AG352" s="123">
        <v>29542.5581614271</v>
      </c>
      <c r="AH352" s="123">
        <v>29148.366805097499</v>
      </c>
      <c r="AI352" s="123">
        <v>26994.867214260099</v>
      </c>
      <c r="AJ352" s="123">
        <v>42399.604126679398</v>
      </c>
      <c r="AK352" s="123">
        <v>986809.00512180803</v>
      </c>
      <c r="AL352" s="123">
        <v>69555.915559135101</v>
      </c>
      <c r="AM352" s="123">
        <v>29345.462483262301</v>
      </c>
      <c r="AN352" s="123">
        <v>34697.235670469803</v>
      </c>
      <c r="AO352" s="123">
        <v>26.4197511603595</v>
      </c>
      <c r="AP352" s="123">
        <v>27.772554612946099</v>
      </c>
      <c r="AQ352" s="123">
        <v>0.94984150038639703</v>
      </c>
      <c r="AR352" s="123">
        <v>31.393837931697298</v>
      </c>
      <c r="AS352" s="123">
        <v>7.0000000000000007E-2</v>
      </c>
      <c r="AT352" s="123">
        <v>0.03</v>
      </c>
      <c r="AU352" s="123">
        <v>3.5000000000000003E-2</v>
      </c>
      <c r="AV352" s="123">
        <v>-3.83</v>
      </c>
      <c r="AW352" s="123">
        <v>-5.07</v>
      </c>
      <c r="AX352" s="123">
        <v>-4.83</v>
      </c>
      <c r="AY352" s="123">
        <v>1.5892438121883901E-3</v>
      </c>
      <c r="AZ352" s="123">
        <v>5.3859198804539999E-4</v>
      </c>
      <c r="BA352" s="123">
        <v>6.3462398290981003E-4</v>
      </c>
      <c r="BB352" s="123">
        <v>1.1088172344808699E-2</v>
      </c>
      <c r="BC352" s="123">
        <v>3.5925861180610801E-3</v>
      </c>
      <c r="BD352" s="123">
        <v>5.8588100019202199E-3</v>
      </c>
      <c r="BE352" s="124" t="s">
        <v>1893</v>
      </c>
      <c r="BF352" s="124" t="s">
        <v>180</v>
      </c>
      <c r="BG352" s="124" t="s">
        <v>180</v>
      </c>
      <c r="BH352" s="124" t="s">
        <v>180</v>
      </c>
      <c r="BI352" s="124" t="s">
        <v>1894</v>
      </c>
      <c r="BJ352" s="124" t="s">
        <v>1895</v>
      </c>
      <c r="BK352" s="124" t="s">
        <v>180</v>
      </c>
    </row>
    <row r="353" spans="1:63" ht="67" customHeight="1" x14ac:dyDescent="0.2">
      <c r="A353" s="122" t="s">
        <v>1896</v>
      </c>
      <c r="B353" s="123" t="s">
        <v>180</v>
      </c>
      <c r="C353" s="123" t="s">
        <v>1897</v>
      </c>
      <c r="D353" s="123">
        <v>320.15856000000002</v>
      </c>
      <c r="E353" s="123">
        <v>9.2590000000000003</v>
      </c>
      <c r="F353" s="123">
        <v>1708493.0341589299</v>
      </c>
      <c r="G353" s="123" t="s">
        <v>182</v>
      </c>
      <c r="H353" s="123" t="s">
        <v>183</v>
      </c>
      <c r="I353" s="123" t="s">
        <v>183</v>
      </c>
      <c r="J353" s="123" t="s">
        <v>183</v>
      </c>
      <c r="K353" s="123" t="s">
        <v>183</v>
      </c>
      <c r="L353" s="123">
        <v>0</v>
      </c>
      <c r="M353" s="123">
        <v>0</v>
      </c>
      <c r="N353" s="123">
        <v>0</v>
      </c>
      <c r="O353" s="123">
        <v>0</v>
      </c>
      <c r="P353" s="123" t="s">
        <v>180</v>
      </c>
      <c r="Q353" s="123" t="s">
        <v>180</v>
      </c>
      <c r="R353" s="123" t="s">
        <v>180</v>
      </c>
      <c r="S353" s="123" t="s">
        <v>180</v>
      </c>
      <c r="T353" s="123" t="s">
        <v>184</v>
      </c>
      <c r="U353" s="123">
        <v>1708493.0341589299</v>
      </c>
      <c r="V353" s="123">
        <v>1379070.99814013</v>
      </c>
      <c r="W353" s="123">
        <v>30274.5585397049</v>
      </c>
      <c r="X353" s="123">
        <v>74151.074877701802</v>
      </c>
      <c r="Y353" s="123">
        <v>77066.958436297195</v>
      </c>
      <c r="Z353" s="123">
        <v>49931.454389120801</v>
      </c>
      <c r="AA353" s="123">
        <v>28570.736069570899</v>
      </c>
      <c r="AB353" s="123">
        <v>40500.203087244001</v>
      </c>
      <c r="AC353" s="123">
        <v>1821582.3298780499</v>
      </c>
      <c r="AD353" s="123">
        <v>1524256.4758301701</v>
      </c>
      <c r="AE353" s="123">
        <v>33069.230881563199</v>
      </c>
      <c r="AF353" s="123">
        <v>74151.074877701802</v>
      </c>
      <c r="AG353" s="123">
        <v>97197.563640003893</v>
      </c>
      <c r="AH353" s="123">
        <v>66199.539131728394</v>
      </c>
      <c r="AI353" s="123">
        <v>34471.663161104101</v>
      </c>
      <c r="AJ353" s="123">
        <v>44618.1299590282</v>
      </c>
      <c r="AK353" s="123">
        <v>1672919.4028541101</v>
      </c>
      <c r="AL353" s="123">
        <v>53610.1528796325</v>
      </c>
      <c r="AM353" s="123">
        <v>81698.551385866202</v>
      </c>
      <c r="AN353" s="123">
        <v>39544.896560066198</v>
      </c>
      <c r="AO353" s="123">
        <v>12.5673195768225</v>
      </c>
      <c r="AP353" s="123">
        <v>54.186098925216399</v>
      </c>
      <c r="AQ353" s="123">
        <v>26.829010993921301</v>
      </c>
      <c r="AR353" s="123">
        <v>18.143012378344199</v>
      </c>
      <c r="AS353" s="123">
        <v>3.2000000000000001E-2</v>
      </c>
      <c r="AT353" s="123">
        <v>4.9000000000000002E-2</v>
      </c>
      <c r="AU353" s="123">
        <v>2.4E-2</v>
      </c>
      <c r="AV353" s="123">
        <v>-4.96</v>
      </c>
      <c r="AW353" s="123">
        <v>-4.3600000000000003</v>
      </c>
      <c r="AX353" s="123">
        <v>-5.4</v>
      </c>
      <c r="AY353" s="123">
        <v>1.62828518465208E-3</v>
      </c>
      <c r="AZ353" s="123">
        <v>2.8708636768189901E-3</v>
      </c>
      <c r="BA353" s="123">
        <v>1.26896122810338E-3</v>
      </c>
      <c r="BB353" s="123">
        <v>1.1328012688639699E-2</v>
      </c>
      <c r="BC353" s="123">
        <v>1.1636823050611899E-2</v>
      </c>
      <c r="BD353" s="123">
        <v>9.0353016476100098E-3</v>
      </c>
      <c r="BE353" s="124" t="s">
        <v>1898</v>
      </c>
      <c r="BF353" s="124" t="s">
        <v>180</v>
      </c>
      <c r="BG353" s="124" t="s">
        <v>180</v>
      </c>
      <c r="BH353" s="124" t="s">
        <v>180</v>
      </c>
      <c r="BI353" s="124" t="s">
        <v>180</v>
      </c>
      <c r="BJ353" s="124" t="s">
        <v>180</v>
      </c>
      <c r="BK353" s="124" t="s">
        <v>180</v>
      </c>
    </row>
    <row r="354" spans="1:63" ht="67" customHeight="1" x14ac:dyDescent="0.2">
      <c r="A354" s="122" t="s">
        <v>1899</v>
      </c>
      <c r="B354" s="123" t="s">
        <v>180</v>
      </c>
      <c r="C354" s="123" t="s">
        <v>1900</v>
      </c>
      <c r="D354" s="123">
        <v>144.08965000000001</v>
      </c>
      <c r="E354" s="123">
        <v>10.590999999999999</v>
      </c>
      <c r="F354" s="123">
        <v>985495.17894555605</v>
      </c>
      <c r="G354" s="123" t="s">
        <v>182</v>
      </c>
      <c r="H354" s="123" t="s">
        <v>183</v>
      </c>
      <c r="I354" s="123" t="s">
        <v>200</v>
      </c>
      <c r="J354" s="123" t="s">
        <v>200</v>
      </c>
      <c r="K354" s="123" t="s">
        <v>183</v>
      </c>
      <c r="L354" s="123">
        <v>3</v>
      </c>
      <c r="M354" s="123">
        <v>0</v>
      </c>
      <c r="N354" s="123">
        <v>0</v>
      </c>
      <c r="O354" s="123">
        <v>0</v>
      </c>
      <c r="P354" s="123" t="s">
        <v>180</v>
      </c>
      <c r="Q354" s="123" t="s">
        <v>180</v>
      </c>
      <c r="R354" s="123" t="s">
        <v>180</v>
      </c>
      <c r="S354" s="123" t="s">
        <v>180</v>
      </c>
      <c r="T354" s="123" t="s">
        <v>184</v>
      </c>
      <c r="U354" s="123">
        <v>221864.79480954699</v>
      </c>
      <c r="V354" s="123">
        <v>271951.380570915</v>
      </c>
      <c r="W354" s="123">
        <v>733069.68278028804</v>
      </c>
      <c r="X354" s="123">
        <v>985495.17894555605</v>
      </c>
      <c r="Y354" s="123">
        <v>843693.50488715002</v>
      </c>
      <c r="Z354" s="123">
        <v>768207.82199579303</v>
      </c>
      <c r="AA354" s="123">
        <v>699517.86634455202</v>
      </c>
      <c r="AB354" s="123">
        <v>816676.95837891696</v>
      </c>
      <c r="AC354" s="123">
        <v>236550.56343033101</v>
      </c>
      <c r="AD354" s="123">
        <v>300581.80724938499</v>
      </c>
      <c r="AE354" s="123">
        <v>800740.019390948</v>
      </c>
      <c r="AF354" s="123">
        <v>985495.17894555605</v>
      </c>
      <c r="AG354" s="123">
        <v>1064074.08308077</v>
      </c>
      <c r="AH354" s="123">
        <v>1018496.34455252</v>
      </c>
      <c r="AI354" s="123">
        <v>843994.50560483395</v>
      </c>
      <c r="AJ354" s="123">
        <v>899713.97390279197</v>
      </c>
      <c r="AK354" s="123">
        <v>268566.185339858</v>
      </c>
      <c r="AL354" s="123">
        <v>893117.59916825197</v>
      </c>
      <c r="AM354" s="123">
        <v>1041285.21381665</v>
      </c>
      <c r="AN354" s="123">
        <v>871854.23975381302</v>
      </c>
      <c r="AO354" s="123">
        <v>16.858759286827599</v>
      </c>
      <c r="AP354" s="123">
        <v>14.627595100794199</v>
      </c>
      <c r="AQ354" s="123">
        <v>3.0950528785813098</v>
      </c>
      <c r="AR354" s="123">
        <v>4.5190597328192998</v>
      </c>
      <c r="AS354" s="123">
        <v>3.3260000000000001</v>
      </c>
      <c r="AT354" s="123">
        <v>3.8769999999999998</v>
      </c>
      <c r="AU354" s="123">
        <v>3.246</v>
      </c>
      <c r="AV354" s="123">
        <v>1.73</v>
      </c>
      <c r="AW354" s="123">
        <v>1.96</v>
      </c>
      <c r="AX354" s="123">
        <v>1.7</v>
      </c>
      <c r="AY354" s="123">
        <v>1.6677540995949599E-3</v>
      </c>
      <c r="AZ354" s="123">
        <v>1.03005174004811E-3</v>
      </c>
      <c r="BA354" s="123">
        <v>1.7748802655042099E-3</v>
      </c>
      <c r="BB354" s="123">
        <v>1.15694484394759E-2</v>
      </c>
      <c r="BC354" s="123">
        <v>5.7446251186492204E-3</v>
      </c>
      <c r="BD354" s="123">
        <v>1.17688661048623E-2</v>
      </c>
      <c r="BE354" s="124" t="s">
        <v>1901</v>
      </c>
      <c r="BF354" s="124" t="s">
        <v>180</v>
      </c>
      <c r="BG354" s="124" t="s">
        <v>180</v>
      </c>
      <c r="BH354" s="124" t="s">
        <v>180</v>
      </c>
      <c r="BI354" s="124" t="s">
        <v>1902</v>
      </c>
      <c r="BJ354" s="124" t="s">
        <v>1903</v>
      </c>
      <c r="BK354" s="124" t="s">
        <v>180</v>
      </c>
    </row>
    <row r="355" spans="1:63" ht="67" customHeight="1" x14ac:dyDescent="0.2">
      <c r="A355" s="122" t="s">
        <v>1904</v>
      </c>
      <c r="B355" s="123" t="s">
        <v>180</v>
      </c>
      <c r="C355" s="123" t="s">
        <v>180</v>
      </c>
      <c r="D355" s="123">
        <v>236.11578</v>
      </c>
      <c r="E355" s="123">
        <v>9.31</v>
      </c>
      <c r="F355" s="123">
        <v>47016810.731523901</v>
      </c>
      <c r="G355" s="123" t="s">
        <v>183</v>
      </c>
      <c r="H355" s="123" t="s">
        <v>183</v>
      </c>
      <c r="I355" s="123" t="s">
        <v>183</v>
      </c>
      <c r="J355" s="123" t="s">
        <v>183</v>
      </c>
      <c r="K355" s="123" t="s">
        <v>183</v>
      </c>
      <c r="L355" s="123">
        <v>7</v>
      </c>
      <c r="M355" s="123">
        <v>0</v>
      </c>
      <c r="N355" s="123">
        <v>2</v>
      </c>
      <c r="O355" s="123">
        <v>0</v>
      </c>
      <c r="P355" s="123" t="s">
        <v>190</v>
      </c>
      <c r="Q355" s="123" t="s">
        <v>180</v>
      </c>
      <c r="R355" s="123" t="s">
        <v>180</v>
      </c>
      <c r="S355" s="123" t="s">
        <v>180</v>
      </c>
      <c r="T355" s="123" t="s">
        <v>184</v>
      </c>
      <c r="U355" s="123">
        <v>47016810.731523901</v>
      </c>
      <c r="V355" s="123">
        <v>41530931.682076402</v>
      </c>
      <c r="W355" s="123">
        <v>9684154.0761867203</v>
      </c>
      <c r="X355" s="123">
        <v>10731045.9521676</v>
      </c>
      <c r="Y355" s="123">
        <v>2060304.1088775101</v>
      </c>
      <c r="Z355" s="123">
        <v>1905596.2786455499</v>
      </c>
      <c r="AA355" s="123">
        <v>14405792.791773001</v>
      </c>
      <c r="AB355" s="123">
        <v>10593837.8204934</v>
      </c>
      <c r="AC355" s="123">
        <v>50128967.413628899</v>
      </c>
      <c r="AD355" s="123">
        <v>45903214.300815098</v>
      </c>
      <c r="AE355" s="123">
        <v>10578107.245331001</v>
      </c>
      <c r="AF355" s="123">
        <v>10731045.9521676</v>
      </c>
      <c r="AG355" s="123">
        <v>2598474.6745378999</v>
      </c>
      <c r="AH355" s="123">
        <v>2526455.45700263</v>
      </c>
      <c r="AI355" s="123">
        <v>17381128.5602667</v>
      </c>
      <c r="AJ355" s="123">
        <v>11670984.257076999</v>
      </c>
      <c r="AK355" s="123">
        <v>48016090.857221998</v>
      </c>
      <c r="AL355" s="123">
        <v>10654576.5987493</v>
      </c>
      <c r="AM355" s="123">
        <v>2562465.0657702601</v>
      </c>
      <c r="AN355" s="123">
        <v>14526056.4086718</v>
      </c>
      <c r="AO355" s="123">
        <v>6.2230361288176601</v>
      </c>
      <c r="AP355" s="123">
        <v>1.01500041515315</v>
      </c>
      <c r="AQ355" s="123">
        <v>1.9873549799844901</v>
      </c>
      <c r="AR355" s="123">
        <v>27.796131618549701</v>
      </c>
      <c r="AS355" s="123">
        <v>0.222</v>
      </c>
      <c r="AT355" s="123">
        <v>5.2999999999999999E-2</v>
      </c>
      <c r="AU355" s="123">
        <v>0.30299999999999999</v>
      </c>
      <c r="AV355" s="123">
        <v>-2.17</v>
      </c>
      <c r="AW355" s="123">
        <v>-4.2300000000000004</v>
      </c>
      <c r="AX355" s="123">
        <v>-1.72</v>
      </c>
      <c r="AY355" s="123">
        <v>1.6853198987165599E-3</v>
      </c>
      <c r="AZ355" s="123">
        <v>1.4258321390991899E-4</v>
      </c>
      <c r="BA355" s="123">
        <v>3.8277284268354301E-3</v>
      </c>
      <c r="BB355" s="123">
        <v>1.16579963364211E-2</v>
      </c>
      <c r="BC355" s="123">
        <v>1.46396239133032E-3</v>
      </c>
      <c r="BD355" s="123">
        <v>2.02037491746879E-2</v>
      </c>
      <c r="BE355" s="124" t="s">
        <v>180</v>
      </c>
      <c r="BF355" s="124" t="s">
        <v>180</v>
      </c>
      <c r="BG355" s="124" t="s">
        <v>180</v>
      </c>
      <c r="BH355" s="124" t="s">
        <v>180</v>
      </c>
      <c r="BI355" s="124" t="s">
        <v>1905</v>
      </c>
      <c r="BJ355" s="124" t="s">
        <v>1906</v>
      </c>
      <c r="BK355" s="124" t="s">
        <v>1514</v>
      </c>
    </row>
    <row r="356" spans="1:63" ht="67" customHeight="1" x14ac:dyDescent="0.2">
      <c r="A356" s="122" t="s">
        <v>1907</v>
      </c>
      <c r="B356" s="123" t="s">
        <v>1908</v>
      </c>
      <c r="C356" s="123" t="s">
        <v>614</v>
      </c>
      <c r="D356" s="123">
        <v>103.09990000000001</v>
      </c>
      <c r="E356" s="123">
        <v>11.971</v>
      </c>
      <c r="F356" s="123">
        <v>106606920.806595</v>
      </c>
      <c r="G356" s="123" t="s">
        <v>182</v>
      </c>
      <c r="H356" s="123" t="s">
        <v>188</v>
      </c>
      <c r="I356" s="123" t="s">
        <v>183</v>
      </c>
      <c r="J356" s="123" t="s">
        <v>183</v>
      </c>
      <c r="K356" s="123" t="s">
        <v>183</v>
      </c>
      <c r="L356" s="123">
        <v>0</v>
      </c>
      <c r="M356" s="123">
        <v>3</v>
      </c>
      <c r="N356" s="123">
        <v>0</v>
      </c>
      <c r="O356" s="123">
        <v>0</v>
      </c>
      <c r="P356" s="123" t="s">
        <v>180</v>
      </c>
      <c r="Q356" s="123" t="s">
        <v>180</v>
      </c>
      <c r="R356" s="123" t="s">
        <v>180</v>
      </c>
      <c r="S356" s="123">
        <v>96</v>
      </c>
      <c r="T356" s="123" t="s">
        <v>184</v>
      </c>
      <c r="U356" s="123">
        <v>177016.65697446899</v>
      </c>
      <c r="V356" s="123">
        <v>687563.69511817698</v>
      </c>
      <c r="W356" s="123">
        <v>90519155.769655794</v>
      </c>
      <c r="X356" s="123">
        <v>101217995.474645</v>
      </c>
      <c r="Y356" s="123">
        <v>77294181.320384204</v>
      </c>
      <c r="Z356" s="123">
        <v>74270989.722378805</v>
      </c>
      <c r="AA356" s="123">
        <v>53259342.538554698</v>
      </c>
      <c r="AB356" s="123">
        <v>106606920.806595</v>
      </c>
      <c r="AC356" s="123">
        <v>188733.81862953701</v>
      </c>
      <c r="AD356" s="123">
        <v>759948.846899839</v>
      </c>
      <c r="AE356" s="123">
        <v>98875062.287864998</v>
      </c>
      <c r="AF356" s="123">
        <v>101217995.474645</v>
      </c>
      <c r="AG356" s="123">
        <v>97484139.251454502</v>
      </c>
      <c r="AH356" s="123">
        <v>98469098.299489602</v>
      </c>
      <c r="AI356" s="123">
        <v>64259391.557163201</v>
      </c>
      <c r="AJ356" s="123">
        <v>117446360.375872</v>
      </c>
      <c r="AK356" s="123">
        <v>474341.33276468801</v>
      </c>
      <c r="AL356" s="123">
        <v>100046528.881255</v>
      </c>
      <c r="AM356" s="123">
        <v>97976618.775472105</v>
      </c>
      <c r="AN356" s="123">
        <v>90852875.966517702</v>
      </c>
      <c r="AO356" s="123">
        <v>85.151765639189804</v>
      </c>
      <c r="AP356" s="123">
        <v>1.65593345692685</v>
      </c>
      <c r="AQ356" s="123">
        <v>0.71085451892551899</v>
      </c>
      <c r="AR356" s="123">
        <v>41.395350364392101</v>
      </c>
      <c r="AS356" s="123">
        <v>210.917</v>
      </c>
      <c r="AT356" s="123">
        <v>206.553</v>
      </c>
      <c r="AU356" s="123">
        <v>191.535</v>
      </c>
      <c r="AV356" s="123">
        <v>7.72</v>
      </c>
      <c r="AW356" s="123">
        <v>7.69</v>
      </c>
      <c r="AX356" s="123">
        <v>7.58</v>
      </c>
      <c r="AY356" s="123">
        <v>1.69284921702095E-3</v>
      </c>
      <c r="AZ356" s="123">
        <v>1.71754189560169E-3</v>
      </c>
      <c r="BA356" s="123">
        <v>1.8689759652426E-3</v>
      </c>
      <c r="BB356" s="123">
        <v>1.1676812212860399E-2</v>
      </c>
      <c r="BC356" s="123">
        <v>8.16084485816225E-3</v>
      </c>
      <c r="BD356" s="123">
        <v>1.21985850634652E-2</v>
      </c>
      <c r="BE356" s="124" t="s">
        <v>1909</v>
      </c>
      <c r="BF356" s="124" t="s">
        <v>1910</v>
      </c>
      <c r="BG356" s="124" t="s">
        <v>180</v>
      </c>
      <c r="BH356" s="124" t="s">
        <v>180</v>
      </c>
      <c r="BI356" s="124" t="s">
        <v>180</v>
      </c>
      <c r="BJ356" s="124" t="s">
        <v>180</v>
      </c>
      <c r="BK356" s="124" t="s">
        <v>180</v>
      </c>
    </row>
    <row r="357" spans="1:63" ht="67" customHeight="1" x14ac:dyDescent="0.2">
      <c r="A357" s="122" t="s">
        <v>1911</v>
      </c>
      <c r="B357" s="123" t="s">
        <v>1912</v>
      </c>
      <c r="C357" s="123" t="s">
        <v>180</v>
      </c>
      <c r="D357" s="123">
        <v>120.07680999999999</v>
      </c>
      <c r="E357" s="123">
        <v>9.3859999999999992</v>
      </c>
      <c r="F357" s="123">
        <v>4968087.1473171897</v>
      </c>
      <c r="G357" s="123" t="s">
        <v>183</v>
      </c>
      <c r="H357" s="123" t="s">
        <v>188</v>
      </c>
      <c r="I357" s="123" t="s">
        <v>183</v>
      </c>
      <c r="J357" s="123" t="s">
        <v>183</v>
      </c>
      <c r="K357" s="123" t="s">
        <v>183</v>
      </c>
      <c r="L357" s="123">
        <v>0</v>
      </c>
      <c r="M357" s="123">
        <v>4</v>
      </c>
      <c r="N357" s="123">
        <v>0</v>
      </c>
      <c r="O357" s="123">
        <v>0</v>
      </c>
      <c r="P357" s="123" t="s">
        <v>180</v>
      </c>
      <c r="Q357" s="123" t="s">
        <v>180</v>
      </c>
      <c r="R357" s="123" t="s">
        <v>180</v>
      </c>
      <c r="S357" s="123">
        <v>91.8</v>
      </c>
      <c r="T357" s="123" t="s">
        <v>184</v>
      </c>
      <c r="U357" s="123">
        <v>44893.771671839997</v>
      </c>
      <c r="V357" s="123">
        <v>59179.702458061802</v>
      </c>
      <c r="W357" s="123">
        <v>2273881.4347536201</v>
      </c>
      <c r="X357" s="123">
        <v>2047015.2100990999</v>
      </c>
      <c r="Y357" s="123">
        <v>3678520.4883471001</v>
      </c>
      <c r="Z357" s="123">
        <v>4850465.9475030098</v>
      </c>
      <c r="AA357" s="123">
        <v>4968087.1473171897</v>
      </c>
      <c r="AB357" s="123">
        <v>2244854.99972203</v>
      </c>
      <c r="AC357" s="123">
        <v>47865.399251839503</v>
      </c>
      <c r="AD357" s="123">
        <v>65410.0077741157</v>
      </c>
      <c r="AE357" s="123">
        <v>2483785.5212504398</v>
      </c>
      <c r="AF357" s="123">
        <v>2047015.2100990999</v>
      </c>
      <c r="AG357" s="123">
        <v>4639384.1994259702</v>
      </c>
      <c r="AH357" s="123">
        <v>6430788.2521604197</v>
      </c>
      <c r="AI357" s="123">
        <v>5994183.2188120196</v>
      </c>
      <c r="AJ357" s="123">
        <v>2473104.4410075699</v>
      </c>
      <c r="AK357" s="123">
        <v>56637.703512977598</v>
      </c>
      <c r="AL357" s="123">
        <v>2265400.36567477</v>
      </c>
      <c r="AM357" s="123">
        <v>5535086.2257931996</v>
      </c>
      <c r="AN357" s="123">
        <v>4233643.8299097996</v>
      </c>
      <c r="AO357" s="123">
        <v>21.903980722880501</v>
      </c>
      <c r="AP357" s="123">
        <v>13.6330537204657</v>
      </c>
      <c r="AQ357" s="123">
        <v>22.885171104124399</v>
      </c>
      <c r="AR357" s="123">
        <v>58.809356216689899</v>
      </c>
      <c r="AS357" s="123">
        <v>39.997999999999998</v>
      </c>
      <c r="AT357" s="123">
        <v>97.727999999999994</v>
      </c>
      <c r="AU357" s="123">
        <v>74.75</v>
      </c>
      <c r="AV357" s="123">
        <v>5.32</v>
      </c>
      <c r="AW357" s="123">
        <v>6.61</v>
      </c>
      <c r="AX357" s="123">
        <v>6.22</v>
      </c>
      <c r="AY357" s="123">
        <v>1.7345541229706299E-3</v>
      </c>
      <c r="AZ357" s="123">
        <v>7.5031115525558999E-4</v>
      </c>
      <c r="BA357" s="123">
        <v>1.02520839425946E-3</v>
      </c>
      <c r="BB357" s="123">
        <v>1.19305875653617E-2</v>
      </c>
      <c r="BC357" s="123">
        <v>4.61203920243183E-3</v>
      </c>
      <c r="BD357" s="123">
        <v>7.8276917649747306E-3</v>
      </c>
      <c r="BE357" s="124" t="s">
        <v>180</v>
      </c>
      <c r="BF357" s="124" t="s">
        <v>1913</v>
      </c>
      <c r="BG357" s="124" t="s">
        <v>180</v>
      </c>
      <c r="BH357" s="124" t="s">
        <v>180</v>
      </c>
      <c r="BI357" s="124" t="s">
        <v>180</v>
      </c>
      <c r="BJ357" s="124" t="s">
        <v>180</v>
      </c>
      <c r="BK357" s="124" t="s">
        <v>180</v>
      </c>
    </row>
    <row r="358" spans="1:63" ht="67" customHeight="1" x14ac:dyDescent="0.2">
      <c r="A358" s="122" t="s">
        <v>1914</v>
      </c>
      <c r="B358" s="123" t="s">
        <v>916</v>
      </c>
      <c r="C358" s="123" t="s">
        <v>431</v>
      </c>
      <c r="D358" s="123">
        <v>131.09449000000001</v>
      </c>
      <c r="E358" s="123">
        <v>8.7970000000000006</v>
      </c>
      <c r="F358" s="123">
        <v>480115477.84499598</v>
      </c>
      <c r="G358" s="123" t="s">
        <v>182</v>
      </c>
      <c r="H358" s="123" t="s">
        <v>188</v>
      </c>
      <c r="I358" s="123" t="s">
        <v>189</v>
      </c>
      <c r="J358" s="123" t="s">
        <v>200</v>
      </c>
      <c r="K358" s="123" t="s">
        <v>182</v>
      </c>
      <c r="L358" s="123">
        <v>18</v>
      </c>
      <c r="M358" s="123">
        <v>1</v>
      </c>
      <c r="N358" s="123">
        <v>39</v>
      </c>
      <c r="O358" s="123">
        <v>21</v>
      </c>
      <c r="P358" s="123" t="s">
        <v>432</v>
      </c>
      <c r="Q358" s="123" t="s">
        <v>433</v>
      </c>
      <c r="R358" s="123" t="s">
        <v>180</v>
      </c>
      <c r="S358" s="123">
        <v>88.7</v>
      </c>
      <c r="T358" s="123" t="s">
        <v>269</v>
      </c>
      <c r="U358" s="123">
        <v>480115477.84499598</v>
      </c>
      <c r="V358" s="123">
        <v>289185952.79683602</v>
      </c>
      <c r="W358" s="123">
        <v>4626823.6834694296</v>
      </c>
      <c r="X358" s="123">
        <v>3656039.4850530298</v>
      </c>
      <c r="Y358" s="123">
        <v>1274242.77526494</v>
      </c>
      <c r="Z358" s="123">
        <v>3586199.6054074601</v>
      </c>
      <c r="AA358" s="123">
        <v>4028907.2841671901</v>
      </c>
      <c r="AB358" s="123">
        <v>3461283.2690842901</v>
      </c>
      <c r="AC358" s="123">
        <v>511895485.23617202</v>
      </c>
      <c r="AD358" s="123">
        <v>319630796.28544599</v>
      </c>
      <c r="AE358" s="123">
        <v>5053930.0329109598</v>
      </c>
      <c r="AF358" s="123">
        <v>3656039.4850530298</v>
      </c>
      <c r="AG358" s="123">
        <v>1607086.8210532099</v>
      </c>
      <c r="AH358" s="123">
        <v>4754613.37981949</v>
      </c>
      <c r="AI358" s="123">
        <v>4861027.5377205601</v>
      </c>
      <c r="AJ358" s="123">
        <v>3813215.1187571301</v>
      </c>
      <c r="AK358" s="123">
        <v>415763140.760809</v>
      </c>
      <c r="AL358" s="123">
        <v>4354984.7589819999</v>
      </c>
      <c r="AM358" s="123">
        <v>3180850.1004363499</v>
      </c>
      <c r="AN358" s="123">
        <v>4337121.3282388505</v>
      </c>
      <c r="AO358" s="123">
        <v>32.699306891659703</v>
      </c>
      <c r="AP358" s="123">
        <v>22.697160620557</v>
      </c>
      <c r="AQ358" s="123">
        <v>69.9698918022914</v>
      </c>
      <c r="AR358" s="123">
        <v>17.0831113724315</v>
      </c>
      <c r="AS358" s="123">
        <v>0.01</v>
      </c>
      <c r="AT358" s="123">
        <v>8.0000000000000002E-3</v>
      </c>
      <c r="AU358" s="123">
        <v>0.01</v>
      </c>
      <c r="AV358" s="123">
        <v>-6.58</v>
      </c>
      <c r="AW358" s="123">
        <v>-7.03</v>
      </c>
      <c r="AX358" s="123">
        <v>-6.58</v>
      </c>
      <c r="AY358" s="123">
        <v>1.7613505271145699E-3</v>
      </c>
      <c r="AZ358" s="123">
        <v>1.22915405124768E-3</v>
      </c>
      <c r="BA358" s="123">
        <v>1.7637298945752901E-3</v>
      </c>
      <c r="BB358" s="123">
        <v>1.20806753667632E-2</v>
      </c>
      <c r="BC358" s="123">
        <v>6.5020390072773803E-3</v>
      </c>
      <c r="BD358" s="123">
        <v>1.1764659846233001E-2</v>
      </c>
      <c r="BE358" s="124" t="s">
        <v>1915</v>
      </c>
      <c r="BF358" s="124" t="s">
        <v>1916</v>
      </c>
      <c r="BG358" s="124" t="s">
        <v>1917</v>
      </c>
      <c r="BH358" s="124" t="s">
        <v>436</v>
      </c>
      <c r="BI358" s="124" t="s">
        <v>1918</v>
      </c>
      <c r="BJ358" s="124" t="s">
        <v>1919</v>
      </c>
      <c r="BK358" s="124" t="s">
        <v>439</v>
      </c>
    </row>
    <row r="359" spans="1:63" ht="67" customHeight="1" x14ac:dyDescent="0.2">
      <c r="A359" s="122" t="s">
        <v>1920</v>
      </c>
      <c r="B359" s="123" t="s">
        <v>180</v>
      </c>
      <c r="C359" s="123" t="s">
        <v>1921</v>
      </c>
      <c r="D359" s="123">
        <v>384.2011</v>
      </c>
      <c r="E359" s="123">
        <v>3.59</v>
      </c>
      <c r="F359" s="123">
        <v>1620245.34441805</v>
      </c>
      <c r="G359" s="123" t="s">
        <v>182</v>
      </c>
      <c r="H359" s="123" t="s">
        <v>183</v>
      </c>
      <c r="I359" s="123" t="s">
        <v>183</v>
      </c>
      <c r="J359" s="123" t="s">
        <v>183</v>
      </c>
      <c r="K359" s="123" t="s">
        <v>183</v>
      </c>
      <c r="L359" s="123">
        <v>0</v>
      </c>
      <c r="M359" s="123">
        <v>0</v>
      </c>
      <c r="N359" s="123">
        <v>0</v>
      </c>
      <c r="O359" s="123">
        <v>0</v>
      </c>
      <c r="P359" s="123" t="s">
        <v>180</v>
      </c>
      <c r="Q359" s="123" t="s">
        <v>180</v>
      </c>
      <c r="R359" s="123" t="s">
        <v>180</v>
      </c>
      <c r="S359" s="123" t="s">
        <v>180</v>
      </c>
      <c r="T359" s="123" t="s">
        <v>184</v>
      </c>
      <c r="U359" s="123">
        <v>1620245.34441805</v>
      </c>
      <c r="V359" s="123">
        <v>1185728.7574893299</v>
      </c>
      <c r="W359" s="123">
        <v>103027.428318615</v>
      </c>
      <c r="X359" s="123">
        <v>112444.541802598</v>
      </c>
      <c r="Y359" s="123">
        <v>152393.43520148299</v>
      </c>
      <c r="Z359" s="123">
        <v>80952.451673103205</v>
      </c>
      <c r="AA359" s="123">
        <v>110700.648804817</v>
      </c>
      <c r="AB359" s="123">
        <v>88472.976081476605</v>
      </c>
      <c r="AC359" s="123">
        <v>1727493.3116201099</v>
      </c>
      <c r="AD359" s="123">
        <v>1310559.60107829</v>
      </c>
      <c r="AE359" s="123">
        <v>112537.98497948999</v>
      </c>
      <c r="AF359" s="123">
        <v>112444.541802598</v>
      </c>
      <c r="AG359" s="123">
        <v>192200.01563392</v>
      </c>
      <c r="AH359" s="123">
        <v>107327.43634062</v>
      </c>
      <c r="AI359" s="123">
        <v>133564.47898377999</v>
      </c>
      <c r="AJ359" s="123">
        <v>97468.616050190496</v>
      </c>
      <c r="AK359" s="123">
        <v>1519026.4563492001</v>
      </c>
      <c r="AL359" s="123">
        <v>112491.26339104401</v>
      </c>
      <c r="AM359" s="123">
        <v>149763.72598727001</v>
      </c>
      <c r="AN359" s="123">
        <v>115516.547516985</v>
      </c>
      <c r="AO359" s="123">
        <v>19.408263285811699</v>
      </c>
      <c r="AP359" s="123">
        <v>5.87372761497632E-2</v>
      </c>
      <c r="AQ359" s="123">
        <v>40.072438075015597</v>
      </c>
      <c r="AR359" s="123">
        <v>22.095214929591201</v>
      </c>
      <c r="AS359" s="123">
        <v>7.3999999999999996E-2</v>
      </c>
      <c r="AT359" s="123">
        <v>9.9000000000000005E-2</v>
      </c>
      <c r="AU359" s="123">
        <v>7.5999999999999998E-2</v>
      </c>
      <c r="AV359" s="123">
        <v>-3.76</v>
      </c>
      <c r="AW359" s="123">
        <v>-3.34</v>
      </c>
      <c r="AX359" s="123">
        <v>-3.72</v>
      </c>
      <c r="AY359" s="123">
        <v>1.8034775319390999E-3</v>
      </c>
      <c r="AZ359" s="123">
        <v>2.6377391803318298E-3</v>
      </c>
      <c r="BA359" s="123">
        <v>1.8420507683945E-3</v>
      </c>
      <c r="BB359" s="123">
        <v>1.23347702747835E-2</v>
      </c>
      <c r="BC359" s="123">
        <v>1.09491150780085E-2</v>
      </c>
      <c r="BD359" s="123">
        <v>1.20878358531401E-2</v>
      </c>
      <c r="BE359" s="124" t="s">
        <v>1922</v>
      </c>
      <c r="BF359" s="124" t="s">
        <v>180</v>
      </c>
      <c r="BG359" s="124" t="s">
        <v>180</v>
      </c>
      <c r="BH359" s="124" t="s">
        <v>180</v>
      </c>
      <c r="BI359" s="124" t="s">
        <v>180</v>
      </c>
      <c r="BJ359" s="124" t="s">
        <v>180</v>
      </c>
      <c r="BK359" s="124" t="s">
        <v>180</v>
      </c>
    </row>
    <row r="360" spans="1:63" ht="67" customHeight="1" x14ac:dyDescent="0.2">
      <c r="A360" s="122" t="s">
        <v>1923</v>
      </c>
      <c r="B360" s="123" t="s">
        <v>180</v>
      </c>
      <c r="C360" s="123" t="s">
        <v>1924</v>
      </c>
      <c r="D360" s="123">
        <v>314.14827000000002</v>
      </c>
      <c r="E360" s="123">
        <v>3.4180000000000001</v>
      </c>
      <c r="F360" s="123">
        <v>1869851.6619708701</v>
      </c>
      <c r="G360" s="123" t="s">
        <v>182</v>
      </c>
      <c r="H360" s="123" t="s">
        <v>183</v>
      </c>
      <c r="I360" s="123" t="s">
        <v>183</v>
      </c>
      <c r="J360" s="123" t="s">
        <v>183</v>
      </c>
      <c r="K360" s="123" t="s">
        <v>183</v>
      </c>
      <c r="L360" s="123">
        <v>0</v>
      </c>
      <c r="M360" s="123">
        <v>0</v>
      </c>
      <c r="N360" s="123">
        <v>0</v>
      </c>
      <c r="O360" s="123">
        <v>0</v>
      </c>
      <c r="P360" s="123" t="s">
        <v>180</v>
      </c>
      <c r="Q360" s="123" t="s">
        <v>180</v>
      </c>
      <c r="R360" s="123" t="s">
        <v>180</v>
      </c>
      <c r="S360" s="123" t="s">
        <v>180</v>
      </c>
      <c r="T360" s="123" t="s">
        <v>184</v>
      </c>
      <c r="U360" s="123">
        <v>280792.77009005699</v>
      </c>
      <c r="V360" s="123">
        <v>310746.53348775901</v>
      </c>
      <c r="W360" s="123">
        <v>1649127.84477724</v>
      </c>
      <c r="X360" s="123">
        <v>1719770.3267907801</v>
      </c>
      <c r="Y360" s="123">
        <v>1869851.6619708701</v>
      </c>
      <c r="Z360" s="123">
        <v>1694109.8071337</v>
      </c>
      <c r="AA360" s="123">
        <v>673025.35607981298</v>
      </c>
      <c r="AB360" s="123">
        <v>471424.66297385498</v>
      </c>
      <c r="AC360" s="123">
        <v>299379.12424990197</v>
      </c>
      <c r="AD360" s="123">
        <v>343461.22618000599</v>
      </c>
      <c r="AE360" s="123">
        <v>1801360.3528068101</v>
      </c>
      <c r="AF360" s="123">
        <v>1719770.3267907801</v>
      </c>
      <c r="AG360" s="123">
        <v>2358274.2799173798</v>
      </c>
      <c r="AH360" s="123">
        <v>2246064.9272661302</v>
      </c>
      <c r="AI360" s="123">
        <v>812030.29971547902</v>
      </c>
      <c r="AJ360" s="123">
        <v>519357.56552004698</v>
      </c>
      <c r="AK360" s="123">
        <v>321420.17521495401</v>
      </c>
      <c r="AL360" s="123">
        <v>1760565.3397987999</v>
      </c>
      <c r="AM360" s="123">
        <v>2302169.6035917499</v>
      </c>
      <c r="AN360" s="123">
        <v>665693.93261776306</v>
      </c>
      <c r="AO360" s="123">
        <v>9.6978209855330402</v>
      </c>
      <c r="AP360" s="123">
        <v>3.27695083896888</v>
      </c>
      <c r="AQ360" s="123">
        <v>3.4464877847598498</v>
      </c>
      <c r="AR360" s="123">
        <v>31.0879917748669</v>
      </c>
      <c r="AS360" s="123">
        <v>5.4770000000000003</v>
      </c>
      <c r="AT360" s="123">
        <v>7.1619999999999999</v>
      </c>
      <c r="AU360" s="123">
        <v>2.0710000000000002</v>
      </c>
      <c r="AV360" s="123">
        <v>2.4500000000000002</v>
      </c>
      <c r="AW360" s="123">
        <v>2.84</v>
      </c>
      <c r="AX360" s="123">
        <v>1.05</v>
      </c>
      <c r="AY360" s="123">
        <v>1.82140474357217E-3</v>
      </c>
      <c r="AZ360" s="123">
        <v>1.03154249434412E-3</v>
      </c>
      <c r="BA360" s="123">
        <v>4.4332037966165E-2</v>
      </c>
      <c r="BB360" s="123">
        <v>1.2392697598295499E-2</v>
      </c>
      <c r="BC360" s="123">
        <v>5.7446251186492204E-3</v>
      </c>
      <c r="BD360" s="123">
        <v>0.120670614553642</v>
      </c>
      <c r="BE360" s="124" t="s">
        <v>1925</v>
      </c>
      <c r="BF360" s="124" t="s">
        <v>180</v>
      </c>
      <c r="BG360" s="124" t="s">
        <v>180</v>
      </c>
      <c r="BH360" s="124" t="s">
        <v>180</v>
      </c>
      <c r="BI360" s="124" t="s">
        <v>180</v>
      </c>
      <c r="BJ360" s="124" t="s">
        <v>180</v>
      </c>
      <c r="BK360" s="124" t="s">
        <v>180</v>
      </c>
    </row>
    <row r="361" spans="1:63" ht="67" customHeight="1" x14ac:dyDescent="0.2">
      <c r="A361" s="122" t="s">
        <v>1926</v>
      </c>
      <c r="B361" s="123" t="s">
        <v>180</v>
      </c>
      <c r="C361" s="123" t="s">
        <v>1927</v>
      </c>
      <c r="D361" s="123">
        <v>275.14738999999997</v>
      </c>
      <c r="E361" s="123">
        <v>9.4499999999999993</v>
      </c>
      <c r="F361" s="123">
        <v>1050695.3496113699</v>
      </c>
      <c r="G361" s="123" t="s">
        <v>182</v>
      </c>
      <c r="H361" s="123" t="s">
        <v>183</v>
      </c>
      <c r="I361" s="123" t="s">
        <v>183</v>
      </c>
      <c r="J361" s="123" t="s">
        <v>200</v>
      </c>
      <c r="K361" s="123" t="s">
        <v>183</v>
      </c>
      <c r="L361" s="123">
        <v>2</v>
      </c>
      <c r="M361" s="123">
        <v>0</v>
      </c>
      <c r="N361" s="123">
        <v>0</v>
      </c>
      <c r="O361" s="123">
        <v>0</v>
      </c>
      <c r="P361" s="123" t="s">
        <v>180</v>
      </c>
      <c r="Q361" s="123" t="s">
        <v>180</v>
      </c>
      <c r="R361" s="123" t="s">
        <v>180</v>
      </c>
      <c r="S361" s="123" t="s">
        <v>180</v>
      </c>
      <c r="T361" s="123" t="s">
        <v>184</v>
      </c>
      <c r="U361" s="123">
        <v>1034711.4294296</v>
      </c>
      <c r="V361" s="123">
        <v>1050695.3496113699</v>
      </c>
      <c r="W361" s="123">
        <v>277144.46058055799</v>
      </c>
      <c r="X361" s="123">
        <v>376533.67025919998</v>
      </c>
      <c r="Y361" s="123">
        <v>90735.555308717201</v>
      </c>
      <c r="Z361" s="123">
        <v>100099.82525307</v>
      </c>
      <c r="AA361" s="123">
        <v>172528.71335203401</v>
      </c>
      <c r="AB361" s="123">
        <v>154517.66524543101</v>
      </c>
      <c r="AC361" s="123">
        <v>1103201.48732693</v>
      </c>
      <c r="AD361" s="123">
        <v>1161310.1812231999</v>
      </c>
      <c r="AE361" s="123">
        <v>302727.92062236002</v>
      </c>
      <c r="AF361" s="123">
        <v>376533.67025919998</v>
      </c>
      <c r="AG361" s="123">
        <v>114436.524944994</v>
      </c>
      <c r="AH361" s="123">
        <v>132713.184103918</v>
      </c>
      <c r="AI361" s="123">
        <v>208162.35457875399</v>
      </c>
      <c r="AJ361" s="123">
        <v>170228.51105301501</v>
      </c>
      <c r="AK361" s="123">
        <v>1132255.8342750601</v>
      </c>
      <c r="AL361" s="123">
        <v>339630.79544078</v>
      </c>
      <c r="AM361" s="123">
        <v>123574.85452445599</v>
      </c>
      <c r="AN361" s="123">
        <v>189195.43281588401</v>
      </c>
      <c r="AO361" s="123">
        <v>3.6289547164279599</v>
      </c>
      <c r="AP361" s="123">
        <v>15.366258525242101</v>
      </c>
      <c r="AQ361" s="123">
        <v>10.4580739167715</v>
      </c>
      <c r="AR361" s="123">
        <v>14.177550480101701</v>
      </c>
      <c r="AS361" s="123">
        <v>0.3</v>
      </c>
      <c r="AT361" s="123">
        <v>0.109</v>
      </c>
      <c r="AU361" s="123">
        <v>0.16700000000000001</v>
      </c>
      <c r="AV361" s="123">
        <v>-1.74</v>
      </c>
      <c r="AW361" s="123">
        <v>-3.2</v>
      </c>
      <c r="AX361" s="123">
        <v>-2.58</v>
      </c>
      <c r="AY361" s="123">
        <v>1.8221552893704601E-3</v>
      </c>
      <c r="AZ361" s="123">
        <v>1.8231672163238099E-4</v>
      </c>
      <c r="BA361" s="123">
        <v>3.8941671322545402E-4</v>
      </c>
      <c r="BB361" s="123">
        <v>1.2392697598295499E-2</v>
      </c>
      <c r="BC361" s="123">
        <v>1.7091312746078001E-3</v>
      </c>
      <c r="BD361" s="123">
        <v>4.1836450429708098E-3</v>
      </c>
      <c r="BE361" s="124" t="s">
        <v>1928</v>
      </c>
      <c r="BF361" s="124" t="s">
        <v>180</v>
      </c>
      <c r="BG361" s="124" t="s">
        <v>180</v>
      </c>
      <c r="BH361" s="124" t="s">
        <v>180</v>
      </c>
      <c r="BI361" s="124" t="s">
        <v>1929</v>
      </c>
      <c r="BJ361" s="124" t="s">
        <v>180</v>
      </c>
      <c r="BK361" s="124" t="s">
        <v>180</v>
      </c>
    </row>
    <row r="362" spans="1:63" ht="67" customHeight="1" x14ac:dyDescent="0.2">
      <c r="A362" s="122" t="s">
        <v>1930</v>
      </c>
      <c r="B362" s="123" t="s">
        <v>180</v>
      </c>
      <c r="C362" s="123" t="s">
        <v>1931</v>
      </c>
      <c r="D362" s="123">
        <v>226.10632000000001</v>
      </c>
      <c r="E362" s="123">
        <v>10.779</v>
      </c>
      <c r="F362" s="123">
        <v>1161260.0520107399</v>
      </c>
      <c r="G362" s="123" t="s">
        <v>182</v>
      </c>
      <c r="H362" s="123" t="s">
        <v>183</v>
      </c>
      <c r="I362" s="123" t="s">
        <v>200</v>
      </c>
      <c r="J362" s="123" t="s">
        <v>200</v>
      </c>
      <c r="K362" s="123" t="s">
        <v>183</v>
      </c>
      <c r="L362" s="123">
        <v>8</v>
      </c>
      <c r="M362" s="123">
        <v>0</v>
      </c>
      <c r="N362" s="123">
        <v>1</v>
      </c>
      <c r="O362" s="123">
        <v>3</v>
      </c>
      <c r="P362" s="123" t="s">
        <v>190</v>
      </c>
      <c r="Q362" s="123" t="s">
        <v>478</v>
      </c>
      <c r="R362" s="123" t="s">
        <v>180</v>
      </c>
      <c r="S362" s="123" t="s">
        <v>180</v>
      </c>
      <c r="T362" s="123" t="s">
        <v>184</v>
      </c>
      <c r="U362" s="123">
        <v>1161260.0520107399</v>
      </c>
      <c r="V362" s="123">
        <v>1125232.9108656601</v>
      </c>
      <c r="W362" s="123">
        <v>189311.010749215</v>
      </c>
      <c r="X362" s="123">
        <v>320060.03324680403</v>
      </c>
      <c r="Y362" s="123">
        <v>101895.42455214899</v>
      </c>
      <c r="Z362" s="123">
        <v>93193.970099790196</v>
      </c>
      <c r="AA362" s="123">
        <v>525609.11007966602</v>
      </c>
      <c r="AB362" s="123">
        <v>582091.04227128904</v>
      </c>
      <c r="AC362" s="123">
        <v>1238126.6700202799</v>
      </c>
      <c r="AD362" s="123">
        <v>1243694.88845558</v>
      </c>
      <c r="AE362" s="123">
        <v>206786.48425797699</v>
      </c>
      <c r="AF362" s="123">
        <v>320060.03324680403</v>
      </c>
      <c r="AG362" s="123">
        <v>128511.455667727</v>
      </c>
      <c r="AH362" s="123">
        <v>123557.34368126901</v>
      </c>
      <c r="AI362" s="123">
        <v>634167.07756336394</v>
      </c>
      <c r="AJ362" s="123">
        <v>641276.13671711995</v>
      </c>
      <c r="AK362" s="123">
        <v>1240910.77923793</v>
      </c>
      <c r="AL362" s="123">
        <v>263423.25875238999</v>
      </c>
      <c r="AM362" s="123">
        <v>126034.399674498</v>
      </c>
      <c r="AN362" s="123">
        <v>637721.60714024201</v>
      </c>
      <c r="AO362" s="123">
        <v>0.317293159233491</v>
      </c>
      <c r="AP362" s="123">
        <v>30.406007046763701</v>
      </c>
      <c r="AQ362" s="123">
        <v>2.7794682955046901</v>
      </c>
      <c r="AR362" s="123">
        <v>0.78825366416590203</v>
      </c>
      <c r="AS362" s="123">
        <v>0.21199999999999999</v>
      </c>
      <c r="AT362" s="123">
        <v>0.10199999999999999</v>
      </c>
      <c r="AU362" s="123">
        <v>0.51400000000000001</v>
      </c>
      <c r="AV362" s="123">
        <v>-2.2400000000000002</v>
      </c>
      <c r="AW362" s="123">
        <v>-3.3</v>
      </c>
      <c r="AX362" s="123">
        <v>-0.96</v>
      </c>
      <c r="AY362" s="123">
        <v>1.8572841328622399E-3</v>
      </c>
      <c r="AZ362" s="123">
        <v>4.29094139480446E-4</v>
      </c>
      <c r="BA362" s="123">
        <v>4.2132630576791397E-2</v>
      </c>
      <c r="BB362" s="123">
        <v>1.25612419905E-2</v>
      </c>
      <c r="BC362" s="123">
        <v>3.0198277410392002E-3</v>
      </c>
      <c r="BD362" s="123">
        <v>0.11598415764223299</v>
      </c>
      <c r="BE362" s="124" t="s">
        <v>1932</v>
      </c>
      <c r="BF362" s="124" t="s">
        <v>180</v>
      </c>
      <c r="BG362" s="124" t="s">
        <v>180</v>
      </c>
      <c r="BH362" s="124" t="s">
        <v>1933</v>
      </c>
      <c r="BI362" s="124" t="s">
        <v>1934</v>
      </c>
      <c r="BJ362" s="124" t="s">
        <v>1935</v>
      </c>
      <c r="BK362" s="124" t="s">
        <v>1936</v>
      </c>
    </row>
    <row r="363" spans="1:63" ht="67" customHeight="1" x14ac:dyDescent="0.2">
      <c r="A363" s="122" t="s">
        <v>1937</v>
      </c>
      <c r="B363" s="123" t="s">
        <v>180</v>
      </c>
      <c r="C363" s="123" t="s">
        <v>1938</v>
      </c>
      <c r="D363" s="123">
        <v>397.17005</v>
      </c>
      <c r="E363" s="123">
        <v>11.951000000000001</v>
      </c>
      <c r="F363" s="123">
        <v>1288190.61667445</v>
      </c>
      <c r="G363" s="123" t="s">
        <v>182</v>
      </c>
      <c r="H363" s="123" t="s">
        <v>183</v>
      </c>
      <c r="I363" s="123" t="s">
        <v>183</v>
      </c>
      <c r="J363" s="123" t="s">
        <v>183</v>
      </c>
      <c r="K363" s="123" t="s">
        <v>183</v>
      </c>
      <c r="L363" s="123">
        <v>0</v>
      </c>
      <c r="M363" s="123">
        <v>0</v>
      </c>
      <c r="N363" s="123">
        <v>0</v>
      </c>
      <c r="O363" s="123">
        <v>0</v>
      </c>
      <c r="P363" s="123" t="s">
        <v>180</v>
      </c>
      <c r="Q363" s="123" t="s">
        <v>180</v>
      </c>
      <c r="R363" s="123" t="s">
        <v>180</v>
      </c>
      <c r="S363" s="123" t="s">
        <v>180</v>
      </c>
      <c r="T363" s="123" t="s">
        <v>184</v>
      </c>
      <c r="U363" s="123">
        <v>1288190.61667445</v>
      </c>
      <c r="V363" s="123">
        <v>1090175.11045951</v>
      </c>
      <c r="W363" s="123">
        <v>127046.20105412501</v>
      </c>
      <c r="X363" s="123">
        <v>197406.97055602699</v>
      </c>
      <c r="Y363" s="123">
        <v>27054.504327783499</v>
      </c>
      <c r="Z363" s="123">
        <v>26631.176502725801</v>
      </c>
      <c r="AA363" s="123">
        <v>119502.85933193201</v>
      </c>
      <c r="AB363" s="123">
        <v>201294.270154139</v>
      </c>
      <c r="AC363" s="123">
        <v>1373459.0764685699</v>
      </c>
      <c r="AD363" s="123">
        <v>1204946.2820607601</v>
      </c>
      <c r="AE363" s="123">
        <v>138773.95271592101</v>
      </c>
      <c r="AF363" s="123">
        <v>197406.97055602699</v>
      </c>
      <c r="AG363" s="123">
        <v>34121.392092074399</v>
      </c>
      <c r="AH363" s="123">
        <v>35307.836164297398</v>
      </c>
      <c r="AI363" s="123">
        <v>144184.675664223</v>
      </c>
      <c r="AJ363" s="123">
        <v>221761.20663883499</v>
      </c>
      <c r="AK363" s="123">
        <v>1289202.67926466</v>
      </c>
      <c r="AL363" s="123">
        <v>168090.461635974</v>
      </c>
      <c r="AM363" s="123">
        <v>34714.614128185902</v>
      </c>
      <c r="AN363" s="123">
        <v>182972.941151529</v>
      </c>
      <c r="AO363" s="123">
        <v>9.2426537393185892</v>
      </c>
      <c r="AP363" s="123">
        <v>24.6651738073983</v>
      </c>
      <c r="AQ363" s="123">
        <v>2.4166843562482598</v>
      </c>
      <c r="AR363" s="123">
        <v>29.979783222508701</v>
      </c>
      <c r="AS363" s="123">
        <v>0.13</v>
      </c>
      <c r="AT363" s="123">
        <v>2.7E-2</v>
      </c>
      <c r="AU363" s="123">
        <v>0.14199999999999999</v>
      </c>
      <c r="AV363" s="123">
        <v>-2.94</v>
      </c>
      <c r="AW363" s="123">
        <v>-5.21</v>
      </c>
      <c r="AX363" s="123">
        <v>-2.82</v>
      </c>
      <c r="AY363" s="123">
        <v>1.86722335051859E-3</v>
      </c>
      <c r="AZ363" s="123">
        <v>2.12024763894814E-4</v>
      </c>
      <c r="BA363" s="123">
        <v>2.1649113367745399E-3</v>
      </c>
      <c r="BB363" s="123">
        <v>1.2590111061425401E-2</v>
      </c>
      <c r="BC363" s="123">
        <v>1.8719859154058499E-3</v>
      </c>
      <c r="BD363" s="123">
        <v>1.3512608549328E-2</v>
      </c>
      <c r="BE363" s="124" t="s">
        <v>1939</v>
      </c>
      <c r="BF363" s="124" t="s">
        <v>180</v>
      </c>
      <c r="BG363" s="124" t="s">
        <v>180</v>
      </c>
      <c r="BH363" s="124" t="s">
        <v>180</v>
      </c>
      <c r="BI363" s="124" t="s">
        <v>180</v>
      </c>
      <c r="BJ363" s="124" t="s">
        <v>180</v>
      </c>
      <c r="BK363" s="124" t="s">
        <v>180</v>
      </c>
    </row>
    <row r="364" spans="1:63" ht="67" customHeight="1" x14ac:dyDescent="0.2">
      <c r="A364" s="122" t="s">
        <v>1940</v>
      </c>
      <c r="B364" s="123" t="s">
        <v>180</v>
      </c>
      <c r="C364" s="123" t="s">
        <v>1941</v>
      </c>
      <c r="D364" s="123">
        <v>246.12119000000001</v>
      </c>
      <c r="E364" s="123">
        <v>14.420999999999999</v>
      </c>
      <c r="F364" s="123">
        <v>1311800.7761069301</v>
      </c>
      <c r="G364" s="123" t="s">
        <v>182</v>
      </c>
      <c r="H364" s="123" t="s">
        <v>183</v>
      </c>
      <c r="I364" s="123" t="s">
        <v>200</v>
      </c>
      <c r="J364" s="123" t="s">
        <v>200</v>
      </c>
      <c r="K364" s="123" t="s">
        <v>183</v>
      </c>
      <c r="L364" s="123">
        <v>10</v>
      </c>
      <c r="M364" s="123">
        <v>0</v>
      </c>
      <c r="N364" s="123">
        <v>4</v>
      </c>
      <c r="O364" s="123">
        <v>1</v>
      </c>
      <c r="P364" s="123" t="s">
        <v>190</v>
      </c>
      <c r="Q364" s="123" t="s">
        <v>190</v>
      </c>
      <c r="R364" s="123" t="s">
        <v>180</v>
      </c>
      <c r="S364" s="123" t="s">
        <v>180</v>
      </c>
      <c r="T364" s="123" t="s">
        <v>184</v>
      </c>
      <c r="U364" s="123">
        <v>1311800.7761069301</v>
      </c>
      <c r="V364" s="123">
        <v>1158691.96953583</v>
      </c>
      <c r="W364" s="123">
        <v>515393.57162666798</v>
      </c>
      <c r="X364" s="123">
        <v>671774.71218458097</v>
      </c>
      <c r="Y364" s="123">
        <v>447116.358740789</v>
      </c>
      <c r="Z364" s="123">
        <v>413090.19906132802</v>
      </c>
      <c r="AA364" s="123">
        <v>694974.03195766197</v>
      </c>
      <c r="AB364" s="123">
        <v>829352.63288276701</v>
      </c>
      <c r="AC364" s="123">
        <v>1398632.04959045</v>
      </c>
      <c r="AD364" s="123">
        <v>1280676.4411979499</v>
      </c>
      <c r="AE364" s="123">
        <v>562970.02622327697</v>
      </c>
      <c r="AF364" s="123">
        <v>671774.71218458097</v>
      </c>
      <c r="AG364" s="123">
        <v>563907.30366136297</v>
      </c>
      <c r="AH364" s="123">
        <v>547678.43501174299</v>
      </c>
      <c r="AI364" s="123">
        <v>838512.19923151203</v>
      </c>
      <c r="AJ364" s="123">
        <v>913678.46912057605</v>
      </c>
      <c r="AK364" s="123">
        <v>1339654.2453942001</v>
      </c>
      <c r="AL364" s="123">
        <v>617372.36920392897</v>
      </c>
      <c r="AM364" s="123">
        <v>555792.86933655303</v>
      </c>
      <c r="AN364" s="123">
        <v>876095.33417604398</v>
      </c>
      <c r="AO364" s="123">
        <v>6.2260251747848301</v>
      </c>
      <c r="AP364" s="123">
        <v>12.461933041693401</v>
      </c>
      <c r="AQ364" s="123">
        <v>2.0647157792493398</v>
      </c>
      <c r="AR364" s="123">
        <v>6.0667574728089297</v>
      </c>
      <c r="AS364" s="123">
        <v>0.46100000000000002</v>
      </c>
      <c r="AT364" s="123">
        <v>0.41499999999999998</v>
      </c>
      <c r="AU364" s="123">
        <v>0.65400000000000003</v>
      </c>
      <c r="AV364" s="123">
        <v>-1.1200000000000001</v>
      </c>
      <c r="AW364" s="123">
        <v>-1.27</v>
      </c>
      <c r="AX364" s="123">
        <v>-0.61</v>
      </c>
      <c r="AY364" s="123">
        <v>1.87192343211473E-3</v>
      </c>
      <c r="AZ364" s="123">
        <v>1.16408050676253E-3</v>
      </c>
      <c r="BA364" s="123">
        <v>1.7762023405634399E-2</v>
      </c>
      <c r="BB364" s="123">
        <v>1.2590111061425401E-2</v>
      </c>
      <c r="BC364" s="123">
        <v>6.2411124361695502E-3</v>
      </c>
      <c r="BD364" s="123">
        <v>6.1608846898400398E-2</v>
      </c>
      <c r="BE364" s="124" t="s">
        <v>1942</v>
      </c>
      <c r="BF364" s="124" t="s">
        <v>180</v>
      </c>
      <c r="BG364" s="124" t="s">
        <v>180</v>
      </c>
      <c r="BH364" s="124" t="s">
        <v>1943</v>
      </c>
      <c r="BI364" s="124" t="s">
        <v>1944</v>
      </c>
      <c r="BJ364" s="124" t="s">
        <v>1945</v>
      </c>
      <c r="BK364" s="124" t="s">
        <v>1946</v>
      </c>
    </row>
    <row r="365" spans="1:63" ht="67" customHeight="1" x14ac:dyDescent="0.2">
      <c r="A365" s="122" t="s">
        <v>1947</v>
      </c>
      <c r="B365" s="123" t="s">
        <v>180</v>
      </c>
      <c r="C365" s="123" t="s">
        <v>1948</v>
      </c>
      <c r="D365" s="123">
        <v>252.11060000000001</v>
      </c>
      <c r="E365" s="123">
        <v>10.227</v>
      </c>
      <c r="F365" s="123">
        <v>6979374.5245412802</v>
      </c>
      <c r="G365" s="123" t="s">
        <v>182</v>
      </c>
      <c r="H365" s="123" t="s">
        <v>183</v>
      </c>
      <c r="I365" s="123" t="s">
        <v>183</v>
      </c>
      <c r="J365" s="123" t="s">
        <v>200</v>
      </c>
      <c r="K365" s="123" t="s">
        <v>183</v>
      </c>
      <c r="L365" s="123">
        <v>7</v>
      </c>
      <c r="M365" s="123">
        <v>0</v>
      </c>
      <c r="N365" s="123">
        <v>0</v>
      </c>
      <c r="O365" s="123">
        <v>0</v>
      </c>
      <c r="P365" s="123" t="s">
        <v>180</v>
      </c>
      <c r="Q365" s="123" t="s">
        <v>180</v>
      </c>
      <c r="R365" s="123" t="s">
        <v>180</v>
      </c>
      <c r="S365" s="123" t="s">
        <v>180</v>
      </c>
      <c r="T365" s="123" t="s">
        <v>184</v>
      </c>
      <c r="U365" s="123">
        <v>5779466.0560053904</v>
      </c>
      <c r="V365" s="123">
        <v>6979374.5245412802</v>
      </c>
      <c r="W365" s="123">
        <v>2448356.8011004901</v>
      </c>
      <c r="X365" s="123">
        <v>2616831.1357549299</v>
      </c>
      <c r="Y365" s="123">
        <v>125575.455992908</v>
      </c>
      <c r="Z365" s="123">
        <v>111543.81198319</v>
      </c>
      <c r="AA365" s="123">
        <v>2373679.1184621099</v>
      </c>
      <c r="AB365" s="123">
        <v>2288826.0597571498</v>
      </c>
      <c r="AC365" s="123">
        <v>6162022.9250347102</v>
      </c>
      <c r="AD365" s="123">
        <v>7714147.2996121803</v>
      </c>
      <c r="AE365" s="123">
        <v>2674366.8691271702</v>
      </c>
      <c r="AF365" s="123">
        <v>2616831.1357549299</v>
      </c>
      <c r="AG365" s="123">
        <v>158376.931218613</v>
      </c>
      <c r="AH365" s="123">
        <v>147885.71726226801</v>
      </c>
      <c r="AI365" s="123">
        <v>2863932.7606025301</v>
      </c>
      <c r="AJ365" s="123">
        <v>2521546.3331841901</v>
      </c>
      <c r="AK365" s="123">
        <v>6938085.1123234397</v>
      </c>
      <c r="AL365" s="123">
        <v>2645599.00244105</v>
      </c>
      <c r="AM365" s="123">
        <v>153131.32424044001</v>
      </c>
      <c r="AN365" s="123">
        <v>2692739.5468933601</v>
      </c>
      <c r="AO365" s="123">
        <v>15.818740369143701</v>
      </c>
      <c r="AP365" s="123">
        <v>1.53779568220848</v>
      </c>
      <c r="AQ365" s="123">
        <v>4.8444748768467001</v>
      </c>
      <c r="AR365" s="123">
        <v>8.9909833609070908</v>
      </c>
      <c r="AS365" s="123">
        <v>0.38100000000000001</v>
      </c>
      <c r="AT365" s="123">
        <v>2.1999999999999999E-2</v>
      </c>
      <c r="AU365" s="123">
        <v>0.38800000000000001</v>
      </c>
      <c r="AV365" s="123">
        <v>-1.39</v>
      </c>
      <c r="AW365" s="123">
        <v>-5.5</v>
      </c>
      <c r="AX365" s="123">
        <v>-1.37</v>
      </c>
      <c r="AY365" s="123">
        <v>1.88292569053961E-3</v>
      </c>
      <c r="AZ365" s="123">
        <v>5.1557296514292997E-6</v>
      </c>
      <c r="BA365" s="123">
        <v>2.00669556256772E-3</v>
      </c>
      <c r="BB365" s="123">
        <v>1.2629125902293301E-2</v>
      </c>
      <c r="BC365" s="123">
        <v>2.3619078478623299E-4</v>
      </c>
      <c r="BD365" s="123">
        <v>1.27689425993907E-2</v>
      </c>
      <c r="BE365" s="124" t="s">
        <v>1949</v>
      </c>
      <c r="BF365" s="124" t="s">
        <v>180</v>
      </c>
      <c r="BG365" s="124" t="s">
        <v>180</v>
      </c>
      <c r="BH365" s="124" t="s">
        <v>180</v>
      </c>
      <c r="BI365" s="124" t="s">
        <v>1950</v>
      </c>
      <c r="BJ365" s="124" t="s">
        <v>180</v>
      </c>
      <c r="BK365" s="124" t="s">
        <v>180</v>
      </c>
    </row>
    <row r="366" spans="1:63" ht="67" customHeight="1" x14ac:dyDescent="0.2">
      <c r="A366" s="122" t="s">
        <v>1951</v>
      </c>
      <c r="B366" s="123" t="s">
        <v>180</v>
      </c>
      <c r="C366" s="123" t="s">
        <v>180</v>
      </c>
      <c r="D366" s="123">
        <v>150.56370000000001</v>
      </c>
      <c r="E366" s="123">
        <v>11.827999999999999</v>
      </c>
      <c r="F366" s="123">
        <v>3125382.3056274299</v>
      </c>
      <c r="G366" s="123" t="s">
        <v>183</v>
      </c>
      <c r="H366" s="123" t="s">
        <v>183</v>
      </c>
      <c r="I366" s="123" t="s">
        <v>183</v>
      </c>
      <c r="J366" s="123" t="s">
        <v>183</v>
      </c>
      <c r="K366" s="123" t="s">
        <v>183</v>
      </c>
      <c r="L366" s="123">
        <v>0</v>
      </c>
      <c r="M366" s="123">
        <v>0</v>
      </c>
      <c r="N366" s="123">
        <v>0</v>
      </c>
      <c r="O366" s="123">
        <v>0</v>
      </c>
      <c r="P366" s="123" t="s">
        <v>180</v>
      </c>
      <c r="Q366" s="123" t="s">
        <v>180</v>
      </c>
      <c r="R366" s="123" t="s">
        <v>180</v>
      </c>
      <c r="S366" s="123" t="s">
        <v>180</v>
      </c>
      <c r="T366" s="123" t="s">
        <v>184</v>
      </c>
      <c r="U366" s="123">
        <v>2500810.92024924</v>
      </c>
      <c r="V366" s="123">
        <v>3125382.3056274299</v>
      </c>
      <c r="W366" s="123">
        <v>1007804.37057526</v>
      </c>
      <c r="X366" s="123">
        <v>1196904.6014606699</v>
      </c>
      <c r="Y366" s="123">
        <v>1216702.6820979801</v>
      </c>
      <c r="Z366" s="123">
        <v>1168328.652825</v>
      </c>
      <c r="AA366" s="123">
        <v>1336456.67005632</v>
      </c>
      <c r="AB366" s="123">
        <v>1465406.0033799</v>
      </c>
      <c r="AC366" s="123">
        <v>2666345.6576132202</v>
      </c>
      <c r="AD366" s="123">
        <v>3454415.4907342801</v>
      </c>
      <c r="AE366" s="123">
        <v>1100835.7188856499</v>
      </c>
      <c r="AF366" s="123">
        <v>1196904.6014606699</v>
      </c>
      <c r="AG366" s="123">
        <v>1534516.7212215301</v>
      </c>
      <c r="AH366" s="123">
        <v>1548979.8828743801</v>
      </c>
      <c r="AI366" s="123">
        <v>1612485.0282964499</v>
      </c>
      <c r="AJ366" s="123">
        <v>1614403.64535204</v>
      </c>
      <c r="AK366" s="123">
        <v>3060380.5741737499</v>
      </c>
      <c r="AL366" s="123">
        <v>1148870.16017316</v>
      </c>
      <c r="AM366" s="123">
        <v>1541748.30204795</v>
      </c>
      <c r="AN366" s="123">
        <v>1613444.3368242399</v>
      </c>
      <c r="AO366" s="123">
        <v>18.208504123670799</v>
      </c>
      <c r="AP366" s="123">
        <v>5.9128490481089901</v>
      </c>
      <c r="AQ366" s="123">
        <v>0.66333782684120002</v>
      </c>
      <c r="AR366" s="123">
        <v>8.4085152442519101E-2</v>
      </c>
      <c r="AS366" s="123">
        <v>0.375</v>
      </c>
      <c r="AT366" s="123">
        <v>0.504</v>
      </c>
      <c r="AU366" s="123">
        <v>0.52700000000000002</v>
      </c>
      <c r="AV366" s="123">
        <v>-1.41</v>
      </c>
      <c r="AW366" s="123">
        <v>-0.99</v>
      </c>
      <c r="AX366" s="123">
        <v>-0.92</v>
      </c>
      <c r="AY366" s="123">
        <v>1.88873062967687E-3</v>
      </c>
      <c r="AZ366" s="123">
        <v>7.4185554597711E-3</v>
      </c>
      <c r="BA366" s="123">
        <v>9.5793369827030794E-3</v>
      </c>
      <c r="BB366" s="123">
        <v>1.2633162448637599E-2</v>
      </c>
      <c r="BC366" s="123">
        <v>2.4406846417783502E-2</v>
      </c>
      <c r="BD366" s="123">
        <v>3.93547042199714E-2</v>
      </c>
      <c r="BE366" s="124" t="s">
        <v>180</v>
      </c>
      <c r="BF366" s="124" t="s">
        <v>180</v>
      </c>
      <c r="BG366" s="124" t="s">
        <v>180</v>
      </c>
      <c r="BH366" s="124" t="s">
        <v>180</v>
      </c>
      <c r="BI366" s="124" t="s">
        <v>180</v>
      </c>
      <c r="BJ366" s="124" t="s">
        <v>180</v>
      </c>
      <c r="BK366" s="124" t="s">
        <v>180</v>
      </c>
    </row>
    <row r="367" spans="1:63" ht="67" customHeight="1" x14ac:dyDescent="0.2">
      <c r="A367" s="122" t="s">
        <v>1952</v>
      </c>
      <c r="B367" s="123" t="s">
        <v>180</v>
      </c>
      <c r="C367" s="123" t="s">
        <v>1953</v>
      </c>
      <c r="D367" s="123">
        <v>128.04742999999999</v>
      </c>
      <c r="E367" s="123">
        <v>13.555</v>
      </c>
      <c r="F367" s="123">
        <v>1102704.1164779901</v>
      </c>
      <c r="G367" s="123" t="s">
        <v>182</v>
      </c>
      <c r="H367" s="123" t="s">
        <v>183</v>
      </c>
      <c r="I367" s="123" t="s">
        <v>200</v>
      </c>
      <c r="J367" s="123" t="s">
        <v>200</v>
      </c>
      <c r="K367" s="123" t="s">
        <v>183</v>
      </c>
      <c r="L367" s="123">
        <v>17</v>
      </c>
      <c r="M367" s="123">
        <v>0</v>
      </c>
      <c r="N367" s="123">
        <v>3</v>
      </c>
      <c r="O367" s="123">
        <v>7</v>
      </c>
      <c r="P367" s="123" t="s">
        <v>190</v>
      </c>
      <c r="Q367" s="123" t="s">
        <v>1317</v>
      </c>
      <c r="R367" s="123" t="s">
        <v>180</v>
      </c>
      <c r="S367" s="123" t="s">
        <v>180</v>
      </c>
      <c r="T367" s="123" t="s">
        <v>184</v>
      </c>
      <c r="U367" s="123">
        <v>48278.0356123038</v>
      </c>
      <c r="V367" s="123">
        <v>73299.747321901697</v>
      </c>
      <c r="W367" s="123">
        <v>344303.51333884097</v>
      </c>
      <c r="X367" s="123">
        <v>326097.99703196</v>
      </c>
      <c r="Y367" s="123">
        <v>625541.94294860703</v>
      </c>
      <c r="Z367" s="123">
        <v>580397.65779568302</v>
      </c>
      <c r="AA367" s="123">
        <v>992290.12454059697</v>
      </c>
      <c r="AB367" s="123">
        <v>1102704.1164779901</v>
      </c>
      <c r="AC367" s="123">
        <v>51473.675826772698</v>
      </c>
      <c r="AD367" s="123">
        <v>81016.579046912098</v>
      </c>
      <c r="AE367" s="123">
        <v>376086.48730593501</v>
      </c>
      <c r="AF367" s="123">
        <v>326097.99703196</v>
      </c>
      <c r="AG367" s="123">
        <v>788939.30736213701</v>
      </c>
      <c r="AH367" s="123">
        <v>769496.060735223</v>
      </c>
      <c r="AI367" s="123">
        <v>1197235.20065989</v>
      </c>
      <c r="AJ367" s="123">
        <v>1214823.4286476199</v>
      </c>
      <c r="AK367" s="123">
        <v>66245.127436842406</v>
      </c>
      <c r="AL367" s="123">
        <v>351092.242168948</v>
      </c>
      <c r="AM367" s="123">
        <v>779217.68404868001</v>
      </c>
      <c r="AN367" s="123">
        <v>1206029.31465375</v>
      </c>
      <c r="AO367" s="123">
        <v>31.534375449447001</v>
      </c>
      <c r="AP367" s="123">
        <v>10.0677816848474</v>
      </c>
      <c r="AQ367" s="123">
        <v>1.7643916224706599</v>
      </c>
      <c r="AR367" s="123">
        <v>1.0312150068029899</v>
      </c>
      <c r="AS367" s="123">
        <v>5.3</v>
      </c>
      <c r="AT367" s="123">
        <v>11.763</v>
      </c>
      <c r="AU367" s="123">
        <v>18.206</v>
      </c>
      <c r="AV367" s="123">
        <v>2.41</v>
      </c>
      <c r="AW367" s="123">
        <v>3.56</v>
      </c>
      <c r="AX367" s="123">
        <v>4.1900000000000004</v>
      </c>
      <c r="AY367" s="123">
        <v>1.93343166089543E-3</v>
      </c>
      <c r="AZ367" s="123">
        <v>4.2434209772101999E-4</v>
      </c>
      <c r="BA367" s="123">
        <v>2.3211079798257699E-4</v>
      </c>
      <c r="BB367" s="123">
        <v>1.28966265732256E-2</v>
      </c>
      <c r="BC367" s="123">
        <v>2.9950657362402201E-3</v>
      </c>
      <c r="BD367" s="123">
        <v>2.9227861231695602E-3</v>
      </c>
      <c r="BE367" s="124" t="s">
        <v>1954</v>
      </c>
      <c r="BF367" s="124" t="s">
        <v>180</v>
      </c>
      <c r="BG367" s="124" t="s">
        <v>180</v>
      </c>
      <c r="BH367" s="124" t="s">
        <v>1955</v>
      </c>
      <c r="BI367" s="124" t="s">
        <v>1956</v>
      </c>
      <c r="BJ367" s="124" t="s">
        <v>1957</v>
      </c>
      <c r="BK367" s="124" t="s">
        <v>1958</v>
      </c>
    </row>
    <row r="368" spans="1:63" ht="67" customHeight="1" x14ac:dyDescent="0.2">
      <c r="A368" s="122" t="s">
        <v>1959</v>
      </c>
      <c r="B368" s="123" t="s">
        <v>180</v>
      </c>
      <c r="C368" s="123" t="s">
        <v>1960</v>
      </c>
      <c r="D368" s="123">
        <v>270.09539000000001</v>
      </c>
      <c r="E368" s="123">
        <v>12.051</v>
      </c>
      <c r="F368" s="123">
        <v>23162871.504713401</v>
      </c>
      <c r="G368" s="123" t="s">
        <v>182</v>
      </c>
      <c r="H368" s="123" t="s">
        <v>183</v>
      </c>
      <c r="I368" s="123" t="s">
        <v>183</v>
      </c>
      <c r="J368" s="123" t="s">
        <v>224</v>
      </c>
      <c r="K368" s="123" t="s">
        <v>183</v>
      </c>
      <c r="L368" s="123">
        <v>4</v>
      </c>
      <c r="M368" s="123">
        <v>0</v>
      </c>
      <c r="N368" s="123">
        <v>0</v>
      </c>
      <c r="O368" s="123">
        <v>0</v>
      </c>
      <c r="P368" s="123" t="s">
        <v>180</v>
      </c>
      <c r="Q368" s="123" t="s">
        <v>180</v>
      </c>
      <c r="R368" s="123" t="s">
        <v>180</v>
      </c>
      <c r="S368" s="123" t="s">
        <v>180</v>
      </c>
      <c r="T368" s="123" t="s">
        <v>184</v>
      </c>
      <c r="U368" s="123">
        <v>23162871.504713401</v>
      </c>
      <c r="V368" s="123">
        <v>19978601.827124398</v>
      </c>
      <c r="W368" s="123">
        <v>7357698.3535349304</v>
      </c>
      <c r="X368" s="123">
        <v>9197462.8300484307</v>
      </c>
      <c r="Y368" s="123">
        <v>6533819.4228290198</v>
      </c>
      <c r="Z368" s="123">
        <v>5817599.3228654796</v>
      </c>
      <c r="AA368" s="123">
        <v>8433112.8109127395</v>
      </c>
      <c r="AB368" s="123">
        <v>11404741.0703819</v>
      </c>
      <c r="AC368" s="123">
        <v>24696078.121847801</v>
      </c>
      <c r="AD368" s="123">
        <v>22081903.871589102</v>
      </c>
      <c r="AE368" s="123">
        <v>8036894.2553147599</v>
      </c>
      <c r="AF368" s="123">
        <v>9197462.8300484307</v>
      </c>
      <c r="AG368" s="123">
        <v>8240513.7305069799</v>
      </c>
      <c r="AH368" s="123">
        <v>7713021.7562952098</v>
      </c>
      <c r="AI368" s="123">
        <v>10174866.4615956</v>
      </c>
      <c r="AJ368" s="123">
        <v>12564337.470881401</v>
      </c>
      <c r="AK368" s="123">
        <v>23388990.9967185</v>
      </c>
      <c r="AL368" s="123">
        <v>8617178.5426816009</v>
      </c>
      <c r="AM368" s="123">
        <v>7976767.7434010897</v>
      </c>
      <c r="AN368" s="123">
        <v>11369601.966238501</v>
      </c>
      <c r="AO368" s="123">
        <v>7.9032923644314002</v>
      </c>
      <c r="AP368" s="123">
        <v>9.5233713118678995</v>
      </c>
      <c r="AQ368" s="123">
        <v>4.6759936353320102</v>
      </c>
      <c r="AR368" s="123">
        <v>14.860776649278201</v>
      </c>
      <c r="AS368" s="123">
        <v>0.36799999999999999</v>
      </c>
      <c r="AT368" s="123">
        <v>0.34100000000000003</v>
      </c>
      <c r="AU368" s="123">
        <v>0.48599999999999999</v>
      </c>
      <c r="AV368" s="123">
        <v>-1.44</v>
      </c>
      <c r="AW368" s="123">
        <v>-1.55</v>
      </c>
      <c r="AX368" s="123">
        <v>-1.04</v>
      </c>
      <c r="AY368" s="123">
        <v>1.94856037555091E-3</v>
      </c>
      <c r="AZ368" s="123">
        <v>1.4702872437795101E-3</v>
      </c>
      <c r="BA368" s="123">
        <v>6.5616577014992999E-3</v>
      </c>
      <c r="BB368" s="123">
        <v>1.29619303885962E-2</v>
      </c>
      <c r="BC368" s="123">
        <v>7.3453856541083398E-3</v>
      </c>
      <c r="BD368" s="123">
        <v>2.9340156352192101E-2</v>
      </c>
      <c r="BE368" s="124" t="s">
        <v>1961</v>
      </c>
      <c r="BF368" s="124" t="s">
        <v>180</v>
      </c>
      <c r="BG368" s="124" t="s">
        <v>180</v>
      </c>
      <c r="BH368" s="124" t="s">
        <v>180</v>
      </c>
      <c r="BI368" s="124" t="s">
        <v>1962</v>
      </c>
      <c r="BJ368" s="124" t="s">
        <v>180</v>
      </c>
      <c r="BK368" s="124" t="s">
        <v>180</v>
      </c>
    </row>
    <row r="369" spans="1:63" ht="67" customHeight="1" x14ac:dyDescent="0.2">
      <c r="A369" s="122" t="s">
        <v>1963</v>
      </c>
      <c r="B369" s="123" t="s">
        <v>1964</v>
      </c>
      <c r="C369" s="123" t="s">
        <v>1965</v>
      </c>
      <c r="D369" s="123">
        <v>239.04291000000001</v>
      </c>
      <c r="E369" s="123">
        <v>13.836</v>
      </c>
      <c r="F369" s="123">
        <v>4917834.2989121396</v>
      </c>
      <c r="G369" s="123" t="s">
        <v>182</v>
      </c>
      <c r="H369" s="123" t="s">
        <v>188</v>
      </c>
      <c r="I369" s="123" t="s">
        <v>183</v>
      </c>
      <c r="J369" s="123" t="s">
        <v>183</v>
      </c>
      <c r="K369" s="123" t="s">
        <v>183</v>
      </c>
      <c r="L369" s="123">
        <v>0</v>
      </c>
      <c r="M369" s="123">
        <v>1</v>
      </c>
      <c r="N369" s="123">
        <v>0</v>
      </c>
      <c r="O369" s="123">
        <v>0</v>
      </c>
      <c r="P369" s="123" t="s">
        <v>180</v>
      </c>
      <c r="Q369" s="123" t="s">
        <v>180</v>
      </c>
      <c r="R369" s="123" t="s">
        <v>180</v>
      </c>
      <c r="S369" s="123">
        <v>95.3</v>
      </c>
      <c r="T369" s="123" t="s">
        <v>184</v>
      </c>
      <c r="U369" s="123">
        <v>4318056.5400520703</v>
      </c>
      <c r="V369" s="123">
        <v>4917834.2989121396</v>
      </c>
      <c r="W369" s="123">
        <v>2319690.44872397</v>
      </c>
      <c r="X369" s="123">
        <v>2723922.3600062998</v>
      </c>
      <c r="Y369" s="123">
        <v>928672.84601984895</v>
      </c>
      <c r="Z369" s="123">
        <v>861690.39458561502</v>
      </c>
      <c r="AA369" s="123">
        <v>1167505.9103377401</v>
      </c>
      <c r="AB369" s="123">
        <v>1266550.7684766401</v>
      </c>
      <c r="AC369" s="123">
        <v>4603879.1704207398</v>
      </c>
      <c r="AD369" s="123">
        <v>5435572.7785487501</v>
      </c>
      <c r="AE369" s="123">
        <v>2533823.20743025</v>
      </c>
      <c r="AF369" s="123">
        <v>2723922.3600062998</v>
      </c>
      <c r="AG369" s="123">
        <v>1171250.81725354</v>
      </c>
      <c r="AH369" s="123">
        <v>1142436.3198247601</v>
      </c>
      <c r="AI369" s="123">
        <v>1408639.6087857401</v>
      </c>
      <c r="AJ369" s="123">
        <v>1395329.4670118999</v>
      </c>
      <c r="AK369" s="123">
        <v>5019725.9744847398</v>
      </c>
      <c r="AL369" s="123">
        <v>2628872.78371828</v>
      </c>
      <c r="AM369" s="123">
        <v>1156843.5685391501</v>
      </c>
      <c r="AN369" s="123">
        <v>1401984.5378988199</v>
      </c>
      <c r="AO369" s="123">
        <v>11.715703071564599</v>
      </c>
      <c r="AP369" s="123">
        <v>5.1132333491696498</v>
      </c>
      <c r="AQ369" s="123">
        <v>1.7612516577416599</v>
      </c>
      <c r="AR369" s="123">
        <v>0.67131207602349496</v>
      </c>
      <c r="AS369" s="123">
        <v>0.52400000000000002</v>
      </c>
      <c r="AT369" s="123">
        <v>0.23</v>
      </c>
      <c r="AU369" s="123">
        <v>0.27900000000000003</v>
      </c>
      <c r="AV369" s="123">
        <v>-0.93</v>
      </c>
      <c r="AW369" s="123">
        <v>-2.12</v>
      </c>
      <c r="AX369" s="123">
        <v>-1.84</v>
      </c>
      <c r="AY369" s="123">
        <v>2.0011365569960701E-3</v>
      </c>
      <c r="AZ369" s="123">
        <v>1.03443765166134E-4</v>
      </c>
      <c r="BA369" s="123">
        <v>1.5600450809150101E-4</v>
      </c>
      <c r="BB369" s="123">
        <v>1.32634681648558E-2</v>
      </c>
      <c r="BC369" s="123">
        <v>1.3066527861374101E-3</v>
      </c>
      <c r="BD369" s="123">
        <v>2.3973350990263501E-3</v>
      </c>
      <c r="BE369" s="124" t="s">
        <v>1966</v>
      </c>
      <c r="BF369" s="124" t="s">
        <v>1967</v>
      </c>
      <c r="BG369" s="124" t="s">
        <v>180</v>
      </c>
      <c r="BH369" s="124" t="s">
        <v>180</v>
      </c>
      <c r="BI369" s="124" t="s">
        <v>180</v>
      </c>
      <c r="BJ369" s="124" t="s">
        <v>180</v>
      </c>
      <c r="BK369" s="124" t="s">
        <v>180</v>
      </c>
    </row>
    <row r="370" spans="1:63" ht="67" customHeight="1" x14ac:dyDescent="0.2">
      <c r="A370" s="122" t="s">
        <v>1968</v>
      </c>
      <c r="B370" s="123" t="s">
        <v>180</v>
      </c>
      <c r="C370" s="123" t="s">
        <v>1969</v>
      </c>
      <c r="D370" s="123">
        <v>264.15748000000002</v>
      </c>
      <c r="E370" s="123">
        <v>3.4569999999999999</v>
      </c>
      <c r="F370" s="123">
        <v>12488798.433640201</v>
      </c>
      <c r="G370" s="123" t="s">
        <v>182</v>
      </c>
      <c r="H370" s="123" t="s">
        <v>183</v>
      </c>
      <c r="I370" s="123" t="s">
        <v>183</v>
      </c>
      <c r="J370" s="123" t="s">
        <v>224</v>
      </c>
      <c r="K370" s="123" t="s">
        <v>183</v>
      </c>
      <c r="L370" s="123">
        <v>1</v>
      </c>
      <c r="M370" s="123">
        <v>0</v>
      </c>
      <c r="N370" s="123">
        <v>0</v>
      </c>
      <c r="O370" s="123">
        <v>0</v>
      </c>
      <c r="P370" s="123" t="s">
        <v>180</v>
      </c>
      <c r="Q370" s="123" t="s">
        <v>180</v>
      </c>
      <c r="R370" s="123" t="s">
        <v>180</v>
      </c>
      <c r="S370" s="123" t="s">
        <v>180</v>
      </c>
      <c r="T370" s="123" t="s">
        <v>184</v>
      </c>
      <c r="U370" s="123">
        <v>253506.92094916501</v>
      </c>
      <c r="V370" s="123">
        <v>296438.48473313003</v>
      </c>
      <c r="W370" s="123">
        <v>860491.09103296197</v>
      </c>
      <c r="X370" s="123">
        <v>936334.04963271006</v>
      </c>
      <c r="Y370" s="123">
        <v>869343.76346882898</v>
      </c>
      <c r="Z370" s="123">
        <v>1020105.65232603</v>
      </c>
      <c r="AA370" s="123">
        <v>12488798.433640201</v>
      </c>
      <c r="AB370" s="123">
        <v>11651846.4855565</v>
      </c>
      <c r="AC370" s="123">
        <v>270287.15860707097</v>
      </c>
      <c r="AD370" s="123">
        <v>327646.85839172697</v>
      </c>
      <c r="AE370" s="123">
        <v>939923.81502698699</v>
      </c>
      <c r="AF370" s="123">
        <v>936334.04963271006</v>
      </c>
      <c r="AG370" s="123">
        <v>1096424.4273977301</v>
      </c>
      <c r="AH370" s="123">
        <v>1352464.5912250499</v>
      </c>
      <c r="AI370" s="123">
        <v>15068203.0677495</v>
      </c>
      <c r="AJ370" s="123">
        <v>12836567.748445399</v>
      </c>
      <c r="AK370" s="123">
        <v>298967.008499399</v>
      </c>
      <c r="AL370" s="123">
        <v>938128.93232984899</v>
      </c>
      <c r="AM370" s="123">
        <v>1224444.5093113901</v>
      </c>
      <c r="AN370" s="123">
        <v>13952385.4080975</v>
      </c>
      <c r="AO370" s="123">
        <v>13.5665245767866</v>
      </c>
      <c r="AP370" s="123">
        <v>0.27057554305515902</v>
      </c>
      <c r="AQ370" s="123">
        <v>14.786111965190599</v>
      </c>
      <c r="AR370" s="123">
        <v>11.3099260180951</v>
      </c>
      <c r="AS370" s="123">
        <v>3.1379999999999999</v>
      </c>
      <c r="AT370" s="123">
        <v>4.0960000000000001</v>
      </c>
      <c r="AU370" s="123">
        <v>46.668999999999997</v>
      </c>
      <c r="AV370" s="123">
        <v>1.65</v>
      </c>
      <c r="AW370" s="123">
        <v>2.0299999999999998</v>
      </c>
      <c r="AX370" s="123">
        <v>5.54</v>
      </c>
      <c r="AY370" s="123">
        <v>2.0100786342396302E-3</v>
      </c>
      <c r="AZ370" s="123">
        <v>9.0668057442822004E-4</v>
      </c>
      <c r="BA370" s="123">
        <v>2.0762373898808299E-5</v>
      </c>
      <c r="BB370" s="123">
        <v>1.32634681648558E-2</v>
      </c>
      <c r="BC370" s="123">
        <v>5.2665560639036301E-3</v>
      </c>
      <c r="BD370" s="123">
        <v>7.8767255978604001E-4</v>
      </c>
      <c r="BE370" s="124" t="s">
        <v>1970</v>
      </c>
      <c r="BF370" s="124" t="s">
        <v>180</v>
      </c>
      <c r="BG370" s="124" t="s">
        <v>180</v>
      </c>
      <c r="BH370" s="124" t="s">
        <v>180</v>
      </c>
      <c r="BI370" s="124" t="s">
        <v>1971</v>
      </c>
      <c r="BJ370" s="124" t="s">
        <v>180</v>
      </c>
      <c r="BK370" s="124" t="s">
        <v>180</v>
      </c>
    </row>
    <row r="371" spans="1:63" ht="67" customHeight="1" x14ac:dyDescent="0.2">
      <c r="A371" s="122" t="s">
        <v>1972</v>
      </c>
      <c r="B371" s="123" t="s">
        <v>180</v>
      </c>
      <c r="C371" s="123" t="s">
        <v>1973</v>
      </c>
      <c r="D371" s="123">
        <v>599.26315999999997</v>
      </c>
      <c r="E371" s="123">
        <v>7.718</v>
      </c>
      <c r="F371" s="123">
        <v>35862373.719387896</v>
      </c>
      <c r="G371" s="123" t="s">
        <v>182</v>
      </c>
      <c r="H371" s="123" t="s">
        <v>183</v>
      </c>
      <c r="I371" s="123" t="s">
        <v>183</v>
      </c>
      <c r="J371" s="123" t="s">
        <v>183</v>
      </c>
      <c r="K371" s="123" t="s">
        <v>183</v>
      </c>
      <c r="L371" s="123">
        <v>0</v>
      </c>
      <c r="M371" s="123">
        <v>0</v>
      </c>
      <c r="N371" s="123">
        <v>0</v>
      </c>
      <c r="O371" s="123">
        <v>0</v>
      </c>
      <c r="P371" s="123" t="s">
        <v>180</v>
      </c>
      <c r="Q371" s="123" t="s">
        <v>180</v>
      </c>
      <c r="R371" s="123" t="s">
        <v>180</v>
      </c>
      <c r="S371" s="123" t="s">
        <v>180</v>
      </c>
      <c r="T371" s="123" t="s">
        <v>184</v>
      </c>
      <c r="U371" s="123">
        <v>11632606.9041334</v>
      </c>
      <c r="V371" s="123">
        <v>10263481.1150098</v>
      </c>
      <c r="W371" s="123">
        <v>28911858.574119098</v>
      </c>
      <c r="X371" s="123">
        <v>35862373.719387896</v>
      </c>
      <c r="Y371" s="123">
        <v>26923192.095775601</v>
      </c>
      <c r="Z371" s="123">
        <v>25463189.2460679</v>
      </c>
      <c r="AA371" s="123">
        <v>22527114.433917299</v>
      </c>
      <c r="AB371" s="123">
        <v>31774899.4812584</v>
      </c>
      <c r="AC371" s="123">
        <v>12402597.3552876</v>
      </c>
      <c r="AD371" s="123">
        <v>11343997.2091449</v>
      </c>
      <c r="AE371" s="123">
        <v>31580738.828899499</v>
      </c>
      <c r="AF371" s="123">
        <v>35862373.719387896</v>
      </c>
      <c r="AG371" s="123">
        <v>33955779.8856728</v>
      </c>
      <c r="AH371" s="123">
        <v>33759308.907311901</v>
      </c>
      <c r="AI371" s="123">
        <v>27179807.298864201</v>
      </c>
      <c r="AJ371" s="123">
        <v>35005666.303346999</v>
      </c>
      <c r="AK371" s="123">
        <v>11873297.282216299</v>
      </c>
      <c r="AL371" s="123">
        <v>33721556.274143703</v>
      </c>
      <c r="AM371" s="123">
        <v>33857544.396492302</v>
      </c>
      <c r="AN371" s="123">
        <v>31092736.8011056</v>
      </c>
      <c r="AO371" s="123">
        <v>6.3044268505243997</v>
      </c>
      <c r="AP371" s="123">
        <v>8.9781534429083205</v>
      </c>
      <c r="AQ371" s="123">
        <v>0.41032497655494399</v>
      </c>
      <c r="AR371" s="123">
        <v>17.797461851228501</v>
      </c>
      <c r="AS371" s="123">
        <v>2.84</v>
      </c>
      <c r="AT371" s="123">
        <v>2.8519999999999999</v>
      </c>
      <c r="AU371" s="123">
        <v>2.6190000000000002</v>
      </c>
      <c r="AV371" s="123">
        <v>1.51</v>
      </c>
      <c r="AW371" s="123">
        <v>1.51</v>
      </c>
      <c r="AX371" s="123">
        <v>1.39</v>
      </c>
      <c r="AY371" s="123">
        <v>2.0141351267832799E-3</v>
      </c>
      <c r="AZ371" s="123">
        <v>1.9698363679312401E-3</v>
      </c>
      <c r="BA371" s="123">
        <v>2.8142346625399401E-3</v>
      </c>
      <c r="BB371" s="123">
        <v>1.32634681648558E-2</v>
      </c>
      <c r="BC371" s="123">
        <v>8.9230647413004807E-3</v>
      </c>
      <c r="BD371" s="123">
        <v>1.6268956572969E-2</v>
      </c>
      <c r="BE371" s="124" t="s">
        <v>1974</v>
      </c>
      <c r="BF371" s="124" t="s">
        <v>180</v>
      </c>
      <c r="BG371" s="124" t="s">
        <v>180</v>
      </c>
      <c r="BH371" s="124" t="s">
        <v>180</v>
      </c>
      <c r="BI371" s="124" t="s">
        <v>180</v>
      </c>
      <c r="BJ371" s="124" t="s">
        <v>180</v>
      </c>
      <c r="BK371" s="124" t="s">
        <v>180</v>
      </c>
    </row>
    <row r="372" spans="1:63" ht="67" customHeight="1" x14ac:dyDescent="0.2">
      <c r="A372" s="122" t="s">
        <v>1975</v>
      </c>
      <c r="B372" s="123" t="s">
        <v>180</v>
      </c>
      <c r="C372" s="123" t="s">
        <v>180</v>
      </c>
      <c r="D372" s="123">
        <v>329.23066999999998</v>
      </c>
      <c r="E372" s="123">
        <v>3.391</v>
      </c>
      <c r="F372" s="123">
        <v>612615.03860666999</v>
      </c>
      <c r="G372" s="123" t="s">
        <v>183</v>
      </c>
      <c r="H372" s="123" t="s">
        <v>183</v>
      </c>
      <c r="I372" s="123" t="s">
        <v>183</v>
      </c>
      <c r="J372" s="123" t="s">
        <v>183</v>
      </c>
      <c r="K372" s="123" t="s">
        <v>183</v>
      </c>
      <c r="L372" s="123">
        <v>0</v>
      </c>
      <c r="M372" s="123">
        <v>0</v>
      </c>
      <c r="N372" s="123">
        <v>0</v>
      </c>
      <c r="O372" s="123">
        <v>0</v>
      </c>
      <c r="P372" s="123" t="s">
        <v>180</v>
      </c>
      <c r="Q372" s="123" t="s">
        <v>180</v>
      </c>
      <c r="R372" s="123" t="s">
        <v>180</v>
      </c>
      <c r="S372" s="123" t="s">
        <v>180</v>
      </c>
      <c r="T372" s="123" t="s">
        <v>184</v>
      </c>
      <c r="U372" s="123">
        <v>612615.03860666999</v>
      </c>
      <c r="V372" s="123">
        <v>558613.58394781698</v>
      </c>
      <c r="W372" s="123">
        <v>237052.94928426101</v>
      </c>
      <c r="X372" s="123">
        <v>318676.872587641</v>
      </c>
      <c r="Y372" s="123">
        <v>57001.637102401299</v>
      </c>
      <c r="Z372" s="123">
        <v>52780.8999520207</v>
      </c>
      <c r="AA372" s="123">
        <v>57166.446846893901</v>
      </c>
      <c r="AB372" s="123">
        <v>58707.428727087397</v>
      </c>
      <c r="AC372" s="123">
        <v>653165.51313469699</v>
      </c>
      <c r="AD372" s="123">
        <v>617423.15948017803</v>
      </c>
      <c r="AE372" s="123">
        <v>258935.525046739</v>
      </c>
      <c r="AF372" s="123">
        <v>318676.872587641</v>
      </c>
      <c r="AG372" s="123">
        <v>71890.994042858496</v>
      </c>
      <c r="AH372" s="123">
        <v>69977.357850464206</v>
      </c>
      <c r="AI372" s="123">
        <v>68973.459242518205</v>
      </c>
      <c r="AJ372" s="123">
        <v>64676.606160787102</v>
      </c>
      <c r="AK372" s="123">
        <v>635294.33630743797</v>
      </c>
      <c r="AL372" s="123">
        <v>288806.19881719002</v>
      </c>
      <c r="AM372" s="123">
        <v>70934.175946661402</v>
      </c>
      <c r="AN372" s="123">
        <v>66825.032701652599</v>
      </c>
      <c r="AO372" s="123">
        <v>3.9782600285058001</v>
      </c>
      <c r="AP372" s="123">
        <v>14.6269408816027</v>
      </c>
      <c r="AQ372" s="123">
        <v>1.9076067499312901</v>
      </c>
      <c r="AR372" s="123">
        <v>4.5467002843367101</v>
      </c>
      <c r="AS372" s="123">
        <v>0.45500000000000002</v>
      </c>
      <c r="AT372" s="123">
        <v>0.112</v>
      </c>
      <c r="AU372" s="123">
        <v>0.105</v>
      </c>
      <c r="AV372" s="123">
        <v>-1.1399999999999999</v>
      </c>
      <c r="AW372" s="123">
        <v>-3.16</v>
      </c>
      <c r="AX372" s="123">
        <v>-3.25</v>
      </c>
      <c r="AY372" s="123">
        <v>2.0213168492983998E-3</v>
      </c>
      <c r="AZ372" s="123">
        <v>5.4026478465640799E-5</v>
      </c>
      <c r="BA372" s="123">
        <v>4.8336904010959399E-5</v>
      </c>
      <c r="BB372" s="123">
        <v>1.32634681648558E-2</v>
      </c>
      <c r="BC372" s="123">
        <v>9.5055282401866603E-4</v>
      </c>
      <c r="BD372" s="123">
        <v>1.2619570208452599E-3</v>
      </c>
      <c r="BE372" s="124" t="s">
        <v>180</v>
      </c>
      <c r="BF372" s="124" t="s">
        <v>180</v>
      </c>
      <c r="BG372" s="124" t="s">
        <v>180</v>
      </c>
      <c r="BH372" s="124" t="s">
        <v>180</v>
      </c>
      <c r="BI372" s="124" t="s">
        <v>180</v>
      </c>
      <c r="BJ372" s="124" t="s">
        <v>180</v>
      </c>
      <c r="BK372" s="124" t="s">
        <v>180</v>
      </c>
    </row>
    <row r="373" spans="1:63" ht="67" customHeight="1" x14ac:dyDescent="0.2">
      <c r="A373" s="122" t="s">
        <v>1976</v>
      </c>
      <c r="B373" s="123" t="s">
        <v>180</v>
      </c>
      <c r="C373" s="123" t="s">
        <v>1977</v>
      </c>
      <c r="D373" s="123">
        <v>259.15287000000001</v>
      </c>
      <c r="E373" s="123">
        <v>9.4960000000000004</v>
      </c>
      <c r="F373" s="123">
        <v>77680398.8860524</v>
      </c>
      <c r="G373" s="123" t="s">
        <v>182</v>
      </c>
      <c r="H373" s="123" t="s">
        <v>183</v>
      </c>
      <c r="I373" s="123" t="s">
        <v>183</v>
      </c>
      <c r="J373" s="123" t="s">
        <v>200</v>
      </c>
      <c r="K373" s="123" t="s">
        <v>183</v>
      </c>
      <c r="L373" s="123">
        <v>7</v>
      </c>
      <c r="M373" s="123">
        <v>0</v>
      </c>
      <c r="N373" s="123">
        <v>0</v>
      </c>
      <c r="O373" s="123">
        <v>0</v>
      </c>
      <c r="P373" s="123" t="s">
        <v>180</v>
      </c>
      <c r="Q373" s="123" t="s">
        <v>180</v>
      </c>
      <c r="R373" s="123" t="s">
        <v>180</v>
      </c>
      <c r="S373" s="123" t="s">
        <v>180</v>
      </c>
      <c r="T373" s="123" t="s">
        <v>184</v>
      </c>
      <c r="U373" s="123">
        <v>58866558.004416898</v>
      </c>
      <c r="V373" s="123">
        <v>77680398.8860524</v>
      </c>
      <c r="W373" s="123">
        <v>18497273.930457201</v>
      </c>
      <c r="X373" s="123">
        <v>18259512.379849002</v>
      </c>
      <c r="Y373" s="123">
        <v>460379.07852326398</v>
      </c>
      <c r="Z373" s="123">
        <v>366693.554621269</v>
      </c>
      <c r="AA373" s="123">
        <v>9331233.7884576097</v>
      </c>
      <c r="AB373" s="123">
        <v>11052832.5161226</v>
      </c>
      <c r="AC373" s="123">
        <v>62763078.185083501</v>
      </c>
      <c r="AD373" s="123">
        <v>85858415.706531107</v>
      </c>
      <c r="AE373" s="123">
        <v>20204774.2986436</v>
      </c>
      <c r="AF373" s="123">
        <v>18259512.379849002</v>
      </c>
      <c r="AG373" s="123">
        <v>580634.36901145405</v>
      </c>
      <c r="AH373" s="123">
        <v>486165.37642437301</v>
      </c>
      <c r="AI373" s="123">
        <v>11258483.059378</v>
      </c>
      <c r="AJ373" s="123">
        <v>12176648.017230701</v>
      </c>
      <c r="AK373" s="123">
        <v>74310746.945807293</v>
      </c>
      <c r="AL373" s="123">
        <v>19232143.339246299</v>
      </c>
      <c r="AM373" s="123">
        <v>533399.87271791406</v>
      </c>
      <c r="AN373" s="123">
        <v>11717565.5383044</v>
      </c>
      <c r="AO373" s="123">
        <v>21.976457573649899</v>
      </c>
      <c r="AP373" s="123">
        <v>7.1521300028828598</v>
      </c>
      <c r="AQ373" s="123">
        <v>12.523374805061801</v>
      </c>
      <c r="AR373" s="123">
        <v>5.5407470589619896</v>
      </c>
      <c r="AS373" s="123">
        <v>0.25900000000000001</v>
      </c>
      <c r="AT373" s="123">
        <v>7.0000000000000001E-3</v>
      </c>
      <c r="AU373" s="123">
        <v>0.158</v>
      </c>
      <c r="AV373" s="123">
        <v>-1.95</v>
      </c>
      <c r="AW373" s="123">
        <v>-7.12</v>
      </c>
      <c r="AX373" s="123">
        <v>-2.66</v>
      </c>
      <c r="AY373" s="123">
        <v>2.0230906126328398E-3</v>
      </c>
      <c r="AZ373" s="123">
        <v>1.12894056030211E-5</v>
      </c>
      <c r="BA373" s="123">
        <v>5.9264599342134805E-4</v>
      </c>
      <c r="BB373" s="123">
        <v>1.32634681648558E-2</v>
      </c>
      <c r="BC373" s="123">
        <v>3.9218249661326801E-4</v>
      </c>
      <c r="BD373" s="123">
        <v>5.6543728836435103E-3</v>
      </c>
      <c r="BE373" s="124" t="s">
        <v>1978</v>
      </c>
      <c r="BF373" s="124" t="s">
        <v>180</v>
      </c>
      <c r="BG373" s="124" t="s">
        <v>180</v>
      </c>
      <c r="BH373" s="124" t="s">
        <v>180</v>
      </c>
      <c r="BI373" s="124" t="s">
        <v>1979</v>
      </c>
      <c r="BJ373" s="124" t="s">
        <v>180</v>
      </c>
      <c r="BK373" s="124" t="s">
        <v>180</v>
      </c>
    </row>
    <row r="374" spans="1:63" ht="67" customHeight="1" x14ac:dyDescent="0.2">
      <c r="A374" s="122" t="s">
        <v>1980</v>
      </c>
      <c r="B374" s="123" t="s">
        <v>180</v>
      </c>
      <c r="C374" s="123" t="s">
        <v>1981</v>
      </c>
      <c r="D374" s="123">
        <v>110.03697</v>
      </c>
      <c r="E374" s="123">
        <v>9.4990000000000006</v>
      </c>
      <c r="F374" s="123">
        <v>1646555.97090951</v>
      </c>
      <c r="G374" s="123" t="s">
        <v>182</v>
      </c>
      <c r="H374" s="123" t="s">
        <v>183</v>
      </c>
      <c r="I374" s="123" t="s">
        <v>200</v>
      </c>
      <c r="J374" s="123" t="s">
        <v>200</v>
      </c>
      <c r="K374" s="123" t="s">
        <v>183</v>
      </c>
      <c r="L374" s="123">
        <v>7</v>
      </c>
      <c r="M374" s="123">
        <v>0</v>
      </c>
      <c r="N374" s="123">
        <v>38</v>
      </c>
      <c r="O374" s="123">
        <v>12</v>
      </c>
      <c r="P374" s="123" t="s">
        <v>1019</v>
      </c>
      <c r="Q374" s="123" t="s">
        <v>1317</v>
      </c>
      <c r="R374" s="123" t="s">
        <v>180</v>
      </c>
      <c r="S374" s="123" t="s">
        <v>180</v>
      </c>
      <c r="T374" s="123" t="s">
        <v>184</v>
      </c>
      <c r="U374" s="123">
        <v>793361.70956009405</v>
      </c>
      <c r="V374" s="123">
        <v>862085.78758403403</v>
      </c>
      <c r="W374" s="123">
        <v>1543520.3196000899</v>
      </c>
      <c r="X374" s="123">
        <v>1646555.97090951</v>
      </c>
      <c r="Y374" s="123">
        <v>777650.69391071005</v>
      </c>
      <c r="Z374" s="123">
        <v>832459.41231474595</v>
      </c>
      <c r="AA374" s="123">
        <v>809397.88139636395</v>
      </c>
      <c r="AB374" s="123">
        <v>843803.17014761805</v>
      </c>
      <c r="AC374" s="123">
        <v>845876.24441088503</v>
      </c>
      <c r="AD374" s="123">
        <v>952844.23080340505</v>
      </c>
      <c r="AE374" s="123">
        <v>1686004.0998549</v>
      </c>
      <c r="AF374" s="123">
        <v>1646555.97090951</v>
      </c>
      <c r="AG374" s="123">
        <v>980780.27658971399</v>
      </c>
      <c r="AH374" s="123">
        <v>1103681.63946598</v>
      </c>
      <c r="AI374" s="123">
        <v>976568.85922945803</v>
      </c>
      <c r="AJ374" s="123">
        <v>929598.28928226803</v>
      </c>
      <c r="AK374" s="123">
        <v>899360.23760714498</v>
      </c>
      <c r="AL374" s="123">
        <v>1666280.0353822</v>
      </c>
      <c r="AM374" s="123">
        <v>1042230.95802785</v>
      </c>
      <c r="AN374" s="123">
        <v>953083.57425586297</v>
      </c>
      <c r="AO374" s="123">
        <v>8.4101770775707703</v>
      </c>
      <c r="AP374" s="123">
        <v>1.67403070852965</v>
      </c>
      <c r="AQ374" s="123">
        <v>8.3383041385876808</v>
      </c>
      <c r="AR374" s="123">
        <v>3.4848159618938301</v>
      </c>
      <c r="AS374" s="123">
        <v>1.853</v>
      </c>
      <c r="AT374" s="123">
        <v>1.159</v>
      </c>
      <c r="AU374" s="123">
        <v>1.06</v>
      </c>
      <c r="AV374" s="123">
        <v>0.89</v>
      </c>
      <c r="AW374" s="123">
        <v>0.21</v>
      </c>
      <c r="AX374" s="123">
        <v>0.08</v>
      </c>
      <c r="AY374" s="123">
        <v>2.0266666759314301E-3</v>
      </c>
      <c r="AZ374" s="123">
        <v>0.22632522500496999</v>
      </c>
      <c r="BA374" s="123">
        <v>0.78106168322846503</v>
      </c>
      <c r="BB374" s="123">
        <v>1.32634681648558E-2</v>
      </c>
      <c r="BC374" s="123">
        <v>0.35613586928844199</v>
      </c>
      <c r="BD374" s="123">
        <v>0.975021988112449</v>
      </c>
      <c r="BE374" s="124" t="s">
        <v>1982</v>
      </c>
      <c r="BF374" s="124" t="s">
        <v>180</v>
      </c>
      <c r="BG374" s="124" t="s">
        <v>180</v>
      </c>
      <c r="BH374" s="124" t="s">
        <v>1983</v>
      </c>
      <c r="BI374" s="124" t="s">
        <v>1984</v>
      </c>
      <c r="BJ374" s="124" t="s">
        <v>1985</v>
      </c>
      <c r="BK374" s="124" t="s">
        <v>1986</v>
      </c>
    </row>
    <row r="375" spans="1:63" ht="67" customHeight="1" x14ac:dyDescent="0.2">
      <c r="A375" s="122" t="s">
        <v>1987</v>
      </c>
      <c r="B375" s="123" t="s">
        <v>1988</v>
      </c>
      <c r="C375" s="123" t="s">
        <v>1989</v>
      </c>
      <c r="D375" s="123">
        <v>332.15875</v>
      </c>
      <c r="E375" s="123">
        <v>7.4119999999999999</v>
      </c>
      <c r="F375" s="123">
        <v>6158410.8497868599</v>
      </c>
      <c r="G375" s="123" t="s">
        <v>182</v>
      </c>
      <c r="H375" s="123" t="s">
        <v>188</v>
      </c>
      <c r="I375" s="123" t="s">
        <v>183</v>
      </c>
      <c r="J375" s="123" t="s">
        <v>200</v>
      </c>
      <c r="K375" s="123" t="s">
        <v>183</v>
      </c>
      <c r="L375" s="123">
        <v>1</v>
      </c>
      <c r="M375" s="123">
        <v>9</v>
      </c>
      <c r="N375" s="123">
        <v>0</v>
      </c>
      <c r="O375" s="123">
        <v>1</v>
      </c>
      <c r="P375" s="123" t="s">
        <v>180</v>
      </c>
      <c r="Q375" s="123" t="s">
        <v>1174</v>
      </c>
      <c r="R375" s="123" t="s">
        <v>180</v>
      </c>
      <c r="S375" s="123">
        <v>90.9</v>
      </c>
      <c r="T375" s="123" t="s">
        <v>184</v>
      </c>
      <c r="U375" s="123">
        <v>6158410.8497868599</v>
      </c>
      <c r="V375" s="123">
        <v>4996117.3395869704</v>
      </c>
      <c r="W375" s="123">
        <v>46224.685891707501</v>
      </c>
      <c r="X375" s="123">
        <v>45057.7652684286</v>
      </c>
      <c r="Y375" s="123">
        <v>37625.2191921583</v>
      </c>
      <c r="Z375" s="123">
        <v>140510.783990981</v>
      </c>
      <c r="AA375" s="123">
        <v>1153253.87161713</v>
      </c>
      <c r="AB375" s="123">
        <v>1287451.7164816801</v>
      </c>
      <c r="AC375" s="123">
        <v>6566050.9933676999</v>
      </c>
      <c r="AD375" s="123">
        <v>5522097.28080949</v>
      </c>
      <c r="AE375" s="123">
        <v>50491.729158522503</v>
      </c>
      <c r="AF375" s="123">
        <v>45057.7652684286</v>
      </c>
      <c r="AG375" s="123">
        <v>47453.275840927403</v>
      </c>
      <c r="AH375" s="123">
        <v>186290.370609904</v>
      </c>
      <c r="AI375" s="123">
        <v>1391443.99027106</v>
      </c>
      <c r="AJ375" s="123">
        <v>1418355.55437119</v>
      </c>
      <c r="AK375" s="123">
        <v>6044074.1370885996</v>
      </c>
      <c r="AL375" s="123">
        <v>47774.747213475603</v>
      </c>
      <c r="AM375" s="123">
        <v>116871.823225416</v>
      </c>
      <c r="AN375" s="123">
        <v>1404899.7723211199</v>
      </c>
      <c r="AO375" s="123">
        <v>12.2133966700543</v>
      </c>
      <c r="AP375" s="123">
        <v>8.0427274648653206</v>
      </c>
      <c r="AQ375" s="123">
        <v>84.000273532169302</v>
      </c>
      <c r="AR375" s="123">
        <v>1.35449872243193</v>
      </c>
      <c r="AS375" s="123">
        <v>8.0000000000000002E-3</v>
      </c>
      <c r="AT375" s="123">
        <v>1.9E-2</v>
      </c>
      <c r="AU375" s="123">
        <v>0.23200000000000001</v>
      </c>
      <c r="AV375" s="123">
        <v>-6.98</v>
      </c>
      <c r="AW375" s="123">
        <v>-5.69</v>
      </c>
      <c r="AX375" s="123">
        <v>-2.11</v>
      </c>
      <c r="AY375" s="123">
        <v>2.0455299558068702E-3</v>
      </c>
      <c r="AZ375" s="123">
        <v>3.6438455354881301E-3</v>
      </c>
      <c r="BA375" s="123">
        <v>0.12721249511097299</v>
      </c>
      <c r="BB375" s="123">
        <v>1.33509320771481E-2</v>
      </c>
      <c r="BC375" s="123">
        <v>1.40432650161352E-2</v>
      </c>
      <c r="BD375" s="123">
        <v>0.26811800184847501</v>
      </c>
      <c r="BE375" s="124" t="s">
        <v>1990</v>
      </c>
      <c r="BF375" s="124" t="s">
        <v>1991</v>
      </c>
      <c r="BG375" s="124" t="s">
        <v>180</v>
      </c>
      <c r="BH375" s="124" t="s">
        <v>1992</v>
      </c>
      <c r="BI375" s="124" t="s">
        <v>1993</v>
      </c>
      <c r="BJ375" s="124" t="s">
        <v>180</v>
      </c>
      <c r="BK375" s="124" t="s">
        <v>180</v>
      </c>
    </row>
    <row r="376" spans="1:63" ht="67" customHeight="1" x14ac:dyDescent="0.2">
      <c r="A376" s="122" t="s">
        <v>1994</v>
      </c>
      <c r="B376" s="123" t="s">
        <v>180</v>
      </c>
      <c r="C376" s="123" t="s">
        <v>400</v>
      </c>
      <c r="D376" s="123">
        <v>284.13756000000001</v>
      </c>
      <c r="E376" s="123">
        <v>3.3460000000000001</v>
      </c>
      <c r="F376" s="123">
        <v>2863602.04881592</v>
      </c>
      <c r="G376" s="123" t="s">
        <v>182</v>
      </c>
      <c r="H376" s="123" t="s">
        <v>183</v>
      </c>
      <c r="I376" s="123" t="s">
        <v>183</v>
      </c>
      <c r="J376" s="123" t="s">
        <v>183</v>
      </c>
      <c r="K376" s="123" t="s">
        <v>183</v>
      </c>
      <c r="L376" s="123">
        <v>0</v>
      </c>
      <c r="M376" s="123">
        <v>0</v>
      </c>
      <c r="N376" s="123">
        <v>0</v>
      </c>
      <c r="O376" s="123">
        <v>0</v>
      </c>
      <c r="P376" s="123" t="s">
        <v>180</v>
      </c>
      <c r="Q376" s="123" t="s">
        <v>180</v>
      </c>
      <c r="R376" s="123" t="s">
        <v>180</v>
      </c>
      <c r="S376" s="123" t="s">
        <v>180</v>
      </c>
      <c r="T376" s="123" t="s">
        <v>184</v>
      </c>
      <c r="U376" s="123">
        <v>912860.99470250402</v>
      </c>
      <c r="V376" s="123">
        <v>723104.99602495797</v>
      </c>
      <c r="W376" s="123">
        <v>1938204.2628517901</v>
      </c>
      <c r="X376" s="123">
        <v>2413965.4708275301</v>
      </c>
      <c r="Y376" s="123">
        <v>2071895.3097252899</v>
      </c>
      <c r="Z376" s="123">
        <v>1786827.2019873401</v>
      </c>
      <c r="AA376" s="123">
        <v>2406621.5446485798</v>
      </c>
      <c r="AB376" s="123">
        <v>2863602.04881592</v>
      </c>
      <c r="AC376" s="123">
        <v>973285.47693118802</v>
      </c>
      <c r="AD376" s="123">
        <v>799231.85563517699</v>
      </c>
      <c r="AE376" s="123">
        <v>2117121.6808930901</v>
      </c>
      <c r="AF376" s="123">
        <v>2413965.4708275301</v>
      </c>
      <c r="AG376" s="123">
        <v>2613093.6046854798</v>
      </c>
      <c r="AH376" s="123">
        <v>2368990.42350689</v>
      </c>
      <c r="AI376" s="123">
        <v>2903679.0316277002</v>
      </c>
      <c r="AJ376" s="123">
        <v>3154763.6462408402</v>
      </c>
      <c r="AK376" s="123">
        <v>886258.66628318303</v>
      </c>
      <c r="AL376" s="123">
        <v>2265543.5758603099</v>
      </c>
      <c r="AM376" s="123">
        <v>2491042.01409618</v>
      </c>
      <c r="AN376" s="123">
        <v>3029221.3389342702</v>
      </c>
      <c r="AO376" s="123">
        <v>13.886972346870101</v>
      </c>
      <c r="AP376" s="123">
        <v>9.2648960299099095</v>
      </c>
      <c r="AQ376" s="123">
        <v>6.9291089328825297</v>
      </c>
      <c r="AR376" s="123">
        <v>5.8610320534397502</v>
      </c>
      <c r="AS376" s="123">
        <v>2.556</v>
      </c>
      <c r="AT376" s="123">
        <v>2.8109999999999999</v>
      </c>
      <c r="AU376" s="123">
        <v>3.4180000000000001</v>
      </c>
      <c r="AV376" s="123">
        <v>1.35</v>
      </c>
      <c r="AW376" s="123">
        <v>1.49</v>
      </c>
      <c r="AX376" s="123">
        <v>1.77</v>
      </c>
      <c r="AY376" s="123">
        <v>2.0514342140181001E-3</v>
      </c>
      <c r="AZ376" s="123">
        <v>1.4101388322735899E-3</v>
      </c>
      <c r="BA376" s="123">
        <v>7.1585856763101098E-4</v>
      </c>
      <c r="BB376" s="123">
        <v>1.33535717738229E-2</v>
      </c>
      <c r="BC376" s="123">
        <v>7.1054225147840003E-3</v>
      </c>
      <c r="BD376" s="123">
        <v>6.4136701188490597E-3</v>
      </c>
      <c r="BE376" s="124" t="s">
        <v>1995</v>
      </c>
      <c r="BF376" s="124" t="s">
        <v>180</v>
      </c>
      <c r="BG376" s="124" t="s">
        <v>180</v>
      </c>
      <c r="BH376" s="124" t="s">
        <v>180</v>
      </c>
      <c r="BI376" s="124" t="s">
        <v>180</v>
      </c>
      <c r="BJ376" s="124" t="s">
        <v>180</v>
      </c>
      <c r="BK376" s="124" t="s">
        <v>180</v>
      </c>
    </row>
    <row r="377" spans="1:63" ht="67" customHeight="1" x14ac:dyDescent="0.2">
      <c r="A377" s="122" t="s">
        <v>1996</v>
      </c>
      <c r="B377" s="123" t="s">
        <v>180</v>
      </c>
      <c r="C377" s="123" t="s">
        <v>1997</v>
      </c>
      <c r="D377" s="123">
        <v>392.24146999999999</v>
      </c>
      <c r="E377" s="123">
        <v>9.6010000000000009</v>
      </c>
      <c r="F377" s="123">
        <v>819045.55218150304</v>
      </c>
      <c r="G377" s="123" t="s">
        <v>182</v>
      </c>
      <c r="H377" s="123" t="s">
        <v>183</v>
      </c>
      <c r="I377" s="123" t="s">
        <v>183</v>
      </c>
      <c r="J377" s="123" t="s">
        <v>183</v>
      </c>
      <c r="K377" s="123" t="s">
        <v>183</v>
      </c>
      <c r="L377" s="123">
        <v>0</v>
      </c>
      <c r="M377" s="123">
        <v>0</v>
      </c>
      <c r="N377" s="123">
        <v>0</v>
      </c>
      <c r="O377" s="123">
        <v>0</v>
      </c>
      <c r="P377" s="123" t="s">
        <v>180</v>
      </c>
      <c r="Q377" s="123" t="s">
        <v>180</v>
      </c>
      <c r="R377" s="123" t="s">
        <v>180</v>
      </c>
      <c r="S377" s="123" t="s">
        <v>180</v>
      </c>
      <c r="T377" s="123" t="s">
        <v>184</v>
      </c>
      <c r="U377" s="123">
        <v>720292.22702764894</v>
      </c>
      <c r="V377" s="123">
        <v>819045.55218150304</v>
      </c>
      <c r="W377" s="123">
        <v>201887.52440651</v>
      </c>
      <c r="X377" s="123">
        <v>275944.44877072802</v>
      </c>
      <c r="Y377" s="123">
        <v>77240.407012576994</v>
      </c>
      <c r="Z377" s="123">
        <v>85387.506789941806</v>
      </c>
      <c r="AA377" s="123">
        <v>86764.030572746706</v>
      </c>
      <c r="AB377" s="123">
        <v>81229.757918772797</v>
      </c>
      <c r="AC377" s="123">
        <v>767970.11569203995</v>
      </c>
      <c r="AD377" s="123">
        <v>905272.81669779401</v>
      </c>
      <c r="AE377" s="123">
        <v>220523.94745740801</v>
      </c>
      <c r="AF377" s="123">
        <v>275944.44877072802</v>
      </c>
      <c r="AG377" s="123">
        <v>97416.318595088407</v>
      </c>
      <c r="AH377" s="123">
        <v>113207.46944501399</v>
      </c>
      <c r="AI377" s="123">
        <v>104684.052560652</v>
      </c>
      <c r="AJ377" s="123">
        <v>89488.931390117694</v>
      </c>
      <c r="AK377" s="123">
        <v>836621.46619491698</v>
      </c>
      <c r="AL377" s="123">
        <v>248234.19811406801</v>
      </c>
      <c r="AM377" s="123">
        <v>105311.894020051</v>
      </c>
      <c r="AN377" s="123">
        <v>97086.491975384706</v>
      </c>
      <c r="AO377" s="123">
        <v>11.604731037797301</v>
      </c>
      <c r="AP377" s="123">
        <v>15.786790294461801</v>
      </c>
      <c r="AQ377" s="123">
        <v>10.602819323139199</v>
      </c>
      <c r="AR377" s="123">
        <v>11.0670114884367</v>
      </c>
      <c r="AS377" s="123">
        <v>0.29699999999999999</v>
      </c>
      <c r="AT377" s="123">
        <v>0.126</v>
      </c>
      <c r="AU377" s="123">
        <v>0.11600000000000001</v>
      </c>
      <c r="AV377" s="123">
        <v>-1.75</v>
      </c>
      <c r="AW377" s="123">
        <v>-2.99</v>
      </c>
      <c r="AX377" s="123">
        <v>-3.11</v>
      </c>
      <c r="AY377" s="123">
        <v>2.1516866554351899E-3</v>
      </c>
      <c r="AZ377" s="123">
        <v>2.72882097948957E-4</v>
      </c>
      <c r="BA377" s="123">
        <v>2.37663509602415E-4</v>
      </c>
      <c r="BB377" s="123">
        <v>1.3897894786126099E-2</v>
      </c>
      <c r="BC377" s="123">
        <v>2.2159121532443699E-3</v>
      </c>
      <c r="BD377" s="123">
        <v>2.9744690789415599E-3</v>
      </c>
      <c r="BE377" s="124" t="s">
        <v>1998</v>
      </c>
      <c r="BF377" s="124" t="s">
        <v>180</v>
      </c>
      <c r="BG377" s="124" t="s">
        <v>180</v>
      </c>
      <c r="BH377" s="124" t="s">
        <v>180</v>
      </c>
      <c r="BI377" s="124" t="s">
        <v>180</v>
      </c>
      <c r="BJ377" s="124" t="s">
        <v>180</v>
      </c>
      <c r="BK377" s="124" t="s">
        <v>180</v>
      </c>
    </row>
    <row r="378" spans="1:63" ht="67" customHeight="1" x14ac:dyDescent="0.2">
      <c r="A378" s="122" t="s">
        <v>1999</v>
      </c>
      <c r="B378" s="123" t="s">
        <v>180</v>
      </c>
      <c r="C378" s="123" t="s">
        <v>2000</v>
      </c>
      <c r="D378" s="123">
        <v>210.10024000000001</v>
      </c>
      <c r="E378" s="123">
        <v>2.4039999999999999</v>
      </c>
      <c r="F378" s="123">
        <v>1177167.5417359699</v>
      </c>
      <c r="G378" s="123" t="s">
        <v>182</v>
      </c>
      <c r="H378" s="123" t="s">
        <v>183</v>
      </c>
      <c r="I378" s="123" t="s">
        <v>183</v>
      </c>
      <c r="J378" s="123" t="s">
        <v>200</v>
      </c>
      <c r="K378" s="123" t="s">
        <v>183</v>
      </c>
      <c r="L378" s="123">
        <v>2</v>
      </c>
      <c r="M378" s="123">
        <v>0</v>
      </c>
      <c r="N378" s="123">
        <v>0</v>
      </c>
      <c r="O378" s="123">
        <v>2</v>
      </c>
      <c r="P378" s="123" t="s">
        <v>180</v>
      </c>
      <c r="Q378" s="123" t="s">
        <v>208</v>
      </c>
      <c r="R378" s="123" t="s">
        <v>180</v>
      </c>
      <c r="S378" s="123" t="s">
        <v>180</v>
      </c>
      <c r="T378" s="123" t="s">
        <v>184</v>
      </c>
      <c r="U378" s="123">
        <v>656233.65638172103</v>
      </c>
      <c r="V378" s="123">
        <v>654461.31605892</v>
      </c>
      <c r="W378" s="123">
        <v>1177167.5417359699</v>
      </c>
      <c r="X378" s="123">
        <v>1114356.4534114201</v>
      </c>
      <c r="Y378" s="123">
        <v>524714.93482329405</v>
      </c>
      <c r="Z378" s="123">
        <v>483705.818951711</v>
      </c>
      <c r="AA378" s="123">
        <v>548546.47976175102</v>
      </c>
      <c r="AB378" s="123">
        <v>593611.91991233302</v>
      </c>
      <c r="AC378" s="123">
        <v>699671.35296204698</v>
      </c>
      <c r="AD378" s="123">
        <v>723361.52419165103</v>
      </c>
      <c r="AE378" s="123">
        <v>1285832.9601369801</v>
      </c>
      <c r="AF378" s="123">
        <v>1114356.4534114201</v>
      </c>
      <c r="AG378" s="123">
        <v>661775.34841347905</v>
      </c>
      <c r="AH378" s="123">
        <v>641301.21346746502</v>
      </c>
      <c r="AI378" s="123">
        <v>661841.87318491202</v>
      </c>
      <c r="AJ378" s="123">
        <v>653968.41914155195</v>
      </c>
      <c r="AK378" s="123">
        <v>711516.43857684894</v>
      </c>
      <c r="AL378" s="123">
        <v>1200094.7067742001</v>
      </c>
      <c r="AM378" s="123">
        <v>651538.28094047203</v>
      </c>
      <c r="AN378" s="123">
        <v>657905.14616323204</v>
      </c>
      <c r="AO378" s="123">
        <v>2.3543350252631199</v>
      </c>
      <c r="AP378" s="123">
        <v>10.1035526642513</v>
      </c>
      <c r="AQ378" s="123">
        <v>2.22203362147091</v>
      </c>
      <c r="AR378" s="123">
        <v>0.84622726815614002</v>
      </c>
      <c r="AS378" s="123">
        <v>1.6870000000000001</v>
      </c>
      <c r="AT378" s="123">
        <v>0.91600000000000004</v>
      </c>
      <c r="AU378" s="123">
        <v>0.92500000000000004</v>
      </c>
      <c r="AV378" s="123">
        <v>0.75</v>
      </c>
      <c r="AW378" s="123">
        <v>-0.13</v>
      </c>
      <c r="AX378" s="123">
        <v>-0.11</v>
      </c>
      <c r="AY378" s="123">
        <v>2.1522136595951702E-3</v>
      </c>
      <c r="AZ378" s="123">
        <v>0.44735059063714699</v>
      </c>
      <c r="BA378" s="123">
        <v>0.52795758315336605</v>
      </c>
      <c r="BB378" s="123">
        <v>1.3897894786126099E-2</v>
      </c>
      <c r="BC378" s="123">
        <v>0.608497049897475</v>
      </c>
      <c r="BD378" s="123">
        <v>0.755826068335125</v>
      </c>
      <c r="BE378" s="124" t="s">
        <v>2001</v>
      </c>
      <c r="BF378" s="124" t="s">
        <v>180</v>
      </c>
      <c r="BG378" s="124" t="s">
        <v>180</v>
      </c>
      <c r="BH378" s="124" t="s">
        <v>2002</v>
      </c>
      <c r="BI378" s="124" t="s">
        <v>2003</v>
      </c>
      <c r="BJ378" s="124" t="s">
        <v>180</v>
      </c>
      <c r="BK378" s="124" t="s">
        <v>180</v>
      </c>
    </row>
    <row r="379" spans="1:63" ht="67" customHeight="1" x14ac:dyDescent="0.2">
      <c r="A379" s="122" t="s">
        <v>2004</v>
      </c>
      <c r="B379" s="123" t="s">
        <v>2005</v>
      </c>
      <c r="C379" s="123" t="s">
        <v>696</v>
      </c>
      <c r="D379" s="123">
        <v>113.04776</v>
      </c>
      <c r="E379" s="123">
        <v>13.956</v>
      </c>
      <c r="F379" s="123">
        <v>5542622.8155201403</v>
      </c>
      <c r="G379" s="123" t="s">
        <v>182</v>
      </c>
      <c r="H379" s="123" t="s">
        <v>188</v>
      </c>
      <c r="I379" s="123" t="s">
        <v>200</v>
      </c>
      <c r="J379" s="123" t="s">
        <v>200</v>
      </c>
      <c r="K379" s="123" t="s">
        <v>183</v>
      </c>
      <c r="L379" s="123">
        <v>9</v>
      </c>
      <c r="M379" s="123">
        <v>6</v>
      </c>
      <c r="N379" s="123">
        <v>1</v>
      </c>
      <c r="O379" s="123">
        <v>8</v>
      </c>
      <c r="P379" s="123" t="s">
        <v>190</v>
      </c>
      <c r="Q379" s="123" t="s">
        <v>697</v>
      </c>
      <c r="R379" s="123" t="s">
        <v>180</v>
      </c>
      <c r="S379" s="123">
        <v>96.2</v>
      </c>
      <c r="T379" s="123" t="s">
        <v>184</v>
      </c>
      <c r="U379" s="123">
        <v>5542622.8155201403</v>
      </c>
      <c r="V379" s="123">
        <v>4841145.3936604103</v>
      </c>
      <c r="W379" s="123">
        <v>2953142.4373302399</v>
      </c>
      <c r="X379" s="123">
        <v>3527849.9353292501</v>
      </c>
      <c r="Y379" s="123">
        <v>4753642.2033304404</v>
      </c>
      <c r="Z379" s="123">
        <v>4365377.52845849</v>
      </c>
      <c r="AA379" s="123">
        <v>3146125.0718227201</v>
      </c>
      <c r="AB379" s="123">
        <v>3632647.4778545601</v>
      </c>
      <c r="AC379" s="123">
        <v>5909502.4562981296</v>
      </c>
      <c r="AD379" s="123">
        <v>5350810.2386853797</v>
      </c>
      <c r="AE379" s="123">
        <v>3225749.7316810801</v>
      </c>
      <c r="AF379" s="123">
        <v>3527849.9353292501</v>
      </c>
      <c r="AG379" s="123">
        <v>5995337.6901715696</v>
      </c>
      <c r="AH379" s="123">
        <v>5787653.9759458899</v>
      </c>
      <c r="AI379" s="123">
        <v>3795917.7346531102</v>
      </c>
      <c r="AJ379" s="123">
        <v>4002003.0742339799</v>
      </c>
      <c r="AK379" s="123">
        <v>5630156.3474917598</v>
      </c>
      <c r="AL379" s="123">
        <v>3376799.8335051602</v>
      </c>
      <c r="AM379" s="123">
        <v>5891495.8330587298</v>
      </c>
      <c r="AN379" s="123">
        <v>3898960.4044435499</v>
      </c>
      <c r="AO379" s="123">
        <v>7.0167688299833797</v>
      </c>
      <c r="AP379" s="123">
        <v>6.3260220661557902</v>
      </c>
      <c r="AQ379" s="123">
        <v>2.4926532553410601</v>
      </c>
      <c r="AR379" s="123">
        <v>3.7375178510328899</v>
      </c>
      <c r="AS379" s="123">
        <v>0.6</v>
      </c>
      <c r="AT379" s="123">
        <v>1.046</v>
      </c>
      <c r="AU379" s="123">
        <v>0.69299999999999995</v>
      </c>
      <c r="AV379" s="123">
        <v>-0.74</v>
      </c>
      <c r="AW379" s="123">
        <v>7.0000000000000007E-2</v>
      </c>
      <c r="AX379" s="123">
        <v>-0.53</v>
      </c>
      <c r="AY379" s="123">
        <v>2.1522275286587301E-3</v>
      </c>
      <c r="AZ379" s="123">
        <v>0.81260899169134504</v>
      </c>
      <c r="BA379" s="123">
        <v>7.5448839663934102E-3</v>
      </c>
      <c r="BB379" s="123">
        <v>1.3897894786126099E-2</v>
      </c>
      <c r="BC379" s="123">
        <v>0.95525454148451305</v>
      </c>
      <c r="BD379" s="123">
        <v>3.23086036515048E-2</v>
      </c>
      <c r="BE379" s="124" t="s">
        <v>2006</v>
      </c>
      <c r="BF379" s="124" t="s">
        <v>2007</v>
      </c>
      <c r="BG379" s="124" t="s">
        <v>180</v>
      </c>
      <c r="BH379" s="124" t="s">
        <v>700</v>
      </c>
      <c r="BI379" s="124" t="s">
        <v>2008</v>
      </c>
      <c r="BJ379" s="124" t="s">
        <v>2009</v>
      </c>
      <c r="BK379" s="124" t="s">
        <v>703</v>
      </c>
    </row>
    <row r="380" spans="1:63" ht="67" customHeight="1" x14ac:dyDescent="0.2">
      <c r="A380" s="122" t="s">
        <v>2010</v>
      </c>
      <c r="B380" s="123" t="s">
        <v>180</v>
      </c>
      <c r="C380" s="123" t="s">
        <v>2011</v>
      </c>
      <c r="D380" s="123">
        <v>697.39931000000001</v>
      </c>
      <c r="E380" s="123">
        <v>6.9930000000000003</v>
      </c>
      <c r="F380" s="123">
        <v>7983175.1211075801</v>
      </c>
      <c r="G380" s="123" t="s">
        <v>182</v>
      </c>
      <c r="H380" s="123" t="s">
        <v>183</v>
      </c>
      <c r="I380" s="123" t="s">
        <v>183</v>
      </c>
      <c r="J380" s="123" t="s">
        <v>183</v>
      </c>
      <c r="K380" s="123" t="s">
        <v>183</v>
      </c>
      <c r="L380" s="123">
        <v>0</v>
      </c>
      <c r="M380" s="123">
        <v>0</v>
      </c>
      <c r="N380" s="123">
        <v>0</v>
      </c>
      <c r="O380" s="123">
        <v>0</v>
      </c>
      <c r="P380" s="123" t="s">
        <v>180</v>
      </c>
      <c r="Q380" s="123" t="s">
        <v>180</v>
      </c>
      <c r="R380" s="123" t="s">
        <v>180</v>
      </c>
      <c r="S380" s="123" t="s">
        <v>180</v>
      </c>
      <c r="T380" s="123" t="s">
        <v>184</v>
      </c>
      <c r="U380" s="123">
        <v>1640731.0388915499</v>
      </c>
      <c r="V380" s="123">
        <v>2134138.2749595898</v>
      </c>
      <c r="W380" s="123">
        <v>7337865.9190733302</v>
      </c>
      <c r="X380" s="123">
        <v>7858592.7977779899</v>
      </c>
      <c r="Y380" s="123">
        <v>6503848.2467189496</v>
      </c>
      <c r="Z380" s="123">
        <v>7983175.1211075801</v>
      </c>
      <c r="AA380" s="123">
        <v>6785630.1557034198</v>
      </c>
      <c r="AB380" s="123">
        <v>7157528.57821061</v>
      </c>
      <c r="AC380" s="123">
        <v>1749335.0038729401</v>
      </c>
      <c r="AD380" s="123">
        <v>2358815.5289403298</v>
      </c>
      <c r="AE380" s="123">
        <v>8015231.0705884099</v>
      </c>
      <c r="AF380" s="123">
        <v>7858592.7977779899</v>
      </c>
      <c r="AG380" s="123">
        <v>8202713.8048782498</v>
      </c>
      <c r="AH380" s="123">
        <v>10584160.231077701</v>
      </c>
      <c r="AI380" s="123">
        <v>8187116.9329923401</v>
      </c>
      <c r="AJ380" s="123">
        <v>7885282.4416735899</v>
      </c>
      <c r="AK380" s="123">
        <v>2054075.2664066399</v>
      </c>
      <c r="AL380" s="123">
        <v>7936911.9341831999</v>
      </c>
      <c r="AM380" s="123">
        <v>9393437.0179779809</v>
      </c>
      <c r="AN380" s="123">
        <v>8036199.6873329598</v>
      </c>
      <c r="AO380" s="123">
        <v>20.981111029598001</v>
      </c>
      <c r="AP380" s="123">
        <v>1.3955047733443799</v>
      </c>
      <c r="AQ380" s="123">
        <v>17.926738783421101</v>
      </c>
      <c r="AR380" s="123">
        <v>2.6558475885553601</v>
      </c>
      <c r="AS380" s="123">
        <v>3.8639999999999999</v>
      </c>
      <c r="AT380" s="123">
        <v>4.5730000000000004</v>
      </c>
      <c r="AU380" s="123">
        <v>3.9119999999999999</v>
      </c>
      <c r="AV380" s="123">
        <v>1.95</v>
      </c>
      <c r="AW380" s="123">
        <v>2.19</v>
      </c>
      <c r="AX380" s="123">
        <v>1.97</v>
      </c>
      <c r="AY380" s="123">
        <v>2.1586861516073E-3</v>
      </c>
      <c r="AZ380" s="123">
        <v>1.4041997000704401E-3</v>
      </c>
      <c r="BA380" s="123">
        <v>2.08535456302417E-3</v>
      </c>
      <c r="BB380" s="123">
        <v>1.38987918292663E-2</v>
      </c>
      <c r="BC380" s="123">
        <v>7.1029101495229804E-3</v>
      </c>
      <c r="BD380" s="123">
        <v>1.3083309764916499E-2</v>
      </c>
      <c r="BE380" s="124" t="s">
        <v>2012</v>
      </c>
      <c r="BF380" s="124" t="s">
        <v>180</v>
      </c>
      <c r="BG380" s="124" t="s">
        <v>180</v>
      </c>
      <c r="BH380" s="124" t="s">
        <v>180</v>
      </c>
      <c r="BI380" s="124" t="s">
        <v>180</v>
      </c>
      <c r="BJ380" s="124" t="s">
        <v>180</v>
      </c>
      <c r="BK380" s="124" t="s">
        <v>180</v>
      </c>
    </row>
    <row r="381" spans="1:63" ht="67" customHeight="1" x14ac:dyDescent="0.2">
      <c r="A381" s="122" t="s">
        <v>2013</v>
      </c>
      <c r="B381" s="123" t="s">
        <v>180</v>
      </c>
      <c r="C381" s="123" t="s">
        <v>1461</v>
      </c>
      <c r="D381" s="123">
        <v>132.04227</v>
      </c>
      <c r="E381" s="123">
        <v>13.632</v>
      </c>
      <c r="F381" s="123">
        <v>3248996.3369475999</v>
      </c>
      <c r="G381" s="123" t="s">
        <v>182</v>
      </c>
      <c r="H381" s="123" t="s">
        <v>183</v>
      </c>
      <c r="I381" s="123" t="s">
        <v>200</v>
      </c>
      <c r="J381" s="123" t="s">
        <v>200</v>
      </c>
      <c r="K381" s="123" t="s">
        <v>183</v>
      </c>
      <c r="L381" s="123">
        <v>19</v>
      </c>
      <c r="M381" s="123">
        <v>0</v>
      </c>
      <c r="N381" s="123">
        <v>5</v>
      </c>
      <c r="O381" s="123">
        <v>18</v>
      </c>
      <c r="P381" s="123" t="s">
        <v>190</v>
      </c>
      <c r="Q381" s="123" t="s">
        <v>1462</v>
      </c>
      <c r="R381" s="123" t="s">
        <v>180</v>
      </c>
      <c r="S381" s="123" t="s">
        <v>180</v>
      </c>
      <c r="T381" s="123" t="s">
        <v>184</v>
      </c>
      <c r="U381" s="123">
        <v>705105.10958813701</v>
      </c>
      <c r="V381" s="123">
        <v>687670.89235379698</v>
      </c>
      <c r="W381" s="123">
        <v>1809894.4996704699</v>
      </c>
      <c r="X381" s="123">
        <v>2116917.0733796302</v>
      </c>
      <c r="Y381" s="123">
        <v>2729183.5846442799</v>
      </c>
      <c r="Z381" s="123">
        <v>2943452.1992364698</v>
      </c>
      <c r="AA381" s="123">
        <v>2308682.4425489199</v>
      </c>
      <c r="AB381" s="123">
        <v>3248996.3369475999</v>
      </c>
      <c r="AC381" s="123">
        <v>751777.72613206995</v>
      </c>
      <c r="AD381" s="123">
        <v>760067.32961813698</v>
      </c>
      <c r="AE381" s="123">
        <v>1976967.5254679299</v>
      </c>
      <c r="AF381" s="123">
        <v>2116917.0733796302</v>
      </c>
      <c r="AG381" s="123">
        <v>3442071.68073184</v>
      </c>
      <c r="AH381" s="123">
        <v>3902453.5020991201</v>
      </c>
      <c r="AI381" s="123">
        <v>2785511.8367168098</v>
      </c>
      <c r="AJ381" s="123">
        <v>3579343.55257574</v>
      </c>
      <c r="AK381" s="123">
        <v>755922.52787510399</v>
      </c>
      <c r="AL381" s="123">
        <v>2046942.2994237801</v>
      </c>
      <c r="AM381" s="123">
        <v>3672262.5914154798</v>
      </c>
      <c r="AN381" s="123">
        <v>3182427.69464627</v>
      </c>
      <c r="AO381" s="123">
        <v>0.77542798662395496</v>
      </c>
      <c r="AP381" s="123">
        <v>4.8344926176088396</v>
      </c>
      <c r="AQ381" s="123">
        <v>8.8648101741095005</v>
      </c>
      <c r="AR381" s="123">
        <v>17.6382260105737</v>
      </c>
      <c r="AS381" s="123">
        <v>2.7080000000000002</v>
      </c>
      <c r="AT381" s="123">
        <v>4.8579999999999997</v>
      </c>
      <c r="AU381" s="123">
        <v>4.21</v>
      </c>
      <c r="AV381" s="123">
        <v>1.44</v>
      </c>
      <c r="AW381" s="123">
        <v>2.2799999999999998</v>
      </c>
      <c r="AX381" s="123">
        <v>2.0699999999999998</v>
      </c>
      <c r="AY381" s="123">
        <v>2.1638152024146002E-3</v>
      </c>
      <c r="AZ381" s="123">
        <v>3.5721985049308501E-4</v>
      </c>
      <c r="BA381" s="123">
        <v>5.2614755594593298E-4</v>
      </c>
      <c r="BB381" s="123">
        <v>1.38987918292663E-2</v>
      </c>
      <c r="BC381" s="123">
        <v>2.6852315696507998E-3</v>
      </c>
      <c r="BD381" s="123">
        <v>5.1936254635264302E-3</v>
      </c>
      <c r="BE381" s="124" t="s">
        <v>2014</v>
      </c>
      <c r="BF381" s="124" t="s">
        <v>180</v>
      </c>
      <c r="BG381" s="124" t="s">
        <v>180</v>
      </c>
      <c r="BH381" s="124" t="s">
        <v>1465</v>
      </c>
      <c r="BI381" s="124" t="s">
        <v>2015</v>
      </c>
      <c r="BJ381" s="124" t="s">
        <v>2016</v>
      </c>
      <c r="BK381" s="124" t="s">
        <v>1468</v>
      </c>
    </row>
    <row r="382" spans="1:63" ht="67" customHeight="1" x14ac:dyDescent="0.2">
      <c r="A382" s="122" t="s">
        <v>2017</v>
      </c>
      <c r="B382" s="123" t="s">
        <v>180</v>
      </c>
      <c r="C382" s="123" t="s">
        <v>2018</v>
      </c>
      <c r="D382" s="123">
        <v>452.26215000000002</v>
      </c>
      <c r="E382" s="123">
        <v>8.9719999999999995</v>
      </c>
      <c r="F382" s="123">
        <v>1951479.80632753</v>
      </c>
      <c r="G382" s="123" t="s">
        <v>182</v>
      </c>
      <c r="H382" s="123" t="s">
        <v>183</v>
      </c>
      <c r="I382" s="123" t="s">
        <v>183</v>
      </c>
      <c r="J382" s="123" t="s">
        <v>183</v>
      </c>
      <c r="K382" s="123" t="s">
        <v>183</v>
      </c>
      <c r="L382" s="123">
        <v>0</v>
      </c>
      <c r="M382" s="123">
        <v>0</v>
      </c>
      <c r="N382" s="123">
        <v>0</v>
      </c>
      <c r="O382" s="123">
        <v>0</v>
      </c>
      <c r="P382" s="123" t="s">
        <v>180</v>
      </c>
      <c r="Q382" s="123" t="s">
        <v>180</v>
      </c>
      <c r="R382" s="123" t="s">
        <v>180</v>
      </c>
      <c r="S382" s="123" t="s">
        <v>180</v>
      </c>
      <c r="T382" s="123" t="s">
        <v>184</v>
      </c>
      <c r="U382" s="123">
        <v>1270691.1056856201</v>
      </c>
      <c r="V382" s="123">
        <v>1951479.80632753</v>
      </c>
      <c r="W382" s="123">
        <v>95581.728871342202</v>
      </c>
      <c r="X382" s="123">
        <v>47933.9644466522</v>
      </c>
      <c r="Y382" s="123">
        <v>24851.811223447901</v>
      </c>
      <c r="Z382" s="123">
        <v>20519.9827967848</v>
      </c>
      <c r="AA382" s="123">
        <v>26325.366693301799</v>
      </c>
      <c r="AB382" s="123">
        <v>33484.7951404204</v>
      </c>
      <c r="AC382" s="123">
        <v>1354801.23042445</v>
      </c>
      <c r="AD382" s="123">
        <v>2156927.1895777299</v>
      </c>
      <c r="AE382" s="123">
        <v>104404.966168541</v>
      </c>
      <c r="AF382" s="123">
        <v>47933.9644466522</v>
      </c>
      <c r="AG382" s="123">
        <v>31343.335094210299</v>
      </c>
      <c r="AH382" s="123">
        <v>27205.5645235546</v>
      </c>
      <c r="AI382" s="123">
        <v>31762.540910192201</v>
      </c>
      <c r="AJ382" s="123">
        <v>36889.418505095797</v>
      </c>
      <c r="AK382" s="123">
        <v>1755864.2100010901</v>
      </c>
      <c r="AL382" s="123">
        <v>76169.465307596503</v>
      </c>
      <c r="AM382" s="123">
        <v>29274.449808882498</v>
      </c>
      <c r="AN382" s="123">
        <v>34325.979707644001</v>
      </c>
      <c r="AO382" s="123">
        <v>32.302538080817499</v>
      </c>
      <c r="AP382" s="123">
        <v>52.423931422769499</v>
      </c>
      <c r="AQ382" s="123">
        <v>9.9945366987464208</v>
      </c>
      <c r="AR382" s="123">
        <v>10.5612423725302</v>
      </c>
      <c r="AS382" s="123">
        <v>4.2999999999999997E-2</v>
      </c>
      <c r="AT382" s="123">
        <v>1.7000000000000001E-2</v>
      </c>
      <c r="AU382" s="123">
        <v>0.02</v>
      </c>
      <c r="AV382" s="123">
        <v>-4.53</v>
      </c>
      <c r="AW382" s="123">
        <v>-5.91</v>
      </c>
      <c r="AX382" s="123">
        <v>-5.68</v>
      </c>
      <c r="AY382" s="123">
        <v>2.2171651558646802E-3</v>
      </c>
      <c r="AZ382" s="123">
        <v>8.5500026439477904E-4</v>
      </c>
      <c r="BA382" s="123">
        <v>9.9972058291974996E-4</v>
      </c>
      <c r="BB382" s="123">
        <v>1.4174541422876901E-2</v>
      </c>
      <c r="BC382" s="123">
        <v>5.1005912578636903E-3</v>
      </c>
      <c r="BD382" s="123">
        <v>7.7550210074413799E-3</v>
      </c>
      <c r="BE382" s="124" t="s">
        <v>2019</v>
      </c>
      <c r="BF382" s="124" t="s">
        <v>180</v>
      </c>
      <c r="BG382" s="124" t="s">
        <v>180</v>
      </c>
      <c r="BH382" s="124" t="s">
        <v>180</v>
      </c>
      <c r="BI382" s="124" t="s">
        <v>180</v>
      </c>
      <c r="BJ382" s="124" t="s">
        <v>180</v>
      </c>
      <c r="BK382" s="124" t="s">
        <v>180</v>
      </c>
    </row>
    <row r="383" spans="1:63" ht="67" customHeight="1" x14ac:dyDescent="0.2">
      <c r="A383" s="122" t="s">
        <v>2020</v>
      </c>
      <c r="B383" s="123" t="s">
        <v>180</v>
      </c>
      <c r="C383" s="123" t="s">
        <v>1634</v>
      </c>
      <c r="D383" s="123">
        <v>157.07397</v>
      </c>
      <c r="E383" s="123">
        <v>3.2330000000000001</v>
      </c>
      <c r="F383" s="123">
        <v>2439525.1906896099</v>
      </c>
      <c r="G383" s="123" t="s">
        <v>182</v>
      </c>
      <c r="H383" s="123" t="s">
        <v>183</v>
      </c>
      <c r="I383" s="123" t="s">
        <v>200</v>
      </c>
      <c r="J383" s="123" t="s">
        <v>200</v>
      </c>
      <c r="K383" s="123" t="s">
        <v>183</v>
      </c>
      <c r="L383" s="123">
        <v>5</v>
      </c>
      <c r="M383" s="123">
        <v>0</v>
      </c>
      <c r="N383" s="123">
        <v>0</v>
      </c>
      <c r="O383" s="123">
        <v>1</v>
      </c>
      <c r="P383" s="123" t="s">
        <v>180</v>
      </c>
      <c r="Q383" s="123" t="s">
        <v>1174</v>
      </c>
      <c r="R383" s="123" t="s">
        <v>180</v>
      </c>
      <c r="S383" s="123" t="s">
        <v>180</v>
      </c>
      <c r="T383" s="123" t="s">
        <v>184</v>
      </c>
      <c r="U383" s="123">
        <v>38021.804624500102</v>
      </c>
      <c r="V383" s="123">
        <v>90568.141365126503</v>
      </c>
      <c r="W383" s="123">
        <v>1395603.5184563</v>
      </c>
      <c r="X383" s="123">
        <v>1801289.40275767</v>
      </c>
      <c r="Y383" s="123">
        <v>2439525.1906896099</v>
      </c>
      <c r="Z383" s="123">
        <v>2273572.8382061999</v>
      </c>
      <c r="AA383" s="123">
        <v>271705.14694706898</v>
      </c>
      <c r="AB383" s="123">
        <v>232895.46311161999</v>
      </c>
      <c r="AC383" s="123">
        <v>40538.5600463749</v>
      </c>
      <c r="AD383" s="123">
        <v>100102.95058475999</v>
      </c>
      <c r="AE383" s="123">
        <v>1524432.9627606601</v>
      </c>
      <c r="AF383" s="123">
        <v>1801289.40275767</v>
      </c>
      <c r="AG383" s="123">
        <v>3076751.82444683</v>
      </c>
      <c r="AH383" s="123">
        <v>3014321.8520880798</v>
      </c>
      <c r="AI383" s="123">
        <v>327822.43628203199</v>
      </c>
      <c r="AJ383" s="123">
        <v>256575.50451284499</v>
      </c>
      <c r="AK383" s="123">
        <v>70320.755315567207</v>
      </c>
      <c r="AL383" s="123">
        <v>1662861.18275917</v>
      </c>
      <c r="AM383" s="123">
        <v>3045536.83826746</v>
      </c>
      <c r="AN383" s="123">
        <v>292198.97039743903</v>
      </c>
      <c r="AO383" s="123">
        <v>59.894670183685697</v>
      </c>
      <c r="AP383" s="123">
        <v>11.7729049283724</v>
      </c>
      <c r="AQ383" s="123">
        <v>1.44948687697697</v>
      </c>
      <c r="AR383" s="123">
        <v>17.2413983951425</v>
      </c>
      <c r="AS383" s="123">
        <v>23.646999999999998</v>
      </c>
      <c r="AT383" s="123">
        <v>43.308999999999997</v>
      </c>
      <c r="AU383" s="123">
        <v>4.1550000000000002</v>
      </c>
      <c r="AV383" s="123">
        <v>4.5599999999999996</v>
      </c>
      <c r="AW383" s="123">
        <v>5.44</v>
      </c>
      <c r="AX383" s="123">
        <v>2.0499999999999998</v>
      </c>
      <c r="AY383" s="123">
        <v>2.2184208157714999E-3</v>
      </c>
      <c r="AZ383" s="123">
        <v>1.14309217988295E-3</v>
      </c>
      <c r="BA383" s="123">
        <v>3.5877561082858798E-2</v>
      </c>
      <c r="BB383" s="123">
        <v>1.4174541422876901E-2</v>
      </c>
      <c r="BC383" s="123">
        <v>6.1813537032423399E-3</v>
      </c>
      <c r="BD383" s="123">
        <v>0.103091722522762</v>
      </c>
      <c r="BE383" s="124" t="s">
        <v>2021</v>
      </c>
      <c r="BF383" s="124" t="s">
        <v>180</v>
      </c>
      <c r="BG383" s="124" t="s">
        <v>180</v>
      </c>
      <c r="BH383" s="124" t="s">
        <v>1636</v>
      </c>
      <c r="BI383" s="124" t="s">
        <v>2022</v>
      </c>
      <c r="BJ383" s="124" t="s">
        <v>2023</v>
      </c>
      <c r="BK383" s="124" t="s">
        <v>180</v>
      </c>
    </row>
    <row r="384" spans="1:63" ht="67" customHeight="1" x14ac:dyDescent="0.2">
      <c r="A384" s="122" t="s">
        <v>2024</v>
      </c>
      <c r="B384" s="123" t="s">
        <v>180</v>
      </c>
      <c r="C384" s="123" t="s">
        <v>2025</v>
      </c>
      <c r="D384" s="123">
        <v>399.23727000000002</v>
      </c>
      <c r="E384" s="123">
        <v>6.7750000000000004</v>
      </c>
      <c r="F384" s="123">
        <v>1716151.5750510599</v>
      </c>
      <c r="G384" s="123" t="s">
        <v>182</v>
      </c>
      <c r="H384" s="123" t="s">
        <v>183</v>
      </c>
      <c r="I384" s="123" t="s">
        <v>183</v>
      </c>
      <c r="J384" s="123" t="s">
        <v>183</v>
      </c>
      <c r="K384" s="123" t="s">
        <v>183</v>
      </c>
      <c r="L384" s="123">
        <v>0</v>
      </c>
      <c r="M384" s="123">
        <v>0</v>
      </c>
      <c r="N384" s="123">
        <v>0</v>
      </c>
      <c r="O384" s="123">
        <v>0</v>
      </c>
      <c r="P384" s="123" t="s">
        <v>180</v>
      </c>
      <c r="Q384" s="123" t="s">
        <v>180</v>
      </c>
      <c r="R384" s="123" t="s">
        <v>180</v>
      </c>
      <c r="S384" s="123" t="s">
        <v>180</v>
      </c>
      <c r="T384" s="123" t="s">
        <v>184</v>
      </c>
      <c r="U384" s="123">
        <v>1021142.20973199</v>
      </c>
      <c r="V384" s="123">
        <v>1716151.5750510599</v>
      </c>
      <c r="W384" s="123">
        <v>70311.425502194601</v>
      </c>
      <c r="X384" s="123">
        <v>34541.759930857697</v>
      </c>
      <c r="Y384" s="123">
        <v>30081.912035889301</v>
      </c>
      <c r="Z384" s="123">
        <v>29358.749373376901</v>
      </c>
      <c r="AA384" s="123">
        <v>23816.4257514811</v>
      </c>
      <c r="AB384" s="123">
        <v>26611.415204585399</v>
      </c>
      <c r="AC384" s="123">
        <v>1088734.0880825501</v>
      </c>
      <c r="AD384" s="123">
        <v>1896824.1340043901</v>
      </c>
      <c r="AE384" s="123">
        <v>76801.9378546675</v>
      </c>
      <c r="AF384" s="123">
        <v>34541.759930857697</v>
      </c>
      <c r="AG384" s="123">
        <v>37939.586806688501</v>
      </c>
      <c r="AH384" s="123">
        <v>38924.075050073698</v>
      </c>
      <c r="AI384" s="123">
        <v>28735.409693588401</v>
      </c>
      <c r="AJ384" s="123">
        <v>29317.176001169799</v>
      </c>
      <c r="AK384" s="123">
        <v>1492779.11104347</v>
      </c>
      <c r="AL384" s="123">
        <v>55671.848892762602</v>
      </c>
      <c r="AM384" s="123">
        <v>38431.830928381103</v>
      </c>
      <c r="AN384" s="123">
        <v>29026.2928473791</v>
      </c>
      <c r="AO384" s="123">
        <v>38.277997531815799</v>
      </c>
      <c r="AP384" s="123">
        <v>53.676066052048597</v>
      </c>
      <c r="AQ384" s="123">
        <v>1.8113586994936699</v>
      </c>
      <c r="AR384" s="123">
        <v>1.4172354124573301</v>
      </c>
      <c r="AS384" s="123">
        <v>3.6999999999999998E-2</v>
      </c>
      <c r="AT384" s="123">
        <v>2.5999999999999999E-2</v>
      </c>
      <c r="AU384" s="123">
        <v>1.9E-2</v>
      </c>
      <c r="AV384" s="123">
        <v>-4.74</v>
      </c>
      <c r="AW384" s="123">
        <v>-5.28</v>
      </c>
      <c r="AX384" s="123">
        <v>-5.68</v>
      </c>
      <c r="AY384" s="123">
        <v>2.23185442818097E-3</v>
      </c>
      <c r="AZ384" s="123">
        <v>1.61231513124926E-3</v>
      </c>
      <c r="BA384" s="123">
        <v>1.20644697134475E-3</v>
      </c>
      <c r="BB384" s="123">
        <v>1.4222946329720199E-2</v>
      </c>
      <c r="BC384" s="123">
        <v>7.8466196572007998E-3</v>
      </c>
      <c r="BD384" s="123">
        <v>8.7702193006738392E-3</v>
      </c>
      <c r="BE384" s="124" t="s">
        <v>2026</v>
      </c>
      <c r="BF384" s="124" t="s">
        <v>180</v>
      </c>
      <c r="BG384" s="124" t="s">
        <v>180</v>
      </c>
      <c r="BH384" s="124" t="s">
        <v>180</v>
      </c>
      <c r="BI384" s="124" t="s">
        <v>180</v>
      </c>
      <c r="BJ384" s="124" t="s">
        <v>180</v>
      </c>
      <c r="BK384" s="124" t="s">
        <v>180</v>
      </c>
    </row>
    <row r="385" spans="1:63" ht="67" customHeight="1" x14ac:dyDescent="0.2">
      <c r="A385" s="122" t="s">
        <v>2027</v>
      </c>
      <c r="B385" s="123" t="s">
        <v>180</v>
      </c>
      <c r="C385" s="123" t="s">
        <v>2028</v>
      </c>
      <c r="D385" s="123">
        <v>201.13652999999999</v>
      </c>
      <c r="E385" s="123">
        <v>3.3719999999999999</v>
      </c>
      <c r="F385" s="123">
        <v>3076276.4846000499</v>
      </c>
      <c r="G385" s="123" t="s">
        <v>182</v>
      </c>
      <c r="H385" s="123" t="s">
        <v>183</v>
      </c>
      <c r="I385" s="123" t="s">
        <v>200</v>
      </c>
      <c r="J385" s="123" t="s">
        <v>200</v>
      </c>
      <c r="K385" s="123" t="s">
        <v>183</v>
      </c>
      <c r="L385" s="123">
        <v>5</v>
      </c>
      <c r="M385" s="123">
        <v>0</v>
      </c>
      <c r="N385" s="123">
        <v>1</v>
      </c>
      <c r="O385" s="123">
        <v>0</v>
      </c>
      <c r="P385" s="123" t="s">
        <v>190</v>
      </c>
      <c r="Q385" s="123" t="s">
        <v>180</v>
      </c>
      <c r="R385" s="123" t="s">
        <v>180</v>
      </c>
      <c r="S385" s="123" t="s">
        <v>180</v>
      </c>
      <c r="T385" s="123" t="s">
        <v>184</v>
      </c>
      <c r="U385" s="123">
        <v>780313.06568294205</v>
      </c>
      <c r="V385" s="123">
        <v>677551.10934007599</v>
      </c>
      <c r="W385" s="123">
        <v>2036221.39419602</v>
      </c>
      <c r="X385" s="123">
        <v>2308618.5607311102</v>
      </c>
      <c r="Y385" s="123">
        <v>1907602.2131112299</v>
      </c>
      <c r="Z385" s="123">
        <v>1701437.25252234</v>
      </c>
      <c r="AA385" s="123">
        <v>2121895.1596896802</v>
      </c>
      <c r="AB385" s="123">
        <v>3076276.4846000499</v>
      </c>
      <c r="AC385" s="123">
        <v>831963.87916252902</v>
      </c>
      <c r="AD385" s="123">
        <v>748882.158721596</v>
      </c>
      <c r="AE385" s="123">
        <v>2224186.8637765902</v>
      </c>
      <c r="AF385" s="123">
        <v>2308618.5607311102</v>
      </c>
      <c r="AG385" s="123">
        <v>2405885.6255752398</v>
      </c>
      <c r="AH385" s="123">
        <v>2255779.7155428799</v>
      </c>
      <c r="AI385" s="123">
        <v>2560145.98398474</v>
      </c>
      <c r="AJ385" s="123">
        <v>3389062.1161605599</v>
      </c>
      <c r="AK385" s="123">
        <v>790423.01894206298</v>
      </c>
      <c r="AL385" s="123">
        <v>2266402.71225385</v>
      </c>
      <c r="AM385" s="123">
        <v>2330832.6705590598</v>
      </c>
      <c r="AN385" s="123">
        <v>2974604.05007265</v>
      </c>
      <c r="AO385" s="123">
        <v>7.4324313068540304</v>
      </c>
      <c r="AP385" s="123">
        <v>2.6342284687913402</v>
      </c>
      <c r="AQ385" s="123">
        <v>4.5537763487151803</v>
      </c>
      <c r="AR385" s="123">
        <v>19.704545822901402</v>
      </c>
      <c r="AS385" s="123">
        <v>2.867</v>
      </c>
      <c r="AT385" s="123">
        <v>2.9489999999999998</v>
      </c>
      <c r="AU385" s="123">
        <v>3.7629999999999999</v>
      </c>
      <c r="AV385" s="123">
        <v>1.52</v>
      </c>
      <c r="AW385" s="123">
        <v>1.56</v>
      </c>
      <c r="AX385" s="123">
        <v>1.91</v>
      </c>
      <c r="AY385" s="123">
        <v>2.2385316321476001E-3</v>
      </c>
      <c r="AZ385" s="123">
        <v>2.02624796592477E-3</v>
      </c>
      <c r="BA385" s="123">
        <v>9.4527204751027104E-4</v>
      </c>
      <c r="BB385" s="123">
        <v>1.4228153934173799E-2</v>
      </c>
      <c r="BC385" s="123">
        <v>9.0769927329618708E-3</v>
      </c>
      <c r="BD385" s="123">
        <v>7.4275745351292501E-3</v>
      </c>
      <c r="BE385" s="124" t="s">
        <v>2029</v>
      </c>
      <c r="BF385" s="124" t="s">
        <v>180</v>
      </c>
      <c r="BG385" s="124" t="s">
        <v>180</v>
      </c>
      <c r="BH385" s="124" t="s">
        <v>180</v>
      </c>
      <c r="BI385" s="124" t="s">
        <v>2030</v>
      </c>
      <c r="BJ385" s="124" t="s">
        <v>2031</v>
      </c>
      <c r="BK385" s="124" t="s">
        <v>2032</v>
      </c>
    </row>
    <row r="386" spans="1:63" ht="67" customHeight="1" x14ac:dyDescent="0.2">
      <c r="A386" s="122" t="s">
        <v>2033</v>
      </c>
      <c r="B386" s="123" t="s">
        <v>180</v>
      </c>
      <c r="C386" s="123" t="s">
        <v>2034</v>
      </c>
      <c r="D386" s="123">
        <v>160.03719000000001</v>
      </c>
      <c r="E386" s="123">
        <v>13.738</v>
      </c>
      <c r="F386" s="123">
        <v>34020195.958426297</v>
      </c>
      <c r="G386" s="123" t="s">
        <v>182</v>
      </c>
      <c r="H386" s="123" t="s">
        <v>183</v>
      </c>
      <c r="I386" s="123" t="s">
        <v>200</v>
      </c>
      <c r="J386" s="123" t="s">
        <v>200</v>
      </c>
      <c r="K386" s="123" t="s">
        <v>183</v>
      </c>
      <c r="L386" s="123">
        <v>10</v>
      </c>
      <c r="M386" s="123">
        <v>0</v>
      </c>
      <c r="N386" s="123">
        <v>5</v>
      </c>
      <c r="O386" s="123">
        <v>14</v>
      </c>
      <c r="P386" s="123" t="s">
        <v>190</v>
      </c>
      <c r="Q386" s="123" t="s">
        <v>2035</v>
      </c>
      <c r="R386" s="123" t="s">
        <v>180</v>
      </c>
      <c r="S386" s="123" t="s">
        <v>180</v>
      </c>
      <c r="T386" s="123" t="s">
        <v>184</v>
      </c>
      <c r="U386" s="123">
        <v>17241082.498792902</v>
      </c>
      <c r="V386" s="123">
        <v>17977220.6169529</v>
      </c>
      <c r="W386" s="123">
        <v>29166000.316833802</v>
      </c>
      <c r="X386" s="123">
        <v>34020195.958426297</v>
      </c>
      <c r="Y386" s="123">
        <v>26795138.534268498</v>
      </c>
      <c r="Z386" s="123">
        <v>26989244.630253699</v>
      </c>
      <c r="AA386" s="123">
        <v>27389048.843082301</v>
      </c>
      <c r="AB386" s="123">
        <v>26912616.884325601</v>
      </c>
      <c r="AC386" s="123">
        <v>18382311.545818999</v>
      </c>
      <c r="AD386" s="123">
        <v>19869821.771158598</v>
      </c>
      <c r="AE386" s="123">
        <v>31858340.629614498</v>
      </c>
      <c r="AF386" s="123">
        <v>34020195.958426297</v>
      </c>
      <c r="AG386" s="123">
        <v>33794277.544767402</v>
      </c>
      <c r="AH386" s="123">
        <v>35782565.877463304</v>
      </c>
      <c r="AI386" s="123">
        <v>33045913.263232999</v>
      </c>
      <c r="AJ386" s="123">
        <v>29649002.872792602</v>
      </c>
      <c r="AK386" s="123">
        <v>19126066.658488799</v>
      </c>
      <c r="AL386" s="123">
        <v>32939268.294020399</v>
      </c>
      <c r="AM386" s="123">
        <v>34788421.711115398</v>
      </c>
      <c r="AN386" s="123">
        <v>31347458.0680128</v>
      </c>
      <c r="AO386" s="123">
        <v>5.4994504944654397</v>
      </c>
      <c r="AP386" s="123">
        <v>4.6408516100058304</v>
      </c>
      <c r="AQ386" s="123">
        <v>4.0413795563315702</v>
      </c>
      <c r="AR386" s="123">
        <v>7.6624342776121503</v>
      </c>
      <c r="AS386" s="123">
        <v>1.722</v>
      </c>
      <c r="AT386" s="123">
        <v>1.819</v>
      </c>
      <c r="AU386" s="123">
        <v>1.639</v>
      </c>
      <c r="AV386" s="123">
        <v>0.78</v>
      </c>
      <c r="AW386" s="123">
        <v>0.86</v>
      </c>
      <c r="AX386" s="123">
        <v>0.71</v>
      </c>
      <c r="AY386" s="123">
        <v>2.2490131491670301E-3</v>
      </c>
      <c r="AZ386" s="123">
        <v>1.55350795658338E-3</v>
      </c>
      <c r="BA386" s="123">
        <v>3.2629451713842598E-3</v>
      </c>
      <c r="BB386" s="123">
        <v>1.4250617665766199E-2</v>
      </c>
      <c r="BC386" s="123">
        <v>7.6509479078791902E-3</v>
      </c>
      <c r="BD386" s="123">
        <v>1.8087741726303602E-2</v>
      </c>
      <c r="BE386" s="124" t="s">
        <v>2036</v>
      </c>
      <c r="BF386" s="124" t="s">
        <v>180</v>
      </c>
      <c r="BG386" s="124" t="s">
        <v>180</v>
      </c>
      <c r="BH386" s="124" t="s">
        <v>2037</v>
      </c>
      <c r="BI386" s="124" t="s">
        <v>2038</v>
      </c>
      <c r="BJ386" s="124" t="s">
        <v>2039</v>
      </c>
      <c r="BK386" s="124" t="s">
        <v>2040</v>
      </c>
    </row>
    <row r="387" spans="1:63" ht="67" customHeight="1" x14ac:dyDescent="0.2">
      <c r="A387" s="122" t="s">
        <v>2041</v>
      </c>
      <c r="B387" s="123" t="s">
        <v>180</v>
      </c>
      <c r="C387" s="123" t="s">
        <v>2042</v>
      </c>
      <c r="D387" s="123">
        <v>244.10601</v>
      </c>
      <c r="E387" s="123">
        <v>11.867000000000001</v>
      </c>
      <c r="F387" s="123">
        <v>2512942.8882851298</v>
      </c>
      <c r="G387" s="123" t="s">
        <v>182</v>
      </c>
      <c r="H387" s="123" t="s">
        <v>183</v>
      </c>
      <c r="I387" s="123" t="s">
        <v>200</v>
      </c>
      <c r="J387" s="123" t="s">
        <v>200</v>
      </c>
      <c r="K387" s="123" t="s">
        <v>183</v>
      </c>
      <c r="L387" s="123">
        <v>4</v>
      </c>
      <c r="M387" s="123">
        <v>0</v>
      </c>
      <c r="N387" s="123">
        <v>0</v>
      </c>
      <c r="O387" s="123">
        <v>0</v>
      </c>
      <c r="P387" s="123" t="s">
        <v>180</v>
      </c>
      <c r="Q387" s="123" t="s">
        <v>180</v>
      </c>
      <c r="R387" s="123" t="s">
        <v>180</v>
      </c>
      <c r="S387" s="123" t="s">
        <v>180</v>
      </c>
      <c r="T387" s="123" t="s">
        <v>184</v>
      </c>
      <c r="U387" s="123">
        <v>1639102.8159551399</v>
      </c>
      <c r="V387" s="123">
        <v>1457296.9011440801</v>
      </c>
      <c r="W387" s="123">
        <v>2236880.5259516202</v>
      </c>
      <c r="X387" s="123">
        <v>2512942.8882851298</v>
      </c>
      <c r="Y387" s="123">
        <v>1997957.04148919</v>
      </c>
      <c r="Z387" s="123">
        <v>1826619.1591992199</v>
      </c>
      <c r="AA387" s="123">
        <v>1772072.9602405999</v>
      </c>
      <c r="AB387" s="123">
        <v>1820991.4108227701</v>
      </c>
      <c r="AC387" s="123">
        <v>1747599.0049131799</v>
      </c>
      <c r="AD387" s="123">
        <v>1610717.8250951699</v>
      </c>
      <c r="AE387" s="123">
        <v>2443369.0245277402</v>
      </c>
      <c r="AF387" s="123">
        <v>2512942.8882851298</v>
      </c>
      <c r="AG387" s="123">
        <v>2519841.9741796399</v>
      </c>
      <c r="AH387" s="123">
        <v>2421746.9326213002</v>
      </c>
      <c r="AI387" s="123">
        <v>2138072.3980497699</v>
      </c>
      <c r="AJ387" s="123">
        <v>2006143.8024728</v>
      </c>
      <c r="AK387" s="123">
        <v>1679158.41500418</v>
      </c>
      <c r="AL387" s="123">
        <v>2478155.9564064299</v>
      </c>
      <c r="AM387" s="123">
        <v>2470794.4534004699</v>
      </c>
      <c r="AN387" s="123">
        <v>2072108.1002612901</v>
      </c>
      <c r="AO387" s="123">
        <v>5.7641738624095797</v>
      </c>
      <c r="AP387" s="123">
        <v>1.9851918814465499</v>
      </c>
      <c r="AQ387" s="123">
        <v>2.8073427553328898</v>
      </c>
      <c r="AR387" s="123">
        <v>4.5020626362649798</v>
      </c>
      <c r="AS387" s="123">
        <v>1.476</v>
      </c>
      <c r="AT387" s="123">
        <v>1.4710000000000001</v>
      </c>
      <c r="AU387" s="123">
        <v>1.234</v>
      </c>
      <c r="AV387" s="123">
        <v>0.56000000000000005</v>
      </c>
      <c r="AW387" s="123">
        <v>0.56000000000000005</v>
      </c>
      <c r="AX387" s="123">
        <v>0.3</v>
      </c>
      <c r="AY387" s="123">
        <v>2.2538044413732399E-3</v>
      </c>
      <c r="AZ387" s="123">
        <v>2.3233001172225901E-3</v>
      </c>
      <c r="BA387" s="123">
        <v>2.1870119201561899E-2</v>
      </c>
      <c r="BB387" s="123">
        <v>1.4250617665766199E-2</v>
      </c>
      <c r="BC387" s="123">
        <v>1.0001724618114299E-2</v>
      </c>
      <c r="BD387" s="123">
        <v>7.1371840620150895E-2</v>
      </c>
      <c r="BE387" s="124" t="s">
        <v>2043</v>
      </c>
      <c r="BF387" s="124" t="s">
        <v>180</v>
      </c>
      <c r="BG387" s="124" t="s">
        <v>180</v>
      </c>
      <c r="BH387" s="124" t="s">
        <v>180</v>
      </c>
      <c r="BI387" s="124" t="s">
        <v>2044</v>
      </c>
      <c r="BJ387" s="124" t="s">
        <v>2045</v>
      </c>
      <c r="BK387" s="124" t="s">
        <v>180</v>
      </c>
    </row>
    <row r="388" spans="1:63" ht="67" customHeight="1" x14ac:dyDescent="0.2">
      <c r="A388" s="122" t="s">
        <v>2046</v>
      </c>
      <c r="B388" s="123" t="s">
        <v>180</v>
      </c>
      <c r="C388" s="123" t="s">
        <v>2047</v>
      </c>
      <c r="D388" s="123">
        <v>228.07472000000001</v>
      </c>
      <c r="E388" s="123">
        <v>8.7579999999999991</v>
      </c>
      <c r="F388" s="123">
        <v>910991.95454562898</v>
      </c>
      <c r="G388" s="123" t="s">
        <v>182</v>
      </c>
      <c r="H388" s="123" t="s">
        <v>183</v>
      </c>
      <c r="I388" s="123" t="s">
        <v>224</v>
      </c>
      <c r="J388" s="123" t="s">
        <v>224</v>
      </c>
      <c r="K388" s="123" t="s">
        <v>183</v>
      </c>
      <c r="L388" s="123">
        <v>3</v>
      </c>
      <c r="M388" s="123">
        <v>0</v>
      </c>
      <c r="N388" s="123">
        <v>4</v>
      </c>
      <c r="O388" s="123">
        <v>1</v>
      </c>
      <c r="P388" s="123" t="s">
        <v>190</v>
      </c>
      <c r="Q388" s="123" t="s">
        <v>190</v>
      </c>
      <c r="R388" s="123" t="s">
        <v>180</v>
      </c>
      <c r="S388" s="123" t="s">
        <v>180</v>
      </c>
      <c r="T388" s="123" t="s">
        <v>184</v>
      </c>
      <c r="U388" s="123">
        <v>405789.48555035301</v>
      </c>
      <c r="V388" s="123">
        <v>910991.95454562898</v>
      </c>
      <c r="W388" s="123">
        <v>34205.839254343002</v>
      </c>
      <c r="X388" s="123">
        <v>34894.172455042499</v>
      </c>
      <c r="Y388" s="123">
        <v>33740.299505328403</v>
      </c>
      <c r="Z388" s="123">
        <v>32938.490539035403</v>
      </c>
      <c r="AA388" s="123">
        <v>36099.131599230997</v>
      </c>
      <c r="AB388" s="123">
        <v>36030.804134207603</v>
      </c>
      <c r="AC388" s="123">
        <v>432649.67532789399</v>
      </c>
      <c r="AD388" s="123">
        <v>1006899.1284843599</v>
      </c>
      <c r="AE388" s="123">
        <v>37363.411734509602</v>
      </c>
      <c r="AF388" s="123">
        <v>34894.172455042499</v>
      </c>
      <c r="AG388" s="123">
        <v>42553.5790557082</v>
      </c>
      <c r="AH388" s="123">
        <v>43670.125776549299</v>
      </c>
      <c r="AI388" s="123">
        <v>43554.9543374348</v>
      </c>
      <c r="AJ388" s="123">
        <v>39694.297283529202</v>
      </c>
      <c r="AK388" s="123">
        <v>719774.40190612897</v>
      </c>
      <c r="AL388" s="123">
        <v>36128.792094775999</v>
      </c>
      <c r="AM388" s="123">
        <v>43111.852416128801</v>
      </c>
      <c r="AN388" s="123">
        <v>41624.625810482001</v>
      </c>
      <c r="AO388" s="123">
        <v>56.414298889246098</v>
      </c>
      <c r="AP388" s="123">
        <v>4.8327545363349103</v>
      </c>
      <c r="AQ388" s="123">
        <v>1.83132413378404</v>
      </c>
      <c r="AR388" s="123">
        <v>6.55836954566717</v>
      </c>
      <c r="AS388" s="123">
        <v>0.05</v>
      </c>
      <c r="AT388" s="123">
        <v>0.06</v>
      </c>
      <c r="AU388" s="123">
        <v>5.8000000000000003E-2</v>
      </c>
      <c r="AV388" s="123">
        <v>-4.32</v>
      </c>
      <c r="AW388" s="123">
        <v>-4.0599999999999996</v>
      </c>
      <c r="AX388" s="123">
        <v>-4.1100000000000003</v>
      </c>
      <c r="AY388" s="123">
        <v>2.2630068876843298E-3</v>
      </c>
      <c r="AZ388" s="123">
        <v>2.8792266118609099E-3</v>
      </c>
      <c r="BA388" s="123">
        <v>2.7383124077021699E-3</v>
      </c>
      <c r="BB388" s="123">
        <v>1.42519486225325E-2</v>
      </c>
      <c r="BC388" s="123">
        <v>1.16512703559971E-2</v>
      </c>
      <c r="BD388" s="123">
        <v>1.60380002643397E-2</v>
      </c>
      <c r="BE388" s="124" t="s">
        <v>2048</v>
      </c>
      <c r="BF388" s="124" t="s">
        <v>180</v>
      </c>
      <c r="BG388" s="124" t="s">
        <v>180</v>
      </c>
      <c r="BH388" s="124" t="s">
        <v>765</v>
      </c>
      <c r="BI388" s="124" t="s">
        <v>2049</v>
      </c>
      <c r="BJ388" s="124" t="s">
        <v>2050</v>
      </c>
      <c r="BK388" s="124" t="s">
        <v>768</v>
      </c>
    </row>
    <row r="389" spans="1:63" ht="67" customHeight="1" x14ac:dyDescent="0.2">
      <c r="A389" s="122" t="s">
        <v>2051</v>
      </c>
      <c r="B389" s="123" t="s">
        <v>180</v>
      </c>
      <c r="C389" s="123" t="s">
        <v>180</v>
      </c>
      <c r="D389" s="123">
        <v>227.16293999999999</v>
      </c>
      <c r="E389" s="123">
        <v>9.5079999999999991</v>
      </c>
      <c r="F389" s="123">
        <v>397298.65423310897</v>
      </c>
      <c r="G389" s="123" t="s">
        <v>183</v>
      </c>
      <c r="H389" s="123" t="s">
        <v>183</v>
      </c>
      <c r="I389" s="123" t="s">
        <v>183</v>
      </c>
      <c r="J389" s="123" t="s">
        <v>183</v>
      </c>
      <c r="K389" s="123" t="s">
        <v>183</v>
      </c>
      <c r="L389" s="123">
        <v>0</v>
      </c>
      <c r="M389" s="123">
        <v>0</v>
      </c>
      <c r="N389" s="123">
        <v>0</v>
      </c>
      <c r="O389" s="123">
        <v>0</v>
      </c>
      <c r="P389" s="123" t="s">
        <v>180</v>
      </c>
      <c r="Q389" s="123" t="s">
        <v>180</v>
      </c>
      <c r="R389" s="123" t="s">
        <v>180</v>
      </c>
      <c r="S389" s="123" t="s">
        <v>180</v>
      </c>
      <c r="T389" s="123" t="s">
        <v>184</v>
      </c>
      <c r="U389" s="123">
        <v>101505.90088593699</v>
      </c>
      <c r="V389" s="123">
        <v>79583.114429472203</v>
      </c>
      <c r="W389" s="123">
        <v>307882.47058680898</v>
      </c>
      <c r="X389" s="123">
        <v>397298.65423310897</v>
      </c>
      <c r="Y389" s="123">
        <v>250143.887108822</v>
      </c>
      <c r="Z389" s="123">
        <v>250703.66505856501</v>
      </c>
      <c r="AA389" s="123">
        <v>311956.40227925399</v>
      </c>
      <c r="AB389" s="123">
        <v>258901.02566666299</v>
      </c>
      <c r="AC389" s="123">
        <v>108224.82253970701</v>
      </c>
      <c r="AD389" s="123">
        <v>87961.444841819801</v>
      </c>
      <c r="AE389" s="123">
        <v>336303.38460157602</v>
      </c>
      <c r="AF389" s="123">
        <v>397298.65423310897</v>
      </c>
      <c r="AG389" s="123">
        <v>315483.793310915</v>
      </c>
      <c r="AH389" s="123">
        <v>332385.01238466502</v>
      </c>
      <c r="AI389" s="123">
        <v>376387.083417619</v>
      </c>
      <c r="AJ389" s="123">
        <v>285225.226768288</v>
      </c>
      <c r="AK389" s="123">
        <v>98093.133690763294</v>
      </c>
      <c r="AL389" s="123">
        <v>366801.01941734302</v>
      </c>
      <c r="AM389" s="123">
        <v>323934.40284778998</v>
      </c>
      <c r="AN389" s="123">
        <v>330806.155092954</v>
      </c>
      <c r="AO389" s="123">
        <v>14.6069059482698</v>
      </c>
      <c r="AP389" s="123">
        <v>11.758464806141999</v>
      </c>
      <c r="AQ389" s="123">
        <v>3.6893168840065802</v>
      </c>
      <c r="AR389" s="123">
        <v>19.4860845331565</v>
      </c>
      <c r="AS389" s="123">
        <v>3.7389999999999999</v>
      </c>
      <c r="AT389" s="123">
        <v>3.302</v>
      </c>
      <c r="AU389" s="123">
        <v>3.3719999999999999</v>
      </c>
      <c r="AV389" s="123">
        <v>1.9</v>
      </c>
      <c r="AW389" s="123">
        <v>1.72</v>
      </c>
      <c r="AX389" s="123">
        <v>1.75</v>
      </c>
      <c r="AY389" s="123">
        <v>2.2657545997930599E-3</v>
      </c>
      <c r="AZ389" s="123">
        <v>3.2723354896563302E-3</v>
      </c>
      <c r="BA389" s="123">
        <v>3.1532411481891599E-3</v>
      </c>
      <c r="BB389" s="123">
        <v>1.42519486225325E-2</v>
      </c>
      <c r="BC389" s="123">
        <v>1.2898101572866199E-2</v>
      </c>
      <c r="BD389" s="123">
        <v>1.7760248776846801E-2</v>
      </c>
      <c r="BE389" s="124" t="s">
        <v>180</v>
      </c>
      <c r="BF389" s="124" t="s">
        <v>180</v>
      </c>
      <c r="BG389" s="124" t="s">
        <v>180</v>
      </c>
      <c r="BH389" s="124" t="s">
        <v>180</v>
      </c>
      <c r="BI389" s="124" t="s">
        <v>180</v>
      </c>
      <c r="BJ389" s="124" t="s">
        <v>180</v>
      </c>
      <c r="BK389" s="124" t="s">
        <v>180</v>
      </c>
    </row>
    <row r="390" spans="1:63" ht="67" customHeight="1" x14ac:dyDescent="0.2">
      <c r="A390" s="122" t="s">
        <v>2052</v>
      </c>
      <c r="B390" s="123" t="s">
        <v>180</v>
      </c>
      <c r="C390" s="123" t="s">
        <v>2053</v>
      </c>
      <c r="D390" s="123">
        <v>332.12234999999998</v>
      </c>
      <c r="E390" s="123">
        <v>8.7929999999999993</v>
      </c>
      <c r="F390" s="123">
        <v>2925908.4631830999</v>
      </c>
      <c r="G390" s="123" t="s">
        <v>182</v>
      </c>
      <c r="H390" s="123" t="s">
        <v>183</v>
      </c>
      <c r="I390" s="123" t="s">
        <v>200</v>
      </c>
      <c r="J390" s="123" t="s">
        <v>200</v>
      </c>
      <c r="K390" s="123" t="s">
        <v>183</v>
      </c>
      <c r="L390" s="123">
        <v>1</v>
      </c>
      <c r="M390" s="123">
        <v>0</v>
      </c>
      <c r="N390" s="123">
        <v>1</v>
      </c>
      <c r="O390" s="123">
        <v>0</v>
      </c>
      <c r="P390" s="123" t="s">
        <v>190</v>
      </c>
      <c r="Q390" s="123" t="s">
        <v>180</v>
      </c>
      <c r="R390" s="123" t="s">
        <v>180</v>
      </c>
      <c r="S390" s="123" t="s">
        <v>180</v>
      </c>
      <c r="T390" s="123" t="s">
        <v>184</v>
      </c>
      <c r="U390" s="123">
        <v>2925908.4631830999</v>
      </c>
      <c r="V390" s="123">
        <v>2195655.591676</v>
      </c>
      <c r="W390" s="123">
        <v>412402.72600433597</v>
      </c>
      <c r="X390" s="123">
        <v>528278.36040882801</v>
      </c>
      <c r="Y390" s="123">
        <v>345969.89317128801</v>
      </c>
      <c r="Z390" s="123">
        <v>310998.114644702</v>
      </c>
      <c r="AA390" s="123">
        <v>304849.54530003999</v>
      </c>
      <c r="AB390" s="123">
        <v>220662.37184575599</v>
      </c>
      <c r="AC390" s="123">
        <v>3119581.43745009</v>
      </c>
      <c r="AD390" s="123">
        <v>2426809.24971841</v>
      </c>
      <c r="AE390" s="123">
        <v>450472.000922409</v>
      </c>
      <c r="AF390" s="123">
        <v>528278.36040882801</v>
      </c>
      <c r="AG390" s="123">
        <v>436340.442017544</v>
      </c>
      <c r="AH390" s="123">
        <v>412323.89707441599</v>
      </c>
      <c r="AI390" s="123">
        <v>367812.39429077698</v>
      </c>
      <c r="AJ390" s="123">
        <v>243098.59293476801</v>
      </c>
      <c r="AK390" s="123">
        <v>2773195.3435842502</v>
      </c>
      <c r="AL390" s="123">
        <v>489375.18066561798</v>
      </c>
      <c r="AM390" s="123">
        <v>424332.16954598</v>
      </c>
      <c r="AN390" s="123">
        <v>305455.49361277203</v>
      </c>
      <c r="AO390" s="123">
        <v>17.664241103527001</v>
      </c>
      <c r="AP390" s="123">
        <v>11.2423773386818</v>
      </c>
      <c r="AQ390" s="123">
        <v>4.0021150901962397</v>
      </c>
      <c r="AR390" s="123">
        <v>28.870318750325101</v>
      </c>
      <c r="AS390" s="123">
        <v>0.17599999999999999</v>
      </c>
      <c r="AT390" s="123">
        <v>0.153</v>
      </c>
      <c r="AU390" s="123">
        <v>0.11</v>
      </c>
      <c r="AV390" s="123">
        <v>-2.5</v>
      </c>
      <c r="AW390" s="123">
        <v>-2.71</v>
      </c>
      <c r="AX390" s="123">
        <v>-3.18</v>
      </c>
      <c r="AY390" s="123">
        <v>2.3529468373162401E-3</v>
      </c>
      <c r="AZ390" s="123">
        <v>1.7444329245788199E-3</v>
      </c>
      <c r="BA390" s="123">
        <v>8.9456342827354295E-4</v>
      </c>
      <c r="BB390" s="123">
        <v>1.4749951911736401E-2</v>
      </c>
      <c r="BC390" s="123">
        <v>8.2563024188642802E-3</v>
      </c>
      <c r="BD390" s="123">
        <v>7.2159468566384104E-3</v>
      </c>
      <c r="BE390" s="124" t="s">
        <v>2054</v>
      </c>
      <c r="BF390" s="124" t="s">
        <v>180</v>
      </c>
      <c r="BG390" s="124" t="s">
        <v>180</v>
      </c>
      <c r="BH390" s="124" t="s">
        <v>180</v>
      </c>
      <c r="BI390" s="124" t="s">
        <v>2055</v>
      </c>
      <c r="BJ390" s="124" t="s">
        <v>2056</v>
      </c>
      <c r="BK390" s="124" t="s">
        <v>810</v>
      </c>
    </row>
    <row r="391" spans="1:63" ht="67" customHeight="1" x14ac:dyDescent="0.2">
      <c r="A391" s="122" t="s">
        <v>2057</v>
      </c>
      <c r="B391" s="123" t="s">
        <v>180</v>
      </c>
      <c r="C391" s="123" t="s">
        <v>2058</v>
      </c>
      <c r="D391" s="123">
        <v>319.17433</v>
      </c>
      <c r="E391" s="123">
        <v>9.3330000000000002</v>
      </c>
      <c r="F391" s="123">
        <v>6343757.4937118702</v>
      </c>
      <c r="G391" s="123" t="s">
        <v>182</v>
      </c>
      <c r="H391" s="123" t="s">
        <v>183</v>
      </c>
      <c r="I391" s="123" t="s">
        <v>200</v>
      </c>
      <c r="J391" s="123" t="s">
        <v>200</v>
      </c>
      <c r="K391" s="123" t="s">
        <v>183</v>
      </c>
      <c r="L391" s="123">
        <v>1</v>
      </c>
      <c r="M391" s="123">
        <v>0</v>
      </c>
      <c r="N391" s="123">
        <v>1</v>
      </c>
      <c r="O391" s="123">
        <v>0</v>
      </c>
      <c r="P391" s="123" t="s">
        <v>190</v>
      </c>
      <c r="Q391" s="123" t="s">
        <v>180</v>
      </c>
      <c r="R391" s="123" t="s">
        <v>180</v>
      </c>
      <c r="S391" s="123" t="s">
        <v>180</v>
      </c>
      <c r="T391" s="123" t="s">
        <v>184</v>
      </c>
      <c r="U391" s="123">
        <v>6343757.4937118702</v>
      </c>
      <c r="V391" s="123">
        <v>5106103.3903655</v>
      </c>
      <c r="W391" s="123">
        <v>1566071.3077308901</v>
      </c>
      <c r="X391" s="123">
        <v>1696197.2343425299</v>
      </c>
      <c r="Y391" s="123">
        <v>74866.755996551103</v>
      </c>
      <c r="Z391" s="123">
        <v>71540.046465152001</v>
      </c>
      <c r="AA391" s="123">
        <v>568059.85100464802</v>
      </c>
      <c r="AB391" s="123">
        <v>444367.19989483902</v>
      </c>
      <c r="AC391" s="123">
        <v>6763666.1809778903</v>
      </c>
      <c r="AD391" s="123">
        <v>5643662.4144220799</v>
      </c>
      <c r="AE391" s="123">
        <v>1710636.79043986</v>
      </c>
      <c r="AF391" s="123">
        <v>1696197.2343425299</v>
      </c>
      <c r="AG391" s="123">
        <v>94422.647891448898</v>
      </c>
      <c r="AH391" s="123">
        <v>94848.390927050103</v>
      </c>
      <c r="AI391" s="123">
        <v>685385.48644656502</v>
      </c>
      <c r="AJ391" s="123">
        <v>489548.98896993703</v>
      </c>
      <c r="AK391" s="123">
        <v>6203664.2976999898</v>
      </c>
      <c r="AL391" s="123">
        <v>1703417.01239119</v>
      </c>
      <c r="AM391" s="123">
        <v>94635.519409249493</v>
      </c>
      <c r="AN391" s="123">
        <v>587467.23770825099</v>
      </c>
      <c r="AO391" s="123">
        <v>12.7660398803284</v>
      </c>
      <c r="AP391" s="123">
        <v>0.59940155343642099</v>
      </c>
      <c r="AQ391" s="123">
        <v>0.318110778491698</v>
      </c>
      <c r="AR391" s="123">
        <v>23.5719213738207</v>
      </c>
      <c r="AS391" s="123">
        <v>0.27500000000000002</v>
      </c>
      <c r="AT391" s="123">
        <v>1.4999999999999999E-2</v>
      </c>
      <c r="AU391" s="123">
        <v>9.5000000000000001E-2</v>
      </c>
      <c r="AV391" s="123">
        <v>-1.86</v>
      </c>
      <c r="AW391" s="123">
        <v>-6.03</v>
      </c>
      <c r="AX391" s="123">
        <v>-3.4</v>
      </c>
      <c r="AY391" s="123">
        <v>2.3570763351539199E-3</v>
      </c>
      <c r="AZ391" s="123">
        <v>3.1257973910792103E-5</v>
      </c>
      <c r="BA391" s="123">
        <v>2.25950179308265E-4</v>
      </c>
      <c r="BB391" s="123">
        <v>1.4749951911736401E-2</v>
      </c>
      <c r="BC391" s="123">
        <v>7.2975346784041602E-4</v>
      </c>
      <c r="BD391" s="123">
        <v>2.8874054492656199E-3</v>
      </c>
      <c r="BE391" s="124" t="s">
        <v>2059</v>
      </c>
      <c r="BF391" s="124" t="s">
        <v>180</v>
      </c>
      <c r="BG391" s="124" t="s">
        <v>180</v>
      </c>
      <c r="BH391" s="124" t="s">
        <v>180</v>
      </c>
      <c r="BI391" s="124" t="s">
        <v>2060</v>
      </c>
      <c r="BJ391" s="124" t="s">
        <v>2061</v>
      </c>
      <c r="BK391" s="124" t="s">
        <v>2062</v>
      </c>
    </row>
    <row r="392" spans="1:63" ht="67" customHeight="1" x14ac:dyDescent="0.2">
      <c r="A392" s="122" t="s">
        <v>2063</v>
      </c>
      <c r="B392" s="123" t="s">
        <v>2064</v>
      </c>
      <c r="C392" s="123" t="s">
        <v>2065</v>
      </c>
      <c r="D392" s="123">
        <v>178.04776000000001</v>
      </c>
      <c r="E392" s="123">
        <v>13.738</v>
      </c>
      <c r="F392" s="123">
        <v>40019521.824564397</v>
      </c>
      <c r="G392" s="123" t="s">
        <v>182</v>
      </c>
      <c r="H392" s="123" t="s">
        <v>188</v>
      </c>
      <c r="I392" s="123" t="s">
        <v>200</v>
      </c>
      <c r="J392" s="123" t="s">
        <v>200</v>
      </c>
      <c r="K392" s="123" t="s">
        <v>183</v>
      </c>
      <c r="L392" s="123">
        <v>38</v>
      </c>
      <c r="M392" s="123">
        <v>2</v>
      </c>
      <c r="N392" s="123">
        <v>21</v>
      </c>
      <c r="O392" s="123">
        <v>11</v>
      </c>
      <c r="P392" s="123" t="s">
        <v>190</v>
      </c>
      <c r="Q392" s="123" t="s">
        <v>1816</v>
      </c>
      <c r="R392" s="123" t="s">
        <v>180</v>
      </c>
      <c r="S392" s="123">
        <v>92.3</v>
      </c>
      <c r="T392" s="123" t="s">
        <v>184</v>
      </c>
      <c r="U392" s="123">
        <v>23396632.662080102</v>
      </c>
      <c r="V392" s="123">
        <v>23118814.8131622</v>
      </c>
      <c r="W392" s="123">
        <v>33840753.117973797</v>
      </c>
      <c r="X392" s="123">
        <v>40019521.824564397</v>
      </c>
      <c r="Y392" s="123">
        <v>33503772.701173998</v>
      </c>
      <c r="Z392" s="123">
        <v>33771534.865233503</v>
      </c>
      <c r="AA392" s="123">
        <v>33374603.737588301</v>
      </c>
      <c r="AB392" s="123">
        <v>33950044.027710304</v>
      </c>
      <c r="AC392" s="123">
        <v>24945312.496912699</v>
      </c>
      <c r="AD392" s="123">
        <v>25552711.383246899</v>
      </c>
      <c r="AE392" s="123">
        <v>36964624.161127903</v>
      </c>
      <c r="AF392" s="123">
        <v>40019521.824564397</v>
      </c>
      <c r="AG392" s="123">
        <v>42255269.253870599</v>
      </c>
      <c r="AH392" s="123">
        <v>44774582.899725601</v>
      </c>
      <c r="AI392" s="123">
        <v>40267709.427436903</v>
      </c>
      <c r="AJ392" s="123">
        <v>37401972.362459801</v>
      </c>
      <c r="AK392" s="123">
        <v>25249011.940079801</v>
      </c>
      <c r="AL392" s="123">
        <v>38492072.992846102</v>
      </c>
      <c r="AM392" s="123">
        <v>43514926.076798096</v>
      </c>
      <c r="AN392" s="123">
        <v>38834840.894948304</v>
      </c>
      <c r="AO392" s="123">
        <v>1.7010403117200401</v>
      </c>
      <c r="AP392" s="123">
        <v>5.6119057397824896</v>
      </c>
      <c r="AQ392" s="123">
        <v>4.0938223352971104</v>
      </c>
      <c r="AR392" s="123">
        <v>5.2179487930037203</v>
      </c>
      <c r="AS392" s="123">
        <v>1.524</v>
      </c>
      <c r="AT392" s="123">
        <v>1.7230000000000001</v>
      </c>
      <c r="AU392" s="123">
        <v>1.538</v>
      </c>
      <c r="AV392" s="123">
        <v>0.61</v>
      </c>
      <c r="AW392" s="123">
        <v>0.79</v>
      </c>
      <c r="AX392" s="123">
        <v>0.62</v>
      </c>
      <c r="AY392" s="123">
        <v>2.3842187645721799E-3</v>
      </c>
      <c r="AZ392" s="123">
        <v>8.8131521224732402E-4</v>
      </c>
      <c r="BA392" s="123">
        <v>2.1988400254415699E-3</v>
      </c>
      <c r="BB392" s="123">
        <v>1.4881447713062299E-2</v>
      </c>
      <c r="BC392" s="123">
        <v>5.1754584611805902E-3</v>
      </c>
      <c r="BD392" s="123">
        <v>1.3626470188001101E-2</v>
      </c>
      <c r="BE392" s="124" t="s">
        <v>2066</v>
      </c>
      <c r="BF392" s="124" t="s">
        <v>2067</v>
      </c>
      <c r="BG392" s="124" t="s">
        <v>180</v>
      </c>
      <c r="BH392" s="124" t="s">
        <v>2068</v>
      </c>
      <c r="BI392" s="124" t="s">
        <v>2069</v>
      </c>
      <c r="BJ392" s="124" t="s">
        <v>2070</v>
      </c>
      <c r="BK392" s="124" t="s">
        <v>2071</v>
      </c>
    </row>
    <row r="393" spans="1:63" ht="67" customHeight="1" x14ac:dyDescent="0.2">
      <c r="A393" s="122" t="s">
        <v>2072</v>
      </c>
      <c r="B393" s="123" t="s">
        <v>180</v>
      </c>
      <c r="C393" s="123" t="s">
        <v>2073</v>
      </c>
      <c r="D393" s="123">
        <v>174.10024999999999</v>
      </c>
      <c r="E393" s="123">
        <v>10.131</v>
      </c>
      <c r="F393" s="123">
        <v>6871814.2715905402</v>
      </c>
      <c r="G393" s="123" t="s">
        <v>182</v>
      </c>
      <c r="H393" s="123" t="s">
        <v>183</v>
      </c>
      <c r="I393" s="123" t="s">
        <v>200</v>
      </c>
      <c r="J393" s="123" t="s">
        <v>200</v>
      </c>
      <c r="K393" s="123" t="s">
        <v>183</v>
      </c>
      <c r="L393" s="123">
        <v>8</v>
      </c>
      <c r="M393" s="123">
        <v>0</v>
      </c>
      <c r="N393" s="123">
        <v>6</v>
      </c>
      <c r="O393" s="123">
        <v>6</v>
      </c>
      <c r="P393" s="123" t="s">
        <v>190</v>
      </c>
      <c r="Q393" s="123" t="s">
        <v>2074</v>
      </c>
      <c r="R393" s="123" t="s">
        <v>180</v>
      </c>
      <c r="S393" s="123" t="s">
        <v>180</v>
      </c>
      <c r="T393" s="123" t="s">
        <v>184</v>
      </c>
      <c r="U393" s="123">
        <v>5480904.0101421</v>
      </c>
      <c r="V393" s="123">
        <v>6871814.2715905402</v>
      </c>
      <c r="W393" s="123">
        <v>1780710.6097395199</v>
      </c>
      <c r="X393" s="123">
        <v>1668149.6085644399</v>
      </c>
      <c r="Y393" s="123">
        <v>169878.698504837</v>
      </c>
      <c r="Z393" s="123">
        <v>153373.393776913</v>
      </c>
      <c r="AA393" s="123">
        <v>2179933.6587937502</v>
      </c>
      <c r="AB393" s="123">
        <v>1881240.6028412399</v>
      </c>
      <c r="AC393" s="123">
        <v>5843698.3335712496</v>
      </c>
      <c r="AD393" s="123">
        <v>7595263.3463398702</v>
      </c>
      <c r="AE393" s="123">
        <v>1945089.6438174599</v>
      </c>
      <c r="AF393" s="123">
        <v>1668149.6085644399</v>
      </c>
      <c r="AG393" s="123">
        <v>214252.59208398001</v>
      </c>
      <c r="AH393" s="123">
        <v>203343.726060441</v>
      </c>
      <c r="AI393" s="123">
        <v>2630171.6069375402</v>
      </c>
      <c r="AJ393" s="123">
        <v>2072518.9333237701</v>
      </c>
      <c r="AK393" s="123">
        <v>6719480.8399555599</v>
      </c>
      <c r="AL393" s="123">
        <v>1806619.6261909499</v>
      </c>
      <c r="AM393" s="123">
        <v>208798.15907220999</v>
      </c>
      <c r="AN393" s="123">
        <v>2351345.2701306599</v>
      </c>
      <c r="AO393" s="123">
        <v>18.432130810659299</v>
      </c>
      <c r="AP393" s="123">
        <v>10.839369509249201</v>
      </c>
      <c r="AQ393" s="123">
        <v>3.6943492100576099</v>
      </c>
      <c r="AR393" s="123">
        <v>16.769973855740599</v>
      </c>
      <c r="AS393" s="123">
        <v>0.26900000000000002</v>
      </c>
      <c r="AT393" s="123">
        <v>3.1E-2</v>
      </c>
      <c r="AU393" s="123">
        <v>0.35</v>
      </c>
      <c r="AV393" s="123">
        <v>-1.9</v>
      </c>
      <c r="AW393" s="123">
        <v>-5.01</v>
      </c>
      <c r="AX393" s="123">
        <v>-1.51</v>
      </c>
      <c r="AY393" s="123">
        <v>2.3955395569339498E-3</v>
      </c>
      <c r="AZ393" s="123">
        <v>7.4333619779931595E-5</v>
      </c>
      <c r="BA393" s="123">
        <v>5.5358899793307402E-3</v>
      </c>
      <c r="BB393" s="123">
        <v>1.4913769344193899E-2</v>
      </c>
      <c r="BC393" s="123">
        <v>1.10725171058696E-3</v>
      </c>
      <c r="BD393" s="123">
        <v>2.6099302659835E-2</v>
      </c>
      <c r="BE393" s="124" t="s">
        <v>2075</v>
      </c>
      <c r="BF393" s="124" t="s">
        <v>180</v>
      </c>
      <c r="BG393" s="124" t="s">
        <v>180</v>
      </c>
      <c r="BH393" s="124" t="s">
        <v>2076</v>
      </c>
      <c r="BI393" s="124" t="s">
        <v>2077</v>
      </c>
      <c r="BJ393" s="124" t="s">
        <v>2078</v>
      </c>
      <c r="BK393" s="124" t="s">
        <v>2079</v>
      </c>
    </row>
    <row r="394" spans="1:63" ht="67" customHeight="1" x14ac:dyDescent="0.2">
      <c r="A394" s="122" t="s">
        <v>2080</v>
      </c>
      <c r="B394" s="123" t="s">
        <v>180</v>
      </c>
      <c r="C394" s="123" t="s">
        <v>2081</v>
      </c>
      <c r="D394" s="123">
        <v>258.98236000000003</v>
      </c>
      <c r="E394" s="123">
        <v>16.122</v>
      </c>
      <c r="F394" s="123">
        <v>1884243.9984977799</v>
      </c>
      <c r="G394" s="123" t="s">
        <v>182</v>
      </c>
      <c r="H394" s="123" t="s">
        <v>183</v>
      </c>
      <c r="I394" s="123" t="s">
        <v>183</v>
      </c>
      <c r="J394" s="123" t="s">
        <v>183</v>
      </c>
      <c r="K394" s="123" t="s">
        <v>183</v>
      </c>
      <c r="L394" s="123">
        <v>0</v>
      </c>
      <c r="M394" s="123">
        <v>0</v>
      </c>
      <c r="N394" s="123">
        <v>0</v>
      </c>
      <c r="O394" s="123">
        <v>0</v>
      </c>
      <c r="P394" s="123" t="s">
        <v>180</v>
      </c>
      <c r="Q394" s="123" t="s">
        <v>180</v>
      </c>
      <c r="R394" s="123" t="s">
        <v>180</v>
      </c>
      <c r="S394" s="123" t="s">
        <v>180</v>
      </c>
      <c r="T394" s="123" t="s">
        <v>184</v>
      </c>
      <c r="U394" s="123">
        <v>965980.65730704204</v>
      </c>
      <c r="V394" s="123">
        <v>890210.75553627103</v>
      </c>
      <c r="W394" s="123">
        <v>1510025.1188209499</v>
      </c>
      <c r="X394" s="123">
        <v>1803438.7439126801</v>
      </c>
      <c r="Y394" s="123">
        <v>1398053.74896516</v>
      </c>
      <c r="Z394" s="123">
        <v>1174738.5100203599</v>
      </c>
      <c r="AA394" s="123">
        <v>1754765.6844121499</v>
      </c>
      <c r="AB394" s="123">
        <v>1884243.9984977799</v>
      </c>
      <c r="AC394" s="123">
        <v>1029921.25877805</v>
      </c>
      <c r="AD394" s="123">
        <v>983930.13181323605</v>
      </c>
      <c r="AE394" s="123">
        <v>1649416.9262868101</v>
      </c>
      <c r="AF394" s="123">
        <v>1803438.7439126801</v>
      </c>
      <c r="AG394" s="123">
        <v>1763238.37081894</v>
      </c>
      <c r="AH394" s="123">
        <v>1557478.1250630899</v>
      </c>
      <c r="AI394" s="123">
        <v>2117190.52153312</v>
      </c>
      <c r="AJ394" s="123">
        <v>2075827.7043300199</v>
      </c>
      <c r="AK394" s="123">
        <v>1006925.69529564</v>
      </c>
      <c r="AL394" s="123">
        <v>1726427.83509974</v>
      </c>
      <c r="AM394" s="123">
        <v>1660358.2479410199</v>
      </c>
      <c r="AN394" s="123">
        <v>2096509.11293157</v>
      </c>
      <c r="AO394" s="123">
        <v>3.22969588552243</v>
      </c>
      <c r="AP394" s="123">
        <v>6.3083941002164803</v>
      </c>
      <c r="AQ394" s="123">
        <v>8.7628356863946397</v>
      </c>
      <c r="AR394" s="123">
        <v>1.39507757695233</v>
      </c>
      <c r="AS394" s="123">
        <v>1.7150000000000001</v>
      </c>
      <c r="AT394" s="123">
        <v>1.649</v>
      </c>
      <c r="AU394" s="123">
        <v>2.0819999999999999</v>
      </c>
      <c r="AV394" s="123">
        <v>0.78</v>
      </c>
      <c r="AW394" s="123">
        <v>0.72</v>
      </c>
      <c r="AX394" s="123">
        <v>1.06</v>
      </c>
      <c r="AY394" s="123">
        <v>2.4158803371981999E-3</v>
      </c>
      <c r="AZ394" s="123">
        <v>3.24273314126944E-3</v>
      </c>
      <c r="BA394" s="123">
        <v>7.2522241961769896E-4</v>
      </c>
      <c r="BB394" s="123">
        <v>1.5001937234570901E-2</v>
      </c>
      <c r="BC394" s="123">
        <v>1.28294237474279E-2</v>
      </c>
      <c r="BD394" s="123">
        <v>6.4499634975522897E-3</v>
      </c>
      <c r="BE394" s="124" t="s">
        <v>2082</v>
      </c>
      <c r="BF394" s="124" t="s">
        <v>180</v>
      </c>
      <c r="BG394" s="124" t="s">
        <v>180</v>
      </c>
      <c r="BH394" s="124" t="s">
        <v>180</v>
      </c>
      <c r="BI394" s="124" t="s">
        <v>180</v>
      </c>
      <c r="BJ394" s="124" t="s">
        <v>180</v>
      </c>
      <c r="BK394" s="124" t="s">
        <v>180</v>
      </c>
    </row>
    <row r="395" spans="1:63" ht="67" customHeight="1" x14ac:dyDescent="0.2">
      <c r="A395" s="122" t="s">
        <v>2083</v>
      </c>
      <c r="B395" s="123" t="s">
        <v>180</v>
      </c>
      <c r="C395" s="123" t="s">
        <v>2084</v>
      </c>
      <c r="D395" s="123">
        <v>339.16858999999999</v>
      </c>
      <c r="E395" s="123">
        <v>3.5030000000000001</v>
      </c>
      <c r="F395" s="123">
        <v>1253290.1821500999</v>
      </c>
      <c r="G395" s="123" t="s">
        <v>182</v>
      </c>
      <c r="H395" s="123" t="s">
        <v>183</v>
      </c>
      <c r="I395" s="123" t="s">
        <v>183</v>
      </c>
      <c r="J395" s="123" t="s">
        <v>183</v>
      </c>
      <c r="K395" s="123" t="s">
        <v>183</v>
      </c>
      <c r="L395" s="123">
        <v>0</v>
      </c>
      <c r="M395" s="123">
        <v>0</v>
      </c>
      <c r="N395" s="123">
        <v>0</v>
      </c>
      <c r="O395" s="123">
        <v>0</v>
      </c>
      <c r="P395" s="123" t="s">
        <v>180</v>
      </c>
      <c r="Q395" s="123" t="s">
        <v>180</v>
      </c>
      <c r="R395" s="123" t="s">
        <v>180</v>
      </c>
      <c r="S395" s="123" t="s">
        <v>180</v>
      </c>
      <c r="T395" s="123" t="s">
        <v>184</v>
      </c>
      <c r="U395" s="123">
        <v>83236.337242634399</v>
      </c>
      <c r="V395" s="123">
        <v>132611.730298946</v>
      </c>
      <c r="W395" s="123">
        <v>591360.04970598</v>
      </c>
      <c r="X395" s="123">
        <v>691229.19133698905</v>
      </c>
      <c r="Y395" s="123">
        <v>1253290.1821500999</v>
      </c>
      <c r="Z395" s="123">
        <v>1081040.90544625</v>
      </c>
      <c r="AA395" s="123">
        <v>921241.80933227704</v>
      </c>
      <c r="AB395" s="123">
        <v>893275.99366911897</v>
      </c>
      <c r="AC395" s="123">
        <v>88745.952189143703</v>
      </c>
      <c r="AD395" s="123">
        <v>146572.79353406699</v>
      </c>
      <c r="AE395" s="123">
        <v>645949.039759323</v>
      </c>
      <c r="AF395" s="123">
        <v>691229.19133698905</v>
      </c>
      <c r="AG395" s="123">
        <v>1580661.2160465501</v>
      </c>
      <c r="AH395" s="123">
        <v>1433253.0585906701</v>
      </c>
      <c r="AI395" s="123">
        <v>1111512.7473054801</v>
      </c>
      <c r="AJ395" s="123">
        <v>984101.34608342405</v>
      </c>
      <c r="AK395" s="123">
        <v>117659.37286160501</v>
      </c>
      <c r="AL395" s="123">
        <v>668589.11554815597</v>
      </c>
      <c r="AM395" s="123">
        <v>1506957.13731861</v>
      </c>
      <c r="AN395" s="123">
        <v>1047807.04669445</v>
      </c>
      <c r="AO395" s="123">
        <v>34.752651365641299</v>
      </c>
      <c r="AP395" s="123">
        <v>4.7888757817229104</v>
      </c>
      <c r="AQ395" s="123">
        <v>6.9168064013242301</v>
      </c>
      <c r="AR395" s="123">
        <v>8.59828783255597</v>
      </c>
      <c r="AS395" s="123">
        <v>5.6820000000000004</v>
      </c>
      <c r="AT395" s="123">
        <v>12.808</v>
      </c>
      <c r="AU395" s="123">
        <v>8.9049999999999994</v>
      </c>
      <c r="AV395" s="123">
        <v>2.5099999999999998</v>
      </c>
      <c r="AW395" s="123">
        <v>3.68</v>
      </c>
      <c r="AX395" s="123">
        <v>3.15</v>
      </c>
      <c r="AY395" s="123">
        <v>2.4509977764581902E-3</v>
      </c>
      <c r="AZ395" s="123">
        <v>5.61212489686991E-4</v>
      </c>
      <c r="BA395" s="123">
        <v>1.0219247143097301E-3</v>
      </c>
      <c r="BB395" s="123">
        <v>1.51478836578691E-2</v>
      </c>
      <c r="BC395" s="123">
        <v>3.7104259612961801E-3</v>
      </c>
      <c r="BD395" s="123">
        <v>7.8272340894133298E-3</v>
      </c>
      <c r="BE395" s="124" t="s">
        <v>2085</v>
      </c>
      <c r="BF395" s="124" t="s">
        <v>180</v>
      </c>
      <c r="BG395" s="124" t="s">
        <v>180</v>
      </c>
      <c r="BH395" s="124" t="s">
        <v>180</v>
      </c>
      <c r="BI395" s="124" t="s">
        <v>180</v>
      </c>
      <c r="BJ395" s="124" t="s">
        <v>180</v>
      </c>
      <c r="BK395" s="124" t="s">
        <v>180</v>
      </c>
    </row>
    <row r="396" spans="1:63" ht="67" customHeight="1" x14ac:dyDescent="0.2">
      <c r="A396" s="122" t="s">
        <v>2086</v>
      </c>
      <c r="B396" s="123" t="s">
        <v>2087</v>
      </c>
      <c r="C396" s="123" t="s">
        <v>669</v>
      </c>
      <c r="D396" s="123">
        <v>192.02714</v>
      </c>
      <c r="E396" s="123">
        <v>16.472999999999999</v>
      </c>
      <c r="F396" s="123">
        <v>45105180.638403498</v>
      </c>
      <c r="G396" s="123" t="s">
        <v>182</v>
      </c>
      <c r="H396" s="123" t="s">
        <v>183</v>
      </c>
      <c r="I396" s="123" t="s">
        <v>200</v>
      </c>
      <c r="J396" s="123" t="s">
        <v>200</v>
      </c>
      <c r="K396" s="123" t="s">
        <v>182</v>
      </c>
      <c r="L396" s="123">
        <v>16</v>
      </c>
      <c r="M396" s="123">
        <v>0</v>
      </c>
      <c r="N396" s="123">
        <v>2</v>
      </c>
      <c r="O396" s="123">
        <v>25</v>
      </c>
      <c r="P396" s="123" t="s">
        <v>190</v>
      </c>
      <c r="Q396" s="123" t="s">
        <v>575</v>
      </c>
      <c r="R396" s="123" t="s">
        <v>180</v>
      </c>
      <c r="S396" s="123" t="s">
        <v>180</v>
      </c>
      <c r="T396" s="123" t="s">
        <v>269</v>
      </c>
      <c r="U396" s="123">
        <v>45105180.638403498</v>
      </c>
      <c r="V396" s="123">
        <v>36330890.570933998</v>
      </c>
      <c r="W396" s="123">
        <v>138196.394497842</v>
      </c>
      <c r="X396" s="123">
        <v>148117.16617450499</v>
      </c>
      <c r="Y396" s="123">
        <v>72591.870369876502</v>
      </c>
      <c r="Z396" s="123">
        <v>77061.880666177196</v>
      </c>
      <c r="AA396" s="123">
        <v>520771.31015141099</v>
      </c>
      <c r="AB396" s="123">
        <v>105220.56607750501</v>
      </c>
      <c r="AC396" s="123">
        <v>48090801.890404798</v>
      </c>
      <c r="AD396" s="123">
        <v>40155724.614691898</v>
      </c>
      <c r="AE396" s="123">
        <v>150953.430771093</v>
      </c>
      <c r="AF396" s="123">
        <v>148117.16617450499</v>
      </c>
      <c r="AG396" s="123">
        <v>91553.541014015893</v>
      </c>
      <c r="AH396" s="123">
        <v>102169.284815319</v>
      </c>
      <c r="AI396" s="123">
        <v>628330.09075414902</v>
      </c>
      <c r="AJ396" s="123">
        <v>115919.04567726199</v>
      </c>
      <c r="AK396" s="123">
        <v>44123263.252548397</v>
      </c>
      <c r="AL396" s="123">
        <v>149535.29847279901</v>
      </c>
      <c r="AM396" s="123">
        <v>96861.412914667395</v>
      </c>
      <c r="AN396" s="123">
        <v>372124.56821570598</v>
      </c>
      <c r="AO396" s="123">
        <v>12.7165276030932</v>
      </c>
      <c r="AP396" s="123">
        <v>1.3411829514287399</v>
      </c>
      <c r="AQ396" s="123">
        <v>7.7496953671875604</v>
      </c>
      <c r="AR396" s="123">
        <v>97.367751467225105</v>
      </c>
      <c r="AS396" s="123">
        <v>3.0000000000000001E-3</v>
      </c>
      <c r="AT396" s="123">
        <v>2E-3</v>
      </c>
      <c r="AU396" s="123">
        <v>8.0000000000000002E-3</v>
      </c>
      <c r="AV396" s="123">
        <v>-8.1999999999999993</v>
      </c>
      <c r="AW396" s="123">
        <v>-8.83</v>
      </c>
      <c r="AX396" s="123">
        <v>-6.89</v>
      </c>
      <c r="AY396" s="123">
        <v>2.4518609050834298E-3</v>
      </c>
      <c r="AZ396" s="123">
        <v>1.84565555538474E-3</v>
      </c>
      <c r="BA396" s="123">
        <v>3.7241945438381001E-3</v>
      </c>
      <c r="BB396" s="123">
        <v>1.51478836578691E-2</v>
      </c>
      <c r="BC396" s="123">
        <v>8.4938718424232996E-3</v>
      </c>
      <c r="BD396" s="123">
        <v>1.99610250605715E-2</v>
      </c>
      <c r="BE396" s="124" t="s">
        <v>2088</v>
      </c>
      <c r="BF396" s="124" t="s">
        <v>180</v>
      </c>
      <c r="BG396" s="124" t="s">
        <v>2089</v>
      </c>
      <c r="BH396" s="124" t="s">
        <v>671</v>
      </c>
      <c r="BI396" s="124" t="s">
        <v>2090</v>
      </c>
      <c r="BJ396" s="124" t="s">
        <v>2091</v>
      </c>
      <c r="BK396" s="124" t="s">
        <v>674</v>
      </c>
    </row>
    <row r="397" spans="1:63" ht="67" customHeight="1" x14ac:dyDescent="0.2">
      <c r="A397" s="122" t="s">
        <v>2092</v>
      </c>
      <c r="B397" s="123" t="s">
        <v>180</v>
      </c>
      <c r="C397" s="123" t="s">
        <v>2093</v>
      </c>
      <c r="D397" s="123">
        <v>206.05803</v>
      </c>
      <c r="E397" s="123">
        <v>7.2190000000000003</v>
      </c>
      <c r="F397" s="123">
        <v>620317.73780468397</v>
      </c>
      <c r="G397" s="123" t="s">
        <v>182</v>
      </c>
      <c r="H397" s="123" t="s">
        <v>183</v>
      </c>
      <c r="I397" s="123" t="s">
        <v>200</v>
      </c>
      <c r="J397" s="123" t="s">
        <v>200</v>
      </c>
      <c r="K397" s="123" t="s">
        <v>183</v>
      </c>
      <c r="L397" s="123">
        <v>12</v>
      </c>
      <c r="M397" s="123">
        <v>0</v>
      </c>
      <c r="N397" s="123">
        <v>4</v>
      </c>
      <c r="O397" s="123">
        <v>3</v>
      </c>
      <c r="P397" s="123" t="s">
        <v>190</v>
      </c>
      <c r="Q397" s="123" t="s">
        <v>2094</v>
      </c>
      <c r="R397" s="123" t="s">
        <v>180</v>
      </c>
      <c r="S397" s="123" t="s">
        <v>180</v>
      </c>
      <c r="T397" s="123" t="s">
        <v>184</v>
      </c>
      <c r="U397" s="123">
        <v>31574.566989868501</v>
      </c>
      <c r="V397" s="123">
        <v>32596.2743445204</v>
      </c>
      <c r="W397" s="123">
        <v>64854.1124768015</v>
      </c>
      <c r="X397" s="123">
        <v>89334.490193328602</v>
      </c>
      <c r="Y397" s="123">
        <v>620317.73780468397</v>
      </c>
      <c r="Z397" s="123">
        <v>600465.58109303098</v>
      </c>
      <c r="AA397" s="123">
        <v>21837.003808577501</v>
      </c>
      <c r="AB397" s="123">
        <v>22607.675182261301</v>
      </c>
      <c r="AC397" s="123">
        <v>33664.564123089804</v>
      </c>
      <c r="AD397" s="123">
        <v>36027.936432989598</v>
      </c>
      <c r="AE397" s="123">
        <v>70840.855244891296</v>
      </c>
      <c r="AF397" s="123">
        <v>89334.490193328602</v>
      </c>
      <c r="AG397" s="123">
        <v>782350.49132154405</v>
      </c>
      <c r="AH397" s="123">
        <v>796102.28099995304</v>
      </c>
      <c r="AI397" s="123">
        <v>26347.162981871901</v>
      </c>
      <c r="AJ397" s="123">
        <v>24906.348918317799</v>
      </c>
      <c r="AK397" s="123">
        <v>34846.250278039697</v>
      </c>
      <c r="AL397" s="123">
        <v>80087.672719109905</v>
      </c>
      <c r="AM397" s="123">
        <v>789226.38616074796</v>
      </c>
      <c r="AN397" s="123">
        <v>25626.755950094899</v>
      </c>
      <c r="AO397" s="123">
        <v>4.7958003327889802</v>
      </c>
      <c r="AP397" s="123">
        <v>16.3283239939976</v>
      </c>
      <c r="AQ397" s="123">
        <v>1.23209055165391</v>
      </c>
      <c r="AR397" s="123">
        <v>3.9755691151542401</v>
      </c>
      <c r="AS397" s="123">
        <v>2.298</v>
      </c>
      <c r="AT397" s="123">
        <v>22.649000000000001</v>
      </c>
      <c r="AU397" s="123">
        <v>0.73499999999999999</v>
      </c>
      <c r="AV397" s="123">
        <v>1.2</v>
      </c>
      <c r="AW397" s="123">
        <v>4.5</v>
      </c>
      <c r="AX397" s="123">
        <v>-0.44</v>
      </c>
      <c r="AY397" s="123">
        <v>2.49586830561532E-3</v>
      </c>
      <c r="AZ397" s="123">
        <v>1.37096572643269E-5</v>
      </c>
      <c r="BA397" s="123">
        <v>8.0464959754212306E-2</v>
      </c>
      <c r="BB397" s="123">
        <v>1.5380630066076199E-2</v>
      </c>
      <c r="BC397" s="123">
        <v>4.4382730450381099E-4</v>
      </c>
      <c r="BD397" s="123">
        <v>0.188944799113373</v>
      </c>
      <c r="BE397" s="124" t="s">
        <v>2095</v>
      </c>
      <c r="BF397" s="124" t="s">
        <v>180</v>
      </c>
      <c r="BG397" s="124" t="s">
        <v>180</v>
      </c>
      <c r="BH397" s="124" t="s">
        <v>2096</v>
      </c>
      <c r="BI397" s="124" t="s">
        <v>2097</v>
      </c>
      <c r="BJ397" s="124" t="s">
        <v>2098</v>
      </c>
      <c r="BK397" s="124" t="s">
        <v>2099</v>
      </c>
    </row>
    <row r="398" spans="1:63" ht="67" customHeight="1" x14ac:dyDescent="0.2">
      <c r="A398" s="122" t="s">
        <v>2100</v>
      </c>
      <c r="B398" s="123" t="s">
        <v>180</v>
      </c>
      <c r="C398" s="123" t="s">
        <v>2101</v>
      </c>
      <c r="D398" s="123">
        <v>239.994</v>
      </c>
      <c r="E398" s="123">
        <v>19.521999999999998</v>
      </c>
      <c r="F398" s="123">
        <v>2655969.7196323699</v>
      </c>
      <c r="G398" s="123" t="s">
        <v>182</v>
      </c>
      <c r="H398" s="123" t="s">
        <v>183</v>
      </c>
      <c r="I398" s="123" t="s">
        <v>188</v>
      </c>
      <c r="J398" s="123" t="s">
        <v>183</v>
      </c>
      <c r="K398" s="123" t="s">
        <v>183</v>
      </c>
      <c r="L398" s="123">
        <v>0</v>
      </c>
      <c r="M398" s="123">
        <v>0</v>
      </c>
      <c r="N398" s="123">
        <v>1</v>
      </c>
      <c r="O398" s="123">
        <v>0</v>
      </c>
      <c r="P398" s="123" t="s">
        <v>190</v>
      </c>
      <c r="Q398" s="123" t="s">
        <v>180</v>
      </c>
      <c r="R398" s="123" t="s">
        <v>180</v>
      </c>
      <c r="S398" s="123" t="s">
        <v>180</v>
      </c>
      <c r="T398" s="123" t="s">
        <v>184</v>
      </c>
      <c r="U398" s="123">
        <v>1687241.03763301</v>
      </c>
      <c r="V398" s="123">
        <v>1523522.1877174401</v>
      </c>
      <c r="W398" s="123">
        <v>2496789.21867071</v>
      </c>
      <c r="X398" s="123">
        <v>2655969.7196323699</v>
      </c>
      <c r="Y398" s="123">
        <v>1842710.49533788</v>
      </c>
      <c r="Z398" s="123">
        <v>1830182.5255319499</v>
      </c>
      <c r="AA398" s="123">
        <v>1571788.3282603801</v>
      </c>
      <c r="AB398" s="123">
        <v>1905646.4692221601</v>
      </c>
      <c r="AC398" s="123">
        <v>1798923.61218226</v>
      </c>
      <c r="AD398" s="123">
        <v>1683915.1601557301</v>
      </c>
      <c r="AE398" s="123">
        <v>2727270.1277058702</v>
      </c>
      <c r="AF398" s="123">
        <v>2655969.7196323699</v>
      </c>
      <c r="AG398" s="123">
        <v>2324043.58852121</v>
      </c>
      <c r="AH398" s="123">
        <v>2426471.2734575602</v>
      </c>
      <c r="AI398" s="123">
        <v>1896421.48807126</v>
      </c>
      <c r="AJ398" s="123">
        <v>2099406.30758214</v>
      </c>
      <c r="AK398" s="123">
        <v>1741419.3861689901</v>
      </c>
      <c r="AL398" s="123">
        <v>2691619.9236691198</v>
      </c>
      <c r="AM398" s="123">
        <v>2375257.43098938</v>
      </c>
      <c r="AN398" s="123">
        <v>1997913.8978267</v>
      </c>
      <c r="AO398" s="123">
        <v>4.6699409095608004</v>
      </c>
      <c r="AP398" s="123">
        <v>1.8731100036361199</v>
      </c>
      <c r="AQ398" s="123">
        <v>3.0492404593623199</v>
      </c>
      <c r="AR398" s="123">
        <v>7.1840904910969101</v>
      </c>
      <c r="AS398" s="123">
        <v>1.546</v>
      </c>
      <c r="AT398" s="123">
        <v>1.3640000000000001</v>
      </c>
      <c r="AU398" s="123">
        <v>1.147</v>
      </c>
      <c r="AV398" s="123">
        <v>0.63</v>
      </c>
      <c r="AW398" s="123">
        <v>0.45</v>
      </c>
      <c r="AX398" s="123">
        <v>0.2</v>
      </c>
      <c r="AY398" s="123">
        <v>2.5063562558089699E-3</v>
      </c>
      <c r="AZ398" s="123">
        <v>8.9386184062910708E-3</v>
      </c>
      <c r="BA398" s="123">
        <v>0.131286400078612</v>
      </c>
      <c r="BB398" s="123">
        <v>1.54061594660865E-2</v>
      </c>
      <c r="BC398" s="123">
        <v>2.8003826439322199E-2</v>
      </c>
      <c r="BD398" s="123">
        <v>0.27432304594739298</v>
      </c>
      <c r="BE398" s="124" t="s">
        <v>2102</v>
      </c>
      <c r="BF398" s="124" t="s">
        <v>180</v>
      </c>
      <c r="BG398" s="124" t="s">
        <v>180</v>
      </c>
      <c r="BH398" s="124" t="s">
        <v>180</v>
      </c>
      <c r="BI398" s="124" t="s">
        <v>180</v>
      </c>
      <c r="BJ398" s="124" t="s">
        <v>2103</v>
      </c>
      <c r="BK398" s="124" t="s">
        <v>2104</v>
      </c>
    </row>
    <row r="399" spans="1:63" ht="67" customHeight="1" x14ac:dyDescent="0.2">
      <c r="A399" s="122" t="s">
        <v>2105</v>
      </c>
      <c r="B399" s="123" t="s">
        <v>180</v>
      </c>
      <c r="C399" s="123" t="s">
        <v>2106</v>
      </c>
      <c r="D399" s="123">
        <v>136.05244999999999</v>
      </c>
      <c r="E399" s="123">
        <v>3.431</v>
      </c>
      <c r="F399" s="123">
        <v>26382223.365097102</v>
      </c>
      <c r="G399" s="123" t="s">
        <v>182</v>
      </c>
      <c r="H399" s="123" t="s">
        <v>183</v>
      </c>
      <c r="I399" s="123" t="s">
        <v>200</v>
      </c>
      <c r="J399" s="123" t="s">
        <v>200</v>
      </c>
      <c r="K399" s="123" t="s">
        <v>183</v>
      </c>
      <c r="L399" s="123">
        <v>25</v>
      </c>
      <c r="M399" s="123">
        <v>0</v>
      </c>
      <c r="N399" s="123">
        <v>10</v>
      </c>
      <c r="O399" s="123">
        <v>17</v>
      </c>
      <c r="P399" s="123" t="s">
        <v>190</v>
      </c>
      <c r="Q399" s="123" t="s">
        <v>1287</v>
      </c>
      <c r="R399" s="123" t="s">
        <v>180</v>
      </c>
      <c r="S399" s="123" t="s">
        <v>180</v>
      </c>
      <c r="T399" s="123" t="s">
        <v>184</v>
      </c>
      <c r="U399" s="123">
        <v>26382223.365097102</v>
      </c>
      <c r="V399" s="123">
        <v>24998046.698049501</v>
      </c>
      <c r="W399" s="123">
        <v>858197.30359302298</v>
      </c>
      <c r="X399" s="123">
        <v>538388.83357411099</v>
      </c>
      <c r="Y399" s="123">
        <v>1367906.44088089</v>
      </c>
      <c r="Z399" s="123">
        <v>1511316.47695311</v>
      </c>
      <c r="AA399" s="123">
        <v>7348721.7738523101</v>
      </c>
      <c r="AB399" s="123">
        <v>3116682.2524649701</v>
      </c>
      <c r="AC399" s="123">
        <v>28128526.686335001</v>
      </c>
      <c r="AD399" s="123">
        <v>27629784.553510901</v>
      </c>
      <c r="AE399" s="123">
        <v>937418.28595890698</v>
      </c>
      <c r="AF399" s="123">
        <v>538388.83357411099</v>
      </c>
      <c r="AG399" s="123">
        <v>1725216.30590875</v>
      </c>
      <c r="AH399" s="123">
        <v>2003716.0038799599</v>
      </c>
      <c r="AI399" s="123">
        <v>8866508.06041741</v>
      </c>
      <c r="AJ399" s="123">
        <v>3433576.2090357901</v>
      </c>
      <c r="AK399" s="123">
        <v>27879155.619922899</v>
      </c>
      <c r="AL399" s="123">
        <v>737903.55976650899</v>
      </c>
      <c r="AM399" s="123">
        <v>1864466.1548943601</v>
      </c>
      <c r="AN399" s="123">
        <v>6150042.1347265998</v>
      </c>
      <c r="AO399" s="123">
        <v>1.2649735486645699</v>
      </c>
      <c r="AP399" s="123">
        <v>38.237575620820202</v>
      </c>
      <c r="AQ399" s="123">
        <v>10.562220423089601</v>
      </c>
      <c r="AR399" s="123">
        <v>62.465636327012</v>
      </c>
      <c r="AS399" s="123">
        <v>2.5999999999999999E-2</v>
      </c>
      <c r="AT399" s="123">
        <v>6.7000000000000004E-2</v>
      </c>
      <c r="AU399" s="123">
        <v>0.221</v>
      </c>
      <c r="AV399" s="123">
        <v>-5.24</v>
      </c>
      <c r="AW399" s="123">
        <v>-3.9</v>
      </c>
      <c r="AX399" s="123">
        <v>-2.1800000000000002</v>
      </c>
      <c r="AY399" s="123">
        <v>2.5316591061148599E-3</v>
      </c>
      <c r="AZ399" s="123">
        <v>7.9497648003524803E-3</v>
      </c>
      <c r="BA399" s="123">
        <v>4.76998947195569E-2</v>
      </c>
      <c r="BB399" s="123">
        <v>1.5522394721330501E-2</v>
      </c>
      <c r="BC399" s="123">
        <v>2.5667591669223201E-2</v>
      </c>
      <c r="BD399" s="123">
        <v>0.127690567121372</v>
      </c>
      <c r="BE399" s="124" t="s">
        <v>2107</v>
      </c>
      <c r="BF399" s="124" t="s">
        <v>180</v>
      </c>
      <c r="BG399" s="124" t="s">
        <v>180</v>
      </c>
      <c r="BH399" s="124" t="s">
        <v>2108</v>
      </c>
      <c r="BI399" s="124" t="s">
        <v>2109</v>
      </c>
      <c r="BJ399" s="124" t="s">
        <v>2110</v>
      </c>
      <c r="BK399" s="124" t="s">
        <v>2111</v>
      </c>
    </row>
    <row r="400" spans="1:63" ht="67" customHeight="1" x14ac:dyDescent="0.2">
      <c r="A400" s="122" t="s">
        <v>2112</v>
      </c>
      <c r="B400" s="123" t="s">
        <v>180</v>
      </c>
      <c r="C400" s="123" t="s">
        <v>2113</v>
      </c>
      <c r="D400" s="123">
        <v>243.12162000000001</v>
      </c>
      <c r="E400" s="123">
        <v>11.772</v>
      </c>
      <c r="F400" s="123">
        <v>56509110.023872703</v>
      </c>
      <c r="G400" s="123" t="s">
        <v>182</v>
      </c>
      <c r="H400" s="123" t="s">
        <v>183</v>
      </c>
      <c r="I400" s="123" t="s">
        <v>183</v>
      </c>
      <c r="J400" s="123" t="s">
        <v>200</v>
      </c>
      <c r="K400" s="123" t="s">
        <v>183</v>
      </c>
      <c r="L400" s="123">
        <v>3</v>
      </c>
      <c r="M400" s="123">
        <v>0</v>
      </c>
      <c r="N400" s="123">
        <v>0</v>
      </c>
      <c r="O400" s="123">
        <v>0</v>
      </c>
      <c r="P400" s="123" t="s">
        <v>180</v>
      </c>
      <c r="Q400" s="123" t="s">
        <v>180</v>
      </c>
      <c r="R400" s="123" t="s">
        <v>180</v>
      </c>
      <c r="S400" s="123" t="s">
        <v>180</v>
      </c>
      <c r="T400" s="123" t="s">
        <v>184</v>
      </c>
      <c r="U400" s="123">
        <v>40695513.067157499</v>
      </c>
      <c r="V400" s="123">
        <v>56509110.023872703</v>
      </c>
      <c r="W400" s="123">
        <v>12347741.7512639</v>
      </c>
      <c r="X400" s="123">
        <v>14539143.3306231</v>
      </c>
      <c r="Y400" s="123">
        <v>2430793.61883196</v>
      </c>
      <c r="Z400" s="123">
        <v>2495909.1599076702</v>
      </c>
      <c r="AA400" s="123">
        <v>22318158.915473402</v>
      </c>
      <c r="AB400" s="123">
        <v>21671313.9832264</v>
      </c>
      <c r="AC400" s="123">
        <v>43389247.732548699</v>
      </c>
      <c r="AD400" s="123">
        <v>62458261.404562801</v>
      </c>
      <c r="AE400" s="123">
        <v>13487573.148356199</v>
      </c>
      <c r="AF400" s="123">
        <v>14539143.3306231</v>
      </c>
      <c r="AG400" s="123">
        <v>3065739.4849367398</v>
      </c>
      <c r="AH400" s="123">
        <v>3309097.2037968002</v>
      </c>
      <c r="AI400" s="123">
        <v>26927694.639606401</v>
      </c>
      <c r="AJ400" s="123">
        <v>23874781.605503801</v>
      </c>
      <c r="AK400" s="123">
        <v>52923754.568555698</v>
      </c>
      <c r="AL400" s="123">
        <v>14013358.239489701</v>
      </c>
      <c r="AM400" s="123">
        <v>3187418.3443667698</v>
      </c>
      <c r="AN400" s="123">
        <v>25401238.122555099</v>
      </c>
      <c r="AO400" s="123">
        <v>25.477838804035802</v>
      </c>
      <c r="AP400" s="123">
        <v>5.3061685433765504</v>
      </c>
      <c r="AQ400" s="123">
        <v>5.3987231881300604</v>
      </c>
      <c r="AR400" s="123">
        <v>8.4985444346111905</v>
      </c>
      <c r="AS400" s="123">
        <v>0.26500000000000001</v>
      </c>
      <c r="AT400" s="123">
        <v>0.06</v>
      </c>
      <c r="AU400" s="123">
        <v>0.48</v>
      </c>
      <c r="AV400" s="123">
        <v>-1.92</v>
      </c>
      <c r="AW400" s="123">
        <v>-4.05</v>
      </c>
      <c r="AX400" s="123">
        <v>-1.06</v>
      </c>
      <c r="AY400" s="123">
        <v>2.5673749067720601E-3</v>
      </c>
      <c r="AZ400" s="123">
        <v>1.5160756584808901E-4</v>
      </c>
      <c r="BA400" s="123">
        <v>2.34132602244412E-2</v>
      </c>
      <c r="BB400" s="123">
        <v>1.5701728648973699E-2</v>
      </c>
      <c r="BC400" s="123">
        <v>1.5196357039577201E-3</v>
      </c>
      <c r="BD400" s="123">
        <v>7.5294564006547396E-2</v>
      </c>
      <c r="BE400" s="124" t="s">
        <v>2114</v>
      </c>
      <c r="BF400" s="124" t="s">
        <v>180</v>
      </c>
      <c r="BG400" s="124" t="s">
        <v>180</v>
      </c>
      <c r="BH400" s="124" t="s">
        <v>180</v>
      </c>
      <c r="BI400" s="124" t="s">
        <v>2115</v>
      </c>
      <c r="BJ400" s="124" t="s">
        <v>180</v>
      </c>
      <c r="BK400" s="124" t="s">
        <v>180</v>
      </c>
    </row>
    <row r="401" spans="1:63" ht="67" customHeight="1" x14ac:dyDescent="0.2">
      <c r="A401" s="122" t="s">
        <v>2116</v>
      </c>
      <c r="B401" s="123" t="s">
        <v>2117</v>
      </c>
      <c r="C401" s="123" t="s">
        <v>549</v>
      </c>
      <c r="D401" s="123">
        <v>88.016130000000004</v>
      </c>
      <c r="E401" s="123">
        <v>6.8940000000000001</v>
      </c>
      <c r="F401" s="123">
        <v>64217694.586726204</v>
      </c>
      <c r="G401" s="123" t="s">
        <v>182</v>
      </c>
      <c r="H401" s="123" t="s">
        <v>183</v>
      </c>
      <c r="I401" s="123" t="s">
        <v>200</v>
      </c>
      <c r="J401" s="123" t="s">
        <v>200</v>
      </c>
      <c r="K401" s="123" t="s">
        <v>182</v>
      </c>
      <c r="L401" s="123">
        <v>6</v>
      </c>
      <c r="M401" s="123">
        <v>0</v>
      </c>
      <c r="N401" s="123">
        <v>328</v>
      </c>
      <c r="O401" s="123">
        <v>60</v>
      </c>
      <c r="P401" s="123" t="s">
        <v>550</v>
      </c>
      <c r="Q401" s="123" t="s">
        <v>551</v>
      </c>
      <c r="R401" s="123" t="s">
        <v>180</v>
      </c>
      <c r="S401" s="123" t="s">
        <v>180</v>
      </c>
      <c r="T401" s="123" t="s">
        <v>269</v>
      </c>
      <c r="U401" s="123">
        <v>58956774.5610976</v>
      </c>
      <c r="V401" s="123">
        <v>64217694.586726204</v>
      </c>
      <c r="W401" s="123">
        <v>3361292.3112019701</v>
      </c>
      <c r="X401" s="123">
        <v>2167867.2176223402</v>
      </c>
      <c r="Y401" s="123">
        <v>1008310.16606481</v>
      </c>
      <c r="Z401" s="123">
        <v>898877.27793360001</v>
      </c>
      <c r="AA401" s="123">
        <v>851256.00586680102</v>
      </c>
      <c r="AB401" s="123">
        <v>2057352.8187269201</v>
      </c>
      <c r="AC401" s="123">
        <v>62859266.394357003</v>
      </c>
      <c r="AD401" s="123">
        <v>70978388.327150702</v>
      </c>
      <c r="AE401" s="123">
        <v>3671576.2957792399</v>
      </c>
      <c r="AF401" s="123">
        <v>2167867.2176223402</v>
      </c>
      <c r="AG401" s="123">
        <v>1271690.14482332</v>
      </c>
      <c r="AH401" s="123">
        <v>1191739.0002593601</v>
      </c>
      <c r="AI401" s="123">
        <v>1027072.25416429</v>
      </c>
      <c r="AJ401" s="123">
        <v>2266537.6575961602</v>
      </c>
      <c r="AK401" s="123">
        <v>66918827.360753797</v>
      </c>
      <c r="AL401" s="123">
        <v>2919721.75670079</v>
      </c>
      <c r="AM401" s="123">
        <v>1231714.57254134</v>
      </c>
      <c r="AN401" s="123">
        <v>1646804.9558802301</v>
      </c>
      <c r="AO401" s="123">
        <v>8.5791792868831198</v>
      </c>
      <c r="AP401" s="123">
        <v>36.417267626830302</v>
      </c>
      <c r="AQ401" s="123">
        <v>4.5898617865787203</v>
      </c>
      <c r="AR401" s="123">
        <v>53.220291126967901</v>
      </c>
      <c r="AS401" s="123">
        <v>4.3999999999999997E-2</v>
      </c>
      <c r="AT401" s="123">
        <v>1.7999999999999999E-2</v>
      </c>
      <c r="AU401" s="123">
        <v>2.5000000000000001E-2</v>
      </c>
      <c r="AV401" s="123">
        <v>-4.5199999999999996</v>
      </c>
      <c r="AW401" s="123">
        <v>-5.76</v>
      </c>
      <c r="AX401" s="123">
        <v>-5.34</v>
      </c>
      <c r="AY401" s="123">
        <v>2.5759901041702E-3</v>
      </c>
      <c r="AZ401" s="123">
        <v>1.0466378551576799E-3</v>
      </c>
      <c r="BA401" s="123">
        <v>1.29844206595564E-3</v>
      </c>
      <c r="BB401" s="123">
        <v>1.57049900155696E-2</v>
      </c>
      <c r="BC401" s="123">
        <v>5.7933674436727901E-3</v>
      </c>
      <c r="BD401" s="123">
        <v>9.1997244536613908E-3</v>
      </c>
      <c r="BE401" s="124" t="s">
        <v>2118</v>
      </c>
      <c r="BF401" s="124" t="s">
        <v>180</v>
      </c>
      <c r="BG401" s="124" t="s">
        <v>2119</v>
      </c>
      <c r="BH401" s="124" t="s">
        <v>554</v>
      </c>
      <c r="BI401" s="124" t="s">
        <v>2120</v>
      </c>
      <c r="BJ401" s="124" t="s">
        <v>2121</v>
      </c>
      <c r="BK401" s="124" t="s">
        <v>557</v>
      </c>
    </row>
    <row r="402" spans="1:63" ht="67" customHeight="1" x14ac:dyDescent="0.2">
      <c r="A402" s="122" t="s">
        <v>2122</v>
      </c>
      <c r="B402" s="123" t="s">
        <v>180</v>
      </c>
      <c r="C402" s="123" t="s">
        <v>2123</v>
      </c>
      <c r="D402" s="123">
        <v>215.0796</v>
      </c>
      <c r="E402" s="123">
        <v>6.891</v>
      </c>
      <c r="F402" s="123">
        <v>2947005.3177110301</v>
      </c>
      <c r="G402" s="123" t="s">
        <v>182</v>
      </c>
      <c r="H402" s="123" t="s">
        <v>183</v>
      </c>
      <c r="I402" s="123" t="s">
        <v>183</v>
      </c>
      <c r="J402" s="123" t="s">
        <v>200</v>
      </c>
      <c r="K402" s="123" t="s">
        <v>183</v>
      </c>
      <c r="L402" s="123">
        <v>1</v>
      </c>
      <c r="M402" s="123">
        <v>0</v>
      </c>
      <c r="N402" s="123">
        <v>0</v>
      </c>
      <c r="O402" s="123">
        <v>1</v>
      </c>
      <c r="P402" s="123" t="s">
        <v>180</v>
      </c>
      <c r="Q402" s="123" t="s">
        <v>190</v>
      </c>
      <c r="R402" s="123" t="s">
        <v>180</v>
      </c>
      <c r="S402" s="123" t="s">
        <v>180</v>
      </c>
      <c r="T402" s="123" t="s">
        <v>184</v>
      </c>
      <c r="U402" s="123">
        <v>2947005.3177110301</v>
      </c>
      <c r="V402" s="123">
        <v>1661411.54230366</v>
      </c>
      <c r="W402" s="123">
        <v>266622.70004469599</v>
      </c>
      <c r="X402" s="123">
        <v>241626.746935242</v>
      </c>
      <c r="Y402" s="123">
        <v>81732.840121127694</v>
      </c>
      <c r="Z402" s="123">
        <v>110646.297545578</v>
      </c>
      <c r="AA402" s="123">
        <v>71836.234728575393</v>
      </c>
      <c r="AB402" s="123">
        <v>79459.145810120506</v>
      </c>
      <c r="AC402" s="123">
        <v>3142074.7439229498</v>
      </c>
      <c r="AD402" s="123">
        <v>1836321.19433348</v>
      </c>
      <c r="AE402" s="123">
        <v>291234.886694727</v>
      </c>
      <c r="AF402" s="123">
        <v>241626.746935242</v>
      </c>
      <c r="AG402" s="123">
        <v>103082.21694928101</v>
      </c>
      <c r="AH402" s="123">
        <v>146695.78512708601</v>
      </c>
      <c r="AI402" s="123">
        <v>86673.107766476096</v>
      </c>
      <c r="AJ402" s="123">
        <v>87538.289290849803</v>
      </c>
      <c r="AK402" s="123">
        <v>2489197.9691282199</v>
      </c>
      <c r="AL402" s="123">
        <v>266430.81681498501</v>
      </c>
      <c r="AM402" s="123">
        <v>124889.00103818301</v>
      </c>
      <c r="AN402" s="123">
        <v>87105.698528662993</v>
      </c>
      <c r="AO402" s="123">
        <v>37.092557559674098</v>
      </c>
      <c r="AP402" s="123">
        <v>13.1659889968138</v>
      </c>
      <c r="AQ402" s="123">
        <v>24.693487459988098</v>
      </c>
      <c r="AR402" s="123">
        <v>0.70233719857300603</v>
      </c>
      <c r="AS402" s="123">
        <v>0.107</v>
      </c>
      <c r="AT402" s="123">
        <v>0.05</v>
      </c>
      <c r="AU402" s="123">
        <v>3.5000000000000003E-2</v>
      </c>
      <c r="AV402" s="123">
        <v>-3.22</v>
      </c>
      <c r="AW402" s="123">
        <v>-4.32</v>
      </c>
      <c r="AX402" s="123">
        <v>-4.84</v>
      </c>
      <c r="AY402" s="123">
        <v>2.5808447348485402E-3</v>
      </c>
      <c r="AZ402" s="123">
        <v>8.0744828875434205E-4</v>
      </c>
      <c r="BA402" s="123">
        <v>5.2347269259667205E-4</v>
      </c>
      <c r="BB402" s="123">
        <v>1.57049900155696E-2</v>
      </c>
      <c r="BC402" s="123">
        <v>4.9012111127388598E-3</v>
      </c>
      <c r="BD402" s="123">
        <v>5.1936254635264302E-3</v>
      </c>
      <c r="BE402" s="124" t="s">
        <v>2124</v>
      </c>
      <c r="BF402" s="124" t="s">
        <v>180</v>
      </c>
      <c r="BG402" s="124" t="s">
        <v>180</v>
      </c>
      <c r="BH402" s="124" t="s">
        <v>2125</v>
      </c>
      <c r="BI402" s="124" t="s">
        <v>2126</v>
      </c>
      <c r="BJ402" s="124" t="s">
        <v>180</v>
      </c>
      <c r="BK402" s="124" t="s">
        <v>180</v>
      </c>
    </row>
    <row r="403" spans="1:63" ht="67" customHeight="1" x14ac:dyDescent="0.2">
      <c r="A403" s="122" t="s">
        <v>2127</v>
      </c>
      <c r="B403" s="123" t="s">
        <v>2128</v>
      </c>
      <c r="C403" s="123" t="s">
        <v>2129</v>
      </c>
      <c r="D403" s="123">
        <v>109.05289</v>
      </c>
      <c r="E403" s="123">
        <v>3.2389999999999999</v>
      </c>
      <c r="F403" s="123">
        <v>32118427.663166001</v>
      </c>
      <c r="G403" s="123" t="s">
        <v>182</v>
      </c>
      <c r="H403" s="123" t="s">
        <v>182</v>
      </c>
      <c r="I403" s="123" t="s">
        <v>200</v>
      </c>
      <c r="J403" s="123" t="s">
        <v>200</v>
      </c>
      <c r="K403" s="123" t="s">
        <v>183</v>
      </c>
      <c r="L403" s="123">
        <v>11</v>
      </c>
      <c r="M403" s="123">
        <v>9</v>
      </c>
      <c r="N403" s="123">
        <v>3</v>
      </c>
      <c r="O403" s="123">
        <v>3</v>
      </c>
      <c r="P403" s="123" t="s">
        <v>190</v>
      </c>
      <c r="Q403" s="123" t="s">
        <v>208</v>
      </c>
      <c r="R403" s="123">
        <v>90.2</v>
      </c>
      <c r="S403" s="123" t="s">
        <v>180</v>
      </c>
      <c r="T403" s="123" t="s">
        <v>184</v>
      </c>
      <c r="U403" s="123">
        <v>19732882.856408201</v>
      </c>
      <c r="V403" s="123">
        <v>19208922.610194299</v>
      </c>
      <c r="W403" s="123">
        <v>31268840.935667101</v>
      </c>
      <c r="X403" s="123">
        <v>32118427.663166001</v>
      </c>
      <c r="Y403" s="123">
        <v>22057038.545104701</v>
      </c>
      <c r="Z403" s="123">
        <v>21448961.908671301</v>
      </c>
      <c r="AA403" s="123">
        <v>20627103.018083699</v>
      </c>
      <c r="AB403" s="123">
        <v>20039538.571153902</v>
      </c>
      <c r="AC403" s="123">
        <v>21039050.2098138</v>
      </c>
      <c r="AD403" s="123">
        <v>21231194.566339601</v>
      </c>
      <c r="AE403" s="123">
        <v>34155296.399923399</v>
      </c>
      <c r="AF403" s="123">
        <v>32118427.663166001</v>
      </c>
      <c r="AG403" s="123">
        <v>27818541.8394312</v>
      </c>
      <c r="AH403" s="123">
        <v>28437212.786603998</v>
      </c>
      <c r="AI403" s="123">
        <v>24887372.362312999</v>
      </c>
      <c r="AJ403" s="123">
        <v>22077092.659525901</v>
      </c>
      <c r="AK403" s="123">
        <v>21135122.3880767</v>
      </c>
      <c r="AL403" s="123">
        <v>33136862.0315447</v>
      </c>
      <c r="AM403" s="123">
        <v>28127877.313017599</v>
      </c>
      <c r="AN403" s="123">
        <v>23482232.5109194</v>
      </c>
      <c r="AO403" s="123">
        <v>0.642847365496375</v>
      </c>
      <c r="AP403" s="123">
        <v>4.3464697857535004</v>
      </c>
      <c r="AQ403" s="123">
        <v>1.55527705557329</v>
      </c>
      <c r="AR403" s="123">
        <v>8.4624314742967606</v>
      </c>
      <c r="AS403" s="123">
        <v>1.5680000000000001</v>
      </c>
      <c r="AT403" s="123">
        <v>1.331</v>
      </c>
      <c r="AU403" s="123">
        <v>1.111</v>
      </c>
      <c r="AV403" s="123">
        <v>0.65</v>
      </c>
      <c r="AW403" s="123">
        <v>0.41</v>
      </c>
      <c r="AX403" s="123">
        <v>0.15</v>
      </c>
      <c r="AY403" s="123">
        <v>2.6023071780949501E-3</v>
      </c>
      <c r="AZ403" s="123">
        <v>1.40005506915398E-2</v>
      </c>
      <c r="BA403" s="123">
        <v>0.280954222649624</v>
      </c>
      <c r="BB403" s="123">
        <v>1.5796004571036401E-2</v>
      </c>
      <c r="BC403" s="123">
        <v>3.9758288981355201E-2</v>
      </c>
      <c r="BD403" s="123">
        <v>0.48414254974683302</v>
      </c>
      <c r="BE403" s="124" t="s">
        <v>2130</v>
      </c>
      <c r="BF403" s="124" t="s">
        <v>2131</v>
      </c>
      <c r="BG403" s="124" t="s">
        <v>180</v>
      </c>
      <c r="BH403" s="124" t="s">
        <v>2132</v>
      </c>
      <c r="BI403" s="124" t="s">
        <v>2133</v>
      </c>
      <c r="BJ403" s="124" t="s">
        <v>2134</v>
      </c>
      <c r="BK403" s="124" t="s">
        <v>2135</v>
      </c>
    </row>
    <row r="404" spans="1:63" ht="67" customHeight="1" x14ac:dyDescent="0.2">
      <c r="A404" s="122" t="s">
        <v>2136</v>
      </c>
      <c r="B404" s="123" t="s">
        <v>180</v>
      </c>
      <c r="C404" s="123" t="s">
        <v>922</v>
      </c>
      <c r="D404" s="123">
        <v>202.13149999999999</v>
      </c>
      <c r="E404" s="123">
        <v>9.2910000000000004</v>
      </c>
      <c r="F404" s="123">
        <v>38275006.535268597</v>
      </c>
      <c r="G404" s="123" t="s">
        <v>182</v>
      </c>
      <c r="H404" s="123" t="s">
        <v>183</v>
      </c>
      <c r="I404" s="123" t="s">
        <v>200</v>
      </c>
      <c r="J404" s="123" t="s">
        <v>200</v>
      </c>
      <c r="K404" s="123" t="s">
        <v>183</v>
      </c>
      <c r="L404" s="123">
        <v>5</v>
      </c>
      <c r="M404" s="123">
        <v>0</v>
      </c>
      <c r="N404" s="123">
        <v>0</v>
      </c>
      <c r="O404" s="123">
        <v>0</v>
      </c>
      <c r="P404" s="123" t="s">
        <v>180</v>
      </c>
      <c r="Q404" s="123" t="s">
        <v>180</v>
      </c>
      <c r="R404" s="123" t="s">
        <v>180</v>
      </c>
      <c r="S404" s="123" t="s">
        <v>180</v>
      </c>
      <c r="T404" s="123" t="s">
        <v>184</v>
      </c>
      <c r="U404" s="123">
        <v>38275006.535268597</v>
      </c>
      <c r="V404" s="123">
        <v>37708348.500218898</v>
      </c>
      <c r="W404" s="123">
        <v>9188954.4987805001</v>
      </c>
      <c r="X404" s="123">
        <v>7785127.2538202303</v>
      </c>
      <c r="Y404" s="123">
        <v>2701896.6591375102</v>
      </c>
      <c r="Z404" s="123">
        <v>3299297.97433289</v>
      </c>
      <c r="AA404" s="123">
        <v>7822699.6415803302</v>
      </c>
      <c r="AB404" s="123">
        <v>6304091.64025822</v>
      </c>
      <c r="AC404" s="123">
        <v>40808522.005438097</v>
      </c>
      <c r="AD404" s="123">
        <v>41678198.201423697</v>
      </c>
      <c r="AE404" s="123">
        <v>10037195.339506799</v>
      </c>
      <c r="AF404" s="123">
        <v>7785127.2538202303</v>
      </c>
      <c r="AG404" s="123">
        <v>3407657.1568905199</v>
      </c>
      <c r="AH404" s="123">
        <v>4374236.8018559199</v>
      </c>
      <c r="AI404" s="123">
        <v>9438380.1102782506</v>
      </c>
      <c r="AJ404" s="123">
        <v>6945070.8548979098</v>
      </c>
      <c r="AK404" s="123">
        <v>41243360.103430897</v>
      </c>
      <c r="AL404" s="123">
        <v>8911161.2966635209</v>
      </c>
      <c r="AM404" s="123">
        <v>3890946.9793732199</v>
      </c>
      <c r="AN404" s="123">
        <v>8191725.4825880798</v>
      </c>
      <c r="AO404" s="123">
        <v>1.49103742778315</v>
      </c>
      <c r="AP404" s="123">
        <v>17.8703152380265</v>
      </c>
      <c r="AQ404" s="123">
        <v>17.565775764490599</v>
      </c>
      <c r="AR404" s="123">
        <v>21.5221553239552</v>
      </c>
      <c r="AS404" s="123">
        <v>0.216</v>
      </c>
      <c r="AT404" s="123">
        <v>9.4E-2</v>
      </c>
      <c r="AU404" s="123">
        <v>0.19900000000000001</v>
      </c>
      <c r="AV404" s="123">
        <v>-2.21</v>
      </c>
      <c r="AW404" s="123">
        <v>-3.41</v>
      </c>
      <c r="AX404" s="123">
        <v>-2.33</v>
      </c>
      <c r="AY404" s="123">
        <v>2.6389643034813201E-3</v>
      </c>
      <c r="AZ404" s="123">
        <v>4.9250063355499296E-4</v>
      </c>
      <c r="BA404" s="123">
        <v>2.1333468358144501E-3</v>
      </c>
      <c r="BB404" s="123">
        <v>1.5978566904869401E-2</v>
      </c>
      <c r="BC404" s="123">
        <v>3.3589649951447299E-3</v>
      </c>
      <c r="BD404" s="123">
        <v>1.33499126736018E-2</v>
      </c>
      <c r="BE404" s="124" t="s">
        <v>2137</v>
      </c>
      <c r="BF404" s="124" t="s">
        <v>180</v>
      </c>
      <c r="BG404" s="124" t="s">
        <v>180</v>
      </c>
      <c r="BH404" s="124" t="s">
        <v>180</v>
      </c>
      <c r="BI404" s="124" t="s">
        <v>2138</v>
      </c>
      <c r="BJ404" s="124" t="s">
        <v>2139</v>
      </c>
      <c r="BK404" s="124" t="s">
        <v>180</v>
      </c>
    </row>
    <row r="405" spans="1:63" ht="67" customHeight="1" x14ac:dyDescent="0.2">
      <c r="A405" s="122" t="s">
        <v>2140</v>
      </c>
      <c r="B405" s="123" t="s">
        <v>2141</v>
      </c>
      <c r="C405" s="123" t="s">
        <v>180</v>
      </c>
      <c r="D405" s="123">
        <v>188.04927000000001</v>
      </c>
      <c r="E405" s="123">
        <v>8.99</v>
      </c>
      <c r="F405" s="123">
        <v>2509695.9386199801</v>
      </c>
      <c r="G405" s="123" t="s">
        <v>183</v>
      </c>
      <c r="H405" s="123" t="s">
        <v>188</v>
      </c>
      <c r="I405" s="123" t="s">
        <v>188</v>
      </c>
      <c r="J405" s="123" t="s">
        <v>183</v>
      </c>
      <c r="K405" s="123" t="s">
        <v>183</v>
      </c>
      <c r="L405" s="123">
        <v>0</v>
      </c>
      <c r="M405" s="123">
        <v>1</v>
      </c>
      <c r="N405" s="123">
        <v>0</v>
      </c>
      <c r="O405" s="123">
        <v>0</v>
      </c>
      <c r="P405" s="123" t="s">
        <v>180</v>
      </c>
      <c r="Q405" s="123" t="s">
        <v>180</v>
      </c>
      <c r="R405" s="123" t="s">
        <v>180</v>
      </c>
      <c r="S405" s="123">
        <v>87.9</v>
      </c>
      <c r="T405" s="123" t="s">
        <v>184</v>
      </c>
      <c r="U405" s="123">
        <v>2509695.9386199801</v>
      </c>
      <c r="V405" s="123">
        <v>1638706.1149836699</v>
      </c>
      <c r="W405" s="123">
        <v>175102.225035007</v>
      </c>
      <c r="X405" s="123">
        <v>250232.35415152501</v>
      </c>
      <c r="Y405" s="123">
        <v>836450.92882254696</v>
      </c>
      <c r="Z405" s="123">
        <v>1258798.7650194899</v>
      </c>
      <c r="AA405" s="123">
        <v>1096867.8084448399</v>
      </c>
      <c r="AB405" s="123">
        <v>932827.65119382797</v>
      </c>
      <c r="AC405" s="123">
        <v>2675818.7968892902</v>
      </c>
      <c r="AD405" s="123">
        <v>1811225.39094434</v>
      </c>
      <c r="AE405" s="123">
        <v>191266.07246688299</v>
      </c>
      <c r="AF405" s="123">
        <v>250232.35415152501</v>
      </c>
      <c r="AG405" s="123">
        <v>1054939.6788919901</v>
      </c>
      <c r="AH405" s="123">
        <v>1668925.9130019599</v>
      </c>
      <c r="AI405" s="123">
        <v>1323412.0931605699</v>
      </c>
      <c r="AJ405" s="123">
        <v>1027674.4855003</v>
      </c>
      <c r="AK405" s="123">
        <v>2243522.0939168101</v>
      </c>
      <c r="AL405" s="123">
        <v>220749.213309204</v>
      </c>
      <c r="AM405" s="123">
        <v>1361932.7959469799</v>
      </c>
      <c r="AN405" s="123">
        <v>1175543.2893304301</v>
      </c>
      <c r="AO405" s="123">
        <v>27.250003999092101</v>
      </c>
      <c r="AP405" s="123">
        <v>18.888156843469201</v>
      </c>
      <c r="AQ405" s="123">
        <v>31.877771868506301</v>
      </c>
      <c r="AR405" s="123">
        <v>17.7890571726684</v>
      </c>
      <c r="AS405" s="123">
        <v>9.8000000000000004E-2</v>
      </c>
      <c r="AT405" s="123">
        <v>0.60699999999999998</v>
      </c>
      <c r="AU405" s="123">
        <v>0.52400000000000002</v>
      </c>
      <c r="AV405" s="123">
        <v>-3.35</v>
      </c>
      <c r="AW405" s="123">
        <v>-0.72</v>
      </c>
      <c r="AX405" s="123">
        <v>-0.93</v>
      </c>
      <c r="AY405" s="123">
        <v>2.6513093991011902E-3</v>
      </c>
      <c r="AZ405" s="123">
        <v>0.31351182761768698</v>
      </c>
      <c r="BA405" s="123">
        <v>0.190528521115228</v>
      </c>
      <c r="BB405" s="123">
        <v>1.60133811468102E-2</v>
      </c>
      <c r="BC405" s="123">
        <v>0.46107014407702501</v>
      </c>
      <c r="BD405" s="123">
        <v>0.36112398535409002</v>
      </c>
      <c r="BE405" s="124" t="s">
        <v>180</v>
      </c>
      <c r="BF405" s="124" t="s">
        <v>2142</v>
      </c>
      <c r="BG405" s="124" t="s">
        <v>180</v>
      </c>
      <c r="BH405" s="124" t="s">
        <v>180</v>
      </c>
      <c r="BI405" s="124" t="s">
        <v>180</v>
      </c>
      <c r="BJ405" s="124" t="s">
        <v>2143</v>
      </c>
      <c r="BK405" s="124" t="s">
        <v>180</v>
      </c>
    </row>
    <row r="406" spans="1:63" ht="67" customHeight="1" x14ac:dyDescent="0.2">
      <c r="A406" s="122" t="s">
        <v>2144</v>
      </c>
      <c r="B406" s="123" t="s">
        <v>180</v>
      </c>
      <c r="C406" s="123" t="s">
        <v>2145</v>
      </c>
      <c r="D406" s="123">
        <v>246.08529999999999</v>
      </c>
      <c r="E406" s="123">
        <v>8.0879999999999992</v>
      </c>
      <c r="F406" s="123">
        <v>7856381.4216379896</v>
      </c>
      <c r="G406" s="123" t="s">
        <v>182</v>
      </c>
      <c r="H406" s="123" t="s">
        <v>183</v>
      </c>
      <c r="I406" s="123" t="s">
        <v>183</v>
      </c>
      <c r="J406" s="123" t="s">
        <v>200</v>
      </c>
      <c r="K406" s="123" t="s">
        <v>183</v>
      </c>
      <c r="L406" s="123">
        <v>3</v>
      </c>
      <c r="M406" s="123">
        <v>0</v>
      </c>
      <c r="N406" s="123">
        <v>0</v>
      </c>
      <c r="O406" s="123">
        <v>0</v>
      </c>
      <c r="P406" s="123" t="s">
        <v>180</v>
      </c>
      <c r="Q406" s="123" t="s">
        <v>180</v>
      </c>
      <c r="R406" s="123" t="s">
        <v>180</v>
      </c>
      <c r="S406" s="123" t="s">
        <v>180</v>
      </c>
      <c r="T406" s="123" t="s">
        <v>184</v>
      </c>
      <c r="U406" s="123">
        <v>144732.29152046799</v>
      </c>
      <c r="V406" s="123">
        <v>143303.166827323</v>
      </c>
      <c r="W406" s="123">
        <v>4276754.8072347604</v>
      </c>
      <c r="X406" s="123">
        <v>5376597.4963915804</v>
      </c>
      <c r="Y406" s="123">
        <v>6549929.2341231201</v>
      </c>
      <c r="Z406" s="123">
        <v>7856381.4216379896</v>
      </c>
      <c r="AA406" s="123">
        <v>7236994.9781223098</v>
      </c>
      <c r="AB406" s="123">
        <v>2823827.3991930098</v>
      </c>
      <c r="AC406" s="123">
        <v>154312.47276125499</v>
      </c>
      <c r="AD406" s="123">
        <v>158389.80033522801</v>
      </c>
      <c r="AE406" s="123">
        <v>4671545.9767579604</v>
      </c>
      <c r="AF406" s="123">
        <v>5376597.4963915804</v>
      </c>
      <c r="AG406" s="123">
        <v>8260831.5741102202</v>
      </c>
      <c r="AH406" s="123">
        <v>10416056.085657001</v>
      </c>
      <c r="AI406" s="123">
        <v>8731705.4967349209</v>
      </c>
      <c r="AJ406" s="123">
        <v>3110944.8416257901</v>
      </c>
      <c r="AK406" s="123">
        <v>156351.13654824201</v>
      </c>
      <c r="AL406" s="123">
        <v>5024071.73657477</v>
      </c>
      <c r="AM406" s="123">
        <v>9338443.8298836295</v>
      </c>
      <c r="AN406" s="123">
        <v>5921325.1691803597</v>
      </c>
      <c r="AO406" s="123">
        <v>1.8439942557032001</v>
      </c>
      <c r="AP406" s="123">
        <v>9.9231606704464301</v>
      </c>
      <c r="AQ406" s="123">
        <v>16.3193557176774</v>
      </c>
      <c r="AR406" s="123">
        <v>67.1214274017713</v>
      </c>
      <c r="AS406" s="123">
        <v>32.133000000000003</v>
      </c>
      <c r="AT406" s="123">
        <v>59.726999999999997</v>
      </c>
      <c r="AU406" s="123">
        <v>37.872</v>
      </c>
      <c r="AV406" s="123">
        <v>5.01</v>
      </c>
      <c r="AW406" s="123">
        <v>5.9</v>
      </c>
      <c r="AX406" s="123">
        <v>5.24</v>
      </c>
      <c r="AY406" s="123">
        <v>2.7149928873366801E-3</v>
      </c>
      <c r="AZ406" s="123">
        <v>1.44675234599934E-3</v>
      </c>
      <c r="BA406" s="123">
        <v>2.6008549841821699E-3</v>
      </c>
      <c r="BB406" s="123">
        <v>1.6333315095762899E-2</v>
      </c>
      <c r="BC406" s="123">
        <v>7.2427107135801796E-3</v>
      </c>
      <c r="BD406" s="123">
        <v>1.54776370137115E-2</v>
      </c>
      <c r="BE406" s="124" t="s">
        <v>2146</v>
      </c>
      <c r="BF406" s="124" t="s">
        <v>180</v>
      </c>
      <c r="BG406" s="124" t="s">
        <v>180</v>
      </c>
      <c r="BH406" s="124" t="s">
        <v>180</v>
      </c>
      <c r="BI406" s="124" t="s">
        <v>2147</v>
      </c>
      <c r="BJ406" s="124" t="s">
        <v>180</v>
      </c>
      <c r="BK406" s="124" t="s">
        <v>180</v>
      </c>
    </row>
    <row r="407" spans="1:63" ht="67" customHeight="1" x14ac:dyDescent="0.2">
      <c r="A407" s="122" t="s">
        <v>2148</v>
      </c>
      <c r="B407" s="123" t="s">
        <v>180</v>
      </c>
      <c r="C407" s="123" t="s">
        <v>180</v>
      </c>
      <c r="D407" s="123">
        <v>78.982860000000002</v>
      </c>
      <c r="E407" s="123">
        <v>19.032</v>
      </c>
      <c r="F407" s="123">
        <v>15463372.2946872</v>
      </c>
      <c r="G407" s="123" t="s">
        <v>183</v>
      </c>
      <c r="H407" s="123" t="s">
        <v>183</v>
      </c>
      <c r="I407" s="123" t="s">
        <v>183</v>
      </c>
      <c r="J407" s="123" t="s">
        <v>183</v>
      </c>
      <c r="K407" s="123" t="s">
        <v>183</v>
      </c>
      <c r="L407" s="123">
        <v>0</v>
      </c>
      <c r="M407" s="123">
        <v>0</v>
      </c>
      <c r="N407" s="123">
        <v>0</v>
      </c>
      <c r="O407" s="123">
        <v>0</v>
      </c>
      <c r="P407" s="123" t="s">
        <v>180</v>
      </c>
      <c r="Q407" s="123" t="s">
        <v>180</v>
      </c>
      <c r="R407" s="123" t="s">
        <v>180</v>
      </c>
      <c r="S407" s="123" t="s">
        <v>180</v>
      </c>
      <c r="T407" s="123" t="s">
        <v>184</v>
      </c>
      <c r="U407" s="123">
        <v>14038366.2541789</v>
      </c>
      <c r="V407" s="123">
        <v>14916572.492854301</v>
      </c>
      <c r="W407" s="123">
        <v>5525143.43836156</v>
      </c>
      <c r="X407" s="123">
        <v>4705977.4626825396</v>
      </c>
      <c r="Y407" s="123">
        <v>13445025.8640846</v>
      </c>
      <c r="Z407" s="123">
        <v>11715394.041215001</v>
      </c>
      <c r="AA407" s="123">
        <v>11811659.077183699</v>
      </c>
      <c r="AB407" s="123">
        <v>15463372.2946872</v>
      </c>
      <c r="AC407" s="123">
        <v>14967599.748838</v>
      </c>
      <c r="AD407" s="123">
        <v>16486955.5302715</v>
      </c>
      <c r="AE407" s="123">
        <v>6035174.51054841</v>
      </c>
      <c r="AF407" s="123">
        <v>4705977.4626825396</v>
      </c>
      <c r="AG407" s="123">
        <v>16956991.473149601</v>
      </c>
      <c r="AH407" s="123">
        <v>15532367.2375146</v>
      </c>
      <c r="AI407" s="123">
        <v>14251209.072493101</v>
      </c>
      <c r="AJ407" s="123">
        <v>17035636.911818299</v>
      </c>
      <c r="AK407" s="123">
        <v>15727277.6395547</v>
      </c>
      <c r="AL407" s="123">
        <v>5370575.9866154799</v>
      </c>
      <c r="AM407" s="123">
        <v>16244679.355332101</v>
      </c>
      <c r="AN407" s="123">
        <v>15643422.992155701</v>
      </c>
      <c r="AO407" s="123">
        <v>6.8311045351204598</v>
      </c>
      <c r="AP407" s="123">
        <v>17.500622808828599</v>
      </c>
      <c r="AQ407" s="123">
        <v>6.2011778479922004</v>
      </c>
      <c r="AR407" s="123">
        <v>12.586042120696799</v>
      </c>
      <c r="AS407" s="123">
        <v>0.34100000000000003</v>
      </c>
      <c r="AT407" s="123">
        <v>1.0329999999999999</v>
      </c>
      <c r="AU407" s="123">
        <v>0.995</v>
      </c>
      <c r="AV407" s="123">
        <v>-1.55</v>
      </c>
      <c r="AW407" s="123">
        <v>0.05</v>
      </c>
      <c r="AX407" s="123">
        <v>-0.01</v>
      </c>
      <c r="AY407" s="123">
        <v>2.7177344722768598E-3</v>
      </c>
      <c r="AZ407" s="123">
        <v>0.99148185609808503</v>
      </c>
      <c r="BA407" s="123">
        <v>0.99986003950439495</v>
      </c>
      <c r="BB407" s="123">
        <v>1.6333315095762899E-2</v>
      </c>
      <c r="BC407" s="123">
        <v>0.99999998619848096</v>
      </c>
      <c r="BD407" s="123">
        <v>0.99999999983319099</v>
      </c>
      <c r="BE407" s="124" t="s">
        <v>180</v>
      </c>
      <c r="BF407" s="124" t="s">
        <v>180</v>
      </c>
      <c r="BG407" s="124" t="s">
        <v>180</v>
      </c>
      <c r="BH407" s="124" t="s">
        <v>180</v>
      </c>
      <c r="BI407" s="124" t="s">
        <v>180</v>
      </c>
      <c r="BJ407" s="124" t="s">
        <v>180</v>
      </c>
      <c r="BK407" s="124" t="s">
        <v>180</v>
      </c>
    </row>
    <row r="408" spans="1:63" ht="67" customHeight="1" x14ac:dyDescent="0.2">
      <c r="A408" s="122" t="s">
        <v>2149</v>
      </c>
      <c r="B408" s="123" t="s">
        <v>180</v>
      </c>
      <c r="C408" s="123" t="s">
        <v>2150</v>
      </c>
      <c r="D408" s="123">
        <v>275.10086000000001</v>
      </c>
      <c r="E408" s="123">
        <v>12.704000000000001</v>
      </c>
      <c r="F408" s="123">
        <v>1706761.83837473</v>
      </c>
      <c r="G408" s="123" t="s">
        <v>182</v>
      </c>
      <c r="H408" s="123" t="s">
        <v>183</v>
      </c>
      <c r="I408" s="123" t="s">
        <v>224</v>
      </c>
      <c r="J408" s="123" t="s">
        <v>200</v>
      </c>
      <c r="K408" s="123" t="s">
        <v>183</v>
      </c>
      <c r="L408" s="123">
        <v>5</v>
      </c>
      <c r="M408" s="123">
        <v>0</v>
      </c>
      <c r="N408" s="123">
        <v>2</v>
      </c>
      <c r="O408" s="123">
        <v>0</v>
      </c>
      <c r="P408" s="123" t="s">
        <v>190</v>
      </c>
      <c r="Q408" s="123" t="s">
        <v>180</v>
      </c>
      <c r="R408" s="123" t="s">
        <v>180</v>
      </c>
      <c r="S408" s="123" t="s">
        <v>180</v>
      </c>
      <c r="T408" s="123" t="s">
        <v>184</v>
      </c>
      <c r="U408" s="123">
        <v>1424470.43825825</v>
      </c>
      <c r="V408" s="123">
        <v>1706761.83837473</v>
      </c>
      <c r="W408" s="123">
        <v>424923.67009172699</v>
      </c>
      <c r="X408" s="123">
        <v>519873.09733224899</v>
      </c>
      <c r="Y408" s="123">
        <v>133216.639799759</v>
      </c>
      <c r="Z408" s="123">
        <v>169437.34976434699</v>
      </c>
      <c r="AA408" s="123">
        <v>219884.47434395301</v>
      </c>
      <c r="AB408" s="123">
        <v>252071.557049097</v>
      </c>
      <c r="AC408" s="123">
        <v>1518759.5898172699</v>
      </c>
      <c r="AD408" s="123">
        <v>1886445.8670735899</v>
      </c>
      <c r="AE408" s="123">
        <v>464148.76487383101</v>
      </c>
      <c r="AF408" s="123">
        <v>519873.09733224899</v>
      </c>
      <c r="AG408" s="123">
        <v>168014.06319347001</v>
      </c>
      <c r="AH408" s="123">
        <v>224641.45303456599</v>
      </c>
      <c r="AI408" s="123">
        <v>265298.85388616199</v>
      </c>
      <c r="AJ408" s="123">
        <v>277701.36034042703</v>
      </c>
      <c r="AK408" s="123">
        <v>1702602.7284454301</v>
      </c>
      <c r="AL408" s="123">
        <v>492010.93110304</v>
      </c>
      <c r="AM408" s="123">
        <v>196327.75811401801</v>
      </c>
      <c r="AN408" s="123">
        <v>271500.10711329401</v>
      </c>
      <c r="AO408" s="123">
        <v>15.2703537738698</v>
      </c>
      <c r="AP408" s="123">
        <v>8.0085727506303801</v>
      </c>
      <c r="AQ408" s="123">
        <v>20.395287829996199</v>
      </c>
      <c r="AR408" s="123">
        <v>3.2301631519642799</v>
      </c>
      <c r="AS408" s="123">
        <v>0.28899999999999998</v>
      </c>
      <c r="AT408" s="123">
        <v>0.115</v>
      </c>
      <c r="AU408" s="123">
        <v>0.159</v>
      </c>
      <c r="AV408" s="123">
        <v>-1.79</v>
      </c>
      <c r="AW408" s="123">
        <v>-3.12</v>
      </c>
      <c r="AX408" s="123">
        <v>-2.65</v>
      </c>
      <c r="AY408" s="123">
        <v>2.7611747388858201E-3</v>
      </c>
      <c r="AZ408" s="123">
        <v>3.1288178142130401E-4</v>
      </c>
      <c r="BA408" s="123">
        <v>6.0122039739662902E-4</v>
      </c>
      <c r="BB408" s="123">
        <v>1.6553413002505599E-2</v>
      </c>
      <c r="BC408" s="123">
        <v>2.43486206824014E-3</v>
      </c>
      <c r="BD408" s="123">
        <v>5.6630896210480303E-3</v>
      </c>
      <c r="BE408" s="124" t="s">
        <v>2151</v>
      </c>
      <c r="BF408" s="124" t="s">
        <v>180</v>
      </c>
      <c r="BG408" s="124" t="s">
        <v>180</v>
      </c>
      <c r="BH408" s="124" t="s">
        <v>180</v>
      </c>
      <c r="BI408" s="124" t="s">
        <v>2152</v>
      </c>
      <c r="BJ408" s="124" t="s">
        <v>2153</v>
      </c>
      <c r="BK408" s="124" t="s">
        <v>2154</v>
      </c>
    </row>
    <row r="409" spans="1:63" ht="67" customHeight="1" x14ac:dyDescent="0.2">
      <c r="A409" s="122" t="s">
        <v>2155</v>
      </c>
      <c r="B409" s="123" t="s">
        <v>180</v>
      </c>
      <c r="C409" s="123" t="s">
        <v>251</v>
      </c>
      <c r="D409" s="123">
        <v>219.11070000000001</v>
      </c>
      <c r="E409" s="123">
        <v>7.3390000000000004</v>
      </c>
      <c r="F409" s="123">
        <v>9736582.6143663693</v>
      </c>
      <c r="G409" s="123" t="s">
        <v>182</v>
      </c>
      <c r="H409" s="123" t="s">
        <v>183</v>
      </c>
      <c r="I409" s="123" t="s">
        <v>200</v>
      </c>
      <c r="J409" s="123" t="s">
        <v>200</v>
      </c>
      <c r="K409" s="123" t="s">
        <v>183</v>
      </c>
      <c r="L409" s="123">
        <v>2</v>
      </c>
      <c r="M409" s="123">
        <v>0</v>
      </c>
      <c r="N409" s="123">
        <v>5</v>
      </c>
      <c r="O409" s="123">
        <v>5</v>
      </c>
      <c r="P409" s="123" t="s">
        <v>190</v>
      </c>
      <c r="Q409" s="123" t="s">
        <v>252</v>
      </c>
      <c r="R409" s="123" t="s">
        <v>180</v>
      </c>
      <c r="S409" s="123" t="s">
        <v>180</v>
      </c>
      <c r="T409" s="123" t="s">
        <v>184</v>
      </c>
      <c r="U409" s="123">
        <v>394199.03416427498</v>
      </c>
      <c r="V409" s="123">
        <v>584502.85294068698</v>
      </c>
      <c r="W409" s="123">
        <v>9736582.6143663693</v>
      </c>
      <c r="X409" s="123">
        <v>8571613.5309699103</v>
      </c>
      <c r="Y409" s="123">
        <v>121988.19720310401</v>
      </c>
      <c r="Z409" s="123">
        <v>248470.004736264</v>
      </c>
      <c r="AA409" s="123">
        <v>5417531.0442218604</v>
      </c>
      <c r="AB409" s="123">
        <v>5949504.70901189</v>
      </c>
      <c r="AC409" s="123">
        <v>420292.02386659698</v>
      </c>
      <c r="AD409" s="123">
        <v>646037.99219735502</v>
      </c>
      <c r="AE409" s="123">
        <v>10635375.510087799</v>
      </c>
      <c r="AF409" s="123">
        <v>8571613.5309699103</v>
      </c>
      <c r="AG409" s="123">
        <v>153852.64712086599</v>
      </c>
      <c r="AH409" s="123">
        <v>329423.60687941301</v>
      </c>
      <c r="AI409" s="123">
        <v>6536454.1139749996</v>
      </c>
      <c r="AJ409" s="123">
        <v>6554430.6957352301</v>
      </c>
      <c r="AK409" s="123">
        <v>533165.00803197594</v>
      </c>
      <c r="AL409" s="123">
        <v>9603494.5205288492</v>
      </c>
      <c r="AM409" s="123">
        <v>241638.12700013901</v>
      </c>
      <c r="AN409" s="123">
        <v>6545442.40485512</v>
      </c>
      <c r="AO409" s="123">
        <v>29.9394188717331</v>
      </c>
      <c r="AP409" s="123">
        <v>15.1955112492618</v>
      </c>
      <c r="AQ409" s="123">
        <v>51.3774120690099</v>
      </c>
      <c r="AR409" s="123">
        <v>0.19420173730579901</v>
      </c>
      <c r="AS409" s="123">
        <v>18.012</v>
      </c>
      <c r="AT409" s="123">
        <v>0.45300000000000001</v>
      </c>
      <c r="AU409" s="123">
        <v>12.276999999999999</v>
      </c>
      <c r="AV409" s="123">
        <v>4.17</v>
      </c>
      <c r="AW409" s="123">
        <v>-1.1399999999999999</v>
      </c>
      <c r="AX409" s="123">
        <v>3.62</v>
      </c>
      <c r="AY409" s="123">
        <v>2.7777788094580599E-3</v>
      </c>
      <c r="AZ409" s="123">
        <v>0.17466472040424899</v>
      </c>
      <c r="BA409" s="123">
        <v>4.7059866417302797E-3</v>
      </c>
      <c r="BB409" s="123">
        <v>1.6611938298926598E-2</v>
      </c>
      <c r="BC409" s="123">
        <v>0.29046982269966998</v>
      </c>
      <c r="BD409" s="123">
        <v>2.3129829081216802E-2</v>
      </c>
      <c r="BE409" s="124" t="s">
        <v>2156</v>
      </c>
      <c r="BF409" s="124" t="s">
        <v>180</v>
      </c>
      <c r="BG409" s="124" t="s">
        <v>180</v>
      </c>
      <c r="BH409" s="124" t="s">
        <v>254</v>
      </c>
      <c r="BI409" s="124" t="s">
        <v>2157</v>
      </c>
      <c r="BJ409" s="124" t="s">
        <v>2158</v>
      </c>
      <c r="BK409" s="124" t="s">
        <v>257</v>
      </c>
    </row>
    <row r="410" spans="1:63" ht="67" customHeight="1" x14ac:dyDescent="0.2">
      <c r="A410" s="122" t="s">
        <v>2159</v>
      </c>
      <c r="B410" s="123" t="s">
        <v>180</v>
      </c>
      <c r="C410" s="123" t="s">
        <v>2160</v>
      </c>
      <c r="D410" s="123">
        <v>264.04836</v>
      </c>
      <c r="E410" s="123">
        <v>16.849</v>
      </c>
      <c r="F410" s="123">
        <v>2544453.6706825802</v>
      </c>
      <c r="G410" s="123" t="s">
        <v>182</v>
      </c>
      <c r="H410" s="123" t="s">
        <v>183</v>
      </c>
      <c r="I410" s="123" t="s">
        <v>183</v>
      </c>
      <c r="J410" s="123" t="s">
        <v>200</v>
      </c>
      <c r="K410" s="123" t="s">
        <v>183</v>
      </c>
      <c r="L410" s="123">
        <v>1</v>
      </c>
      <c r="M410" s="123">
        <v>0</v>
      </c>
      <c r="N410" s="123">
        <v>0</v>
      </c>
      <c r="O410" s="123">
        <v>0</v>
      </c>
      <c r="P410" s="123" t="s">
        <v>180</v>
      </c>
      <c r="Q410" s="123" t="s">
        <v>180</v>
      </c>
      <c r="R410" s="123" t="s">
        <v>180</v>
      </c>
      <c r="S410" s="123" t="s">
        <v>180</v>
      </c>
      <c r="T410" s="123" t="s">
        <v>184</v>
      </c>
      <c r="U410" s="123">
        <v>2544453.6706825802</v>
      </c>
      <c r="V410" s="123">
        <v>1997049.2862994201</v>
      </c>
      <c r="W410" s="123">
        <v>832653.52011500101</v>
      </c>
      <c r="X410" s="123">
        <v>1096668.7703291599</v>
      </c>
      <c r="Y410" s="123">
        <v>498864.568714483</v>
      </c>
      <c r="Z410" s="123">
        <v>483050.85766363301</v>
      </c>
      <c r="AA410" s="123">
        <v>522126.54557447898</v>
      </c>
      <c r="AB410" s="123">
        <v>569586.17535186105</v>
      </c>
      <c r="AC410" s="123">
        <v>2712877.2274980098</v>
      </c>
      <c r="AD410" s="123">
        <v>2207294.1214043298</v>
      </c>
      <c r="AE410" s="123">
        <v>909516.53233579302</v>
      </c>
      <c r="AF410" s="123">
        <v>1096668.7703291599</v>
      </c>
      <c r="AG410" s="123">
        <v>629172.62662505603</v>
      </c>
      <c r="AH410" s="123">
        <v>640432.86032313202</v>
      </c>
      <c r="AI410" s="123">
        <v>629965.23305129795</v>
      </c>
      <c r="AJ410" s="123">
        <v>627499.81623473798</v>
      </c>
      <c r="AK410" s="123">
        <v>2460085.67445117</v>
      </c>
      <c r="AL410" s="123">
        <v>1003092.65133248</v>
      </c>
      <c r="AM410" s="123">
        <v>634802.74347409396</v>
      </c>
      <c r="AN410" s="123">
        <v>628732.52464301803</v>
      </c>
      <c r="AO410" s="123">
        <v>14.532064735995601</v>
      </c>
      <c r="AP410" s="123">
        <v>13.1928607415832</v>
      </c>
      <c r="AQ410" s="123">
        <v>1.2542774409059601</v>
      </c>
      <c r="AR410" s="123">
        <v>0.277274179576805</v>
      </c>
      <c r="AS410" s="123">
        <v>0.40799999999999997</v>
      </c>
      <c r="AT410" s="123">
        <v>0.25800000000000001</v>
      </c>
      <c r="AU410" s="123">
        <v>0.25600000000000001</v>
      </c>
      <c r="AV410" s="123">
        <v>-1.29</v>
      </c>
      <c r="AW410" s="123">
        <v>-1.95</v>
      </c>
      <c r="AX410" s="123">
        <v>-1.97</v>
      </c>
      <c r="AY410" s="123">
        <v>2.8376340284354002E-3</v>
      </c>
      <c r="AZ410" s="123">
        <v>5.7697820768387597E-4</v>
      </c>
      <c r="BA410" s="123">
        <v>5.6109065081755304E-4</v>
      </c>
      <c r="BB410" s="123">
        <v>1.6893968363489401E-2</v>
      </c>
      <c r="BC410" s="123">
        <v>3.7964853340283198E-3</v>
      </c>
      <c r="BD410" s="123">
        <v>5.4552229005372802E-3</v>
      </c>
      <c r="BE410" s="124" t="s">
        <v>2161</v>
      </c>
      <c r="BF410" s="124" t="s">
        <v>180</v>
      </c>
      <c r="BG410" s="124" t="s">
        <v>180</v>
      </c>
      <c r="BH410" s="124" t="s">
        <v>180</v>
      </c>
      <c r="BI410" s="124" t="s">
        <v>2162</v>
      </c>
      <c r="BJ410" s="124" t="s">
        <v>180</v>
      </c>
      <c r="BK410" s="124" t="s">
        <v>180</v>
      </c>
    </row>
    <row r="411" spans="1:63" ht="67" customHeight="1" x14ac:dyDescent="0.2">
      <c r="A411" s="122" t="s">
        <v>2163</v>
      </c>
      <c r="B411" s="123" t="s">
        <v>180</v>
      </c>
      <c r="C411" s="123" t="s">
        <v>2164</v>
      </c>
      <c r="D411" s="123">
        <v>248.17375000000001</v>
      </c>
      <c r="E411" s="123">
        <v>9.2919999999999998</v>
      </c>
      <c r="F411" s="123">
        <v>2222801.22321756</v>
      </c>
      <c r="G411" s="123" t="s">
        <v>182</v>
      </c>
      <c r="H411" s="123" t="s">
        <v>183</v>
      </c>
      <c r="I411" s="123" t="s">
        <v>183</v>
      </c>
      <c r="J411" s="123" t="s">
        <v>183</v>
      </c>
      <c r="K411" s="123" t="s">
        <v>183</v>
      </c>
      <c r="L411" s="123">
        <v>0</v>
      </c>
      <c r="M411" s="123">
        <v>0</v>
      </c>
      <c r="N411" s="123">
        <v>0</v>
      </c>
      <c r="O411" s="123">
        <v>0</v>
      </c>
      <c r="P411" s="123" t="s">
        <v>180</v>
      </c>
      <c r="Q411" s="123" t="s">
        <v>180</v>
      </c>
      <c r="R411" s="123" t="s">
        <v>180</v>
      </c>
      <c r="S411" s="123" t="s">
        <v>180</v>
      </c>
      <c r="T411" s="123" t="s">
        <v>184</v>
      </c>
      <c r="U411" s="123">
        <v>39738.974412978401</v>
      </c>
      <c r="V411" s="123">
        <v>48787.137772084898</v>
      </c>
      <c r="W411" s="123">
        <v>453924.00029401801</v>
      </c>
      <c r="X411" s="123">
        <v>707669.16630307399</v>
      </c>
      <c r="Y411" s="123">
        <v>1383488.50678876</v>
      </c>
      <c r="Z411" s="123">
        <v>2222801.22321756</v>
      </c>
      <c r="AA411" s="123">
        <v>755352.41465379996</v>
      </c>
      <c r="AB411" s="123">
        <v>1226564.2172077801</v>
      </c>
      <c r="AC411" s="123">
        <v>42369.393465975299</v>
      </c>
      <c r="AD411" s="123">
        <v>53923.337367408603</v>
      </c>
      <c r="AE411" s="123">
        <v>495826.142228265</v>
      </c>
      <c r="AF411" s="123">
        <v>707669.16630307399</v>
      </c>
      <c r="AG411" s="123">
        <v>1744868.5521301299</v>
      </c>
      <c r="AH411" s="123">
        <v>2947008.4210186</v>
      </c>
      <c r="AI411" s="123">
        <v>911360.97937653004</v>
      </c>
      <c r="AJ411" s="123">
        <v>1351277.2152914801</v>
      </c>
      <c r="AK411" s="123">
        <v>48146.365416692002</v>
      </c>
      <c r="AL411" s="123">
        <v>601747.65426566999</v>
      </c>
      <c r="AM411" s="123">
        <v>2345938.4865743602</v>
      </c>
      <c r="AN411" s="123">
        <v>1131319.0973340101</v>
      </c>
      <c r="AO411" s="123">
        <v>16.968824149953502</v>
      </c>
      <c r="AP411" s="123">
        <v>24.893431292750499</v>
      </c>
      <c r="AQ411" s="123">
        <v>36.234592598675</v>
      </c>
      <c r="AR411" s="123">
        <v>27.496022501747301</v>
      </c>
      <c r="AS411" s="123">
        <v>12.497999999999999</v>
      </c>
      <c r="AT411" s="123">
        <v>48.725000000000001</v>
      </c>
      <c r="AU411" s="123">
        <v>23.497</v>
      </c>
      <c r="AV411" s="123">
        <v>3.64</v>
      </c>
      <c r="AW411" s="123">
        <v>5.61</v>
      </c>
      <c r="AX411" s="123">
        <v>4.55</v>
      </c>
      <c r="AY411" s="123">
        <v>2.8388546508664198E-3</v>
      </c>
      <c r="AZ411" s="123">
        <v>5.3727287869209705E-4</v>
      </c>
      <c r="BA411" s="123">
        <v>1.2024138682559199E-3</v>
      </c>
      <c r="BB411" s="123">
        <v>1.6893968363489401E-2</v>
      </c>
      <c r="BC411" s="123">
        <v>3.5925861180610801E-3</v>
      </c>
      <c r="BD411" s="123">
        <v>8.7671497661423008E-3</v>
      </c>
      <c r="BE411" s="124" t="s">
        <v>2165</v>
      </c>
      <c r="BF411" s="124" t="s">
        <v>180</v>
      </c>
      <c r="BG411" s="124" t="s">
        <v>180</v>
      </c>
      <c r="BH411" s="124" t="s">
        <v>180</v>
      </c>
      <c r="BI411" s="124" t="s">
        <v>180</v>
      </c>
      <c r="BJ411" s="124" t="s">
        <v>180</v>
      </c>
      <c r="BK411" s="124" t="s">
        <v>180</v>
      </c>
    </row>
    <row r="412" spans="1:63" ht="67" customHeight="1" x14ac:dyDescent="0.2">
      <c r="A412" s="122" t="s">
        <v>2166</v>
      </c>
      <c r="B412" s="123" t="s">
        <v>180</v>
      </c>
      <c r="C412" s="123" t="s">
        <v>1547</v>
      </c>
      <c r="D412" s="123">
        <v>250.06995000000001</v>
      </c>
      <c r="E412" s="123">
        <v>7.2389999999999999</v>
      </c>
      <c r="F412" s="123">
        <v>12557798.6167621</v>
      </c>
      <c r="G412" s="123" t="s">
        <v>182</v>
      </c>
      <c r="H412" s="123" t="s">
        <v>183</v>
      </c>
      <c r="I412" s="123" t="s">
        <v>183</v>
      </c>
      <c r="J412" s="123" t="s">
        <v>183</v>
      </c>
      <c r="K412" s="123" t="s">
        <v>183</v>
      </c>
      <c r="L412" s="123">
        <v>0</v>
      </c>
      <c r="M412" s="123">
        <v>0</v>
      </c>
      <c r="N412" s="123">
        <v>0</v>
      </c>
      <c r="O412" s="123">
        <v>0</v>
      </c>
      <c r="P412" s="123" t="s">
        <v>180</v>
      </c>
      <c r="Q412" s="123" t="s">
        <v>180</v>
      </c>
      <c r="R412" s="123" t="s">
        <v>180</v>
      </c>
      <c r="S412" s="123" t="s">
        <v>180</v>
      </c>
      <c r="T412" s="123" t="s">
        <v>184</v>
      </c>
      <c r="U412" s="123">
        <v>98580.352948952102</v>
      </c>
      <c r="V412" s="123">
        <v>102706.855147625</v>
      </c>
      <c r="W412" s="123">
        <v>2215078.8452337701</v>
      </c>
      <c r="X412" s="123">
        <v>5410577.1873250604</v>
      </c>
      <c r="Y412" s="123">
        <v>6380439.9324856801</v>
      </c>
      <c r="Z412" s="123">
        <v>5501290.0812584898</v>
      </c>
      <c r="AA412" s="123">
        <v>12557798.6167621</v>
      </c>
      <c r="AB412" s="123">
        <v>6642996.0708759697</v>
      </c>
      <c r="AC412" s="123">
        <v>105105.625492558</v>
      </c>
      <c r="AD412" s="123">
        <v>113519.60071820101</v>
      </c>
      <c r="AE412" s="123">
        <v>2419554.81061215</v>
      </c>
      <c r="AF412" s="123">
        <v>5410577.1873250604</v>
      </c>
      <c r="AG412" s="123">
        <v>8047070.0929714404</v>
      </c>
      <c r="AH412" s="123">
        <v>7293656.3227489302</v>
      </c>
      <c r="AI412" s="123">
        <v>15151454.373030599</v>
      </c>
      <c r="AJ412" s="123">
        <v>7318433.9685697099</v>
      </c>
      <c r="AK412" s="123">
        <v>109312.61310538001</v>
      </c>
      <c r="AL412" s="123">
        <v>3915065.9989685998</v>
      </c>
      <c r="AM412" s="123">
        <v>7670363.2078601802</v>
      </c>
      <c r="AN412" s="123">
        <v>11234944.170800099</v>
      </c>
      <c r="AO412" s="123">
        <v>5.4427195268416799</v>
      </c>
      <c r="AP412" s="123">
        <v>54.021367859739101</v>
      </c>
      <c r="AQ412" s="123">
        <v>6.9454857811390402</v>
      </c>
      <c r="AR412" s="123">
        <v>49.299593847224202</v>
      </c>
      <c r="AS412" s="123">
        <v>35.814999999999998</v>
      </c>
      <c r="AT412" s="123">
        <v>70.168999999999997</v>
      </c>
      <c r="AU412" s="123">
        <v>102.77800000000001</v>
      </c>
      <c r="AV412" s="123">
        <v>5.16</v>
      </c>
      <c r="AW412" s="123">
        <v>6.13</v>
      </c>
      <c r="AX412" s="123">
        <v>6.68</v>
      </c>
      <c r="AY412" s="123">
        <v>2.85924279368166E-3</v>
      </c>
      <c r="AZ412" s="123">
        <v>1.3532759846818199E-3</v>
      </c>
      <c r="BA412" s="123">
        <v>1.02111895215695E-3</v>
      </c>
      <c r="BB412" s="123">
        <v>1.6949865249441899E-2</v>
      </c>
      <c r="BC412" s="123">
        <v>6.9406575301692803E-3</v>
      </c>
      <c r="BD412" s="123">
        <v>7.8272340894133298E-3</v>
      </c>
      <c r="BE412" s="124" t="s">
        <v>2167</v>
      </c>
      <c r="BF412" s="124" t="s">
        <v>180</v>
      </c>
      <c r="BG412" s="124" t="s">
        <v>180</v>
      </c>
      <c r="BH412" s="124" t="s">
        <v>180</v>
      </c>
      <c r="BI412" s="124" t="s">
        <v>180</v>
      </c>
      <c r="BJ412" s="124" t="s">
        <v>180</v>
      </c>
      <c r="BK412" s="124" t="s">
        <v>180</v>
      </c>
    </row>
    <row r="413" spans="1:63" ht="67" customHeight="1" x14ac:dyDescent="0.2">
      <c r="A413" s="122" t="s">
        <v>2168</v>
      </c>
      <c r="B413" s="123" t="s">
        <v>180</v>
      </c>
      <c r="C413" s="123" t="s">
        <v>2169</v>
      </c>
      <c r="D413" s="123">
        <v>264.07814000000002</v>
      </c>
      <c r="E413" s="123">
        <v>3.8250000000000002</v>
      </c>
      <c r="F413" s="123">
        <v>2021984.2952341</v>
      </c>
      <c r="G413" s="123" t="s">
        <v>182</v>
      </c>
      <c r="H413" s="123" t="s">
        <v>183</v>
      </c>
      <c r="I413" s="123" t="s">
        <v>183</v>
      </c>
      <c r="J413" s="123" t="s">
        <v>200</v>
      </c>
      <c r="K413" s="123" t="s">
        <v>183</v>
      </c>
      <c r="L413" s="123">
        <v>4</v>
      </c>
      <c r="M413" s="123">
        <v>0</v>
      </c>
      <c r="N413" s="123">
        <v>0</v>
      </c>
      <c r="O413" s="123">
        <v>0</v>
      </c>
      <c r="P413" s="123" t="s">
        <v>180</v>
      </c>
      <c r="Q413" s="123" t="s">
        <v>180</v>
      </c>
      <c r="R413" s="123" t="s">
        <v>180</v>
      </c>
      <c r="S413" s="123" t="s">
        <v>180</v>
      </c>
      <c r="T413" s="123" t="s">
        <v>184</v>
      </c>
      <c r="U413" s="123">
        <v>112829.82297209</v>
      </c>
      <c r="V413" s="123">
        <v>136977.788612448</v>
      </c>
      <c r="W413" s="123">
        <v>862897.62197345099</v>
      </c>
      <c r="X413" s="123">
        <v>1197246.51780193</v>
      </c>
      <c r="Y413" s="123">
        <v>1679106.23919682</v>
      </c>
      <c r="Z413" s="123">
        <v>1637850.4067009001</v>
      </c>
      <c r="AA413" s="123">
        <v>2021984.2952341</v>
      </c>
      <c r="AB413" s="123">
        <v>1275882.00752898</v>
      </c>
      <c r="AC413" s="123">
        <v>120298.302480588</v>
      </c>
      <c r="AD413" s="123">
        <v>151398.50059859201</v>
      </c>
      <c r="AE413" s="123">
        <v>942552.49505184405</v>
      </c>
      <c r="AF413" s="123">
        <v>1197246.51780193</v>
      </c>
      <c r="AG413" s="123">
        <v>2117704.38141223</v>
      </c>
      <c r="AH413" s="123">
        <v>2171475.7444345099</v>
      </c>
      <c r="AI413" s="123">
        <v>2439599.7839407199</v>
      </c>
      <c r="AJ413" s="123">
        <v>1405609.47562863</v>
      </c>
      <c r="AK413" s="123">
        <v>135848.40153959001</v>
      </c>
      <c r="AL413" s="123">
        <v>1069899.5064268899</v>
      </c>
      <c r="AM413" s="123">
        <v>2144590.0629233699</v>
      </c>
      <c r="AN413" s="123">
        <v>1922604.62978467</v>
      </c>
      <c r="AO413" s="123">
        <v>16.1880160062668</v>
      </c>
      <c r="AP413" s="123">
        <v>16.8329707166357</v>
      </c>
      <c r="AQ413" s="123">
        <v>1.7729306912327101</v>
      </c>
      <c r="AR413" s="123">
        <v>38.028700615920997</v>
      </c>
      <c r="AS413" s="123">
        <v>7.8760000000000003</v>
      </c>
      <c r="AT413" s="123">
        <v>15.787000000000001</v>
      </c>
      <c r="AU413" s="123">
        <v>14.153</v>
      </c>
      <c r="AV413" s="123">
        <v>2.98</v>
      </c>
      <c r="AW413" s="123">
        <v>3.98</v>
      </c>
      <c r="AX413" s="123">
        <v>3.82</v>
      </c>
      <c r="AY413" s="123">
        <v>2.8627641819152201E-3</v>
      </c>
      <c r="AZ413" s="123">
        <v>9.2093783993174604E-4</v>
      </c>
      <c r="BA413" s="123">
        <v>1.1400883717207499E-3</v>
      </c>
      <c r="BB413" s="123">
        <v>1.6949865249441899E-2</v>
      </c>
      <c r="BC413" s="123">
        <v>5.3366039984589003E-3</v>
      </c>
      <c r="BD413" s="123">
        <v>8.5173371278091606E-3</v>
      </c>
      <c r="BE413" s="124" t="s">
        <v>2170</v>
      </c>
      <c r="BF413" s="124" t="s">
        <v>180</v>
      </c>
      <c r="BG413" s="124" t="s">
        <v>180</v>
      </c>
      <c r="BH413" s="124" t="s">
        <v>180</v>
      </c>
      <c r="BI413" s="124" t="s">
        <v>2171</v>
      </c>
      <c r="BJ413" s="124" t="s">
        <v>180</v>
      </c>
      <c r="BK413" s="124" t="s">
        <v>180</v>
      </c>
    </row>
    <row r="414" spans="1:63" ht="67" customHeight="1" x14ac:dyDescent="0.2">
      <c r="A414" s="122" t="s">
        <v>2172</v>
      </c>
      <c r="B414" s="123" t="s">
        <v>180</v>
      </c>
      <c r="C414" s="123" t="s">
        <v>2173</v>
      </c>
      <c r="D414" s="123">
        <v>214.13176000000001</v>
      </c>
      <c r="E414" s="123">
        <v>3.4870000000000001</v>
      </c>
      <c r="F414" s="123">
        <v>10951064.471356999</v>
      </c>
      <c r="G414" s="123" t="s">
        <v>182</v>
      </c>
      <c r="H414" s="123" t="s">
        <v>183</v>
      </c>
      <c r="I414" s="123" t="s">
        <v>200</v>
      </c>
      <c r="J414" s="123" t="s">
        <v>200</v>
      </c>
      <c r="K414" s="123" t="s">
        <v>183</v>
      </c>
      <c r="L414" s="123">
        <v>4</v>
      </c>
      <c r="M414" s="123">
        <v>0</v>
      </c>
      <c r="N414" s="123">
        <v>4</v>
      </c>
      <c r="O414" s="123">
        <v>2</v>
      </c>
      <c r="P414" s="123" t="s">
        <v>190</v>
      </c>
      <c r="Q414" s="123" t="s">
        <v>478</v>
      </c>
      <c r="R414" s="123" t="s">
        <v>180</v>
      </c>
      <c r="S414" s="123" t="s">
        <v>180</v>
      </c>
      <c r="T414" s="123" t="s">
        <v>184</v>
      </c>
      <c r="U414" s="123">
        <v>5567589.1278039897</v>
      </c>
      <c r="V414" s="123">
        <v>4606000.7738617798</v>
      </c>
      <c r="W414" s="123">
        <v>10442695.025522299</v>
      </c>
      <c r="X414" s="123">
        <v>10951064.471356999</v>
      </c>
      <c r="Y414" s="123">
        <v>9687546.5251377504</v>
      </c>
      <c r="Z414" s="123">
        <v>9556211.8128026295</v>
      </c>
      <c r="AA414" s="123">
        <v>7899871.7205324396</v>
      </c>
      <c r="AB414" s="123">
        <v>7445823.5009655599</v>
      </c>
      <c r="AC414" s="123">
        <v>5936121.3493162496</v>
      </c>
      <c r="AD414" s="123">
        <v>5090910.1247912701</v>
      </c>
      <c r="AE414" s="123">
        <v>11406669.807318499</v>
      </c>
      <c r="AF414" s="123">
        <v>10951064.471356999</v>
      </c>
      <c r="AG414" s="123">
        <v>12218023.6381185</v>
      </c>
      <c r="AH414" s="123">
        <v>12669705.4109954</v>
      </c>
      <c r="AI414" s="123">
        <v>9531491.1139500402</v>
      </c>
      <c r="AJ414" s="123">
        <v>8202890.23989374</v>
      </c>
      <c r="AK414" s="123">
        <v>5513515.7370537603</v>
      </c>
      <c r="AL414" s="123">
        <v>11178867.1393377</v>
      </c>
      <c r="AM414" s="123">
        <v>12443864.524557</v>
      </c>
      <c r="AN414" s="123">
        <v>8867190.6769218892</v>
      </c>
      <c r="AO414" s="123">
        <v>10.839809241497999</v>
      </c>
      <c r="AP414" s="123">
        <v>2.8818807718852901</v>
      </c>
      <c r="AQ414" s="123">
        <v>2.5666242501214902</v>
      </c>
      <c r="AR414" s="123">
        <v>10.5948177023042</v>
      </c>
      <c r="AS414" s="123">
        <v>2.028</v>
      </c>
      <c r="AT414" s="123">
        <v>2.2570000000000001</v>
      </c>
      <c r="AU414" s="123">
        <v>1.6080000000000001</v>
      </c>
      <c r="AV414" s="123">
        <v>1.02</v>
      </c>
      <c r="AW414" s="123">
        <v>1.17</v>
      </c>
      <c r="AX414" s="123">
        <v>0.69</v>
      </c>
      <c r="AY414" s="123">
        <v>2.8691905343989398E-3</v>
      </c>
      <c r="AZ414" s="123">
        <v>1.6707248989897799E-3</v>
      </c>
      <c r="BA414" s="123">
        <v>1.27471202580104E-2</v>
      </c>
      <c r="BB414" s="123">
        <v>1.6949865249441899E-2</v>
      </c>
      <c r="BC414" s="123">
        <v>7.9930458341925005E-3</v>
      </c>
      <c r="BD414" s="123">
        <v>4.8587139696152602E-2</v>
      </c>
      <c r="BE414" s="124" t="s">
        <v>2174</v>
      </c>
      <c r="BF414" s="124" t="s">
        <v>180</v>
      </c>
      <c r="BG414" s="124" t="s">
        <v>180</v>
      </c>
      <c r="BH414" s="124" t="s">
        <v>2175</v>
      </c>
      <c r="BI414" s="124" t="s">
        <v>2176</v>
      </c>
      <c r="BJ414" s="124" t="s">
        <v>2177</v>
      </c>
      <c r="BK414" s="124" t="s">
        <v>2178</v>
      </c>
    </row>
    <row r="415" spans="1:63" ht="67" customHeight="1" x14ac:dyDescent="0.2">
      <c r="A415" s="122" t="s">
        <v>2179</v>
      </c>
      <c r="B415" s="123" t="s">
        <v>180</v>
      </c>
      <c r="C415" s="123" t="s">
        <v>2180</v>
      </c>
      <c r="D415" s="123">
        <v>220.08821</v>
      </c>
      <c r="E415" s="123">
        <v>9.3379999999999992</v>
      </c>
      <c r="F415" s="123">
        <v>567642.87745685503</v>
      </c>
      <c r="G415" s="123" t="s">
        <v>182</v>
      </c>
      <c r="H415" s="123" t="s">
        <v>183</v>
      </c>
      <c r="I415" s="123" t="s">
        <v>200</v>
      </c>
      <c r="J415" s="123" t="s">
        <v>200</v>
      </c>
      <c r="K415" s="123" t="s">
        <v>183</v>
      </c>
      <c r="L415" s="123">
        <v>5</v>
      </c>
      <c r="M415" s="123">
        <v>0</v>
      </c>
      <c r="N415" s="123">
        <v>0</v>
      </c>
      <c r="O415" s="123">
        <v>0</v>
      </c>
      <c r="P415" s="123" t="s">
        <v>180</v>
      </c>
      <c r="Q415" s="123" t="s">
        <v>180</v>
      </c>
      <c r="R415" s="123" t="s">
        <v>180</v>
      </c>
      <c r="S415" s="123" t="s">
        <v>180</v>
      </c>
      <c r="T415" s="123" t="s">
        <v>184</v>
      </c>
      <c r="U415" s="123">
        <v>567642.87745685503</v>
      </c>
      <c r="V415" s="123">
        <v>469562.277953082</v>
      </c>
      <c r="W415" s="123">
        <v>70771.867429566395</v>
      </c>
      <c r="X415" s="123">
        <v>90468.812974</v>
      </c>
      <c r="Y415" s="123">
        <v>81523.156928373006</v>
      </c>
      <c r="Z415" s="123">
        <v>101083.630365773</v>
      </c>
      <c r="AA415" s="123">
        <v>61117.790427062602</v>
      </c>
      <c r="AB415" s="123">
        <v>108844.67050017499</v>
      </c>
      <c r="AC415" s="123">
        <v>605216.53561530099</v>
      </c>
      <c r="AD415" s="123">
        <v>518996.73326523299</v>
      </c>
      <c r="AE415" s="123">
        <v>77304.883599816501</v>
      </c>
      <c r="AF415" s="123">
        <v>90468.812974</v>
      </c>
      <c r="AG415" s="123">
        <v>102817.76255941601</v>
      </c>
      <c r="AH415" s="123">
        <v>134017.52113661999</v>
      </c>
      <c r="AI415" s="123">
        <v>73740.903266280497</v>
      </c>
      <c r="AJ415" s="123">
        <v>119911.637066679</v>
      </c>
      <c r="AK415" s="123">
        <v>562106.63444026699</v>
      </c>
      <c r="AL415" s="123">
        <v>83886.848286908207</v>
      </c>
      <c r="AM415" s="123">
        <v>118417.641848018</v>
      </c>
      <c r="AN415" s="123">
        <v>96826.270166479793</v>
      </c>
      <c r="AO415" s="123">
        <v>10.846092748043199</v>
      </c>
      <c r="AP415" s="123">
        <v>11.0962611155802</v>
      </c>
      <c r="AQ415" s="123">
        <v>18.630299098202698</v>
      </c>
      <c r="AR415" s="123">
        <v>33.7177492290961</v>
      </c>
      <c r="AS415" s="123">
        <v>0.14899999999999999</v>
      </c>
      <c r="AT415" s="123">
        <v>0.21099999999999999</v>
      </c>
      <c r="AU415" s="123">
        <v>0.17199999999999999</v>
      </c>
      <c r="AV415" s="123">
        <v>-2.74</v>
      </c>
      <c r="AW415" s="123">
        <v>-2.25</v>
      </c>
      <c r="AX415" s="123">
        <v>-2.54</v>
      </c>
      <c r="AY415" s="123">
        <v>2.9001445552963002E-3</v>
      </c>
      <c r="AZ415" s="123">
        <v>6.0831362979663099E-3</v>
      </c>
      <c r="BA415" s="123">
        <v>3.6939242194001798E-3</v>
      </c>
      <c r="BB415" s="123">
        <v>1.7091143155969501E-2</v>
      </c>
      <c r="BC415" s="123">
        <v>2.1009750969363E-2</v>
      </c>
      <c r="BD415" s="123">
        <v>1.98865809416932E-2</v>
      </c>
      <c r="BE415" s="124" t="s">
        <v>2181</v>
      </c>
      <c r="BF415" s="124" t="s">
        <v>180</v>
      </c>
      <c r="BG415" s="124" t="s">
        <v>180</v>
      </c>
      <c r="BH415" s="124" t="s">
        <v>180</v>
      </c>
      <c r="BI415" s="124" t="s">
        <v>2182</v>
      </c>
      <c r="BJ415" s="124" t="s">
        <v>2183</v>
      </c>
      <c r="BK415" s="124" t="s">
        <v>180</v>
      </c>
    </row>
    <row r="416" spans="1:63" ht="67" customHeight="1" x14ac:dyDescent="0.2">
      <c r="A416" s="122" t="s">
        <v>2184</v>
      </c>
      <c r="B416" s="123" t="s">
        <v>180</v>
      </c>
      <c r="C416" s="123" t="s">
        <v>2185</v>
      </c>
      <c r="D416" s="123">
        <v>145.03745000000001</v>
      </c>
      <c r="E416" s="123">
        <v>10.81</v>
      </c>
      <c r="F416" s="123">
        <v>2291588.7202267498</v>
      </c>
      <c r="G416" s="123" t="s">
        <v>182</v>
      </c>
      <c r="H416" s="123" t="s">
        <v>183</v>
      </c>
      <c r="I416" s="123" t="s">
        <v>200</v>
      </c>
      <c r="J416" s="123" t="s">
        <v>200</v>
      </c>
      <c r="K416" s="123" t="s">
        <v>183</v>
      </c>
      <c r="L416" s="123">
        <v>2</v>
      </c>
      <c r="M416" s="123">
        <v>0</v>
      </c>
      <c r="N416" s="123">
        <v>14</v>
      </c>
      <c r="O416" s="123">
        <v>2</v>
      </c>
      <c r="P416" s="123" t="s">
        <v>190</v>
      </c>
      <c r="Q416" s="123" t="s">
        <v>190</v>
      </c>
      <c r="R416" s="123" t="s">
        <v>180</v>
      </c>
      <c r="S416" s="123" t="s">
        <v>180</v>
      </c>
      <c r="T416" s="123" t="s">
        <v>184</v>
      </c>
      <c r="U416" s="123">
        <v>1737144.0780347299</v>
      </c>
      <c r="V416" s="123">
        <v>1910486.5813065299</v>
      </c>
      <c r="W416" s="123">
        <v>839891.82460286701</v>
      </c>
      <c r="X416" s="123">
        <v>926252.41826483503</v>
      </c>
      <c r="Y416" s="123">
        <v>695962.67121176398</v>
      </c>
      <c r="Z416" s="123">
        <v>739277.49605495599</v>
      </c>
      <c r="AA416" s="123">
        <v>2291588.7202267498</v>
      </c>
      <c r="AB416" s="123">
        <v>2123643.7262804299</v>
      </c>
      <c r="AC416" s="123">
        <v>1852129.8558048501</v>
      </c>
      <c r="AD416" s="123">
        <v>2111618.2904799399</v>
      </c>
      <c r="AE416" s="123">
        <v>917423.01136789401</v>
      </c>
      <c r="AF416" s="123">
        <v>926252.41826483503</v>
      </c>
      <c r="AG416" s="123">
        <v>877754.58378947305</v>
      </c>
      <c r="AH416" s="123">
        <v>980140.27686642797</v>
      </c>
      <c r="AI416" s="123">
        <v>2764887.6205039499</v>
      </c>
      <c r="AJ416" s="123">
        <v>2339568.8056610902</v>
      </c>
      <c r="AK416" s="123">
        <v>1981874.0731424</v>
      </c>
      <c r="AL416" s="123">
        <v>921837.71481636399</v>
      </c>
      <c r="AM416" s="123">
        <v>928947.43032795005</v>
      </c>
      <c r="AN416" s="123">
        <v>2552228.2130825198</v>
      </c>
      <c r="AO416" s="123">
        <v>9.2582083940029101</v>
      </c>
      <c r="AP416" s="123">
        <v>0.67727034708595801</v>
      </c>
      <c r="AQ416" s="123">
        <v>7.7935107528787997</v>
      </c>
      <c r="AR416" s="123">
        <v>11.7836569864719</v>
      </c>
      <c r="AS416" s="123">
        <v>0.46500000000000002</v>
      </c>
      <c r="AT416" s="123">
        <v>0.46899999999999997</v>
      </c>
      <c r="AU416" s="123">
        <v>1.288</v>
      </c>
      <c r="AV416" s="123">
        <v>-1.1000000000000001</v>
      </c>
      <c r="AW416" s="123">
        <v>-1.0900000000000001</v>
      </c>
      <c r="AX416" s="123">
        <v>0.36</v>
      </c>
      <c r="AY416" s="123">
        <v>2.9205532476546101E-3</v>
      </c>
      <c r="AZ416" s="123">
        <v>3.0123908763658399E-3</v>
      </c>
      <c r="BA416" s="123">
        <v>0.12774750106159399</v>
      </c>
      <c r="BB416" s="123">
        <v>1.7169741610908999E-2</v>
      </c>
      <c r="BC416" s="123">
        <v>1.2089396773249999E-2</v>
      </c>
      <c r="BD416" s="123">
        <v>0.26877897103773901</v>
      </c>
      <c r="BE416" s="124" t="s">
        <v>2186</v>
      </c>
      <c r="BF416" s="124" t="s">
        <v>180</v>
      </c>
      <c r="BG416" s="124" t="s">
        <v>180</v>
      </c>
      <c r="BH416" s="124" t="s">
        <v>2187</v>
      </c>
      <c r="BI416" s="124" t="s">
        <v>2188</v>
      </c>
      <c r="BJ416" s="124" t="s">
        <v>2189</v>
      </c>
      <c r="BK416" s="124" t="s">
        <v>2190</v>
      </c>
    </row>
    <row r="417" spans="1:63" ht="67" customHeight="1" x14ac:dyDescent="0.2">
      <c r="A417" s="122" t="s">
        <v>2191</v>
      </c>
      <c r="B417" s="123" t="s">
        <v>180</v>
      </c>
      <c r="C417" s="123" t="s">
        <v>2192</v>
      </c>
      <c r="D417" s="123">
        <v>86.073139999999995</v>
      </c>
      <c r="E417" s="123">
        <v>3.4590000000000001</v>
      </c>
      <c r="F417" s="123">
        <v>277100615.87055898</v>
      </c>
      <c r="G417" s="123" t="s">
        <v>182</v>
      </c>
      <c r="H417" s="123" t="s">
        <v>183</v>
      </c>
      <c r="I417" s="123" t="s">
        <v>200</v>
      </c>
      <c r="J417" s="123" t="s">
        <v>200</v>
      </c>
      <c r="K417" s="123" t="s">
        <v>183</v>
      </c>
      <c r="L417" s="123">
        <v>17</v>
      </c>
      <c r="M417" s="123">
        <v>0</v>
      </c>
      <c r="N417" s="123">
        <v>5</v>
      </c>
      <c r="O417" s="123">
        <v>0</v>
      </c>
      <c r="P417" s="123" t="s">
        <v>190</v>
      </c>
      <c r="Q417" s="123" t="s">
        <v>180</v>
      </c>
      <c r="R417" s="123" t="s">
        <v>180</v>
      </c>
      <c r="S417" s="123" t="s">
        <v>180</v>
      </c>
      <c r="T417" s="123" t="s">
        <v>184</v>
      </c>
      <c r="U417" s="123">
        <v>36315335.221920803</v>
      </c>
      <c r="V417" s="123">
        <v>39341462.776418902</v>
      </c>
      <c r="W417" s="123">
        <v>63203726.1036558</v>
      </c>
      <c r="X417" s="123">
        <v>65768760.4831177</v>
      </c>
      <c r="Y417" s="123">
        <v>59519513.2625442</v>
      </c>
      <c r="Z417" s="123">
        <v>58780397.889836498</v>
      </c>
      <c r="AA417" s="123">
        <v>275223638.06910503</v>
      </c>
      <c r="AB417" s="123">
        <v>277100615.87055898</v>
      </c>
      <c r="AC417" s="123">
        <v>38719135.297156602</v>
      </c>
      <c r="AD417" s="123">
        <v>43483243.057435997</v>
      </c>
      <c r="AE417" s="123">
        <v>69038120.187804893</v>
      </c>
      <c r="AF417" s="123">
        <v>65768760.4831177</v>
      </c>
      <c r="AG417" s="123">
        <v>75066562.8375635</v>
      </c>
      <c r="AH417" s="123">
        <v>77931542.309222907</v>
      </c>
      <c r="AI417" s="123">
        <v>332067627.602929</v>
      </c>
      <c r="AJ417" s="123">
        <v>305275291.18819398</v>
      </c>
      <c r="AK417" s="123">
        <v>41101189.177296303</v>
      </c>
      <c r="AL417" s="123">
        <v>67403440.335461304</v>
      </c>
      <c r="AM417" s="123">
        <v>76499052.573393196</v>
      </c>
      <c r="AN417" s="123">
        <v>318671459.39556098</v>
      </c>
      <c r="AO417" s="123">
        <v>8.1961932757359293</v>
      </c>
      <c r="AP417" s="123">
        <v>3.42977510616188</v>
      </c>
      <c r="AQ417" s="123">
        <v>2.6481980419643798</v>
      </c>
      <c r="AR417" s="123">
        <v>5.9450076886787899</v>
      </c>
      <c r="AS417" s="123">
        <v>1.64</v>
      </c>
      <c r="AT417" s="123">
        <v>1.861</v>
      </c>
      <c r="AU417" s="123">
        <v>7.7530000000000001</v>
      </c>
      <c r="AV417" s="123">
        <v>0.71</v>
      </c>
      <c r="AW417" s="123">
        <v>0.9</v>
      </c>
      <c r="AX417" s="123">
        <v>2.95</v>
      </c>
      <c r="AY417" s="123">
        <v>2.9378722491618702E-3</v>
      </c>
      <c r="AZ417" s="123">
        <v>1.22217310764094E-3</v>
      </c>
      <c r="BA417" s="123">
        <v>9.7823707378985603E-6</v>
      </c>
      <c r="BB417" s="123">
        <v>1.72298401472585E-2</v>
      </c>
      <c r="BC417" s="123">
        <v>6.4932960729807698E-3</v>
      </c>
      <c r="BD417" s="123">
        <v>4.8152754180805202E-4</v>
      </c>
      <c r="BE417" s="124" t="s">
        <v>2193</v>
      </c>
      <c r="BF417" s="124" t="s">
        <v>180</v>
      </c>
      <c r="BG417" s="124" t="s">
        <v>180</v>
      </c>
      <c r="BH417" s="124" t="s">
        <v>180</v>
      </c>
      <c r="BI417" s="124" t="s">
        <v>2194</v>
      </c>
      <c r="BJ417" s="124" t="s">
        <v>2195</v>
      </c>
      <c r="BK417" s="124" t="s">
        <v>2196</v>
      </c>
    </row>
    <row r="418" spans="1:63" ht="67" customHeight="1" x14ac:dyDescent="0.2">
      <c r="A418" s="122" t="s">
        <v>2197</v>
      </c>
      <c r="B418" s="123" t="s">
        <v>180</v>
      </c>
      <c r="C418" s="123" t="s">
        <v>2198</v>
      </c>
      <c r="D418" s="123">
        <v>164.04740000000001</v>
      </c>
      <c r="E418" s="123">
        <v>3.468</v>
      </c>
      <c r="F418" s="123">
        <v>46684909.6565089</v>
      </c>
      <c r="G418" s="123" t="s">
        <v>182</v>
      </c>
      <c r="H418" s="123" t="s">
        <v>183</v>
      </c>
      <c r="I418" s="123" t="s">
        <v>200</v>
      </c>
      <c r="J418" s="123" t="s">
        <v>200</v>
      </c>
      <c r="K418" s="123" t="s">
        <v>183</v>
      </c>
      <c r="L418" s="123">
        <v>12</v>
      </c>
      <c r="M418" s="123">
        <v>0</v>
      </c>
      <c r="N418" s="123">
        <v>1</v>
      </c>
      <c r="O418" s="123">
        <v>17</v>
      </c>
      <c r="P418" s="123" t="s">
        <v>190</v>
      </c>
      <c r="Q418" s="123" t="s">
        <v>2199</v>
      </c>
      <c r="R418" s="123" t="s">
        <v>180</v>
      </c>
      <c r="S418" s="123" t="s">
        <v>180</v>
      </c>
      <c r="T418" s="123" t="s">
        <v>184</v>
      </c>
      <c r="U418" s="123">
        <v>8992785.9123288095</v>
      </c>
      <c r="V418" s="123">
        <v>11004160.762382399</v>
      </c>
      <c r="W418" s="123">
        <v>46684909.6565089</v>
      </c>
      <c r="X418" s="123">
        <v>46130468.108135097</v>
      </c>
      <c r="Y418" s="123">
        <v>30647983.312543999</v>
      </c>
      <c r="Z418" s="123">
        <v>30988123.0326395</v>
      </c>
      <c r="AA418" s="123">
        <v>14393839.1621967</v>
      </c>
      <c r="AB418" s="123">
        <v>10663746.511031199</v>
      </c>
      <c r="AC418" s="123">
        <v>9588040.2124897707</v>
      </c>
      <c r="AD418" s="123">
        <v>12162653.9356992</v>
      </c>
      <c r="AE418" s="123">
        <v>50994436.602313697</v>
      </c>
      <c r="AF418" s="123">
        <v>46130468.108135097</v>
      </c>
      <c r="AG418" s="123">
        <v>38653521.157463498</v>
      </c>
      <c r="AH418" s="123">
        <v>41084312.251977898</v>
      </c>
      <c r="AI418" s="123">
        <v>17366706.058469702</v>
      </c>
      <c r="AJ418" s="123">
        <v>11748001.032349899</v>
      </c>
      <c r="AK418" s="123">
        <v>10875347.0740945</v>
      </c>
      <c r="AL418" s="123">
        <v>48562452.355224401</v>
      </c>
      <c r="AM418" s="123">
        <v>39868916.704720698</v>
      </c>
      <c r="AN418" s="123">
        <v>14557353.5454098</v>
      </c>
      <c r="AO418" s="123">
        <v>16.739942276912899</v>
      </c>
      <c r="AP418" s="123">
        <v>7.0823134724610801</v>
      </c>
      <c r="AQ418" s="123">
        <v>4.31120032507856</v>
      </c>
      <c r="AR418" s="123">
        <v>27.292216356928499</v>
      </c>
      <c r="AS418" s="123">
        <v>4.4649999999999999</v>
      </c>
      <c r="AT418" s="123">
        <v>3.6659999999999999</v>
      </c>
      <c r="AU418" s="123">
        <v>1.339</v>
      </c>
      <c r="AV418" s="123">
        <v>2.16</v>
      </c>
      <c r="AW418" s="123">
        <v>1.87</v>
      </c>
      <c r="AX418" s="123">
        <v>0.42</v>
      </c>
      <c r="AY418" s="123">
        <v>2.94525964816583E-3</v>
      </c>
      <c r="AZ418" s="123">
        <v>5.00601157266944E-3</v>
      </c>
      <c r="BA418" s="123">
        <v>0.43808478692464398</v>
      </c>
      <c r="BB418" s="123">
        <v>1.7231543194570199E-2</v>
      </c>
      <c r="BC418" s="123">
        <v>1.8168305079882499E-2</v>
      </c>
      <c r="BD418" s="123">
        <v>0.66520942004567596</v>
      </c>
      <c r="BE418" s="124" t="s">
        <v>2200</v>
      </c>
      <c r="BF418" s="124" t="s">
        <v>180</v>
      </c>
      <c r="BG418" s="124" t="s">
        <v>180</v>
      </c>
      <c r="BH418" s="124" t="s">
        <v>2201</v>
      </c>
      <c r="BI418" s="124" t="s">
        <v>2202</v>
      </c>
      <c r="BJ418" s="124" t="s">
        <v>2203</v>
      </c>
      <c r="BK418" s="124" t="s">
        <v>2204</v>
      </c>
    </row>
    <row r="419" spans="1:63" ht="67" customHeight="1" x14ac:dyDescent="0.2">
      <c r="A419" s="122" t="s">
        <v>2205</v>
      </c>
      <c r="B419" s="123" t="s">
        <v>180</v>
      </c>
      <c r="C419" s="123" t="s">
        <v>2206</v>
      </c>
      <c r="D419" s="123">
        <v>212.11579</v>
      </c>
      <c r="E419" s="123">
        <v>3.3530000000000002</v>
      </c>
      <c r="F419" s="123">
        <v>2147689.27181833</v>
      </c>
      <c r="G419" s="123" t="s">
        <v>182</v>
      </c>
      <c r="H419" s="123" t="s">
        <v>183</v>
      </c>
      <c r="I419" s="123" t="s">
        <v>183</v>
      </c>
      <c r="J419" s="123" t="s">
        <v>200</v>
      </c>
      <c r="K419" s="123" t="s">
        <v>183</v>
      </c>
      <c r="L419" s="123">
        <v>3</v>
      </c>
      <c r="M419" s="123">
        <v>0</v>
      </c>
      <c r="N419" s="123">
        <v>0</v>
      </c>
      <c r="O419" s="123">
        <v>0</v>
      </c>
      <c r="P419" s="123" t="s">
        <v>180</v>
      </c>
      <c r="Q419" s="123" t="s">
        <v>180</v>
      </c>
      <c r="R419" s="123" t="s">
        <v>180</v>
      </c>
      <c r="S419" s="123" t="s">
        <v>180</v>
      </c>
      <c r="T419" s="123" t="s">
        <v>184</v>
      </c>
      <c r="U419" s="123">
        <v>451035.76631003502</v>
      </c>
      <c r="V419" s="123">
        <v>382870.58334729099</v>
      </c>
      <c r="W419" s="123">
        <v>1464671.80563254</v>
      </c>
      <c r="X419" s="123">
        <v>1681025.14368872</v>
      </c>
      <c r="Y419" s="123">
        <v>1995869.71458243</v>
      </c>
      <c r="Z419" s="123">
        <v>2147689.27181833</v>
      </c>
      <c r="AA419" s="123">
        <v>1932903.82466764</v>
      </c>
      <c r="AB419" s="123">
        <v>1472368.1517439701</v>
      </c>
      <c r="AC419" s="123">
        <v>480890.91709866398</v>
      </c>
      <c r="AD419" s="123">
        <v>423178.33299303602</v>
      </c>
      <c r="AE419" s="123">
        <v>1599877.0070472099</v>
      </c>
      <c r="AF419" s="123">
        <v>1681025.14368872</v>
      </c>
      <c r="AG419" s="123">
        <v>2517209.4181014802</v>
      </c>
      <c r="AH419" s="123">
        <v>2847424.3687063302</v>
      </c>
      <c r="AI419" s="123">
        <v>2332120.8597673201</v>
      </c>
      <c r="AJ419" s="123">
        <v>1622073.6819647599</v>
      </c>
      <c r="AK419" s="123">
        <v>452034.62504585</v>
      </c>
      <c r="AL419" s="123">
        <v>1640451.0753679699</v>
      </c>
      <c r="AM419" s="123">
        <v>2682316.8934038999</v>
      </c>
      <c r="AN419" s="123">
        <v>1977097.2708660399</v>
      </c>
      <c r="AO419" s="123">
        <v>9.0278393113689308</v>
      </c>
      <c r="AP419" s="123">
        <v>3.4978426703155199</v>
      </c>
      <c r="AQ419" s="123">
        <v>8.7050576088180094</v>
      </c>
      <c r="AR419" s="123">
        <v>25.394763413265402</v>
      </c>
      <c r="AS419" s="123">
        <v>3.629</v>
      </c>
      <c r="AT419" s="123">
        <v>5.9340000000000002</v>
      </c>
      <c r="AU419" s="123">
        <v>4.3739999999999997</v>
      </c>
      <c r="AV419" s="123">
        <v>1.86</v>
      </c>
      <c r="AW419" s="123">
        <v>2.57</v>
      </c>
      <c r="AX419" s="123">
        <v>2.13</v>
      </c>
      <c r="AY419" s="123">
        <v>2.9821599545732901E-3</v>
      </c>
      <c r="AZ419" s="123">
        <v>8.5748078556546802E-4</v>
      </c>
      <c r="BA419" s="123">
        <v>1.85263839234329E-3</v>
      </c>
      <c r="BB419" s="123">
        <v>1.7405491273326801E-2</v>
      </c>
      <c r="BC419" s="123">
        <v>5.1028513415513604E-3</v>
      </c>
      <c r="BD419" s="123">
        <v>1.2124544519163101E-2</v>
      </c>
      <c r="BE419" s="124" t="s">
        <v>2207</v>
      </c>
      <c r="BF419" s="124" t="s">
        <v>180</v>
      </c>
      <c r="BG419" s="124" t="s">
        <v>180</v>
      </c>
      <c r="BH419" s="124" t="s">
        <v>180</v>
      </c>
      <c r="BI419" s="124" t="s">
        <v>2208</v>
      </c>
      <c r="BJ419" s="124" t="s">
        <v>180</v>
      </c>
      <c r="BK419" s="124" t="s">
        <v>180</v>
      </c>
    </row>
    <row r="420" spans="1:63" ht="67" customHeight="1" x14ac:dyDescent="0.2">
      <c r="A420" s="122" t="s">
        <v>2209</v>
      </c>
      <c r="B420" s="123" t="s">
        <v>180</v>
      </c>
      <c r="C420" s="123" t="s">
        <v>2210</v>
      </c>
      <c r="D420" s="123">
        <v>256.17822999999999</v>
      </c>
      <c r="E420" s="123">
        <v>3.3319999999999999</v>
      </c>
      <c r="F420" s="123">
        <v>3082538.6521353298</v>
      </c>
      <c r="G420" s="123" t="s">
        <v>182</v>
      </c>
      <c r="H420" s="123" t="s">
        <v>183</v>
      </c>
      <c r="I420" s="123" t="s">
        <v>183</v>
      </c>
      <c r="J420" s="123" t="s">
        <v>183</v>
      </c>
      <c r="K420" s="123" t="s">
        <v>183</v>
      </c>
      <c r="L420" s="123">
        <v>0</v>
      </c>
      <c r="M420" s="123">
        <v>0</v>
      </c>
      <c r="N420" s="123">
        <v>0</v>
      </c>
      <c r="O420" s="123">
        <v>0</v>
      </c>
      <c r="P420" s="123" t="s">
        <v>180</v>
      </c>
      <c r="Q420" s="123" t="s">
        <v>180</v>
      </c>
      <c r="R420" s="123" t="s">
        <v>180</v>
      </c>
      <c r="S420" s="123" t="s">
        <v>180</v>
      </c>
      <c r="T420" s="123" t="s">
        <v>184</v>
      </c>
      <c r="U420" s="123">
        <v>195122.649882403</v>
      </c>
      <c r="V420" s="123">
        <v>99677.175625560994</v>
      </c>
      <c r="W420" s="123">
        <v>3082538.6521353298</v>
      </c>
      <c r="X420" s="123">
        <v>1836452.2810679099</v>
      </c>
      <c r="Y420" s="123">
        <v>1201802.9491282599</v>
      </c>
      <c r="Z420" s="123">
        <v>1247478.74584298</v>
      </c>
      <c r="AA420" s="123">
        <v>1188082.4520103601</v>
      </c>
      <c r="AB420" s="123">
        <v>1355264.68077735</v>
      </c>
      <c r="AC420" s="123">
        <v>208038.291101223</v>
      </c>
      <c r="AD420" s="123">
        <v>110170.963383775</v>
      </c>
      <c r="AE420" s="123">
        <v>3367090.63007859</v>
      </c>
      <c r="AF420" s="123">
        <v>1836452.2810679099</v>
      </c>
      <c r="AG420" s="123">
        <v>1515725.0396380201</v>
      </c>
      <c r="AH420" s="123">
        <v>1653917.73706125</v>
      </c>
      <c r="AI420" s="123">
        <v>1433465.9769910099</v>
      </c>
      <c r="AJ420" s="123">
        <v>1493063.5168802401</v>
      </c>
      <c r="AK420" s="123">
        <v>159104.627242499</v>
      </c>
      <c r="AL420" s="123">
        <v>2601771.4555732501</v>
      </c>
      <c r="AM420" s="123">
        <v>1584821.3883496299</v>
      </c>
      <c r="AN420" s="123">
        <v>1463264.74693563</v>
      </c>
      <c r="AO420" s="123">
        <v>43.495058745298799</v>
      </c>
      <c r="AP420" s="123">
        <v>41.599532265264202</v>
      </c>
      <c r="AQ420" s="123">
        <v>6.1658048141429704</v>
      </c>
      <c r="AR420" s="123">
        <v>2.8799863241402801</v>
      </c>
      <c r="AS420" s="123">
        <v>16.353000000000002</v>
      </c>
      <c r="AT420" s="123">
        <v>9.9610000000000003</v>
      </c>
      <c r="AU420" s="123">
        <v>9.1969999999999992</v>
      </c>
      <c r="AV420" s="123">
        <v>4.03</v>
      </c>
      <c r="AW420" s="123">
        <v>3.32</v>
      </c>
      <c r="AX420" s="123">
        <v>3.2</v>
      </c>
      <c r="AY420" s="123">
        <v>2.99098556579502E-3</v>
      </c>
      <c r="AZ420" s="123">
        <v>5.8095892409661997E-3</v>
      </c>
      <c r="BA420" s="123">
        <v>6.6004235477493704E-3</v>
      </c>
      <c r="BB420" s="123">
        <v>1.74151389778185E-2</v>
      </c>
      <c r="BC420" s="123">
        <v>2.0295946297936601E-2</v>
      </c>
      <c r="BD420" s="123">
        <v>2.9459243334440201E-2</v>
      </c>
      <c r="BE420" s="124" t="s">
        <v>2211</v>
      </c>
      <c r="BF420" s="124" t="s">
        <v>180</v>
      </c>
      <c r="BG420" s="124" t="s">
        <v>180</v>
      </c>
      <c r="BH420" s="124" t="s">
        <v>180</v>
      </c>
      <c r="BI420" s="124" t="s">
        <v>180</v>
      </c>
      <c r="BJ420" s="124" t="s">
        <v>180</v>
      </c>
      <c r="BK420" s="124" t="s">
        <v>180</v>
      </c>
    </row>
    <row r="421" spans="1:63" ht="67" customHeight="1" x14ac:dyDescent="0.2">
      <c r="A421" s="122" t="s">
        <v>2212</v>
      </c>
      <c r="B421" s="123" t="s">
        <v>180</v>
      </c>
      <c r="C421" s="123" t="s">
        <v>2213</v>
      </c>
      <c r="D421" s="123">
        <v>359.20611000000002</v>
      </c>
      <c r="E421" s="123">
        <v>10.372999999999999</v>
      </c>
      <c r="F421" s="123">
        <v>1567027.6681579601</v>
      </c>
      <c r="G421" s="123" t="s">
        <v>182</v>
      </c>
      <c r="H421" s="123" t="s">
        <v>183</v>
      </c>
      <c r="I421" s="123" t="s">
        <v>183</v>
      </c>
      <c r="J421" s="123" t="s">
        <v>183</v>
      </c>
      <c r="K421" s="123" t="s">
        <v>183</v>
      </c>
      <c r="L421" s="123">
        <v>0</v>
      </c>
      <c r="M421" s="123">
        <v>0</v>
      </c>
      <c r="N421" s="123">
        <v>0</v>
      </c>
      <c r="O421" s="123">
        <v>0</v>
      </c>
      <c r="P421" s="123" t="s">
        <v>180</v>
      </c>
      <c r="Q421" s="123" t="s">
        <v>180</v>
      </c>
      <c r="R421" s="123" t="s">
        <v>180</v>
      </c>
      <c r="S421" s="123" t="s">
        <v>180</v>
      </c>
      <c r="T421" s="123" t="s">
        <v>184</v>
      </c>
      <c r="U421" s="123">
        <v>1287310.0098462701</v>
      </c>
      <c r="V421" s="123">
        <v>1567027.6681579601</v>
      </c>
      <c r="W421" s="123">
        <v>210175.55173284301</v>
      </c>
      <c r="X421" s="123">
        <v>186037.19904285201</v>
      </c>
      <c r="Y421" s="123">
        <v>76852.673055203995</v>
      </c>
      <c r="Z421" s="123">
        <v>43865.484332679604</v>
      </c>
      <c r="AA421" s="123">
        <v>64530.124761286002</v>
      </c>
      <c r="AB421" s="123">
        <v>87156.597371091397</v>
      </c>
      <c r="AC421" s="123">
        <v>1372520.1801396301</v>
      </c>
      <c r="AD421" s="123">
        <v>1732000.7992453701</v>
      </c>
      <c r="AE421" s="123">
        <v>229577.05020860999</v>
      </c>
      <c r="AF421" s="123">
        <v>186037.19904285201</v>
      </c>
      <c r="AG421" s="123">
        <v>96927.304927469697</v>
      </c>
      <c r="AH421" s="123">
        <v>58157.225383087301</v>
      </c>
      <c r="AI421" s="123">
        <v>77858.012446666602</v>
      </c>
      <c r="AJ421" s="123">
        <v>96018.392300725696</v>
      </c>
      <c r="AK421" s="123">
        <v>1552260.4896925001</v>
      </c>
      <c r="AL421" s="123">
        <v>207807.124625731</v>
      </c>
      <c r="AM421" s="123">
        <v>77542.265155278496</v>
      </c>
      <c r="AN421" s="123">
        <v>86938.202373696098</v>
      </c>
      <c r="AO421" s="123">
        <v>16.3755494108573</v>
      </c>
      <c r="AP421" s="123">
        <v>14.815336127964899</v>
      </c>
      <c r="AQ421" s="123">
        <v>35.354378799841399</v>
      </c>
      <c r="AR421" s="123">
        <v>14.770638675655301</v>
      </c>
      <c r="AS421" s="123">
        <v>0.13400000000000001</v>
      </c>
      <c r="AT421" s="123">
        <v>0.05</v>
      </c>
      <c r="AU421" s="123">
        <v>5.6000000000000001E-2</v>
      </c>
      <c r="AV421" s="123">
        <v>-2.9</v>
      </c>
      <c r="AW421" s="123">
        <v>-4.32</v>
      </c>
      <c r="AX421" s="123">
        <v>-4.16</v>
      </c>
      <c r="AY421" s="123">
        <v>2.9999988319302502E-3</v>
      </c>
      <c r="AZ421" s="123">
        <v>6.14212261433433E-4</v>
      </c>
      <c r="BA421" s="123">
        <v>7.4193517024689903E-4</v>
      </c>
      <c r="BB421" s="123">
        <v>1.7425830535709699E-2</v>
      </c>
      <c r="BC421" s="123">
        <v>3.9812617231548501E-3</v>
      </c>
      <c r="BD421" s="123">
        <v>6.4634006340311403E-3</v>
      </c>
      <c r="BE421" s="124" t="s">
        <v>2214</v>
      </c>
      <c r="BF421" s="124" t="s">
        <v>180</v>
      </c>
      <c r="BG421" s="124" t="s">
        <v>180</v>
      </c>
      <c r="BH421" s="124" t="s">
        <v>180</v>
      </c>
      <c r="BI421" s="124" t="s">
        <v>180</v>
      </c>
      <c r="BJ421" s="124" t="s">
        <v>180</v>
      </c>
      <c r="BK421" s="124" t="s">
        <v>180</v>
      </c>
    </row>
    <row r="422" spans="1:63" ht="67" customHeight="1" x14ac:dyDescent="0.2">
      <c r="A422" s="122" t="s">
        <v>2215</v>
      </c>
      <c r="B422" s="123" t="s">
        <v>180</v>
      </c>
      <c r="C422" s="123" t="s">
        <v>2216</v>
      </c>
      <c r="D422" s="123">
        <v>132.07856000000001</v>
      </c>
      <c r="E422" s="123">
        <v>3.464</v>
      </c>
      <c r="F422" s="123">
        <v>287798285.61227602</v>
      </c>
      <c r="G422" s="123" t="s">
        <v>182</v>
      </c>
      <c r="H422" s="123" t="s">
        <v>183</v>
      </c>
      <c r="I422" s="123" t="s">
        <v>200</v>
      </c>
      <c r="J422" s="123" t="s">
        <v>200</v>
      </c>
      <c r="K422" s="123" t="s">
        <v>183</v>
      </c>
      <c r="L422" s="123">
        <v>21</v>
      </c>
      <c r="M422" s="123">
        <v>0</v>
      </c>
      <c r="N422" s="123">
        <v>3</v>
      </c>
      <c r="O422" s="123">
        <v>3</v>
      </c>
      <c r="P422" s="123" t="s">
        <v>190</v>
      </c>
      <c r="Q422" s="123" t="s">
        <v>2094</v>
      </c>
      <c r="R422" s="123" t="s">
        <v>180</v>
      </c>
      <c r="S422" s="123" t="s">
        <v>180</v>
      </c>
      <c r="T422" s="123" t="s">
        <v>184</v>
      </c>
      <c r="U422" s="123">
        <v>36407849.723262697</v>
      </c>
      <c r="V422" s="123">
        <v>39509112.908732899</v>
      </c>
      <c r="W422" s="123">
        <v>63843004.728018403</v>
      </c>
      <c r="X422" s="123">
        <v>66495728.741475798</v>
      </c>
      <c r="Y422" s="123">
        <v>60114934.675764203</v>
      </c>
      <c r="Z422" s="123">
        <v>59488294.451426499</v>
      </c>
      <c r="AA422" s="123">
        <v>286783570.343674</v>
      </c>
      <c r="AB422" s="123">
        <v>287798285.61227602</v>
      </c>
      <c r="AC422" s="123">
        <v>38817773.557619102</v>
      </c>
      <c r="AD422" s="123">
        <v>43668543.016754903</v>
      </c>
      <c r="AE422" s="123">
        <v>69736411.209917396</v>
      </c>
      <c r="AF422" s="123">
        <v>66495728.741475798</v>
      </c>
      <c r="AG422" s="123">
        <v>75817513.853126302</v>
      </c>
      <c r="AH422" s="123">
        <v>78870077.481160596</v>
      </c>
      <c r="AI422" s="123">
        <v>346015118.85984898</v>
      </c>
      <c r="AJ422" s="123">
        <v>317060664.65327102</v>
      </c>
      <c r="AK422" s="123">
        <v>41243158.287187003</v>
      </c>
      <c r="AL422" s="123">
        <v>68116069.975696594</v>
      </c>
      <c r="AM422" s="123">
        <v>77343795.667143494</v>
      </c>
      <c r="AN422" s="123">
        <v>331537891.75656003</v>
      </c>
      <c r="AO422" s="123">
        <v>8.3165599361801306</v>
      </c>
      <c r="AP422" s="123">
        <v>3.3641232530363201</v>
      </c>
      <c r="AQ422" s="123">
        <v>2.7907712865243499</v>
      </c>
      <c r="AR422" s="123">
        <v>6.1754301466274102</v>
      </c>
      <c r="AS422" s="123">
        <v>1.6519999999999999</v>
      </c>
      <c r="AT422" s="123">
        <v>1.875</v>
      </c>
      <c r="AU422" s="123">
        <v>8.0389999999999997</v>
      </c>
      <c r="AV422" s="123">
        <v>0.72</v>
      </c>
      <c r="AW422" s="123">
        <v>0.91</v>
      </c>
      <c r="AX422" s="123">
        <v>3.01</v>
      </c>
      <c r="AY422" s="123">
        <v>3.0103225097546401E-3</v>
      </c>
      <c r="AZ422" s="123">
        <v>1.26376625758584E-3</v>
      </c>
      <c r="BA422" s="123">
        <v>1.0021692161466E-5</v>
      </c>
      <c r="BB422" s="123">
        <v>1.7444064567265501E-2</v>
      </c>
      <c r="BC422" s="123">
        <v>6.5987623084267097E-3</v>
      </c>
      <c r="BD422" s="123">
        <v>4.8152754180805202E-4</v>
      </c>
      <c r="BE422" s="124" t="s">
        <v>2217</v>
      </c>
      <c r="BF422" s="124" t="s">
        <v>180</v>
      </c>
      <c r="BG422" s="124" t="s">
        <v>180</v>
      </c>
      <c r="BH422" s="124" t="s">
        <v>2218</v>
      </c>
      <c r="BI422" s="124" t="s">
        <v>2219</v>
      </c>
      <c r="BJ422" s="124" t="s">
        <v>2220</v>
      </c>
      <c r="BK422" s="124" t="s">
        <v>2221</v>
      </c>
    </row>
    <row r="423" spans="1:63" ht="67" customHeight="1" x14ac:dyDescent="0.2">
      <c r="A423" s="122" t="s">
        <v>2222</v>
      </c>
      <c r="B423" s="123" t="s">
        <v>180</v>
      </c>
      <c r="C423" s="123" t="s">
        <v>2223</v>
      </c>
      <c r="D423" s="123">
        <v>250.09852000000001</v>
      </c>
      <c r="E423" s="123">
        <v>9.3949999999999996</v>
      </c>
      <c r="F423" s="123">
        <v>7270939.5928751696</v>
      </c>
      <c r="G423" s="123" t="s">
        <v>182</v>
      </c>
      <c r="H423" s="123" t="s">
        <v>183</v>
      </c>
      <c r="I423" s="123" t="s">
        <v>183</v>
      </c>
      <c r="J423" s="123" t="s">
        <v>200</v>
      </c>
      <c r="K423" s="123" t="s">
        <v>183</v>
      </c>
      <c r="L423" s="123">
        <v>2</v>
      </c>
      <c r="M423" s="123">
        <v>0</v>
      </c>
      <c r="N423" s="123">
        <v>0</v>
      </c>
      <c r="O423" s="123">
        <v>0</v>
      </c>
      <c r="P423" s="123" t="s">
        <v>180</v>
      </c>
      <c r="Q423" s="123" t="s">
        <v>180</v>
      </c>
      <c r="R423" s="123" t="s">
        <v>180</v>
      </c>
      <c r="S423" s="123" t="s">
        <v>180</v>
      </c>
      <c r="T423" s="123" t="s">
        <v>184</v>
      </c>
      <c r="U423" s="123">
        <v>6874464.0645316597</v>
      </c>
      <c r="V423" s="123">
        <v>7270939.5928751696</v>
      </c>
      <c r="W423" s="123">
        <v>1443146.1427174399</v>
      </c>
      <c r="X423" s="123">
        <v>1582608.5803773201</v>
      </c>
      <c r="Y423" s="123">
        <v>437657.23181703797</v>
      </c>
      <c r="Z423" s="123">
        <v>354841.383047921</v>
      </c>
      <c r="AA423" s="123">
        <v>1670701.9930308999</v>
      </c>
      <c r="AB423" s="123">
        <v>1148919.96797465</v>
      </c>
      <c r="AC423" s="123">
        <v>7329501.5062775398</v>
      </c>
      <c r="AD423" s="123">
        <v>8036407.6793411197</v>
      </c>
      <c r="AE423" s="123">
        <v>1576364.29039158</v>
      </c>
      <c r="AF423" s="123">
        <v>1582608.5803773201</v>
      </c>
      <c r="AG423" s="123">
        <v>551977.36494566698</v>
      </c>
      <c r="AH423" s="123">
        <v>470451.66839273297</v>
      </c>
      <c r="AI423" s="123">
        <v>2015764.5293459699</v>
      </c>
      <c r="AJ423" s="123">
        <v>1265738.3552667</v>
      </c>
      <c r="AK423" s="123">
        <v>7682954.5928093297</v>
      </c>
      <c r="AL423" s="123">
        <v>1579486.43538445</v>
      </c>
      <c r="AM423" s="123">
        <v>511214.51666919998</v>
      </c>
      <c r="AN423" s="123">
        <v>1640751.44230634</v>
      </c>
      <c r="AO423" s="123">
        <v>6.5060666778341201</v>
      </c>
      <c r="AP423" s="123">
        <v>0.27954528089464598</v>
      </c>
      <c r="AQ423" s="123">
        <v>11.276552404876099</v>
      </c>
      <c r="AR423" s="123">
        <v>32.323518363840002</v>
      </c>
      <c r="AS423" s="123">
        <v>0.20599999999999999</v>
      </c>
      <c r="AT423" s="123">
        <v>6.7000000000000004E-2</v>
      </c>
      <c r="AU423" s="123">
        <v>0.214</v>
      </c>
      <c r="AV423" s="123">
        <v>-2.2799999999999998</v>
      </c>
      <c r="AW423" s="123">
        <v>-3.91</v>
      </c>
      <c r="AX423" s="123">
        <v>-2.23</v>
      </c>
      <c r="AY423" s="123">
        <v>3.0244464965962798E-3</v>
      </c>
      <c r="AZ423" s="123">
        <v>3.6942453384303199E-4</v>
      </c>
      <c r="BA423" s="123">
        <v>3.1076962528604501E-3</v>
      </c>
      <c r="BB423" s="123">
        <v>1.74552363646212E-2</v>
      </c>
      <c r="BC423" s="123">
        <v>2.7346425858868401E-3</v>
      </c>
      <c r="BD423" s="123">
        <v>1.7629641359684999E-2</v>
      </c>
      <c r="BE423" s="124" t="s">
        <v>2224</v>
      </c>
      <c r="BF423" s="124" t="s">
        <v>180</v>
      </c>
      <c r="BG423" s="124" t="s">
        <v>180</v>
      </c>
      <c r="BH423" s="124" t="s">
        <v>180</v>
      </c>
      <c r="BI423" s="124" t="s">
        <v>2225</v>
      </c>
      <c r="BJ423" s="124" t="s">
        <v>180</v>
      </c>
      <c r="BK423" s="124" t="s">
        <v>180</v>
      </c>
    </row>
    <row r="424" spans="1:63" ht="67" customHeight="1" x14ac:dyDescent="0.2">
      <c r="A424" s="122" t="s">
        <v>2226</v>
      </c>
      <c r="B424" s="123" t="s">
        <v>2227</v>
      </c>
      <c r="C424" s="123" t="s">
        <v>2228</v>
      </c>
      <c r="D424" s="123">
        <v>266.13727</v>
      </c>
      <c r="E424" s="123">
        <v>3.3420000000000001</v>
      </c>
      <c r="F424" s="123">
        <v>629576.87086219597</v>
      </c>
      <c r="G424" s="123" t="s">
        <v>182</v>
      </c>
      <c r="H424" s="123" t="s">
        <v>188</v>
      </c>
      <c r="I424" s="123" t="s">
        <v>183</v>
      </c>
      <c r="J424" s="123" t="s">
        <v>183</v>
      </c>
      <c r="K424" s="123" t="s">
        <v>183</v>
      </c>
      <c r="L424" s="123">
        <v>0</v>
      </c>
      <c r="M424" s="123">
        <v>1</v>
      </c>
      <c r="N424" s="123">
        <v>0</v>
      </c>
      <c r="O424" s="123">
        <v>0</v>
      </c>
      <c r="P424" s="123" t="s">
        <v>180</v>
      </c>
      <c r="Q424" s="123" t="s">
        <v>180</v>
      </c>
      <c r="R424" s="123" t="s">
        <v>180</v>
      </c>
      <c r="S424" s="123">
        <v>88.2</v>
      </c>
      <c r="T424" s="123" t="s">
        <v>184</v>
      </c>
      <c r="U424" s="123">
        <v>180382.26589275501</v>
      </c>
      <c r="V424" s="123">
        <v>234984.35488554</v>
      </c>
      <c r="W424" s="123">
        <v>534256.90513956803</v>
      </c>
      <c r="X424" s="123">
        <v>629576.87086219597</v>
      </c>
      <c r="Y424" s="123">
        <v>526275.83215175802</v>
      </c>
      <c r="Z424" s="123">
        <v>522842.79401976801</v>
      </c>
      <c r="AA424" s="123">
        <v>526018.32628400601</v>
      </c>
      <c r="AB424" s="123">
        <v>602033.99917184201</v>
      </c>
      <c r="AC424" s="123">
        <v>192322.20536115</v>
      </c>
      <c r="AD424" s="123">
        <v>259722.97665320401</v>
      </c>
      <c r="AE424" s="123">
        <v>583574.65140107798</v>
      </c>
      <c r="AF424" s="123">
        <v>629576.87086219597</v>
      </c>
      <c r="AG424" s="123">
        <v>663743.96661896096</v>
      </c>
      <c r="AH424" s="123">
        <v>693189.34178683197</v>
      </c>
      <c r="AI424" s="123">
        <v>634660.81224075297</v>
      </c>
      <c r="AJ424" s="123">
        <v>663246.82760080101</v>
      </c>
      <c r="AK424" s="123">
        <v>226022.59100717699</v>
      </c>
      <c r="AL424" s="123">
        <v>606575.76113163703</v>
      </c>
      <c r="AM424" s="123">
        <v>678466.65420289699</v>
      </c>
      <c r="AN424" s="123">
        <v>648953.81992077699</v>
      </c>
      <c r="AO424" s="123">
        <v>21.086185334589601</v>
      </c>
      <c r="AP424" s="123">
        <v>5.36264114311144</v>
      </c>
      <c r="AQ424" s="123">
        <v>3.0688353402189898</v>
      </c>
      <c r="AR424" s="123">
        <v>3.11476174231613</v>
      </c>
      <c r="AS424" s="123">
        <v>2.6840000000000002</v>
      </c>
      <c r="AT424" s="123">
        <v>3.0019999999999998</v>
      </c>
      <c r="AU424" s="123">
        <v>2.871</v>
      </c>
      <c r="AV424" s="123">
        <v>1.42</v>
      </c>
      <c r="AW424" s="123">
        <v>1.59</v>
      </c>
      <c r="AX424" s="123">
        <v>1.52</v>
      </c>
      <c r="AY424" s="123">
        <v>3.0266287106695002E-3</v>
      </c>
      <c r="AZ424" s="123">
        <v>2.0101883367604802E-3</v>
      </c>
      <c r="BA424" s="123">
        <v>2.3522170108685198E-3</v>
      </c>
      <c r="BB424" s="123">
        <v>1.74552363646212E-2</v>
      </c>
      <c r="BC424" s="123">
        <v>9.06755730702909E-3</v>
      </c>
      <c r="BD424" s="123">
        <v>1.4277957255971901E-2</v>
      </c>
      <c r="BE424" s="124" t="s">
        <v>2229</v>
      </c>
      <c r="BF424" s="124" t="s">
        <v>2230</v>
      </c>
      <c r="BG424" s="124" t="s">
        <v>180</v>
      </c>
      <c r="BH424" s="124" t="s">
        <v>180</v>
      </c>
      <c r="BI424" s="124" t="s">
        <v>180</v>
      </c>
      <c r="BJ424" s="124" t="s">
        <v>180</v>
      </c>
      <c r="BK424" s="124" t="s">
        <v>180</v>
      </c>
    </row>
    <row r="425" spans="1:63" ht="67" customHeight="1" x14ac:dyDescent="0.2">
      <c r="A425" s="122" t="s">
        <v>2231</v>
      </c>
      <c r="B425" s="123" t="s">
        <v>2232</v>
      </c>
      <c r="C425" s="123" t="s">
        <v>180</v>
      </c>
      <c r="D425" s="123">
        <v>181.08429000000001</v>
      </c>
      <c r="E425" s="123">
        <v>11.516999999999999</v>
      </c>
      <c r="F425" s="123">
        <v>3486580.18974768</v>
      </c>
      <c r="G425" s="123" t="s">
        <v>183</v>
      </c>
      <c r="H425" s="123" t="s">
        <v>188</v>
      </c>
      <c r="I425" s="123" t="s">
        <v>183</v>
      </c>
      <c r="J425" s="123" t="s">
        <v>183</v>
      </c>
      <c r="K425" s="123" t="s">
        <v>183</v>
      </c>
      <c r="L425" s="123">
        <v>0</v>
      </c>
      <c r="M425" s="123">
        <v>12</v>
      </c>
      <c r="N425" s="123">
        <v>0</v>
      </c>
      <c r="O425" s="123">
        <v>0</v>
      </c>
      <c r="P425" s="123" t="s">
        <v>180</v>
      </c>
      <c r="Q425" s="123" t="s">
        <v>180</v>
      </c>
      <c r="R425" s="123" t="s">
        <v>180</v>
      </c>
      <c r="S425" s="123">
        <v>99.6</v>
      </c>
      <c r="T425" s="123" t="s">
        <v>184</v>
      </c>
      <c r="U425" s="123">
        <v>1414471.0461108999</v>
      </c>
      <c r="V425" s="123">
        <v>1373613.5866229001</v>
      </c>
      <c r="W425" s="123">
        <v>2921147.0551783401</v>
      </c>
      <c r="X425" s="123">
        <v>3486580.18974768</v>
      </c>
      <c r="Y425" s="123">
        <v>2000514.85230245</v>
      </c>
      <c r="Z425" s="123">
        <v>1546659.1722452701</v>
      </c>
      <c r="AA425" s="123">
        <v>1365101.47074533</v>
      </c>
      <c r="AB425" s="123">
        <v>1667818.49915589</v>
      </c>
      <c r="AC425" s="123">
        <v>1508098.31366282</v>
      </c>
      <c r="AD425" s="123">
        <v>1518224.5203633199</v>
      </c>
      <c r="AE425" s="123">
        <v>3190800.8263770598</v>
      </c>
      <c r="AF425" s="123">
        <v>3486580.18974768</v>
      </c>
      <c r="AG425" s="123">
        <v>2523067.9089297</v>
      </c>
      <c r="AH425" s="123">
        <v>2050573.6443920999</v>
      </c>
      <c r="AI425" s="123">
        <v>1647046.0531949401</v>
      </c>
      <c r="AJ425" s="123">
        <v>1837396.7751002901</v>
      </c>
      <c r="AK425" s="123">
        <v>1513161.4170130701</v>
      </c>
      <c r="AL425" s="123">
        <v>3338690.5080623701</v>
      </c>
      <c r="AM425" s="123">
        <v>2286820.7766609001</v>
      </c>
      <c r="AN425" s="123">
        <v>1742221.4141476101</v>
      </c>
      <c r="AO425" s="123">
        <v>0.47320195618868999</v>
      </c>
      <c r="AP425" s="123">
        <v>6.2643600258649297</v>
      </c>
      <c r="AQ425" s="123">
        <v>14.609973021765301</v>
      </c>
      <c r="AR425" s="123">
        <v>7.7256705244251602</v>
      </c>
      <c r="AS425" s="123">
        <v>2.206</v>
      </c>
      <c r="AT425" s="123">
        <v>1.5109999999999999</v>
      </c>
      <c r="AU425" s="123">
        <v>1.151</v>
      </c>
      <c r="AV425" s="123">
        <v>1.1399999999999999</v>
      </c>
      <c r="AW425" s="123">
        <v>0.6</v>
      </c>
      <c r="AX425" s="123">
        <v>0.2</v>
      </c>
      <c r="AY425" s="123">
        <v>3.0447242357420899E-3</v>
      </c>
      <c r="AZ425" s="123">
        <v>3.3513023681320399E-2</v>
      </c>
      <c r="BA425" s="123">
        <v>0.48056482894713498</v>
      </c>
      <c r="BB425" s="123">
        <v>1.74814685177721E-2</v>
      </c>
      <c r="BC425" s="123">
        <v>7.7584020275998297E-2</v>
      </c>
      <c r="BD425" s="123">
        <v>0.711904456792949</v>
      </c>
      <c r="BE425" s="124" t="s">
        <v>180</v>
      </c>
      <c r="BF425" s="124" t="s">
        <v>2233</v>
      </c>
      <c r="BG425" s="124" t="s">
        <v>180</v>
      </c>
      <c r="BH425" s="124" t="s">
        <v>180</v>
      </c>
      <c r="BI425" s="124" t="s">
        <v>180</v>
      </c>
      <c r="BJ425" s="124" t="s">
        <v>180</v>
      </c>
      <c r="BK425" s="124" t="s">
        <v>180</v>
      </c>
    </row>
    <row r="426" spans="1:63" ht="67" customHeight="1" x14ac:dyDescent="0.2">
      <c r="A426" s="122" t="s">
        <v>2234</v>
      </c>
      <c r="B426" s="123" t="s">
        <v>2235</v>
      </c>
      <c r="C426" s="123" t="s">
        <v>2236</v>
      </c>
      <c r="D426" s="123">
        <v>207.10578000000001</v>
      </c>
      <c r="E426" s="123">
        <v>7.5179999999999998</v>
      </c>
      <c r="F426" s="123">
        <v>1617742.0966870601</v>
      </c>
      <c r="G426" s="123" t="s">
        <v>182</v>
      </c>
      <c r="H426" s="123" t="s">
        <v>188</v>
      </c>
      <c r="I426" s="123" t="s">
        <v>183</v>
      </c>
      <c r="J426" s="123" t="s">
        <v>183</v>
      </c>
      <c r="K426" s="123" t="s">
        <v>183</v>
      </c>
      <c r="L426" s="123">
        <v>0</v>
      </c>
      <c r="M426" s="123">
        <v>95</v>
      </c>
      <c r="N426" s="123">
        <v>0</v>
      </c>
      <c r="O426" s="123">
        <v>0</v>
      </c>
      <c r="P426" s="123" t="s">
        <v>180</v>
      </c>
      <c r="Q426" s="123" t="s">
        <v>180</v>
      </c>
      <c r="R426" s="123" t="s">
        <v>180</v>
      </c>
      <c r="S426" s="123">
        <v>98.9</v>
      </c>
      <c r="T426" s="123" t="s">
        <v>184</v>
      </c>
      <c r="U426" s="123">
        <v>108026.739260171</v>
      </c>
      <c r="V426" s="123">
        <v>198672.834276471</v>
      </c>
      <c r="W426" s="123">
        <v>1503261.5519840601</v>
      </c>
      <c r="X426" s="123">
        <v>1617742.0966870601</v>
      </c>
      <c r="Y426" s="123">
        <v>909106.41339936398</v>
      </c>
      <c r="Z426" s="123">
        <v>1236580.72424304</v>
      </c>
      <c r="AA426" s="123">
        <v>1386076.1876767301</v>
      </c>
      <c r="AB426" s="123">
        <v>1552462.05242768</v>
      </c>
      <c r="AC426" s="123">
        <v>115177.291013974</v>
      </c>
      <c r="AD426" s="123">
        <v>219588.66122618099</v>
      </c>
      <c r="AE426" s="123">
        <v>1642029.00837485</v>
      </c>
      <c r="AF426" s="123">
        <v>1617742.0966870601</v>
      </c>
      <c r="AG426" s="123">
        <v>1146573.4507345399</v>
      </c>
      <c r="AH426" s="123">
        <v>1639469.0490310299</v>
      </c>
      <c r="AI426" s="123">
        <v>1672352.8347632501</v>
      </c>
      <c r="AJ426" s="123">
        <v>1710311.2659080599</v>
      </c>
      <c r="AK426" s="123">
        <v>167382.976120078</v>
      </c>
      <c r="AL426" s="123">
        <v>1629885.5525309599</v>
      </c>
      <c r="AM426" s="123">
        <v>1393021.24988278</v>
      </c>
      <c r="AN426" s="123">
        <v>1691332.0503356601</v>
      </c>
      <c r="AO426" s="123">
        <v>44.108421072084603</v>
      </c>
      <c r="AP426" s="123">
        <v>1.05365925367395</v>
      </c>
      <c r="AQ426" s="123">
        <v>25.019705909136601</v>
      </c>
      <c r="AR426" s="123">
        <v>1.5869541442428801</v>
      </c>
      <c r="AS426" s="123">
        <v>9.7370000000000001</v>
      </c>
      <c r="AT426" s="123">
        <v>8.3219999999999992</v>
      </c>
      <c r="AU426" s="123">
        <v>10.105</v>
      </c>
      <c r="AV426" s="123">
        <v>3.28</v>
      </c>
      <c r="AW426" s="123">
        <v>3.06</v>
      </c>
      <c r="AX426" s="123">
        <v>3.34</v>
      </c>
      <c r="AY426" s="123">
        <v>3.0455770934998401E-3</v>
      </c>
      <c r="AZ426" s="123">
        <v>4.0821427199714301E-3</v>
      </c>
      <c r="BA426" s="123">
        <v>2.8679341279380698E-3</v>
      </c>
      <c r="BB426" s="123">
        <v>1.74814685177721E-2</v>
      </c>
      <c r="BC426" s="123">
        <v>1.54624688363348E-2</v>
      </c>
      <c r="BD426" s="123">
        <v>1.6500815314297701E-2</v>
      </c>
      <c r="BE426" s="124" t="s">
        <v>2237</v>
      </c>
      <c r="BF426" s="124" t="s">
        <v>2238</v>
      </c>
      <c r="BG426" s="124" t="s">
        <v>180</v>
      </c>
      <c r="BH426" s="124" t="s">
        <v>180</v>
      </c>
      <c r="BI426" s="124" t="s">
        <v>180</v>
      </c>
      <c r="BJ426" s="124" t="s">
        <v>180</v>
      </c>
      <c r="BK426" s="124" t="s">
        <v>180</v>
      </c>
    </row>
    <row r="427" spans="1:63" ht="67" customHeight="1" x14ac:dyDescent="0.2">
      <c r="A427" s="122" t="s">
        <v>2239</v>
      </c>
      <c r="B427" s="123" t="s">
        <v>180</v>
      </c>
      <c r="C427" s="123" t="s">
        <v>2240</v>
      </c>
      <c r="D427" s="123">
        <v>256.14249999999998</v>
      </c>
      <c r="E427" s="123">
        <v>3.4279999999999999</v>
      </c>
      <c r="F427" s="123">
        <v>1487444.1784924199</v>
      </c>
      <c r="G427" s="123" t="s">
        <v>182</v>
      </c>
      <c r="H427" s="123" t="s">
        <v>183</v>
      </c>
      <c r="I427" s="123" t="s">
        <v>183</v>
      </c>
      <c r="J427" s="123" t="s">
        <v>224</v>
      </c>
      <c r="K427" s="123" t="s">
        <v>183</v>
      </c>
      <c r="L427" s="123">
        <v>1</v>
      </c>
      <c r="M427" s="123">
        <v>0</v>
      </c>
      <c r="N427" s="123">
        <v>0</v>
      </c>
      <c r="O427" s="123">
        <v>0</v>
      </c>
      <c r="P427" s="123" t="s">
        <v>180</v>
      </c>
      <c r="Q427" s="123" t="s">
        <v>180</v>
      </c>
      <c r="R427" s="123" t="s">
        <v>180</v>
      </c>
      <c r="S427" s="123" t="s">
        <v>180</v>
      </c>
      <c r="T427" s="123" t="s">
        <v>184</v>
      </c>
      <c r="U427" s="123">
        <v>1487444.1784924199</v>
      </c>
      <c r="V427" s="123">
        <v>1006575.33838946</v>
      </c>
      <c r="W427" s="123">
        <v>213042.74217485701</v>
      </c>
      <c r="X427" s="123">
        <v>309342.14913402102</v>
      </c>
      <c r="Y427" s="123">
        <v>182761.89887643899</v>
      </c>
      <c r="Z427" s="123">
        <v>176451.798161265</v>
      </c>
      <c r="AA427" s="123">
        <v>273344.405281246</v>
      </c>
      <c r="AB427" s="123">
        <v>379604.23832189903</v>
      </c>
      <c r="AC427" s="123">
        <v>1585901.71458066</v>
      </c>
      <c r="AD427" s="123">
        <v>1112545.31494047</v>
      </c>
      <c r="AE427" s="123">
        <v>232708.91363723899</v>
      </c>
      <c r="AF427" s="123">
        <v>309342.14913402102</v>
      </c>
      <c r="AG427" s="123">
        <v>230501.00402877899</v>
      </c>
      <c r="AH427" s="123">
        <v>233941.26728633</v>
      </c>
      <c r="AI427" s="123">
        <v>329800.26285927498</v>
      </c>
      <c r="AJ427" s="123">
        <v>418201.14338584698</v>
      </c>
      <c r="AK427" s="123">
        <v>1349223.5147605599</v>
      </c>
      <c r="AL427" s="123">
        <v>271025.53138563002</v>
      </c>
      <c r="AM427" s="123">
        <v>232221.135657554</v>
      </c>
      <c r="AN427" s="123">
        <v>374000.70312256098</v>
      </c>
      <c r="AO427" s="123">
        <v>24.807862925738501</v>
      </c>
      <c r="AP427" s="123">
        <v>19.993644217577099</v>
      </c>
      <c r="AQ427" s="123">
        <v>1.0475504185248301</v>
      </c>
      <c r="AR427" s="123">
        <v>16.7135680658645</v>
      </c>
      <c r="AS427" s="123">
        <v>0.20100000000000001</v>
      </c>
      <c r="AT427" s="123">
        <v>0.17199999999999999</v>
      </c>
      <c r="AU427" s="123">
        <v>0.27700000000000002</v>
      </c>
      <c r="AV427" s="123">
        <v>-2.3199999999999998</v>
      </c>
      <c r="AW427" s="123">
        <v>-2.54</v>
      </c>
      <c r="AX427" s="123">
        <v>-1.85</v>
      </c>
      <c r="AY427" s="123">
        <v>3.1784202295548299E-3</v>
      </c>
      <c r="AZ427" s="123">
        <v>2.2840064692992699E-3</v>
      </c>
      <c r="BA427" s="123">
        <v>7.4600790397668596E-3</v>
      </c>
      <c r="BB427" s="123">
        <v>1.8171647253064801E-2</v>
      </c>
      <c r="BC427" s="123">
        <v>9.8851474286250109E-3</v>
      </c>
      <c r="BD427" s="123">
        <v>3.2058534351422897E-2</v>
      </c>
      <c r="BE427" s="124" t="s">
        <v>2241</v>
      </c>
      <c r="BF427" s="124" t="s">
        <v>180</v>
      </c>
      <c r="BG427" s="124" t="s">
        <v>180</v>
      </c>
      <c r="BH427" s="124" t="s">
        <v>180</v>
      </c>
      <c r="BI427" s="124" t="s">
        <v>2242</v>
      </c>
      <c r="BJ427" s="124" t="s">
        <v>180</v>
      </c>
      <c r="BK427" s="124" t="s">
        <v>180</v>
      </c>
    </row>
    <row r="428" spans="1:63" ht="67" customHeight="1" x14ac:dyDescent="0.2">
      <c r="A428" s="122" t="s">
        <v>2243</v>
      </c>
      <c r="B428" s="123" t="s">
        <v>180</v>
      </c>
      <c r="C428" s="123" t="s">
        <v>2244</v>
      </c>
      <c r="D428" s="123">
        <v>196.03722999999999</v>
      </c>
      <c r="E428" s="123">
        <v>11.044</v>
      </c>
      <c r="F428" s="123">
        <v>986883.66307377804</v>
      </c>
      <c r="G428" s="123" t="s">
        <v>182</v>
      </c>
      <c r="H428" s="123" t="s">
        <v>183</v>
      </c>
      <c r="I428" s="123" t="s">
        <v>200</v>
      </c>
      <c r="J428" s="123" t="s">
        <v>200</v>
      </c>
      <c r="K428" s="123" t="s">
        <v>183</v>
      </c>
      <c r="L428" s="123">
        <v>4</v>
      </c>
      <c r="M428" s="123">
        <v>0</v>
      </c>
      <c r="N428" s="123">
        <v>1</v>
      </c>
      <c r="O428" s="123">
        <v>1</v>
      </c>
      <c r="P428" s="123" t="s">
        <v>190</v>
      </c>
      <c r="Q428" s="123" t="s">
        <v>190</v>
      </c>
      <c r="R428" s="123" t="s">
        <v>180</v>
      </c>
      <c r="S428" s="123" t="s">
        <v>180</v>
      </c>
      <c r="T428" s="123" t="s">
        <v>184</v>
      </c>
      <c r="U428" s="123">
        <v>54995.257915906397</v>
      </c>
      <c r="V428" s="123">
        <v>17923.681936335801</v>
      </c>
      <c r="W428" s="123">
        <v>986883.66307377804</v>
      </c>
      <c r="X428" s="123">
        <v>984342.52996969095</v>
      </c>
      <c r="Y428" s="123">
        <v>961242.35383025196</v>
      </c>
      <c r="Z428" s="123">
        <v>855974.97707668506</v>
      </c>
      <c r="AA428" s="123">
        <v>318955.8018972</v>
      </c>
      <c r="AB428" s="123">
        <v>322995.77554375498</v>
      </c>
      <c r="AC428" s="123">
        <v>58635.527358774401</v>
      </c>
      <c r="AD428" s="123">
        <v>19810.6466592549</v>
      </c>
      <c r="AE428" s="123">
        <v>1077983.80163425</v>
      </c>
      <c r="AF428" s="123">
        <v>984342.52996969095</v>
      </c>
      <c r="AG428" s="123">
        <v>1212327.7829513899</v>
      </c>
      <c r="AH428" s="123">
        <v>1134858.77157055</v>
      </c>
      <c r="AI428" s="123">
        <v>384832.121213365</v>
      </c>
      <c r="AJ428" s="123">
        <v>355836.91909849801</v>
      </c>
      <c r="AK428" s="123">
        <v>39223.087009014598</v>
      </c>
      <c r="AL428" s="123">
        <v>1031163.1658019701</v>
      </c>
      <c r="AM428" s="123">
        <v>1173593.2772609701</v>
      </c>
      <c r="AN428" s="123">
        <v>370334.52015593101</v>
      </c>
      <c r="AO428" s="123">
        <v>69.992798922428904</v>
      </c>
      <c r="AP428" s="123">
        <v>6.4213288826547501</v>
      </c>
      <c r="AQ428" s="123">
        <v>4.6676190415012897</v>
      </c>
      <c r="AR428" s="123">
        <v>5.5362659761408297</v>
      </c>
      <c r="AS428" s="123">
        <v>26.29</v>
      </c>
      <c r="AT428" s="123">
        <v>29.920999999999999</v>
      </c>
      <c r="AU428" s="123">
        <v>9.4420000000000002</v>
      </c>
      <c r="AV428" s="123">
        <v>4.72</v>
      </c>
      <c r="AW428" s="123">
        <v>4.9000000000000004</v>
      </c>
      <c r="AX428" s="123">
        <v>3.24</v>
      </c>
      <c r="AY428" s="123">
        <v>3.1807866896839099E-3</v>
      </c>
      <c r="AZ428" s="123">
        <v>2.7581725710493798E-3</v>
      </c>
      <c r="BA428" s="123">
        <v>1.2009949607273E-2</v>
      </c>
      <c r="BB428" s="123">
        <v>1.8171647253064801E-2</v>
      </c>
      <c r="BC428" s="123">
        <v>1.12741464688685E-2</v>
      </c>
      <c r="BD428" s="123">
        <v>4.6656252234333999E-2</v>
      </c>
      <c r="BE428" s="124" t="s">
        <v>2245</v>
      </c>
      <c r="BF428" s="124" t="s">
        <v>180</v>
      </c>
      <c r="BG428" s="124" t="s">
        <v>180</v>
      </c>
      <c r="BH428" s="124" t="s">
        <v>2246</v>
      </c>
      <c r="BI428" s="124" t="s">
        <v>2247</v>
      </c>
      <c r="BJ428" s="124" t="s">
        <v>2248</v>
      </c>
      <c r="BK428" s="124" t="s">
        <v>2249</v>
      </c>
    </row>
    <row r="429" spans="1:63" ht="67" customHeight="1" x14ac:dyDescent="0.2">
      <c r="A429" s="122" t="s">
        <v>2250</v>
      </c>
      <c r="B429" s="123" t="s">
        <v>180</v>
      </c>
      <c r="C429" s="123" t="s">
        <v>2251</v>
      </c>
      <c r="D429" s="123">
        <v>337.15294</v>
      </c>
      <c r="E429" s="123">
        <v>3.4870000000000001</v>
      </c>
      <c r="F429" s="123">
        <v>531876.99256993295</v>
      </c>
      <c r="G429" s="123" t="s">
        <v>182</v>
      </c>
      <c r="H429" s="123" t="s">
        <v>183</v>
      </c>
      <c r="I429" s="123" t="s">
        <v>183</v>
      </c>
      <c r="J429" s="123" t="s">
        <v>183</v>
      </c>
      <c r="K429" s="123" t="s">
        <v>183</v>
      </c>
      <c r="L429" s="123">
        <v>0</v>
      </c>
      <c r="M429" s="123">
        <v>0</v>
      </c>
      <c r="N429" s="123">
        <v>0</v>
      </c>
      <c r="O429" s="123">
        <v>0</v>
      </c>
      <c r="P429" s="123" t="s">
        <v>180</v>
      </c>
      <c r="Q429" s="123" t="s">
        <v>180</v>
      </c>
      <c r="R429" s="123" t="s">
        <v>180</v>
      </c>
      <c r="S429" s="123" t="s">
        <v>180</v>
      </c>
      <c r="T429" s="123" t="s">
        <v>184</v>
      </c>
      <c r="U429" s="123">
        <v>14429.050680120999</v>
      </c>
      <c r="V429" s="123">
        <v>20415.9622010364</v>
      </c>
      <c r="W429" s="123">
        <v>474841.07130401902</v>
      </c>
      <c r="X429" s="123">
        <v>523828.47623021097</v>
      </c>
      <c r="Y429" s="123">
        <v>531876.99256993295</v>
      </c>
      <c r="Z429" s="123">
        <v>421008.07952862798</v>
      </c>
      <c r="AA429" s="123">
        <v>52187.851204401901</v>
      </c>
      <c r="AB429" s="123">
        <v>21323.9640917959</v>
      </c>
      <c r="AC429" s="123">
        <v>15384.144524044001</v>
      </c>
      <c r="AD429" s="123">
        <v>22565.308557139</v>
      </c>
      <c r="AE429" s="123">
        <v>518674.08730031602</v>
      </c>
      <c r="AF429" s="123">
        <v>523828.47623021097</v>
      </c>
      <c r="AG429" s="123">
        <v>670808.20215192903</v>
      </c>
      <c r="AH429" s="123">
        <v>558176.02704562503</v>
      </c>
      <c r="AI429" s="123">
        <v>62966.597130690701</v>
      </c>
      <c r="AJ429" s="123">
        <v>23492.114324460399</v>
      </c>
      <c r="AK429" s="123">
        <v>18974.726540591499</v>
      </c>
      <c r="AL429" s="123">
        <v>521251.28176526399</v>
      </c>
      <c r="AM429" s="123">
        <v>614492.11459877703</v>
      </c>
      <c r="AN429" s="123">
        <v>43229.355727575603</v>
      </c>
      <c r="AO429" s="123">
        <v>26.761122347411501</v>
      </c>
      <c r="AP429" s="123">
        <v>0.69922194778565305</v>
      </c>
      <c r="AQ429" s="123">
        <v>12.9607806032563</v>
      </c>
      <c r="AR429" s="123">
        <v>64.568795917335393</v>
      </c>
      <c r="AS429" s="123">
        <v>27.471</v>
      </c>
      <c r="AT429" s="123">
        <v>32.384999999999998</v>
      </c>
      <c r="AU429" s="123">
        <v>2.278</v>
      </c>
      <c r="AV429" s="123">
        <v>4.78</v>
      </c>
      <c r="AW429" s="123">
        <v>5.0199999999999996</v>
      </c>
      <c r="AX429" s="123">
        <v>1.19</v>
      </c>
      <c r="AY429" s="123">
        <v>3.2344623648177299E-3</v>
      </c>
      <c r="AZ429" s="123">
        <v>2.7036803112331399E-3</v>
      </c>
      <c r="BA429" s="123">
        <v>0.35117766156657498</v>
      </c>
      <c r="BB429" s="123">
        <v>1.84349169525292E-2</v>
      </c>
      <c r="BC429" s="123">
        <v>1.1145222063962699E-2</v>
      </c>
      <c r="BD429" s="123">
        <v>0.56806086761068897</v>
      </c>
      <c r="BE429" s="124" t="s">
        <v>2252</v>
      </c>
      <c r="BF429" s="124" t="s">
        <v>180</v>
      </c>
      <c r="BG429" s="124" t="s">
        <v>180</v>
      </c>
      <c r="BH429" s="124" t="s">
        <v>180</v>
      </c>
      <c r="BI429" s="124" t="s">
        <v>180</v>
      </c>
      <c r="BJ429" s="124" t="s">
        <v>180</v>
      </c>
      <c r="BK429" s="124" t="s">
        <v>180</v>
      </c>
    </row>
    <row r="430" spans="1:63" ht="67" customHeight="1" x14ac:dyDescent="0.2">
      <c r="A430" s="122" t="s">
        <v>2253</v>
      </c>
      <c r="B430" s="123" t="s">
        <v>180</v>
      </c>
      <c r="C430" s="123" t="s">
        <v>180</v>
      </c>
      <c r="D430" s="123">
        <v>1716.9868899999999</v>
      </c>
      <c r="E430" s="123">
        <v>7.5190000000000001</v>
      </c>
      <c r="F430" s="123">
        <v>25533028.398611002</v>
      </c>
      <c r="G430" s="123" t="s">
        <v>183</v>
      </c>
      <c r="H430" s="123" t="s">
        <v>183</v>
      </c>
      <c r="I430" s="123" t="s">
        <v>183</v>
      </c>
      <c r="J430" s="123" t="s">
        <v>183</v>
      </c>
      <c r="K430" s="123" t="s">
        <v>183</v>
      </c>
      <c r="L430" s="123">
        <v>0</v>
      </c>
      <c r="M430" s="123">
        <v>0</v>
      </c>
      <c r="N430" s="123">
        <v>1</v>
      </c>
      <c r="O430" s="123">
        <v>0</v>
      </c>
      <c r="P430" s="123" t="s">
        <v>190</v>
      </c>
      <c r="Q430" s="123" t="s">
        <v>180</v>
      </c>
      <c r="R430" s="123" t="s">
        <v>180</v>
      </c>
      <c r="S430" s="123" t="s">
        <v>180</v>
      </c>
      <c r="T430" s="123" t="s">
        <v>184</v>
      </c>
      <c r="U430" s="123">
        <v>10802732.3314174</v>
      </c>
      <c r="V430" s="123">
        <v>9752983.5595006105</v>
      </c>
      <c r="W430" s="123">
        <v>22324222.335782599</v>
      </c>
      <c r="X430" s="123">
        <v>25533028.398611002</v>
      </c>
      <c r="Y430" s="123">
        <v>15287343.9756702</v>
      </c>
      <c r="Z430" s="123">
        <v>15843366.3502401</v>
      </c>
      <c r="AA430" s="123">
        <v>21066244.2774285</v>
      </c>
      <c r="AB430" s="123">
        <v>18266552.0297621</v>
      </c>
      <c r="AC430" s="123">
        <v>11517791.372792801</v>
      </c>
      <c r="AD430" s="123">
        <v>10779755.6248249</v>
      </c>
      <c r="AE430" s="123">
        <v>24384991.8308517</v>
      </c>
      <c r="AF430" s="123">
        <v>25533028.398611002</v>
      </c>
      <c r="AG430" s="123">
        <v>19280540.183638599</v>
      </c>
      <c r="AH430" s="123">
        <v>21005267.391321</v>
      </c>
      <c r="AI430" s="123">
        <v>25417212.739383198</v>
      </c>
      <c r="AJ430" s="123">
        <v>20123834.7030407</v>
      </c>
      <c r="AK430" s="123">
        <v>11148773.4988089</v>
      </c>
      <c r="AL430" s="123">
        <v>24959010.114731401</v>
      </c>
      <c r="AM430" s="123">
        <v>20142903.787479799</v>
      </c>
      <c r="AN430" s="123">
        <v>22770523.721212</v>
      </c>
      <c r="AO430" s="123">
        <v>4.68096407377839</v>
      </c>
      <c r="AP430" s="123">
        <v>3.2524705041630702</v>
      </c>
      <c r="AQ430" s="123">
        <v>6.0545704686690902</v>
      </c>
      <c r="AR430" s="123">
        <v>16.437845482644299</v>
      </c>
      <c r="AS430" s="123">
        <v>2.2389999999999999</v>
      </c>
      <c r="AT430" s="123">
        <v>1.8069999999999999</v>
      </c>
      <c r="AU430" s="123">
        <v>2.0419999999999998</v>
      </c>
      <c r="AV430" s="123">
        <v>1.1599999999999999</v>
      </c>
      <c r="AW430" s="123">
        <v>0.85</v>
      </c>
      <c r="AX430" s="123">
        <v>1.03</v>
      </c>
      <c r="AY430" s="123">
        <v>3.3138996254572502E-3</v>
      </c>
      <c r="AZ430" s="123">
        <v>1.05336318837274E-2</v>
      </c>
      <c r="BA430" s="123">
        <v>5.41286827799492E-3</v>
      </c>
      <c r="BB430" s="123">
        <v>1.8843438619696E-2</v>
      </c>
      <c r="BC430" s="123">
        <v>3.1653042343675802E-2</v>
      </c>
      <c r="BD430" s="123">
        <v>2.5668836287053999E-2</v>
      </c>
      <c r="BE430" s="124" t="s">
        <v>180</v>
      </c>
      <c r="BF430" s="124" t="s">
        <v>180</v>
      </c>
      <c r="BG430" s="124" t="s">
        <v>180</v>
      </c>
      <c r="BH430" s="124" t="s">
        <v>180</v>
      </c>
      <c r="BI430" s="124" t="s">
        <v>180</v>
      </c>
      <c r="BJ430" s="124" t="s">
        <v>2254</v>
      </c>
      <c r="BK430" s="124" t="s">
        <v>2255</v>
      </c>
    </row>
    <row r="431" spans="1:63" ht="67" customHeight="1" x14ac:dyDescent="0.2">
      <c r="A431" s="122" t="s">
        <v>2256</v>
      </c>
      <c r="B431" s="123" t="s">
        <v>180</v>
      </c>
      <c r="C431" s="123" t="s">
        <v>950</v>
      </c>
      <c r="D431" s="123">
        <v>162.05278000000001</v>
      </c>
      <c r="E431" s="123">
        <v>11.791</v>
      </c>
      <c r="F431" s="123">
        <v>14087522.867594199</v>
      </c>
      <c r="G431" s="123" t="s">
        <v>182</v>
      </c>
      <c r="H431" s="123" t="s">
        <v>183</v>
      </c>
      <c r="I431" s="123" t="s">
        <v>200</v>
      </c>
      <c r="J431" s="123" t="s">
        <v>200</v>
      </c>
      <c r="K431" s="123" t="s">
        <v>183</v>
      </c>
      <c r="L431" s="123">
        <v>36</v>
      </c>
      <c r="M431" s="123">
        <v>0</v>
      </c>
      <c r="N431" s="123">
        <v>12</v>
      </c>
      <c r="O431" s="123">
        <v>8</v>
      </c>
      <c r="P431" s="123" t="s">
        <v>190</v>
      </c>
      <c r="Q431" s="123" t="s">
        <v>584</v>
      </c>
      <c r="R431" s="123" t="s">
        <v>180</v>
      </c>
      <c r="S431" s="123" t="s">
        <v>180</v>
      </c>
      <c r="T431" s="123" t="s">
        <v>184</v>
      </c>
      <c r="U431" s="123">
        <v>1742345.0714862901</v>
      </c>
      <c r="V431" s="123">
        <v>1992663.64905227</v>
      </c>
      <c r="W431" s="123">
        <v>13000267.596821301</v>
      </c>
      <c r="X431" s="123">
        <v>8480206.9759577997</v>
      </c>
      <c r="Y431" s="123">
        <v>12270697.3417753</v>
      </c>
      <c r="Z431" s="123">
        <v>12236207.2686955</v>
      </c>
      <c r="AA431" s="123">
        <v>11891184.996678401</v>
      </c>
      <c r="AB431" s="123">
        <v>14087522.867594199</v>
      </c>
      <c r="AC431" s="123">
        <v>1857675.1156214001</v>
      </c>
      <c r="AD431" s="123">
        <v>2202446.7741802698</v>
      </c>
      <c r="AE431" s="123">
        <v>14200334.2548353</v>
      </c>
      <c r="AF431" s="123">
        <v>8480206.9759577997</v>
      </c>
      <c r="AG431" s="123">
        <v>15475917.435749</v>
      </c>
      <c r="AH431" s="123">
        <v>16222865.7630377</v>
      </c>
      <c r="AI431" s="123">
        <v>14347160.0729407</v>
      </c>
      <c r="AJ431" s="123">
        <v>15519895.6596114</v>
      </c>
      <c r="AK431" s="123">
        <v>2030060.94490083</v>
      </c>
      <c r="AL431" s="123">
        <v>11340270.6153966</v>
      </c>
      <c r="AM431" s="123">
        <v>15849391.599393301</v>
      </c>
      <c r="AN431" s="123">
        <v>14933527.8662761</v>
      </c>
      <c r="AO431" s="123">
        <v>12.0090176770443</v>
      </c>
      <c r="AP431" s="123">
        <v>35.6670570334799</v>
      </c>
      <c r="AQ431" s="123">
        <v>3.3324448077994302</v>
      </c>
      <c r="AR431" s="123">
        <v>5.5529362739952797</v>
      </c>
      <c r="AS431" s="123">
        <v>5.5860000000000003</v>
      </c>
      <c r="AT431" s="123">
        <v>7.8070000000000004</v>
      </c>
      <c r="AU431" s="123">
        <v>7.3559999999999999</v>
      </c>
      <c r="AV431" s="123">
        <v>2.48</v>
      </c>
      <c r="AW431" s="123">
        <v>2.96</v>
      </c>
      <c r="AX431" s="123">
        <v>2.88</v>
      </c>
      <c r="AY431" s="123">
        <v>3.3623887257552298E-3</v>
      </c>
      <c r="AZ431" s="123">
        <v>1.5815869290072299E-3</v>
      </c>
      <c r="BA431" s="123">
        <v>1.77334476607949E-3</v>
      </c>
      <c r="BB431" s="123">
        <v>1.9074485575078699E-2</v>
      </c>
      <c r="BC431" s="123">
        <v>7.7442558331342502E-3</v>
      </c>
      <c r="BD431" s="123">
        <v>1.17688661048623E-2</v>
      </c>
      <c r="BE431" s="124" t="s">
        <v>2257</v>
      </c>
      <c r="BF431" s="124" t="s">
        <v>180</v>
      </c>
      <c r="BG431" s="124" t="s">
        <v>180</v>
      </c>
      <c r="BH431" s="124" t="s">
        <v>952</v>
      </c>
      <c r="BI431" s="124" t="s">
        <v>2258</v>
      </c>
      <c r="BJ431" s="124" t="s">
        <v>2259</v>
      </c>
      <c r="BK431" s="124" t="s">
        <v>955</v>
      </c>
    </row>
    <row r="432" spans="1:63" ht="67" customHeight="1" x14ac:dyDescent="0.2">
      <c r="A432" s="122" t="s">
        <v>2260</v>
      </c>
      <c r="B432" s="123" t="s">
        <v>180</v>
      </c>
      <c r="C432" s="123" t="s">
        <v>2261</v>
      </c>
      <c r="D432" s="123">
        <v>301.19954000000001</v>
      </c>
      <c r="E432" s="123">
        <v>8.3979999999999997</v>
      </c>
      <c r="F432" s="123">
        <v>4643430.3449660996</v>
      </c>
      <c r="G432" s="123" t="s">
        <v>182</v>
      </c>
      <c r="H432" s="123" t="s">
        <v>183</v>
      </c>
      <c r="I432" s="123" t="s">
        <v>183</v>
      </c>
      <c r="J432" s="123" t="s">
        <v>183</v>
      </c>
      <c r="K432" s="123" t="s">
        <v>183</v>
      </c>
      <c r="L432" s="123">
        <v>0</v>
      </c>
      <c r="M432" s="123">
        <v>0</v>
      </c>
      <c r="N432" s="123">
        <v>0</v>
      </c>
      <c r="O432" s="123">
        <v>0</v>
      </c>
      <c r="P432" s="123" t="s">
        <v>180</v>
      </c>
      <c r="Q432" s="123" t="s">
        <v>180</v>
      </c>
      <c r="R432" s="123" t="s">
        <v>180</v>
      </c>
      <c r="S432" s="123" t="s">
        <v>180</v>
      </c>
      <c r="T432" s="123" t="s">
        <v>184</v>
      </c>
      <c r="U432" s="123">
        <v>4643430.3449660996</v>
      </c>
      <c r="V432" s="123">
        <v>3888965.5173164099</v>
      </c>
      <c r="W432" s="123">
        <v>328157.06227838597</v>
      </c>
      <c r="X432" s="123">
        <v>444580.897953821</v>
      </c>
      <c r="Y432" s="123">
        <v>135091.41704331001</v>
      </c>
      <c r="Z432" s="123">
        <v>60582.9416929117</v>
      </c>
      <c r="AA432" s="123">
        <v>339739.18183921499</v>
      </c>
      <c r="AB432" s="123">
        <v>400726.34114128997</v>
      </c>
      <c r="AC432" s="123">
        <v>4950790.2562645096</v>
      </c>
      <c r="AD432" s="123">
        <v>4298387.0170892002</v>
      </c>
      <c r="AE432" s="123">
        <v>358449.54249844101</v>
      </c>
      <c r="AF432" s="123">
        <v>444580.897953821</v>
      </c>
      <c r="AG432" s="123">
        <v>170378.54966261599</v>
      </c>
      <c r="AH432" s="123">
        <v>80321.369933677895</v>
      </c>
      <c r="AI432" s="123">
        <v>409908.04753762198</v>
      </c>
      <c r="AJ432" s="123">
        <v>441470.87185050099</v>
      </c>
      <c r="AK432" s="123">
        <v>4624588.6366768498</v>
      </c>
      <c r="AL432" s="123">
        <v>401515.22022613097</v>
      </c>
      <c r="AM432" s="123">
        <v>125349.959798147</v>
      </c>
      <c r="AN432" s="123">
        <v>425689.45969406201</v>
      </c>
      <c r="AO432" s="123">
        <v>9.9753467979896993</v>
      </c>
      <c r="AP432" s="123">
        <v>15.168557117458001</v>
      </c>
      <c r="AQ432" s="123">
        <v>50.801805268556102</v>
      </c>
      <c r="AR432" s="123">
        <v>5.2428564054831899</v>
      </c>
      <c r="AS432" s="123">
        <v>8.6999999999999994E-2</v>
      </c>
      <c r="AT432" s="123">
        <v>2.7E-2</v>
      </c>
      <c r="AU432" s="123">
        <v>9.1999999999999998E-2</v>
      </c>
      <c r="AV432" s="123">
        <v>-3.53</v>
      </c>
      <c r="AW432" s="123">
        <v>-5.21</v>
      </c>
      <c r="AX432" s="123">
        <v>-3.44</v>
      </c>
      <c r="AY432" s="123">
        <v>3.3872609234090198E-3</v>
      </c>
      <c r="AZ432" s="123">
        <v>7.0091357982326997E-4</v>
      </c>
      <c r="BA432" s="123">
        <v>3.74285464839463E-3</v>
      </c>
      <c r="BB432" s="123">
        <v>1.9148143892486601E-2</v>
      </c>
      <c r="BC432" s="123">
        <v>4.3524761427388703E-3</v>
      </c>
      <c r="BD432" s="123">
        <v>2.0016852613000399E-2</v>
      </c>
      <c r="BE432" s="124" t="s">
        <v>2262</v>
      </c>
      <c r="BF432" s="124" t="s">
        <v>180</v>
      </c>
      <c r="BG432" s="124" t="s">
        <v>180</v>
      </c>
      <c r="BH432" s="124" t="s">
        <v>180</v>
      </c>
      <c r="BI432" s="124" t="s">
        <v>180</v>
      </c>
      <c r="BJ432" s="124" t="s">
        <v>180</v>
      </c>
      <c r="BK432" s="124" t="s">
        <v>180</v>
      </c>
    </row>
    <row r="433" spans="1:63" ht="67" customHeight="1" x14ac:dyDescent="0.2">
      <c r="A433" s="122" t="s">
        <v>2263</v>
      </c>
      <c r="B433" s="123" t="s">
        <v>180</v>
      </c>
      <c r="C433" s="123" t="s">
        <v>2264</v>
      </c>
      <c r="D433" s="123">
        <v>401.21645999999998</v>
      </c>
      <c r="E433" s="123">
        <v>7.508</v>
      </c>
      <c r="F433" s="123">
        <v>4791782.63807368</v>
      </c>
      <c r="G433" s="123" t="s">
        <v>182</v>
      </c>
      <c r="H433" s="123" t="s">
        <v>183</v>
      </c>
      <c r="I433" s="123" t="s">
        <v>183</v>
      </c>
      <c r="J433" s="123" t="s">
        <v>183</v>
      </c>
      <c r="K433" s="123" t="s">
        <v>183</v>
      </c>
      <c r="L433" s="123">
        <v>0</v>
      </c>
      <c r="M433" s="123">
        <v>0</v>
      </c>
      <c r="N433" s="123">
        <v>0</v>
      </c>
      <c r="O433" s="123">
        <v>0</v>
      </c>
      <c r="P433" s="123" t="s">
        <v>180</v>
      </c>
      <c r="Q433" s="123" t="s">
        <v>180</v>
      </c>
      <c r="R433" s="123" t="s">
        <v>180</v>
      </c>
      <c r="S433" s="123" t="s">
        <v>180</v>
      </c>
      <c r="T433" s="123" t="s">
        <v>184</v>
      </c>
      <c r="U433" s="123">
        <v>897151.249304128</v>
      </c>
      <c r="V433" s="123">
        <v>897293.64507693006</v>
      </c>
      <c r="W433" s="123">
        <v>3676501.0800871402</v>
      </c>
      <c r="X433" s="123">
        <v>3755659.8762205499</v>
      </c>
      <c r="Y433" s="123">
        <v>3026648.307418</v>
      </c>
      <c r="Z433" s="123">
        <v>2833882.6364120198</v>
      </c>
      <c r="AA433" s="123">
        <v>2804963.9378738198</v>
      </c>
      <c r="AB433" s="123">
        <v>4791782.63807368</v>
      </c>
      <c r="AC433" s="123">
        <v>956535.86540078302</v>
      </c>
      <c r="AD433" s="123">
        <v>991758.69195589703</v>
      </c>
      <c r="AE433" s="123">
        <v>4015882.2760129799</v>
      </c>
      <c r="AF433" s="123">
        <v>3755659.8762205499</v>
      </c>
      <c r="AG433" s="123">
        <v>3817236.9514146601</v>
      </c>
      <c r="AH433" s="123">
        <v>3757185.2608555001</v>
      </c>
      <c r="AI433" s="123">
        <v>3384294.0486371201</v>
      </c>
      <c r="AJ433" s="123">
        <v>5278995.2687502904</v>
      </c>
      <c r="AK433" s="123">
        <v>974147.27867834002</v>
      </c>
      <c r="AL433" s="123">
        <v>3885771.07611677</v>
      </c>
      <c r="AM433" s="123">
        <v>3787211.1061350801</v>
      </c>
      <c r="AN433" s="123">
        <v>4331644.6586937001</v>
      </c>
      <c r="AO433" s="123">
        <v>2.5567283361368101</v>
      </c>
      <c r="AP433" s="123">
        <v>4.7353541911105701</v>
      </c>
      <c r="AQ433" s="123">
        <v>1.12121971619906</v>
      </c>
      <c r="AR433" s="123">
        <v>30.929501070119699</v>
      </c>
      <c r="AS433" s="123">
        <v>3.9889999999999999</v>
      </c>
      <c r="AT433" s="123">
        <v>3.8879999999999999</v>
      </c>
      <c r="AU433" s="123">
        <v>4.4470000000000001</v>
      </c>
      <c r="AV433" s="123">
        <v>2</v>
      </c>
      <c r="AW433" s="123">
        <v>1.96</v>
      </c>
      <c r="AX433" s="123">
        <v>2.15</v>
      </c>
      <c r="AY433" s="123">
        <v>3.3911457470219299E-3</v>
      </c>
      <c r="AZ433" s="123">
        <v>3.6358366069955102E-3</v>
      </c>
      <c r="BA433" s="123">
        <v>2.7040527575050701E-3</v>
      </c>
      <c r="BB433" s="123">
        <v>1.9148143892486601E-2</v>
      </c>
      <c r="BC433" s="123">
        <v>1.40383754956431E-2</v>
      </c>
      <c r="BD433" s="123">
        <v>1.5896949383104899E-2</v>
      </c>
      <c r="BE433" s="124" t="s">
        <v>2265</v>
      </c>
      <c r="BF433" s="124" t="s">
        <v>180</v>
      </c>
      <c r="BG433" s="124" t="s">
        <v>180</v>
      </c>
      <c r="BH433" s="124" t="s">
        <v>180</v>
      </c>
      <c r="BI433" s="124" t="s">
        <v>180</v>
      </c>
      <c r="BJ433" s="124" t="s">
        <v>180</v>
      </c>
      <c r="BK433" s="124" t="s">
        <v>180</v>
      </c>
    </row>
    <row r="434" spans="1:63" ht="67" customHeight="1" x14ac:dyDescent="0.2">
      <c r="A434" s="122" t="s">
        <v>2266</v>
      </c>
      <c r="B434" s="123" t="s">
        <v>180</v>
      </c>
      <c r="C434" s="123" t="s">
        <v>884</v>
      </c>
      <c r="D434" s="123">
        <v>241.17852999999999</v>
      </c>
      <c r="E434" s="123">
        <v>10.677</v>
      </c>
      <c r="F434" s="123">
        <v>11917230.6013726</v>
      </c>
      <c r="G434" s="123" t="s">
        <v>182</v>
      </c>
      <c r="H434" s="123" t="s">
        <v>183</v>
      </c>
      <c r="I434" s="123" t="s">
        <v>183</v>
      </c>
      <c r="J434" s="123" t="s">
        <v>183</v>
      </c>
      <c r="K434" s="123" t="s">
        <v>183</v>
      </c>
      <c r="L434" s="123">
        <v>0</v>
      </c>
      <c r="M434" s="123">
        <v>0</v>
      </c>
      <c r="N434" s="123">
        <v>0</v>
      </c>
      <c r="O434" s="123">
        <v>0</v>
      </c>
      <c r="P434" s="123" t="s">
        <v>180</v>
      </c>
      <c r="Q434" s="123" t="s">
        <v>180</v>
      </c>
      <c r="R434" s="123" t="s">
        <v>180</v>
      </c>
      <c r="S434" s="123" t="s">
        <v>180</v>
      </c>
      <c r="T434" s="123" t="s">
        <v>184</v>
      </c>
      <c r="U434" s="123">
        <v>11917230.6013726</v>
      </c>
      <c r="V434" s="123">
        <v>6971368.7793473797</v>
      </c>
      <c r="W434" s="123">
        <v>74340.215191267402</v>
      </c>
      <c r="X434" s="123">
        <v>56605.959714091397</v>
      </c>
      <c r="Y434" s="123">
        <v>57486.647396733701</v>
      </c>
      <c r="Z434" s="123">
        <v>91458.155039002304</v>
      </c>
      <c r="AA434" s="123">
        <v>55030.790551304402</v>
      </c>
      <c r="AB434" s="123">
        <v>248607.76743632901</v>
      </c>
      <c r="AC434" s="123">
        <v>12706060.9850417</v>
      </c>
      <c r="AD434" s="123">
        <v>7705298.72765896</v>
      </c>
      <c r="AE434" s="123">
        <v>81202.628825156105</v>
      </c>
      <c r="AF434" s="123">
        <v>56605.959714091397</v>
      </c>
      <c r="AG434" s="123">
        <v>72502.693529979195</v>
      </c>
      <c r="AH434" s="123">
        <v>121255.98558049</v>
      </c>
      <c r="AI434" s="123">
        <v>66396.709932658399</v>
      </c>
      <c r="AJ434" s="123">
        <v>273885.38404123898</v>
      </c>
      <c r="AK434" s="123">
        <v>10205679.856350301</v>
      </c>
      <c r="AL434" s="123">
        <v>68904.294269623802</v>
      </c>
      <c r="AM434" s="123">
        <v>96879.339555234605</v>
      </c>
      <c r="AN434" s="123">
        <v>170141.04698694899</v>
      </c>
      <c r="AO434" s="123">
        <v>34.648087663624203</v>
      </c>
      <c r="AP434" s="123">
        <v>25.241491415583599</v>
      </c>
      <c r="AQ434" s="123">
        <v>35.584246932680102</v>
      </c>
      <c r="AR434" s="123">
        <v>86.232364899480999</v>
      </c>
      <c r="AS434" s="123">
        <v>7.0000000000000001E-3</v>
      </c>
      <c r="AT434" s="123">
        <v>8.9999999999999993E-3</v>
      </c>
      <c r="AU434" s="123">
        <v>1.7000000000000001E-2</v>
      </c>
      <c r="AV434" s="123">
        <v>-7.21</v>
      </c>
      <c r="AW434" s="123">
        <v>-6.72</v>
      </c>
      <c r="AX434" s="123">
        <v>-5.91</v>
      </c>
      <c r="AY434" s="123">
        <v>3.41218606831162E-3</v>
      </c>
      <c r="AZ434" s="123">
        <v>4.40138565361947E-3</v>
      </c>
      <c r="BA434" s="123">
        <v>5.96846150037711E-3</v>
      </c>
      <c r="BB434" s="123">
        <v>1.9222245414989798E-2</v>
      </c>
      <c r="BC434" s="123">
        <v>1.6517101030893499E-2</v>
      </c>
      <c r="BD434" s="123">
        <v>2.7344291533028899E-2</v>
      </c>
      <c r="BE434" s="124" t="s">
        <v>2267</v>
      </c>
      <c r="BF434" s="124" t="s">
        <v>180</v>
      </c>
      <c r="BG434" s="124" t="s">
        <v>180</v>
      </c>
      <c r="BH434" s="124" t="s">
        <v>180</v>
      </c>
      <c r="BI434" s="124" t="s">
        <v>180</v>
      </c>
      <c r="BJ434" s="124" t="s">
        <v>180</v>
      </c>
      <c r="BK434" s="124" t="s">
        <v>180</v>
      </c>
    </row>
    <row r="435" spans="1:63" ht="67" customHeight="1" x14ac:dyDescent="0.2">
      <c r="A435" s="122" t="s">
        <v>2268</v>
      </c>
      <c r="B435" s="123" t="s">
        <v>180</v>
      </c>
      <c r="C435" s="123" t="s">
        <v>2269</v>
      </c>
      <c r="D435" s="123">
        <v>442.24311999999998</v>
      </c>
      <c r="E435" s="123">
        <v>3.4710000000000001</v>
      </c>
      <c r="F435" s="123">
        <v>2179409.1428179801</v>
      </c>
      <c r="G435" s="123" t="s">
        <v>182</v>
      </c>
      <c r="H435" s="123" t="s">
        <v>183</v>
      </c>
      <c r="I435" s="123" t="s">
        <v>183</v>
      </c>
      <c r="J435" s="123" t="s">
        <v>183</v>
      </c>
      <c r="K435" s="123" t="s">
        <v>183</v>
      </c>
      <c r="L435" s="123">
        <v>0</v>
      </c>
      <c r="M435" s="123">
        <v>0</v>
      </c>
      <c r="N435" s="123">
        <v>0</v>
      </c>
      <c r="O435" s="123">
        <v>0</v>
      </c>
      <c r="P435" s="123" t="s">
        <v>180</v>
      </c>
      <c r="Q435" s="123" t="s">
        <v>180</v>
      </c>
      <c r="R435" s="123" t="s">
        <v>180</v>
      </c>
      <c r="S435" s="123" t="s">
        <v>180</v>
      </c>
      <c r="T435" s="123" t="s">
        <v>184</v>
      </c>
      <c r="U435" s="123">
        <v>2179409.1428179801</v>
      </c>
      <c r="V435" s="123">
        <v>2026993.1183877101</v>
      </c>
      <c r="W435" s="123">
        <v>957739.43164435704</v>
      </c>
      <c r="X435" s="123">
        <v>1159187.68376805</v>
      </c>
      <c r="Y435" s="123">
        <v>454535.6956637</v>
      </c>
      <c r="Z435" s="123">
        <v>409253.54002511298</v>
      </c>
      <c r="AA435" s="123">
        <v>1303712.47148274</v>
      </c>
      <c r="AB435" s="123">
        <v>1163307.63237017</v>
      </c>
      <c r="AC435" s="123">
        <v>2323669.5173804401</v>
      </c>
      <c r="AD435" s="123">
        <v>2240390.37245544</v>
      </c>
      <c r="AE435" s="123">
        <v>1046149.23939806</v>
      </c>
      <c r="AF435" s="123">
        <v>1159187.68376805</v>
      </c>
      <c r="AG435" s="123">
        <v>573264.64028607705</v>
      </c>
      <c r="AH435" s="123">
        <v>542591.76042734797</v>
      </c>
      <c r="AI435" s="123">
        <v>1572977.9263106801</v>
      </c>
      <c r="AJ435" s="123">
        <v>1281588.90985339</v>
      </c>
      <c r="AK435" s="123">
        <v>2282029.9449179401</v>
      </c>
      <c r="AL435" s="123">
        <v>1102668.46158306</v>
      </c>
      <c r="AM435" s="123">
        <v>557928.20035671198</v>
      </c>
      <c r="AN435" s="123">
        <v>1427283.41808203</v>
      </c>
      <c r="AO435" s="123">
        <v>2.5804765725797201</v>
      </c>
      <c r="AP435" s="123">
        <v>7.2488017326668004</v>
      </c>
      <c r="AQ435" s="123">
        <v>3.88741801055387</v>
      </c>
      <c r="AR435" s="123">
        <v>14.4360361011629</v>
      </c>
      <c r="AS435" s="123">
        <v>0.48299999999999998</v>
      </c>
      <c r="AT435" s="123">
        <v>0.24399999999999999</v>
      </c>
      <c r="AU435" s="123">
        <v>0.625</v>
      </c>
      <c r="AV435" s="123">
        <v>-1.05</v>
      </c>
      <c r="AW435" s="123">
        <v>-2.0299999999999998</v>
      </c>
      <c r="AX435" s="123">
        <v>-0.68</v>
      </c>
      <c r="AY435" s="123">
        <v>3.4305663004506898E-3</v>
      </c>
      <c r="AZ435" s="123">
        <v>2.66884848337812E-4</v>
      </c>
      <c r="BA435" s="123">
        <v>1.66806756349679E-2</v>
      </c>
      <c r="BB435" s="123">
        <v>1.92810531886441E-2</v>
      </c>
      <c r="BC435" s="123">
        <v>2.1891770667709699E-3</v>
      </c>
      <c r="BD435" s="123">
        <v>5.86116938374849E-2</v>
      </c>
      <c r="BE435" s="124" t="s">
        <v>2270</v>
      </c>
      <c r="BF435" s="124" t="s">
        <v>180</v>
      </c>
      <c r="BG435" s="124" t="s">
        <v>180</v>
      </c>
      <c r="BH435" s="124" t="s">
        <v>180</v>
      </c>
      <c r="BI435" s="124" t="s">
        <v>180</v>
      </c>
      <c r="BJ435" s="124" t="s">
        <v>180</v>
      </c>
      <c r="BK435" s="124" t="s">
        <v>180</v>
      </c>
    </row>
    <row r="436" spans="1:63" ht="67" customHeight="1" x14ac:dyDescent="0.2">
      <c r="A436" s="122" t="s">
        <v>2271</v>
      </c>
      <c r="B436" s="123" t="s">
        <v>180</v>
      </c>
      <c r="C436" s="123" t="s">
        <v>2272</v>
      </c>
      <c r="D436" s="123">
        <v>278.09393</v>
      </c>
      <c r="E436" s="123">
        <v>10.266999999999999</v>
      </c>
      <c r="F436" s="123">
        <v>2239420.1234874302</v>
      </c>
      <c r="G436" s="123" t="s">
        <v>182</v>
      </c>
      <c r="H436" s="123" t="s">
        <v>183</v>
      </c>
      <c r="I436" s="123" t="s">
        <v>183</v>
      </c>
      <c r="J436" s="123" t="s">
        <v>224</v>
      </c>
      <c r="K436" s="123" t="s">
        <v>183</v>
      </c>
      <c r="L436" s="123">
        <v>1</v>
      </c>
      <c r="M436" s="123">
        <v>0</v>
      </c>
      <c r="N436" s="123">
        <v>0</v>
      </c>
      <c r="O436" s="123">
        <v>0</v>
      </c>
      <c r="P436" s="123" t="s">
        <v>180</v>
      </c>
      <c r="Q436" s="123" t="s">
        <v>180</v>
      </c>
      <c r="R436" s="123" t="s">
        <v>180</v>
      </c>
      <c r="S436" s="123" t="s">
        <v>180</v>
      </c>
      <c r="T436" s="123" t="s">
        <v>184</v>
      </c>
      <c r="U436" s="123">
        <v>77607.892852251898</v>
      </c>
      <c r="V436" s="123">
        <v>82362.987701968901</v>
      </c>
      <c r="W436" s="123">
        <v>1126149.7093807</v>
      </c>
      <c r="X436" s="123">
        <v>768989.72148923005</v>
      </c>
      <c r="Y436" s="123">
        <v>2153126.1011325899</v>
      </c>
      <c r="Z436" s="123">
        <v>2239420.1234874302</v>
      </c>
      <c r="AA436" s="123">
        <v>297436.69457150198</v>
      </c>
      <c r="AB436" s="123">
        <v>174610.44859203399</v>
      </c>
      <c r="AC436" s="123">
        <v>82744.947419891498</v>
      </c>
      <c r="AD436" s="123">
        <v>91033.976889339407</v>
      </c>
      <c r="AE436" s="123">
        <v>1230105.6247566601</v>
      </c>
      <c r="AF436" s="123">
        <v>768989.72148923005</v>
      </c>
      <c r="AG436" s="123">
        <v>2715542.6331347502</v>
      </c>
      <c r="AH436" s="123">
        <v>2969041.8977558799</v>
      </c>
      <c r="AI436" s="123">
        <v>358868.51224463503</v>
      </c>
      <c r="AJ436" s="123">
        <v>192364.262240882</v>
      </c>
      <c r="AK436" s="123">
        <v>86889.462154615394</v>
      </c>
      <c r="AL436" s="123">
        <v>999547.67312294501</v>
      </c>
      <c r="AM436" s="123">
        <v>2842292.2654453102</v>
      </c>
      <c r="AN436" s="123">
        <v>275616.38724275801</v>
      </c>
      <c r="AO436" s="123">
        <v>6.7456154083124797</v>
      </c>
      <c r="AP436" s="123">
        <v>32.620573373417599</v>
      </c>
      <c r="AQ436" s="123">
        <v>6.30656640130284</v>
      </c>
      <c r="AR436" s="123">
        <v>42.717447047273502</v>
      </c>
      <c r="AS436" s="123">
        <v>11.504</v>
      </c>
      <c r="AT436" s="123">
        <v>32.712000000000003</v>
      </c>
      <c r="AU436" s="123">
        <v>3.1720000000000002</v>
      </c>
      <c r="AV436" s="123">
        <v>3.52</v>
      </c>
      <c r="AW436" s="123">
        <v>5.03</v>
      </c>
      <c r="AX436" s="123">
        <v>1.67</v>
      </c>
      <c r="AY436" s="123">
        <v>3.4410477970230301E-3</v>
      </c>
      <c r="AZ436" s="123">
        <v>8.3262083682589304E-4</v>
      </c>
      <c r="BA436" s="123">
        <v>5.4699418076743202E-2</v>
      </c>
      <c r="BB436" s="123">
        <v>1.9295298039658001E-2</v>
      </c>
      <c r="BC436" s="123">
        <v>4.9793186990474596E-3</v>
      </c>
      <c r="BD436" s="123">
        <v>0.14083795025485901</v>
      </c>
      <c r="BE436" s="124" t="s">
        <v>2273</v>
      </c>
      <c r="BF436" s="124" t="s">
        <v>180</v>
      </c>
      <c r="BG436" s="124" t="s">
        <v>180</v>
      </c>
      <c r="BH436" s="124" t="s">
        <v>180</v>
      </c>
      <c r="BI436" s="124" t="s">
        <v>2274</v>
      </c>
      <c r="BJ436" s="124" t="s">
        <v>180</v>
      </c>
      <c r="BK436" s="124" t="s">
        <v>180</v>
      </c>
    </row>
    <row r="437" spans="1:63" ht="67" customHeight="1" x14ac:dyDescent="0.2">
      <c r="A437" s="122" t="s">
        <v>2275</v>
      </c>
      <c r="B437" s="123" t="s">
        <v>180</v>
      </c>
      <c r="C437" s="123" t="s">
        <v>2276</v>
      </c>
      <c r="D437" s="123">
        <v>247.11662000000001</v>
      </c>
      <c r="E437" s="123">
        <v>11.593</v>
      </c>
      <c r="F437" s="123">
        <v>12493764.313674999</v>
      </c>
      <c r="G437" s="123" t="s">
        <v>182</v>
      </c>
      <c r="H437" s="123" t="s">
        <v>183</v>
      </c>
      <c r="I437" s="123" t="s">
        <v>183</v>
      </c>
      <c r="J437" s="123" t="s">
        <v>200</v>
      </c>
      <c r="K437" s="123" t="s">
        <v>183</v>
      </c>
      <c r="L437" s="123">
        <v>3</v>
      </c>
      <c r="M437" s="123">
        <v>0</v>
      </c>
      <c r="N437" s="123">
        <v>0</v>
      </c>
      <c r="O437" s="123">
        <v>0</v>
      </c>
      <c r="P437" s="123" t="s">
        <v>180</v>
      </c>
      <c r="Q437" s="123" t="s">
        <v>180</v>
      </c>
      <c r="R437" s="123" t="s">
        <v>180</v>
      </c>
      <c r="S437" s="123" t="s">
        <v>180</v>
      </c>
      <c r="T437" s="123" t="s">
        <v>184</v>
      </c>
      <c r="U437" s="123">
        <v>8792788.8973667193</v>
      </c>
      <c r="V437" s="123">
        <v>12493764.313674999</v>
      </c>
      <c r="W437" s="123">
        <v>2404181.5187456599</v>
      </c>
      <c r="X437" s="123">
        <v>2933784.2192824199</v>
      </c>
      <c r="Y437" s="123">
        <v>260366.277856731</v>
      </c>
      <c r="Z437" s="123">
        <v>230553.73322591299</v>
      </c>
      <c r="AA437" s="123">
        <v>3384293.7448019199</v>
      </c>
      <c r="AB437" s="123">
        <v>2979658.8156899102</v>
      </c>
      <c r="AC437" s="123">
        <v>9374804.9102676306</v>
      </c>
      <c r="AD437" s="123">
        <v>13809079.582050599</v>
      </c>
      <c r="AE437" s="123">
        <v>2626113.7258308199</v>
      </c>
      <c r="AF437" s="123">
        <v>2933784.2192824199</v>
      </c>
      <c r="AG437" s="123">
        <v>328376.36744946998</v>
      </c>
      <c r="AH437" s="123">
        <v>305670.06451909698</v>
      </c>
      <c r="AI437" s="123">
        <v>4083277.1590121598</v>
      </c>
      <c r="AJ437" s="123">
        <v>3282620.6818180098</v>
      </c>
      <c r="AK437" s="123">
        <v>11591942.246159101</v>
      </c>
      <c r="AL437" s="123">
        <v>2779948.9725566199</v>
      </c>
      <c r="AM437" s="123">
        <v>317023.21598428302</v>
      </c>
      <c r="AN437" s="123">
        <v>3682948.9204150802</v>
      </c>
      <c r="AO437" s="123">
        <v>27.049010627191699</v>
      </c>
      <c r="AP437" s="123">
        <v>7.8258951670815096</v>
      </c>
      <c r="AQ437" s="123">
        <v>5.06454416213501</v>
      </c>
      <c r="AR437" s="123">
        <v>15.372182364155799</v>
      </c>
      <c r="AS437" s="123">
        <v>0.24</v>
      </c>
      <c r="AT437" s="123">
        <v>2.7E-2</v>
      </c>
      <c r="AU437" s="123">
        <v>0.318</v>
      </c>
      <c r="AV437" s="123">
        <v>-2.06</v>
      </c>
      <c r="AW437" s="123">
        <v>-5.19</v>
      </c>
      <c r="AX437" s="123">
        <v>-1.65</v>
      </c>
      <c r="AY437" s="123">
        <v>3.4862277030371898E-3</v>
      </c>
      <c r="AZ437" s="123">
        <v>1.14570207951026E-4</v>
      </c>
      <c r="BA437" s="123">
        <v>7.9020036087250594E-3</v>
      </c>
      <c r="BB437" s="123">
        <v>1.9451623502449899E-2</v>
      </c>
      <c r="BC437" s="123">
        <v>1.3636101220837801E-3</v>
      </c>
      <c r="BD437" s="123">
        <v>3.3718918738109699E-2</v>
      </c>
      <c r="BE437" s="124" t="s">
        <v>2277</v>
      </c>
      <c r="BF437" s="124" t="s">
        <v>180</v>
      </c>
      <c r="BG437" s="124" t="s">
        <v>180</v>
      </c>
      <c r="BH437" s="124" t="s">
        <v>180</v>
      </c>
      <c r="BI437" s="124" t="s">
        <v>2278</v>
      </c>
      <c r="BJ437" s="124" t="s">
        <v>180</v>
      </c>
      <c r="BK437" s="124" t="s">
        <v>180</v>
      </c>
    </row>
    <row r="438" spans="1:63" ht="67" customHeight="1" x14ac:dyDescent="0.2">
      <c r="A438" s="122" t="s">
        <v>2279</v>
      </c>
      <c r="B438" s="123" t="s">
        <v>180</v>
      </c>
      <c r="C438" s="123" t="s">
        <v>2280</v>
      </c>
      <c r="D438" s="123">
        <v>138.04284999999999</v>
      </c>
      <c r="E438" s="123">
        <v>3.68</v>
      </c>
      <c r="F438" s="123">
        <v>11918551.4673323</v>
      </c>
      <c r="G438" s="123" t="s">
        <v>182</v>
      </c>
      <c r="H438" s="123" t="s">
        <v>183</v>
      </c>
      <c r="I438" s="123" t="s">
        <v>200</v>
      </c>
      <c r="J438" s="123" t="s">
        <v>200</v>
      </c>
      <c r="K438" s="123" t="s">
        <v>183</v>
      </c>
      <c r="L438" s="123">
        <v>8</v>
      </c>
      <c r="M438" s="123">
        <v>0</v>
      </c>
      <c r="N438" s="123">
        <v>4</v>
      </c>
      <c r="O438" s="123">
        <v>2</v>
      </c>
      <c r="P438" s="123" t="s">
        <v>190</v>
      </c>
      <c r="Q438" s="123" t="s">
        <v>478</v>
      </c>
      <c r="R438" s="123" t="s">
        <v>180</v>
      </c>
      <c r="S438" s="123" t="s">
        <v>180</v>
      </c>
      <c r="T438" s="123" t="s">
        <v>184</v>
      </c>
      <c r="U438" s="123">
        <v>11918551.4673323</v>
      </c>
      <c r="V438" s="123">
        <v>11095681.0464525</v>
      </c>
      <c r="W438" s="123">
        <v>4970379.0709234402</v>
      </c>
      <c r="X438" s="123">
        <v>4963559.1492768498</v>
      </c>
      <c r="Y438" s="123">
        <v>5541314.7027569897</v>
      </c>
      <c r="Z438" s="123">
        <v>5637719.2652023397</v>
      </c>
      <c r="AA438" s="123">
        <v>6119351.1970570199</v>
      </c>
      <c r="AB438" s="123">
        <v>5149391.4626118299</v>
      </c>
      <c r="AC438" s="123">
        <v>12707469.282321399</v>
      </c>
      <c r="AD438" s="123">
        <v>12263809.268420899</v>
      </c>
      <c r="AE438" s="123">
        <v>5429199.3341436004</v>
      </c>
      <c r="AF438" s="123">
        <v>4963559.1492768498</v>
      </c>
      <c r="AG438" s="123">
        <v>6988757.5609424897</v>
      </c>
      <c r="AH438" s="123">
        <v>7474535.27393704</v>
      </c>
      <c r="AI438" s="123">
        <v>7383226.4144609896</v>
      </c>
      <c r="AJ438" s="123">
        <v>5672964.57733294</v>
      </c>
      <c r="AK438" s="123">
        <v>12485639.275371101</v>
      </c>
      <c r="AL438" s="123">
        <v>5196379.2417102205</v>
      </c>
      <c r="AM438" s="123">
        <v>7231646.41743977</v>
      </c>
      <c r="AN438" s="123">
        <v>6528095.4958969597</v>
      </c>
      <c r="AO438" s="123">
        <v>2.5126066631544801</v>
      </c>
      <c r="AP438" s="123">
        <v>6.3362837275112103</v>
      </c>
      <c r="AQ438" s="123">
        <v>4.7499102580481196</v>
      </c>
      <c r="AR438" s="123">
        <v>18.525123344134599</v>
      </c>
      <c r="AS438" s="123">
        <v>0.41599999999999998</v>
      </c>
      <c r="AT438" s="123">
        <v>0.57899999999999996</v>
      </c>
      <c r="AU438" s="123">
        <v>0.52300000000000002</v>
      </c>
      <c r="AV438" s="123">
        <v>-1.26</v>
      </c>
      <c r="AW438" s="123">
        <v>-0.79</v>
      </c>
      <c r="AX438" s="123">
        <v>-0.94</v>
      </c>
      <c r="AY438" s="123">
        <v>3.4910145371000998E-3</v>
      </c>
      <c r="AZ438" s="123">
        <v>1.98325558193903E-2</v>
      </c>
      <c r="BA438" s="123">
        <v>1.0263858782267401E-2</v>
      </c>
      <c r="BB438" s="123">
        <v>1.9451623502449899E-2</v>
      </c>
      <c r="BC438" s="123">
        <v>5.1501011261475403E-2</v>
      </c>
      <c r="BD438" s="123">
        <v>4.1603754796903702E-2</v>
      </c>
      <c r="BE438" s="124" t="s">
        <v>2281</v>
      </c>
      <c r="BF438" s="124" t="s">
        <v>180</v>
      </c>
      <c r="BG438" s="124" t="s">
        <v>180</v>
      </c>
      <c r="BH438" s="124" t="s">
        <v>2282</v>
      </c>
      <c r="BI438" s="124" t="s">
        <v>2283</v>
      </c>
      <c r="BJ438" s="124" t="s">
        <v>2284</v>
      </c>
      <c r="BK438" s="124" t="s">
        <v>2285</v>
      </c>
    </row>
    <row r="439" spans="1:63" ht="67" customHeight="1" x14ac:dyDescent="0.2">
      <c r="A439" s="122" t="s">
        <v>2286</v>
      </c>
      <c r="B439" s="123" t="s">
        <v>180</v>
      </c>
      <c r="C439" s="123" t="s">
        <v>2287</v>
      </c>
      <c r="D439" s="123">
        <v>139.97793999999999</v>
      </c>
      <c r="E439" s="123">
        <v>15.888999999999999</v>
      </c>
      <c r="F439" s="123">
        <v>1720228.83094632</v>
      </c>
      <c r="G439" s="123" t="s">
        <v>182</v>
      </c>
      <c r="H439" s="123" t="s">
        <v>183</v>
      </c>
      <c r="I439" s="123" t="s">
        <v>200</v>
      </c>
      <c r="J439" s="123" t="s">
        <v>200</v>
      </c>
      <c r="K439" s="123" t="s">
        <v>183</v>
      </c>
      <c r="L439" s="123">
        <v>1</v>
      </c>
      <c r="M439" s="123">
        <v>0</v>
      </c>
      <c r="N439" s="123">
        <v>2</v>
      </c>
      <c r="O439" s="123">
        <v>1</v>
      </c>
      <c r="P439" s="123" t="s">
        <v>190</v>
      </c>
      <c r="Q439" s="123" t="s">
        <v>190</v>
      </c>
      <c r="R439" s="123" t="s">
        <v>180</v>
      </c>
      <c r="S439" s="123" t="s">
        <v>180</v>
      </c>
      <c r="T439" s="123" t="s">
        <v>184</v>
      </c>
      <c r="U439" s="123">
        <v>896436.79846944101</v>
      </c>
      <c r="V439" s="123">
        <v>862707.05851087603</v>
      </c>
      <c r="W439" s="123">
        <v>1373573.58809895</v>
      </c>
      <c r="X439" s="123">
        <v>1720228.83094632</v>
      </c>
      <c r="Y439" s="123">
        <v>1257762.9566559</v>
      </c>
      <c r="Z439" s="123">
        <v>1193555.23262226</v>
      </c>
      <c r="AA439" s="123">
        <v>1338855.5202375799</v>
      </c>
      <c r="AB439" s="123">
        <v>1625325.20607534</v>
      </c>
      <c r="AC439" s="123">
        <v>955774.12333335204</v>
      </c>
      <c r="AD439" s="123">
        <v>953530.90772922104</v>
      </c>
      <c r="AE439" s="123">
        <v>1500369.42927143</v>
      </c>
      <c r="AF439" s="123">
        <v>1720228.83094632</v>
      </c>
      <c r="AG439" s="123">
        <v>1586302.3207884</v>
      </c>
      <c r="AH439" s="123">
        <v>1582425.4929988901</v>
      </c>
      <c r="AI439" s="123">
        <v>1615379.3308870799</v>
      </c>
      <c r="AJ439" s="123">
        <v>1790582.90434091</v>
      </c>
      <c r="AK439" s="123">
        <v>954652.51553128602</v>
      </c>
      <c r="AL439" s="123">
        <v>1610299.1301088701</v>
      </c>
      <c r="AM439" s="123">
        <v>1584363.9068936401</v>
      </c>
      <c r="AN439" s="123">
        <v>1702981.1176139901</v>
      </c>
      <c r="AO439" s="123">
        <v>0.166153960685504</v>
      </c>
      <c r="AP439" s="123">
        <v>9.6543599214030795</v>
      </c>
      <c r="AQ439" s="123">
        <v>0.17302408920430801</v>
      </c>
      <c r="AR439" s="123">
        <v>7.2747509409205797</v>
      </c>
      <c r="AS439" s="123">
        <v>1.6870000000000001</v>
      </c>
      <c r="AT439" s="123">
        <v>1.66</v>
      </c>
      <c r="AU439" s="123">
        <v>1.784</v>
      </c>
      <c r="AV439" s="123">
        <v>0.75</v>
      </c>
      <c r="AW439" s="123">
        <v>0.73</v>
      </c>
      <c r="AX439" s="123">
        <v>0.84</v>
      </c>
      <c r="AY439" s="123">
        <v>3.49585236651484E-3</v>
      </c>
      <c r="AZ439" s="123">
        <v>3.8735574236905498E-3</v>
      </c>
      <c r="BA439" s="123">
        <v>2.3519587494102998E-3</v>
      </c>
      <c r="BB439" s="123">
        <v>1.9451623502449899E-2</v>
      </c>
      <c r="BC439" s="123">
        <v>1.47877317998753E-2</v>
      </c>
      <c r="BD439" s="123">
        <v>1.4277957255971901E-2</v>
      </c>
      <c r="BE439" s="124" t="s">
        <v>2288</v>
      </c>
      <c r="BF439" s="124" t="s">
        <v>180</v>
      </c>
      <c r="BG439" s="124" t="s">
        <v>180</v>
      </c>
      <c r="BH439" s="124" t="s">
        <v>2289</v>
      </c>
      <c r="BI439" s="124" t="s">
        <v>2290</v>
      </c>
      <c r="BJ439" s="124" t="s">
        <v>2291</v>
      </c>
      <c r="BK439" s="124" t="s">
        <v>2292</v>
      </c>
    </row>
    <row r="440" spans="1:63" ht="67" customHeight="1" x14ac:dyDescent="0.2">
      <c r="A440" s="122" t="s">
        <v>2293</v>
      </c>
      <c r="B440" s="123" t="s">
        <v>180</v>
      </c>
      <c r="C440" s="123" t="s">
        <v>2294</v>
      </c>
      <c r="D440" s="123">
        <v>361.18545</v>
      </c>
      <c r="E440" s="123">
        <v>9.4930000000000003</v>
      </c>
      <c r="F440" s="123">
        <v>1037579.86333334</v>
      </c>
      <c r="G440" s="123" t="s">
        <v>182</v>
      </c>
      <c r="H440" s="123" t="s">
        <v>183</v>
      </c>
      <c r="I440" s="123" t="s">
        <v>183</v>
      </c>
      <c r="J440" s="123" t="s">
        <v>183</v>
      </c>
      <c r="K440" s="123" t="s">
        <v>183</v>
      </c>
      <c r="L440" s="123">
        <v>0</v>
      </c>
      <c r="M440" s="123">
        <v>0</v>
      </c>
      <c r="N440" s="123">
        <v>0</v>
      </c>
      <c r="O440" s="123">
        <v>0</v>
      </c>
      <c r="P440" s="123" t="s">
        <v>180</v>
      </c>
      <c r="Q440" s="123" t="s">
        <v>180</v>
      </c>
      <c r="R440" s="123" t="s">
        <v>180</v>
      </c>
      <c r="S440" s="123" t="s">
        <v>180</v>
      </c>
      <c r="T440" s="123" t="s">
        <v>184</v>
      </c>
      <c r="U440" s="123">
        <v>998076.46624570095</v>
      </c>
      <c r="V440" s="123">
        <v>1037579.86333334</v>
      </c>
      <c r="W440" s="123">
        <v>315119.19457093201</v>
      </c>
      <c r="X440" s="123">
        <v>265759.83462392702</v>
      </c>
      <c r="Y440" s="123">
        <v>185681.876884383</v>
      </c>
      <c r="Z440" s="123">
        <v>209500.34467622501</v>
      </c>
      <c r="AA440" s="123">
        <v>215180.890743172</v>
      </c>
      <c r="AB440" s="123">
        <v>177572.85413889599</v>
      </c>
      <c r="AC440" s="123">
        <v>1064141.5671181399</v>
      </c>
      <c r="AD440" s="123">
        <v>1146813.9261936201</v>
      </c>
      <c r="AE440" s="123">
        <v>344208.13723217999</v>
      </c>
      <c r="AF440" s="123">
        <v>265759.83462392702</v>
      </c>
      <c r="AG440" s="123">
        <v>234183.70740793401</v>
      </c>
      <c r="AH440" s="123">
        <v>277757.306194673</v>
      </c>
      <c r="AI440" s="123">
        <v>259623.804103006</v>
      </c>
      <c r="AJ440" s="123">
        <v>195627.87539848799</v>
      </c>
      <c r="AK440" s="123">
        <v>1105477.74665588</v>
      </c>
      <c r="AL440" s="123">
        <v>304983.98592805403</v>
      </c>
      <c r="AM440" s="123">
        <v>255970.506801304</v>
      </c>
      <c r="AN440" s="123">
        <v>227625.83975074699</v>
      </c>
      <c r="AO440" s="123">
        <v>5.2880472624435404</v>
      </c>
      <c r="AP440" s="123">
        <v>18.188275223065599</v>
      </c>
      <c r="AQ440" s="123">
        <v>12.0370067504386</v>
      </c>
      <c r="AR440" s="123">
        <v>19.879972855826701</v>
      </c>
      <c r="AS440" s="123">
        <v>0.27600000000000002</v>
      </c>
      <c r="AT440" s="123">
        <v>0.23200000000000001</v>
      </c>
      <c r="AU440" s="123">
        <v>0.20599999999999999</v>
      </c>
      <c r="AV440" s="123">
        <v>-1.86</v>
      </c>
      <c r="AW440" s="123">
        <v>-2.11</v>
      </c>
      <c r="AX440" s="123">
        <v>-2.2799999999999998</v>
      </c>
      <c r="AY440" s="123">
        <v>3.5009717753585702E-3</v>
      </c>
      <c r="AZ440" s="123">
        <v>2.18326251135281E-3</v>
      </c>
      <c r="BA440" s="123">
        <v>1.59733537895312E-3</v>
      </c>
      <c r="BB440" s="123">
        <v>1.9451623502449899E-2</v>
      </c>
      <c r="BC440" s="123">
        <v>9.55976504200335E-3</v>
      </c>
      <c r="BD440" s="123">
        <v>1.0863670308398301E-2</v>
      </c>
      <c r="BE440" s="124" t="s">
        <v>2295</v>
      </c>
      <c r="BF440" s="124" t="s">
        <v>180</v>
      </c>
      <c r="BG440" s="124" t="s">
        <v>180</v>
      </c>
      <c r="BH440" s="124" t="s">
        <v>180</v>
      </c>
      <c r="BI440" s="124" t="s">
        <v>180</v>
      </c>
      <c r="BJ440" s="124" t="s">
        <v>180</v>
      </c>
      <c r="BK440" s="124" t="s">
        <v>180</v>
      </c>
    </row>
    <row r="441" spans="1:63" ht="67" customHeight="1" x14ac:dyDescent="0.2">
      <c r="A441" s="122" t="s">
        <v>2296</v>
      </c>
      <c r="B441" s="123" t="s">
        <v>180</v>
      </c>
      <c r="C441" s="123" t="s">
        <v>792</v>
      </c>
      <c r="D441" s="123">
        <v>100.01615</v>
      </c>
      <c r="E441" s="123">
        <v>6.7320000000000002</v>
      </c>
      <c r="F441" s="123">
        <v>7714181.5941714803</v>
      </c>
      <c r="G441" s="123" t="s">
        <v>182</v>
      </c>
      <c r="H441" s="123" t="s">
        <v>183</v>
      </c>
      <c r="I441" s="123" t="s">
        <v>200</v>
      </c>
      <c r="J441" s="123" t="s">
        <v>200</v>
      </c>
      <c r="K441" s="123" t="s">
        <v>183</v>
      </c>
      <c r="L441" s="123">
        <v>1</v>
      </c>
      <c r="M441" s="123">
        <v>0</v>
      </c>
      <c r="N441" s="123">
        <v>1</v>
      </c>
      <c r="O441" s="123">
        <v>0</v>
      </c>
      <c r="P441" s="123" t="s">
        <v>190</v>
      </c>
      <c r="Q441" s="123" t="s">
        <v>180</v>
      </c>
      <c r="R441" s="123" t="s">
        <v>180</v>
      </c>
      <c r="S441" s="123" t="s">
        <v>180</v>
      </c>
      <c r="T441" s="123" t="s">
        <v>184</v>
      </c>
      <c r="U441" s="123">
        <v>29210.733143287001</v>
      </c>
      <c r="V441" s="123">
        <v>95589.356280294203</v>
      </c>
      <c r="W441" s="123">
        <v>3149698.8926377399</v>
      </c>
      <c r="X441" s="123">
        <v>7714181.5941714803</v>
      </c>
      <c r="Y441" s="123">
        <v>5415488.2619546</v>
      </c>
      <c r="Z441" s="123">
        <v>5922831.1082705604</v>
      </c>
      <c r="AA441" s="123">
        <v>798177.15407780302</v>
      </c>
      <c r="AB441" s="123">
        <v>732024.52916834597</v>
      </c>
      <c r="AC441" s="123">
        <v>31144.2623837149</v>
      </c>
      <c r="AD441" s="123">
        <v>105652.787657181</v>
      </c>
      <c r="AE441" s="123">
        <v>3440450.4941480402</v>
      </c>
      <c r="AF441" s="123">
        <v>7714181.5941714803</v>
      </c>
      <c r="AG441" s="123">
        <v>6830064.0853514504</v>
      </c>
      <c r="AH441" s="123">
        <v>7852538.9360179603</v>
      </c>
      <c r="AI441" s="123">
        <v>963030.63145660202</v>
      </c>
      <c r="AJ441" s="123">
        <v>806454.36530951306</v>
      </c>
      <c r="AK441" s="123">
        <v>68398.525020447996</v>
      </c>
      <c r="AL441" s="123">
        <v>5577316.0441597598</v>
      </c>
      <c r="AM441" s="123">
        <v>7341301.51068471</v>
      </c>
      <c r="AN441" s="123">
        <v>884742.498383058</v>
      </c>
      <c r="AO441" s="123">
        <v>77.027221656207701</v>
      </c>
      <c r="AP441" s="123">
        <v>54.183485710100001</v>
      </c>
      <c r="AQ441" s="123">
        <v>9.8483749706604602</v>
      </c>
      <c r="AR441" s="123">
        <v>12.513939340296099</v>
      </c>
      <c r="AS441" s="123">
        <v>81.540999999999997</v>
      </c>
      <c r="AT441" s="123">
        <v>107.331</v>
      </c>
      <c r="AU441" s="123">
        <v>12.935</v>
      </c>
      <c r="AV441" s="123">
        <v>6.35</v>
      </c>
      <c r="AW441" s="123">
        <v>6.75</v>
      </c>
      <c r="AX441" s="123">
        <v>3.69</v>
      </c>
      <c r="AY441" s="123">
        <v>3.5145539165361002E-3</v>
      </c>
      <c r="AZ441" s="123">
        <v>2.6380693248084799E-3</v>
      </c>
      <c r="BA441" s="123">
        <v>2.1782490321360402E-2</v>
      </c>
      <c r="BB441" s="123">
        <v>1.9482504359245801E-2</v>
      </c>
      <c r="BC441" s="123">
        <v>1.09491150780085E-2</v>
      </c>
      <c r="BD441" s="123">
        <v>7.1181543068994602E-2</v>
      </c>
      <c r="BE441" s="124" t="s">
        <v>2297</v>
      </c>
      <c r="BF441" s="124" t="s">
        <v>180</v>
      </c>
      <c r="BG441" s="124" t="s">
        <v>180</v>
      </c>
      <c r="BH441" s="124" t="s">
        <v>180</v>
      </c>
      <c r="BI441" s="124" t="s">
        <v>2298</v>
      </c>
      <c r="BJ441" s="124" t="s">
        <v>2299</v>
      </c>
      <c r="BK441" s="124" t="s">
        <v>796</v>
      </c>
    </row>
    <row r="442" spans="1:63" ht="67" customHeight="1" x14ac:dyDescent="0.2">
      <c r="A442" s="122" t="s">
        <v>2300</v>
      </c>
      <c r="B442" s="123" t="s">
        <v>180</v>
      </c>
      <c r="C442" s="123" t="s">
        <v>2301</v>
      </c>
      <c r="D442" s="123">
        <v>285.12151</v>
      </c>
      <c r="E442" s="123">
        <v>6.6669999999999998</v>
      </c>
      <c r="F442" s="123">
        <v>3318010.1739479299</v>
      </c>
      <c r="G442" s="123" t="s">
        <v>182</v>
      </c>
      <c r="H442" s="123" t="s">
        <v>183</v>
      </c>
      <c r="I442" s="123" t="s">
        <v>183</v>
      </c>
      <c r="J442" s="123" t="s">
        <v>183</v>
      </c>
      <c r="K442" s="123" t="s">
        <v>183</v>
      </c>
      <c r="L442" s="123">
        <v>0</v>
      </c>
      <c r="M442" s="123">
        <v>0</v>
      </c>
      <c r="N442" s="123">
        <v>0</v>
      </c>
      <c r="O442" s="123">
        <v>0</v>
      </c>
      <c r="P442" s="123" t="s">
        <v>180</v>
      </c>
      <c r="Q442" s="123" t="s">
        <v>180</v>
      </c>
      <c r="R442" s="123" t="s">
        <v>180</v>
      </c>
      <c r="S442" s="123" t="s">
        <v>180</v>
      </c>
      <c r="T442" s="123" t="s">
        <v>184</v>
      </c>
      <c r="U442" s="123">
        <v>22864.290340843301</v>
      </c>
      <c r="V442" s="123">
        <v>8080.0716509467402</v>
      </c>
      <c r="W442" s="123">
        <v>1197931.71210232</v>
      </c>
      <c r="X442" s="123">
        <v>1492546.1967291399</v>
      </c>
      <c r="Y442" s="123">
        <v>2511676.8832426602</v>
      </c>
      <c r="Z442" s="123">
        <v>3318010.1739479299</v>
      </c>
      <c r="AA442" s="123">
        <v>803877.589268237</v>
      </c>
      <c r="AB442" s="123">
        <v>305768.28772454802</v>
      </c>
      <c r="AC442" s="123">
        <v>24377.733146910399</v>
      </c>
      <c r="AD442" s="123">
        <v>8930.7233316756901</v>
      </c>
      <c r="AE442" s="123">
        <v>1308513.8901663399</v>
      </c>
      <c r="AF442" s="123">
        <v>1492546.1967291399</v>
      </c>
      <c r="AG442" s="123">
        <v>3167750.2091106898</v>
      </c>
      <c r="AH442" s="123">
        <v>4399045.5923430296</v>
      </c>
      <c r="AI442" s="123">
        <v>969908.42001892102</v>
      </c>
      <c r="AJ442" s="123">
        <v>336857.79722275998</v>
      </c>
      <c r="AK442" s="123">
        <v>16654.228239292999</v>
      </c>
      <c r="AL442" s="123">
        <v>1400530.0434477399</v>
      </c>
      <c r="AM442" s="123">
        <v>3783397.9007268599</v>
      </c>
      <c r="AN442" s="123">
        <v>653383.10862084001</v>
      </c>
      <c r="AO442" s="123">
        <v>65.585058835913202</v>
      </c>
      <c r="AP442" s="123">
        <v>9.2915173463620402</v>
      </c>
      <c r="AQ442" s="123">
        <v>23.012575942911301</v>
      </c>
      <c r="AR442" s="123">
        <v>68.510248016419993</v>
      </c>
      <c r="AS442" s="123">
        <v>84.094999999999999</v>
      </c>
      <c r="AT442" s="123">
        <v>227.173</v>
      </c>
      <c r="AU442" s="123">
        <v>39.231999999999999</v>
      </c>
      <c r="AV442" s="123">
        <v>6.39</v>
      </c>
      <c r="AW442" s="123">
        <v>7.83</v>
      </c>
      <c r="AX442" s="123">
        <v>5.29</v>
      </c>
      <c r="AY442" s="123">
        <v>3.5283029343282598E-3</v>
      </c>
      <c r="AZ442" s="123">
        <v>1.6682559808721699E-3</v>
      </c>
      <c r="BA442" s="123">
        <v>8.0018014531406702E-3</v>
      </c>
      <c r="BB442" s="123">
        <v>1.95141674818884E-2</v>
      </c>
      <c r="BC442" s="123">
        <v>7.9930458341925005E-3</v>
      </c>
      <c r="BD442" s="123">
        <v>3.4084866540746599E-2</v>
      </c>
      <c r="BE442" s="124" t="s">
        <v>2302</v>
      </c>
      <c r="BF442" s="124" t="s">
        <v>180</v>
      </c>
      <c r="BG442" s="124" t="s">
        <v>180</v>
      </c>
      <c r="BH442" s="124" t="s">
        <v>180</v>
      </c>
      <c r="BI442" s="124" t="s">
        <v>180</v>
      </c>
      <c r="BJ442" s="124" t="s">
        <v>180</v>
      </c>
      <c r="BK442" s="124" t="s">
        <v>180</v>
      </c>
    </row>
    <row r="443" spans="1:63" ht="67" customHeight="1" x14ac:dyDescent="0.2">
      <c r="A443" s="122" t="s">
        <v>2303</v>
      </c>
      <c r="B443" s="123" t="s">
        <v>2304</v>
      </c>
      <c r="C443" s="123" t="s">
        <v>2305</v>
      </c>
      <c r="D443" s="123">
        <v>165.07906</v>
      </c>
      <c r="E443" s="123">
        <v>7.47</v>
      </c>
      <c r="F443" s="123">
        <v>3423022.4259681702</v>
      </c>
      <c r="G443" s="123" t="s">
        <v>182</v>
      </c>
      <c r="H443" s="123" t="s">
        <v>183</v>
      </c>
      <c r="I443" s="123" t="s">
        <v>200</v>
      </c>
      <c r="J443" s="123" t="s">
        <v>200</v>
      </c>
      <c r="K443" s="123" t="s">
        <v>182</v>
      </c>
      <c r="L443" s="123">
        <v>17</v>
      </c>
      <c r="M443" s="123">
        <v>0</v>
      </c>
      <c r="N443" s="123">
        <v>46</v>
      </c>
      <c r="O443" s="123">
        <v>24</v>
      </c>
      <c r="P443" s="123" t="s">
        <v>2306</v>
      </c>
      <c r="Q443" s="123" t="s">
        <v>2307</v>
      </c>
      <c r="R443" s="123" t="s">
        <v>180</v>
      </c>
      <c r="S443" s="123" t="s">
        <v>180</v>
      </c>
      <c r="T443" s="123" t="s">
        <v>269</v>
      </c>
      <c r="U443" s="123">
        <v>2299627.4960167501</v>
      </c>
      <c r="V443" s="123">
        <v>2160351.5377659998</v>
      </c>
      <c r="W443" s="123">
        <v>3423022.4259681702</v>
      </c>
      <c r="X443" s="123">
        <v>3374887.9815520002</v>
      </c>
      <c r="Y443" s="123">
        <v>2309146.8097460601</v>
      </c>
      <c r="Z443" s="123">
        <v>2048940.5182916899</v>
      </c>
      <c r="AA443" s="123">
        <v>2442179.3477902901</v>
      </c>
      <c r="AB443" s="123">
        <v>2624510.2271002899</v>
      </c>
      <c r="AC443" s="123">
        <v>2451845.4148149402</v>
      </c>
      <c r="AD443" s="123">
        <v>2387788.4648074401</v>
      </c>
      <c r="AE443" s="123">
        <v>3739004.7742117699</v>
      </c>
      <c r="AF443" s="123">
        <v>3374887.9815520002</v>
      </c>
      <c r="AG443" s="123">
        <v>2912317.3996794899</v>
      </c>
      <c r="AH443" s="123">
        <v>2716502.44677808</v>
      </c>
      <c r="AI443" s="123">
        <v>2946580.8529061298</v>
      </c>
      <c r="AJ443" s="123">
        <v>2891361.7578486102</v>
      </c>
      <c r="AK443" s="123">
        <v>2419816.9398111901</v>
      </c>
      <c r="AL443" s="123">
        <v>3556946.3778818799</v>
      </c>
      <c r="AM443" s="123">
        <v>2814409.9232287901</v>
      </c>
      <c r="AN443" s="123">
        <v>2918971.3053773702</v>
      </c>
      <c r="AO443" s="123">
        <v>1.87184009613372</v>
      </c>
      <c r="AP443" s="123">
        <v>7.2384968982002196</v>
      </c>
      <c r="AQ443" s="123">
        <v>4.9197552890754004</v>
      </c>
      <c r="AR443" s="123">
        <v>1.3376560603476699</v>
      </c>
      <c r="AS443" s="123">
        <v>1.47</v>
      </c>
      <c r="AT443" s="123">
        <v>1.163</v>
      </c>
      <c r="AU443" s="123">
        <v>1.206</v>
      </c>
      <c r="AV443" s="123">
        <v>0.56000000000000005</v>
      </c>
      <c r="AW443" s="123">
        <v>0.22</v>
      </c>
      <c r="AX443" s="123">
        <v>0.27</v>
      </c>
      <c r="AY443" s="123">
        <v>3.6837402887257599E-3</v>
      </c>
      <c r="AZ443" s="123">
        <v>9.3039605461493396E-2</v>
      </c>
      <c r="BA443" s="123">
        <v>4.7253866764791701E-2</v>
      </c>
      <c r="BB443" s="123">
        <v>2.03275486841503E-2</v>
      </c>
      <c r="BC443" s="123">
        <v>0.17471010213496199</v>
      </c>
      <c r="BD443" s="123">
        <v>0.12691635896561301</v>
      </c>
      <c r="BE443" s="124" t="s">
        <v>2308</v>
      </c>
      <c r="BF443" s="124" t="s">
        <v>180</v>
      </c>
      <c r="BG443" s="124" t="s">
        <v>2309</v>
      </c>
      <c r="BH443" s="124" t="s">
        <v>2310</v>
      </c>
      <c r="BI443" s="124" t="s">
        <v>2311</v>
      </c>
      <c r="BJ443" s="124" t="s">
        <v>2312</v>
      </c>
      <c r="BK443" s="124" t="s">
        <v>2313</v>
      </c>
    </row>
    <row r="444" spans="1:63" ht="67" customHeight="1" x14ac:dyDescent="0.2">
      <c r="A444" s="122" t="s">
        <v>2314</v>
      </c>
      <c r="B444" s="123" t="s">
        <v>180</v>
      </c>
      <c r="C444" s="123" t="s">
        <v>2315</v>
      </c>
      <c r="D444" s="123">
        <v>255.99870000000001</v>
      </c>
      <c r="E444" s="123">
        <v>14.491</v>
      </c>
      <c r="F444" s="123">
        <v>3130767.5059487298</v>
      </c>
      <c r="G444" s="123" t="s">
        <v>182</v>
      </c>
      <c r="H444" s="123" t="s">
        <v>183</v>
      </c>
      <c r="I444" s="123" t="s">
        <v>188</v>
      </c>
      <c r="J444" s="123" t="s">
        <v>200</v>
      </c>
      <c r="K444" s="123" t="s">
        <v>183</v>
      </c>
      <c r="L444" s="123">
        <v>2</v>
      </c>
      <c r="M444" s="123">
        <v>0</v>
      </c>
      <c r="N444" s="123">
        <v>8</v>
      </c>
      <c r="O444" s="123">
        <v>4</v>
      </c>
      <c r="P444" s="123" t="s">
        <v>190</v>
      </c>
      <c r="Q444" s="123" t="s">
        <v>1387</v>
      </c>
      <c r="R444" s="123" t="s">
        <v>180</v>
      </c>
      <c r="S444" s="123" t="s">
        <v>180</v>
      </c>
      <c r="T444" s="123" t="s">
        <v>184</v>
      </c>
      <c r="U444" s="123">
        <v>2964379.2171950601</v>
      </c>
      <c r="V444" s="123">
        <v>3130767.5059487298</v>
      </c>
      <c r="W444" s="123">
        <v>1735572.6297842199</v>
      </c>
      <c r="X444" s="123">
        <v>1927808.54509763</v>
      </c>
      <c r="Y444" s="123">
        <v>898798.56792516704</v>
      </c>
      <c r="Z444" s="123">
        <v>845560.87622837105</v>
      </c>
      <c r="AA444" s="123">
        <v>1323017.3864118599</v>
      </c>
      <c r="AB444" s="123">
        <v>1237436.0640364899</v>
      </c>
      <c r="AC444" s="123">
        <v>3160598.6639322401</v>
      </c>
      <c r="AD444" s="123">
        <v>3460367.6327737002</v>
      </c>
      <c r="AE444" s="123">
        <v>1895784.93541977</v>
      </c>
      <c r="AF444" s="123">
        <v>1927808.54509763</v>
      </c>
      <c r="AG444" s="123">
        <v>1133573.1003016401</v>
      </c>
      <c r="AH444" s="123">
        <v>1121051.66971333</v>
      </c>
      <c r="AI444" s="123">
        <v>1596270.0292222199</v>
      </c>
      <c r="AJ444" s="123">
        <v>1363254.47559443</v>
      </c>
      <c r="AK444" s="123">
        <v>3310483.1483529699</v>
      </c>
      <c r="AL444" s="123">
        <v>1911796.7402587</v>
      </c>
      <c r="AM444" s="123">
        <v>1127312.3850074799</v>
      </c>
      <c r="AN444" s="123">
        <v>1479762.2524083201</v>
      </c>
      <c r="AO444" s="123">
        <v>6.4029527159063102</v>
      </c>
      <c r="AP444" s="123">
        <v>1.1844413731049299</v>
      </c>
      <c r="AQ444" s="123">
        <v>0.78540683105422104</v>
      </c>
      <c r="AR444" s="123">
        <v>11.134685847269401</v>
      </c>
      <c r="AS444" s="123">
        <v>0.57699999999999996</v>
      </c>
      <c r="AT444" s="123">
        <v>0.34100000000000003</v>
      </c>
      <c r="AU444" s="123">
        <v>0.44700000000000001</v>
      </c>
      <c r="AV444" s="123">
        <v>-0.79</v>
      </c>
      <c r="AW444" s="123">
        <v>-1.55</v>
      </c>
      <c r="AX444" s="123">
        <v>-1.1599999999999999</v>
      </c>
      <c r="AY444" s="123">
        <v>3.7052285757646101E-3</v>
      </c>
      <c r="AZ444" s="123">
        <v>2.7176625200353599E-4</v>
      </c>
      <c r="BA444" s="123">
        <v>8.2993930512209602E-4</v>
      </c>
      <c r="BB444" s="123">
        <v>2.0399761863846899E-2</v>
      </c>
      <c r="BC444" s="123">
        <v>2.2159121532443699E-3</v>
      </c>
      <c r="BD444" s="123">
        <v>6.9485952856429296E-3</v>
      </c>
      <c r="BE444" s="124" t="s">
        <v>2316</v>
      </c>
      <c r="BF444" s="124" t="s">
        <v>180</v>
      </c>
      <c r="BG444" s="124" t="s">
        <v>180</v>
      </c>
      <c r="BH444" s="124" t="s">
        <v>2317</v>
      </c>
      <c r="BI444" s="124" t="s">
        <v>2318</v>
      </c>
      <c r="BJ444" s="124" t="s">
        <v>2319</v>
      </c>
      <c r="BK444" s="124" t="s">
        <v>2320</v>
      </c>
    </row>
    <row r="445" spans="1:63" ht="67" customHeight="1" x14ac:dyDescent="0.2">
      <c r="A445" s="122" t="s">
        <v>2321</v>
      </c>
      <c r="B445" s="123" t="s">
        <v>180</v>
      </c>
      <c r="C445" s="123" t="s">
        <v>2322</v>
      </c>
      <c r="D445" s="123">
        <v>287.18374999999997</v>
      </c>
      <c r="E445" s="123">
        <v>8.9209999999999994</v>
      </c>
      <c r="F445" s="123">
        <v>12211244.7265261</v>
      </c>
      <c r="G445" s="123" t="s">
        <v>182</v>
      </c>
      <c r="H445" s="123" t="s">
        <v>183</v>
      </c>
      <c r="I445" s="123" t="s">
        <v>183</v>
      </c>
      <c r="J445" s="123" t="s">
        <v>183</v>
      </c>
      <c r="K445" s="123" t="s">
        <v>183</v>
      </c>
      <c r="L445" s="123">
        <v>0</v>
      </c>
      <c r="M445" s="123">
        <v>0</v>
      </c>
      <c r="N445" s="123">
        <v>0</v>
      </c>
      <c r="O445" s="123">
        <v>0</v>
      </c>
      <c r="P445" s="123" t="s">
        <v>180</v>
      </c>
      <c r="Q445" s="123" t="s">
        <v>180</v>
      </c>
      <c r="R445" s="123" t="s">
        <v>180</v>
      </c>
      <c r="S445" s="123" t="s">
        <v>180</v>
      </c>
      <c r="T445" s="123" t="s">
        <v>184</v>
      </c>
      <c r="U445" s="123">
        <v>12211244.7265261</v>
      </c>
      <c r="V445" s="123">
        <v>8368934.2052503601</v>
      </c>
      <c r="W445" s="123">
        <v>1223228.38541941</v>
      </c>
      <c r="X445" s="123">
        <v>1810860.86742908</v>
      </c>
      <c r="Y445" s="123">
        <v>51639.351723232903</v>
      </c>
      <c r="Z445" s="123">
        <v>40475.726068512202</v>
      </c>
      <c r="AA445" s="123">
        <v>97668.824221187795</v>
      </c>
      <c r="AB445" s="123">
        <v>69949.592426521805</v>
      </c>
      <c r="AC445" s="123">
        <v>13019536.6178985</v>
      </c>
      <c r="AD445" s="123">
        <v>9249996.6828055102</v>
      </c>
      <c r="AE445" s="123">
        <v>1336145.7226623101</v>
      </c>
      <c r="AF445" s="123">
        <v>1810860.86742908</v>
      </c>
      <c r="AG445" s="123">
        <v>65128.029927330201</v>
      </c>
      <c r="AH445" s="123">
        <v>53663.055573670797</v>
      </c>
      <c r="AI445" s="123">
        <v>117841.094527476</v>
      </c>
      <c r="AJ445" s="123">
        <v>77061.835930660003</v>
      </c>
      <c r="AK445" s="123">
        <v>11134766.650351999</v>
      </c>
      <c r="AL445" s="123">
        <v>1573503.2950456899</v>
      </c>
      <c r="AM445" s="123">
        <v>59395.542750500499</v>
      </c>
      <c r="AN445" s="123">
        <v>97451.465229068097</v>
      </c>
      <c r="AO445" s="123">
        <v>23.938240771066901</v>
      </c>
      <c r="AP445" s="123">
        <v>21.3329262832453</v>
      </c>
      <c r="AQ445" s="123">
        <v>13.6491068793779</v>
      </c>
      <c r="AR445" s="123">
        <v>29.5893860782787</v>
      </c>
      <c r="AS445" s="123">
        <v>0.14099999999999999</v>
      </c>
      <c r="AT445" s="123">
        <v>5.0000000000000001E-3</v>
      </c>
      <c r="AU445" s="123">
        <v>8.9999999999999993E-3</v>
      </c>
      <c r="AV445" s="123">
        <v>-2.82</v>
      </c>
      <c r="AW445" s="123">
        <v>-7.55</v>
      </c>
      <c r="AX445" s="123">
        <v>-6.84</v>
      </c>
      <c r="AY445" s="123">
        <v>3.7260378881611698E-3</v>
      </c>
      <c r="AZ445" s="123">
        <v>1.0364100722926E-4</v>
      </c>
      <c r="BA445" s="123">
        <v>1.36850224535801E-4</v>
      </c>
      <c r="BB445" s="123">
        <v>2.0467918534966802E-2</v>
      </c>
      <c r="BC445" s="123">
        <v>1.3066527861374101E-3</v>
      </c>
      <c r="BD445" s="123">
        <v>2.36289532902165E-3</v>
      </c>
      <c r="BE445" s="124" t="s">
        <v>2323</v>
      </c>
      <c r="BF445" s="124" t="s">
        <v>180</v>
      </c>
      <c r="BG445" s="124" t="s">
        <v>180</v>
      </c>
      <c r="BH445" s="124" t="s">
        <v>180</v>
      </c>
      <c r="BI445" s="124" t="s">
        <v>180</v>
      </c>
      <c r="BJ445" s="124" t="s">
        <v>180</v>
      </c>
      <c r="BK445" s="124" t="s">
        <v>180</v>
      </c>
    </row>
    <row r="446" spans="1:63" ht="67" customHeight="1" x14ac:dyDescent="0.2">
      <c r="A446" s="122" t="s">
        <v>2324</v>
      </c>
      <c r="B446" s="123" t="s">
        <v>180</v>
      </c>
      <c r="C446" s="123" t="s">
        <v>1941</v>
      </c>
      <c r="D446" s="123">
        <v>246.12134</v>
      </c>
      <c r="E446" s="123">
        <v>10.694000000000001</v>
      </c>
      <c r="F446" s="123">
        <v>2130461.5120967701</v>
      </c>
      <c r="G446" s="123" t="s">
        <v>182</v>
      </c>
      <c r="H446" s="123" t="s">
        <v>183</v>
      </c>
      <c r="I446" s="123" t="s">
        <v>200</v>
      </c>
      <c r="J446" s="123" t="s">
        <v>200</v>
      </c>
      <c r="K446" s="123" t="s">
        <v>183</v>
      </c>
      <c r="L446" s="123">
        <v>10</v>
      </c>
      <c r="M446" s="123">
        <v>0</v>
      </c>
      <c r="N446" s="123">
        <v>4</v>
      </c>
      <c r="O446" s="123">
        <v>1</v>
      </c>
      <c r="P446" s="123" t="s">
        <v>190</v>
      </c>
      <c r="Q446" s="123" t="s">
        <v>190</v>
      </c>
      <c r="R446" s="123" t="s">
        <v>180</v>
      </c>
      <c r="S446" s="123" t="s">
        <v>180</v>
      </c>
      <c r="T446" s="123" t="s">
        <v>184</v>
      </c>
      <c r="U446" s="123">
        <v>136581.051862586</v>
      </c>
      <c r="V446" s="123">
        <v>242752.360329433</v>
      </c>
      <c r="W446" s="123">
        <v>1809774.6267638199</v>
      </c>
      <c r="X446" s="123">
        <v>1865172.96563618</v>
      </c>
      <c r="Y446" s="123">
        <v>1947356.33397771</v>
      </c>
      <c r="Z446" s="123">
        <v>2130461.5120967701</v>
      </c>
      <c r="AA446" s="123">
        <v>1271222.44504958</v>
      </c>
      <c r="AB446" s="123">
        <v>906902.47815397603</v>
      </c>
      <c r="AC446" s="123">
        <v>145621.682789899</v>
      </c>
      <c r="AD446" s="123">
        <v>268308.78015288297</v>
      </c>
      <c r="AE446" s="123">
        <v>1976836.5869830099</v>
      </c>
      <c r="AF446" s="123">
        <v>1865172.96563618</v>
      </c>
      <c r="AG446" s="123">
        <v>2456023.8919772501</v>
      </c>
      <c r="AH446" s="123">
        <v>2824583.6610243199</v>
      </c>
      <c r="AI446" s="123">
        <v>1533777.4925321499</v>
      </c>
      <c r="AJ446" s="123">
        <v>999113.32650041895</v>
      </c>
      <c r="AK446" s="123">
        <v>206965.23147139099</v>
      </c>
      <c r="AL446" s="123">
        <v>1921004.7763096001</v>
      </c>
      <c r="AM446" s="123">
        <v>2640303.7765007801</v>
      </c>
      <c r="AN446" s="123">
        <v>1266445.4095162801</v>
      </c>
      <c r="AO446" s="123">
        <v>41.9166436278704</v>
      </c>
      <c r="AP446" s="123">
        <v>4.1102502627753896</v>
      </c>
      <c r="AQ446" s="123">
        <v>9.8704972619142701</v>
      </c>
      <c r="AR446" s="123">
        <v>29.8524243222523</v>
      </c>
      <c r="AS446" s="123">
        <v>9.282</v>
      </c>
      <c r="AT446" s="123">
        <v>12.757</v>
      </c>
      <c r="AU446" s="123">
        <v>6.1189999999999998</v>
      </c>
      <c r="AV446" s="123">
        <v>3.21</v>
      </c>
      <c r="AW446" s="123">
        <v>3.67</v>
      </c>
      <c r="AX446" s="123">
        <v>2.61</v>
      </c>
      <c r="AY446" s="123">
        <v>3.7461455699858699E-3</v>
      </c>
      <c r="AZ446" s="123">
        <v>2.2805084542532098E-3</v>
      </c>
      <c r="BA446" s="123">
        <v>8.3519949973471803E-3</v>
      </c>
      <c r="BB446" s="123">
        <v>2.0531921995317601E-2</v>
      </c>
      <c r="BC446" s="123">
        <v>9.8851474286250109E-3</v>
      </c>
      <c r="BD446" s="123">
        <v>3.5084158916192001E-2</v>
      </c>
      <c r="BE446" s="124" t="s">
        <v>2325</v>
      </c>
      <c r="BF446" s="124" t="s">
        <v>180</v>
      </c>
      <c r="BG446" s="124" t="s">
        <v>180</v>
      </c>
      <c r="BH446" s="124" t="s">
        <v>1943</v>
      </c>
      <c r="BI446" s="124" t="s">
        <v>2326</v>
      </c>
      <c r="BJ446" s="124" t="s">
        <v>2327</v>
      </c>
      <c r="BK446" s="124" t="s">
        <v>1946</v>
      </c>
    </row>
    <row r="447" spans="1:63" ht="67" customHeight="1" x14ac:dyDescent="0.2">
      <c r="A447" s="122" t="s">
        <v>2328</v>
      </c>
      <c r="B447" s="123" t="s">
        <v>2329</v>
      </c>
      <c r="C447" s="123" t="s">
        <v>2330</v>
      </c>
      <c r="D447" s="123">
        <v>244.06962999999999</v>
      </c>
      <c r="E447" s="123">
        <v>7.851</v>
      </c>
      <c r="F447" s="123">
        <v>12579512.2202245</v>
      </c>
      <c r="G447" s="123" t="s">
        <v>182</v>
      </c>
      <c r="H447" s="123" t="s">
        <v>188</v>
      </c>
      <c r="I447" s="123" t="s">
        <v>200</v>
      </c>
      <c r="J447" s="123" t="s">
        <v>200</v>
      </c>
      <c r="K447" s="123" t="s">
        <v>182</v>
      </c>
      <c r="L447" s="123">
        <v>4</v>
      </c>
      <c r="M447" s="123">
        <v>1</v>
      </c>
      <c r="N447" s="123">
        <v>9</v>
      </c>
      <c r="O447" s="123">
        <v>2</v>
      </c>
      <c r="P447" s="123" t="s">
        <v>190</v>
      </c>
      <c r="Q447" s="123" t="s">
        <v>478</v>
      </c>
      <c r="R447" s="123" t="s">
        <v>180</v>
      </c>
      <c r="S447" s="123">
        <v>92.6</v>
      </c>
      <c r="T447" s="123" t="s">
        <v>269</v>
      </c>
      <c r="U447" s="123">
        <v>2351941.02850952</v>
      </c>
      <c r="V447" s="123">
        <v>2847183.6702971002</v>
      </c>
      <c r="W447" s="123">
        <v>9454305.9365116097</v>
      </c>
      <c r="X447" s="123">
        <v>12579512.2202245</v>
      </c>
      <c r="Y447" s="123">
        <v>9436294.6183815096</v>
      </c>
      <c r="Z447" s="123">
        <v>11980503.6724404</v>
      </c>
      <c r="AA447" s="123">
        <v>5435531.2338177897</v>
      </c>
      <c r="AB447" s="123">
        <v>4796257.7542353496</v>
      </c>
      <c r="AC447" s="123">
        <v>2507621.7068436798</v>
      </c>
      <c r="AD447" s="123">
        <v>3146928.7318645301</v>
      </c>
      <c r="AE447" s="123">
        <v>10327041.612494599</v>
      </c>
      <c r="AF447" s="123">
        <v>12579512.2202245</v>
      </c>
      <c r="AG447" s="123">
        <v>11901142.400139</v>
      </c>
      <c r="AH447" s="123">
        <v>15883851.800125699</v>
      </c>
      <c r="AI447" s="123">
        <v>6558172.0169046298</v>
      </c>
      <c r="AJ447" s="123">
        <v>5283925.3999413103</v>
      </c>
      <c r="AK447" s="123">
        <v>2827275.2193541098</v>
      </c>
      <c r="AL447" s="123">
        <v>11453276.9163596</v>
      </c>
      <c r="AM447" s="123">
        <v>13892497.1001324</v>
      </c>
      <c r="AN447" s="123">
        <v>5921048.70842297</v>
      </c>
      <c r="AO447" s="123">
        <v>15.989187382886399</v>
      </c>
      <c r="AP447" s="123">
        <v>13.9063889992405</v>
      </c>
      <c r="AQ447" s="123">
        <v>20.271379608200299</v>
      </c>
      <c r="AR447" s="123">
        <v>15.217379017285101</v>
      </c>
      <c r="AS447" s="123">
        <v>4.0510000000000002</v>
      </c>
      <c r="AT447" s="123">
        <v>4.9139999999999997</v>
      </c>
      <c r="AU447" s="123">
        <v>2.0939999999999999</v>
      </c>
      <c r="AV447" s="123">
        <v>2.02</v>
      </c>
      <c r="AW447" s="123">
        <v>2.2999999999999998</v>
      </c>
      <c r="AX447" s="123">
        <v>1.07</v>
      </c>
      <c r="AY447" s="123">
        <v>3.7582279537224901E-3</v>
      </c>
      <c r="AZ447" s="123">
        <v>2.32757700438113E-3</v>
      </c>
      <c r="BA447" s="123">
        <v>3.7214802901361699E-2</v>
      </c>
      <c r="BB447" s="123">
        <v>2.0542210952731201E-2</v>
      </c>
      <c r="BC447" s="123">
        <v>1.0002401710862601E-2</v>
      </c>
      <c r="BD447" s="123">
        <v>0.105427772173549</v>
      </c>
      <c r="BE447" s="124" t="s">
        <v>2331</v>
      </c>
      <c r="BF447" s="124" t="s">
        <v>1484</v>
      </c>
      <c r="BG447" s="124" t="s">
        <v>2332</v>
      </c>
      <c r="BH447" s="124" t="s">
        <v>2333</v>
      </c>
      <c r="BI447" s="124" t="s">
        <v>2334</v>
      </c>
      <c r="BJ447" s="124" t="s">
        <v>2335</v>
      </c>
      <c r="BK447" s="124" t="s">
        <v>2336</v>
      </c>
    </row>
    <row r="448" spans="1:63" ht="67" customHeight="1" x14ac:dyDescent="0.2">
      <c r="A448" s="122" t="s">
        <v>2337</v>
      </c>
      <c r="B448" s="123" t="s">
        <v>180</v>
      </c>
      <c r="C448" s="123" t="s">
        <v>2338</v>
      </c>
      <c r="D448" s="123">
        <v>172.03722999999999</v>
      </c>
      <c r="E448" s="123">
        <v>6.681</v>
      </c>
      <c r="F448" s="123">
        <v>8230358.8659341</v>
      </c>
      <c r="G448" s="123" t="s">
        <v>182</v>
      </c>
      <c r="H448" s="123" t="s">
        <v>183</v>
      </c>
      <c r="I448" s="123" t="s">
        <v>188</v>
      </c>
      <c r="J448" s="123" t="s">
        <v>200</v>
      </c>
      <c r="K448" s="123" t="s">
        <v>183</v>
      </c>
      <c r="L448" s="123">
        <v>12</v>
      </c>
      <c r="M448" s="123">
        <v>0</v>
      </c>
      <c r="N448" s="123">
        <v>5</v>
      </c>
      <c r="O448" s="123">
        <v>14</v>
      </c>
      <c r="P448" s="123" t="s">
        <v>857</v>
      </c>
      <c r="Q448" s="123" t="s">
        <v>1517</v>
      </c>
      <c r="R448" s="123" t="s">
        <v>180</v>
      </c>
      <c r="S448" s="123" t="s">
        <v>180</v>
      </c>
      <c r="T448" s="123" t="s">
        <v>184</v>
      </c>
      <c r="U448" s="123">
        <v>128597.63817323001</v>
      </c>
      <c r="V448" s="123">
        <v>289748.14918126003</v>
      </c>
      <c r="W448" s="123">
        <v>2371852.62562348</v>
      </c>
      <c r="X448" s="123">
        <v>2852008.2286235602</v>
      </c>
      <c r="Y448" s="123">
        <v>4917121.0398717504</v>
      </c>
      <c r="Z448" s="123">
        <v>5088382.6429274101</v>
      </c>
      <c r="AA448" s="123">
        <v>7953037.1771643804</v>
      </c>
      <c r="AB448" s="123">
        <v>8230358.8659341</v>
      </c>
      <c r="AC448" s="123">
        <v>137109.82759477699</v>
      </c>
      <c r="AD448" s="123">
        <v>320252.17943453899</v>
      </c>
      <c r="AE448" s="123">
        <v>2590800.52285214</v>
      </c>
      <c r="AF448" s="123">
        <v>2852008.2286235602</v>
      </c>
      <c r="AG448" s="123">
        <v>6201518.7169166803</v>
      </c>
      <c r="AH448" s="123">
        <v>6746220.1934393197</v>
      </c>
      <c r="AI448" s="123">
        <v>9595637.2286444493</v>
      </c>
      <c r="AJ448" s="123">
        <v>9067194.5693366006</v>
      </c>
      <c r="AK448" s="123">
        <v>228681.00351465799</v>
      </c>
      <c r="AL448" s="123">
        <v>2721404.3757378501</v>
      </c>
      <c r="AM448" s="123">
        <v>6473869.455178</v>
      </c>
      <c r="AN448" s="123">
        <v>9331415.8989905193</v>
      </c>
      <c r="AO448" s="123">
        <v>56.629626824271</v>
      </c>
      <c r="AP448" s="123">
        <v>6.7870009211358804</v>
      </c>
      <c r="AQ448" s="123">
        <v>5.94948833055963</v>
      </c>
      <c r="AR448" s="123">
        <v>4.0043803846024204</v>
      </c>
      <c r="AS448" s="123">
        <v>11.9</v>
      </c>
      <c r="AT448" s="123">
        <v>28.31</v>
      </c>
      <c r="AU448" s="123">
        <v>40.805</v>
      </c>
      <c r="AV448" s="123">
        <v>3.57</v>
      </c>
      <c r="AW448" s="123">
        <v>4.82</v>
      </c>
      <c r="AX448" s="123">
        <v>5.35</v>
      </c>
      <c r="AY448" s="123">
        <v>3.76631786471004E-3</v>
      </c>
      <c r="AZ448" s="123">
        <v>1.229174589926E-3</v>
      </c>
      <c r="BA448" s="123">
        <v>8.2612978791152302E-4</v>
      </c>
      <c r="BB448" s="123">
        <v>2.0542210952731201E-2</v>
      </c>
      <c r="BC448" s="123">
        <v>6.5020390072773803E-3</v>
      </c>
      <c r="BD448" s="123">
        <v>6.9406336506891899E-3</v>
      </c>
      <c r="BE448" s="124" t="s">
        <v>2339</v>
      </c>
      <c r="BF448" s="124" t="s">
        <v>180</v>
      </c>
      <c r="BG448" s="124" t="s">
        <v>180</v>
      </c>
      <c r="BH448" s="124" t="s">
        <v>2340</v>
      </c>
      <c r="BI448" s="124" t="s">
        <v>2341</v>
      </c>
      <c r="BJ448" s="124" t="s">
        <v>2342</v>
      </c>
      <c r="BK448" s="124" t="s">
        <v>2343</v>
      </c>
    </row>
    <row r="449" spans="1:63" ht="67" customHeight="1" x14ac:dyDescent="0.2">
      <c r="A449" s="122" t="s">
        <v>2344</v>
      </c>
      <c r="B449" s="123" t="s">
        <v>180</v>
      </c>
      <c r="C449" s="123" t="s">
        <v>2345</v>
      </c>
      <c r="D449" s="123">
        <v>186.06411</v>
      </c>
      <c r="E449" s="123">
        <v>10.811999999999999</v>
      </c>
      <c r="F449" s="123">
        <v>20235405.338584699</v>
      </c>
      <c r="G449" s="123" t="s">
        <v>182</v>
      </c>
      <c r="H449" s="123" t="s">
        <v>183</v>
      </c>
      <c r="I449" s="123" t="s">
        <v>183</v>
      </c>
      <c r="J449" s="123" t="s">
        <v>200</v>
      </c>
      <c r="K449" s="123" t="s">
        <v>183</v>
      </c>
      <c r="L449" s="123">
        <v>3</v>
      </c>
      <c r="M449" s="123">
        <v>0</v>
      </c>
      <c r="N449" s="123">
        <v>0</v>
      </c>
      <c r="O449" s="123">
        <v>0</v>
      </c>
      <c r="P449" s="123" t="s">
        <v>180</v>
      </c>
      <c r="Q449" s="123" t="s">
        <v>180</v>
      </c>
      <c r="R449" s="123" t="s">
        <v>180</v>
      </c>
      <c r="S449" s="123" t="s">
        <v>180</v>
      </c>
      <c r="T449" s="123" t="s">
        <v>184</v>
      </c>
      <c r="U449" s="123">
        <v>20235405.338584699</v>
      </c>
      <c r="V449" s="123">
        <v>18448649.425613299</v>
      </c>
      <c r="W449" s="123">
        <v>15128172.2703126</v>
      </c>
      <c r="X449" s="123">
        <v>15568259.329130599</v>
      </c>
      <c r="Y449" s="123">
        <v>10709446.1600933</v>
      </c>
      <c r="Z449" s="123">
        <v>10524595.960908201</v>
      </c>
      <c r="AA449" s="123">
        <v>17814841.146090802</v>
      </c>
      <c r="AB449" s="123">
        <v>19170876.060088102</v>
      </c>
      <c r="AC449" s="123">
        <v>21574835.873318002</v>
      </c>
      <c r="AD449" s="123">
        <v>20390881.5392652</v>
      </c>
      <c r="AE449" s="123">
        <v>16524667.7657387</v>
      </c>
      <c r="AF449" s="123">
        <v>15568259.329130599</v>
      </c>
      <c r="AG449" s="123">
        <v>13506852.9473015</v>
      </c>
      <c r="AH449" s="123">
        <v>13953597.200076301</v>
      </c>
      <c r="AI449" s="123">
        <v>21494273.082823001</v>
      </c>
      <c r="AJ449" s="123">
        <v>21120107.413655002</v>
      </c>
      <c r="AK449" s="123">
        <v>20982858.706291601</v>
      </c>
      <c r="AL449" s="123">
        <v>16046463.5474346</v>
      </c>
      <c r="AM449" s="123">
        <v>13730225.0736889</v>
      </c>
      <c r="AN449" s="123">
        <v>21307190.248238999</v>
      </c>
      <c r="AO449" s="123">
        <v>3.98983832442689</v>
      </c>
      <c r="AP449" s="123">
        <v>4.2145291958593196</v>
      </c>
      <c r="AQ449" s="123">
        <v>2.3007335196461902</v>
      </c>
      <c r="AR449" s="123">
        <v>1.24171736805054</v>
      </c>
      <c r="AS449" s="123">
        <v>0.76500000000000001</v>
      </c>
      <c r="AT449" s="123">
        <v>0.65400000000000003</v>
      </c>
      <c r="AU449" s="123">
        <v>1.0149999999999999</v>
      </c>
      <c r="AV449" s="123">
        <v>-0.39</v>
      </c>
      <c r="AW449" s="123">
        <v>-0.61</v>
      </c>
      <c r="AX449" s="123">
        <v>0.02</v>
      </c>
      <c r="AY449" s="123">
        <v>3.7734044830799499E-3</v>
      </c>
      <c r="AZ449" s="123">
        <v>6.4152152238539095E-4</v>
      </c>
      <c r="BA449" s="123">
        <v>0.95656437208623901</v>
      </c>
      <c r="BB449" s="123">
        <v>2.0542210952731201E-2</v>
      </c>
      <c r="BC449" s="123">
        <v>4.0457513151993E-3</v>
      </c>
      <c r="BD449" s="123">
        <v>0.99999999983319099</v>
      </c>
      <c r="BE449" s="124" t="s">
        <v>2346</v>
      </c>
      <c r="BF449" s="124" t="s">
        <v>180</v>
      </c>
      <c r="BG449" s="124" t="s">
        <v>180</v>
      </c>
      <c r="BH449" s="124" t="s">
        <v>180</v>
      </c>
      <c r="BI449" s="124" t="s">
        <v>2347</v>
      </c>
      <c r="BJ449" s="124" t="s">
        <v>180</v>
      </c>
      <c r="BK449" s="124" t="s">
        <v>180</v>
      </c>
    </row>
    <row r="450" spans="1:63" ht="67" customHeight="1" x14ac:dyDescent="0.2">
      <c r="A450" s="122" t="s">
        <v>2348</v>
      </c>
      <c r="B450" s="123" t="s">
        <v>180</v>
      </c>
      <c r="C450" s="123" t="s">
        <v>2349</v>
      </c>
      <c r="D450" s="123">
        <v>200.11615</v>
      </c>
      <c r="E450" s="123">
        <v>3.464</v>
      </c>
      <c r="F450" s="123">
        <v>6529368.29141575</v>
      </c>
      <c r="G450" s="123" t="s">
        <v>182</v>
      </c>
      <c r="H450" s="123" t="s">
        <v>183</v>
      </c>
      <c r="I450" s="123" t="s">
        <v>183</v>
      </c>
      <c r="J450" s="123" t="s">
        <v>183</v>
      </c>
      <c r="K450" s="123" t="s">
        <v>183</v>
      </c>
      <c r="L450" s="123">
        <v>0</v>
      </c>
      <c r="M450" s="123">
        <v>0</v>
      </c>
      <c r="N450" s="123">
        <v>0</v>
      </c>
      <c r="O450" s="123">
        <v>0</v>
      </c>
      <c r="P450" s="123" t="s">
        <v>180</v>
      </c>
      <c r="Q450" s="123" t="s">
        <v>180</v>
      </c>
      <c r="R450" s="123" t="s">
        <v>180</v>
      </c>
      <c r="S450" s="123" t="s">
        <v>180</v>
      </c>
      <c r="T450" s="123" t="s">
        <v>184</v>
      </c>
      <c r="U450" s="123">
        <v>6529368.29141575</v>
      </c>
      <c r="V450" s="123">
        <v>6344635.4415458003</v>
      </c>
      <c r="W450" s="123">
        <v>1596377.8508200699</v>
      </c>
      <c r="X450" s="123">
        <v>1903183.18807008</v>
      </c>
      <c r="Y450" s="123">
        <v>826446.40614870202</v>
      </c>
      <c r="Z450" s="123">
        <v>1095360.6708092601</v>
      </c>
      <c r="AA450" s="123">
        <v>2726156.1090248702</v>
      </c>
      <c r="AB450" s="123">
        <v>4005416.3034063</v>
      </c>
      <c r="AC450" s="123">
        <v>6961563.0073459204</v>
      </c>
      <c r="AD450" s="123">
        <v>7012584.3206044398</v>
      </c>
      <c r="AE450" s="123">
        <v>1743740.9583940699</v>
      </c>
      <c r="AF450" s="123">
        <v>1903183.18807008</v>
      </c>
      <c r="AG450" s="123">
        <v>1042321.8819916199</v>
      </c>
      <c r="AH450" s="123">
        <v>1452238.32307182</v>
      </c>
      <c r="AI450" s="123">
        <v>3289209.4514491502</v>
      </c>
      <c r="AJ450" s="123">
        <v>4412673.8026575698</v>
      </c>
      <c r="AK450" s="123">
        <v>6987073.6639751801</v>
      </c>
      <c r="AL450" s="123">
        <v>1823462.0732320701</v>
      </c>
      <c r="AM450" s="123">
        <v>1247280.10253172</v>
      </c>
      <c r="AN450" s="123">
        <v>3850941.62705336</v>
      </c>
      <c r="AO450" s="123">
        <v>0.51634658979140602</v>
      </c>
      <c r="AP450" s="123">
        <v>6.18289151534543</v>
      </c>
      <c r="AQ450" s="123">
        <v>23.238941647455501</v>
      </c>
      <c r="AR450" s="123">
        <v>20.628961383885699</v>
      </c>
      <c r="AS450" s="123">
        <v>0.26100000000000001</v>
      </c>
      <c r="AT450" s="123">
        <v>0.17899999999999999</v>
      </c>
      <c r="AU450" s="123">
        <v>0.55100000000000005</v>
      </c>
      <c r="AV450" s="123">
        <v>-1.94</v>
      </c>
      <c r="AW450" s="123">
        <v>-2.4900000000000002</v>
      </c>
      <c r="AX450" s="123">
        <v>-0.86</v>
      </c>
      <c r="AY450" s="123">
        <v>3.78977014534465E-3</v>
      </c>
      <c r="AZ450" s="123">
        <v>1.41856624347514E-3</v>
      </c>
      <c r="BA450" s="123">
        <v>6.2291895715411903E-2</v>
      </c>
      <c r="BB450" s="123">
        <v>2.0585149693281499E-2</v>
      </c>
      <c r="BC450" s="123">
        <v>7.1310120893532903E-3</v>
      </c>
      <c r="BD450" s="123">
        <v>0.15504112939286099</v>
      </c>
      <c r="BE450" s="124" t="s">
        <v>2350</v>
      </c>
      <c r="BF450" s="124" t="s">
        <v>180</v>
      </c>
      <c r="BG450" s="124" t="s">
        <v>180</v>
      </c>
      <c r="BH450" s="124" t="s">
        <v>180</v>
      </c>
      <c r="BI450" s="124" t="s">
        <v>180</v>
      </c>
      <c r="BJ450" s="124" t="s">
        <v>180</v>
      </c>
      <c r="BK450" s="124" t="s">
        <v>180</v>
      </c>
    </row>
    <row r="451" spans="1:63" ht="67" customHeight="1" x14ac:dyDescent="0.2">
      <c r="A451" s="122" t="s">
        <v>2351</v>
      </c>
      <c r="B451" s="123" t="s">
        <v>2352</v>
      </c>
      <c r="C451" s="123" t="s">
        <v>2353</v>
      </c>
      <c r="D451" s="123">
        <v>315.14337</v>
      </c>
      <c r="E451" s="123">
        <v>10.965</v>
      </c>
      <c r="F451" s="123">
        <v>8111771.97735456</v>
      </c>
      <c r="G451" s="123" t="s">
        <v>182</v>
      </c>
      <c r="H451" s="123" t="s">
        <v>188</v>
      </c>
      <c r="I451" s="123" t="s">
        <v>183</v>
      </c>
      <c r="J451" s="123" t="s">
        <v>224</v>
      </c>
      <c r="K451" s="123" t="s">
        <v>183</v>
      </c>
      <c r="L451" s="123">
        <v>3</v>
      </c>
      <c r="M451" s="123">
        <v>1</v>
      </c>
      <c r="N451" s="123">
        <v>0</v>
      </c>
      <c r="O451" s="123">
        <v>0</v>
      </c>
      <c r="P451" s="123" t="s">
        <v>180</v>
      </c>
      <c r="Q451" s="123" t="s">
        <v>180</v>
      </c>
      <c r="R451" s="123" t="s">
        <v>180</v>
      </c>
      <c r="S451" s="123">
        <v>81.8</v>
      </c>
      <c r="T451" s="123" t="s">
        <v>184</v>
      </c>
      <c r="U451" s="123">
        <v>8111771.97735456</v>
      </c>
      <c r="V451" s="123">
        <v>7707626.7920809202</v>
      </c>
      <c r="W451" s="123">
        <v>3971680.0313347001</v>
      </c>
      <c r="X451" s="123">
        <v>5167962.3606477799</v>
      </c>
      <c r="Y451" s="123">
        <v>4140194.45326229</v>
      </c>
      <c r="Z451" s="123">
        <v>4143422.6526288199</v>
      </c>
      <c r="AA451" s="123">
        <v>4083951.05190625</v>
      </c>
      <c r="AB451" s="123">
        <v>4119938.6952191801</v>
      </c>
      <c r="AC451" s="123">
        <v>8648709.8293749895</v>
      </c>
      <c r="AD451" s="123">
        <v>8519068.3198731802</v>
      </c>
      <c r="AE451" s="123">
        <v>4338309.4677218599</v>
      </c>
      <c r="AF451" s="123">
        <v>5167962.3606477799</v>
      </c>
      <c r="AG451" s="123">
        <v>5221651.6911795205</v>
      </c>
      <c r="AH451" s="123">
        <v>5493384.34835889</v>
      </c>
      <c r="AI451" s="123">
        <v>4927439.9051163001</v>
      </c>
      <c r="AJ451" s="123">
        <v>4538840.4529856797</v>
      </c>
      <c r="AK451" s="123">
        <v>8583889.0746240802</v>
      </c>
      <c r="AL451" s="123">
        <v>4753135.9141848199</v>
      </c>
      <c r="AM451" s="123">
        <v>5357518.0197692104</v>
      </c>
      <c r="AN451" s="123">
        <v>4733140.1790509904</v>
      </c>
      <c r="AO451" s="123">
        <v>1.0679354042804401</v>
      </c>
      <c r="AP451" s="123">
        <v>12.342445013369201</v>
      </c>
      <c r="AQ451" s="123">
        <v>3.58643692568775</v>
      </c>
      <c r="AR451" s="123">
        <v>5.8054758019449499</v>
      </c>
      <c r="AS451" s="123">
        <v>0.55400000000000005</v>
      </c>
      <c r="AT451" s="123">
        <v>0.624</v>
      </c>
      <c r="AU451" s="123">
        <v>0.55100000000000005</v>
      </c>
      <c r="AV451" s="123">
        <v>-0.85</v>
      </c>
      <c r="AW451" s="123">
        <v>-0.68</v>
      </c>
      <c r="AX451" s="123">
        <v>-0.86</v>
      </c>
      <c r="AY451" s="123">
        <v>3.8285272011935301E-3</v>
      </c>
      <c r="AZ451" s="123">
        <v>9.0970263774562393E-3</v>
      </c>
      <c r="BA451" s="123">
        <v>3.7985608798577499E-3</v>
      </c>
      <c r="BB451" s="123">
        <v>2.0716945566173098E-2</v>
      </c>
      <c r="BC451" s="123">
        <v>2.8201529000798999E-2</v>
      </c>
      <c r="BD451" s="123">
        <v>2.01373489438747E-2</v>
      </c>
      <c r="BE451" s="124" t="s">
        <v>2354</v>
      </c>
      <c r="BF451" s="124" t="s">
        <v>2355</v>
      </c>
      <c r="BG451" s="124" t="s">
        <v>180</v>
      </c>
      <c r="BH451" s="124" t="s">
        <v>180</v>
      </c>
      <c r="BI451" s="124" t="s">
        <v>2356</v>
      </c>
      <c r="BJ451" s="124" t="s">
        <v>180</v>
      </c>
      <c r="BK451" s="124" t="s">
        <v>180</v>
      </c>
    </row>
    <row r="452" spans="1:63" ht="67" customHeight="1" x14ac:dyDescent="0.2">
      <c r="A452" s="122" t="s">
        <v>2357</v>
      </c>
      <c r="B452" s="123" t="s">
        <v>180</v>
      </c>
      <c r="C452" s="123" t="s">
        <v>2358</v>
      </c>
      <c r="D452" s="123">
        <v>276.13168999999999</v>
      </c>
      <c r="E452" s="123">
        <v>9.4220000000000006</v>
      </c>
      <c r="F452" s="123">
        <v>3066527.9229803798</v>
      </c>
      <c r="G452" s="123" t="s">
        <v>182</v>
      </c>
      <c r="H452" s="123" t="s">
        <v>183</v>
      </c>
      <c r="I452" s="123" t="s">
        <v>183</v>
      </c>
      <c r="J452" s="123" t="s">
        <v>200</v>
      </c>
      <c r="K452" s="123" t="s">
        <v>183</v>
      </c>
      <c r="L452" s="123">
        <v>2</v>
      </c>
      <c r="M452" s="123">
        <v>0</v>
      </c>
      <c r="N452" s="123">
        <v>0</v>
      </c>
      <c r="O452" s="123">
        <v>6</v>
      </c>
      <c r="P452" s="123" t="s">
        <v>180</v>
      </c>
      <c r="Q452" s="123" t="s">
        <v>2359</v>
      </c>
      <c r="R452" s="123" t="s">
        <v>180</v>
      </c>
      <c r="S452" s="123" t="s">
        <v>180</v>
      </c>
      <c r="T452" s="123" t="s">
        <v>184</v>
      </c>
      <c r="U452" s="123">
        <v>779253.91954434698</v>
      </c>
      <c r="V452" s="123">
        <v>531574.46848240797</v>
      </c>
      <c r="W452" s="123">
        <v>2446716.2948898901</v>
      </c>
      <c r="X452" s="123">
        <v>3066527.9229803798</v>
      </c>
      <c r="Y452" s="123">
        <v>1320812.51125004</v>
      </c>
      <c r="Z452" s="123">
        <v>1207710.34310719</v>
      </c>
      <c r="AA452" s="123">
        <v>953748.10749308905</v>
      </c>
      <c r="AB452" s="123">
        <v>1398960.9689277499</v>
      </c>
      <c r="AC452" s="123">
        <v>830834.62557340204</v>
      </c>
      <c r="AD452" s="123">
        <v>587537.42705272895</v>
      </c>
      <c r="AE452" s="123">
        <v>2672574.9262795202</v>
      </c>
      <c r="AF452" s="123">
        <v>3066527.9229803798</v>
      </c>
      <c r="AG452" s="123">
        <v>1665821.0045340799</v>
      </c>
      <c r="AH452" s="123">
        <v>1601192.4566679101</v>
      </c>
      <c r="AI452" s="123">
        <v>1150732.81353287</v>
      </c>
      <c r="AJ452" s="123">
        <v>1541202.6992745199</v>
      </c>
      <c r="AK452" s="123">
        <v>709186.02631306602</v>
      </c>
      <c r="AL452" s="123">
        <v>2869551.42462995</v>
      </c>
      <c r="AM452" s="123">
        <v>1633506.7306009899</v>
      </c>
      <c r="AN452" s="123">
        <v>1345967.75640369</v>
      </c>
      <c r="AO452" s="123">
        <v>24.258388142818799</v>
      </c>
      <c r="AP452" s="123">
        <v>9.7076788046015992</v>
      </c>
      <c r="AQ452" s="123">
        <v>2.7976183751376702</v>
      </c>
      <c r="AR452" s="123">
        <v>20.513411464980301</v>
      </c>
      <c r="AS452" s="123">
        <v>4.0460000000000003</v>
      </c>
      <c r="AT452" s="123">
        <v>2.3029999999999999</v>
      </c>
      <c r="AU452" s="123">
        <v>1.8979999999999999</v>
      </c>
      <c r="AV452" s="123">
        <v>2.02</v>
      </c>
      <c r="AW452" s="123">
        <v>1.2</v>
      </c>
      <c r="AX452" s="123">
        <v>0.92</v>
      </c>
      <c r="AY452" s="123">
        <v>3.8310990771053301E-3</v>
      </c>
      <c r="AZ452" s="123">
        <v>2.4307395480049E-2</v>
      </c>
      <c r="BA452" s="123">
        <v>6.0229151986124198E-2</v>
      </c>
      <c r="BB452" s="123">
        <v>2.0716945566173098E-2</v>
      </c>
      <c r="BC452" s="123">
        <v>5.9795700329846997E-2</v>
      </c>
      <c r="BD452" s="123">
        <v>0.151600363490388</v>
      </c>
      <c r="BE452" s="124" t="s">
        <v>2360</v>
      </c>
      <c r="BF452" s="124" t="s">
        <v>180</v>
      </c>
      <c r="BG452" s="124" t="s">
        <v>180</v>
      </c>
      <c r="BH452" s="124" t="s">
        <v>2361</v>
      </c>
      <c r="BI452" s="124" t="s">
        <v>2362</v>
      </c>
      <c r="BJ452" s="124" t="s">
        <v>180</v>
      </c>
      <c r="BK452" s="124" t="s">
        <v>180</v>
      </c>
    </row>
    <row r="453" spans="1:63" ht="67" customHeight="1" x14ac:dyDescent="0.2">
      <c r="A453" s="122" t="s">
        <v>2363</v>
      </c>
      <c r="B453" s="123" t="s">
        <v>180</v>
      </c>
      <c r="C453" s="123" t="s">
        <v>2364</v>
      </c>
      <c r="D453" s="123">
        <v>342.17944</v>
      </c>
      <c r="E453" s="123">
        <v>3.4670000000000001</v>
      </c>
      <c r="F453" s="123">
        <v>1783093.12236564</v>
      </c>
      <c r="G453" s="123" t="s">
        <v>182</v>
      </c>
      <c r="H453" s="123" t="s">
        <v>183</v>
      </c>
      <c r="I453" s="123" t="s">
        <v>183</v>
      </c>
      <c r="J453" s="123" t="s">
        <v>183</v>
      </c>
      <c r="K453" s="123" t="s">
        <v>183</v>
      </c>
      <c r="L453" s="123">
        <v>0</v>
      </c>
      <c r="M453" s="123">
        <v>0</v>
      </c>
      <c r="N453" s="123">
        <v>0</v>
      </c>
      <c r="O453" s="123">
        <v>0</v>
      </c>
      <c r="P453" s="123" t="s">
        <v>180</v>
      </c>
      <c r="Q453" s="123" t="s">
        <v>180</v>
      </c>
      <c r="R453" s="123" t="s">
        <v>180</v>
      </c>
      <c r="S453" s="123" t="s">
        <v>180</v>
      </c>
      <c r="T453" s="123" t="s">
        <v>184</v>
      </c>
      <c r="U453" s="123">
        <v>1466091.2760816901</v>
      </c>
      <c r="V453" s="123">
        <v>1579870.6700066801</v>
      </c>
      <c r="W453" s="123">
        <v>931385.21279355197</v>
      </c>
      <c r="X453" s="123">
        <v>1003269.9307212</v>
      </c>
      <c r="Y453" s="123">
        <v>1783093.12236564</v>
      </c>
      <c r="Z453" s="123">
        <v>1697259.0338947901</v>
      </c>
      <c r="AA453" s="123">
        <v>1162044.22380773</v>
      </c>
      <c r="AB453" s="123">
        <v>1125695.8115443899</v>
      </c>
      <c r="AC453" s="123">
        <v>1563135.41179493</v>
      </c>
      <c r="AD453" s="123">
        <v>1746195.8833008001</v>
      </c>
      <c r="AE453" s="123">
        <v>1017362.23836756</v>
      </c>
      <c r="AF453" s="123">
        <v>1003269.9307212</v>
      </c>
      <c r="AG453" s="123">
        <v>2248853.6041090302</v>
      </c>
      <c r="AH453" s="123">
        <v>2250240.1984004499</v>
      </c>
      <c r="AI453" s="123">
        <v>1402049.8794243501</v>
      </c>
      <c r="AJ453" s="123">
        <v>1240152.84332341</v>
      </c>
      <c r="AK453" s="123">
        <v>1654665.6475478599</v>
      </c>
      <c r="AL453" s="123">
        <v>1010316.08454438</v>
      </c>
      <c r="AM453" s="123">
        <v>2249546.9012547401</v>
      </c>
      <c r="AN453" s="123">
        <v>1321101.3613738799</v>
      </c>
      <c r="AO453" s="123">
        <v>7.82292791059312</v>
      </c>
      <c r="AP453" s="123">
        <v>0.98630185659230796</v>
      </c>
      <c r="AQ453" s="123">
        <v>4.3585231543721903E-2</v>
      </c>
      <c r="AR453" s="123">
        <v>8.6653829469928692</v>
      </c>
      <c r="AS453" s="123">
        <v>0.61099999999999999</v>
      </c>
      <c r="AT453" s="123">
        <v>1.36</v>
      </c>
      <c r="AU453" s="123">
        <v>0.79800000000000004</v>
      </c>
      <c r="AV453" s="123">
        <v>-0.71</v>
      </c>
      <c r="AW453" s="123">
        <v>0.44</v>
      </c>
      <c r="AX453" s="123">
        <v>-0.32</v>
      </c>
      <c r="AY453" s="123">
        <v>3.8430155575219799E-3</v>
      </c>
      <c r="AZ453" s="123">
        <v>2.1103576086945599E-2</v>
      </c>
      <c r="BA453" s="123">
        <v>5.9934894963328801E-2</v>
      </c>
      <c r="BB453" s="123">
        <v>2.0735203941474101E-2</v>
      </c>
      <c r="BC453" s="123">
        <v>5.3936297620109298E-2</v>
      </c>
      <c r="BD453" s="123">
        <v>0.15151402320531601</v>
      </c>
      <c r="BE453" s="124" t="s">
        <v>2365</v>
      </c>
      <c r="BF453" s="124" t="s">
        <v>180</v>
      </c>
      <c r="BG453" s="124" t="s">
        <v>180</v>
      </c>
      <c r="BH453" s="124" t="s">
        <v>180</v>
      </c>
      <c r="BI453" s="124" t="s">
        <v>180</v>
      </c>
      <c r="BJ453" s="124" t="s">
        <v>180</v>
      </c>
      <c r="BK453" s="124" t="s">
        <v>180</v>
      </c>
    </row>
    <row r="454" spans="1:63" ht="67" customHeight="1" x14ac:dyDescent="0.2">
      <c r="A454" s="122" t="s">
        <v>2366</v>
      </c>
      <c r="B454" s="123" t="s">
        <v>180</v>
      </c>
      <c r="C454" s="123" t="s">
        <v>2367</v>
      </c>
      <c r="D454" s="123">
        <v>248.11902000000001</v>
      </c>
      <c r="E454" s="123">
        <v>9.11</v>
      </c>
      <c r="F454" s="123">
        <v>18140798.2928386</v>
      </c>
      <c r="G454" s="123" t="s">
        <v>182</v>
      </c>
      <c r="H454" s="123" t="s">
        <v>183</v>
      </c>
      <c r="I454" s="123" t="s">
        <v>183</v>
      </c>
      <c r="J454" s="123" t="s">
        <v>200</v>
      </c>
      <c r="K454" s="123" t="s">
        <v>183</v>
      </c>
      <c r="L454" s="123">
        <v>2</v>
      </c>
      <c r="M454" s="123">
        <v>0</v>
      </c>
      <c r="N454" s="123">
        <v>0</v>
      </c>
      <c r="O454" s="123">
        <v>0</v>
      </c>
      <c r="P454" s="123" t="s">
        <v>180</v>
      </c>
      <c r="Q454" s="123" t="s">
        <v>180</v>
      </c>
      <c r="R454" s="123" t="s">
        <v>180</v>
      </c>
      <c r="S454" s="123" t="s">
        <v>180</v>
      </c>
      <c r="T454" s="123" t="s">
        <v>184</v>
      </c>
      <c r="U454" s="123">
        <v>18140798.2928386</v>
      </c>
      <c r="V454" s="123">
        <v>14670174.6945871</v>
      </c>
      <c r="W454" s="123">
        <v>576592.07439641398</v>
      </c>
      <c r="X454" s="123">
        <v>456026.83933947497</v>
      </c>
      <c r="Y454" s="123">
        <v>68594.1032006897</v>
      </c>
      <c r="Z454" s="123">
        <v>63398.254931647403</v>
      </c>
      <c r="AA454" s="123">
        <v>74019.612696015101</v>
      </c>
      <c r="AB454" s="123">
        <v>249266.05558179601</v>
      </c>
      <c r="AC454" s="123">
        <v>19341581.709394801</v>
      </c>
      <c r="AD454" s="123">
        <v>16214617.5287142</v>
      </c>
      <c r="AE454" s="123">
        <v>629817.81906704605</v>
      </c>
      <c r="AF454" s="123">
        <v>456026.83933947497</v>
      </c>
      <c r="AG454" s="123">
        <v>86511.519936122393</v>
      </c>
      <c r="AH454" s="123">
        <v>84053.935732048805</v>
      </c>
      <c r="AI454" s="123">
        <v>89307.4350607987</v>
      </c>
      <c r="AJ454" s="123">
        <v>274610.60475091502</v>
      </c>
      <c r="AK454" s="123">
        <v>17778099.6190545</v>
      </c>
      <c r="AL454" s="123">
        <v>542922.32920326001</v>
      </c>
      <c r="AM454" s="123">
        <v>85282.727834085599</v>
      </c>
      <c r="AN454" s="123">
        <v>181959.01990585701</v>
      </c>
      <c r="AO454" s="123">
        <v>12.437198711142599</v>
      </c>
      <c r="AP454" s="123">
        <v>22.634688916692401</v>
      </c>
      <c r="AQ454" s="123">
        <v>2.0376628423727299</v>
      </c>
      <c r="AR454" s="123">
        <v>72.010240509668293</v>
      </c>
      <c r="AS454" s="123">
        <v>3.1E-2</v>
      </c>
      <c r="AT454" s="123">
        <v>5.0000000000000001E-3</v>
      </c>
      <c r="AU454" s="123">
        <v>0.01</v>
      </c>
      <c r="AV454" s="123">
        <v>-5.03</v>
      </c>
      <c r="AW454" s="123">
        <v>-7.7</v>
      </c>
      <c r="AX454" s="123">
        <v>-6.61</v>
      </c>
      <c r="AY454" s="123">
        <v>3.8755194343597101E-3</v>
      </c>
      <c r="AZ454" s="123">
        <v>7.5758798701763797E-4</v>
      </c>
      <c r="BA454" s="123">
        <v>1.2174463426425401E-3</v>
      </c>
      <c r="BB454" s="123">
        <v>2.08468135051137E-2</v>
      </c>
      <c r="BC454" s="123">
        <v>4.6450091729263298E-3</v>
      </c>
      <c r="BD454" s="123">
        <v>8.7882391175129904E-3</v>
      </c>
      <c r="BE454" s="124" t="s">
        <v>2368</v>
      </c>
      <c r="BF454" s="124" t="s">
        <v>180</v>
      </c>
      <c r="BG454" s="124" t="s">
        <v>180</v>
      </c>
      <c r="BH454" s="124" t="s">
        <v>180</v>
      </c>
      <c r="BI454" s="124" t="s">
        <v>2369</v>
      </c>
      <c r="BJ454" s="124" t="s">
        <v>180</v>
      </c>
      <c r="BK454" s="124" t="s">
        <v>180</v>
      </c>
    </row>
    <row r="455" spans="1:63" ht="67" customHeight="1" x14ac:dyDescent="0.2">
      <c r="A455" s="122" t="s">
        <v>2370</v>
      </c>
      <c r="B455" s="123" t="s">
        <v>180</v>
      </c>
      <c r="C455" s="123" t="s">
        <v>2371</v>
      </c>
      <c r="D455" s="123">
        <v>284.12668000000002</v>
      </c>
      <c r="E455" s="123">
        <v>7.2770000000000001</v>
      </c>
      <c r="F455" s="123">
        <v>10324334.917114399</v>
      </c>
      <c r="G455" s="123" t="s">
        <v>182</v>
      </c>
      <c r="H455" s="123" t="s">
        <v>183</v>
      </c>
      <c r="I455" s="123" t="s">
        <v>224</v>
      </c>
      <c r="J455" s="123" t="s">
        <v>224</v>
      </c>
      <c r="K455" s="123" t="s">
        <v>183</v>
      </c>
      <c r="L455" s="123">
        <v>1</v>
      </c>
      <c r="M455" s="123">
        <v>0</v>
      </c>
      <c r="N455" s="123">
        <v>1</v>
      </c>
      <c r="O455" s="123">
        <v>0</v>
      </c>
      <c r="P455" s="123" t="s">
        <v>190</v>
      </c>
      <c r="Q455" s="123" t="s">
        <v>180</v>
      </c>
      <c r="R455" s="123" t="s">
        <v>180</v>
      </c>
      <c r="S455" s="123" t="s">
        <v>180</v>
      </c>
      <c r="T455" s="123" t="s">
        <v>184</v>
      </c>
      <c r="U455" s="123">
        <v>10244589.1174064</v>
      </c>
      <c r="V455" s="123">
        <v>10324334.917114399</v>
      </c>
      <c r="W455" s="123">
        <v>1164890.7969575501</v>
      </c>
      <c r="X455" s="123">
        <v>1356059.2317760901</v>
      </c>
      <c r="Y455" s="123">
        <v>1490519.3670044199</v>
      </c>
      <c r="Z455" s="123">
        <v>779191.716789408</v>
      </c>
      <c r="AA455" s="123">
        <v>2535972.12681199</v>
      </c>
      <c r="AB455" s="123">
        <v>1862863.1897585201</v>
      </c>
      <c r="AC455" s="123">
        <v>10922703.3063762</v>
      </c>
      <c r="AD455" s="123">
        <v>11411257.561992601</v>
      </c>
      <c r="AE455" s="123">
        <v>1272422.93775732</v>
      </c>
      <c r="AF455" s="123">
        <v>1356059.2317760901</v>
      </c>
      <c r="AG455" s="123">
        <v>1879856.8669454199</v>
      </c>
      <c r="AH455" s="123">
        <v>1033058.8839799101</v>
      </c>
      <c r="AI455" s="123">
        <v>3059745.35372636</v>
      </c>
      <c r="AJ455" s="123">
        <v>2052272.9655821</v>
      </c>
      <c r="AK455" s="123">
        <v>11166980.4341844</v>
      </c>
      <c r="AL455" s="123">
        <v>1314241.0847667099</v>
      </c>
      <c r="AM455" s="123">
        <v>1456457.8754626701</v>
      </c>
      <c r="AN455" s="123">
        <v>2556009.1596542299</v>
      </c>
      <c r="AO455" s="123">
        <v>3.09358495933528</v>
      </c>
      <c r="AP455" s="123">
        <v>4.4999194850523896</v>
      </c>
      <c r="AQ455" s="123">
        <v>41.1118375709829</v>
      </c>
      <c r="AR455" s="123">
        <v>27.871205188145201</v>
      </c>
      <c r="AS455" s="123">
        <v>0.11799999999999999</v>
      </c>
      <c r="AT455" s="123">
        <v>0.13</v>
      </c>
      <c r="AU455" s="123">
        <v>0.22900000000000001</v>
      </c>
      <c r="AV455" s="123">
        <v>-3.09</v>
      </c>
      <c r="AW455" s="123">
        <v>-2.94</v>
      </c>
      <c r="AX455" s="123">
        <v>-2.13</v>
      </c>
      <c r="AY455" s="123">
        <v>3.8846599720723201E-3</v>
      </c>
      <c r="AZ455" s="123">
        <v>4.3182196587014899E-3</v>
      </c>
      <c r="BA455" s="123">
        <v>1.46257057569291E-2</v>
      </c>
      <c r="BB455" s="123">
        <v>2.08468135051137E-2</v>
      </c>
      <c r="BC455" s="123">
        <v>1.6230088748184601E-2</v>
      </c>
      <c r="BD455" s="123">
        <v>5.3524325504756297E-2</v>
      </c>
      <c r="BE455" s="124" t="s">
        <v>2372</v>
      </c>
      <c r="BF455" s="124" t="s">
        <v>180</v>
      </c>
      <c r="BG455" s="124" t="s">
        <v>180</v>
      </c>
      <c r="BH455" s="124" t="s">
        <v>180</v>
      </c>
      <c r="BI455" s="124" t="s">
        <v>2373</v>
      </c>
      <c r="BJ455" s="124" t="s">
        <v>2374</v>
      </c>
      <c r="BK455" s="124" t="s">
        <v>2375</v>
      </c>
    </row>
    <row r="456" spans="1:63" ht="67" customHeight="1" x14ac:dyDescent="0.2">
      <c r="A456" s="122" t="s">
        <v>2376</v>
      </c>
      <c r="B456" s="123" t="s">
        <v>180</v>
      </c>
      <c r="C456" s="123" t="s">
        <v>2377</v>
      </c>
      <c r="D456" s="123">
        <v>301.16383000000002</v>
      </c>
      <c r="E456" s="123">
        <v>3.472</v>
      </c>
      <c r="F456" s="123">
        <v>665685.97404637001</v>
      </c>
      <c r="G456" s="123" t="s">
        <v>182</v>
      </c>
      <c r="H456" s="123" t="s">
        <v>183</v>
      </c>
      <c r="I456" s="123" t="s">
        <v>183</v>
      </c>
      <c r="J456" s="123" t="s">
        <v>224</v>
      </c>
      <c r="K456" s="123" t="s">
        <v>183</v>
      </c>
      <c r="L456" s="123">
        <v>1</v>
      </c>
      <c r="M456" s="123">
        <v>0</v>
      </c>
      <c r="N456" s="123">
        <v>0</v>
      </c>
      <c r="O456" s="123">
        <v>0</v>
      </c>
      <c r="P456" s="123" t="s">
        <v>180</v>
      </c>
      <c r="Q456" s="123" t="s">
        <v>180</v>
      </c>
      <c r="R456" s="123" t="s">
        <v>180</v>
      </c>
      <c r="S456" s="123" t="s">
        <v>180</v>
      </c>
      <c r="T456" s="123" t="s">
        <v>184</v>
      </c>
      <c r="U456" s="123">
        <v>642450.43351544801</v>
      </c>
      <c r="V456" s="123">
        <v>665685.97404637001</v>
      </c>
      <c r="W456" s="123">
        <v>65317.768244735104</v>
      </c>
      <c r="X456" s="123">
        <v>47936.618447338398</v>
      </c>
      <c r="Y456" s="123">
        <v>45053.597113139796</v>
      </c>
      <c r="Z456" s="123">
        <v>79515.021049198302</v>
      </c>
      <c r="AA456" s="123">
        <v>159229.897555904</v>
      </c>
      <c r="AB456" s="123">
        <v>263003.04925691901</v>
      </c>
      <c r="AC456" s="123">
        <v>684975.78516048798</v>
      </c>
      <c r="AD456" s="123">
        <v>735767.88880190102</v>
      </c>
      <c r="AE456" s="123">
        <v>71347.311503180099</v>
      </c>
      <c r="AF456" s="123">
        <v>47936.618447338398</v>
      </c>
      <c r="AG456" s="123">
        <v>56822.015056364602</v>
      </c>
      <c r="AH456" s="123">
        <v>105421.678817622</v>
      </c>
      <c r="AI456" s="123">
        <v>192116.83522463401</v>
      </c>
      <c r="AJ456" s="123">
        <v>289744.330567614</v>
      </c>
      <c r="AK456" s="123">
        <v>710371.83698119398</v>
      </c>
      <c r="AL456" s="123">
        <v>59641.964975259303</v>
      </c>
      <c r="AM456" s="123">
        <v>81121.846936993097</v>
      </c>
      <c r="AN456" s="123">
        <v>240930.58289612399</v>
      </c>
      <c r="AO456" s="123">
        <v>5.0558649774466602</v>
      </c>
      <c r="AP456" s="123">
        <v>27.755389714154099</v>
      </c>
      <c r="AQ456" s="123">
        <v>42.362388316506397</v>
      </c>
      <c r="AR456" s="123">
        <v>28.6526779446022</v>
      </c>
      <c r="AS456" s="123">
        <v>8.4000000000000005E-2</v>
      </c>
      <c r="AT456" s="123">
        <v>0.114</v>
      </c>
      <c r="AU456" s="123">
        <v>0.33900000000000002</v>
      </c>
      <c r="AV456" s="123">
        <v>-3.57</v>
      </c>
      <c r="AW456" s="123">
        <v>-3.13</v>
      </c>
      <c r="AX456" s="123">
        <v>-1.56</v>
      </c>
      <c r="AY456" s="123">
        <v>3.8963466615986602E-3</v>
      </c>
      <c r="AZ456" s="123">
        <v>6.0939090749717604E-3</v>
      </c>
      <c r="BA456" s="123">
        <v>6.8248616158959094E-2</v>
      </c>
      <c r="BB456" s="123">
        <v>2.08468135051137E-2</v>
      </c>
      <c r="BC456" s="123">
        <v>2.1017061411976502E-2</v>
      </c>
      <c r="BD456" s="123">
        <v>0.16587351354749999</v>
      </c>
      <c r="BE456" s="124" t="s">
        <v>2378</v>
      </c>
      <c r="BF456" s="124" t="s">
        <v>180</v>
      </c>
      <c r="BG456" s="124" t="s">
        <v>180</v>
      </c>
      <c r="BH456" s="124" t="s">
        <v>180</v>
      </c>
      <c r="BI456" s="124" t="s">
        <v>2379</v>
      </c>
      <c r="BJ456" s="124" t="s">
        <v>180</v>
      </c>
      <c r="BK456" s="124" t="s">
        <v>180</v>
      </c>
    </row>
    <row r="457" spans="1:63" ht="67" customHeight="1" x14ac:dyDescent="0.2">
      <c r="A457" s="122" t="s">
        <v>2380</v>
      </c>
      <c r="B457" s="123" t="s">
        <v>2304</v>
      </c>
      <c r="C457" s="123" t="s">
        <v>2305</v>
      </c>
      <c r="D457" s="123">
        <v>165.07863</v>
      </c>
      <c r="E457" s="123">
        <v>8.8610000000000007</v>
      </c>
      <c r="F457" s="123">
        <v>305694618.70886701</v>
      </c>
      <c r="G457" s="123" t="s">
        <v>182</v>
      </c>
      <c r="H457" s="123" t="s">
        <v>183</v>
      </c>
      <c r="I457" s="123" t="s">
        <v>200</v>
      </c>
      <c r="J457" s="123" t="s">
        <v>200</v>
      </c>
      <c r="K457" s="123" t="s">
        <v>182</v>
      </c>
      <c r="L457" s="123">
        <v>17</v>
      </c>
      <c r="M457" s="123">
        <v>0</v>
      </c>
      <c r="N457" s="123">
        <v>46</v>
      </c>
      <c r="O457" s="123">
        <v>24</v>
      </c>
      <c r="P457" s="123" t="s">
        <v>2306</v>
      </c>
      <c r="Q457" s="123" t="s">
        <v>2307</v>
      </c>
      <c r="R457" s="123" t="s">
        <v>180</v>
      </c>
      <c r="S457" s="123" t="s">
        <v>180</v>
      </c>
      <c r="T457" s="123" t="s">
        <v>269</v>
      </c>
      <c r="U457" s="123">
        <v>305694618.70886701</v>
      </c>
      <c r="V457" s="123">
        <v>49441629.454723202</v>
      </c>
      <c r="W457" s="123">
        <v>340022.42279112298</v>
      </c>
      <c r="X457" s="123">
        <v>122319.31933233301</v>
      </c>
      <c r="Y457" s="123">
        <v>288951.03568357398</v>
      </c>
      <c r="Z457" s="123">
        <v>458830.132836973</v>
      </c>
      <c r="AA457" s="123">
        <v>310516.169126336</v>
      </c>
      <c r="AB457" s="123">
        <v>262350.32786238502</v>
      </c>
      <c r="AC457" s="123">
        <v>325929286.59671801</v>
      </c>
      <c r="AD457" s="123">
        <v>54646732.4551045</v>
      </c>
      <c r="AE457" s="123">
        <v>371410.20535250299</v>
      </c>
      <c r="AF457" s="123">
        <v>122319.31933233301</v>
      </c>
      <c r="AG457" s="123">
        <v>364427.72946481803</v>
      </c>
      <c r="AH457" s="123">
        <v>608320.82111702696</v>
      </c>
      <c r="AI457" s="123">
        <v>374649.38817588799</v>
      </c>
      <c r="AJ457" s="123">
        <v>289025.242617718</v>
      </c>
      <c r="AK457" s="123">
        <v>190288009.525911</v>
      </c>
      <c r="AL457" s="123">
        <v>246864.76234241799</v>
      </c>
      <c r="AM457" s="123">
        <v>486374.27529092203</v>
      </c>
      <c r="AN457" s="123">
        <v>331837.31539680302</v>
      </c>
      <c r="AO457" s="123">
        <v>100.808103531621</v>
      </c>
      <c r="AP457" s="123">
        <v>71.348317583016694</v>
      </c>
      <c r="AQ457" s="123">
        <v>35.457972954814402</v>
      </c>
      <c r="AR457" s="123">
        <v>18.2455110224981</v>
      </c>
      <c r="AS457" s="123">
        <v>1E-3</v>
      </c>
      <c r="AT457" s="123">
        <v>3.0000000000000001E-3</v>
      </c>
      <c r="AU457" s="123">
        <v>2E-3</v>
      </c>
      <c r="AV457" s="123">
        <v>-9.59</v>
      </c>
      <c r="AW457" s="123">
        <v>-8.61</v>
      </c>
      <c r="AX457" s="123">
        <v>-9.16</v>
      </c>
      <c r="AY457" s="123">
        <v>3.8980450293746301E-3</v>
      </c>
      <c r="AZ457" s="123">
        <v>6.3815049798037196E-3</v>
      </c>
      <c r="BA457" s="123">
        <v>5.0710679858756401E-3</v>
      </c>
      <c r="BB457" s="123">
        <v>2.08468135051137E-2</v>
      </c>
      <c r="BC457" s="123">
        <v>2.17006920041505E-2</v>
      </c>
      <c r="BD457" s="123">
        <v>2.44783968821062E-2</v>
      </c>
      <c r="BE457" s="124" t="s">
        <v>2381</v>
      </c>
      <c r="BF457" s="124" t="s">
        <v>180</v>
      </c>
      <c r="BG457" s="124" t="s">
        <v>2382</v>
      </c>
      <c r="BH457" s="124" t="s">
        <v>2310</v>
      </c>
      <c r="BI457" s="124" t="s">
        <v>2383</v>
      </c>
      <c r="BJ457" s="124" t="s">
        <v>2384</v>
      </c>
      <c r="BK457" s="124" t="s">
        <v>2313</v>
      </c>
    </row>
    <row r="458" spans="1:63" ht="67" customHeight="1" x14ac:dyDescent="0.2">
      <c r="A458" s="122" t="s">
        <v>2385</v>
      </c>
      <c r="B458" s="123" t="s">
        <v>180</v>
      </c>
      <c r="C458" s="123" t="s">
        <v>1927</v>
      </c>
      <c r="D458" s="123">
        <v>275.14744999999999</v>
      </c>
      <c r="E458" s="123">
        <v>9.625</v>
      </c>
      <c r="F458" s="123">
        <v>814599.76193234604</v>
      </c>
      <c r="G458" s="123" t="s">
        <v>182</v>
      </c>
      <c r="H458" s="123" t="s">
        <v>183</v>
      </c>
      <c r="I458" s="123" t="s">
        <v>183</v>
      </c>
      <c r="J458" s="123" t="s">
        <v>200</v>
      </c>
      <c r="K458" s="123" t="s">
        <v>183</v>
      </c>
      <c r="L458" s="123">
        <v>2</v>
      </c>
      <c r="M458" s="123">
        <v>0</v>
      </c>
      <c r="N458" s="123">
        <v>0</v>
      </c>
      <c r="O458" s="123">
        <v>0</v>
      </c>
      <c r="P458" s="123" t="s">
        <v>180</v>
      </c>
      <c r="Q458" s="123" t="s">
        <v>180</v>
      </c>
      <c r="R458" s="123" t="s">
        <v>180</v>
      </c>
      <c r="S458" s="123" t="s">
        <v>180</v>
      </c>
      <c r="T458" s="123" t="s">
        <v>184</v>
      </c>
      <c r="U458" s="123">
        <v>764781.90501645498</v>
      </c>
      <c r="V458" s="123">
        <v>814599.76193234604</v>
      </c>
      <c r="W458" s="123">
        <v>111883.962526346</v>
      </c>
      <c r="X458" s="123">
        <v>61146.235628982897</v>
      </c>
      <c r="Y458" s="123">
        <v>32618.9641210644</v>
      </c>
      <c r="Z458" s="123">
        <v>33458.629067549402</v>
      </c>
      <c r="AA458" s="123">
        <v>22658.192352806698</v>
      </c>
      <c r="AB458" s="123">
        <v>34567.539674680098</v>
      </c>
      <c r="AC458" s="123">
        <v>815404.67332034803</v>
      </c>
      <c r="AD458" s="123">
        <v>900358.98369963898</v>
      </c>
      <c r="AE458" s="123">
        <v>122212.074005159</v>
      </c>
      <c r="AF458" s="123">
        <v>61146.235628982897</v>
      </c>
      <c r="AG458" s="123">
        <v>41139.340456115897</v>
      </c>
      <c r="AH458" s="123">
        <v>44359.729780549402</v>
      </c>
      <c r="AI458" s="123">
        <v>27337.9577174187</v>
      </c>
      <c r="AJ458" s="123">
        <v>38082.252927134497</v>
      </c>
      <c r="AK458" s="123">
        <v>857881.82850999304</v>
      </c>
      <c r="AL458" s="123">
        <v>91679.154817070797</v>
      </c>
      <c r="AM458" s="123">
        <v>42749.535118332598</v>
      </c>
      <c r="AN458" s="123">
        <v>32710.105322276599</v>
      </c>
      <c r="AO458" s="123">
        <v>7.0023360984993603</v>
      </c>
      <c r="AP458" s="123">
        <v>47.099112661753502</v>
      </c>
      <c r="AQ458" s="123">
        <v>5.3267459472119496</v>
      </c>
      <c r="AR458" s="123">
        <v>23.226351388988402</v>
      </c>
      <c r="AS458" s="123">
        <v>0.107</v>
      </c>
      <c r="AT458" s="123">
        <v>0.05</v>
      </c>
      <c r="AU458" s="123">
        <v>3.7999999999999999E-2</v>
      </c>
      <c r="AV458" s="123">
        <v>-3.23</v>
      </c>
      <c r="AW458" s="123">
        <v>-4.33</v>
      </c>
      <c r="AX458" s="123">
        <v>-4.71</v>
      </c>
      <c r="AY458" s="123">
        <v>3.9219790694906597E-3</v>
      </c>
      <c r="AZ458" s="123">
        <v>1.40361653998711E-3</v>
      </c>
      <c r="BA458" s="123">
        <v>9.9000152823625108E-4</v>
      </c>
      <c r="BB458" s="123">
        <v>2.0927279503859E-2</v>
      </c>
      <c r="BC458" s="123">
        <v>7.1029101495229804E-3</v>
      </c>
      <c r="BD458" s="123">
        <v>7.7539474534116699E-3</v>
      </c>
      <c r="BE458" s="124" t="s">
        <v>2386</v>
      </c>
      <c r="BF458" s="124" t="s">
        <v>180</v>
      </c>
      <c r="BG458" s="124" t="s">
        <v>180</v>
      </c>
      <c r="BH458" s="124" t="s">
        <v>180</v>
      </c>
      <c r="BI458" s="124" t="s">
        <v>2387</v>
      </c>
      <c r="BJ458" s="124" t="s">
        <v>180</v>
      </c>
      <c r="BK458" s="124" t="s">
        <v>180</v>
      </c>
    </row>
    <row r="459" spans="1:63" ht="67" customHeight="1" x14ac:dyDescent="0.2">
      <c r="A459" s="122" t="s">
        <v>2388</v>
      </c>
      <c r="B459" s="123" t="s">
        <v>180</v>
      </c>
      <c r="C459" s="123" t="s">
        <v>2389</v>
      </c>
      <c r="D459" s="123">
        <v>186.12560999999999</v>
      </c>
      <c r="E459" s="123">
        <v>2.2330000000000001</v>
      </c>
      <c r="F459" s="123">
        <v>1143501.46873691</v>
      </c>
      <c r="G459" s="123" t="s">
        <v>182</v>
      </c>
      <c r="H459" s="123" t="s">
        <v>183</v>
      </c>
      <c r="I459" s="123" t="s">
        <v>200</v>
      </c>
      <c r="J459" s="123" t="s">
        <v>200</v>
      </c>
      <c r="K459" s="123" t="s">
        <v>183</v>
      </c>
      <c r="L459" s="123">
        <v>21</v>
      </c>
      <c r="M459" s="123">
        <v>0</v>
      </c>
      <c r="N459" s="123">
        <v>2</v>
      </c>
      <c r="O459" s="123">
        <v>2</v>
      </c>
      <c r="P459" s="123" t="s">
        <v>190</v>
      </c>
      <c r="Q459" s="123" t="s">
        <v>2390</v>
      </c>
      <c r="R459" s="123" t="s">
        <v>180</v>
      </c>
      <c r="S459" s="123" t="s">
        <v>180</v>
      </c>
      <c r="T459" s="123" t="s">
        <v>184</v>
      </c>
      <c r="U459" s="123">
        <v>667983.76740772999</v>
      </c>
      <c r="V459" s="123">
        <v>616349.54092850897</v>
      </c>
      <c r="W459" s="123">
        <v>992874.640310933</v>
      </c>
      <c r="X459" s="123">
        <v>1143501.46873691</v>
      </c>
      <c r="Y459" s="123">
        <v>691105.22339772806</v>
      </c>
      <c r="Z459" s="123">
        <v>757231.735713384</v>
      </c>
      <c r="AA459" s="123">
        <v>676391.07987598004</v>
      </c>
      <c r="AB459" s="123">
        <v>759111.495633443</v>
      </c>
      <c r="AC459" s="123">
        <v>712199.23232189403</v>
      </c>
      <c r="AD459" s="123">
        <v>681237.42751623702</v>
      </c>
      <c r="AE459" s="123">
        <v>1084527.81148998</v>
      </c>
      <c r="AF459" s="123">
        <v>1143501.46873691</v>
      </c>
      <c r="AG459" s="123">
        <v>871628.32549911796</v>
      </c>
      <c r="AH459" s="123">
        <v>1003944.15771448</v>
      </c>
      <c r="AI459" s="123">
        <v>816091.17153594096</v>
      </c>
      <c r="AJ459" s="123">
        <v>836295.44505254796</v>
      </c>
      <c r="AK459" s="123">
        <v>696718.32991906605</v>
      </c>
      <c r="AL459" s="123">
        <v>1114014.6401134401</v>
      </c>
      <c r="AM459" s="123">
        <v>937786.24160679895</v>
      </c>
      <c r="AN459" s="123">
        <v>826193.30829424399</v>
      </c>
      <c r="AO459" s="123">
        <v>3.1423462245350899</v>
      </c>
      <c r="AP459" s="123">
        <v>3.74327871906848</v>
      </c>
      <c r="AQ459" s="123">
        <v>9.9768388644216603</v>
      </c>
      <c r="AR459" s="123">
        <v>1.72920534082152</v>
      </c>
      <c r="AS459" s="123">
        <v>1.599</v>
      </c>
      <c r="AT459" s="123">
        <v>1.3460000000000001</v>
      </c>
      <c r="AU459" s="123">
        <v>1.1859999999999999</v>
      </c>
      <c r="AV459" s="123">
        <v>0.68</v>
      </c>
      <c r="AW459" s="123">
        <v>0.43</v>
      </c>
      <c r="AX459" s="123">
        <v>0.25</v>
      </c>
      <c r="AY459" s="123">
        <v>3.9320966376712504E-3</v>
      </c>
      <c r="AZ459" s="123">
        <v>2.1450730654351199E-2</v>
      </c>
      <c r="BA459" s="123">
        <v>0.120977316454296</v>
      </c>
      <c r="BB459" s="123">
        <v>2.0927279503859E-2</v>
      </c>
      <c r="BC459" s="123">
        <v>5.4650969599962997E-2</v>
      </c>
      <c r="BD459" s="123">
        <v>0.25902374281395901</v>
      </c>
      <c r="BE459" s="124" t="s">
        <v>2391</v>
      </c>
      <c r="BF459" s="124" t="s">
        <v>180</v>
      </c>
      <c r="BG459" s="124" t="s">
        <v>180</v>
      </c>
      <c r="BH459" s="124" t="s">
        <v>2392</v>
      </c>
      <c r="BI459" s="124" t="s">
        <v>2393</v>
      </c>
      <c r="BJ459" s="124" t="s">
        <v>2394</v>
      </c>
      <c r="BK459" s="124" t="s">
        <v>2395</v>
      </c>
    </row>
    <row r="460" spans="1:63" ht="67" customHeight="1" x14ac:dyDescent="0.2">
      <c r="A460" s="122" t="s">
        <v>2396</v>
      </c>
      <c r="B460" s="123" t="s">
        <v>180</v>
      </c>
      <c r="C460" s="123" t="s">
        <v>2397</v>
      </c>
      <c r="D460" s="123">
        <v>315.21526</v>
      </c>
      <c r="E460" s="123">
        <v>6.7610000000000001</v>
      </c>
      <c r="F460" s="123">
        <v>1513531.78839583</v>
      </c>
      <c r="G460" s="123" t="s">
        <v>182</v>
      </c>
      <c r="H460" s="123" t="s">
        <v>183</v>
      </c>
      <c r="I460" s="123" t="s">
        <v>183</v>
      </c>
      <c r="J460" s="123" t="s">
        <v>183</v>
      </c>
      <c r="K460" s="123" t="s">
        <v>183</v>
      </c>
      <c r="L460" s="123">
        <v>0</v>
      </c>
      <c r="M460" s="123">
        <v>0</v>
      </c>
      <c r="N460" s="123">
        <v>0</v>
      </c>
      <c r="O460" s="123">
        <v>0</v>
      </c>
      <c r="P460" s="123" t="s">
        <v>180</v>
      </c>
      <c r="Q460" s="123" t="s">
        <v>180</v>
      </c>
      <c r="R460" s="123" t="s">
        <v>180</v>
      </c>
      <c r="S460" s="123" t="s">
        <v>180</v>
      </c>
      <c r="T460" s="123" t="s">
        <v>184</v>
      </c>
      <c r="U460" s="123">
        <v>986933.32196681702</v>
      </c>
      <c r="V460" s="123">
        <v>1513531.78839583</v>
      </c>
      <c r="W460" s="123">
        <v>56599.813291745799</v>
      </c>
      <c r="X460" s="123">
        <v>25368.435187896699</v>
      </c>
      <c r="Y460" s="123">
        <v>18533.547597413199</v>
      </c>
      <c r="Z460" s="123">
        <v>33434.200501892403</v>
      </c>
      <c r="AA460" s="123">
        <v>28457.700549939302</v>
      </c>
      <c r="AB460" s="123">
        <v>29481.8571493989</v>
      </c>
      <c r="AC460" s="123">
        <v>1052260.8311058299</v>
      </c>
      <c r="AD460" s="123">
        <v>1672872.9941739601</v>
      </c>
      <c r="AE460" s="123">
        <v>61824.594110707701</v>
      </c>
      <c r="AF460" s="123">
        <v>25368.435187896699</v>
      </c>
      <c r="AG460" s="123">
        <v>23374.682336317201</v>
      </c>
      <c r="AH460" s="123">
        <v>44327.342184235102</v>
      </c>
      <c r="AI460" s="123">
        <v>34335.281573017302</v>
      </c>
      <c r="AJ460" s="123">
        <v>32479.4750014401</v>
      </c>
      <c r="AK460" s="123">
        <v>1362566.9126399001</v>
      </c>
      <c r="AL460" s="123">
        <v>43596.514649302197</v>
      </c>
      <c r="AM460" s="123">
        <v>33851.012260276199</v>
      </c>
      <c r="AN460" s="123">
        <v>33407.378287228697</v>
      </c>
      <c r="AO460" s="123">
        <v>32.206790354398002</v>
      </c>
      <c r="AP460" s="123">
        <v>59.129490964357899</v>
      </c>
      <c r="AQ460" s="123">
        <v>43.767577017907797</v>
      </c>
      <c r="AR460" s="123">
        <v>3.9280346995508699</v>
      </c>
      <c r="AS460" s="123">
        <v>3.2000000000000001E-2</v>
      </c>
      <c r="AT460" s="123">
        <v>2.5000000000000001E-2</v>
      </c>
      <c r="AU460" s="123">
        <v>2.5000000000000001E-2</v>
      </c>
      <c r="AV460" s="123">
        <v>-4.97</v>
      </c>
      <c r="AW460" s="123">
        <v>-5.33</v>
      </c>
      <c r="AX460" s="123">
        <v>-5.35</v>
      </c>
      <c r="AY460" s="123">
        <v>3.9389484074396899E-3</v>
      </c>
      <c r="AZ460" s="123">
        <v>3.1687179110840799E-3</v>
      </c>
      <c r="BA460" s="123">
        <v>3.2907512526765301E-3</v>
      </c>
      <c r="BB460" s="123">
        <v>2.0927279503859E-2</v>
      </c>
      <c r="BC460" s="123">
        <v>1.26332464501021E-2</v>
      </c>
      <c r="BD460" s="123">
        <v>1.8158963730678698E-2</v>
      </c>
      <c r="BE460" s="124" t="s">
        <v>2398</v>
      </c>
      <c r="BF460" s="124" t="s">
        <v>180</v>
      </c>
      <c r="BG460" s="124" t="s">
        <v>180</v>
      </c>
      <c r="BH460" s="124" t="s">
        <v>180</v>
      </c>
      <c r="BI460" s="124" t="s">
        <v>180</v>
      </c>
      <c r="BJ460" s="124" t="s">
        <v>180</v>
      </c>
      <c r="BK460" s="124" t="s">
        <v>180</v>
      </c>
    </row>
    <row r="461" spans="1:63" ht="67" customHeight="1" x14ac:dyDescent="0.2">
      <c r="A461" s="122" t="s">
        <v>2399</v>
      </c>
      <c r="B461" s="123" t="s">
        <v>180</v>
      </c>
      <c r="C461" s="123" t="s">
        <v>2330</v>
      </c>
      <c r="D461" s="123">
        <v>244.06959000000001</v>
      </c>
      <c r="E461" s="123">
        <v>13.472</v>
      </c>
      <c r="F461" s="123">
        <v>2898822.85433097</v>
      </c>
      <c r="G461" s="123" t="s">
        <v>182</v>
      </c>
      <c r="H461" s="123" t="s">
        <v>183</v>
      </c>
      <c r="I461" s="123" t="s">
        <v>200</v>
      </c>
      <c r="J461" s="123" t="s">
        <v>200</v>
      </c>
      <c r="K461" s="123" t="s">
        <v>183</v>
      </c>
      <c r="L461" s="123">
        <v>4</v>
      </c>
      <c r="M461" s="123">
        <v>0</v>
      </c>
      <c r="N461" s="123">
        <v>9</v>
      </c>
      <c r="O461" s="123">
        <v>2</v>
      </c>
      <c r="P461" s="123" t="s">
        <v>190</v>
      </c>
      <c r="Q461" s="123" t="s">
        <v>478</v>
      </c>
      <c r="R461" s="123" t="s">
        <v>180</v>
      </c>
      <c r="S461" s="123" t="s">
        <v>180</v>
      </c>
      <c r="T461" s="123" t="s">
        <v>184</v>
      </c>
      <c r="U461" s="123">
        <v>2898822.85433097</v>
      </c>
      <c r="V461" s="123">
        <v>2776052.7063804101</v>
      </c>
      <c r="W461" s="123">
        <v>1911002.12578808</v>
      </c>
      <c r="X461" s="123">
        <v>2190342.2274354701</v>
      </c>
      <c r="Y461" s="123">
        <v>774691.68611912604</v>
      </c>
      <c r="Z461" s="123">
        <v>694487.32844572305</v>
      </c>
      <c r="AA461" s="123">
        <v>1687131.07674662</v>
      </c>
      <c r="AB461" s="123">
        <v>2036669.7425671499</v>
      </c>
      <c r="AC461" s="123">
        <v>3090702.96648617</v>
      </c>
      <c r="AD461" s="123">
        <v>3068309.2608378101</v>
      </c>
      <c r="AE461" s="123">
        <v>2087408.48953963</v>
      </c>
      <c r="AF461" s="123">
        <v>2190342.2274354701</v>
      </c>
      <c r="AG461" s="123">
        <v>977048.34848499298</v>
      </c>
      <c r="AH461" s="123">
        <v>920757.09867464402</v>
      </c>
      <c r="AI461" s="123">
        <v>2035586.8341866599</v>
      </c>
      <c r="AJ461" s="123">
        <v>2243751.5945717101</v>
      </c>
      <c r="AK461" s="123">
        <v>3079506.11366199</v>
      </c>
      <c r="AL461" s="123">
        <v>2138875.3584875502</v>
      </c>
      <c r="AM461" s="123">
        <v>948902.72357981803</v>
      </c>
      <c r="AN461" s="123">
        <v>2139669.2143791802</v>
      </c>
      <c r="AO461" s="123">
        <v>0.51419742437205396</v>
      </c>
      <c r="AP461" s="123">
        <v>3.4029633279098799</v>
      </c>
      <c r="AQ461" s="123">
        <v>4.1947318174191501</v>
      </c>
      <c r="AR461" s="123">
        <v>6.87932100359951</v>
      </c>
      <c r="AS461" s="123">
        <v>0.69499999999999995</v>
      </c>
      <c r="AT461" s="123">
        <v>0.308</v>
      </c>
      <c r="AU461" s="123">
        <v>0.69499999999999995</v>
      </c>
      <c r="AV461" s="123">
        <v>-0.53</v>
      </c>
      <c r="AW461" s="123">
        <v>-1.7</v>
      </c>
      <c r="AX461" s="123">
        <v>-0.53</v>
      </c>
      <c r="AY461" s="123">
        <v>3.9570610083937696E-3</v>
      </c>
      <c r="AZ461" s="123">
        <v>5.8514161450862197E-5</v>
      </c>
      <c r="BA461" s="123">
        <v>3.9356429741489504E-3</v>
      </c>
      <c r="BB461" s="123">
        <v>2.0977607267205399E-2</v>
      </c>
      <c r="BC461" s="123">
        <v>9.7208564911762101E-4</v>
      </c>
      <c r="BD461" s="123">
        <v>2.0505882277325398E-2</v>
      </c>
      <c r="BE461" s="124" t="s">
        <v>2400</v>
      </c>
      <c r="BF461" s="124" t="s">
        <v>180</v>
      </c>
      <c r="BG461" s="124" t="s">
        <v>180</v>
      </c>
      <c r="BH461" s="124" t="s">
        <v>2333</v>
      </c>
      <c r="BI461" s="124" t="s">
        <v>2401</v>
      </c>
      <c r="BJ461" s="124" t="s">
        <v>2402</v>
      </c>
      <c r="BK461" s="124" t="s">
        <v>2336</v>
      </c>
    </row>
    <row r="462" spans="1:63" ht="67" customHeight="1" x14ac:dyDescent="0.2">
      <c r="A462" s="122" t="s">
        <v>2403</v>
      </c>
      <c r="B462" s="123" t="s">
        <v>180</v>
      </c>
      <c r="C462" s="123" t="s">
        <v>2404</v>
      </c>
      <c r="D462" s="123">
        <v>255.11090999999999</v>
      </c>
      <c r="E462" s="123">
        <v>9.3680000000000003</v>
      </c>
      <c r="F462" s="123">
        <v>24724156.821526501</v>
      </c>
      <c r="G462" s="123" t="s">
        <v>182</v>
      </c>
      <c r="H462" s="123" t="s">
        <v>183</v>
      </c>
      <c r="I462" s="123" t="s">
        <v>183</v>
      </c>
      <c r="J462" s="123" t="s">
        <v>200</v>
      </c>
      <c r="K462" s="123" t="s">
        <v>183</v>
      </c>
      <c r="L462" s="123">
        <v>1</v>
      </c>
      <c r="M462" s="123">
        <v>0</v>
      </c>
      <c r="N462" s="123">
        <v>0</v>
      </c>
      <c r="O462" s="123">
        <v>0</v>
      </c>
      <c r="P462" s="123" t="s">
        <v>180</v>
      </c>
      <c r="Q462" s="123" t="s">
        <v>180</v>
      </c>
      <c r="R462" s="123" t="s">
        <v>180</v>
      </c>
      <c r="S462" s="123" t="s">
        <v>180</v>
      </c>
      <c r="T462" s="123" t="s">
        <v>184</v>
      </c>
      <c r="U462" s="123">
        <v>257624.77077947001</v>
      </c>
      <c r="V462" s="123">
        <v>354588.00674321799</v>
      </c>
      <c r="W462" s="123">
        <v>6285383.3493171204</v>
      </c>
      <c r="X462" s="123">
        <v>4817752.4808953898</v>
      </c>
      <c r="Y462" s="123">
        <v>19230357.582529001</v>
      </c>
      <c r="Z462" s="123">
        <v>24724156.821526501</v>
      </c>
      <c r="AA462" s="123">
        <v>19665281.121587899</v>
      </c>
      <c r="AB462" s="123">
        <v>9863382.3107475806</v>
      </c>
      <c r="AC462" s="123">
        <v>274677.57890027901</v>
      </c>
      <c r="AD462" s="123">
        <v>391918.23064873298</v>
      </c>
      <c r="AE462" s="123">
        <v>6865592.8668655502</v>
      </c>
      <c r="AF462" s="123">
        <v>4817752.4808953898</v>
      </c>
      <c r="AG462" s="123">
        <v>24253505.560270902</v>
      </c>
      <c r="AH462" s="123">
        <v>32779493.548304301</v>
      </c>
      <c r="AI462" s="123">
        <v>23726898.219951201</v>
      </c>
      <c r="AJ462" s="123">
        <v>10866258.4439021</v>
      </c>
      <c r="AK462" s="123">
        <v>333297.90477450599</v>
      </c>
      <c r="AL462" s="123">
        <v>5841672.67388047</v>
      </c>
      <c r="AM462" s="123">
        <v>28516499.554287601</v>
      </c>
      <c r="AN462" s="123">
        <v>17296578.3319267</v>
      </c>
      <c r="AO462" s="123">
        <v>24.873141623302399</v>
      </c>
      <c r="AP462" s="123">
        <v>24.788136969428699</v>
      </c>
      <c r="AQ462" s="123">
        <v>21.1413883782486</v>
      </c>
      <c r="AR462" s="123">
        <v>52.575980182484898</v>
      </c>
      <c r="AS462" s="123">
        <v>17.527000000000001</v>
      </c>
      <c r="AT462" s="123">
        <v>85.558999999999997</v>
      </c>
      <c r="AU462" s="123">
        <v>51.895000000000003</v>
      </c>
      <c r="AV462" s="123">
        <v>4.13</v>
      </c>
      <c r="AW462" s="123">
        <v>6.42</v>
      </c>
      <c r="AX462" s="123">
        <v>5.7</v>
      </c>
      <c r="AY462" s="123">
        <v>3.9965379145745503E-3</v>
      </c>
      <c r="AZ462" s="123">
        <v>7.2513511886040905E-4</v>
      </c>
      <c r="BA462" s="123">
        <v>1.23234336356459E-3</v>
      </c>
      <c r="BB462" s="123">
        <v>2.11407277921286E-2</v>
      </c>
      <c r="BC462" s="123">
        <v>4.4685991588656699E-3</v>
      </c>
      <c r="BD462" s="123">
        <v>8.8263412588048106E-3</v>
      </c>
      <c r="BE462" s="124" t="s">
        <v>2405</v>
      </c>
      <c r="BF462" s="124" t="s">
        <v>180</v>
      </c>
      <c r="BG462" s="124" t="s">
        <v>180</v>
      </c>
      <c r="BH462" s="124" t="s">
        <v>180</v>
      </c>
      <c r="BI462" s="124" t="s">
        <v>2406</v>
      </c>
      <c r="BJ462" s="124" t="s">
        <v>180</v>
      </c>
      <c r="BK462" s="124" t="s">
        <v>180</v>
      </c>
    </row>
    <row r="463" spans="1:63" ht="67" customHeight="1" x14ac:dyDescent="0.2">
      <c r="A463" s="122" t="s">
        <v>2407</v>
      </c>
      <c r="B463" s="123" t="s">
        <v>180</v>
      </c>
      <c r="C463" s="123" t="s">
        <v>2408</v>
      </c>
      <c r="D463" s="123">
        <v>411.17583000000002</v>
      </c>
      <c r="E463" s="123">
        <v>8.5510000000000002</v>
      </c>
      <c r="F463" s="123">
        <v>2234576.0873603499</v>
      </c>
      <c r="G463" s="123" t="s">
        <v>182</v>
      </c>
      <c r="H463" s="123" t="s">
        <v>183</v>
      </c>
      <c r="I463" s="123" t="s">
        <v>183</v>
      </c>
      <c r="J463" s="123" t="s">
        <v>183</v>
      </c>
      <c r="K463" s="123" t="s">
        <v>183</v>
      </c>
      <c r="L463" s="123">
        <v>0</v>
      </c>
      <c r="M463" s="123">
        <v>0</v>
      </c>
      <c r="N463" s="123">
        <v>0</v>
      </c>
      <c r="O463" s="123">
        <v>0</v>
      </c>
      <c r="P463" s="123" t="s">
        <v>180</v>
      </c>
      <c r="Q463" s="123" t="s">
        <v>180</v>
      </c>
      <c r="R463" s="123" t="s">
        <v>180</v>
      </c>
      <c r="S463" s="123" t="s">
        <v>180</v>
      </c>
      <c r="T463" s="123" t="s">
        <v>184</v>
      </c>
      <c r="U463" s="123">
        <v>676869.51816673798</v>
      </c>
      <c r="V463" s="123">
        <v>519307.49990456703</v>
      </c>
      <c r="W463" s="123">
        <v>1645291.5147796799</v>
      </c>
      <c r="X463" s="123">
        <v>2234576.0873603499</v>
      </c>
      <c r="Y463" s="123">
        <v>1402906.6794596801</v>
      </c>
      <c r="Z463" s="123">
        <v>1276823.1475322701</v>
      </c>
      <c r="AA463" s="123">
        <v>1287109.5932301001</v>
      </c>
      <c r="AB463" s="123">
        <v>1755954.6390400899</v>
      </c>
      <c r="AC463" s="123">
        <v>721673.15246478701</v>
      </c>
      <c r="AD463" s="123">
        <v>573979.01974897401</v>
      </c>
      <c r="AE463" s="123">
        <v>1797169.88765896</v>
      </c>
      <c r="AF463" s="123">
        <v>2234576.0873603499</v>
      </c>
      <c r="AG463" s="123">
        <v>1769358.9318239701</v>
      </c>
      <c r="AH463" s="123">
        <v>1692822.7898319699</v>
      </c>
      <c r="AI463" s="123">
        <v>1552945.9318518799</v>
      </c>
      <c r="AJ463" s="123">
        <v>1934494.3065612901</v>
      </c>
      <c r="AK463" s="123">
        <v>647826.08610688103</v>
      </c>
      <c r="AL463" s="123">
        <v>2015872.98750966</v>
      </c>
      <c r="AM463" s="123">
        <v>1731090.8608279701</v>
      </c>
      <c r="AN463" s="123">
        <v>1743720.1192065801</v>
      </c>
      <c r="AO463" s="123">
        <v>16.1209196456449</v>
      </c>
      <c r="AP463" s="123">
        <v>15.342875858661101</v>
      </c>
      <c r="AQ463" s="123">
        <v>3.12630759211071</v>
      </c>
      <c r="AR463" s="123">
        <v>15.472405240727101</v>
      </c>
      <c r="AS463" s="123">
        <v>3.1120000000000001</v>
      </c>
      <c r="AT463" s="123">
        <v>2.6720000000000002</v>
      </c>
      <c r="AU463" s="123">
        <v>2.6920000000000002</v>
      </c>
      <c r="AV463" s="123">
        <v>1.64</v>
      </c>
      <c r="AW463" s="123">
        <v>1.42</v>
      </c>
      <c r="AX463" s="123">
        <v>1.43</v>
      </c>
      <c r="AY463" s="123">
        <v>4.0113312473912801E-3</v>
      </c>
      <c r="AZ463" s="123">
        <v>6.7339895948405103E-3</v>
      </c>
      <c r="BA463" s="123">
        <v>6.6963902400699604E-3</v>
      </c>
      <c r="BB463" s="123">
        <v>2.1172852757969599E-2</v>
      </c>
      <c r="BC463" s="123">
        <v>2.2708509355934402E-2</v>
      </c>
      <c r="BD463" s="123">
        <v>2.9778087001629799E-2</v>
      </c>
      <c r="BE463" s="124" t="s">
        <v>2409</v>
      </c>
      <c r="BF463" s="124" t="s">
        <v>180</v>
      </c>
      <c r="BG463" s="124" t="s">
        <v>180</v>
      </c>
      <c r="BH463" s="124" t="s">
        <v>180</v>
      </c>
      <c r="BI463" s="124" t="s">
        <v>180</v>
      </c>
      <c r="BJ463" s="124" t="s">
        <v>180</v>
      </c>
      <c r="BK463" s="124" t="s">
        <v>180</v>
      </c>
    </row>
    <row r="464" spans="1:63" ht="67" customHeight="1" x14ac:dyDescent="0.2">
      <c r="A464" s="122" t="s">
        <v>2410</v>
      </c>
      <c r="B464" s="123" t="s">
        <v>180</v>
      </c>
      <c r="C464" s="123" t="s">
        <v>2411</v>
      </c>
      <c r="D464" s="123">
        <v>292.16381999999999</v>
      </c>
      <c r="E464" s="123">
        <v>9.4169999999999998</v>
      </c>
      <c r="F464" s="123">
        <v>6436106.6751548201</v>
      </c>
      <c r="G464" s="123" t="s">
        <v>182</v>
      </c>
      <c r="H464" s="123" t="s">
        <v>183</v>
      </c>
      <c r="I464" s="123" t="s">
        <v>183</v>
      </c>
      <c r="J464" s="123" t="s">
        <v>183</v>
      </c>
      <c r="K464" s="123" t="s">
        <v>183</v>
      </c>
      <c r="L464" s="123">
        <v>0</v>
      </c>
      <c r="M464" s="123">
        <v>0</v>
      </c>
      <c r="N464" s="123">
        <v>0</v>
      </c>
      <c r="O464" s="123">
        <v>0</v>
      </c>
      <c r="P464" s="123" t="s">
        <v>180</v>
      </c>
      <c r="Q464" s="123" t="s">
        <v>180</v>
      </c>
      <c r="R464" s="123" t="s">
        <v>180</v>
      </c>
      <c r="S464" s="123" t="s">
        <v>180</v>
      </c>
      <c r="T464" s="123" t="s">
        <v>184</v>
      </c>
      <c r="U464" s="123">
        <v>6436106.6751548201</v>
      </c>
      <c r="V464" s="123">
        <v>4447167.6855272399</v>
      </c>
      <c r="W464" s="123">
        <v>239692.55230290501</v>
      </c>
      <c r="X464" s="123">
        <v>227666.19632013401</v>
      </c>
      <c r="Y464" s="123">
        <v>126971.748789716</v>
      </c>
      <c r="Z464" s="123">
        <v>98160.561526890495</v>
      </c>
      <c r="AA464" s="123">
        <v>328285.69995412102</v>
      </c>
      <c r="AB464" s="123">
        <v>132411.44977065499</v>
      </c>
      <c r="AC464" s="123">
        <v>6862128.1786166299</v>
      </c>
      <c r="AD464" s="123">
        <v>4915355.44791348</v>
      </c>
      <c r="AE464" s="123">
        <v>261818.79224763799</v>
      </c>
      <c r="AF464" s="123">
        <v>227666.19632013401</v>
      </c>
      <c r="AG464" s="123">
        <v>160137.94866021999</v>
      </c>
      <c r="AH464" s="123">
        <v>130142.092063869</v>
      </c>
      <c r="AI464" s="123">
        <v>396088.99266261503</v>
      </c>
      <c r="AJ464" s="123">
        <v>145874.60860884399</v>
      </c>
      <c r="AK464" s="123">
        <v>5888741.8132650601</v>
      </c>
      <c r="AL464" s="123">
        <v>244742.49428388599</v>
      </c>
      <c r="AM464" s="123">
        <v>145140.02036204399</v>
      </c>
      <c r="AN464" s="123">
        <v>270981.80063572899</v>
      </c>
      <c r="AO464" s="123">
        <v>23.376406080639601</v>
      </c>
      <c r="AP464" s="123">
        <v>9.8673228963050406</v>
      </c>
      <c r="AQ464" s="123">
        <v>14.6136631053729</v>
      </c>
      <c r="AR464" s="123">
        <v>65.291575781014998</v>
      </c>
      <c r="AS464" s="123">
        <v>4.2000000000000003E-2</v>
      </c>
      <c r="AT464" s="123">
        <v>2.5000000000000001E-2</v>
      </c>
      <c r="AU464" s="123">
        <v>4.5999999999999999E-2</v>
      </c>
      <c r="AV464" s="123">
        <v>-4.59</v>
      </c>
      <c r="AW464" s="123">
        <v>-5.34</v>
      </c>
      <c r="AX464" s="123">
        <v>-4.4400000000000004</v>
      </c>
      <c r="AY464" s="123">
        <v>4.0309458441094596E-3</v>
      </c>
      <c r="AZ464" s="123">
        <v>2.24671719848013E-3</v>
      </c>
      <c r="BA464" s="123">
        <v>3.9569319715909703E-3</v>
      </c>
      <c r="BB464" s="123">
        <v>2.1223820286625901E-2</v>
      </c>
      <c r="BC464" s="123">
        <v>9.7837470060926999E-3</v>
      </c>
      <c r="BD464" s="123">
        <v>2.0528698348339501E-2</v>
      </c>
      <c r="BE464" s="124" t="s">
        <v>2412</v>
      </c>
      <c r="BF464" s="124" t="s">
        <v>180</v>
      </c>
      <c r="BG464" s="124" t="s">
        <v>180</v>
      </c>
      <c r="BH464" s="124" t="s">
        <v>180</v>
      </c>
      <c r="BI464" s="124" t="s">
        <v>180</v>
      </c>
      <c r="BJ464" s="124" t="s">
        <v>180</v>
      </c>
      <c r="BK464" s="124" t="s">
        <v>180</v>
      </c>
    </row>
    <row r="465" spans="1:63" ht="67" customHeight="1" x14ac:dyDescent="0.2">
      <c r="A465" s="122" t="s">
        <v>2413</v>
      </c>
      <c r="B465" s="123" t="s">
        <v>2414</v>
      </c>
      <c r="C465" s="123" t="s">
        <v>2415</v>
      </c>
      <c r="D465" s="123">
        <v>169.07390000000001</v>
      </c>
      <c r="E465" s="123">
        <v>3.411</v>
      </c>
      <c r="F465" s="123">
        <v>58785472.249257296</v>
      </c>
      <c r="G465" s="123" t="s">
        <v>182</v>
      </c>
      <c r="H465" s="123" t="s">
        <v>182</v>
      </c>
      <c r="I465" s="123" t="s">
        <v>182</v>
      </c>
      <c r="J465" s="123" t="s">
        <v>189</v>
      </c>
      <c r="K465" s="123" t="s">
        <v>183</v>
      </c>
      <c r="L465" s="123">
        <v>6</v>
      </c>
      <c r="M465" s="123">
        <v>1</v>
      </c>
      <c r="N465" s="123">
        <v>5</v>
      </c>
      <c r="O465" s="123">
        <v>16</v>
      </c>
      <c r="P465" s="123" t="s">
        <v>190</v>
      </c>
      <c r="Q465" s="123" t="s">
        <v>1387</v>
      </c>
      <c r="R465" s="123">
        <v>86.9</v>
      </c>
      <c r="S465" s="123" t="s">
        <v>180</v>
      </c>
      <c r="T465" s="123" t="s">
        <v>184</v>
      </c>
      <c r="U465" s="123">
        <v>58785472.249257296</v>
      </c>
      <c r="V465" s="123">
        <v>53026520.670065001</v>
      </c>
      <c r="W465" s="123">
        <v>26555945.071953699</v>
      </c>
      <c r="X465" s="123">
        <v>26928126.709594499</v>
      </c>
      <c r="Y465" s="123">
        <v>21027491.693655599</v>
      </c>
      <c r="Z465" s="123">
        <v>23594950.398026001</v>
      </c>
      <c r="AA465" s="123">
        <v>31875364.079807799</v>
      </c>
      <c r="AB465" s="123">
        <v>29137792.413335301</v>
      </c>
      <c r="AC465" s="123">
        <v>62676625.167218901</v>
      </c>
      <c r="AD465" s="123">
        <v>58609032.914979897</v>
      </c>
      <c r="AE465" s="123">
        <v>29007348.784650799</v>
      </c>
      <c r="AF465" s="123">
        <v>26928126.709594499</v>
      </c>
      <c r="AG465" s="123">
        <v>26520067.789792702</v>
      </c>
      <c r="AH465" s="123">
        <v>31282382.243719399</v>
      </c>
      <c r="AI465" s="123">
        <v>38458820.627549797</v>
      </c>
      <c r="AJ465" s="123">
        <v>32100426.899509899</v>
      </c>
      <c r="AK465" s="123">
        <v>60642829.041099399</v>
      </c>
      <c r="AL465" s="123">
        <v>27967737.747122701</v>
      </c>
      <c r="AM465" s="123">
        <v>28901225.016756099</v>
      </c>
      <c r="AN465" s="123">
        <v>35279623.763529897</v>
      </c>
      <c r="AO465" s="123">
        <v>4.7428889946916799</v>
      </c>
      <c r="AP465" s="123">
        <v>5.2568857808896601</v>
      </c>
      <c r="AQ465" s="123">
        <v>11.6516335987899</v>
      </c>
      <c r="AR465" s="123">
        <v>12.744079564700099</v>
      </c>
      <c r="AS465" s="123">
        <v>0.46100000000000002</v>
      </c>
      <c r="AT465" s="123">
        <v>0.47699999999999998</v>
      </c>
      <c r="AU465" s="123">
        <v>0.58199999999999996</v>
      </c>
      <c r="AV465" s="123">
        <v>-1.1200000000000001</v>
      </c>
      <c r="AW465" s="123">
        <v>-1.07</v>
      </c>
      <c r="AX465" s="123">
        <v>-0.78</v>
      </c>
      <c r="AY465" s="123">
        <v>4.03846992274348E-3</v>
      </c>
      <c r="AZ465" s="123">
        <v>4.6903181032882397E-3</v>
      </c>
      <c r="BA465" s="123">
        <v>1.4703905965730801E-2</v>
      </c>
      <c r="BB465" s="123">
        <v>2.1223820286625901E-2</v>
      </c>
      <c r="BC465" s="123">
        <v>1.7383517275893701E-2</v>
      </c>
      <c r="BD465" s="123">
        <v>5.3605230757949499E-2</v>
      </c>
      <c r="BE465" s="124" t="s">
        <v>2416</v>
      </c>
      <c r="BF465" s="124" t="s">
        <v>2417</v>
      </c>
      <c r="BG465" s="124" t="s">
        <v>180</v>
      </c>
      <c r="BH465" s="124" t="s">
        <v>2418</v>
      </c>
      <c r="BI465" s="124" t="s">
        <v>2419</v>
      </c>
      <c r="BJ465" s="124" t="s">
        <v>2420</v>
      </c>
      <c r="BK465" s="124" t="s">
        <v>2421</v>
      </c>
    </row>
    <row r="466" spans="1:63" ht="67" customHeight="1" x14ac:dyDescent="0.2">
      <c r="A466" s="122" t="s">
        <v>2422</v>
      </c>
      <c r="B466" s="123" t="s">
        <v>180</v>
      </c>
      <c r="C466" s="123" t="s">
        <v>2423</v>
      </c>
      <c r="D466" s="123">
        <v>166.07379</v>
      </c>
      <c r="E466" s="123">
        <v>3.3620000000000001</v>
      </c>
      <c r="F466" s="123">
        <v>3444882.7730710302</v>
      </c>
      <c r="G466" s="123" t="s">
        <v>182</v>
      </c>
      <c r="H466" s="123" t="s">
        <v>183</v>
      </c>
      <c r="I466" s="123" t="s">
        <v>183</v>
      </c>
      <c r="J466" s="123" t="s">
        <v>183</v>
      </c>
      <c r="K466" s="123" t="s">
        <v>183</v>
      </c>
      <c r="L466" s="123">
        <v>0</v>
      </c>
      <c r="M466" s="123">
        <v>0</v>
      </c>
      <c r="N466" s="123">
        <v>0</v>
      </c>
      <c r="O466" s="123">
        <v>0</v>
      </c>
      <c r="P466" s="123" t="s">
        <v>180</v>
      </c>
      <c r="Q466" s="123" t="s">
        <v>180</v>
      </c>
      <c r="R466" s="123" t="s">
        <v>180</v>
      </c>
      <c r="S466" s="123" t="s">
        <v>180</v>
      </c>
      <c r="T466" s="123" t="s">
        <v>184</v>
      </c>
      <c r="U466" s="123">
        <v>1267306.4047846701</v>
      </c>
      <c r="V466" s="123">
        <v>1487484.3326747899</v>
      </c>
      <c r="W466" s="123">
        <v>2929914.5192661602</v>
      </c>
      <c r="X466" s="123">
        <v>3444882.7730710302</v>
      </c>
      <c r="Y466" s="123">
        <v>3353239.6490585301</v>
      </c>
      <c r="Z466" s="123">
        <v>2794980.4253498199</v>
      </c>
      <c r="AA466" s="123">
        <v>3266491.95457687</v>
      </c>
      <c r="AB466" s="123">
        <v>3183188.7310075201</v>
      </c>
      <c r="AC466" s="123">
        <v>1351192.4879655701</v>
      </c>
      <c r="AD466" s="123">
        <v>1644083.32118742</v>
      </c>
      <c r="AE466" s="123">
        <v>3200377.62313814</v>
      </c>
      <c r="AF466" s="123">
        <v>3444882.7730710302</v>
      </c>
      <c r="AG466" s="123">
        <v>4229136.9842882697</v>
      </c>
      <c r="AH466" s="123">
        <v>3705608.3846152602</v>
      </c>
      <c r="AI466" s="123">
        <v>3941144.88693752</v>
      </c>
      <c r="AJ466" s="123">
        <v>3506844.8466358702</v>
      </c>
      <c r="AK466" s="123">
        <v>1497637.9045764899</v>
      </c>
      <c r="AL466" s="123">
        <v>3322630.1981045799</v>
      </c>
      <c r="AM466" s="123">
        <v>3967372.6844517598</v>
      </c>
      <c r="AN466" s="123">
        <v>3723994.86678669</v>
      </c>
      <c r="AO466" s="123">
        <v>13.828782891089601</v>
      </c>
      <c r="AP466" s="123">
        <v>5.2034454406392996</v>
      </c>
      <c r="AQ466" s="123">
        <v>9.3308759326963706</v>
      </c>
      <c r="AR466" s="123">
        <v>8.2464266077752395</v>
      </c>
      <c r="AS466" s="123">
        <v>2.2189999999999999</v>
      </c>
      <c r="AT466" s="123">
        <v>2.649</v>
      </c>
      <c r="AU466" s="123">
        <v>2.4870000000000001</v>
      </c>
      <c r="AV466" s="123">
        <v>1.1499999999999999</v>
      </c>
      <c r="AW466" s="123">
        <v>1.41</v>
      </c>
      <c r="AX466" s="123">
        <v>1.31</v>
      </c>
      <c r="AY466" s="123">
        <v>4.0474703790835996E-3</v>
      </c>
      <c r="AZ466" s="123">
        <v>1.8969513351341199E-3</v>
      </c>
      <c r="BA466" s="123">
        <v>2.4492143315808499E-3</v>
      </c>
      <c r="BB466" s="123">
        <v>2.1225179439341199E-2</v>
      </c>
      <c r="BC466" s="123">
        <v>8.7066121771373402E-3</v>
      </c>
      <c r="BD466" s="123">
        <v>1.4683191103897099E-2</v>
      </c>
      <c r="BE466" s="124" t="s">
        <v>2424</v>
      </c>
      <c r="BF466" s="124" t="s">
        <v>180</v>
      </c>
      <c r="BG466" s="124" t="s">
        <v>180</v>
      </c>
      <c r="BH466" s="124" t="s">
        <v>180</v>
      </c>
      <c r="BI466" s="124" t="s">
        <v>180</v>
      </c>
      <c r="BJ466" s="124" t="s">
        <v>180</v>
      </c>
      <c r="BK466" s="124" t="s">
        <v>180</v>
      </c>
    </row>
    <row r="467" spans="1:63" ht="67" customHeight="1" x14ac:dyDescent="0.2">
      <c r="A467" s="122" t="s">
        <v>2425</v>
      </c>
      <c r="B467" s="123" t="s">
        <v>180</v>
      </c>
      <c r="C467" s="123" t="s">
        <v>2426</v>
      </c>
      <c r="D467" s="123">
        <v>224.05466000000001</v>
      </c>
      <c r="E467" s="123">
        <v>8.5139999999999993</v>
      </c>
      <c r="F467" s="123">
        <v>6562193.4557997203</v>
      </c>
      <c r="G467" s="123" t="s">
        <v>182</v>
      </c>
      <c r="H467" s="123" t="s">
        <v>183</v>
      </c>
      <c r="I467" s="123" t="s">
        <v>183</v>
      </c>
      <c r="J467" s="123" t="s">
        <v>224</v>
      </c>
      <c r="K467" s="123" t="s">
        <v>183</v>
      </c>
      <c r="L467" s="123">
        <v>1</v>
      </c>
      <c r="M467" s="123">
        <v>0</v>
      </c>
      <c r="N467" s="123">
        <v>0</v>
      </c>
      <c r="O467" s="123">
        <v>0</v>
      </c>
      <c r="P467" s="123" t="s">
        <v>180</v>
      </c>
      <c r="Q467" s="123" t="s">
        <v>180</v>
      </c>
      <c r="R467" s="123" t="s">
        <v>180</v>
      </c>
      <c r="S467" s="123" t="s">
        <v>180</v>
      </c>
      <c r="T467" s="123" t="s">
        <v>184</v>
      </c>
      <c r="U467" s="123">
        <v>128250.685286076</v>
      </c>
      <c r="V467" s="123">
        <v>124814.579727337</v>
      </c>
      <c r="W467" s="123">
        <v>3676805.62524836</v>
      </c>
      <c r="X467" s="123">
        <v>1903946.9922605299</v>
      </c>
      <c r="Y467" s="123">
        <v>6562193.4557997203</v>
      </c>
      <c r="Z467" s="123">
        <v>4107665.06764156</v>
      </c>
      <c r="AA467" s="123">
        <v>3689232.9609654802</v>
      </c>
      <c r="AB467" s="123">
        <v>2286596.4457672201</v>
      </c>
      <c r="AC467" s="123">
        <v>136739.909054927</v>
      </c>
      <c r="AD467" s="123">
        <v>137954.776573499</v>
      </c>
      <c r="AE467" s="123">
        <v>4016214.9340181202</v>
      </c>
      <c r="AF467" s="123">
        <v>1903946.9922605299</v>
      </c>
      <c r="AG467" s="123">
        <v>8276299.3243769296</v>
      </c>
      <c r="AH467" s="123">
        <v>5445976.6436248599</v>
      </c>
      <c r="AI467" s="123">
        <v>4451197.7445583204</v>
      </c>
      <c r="AJ467" s="123">
        <v>2519090.0194084998</v>
      </c>
      <c r="AK467" s="123">
        <v>137347.34281421301</v>
      </c>
      <c r="AL467" s="123">
        <v>2960080.96313933</v>
      </c>
      <c r="AM467" s="123">
        <v>6861137.9840008896</v>
      </c>
      <c r="AN467" s="123">
        <v>3485143.8819834101</v>
      </c>
      <c r="AO467" s="123">
        <v>0.62545153261186504</v>
      </c>
      <c r="AP467" s="123">
        <v>50.458045029812197</v>
      </c>
      <c r="AQ467" s="123">
        <v>29.169218942581999</v>
      </c>
      <c r="AR467" s="123">
        <v>39.200862882562902</v>
      </c>
      <c r="AS467" s="123">
        <v>21.552</v>
      </c>
      <c r="AT467" s="123">
        <v>49.954999999999998</v>
      </c>
      <c r="AU467" s="123">
        <v>25.375</v>
      </c>
      <c r="AV467" s="123">
        <v>4.43</v>
      </c>
      <c r="AW467" s="123">
        <v>5.64</v>
      </c>
      <c r="AX467" s="123">
        <v>4.67</v>
      </c>
      <c r="AY467" s="123">
        <v>4.0662156521065196E-3</v>
      </c>
      <c r="AZ467" s="123">
        <v>1.50911702208045E-3</v>
      </c>
      <c r="BA467" s="123">
        <v>3.2168419198092E-3</v>
      </c>
      <c r="BB467" s="123">
        <v>2.12775250071436E-2</v>
      </c>
      <c r="BC467" s="123">
        <v>7.5084756754330703E-3</v>
      </c>
      <c r="BD467" s="123">
        <v>1.79139728928824E-2</v>
      </c>
      <c r="BE467" s="124" t="s">
        <v>2427</v>
      </c>
      <c r="BF467" s="124" t="s">
        <v>180</v>
      </c>
      <c r="BG467" s="124" t="s">
        <v>180</v>
      </c>
      <c r="BH467" s="124" t="s">
        <v>180</v>
      </c>
      <c r="BI467" s="124" t="s">
        <v>2428</v>
      </c>
      <c r="BJ467" s="124" t="s">
        <v>180</v>
      </c>
      <c r="BK467" s="124" t="s">
        <v>180</v>
      </c>
    </row>
    <row r="468" spans="1:63" ht="67" customHeight="1" x14ac:dyDescent="0.2">
      <c r="A468" s="122" t="s">
        <v>2429</v>
      </c>
      <c r="B468" s="123" t="s">
        <v>180</v>
      </c>
      <c r="C468" s="123" t="s">
        <v>2430</v>
      </c>
      <c r="D468" s="123">
        <v>622.33361000000002</v>
      </c>
      <c r="E468" s="123">
        <v>7.0460000000000003</v>
      </c>
      <c r="F468" s="123">
        <v>11344446.0428076</v>
      </c>
      <c r="G468" s="123" t="s">
        <v>182</v>
      </c>
      <c r="H468" s="123" t="s">
        <v>183</v>
      </c>
      <c r="I468" s="123" t="s">
        <v>183</v>
      </c>
      <c r="J468" s="123" t="s">
        <v>183</v>
      </c>
      <c r="K468" s="123" t="s">
        <v>183</v>
      </c>
      <c r="L468" s="123">
        <v>0</v>
      </c>
      <c r="M468" s="123">
        <v>0</v>
      </c>
      <c r="N468" s="123">
        <v>0</v>
      </c>
      <c r="O468" s="123">
        <v>0</v>
      </c>
      <c r="P468" s="123" t="s">
        <v>180</v>
      </c>
      <c r="Q468" s="123" t="s">
        <v>180</v>
      </c>
      <c r="R468" s="123" t="s">
        <v>180</v>
      </c>
      <c r="S468" s="123" t="s">
        <v>180</v>
      </c>
      <c r="T468" s="123" t="s">
        <v>184</v>
      </c>
      <c r="U468" s="123">
        <v>11344446.0428076</v>
      </c>
      <c r="V468" s="123">
        <v>10749949.8987076</v>
      </c>
      <c r="W468" s="123">
        <v>2422907.3073110702</v>
      </c>
      <c r="X468" s="123">
        <v>1414062.74899736</v>
      </c>
      <c r="Y468" s="123">
        <v>2132735.6864451901</v>
      </c>
      <c r="Z468" s="123">
        <v>2095417.5032607401</v>
      </c>
      <c r="AA468" s="123">
        <v>2347618.39357012</v>
      </c>
      <c r="AB468" s="123">
        <v>2633779.6798931998</v>
      </c>
      <c r="AC468" s="123">
        <v>12095362.427981099</v>
      </c>
      <c r="AD468" s="123">
        <v>11881680.3268674</v>
      </c>
      <c r="AE468" s="123">
        <v>2646568.1091605201</v>
      </c>
      <c r="AF468" s="123">
        <v>1414062.74899736</v>
      </c>
      <c r="AG468" s="123">
        <v>2689826.0527812801</v>
      </c>
      <c r="AH468" s="123">
        <v>2778122.0215095798</v>
      </c>
      <c r="AI468" s="123">
        <v>2832489.51993756</v>
      </c>
      <c r="AJ468" s="123">
        <v>2901573.6979831401</v>
      </c>
      <c r="AK468" s="123">
        <v>11988521.3774243</v>
      </c>
      <c r="AL468" s="123">
        <v>2030315.4290789401</v>
      </c>
      <c r="AM468" s="123">
        <v>2733974.0371454302</v>
      </c>
      <c r="AN468" s="123">
        <v>2867031.60896035</v>
      </c>
      <c r="AO468" s="123">
        <v>1.2603394360245299</v>
      </c>
      <c r="AP468" s="123">
        <v>42.9250000043344</v>
      </c>
      <c r="AQ468" s="123">
        <v>2.2836602466203799</v>
      </c>
      <c r="AR468" s="123">
        <v>1.7038490477775901</v>
      </c>
      <c r="AS468" s="123">
        <v>0.16900000000000001</v>
      </c>
      <c r="AT468" s="123">
        <v>0.22800000000000001</v>
      </c>
      <c r="AU468" s="123">
        <v>0.23899999999999999</v>
      </c>
      <c r="AV468" s="123">
        <v>-2.56</v>
      </c>
      <c r="AW468" s="123">
        <v>-2.13</v>
      </c>
      <c r="AX468" s="123">
        <v>-2.06</v>
      </c>
      <c r="AY468" s="123">
        <v>4.1630476121515799E-3</v>
      </c>
      <c r="AZ468" s="123">
        <v>9.1062597762052704E-3</v>
      </c>
      <c r="BA468" s="123">
        <v>1.02631620934575E-2</v>
      </c>
      <c r="BB468" s="123">
        <v>2.16907287603091E-2</v>
      </c>
      <c r="BC468" s="123">
        <v>2.8201529000798999E-2</v>
      </c>
      <c r="BD468" s="123">
        <v>4.1603754796903702E-2</v>
      </c>
      <c r="BE468" s="124" t="s">
        <v>2431</v>
      </c>
      <c r="BF468" s="124" t="s">
        <v>180</v>
      </c>
      <c r="BG468" s="124" t="s">
        <v>180</v>
      </c>
      <c r="BH468" s="124" t="s">
        <v>180</v>
      </c>
      <c r="BI468" s="124" t="s">
        <v>180</v>
      </c>
      <c r="BJ468" s="124" t="s">
        <v>180</v>
      </c>
      <c r="BK468" s="124" t="s">
        <v>180</v>
      </c>
    </row>
    <row r="469" spans="1:63" ht="67" customHeight="1" x14ac:dyDescent="0.2">
      <c r="A469" s="122" t="s">
        <v>2432</v>
      </c>
      <c r="B469" s="123" t="s">
        <v>180</v>
      </c>
      <c r="C469" s="123" t="s">
        <v>728</v>
      </c>
      <c r="D469" s="123">
        <v>215.15224000000001</v>
      </c>
      <c r="E469" s="123">
        <v>2.5419999999999998</v>
      </c>
      <c r="F469" s="123">
        <v>4393310.6055399301</v>
      </c>
      <c r="G469" s="123" t="s">
        <v>182</v>
      </c>
      <c r="H469" s="123" t="s">
        <v>183</v>
      </c>
      <c r="I469" s="123" t="s">
        <v>183</v>
      </c>
      <c r="J469" s="123" t="s">
        <v>200</v>
      </c>
      <c r="K469" s="123" t="s">
        <v>183</v>
      </c>
      <c r="L469" s="123">
        <v>2</v>
      </c>
      <c r="M469" s="123">
        <v>0</v>
      </c>
      <c r="N469" s="123">
        <v>0</v>
      </c>
      <c r="O469" s="123">
        <v>0</v>
      </c>
      <c r="P469" s="123" t="s">
        <v>180</v>
      </c>
      <c r="Q469" s="123" t="s">
        <v>180</v>
      </c>
      <c r="R469" s="123" t="s">
        <v>180</v>
      </c>
      <c r="S469" s="123" t="s">
        <v>180</v>
      </c>
      <c r="T469" s="123" t="s">
        <v>184</v>
      </c>
      <c r="U469" s="123">
        <v>4393310.6055399301</v>
      </c>
      <c r="V469" s="123">
        <v>3810677.1025528102</v>
      </c>
      <c r="W469" s="123">
        <v>1469967.79445618</v>
      </c>
      <c r="X469" s="123">
        <v>1732090.00774317</v>
      </c>
      <c r="Y469" s="123">
        <v>1700517.8289545299</v>
      </c>
      <c r="Z469" s="123">
        <v>2025821.1027142101</v>
      </c>
      <c r="AA469" s="123">
        <v>2790567.84917928</v>
      </c>
      <c r="AB469" s="123">
        <v>2462019.4002697198</v>
      </c>
      <c r="AC469" s="123">
        <v>4684114.4849367598</v>
      </c>
      <c r="AD469" s="123">
        <v>4211856.5749677699</v>
      </c>
      <c r="AE469" s="123">
        <v>1605661.8734698</v>
      </c>
      <c r="AF469" s="123">
        <v>1732090.00774317</v>
      </c>
      <c r="AG469" s="123">
        <v>2144708.8772472301</v>
      </c>
      <c r="AH469" s="123">
        <v>2685850.5325699202</v>
      </c>
      <c r="AI469" s="123">
        <v>3366924.6284336201</v>
      </c>
      <c r="AJ469" s="123">
        <v>2712349.400477</v>
      </c>
      <c r="AK469" s="123">
        <v>4447985.52995227</v>
      </c>
      <c r="AL469" s="123">
        <v>1668875.94060648</v>
      </c>
      <c r="AM469" s="123">
        <v>2415279.7049085698</v>
      </c>
      <c r="AN469" s="123">
        <v>3039637.0144553101</v>
      </c>
      <c r="AO469" s="123">
        <v>7.5075957050526796</v>
      </c>
      <c r="AP469" s="123">
        <v>5.3567906937986898</v>
      </c>
      <c r="AQ469" s="123">
        <v>15.842675831024501</v>
      </c>
      <c r="AR469" s="123">
        <v>15.2272978741772</v>
      </c>
      <c r="AS469" s="123">
        <v>0.375</v>
      </c>
      <c r="AT469" s="123">
        <v>0.54300000000000004</v>
      </c>
      <c r="AU469" s="123">
        <v>0.68300000000000005</v>
      </c>
      <c r="AV469" s="123">
        <v>-1.41</v>
      </c>
      <c r="AW469" s="123">
        <v>-0.88</v>
      </c>
      <c r="AX469" s="123">
        <v>-0.55000000000000004</v>
      </c>
      <c r="AY469" s="123">
        <v>4.1991104067042899E-3</v>
      </c>
      <c r="AZ469" s="123">
        <v>2.2799607910411999E-2</v>
      </c>
      <c r="BA469" s="123">
        <v>0.101997625448581</v>
      </c>
      <c r="BB469" s="123">
        <v>2.18317774464197E-2</v>
      </c>
      <c r="BC469" s="123">
        <v>5.7359482791326598E-2</v>
      </c>
      <c r="BD469" s="123">
        <v>0.22761970090914899</v>
      </c>
      <c r="BE469" s="124" t="s">
        <v>2433</v>
      </c>
      <c r="BF469" s="124" t="s">
        <v>180</v>
      </c>
      <c r="BG469" s="124" t="s">
        <v>180</v>
      </c>
      <c r="BH469" s="124" t="s">
        <v>180</v>
      </c>
      <c r="BI469" s="124" t="s">
        <v>2434</v>
      </c>
      <c r="BJ469" s="124" t="s">
        <v>180</v>
      </c>
      <c r="BK469" s="124" t="s">
        <v>180</v>
      </c>
    </row>
    <row r="470" spans="1:63" ht="67" customHeight="1" x14ac:dyDescent="0.2">
      <c r="A470" s="122" t="s">
        <v>2435</v>
      </c>
      <c r="B470" s="123" t="s">
        <v>180</v>
      </c>
      <c r="C470" s="123" t="s">
        <v>2436</v>
      </c>
      <c r="D470" s="123">
        <v>275.10046999999997</v>
      </c>
      <c r="E470" s="123">
        <v>13.930999999999999</v>
      </c>
      <c r="F470" s="123">
        <v>4259421.3828667598</v>
      </c>
      <c r="G470" s="123" t="s">
        <v>182</v>
      </c>
      <c r="H470" s="123" t="s">
        <v>183</v>
      </c>
      <c r="I470" s="123" t="s">
        <v>200</v>
      </c>
      <c r="J470" s="123" t="s">
        <v>200</v>
      </c>
      <c r="K470" s="123" t="s">
        <v>183</v>
      </c>
      <c r="L470" s="123">
        <v>3</v>
      </c>
      <c r="M470" s="123">
        <v>0</v>
      </c>
      <c r="N470" s="123">
        <v>2</v>
      </c>
      <c r="O470" s="123">
        <v>0</v>
      </c>
      <c r="P470" s="123" t="s">
        <v>190</v>
      </c>
      <c r="Q470" s="123" t="s">
        <v>180</v>
      </c>
      <c r="R470" s="123" t="s">
        <v>180</v>
      </c>
      <c r="S470" s="123" t="s">
        <v>180</v>
      </c>
      <c r="T470" s="123" t="s">
        <v>184</v>
      </c>
      <c r="U470" s="123">
        <v>3699160.6729473202</v>
      </c>
      <c r="V470" s="123">
        <v>4259421.3828667598</v>
      </c>
      <c r="W470" s="123">
        <v>2284288.49389074</v>
      </c>
      <c r="X470" s="123">
        <v>2572535.8858531099</v>
      </c>
      <c r="Y470" s="123">
        <v>867778.01667744003</v>
      </c>
      <c r="Z470" s="123">
        <v>809146.20470099396</v>
      </c>
      <c r="AA470" s="123">
        <v>1318122.53052432</v>
      </c>
      <c r="AB470" s="123">
        <v>1397255.43461688</v>
      </c>
      <c r="AC470" s="123">
        <v>3944017.0855234698</v>
      </c>
      <c r="AD470" s="123">
        <v>4707843.6388555402</v>
      </c>
      <c r="AE470" s="123">
        <v>2495153.2655877299</v>
      </c>
      <c r="AF470" s="123">
        <v>2572535.8858531099</v>
      </c>
      <c r="AG470" s="123">
        <v>1094449.69300458</v>
      </c>
      <c r="AH470" s="123">
        <v>1072772.7941580601</v>
      </c>
      <c r="AI470" s="123">
        <v>1590364.2022611401</v>
      </c>
      <c r="AJ470" s="123">
        <v>1539323.75186854</v>
      </c>
      <c r="AK470" s="123">
        <v>4325930.3621894997</v>
      </c>
      <c r="AL470" s="123">
        <v>2533844.5757204201</v>
      </c>
      <c r="AM470" s="123">
        <v>1083611.2435813199</v>
      </c>
      <c r="AN470" s="123">
        <v>1564843.97706484</v>
      </c>
      <c r="AO470" s="123">
        <v>12.4853358766988</v>
      </c>
      <c r="AP470" s="123">
        <v>2.1594763964589201</v>
      </c>
      <c r="AQ470" s="123">
        <v>1.41451856099382</v>
      </c>
      <c r="AR470" s="123">
        <v>2.306367223594</v>
      </c>
      <c r="AS470" s="123">
        <v>0.58599999999999997</v>
      </c>
      <c r="AT470" s="123">
        <v>0.25</v>
      </c>
      <c r="AU470" s="123">
        <v>0.36199999999999999</v>
      </c>
      <c r="AV470" s="123">
        <v>-0.77</v>
      </c>
      <c r="AW470" s="123">
        <v>-2</v>
      </c>
      <c r="AX470" s="123">
        <v>-1.47</v>
      </c>
      <c r="AY470" s="123">
        <v>4.2257060385336703E-3</v>
      </c>
      <c r="AZ470" s="123">
        <v>1.2389660901934699E-4</v>
      </c>
      <c r="BA470" s="123">
        <v>3.4497415010004102E-4</v>
      </c>
      <c r="BB470" s="123">
        <v>2.1923107396495198E-2</v>
      </c>
      <c r="BC470" s="123">
        <v>1.4123050079764101E-3</v>
      </c>
      <c r="BD470" s="123">
        <v>3.7729605245175701E-3</v>
      </c>
      <c r="BE470" s="124" t="s">
        <v>2437</v>
      </c>
      <c r="BF470" s="124" t="s">
        <v>180</v>
      </c>
      <c r="BG470" s="124" t="s">
        <v>180</v>
      </c>
      <c r="BH470" s="124" t="s">
        <v>180</v>
      </c>
      <c r="BI470" s="124" t="s">
        <v>2438</v>
      </c>
      <c r="BJ470" s="124" t="s">
        <v>2439</v>
      </c>
      <c r="BK470" s="124" t="s">
        <v>2154</v>
      </c>
    </row>
    <row r="471" spans="1:63" ht="67" customHeight="1" x14ac:dyDescent="0.2">
      <c r="A471" s="122" t="s">
        <v>2440</v>
      </c>
      <c r="B471" s="123" t="s">
        <v>180</v>
      </c>
      <c r="C471" s="123" t="s">
        <v>2441</v>
      </c>
      <c r="D471" s="123">
        <v>286.10932000000003</v>
      </c>
      <c r="E471" s="123">
        <v>9.5739999999999998</v>
      </c>
      <c r="F471" s="123">
        <v>715832.26903326297</v>
      </c>
      <c r="G471" s="123" t="s">
        <v>182</v>
      </c>
      <c r="H471" s="123" t="s">
        <v>183</v>
      </c>
      <c r="I471" s="123" t="s">
        <v>183</v>
      </c>
      <c r="J471" s="123" t="s">
        <v>224</v>
      </c>
      <c r="K471" s="123" t="s">
        <v>183</v>
      </c>
      <c r="L471" s="123">
        <v>2</v>
      </c>
      <c r="M471" s="123">
        <v>0</v>
      </c>
      <c r="N471" s="123">
        <v>0</v>
      </c>
      <c r="O471" s="123">
        <v>0</v>
      </c>
      <c r="P471" s="123" t="s">
        <v>180</v>
      </c>
      <c r="Q471" s="123" t="s">
        <v>180</v>
      </c>
      <c r="R471" s="123" t="s">
        <v>180</v>
      </c>
      <c r="S471" s="123" t="s">
        <v>180</v>
      </c>
      <c r="T471" s="123" t="s">
        <v>184</v>
      </c>
      <c r="U471" s="123">
        <v>715832.26903326297</v>
      </c>
      <c r="V471" s="123">
        <v>704474.05061805795</v>
      </c>
      <c r="W471" s="123">
        <v>464033.93090354902</v>
      </c>
      <c r="X471" s="123">
        <v>477799.97919497598</v>
      </c>
      <c r="Y471" s="123">
        <v>23041.8936099694</v>
      </c>
      <c r="Z471" s="123">
        <v>23224.852868827798</v>
      </c>
      <c r="AA471" s="123">
        <v>443118.59917781001</v>
      </c>
      <c r="AB471" s="123">
        <v>426131.65889096499</v>
      </c>
      <c r="AC471" s="123">
        <v>763214.94226602104</v>
      </c>
      <c r="AD471" s="123">
        <v>778639.48640574305</v>
      </c>
      <c r="AE471" s="123">
        <v>506869.32983031397</v>
      </c>
      <c r="AF471" s="123">
        <v>477799.97919497598</v>
      </c>
      <c r="AG471" s="123">
        <v>29060.650192811801</v>
      </c>
      <c r="AH471" s="123">
        <v>30791.703849379399</v>
      </c>
      <c r="AI471" s="123">
        <v>534639.18654676795</v>
      </c>
      <c r="AJ471" s="123">
        <v>469459.31839146197</v>
      </c>
      <c r="AK471" s="123">
        <v>770927.21433588199</v>
      </c>
      <c r="AL471" s="123">
        <v>492334.65451264498</v>
      </c>
      <c r="AM471" s="123">
        <v>29926.177021095598</v>
      </c>
      <c r="AN471" s="123">
        <v>502049.25246911502</v>
      </c>
      <c r="AO471" s="123">
        <v>1.4147638784938099</v>
      </c>
      <c r="AP471" s="123">
        <v>4.1750331345831704</v>
      </c>
      <c r="AQ471" s="123">
        <v>4.0901976162671501</v>
      </c>
      <c r="AR471" s="123">
        <v>9.1802002578016904</v>
      </c>
      <c r="AS471" s="123">
        <v>0.63900000000000001</v>
      </c>
      <c r="AT471" s="123">
        <v>3.9E-2</v>
      </c>
      <c r="AU471" s="123">
        <v>0.65100000000000002</v>
      </c>
      <c r="AV471" s="123">
        <v>-0.65</v>
      </c>
      <c r="AW471" s="123">
        <v>-4.6900000000000004</v>
      </c>
      <c r="AX471" s="123">
        <v>-0.62</v>
      </c>
      <c r="AY471" s="123">
        <v>4.2406556399871001E-3</v>
      </c>
      <c r="AZ471" s="123">
        <v>2.7861358997682802E-8</v>
      </c>
      <c r="BA471" s="123">
        <v>4.94123978303473E-3</v>
      </c>
      <c r="BB471" s="123">
        <v>2.1953756703387398E-2</v>
      </c>
      <c r="BC471" s="123">
        <v>4.22796122789837E-6</v>
      </c>
      <c r="BD471" s="123">
        <v>2.4042745878173E-2</v>
      </c>
      <c r="BE471" s="124" t="s">
        <v>2442</v>
      </c>
      <c r="BF471" s="124" t="s">
        <v>180</v>
      </c>
      <c r="BG471" s="124" t="s">
        <v>180</v>
      </c>
      <c r="BH471" s="124" t="s">
        <v>180</v>
      </c>
      <c r="BI471" s="124" t="s">
        <v>2443</v>
      </c>
      <c r="BJ471" s="124" t="s">
        <v>180</v>
      </c>
      <c r="BK471" s="124" t="s">
        <v>180</v>
      </c>
    </row>
    <row r="472" spans="1:63" ht="67" customHeight="1" x14ac:dyDescent="0.2">
      <c r="A472" s="122" t="s">
        <v>2444</v>
      </c>
      <c r="B472" s="123" t="s">
        <v>180</v>
      </c>
      <c r="C472" s="123" t="s">
        <v>2445</v>
      </c>
      <c r="D472" s="123">
        <v>294.10590999999999</v>
      </c>
      <c r="E472" s="123">
        <v>12.893000000000001</v>
      </c>
      <c r="F472" s="123">
        <v>3409036.3099473398</v>
      </c>
      <c r="G472" s="123" t="s">
        <v>182</v>
      </c>
      <c r="H472" s="123" t="s">
        <v>183</v>
      </c>
      <c r="I472" s="123" t="s">
        <v>188</v>
      </c>
      <c r="J472" s="123" t="s">
        <v>200</v>
      </c>
      <c r="K472" s="123" t="s">
        <v>183</v>
      </c>
      <c r="L472" s="123">
        <v>4</v>
      </c>
      <c r="M472" s="123">
        <v>0</v>
      </c>
      <c r="N472" s="123">
        <v>0</v>
      </c>
      <c r="O472" s="123">
        <v>0</v>
      </c>
      <c r="P472" s="123" t="s">
        <v>180</v>
      </c>
      <c r="Q472" s="123" t="s">
        <v>180</v>
      </c>
      <c r="R472" s="123" t="s">
        <v>180</v>
      </c>
      <c r="S472" s="123" t="s">
        <v>180</v>
      </c>
      <c r="T472" s="123" t="s">
        <v>184</v>
      </c>
      <c r="U472" s="123">
        <v>1866952.6253218199</v>
      </c>
      <c r="V472" s="123">
        <v>1670644.0275584899</v>
      </c>
      <c r="W472" s="123">
        <v>2727214.5118287099</v>
      </c>
      <c r="X472" s="123">
        <v>3409036.3099473398</v>
      </c>
      <c r="Y472" s="123">
        <v>2695345.0386176598</v>
      </c>
      <c r="Z472" s="123">
        <v>2631115.56291829</v>
      </c>
      <c r="AA472" s="123">
        <v>2139353.0562077099</v>
      </c>
      <c r="AB472" s="123">
        <v>2539705.1120865</v>
      </c>
      <c r="AC472" s="123">
        <v>1990530.74552326</v>
      </c>
      <c r="AD472" s="123">
        <v>1846525.6547685601</v>
      </c>
      <c r="AE472" s="123">
        <v>2978966.1915939702</v>
      </c>
      <c r="AF472" s="123">
        <v>3409036.3099473398</v>
      </c>
      <c r="AG472" s="123">
        <v>3399394.1922511398</v>
      </c>
      <c r="AH472" s="123">
        <v>3488354.9818140198</v>
      </c>
      <c r="AI472" s="123">
        <v>2581209.5900047398</v>
      </c>
      <c r="AJ472" s="123">
        <v>2797933.9388639801</v>
      </c>
      <c r="AK472" s="123">
        <v>1918528.20014591</v>
      </c>
      <c r="AL472" s="123">
        <v>3194001.2507706499</v>
      </c>
      <c r="AM472" s="123">
        <v>3443874.5870325798</v>
      </c>
      <c r="AN472" s="123">
        <v>2689571.76443436</v>
      </c>
      <c r="AO472" s="123">
        <v>5.3075569173436596</v>
      </c>
      <c r="AP472" s="123">
        <v>9.5211452093197995</v>
      </c>
      <c r="AQ472" s="123">
        <v>1.8265699278510801</v>
      </c>
      <c r="AR472" s="123">
        <v>5.6978311102561596</v>
      </c>
      <c r="AS472" s="123">
        <v>1.665</v>
      </c>
      <c r="AT472" s="123">
        <v>1.7949999999999999</v>
      </c>
      <c r="AU472" s="123">
        <v>1.4019999999999999</v>
      </c>
      <c r="AV472" s="123">
        <v>0.74</v>
      </c>
      <c r="AW472" s="123">
        <v>0.84</v>
      </c>
      <c r="AX472" s="123">
        <v>0.49</v>
      </c>
      <c r="AY472" s="123">
        <v>4.2534872403837704E-3</v>
      </c>
      <c r="AZ472" s="123">
        <v>2.4791372246600902E-3</v>
      </c>
      <c r="BA472" s="123">
        <v>1.8967808695087698E-2</v>
      </c>
      <c r="BB472" s="123">
        <v>2.1973334084365501E-2</v>
      </c>
      <c r="BC472" s="123">
        <v>1.0504965412695799E-2</v>
      </c>
      <c r="BD472" s="123">
        <v>6.45011757866569E-2</v>
      </c>
      <c r="BE472" s="124" t="s">
        <v>2446</v>
      </c>
      <c r="BF472" s="124" t="s">
        <v>180</v>
      </c>
      <c r="BG472" s="124" t="s">
        <v>180</v>
      </c>
      <c r="BH472" s="124" t="s">
        <v>180</v>
      </c>
      <c r="BI472" s="124" t="s">
        <v>2447</v>
      </c>
      <c r="BJ472" s="124" t="s">
        <v>2448</v>
      </c>
      <c r="BK472" s="124" t="s">
        <v>180</v>
      </c>
    </row>
    <row r="473" spans="1:63" ht="67" customHeight="1" x14ac:dyDescent="0.2">
      <c r="A473" s="122" t="s">
        <v>2449</v>
      </c>
      <c r="B473" s="123" t="s">
        <v>180</v>
      </c>
      <c r="C473" s="123" t="s">
        <v>1756</v>
      </c>
      <c r="D473" s="123">
        <v>92.062700000000007</v>
      </c>
      <c r="E473" s="123">
        <v>5.4820000000000002</v>
      </c>
      <c r="F473" s="123">
        <v>4098814.5312859998</v>
      </c>
      <c r="G473" s="123" t="s">
        <v>182</v>
      </c>
      <c r="H473" s="123" t="s">
        <v>183</v>
      </c>
      <c r="I473" s="123" t="s">
        <v>200</v>
      </c>
      <c r="J473" s="123" t="s">
        <v>200</v>
      </c>
      <c r="K473" s="123" t="s">
        <v>183</v>
      </c>
      <c r="L473" s="123">
        <v>1</v>
      </c>
      <c r="M473" s="123">
        <v>0</v>
      </c>
      <c r="N473" s="123">
        <v>15</v>
      </c>
      <c r="O473" s="123">
        <v>4</v>
      </c>
      <c r="P473" s="123" t="s">
        <v>190</v>
      </c>
      <c r="Q473" s="123" t="s">
        <v>1317</v>
      </c>
      <c r="R473" s="123" t="s">
        <v>180</v>
      </c>
      <c r="S473" s="123" t="s">
        <v>180</v>
      </c>
      <c r="T473" s="123" t="s">
        <v>184</v>
      </c>
      <c r="U473" s="123">
        <v>11259.4384040434</v>
      </c>
      <c r="V473" s="123">
        <v>42577.0455563207</v>
      </c>
      <c r="W473" s="123">
        <v>1553705.2843474599</v>
      </c>
      <c r="X473" s="123">
        <v>4098814.5312859998</v>
      </c>
      <c r="Y473" s="123">
        <v>2513110.9504031502</v>
      </c>
      <c r="Z473" s="123">
        <v>2050322.89971968</v>
      </c>
      <c r="AA473" s="123">
        <v>2291027.8912125002</v>
      </c>
      <c r="AB473" s="123">
        <v>2796559.98028197</v>
      </c>
      <c r="AC473" s="123">
        <v>12004.7279275287</v>
      </c>
      <c r="AD473" s="123">
        <v>47059.4606792997</v>
      </c>
      <c r="AE473" s="123">
        <v>1697129.24806506</v>
      </c>
      <c r="AF473" s="123">
        <v>4098814.5312859998</v>
      </c>
      <c r="AG473" s="123">
        <v>3169558.8679305501</v>
      </c>
      <c r="AH473" s="123">
        <v>2718335.2196175</v>
      </c>
      <c r="AI473" s="123">
        <v>2764210.9592928798</v>
      </c>
      <c r="AJ473" s="123">
        <v>3080904.9616281702</v>
      </c>
      <c r="AK473" s="123">
        <v>29532.0943034142</v>
      </c>
      <c r="AL473" s="123">
        <v>2897971.8896755301</v>
      </c>
      <c r="AM473" s="123">
        <v>2943947.0437740302</v>
      </c>
      <c r="AN473" s="123">
        <v>2922557.9604605199</v>
      </c>
      <c r="AO473" s="123">
        <v>83.933902508884401</v>
      </c>
      <c r="AP473" s="123">
        <v>58.601256833847401</v>
      </c>
      <c r="AQ473" s="123">
        <v>10.837942966014101</v>
      </c>
      <c r="AR473" s="123">
        <v>7.6623450977545797</v>
      </c>
      <c r="AS473" s="123">
        <v>98.13</v>
      </c>
      <c r="AT473" s="123">
        <v>99.686000000000007</v>
      </c>
      <c r="AU473" s="123">
        <v>98.962000000000003</v>
      </c>
      <c r="AV473" s="123">
        <v>6.62</v>
      </c>
      <c r="AW473" s="123">
        <v>6.64</v>
      </c>
      <c r="AX473" s="123">
        <v>6.63</v>
      </c>
      <c r="AY473" s="123">
        <v>4.3059768309645597E-3</v>
      </c>
      <c r="AZ473" s="123">
        <v>3.9557127719274101E-3</v>
      </c>
      <c r="BA473" s="123">
        <v>3.9738303958389799E-3</v>
      </c>
      <c r="BB473" s="123">
        <v>2.2197264852615601E-2</v>
      </c>
      <c r="BC473" s="123">
        <v>1.5054029169654801E-2</v>
      </c>
      <c r="BD473" s="123">
        <v>2.0534257706371802E-2</v>
      </c>
      <c r="BE473" s="124" t="s">
        <v>2450</v>
      </c>
      <c r="BF473" s="124" t="s">
        <v>180</v>
      </c>
      <c r="BG473" s="124" t="s">
        <v>180</v>
      </c>
      <c r="BH473" s="124" t="s">
        <v>1758</v>
      </c>
      <c r="BI473" s="124" t="s">
        <v>2451</v>
      </c>
      <c r="BJ473" s="124" t="s">
        <v>2452</v>
      </c>
      <c r="BK473" s="124" t="s">
        <v>1761</v>
      </c>
    </row>
    <row r="474" spans="1:63" ht="67" customHeight="1" x14ac:dyDescent="0.2">
      <c r="A474" s="122" t="s">
        <v>2453</v>
      </c>
      <c r="B474" s="123" t="s">
        <v>180</v>
      </c>
      <c r="C474" s="123" t="s">
        <v>2454</v>
      </c>
      <c r="D474" s="123">
        <v>673.34105999999997</v>
      </c>
      <c r="E474" s="123">
        <v>9.2040000000000006</v>
      </c>
      <c r="F474" s="123">
        <v>9860116.4980715793</v>
      </c>
      <c r="G474" s="123" t="s">
        <v>182</v>
      </c>
      <c r="H474" s="123" t="s">
        <v>183</v>
      </c>
      <c r="I474" s="123" t="s">
        <v>183</v>
      </c>
      <c r="J474" s="123" t="s">
        <v>183</v>
      </c>
      <c r="K474" s="123" t="s">
        <v>183</v>
      </c>
      <c r="L474" s="123">
        <v>0</v>
      </c>
      <c r="M474" s="123">
        <v>0</v>
      </c>
      <c r="N474" s="123">
        <v>0</v>
      </c>
      <c r="O474" s="123">
        <v>0</v>
      </c>
      <c r="P474" s="123" t="s">
        <v>180</v>
      </c>
      <c r="Q474" s="123" t="s">
        <v>180</v>
      </c>
      <c r="R474" s="123" t="s">
        <v>180</v>
      </c>
      <c r="S474" s="123" t="s">
        <v>180</v>
      </c>
      <c r="T474" s="123" t="s">
        <v>184</v>
      </c>
      <c r="U474" s="123">
        <v>6636878.0003980901</v>
      </c>
      <c r="V474" s="123">
        <v>6608059.6105633304</v>
      </c>
      <c r="W474" s="123">
        <v>8191011.9646068299</v>
      </c>
      <c r="X474" s="123">
        <v>8956737.6958178505</v>
      </c>
      <c r="Y474" s="123">
        <v>9860116.4980715793</v>
      </c>
      <c r="Z474" s="123">
        <v>9736256.0888083</v>
      </c>
      <c r="AA474" s="123">
        <v>8960040.8667990994</v>
      </c>
      <c r="AB474" s="123">
        <v>9253415.2554498203</v>
      </c>
      <c r="AC474" s="123">
        <v>7076189.0445945803</v>
      </c>
      <c r="AD474" s="123">
        <v>7303741.1907414198</v>
      </c>
      <c r="AE474" s="123">
        <v>8947131.8122107498</v>
      </c>
      <c r="AF474" s="123">
        <v>8956737.6958178505</v>
      </c>
      <c r="AG474" s="123">
        <v>12435670.490504101</v>
      </c>
      <c r="AH474" s="123">
        <v>12908409.6154032</v>
      </c>
      <c r="AI474" s="123">
        <v>10810624.896674801</v>
      </c>
      <c r="AJ474" s="123">
        <v>10194271.953232599</v>
      </c>
      <c r="AK474" s="123">
        <v>7189965.117668</v>
      </c>
      <c r="AL474" s="123">
        <v>8951934.7540143002</v>
      </c>
      <c r="AM474" s="123">
        <v>12672040.052953601</v>
      </c>
      <c r="AN474" s="123">
        <v>10502448.424953699</v>
      </c>
      <c r="AO474" s="123">
        <v>2.2378921591509502</v>
      </c>
      <c r="AP474" s="123">
        <v>7.5876172323436297E-2</v>
      </c>
      <c r="AQ474" s="123">
        <v>2.6379102303297999</v>
      </c>
      <c r="AR474" s="123">
        <v>4.1497689707924099</v>
      </c>
      <c r="AS474" s="123">
        <v>1.2450000000000001</v>
      </c>
      <c r="AT474" s="123">
        <v>1.762</v>
      </c>
      <c r="AU474" s="123">
        <v>1.4610000000000001</v>
      </c>
      <c r="AV474" s="123">
        <v>0.32</v>
      </c>
      <c r="AW474" s="123">
        <v>0.82</v>
      </c>
      <c r="AX474" s="123">
        <v>0.55000000000000004</v>
      </c>
      <c r="AY474" s="123">
        <v>4.34899390596133E-3</v>
      </c>
      <c r="AZ474" s="123">
        <v>1.2884966698600801E-4</v>
      </c>
      <c r="BA474" s="123">
        <v>5.2428118438641003E-4</v>
      </c>
      <c r="BB474" s="123">
        <v>2.2371519499309499E-2</v>
      </c>
      <c r="BC474" s="123">
        <v>1.41559724634402E-3</v>
      </c>
      <c r="BD474" s="123">
        <v>5.1936254635264302E-3</v>
      </c>
      <c r="BE474" s="124" t="s">
        <v>2455</v>
      </c>
      <c r="BF474" s="124" t="s">
        <v>180</v>
      </c>
      <c r="BG474" s="124" t="s">
        <v>180</v>
      </c>
      <c r="BH474" s="124" t="s">
        <v>180</v>
      </c>
      <c r="BI474" s="124" t="s">
        <v>180</v>
      </c>
      <c r="BJ474" s="124" t="s">
        <v>180</v>
      </c>
      <c r="BK474" s="124" t="s">
        <v>180</v>
      </c>
    </row>
    <row r="475" spans="1:63" ht="67" customHeight="1" x14ac:dyDescent="0.2">
      <c r="A475" s="122" t="s">
        <v>2456</v>
      </c>
      <c r="B475" s="123" t="s">
        <v>180</v>
      </c>
      <c r="C475" s="123" t="s">
        <v>2073</v>
      </c>
      <c r="D475" s="123">
        <v>174.10026999999999</v>
      </c>
      <c r="E475" s="123">
        <v>9.5380000000000003</v>
      </c>
      <c r="F475" s="123">
        <v>32558424.1931144</v>
      </c>
      <c r="G475" s="123" t="s">
        <v>182</v>
      </c>
      <c r="H475" s="123" t="s">
        <v>183</v>
      </c>
      <c r="I475" s="123" t="s">
        <v>200</v>
      </c>
      <c r="J475" s="123" t="s">
        <v>200</v>
      </c>
      <c r="K475" s="123" t="s">
        <v>183</v>
      </c>
      <c r="L475" s="123">
        <v>8</v>
      </c>
      <c r="M475" s="123">
        <v>0</v>
      </c>
      <c r="N475" s="123">
        <v>6</v>
      </c>
      <c r="O475" s="123">
        <v>6</v>
      </c>
      <c r="P475" s="123" t="s">
        <v>190</v>
      </c>
      <c r="Q475" s="123" t="s">
        <v>2074</v>
      </c>
      <c r="R475" s="123" t="s">
        <v>180</v>
      </c>
      <c r="S475" s="123" t="s">
        <v>180</v>
      </c>
      <c r="T475" s="123" t="s">
        <v>184</v>
      </c>
      <c r="U475" s="123">
        <v>32558424.1931144</v>
      </c>
      <c r="V475" s="123">
        <v>26887672.154565401</v>
      </c>
      <c r="W475" s="123">
        <v>14120387.600237999</v>
      </c>
      <c r="X475" s="123">
        <v>14883064.932132401</v>
      </c>
      <c r="Y475" s="123">
        <v>1881252.1858100099</v>
      </c>
      <c r="Z475" s="123">
        <v>2082504.71524775</v>
      </c>
      <c r="AA475" s="123">
        <v>15332471.381023699</v>
      </c>
      <c r="AB475" s="123">
        <v>19367559.1968075</v>
      </c>
      <c r="AC475" s="123">
        <v>34713545.219719298</v>
      </c>
      <c r="AD475" s="123">
        <v>29718345.507132798</v>
      </c>
      <c r="AE475" s="123">
        <v>15423853.565925</v>
      </c>
      <c r="AF475" s="123">
        <v>14883064.932132401</v>
      </c>
      <c r="AG475" s="123">
        <v>2372652.72645099</v>
      </c>
      <c r="AH475" s="123">
        <v>2761002.1393466601</v>
      </c>
      <c r="AI475" s="123">
        <v>18499200.986173902</v>
      </c>
      <c r="AJ475" s="123">
        <v>21336788.6420427</v>
      </c>
      <c r="AK475" s="123">
        <v>32215945.363426</v>
      </c>
      <c r="AL475" s="123">
        <v>15153459.249028699</v>
      </c>
      <c r="AM475" s="123">
        <v>2566827.4328988199</v>
      </c>
      <c r="AN475" s="123">
        <v>19917994.814108301</v>
      </c>
      <c r="AO475" s="123">
        <v>10.9639482880453</v>
      </c>
      <c r="AP475" s="123">
        <v>2.52348525745272</v>
      </c>
      <c r="AQ475" s="123">
        <v>10.6982066581007</v>
      </c>
      <c r="AR475" s="123">
        <v>10.073692118118201</v>
      </c>
      <c r="AS475" s="123">
        <v>0.47</v>
      </c>
      <c r="AT475" s="123">
        <v>0.08</v>
      </c>
      <c r="AU475" s="123">
        <v>0.61799999999999999</v>
      </c>
      <c r="AV475" s="123">
        <v>-1.0900000000000001</v>
      </c>
      <c r="AW475" s="123">
        <v>-3.65</v>
      </c>
      <c r="AX475" s="123">
        <v>-0.69</v>
      </c>
      <c r="AY475" s="123">
        <v>4.3718139750386102E-3</v>
      </c>
      <c r="AZ475" s="123">
        <v>5.5078382601880797E-5</v>
      </c>
      <c r="BA475" s="123">
        <v>2.2282182543748801E-2</v>
      </c>
      <c r="BB475" s="123">
        <v>2.24413622228197E-2</v>
      </c>
      <c r="BC475" s="123">
        <v>9.6208858242709803E-4</v>
      </c>
      <c r="BD475" s="123">
        <v>7.24245504902572E-2</v>
      </c>
      <c r="BE475" s="124" t="s">
        <v>2457</v>
      </c>
      <c r="BF475" s="124" t="s">
        <v>180</v>
      </c>
      <c r="BG475" s="124" t="s">
        <v>180</v>
      </c>
      <c r="BH475" s="124" t="s">
        <v>2076</v>
      </c>
      <c r="BI475" s="124" t="s">
        <v>2458</v>
      </c>
      <c r="BJ475" s="124" t="s">
        <v>2459</v>
      </c>
      <c r="BK475" s="124" t="s">
        <v>2079</v>
      </c>
    </row>
    <row r="476" spans="1:63" ht="67" customHeight="1" x14ac:dyDescent="0.2">
      <c r="A476" s="122" t="s">
        <v>2460</v>
      </c>
      <c r="B476" s="123" t="s">
        <v>180</v>
      </c>
      <c r="C476" s="123" t="s">
        <v>750</v>
      </c>
      <c r="D476" s="123">
        <v>262.13470000000001</v>
      </c>
      <c r="E476" s="123">
        <v>4.41</v>
      </c>
      <c r="F476" s="123">
        <v>387328469.55147398</v>
      </c>
      <c r="G476" s="123" t="s">
        <v>182</v>
      </c>
      <c r="H476" s="123" t="s">
        <v>183</v>
      </c>
      <c r="I476" s="123" t="s">
        <v>183</v>
      </c>
      <c r="J476" s="123" t="s">
        <v>200</v>
      </c>
      <c r="K476" s="123" t="s">
        <v>183</v>
      </c>
      <c r="L476" s="123">
        <v>4</v>
      </c>
      <c r="M476" s="123">
        <v>0</v>
      </c>
      <c r="N476" s="123">
        <v>0</v>
      </c>
      <c r="O476" s="123">
        <v>0</v>
      </c>
      <c r="P476" s="123" t="s">
        <v>180</v>
      </c>
      <c r="Q476" s="123" t="s">
        <v>180</v>
      </c>
      <c r="R476" s="123" t="s">
        <v>180</v>
      </c>
      <c r="S476" s="123" t="s">
        <v>180</v>
      </c>
      <c r="T476" s="123" t="s">
        <v>184</v>
      </c>
      <c r="U476" s="123">
        <v>387328469.55147398</v>
      </c>
      <c r="V476" s="123">
        <v>245513442.95674199</v>
      </c>
      <c r="W476" s="123">
        <v>1899751.4348587201</v>
      </c>
      <c r="X476" s="123">
        <v>2161391.8389070798</v>
      </c>
      <c r="Y476" s="123">
        <v>137161.040295001</v>
      </c>
      <c r="Z476" s="123">
        <v>197989.61761826999</v>
      </c>
      <c r="AA476" s="123">
        <v>145285.03080737201</v>
      </c>
      <c r="AB476" s="123">
        <v>841615.45314392005</v>
      </c>
      <c r="AC476" s="123">
        <v>412966679.92621303</v>
      </c>
      <c r="AD476" s="123">
        <v>271360543.31856</v>
      </c>
      <c r="AE476" s="123">
        <v>2075119.2369834799</v>
      </c>
      <c r="AF476" s="123">
        <v>2161391.8389070798</v>
      </c>
      <c r="AG476" s="123">
        <v>172988.77772660999</v>
      </c>
      <c r="AH476" s="123">
        <v>262496.28815243102</v>
      </c>
      <c r="AI476" s="123">
        <v>175291.83119913901</v>
      </c>
      <c r="AJ476" s="123">
        <v>927188.13243998506</v>
      </c>
      <c r="AK476" s="123">
        <v>342163611.62238598</v>
      </c>
      <c r="AL476" s="123">
        <v>2118255.5379452799</v>
      </c>
      <c r="AM476" s="123">
        <v>217742.53293952</v>
      </c>
      <c r="AN476" s="123">
        <v>551239.98181956203</v>
      </c>
      <c r="AO476" s="123">
        <v>29.263970817389101</v>
      </c>
      <c r="AP476" s="123">
        <v>2.8799141915589299</v>
      </c>
      <c r="AQ476" s="123">
        <v>29.067066840268399</v>
      </c>
      <c r="AR476" s="123">
        <v>96.450001975821394</v>
      </c>
      <c r="AS476" s="123">
        <v>6.0000000000000001E-3</v>
      </c>
      <c r="AT476" s="123">
        <v>1E-3</v>
      </c>
      <c r="AU476" s="123">
        <v>2E-3</v>
      </c>
      <c r="AV476" s="123">
        <v>-7.34</v>
      </c>
      <c r="AW476" s="123">
        <v>-10.62</v>
      </c>
      <c r="AX476" s="123">
        <v>-9.2799999999999994</v>
      </c>
      <c r="AY476" s="123">
        <v>4.3840655181968096E-3</v>
      </c>
      <c r="AZ476" s="123">
        <v>1.04134031244763E-3</v>
      </c>
      <c r="BA476" s="123">
        <v>1.48234894455246E-3</v>
      </c>
      <c r="BB476" s="123">
        <v>2.2456774426544E-2</v>
      </c>
      <c r="BC476" s="123">
        <v>5.7857534979927497E-3</v>
      </c>
      <c r="BD476" s="123">
        <v>1.0342365624636101E-2</v>
      </c>
      <c r="BE476" s="124" t="s">
        <v>2461</v>
      </c>
      <c r="BF476" s="124" t="s">
        <v>180</v>
      </c>
      <c r="BG476" s="124" t="s">
        <v>180</v>
      </c>
      <c r="BH476" s="124" t="s">
        <v>180</v>
      </c>
      <c r="BI476" s="124" t="s">
        <v>2462</v>
      </c>
      <c r="BJ476" s="124" t="s">
        <v>180</v>
      </c>
      <c r="BK476" s="124" t="s">
        <v>180</v>
      </c>
    </row>
    <row r="477" spans="1:63" ht="67" customHeight="1" x14ac:dyDescent="0.2">
      <c r="A477" s="122" t="s">
        <v>2463</v>
      </c>
      <c r="B477" s="123" t="s">
        <v>180</v>
      </c>
      <c r="C477" s="123" t="s">
        <v>2464</v>
      </c>
      <c r="D477" s="123">
        <v>234.11037999999999</v>
      </c>
      <c r="E477" s="123">
        <v>6.6120000000000001</v>
      </c>
      <c r="F477" s="123">
        <v>3589984.5807490102</v>
      </c>
      <c r="G477" s="123" t="s">
        <v>182</v>
      </c>
      <c r="H477" s="123" t="s">
        <v>183</v>
      </c>
      <c r="I477" s="123" t="s">
        <v>183</v>
      </c>
      <c r="J477" s="123" t="s">
        <v>183</v>
      </c>
      <c r="K477" s="123" t="s">
        <v>183</v>
      </c>
      <c r="L477" s="123">
        <v>0</v>
      </c>
      <c r="M477" s="123">
        <v>0</v>
      </c>
      <c r="N477" s="123">
        <v>0</v>
      </c>
      <c r="O477" s="123">
        <v>0</v>
      </c>
      <c r="P477" s="123" t="s">
        <v>180</v>
      </c>
      <c r="Q477" s="123" t="s">
        <v>180</v>
      </c>
      <c r="R477" s="123" t="s">
        <v>180</v>
      </c>
      <c r="S477" s="123" t="s">
        <v>180</v>
      </c>
      <c r="T477" s="123" t="s">
        <v>184</v>
      </c>
      <c r="U477" s="123">
        <v>9306.8334411184405</v>
      </c>
      <c r="V477" s="123">
        <v>47441.517463182397</v>
      </c>
      <c r="W477" s="123">
        <v>3580357.2238831702</v>
      </c>
      <c r="X477" s="123">
        <v>3589984.5807490102</v>
      </c>
      <c r="Y477" s="123">
        <v>3521999.0889848201</v>
      </c>
      <c r="Z477" s="123">
        <v>1746838.9697221401</v>
      </c>
      <c r="AA477" s="123">
        <v>2429868.8882540199</v>
      </c>
      <c r="AB477" s="123">
        <v>3051158.6088652299</v>
      </c>
      <c r="AC477" s="123">
        <v>9922.8753085349108</v>
      </c>
      <c r="AD477" s="123">
        <v>52436.053193773303</v>
      </c>
      <c r="AE477" s="123">
        <v>3910863.29202076</v>
      </c>
      <c r="AF477" s="123">
        <v>3589984.5807490102</v>
      </c>
      <c r="AG477" s="123">
        <v>4441977.9570593098</v>
      </c>
      <c r="AH477" s="123">
        <v>2315973.6912879702</v>
      </c>
      <c r="AI477" s="123">
        <v>2931727.8223975901</v>
      </c>
      <c r="AJ477" s="123">
        <v>3361390.3377890601</v>
      </c>
      <c r="AK477" s="123">
        <v>31179.464251154099</v>
      </c>
      <c r="AL477" s="123">
        <v>3750423.93638488</v>
      </c>
      <c r="AM477" s="123">
        <v>3378975.82417364</v>
      </c>
      <c r="AN477" s="123">
        <v>3146559.0800933298</v>
      </c>
      <c r="AO477" s="123">
        <v>96.413960580895306</v>
      </c>
      <c r="AP477" s="123">
        <v>6.0498630695432096</v>
      </c>
      <c r="AQ477" s="123">
        <v>44.490168364140203</v>
      </c>
      <c r="AR477" s="123">
        <v>9.6555402432159401</v>
      </c>
      <c r="AS477" s="123">
        <v>120.285</v>
      </c>
      <c r="AT477" s="123">
        <v>108.372</v>
      </c>
      <c r="AU477" s="123">
        <v>100.91800000000001</v>
      </c>
      <c r="AV477" s="123">
        <v>6.91</v>
      </c>
      <c r="AW477" s="123">
        <v>6.76</v>
      </c>
      <c r="AX477" s="123">
        <v>6.66</v>
      </c>
      <c r="AY477" s="123">
        <v>4.5083154555658504E-3</v>
      </c>
      <c r="AZ477" s="123">
        <v>5.06464530716588E-3</v>
      </c>
      <c r="BA477" s="123">
        <v>5.1480532465575397E-3</v>
      </c>
      <c r="BB477" s="123">
        <v>2.3034913427065502E-2</v>
      </c>
      <c r="BC477" s="123">
        <v>1.8299045841962399E-2</v>
      </c>
      <c r="BD477" s="123">
        <v>2.4702516368857098E-2</v>
      </c>
      <c r="BE477" s="124" t="s">
        <v>2465</v>
      </c>
      <c r="BF477" s="124" t="s">
        <v>180</v>
      </c>
      <c r="BG477" s="124" t="s">
        <v>180</v>
      </c>
      <c r="BH477" s="124" t="s">
        <v>180</v>
      </c>
      <c r="BI477" s="124" t="s">
        <v>180</v>
      </c>
      <c r="BJ477" s="124" t="s">
        <v>180</v>
      </c>
      <c r="BK477" s="124" t="s">
        <v>180</v>
      </c>
    </row>
    <row r="478" spans="1:63" ht="67" customHeight="1" x14ac:dyDescent="0.2">
      <c r="A478" s="122" t="s">
        <v>2466</v>
      </c>
      <c r="B478" s="123" t="s">
        <v>180</v>
      </c>
      <c r="C478" s="123" t="s">
        <v>2338</v>
      </c>
      <c r="D478" s="123">
        <v>172.03722999999999</v>
      </c>
      <c r="E478" s="123">
        <v>3.6160000000000001</v>
      </c>
      <c r="F478" s="123">
        <v>4076166.4743399899</v>
      </c>
      <c r="G478" s="123" t="s">
        <v>182</v>
      </c>
      <c r="H478" s="123" t="s">
        <v>183</v>
      </c>
      <c r="I478" s="123" t="s">
        <v>188</v>
      </c>
      <c r="J478" s="123" t="s">
        <v>200</v>
      </c>
      <c r="K478" s="123" t="s">
        <v>183</v>
      </c>
      <c r="L478" s="123">
        <v>12</v>
      </c>
      <c r="M478" s="123">
        <v>0</v>
      </c>
      <c r="N478" s="123">
        <v>5</v>
      </c>
      <c r="O478" s="123">
        <v>14</v>
      </c>
      <c r="P478" s="123" t="s">
        <v>857</v>
      </c>
      <c r="Q478" s="123" t="s">
        <v>1517</v>
      </c>
      <c r="R478" s="123" t="s">
        <v>180</v>
      </c>
      <c r="S478" s="123" t="s">
        <v>180</v>
      </c>
      <c r="T478" s="123" t="s">
        <v>184</v>
      </c>
      <c r="U478" s="123">
        <v>117339.134729621</v>
      </c>
      <c r="V478" s="123">
        <v>46619.256598872002</v>
      </c>
      <c r="W478" s="123">
        <v>1038550.82548241</v>
      </c>
      <c r="X478" s="123">
        <v>1205702.4528904301</v>
      </c>
      <c r="Y478" s="123">
        <v>3647593.9974093302</v>
      </c>
      <c r="Z478" s="123">
        <v>3368177.7580168</v>
      </c>
      <c r="AA478" s="123">
        <v>2722065.0626483401</v>
      </c>
      <c r="AB478" s="123">
        <v>4076166.4743399899</v>
      </c>
      <c r="AC478" s="123">
        <v>125106.09651498</v>
      </c>
      <c r="AD478" s="123">
        <v>51527.226564152901</v>
      </c>
      <c r="AE478" s="123">
        <v>1134420.4073223399</v>
      </c>
      <c r="AF478" s="123">
        <v>1205702.4528904301</v>
      </c>
      <c r="AG478" s="123">
        <v>4600379.42186529</v>
      </c>
      <c r="AH478" s="123">
        <v>4465558.1941757398</v>
      </c>
      <c r="AI478" s="123">
        <v>3284273.4507691199</v>
      </c>
      <c r="AJ478" s="123">
        <v>4490617.6172735803</v>
      </c>
      <c r="AK478" s="123">
        <v>88316.661539566194</v>
      </c>
      <c r="AL478" s="123">
        <v>1170061.43010639</v>
      </c>
      <c r="AM478" s="123">
        <v>4532968.80802052</v>
      </c>
      <c r="AN478" s="123">
        <v>3887445.5340213501</v>
      </c>
      <c r="AO478" s="123">
        <v>58.910874785460202</v>
      </c>
      <c r="AP478" s="123">
        <v>4.3078095304334596</v>
      </c>
      <c r="AQ478" s="123">
        <v>2.1031030299281999</v>
      </c>
      <c r="AR478" s="123">
        <v>21.942793361730601</v>
      </c>
      <c r="AS478" s="123">
        <v>13.247999999999999</v>
      </c>
      <c r="AT478" s="123">
        <v>51.326000000000001</v>
      </c>
      <c r="AU478" s="123">
        <v>44.017000000000003</v>
      </c>
      <c r="AV478" s="123">
        <v>3.73</v>
      </c>
      <c r="AW478" s="123">
        <v>5.68</v>
      </c>
      <c r="AX478" s="123">
        <v>5.46</v>
      </c>
      <c r="AY478" s="123">
        <v>4.5188144660740504E-3</v>
      </c>
      <c r="AZ478" s="123">
        <v>9.3596034304610498E-4</v>
      </c>
      <c r="BA478" s="123">
        <v>1.1031165135619899E-3</v>
      </c>
      <c r="BB478" s="123">
        <v>2.3034913427065502E-2</v>
      </c>
      <c r="BC478" s="123">
        <v>5.3947958513049397E-3</v>
      </c>
      <c r="BD478" s="123">
        <v>8.343822102581E-3</v>
      </c>
      <c r="BE478" s="124" t="s">
        <v>2467</v>
      </c>
      <c r="BF478" s="124" t="s">
        <v>180</v>
      </c>
      <c r="BG478" s="124" t="s">
        <v>180</v>
      </c>
      <c r="BH478" s="124" t="s">
        <v>2340</v>
      </c>
      <c r="BI478" s="124" t="s">
        <v>2341</v>
      </c>
      <c r="BJ478" s="124" t="s">
        <v>2468</v>
      </c>
      <c r="BK478" s="124" t="s">
        <v>2343</v>
      </c>
    </row>
    <row r="479" spans="1:63" ht="67" customHeight="1" x14ac:dyDescent="0.2">
      <c r="A479" s="122" t="s">
        <v>2469</v>
      </c>
      <c r="B479" s="123" t="s">
        <v>180</v>
      </c>
      <c r="C479" s="123" t="s">
        <v>2470</v>
      </c>
      <c r="D479" s="123">
        <v>472.25357000000002</v>
      </c>
      <c r="E479" s="123">
        <v>7.0140000000000002</v>
      </c>
      <c r="F479" s="123">
        <v>1302429.8638868399</v>
      </c>
      <c r="G479" s="123" t="s">
        <v>182</v>
      </c>
      <c r="H479" s="123" t="s">
        <v>183</v>
      </c>
      <c r="I479" s="123" t="s">
        <v>183</v>
      </c>
      <c r="J479" s="123" t="s">
        <v>183</v>
      </c>
      <c r="K479" s="123" t="s">
        <v>183</v>
      </c>
      <c r="L479" s="123">
        <v>0</v>
      </c>
      <c r="M479" s="123">
        <v>0</v>
      </c>
      <c r="N479" s="123">
        <v>0</v>
      </c>
      <c r="O479" s="123">
        <v>0</v>
      </c>
      <c r="P479" s="123" t="s">
        <v>180</v>
      </c>
      <c r="Q479" s="123" t="s">
        <v>180</v>
      </c>
      <c r="R479" s="123" t="s">
        <v>180</v>
      </c>
      <c r="S479" s="123" t="s">
        <v>180</v>
      </c>
      <c r="T479" s="123" t="s">
        <v>184</v>
      </c>
      <c r="U479" s="123">
        <v>1302429.8638868399</v>
      </c>
      <c r="V479" s="123">
        <v>1117240.95210764</v>
      </c>
      <c r="W479" s="123">
        <v>232079.51582606501</v>
      </c>
      <c r="X479" s="123">
        <v>196063.774200015</v>
      </c>
      <c r="Y479" s="123">
        <v>140611.509100981</v>
      </c>
      <c r="Z479" s="123">
        <v>213552.95054752001</v>
      </c>
      <c r="AA479" s="123">
        <v>348110.16259751801</v>
      </c>
      <c r="AB479" s="123">
        <v>281826.977227683</v>
      </c>
      <c r="AC479" s="123">
        <v>1388640.8539732201</v>
      </c>
      <c r="AD479" s="123">
        <v>1234861.5543430501</v>
      </c>
      <c r="AE479" s="123">
        <v>253502.98937202501</v>
      </c>
      <c r="AF479" s="123">
        <v>196063.774200015</v>
      </c>
      <c r="AG479" s="123">
        <v>177340.54102649799</v>
      </c>
      <c r="AH479" s="123">
        <v>283130.28489606502</v>
      </c>
      <c r="AI479" s="123">
        <v>420007.94935064099</v>
      </c>
      <c r="AJ479" s="123">
        <v>310482.21335624298</v>
      </c>
      <c r="AK479" s="123">
        <v>1311751.2041581301</v>
      </c>
      <c r="AL479" s="123">
        <v>224783.38178602001</v>
      </c>
      <c r="AM479" s="123">
        <v>230235.41296128099</v>
      </c>
      <c r="AN479" s="123">
        <v>365245.08135344199</v>
      </c>
      <c r="AO479" s="123">
        <v>8.2895586624900393</v>
      </c>
      <c r="AP479" s="123">
        <v>18.068799495518601</v>
      </c>
      <c r="AQ479" s="123">
        <v>32.490503657983297</v>
      </c>
      <c r="AR479" s="123">
        <v>21.203951699802001</v>
      </c>
      <c r="AS479" s="123">
        <v>0.17100000000000001</v>
      </c>
      <c r="AT479" s="123">
        <v>0.17599999999999999</v>
      </c>
      <c r="AU479" s="123">
        <v>0.27800000000000002</v>
      </c>
      <c r="AV479" s="123">
        <v>-2.54</v>
      </c>
      <c r="AW479" s="123">
        <v>-2.5099999999999998</v>
      </c>
      <c r="AX479" s="123">
        <v>-1.84</v>
      </c>
      <c r="AY479" s="123">
        <v>4.5505508693026702E-3</v>
      </c>
      <c r="AZ479" s="123">
        <v>4.6000586720784699E-3</v>
      </c>
      <c r="BA479" s="123">
        <v>1.4659669052991301E-2</v>
      </c>
      <c r="BB479" s="123">
        <v>2.3034913427065502E-2</v>
      </c>
      <c r="BC479" s="123">
        <v>1.7083531047095001E-2</v>
      </c>
      <c r="BD479" s="123">
        <v>5.3524325504756297E-2</v>
      </c>
      <c r="BE479" s="124" t="s">
        <v>2471</v>
      </c>
      <c r="BF479" s="124" t="s">
        <v>180</v>
      </c>
      <c r="BG479" s="124" t="s">
        <v>180</v>
      </c>
      <c r="BH479" s="124" t="s">
        <v>180</v>
      </c>
      <c r="BI479" s="124" t="s">
        <v>180</v>
      </c>
      <c r="BJ479" s="124" t="s">
        <v>180</v>
      </c>
      <c r="BK479" s="124" t="s">
        <v>180</v>
      </c>
    </row>
    <row r="480" spans="1:63" ht="67" customHeight="1" x14ac:dyDescent="0.2">
      <c r="A480" s="122" t="s">
        <v>2472</v>
      </c>
      <c r="B480" s="123" t="s">
        <v>180</v>
      </c>
      <c r="C480" s="123" t="s">
        <v>2473</v>
      </c>
      <c r="D480" s="123">
        <v>202.09546</v>
      </c>
      <c r="E480" s="123">
        <v>3.9590000000000001</v>
      </c>
      <c r="F480" s="123">
        <v>1934706.14032713</v>
      </c>
      <c r="G480" s="123" t="s">
        <v>182</v>
      </c>
      <c r="H480" s="123" t="s">
        <v>183</v>
      </c>
      <c r="I480" s="123" t="s">
        <v>200</v>
      </c>
      <c r="J480" s="123" t="s">
        <v>200</v>
      </c>
      <c r="K480" s="123" t="s">
        <v>183</v>
      </c>
      <c r="L480" s="123">
        <v>7</v>
      </c>
      <c r="M480" s="123">
        <v>0</v>
      </c>
      <c r="N480" s="123">
        <v>1</v>
      </c>
      <c r="O480" s="123">
        <v>2</v>
      </c>
      <c r="P480" s="123" t="s">
        <v>190</v>
      </c>
      <c r="Q480" s="123" t="s">
        <v>1269</v>
      </c>
      <c r="R480" s="123" t="s">
        <v>180</v>
      </c>
      <c r="S480" s="123" t="s">
        <v>180</v>
      </c>
      <c r="T480" s="123" t="s">
        <v>184</v>
      </c>
      <c r="U480" s="123">
        <v>66692.052980867506</v>
      </c>
      <c r="V480" s="123">
        <v>119409.35580732601</v>
      </c>
      <c r="W480" s="123">
        <v>1054603.31949032</v>
      </c>
      <c r="X480" s="123">
        <v>1296416.72219722</v>
      </c>
      <c r="Y480" s="123">
        <v>1551713.3154908</v>
      </c>
      <c r="Z480" s="123">
        <v>1926655.62995657</v>
      </c>
      <c r="AA480" s="123">
        <v>1934706.14032713</v>
      </c>
      <c r="AB480" s="123">
        <v>1190745.8323025799</v>
      </c>
      <c r="AC480" s="123">
        <v>71106.561644861999</v>
      </c>
      <c r="AD480" s="123">
        <v>131980.50289614699</v>
      </c>
      <c r="AE480" s="123">
        <v>1151954.72181535</v>
      </c>
      <c r="AF480" s="123">
        <v>1296416.72219722</v>
      </c>
      <c r="AG480" s="123">
        <v>1957035.2430364401</v>
      </c>
      <c r="AH480" s="123">
        <v>2554376.1208058102</v>
      </c>
      <c r="AI480" s="123">
        <v>2334295.4211147199</v>
      </c>
      <c r="AJ480" s="123">
        <v>1311816.9353225101</v>
      </c>
      <c r="AK480" s="123">
        <v>101543.53227050501</v>
      </c>
      <c r="AL480" s="123">
        <v>1224185.72200628</v>
      </c>
      <c r="AM480" s="123">
        <v>2255705.68192113</v>
      </c>
      <c r="AN480" s="123">
        <v>1823056.1782186199</v>
      </c>
      <c r="AO480" s="123">
        <v>42.390072212249102</v>
      </c>
      <c r="AP480" s="123">
        <v>8.3443270295931704</v>
      </c>
      <c r="AQ480" s="123">
        <v>18.725128403760198</v>
      </c>
      <c r="AR480" s="123">
        <v>39.658759809996702</v>
      </c>
      <c r="AS480" s="123">
        <v>12.055999999999999</v>
      </c>
      <c r="AT480" s="123">
        <v>22.213999999999999</v>
      </c>
      <c r="AU480" s="123">
        <v>17.952999999999999</v>
      </c>
      <c r="AV480" s="123">
        <v>3.59</v>
      </c>
      <c r="AW480" s="123">
        <v>4.47</v>
      </c>
      <c r="AX480" s="123">
        <v>4.17</v>
      </c>
      <c r="AY480" s="123">
        <v>4.5526149679668802E-3</v>
      </c>
      <c r="AZ480" s="123">
        <v>2.0167651779899902E-3</v>
      </c>
      <c r="BA480" s="123">
        <v>2.7544670964701999E-3</v>
      </c>
      <c r="BB480" s="123">
        <v>2.3034913427065502E-2</v>
      </c>
      <c r="BC480" s="123">
        <v>9.0679738002957203E-3</v>
      </c>
      <c r="BD480" s="123">
        <v>1.60380002643397E-2</v>
      </c>
      <c r="BE480" s="124" t="s">
        <v>2474</v>
      </c>
      <c r="BF480" s="124" t="s">
        <v>180</v>
      </c>
      <c r="BG480" s="124" t="s">
        <v>180</v>
      </c>
      <c r="BH480" s="124" t="s">
        <v>2475</v>
      </c>
      <c r="BI480" s="124" t="s">
        <v>2476</v>
      </c>
      <c r="BJ480" s="124" t="s">
        <v>2477</v>
      </c>
      <c r="BK480" s="124" t="s">
        <v>2478</v>
      </c>
    </row>
    <row r="481" spans="1:63" ht="67" customHeight="1" x14ac:dyDescent="0.2">
      <c r="A481" s="122" t="s">
        <v>2479</v>
      </c>
      <c r="B481" s="123" t="s">
        <v>180</v>
      </c>
      <c r="C481" s="123" t="s">
        <v>2480</v>
      </c>
      <c r="D481" s="123">
        <v>374.16908000000001</v>
      </c>
      <c r="E481" s="123">
        <v>7.0629999999999997</v>
      </c>
      <c r="F481" s="123">
        <v>887858.25557826797</v>
      </c>
      <c r="G481" s="123" t="s">
        <v>182</v>
      </c>
      <c r="H481" s="123" t="s">
        <v>183</v>
      </c>
      <c r="I481" s="123" t="s">
        <v>183</v>
      </c>
      <c r="J481" s="123" t="s">
        <v>183</v>
      </c>
      <c r="K481" s="123" t="s">
        <v>183</v>
      </c>
      <c r="L481" s="123">
        <v>0</v>
      </c>
      <c r="M481" s="123">
        <v>0</v>
      </c>
      <c r="N481" s="123">
        <v>0</v>
      </c>
      <c r="O481" s="123">
        <v>0</v>
      </c>
      <c r="P481" s="123" t="s">
        <v>180</v>
      </c>
      <c r="Q481" s="123" t="s">
        <v>180</v>
      </c>
      <c r="R481" s="123" t="s">
        <v>180</v>
      </c>
      <c r="S481" s="123" t="s">
        <v>180</v>
      </c>
      <c r="T481" s="123" t="s">
        <v>184</v>
      </c>
      <c r="U481" s="123">
        <v>887858.25557826797</v>
      </c>
      <c r="V481" s="123">
        <v>878454.70392242295</v>
      </c>
      <c r="W481" s="123">
        <v>254703.27329534601</v>
      </c>
      <c r="X481" s="123">
        <v>290141.33386158198</v>
      </c>
      <c r="Y481" s="123">
        <v>167739.42510574299</v>
      </c>
      <c r="Z481" s="123">
        <v>219039.00940280201</v>
      </c>
      <c r="AA481" s="123">
        <v>258089.172330195</v>
      </c>
      <c r="AB481" s="123">
        <v>212525.39577134</v>
      </c>
      <c r="AC481" s="123">
        <v>946627.74589181005</v>
      </c>
      <c r="AD481" s="123">
        <v>970936.42965666298</v>
      </c>
      <c r="AE481" s="123">
        <v>278215.16670002602</v>
      </c>
      <c r="AF481" s="123">
        <v>290141.33386158198</v>
      </c>
      <c r="AG481" s="123">
        <v>211554.52060729399</v>
      </c>
      <c r="AH481" s="123">
        <v>290403.74753224</v>
      </c>
      <c r="AI481" s="123">
        <v>311394.25293176499</v>
      </c>
      <c r="AJ481" s="123">
        <v>234134.276010734</v>
      </c>
      <c r="AK481" s="123">
        <v>958782.08777423704</v>
      </c>
      <c r="AL481" s="123">
        <v>284178.250280804</v>
      </c>
      <c r="AM481" s="123">
        <v>250979.13406976699</v>
      </c>
      <c r="AN481" s="123">
        <v>272764.26447124901</v>
      </c>
      <c r="AO481" s="123">
        <v>1.7927780828425099</v>
      </c>
      <c r="AP481" s="123">
        <v>2.9675295928400098</v>
      </c>
      <c r="AQ481" s="123">
        <v>22.2149236655059</v>
      </c>
      <c r="AR481" s="123">
        <v>20.0286697016851</v>
      </c>
      <c r="AS481" s="123">
        <v>0.29599999999999999</v>
      </c>
      <c r="AT481" s="123">
        <v>0.26200000000000001</v>
      </c>
      <c r="AU481" s="123">
        <v>0.28399999999999997</v>
      </c>
      <c r="AV481" s="123">
        <v>-1.75</v>
      </c>
      <c r="AW481" s="123">
        <v>-1.93</v>
      </c>
      <c r="AX481" s="123">
        <v>-1.81</v>
      </c>
      <c r="AY481" s="123">
        <v>4.5538543842633698E-3</v>
      </c>
      <c r="AZ481" s="123">
        <v>3.0435460506277301E-3</v>
      </c>
      <c r="BA481" s="123">
        <v>3.9009430791157001E-3</v>
      </c>
      <c r="BB481" s="123">
        <v>2.3034913427065502E-2</v>
      </c>
      <c r="BC481" s="123">
        <v>1.21741842025109E-2</v>
      </c>
      <c r="BD481" s="123">
        <v>2.04567814170474E-2</v>
      </c>
      <c r="BE481" s="124" t="s">
        <v>2481</v>
      </c>
      <c r="BF481" s="124" t="s">
        <v>180</v>
      </c>
      <c r="BG481" s="124" t="s">
        <v>180</v>
      </c>
      <c r="BH481" s="124" t="s">
        <v>180</v>
      </c>
      <c r="BI481" s="124" t="s">
        <v>180</v>
      </c>
      <c r="BJ481" s="124" t="s">
        <v>180</v>
      </c>
      <c r="BK481" s="124" t="s">
        <v>180</v>
      </c>
    </row>
    <row r="482" spans="1:63" ht="67" customHeight="1" x14ac:dyDescent="0.2">
      <c r="A482" s="122" t="s">
        <v>2482</v>
      </c>
      <c r="B482" s="123" t="s">
        <v>180</v>
      </c>
      <c r="C482" s="123" t="s">
        <v>180</v>
      </c>
      <c r="D482" s="123">
        <v>117.05069</v>
      </c>
      <c r="E482" s="123">
        <v>6.7249999999999996</v>
      </c>
      <c r="F482" s="123">
        <v>26409122.0204264</v>
      </c>
      <c r="G482" s="123" t="s">
        <v>183</v>
      </c>
      <c r="H482" s="123" t="s">
        <v>183</v>
      </c>
      <c r="I482" s="123" t="s">
        <v>183</v>
      </c>
      <c r="J482" s="123" t="s">
        <v>183</v>
      </c>
      <c r="K482" s="123" t="s">
        <v>183</v>
      </c>
      <c r="L482" s="123">
        <v>0</v>
      </c>
      <c r="M482" s="123">
        <v>0</v>
      </c>
      <c r="N482" s="123">
        <v>0</v>
      </c>
      <c r="O482" s="123">
        <v>0</v>
      </c>
      <c r="P482" s="123" t="s">
        <v>180</v>
      </c>
      <c r="Q482" s="123" t="s">
        <v>180</v>
      </c>
      <c r="R482" s="123" t="s">
        <v>180</v>
      </c>
      <c r="S482" s="123" t="s">
        <v>180</v>
      </c>
      <c r="T482" s="123" t="s">
        <v>184</v>
      </c>
      <c r="U482" s="123">
        <v>1773163.42111752</v>
      </c>
      <c r="V482" s="123">
        <v>2542202.0339303901</v>
      </c>
      <c r="W482" s="123">
        <v>9094875.5115882307</v>
      </c>
      <c r="X482" s="123">
        <v>11520728.6805213</v>
      </c>
      <c r="Y482" s="123">
        <v>19869613.279663999</v>
      </c>
      <c r="Z482" s="123">
        <v>26409122.0204264</v>
      </c>
      <c r="AA482" s="123">
        <v>3488146.85330792</v>
      </c>
      <c r="AB482" s="123">
        <v>3619068.40251183</v>
      </c>
      <c r="AC482" s="123">
        <v>1890533.40652563</v>
      </c>
      <c r="AD482" s="123">
        <v>2809839.3181445901</v>
      </c>
      <c r="AE482" s="123">
        <v>9934431.83448378</v>
      </c>
      <c r="AF482" s="123">
        <v>11520728.6805213</v>
      </c>
      <c r="AG482" s="123">
        <v>25059740.781761698</v>
      </c>
      <c r="AH482" s="123">
        <v>35013434.477621101</v>
      </c>
      <c r="AI482" s="123">
        <v>4208579.8241564799</v>
      </c>
      <c r="AJ482" s="123">
        <v>3987043.3233640799</v>
      </c>
      <c r="AK482" s="123">
        <v>2350186.3623351101</v>
      </c>
      <c r="AL482" s="123">
        <v>10727580.257502601</v>
      </c>
      <c r="AM482" s="123">
        <v>30036587.6296914</v>
      </c>
      <c r="AN482" s="123">
        <v>4097811.5737602799</v>
      </c>
      <c r="AO482" s="123">
        <v>27.6593998888142</v>
      </c>
      <c r="AP482" s="123">
        <v>10.456050944233199</v>
      </c>
      <c r="AQ482" s="123">
        <v>23.432503042517698</v>
      </c>
      <c r="AR482" s="123">
        <v>3.82277123218027</v>
      </c>
      <c r="AS482" s="123">
        <v>4.5650000000000004</v>
      </c>
      <c r="AT482" s="123">
        <v>12.781000000000001</v>
      </c>
      <c r="AU482" s="123">
        <v>1.744</v>
      </c>
      <c r="AV482" s="123">
        <v>2.19</v>
      </c>
      <c r="AW482" s="123">
        <v>3.68</v>
      </c>
      <c r="AX482" s="123">
        <v>0.8</v>
      </c>
      <c r="AY482" s="123">
        <v>4.5686209061848197E-3</v>
      </c>
      <c r="AZ482" s="123">
        <v>6.3937255377588499E-4</v>
      </c>
      <c r="BA482" s="123">
        <v>0.124310109783797</v>
      </c>
      <c r="BB482" s="123">
        <v>2.30615624952531E-2</v>
      </c>
      <c r="BC482" s="123">
        <v>4.0457513151993E-3</v>
      </c>
      <c r="BD482" s="123">
        <v>0.26383299524043602</v>
      </c>
      <c r="BE482" s="124" t="s">
        <v>180</v>
      </c>
      <c r="BF482" s="124" t="s">
        <v>180</v>
      </c>
      <c r="BG482" s="124" t="s">
        <v>180</v>
      </c>
      <c r="BH482" s="124" t="s">
        <v>180</v>
      </c>
      <c r="BI482" s="124" t="s">
        <v>180</v>
      </c>
      <c r="BJ482" s="124" t="s">
        <v>180</v>
      </c>
      <c r="BK482" s="124" t="s">
        <v>180</v>
      </c>
    </row>
    <row r="483" spans="1:63" ht="67" customHeight="1" x14ac:dyDescent="0.2">
      <c r="A483" s="122" t="s">
        <v>2483</v>
      </c>
      <c r="B483" s="123" t="s">
        <v>2484</v>
      </c>
      <c r="C483" s="123" t="s">
        <v>2073</v>
      </c>
      <c r="D483" s="123">
        <v>174.10042000000001</v>
      </c>
      <c r="E483" s="123">
        <v>7.2149999999999999</v>
      </c>
      <c r="F483" s="123">
        <v>55718704.5348754</v>
      </c>
      <c r="G483" s="123" t="s">
        <v>182</v>
      </c>
      <c r="H483" s="123" t="s">
        <v>188</v>
      </c>
      <c r="I483" s="123" t="s">
        <v>200</v>
      </c>
      <c r="J483" s="123" t="s">
        <v>200</v>
      </c>
      <c r="K483" s="123" t="s">
        <v>183</v>
      </c>
      <c r="L483" s="123">
        <v>8</v>
      </c>
      <c r="M483" s="123">
        <v>5</v>
      </c>
      <c r="N483" s="123">
        <v>6</v>
      </c>
      <c r="O483" s="123">
        <v>6</v>
      </c>
      <c r="P483" s="123" t="s">
        <v>190</v>
      </c>
      <c r="Q483" s="123" t="s">
        <v>2074</v>
      </c>
      <c r="R483" s="123" t="s">
        <v>180</v>
      </c>
      <c r="S483" s="123">
        <v>91</v>
      </c>
      <c r="T483" s="123" t="s">
        <v>184</v>
      </c>
      <c r="U483" s="123">
        <v>55718704.5348754</v>
      </c>
      <c r="V483" s="123">
        <v>48983112.890468702</v>
      </c>
      <c r="W483" s="123">
        <v>30983440.454640102</v>
      </c>
      <c r="X483" s="123">
        <v>32615601.773781098</v>
      </c>
      <c r="Y483" s="123">
        <v>22502721.597648501</v>
      </c>
      <c r="Z483" s="123">
        <v>18461600.1713126</v>
      </c>
      <c r="AA483" s="123">
        <v>23929940.212960798</v>
      </c>
      <c r="AB483" s="123">
        <v>24632084.0570748</v>
      </c>
      <c r="AC483" s="123">
        <v>59406860.663257398</v>
      </c>
      <c r="AD483" s="123">
        <v>54139944.303310402</v>
      </c>
      <c r="AE483" s="123">
        <v>33843550.3380142</v>
      </c>
      <c r="AF483" s="123">
        <v>32615601.773781098</v>
      </c>
      <c r="AG483" s="123">
        <v>28380641.444006901</v>
      </c>
      <c r="AH483" s="123">
        <v>24476543.652239799</v>
      </c>
      <c r="AI483" s="123">
        <v>28872369.1429535</v>
      </c>
      <c r="AJ483" s="123">
        <v>27136593.000602201</v>
      </c>
      <c r="AK483" s="123">
        <v>56773402.4832839</v>
      </c>
      <c r="AL483" s="123">
        <v>33229576.055897702</v>
      </c>
      <c r="AM483" s="123">
        <v>26428592.548123401</v>
      </c>
      <c r="AN483" s="123">
        <v>28004481.071777798</v>
      </c>
      <c r="AO483" s="123">
        <v>6.5598891578805096</v>
      </c>
      <c r="AP483" s="123">
        <v>2.6130058212509502</v>
      </c>
      <c r="AQ483" s="123">
        <v>10.4455582261795</v>
      </c>
      <c r="AR483" s="123">
        <v>4.3827953024113002</v>
      </c>
      <c r="AS483" s="123">
        <v>0.58499999999999996</v>
      </c>
      <c r="AT483" s="123">
        <v>0.46600000000000003</v>
      </c>
      <c r="AU483" s="123">
        <v>0.49299999999999999</v>
      </c>
      <c r="AV483" s="123">
        <v>-0.77</v>
      </c>
      <c r="AW483" s="123">
        <v>-1.1000000000000001</v>
      </c>
      <c r="AX483" s="123">
        <v>-1.02</v>
      </c>
      <c r="AY483" s="123">
        <v>4.5893420473197598E-3</v>
      </c>
      <c r="AZ483" s="123">
        <v>1.1544020121503401E-3</v>
      </c>
      <c r="BA483" s="123">
        <v>1.5865558255729901E-3</v>
      </c>
      <c r="BB483" s="123">
        <v>2.3118096454133499E-2</v>
      </c>
      <c r="BC483" s="123">
        <v>6.2286401900022497E-3</v>
      </c>
      <c r="BD483" s="123">
        <v>1.08511480126513E-2</v>
      </c>
      <c r="BE483" s="124" t="s">
        <v>2485</v>
      </c>
      <c r="BF483" s="124" t="s">
        <v>2486</v>
      </c>
      <c r="BG483" s="124" t="s">
        <v>180</v>
      </c>
      <c r="BH483" s="124" t="s">
        <v>2076</v>
      </c>
      <c r="BI483" s="124" t="s">
        <v>2487</v>
      </c>
      <c r="BJ483" s="124" t="s">
        <v>2488</v>
      </c>
      <c r="BK483" s="124" t="s">
        <v>2079</v>
      </c>
    </row>
    <row r="484" spans="1:63" ht="67" customHeight="1" x14ac:dyDescent="0.2">
      <c r="A484" s="122" t="s">
        <v>2489</v>
      </c>
      <c r="B484" s="123" t="s">
        <v>916</v>
      </c>
      <c r="C484" s="123" t="s">
        <v>431</v>
      </c>
      <c r="D484" s="123">
        <v>131.09450000000001</v>
      </c>
      <c r="E484" s="123">
        <v>9.8320000000000007</v>
      </c>
      <c r="F484" s="123">
        <v>459014002.63116997</v>
      </c>
      <c r="G484" s="123" t="s">
        <v>182</v>
      </c>
      <c r="H484" s="123" t="s">
        <v>182</v>
      </c>
      <c r="I484" s="123" t="s">
        <v>189</v>
      </c>
      <c r="J484" s="123" t="s">
        <v>189</v>
      </c>
      <c r="K484" s="123" t="s">
        <v>183</v>
      </c>
      <c r="L484" s="123">
        <v>18</v>
      </c>
      <c r="M484" s="123">
        <v>3</v>
      </c>
      <c r="N484" s="123">
        <v>39</v>
      </c>
      <c r="O484" s="123">
        <v>21</v>
      </c>
      <c r="P484" s="123" t="s">
        <v>432</v>
      </c>
      <c r="Q484" s="123" t="s">
        <v>433</v>
      </c>
      <c r="R484" s="123">
        <v>83.2</v>
      </c>
      <c r="S484" s="123" t="s">
        <v>180</v>
      </c>
      <c r="T484" s="123" t="s">
        <v>184</v>
      </c>
      <c r="U484" s="123">
        <v>23603000.3093215</v>
      </c>
      <c r="V484" s="123">
        <v>45964387.935738198</v>
      </c>
      <c r="W484" s="123">
        <v>459014002.63116997</v>
      </c>
      <c r="X484" s="123">
        <v>385214177.54672801</v>
      </c>
      <c r="Y484" s="123">
        <v>130543295.60950799</v>
      </c>
      <c r="Z484" s="123">
        <v>191344965.910909</v>
      </c>
      <c r="AA484" s="123">
        <v>450119711.90350401</v>
      </c>
      <c r="AB484" s="123">
        <v>405705761.073726</v>
      </c>
      <c r="AC484" s="123">
        <v>25165340.1190085</v>
      </c>
      <c r="AD484" s="123">
        <v>50803414.808307096</v>
      </c>
      <c r="AE484" s="123">
        <v>501386007.36235899</v>
      </c>
      <c r="AF484" s="123">
        <v>385214177.54672801</v>
      </c>
      <c r="AG484" s="123">
        <v>164642416.675484</v>
      </c>
      <c r="AH484" s="123">
        <v>253686753.439298</v>
      </c>
      <c r="AI484" s="123">
        <v>543086291.27117395</v>
      </c>
      <c r="AJ484" s="123">
        <v>446956582.75391102</v>
      </c>
      <c r="AK484" s="123">
        <v>37984377.463657796</v>
      </c>
      <c r="AL484" s="123">
        <v>443300092.45454401</v>
      </c>
      <c r="AM484" s="123">
        <v>209164585.05739099</v>
      </c>
      <c r="AN484" s="123">
        <v>495021437.01254302</v>
      </c>
      <c r="AO484" s="123">
        <v>47.7271385761563</v>
      </c>
      <c r="AP484" s="123">
        <v>18.5305372238122</v>
      </c>
      <c r="AQ484" s="123">
        <v>30.102540702421301</v>
      </c>
      <c r="AR484" s="123">
        <v>13.731520229965501</v>
      </c>
      <c r="AS484" s="123">
        <v>11.670999999999999</v>
      </c>
      <c r="AT484" s="123">
        <v>5.5069999999999997</v>
      </c>
      <c r="AU484" s="123">
        <v>13.032</v>
      </c>
      <c r="AV484" s="123">
        <v>3.54</v>
      </c>
      <c r="AW484" s="123">
        <v>2.46</v>
      </c>
      <c r="AX484" s="123">
        <v>3.7</v>
      </c>
      <c r="AY484" s="123">
        <v>4.6030727424417597E-3</v>
      </c>
      <c r="AZ484" s="123">
        <v>1.7458489844578401E-2</v>
      </c>
      <c r="BA484" s="123">
        <v>3.8908645605391099E-3</v>
      </c>
      <c r="BB484" s="123">
        <v>2.3139255939230999E-2</v>
      </c>
      <c r="BC484" s="123">
        <v>4.7204023766855702E-2</v>
      </c>
      <c r="BD484" s="123">
        <v>2.0448093404738001E-2</v>
      </c>
      <c r="BE484" s="124" t="s">
        <v>2490</v>
      </c>
      <c r="BF484" s="124" t="s">
        <v>2491</v>
      </c>
      <c r="BG484" s="124" t="s">
        <v>180</v>
      </c>
      <c r="BH484" s="124" t="s">
        <v>436</v>
      </c>
      <c r="BI484" s="124" t="s">
        <v>2492</v>
      </c>
      <c r="BJ484" s="124" t="s">
        <v>2493</v>
      </c>
      <c r="BK484" s="124" t="s">
        <v>439</v>
      </c>
    </row>
    <row r="485" spans="1:63" ht="67" customHeight="1" x14ac:dyDescent="0.2">
      <c r="A485" s="122" t="s">
        <v>2494</v>
      </c>
      <c r="B485" s="123" t="s">
        <v>180</v>
      </c>
      <c r="C485" s="123" t="s">
        <v>2495</v>
      </c>
      <c r="D485" s="123">
        <v>305.12669</v>
      </c>
      <c r="E485" s="123">
        <v>3.419</v>
      </c>
      <c r="F485" s="123">
        <v>1795544.03648519</v>
      </c>
      <c r="G485" s="123" t="s">
        <v>182</v>
      </c>
      <c r="H485" s="123" t="s">
        <v>183</v>
      </c>
      <c r="I485" s="123" t="s">
        <v>183</v>
      </c>
      <c r="J485" s="123" t="s">
        <v>224</v>
      </c>
      <c r="K485" s="123" t="s">
        <v>183</v>
      </c>
      <c r="L485" s="123">
        <v>1</v>
      </c>
      <c r="M485" s="123">
        <v>0</v>
      </c>
      <c r="N485" s="123">
        <v>0</v>
      </c>
      <c r="O485" s="123">
        <v>0</v>
      </c>
      <c r="P485" s="123" t="s">
        <v>180</v>
      </c>
      <c r="Q485" s="123" t="s">
        <v>180</v>
      </c>
      <c r="R485" s="123" t="s">
        <v>180</v>
      </c>
      <c r="S485" s="123" t="s">
        <v>180</v>
      </c>
      <c r="T485" s="123" t="s">
        <v>184</v>
      </c>
      <c r="U485" s="123">
        <v>1632634.9129502</v>
      </c>
      <c r="V485" s="123">
        <v>1795544.03648519</v>
      </c>
      <c r="W485" s="123">
        <v>452363.33478593797</v>
      </c>
      <c r="X485" s="123">
        <v>437860.32544351101</v>
      </c>
      <c r="Y485" s="123">
        <v>377132.24470379797</v>
      </c>
      <c r="Z485" s="123">
        <v>421254.872860167</v>
      </c>
      <c r="AA485" s="123">
        <v>516415.53993860702</v>
      </c>
      <c r="AB485" s="123">
        <v>368539.97761959</v>
      </c>
      <c r="AC485" s="123">
        <v>1740702.9757286301</v>
      </c>
      <c r="AD485" s="123">
        <v>1984574.8543344401</v>
      </c>
      <c r="AE485" s="123">
        <v>494121.410251814</v>
      </c>
      <c r="AF485" s="123">
        <v>437860.32544351101</v>
      </c>
      <c r="AG485" s="123">
        <v>475642.68915056199</v>
      </c>
      <c r="AH485" s="123">
        <v>558503.22770517995</v>
      </c>
      <c r="AI485" s="123">
        <v>623074.69085064996</v>
      </c>
      <c r="AJ485" s="123">
        <v>406011.90520220599</v>
      </c>
      <c r="AK485" s="123">
        <v>1862638.91503153</v>
      </c>
      <c r="AL485" s="123">
        <v>465990.86784766201</v>
      </c>
      <c r="AM485" s="123">
        <v>517072.958427871</v>
      </c>
      <c r="AN485" s="123">
        <v>514543.29802642798</v>
      </c>
      <c r="AO485" s="123">
        <v>9.2580187019208999</v>
      </c>
      <c r="AP485" s="123">
        <v>8.5372047672548597</v>
      </c>
      <c r="AQ485" s="123">
        <v>11.331331052949</v>
      </c>
      <c r="AR485" s="123">
        <v>29.829669974123899</v>
      </c>
      <c r="AS485" s="123">
        <v>0.25</v>
      </c>
      <c r="AT485" s="123">
        <v>0.27800000000000002</v>
      </c>
      <c r="AU485" s="123">
        <v>0.27600000000000002</v>
      </c>
      <c r="AV485" s="123">
        <v>-2</v>
      </c>
      <c r="AW485" s="123">
        <v>-1.85</v>
      </c>
      <c r="AX485" s="123">
        <v>-1.86</v>
      </c>
      <c r="AY485" s="123">
        <v>4.6334365489741902E-3</v>
      </c>
      <c r="AZ485" s="123">
        <v>6.1812943748201796E-3</v>
      </c>
      <c r="BA485" s="123">
        <v>5.7610381437704899E-3</v>
      </c>
      <c r="BB485" s="123">
        <v>2.3199568029351799E-2</v>
      </c>
      <c r="BC485" s="123">
        <v>2.1197998223253401E-2</v>
      </c>
      <c r="BD485" s="123">
        <v>2.6745316659798801E-2</v>
      </c>
      <c r="BE485" s="124" t="s">
        <v>2496</v>
      </c>
      <c r="BF485" s="124" t="s">
        <v>180</v>
      </c>
      <c r="BG485" s="124" t="s">
        <v>180</v>
      </c>
      <c r="BH485" s="124" t="s">
        <v>180</v>
      </c>
      <c r="BI485" s="124" t="s">
        <v>2497</v>
      </c>
      <c r="BJ485" s="124" t="s">
        <v>180</v>
      </c>
      <c r="BK485" s="124" t="s">
        <v>180</v>
      </c>
    </row>
    <row r="486" spans="1:63" ht="67" customHeight="1" x14ac:dyDescent="0.2">
      <c r="A486" s="122" t="s">
        <v>2498</v>
      </c>
      <c r="B486" s="123" t="s">
        <v>180</v>
      </c>
      <c r="C486" s="123" t="s">
        <v>785</v>
      </c>
      <c r="D486" s="123">
        <v>175.08448000000001</v>
      </c>
      <c r="E486" s="123">
        <v>7.4180000000000001</v>
      </c>
      <c r="F486" s="123">
        <v>2399754.5335468599</v>
      </c>
      <c r="G486" s="123" t="s">
        <v>182</v>
      </c>
      <c r="H486" s="123" t="s">
        <v>183</v>
      </c>
      <c r="I486" s="123" t="s">
        <v>183</v>
      </c>
      <c r="J486" s="123" t="s">
        <v>200</v>
      </c>
      <c r="K486" s="123" t="s">
        <v>183</v>
      </c>
      <c r="L486" s="123">
        <v>6</v>
      </c>
      <c r="M486" s="123">
        <v>0</v>
      </c>
      <c r="N486" s="123">
        <v>0</v>
      </c>
      <c r="O486" s="123">
        <v>0</v>
      </c>
      <c r="P486" s="123" t="s">
        <v>180</v>
      </c>
      <c r="Q486" s="123" t="s">
        <v>180</v>
      </c>
      <c r="R486" s="123" t="s">
        <v>180</v>
      </c>
      <c r="S486" s="123" t="s">
        <v>180</v>
      </c>
      <c r="T486" s="123" t="s">
        <v>184</v>
      </c>
      <c r="U486" s="123">
        <v>269432.62578065699</v>
      </c>
      <c r="V486" s="123">
        <v>330740.30476393498</v>
      </c>
      <c r="W486" s="123">
        <v>1488819.33792608</v>
      </c>
      <c r="X486" s="123">
        <v>1500957.34504829</v>
      </c>
      <c r="Y486" s="123">
        <v>2399754.5335468599</v>
      </c>
      <c r="Z486" s="123">
        <v>1552320.03249644</v>
      </c>
      <c r="AA486" s="123">
        <v>1390456.0257190401</v>
      </c>
      <c r="AB486" s="123">
        <v>2081100.0070207401</v>
      </c>
      <c r="AC486" s="123">
        <v>287267.024449007</v>
      </c>
      <c r="AD486" s="123">
        <v>365559.896505957</v>
      </c>
      <c r="AE486" s="123">
        <v>1626253.6202549001</v>
      </c>
      <c r="AF486" s="123">
        <v>1500957.34504829</v>
      </c>
      <c r="AG486" s="123">
        <v>3026592.7023396301</v>
      </c>
      <c r="AH486" s="123">
        <v>2058078.8601784599</v>
      </c>
      <c r="AI486" s="123">
        <v>1677637.2734045</v>
      </c>
      <c r="AJ486" s="123">
        <v>2292699.3815552401</v>
      </c>
      <c r="AK486" s="123">
        <v>326413.460477482</v>
      </c>
      <c r="AL486" s="123">
        <v>1563605.4826515999</v>
      </c>
      <c r="AM486" s="123">
        <v>2542335.7812590399</v>
      </c>
      <c r="AN486" s="123">
        <v>1985168.3274798701</v>
      </c>
      <c r="AO486" s="123">
        <v>16.9605201541189</v>
      </c>
      <c r="AP486" s="123">
        <v>5.66625321022559</v>
      </c>
      <c r="AQ486" s="123">
        <v>26.9375395065262</v>
      </c>
      <c r="AR486" s="123">
        <v>21.9081969777545</v>
      </c>
      <c r="AS486" s="123">
        <v>4.79</v>
      </c>
      <c r="AT486" s="123">
        <v>7.7889999999999997</v>
      </c>
      <c r="AU486" s="123">
        <v>6.0819999999999999</v>
      </c>
      <c r="AV486" s="123">
        <v>2.2599999999999998</v>
      </c>
      <c r="AW486" s="123">
        <v>2.96</v>
      </c>
      <c r="AX486" s="123">
        <v>2.6</v>
      </c>
      <c r="AY486" s="123">
        <v>4.6341805989438302E-3</v>
      </c>
      <c r="AZ486" s="123">
        <v>1.7138628701665001E-3</v>
      </c>
      <c r="BA486" s="123">
        <v>2.7774569874605701E-3</v>
      </c>
      <c r="BB486" s="123">
        <v>2.3199568029351799E-2</v>
      </c>
      <c r="BC486" s="123">
        <v>8.16084485816225E-3</v>
      </c>
      <c r="BD486" s="123">
        <v>1.613317120946E-2</v>
      </c>
      <c r="BE486" s="124" t="s">
        <v>2499</v>
      </c>
      <c r="BF486" s="124" t="s">
        <v>180</v>
      </c>
      <c r="BG486" s="124" t="s">
        <v>180</v>
      </c>
      <c r="BH486" s="124" t="s">
        <v>180</v>
      </c>
      <c r="BI486" s="124" t="s">
        <v>2500</v>
      </c>
      <c r="BJ486" s="124" t="s">
        <v>180</v>
      </c>
      <c r="BK486" s="124" t="s">
        <v>180</v>
      </c>
    </row>
    <row r="487" spans="1:63" ht="67" customHeight="1" x14ac:dyDescent="0.2">
      <c r="A487" s="122" t="s">
        <v>2501</v>
      </c>
      <c r="B487" s="123" t="s">
        <v>180</v>
      </c>
      <c r="C487" s="123" t="s">
        <v>2502</v>
      </c>
      <c r="D487" s="123">
        <v>191.02516</v>
      </c>
      <c r="E487" s="123">
        <v>13.961</v>
      </c>
      <c r="F487" s="123">
        <v>11486099.8503312</v>
      </c>
      <c r="G487" s="123" t="s">
        <v>182</v>
      </c>
      <c r="H487" s="123" t="s">
        <v>183</v>
      </c>
      <c r="I487" s="123" t="s">
        <v>188</v>
      </c>
      <c r="J487" s="123" t="s">
        <v>183</v>
      </c>
      <c r="K487" s="123" t="s">
        <v>183</v>
      </c>
      <c r="L487" s="123">
        <v>0</v>
      </c>
      <c r="M487" s="123">
        <v>0</v>
      </c>
      <c r="N487" s="123">
        <v>0</v>
      </c>
      <c r="O487" s="123">
        <v>0</v>
      </c>
      <c r="P487" s="123" t="s">
        <v>180</v>
      </c>
      <c r="Q487" s="123" t="s">
        <v>180</v>
      </c>
      <c r="R487" s="123" t="s">
        <v>180</v>
      </c>
      <c r="S487" s="123" t="s">
        <v>180</v>
      </c>
      <c r="T487" s="123" t="s">
        <v>184</v>
      </c>
      <c r="U487" s="123">
        <v>11486099.8503312</v>
      </c>
      <c r="V487" s="123">
        <v>10780805.386638399</v>
      </c>
      <c r="W487" s="123">
        <v>5844519.2567077503</v>
      </c>
      <c r="X487" s="123">
        <v>7663141.0959983701</v>
      </c>
      <c r="Y487" s="123">
        <v>10289142.5512011</v>
      </c>
      <c r="Z487" s="123">
        <v>9744940.2479727808</v>
      </c>
      <c r="AA487" s="123">
        <v>6875285.8711753897</v>
      </c>
      <c r="AB487" s="123">
        <v>7988010.4431510502</v>
      </c>
      <c r="AC487" s="123">
        <v>12246392.6444268</v>
      </c>
      <c r="AD487" s="123">
        <v>11915784.2108275</v>
      </c>
      <c r="AE487" s="123">
        <v>6384032.2044112999</v>
      </c>
      <c r="AF487" s="123">
        <v>7663141.0959983701</v>
      </c>
      <c r="AG487" s="123">
        <v>12976762.1327381</v>
      </c>
      <c r="AH487" s="123">
        <v>12919923.146131899</v>
      </c>
      <c r="AI487" s="123">
        <v>8295289.9116895599</v>
      </c>
      <c r="AJ487" s="123">
        <v>8800204.9594374392</v>
      </c>
      <c r="AK487" s="123">
        <v>12081088.4276272</v>
      </c>
      <c r="AL487" s="123">
        <v>7023586.6502048299</v>
      </c>
      <c r="AM487" s="123">
        <v>12948342.639435001</v>
      </c>
      <c r="AN487" s="123">
        <v>8547747.4355634991</v>
      </c>
      <c r="AO487" s="123">
        <v>1.9350530104623</v>
      </c>
      <c r="AP487" s="123">
        <v>12.8775598018834</v>
      </c>
      <c r="AQ487" s="123">
        <v>0.31039673558768299</v>
      </c>
      <c r="AR487" s="123">
        <v>4.1768765031622204</v>
      </c>
      <c r="AS487" s="123">
        <v>0.58099999999999996</v>
      </c>
      <c r="AT487" s="123">
        <v>1.0720000000000001</v>
      </c>
      <c r="AU487" s="123">
        <v>0.70799999999999996</v>
      </c>
      <c r="AV487" s="123">
        <v>-0.78</v>
      </c>
      <c r="AW487" s="123">
        <v>0.1</v>
      </c>
      <c r="AX487" s="123">
        <v>-0.5</v>
      </c>
      <c r="AY487" s="123">
        <v>4.6583194395390902E-3</v>
      </c>
      <c r="AZ487" s="123">
        <v>0.75243604156089805</v>
      </c>
      <c r="BA487" s="123">
        <v>2.4344925695918201E-2</v>
      </c>
      <c r="BB487" s="123">
        <v>2.3267892226735701E-2</v>
      </c>
      <c r="BC487" s="123">
        <v>0.90401689003085495</v>
      </c>
      <c r="BD487" s="123">
        <v>7.7368428782315896E-2</v>
      </c>
      <c r="BE487" s="124" t="s">
        <v>2503</v>
      </c>
      <c r="BF487" s="124" t="s">
        <v>180</v>
      </c>
      <c r="BG487" s="124" t="s">
        <v>180</v>
      </c>
      <c r="BH487" s="124" t="s">
        <v>180</v>
      </c>
      <c r="BI487" s="124" t="s">
        <v>180</v>
      </c>
      <c r="BJ487" s="124" t="s">
        <v>2504</v>
      </c>
      <c r="BK487" s="124" t="s">
        <v>180</v>
      </c>
    </row>
    <row r="488" spans="1:63" ht="67" customHeight="1" x14ac:dyDescent="0.2">
      <c r="A488" s="122" t="s">
        <v>2505</v>
      </c>
      <c r="B488" s="123" t="s">
        <v>180</v>
      </c>
      <c r="C488" s="123" t="s">
        <v>1009</v>
      </c>
      <c r="D488" s="123">
        <v>156.07866999999999</v>
      </c>
      <c r="E488" s="123">
        <v>3.3849999999999998</v>
      </c>
      <c r="F488" s="123">
        <v>2720804.6691733501</v>
      </c>
      <c r="G488" s="123" t="s">
        <v>182</v>
      </c>
      <c r="H488" s="123" t="s">
        <v>183</v>
      </c>
      <c r="I488" s="123" t="s">
        <v>200</v>
      </c>
      <c r="J488" s="123" t="s">
        <v>200</v>
      </c>
      <c r="K488" s="123" t="s">
        <v>183</v>
      </c>
      <c r="L488" s="123">
        <v>2</v>
      </c>
      <c r="M488" s="123">
        <v>0</v>
      </c>
      <c r="N488" s="123">
        <v>0</v>
      </c>
      <c r="O488" s="123">
        <v>0</v>
      </c>
      <c r="P488" s="123" t="s">
        <v>180</v>
      </c>
      <c r="Q488" s="123" t="s">
        <v>180</v>
      </c>
      <c r="R488" s="123" t="s">
        <v>180</v>
      </c>
      <c r="S488" s="123" t="s">
        <v>180</v>
      </c>
      <c r="T488" s="123" t="s">
        <v>184</v>
      </c>
      <c r="U488" s="123">
        <v>591840.47415027302</v>
      </c>
      <c r="V488" s="123">
        <v>559027.54081606097</v>
      </c>
      <c r="W488" s="123">
        <v>2541811.1404052</v>
      </c>
      <c r="X488" s="123">
        <v>2720804.6691733501</v>
      </c>
      <c r="Y488" s="123">
        <v>1415273.42278286</v>
      </c>
      <c r="Z488" s="123">
        <v>1610383.71353211</v>
      </c>
      <c r="AA488" s="123">
        <v>760332.43573884002</v>
      </c>
      <c r="AB488" s="123">
        <v>508124.56549382099</v>
      </c>
      <c r="AC488" s="123">
        <v>631015.82989450998</v>
      </c>
      <c r="AD488" s="123">
        <v>617880.69679187902</v>
      </c>
      <c r="AE488" s="123">
        <v>2776448.06444166</v>
      </c>
      <c r="AF488" s="123">
        <v>2720804.6691733501</v>
      </c>
      <c r="AG488" s="123">
        <v>1784955.98334337</v>
      </c>
      <c r="AH488" s="123">
        <v>2135060.1732982001</v>
      </c>
      <c r="AI488" s="123">
        <v>917369.56133817998</v>
      </c>
      <c r="AJ488" s="123">
        <v>559788.99290306901</v>
      </c>
      <c r="AK488" s="123">
        <v>624448.26334319497</v>
      </c>
      <c r="AL488" s="123">
        <v>2748626.3668074999</v>
      </c>
      <c r="AM488" s="123">
        <v>1960008.0783207901</v>
      </c>
      <c r="AN488" s="123">
        <v>738579.27712062397</v>
      </c>
      <c r="AO488" s="123">
        <v>1.4873837007628601</v>
      </c>
      <c r="AP488" s="123">
        <v>1.43147219271507</v>
      </c>
      <c r="AQ488" s="123">
        <v>12.6306135968061</v>
      </c>
      <c r="AR488" s="123">
        <v>34.234326983386403</v>
      </c>
      <c r="AS488" s="123">
        <v>4.4020000000000001</v>
      </c>
      <c r="AT488" s="123">
        <v>3.1389999999999998</v>
      </c>
      <c r="AU488" s="123">
        <v>1.1830000000000001</v>
      </c>
      <c r="AV488" s="123">
        <v>2.14</v>
      </c>
      <c r="AW488" s="123">
        <v>1.65</v>
      </c>
      <c r="AX488" s="123">
        <v>0.24</v>
      </c>
      <c r="AY488" s="123">
        <v>4.6669948576689704E-3</v>
      </c>
      <c r="AZ488" s="123">
        <v>1.2299811515100199E-2</v>
      </c>
      <c r="BA488" s="123">
        <v>0.87662624058995198</v>
      </c>
      <c r="BB488" s="123">
        <v>2.3267892226735701E-2</v>
      </c>
      <c r="BC488" s="123">
        <v>3.5594686959074202E-2</v>
      </c>
      <c r="BD488" s="123">
        <v>0.99999999983319099</v>
      </c>
      <c r="BE488" s="124" t="s">
        <v>2506</v>
      </c>
      <c r="BF488" s="124" t="s">
        <v>180</v>
      </c>
      <c r="BG488" s="124" t="s">
        <v>180</v>
      </c>
      <c r="BH488" s="124" t="s">
        <v>180</v>
      </c>
      <c r="BI488" s="124" t="s">
        <v>2507</v>
      </c>
      <c r="BJ488" s="124" t="s">
        <v>2508</v>
      </c>
      <c r="BK488" s="124" t="s">
        <v>180</v>
      </c>
    </row>
    <row r="489" spans="1:63" ht="67" customHeight="1" x14ac:dyDescent="0.2">
      <c r="A489" s="122" t="s">
        <v>2509</v>
      </c>
      <c r="B489" s="123" t="s">
        <v>180</v>
      </c>
      <c r="C489" s="123" t="s">
        <v>2510</v>
      </c>
      <c r="D489" s="123">
        <v>230.07281</v>
      </c>
      <c r="E489" s="123">
        <v>3.39</v>
      </c>
      <c r="F489" s="123">
        <v>1226415.0555356999</v>
      </c>
      <c r="G489" s="123" t="s">
        <v>182</v>
      </c>
      <c r="H489" s="123" t="s">
        <v>183</v>
      </c>
      <c r="I489" s="123" t="s">
        <v>183</v>
      </c>
      <c r="J489" s="123" t="s">
        <v>183</v>
      </c>
      <c r="K489" s="123" t="s">
        <v>183</v>
      </c>
      <c r="L489" s="123">
        <v>0</v>
      </c>
      <c r="M489" s="123">
        <v>0</v>
      </c>
      <c r="N489" s="123">
        <v>0</v>
      </c>
      <c r="O489" s="123">
        <v>2</v>
      </c>
      <c r="P489" s="123" t="s">
        <v>180</v>
      </c>
      <c r="Q489" s="123" t="s">
        <v>1269</v>
      </c>
      <c r="R489" s="123" t="s">
        <v>180</v>
      </c>
      <c r="S489" s="123" t="s">
        <v>180</v>
      </c>
      <c r="T489" s="123" t="s">
        <v>184</v>
      </c>
      <c r="U489" s="123">
        <v>1169052.9989547699</v>
      </c>
      <c r="V489" s="123">
        <v>1226415.0555356999</v>
      </c>
      <c r="W489" s="123">
        <v>488501.55872723198</v>
      </c>
      <c r="X489" s="123">
        <v>485654.12804110401</v>
      </c>
      <c r="Y489" s="123">
        <v>463251.34637337801</v>
      </c>
      <c r="Z489" s="123">
        <v>382915.97791553999</v>
      </c>
      <c r="AA489" s="123">
        <v>567988.00176860101</v>
      </c>
      <c r="AB489" s="123">
        <v>472569.01116901299</v>
      </c>
      <c r="AC489" s="123">
        <v>1246435.4510144601</v>
      </c>
      <c r="AD489" s="123">
        <v>1355529.26062328</v>
      </c>
      <c r="AE489" s="123">
        <v>533595.58688091196</v>
      </c>
      <c r="AF489" s="123">
        <v>485654.12804110401</v>
      </c>
      <c r="AG489" s="123">
        <v>584256.89989650704</v>
      </c>
      <c r="AH489" s="123">
        <v>507673.20067702502</v>
      </c>
      <c r="AI489" s="123">
        <v>685298.79765222</v>
      </c>
      <c r="AJ489" s="123">
        <v>520618.26725973899</v>
      </c>
      <c r="AK489" s="123">
        <v>1300982.35581887</v>
      </c>
      <c r="AL489" s="123">
        <v>509624.85746100801</v>
      </c>
      <c r="AM489" s="123">
        <v>545965.05028676603</v>
      </c>
      <c r="AN489" s="123">
        <v>602958.53245597996</v>
      </c>
      <c r="AO489" s="123">
        <v>5.9294403352081604</v>
      </c>
      <c r="AP489" s="123">
        <v>6.6518989702534901</v>
      </c>
      <c r="AQ489" s="123">
        <v>9.9187398567002205</v>
      </c>
      <c r="AR489" s="123">
        <v>19.312558576061399</v>
      </c>
      <c r="AS489" s="123">
        <v>0.39200000000000002</v>
      </c>
      <c r="AT489" s="123">
        <v>0.42</v>
      </c>
      <c r="AU489" s="123">
        <v>0.46300000000000002</v>
      </c>
      <c r="AV489" s="123">
        <v>-1.35</v>
      </c>
      <c r="AW489" s="123">
        <v>-1.25</v>
      </c>
      <c r="AX489" s="123">
        <v>-1.1100000000000001</v>
      </c>
      <c r="AY489" s="123">
        <v>4.6972422321446298E-3</v>
      </c>
      <c r="AZ489" s="123">
        <v>6.2140855987043997E-3</v>
      </c>
      <c r="BA489" s="123">
        <v>9.4060064970653608E-3</v>
      </c>
      <c r="BB489" s="123">
        <v>2.3370705204195E-2</v>
      </c>
      <c r="BC489" s="123">
        <v>2.1250422300921501E-2</v>
      </c>
      <c r="BD489" s="123">
        <v>3.8773826442911198E-2</v>
      </c>
      <c r="BE489" s="124" t="s">
        <v>2511</v>
      </c>
      <c r="BF489" s="124" t="s">
        <v>180</v>
      </c>
      <c r="BG489" s="124" t="s">
        <v>180</v>
      </c>
      <c r="BH489" s="124" t="s">
        <v>2512</v>
      </c>
      <c r="BI489" s="124" t="s">
        <v>180</v>
      </c>
      <c r="BJ489" s="124" t="s">
        <v>180</v>
      </c>
      <c r="BK489" s="124" t="s">
        <v>180</v>
      </c>
    </row>
    <row r="490" spans="1:63" ht="67" customHeight="1" x14ac:dyDescent="0.2">
      <c r="A490" s="122" t="s">
        <v>2513</v>
      </c>
      <c r="B490" s="123" t="s">
        <v>180</v>
      </c>
      <c r="C490" s="123" t="s">
        <v>2514</v>
      </c>
      <c r="D490" s="123">
        <v>200.07980000000001</v>
      </c>
      <c r="E490" s="123">
        <v>6.8490000000000002</v>
      </c>
      <c r="F490" s="123">
        <v>1289009.1894060201</v>
      </c>
      <c r="G490" s="123" t="s">
        <v>182</v>
      </c>
      <c r="H490" s="123" t="s">
        <v>183</v>
      </c>
      <c r="I490" s="123" t="s">
        <v>200</v>
      </c>
      <c r="J490" s="123" t="s">
        <v>200</v>
      </c>
      <c r="K490" s="123" t="s">
        <v>183</v>
      </c>
      <c r="L490" s="123">
        <v>2</v>
      </c>
      <c r="M490" s="123">
        <v>0</v>
      </c>
      <c r="N490" s="123">
        <v>1</v>
      </c>
      <c r="O490" s="123">
        <v>2</v>
      </c>
      <c r="P490" s="123" t="s">
        <v>190</v>
      </c>
      <c r="Q490" s="123" t="s">
        <v>1269</v>
      </c>
      <c r="R490" s="123" t="s">
        <v>180</v>
      </c>
      <c r="S490" s="123" t="s">
        <v>180</v>
      </c>
      <c r="T490" s="123" t="s">
        <v>184</v>
      </c>
      <c r="U490" s="123">
        <v>1289009.1894060201</v>
      </c>
      <c r="V490" s="123">
        <v>1098636.59382627</v>
      </c>
      <c r="W490" s="123">
        <v>33177.052064811003</v>
      </c>
      <c r="X490" s="123">
        <v>89012.733146140701</v>
      </c>
      <c r="Y490" s="123">
        <v>146163.85760431699</v>
      </c>
      <c r="Z490" s="123">
        <v>265110.64062993601</v>
      </c>
      <c r="AA490" s="123">
        <v>229776.96364484099</v>
      </c>
      <c r="AB490" s="123">
        <v>270648.71650037298</v>
      </c>
      <c r="AC490" s="123">
        <v>1374331.8325136399</v>
      </c>
      <c r="AD490" s="123">
        <v>1214298.57127162</v>
      </c>
      <c r="AE490" s="123">
        <v>36239.656253351801</v>
      </c>
      <c r="AF490" s="123">
        <v>89012.733146140701</v>
      </c>
      <c r="AG490" s="123">
        <v>184343.21451919299</v>
      </c>
      <c r="AH490" s="123">
        <v>351485.90088821697</v>
      </c>
      <c r="AI490" s="123">
        <v>277234.51274264703</v>
      </c>
      <c r="AJ490" s="123">
        <v>298167.38400161901</v>
      </c>
      <c r="AK490" s="123">
        <v>1294315.20189263</v>
      </c>
      <c r="AL490" s="123">
        <v>62626.1946997462</v>
      </c>
      <c r="AM490" s="123">
        <v>267914.55770370498</v>
      </c>
      <c r="AN490" s="123">
        <v>287700.94837213302</v>
      </c>
      <c r="AO490" s="123">
        <v>8.7428938541522303</v>
      </c>
      <c r="AP490" s="123">
        <v>59.585610644041502</v>
      </c>
      <c r="AQ490" s="123">
        <v>44.113962290910798</v>
      </c>
      <c r="AR490" s="123">
        <v>5.1448475580892801</v>
      </c>
      <c r="AS490" s="123">
        <v>4.8000000000000001E-2</v>
      </c>
      <c r="AT490" s="123">
        <v>0.20699999999999999</v>
      </c>
      <c r="AU490" s="123">
        <v>0.222</v>
      </c>
      <c r="AV490" s="123">
        <v>-4.37</v>
      </c>
      <c r="AW490" s="123">
        <v>-2.27</v>
      </c>
      <c r="AX490" s="123">
        <v>-2.17</v>
      </c>
      <c r="AY490" s="123">
        <v>4.7664730221822502E-3</v>
      </c>
      <c r="AZ490" s="123">
        <v>4.81780085108185E-2</v>
      </c>
      <c r="BA490" s="123">
        <v>6.1693921496650997E-2</v>
      </c>
      <c r="BB490" s="123">
        <v>2.36666595048231E-2</v>
      </c>
      <c r="BC490" s="123">
        <v>0.103518765189617</v>
      </c>
      <c r="BD490" s="123">
        <v>0.154425609684401</v>
      </c>
      <c r="BE490" s="124" t="s">
        <v>2515</v>
      </c>
      <c r="BF490" s="124" t="s">
        <v>180</v>
      </c>
      <c r="BG490" s="124" t="s">
        <v>180</v>
      </c>
      <c r="BH490" s="124" t="s">
        <v>2516</v>
      </c>
      <c r="BI490" s="124" t="s">
        <v>2517</v>
      </c>
      <c r="BJ490" s="124" t="s">
        <v>2518</v>
      </c>
      <c r="BK490" s="124" t="s">
        <v>2519</v>
      </c>
    </row>
    <row r="491" spans="1:63" ht="67" customHeight="1" x14ac:dyDescent="0.2">
      <c r="A491" s="122" t="s">
        <v>2520</v>
      </c>
      <c r="B491" s="123" t="s">
        <v>2521</v>
      </c>
      <c r="C491" s="123" t="s">
        <v>2522</v>
      </c>
      <c r="D491" s="123">
        <v>268.08022</v>
      </c>
      <c r="E491" s="123">
        <v>9.7899999999999991</v>
      </c>
      <c r="F491" s="123">
        <v>2349447.7175754998</v>
      </c>
      <c r="G491" s="123" t="s">
        <v>182</v>
      </c>
      <c r="H491" s="123" t="s">
        <v>200</v>
      </c>
      <c r="I491" s="123" t="s">
        <v>200</v>
      </c>
      <c r="J491" s="123" t="s">
        <v>200</v>
      </c>
      <c r="K491" s="123" t="s">
        <v>183</v>
      </c>
      <c r="L491" s="123">
        <v>11</v>
      </c>
      <c r="M491" s="123">
        <v>7</v>
      </c>
      <c r="N491" s="123">
        <v>8</v>
      </c>
      <c r="O491" s="123">
        <v>4</v>
      </c>
      <c r="P491" s="123" t="s">
        <v>190</v>
      </c>
      <c r="Q491" s="123" t="s">
        <v>478</v>
      </c>
      <c r="R491" s="123" t="s">
        <v>180</v>
      </c>
      <c r="S491" s="123">
        <v>81.7</v>
      </c>
      <c r="T491" s="123" t="s">
        <v>184</v>
      </c>
      <c r="U491" s="123">
        <v>10352.2718857572</v>
      </c>
      <c r="V491" s="123">
        <v>10028.6540251684</v>
      </c>
      <c r="W491" s="123">
        <v>2349447.7175754998</v>
      </c>
      <c r="X491" s="123">
        <v>2304577.2471478302</v>
      </c>
      <c r="Y491" s="123">
        <v>1271753.8219201099</v>
      </c>
      <c r="Z491" s="123">
        <v>1085436.4432484</v>
      </c>
      <c r="AA491" s="123">
        <v>269652.94903726998</v>
      </c>
      <c r="AB491" s="123">
        <v>2016929.3561663099</v>
      </c>
      <c r="AC491" s="123">
        <v>11037.5138582125</v>
      </c>
      <c r="AD491" s="123">
        <v>11084.4480540442</v>
      </c>
      <c r="AE491" s="123">
        <v>2566327.39713678</v>
      </c>
      <c r="AF491" s="123">
        <v>2304577.2471478302</v>
      </c>
      <c r="AG491" s="123">
        <v>1603947.72998177</v>
      </c>
      <c r="AH491" s="123">
        <v>1439080.6993092999</v>
      </c>
      <c r="AI491" s="123">
        <v>325346.38264049398</v>
      </c>
      <c r="AJ491" s="123">
        <v>2222004.0708870301</v>
      </c>
      <c r="AK491" s="123">
        <v>11060.9809561284</v>
      </c>
      <c r="AL491" s="123">
        <v>2435452.32214231</v>
      </c>
      <c r="AM491" s="123">
        <v>1521514.2146455401</v>
      </c>
      <c r="AN491" s="123">
        <v>1273675.22676376</v>
      </c>
      <c r="AO491" s="123">
        <v>0.30004109286112801</v>
      </c>
      <c r="AP491" s="123">
        <v>7.5996275661424502</v>
      </c>
      <c r="AQ491" s="123">
        <v>7.66201158427919</v>
      </c>
      <c r="AR491" s="123">
        <v>105.296820160064</v>
      </c>
      <c r="AS491" s="123">
        <v>220.184</v>
      </c>
      <c r="AT491" s="123">
        <v>137.55699999999999</v>
      </c>
      <c r="AU491" s="123">
        <v>115.15</v>
      </c>
      <c r="AV491" s="123">
        <v>7.78</v>
      </c>
      <c r="AW491" s="123">
        <v>7.1</v>
      </c>
      <c r="AX491" s="123">
        <v>6.85</v>
      </c>
      <c r="AY491" s="123">
        <v>4.7814649888645597E-3</v>
      </c>
      <c r="AZ491" s="123">
        <v>6.7250420017435104E-3</v>
      </c>
      <c r="BA491" s="123">
        <v>1.0667817359396E-2</v>
      </c>
      <c r="BB491" s="123">
        <v>2.3692646924414602E-2</v>
      </c>
      <c r="BC491" s="123">
        <v>2.2708509355934402E-2</v>
      </c>
      <c r="BD491" s="123">
        <v>4.2812331485311703E-2</v>
      </c>
      <c r="BE491" s="124" t="s">
        <v>2523</v>
      </c>
      <c r="BF491" s="124" t="s">
        <v>2524</v>
      </c>
      <c r="BG491" s="124" t="s">
        <v>180</v>
      </c>
      <c r="BH491" s="124" t="s">
        <v>2525</v>
      </c>
      <c r="BI491" s="124" t="s">
        <v>2526</v>
      </c>
      <c r="BJ491" s="124" t="s">
        <v>2527</v>
      </c>
      <c r="BK491" s="124" t="s">
        <v>2528</v>
      </c>
    </row>
    <row r="492" spans="1:63" ht="67" customHeight="1" x14ac:dyDescent="0.2">
      <c r="A492" s="122" t="s">
        <v>2529</v>
      </c>
      <c r="B492" s="123" t="s">
        <v>180</v>
      </c>
      <c r="C492" s="123" t="s">
        <v>1219</v>
      </c>
      <c r="D492" s="123">
        <v>341.19508999999999</v>
      </c>
      <c r="E492" s="123">
        <v>3.4340000000000002</v>
      </c>
      <c r="F492" s="123">
        <v>4063344.7543462999</v>
      </c>
      <c r="G492" s="123" t="s">
        <v>182</v>
      </c>
      <c r="H492" s="123" t="s">
        <v>183</v>
      </c>
      <c r="I492" s="123" t="s">
        <v>183</v>
      </c>
      <c r="J492" s="123" t="s">
        <v>183</v>
      </c>
      <c r="K492" s="123" t="s">
        <v>183</v>
      </c>
      <c r="L492" s="123">
        <v>0</v>
      </c>
      <c r="M492" s="123">
        <v>0</v>
      </c>
      <c r="N492" s="123">
        <v>0</v>
      </c>
      <c r="O492" s="123">
        <v>0</v>
      </c>
      <c r="P492" s="123" t="s">
        <v>180</v>
      </c>
      <c r="Q492" s="123" t="s">
        <v>180</v>
      </c>
      <c r="R492" s="123" t="s">
        <v>180</v>
      </c>
      <c r="S492" s="123" t="s">
        <v>180</v>
      </c>
      <c r="T492" s="123" t="s">
        <v>184</v>
      </c>
      <c r="U492" s="123">
        <v>4063344.7543462999</v>
      </c>
      <c r="V492" s="123">
        <v>4012534.3485126402</v>
      </c>
      <c r="W492" s="123">
        <v>1614834.28025017</v>
      </c>
      <c r="X492" s="123">
        <v>1662889.8741906399</v>
      </c>
      <c r="Y492" s="123">
        <v>304677.04533350002</v>
      </c>
      <c r="Z492" s="123">
        <v>376748.91657963599</v>
      </c>
      <c r="AA492" s="123">
        <v>1530985.73110143</v>
      </c>
      <c r="AB492" s="123">
        <v>1370276.95566298</v>
      </c>
      <c r="AC492" s="123">
        <v>4332307.3941379497</v>
      </c>
      <c r="AD492" s="123">
        <v>4434964.8955418803</v>
      </c>
      <c r="AE492" s="123">
        <v>1763901.1177989701</v>
      </c>
      <c r="AF492" s="123">
        <v>1662889.8741906399</v>
      </c>
      <c r="AG492" s="123">
        <v>384261.51887036901</v>
      </c>
      <c r="AH492" s="123">
        <v>499496.85926601099</v>
      </c>
      <c r="AI492" s="123">
        <v>1847191.62637163</v>
      </c>
      <c r="AJ492" s="123">
        <v>1509602.1902884899</v>
      </c>
      <c r="AK492" s="123">
        <v>4383636.1448399201</v>
      </c>
      <c r="AL492" s="123">
        <v>1713395.4959948</v>
      </c>
      <c r="AM492" s="123">
        <v>441879.18906819</v>
      </c>
      <c r="AN492" s="123">
        <v>1678396.9083300601</v>
      </c>
      <c r="AO492" s="123">
        <v>1.6559270200355201</v>
      </c>
      <c r="AP492" s="123">
        <v>4.1686659909229604</v>
      </c>
      <c r="AQ492" s="123">
        <v>18.440264362285699</v>
      </c>
      <c r="AR492" s="123">
        <v>14.2226060073501</v>
      </c>
      <c r="AS492" s="123">
        <v>0.39100000000000001</v>
      </c>
      <c r="AT492" s="123">
        <v>0.10100000000000001</v>
      </c>
      <c r="AU492" s="123">
        <v>0.38300000000000001</v>
      </c>
      <c r="AV492" s="123">
        <v>-1.36</v>
      </c>
      <c r="AW492" s="123">
        <v>-3.31</v>
      </c>
      <c r="AX492" s="123">
        <v>-1.39</v>
      </c>
      <c r="AY492" s="123">
        <v>4.8414581944994399E-3</v>
      </c>
      <c r="AZ492" s="123">
        <v>1.6396950625363599E-4</v>
      </c>
      <c r="BA492" s="123">
        <v>4.3810283786839301E-3</v>
      </c>
      <c r="BB492" s="123">
        <v>2.3941060073818E-2</v>
      </c>
      <c r="BC492" s="123">
        <v>1.6039035737663201E-3</v>
      </c>
      <c r="BD492" s="123">
        <v>2.2023057771106799E-2</v>
      </c>
      <c r="BE492" s="124" t="s">
        <v>2530</v>
      </c>
      <c r="BF492" s="124" t="s">
        <v>180</v>
      </c>
      <c r="BG492" s="124" t="s">
        <v>180</v>
      </c>
      <c r="BH492" s="124" t="s">
        <v>180</v>
      </c>
      <c r="BI492" s="124" t="s">
        <v>180</v>
      </c>
      <c r="BJ492" s="124" t="s">
        <v>180</v>
      </c>
      <c r="BK492" s="124" t="s">
        <v>180</v>
      </c>
    </row>
    <row r="493" spans="1:63" ht="67" customHeight="1" x14ac:dyDescent="0.2">
      <c r="A493" s="122" t="s">
        <v>2531</v>
      </c>
      <c r="B493" s="123" t="s">
        <v>180</v>
      </c>
      <c r="C493" s="123" t="s">
        <v>835</v>
      </c>
      <c r="D493" s="123">
        <v>217.09513999999999</v>
      </c>
      <c r="E493" s="123">
        <v>6.7770000000000001</v>
      </c>
      <c r="F493" s="123">
        <v>2785112.9652684801</v>
      </c>
      <c r="G493" s="123" t="s">
        <v>182</v>
      </c>
      <c r="H493" s="123" t="s">
        <v>183</v>
      </c>
      <c r="I493" s="123" t="s">
        <v>183</v>
      </c>
      <c r="J493" s="123" t="s">
        <v>224</v>
      </c>
      <c r="K493" s="123" t="s">
        <v>183</v>
      </c>
      <c r="L493" s="123">
        <v>1</v>
      </c>
      <c r="M493" s="123">
        <v>0</v>
      </c>
      <c r="N493" s="123">
        <v>0</v>
      </c>
      <c r="O493" s="123">
        <v>0</v>
      </c>
      <c r="P493" s="123" t="s">
        <v>180</v>
      </c>
      <c r="Q493" s="123" t="s">
        <v>180</v>
      </c>
      <c r="R493" s="123" t="s">
        <v>180</v>
      </c>
      <c r="S493" s="123" t="s">
        <v>180</v>
      </c>
      <c r="T493" s="123" t="s">
        <v>184</v>
      </c>
      <c r="U493" s="123">
        <v>2785112.9652684801</v>
      </c>
      <c r="V493" s="123">
        <v>2505974.14764546</v>
      </c>
      <c r="W493" s="123">
        <v>530008.89191050304</v>
      </c>
      <c r="X493" s="123">
        <v>580506.70859878999</v>
      </c>
      <c r="Y493" s="123">
        <v>437094.59038456401</v>
      </c>
      <c r="Z493" s="123">
        <v>705657.73675009795</v>
      </c>
      <c r="AA493" s="123">
        <v>621616.68241205695</v>
      </c>
      <c r="AB493" s="123">
        <v>842330.21759418806</v>
      </c>
      <c r="AC493" s="123">
        <v>2969466.3442071802</v>
      </c>
      <c r="AD493" s="123">
        <v>2769797.4418743099</v>
      </c>
      <c r="AE493" s="123">
        <v>578934.50016400497</v>
      </c>
      <c r="AF493" s="123">
        <v>580506.70859878999</v>
      </c>
      <c r="AG493" s="123">
        <v>551267.75634622201</v>
      </c>
      <c r="AH493" s="123">
        <v>935566.91927189799</v>
      </c>
      <c r="AI493" s="123">
        <v>750003.80946619902</v>
      </c>
      <c r="AJ493" s="123">
        <v>927975.57177858404</v>
      </c>
      <c r="AK493" s="123">
        <v>2869631.8930407399</v>
      </c>
      <c r="AL493" s="123">
        <v>579720.60438139702</v>
      </c>
      <c r="AM493" s="123">
        <v>743417.33780906</v>
      </c>
      <c r="AN493" s="123">
        <v>838989.69062239095</v>
      </c>
      <c r="AO493" s="123">
        <v>4.9200468943083102</v>
      </c>
      <c r="AP493" s="123">
        <v>0.19176810989715701</v>
      </c>
      <c r="AQ493" s="123">
        <v>36.5528930102587</v>
      </c>
      <c r="AR493" s="123">
        <v>14.9995931293806</v>
      </c>
      <c r="AS493" s="123">
        <v>0.20200000000000001</v>
      </c>
      <c r="AT493" s="123">
        <v>0.25900000000000001</v>
      </c>
      <c r="AU493" s="123">
        <v>0.29199999999999998</v>
      </c>
      <c r="AV493" s="123">
        <v>-2.31</v>
      </c>
      <c r="AW493" s="123">
        <v>-1.95</v>
      </c>
      <c r="AX493" s="123">
        <v>-1.77</v>
      </c>
      <c r="AY493" s="123">
        <v>4.8781107470573497E-3</v>
      </c>
      <c r="AZ493" s="123">
        <v>8.3289777803187103E-3</v>
      </c>
      <c r="BA493" s="123">
        <v>1.2644252543973101E-2</v>
      </c>
      <c r="BB493" s="123">
        <v>2.4066211632000001E-2</v>
      </c>
      <c r="BC493" s="123">
        <v>2.6608892171860299E-2</v>
      </c>
      <c r="BD493" s="123">
        <v>4.83468427980576E-2</v>
      </c>
      <c r="BE493" s="124" t="s">
        <v>2532</v>
      </c>
      <c r="BF493" s="124" t="s">
        <v>180</v>
      </c>
      <c r="BG493" s="124" t="s">
        <v>180</v>
      </c>
      <c r="BH493" s="124" t="s">
        <v>180</v>
      </c>
      <c r="BI493" s="124" t="s">
        <v>2533</v>
      </c>
      <c r="BJ493" s="124" t="s">
        <v>180</v>
      </c>
      <c r="BK493" s="124" t="s">
        <v>180</v>
      </c>
    </row>
    <row r="494" spans="1:63" ht="67" customHeight="1" x14ac:dyDescent="0.2">
      <c r="A494" s="122" t="s">
        <v>2534</v>
      </c>
      <c r="B494" s="123" t="s">
        <v>2535</v>
      </c>
      <c r="C494" s="123" t="s">
        <v>2536</v>
      </c>
      <c r="D494" s="123">
        <v>138.03164000000001</v>
      </c>
      <c r="E494" s="123">
        <v>7.55</v>
      </c>
      <c r="F494" s="123">
        <v>2759710.97175935</v>
      </c>
      <c r="G494" s="123" t="s">
        <v>182</v>
      </c>
      <c r="H494" s="123" t="s">
        <v>188</v>
      </c>
      <c r="I494" s="123" t="s">
        <v>200</v>
      </c>
      <c r="J494" s="123" t="s">
        <v>200</v>
      </c>
      <c r="K494" s="123" t="s">
        <v>183</v>
      </c>
      <c r="L494" s="123">
        <v>11</v>
      </c>
      <c r="M494" s="123">
        <v>3</v>
      </c>
      <c r="N494" s="123">
        <v>4</v>
      </c>
      <c r="O494" s="123">
        <v>26</v>
      </c>
      <c r="P494" s="123" t="s">
        <v>190</v>
      </c>
      <c r="Q494" s="123" t="s">
        <v>2537</v>
      </c>
      <c r="R494" s="123" t="s">
        <v>180</v>
      </c>
      <c r="S494" s="123">
        <v>91.7</v>
      </c>
      <c r="T494" s="123" t="s">
        <v>184</v>
      </c>
      <c r="U494" s="123">
        <v>2759710.97175935</v>
      </c>
      <c r="V494" s="123">
        <v>2225776.7012926</v>
      </c>
      <c r="W494" s="123">
        <v>24670.965001316701</v>
      </c>
      <c r="X494" s="123">
        <v>25513.343998724202</v>
      </c>
      <c r="Y494" s="123">
        <v>40955.365404541502</v>
      </c>
      <c r="Z494" s="123">
        <v>192299.07576959499</v>
      </c>
      <c r="AA494" s="123">
        <v>1448547.99734871</v>
      </c>
      <c r="AB494" s="123">
        <v>1029561.64789517</v>
      </c>
      <c r="AC494" s="123">
        <v>2942382.9311672798</v>
      </c>
      <c r="AD494" s="123">
        <v>2460101.4416753198</v>
      </c>
      <c r="AE494" s="123">
        <v>26948.3644701054</v>
      </c>
      <c r="AF494" s="123">
        <v>25513.343998724202</v>
      </c>
      <c r="AG494" s="123">
        <v>51653.287168430201</v>
      </c>
      <c r="AH494" s="123">
        <v>254951.720256284</v>
      </c>
      <c r="AI494" s="123">
        <v>1747727.4129621901</v>
      </c>
      <c r="AJ494" s="123">
        <v>1134244.07545962</v>
      </c>
      <c r="AK494" s="123">
        <v>2701242.1864212998</v>
      </c>
      <c r="AL494" s="123">
        <v>26230.854234414801</v>
      </c>
      <c r="AM494" s="123">
        <v>153302.50371235699</v>
      </c>
      <c r="AN494" s="123">
        <v>1440985.7442109101</v>
      </c>
      <c r="AO494" s="123">
        <v>12.6247292217924</v>
      </c>
      <c r="AP494" s="123">
        <v>3.86839367634364</v>
      </c>
      <c r="AQ494" s="123">
        <v>93.771267370001496</v>
      </c>
      <c r="AR494" s="123">
        <v>30.104269236235499</v>
      </c>
      <c r="AS494" s="123">
        <v>0.01</v>
      </c>
      <c r="AT494" s="123">
        <v>5.7000000000000002E-2</v>
      </c>
      <c r="AU494" s="123">
        <v>0.53300000000000003</v>
      </c>
      <c r="AV494" s="123">
        <v>-6.69</v>
      </c>
      <c r="AW494" s="123">
        <v>-4.1399999999999997</v>
      </c>
      <c r="AX494" s="123">
        <v>-0.91</v>
      </c>
      <c r="AY494" s="123">
        <v>4.8865907473541999E-3</v>
      </c>
      <c r="AZ494" s="123">
        <v>1.9795083023269901E-2</v>
      </c>
      <c r="BA494" s="123">
        <v>0.70843518886900902</v>
      </c>
      <c r="BB494" s="123">
        <v>2.4066211632000001E-2</v>
      </c>
      <c r="BC494" s="123">
        <v>5.1501011261475403E-2</v>
      </c>
      <c r="BD494" s="123">
        <v>0.91688733399464595</v>
      </c>
      <c r="BE494" s="124" t="s">
        <v>2538</v>
      </c>
      <c r="BF494" s="124" t="s">
        <v>2539</v>
      </c>
      <c r="BG494" s="124" t="s">
        <v>180</v>
      </c>
      <c r="BH494" s="124" t="s">
        <v>2540</v>
      </c>
      <c r="BI494" s="124" t="s">
        <v>2541</v>
      </c>
      <c r="BJ494" s="124" t="s">
        <v>2542</v>
      </c>
      <c r="BK494" s="124" t="s">
        <v>2543</v>
      </c>
    </row>
    <row r="495" spans="1:63" ht="67" customHeight="1" x14ac:dyDescent="0.2">
      <c r="A495" s="122" t="s">
        <v>2544</v>
      </c>
      <c r="B495" s="123" t="s">
        <v>180</v>
      </c>
      <c r="C495" s="123" t="s">
        <v>2545</v>
      </c>
      <c r="D495" s="123">
        <v>268.10586999999998</v>
      </c>
      <c r="E495" s="123">
        <v>10.882</v>
      </c>
      <c r="F495" s="123">
        <v>2247429.0213645999</v>
      </c>
      <c r="G495" s="123" t="s">
        <v>182</v>
      </c>
      <c r="H495" s="123" t="s">
        <v>183</v>
      </c>
      <c r="I495" s="123" t="s">
        <v>224</v>
      </c>
      <c r="J495" s="123" t="s">
        <v>200</v>
      </c>
      <c r="K495" s="123" t="s">
        <v>183</v>
      </c>
      <c r="L495" s="123">
        <v>3</v>
      </c>
      <c r="M495" s="123">
        <v>0</v>
      </c>
      <c r="N495" s="123">
        <v>0</v>
      </c>
      <c r="O495" s="123">
        <v>0</v>
      </c>
      <c r="P495" s="123" t="s">
        <v>180</v>
      </c>
      <c r="Q495" s="123" t="s">
        <v>180</v>
      </c>
      <c r="R495" s="123" t="s">
        <v>180</v>
      </c>
      <c r="S495" s="123" t="s">
        <v>180</v>
      </c>
      <c r="T495" s="123" t="s">
        <v>184</v>
      </c>
      <c r="U495" s="123">
        <v>2247429.0213645999</v>
      </c>
      <c r="V495" s="123">
        <v>2164895.3843148099</v>
      </c>
      <c r="W495" s="123">
        <v>1050487.79453135</v>
      </c>
      <c r="X495" s="123">
        <v>1396788.5044590801</v>
      </c>
      <c r="Y495" s="123">
        <v>265205.76789171499</v>
      </c>
      <c r="Z495" s="123">
        <v>235326.43145225401</v>
      </c>
      <c r="AA495" s="123">
        <v>1378266.1868149401</v>
      </c>
      <c r="AB495" s="123">
        <v>1366633.21267775</v>
      </c>
      <c r="AC495" s="123">
        <v>2396191.7965842099</v>
      </c>
      <c r="AD495" s="123">
        <v>2392810.67725085</v>
      </c>
      <c r="AE495" s="123">
        <v>1147459.2889624401</v>
      </c>
      <c r="AF495" s="123">
        <v>1396788.5044590801</v>
      </c>
      <c r="AG495" s="123">
        <v>334479.977222124</v>
      </c>
      <c r="AH495" s="123">
        <v>311997.74767721997</v>
      </c>
      <c r="AI495" s="123">
        <v>1662929.77620641</v>
      </c>
      <c r="AJ495" s="123">
        <v>1505587.9635523499</v>
      </c>
      <c r="AK495" s="123">
        <v>2394501.2369175302</v>
      </c>
      <c r="AL495" s="123">
        <v>1272123.89671076</v>
      </c>
      <c r="AM495" s="123">
        <v>323238.86244967201</v>
      </c>
      <c r="AN495" s="123">
        <v>1584258.8698793801</v>
      </c>
      <c r="AO495" s="123">
        <v>9.9845945854746196E-2</v>
      </c>
      <c r="AP495" s="123">
        <v>13.8589000239245</v>
      </c>
      <c r="AQ495" s="123">
        <v>4.9181391268722701</v>
      </c>
      <c r="AR495" s="123">
        <v>7.0226820128417797</v>
      </c>
      <c r="AS495" s="123">
        <v>0.53100000000000003</v>
      </c>
      <c r="AT495" s="123">
        <v>0.13500000000000001</v>
      </c>
      <c r="AU495" s="123">
        <v>0.66200000000000003</v>
      </c>
      <c r="AV495" s="123">
        <v>-0.91</v>
      </c>
      <c r="AW495" s="123">
        <v>-2.89</v>
      </c>
      <c r="AX495" s="123">
        <v>-0.6</v>
      </c>
      <c r="AY495" s="123">
        <v>5.04617339851354E-3</v>
      </c>
      <c r="AZ495" s="123">
        <v>8.0711859633542105E-5</v>
      </c>
      <c r="BA495" s="123">
        <v>2.4003068495670798E-2</v>
      </c>
      <c r="BB495" s="123">
        <v>2.4788191962319801E-2</v>
      </c>
      <c r="BC495" s="123">
        <v>1.1636205774428201E-3</v>
      </c>
      <c r="BD495" s="123">
        <v>7.6582720509183605E-2</v>
      </c>
      <c r="BE495" s="124" t="s">
        <v>2546</v>
      </c>
      <c r="BF495" s="124" t="s">
        <v>180</v>
      </c>
      <c r="BG495" s="124" t="s">
        <v>180</v>
      </c>
      <c r="BH495" s="124" t="s">
        <v>180</v>
      </c>
      <c r="BI495" s="124" t="s">
        <v>2547</v>
      </c>
      <c r="BJ495" s="124" t="s">
        <v>2548</v>
      </c>
      <c r="BK495" s="124" t="s">
        <v>180</v>
      </c>
    </row>
    <row r="496" spans="1:63" ht="67" customHeight="1" x14ac:dyDescent="0.2">
      <c r="A496" s="122" t="s">
        <v>2549</v>
      </c>
      <c r="B496" s="123" t="s">
        <v>180</v>
      </c>
      <c r="C496" s="123" t="s">
        <v>2198</v>
      </c>
      <c r="D496" s="123">
        <v>164.04740000000001</v>
      </c>
      <c r="E496" s="123">
        <v>6.6680000000000001</v>
      </c>
      <c r="F496" s="123">
        <v>34075293.645138301</v>
      </c>
      <c r="G496" s="123" t="s">
        <v>182</v>
      </c>
      <c r="H496" s="123" t="s">
        <v>183</v>
      </c>
      <c r="I496" s="123" t="s">
        <v>200</v>
      </c>
      <c r="J496" s="123" t="s">
        <v>200</v>
      </c>
      <c r="K496" s="123" t="s">
        <v>183</v>
      </c>
      <c r="L496" s="123">
        <v>12</v>
      </c>
      <c r="M496" s="123">
        <v>0</v>
      </c>
      <c r="N496" s="123">
        <v>1</v>
      </c>
      <c r="O496" s="123">
        <v>17</v>
      </c>
      <c r="P496" s="123" t="s">
        <v>190</v>
      </c>
      <c r="Q496" s="123" t="s">
        <v>2199</v>
      </c>
      <c r="R496" s="123" t="s">
        <v>180</v>
      </c>
      <c r="S496" s="123" t="s">
        <v>180</v>
      </c>
      <c r="T496" s="123" t="s">
        <v>184</v>
      </c>
      <c r="U496" s="123">
        <v>6359114.1893275203</v>
      </c>
      <c r="V496" s="123">
        <v>9402756.8747018296</v>
      </c>
      <c r="W496" s="123">
        <v>30500049.415044699</v>
      </c>
      <c r="X496" s="123">
        <v>34075293.645138301</v>
      </c>
      <c r="Y496" s="123">
        <v>21777198.706909999</v>
      </c>
      <c r="Z496" s="123">
        <v>27023451.044576202</v>
      </c>
      <c r="AA496" s="123">
        <v>12840262.22725</v>
      </c>
      <c r="AB496" s="123">
        <v>14372406.0549284</v>
      </c>
      <c r="AC496" s="123">
        <v>6780039.3735045604</v>
      </c>
      <c r="AD496" s="123">
        <v>10392657.8662374</v>
      </c>
      <c r="AE496" s="123">
        <v>33315537.026986301</v>
      </c>
      <c r="AF496" s="123">
        <v>34075293.645138301</v>
      </c>
      <c r="AG496" s="123">
        <v>27465605.2368479</v>
      </c>
      <c r="AH496" s="123">
        <v>35827917.027178504</v>
      </c>
      <c r="AI496" s="123">
        <v>15492257.298523899</v>
      </c>
      <c r="AJ496" s="123">
        <v>15833744.8284228</v>
      </c>
      <c r="AK496" s="123">
        <v>8586348.6198709905</v>
      </c>
      <c r="AL496" s="123">
        <v>33695415.336062297</v>
      </c>
      <c r="AM496" s="123">
        <v>31646761.132013202</v>
      </c>
      <c r="AN496" s="123">
        <v>15663001.0634734</v>
      </c>
      <c r="AO496" s="123">
        <v>29.750795677449599</v>
      </c>
      <c r="AP496" s="123">
        <v>1.59436840706411</v>
      </c>
      <c r="AQ496" s="123">
        <v>18.684526194238298</v>
      </c>
      <c r="AR496" s="123">
        <v>1.5416467578821</v>
      </c>
      <c r="AS496" s="123">
        <v>3.9239999999999999</v>
      </c>
      <c r="AT496" s="123">
        <v>3.6859999999999999</v>
      </c>
      <c r="AU496" s="123">
        <v>1.8240000000000001</v>
      </c>
      <c r="AV496" s="123">
        <v>1.97</v>
      </c>
      <c r="AW496" s="123">
        <v>1.88</v>
      </c>
      <c r="AX496" s="123">
        <v>0.87</v>
      </c>
      <c r="AY496" s="123">
        <v>5.0536058572274696E-3</v>
      </c>
      <c r="AZ496" s="123">
        <v>6.1565633263299703E-3</v>
      </c>
      <c r="BA496" s="123">
        <v>7.9948341392383396E-2</v>
      </c>
      <c r="BB496" s="123">
        <v>2.4788191962319801E-2</v>
      </c>
      <c r="BC496" s="123">
        <v>2.1143049160295802E-2</v>
      </c>
      <c r="BD496" s="123">
        <v>0.18845570415947199</v>
      </c>
      <c r="BE496" s="124" t="s">
        <v>2550</v>
      </c>
      <c r="BF496" s="124" t="s">
        <v>180</v>
      </c>
      <c r="BG496" s="124" t="s">
        <v>180</v>
      </c>
      <c r="BH496" s="124" t="s">
        <v>2201</v>
      </c>
      <c r="BI496" s="124" t="s">
        <v>2551</v>
      </c>
      <c r="BJ496" s="124" t="s">
        <v>2552</v>
      </c>
      <c r="BK496" s="124" t="s">
        <v>2204</v>
      </c>
    </row>
    <row r="497" spans="1:63" ht="67" customHeight="1" x14ac:dyDescent="0.2">
      <c r="A497" s="122" t="s">
        <v>2553</v>
      </c>
      <c r="B497" s="123" t="s">
        <v>180</v>
      </c>
      <c r="C497" s="123" t="s">
        <v>2554</v>
      </c>
      <c r="D497" s="123">
        <v>201.07489000000001</v>
      </c>
      <c r="E497" s="123">
        <v>12.112</v>
      </c>
      <c r="F497" s="123">
        <v>8852475.1981775593</v>
      </c>
      <c r="G497" s="123" t="s">
        <v>182</v>
      </c>
      <c r="H497" s="123" t="s">
        <v>183</v>
      </c>
      <c r="I497" s="123" t="s">
        <v>200</v>
      </c>
      <c r="J497" s="123" t="s">
        <v>200</v>
      </c>
      <c r="K497" s="123" t="s">
        <v>183</v>
      </c>
      <c r="L497" s="123">
        <v>2</v>
      </c>
      <c r="M497" s="123">
        <v>0</v>
      </c>
      <c r="N497" s="123">
        <v>1</v>
      </c>
      <c r="O497" s="123">
        <v>0</v>
      </c>
      <c r="P497" s="123" t="s">
        <v>2555</v>
      </c>
      <c r="Q497" s="123" t="s">
        <v>180</v>
      </c>
      <c r="R497" s="123" t="s">
        <v>180</v>
      </c>
      <c r="S497" s="123" t="s">
        <v>180</v>
      </c>
      <c r="T497" s="123" t="s">
        <v>184</v>
      </c>
      <c r="U497" s="123">
        <v>8029573.9943374898</v>
      </c>
      <c r="V497" s="123">
        <v>8852475.1981775593</v>
      </c>
      <c r="W497" s="123">
        <v>3358839.7024405701</v>
      </c>
      <c r="X497" s="123">
        <v>3220168.1643091599</v>
      </c>
      <c r="Y497" s="123">
        <v>2511038.5423465199</v>
      </c>
      <c r="Z497" s="123">
        <v>3096524.1079614898</v>
      </c>
      <c r="AA497" s="123">
        <v>2455840.7483925102</v>
      </c>
      <c r="AB497" s="123">
        <v>2302127.8607589002</v>
      </c>
      <c r="AC497" s="123">
        <v>8561070.9625948109</v>
      </c>
      <c r="AD497" s="123">
        <v>9784443.7785624601</v>
      </c>
      <c r="AE497" s="123">
        <v>3668897.2844474502</v>
      </c>
      <c r="AF497" s="123">
        <v>3220168.1643091599</v>
      </c>
      <c r="AG497" s="123">
        <v>3166945.1276447098</v>
      </c>
      <c r="AH497" s="123">
        <v>4105397.5167605099</v>
      </c>
      <c r="AI497" s="123">
        <v>2963063.8444090998</v>
      </c>
      <c r="AJ497" s="123">
        <v>2536200.6173739899</v>
      </c>
      <c r="AK497" s="123">
        <v>9172757.3705786392</v>
      </c>
      <c r="AL497" s="123">
        <v>3444532.7243783101</v>
      </c>
      <c r="AM497" s="123">
        <v>3636171.3222026099</v>
      </c>
      <c r="AN497" s="123">
        <v>2749632.2308915402</v>
      </c>
      <c r="AO497" s="123">
        <v>9.4306998336688803</v>
      </c>
      <c r="AP497" s="123">
        <v>9.2116820815785392</v>
      </c>
      <c r="AQ497" s="123">
        <v>18.249581479085201</v>
      </c>
      <c r="AR497" s="123">
        <v>10.9773910519599</v>
      </c>
      <c r="AS497" s="123">
        <v>0.376</v>
      </c>
      <c r="AT497" s="123">
        <v>0.39600000000000002</v>
      </c>
      <c r="AU497" s="123">
        <v>0.3</v>
      </c>
      <c r="AV497" s="123">
        <v>-1.41</v>
      </c>
      <c r="AW497" s="123">
        <v>-1.33</v>
      </c>
      <c r="AX497" s="123">
        <v>-1.74</v>
      </c>
      <c r="AY497" s="123">
        <v>5.0727051748788998E-3</v>
      </c>
      <c r="AZ497" s="123">
        <v>6.1183460564663301E-3</v>
      </c>
      <c r="BA497" s="123">
        <v>2.30461086641909E-3</v>
      </c>
      <c r="BB497" s="123">
        <v>2.48317100092862E-2</v>
      </c>
      <c r="BC497" s="123">
        <v>2.1071410248369098E-2</v>
      </c>
      <c r="BD497" s="123">
        <v>1.41302908678423E-2</v>
      </c>
      <c r="BE497" s="124" t="s">
        <v>2556</v>
      </c>
      <c r="BF497" s="124" t="s">
        <v>180</v>
      </c>
      <c r="BG497" s="124" t="s">
        <v>180</v>
      </c>
      <c r="BH497" s="124" t="s">
        <v>180</v>
      </c>
      <c r="BI497" s="124" t="s">
        <v>2557</v>
      </c>
      <c r="BJ497" s="124" t="s">
        <v>2558</v>
      </c>
      <c r="BK497" s="124" t="s">
        <v>2559</v>
      </c>
    </row>
    <row r="498" spans="1:63" ht="67" customHeight="1" x14ac:dyDescent="0.2">
      <c r="A498" s="122" t="s">
        <v>2560</v>
      </c>
      <c r="B498" s="123" t="s">
        <v>180</v>
      </c>
      <c r="C498" s="123" t="s">
        <v>1499</v>
      </c>
      <c r="D498" s="123">
        <v>164.06851</v>
      </c>
      <c r="E498" s="123">
        <v>10.657999999999999</v>
      </c>
      <c r="F498" s="123">
        <v>3469586.5474988199</v>
      </c>
      <c r="G498" s="123" t="s">
        <v>182</v>
      </c>
      <c r="H498" s="123" t="s">
        <v>183</v>
      </c>
      <c r="I498" s="123" t="s">
        <v>200</v>
      </c>
      <c r="J498" s="123" t="s">
        <v>200</v>
      </c>
      <c r="K498" s="123" t="s">
        <v>183</v>
      </c>
      <c r="L498" s="123">
        <v>48</v>
      </c>
      <c r="M498" s="123">
        <v>0</v>
      </c>
      <c r="N498" s="123">
        <v>6</v>
      </c>
      <c r="O498" s="123">
        <v>7</v>
      </c>
      <c r="P498" s="123" t="s">
        <v>190</v>
      </c>
      <c r="Q498" s="123" t="s">
        <v>1500</v>
      </c>
      <c r="R498" s="123" t="s">
        <v>180</v>
      </c>
      <c r="S498" s="123" t="s">
        <v>180</v>
      </c>
      <c r="T498" s="123" t="s">
        <v>184</v>
      </c>
      <c r="U498" s="123">
        <v>3377716.1838799599</v>
      </c>
      <c r="V498" s="123">
        <v>3376701.9742779401</v>
      </c>
      <c r="W498" s="123">
        <v>2275793.24148545</v>
      </c>
      <c r="X498" s="123">
        <v>2644207.1001464901</v>
      </c>
      <c r="Y498" s="123">
        <v>2183475.6363332001</v>
      </c>
      <c r="Z498" s="123">
        <v>2184462.6336817401</v>
      </c>
      <c r="AA498" s="123">
        <v>3469586.5474988199</v>
      </c>
      <c r="AB498" s="123">
        <v>3450737.2174498001</v>
      </c>
      <c r="AC498" s="123">
        <v>3601295.4064678499</v>
      </c>
      <c r="AD498" s="123">
        <v>3732193.5260643298</v>
      </c>
      <c r="AE498" s="123">
        <v>2485873.8086199402</v>
      </c>
      <c r="AF498" s="123">
        <v>2644207.1001464901</v>
      </c>
      <c r="AG498" s="123">
        <v>2753819.7487619901</v>
      </c>
      <c r="AH498" s="123">
        <v>2896178.7989039798</v>
      </c>
      <c r="AI498" s="123">
        <v>4186186.1200369801</v>
      </c>
      <c r="AJ498" s="123">
        <v>3801596.7794276099</v>
      </c>
      <c r="AK498" s="123">
        <v>3666744.4662660901</v>
      </c>
      <c r="AL498" s="123">
        <v>2565040.4543832098</v>
      </c>
      <c r="AM498" s="123">
        <v>2824999.2738329899</v>
      </c>
      <c r="AN498" s="123">
        <v>3993891.4497322901</v>
      </c>
      <c r="AO498" s="123">
        <v>2.5242813853757302</v>
      </c>
      <c r="AP498" s="123">
        <v>4.3647866814219798</v>
      </c>
      <c r="AQ498" s="123">
        <v>3.5632947112967899</v>
      </c>
      <c r="AR498" s="123">
        <v>6.8090416111631002</v>
      </c>
      <c r="AS498" s="123">
        <v>0.7</v>
      </c>
      <c r="AT498" s="123">
        <v>0.77</v>
      </c>
      <c r="AU498" s="123">
        <v>1.089</v>
      </c>
      <c r="AV498" s="123">
        <v>-0.52</v>
      </c>
      <c r="AW498" s="123">
        <v>-0.38</v>
      </c>
      <c r="AX498" s="123">
        <v>0.12</v>
      </c>
      <c r="AY498" s="123">
        <v>5.1041069929334002E-3</v>
      </c>
      <c r="AZ498" s="123">
        <v>1.61830735417153E-2</v>
      </c>
      <c r="BA498" s="123">
        <v>0.37629079464815202</v>
      </c>
      <c r="BB498" s="123">
        <v>2.49351544845921E-2</v>
      </c>
      <c r="BC498" s="123">
        <v>4.4762806375620197E-2</v>
      </c>
      <c r="BD498" s="123">
        <v>0.59597785349361598</v>
      </c>
      <c r="BE498" s="124" t="s">
        <v>2561</v>
      </c>
      <c r="BF498" s="124" t="s">
        <v>180</v>
      </c>
      <c r="BG498" s="124" t="s">
        <v>180</v>
      </c>
      <c r="BH498" s="124" t="s">
        <v>1502</v>
      </c>
      <c r="BI498" s="124" t="s">
        <v>2562</v>
      </c>
      <c r="BJ498" s="124" t="s">
        <v>2563</v>
      </c>
      <c r="BK498" s="124" t="s">
        <v>1505</v>
      </c>
    </row>
    <row r="499" spans="1:63" ht="67" customHeight="1" x14ac:dyDescent="0.2">
      <c r="A499" s="122" t="s">
        <v>2564</v>
      </c>
      <c r="B499" s="123" t="s">
        <v>180</v>
      </c>
      <c r="C499" s="123" t="s">
        <v>2565</v>
      </c>
      <c r="D499" s="123">
        <v>244.08766</v>
      </c>
      <c r="E499" s="123">
        <v>3.3679999999999999</v>
      </c>
      <c r="F499" s="123">
        <v>3210245.8648362001</v>
      </c>
      <c r="G499" s="123" t="s">
        <v>182</v>
      </c>
      <c r="H499" s="123" t="s">
        <v>183</v>
      </c>
      <c r="I499" s="123" t="s">
        <v>200</v>
      </c>
      <c r="J499" s="123" t="s">
        <v>200</v>
      </c>
      <c r="K499" s="123" t="s">
        <v>183</v>
      </c>
      <c r="L499" s="123">
        <v>2</v>
      </c>
      <c r="M499" s="123">
        <v>0</v>
      </c>
      <c r="N499" s="123">
        <v>5</v>
      </c>
      <c r="O499" s="123">
        <v>6</v>
      </c>
      <c r="P499" s="123" t="s">
        <v>190</v>
      </c>
      <c r="Q499" s="123" t="s">
        <v>1087</v>
      </c>
      <c r="R499" s="123" t="s">
        <v>180</v>
      </c>
      <c r="S499" s="123" t="s">
        <v>180</v>
      </c>
      <c r="T499" s="123" t="s">
        <v>184</v>
      </c>
      <c r="U499" s="123">
        <v>1157199.90644115</v>
      </c>
      <c r="V499" s="123">
        <v>1424565.83124237</v>
      </c>
      <c r="W499" s="123">
        <v>2837437.5175556</v>
      </c>
      <c r="X499" s="123">
        <v>3210245.8648362001</v>
      </c>
      <c r="Y499" s="123">
        <v>3079401.82476201</v>
      </c>
      <c r="Z499" s="123">
        <v>2569666.3578737099</v>
      </c>
      <c r="AA499" s="123">
        <v>2927804.79564485</v>
      </c>
      <c r="AB499" s="123">
        <v>2894611.6453510402</v>
      </c>
      <c r="AC499" s="123">
        <v>1233797.7735726901</v>
      </c>
      <c r="AD499" s="123">
        <v>1574540.9021334001</v>
      </c>
      <c r="AE499" s="123">
        <v>3099363.9843499698</v>
      </c>
      <c r="AF499" s="123">
        <v>3210245.8648362001</v>
      </c>
      <c r="AG499" s="123">
        <v>3883770.17736929</v>
      </c>
      <c r="AH499" s="123">
        <v>3406885.1126958402</v>
      </c>
      <c r="AI499" s="123">
        <v>3532506.1444400698</v>
      </c>
      <c r="AJ499" s="123">
        <v>3188926.1961223902</v>
      </c>
      <c r="AK499" s="123">
        <v>1404169.3378530401</v>
      </c>
      <c r="AL499" s="123">
        <v>3154804.9245930798</v>
      </c>
      <c r="AM499" s="123">
        <v>3645327.64503256</v>
      </c>
      <c r="AN499" s="123">
        <v>3360716.17028123</v>
      </c>
      <c r="AO499" s="123">
        <v>17.159025649740901</v>
      </c>
      <c r="AP499" s="123">
        <v>2.4852671235329198</v>
      </c>
      <c r="AQ499" s="123">
        <v>9.2504349653369999</v>
      </c>
      <c r="AR499" s="123">
        <v>7.2290458052818396</v>
      </c>
      <c r="AS499" s="123">
        <v>2.2469999999999999</v>
      </c>
      <c r="AT499" s="123">
        <v>2.5960000000000001</v>
      </c>
      <c r="AU499" s="123">
        <v>2.3929999999999998</v>
      </c>
      <c r="AV499" s="123">
        <v>1.17</v>
      </c>
      <c r="AW499" s="123">
        <v>1.38</v>
      </c>
      <c r="AX499" s="123">
        <v>1.26</v>
      </c>
      <c r="AY499" s="123">
        <v>5.11797659975199E-3</v>
      </c>
      <c r="AZ499" s="123">
        <v>2.7836536080358999E-3</v>
      </c>
      <c r="BA499" s="123">
        <v>3.8836751592702399E-3</v>
      </c>
      <c r="BB499" s="123">
        <v>2.49527051891523E-2</v>
      </c>
      <c r="BC499" s="123">
        <v>1.1321123886618399E-2</v>
      </c>
      <c r="BD499" s="123">
        <v>2.0448093404738001E-2</v>
      </c>
      <c r="BE499" s="124" t="s">
        <v>2566</v>
      </c>
      <c r="BF499" s="124" t="s">
        <v>180</v>
      </c>
      <c r="BG499" s="124" t="s">
        <v>180</v>
      </c>
      <c r="BH499" s="124" t="s">
        <v>1089</v>
      </c>
      <c r="BI499" s="124" t="s">
        <v>2567</v>
      </c>
      <c r="BJ499" s="124" t="s">
        <v>2568</v>
      </c>
      <c r="BK499" s="124" t="s">
        <v>1092</v>
      </c>
    </row>
    <row r="500" spans="1:63" ht="67" customHeight="1" x14ac:dyDescent="0.2">
      <c r="A500" s="122" t="s">
        <v>2569</v>
      </c>
      <c r="B500" s="123" t="s">
        <v>180</v>
      </c>
      <c r="C500" s="123" t="s">
        <v>2570</v>
      </c>
      <c r="D500" s="123">
        <v>402.24669999999998</v>
      </c>
      <c r="E500" s="123">
        <v>9.2390000000000008</v>
      </c>
      <c r="F500" s="123">
        <v>2202735.3887802102</v>
      </c>
      <c r="G500" s="123" t="s">
        <v>182</v>
      </c>
      <c r="H500" s="123" t="s">
        <v>183</v>
      </c>
      <c r="I500" s="123" t="s">
        <v>183</v>
      </c>
      <c r="J500" s="123" t="s">
        <v>200</v>
      </c>
      <c r="K500" s="123" t="s">
        <v>183</v>
      </c>
      <c r="L500" s="123">
        <v>1</v>
      </c>
      <c r="M500" s="123">
        <v>0</v>
      </c>
      <c r="N500" s="123">
        <v>0</v>
      </c>
      <c r="O500" s="123">
        <v>0</v>
      </c>
      <c r="P500" s="123" t="s">
        <v>180</v>
      </c>
      <c r="Q500" s="123" t="s">
        <v>180</v>
      </c>
      <c r="R500" s="123" t="s">
        <v>180</v>
      </c>
      <c r="S500" s="123" t="s">
        <v>180</v>
      </c>
      <c r="T500" s="123" t="s">
        <v>184</v>
      </c>
      <c r="U500" s="123">
        <v>30512.711642266899</v>
      </c>
      <c r="V500" s="123">
        <v>103065.28770063601</v>
      </c>
      <c r="W500" s="123">
        <v>1840541.4906359401</v>
      </c>
      <c r="X500" s="123">
        <v>2202735.3887802102</v>
      </c>
      <c r="Y500" s="123">
        <v>898440.24610814406</v>
      </c>
      <c r="Z500" s="123">
        <v>1163415.3372638801</v>
      </c>
      <c r="AA500" s="123">
        <v>877309.65697442496</v>
      </c>
      <c r="AB500" s="123">
        <v>1002403.27866529</v>
      </c>
      <c r="AC500" s="123">
        <v>32532.421995843699</v>
      </c>
      <c r="AD500" s="123">
        <v>113915.76824026</v>
      </c>
      <c r="AE500" s="123">
        <v>2010443.5683550001</v>
      </c>
      <c r="AF500" s="123">
        <v>2202735.3887802102</v>
      </c>
      <c r="AG500" s="123">
        <v>1133121.1814985599</v>
      </c>
      <c r="AH500" s="123">
        <v>1542465.76807974</v>
      </c>
      <c r="AI500" s="123">
        <v>1058506.9600434799</v>
      </c>
      <c r="AJ500" s="123">
        <v>1104324.3329545299</v>
      </c>
      <c r="AK500" s="123">
        <v>73224.0951180517</v>
      </c>
      <c r="AL500" s="123">
        <v>2106589.47856761</v>
      </c>
      <c r="AM500" s="123">
        <v>1337793.4747891501</v>
      </c>
      <c r="AN500" s="123">
        <v>1081415.64649901</v>
      </c>
      <c r="AO500" s="123">
        <v>78.589862957408499</v>
      </c>
      <c r="AP500" s="123">
        <v>6.4545490031511399</v>
      </c>
      <c r="AQ500" s="123">
        <v>21.636398926162901</v>
      </c>
      <c r="AR500" s="123">
        <v>2.9958670550444699</v>
      </c>
      <c r="AS500" s="123">
        <v>28.768999999999998</v>
      </c>
      <c r="AT500" s="123">
        <v>18.27</v>
      </c>
      <c r="AU500" s="123">
        <v>14.769</v>
      </c>
      <c r="AV500" s="123">
        <v>4.8499999999999996</v>
      </c>
      <c r="AW500" s="123">
        <v>4.1900000000000004</v>
      </c>
      <c r="AX500" s="123">
        <v>3.88</v>
      </c>
      <c r="AY500" s="123">
        <v>5.1962245608693199E-3</v>
      </c>
      <c r="AZ500" s="123">
        <v>8.7586444249214707E-3</v>
      </c>
      <c r="BA500" s="123">
        <v>1.1209745442964001E-2</v>
      </c>
      <c r="BB500" s="123">
        <v>2.5250888970866699E-2</v>
      </c>
      <c r="BC500" s="123">
        <v>2.7621692411617198E-2</v>
      </c>
      <c r="BD500" s="123">
        <v>4.4400101036731997E-2</v>
      </c>
      <c r="BE500" s="124" t="s">
        <v>2571</v>
      </c>
      <c r="BF500" s="124" t="s">
        <v>180</v>
      </c>
      <c r="BG500" s="124" t="s">
        <v>180</v>
      </c>
      <c r="BH500" s="124" t="s">
        <v>180</v>
      </c>
      <c r="BI500" s="124" t="s">
        <v>2572</v>
      </c>
      <c r="BJ500" s="124" t="s">
        <v>180</v>
      </c>
      <c r="BK500" s="124" t="s">
        <v>180</v>
      </c>
    </row>
    <row r="501" spans="1:63" ht="67" customHeight="1" x14ac:dyDescent="0.2">
      <c r="A501" s="122" t="s">
        <v>2573</v>
      </c>
      <c r="B501" s="123" t="s">
        <v>180</v>
      </c>
      <c r="C501" s="123" t="s">
        <v>180</v>
      </c>
      <c r="D501" s="123">
        <v>512.30611999999996</v>
      </c>
      <c r="E501" s="123">
        <v>15.16</v>
      </c>
      <c r="F501" s="123">
        <v>2369758.6083265198</v>
      </c>
      <c r="G501" s="123" t="s">
        <v>183</v>
      </c>
      <c r="H501" s="123" t="s">
        <v>183</v>
      </c>
      <c r="I501" s="123" t="s">
        <v>183</v>
      </c>
      <c r="J501" s="123" t="s">
        <v>183</v>
      </c>
      <c r="K501" s="123" t="s">
        <v>183</v>
      </c>
      <c r="L501" s="123">
        <v>0</v>
      </c>
      <c r="M501" s="123">
        <v>0</v>
      </c>
      <c r="N501" s="123">
        <v>0</v>
      </c>
      <c r="O501" s="123">
        <v>0</v>
      </c>
      <c r="P501" s="123" t="s">
        <v>180</v>
      </c>
      <c r="Q501" s="123" t="s">
        <v>180</v>
      </c>
      <c r="R501" s="123" t="s">
        <v>180</v>
      </c>
      <c r="S501" s="123" t="s">
        <v>180</v>
      </c>
      <c r="T501" s="123" t="s">
        <v>184</v>
      </c>
      <c r="U501" s="123">
        <v>470693.21869571001</v>
      </c>
      <c r="V501" s="123">
        <v>1876322.96565565</v>
      </c>
      <c r="W501" s="123">
        <v>11990.821508740901</v>
      </c>
      <c r="X501" s="123">
        <v>21169.944730393101</v>
      </c>
      <c r="Y501" s="123">
        <v>2188881.45344732</v>
      </c>
      <c r="Z501" s="123">
        <v>2113124.7131065698</v>
      </c>
      <c r="AA501" s="123">
        <v>2369758.6083265198</v>
      </c>
      <c r="AB501" s="123">
        <v>2270664.3229657998</v>
      </c>
      <c r="AC501" s="123">
        <v>501849.54391202598</v>
      </c>
      <c r="AD501" s="123">
        <v>2073858.0065903801</v>
      </c>
      <c r="AE501" s="123">
        <v>13097.7052699918</v>
      </c>
      <c r="AF501" s="123">
        <v>21169.944730393101</v>
      </c>
      <c r="AG501" s="123">
        <v>2760637.6155058802</v>
      </c>
      <c r="AH501" s="123">
        <v>2801598.3881695201</v>
      </c>
      <c r="AI501" s="123">
        <v>2859202.5182845001</v>
      </c>
      <c r="AJ501" s="123">
        <v>2501537.9709867798</v>
      </c>
      <c r="AK501" s="123">
        <v>1287853.7752512</v>
      </c>
      <c r="AL501" s="123">
        <v>17133.825000192501</v>
      </c>
      <c r="AM501" s="123">
        <v>2781118.0018377001</v>
      </c>
      <c r="AN501" s="123">
        <v>2680370.2446356402</v>
      </c>
      <c r="AO501" s="123">
        <v>86.312426566104804</v>
      </c>
      <c r="AP501" s="123">
        <v>33.313841256971301</v>
      </c>
      <c r="AQ501" s="123">
        <v>1.04143873413504</v>
      </c>
      <c r="AR501" s="123">
        <v>9.4355258304477392</v>
      </c>
      <c r="AS501" s="123">
        <v>1.2999999999999999E-2</v>
      </c>
      <c r="AT501" s="123">
        <v>2.1589999999999998</v>
      </c>
      <c r="AU501" s="123">
        <v>2.081</v>
      </c>
      <c r="AV501" s="123">
        <v>-6.23</v>
      </c>
      <c r="AW501" s="123">
        <v>1.1100000000000001</v>
      </c>
      <c r="AX501" s="123">
        <v>1.06</v>
      </c>
      <c r="AY501" s="123">
        <v>5.19993594951951E-3</v>
      </c>
      <c r="AZ501" s="123">
        <v>0.35906971657651798</v>
      </c>
      <c r="BA501" s="123">
        <v>0.38505663082562602</v>
      </c>
      <c r="BB501" s="123">
        <v>2.5250888970866699E-2</v>
      </c>
      <c r="BC501" s="123">
        <v>0.513137888079921</v>
      </c>
      <c r="BD501" s="123">
        <v>0.60512459523923601</v>
      </c>
      <c r="BE501" s="124" t="s">
        <v>180</v>
      </c>
      <c r="BF501" s="124" t="s">
        <v>180</v>
      </c>
      <c r="BG501" s="124" t="s">
        <v>180</v>
      </c>
      <c r="BH501" s="124" t="s">
        <v>180</v>
      </c>
      <c r="BI501" s="124" t="s">
        <v>180</v>
      </c>
      <c r="BJ501" s="124" t="s">
        <v>180</v>
      </c>
      <c r="BK501" s="124" t="s">
        <v>180</v>
      </c>
    </row>
    <row r="502" spans="1:63" ht="67" customHeight="1" x14ac:dyDescent="0.2">
      <c r="A502" s="122" t="s">
        <v>2574</v>
      </c>
      <c r="B502" s="123" t="s">
        <v>180</v>
      </c>
      <c r="C502" s="123" t="s">
        <v>2575</v>
      </c>
      <c r="D502" s="123">
        <v>341.2056</v>
      </c>
      <c r="E502" s="123">
        <v>8.1609999999999996</v>
      </c>
      <c r="F502" s="123">
        <v>5069443.2851760704</v>
      </c>
      <c r="G502" s="123" t="s">
        <v>182</v>
      </c>
      <c r="H502" s="123" t="s">
        <v>183</v>
      </c>
      <c r="I502" s="123" t="s">
        <v>183</v>
      </c>
      <c r="J502" s="123" t="s">
        <v>183</v>
      </c>
      <c r="K502" s="123" t="s">
        <v>183</v>
      </c>
      <c r="L502" s="123">
        <v>0</v>
      </c>
      <c r="M502" s="123">
        <v>0</v>
      </c>
      <c r="N502" s="123">
        <v>0</v>
      </c>
      <c r="O502" s="123">
        <v>0</v>
      </c>
      <c r="P502" s="123" t="s">
        <v>180</v>
      </c>
      <c r="Q502" s="123" t="s">
        <v>180</v>
      </c>
      <c r="R502" s="123" t="s">
        <v>180</v>
      </c>
      <c r="S502" s="123" t="s">
        <v>180</v>
      </c>
      <c r="T502" s="123" t="s">
        <v>184</v>
      </c>
      <c r="U502" s="123">
        <v>511880.404371941</v>
      </c>
      <c r="V502" s="123">
        <v>670491.00145405601</v>
      </c>
      <c r="W502" s="123">
        <v>2876831.1961587202</v>
      </c>
      <c r="X502" s="123">
        <v>5069443.2851760704</v>
      </c>
      <c r="Y502" s="123">
        <v>2666386.0043596602</v>
      </c>
      <c r="Z502" s="123">
        <v>2660174.8903568899</v>
      </c>
      <c r="AA502" s="123">
        <v>1892111.5065421199</v>
      </c>
      <c r="AB502" s="123">
        <v>2960955.66392182</v>
      </c>
      <c r="AC502" s="123">
        <v>545763.00925557304</v>
      </c>
      <c r="AD502" s="123">
        <v>741078.778634683</v>
      </c>
      <c r="AE502" s="123">
        <v>3142394.1296547102</v>
      </c>
      <c r="AF502" s="123">
        <v>5069443.2851760704</v>
      </c>
      <c r="AG502" s="123">
        <v>3362870.7893252098</v>
      </c>
      <c r="AH502" s="123">
        <v>3526882.0807629498</v>
      </c>
      <c r="AI502" s="123">
        <v>2282903.4001065199</v>
      </c>
      <c r="AJ502" s="123">
        <v>3262015.8553574001</v>
      </c>
      <c r="AK502" s="123">
        <v>643420.89394512796</v>
      </c>
      <c r="AL502" s="123">
        <v>4105918.7074153898</v>
      </c>
      <c r="AM502" s="123">
        <v>3444876.43504408</v>
      </c>
      <c r="AN502" s="123">
        <v>2772459.6277319598</v>
      </c>
      <c r="AO502" s="123">
        <v>21.4648150690014</v>
      </c>
      <c r="AP502" s="123">
        <v>33.186958209572502</v>
      </c>
      <c r="AQ502" s="123">
        <v>3.3665502537919401</v>
      </c>
      <c r="AR502" s="123">
        <v>24.971943675099801</v>
      </c>
      <c r="AS502" s="123">
        <v>6.3810000000000002</v>
      </c>
      <c r="AT502" s="123">
        <v>5.3540000000000001</v>
      </c>
      <c r="AU502" s="123">
        <v>4.3090000000000002</v>
      </c>
      <c r="AV502" s="123">
        <v>2.67</v>
      </c>
      <c r="AW502" s="123">
        <v>2.42</v>
      </c>
      <c r="AX502" s="123">
        <v>2.11</v>
      </c>
      <c r="AY502" s="123">
        <v>5.2300961946155598E-3</v>
      </c>
      <c r="AZ502" s="123">
        <v>7.1450798565936297E-3</v>
      </c>
      <c r="BA502" s="123">
        <v>1.2291669178285501E-2</v>
      </c>
      <c r="BB502" s="123">
        <v>2.5346653813426299E-2</v>
      </c>
      <c r="BC502" s="123">
        <v>2.3732221466223401E-2</v>
      </c>
      <c r="BD502" s="123">
        <v>4.7302864093857498E-2</v>
      </c>
      <c r="BE502" s="124" t="s">
        <v>2576</v>
      </c>
      <c r="BF502" s="124" t="s">
        <v>180</v>
      </c>
      <c r="BG502" s="124" t="s">
        <v>180</v>
      </c>
      <c r="BH502" s="124" t="s">
        <v>180</v>
      </c>
      <c r="BI502" s="124" t="s">
        <v>180</v>
      </c>
      <c r="BJ502" s="124" t="s">
        <v>180</v>
      </c>
      <c r="BK502" s="124" t="s">
        <v>180</v>
      </c>
    </row>
    <row r="503" spans="1:63" ht="67" customHeight="1" x14ac:dyDescent="0.2">
      <c r="A503" s="122" t="s">
        <v>2577</v>
      </c>
      <c r="B503" s="123" t="s">
        <v>180</v>
      </c>
      <c r="C503" s="123" t="s">
        <v>180</v>
      </c>
      <c r="D503" s="123">
        <v>90.006529999999998</v>
      </c>
      <c r="E503" s="123">
        <v>7.3150000000000004</v>
      </c>
      <c r="F503" s="123">
        <v>4008566.13016327</v>
      </c>
      <c r="G503" s="123" t="s">
        <v>183</v>
      </c>
      <c r="H503" s="123" t="s">
        <v>183</v>
      </c>
      <c r="I503" s="123" t="s">
        <v>183</v>
      </c>
      <c r="J503" s="123" t="s">
        <v>183</v>
      </c>
      <c r="K503" s="123" t="s">
        <v>183</v>
      </c>
      <c r="L503" s="123">
        <v>0</v>
      </c>
      <c r="M503" s="123">
        <v>0</v>
      </c>
      <c r="N503" s="123">
        <v>0</v>
      </c>
      <c r="O503" s="123">
        <v>0</v>
      </c>
      <c r="P503" s="123" t="s">
        <v>180</v>
      </c>
      <c r="Q503" s="123" t="s">
        <v>180</v>
      </c>
      <c r="R503" s="123" t="s">
        <v>180</v>
      </c>
      <c r="S503" s="123" t="s">
        <v>180</v>
      </c>
      <c r="T503" s="123" t="s">
        <v>184</v>
      </c>
      <c r="U503" s="123">
        <v>950613.32051850297</v>
      </c>
      <c r="V503" s="123">
        <v>4008566.13016327</v>
      </c>
      <c r="W503" s="123">
        <v>9065.2395412114201</v>
      </c>
      <c r="X503" s="123">
        <v>9196.0972347751103</v>
      </c>
      <c r="Y503" s="123">
        <v>8366.1275676368095</v>
      </c>
      <c r="Z503" s="123">
        <v>9225.5026284478299</v>
      </c>
      <c r="AA503" s="123">
        <v>33981.731888792398</v>
      </c>
      <c r="AB503" s="123">
        <v>9927.2678889257895</v>
      </c>
      <c r="AC503" s="123">
        <v>1013536.72071345</v>
      </c>
      <c r="AD503" s="123">
        <v>4430578.9121337105</v>
      </c>
      <c r="AE503" s="123">
        <v>9902.0601404257304</v>
      </c>
      <c r="AF503" s="123">
        <v>9196.0972347751103</v>
      </c>
      <c r="AG503" s="123">
        <v>10551.437777941201</v>
      </c>
      <c r="AH503" s="123">
        <v>12231.248413121801</v>
      </c>
      <c r="AI503" s="123">
        <v>41000.232281344797</v>
      </c>
      <c r="AJ503" s="123">
        <v>10936.639696646</v>
      </c>
      <c r="AK503" s="123">
        <v>2722057.8164235801</v>
      </c>
      <c r="AL503" s="123">
        <v>9549.0786876004204</v>
      </c>
      <c r="AM503" s="123">
        <v>11391.3430955315</v>
      </c>
      <c r="AN503" s="123">
        <v>25968.435988995399</v>
      </c>
      <c r="AO503" s="123">
        <v>88.7642316256306</v>
      </c>
      <c r="AP503" s="123">
        <v>5.2276368661606902</v>
      </c>
      <c r="AQ503" s="123">
        <v>10.4272646454781</v>
      </c>
      <c r="AR503" s="123">
        <v>81.861572997613806</v>
      </c>
      <c r="AS503" s="123">
        <v>4.0000000000000001E-3</v>
      </c>
      <c r="AT503" s="123">
        <v>4.0000000000000001E-3</v>
      </c>
      <c r="AU503" s="123">
        <v>0.01</v>
      </c>
      <c r="AV503" s="123">
        <v>-8.16</v>
      </c>
      <c r="AW503" s="123">
        <v>-7.9</v>
      </c>
      <c r="AX503" s="123">
        <v>-6.71</v>
      </c>
      <c r="AY503" s="123">
        <v>5.3270930621494E-3</v>
      </c>
      <c r="AZ503" s="123">
        <v>6.0219484160542996E-3</v>
      </c>
      <c r="BA503" s="123">
        <v>9.6203016965834606E-3</v>
      </c>
      <c r="BB503" s="123">
        <v>2.5765302699001499E-2</v>
      </c>
      <c r="BC503" s="123">
        <v>2.08577614182309E-2</v>
      </c>
      <c r="BD503" s="123">
        <v>3.93897007070904E-2</v>
      </c>
      <c r="BE503" s="124" t="s">
        <v>180</v>
      </c>
      <c r="BF503" s="124" t="s">
        <v>180</v>
      </c>
      <c r="BG503" s="124" t="s">
        <v>180</v>
      </c>
      <c r="BH503" s="124" t="s">
        <v>180</v>
      </c>
      <c r="BI503" s="124" t="s">
        <v>180</v>
      </c>
      <c r="BJ503" s="124" t="s">
        <v>180</v>
      </c>
      <c r="BK503" s="124" t="s">
        <v>180</v>
      </c>
    </row>
    <row r="504" spans="1:63" ht="67" customHeight="1" x14ac:dyDescent="0.2">
      <c r="A504" s="122" t="s">
        <v>2578</v>
      </c>
      <c r="B504" s="123" t="s">
        <v>2579</v>
      </c>
      <c r="C504" s="123" t="s">
        <v>2580</v>
      </c>
      <c r="D504" s="123">
        <v>158.10532000000001</v>
      </c>
      <c r="E504" s="123">
        <v>3.2759999999999998</v>
      </c>
      <c r="F504" s="123">
        <v>1047517.31914206</v>
      </c>
      <c r="G504" s="123" t="s">
        <v>182</v>
      </c>
      <c r="H504" s="123" t="s">
        <v>188</v>
      </c>
      <c r="I504" s="123" t="s">
        <v>183</v>
      </c>
      <c r="J504" s="123" t="s">
        <v>183</v>
      </c>
      <c r="K504" s="123" t="s">
        <v>183</v>
      </c>
      <c r="L504" s="123">
        <v>0</v>
      </c>
      <c r="M504" s="123">
        <v>12</v>
      </c>
      <c r="N504" s="123">
        <v>0</v>
      </c>
      <c r="O504" s="123">
        <v>0</v>
      </c>
      <c r="P504" s="123" t="s">
        <v>180</v>
      </c>
      <c r="Q504" s="123" t="s">
        <v>180</v>
      </c>
      <c r="R504" s="123" t="s">
        <v>180</v>
      </c>
      <c r="S504" s="123">
        <v>83</v>
      </c>
      <c r="T504" s="123" t="s">
        <v>184</v>
      </c>
      <c r="U504" s="123">
        <v>410358.95720036101</v>
      </c>
      <c r="V504" s="123">
        <v>328910.19961978501</v>
      </c>
      <c r="W504" s="123">
        <v>915266.39346579998</v>
      </c>
      <c r="X504" s="123">
        <v>813394.11166287598</v>
      </c>
      <c r="Y504" s="123">
        <v>1047517.31914206</v>
      </c>
      <c r="Z504" s="123">
        <v>929011.990257786</v>
      </c>
      <c r="AA504" s="123">
        <v>884310.253634647</v>
      </c>
      <c r="AB504" s="123">
        <v>879033.08743215795</v>
      </c>
      <c r="AC504" s="123">
        <v>437521.611383888</v>
      </c>
      <c r="AD504" s="123">
        <v>363537.12202865799</v>
      </c>
      <c r="AE504" s="123">
        <v>999755.47600342601</v>
      </c>
      <c r="AF504" s="123">
        <v>813394.11166287598</v>
      </c>
      <c r="AG504" s="123">
        <v>1321138.57037029</v>
      </c>
      <c r="AH504" s="123">
        <v>1231691.8534685201</v>
      </c>
      <c r="AI504" s="123">
        <v>1066953.44211557</v>
      </c>
      <c r="AJ504" s="123">
        <v>968410.26818670204</v>
      </c>
      <c r="AK504" s="123">
        <v>400529.36670627299</v>
      </c>
      <c r="AL504" s="123">
        <v>906574.79383315099</v>
      </c>
      <c r="AM504" s="123">
        <v>1276415.2119194099</v>
      </c>
      <c r="AN504" s="123">
        <v>1017681.85515114</v>
      </c>
      <c r="AO504" s="123">
        <v>13.061447792434199</v>
      </c>
      <c r="AP504" s="123">
        <v>14.535743258336501</v>
      </c>
      <c r="AQ504" s="123">
        <v>4.9551571843932596</v>
      </c>
      <c r="AR504" s="123">
        <v>6.8469872162947603</v>
      </c>
      <c r="AS504" s="123">
        <v>2.2629999999999999</v>
      </c>
      <c r="AT504" s="123">
        <v>3.1869999999999998</v>
      </c>
      <c r="AU504" s="123">
        <v>2.5409999999999999</v>
      </c>
      <c r="AV504" s="123">
        <v>1.18</v>
      </c>
      <c r="AW504" s="123">
        <v>1.67</v>
      </c>
      <c r="AX504" s="123">
        <v>1.35</v>
      </c>
      <c r="AY504" s="123">
        <v>5.4524711180589103E-3</v>
      </c>
      <c r="AZ504" s="123">
        <v>1.4105492801177501E-3</v>
      </c>
      <c r="BA504" s="123">
        <v>3.25190897973815E-3</v>
      </c>
      <c r="BB504" s="123">
        <v>2.63192840450239E-2</v>
      </c>
      <c r="BC504" s="123">
        <v>7.1054225147840003E-3</v>
      </c>
      <c r="BD504" s="123">
        <v>1.80678146517259E-2</v>
      </c>
      <c r="BE504" s="124" t="s">
        <v>2581</v>
      </c>
      <c r="BF504" s="124" t="s">
        <v>2582</v>
      </c>
      <c r="BG504" s="124" t="s">
        <v>180</v>
      </c>
      <c r="BH504" s="124" t="s">
        <v>180</v>
      </c>
      <c r="BI504" s="124" t="s">
        <v>180</v>
      </c>
      <c r="BJ504" s="124" t="s">
        <v>180</v>
      </c>
      <c r="BK504" s="124" t="s">
        <v>180</v>
      </c>
    </row>
    <row r="505" spans="1:63" ht="67" customHeight="1" x14ac:dyDescent="0.2">
      <c r="A505" s="122" t="s">
        <v>2583</v>
      </c>
      <c r="B505" s="123" t="s">
        <v>180</v>
      </c>
      <c r="C505" s="123" t="s">
        <v>2584</v>
      </c>
      <c r="D505" s="123">
        <v>224.08975000000001</v>
      </c>
      <c r="E505" s="123">
        <v>6.968</v>
      </c>
      <c r="F505" s="123">
        <v>3917576.7719703699</v>
      </c>
      <c r="G505" s="123" t="s">
        <v>182</v>
      </c>
      <c r="H505" s="123" t="s">
        <v>183</v>
      </c>
      <c r="I505" s="123" t="s">
        <v>183</v>
      </c>
      <c r="J505" s="123" t="s">
        <v>183</v>
      </c>
      <c r="K505" s="123" t="s">
        <v>183</v>
      </c>
      <c r="L505" s="123">
        <v>0</v>
      </c>
      <c r="M505" s="123">
        <v>0</v>
      </c>
      <c r="N505" s="123">
        <v>0</v>
      </c>
      <c r="O505" s="123">
        <v>0</v>
      </c>
      <c r="P505" s="123" t="s">
        <v>180</v>
      </c>
      <c r="Q505" s="123" t="s">
        <v>180</v>
      </c>
      <c r="R505" s="123" t="s">
        <v>180</v>
      </c>
      <c r="S505" s="123" t="s">
        <v>180</v>
      </c>
      <c r="T505" s="123" t="s">
        <v>184</v>
      </c>
      <c r="U505" s="123">
        <v>749760.70141362201</v>
      </c>
      <c r="V505" s="123">
        <v>789066.16441268299</v>
      </c>
      <c r="W505" s="123">
        <v>1145347.60270264</v>
      </c>
      <c r="X505" s="123">
        <v>1353958.6134551801</v>
      </c>
      <c r="Y505" s="123">
        <v>3686273.9704484302</v>
      </c>
      <c r="Z505" s="123">
        <v>3917576.7719703699</v>
      </c>
      <c r="AA505" s="123">
        <v>1920873.9057356301</v>
      </c>
      <c r="AB505" s="123">
        <v>2172440.1898844498</v>
      </c>
      <c r="AC505" s="123">
        <v>799389.17983611894</v>
      </c>
      <c r="AD505" s="123">
        <v>872137.26674447302</v>
      </c>
      <c r="AE505" s="123">
        <v>1251075.6932671601</v>
      </c>
      <c r="AF505" s="123">
        <v>1353958.6134551801</v>
      </c>
      <c r="AG505" s="123">
        <v>4649162.9630526602</v>
      </c>
      <c r="AH505" s="123">
        <v>5193955.9940819396</v>
      </c>
      <c r="AI505" s="123">
        <v>2317606.3120052302</v>
      </c>
      <c r="AJ505" s="123">
        <v>2393326.73250248</v>
      </c>
      <c r="AK505" s="123">
        <v>835763.22329029604</v>
      </c>
      <c r="AL505" s="123">
        <v>1302517.1533611701</v>
      </c>
      <c r="AM505" s="123">
        <v>4921559.4785673004</v>
      </c>
      <c r="AN505" s="123">
        <v>2355466.5222538598</v>
      </c>
      <c r="AO505" s="123">
        <v>6.1549328969907</v>
      </c>
      <c r="AP505" s="123">
        <v>5.5852785005935797</v>
      </c>
      <c r="AQ505" s="123">
        <v>7.8273329472412403</v>
      </c>
      <c r="AR505" s="123">
        <v>2.2731133005734199</v>
      </c>
      <c r="AS505" s="123">
        <v>1.5580000000000001</v>
      </c>
      <c r="AT505" s="123">
        <v>5.8890000000000002</v>
      </c>
      <c r="AU505" s="123">
        <v>2.8180000000000001</v>
      </c>
      <c r="AV505" s="123">
        <v>0.64</v>
      </c>
      <c r="AW505" s="123">
        <v>2.56</v>
      </c>
      <c r="AX505" s="123">
        <v>1.49</v>
      </c>
      <c r="AY505" s="123">
        <v>5.5111539337366899E-3</v>
      </c>
      <c r="AZ505" s="123">
        <v>3.3916817875123697E-5</v>
      </c>
      <c r="BA505" s="123">
        <v>2.1378610264433101E-4</v>
      </c>
      <c r="BB505" s="123">
        <v>2.6549765379191799E-2</v>
      </c>
      <c r="BC505" s="123">
        <v>7.6732705522400803E-4</v>
      </c>
      <c r="BD505" s="123">
        <v>2.82133888678844E-3</v>
      </c>
      <c r="BE505" s="124" t="s">
        <v>2585</v>
      </c>
      <c r="BF505" s="124" t="s">
        <v>180</v>
      </c>
      <c r="BG505" s="124" t="s">
        <v>180</v>
      </c>
      <c r="BH505" s="124" t="s">
        <v>180</v>
      </c>
      <c r="BI505" s="124" t="s">
        <v>180</v>
      </c>
      <c r="BJ505" s="124" t="s">
        <v>180</v>
      </c>
      <c r="BK505" s="124" t="s">
        <v>180</v>
      </c>
    </row>
    <row r="506" spans="1:63" ht="67" customHeight="1" x14ac:dyDescent="0.2">
      <c r="A506" s="122" t="s">
        <v>2586</v>
      </c>
      <c r="B506" s="123" t="s">
        <v>180</v>
      </c>
      <c r="C506" s="123" t="s">
        <v>2587</v>
      </c>
      <c r="D506" s="123">
        <v>339.18993</v>
      </c>
      <c r="E506" s="123">
        <v>9.5540000000000003</v>
      </c>
      <c r="F506" s="123">
        <v>948809.13588888606</v>
      </c>
      <c r="G506" s="123" t="s">
        <v>182</v>
      </c>
      <c r="H506" s="123" t="s">
        <v>183</v>
      </c>
      <c r="I506" s="123" t="s">
        <v>188</v>
      </c>
      <c r="J506" s="123" t="s">
        <v>183</v>
      </c>
      <c r="K506" s="123" t="s">
        <v>183</v>
      </c>
      <c r="L506" s="123">
        <v>0</v>
      </c>
      <c r="M506" s="123">
        <v>0</v>
      </c>
      <c r="N506" s="123">
        <v>0</v>
      </c>
      <c r="O506" s="123">
        <v>0</v>
      </c>
      <c r="P506" s="123" t="s">
        <v>180</v>
      </c>
      <c r="Q506" s="123" t="s">
        <v>180</v>
      </c>
      <c r="R506" s="123" t="s">
        <v>180</v>
      </c>
      <c r="S506" s="123" t="s">
        <v>180</v>
      </c>
      <c r="T506" s="123" t="s">
        <v>184</v>
      </c>
      <c r="U506" s="123">
        <v>910040.35797948099</v>
      </c>
      <c r="V506" s="123">
        <v>948809.13588888606</v>
      </c>
      <c r="W506" s="123">
        <v>544917.12272107403</v>
      </c>
      <c r="X506" s="123">
        <v>553292.85990527901</v>
      </c>
      <c r="Y506" s="123">
        <v>271902.79004827101</v>
      </c>
      <c r="Z506" s="123">
        <v>303824.09270772798</v>
      </c>
      <c r="AA506" s="123">
        <v>298411.61666809901</v>
      </c>
      <c r="AB506" s="123">
        <v>354473.67850115098</v>
      </c>
      <c r="AC506" s="123">
        <v>970278.13542558299</v>
      </c>
      <c r="AD506" s="123">
        <v>1048697.61720456</v>
      </c>
      <c r="AE506" s="123">
        <v>595218.92347157595</v>
      </c>
      <c r="AF506" s="123">
        <v>553292.85990527901</v>
      </c>
      <c r="AG506" s="123">
        <v>342926.32375594298</v>
      </c>
      <c r="AH506" s="123">
        <v>402812.51889088599</v>
      </c>
      <c r="AI506" s="123">
        <v>360044.79226907599</v>
      </c>
      <c r="AJ506" s="123">
        <v>390515.39125245903</v>
      </c>
      <c r="AK506" s="123">
        <v>1009487.87631507</v>
      </c>
      <c r="AL506" s="123">
        <v>574255.89168842696</v>
      </c>
      <c r="AM506" s="123">
        <v>372869.42132341501</v>
      </c>
      <c r="AN506" s="123">
        <v>375280.09176076797</v>
      </c>
      <c r="AO506" s="123">
        <v>5.4929780380776601</v>
      </c>
      <c r="AP506" s="123">
        <v>5.1625423936043404</v>
      </c>
      <c r="AQ506" s="123">
        <v>11.356773244929199</v>
      </c>
      <c r="AR506" s="123">
        <v>5.7413030003473597</v>
      </c>
      <c r="AS506" s="123">
        <v>0.56899999999999995</v>
      </c>
      <c r="AT506" s="123">
        <v>0.36899999999999999</v>
      </c>
      <c r="AU506" s="123">
        <v>0.372</v>
      </c>
      <c r="AV506" s="123">
        <v>-0.81</v>
      </c>
      <c r="AW506" s="123">
        <v>-1.44</v>
      </c>
      <c r="AX506" s="123">
        <v>-1.43</v>
      </c>
      <c r="AY506" s="123">
        <v>5.5236950005386198E-3</v>
      </c>
      <c r="AZ506" s="123">
        <v>6.10668101514111E-4</v>
      </c>
      <c r="BA506" s="123">
        <v>6.3254843528048898E-4</v>
      </c>
      <c r="BB506" s="123">
        <v>2.65574880421936E-2</v>
      </c>
      <c r="BC506" s="123">
        <v>3.9750727894806003E-3</v>
      </c>
      <c r="BD506" s="123">
        <v>5.8588100019202199E-3</v>
      </c>
      <c r="BE506" s="124" t="s">
        <v>2588</v>
      </c>
      <c r="BF506" s="124" t="s">
        <v>180</v>
      </c>
      <c r="BG506" s="124" t="s">
        <v>180</v>
      </c>
      <c r="BH506" s="124" t="s">
        <v>180</v>
      </c>
      <c r="BI506" s="124" t="s">
        <v>180</v>
      </c>
      <c r="BJ506" s="124" t="s">
        <v>2589</v>
      </c>
      <c r="BK506" s="124" t="s">
        <v>180</v>
      </c>
    </row>
    <row r="507" spans="1:63" ht="67" customHeight="1" x14ac:dyDescent="0.2">
      <c r="A507" s="122" t="s">
        <v>2590</v>
      </c>
      <c r="B507" s="123" t="s">
        <v>180</v>
      </c>
      <c r="C507" s="123" t="s">
        <v>2591</v>
      </c>
      <c r="D507" s="123">
        <v>187.08412999999999</v>
      </c>
      <c r="E507" s="123">
        <v>11.446</v>
      </c>
      <c r="F507" s="123">
        <v>1785129.6650312799</v>
      </c>
      <c r="G507" s="123" t="s">
        <v>182</v>
      </c>
      <c r="H507" s="123" t="s">
        <v>183</v>
      </c>
      <c r="I507" s="123" t="s">
        <v>200</v>
      </c>
      <c r="J507" s="123" t="s">
        <v>200</v>
      </c>
      <c r="K507" s="123" t="s">
        <v>183</v>
      </c>
      <c r="L507" s="123">
        <v>5</v>
      </c>
      <c r="M507" s="123">
        <v>0</v>
      </c>
      <c r="N507" s="123">
        <v>2</v>
      </c>
      <c r="O507" s="123">
        <v>3</v>
      </c>
      <c r="P507" s="123" t="s">
        <v>641</v>
      </c>
      <c r="Q507" s="123" t="s">
        <v>190</v>
      </c>
      <c r="R507" s="123" t="s">
        <v>180</v>
      </c>
      <c r="S507" s="123" t="s">
        <v>180</v>
      </c>
      <c r="T507" s="123" t="s">
        <v>184</v>
      </c>
      <c r="U507" s="123">
        <v>1287768.7309270599</v>
      </c>
      <c r="V507" s="123">
        <v>1149845.8135130501</v>
      </c>
      <c r="W507" s="123">
        <v>1568215.11107929</v>
      </c>
      <c r="X507" s="123">
        <v>1785129.6650312799</v>
      </c>
      <c r="Y507" s="123">
        <v>1550559.13561978</v>
      </c>
      <c r="Z507" s="123">
        <v>1541548.2333231</v>
      </c>
      <c r="AA507" s="123">
        <v>1536879.8696197299</v>
      </c>
      <c r="AB507" s="123">
        <v>1624489.4441317599</v>
      </c>
      <c r="AC507" s="123">
        <v>1373009.2650808</v>
      </c>
      <c r="AD507" s="123">
        <v>1270898.9818632801</v>
      </c>
      <c r="AE507" s="123">
        <v>1712978.49024697</v>
      </c>
      <c r="AF507" s="123">
        <v>1785129.6650312799</v>
      </c>
      <c r="AG507" s="123">
        <v>1955579.58066515</v>
      </c>
      <c r="AH507" s="123">
        <v>2043797.5188953099</v>
      </c>
      <c r="AI507" s="123">
        <v>1854303.1252540201</v>
      </c>
      <c r="AJ507" s="123">
        <v>1789662.16488355</v>
      </c>
      <c r="AK507" s="123">
        <v>1321954.1234720401</v>
      </c>
      <c r="AL507" s="123">
        <v>1749054.0776391299</v>
      </c>
      <c r="AM507" s="123">
        <v>1999688.54978023</v>
      </c>
      <c r="AN507" s="123">
        <v>1821982.6450687901</v>
      </c>
      <c r="AO507" s="123">
        <v>5.4618290007184296</v>
      </c>
      <c r="AP507" s="123">
        <v>2.91692438860583</v>
      </c>
      <c r="AQ507" s="123">
        <v>3.11946089563203</v>
      </c>
      <c r="AR507" s="123">
        <v>2.5086990561667299</v>
      </c>
      <c r="AS507" s="123">
        <v>1.323</v>
      </c>
      <c r="AT507" s="123">
        <v>1.5129999999999999</v>
      </c>
      <c r="AU507" s="123">
        <v>1.3779999999999999</v>
      </c>
      <c r="AV507" s="123">
        <v>0.4</v>
      </c>
      <c r="AW507" s="123">
        <v>0.6</v>
      </c>
      <c r="AX507" s="123">
        <v>0.46</v>
      </c>
      <c r="AY507" s="123">
        <v>5.5500166187456602E-3</v>
      </c>
      <c r="AZ507" s="123">
        <v>1.2491603986928301E-3</v>
      </c>
      <c r="BA507" s="123">
        <v>3.3213820478771301E-3</v>
      </c>
      <c r="BB507" s="123">
        <v>2.6594667414448499E-2</v>
      </c>
      <c r="BC507" s="123">
        <v>6.5506726739226499E-3</v>
      </c>
      <c r="BD507" s="123">
        <v>1.8286429959740801E-2</v>
      </c>
      <c r="BE507" s="124" t="s">
        <v>2592</v>
      </c>
      <c r="BF507" s="124" t="s">
        <v>180</v>
      </c>
      <c r="BG507" s="124" t="s">
        <v>180</v>
      </c>
      <c r="BH507" s="124" t="s">
        <v>2593</v>
      </c>
      <c r="BI507" s="124" t="s">
        <v>2594</v>
      </c>
      <c r="BJ507" s="124" t="s">
        <v>2595</v>
      </c>
      <c r="BK507" s="124" t="s">
        <v>2596</v>
      </c>
    </row>
    <row r="508" spans="1:63" ht="67" customHeight="1" x14ac:dyDescent="0.2">
      <c r="A508" s="122" t="s">
        <v>2597</v>
      </c>
      <c r="B508" s="123" t="s">
        <v>180</v>
      </c>
      <c r="C508" s="123" t="s">
        <v>2598</v>
      </c>
      <c r="D508" s="123">
        <v>242.12691000000001</v>
      </c>
      <c r="E508" s="123">
        <v>7.4480000000000004</v>
      </c>
      <c r="F508" s="123">
        <v>137326376.67451301</v>
      </c>
      <c r="G508" s="123" t="s">
        <v>182</v>
      </c>
      <c r="H508" s="123" t="s">
        <v>183</v>
      </c>
      <c r="I508" s="123" t="s">
        <v>183</v>
      </c>
      <c r="J508" s="123" t="s">
        <v>183</v>
      </c>
      <c r="K508" s="123" t="s">
        <v>183</v>
      </c>
      <c r="L508" s="123">
        <v>0</v>
      </c>
      <c r="M508" s="123">
        <v>0</v>
      </c>
      <c r="N508" s="123">
        <v>0</v>
      </c>
      <c r="O508" s="123">
        <v>0</v>
      </c>
      <c r="P508" s="123" t="s">
        <v>180</v>
      </c>
      <c r="Q508" s="123" t="s">
        <v>180</v>
      </c>
      <c r="R508" s="123" t="s">
        <v>180</v>
      </c>
      <c r="S508" s="123" t="s">
        <v>180</v>
      </c>
      <c r="T508" s="123" t="s">
        <v>184</v>
      </c>
      <c r="U508" s="123">
        <v>100137728.80707601</v>
      </c>
      <c r="V508" s="123">
        <v>137326376.67451301</v>
      </c>
      <c r="W508" s="123">
        <v>44581925.683366597</v>
      </c>
      <c r="X508" s="123">
        <v>47415911.963016003</v>
      </c>
      <c r="Y508" s="123">
        <v>12569152.214508001</v>
      </c>
      <c r="Z508" s="123">
        <v>12919597.138331501</v>
      </c>
      <c r="AA508" s="123">
        <v>47026141.848818101</v>
      </c>
      <c r="AB508" s="123">
        <v>49982316.7877957</v>
      </c>
      <c r="AC508" s="123">
        <v>106766087.834176</v>
      </c>
      <c r="AD508" s="123">
        <v>151783787.22394899</v>
      </c>
      <c r="AE508" s="123">
        <v>48697324.244527698</v>
      </c>
      <c r="AF508" s="123">
        <v>47415911.963016003</v>
      </c>
      <c r="AG508" s="123">
        <v>15852331.4927548</v>
      </c>
      <c r="AH508" s="123">
        <v>17128909.758164302</v>
      </c>
      <c r="AI508" s="123">
        <v>56738801.4656462</v>
      </c>
      <c r="AJ508" s="123">
        <v>55064353.659836099</v>
      </c>
      <c r="AK508" s="123">
        <v>129274937.529063</v>
      </c>
      <c r="AL508" s="123">
        <v>48056618.103771798</v>
      </c>
      <c r="AM508" s="123">
        <v>16490620.6254595</v>
      </c>
      <c r="AN508" s="123">
        <v>55901577.562741198</v>
      </c>
      <c r="AO508" s="123">
        <v>24.623736913250799</v>
      </c>
      <c r="AP508" s="123">
        <v>1.8854745704250899</v>
      </c>
      <c r="AQ508" s="123">
        <v>5.4738822066695203</v>
      </c>
      <c r="AR508" s="123">
        <v>2.1180321734246301</v>
      </c>
      <c r="AS508" s="123">
        <v>0.372</v>
      </c>
      <c r="AT508" s="123">
        <v>0.128</v>
      </c>
      <c r="AU508" s="123">
        <v>0.432</v>
      </c>
      <c r="AV508" s="123">
        <v>-1.43</v>
      </c>
      <c r="AW508" s="123">
        <v>-2.97</v>
      </c>
      <c r="AX508" s="123">
        <v>-1.21</v>
      </c>
      <c r="AY508" s="123">
        <v>5.5597836750385099E-3</v>
      </c>
      <c r="AZ508" s="123">
        <v>3.1684701986933701E-4</v>
      </c>
      <c r="BA508" s="123">
        <v>1.0365743186255799E-2</v>
      </c>
      <c r="BB508" s="123">
        <v>2.6594667414448499E-2</v>
      </c>
      <c r="BC508" s="123">
        <v>2.4422367118817501E-3</v>
      </c>
      <c r="BD508" s="123">
        <v>4.1807349595064998E-2</v>
      </c>
      <c r="BE508" s="124" t="s">
        <v>2599</v>
      </c>
      <c r="BF508" s="124" t="s">
        <v>180</v>
      </c>
      <c r="BG508" s="124" t="s">
        <v>180</v>
      </c>
      <c r="BH508" s="124" t="s">
        <v>180</v>
      </c>
      <c r="BI508" s="124" t="s">
        <v>180</v>
      </c>
      <c r="BJ508" s="124" t="s">
        <v>180</v>
      </c>
      <c r="BK508" s="124" t="s">
        <v>180</v>
      </c>
    </row>
    <row r="509" spans="1:63" ht="67" customHeight="1" x14ac:dyDescent="0.2">
      <c r="A509" s="122" t="s">
        <v>2600</v>
      </c>
      <c r="B509" s="123" t="s">
        <v>2601</v>
      </c>
      <c r="C509" s="123" t="s">
        <v>2602</v>
      </c>
      <c r="D509" s="123">
        <v>486.24684999999999</v>
      </c>
      <c r="E509" s="123">
        <v>3.3010000000000002</v>
      </c>
      <c r="F509" s="123">
        <v>2118522.1235592999</v>
      </c>
      <c r="G509" s="123" t="s">
        <v>182</v>
      </c>
      <c r="H509" s="123" t="s">
        <v>188</v>
      </c>
      <c r="I509" s="123" t="s">
        <v>183</v>
      </c>
      <c r="J509" s="123" t="s">
        <v>183</v>
      </c>
      <c r="K509" s="123" t="s">
        <v>183</v>
      </c>
      <c r="L509" s="123">
        <v>0</v>
      </c>
      <c r="M509" s="123">
        <v>4</v>
      </c>
      <c r="N509" s="123">
        <v>0</v>
      </c>
      <c r="O509" s="123">
        <v>0</v>
      </c>
      <c r="P509" s="123" t="s">
        <v>180</v>
      </c>
      <c r="Q509" s="123" t="s">
        <v>180</v>
      </c>
      <c r="R509" s="123" t="s">
        <v>180</v>
      </c>
      <c r="S509" s="123">
        <v>84.3</v>
      </c>
      <c r="T509" s="123" t="s">
        <v>184</v>
      </c>
      <c r="U509" s="123">
        <v>596182.96004571405</v>
      </c>
      <c r="V509" s="123">
        <v>735908.81867623504</v>
      </c>
      <c r="W509" s="123">
        <v>1543976.82461359</v>
      </c>
      <c r="X509" s="123">
        <v>2118522.1235592999</v>
      </c>
      <c r="Y509" s="123">
        <v>1631250.4179298</v>
      </c>
      <c r="Z509" s="123">
        <v>1449376.3852065401</v>
      </c>
      <c r="AA509" s="123">
        <v>1540888.32500995</v>
      </c>
      <c r="AB509" s="123">
        <v>1513182.0651344</v>
      </c>
      <c r="AC509" s="123">
        <v>635645.75545857602</v>
      </c>
      <c r="AD509" s="123">
        <v>813383.63579581503</v>
      </c>
      <c r="AE509" s="123">
        <v>1686502.7452660401</v>
      </c>
      <c r="AF509" s="123">
        <v>2118522.1235592999</v>
      </c>
      <c r="AG509" s="123">
        <v>2057348.1752309401</v>
      </c>
      <c r="AH509" s="123">
        <v>1921595.31307362</v>
      </c>
      <c r="AI509" s="123">
        <v>1859139.47681568</v>
      </c>
      <c r="AJ509" s="123">
        <v>1667037.41925438</v>
      </c>
      <c r="AK509" s="123">
        <v>724514.69562719495</v>
      </c>
      <c r="AL509" s="123">
        <v>1902512.4344126701</v>
      </c>
      <c r="AM509" s="123">
        <v>1989471.74415228</v>
      </c>
      <c r="AN509" s="123">
        <v>1763088.4480350299</v>
      </c>
      <c r="AO509" s="123">
        <v>17.346737232346399</v>
      </c>
      <c r="AP509" s="123">
        <v>16.056863885332</v>
      </c>
      <c r="AQ509" s="123">
        <v>4.8249878229776497</v>
      </c>
      <c r="AR509" s="123">
        <v>7.7044726674303101</v>
      </c>
      <c r="AS509" s="123">
        <v>2.6259999999999999</v>
      </c>
      <c r="AT509" s="123">
        <v>2.746</v>
      </c>
      <c r="AU509" s="123">
        <v>2.4329999999999998</v>
      </c>
      <c r="AV509" s="123">
        <v>1.39</v>
      </c>
      <c r="AW509" s="123">
        <v>1.46</v>
      </c>
      <c r="AX509" s="123">
        <v>1.28</v>
      </c>
      <c r="AY509" s="123">
        <v>5.5642879104365103E-3</v>
      </c>
      <c r="AZ509" s="123">
        <v>4.5947214432494601E-3</v>
      </c>
      <c r="BA509" s="123">
        <v>7.3938390423187198E-3</v>
      </c>
      <c r="BB509" s="123">
        <v>2.6594667414448499E-2</v>
      </c>
      <c r="BC509" s="123">
        <v>1.7083531047095001E-2</v>
      </c>
      <c r="BD509" s="123">
        <v>3.19050889559261E-2</v>
      </c>
      <c r="BE509" s="124" t="s">
        <v>2603</v>
      </c>
      <c r="BF509" s="124" t="s">
        <v>2604</v>
      </c>
      <c r="BG509" s="124" t="s">
        <v>180</v>
      </c>
      <c r="BH509" s="124" t="s">
        <v>180</v>
      </c>
      <c r="BI509" s="124" t="s">
        <v>180</v>
      </c>
      <c r="BJ509" s="124" t="s">
        <v>180</v>
      </c>
      <c r="BK509" s="124" t="s">
        <v>180</v>
      </c>
    </row>
    <row r="510" spans="1:63" ht="67" customHeight="1" x14ac:dyDescent="0.2">
      <c r="A510" s="122" t="s">
        <v>2605</v>
      </c>
      <c r="B510" s="123" t="s">
        <v>180</v>
      </c>
      <c r="C510" s="123" t="s">
        <v>2606</v>
      </c>
      <c r="D510" s="123">
        <v>70.041899999999998</v>
      </c>
      <c r="E510" s="123">
        <v>7.8380000000000001</v>
      </c>
      <c r="F510" s="123">
        <v>28116252.081974201</v>
      </c>
      <c r="G510" s="123" t="s">
        <v>182</v>
      </c>
      <c r="H510" s="123" t="s">
        <v>183</v>
      </c>
      <c r="I510" s="123" t="s">
        <v>200</v>
      </c>
      <c r="J510" s="123" t="s">
        <v>200</v>
      </c>
      <c r="K510" s="123" t="s">
        <v>183</v>
      </c>
      <c r="L510" s="123">
        <v>7</v>
      </c>
      <c r="M510" s="123">
        <v>0</v>
      </c>
      <c r="N510" s="123">
        <v>3</v>
      </c>
      <c r="O510" s="123">
        <v>1</v>
      </c>
      <c r="P510" s="123" t="s">
        <v>190</v>
      </c>
      <c r="Q510" s="123" t="s">
        <v>190</v>
      </c>
      <c r="R510" s="123" t="s">
        <v>180</v>
      </c>
      <c r="S510" s="123" t="s">
        <v>180</v>
      </c>
      <c r="T510" s="123" t="s">
        <v>184</v>
      </c>
      <c r="U510" s="123">
        <v>24586808.426891901</v>
      </c>
      <c r="V510" s="123">
        <v>28116252.081974201</v>
      </c>
      <c r="W510" s="123">
        <v>5454860.9183066301</v>
      </c>
      <c r="X510" s="123">
        <v>3332598.9497300298</v>
      </c>
      <c r="Y510" s="123">
        <v>218153.00848788201</v>
      </c>
      <c r="Z510" s="123">
        <v>255350.13804659501</v>
      </c>
      <c r="AA510" s="123">
        <v>3138223.8554420699</v>
      </c>
      <c r="AB510" s="123">
        <v>4492946.13968373</v>
      </c>
      <c r="AC510" s="123">
        <v>26214268.880862702</v>
      </c>
      <c r="AD510" s="123">
        <v>31076267.552446902</v>
      </c>
      <c r="AE510" s="123">
        <v>5958404.1464294298</v>
      </c>
      <c r="AF510" s="123">
        <v>3332598.9497300298</v>
      </c>
      <c r="AG510" s="123">
        <v>275136.60012009199</v>
      </c>
      <c r="AH510" s="123">
        <v>338545.34506791597</v>
      </c>
      <c r="AI510" s="123">
        <v>3786384.6211563698</v>
      </c>
      <c r="AJ510" s="123">
        <v>4949774.0623049503</v>
      </c>
      <c r="AK510" s="123">
        <v>28645268.2166548</v>
      </c>
      <c r="AL510" s="123">
        <v>4645501.54807973</v>
      </c>
      <c r="AM510" s="123">
        <v>306840.97259400401</v>
      </c>
      <c r="AN510" s="123">
        <v>4368079.3417306598</v>
      </c>
      <c r="AO510" s="123">
        <v>12.0018154649302</v>
      </c>
      <c r="AP510" s="123">
        <v>39.968228219158</v>
      </c>
      <c r="AQ510" s="123">
        <v>14.612374990239701</v>
      </c>
      <c r="AR510" s="123">
        <v>18.833004133827401</v>
      </c>
      <c r="AS510" s="123">
        <v>0.16200000000000001</v>
      </c>
      <c r="AT510" s="123">
        <v>1.0999999999999999E-2</v>
      </c>
      <c r="AU510" s="123">
        <v>0.152</v>
      </c>
      <c r="AV510" s="123">
        <v>-2.62</v>
      </c>
      <c r="AW510" s="123">
        <v>-6.54</v>
      </c>
      <c r="AX510" s="123">
        <v>-2.71</v>
      </c>
      <c r="AY510" s="123">
        <v>5.6470166788897798E-3</v>
      </c>
      <c r="AZ510" s="123">
        <v>1.88254566024337E-4</v>
      </c>
      <c r="BA510" s="123">
        <v>5.3299733849303498E-3</v>
      </c>
      <c r="BB510" s="123">
        <v>2.6909330652553302E-2</v>
      </c>
      <c r="BC510" s="123">
        <v>1.73795470078742E-3</v>
      </c>
      <c r="BD510" s="123">
        <v>2.5424706048351502E-2</v>
      </c>
      <c r="BE510" s="124" t="s">
        <v>2607</v>
      </c>
      <c r="BF510" s="124" t="s">
        <v>180</v>
      </c>
      <c r="BG510" s="124" t="s">
        <v>180</v>
      </c>
      <c r="BH510" s="124" t="s">
        <v>2608</v>
      </c>
      <c r="BI510" s="124" t="s">
        <v>2609</v>
      </c>
      <c r="BJ510" s="124" t="s">
        <v>2610</v>
      </c>
      <c r="BK510" s="124" t="s">
        <v>2611</v>
      </c>
    </row>
    <row r="511" spans="1:63" ht="67" customHeight="1" x14ac:dyDescent="0.2">
      <c r="A511" s="122" t="s">
        <v>2612</v>
      </c>
      <c r="B511" s="123" t="s">
        <v>180</v>
      </c>
      <c r="C511" s="123" t="s">
        <v>2028</v>
      </c>
      <c r="D511" s="123">
        <v>201.13652999999999</v>
      </c>
      <c r="E511" s="123">
        <v>2.605</v>
      </c>
      <c r="F511" s="123">
        <v>10596114.5500379</v>
      </c>
      <c r="G511" s="123" t="s">
        <v>182</v>
      </c>
      <c r="H511" s="123" t="s">
        <v>183</v>
      </c>
      <c r="I511" s="123" t="s">
        <v>200</v>
      </c>
      <c r="J511" s="123" t="s">
        <v>200</v>
      </c>
      <c r="K511" s="123" t="s">
        <v>183</v>
      </c>
      <c r="L511" s="123">
        <v>5</v>
      </c>
      <c r="M511" s="123">
        <v>0</v>
      </c>
      <c r="N511" s="123">
        <v>1</v>
      </c>
      <c r="O511" s="123">
        <v>0</v>
      </c>
      <c r="P511" s="123" t="s">
        <v>190</v>
      </c>
      <c r="Q511" s="123" t="s">
        <v>180</v>
      </c>
      <c r="R511" s="123" t="s">
        <v>180</v>
      </c>
      <c r="S511" s="123" t="s">
        <v>180</v>
      </c>
      <c r="T511" s="123" t="s">
        <v>184</v>
      </c>
      <c r="U511" s="123">
        <v>10596114.5500379</v>
      </c>
      <c r="V511" s="123">
        <v>8485230.2934013009</v>
      </c>
      <c r="W511" s="123">
        <v>660559.19755838998</v>
      </c>
      <c r="X511" s="123">
        <v>700767.34721117001</v>
      </c>
      <c r="Y511" s="123">
        <v>548429.95426734095</v>
      </c>
      <c r="Z511" s="123">
        <v>627092.42767772498</v>
      </c>
      <c r="AA511" s="123">
        <v>1877004.18267116</v>
      </c>
      <c r="AB511" s="123">
        <v>784484.615654247</v>
      </c>
      <c r="AC511" s="123">
        <v>11297497.059573701</v>
      </c>
      <c r="AD511" s="123">
        <v>9378536.1602630597</v>
      </c>
      <c r="AE511" s="123">
        <v>721536.02459140902</v>
      </c>
      <c r="AF511" s="123">
        <v>700767.34721117001</v>
      </c>
      <c r="AG511" s="123">
        <v>691684.95115901798</v>
      </c>
      <c r="AH511" s="123">
        <v>831404.37652277097</v>
      </c>
      <c r="AI511" s="123">
        <v>2264675.8480239399</v>
      </c>
      <c r="AJ511" s="123">
        <v>864248.42010592006</v>
      </c>
      <c r="AK511" s="123">
        <v>10338016.609918401</v>
      </c>
      <c r="AL511" s="123">
        <v>711151.68590129004</v>
      </c>
      <c r="AM511" s="123">
        <v>761544.66384089505</v>
      </c>
      <c r="AN511" s="123">
        <v>1564462.13406493</v>
      </c>
      <c r="AO511" s="123">
        <v>13.125440942246099</v>
      </c>
      <c r="AP511" s="123">
        <v>2.0650548825216402</v>
      </c>
      <c r="AQ511" s="123">
        <v>12.9731790962741</v>
      </c>
      <c r="AR511" s="123">
        <v>63.296625036715</v>
      </c>
      <c r="AS511" s="123">
        <v>6.9000000000000006E-2</v>
      </c>
      <c r="AT511" s="123">
        <v>7.3999999999999996E-2</v>
      </c>
      <c r="AU511" s="123">
        <v>0.151</v>
      </c>
      <c r="AV511" s="123">
        <v>-3.86</v>
      </c>
      <c r="AW511" s="123">
        <v>-3.76</v>
      </c>
      <c r="AX511" s="123">
        <v>-2.72</v>
      </c>
      <c r="AY511" s="123">
        <v>5.6522893874803E-3</v>
      </c>
      <c r="AZ511" s="123">
        <v>6.1904283499776298E-3</v>
      </c>
      <c r="BA511" s="123">
        <v>1.6416818739514099E-2</v>
      </c>
      <c r="BB511" s="123">
        <v>2.6909330652553302E-2</v>
      </c>
      <c r="BC511" s="123">
        <v>2.11993794552125E-2</v>
      </c>
      <c r="BD511" s="123">
        <v>5.8109375836735401E-2</v>
      </c>
      <c r="BE511" s="124" t="s">
        <v>2613</v>
      </c>
      <c r="BF511" s="124" t="s">
        <v>180</v>
      </c>
      <c r="BG511" s="124" t="s">
        <v>180</v>
      </c>
      <c r="BH511" s="124" t="s">
        <v>180</v>
      </c>
      <c r="BI511" s="124" t="s">
        <v>2614</v>
      </c>
      <c r="BJ511" s="124" t="s">
        <v>2615</v>
      </c>
      <c r="BK511" s="124" t="s">
        <v>2032</v>
      </c>
    </row>
    <row r="512" spans="1:63" ht="67" customHeight="1" x14ac:dyDescent="0.2">
      <c r="A512" s="122" t="s">
        <v>2616</v>
      </c>
      <c r="B512" s="123" t="s">
        <v>180</v>
      </c>
      <c r="C512" s="123" t="s">
        <v>1157</v>
      </c>
      <c r="D512" s="123">
        <v>187.12081000000001</v>
      </c>
      <c r="E512" s="123">
        <v>6.5780000000000003</v>
      </c>
      <c r="F512" s="123">
        <v>11613717.484849401</v>
      </c>
      <c r="G512" s="123" t="s">
        <v>182</v>
      </c>
      <c r="H512" s="123" t="s">
        <v>183</v>
      </c>
      <c r="I512" s="123" t="s">
        <v>200</v>
      </c>
      <c r="J512" s="123" t="s">
        <v>200</v>
      </c>
      <c r="K512" s="123" t="s">
        <v>183</v>
      </c>
      <c r="L512" s="123">
        <v>4</v>
      </c>
      <c r="M512" s="123">
        <v>0</v>
      </c>
      <c r="N512" s="123">
        <v>7</v>
      </c>
      <c r="O512" s="123">
        <v>2</v>
      </c>
      <c r="P512" s="123" t="s">
        <v>190</v>
      </c>
      <c r="Q512" s="123" t="s">
        <v>478</v>
      </c>
      <c r="R512" s="123" t="s">
        <v>180</v>
      </c>
      <c r="S512" s="123" t="s">
        <v>180</v>
      </c>
      <c r="T512" s="123" t="s">
        <v>184</v>
      </c>
      <c r="U512" s="123">
        <v>141011.308826183</v>
      </c>
      <c r="V512" s="123">
        <v>33875.221405301803</v>
      </c>
      <c r="W512" s="123">
        <v>3023131.3934579301</v>
      </c>
      <c r="X512" s="123">
        <v>5043487.0191715499</v>
      </c>
      <c r="Y512" s="123">
        <v>10298355.612255501</v>
      </c>
      <c r="Z512" s="123">
        <v>11613717.484849401</v>
      </c>
      <c r="AA512" s="123">
        <v>2220854.3688837499</v>
      </c>
      <c r="AB512" s="123">
        <v>3336732.63291719</v>
      </c>
      <c r="AC512" s="123">
        <v>150345.18920190001</v>
      </c>
      <c r="AD512" s="123">
        <v>37441.528149637299</v>
      </c>
      <c r="AE512" s="123">
        <v>3302199.4327167198</v>
      </c>
      <c r="AF512" s="123">
        <v>5043487.0191715499</v>
      </c>
      <c r="AG512" s="123">
        <v>12988381.730894299</v>
      </c>
      <c r="AH512" s="123">
        <v>15397563.610136701</v>
      </c>
      <c r="AI512" s="123">
        <v>2679543.9763123002</v>
      </c>
      <c r="AJ512" s="123">
        <v>3676000.5853136298</v>
      </c>
      <c r="AK512" s="123">
        <v>93893.358675768599</v>
      </c>
      <c r="AL512" s="123">
        <v>4172843.2259441302</v>
      </c>
      <c r="AM512" s="123">
        <v>14192972.6705155</v>
      </c>
      <c r="AN512" s="123">
        <v>3177772.2808129601</v>
      </c>
      <c r="AO512" s="123">
        <v>85.0272537661874</v>
      </c>
      <c r="AP512" s="123">
        <v>29.506889995839401</v>
      </c>
      <c r="AQ512" s="123">
        <v>12.0027628000934</v>
      </c>
      <c r="AR512" s="123">
        <v>22.172804188560001</v>
      </c>
      <c r="AS512" s="123">
        <v>44.442</v>
      </c>
      <c r="AT512" s="123">
        <v>151.161</v>
      </c>
      <c r="AU512" s="123">
        <v>33.844000000000001</v>
      </c>
      <c r="AV512" s="123">
        <v>5.47</v>
      </c>
      <c r="AW512" s="123">
        <v>7.24</v>
      </c>
      <c r="AX512" s="123">
        <v>5.08</v>
      </c>
      <c r="AY512" s="123">
        <v>5.70308091617522E-3</v>
      </c>
      <c r="AZ512" s="123">
        <v>2.0404218675902398E-3</v>
      </c>
      <c r="BA512" s="123">
        <v>7.3432954473264802E-3</v>
      </c>
      <c r="BB512" s="123">
        <v>2.7098004822844302E-2</v>
      </c>
      <c r="BC512" s="123">
        <v>9.1068828943181909E-3</v>
      </c>
      <c r="BD512" s="123">
        <v>3.1895387023450301E-2</v>
      </c>
      <c r="BE512" s="124" t="s">
        <v>2617</v>
      </c>
      <c r="BF512" s="124" t="s">
        <v>180</v>
      </c>
      <c r="BG512" s="124" t="s">
        <v>180</v>
      </c>
      <c r="BH512" s="124" t="s">
        <v>1159</v>
      </c>
      <c r="BI512" s="124" t="s">
        <v>2618</v>
      </c>
      <c r="BJ512" s="124" t="s">
        <v>2619</v>
      </c>
      <c r="BK512" s="124" t="s">
        <v>1162</v>
      </c>
    </row>
    <row r="513" spans="1:63" ht="67" customHeight="1" x14ac:dyDescent="0.2">
      <c r="A513" s="122" t="s">
        <v>2620</v>
      </c>
      <c r="B513" s="123" t="s">
        <v>180</v>
      </c>
      <c r="C513" s="123" t="s">
        <v>458</v>
      </c>
      <c r="D513" s="123">
        <v>262.14170999999999</v>
      </c>
      <c r="E513" s="123">
        <v>6.6379999999999999</v>
      </c>
      <c r="F513" s="123">
        <v>3649926.04715476</v>
      </c>
      <c r="G513" s="123" t="s">
        <v>182</v>
      </c>
      <c r="H513" s="123" t="s">
        <v>183</v>
      </c>
      <c r="I513" s="123" t="s">
        <v>183</v>
      </c>
      <c r="J513" s="123" t="s">
        <v>200</v>
      </c>
      <c r="K513" s="123" t="s">
        <v>183</v>
      </c>
      <c r="L513" s="123">
        <v>2</v>
      </c>
      <c r="M513" s="123">
        <v>0</v>
      </c>
      <c r="N513" s="123">
        <v>0</v>
      </c>
      <c r="O513" s="123">
        <v>0</v>
      </c>
      <c r="P513" s="123" t="s">
        <v>180</v>
      </c>
      <c r="Q513" s="123" t="s">
        <v>180</v>
      </c>
      <c r="R513" s="123" t="s">
        <v>180</v>
      </c>
      <c r="S513" s="123" t="s">
        <v>180</v>
      </c>
      <c r="T513" s="123" t="s">
        <v>184</v>
      </c>
      <c r="U513" s="123">
        <v>53852.512450369999</v>
      </c>
      <c r="V513" s="123">
        <v>7846.8502010593102</v>
      </c>
      <c r="W513" s="123">
        <v>3043078.7224235702</v>
      </c>
      <c r="X513" s="123">
        <v>3649926.04715476</v>
      </c>
      <c r="Y513" s="123">
        <v>3587109.0659479001</v>
      </c>
      <c r="Z513" s="123">
        <v>3271276.2810963402</v>
      </c>
      <c r="AA513" s="123">
        <v>1993022.7409526799</v>
      </c>
      <c r="AB513" s="123">
        <v>1869998.62704578</v>
      </c>
      <c r="AC513" s="123">
        <v>57417.140800590903</v>
      </c>
      <c r="AD513" s="123">
        <v>8672.9488546742596</v>
      </c>
      <c r="AE513" s="123">
        <v>3323988.1179644298</v>
      </c>
      <c r="AF513" s="123">
        <v>3649926.04715476</v>
      </c>
      <c r="AG513" s="123">
        <v>4524095.2646302301</v>
      </c>
      <c r="AH513" s="123">
        <v>4337085.4069958003</v>
      </c>
      <c r="AI513" s="123">
        <v>2404656.5839692401</v>
      </c>
      <c r="AJ513" s="123">
        <v>2060133.9105633299</v>
      </c>
      <c r="AK513" s="123">
        <v>33045.044827632599</v>
      </c>
      <c r="AL513" s="123">
        <v>3486957.0825595902</v>
      </c>
      <c r="AM513" s="123">
        <v>4430590.3358130101</v>
      </c>
      <c r="AN513" s="123">
        <v>2232395.2472662898</v>
      </c>
      <c r="AO513" s="123">
        <v>104.304136514877</v>
      </c>
      <c r="AP513" s="123">
        <v>6.60957145498329</v>
      </c>
      <c r="AQ513" s="123">
        <v>2.9846121726299799</v>
      </c>
      <c r="AR513" s="123">
        <v>10.9126875689311</v>
      </c>
      <c r="AS513" s="123">
        <v>105.521</v>
      </c>
      <c r="AT513" s="123">
        <v>134.077</v>
      </c>
      <c r="AU513" s="123">
        <v>67.555999999999997</v>
      </c>
      <c r="AV513" s="123">
        <v>6.72</v>
      </c>
      <c r="AW513" s="123">
        <v>7.07</v>
      </c>
      <c r="AX513" s="123">
        <v>6.08</v>
      </c>
      <c r="AY513" s="123">
        <v>5.7870091712377602E-3</v>
      </c>
      <c r="AZ513" s="123">
        <v>4.8619389608743901E-3</v>
      </c>
      <c r="BA513" s="123">
        <v>8.1670441377015308E-3</v>
      </c>
      <c r="BB513" s="123">
        <v>2.7443082554229E-2</v>
      </c>
      <c r="BC513" s="123">
        <v>1.7751560596997E-2</v>
      </c>
      <c r="BD513" s="123">
        <v>3.4500060931214799E-2</v>
      </c>
      <c r="BE513" s="124" t="s">
        <v>2621</v>
      </c>
      <c r="BF513" s="124" t="s">
        <v>180</v>
      </c>
      <c r="BG513" s="124" t="s">
        <v>180</v>
      </c>
      <c r="BH513" s="124" t="s">
        <v>180</v>
      </c>
      <c r="BI513" s="124" t="s">
        <v>2622</v>
      </c>
      <c r="BJ513" s="124" t="s">
        <v>180</v>
      </c>
      <c r="BK513" s="124" t="s">
        <v>180</v>
      </c>
    </row>
    <row r="514" spans="1:63" ht="67" customHeight="1" x14ac:dyDescent="0.2">
      <c r="A514" s="122" t="s">
        <v>2623</v>
      </c>
      <c r="B514" s="123" t="s">
        <v>180</v>
      </c>
      <c r="C514" s="123" t="s">
        <v>2624</v>
      </c>
      <c r="D514" s="123">
        <v>101.04779000000001</v>
      </c>
      <c r="E514" s="123">
        <v>14.967000000000001</v>
      </c>
      <c r="F514" s="123">
        <v>4727505.96191194</v>
      </c>
      <c r="G514" s="123" t="s">
        <v>182</v>
      </c>
      <c r="H514" s="123" t="s">
        <v>183</v>
      </c>
      <c r="I514" s="123" t="s">
        <v>200</v>
      </c>
      <c r="J514" s="123" t="s">
        <v>200</v>
      </c>
      <c r="K514" s="123" t="s">
        <v>183</v>
      </c>
      <c r="L514" s="123">
        <v>10</v>
      </c>
      <c r="M514" s="123">
        <v>0</v>
      </c>
      <c r="N514" s="123">
        <v>4</v>
      </c>
      <c r="O514" s="123">
        <v>5</v>
      </c>
      <c r="P514" s="123" t="s">
        <v>190</v>
      </c>
      <c r="Q514" s="123" t="s">
        <v>2625</v>
      </c>
      <c r="R514" s="123" t="s">
        <v>180</v>
      </c>
      <c r="S514" s="123" t="s">
        <v>180</v>
      </c>
      <c r="T514" s="123" t="s">
        <v>184</v>
      </c>
      <c r="U514" s="123">
        <v>4727505.96191194</v>
      </c>
      <c r="V514" s="123">
        <v>4276158.4112468502</v>
      </c>
      <c r="W514" s="123">
        <v>2719118.4659810602</v>
      </c>
      <c r="X514" s="123">
        <v>2588300.5281974999</v>
      </c>
      <c r="Y514" s="123">
        <v>752430.62388434599</v>
      </c>
      <c r="Z514" s="123">
        <v>800697.006431635</v>
      </c>
      <c r="AA514" s="123">
        <v>1131374.4107955601</v>
      </c>
      <c r="AB514" s="123">
        <v>1367038.2991664</v>
      </c>
      <c r="AC514" s="123">
        <v>5040431.0421150196</v>
      </c>
      <c r="AD514" s="123">
        <v>4726342.7037542304</v>
      </c>
      <c r="AE514" s="123">
        <v>2970122.7923083198</v>
      </c>
      <c r="AF514" s="123">
        <v>2588300.5281974999</v>
      </c>
      <c r="AG514" s="123">
        <v>948972.49007353501</v>
      </c>
      <c r="AH514" s="123">
        <v>1061570.77654597</v>
      </c>
      <c r="AI514" s="123">
        <v>1365045.6013128201</v>
      </c>
      <c r="AJ514" s="123">
        <v>1506034.2378970999</v>
      </c>
      <c r="AK514" s="123">
        <v>4883386.8729346301</v>
      </c>
      <c r="AL514" s="123">
        <v>2779211.6602529101</v>
      </c>
      <c r="AM514" s="123">
        <v>1005271.63330976</v>
      </c>
      <c r="AN514" s="123">
        <v>1435539.9196049599</v>
      </c>
      <c r="AO514" s="123">
        <v>4.54795001349249</v>
      </c>
      <c r="AP514" s="123">
        <v>9.7145933871112202</v>
      </c>
      <c r="AQ514" s="123">
        <v>7.9201490698100301</v>
      </c>
      <c r="AR514" s="123">
        <v>6.9447055869003798</v>
      </c>
      <c r="AS514" s="123">
        <v>0.56899999999999995</v>
      </c>
      <c r="AT514" s="123">
        <v>0.20599999999999999</v>
      </c>
      <c r="AU514" s="123">
        <v>0.29399999999999998</v>
      </c>
      <c r="AV514" s="123">
        <v>-0.81</v>
      </c>
      <c r="AW514" s="123">
        <v>-2.2799999999999998</v>
      </c>
      <c r="AX514" s="123">
        <v>-1.77</v>
      </c>
      <c r="AY514" s="123">
        <v>5.8063199647273604E-3</v>
      </c>
      <c r="AZ514" s="123">
        <v>1.28042457539612E-4</v>
      </c>
      <c r="BA514" s="123">
        <v>2.9391114799826002E-4</v>
      </c>
      <c r="BB514" s="123">
        <v>2.7480984160542E-2</v>
      </c>
      <c r="BC514" s="123">
        <v>1.41559724634402E-3</v>
      </c>
      <c r="BD514" s="123">
        <v>3.5153510706392899E-3</v>
      </c>
      <c r="BE514" s="124" t="s">
        <v>2626</v>
      </c>
      <c r="BF514" s="124" t="s">
        <v>180</v>
      </c>
      <c r="BG514" s="124" t="s">
        <v>180</v>
      </c>
      <c r="BH514" s="124" t="s">
        <v>2627</v>
      </c>
      <c r="BI514" s="124" t="s">
        <v>2628</v>
      </c>
      <c r="BJ514" s="124" t="s">
        <v>2629</v>
      </c>
      <c r="BK514" s="124" t="s">
        <v>2630</v>
      </c>
    </row>
    <row r="515" spans="1:63" ht="67" customHeight="1" x14ac:dyDescent="0.2">
      <c r="A515" s="122" t="s">
        <v>2631</v>
      </c>
      <c r="B515" s="123" t="s">
        <v>180</v>
      </c>
      <c r="C515" s="123" t="s">
        <v>2632</v>
      </c>
      <c r="D515" s="123">
        <v>136.09981999999999</v>
      </c>
      <c r="E515" s="123">
        <v>10.175000000000001</v>
      </c>
      <c r="F515" s="123">
        <v>840386.13019201905</v>
      </c>
      <c r="G515" s="123" t="s">
        <v>182</v>
      </c>
      <c r="H515" s="123" t="s">
        <v>183</v>
      </c>
      <c r="I515" s="123" t="s">
        <v>200</v>
      </c>
      <c r="J515" s="123" t="s">
        <v>200</v>
      </c>
      <c r="K515" s="123" t="s">
        <v>183</v>
      </c>
      <c r="L515" s="123">
        <v>14</v>
      </c>
      <c r="M515" s="123">
        <v>0</v>
      </c>
      <c r="N515" s="123">
        <v>1</v>
      </c>
      <c r="O515" s="123">
        <v>0</v>
      </c>
      <c r="P515" s="123" t="s">
        <v>190</v>
      </c>
      <c r="Q515" s="123" t="s">
        <v>180</v>
      </c>
      <c r="R515" s="123" t="s">
        <v>180</v>
      </c>
      <c r="S515" s="123" t="s">
        <v>180</v>
      </c>
      <c r="T515" s="123" t="s">
        <v>184</v>
      </c>
      <c r="U515" s="123">
        <v>25129.413791077801</v>
      </c>
      <c r="V515" s="123">
        <v>23081.832351745201</v>
      </c>
      <c r="W515" s="123">
        <v>840386.13019201905</v>
      </c>
      <c r="X515" s="123">
        <v>808001.90097953402</v>
      </c>
      <c r="Y515" s="123">
        <v>59478.665702765597</v>
      </c>
      <c r="Z515" s="123">
        <v>29720.3013335164</v>
      </c>
      <c r="AA515" s="123">
        <v>185953.98651185801</v>
      </c>
      <c r="AB515" s="123">
        <v>638674.01252081501</v>
      </c>
      <c r="AC515" s="123">
        <v>26792.790609506799</v>
      </c>
      <c r="AD515" s="123">
        <v>25511.835491880101</v>
      </c>
      <c r="AE515" s="123">
        <v>917962.946760586</v>
      </c>
      <c r="AF515" s="123">
        <v>808001.90097953402</v>
      </c>
      <c r="AG515" s="123">
        <v>75015.045515851598</v>
      </c>
      <c r="AH515" s="123">
        <v>39403.4236576045</v>
      </c>
      <c r="AI515" s="123">
        <v>224360.44947852599</v>
      </c>
      <c r="AJ515" s="123">
        <v>703612.27647974598</v>
      </c>
      <c r="AK515" s="123">
        <v>26152.313050693501</v>
      </c>
      <c r="AL515" s="123">
        <v>862982.42387006001</v>
      </c>
      <c r="AM515" s="123">
        <v>57209.234586728002</v>
      </c>
      <c r="AN515" s="123">
        <v>463986.362979136</v>
      </c>
      <c r="AO515" s="123">
        <v>3.4634490965054998</v>
      </c>
      <c r="AP515" s="123">
        <v>9.0099402939697004</v>
      </c>
      <c r="AQ515" s="123">
        <v>44.016004561017802</v>
      </c>
      <c r="AR515" s="123">
        <v>73.037107080632694</v>
      </c>
      <c r="AS515" s="123">
        <v>32.997999999999998</v>
      </c>
      <c r="AT515" s="123">
        <v>2.1880000000000002</v>
      </c>
      <c r="AU515" s="123">
        <v>17.742000000000001</v>
      </c>
      <c r="AV515" s="123">
        <v>5.04</v>
      </c>
      <c r="AW515" s="123">
        <v>1.1299999999999999</v>
      </c>
      <c r="AX515" s="123">
        <v>4.1500000000000004</v>
      </c>
      <c r="AY515" s="123">
        <v>5.8652482954892901E-3</v>
      </c>
      <c r="AZ515" s="123">
        <v>0.48202183181293401</v>
      </c>
      <c r="BA515" s="123">
        <v>1.4654218085433299E-2</v>
      </c>
      <c r="BB515" s="123">
        <v>2.7705881053400799E-2</v>
      </c>
      <c r="BC515" s="123">
        <v>0.644820389885291</v>
      </c>
      <c r="BD515" s="123">
        <v>5.3524325504756297E-2</v>
      </c>
      <c r="BE515" s="124" t="s">
        <v>2633</v>
      </c>
      <c r="BF515" s="124" t="s">
        <v>180</v>
      </c>
      <c r="BG515" s="124" t="s">
        <v>180</v>
      </c>
      <c r="BH515" s="124" t="s">
        <v>180</v>
      </c>
      <c r="BI515" s="124" t="s">
        <v>2634</v>
      </c>
      <c r="BJ515" s="124" t="s">
        <v>2635</v>
      </c>
      <c r="BK515" s="124" t="s">
        <v>2636</v>
      </c>
    </row>
    <row r="516" spans="1:63" ht="67" customHeight="1" x14ac:dyDescent="0.2">
      <c r="A516" s="122" t="s">
        <v>2637</v>
      </c>
      <c r="B516" s="123" t="s">
        <v>180</v>
      </c>
      <c r="C516" s="123" t="s">
        <v>2638</v>
      </c>
      <c r="D516" s="123">
        <v>238.09495000000001</v>
      </c>
      <c r="E516" s="123">
        <v>10.416</v>
      </c>
      <c r="F516" s="123">
        <v>1671692.13661227</v>
      </c>
      <c r="G516" s="123" t="s">
        <v>182</v>
      </c>
      <c r="H516" s="123" t="s">
        <v>183</v>
      </c>
      <c r="I516" s="123" t="s">
        <v>200</v>
      </c>
      <c r="J516" s="123" t="s">
        <v>200</v>
      </c>
      <c r="K516" s="123" t="s">
        <v>183</v>
      </c>
      <c r="L516" s="123">
        <v>7</v>
      </c>
      <c r="M516" s="123">
        <v>0</v>
      </c>
      <c r="N516" s="123">
        <v>2</v>
      </c>
      <c r="O516" s="123">
        <v>1</v>
      </c>
      <c r="P516" s="123" t="s">
        <v>190</v>
      </c>
      <c r="Q516" s="123" t="s">
        <v>190</v>
      </c>
      <c r="R516" s="123" t="s">
        <v>180</v>
      </c>
      <c r="S516" s="123" t="s">
        <v>180</v>
      </c>
      <c r="T516" s="123" t="s">
        <v>184</v>
      </c>
      <c r="U516" s="123">
        <v>1641673.7518708899</v>
      </c>
      <c r="V516" s="123">
        <v>1671692.13661227</v>
      </c>
      <c r="W516" s="123">
        <v>540465.909100138</v>
      </c>
      <c r="X516" s="123">
        <v>726813.013927878</v>
      </c>
      <c r="Y516" s="123">
        <v>42636.989721165599</v>
      </c>
      <c r="Z516" s="123">
        <v>52921.274326332903</v>
      </c>
      <c r="AA516" s="123">
        <v>1621744.81025709</v>
      </c>
      <c r="AB516" s="123">
        <v>1499984.3061883899</v>
      </c>
      <c r="AC516" s="123">
        <v>1750340.11730974</v>
      </c>
      <c r="AD516" s="123">
        <v>1847684.1063745699</v>
      </c>
      <c r="AE516" s="123">
        <v>590356.81422757602</v>
      </c>
      <c r="AF516" s="123">
        <v>726813.013927878</v>
      </c>
      <c r="AG516" s="123">
        <v>53774.167372477197</v>
      </c>
      <c r="AH516" s="123">
        <v>70163.467367983103</v>
      </c>
      <c r="AI516" s="123">
        <v>1956695.8546787901</v>
      </c>
      <c r="AJ516" s="123">
        <v>1652497.75577288</v>
      </c>
      <c r="AK516" s="123">
        <v>1799012.1118421601</v>
      </c>
      <c r="AL516" s="123">
        <v>658584.91407772701</v>
      </c>
      <c r="AM516" s="123">
        <v>61968.817370230201</v>
      </c>
      <c r="AN516" s="123">
        <v>1804596.8052258301</v>
      </c>
      <c r="AO516" s="123">
        <v>3.8261329271987701</v>
      </c>
      <c r="AP516" s="123">
        <v>14.650973941325701</v>
      </c>
      <c r="AQ516" s="123">
        <v>18.7013173036447</v>
      </c>
      <c r="AR516" s="123">
        <v>11.919589901607001</v>
      </c>
      <c r="AS516" s="123">
        <v>0.36599999999999999</v>
      </c>
      <c r="AT516" s="123">
        <v>3.4000000000000002E-2</v>
      </c>
      <c r="AU516" s="123">
        <v>1.0029999999999999</v>
      </c>
      <c r="AV516" s="123">
        <v>-1.45</v>
      </c>
      <c r="AW516" s="123">
        <v>-4.8600000000000003</v>
      </c>
      <c r="AX516" s="123">
        <v>0</v>
      </c>
      <c r="AY516" s="123">
        <v>5.8814576797846501E-3</v>
      </c>
      <c r="AZ516" s="123">
        <v>7.5327723980889201E-5</v>
      </c>
      <c r="BA516" s="123">
        <v>0.99999999983319099</v>
      </c>
      <c r="BB516" s="123">
        <v>2.77285033912954E-2</v>
      </c>
      <c r="BC516" s="123">
        <v>1.1152177672292601E-3</v>
      </c>
      <c r="BD516" s="123">
        <v>0.99999999983319099</v>
      </c>
      <c r="BE516" s="124" t="s">
        <v>2639</v>
      </c>
      <c r="BF516" s="124" t="s">
        <v>180</v>
      </c>
      <c r="BG516" s="124" t="s">
        <v>180</v>
      </c>
      <c r="BH516" s="124" t="s">
        <v>2640</v>
      </c>
      <c r="BI516" s="124" t="s">
        <v>2641</v>
      </c>
      <c r="BJ516" s="124" t="s">
        <v>2642</v>
      </c>
      <c r="BK516" s="124" t="s">
        <v>2643</v>
      </c>
    </row>
    <row r="517" spans="1:63" ht="67" customHeight="1" x14ac:dyDescent="0.2">
      <c r="A517" s="122" t="s">
        <v>2644</v>
      </c>
      <c r="B517" s="123" t="s">
        <v>180</v>
      </c>
      <c r="C517" s="123" t="s">
        <v>2645</v>
      </c>
      <c r="D517" s="123">
        <v>282.15818999999999</v>
      </c>
      <c r="E517" s="123">
        <v>9.2710000000000008</v>
      </c>
      <c r="F517" s="123">
        <v>4557180.8245649803</v>
      </c>
      <c r="G517" s="123" t="s">
        <v>182</v>
      </c>
      <c r="H517" s="123" t="s">
        <v>183</v>
      </c>
      <c r="I517" s="123" t="s">
        <v>183</v>
      </c>
      <c r="J517" s="123" t="s">
        <v>183</v>
      </c>
      <c r="K517" s="123" t="s">
        <v>183</v>
      </c>
      <c r="L517" s="123">
        <v>0</v>
      </c>
      <c r="M517" s="123">
        <v>0</v>
      </c>
      <c r="N517" s="123">
        <v>0</v>
      </c>
      <c r="O517" s="123">
        <v>0</v>
      </c>
      <c r="P517" s="123" t="s">
        <v>180</v>
      </c>
      <c r="Q517" s="123" t="s">
        <v>180</v>
      </c>
      <c r="R517" s="123" t="s">
        <v>180</v>
      </c>
      <c r="S517" s="123" t="s">
        <v>180</v>
      </c>
      <c r="T517" s="123" t="s">
        <v>184</v>
      </c>
      <c r="U517" s="123">
        <v>48197.815331061698</v>
      </c>
      <c r="V517" s="123">
        <v>136851.10174102901</v>
      </c>
      <c r="W517" s="123">
        <v>1512218.1713535001</v>
      </c>
      <c r="X517" s="123">
        <v>1814884.0368035401</v>
      </c>
      <c r="Y517" s="123">
        <v>3563232.3345694002</v>
      </c>
      <c r="Z517" s="123">
        <v>4557180.8245649803</v>
      </c>
      <c r="AA517" s="123">
        <v>1684229.3124017499</v>
      </c>
      <c r="AB517" s="123">
        <v>1663650.13029658</v>
      </c>
      <c r="AC517" s="123">
        <v>51388.145570642402</v>
      </c>
      <c r="AD517" s="123">
        <v>151258.47641969001</v>
      </c>
      <c r="AE517" s="123">
        <v>1651812.42151556</v>
      </c>
      <c r="AF517" s="123">
        <v>1814884.0368035401</v>
      </c>
      <c r="AG517" s="123">
        <v>4493981.7092912598</v>
      </c>
      <c r="AH517" s="123">
        <v>6041948.3873853199</v>
      </c>
      <c r="AI517" s="123">
        <v>2032085.7468214</v>
      </c>
      <c r="AJ517" s="123">
        <v>1832804.5802641001</v>
      </c>
      <c r="AK517" s="123">
        <v>101323.310995166</v>
      </c>
      <c r="AL517" s="123">
        <v>1733348.22915955</v>
      </c>
      <c r="AM517" s="123">
        <v>5267965.0483382903</v>
      </c>
      <c r="AN517" s="123">
        <v>1932445.1635427501</v>
      </c>
      <c r="AO517" s="123">
        <v>69.696684296148206</v>
      </c>
      <c r="AP517" s="123">
        <v>6.6523877342920699</v>
      </c>
      <c r="AQ517" s="123">
        <v>20.777999191099301</v>
      </c>
      <c r="AR517" s="123">
        <v>7.2919566823360098</v>
      </c>
      <c r="AS517" s="123">
        <v>17.106999999999999</v>
      </c>
      <c r="AT517" s="123">
        <v>51.991999999999997</v>
      </c>
      <c r="AU517" s="123">
        <v>19.071999999999999</v>
      </c>
      <c r="AV517" s="123">
        <v>4.0999999999999996</v>
      </c>
      <c r="AW517" s="123">
        <v>5.7</v>
      </c>
      <c r="AX517" s="123">
        <v>4.25</v>
      </c>
      <c r="AY517" s="123">
        <v>5.9508764219806699E-3</v>
      </c>
      <c r="AZ517" s="123">
        <v>1.7990282637190299E-3</v>
      </c>
      <c r="BA517" s="123">
        <v>5.2052983759621804E-3</v>
      </c>
      <c r="BB517" s="123">
        <v>2.79577295065409E-2</v>
      </c>
      <c r="BC517" s="123">
        <v>8.38395513303224E-3</v>
      </c>
      <c r="BD517" s="123">
        <v>2.4887477398801001E-2</v>
      </c>
      <c r="BE517" s="124" t="s">
        <v>2646</v>
      </c>
      <c r="BF517" s="124" t="s">
        <v>180</v>
      </c>
      <c r="BG517" s="124" t="s">
        <v>180</v>
      </c>
      <c r="BH517" s="124" t="s">
        <v>180</v>
      </c>
      <c r="BI517" s="124" t="s">
        <v>180</v>
      </c>
      <c r="BJ517" s="124" t="s">
        <v>180</v>
      </c>
      <c r="BK517" s="124" t="s">
        <v>180</v>
      </c>
    </row>
    <row r="518" spans="1:63" ht="67" customHeight="1" x14ac:dyDescent="0.2">
      <c r="A518" s="122" t="s">
        <v>2647</v>
      </c>
      <c r="B518" s="123" t="s">
        <v>180</v>
      </c>
      <c r="C518" s="123" t="s">
        <v>640</v>
      </c>
      <c r="D518" s="123">
        <v>130.02672999999999</v>
      </c>
      <c r="E518" s="123">
        <v>10.999000000000001</v>
      </c>
      <c r="F518" s="123">
        <v>1475008.1342122699</v>
      </c>
      <c r="G518" s="123" t="s">
        <v>182</v>
      </c>
      <c r="H518" s="123" t="s">
        <v>183</v>
      </c>
      <c r="I518" s="123" t="s">
        <v>188</v>
      </c>
      <c r="J518" s="123" t="s">
        <v>200</v>
      </c>
      <c r="K518" s="123" t="s">
        <v>183</v>
      </c>
      <c r="L518" s="123">
        <v>11</v>
      </c>
      <c r="M518" s="123">
        <v>0</v>
      </c>
      <c r="N518" s="123">
        <v>5</v>
      </c>
      <c r="O518" s="123">
        <v>10</v>
      </c>
      <c r="P518" s="123" t="s">
        <v>641</v>
      </c>
      <c r="Q518" s="123" t="s">
        <v>642</v>
      </c>
      <c r="R518" s="123" t="s">
        <v>180</v>
      </c>
      <c r="S518" s="123" t="s">
        <v>180</v>
      </c>
      <c r="T518" s="123" t="s">
        <v>184</v>
      </c>
      <c r="U518" s="123">
        <v>80447.338014710695</v>
      </c>
      <c r="V518" s="123">
        <v>91373.412724774302</v>
      </c>
      <c r="W518" s="123">
        <v>236109.31214348701</v>
      </c>
      <c r="X518" s="123">
        <v>327582.95214040799</v>
      </c>
      <c r="Y518" s="123">
        <v>1460640.1391479301</v>
      </c>
      <c r="Z518" s="123">
        <v>1227238.48308762</v>
      </c>
      <c r="AA518" s="123">
        <v>1475008.1342122699</v>
      </c>
      <c r="AB518" s="123">
        <v>1202966.24842409</v>
      </c>
      <c r="AC518" s="123">
        <v>85772.342341134994</v>
      </c>
      <c r="AD518" s="123">
        <v>100992.999093066</v>
      </c>
      <c r="AE518" s="123">
        <v>257904.77989365099</v>
      </c>
      <c r="AF518" s="123">
        <v>327582.95214040799</v>
      </c>
      <c r="AG518" s="123">
        <v>1842172.9073079601</v>
      </c>
      <c r="AH518" s="123">
        <v>1627083.0277041399</v>
      </c>
      <c r="AI518" s="123">
        <v>1779652.5591305101</v>
      </c>
      <c r="AJ518" s="123">
        <v>1325279.8829894201</v>
      </c>
      <c r="AK518" s="123">
        <v>93382.670717100598</v>
      </c>
      <c r="AL518" s="123">
        <v>292743.86601703003</v>
      </c>
      <c r="AM518" s="123">
        <v>1734627.9675060499</v>
      </c>
      <c r="AN518" s="123">
        <v>1552466.2210599701</v>
      </c>
      <c r="AO518" s="123">
        <v>11.5252964182278</v>
      </c>
      <c r="AP518" s="123">
        <v>16.830381031279799</v>
      </c>
      <c r="AQ518" s="123">
        <v>8.7679615042253296</v>
      </c>
      <c r="AR518" s="123">
        <v>20.6954583698368</v>
      </c>
      <c r="AS518" s="123">
        <v>3.1349999999999998</v>
      </c>
      <c r="AT518" s="123">
        <v>18.574999999999999</v>
      </c>
      <c r="AU518" s="123">
        <v>16.625</v>
      </c>
      <c r="AV518" s="123">
        <v>1.65</v>
      </c>
      <c r="AW518" s="123">
        <v>4.22</v>
      </c>
      <c r="AX518" s="123">
        <v>4.0599999999999996</v>
      </c>
      <c r="AY518" s="123">
        <v>5.9531079715328099E-3</v>
      </c>
      <c r="AZ518" s="123">
        <v>1.6850250246625001E-4</v>
      </c>
      <c r="BA518" s="123">
        <v>1.92435097908561E-4</v>
      </c>
      <c r="BB518" s="123">
        <v>2.79577295065409E-2</v>
      </c>
      <c r="BC518" s="123">
        <v>1.62997639835879E-3</v>
      </c>
      <c r="BD518" s="123">
        <v>2.6547296461476499E-3</v>
      </c>
      <c r="BE518" s="124" t="s">
        <v>2648</v>
      </c>
      <c r="BF518" s="124" t="s">
        <v>180</v>
      </c>
      <c r="BG518" s="124" t="s">
        <v>180</v>
      </c>
      <c r="BH518" s="124" t="s">
        <v>644</v>
      </c>
      <c r="BI518" s="124" t="s">
        <v>2649</v>
      </c>
      <c r="BJ518" s="124" t="s">
        <v>2650</v>
      </c>
      <c r="BK518" s="124" t="s">
        <v>647</v>
      </c>
    </row>
    <row r="519" spans="1:63" ht="67" customHeight="1" x14ac:dyDescent="0.2">
      <c r="A519" s="122" t="s">
        <v>2651</v>
      </c>
      <c r="B519" s="123" t="s">
        <v>180</v>
      </c>
      <c r="C519" s="123" t="s">
        <v>1858</v>
      </c>
      <c r="D519" s="123">
        <v>166.02655999999999</v>
      </c>
      <c r="E519" s="123">
        <v>6.6219999999999999</v>
      </c>
      <c r="F519" s="123">
        <v>34871305.159135602</v>
      </c>
      <c r="G519" s="123" t="s">
        <v>182</v>
      </c>
      <c r="H519" s="123" t="s">
        <v>183</v>
      </c>
      <c r="I519" s="123" t="s">
        <v>200</v>
      </c>
      <c r="J519" s="123" t="s">
        <v>200</v>
      </c>
      <c r="K519" s="123" t="s">
        <v>183</v>
      </c>
      <c r="L519" s="123">
        <v>7</v>
      </c>
      <c r="M519" s="123">
        <v>0</v>
      </c>
      <c r="N519" s="123">
        <v>9</v>
      </c>
      <c r="O519" s="123">
        <v>10</v>
      </c>
      <c r="P519" s="123" t="s">
        <v>1019</v>
      </c>
      <c r="Q519" s="123" t="s">
        <v>1859</v>
      </c>
      <c r="R519" s="123" t="s">
        <v>180</v>
      </c>
      <c r="S519" s="123" t="s">
        <v>180</v>
      </c>
      <c r="T519" s="123" t="s">
        <v>184</v>
      </c>
      <c r="U519" s="123">
        <v>34871305.159135602</v>
      </c>
      <c r="V519" s="123">
        <v>24764770.1127312</v>
      </c>
      <c r="W519" s="123">
        <v>6516733.8548369501</v>
      </c>
      <c r="X519" s="123">
        <v>6683560.4613686902</v>
      </c>
      <c r="Y519" s="123">
        <v>14019512.3087676</v>
      </c>
      <c r="Z519" s="123">
        <v>15650774.537823999</v>
      </c>
      <c r="AA519" s="123">
        <v>17943191.620511301</v>
      </c>
      <c r="AB519" s="123">
        <v>31246478.914629199</v>
      </c>
      <c r="AC519" s="123">
        <v>37179521.383847699</v>
      </c>
      <c r="AD519" s="123">
        <v>27371949.136544999</v>
      </c>
      <c r="AE519" s="123">
        <v>7118299.5503195096</v>
      </c>
      <c r="AF519" s="123">
        <v>6683560.4613686902</v>
      </c>
      <c r="AG519" s="123">
        <v>17681539.111986902</v>
      </c>
      <c r="AH519" s="123">
        <v>20749927.558374599</v>
      </c>
      <c r="AI519" s="123">
        <v>21649132.7374718</v>
      </c>
      <c r="AJ519" s="123">
        <v>34423517.678953797</v>
      </c>
      <c r="AK519" s="123">
        <v>32275735.260196399</v>
      </c>
      <c r="AL519" s="123">
        <v>6900930.0058441004</v>
      </c>
      <c r="AM519" s="123">
        <v>19215733.3351807</v>
      </c>
      <c r="AN519" s="123">
        <v>28036325.2082128</v>
      </c>
      <c r="AO519" s="123">
        <v>21.4867323304553</v>
      </c>
      <c r="AP519" s="123">
        <v>4.4545728993577702</v>
      </c>
      <c r="AQ519" s="123">
        <v>11.2911552211381</v>
      </c>
      <c r="AR519" s="123">
        <v>32.218395779498401</v>
      </c>
      <c r="AS519" s="123">
        <v>0.214</v>
      </c>
      <c r="AT519" s="123">
        <v>0.59499999999999997</v>
      </c>
      <c r="AU519" s="123">
        <v>0.86899999999999999</v>
      </c>
      <c r="AV519" s="123">
        <v>-2.23</v>
      </c>
      <c r="AW519" s="123">
        <v>-0.75</v>
      </c>
      <c r="AX519" s="123">
        <v>-0.2</v>
      </c>
      <c r="AY519" s="123">
        <v>6.0092746470593603E-3</v>
      </c>
      <c r="AZ519" s="123">
        <v>0.202607563465561</v>
      </c>
      <c r="BA519" s="123">
        <v>0.86967915211911195</v>
      </c>
      <c r="BB519" s="123">
        <v>2.81670247935524E-2</v>
      </c>
      <c r="BC519" s="123">
        <v>0.32682752661953202</v>
      </c>
      <c r="BD519" s="123">
        <v>0.99999999983319099</v>
      </c>
      <c r="BE519" s="124" t="s">
        <v>2652</v>
      </c>
      <c r="BF519" s="124" t="s">
        <v>180</v>
      </c>
      <c r="BG519" s="124" t="s">
        <v>180</v>
      </c>
      <c r="BH519" s="124" t="s">
        <v>1861</v>
      </c>
      <c r="BI519" s="124" t="s">
        <v>2653</v>
      </c>
      <c r="BJ519" s="124" t="s">
        <v>2654</v>
      </c>
      <c r="BK519" s="124" t="s">
        <v>1864</v>
      </c>
    </row>
    <row r="520" spans="1:63" ht="67" customHeight="1" x14ac:dyDescent="0.2">
      <c r="A520" s="122" t="s">
        <v>2655</v>
      </c>
      <c r="B520" s="123" t="s">
        <v>180</v>
      </c>
      <c r="C520" s="123" t="s">
        <v>2656</v>
      </c>
      <c r="D520" s="123">
        <v>295.09079000000003</v>
      </c>
      <c r="E520" s="123">
        <v>14.239000000000001</v>
      </c>
      <c r="F520" s="123">
        <v>1277004.43971889</v>
      </c>
      <c r="G520" s="123" t="s">
        <v>182</v>
      </c>
      <c r="H520" s="123" t="s">
        <v>183</v>
      </c>
      <c r="I520" s="123" t="s">
        <v>183</v>
      </c>
      <c r="J520" s="123" t="s">
        <v>224</v>
      </c>
      <c r="K520" s="123" t="s">
        <v>183</v>
      </c>
      <c r="L520" s="123">
        <v>1</v>
      </c>
      <c r="M520" s="123">
        <v>0</v>
      </c>
      <c r="N520" s="123">
        <v>0</v>
      </c>
      <c r="O520" s="123">
        <v>0</v>
      </c>
      <c r="P520" s="123" t="s">
        <v>180</v>
      </c>
      <c r="Q520" s="123" t="s">
        <v>180</v>
      </c>
      <c r="R520" s="123" t="s">
        <v>180</v>
      </c>
      <c r="S520" s="123" t="s">
        <v>180</v>
      </c>
      <c r="T520" s="123" t="s">
        <v>184</v>
      </c>
      <c r="U520" s="123">
        <v>667103.61540521402</v>
      </c>
      <c r="V520" s="123">
        <v>566295.27771426796</v>
      </c>
      <c r="W520" s="123">
        <v>991197.55325609597</v>
      </c>
      <c r="X520" s="123">
        <v>1277004.43971889</v>
      </c>
      <c r="Y520" s="123">
        <v>1000929.47244087</v>
      </c>
      <c r="Z520" s="123">
        <v>956655.02535971301</v>
      </c>
      <c r="AA520" s="123">
        <v>841030.11574010097</v>
      </c>
      <c r="AB520" s="123">
        <v>971846.70377700997</v>
      </c>
      <c r="AC520" s="123">
        <v>711260.82092463598</v>
      </c>
      <c r="AD520" s="123">
        <v>625913.564604096</v>
      </c>
      <c r="AE520" s="123">
        <v>1082695.9109867199</v>
      </c>
      <c r="AF520" s="123">
        <v>1277004.43971889</v>
      </c>
      <c r="AG520" s="123">
        <v>1262381.54548611</v>
      </c>
      <c r="AH520" s="123">
        <v>1268341.2202121499</v>
      </c>
      <c r="AI520" s="123">
        <v>1014734.33472422</v>
      </c>
      <c r="AJ520" s="123">
        <v>1070660.86646447</v>
      </c>
      <c r="AK520" s="123">
        <v>668587.19276436605</v>
      </c>
      <c r="AL520" s="123">
        <v>1179850.1753527999</v>
      </c>
      <c r="AM520" s="123">
        <v>1265361.3828491301</v>
      </c>
      <c r="AN520" s="123">
        <v>1042697.60059435</v>
      </c>
      <c r="AO520" s="123">
        <v>9.02644028378662</v>
      </c>
      <c r="AP520" s="123">
        <v>11.645281848419099</v>
      </c>
      <c r="AQ520" s="123">
        <v>0.33303738121683601</v>
      </c>
      <c r="AR520" s="123">
        <v>3.7926652769930498</v>
      </c>
      <c r="AS520" s="123">
        <v>1.7649999999999999</v>
      </c>
      <c r="AT520" s="123">
        <v>1.893</v>
      </c>
      <c r="AU520" s="123">
        <v>1.56</v>
      </c>
      <c r="AV520" s="123">
        <v>0.82</v>
      </c>
      <c r="AW520" s="123">
        <v>0.92</v>
      </c>
      <c r="AX520" s="123">
        <v>0.64</v>
      </c>
      <c r="AY520" s="123">
        <v>6.04745830924558E-3</v>
      </c>
      <c r="AZ520" s="123">
        <v>3.8269325708999401E-3</v>
      </c>
      <c r="BA520" s="123">
        <v>1.4506294871552E-2</v>
      </c>
      <c r="BB520" s="123">
        <v>2.8268748843443499E-2</v>
      </c>
      <c r="BC520" s="123">
        <v>1.46660824605136E-2</v>
      </c>
      <c r="BD520" s="123">
        <v>5.3284847122735499E-2</v>
      </c>
      <c r="BE520" s="124" t="s">
        <v>2657</v>
      </c>
      <c r="BF520" s="124" t="s">
        <v>180</v>
      </c>
      <c r="BG520" s="124" t="s">
        <v>180</v>
      </c>
      <c r="BH520" s="124" t="s">
        <v>180</v>
      </c>
      <c r="BI520" s="124" t="s">
        <v>2658</v>
      </c>
      <c r="BJ520" s="124" t="s">
        <v>180</v>
      </c>
      <c r="BK520" s="124" t="s">
        <v>180</v>
      </c>
    </row>
    <row r="521" spans="1:63" ht="67" customHeight="1" x14ac:dyDescent="0.2">
      <c r="A521" s="122" t="s">
        <v>2659</v>
      </c>
      <c r="B521" s="123" t="s">
        <v>180</v>
      </c>
      <c r="C521" s="123" t="s">
        <v>1276</v>
      </c>
      <c r="D521" s="123">
        <v>219.07432</v>
      </c>
      <c r="E521" s="123">
        <v>10.728</v>
      </c>
      <c r="F521" s="123">
        <v>9303732.2959368695</v>
      </c>
      <c r="G521" s="123" t="s">
        <v>182</v>
      </c>
      <c r="H521" s="123" t="s">
        <v>183</v>
      </c>
      <c r="I521" s="123" t="s">
        <v>200</v>
      </c>
      <c r="J521" s="123" t="s">
        <v>200</v>
      </c>
      <c r="K521" s="123" t="s">
        <v>183</v>
      </c>
      <c r="L521" s="123">
        <v>4</v>
      </c>
      <c r="M521" s="123">
        <v>0</v>
      </c>
      <c r="N521" s="123">
        <v>0</v>
      </c>
      <c r="O521" s="123">
        <v>5</v>
      </c>
      <c r="P521" s="123" t="s">
        <v>180</v>
      </c>
      <c r="Q521" s="123" t="s">
        <v>1277</v>
      </c>
      <c r="R521" s="123" t="s">
        <v>180</v>
      </c>
      <c r="S521" s="123" t="s">
        <v>180</v>
      </c>
      <c r="T521" s="123" t="s">
        <v>184</v>
      </c>
      <c r="U521" s="123">
        <v>9303732.2959368695</v>
      </c>
      <c r="V521" s="123">
        <v>7293520.0355246197</v>
      </c>
      <c r="W521" s="123">
        <v>3512435.2378579299</v>
      </c>
      <c r="X521" s="123">
        <v>3143526.5048518102</v>
      </c>
      <c r="Y521" s="123">
        <v>1808566.8370108299</v>
      </c>
      <c r="Z521" s="123">
        <v>1550973.04387541</v>
      </c>
      <c r="AA521" s="123">
        <v>2234530.6421613502</v>
      </c>
      <c r="AB521" s="123">
        <v>2959469.0059391502</v>
      </c>
      <c r="AC521" s="123">
        <v>9919568.8910358604</v>
      </c>
      <c r="AD521" s="123">
        <v>8061365.3399560899</v>
      </c>
      <c r="AE521" s="123">
        <v>3836671.3649986899</v>
      </c>
      <c r="AF521" s="123">
        <v>3143526.5048518102</v>
      </c>
      <c r="AG521" s="123">
        <v>2280981.2895738701</v>
      </c>
      <c r="AH521" s="123">
        <v>2056293.0114180101</v>
      </c>
      <c r="AI521" s="123">
        <v>2696044.91225516</v>
      </c>
      <c r="AJ521" s="123">
        <v>3260378.0389017002</v>
      </c>
      <c r="AK521" s="123">
        <v>8990467.1154959798</v>
      </c>
      <c r="AL521" s="123">
        <v>3490098.9349252498</v>
      </c>
      <c r="AM521" s="123">
        <v>2168637.1504959399</v>
      </c>
      <c r="AN521" s="123">
        <v>2978211.4755784301</v>
      </c>
      <c r="AO521" s="123">
        <v>14.614906154639099</v>
      </c>
      <c r="AP521" s="123">
        <v>14.0433678269056</v>
      </c>
      <c r="AQ521" s="123">
        <v>7.3261958599576404</v>
      </c>
      <c r="AR521" s="123">
        <v>13.398772517404099</v>
      </c>
      <c r="AS521" s="123">
        <v>0.38800000000000001</v>
      </c>
      <c r="AT521" s="123">
        <v>0.24099999999999999</v>
      </c>
      <c r="AU521" s="123">
        <v>0.33100000000000002</v>
      </c>
      <c r="AV521" s="123">
        <v>-1.37</v>
      </c>
      <c r="AW521" s="123">
        <v>-2.0499999999999998</v>
      </c>
      <c r="AX521" s="123">
        <v>-1.59</v>
      </c>
      <c r="AY521" s="123">
        <v>6.0542625200126201E-3</v>
      </c>
      <c r="AZ521" s="123">
        <v>1.2913800419680501E-3</v>
      </c>
      <c r="BA521" s="123">
        <v>3.3824222420332198E-3</v>
      </c>
      <c r="BB521" s="123">
        <v>2.8268748843443499E-2</v>
      </c>
      <c r="BC521" s="123">
        <v>6.7140701111315301E-3</v>
      </c>
      <c r="BD521" s="123">
        <v>1.8470859419539E-2</v>
      </c>
      <c r="BE521" s="124" t="s">
        <v>2660</v>
      </c>
      <c r="BF521" s="124" t="s">
        <v>180</v>
      </c>
      <c r="BG521" s="124" t="s">
        <v>180</v>
      </c>
      <c r="BH521" s="124" t="s">
        <v>1279</v>
      </c>
      <c r="BI521" s="124" t="s">
        <v>2661</v>
      </c>
      <c r="BJ521" s="124" t="s">
        <v>2662</v>
      </c>
      <c r="BK521" s="124" t="s">
        <v>180</v>
      </c>
    </row>
    <row r="522" spans="1:63" ht="67" customHeight="1" x14ac:dyDescent="0.2">
      <c r="A522" s="122" t="s">
        <v>2663</v>
      </c>
      <c r="B522" s="123" t="s">
        <v>180</v>
      </c>
      <c r="C522" s="123" t="s">
        <v>2664</v>
      </c>
      <c r="D522" s="123">
        <v>126.04302</v>
      </c>
      <c r="E522" s="123">
        <v>3.4209999999999998</v>
      </c>
      <c r="F522" s="123">
        <v>1227004.8621582999</v>
      </c>
      <c r="G522" s="123" t="s">
        <v>182</v>
      </c>
      <c r="H522" s="123" t="s">
        <v>183</v>
      </c>
      <c r="I522" s="123" t="s">
        <v>200</v>
      </c>
      <c r="J522" s="123" t="s">
        <v>200</v>
      </c>
      <c r="K522" s="123" t="s">
        <v>183</v>
      </c>
      <c r="L522" s="123">
        <v>3</v>
      </c>
      <c r="M522" s="123">
        <v>0</v>
      </c>
      <c r="N522" s="123">
        <v>3</v>
      </c>
      <c r="O522" s="123">
        <v>3</v>
      </c>
      <c r="P522" s="123" t="s">
        <v>190</v>
      </c>
      <c r="Q522" s="123" t="s">
        <v>478</v>
      </c>
      <c r="R522" s="123" t="s">
        <v>180</v>
      </c>
      <c r="S522" s="123" t="s">
        <v>180</v>
      </c>
      <c r="T522" s="123" t="s">
        <v>184</v>
      </c>
      <c r="U522" s="123">
        <v>1132295.1822862299</v>
      </c>
      <c r="V522" s="123">
        <v>1227004.8621582999</v>
      </c>
      <c r="W522" s="123">
        <v>472533.276281661</v>
      </c>
      <c r="X522" s="123">
        <v>459391.80771055602</v>
      </c>
      <c r="Y522" s="123">
        <v>465674.65972407401</v>
      </c>
      <c r="Z522" s="123">
        <v>404910.09456190898</v>
      </c>
      <c r="AA522" s="123">
        <v>734779.77635018202</v>
      </c>
      <c r="AB522" s="123">
        <v>586037.45220236504</v>
      </c>
      <c r="AC522" s="123">
        <v>1207244.5453510601</v>
      </c>
      <c r="AD522" s="123">
        <v>1356181.1607540301</v>
      </c>
      <c r="AE522" s="123">
        <v>516153.25759699999</v>
      </c>
      <c r="AF522" s="123">
        <v>459391.80771055602</v>
      </c>
      <c r="AG522" s="123">
        <v>587313.205197806</v>
      </c>
      <c r="AH522" s="123">
        <v>536833.184166639</v>
      </c>
      <c r="AI522" s="123">
        <v>886539.32073214999</v>
      </c>
      <c r="AJ522" s="123">
        <v>645623.80457441497</v>
      </c>
      <c r="AK522" s="123">
        <v>1281712.85305254</v>
      </c>
      <c r="AL522" s="123">
        <v>487772.53265377798</v>
      </c>
      <c r="AM522" s="123">
        <v>562073.19468222302</v>
      </c>
      <c r="AN522" s="123">
        <v>766081.56265328301</v>
      </c>
      <c r="AO522" s="123">
        <v>8.2166680678584907</v>
      </c>
      <c r="AP522" s="123">
        <v>8.2285088720182404</v>
      </c>
      <c r="AQ522" s="123">
        <v>6.35055461162084</v>
      </c>
      <c r="AR522" s="123">
        <v>22.236926650236001</v>
      </c>
      <c r="AS522" s="123">
        <v>0.38100000000000001</v>
      </c>
      <c r="AT522" s="123">
        <v>0.439</v>
      </c>
      <c r="AU522" s="123">
        <v>0.59799999999999998</v>
      </c>
      <c r="AV522" s="123">
        <v>-1.39</v>
      </c>
      <c r="AW522" s="123">
        <v>-1.19</v>
      </c>
      <c r="AX522" s="123">
        <v>-0.74</v>
      </c>
      <c r="AY522" s="123">
        <v>6.09727543553418E-3</v>
      </c>
      <c r="AZ522" s="123">
        <v>1.0972016148312801E-2</v>
      </c>
      <c r="BA522" s="123">
        <v>5.1470669914312601E-2</v>
      </c>
      <c r="BB522" s="123">
        <v>2.8279293847562101E-2</v>
      </c>
      <c r="BC522" s="123">
        <v>3.2703211616785501E-2</v>
      </c>
      <c r="BD522" s="123">
        <v>0.135249768995618</v>
      </c>
      <c r="BE522" s="124" t="s">
        <v>2665</v>
      </c>
      <c r="BF522" s="124" t="s">
        <v>180</v>
      </c>
      <c r="BG522" s="124" t="s">
        <v>180</v>
      </c>
      <c r="BH522" s="124" t="s">
        <v>2666</v>
      </c>
      <c r="BI522" s="124" t="s">
        <v>2667</v>
      </c>
      <c r="BJ522" s="124" t="s">
        <v>2668</v>
      </c>
      <c r="BK522" s="124" t="s">
        <v>2669</v>
      </c>
    </row>
    <row r="523" spans="1:63" ht="67" customHeight="1" x14ac:dyDescent="0.2">
      <c r="A523" s="122" t="s">
        <v>2670</v>
      </c>
      <c r="B523" s="123" t="s">
        <v>180</v>
      </c>
      <c r="C523" s="123" t="s">
        <v>180</v>
      </c>
      <c r="D523" s="123">
        <v>102.00126</v>
      </c>
      <c r="E523" s="123">
        <v>4.7480000000000002</v>
      </c>
      <c r="F523" s="123">
        <v>1792686.57611</v>
      </c>
      <c r="G523" s="123" t="s">
        <v>183</v>
      </c>
      <c r="H523" s="123" t="s">
        <v>183</v>
      </c>
      <c r="I523" s="123" t="s">
        <v>183</v>
      </c>
      <c r="J523" s="123" t="s">
        <v>183</v>
      </c>
      <c r="K523" s="123" t="s">
        <v>183</v>
      </c>
      <c r="L523" s="123">
        <v>0</v>
      </c>
      <c r="M523" s="123">
        <v>0</v>
      </c>
      <c r="N523" s="123">
        <v>0</v>
      </c>
      <c r="O523" s="123">
        <v>0</v>
      </c>
      <c r="P523" s="123" t="s">
        <v>180</v>
      </c>
      <c r="Q523" s="123" t="s">
        <v>180</v>
      </c>
      <c r="R523" s="123" t="s">
        <v>180</v>
      </c>
      <c r="S523" s="123" t="s">
        <v>180</v>
      </c>
      <c r="T523" s="123" t="s">
        <v>184</v>
      </c>
      <c r="U523" s="123">
        <v>17252.423095669299</v>
      </c>
      <c r="V523" s="123">
        <v>14884.5984184566</v>
      </c>
      <c r="W523" s="123">
        <v>715957.39806704095</v>
      </c>
      <c r="X523" s="123">
        <v>1774393.3854707601</v>
      </c>
      <c r="Y523" s="123">
        <v>401427.0747995</v>
      </c>
      <c r="Z523" s="123">
        <v>1515959.7050195599</v>
      </c>
      <c r="AA523" s="123">
        <v>1558917.71271424</v>
      </c>
      <c r="AB523" s="123">
        <v>1792686.57611</v>
      </c>
      <c r="AC523" s="123">
        <v>18394.402804294801</v>
      </c>
      <c r="AD523" s="123">
        <v>16451.615297589298</v>
      </c>
      <c r="AE523" s="123">
        <v>782048.08393790899</v>
      </c>
      <c r="AF523" s="123">
        <v>1774393.3854707601</v>
      </c>
      <c r="AG523" s="123">
        <v>506283.55447421299</v>
      </c>
      <c r="AH523" s="123">
        <v>2009872.03441908</v>
      </c>
      <c r="AI523" s="123">
        <v>1880892.60835664</v>
      </c>
      <c r="AJ523" s="123">
        <v>1974961.0256614799</v>
      </c>
      <c r="AK523" s="123">
        <v>17423.009050942099</v>
      </c>
      <c r="AL523" s="123">
        <v>1278220.7347043401</v>
      </c>
      <c r="AM523" s="123">
        <v>1258077.79444665</v>
      </c>
      <c r="AN523" s="123">
        <v>1927926.8170090599</v>
      </c>
      <c r="AO523" s="123">
        <v>7.8847357329573002</v>
      </c>
      <c r="AP523" s="123">
        <v>54.896159398853698</v>
      </c>
      <c r="AQ523" s="123">
        <v>84.509687316325795</v>
      </c>
      <c r="AR523" s="123">
        <v>3.4501525257547501</v>
      </c>
      <c r="AS523" s="123">
        <v>73.364000000000004</v>
      </c>
      <c r="AT523" s="123">
        <v>72.207999999999998</v>
      </c>
      <c r="AU523" s="123">
        <v>110.654</v>
      </c>
      <c r="AV523" s="123">
        <v>6.2</v>
      </c>
      <c r="AW523" s="123">
        <v>6.17</v>
      </c>
      <c r="AX523" s="123">
        <v>6.79</v>
      </c>
      <c r="AY523" s="123">
        <v>6.10969825404639E-3</v>
      </c>
      <c r="AZ523" s="123">
        <v>7.0233177479077603E-3</v>
      </c>
      <c r="BA523" s="123">
        <v>4.0357374088987302E-3</v>
      </c>
      <c r="BB523" s="123">
        <v>2.8279293847562101E-2</v>
      </c>
      <c r="BC523" s="123">
        <v>2.34239223790111E-2</v>
      </c>
      <c r="BD523" s="123">
        <v>2.0760106840690899E-2</v>
      </c>
      <c r="BE523" s="124" t="s">
        <v>180</v>
      </c>
      <c r="BF523" s="124" t="s">
        <v>180</v>
      </c>
      <c r="BG523" s="124" t="s">
        <v>180</v>
      </c>
      <c r="BH523" s="124" t="s">
        <v>180</v>
      </c>
      <c r="BI523" s="124" t="s">
        <v>180</v>
      </c>
      <c r="BJ523" s="124" t="s">
        <v>180</v>
      </c>
      <c r="BK523" s="124" t="s">
        <v>180</v>
      </c>
    </row>
    <row r="524" spans="1:63" ht="67" customHeight="1" x14ac:dyDescent="0.2">
      <c r="A524" s="122" t="s">
        <v>2671</v>
      </c>
      <c r="B524" s="123" t="s">
        <v>1309</v>
      </c>
      <c r="C524" s="123" t="s">
        <v>1310</v>
      </c>
      <c r="D524" s="123">
        <v>186.10014000000001</v>
      </c>
      <c r="E524" s="123">
        <v>9.5540000000000003</v>
      </c>
      <c r="F524" s="123">
        <v>2049047.9727712199</v>
      </c>
      <c r="G524" s="123" t="s">
        <v>182</v>
      </c>
      <c r="H524" s="123" t="s">
        <v>182</v>
      </c>
      <c r="I524" s="123" t="s">
        <v>183</v>
      </c>
      <c r="J524" s="123" t="s">
        <v>200</v>
      </c>
      <c r="K524" s="123" t="s">
        <v>183</v>
      </c>
      <c r="L524" s="123">
        <v>2</v>
      </c>
      <c r="M524" s="123">
        <v>2</v>
      </c>
      <c r="N524" s="123">
        <v>0</v>
      </c>
      <c r="O524" s="123">
        <v>0</v>
      </c>
      <c r="P524" s="123" t="s">
        <v>180</v>
      </c>
      <c r="Q524" s="123" t="s">
        <v>180</v>
      </c>
      <c r="R524" s="123">
        <v>82.7</v>
      </c>
      <c r="S524" s="123" t="s">
        <v>180</v>
      </c>
      <c r="T524" s="123" t="s">
        <v>184</v>
      </c>
      <c r="U524" s="123">
        <v>856806.50537182903</v>
      </c>
      <c r="V524" s="123">
        <v>853512.17909616104</v>
      </c>
      <c r="W524" s="123">
        <v>1601333.52954181</v>
      </c>
      <c r="X524" s="123">
        <v>2049047.9727712199</v>
      </c>
      <c r="Y524" s="123">
        <v>835910.50791392999</v>
      </c>
      <c r="Z524" s="123">
        <v>977985.67335338797</v>
      </c>
      <c r="AA524" s="123">
        <v>904652.46270860301</v>
      </c>
      <c r="AB524" s="123">
        <v>1063905.59777767</v>
      </c>
      <c r="AC524" s="123">
        <v>913520.60506247601</v>
      </c>
      <c r="AD524" s="123">
        <v>943368.01219210995</v>
      </c>
      <c r="AE524" s="123">
        <v>1749154.10037629</v>
      </c>
      <c r="AF524" s="123">
        <v>2049047.9727712199</v>
      </c>
      <c r="AG524" s="123">
        <v>1054258.0950235799</v>
      </c>
      <c r="AH524" s="123">
        <v>1296621.5714223899</v>
      </c>
      <c r="AI524" s="123">
        <v>1091497.0792638301</v>
      </c>
      <c r="AJ524" s="123">
        <v>1172080.0047230499</v>
      </c>
      <c r="AK524" s="123">
        <v>928444.30862729298</v>
      </c>
      <c r="AL524" s="123">
        <v>1899101.03657375</v>
      </c>
      <c r="AM524" s="123">
        <v>1175439.8332229899</v>
      </c>
      <c r="AN524" s="123">
        <v>1131788.5419934399</v>
      </c>
      <c r="AO524" s="123">
        <v>2.2731900864786101</v>
      </c>
      <c r="AP524" s="123">
        <v>11.1661774030374</v>
      </c>
      <c r="AQ524" s="123">
        <v>14.579806879918401</v>
      </c>
      <c r="AR524" s="123">
        <v>5.03457412103677</v>
      </c>
      <c r="AS524" s="123">
        <v>2.0449999999999999</v>
      </c>
      <c r="AT524" s="123">
        <v>1.266</v>
      </c>
      <c r="AU524" s="123">
        <v>1.2190000000000001</v>
      </c>
      <c r="AV524" s="123">
        <v>1.03</v>
      </c>
      <c r="AW524" s="123">
        <v>0.34</v>
      </c>
      <c r="AX524" s="123">
        <v>0.28999999999999998</v>
      </c>
      <c r="AY524" s="123">
        <v>6.1143159644089203E-3</v>
      </c>
      <c r="AZ524" s="123">
        <v>0.21900569604655001</v>
      </c>
      <c r="BA524" s="123">
        <v>0.30547873223017702</v>
      </c>
      <c r="BB524" s="123">
        <v>2.8279293847562101E-2</v>
      </c>
      <c r="BC524" s="123">
        <v>0.34686616438423001</v>
      </c>
      <c r="BD524" s="123">
        <v>0.51293386020391996</v>
      </c>
      <c r="BE524" s="124" t="s">
        <v>2672</v>
      </c>
      <c r="BF524" s="124" t="s">
        <v>1312</v>
      </c>
      <c r="BG524" s="124" t="s">
        <v>180</v>
      </c>
      <c r="BH524" s="124" t="s">
        <v>180</v>
      </c>
      <c r="BI524" s="124" t="s">
        <v>2673</v>
      </c>
      <c r="BJ524" s="124" t="s">
        <v>180</v>
      </c>
      <c r="BK524" s="124" t="s">
        <v>180</v>
      </c>
    </row>
    <row r="525" spans="1:63" ht="67" customHeight="1" x14ac:dyDescent="0.2">
      <c r="A525" s="122" t="s">
        <v>2674</v>
      </c>
      <c r="B525" s="123" t="s">
        <v>2675</v>
      </c>
      <c r="C525" s="123" t="s">
        <v>180</v>
      </c>
      <c r="D525" s="123">
        <v>117.03997</v>
      </c>
      <c r="E525" s="123">
        <v>9.218</v>
      </c>
      <c r="F525" s="123">
        <v>992704.53853024705</v>
      </c>
      <c r="G525" s="123" t="s">
        <v>183</v>
      </c>
      <c r="H525" s="123" t="s">
        <v>188</v>
      </c>
      <c r="I525" s="123" t="s">
        <v>183</v>
      </c>
      <c r="J525" s="123" t="s">
        <v>183</v>
      </c>
      <c r="K525" s="123" t="s">
        <v>183</v>
      </c>
      <c r="L525" s="123">
        <v>0</v>
      </c>
      <c r="M525" s="123">
        <v>18</v>
      </c>
      <c r="N525" s="123">
        <v>0</v>
      </c>
      <c r="O525" s="123">
        <v>0</v>
      </c>
      <c r="P525" s="123" t="s">
        <v>180</v>
      </c>
      <c r="Q525" s="123" t="s">
        <v>180</v>
      </c>
      <c r="R525" s="123" t="s">
        <v>180</v>
      </c>
      <c r="S525" s="123">
        <v>97.8</v>
      </c>
      <c r="T525" s="123" t="s">
        <v>184</v>
      </c>
      <c r="U525" s="123">
        <v>48561.6264440628</v>
      </c>
      <c r="V525" s="123">
        <v>20202.2668725199</v>
      </c>
      <c r="W525" s="123">
        <v>720408.49904841406</v>
      </c>
      <c r="X525" s="123">
        <v>555870.33056707704</v>
      </c>
      <c r="Y525" s="123">
        <v>992704.53853024705</v>
      </c>
      <c r="Z525" s="123">
        <v>956847.190550272</v>
      </c>
      <c r="AA525" s="123">
        <v>375165.311031922</v>
      </c>
      <c r="AB525" s="123">
        <v>209346.997098586</v>
      </c>
      <c r="AC525" s="123">
        <v>51776.038223176598</v>
      </c>
      <c r="AD525" s="123">
        <v>22329.115867433298</v>
      </c>
      <c r="AE525" s="123">
        <v>786910.070144483</v>
      </c>
      <c r="AF525" s="123">
        <v>555870.33056707704</v>
      </c>
      <c r="AG525" s="123">
        <v>1252008.18245955</v>
      </c>
      <c r="AH525" s="123">
        <v>1268595.99442628</v>
      </c>
      <c r="AI525" s="123">
        <v>452650.99926484103</v>
      </c>
      <c r="AJ525" s="123">
        <v>230632.70825965199</v>
      </c>
      <c r="AK525" s="123">
        <v>37052.577045304897</v>
      </c>
      <c r="AL525" s="123">
        <v>671390.20035577996</v>
      </c>
      <c r="AM525" s="123">
        <v>1260302.08844292</v>
      </c>
      <c r="AN525" s="123">
        <v>341641.85376224603</v>
      </c>
      <c r="AO525" s="123">
        <v>56.196141114180101</v>
      </c>
      <c r="AP525" s="123">
        <v>24.3330579582761</v>
      </c>
      <c r="AQ525" s="123">
        <v>0.93067800444543802</v>
      </c>
      <c r="AR525" s="123">
        <v>45.951816906622199</v>
      </c>
      <c r="AS525" s="123">
        <v>18.12</v>
      </c>
      <c r="AT525" s="123">
        <v>34.014000000000003</v>
      </c>
      <c r="AU525" s="123">
        <v>9.2200000000000006</v>
      </c>
      <c r="AV525" s="123">
        <v>4.18</v>
      </c>
      <c r="AW525" s="123">
        <v>5.09</v>
      </c>
      <c r="AX525" s="123">
        <v>3.2</v>
      </c>
      <c r="AY525" s="123">
        <v>6.1147567009761702E-3</v>
      </c>
      <c r="AZ525" s="123">
        <v>2.9124828810767099E-3</v>
      </c>
      <c r="BA525" s="123">
        <v>1.6729099392138298E-2</v>
      </c>
      <c r="BB525" s="123">
        <v>2.8279293847562101E-2</v>
      </c>
      <c r="BC525" s="123">
        <v>1.1766236997095199E-2</v>
      </c>
      <c r="BD525" s="123">
        <v>5.86968978672135E-2</v>
      </c>
      <c r="BE525" s="124" t="s">
        <v>180</v>
      </c>
      <c r="BF525" s="124" t="s">
        <v>1824</v>
      </c>
      <c r="BG525" s="124" t="s">
        <v>180</v>
      </c>
      <c r="BH525" s="124" t="s">
        <v>180</v>
      </c>
      <c r="BI525" s="124" t="s">
        <v>180</v>
      </c>
      <c r="BJ525" s="124" t="s">
        <v>180</v>
      </c>
      <c r="BK525" s="124" t="s">
        <v>180</v>
      </c>
    </row>
    <row r="526" spans="1:63" ht="67" customHeight="1" x14ac:dyDescent="0.2">
      <c r="A526" s="122" t="s">
        <v>2676</v>
      </c>
      <c r="B526" s="123" t="s">
        <v>180</v>
      </c>
      <c r="C526" s="123" t="s">
        <v>2677</v>
      </c>
      <c r="D526" s="123">
        <v>433.18849999999998</v>
      </c>
      <c r="E526" s="123">
        <v>3.8650000000000002</v>
      </c>
      <c r="F526" s="123">
        <v>1732575.0129143</v>
      </c>
      <c r="G526" s="123" t="s">
        <v>182</v>
      </c>
      <c r="H526" s="123" t="s">
        <v>183</v>
      </c>
      <c r="I526" s="123" t="s">
        <v>183</v>
      </c>
      <c r="J526" s="123" t="s">
        <v>183</v>
      </c>
      <c r="K526" s="123" t="s">
        <v>183</v>
      </c>
      <c r="L526" s="123">
        <v>0</v>
      </c>
      <c r="M526" s="123">
        <v>0</v>
      </c>
      <c r="N526" s="123">
        <v>0</v>
      </c>
      <c r="O526" s="123">
        <v>0</v>
      </c>
      <c r="P526" s="123" t="s">
        <v>180</v>
      </c>
      <c r="Q526" s="123" t="s">
        <v>180</v>
      </c>
      <c r="R526" s="123" t="s">
        <v>180</v>
      </c>
      <c r="S526" s="123" t="s">
        <v>180</v>
      </c>
      <c r="T526" s="123" t="s">
        <v>184</v>
      </c>
      <c r="U526" s="123">
        <v>741328.58898335602</v>
      </c>
      <c r="V526" s="123">
        <v>686451.53029170097</v>
      </c>
      <c r="W526" s="123">
        <v>1445979.7786141699</v>
      </c>
      <c r="X526" s="123">
        <v>1732575.0129143</v>
      </c>
      <c r="Y526" s="123">
        <v>798880.54773114505</v>
      </c>
      <c r="Z526" s="123">
        <v>710125.93694349902</v>
      </c>
      <c r="AA526" s="123">
        <v>1629254.74376163</v>
      </c>
      <c r="AB526" s="123">
        <v>1370935.83816451</v>
      </c>
      <c r="AC526" s="123">
        <v>790398.92544267501</v>
      </c>
      <c r="AD526" s="123">
        <v>758719.59587416099</v>
      </c>
      <c r="AE526" s="123">
        <v>1579459.5018239899</v>
      </c>
      <c r="AF526" s="123">
        <v>1732575.0129143</v>
      </c>
      <c r="AG526" s="123">
        <v>1007555.56537298</v>
      </c>
      <c r="AH526" s="123">
        <v>941490.89639554301</v>
      </c>
      <c r="AI526" s="123">
        <v>1965756.87073033</v>
      </c>
      <c r="AJ526" s="123">
        <v>1510328.0657863901</v>
      </c>
      <c r="AK526" s="123">
        <v>774559.26065841794</v>
      </c>
      <c r="AL526" s="123">
        <v>1656017.2573691499</v>
      </c>
      <c r="AM526" s="123">
        <v>974523.23088426003</v>
      </c>
      <c r="AN526" s="123">
        <v>1738042.4682583599</v>
      </c>
      <c r="AO526" s="123">
        <v>2.8920535715110098</v>
      </c>
      <c r="AP526" s="123">
        <v>6.5379159374710003</v>
      </c>
      <c r="AQ526" s="123">
        <v>4.7936030615095104</v>
      </c>
      <c r="AR526" s="123">
        <v>18.5287069910467</v>
      </c>
      <c r="AS526" s="123">
        <v>2.1379999999999999</v>
      </c>
      <c r="AT526" s="123">
        <v>1.258</v>
      </c>
      <c r="AU526" s="123">
        <v>2.2440000000000002</v>
      </c>
      <c r="AV526" s="123">
        <v>1.1000000000000001</v>
      </c>
      <c r="AW526" s="123">
        <v>0.33</v>
      </c>
      <c r="AX526" s="123">
        <v>1.17</v>
      </c>
      <c r="AY526" s="123">
        <v>6.1664746926569603E-3</v>
      </c>
      <c r="AZ526" s="123">
        <v>0.25686026635776399</v>
      </c>
      <c r="BA526" s="123">
        <v>5.0711011662683001E-3</v>
      </c>
      <c r="BB526" s="123">
        <v>2.84642596079299E-2</v>
      </c>
      <c r="BC526" s="123">
        <v>0.39122316664159301</v>
      </c>
      <c r="BD526" s="123">
        <v>2.44783968821062E-2</v>
      </c>
      <c r="BE526" s="124" t="s">
        <v>2678</v>
      </c>
      <c r="BF526" s="124" t="s">
        <v>180</v>
      </c>
      <c r="BG526" s="124" t="s">
        <v>180</v>
      </c>
      <c r="BH526" s="124" t="s">
        <v>180</v>
      </c>
      <c r="BI526" s="124" t="s">
        <v>180</v>
      </c>
      <c r="BJ526" s="124" t="s">
        <v>180</v>
      </c>
      <c r="BK526" s="124" t="s">
        <v>180</v>
      </c>
    </row>
    <row r="527" spans="1:63" ht="67" customHeight="1" x14ac:dyDescent="0.2">
      <c r="A527" s="122" t="s">
        <v>2679</v>
      </c>
      <c r="B527" s="123" t="s">
        <v>180</v>
      </c>
      <c r="C527" s="123" t="s">
        <v>2680</v>
      </c>
      <c r="D527" s="123">
        <v>230.09039000000001</v>
      </c>
      <c r="E527" s="123">
        <v>10.943</v>
      </c>
      <c r="F527" s="123">
        <v>2209418.3114416702</v>
      </c>
      <c r="G527" s="123" t="s">
        <v>182</v>
      </c>
      <c r="H527" s="123" t="s">
        <v>183</v>
      </c>
      <c r="I527" s="123" t="s">
        <v>183</v>
      </c>
      <c r="J527" s="123" t="s">
        <v>200</v>
      </c>
      <c r="K527" s="123" t="s">
        <v>183</v>
      </c>
      <c r="L527" s="123">
        <v>6</v>
      </c>
      <c r="M527" s="123">
        <v>0</v>
      </c>
      <c r="N527" s="123">
        <v>0</v>
      </c>
      <c r="O527" s="123">
        <v>2</v>
      </c>
      <c r="P527" s="123" t="s">
        <v>180</v>
      </c>
      <c r="Q527" s="123" t="s">
        <v>1269</v>
      </c>
      <c r="R527" s="123" t="s">
        <v>180</v>
      </c>
      <c r="S527" s="123" t="s">
        <v>180</v>
      </c>
      <c r="T527" s="123" t="s">
        <v>184</v>
      </c>
      <c r="U527" s="123">
        <v>1370723.4173148801</v>
      </c>
      <c r="V527" s="123">
        <v>1280702.94359017</v>
      </c>
      <c r="W527" s="123">
        <v>2059757.86473755</v>
      </c>
      <c r="X527" s="123">
        <v>1971115.2001163701</v>
      </c>
      <c r="Y527" s="123">
        <v>2209418.3114416702</v>
      </c>
      <c r="Z527" s="123">
        <v>1997624.3468933401</v>
      </c>
      <c r="AA527" s="123">
        <v>1680664.70069533</v>
      </c>
      <c r="AB527" s="123">
        <v>1868605.6001667699</v>
      </c>
      <c r="AC527" s="123">
        <v>1461454.9232622699</v>
      </c>
      <c r="AD527" s="123">
        <v>1415532.4548299401</v>
      </c>
      <c r="AE527" s="123">
        <v>2249896.0075599402</v>
      </c>
      <c r="AF527" s="123">
        <v>1971115.2001163701</v>
      </c>
      <c r="AG527" s="123">
        <v>2786538.8915179698</v>
      </c>
      <c r="AH527" s="123">
        <v>2648467.0382738202</v>
      </c>
      <c r="AI527" s="123">
        <v>2027784.9092880399</v>
      </c>
      <c r="AJ527" s="123">
        <v>2058599.24531264</v>
      </c>
      <c r="AK527" s="123">
        <v>1438493.6890461</v>
      </c>
      <c r="AL527" s="123">
        <v>2110505.6038381499</v>
      </c>
      <c r="AM527" s="123">
        <v>2717502.9648958999</v>
      </c>
      <c r="AN527" s="123">
        <v>2043192.0773003399</v>
      </c>
      <c r="AO527" s="123">
        <v>2.2573674868788101</v>
      </c>
      <c r="AP527" s="123">
        <v>9.3403115845568596</v>
      </c>
      <c r="AQ527" s="123">
        <v>3.59269318124481</v>
      </c>
      <c r="AR527" s="123">
        <v>1.0664208325211699</v>
      </c>
      <c r="AS527" s="123">
        <v>1.4670000000000001</v>
      </c>
      <c r="AT527" s="123">
        <v>1.889</v>
      </c>
      <c r="AU527" s="123">
        <v>1.42</v>
      </c>
      <c r="AV527" s="123">
        <v>0.55000000000000004</v>
      </c>
      <c r="AW527" s="123">
        <v>0.92</v>
      </c>
      <c r="AX527" s="123">
        <v>0.51</v>
      </c>
      <c r="AY527" s="123">
        <v>6.1983953057091999E-3</v>
      </c>
      <c r="AZ527" s="123">
        <v>8.7231556407529897E-4</v>
      </c>
      <c r="BA527" s="123">
        <v>8.4185774157512494E-3</v>
      </c>
      <c r="BB527" s="123">
        <v>2.8557312717764599E-2</v>
      </c>
      <c r="BC527" s="123">
        <v>5.1532413371650296E-3</v>
      </c>
      <c r="BD527" s="123">
        <v>3.5302773688158998E-2</v>
      </c>
      <c r="BE527" s="124" t="s">
        <v>2681</v>
      </c>
      <c r="BF527" s="124" t="s">
        <v>180</v>
      </c>
      <c r="BG527" s="124" t="s">
        <v>180</v>
      </c>
      <c r="BH527" s="124" t="s">
        <v>2682</v>
      </c>
      <c r="BI527" s="124" t="s">
        <v>2683</v>
      </c>
      <c r="BJ527" s="124" t="s">
        <v>180</v>
      </c>
      <c r="BK527" s="124" t="s">
        <v>180</v>
      </c>
    </row>
    <row r="528" spans="1:63" ht="67" customHeight="1" x14ac:dyDescent="0.2">
      <c r="A528" s="122" t="s">
        <v>2684</v>
      </c>
      <c r="B528" s="123" t="s">
        <v>2685</v>
      </c>
      <c r="C528" s="123" t="s">
        <v>2686</v>
      </c>
      <c r="D528" s="123">
        <v>114.04299</v>
      </c>
      <c r="E528" s="123">
        <v>3.1459999999999999</v>
      </c>
      <c r="F528" s="123">
        <v>4704058.4689889401</v>
      </c>
      <c r="G528" s="123" t="s">
        <v>182</v>
      </c>
      <c r="H528" s="123" t="s">
        <v>188</v>
      </c>
      <c r="I528" s="123" t="s">
        <v>200</v>
      </c>
      <c r="J528" s="123" t="s">
        <v>200</v>
      </c>
      <c r="K528" s="123" t="s">
        <v>183</v>
      </c>
      <c r="L528" s="123">
        <v>7</v>
      </c>
      <c r="M528" s="123">
        <v>7</v>
      </c>
      <c r="N528" s="123">
        <v>3</v>
      </c>
      <c r="O528" s="123">
        <v>7</v>
      </c>
      <c r="P528" s="123" t="s">
        <v>190</v>
      </c>
      <c r="Q528" s="123" t="s">
        <v>2687</v>
      </c>
      <c r="R528" s="123" t="s">
        <v>180</v>
      </c>
      <c r="S528" s="123">
        <v>88.2</v>
      </c>
      <c r="T528" s="123" t="s">
        <v>184</v>
      </c>
      <c r="U528" s="123">
        <v>4704058.4689889401</v>
      </c>
      <c r="V528" s="123">
        <v>4668695.8781548403</v>
      </c>
      <c r="W528" s="123">
        <v>869234.96982104797</v>
      </c>
      <c r="X528" s="123">
        <v>1334393.9614921401</v>
      </c>
      <c r="Y528" s="123">
        <v>1299596.84002576</v>
      </c>
      <c r="Z528" s="123">
        <v>965146.95307727496</v>
      </c>
      <c r="AA528" s="123">
        <v>1274043.17646161</v>
      </c>
      <c r="AB528" s="123">
        <v>938379.79723056301</v>
      </c>
      <c r="AC528" s="123">
        <v>5015431.5027932199</v>
      </c>
      <c r="AD528" s="123">
        <v>5160205.6279600197</v>
      </c>
      <c r="AE528" s="123">
        <v>949474.84930761601</v>
      </c>
      <c r="AF528" s="123">
        <v>1334393.9614921401</v>
      </c>
      <c r="AG528" s="123">
        <v>1639063.6029727899</v>
      </c>
      <c r="AH528" s="123">
        <v>1279599.8888834401</v>
      </c>
      <c r="AI528" s="123">
        <v>1537180.8106289201</v>
      </c>
      <c r="AJ528" s="123">
        <v>1033791.1554065</v>
      </c>
      <c r="AK528" s="123">
        <v>5087818.5653766198</v>
      </c>
      <c r="AL528" s="123">
        <v>1141934.4053998799</v>
      </c>
      <c r="AM528" s="123">
        <v>1459331.7459281201</v>
      </c>
      <c r="AN528" s="123">
        <v>1285485.98301771</v>
      </c>
      <c r="AO528" s="123">
        <v>2.01207579103558</v>
      </c>
      <c r="AP528" s="123">
        <v>23.834899197968401</v>
      </c>
      <c r="AQ528" s="123">
        <v>17.417508426874299</v>
      </c>
      <c r="AR528" s="123">
        <v>27.689935439928199</v>
      </c>
      <c r="AS528" s="123">
        <v>0.224</v>
      </c>
      <c r="AT528" s="123">
        <v>0.28699999999999998</v>
      </c>
      <c r="AU528" s="123">
        <v>0.253</v>
      </c>
      <c r="AV528" s="123">
        <v>-2.16</v>
      </c>
      <c r="AW528" s="123">
        <v>-1.8</v>
      </c>
      <c r="AX528" s="123">
        <v>-1.98</v>
      </c>
      <c r="AY528" s="123">
        <v>6.2491898385800297E-3</v>
      </c>
      <c r="AZ528" s="123">
        <v>1.22261562647604E-2</v>
      </c>
      <c r="BA528" s="123">
        <v>8.3436994512330297E-3</v>
      </c>
      <c r="BB528" s="123">
        <v>2.8736804788015699E-2</v>
      </c>
      <c r="BC528" s="123">
        <v>3.5466078149149698E-2</v>
      </c>
      <c r="BD528" s="123">
        <v>3.5084158916192001E-2</v>
      </c>
      <c r="BE528" s="124" t="s">
        <v>2688</v>
      </c>
      <c r="BF528" s="124" t="s">
        <v>2689</v>
      </c>
      <c r="BG528" s="124" t="s">
        <v>180</v>
      </c>
      <c r="BH528" s="124" t="s">
        <v>2690</v>
      </c>
      <c r="BI528" s="124" t="s">
        <v>2691</v>
      </c>
      <c r="BJ528" s="124" t="s">
        <v>2692</v>
      </c>
      <c r="BK528" s="124" t="s">
        <v>2693</v>
      </c>
    </row>
    <row r="529" spans="1:63" ht="67" customHeight="1" x14ac:dyDescent="0.2">
      <c r="A529" s="122" t="s">
        <v>2694</v>
      </c>
      <c r="B529" s="123" t="s">
        <v>2695</v>
      </c>
      <c r="C529" s="123" t="s">
        <v>2696</v>
      </c>
      <c r="D529" s="123">
        <v>260.11590000000001</v>
      </c>
      <c r="E529" s="123">
        <v>3.3290000000000002</v>
      </c>
      <c r="F529" s="123">
        <v>20214925.127081901</v>
      </c>
      <c r="G529" s="123" t="s">
        <v>182</v>
      </c>
      <c r="H529" s="123" t="s">
        <v>200</v>
      </c>
      <c r="I529" s="123" t="s">
        <v>183</v>
      </c>
      <c r="J529" s="123" t="s">
        <v>200</v>
      </c>
      <c r="K529" s="123" t="s">
        <v>183</v>
      </c>
      <c r="L529" s="123">
        <v>1</v>
      </c>
      <c r="M529" s="123">
        <v>3</v>
      </c>
      <c r="N529" s="123">
        <v>0</v>
      </c>
      <c r="O529" s="123">
        <v>0</v>
      </c>
      <c r="P529" s="123" t="s">
        <v>180</v>
      </c>
      <c r="Q529" s="123" t="s">
        <v>180</v>
      </c>
      <c r="R529" s="123" t="s">
        <v>180</v>
      </c>
      <c r="S529" s="123">
        <v>97.5</v>
      </c>
      <c r="T529" s="123" t="s">
        <v>184</v>
      </c>
      <c r="U529" s="123">
        <v>8479616.9805112295</v>
      </c>
      <c r="V529" s="123">
        <v>8592693.8697072808</v>
      </c>
      <c r="W529" s="123">
        <v>17013144.923506401</v>
      </c>
      <c r="X529" s="123">
        <v>18105853.036062099</v>
      </c>
      <c r="Y529" s="123">
        <v>20214925.127081901</v>
      </c>
      <c r="Z529" s="123">
        <v>16377721.469309499</v>
      </c>
      <c r="AA529" s="123">
        <v>18589382.1284636</v>
      </c>
      <c r="AB529" s="123">
        <v>16652445.7844692</v>
      </c>
      <c r="AC529" s="123">
        <v>9040903.3850332294</v>
      </c>
      <c r="AD529" s="123">
        <v>9497313.2589919493</v>
      </c>
      <c r="AE529" s="123">
        <v>18583643.978129901</v>
      </c>
      <c r="AF529" s="123">
        <v>18105853.036062099</v>
      </c>
      <c r="AG529" s="123">
        <v>25495251.290364299</v>
      </c>
      <c r="AH529" s="123">
        <v>21713719.869780701</v>
      </c>
      <c r="AI529" s="123">
        <v>22428785.787844501</v>
      </c>
      <c r="AJ529" s="123">
        <v>18345611.466356698</v>
      </c>
      <c r="AK529" s="123">
        <v>9269108.3220125902</v>
      </c>
      <c r="AL529" s="123">
        <v>18344748.507096</v>
      </c>
      <c r="AM529" s="123">
        <v>23604485.5800725</v>
      </c>
      <c r="AN529" s="123">
        <v>20387198.627100602</v>
      </c>
      <c r="AO529" s="123">
        <v>3.4817860107456702</v>
      </c>
      <c r="AP529" s="123">
        <v>1.8416671942650999</v>
      </c>
      <c r="AQ529" s="123">
        <v>11.3281287223731</v>
      </c>
      <c r="AR529" s="123">
        <v>14.162025417522299</v>
      </c>
      <c r="AS529" s="123">
        <v>1.9790000000000001</v>
      </c>
      <c r="AT529" s="123">
        <v>2.5470000000000002</v>
      </c>
      <c r="AU529" s="123">
        <v>2.1989999999999998</v>
      </c>
      <c r="AV529" s="123">
        <v>0.98</v>
      </c>
      <c r="AW529" s="123">
        <v>1.35</v>
      </c>
      <c r="AX529" s="123">
        <v>1.1399999999999999</v>
      </c>
      <c r="AY529" s="123">
        <v>6.3415327614673202E-3</v>
      </c>
      <c r="AZ529" s="123">
        <v>1.9512236794055899E-3</v>
      </c>
      <c r="BA529" s="123">
        <v>3.78472141411845E-3</v>
      </c>
      <c r="BB529" s="123">
        <v>2.9106316719929401E-2</v>
      </c>
      <c r="BC529" s="123">
        <v>8.8552730721434998E-3</v>
      </c>
      <c r="BD529" s="123">
        <v>2.01373489438747E-2</v>
      </c>
      <c r="BE529" s="124" t="s">
        <v>2697</v>
      </c>
      <c r="BF529" s="124" t="s">
        <v>2698</v>
      </c>
      <c r="BG529" s="124" t="s">
        <v>180</v>
      </c>
      <c r="BH529" s="124" t="s">
        <v>180</v>
      </c>
      <c r="BI529" s="124" t="s">
        <v>2699</v>
      </c>
      <c r="BJ529" s="124" t="s">
        <v>180</v>
      </c>
      <c r="BK529" s="124" t="s">
        <v>180</v>
      </c>
    </row>
    <row r="530" spans="1:63" ht="67" customHeight="1" x14ac:dyDescent="0.2">
      <c r="A530" s="122" t="s">
        <v>2700</v>
      </c>
      <c r="B530" s="123" t="s">
        <v>180</v>
      </c>
      <c r="C530" s="123" t="s">
        <v>2701</v>
      </c>
      <c r="D530" s="123">
        <v>153.99367000000001</v>
      </c>
      <c r="E530" s="123">
        <v>15.009</v>
      </c>
      <c r="F530" s="123">
        <v>961383.551278434</v>
      </c>
      <c r="G530" s="123" t="s">
        <v>182</v>
      </c>
      <c r="H530" s="123" t="s">
        <v>183</v>
      </c>
      <c r="I530" s="123" t="s">
        <v>200</v>
      </c>
      <c r="J530" s="123" t="s">
        <v>183</v>
      </c>
      <c r="K530" s="123" t="s">
        <v>183</v>
      </c>
      <c r="L530" s="123">
        <v>0</v>
      </c>
      <c r="M530" s="123">
        <v>0</v>
      </c>
      <c r="N530" s="123">
        <v>4</v>
      </c>
      <c r="O530" s="123">
        <v>0</v>
      </c>
      <c r="P530" s="123" t="s">
        <v>190</v>
      </c>
      <c r="Q530" s="123" t="s">
        <v>180</v>
      </c>
      <c r="R530" s="123" t="s">
        <v>180</v>
      </c>
      <c r="S530" s="123" t="s">
        <v>180</v>
      </c>
      <c r="T530" s="123" t="s">
        <v>184</v>
      </c>
      <c r="U530" s="123">
        <v>555395.09287292894</v>
      </c>
      <c r="V530" s="123">
        <v>534465.23129139701</v>
      </c>
      <c r="W530" s="123">
        <v>775343.22411569697</v>
      </c>
      <c r="X530" s="123">
        <v>961383.551278434</v>
      </c>
      <c r="Y530" s="123">
        <v>702272.28391258395</v>
      </c>
      <c r="Z530" s="123">
        <v>661460.15419899998</v>
      </c>
      <c r="AA530" s="123">
        <v>704864.99068830197</v>
      </c>
      <c r="AB530" s="123">
        <v>855201.73482397897</v>
      </c>
      <c r="AC530" s="123">
        <v>592158.04047826002</v>
      </c>
      <c r="AD530" s="123">
        <v>590732.52283650904</v>
      </c>
      <c r="AE530" s="123">
        <v>846915.87020537094</v>
      </c>
      <c r="AF530" s="123">
        <v>961383.551278434</v>
      </c>
      <c r="AG530" s="123">
        <v>885712.32592015003</v>
      </c>
      <c r="AH530" s="123">
        <v>876969.39529797796</v>
      </c>
      <c r="AI530" s="123">
        <v>850446.01139766502</v>
      </c>
      <c r="AJ530" s="123">
        <v>942155.82236378605</v>
      </c>
      <c r="AK530" s="123">
        <v>591445.28165738401</v>
      </c>
      <c r="AL530" s="123">
        <v>904149.71074190305</v>
      </c>
      <c r="AM530" s="123">
        <v>881340.860609064</v>
      </c>
      <c r="AN530" s="123">
        <v>896300.91688072495</v>
      </c>
      <c r="AO530" s="123">
        <v>0.170428816079601</v>
      </c>
      <c r="AP530" s="123">
        <v>8.9521538913112693</v>
      </c>
      <c r="AQ530" s="123">
        <v>0.70145227649094899</v>
      </c>
      <c r="AR530" s="123">
        <v>7.2351403433977701</v>
      </c>
      <c r="AS530" s="123">
        <v>1.5289999999999999</v>
      </c>
      <c r="AT530" s="123">
        <v>1.49</v>
      </c>
      <c r="AU530" s="123">
        <v>1.5149999999999999</v>
      </c>
      <c r="AV530" s="123">
        <v>0.61</v>
      </c>
      <c r="AW530" s="123">
        <v>0.57999999999999996</v>
      </c>
      <c r="AX530" s="123">
        <v>0.6</v>
      </c>
      <c r="AY530" s="123">
        <v>6.4127969852629798E-3</v>
      </c>
      <c r="AZ530" s="123">
        <v>7.9316992081932495E-3</v>
      </c>
      <c r="BA530" s="123">
        <v>6.8862461810452703E-3</v>
      </c>
      <c r="BB530" s="123">
        <v>2.9377869962676498E-2</v>
      </c>
      <c r="BC530" s="123">
        <v>2.5667591669223201E-2</v>
      </c>
      <c r="BD530" s="123">
        <v>3.0510594393390399E-2</v>
      </c>
      <c r="BE530" s="124" t="s">
        <v>2702</v>
      </c>
      <c r="BF530" s="124" t="s">
        <v>180</v>
      </c>
      <c r="BG530" s="124" t="s">
        <v>180</v>
      </c>
      <c r="BH530" s="124" t="s">
        <v>180</v>
      </c>
      <c r="BI530" s="124" t="s">
        <v>180</v>
      </c>
      <c r="BJ530" s="124" t="s">
        <v>2703</v>
      </c>
      <c r="BK530" s="124" t="s">
        <v>2704</v>
      </c>
    </row>
    <row r="531" spans="1:63" ht="67" customHeight="1" x14ac:dyDescent="0.2">
      <c r="A531" s="122" t="s">
        <v>2705</v>
      </c>
      <c r="B531" s="123" t="s">
        <v>180</v>
      </c>
      <c r="C531" s="123" t="s">
        <v>2706</v>
      </c>
      <c r="D531" s="123">
        <v>382.13814000000002</v>
      </c>
      <c r="E531" s="123">
        <v>9.8659999999999997</v>
      </c>
      <c r="F531" s="123">
        <v>1964793.7403808299</v>
      </c>
      <c r="G531" s="123" t="s">
        <v>182</v>
      </c>
      <c r="H531" s="123" t="s">
        <v>183</v>
      </c>
      <c r="I531" s="123" t="s">
        <v>183</v>
      </c>
      <c r="J531" s="123" t="s">
        <v>183</v>
      </c>
      <c r="K531" s="123" t="s">
        <v>183</v>
      </c>
      <c r="L531" s="123">
        <v>0</v>
      </c>
      <c r="M531" s="123">
        <v>0</v>
      </c>
      <c r="N531" s="123">
        <v>0</v>
      </c>
      <c r="O531" s="123">
        <v>0</v>
      </c>
      <c r="P531" s="123" t="s">
        <v>180</v>
      </c>
      <c r="Q531" s="123" t="s">
        <v>180</v>
      </c>
      <c r="R531" s="123" t="s">
        <v>180</v>
      </c>
      <c r="S531" s="123" t="s">
        <v>180</v>
      </c>
      <c r="T531" s="123" t="s">
        <v>184</v>
      </c>
      <c r="U531" s="123">
        <v>1833003.86335374</v>
      </c>
      <c r="V531" s="123">
        <v>1964793.7403808299</v>
      </c>
      <c r="W531" s="123">
        <v>752603.50020980695</v>
      </c>
      <c r="X531" s="123">
        <v>733642.91678872996</v>
      </c>
      <c r="Y531" s="123">
        <v>122427.953330216</v>
      </c>
      <c r="Z531" s="123">
        <v>83657.561608446107</v>
      </c>
      <c r="AA531" s="123">
        <v>690218.869392519</v>
      </c>
      <c r="AB531" s="123">
        <v>688055.71940123697</v>
      </c>
      <c r="AC531" s="123">
        <v>1954334.8327007501</v>
      </c>
      <c r="AD531" s="123">
        <v>2171642.78451584</v>
      </c>
      <c r="AE531" s="123">
        <v>822077.02147234604</v>
      </c>
      <c r="AF531" s="123">
        <v>733642.91678872996</v>
      </c>
      <c r="AG531" s="123">
        <v>154407.27163204801</v>
      </c>
      <c r="AH531" s="123">
        <v>110913.893679211</v>
      </c>
      <c r="AI531" s="123">
        <v>832774.91749600496</v>
      </c>
      <c r="AJ531" s="123">
        <v>758014.95220072905</v>
      </c>
      <c r="AK531" s="123">
        <v>2062988.80860829</v>
      </c>
      <c r="AL531" s="123">
        <v>777859.96913053805</v>
      </c>
      <c r="AM531" s="123">
        <v>132660.58265562999</v>
      </c>
      <c r="AN531" s="123">
        <v>795394.934848367</v>
      </c>
      <c r="AO531" s="123">
        <v>7.4484129866836799</v>
      </c>
      <c r="AP531" s="123">
        <v>8.0390247077299399</v>
      </c>
      <c r="AQ531" s="123">
        <v>23.182818793277701</v>
      </c>
      <c r="AR531" s="123">
        <v>6.6461673447341996</v>
      </c>
      <c r="AS531" s="123">
        <v>0.377</v>
      </c>
      <c r="AT531" s="123">
        <v>6.4000000000000001E-2</v>
      </c>
      <c r="AU531" s="123">
        <v>0.38600000000000001</v>
      </c>
      <c r="AV531" s="123">
        <v>-1.41</v>
      </c>
      <c r="AW531" s="123">
        <v>-3.96</v>
      </c>
      <c r="AX531" s="123">
        <v>-1.37</v>
      </c>
      <c r="AY531" s="123">
        <v>6.4254642457836101E-3</v>
      </c>
      <c r="AZ531" s="123">
        <v>1.3452250663781301E-4</v>
      </c>
      <c r="BA531" s="123">
        <v>7.0154254271493901E-3</v>
      </c>
      <c r="BB531" s="123">
        <v>2.9380465515560499E-2</v>
      </c>
      <c r="BC531" s="123">
        <v>1.45183272855485E-3</v>
      </c>
      <c r="BD531" s="123">
        <v>3.0924510996877499E-2</v>
      </c>
      <c r="BE531" s="124" t="s">
        <v>2707</v>
      </c>
      <c r="BF531" s="124" t="s">
        <v>180</v>
      </c>
      <c r="BG531" s="124" t="s">
        <v>180</v>
      </c>
      <c r="BH531" s="124" t="s">
        <v>180</v>
      </c>
      <c r="BI531" s="124" t="s">
        <v>180</v>
      </c>
      <c r="BJ531" s="124" t="s">
        <v>180</v>
      </c>
      <c r="BK531" s="124" t="s">
        <v>180</v>
      </c>
    </row>
    <row r="532" spans="1:63" ht="67" customHeight="1" x14ac:dyDescent="0.2">
      <c r="A532" s="122" t="s">
        <v>2708</v>
      </c>
      <c r="B532" s="123" t="s">
        <v>180</v>
      </c>
      <c r="C532" s="123" t="s">
        <v>1180</v>
      </c>
      <c r="D532" s="123">
        <v>117.04272</v>
      </c>
      <c r="E532" s="123">
        <v>11.468999999999999</v>
      </c>
      <c r="F532" s="123">
        <v>1531633.7883136</v>
      </c>
      <c r="G532" s="123" t="s">
        <v>182</v>
      </c>
      <c r="H532" s="123" t="s">
        <v>183</v>
      </c>
      <c r="I532" s="123" t="s">
        <v>200</v>
      </c>
      <c r="J532" s="123" t="s">
        <v>200</v>
      </c>
      <c r="K532" s="123" t="s">
        <v>183</v>
      </c>
      <c r="L532" s="123">
        <v>6</v>
      </c>
      <c r="M532" s="123">
        <v>0</v>
      </c>
      <c r="N532" s="123">
        <v>28</v>
      </c>
      <c r="O532" s="123">
        <v>12</v>
      </c>
      <c r="P532" s="123" t="s">
        <v>1181</v>
      </c>
      <c r="Q532" s="123" t="s">
        <v>1182</v>
      </c>
      <c r="R532" s="123" t="s">
        <v>180</v>
      </c>
      <c r="S532" s="123" t="s">
        <v>180</v>
      </c>
      <c r="T532" s="123" t="s">
        <v>184</v>
      </c>
      <c r="U532" s="123">
        <v>791881.33412753395</v>
      </c>
      <c r="V532" s="123">
        <v>873220.994319116</v>
      </c>
      <c r="W532" s="123">
        <v>1317364.96945261</v>
      </c>
      <c r="X532" s="123">
        <v>1405993.35188501</v>
      </c>
      <c r="Y532" s="123">
        <v>1531633.7883136</v>
      </c>
      <c r="Z532" s="123">
        <v>1466957.3972616</v>
      </c>
      <c r="AA532" s="123">
        <v>1497305.05341085</v>
      </c>
      <c r="AB532" s="123">
        <v>1466435.55022274</v>
      </c>
      <c r="AC532" s="123">
        <v>844297.87933966599</v>
      </c>
      <c r="AD532" s="123">
        <v>965151.72693561797</v>
      </c>
      <c r="AE532" s="123">
        <v>1438972.1413436199</v>
      </c>
      <c r="AF532" s="123">
        <v>1405993.35188501</v>
      </c>
      <c r="AG532" s="123">
        <v>1931710.7568977999</v>
      </c>
      <c r="AH532" s="123">
        <v>1944904.3656488501</v>
      </c>
      <c r="AI532" s="123">
        <v>1806554.6272561699</v>
      </c>
      <c r="AJ532" s="123">
        <v>1615537.87311711</v>
      </c>
      <c r="AK532" s="123">
        <v>904724.80313764198</v>
      </c>
      <c r="AL532" s="123">
        <v>1422482.74661432</v>
      </c>
      <c r="AM532" s="123">
        <v>1938307.5612733299</v>
      </c>
      <c r="AN532" s="123">
        <v>1711046.2501866401</v>
      </c>
      <c r="AO532" s="123">
        <v>9.4455877490279203</v>
      </c>
      <c r="AP532" s="123">
        <v>1.6393538492484201</v>
      </c>
      <c r="AQ532" s="123">
        <v>0.48131113981169799</v>
      </c>
      <c r="AR532" s="123">
        <v>7.8939562362639899</v>
      </c>
      <c r="AS532" s="123">
        <v>1.5720000000000001</v>
      </c>
      <c r="AT532" s="123">
        <v>2.1419999999999999</v>
      </c>
      <c r="AU532" s="123">
        <v>1.891</v>
      </c>
      <c r="AV532" s="123">
        <v>0.65</v>
      </c>
      <c r="AW532" s="123">
        <v>1.1000000000000001</v>
      </c>
      <c r="AX532" s="123">
        <v>0.92</v>
      </c>
      <c r="AY532" s="123">
        <v>6.4422773313139699E-3</v>
      </c>
      <c r="AZ532" s="123">
        <v>8.8186193603889695E-4</v>
      </c>
      <c r="BA532" s="123">
        <v>1.78227826801369E-3</v>
      </c>
      <c r="BB532" s="123">
        <v>2.9401972482011901E-2</v>
      </c>
      <c r="BC532" s="123">
        <v>5.1754584611805902E-3</v>
      </c>
      <c r="BD532" s="123">
        <v>1.17688661048623E-2</v>
      </c>
      <c r="BE532" s="124" t="s">
        <v>2709</v>
      </c>
      <c r="BF532" s="124" t="s">
        <v>180</v>
      </c>
      <c r="BG532" s="124" t="s">
        <v>180</v>
      </c>
      <c r="BH532" s="124" t="s">
        <v>1184</v>
      </c>
      <c r="BI532" s="124" t="s">
        <v>2710</v>
      </c>
      <c r="BJ532" s="124" t="s">
        <v>2711</v>
      </c>
      <c r="BK532" s="124" t="s">
        <v>1187</v>
      </c>
    </row>
    <row r="533" spans="1:63" ht="67" customHeight="1" x14ac:dyDescent="0.2">
      <c r="A533" s="122" t="s">
        <v>2712</v>
      </c>
      <c r="B533" s="123" t="s">
        <v>2713</v>
      </c>
      <c r="C533" s="123" t="s">
        <v>2714</v>
      </c>
      <c r="D533" s="123">
        <v>153.0788</v>
      </c>
      <c r="E533" s="123">
        <v>2.9089999999999998</v>
      </c>
      <c r="F533" s="123">
        <v>18945661.668873802</v>
      </c>
      <c r="G533" s="123" t="s">
        <v>182</v>
      </c>
      <c r="H533" s="123" t="s">
        <v>189</v>
      </c>
      <c r="I533" s="123" t="s">
        <v>200</v>
      </c>
      <c r="J533" s="123" t="s">
        <v>200</v>
      </c>
      <c r="K533" s="123" t="s">
        <v>183</v>
      </c>
      <c r="L533" s="123">
        <v>8</v>
      </c>
      <c r="M533" s="123">
        <v>17</v>
      </c>
      <c r="N533" s="123">
        <v>2</v>
      </c>
      <c r="O533" s="123">
        <v>20</v>
      </c>
      <c r="P533" s="123" t="s">
        <v>190</v>
      </c>
      <c r="Q533" s="123" t="s">
        <v>2715</v>
      </c>
      <c r="R533" s="123" t="s">
        <v>180</v>
      </c>
      <c r="S533" s="123">
        <v>96.7</v>
      </c>
      <c r="T533" s="123" t="s">
        <v>184</v>
      </c>
      <c r="U533" s="123">
        <v>7490247.8829396404</v>
      </c>
      <c r="V533" s="123">
        <v>9137087.5630447604</v>
      </c>
      <c r="W533" s="123">
        <v>18945661.668873802</v>
      </c>
      <c r="X533" s="123">
        <v>18871603.347715501</v>
      </c>
      <c r="Y533" s="123">
        <v>18055678.145565201</v>
      </c>
      <c r="Z533" s="123">
        <v>15332027.2794942</v>
      </c>
      <c r="AA533" s="123">
        <v>15147648.275180699</v>
      </c>
      <c r="AB533" s="123">
        <v>14563628.2171524</v>
      </c>
      <c r="AC533" s="123">
        <v>7986045.5484304503</v>
      </c>
      <c r="AD533" s="123">
        <v>10099019.489918301</v>
      </c>
      <c r="AE533" s="123">
        <v>20694553.1215689</v>
      </c>
      <c r="AF533" s="123">
        <v>18871603.347715501</v>
      </c>
      <c r="AG533" s="123">
        <v>22771988.946049299</v>
      </c>
      <c r="AH533" s="123">
        <v>20327329.781900901</v>
      </c>
      <c r="AI533" s="123">
        <v>18276204.986578401</v>
      </c>
      <c r="AJ533" s="123">
        <v>16044409.8284667</v>
      </c>
      <c r="AK533" s="123">
        <v>9042532.5191743895</v>
      </c>
      <c r="AL533" s="123">
        <v>19783078.2346422</v>
      </c>
      <c r="AM533" s="123">
        <v>21549659.3639751</v>
      </c>
      <c r="AN533" s="123">
        <v>17160307.4075226</v>
      </c>
      <c r="AO533" s="123">
        <v>16.523006130509899</v>
      </c>
      <c r="AP533" s="123">
        <v>6.5157713656365202</v>
      </c>
      <c r="AQ533" s="123">
        <v>8.0216352540075704</v>
      </c>
      <c r="AR533" s="123">
        <v>9.1963241277852195</v>
      </c>
      <c r="AS533" s="123">
        <v>2.1880000000000002</v>
      </c>
      <c r="AT533" s="123">
        <v>2.383</v>
      </c>
      <c r="AU533" s="123">
        <v>1.8979999999999999</v>
      </c>
      <c r="AV533" s="123">
        <v>1.1299999999999999</v>
      </c>
      <c r="AW533" s="123">
        <v>1.25</v>
      </c>
      <c r="AX533" s="123">
        <v>0.92</v>
      </c>
      <c r="AY533" s="123">
        <v>6.4793451773320597E-3</v>
      </c>
      <c r="AZ533" s="123">
        <v>4.4168411986784699E-3</v>
      </c>
      <c r="BA533" s="123">
        <v>1.3494627810401699E-2</v>
      </c>
      <c r="BB533" s="123">
        <v>2.95156662111862E-2</v>
      </c>
      <c r="BC533" s="123">
        <v>1.6549522269122399E-2</v>
      </c>
      <c r="BD533" s="123">
        <v>5.0563204203171702E-2</v>
      </c>
      <c r="BE533" s="124" t="s">
        <v>2716</v>
      </c>
      <c r="BF533" s="124" t="s">
        <v>2717</v>
      </c>
      <c r="BG533" s="124" t="s">
        <v>180</v>
      </c>
      <c r="BH533" s="124" t="s">
        <v>2718</v>
      </c>
      <c r="BI533" s="124" t="s">
        <v>2719</v>
      </c>
      <c r="BJ533" s="124" t="s">
        <v>2720</v>
      </c>
      <c r="BK533" s="124" t="s">
        <v>2721</v>
      </c>
    </row>
    <row r="534" spans="1:63" ht="67" customHeight="1" x14ac:dyDescent="0.2">
      <c r="A534" s="122" t="s">
        <v>2722</v>
      </c>
      <c r="B534" s="123" t="s">
        <v>180</v>
      </c>
      <c r="C534" s="123" t="s">
        <v>2723</v>
      </c>
      <c r="D534" s="123">
        <v>300.16888999999998</v>
      </c>
      <c r="E534" s="123">
        <v>2.6829999999999998</v>
      </c>
      <c r="F534" s="123">
        <v>15174949.781303</v>
      </c>
      <c r="G534" s="123" t="s">
        <v>182</v>
      </c>
      <c r="H534" s="123" t="s">
        <v>183</v>
      </c>
      <c r="I534" s="123" t="s">
        <v>183</v>
      </c>
      <c r="J534" s="123" t="s">
        <v>183</v>
      </c>
      <c r="K534" s="123" t="s">
        <v>183</v>
      </c>
      <c r="L534" s="123">
        <v>0</v>
      </c>
      <c r="M534" s="123">
        <v>0</v>
      </c>
      <c r="N534" s="123">
        <v>0</v>
      </c>
      <c r="O534" s="123">
        <v>0</v>
      </c>
      <c r="P534" s="123" t="s">
        <v>180</v>
      </c>
      <c r="Q534" s="123" t="s">
        <v>180</v>
      </c>
      <c r="R534" s="123" t="s">
        <v>180</v>
      </c>
      <c r="S534" s="123" t="s">
        <v>180</v>
      </c>
      <c r="T534" s="123" t="s">
        <v>184</v>
      </c>
      <c r="U534" s="123">
        <v>158184.58783935101</v>
      </c>
      <c r="V534" s="123">
        <v>119408.979910248</v>
      </c>
      <c r="W534" s="123">
        <v>10064259.521438099</v>
      </c>
      <c r="X534" s="123">
        <v>15174949.781303</v>
      </c>
      <c r="Y534" s="123">
        <v>7721022.4081231104</v>
      </c>
      <c r="Z534" s="123">
        <v>4838089.38455413</v>
      </c>
      <c r="AA534" s="123">
        <v>1219693.6487179101</v>
      </c>
      <c r="AB534" s="123">
        <v>6816465.1517273504</v>
      </c>
      <c r="AC534" s="123">
        <v>168655.20918500901</v>
      </c>
      <c r="AD534" s="123">
        <v>131980.08742547399</v>
      </c>
      <c r="AE534" s="123">
        <v>10993300.573810801</v>
      </c>
      <c r="AF534" s="123">
        <v>15174949.781303</v>
      </c>
      <c r="AG534" s="123">
        <v>9737825.1601789799</v>
      </c>
      <c r="AH534" s="123">
        <v>6414379.3016646896</v>
      </c>
      <c r="AI534" s="123">
        <v>1471606.06978976</v>
      </c>
      <c r="AJ534" s="123">
        <v>7509540.81256817</v>
      </c>
      <c r="AK534" s="123">
        <v>150317.64830524099</v>
      </c>
      <c r="AL534" s="123">
        <v>13084125.1775569</v>
      </c>
      <c r="AM534" s="123">
        <v>8076102.2309218301</v>
      </c>
      <c r="AN534" s="123">
        <v>4490573.4411789598</v>
      </c>
      <c r="AO534" s="123">
        <v>17.252283806588299</v>
      </c>
      <c r="AP534" s="123">
        <v>22.598931690388699</v>
      </c>
      <c r="AQ534" s="123">
        <v>29.098580432327701</v>
      </c>
      <c r="AR534" s="123">
        <v>95.076155794025894</v>
      </c>
      <c r="AS534" s="123">
        <v>87.043000000000006</v>
      </c>
      <c r="AT534" s="123">
        <v>53.726999999999997</v>
      </c>
      <c r="AU534" s="123">
        <v>29.873999999999999</v>
      </c>
      <c r="AV534" s="123">
        <v>6.44</v>
      </c>
      <c r="AW534" s="123">
        <v>5.75</v>
      </c>
      <c r="AX534" s="123">
        <v>4.9000000000000004</v>
      </c>
      <c r="AY534" s="123">
        <v>6.49744029722432E-3</v>
      </c>
      <c r="AZ534" s="123">
        <v>9.9875154956897694E-3</v>
      </c>
      <c r="BA534" s="123">
        <v>2.3980350133968299E-2</v>
      </c>
      <c r="BB534" s="123">
        <v>2.9542668617342002E-2</v>
      </c>
      <c r="BC534" s="123">
        <v>3.0312109529418499E-2</v>
      </c>
      <c r="BD534" s="123">
        <v>7.6582720509183605E-2</v>
      </c>
      <c r="BE534" s="124" t="s">
        <v>2724</v>
      </c>
      <c r="BF534" s="124" t="s">
        <v>180</v>
      </c>
      <c r="BG534" s="124" t="s">
        <v>180</v>
      </c>
      <c r="BH534" s="124" t="s">
        <v>180</v>
      </c>
      <c r="BI534" s="124" t="s">
        <v>180</v>
      </c>
      <c r="BJ534" s="124" t="s">
        <v>180</v>
      </c>
      <c r="BK534" s="124" t="s">
        <v>180</v>
      </c>
    </row>
    <row r="535" spans="1:63" ht="67" customHeight="1" x14ac:dyDescent="0.2">
      <c r="A535" s="122" t="s">
        <v>2725</v>
      </c>
      <c r="B535" s="123" t="s">
        <v>2726</v>
      </c>
      <c r="C535" s="123" t="s">
        <v>2727</v>
      </c>
      <c r="D535" s="123">
        <v>140.05843999999999</v>
      </c>
      <c r="E535" s="123">
        <v>9.8800000000000008</v>
      </c>
      <c r="F535" s="123">
        <v>3528978.9223909001</v>
      </c>
      <c r="G535" s="123" t="s">
        <v>182</v>
      </c>
      <c r="H535" s="123" t="s">
        <v>188</v>
      </c>
      <c r="I535" s="123" t="s">
        <v>200</v>
      </c>
      <c r="J535" s="123" t="s">
        <v>200</v>
      </c>
      <c r="K535" s="123" t="s">
        <v>183</v>
      </c>
      <c r="L535" s="123">
        <v>8</v>
      </c>
      <c r="M535" s="123">
        <v>15</v>
      </c>
      <c r="N535" s="123">
        <v>1</v>
      </c>
      <c r="O535" s="123">
        <v>1</v>
      </c>
      <c r="P535" s="123" t="s">
        <v>190</v>
      </c>
      <c r="Q535" s="123" t="s">
        <v>190</v>
      </c>
      <c r="R535" s="123" t="s">
        <v>180</v>
      </c>
      <c r="S535" s="123">
        <v>93.2</v>
      </c>
      <c r="T535" s="123" t="s">
        <v>184</v>
      </c>
      <c r="U535" s="123">
        <v>3528978.9223909001</v>
      </c>
      <c r="V535" s="123">
        <v>2842327.8045529402</v>
      </c>
      <c r="W535" s="123">
        <v>89065.153847282694</v>
      </c>
      <c r="X535" s="123">
        <v>91522.329644876707</v>
      </c>
      <c r="Y535" s="123">
        <v>94900.743051947895</v>
      </c>
      <c r="Z535" s="123">
        <v>31000.774977546898</v>
      </c>
      <c r="AA535" s="123">
        <v>90431.040601737797</v>
      </c>
      <c r="AB535" s="123">
        <v>41183.594330632099</v>
      </c>
      <c r="AC535" s="123">
        <v>3762570.5923372102</v>
      </c>
      <c r="AD535" s="123">
        <v>3141561.65155011</v>
      </c>
      <c r="AE535" s="123">
        <v>97286.840110813806</v>
      </c>
      <c r="AF535" s="123">
        <v>91522.329644876707</v>
      </c>
      <c r="AG535" s="123">
        <v>119689.69840557501</v>
      </c>
      <c r="AH535" s="123">
        <v>41101.086306173602</v>
      </c>
      <c r="AI535" s="123">
        <v>109108.43750544199</v>
      </c>
      <c r="AJ535" s="123">
        <v>45371.006166702296</v>
      </c>
      <c r="AK535" s="123">
        <v>3452066.1219436601</v>
      </c>
      <c r="AL535" s="123">
        <v>94404.584877845293</v>
      </c>
      <c r="AM535" s="123">
        <v>80395.392355874093</v>
      </c>
      <c r="AN535" s="123">
        <v>77239.721836071898</v>
      </c>
      <c r="AO535" s="123">
        <v>12.7204873167606</v>
      </c>
      <c r="AP535" s="123">
        <v>4.3177187272833004</v>
      </c>
      <c r="AQ535" s="123">
        <v>69.121549023033495</v>
      </c>
      <c r="AR535" s="123">
        <v>58.349730998107503</v>
      </c>
      <c r="AS535" s="123">
        <v>2.7E-2</v>
      </c>
      <c r="AT535" s="123">
        <v>2.3E-2</v>
      </c>
      <c r="AU535" s="123">
        <v>2.1999999999999999E-2</v>
      </c>
      <c r="AV535" s="123">
        <v>-5.19</v>
      </c>
      <c r="AW535" s="123">
        <v>-5.42</v>
      </c>
      <c r="AX535" s="123">
        <v>-5.48</v>
      </c>
      <c r="AY535" s="123">
        <v>6.5177553878040797E-3</v>
      </c>
      <c r="AZ535" s="123">
        <v>4.8460574682277499E-3</v>
      </c>
      <c r="BA535" s="123">
        <v>4.8607714248020103E-3</v>
      </c>
      <c r="BB535" s="123">
        <v>2.9579645012314599E-2</v>
      </c>
      <c r="BC535" s="123">
        <v>1.77202221880376E-2</v>
      </c>
      <c r="BD535" s="123">
        <v>2.3746384344908E-2</v>
      </c>
      <c r="BE535" s="124" t="s">
        <v>2728</v>
      </c>
      <c r="BF535" s="124" t="s">
        <v>2729</v>
      </c>
      <c r="BG535" s="124" t="s">
        <v>180</v>
      </c>
      <c r="BH535" s="124" t="s">
        <v>2730</v>
      </c>
      <c r="BI535" s="124" t="s">
        <v>2731</v>
      </c>
      <c r="BJ535" s="124" t="s">
        <v>2732</v>
      </c>
      <c r="BK535" s="124" t="s">
        <v>2733</v>
      </c>
    </row>
    <row r="536" spans="1:63" ht="67" customHeight="1" x14ac:dyDescent="0.2">
      <c r="A536" s="122" t="s">
        <v>2734</v>
      </c>
      <c r="B536" s="123" t="s">
        <v>180</v>
      </c>
      <c r="C536" s="123" t="s">
        <v>2735</v>
      </c>
      <c r="D536" s="123">
        <v>334.15343000000001</v>
      </c>
      <c r="E536" s="123">
        <v>3.2930000000000001</v>
      </c>
      <c r="F536" s="123">
        <v>10072523.4576919</v>
      </c>
      <c r="G536" s="123" t="s">
        <v>182</v>
      </c>
      <c r="H536" s="123" t="s">
        <v>183</v>
      </c>
      <c r="I536" s="123" t="s">
        <v>183</v>
      </c>
      <c r="J536" s="123" t="s">
        <v>224</v>
      </c>
      <c r="K536" s="123" t="s">
        <v>183</v>
      </c>
      <c r="L536" s="123">
        <v>1</v>
      </c>
      <c r="M536" s="123">
        <v>0</v>
      </c>
      <c r="N536" s="123">
        <v>0</v>
      </c>
      <c r="O536" s="123">
        <v>0</v>
      </c>
      <c r="P536" s="123" t="s">
        <v>180</v>
      </c>
      <c r="Q536" s="123" t="s">
        <v>180</v>
      </c>
      <c r="R536" s="123" t="s">
        <v>180</v>
      </c>
      <c r="S536" s="123" t="s">
        <v>180</v>
      </c>
      <c r="T536" s="123" t="s">
        <v>184</v>
      </c>
      <c r="U536" s="123">
        <v>758821.57295842795</v>
      </c>
      <c r="V536" s="123">
        <v>787014.21872957097</v>
      </c>
      <c r="W536" s="123">
        <v>4764066.5365244299</v>
      </c>
      <c r="X536" s="123">
        <v>10072523.4576919</v>
      </c>
      <c r="Y536" s="123">
        <v>6575143.3115714202</v>
      </c>
      <c r="Z536" s="123">
        <v>3950781.8582750098</v>
      </c>
      <c r="AA536" s="123">
        <v>5872431.4617216401</v>
      </c>
      <c r="AB536" s="123">
        <v>8051442.8819657099</v>
      </c>
      <c r="AC536" s="123">
        <v>809049.81243415596</v>
      </c>
      <c r="AD536" s="123">
        <v>869869.29685767798</v>
      </c>
      <c r="AE536" s="123">
        <v>5203841.8999516703</v>
      </c>
      <c r="AF536" s="123">
        <v>10072523.4576919</v>
      </c>
      <c r="AG536" s="123">
        <v>8292631.8027312998</v>
      </c>
      <c r="AH536" s="123">
        <v>5237979.5747504802</v>
      </c>
      <c r="AI536" s="123">
        <v>7085308.5056054397</v>
      </c>
      <c r="AJ536" s="123">
        <v>8870086.9991041105</v>
      </c>
      <c r="AK536" s="123">
        <v>839459.55464591703</v>
      </c>
      <c r="AL536" s="123">
        <v>7638182.6788218096</v>
      </c>
      <c r="AM536" s="123">
        <v>6765305.6887408895</v>
      </c>
      <c r="AN536" s="123">
        <v>7977697.75235477</v>
      </c>
      <c r="AO536" s="123">
        <v>5.1230425130230701</v>
      </c>
      <c r="AP536" s="123">
        <v>45.0719482588635</v>
      </c>
      <c r="AQ536" s="123">
        <v>31.927091013293701</v>
      </c>
      <c r="AR536" s="123">
        <v>15.819463394640399</v>
      </c>
      <c r="AS536" s="123">
        <v>9.0990000000000002</v>
      </c>
      <c r="AT536" s="123">
        <v>8.0589999999999993</v>
      </c>
      <c r="AU536" s="123">
        <v>9.5030000000000001</v>
      </c>
      <c r="AV536" s="123">
        <v>3.19</v>
      </c>
      <c r="AW536" s="123">
        <v>3.01</v>
      </c>
      <c r="AX536" s="123">
        <v>3.25</v>
      </c>
      <c r="AY536" s="123">
        <v>6.5656459147123104E-3</v>
      </c>
      <c r="AZ536" s="123">
        <v>7.7444781323889903E-3</v>
      </c>
      <c r="BA536" s="123">
        <v>5.62996163582297E-3</v>
      </c>
      <c r="BB536" s="123">
        <v>2.97413960464953E-2</v>
      </c>
      <c r="BC536" s="123">
        <v>2.52532468974472E-2</v>
      </c>
      <c r="BD536" s="123">
        <v>2.6338240562192999E-2</v>
      </c>
      <c r="BE536" s="124" t="s">
        <v>2736</v>
      </c>
      <c r="BF536" s="124" t="s">
        <v>180</v>
      </c>
      <c r="BG536" s="124" t="s">
        <v>180</v>
      </c>
      <c r="BH536" s="124" t="s">
        <v>180</v>
      </c>
      <c r="BI536" s="124" t="s">
        <v>2737</v>
      </c>
      <c r="BJ536" s="124" t="s">
        <v>180</v>
      </c>
      <c r="BK536" s="124" t="s">
        <v>180</v>
      </c>
    </row>
    <row r="537" spans="1:63" ht="67" customHeight="1" x14ac:dyDescent="0.2">
      <c r="A537" s="122" t="s">
        <v>2738</v>
      </c>
      <c r="B537" s="123" t="s">
        <v>180</v>
      </c>
      <c r="C537" s="123" t="s">
        <v>2739</v>
      </c>
      <c r="D537" s="123">
        <v>656.38782000000003</v>
      </c>
      <c r="E537" s="123">
        <v>6.6050000000000004</v>
      </c>
      <c r="F537" s="123">
        <v>2413571.4483683002</v>
      </c>
      <c r="G537" s="123" t="s">
        <v>188</v>
      </c>
      <c r="H537" s="123" t="s">
        <v>183</v>
      </c>
      <c r="I537" s="123" t="s">
        <v>183</v>
      </c>
      <c r="J537" s="123" t="s">
        <v>183</v>
      </c>
      <c r="K537" s="123" t="s">
        <v>183</v>
      </c>
      <c r="L537" s="123">
        <v>0</v>
      </c>
      <c r="M537" s="123">
        <v>0</v>
      </c>
      <c r="N537" s="123">
        <v>0</v>
      </c>
      <c r="O537" s="123">
        <v>0</v>
      </c>
      <c r="P537" s="123" t="s">
        <v>180</v>
      </c>
      <c r="Q537" s="123" t="s">
        <v>180</v>
      </c>
      <c r="R537" s="123" t="s">
        <v>180</v>
      </c>
      <c r="S537" s="123" t="s">
        <v>180</v>
      </c>
      <c r="T537" s="123" t="s">
        <v>184</v>
      </c>
      <c r="U537" s="123">
        <v>79639.003628138904</v>
      </c>
      <c r="V537" s="123">
        <v>169686.682616759</v>
      </c>
      <c r="W537" s="123">
        <v>1532606.4585227601</v>
      </c>
      <c r="X537" s="123">
        <v>1764173.99392135</v>
      </c>
      <c r="Y537" s="123">
        <v>2039505.36412236</v>
      </c>
      <c r="Z537" s="123">
        <v>1877975.51874895</v>
      </c>
      <c r="AA537" s="123">
        <v>2413571.4483683002</v>
      </c>
      <c r="AB537" s="123">
        <v>1401217.4113981</v>
      </c>
      <c r="AC537" s="123">
        <v>84910.502341923697</v>
      </c>
      <c r="AD537" s="123">
        <v>187550.913034611</v>
      </c>
      <c r="AE537" s="123">
        <v>1674082.7702242101</v>
      </c>
      <c r="AF537" s="123">
        <v>1764173.99392135</v>
      </c>
      <c r="AG537" s="123">
        <v>2572243.1045111399</v>
      </c>
      <c r="AH537" s="123">
        <v>2489835.6229122099</v>
      </c>
      <c r="AI537" s="123">
        <v>2912064.3507683999</v>
      </c>
      <c r="AJ537" s="123">
        <v>1543688.56936189</v>
      </c>
      <c r="AK537" s="123">
        <v>136230.70768826699</v>
      </c>
      <c r="AL537" s="123">
        <v>1719128.38207278</v>
      </c>
      <c r="AM537" s="123">
        <v>2531039.3637116798</v>
      </c>
      <c r="AN537" s="123">
        <v>2227876.4600651399</v>
      </c>
      <c r="AO537" s="123">
        <v>53.275602583412201</v>
      </c>
      <c r="AP537" s="123">
        <v>3.70560546064862</v>
      </c>
      <c r="AQ537" s="123">
        <v>2.30225139500204</v>
      </c>
      <c r="AR537" s="123">
        <v>43.430944739893398</v>
      </c>
      <c r="AS537" s="123">
        <v>12.619</v>
      </c>
      <c r="AT537" s="123">
        <v>18.579000000000001</v>
      </c>
      <c r="AU537" s="123">
        <v>16.353999999999999</v>
      </c>
      <c r="AV537" s="123">
        <v>3.66</v>
      </c>
      <c r="AW537" s="123">
        <v>4.22</v>
      </c>
      <c r="AX537" s="123">
        <v>4.03</v>
      </c>
      <c r="AY537" s="123">
        <v>6.5967591497313504E-3</v>
      </c>
      <c r="AZ537" s="123">
        <v>3.9284477481292797E-3</v>
      </c>
      <c r="BA537" s="123">
        <v>4.9408637528999301E-3</v>
      </c>
      <c r="BB537" s="123">
        <v>2.9826687552230401E-2</v>
      </c>
      <c r="BC537" s="123">
        <v>1.4973738041535199E-2</v>
      </c>
      <c r="BD537" s="123">
        <v>2.4042745878173E-2</v>
      </c>
      <c r="BE537" s="124" t="s">
        <v>2740</v>
      </c>
      <c r="BF537" s="124" t="s">
        <v>180</v>
      </c>
      <c r="BG537" s="124" t="s">
        <v>180</v>
      </c>
      <c r="BH537" s="124" t="s">
        <v>180</v>
      </c>
      <c r="BI537" s="124" t="s">
        <v>180</v>
      </c>
      <c r="BJ537" s="124" t="s">
        <v>180</v>
      </c>
      <c r="BK537" s="124" t="s">
        <v>180</v>
      </c>
    </row>
    <row r="538" spans="1:63" ht="67" customHeight="1" x14ac:dyDescent="0.2">
      <c r="A538" s="122" t="s">
        <v>2741</v>
      </c>
      <c r="B538" s="123" t="s">
        <v>180</v>
      </c>
      <c r="C538" s="123" t="s">
        <v>2742</v>
      </c>
      <c r="D538" s="123">
        <v>388.23120999999998</v>
      </c>
      <c r="E538" s="123">
        <v>12.268000000000001</v>
      </c>
      <c r="F538" s="123">
        <v>1602966.0822828</v>
      </c>
      <c r="G538" s="123" t="s">
        <v>182</v>
      </c>
      <c r="H538" s="123" t="s">
        <v>183</v>
      </c>
      <c r="I538" s="123" t="s">
        <v>183</v>
      </c>
      <c r="J538" s="123" t="s">
        <v>183</v>
      </c>
      <c r="K538" s="123" t="s">
        <v>183</v>
      </c>
      <c r="L538" s="123">
        <v>0</v>
      </c>
      <c r="M538" s="123">
        <v>0</v>
      </c>
      <c r="N538" s="123">
        <v>0</v>
      </c>
      <c r="O538" s="123">
        <v>0</v>
      </c>
      <c r="P538" s="123" t="s">
        <v>180</v>
      </c>
      <c r="Q538" s="123" t="s">
        <v>180</v>
      </c>
      <c r="R538" s="123" t="s">
        <v>180</v>
      </c>
      <c r="S538" s="123" t="s">
        <v>180</v>
      </c>
      <c r="T538" s="123" t="s">
        <v>184</v>
      </c>
      <c r="U538" s="123">
        <v>1602966.0822828</v>
      </c>
      <c r="V538" s="123">
        <v>1508187.54188444</v>
      </c>
      <c r="W538" s="123">
        <v>301142.136002769</v>
      </c>
      <c r="X538" s="123">
        <v>357777.164939849</v>
      </c>
      <c r="Y538" s="123">
        <v>25444.146877722898</v>
      </c>
      <c r="Z538" s="123">
        <v>31601.681017668401</v>
      </c>
      <c r="AA538" s="123">
        <v>29416.015482392999</v>
      </c>
      <c r="AB538" s="123">
        <v>56126.473812680902</v>
      </c>
      <c r="AC538" s="123">
        <v>1709070.2932351499</v>
      </c>
      <c r="AD538" s="123">
        <v>1666966.1174689899</v>
      </c>
      <c r="AE538" s="123">
        <v>328940.843533098</v>
      </c>
      <c r="AF538" s="123">
        <v>357777.164939849</v>
      </c>
      <c r="AG538" s="123">
        <v>32090.394321936699</v>
      </c>
      <c r="AH538" s="123">
        <v>41897.772551431102</v>
      </c>
      <c r="AI538" s="123">
        <v>35491.524431911697</v>
      </c>
      <c r="AJ538" s="123">
        <v>61833.228275957401</v>
      </c>
      <c r="AK538" s="123">
        <v>1688018.20535207</v>
      </c>
      <c r="AL538" s="123">
        <v>343359.004236473</v>
      </c>
      <c r="AM538" s="123">
        <v>36994.083436683897</v>
      </c>
      <c r="AN538" s="123">
        <v>48662.376353934502</v>
      </c>
      <c r="AO538" s="123">
        <v>1.7637338333272801</v>
      </c>
      <c r="AP538" s="123">
        <v>5.9384953240206499</v>
      </c>
      <c r="AQ538" s="123">
        <v>18.745872332817701</v>
      </c>
      <c r="AR538" s="123">
        <v>38.276793719767497</v>
      </c>
      <c r="AS538" s="123">
        <v>0.20300000000000001</v>
      </c>
      <c r="AT538" s="123">
        <v>2.1999999999999999E-2</v>
      </c>
      <c r="AU538" s="123">
        <v>2.9000000000000001E-2</v>
      </c>
      <c r="AV538" s="123">
        <v>-2.2999999999999998</v>
      </c>
      <c r="AW538" s="123">
        <v>-5.51</v>
      </c>
      <c r="AX538" s="123">
        <v>-5.12</v>
      </c>
      <c r="AY538" s="123">
        <v>6.6548682467906196E-3</v>
      </c>
      <c r="AZ538" s="123">
        <v>2.30715499577316E-4</v>
      </c>
      <c r="BA538" s="123">
        <v>2.9261968010851902E-4</v>
      </c>
      <c r="BB538" s="123">
        <v>3.0033494615627598E-2</v>
      </c>
      <c r="BC538" s="123">
        <v>1.9890785237526602E-3</v>
      </c>
      <c r="BD538" s="123">
        <v>3.5153510706392899E-3</v>
      </c>
      <c r="BE538" s="124" t="s">
        <v>2743</v>
      </c>
      <c r="BF538" s="124" t="s">
        <v>180</v>
      </c>
      <c r="BG538" s="124" t="s">
        <v>180</v>
      </c>
      <c r="BH538" s="124" t="s">
        <v>180</v>
      </c>
      <c r="BI538" s="124" t="s">
        <v>180</v>
      </c>
      <c r="BJ538" s="124" t="s">
        <v>180</v>
      </c>
      <c r="BK538" s="124" t="s">
        <v>180</v>
      </c>
    </row>
    <row r="539" spans="1:63" ht="67" customHeight="1" x14ac:dyDescent="0.2">
      <c r="A539" s="122" t="s">
        <v>2744</v>
      </c>
      <c r="B539" s="123" t="s">
        <v>2745</v>
      </c>
      <c r="C539" s="123" t="s">
        <v>2746</v>
      </c>
      <c r="D539" s="123">
        <v>104.04738</v>
      </c>
      <c r="E539" s="123">
        <v>8.1329999999999991</v>
      </c>
      <c r="F539" s="123">
        <v>392614931.70229399</v>
      </c>
      <c r="G539" s="123" t="s">
        <v>182</v>
      </c>
      <c r="H539" s="123" t="s">
        <v>182</v>
      </c>
      <c r="I539" s="123" t="s">
        <v>189</v>
      </c>
      <c r="J539" s="123" t="s">
        <v>189</v>
      </c>
      <c r="K539" s="123" t="s">
        <v>183</v>
      </c>
      <c r="L539" s="123">
        <v>15</v>
      </c>
      <c r="M539" s="123">
        <v>1</v>
      </c>
      <c r="N539" s="123">
        <v>12</v>
      </c>
      <c r="O539" s="123">
        <v>9</v>
      </c>
      <c r="P539" s="123" t="s">
        <v>2747</v>
      </c>
      <c r="Q539" s="123" t="s">
        <v>2748</v>
      </c>
      <c r="R539" s="123">
        <v>82.6</v>
      </c>
      <c r="S539" s="123" t="s">
        <v>180</v>
      </c>
      <c r="T539" s="123" t="s">
        <v>184</v>
      </c>
      <c r="U539" s="123">
        <v>1416729.54942631</v>
      </c>
      <c r="V539" s="123">
        <v>2718758.0245227199</v>
      </c>
      <c r="W539" s="123">
        <v>61479603.098953202</v>
      </c>
      <c r="X539" s="123">
        <v>68296483.044778898</v>
      </c>
      <c r="Y539" s="123">
        <v>218348513.96438399</v>
      </c>
      <c r="Z539" s="123">
        <v>392614931.70229399</v>
      </c>
      <c r="AA539" s="123">
        <v>93610066.7228975</v>
      </c>
      <c r="AB539" s="123">
        <v>271828264.83444399</v>
      </c>
      <c r="AC539" s="123">
        <v>1510506.3127878199</v>
      </c>
      <c r="AD539" s="123">
        <v>3004982.7243723399</v>
      </c>
      <c r="AE539" s="123">
        <v>67154841.802888095</v>
      </c>
      <c r="AF539" s="123">
        <v>68296483.044778898</v>
      </c>
      <c r="AG539" s="123">
        <v>275383173.44256097</v>
      </c>
      <c r="AH539" s="123">
        <v>520532154.58890897</v>
      </c>
      <c r="AI539" s="123">
        <v>112944051.588401</v>
      </c>
      <c r="AJ539" s="123">
        <v>299466864.91407698</v>
      </c>
      <c r="AK539" s="123">
        <v>2257744.51858008</v>
      </c>
      <c r="AL539" s="123">
        <v>67725662.423833504</v>
      </c>
      <c r="AM539" s="123">
        <v>397957664.01573497</v>
      </c>
      <c r="AN539" s="123">
        <v>206205458.251239</v>
      </c>
      <c r="AO539" s="123">
        <v>46.805756641560102</v>
      </c>
      <c r="AP539" s="123">
        <v>1.1919591997076699</v>
      </c>
      <c r="AQ539" s="123">
        <v>43.559032189590198</v>
      </c>
      <c r="AR539" s="123">
        <v>63.961229381175002</v>
      </c>
      <c r="AS539" s="123">
        <v>29.997</v>
      </c>
      <c r="AT539" s="123">
        <v>176.26300000000001</v>
      </c>
      <c r="AU539" s="123">
        <v>91.332999999999998</v>
      </c>
      <c r="AV539" s="123">
        <v>4.91</v>
      </c>
      <c r="AW539" s="123">
        <v>7.46</v>
      </c>
      <c r="AX539" s="123">
        <v>6.51</v>
      </c>
      <c r="AY539" s="123">
        <v>6.6935954309466101E-3</v>
      </c>
      <c r="AZ539" s="123">
        <v>1.4405538304233E-3</v>
      </c>
      <c r="BA539" s="123">
        <v>2.56923128291808E-3</v>
      </c>
      <c r="BB539" s="123">
        <v>3.0147417398313898E-2</v>
      </c>
      <c r="BC539" s="123">
        <v>7.2265799592309199E-3</v>
      </c>
      <c r="BD539" s="123">
        <v>1.53647624505544E-2</v>
      </c>
      <c r="BE539" s="124" t="s">
        <v>2749</v>
      </c>
      <c r="BF539" s="124" t="s">
        <v>2750</v>
      </c>
      <c r="BG539" s="124" t="s">
        <v>180</v>
      </c>
      <c r="BH539" s="124" t="s">
        <v>2751</v>
      </c>
      <c r="BI539" s="124" t="s">
        <v>2752</v>
      </c>
      <c r="BJ539" s="124" t="s">
        <v>2753</v>
      </c>
      <c r="BK539" s="124" t="s">
        <v>2754</v>
      </c>
    </row>
    <row r="540" spans="1:63" ht="67" customHeight="1" x14ac:dyDescent="0.2">
      <c r="A540" s="122" t="s">
        <v>2755</v>
      </c>
      <c r="B540" s="123" t="s">
        <v>180</v>
      </c>
      <c r="C540" s="123" t="s">
        <v>2756</v>
      </c>
      <c r="D540" s="123">
        <v>329.15904999999998</v>
      </c>
      <c r="E540" s="123">
        <v>3.6859999999999999</v>
      </c>
      <c r="F540" s="123">
        <v>3315945.9114382798</v>
      </c>
      <c r="G540" s="123" t="s">
        <v>182</v>
      </c>
      <c r="H540" s="123" t="s">
        <v>183</v>
      </c>
      <c r="I540" s="123" t="s">
        <v>224</v>
      </c>
      <c r="J540" s="123" t="s">
        <v>224</v>
      </c>
      <c r="K540" s="123" t="s">
        <v>183</v>
      </c>
      <c r="L540" s="123">
        <v>3</v>
      </c>
      <c r="M540" s="123">
        <v>0</v>
      </c>
      <c r="N540" s="123">
        <v>0</v>
      </c>
      <c r="O540" s="123">
        <v>1</v>
      </c>
      <c r="P540" s="123" t="s">
        <v>180</v>
      </c>
      <c r="Q540" s="123" t="s">
        <v>1174</v>
      </c>
      <c r="R540" s="123" t="s">
        <v>180</v>
      </c>
      <c r="S540" s="123" t="s">
        <v>180</v>
      </c>
      <c r="T540" s="123" t="s">
        <v>184</v>
      </c>
      <c r="U540" s="123">
        <v>3315945.9114382798</v>
      </c>
      <c r="V540" s="123">
        <v>3190613.6373595502</v>
      </c>
      <c r="W540" s="123">
        <v>1230922.49849107</v>
      </c>
      <c r="X540" s="123">
        <v>1625243.36447824</v>
      </c>
      <c r="Y540" s="123">
        <v>1695772.99700043</v>
      </c>
      <c r="Z540" s="123">
        <v>1826078.7932891899</v>
      </c>
      <c r="AA540" s="123">
        <v>1744285.2773810499</v>
      </c>
      <c r="AB540" s="123">
        <v>1481252.01683033</v>
      </c>
      <c r="AC540" s="123">
        <v>3535436.4099476198</v>
      </c>
      <c r="AD540" s="123">
        <v>3526514.2296344498</v>
      </c>
      <c r="AE540" s="123">
        <v>1344550.08638777</v>
      </c>
      <c r="AF540" s="123">
        <v>1625243.36447824</v>
      </c>
      <c r="AG540" s="123">
        <v>2138724.6511252001</v>
      </c>
      <c r="AH540" s="123">
        <v>2421030.5109859998</v>
      </c>
      <c r="AI540" s="123">
        <v>2104545.5179151702</v>
      </c>
      <c r="AJ540" s="123">
        <v>1631860.8291084</v>
      </c>
      <c r="AK540" s="123">
        <v>3530975.3197910301</v>
      </c>
      <c r="AL540" s="123">
        <v>1484896.7254329999</v>
      </c>
      <c r="AM540" s="123">
        <v>2279877.5810556002</v>
      </c>
      <c r="AN540" s="123">
        <v>1868203.1735117801</v>
      </c>
      <c r="AO540" s="123">
        <v>0.17867398186824399</v>
      </c>
      <c r="AP540" s="123">
        <v>13.3665942534404</v>
      </c>
      <c r="AQ540" s="123">
        <v>8.7557502883043394</v>
      </c>
      <c r="AR540" s="123">
        <v>17.890910022919801</v>
      </c>
      <c r="AS540" s="123">
        <v>0.42099999999999999</v>
      </c>
      <c r="AT540" s="123">
        <v>0.64600000000000002</v>
      </c>
      <c r="AU540" s="123">
        <v>0.52900000000000003</v>
      </c>
      <c r="AV540" s="123">
        <v>-1.25</v>
      </c>
      <c r="AW540" s="123">
        <v>-0.63</v>
      </c>
      <c r="AX540" s="123">
        <v>-0.92</v>
      </c>
      <c r="AY540" s="123">
        <v>6.7049445614042504E-3</v>
      </c>
      <c r="AZ540" s="123">
        <v>7.0506582051592298E-2</v>
      </c>
      <c r="BA540" s="123">
        <v>1.9892080410198298E-2</v>
      </c>
      <c r="BB540" s="123">
        <v>3.0147417398313898E-2</v>
      </c>
      <c r="BC540" s="123">
        <v>0.13971627941071901</v>
      </c>
      <c r="BD540" s="123">
        <v>6.6709905022046198E-2</v>
      </c>
      <c r="BE540" s="124" t="s">
        <v>2757</v>
      </c>
      <c r="BF540" s="124" t="s">
        <v>180</v>
      </c>
      <c r="BG540" s="124" t="s">
        <v>180</v>
      </c>
      <c r="BH540" s="124" t="s">
        <v>1176</v>
      </c>
      <c r="BI540" s="124" t="s">
        <v>2758</v>
      </c>
      <c r="BJ540" s="124" t="s">
        <v>2759</v>
      </c>
      <c r="BK540" s="124" t="s">
        <v>180</v>
      </c>
    </row>
    <row r="541" spans="1:63" ht="67" customHeight="1" x14ac:dyDescent="0.2">
      <c r="A541" s="122" t="s">
        <v>2760</v>
      </c>
      <c r="B541" s="123" t="s">
        <v>180</v>
      </c>
      <c r="C541" s="123" t="s">
        <v>1656</v>
      </c>
      <c r="D541" s="123">
        <v>150.03503000000001</v>
      </c>
      <c r="E541" s="123">
        <v>6.7290000000000001</v>
      </c>
      <c r="F541" s="123">
        <v>8713527.2773317695</v>
      </c>
      <c r="G541" s="123" t="s">
        <v>182</v>
      </c>
      <c r="H541" s="123" t="s">
        <v>183</v>
      </c>
      <c r="I541" s="123" t="s">
        <v>200</v>
      </c>
      <c r="J541" s="123" t="s">
        <v>200</v>
      </c>
      <c r="K541" s="123" t="s">
        <v>183</v>
      </c>
      <c r="L541" s="123">
        <v>1</v>
      </c>
      <c r="M541" s="123">
        <v>0</v>
      </c>
      <c r="N541" s="123">
        <v>1</v>
      </c>
      <c r="O541" s="123">
        <v>0</v>
      </c>
      <c r="P541" s="123" t="s">
        <v>190</v>
      </c>
      <c r="Q541" s="123" t="s">
        <v>180</v>
      </c>
      <c r="R541" s="123" t="s">
        <v>180</v>
      </c>
      <c r="S541" s="123" t="s">
        <v>180</v>
      </c>
      <c r="T541" s="123" t="s">
        <v>184</v>
      </c>
      <c r="U541" s="123">
        <v>1998307.9017584999</v>
      </c>
      <c r="V541" s="123">
        <v>1679586.09761373</v>
      </c>
      <c r="W541" s="123">
        <v>5654755.7714807102</v>
      </c>
      <c r="X541" s="123">
        <v>6898318.48077635</v>
      </c>
      <c r="Y541" s="123">
        <v>4027714.3288085698</v>
      </c>
      <c r="Z541" s="123">
        <v>5217090.1094227098</v>
      </c>
      <c r="AA541" s="123">
        <v>5876759.29058751</v>
      </c>
      <c r="AB541" s="123">
        <v>8713527.2773317695</v>
      </c>
      <c r="AC541" s="123">
        <v>2130580.7461433099</v>
      </c>
      <c r="AD541" s="123">
        <v>1856409.1257482299</v>
      </c>
      <c r="AE541" s="123">
        <v>6176751.4773403099</v>
      </c>
      <c r="AF541" s="123">
        <v>6898318.48077635</v>
      </c>
      <c r="AG541" s="123">
        <v>5079790.7137041604</v>
      </c>
      <c r="AH541" s="123">
        <v>6916861.62716165</v>
      </c>
      <c r="AI541" s="123">
        <v>7090530.1932273498</v>
      </c>
      <c r="AJ541" s="123">
        <v>9599489.9488288704</v>
      </c>
      <c r="AK541" s="123">
        <v>1993494.93594577</v>
      </c>
      <c r="AL541" s="123">
        <v>6537534.9790583299</v>
      </c>
      <c r="AM541" s="123">
        <v>5998326.1704329103</v>
      </c>
      <c r="AN541" s="123">
        <v>8345010.0710281096</v>
      </c>
      <c r="AO541" s="123">
        <v>9.7250616740738902</v>
      </c>
      <c r="AP541" s="123">
        <v>7.80454594651468</v>
      </c>
      <c r="AQ541" s="123">
        <v>21.6561297854965</v>
      </c>
      <c r="AR541" s="123">
        <v>21.259440573585898</v>
      </c>
      <c r="AS541" s="123">
        <v>3.2789999999999999</v>
      </c>
      <c r="AT541" s="123">
        <v>3.0089999999999999</v>
      </c>
      <c r="AU541" s="123">
        <v>4.1859999999999999</v>
      </c>
      <c r="AV541" s="123">
        <v>1.71</v>
      </c>
      <c r="AW541" s="123">
        <v>1.59</v>
      </c>
      <c r="AX541" s="123">
        <v>2.0699999999999998</v>
      </c>
      <c r="AY541" s="123">
        <v>6.8238757432505003E-3</v>
      </c>
      <c r="AZ541" s="123">
        <v>9.3222311341975006E-3</v>
      </c>
      <c r="BA541" s="123">
        <v>3.47262701387274E-3</v>
      </c>
      <c r="BB541" s="123">
        <v>3.0625453428118701E-2</v>
      </c>
      <c r="BC541" s="123">
        <v>2.8760326802835499E-2</v>
      </c>
      <c r="BD541" s="123">
        <v>1.8780429405371502E-2</v>
      </c>
      <c r="BE541" s="124" t="s">
        <v>2761</v>
      </c>
      <c r="BF541" s="124" t="s">
        <v>180</v>
      </c>
      <c r="BG541" s="124" t="s">
        <v>180</v>
      </c>
      <c r="BH541" s="124" t="s">
        <v>180</v>
      </c>
      <c r="BI541" s="124" t="s">
        <v>2762</v>
      </c>
      <c r="BJ541" s="124" t="s">
        <v>2763</v>
      </c>
      <c r="BK541" s="124" t="s">
        <v>1660</v>
      </c>
    </row>
    <row r="542" spans="1:63" ht="67" customHeight="1" x14ac:dyDescent="0.2">
      <c r="A542" s="122" t="s">
        <v>2764</v>
      </c>
      <c r="B542" s="123" t="s">
        <v>180</v>
      </c>
      <c r="C542" s="123" t="s">
        <v>2765</v>
      </c>
      <c r="D542" s="123">
        <v>267.09536000000003</v>
      </c>
      <c r="E542" s="123">
        <v>12.914</v>
      </c>
      <c r="F542" s="123">
        <v>4168341.7434720602</v>
      </c>
      <c r="G542" s="123" t="s">
        <v>182</v>
      </c>
      <c r="H542" s="123" t="s">
        <v>183</v>
      </c>
      <c r="I542" s="123" t="s">
        <v>189</v>
      </c>
      <c r="J542" s="123" t="s">
        <v>189</v>
      </c>
      <c r="K542" s="123" t="s">
        <v>183</v>
      </c>
      <c r="L542" s="123">
        <v>12</v>
      </c>
      <c r="M542" s="123">
        <v>0</v>
      </c>
      <c r="N542" s="123">
        <v>19</v>
      </c>
      <c r="O542" s="123">
        <v>13</v>
      </c>
      <c r="P542" s="123" t="s">
        <v>2766</v>
      </c>
      <c r="Q542" s="123" t="s">
        <v>478</v>
      </c>
      <c r="R542" s="123" t="s">
        <v>180</v>
      </c>
      <c r="S542" s="123" t="s">
        <v>180</v>
      </c>
      <c r="T542" s="123" t="s">
        <v>184</v>
      </c>
      <c r="U542" s="123">
        <v>2435817.96036878</v>
      </c>
      <c r="V542" s="123">
        <v>2413635.6965929698</v>
      </c>
      <c r="W542" s="123">
        <v>3371367.0300183799</v>
      </c>
      <c r="X542" s="123">
        <v>4085630.8036006</v>
      </c>
      <c r="Y542" s="123">
        <v>4168341.7434720602</v>
      </c>
      <c r="Z542" s="123">
        <v>4123478.2129509598</v>
      </c>
      <c r="AA542" s="123">
        <v>2895967.5617758799</v>
      </c>
      <c r="AB542" s="123">
        <v>3510148.37198553</v>
      </c>
      <c r="AC542" s="123">
        <v>2597050.6561600799</v>
      </c>
      <c r="AD542" s="123">
        <v>2667737.8073995798</v>
      </c>
      <c r="AE542" s="123">
        <v>3682581.0211551599</v>
      </c>
      <c r="AF542" s="123">
        <v>4085630.8036006</v>
      </c>
      <c r="AG542" s="123">
        <v>5257151.3149738004</v>
      </c>
      <c r="AH542" s="123">
        <v>5466941.8437078902</v>
      </c>
      <c r="AI542" s="123">
        <v>3494093.32934003</v>
      </c>
      <c r="AJ542" s="123">
        <v>3867048.6639127498</v>
      </c>
      <c r="AK542" s="123">
        <v>2632394.2317798301</v>
      </c>
      <c r="AL542" s="123">
        <v>3884105.91237788</v>
      </c>
      <c r="AM542" s="123">
        <v>5362046.57934085</v>
      </c>
      <c r="AN542" s="123">
        <v>3680570.9966263901</v>
      </c>
      <c r="AO542" s="123">
        <v>1.89877957415187</v>
      </c>
      <c r="AP542" s="123">
        <v>7.3375762853088</v>
      </c>
      <c r="AQ542" s="123">
        <v>2.7665612989658102</v>
      </c>
      <c r="AR542" s="123">
        <v>7.1651720995952397</v>
      </c>
      <c r="AS542" s="123">
        <v>1.476</v>
      </c>
      <c r="AT542" s="123">
        <v>2.0369999999999999</v>
      </c>
      <c r="AU542" s="123">
        <v>1.3979999999999999</v>
      </c>
      <c r="AV542" s="123">
        <v>0.56000000000000005</v>
      </c>
      <c r="AW542" s="123">
        <v>1.03</v>
      </c>
      <c r="AX542" s="123">
        <v>0.48</v>
      </c>
      <c r="AY542" s="123">
        <v>6.8763861691866204E-3</v>
      </c>
      <c r="AZ542" s="123">
        <v>6.6890589745005602E-4</v>
      </c>
      <c r="BA542" s="123">
        <v>1.18852527465407E-2</v>
      </c>
      <c r="BB542" s="123">
        <v>3.0804180108459599E-2</v>
      </c>
      <c r="BC542" s="123">
        <v>4.1858338118781896E-3</v>
      </c>
      <c r="BD542" s="123">
        <v>4.6245823186860401E-2</v>
      </c>
      <c r="BE542" s="124" t="s">
        <v>2767</v>
      </c>
      <c r="BF542" s="124" t="s">
        <v>180</v>
      </c>
      <c r="BG542" s="124" t="s">
        <v>180</v>
      </c>
      <c r="BH542" s="124" t="s">
        <v>2768</v>
      </c>
      <c r="BI542" s="124" t="s">
        <v>2769</v>
      </c>
      <c r="BJ542" s="124" t="s">
        <v>2770</v>
      </c>
      <c r="BK542" s="124" t="s">
        <v>2771</v>
      </c>
    </row>
    <row r="543" spans="1:63" ht="67" customHeight="1" x14ac:dyDescent="0.2">
      <c r="A543" s="122" t="s">
        <v>2772</v>
      </c>
      <c r="B543" s="123" t="s">
        <v>180</v>
      </c>
      <c r="C543" s="123" t="s">
        <v>2773</v>
      </c>
      <c r="D543" s="123">
        <v>212.07988</v>
      </c>
      <c r="E543" s="123">
        <v>7.3250000000000002</v>
      </c>
      <c r="F543" s="123">
        <v>61680044.256207697</v>
      </c>
      <c r="G543" s="123" t="s">
        <v>182</v>
      </c>
      <c r="H543" s="123" t="s">
        <v>183</v>
      </c>
      <c r="I543" s="123" t="s">
        <v>183</v>
      </c>
      <c r="J543" s="123" t="s">
        <v>183</v>
      </c>
      <c r="K543" s="123" t="s">
        <v>183</v>
      </c>
      <c r="L543" s="123">
        <v>0</v>
      </c>
      <c r="M543" s="123">
        <v>0</v>
      </c>
      <c r="N543" s="123">
        <v>0</v>
      </c>
      <c r="O543" s="123">
        <v>0</v>
      </c>
      <c r="P543" s="123" t="s">
        <v>180</v>
      </c>
      <c r="Q543" s="123" t="s">
        <v>180</v>
      </c>
      <c r="R543" s="123" t="s">
        <v>180</v>
      </c>
      <c r="S543" s="123" t="s">
        <v>180</v>
      </c>
      <c r="T543" s="123" t="s">
        <v>184</v>
      </c>
      <c r="U543" s="123">
        <v>61680044.256207697</v>
      </c>
      <c r="V543" s="123">
        <v>52638243.507933304</v>
      </c>
      <c r="W543" s="123">
        <v>34761808.230466299</v>
      </c>
      <c r="X543" s="123">
        <v>31917190.772378501</v>
      </c>
      <c r="Y543" s="123">
        <v>22502062.570913799</v>
      </c>
      <c r="Z543" s="123">
        <v>19790600.8065826</v>
      </c>
      <c r="AA543" s="123">
        <v>27819663.277077001</v>
      </c>
      <c r="AB543" s="123">
        <v>30677179.970419802</v>
      </c>
      <c r="AC543" s="123">
        <v>65762795.912431397</v>
      </c>
      <c r="AD543" s="123">
        <v>58179878.810808003</v>
      </c>
      <c r="AE543" s="123">
        <v>37970702.7181352</v>
      </c>
      <c r="AF543" s="123">
        <v>31917190.772378501</v>
      </c>
      <c r="AG543" s="123">
        <v>28379810.273369201</v>
      </c>
      <c r="AH543" s="123">
        <v>26238543.790970299</v>
      </c>
      <c r="AI543" s="123">
        <v>33565465.706153303</v>
      </c>
      <c r="AJ543" s="123">
        <v>33796334.298575297</v>
      </c>
      <c r="AK543" s="123">
        <v>61971337.361619703</v>
      </c>
      <c r="AL543" s="123">
        <v>34943946.745256796</v>
      </c>
      <c r="AM543" s="123">
        <v>27309177.0321697</v>
      </c>
      <c r="AN543" s="123">
        <v>33680900.0023643</v>
      </c>
      <c r="AO543" s="123">
        <v>8.6522775399292708</v>
      </c>
      <c r="AP543" s="123">
        <v>12.249558923733399</v>
      </c>
      <c r="AQ543" s="123">
        <v>5.5443049354730203</v>
      </c>
      <c r="AR543" s="123">
        <v>0.484692354578586</v>
      </c>
      <c r="AS543" s="123">
        <v>0.56399999999999995</v>
      </c>
      <c r="AT543" s="123">
        <v>0.441</v>
      </c>
      <c r="AU543" s="123">
        <v>0.54300000000000004</v>
      </c>
      <c r="AV543" s="123">
        <v>-0.83</v>
      </c>
      <c r="AW543" s="123">
        <v>-1.18</v>
      </c>
      <c r="AX543" s="123">
        <v>-0.88</v>
      </c>
      <c r="AY543" s="123">
        <v>6.9036967437016202E-3</v>
      </c>
      <c r="AZ543" s="123">
        <v>1.8096692487918899E-3</v>
      </c>
      <c r="BA543" s="123">
        <v>5.6058478492819804E-3</v>
      </c>
      <c r="BB543" s="123">
        <v>3.0869568496698901E-2</v>
      </c>
      <c r="BC543" s="123">
        <v>8.3874524556504793E-3</v>
      </c>
      <c r="BD543" s="123">
        <v>2.62760590309974E-2</v>
      </c>
      <c r="BE543" s="124" t="s">
        <v>2774</v>
      </c>
      <c r="BF543" s="124" t="s">
        <v>180</v>
      </c>
      <c r="BG543" s="124" t="s">
        <v>180</v>
      </c>
      <c r="BH543" s="124" t="s">
        <v>180</v>
      </c>
      <c r="BI543" s="124" t="s">
        <v>180</v>
      </c>
      <c r="BJ543" s="124" t="s">
        <v>180</v>
      </c>
      <c r="BK543" s="124" t="s">
        <v>180</v>
      </c>
    </row>
    <row r="544" spans="1:63" ht="67" customHeight="1" x14ac:dyDescent="0.2">
      <c r="A544" s="122" t="s">
        <v>2775</v>
      </c>
      <c r="B544" s="123" t="s">
        <v>2776</v>
      </c>
      <c r="C544" s="123" t="s">
        <v>2777</v>
      </c>
      <c r="D544" s="123">
        <v>112.02734</v>
      </c>
      <c r="E544" s="123">
        <v>3.843</v>
      </c>
      <c r="F544" s="123">
        <v>61099934.982833698</v>
      </c>
      <c r="G544" s="123" t="s">
        <v>182</v>
      </c>
      <c r="H544" s="123" t="s">
        <v>188</v>
      </c>
      <c r="I544" s="123" t="s">
        <v>200</v>
      </c>
      <c r="J544" s="123" t="s">
        <v>200</v>
      </c>
      <c r="K544" s="123" t="s">
        <v>183</v>
      </c>
      <c r="L544" s="123">
        <v>3</v>
      </c>
      <c r="M544" s="123">
        <v>21</v>
      </c>
      <c r="N544" s="123">
        <v>17</v>
      </c>
      <c r="O544" s="123">
        <v>4</v>
      </c>
      <c r="P544" s="123" t="s">
        <v>190</v>
      </c>
      <c r="Q544" s="123" t="s">
        <v>478</v>
      </c>
      <c r="R544" s="123" t="s">
        <v>180</v>
      </c>
      <c r="S544" s="123">
        <v>96.8</v>
      </c>
      <c r="T544" s="123" t="s">
        <v>184</v>
      </c>
      <c r="U544" s="123">
        <v>55839078.743839398</v>
      </c>
      <c r="V544" s="123">
        <v>61099934.982833698</v>
      </c>
      <c r="W544" s="123">
        <v>15459737.491392201</v>
      </c>
      <c r="X544" s="123">
        <v>19471362.371765401</v>
      </c>
      <c r="Y544" s="123">
        <v>19725680.677936301</v>
      </c>
      <c r="Z544" s="123">
        <v>22093784.918915201</v>
      </c>
      <c r="AA544" s="123">
        <v>39193590.817264803</v>
      </c>
      <c r="AB544" s="123">
        <v>27881300.964823399</v>
      </c>
      <c r="AC544" s="123">
        <v>59535202.732928</v>
      </c>
      <c r="AD544" s="123">
        <v>67532398.038961098</v>
      </c>
      <c r="AE544" s="123">
        <v>16886840.077311698</v>
      </c>
      <c r="AF544" s="123">
        <v>19471362.371765401</v>
      </c>
      <c r="AG544" s="123">
        <v>24878211.647874001</v>
      </c>
      <c r="AH544" s="123">
        <v>29292124.517534401</v>
      </c>
      <c r="AI544" s="123">
        <v>47288535.284390002</v>
      </c>
      <c r="AJ544" s="123">
        <v>30716179.550889399</v>
      </c>
      <c r="AK544" s="123">
        <v>63533800.385944597</v>
      </c>
      <c r="AL544" s="123">
        <v>18179101.224538598</v>
      </c>
      <c r="AM544" s="123">
        <v>27085168.082704201</v>
      </c>
      <c r="AN544" s="123">
        <v>39002357.417639703</v>
      </c>
      <c r="AO544" s="123">
        <v>8.9005710299370495</v>
      </c>
      <c r="AP544" s="123">
        <v>10.0529350596786</v>
      </c>
      <c r="AQ544" s="123">
        <v>11.523309407470601</v>
      </c>
      <c r="AR544" s="123">
        <v>30.045427751744501</v>
      </c>
      <c r="AS544" s="123">
        <v>0.28599999999999998</v>
      </c>
      <c r="AT544" s="123">
        <v>0.42599999999999999</v>
      </c>
      <c r="AU544" s="123">
        <v>0.61399999999999999</v>
      </c>
      <c r="AV544" s="123">
        <v>-1.81</v>
      </c>
      <c r="AW544" s="123">
        <v>-1.23</v>
      </c>
      <c r="AX544" s="123">
        <v>-0.7</v>
      </c>
      <c r="AY544" s="123">
        <v>7.1879192573052197E-3</v>
      </c>
      <c r="AZ544" s="123">
        <v>2.8177678624559999E-2</v>
      </c>
      <c r="BA544" s="123">
        <v>0.13826221827090099</v>
      </c>
      <c r="BB544" s="123">
        <v>3.2022510012361602E-2</v>
      </c>
      <c r="BC544" s="123">
        <v>6.7073925196501599E-2</v>
      </c>
      <c r="BD544" s="123">
        <v>0.28545974996747198</v>
      </c>
      <c r="BE544" s="124" t="s">
        <v>2778</v>
      </c>
      <c r="BF544" s="124" t="s">
        <v>2779</v>
      </c>
      <c r="BG544" s="124" t="s">
        <v>180</v>
      </c>
      <c r="BH544" s="124" t="s">
        <v>2780</v>
      </c>
      <c r="BI544" s="124" t="s">
        <v>2781</v>
      </c>
      <c r="BJ544" s="124" t="s">
        <v>2782</v>
      </c>
      <c r="BK544" s="124" t="s">
        <v>2783</v>
      </c>
    </row>
    <row r="545" spans="1:63" ht="67" customHeight="1" x14ac:dyDescent="0.2">
      <c r="A545" s="122" t="s">
        <v>2784</v>
      </c>
      <c r="B545" s="123" t="s">
        <v>180</v>
      </c>
      <c r="C545" s="123" t="s">
        <v>180</v>
      </c>
      <c r="D545" s="123">
        <v>117.04111</v>
      </c>
      <c r="E545" s="123">
        <v>8.3450000000000006</v>
      </c>
      <c r="F545" s="123">
        <v>632456.08757539804</v>
      </c>
      <c r="G545" s="123" t="s">
        <v>183</v>
      </c>
      <c r="H545" s="123" t="s">
        <v>183</v>
      </c>
      <c r="I545" s="123" t="s">
        <v>183</v>
      </c>
      <c r="J545" s="123" t="s">
        <v>183</v>
      </c>
      <c r="K545" s="123" t="s">
        <v>183</v>
      </c>
      <c r="L545" s="123">
        <v>0</v>
      </c>
      <c r="M545" s="123">
        <v>0</v>
      </c>
      <c r="N545" s="123">
        <v>0</v>
      </c>
      <c r="O545" s="123">
        <v>0</v>
      </c>
      <c r="P545" s="123" t="s">
        <v>180</v>
      </c>
      <c r="Q545" s="123" t="s">
        <v>180</v>
      </c>
      <c r="R545" s="123" t="s">
        <v>180</v>
      </c>
      <c r="S545" s="123" t="s">
        <v>180</v>
      </c>
      <c r="T545" s="123" t="s">
        <v>184</v>
      </c>
      <c r="U545" s="123">
        <v>471680.15518397698</v>
      </c>
      <c r="V545" s="123">
        <v>632456.08757539804</v>
      </c>
      <c r="W545" s="123">
        <v>3834.1110063783999</v>
      </c>
      <c r="X545" s="123">
        <v>4032.8882650567698</v>
      </c>
      <c r="Y545" s="123">
        <v>29492.865364583999</v>
      </c>
      <c r="Z545" s="123">
        <v>3991.4911544521501</v>
      </c>
      <c r="AA545" s="123">
        <v>4636.7013447152804</v>
      </c>
      <c r="AB545" s="123">
        <v>4304.2568254102898</v>
      </c>
      <c r="AC545" s="123">
        <v>502901.80811901699</v>
      </c>
      <c r="AD545" s="123">
        <v>699039.63498988596</v>
      </c>
      <c r="AE545" s="123">
        <v>4188.0413195516803</v>
      </c>
      <c r="AF545" s="123">
        <v>4032.8882650567698</v>
      </c>
      <c r="AG545" s="123">
        <v>37196.675674825798</v>
      </c>
      <c r="AH545" s="123">
        <v>5291.9522995243597</v>
      </c>
      <c r="AI545" s="123">
        <v>5594.3538361930796</v>
      </c>
      <c r="AJ545" s="123">
        <v>4741.8994418247303</v>
      </c>
      <c r="AK545" s="123">
        <v>600970.72155445197</v>
      </c>
      <c r="AL545" s="123">
        <v>4110.4647923042303</v>
      </c>
      <c r="AM545" s="123">
        <v>21244.313987175101</v>
      </c>
      <c r="AN545" s="123">
        <v>5168.1266390089104</v>
      </c>
      <c r="AO545" s="123">
        <v>23.077727824885201</v>
      </c>
      <c r="AP545" s="123">
        <v>2.6690358024849399</v>
      </c>
      <c r="AQ545" s="123">
        <v>106.19333843482001</v>
      </c>
      <c r="AR545" s="123">
        <v>11.6633419614834</v>
      </c>
      <c r="AS545" s="123">
        <v>7.0000000000000001E-3</v>
      </c>
      <c r="AT545" s="123">
        <v>3.5000000000000003E-2</v>
      </c>
      <c r="AU545" s="123">
        <v>8.9999999999999993E-3</v>
      </c>
      <c r="AV545" s="123">
        <v>-7.19</v>
      </c>
      <c r="AW545" s="123">
        <v>-4.82</v>
      </c>
      <c r="AX545" s="123">
        <v>-6.86</v>
      </c>
      <c r="AY545" s="123">
        <v>7.2292580129983399E-3</v>
      </c>
      <c r="AZ545" s="123">
        <v>2.0127765508772599E-2</v>
      </c>
      <c r="BA545" s="123">
        <v>8.5813084394170697E-3</v>
      </c>
      <c r="BB545" s="123">
        <v>3.21476894790476E-2</v>
      </c>
      <c r="BC545" s="123">
        <v>5.19895900588297E-2</v>
      </c>
      <c r="BD545" s="123">
        <v>3.5861302738217998E-2</v>
      </c>
      <c r="BE545" s="124" t="s">
        <v>180</v>
      </c>
      <c r="BF545" s="124" t="s">
        <v>180</v>
      </c>
      <c r="BG545" s="124" t="s">
        <v>180</v>
      </c>
      <c r="BH545" s="124" t="s">
        <v>180</v>
      </c>
      <c r="BI545" s="124" t="s">
        <v>180</v>
      </c>
      <c r="BJ545" s="124" t="s">
        <v>180</v>
      </c>
      <c r="BK545" s="124" t="s">
        <v>180</v>
      </c>
    </row>
    <row r="546" spans="1:63" ht="67" customHeight="1" x14ac:dyDescent="0.2">
      <c r="A546" s="122" t="s">
        <v>2785</v>
      </c>
      <c r="B546" s="123" t="s">
        <v>2786</v>
      </c>
      <c r="C546" s="123" t="s">
        <v>2787</v>
      </c>
      <c r="D546" s="123">
        <v>127.00921</v>
      </c>
      <c r="E546" s="123">
        <v>4.1870000000000003</v>
      </c>
      <c r="F546" s="123">
        <v>6452877.6495620999</v>
      </c>
      <c r="G546" s="123" t="s">
        <v>182</v>
      </c>
      <c r="H546" s="123" t="s">
        <v>188</v>
      </c>
      <c r="I546" s="123" t="s">
        <v>183</v>
      </c>
      <c r="J546" s="123" t="s">
        <v>200</v>
      </c>
      <c r="K546" s="123" t="s">
        <v>183</v>
      </c>
      <c r="L546" s="123">
        <v>1</v>
      </c>
      <c r="M546" s="123">
        <v>19</v>
      </c>
      <c r="N546" s="123">
        <v>0</v>
      </c>
      <c r="O546" s="123">
        <v>0</v>
      </c>
      <c r="P546" s="123" t="s">
        <v>180</v>
      </c>
      <c r="Q546" s="123" t="s">
        <v>180</v>
      </c>
      <c r="R546" s="123" t="s">
        <v>180</v>
      </c>
      <c r="S546" s="123">
        <v>83.5</v>
      </c>
      <c r="T546" s="123" t="s">
        <v>184</v>
      </c>
      <c r="U546" s="123">
        <v>1202045.48954084</v>
      </c>
      <c r="V546" s="123">
        <v>1883063.9822573401</v>
      </c>
      <c r="W546" s="123">
        <v>5688646.3509489</v>
      </c>
      <c r="X546" s="123">
        <v>6452877.6495620999</v>
      </c>
      <c r="Y546" s="123">
        <v>3650479.78724897</v>
      </c>
      <c r="Z546" s="123">
        <v>4077537.5615813001</v>
      </c>
      <c r="AA546" s="123">
        <v>6182347.0208820002</v>
      </c>
      <c r="AB546" s="123">
        <v>5664864.5829249304</v>
      </c>
      <c r="AC546" s="123">
        <v>1281611.7945339701</v>
      </c>
      <c r="AD546" s="123">
        <v>2081308.70218376</v>
      </c>
      <c r="AE546" s="123">
        <v>6213770.5273678703</v>
      </c>
      <c r="AF546" s="123">
        <v>6452877.6495620999</v>
      </c>
      <c r="AG546" s="123">
        <v>4604019.0068090996</v>
      </c>
      <c r="AH546" s="123">
        <v>5406033.3445405802</v>
      </c>
      <c r="AI546" s="123">
        <v>7459233.2353620399</v>
      </c>
      <c r="AJ546" s="123">
        <v>6240849.3018359505</v>
      </c>
      <c r="AK546" s="123">
        <v>1681460.2483588599</v>
      </c>
      <c r="AL546" s="123">
        <v>6333324.08846498</v>
      </c>
      <c r="AM546" s="123">
        <v>5005026.1756748399</v>
      </c>
      <c r="AN546" s="123">
        <v>6850041.2685989896</v>
      </c>
      <c r="AO546" s="123">
        <v>33.629763584657297</v>
      </c>
      <c r="AP546" s="123">
        <v>2.6695975947530601</v>
      </c>
      <c r="AQ546" s="123">
        <v>11.3308054126669</v>
      </c>
      <c r="AR546" s="123">
        <v>12.5769686298729</v>
      </c>
      <c r="AS546" s="123">
        <v>3.7669999999999999</v>
      </c>
      <c r="AT546" s="123">
        <v>2.9769999999999999</v>
      </c>
      <c r="AU546" s="123">
        <v>4.0739999999999998</v>
      </c>
      <c r="AV546" s="123">
        <v>1.91</v>
      </c>
      <c r="AW546" s="123">
        <v>1.57</v>
      </c>
      <c r="AX546" s="123">
        <v>2.0299999999999998</v>
      </c>
      <c r="AY546" s="123">
        <v>7.2950854644905404E-3</v>
      </c>
      <c r="AZ546" s="123">
        <v>1.47587836155173E-2</v>
      </c>
      <c r="BA546" s="123">
        <v>5.9772440609014996E-3</v>
      </c>
      <c r="BB546" s="123">
        <v>3.23811106175192E-2</v>
      </c>
      <c r="BC546" s="123">
        <v>4.1522974065441497E-2</v>
      </c>
      <c r="BD546" s="123">
        <v>2.7344291533028899E-2</v>
      </c>
      <c r="BE546" s="124" t="s">
        <v>2788</v>
      </c>
      <c r="BF546" s="124" t="s">
        <v>2789</v>
      </c>
      <c r="BG546" s="124" t="s">
        <v>180</v>
      </c>
      <c r="BH546" s="124" t="s">
        <v>180</v>
      </c>
      <c r="BI546" s="124" t="s">
        <v>2790</v>
      </c>
      <c r="BJ546" s="124" t="s">
        <v>180</v>
      </c>
      <c r="BK546" s="124" t="s">
        <v>180</v>
      </c>
    </row>
    <row r="547" spans="1:63" ht="67" customHeight="1" x14ac:dyDescent="0.2">
      <c r="A547" s="122" t="s">
        <v>2791</v>
      </c>
      <c r="B547" s="123" t="s">
        <v>180</v>
      </c>
      <c r="C547" s="123" t="s">
        <v>2792</v>
      </c>
      <c r="D547" s="123">
        <v>278.09032999999999</v>
      </c>
      <c r="E547" s="123">
        <v>10.441000000000001</v>
      </c>
      <c r="F547" s="123">
        <v>804963.74291164405</v>
      </c>
      <c r="G547" s="123" t="s">
        <v>182</v>
      </c>
      <c r="H547" s="123" t="s">
        <v>183</v>
      </c>
      <c r="I547" s="123" t="s">
        <v>183</v>
      </c>
      <c r="J547" s="123" t="s">
        <v>183</v>
      </c>
      <c r="K547" s="123" t="s">
        <v>183</v>
      </c>
      <c r="L547" s="123">
        <v>0</v>
      </c>
      <c r="M547" s="123">
        <v>0</v>
      </c>
      <c r="N547" s="123">
        <v>0</v>
      </c>
      <c r="O547" s="123">
        <v>0</v>
      </c>
      <c r="P547" s="123" t="s">
        <v>180</v>
      </c>
      <c r="Q547" s="123" t="s">
        <v>180</v>
      </c>
      <c r="R547" s="123" t="s">
        <v>180</v>
      </c>
      <c r="S547" s="123" t="s">
        <v>180</v>
      </c>
      <c r="T547" s="123" t="s">
        <v>184</v>
      </c>
      <c r="U547" s="123">
        <v>266513.25529508298</v>
      </c>
      <c r="V547" s="123">
        <v>278813.23059520399</v>
      </c>
      <c r="W547" s="123">
        <v>593557.189519551</v>
      </c>
      <c r="X547" s="123">
        <v>729776.12816290301</v>
      </c>
      <c r="Y547" s="123">
        <v>728368.24448551901</v>
      </c>
      <c r="Z547" s="123">
        <v>709626.53439602302</v>
      </c>
      <c r="AA547" s="123">
        <v>804963.74291164405</v>
      </c>
      <c r="AB547" s="123">
        <v>649827.89356202097</v>
      </c>
      <c r="AC547" s="123">
        <v>284154.413753753</v>
      </c>
      <c r="AD547" s="123">
        <v>308166.05733498698</v>
      </c>
      <c r="AE547" s="123">
        <v>648348.99956976098</v>
      </c>
      <c r="AF547" s="123">
        <v>729776.12816290301</v>
      </c>
      <c r="AG547" s="123">
        <v>918624.79372736905</v>
      </c>
      <c r="AH547" s="123">
        <v>940828.78432833799</v>
      </c>
      <c r="AI547" s="123">
        <v>971218.90507067298</v>
      </c>
      <c r="AJ547" s="123">
        <v>715900.24730231205</v>
      </c>
      <c r="AK547" s="123">
        <v>296160.23554437002</v>
      </c>
      <c r="AL547" s="123">
        <v>689062.56386633206</v>
      </c>
      <c r="AM547" s="123">
        <v>929726.78902785305</v>
      </c>
      <c r="AN547" s="123">
        <v>843559.57618649304</v>
      </c>
      <c r="AO547" s="123">
        <v>5.7329762628378402</v>
      </c>
      <c r="AP547" s="123">
        <v>8.3559429607800997</v>
      </c>
      <c r="AQ547" s="123">
        <v>1.6887318412933301</v>
      </c>
      <c r="AR547" s="123">
        <v>21.401873604187902</v>
      </c>
      <c r="AS547" s="123">
        <v>2.327</v>
      </c>
      <c r="AT547" s="123">
        <v>3.1389999999999998</v>
      </c>
      <c r="AU547" s="123">
        <v>2.8479999999999999</v>
      </c>
      <c r="AV547" s="123">
        <v>1.22</v>
      </c>
      <c r="AW547" s="123">
        <v>1.65</v>
      </c>
      <c r="AX547" s="123">
        <v>1.51</v>
      </c>
      <c r="AY547" s="123">
        <v>7.32056400901038E-3</v>
      </c>
      <c r="AZ547" s="123">
        <v>2.3122858757359502E-3</v>
      </c>
      <c r="BA547" s="123">
        <v>3.3853099018512599E-3</v>
      </c>
      <c r="BB547" s="123">
        <v>3.2434907689556897E-2</v>
      </c>
      <c r="BC547" s="123">
        <v>9.9881560805588406E-3</v>
      </c>
      <c r="BD547" s="123">
        <v>1.8470859419539E-2</v>
      </c>
      <c r="BE547" s="124" t="s">
        <v>2793</v>
      </c>
      <c r="BF547" s="124" t="s">
        <v>180</v>
      </c>
      <c r="BG547" s="124" t="s">
        <v>180</v>
      </c>
      <c r="BH547" s="124" t="s">
        <v>180</v>
      </c>
      <c r="BI547" s="124" t="s">
        <v>180</v>
      </c>
      <c r="BJ547" s="124" t="s">
        <v>180</v>
      </c>
      <c r="BK547" s="124" t="s">
        <v>180</v>
      </c>
    </row>
    <row r="548" spans="1:63" ht="67" customHeight="1" x14ac:dyDescent="0.2">
      <c r="A548" s="122" t="s">
        <v>2794</v>
      </c>
      <c r="B548" s="123" t="s">
        <v>180</v>
      </c>
      <c r="C548" s="123" t="s">
        <v>2795</v>
      </c>
      <c r="D548" s="123">
        <v>371.14436000000001</v>
      </c>
      <c r="E548" s="123">
        <v>7.9550000000000001</v>
      </c>
      <c r="F548" s="123">
        <v>5761961.8037193296</v>
      </c>
      <c r="G548" s="123" t="s">
        <v>182</v>
      </c>
      <c r="H548" s="123" t="s">
        <v>183</v>
      </c>
      <c r="I548" s="123" t="s">
        <v>183</v>
      </c>
      <c r="J548" s="123" t="s">
        <v>183</v>
      </c>
      <c r="K548" s="123" t="s">
        <v>183</v>
      </c>
      <c r="L548" s="123">
        <v>0</v>
      </c>
      <c r="M548" s="123">
        <v>0</v>
      </c>
      <c r="N548" s="123">
        <v>0</v>
      </c>
      <c r="O548" s="123">
        <v>0</v>
      </c>
      <c r="P548" s="123" t="s">
        <v>180</v>
      </c>
      <c r="Q548" s="123" t="s">
        <v>180</v>
      </c>
      <c r="R548" s="123" t="s">
        <v>180</v>
      </c>
      <c r="S548" s="123" t="s">
        <v>180</v>
      </c>
      <c r="T548" s="123" t="s">
        <v>184</v>
      </c>
      <c r="U548" s="123">
        <v>93708.9198864723</v>
      </c>
      <c r="V548" s="123">
        <v>93741.426293204495</v>
      </c>
      <c r="W548" s="123">
        <v>501290.132904689</v>
      </c>
      <c r="X548" s="123">
        <v>439408.602773263</v>
      </c>
      <c r="Y548" s="123">
        <v>5457030.4015605701</v>
      </c>
      <c r="Z548" s="123">
        <v>5761961.8037193296</v>
      </c>
      <c r="AA548" s="123">
        <v>589833.09155245603</v>
      </c>
      <c r="AB548" s="123">
        <v>361089.77851652598</v>
      </c>
      <c r="AC548" s="123">
        <v>99911.740466175805</v>
      </c>
      <c r="AD548" s="123">
        <v>103610.31177776599</v>
      </c>
      <c r="AE548" s="123">
        <v>547564.68610215106</v>
      </c>
      <c r="AF548" s="123">
        <v>439408.602773263</v>
      </c>
      <c r="AG548" s="123">
        <v>6882457.4175916295</v>
      </c>
      <c r="AH548" s="123">
        <v>7639257.0688658198</v>
      </c>
      <c r="AI548" s="123">
        <v>711655.71666611801</v>
      </c>
      <c r="AJ548" s="123">
        <v>397804.19446344598</v>
      </c>
      <c r="AK548" s="123">
        <v>101761.02612197099</v>
      </c>
      <c r="AL548" s="123">
        <v>493486.64443770697</v>
      </c>
      <c r="AM548" s="123">
        <v>7260857.2432287298</v>
      </c>
      <c r="AN548" s="123">
        <v>554729.95556478202</v>
      </c>
      <c r="AO548" s="123">
        <v>2.5700260254765999</v>
      </c>
      <c r="AP548" s="123">
        <v>15.4974609364708</v>
      </c>
      <c r="AQ548" s="123">
        <v>7.3701788575259704</v>
      </c>
      <c r="AR548" s="123">
        <v>40.006229591347903</v>
      </c>
      <c r="AS548" s="123">
        <v>4.8490000000000002</v>
      </c>
      <c r="AT548" s="123">
        <v>71.352000000000004</v>
      </c>
      <c r="AU548" s="123">
        <v>5.4509999999999996</v>
      </c>
      <c r="AV548" s="123">
        <v>2.2799999999999998</v>
      </c>
      <c r="AW548" s="123">
        <v>6.16</v>
      </c>
      <c r="AX548" s="123">
        <v>2.4500000000000002</v>
      </c>
      <c r="AY548" s="123">
        <v>7.3839916736484499E-3</v>
      </c>
      <c r="AZ548" s="123">
        <v>1.70026370473808E-4</v>
      </c>
      <c r="BA548" s="123">
        <v>6.1234764278099698E-3</v>
      </c>
      <c r="BB548" s="123">
        <v>3.2640834909628401E-2</v>
      </c>
      <c r="BC548" s="123">
        <v>1.63809524756404E-3</v>
      </c>
      <c r="BD548" s="123">
        <v>2.76867798262991E-2</v>
      </c>
      <c r="BE548" s="124" t="s">
        <v>2796</v>
      </c>
      <c r="BF548" s="124" t="s">
        <v>180</v>
      </c>
      <c r="BG548" s="124" t="s">
        <v>180</v>
      </c>
      <c r="BH548" s="124" t="s">
        <v>180</v>
      </c>
      <c r="BI548" s="124" t="s">
        <v>180</v>
      </c>
      <c r="BJ548" s="124" t="s">
        <v>180</v>
      </c>
      <c r="BK548" s="124" t="s">
        <v>180</v>
      </c>
    </row>
    <row r="549" spans="1:63" ht="67" customHeight="1" x14ac:dyDescent="0.2">
      <c r="A549" s="122" t="s">
        <v>2797</v>
      </c>
      <c r="B549" s="123" t="s">
        <v>180</v>
      </c>
      <c r="C549" s="123" t="s">
        <v>2798</v>
      </c>
      <c r="D549" s="123">
        <v>404.16998999999998</v>
      </c>
      <c r="E549" s="123">
        <v>7.0979999999999999</v>
      </c>
      <c r="F549" s="123">
        <v>665701.39312412799</v>
      </c>
      <c r="G549" s="123" t="s">
        <v>182</v>
      </c>
      <c r="H549" s="123" t="s">
        <v>183</v>
      </c>
      <c r="I549" s="123" t="s">
        <v>183</v>
      </c>
      <c r="J549" s="123" t="s">
        <v>183</v>
      </c>
      <c r="K549" s="123" t="s">
        <v>183</v>
      </c>
      <c r="L549" s="123">
        <v>0</v>
      </c>
      <c r="M549" s="123">
        <v>0</v>
      </c>
      <c r="N549" s="123">
        <v>0</v>
      </c>
      <c r="O549" s="123">
        <v>0</v>
      </c>
      <c r="P549" s="123" t="s">
        <v>180</v>
      </c>
      <c r="Q549" s="123" t="s">
        <v>180</v>
      </c>
      <c r="R549" s="123" t="s">
        <v>180</v>
      </c>
      <c r="S549" s="123" t="s">
        <v>180</v>
      </c>
      <c r="T549" s="123" t="s">
        <v>184</v>
      </c>
      <c r="U549" s="123">
        <v>665701.39312412799</v>
      </c>
      <c r="V549" s="123">
        <v>608491.08744021703</v>
      </c>
      <c r="W549" s="123">
        <v>394919.32585612399</v>
      </c>
      <c r="X549" s="123">
        <v>404005.14896295703</v>
      </c>
      <c r="Y549" s="123">
        <v>106575.221497281</v>
      </c>
      <c r="Z549" s="123">
        <v>100214.594371228</v>
      </c>
      <c r="AA549" s="123">
        <v>368778.171879653</v>
      </c>
      <c r="AB549" s="123">
        <v>336216.969399511</v>
      </c>
      <c r="AC549" s="123">
        <v>709765.78215144901</v>
      </c>
      <c r="AD549" s="123">
        <v>672551.65380647697</v>
      </c>
      <c r="AE549" s="123">
        <v>431374.69202729402</v>
      </c>
      <c r="AF549" s="123">
        <v>404005.14896295703</v>
      </c>
      <c r="AG549" s="123">
        <v>134413.65903251499</v>
      </c>
      <c r="AH549" s="123">
        <v>132865.34595903699</v>
      </c>
      <c r="AI549" s="123">
        <v>444944.67665264098</v>
      </c>
      <c r="AJ549" s="123">
        <v>370402.40027396003</v>
      </c>
      <c r="AK549" s="123">
        <v>691158.71797896305</v>
      </c>
      <c r="AL549" s="123">
        <v>417689.920495125</v>
      </c>
      <c r="AM549" s="123">
        <v>133639.50249577599</v>
      </c>
      <c r="AN549" s="123">
        <v>407673.53846329998</v>
      </c>
      <c r="AO549" s="123">
        <v>3.8072821515759401</v>
      </c>
      <c r="AP549" s="123">
        <v>4.6333867659122996</v>
      </c>
      <c r="AQ549" s="123">
        <v>0.81923581965414505</v>
      </c>
      <c r="AR549" s="123">
        <v>12.929303508668101</v>
      </c>
      <c r="AS549" s="123">
        <v>0.60399999999999998</v>
      </c>
      <c r="AT549" s="123">
        <v>0.193</v>
      </c>
      <c r="AU549" s="123">
        <v>0.59</v>
      </c>
      <c r="AV549" s="123">
        <v>-0.73</v>
      </c>
      <c r="AW549" s="123">
        <v>-2.37</v>
      </c>
      <c r="AX549" s="123">
        <v>-0.76</v>
      </c>
      <c r="AY549" s="123">
        <v>7.3939288304347697E-3</v>
      </c>
      <c r="AZ549" s="123">
        <v>9.8957481226458199E-5</v>
      </c>
      <c r="BA549" s="123">
        <v>6.0510878103325902E-3</v>
      </c>
      <c r="BB549" s="123">
        <v>3.2640834909628401E-2</v>
      </c>
      <c r="BC549" s="123">
        <v>1.3066527861374101E-3</v>
      </c>
      <c r="BD549" s="123">
        <v>2.7476476235295099E-2</v>
      </c>
      <c r="BE549" s="124" t="s">
        <v>2799</v>
      </c>
      <c r="BF549" s="124" t="s">
        <v>180</v>
      </c>
      <c r="BG549" s="124" t="s">
        <v>180</v>
      </c>
      <c r="BH549" s="124" t="s">
        <v>180</v>
      </c>
      <c r="BI549" s="124" t="s">
        <v>180</v>
      </c>
      <c r="BJ549" s="124" t="s">
        <v>180</v>
      </c>
      <c r="BK549" s="124" t="s">
        <v>180</v>
      </c>
    </row>
    <row r="550" spans="1:63" ht="67" customHeight="1" x14ac:dyDescent="0.2">
      <c r="A550" s="122" t="s">
        <v>2800</v>
      </c>
      <c r="B550" s="123" t="s">
        <v>180</v>
      </c>
      <c r="C550" s="123" t="s">
        <v>2801</v>
      </c>
      <c r="D550" s="123">
        <v>362.21541000000002</v>
      </c>
      <c r="E550" s="123">
        <v>9.5519999999999996</v>
      </c>
      <c r="F550" s="123">
        <v>472028.10344479798</v>
      </c>
      <c r="G550" s="123" t="s">
        <v>182</v>
      </c>
      <c r="H550" s="123" t="s">
        <v>183</v>
      </c>
      <c r="I550" s="123" t="s">
        <v>183</v>
      </c>
      <c r="J550" s="123" t="s">
        <v>183</v>
      </c>
      <c r="K550" s="123" t="s">
        <v>183</v>
      </c>
      <c r="L550" s="123">
        <v>0</v>
      </c>
      <c r="M550" s="123">
        <v>0</v>
      </c>
      <c r="N550" s="123">
        <v>0</v>
      </c>
      <c r="O550" s="123">
        <v>0</v>
      </c>
      <c r="P550" s="123" t="s">
        <v>180</v>
      </c>
      <c r="Q550" s="123" t="s">
        <v>180</v>
      </c>
      <c r="R550" s="123" t="s">
        <v>180</v>
      </c>
      <c r="S550" s="123" t="s">
        <v>180</v>
      </c>
      <c r="T550" s="123" t="s">
        <v>184</v>
      </c>
      <c r="U550" s="123">
        <v>472028.10344479798</v>
      </c>
      <c r="V550" s="123">
        <v>389892.53461118398</v>
      </c>
      <c r="W550" s="123">
        <v>46510.460953633599</v>
      </c>
      <c r="X550" s="123">
        <v>17130.134332353999</v>
      </c>
      <c r="Y550" s="123">
        <v>17363.304856162002</v>
      </c>
      <c r="Z550" s="123">
        <v>17501.174487954901</v>
      </c>
      <c r="AA550" s="123">
        <v>78876.050166094006</v>
      </c>
      <c r="AB550" s="123">
        <v>100300.366476187</v>
      </c>
      <c r="AC550" s="123">
        <v>503272.78791873</v>
      </c>
      <c r="AD550" s="123">
        <v>430939.53941488703</v>
      </c>
      <c r="AE550" s="123">
        <v>50803.884379238101</v>
      </c>
      <c r="AF550" s="123">
        <v>17130.134332353999</v>
      </c>
      <c r="AG550" s="123">
        <v>21898.7613239286</v>
      </c>
      <c r="AH550" s="123">
        <v>23203.203262170799</v>
      </c>
      <c r="AI550" s="123">
        <v>95166.9087622769</v>
      </c>
      <c r="AJ550" s="123">
        <v>110498.57643262501</v>
      </c>
      <c r="AK550" s="123">
        <v>467106.16366680799</v>
      </c>
      <c r="AL550" s="123">
        <v>33967.009355796101</v>
      </c>
      <c r="AM550" s="123">
        <v>22550.982293049699</v>
      </c>
      <c r="AN550" s="123">
        <v>102832.742597451</v>
      </c>
      <c r="AO550" s="123">
        <v>10.9498299317674</v>
      </c>
      <c r="AP550" s="123">
        <v>70.100186792186705</v>
      </c>
      <c r="AQ550" s="123">
        <v>4.0901976162670399</v>
      </c>
      <c r="AR550" s="123">
        <v>10.542484721078001</v>
      </c>
      <c r="AS550" s="123">
        <v>7.2999999999999995E-2</v>
      </c>
      <c r="AT550" s="123">
        <v>4.8000000000000001E-2</v>
      </c>
      <c r="AU550" s="123">
        <v>0.22</v>
      </c>
      <c r="AV550" s="123">
        <v>-3.78</v>
      </c>
      <c r="AW550" s="123">
        <v>-4.37</v>
      </c>
      <c r="AX550" s="123">
        <v>-2.1800000000000002</v>
      </c>
      <c r="AY550" s="123">
        <v>7.4307020907926598E-3</v>
      </c>
      <c r="AZ550" s="123">
        <v>5.2548671712712202E-3</v>
      </c>
      <c r="BA550" s="123">
        <v>5.9355344903744597E-2</v>
      </c>
      <c r="BB550" s="123">
        <v>3.2743638251260601E-2</v>
      </c>
      <c r="BC550" s="123">
        <v>1.8790600135267298E-2</v>
      </c>
      <c r="BD550" s="123">
        <v>0.150585115339641</v>
      </c>
      <c r="BE550" s="124" t="s">
        <v>2802</v>
      </c>
      <c r="BF550" s="124" t="s">
        <v>180</v>
      </c>
      <c r="BG550" s="124" t="s">
        <v>180</v>
      </c>
      <c r="BH550" s="124" t="s">
        <v>180</v>
      </c>
      <c r="BI550" s="124" t="s">
        <v>180</v>
      </c>
      <c r="BJ550" s="124" t="s">
        <v>180</v>
      </c>
      <c r="BK550" s="124" t="s">
        <v>180</v>
      </c>
    </row>
    <row r="551" spans="1:63" ht="67" customHeight="1" x14ac:dyDescent="0.2">
      <c r="A551" s="122" t="s">
        <v>2803</v>
      </c>
      <c r="B551" s="123" t="s">
        <v>180</v>
      </c>
      <c r="C551" s="123" t="s">
        <v>2804</v>
      </c>
      <c r="D551" s="123">
        <v>89.995480000000001</v>
      </c>
      <c r="E551" s="123">
        <v>15.815</v>
      </c>
      <c r="F551" s="123">
        <v>60891563.829021402</v>
      </c>
      <c r="G551" s="123" t="s">
        <v>182</v>
      </c>
      <c r="H551" s="123" t="s">
        <v>183</v>
      </c>
      <c r="I551" s="123" t="s">
        <v>200</v>
      </c>
      <c r="J551" s="123" t="s">
        <v>200</v>
      </c>
      <c r="K551" s="123" t="s">
        <v>183</v>
      </c>
      <c r="L551" s="123">
        <v>1</v>
      </c>
      <c r="M551" s="123">
        <v>0</v>
      </c>
      <c r="N551" s="123">
        <v>8</v>
      </c>
      <c r="O551" s="123">
        <v>4</v>
      </c>
      <c r="P551" s="123" t="s">
        <v>190</v>
      </c>
      <c r="Q551" s="123" t="s">
        <v>1387</v>
      </c>
      <c r="R551" s="123" t="s">
        <v>180</v>
      </c>
      <c r="S551" s="123" t="s">
        <v>180</v>
      </c>
      <c r="T551" s="123" t="s">
        <v>184</v>
      </c>
      <c r="U551" s="123">
        <v>45636266.875445403</v>
      </c>
      <c r="V551" s="123">
        <v>42767304.610692203</v>
      </c>
      <c r="W551" s="123">
        <v>54003521.851984501</v>
      </c>
      <c r="X551" s="123">
        <v>60891563.829021402</v>
      </c>
      <c r="Y551" s="123">
        <v>58588675.555491999</v>
      </c>
      <c r="Z551" s="123">
        <v>53786555.102942802</v>
      </c>
      <c r="AA551" s="123">
        <v>50190512.116375603</v>
      </c>
      <c r="AB551" s="123">
        <v>58971232.418094397</v>
      </c>
      <c r="AC551" s="123">
        <v>48657042.012954198</v>
      </c>
      <c r="AD551" s="123">
        <v>47269749.776889503</v>
      </c>
      <c r="AE551" s="123">
        <v>58988636.620371699</v>
      </c>
      <c r="AF551" s="123">
        <v>60891563.829021402</v>
      </c>
      <c r="AG551" s="123">
        <v>73892581.677472606</v>
      </c>
      <c r="AH551" s="123">
        <v>71310663.846273497</v>
      </c>
      <c r="AI551" s="123">
        <v>60556732.712311998</v>
      </c>
      <c r="AJ551" s="123">
        <v>64967232.539713301</v>
      </c>
      <c r="AK551" s="123">
        <v>47963395.894921802</v>
      </c>
      <c r="AL551" s="123">
        <v>59940100.224696502</v>
      </c>
      <c r="AM551" s="123">
        <v>72601622.761873096</v>
      </c>
      <c r="AN551" s="123">
        <v>62761982.626012698</v>
      </c>
      <c r="AO551" s="123">
        <v>2.04523414013063</v>
      </c>
      <c r="AP551" s="123">
        <v>2.24486233472514</v>
      </c>
      <c r="AQ551" s="123">
        <v>2.5146705231314499</v>
      </c>
      <c r="AR551" s="123">
        <v>4.9690819280859602</v>
      </c>
      <c r="AS551" s="123">
        <v>1.25</v>
      </c>
      <c r="AT551" s="123">
        <v>1.514</v>
      </c>
      <c r="AU551" s="123">
        <v>1.3089999999999999</v>
      </c>
      <c r="AV551" s="123">
        <v>0.32</v>
      </c>
      <c r="AW551" s="123">
        <v>0.6</v>
      </c>
      <c r="AX551" s="123">
        <v>0.39</v>
      </c>
      <c r="AY551" s="123">
        <v>7.4569263620941602E-3</v>
      </c>
      <c r="AZ551" s="123">
        <v>6.9121414191153396E-4</v>
      </c>
      <c r="BA551" s="123">
        <v>3.7179096511155102E-3</v>
      </c>
      <c r="BB551" s="123">
        <v>3.2799668853559102E-2</v>
      </c>
      <c r="BC551" s="123">
        <v>4.3032511193877004E-3</v>
      </c>
      <c r="BD551" s="123">
        <v>1.99610250605715E-2</v>
      </c>
      <c r="BE551" s="124" t="s">
        <v>2805</v>
      </c>
      <c r="BF551" s="124" t="s">
        <v>180</v>
      </c>
      <c r="BG551" s="124" t="s">
        <v>180</v>
      </c>
      <c r="BH551" s="124" t="s">
        <v>2806</v>
      </c>
      <c r="BI551" s="124" t="s">
        <v>2807</v>
      </c>
      <c r="BJ551" s="124" t="s">
        <v>2808</v>
      </c>
      <c r="BK551" s="124" t="s">
        <v>2809</v>
      </c>
    </row>
    <row r="552" spans="1:63" ht="67" customHeight="1" x14ac:dyDescent="0.2">
      <c r="A552" s="122" t="s">
        <v>2810</v>
      </c>
      <c r="B552" s="123" t="s">
        <v>180</v>
      </c>
      <c r="C552" s="123" t="s">
        <v>2811</v>
      </c>
      <c r="D552" s="123">
        <v>673.34519999999998</v>
      </c>
      <c r="E552" s="123">
        <v>9.1959999999999997</v>
      </c>
      <c r="F552" s="123">
        <v>2998206.4237525901</v>
      </c>
      <c r="G552" s="123" t="s">
        <v>182</v>
      </c>
      <c r="H552" s="123" t="s">
        <v>183</v>
      </c>
      <c r="I552" s="123" t="s">
        <v>183</v>
      </c>
      <c r="J552" s="123" t="s">
        <v>224</v>
      </c>
      <c r="K552" s="123" t="s">
        <v>183</v>
      </c>
      <c r="L552" s="123">
        <v>2</v>
      </c>
      <c r="M552" s="123">
        <v>0</v>
      </c>
      <c r="N552" s="123">
        <v>0</v>
      </c>
      <c r="O552" s="123">
        <v>0</v>
      </c>
      <c r="P552" s="123" t="s">
        <v>180</v>
      </c>
      <c r="Q552" s="123" t="s">
        <v>180</v>
      </c>
      <c r="R552" s="123" t="s">
        <v>180</v>
      </c>
      <c r="S552" s="123" t="s">
        <v>180</v>
      </c>
      <c r="T552" s="123" t="s">
        <v>184</v>
      </c>
      <c r="U552" s="123">
        <v>1806380.0601868799</v>
      </c>
      <c r="V552" s="123">
        <v>1525115.0838500001</v>
      </c>
      <c r="W552" s="123">
        <v>2585661.2066556001</v>
      </c>
      <c r="X552" s="123">
        <v>2632450.7692178399</v>
      </c>
      <c r="Y552" s="123">
        <v>2998206.4237525901</v>
      </c>
      <c r="Z552" s="123">
        <v>2687639.7632808201</v>
      </c>
      <c r="AA552" s="123">
        <v>2783213.2857509698</v>
      </c>
      <c r="AB552" s="123">
        <v>2928008.9056703099</v>
      </c>
      <c r="AC552" s="123">
        <v>1925948.73545992</v>
      </c>
      <c r="AD552" s="123">
        <v>1685675.7527928399</v>
      </c>
      <c r="AE552" s="123">
        <v>2824345.9706358798</v>
      </c>
      <c r="AF552" s="123">
        <v>2632450.7692178399</v>
      </c>
      <c r="AG552" s="123">
        <v>3781365.78361848</v>
      </c>
      <c r="AH552" s="123">
        <v>3563295.2386034201</v>
      </c>
      <c r="AI552" s="123">
        <v>3358051.0721983099</v>
      </c>
      <c r="AJ552" s="123">
        <v>3225719.1795548601</v>
      </c>
      <c r="AK552" s="123">
        <v>1805812.24412638</v>
      </c>
      <c r="AL552" s="123">
        <v>2728398.3699268601</v>
      </c>
      <c r="AM552" s="123">
        <v>3672330.5111109498</v>
      </c>
      <c r="AN552" s="123">
        <v>3291885.1258765901</v>
      </c>
      <c r="AO552" s="123">
        <v>9.4084341233388802</v>
      </c>
      <c r="AP552" s="123">
        <v>4.9732619582048301</v>
      </c>
      <c r="AQ552" s="123">
        <v>4.1989456202447801</v>
      </c>
      <c r="AR552" s="123">
        <v>2.8425286751312799</v>
      </c>
      <c r="AS552" s="123">
        <v>1.5109999999999999</v>
      </c>
      <c r="AT552" s="123">
        <v>2.0339999999999998</v>
      </c>
      <c r="AU552" s="123">
        <v>1.823</v>
      </c>
      <c r="AV552" s="123">
        <v>0.6</v>
      </c>
      <c r="AW552" s="123">
        <v>1.02</v>
      </c>
      <c r="AX552" s="123">
        <v>0.87</v>
      </c>
      <c r="AY552" s="123">
        <v>7.4717650943831896E-3</v>
      </c>
      <c r="AZ552" s="123">
        <v>9.4729151996508798E-4</v>
      </c>
      <c r="BA552" s="123">
        <v>1.8106955590555501E-3</v>
      </c>
      <c r="BB552" s="123">
        <v>3.28055075030061E-2</v>
      </c>
      <c r="BC552" s="123">
        <v>5.4374085354024397E-3</v>
      </c>
      <c r="BD552" s="123">
        <v>1.1914278637904801E-2</v>
      </c>
      <c r="BE552" s="124" t="s">
        <v>2812</v>
      </c>
      <c r="BF552" s="124" t="s">
        <v>180</v>
      </c>
      <c r="BG552" s="124" t="s">
        <v>180</v>
      </c>
      <c r="BH552" s="124" t="s">
        <v>180</v>
      </c>
      <c r="BI552" s="124" t="s">
        <v>2813</v>
      </c>
      <c r="BJ552" s="124" t="s">
        <v>180</v>
      </c>
      <c r="BK552" s="124" t="s">
        <v>180</v>
      </c>
    </row>
    <row r="553" spans="1:63" ht="67" customHeight="1" x14ac:dyDescent="0.2">
      <c r="A553" s="122" t="s">
        <v>2814</v>
      </c>
      <c r="B553" s="123" t="s">
        <v>180</v>
      </c>
      <c r="C553" s="123" t="s">
        <v>2815</v>
      </c>
      <c r="D553" s="123">
        <v>439.17477000000002</v>
      </c>
      <c r="E553" s="123">
        <v>3.6419999999999999</v>
      </c>
      <c r="F553" s="123">
        <v>2935851.2740100701</v>
      </c>
      <c r="G553" s="123" t="s">
        <v>182</v>
      </c>
      <c r="H553" s="123" t="s">
        <v>183</v>
      </c>
      <c r="I553" s="123" t="s">
        <v>183</v>
      </c>
      <c r="J553" s="123" t="s">
        <v>183</v>
      </c>
      <c r="K553" s="123" t="s">
        <v>183</v>
      </c>
      <c r="L553" s="123">
        <v>0</v>
      </c>
      <c r="M553" s="123">
        <v>0</v>
      </c>
      <c r="N553" s="123">
        <v>0</v>
      </c>
      <c r="O553" s="123">
        <v>0</v>
      </c>
      <c r="P553" s="123" t="s">
        <v>180</v>
      </c>
      <c r="Q553" s="123" t="s">
        <v>180</v>
      </c>
      <c r="R553" s="123" t="s">
        <v>180</v>
      </c>
      <c r="S553" s="123" t="s">
        <v>180</v>
      </c>
      <c r="T553" s="123" t="s">
        <v>184</v>
      </c>
      <c r="U553" s="123">
        <v>2935851.2740100701</v>
      </c>
      <c r="V553" s="123">
        <v>2519019.0169533398</v>
      </c>
      <c r="W553" s="123">
        <v>37052.825583043603</v>
      </c>
      <c r="X553" s="123">
        <v>162506.38843796501</v>
      </c>
      <c r="Y553" s="123">
        <v>72902.635549786704</v>
      </c>
      <c r="Z553" s="123">
        <v>98063.593502422402</v>
      </c>
      <c r="AA553" s="123">
        <v>109538.90787661901</v>
      </c>
      <c r="AB553" s="123">
        <v>98913.240109477105</v>
      </c>
      <c r="AC553" s="123">
        <v>3130182.3870294099</v>
      </c>
      <c r="AD553" s="123">
        <v>2784215.6455387399</v>
      </c>
      <c r="AE553" s="123">
        <v>40473.205989543203</v>
      </c>
      <c r="AF553" s="123">
        <v>162506.38843796501</v>
      </c>
      <c r="AG553" s="123">
        <v>91945.480944750001</v>
      </c>
      <c r="AH553" s="123">
        <v>130013.53104739499</v>
      </c>
      <c r="AI553" s="123">
        <v>132162.79504186899</v>
      </c>
      <c r="AJ553" s="123">
        <v>108970.41163883101</v>
      </c>
      <c r="AK553" s="123">
        <v>2957199.01628407</v>
      </c>
      <c r="AL553" s="123">
        <v>101489.79721375401</v>
      </c>
      <c r="AM553" s="123">
        <v>110979.505996072</v>
      </c>
      <c r="AN553" s="123">
        <v>120566.60334035</v>
      </c>
      <c r="AO553" s="123">
        <v>8.2725385618608591</v>
      </c>
      <c r="AP553" s="123">
        <v>85.023808508861507</v>
      </c>
      <c r="AQ553" s="123">
        <v>24.255087579036399</v>
      </c>
      <c r="AR553" s="123">
        <v>13.602018404609201</v>
      </c>
      <c r="AS553" s="123">
        <v>3.4000000000000002E-2</v>
      </c>
      <c r="AT553" s="123">
        <v>3.7999999999999999E-2</v>
      </c>
      <c r="AU553" s="123">
        <v>4.1000000000000002E-2</v>
      </c>
      <c r="AV553" s="123">
        <v>-4.8600000000000003</v>
      </c>
      <c r="AW553" s="123">
        <v>-4.74</v>
      </c>
      <c r="AX553" s="123">
        <v>-4.62</v>
      </c>
      <c r="AY553" s="123">
        <v>7.5158802643736601E-3</v>
      </c>
      <c r="AZ553" s="123">
        <v>1.03351296776278E-2</v>
      </c>
      <c r="BA553" s="123">
        <v>1.1470031612173E-2</v>
      </c>
      <c r="BB553" s="123">
        <v>3.2939634082850597E-2</v>
      </c>
      <c r="BC553" s="123">
        <v>3.1172291748174399E-2</v>
      </c>
      <c r="BD553" s="123">
        <v>4.5283311795700797E-2</v>
      </c>
      <c r="BE553" s="124" t="s">
        <v>2816</v>
      </c>
      <c r="BF553" s="124" t="s">
        <v>180</v>
      </c>
      <c r="BG553" s="124" t="s">
        <v>180</v>
      </c>
      <c r="BH553" s="124" t="s">
        <v>180</v>
      </c>
      <c r="BI553" s="124" t="s">
        <v>180</v>
      </c>
      <c r="BJ553" s="124" t="s">
        <v>180</v>
      </c>
      <c r="BK553" s="124" t="s">
        <v>180</v>
      </c>
    </row>
    <row r="554" spans="1:63" ht="67" customHeight="1" x14ac:dyDescent="0.2">
      <c r="A554" s="122" t="s">
        <v>2817</v>
      </c>
      <c r="B554" s="123" t="s">
        <v>180</v>
      </c>
      <c r="C554" s="123" t="s">
        <v>2818</v>
      </c>
      <c r="D554" s="123">
        <v>243.14716000000001</v>
      </c>
      <c r="E554" s="123">
        <v>2.4220000000000002</v>
      </c>
      <c r="F554" s="123">
        <v>2087570.4642105999</v>
      </c>
      <c r="G554" s="123" t="s">
        <v>188</v>
      </c>
      <c r="H554" s="123" t="s">
        <v>183</v>
      </c>
      <c r="I554" s="123" t="s">
        <v>183</v>
      </c>
      <c r="J554" s="123" t="s">
        <v>224</v>
      </c>
      <c r="K554" s="123" t="s">
        <v>183</v>
      </c>
      <c r="L554" s="123">
        <v>1</v>
      </c>
      <c r="M554" s="123">
        <v>0</v>
      </c>
      <c r="N554" s="123">
        <v>0</v>
      </c>
      <c r="O554" s="123">
        <v>1</v>
      </c>
      <c r="P554" s="123" t="s">
        <v>180</v>
      </c>
      <c r="Q554" s="123" t="s">
        <v>190</v>
      </c>
      <c r="R554" s="123" t="s">
        <v>180</v>
      </c>
      <c r="S554" s="123" t="s">
        <v>180</v>
      </c>
      <c r="T554" s="123" t="s">
        <v>184</v>
      </c>
      <c r="U554" s="123">
        <v>1197587.81978769</v>
      </c>
      <c r="V554" s="123">
        <v>1121005.96200751</v>
      </c>
      <c r="W554" s="123">
        <v>1868965.11821517</v>
      </c>
      <c r="X554" s="123">
        <v>2087570.4642105999</v>
      </c>
      <c r="Y554" s="123">
        <v>851485.18062078196</v>
      </c>
      <c r="Z554" s="123">
        <v>665489.25125154399</v>
      </c>
      <c r="AA554" s="123">
        <v>1143461.6503659301</v>
      </c>
      <c r="AB554" s="123">
        <v>1266415.7735139399</v>
      </c>
      <c r="AC554" s="123">
        <v>1276859.06081342</v>
      </c>
      <c r="AD554" s="123">
        <v>1239022.9359754501</v>
      </c>
      <c r="AE554" s="123">
        <v>2041491.0071368499</v>
      </c>
      <c r="AF554" s="123">
        <v>2087570.4642105999</v>
      </c>
      <c r="AG554" s="123">
        <v>1073901.0168711799</v>
      </c>
      <c r="AH554" s="123">
        <v>882311.20581118297</v>
      </c>
      <c r="AI554" s="123">
        <v>1379629.3085719801</v>
      </c>
      <c r="AJ554" s="123">
        <v>1395180.7462073001</v>
      </c>
      <c r="AK554" s="123">
        <v>1257940.9983944399</v>
      </c>
      <c r="AL554" s="123">
        <v>2064530.73567372</v>
      </c>
      <c r="AM554" s="123">
        <v>978106.11134118296</v>
      </c>
      <c r="AN554" s="123">
        <v>1387405.02738964</v>
      </c>
      <c r="AO554" s="123">
        <v>2.1268231563245701</v>
      </c>
      <c r="AP554" s="123">
        <v>1.5782325739810401</v>
      </c>
      <c r="AQ554" s="123">
        <v>13.8506909460991</v>
      </c>
      <c r="AR554" s="123">
        <v>0.79259673938383701</v>
      </c>
      <c r="AS554" s="123">
        <v>1.641</v>
      </c>
      <c r="AT554" s="123">
        <v>0.77800000000000002</v>
      </c>
      <c r="AU554" s="123">
        <v>1.103</v>
      </c>
      <c r="AV554" s="123">
        <v>0.71</v>
      </c>
      <c r="AW554" s="123">
        <v>-0.36</v>
      </c>
      <c r="AX554" s="123">
        <v>0.14000000000000001</v>
      </c>
      <c r="AY554" s="123">
        <v>7.5794169684847397E-3</v>
      </c>
      <c r="AZ554" s="123">
        <v>7.22973341167613E-2</v>
      </c>
      <c r="BA554" s="123">
        <v>0.567145305999052</v>
      </c>
      <c r="BB554" s="123">
        <v>3.3158242161226897E-2</v>
      </c>
      <c r="BC554" s="123">
        <v>0.14236652654946999</v>
      </c>
      <c r="BD554" s="123">
        <v>0.79367654349607997</v>
      </c>
      <c r="BE554" s="124" t="s">
        <v>2819</v>
      </c>
      <c r="BF554" s="124" t="s">
        <v>180</v>
      </c>
      <c r="BG554" s="124" t="s">
        <v>180</v>
      </c>
      <c r="BH554" s="124" t="s">
        <v>2820</v>
      </c>
      <c r="BI554" s="124" t="s">
        <v>2821</v>
      </c>
      <c r="BJ554" s="124" t="s">
        <v>180</v>
      </c>
      <c r="BK554" s="124" t="s">
        <v>180</v>
      </c>
    </row>
    <row r="555" spans="1:63" ht="67" customHeight="1" x14ac:dyDescent="0.2">
      <c r="A555" s="122" t="s">
        <v>2822</v>
      </c>
      <c r="B555" s="123" t="s">
        <v>180</v>
      </c>
      <c r="C555" s="123" t="s">
        <v>2823</v>
      </c>
      <c r="D555" s="123">
        <v>490.24650000000003</v>
      </c>
      <c r="E555" s="123">
        <v>6.76</v>
      </c>
      <c r="F555" s="123">
        <v>697061.74232302804</v>
      </c>
      <c r="G555" s="123" t="s">
        <v>182</v>
      </c>
      <c r="H555" s="123" t="s">
        <v>183</v>
      </c>
      <c r="I555" s="123" t="s">
        <v>183</v>
      </c>
      <c r="J555" s="123" t="s">
        <v>183</v>
      </c>
      <c r="K555" s="123" t="s">
        <v>183</v>
      </c>
      <c r="L555" s="123">
        <v>0</v>
      </c>
      <c r="M555" s="123">
        <v>0</v>
      </c>
      <c r="N555" s="123">
        <v>0</v>
      </c>
      <c r="O555" s="123">
        <v>0</v>
      </c>
      <c r="P555" s="123" t="s">
        <v>180</v>
      </c>
      <c r="Q555" s="123" t="s">
        <v>180</v>
      </c>
      <c r="R555" s="123" t="s">
        <v>180</v>
      </c>
      <c r="S555" s="123" t="s">
        <v>180</v>
      </c>
      <c r="T555" s="123" t="s">
        <v>184</v>
      </c>
      <c r="U555" s="123">
        <v>297710.38511768403</v>
      </c>
      <c r="V555" s="123">
        <v>697061.74232302804</v>
      </c>
      <c r="W555" s="123">
        <v>26539.685033858801</v>
      </c>
      <c r="X555" s="123">
        <v>21833.422285752298</v>
      </c>
      <c r="Y555" s="123">
        <v>25364.7017735837</v>
      </c>
      <c r="Z555" s="123">
        <v>24754.939826054098</v>
      </c>
      <c r="AA555" s="123">
        <v>44205.680898959501</v>
      </c>
      <c r="AB555" s="123">
        <v>22438.421122700602</v>
      </c>
      <c r="AC555" s="123">
        <v>317416.55722847802</v>
      </c>
      <c r="AD555" s="123">
        <v>770446.82704680797</v>
      </c>
      <c r="AE555" s="123">
        <v>28989.5877674853</v>
      </c>
      <c r="AF555" s="123">
        <v>21833.422285752298</v>
      </c>
      <c r="AG555" s="123">
        <v>31990.1974188522</v>
      </c>
      <c r="AH555" s="123">
        <v>32820.305912729702</v>
      </c>
      <c r="AI555" s="123">
        <v>53335.809691621798</v>
      </c>
      <c r="AJ555" s="123">
        <v>24719.885665052101</v>
      </c>
      <c r="AK555" s="123">
        <v>543931.692137643</v>
      </c>
      <c r="AL555" s="123">
        <v>25411.505026618801</v>
      </c>
      <c r="AM555" s="123">
        <v>32405.251665790998</v>
      </c>
      <c r="AN555" s="123">
        <v>39027.847678336999</v>
      </c>
      <c r="AO555" s="123">
        <v>58.893567060301002</v>
      </c>
      <c r="AP555" s="123">
        <v>19.912921860101999</v>
      </c>
      <c r="AQ555" s="123">
        <v>1.81135869949304</v>
      </c>
      <c r="AR555" s="123">
        <v>51.846348524973997</v>
      </c>
      <c r="AS555" s="123">
        <v>4.7E-2</v>
      </c>
      <c r="AT555" s="123">
        <v>0.06</v>
      </c>
      <c r="AU555" s="123">
        <v>7.1999999999999995E-2</v>
      </c>
      <c r="AV555" s="123">
        <v>-4.42</v>
      </c>
      <c r="AW555" s="123">
        <v>-4.07</v>
      </c>
      <c r="AX555" s="123">
        <v>-3.8</v>
      </c>
      <c r="AY555" s="123">
        <v>7.6582049960721701E-3</v>
      </c>
      <c r="AZ555" s="123">
        <v>1.06058536669559E-2</v>
      </c>
      <c r="BA555" s="123">
        <v>1.2380436042377501E-2</v>
      </c>
      <c r="BB555" s="123">
        <v>3.34391197351641E-2</v>
      </c>
      <c r="BC555" s="123">
        <v>3.1791373707862801E-2</v>
      </c>
      <c r="BD555" s="123">
        <v>4.7552611883145302E-2</v>
      </c>
      <c r="BE555" s="124" t="s">
        <v>2824</v>
      </c>
      <c r="BF555" s="124" t="s">
        <v>180</v>
      </c>
      <c r="BG555" s="124" t="s">
        <v>180</v>
      </c>
      <c r="BH555" s="124" t="s">
        <v>180</v>
      </c>
      <c r="BI555" s="124" t="s">
        <v>180</v>
      </c>
      <c r="BJ555" s="124" t="s">
        <v>180</v>
      </c>
      <c r="BK555" s="124" t="s">
        <v>180</v>
      </c>
    </row>
    <row r="556" spans="1:63" ht="67" customHeight="1" x14ac:dyDescent="0.2">
      <c r="A556" s="122" t="s">
        <v>2825</v>
      </c>
      <c r="B556" s="123" t="s">
        <v>180</v>
      </c>
      <c r="C556" s="123" t="s">
        <v>2826</v>
      </c>
      <c r="D556" s="123">
        <v>291.12139000000002</v>
      </c>
      <c r="E556" s="123">
        <v>7.8369999999999997</v>
      </c>
      <c r="F556" s="123">
        <v>4765709.9913032698</v>
      </c>
      <c r="G556" s="123" t="s">
        <v>182</v>
      </c>
      <c r="H556" s="123" t="s">
        <v>183</v>
      </c>
      <c r="I556" s="123" t="s">
        <v>183</v>
      </c>
      <c r="J556" s="123" t="s">
        <v>200</v>
      </c>
      <c r="K556" s="123" t="s">
        <v>183</v>
      </c>
      <c r="L556" s="123">
        <v>3</v>
      </c>
      <c r="M556" s="123">
        <v>0</v>
      </c>
      <c r="N556" s="123">
        <v>0</v>
      </c>
      <c r="O556" s="123">
        <v>0</v>
      </c>
      <c r="P556" s="123" t="s">
        <v>180</v>
      </c>
      <c r="Q556" s="123" t="s">
        <v>180</v>
      </c>
      <c r="R556" s="123" t="s">
        <v>180</v>
      </c>
      <c r="S556" s="123" t="s">
        <v>180</v>
      </c>
      <c r="T556" s="123" t="s">
        <v>184</v>
      </c>
      <c r="U556" s="123">
        <v>2189725.1355584702</v>
      </c>
      <c r="V556" s="123">
        <v>2489865.5418632198</v>
      </c>
      <c r="W556" s="123">
        <v>4436456.1109825196</v>
      </c>
      <c r="X556" s="123">
        <v>4765709.9913032698</v>
      </c>
      <c r="Y556" s="123">
        <v>4078196.08998043</v>
      </c>
      <c r="Z556" s="123">
        <v>4638306.4657707</v>
      </c>
      <c r="AA556" s="123">
        <v>3789070.0970088802</v>
      </c>
      <c r="AB556" s="123">
        <v>3792266.1060341499</v>
      </c>
      <c r="AC556" s="123">
        <v>2334668.3506888002</v>
      </c>
      <c r="AD556" s="123">
        <v>2751992.9584841998</v>
      </c>
      <c r="AE556" s="123">
        <v>4845989.4547295803</v>
      </c>
      <c r="AF556" s="123">
        <v>4765709.9913032698</v>
      </c>
      <c r="AG556" s="123">
        <v>5143458.7796784602</v>
      </c>
      <c r="AH556" s="123">
        <v>6149505.4398543304</v>
      </c>
      <c r="AI556" s="123">
        <v>4571654.9885116098</v>
      </c>
      <c r="AJ556" s="123">
        <v>4177851.1972830701</v>
      </c>
      <c r="AK556" s="123">
        <v>2543330.6545865</v>
      </c>
      <c r="AL556" s="123">
        <v>4805849.7230164204</v>
      </c>
      <c r="AM556" s="123">
        <v>5646482.1097663902</v>
      </c>
      <c r="AN556" s="123">
        <v>4374753.0928973397</v>
      </c>
      <c r="AO556" s="123">
        <v>11.602622710342199</v>
      </c>
      <c r="AP556" s="123">
        <v>1.1811886815122601</v>
      </c>
      <c r="AQ556" s="123">
        <v>12.598683601069199</v>
      </c>
      <c r="AR556" s="123">
        <v>6.3651896534858903</v>
      </c>
      <c r="AS556" s="123">
        <v>1.89</v>
      </c>
      <c r="AT556" s="123">
        <v>2.2200000000000002</v>
      </c>
      <c r="AU556" s="123">
        <v>1.72</v>
      </c>
      <c r="AV556" s="123">
        <v>0.92</v>
      </c>
      <c r="AW556" s="123">
        <v>1.1499999999999999</v>
      </c>
      <c r="AX556" s="123">
        <v>0.78</v>
      </c>
      <c r="AY556" s="123">
        <v>7.6711654417159804E-3</v>
      </c>
      <c r="AZ556" s="123">
        <v>3.36461607581418E-3</v>
      </c>
      <c r="BA556" s="123">
        <v>1.37765235226256E-2</v>
      </c>
      <c r="BB556" s="123">
        <v>3.34391197351641E-2</v>
      </c>
      <c r="BC556" s="123">
        <v>1.31762706968981E-2</v>
      </c>
      <c r="BD556" s="123">
        <v>5.1302759375667098E-2</v>
      </c>
      <c r="BE556" s="124" t="s">
        <v>2827</v>
      </c>
      <c r="BF556" s="124" t="s">
        <v>180</v>
      </c>
      <c r="BG556" s="124" t="s">
        <v>180</v>
      </c>
      <c r="BH556" s="124" t="s">
        <v>180</v>
      </c>
      <c r="BI556" s="124" t="s">
        <v>2828</v>
      </c>
      <c r="BJ556" s="124" t="s">
        <v>180</v>
      </c>
      <c r="BK556" s="124" t="s">
        <v>180</v>
      </c>
    </row>
    <row r="557" spans="1:63" ht="67" customHeight="1" x14ac:dyDescent="0.2">
      <c r="A557" s="122" t="s">
        <v>2829</v>
      </c>
      <c r="B557" s="123" t="s">
        <v>180</v>
      </c>
      <c r="C557" s="123" t="s">
        <v>2830</v>
      </c>
      <c r="D557" s="123">
        <v>405.19024000000002</v>
      </c>
      <c r="E557" s="123">
        <v>3.5960000000000001</v>
      </c>
      <c r="F557" s="123">
        <v>6510105.61606941</v>
      </c>
      <c r="G557" s="123" t="s">
        <v>182</v>
      </c>
      <c r="H557" s="123" t="s">
        <v>183</v>
      </c>
      <c r="I557" s="123" t="s">
        <v>183</v>
      </c>
      <c r="J557" s="123" t="s">
        <v>224</v>
      </c>
      <c r="K557" s="123" t="s">
        <v>183</v>
      </c>
      <c r="L557" s="123">
        <v>3</v>
      </c>
      <c r="M557" s="123">
        <v>0</v>
      </c>
      <c r="N557" s="123">
        <v>0</v>
      </c>
      <c r="O557" s="123">
        <v>0</v>
      </c>
      <c r="P557" s="123" t="s">
        <v>180</v>
      </c>
      <c r="Q557" s="123" t="s">
        <v>180</v>
      </c>
      <c r="R557" s="123" t="s">
        <v>180</v>
      </c>
      <c r="S557" s="123" t="s">
        <v>180</v>
      </c>
      <c r="T557" s="123" t="s">
        <v>184</v>
      </c>
      <c r="U557" s="123">
        <v>6510105.61606941</v>
      </c>
      <c r="V557" s="123">
        <v>6440327.0944254398</v>
      </c>
      <c r="W557" s="123">
        <v>216245.211623471</v>
      </c>
      <c r="X557" s="123">
        <v>208557.51180360399</v>
      </c>
      <c r="Y557" s="123">
        <v>36326.810181230801</v>
      </c>
      <c r="Z557" s="123">
        <v>38072.031334081199</v>
      </c>
      <c r="AA557" s="123">
        <v>53449.795300616999</v>
      </c>
      <c r="AB557" s="123">
        <v>235858.83472626499</v>
      </c>
      <c r="AC557" s="123">
        <v>6941025.2888211599</v>
      </c>
      <c r="AD557" s="123">
        <v>7118350.1744157402</v>
      </c>
      <c r="AE557" s="123">
        <v>236207.005985917</v>
      </c>
      <c r="AF557" s="123">
        <v>208557.51180360399</v>
      </c>
      <c r="AG557" s="123">
        <v>45815.710339043799</v>
      </c>
      <c r="AH557" s="123">
        <v>50476.217025115198</v>
      </c>
      <c r="AI557" s="123">
        <v>64489.179947841199</v>
      </c>
      <c r="AJ557" s="123">
        <v>259840.18196481501</v>
      </c>
      <c r="AK557" s="123">
        <v>7029687.73161845</v>
      </c>
      <c r="AL557" s="123">
        <v>222382.25889475999</v>
      </c>
      <c r="AM557" s="123">
        <v>48145.963682079499</v>
      </c>
      <c r="AN557" s="123">
        <v>162164.680956328</v>
      </c>
      <c r="AO557" s="123">
        <v>1.7836870407914101</v>
      </c>
      <c r="AP557" s="123">
        <v>8.7916837115792106</v>
      </c>
      <c r="AQ557" s="123">
        <v>6.84476045229255</v>
      </c>
      <c r="AR557" s="123">
        <v>85.181321495640304</v>
      </c>
      <c r="AS557" s="123">
        <v>3.2000000000000001E-2</v>
      </c>
      <c r="AT557" s="123">
        <v>7.0000000000000001E-3</v>
      </c>
      <c r="AU557" s="123">
        <v>2.3E-2</v>
      </c>
      <c r="AV557" s="123">
        <v>-4.9800000000000004</v>
      </c>
      <c r="AW557" s="123">
        <v>-7.19</v>
      </c>
      <c r="AX557" s="123">
        <v>-5.44</v>
      </c>
      <c r="AY557" s="123">
        <v>7.6887411307394703E-3</v>
      </c>
      <c r="AZ557" s="123">
        <v>1.92388037889568E-3</v>
      </c>
      <c r="BA557" s="123">
        <v>4.4755684523909399E-3</v>
      </c>
      <c r="BB557" s="123">
        <v>3.3455669292895097E-2</v>
      </c>
      <c r="BC557" s="123">
        <v>8.7936141184022498E-3</v>
      </c>
      <c r="BD557" s="123">
        <v>2.23594242847844E-2</v>
      </c>
      <c r="BE557" s="124" t="s">
        <v>2831</v>
      </c>
      <c r="BF557" s="124" t="s">
        <v>180</v>
      </c>
      <c r="BG557" s="124" t="s">
        <v>180</v>
      </c>
      <c r="BH557" s="124" t="s">
        <v>180</v>
      </c>
      <c r="BI557" s="124" t="s">
        <v>2832</v>
      </c>
      <c r="BJ557" s="124" t="s">
        <v>180</v>
      </c>
      <c r="BK557" s="124" t="s">
        <v>180</v>
      </c>
    </row>
    <row r="558" spans="1:63" ht="67" customHeight="1" x14ac:dyDescent="0.2">
      <c r="A558" s="122" t="s">
        <v>2833</v>
      </c>
      <c r="B558" s="123" t="s">
        <v>180</v>
      </c>
      <c r="C558" s="123" t="s">
        <v>2834</v>
      </c>
      <c r="D558" s="123">
        <v>227.18814</v>
      </c>
      <c r="E558" s="123">
        <v>1.8640000000000001</v>
      </c>
      <c r="F558" s="123">
        <v>1127335.49981343</v>
      </c>
      <c r="G558" s="123" t="s">
        <v>182</v>
      </c>
      <c r="H558" s="123" t="s">
        <v>183</v>
      </c>
      <c r="I558" s="123" t="s">
        <v>183</v>
      </c>
      <c r="J558" s="123" t="s">
        <v>200</v>
      </c>
      <c r="K558" s="123" t="s">
        <v>183</v>
      </c>
      <c r="L558" s="123">
        <v>1</v>
      </c>
      <c r="M558" s="123">
        <v>0</v>
      </c>
      <c r="N558" s="123">
        <v>0</v>
      </c>
      <c r="O558" s="123">
        <v>0</v>
      </c>
      <c r="P558" s="123" t="s">
        <v>180</v>
      </c>
      <c r="Q558" s="123" t="s">
        <v>180</v>
      </c>
      <c r="R558" s="123" t="s">
        <v>180</v>
      </c>
      <c r="S558" s="123" t="s">
        <v>180</v>
      </c>
      <c r="T558" s="123" t="s">
        <v>184</v>
      </c>
      <c r="U558" s="123">
        <v>291593.03823364299</v>
      </c>
      <c r="V558" s="123">
        <v>255430.154192844</v>
      </c>
      <c r="W558" s="123">
        <v>11793.6724790887</v>
      </c>
      <c r="X558" s="123">
        <v>31700.301589766899</v>
      </c>
      <c r="Y558" s="123">
        <v>765445.77274436399</v>
      </c>
      <c r="Z558" s="123">
        <v>1127335.49981343</v>
      </c>
      <c r="AA558" s="123">
        <v>103529.421275794</v>
      </c>
      <c r="AB558" s="123">
        <v>74310.455720783197</v>
      </c>
      <c r="AC558" s="123">
        <v>310894.28832429799</v>
      </c>
      <c r="AD558" s="123">
        <v>282321.26349972002</v>
      </c>
      <c r="AE558" s="123">
        <v>12882.3572320974</v>
      </c>
      <c r="AF558" s="123">
        <v>31700.301589766899</v>
      </c>
      <c r="AG558" s="123">
        <v>965387.31667722703</v>
      </c>
      <c r="AH558" s="123">
        <v>1494630.8183393599</v>
      </c>
      <c r="AI558" s="123">
        <v>124912.124377649</v>
      </c>
      <c r="AJ558" s="123">
        <v>81866.097400109196</v>
      </c>
      <c r="AK558" s="123">
        <v>296607.775912009</v>
      </c>
      <c r="AL558" s="123">
        <v>22291.3294109321</v>
      </c>
      <c r="AM558" s="123">
        <v>1230009.0675082901</v>
      </c>
      <c r="AN558" s="123">
        <v>103389.110888879</v>
      </c>
      <c r="AO558" s="123">
        <v>6.8117498101144598</v>
      </c>
      <c r="AP558" s="123">
        <v>59.692698528664302</v>
      </c>
      <c r="AQ558" s="123">
        <v>30.4251146442611</v>
      </c>
      <c r="AR558" s="123">
        <v>29.440370767548298</v>
      </c>
      <c r="AS558" s="123">
        <v>7.4999999999999997E-2</v>
      </c>
      <c r="AT558" s="123">
        <v>4.1470000000000002</v>
      </c>
      <c r="AU558" s="123">
        <v>0.34899999999999998</v>
      </c>
      <c r="AV558" s="123">
        <v>-3.73</v>
      </c>
      <c r="AW558" s="123">
        <v>2.0499999999999998</v>
      </c>
      <c r="AX558" s="123">
        <v>-1.52</v>
      </c>
      <c r="AY558" s="123">
        <v>7.7072650711591502E-3</v>
      </c>
      <c r="AZ558" s="123">
        <v>7.1599147889298997E-2</v>
      </c>
      <c r="BA558" s="123">
        <v>0.151452309351891</v>
      </c>
      <c r="BB558" s="123">
        <v>3.3476278341277997E-2</v>
      </c>
      <c r="BC558" s="123">
        <v>0.141450554170234</v>
      </c>
      <c r="BD558" s="123">
        <v>0.30643850592199301</v>
      </c>
      <c r="BE558" s="124" t="s">
        <v>2835</v>
      </c>
      <c r="BF558" s="124" t="s">
        <v>180</v>
      </c>
      <c r="BG558" s="124" t="s">
        <v>180</v>
      </c>
      <c r="BH558" s="124" t="s">
        <v>180</v>
      </c>
      <c r="BI558" s="124" t="s">
        <v>2836</v>
      </c>
      <c r="BJ558" s="124" t="s">
        <v>180</v>
      </c>
      <c r="BK558" s="124" t="s">
        <v>180</v>
      </c>
    </row>
    <row r="559" spans="1:63" ht="67" customHeight="1" x14ac:dyDescent="0.2">
      <c r="A559" s="122" t="s">
        <v>2837</v>
      </c>
      <c r="B559" s="123" t="s">
        <v>180</v>
      </c>
      <c r="C559" s="123" t="s">
        <v>2838</v>
      </c>
      <c r="D559" s="123">
        <v>575.28110000000004</v>
      </c>
      <c r="E559" s="123">
        <v>12.989000000000001</v>
      </c>
      <c r="F559" s="123">
        <v>1775019.0707601099</v>
      </c>
      <c r="G559" s="123" t="s">
        <v>182</v>
      </c>
      <c r="H559" s="123" t="s">
        <v>183</v>
      </c>
      <c r="I559" s="123" t="s">
        <v>183</v>
      </c>
      <c r="J559" s="123" t="s">
        <v>183</v>
      </c>
      <c r="K559" s="123" t="s">
        <v>183</v>
      </c>
      <c r="L559" s="123">
        <v>0</v>
      </c>
      <c r="M559" s="123">
        <v>0</v>
      </c>
      <c r="N559" s="123">
        <v>0</v>
      </c>
      <c r="O559" s="123">
        <v>0</v>
      </c>
      <c r="P559" s="123" t="s">
        <v>180</v>
      </c>
      <c r="Q559" s="123" t="s">
        <v>180</v>
      </c>
      <c r="R559" s="123" t="s">
        <v>180</v>
      </c>
      <c r="S559" s="123" t="s">
        <v>180</v>
      </c>
      <c r="T559" s="123" t="s">
        <v>184</v>
      </c>
      <c r="U559" s="123">
        <v>1181016.60976563</v>
      </c>
      <c r="V559" s="123">
        <v>1227554.8018563299</v>
      </c>
      <c r="W559" s="123">
        <v>1502608.1338990901</v>
      </c>
      <c r="X559" s="123">
        <v>1742705.0787234299</v>
      </c>
      <c r="Y559" s="123">
        <v>1775019.0707601099</v>
      </c>
      <c r="Z559" s="123">
        <v>1739358.4346296301</v>
      </c>
      <c r="AA559" s="123">
        <v>1515471.6381650199</v>
      </c>
      <c r="AB559" s="123">
        <v>1711578.3568643101</v>
      </c>
      <c r="AC559" s="123">
        <v>1259190.9622275</v>
      </c>
      <c r="AD559" s="123">
        <v>1356788.9968604899</v>
      </c>
      <c r="AE559" s="123">
        <v>1641315.27266551</v>
      </c>
      <c r="AF559" s="123">
        <v>1742705.0787234299</v>
      </c>
      <c r="AG559" s="123">
        <v>2238670.5352467699</v>
      </c>
      <c r="AH559" s="123">
        <v>2306055.9354035999</v>
      </c>
      <c r="AI559" s="123">
        <v>1828473.2921764001</v>
      </c>
      <c r="AJ559" s="123">
        <v>1885605.9905952599</v>
      </c>
      <c r="AK559" s="123">
        <v>1307989.97954399</v>
      </c>
      <c r="AL559" s="123">
        <v>1692010.1756944701</v>
      </c>
      <c r="AM559" s="123">
        <v>2272363.2353251898</v>
      </c>
      <c r="AN559" s="123">
        <v>1857039.64138583</v>
      </c>
      <c r="AO559" s="123">
        <v>5.2762049556007202</v>
      </c>
      <c r="AP559" s="123">
        <v>4.2371742461489097</v>
      </c>
      <c r="AQ559" s="123">
        <v>2.0968775001787399</v>
      </c>
      <c r="AR559" s="123">
        <v>2.17544728605287</v>
      </c>
      <c r="AS559" s="123">
        <v>1.294</v>
      </c>
      <c r="AT559" s="123">
        <v>1.7370000000000001</v>
      </c>
      <c r="AU559" s="123">
        <v>1.42</v>
      </c>
      <c r="AV559" s="123">
        <v>0.37</v>
      </c>
      <c r="AW559" s="123">
        <v>0.8</v>
      </c>
      <c r="AX559" s="123">
        <v>0.51</v>
      </c>
      <c r="AY559" s="123">
        <v>7.7541680027369804E-3</v>
      </c>
      <c r="AZ559" s="123">
        <v>4.1013026009939502E-4</v>
      </c>
      <c r="BA559" s="123">
        <v>2.4178350814558799E-3</v>
      </c>
      <c r="BB559" s="123">
        <v>3.3619856983295303E-2</v>
      </c>
      <c r="BC559" s="123">
        <v>2.92881256329803E-3</v>
      </c>
      <c r="BD559" s="123">
        <v>1.4567006396463701E-2</v>
      </c>
      <c r="BE559" s="124" t="s">
        <v>2839</v>
      </c>
      <c r="BF559" s="124" t="s">
        <v>180</v>
      </c>
      <c r="BG559" s="124" t="s">
        <v>180</v>
      </c>
      <c r="BH559" s="124" t="s">
        <v>180</v>
      </c>
      <c r="BI559" s="124" t="s">
        <v>180</v>
      </c>
      <c r="BJ559" s="124" t="s">
        <v>180</v>
      </c>
      <c r="BK559" s="124" t="s">
        <v>180</v>
      </c>
    </row>
    <row r="560" spans="1:63" ht="67" customHeight="1" x14ac:dyDescent="0.2">
      <c r="A560" s="122" t="s">
        <v>2840</v>
      </c>
      <c r="B560" s="123" t="s">
        <v>180</v>
      </c>
      <c r="C560" s="123" t="s">
        <v>2841</v>
      </c>
      <c r="D560" s="123">
        <v>313.09098</v>
      </c>
      <c r="E560" s="123">
        <v>15.021000000000001</v>
      </c>
      <c r="F560" s="123">
        <v>3165462.9286688901</v>
      </c>
      <c r="G560" s="123" t="s">
        <v>188</v>
      </c>
      <c r="H560" s="123" t="s">
        <v>183</v>
      </c>
      <c r="I560" s="123" t="s">
        <v>183</v>
      </c>
      <c r="J560" s="123" t="s">
        <v>183</v>
      </c>
      <c r="K560" s="123" t="s">
        <v>183</v>
      </c>
      <c r="L560" s="123">
        <v>0</v>
      </c>
      <c r="M560" s="123">
        <v>0</v>
      </c>
      <c r="N560" s="123">
        <v>0</v>
      </c>
      <c r="O560" s="123">
        <v>0</v>
      </c>
      <c r="P560" s="123" t="s">
        <v>180</v>
      </c>
      <c r="Q560" s="123" t="s">
        <v>180</v>
      </c>
      <c r="R560" s="123" t="s">
        <v>180</v>
      </c>
      <c r="S560" s="123" t="s">
        <v>180</v>
      </c>
      <c r="T560" s="123" t="s">
        <v>184</v>
      </c>
      <c r="U560" s="123">
        <v>3165462.9286688901</v>
      </c>
      <c r="V560" s="123">
        <v>2890330.4884788701</v>
      </c>
      <c r="W560" s="123">
        <v>1556488.1918796799</v>
      </c>
      <c r="X560" s="123">
        <v>1987711.64829045</v>
      </c>
      <c r="Y560" s="123">
        <v>580092.109048135</v>
      </c>
      <c r="Z560" s="123">
        <v>523586.99525502999</v>
      </c>
      <c r="AA560" s="123">
        <v>862466.66992300097</v>
      </c>
      <c r="AB560" s="123">
        <v>1108950.07714025</v>
      </c>
      <c r="AC560" s="123">
        <v>3374992.59374265</v>
      </c>
      <c r="AD560" s="123">
        <v>3194617.9495434701</v>
      </c>
      <c r="AE560" s="123">
        <v>1700169.04835098</v>
      </c>
      <c r="AF560" s="123">
        <v>1987711.64829045</v>
      </c>
      <c r="AG560" s="123">
        <v>731617.55479005096</v>
      </c>
      <c r="AH560" s="123">
        <v>694176.00999825005</v>
      </c>
      <c r="AI560" s="123">
        <v>1040598.3402342</v>
      </c>
      <c r="AJ560" s="123">
        <v>1221704.4579586899</v>
      </c>
      <c r="AK560" s="123">
        <v>3284805.2716430598</v>
      </c>
      <c r="AL560" s="123">
        <v>1843940.34832072</v>
      </c>
      <c r="AM560" s="123">
        <v>712896.78239415097</v>
      </c>
      <c r="AN560" s="123">
        <v>1131151.3990964401</v>
      </c>
      <c r="AO560" s="123">
        <v>3.8828522094880702</v>
      </c>
      <c r="AP560" s="123">
        <v>11.0265672358857</v>
      </c>
      <c r="AQ560" s="123">
        <v>3.7137452257071599</v>
      </c>
      <c r="AR560" s="123">
        <v>11.321328343813599</v>
      </c>
      <c r="AS560" s="123">
        <v>0.56100000000000005</v>
      </c>
      <c r="AT560" s="123">
        <v>0.217</v>
      </c>
      <c r="AU560" s="123">
        <v>0.34399999999999997</v>
      </c>
      <c r="AV560" s="123">
        <v>-0.83</v>
      </c>
      <c r="AW560" s="123">
        <v>-2.2000000000000002</v>
      </c>
      <c r="AX560" s="123">
        <v>-1.54</v>
      </c>
      <c r="AY560" s="123">
        <v>7.8136514755721108E-3</v>
      </c>
      <c r="AZ560" s="123">
        <v>1.9610604321518299E-4</v>
      </c>
      <c r="BA560" s="123">
        <v>7.5335353353822598E-4</v>
      </c>
      <c r="BB560" s="123">
        <v>3.3817372161656097E-2</v>
      </c>
      <c r="BC560" s="123">
        <v>1.7900205749115201E-3</v>
      </c>
      <c r="BD560" s="123">
        <v>6.4634006340311403E-3</v>
      </c>
      <c r="BE560" s="124" t="s">
        <v>2842</v>
      </c>
      <c r="BF560" s="124" t="s">
        <v>180</v>
      </c>
      <c r="BG560" s="124" t="s">
        <v>180</v>
      </c>
      <c r="BH560" s="124" t="s">
        <v>180</v>
      </c>
      <c r="BI560" s="124" t="s">
        <v>180</v>
      </c>
      <c r="BJ560" s="124" t="s">
        <v>180</v>
      </c>
      <c r="BK560" s="124" t="s">
        <v>180</v>
      </c>
    </row>
    <row r="561" spans="1:63" ht="67" customHeight="1" x14ac:dyDescent="0.2">
      <c r="A561" s="122" t="s">
        <v>2843</v>
      </c>
      <c r="B561" s="123" t="s">
        <v>180</v>
      </c>
      <c r="C561" s="123" t="s">
        <v>2844</v>
      </c>
      <c r="D561" s="123">
        <v>94.053169999999994</v>
      </c>
      <c r="E561" s="123">
        <v>12.448</v>
      </c>
      <c r="F561" s="123">
        <v>8479448.3253715802</v>
      </c>
      <c r="G561" s="123" t="s">
        <v>182</v>
      </c>
      <c r="H561" s="123" t="s">
        <v>183</v>
      </c>
      <c r="I561" s="123" t="s">
        <v>200</v>
      </c>
      <c r="J561" s="123" t="s">
        <v>200</v>
      </c>
      <c r="K561" s="123" t="s">
        <v>183</v>
      </c>
      <c r="L561" s="123">
        <v>3</v>
      </c>
      <c r="M561" s="123">
        <v>0</v>
      </c>
      <c r="N561" s="123">
        <v>0</v>
      </c>
      <c r="O561" s="123">
        <v>0</v>
      </c>
      <c r="P561" s="123" t="s">
        <v>180</v>
      </c>
      <c r="Q561" s="123" t="s">
        <v>180</v>
      </c>
      <c r="R561" s="123" t="s">
        <v>180</v>
      </c>
      <c r="S561" s="123" t="s">
        <v>180</v>
      </c>
      <c r="T561" s="123" t="s">
        <v>184</v>
      </c>
      <c r="U561" s="123">
        <v>227296.749471049</v>
      </c>
      <c r="V561" s="123">
        <v>213646.28692751401</v>
      </c>
      <c r="W561" s="123">
        <v>278055.04231137899</v>
      </c>
      <c r="X561" s="123">
        <v>335198.25669565902</v>
      </c>
      <c r="Y561" s="123">
        <v>8479448.3253715802</v>
      </c>
      <c r="Z561" s="123">
        <v>7999219.2050767299</v>
      </c>
      <c r="AA561" s="123">
        <v>369125.511873963</v>
      </c>
      <c r="AB561" s="123">
        <v>428498.72798791202</v>
      </c>
      <c r="AC561" s="123">
        <v>242342.07233921101</v>
      </c>
      <c r="AD561" s="123">
        <v>236138.485129134</v>
      </c>
      <c r="AE561" s="123">
        <v>303722.55899020197</v>
      </c>
      <c r="AF561" s="123">
        <v>335198.25669565902</v>
      </c>
      <c r="AG561" s="123">
        <v>10694358.969916901</v>
      </c>
      <c r="AH561" s="123">
        <v>10605431.6115641</v>
      </c>
      <c r="AI561" s="123">
        <v>445363.75536510698</v>
      </c>
      <c r="AJ561" s="123">
        <v>472067.06325541</v>
      </c>
      <c r="AK561" s="123">
        <v>239240.27873417301</v>
      </c>
      <c r="AL561" s="123">
        <v>319460.40784293</v>
      </c>
      <c r="AM561" s="123">
        <v>10649895.290740499</v>
      </c>
      <c r="AN561" s="123">
        <v>458715.40931025898</v>
      </c>
      <c r="AO561" s="123">
        <v>1.8335535333505599</v>
      </c>
      <c r="AP561" s="123">
        <v>6.9669601439466096</v>
      </c>
      <c r="AQ561" s="123">
        <v>0.59043902693124295</v>
      </c>
      <c r="AR561" s="123">
        <v>4.1162973177066497</v>
      </c>
      <c r="AS561" s="123">
        <v>1.335</v>
      </c>
      <c r="AT561" s="123">
        <v>44.515000000000001</v>
      </c>
      <c r="AU561" s="123">
        <v>1.917</v>
      </c>
      <c r="AV561" s="123">
        <v>0.42</v>
      </c>
      <c r="AW561" s="123">
        <v>5.48</v>
      </c>
      <c r="AX561" s="123">
        <v>0.94</v>
      </c>
      <c r="AY561" s="123">
        <v>7.8812635978672291E-3</v>
      </c>
      <c r="AZ561" s="123">
        <v>1.4743761767022099E-13</v>
      </c>
      <c r="BA561" s="123">
        <v>3.4219454859241199E-4</v>
      </c>
      <c r="BB561" s="123">
        <v>3.4049302518899698E-2</v>
      </c>
      <c r="BC561" s="123">
        <v>5.9663089283882696E-11</v>
      </c>
      <c r="BD561" s="123">
        <v>3.7729605245175701E-3</v>
      </c>
      <c r="BE561" s="124" t="s">
        <v>2845</v>
      </c>
      <c r="BF561" s="124" t="s">
        <v>180</v>
      </c>
      <c r="BG561" s="124" t="s">
        <v>180</v>
      </c>
      <c r="BH561" s="124" t="s">
        <v>180</v>
      </c>
      <c r="BI561" s="124" t="s">
        <v>2846</v>
      </c>
      <c r="BJ561" s="124" t="s">
        <v>2847</v>
      </c>
      <c r="BK561" s="124" t="s">
        <v>180</v>
      </c>
    </row>
    <row r="562" spans="1:63" ht="67" customHeight="1" x14ac:dyDescent="0.2">
      <c r="A562" s="122" t="s">
        <v>2848</v>
      </c>
      <c r="B562" s="123" t="s">
        <v>180</v>
      </c>
      <c r="C562" s="123" t="s">
        <v>2849</v>
      </c>
      <c r="D562" s="123">
        <v>392.16233999999997</v>
      </c>
      <c r="E562" s="123">
        <v>3.83</v>
      </c>
      <c r="F562" s="123">
        <v>2982022.1549442802</v>
      </c>
      <c r="G562" s="123" t="s">
        <v>182</v>
      </c>
      <c r="H562" s="123" t="s">
        <v>183</v>
      </c>
      <c r="I562" s="123" t="s">
        <v>183</v>
      </c>
      <c r="J562" s="123" t="s">
        <v>224</v>
      </c>
      <c r="K562" s="123" t="s">
        <v>183</v>
      </c>
      <c r="L562" s="123">
        <v>1</v>
      </c>
      <c r="M562" s="123">
        <v>0</v>
      </c>
      <c r="N562" s="123">
        <v>0</v>
      </c>
      <c r="O562" s="123">
        <v>0</v>
      </c>
      <c r="P562" s="123" t="s">
        <v>180</v>
      </c>
      <c r="Q562" s="123" t="s">
        <v>180</v>
      </c>
      <c r="R562" s="123" t="s">
        <v>180</v>
      </c>
      <c r="S562" s="123" t="s">
        <v>180</v>
      </c>
      <c r="T562" s="123" t="s">
        <v>184</v>
      </c>
      <c r="U562" s="123">
        <v>469227.92139049101</v>
      </c>
      <c r="V562" s="123">
        <v>556420.53702673002</v>
      </c>
      <c r="W562" s="123">
        <v>2582374.1585717602</v>
      </c>
      <c r="X562" s="123">
        <v>2982022.1549442802</v>
      </c>
      <c r="Y562" s="123">
        <v>208995.83396909499</v>
      </c>
      <c r="Z562" s="123">
        <v>126508.019606036</v>
      </c>
      <c r="AA562" s="123">
        <v>1364480.4580183299</v>
      </c>
      <c r="AB562" s="123">
        <v>2357330.1972670699</v>
      </c>
      <c r="AC562" s="123">
        <v>500287.25502595003</v>
      </c>
      <c r="AD562" s="123">
        <v>614999.23353599105</v>
      </c>
      <c r="AE562" s="123">
        <v>2820755.49212036</v>
      </c>
      <c r="AF562" s="123">
        <v>2982022.1549442802</v>
      </c>
      <c r="AG562" s="123">
        <v>263587.48658153001</v>
      </c>
      <c r="AH562" s="123">
        <v>167725.388672275</v>
      </c>
      <c r="AI562" s="123">
        <v>1646296.77808029</v>
      </c>
      <c r="AJ562" s="123">
        <v>2597015.7451168699</v>
      </c>
      <c r="AK562" s="123">
        <v>557643.244280971</v>
      </c>
      <c r="AL562" s="123">
        <v>2901388.8235323201</v>
      </c>
      <c r="AM562" s="123">
        <v>215656.437626903</v>
      </c>
      <c r="AN562" s="123">
        <v>2121656.2615985801</v>
      </c>
      <c r="AO562" s="123">
        <v>14.545790470816801</v>
      </c>
      <c r="AP562" s="123">
        <v>3.9302815926366699</v>
      </c>
      <c r="AQ562" s="123">
        <v>31.431818236594602</v>
      </c>
      <c r="AR562" s="123">
        <v>31.685614713465199</v>
      </c>
      <c r="AS562" s="123">
        <v>5.2030000000000003</v>
      </c>
      <c r="AT562" s="123">
        <v>0.38700000000000001</v>
      </c>
      <c r="AU562" s="123">
        <v>3.8050000000000002</v>
      </c>
      <c r="AV562" s="123">
        <v>2.38</v>
      </c>
      <c r="AW562" s="123">
        <v>-1.37</v>
      </c>
      <c r="AX562" s="123">
        <v>1.93</v>
      </c>
      <c r="AY562" s="123">
        <v>7.9083778768291903E-3</v>
      </c>
      <c r="AZ562" s="123">
        <v>5.0635325842576399E-2</v>
      </c>
      <c r="BA562" s="123">
        <v>1.80811437096253E-2</v>
      </c>
      <c r="BB562" s="123">
        <v>3.4105757522098198E-2</v>
      </c>
      <c r="BC562" s="123">
        <v>0.107655491371082</v>
      </c>
      <c r="BD562" s="123">
        <v>6.2359399043991903E-2</v>
      </c>
      <c r="BE562" s="124" t="s">
        <v>2850</v>
      </c>
      <c r="BF562" s="124" t="s">
        <v>180</v>
      </c>
      <c r="BG562" s="124" t="s">
        <v>180</v>
      </c>
      <c r="BH562" s="124" t="s">
        <v>180</v>
      </c>
      <c r="BI562" s="124" t="s">
        <v>2851</v>
      </c>
      <c r="BJ562" s="124" t="s">
        <v>180</v>
      </c>
      <c r="BK562" s="124" t="s">
        <v>180</v>
      </c>
    </row>
    <row r="563" spans="1:63" ht="67" customHeight="1" x14ac:dyDescent="0.2">
      <c r="A563" s="122" t="s">
        <v>2852</v>
      </c>
      <c r="B563" s="123" t="s">
        <v>180</v>
      </c>
      <c r="C563" s="123" t="s">
        <v>2853</v>
      </c>
      <c r="D563" s="123">
        <v>273.16827000000001</v>
      </c>
      <c r="E563" s="123">
        <v>9.218</v>
      </c>
      <c r="F563" s="123">
        <v>5024346.9473375604</v>
      </c>
      <c r="G563" s="123" t="s">
        <v>182</v>
      </c>
      <c r="H563" s="123" t="s">
        <v>183</v>
      </c>
      <c r="I563" s="123" t="s">
        <v>183</v>
      </c>
      <c r="J563" s="123" t="s">
        <v>200</v>
      </c>
      <c r="K563" s="123" t="s">
        <v>183</v>
      </c>
      <c r="L563" s="123">
        <v>1</v>
      </c>
      <c r="M563" s="123">
        <v>0</v>
      </c>
      <c r="N563" s="123">
        <v>0</v>
      </c>
      <c r="O563" s="123">
        <v>2</v>
      </c>
      <c r="P563" s="123" t="s">
        <v>180</v>
      </c>
      <c r="Q563" s="123" t="s">
        <v>208</v>
      </c>
      <c r="R563" s="123" t="s">
        <v>180</v>
      </c>
      <c r="S563" s="123" t="s">
        <v>180</v>
      </c>
      <c r="T563" s="123" t="s">
        <v>184</v>
      </c>
      <c r="U563" s="123">
        <v>4522456.9846967403</v>
      </c>
      <c r="V563" s="123">
        <v>5024346.9473375604</v>
      </c>
      <c r="W563" s="123">
        <v>135002.47727740399</v>
      </c>
      <c r="X563" s="123">
        <v>478404.46366225602</v>
      </c>
      <c r="Y563" s="123">
        <v>171889.930366096</v>
      </c>
      <c r="Z563" s="123">
        <v>156120.614447648</v>
      </c>
      <c r="AA563" s="123">
        <v>116669.357558381</v>
      </c>
      <c r="AB563" s="123">
        <v>170179.316865487</v>
      </c>
      <c r="AC563" s="123">
        <v>4821809.3760110904</v>
      </c>
      <c r="AD563" s="123">
        <v>5553298.8378591398</v>
      </c>
      <c r="AE563" s="123">
        <v>147464.68011463899</v>
      </c>
      <c r="AF563" s="123">
        <v>478404.46366225602</v>
      </c>
      <c r="AG563" s="123">
        <v>216789.17638412499</v>
      </c>
      <c r="AH563" s="123">
        <v>206986.01416361699</v>
      </c>
      <c r="AI563" s="123">
        <v>140765.94964797999</v>
      </c>
      <c r="AJ563" s="123">
        <v>187482.587677059</v>
      </c>
      <c r="AK563" s="123">
        <v>5187554.1069351202</v>
      </c>
      <c r="AL563" s="123">
        <v>312934.57188844797</v>
      </c>
      <c r="AM563" s="123">
        <v>211887.595273871</v>
      </c>
      <c r="AN563" s="123">
        <v>164124.26866251999</v>
      </c>
      <c r="AO563" s="123">
        <v>9.9708099072692509</v>
      </c>
      <c r="AP563" s="123">
        <v>74.779134724157799</v>
      </c>
      <c r="AQ563" s="123">
        <v>3.27149046844041</v>
      </c>
      <c r="AR563" s="123">
        <v>20.1272193404406</v>
      </c>
      <c r="AS563" s="123">
        <v>0.06</v>
      </c>
      <c r="AT563" s="123">
        <v>4.1000000000000002E-2</v>
      </c>
      <c r="AU563" s="123">
        <v>3.2000000000000001E-2</v>
      </c>
      <c r="AV563" s="123">
        <v>-4.05</v>
      </c>
      <c r="AW563" s="123">
        <v>-4.6100000000000003</v>
      </c>
      <c r="AX563" s="123">
        <v>-4.9800000000000004</v>
      </c>
      <c r="AY563" s="123">
        <v>8.0448054380767298E-3</v>
      </c>
      <c r="AZ563" s="123">
        <v>6.12786774850915E-3</v>
      </c>
      <c r="BA563" s="123">
        <v>4.5446795249299799E-3</v>
      </c>
      <c r="BB563" s="123">
        <v>3.4632602134131697E-2</v>
      </c>
      <c r="BC563" s="123">
        <v>2.10743100472808E-2</v>
      </c>
      <c r="BD563" s="123">
        <v>2.2565402630940701E-2</v>
      </c>
      <c r="BE563" s="124" t="s">
        <v>2854</v>
      </c>
      <c r="BF563" s="124" t="s">
        <v>180</v>
      </c>
      <c r="BG563" s="124" t="s">
        <v>180</v>
      </c>
      <c r="BH563" s="124" t="s">
        <v>2855</v>
      </c>
      <c r="BI563" s="124" t="s">
        <v>2856</v>
      </c>
      <c r="BJ563" s="124" t="s">
        <v>180</v>
      </c>
      <c r="BK563" s="124" t="s">
        <v>180</v>
      </c>
    </row>
    <row r="564" spans="1:63" ht="67" customHeight="1" x14ac:dyDescent="0.2">
      <c r="A564" s="122" t="s">
        <v>2857</v>
      </c>
      <c r="B564" s="123" t="s">
        <v>180</v>
      </c>
      <c r="C564" s="123" t="s">
        <v>2858</v>
      </c>
      <c r="D564" s="123">
        <v>301.15285999999998</v>
      </c>
      <c r="E564" s="123">
        <v>6.6550000000000002</v>
      </c>
      <c r="F564" s="123">
        <v>2575176.1226932001</v>
      </c>
      <c r="G564" s="123" t="s">
        <v>182</v>
      </c>
      <c r="H564" s="123" t="s">
        <v>183</v>
      </c>
      <c r="I564" s="123" t="s">
        <v>183</v>
      </c>
      <c r="J564" s="123" t="s">
        <v>183</v>
      </c>
      <c r="K564" s="123" t="s">
        <v>183</v>
      </c>
      <c r="L564" s="123">
        <v>0</v>
      </c>
      <c r="M564" s="123">
        <v>0</v>
      </c>
      <c r="N564" s="123">
        <v>0</v>
      </c>
      <c r="O564" s="123">
        <v>0</v>
      </c>
      <c r="P564" s="123" t="s">
        <v>180</v>
      </c>
      <c r="Q564" s="123" t="s">
        <v>180</v>
      </c>
      <c r="R564" s="123" t="s">
        <v>180</v>
      </c>
      <c r="S564" s="123" t="s">
        <v>180</v>
      </c>
      <c r="T564" s="123" t="s">
        <v>184</v>
      </c>
      <c r="U564" s="123">
        <v>13858.421716184799</v>
      </c>
      <c r="V564" s="123">
        <v>40136.260385825801</v>
      </c>
      <c r="W564" s="123">
        <v>352389.51980618102</v>
      </c>
      <c r="X564" s="123">
        <v>404301.90342641203</v>
      </c>
      <c r="Y564" s="123">
        <v>556510.41367264395</v>
      </c>
      <c r="Z564" s="123">
        <v>417529.35123322398</v>
      </c>
      <c r="AA564" s="123">
        <v>2484244.9170089499</v>
      </c>
      <c r="AB564" s="123">
        <v>2575176.1226932001</v>
      </c>
      <c r="AC564" s="123">
        <v>14775.7442456463</v>
      </c>
      <c r="AD564" s="123">
        <v>44361.715162749402</v>
      </c>
      <c r="AE564" s="123">
        <v>384918.92046685598</v>
      </c>
      <c r="AF564" s="123">
        <v>404301.90342641203</v>
      </c>
      <c r="AG564" s="123">
        <v>701876.10159784905</v>
      </c>
      <c r="AH564" s="123">
        <v>553563.90002593899</v>
      </c>
      <c r="AI564" s="123">
        <v>2997334.5376993502</v>
      </c>
      <c r="AJ564" s="123">
        <v>2837011.5246632099</v>
      </c>
      <c r="AK564" s="123">
        <v>29568.729704197802</v>
      </c>
      <c r="AL564" s="123">
        <v>394610.41194663401</v>
      </c>
      <c r="AM564" s="123">
        <v>627720.00081189396</v>
      </c>
      <c r="AN564" s="123">
        <v>2917173.03118128</v>
      </c>
      <c r="AO564" s="123">
        <v>70.751908765636102</v>
      </c>
      <c r="AP564" s="123">
        <v>3.4732582505142302</v>
      </c>
      <c r="AQ564" s="123">
        <v>16.706901696387199</v>
      </c>
      <c r="AR564" s="123">
        <v>3.88614211383342</v>
      </c>
      <c r="AS564" s="123">
        <v>13.346</v>
      </c>
      <c r="AT564" s="123">
        <v>21.228999999999999</v>
      </c>
      <c r="AU564" s="123">
        <v>98.656999999999996</v>
      </c>
      <c r="AV564" s="123">
        <v>3.74</v>
      </c>
      <c r="AW564" s="123">
        <v>4.41</v>
      </c>
      <c r="AX564" s="123">
        <v>6.62</v>
      </c>
      <c r="AY564" s="123">
        <v>8.1295623417059204E-3</v>
      </c>
      <c r="AZ564" s="123">
        <v>4.5683079401726001E-3</v>
      </c>
      <c r="BA564" s="123">
        <v>1.0039655064286699E-3</v>
      </c>
      <c r="BB564" s="123">
        <v>3.4935535160463702E-2</v>
      </c>
      <c r="BC564" s="123">
        <v>1.7038174621718999E-2</v>
      </c>
      <c r="BD564" s="123">
        <v>7.7631472917478201E-3</v>
      </c>
      <c r="BE564" s="124" t="s">
        <v>2859</v>
      </c>
      <c r="BF564" s="124" t="s">
        <v>180</v>
      </c>
      <c r="BG564" s="124" t="s">
        <v>180</v>
      </c>
      <c r="BH564" s="124" t="s">
        <v>180</v>
      </c>
      <c r="BI564" s="124" t="s">
        <v>180</v>
      </c>
      <c r="BJ564" s="124" t="s">
        <v>180</v>
      </c>
      <c r="BK564" s="124" t="s">
        <v>180</v>
      </c>
    </row>
    <row r="565" spans="1:63" ht="67" customHeight="1" x14ac:dyDescent="0.2">
      <c r="A565" s="122" t="s">
        <v>2860</v>
      </c>
      <c r="B565" s="123" t="s">
        <v>180</v>
      </c>
      <c r="C565" s="123" t="s">
        <v>394</v>
      </c>
      <c r="D565" s="123">
        <v>317.19488999999999</v>
      </c>
      <c r="E565" s="123">
        <v>6.8970000000000002</v>
      </c>
      <c r="F565" s="123">
        <v>13655602.1610239</v>
      </c>
      <c r="G565" s="123" t="s">
        <v>182</v>
      </c>
      <c r="H565" s="123" t="s">
        <v>183</v>
      </c>
      <c r="I565" s="123" t="s">
        <v>183</v>
      </c>
      <c r="J565" s="123" t="s">
        <v>183</v>
      </c>
      <c r="K565" s="123" t="s">
        <v>183</v>
      </c>
      <c r="L565" s="123">
        <v>0</v>
      </c>
      <c r="M565" s="123">
        <v>0</v>
      </c>
      <c r="N565" s="123">
        <v>0</v>
      </c>
      <c r="O565" s="123">
        <v>0</v>
      </c>
      <c r="P565" s="123" t="s">
        <v>180</v>
      </c>
      <c r="Q565" s="123" t="s">
        <v>180</v>
      </c>
      <c r="R565" s="123" t="s">
        <v>180</v>
      </c>
      <c r="S565" s="123" t="s">
        <v>180</v>
      </c>
      <c r="T565" s="123" t="s">
        <v>184</v>
      </c>
      <c r="U565" s="123">
        <v>13655602.1610239</v>
      </c>
      <c r="V565" s="123">
        <v>3589387.6507546199</v>
      </c>
      <c r="W565" s="123">
        <v>187425.41404267401</v>
      </c>
      <c r="X565" s="123">
        <v>69766.466433309906</v>
      </c>
      <c r="Y565" s="123">
        <v>191391.725932578</v>
      </c>
      <c r="Z565" s="123">
        <v>188489.517537418</v>
      </c>
      <c r="AA565" s="123">
        <v>158324.24286316801</v>
      </c>
      <c r="AB565" s="123">
        <v>129791.513839195</v>
      </c>
      <c r="AC565" s="123">
        <v>14559499.572447101</v>
      </c>
      <c r="AD565" s="123">
        <v>3967270.2698455499</v>
      </c>
      <c r="AE565" s="123">
        <v>204726.82638530101</v>
      </c>
      <c r="AF565" s="123">
        <v>69766.466433309906</v>
      </c>
      <c r="AG565" s="123">
        <v>241385.02205038801</v>
      </c>
      <c r="AH565" s="123">
        <v>249900.97614416099</v>
      </c>
      <c r="AI565" s="123">
        <v>191024.12891730401</v>
      </c>
      <c r="AJ565" s="123">
        <v>142988.28624590699</v>
      </c>
      <c r="AK565" s="123">
        <v>9263384.9211463109</v>
      </c>
      <c r="AL565" s="123">
        <v>137246.64640930499</v>
      </c>
      <c r="AM565" s="123">
        <v>245642.99909727499</v>
      </c>
      <c r="AN565" s="123">
        <v>167006.207581606</v>
      </c>
      <c r="AO565" s="123">
        <v>80.854215079141397</v>
      </c>
      <c r="AP565" s="123">
        <v>69.532763247874698</v>
      </c>
      <c r="AQ565" s="123">
        <v>2.4513985377590499</v>
      </c>
      <c r="AR565" s="123">
        <v>20.338447645042098</v>
      </c>
      <c r="AS565" s="123">
        <v>1.4999999999999999E-2</v>
      </c>
      <c r="AT565" s="123">
        <v>2.7E-2</v>
      </c>
      <c r="AU565" s="123">
        <v>1.7999999999999999E-2</v>
      </c>
      <c r="AV565" s="123">
        <v>-6.08</v>
      </c>
      <c r="AW565" s="123">
        <v>-5.24</v>
      </c>
      <c r="AX565" s="123">
        <v>-5.79</v>
      </c>
      <c r="AY565" s="123">
        <v>8.1584405436740896E-3</v>
      </c>
      <c r="AZ565" s="123">
        <v>1.6265532453625199E-2</v>
      </c>
      <c r="BA565" s="123">
        <v>1.09843591484244E-2</v>
      </c>
      <c r="BB565" s="123">
        <v>3.4997691943534803E-2</v>
      </c>
      <c r="BC565" s="123">
        <v>4.4878082724320298E-2</v>
      </c>
      <c r="BD565" s="123">
        <v>4.3732272836736599E-2</v>
      </c>
      <c r="BE565" s="124" t="s">
        <v>2861</v>
      </c>
      <c r="BF565" s="124" t="s">
        <v>180</v>
      </c>
      <c r="BG565" s="124" t="s">
        <v>180</v>
      </c>
      <c r="BH565" s="124" t="s">
        <v>180</v>
      </c>
      <c r="BI565" s="124" t="s">
        <v>180</v>
      </c>
      <c r="BJ565" s="124" t="s">
        <v>180</v>
      </c>
      <c r="BK565" s="124" t="s">
        <v>180</v>
      </c>
    </row>
    <row r="566" spans="1:63" ht="67" customHeight="1" x14ac:dyDescent="0.2">
      <c r="A566" s="122" t="s">
        <v>2862</v>
      </c>
      <c r="B566" s="123" t="s">
        <v>180</v>
      </c>
      <c r="C566" s="123" t="s">
        <v>744</v>
      </c>
      <c r="D566" s="123">
        <v>250.10594</v>
      </c>
      <c r="E566" s="123">
        <v>8.5440000000000005</v>
      </c>
      <c r="F566" s="123">
        <v>19340718.405570999</v>
      </c>
      <c r="G566" s="123" t="s">
        <v>182</v>
      </c>
      <c r="H566" s="123" t="s">
        <v>183</v>
      </c>
      <c r="I566" s="123" t="s">
        <v>183</v>
      </c>
      <c r="J566" s="123" t="s">
        <v>183</v>
      </c>
      <c r="K566" s="123" t="s">
        <v>183</v>
      </c>
      <c r="L566" s="123">
        <v>0</v>
      </c>
      <c r="M566" s="123">
        <v>0</v>
      </c>
      <c r="N566" s="123">
        <v>0</v>
      </c>
      <c r="O566" s="123">
        <v>0</v>
      </c>
      <c r="P566" s="123" t="s">
        <v>180</v>
      </c>
      <c r="Q566" s="123" t="s">
        <v>180</v>
      </c>
      <c r="R566" s="123" t="s">
        <v>180</v>
      </c>
      <c r="S566" s="123" t="s">
        <v>180</v>
      </c>
      <c r="T566" s="123" t="s">
        <v>184</v>
      </c>
      <c r="U566" s="123">
        <v>4126015.1360751698</v>
      </c>
      <c r="V566" s="123">
        <v>2898776.4130326598</v>
      </c>
      <c r="W566" s="123">
        <v>825858.48820818402</v>
      </c>
      <c r="X566" s="123">
        <v>895847.55579620798</v>
      </c>
      <c r="Y566" s="123">
        <v>347679.68021491799</v>
      </c>
      <c r="Z566" s="123">
        <v>544051.53884612594</v>
      </c>
      <c r="AA566" s="123">
        <v>17002318.692453001</v>
      </c>
      <c r="AB566" s="123">
        <v>19340718.405570999</v>
      </c>
      <c r="AC566" s="123">
        <v>4399126.0803611698</v>
      </c>
      <c r="AD566" s="123">
        <v>3203953.0419446998</v>
      </c>
      <c r="AE566" s="123">
        <v>902094.24478436902</v>
      </c>
      <c r="AF566" s="123">
        <v>895847.55579620798</v>
      </c>
      <c r="AG566" s="123">
        <v>438496.84131441597</v>
      </c>
      <c r="AH566" s="123">
        <v>721308.07276001305</v>
      </c>
      <c r="AI566" s="123">
        <v>20513934.310156099</v>
      </c>
      <c r="AJ566" s="123">
        <v>21307218.7678123</v>
      </c>
      <c r="AK566" s="123">
        <v>3801539.5611529299</v>
      </c>
      <c r="AL566" s="123">
        <v>898970.90029028896</v>
      </c>
      <c r="AM566" s="123">
        <v>579902.457037215</v>
      </c>
      <c r="AN566" s="123">
        <v>20910576.538984202</v>
      </c>
      <c r="AO566" s="123">
        <v>22.230860591105099</v>
      </c>
      <c r="AP566" s="123">
        <v>0.49134806722279301</v>
      </c>
      <c r="AQ566" s="123">
        <v>34.484720167010103</v>
      </c>
      <c r="AR566" s="123">
        <v>2.6825507100341301</v>
      </c>
      <c r="AS566" s="123">
        <v>0.23599999999999999</v>
      </c>
      <c r="AT566" s="123">
        <v>0.153</v>
      </c>
      <c r="AU566" s="123">
        <v>5.5010000000000003</v>
      </c>
      <c r="AV566" s="123">
        <v>-2.08</v>
      </c>
      <c r="AW566" s="123">
        <v>-2.71</v>
      </c>
      <c r="AX566" s="123">
        <v>2.46</v>
      </c>
      <c r="AY566" s="123">
        <v>8.2451094797511004E-3</v>
      </c>
      <c r="AZ566" s="123">
        <v>2.8410065828746701E-3</v>
      </c>
      <c r="BA566" s="123">
        <v>4.1585534658159498E-3</v>
      </c>
      <c r="BB566" s="123">
        <v>3.52132789300834E-2</v>
      </c>
      <c r="BC566" s="123">
        <v>1.15350568281266E-2</v>
      </c>
      <c r="BD566" s="123">
        <v>2.1282942793701499E-2</v>
      </c>
      <c r="BE566" s="124" t="s">
        <v>2863</v>
      </c>
      <c r="BF566" s="124" t="s">
        <v>180</v>
      </c>
      <c r="BG566" s="124" t="s">
        <v>180</v>
      </c>
      <c r="BH566" s="124" t="s">
        <v>180</v>
      </c>
      <c r="BI566" s="124" t="s">
        <v>180</v>
      </c>
      <c r="BJ566" s="124" t="s">
        <v>180</v>
      </c>
      <c r="BK566" s="124" t="s">
        <v>180</v>
      </c>
    </row>
    <row r="567" spans="1:63" ht="67" customHeight="1" x14ac:dyDescent="0.2">
      <c r="A567" s="122" t="s">
        <v>2864</v>
      </c>
      <c r="B567" s="123" t="s">
        <v>180</v>
      </c>
      <c r="C567" s="123" t="s">
        <v>2106</v>
      </c>
      <c r="D567" s="123">
        <v>136.05252999999999</v>
      </c>
      <c r="E567" s="123">
        <v>3.367</v>
      </c>
      <c r="F567" s="123">
        <v>9856562.3817286901</v>
      </c>
      <c r="G567" s="123" t="s">
        <v>182</v>
      </c>
      <c r="H567" s="123" t="s">
        <v>183</v>
      </c>
      <c r="I567" s="123" t="s">
        <v>200</v>
      </c>
      <c r="J567" s="123" t="s">
        <v>200</v>
      </c>
      <c r="K567" s="123" t="s">
        <v>183</v>
      </c>
      <c r="L567" s="123">
        <v>25</v>
      </c>
      <c r="M567" s="123">
        <v>0</v>
      </c>
      <c r="N567" s="123">
        <v>10</v>
      </c>
      <c r="O567" s="123">
        <v>17</v>
      </c>
      <c r="P567" s="123" t="s">
        <v>190</v>
      </c>
      <c r="Q567" s="123" t="s">
        <v>1287</v>
      </c>
      <c r="R567" s="123" t="s">
        <v>180</v>
      </c>
      <c r="S567" s="123" t="s">
        <v>180</v>
      </c>
      <c r="T567" s="123" t="s">
        <v>184</v>
      </c>
      <c r="U567" s="123">
        <v>646194.44547286106</v>
      </c>
      <c r="V567" s="123">
        <v>191235.22812802001</v>
      </c>
      <c r="W567" s="123">
        <v>6842987.0508068996</v>
      </c>
      <c r="X567" s="123">
        <v>7305929.1199955298</v>
      </c>
      <c r="Y567" s="123">
        <v>7766047.3254615003</v>
      </c>
      <c r="Z567" s="123">
        <v>5788558.1450845497</v>
      </c>
      <c r="AA567" s="123">
        <v>7238437.0360709103</v>
      </c>
      <c r="AB567" s="123">
        <v>9856562.3817286901</v>
      </c>
      <c r="AC567" s="123">
        <v>688967.62234572601</v>
      </c>
      <c r="AD567" s="123">
        <v>211368.04071299601</v>
      </c>
      <c r="AE567" s="123">
        <v>7474669.4788596202</v>
      </c>
      <c r="AF567" s="123">
        <v>7305929.1199955298</v>
      </c>
      <c r="AG567" s="123">
        <v>9794611.0040371101</v>
      </c>
      <c r="AH567" s="123">
        <v>7674518.7203139504</v>
      </c>
      <c r="AI567" s="123">
        <v>8733445.3936609793</v>
      </c>
      <c r="AJ567" s="123">
        <v>10858745.087027799</v>
      </c>
      <c r="AK567" s="123">
        <v>450167.83152936102</v>
      </c>
      <c r="AL567" s="123">
        <v>7390299.2994275698</v>
      </c>
      <c r="AM567" s="123">
        <v>8734564.8621755298</v>
      </c>
      <c r="AN567" s="123">
        <v>9796095.2403444108</v>
      </c>
      <c r="AO567" s="123">
        <v>75.019554755176898</v>
      </c>
      <c r="AP567" s="123">
        <v>1.6145144760499299</v>
      </c>
      <c r="AQ567" s="123">
        <v>17.163209091889801</v>
      </c>
      <c r="AR567" s="123">
        <v>15.340947473072401</v>
      </c>
      <c r="AS567" s="123">
        <v>16.417000000000002</v>
      </c>
      <c r="AT567" s="123">
        <v>19.402999999999999</v>
      </c>
      <c r="AU567" s="123">
        <v>21.760999999999999</v>
      </c>
      <c r="AV567" s="123">
        <v>4.04</v>
      </c>
      <c r="AW567" s="123">
        <v>4.28</v>
      </c>
      <c r="AX567" s="123">
        <v>4.4400000000000004</v>
      </c>
      <c r="AY567" s="123">
        <v>8.2502251423621793E-3</v>
      </c>
      <c r="AZ567" s="123">
        <v>6.7943505676994996E-3</v>
      </c>
      <c r="BA567" s="123">
        <v>5.9306881112882702E-3</v>
      </c>
      <c r="BB567" s="123">
        <v>3.52132789300834E-2</v>
      </c>
      <c r="BC567" s="123">
        <v>2.2816989181707301E-2</v>
      </c>
      <c r="BD567" s="123">
        <v>2.7323929286922101E-2</v>
      </c>
      <c r="BE567" s="124" t="s">
        <v>2865</v>
      </c>
      <c r="BF567" s="124" t="s">
        <v>180</v>
      </c>
      <c r="BG567" s="124" t="s">
        <v>180</v>
      </c>
      <c r="BH567" s="124" t="s">
        <v>2108</v>
      </c>
      <c r="BI567" s="124" t="s">
        <v>2866</v>
      </c>
      <c r="BJ567" s="124" t="s">
        <v>2867</v>
      </c>
      <c r="BK567" s="124" t="s">
        <v>2111</v>
      </c>
    </row>
    <row r="568" spans="1:63" ht="67" customHeight="1" x14ac:dyDescent="0.2">
      <c r="A568" s="122" t="s">
        <v>2868</v>
      </c>
      <c r="B568" s="123" t="s">
        <v>180</v>
      </c>
      <c r="C568" s="123" t="s">
        <v>2869</v>
      </c>
      <c r="D568" s="123">
        <v>108.05756</v>
      </c>
      <c r="E568" s="123">
        <v>7.4450000000000003</v>
      </c>
      <c r="F568" s="123">
        <v>3468629.7956397799</v>
      </c>
      <c r="G568" s="123" t="s">
        <v>182</v>
      </c>
      <c r="H568" s="123" t="s">
        <v>183</v>
      </c>
      <c r="I568" s="123" t="s">
        <v>200</v>
      </c>
      <c r="J568" s="123" t="s">
        <v>200</v>
      </c>
      <c r="K568" s="123" t="s">
        <v>183</v>
      </c>
      <c r="L568" s="123">
        <v>6</v>
      </c>
      <c r="M568" s="123">
        <v>0</v>
      </c>
      <c r="N568" s="123">
        <v>21</v>
      </c>
      <c r="O568" s="123">
        <v>6</v>
      </c>
      <c r="P568" s="123" t="s">
        <v>190</v>
      </c>
      <c r="Q568" s="123" t="s">
        <v>487</v>
      </c>
      <c r="R568" s="123" t="s">
        <v>180</v>
      </c>
      <c r="S568" s="123" t="s">
        <v>180</v>
      </c>
      <c r="T568" s="123" t="s">
        <v>184</v>
      </c>
      <c r="U568" s="123">
        <v>3468629.7956397799</v>
      </c>
      <c r="V568" s="123">
        <v>3157419.0443985201</v>
      </c>
      <c r="W568" s="123">
        <v>1095958.48552149</v>
      </c>
      <c r="X568" s="123">
        <v>779725.80476111395</v>
      </c>
      <c r="Y568" s="123">
        <v>846536.282061807</v>
      </c>
      <c r="Z568" s="123">
        <v>916850.55253056798</v>
      </c>
      <c r="AA568" s="123">
        <v>1389555.22107085</v>
      </c>
      <c r="AB568" s="123">
        <v>1124907.38593528</v>
      </c>
      <c r="AC568" s="123">
        <v>3698226.8105859901</v>
      </c>
      <c r="AD568" s="123">
        <v>3489824.9849533299</v>
      </c>
      <c r="AE568" s="123">
        <v>1197127.4212565899</v>
      </c>
      <c r="AF568" s="123">
        <v>779725.80476111395</v>
      </c>
      <c r="AG568" s="123">
        <v>1067659.4200520799</v>
      </c>
      <c r="AH568" s="123">
        <v>1215568.1177878601</v>
      </c>
      <c r="AI568" s="123">
        <v>1676550.41885756</v>
      </c>
      <c r="AJ568" s="123">
        <v>1239284.25320265</v>
      </c>
      <c r="AK568" s="123">
        <v>3594025.8977696602</v>
      </c>
      <c r="AL568" s="123">
        <v>988426.61300885095</v>
      </c>
      <c r="AM568" s="123">
        <v>1141613.7689199699</v>
      </c>
      <c r="AN568" s="123">
        <v>1457917.33603011</v>
      </c>
      <c r="AO568" s="123">
        <v>4.1002026225790003</v>
      </c>
      <c r="AP568" s="123">
        <v>29.860336581157298</v>
      </c>
      <c r="AQ568" s="123">
        <v>9.1613508887854103</v>
      </c>
      <c r="AR568" s="123">
        <v>21.207915104429599</v>
      </c>
      <c r="AS568" s="123">
        <v>0.27500000000000002</v>
      </c>
      <c r="AT568" s="123">
        <v>0.318</v>
      </c>
      <c r="AU568" s="123">
        <v>0.40600000000000003</v>
      </c>
      <c r="AV568" s="123">
        <v>-1.86</v>
      </c>
      <c r="AW568" s="123">
        <v>-1.65</v>
      </c>
      <c r="AX568" s="123">
        <v>-1.3</v>
      </c>
      <c r="AY568" s="123">
        <v>8.2522058118688103E-3</v>
      </c>
      <c r="AZ568" s="123">
        <v>1.3442925732309499E-2</v>
      </c>
      <c r="BA568" s="123">
        <v>2.9974936287476699E-2</v>
      </c>
      <c r="BB568" s="123">
        <v>3.52132789300834E-2</v>
      </c>
      <c r="BC568" s="123">
        <v>3.8354199386659897E-2</v>
      </c>
      <c r="BD568" s="123">
        <v>9.0296706334979507E-2</v>
      </c>
      <c r="BE568" s="124" t="s">
        <v>2870</v>
      </c>
      <c r="BF568" s="124" t="s">
        <v>180</v>
      </c>
      <c r="BG568" s="124" t="s">
        <v>180</v>
      </c>
      <c r="BH568" s="124" t="s">
        <v>2871</v>
      </c>
      <c r="BI568" s="124" t="s">
        <v>2872</v>
      </c>
      <c r="BJ568" s="124" t="s">
        <v>2873</v>
      </c>
      <c r="BK568" s="124" t="s">
        <v>2874</v>
      </c>
    </row>
    <row r="569" spans="1:63" ht="67" customHeight="1" x14ac:dyDescent="0.2">
      <c r="A569" s="122" t="s">
        <v>2875</v>
      </c>
      <c r="B569" s="123" t="s">
        <v>180</v>
      </c>
      <c r="C569" s="123" t="s">
        <v>2876</v>
      </c>
      <c r="D569" s="123">
        <v>322.17430999999999</v>
      </c>
      <c r="E569" s="123">
        <v>9.2530000000000001</v>
      </c>
      <c r="F569" s="123">
        <v>1836922.7578577099</v>
      </c>
      <c r="G569" s="123" t="s">
        <v>182</v>
      </c>
      <c r="H569" s="123" t="s">
        <v>183</v>
      </c>
      <c r="I569" s="123" t="s">
        <v>183</v>
      </c>
      <c r="J569" s="123" t="s">
        <v>183</v>
      </c>
      <c r="K569" s="123" t="s">
        <v>183</v>
      </c>
      <c r="L569" s="123">
        <v>0</v>
      </c>
      <c r="M569" s="123">
        <v>0</v>
      </c>
      <c r="N569" s="123">
        <v>0</v>
      </c>
      <c r="O569" s="123">
        <v>0</v>
      </c>
      <c r="P569" s="123" t="s">
        <v>180</v>
      </c>
      <c r="Q569" s="123" t="s">
        <v>180</v>
      </c>
      <c r="R569" s="123" t="s">
        <v>180</v>
      </c>
      <c r="S569" s="123" t="s">
        <v>180</v>
      </c>
      <c r="T569" s="123" t="s">
        <v>184</v>
      </c>
      <c r="U569" s="123">
        <v>1764987.56481744</v>
      </c>
      <c r="V569" s="123">
        <v>1836922.7578577099</v>
      </c>
      <c r="W569" s="123">
        <v>317052.92026437202</v>
      </c>
      <c r="X569" s="123">
        <v>332325.97174748703</v>
      </c>
      <c r="Y569" s="123">
        <v>45781.879547959303</v>
      </c>
      <c r="Z569" s="123">
        <v>36333.966610073301</v>
      </c>
      <c r="AA569" s="123">
        <v>111288.83675680999</v>
      </c>
      <c r="AB569" s="123">
        <v>60478.887538297298</v>
      </c>
      <c r="AC569" s="123">
        <v>1881816.3704768501</v>
      </c>
      <c r="AD569" s="123">
        <v>2030309.8339683299</v>
      </c>
      <c r="AE569" s="123">
        <v>346320.36692280002</v>
      </c>
      <c r="AF569" s="123">
        <v>332325.97174748703</v>
      </c>
      <c r="AG569" s="123">
        <v>57740.531626144402</v>
      </c>
      <c r="AH569" s="123">
        <v>48171.876302055702</v>
      </c>
      <c r="AI569" s="123">
        <v>134274.14977794999</v>
      </c>
      <c r="AJ569" s="123">
        <v>66628.181052531902</v>
      </c>
      <c r="AK569" s="123">
        <v>1956063.10222259</v>
      </c>
      <c r="AL569" s="123">
        <v>339323.16933514399</v>
      </c>
      <c r="AM569" s="123">
        <v>52956.203964100001</v>
      </c>
      <c r="AN569" s="123">
        <v>100451.165415241</v>
      </c>
      <c r="AO569" s="123">
        <v>5.3679625609925097</v>
      </c>
      <c r="AP569" s="123">
        <v>2.91625583553733</v>
      </c>
      <c r="AQ569" s="123">
        <v>12.776710866750699</v>
      </c>
      <c r="AR569" s="123">
        <v>47.6180868663361</v>
      </c>
      <c r="AS569" s="123">
        <v>0.17299999999999999</v>
      </c>
      <c r="AT569" s="123">
        <v>2.7E-2</v>
      </c>
      <c r="AU569" s="123">
        <v>5.0999999999999997E-2</v>
      </c>
      <c r="AV569" s="123">
        <v>-2.5299999999999998</v>
      </c>
      <c r="AW569" s="123">
        <v>-5.21</v>
      </c>
      <c r="AX569" s="123">
        <v>-4.28</v>
      </c>
      <c r="AY569" s="123">
        <v>8.4325759673424799E-3</v>
      </c>
      <c r="AZ569" s="123">
        <v>5.2345324271385596E-4</v>
      </c>
      <c r="BA569" s="123">
        <v>1.04876873120818E-3</v>
      </c>
      <c r="BB569" s="123">
        <v>3.5908577835721101E-2</v>
      </c>
      <c r="BC569" s="123">
        <v>3.52062180972089E-3</v>
      </c>
      <c r="BD569" s="123">
        <v>7.9575327480420899E-3</v>
      </c>
      <c r="BE569" s="124" t="s">
        <v>2877</v>
      </c>
      <c r="BF569" s="124" t="s">
        <v>180</v>
      </c>
      <c r="BG569" s="124" t="s">
        <v>180</v>
      </c>
      <c r="BH569" s="124" t="s">
        <v>180</v>
      </c>
      <c r="BI569" s="124" t="s">
        <v>180</v>
      </c>
      <c r="BJ569" s="124" t="s">
        <v>180</v>
      </c>
      <c r="BK569" s="124" t="s">
        <v>180</v>
      </c>
    </row>
    <row r="570" spans="1:63" ht="67" customHeight="1" x14ac:dyDescent="0.2">
      <c r="A570" s="122" t="s">
        <v>2878</v>
      </c>
      <c r="B570" s="123" t="s">
        <v>180</v>
      </c>
      <c r="C570" s="123" t="s">
        <v>2879</v>
      </c>
      <c r="D570" s="123">
        <v>229.10602</v>
      </c>
      <c r="E570" s="123">
        <v>12.164</v>
      </c>
      <c r="F570" s="123">
        <v>1544491.73818671</v>
      </c>
      <c r="G570" s="123" t="s">
        <v>182</v>
      </c>
      <c r="H570" s="123" t="s">
        <v>183</v>
      </c>
      <c r="I570" s="123" t="s">
        <v>183</v>
      </c>
      <c r="J570" s="123" t="s">
        <v>200</v>
      </c>
      <c r="K570" s="123" t="s">
        <v>183</v>
      </c>
      <c r="L570" s="123">
        <v>2</v>
      </c>
      <c r="M570" s="123">
        <v>0</v>
      </c>
      <c r="N570" s="123">
        <v>0</v>
      </c>
      <c r="O570" s="123">
        <v>0</v>
      </c>
      <c r="P570" s="123" t="s">
        <v>180</v>
      </c>
      <c r="Q570" s="123" t="s">
        <v>180</v>
      </c>
      <c r="R570" s="123" t="s">
        <v>180</v>
      </c>
      <c r="S570" s="123" t="s">
        <v>180</v>
      </c>
      <c r="T570" s="123" t="s">
        <v>184</v>
      </c>
      <c r="U570" s="123">
        <v>1349030.95951703</v>
      </c>
      <c r="V570" s="123">
        <v>1544491.73818671</v>
      </c>
      <c r="W570" s="123">
        <v>405936.03062792198</v>
      </c>
      <c r="X570" s="123">
        <v>540851.28808864602</v>
      </c>
      <c r="Y570" s="123">
        <v>54871.231489463302</v>
      </c>
      <c r="Z570" s="123">
        <v>38858.328232575499</v>
      </c>
      <c r="AA570" s="123">
        <v>1335517.80601737</v>
      </c>
      <c r="AB570" s="123">
        <v>1104930.2881915199</v>
      </c>
      <c r="AC570" s="123">
        <v>1438326.5890951699</v>
      </c>
      <c r="AD570" s="123">
        <v>1707092.3375027601</v>
      </c>
      <c r="AE570" s="123">
        <v>443408.35894847498</v>
      </c>
      <c r="AF570" s="123">
        <v>540851.28808864602</v>
      </c>
      <c r="AG570" s="123">
        <v>69204.106700421995</v>
      </c>
      <c r="AH570" s="123">
        <v>51518.696018324197</v>
      </c>
      <c r="AI570" s="123">
        <v>1611352.2536690801</v>
      </c>
      <c r="AJ570" s="123">
        <v>1217275.9501475999</v>
      </c>
      <c r="AK570" s="123">
        <v>1572709.4632989599</v>
      </c>
      <c r="AL570" s="123">
        <v>492129.82351856102</v>
      </c>
      <c r="AM570" s="123">
        <v>60361.4013593731</v>
      </c>
      <c r="AN570" s="123">
        <v>1414314.1019083399</v>
      </c>
      <c r="AO570" s="123">
        <v>12.0839918423992</v>
      </c>
      <c r="AP570" s="123">
        <v>14.0008901474545</v>
      </c>
      <c r="AQ570" s="123">
        <v>20.717666488434698</v>
      </c>
      <c r="AR570" s="123">
        <v>19.702414488336</v>
      </c>
      <c r="AS570" s="123">
        <v>0.313</v>
      </c>
      <c r="AT570" s="123">
        <v>3.7999999999999999E-2</v>
      </c>
      <c r="AU570" s="123">
        <v>0.89900000000000002</v>
      </c>
      <c r="AV570" s="123">
        <v>-1.68</v>
      </c>
      <c r="AW570" s="123">
        <v>-4.7</v>
      </c>
      <c r="AX570" s="123">
        <v>-0.15</v>
      </c>
      <c r="AY570" s="123">
        <v>8.4447273246279798E-3</v>
      </c>
      <c r="AZ570" s="123">
        <v>1.7069114400070101E-4</v>
      </c>
      <c r="BA570" s="123">
        <v>0.90840740990341395</v>
      </c>
      <c r="BB570" s="123">
        <v>3.5908577835721101E-2</v>
      </c>
      <c r="BC570" s="123">
        <v>1.63809524756404E-3</v>
      </c>
      <c r="BD570" s="123">
        <v>0.99999999983319099</v>
      </c>
      <c r="BE570" s="124" t="s">
        <v>2880</v>
      </c>
      <c r="BF570" s="124" t="s">
        <v>180</v>
      </c>
      <c r="BG570" s="124" t="s">
        <v>180</v>
      </c>
      <c r="BH570" s="124" t="s">
        <v>180</v>
      </c>
      <c r="BI570" s="124" t="s">
        <v>2881</v>
      </c>
      <c r="BJ570" s="124" t="s">
        <v>180</v>
      </c>
      <c r="BK570" s="124" t="s">
        <v>180</v>
      </c>
    </row>
    <row r="571" spans="1:63" ht="67" customHeight="1" x14ac:dyDescent="0.2">
      <c r="A571" s="122" t="s">
        <v>2882</v>
      </c>
      <c r="B571" s="123" t="s">
        <v>180</v>
      </c>
      <c r="C571" s="123" t="s">
        <v>2883</v>
      </c>
      <c r="D571" s="123">
        <v>311.10307</v>
      </c>
      <c r="E571" s="123">
        <v>10.090999999999999</v>
      </c>
      <c r="F571" s="123">
        <v>1023873.23039802</v>
      </c>
      <c r="G571" s="123" t="s">
        <v>182</v>
      </c>
      <c r="H571" s="123" t="s">
        <v>183</v>
      </c>
      <c r="I571" s="123" t="s">
        <v>183</v>
      </c>
      <c r="J571" s="123" t="s">
        <v>200</v>
      </c>
      <c r="K571" s="123" t="s">
        <v>183</v>
      </c>
      <c r="L571" s="123">
        <v>1</v>
      </c>
      <c r="M571" s="123">
        <v>0</v>
      </c>
      <c r="N571" s="123">
        <v>0</v>
      </c>
      <c r="O571" s="123">
        <v>0</v>
      </c>
      <c r="P571" s="123" t="s">
        <v>180</v>
      </c>
      <c r="Q571" s="123" t="s">
        <v>180</v>
      </c>
      <c r="R571" s="123" t="s">
        <v>180</v>
      </c>
      <c r="S571" s="123" t="s">
        <v>180</v>
      </c>
      <c r="T571" s="123" t="s">
        <v>184</v>
      </c>
      <c r="U571" s="123">
        <v>27358.236738788699</v>
      </c>
      <c r="V571" s="123">
        <v>18172.577832625298</v>
      </c>
      <c r="W571" s="123">
        <v>915947.29552320298</v>
      </c>
      <c r="X571" s="123">
        <v>339747.448989889</v>
      </c>
      <c r="Y571" s="123">
        <v>1023873.23039802</v>
      </c>
      <c r="Z571" s="123">
        <v>976047.76610928995</v>
      </c>
      <c r="AA571" s="123">
        <v>13446.722771986901</v>
      </c>
      <c r="AB571" s="123">
        <v>29093.4985618758</v>
      </c>
      <c r="AC571" s="123">
        <v>29169.1447513167</v>
      </c>
      <c r="AD571" s="123">
        <v>20085.745752948002</v>
      </c>
      <c r="AE571" s="123">
        <v>1000499.23275596</v>
      </c>
      <c r="AF571" s="123">
        <v>339747.448989889</v>
      </c>
      <c r="AG571" s="123">
        <v>1291318.42608228</v>
      </c>
      <c r="AH571" s="123">
        <v>1294052.27781761</v>
      </c>
      <c r="AI571" s="123">
        <v>16223.9746602246</v>
      </c>
      <c r="AJ571" s="123">
        <v>32051.629395543201</v>
      </c>
      <c r="AK571" s="123">
        <v>24627.4452521323</v>
      </c>
      <c r="AL571" s="123">
        <v>670123.34087292699</v>
      </c>
      <c r="AM571" s="123">
        <v>1292685.35194995</v>
      </c>
      <c r="AN571" s="123">
        <v>24137.802027883899</v>
      </c>
      <c r="AO571" s="123">
        <v>26.080386991880399</v>
      </c>
      <c r="AP571" s="123">
        <v>69.721801716901695</v>
      </c>
      <c r="AQ571" s="123">
        <v>0.14954335933274701</v>
      </c>
      <c r="AR571" s="123">
        <v>46.366450353244197</v>
      </c>
      <c r="AS571" s="123">
        <v>27.21</v>
      </c>
      <c r="AT571" s="123">
        <v>52.49</v>
      </c>
      <c r="AU571" s="123">
        <v>0.98</v>
      </c>
      <c r="AV571" s="123">
        <v>4.7699999999999996</v>
      </c>
      <c r="AW571" s="123">
        <v>5.71</v>
      </c>
      <c r="AX571" s="123">
        <v>-0.03</v>
      </c>
      <c r="AY571" s="123">
        <v>8.56892249404562E-3</v>
      </c>
      <c r="AZ571" s="123">
        <v>3.72008683638037E-3</v>
      </c>
      <c r="BA571" s="123">
        <v>0.99914816188824496</v>
      </c>
      <c r="BB571" s="123">
        <v>3.6372978698501299E-2</v>
      </c>
      <c r="BC571" s="123">
        <v>1.43143753387187E-2</v>
      </c>
      <c r="BD571" s="123">
        <v>0.99999999983319099</v>
      </c>
      <c r="BE571" s="124" t="s">
        <v>2884</v>
      </c>
      <c r="BF571" s="124" t="s">
        <v>180</v>
      </c>
      <c r="BG571" s="124" t="s">
        <v>180</v>
      </c>
      <c r="BH571" s="124" t="s">
        <v>180</v>
      </c>
      <c r="BI571" s="124" t="s">
        <v>2885</v>
      </c>
      <c r="BJ571" s="124" t="s">
        <v>180</v>
      </c>
      <c r="BK571" s="124" t="s">
        <v>180</v>
      </c>
    </row>
    <row r="572" spans="1:63" ht="67" customHeight="1" x14ac:dyDescent="0.2">
      <c r="A572" s="122" t="s">
        <v>2886</v>
      </c>
      <c r="B572" s="123" t="s">
        <v>180</v>
      </c>
      <c r="C572" s="123" t="s">
        <v>2887</v>
      </c>
      <c r="D572" s="123">
        <v>205.05860999999999</v>
      </c>
      <c r="E572" s="123">
        <v>14.305999999999999</v>
      </c>
      <c r="F572" s="123">
        <v>6789453.05426965</v>
      </c>
      <c r="G572" s="123" t="s">
        <v>182</v>
      </c>
      <c r="H572" s="123" t="s">
        <v>183</v>
      </c>
      <c r="I572" s="123" t="s">
        <v>224</v>
      </c>
      <c r="J572" s="123" t="s">
        <v>224</v>
      </c>
      <c r="K572" s="123" t="s">
        <v>183</v>
      </c>
      <c r="L572" s="123">
        <v>3</v>
      </c>
      <c r="M572" s="123">
        <v>0</v>
      </c>
      <c r="N572" s="123">
        <v>0</v>
      </c>
      <c r="O572" s="123">
        <v>0</v>
      </c>
      <c r="P572" s="123" t="s">
        <v>180</v>
      </c>
      <c r="Q572" s="123" t="s">
        <v>180</v>
      </c>
      <c r="R572" s="123" t="s">
        <v>180</v>
      </c>
      <c r="S572" s="123" t="s">
        <v>180</v>
      </c>
      <c r="T572" s="123" t="s">
        <v>184</v>
      </c>
      <c r="U572" s="123">
        <v>6789453.05426965</v>
      </c>
      <c r="V572" s="123">
        <v>6321072.5595262004</v>
      </c>
      <c r="W572" s="123">
        <v>4853077.2993388101</v>
      </c>
      <c r="X572" s="123">
        <v>5758361.8514315896</v>
      </c>
      <c r="Y572" s="123">
        <v>2781429.73064538</v>
      </c>
      <c r="Z572" s="123">
        <v>2562177.2056205799</v>
      </c>
      <c r="AA572" s="123">
        <v>2758035.5638546501</v>
      </c>
      <c r="AB572" s="123">
        <v>3159752.1321825502</v>
      </c>
      <c r="AC572" s="123">
        <v>7238863.4111596402</v>
      </c>
      <c r="AD572" s="123">
        <v>6986540.7916229498</v>
      </c>
      <c r="AE572" s="123">
        <v>5301069.3281432996</v>
      </c>
      <c r="AF572" s="123">
        <v>5758361.8514315896</v>
      </c>
      <c r="AG572" s="123">
        <v>3507965.0052372399</v>
      </c>
      <c r="AH572" s="123">
        <v>3396955.9321079701</v>
      </c>
      <c r="AI572" s="123">
        <v>3327673.20771976</v>
      </c>
      <c r="AJ572" s="123">
        <v>3481025.2918569199</v>
      </c>
      <c r="AK572" s="123">
        <v>7112702.1013912996</v>
      </c>
      <c r="AL572" s="123">
        <v>5529715.5897874497</v>
      </c>
      <c r="AM572" s="123">
        <v>3452460.4686726001</v>
      </c>
      <c r="AN572" s="123">
        <v>3404349.2497883402</v>
      </c>
      <c r="AO572" s="123">
        <v>2.5084564596944299</v>
      </c>
      <c r="AP572" s="123">
        <v>5.8475818322414801</v>
      </c>
      <c r="AQ572" s="123">
        <v>2.2736036833792399</v>
      </c>
      <c r="AR572" s="123">
        <v>3.1852283842264599</v>
      </c>
      <c r="AS572" s="123">
        <v>0.77700000000000002</v>
      </c>
      <c r="AT572" s="123">
        <v>0.48499999999999999</v>
      </c>
      <c r="AU572" s="123">
        <v>0.47899999999999998</v>
      </c>
      <c r="AV572" s="123">
        <v>-0.36</v>
      </c>
      <c r="AW572" s="123">
        <v>-1.04</v>
      </c>
      <c r="AX572" s="123">
        <v>-1.06</v>
      </c>
      <c r="AY572" s="123">
        <v>8.6126988739417803E-3</v>
      </c>
      <c r="AZ572" s="123">
        <v>1.63667414909696E-4</v>
      </c>
      <c r="BA572" s="123">
        <v>1.5431602884374799E-4</v>
      </c>
      <c r="BB572" s="123">
        <v>3.6494996275620702E-2</v>
      </c>
      <c r="BC572" s="123">
        <v>1.6039035737663201E-3</v>
      </c>
      <c r="BD572" s="123">
        <v>2.3973350990263501E-3</v>
      </c>
      <c r="BE572" s="124" t="s">
        <v>2888</v>
      </c>
      <c r="BF572" s="124" t="s">
        <v>180</v>
      </c>
      <c r="BG572" s="124" t="s">
        <v>180</v>
      </c>
      <c r="BH572" s="124" t="s">
        <v>180</v>
      </c>
      <c r="BI572" s="124" t="s">
        <v>2889</v>
      </c>
      <c r="BJ572" s="124" t="s">
        <v>2890</v>
      </c>
      <c r="BK572" s="124" t="s">
        <v>180</v>
      </c>
    </row>
    <row r="573" spans="1:63" ht="67" customHeight="1" x14ac:dyDescent="0.2">
      <c r="A573" s="122" t="s">
        <v>2891</v>
      </c>
      <c r="B573" s="123" t="s">
        <v>180</v>
      </c>
      <c r="C573" s="123" t="s">
        <v>2892</v>
      </c>
      <c r="D573" s="123">
        <v>413.22640000000001</v>
      </c>
      <c r="E573" s="123">
        <v>7.524</v>
      </c>
      <c r="F573" s="123">
        <v>3058650.5451744101</v>
      </c>
      <c r="G573" s="123" t="s">
        <v>182</v>
      </c>
      <c r="H573" s="123" t="s">
        <v>183</v>
      </c>
      <c r="I573" s="123" t="s">
        <v>183</v>
      </c>
      <c r="J573" s="123" t="s">
        <v>183</v>
      </c>
      <c r="K573" s="123" t="s">
        <v>183</v>
      </c>
      <c r="L573" s="123">
        <v>0</v>
      </c>
      <c r="M573" s="123">
        <v>0</v>
      </c>
      <c r="N573" s="123">
        <v>0</v>
      </c>
      <c r="O573" s="123">
        <v>0</v>
      </c>
      <c r="P573" s="123" t="s">
        <v>180</v>
      </c>
      <c r="Q573" s="123" t="s">
        <v>180</v>
      </c>
      <c r="R573" s="123" t="s">
        <v>180</v>
      </c>
      <c r="S573" s="123" t="s">
        <v>180</v>
      </c>
      <c r="T573" s="123" t="s">
        <v>184</v>
      </c>
      <c r="U573" s="123">
        <v>1151519.0410281201</v>
      </c>
      <c r="V573" s="123">
        <v>1452032.1450487501</v>
      </c>
      <c r="W573" s="123">
        <v>3058650.5451744101</v>
      </c>
      <c r="X573" s="123">
        <v>2968078.1779402099</v>
      </c>
      <c r="Y573" s="123">
        <v>2639463.8802853199</v>
      </c>
      <c r="Z573" s="123">
        <v>2585407.0048927902</v>
      </c>
      <c r="AA573" s="123">
        <v>2344017.2291627601</v>
      </c>
      <c r="AB573" s="123">
        <v>3034076.4545452902</v>
      </c>
      <c r="AC573" s="123">
        <v>1227740.87790622</v>
      </c>
      <c r="AD573" s="123">
        <v>1604898.8073775901</v>
      </c>
      <c r="AE573" s="123">
        <v>3340997.3899945701</v>
      </c>
      <c r="AF573" s="123">
        <v>2968078.1779402099</v>
      </c>
      <c r="AG573" s="123">
        <v>3328916.3564380901</v>
      </c>
      <c r="AH573" s="123">
        <v>3427754.1939402502</v>
      </c>
      <c r="AI573" s="123">
        <v>2828144.58020146</v>
      </c>
      <c r="AJ573" s="123">
        <v>3342571.3264427399</v>
      </c>
      <c r="AK573" s="123">
        <v>1416319.8426419101</v>
      </c>
      <c r="AL573" s="123">
        <v>3154537.7839673902</v>
      </c>
      <c r="AM573" s="123">
        <v>3378335.2751891701</v>
      </c>
      <c r="AN573" s="123">
        <v>3085357.9533221</v>
      </c>
      <c r="AO573" s="123">
        <v>18.829851949967701</v>
      </c>
      <c r="AP573" s="123">
        <v>8.3591867251862695</v>
      </c>
      <c r="AQ573" s="123">
        <v>2.06873798609795</v>
      </c>
      <c r="AR573" s="123">
        <v>11.789706289971299</v>
      </c>
      <c r="AS573" s="123">
        <v>2.2269999999999999</v>
      </c>
      <c r="AT573" s="123">
        <v>2.3849999999999998</v>
      </c>
      <c r="AU573" s="123">
        <v>2.1779999999999999</v>
      </c>
      <c r="AV573" s="123">
        <v>1.1599999999999999</v>
      </c>
      <c r="AW573" s="123">
        <v>1.25</v>
      </c>
      <c r="AX573" s="123">
        <v>1.1200000000000001</v>
      </c>
      <c r="AY573" s="123">
        <v>8.6319230143902005E-3</v>
      </c>
      <c r="AZ573" s="123">
        <v>6.3429869156894601E-3</v>
      </c>
      <c r="BA573" s="123">
        <v>9.6368317084604103E-3</v>
      </c>
      <c r="BB573" s="123">
        <v>3.6512733587002397E-2</v>
      </c>
      <c r="BC573" s="123">
        <v>2.1599961053708299E-2</v>
      </c>
      <c r="BD573" s="123">
        <v>3.9390955198892103E-2</v>
      </c>
      <c r="BE573" s="124" t="s">
        <v>2893</v>
      </c>
      <c r="BF573" s="124" t="s">
        <v>180</v>
      </c>
      <c r="BG573" s="124" t="s">
        <v>180</v>
      </c>
      <c r="BH573" s="124" t="s">
        <v>180</v>
      </c>
      <c r="BI573" s="124" t="s">
        <v>180</v>
      </c>
      <c r="BJ573" s="124" t="s">
        <v>180</v>
      </c>
      <c r="BK573" s="124" t="s">
        <v>180</v>
      </c>
    </row>
    <row r="574" spans="1:63" ht="67" customHeight="1" x14ac:dyDescent="0.2">
      <c r="A574" s="122" t="s">
        <v>2894</v>
      </c>
      <c r="B574" s="123" t="s">
        <v>180</v>
      </c>
      <c r="C574" s="123" t="s">
        <v>2895</v>
      </c>
      <c r="D574" s="123">
        <v>372.24772999999999</v>
      </c>
      <c r="E574" s="123">
        <v>9.6180000000000003</v>
      </c>
      <c r="F574" s="123">
        <v>1576245.57896831</v>
      </c>
      <c r="G574" s="123" t="s">
        <v>182</v>
      </c>
      <c r="H574" s="123" t="s">
        <v>183</v>
      </c>
      <c r="I574" s="123" t="s">
        <v>183</v>
      </c>
      <c r="J574" s="123" t="s">
        <v>183</v>
      </c>
      <c r="K574" s="123" t="s">
        <v>183</v>
      </c>
      <c r="L574" s="123">
        <v>0</v>
      </c>
      <c r="M574" s="123">
        <v>0</v>
      </c>
      <c r="N574" s="123">
        <v>0</v>
      </c>
      <c r="O574" s="123">
        <v>0</v>
      </c>
      <c r="P574" s="123" t="s">
        <v>180</v>
      </c>
      <c r="Q574" s="123" t="s">
        <v>180</v>
      </c>
      <c r="R574" s="123" t="s">
        <v>180</v>
      </c>
      <c r="S574" s="123" t="s">
        <v>180</v>
      </c>
      <c r="T574" s="123" t="s">
        <v>184</v>
      </c>
      <c r="U574" s="123">
        <v>793189.96184434497</v>
      </c>
      <c r="V574" s="123">
        <v>1576245.57896831</v>
      </c>
      <c r="W574" s="123">
        <v>43469.904998589001</v>
      </c>
      <c r="X574" s="123">
        <v>44434.920261478197</v>
      </c>
      <c r="Y574" s="123">
        <v>45039.755777167498</v>
      </c>
      <c r="Z574" s="123">
        <v>135498.00235913199</v>
      </c>
      <c r="AA574" s="123">
        <v>85529.617488298798</v>
      </c>
      <c r="AB574" s="123">
        <v>114544.45418537701</v>
      </c>
      <c r="AC574" s="123">
        <v>845693.128297474</v>
      </c>
      <c r="AD574" s="123">
        <v>1742189.1508714</v>
      </c>
      <c r="AE574" s="123">
        <v>47482.651907629501</v>
      </c>
      <c r="AF574" s="123">
        <v>44434.920261478197</v>
      </c>
      <c r="AG574" s="123">
        <v>56804.558234902703</v>
      </c>
      <c r="AH574" s="123">
        <v>179644.382868182</v>
      </c>
      <c r="AI574" s="123">
        <v>103194.686940349</v>
      </c>
      <c r="AJ574" s="123">
        <v>126190.955929769</v>
      </c>
      <c r="AK574" s="123">
        <v>1293941.13958444</v>
      </c>
      <c r="AL574" s="123">
        <v>45958.786084553903</v>
      </c>
      <c r="AM574" s="123">
        <v>118224.47055154201</v>
      </c>
      <c r="AN574" s="123">
        <v>114692.821435059</v>
      </c>
      <c r="AO574" s="123">
        <v>48.991286966297501</v>
      </c>
      <c r="AP574" s="123">
        <v>4.6891397659325698</v>
      </c>
      <c r="AQ574" s="123">
        <v>73.471145688141803</v>
      </c>
      <c r="AR574" s="123">
        <v>14.1777118575949</v>
      </c>
      <c r="AS574" s="123">
        <v>3.5999999999999997E-2</v>
      </c>
      <c r="AT574" s="123">
        <v>9.0999999999999998E-2</v>
      </c>
      <c r="AU574" s="123">
        <v>8.8999999999999996E-2</v>
      </c>
      <c r="AV574" s="123">
        <v>-4.82</v>
      </c>
      <c r="AW574" s="123">
        <v>-3.45</v>
      </c>
      <c r="AX574" s="123">
        <v>-3.5</v>
      </c>
      <c r="AY574" s="123">
        <v>8.7293744808101294E-3</v>
      </c>
      <c r="AZ574" s="123">
        <v>2.33648034314556E-2</v>
      </c>
      <c r="BA574" s="123">
        <v>2.77740920745362E-2</v>
      </c>
      <c r="BB574" s="123">
        <v>3.6860732590272997E-2</v>
      </c>
      <c r="BC574" s="123">
        <v>5.8363932851413898E-2</v>
      </c>
      <c r="BD574" s="123">
        <v>8.51582724144401E-2</v>
      </c>
      <c r="BE574" s="124" t="s">
        <v>2896</v>
      </c>
      <c r="BF574" s="124" t="s">
        <v>180</v>
      </c>
      <c r="BG574" s="124" t="s">
        <v>180</v>
      </c>
      <c r="BH574" s="124" t="s">
        <v>180</v>
      </c>
      <c r="BI574" s="124" t="s">
        <v>180</v>
      </c>
      <c r="BJ574" s="124" t="s">
        <v>180</v>
      </c>
      <c r="BK574" s="124" t="s">
        <v>180</v>
      </c>
    </row>
    <row r="575" spans="1:63" ht="67" customHeight="1" x14ac:dyDescent="0.2">
      <c r="A575" s="122" t="s">
        <v>2897</v>
      </c>
      <c r="B575" s="123" t="s">
        <v>180</v>
      </c>
      <c r="C575" s="123" t="s">
        <v>2898</v>
      </c>
      <c r="D575" s="123">
        <v>251.09992</v>
      </c>
      <c r="E575" s="123">
        <v>12.551</v>
      </c>
      <c r="F575" s="123">
        <v>1949254.17859405</v>
      </c>
      <c r="G575" s="123" t="s">
        <v>182</v>
      </c>
      <c r="H575" s="123" t="s">
        <v>183</v>
      </c>
      <c r="I575" s="123" t="s">
        <v>200</v>
      </c>
      <c r="J575" s="123" t="s">
        <v>200</v>
      </c>
      <c r="K575" s="123" t="s">
        <v>183</v>
      </c>
      <c r="L575" s="123">
        <v>3</v>
      </c>
      <c r="M575" s="123">
        <v>0</v>
      </c>
      <c r="N575" s="123">
        <v>0</v>
      </c>
      <c r="O575" s="123">
        <v>0</v>
      </c>
      <c r="P575" s="123" t="s">
        <v>180</v>
      </c>
      <c r="Q575" s="123" t="s">
        <v>180</v>
      </c>
      <c r="R575" s="123" t="s">
        <v>180</v>
      </c>
      <c r="S575" s="123" t="s">
        <v>180</v>
      </c>
      <c r="T575" s="123" t="s">
        <v>184</v>
      </c>
      <c r="U575" s="123">
        <v>968908.56288287102</v>
      </c>
      <c r="V575" s="123">
        <v>930916.99328353303</v>
      </c>
      <c r="W575" s="123">
        <v>1439786.89222431</v>
      </c>
      <c r="X575" s="123">
        <v>1949254.17859405</v>
      </c>
      <c r="Y575" s="123">
        <v>1658451.97426454</v>
      </c>
      <c r="Z575" s="123">
        <v>1629107.3719994801</v>
      </c>
      <c r="AA575" s="123">
        <v>1396867.39912081</v>
      </c>
      <c r="AB575" s="123">
        <v>1455724.12310183</v>
      </c>
      <c r="AC575" s="123">
        <v>1033042.96952187</v>
      </c>
      <c r="AD575" s="123">
        <v>1028921.83026576</v>
      </c>
      <c r="AE575" s="123">
        <v>1572694.9443959901</v>
      </c>
      <c r="AF575" s="123">
        <v>1949254.17859405</v>
      </c>
      <c r="AG575" s="123">
        <v>2091655.03067975</v>
      </c>
      <c r="AH575" s="123">
        <v>2159884.1560273999</v>
      </c>
      <c r="AI575" s="123">
        <v>1685372.8355463899</v>
      </c>
      <c r="AJ575" s="123">
        <v>1603737.3434679699</v>
      </c>
      <c r="AK575" s="123">
        <v>1030982.3998938201</v>
      </c>
      <c r="AL575" s="123">
        <v>1760974.5614950201</v>
      </c>
      <c r="AM575" s="123">
        <v>2125769.5933535802</v>
      </c>
      <c r="AN575" s="123">
        <v>1644555.08950718</v>
      </c>
      <c r="AO575" s="123">
        <v>0.28265133474417597</v>
      </c>
      <c r="AP575" s="123">
        <v>15.1204676002705</v>
      </c>
      <c r="AQ575" s="123">
        <v>2.26954404459461</v>
      </c>
      <c r="AR575" s="123">
        <v>3.5100684922304599</v>
      </c>
      <c r="AS575" s="123">
        <v>1.708</v>
      </c>
      <c r="AT575" s="123">
        <v>2.0619999999999998</v>
      </c>
      <c r="AU575" s="123">
        <v>1.595</v>
      </c>
      <c r="AV575" s="123">
        <v>0.77</v>
      </c>
      <c r="AW575" s="123">
        <v>1.04</v>
      </c>
      <c r="AX575" s="123">
        <v>0.67</v>
      </c>
      <c r="AY575" s="123">
        <v>8.7515018280834907E-3</v>
      </c>
      <c r="AZ575" s="123">
        <v>2.7140161419816301E-3</v>
      </c>
      <c r="BA575" s="123">
        <v>1.3857329993181899E-2</v>
      </c>
      <c r="BB575" s="123">
        <v>3.6890011178101902E-2</v>
      </c>
      <c r="BC575" s="123">
        <v>1.11530890651195E-2</v>
      </c>
      <c r="BD575" s="123">
        <v>5.1524651184449703E-2</v>
      </c>
      <c r="BE575" s="124" t="s">
        <v>2899</v>
      </c>
      <c r="BF575" s="124" t="s">
        <v>180</v>
      </c>
      <c r="BG575" s="124" t="s">
        <v>180</v>
      </c>
      <c r="BH575" s="124" t="s">
        <v>180</v>
      </c>
      <c r="BI575" s="124" t="s">
        <v>2900</v>
      </c>
      <c r="BJ575" s="124" t="s">
        <v>2901</v>
      </c>
      <c r="BK575" s="124" t="s">
        <v>180</v>
      </c>
    </row>
    <row r="576" spans="1:63" ht="67" customHeight="1" x14ac:dyDescent="0.2">
      <c r="A576" s="122" t="s">
        <v>2902</v>
      </c>
      <c r="B576" s="123" t="s">
        <v>180</v>
      </c>
      <c r="C576" s="123" t="s">
        <v>1200</v>
      </c>
      <c r="D576" s="123">
        <v>102.03172000000001</v>
      </c>
      <c r="E576" s="123">
        <v>6.7030000000000003</v>
      </c>
      <c r="F576" s="123">
        <v>298902544.61731398</v>
      </c>
      <c r="G576" s="123" t="s">
        <v>182</v>
      </c>
      <c r="H576" s="123" t="s">
        <v>183</v>
      </c>
      <c r="I576" s="123" t="s">
        <v>200</v>
      </c>
      <c r="J576" s="123" t="s">
        <v>200</v>
      </c>
      <c r="K576" s="123" t="s">
        <v>183</v>
      </c>
      <c r="L576" s="123">
        <v>9</v>
      </c>
      <c r="M576" s="123">
        <v>0</v>
      </c>
      <c r="N576" s="123">
        <v>58</v>
      </c>
      <c r="O576" s="123">
        <v>25</v>
      </c>
      <c r="P576" s="123" t="s">
        <v>1201</v>
      </c>
      <c r="Q576" s="123" t="s">
        <v>1202</v>
      </c>
      <c r="R576" s="123" t="s">
        <v>180</v>
      </c>
      <c r="S576" s="123" t="s">
        <v>180</v>
      </c>
      <c r="T576" s="123" t="s">
        <v>184</v>
      </c>
      <c r="U576" s="123">
        <v>361467.60846256698</v>
      </c>
      <c r="V576" s="123">
        <v>357403.005503894</v>
      </c>
      <c r="W576" s="123">
        <v>20793890.931026801</v>
      </c>
      <c r="X576" s="123">
        <v>22497474.655935898</v>
      </c>
      <c r="Y576" s="123">
        <v>60932620.480181798</v>
      </c>
      <c r="Z576" s="123">
        <v>298902544.61731398</v>
      </c>
      <c r="AA576" s="123">
        <v>177572390.55754101</v>
      </c>
      <c r="AB576" s="123">
        <v>117991052.724986</v>
      </c>
      <c r="AC576" s="123">
        <v>385394.02574903402</v>
      </c>
      <c r="AD576" s="123">
        <v>395029.586116436</v>
      </c>
      <c r="AE576" s="123">
        <v>22713394.1267001</v>
      </c>
      <c r="AF576" s="123">
        <v>22497474.655935898</v>
      </c>
      <c r="AG576" s="123">
        <v>76848786.782861903</v>
      </c>
      <c r="AH576" s="123">
        <v>396287489.34015399</v>
      </c>
      <c r="AI576" s="123">
        <v>214247740.03393501</v>
      </c>
      <c r="AJ576" s="123">
        <v>129987993.224264</v>
      </c>
      <c r="AK576" s="123">
        <v>390211.80593273498</v>
      </c>
      <c r="AL576" s="123">
        <v>22605434.391318001</v>
      </c>
      <c r="AM576" s="123">
        <v>236568138.061508</v>
      </c>
      <c r="AN576" s="123">
        <v>172117866.62909901</v>
      </c>
      <c r="AO576" s="123">
        <v>1.7460696915709599</v>
      </c>
      <c r="AP576" s="123">
        <v>0.67540450373505401</v>
      </c>
      <c r="AQ576" s="123">
        <v>95.480851564619996</v>
      </c>
      <c r="AR576" s="123">
        <v>34.616184546704602</v>
      </c>
      <c r="AS576" s="123">
        <v>57.930999999999997</v>
      </c>
      <c r="AT576" s="123">
        <v>606.25599999999997</v>
      </c>
      <c r="AU576" s="123">
        <v>441.08800000000002</v>
      </c>
      <c r="AV576" s="123">
        <v>5.86</v>
      </c>
      <c r="AW576" s="123">
        <v>9.24</v>
      </c>
      <c r="AX576" s="123">
        <v>8.7799999999999994</v>
      </c>
      <c r="AY576" s="123">
        <v>8.9049411788825195E-3</v>
      </c>
      <c r="AZ576" s="123">
        <v>1.91320857383737E-3</v>
      </c>
      <c r="BA576" s="123">
        <v>1.9681825398287799E-3</v>
      </c>
      <c r="BB576" s="123">
        <v>3.7471745549959697E-2</v>
      </c>
      <c r="BC576" s="123">
        <v>8.7646611646738197E-3</v>
      </c>
      <c r="BD576" s="123">
        <v>1.26421883775245E-2</v>
      </c>
      <c r="BE576" s="124" t="s">
        <v>2903</v>
      </c>
      <c r="BF576" s="124" t="s">
        <v>180</v>
      </c>
      <c r="BG576" s="124" t="s">
        <v>180</v>
      </c>
      <c r="BH576" s="124" t="s">
        <v>1204</v>
      </c>
      <c r="BI576" s="124" t="s">
        <v>2904</v>
      </c>
      <c r="BJ576" s="124" t="s">
        <v>2905</v>
      </c>
      <c r="BK576" s="124" t="s">
        <v>1207</v>
      </c>
    </row>
    <row r="577" spans="1:63" ht="67" customHeight="1" x14ac:dyDescent="0.2">
      <c r="A577" s="122" t="s">
        <v>2906</v>
      </c>
      <c r="B577" s="123" t="s">
        <v>180</v>
      </c>
      <c r="C577" s="123" t="s">
        <v>2907</v>
      </c>
      <c r="D577" s="123">
        <v>1460.7326499999999</v>
      </c>
      <c r="E577" s="123">
        <v>11.141999999999999</v>
      </c>
      <c r="F577" s="123">
        <v>4603003.5344041102</v>
      </c>
      <c r="G577" s="123" t="s">
        <v>182</v>
      </c>
      <c r="H577" s="123" t="s">
        <v>183</v>
      </c>
      <c r="I577" s="123" t="s">
        <v>183</v>
      </c>
      <c r="J577" s="123" t="s">
        <v>183</v>
      </c>
      <c r="K577" s="123" t="s">
        <v>183</v>
      </c>
      <c r="L577" s="123">
        <v>0</v>
      </c>
      <c r="M577" s="123">
        <v>0</v>
      </c>
      <c r="N577" s="123">
        <v>0</v>
      </c>
      <c r="O577" s="123">
        <v>0</v>
      </c>
      <c r="P577" s="123" t="s">
        <v>180</v>
      </c>
      <c r="Q577" s="123" t="s">
        <v>180</v>
      </c>
      <c r="R577" s="123" t="s">
        <v>180</v>
      </c>
      <c r="S577" s="123" t="s">
        <v>180</v>
      </c>
      <c r="T577" s="123" t="s">
        <v>184</v>
      </c>
      <c r="U577" s="123">
        <v>3828638.6306579402</v>
      </c>
      <c r="V577" s="123">
        <v>3589165.7284559798</v>
      </c>
      <c r="W577" s="123">
        <v>4293421.4851388298</v>
      </c>
      <c r="X577" s="123">
        <v>4603003.5344041102</v>
      </c>
      <c r="Y577" s="123">
        <v>3905700.9322633198</v>
      </c>
      <c r="Z577" s="123">
        <v>3896127.5145010198</v>
      </c>
      <c r="AA577" s="123">
        <v>3997049.16901513</v>
      </c>
      <c r="AB577" s="123">
        <v>4306242.8981286101</v>
      </c>
      <c r="AC577" s="123">
        <v>4082065.5031399201</v>
      </c>
      <c r="AD577" s="123">
        <v>3967024.9840689101</v>
      </c>
      <c r="AE577" s="123">
        <v>4689751.1710274499</v>
      </c>
      <c r="AF577" s="123">
        <v>4603003.5344041102</v>
      </c>
      <c r="AG577" s="123">
        <v>4925906.2849389696</v>
      </c>
      <c r="AH577" s="123">
        <v>5165518.3894385099</v>
      </c>
      <c r="AI577" s="123">
        <v>4822589.5285703903</v>
      </c>
      <c r="AJ577" s="123">
        <v>4744087.4518567696</v>
      </c>
      <c r="AK577" s="123">
        <v>4024545.24360441</v>
      </c>
      <c r="AL577" s="123">
        <v>4646377.35271578</v>
      </c>
      <c r="AM577" s="123">
        <v>5045712.3371887403</v>
      </c>
      <c r="AN577" s="123">
        <v>4783338.4902135804</v>
      </c>
      <c r="AO577" s="123">
        <v>2.02124528915764</v>
      </c>
      <c r="AP577" s="123">
        <v>1.3201648822679199</v>
      </c>
      <c r="AQ577" s="123">
        <v>3.3579271393900201</v>
      </c>
      <c r="AR577" s="123">
        <v>1.16047298126534</v>
      </c>
      <c r="AS577" s="123">
        <v>1.155</v>
      </c>
      <c r="AT577" s="123">
        <v>1.254</v>
      </c>
      <c r="AU577" s="123">
        <v>1.1890000000000001</v>
      </c>
      <c r="AV577" s="123">
        <v>0.21</v>
      </c>
      <c r="AW577" s="123">
        <v>0.33</v>
      </c>
      <c r="AX577" s="123">
        <v>0.25</v>
      </c>
      <c r="AY577" s="123">
        <v>8.9219313983059899E-3</v>
      </c>
      <c r="AZ577" s="123">
        <v>1.6139894411135701E-3</v>
      </c>
      <c r="BA577" s="123">
        <v>4.4969713620073301E-3</v>
      </c>
      <c r="BB577" s="123">
        <v>3.7478286219873598E-2</v>
      </c>
      <c r="BC577" s="123">
        <v>7.8466196572007998E-3</v>
      </c>
      <c r="BD577" s="123">
        <v>2.2374275547036498E-2</v>
      </c>
      <c r="BE577" s="124" t="s">
        <v>2908</v>
      </c>
      <c r="BF577" s="124" t="s">
        <v>180</v>
      </c>
      <c r="BG577" s="124" t="s">
        <v>180</v>
      </c>
      <c r="BH577" s="124" t="s">
        <v>180</v>
      </c>
      <c r="BI577" s="124" t="s">
        <v>180</v>
      </c>
      <c r="BJ577" s="124" t="s">
        <v>180</v>
      </c>
      <c r="BK577" s="124" t="s">
        <v>180</v>
      </c>
    </row>
    <row r="578" spans="1:63" ht="67" customHeight="1" x14ac:dyDescent="0.2">
      <c r="A578" s="122" t="s">
        <v>2909</v>
      </c>
      <c r="B578" s="123" t="s">
        <v>180</v>
      </c>
      <c r="C578" s="123" t="s">
        <v>2185</v>
      </c>
      <c r="D578" s="123">
        <v>145.03753</v>
      </c>
      <c r="E578" s="123">
        <v>6.9880000000000004</v>
      </c>
      <c r="F578" s="123">
        <v>3070890.9435732602</v>
      </c>
      <c r="G578" s="123" t="s">
        <v>182</v>
      </c>
      <c r="H578" s="123" t="s">
        <v>183</v>
      </c>
      <c r="I578" s="123" t="s">
        <v>200</v>
      </c>
      <c r="J578" s="123" t="s">
        <v>200</v>
      </c>
      <c r="K578" s="123" t="s">
        <v>183</v>
      </c>
      <c r="L578" s="123">
        <v>2</v>
      </c>
      <c r="M578" s="123">
        <v>0</v>
      </c>
      <c r="N578" s="123">
        <v>14</v>
      </c>
      <c r="O578" s="123">
        <v>2</v>
      </c>
      <c r="P578" s="123" t="s">
        <v>190</v>
      </c>
      <c r="Q578" s="123" t="s">
        <v>190</v>
      </c>
      <c r="R578" s="123" t="s">
        <v>180</v>
      </c>
      <c r="S578" s="123" t="s">
        <v>180</v>
      </c>
      <c r="T578" s="123" t="s">
        <v>184</v>
      </c>
      <c r="U578" s="123">
        <v>831865.42684798106</v>
      </c>
      <c r="V578" s="123">
        <v>649675.78627074196</v>
      </c>
      <c r="W578" s="123">
        <v>2992550.2873601499</v>
      </c>
      <c r="X578" s="123">
        <v>3070890.9435732602</v>
      </c>
      <c r="Y578" s="123">
        <v>2518354.2626640601</v>
      </c>
      <c r="Z578" s="123">
        <v>1525090.5789524501</v>
      </c>
      <c r="AA578" s="123">
        <v>1969605.4079902801</v>
      </c>
      <c r="AB578" s="123">
        <v>2906151.18074934</v>
      </c>
      <c r="AC578" s="123">
        <v>886928.61608810595</v>
      </c>
      <c r="AD578" s="123">
        <v>718072.18464368896</v>
      </c>
      <c r="AE578" s="123">
        <v>3268795.3565900498</v>
      </c>
      <c r="AF578" s="123">
        <v>3070890.9435732602</v>
      </c>
      <c r="AG578" s="123">
        <v>3176171.7820445299</v>
      </c>
      <c r="AH578" s="123">
        <v>2021977.8233175301</v>
      </c>
      <c r="AI578" s="123">
        <v>2376402.6946733701</v>
      </c>
      <c r="AJ578" s="123">
        <v>3201639.03336321</v>
      </c>
      <c r="AK578" s="123">
        <v>802500.40036589804</v>
      </c>
      <c r="AL578" s="123">
        <v>3169843.1500816601</v>
      </c>
      <c r="AM578" s="123">
        <v>2599074.8026810298</v>
      </c>
      <c r="AN578" s="123">
        <v>2789020.8640182898</v>
      </c>
      <c r="AO578" s="123">
        <v>14.8784383991421</v>
      </c>
      <c r="AP578" s="123">
        <v>4.4147153611470102</v>
      </c>
      <c r="AQ578" s="123">
        <v>31.401111433135299</v>
      </c>
      <c r="AR578" s="123">
        <v>20.9224039410168</v>
      </c>
      <c r="AS578" s="123">
        <v>3.95</v>
      </c>
      <c r="AT578" s="123">
        <v>3.2389999999999999</v>
      </c>
      <c r="AU578" s="123">
        <v>3.4750000000000001</v>
      </c>
      <c r="AV578" s="123">
        <v>1.98</v>
      </c>
      <c r="AW578" s="123">
        <v>1.7</v>
      </c>
      <c r="AX578" s="123">
        <v>1.8</v>
      </c>
      <c r="AY578" s="123">
        <v>9.0015214946931304E-3</v>
      </c>
      <c r="AZ578" s="123">
        <v>1.7029333384812499E-2</v>
      </c>
      <c r="BA578" s="123">
        <v>1.32268412453262E-2</v>
      </c>
      <c r="BB578" s="123">
        <v>3.7723397845215903E-2</v>
      </c>
      <c r="BC578" s="123">
        <v>4.6314047790448502E-2</v>
      </c>
      <c r="BD578" s="123">
        <v>4.9790341928142801E-2</v>
      </c>
      <c r="BE578" s="124" t="s">
        <v>2910</v>
      </c>
      <c r="BF578" s="124" t="s">
        <v>180</v>
      </c>
      <c r="BG578" s="124" t="s">
        <v>180</v>
      </c>
      <c r="BH578" s="124" t="s">
        <v>2187</v>
      </c>
      <c r="BI578" s="124" t="s">
        <v>2911</v>
      </c>
      <c r="BJ578" s="124" t="s">
        <v>2912</v>
      </c>
      <c r="BK578" s="124" t="s">
        <v>2190</v>
      </c>
    </row>
    <row r="579" spans="1:63" ht="67" customHeight="1" x14ac:dyDescent="0.2">
      <c r="A579" s="122" t="s">
        <v>2913</v>
      </c>
      <c r="B579" s="123" t="s">
        <v>180</v>
      </c>
      <c r="C579" s="123" t="s">
        <v>2345</v>
      </c>
      <c r="D579" s="123">
        <v>186.06412</v>
      </c>
      <c r="E579" s="123">
        <v>10.616</v>
      </c>
      <c r="F579" s="123">
        <v>11551551.9785184</v>
      </c>
      <c r="G579" s="123" t="s">
        <v>182</v>
      </c>
      <c r="H579" s="123" t="s">
        <v>183</v>
      </c>
      <c r="I579" s="123" t="s">
        <v>183</v>
      </c>
      <c r="J579" s="123" t="s">
        <v>200</v>
      </c>
      <c r="K579" s="123" t="s">
        <v>183</v>
      </c>
      <c r="L579" s="123">
        <v>3</v>
      </c>
      <c r="M579" s="123">
        <v>0</v>
      </c>
      <c r="N579" s="123">
        <v>0</v>
      </c>
      <c r="O579" s="123">
        <v>0</v>
      </c>
      <c r="P579" s="123" t="s">
        <v>180</v>
      </c>
      <c r="Q579" s="123" t="s">
        <v>180</v>
      </c>
      <c r="R579" s="123" t="s">
        <v>180</v>
      </c>
      <c r="S579" s="123" t="s">
        <v>180</v>
      </c>
      <c r="T579" s="123" t="s">
        <v>184</v>
      </c>
      <c r="U579" s="123">
        <v>545280.35611648404</v>
      </c>
      <c r="V579" s="123">
        <v>1490358.25617879</v>
      </c>
      <c r="W579" s="123">
        <v>11383375.0342148</v>
      </c>
      <c r="X579" s="123">
        <v>11551551.9785184</v>
      </c>
      <c r="Y579" s="123">
        <v>6130687.56688252</v>
      </c>
      <c r="Z579" s="123">
        <v>5890080.0460625403</v>
      </c>
      <c r="AA579" s="123">
        <v>866008.236968496</v>
      </c>
      <c r="AB579" s="123">
        <v>781918.20420162601</v>
      </c>
      <c r="AC579" s="123">
        <v>581373.78477540996</v>
      </c>
      <c r="AD579" s="123">
        <v>1647259.8048622301</v>
      </c>
      <c r="AE579" s="123">
        <v>12434184.8527428</v>
      </c>
      <c r="AF579" s="123">
        <v>11551551.9785184</v>
      </c>
      <c r="AG579" s="123">
        <v>7732080.0902192099</v>
      </c>
      <c r="AH579" s="123">
        <v>7809117.3042875901</v>
      </c>
      <c r="AI579" s="123">
        <v>1044871.37352104</v>
      </c>
      <c r="AJ579" s="123">
        <v>861421.06441403099</v>
      </c>
      <c r="AK579" s="123">
        <v>1114316.79481882</v>
      </c>
      <c r="AL579" s="123">
        <v>11992868.415630599</v>
      </c>
      <c r="AM579" s="123">
        <v>7770598.6972534005</v>
      </c>
      <c r="AN579" s="123">
        <v>953146.218967536</v>
      </c>
      <c r="AO579" s="123">
        <v>67.637429165543196</v>
      </c>
      <c r="AP579" s="123">
        <v>5.2040568530604503</v>
      </c>
      <c r="AQ579" s="123">
        <v>0.70102110009456897</v>
      </c>
      <c r="AR579" s="123">
        <v>13.6095548614616</v>
      </c>
      <c r="AS579" s="123">
        <v>10.763</v>
      </c>
      <c r="AT579" s="123">
        <v>6.9729999999999999</v>
      </c>
      <c r="AU579" s="123">
        <v>0.85499999999999998</v>
      </c>
      <c r="AV579" s="123">
        <v>3.43</v>
      </c>
      <c r="AW579" s="123">
        <v>2.8</v>
      </c>
      <c r="AX579" s="123">
        <v>-0.23</v>
      </c>
      <c r="AY579" s="123">
        <v>9.0113553337006803E-3</v>
      </c>
      <c r="AZ579" s="123">
        <v>1.7861862471707599E-2</v>
      </c>
      <c r="BA579" s="123">
        <v>0.99976308778159195</v>
      </c>
      <c r="BB579" s="123">
        <v>3.7723397845215903E-2</v>
      </c>
      <c r="BC579" s="123">
        <v>4.8027244829796402E-2</v>
      </c>
      <c r="BD579" s="123">
        <v>0.99999999983319099</v>
      </c>
      <c r="BE579" s="124" t="s">
        <v>2914</v>
      </c>
      <c r="BF579" s="124" t="s">
        <v>180</v>
      </c>
      <c r="BG579" s="124" t="s">
        <v>180</v>
      </c>
      <c r="BH579" s="124" t="s">
        <v>180</v>
      </c>
      <c r="BI579" s="124" t="s">
        <v>2915</v>
      </c>
      <c r="BJ579" s="124" t="s">
        <v>180</v>
      </c>
      <c r="BK579" s="124" t="s">
        <v>180</v>
      </c>
    </row>
    <row r="580" spans="1:63" ht="67" customHeight="1" x14ac:dyDescent="0.2">
      <c r="A580" s="122" t="s">
        <v>2916</v>
      </c>
      <c r="B580" s="123" t="s">
        <v>180</v>
      </c>
      <c r="C580" s="123" t="s">
        <v>2917</v>
      </c>
      <c r="D580" s="123">
        <v>274.09527000000003</v>
      </c>
      <c r="E580" s="123">
        <v>13.521000000000001</v>
      </c>
      <c r="F580" s="123">
        <v>1465594.3352757101</v>
      </c>
      <c r="G580" s="123" t="s">
        <v>182</v>
      </c>
      <c r="H580" s="123" t="s">
        <v>183</v>
      </c>
      <c r="I580" s="123" t="s">
        <v>224</v>
      </c>
      <c r="J580" s="123" t="s">
        <v>224</v>
      </c>
      <c r="K580" s="123" t="s">
        <v>183</v>
      </c>
      <c r="L580" s="123">
        <v>1</v>
      </c>
      <c r="M580" s="123">
        <v>0</v>
      </c>
      <c r="N580" s="123">
        <v>1</v>
      </c>
      <c r="O580" s="123">
        <v>0</v>
      </c>
      <c r="P580" s="123" t="s">
        <v>190</v>
      </c>
      <c r="Q580" s="123" t="s">
        <v>180</v>
      </c>
      <c r="R580" s="123" t="s">
        <v>180</v>
      </c>
      <c r="S580" s="123" t="s">
        <v>180</v>
      </c>
      <c r="T580" s="123" t="s">
        <v>184</v>
      </c>
      <c r="U580" s="123">
        <v>785679.84518213</v>
      </c>
      <c r="V580" s="123">
        <v>722987.32548608701</v>
      </c>
      <c r="W580" s="123">
        <v>1160807.1693202499</v>
      </c>
      <c r="X580" s="123">
        <v>1465594.3352757101</v>
      </c>
      <c r="Y580" s="123">
        <v>884465.91245403001</v>
      </c>
      <c r="Z580" s="123">
        <v>899387.47810481896</v>
      </c>
      <c r="AA580" s="123">
        <v>844580.13412957697</v>
      </c>
      <c r="AB580" s="123">
        <v>1063294.1208144999</v>
      </c>
      <c r="AC580" s="123">
        <v>837685.898807102</v>
      </c>
      <c r="AD580" s="123">
        <v>799101.79700793501</v>
      </c>
      <c r="AE580" s="123">
        <v>1267962.3466971701</v>
      </c>
      <c r="AF580" s="123">
        <v>1465594.3352757101</v>
      </c>
      <c r="AG580" s="123">
        <v>1115496.62212536</v>
      </c>
      <c r="AH580" s="123">
        <v>1192415.4279062799</v>
      </c>
      <c r="AI580" s="123">
        <v>1019017.56487411</v>
      </c>
      <c r="AJ580" s="123">
        <v>1171406.35480207</v>
      </c>
      <c r="AK580" s="123">
        <v>818393.84790751804</v>
      </c>
      <c r="AL580" s="123">
        <v>1366778.34098644</v>
      </c>
      <c r="AM580" s="123">
        <v>1153956.0250158201</v>
      </c>
      <c r="AN580" s="123">
        <v>1095211.95983809</v>
      </c>
      <c r="AO580" s="123">
        <v>3.33373474127951</v>
      </c>
      <c r="AP580" s="123">
        <v>10.2245488615519</v>
      </c>
      <c r="AQ580" s="123">
        <v>4.7133346496216797</v>
      </c>
      <c r="AR580" s="123">
        <v>9.8387481771843603</v>
      </c>
      <c r="AS580" s="123">
        <v>1.67</v>
      </c>
      <c r="AT580" s="123">
        <v>1.41</v>
      </c>
      <c r="AU580" s="123">
        <v>1.3380000000000001</v>
      </c>
      <c r="AV580" s="123">
        <v>0.74</v>
      </c>
      <c r="AW580" s="123">
        <v>0.5</v>
      </c>
      <c r="AX580" s="123">
        <v>0.42</v>
      </c>
      <c r="AY580" s="123">
        <v>9.1012757191509808E-3</v>
      </c>
      <c r="AZ580" s="123">
        <v>3.6675729300421497E-2</v>
      </c>
      <c r="BA580" s="123">
        <v>6.3709289886287102E-2</v>
      </c>
      <c r="BB580" s="123">
        <v>3.7968895955495803E-2</v>
      </c>
      <c r="BC580" s="123">
        <v>8.3718365604245198E-2</v>
      </c>
      <c r="BD580" s="123">
        <v>0.157534548315935</v>
      </c>
      <c r="BE580" s="124" t="s">
        <v>2918</v>
      </c>
      <c r="BF580" s="124" t="s">
        <v>180</v>
      </c>
      <c r="BG580" s="124" t="s">
        <v>180</v>
      </c>
      <c r="BH580" s="124" t="s">
        <v>180</v>
      </c>
      <c r="BI580" s="124" t="s">
        <v>2919</v>
      </c>
      <c r="BJ580" s="124" t="s">
        <v>2920</v>
      </c>
      <c r="BK580" s="124" t="s">
        <v>2921</v>
      </c>
    </row>
    <row r="581" spans="1:63" ht="67" customHeight="1" x14ac:dyDescent="0.2">
      <c r="A581" s="122" t="s">
        <v>2922</v>
      </c>
      <c r="B581" s="123" t="s">
        <v>180</v>
      </c>
      <c r="C581" s="123" t="s">
        <v>2923</v>
      </c>
      <c r="D581" s="123">
        <v>257.10138999999998</v>
      </c>
      <c r="E581" s="123">
        <v>10.91</v>
      </c>
      <c r="F581" s="123">
        <v>4953633.4970290996</v>
      </c>
      <c r="G581" s="123" t="s">
        <v>182</v>
      </c>
      <c r="H581" s="123" t="s">
        <v>183</v>
      </c>
      <c r="I581" s="123" t="s">
        <v>200</v>
      </c>
      <c r="J581" s="123" t="s">
        <v>200</v>
      </c>
      <c r="K581" s="123" t="s">
        <v>183</v>
      </c>
      <c r="L581" s="123">
        <v>4</v>
      </c>
      <c r="M581" s="123">
        <v>0</v>
      </c>
      <c r="N581" s="123">
        <v>0</v>
      </c>
      <c r="O581" s="123">
        <v>0</v>
      </c>
      <c r="P581" s="123" t="s">
        <v>180</v>
      </c>
      <c r="Q581" s="123" t="s">
        <v>180</v>
      </c>
      <c r="R581" s="123" t="s">
        <v>180</v>
      </c>
      <c r="S581" s="123" t="s">
        <v>180</v>
      </c>
      <c r="T581" s="123" t="s">
        <v>184</v>
      </c>
      <c r="U581" s="123">
        <v>4953633.4970290996</v>
      </c>
      <c r="V581" s="123">
        <v>4860968.34122793</v>
      </c>
      <c r="W581" s="123">
        <v>2503644.6628062502</v>
      </c>
      <c r="X581" s="123">
        <v>2786701.31469185</v>
      </c>
      <c r="Y581" s="123">
        <v>287331.70870654099</v>
      </c>
      <c r="Z581" s="123">
        <v>280918.23627278698</v>
      </c>
      <c r="AA581" s="123">
        <v>3248368.1530152601</v>
      </c>
      <c r="AB581" s="123">
        <v>2696083.8298960002</v>
      </c>
      <c r="AC581" s="123">
        <v>5281526.50696781</v>
      </c>
      <c r="AD581" s="123">
        <v>5372720.10136873</v>
      </c>
      <c r="AE581" s="123">
        <v>2734758.40419441</v>
      </c>
      <c r="AF581" s="123">
        <v>2786701.31469185</v>
      </c>
      <c r="AG581" s="123">
        <v>362385.41924396902</v>
      </c>
      <c r="AH581" s="123">
        <v>372443.743177014</v>
      </c>
      <c r="AI581" s="123">
        <v>3919277.8415415101</v>
      </c>
      <c r="AJ581" s="123">
        <v>2970212.7281584502</v>
      </c>
      <c r="AK581" s="123">
        <v>5327123.30416827</v>
      </c>
      <c r="AL581" s="123">
        <v>2760729.85944313</v>
      </c>
      <c r="AM581" s="123">
        <v>367414.581210492</v>
      </c>
      <c r="AN581" s="123">
        <v>3444745.2848499799</v>
      </c>
      <c r="AO581" s="123">
        <v>1.21047712470206</v>
      </c>
      <c r="AP581" s="123">
        <v>1.33041572762632</v>
      </c>
      <c r="AQ581" s="123">
        <v>1.9357721288555501</v>
      </c>
      <c r="AR581" s="123">
        <v>19.481567488086998</v>
      </c>
      <c r="AS581" s="123">
        <v>0.51800000000000002</v>
      </c>
      <c r="AT581" s="123">
        <v>6.9000000000000006E-2</v>
      </c>
      <c r="AU581" s="123">
        <v>0.64700000000000002</v>
      </c>
      <c r="AV581" s="123">
        <v>-0.95</v>
      </c>
      <c r="AW581" s="123">
        <v>-3.86</v>
      </c>
      <c r="AX581" s="123">
        <v>-0.63</v>
      </c>
      <c r="AY581" s="123">
        <v>9.1524483316509607E-3</v>
      </c>
      <c r="AZ581" s="123">
        <v>5.7126724362088799E-5</v>
      </c>
      <c r="BA581" s="123">
        <v>3.5920756694504501E-2</v>
      </c>
      <c r="BB581" s="123">
        <v>3.8116886019294201E-2</v>
      </c>
      <c r="BC581" s="123">
        <v>9.6995585140665405E-4</v>
      </c>
      <c r="BD581" s="123">
        <v>0.103091722522762</v>
      </c>
      <c r="BE581" s="124" t="s">
        <v>2924</v>
      </c>
      <c r="BF581" s="124" t="s">
        <v>180</v>
      </c>
      <c r="BG581" s="124" t="s">
        <v>180</v>
      </c>
      <c r="BH581" s="124" t="s">
        <v>180</v>
      </c>
      <c r="BI581" s="124" t="s">
        <v>2925</v>
      </c>
      <c r="BJ581" s="124" t="s">
        <v>2926</v>
      </c>
      <c r="BK581" s="124" t="s">
        <v>180</v>
      </c>
    </row>
    <row r="582" spans="1:63" ht="67" customHeight="1" x14ac:dyDescent="0.2">
      <c r="A582" s="122" t="s">
        <v>2927</v>
      </c>
      <c r="B582" s="123" t="s">
        <v>180</v>
      </c>
      <c r="C582" s="123" t="s">
        <v>2928</v>
      </c>
      <c r="D582" s="123">
        <v>261.13218000000001</v>
      </c>
      <c r="E582" s="123">
        <v>10.433999999999999</v>
      </c>
      <c r="F582" s="123">
        <v>5997299.0939647499</v>
      </c>
      <c r="G582" s="123" t="s">
        <v>182</v>
      </c>
      <c r="H582" s="123" t="s">
        <v>183</v>
      </c>
      <c r="I582" s="123" t="s">
        <v>200</v>
      </c>
      <c r="J582" s="123" t="s">
        <v>200</v>
      </c>
      <c r="K582" s="123" t="s">
        <v>183</v>
      </c>
      <c r="L582" s="123">
        <v>5</v>
      </c>
      <c r="M582" s="123">
        <v>0</v>
      </c>
      <c r="N582" s="123">
        <v>0</v>
      </c>
      <c r="O582" s="123">
        <v>0</v>
      </c>
      <c r="P582" s="123" t="s">
        <v>180</v>
      </c>
      <c r="Q582" s="123" t="s">
        <v>180</v>
      </c>
      <c r="R582" s="123" t="s">
        <v>180</v>
      </c>
      <c r="S582" s="123" t="s">
        <v>180</v>
      </c>
      <c r="T582" s="123" t="s">
        <v>184</v>
      </c>
      <c r="U582" s="123">
        <v>5601867.5202629203</v>
      </c>
      <c r="V582" s="123">
        <v>5997299.0939647499</v>
      </c>
      <c r="W582" s="123">
        <v>667411.34960360697</v>
      </c>
      <c r="X582" s="123">
        <v>695564.09382646997</v>
      </c>
      <c r="Y582" s="123">
        <v>120593.36419544301</v>
      </c>
      <c r="Z582" s="123">
        <v>61827.104310274197</v>
      </c>
      <c r="AA582" s="123">
        <v>68304.973716976107</v>
      </c>
      <c r="AB582" s="123">
        <v>148480.27965543</v>
      </c>
      <c r="AC582" s="123">
        <v>5972668.7116708998</v>
      </c>
      <c r="AD582" s="123">
        <v>6628681.1874041799</v>
      </c>
      <c r="AE582" s="123">
        <v>729020.705093742</v>
      </c>
      <c r="AF582" s="123">
        <v>695564.09382646997</v>
      </c>
      <c r="AG582" s="123">
        <v>152093.470778888</v>
      </c>
      <c r="AH582" s="123">
        <v>81970.891119911597</v>
      </c>
      <c r="AI582" s="123">
        <v>82412.509095536094</v>
      </c>
      <c r="AJ582" s="123">
        <v>163577.26403859499</v>
      </c>
      <c r="AK582" s="123">
        <v>6300674.9495375399</v>
      </c>
      <c r="AL582" s="123">
        <v>712292.39946010604</v>
      </c>
      <c r="AM582" s="123">
        <v>117032.1809494</v>
      </c>
      <c r="AN582" s="123">
        <v>122994.886567066</v>
      </c>
      <c r="AO582" s="123">
        <v>7.3622409321088904</v>
      </c>
      <c r="AP582" s="123">
        <v>3.3213041049624601</v>
      </c>
      <c r="AQ582" s="123">
        <v>42.367963400249899</v>
      </c>
      <c r="AR582" s="123">
        <v>46.662223296809302</v>
      </c>
      <c r="AS582" s="123">
        <v>0.113</v>
      </c>
      <c r="AT582" s="123">
        <v>1.9E-2</v>
      </c>
      <c r="AU582" s="123">
        <v>0.02</v>
      </c>
      <c r="AV582" s="123">
        <v>-3.14</v>
      </c>
      <c r="AW582" s="123">
        <v>-5.75</v>
      </c>
      <c r="AX582" s="123">
        <v>-5.68</v>
      </c>
      <c r="AY582" s="123">
        <v>9.2515149866966295E-3</v>
      </c>
      <c r="AZ582" s="123">
        <v>8.8811545525069302E-4</v>
      </c>
      <c r="BA582" s="123">
        <v>9.2276059158091805E-4</v>
      </c>
      <c r="BB582" s="123">
        <v>3.8463490389896299E-2</v>
      </c>
      <c r="BC582" s="123">
        <v>5.1960104225269501E-3</v>
      </c>
      <c r="BD582" s="123">
        <v>7.3183410425685701E-3</v>
      </c>
      <c r="BE582" s="124" t="s">
        <v>2929</v>
      </c>
      <c r="BF582" s="124" t="s">
        <v>180</v>
      </c>
      <c r="BG582" s="124" t="s">
        <v>180</v>
      </c>
      <c r="BH582" s="124" t="s">
        <v>180</v>
      </c>
      <c r="BI582" s="124" t="s">
        <v>2930</v>
      </c>
      <c r="BJ582" s="124" t="s">
        <v>2931</v>
      </c>
      <c r="BK582" s="124" t="s">
        <v>180</v>
      </c>
    </row>
    <row r="583" spans="1:63" ht="67" customHeight="1" x14ac:dyDescent="0.2">
      <c r="A583" s="122" t="s">
        <v>2932</v>
      </c>
      <c r="B583" s="123" t="s">
        <v>180</v>
      </c>
      <c r="C583" s="123" t="s">
        <v>2933</v>
      </c>
      <c r="D583" s="123">
        <v>162.01649</v>
      </c>
      <c r="E583" s="123">
        <v>14.887</v>
      </c>
      <c r="F583" s="123">
        <v>1639066.32967389</v>
      </c>
      <c r="G583" s="123" t="s">
        <v>182</v>
      </c>
      <c r="H583" s="123" t="s">
        <v>183</v>
      </c>
      <c r="I583" s="123" t="s">
        <v>200</v>
      </c>
      <c r="J583" s="123" t="s">
        <v>200</v>
      </c>
      <c r="K583" s="123" t="s">
        <v>183</v>
      </c>
      <c r="L583" s="123">
        <v>3</v>
      </c>
      <c r="M583" s="123">
        <v>0</v>
      </c>
      <c r="N583" s="123">
        <v>1</v>
      </c>
      <c r="O583" s="123">
        <v>3</v>
      </c>
      <c r="P583" s="123" t="s">
        <v>190</v>
      </c>
      <c r="Q583" s="123" t="s">
        <v>280</v>
      </c>
      <c r="R583" s="123" t="s">
        <v>180</v>
      </c>
      <c r="S583" s="123" t="s">
        <v>180</v>
      </c>
      <c r="T583" s="123" t="s">
        <v>184</v>
      </c>
      <c r="U583" s="123">
        <v>1096573.94298888</v>
      </c>
      <c r="V583" s="123">
        <v>1145364.40305806</v>
      </c>
      <c r="W583" s="123">
        <v>1432387.32570902</v>
      </c>
      <c r="X583" s="123">
        <v>1639066.32967389</v>
      </c>
      <c r="Y583" s="123">
        <v>180435.13888144199</v>
      </c>
      <c r="Z583" s="123">
        <v>167891.22648649299</v>
      </c>
      <c r="AA583" s="123">
        <v>1263790.4766279401</v>
      </c>
      <c r="AB583" s="123">
        <v>1483794.0631834799</v>
      </c>
      <c r="AC583" s="123">
        <v>1169158.8306279499</v>
      </c>
      <c r="AD583" s="123">
        <v>1265945.7786445401</v>
      </c>
      <c r="AE583" s="123">
        <v>1564612.31709039</v>
      </c>
      <c r="AF583" s="123">
        <v>1639066.32967389</v>
      </c>
      <c r="AG583" s="123">
        <v>227566.47271630101</v>
      </c>
      <c r="AH583" s="123">
        <v>222591.589883432</v>
      </c>
      <c r="AI583" s="123">
        <v>1524810.54427325</v>
      </c>
      <c r="AJ583" s="123">
        <v>1634661.3423379799</v>
      </c>
      <c r="AK583" s="123">
        <v>1217552.30463624</v>
      </c>
      <c r="AL583" s="123">
        <v>1601839.3233821399</v>
      </c>
      <c r="AM583" s="123">
        <v>225079.03129986601</v>
      </c>
      <c r="AN583" s="123">
        <v>1579735.94330561</v>
      </c>
      <c r="AO583" s="123">
        <v>5.62100757497402</v>
      </c>
      <c r="AP583" s="123">
        <v>3.28665531029531</v>
      </c>
      <c r="AQ583" s="123">
        <v>1.56290586751539</v>
      </c>
      <c r="AR583" s="123">
        <v>4.9170397470222502</v>
      </c>
      <c r="AS583" s="123">
        <v>1.3160000000000001</v>
      </c>
      <c r="AT583" s="123">
        <v>0.185</v>
      </c>
      <c r="AU583" s="123">
        <v>1.2969999999999999</v>
      </c>
      <c r="AV583" s="123">
        <v>0.4</v>
      </c>
      <c r="AW583" s="123">
        <v>-2.44</v>
      </c>
      <c r="AX583" s="123">
        <v>0.38</v>
      </c>
      <c r="AY583" s="123">
        <v>9.3137537917740206E-3</v>
      </c>
      <c r="AZ583" s="123">
        <v>4.6870131096277101E-6</v>
      </c>
      <c r="BA583" s="123">
        <v>1.13054741463484E-2</v>
      </c>
      <c r="BB583" s="123">
        <v>3.8656058472525297E-2</v>
      </c>
      <c r="BC583" s="123">
        <v>2.18847458272617E-4</v>
      </c>
      <c r="BD583" s="123">
        <v>4.4706337503801201E-2</v>
      </c>
      <c r="BE583" s="124" t="s">
        <v>2934</v>
      </c>
      <c r="BF583" s="124" t="s">
        <v>180</v>
      </c>
      <c r="BG583" s="124" t="s">
        <v>180</v>
      </c>
      <c r="BH583" s="124" t="s">
        <v>2935</v>
      </c>
      <c r="BI583" s="124" t="s">
        <v>2936</v>
      </c>
      <c r="BJ583" s="124" t="s">
        <v>2937</v>
      </c>
      <c r="BK583" s="124" t="s">
        <v>2938</v>
      </c>
    </row>
    <row r="584" spans="1:63" ht="67" customHeight="1" x14ac:dyDescent="0.2">
      <c r="A584" s="122" t="s">
        <v>2939</v>
      </c>
      <c r="B584" s="123" t="s">
        <v>180</v>
      </c>
      <c r="C584" s="123" t="s">
        <v>2261</v>
      </c>
      <c r="D584" s="123">
        <v>301.19938999999999</v>
      </c>
      <c r="E584" s="123">
        <v>6.76</v>
      </c>
      <c r="F584" s="123">
        <v>1505278.5454758999</v>
      </c>
      <c r="G584" s="123" t="s">
        <v>182</v>
      </c>
      <c r="H584" s="123" t="s">
        <v>183</v>
      </c>
      <c r="I584" s="123" t="s">
        <v>183</v>
      </c>
      <c r="J584" s="123" t="s">
        <v>183</v>
      </c>
      <c r="K584" s="123" t="s">
        <v>183</v>
      </c>
      <c r="L584" s="123">
        <v>0</v>
      </c>
      <c r="M584" s="123">
        <v>0</v>
      </c>
      <c r="N584" s="123">
        <v>0</v>
      </c>
      <c r="O584" s="123">
        <v>0</v>
      </c>
      <c r="P584" s="123" t="s">
        <v>180</v>
      </c>
      <c r="Q584" s="123" t="s">
        <v>180</v>
      </c>
      <c r="R584" s="123" t="s">
        <v>180</v>
      </c>
      <c r="S584" s="123" t="s">
        <v>180</v>
      </c>
      <c r="T584" s="123" t="s">
        <v>184</v>
      </c>
      <c r="U584" s="123">
        <v>1505278.5454758999</v>
      </c>
      <c r="V584" s="123">
        <v>737569.53875122406</v>
      </c>
      <c r="W584" s="123">
        <v>155211.802238584</v>
      </c>
      <c r="X584" s="123">
        <v>208780.34433909599</v>
      </c>
      <c r="Y584" s="123">
        <v>18912.704727192999</v>
      </c>
      <c r="Z584" s="123">
        <v>17620.339399701901</v>
      </c>
      <c r="AA584" s="123">
        <v>37653.153749552199</v>
      </c>
      <c r="AB584" s="123">
        <v>30084.993504087099</v>
      </c>
      <c r="AC584" s="123">
        <v>1604916.5815494701</v>
      </c>
      <c r="AD584" s="123">
        <v>815219.19272671803</v>
      </c>
      <c r="AE584" s="123">
        <v>169539.546449199</v>
      </c>
      <c r="AF584" s="123">
        <v>208780.34433909599</v>
      </c>
      <c r="AG584" s="123">
        <v>23852.8788293291</v>
      </c>
      <c r="AH584" s="123">
        <v>23361.193097132302</v>
      </c>
      <c r="AI584" s="123">
        <v>45429.940266405101</v>
      </c>
      <c r="AJ584" s="123">
        <v>33143.936268424797</v>
      </c>
      <c r="AK584" s="123">
        <v>1210067.8871380901</v>
      </c>
      <c r="AL584" s="123">
        <v>189159.94539414701</v>
      </c>
      <c r="AM584" s="123">
        <v>23607.035963230701</v>
      </c>
      <c r="AN584" s="123">
        <v>39286.938267414997</v>
      </c>
      <c r="AO584" s="123">
        <v>46.1462025938511</v>
      </c>
      <c r="AP584" s="123">
        <v>14.6687683956032</v>
      </c>
      <c r="AQ584" s="123">
        <v>1.4727571728634701</v>
      </c>
      <c r="AR584" s="123">
        <v>22.112990026159199</v>
      </c>
      <c r="AS584" s="123">
        <v>0.156</v>
      </c>
      <c r="AT584" s="123">
        <v>0.02</v>
      </c>
      <c r="AU584" s="123">
        <v>3.2000000000000001E-2</v>
      </c>
      <c r="AV584" s="123">
        <v>-2.68</v>
      </c>
      <c r="AW584" s="123">
        <v>-5.68</v>
      </c>
      <c r="AX584" s="123">
        <v>-4.9400000000000004</v>
      </c>
      <c r="AY584" s="123">
        <v>9.4907017658050208E-3</v>
      </c>
      <c r="AZ584" s="123">
        <v>5.0492961563297601E-4</v>
      </c>
      <c r="BA584" s="123">
        <v>8.67194775010516E-4</v>
      </c>
      <c r="BB584" s="123">
        <v>3.93232489545641E-2</v>
      </c>
      <c r="BC584" s="123">
        <v>3.4244947116113598E-3</v>
      </c>
      <c r="BD584" s="123">
        <v>7.0893902819041503E-3</v>
      </c>
      <c r="BE584" s="124" t="s">
        <v>2940</v>
      </c>
      <c r="BF584" s="124" t="s">
        <v>180</v>
      </c>
      <c r="BG584" s="124" t="s">
        <v>180</v>
      </c>
      <c r="BH584" s="124" t="s">
        <v>180</v>
      </c>
      <c r="BI584" s="124" t="s">
        <v>180</v>
      </c>
      <c r="BJ584" s="124" t="s">
        <v>180</v>
      </c>
      <c r="BK584" s="124" t="s">
        <v>180</v>
      </c>
    </row>
    <row r="585" spans="1:63" ht="67" customHeight="1" x14ac:dyDescent="0.2">
      <c r="A585" s="122" t="s">
        <v>2941</v>
      </c>
      <c r="B585" s="123" t="s">
        <v>180</v>
      </c>
      <c r="C585" s="123" t="s">
        <v>1948</v>
      </c>
      <c r="D585" s="123">
        <v>252.11070000000001</v>
      </c>
      <c r="E585" s="123">
        <v>10.099</v>
      </c>
      <c r="F585" s="123">
        <v>3282966.2037601401</v>
      </c>
      <c r="G585" s="123" t="s">
        <v>182</v>
      </c>
      <c r="H585" s="123" t="s">
        <v>183</v>
      </c>
      <c r="I585" s="123" t="s">
        <v>183</v>
      </c>
      <c r="J585" s="123" t="s">
        <v>200</v>
      </c>
      <c r="K585" s="123" t="s">
        <v>183</v>
      </c>
      <c r="L585" s="123">
        <v>7</v>
      </c>
      <c r="M585" s="123">
        <v>0</v>
      </c>
      <c r="N585" s="123">
        <v>0</v>
      </c>
      <c r="O585" s="123">
        <v>0</v>
      </c>
      <c r="P585" s="123" t="s">
        <v>180</v>
      </c>
      <c r="Q585" s="123" t="s">
        <v>180</v>
      </c>
      <c r="R585" s="123" t="s">
        <v>180</v>
      </c>
      <c r="S585" s="123" t="s">
        <v>180</v>
      </c>
      <c r="T585" s="123" t="s">
        <v>184</v>
      </c>
      <c r="U585" s="123">
        <v>260442.130477267</v>
      </c>
      <c r="V585" s="123">
        <v>384609.37330461299</v>
      </c>
      <c r="W585" s="123">
        <v>2453507.1648234101</v>
      </c>
      <c r="X585" s="123">
        <v>2620884.8705522902</v>
      </c>
      <c r="Y585" s="123">
        <v>130383.911389146</v>
      </c>
      <c r="Z585" s="123">
        <v>112962.606959963</v>
      </c>
      <c r="AA585" s="123">
        <v>3282966.2037601401</v>
      </c>
      <c r="AB585" s="123">
        <v>1670369.7421319301</v>
      </c>
      <c r="AC585" s="123">
        <v>277681.426466415</v>
      </c>
      <c r="AD585" s="123">
        <v>425100.17882703</v>
      </c>
      <c r="AE585" s="123">
        <v>2679992.6676620701</v>
      </c>
      <c r="AF585" s="123">
        <v>2620884.8705522902</v>
      </c>
      <c r="AG585" s="123">
        <v>164441.39981668699</v>
      </c>
      <c r="AH585" s="123">
        <v>149766.767488702</v>
      </c>
      <c r="AI585" s="123">
        <v>3961021.6856064401</v>
      </c>
      <c r="AJ585" s="123">
        <v>1840207.420035</v>
      </c>
      <c r="AK585" s="123">
        <v>351390.802646722</v>
      </c>
      <c r="AL585" s="123">
        <v>2650438.7691071802</v>
      </c>
      <c r="AM585" s="123">
        <v>157104.083652695</v>
      </c>
      <c r="AN585" s="123">
        <v>2900614.5528207198</v>
      </c>
      <c r="AO585" s="123">
        <v>29.665204291943699</v>
      </c>
      <c r="AP585" s="123">
        <v>1.57692849367097</v>
      </c>
      <c r="AQ585" s="123">
        <v>6.6048773458219703</v>
      </c>
      <c r="AR585" s="123">
        <v>51.700842063430997</v>
      </c>
      <c r="AS585" s="123">
        <v>7.5430000000000001</v>
      </c>
      <c r="AT585" s="123">
        <v>0.44700000000000001</v>
      </c>
      <c r="AU585" s="123">
        <v>8.2550000000000008</v>
      </c>
      <c r="AV585" s="123">
        <v>2.92</v>
      </c>
      <c r="AW585" s="123">
        <v>-1.1599999999999999</v>
      </c>
      <c r="AX585" s="123">
        <v>3.05</v>
      </c>
      <c r="AY585" s="123">
        <v>9.6484575386420694E-3</v>
      </c>
      <c r="AZ585" s="123">
        <v>0.19646503339534099</v>
      </c>
      <c r="BA585" s="123">
        <v>9.3349471873791501E-3</v>
      </c>
      <c r="BB585" s="123">
        <v>3.9908781778233302E-2</v>
      </c>
      <c r="BC585" s="123">
        <v>0.31886169858548702</v>
      </c>
      <c r="BD585" s="123">
        <v>3.8546346549245901E-2</v>
      </c>
      <c r="BE585" s="124" t="s">
        <v>2942</v>
      </c>
      <c r="BF585" s="124" t="s">
        <v>180</v>
      </c>
      <c r="BG585" s="124" t="s">
        <v>180</v>
      </c>
      <c r="BH585" s="124" t="s">
        <v>180</v>
      </c>
      <c r="BI585" s="124" t="s">
        <v>2943</v>
      </c>
      <c r="BJ585" s="124" t="s">
        <v>180</v>
      </c>
      <c r="BK585" s="124" t="s">
        <v>180</v>
      </c>
    </row>
    <row r="586" spans="1:63" ht="67" customHeight="1" x14ac:dyDescent="0.2">
      <c r="A586" s="122" t="s">
        <v>2944</v>
      </c>
      <c r="B586" s="123" t="s">
        <v>180</v>
      </c>
      <c r="C586" s="123" t="s">
        <v>180</v>
      </c>
      <c r="D586" s="123">
        <v>210.10019</v>
      </c>
      <c r="E586" s="123">
        <v>3.3410000000000002</v>
      </c>
      <c r="F586" s="123">
        <v>7203750.3274011798</v>
      </c>
      <c r="G586" s="123" t="s">
        <v>183</v>
      </c>
      <c r="H586" s="123" t="s">
        <v>183</v>
      </c>
      <c r="I586" s="123" t="s">
        <v>183</v>
      </c>
      <c r="J586" s="123" t="s">
        <v>183</v>
      </c>
      <c r="K586" s="123" t="s">
        <v>183</v>
      </c>
      <c r="L586" s="123">
        <v>2</v>
      </c>
      <c r="M586" s="123">
        <v>0</v>
      </c>
      <c r="N586" s="123">
        <v>0</v>
      </c>
      <c r="O586" s="123">
        <v>0</v>
      </c>
      <c r="P586" s="123" t="s">
        <v>180</v>
      </c>
      <c r="Q586" s="123" t="s">
        <v>180</v>
      </c>
      <c r="R586" s="123" t="s">
        <v>180</v>
      </c>
      <c r="S586" s="123" t="s">
        <v>180</v>
      </c>
      <c r="T586" s="123" t="s">
        <v>184</v>
      </c>
      <c r="U586" s="123">
        <v>2408657.3880990301</v>
      </c>
      <c r="V586" s="123">
        <v>3323299.8619190799</v>
      </c>
      <c r="W586" s="123">
        <v>6899549.6105719004</v>
      </c>
      <c r="X586" s="123">
        <v>6931399.2095849002</v>
      </c>
      <c r="Y586" s="123">
        <v>7203750.3274011798</v>
      </c>
      <c r="Z586" s="123">
        <v>6999669.3528871201</v>
      </c>
      <c r="AA586" s="123">
        <v>4971627.7414582204</v>
      </c>
      <c r="AB586" s="123">
        <v>5242424.3631087001</v>
      </c>
      <c r="AC586" s="123">
        <v>2568092.2597681899</v>
      </c>
      <c r="AD586" s="123">
        <v>3673169.3600164801</v>
      </c>
      <c r="AE586" s="123">
        <v>7536453.3805362703</v>
      </c>
      <c r="AF586" s="123">
        <v>6931399.2095849002</v>
      </c>
      <c r="AG586" s="123">
        <v>9085436.8084740695</v>
      </c>
      <c r="AH586" s="123">
        <v>9280220.0717905108</v>
      </c>
      <c r="AI586" s="123">
        <v>5998455.0782531798</v>
      </c>
      <c r="AJ586" s="123">
        <v>5775456.7558509801</v>
      </c>
      <c r="AK586" s="123">
        <v>3120630.8098923401</v>
      </c>
      <c r="AL586" s="123">
        <v>7233926.2950605899</v>
      </c>
      <c r="AM586" s="123">
        <v>9182828.4401322901</v>
      </c>
      <c r="AN586" s="123">
        <v>5886955.9170520799</v>
      </c>
      <c r="AO586" s="123">
        <v>25.040049878456699</v>
      </c>
      <c r="AP586" s="123">
        <v>5.91432494352392</v>
      </c>
      <c r="AQ586" s="123">
        <v>1.4998926229593801</v>
      </c>
      <c r="AR586" s="123">
        <v>2.6785256792413201</v>
      </c>
      <c r="AS586" s="123">
        <v>2.3180000000000001</v>
      </c>
      <c r="AT586" s="123">
        <v>2.9430000000000001</v>
      </c>
      <c r="AU586" s="123">
        <v>1.8859999999999999</v>
      </c>
      <c r="AV586" s="123">
        <v>1.21</v>
      </c>
      <c r="AW586" s="123">
        <v>1.56</v>
      </c>
      <c r="AX586" s="123">
        <v>0.92</v>
      </c>
      <c r="AY586" s="123">
        <v>9.7014458612930694E-3</v>
      </c>
      <c r="AZ586" s="123">
        <v>3.8721839441480102E-3</v>
      </c>
      <c r="BA586" s="123">
        <v>2.5719415343874001E-2</v>
      </c>
      <c r="BB586" s="123">
        <v>4.0059711821801999E-2</v>
      </c>
      <c r="BC586" s="123">
        <v>1.47877317998753E-2</v>
      </c>
      <c r="BD586" s="123">
        <v>8.0821165063123798E-2</v>
      </c>
      <c r="BE586" s="124" t="s">
        <v>180</v>
      </c>
      <c r="BF586" s="124" t="s">
        <v>180</v>
      </c>
      <c r="BG586" s="124" t="s">
        <v>180</v>
      </c>
      <c r="BH586" s="124" t="s">
        <v>180</v>
      </c>
      <c r="BI586" s="124" t="s">
        <v>2945</v>
      </c>
      <c r="BJ586" s="124" t="s">
        <v>180</v>
      </c>
      <c r="BK586" s="124" t="s">
        <v>180</v>
      </c>
    </row>
    <row r="587" spans="1:63" ht="67" customHeight="1" x14ac:dyDescent="0.2">
      <c r="A587" s="122" t="s">
        <v>2946</v>
      </c>
      <c r="B587" s="123" t="s">
        <v>180</v>
      </c>
      <c r="C587" s="123" t="s">
        <v>2947</v>
      </c>
      <c r="D587" s="123">
        <v>669.40383999999995</v>
      </c>
      <c r="E587" s="123">
        <v>8.7219999999999995</v>
      </c>
      <c r="F587" s="123">
        <v>2607662.3109107199</v>
      </c>
      <c r="G587" s="123" t="s">
        <v>182</v>
      </c>
      <c r="H587" s="123" t="s">
        <v>183</v>
      </c>
      <c r="I587" s="123" t="s">
        <v>188</v>
      </c>
      <c r="J587" s="123" t="s">
        <v>183</v>
      </c>
      <c r="K587" s="123" t="s">
        <v>183</v>
      </c>
      <c r="L587" s="123">
        <v>0</v>
      </c>
      <c r="M587" s="123">
        <v>0</v>
      </c>
      <c r="N587" s="123">
        <v>0</v>
      </c>
      <c r="O587" s="123">
        <v>0</v>
      </c>
      <c r="P587" s="123" t="s">
        <v>180</v>
      </c>
      <c r="Q587" s="123" t="s">
        <v>180</v>
      </c>
      <c r="R587" s="123" t="s">
        <v>180</v>
      </c>
      <c r="S587" s="123" t="s">
        <v>180</v>
      </c>
      <c r="T587" s="123" t="s">
        <v>184</v>
      </c>
      <c r="U587" s="123">
        <v>110572.244990801</v>
      </c>
      <c r="V587" s="123">
        <v>289183.646429813</v>
      </c>
      <c r="W587" s="123">
        <v>2108666.66805899</v>
      </c>
      <c r="X587" s="123">
        <v>1861274.9204541701</v>
      </c>
      <c r="Y587" s="123">
        <v>2607662.3109107199</v>
      </c>
      <c r="Z587" s="123">
        <v>2394042.3238866301</v>
      </c>
      <c r="AA587" s="123">
        <v>1896841.82874551</v>
      </c>
      <c r="AB587" s="123">
        <v>2316788.7229851298</v>
      </c>
      <c r="AC587" s="123">
        <v>117891.28993981901</v>
      </c>
      <c r="AD587" s="123">
        <v>319628.247109316</v>
      </c>
      <c r="AE587" s="123">
        <v>2303319.6274966798</v>
      </c>
      <c r="AF587" s="123">
        <v>1861274.9204541701</v>
      </c>
      <c r="AG587" s="123">
        <v>3288807.9218267198</v>
      </c>
      <c r="AH587" s="123">
        <v>3174041.3020630502</v>
      </c>
      <c r="AI587" s="123">
        <v>2288610.7110151998</v>
      </c>
      <c r="AJ587" s="123">
        <v>2552352.1476444001</v>
      </c>
      <c r="AK587" s="123">
        <v>218759.768524568</v>
      </c>
      <c r="AL587" s="123">
        <v>2082297.2739754301</v>
      </c>
      <c r="AM587" s="123">
        <v>3231424.6119448901</v>
      </c>
      <c r="AN587" s="123">
        <v>2420481.4293298</v>
      </c>
      <c r="AO587" s="123">
        <v>65.208320246723801</v>
      </c>
      <c r="AP587" s="123">
        <v>15.010959954849801</v>
      </c>
      <c r="AQ587" s="123">
        <v>2.5113460728370001</v>
      </c>
      <c r="AR587" s="123">
        <v>7.7048043443172602</v>
      </c>
      <c r="AS587" s="123">
        <v>9.5190000000000001</v>
      </c>
      <c r="AT587" s="123">
        <v>14.772</v>
      </c>
      <c r="AU587" s="123">
        <v>11.065</v>
      </c>
      <c r="AV587" s="123">
        <v>3.25</v>
      </c>
      <c r="AW587" s="123">
        <v>3.88</v>
      </c>
      <c r="AX587" s="123">
        <v>3.47</v>
      </c>
      <c r="AY587" s="123">
        <v>9.7934540501904994E-3</v>
      </c>
      <c r="AZ587" s="123">
        <v>5.1744722760797002E-3</v>
      </c>
      <c r="BA587" s="123">
        <v>7.7617969491557996E-3</v>
      </c>
      <c r="BB587" s="123">
        <v>4.0368212197146897E-2</v>
      </c>
      <c r="BC587" s="123">
        <v>1.8612768424179998E-2</v>
      </c>
      <c r="BD587" s="123">
        <v>3.31789489305463E-2</v>
      </c>
      <c r="BE587" s="124" t="s">
        <v>2948</v>
      </c>
      <c r="BF587" s="124" t="s">
        <v>180</v>
      </c>
      <c r="BG587" s="124" t="s">
        <v>180</v>
      </c>
      <c r="BH587" s="124" t="s">
        <v>180</v>
      </c>
      <c r="BI587" s="124" t="s">
        <v>180</v>
      </c>
      <c r="BJ587" s="124" t="s">
        <v>2949</v>
      </c>
      <c r="BK587" s="124" t="s">
        <v>180</v>
      </c>
    </row>
    <row r="588" spans="1:63" ht="67" customHeight="1" x14ac:dyDescent="0.2">
      <c r="A588" s="122" t="s">
        <v>2950</v>
      </c>
      <c r="B588" s="123" t="s">
        <v>2951</v>
      </c>
      <c r="C588" s="123" t="s">
        <v>2952</v>
      </c>
      <c r="D588" s="123">
        <v>656.38801999999998</v>
      </c>
      <c r="E588" s="123">
        <v>3.3580000000000001</v>
      </c>
      <c r="F588" s="123">
        <v>10843758.7975918</v>
      </c>
      <c r="G588" s="123" t="s">
        <v>182</v>
      </c>
      <c r="H588" s="123" t="s">
        <v>188</v>
      </c>
      <c r="I588" s="123" t="s">
        <v>183</v>
      </c>
      <c r="J588" s="123" t="s">
        <v>183</v>
      </c>
      <c r="K588" s="123" t="s">
        <v>183</v>
      </c>
      <c r="L588" s="123">
        <v>0</v>
      </c>
      <c r="M588" s="123">
        <v>1</v>
      </c>
      <c r="N588" s="123">
        <v>0</v>
      </c>
      <c r="O588" s="123">
        <v>0</v>
      </c>
      <c r="P588" s="123" t="s">
        <v>180</v>
      </c>
      <c r="Q588" s="123" t="s">
        <v>180</v>
      </c>
      <c r="R588" s="123" t="s">
        <v>180</v>
      </c>
      <c r="S588" s="123">
        <v>84.3</v>
      </c>
      <c r="T588" s="123" t="s">
        <v>184</v>
      </c>
      <c r="U588" s="123">
        <v>10292817.771819901</v>
      </c>
      <c r="V588" s="123">
        <v>10843758.7975918</v>
      </c>
      <c r="W588" s="123">
        <v>7433207.86230346</v>
      </c>
      <c r="X588" s="123">
        <v>7003183.8769300198</v>
      </c>
      <c r="Y588" s="123">
        <v>7223846.4540994698</v>
      </c>
      <c r="Z588" s="123">
        <v>6804277.1722518597</v>
      </c>
      <c r="AA588" s="123">
        <v>5950018.0220597601</v>
      </c>
      <c r="AB588" s="123">
        <v>6904260.3961444702</v>
      </c>
      <c r="AC588" s="123">
        <v>10974124.332343001</v>
      </c>
      <c r="AD588" s="123">
        <v>11985365.214598</v>
      </c>
      <c r="AE588" s="123">
        <v>8119374.1162826698</v>
      </c>
      <c r="AF588" s="123">
        <v>7003183.8769300198</v>
      </c>
      <c r="AG588" s="123">
        <v>9110782.2300828509</v>
      </c>
      <c r="AH588" s="123">
        <v>9021167.48727745</v>
      </c>
      <c r="AI588" s="123">
        <v>7178919.5965935001</v>
      </c>
      <c r="AJ588" s="123">
        <v>7606262.7874370199</v>
      </c>
      <c r="AK588" s="123">
        <v>11479744.7734705</v>
      </c>
      <c r="AL588" s="123">
        <v>7561278.9966063499</v>
      </c>
      <c r="AM588" s="123">
        <v>9065974.8586801495</v>
      </c>
      <c r="AN588" s="123">
        <v>7392591.1920152605</v>
      </c>
      <c r="AO588" s="123">
        <v>6.2288430567555997</v>
      </c>
      <c r="AP588" s="123">
        <v>10.438256380894501</v>
      </c>
      <c r="AQ588" s="123">
        <v>0.69895618860559405</v>
      </c>
      <c r="AR588" s="123">
        <v>4.0875690308118804</v>
      </c>
      <c r="AS588" s="123">
        <v>0.65900000000000003</v>
      </c>
      <c r="AT588" s="123">
        <v>0.79</v>
      </c>
      <c r="AU588" s="123">
        <v>0.64400000000000002</v>
      </c>
      <c r="AV588" s="123">
        <v>-0.6</v>
      </c>
      <c r="AW588" s="123">
        <v>-0.34</v>
      </c>
      <c r="AX588" s="123">
        <v>-0.63</v>
      </c>
      <c r="AY588" s="123">
        <v>9.8094090594385008E-3</v>
      </c>
      <c r="AZ588" s="123">
        <v>7.0054517647472905E-2</v>
      </c>
      <c r="BA588" s="123">
        <v>8.2511526978426009E-3</v>
      </c>
      <c r="BB588" s="123">
        <v>4.0368212197146897E-2</v>
      </c>
      <c r="BC588" s="123">
        <v>0.13904337285340601</v>
      </c>
      <c r="BD588" s="123">
        <v>3.47809006082671E-2</v>
      </c>
      <c r="BE588" s="124" t="s">
        <v>2953</v>
      </c>
      <c r="BF588" s="124" t="s">
        <v>2954</v>
      </c>
      <c r="BG588" s="124" t="s">
        <v>180</v>
      </c>
      <c r="BH588" s="124" t="s">
        <v>180</v>
      </c>
      <c r="BI588" s="124" t="s">
        <v>180</v>
      </c>
      <c r="BJ588" s="124" t="s">
        <v>180</v>
      </c>
      <c r="BK588" s="124" t="s">
        <v>180</v>
      </c>
    </row>
    <row r="589" spans="1:63" ht="67" customHeight="1" x14ac:dyDescent="0.2">
      <c r="A589" s="122" t="s">
        <v>2955</v>
      </c>
      <c r="B589" s="123" t="s">
        <v>180</v>
      </c>
      <c r="C589" s="123" t="s">
        <v>2956</v>
      </c>
      <c r="D589" s="123">
        <v>358.08729</v>
      </c>
      <c r="E589" s="123">
        <v>6.9059999999999997</v>
      </c>
      <c r="F589" s="123">
        <v>2052382.31923396</v>
      </c>
      <c r="G589" s="123" t="s">
        <v>182</v>
      </c>
      <c r="H589" s="123" t="s">
        <v>183</v>
      </c>
      <c r="I589" s="123" t="s">
        <v>183</v>
      </c>
      <c r="J589" s="123" t="s">
        <v>183</v>
      </c>
      <c r="K589" s="123" t="s">
        <v>183</v>
      </c>
      <c r="L589" s="123">
        <v>0</v>
      </c>
      <c r="M589" s="123">
        <v>0</v>
      </c>
      <c r="N589" s="123">
        <v>0</v>
      </c>
      <c r="O589" s="123">
        <v>0</v>
      </c>
      <c r="P589" s="123" t="s">
        <v>180</v>
      </c>
      <c r="Q589" s="123" t="s">
        <v>180</v>
      </c>
      <c r="R589" s="123" t="s">
        <v>180</v>
      </c>
      <c r="S589" s="123" t="s">
        <v>180</v>
      </c>
      <c r="T589" s="123" t="s">
        <v>184</v>
      </c>
      <c r="U589" s="123">
        <v>49141.137204607898</v>
      </c>
      <c r="V589" s="123">
        <v>164343.864834849</v>
      </c>
      <c r="W589" s="123">
        <v>1640388.7634413801</v>
      </c>
      <c r="X589" s="123">
        <v>1678256.5959258</v>
      </c>
      <c r="Y589" s="123">
        <v>749330.11859130696</v>
      </c>
      <c r="Z589" s="123">
        <v>751032.89237122994</v>
      </c>
      <c r="AA589" s="123">
        <v>1702010.8223431001</v>
      </c>
      <c r="AB589" s="123">
        <v>2052382.31923396</v>
      </c>
      <c r="AC589" s="123">
        <v>52393.908205832297</v>
      </c>
      <c r="AD589" s="123">
        <v>181645.61547252801</v>
      </c>
      <c r="AE589" s="123">
        <v>1791814.5588356401</v>
      </c>
      <c r="AF589" s="123">
        <v>1678256.5959258</v>
      </c>
      <c r="AG589" s="123">
        <v>945062.10400600405</v>
      </c>
      <c r="AH589" s="123">
        <v>995725.67945421499</v>
      </c>
      <c r="AI589" s="123">
        <v>2053539.80455732</v>
      </c>
      <c r="AJ589" s="123">
        <v>2261061.7741330499</v>
      </c>
      <c r="AK589" s="123">
        <v>117019.76183918001</v>
      </c>
      <c r="AL589" s="123">
        <v>1735035.5773807201</v>
      </c>
      <c r="AM589" s="123">
        <v>970393.89173011004</v>
      </c>
      <c r="AN589" s="123">
        <v>2157300.7893451802</v>
      </c>
      <c r="AO589" s="123">
        <v>78.101986580542302</v>
      </c>
      <c r="AP589" s="123">
        <v>4.6280091704227901</v>
      </c>
      <c r="AQ589" s="123">
        <v>3.6917542519470699</v>
      </c>
      <c r="AR589" s="123">
        <v>6.8020274528678</v>
      </c>
      <c r="AS589" s="123">
        <v>14.827</v>
      </c>
      <c r="AT589" s="123">
        <v>8.2929999999999993</v>
      </c>
      <c r="AU589" s="123">
        <v>18.434999999999999</v>
      </c>
      <c r="AV589" s="123">
        <v>3.89</v>
      </c>
      <c r="AW589" s="123">
        <v>3.05</v>
      </c>
      <c r="AX589" s="123">
        <v>4.2</v>
      </c>
      <c r="AY589" s="123">
        <v>9.8515710570112897E-3</v>
      </c>
      <c r="AZ589" s="123">
        <v>2.20358700925706E-2</v>
      </c>
      <c r="BA589" s="123">
        <v>7.5400155790628096E-3</v>
      </c>
      <c r="BB589" s="123">
        <v>4.0473121026097097E-2</v>
      </c>
      <c r="BC589" s="123">
        <v>5.5848739650064101E-2</v>
      </c>
      <c r="BD589" s="123">
        <v>3.23086036515048E-2</v>
      </c>
      <c r="BE589" s="124" t="s">
        <v>2957</v>
      </c>
      <c r="BF589" s="124" t="s">
        <v>180</v>
      </c>
      <c r="BG589" s="124" t="s">
        <v>180</v>
      </c>
      <c r="BH589" s="124" t="s">
        <v>180</v>
      </c>
      <c r="BI589" s="124" t="s">
        <v>180</v>
      </c>
      <c r="BJ589" s="124" t="s">
        <v>180</v>
      </c>
      <c r="BK589" s="124" t="s">
        <v>180</v>
      </c>
    </row>
    <row r="590" spans="1:63" ht="67" customHeight="1" x14ac:dyDescent="0.2">
      <c r="A590" s="122" t="s">
        <v>2958</v>
      </c>
      <c r="B590" s="123" t="s">
        <v>180</v>
      </c>
      <c r="C590" s="123" t="s">
        <v>2959</v>
      </c>
      <c r="D590" s="123">
        <v>296.02041000000003</v>
      </c>
      <c r="E590" s="123">
        <v>14.054</v>
      </c>
      <c r="F590" s="123">
        <v>1031553.43354436</v>
      </c>
      <c r="G590" s="123" t="s">
        <v>182</v>
      </c>
      <c r="H590" s="123" t="s">
        <v>183</v>
      </c>
      <c r="I590" s="123" t="s">
        <v>183</v>
      </c>
      <c r="J590" s="123" t="s">
        <v>183</v>
      </c>
      <c r="K590" s="123" t="s">
        <v>183</v>
      </c>
      <c r="L590" s="123">
        <v>0</v>
      </c>
      <c r="M590" s="123">
        <v>0</v>
      </c>
      <c r="N590" s="123">
        <v>0</v>
      </c>
      <c r="O590" s="123">
        <v>0</v>
      </c>
      <c r="P590" s="123" t="s">
        <v>180</v>
      </c>
      <c r="Q590" s="123" t="s">
        <v>180</v>
      </c>
      <c r="R590" s="123" t="s">
        <v>180</v>
      </c>
      <c r="S590" s="123" t="s">
        <v>180</v>
      </c>
      <c r="T590" s="123" t="s">
        <v>184</v>
      </c>
      <c r="U590" s="123">
        <v>1031553.43354436</v>
      </c>
      <c r="V590" s="123">
        <v>928461.95110245002</v>
      </c>
      <c r="W590" s="123">
        <v>224822.24087704401</v>
      </c>
      <c r="X590" s="123">
        <v>408643.06847977801</v>
      </c>
      <c r="Y590" s="123">
        <v>23385.476566669699</v>
      </c>
      <c r="Z590" s="123">
        <v>24352.610202477201</v>
      </c>
      <c r="AA590" s="123">
        <v>25557.0728461984</v>
      </c>
      <c r="AB590" s="123">
        <v>25991.037511214701</v>
      </c>
      <c r="AC590" s="123">
        <v>1099834.45603832</v>
      </c>
      <c r="AD590" s="123">
        <v>1026208.32679278</v>
      </c>
      <c r="AE590" s="123">
        <v>245575.78869805299</v>
      </c>
      <c r="AF590" s="123">
        <v>408643.06847977801</v>
      </c>
      <c r="AG590" s="123">
        <v>29493.980208386602</v>
      </c>
      <c r="AH590" s="123">
        <v>32286.893938540499</v>
      </c>
      <c r="AI590" s="123">
        <v>30835.5656078547</v>
      </c>
      <c r="AJ590" s="123">
        <v>28633.720353135901</v>
      </c>
      <c r="AK590" s="123">
        <v>1063021.3914155499</v>
      </c>
      <c r="AL590" s="123">
        <v>327109.42858891602</v>
      </c>
      <c r="AM590" s="123">
        <v>30890.4370734636</v>
      </c>
      <c r="AN590" s="123">
        <v>29734.6429804953</v>
      </c>
      <c r="AO590" s="123">
        <v>4.8975058905174702</v>
      </c>
      <c r="AP590" s="123">
        <v>35.249971185700304</v>
      </c>
      <c r="AQ590" s="123">
        <v>6.3932026379692104</v>
      </c>
      <c r="AR590" s="123">
        <v>5.2361136865049396</v>
      </c>
      <c r="AS590" s="123">
        <v>0.308</v>
      </c>
      <c r="AT590" s="123">
        <v>2.9000000000000001E-2</v>
      </c>
      <c r="AU590" s="123">
        <v>2.8000000000000001E-2</v>
      </c>
      <c r="AV590" s="123">
        <v>-1.7</v>
      </c>
      <c r="AW590" s="123">
        <v>-5.0999999999999996</v>
      </c>
      <c r="AX590" s="123">
        <v>-5.16</v>
      </c>
      <c r="AY590" s="123">
        <v>9.9586643788598401E-3</v>
      </c>
      <c r="AZ590" s="123">
        <v>1.7325356448294501E-4</v>
      </c>
      <c r="BA590" s="123">
        <v>1.67626492412642E-4</v>
      </c>
      <c r="BB590" s="123">
        <v>4.0843981607891398E-2</v>
      </c>
      <c r="BC590" s="123">
        <v>1.6496457041748601E-3</v>
      </c>
      <c r="BD590" s="123">
        <v>2.4969148685760499E-3</v>
      </c>
      <c r="BE590" s="124" t="s">
        <v>2960</v>
      </c>
      <c r="BF590" s="124" t="s">
        <v>180</v>
      </c>
      <c r="BG590" s="124" t="s">
        <v>180</v>
      </c>
      <c r="BH590" s="124" t="s">
        <v>180</v>
      </c>
      <c r="BI590" s="124" t="s">
        <v>180</v>
      </c>
      <c r="BJ590" s="124" t="s">
        <v>180</v>
      </c>
      <c r="BK590" s="124" t="s">
        <v>180</v>
      </c>
    </row>
    <row r="591" spans="1:63" ht="67" customHeight="1" x14ac:dyDescent="0.2">
      <c r="A591" s="122" t="s">
        <v>2961</v>
      </c>
      <c r="B591" s="123" t="s">
        <v>180</v>
      </c>
      <c r="C591" s="123" t="s">
        <v>2962</v>
      </c>
      <c r="D591" s="123">
        <v>272.17347999999998</v>
      </c>
      <c r="E591" s="123">
        <v>2.5590000000000002</v>
      </c>
      <c r="F591" s="123">
        <v>3508771.8982701902</v>
      </c>
      <c r="G591" s="123" t="s">
        <v>182</v>
      </c>
      <c r="H591" s="123" t="s">
        <v>183</v>
      </c>
      <c r="I591" s="123" t="s">
        <v>183</v>
      </c>
      <c r="J591" s="123" t="s">
        <v>183</v>
      </c>
      <c r="K591" s="123" t="s">
        <v>183</v>
      </c>
      <c r="L591" s="123">
        <v>0</v>
      </c>
      <c r="M591" s="123">
        <v>0</v>
      </c>
      <c r="N591" s="123">
        <v>0</v>
      </c>
      <c r="O591" s="123">
        <v>0</v>
      </c>
      <c r="P591" s="123" t="s">
        <v>180</v>
      </c>
      <c r="Q591" s="123" t="s">
        <v>180</v>
      </c>
      <c r="R591" s="123" t="s">
        <v>180</v>
      </c>
      <c r="S591" s="123" t="s">
        <v>180</v>
      </c>
      <c r="T591" s="123" t="s">
        <v>184</v>
      </c>
      <c r="U591" s="123">
        <v>3508771.8982701902</v>
      </c>
      <c r="V591" s="123">
        <v>3073506.5170761002</v>
      </c>
      <c r="W591" s="123">
        <v>497155.20047556103</v>
      </c>
      <c r="X591" s="123">
        <v>642885.47362144501</v>
      </c>
      <c r="Y591" s="123">
        <v>342741.44275178103</v>
      </c>
      <c r="Z591" s="123">
        <v>621995.96291277395</v>
      </c>
      <c r="AA591" s="123">
        <v>559205.91482445004</v>
      </c>
      <c r="AB591" s="123">
        <v>410937.86990351899</v>
      </c>
      <c r="AC591" s="123">
        <v>3741026.01630338</v>
      </c>
      <c r="AD591" s="123">
        <v>3397078.33641459</v>
      </c>
      <c r="AE591" s="123">
        <v>543048.054257654</v>
      </c>
      <c r="AF591" s="123">
        <v>642885.47362144501</v>
      </c>
      <c r="AG591" s="123">
        <v>432268.69036838599</v>
      </c>
      <c r="AH591" s="123">
        <v>824647.44098447205</v>
      </c>
      <c r="AI591" s="123">
        <v>674702.88082833705</v>
      </c>
      <c r="AJ591" s="123">
        <v>452720.67512709199</v>
      </c>
      <c r="AK591" s="123">
        <v>3569052.1763589801</v>
      </c>
      <c r="AL591" s="123">
        <v>592966.76393954898</v>
      </c>
      <c r="AM591" s="123">
        <v>628458.06567642896</v>
      </c>
      <c r="AN591" s="123">
        <v>563711.77797771501</v>
      </c>
      <c r="AO591" s="123">
        <v>6.81435083616066</v>
      </c>
      <c r="AP591" s="123">
        <v>11.9055098095681</v>
      </c>
      <c r="AQ591" s="123">
        <v>44.148319594801798</v>
      </c>
      <c r="AR591" s="123">
        <v>27.844925205785199</v>
      </c>
      <c r="AS591" s="123">
        <v>0.16600000000000001</v>
      </c>
      <c r="AT591" s="123">
        <v>0.17599999999999999</v>
      </c>
      <c r="AU591" s="123">
        <v>0.158</v>
      </c>
      <c r="AV591" s="123">
        <v>-2.59</v>
      </c>
      <c r="AW591" s="123">
        <v>-2.5099999999999998</v>
      </c>
      <c r="AX591" s="123">
        <v>-2.66</v>
      </c>
      <c r="AY591" s="123">
        <v>9.9975283171945799E-3</v>
      </c>
      <c r="AZ591" s="123">
        <v>1.02118478552572E-2</v>
      </c>
      <c r="BA591" s="123">
        <v>8.7469218498455997E-3</v>
      </c>
      <c r="BB591" s="123">
        <v>4.0934230614078297E-2</v>
      </c>
      <c r="BC591" s="123">
        <v>3.0877168857489999E-2</v>
      </c>
      <c r="BD591" s="123">
        <v>3.6365627142851201E-2</v>
      </c>
      <c r="BE591" s="124" t="s">
        <v>2963</v>
      </c>
      <c r="BF591" s="124" t="s">
        <v>180</v>
      </c>
      <c r="BG591" s="124" t="s">
        <v>180</v>
      </c>
      <c r="BH591" s="124" t="s">
        <v>180</v>
      </c>
      <c r="BI591" s="124" t="s">
        <v>180</v>
      </c>
      <c r="BJ591" s="124" t="s">
        <v>180</v>
      </c>
      <c r="BK591" s="124" t="s">
        <v>180</v>
      </c>
    </row>
    <row r="592" spans="1:63" ht="67" customHeight="1" x14ac:dyDescent="0.2">
      <c r="A592" s="122" t="s">
        <v>2964</v>
      </c>
      <c r="B592" s="123" t="s">
        <v>180</v>
      </c>
      <c r="C592" s="123" t="s">
        <v>2965</v>
      </c>
      <c r="D592" s="123">
        <v>280.14183000000003</v>
      </c>
      <c r="E592" s="123">
        <v>9.34</v>
      </c>
      <c r="F592" s="123">
        <v>6086290.3200278003</v>
      </c>
      <c r="G592" s="123" t="s">
        <v>182</v>
      </c>
      <c r="H592" s="123" t="s">
        <v>183</v>
      </c>
      <c r="I592" s="123" t="s">
        <v>183</v>
      </c>
      <c r="J592" s="123" t="s">
        <v>200</v>
      </c>
      <c r="K592" s="123" t="s">
        <v>183</v>
      </c>
      <c r="L592" s="123">
        <v>3</v>
      </c>
      <c r="M592" s="123">
        <v>0</v>
      </c>
      <c r="N592" s="123">
        <v>0</v>
      </c>
      <c r="O592" s="123">
        <v>0</v>
      </c>
      <c r="P592" s="123" t="s">
        <v>180</v>
      </c>
      <c r="Q592" s="123" t="s">
        <v>180</v>
      </c>
      <c r="R592" s="123" t="s">
        <v>180</v>
      </c>
      <c r="S592" s="123" t="s">
        <v>180</v>
      </c>
      <c r="T592" s="123" t="s">
        <v>184</v>
      </c>
      <c r="U592" s="123">
        <v>5941834.9471051795</v>
      </c>
      <c r="V592" s="123">
        <v>6086290.3200278003</v>
      </c>
      <c r="W592" s="123">
        <v>2148068.13089466</v>
      </c>
      <c r="X592" s="123">
        <v>2574982.2884935001</v>
      </c>
      <c r="Y592" s="123">
        <v>63773.191160876602</v>
      </c>
      <c r="Z592" s="123">
        <v>66687.167314974096</v>
      </c>
      <c r="AA592" s="123">
        <v>3075646.2847250002</v>
      </c>
      <c r="AB592" s="123">
        <v>2256596.4000297701</v>
      </c>
      <c r="AC592" s="123">
        <v>6335139.4066567002</v>
      </c>
      <c r="AD592" s="123">
        <v>6727041.2086080303</v>
      </c>
      <c r="AE592" s="123">
        <v>2346358.2756036501</v>
      </c>
      <c r="AF592" s="123">
        <v>2574982.2884935001</v>
      </c>
      <c r="AG592" s="123">
        <v>80431.340903496894</v>
      </c>
      <c r="AH592" s="123">
        <v>88414.4032306343</v>
      </c>
      <c r="AI592" s="123">
        <v>3710882.4382953402</v>
      </c>
      <c r="AJ592" s="123">
        <v>2486039.66811503</v>
      </c>
      <c r="AK592" s="123">
        <v>6531090.3076323699</v>
      </c>
      <c r="AL592" s="123">
        <v>2460670.28204857</v>
      </c>
      <c r="AM592" s="123">
        <v>84422.872067065604</v>
      </c>
      <c r="AN592" s="123">
        <v>3098461.05320518</v>
      </c>
      <c r="AO592" s="123">
        <v>4.2430346031987698</v>
      </c>
      <c r="AP592" s="123">
        <v>6.56981924948977</v>
      </c>
      <c r="AQ592" s="123">
        <v>6.6864314941450997</v>
      </c>
      <c r="AR592" s="123">
        <v>27.9524129498379</v>
      </c>
      <c r="AS592" s="123">
        <v>0.377</v>
      </c>
      <c r="AT592" s="123">
        <v>1.2999999999999999E-2</v>
      </c>
      <c r="AU592" s="123">
        <v>0.47399999999999998</v>
      </c>
      <c r="AV592" s="123">
        <v>-1.41</v>
      </c>
      <c r="AW592" s="123">
        <v>-6.27</v>
      </c>
      <c r="AX592" s="123">
        <v>-1.08</v>
      </c>
      <c r="AY592" s="123">
        <v>1.0024423939072101E-2</v>
      </c>
      <c r="AZ592" s="123">
        <v>4.3516968142975898E-5</v>
      </c>
      <c r="BA592" s="123">
        <v>2.3906197691132999E-2</v>
      </c>
      <c r="BB592" s="123">
        <v>4.0975254754321698E-2</v>
      </c>
      <c r="BC592" s="123">
        <v>8.72121709836613E-4</v>
      </c>
      <c r="BD592" s="123">
        <v>7.6474635038301597E-2</v>
      </c>
      <c r="BE592" s="124" t="s">
        <v>2966</v>
      </c>
      <c r="BF592" s="124" t="s">
        <v>180</v>
      </c>
      <c r="BG592" s="124" t="s">
        <v>180</v>
      </c>
      <c r="BH592" s="124" t="s">
        <v>180</v>
      </c>
      <c r="BI592" s="124" t="s">
        <v>2967</v>
      </c>
      <c r="BJ592" s="124" t="s">
        <v>180</v>
      </c>
      <c r="BK592" s="124" t="s">
        <v>180</v>
      </c>
    </row>
    <row r="593" spans="1:63" ht="67" customHeight="1" x14ac:dyDescent="0.2">
      <c r="A593" s="122" t="s">
        <v>2968</v>
      </c>
      <c r="B593" s="123" t="s">
        <v>180</v>
      </c>
      <c r="C593" s="123" t="s">
        <v>2969</v>
      </c>
      <c r="D593" s="123">
        <v>229.0411</v>
      </c>
      <c r="E593" s="123">
        <v>6.8109999999999999</v>
      </c>
      <c r="F593" s="123">
        <v>2289349.1122019701</v>
      </c>
      <c r="G593" s="123" t="s">
        <v>182</v>
      </c>
      <c r="H593" s="123" t="s">
        <v>183</v>
      </c>
      <c r="I593" s="123" t="s">
        <v>200</v>
      </c>
      <c r="J593" s="123" t="s">
        <v>183</v>
      </c>
      <c r="K593" s="123" t="s">
        <v>183</v>
      </c>
      <c r="L593" s="123">
        <v>0</v>
      </c>
      <c r="M593" s="123">
        <v>0</v>
      </c>
      <c r="N593" s="123">
        <v>1</v>
      </c>
      <c r="O593" s="123">
        <v>0</v>
      </c>
      <c r="P593" s="123" t="s">
        <v>190</v>
      </c>
      <c r="Q593" s="123" t="s">
        <v>180</v>
      </c>
      <c r="R593" s="123" t="s">
        <v>180</v>
      </c>
      <c r="S593" s="123" t="s">
        <v>180</v>
      </c>
      <c r="T593" s="123" t="s">
        <v>184</v>
      </c>
      <c r="U593" s="123">
        <v>37205.757592644797</v>
      </c>
      <c r="V593" s="123">
        <v>35350.536043824097</v>
      </c>
      <c r="W593" s="123">
        <v>293078.10853935999</v>
      </c>
      <c r="X593" s="123">
        <v>819169.00791064801</v>
      </c>
      <c r="Y593" s="123">
        <v>41539.470947667003</v>
      </c>
      <c r="Z593" s="123">
        <v>41779.738477257502</v>
      </c>
      <c r="AA593" s="123">
        <v>2289349.1122019701</v>
      </c>
      <c r="AB593" s="123">
        <v>1361035.67195251</v>
      </c>
      <c r="AC593" s="123">
        <v>39668.496883191598</v>
      </c>
      <c r="AD593" s="123">
        <v>39072.160578777897</v>
      </c>
      <c r="AE593" s="123">
        <v>320132.41827817698</v>
      </c>
      <c r="AF593" s="123">
        <v>819169.00791064801</v>
      </c>
      <c r="AG593" s="123">
        <v>52389.966503548298</v>
      </c>
      <c r="AH593" s="123">
        <v>55391.926113035697</v>
      </c>
      <c r="AI593" s="123">
        <v>2762185.4495394002</v>
      </c>
      <c r="AJ593" s="123">
        <v>1499421.28337567</v>
      </c>
      <c r="AK593" s="123">
        <v>39370.328730984802</v>
      </c>
      <c r="AL593" s="123">
        <v>569650.713094412</v>
      </c>
      <c r="AM593" s="123">
        <v>53890.946308291997</v>
      </c>
      <c r="AN593" s="123">
        <v>2130803.3664575298</v>
      </c>
      <c r="AO593" s="123">
        <v>1.0710437487056499</v>
      </c>
      <c r="AP593" s="123">
        <v>61.9453550180748</v>
      </c>
      <c r="AQ593" s="123">
        <v>3.9388916731452102</v>
      </c>
      <c r="AR593" s="123">
        <v>41.904810128877202</v>
      </c>
      <c r="AS593" s="123">
        <v>14.468999999999999</v>
      </c>
      <c r="AT593" s="123">
        <v>1.369</v>
      </c>
      <c r="AU593" s="123">
        <v>54.122</v>
      </c>
      <c r="AV593" s="123">
        <v>3.85</v>
      </c>
      <c r="AW593" s="123">
        <v>0.45</v>
      </c>
      <c r="AX593" s="123">
        <v>5.76</v>
      </c>
      <c r="AY593" s="123">
        <v>1.01133936250981E-2</v>
      </c>
      <c r="AZ593" s="123">
        <v>0.85591239519565598</v>
      </c>
      <c r="BA593" s="123">
        <v>2.0052681085116499E-3</v>
      </c>
      <c r="BB593" s="123">
        <v>4.1231163672520603E-2</v>
      </c>
      <c r="BC593" s="123">
        <v>0.98771639521627996</v>
      </c>
      <c r="BD593" s="123">
        <v>1.27689425993907E-2</v>
      </c>
      <c r="BE593" s="124" t="s">
        <v>2970</v>
      </c>
      <c r="BF593" s="124" t="s">
        <v>180</v>
      </c>
      <c r="BG593" s="124" t="s">
        <v>180</v>
      </c>
      <c r="BH593" s="124" t="s">
        <v>180</v>
      </c>
      <c r="BI593" s="124" t="s">
        <v>180</v>
      </c>
      <c r="BJ593" s="124" t="s">
        <v>1556</v>
      </c>
      <c r="BK593" s="124" t="s">
        <v>1557</v>
      </c>
    </row>
    <row r="594" spans="1:63" ht="67" customHeight="1" x14ac:dyDescent="0.2">
      <c r="A594" s="122" t="s">
        <v>2971</v>
      </c>
      <c r="B594" s="123" t="s">
        <v>180</v>
      </c>
      <c r="C594" s="123" t="s">
        <v>2972</v>
      </c>
      <c r="D594" s="123">
        <v>278.12597</v>
      </c>
      <c r="E594" s="123">
        <v>9.3580000000000005</v>
      </c>
      <c r="F594" s="123">
        <v>6604598.6069825301</v>
      </c>
      <c r="G594" s="123" t="s">
        <v>182</v>
      </c>
      <c r="H594" s="123" t="s">
        <v>183</v>
      </c>
      <c r="I594" s="123" t="s">
        <v>200</v>
      </c>
      <c r="J594" s="123" t="s">
        <v>200</v>
      </c>
      <c r="K594" s="123" t="s">
        <v>183</v>
      </c>
      <c r="L594" s="123">
        <v>6</v>
      </c>
      <c r="M594" s="123">
        <v>0</v>
      </c>
      <c r="N594" s="123">
        <v>1</v>
      </c>
      <c r="O594" s="123">
        <v>2</v>
      </c>
      <c r="P594" s="123" t="s">
        <v>190</v>
      </c>
      <c r="Q594" s="123" t="s">
        <v>478</v>
      </c>
      <c r="R594" s="123" t="s">
        <v>180</v>
      </c>
      <c r="S594" s="123" t="s">
        <v>180</v>
      </c>
      <c r="T594" s="123" t="s">
        <v>184</v>
      </c>
      <c r="U594" s="123">
        <v>1357546.3511043801</v>
      </c>
      <c r="V594" s="123">
        <v>1625411.70159046</v>
      </c>
      <c r="W594" s="123">
        <v>4164477.2138847602</v>
      </c>
      <c r="X594" s="123">
        <v>4143459.59735762</v>
      </c>
      <c r="Y594" s="123">
        <v>6408080.85536048</v>
      </c>
      <c r="Z594" s="123">
        <v>6326129.7063201396</v>
      </c>
      <c r="AA594" s="123">
        <v>6604598.6069825301</v>
      </c>
      <c r="AB594" s="123">
        <v>5036893.1006103</v>
      </c>
      <c r="AC594" s="123">
        <v>1447405.63509499</v>
      </c>
      <c r="AD594" s="123">
        <v>1796531.3717573001</v>
      </c>
      <c r="AE594" s="123">
        <v>4548903.9355057999</v>
      </c>
      <c r="AF594" s="123">
        <v>4143459.59735762</v>
      </c>
      <c r="AG594" s="123">
        <v>8081931.08158061</v>
      </c>
      <c r="AH594" s="123">
        <v>8387235.5846533598</v>
      </c>
      <c r="AI594" s="123">
        <v>7968695.5890744403</v>
      </c>
      <c r="AJ594" s="123">
        <v>5549027.7534817299</v>
      </c>
      <c r="AK594" s="123">
        <v>1621968.5034261399</v>
      </c>
      <c r="AL594" s="123">
        <v>4346181.7664317098</v>
      </c>
      <c r="AM594" s="123">
        <v>8234583.3331169803</v>
      </c>
      <c r="AN594" s="123">
        <v>6758861.6712780902</v>
      </c>
      <c r="AO594" s="123">
        <v>15.2203433888634</v>
      </c>
      <c r="AP594" s="123">
        <v>6.5964208656105301</v>
      </c>
      <c r="AQ594" s="123">
        <v>2.6216612998667399</v>
      </c>
      <c r="AR594" s="123">
        <v>25.314374194657098</v>
      </c>
      <c r="AS594" s="123">
        <v>2.68</v>
      </c>
      <c r="AT594" s="123">
        <v>5.077</v>
      </c>
      <c r="AU594" s="123">
        <v>4.1669999999999998</v>
      </c>
      <c r="AV594" s="123">
        <v>1.42</v>
      </c>
      <c r="AW594" s="123">
        <v>2.34</v>
      </c>
      <c r="AX594" s="123">
        <v>2.06</v>
      </c>
      <c r="AY594" s="123">
        <v>1.01209940481146E-2</v>
      </c>
      <c r="AZ594" s="123">
        <v>1.54275945328686E-3</v>
      </c>
      <c r="BA594" s="123">
        <v>2.6489365758932699E-3</v>
      </c>
      <c r="BB594" s="123">
        <v>4.1231163672520603E-2</v>
      </c>
      <c r="BC594" s="123">
        <v>7.6134551881717298E-3</v>
      </c>
      <c r="BD594" s="123">
        <v>1.5648705611359701E-2</v>
      </c>
      <c r="BE594" s="124" t="s">
        <v>2973</v>
      </c>
      <c r="BF594" s="124" t="s">
        <v>180</v>
      </c>
      <c r="BG594" s="124" t="s">
        <v>180</v>
      </c>
      <c r="BH594" s="124" t="s">
        <v>2974</v>
      </c>
      <c r="BI594" s="124" t="s">
        <v>2975</v>
      </c>
      <c r="BJ594" s="124" t="s">
        <v>2976</v>
      </c>
      <c r="BK594" s="124" t="s">
        <v>2977</v>
      </c>
    </row>
    <row r="595" spans="1:63" ht="67" customHeight="1" x14ac:dyDescent="0.2">
      <c r="A595" s="122" t="s">
        <v>2978</v>
      </c>
      <c r="B595" s="123" t="s">
        <v>180</v>
      </c>
      <c r="C595" s="123" t="s">
        <v>2979</v>
      </c>
      <c r="D595" s="123">
        <v>400.26753000000002</v>
      </c>
      <c r="E595" s="123">
        <v>4.1139999999999999</v>
      </c>
      <c r="F595" s="123">
        <v>5829767.4721408701</v>
      </c>
      <c r="G595" s="123" t="s">
        <v>182</v>
      </c>
      <c r="H595" s="123" t="s">
        <v>183</v>
      </c>
      <c r="I595" s="123" t="s">
        <v>183</v>
      </c>
      <c r="J595" s="123" t="s">
        <v>183</v>
      </c>
      <c r="K595" s="123" t="s">
        <v>183</v>
      </c>
      <c r="L595" s="123">
        <v>0</v>
      </c>
      <c r="M595" s="123">
        <v>0</v>
      </c>
      <c r="N595" s="123">
        <v>0</v>
      </c>
      <c r="O595" s="123">
        <v>0</v>
      </c>
      <c r="P595" s="123" t="s">
        <v>180</v>
      </c>
      <c r="Q595" s="123" t="s">
        <v>180</v>
      </c>
      <c r="R595" s="123" t="s">
        <v>180</v>
      </c>
      <c r="S595" s="123" t="s">
        <v>180</v>
      </c>
      <c r="T595" s="123" t="s">
        <v>184</v>
      </c>
      <c r="U595" s="123">
        <v>1233939.8510134399</v>
      </c>
      <c r="V595" s="123">
        <v>1799213.55624867</v>
      </c>
      <c r="W595" s="123">
        <v>4919058.1156314705</v>
      </c>
      <c r="X595" s="123">
        <v>5829767.4721408701</v>
      </c>
      <c r="Y595" s="123">
        <v>5141274.7401593802</v>
      </c>
      <c r="Z595" s="123">
        <v>3881389.3268368901</v>
      </c>
      <c r="AA595" s="123">
        <v>2813885.5150389401</v>
      </c>
      <c r="AB595" s="123">
        <v>4018511.37065061</v>
      </c>
      <c r="AC595" s="123">
        <v>1315617.32111186</v>
      </c>
      <c r="AD595" s="123">
        <v>1988630.6928447201</v>
      </c>
      <c r="AE595" s="123">
        <v>5373140.8942695102</v>
      </c>
      <c r="AF595" s="123">
        <v>5829767.4721408701</v>
      </c>
      <c r="AG595" s="123">
        <v>6484223.4452583101</v>
      </c>
      <c r="AH595" s="123">
        <v>5145978.3771769404</v>
      </c>
      <c r="AI595" s="123">
        <v>3395058.26563709</v>
      </c>
      <c r="AJ595" s="123">
        <v>4427100.3330843505</v>
      </c>
      <c r="AK595" s="123">
        <v>1652124.0069782899</v>
      </c>
      <c r="AL595" s="123">
        <v>5601454.1832051901</v>
      </c>
      <c r="AM595" s="123">
        <v>5815100.9112176197</v>
      </c>
      <c r="AN595" s="123">
        <v>3911079.29936072</v>
      </c>
      <c r="AO595" s="123">
        <v>28.804878869348801</v>
      </c>
      <c r="AP595" s="123">
        <v>5.7642844004859199</v>
      </c>
      <c r="AQ595" s="123">
        <v>16.272841640707799</v>
      </c>
      <c r="AR595" s="123">
        <v>18.658888979341999</v>
      </c>
      <c r="AS595" s="123">
        <v>3.39</v>
      </c>
      <c r="AT595" s="123">
        <v>3.52</v>
      </c>
      <c r="AU595" s="123">
        <v>2.367</v>
      </c>
      <c r="AV595" s="123">
        <v>1.76</v>
      </c>
      <c r="AW595" s="123">
        <v>1.82</v>
      </c>
      <c r="AX595" s="123">
        <v>1.24</v>
      </c>
      <c r="AY595" s="123">
        <v>1.0516968659447999E-2</v>
      </c>
      <c r="AZ595" s="123">
        <v>9.5951762867215705E-3</v>
      </c>
      <c r="BA595" s="123">
        <v>3.5889593079987403E-2</v>
      </c>
      <c r="BB595" s="123">
        <v>4.2740617180714501E-2</v>
      </c>
      <c r="BC595" s="123">
        <v>2.9415515182020201E-2</v>
      </c>
      <c r="BD595" s="123">
        <v>0.103091722522762</v>
      </c>
      <c r="BE595" s="124" t="s">
        <v>2980</v>
      </c>
      <c r="BF595" s="124" t="s">
        <v>180</v>
      </c>
      <c r="BG595" s="124" t="s">
        <v>180</v>
      </c>
      <c r="BH595" s="124" t="s">
        <v>180</v>
      </c>
      <c r="BI595" s="124" t="s">
        <v>180</v>
      </c>
      <c r="BJ595" s="124" t="s">
        <v>180</v>
      </c>
      <c r="BK595" s="124" t="s">
        <v>180</v>
      </c>
    </row>
    <row r="596" spans="1:63" ht="67" customHeight="1" x14ac:dyDescent="0.2">
      <c r="A596" s="122" t="s">
        <v>2981</v>
      </c>
      <c r="B596" s="123" t="s">
        <v>180</v>
      </c>
      <c r="C596" s="123" t="s">
        <v>2982</v>
      </c>
      <c r="D596" s="123">
        <v>262.18948999999998</v>
      </c>
      <c r="E596" s="123">
        <v>9.1140000000000008</v>
      </c>
      <c r="F596" s="123">
        <v>8125100.9160661604</v>
      </c>
      <c r="G596" s="123" t="s">
        <v>182</v>
      </c>
      <c r="H596" s="123" t="s">
        <v>183</v>
      </c>
      <c r="I596" s="123" t="s">
        <v>183</v>
      </c>
      <c r="J596" s="123" t="s">
        <v>183</v>
      </c>
      <c r="K596" s="123" t="s">
        <v>183</v>
      </c>
      <c r="L596" s="123">
        <v>0</v>
      </c>
      <c r="M596" s="123">
        <v>0</v>
      </c>
      <c r="N596" s="123">
        <v>0</v>
      </c>
      <c r="O596" s="123">
        <v>0</v>
      </c>
      <c r="P596" s="123" t="s">
        <v>180</v>
      </c>
      <c r="Q596" s="123" t="s">
        <v>180</v>
      </c>
      <c r="R596" s="123" t="s">
        <v>180</v>
      </c>
      <c r="S596" s="123" t="s">
        <v>180</v>
      </c>
      <c r="T596" s="123" t="s">
        <v>184</v>
      </c>
      <c r="U596" s="123">
        <v>177984.397225711</v>
      </c>
      <c r="V596" s="123">
        <v>252523.018240237</v>
      </c>
      <c r="W596" s="123">
        <v>4651591.8873427399</v>
      </c>
      <c r="X596" s="123">
        <v>4079104.6734969402</v>
      </c>
      <c r="Y596" s="123">
        <v>3707282.3320968202</v>
      </c>
      <c r="Z596" s="123">
        <v>8125100.9160661604</v>
      </c>
      <c r="AA596" s="123">
        <v>1146725.50406641</v>
      </c>
      <c r="AB596" s="123">
        <v>3156054.2796819899</v>
      </c>
      <c r="AC596" s="123">
        <v>189765.615954037</v>
      </c>
      <c r="AD596" s="123">
        <v>279108.07084476901</v>
      </c>
      <c r="AE596" s="123">
        <v>5080984.6124627702</v>
      </c>
      <c r="AF596" s="123">
        <v>4079104.6734969402</v>
      </c>
      <c r="AG596" s="123">
        <v>4675658.9038517196</v>
      </c>
      <c r="AH596" s="123">
        <v>10772326.6350431</v>
      </c>
      <c r="AI596" s="123">
        <v>1383567.2703065299</v>
      </c>
      <c r="AJ596" s="123">
        <v>3476951.4539286401</v>
      </c>
      <c r="AK596" s="123">
        <v>234436.84339940301</v>
      </c>
      <c r="AL596" s="123">
        <v>4580044.6429798501</v>
      </c>
      <c r="AM596" s="123">
        <v>7723992.7694474002</v>
      </c>
      <c r="AN596" s="123">
        <v>2430259.3621175801</v>
      </c>
      <c r="AO596" s="123">
        <v>26.947409283045499</v>
      </c>
      <c r="AP596" s="123">
        <v>15.4678863199155</v>
      </c>
      <c r="AQ596" s="123">
        <v>55.813038981845601</v>
      </c>
      <c r="AR596" s="123">
        <v>60.908978479484503</v>
      </c>
      <c r="AS596" s="123">
        <v>19.536000000000001</v>
      </c>
      <c r="AT596" s="123">
        <v>32.947000000000003</v>
      </c>
      <c r="AU596" s="123">
        <v>10.366</v>
      </c>
      <c r="AV596" s="123">
        <v>4.29</v>
      </c>
      <c r="AW596" s="123">
        <v>5.04</v>
      </c>
      <c r="AX596" s="123">
        <v>3.37</v>
      </c>
      <c r="AY596" s="123">
        <v>1.0530808755717E-2</v>
      </c>
      <c r="AZ596" s="123">
        <v>6.3188718876036097E-3</v>
      </c>
      <c r="BA596" s="123">
        <v>2.8375086743582901E-2</v>
      </c>
      <c r="BB596" s="123">
        <v>4.2740617180714501E-2</v>
      </c>
      <c r="BC596" s="123">
        <v>2.1548063122333601E-2</v>
      </c>
      <c r="BD596" s="123">
        <v>8.6551143986707699E-2</v>
      </c>
      <c r="BE596" s="124" t="s">
        <v>2983</v>
      </c>
      <c r="BF596" s="124" t="s">
        <v>180</v>
      </c>
      <c r="BG596" s="124" t="s">
        <v>180</v>
      </c>
      <c r="BH596" s="124" t="s">
        <v>180</v>
      </c>
      <c r="BI596" s="124" t="s">
        <v>180</v>
      </c>
      <c r="BJ596" s="124" t="s">
        <v>180</v>
      </c>
      <c r="BK596" s="124" t="s">
        <v>180</v>
      </c>
    </row>
    <row r="597" spans="1:63" ht="67" customHeight="1" x14ac:dyDescent="0.2">
      <c r="A597" s="122" t="s">
        <v>2984</v>
      </c>
      <c r="B597" s="123" t="s">
        <v>180</v>
      </c>
      <c r="C597" s="123" t="s">
        <v>2034</v>
      </c>
      <c r="D597" s="123">
        <v>160.03715</v>
      </c>
      <c r="E597" s="123">
        <v>3.4119999999999999</v>
      </c>
      <c r="F597" s="123">
        <v>490890.15100444801</v>
      </c>
      <c r="G597" s="123" t="s">
        <v>182</v>
      </c>
      <c r="H597" s="123" t="s">
        <v>183</v>
      </c>
      <c r="I597" s="123" t="s">
        <v>200</v>
      </c>
      <c r="J597" s="123" t="s">
        <v>200</v>
      </c>
      <c r="K597" s="123" t="s">
        <v>183</v>
      </c>
      <c r="L597" s="123">
        <v>10</v>
      </c>
      <c r="M597" s="123">
        <v>0</v>
      </c>
      <c r="N597" s="123">
        <v>5</v>
      </c>
      <c r="O597" s="123">
        <v>14</v>
      </c>
      <c r="P597" s="123" t="s">
        <v>190</v>
      </c>
      <c r="Q597" s="123" t="s">
        <v>2035</v>
      </c>
      <c r="R597" s="123" t="s">
        <v>180</v>
      </c>
      <c r="S597" s="123" t="s">
        <v>180</v>
      </c>
      <c r="T597" s="123" t="s">
        <v>184</v>
      </c>
      <c r="U597" s="123">
        <v>319328.29968871101</v>
      </c>
      <c r="V597" s="123">
        <v>490890.15100444801</v>
      </c>
      <c r="W597" s="123">
        <v>55912.086366493699</v>
      </c>
      <c r="X597" s="123">
        <v>81186.250402453807</v>
      </c>
      <c r="Y597" s="123">
        <v>174399.58196366299</v>
      </c>
      <c r="Z597" s="123">
        <v>200498.770059184</v>
      </c>
      <c r="AA597" s="123">
        <v>209802.280053428</v>
      </c>
      <c r="AB597" s="123">
        <v>132087.00573964001</v>
      </c>
      <c r="AC597" s="123">
        <v>340465.41397186101</v>
      </c>
      <c r="AD597" s="123">
        <v>542569.95658591099</v>
      </c>
      <c r="AE597" s="123">
        <v>61073.382480493397</v>
      </c>
      <c r="AF597" s="123">
        <v>81186.250402453807</v>
      </c>
      <c r="AG597" s="123">
        <v>219954.37228413401</v>
      </c>
      <c r="AH597" s="123">
        <v>265822.943408761</v>
      </c>
      <c r="AI597" s="123">
        <v>253134.308854439</v>
      </c>
      <c r="AJ597" s="123">
        <v>145517.17618044201</v>
      </c>
      <c r="AK597" s="123">
        <v>441517.685278886</v>
      </c>
      <c r="AL597" s="123">
        <v>71129.816441473595</v>
      </c>
      <c r="AM597" s="123">
        <v>242888.65784644801</v>
      </c>
      <c r="AN597" s="123">
        <v>199325.74251744099</v>
      </c>
      <c r="AO597" s="123">
        <v>32.3677844299105</v>
      </c>
      <c r="AP597" s="123">
        <v>19.9943511852439</v>
      </c>
      <c r="AQ597" s="123">
        <v>13.353434439110501</v>
      </c>
      <c r="AR597" s="123">
        <v>38.177108146970397</v>
      </c>
      <c r="AS597" s="123">
        <v>0.161</v>
      </c>
      <c r="AT597" s="123">
        <v>0.55000000000000004</v>
      </c>
      <c r="AU597" s="123">
        <v>0.45100000000000001</v>
      </c>
      <c r="AV597" s="123">
        <v>-2.63</v>
      </c>
      <c r="AW597" s="123">
        <v>-0.86</v>
      </c>
      <c r="AX597" s="123">
        <v>-1.1499999999999999</v>
      </c>
      <c r="AY597" s="123">
        <v>1.05443285384053E-2</v>
      </c>
      <c r="AZ597" s="123">
        <v>0.31193693221542101</v>
      </c>
      <c r="BA597" s="123">
        <v>0.14298682787669501</v>
      </c>
      <c r="BB597" s="123">
        <v>4.2740617180714501E-2</v>
      </c>
      <c r="BC597" s="123">
        <v>0.459856023933845</v>
      </c>
      <c r="BD597" s="123">
        <v>0.293715751340622</v>
      </c>
      <c r="BE597" s="124" t="s">
        <v>2985</v>
      </c>
      <c r="BF597" s="124" t="s">
        <v>180</v>
      </c>
      <c r="BG597" s="124" t="s">
        <v>180</v>
      </c>
      <c r="BH597" s="124" t="s">
        <v>2037</v>
      </c>
      <c r="BI597" s="124" t="s">
        <v>2986</v>
      </c>
      <c r="BJ597" s="124" t="s">
        <v>2987</v>
      </c>
      <c r="BK597" s="124" t="s">
        <v>2040</v>
      </c>
    </row>
    <row r="598" spans="1:63" ht="67" customHeight="1" x14ac:dyDescent="0.2">
      <c r="A598" s="122" t="s">
        <v>2988</v>
      </c>
      <c r="B598" s="123" t="s">
        <v>180</v>
      </c>
      <c r="C598" s="123" t="s">
        <v>2989</v>
      </c>
      <c r="D598" s="123">
        <v>258.15769</v>
      </c>
      <c r="E598" s="123">
        <v>3.4470000000000001</v>
      </c>
      <c r="F598" s="123">
        <v>1901577.47624537</v>
      </c>
      <c r="G598" s="123" t="s">
        <v>182</v>
      </c>
      <c r="H598" s="123" t="s">
        <v>183</v>
      </c>
      <c r="I598" s="123" t="s">
        <v>200</v>
      </c>
      <c r="J598" s="123" t="s">
        <v>200</v>
      </c>
      <c r="K598" s="123" t="s">
        <v>183</v>
      </c>
      <c r="L598" s="123">
        <v>1</v>
      </c>
      <c r="M598" s="123">
        <v>0</v>
      </c>
      <c r="N598" s="123">
        <v>1</v>
      </c>
      <c r="O598" s="123">
        <v>0</v>
      </c>
      <c r="P598" s="123" t="s">
        <v>190</v>
      </c>
      <c r="Q598" s="123" t="s">
        <v>180</v>
      </c>
      <c r="R598" s="123" t="s">
        <v>180</v>
      </c>
      <c r="S598" s="123" t="s">
        <v>180</v>
      </c>
      <c r="T598" s="123" t="s">
        <v>184</v>
      </c>
      <c r="U598" s="123">
        <v>1076755.6806060299</v>
      </c>
      <c r="V598" s="123">
        <v>1008674.5305869</v>
      </c>
      <c r="W598" s="123">
        <v>1828676.2875222</v>
      </c>
      <c r="X598" s="123">
        <v>1901577.47624537</v>
      </c>
      <c r="Y598" s="123">
        <v>1391525.79033276</v>
      </c>
      <c r="Z598" s="123">
        <v>1663372.74088697</v>
      </c>
      <c r="AA598" s="123">
        <v>1208572.1187740201</v>
      </c>
      <c r="AB598" s="123">
        <v>1256956.5354825</v>
      </c>
      <c r="AC598" s="123">
        <v>1148028.74941386</v>
      </c>
      <c r="AD598" s="123">
        <v>1114865.50534784</v>
      </c>
      <c r="AE598" s="123">
        <v>1997483.07742958</v>
      </c>
      <c r="AF598" s="123">
        <v>1901577.47624537</v>
      </c>
      <c r="AG598" s="123">
        <v>1755005.2487717399</v>
      </c>
      <c r="AH598" s="123">
        <v>2205313.4681971101</v>
      </c>
      <c r="AI598" s="123">
        <v>1458187.5273648</v>
      </c>
      <c r="AJ598" s="123">
        <v>1384759.7240980801</v>
      </c>
      <c r="AK598" s="123">
        <v>1131447.12738085</v>
      </c>
      <c r="AL598" s="123">
        <v>1949530.27683747</v>
      </c>
      <c r="AM598" s="123">
        <v>1980159.35848443</v>
      </c>
      <c r="AN598" s="123">
        <v>1421473.62573144</v>
      </c>
      <c r="AO598" s="123">
        <v>2.0725630210853101</v>
      </c>
      <c r="AP598" s="123">
        <v>3.4785559248217801</v>
      </c>
      <c r="AQ598" s="123">
        <v>16.080321728420099</v>
      </c>
      <c r="AR598" s="123">
        <v>3.65263883041216</v>
      </c>
      <c r="AS598" s="123">
        <v>1.7230000000000001</v>
      </c>
      <c r="AT598" s="123">
        <v>1.75</v>
      </c>
      <c r="AU598" s="123">
        <v>1.256</v>
      </c>
      <c r="AV598" s="123">
        <v>0.78</v>
      </c>
      <c r="AW598" s="123">
        <v>0.81</v>
      </c>
      <c r="AX598" s="123">
        <v>0.33</v>
      </c>
      <c r="AY598" s="123">
        <v>1.0611766636459701E-2</v>
      </c>
      <c r="AZ598" s="123">
        <v>9.9702594287076601E-3</v>
      </c>
      <c r="BA598" s="123">
        <v>0.16835282887250899</v>
      </c>
      <c r="BB598" s="123">
        <v>4.2942282322206898E-2</v>
      </c>
      <c r="BC598" s="123">
        <v>3.0297609377850102E-2</v>
      </c>
      <c r="BD598" s="123">
        <v>0.33071251496962201</v>
      </c>
      <c r="BE598" s="124" t="s">
        <v>2990</v>
      </c>
      <c r="BF598" s="124" t="s">
        <v>180</v>
      </c>
      <c r="BG598" s="124" t="s">
        <v>180</v>
      </c>
      <c r="BH598" s="124" t="s">
        <v>180</v>
      </c>
      <c r="BI598" s="124" t="s">
        <v>2991</v>
      </c>
      <c r="BJ598" s="124" t="s">
        <v>2992</v>
      </c>
      <c r="BK598" s="124" t="s">
        <v>2993</v>
      </c>
    </row>
    <row r="599" spans="1:63" ht="67" customHeight="1" x14ac:dyDescent="0.2">
      <c r="A599" s="122" t="s">
        <v>2994</v>
      </c>
      <c r="B599" s="123" t="s">
        <v>180</v>
      </c>
      <c r="C599" s="123" t="s">
        <v>2995</v>
      </c>
      <c r="D599" s="123">
        <v>484.25358999999997</v>
      </c>
      <c r="E599" s="123">
        <v>3.992</v>
      </c>
      <c r="F599" s="123">
        <v>20476831.887023099</v>
      </c>
      <c r="G599" s="123" t="s">
        <v>182</v>
      </c>
      <c r="H599" s="123" t="s">
        <v>183</v>
      </c>
      <c r="I599" s="123" t="s">
        <v>183</v>
      </c>
      <c r="J599" s="123" t="s">
        <v>183</v>
      </c>
      <c r="K599" s="123" t="s">
        <v>183</v>
      </c>
      <c r="L599" s="123">
        <v>0</v>
      </c>
      <c r="M599" s="123">
        <v>0</v>
      </c>
      <c r="N599" s="123">
        <v>0</v>
      </c>
      <c r="O599" s="123">
        <v>0</v>
      </c>
      <c r="P599" s="123" t="s">
        <v>180</v>
      </c>
      <c r="Q599" s="123" t="s">
        <v>180</v>
      </c>
      <c r="R599" s="123" t="s">
        <v>180</v>
      </c>
      <c r="S599" s="123" t="s">
        <v>180</v>
      </c>
      <c r="T599" s="123" t="s">
        <v>184</v>
      </c>
      <c r="U599" s="123">
        <v>19365610.950539399</v>
      </c>
      <c r="V599" s="123">
        <v>20476831.887023099</v>
      </c>
      <c r="W599" s="123">
        <v>11602671.289168401</v>
      </c>
      <c r="X599" s="123">
        <v>13050607.6052351</v>
      </c>
      <c r="Y599" s="123">
        <v>1037322.22601832</v>
      </c>
      <c r="Z599" s="123">
        <v>1046185.37441082</v>
      </c>
      <c r="AA599" s="123">
        <v>13839922.719817</v>
      </c>
      <c r="AB599" s="123">
        <v>12395352.1261329</v>
      </c>
      <c r="AC599" s="123">
        <v>20647467.686142199</v>
      </c>
      <c r="AD599" s="123">
        <v>22632586.4660879</v>
      </c>
      <c r="AE599" s="123">
        <v>12673724.5466746</v>
      </c>
      <c r="AF599" s="123">
        <v>13050607.6052351</v>
      </c>
      <c r="AG599" s="123">
        <v>1308280.4242488299</v>
      </c>
      <c r="AH599" s="123">
        <v>1387041.3045176801</v>
      </c>
      <c r="AI599" s="123">
        <v>16698385.124258701</v>
      </c>
      <c r="AJ599" s="123">
        <v>13655670.586647101</v>
      </c>
      <c r="AK599" s="123">
        <v>21640027.076115102</v>
      </c>
      <c r="AL599" s="123">
        <v>12862166.0759548</v>
      </c>
      <c r="AM599" s="123">
        <v>1347660.86438326</v>
      </c>
      <c r="AN599" s="123">
        <v>15177027.855452901</v>
      </c>
      <c r="AO599" s="123">
        <v>6.4865489577398003</v>
      </c>
      <c r="AP599" s="123">
        <v>2.07194157538131</v>
      </c>
      <c r="AQ599" s="123">
        <v>4.1325198350852199</v>
      </c>
      <c r="AR599" s="123">
        <v>14.1761885347468</v>
      </c>
      <c r="AS599" s="123">
        <v>0.59399999999999997</v>
      </c>
      <c r="AT599" s="123">
        <v>6.2E-2</v>
      </c>
      <c r="AU599" s="123">
        <v>0.70099999999999996</v>
      </c>
      <c r="AV599" s="123">
        <v>-0.75</v>
      </c>
      <c r="AW599" s="123">
        <v>-4.01</v>
      </c>
      <c r="AX599" s="123">
        <v>-0.51</v>
      </c>
      <c r="AY599" s="123">
        <v>1.0680149679934E-2</v>
      </c>
      <c r="AZ599" s="123">
        <v>1.8021711218896299E-5</v>
      </c>
      <c r="BA599" s="123">
        <v>3.87892662208233E-2</v>
      </c>
      <c r="BB599" s="123">
        <v>4.3147093881663601E-2</v>
      </c>
      <c r="BC599" s="123">
        <v>5.2718933541542402E-4</v>
      </c>
      <c r="BD599" s="123">
        <v>0.108502693990967</v>
      </c>
      <c r="BE599" s="124" t="s">
        <v>2996</v>
      </c>
      <c r="BF599" s="124" t="s">
        <v>180</v>
      </c>
      <c r="BG599" s="124" t="s">
        <v>180</v>
      </c>
      <c r="BH599" s="124" t="s">
        <v>180</v>
      </c>
      <c r="BI599" s="124" t="s">
        <v>180</v>
      </c>
      <c r="BJ599" s="124" t="s">
        <v>180</v>
      </c>
      <c r="BK599" s="124" t="s">
        <v>180</v>
      </c>
    </row>
    <row r="600" spans="1:63" ht="67" customHeight="1" x14ac:dyDescent="0.2">
      <c r="A600" s="122" t="s">
        <v>2997</v>
      </c>
      <c r="B600" s="123" t="s">
        <v>180</v>
      </c>
      <c r="C600" s="123" t="s">
        <v>2998</v>
      </c>
      <c r="D600" s="123">
        <v>202.04787999999999</v>
      </c>
      <c r="E600" s="123">
        <v>18.126000000000001</v>
      </c>
      <c r="F600" s="123">
        <v>3135765.8446225799</v>
      </c>
      <c r="G600" s="123" t="s">
        <v>182</v>
      </c>
      <c r="H600" s="123" t="s">
        <v>183</v>
      </c>
      <c r="I600" s="123" t="s">
        <v>200</v>
      </c>
      <c r="J600" s="123" t="s">
        <v>200</v>
      </c>
      <c r="K600" s="123" t="s">
        <v>183</v>
      </c>
      <c r="L600" s="123">
        <v>2</v>
      </c>
      <c r="M600" s="123">
        <v>0</v>
      </c>
      <c r="N600" s="123">
        <v>1</v>
      </c>
      <c r="O600" s="123">
        <v>3</v>
      </c>
      <c r="P600" s="123" t="s">
        <v>190</v>
      </c>
      <c r="Q600" s="123" t="s">
        <v>328</v>
      </c>
      <c r="R600" s="123" t="s">
        <v>180</v>
      </c>
      <c r="S600" s="123" t="s">
        <v>180</v>
      </c>
      <c r="T600" s="123" t="s">
        <v>184</v>
      </c>
      <c r="U600" s="123">
        <v>3135765.8446225799</v>
      </c>
      <c r="V600" s="123">
        <v>2414533.21460925</v>
      </c>
      <c r="W600" s="123">
        <v>840247.09220613202</v>
      </c>
      <c r="X600" s="123">
        <v>930673.98852523195</v>
      </c>
      <c r="Y600" s="123">
        <v>679251.91235330701</v>
      </c>
      <c r="Z600" s="123">
        <v>607791.69910958095</v>
      </c>
      <c r="AA600" s="123">
        <v>506255.617441996</v>
      </c>
      <c r="AB600" s="123">
        <v>883476.32804205897</v>
      </c>
      <c r="AC600" s="123">
        <v>3343329.7877106098</v>
      </c>
      <c r="AD600" s="123">
        <v>2668729.8140840302</v>
      </c>
      <c r="AE600" s="123">
        <v>917811.07405035105</v>
      </c>
      <c r="AF600" s="123">
        <v>930673.98852523195</v>
      </c>
      <c r="AG600" s="123">
        <v>856678.81953752995</v>
      </c>
      <c r="AH600" s="123">
        <v>805815.30943571101</v>
      </c>
      <c r="AI600" s="123">
        <v>610816.36382703797</v>
      </c>
      <c r="AJ600" s="123">
        <v>973305.28282514203</v>
      </c>
      <c r="AK600" s="123">
        <v>3006029.8008973198</v>
      </c>
      <c r="AL600" s="123">
        <v>924242.53128779202</v>
      </c>
      <c r="AM600" s="123">
        <v>831247.06448662002</v>
      </c>
      <c r="AN600" s="123">
        <v>792060.82332609</v>
      </c>
      <c r="AO600" s="123">
        <v>15.868579073874299</v>
      </c>
      <c r="AP600" s="123">
        <v>0.98409819318212599</v>
      </c>
      <c r="AQ600" s="123">
        <v>4.3267440505376698</v>
      </c>
      <c r="AR600" s="123">
        <v>32.360945672352003</v>
      </c>
      <c r="AS600" s="123">
        <v>0.307</v>
      </c>
      <c r="AT600" s="123">
        <v>0.27700000000000002</v>
      </c>
      <c r="AU600" s="123">
        <v>0.26300000000000001</v>
      </c>
      <c r="AV600" s="123">
        <v>-1.7</v>
      </c>
      <c r="AW600" s="123">
        <v>-1.85</v>
      </c>
      <c r="AX600" s="123">
        <v>-1.92</v>
      </c>
      <c r="AY600" s="123">
        <v>1.0715256654225E-2</v>
      </c>
      <c r="AZ600" s="123">
        <v>7.7927907694453902E-3</v>
      </c>
      <c r="BA600" s="123">
        <v>6.3143545458502802E-3</v>
      </c>
      <c r="BB600" s="123">
        <v>4.32170152100637E-2</v>
      </c>
      <c r="BC600" s="123">
        <v>2.5329178029736801E-2</v>
      </c>
      <c r="BD600" s="123">
        <v>2.8391208958008299E-2</v>
      </c>
      <c r="BE600" s="124" t="s">
        <v>2999</v>
      </c>
      <c r="BF600" s="124" t="s">
        <v>180</v>
      </c>
      <c r="BG600" s="124" t="s">
        <v>180</v>
      </c>
      <c r="BH600" s="124" t="s">
        <v>3000</v>
      </c>
      <c r="BI600" s="124" t="s">
        <v>3001</v>
      </c>
      <c r="BJ600" s="124" t="s">
        <v>3002</v>
      </c>
      <c r="BK600" s="124" t="s">
        <v>3003</v>
      </c>
    </row>
    <row r="601" spans="1:63" ht="67" customHeight="1" x14ac:dyDescent="0.2">
      <c r="A601" s="122" t="s">
        <v>3004</v>
      </c>
      <c r="B601" s="123" t="s">
        <v>180</v>
      </c>
      <c r="C601" s="123" t="s">
        <v>3005</v>
      </c>
      <c r="D601" s="123">
        <v>331.17433999999997</v>
      </c>
      <c r="E601" s="123">
        <v>11.342000000000001</v>
      </c>
      <c r="F601" s="123">
        <v>4802326.2415436003</v>
      </c>
      <c r="G601" s="123" t="s">
        <v>182</v>
      </c>
      <c r="H601" s="123" t="s">
        <v>183</v>
      </c>
      <c r="I601" s="123" t="s">
        <v>183</v>
      </c>
      <c r="J601" s="123" t="s">
        <v>183</v>
      </c>
      <c r="K601" s="123" t="s">
        <v>183</v>
      </c>
      <c r="L601" s="123">
        <v>0</v>
      </c>
      <c r="M601" s="123">
        <v>0</v>
      </c>
      <c r="N601" s="123">
        <v>0</v>
      </c>
      <c r="O601" s="123">
        <v>0</v>
      </c>
      <c r="P601" s="123" t="s">
        <v>180</v>
      </c>
      <c r="Q601" s="123" t="s">
        <v>180</v>
      </c>
      <c r="R601" s="123" t="s">
        <v>180</v>
      </c>
      <c r="S601" s="123" t="s">
        <v>180</v>
      </c>
      <c r="T601" s="123" t="s">
        <v>184</v>
      </c>
      <c r="U601" s="123">
        <v>4174842.1444556201</v>
      </c>
      <c r="V601" s="123">
        <v>4802326.2415436003</v>
      </c>
      <c r="W601" s="123">
        <v>695641.04132389894</v>
      </c>
      <c r="X601" s="123">
        <v>739251.12697847898</v>
      </c>
      <c r="Y601" s="123">
        <v>36743.387010250597</v>
      </c>
      <c r="Z601" s="123">
        <v>78620.096707432502</v>
      </c>
      <c r="AA601" s="123">
        <v>117060.50249876401</v>
      </c>
      <c r="AB601" s="123">
        <v>120133.686824206</v>
      </c>
      <c r="AC601" s="123">
        <v>4451185.0667944402</v>
      </c>
      <c r="AD601" s="123">
        <v>5307904.2939732596</v>
      </c>
      <c r="AE601" s="123">
        <v>759856.30561915797</v>
      </c>
      <c r="AF601" s="123">
        <v>739251.12697847898</v>
      </c>
      <c r="AG601" s="123">
        <v>46341.100904224499</v>
      </c>
      <c r="AH601" s="123">
        <v>104235.180653139</v>
      </c>
      <c r="AI601" s="123">
        <v>141237.88066856001</v>
      </c>
      <c r="AJ601" s="123">
        <v>132348.48328125701</v>
      </c>
      <c r="AK601" s="123">
        <v>4879544.6803838499</v>
      </c>
      <c r="AL601" s="123">
        <v>749553.71629881905</v>
      </c>
      <c r="AM601" s="123">
        <v>75288.140778681496</v>
      </c>
      <c r="AN601" s="123">
        <v>136793.18197490799</v>
      </c>
      <c r="AO601" s="123">
        <v>12.4149283343253</v>
      </c>
      <c r="AP601" s="123">
        <v>1.9438315396969501</v>
      </c>
      <c r="AQ601" s="123">
        <v>54.374162992484997</v>
      </c>
      <c r="AR601" s="123">
        <v>4.5950778265955199</v>
      </c>
      <c r="AS601" s="123">
        <v>0.154</v>
      </c>
      <c r="AT601" s="123">
        <v>1.4999999999999999E-2</v>
      </c>
      <c r="AU601" s="123">
        <v>2.8000000000000001E-2</v>
      </c>
      <c r="AV601" s="123">
        <v>-2.7</v>
      </c>
      <c r="AW601" s="123">
        <v>-6.02</v>
      </c>
      <c r="AX601" s="123">
        <v>-5.16</v>
      </c>
      <c r="AY601" s="123">
        <v>1.07929536010044E-2</v>
      </c>
      <c r="AZ601" s="123">
        <v>4.66824754072448E-4</v>
      </c>
      <c r="BA601" s="123">
        <v>9.2534213347139605E-4</v>
      </c>
      <c r="BB601" s="123">
        <v>4.3458194599069203E-2</v>
      </c>
      <c r="BC601" s="123">
        <v>3.21090794019236E-3</v>
      </c>
      <c r="BD601" s="123">
        <v>7.3183410425685701E-3</v>
      </c>
      <c r="BE601" s="124" t="s">
        <v>3006</v>
      </c>
      <c r="BF601" s="124" t="s">
        <v>180</v>
      </c>
      <c r="BG601" s="124" t="s">
        <v>180</v>
      </c>
      <c r="BH601" s="124" t="s">
        <v>180</v>
      </c>
      <c r="BI601" s="124" t="s">
        <v>180</v>
      </c>
      <c r="BJ601" s="124" t="s">
        <v>180</v>
      </c>
      <c r="BK601" s="124" t="s">
        <v>180</v>
      </c>
    </row>
    <row r="602" spans="1:63" ht="67" customHeight="1" x14ac:dyDescent="0.2">
      <c r="A602" s="122" t="s">
        <v>3007</v>
      </c>
      <c r="B602" s="123" t="s">
        <v>3008</v>
      </c>
      <c r="C602" s="123" t="s">
        <v>3009</v>
      </c>
      <c r="D602" s="123">
        <v>332.12245000000001</v>
      </c>
      <c r="E602" s="123">
        <v>7.32</v>
      </c>
      <c r="F602" s="123">
        <v>3582257.4627962201</v>
      </c>
      <c r="G602" s="123" t="s">
        <v>182</v>
      </c>
      <c r="H602" s="123" t="s">
        <v>188</v>
      </c>
      <c r="I602" s="123" t="s">
        <v>224</v>
      </c>
      <c r="J602" s="123" t="s">
        <v>224</v>
      </c>
      <c r="K602" s="123" t="s">
        <v>183</v>
      </c>
      <c r="L602" s="123">
        <v>1</v>
      </c>
      <c r="M602" s="123">
        <v>1</v>
      </c>
      <c r="N602" s="123">
        <v>1</v>
      </c>
      <c r="O602" s="123">
        <v>0</v>
      </c>
      <c r="P602" s="123" t="s">
        <v>190</v>
      </c>
      <c r="Q602" s="123" t="s">
        <v>180</v>
      </c>
      <c r="R602" s="123" t="s">
        <v>180</v>
      </c>
      <c r="S602" s="123">
        <v>80.099999999999994</v>
      </c>
      <c r="T602" s="123" t="s">
        <v>184</v>
      </c>
      <c r="U602" s="123">
        <v>353522.30566149403</v>
      </c>
      <c r="V602" s="123">
        <v>94250.958461553295</v>
      </c>
      <c r="W602" s="123">
        <v>3582257.4627962201</v>
      </c>
      <c r="X602" s="123">
        <v>3433310.8804385099</v>
      </c>
      <c r="Y602" s="123">
        <v>1692981.75446319</v>
      </c>
      <c r="Z602" s="123">
        <v>1519118.0648910101</v>
      </c>
      <c r="AA602" s="123">
        <v>1500844.6675144001</v>
      </c>
      <c r="AB602" s="123">
        <v>1894586.65016299</v>
      </c>
      <c r="AC602" s="123">
        <v>376922.80409427901</v>
      </c>
      <c r="AD602" s="123">
        <v>104173.486341147</v>
      </c>
      <c r="AE602" s="123">
        <v>3912938.9437354901</v>
      </c>
      <c r="AF602" s="123">
        <v>3433310.8804385099</v>
      </c>
      <c r="AG602" s="123">
        <v>2135204.3101171502</v>
      </c>
      <c r="AH602" s="123">
        <v>2014059.4143073801</v>
      </c>
      <c r="AI602" s="123">
        <v>1810825.3042454</v>
      </c>
      <c r="AJ602" s="123">
        <v>2087221.96265324</v>
      </c>
      <c r="AK602" s="123">
        <v>240548.145217713</v>
      </c>
      <c r="AL602" s="123">
        <v>3673124.912087</v>
      </c>
      <c r="AM602" s="123">
        <v>2074631.86221226</v>
      </c>
      <c r="AN602" s="123">
        <v>1949023.63344932</v>
      </c>
      <c r="AO602" s="123">
        <v>80.176420388812105</v>
      </c>
      <c r="AP602" s="123">
        <v>9.2332350279904993</v>
      </c>
      <c r="AQ602" s="123">
        <v>4.1290398982822101</v>
      </c>
      <c r="AR602" s="123">
        <v>10.027685047184301</v>
      </c>
      <c r="AS602" s="123">
        <v>15.27</v>
      </c>
      <c r="AT602" s="123">
        <v>8.625</v>
      </c>
      <c r="AU602" s="123">
        <v>8.1020000000000003</v>
      </c>
      <c r="AV602" s="123">
        <v>3.93</v>
      </c>
      <c r="AW602" s="123">
        <v>3.11</v>
      </c>
      <c r="AX602" s="123">
        <v>3.02</v>
      </c>
      <c r="AY602" s="123">
        <v>1.08686175228221E-2</v>
      </c>
      <c r="AZ602" s="123">
        <v>2.3511423254657E-2</v>
      </c>
      <c r="BA602" s="123">
        <v>2.5883108302763299E-2</v>
      </c>
      <c r="BB602" s="123">
        <v>4.3661110344068201E-2</v>
      </c>
      <c r="BC602" s="123">
        <v>5.8609584868898702E-2</v>
      </c>
      <c r="BD602" s="123">
        <v>8.1089273495624906E-2</v>
      </c>
      <c r="BE602" s="124" t="s">
        <v>3010</v>
      </c>
      <c r="BF602" s="124" t="s">
        <v>3011</v>
      </c>
      <c r="BG602" s="124" t="s">
        <v>180</v>
      </c>
      <c r="BH602" s="124" t="s">
        <v>180</v>
      </c>
      <c r="BI602" s="124" t="s">
        <v>3012</v>
      </c>
      <c r="BJ602" s="124" t="s">
        <v>3013</v>
      </c>
      <c r="BK602" s="124" t="s">
        <v>810</v>
      </c>
    </row>
    <row r="603" spans="1:63" ht="67" customHeight="1" x14ac:dyDescent="0.2">
      <c r="A603" s="122" t="s">
        <v>3014</v>
      </c>
      <c r="B603" s="123" t="s">
        <v>180</v>
      </c>
      <c r="C603" s="123" t="s">
        <v>3015</v>
      </c>
      <c r="D603" s="123">
        <v>276.09625</v>
      </c>
      <c r="E603" s="123">
        <v>10.781000000000001</v>
      </c>
      <c r="F603" s="123">
        <v>1090363.7968602299</v>
      </c>
      <c r="G603" s="123" t="s">
        <v>182</v>
      </c>
      <c r="H603" s="123" t="s">
        <v>183</v>
      </c>
      <c r="I603" s="123" t="s">
        <v>224</v>
      </c>
      <c r="J603" s="123" t="s">
        <v>224</v>
      </c>
      <c r="K603" s="123" t="s">
        <v>183</v>
      </c>
      <c r="L603" s="123">
        <v>3</v>
      </c>
      <c r="M603" s="123">
        <v>0</v>
      </c>
      <c r="N603" s="123">
        <v>0</v>
      </c>
      <c r="O603" s="123">
        <v>2</v>
      </c>
      <c r="P603" s="123" t="s">
        <v>180</v>
      </c>
      <c r="Q603" s="123" t="s">
        <v>1269</v>
      </c>
      <c r="R603" s="123" t="s">
        <v>180</v>
      </c>
      <c r="S603" s="123" t="s">
        <v>180</v>
      </c>
      <c r="T603" s="123" t="s">
        <v>184</v>
      </c>
      <c r="U603" s="123">
        <v>1090363.7968602299</v>
      </c>
      <c r="V603" s="123">
        <v>778946.16945933201</v>
      </c>
      <c r="W603" s="123">
        <v>64058.518103957802</v>
      </c>
      <c r="X603" s="123">
        <v>69897.042252838903</v>
      </c>
      <c r="Y603" s="123">
        <v>210181.062782472</v>
      </c>
      <c r="Z603" s="123">
        <v>63888.548508694999</v>
      </c>
      <c r="AA603" s="123">
        <v>234985.451474998</v>
      </c>
      <c r="AB603" s="123">
        <v>224058.26272701201</v>
      </c>
      <c r="AC603" s="123">
        <v>1162537.6198721901</v>
      </c>
      <c r="AD603" s="123">
        <v>860951.86159577803</v>
      </c>
      <c r="AE603" s="123">
        <v>69971.818823794107</v>
      </c>
      <c r="AF603" s="123">
        <v>69897.042252838903</v>
      </c>
      <c r="AG603" s="123">
        <v>265082.30816724699</v>
      </c>
      <c r="AH603" s="123">
        <v>84703.971050204404</v>
      </c>
      <c r="AI603" s="123">
        <v>283518.748389313</v>
      </c>
      <c r="AJ603" s="123">
        <v>246839.766783703</v>
      </c>
      <c r="AK603" s="123">
        <v>1011744.74073398</v>
      </c>
      <c r="AL603" s="123">
        <v>69934.430538316505</v>
      </c>
      <c r="AM603" s="123">
        <v>174893.13960872599</v>
      </c>
      <c r="AN603" s="123">
        <v>265179.257586508</v>
      </c>
      <c r="AO603" s="123">
        <v>21.0777804124616</v>
      </c>
      <c r="AP603" s="123">
        <v>7.5606564569294807E-2</v>
      </c>
      <c r="AQ603" s="123">
        <v>72.928386808061205</v>
      </c>
      <c r="AR603" s="123">
        <v>9.7805374584709899</v>
      </c>
      <c r="AS603" s="123">
        <v>6.9000000000000006E-2</v>
      </c>
      <c r="AT603" s="123">
        <v>0.17299999999999999</v>
      </c>
      <c r="AU603" s="123">
        <v>0.26200000000000001</v>
      </c>
      <c r="AV603" s="123">
        <v>-3.85</v>
      </c>
      <c r="AW603" s="123">
        <v>-2.5299999999999998</v>
      </c>
      <c r="AX603" s="123">
        <v>-1.93</v>
      </c>
      <c r="AY603" s="123">
        <v>1.0895031193567901E-2</v>
      </c>
      <c r="AZ603" s="123">
        <v>3.5472032795751098E-2</v>
      </c>
      <c r="BA603" s="123">
        <v>0.10696550843345599</v>
      </c>
      <c r="BB603" s="123">
        <v>4.3661110344068201E-2</v>
      </c>
      <c r="BC603" s="123">
        <v>8.1404627247715994E-2</v>
      </c>
      <c r="BD603" s="123">
        <v>0.236316883054077</v>
      </c>
      <c r="BE603" s="124" t="s">
        <v>3016</v>
      </c>
      <c r="BF603" s="124" t="s">
        <v>180</v>
      </c>
      <c r="BG603" s="124" t="s">
        <v>180</v>
      </c>
      <c r="BH603" s="124" t="s">
        <v>3017</v>
      </c>
      <c r="BI603" s="124" t="s">
        <v>3018</v>
      </c>
      <c r="BJ603" s="124" t="s">
        <v>3019</v>
      </c>
      <c r="BK603" s="124" t="s">
        <v>180</v>
      </c>
    </row>
    <row r="604" spans="1:63" ht="67" customHeight="1" x14ac:dyDescent="0.2">
      <c r="A604" s="122" t="s">
        <v>3020</v>
      </c>
      <c r="B604" s="123" t="s">
        <v>180</v>
      </c>
      <c r="C604" s="123" t="s">
        <v>3021</v>
      </c>
      <c r="D604" s="123">
        <v>359.15195999999997</v>
      </c>
      <c r="E604" s="123">
        <v>3.4529999999999998</v>
      </c>
      <c r="F604" s="123">
        <v>675568.00226414797</v>
      </c>
      <c r="G604" s="123" t="s">
        <v>182</v>
      </c>
      <c r="H604" s="123" t="s">
        <v>183</v>
      </c>
      <c r="I604" s="123" t="s">
        <v>183</v>
      </c>
      <c r="J604" s="123" t="s">
        <v>183</v>
      </c>
      <c r="K604" s="123" t="s">
        <v>183</v>
      </c>
      <c r="L604" s="123">
        <v>0</v>
      </c>
      <c r="M604" s="123">
        <v>0</v>
      </c>
      <c r="N604" s="123">
        <v>0</v>
      </c>
      <c r="O604" s="123">
        <v>0</v>
      </c>
      <c r="P604" s="123" t="s">
        <v>180</v>
      </c>
      <c r="Q604" s="123" t="s">
        <v>180</v>
      </c>
      <c r="R604" s="123" t="s">
        <v>180</v>
      </c>
      <c r="S604" s="123" t="s">
        <v>180</v>
      </c>
      <c r="T604" s="123" t="s">
        <v>184</v>
      </c>
      <c r="U604" s="123">
        <v>645855.42511659104</v>
      </c>
      <c r="V604" s="123">
        <v>675568.00226414797</v>
      </c>
      <c r="W604" s="123">
        <v>280952.79019093403</v>
      </c>
      <c r="X604" s="123">
        <v>313237.56247246702</v>
      </c>
      <c r="Y604" s="123">
        <v>36816.5542733736</v>
      </c>
      <c r="Z604" s="123">
        <v>48866.900264675802</v>
      </c>
      <c r="AA604" s="123">
        <v>291719.04808213399</v>
      </c>
      <c r="AB604" s="123">
        <v>275261.717547343</v>
      </c>
      <c r="AC604" s="123">
        <v>688606.16141020902</v>
      </c>
      <c r="AD604" s="123">
        <v>746690.27461495902</v>
      </c>
      <c r="AE604" s="123">
        <v>306887.80064153398</v>
      </c>
      <c r="AF604" s="123">
        <v>313237.56247246702</v>
      </c>
      <c r="AG604" s="123">
        <v>46433.380135922002</v>
      </c>
      <c r="AH604" s="123">
        <v>64788.144385045598</v>
      </c>
      <c r="AI604" s="123">
        <v>351969.95760551601</v>
      </c>
      <c r="AJ604" s="123">
        <v>303249.41975762398</v>
      </c>
      <c r="AK604" s="123">
        <v>717648.21801258402</v>
      </c>
      <c r="AL604" s="123">
        <v>310062.68155699997</v>
      </c>
      <c r="AM604" s="123">
        <v>55610.762260483803</v>
      </c>
      <c r="AN604" s="123">
        <v>327609.68868157</v>
      </c>
      <c r="AO604" s="123">
        <v>5.7230923585408702</v>
      </c>
      <c r="AP604" s="123">
        <v>1.44808128054154</v>
      </c>
      <c r="AQ604" s="123">
        <v>23.338608823310899</v>
      </c>
      <c r="AR604" s="123">
        <v>10.515752093273999</v>
      </c>
      <c r="AS604" s="123">
        <v>0.432</v>
      </c>
      <c r="AT604" s="123">
        <v>7.6999999999999999E-2</v>
      </c>
      <c r="AU604" s="123">
        <v>0.45700000000000002</v>
      </c>
      <c r="AV604" s="123">
        <v>-1.21</v>
      </c>
      <c r="AW604" s="123">
        <v>-3.69</v>
      </c>
      <c r="AX604" s="123">
        <v>-1.1299999999999999</v>
      </c>
      <c r="AY604" s="123">
        <v>1.089729525062E-2</v>
      </c>
      <c r="AZ604" s="123">
        <v>1.61635700223206E-4</v>
      </c>
      <c r="BA604" s="123">
        <v>1.37535096450587E-2</v>
      </c>
      <c r="BB604" s="123">
        <v>4.3661110344068201E-2</v>
      </c>
      <c r="BC604" s="123">
        <v>1.59965978805841E-3</v>
      </c>
      <c r="BD604" s="123">
        <v>5.1295731825195999E-2</v>
      </c>
      <c r="BE604" s="124" t="s">
        <v>3022</v>
      </c>
      <c r="BF604" s="124" t="s">
        <v>180</v>
      </c>
      <c r="BG604" s="124" t="s">
        <v>180</v>
      </c>
      <c r="BH604" s="124" t="s">
        <v>180</v>
      </c>
      <c r="BI604" s="124" t="s">
        <v>180</v>
      </c>
      <c r="BJ604" s="124" t="s">
        <v>180</v>
      </c>
      <c r="BK604" s="124" t="s">
        <v>180</v>
      </c>
    </row>
    <row r="605" spans="1:63" ht="67" customHeight="1" x14ac:dyDescent="0.2">
      <c r="A605" s="122" t="s">
        <v>3023</v>
      </c>
      <c r="B605" s="123" t="s">
        <v>180</v>
      </c>
      <c r="C605" s="123" t="s">
        <v>1969</v>
      </c>
      <c r="D605" s="123">
        <v>264.15751</v>
      </c>
      <c r="E605" s="123">
        <v>6.6429999999999998</v>
      </c>
      <c r="F605" s="123">
        <v>21208836.148190401</v>
      </c>
      <c r="G605" s="123" t="s">
        <v>182</v>
      </c>
      <c r="H605" s="123" t="s">
        <v>183</v>
      </c>
      <c r="I605" s="123" t="s">
        <v>183</v>
      </c>
      <c r="J605" s="123" t="s">
        <v>224</v>
      </c>
      <c r="K605" s="123" t="s">
        <v>183</v>
      </c>
      <c r="L605" s="123">
        <v>1</v>
      </c>
      <c r="M605" s="123">
        <v>0</v>
      </c>
      <c r="N605" s="123">
        <v>0</v>
      </c>
      <c r="O605" s="123">
        <v>0</v>
      </c>
      <c r="P605" s="123" t="s">
        <v>180</v>
      </c>
      <c r="Q605" s="123" t="s">
        <v>180</v>
      </c>
      <c r="R605" s="123" t="s">
        <v>180</v>
      </c>
      <c r="S605" s="123" t="s">
        <v>180</v>
      </c>
      <c r="T605" s="123" t="s">
        <v>184</v>
      </c>
      <c r="U605" s="123">
        <v>62186.769873305799</v>
      </c>
      <c r="V605" s="123">
        <v>22856.509938940198</v>
      </c>
      <c r="W605" s="123">
        <v>423449.05564099603</v>
      </c>
      <c r="X605" s="123">
        <v>512473.25061487698</v>
      </c>
      <c r="Y605" s="123">
        <v>483838.10330693901</v>
      </c>
      <c r="Z605" s="123">
        <v>770816.78358878102</v>
      </c>
      <c r="AA605" s="123">
        <v>16890977.034813602</v>
      </c>
      <c r="AB605" s="123">
        <v>21208836.148190401</v>
      </c>
      <c r="AC605" s="123">
        <v>66303.062926547005</v>
      </c>
      <c r="AD605" s="123">
        <v>25262.791644731598</v>
      </c>
      <c r="AE605" s="123">
        <v>462538.02740697301</v>
      </c>
      <c r="AF605" s="123">
        <v>512473.25061487698</v>
      </c>
      <c r="AG605" s="123">
        <v>610221.10891411104</v>
      </c>
      <c r="AH605" s="123">
        <v>1021955.32761603</v>
      </c>
      <c r="AI605" s="123">
        <v>20379596.430004898</v>
      </c>
      <c r="AJ605" s="123">
        <v>23365280.5518336</v>
      </c>
      <c r="AK605" s="123">
        <v>45782.9272856393</v>
      </c>
      <c r="AL605" s="123">
        <v>487505.63901092502</v>
      </c>
      <c r="AM605" s="123">
        <v>816088.21826506802</v>
      </c>
      <c r="AN605" s="123">
        <v>21872438.490919299</v>
      </c>
      <c r="AO605" s="123">
        <v>63.385755008745001</v>
      </c>
      <c r="AP605" s="123">
        <v>7.24289774822127</v>
      </c>
      <c r="AQ605" s="123">
        <v>35.6750718334848</v>
      </c>
      <c r="AR605" s="123">
        <v>9.6523187842206397</v>
      </c>
      <c r="AS605" s="123">
        <v>10.648</v>
      </c>
      <c r="AT605" s="123">
        <v>17.824999999999999</v>
      </c>
      <c r="AU605" s="123">
        <v>477.74200000000002</v>
      </c>
      <c r="AV605" s="123">
        <v>3.41</v>
      </c>
      <c r="AW605" s="123">
        <v>4.16</v>
      </c>
      <c r="AX605" s="123">
        <v>8.9</v>
      </c>
      <c r="AY605" s="123">
        <v>1.0959721691407199E-2</v>
      </c>
      <c r="AZ605" s="123">
        <v>5.67602527255728E-3</v>
      </c>
      <c r="BA605" s="123">
        <v>3.1062475433252202E-4</v>
      </c>
      <c r="BB605" s="123">
        <v>4.3838886765628998E-2</v>
      </c>
      <c r="BC605" s="123">
        <v>1.99876387111847E-2</v>
      </c>
      <c r="BD605" s="123">
        <v>3.6046004327554499E-3</v>
      </c>
      <c r="BE605" s="124" t="s">
        <v>3024</v>
      </c>
      <c r="BF605" s="124" t="s">
        <v>180</v>
      </c>
      <c r="BG605" s="124" t="s">
        <v>180</v>
      </c>
      <c r="BH605" s="124" t="s">
        <v>180</v>
      </c>
      <c r="BI605" s="124" t="s">
        <v>3025</v>
      </c>
      <c r="BJ605" s="124" t="s">
        <v>180</v>
      </c>
      <c r="BK605" s="124" t="s">
        <v>180</v>
      </c>
    </row>
    <row r="606" spans="1:63" ht="67" customHeight="1" x14ac:dyDescent="0.2">
      <c r="A606" s="122" t="s">
        <v>3026</v>
      </c>
      <c r="B606" s="123" t="s">
        <v>180</v>
      </c>
      <c r="C606" s="123" t="s">
        <v>422</v>
      </c>
      <c r="D606" s="123">
        <v>148.03721999999999</v>
      </c>
      <c r="E606" s="123">
        <v>4.6609999999999996</v>
      </c>
      <c r="F606" s="123">
        <v>28288597.877321102</v>
      </c>
      <c r="G606" s="123" t="s">
        <v>182</v>
      </c>
      <c r="H606" s="123" t="s">
        <v>183</v>
      </c>
      <c r="I606" s="123" t="s">
        <v>200</v>
      </c>
      <c r="J606" s="123" t="s">
        <v>200</v>
      </c>
      <c r="K606" s="123" t="s">
        <v>183</v>
      </c>
      <c r="L606" s="123">
        <v>20</v>
      </c>
      <c r="M606" s="123">
        <v>0</v>
      </c>
      <c r="N606" s="123">
        <v>7</v>
      </c>
      <c r="O606" s="123">
        <v>8</v>
      </c>
      <c r="P606" s="123" t="s">
        <v>190</v>
      </c>
      <c r="Q606" s="123" t="s">
        <v>423</v>
      </c>
      <c r="R606" s="123" t="s">
        <v>180</v>
      </c>
      <c r="S606" s="123" t="s">
        <v>180</v>
      </c>
      <c r="T606" s="123" t="s">
        <v>184</v>
      </c>
      <c r="U606" s="123">
        <v>12413172.768767299</v>
      </c>
      <c r="V606" s="123">
        <v>10712730.170994399</v>
      </c>
      <c r="W606" s="123">
        <v>23688206.957805499</v>
      </c>
      <c r="X606" s="123">
        <v>28288597.877321102</v>
      </c>
      <c r="Y606" s="123">
        <v>8966734.3435914703</v>
      </c>
      <c r="Z606" s="123">
        <v>6244773.6388350697</v>
      </c>
      <c r="AA606" s="123">
        <v>12369333.7263717</v>
      </c>
      <c r="AB606" s="123">
        <v>13037415.2474702</v>
      </c>
      <c r="AC606" s="123">
        <v>13234830.7667765</v>
      </c>
      <c r="AD606" s="123">
        <v>11840542.190345099</v>
      </c>
      <c r="AE606" s="123">
        <v>25874887.127769802</v>
      </c>
      <c r="AF606" s="123">
        <v>28288597.877321102</v>
      </c>
      <c r="AG606" s="123">
        <v>11308928.621137301</v>
      </c>
      <c r="AH606" s="123">
        <v>8279373.0310992403</v>
      </c>
      <c r="AI606" s="123">
        <v>14924064.4239788</v>
      </c>
      <c r="AJ606" s="123">
        <v>14363016.5653331</v>
      </c>
      <c r="AK606" s="123">
        <v>12537686.4785608</v>
      </c>
      <c r="AL606" s="123">
        <v>27081742.502545401</v>
      </c>
      <c r="AM606" s="123">
        <v>9794150.8261182792</v>
      </c>
      <c r="AN606" s="123">
        <v>14643540.4946559</v>
      </c>
      <c r="AO606" s="123">
        <v>7.8635792098606796</v>
      </c>
      <c r="AP606" s="123">
        <v>6.3022209101586304</v>
      </c>
      <c r="AQ606" s="123">
        <v>21.872435290508601</v>
      </c>
      <c r="AR606" s="123">
        <v>2.7091859756415699</v>
      </c>
      <c r="AS606" s="123">
        <v>2.16</v>
      </c>
      <c r="AT606" s="123">
        <v>0.78100000000000003</v>
      </c>
      <c r="AU606" s="123">
        <v>1.1679999999999999</v>
      </c>
      <c r="AV606" s="123">
        <v>1.1100000000000001</v>
      </c>
      <c r="AW606" s="123">
        <v>-0.36</v>
      </c>
      <c r="AX606" s="123">
        <v>0.22</v>
      </c>
      <c r="AY606" s="123">
        <v>1.1006636932993599E-2</v>
      </c>
      <c r="AZ606" s="123">
        <v>0.28924403093685103</v>
      </c>
      <c r="BA606" s="123">
        <v>0.61611191812172705</v>
      </c>
      <c r="BB606" s="123">
        <v>4.3954135646889103E-2</v>
      </c>
      <c r="BC606" s="123">
        <v>0.43058522815124101</v>
      </c>
      <c r="BD606" s="123">
        <v>0.83460283042180805</v>
      </c>
      <c r="BE606" s="124" t="s">
        <v>3027</v>
      </c>
      <c r="BF606" s="124" t="s">
        <v>180</v>
      </c>
      <c r="BG606" s="124" t="s">
        <v>180</v>
      </c>
      <c r="BH606" s="124" t="s">
        <v>425</v>
      </c>
      <c r="BI606" s="124" t="s">
        <v>3028</v>
      </c>
      <c r="BJ606" s="124" t="s">
        <v>3029</v>
      </c>
      <c r="BK606" s="124" t="s">
        <v>428</v>
      </c>
    </row>
    <row r="607" spans="1:63" ht="67" customHeight="1" x14ac:dyDescent="0.2">
      <c r="A607" s="122" t="s">
        <v>3030</v>
      </c>
      <c r="B607" s="123" t="s">
        <v>180</v>
      </c>
      <c r="C607" s="123" t="s">
        <v>3031</v>
      </c>
      <c r="D607" s="123">
        <v>294.14222000000001</v>
      </c>
      <c r="E607" s="123">
        <v>14.221</v>
      </c>
      <c r="F607" s="123">
        <v>3008195.3639200199</v>
      </c>
      <c r="G607" s="123" t="s">
        <v>182</v>
      </c>
      <c r="H607" s="123" t="s">
        <v>183</v>
      </c>
      <c r="I607" s="123" t="s">
        <v>183</v>
      </c>
      <c r="J607" s="123" t="s">
        <v>183</v>
      </c>
      <c r="K607" s="123" t="s">
        <v>183</v>
      </c>
      <c r="L607" s="123">
        <v>0</v>
      </c>
      <c r="M607" s="123">
        <v>0</v>
      </c>
      <c r="N607" s="123">
        <v>0</v>
      </c>
      <c r="O607" s="123">
        <v>0</v>
      </c>
      <c r="P607" s="123" t="s">
        <v>180</v>
      </c>
      <c r="Q607" s="123" t="s">
        <v>180</v>
      </c>
      <c r="R607" s="123" t="s">
        <v>180</v>
      </c>
      <c r="S607" s="123" t="s">
        <v>180</v>
      </c>
      <c r="T607" s="123" t="s">
        <v>184</v>
      </c>
      <c r="U607" s="123">
        <v>1757402.0434955701</v>
      </c>
      <c r="V607" s="123">
        <v>1663314.8646361099</v>
      </c>
      <c r="W607" s="123">
        <v>2484899.3650028598</v>
      </c>
      <c r="X607" s="123">
        <v>3008195.3639200199</v>
      </c>
      <c r="Y607" s="123">
        <v>2162416.6302582501</v>
      </c>
      <c r="Z607" s="123">
        <v>1870302.7586347901</v>
      </c>
      <c r="AA607" s="123">
        <v>1652468.6687952001</v>
      </c>
      <c r="AB607" s="123">
        <v>2074169.95790435</v>
      </c>
      <c r="AC607" s="123">
        <v>1873728.74510961</v>
      </c>
      <c r="AD607" s="123">
        <v>1838424.89413918</v>
      </c>
      <c r="AE607" s="123">
        <v>2714282.7107110098</v>
      </c>
      <c r="AF607" s="123">
        <v>3008195.3639200199</v>
      </c>
      <c r="AG607" s="123">
        <v>2727259.93474185</v>
      </c>
      <c r="AH607" s="123">
        <v>2479663.0134891602</v>
      </c>
      <c r="AI607" s="123">
        <v>1993765.3407415999</v>
      </c>
      <c r="AJ607" s="123">
        <v>2285064.7079356601</v>
      </c>
      <c r="AK607" s="123">
        <v>1856076.81962439</v>
      </c>
      <c r="AL607" s="123">
        <v>2861239.0373155102</v>
      </c>
      <c r="AM607" s="123">
        <v>2603461.4741155002</v>
      </c>
      <c r="AN607" s="123">
        <v>2139415.02433863</v>
      </c>
      <c r="AO607" s="123">
        <v>1.3449654755268301</v>
      </c>
      <c r="AP607" s="123">
        <v>7.2635535671851503</v>
      </c>
      <c r="AQ607" s="123">
        <v>6.7247955754051301</v>
      </c>
      <c r="AR607" s="123">
        <v>9.6278541355925498</v>
      </c>
      <c r="AS607" s="123">
        <v>1.542</v>
      </c>
      <c r="AT607" s="123">
        <v>1.403</v>
      </c>
      <c r="AU607" s="123">
        <v>1.153</v>
      </c>
      <c r="AV607" s="123">
        <v>0.62</v>
      </c>
      <c r="AW607" s="123">
        <v>0.49</v>
      </c>
      <c r="AX607" s="123">
        <v>0.2</v>
      </c>
      <c r="AY607" s="123">
        <v>1.16919050871918E-2</v>
      </c>
      <c r="AZ607" s="123">
        <v>2.78535973501088E-2</v>
      </c>
      <c r="BA607" s="123">
        <v>0.31797433165153299</v>
      </c>
      <c r="BB607" s="123">
        <v>4.66140321046003E-2</v>
      </c>
      <c r="BC607" s="123">
        <v>6.6367550898983593E-2</v>
      </c>
      <c r="BD607" s="123">
        <v>0.52735087243847101</v>
      </c>
      <c r="BE607" s="124" t="s">
        <v>3032</v>
      </c>
      <c r="BF607" s="124" t="s">
        <v>180</v>
      </c>
      <c r="BG607" s="124" t="s">
        <v>180</v>
      </c>
      <c r="BH607" s="124" t="s">
        <v>180</v>
      </c>
      <c r="BI607" s="124" t="s">
        <v>180</v>
      </c>
      <c r="BJ607" s="124" t="s">
        <v>180</v>
      </c>
      <c r="BK607" s="124" t="s">
        <v>180</v>
      </c>
    </row>
    <row r="608" spans="1:63" ht="67" customHeight="1" x14ac:dyDescent="0.2">
      <c r="A608" s="122" t="s">
        <v>3033</v>
      </c>
      <c r="B608" s="123" t="s">
        <v>180</v>
      </c>
      <c r="C608" s="123" t="s">
        <v>3034</v>
      </c>
      <c r="D608" s="123">
        <v>284.11241000000001</v>
      </c>
      <c r="E608" s="123">
        <v>9.1069999999999993</v>
      </c>
      <c r="F608" s="123">
        <v>1004537.78620347</v>
      </c>
      <c r="G608" s="123" t="s">
        <v>182</v>
      </c>
      <c r="H608" s="123" t="s">
        <v>183</v>
      </c>
      <c r="I608" s="123" t="s">
        <v>183</v>
      </c>
      <c r="J608" s="123" t="s">
        <v>224</v>
      </c>
      <c r="K608" s="123" t="s">
        <v>183</v>
      </c>
      <c r="L608" s="123">
        <v>1</v>
      </c>
      <c r="M608" s="123">
        <v>0</v>
      </c>
      <c r="N608" s="123">
        <v>0</v>
      </c>
      <c r="O608" s="123">
        <v>0</v>
      </c>
      <c r="P608" s="123" t="s">
        <v>180</v>
      </c>
      <c r="Q608" s="123" t="s">
        <v>180</v>
      </c>
      <c r="R608" s="123" t="s">
        <v>180</v>
      </c>
      <c r="S608" s="123" t="s">
        <v>180</v>
      </c>
      <c r="T608" s="123" t="s">
        <v>184</v>
      </c>
      <c r="U608" s="123">
        <v>569754.18630819197</v>
      </c>
      <c r="V608" s="123">
        <v>558551.845835065</v>
      </c>
      <c r="W608" s="123">
        <v>249157.33430200201</v>
      </c>
      <c r="X608" s="123">
        <v>322956.68772951898</v>
      </c>
      <c r="Y608" s="123">
        <v>838179.89918963297</v>
      </c>
      <c r="Z608" s="123">
        <v>1004537.78620347</v>
      </c>
      <c r="AA608" s="123">
        <v>990589.71570119297</v>
      </c>
      <c r="AB608" s="123">
        <v>920542.43988735799</v>
      </c>
      <c r="AC608" s="123">
        <v>607467.59711781598</v>
      </c>
      <c r="AD608" s="123">
        <v>617354.92171845597</v>
      </c>
      <c r="AE608" s="123">
        <v>272157.27697768999</v>
      </c>
      <c r="AF608" s="123">
        <v>322956.68772951898</v>
      </c>
      <c r="AG608" s="123">
        <v>1057120.2723745501</v>
      </c>
      <c r="AH608" s="123">
        <v>1331824.5843358701</v>
      </c>
      <c r="AI608" s="123">
        <v>1195183.5937077501</v>
      </c>
      <c r="AJ608" s="123">
        <v>1014140.15448805</v>
      </c>
      <c r="AK608" s="123">
        <v>612411.25941813597</v>
      </c>
      <c r="AL608" s="123">
        <v>297556.98235360498</v>
      </c>
      <c r="AM608" s="123">
        <v>1194472.42835521</v>
      </c>
      <c r="AN608" s="123">
        <v>1104661.8740979</v>
      </c>
      <c r="AO608" s="123">
        <v>1.14161752668496</v>
      </c>
      <c r="AP608" s="123">
        <v>12.0718416818103</v>
      </c>
      <c r="AQ608" s="123">
        <v>16.262014693509101</v>
      </c>
      <c r="AR608" s="123">
        <v>11.5887989405017</v>
      </c>
      <c r="AS608" s="123">
        <v>0.48599999999999999</v>
      </c>
      <c r="AT608" s="123">
        <v>1.95</v>
      </c>
      <c r="AU608" s="123">
        <v>1.804</v>
      </c>
      <c r="AV608" s="123">
        <v>-1.04</v>
      </c>
      <c r="AW608" s="123">
        <v>0.96</v>
      </c>
      <c r="AX608" s="123">
        <v>0.85</v>
      </c>
      <c r="AY608" s="123">
        <v>1.18553242887127E-2</v>
      </c>
      <c r="AZ608" s="123">
        <v>1.65074563497539E-2</v>
      </c>
      <c r="BA608" s="123">
        <v>2.5128813650413501E-2</v>
      </c>
      <c r="BB608" s="123">
        <v>4.7188077660646699E-2</v>
      </c>
      <c r="BC608" s="123">
        <v>4.51952056184102E-2</v>
      </c>
      <c r="BD608" s="123">
        <v>7.9443697321880294E-2</v>
      </c>
      <c r="BE608" s="124" t="s">
        <v>3035</v>
      </c>
      <c r="BF608" s="124" t="s">
        <v>180</v>
      </c>
      <c r="BG608" s="124" t="s">
        <v>180</v>
      </c>
      <c r="BH608" s="124" t="s">
        <v>180</v>
      </c>
      <c r="BI608" s="124" t="s">
        <v>3036</v>
      </c>
      <c r="BJ608" s="124" t="s">
        <v>180</v>
      </c>
      <c r="BK608" s="124" t="s">
        <v>180</v>
      </c>
    </row>
    <row r="609" spans="1:63" ht="67" customHeight="1" x14ac:dyDescent="0.2">
      <c r="A609" s="122" t="s">
        <v>3037</v>
      </c>
      <c r="B609" s="123" t="s">
        <v>180</v>
      </c>
      <c r="C609" s="123" t="s">
        <v>3038</v>
      </c>
      <c r="D609" s="123">
        <v>332.14103</v>
      </c>
      <c r="E609" s="123">
        <v>2.0569999999999999</v>
      </c>
      <c r="F609" s="123">
        <v>3807606.2844066801</v>
      </c>
      <c r="G609" s="123" t="s">
        <v>182</v>
      </c>
      <c r="H609" s="123" t="s">
        <v>183</v>
      </c>
      <c r="I609" s="123" t="s">
        <v>189</v>
      </c>
      <c r="J609" s="123" t="s">
        <v>224</v>
      </c>
      <c r="K609" s="123" t="s">
        <v>183</v>
      </c>
      <c r="L609" s="123">
        <v>1</v>
      </c>
      <c r="M609" s="123">
        <v>0</v>
      </c>
      <c r="N609" s="123">
        <v>1</v>
      </c>
      <c r="O609" s="123">
        <v>0</v>
      </c>
      <c r="P609" s="123" t="s">
        <v>190</v>
      </c>
      <c r="Q609" s="123" t="s">
        <v>180</v>
      </c>
      <c r="R609" s="123" t="s">
        <v>180</v>
      </c>
      <c r="S609" s="123" t="s">
        <v>180</v>
      </c>
      <c r="T609" s="123" t="s">
        <v>184</v>
      </c>
      <c r="U609" s="123">
        <v>3807606.2844066801</v>
      </c>
      <c r="V609" s="123">
        <v>2877087.15384993</v>
      </c>
      <c r="W609" s="123">
        <v>1621615.9304637399</v>
      </c>
      <c r="X609" s="123">
        <v>1696024.66877147</v>
      </c>
      <c r="Y609" s="123">
        <v>1500961.1969570301</v>
      </c>
      <c r="Z609" s="123">
        <v>1187598.1835735801</v>
      </c>
      <c r="AA609" s="123">
        <v>1493918.6840129099</v>
      </c>
      <c r="AB609" s="123">
        <v>1855693.33706117</v>
      </c>
      <c r="AC609" s="123">
        <v>4059640.9749029502</v>
      </c>
      <c r="AD609" s="123">
        <v>3179980.3865775601</v>
      </c>
      <c r="AE609" s="123">
        <v>1771308.78838074</v>
      </c>
      <c r="AF609" s="123">
        <v>1696024.66877147</v>
      </c>
      <c r="AG609" s="123">
        <v>1893026.1998467001</v>
      </c>
      <c r="AH609" s="123">
        <v>1574527.58763178</v>
      </c>
      <c r="AI609" s="123">
        <v>1802468.8457438999</v>
      </c>
      <c r="AJ609" s="123">
        <v>2044374.1059455599</v>
      </c>
      <c r="AK609" s="123">
        <v>3619810.6807402498</v>
      </c>
      <c r="AL609" s="123">
        <v>1733666.7285761</v>
      </c>
      <c r="AM609" s="123">
        <v>1733776.89373924</v>
      </c>
      <c r="AN609" s="123">
        <v>1923421.4758447299</v>
      </c>
      <c r="AO609" s="123">
        <v>17.183604945334601</v>
      </c>
      <c r="AP609" s="123">
        <v>3.0705965924085201</v>
      </c>
      <c r="AQ609" s="123">
        <v>12.989706421220101</v>
      </c>
      <c r="AR609" s="123">
        <v>8.8931548306729606</v>
      </c>
      <c r="AS609" s="123">
        <v>0.47899999999999998</v>
      </c>
      <c r="AT609" s="123">
        <v>0.47899999999999998</v>
      </c>
      <c r="AU609" s="123">
        <v>0.53100000000000003</v>
      </c>
      <c r="AV609" s="123">
        <v>-1.06</v>
      </c>
      <c r="AW609" s="123">
        <v>-1.06</v>
      </c>
      <c r="AX609" s="123">
        <v>-0.91</v>
      </c>
      <c r="AY609" s="123">
        <v>1.19238060608395E-2</v>
      </c>
      <c r="AZ609" s="123">
        <v>1.16936163727035E-2</v>
      </c>
      <c r="BA609" s="123">
        <v>2.0406741438766599E-2</v>
      </c>
      <c r="BB609" s="123">
        <v>4.7382980549457297E-2</v>
      </c>
      <c r="BC609" s="123">
        <v>3.4414667336877702E-2</v>
      </c>
      <c r="BD609" s="123">
        <v>6.7873381114144399E-2</v>
      </c>
      <c r="BE609" s="124" t="s">
        <v>3039</v>
      </c>
      <c r="BF609" s="124" t="s">
        <v>180</v>
      </c>
      <c r="BG609" s="124" t="s">
        <v>180</v>
      </c>
      <c r="BH609" s="124" t="s">
        <v>180</v>
      </c>
      <c r="BI609" s="124" t="s">
        <v>3040</v>
      </c>
      <c r="BJ609" s="124" t="s">
        <v>3041</v>
      </c>
      <c r="BK609" s="124" t="s">
        <v>3042</v>
      </c>
    </row>
    <row r="610" spans="1:63" ht="67" customHeight="1" x14ac:dyDescent="0.2">
      <c r="A610" s="122" t="s">
        <v>3043</v>
      </c>
      <c r="B610" s="123" t="s">
        <v>180</v>
      </c>
      <c r="C610" s="123" t="s">
        <v>3044</v>
      </c>
      <c r="D610" s="123">
        <v>285.16820999999999</v>
      </c>
      <c r="E610" s="123">
        <v>9.2409999999999997</v>
      </c>
      <c r="F610" s="123">
        <v>14855544.615319399</v>
      </c>
      <c r="G610" s="123" t="s">
        <v>182</v>
      </c>
      <c r="H610" s="123" t="s">
        <v>183</v>
      </c>
      <c r="I610" s="123" t="s">
        <v>183</v>
      </c>
      <c r="J610" s="123" t="s">
        <v>200</v>
      </c>
      <c r="K610" s="123" t="s">
        <v>183</v>
      </c>
      <c r="L610" s="123">
        <v>1</v>
      </c>
      <c r="M610" s="123">
        <v>0</v>
      </c>
      <c r="N610" s="123">
        <v>0</v>
      </c>
      <c r="O610" s="123">
        <v>0</v>
      </c>
      <c r="P610" s="123" t="s">
        <v>180</v>
      </c>
      <c r="Q610" s="123" t="s">
        <v>180</v>
      </c>
      <c r="R610" s="123" t="s">
        <v>180</v>
      </c>
      <c r="S610" s="123" t="s">
        <v>180</v>
      </c>
      <c r="T610" s="123" t="s">
        <v>184</v>
      </c>
      <c r="U610" s="123">
        <v>14855544.615319399</v>
      </c>
      <c r="V610" s="123">
        <v>13572359.773587</v>
      </c>
      <c r="W610" s="123">
        <v>11253304.249699401</v>
      </c>
      <c r="X610" s="123">
        <v>12483102.2522885</v>
      </c>
      <c r="Y610" s="123">
        <v>7957264.2644497501</v>
      </c>
      <c r="Z610" s="123">
        <v>8203023.1590780402</v>
      </c>
      <c r="AA610" s="123">
        <v>6180327.2300176704</v>
      </c>
      <c r="AB610" s="123">
        <v>6638669.3907001698</v>
      </c>
      <c r="AC610" s="123">
        <v>15838869.126734501</v>
      </c>
      <c r="AD610" s="123">
        <v>15001227.1341266</v>
      </c>
      <c r="AE610" s="123">
        <v>12292107.114484601</v>
      </c>
      <c r="AF610" s="123">
        <v>12483102.2522885</v>
      </c>
      <c r="AG610" s="123">
        <v>10035775.5831702</v>
      </c>
      <c r="AH610" s="123">
        <v>10875636.5954399</v>
      </c>
      <c r="AI610" s="123">
        <v>7456796.2820346402</v>
      </c>
      <c r="AJ610" s="123">
        <v>7313667.36584529</v>
      </c>
      <c r="AK610" s="123">
        <v>15420048.1304306</v>
      </c>
      <c r="AL610" s="123">
        <v>12387604.683386501</v>
      </c>
      <c r="AM610" s="123">
        <v>10455706.089305099</v>
      </c>
      <c r="AN610" s="123">
        <v>7385231.8239399604</v>
      </c>
      <c r="AO610" s="123">
        <v>3.8411185760871498</v>
      </c>
      <c r="AP610" s="123">
        <v>1.0902346383071</v>
      </c>
      <c r="AQ610" s="123">
        <v>5.6798786419368597</v>
      </c>
      <c r="AR610" s="123">
        <v>1.3704028476571299</v>
      </c>
      <c r="AS610" s="123">
        <v>0.80300000000000005</v>
      </c>
      <c r="AT610" s="123">
        <v>0.67800000000000005</v>
      </c>
      <c r="AU610" s="123">
        <v>0.47899999999999998</v>
      </c>
      <c r="AV610" s="123">
        <v>-0.32</v>
      </c>
      <c r="AW610" s="123">
        <v>-0.56000000000000005</v>
      </c>
      <c r="AX610" s="123">
        <v>-1.06</v>
      </c>
      <c r="AY610" s="123">
        <v>1.1947652905375E-2</v>
      </c>
      <c r="AZ610" s="123">
        <v>1.36281241522274E-3</v>
      </c>
      <c r="BA610" s="123">
        <v>1.32171632555744E-4</v>
      </c>
      <c r="BB610" s="123">
        <v>4.7400165448121798E-2</v>
      </c>
      <c r="BC610" s="123">
        <v>6.9551475478633502E-3</v>
      </c>
      <c r="BD610" s="123">
        <v>2.32545452061846E-3</v>
      </c>
      <c r="BE610" s="124" t="s">
        <v>3045</v>
      </c>
      <c r="BF610" s="124" t="s">
        <v>180</v>
      </c>
      <c r="BG610" s="124" t="s">
        <v>180</v>
      </c>
      <c r="BH610" s="124" t="s">
        <v>180</v>
      </c>
      <c r="BI610" s="124" t="s">
        <v>3046</v>
      </c>
      <c r="BJ610" s="124" t="s">
        <v>180</v>
      </c>
      <c r="BK610" s="124" t="s">
        <v>180</v>
      </c>
    </row>
    <row r="611" spans="1:63" ht="67" customHeight="1" x14ac:dyDescent="0.2">
      <c r="A611" s="122" t="s">
        <v>3047</v>
      </c>
      <c r="B611" s="123" t="s">
        <v>180</v>
      </c>
      <c r="C611" s="123" t="s">
        <v>562</v>
      </c>
      <c r="D611" s="123">
        <v>221.07230999999999</v>
      </c>
      <c r="E611" s="123">
        <v>7.3319999999999999</v>
      </c>
      <c r="F611" s="123">
        <v>27202243.224598899</v>
      </c>
      <c r="G611" s="123" t="s">
        <v>182</v>
      </c>
      <c r="H611" s="123" t="s">
        <v>183</v>
      </c>
      <c r="I611" s="123" t="s">
        <v>183</v>
      </c>
      <c r="J611" s="123" t="s">
        <v>200</v>
      </c>
      <c r="K611" s="123" t="s">
        <v>183</v>
      </c>
      <c r="L611" s="123">
        <v>1</v>
      </c>
      <c r="M611" s="123">
        <v>0</v>
      </c>
      <c r="N611" s="123">
        <v>0</v>
      </c>
      <c r="O611" s="123">
        <v>0</v>
      </c>
      <c r="P611" s="123" t="s">
        <v>180</v>
      </c>
      <c r="Q611" s="123" t="s">
        <v>180</v>
      </c>
      <c r="R611" s="123" t="s">
        <v>180</v>
      </c>
      <c r="S611" s="123" t="s">
        <v>180</v>
      </c>
      <c r="T611" s="123" t="s">
        <v>184</v>
      </c>
      <c r="U611" s="123">
        <v>53354.053165251797</v>
      </c>
      <c r="V611" s="123">
        <v>54875.134043145001</v>
      </c>
      <c r="W611" s="123">
        <v>9904253.5363481306</v>
      </c>
      <c r="X611" s="123">
        <v>10184964.991100101</v>
      </c>
      <c r="Y611" s="123">
        <v>396788.38627983502</v>
      </c>
      <c r="Z611" s="123">
        <v>35450.487091965901</v>
      </c>
      <c r="AA611" s="123">
        <v>18794608.451313298</v>
      </c>
      <c r="AB611" s="123">
        <v>27202243.224598899</v>
      </c>
      <c r="AC611" s="123">
        <v>56885.687287008397</v>
      </c>
      <c r="AD611" s="123">
        <v>60652.264125717797</v>
      </c>
      <c r="AE611" s="123">
        <v>10818524.289082101</v>
      </c>
      <c r="AF611" s="123">
        <v>10184964.991100101</v>
      </c>
      <c r="AG611" s="123">
        <v>500433.19743736502</v>
      </c>
      <c r="AH611" s="123">
        <v>47000.551780337402</v>
      </c>
      <c r="AI611" s="123">
        <v>22676399.032943901</v>
      </c>
      <c r="AJ611" s="123">
        <v>29968077.4626664</v>
      </c>
      <c r="AK611" s="123">
        <v>58768.975706363097</v>
      </c>
      <c r="AL611" s="123">
        <v>10501744.640091101</v>
      </c>
      <c r="AM611" s="123">
        <v>273716.87460885098</v>
      </c>
      <c r="AN611" s="123">
        <v>26322238.2478051</v>
      </c>
      <c r="AO611" s="123">
        <v>4.5319354174536102</v>
      </c>
      <c r="AP611" s="123">
        <v>4.2659014405721596</v>
      </c>
      <c r="AQ611" s="123">
        <v>117.13757108092901</v>
      </c>
      <c r="AR611" s="123">
        <v>19.587981900887002</v>
      </c>
      <c r="AS611" s="123">
        <v>178.69499999999999</v>
      </c>
      <c r="AT611" s="123">
        <v>4.6580000000000004</v>
      </c>
      <c r="AU611" s="123">
        <v>447.89299999999997</v>
      </c>
      <c r="AV611" s="123">
        <v>7.48</v>
      </c>
      <c r="AW611" s="123">
        <v>2.2200000000000002</v>
      </c>
      <c r="AX611" s="123">
        <v>8.81</v>
      </c>
      <c r="AY611" s="123">
        <v>1.2102696733274999E-2</v>
      </c>
      <c r="AZ611" s="123">
        <v>0.68893430455660498</v>
      </c>
      <c r="BA611" s="123">
        <v>6.6914074137217599E-3</v>
      </c>
      <c r="BB611" s="123">
        <v>4.7936945625435198E-2</v>
      </c>
      <c r="BC611" s="123">
        <v>0.84900426767649095</v>
      </c>
      <c r="BD611" s="123">
        <v>2.9778087001629799E-2</v>
      </c>
      <c r="BE611" s="124" t="s">
        <v>3048</v>
      </c>
      <c r="BF611" s="124" t="s">
        <v>180</v>
      </c>
      <c r="BG611" s="124" t="s">
        <v>180</v>
      </c>
      <c r="BH611" s="124" t="s">
        <v>180</v>
      </c>
      <c r="BI611" s="124" t="s">
        <v>3049</v>
      </c>
      <c r="BJ611" s="124" t="s">
        <v>180</v>
      </c>
      <c r="BK611" s="124" t="s">
        <v>180</v>
      </c>
    </row>
    <row r="612" spans="1:63" ht="67" customHeight="1" x14ac:dyDescent="0.2">
      <c r="A612" s="122" t="s">
        <v>3050</v>
      </c>
      <c r="B612" s="123" t="s">
        <v>180</v>
      </c>
      <c r="C612" s="123" t="s">
        <v>3051</v>
      </c>
      <c r="D612" s="123">
        <v>785.36100999999996</v>
      </c>
      <c r="E612" s="123">
        <v>8.2550000000000008</v>
      </c>
      <c r="F612" s="123">
        <v>9396812.34151062</v>
      </c>
      <c r="G612" s="123" t="s">
        <v>182</v>
      </c>
      <c r="H612" s="123" t="s">
        <v>183</v>
      </c>
      <c r="I612" s="123" t="s">
        <v>183</v>
      </c>
      <c r="J612" s="123" t="s">
        <v>183</v>
      </c>
      <c r="K612" s="123" t="s">
        <v>183</v>
      </c>
      <c r="L612" s="123">
        <v>0</v>
      </c>
      <c r="M612" s="123">
        <v>0</v>
      </c>
      <c r="N612" s="123">
        <v>0</v>
      </c>
      <c r="O612" s="123">
        <v>0</v>
      </c>
      <c r="P612" s="123" t="s">
        <v>180</v>
      </c>
      <c r="Q612" s="123" t="s">
        <v>180</v>
      </c>
      <c r="R612" s="123" t="s">
        <v>180</v>
      </c>
      <c r="S612" s="123" t="s">
        <v>180</v>
      </c>
      <c r="T612" s="123" t="s">
        <v>184</v>
      </c>
      <c r="U612" s="123">
        <v>649126.39689446101</v>
      </c>
      <c r="V612" s="123">
        <v>1594376.58622049</v>
      </c>
      <c r="W612" s="123">
        <v>9396812.34151062</v>
      </c>
      <c r="X612" s="123">
        <v>8374292.4749223199</v>
      </c>
      <c r="Y612" s="123">
        <v>8690334.5235979706</v>
      </c>
      <c r="Z612" s="123">
        <v>7060111.9558408102</v>
      </c>
      <c r="AA612" s="123">
        <v>5585584.0749659399</v>
      </c>
      <c r="AB612" s="123">
        <v>7136253.4138382403</v>
      </c>
      <c r="AC612" s="123">
        <v>692093.64673965902</v>
      </c>
      <c r="AD612" s="123">
        <v>1762228.94958715</v>
      </c>
      <c r="AE612" s="123">
        <v>10264240.7308631</v>
      </c>
      <c r="AF612" s="123">
        <v>8374292.4749223199</v>
      </c>
      <c r="AG612" s="123">
        <v>10960330.6014541</v>
      </c>
      <c r="AH612" s="123">
        <v>9360355.3794519808</v>
      </c>
      <c r="AI612" s="123">
        <v>6739216.3898542896</v>
      </c>
      <c r="AJ612" s="123">
        <v>7861844.0888628401</v>
      </c>
      <c r="AK612" s="123">
        <v>1227161.2981634</v>
      </c>
      <c r="AL612" s="123">
        <v>9319266.6028927006</v>
      </c>
      <c r="AM612" s="123">
        <v>10160342.990452999</v>
      </c>
      <c r="AN612" s="123">
        <v>7300530.2393585704</v>
      </c>
      <c r="AO612" s="123">
        <v>61.6626298892471</v>
      </c>
      <c r="AP612" s="123">
        <v>14.3401330256245</v>
      </c>
      <c r="AQ612" s="123">
        <v>11.1349915083692</v>
      </c>
      <c r="AR612" s="123">
        <v>10.8734247060189</v>
      </c>
      <c r="AS612" s="123">
        <v>7.5940000000000003</v>
      </c>
      <c r="AT612" s="123">
        <v>8.2799999999999994</v>
      </c>
      <c r="AU612" s="123">
        <v>5.9489999999999998</v>
      </c>
      <c r="AV612" s="123">
        <v>2.92</v>
      </c>
      <c r="AW612" s="123">
        <v>3.05</v>
      </c>
      <c r="AX612" s="123">
        <v>2.57</v>
      </c>
      <c r="AY612" s="123">
        <v>1.2271856791169201E-2</v>
      </c>
      <c r="AZ612" s="123">
        <v>1.0586634495779E-2</v>
      </c>
      <c r="BA612" s="123">
        <v>1.88741994127893E-2</v>
      </c>
      <c r="BB612" s="123">
        <v>4.8527798516219398E-2</v>
      </c>
      <c r="BC612" s="123">
        <v>3.1772989562115501E-2</v>
      </c>
      <c r="BD612" s="123">
        <v>6.4438629839703401E-2</v>
      </c>
      <c r="BE612" s="124" t="s">
        <v>3052</v>
      </c>
      <c r="BF612" s="124" t="s">
        <v>180</v>
      </c>
      <c r="BG612" s="124" t="s">
        <v>180</v>
      </c>
      <c r="BH612" s="124" t="s">
        <v>180</v>
      </c>
      <c r="BI612" s="124" t="s">
        <v>180</v>
      </c>
      <c r="BJ612" s="124" t="s">
        <v>180</v>
      </c>
      <c r="BK612" s="124" t="s">
        <v>180</v>
      </c>
    </row>
    <row r="613" spans="1:63" ht="67" customHeight="1" x14ac:dyDescent="0.2">
      <c r="A613" s="122" t="s">
        <v>3053</v>
      </c>
      <c r="B613" s="123" t="s">
        <v>3054</v>
      </c>
      <c r="C613" s="123" t="s">
        <v>180</v>
      </c>
      <c r="D613" s="123">
        <v>122.08444</v>
      </c>
      <c r="E613" s="123">
        <v>2.1890000000000001</v>
      </c>
      <c r="F613" s="123">
        <v>3582118.7922101901</v>
      </c>
      <c r="G613" s="123" t="s">
        <v>183</v>
      </c>
      <c r="H613" s="123" t="s">
        <v>188</v>
      </c>
      <c r="I613" s="123" t="s">
        <v>3055</v>
      </c>
      <c r="J613" s="123" t="s">
        <v>3055</v>
      </c>
      <c r="K613" s="123" t="s">
        <v>183</v>
      </c>
      <c r="L613" s="123">
        <v>10</v>
      </c>
      <c r="M613" s="123">
        <v>7</v>
      </c>
      <c r="N613" s="123">
        <v>0</v>
      </c>
      <c r="O613" s="123">
        <v>0</v>
      </c>
      <c r="P613" s="123" t="s">
        <v>180</v>
      </c>
      <c r="Q613" s="123" t="s">
        <v>180</v>
      </c>
      <c r="R613" s="123" t="s">
        <v>180</v>
      </c>
      <c r="S613" s="123">
        <v>94.2</v>
      </c>
      <c r="T613" s="123" t="s">
        <v>184</v>
      </c>
      <c r="U613" s="123">
        <v>2188308.9551077802</v>
      </c>
      <c r="V613" s="123">
        <v>2297207.2073190301</v>
      </c>
      <c r="W613" s="123">
        <v>3205420.8759447299</v>
      </c>
      <c r="X613" s="123">
        <v>3582118.7922101901</v>
      </c>
      <c r="Y613" s="123">
        <v>2129061.5328637399</v>
      </c>
      <c r="Z613" s="123">
        <v>1957599.26092813</v>
      </c>
      <c r="AA613" s="123">
        <v>1467574.62454639</v>
      </c>
      <c r="AB613" s="123">
        <v>1389477.99324894</v>
      </c>
      <c r="AC613" s="123">
        <v>2333158.4298209301</v>
      </c>
      <c r="AD613" s="123">
        <v>2539051.9899280602</v>
      </c>
      <c r="AE613" s="123">
        <v>3501316.2249807799</v>
      </c>
      <c r="AF613" s="123">
        <v>3582118.7922101901</v>
      </c>
      <c r="AG613" s="123">
        <v>2685192.17616538</v>
      </c>
      <c r="AH613" s="123">
        <v>2595401.4451117301</v>
      </c>
      <c r="AI613" s="123">
        <v>1770683.75130269</v>
      </c>
      <c r="AJ613" s="123">
        <v>1530755.5259523501</v>
      </c>
      <c r="AK613" s="123">
        <v>2436105.2098744898</v>
      </c>
      <c r="AL613" s="123">
        <v>3541717.5085954801</v>
      </c>
      <c r="AM613" s="123">
        <v>2640296.8106385502</v>
      </c>
      <c r="AN613" s="123">
        <v>1650719.6386275201</v>
      </c>
      <c r="AO613" s="123">
        <v>5.9762908418015899</v>
      </c>
      <c r="AP613" s="123">
        <v>1.61322982667448</v>
      </c>
      <c r="AQ613" s="123">
        <v>2.4047158092190499</v>
      </c>
      <c r="AR613" s="123">
        <v>10.277631111503601</v>
      </c>
      <c r="AS613" s="123">
        <v>1.454</v>
      </c>
      <c r="AT613" s="123">
        <v>1.0840000000000001</v>
      </c>
      <c r="AU613" s="123">
        <v>0.67800000000000005</v>
      </c>
      <c r="AV613" s="123">
        <v>0.54</v>
      </c>
      <c r="AW613" s="123">
        <v>0.12</v>
      </c>
      <c r="AX613" s="123">
        <v>-0.56000000000000005</v>
      </c>
      <c r="AY613" s="123">
        <v>1.23392271624273E-2</v>
      </c>
      <c r="AZ613" s="123">
        <v>0.59537887197692896</v>
      </c>
      <c r="BA613" s="123">
        <v>1.06145808540851E-2</v>
      </c>
      <c r="BB613" s="123">
        <v>4.86963623080299E-2</v>
      </c>
      <c r="BC613" s="123">
        <v>0.758238498292653</v>
      </c>
      <c r="BD613" s="123">
        <v>4.26692091286731E-2</v>
      </c>
      <c r="BE613" s="124" t="s">
        <v>180</v>
      </c>
      <c r="BF613" s="124" t="s">
        <v>3056</v>
      </c>
      <c r="BG613" s="124" t="s">
        <v>180</v>
      </c>
      <c r="BH613" s="124" t="s">
        <v>180</v>
      </c>
      <c r="BI613" s="124" t="s">
        <v>3057</v>
      </c>
      <c r="BJ613" s="124" t="s">
        <v>3058</v>
      </c>
      <c r="BK613" s="124" t="s">
        <v>180</v>
      </c>
    </row>
    <row r="614" spans="1:63" ht="67" customHeight="1" x14ac:dyDescent="0.2">
      <c r="A614" s="122" t="s">
        <v>3059</v>
      </c>
      <c r="B614" s="123" t="s">
        <v>180</v>
      </c>
      <c r="C614" s="123" t="s">
        <v>3060</v>
      </c>
      <c r="D614" s="123">
        <v>379.18470000000002</v>
      </c>
      <c r="E614" s="123">
        <v>8.8469999999999995</v>
      </c>
      <c r="F614" s="123">
        <v>5762959.9426884996</v>
      </c>
      <c r="G614" s="123" t="s">
        <v>182</v>
      </c>
      <c r="H614" s="123" t="s">
        <v>183</v>
      </c>
      <c r="I614" s="123" t="s">
        <v>183</v>
      </c>
      <c r="J614" s="123" t="s">
        <v>183</v>
      </c>
      <c r="K614" s="123" t="s">
        <v>183</v>
      </c>
      <c r="L614" s="123">
        <v>0</v>
      </c>
      <c r="M614" s="123">
        <v>0</v>
      </c>
      <c r="N614" s="123">
        <v>0</v>
      </c>
      <c r="O614" s="123">
        <v>0</v>
      </c>
      <c r="P614" s="123" t="s">
        <v>180</v>
      </c>
      <c r="Q614" s="123" t="s">
        <v>180</v>
      </c>
      <c r="R614" s="123" t="s">
        <v>180</v>
      </c>
      <c r="S614" s="123" t="s">
        <v>180</v>
      </c>
      <c r="T614" s="123" t="s">
        <v>184</v>
      </c>
      <c r="U614" s="123">
        <v>5762959.9426884996</v>
      </c>
      <c r="V614" s="123">
        <v>5315621.0025141099</v>
      </c>
      <c r="W614" s="123">
        <v>3715394.2447716198</v>
      </c>
      <c r="X614" s="123">
        <v>4403697.2410868602</v>
      </c>
      <c r="Y614" s="123">
        <v>1657722.8069473</v>
      </c>
      <c r="Z614" s="123">
        <v>1763157.9047697601</v>
      </c>
      <c r="AA614" s="123">
        <v>4132343.3631900698</v>
      </c>
      <c r="AB614" s="123">
        <v>4866366.2757164203</v>
      </c>
      <c r="AC614" s="123">
        <v>6144424.2320626797</v>
      </c>
      <c r="AD614" s="123">
        <v>5875237.5672232797</v>
      </c>
      <c r="AE614" s="123">
        <v>4058365.7044989499</v>
      </c>
      <c r="AF614" s="123">
        <v>4403697.2410868602</v>
      </c>
      <c r="AG614" s="123">
        <v>2090735.3980880301</v>
      </c>
      <c r="AH614" s="123">
        <v>2337609.4716290399</v>
      </c>
      <c r="AI614" s="123">
        <v>4985827.0411740104</v>
      </c>
      <c r="AJ614" s="123">
        <v>5361162.3243078198</v>
      </c>
      <c r="AK614" s="123">
        <v>6009830.8996429797</v>
      </c>
      <c r="AL614" s="123">
        <v>4231031.4727929104</v>
      </c>
      <c r="AM614" s="123">
        <v>2214172.4348585401</v>
      </c>
      <c r="AN614" s="123">
        <v>5173494.6827409202</v>
      </c>
      <c r="AO614" s="123">
        <v>3.1672058547314199</v>
      </c>
      <c r="AP614" s="123">
        <v>5.7713177708338597</v>
      </c>
      <c r="AQ614" s="123">
        <v>7.8840441129035703</v>
      </c>
      <c r="AR614" s="123">
        <v>5.1300356953658497</v>
      </c>
      <c r="AS614" s="123">
        <v>0.70399999999999996</v>
      </c>
      <c r="AT614" s="123">
        <v>0.36799999999999999</v>
      </c>
      <c r="AU614" s="123">
        <v>0.86099999999999999</v>
      </c>
      <c r="AV614" s="123">
        <v>-0.51</v>
      </c>
      <c r="AW614" s="123">
        <v>-1.44</v>
      </c>
      <c r="AX614" s="123">
        <v>-0.22</v>
      </c>
      <c r="AY614" s="123">
        <v>1.23545960386106E-2</v>
      </c>
      <c r="AZ614" s="123">
        <v>2.31021475987747E-4</v>
      </c>
      <c r="BA614" s="123">
        <v>0.17805096922893501</v>
      </c>
      <c r="BB614" s="123">
        <v>4.86963623080299E-2</v>
      </c>
      <c r="BC614" s="123">
        <v>1.9890785237526602E-3</v>
      </c>
      <c r="BD614" s="123">
        <v>0.34255764919798198</v>
      </c>
      <c r="BE614" s="124" t="s">
        <v>3061</v>
      </c>
      <c r="BF614" s="124" t="s">
        <v>180</v>
      </c>
      <c r="BG614" s="124" t="s">
        <v>180</v>
      </c>
      <c r="BH614" s="124" t="s">
        <v>180</v>
      </c>
      <c r="BI614" s="124" t="s">
        <v>180</v>
      </c>
      <c r="BJ614" s="124" t="s">
        <v>180</v>
      </c>
      <c r="BK614" s="124" t="s">
        <v>180</v>
      </c>
    </row>
    <row r="615" spans="1:63" ht="67" customHeight="1" x14ac:dyDescent="0.2">
      <c r="A615" s="122" t="s">
        <v>3062</v>
      </c>
      <c r="B615" s="123" t="s">
        <v>3063</v>
      </c>
      <c r="C615" s="123" t="s">
        <v>3064</v>
      </c>
      <c r="D615" s="123">
        <v>176.03210999999999</v>
      </c>
      <c r="E615" s="123">
        <v>14.068</v>
      </c>
      <c r="F615" s="123">
        <v>648302854.10486805</v>
      </c>
      <c r="G615" s="123" t="s">
        <v>182</v>
      </c>
      <c r="H615" s="123" t="s">
        <v>188</v>
      </c>
      <c r="I615" s="123" t="s">
        <v>200</v>
      </c>
      <c r="J615" s="123" t="s">
        <v>200</v>
      </c>
      <c r="K615" s="123" t="s">
        <v>183</v>
      </c>
      <c r="L615" s="123">
        <v>24</v>
      </c>
      <c r="M615" s="123">
        <v>4</v>
      </c>
      <c r="N615" s="123">
        <v>2</v>
      </c>
      <c r="O615" s="123">
        <v>13</v>
      </c>
      <c r="P615" s="123" t="s">
        <v>190</v>
      </c>
      <c r="Q615" s="123" t="s">
        <v>3065</v>
      </c>
      <c r="R615" s="123" t="s">
        <v>180</v>
      </c>
      <c r="S615" s="123">
        <v>82.8</v>
      </c>
      <c r="T615" s="123" t="s">
        <v>184</v>
      </c>
      <c r="U615" s="123">
        <v>648302854.10486805</v>
      </c>
      <c r="V615" s="123">
        <v>589993999.22632301</v>
      </c>
      <c r="W615" s="123">
        <v>363280263.27582198</v>
      </c>
      <c r="X615" s="123">
        <v>479320073.287736</v>
      </c>
      <c r="Y615" s="123">
        <v>261584982.99346599</v>
      </c>
      <c r="Z615" s="123">
        <v>254743724.87452999</v>
      </c>
      <c r="AA615" s="123">
        <v>261641216.30054501</v>
      </c>
      <c r="AB615" s="123">
        <v>293357909.181683</v>
      </c>
      <c r="AC615" s="123">
        <v>691215591.65636206</v>
      </c>
      <c r="AD615" s="123">
        <v>652107233.95278299</v>
      </c>
      <c r="AE615" s="123">
        <v>396814998.48223197</v>
      </c>
      <c r="AF615" s="123">
        <v>479320073.287736</v>
      </c>
      <c r="AG615" s="123">
        <v>329913409.68507499</v>
      </c>
      <c r="AH615" s="123">
        <v>337741357.42114598</v>
      </c>
      <c r="AI615" s="123">
        <v>315679927.020845</v>
      </c>
      <c r="AJ615" s="123">
        <v>323185572.38296199</v>
      </c>
      <c r="AK615" s="123">
        <v>671661412.80457306</v>
      </c>
      <c r="AL615" s="123">
        <v>438067535.88498402</v>
      </c>
      <c r="AM615" s="123">
        <v>333827383.55311102</v>
      </c>
      <c r="AN615" s="123">
        <v>319432749.70190299</v>
      </c>
      <c r="AO615" s="123">
        <v>4.1172210292389799</v>
      </c>
      <c r="AP615" s="123">
        <v>13.317557933028899</v>
      </c>
      <c r="AQ615" s="123">
        <v>1.65810092270903</v>
      </c>
      <c r="AR615" s="123">
        <v>1.661474203157</v>
      </c>
      <c r="AS615" s="123">
        <v>0.65200000000000002</v>
      </c>
      <c r="AT615" s="123">
        <v>0.497</v>
      </c>
      <c r="AU615" s="123">
        <v>0.47599999999999998</v>
      </c>
      <c r="AV615" s="123">
        <v>-0.62</v>
      </c>
      <c r="AW615" s="123">
        <v>-1.01</v>
      </c>
      <c r="AX615" s="123">
        <v>-1.07</v>
      </c>
      <c r="AY615" s="123">
        <v>1.2587696591849801E-2</v>
      </c>
      <c r="AZ615" s="123">
        <v>2.0713770092653E-3</v>
      </c>
      <c r="BA615" s="123">
        <v>1.63590180248407E-3</v>
      </c>
      <c r="BB615" s="123">
        <v>4.9534728241509299E-2</v>
      </c>
      <c r="BC615" s="123">
        <v>9.2280795935708992E-3</v>
      </c>
      <c r="BD615" s="123">
        <v>1.10332488234204E-2</v>
      </c>
      <c r="BE615" s="124" t="s">
        <v>3066</v>
      </c>
      <c r="BF615" s="124" t="s">
        <v>3067</v>
      </c>
      <c r="BG615" s="124" t="s">
        <v>180</v>
      </c>
      <c r="BH615" s="124" t="s">
        <v>3068</v>
      </c>
      <c r="BI615" s="124" t="s">
        <v>3069</v>
      </c>
      <c r="BJ615" s="124" t="s">
        <v>3070</v>
      </c>
      <c r="BK615" s="124" t="s">
        <v>3071</v>
      </c>
    </row>
    <row r="616" spans="1:63" ht="67" customHeight="1" x14ac:dyDescent="0.2">
      <c r="A616" s="122" t="s">
        <v>3072</v>
      </c>
      <c r="B616" s="123" t="s">
        <v>3073</v>
      </c>
      <c r="C616" s="123" t="s">
        <v>180</v>
      </c>
      <c r="D616" s="123">
        <v>117.11703</v>
      </c>
      <c r="E616" s="123">
        <v>9.1470000000000002</v>
      </c>
      <c r="F616" s="123">
        <v>682717.47940877697</v>
      </c>
      <c r="G616" s="123" t="s">
        <v>183</v>
      </c>
      <c r="H616" s="123" t="s">
        <v>188</v>
      </c>
      <c r="I616" s="123" t="s">
        <v>183</v>
      </c>
      <c r="J616" s="123" t="s">
        <v>183</v>
      </c>
      <c r="K616" s="123" t="s">
        <v>183</v>
      </c>
      <c r="L616" s="123">
        <v>0</v>
      </c>
      <c r="M616" s="123">
        <v>9</v>
      </c>
      <c r="N616" s="123">
        <v>0</v>
      </c>
      <c r="O616" s="123">
        <v>0</v>
      </c>
      <c r="P616" s="123" t="s">
        <v>180</v>
      </c>
      <c r="Q616" s="123" t="s">
        <v>180</v>
      </c>
      <c r="R616" s="123" t="s">
        <v>180</v>
      </c>
      <c r="S616" s="123">
        <v>97.8</v>
      </c>
      <c r="T616" s="123" t="s">
        <v>184</v>
      </c>
      <c r="U616" s="123">
        <v>51795.8510603455</v>
      </c>
      <c r="V616" s="123">
        <v>30196.8096692449</v>
      </c>
      <c r="W616" s="123">
        <v>269137.35140536702</v>
      </c>
      <c r="X616" s="123">
        <v>485980.78265069303</v>
      </c>
      <c r="Y616" s="123">
        <v>569762.52976979699</v>
      </c>
      <c r="Z616" s="123">
        <v>354993.96467376902</v>
      </c>
      <c r="AA616" s="123">
        <v>682717.47940877697</v>
      </c>
      <c r="AB616" s="123">
        <v>416983.58959745499</v>
      </c>
      <c r="AC616" s="123">
        <v>55224.344007330597</v>
      </c>
      <c r="AD616" s="123">
        <v>33375.861540002203</v>
      </c>
      <c r="AE616" s="123">
        <v>293981.66783518897</v>
      </c>
      <c r="AF616" s="123">
        <v>485980.78265069303</v>
      </c>
      <c r="AG616" s="123">
        <v>718589.79348154401</v>
      </c>
      <c r="AH616" s="123">
        <v>470653.96238626202</v>
      </c>
      <c r="AI616" s="123">
        <v>823724.20952229504</v>
      </c>
      <c r="AJ616" s="123">
        <v>459381.10362960602</v>
      </c>
      <c r="AK616" s="123">
        <v>44300.102773666396</v>
      </c>
      <c r="AL616" s="123">
        <v>389981.225242941</v>
      </c>
      <c r="AM616" s="123">
        <v>594621.87793390302</v>
      </c>
      <c r="AN616" s="123">
        <v>641552.65657595103</v>
      </c>
      <c r="AO616" s="123">
        <v>34.873982550819001</v>
      </c>
      <c r="AP616" s="123">
        <v>34.812926182095502</v>
      </c>
      <c r="AQ616" s="123">
        <v>29.483797009918199</v>
      </c>
      <c r="AR616" s="123">
        <v>40.157184015150101</v>
      </c>
      <c r="AS616" s="123">
        <v>8.8030000000000008</v>
      </c>
      <c r="AT616" s="123">
        <v>13.423</v>
      </c>
      <c r="AU616" s="123">
        <v>14.481999999999999</v>
      </c>
      <c r="AV616" s="123">
        <v>3.14</v>
      </c>
      <c r="AW616" s="123">
        <v>3.75</v>
      </c>
      <c r="AX616" s="123">
        <v>3.86</v>
      </c>
      <c r="AY616" s="123">
        <v>1.2696839227414001E-2</v>
      </c>
      <c r="AZ616" s="123">
        <v>6.54816545821335E-3</v>
      </c>
      <c r="BA616" s="123">
        <v>6.0485593397862098E-3</v>
      </c>
      <c r="BB616" s="123">
        <v>4.9803161866269402E-2</v>
      </c>
      <c r="BC616" s="123">
        <v>2.2174261830602501E-2</v>
      </c>
      <c r="BD616" s="123">
        <v>2.7476476235295099E-2</v>
      </c>
      <c r="BE616" s="124" t="s">
        <v>180</v>
      </c>
      <c r="BF616" s="124" t="s">
        <v>1824</v>
      </c>
      <c r="BG616" s="124" t="s">
        <v>180</v>
      </c>
      <c r="BH616" s="124" t="s">
        <v>180</v>
      </c>
      <c r="BI616" s="124" t="s">
        <v>180</v>
      </c>
      <c r="BJ616" s="124" t="s">
        <v>180</v>
      </c>
      <c r="BK616" s="124" t="s">
        <v>180</v>
      </c>
    </row>
    <row r="617" spans="1:63" ht="67" customHeight="1" x14ac:dyDescent="0.2">
      <c r="A617" s="122" t="s">
        <v>3074</v>
      </c>
      <c r="B617" s="123" t="s">
        <v>180</v>
      </c>
      <c r="C617" s="123" t="s">
        <v>3075</v>
      </c>
      <c r="D617" s="123">
        <v>289.15285</v>
      </c>
      <c r="E617" s="123">
        <v>6.6719999999999997</v>
      </c>
      <c r="F617" s="123">
        <v>1228941.7007806301</v>
      </c>
      <c r="G617" s="123" t="s">
        <v>182</v>
      </c>
      <c r="H617" s="123" t="s">
        <v>183</v>
      </c>
      <c r="I617" s="123" t="s">
        <v>183</v>
      </c>
      <c r="J617" s="123" t="s">
        <v>200</v>
      </c>
      <c r="K617" s="123" t="s">
        <v>183</v>
      </c>
      <c r="L617" s="123">
        <v>2</v>
      </c>
      <c r="M617" s="123">
        <v>0</v>
      </c>
      <c r="N617" s="123">
        <v>0</v>
      </c>
      <c r="O617" s="123">
        <v>0</v>
      </c>
      <c r="P617" s="123" t="s">
        <v>180</v>
      </c>
      <c r="Q617" s="123" t="s">
        <v>180</v>
      </c>
      <c r="R617" s="123" t="s">
        <v>180</v>
      </c>
      <c r="S617" s="123" t="s">
        <v>180</v>
      </c>
      <c r="T617" s="123" t="s">
        <v>184</v>
      </c>
      <c r="U617" s="123">
        <v>15910.2034862654</v>
      </c>
      <c r="V617" s="123">
        <v>18477.629520916598</v>
      </c>
      <c r="W617" s="123">
        <v>323754.83471809601</v>
      </c>
      <c r="X617" s="123">
        <v>444148.35812863801</v>
      </c>
      <c r="Y617" s="123">
        <v>1228941.7007806301</v>
      </c>
      <c r="Z617" s="123">
        <v>1037310.9430176601</v>
      </c>
      <c r="AA617" s="123">
        <v>172508.69744246599</v>
      </c>
      <c r="AB617" s="123">
        <v>47123.639208564302</v>
      </c>
      <c r="AC617" s="123">
        <v>16963.338425089099</v>
      </c>
      <c r="AD617" s="123">
        <v>20422.9125935009</v>
      </c>
      <c r="AE617" s="123">
        <v>353640.94126339699</v>
      </c>
      <c r="AF617" s="123">
        <v>444148.35812863801</v>
      </c>
      <c r="AG617" s="123">
        <v>1549952.68523821</v>
      </c>
      <c r="AH617" s="123">
        <v>1375275.5092795701</v>
      </c>
      <c r="AI617" s="123">
        <v>208138.20463418099</v>
      </c>
      <c r="AJ617" s="123">
        <v>51915.015186980898</v>
      </c>
      <c r="AK617" s="123">
        <v>18693.125509295001</v>
      </c>
      <c r="AL617" s="123">
        <v>398894.64969601802</v>
      </c>
      <c r="AM617" s="123">
        <v>1462614.09725889</v>
      </c>
      <c r="AN617" s="123">
        <v>130026.609910581</v>
      </c>
      <c r="AO617" s="123">
        <v>13.0865667878032</v>
      </c>
      <c r="AP617" s="123">
        <v>16.0439374812022</v>
      </c>
      <c r="AQ617" s="123">
        <v>8.4448396791986902</v>
      </c>
      <c r="AR617" s="123">
        <v>84.956822847779804</v>
      </c>
      <c r="AS617" s="123">
        <v>21.338999999999999</v>
      </c>
      <c r="AT617" s="123">
        <v>78.242999999999995</v>
      </c>
      <c r="AU617" s="123">
        <v>6.9560000000000004</v>
      </c>
      <c r="AV617" s="123">
        <v>4.42</v>
      </c>
      <c r="AW617" s="123">
        <v>6.29</v>
      </c>
      <c r="AX617" s="123">
        <v>2.8</v>
      </c>
      <c r="AY617" s="123">
        <v>1.2696934594407201E-2</v>
      </c>
      <c r="AZ617" s="123">
        <v>3.3989377787158001E-3</v>
      </c>
      <c r="BA617" s="123">
        <v>8.5970469812562206E-2</v>
      </c>
      <c r="BB617" s="123">
        <v>4.9803161866269402E-2</v>
      </c>
      <c r="BC617" s="123">
        <v>1.32892446485056E-2</v>
      </c>
      <c r="BD617" s="123">
        <v>0.19970184023961501</v>
      </c>
      <c r="BE617" s="124" t="s">
        <v>3076</v>
      </c>
      <c r="BF617" s="124" t="s">
        <v>180</v>
      </c>
      <c r="BG617" s="124" t="s">
        <v>180</v>
      </c>
      <c r="BH617" s="124" t="s">
        <v>180</v>
      </c>
      <c r="BI617" s="124" t="s">
        <v>3077</v>
      </c>
      <c r="BJ617" s="124" t="s">
        <v>180</v>
      </c>
      <c r="BK617" s="124" t="s">
        <v>180</v>
      </c>
    </row>
    <row r="618" spans="1:63" ht="67" customHeight="1" x14ac:dyDescent="0.2">
      <c r="A618" s="122" t="s">
        <v>3078</v>
      </c>
      <c r="B618" s="123" t="s">
        <v>180</v>
      </c>
      <c r="C618" s="123" t="s">
        <v>3079</v>
      </c>
      <c r="D618" s="123">
        <v>252.06366</v>
      </c>
      <c r="E618" s="123">
        <v>11.531000000000001</v>
      </c>
      <c r="F618" s="123">
        <v>1674398.46802236</v>
      </c>
      <c r="G618" s="123" t="s">
        <v>182</v>
      </c>
      <c r="H618" s="123" t="s">
        <v>183</v>
      </c>
      <c r="I618" s="123" t="s">
        <v>183</v>
      </c>
      <c r="J618" s="123" t="s">
        <v>224</v>
      </c>
      <c r="K618" s="123" t="s">
        <v>183</v>
      </c>
      <c r="L618" s="123">
        <v>1</v>
      </c>
      <c r="M618" s="123">
        <v>0</v>
      </c>
      <c r="N618" s="123">
        <v>0</v>
      </c>
      <c r="O618" s="123">
        <v>0</v>
      </c>
      <c r="P618" s="123" t="s">
        <v>180</v>
      </c>
      <c r="Q618" s="123" t="s">
        <v>180</v>
      </c>
      <c r="R618" s="123" t="s">
        <v>180</v>
      </c>
      <c r="S618" s="123" t="s">
        <v>180</v>
      </c>
      <c r="T618" s="123" t="s">
        <v>184</v>
      </c>
      <c r="U618" s="123">
        <v>714503.89299468696</v>
      </c>
      <c r="V618" s="123">
        <v>630758.59769479802</v>
      </c>
      <c r="W618" s="123">
        <v>1674398.46802236</v>
      </c>
      <c r="X618" s="123">
        <v>1351437.9518665399</v>
      </c>
      <c r="Y618" s="123">
        <v>1122554.18493534</v>
      </c>
      <c r="Z618" s="123">
        <v>998817.25636425801</v>
      </c>
      <c r="AA618" s="123">
        <v>471830.05429476302</v>
      </c>
      <c r="AB618" s="123">
        <v>604307.92468186596</v>
      </c>
      <c r="AC618" s="123">
        <v>761798.637797156</v>
      </c>
      <c r="AD618" s="123">
        <v>697163.43721134495</v>
      </c>
      <c r="AE618" s="123">
        <v>1828963.7305247099</v>
      </c>
      <c r="AF618" s="123">
        <v>1351437.9518665399</v>
      </c>
      <c r="AG618" s="123">
        <v>1415775.76231706</v>
      </c>
      <c r="AH618" s="123">
        <v>1324240.2581114899</v>
      </c>
      <c r="AI618" s="123">
        <v>569280.63250905403</v>
      </c>
      <c r="AJ618" s="123">
        <v>665751.95834557398</v>
      </c>
      <c r="AK618" s="123">
        <v>729481.03750424995</v>
      </c>
      <c r="AL618" s="123">
        <v>1590200.8411956299</v>
      </c>
      <c r="AM618" s="123">
        <v>1370008.0102142701</v>
      </c>
      <c r="AN618" s="123">
        <v>617516.29542731401</v>
      </c>
      <c r="AO618" s="123">
        <v>6.26527439204526</v>
      </c>
      <c r="AP618" s="123">
        <v>21.233903764426401</v>
      </c>
      <c r="AQ618" s="123">
        <v>4.7244523579806597</v>
      </c>
      <c r="AR618" s="123">
        <v>11.046757663594001</v>
      </c>
      <c r="AS618" s="123">
        <v>2.1800000000000002</v>
      </c>
      <c r="AT618" s="123">
        <v>1.8779999999999999</v>
      </c>
      <c r="AU618" s="123">
        <v>0.84699999999999998</v>
      </c>
      <c r="AV618" s="123">
        <v>1.1200000000000001</v>
      </c>
      <c r="AW618" s="123">
        <v>0.91</v>
      </c>
      <c r="AX618" s="123">
        <v>-0.24</v>
      </c>
      <c r="AY618" s="123">
        <v>1.27262071736688E-2</v>
      </c>
      <c r="AZ618" s="123">
        <v>2.5589485947913999E-2</v>
      </c>
      <c r="BA618" s="123">
        <v>0.59257712627127901</v>
      </c>
      <c r="BB618" s="123">
        <v>4.9837469383335199E-2</v>
      </c>
      <c r="BC618" s="123">
        <v>6.1945435574810699E-2</v>
      </c>
      <c r="BD618" s="123">
        <v>0.81424859229579205</v>
      </c>
      <c r="BE618" s="124" t="s">
        <v>3080</v>
      </c>
      <c r="BF618" s="124" t="s">
        <v>180</v>
      </c>
      <c r="BG618" s="124" t="s">
        <v>180</v>
      </c>
      <c r="BH618" s="124" t="s">
        <v>180</v>
      </c>
      <c r="BI618" s="124" t="s">
        <v>3081</v>
      </c>
      <c r="BJ618" s="124" t="s">
        <v>180</v>
      </c>
      <c r="BK618" s="124" t="s">
        <v>180</v>
      </c>
    </row>
    <row r="619" spans="1:63" ht="67" customHeight="1" x14ac:dyDescent="0.2">
      <c r="A619" s="122" t="s">
        <v>3082</v>
      </c>
      <c r="B619" s="123" t="s">
        <v>3083</v>
      </c>
      <c r="C619" s="123" t="s">
        <v>3084</v>
      </c>
      <c r="D619" s="123">
        <v>289.16338000000002</v>
      </c>
      <c r="E619" s="123">
        <v>9.4879999999999995</v>
      </c>
      <c r="F619" s="123">
        <v>24949787.597429302</v>
      </c>
      <c r="G619" s="123" t="s">
        <v>182</v>
      </c>
      <c r="H619" s="123" t="s">
        <v>188</v>
      </c>
      <c r="I619" s="123" t="s">
        <v>183</v>
      </c>
      <c r="J619" s="123" t="s">
        <v>183</v>
      </c>
      <c r="K619" s="123" t="s">
        <v>183</v>
      </c>
      <c r="L619" s="123">
        <v>0</v>
      </c>
      <c r="M619" s="123">
        <v>12</v>
      </c>
      <c r="N619" s="123">
        <v>0</v>
      </c>
      <c r="O619" s="123">
        <v>0</v>
      </c>
      <c r="P619" s="123" t="s">
        <v>180</v>
      </c>
      <c r="Q619" s="123" t="s">
        <v>180</v>
      </c>
      <c r="R619" s="123" t="s">
        <v>180</v>
      </c>
      <c r="S619" s="123">
        <v>96.6</v>
      </c>
      <c r="T619" s="123" t="s">
        <v>184</v>
      </c>
      <c r="U619" s="123">
        <v>20400034.438422401</v>
      </c>
      <c r="V619" s="123">
        <v>24949787.597429302</v>
      </c>
      <c r="W619" s="123">
        <v>12149503.401531599</v>
      </c>
      <c r="X619" s="123">
        <v>11613634.6723476</v>
      </c>
      <c r="Y619" s="123">
        <v>5044520.5959946299</v>
      </c>
      <c r="Z619" s="123">
        <v>5102621.6155089196</v>
      </c>
      <c r="AA619" s="123">
        <v>5126661.10441563</v>
      </c>
      <c r="AB619" s="123">
        <v>4831508.2811896401</v>
      </c>
      <c r="AC619" s="123">
        <v>21750362.1723736</v>
      </c>
      <c r="AD619" s="123">
        <v>27576444.843853299</v>
      </c>
      <c r="AE619" s="123">
        <v>13271035.2342434</v>
      </c>
      <c r="AF619" s="123">
        <v>11613634.6723476</v>
      </c>
      <c r="AG619" s="123">
        <v>6362196.2201581895</v>
      </c>
      <c r="AH619" s="123">
        <v>6765098.3421761701</v>
      </c>
      <c r="AI619" s="123">
        <v>6185508.6373070199</v>
      </c>
      <c r="AJ619" s="123">
        <v>5322760.0840386301</v>
      </c>
      <c r="AK619" s="123">
        <v>24663403.508113399</v>
      </c>
      <c r="AL619" s="123">
        <v>12442334.953295499</v>
      </c>
      <c r="AM619" s="123">
        <v>6563647.2811671803</v>
      </c>
      <c r="AN619" s="123">
        <v>5754134.3606728297</v>
      </c>
      <c r="AO619" s="123">
        <v>16.7035444374152</v>
      </c>
      <c r="AP619" s="123">
        <v>9.4191257578104608</v>
      </c>
      <c r="AQ619" s="123">
        <v>4.3404956182030601</v>
      </c>
      <c r="AR619" s="123">
        <v>10.602035236515</v>
      </c>
      <c r="AS619" s="123">
        <v>0.504</v>
      </c>
      <c r="AT619" s="123">
        <v>0.26600000000000001</v>
      </c>
      <c r="AU619" s="123">
        <v>0.23300000000000001</v>
      </c>
      <c r="AV619" s="123">
        <v>-0.99</v>
      </c>
      <c r="AW619" s="123">
        <v>-1.91</v>
      </c>
      <c r="AX619" s="123">
        <v>-2.1</v>
      </c>
      <c r="AY619" s="123">
        <v>1.27731430549328E-2</v>
      </c>
      <c r="AZ619" s="123">
        <v>1.0474828285718101E-3</v>
      </c>
      <c r="BA619" s="123">
        <v>7.1571101690848205E-4</v>
      </c>
      <c r="BB619" s="123">
        <v>4.9940726791267098E-2</v>
      </c>
      <c r="BC619" s="123">
        <v>5.7933674436727901E-3</v>
      </c>
      <c r="BD619" s="123">
        <v>6.4136701188490597E-3</v>
      </c>
      <c r="BE619" s="124" t="s">
        <v>3085</v>
      </c>
      <c r="BF619" s="124" t="s">
        <v>3086</v>
      </c>
      <c r="BG619" s="124" t="s">
        <v>180</v>
      </c>
      <c r="BH619" s="124" t="s">
        <v>180</v>
      </c>
      <c r="BI619" s="124" t="s">
        <v>180</v>
      </c>
      <c r="BJ619" s="124" t="s">
        <v>180</v>
      </c>
      <c r="BK619" s="124" t="s">
        <v>180</v>
      </c>
    </row>
    <row r="620" spans="1:63" ht="67" customHeight="1" x14ac:dyDescent="0.2">
      <c r="A620" s="122" t="s">
        <v>3087</v>
      </c>
      <c r="B620" s="123" t="s">
        <v>180</v>
      </c>
      <c r="C620" s="123" t="s">
        <v>180</v>
      </c>
      <c r="D620" s="123">
        <v>200.60825</v>
      </c>
      <c r="E620" s="123">
        <v>7.19</v>
      </c>
      <c r="F620" s="123">
        <v>5299547.5210603504</v>
      </c>
      <c r="G620" s="123" t="s">
        <v>183</v>
      </c>
      <c r="H620" s="123" t="s">
        <v>183</v>
      </c>
      <c r="I620" s="123" t="s">
        <v>183</v>
      </c>
      <c r="J620" s="123" t="s">
        <v>183</v>
      </c>
      <c r="K620" s="123" t="s">
        <v>183</v>
      </c>
      <c r="L620" s="123">
        <v>0</v>
      </c>
      <c r="M620" s="123">
        <v>0</v>
      </c>
      <c r="N620" s="123">
        <v>0</v>
      </c>
      <c r="O620" s="123">
        <v>0</v>
      </c>
      <c r="P620" s="123" t="s">
        <v>180</v>
      </c>
      <c r="Q620" s="123" t="s">
        <v>180</v>
      </c>
      <c r="R620" s="123" t="s">
        <v>180</v>
      </c>
      <c r="S620" s="123" t="s">
        <v>180</v>
      </c>
      <c r="T620" s="123" t="s">
        <v>184</v>
      </c>
      <c r="U620" s="123">
        <v>5214330.2489865096</v>
      </c>
      <c r="V620" s="123">
        <v>5299547.5210603504</v>
      </c>
      <c r="W620" s="123">
        <v>1349798.87156052</v>
      </c>
      <c r="X620" s="123">
        <v>1032833.28686763</v>
      </c>
      <c r="Y620" s="123">
        <v>1342342.02019787</v>
      </c>
      <c r="Z620" s="123">
        <v>2364459.7193529201</v>
      </c>
      <c r="AA620" s="123">
        <v>3890628.6956753</v>
      </c>
      <c r="AB620" s="123">
        <v>4077956.0436212099</v>
      </c>
      <c r="AC620" s="123">
        <v>5559479.4089273997</v>
      </c>
      <c r="AD620" s="123">
        <v>5857471.9059715504</v>
      </c>
      <c r="AE620" s="123">
        <v>1474400.0467840801</v>
      </c>
      <c r="AF620" s="123">
        <v>1032833.28686763</v>
      </c>
      <c r="AG620" s="123">
        <v>1692974.2211466799</v>
      </c>
      <c r="AH620" s="123">
        <v>3134820.4379723398</v>
      </c>
      <c r="AI620" s="123">
        <v>4694189.24159553</v>
      </c>
      <c r="AJ620" s="123">
        <v>4492589.1440481097</v>
      </c>
      <c r="AK620" s="123">
        <v>5708475.6574494801</v>
      </c>
      <c r="AL620" s="123">
        <v>1253616.66682586</v>
      </c>
      <c r="AM620" s="123">
        <v>2413897.3295595101</v>
      </c>
      <c r="AN620" s="123">
        <v>4593389.1928218203</v>
      </c>
      <c r="AO620" s="123">
        <v>3.69122210633684</v>
      </c>
      <c r="AP620" s="123">
        <v>24.906724563105001</v>
      </c>
      <c r="AQ620" s="123">
        <v>42.2362303839841</v>
      </c>
      <c r="AR620" s="123">
        <v>3.1034338715825101</v>
      </c>
      <c r="AS620" s="123">
        <v>0.22</v>
      </c>
      <c r="AT620" s="123">
        <v>0.42299999999999999</v>
      </c>
      <c r="AU620" s="123">
        <v>0.80500000000000005</v>
      </c>
      <c r="AV620" s="123">
        <v>-2.19</v>
      </c>
      <c r="AW620" s="123">
        <v>-1.24</v>
      </c>
      <c r="AX620" s="123">
        <v>-0.31</v>
      </c>
      <c r="AY620" s="123">
        <v>1.27990794627758E-2</v>
      </c>
      <c r="AZ620" s="123">
        <v>7.4088707861965794E-2</v>
      </c>
      <c r="BA620" s="123">
        <v>0.82541195346224105</v>
      </c>
      <c r="BB620" s="123">
        <v>4.99616799608033E-2</v>
      </c>
      <c r="BC620" s="123">
        <v>0.14483686206832</v>
      </c>
      <c r="BD620" s="123">
        <v>0.99999999983319099</v>
      </c>
      <c r="BE620" s="124" t="s">
        <v>180</v>
      </c>
      <c r="BF620" s="124" t="s">
        <v>180</v>
      </c>
      <c r="BG620" s="124" t="s">
        <v>180</v>
      </c>
      <c r="BH620" s="124" t="s">
        <v>180</v>
      </c>
      <c r="BI620" s="124" t="s">
        <v>180</v>
      </c>
      <c r="BJ620" s="124" t="s">
        <v>180</v>
      </c>
      <c r="BK620" s="124" t="s">
        <v>180</v>
      </c>
    </row>
    <row r="621" spans="1:63" ht="67" customHeight="1" x14ac:dyDescent="0.2">
      <c r="A621" s="122" t="s">
        <v>3088</v>
      </c>
      <c r="B621" s="123" t="s">
        <v>3089</v>
      </c>
      <c r="C621" s="123" t="s">
        <v>3090</v>
      </c>
      <c r="D621" s="123">
        <v>208.09575000000001</v>
      </c>
      <c r="E621" s="123">
        <v>8.3010000000000002</v>
      </c>
      <c r="F621" s="123">
        <v>51422923.574013703</v>
      </c>
      <c r="G621" s="123" t="s">
        <v>182</v>
      </c>
      <c r="H621" s="123" t="s">
        <v>188</v>
      </c>
      <c r="I621" s="123" t="s">
        <v>183</v>
      </c>
      <c r="J621" s="123" t="s">
        <v>200</v>
      </c>
      <c r="K621" s="123" t="s">
        <v>183</v>
      </c>
      <c r="L621" s="123">
        <v>1</v>
      </c>
      <c r="M621" s="123">
        <v>1</v>
      </c>
      <c r="N621" s="123">
        <v>0</v>
      </c>
      <c r="O621" s="123">
        <v>0</v>
      </c>
      <c r="P621" s="123" t="s">
        <v>180</v>
      </c>
      <c r="Q621" s="123" t="s">
        <v>180</v>
      </c>
      <c r="R621" s="123" t="s">
        <v>180</v>
      </c>
      <c r="S621" s="123">
        <v>89.7</v>
      </c>
      <c r="T621" s="123" t="s">
        <v>184</v>
      </c>
      <c r="U621" s="123">
        <v>10199212.7359979</v>
      </c>
      <c r="V621" s="123">
        <v>8745155.1056536492</v>
      </c>
      <c r="W621" s="123">
        <v>29843509.7377753</v>
      </c>
      <c r="X621" s="123">
        <v>42030920.445164002</v>
      </c>
      <c r="Y621" s="123">
        <v>32371092.988889601</v>
      </c>
      <c r="Z621" s="123">
        <v>51422923.574013703</v>
      </c>
      <c r="AA621" s="123">
        <v>27176830.993692499</v>
      </c>
      <c r="AB621" s="123">
        <v>25963797.410806801</v>
      </c>
      <c r="AC621" s="123">
        <v>10874323.3522793</v>
      </c>
      <c r="AD621" s="123">
        <v>9665825.2692639008</v>
      </c>
      <c r="AE621" s="123">
        <v>32598391.5682985</v>
      </c>
      <c r="AF621" s="123">
        <v>42030920.445164002</v>
      </c>
      <c r="AG621" s="123">
        <v>40826723.082433097</v>
      </c>
      <c r="AH621" s="123">
        <v>68176941.430080101</v>
      </c>
      <c r="AI621" s="123">
        <v>32789864.479501098</v>
      </c>
      <c r="AJ621" s="123">
        <v>28603710.569296598</v>
      </c>
      <c r="AK621" s="123">
        <v>10270074.310771599</v>
      </c>
      <c r="AL621" s="123">
        <v>37314656.006731197</v>
      </c>
      <c r="AM621" s="123">
        <v>54501832.256256603</v>
      </c>
      <c r="AN621" s="123">
        <v>30696787.5243988</v>
      </c>
      <c r="AO621" s="123">
        <v>8.3206524480049495</v>
      </c>
      <c r="AP621" s="123">
        <v>17.874491811920901</v>
      </c>
      <c r="AQ621" s="123">
        <v>35.484173760660802</v>
      </c>
      <c r="AR621" s="123">
        <v>9.6428911808554396</v>
      </c>
      <c r="AS621" s="123">
        <v>3.633</v>
      </c>
      <c r="AT621" s="123">
        <v>5.3070000000000004</v>
      </c>
      <c r="AU621" s="123">
        <v>2.9889999999999999</v>
      </c>
      <c r="AV621" s="123">
        <v>1.86</v>
      </c>
      <c r="AW621" s="123">
        <v>2.41</v>
      </c>
      <c r="AX621" s="123">
        <v>1.58</v>
      </c>
      <c r="AY621" s="123">
        <v>1.2860003461502E-2</v>
      </c>
      <c r="AZ621" s="123">
        <v>5.2440344575780404E-3</v>
      </c>
      <c r="BA621" s="123">
        <v>2.26338096540478E-2</v>
      </c>
      <c r="BB621" s="123">
        <v>5.01189219976352E-2</v>
      </c>
      <c r="BC621" s="123">
        <v>1.8779521626842901E-2</v>
      </c>
      <c r="BD621" s="123">
        <v>7.3273186453370803E-2</v>
      </c>
      <c r="BE621" s="124" t="s">
        <v>3091</v>
      </c>
      <c r="BF621" s="124" t="s">
        <v>3092</v>
      </c>
      <c r="BG621" s="124" t="s">
        <v>180</v>
      </c>
      <c r="BH621" s="124" t="s">
        <v>180</v>
      </c>
      <c r="BI621" s="124" t="s">
        <v>3093</v>
      </c>
      <c r="BJ621" s="124" t="s">
        <v>180</v>
      </c>
      <c r="BK621" s="124" t="s">
        <v>180</v>
      </c>
    </row>
    <row r="622" spans="1:63" ht="67" customHeight="1" x14ac:dyDescent="0.2">
      <c r="A622" s="122" t="s">
        <v>3094</v>
      </c>
      <c r="B622" s="123" t="s">
        <v>180</v>
      </c>
      <c r="C622" s="123" t="s">
        <v>3095</v>
      </c>
      <c r="D622" s="123">
        <v>259.13481999999999</v>
      </c>
      <c r="E622" s="123">
        <v>12.186</v>
      </c>
      <c r="F622" s="123">
        <v>1256626.8870192701</v>
      </c>
      <c r="G622" s="123" t="s">
        <v>182</v>
      </c>
      <c r="H622" s="123" t="s">
        <v>183</v>
      </c>
      <c r="I622" s="123" t="s">
        <v>183</v>
      </c>
      <c r="J622" s="123" t="s">
        <v>183</v>
      </c>
      <c r="K622" s="123" t="s">
        <v>183</v>
      </c>
      <c r="L622" s="123">
        <v>0</v>
      </c>
      <c r="M622" s="123">
        <v>0</v>
      </c>
      <c r="N622" s="123">
        <v>0</v>
      </c>
      <c r="O622" s="123">
        <v>0</v>
      </c>
      <c r="P622" s="123" t="s">
        <v>180</v>
      </c>
      <c r="Q622" s="123" t="s">
        <v>180</v>
      </c>
      <c r="R622" s="123" t="s">
        <v>180</v>
      </c>
      <c r="S622" s="123" t="s">
        <v>180</v>
      </c>
      <c r="T622" s="123" t="s">
        <v>184</v>
      </c>
      <c r="U622" s="123">
        <v>177941.17781918601</v>
      </c>
      <c r="V622" s="123">
        <v>345904.093481049</v>
      </c>
      <c r="W622" s="123">
        <v>1085810.5111517</v>
      </c>
      <c r="X622" s="123">
        <v>1256626.8870192701</v>
      </c>
      <c r="Y622" s="123">
        <v>1003539.26776132</v>
      </c>
      <c r="Z622" s="123">
        <v>982616.900555011</v>
      </c>
      <c r="AA622" s="123">
        <v>1095877.1576618799</v>
      </c>
      <c r="AB622" s="123">
        <v>1104989.3584056401</v>
      </c>
      <c r="AC622" s="123">
        <v>189719.535750221</v>
      </c>
      <c r="AD622" s="123">
        <v>382320.09462581598</v>
      </c>
      <c r="AE622" s="123">
        <v>1186042.6780397899</v>
      </c>
      <c r="AF622" s="123">
        <v>1256626.8870192701</v>
      </c>
      <c r="AG622" s="123">
        <v>1265673.04357938</v>
      </c>
      <c r="AH622" s="123">
        <v>1302761.69111473</v>
      </c>
      <c r="AI622" s="123">
        <v>1322216.8358869201</v>
      </c>
      <c r="AJ622" s="123">
        <v>1217341.02642597</v>
      </c>
      <c r="AK622" s="123">
        <v>286019.81518801802</v>
      </c>
      <c r="AL622" s="123">
        <v>1221334.7825295301</v>
      </c>
      <c r="AM622" s="123">
        <v>1284217.36734706</v>
      </c>
      <c r="AN622" s="123">
        <v>1269778.93115645</v>
      </c>
      <c r="AO622" s="123">
        <v>47.615288874907797</v>
      </c>
      <c r="AP622" s="123">
        <v>4.0865595189807298</v>
      </c>
      <c r="AQ622" s="123">
        <v>2.0421491597989498</v>
      </c>
      <c r="AR622" s="123">
        <v>5.8402603975108898</v>
      </c>
      <c r="AS622" s="123">
        <v>4.2699999999999996</v>
      </c>
      <c r="AT622" s="123">
        <v>4.49</v>
      </c>
      <c r="AU622" s="123">
        <v>4.4390000000000001</v>
      </c>
      <c r="AV622" s="123">
        <v>2.09</v>
      </c>
      <c r="AW622" s="123">
        <v>2.17</v>
      </c>
      <c r="AX622" s="123">
        <v>2.15</v>
      </c>
      <c r="AY622" s="123">
        <v>1.2999798108505401E-2</v>
      </c>
      <c r="AZ622" s="123">
        <v>1.1544049206398401E-2</v>
      </c>
      <c r="BA622" s="123">
        <v>1.18725367158757E-2</v>
      </c>
      <c r="BB622" s="123">
        <v>5.0509031522497201E-2</v>
      </c>
      <c r="BC622" s="123">
        <v>3.4015717807203E-2</v>
      </c>
      <c r="BD622" s="123">
        <v>4.6245823186860401E-2</v>
      </c>
      <c r="BE622" s="124" t="s">
        <v>3096</v>
      </c>
      <c r="BF622" s="124" t="s">
        <v>180</v>
      </c>
      <c r="BG622" s="124" t="s">
        <v>180</v>
      </c>
      <c r="BH622" s="124" t="s">
        <v>180</v>
      </c>
      <c r="BI622" s="124" t="s">
        <v>180</v>
      </c>
      <c r="BJ622" s="124" t="s">
        <v>180</v>
      </c>
      <c r="BK622" s="124" t="s">
        <v>180</v>
      </c>
    </row>
    <row r="623" spans="1:63" ht="67" customHeight="1" x14ac:dyDescent="0.2">
      <c r="A623" s="122" t="s">
        <v>3097</v>
      </c>
      <c r="B623" s="123" t="s">
        <v>180</v>
      </c>
      <c r="C623" s="123" t="s">
        <v>3098</v>
      </c>
      <c r="D623" s="123">
        <v>327.21526</v>
      </c>
      <c r="E623" s="123">
        <v>6.8019999999999996</v>
      </c>
      <c r="F623" s="123">
        <v>29171097.491055399</v>
      </c>
      <c r="G623" s="123" t="s">
        <v>182</v>
      </c>
      <c r="H623" s="123" t="s">
        <v>183</v>
      </c>
      <c r="I623" s="123" t="s">
        <v>183</v>
      </c>
      <c r="J623" s="123" t="s">
        <v>183</v>
      </c>
      <c r="K623" s="123" t="s">
        <v>183</v>
      </c>
      <c r="L623" s="123">
        <v>0</v>
      </c>
      <c r="M623" s="123">
        <v>0</v>
      </c>
      <c r="N623" s="123">
        <v>0</v>
      </c>
      <c r="O623" s="123">
        <v>0</v>
      </c>
      <c r="P623" s="123" t="s">
        <v>180</v>
      </c>
      <c r="Q623" s="123" t="s">
        <v>180</v>
      </c>
      <c r="R623" s="123" t="s">
        <v>180</v>
      </c>
      <c r="S623" s="123" t="s">
        <v>180</v>
      </c>
      <c r="T623" s="123" t="s">
        <v>184</v>
      </c>
      <c r="U623" s="123">
        <v>2383156.0134071801</v>
      </c>
      <c r="V623" s="123">
        <v>2272828.6355066299</v>
      </c>
      <c r="W623" s="123">
        <v>7764674.9160466399</v>
      </c>
      <c r="X623" s="123">
        <v>10153977.0951497</v>
      </c>
      <c r="Y623" s="123">
        <v>17014781.521526799</v>
      </c>
      <c r="Z623" s="123">
        <v>18579284.652248301</v>
      </c>
      <c r="AA623" s="123">
        <v>29171097.491055399</v>
      </c>
      <c r="AB623" s="123">
        <v>18135564.954049598</v>
      </c>
      <c r="AC623" s="123">
        <v>2540902.88726418</v>
      </c>
      <c r="AD623" s="123">
        <v>2512106.8971760101</v>
      </c>
      <c r="AE623" s="123">
        <v>8481439.1986021698</v>
      </c>
      <c r="AF623" s="123">
        <v>10153977.0951497</v>
      </c>
      <c r="AG623" s="123">
        <v>21459200.457825001</v>
      </c>
      <c r="AH623" s="123">
        <v>24632570.719670702</v>
      </c>
      <c r="AI623" s="123">
        <v>35196021.7021631</v>
      </c>
      <c r="AJ623" s="123">
        <v>19979529.2941393</v>
      </c>
      <c r="AK623" s="123">
        <v>2526504.8922200901</v>
      </c>
      <c r="AL623" s="123">
        <v>9317708.1468759291</v>
      </c>
      <c r="AM623" s="123">
        <v>23045885.5887479</v>
      </c>
      <c r="AN623" s="123">
        <v>27587775.498151202</v>
      </c>
      <c r="AO623" s="123">
        <v>0.80592916819804405</v>
      </c>
      <c r="AP623" s="123">
        <v>12.692637178561601</v>
      </c>
      <c r="AQ623" s="123">
        <v>9.7367125369330694</v>
      </c>
      <c r="AR623" s="123">
        <v>39.001640303721899</v>
      </c>
      <c r="AS623" s="123">
        <v>3.6880000000000002</v>
      </c>
      <c r="AT623" s="123">
        <v>9.1219999999999999</v>
      </c>
      <c r="AU623" s="123">
        <v>10.919</v>
      </c>
      <c r="AV623" s="123">
        <v>1.88</v>
      </c>
      <c r="AW623" s="123">
        <v>3.19</v>
      </c>
      <c r="AX623" s="123">
        <v>3.45</v>
      </c>
      <c r="AY623" s="123">
        <v>1.3009354152512099E-2</v>
      </c>
      <c r="AZ623" s="123">
        <v>1.7916961283686E-3</v>
      </c>
      <c r="BA623" s="123">
        <v>1.40586144638222E-3</v>
      </c>
      <c r="BB623" s="123">
        <v>5.0509031522497201E-2</v>
      </c>
      <c r="BC623" s="123">
        <v>8.3819618490924199E-3</v>
      </c>
      <c r="BD623" s="123">
        <v>9.8369786507666399E-3</v>
      </c>
      <c r="BE623" s="124" t="s">
        <v>3099</v>
      </c>
      <c r="BF623" s="124" t="s">
        <v>180</v>
      </c>
      <c r="BG623" s="124" t="s">
        <v>180</v>
      </c>
      <c r="BH623" s="124" t="s">
        <v>180</v>
      </c>
      <c r="BI623" s="124" t="s">
        <v>180</v>
      </c>
      <c r="BJ623" s="124" t="s">
        <v>180</v>
      </c>
      <c r="BK623" s="124" t="s">
        <v>180</v>
      </c>
    </row>
    <row r="624" spans="1:63" ht="67" customHeight="1" x14ac:dyDescent="0.2">
      <c r="A624" s="122" t="s">
        <v>3100</v>
      </c>
      <c r="B624" s="123" t="s">
        <v>180</v>
      </c>
      <c r="C624" s="123" t="s">
        <v>3101</v>
      </c>
      <c r="D624" s="123">
        <v>327.09582</v>
      </c>
      <c r="E624" s="123">
        <v>6.7190000000000003</v>
      </c>
      <c r="F624" s="123">
        <v>1618801.3392666201</v>
      </c>
      <c r="G624" s="123" t="s">
        <v>182</v>
      </c>
      <c r="H624" s="123" t="s">
        <v>183</v>
      </c>
      <c r="I624" s="123" t="s">
        <v>224</v>
      </c>
      <c r="J624" s="123" t="s">
        <v>224</v>
      </c>
      <c r="K624" s="123" t="s">
        <v>183</v>
      </c>
      <c r="L624" s="123">
        <v>2</v>
      </c>
      <c r="M624" s="123">
        <v>0</v>
      </c>
      <c r="N624" s="123">
        <v>1</v>
      </c>
      <c r="O624" s="123">
        <v>0</v>
      </c>
      <c r="P624" s="123" t="s">
        <v>190</v>
      </c>
      <c r="Q624" s="123" t="s">
        <v>180</v>
      </c>
      <c r="R624" s="123" t="s">
        <v>180</v>
      </c>
      <c r="S624" s="123" t="s">
        <v>180</v>
      </c>
      <c r="T624" s="123" t="s">
        <v>184</v>
      </c>
      <c r="U624" s="123">
        <v>28372.17041671</v>
      </c>
      <c r="V624" s="123">
        <v>98765.4910067163</v>
      </c>
      <c r="W624" s="123">
        <v>1413018.0252708299</v>
      </c>
      <c r="X624" s="123">
        <v>1543149.47392776</v>
      </c>
      <c r="Y624" s="123">
        <v>287270.91893698199</v>
      </c>
      <c r="Z624" s="123">
        <v>626312.43243815994</v>
      </c>
      <c r="AA624" s="123">
        <v>1187802.0054933</v>
      </c>
      <c r="AB624" s="123">
        <v>1618801.3392666201</v>
      </c>
      <c r="AC624" s="123">
        <v>30250.193157392801</v>
      </c>
      <c r="AD624" s="123">
        <v>109163.29866886001</v>
      </c>
      <c r="AE624" s="123">
        <v>1543455.0187150999</v>
      </c>
      <c r="AF624" s="123">
        <v>1543149.47392776</v>
      </c>
      <c r="AG624" s="123">
        <v>362308.75062209502</v>
      </c>
      <c r="AH624" s="123">
        <v>830370.25232158601</v>
      </c>
      <c r="AI624" s="123">
        <v>1433127.6077642799</v>
      </c>
      <c r="AJ624" s="123">
        <v>1783395.71230437</v>
      </c>
      <c r="AK624" s="123">
        <v>69706.745913126404</v>
      </c>
      <c r="AL624" s="123">
        <v>1543302.24632143</v>
      </c>
      <c r="AM624" s="123">
        <v>596339.50147183996</v>
      </c>
      <c r="AN624" s="123">
        <v>1608261.6600343301</v>
      </c>
      <c r="AO624" s="123">
        <v>80.049629774986002</v>
      </c>
      <c r="AP624" s="123">
        <v>1.3999382782892899E-2</v>
      </c>
      <c r="AQ624" s="123">
        <v>55.500174153681797</v>
      </c>
      <c r="AR624" s="123">
        <v>15.4002895243034</v>
      </c>
      <c r="AS624" s="123">
        <v>22.14</v>
      </c>
      <c r="AT624" s="123">
        <v>8.5549999999999997</v>
      </c>
      <c r="AU624" s="123">
        <v>23.071999999999999</v>
      </c>
      <c r="AV624" s="123">
        <v>4.47</v>
      </c>
      <c r="AW624" s="123">
        <v>3.1</v>
      </c>
      <c r="AX624" s="123">
        <v>4.53</v>
      </c>
      <c r="AY624" s="123">
        <v>1.30308261356531E-2</v>
      </c>
      <c r="AZ624" s="123">
        <v>4.7587466034192803E-2</v>
      </c>
      <c r="BA624" s="123">
        <v>1.2539716748102199E-2</v>
      </c>
      <c r="BB624" s="123">
        <v>5.0509031522497201E-2</v>
      </c>
      <c r="BC624" s="123">
        <v>0.102431176889202</v>
      </c>
      <c r="BD624" s="123">
        <v>4.8022763823962297E-2</v>
      </c>
      <c r="BE624" s="124" t="s">
        <v>3102</v>
      </c>
      <c r="BF624" s="124" t="s">
        <v>180</v>
      </c>
      <c r="BG624" s="124" t="s">
        <v>180</v>
      </c>
      <c r="BH624" s="124" t="s">
        <v>180</v>
      </c>
      <c r="BI624" s="124" t="s">
        <v>3103</v>
      </c>
      <c r="BJ624" s="124" t="s">
        <v>3104</v>
      </c>
      <c r="BK624" s="124" t="s">
        <v>3105</v>
      </c>
    </row>
    <row r="625" spans="1:63" ht="67" customHeight="1" x14ac:dyDescent="0.2">
      <c r="A625" s="122" t="s">
        <v>3106</v>
      </c>
      <c r="B625" s="123" t="s">
        <v>180</v>
      </c>
      <c r="C625" s="123" t="s">
        <v>2598</v>
      </c>
      <c r="D625" s="123">
        <v>242.12685999999999</v>
      </c>
      <c r="E625" s="123">
        <v>3.7519999999999998</v>
      </c>
      <c r="F625" s="123">
        <v>422117712.27674598</v>
      </c>
      <c r="G625" s="123" t="s">
        <v>182</v>
      </c>
      <c r="H625" s="123" t="s">
        <v>183</v>
      </c>
      <c r="I625" s="123" t="s">
        <v>183</v>
      </c>
      <c r="J625" s="123" t="s">
        <v>183</v>
      </c>
      <c r="K625" s="123" t="s">
        <v>183</v>
      </c>
      <c r="L625" s="123">
        <v>0</v>
      </c>
      <c r="M625" s="123">
        <v>0</v>
      </c>
      <c r="N625" s="123">
        <v>0</v>
      </c>
      <c r="O625" s="123">
        <v>0</v>
      </c>
      <c r="P625" s="123" t="s">
        <v>180</v>
      </c>
      <c r="Q625" s="123" t="s">
        <v>180</v>
      </c>
      <c r="R625" s="123" t="s">
        <v>180</v>
      </c>
      <c r="S625" s="123" t="s">
        <v>180</v>
      </c>
      <c r="T625" s="123" t="s">
        <v>184</v>
      </c>
      <c r="U625" s="123">
        <v>422117712.27674598</v>
      </c>
      <c r="V625" s="123">
        <v>399927841.45663798</v>
      </c>
      <c r="W625" s="123">
        <v>207040532.01283401</v>
      </c>
      <c r="X625" s="123">
        <v>239198044.22854301</v>
      </c>
      <c r="Y625" s="123">
        <v>59505587.781032898</v>
      </c>
      <c r="Z625" s="123">
        <v>55785911.798932299</v>
      </c>
      <c r="AA625" s="123">
        <v>284232385.05941403</v>
      </c>
      <c r="AB625" s="123">
        <v>230735836.749708</v>
      </c>
      <c r="AC625" s="123">
        <v>450058706.96476102</v>
      </c>
      <c r="AD625" s="123">
        <v>442031340.68309999</v>
      </c>
      <c r="AE625" s="123">
        <v>226152633.93501601</v>
      </c>
      <c r="AF625" s="123">
        <v>239198044.22854301</v>
      </c>
      <c r="AG625" s="123">
        <v>75048999.890966505</v>
      </c>
      <c r="AH625" s="123">
        <v>73961427.647443295</v>
      </c>
      <c r="AI625" s="123">
        <v>342937018.26186597</v>
      </c>
      <c r="AJ625" s="123">
        <v>254196294.47601801</v>
      </c>
      <c r="AK625" s="123">
        <v>446045023.82393098</v>
      </c>
      <c r="AL625" s="123">
        <v>232675339.08177999</v>
      </c>
      <c r="AM625" s="123">
        <v>74505213.7692049</v>
      </c>
      <c r="AN625" s="123">
        <v>298566656.36894202</v>
      </c>
      <c r="AO625" s="123">
        <v>1.27256326820258</v>
      </c>
      <c r="AP625" s="123">
        <v>3.9645362152758201</v>
      </c>
      <c r="AQ625" s="123">
        <v>1.0321824064649601</v>
      </c>
      <c r="AR625" s="123">
        <v>21.016803523711499</v>
      </c>
      <c r="AS625" s="123">
        <v>0.52200000000000002</v>
      </c>
      <c r="AT625" s="123">
        <v>0.16700000000000001</v>
      </c>
      <c r="AU625" s="123">
        <v>0.66900000000000004</v>
      </c>
      <c r="AV625" s="123">
        <v>-0.94</v>
      </c>
      <c r="AW625" s="123">
        <v>-2.58</v>
      </c>
      <c r="AX625" s="123">
        <v>-0.57999999999999996</v>
      </c>
      <c r="AY625" s="123">
        <v>1.30433125060155E-2</v>
      </c>
      <c r="AZ625" s="123">
        <v>2.7546168507108798E-4</v>
      </c>
      <c r="BA625" s="123">
        <v>6.1198164297495E-2</v>
      </c>
      <c r="BB625" s="123">
        <v>5.0509031522497201E-2</v>
      </c>
      <c r="BC625" s="123">
        <v>2.229403237842E-3</v>
      </c>
      <c r="BD625" s="123">
        <v>0.15334276874542599</v>
      </c>
      <c r="BE625" s="124" t="s">
        <v>3107</v>
      </c>
      <c r="BF625" s="124" t="s">
        <v>180</v>
      </c>
      <c r="BG625" s="124" t="s">
        <v>180</v>
      </c>
      <c r="BH625" s="124" t="s">
        <v>180</v>
      </c>
      <c r="BI625" s="124" t="s">
        <v>180</v>
      </c>
      <c r="BJ625" s="124" t="s">
        <v>180</v>
      </c>
      <c r="BK625" s="124" t="s">
        <v>180</v>
      </c>
    </row>
    <row r="626" spans="1:63" ht="67" customHeight="1" x14ac:dyDescent="0.2">
      <c r="A626" s="122" t="s">
        <v>3108</v>
      </c>
      <c r="B626" s="123" t="s">
        <v>180</v>
      </c>
      <c r="C626" s="123" t="s">
        <v>3109</v>
      </c>
      <c r="D626" s="123">
        <v>146.05802</v>
      </c>
      <c r="E626" s="123">
        <v>12.826000000000001</v>
      </c>
      <c r="F626" s="123">
        <v>2411868.7184427199</v>
      </c>
      <c r="G626" s="123" t="s">
        <v>182</v>
      </c>
      <c r="H626" s="123" t="s">
        <v>183</v>
      </c>
      <c r="I626" s="123" t="s">
        <v>200</v>
      </c>
      <c r="J626" s="123" t="s">
        <v>200</v>
      </c>
      <c r="K626" s="123" t="s">
        <v>183</v>
      </c>
      <c r="L626" s="123">
        <v>23</v>
      </c>
      <c r="M626" s="123">
        <v>0</v>
      </c>
      <c r="N626" s="123">
        <v>19</v>
      </c>
      <c r="O626" s="123">
        <v>12</v>
      </c>
      <c r="P626" s="123" t="s">
        <v>3110</v>
      </c>
      <c r="Q626" s="123" t="s">
        <v>872</v>
      </c>
      <c r="R626" s="123" t="s">
        <v>180</v>
      </c>
      <c r="S626" s="123" t="s">
        <v>180</v>
      </c>
      <c r="T626" s="123" t="s">
        <v>184</v>
      </c>
      <c r="U626" s="123">
        <v>158386.92289617099</v>
      </c>
      <c r="V626" s="123">
        <v>35915.980891466199</v>
      </c>
      <c r="W626" s="123">
        <v>2085294.0234137699</v>
      </c>
      <c r="X626" s="123">
        <v>2411868.7184427199</v>
      </c>
      <c r="Y626" s="123">
        <v>2132374.1545735798</v>
      </c>
      <c r="Z626" s="123">
        <v>1867995.7050451001</v>
      </c>
      <c r="AA626" s="123">
        <v>1177411.7142286501</v>
      </c>
      <c r="AB626" s="123">
        <v>2387334.4832375101</v>
      </c>
      <c r="AC626" s="123">
        <v>168870.937289747</v>
      </c>
      <c r="AD626" s="123">
        <v>39697.134181954003</v>
      </c>
      <c r="AE626" s="123">
        <v>2277789.4325287901</v>
      </c>
      <c r="AF626" s="123">
        <v>2411868.7184427199</v>
      </c>
      <c r="AG626" s="123">
        <v>2689370.0854275399</v>
      </c>
      <c r="AH626" s="123">
        <v>2476604.3025771999</v>
      </c>
      <c r="AI626" s="123">
        <v>1420591.33219376</v>
      </c>
      <c r="AJ626" s="123">
        <v>2630070.7677762201</v>
      </c>
      <c r="AK626" s="123">
        <v>104284.03573585099</v>
      </c>
      <c r="AL626" s="123">
        <v>2344829.0754857501</v>
      </c>
      <c r="AM626" s="123">
        <v>2582987.1940023699</v>
      </c>
      <c r="AN626" s="123">
        <v>2025331.0499849899</v>
      </c>
      <c r="AO626" s="123">
        <v>87.587396752210594</v>
      </c>
      <c r="AP626" s="123">
        <v>4.0432956618283598</v>
      </c>
      <c r="AQ626" s="123">
        <v>5.8245789296701398</v>
      </c>
      <c r="AR626" s="123">
        <v>42.226731803295699</v>
      </c>
      <c r="AS626" s="123">
        <v>22.484999999999999</v>
      </c>
      <c r="AT626" s="123">
        <v>24.768999999999998</v>
      </c>
      <c r="AU626" s="123">
        <v>19.420999999999999</v>
      </c>
      <c r="AV626" s="123">
        <v>4.49</v>
      </c>
      <c r="AW626" s="123">
        <v>4.63</v>
      </c>
      <c r="AX626" s="123">
        <v>4.28</v>
      </c>
      <c r="AY626" s="123">
        <v>1.31231106167734E-2</v>
      </c>
      <c r="AZ626" s="123">
        <v>1.18489461479807E-2</v>
      </c>
      <c r="BA626" s="123">
        <v>1.6216491325446999E-2</v>
      </c>
      <c r="BB626" s="123">
        <v>5.0737121938735398E-2</v>
      </c>
      <c r="BC626" s="123">
        <v>3.4654057476059902E-2</v>
      </c>
      <c r="BD626" s="123">
        <v>5.7648083364839398E-2</v>
      </c>
      <c r="BE626" s="124" t="s">
        <v>3111</v>
      </c>
      <c r="BF626" s="124" t="s">
        <v>180</v>
      </c>
      <c r="BG626" s="124" t="s">
        <v>180</v>
      </c>
      <c r="BH626" s="124" t="s">
        <v>3112</v>
      </c>
      <c r="BI626" s="124" t="s">
        <v>3113</v>
      </c>
      <c r="BJ626" s="124" t="s">
        <v>3114</v>
      </c>
      <c r="BK626" s="124" t="s">
        <v>3115</v>
      </c>
    </row>
    <row r="627" spans="1:63" ht="67" customHeight="1" x14ac:dyDescent="0.2">
      <c r="A627" s="122" t="s">
        <v>3116</v>
      </c>
      <c r="B627" s="123" t="s">
        <v>180</v>
      </c>
      <c r="C627" s="123" t="s">
        <v>3117</v>
      </c>
      <c r="D627" s="123">
        <v>329.15807000000001</v>
      </c>
      <c r="E627" s="123">
        <v>8.6189999999999998</v>
      </c>
      <c r="F627" s="123">
        <v>928252.09961081098</v>
      </c>
      <c r="G627" s="123" t="s">
        <v>182</v>
      </c>
      <c r="H627" s="123" t="s">
        <v>183</v>
      </c>
      <c r="I627" s="123" t="s">
        <v>183</v>
      </c>
      <c r="J627" s="123" t="s">
        <v>224</v>
      </c>
      <c r="K627" s="123" t="s">
        <v>183</v>
      </c>
      <c r="L627" s="123">
        <v>3</v>
      </c>
      <c r="M627" s="123">
        <v>0</v>
      </c>
      <c r="N627" s="123">
        <v>0</v>
      </c>
      <c r="O627" s="123">
        <v>0</v>
      </c>
      <c r="P627" s="123" t="s">
        <v>180</v>
      </c>
      <c r="Q627" s="123" t="s">
        <v>180</v>
      </c>
      <c r="R627" s="123" t="s">
        <v>180</v>
      </c>
      <c r="S627" s="123" t="s">
        <v>180</v>
      </c>
      <c r="T627" s="123" t="s">
        <v>184</v>
      </c>
      <c r="U627" s="123">
        <v>557577.04601475399</v>
      </c>
      <c r="V627" s="123">
        <v>928252.09961081098</v>
      </c>
      <c r="W627" s="123">
        <v>151340.35069007301</v>
      </c>
      <c r="X627" s="123">
        <v>100760.66139116</v>
      </c>
      <c r="Y627" s="123">
        <v>73807.643650104394</v>
      </c>
      <c r="Z627" s="123">
        <v>68338.056506780995</v>
      </c>
      <c r="AA627" s="123">
        <v>429487.759924774</v>
      </c>
      <c r="AB627" s="123">
        <v>309874.54953130899</v>
      </c>
      <c r="AC627" s="123">
        <v>594484.42238810996</v>
      </c>
      <c r="AD627" s="123">
        <v>1025976.3826104</v>
      </c>
      <c r="AE627" s="123">
        <v>165310.71764772799</v>
      </c>
      <c r="AF627" s="123">
        <v>100760.66139116</v>
      </c>
      <c r="AG627" s="123">
        <v>93086.885564968194</v>
      </c>
      <c r="AH627" s="123">
        <v>90603.165905229704</v>
      </c>
      <c r="AI627" s="123">
        <v>518193.06845622801</v>
      </c>
      <c r="AJ627" s="123">
        <v>341381.57016644499</v>
      </c>
      <c r="AK627" s="123">
        <v>810230.402499257</v>
      </c>
      <c r="AL627" s="123">
        <v>133035.68951944399</v>
      </c>
      <c r="AM627" s="123">
        <v>91845.025735099</v>
      </c>
      <c r="AN627" s="123">
        <v>429787.31931133702</v>
      </c>
      <c r="AO627" s="123">
        <v>37.657299721105097</v>
      </c>
      <c r="AP627" s="123">
        <v>34.309426793568299</v>
      </c>
      <c r="AQ627" s="123">
        <v>1.9121939374624599</v>
      </c>
      <c r="AR627" s="123">
        <v>29.089878601534998</v>
      </c>
      <c r="AS627" s="123">
        <v>0.16400000000000001</v>
      </c>
      <c r="AT627" s="123">
        <v>0.113</v>
      </c>
      <c r="AU627" s="123">
        <v>0.53</v>
      </c>
      <c r="AV627" s="123">
        <v>-2.61</v>
      </c>
      <c r="AW627" s="123">
        <v>-3.14</v>
      </c>
      <c r="AX627" s="123">
        <v>-0.91</v>
      </c>
      <c r="AY627" s="123">
        <v>1.31830995551849E-2</v>
      </c>
      <c r="AZ627" s="123">
        <v>7.0014546947240203E-3</v>
      </c>
      <c r="BA627" s="123">
        <v>0.30205733715509903</v>
      </c>
      <c r="BB627" s="123">
        <v>5.0888021812383201E-2</v>
      </c>
      <c r="BC627" s="123">
        <v>2.3402115516556601E-2</v>
      </c>
      <c r="BD627" s="123">
        <v>0.50962128976066401</v>
      </c>
      <c r="BE627" s="124" t="s">
        <v>3118</v>
      </c>
      <c r="BF627" s="124" t="s">
        <v>180</v>
      </c>
      <c r="BG627" s="124" t="s">
        <v>180</v>
      </c>
      <c r="BH627" s="124" t="s">
        <v>180</v>
      </c>
      <c r="BI627" s="124" t="s">
        <v>3119</v>
      </c>
      <c r="BJ627" s="124" t="s">
        <v>180</v>
      </c>
      <c r="BK627" s="124" t="s">
        <v>180</v>
      </c>
    </row>
    <row r="628" spans="1:63" ht="67" customHeight="1" x14ac:dyDescent="0.2">
      <c r="A628" s="122" t="s">
        <v>3120</v>
      </c>
      <c r="B628" s="123" t="s">
        <v>3121</v>
      </c>
      <c r="C628" s="123" t="s">
        <v>1953</v>
      </c>
      <c r="D628" s="123">
        <v>128.04739000000001</v>
      </c>
      <c r="E628" s="123">
        <v>6.6820000000000004</v>
      </c>
      <c r="F628" s="123">
        <v>16577137.4317936</v>
      </c>
      <c r="G628" s="123" t="s">
        <v>182</v>
      </c>
      <c r="H628" s="123" t="s">
        <v>188</v>
      </c>
      <c r="I628" s="123" t="s">
        <v>200</v>
      </c>
      <c r="J628" s="123" t="s">
        <v>200</v>
      </c>
      <c r="K628" s="123" t="s">
        <v>183</v>
      </c>
      <c r="L628" s="123">
        <v>17</v>
      </c>
      <c r="M628" s="123">
        <v>57</v>
      </c>
      <c r="N628" s="123">
        <v>3</v>
      </c>
      <c r="O628" s="123">
        <v>7</v>
      </c>
      <c r="P628" s="123" t="s">
        <v>190</v>
      </c>
      <c r="Q628" s="123" t="s">
        <v>1317</v>
      </c>
      <c r="R628" s="123" t="s">
        <v>180</v>
      </c>
      <c r="S628" s="123">
        <v>91.3</v>
      </c>
      <c r="T628" s="123" t="s">
        <v>184</v>
      </c>
      <c r="U628" s="123">
        <v>423978.60174194397</v>
      </c>
      <c r="V628" s="123">
        <v>768425.17427800305</v>
      </c>
      <c r="W628" s="123">
        <v>4406907.6109070396</v>
      </c>
      <c r="X628" s="123">
        <v>5283575.6166113401</v>
      </c>
      <c r="Y628" s="123">
        <v>6324269.1364076398</v>
      </c>
      <c r="Z628" s="123">
        <v>12792428.6311826</v>
      </c>
      <c r="AA628" s="123">
        <v>15546311.6617586</v>
      </c>
      <c r="AB628" s="123">
        <v>16577137.4317936</v>
      </c>
      <c r="AC628" s="123">
        <v>452042.773214894</v>
      </c>
      <c r="AD628" s="123">
        <v>849323.23982144799</v>
      </c>
      <c r="AE628" s="123">
        <v>4813713.3054368198</v>
      </c>
      <c r="AF628" s="123">
        <v>5283575.6166113401</v>
      </c>
      <c r="AG628" s="123">
        <v>7976226.9633438597</v>
      </c>
      <c r="AH628" s="123">
        <v>16960308.689592902</v>
      </c>
      <c r="AI628" s="123">
        <v>18757207.294090498</v>
      </c>
      <c r="AJ628" s="123">
        <v>18262646.0091356</v>
      </c>
      <c r="AK628" s="123">
        <v>650683.00651817105</v>
      </c>
      <c r="AL628" s="123">
        <v>5048644.4610240804</v>
      </c>
      <c r="AM628" s="123">
        <v>12468267.826468401</v>
      </c>
      <c r="AN628" s="123">
        <v>18509926.651613001</v>
      </c>
      <c r="AO628" s="123">
        <v>43.173051878773002</v>
      </c>
      <c r="AP628" s="123">
        <v>6.5808323208428199</v>
      </c>
      <c r="AQ628" s="123">
        <v>50.950983727498603</v>
      </c>
      <c r="AR628" s="123">
        <v>1.88929780698765</v>
      </c>
      <c r="AS628" s="123">
        <v>7.7590000000000003</v>
      </c>
      <c r="AT628" s="123">
        <v>19.161999999999999</v>
      </c>
      <c r="AU628" s="123">
        <v>28.446999999999999</v>
      </c>
      <c r="AV628" s="123">
        <v>2.96</v>
      </c>
      <c r="AW628" s="123">
        <v>4.26</v>
      </c>
      <c r="AX628" s="123">
        <v>4.83</v>
      </c>
      <c r="AY628" s="123">
        <v>1.3246684719446299E-2</v>
      </c>
      <c r="AZ628" s="123">
        <v>3.8296113179430201E-3</v>
      </c>
      <c r="BA628" s="123">
        <v>2.1854133722989401E-3</v>
      </c>
      <c r="BB628" s="123">
        <v>5.10523023790726E-2</v>
      </c>
      <c r="BC628" s="123">
        <v>1.46660824605136E-2</v>
      </c>
      <c r="BD628" s="123">
        <v>1.3605599148568801E-2</v>
      </c>
      <c r="BE628" s="124" t="s">
        <v>3122</v>
      </c>
      <c r="BF628" s="124" t="s">
        <v>3123</v>
      </c>
      <c r="BG628" s="124" t="s">
        <v>180</v>
      </c>
      <c r="BH628" s="124" t="s">
        <v>1955</v>
      </c>
      <c r="BI628" s="124" t="s">
        <v>3124</v>
      </c>
      <c r="BJ628" s="124" t="s">
        <v>3125</v>
      </c>
      <c r="BK628" s="124" t="s">
        <v>1958</v>
      </c>
    </row>
    <row r="629" spans="1:63" ht="67" customHeight="1" x14ac:dyDescent="0.2">
      <c r="A629" s="122" t="s">
        <v>3126</v>
      </c>
      <c r="B629" s="123" t="s">
        <v>180</v>
      </c>
      <c r="C629" s="123" t="s">
        <v>3127</v>
      </c>
      <c r="D629" s="123">
        <v>339.17977999999999</v>
      </c>
      <c r="E629" s="123">
        <v>6.9909999999999997</v>
      </c>
      <c r="F629" s="123">
        <v>1903868.94024204</v>
      </c>
      <c r="G629" s="123" t="s">
        <v>182</v>
      </c>
      <c r="H629" s="123" t="s">
        <v>183</v>
      </c>
      <c r="I629" s="123" t="s">
        <v>183</v>
      </c>
      <c r="J629" s="123" t="s">
        <v>224</v>
      </c>
      <c r="K629" s="123" t="s">
        <v>183</v>
      </c>
      <c r="L629" s="123">
        <v>1</v>
      </c>
      <c r="M629" s="123">
        <v>0</v>
      </c>
      <c r="N629" s="123">
        <v>0</v>
      </c>
      <c r="O629" s="123">
        <v>0</v>
      </c>
      <c r="P629" s="123" t="s">
        <v>180</v>
      </c>
      <c r="Q629" s="123" t="s">
        <v>180</v>
      </c>
      <c r="R629" s="123" t="s">
        <v>180</v>
      </c>
      <c r="S629" s="123" t="s">
        <v>180</v>
      </c>
      <c r="T629" s="123" t="s">
        <v>184</v>
      </c>
      <c r="U629" s="123">
        <v>1903868.94024204</v>
      </c>
      <c r="V629" s="123">
        <v>1785766.0122901399</v>
      </c>
      <c r="W629" s="123">
        <v>1221996.45554161</v>
      </c>
      <c r="X629" s="123">
        <v>1521115.13944415</v>
      </c>
      <c r="Y629" s="123">
        <v>1122033.3150806201</v>
      </c>
      <c r="Z629" s="123">
        <v>1106386.6177358599</v>
      </c>
      <c r="AA629" s="123">
        <v>1304942.86955004</v>
      </c>
      <c r="AB629" s="123">
        <v>1316941.8735615299</v>
      </c>
      <c r="AC629" s="123">
        <v>2029890.6408218599</v>
      </c>
      <c r="AD629" s="123">
        <v>1973767.42185254</v>
      </c>
      <c r="AE629" s="123">
        <v>1334800.0722045</v>
      </c>
      <c r="AF629" s="123">
        <v>1521115.13944415</v>
      </c>
      <c r="AG629" s="123">
        <v>1415118.83641938</v>
      </c>
      <c r="AH629" s="123">
        <v>1466856.6155682399</v>
      </c>
      <c r="AI629" s="123">
        <v>1574462.4476624299</v>
      </c>
      <c r="AJ629" s="123">
        <v>1450844.1732125899</v>
      </c>
      <c r="AK629" s="123">
        <v>2001829.0313372</v>
      </c>
      <c r="AL629" s="123">
        <v>1427957.6058243201</v>
      </c>
      <c r="AM629" s="123">
        <v>1440987.72599381</v>
      </c>
      <c r="AN629" s="123">
        <v>1512653.31043751</v>
      </c>
      <c r="AO629" s="123">
        <v>1.9824424610679099</v>
      </c>
      <c r="AP629" s="123">
        <v>9.22608955231075</v>
      </c>
      <c r="AQ629" s="123">
        <v>2.5388234625286201</v>
      </c>
      <c r="AR629" s="123">
        <v>5.7786750961971096</v>
      </c>
      <c r="AS629" s="123">
        <v>0.71299999999999997</v>
      </c>
      <c r="AT629" s="123">
        <v>0.72</v>
      </c>
      <c r="AU629" s="123">
        <v>0.75600000000000001</v>
      </c>
      <c r="AV629" s="123">
        <v>-0.49</v>
      </c>
      <c r="AW629" s="123">
        <v>-0.47</v>
      </c>
      <c r="AX629" s="123">
        <v>-0.4</v>
      </c>
      <c r="AY629" s="123">
        <v>1.34188556281303E-2</v>
      </c>
      <c r="AZ629" s="123">
        <v>1.51061688686114E-2</v>
      </c>
      <c r="BA629" s="123">
        <v>2.6209332555863999E-2</v>
      </c>
      <c r="BB629" s="123">
        <v>5.1633885047702603E-2</v>
      </c>
      <c r="BC629" s="123">
        <v>4.2353092393751103E-2</v>
      </c>
      <c r="BD629" s="123">
        <v>8.1899947806483603E-2</v>
      </c>
      <c r="BE629" s="124" t="s">
        <v>3128</v>
      </c>
      <c r="BF629" s="124" t="s">
        <v>180</v>
      </c>
      <c r="BG629" s="124" t="s">
        <v>180</v>
      </c>
      <c r="BH629" s="124" t="s">
        <v>180</v>
      </c>
      <c r="BI629" s="124" t="s">
        <v>3129</v>
      </c>
      <c r="BJ629" s="124" t="s">
        <v>180</v>
      </c>
      <c r="BK629" s="124" t="s">
        <v>180</v>
      </c>
    </row>
    <row r="630" spans="1:63" ht="67" customHeight="1" x14ac:dyDescent="0.2">
      <c r="A630" s="122" t="s">
        <v>3130</v>
      </c>
      <c r="B630" s="123" t="s">
        <v>180</v>
      </c>
      <c r="C630" s="123" t="s">
        <v>3131</v>
      </c>
      <c r="D630" s="123">
        <v>294.18693999999999</v>
      </c>
      <c r="E630" s="123">
        <v>2.448</v>
      </c>
      <c r="F630" s="123">
        <v>1131438.0340428699</v>
      </c>
      <c r="G630" s="123" t="s">
        <v>182</v>
      </c>
      <c r="H630" s="123" t="s">
        <v>183</v>
      </c>
      <c r="I630" s="123" t="s">
        <v>183</v>
      </c>
      <c r="J630" s="123" t="s">
        <v>224</v>
      </c>
      <c r="K630" s="123" t="s">
        <v>183</v>
      </c>
      <c r="L630" s="123">
        <v>1</v>
      </c>
      <c r="M630" s="123">
        <v>0</v>
      </c>
      <c r="N630" s="123">
        <v>0</v>
      </c>
      <c r="O630" s="123">
        <v>0</v>
      </c>
      <c r="P630" s="123" t="s">
        <v>180</v>
      </c>
      <c r="Q630" s="123" t="s">
        <v>180</v>
      </c>
      <c r="R630" s="123" t="s">
        <v>180</v>
      </c>
      <c r="S630" s="123" t="s">
        <v>180</v>
      </c>
      <c r="T630" s="123" t="s">
        <v>184</v>
      </c>
      <c r="U630" s="123">
        <v>912223.56960292603</v>
      </c>
      <c r="V630" s="123">
        <v>1131438.0340428699</v>
      </c>
      <c r="W630" s="123">
        <v>373999.67264559498</v>
      </c>
      <c r="X630" s="123">
        <v>536898.14074567799</v>
      </c>
      <c r="Y630" s="123">
        <v>597746.35655664303</v>
      </c>
      <c r="Z630" s="123">
        <v>574281.94752026</v>
      </c>
      <c r="AA630" s="123">
        <v>643696.53652228205</v>
      </c>
      <c r="AB630" s="123">
        <v>599115.21116049704</v>
      </c>
      <c r="AC630" s="123">
        <v>972605.85911900096</v>
      </c>
      <c r="AD630" s="123">
        <v>1250553.2729759801</v>
      </c>
      <c r="AE630" s="123">
        <v>408523.926389409</v>
      </c>
      <c r="AF630" s="123">
        <v>536898.14074567799</v>
      </c>
      <c r="AG630" s="123">
        <v>753883.255688873</v>
      </c>
      <c r="AH630" s="123">
        <v>761387.80098894902</v>
      </c>
      <c r="AI630" s="123">
        <v>776643.98043276404</v>
      </c>
      <c r="AJ630" s="123">
        <v>660031.26686564903</v>
      </c>
      <c r="AK630" s="123">
        <v>1111579.5660474901</v>
      </c>
      <c r="AL630" s="123">
        <v>472711.03356754401</v>
      </c>
      <c r="AM630" s="123">
        <v>757635.52833891101</v>
      </c>
      <c r="AN630" s="123">
        <v>718337.62364920601</v>
      </c>
      <c r="AO630" s="123">
        <v>17.6810106226024</v>
      </c>
      <c r="AP630" s="123">
        <v>19.2029106694931</v>
      </c>
      <c r="AQ630" s="123">
        <v>0.70040470291183798</v>
      </c>
      <c r="AR630" s="123">
        <v>11.478953325176001</v>
      </c>
      <c r="AS630" s="123">
        <v>0.42499999999999999</v>
      </c>
      <c r="AT630" s="123">
        <v>0.68200000000000005</v>
      </c>
      <c r="AU630" s="123">
        <v>0.64600000000000002</v>
      </c>
      <c r="AV630" s="123">
        <v>-1.23</v>
      </c>
      <c r="AW630" s="123">
        <v>-0.55000000000000004</v>
      </c>
      <c r="AX630" s="123">
        <v>-0.63</v>
      </c>
      <c r="AY630" s="123">
        <v>1.34690276861705E-2</v>
      </c>
      <c r="AZ630" s="123">
        <v>0.17746158208622601</v>
      </c>
      <c r="BA630" s="123">
        <v>0.12290895512309399</v>
      </c>
      <c r="BB630" s="123">
        <v>5.1744935477883003E-2</v>
      </c>
      <c r="BC630" s="123">
        <v>0.29376880735594002</v>
      </c>
      <c r="BD630" s="123">
        <v>0.26127734791575802</v>
      </c>
      <c r="BE630" s="124" t="s">
        <v>3132</v>
      </c>
      <c r="BF630" s="124" t="s">
        <v>180</v>
      </c>
      <c r="BG630" s="124" t="s">
        <v>180</v>
      </c>
      <c r="BH630" s="124" t="s">
        <v>180</v>
      </c>
      <c r="BI630" s="124" t="s">
        <v>3133</v>
      </c>
      <c r="BJ630" s="124" t="s">
        <v>180</v>
      </c>
      <c r="BK630" s="124" t="s">
        <v>180</v>
      </c>
    </row>
    <row r="631" spans="1:63" ht="67" customHeight="1" x14ac:dyDescent="0.2">
      <c r="A631" s="122" t="s">
        <v>3134</v>
      </c>
      <c r="B631" s="123" t="s">
        <v>180</v>
      </c>
      <c r="C631" s="123" t="s">
        <v>3135</v>
      </c>
      <c r="D631" s="123">
        <v>289.11658</v>
      </c>
      <c r="E631" s="123">
        <v>11.795</v>
      </c>
      <c r="F631" s="123">
        <v>11784916.7006006</v>
      </c>
      <c r="G631" s="123" t="s">
        <v>182</v>
      </c>
      <c r="H631" s="123" t="s">
        <v>183</v>
      </c>
      <c r="I631" s="123" t="s">
        <v>183</v>
      </c>
      <c r="J631" s="123" t="s">
        <v>224</v>
      </c>
      <c r="K631" s="123" t="s">
        <v>183</v>
      </c>
      <c r="L631" s="123">
        <v>1</v>
      </c>
      <c r="M631" s="123">
        <v>0</v>
      </c>
      <c r="N631" s="123">
        <v>0</v>
      </c>
      <c r="O631" s="123">
        <v>0</v>
      </c>
      <c r="P631" s="123" t="s">
        <v>180</v>
      </c>
      <c r="Q631" s="123" t="s">
        <v>180</v>
      </c>
      <c r="R631" s="123" t="s">
        <v>180</v>
      </c>
      <c r="S631" s="123" t="s">
        <v>180</v>
      </c>
      <c r="T631" s="123" t="s">
        <v>184</v>
      </c>
      <c r="U631" s="123">
        <v>11784916.7006006</v>
      </c>
      <c r="V631" s="123">
        <v>11144903.4258637</v>
      </c>
      <c r="W631" s="123">
        <v>1659321.25580824</v>
      </c>
      <c r="X631" s="123">
        <v>2942552.6131086601</v>
      </c>
      <c r="Y631" s="123">
        <v>1151761.21136892</v>
      </c>
      <c r="Z631" s="123">
        <v>1181842.5332758301</v>
      </c>
      <c r="AA631" s="123">
        <v>1330695.5659060399</v>
      </c>
      <c r="AB631" s="123">
        <v>2735817.0371818398</v>
      </c>
      <c r="AC631" s="123">
        <v>12564988.9064177</v>
      </c>
      <c r="AD631" s="123">
        <v>12318213.6686834</v>
      </c>
      <c r="AE631" s="123">
        <v>1812494.7269848201</v>
      </c>
      <c r="AF631" s="123">
        <v>2942552.6131086601</v>
      </c>
      <c r="AG631" s="123">
        <v>1452611.93527774</v>
      </c>
      <c r="AH631" s="123">
        <v>1566896.69841023</v>
      </c>
      <c r="AI631" s="123">
        <v>1605534.04036177</v>
      </c>
      <c r="AJ631" s="123">
        <v>3013985.8767164899</v>
      </c>
      <c r="AK631" s="123">
        <v>12441601.2875506</v>
      </c>
      <c r="AL631" s="123">
        <v>2377523.6700467402</v>
      </c>
      <c r="AM631" s="123">
        <v>1509754.31684398</v>
      </c>
      <c r="AN631" s="123">
        <v>2309759.9585391302</v>
      </c>
      <c r="AO631" s="123">
        <v>1.40252399990933</v>
      </c>
      <c r="AP631" s="123">
        <v>33.609406479465001</v>
      </c>
      <c r="AQ631" s="123">
        <v>5.3526279140714701</v>
      </c>
      <c r="AR631" s="123">
        <v>43.118153502451797</v>
      </c>
      <c r="AS631" s="123">
        <v>0.191</v>
      </c>
      <c r="AT631" s="123">
        <v>0.121</v>
      </c>
      <c r="AU631" s="123">
        <v>0.186</v>
      </c>
      <c r="AV631" s="123">
        <v>-2.39</v>
      </c>
      <c r="AW631" s="123">
        <v>-3.04</v>
      </c>
      <c r="AX631" s="123">
        <v>-2.4300000000000002</v>
      </c>
      <c r="AY631" s="123">
        <v>1.3543767998291999E-2</v>
      </c>
      <c r="AZ631" s="123">
        <v>5.9274542634503201E-3</v>
      </c>
      <c r="BA631" s="123">
        <v>1.22236030746781E-2</v>
      </c>
      <c r="BB631" s="123">
        <v>5.1949871563748903E-2</v>
      </c>
      <c r="BC631" s="123">
        <v>2.0589211661884599E-2</v>
      </c>
      <c r="BD631" s="123">
        <v>4.7302864093857498E-2</v>
      </c>
      <c r="BE631" s="124" t="s">
        <v>3136</v>
      </c>
      <c r="BF631" s="124" t="s">
        <v>180</v>
      </c>
      <c r="BG631" s="124" t="s">
        <v>180</v>
      </c>
      <c r="BH631" s="124" t="s">
        <v>180</v>
      </c>
      <c r="BI631" s="124" t="s">
        <v>3137</v>
      </c>
      <c r="BJ631" s="124" t="s">
        <v>180</v>
      </c>
      <c r="BK631" s="124" t="s">
        <v>180</v>
      </c>
    </row>
    <row r="632" spans="1:63" ht="67" customHeight="1" x14ac:dyDescent="0.2">
      <c r="A632" s="122" t="s">
        <v>3138</v>
      </c>
      <c r="B632" s="123" t="s">
        <v>180</v>
      </c>
      <c r="C632" s="123" t="s">
        <v>3139</v>
      </c>
      <c r="D632" s="123">
        <v>229.13158999999999</v>
      </c>
      <c r="E632" s="123">
        <v>2.4700000000000002</v>
      </c>
      <c r="F632" s="123">
        <v>4499685.48052199</v>
      </c>
      <c r="G632" s="123" t="s">
        <v>182</v>
      </c>
      <c r="H632" s="123" t="s">
        <v>183</v>
      </c>
      <c r="I632" s="123" t="s">
        <v>183</v>
      </c>
      <c r="J632" s="123" t="s">
        <v>200</v>
      </c>
      <c r="K632" s="123" t="s">
        <v>183</v>
      </c>
      <c r="L632" s="123">
        <v>1</v>
      </c>
      <c r="M632" s="123">
        <v>0</v>
      </c>
      <c r="N632" s="123">
        <v>0</v>
      </c>
      <c r="O632" s="123">
        <v>0</v>
      </c>
      <c r="P632" s="123" t="s">
        <v>180</v>
      </c>
      <c r="Q632" s="123" t="s">
        <v>180</v>
      </c>
      <c r="R632" s="123" t="s">
        <v>180</v>
      </c>
      <c r="S632" s="123" t="s">
        <v>180</v>
      </c>
      <c r="T632" s="123" t="s">
        <v>184</v>
      </c>
      <c r="U632" s="123">
        <v>3005398.0199407898</v>
      </c>
      <c r="V632" s="123">
        <v>2640711.9143782598</v>
      </c>
      <c r="W632" s="123">
        <v>3920685.07840695</v>
      </c>
      <c r="X632" s="123">
        <v>4499685.48052199</v>
      </c>
      <c r="Y632" s="123">
        <v>3050419.7888710699</v>
      </c>
      <c r="Z632" s="123">
        <v>2595451.4265522799</v>
      </c>
      <c r="AA632" s="123">
        <v>3212934.5399885601</v>
      </c>
      <c r="AB632" s="123">
        <v>3259300.5442665298</v>
      </c>
      <c r="AC632" s="123">
        <v>3204332.6006709202</v>
      </c>
      <c r="AD632" s="123">
        <v>2918720.0961526898</v>
      </c>
      <c r="AE632" s="123">
        <v>4282607.1237900704</v>
      </c>
      <c r="AF632" s="123">
        <v>4499685.48052199</v>
      </c>
      <c r="AG632" s="123">
        <v>3847217.7645702902</v>
      </c>
      <c r="AH632" s="123">
        <v>3441071.1720423</v>
      </c>
      <c r="AI632" s="123">
        <v>3876525.8602882801</v>
      </c>
      <c r="AJ632" s="123">
        <v>3590695.4576585498</v>
      </c>
      <c r="AK632" s="123">
        <v>3061526.3484117999</v>
      </c>
      <c r="AL632" s="123">
        <v>4391146.3021560302</v>
      </c>
      <c r="AM632" s="123">
        <v>3644144.46830629</v>
      </c>
      <c r="AN632" s="123">
        <v>3733610.65897342</v>
      </c>
      <c r="AO632" s="123">
        <v>6.5966617873883999</v>
      </c>
      <c r="AP632" s="123">
        <v>3.4956152114213701</v>
      </c>
      <c r="AQ632" s="123">
        <v>7.88083491832126</v>
      </c>
      <c r="AR632" s="123">
        <v>5.4133286630464896</v>
      </c>
      <c r="AS632" s="123">
        <v>1.4339999999999999</v>
      </c>
      <c r="AT632" s="123">
        <v>1.19</v>
      </c>
      <c r="AU632" s="123">
        <v>1.22</v>
      </c>
      <c r="AV632" s="123">
        <v>0.52</v>
      </c>
      <c r="AW632" s="123">
        <v>0.25</v>
      </c>
      <c r="AX632" s="123">
        <v>0.28999999999999998</v>
      </c>
      <c r="AY632" s="123">
        <v>1.3626163791443701E-2</v>
      </c>
      <c r="AZ632" s="123">
        <v>0.14123650533078999</v>
      </c>
      <c r="BA632" s="123">
        <v>9.7165835239316906E-2</v>
      </c>
      <c r="BB632" s="123">
        <v>5.2183478999408797E-2</v>
      </c>
      <c r="BC632" s="123">
        <v>0.24389917136782299</v>
      </c>
      <c r="BD632" s="123">
        <v>0.21919790953578899</v>
      </c>
      <c r="BE632" s="124" t="s">
        <v>3140</v>
      </c>
      <c r="BF632" s="124" t="s">
        <v>180</v>
      </c>
      <c r="BG632" s="124" t="s">
        <v>180</v>
      </c>
      <c r="BH632" s="124" t="s">
        <v>180</v>
      </c>
      <c r="BI632" s="124" t="s">
        <v>3141</v>
      </c>
      <c r="BJ632" s="124" t="s">
        <v>180</v>
      </c>
      <c r="BK632" s="124" t="s">
        <v>180</v>
      </c>
    </row>
    <row r="633" spans="1:63" ht="67" customHeight="1" x14ac:dyDescent="0.2">
      <c r="A633" s="122" t="s">
        <v>3142</v>
      </c>
      <c r="B633" s="123" t="s">
        <v>180</v>
      </c>
      <c r="C633" s="123" t="s">
        <v>180</v>
      </c>
      <c r="D633" s="123">
        <v>170.07674</v>
      </c>
      <c r="E633" s="123">
        <v>3.41</v>
      </c>
      <c r="F633" s="123">
        <v>44592432.023773201</v>
      </c>
      <c r="G633" s="123" t="s">
        <v>183</v>
      </c>
      <c r="H633" s="123" t="s">
        <v>183</v>
      </c>
      <c r="I633" s="123" t="s">
        <v>183</v>
      </c>
      <c r="J633" s="123" t="s">
        <v>183</v>
      </c>
      <c r="K633" s="123" t="s">
        <v>183</v>
      </c>
      <c r="L633" s="123">
        <v>0</v>
      </c>
      <c r="M633" s="123">
        <v>0</v>
      </c>
      <c r="N633" s="123">
        <v>0</v>
      </c>
      <c r="O633" s="123">
        <v>0</v>
      </c>
      <c r="P633" s="123" t="s">
        <v>180</v>
      </c>
      <c r="Q633" s="123" t="s">
        <v>180</v>
      </c>
      <c r="R633" s="123" t="s">
        <v>180</v>
      </c>
      <c r="S633" s="123" t="s">
        <v>180</v>
      </c>
      <c r="T633" s="123" t="s">
        <v>184</v>
      </c>
      <c r="U633" s="123">
        <v>26895046.508026801</v>
      </c>
      <c r="V633" s="123">
        <v>29455748.143261299</v>
      </c>
      <c r="W633" s="123">
        <v>41982948.4917292</v>
      </c>
      <c r="X633" s="123">
        <v>41845477.5898991</v>
      </c>
      <c r="Y633" s="123">
        <v>43450692.734337904</v>
      </c>
      <c r="Z633" s="123">
        <v>39832689.320408002</v>
      </c>
      <c r="AA633" s="123">
        <v>43267465.794064499</v>
      </c>
      <c r="AB633" s="123">
        <v>44592432.023773201</v>
      </c>
      <c r="AC633" s="123">
        <v>28675294.836298902</v>
      </c>
      <c r="AD633" s="123">
        <v>32556782.731520001</v>
      </c>
      <c r="AE633" s="123">
        <v>45858433.0780899</v>
      </c>
      <c r="AF633" s="123">
        <v>41845477.5898991</v>
      </c>
      <c r="AG633" s="123">
        <v>54800417.168909103</v>
      </c>
      <c r="AH633" s="123">
        <v>52810512.0839995</v>
      </c>
      <c r="AI633" s="123">
        <v>52203818.027499199</v>
      </c>
      <c r="AJ633" s="123">
        <v>49126443.216589801</v>
      </c>
      <c r="AK633" s="123">
        <v>30616038.783909399</v>
      </c>
      <c r="AL633" s="123">
        <v>43851955.3339945</v>
      </c>
      <c r="AM633" s="123">
        <v>53805464.626454301</v>
      </c>
      <c r="AN633" s="123">
        <v>50665130.622044504</v>
      </c>
      <c r="AO633" s="123">
        <v>8.9646685881743107</v>
      </c>
      <c r="AP633" s="123">
        <v>6.4708358308932699</v>
      </c>
      <c r="AQ633" s="123">
        <v>2.61511612105943</v>
      </c>
      <c r="AR633" s="123">
        <v>4.2949313864000001</v>
      </c>
      <c r="AS633" s="123">
        <v>1.4319999999999999</v>
      </c>
      <c r="AT633" s="123">
        <v>1.7569999999999999</v>
      </c>
      <c r="AU633" s="123">
        <v>1.655</v>
      </c>
      <c r="AV633" s="123">
        <v>0.52</v>
      </c>
      <c r="AW633" s="123">
        <v>0.81</v>
      </c>
      <c r="AX633" s="123">
        <v>0.73</v>
      </c>
      <c r="AY633" s="123">
        <v>1.3863172792980801E-2</v>
      </c>
      <c r="AZ633" s="123">
        <v>2.5863959117406999E-3</v>
      </c>
      <c r="BA633" s="123">
        <v>3.9749180897836701E-3</v>
      </c>
      <c r="BB633" s="123">
        <v>5.30075331359958E-2</v>
      </c>
      <c r="BC633" s="123">
        <v>1.08271884029421E-2</v>
      </c>
      <c r="BD633" s="123">
        <v>2.0534257706371802E-2</v>
      </c>
      <c r="BE633" s="124" t="s">
        <v>180</v>
      </c>
      <c r="BF633" s="124" t="s">
        <v>180</v>
      </c>
      <c r="BG633" s="124" t="s">
        <v>180</v>
      </c>
      <c r="BH633" s="124" t="s">
        <v>180</v>
      </c>
      <c r="BI633" s="124" t="s">
        <v>180</v>
      </c>
      <c r="BJ633" s="124" t="s">
        <v>180</v>
      </c>
      <c r="BK633" s="124" t="s">
        <v>180</v>
      </c>
    </row>
  </sheetData>
  <mergeCells count="57">
    <mergeCell ref="A1:R2"/>
    <mergeCell ref="AX7:AX8"/>
    <mergeCell ref="AY7:BD7"/>
    <mergeCell ref="BJ7:BK7"/>
    <mergeCell ref="AY8:AY9"/>
    <mergeCell ref="AZ8:AZ9"/>
    <mergeCell ref="BA8:BA9"/>
    <mergeCell ref="BB8:BB9"/>
    <mergeCell ref="BC8:BC9"/>
    <mergeCell ref="BD8:BD9"/>
    <mergeCell ref="AI6:AJ6"/>
    <mergeCell ref="AS7:AS8"/>
    <mergeCell ref="AT7:AT8"/>
    <mergeCell ref="AU7:AU8"/>
    <mergeCell ref="AV7:AV8"/>
    <mergeCell ref="AW7:AW8"/>
    <mergeCell ref="W6:X6"/>
    <mergeCell ref="Y6:Z6"/>
    <mergeCell ref="AA6:AB6"/>
    <mergeCell ref="AC6:AD6"/>
    <mergeCell ref="AE6:AF6"/>
    <mergeCell ref="AG6:AH6"/>
    <mergeCell ref="P6:P8"/>
    <mergeCell ref="Q6:Q8"/>
    <mergeCell ref="R6:R8"/>
    <mergeCell ref="S6:S8"/>
    <mergeCell ref="T6:T8"/>
    <mergeCell ref="U6:V6"/>
    <mergeCell ref="AS5:AU5"/>
    <mergeCell ref="AY5:BA6"/>
    <mergeCell ref="BB5:BD6"/>
    <mergeCell ref="G6:G8"/>
    <mergeCell ref="H6:H8"/>
    <mergeCell ref="I6:I8"/>
    <mergeCell ref="J6:J8"/>
    <mergeCell ref="K6:K8"/>
    <mergeCell ref="L6:L8"/>
    <mergeCell ref="M6:M8"/>
    <mergeCell ref="AS4:BD4"/>
    <mergeCell ref="B5:B9"/>
    <mergeCell ref="C5:C9"/>
    <mergeCell ref="D5:D9"/>
    <mergeCell ref="G5:K5"/>
    <mergeCell ref="L5:O5"/>
    <mergeCell ref="P5:Q5"/>
    <mergeCell ref="R5:T5"/>
    <mergeCell ref="U5:AB5"/>
    <mergeCell ref="AC5:AJ5"/>
    <mergeCell ref="A4:A9"/>
    <mergeCell ref="B4:E4"/>
    <mergeCell ref="F4:F9"/>
    <mergeCell ref="G4:T4"/>
    <mergeCell ref="U4:AR4"/>
    <mergeCell ref="AK5:AN5"/>
    <mergeCell ref="AO5:AR5"/>
    <mergeCell ref="N6:N8"/>
    <mergeCell ref="O6:O8"/>
  </mergeCells>
  <conditionalFormatting sqref="U10:V633">
    <cfRule type="colorScale" priority="22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W10:W633">
    <cfRule type="colorScale" priority="18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X10:X633">
    <cfRule type="colorScale" priority="17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Y10:Y633">
    <cfRule type="colorScale" priority="16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Z10:AA633">
    <cfRule type="colorScale" priority="15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B10:AB633">
    <cfRule type="colorScale" priority="14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K10:AM633">
    <cfRule type="colorScale" priority="13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N10:AN633">
    <cfRule type="colorScale" priority="12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O10:AQ633">
    <cfRule type="colorScale" priority="11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R10:AR633">
    <cfRule type="colorScale" priority="10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Y10:BC633">
    <cfRule type="cellIs" dxfId="11" priority="19" operator="lessThan">
      <formula>0.01</formula>
    </cfRule>
    <cfRule type="cellIs" dxfId="10" priority="20" operator="between">
      <formula>0.05</formula>
      <formula>0.01</formula>
    </cfRule>
    <cfRule type="cellIs" dxfId="9" priority="21" operator="greaterThan">
      <formula>0.05</formula>
    </cfRule>
  </conditionalFormatting>
  <conditionalFormatting sqref="BD10:BD633">
    <cfRule type="cellIs" dxfId="8" priority="7" operator="lessThan">
      <formula>0.01</formula>
    </cfRule>
    <cfRule type="cellIs" dxfId="7" priority="8" operator="between">
      <formula>0.05</formula>
      <formula>0.01</formula>
    </cfRule>
    <cfRule type="cellIs" dxfId="6" priority="9" operator="greaterThan">
      <formula>0.05</formula>
    </cfRule>
  </conditionalFormatting>
  <conditionalFormatting sqref="AC10:AD633">
    <cfRule type="colorScale" priority="6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E10:AE633">
    <cfRule type="colorScale" priority="5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F10:AF633">
    <cfRule type="colorScale" priority="4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G10:AG633">
    <cfRule type="colorScale" priority="3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H10:AI633">
    <cfRule type="colorScale" priority="2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J10:AJ633">
    <cfRule type="colorScale" priority="1">
      <colorScale>
        <cfvo type="min"/>
        <cfvo type="percentile" val="50"/>
        <cfvo type="max"/>
        <color rgb="FF00B0F0"/>
        <color rgb="FFFFEB84"/>
        <color rgb="FFFF0000"/>
      </colorScale>
    </cfRule>
  </conditionalFormatting>
  <conditionalFormatting sqref="AS10:AU633">
    <cfRule type="colorScale" priority="23">
      <colorScale>
        <cfvo type="min"/>
        <cfvo type="num" val="1"/>
        <cfvo type="max"/>
        <color rgb="FF00B0F0"/>
        <color rgb="FFFFEB84"/>
        <color rgb="FFFF0000"/>
      </colorScale>
    </cfRule>
  </conditionalFormatting>
  <conditionalFormatting sqref="AV10:AX633">
    <cfRule type="colorScale" priority="24">
      <colorScale>
        <cfvo type="min"/>
        <cfvo type="num" val="0"/>
        <cfvo type="max"/>
        <color rgb="FF00B0F0"/>
        <color rgb="FFFFEB84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F34E-0C12-9C48-929B-C8CB43D1F20B}">
  <dimension ref="A1:N69"/>
  <sheetViews>
    <sheetView workbookViewId="0">
      <selection sqref="A1:L2"/>
    </sheetView>
  </sheetViews>
  <sheetFormatPr baseColWidth="10" defaultRowHeight="16" x14ac:dyDescent="0.2"/>
  <cols>
    <col min="1" max="1" width="15.83203125" customWidth="1"/>
    <col min="3" max="3" width="18.6640625" bestFit="1" customWidth="1"/>
  </cols>
  <sheetData>
    <row r="1" spans="1:14" ht="16" customHeight="1" x14ac:dyDescent="0.2">
      <c r="A1" s="53" t="s">
        <v>3144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</row>
    <row r="2" spans="1:14" ht="16" customHeight="1" x14ac:dyDescent="0.2">
      <c r="A2" s="53"/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</row>
    <row r="3" spans="1:14" ht="16" customHeight="1" x14ac:dyDescent="0.2"/>
    <row r="4" spans="1:14" x14ac:dyDescent="0.2">
      <c r="A4" s="125"/>
      <c r="B4" s="125"/>
      <c r="C4" s="125"/>
      <c r="D4" s="126" t="s">
        <v>3250</v>
      </c>
      <c r="E4" s="127" t="s">
        <v>3145</v>
      </c>
      <c r="F4" s="127"/>
      <c r="G4" s="126" t="s">
        <v>95</v>
      </c>
      <c r="H4" s="128"/>
      <c r="I4" s="126" t="s">
        <v>2117</v>
      </c>
      <c r="J4" s="129"/>
      <c r="K4" s="126" t="s">
        <v>3146</v>
      </c>
      <c r="L4" s="128"/>
      <c r="M4" s="126" t="s">
        <v>96</v>
      </c>
      <c r="N4" s="130"/>
    </row>
    <row r="5" spans="1:14" ht="17" thickBot="1" x14ac:dyDescent="0.25">
      <c r="A5" s="153" t="s">
        <v>3231</v>
      </c>
      <c r="B5" s="153" t="s">
        <v>3232</v>
      </c>
      <c r="C5" s="153" t="s">
        <v>3233</v>
      </c>
      <c r="D5" s="126" t="s">
        <v>99</v>
      </c>
      <c r="E5" s="126" t="s">
        <v>99</v>
      </c>
      <c r="F5" s="131" t="s">
        <v>100</v>
      </c>
      <c r="G5" s="126" t="s">
        <v>99</v>
      </c>
      <c r="H5" s="128" t="s">
        <v>100</v>
      </c>
      <c r="I5" s="126" t="s">
        <v>99</v>
      </c>
      <c r="J5" s="129" t="s">
        <v>100</v>
      </c>
      <c r="K5" s="126" t="s">
        <v>99</v>
      </c>
      <c r="L5" s="128" t="s">
        <v>100</v>
      </c>
      <c r="M5" s="126" t="s">
        <v>99</v>
      </c>
      <c r="N5" s="130" t="s">
        <v>100</v>
      </c>
    </row>
    <row r="6" spans="1:14" x14ac:dyDescent="0.2">
      <c r="A6" s="132" t="s">
        <v>3147</v>
      </c>
      <c r="B6" s="133" t="s">
        <v>1</v>
      </c>
      <c r="C6" s="154" t="s">
        <v>3234</v>
      </c>
      <c r="D6" s="134">
        <v>837094567.33673799</v>
      </c>
      <c r="E6" s="135">
        <v>2140204194.0926399</v>
      </c>
      <c r="F6" s="136">
        <v>1.9236078791082201</v>
      </c>
      <c r="G6" s="135">
        <v>14117187531.279699</v>
      </c>
      <c r="H6" s="137">
        <v>1137.0281953197</v>
      </c>
      <c r="I6" s="135">
        <v>1585648555.39446</v>
      </c>
      <c r="J6" s="136">
        <v>0.31326197036439102</v>
      </c>
      <c r="K6" s="135">
        <v>172827651107.50201</v>
      </c>
      <c r="L6" s="138">
        <v>25.362284941924898</v>
      </c>
      <c r="M6" s="135">
        <v>7009353743.7233801</v>
      </c>
      <c r="N6" s="137">
        <v>26793.607332435226</v>
      </c>
    </row>
    <row r="7" spans="1:14" x14ac:dyDescent="0.2">
      <c r="A7" s="139" t="s">
        <v>3148</v>
      </c>
      <c r="B7" s="140" t="s">
        <v>2</v>
      </c>
      <c r="C7" s="140" t="s">
        <v>3234</v>
      </c>
      <c r="D7" s="141">
        <v>831501439.969028</v>
      </c>
      <c r="E7" s="142">
        <v>2197459588.8806901</v>
      </c>
      <c r="F7" s="143">
        <v>1.9905147037869302</v>
      </c>
      <c r="G7" s="142">
        <v>13497286839.165501</v>
      </c>
      <c r="H7" s="144">
        <v>1094.4954045509801</v>
      </c>
      <c r="I7" s="142">
        <v>1300281574.73066</v>
      </c>
      <c r="J7" s="143">
        <v>0.249737584831356</v>
      </c>
      <c r="K7" s="142">
        <v>150654821174.83899</v>
      </c>
      <c r="L7" s="145">
        <v>22.047495049974803</v>
      </c>
      <c r="M7" s="142">
        <v>7282488214.3816004</v>
      </c>
      <c r="N7" s="144">
        <v>28024.924915809672</v>
      </c>
    </row>
    <row r="8" spans="1:14" x14ac:dyDescent="0.2">
      <c r="A8" s="139" t="s">
        <v>3149</v>
      </c>
      <c r="B8" s="140" t="s">
        <v>6</v>
      </c>
      <c r="C8" s="140" t="s">
        <v>3234</v>
      </c>
      <c r="D8" s="141">
        <v>746532431.25092602</v>
      </c>
      <c r="E8" s="142">
        <v>2001397027.0488801</v>
      </c>
      <c r="F8" s="143">
        <v>2.02018612318507</v>
      </c>
      <c r="G8" s="142">
        <v>12086456397.856701</v>
      </c>
      <c r="H8" s="144">
        <v>1091.6491326354301</v>
      </c>
      <c r="I8" s="142">
        <v>1244016115.53984</v>
      </c>
      <c r="J8" s="143">
        <v>0.26946409426819601</v>
      </c>
      <c r="K8" s="142">
        <v>146121073469.49399</v>
      </c>
      <c r="L8" s="145">
        <v>23.9554088580986</v>
      </c>
      <c r="M8" s="142">
        <v>6685288078.7097597</v>
      </c>
      <c r="N8" s="144">
        <v>28654.912784274504</v>
      </c>
    </row>
    <row r="9" spans="1:14" ht="17" thickBot="1" x14ac:dyDescent="0.25">
      <c r="A9" s="146" t="s">
        <v>3150</v>
      </c>
      <c r="B9" s="147"/>
      <c r="C9" s="147"/>
      <c r="D9" s="148"/>
      <c r="E9" s="149"/>
      <c r="F9" s="150">
        <v>1.97810290202674</v>
      </c>
      <c r="G9" s="149"/>
      <c r="H9" s="151">
        <v>1107.7242441687033</v>
      </c>
      <c r="I9" s="149"/>
      <c r="J9" s="150">
        <v>0.27748788315464767</v>
      </c>
      <c r="K9" s="149"/>
      <c r="L9" s="152">
        <v>23.788396283332769</v>
      </c>
      <c r="M9" s="149"/>
      <c r="N9" s="151">
        <v>27824.481677506468</v>
      </c>
    </row>
    <row r="10" spans="1:14" x14ac:dyDescent="0.2">
      <c r="A10" s="132" t="s">
        <v>3151</v>
      </c>
      <c r="B10" s="133" t="s">
        <v>3152</v>
      </c>
      <c r="C10" s="154" t="s">
        <v>3235</v>
      </c>
      <c r="D10" s="134">
        <v>112307726.344705</v>
      </c>
      <c r="E10" s="135">
        <v>2571954520.9361</v>
      </c>
      <c r="F10" s="136">
        <v>17.7409282057783</v>
      </c>
      <c r="G10" s="135">
        <v>15636284395.5273</v>
      </c>
      <c r="H10" s="137">
        <v>9370.8361418161385</v>
      </c>
      <c r="I10" s="135">
        <v>2989214728.2449298</v>
      </c>
      <c r="J10" s="136">
        <v>9.5370803611394486</v>
      </c>
      <c r="K10" s="135">
        <v>361232420336.03198</v>
      </c>
      <c r="L10" s="138">
        <v>420.08437677832796</v>
      </c>
      <c r="M10" s="135">
        <v>2704237934.2151098</v>
      </c>
      <c r="N10" s="137">
        <v>77048.129332616911</v>
      </c>
    </row>
    <row r="11" spans="1:14" x14ac:dyDescent="0.2">
      <c r="A11" s="139" t="s">
        <v>3153</v>
      </c>
      <c r="B11" s="140" t="s">
        <v>3154</v>
      </c>
      <c r="C11" s="140" t="s">
        <v>3235</v>
      </c>
      <c r="D11" s="141">
        <v>125337859.34029099</v>
      </c>
      <c r="E11" s="142">
        <v>2623258290.0148301</v>
      </c>
      <c r="F11" s="143">
        <v>16.208149486884</v>
      </c>
      <c r="G11" s="142">
        <v>15700726471.5198</v>
      </c>
      <c r="H11" s="144">
        <v>8431.4703409733302</v>
      </c>
      <c r="I11" s="142">
        <v>2692845288.9829202</v>
      </c>
      <c r="J11" s="143">
        <v>4.6016316578247798</v>
      </c>
      <c r="K11" s="142">
        <v>356969062401.49902</v>
      </c>
      <c r="L11" s="145">
        <v>371.77371715658296</v>
      </c>
      <c r="M11" s="142">
        <v>2558529073.1002898</v>
      </c>
      <c r="N11" s="144">
        <v>65318.319501615806</v>
      </c>
    </row>
    <row r="12" spans="1:14" x14ac:dyDescent="0.2">
      <c r="A12" s="139" t="s">
        <v>3155</v>
      </c>
      <c r="B12" s="140" t="s">
        <v>3156</v>
      </c>
      <c r="C12" s="140" t="s">
        <v>3235</v>
      </c>
      <c r="D12" s="141">
        <v>105422966.56455</v>
      </c>
      <c r="E12" s="142">
        <v>2576971587.2199001</v>
      </c>
      <c r="F12" s="143">
        <v>18.9407107626064</v>
      </c>
      <c r="G12" s="142">
        <v>14657542461.2833</v>
      </c>
      <c r="H12" s="144">
        <v>9357.944979242031</v>
      </c>
      <c r="I12" s="142">
        <v>2981447531.6497998</v>
      </c>
      <c r="J12" s="143">
        <v>11.137985122698399</v>
      </c>
      <c r="K12" s="142">
        <v>346472234154.74103</v>
      </c>
      <c r="L12" s="145">
        <v>429.269842472547</v>
      </c>
      <c r="M12" s="142">
        <v>2511510155.1030502</v>
      </c>
      <c r="N12" s="144">
        <v>76230.109578287113</v>
      </c>
    </row>
    <row r="13" spans="1:14" ht="17" thickBot="1" x14ac:dyDescent="0.25">
      <c r="A13" s="146" t="s">
        <v>3150</v>
      </c>
      <c r="B13" s="147"/>
      <c r="C13" s="147"/>
      <c r="D13" s="148"/>
      <c r="E13" s="149"/>
      <c r="F13" s="150">
        <v>17.629929485089566</v>
      </c>
      <c r="G13" s="149"/>
      <c r="H13" s="151">
        <v>9053.4171540104999</v>
      </c>
      <c r="I13" s="149"/>
      <c r="J13" s="150">
        <v>8.4255657138875417</v>
      </c>
      <c r="K13" s="149"/>
      <c r="L13" s="152">
        <v>407.04264546915266</v>
      </c>
      <c r="M13" s="149"/>
      <c r="N13" s="151">
        <v>72865.51947083995</v>
      </c>
    </row>
    <row r="14" spans="1:14" x14ac:dyDescent="0.2">
      <c r="A14" s="132" t="s">
        <v>3157</v>
      </c>
      <c r="B14" s="133" t="s">
        <v>10</v>
      </c>
      <c r="C14" s="154" t="s">
        <v>3236</v>
      </c>
      <c r="D14" s="134">
        <v>768157075.95985699</v>
      </c>
      <c r="E14" s="135">
        <v>1780892695.90587</v>
      </c>
      <c r="F14" s="136">
        <v>1.7383266716849901</v>
      </c>
      <c r="G14" s="135">
        <v>10078695759.7194</v>
      </c>
      <c r="H14" s="137">
        <v>885.10110278987497</v>
      </c>
      <c r="I14" s="135">
        <v>845676396.26886201</v>
      </c>
      <c r="J14" s="136">
        <v>0.160760187136684</v>
      </c>
      <c r="K14" s="135">
        <v>148990561272.992</v>
      </c>
      <c r="L14" s="138">
        <v>23.722692856805399</v>
      </c>
      <c r="M14" s="135">
        <v>6764565771.3555899</v>
      </c>
      <c r="N14" s="137">
        <v>28178.479432731525</v>
      </c>
    </row>
    <row r="15" spans="1:14" x14ac:dyDescent="0.2">
      <c r="A15" s="139" t="s">
        <v>3158</v>
      </c>
      <c r="B15" s="140" t="s">
        <v>12</v>
      </c>
      <c r="C15" s="140" t="s">
        <v>3236</v>
      </c>
      <c r="D15" s="141">
        <v>758049515.62954295</v>
      </c>
      <c r="E15" s="142">
        <v>1856370428.2537799</v>
      </c>
      <c r="F15" s="143">
        <v>1.8397735002605899</v>
      </c>
      <c r="G15" s="142">
        <v>10860847505.346001</v>
      </c>
      <c r="H15" s="144">
        <v>966.30293828684</v>
      </c>
      <c r="I15" s="142">
        <v>803950340.15610397</v>
      </c>
      <c r="J15" s="143">
        <v>0.15300070388456999</v>
      </c>
      <c r="K15" s="142">
        <v>152754352795.112</v>
      </c>
      <c r="L15" s="145">
        <v>24.712946397520401</v>
      </c>
      <c r="M15" s="142">
        <v>6955776233.57549</v>
      </c>
      <c r="N15" s="144">
        <v>29361.324348168917</v>
      </c>
    </row>
    <row r="16" spans="1:14" x14ac:dyDescent="0.2">
      <c r="A16" s="139" t="s">
        <v>3159</v>
      </c>
      <c r="B16" s="140" t="s">
        <v>14</v>
      </c>
      <c r="C16" s="140" t="s">
        <v>3236</v>
      </c>
      <c r="D16" s="141">
        <v>716368629.77397203</v>
      </c>
      <c r="E16" s="142">
        <v>1769256468.41098</v>
      </c>
      <c r="F16" s="143">
        <v>1.85600697346136</v>
      </c>
      <c r="G16" s="142">
        <v>11822276582.802099</v>
      </c>
      <c r="H16" s="144">
        <v>1112.7065204212299</v>
      </c>
      <c r="I16" s="142">
        <v>849714154.15842402</v>
      </c>
      <c r="J16" s="143">
        <v>0.17714333273921501</v>
      </c>
      <c r="K16" s="142">
        <v>153421333126.14001</v>
      </c>
      <c r="L16" s="145">
        <v>26.372569484182602</v>
      </c>
      <c r="M16" s="142">
        <v>7042186441.32932</v>
      </c>
      <c r="N16" s="144">
        <v>31455.637276660647</v>
      </c>
    </row>
    <row r="17" spans="1:14" ht="17" thickBot="1" x14ac:dyDescent="0.25">
      <c r="A17" s="146" t="s">
        <v>3150</v>
      </c>
      <c r="B17" s="147"/>
      <c r="C17" s="147"/>
      <c r="D17" s="148"/>
      <c r="E17" s="149"/>
      <c r="F17" s="150">
        <v>1.8113690484689799</v>
      </c>
      <c r="G17" s="149"/>
      <c r="H17" s="151">
        <v>988.03685383264838</v>
      </c>
      <c r="I17" s="149"/>
      <c r="J17" s="150">
        <v>0.16363474125348967</v>
      </c>
      <c r="K17" s="149"/>
      <c r="L17" s="152">
        <v>24.936069579502799</v>
      </c>
      <c r="M17" s="149"/>
      <c r="N17" s="151">
        <v>29665.147019187032</v>
      </c>
    </row>
    <row r="18" spans="1:14" x14ac:dyDescent="0.2">
      <c r="A18" s="132" t="s">
        <v>3160</v>
      </c>
      <c r="B18" s="133" t="s">
        <v>3161</v>
      </c>
      <c r="C18" s="154" t="s">
        <v>3237</v>
      </c>
      <c r="D18" s="134">
        <v>300656774.57101202</v>
      </c>
      <c r="E18" s="135">
        <v>1994394038.68238</v>
      </c>
      <c r="F18" s="136">
        <v>5.0932155666001595</v>
      </c>
      <c r="G18" s="135">
        <v>12871201206.1905</v>
      </c>
      <c r="H18" s="137">
        <v>2882.9248345311098</v>
      </c>
      <c r="I18" s="135">
        <v>3253117497.1236</v>
      </c>
      <c r="J18" s="136">
        <v>2.0291070251744898</v>
      </c>
      <c r="K18" s="135">
        <v>355986555793.91199</v>
      </c>
      <c r="L18" s="138">
        <v>153.557974732801</v>
      </c>
      <c r="M18" s="135">
        <v>2581065399.1626</v>
      </c>
      <c r="N18" s="137">
        <v>27469.81371988828</v>
      </c>
    </row>
    <row r="19" spans="1:14" x14ac:dyDescent="0.2">
      <c r="A19" s="139" t="s">
        <v>3162</v>
      </c>
      <c r="B19" s="140" t="s">
        <v>3163</v>
      </c>
      <c r="C19" s="140" t="s">
        <v>3237</v>
      </c>
      <c r="D19" s="141">
        <v>306567737.33654398</v>
      </c>
      <c r="E19" s="142">
        <v>2006130604.6545501</v>
      </c>
      <c r="F19" s="143">
        <v>5.0235401453864998</v>
      </c>
      <c r="G19" s="142">
        <v>13310604935.0872</v>
      </c>
      <c r="H19" s="144">
        <v>2923.8286270561198</v>
      </c>
      <c r="I19" s="142">
        <v>3976824276.45468</v>
      </c>
      <c r="J19" s="143">
        <v>2.4428050170756701</v>
      </c>
      <c r="K19" s="142">
        <v>355824202616.40601</v>
      </c>
      <c r="L19" s="145">
        <v>150.49474131171999</v>
      </c>
      <c r="M19" s="142">
        <v>2617212873.8389902</v>
      </c>
      <c r="N19" s="144">
        <v>27317.459410194551</v>
      </c>
    </row>
    <row r="20" spans="1:14" x14ac:dyDescent="0.2">
      <c r="A20" s="139" t="s">
        <v>3164</v>
      </c>
      <c r="B20" s="140" t="s">
        <v>3165</v>
      </c>
      <c r="C20" s="140" t="s">
        <v>3237</v>
      </c>
      <c r="D20" s="141">
        <v>288745773.966443</v>
      </c>
      <c r="E20" s="142">
        <v>1874145752.35653</v>
      </c>
      <c r="F20" s="143">
        <v>4.9821794294035699</v>
      </c>
      <c r="G20" s="142">
        <v>12619437386.9813</v>
      </c>
      <c r="H20" s="144">
        <v>2943.08478881366</v>
      </c>
      <c r="I20" s="142">
        <v>3487287751.8089199</v>
      </c>
      <c r="J20" s="143">
        <v>2.2708081008813403</v>
      </c>
      <c r="K20" s="142">
        <v>355744169757.91699</v>
      </c>
      <c r="L20" s="145">
        <v>159.85292690018801</v>
      </c>
      <c r="M20" s="142">
        <v>2571908716.8000102</v>
      </c>
      <c r="N20" s="144">
        <v>28501.489992925617</v>
      </c>
    </row>
    <row r="21" spans="1:14" ht="17" thickBot="1" x14ac:dyDescent="0.25">
      <c r="A21" s="146" t="s">
        <v>3150</v>
      </c>
      <c r="B21" s="147"/>
      <c r="C21" s="147"/>
      <c r="D21" s="148"/>
      <c r="E21" s="149"/>
      <c r="F21" s="150">
        <v>5.0329783804634092</v>
      </c>
      <c r="G21" s="149"/>
      <c r="H21" s="151">
        <v>2916.61275013363</v>
      </c>
      <c r="I21" s="149"/>
      <c r="J21" s="150">
        <v>2.2475733810438334</v>
      </c>
      <c r="K21" s="149"/>
      <c r="L21" s="152">
        <v>154.63521431490301</v>
      </c>
      <c r="M21" s="149"/>
      <c r="N21" s="151">
        <v>27762.921041002817</v>
      </c>
    </row>
    <row r="22" spans="1:14" x14ac:dyDescent="0.2">
      <c r="A22" s="132" t="s">
        <v>3166</v>
      </c>
      <c r="B22" s="133" t="s">
        <v>4</v>
      </c>
      <c r="C22" s="154" t="s">
        <v>3238</v>
      </c>
      <c r="D22" s="134">
        <v>794898982.601511</v>
      </c>
      <c r="E22" s="135">
        <v>2081336035.4972701</v>
      </c>
      <c r="F22" s="136">
        <v>1.97154755866525</v>
      </c>
      <c r="G22" s="135">
        <v>13590121736.0161</v>
      </c>
      <c r="H22" s="137">
        <v>1152.6501391573399</v>
      </c>
      <c r="I22" s="135">
        <v>667822772.50942397</v>
      </c>
      <c r="J22" s="136">
        <v>0.110629259172603</v>
      </c>
      <c r="K22" s="135">
        <v>110490490617.034</v>
      </c>
      <c r="L22" s="138">
        <v>16.515511421522902</v>
      </c>
      <c r="M22" s="135">
        <v>7055562458.6199102</v>
      </c>
      <c r="N22" s="137">
        <v>28401.897451861547</v>
      </c>
    </row>
    <row r="23" spans="1:14" x14ac:dyDescent="0.2">
      <c r="A23" s="139" t="s">
        <v>3167</v>
      </c>
      <c r="B23" s="140" t="s">
        <v>5</v>
      </c>
      <c r="C23" s="140" t="s">
        <v>3238</v>
      </c>
      <c r="D23" s="141">
        <v>778532535.03310597</v>
      </c>
      <c r="E23" s="142">
        <v>2033910559.4110401</v>
      </c>
      <c r="F23" s="143">
        <v>1.96698158433701</v>
      </c>
      <c r="G23" s="142">
        <v>13212704149.848</v>
      </c>
      <c r="H23" s="144">
        <v>1144.2138539733901</v>
      </c>
      <c r="I23" s="142">
        <v>698535639.62779999</v>
      </c>
      <c r="J23" s="143">
        <v>0.121607974140574</v>
      </c>
      <c r="K23" s="142">
        <v>107197570662.145</v>
      </c>
      <c r="L23" s="145">
        <v>16.3440389302794</v>
      </c>
      <c r="M23" s="142">
        <v>6979302076.6030598</v>
      </c>
      <c r="N23" s="144">
        <v>28685.529559919061</v>
      </c>
    </row>
    <row r="24" spans="1:14" x14ac:dyDescent="0.2">
      <c r="A24" s="139" t="s">
        <v>3168</v>
      </c>
      <c r="B24" s="140" t="s">
        <v>7</v>
      </c>
      <c r="C24" s="140" t="s">
        <v>3238</v>
      </c>
      <c r="D24" s="141">
        <v>724576491.34564102</v>
      </c>
      <c r="E24" s="142">
        <v>1988598376.29441</v>
      </c>
      <c r="F24" s="143">
        <v>2.0696131486666398</v>
      </c>
      <c r="G24" s="142">
        <v>13161003249.4111</v>
      </c>
      <c r="H24" s="144">
        <v>1224.4523687220501</v>
      </c>
      <c r="I24" s="142">
        <v>726326026.87885296</v>
      </c>
      <c r="J24" s="143">
        <v>0.14182485369742601</v>
      </c>
      <c r="K24" s="142">
        <v>105451830835.929</v>
      </c>
      <c r="L24" s="145">
        <v>17.372677937266701</v>
      </c>
      <c r="M24" s="142">
        <v>6869885289.6590595</v>
      </c>
      <c r="N24" s="144">
        <v>30338.410151616448</v>
      </c>
    </row>
    <row r="25" spans="1:14" ht="17" thickBot="1" x14ac:dyDescent="0.25">
      <c r="A25" s="146" t="s">
        <v>3150</v>
      </c>
      <c r="B25" s="147"/>
      <c r="C25" s="155"/>
      <c r="D25" s="148"/>
      <c r="E25" s="149"/>
      <c r="F25" s="150">
        <v>2.0027140972229667</v>
      </c>
      <c r="G25" s="149"/>
      <c r="H25" s="151">
        <v>1173.7721206175931</v>
      </c>
      <c r="I25" s="149"/>
      <c r="J25" s="150">
        <v>0.12468736233686767</v>
      </c>
      <c r="K25" s="149"/>
      <c r="L25" s="152">
        <v>16.744076096356334</v>
      </c>
      <c r="M25" s="149"/>
      <c r="N25" s="151">
        <v>29141.94572113235</v>
      </c>
    </row>
    <row r="26" spans="1:14" x14ac:dyDescent="0.2">
      <c r="A26" s="132" t="s">
        <v>3169</v>
      </c>
      <c r="B26" s="133" t="s">
        <v>3170</v>
      </c>
      <c r="C26" s="154" t="s">
        <v>3239</v>
      </c>
      <c r="D26" s="134">
        <v>84167523.9069888</v>
      </c>
      <c r="E26" s="135">
        <v>2052509095.8335099</v>
      </c>
      <c r="F26" s="136">
        <v>18.895522538967501</v>
      </c>
      <c r="G26" s="135">
        <v>14723380748.931101</v>
      </c>
      <c r="H26" s="137">
        <v>11773.2532874684</v>
      </c>
      <c r="I26" s="135">
        <v>1743387234.3942599</v>
      </c>
      <c r="J26" s="136">
        <v>3.9309299429207498</v>
      </c>
      <c r="K26" s="135">
        <v>284632703739.97803</v>
      </c>
      <c r="L26" s="138">
        <v>441.75982301913899</v>
      </c>
      <c r="M26" s="135">
        <v>2595145006.0465398</v>
      </c>
      <c r="N26" s="137">
        <v>98660.612342555803</v>
      </c>
    </row>
    <row r="27" spans="1:14" x14ac:dyDescent="0.2">
      <c r="A27" s="139" t="s">
        <v>3171</v>
      </c>
      <c r="B27" s="140" t="s">
        <v>3172</v>
      </c>
      <c r="C27" s="140" t="s">
        <v>3239</v>
      </c>
      <c r="D27" s="141">
        <v>92152848.319658801</v>
      </c>
      <c r="E27" s="142">
        <v>2142771460.1123199</v>
      </c>
      <c r="F27" s="143">
        <v>18.0141396375518</v>
      </c>
      <c r="G27" s="142">
        <v>13594464171.206699</v>
      </c>
      <c r="H27" s="144">
        <v>9928.9194182558604</v>
      </c>
      <c r="I27" s="142">
        <v>2030834534.8621099</v>
      </c>
      <c r="J27" s="143">
        <v>5.1334780369307804</v>
      </c>
      <c r="K27" s="142">
        <v>298335580948.40503</v>
      </c>
      <c r="L27" s="145">
        <v>422.83135882987699</v>
      </c>
      <c r="M27" s="142">
        <v>2556979328.5889902</v>
      </c>
      <c r="N27" s="144">
        <v>88786.149889279332</v>
      </c>
    </row>
    <row r="28" spans="1:14" x14ac:dyDescent="0.2">
      <c r="A28" s="139" t="s">
        <v>3173</v>
      </c>
      <c r="B28" s="140" t="s">
        <v>3174</v>
      </c>
      <c r="C28" s="140" t="s">
        <v>3239</v>
      </c>
      <c r="D28" s="141">
        <v>91680363.703694999</v>
      </c>
      <c r="E28" s="142">
        <v>2240171683.4806099</v>
      </c>
      <c r="F28" s="143">
        <v>18.933298257984401</v>
      </c>
      <c r="G28" s="142">
        <v>13799464062.024099</v>
      </c>
      <c r="H28" s="144">
        <v>10130.5405926557</v>
      </c>
      <c r="I28" s="142">
        <v>1933958051.30125</v>
      </c>
      <c r="J28" s="143">
        <v>4.2264236635541099</v>
      </c>
      <c r="K28" s="142">
        <v>301229658109.28497</v>
      </c>
      <c r="L28" s="145">
        <v>429.15890719032603</v>
      </c>
      <c r="M28" s="142">
        <v>2574359804.4440398</v>
      </c>
      <c r="N28" s="144">
        <v>89850.33138973327</v>
      </c>
    </row>
    <row r="29" spans="1:14" ht="17" thickBot="1" x14ac:dyDescent="0.25">
      <c r="A29" s="146" t="s">
        <v>3150</v>
      </c>
      <c r="B29" s="147"/>
      <c r="C29" s="147"/>
      <c r="D29" s="148"/>
      <c r="E29" s="149"/>
      <c r="F29" s="150">
        <v>18.614320144834569</v>
      </c>
      <c r="G29" s="149"/>
      <c r="H29" s="151">
        <v>10610.904432793321</v>
      </c>
      <c r="I29" s="149"/>
      <c r="J29" s="150">
        <v>4.4302772144685472</v>
      </c>
      <c r="K29" s="149"/>
      <c r="L29" s="152">
        <v>431.25002967978071</v>
      </c>
      <c r="M29" s="149"/>
      <c r="N29" s="151">
        <v>92432.364540522802</v>
      </c>
    </row>
    <row r="30" spans="1:14" x14ac:dyDescent="0.2">
      <c r="A30" s="132" t="s">
        <v>3175</v>
      </c>
      <c r="B30" s="133" t="s">
        <v>9</v>
      </c>
      <c r="C30" s="154" t="s">
        <v>3240</v>
      </c>
      <c r="D30" s="134">
        <v>800335364.70358396</v>
      </c>
      <c r="E30" s="135">
        <v>708133677.56279397</v>
      </c>
      <c r="F30" s="136">
        <v>0.62372608788244299</v>
      </c>
      <c r="G30" s="135">
        <v>44380612.165664501</v>
      </c>
      <c r="H30" s="137">
        <v>5.9433359253710094</v>
      </c>
      <c r="I30" s="135">
        <v>2371011052.7442999</v>
      </c>
      <c r="J30" s="136">
        <v>0.51862438765442298</v>
      </c>
      <c r="K30" s="135">
        <v>709542079433.01501</v>
      </c>
      <c r="L30" s="138">
        <v>114.548065040217</v>
      </c>
      <c r="M30" s="135">
        <v>4952256457.8235703</v>
      </c>
      <c r="N30" s="137">
        <v>19799.73330087959</v>
      </c>
    </row>
    <row r="31" spans="1:14" x14ac:dyDescent="0.2">
      <c r="A31" s="139" t="s">
        <v>3176</v>
      </c>
      <c r="B31" s="140" t="s">
        <v>11</v>
      </c>
      <c r="C31" s="140" t="s">
        <v>3240</v>
      </c>
      <c r="D31" s="141">
        <v>801285957.26744795</v>
      </c>
      <c r="E31" s="142">
        <v>677905902.22969306</v>
      </c>
      <c r="F31" s="143">
        <v>0.59358014295539208</v>
      </c>
      <c r="G31" s="142">
        <v>43758753.813294597</v>
      </c>
      <c r="H31" s="144">
        <v>5.8866869451486004</v>
      </c>
      <c r="I31" s="142">
        <v>2629783680.3017001</v>
      </c>
      <c r="J31" s="143">
        <v>0.58003014491803795</v>
      </c>
      <c r="K31" s="142">
        <v>711049493747.76196</v>
      </c>
      <c r="L31" s="145">
        <v>114.656842476615</v>
      </c>
      <c r="M31" s="142">
        <v>4863736977.1090498</v>
      </c>
      <c r="N31" s="144">
        <v>19422.753865245755</v>
      </c>
    </row>
    <row r="32" spans="1:14" x14ac:dyDescent="0.2">
      <c r="A32" s="139" t="s">
        <v>3177</v>
      </c>
      <c r="B32" s="140" t="s">
        <v>13</v>
      </c>
      <c r="C32" s="140" t="s">
        <v>3240</v>
      </c>
      <c r="D32" s="141">
        <v>868025485.39629102</v>
      </c>
      <c r="E32" s="142">
        <v>730041827.94493902</v>
      </c>
      <c r="F32" s="143">
        <v>0.58970429303613803</v>
      </c>
      <c r="G32" s="142">
        <v>41248526.634441599</v>
      </c>
      <c r="H32" s="144">
        <v>5.4095515868906592</v>
      </c>
      <c r="I32" s="142">
        <v>2718204451.8150201</v>
      </c>
      <c r="J32" s="143">
        <v>0.55110390058860903</v>
      </c>
      <c r="K32" s="142">
        <v>726504422069.13904</v>
      </c>
      <c r="L32" s="145">
        <v>108.04445930808201</v>
      </c>
      <c r="M32" s="142">
        <v>4765277619.6043701</v>
      </c>
      <c r="N32" s="144">
        <v>17566.457503848218</v>
      </c>
    </row>
    <row r="33" spans="1:14" ht="17" thickBot="1" x14ac:dyDescent="0.25">
      <c r="A33" s="146" t="s">
        <v>3150</v>
      </c>
      <c r="B33" s="147"/>
      <c r="C33" s="147"/>
      <c r="D33" s="148"/>
      <c r="E33" s="149"/>
      <c r="F33" s="150">
        <v>0.60233684129132437</v>
      </c>
      <c r="G33" s="149"/>
      <c r="H33" s="151">
        <v>5.7465248191367566</v>
      </c>
      <c r="I33" s="149"/>
      <c r="J33" s="150">
        <v>0.54991947772035665</v>
      </c>
      <c r="K33" s="149"/>
      <c r="L33" s="152">
        <v>112.41645560830467</v>
      </c>
      <c r="M33" s="149"/>
      <c r="N33" s="151">
        <v>18929.648223324519</v>
      </c>
    </row>
    <row r="34" spans="1:14" x14ac:dyDescent="0.2">
      <c r="A34" s="132" t="s">
        <v>3178</v>
      </c>
      <c r="B34" s="133" t="s">
        <v>17</v>
      </c>
      <c r="C34" s="154" t="s">
        <v>3241</v>
      </c>
      <c r="D34" s="134">
        <v>254844472.02915099</v>
      </c>
      <c r="E34" s="135">
        <v>2336635403.5984502</v>
      </c>
      <c r="F34" s="136">
        <v>7.0644553255976401</v>
      </c>
      <c r="G34" s="135">
        <v>12619360.8807378</v>
      </c>
      <c r="H34" s="137">
        <v>5.5439935638354001</v>
      </c>
      <c r="I34" s="135">
        <v>7755843260.8829803</v>
      </c>
      <c r="J34" s="136">
        <v>13.2085145723617</v>
      </c>
      <c r="K34" s="135">
        <v>1164919242265.79</v>
      </c>
      <c r="L34" s="138">
        <v>597.72909412894091</v>
      </c>
      <c r="M34" s="135">
        <v>478688973.81077898</v>
      </c>
      <c r="N34" s="137">
        <v>6010.5015368301829</v>
      </c>
    </row>
    <row r="35" spans="1:14" x14ac:dyDescent="0.2">
      <c r="A35" s="139" t="s">
        <v>3179</v>
      </c>
      <c r="B35" s="140" t="s">
        <v>3180</v>
      </c>
      <c r="C35" s="140" t="s">
        <v>3241</v>
      </c>
      <c r="D35" s="141">
        <v>256595803.63557801</v>
      </c>
      <c r="E35" s="142">
        <v>2224911983.3554001</v>
      </c>
      <c r="F35" s="143">
        <v>6.6772793418594105</v>
      </c>
      <c r="G35" s="142">
        <v>11020657.146330699</v>
      </c>
      <c r="H35" s="144">
        <v>5.10200398598636</v>
      </c>
      <c r="I35" s="142">
        <v>7964473383.0483999</v>
      </c>
      <c r="J35" s="143">
        <v>13.790727810462501</v>
      </c>
      <c r="K35" s="142">
        <v>1146945433421.6101</v>
      </c>
      <c r="L35" s="145">
        <v>584.45195591550998</v>
      </c>
      <c r="M35" s="142">
        <v>412229149.99110502</v>
      </c>
      <c r="N35" s="144">
        <v>5140.7051623437792</v>
      </c>
    </row>
    <row r="36" spans="1:14" x14ac:dyDescent="0.2">
      <c r="A36" s="139" t="s">
        <v>3181</v>
      </c>
      <c r="B36" s="140" t="s">
        <v>3182</v>
      </c>
      <c r="C36" s="140" t="s">
        <v>3241</v>
      </c>
      <c r="D36" s="141">
        <v>269237529.091003</v>
      </c>
      <c r="E36" s="142">
        <v>2262877351.0879698</v>
      </c>
      <c r="F36" s="143">
        <v>6.4703752843699602</v>
      </c>
      <c r="G36" s="142">
        <v>11935300.6614221</v>
      </c>
      <c r="H36" s="144">
        <v>5.1948995055552896</v>
      </c>
      <c r="I36" s="142">
        <v>8173850471.6232901</v>
      </c>
      <c r="J36" s="143">
        <v>13.136977893111601</v>
      </c>
      <c r="K36" s="142">
        <v>1163676669583.27</v>
      </c>
      <c r="L36" s="145">
        <v>565.07857656482304</v>
      </c>
      <c r="M36" s="142">
        <v>467345928.37704402</v>
      </c>
      <c r="N36" s="144">
        <v>5554.3837091224941</v>
      </c>
    </row>
    <row r="37" spans="1:14" ht="17" thickBot="1" x14ac:dyDescent="0.25">
      <c r="A37" s="146" t="s">
        <v>3150</v>
      </c>
      <c r="B37" s="147"/>
      <c r="C37" s="147"/>
      <c r="D37" s="148"/>
      <c r="E37" s="149"/>
      <c r="F37" s="150">
        <v>6.7373699839423367</v>
      </c>
      <c r="G37" s="149"/>
      <c r="H37" s="151">
        <v>5.2802990184590168</v>
      </c>
      <c r="I37" s="149"/>
      <c r="J37" s="150">
        <v>13.378740091978599</v>
      </c>
      <c r="K37" s="149"/>
      <c r="L37" s="152">
        <v>582.41987553642457</v>
      </c>
      <c r="M37" s="149"/>
      <c r="N37" s="151">
        <v>5568.5301360988187</v>
      </c>
    </row>
    <row r="38" spans="1:14" x14ac:dyDescent="0.2">
      <c r="A38" s="132" t="s">
        <v>3183</v>
      </c>
      <c r="B38" s="133" t="s">
        <v>3184</v>
      </c>
      <c r="C38" s="154" t="s">
        <v>3242</v>
      </c>
      <c r="D38" s="134">
        <v>534583326.50329399</v>
      </c>
      <c r="E38" s="135">
        <v>1486323626.87942</v>
      </c>
      <c r="F38" s="136">
        <v>2.0974804138170002</v>
      </c>
      <c r="G38" s="135">
        <v>9692578.1644124296</v>
      </c>
      <c r="H38" s="137">
        <v>2.0893740376019099</v>
      </c>
      <c r="I38" s="135">
        <v>4892232403.3260098</v>
      </c>
      <c r="J38" s="136">
        <v>1.70835473309103</v>
      </c>
      <c r="K38" s="135">
        <v>448926639760.07501</v>
      </c>
      <c r="L38" s="138">
        <v>108.412583223441</v>
      </c>
      <c r="M38" s="135">
        <v>6674137529.3399296</v>
      </c>
      <c r="N38" s="137">
        <v>39949.102010274248</v>
      </c>
    </row>
    <row r="39" spans="1:14" x14ac:dyDescent="0.2">
      <c r="A39" s="139" t="s">
        <v>3185</v>
      </c>
      <c r="B39" s="140" t="s">
        <v>3186</v>
      </c>
      <c r="C39" s="140" t="s">
        <v>3242</v>
      </c>
      <c r="D39" s="141">
        <v>488780083.576855</v>
      </c>
      <c r="E39" s="142">
        <v>1371945100.27966</v>
      </c>
      <c r="F39" s="143">
        <v>2.1181114171802102</v>
      </c>
      <c r="G39" s="142">
        <v>5014314.0683330698</v>
      </c>
      <c r="H39" s="144">
        <v>1.1520648439294601</v>
      </c>
      <c r="I39" s="142">
        <v>5151468383.2468596</v>
      </c>
      <c r="J39" s="143">
        <v>1.97516666603167</v>
      </c>
      <c r="K39" s="142">
        <v>446502330661.59003</v>
      </c>
      <c r="L39" s="145">
        <v>118.08189792875601</v>
      </c>
      <c r="M39" s="142">
        <v>6772122469.7270803</v>
      </c>
      <c r="N39" s="144">
        <v>44334.1605444651</v>
      </c>
    </row>
    <row r="40" spans="1:14" x14ac:dyDescent="0.2">
      <c r="A40" s="139" t="s">
        <v>3187</v>
      </c>
      <c r="B40" s="140" t="s">
        <v>3188</v>
      </c>
      <c r="C40" s="140" t="s">
        <v>3242</v>
      </c>
      <c r="D40" s="141">
        <v>487273226.18647498</v>
      </c>
      <c r="E40" s="142">
        <v>1415748317.1400599</v>
      </c>
      <c r="F40" s="143">
        <v>2.19475156493949</v>
      </c>
      <c r="G40" s="142">
        <v>4222313.2750655897</v>
      </c>
      <c r="H40" s="144">
        <v>0.96231726706238496</v>
      </c>
      <c r="I40" s="142">
        <v>5290258545.2994604</v>
      </c>
      <c r="J40" s="143">
        <v>2.0361861479403203</v>
      </c>
      <c r="K40" s="142">
        <v>446616731016.83301</v>
      </c>
      <c r="L40" s="145">
        <v>118.483141449651</v>
      </c>
      <c r="M40" s="142">
        <v>6963294158.5439501</v>
      </c>
      <c r="N40" s="144">
        <v>45726.646770969768</v>
      </c>
    </row>
    <row r="41" spans="1:14" ht="17" thickBot="1" x14ac:dyDescent="0.25">
      <c r="A41" s="146" t="s">
        <v>3150</v>
      </c>
      <c r="B41" s="147"/>
      <c r="C41" s="147"/>
      <c r="D41" s="148"/>
      <c r="E41" s="149"/>
      <c r="F41" s="150">
        <v>2.1367811319789003</v>
      </c>
      <c r="G41" s="149"/>
      <c r="H41" s="151">
        <v>1.4012520495312517</v>
      </c>
      <c r="I41" s="149"/>
      <c r="J41" s="150">
        <v>1.90656918235434</v>
      </c>
      <c r="K41" s="149"/>
      <c r="L41" s="152">
        <v>114.99254086728267</v>
      </c>
      <c r="M41" s="149"/>
      <c r="N41" s="151">
        <v>43336.636441903036</v>
      </c>
    </row>
    <row r="42" spans="1:14" x14ac:dyDescent="0.2">
      <c r="A42" s="132" t="s">
        <v>3189</v>
      </c>
      <c r="B42" s="133" t="s">
        <v>3190</v>
      </c>
      <c r="C42" s="154" t="s">
        <v>3243</v>
      </c>
      <c r="D42" s="134">
        <v>245570562.272239</v>
      </c>
      <c r="E42" s="135">
        <v>2478245500.1607199</v>
      </c>
      <c r="F42" s="136">
        <v>7.7820083874777204</v>
      </c>
      <c r="G42" s="135">
        <v>8006773.6126344902</v>
      </c>
      <c r="H42" s="137">
        <v>3.8126821949018401</v>
      </c>
      <c r="I42" s="135">
        <v>19658658383.675098</v>
      </c>
      <c r="J42" s="136">
        <v>60.9312544913426</v>
      </c>
      <c r="K42" s="135">
        <v>1152404560850.48</v>
      </c>
      <c r="L42" s="138">
        <v>613.68387930838992</v>
      </c>
      <c r="M42" s="135">
        <v>695019778.18105698</v>
      </c>
      <c r="N42" s="137">
        <v>9056.310323562946</v>
      </c>
    </row>
    <row r="43" spans="1:14" x14ac:dyDescent="0.2">
      <c r="A43" s="139" t="s">
        <v>3191</v>
      </c>
      <c r="B43" s="140" t="s">
        <v>3192</v>
      </c>
      <c r="C43" s="140" t="s">
        <v>3243</v>
      </c>
      <c r="D43" s="141">
        <v>242005151.80562299</v>
      </c>
      <c r="E43" s="142">
        <v>2659738825.45788</v>
      </c>
      <c r="F43" s="143">
        <v>8.4806834904004695</v>
      </c>
      <c r="G43" s="142">
        <v>8652693.9847152904</v>
      </c>
      <c r="H43" s="144">
        <v>4.0999999999999996</v>
      </c>
      <c r="I43" s="142">
        <v>26782479201.9487</v>
      </c>
      <c r="J43" s="143">
        <v>90.377058948151998</v>
      </c>
      <c r="K43" s="142">
        <v>1151142114139.75</v>
      </c>
      <c r="L43" s="145">
        <v>622.066291013213</v>
      </c>
      <c r="M43" s="142">
        <v>703478829.15247405</v>
      </c>
      <c r="N43" s="144">
        <v>9301.5805180727148</v>
      </c>
    </row>
    <row r="44" spans="1:14" x14ac:dyDescent="0.2">
      <c r="A44" s="139" t="s">
        <v>3193</v>
      </c>
      <c r="B44" s="140" t="s">
        <v>3194</v>
      </c>
      <c r="C44" s="140" t="s">
        <v>3243</v>
      </c>
      <c r="D44" s="141">
        <v>249047739.078486</v>
      </c>
      <c r="E44" s="142">
        <v>2512955615.48351</v>
      </c>
      <c r="F44" s="143">
        <v>7.7808195714776298</v>
      </c>
      <c r="G44" s="142">
        <v>9332371.8772208802</v>
      </c>
      <c r="H44" s="144">
        <v>4.3</v>
      </c>
      <c r="I44" s="142">
        <v>26595079482.539299</v>
      </c>
      <c r="J44" s="143">
        <v>86.643469839310001</v>
      </c>
      <c r="K44" s="142">
        <v>1169154408918.05</v>
      </c>
      <c r="L44" s="145">
        <v>613.91149836858199</v>
      </c>
      <c r="M44" s="142">
        <v>636745137.19451702</v>
      </c>
      <c r="N44" s="144">
        <v>8181.1415539595382</v>
      </c>
    </row>
    <row r="45" spans="1:14" ht="17" thickBot="1" x14ac:dyDescent="0.25">
      <c r="A45" s="146" t="s">
        <v>3150</v>
      </c>
      <c r="B45" s="147"/>
      <c r="C45" s="147"/>
      <c r="D45" s="148"/>
      <c r="E45" s="149"/>
      <c r="F45" s="150">
        <v>8.0145038164519402</v>
      </c>
      <c r="G45" s="149"/>
      <c r="H45" s="151">
        <v>4.0708940649672796</v>
      </c>
      <c r="I45" s="149"/>
      <c r="J45" s="150">
        <v>79.317261092934871</v>
      </c>
      <c r="K45" s="149"/>
      <c r="L45" s="152">
        <v>616.55388956339505</v>
      </c>
      <c r="M45" s="149"/>
      <c r="N45" s="151">
        <v>8846.3441318650657</v>
      </c>
    </row>
    <row r="46" spans="1:14" x14ac:dyDescent="0.2">
      <c r="A46" s="132" t="s">
        <v>3195</v>
      </c>
      <c r="B46" s="133" t="s">
        <v>3196</v>
      </c>
      <c r="C46" s="154" t="s">
        <v>3244</v>
      </c>
      <c r="D46" s="134">
        <v>500855895.48479003</v>
      </c>
      <c r="E46" s="135">
        <v>1572612932.82917</v>
      </c>
      <c r="F46" s="136">
        <v>2.3769940318946703</v>
      </c>
      <c r="G46" s="135">
        <v>43744219.308569901</v>
      </c>
      <c r="H46" s="137">
        <v>8.0889794311097596</v>
      </c>
      <c r="I46" s="135">
        <v>3088723644.3762698</v>
      </c>
      <c r="J46" s="136">
        <v>1.1346134709601499</v>
      </c>
      <c r="K46" s="135">
        <v>753589636721.91003</v>
      </c>
      <c r="L46" s="138">
        <v>195.59718535802901</v>
      </c>
      <c r="M46" s="135">
        <v>5756202492.3639402</v>
      </c>
      <c r="N46" s="137">
        <v>36774.826461489123</v>
      </c>
    </row>
    <row r="47" spans="1:14" x14ac:dyDescent="0.2">
      <c r="A47" s="139" t="s">
        <v>3197</v>
      </c>
      <c r="B47" s="140" t="s">
        <v>3198</v>
      </c>
      <c r="C47" s="140" t="s">
        <v>3244</v>
      </c>
      <c r="D47" s="141">
        <v>574061218.89266801</v>
      </c>
      <c r="E47" s="142">
        <v>1672547352.70014</v>
      </c>
      <c r="F47" s="143">
        <v>2.20103686856047</v>
      </c>
      <c r="G47" s="142">
        <v>42370668.957954198</v>
      </c>
      <c r="H47" s="144">
        <v>7.1785221367739096</v>
      </c>
      <c r="I47" s="142">
        <v>3128916806.9159698</v>
      </c>
      <c r="J47" s="143">
        <v>0.99689740101911506</v>
      </c>
      <c r="K47" s="142">
        <v>781327745504.96399</v>
      </c>
      <c r="L47" s="145">
        <v>176.772332163274</v>
      </c>
      <c r="M47" s="142">
        <v>5392567008.71978</v>
      </c>
      <c r="N47" s="144">
        <v>30058.335339234342</v>
      </c>
    </row>
    <row r="48" spans="1:14" x14ac:dyDescent="0.2">
      <c r="A48" s="139" t="s">
        <v>3199</v>
      </c>
      <c r="B48" s="140" t="s">
        <v>3200</v>
      </c>
      <c r="C48" s="140" t="s">
        <v>3244</v>
      </c>
      <c r="D48" s="141">
        <v>545524669.67720795</v>
      </c>
      <c r="E48" s="142">
        <v>1574326526.3563199</v>
      </c>
      <c r="F48" s="143">
        <v>2.1795468053197102</v>
      </c>
      <c r="G48" s="142">
        <v>39774212.604126602</v>
      </c>
      <c r="H48" s="144">
        <v>7.1180546050686599</v>
      </c>
      <c r="I48" s="142">
        <v>3321533431.0759001</v>
      </c>
      <c r="J48" s="143">
        <v>1.1195815936717</v>
      </c>
      <c r="K48" s="142">
        <v>794150916990.66199</v>
      </c>
      <c r="L48" s="145">
        <v>189.19145400630902</v>
      </c>
      <c r="M48" s="142">
        <v>5311806536.3137197</v>
      </c>
      <c r="N48" s="144">
        <v>31156.982779878752</v>
      </c>
    </row>
    <row r="49" spans="1:14" ht="17" thickBot="1" x14ac:dyDescent="0.25">
      <c r="A49" s="146" t="s">
        <v>3150</v>
      </c>
      <c r="B49" s="147"/>
      <c r="C49" s="147"/>
      <c r="D49" s="148"/>
      <c r="E49" s="149"/>
      <c r="F49" s="150">
        <v>2.2525259019249497</v>
      </c>
      <c r="G49" s="149"/>
      <c r="H49" s="151">
        <v>7.461852057650777</v>
      </c>
      <c r="I49" s="149"/>
      <c r="J49" s="150">
        <v>1.0836974885503217</v>
      </c>
      <c r="K49" s="149"/>
      <c r="L49" s="152">
        <v>187.18699050920404</v>
      </c>
      <c r="M49" s="149"/>
      <c r="N49" s="151">
        <v>32663.381526867404</v>
      </c>
    </row>
    <row r="50" spans="1:14" x14ac:dyDescent="0.2">
      <c r="A50" s="132" t="s">
        <v>3201</v>
      </c>
      <c r="B50" s="133" t="s">
        <v>3202</v>
      </c>
      <c r="C50" s="154" t="s">
        <v>3245</v>
      </c>
      <c r="D50" s="134">
        <v>225922506.813337</v>
      </c>
      <c r="E50" s="135">
        <v>2455228706.6739502</v>
      </c>
      <c r="F50" s="136">
        <v>8.3851679993574901</v>
      </c>
      <c r="G50" s="135">
        <v>8547652.2968257591</v>
      </c>
      <c r="H50" s="137">
        <v>4.4000000000000004</v>
      </c>
      <c r="I50" s="135">
        <v>11065345200.4235</v>
      </c>
      <c r="J50" s="136">
        <v>31.044532512451699</v>
      </c>
      <c r="K50" s="135">
        <v>1197721491065.1799</v>
      </c>
      <c r="L50" s="138">
        <v>693.50807533723105</v>
      </c>
      <c r="M50" s="135">
        <v>364280751.18014002</v>
      </c>
      <c r="N50" s="137">
        <v>5159.5312356282275</v>
      </c>
    </row>
    <row r="51" spans="1:14" x14ac:dyDescent="0.2">
      <c r="A51" s="139" t="s">
        <v>3203</v>
      </c>
      <c r="B51" s="140" t="s">
        <v>3204</v>
      </c>
      <c r="C51" s="140" t="s">
        <v>3245</v>
      </c>
      <c r="D51" s="141">
        <v>225184828.34387401</v>
      </c>
      <c r="E51" s="142">
        <v>2364041114.7660298</v>
      </c>
      <c r="F51" s="143">
        <v>8.0980086082585601</v>
      </c>
      <c r="G51" s="142">
        <v>350598.77392289601</v>
      </c>
      <c r="H51" s="144">
        <v>0.12315043412844101</v>
      </c>
      <c r="I51" s="142">
        <v>10981201635.242599</v>
      </c>
      <c r="J51" s="143">
        <v>30.8394656080314</v>
      </c>
      <c r="K51" s="142">
        <v>1189293844092.8501</v>
      </c>
      <c r="L51" s="145">
        <v>690.87765964373295</v>
      </c>
      <c r="M51" s="142">
        <v>316463643.55289102</v>
      </c>
      <c r="N51" s="144">
        <v>4496.9625818511013</v>
      </c>
    </row>
    <row r="52" spans="1:14" x14ac:dyDescent="0.2">
      <c r="A52" s="139" t="s">
        <v>3205</v>
      </c>
      <c r="B52" s="140" t="s">
        <v>3206</v>
      </c>
      <c r="C52" s="140" t="s">
        <v>3245</v>
      </c>
      <c r="D52" s="141">
        <v>191891059.35649601</v>
      </c>
      <c r="E52" s="142">
        <v>2375102656.8896098</v>
      </c>
      <c r="F52" s="143">
        <v>9.5589962464419695</v>
      </c>
      <c r="G52" s="142">
        <v>7697912.8747360902</v>
      </c>
      <c r="H52" s="144">
        <v>4.7</v>
      </c>
      <c r="I52" s="142">
        <v>10983839649.593599</v>
      </c>
      <c r="J52" s="143">
        <v>38.990228424425702</v>
      </c>
      <c r="K52" s="142">
        <v>1211493113579.1201</v>
      </c>
      <c r="L52" s="145">
        <v>826.21533127996304</v>
      </c>
      <c r="M52" s="142">
        <v>317654861.18615299</v>
      </c>
      <c r="N52" s="144">
        <v>5297.0503396468994</v>
      </c>
    </row>
    <row r="53" spans="1:14" ht="17" thickBot="1" x14ac:dyDescent="0.25">
      <c r="A53" s="146" t="s">
        <v>3150</v>
      </c>
      <c r="B53" s="147"/>
      <c r="C53" s="147"/>
      <c r="D53" s="148"/>
      <c r="E53" s="149"/>
      <c r="F53" s="150">
        <v>8.6807242846860078</v>
      </c>
      <c r="G53" s="149"/>
      <c r="H53" s="151">
        <v>3.0743834780428139</v>
      </c>
      <c r="I53" s="149"/>
      <c r="J53" s="150">
        <v>33.624742181636265</v>
      </c>
      <c r="K53" s="149"/>
      <c r="L53" s="152">
        <v>736.86702208697568</v>
      </c>
      <c r="M53" s="149"/>
      <c r="N53" s="151">
        <v>4984.5147190420757</v>
      </c>
    </row>
    <row r="54" spans="1:14" x14ac:dyDescent="0.2">
      <c r="A54" s="132" t="s">
        <v>3207</v>
      </c>
      <c r="B54" s="133" t="s">
        <v>3208</v>
      </c>
      <c r="C54" s="154" t="s">
        <v>3246</v>
      </c>
      <c r="D54" s="134">
        <v>459663322.06576997</v>
      </c>
      <c r="E54" s="135">
        <v>1347287088.90239</v>
      </c>
      <c r="F54" s="136">
        <v>2.2146392510086996</v>
      </c>
      <c r="G54" s="135">
        <v>57202410.468694702</v>
      </c>
      <c r="H54" s="137">
        <v>10.585797221793801</v>
      </c>
      <c r="I54" s="135">
        <v>2440080688.3191199</v>
      </c>
      <c r="J54" s="136">
        <v>0.969583860670725</v>
      </c>
      <c r="K54" s="135">
        <v>457538789376.716</v>
      </c>
      <c r="L54" s="138">
        <v>128.81870487781799</v>
      </c>
      <c r="M54" s="135">
        <v>9122859603.8457909</v>
      </c>
      <c r="N54" s="137">
        <v>63506.484965659663</v>
      </c>
    </row>
    <row r="55" spans="1:14" x14ac:dyDescent="0.2">
      <c r="A55" s="139" t="s">
        <v>3209</v>
      </c>
      <c r="B55" s="140" t="s">
        <v>3210</v>
      </c>
      <c r="C55" s="140" t="s">
        <v>3246</v>
      </c>
      <c r="D55" s="141">
        <v>458515686.86305302</v>
      </c>
      <c r="E55" s="142">
        <v>1405752327.93485</v>
      </c>
      <c r="F55" s="143">
        <v>2.3194797651457302</v>
      </c>
      <c r="G55" s="142">
        <v>62122144.419351503</v>
      </c>
      <c r="H55" s="144">
        <v>11.3287600027124</v>
      </c>
      <c r="I55" s="142">
        <v>2461839776.16786</v>
      </c>
      <c r="J55" s="143">
        <v>0.98126056494750602</v>
      </c>
      <c r="K55" s="142">
        <v>454231750355.15302</v>
      </c>
      <c r="L55" s="145">
        <v>128.19958974834799</v>
      </c>
      <c r="M55" s="142">
        <v>8911321936.2258205</v>
      </c>
      <c r="N55" s="144">
        <v>62189.187540097388</v>
      </c>
    </row>
    <row r="56" spans="1:14" x14ac:dyDescent="0.2">
      <c r="A56" s="139" t="s">
        <v>3211</v>
      </c>
      <c r="B56" s="140" t="s">
        <v>3212</v>
      </c>
      <c r="C56" s="140" t="s">
        <v>3246</v>
      </c>
      <c r="D56" s="141">
        <v>552288448.68968499</v>
      </c>
      <c r="E56" s="142">
        <v>1577332601.36358</v>
      </c>
      <c r="F56" s="143">
        <v>2.1562999766192203</v>
      </c>
      <c r="G56" s="142">
        <v>61963142.565607898</v>
      </c>
      <c r="H56" s="144">
        <v>9.7614446898501992</v>
      </c>
      <c r="I56" s="142">
        <v>2321281417.25846</v>
      </c>
      <c r="J56" s="143">
        <v>0.75709116477714899</v>
      </c>
      <c r="K56" s="142">
        <v>434044666298.89301</v>
      </c>
      <c r="L56" s="145">
        <v>101.34859340477999</v>
      </c>
      <c r="M56" s="142">
        <v>9002804848.5005398</v>
      </c>
      <c r="N56" s="144">
        <v>52160.162843135979</v>
      </c>
    </row>
    <row r="57" spans="1:14" ht="17" thickBot="1" x14ac:dyDescent="0.25">
      <c r="A57" s="146" t="s">
        <v>3150</v>
      </c>
      <c r="B57" s="147"/>
      <c r="C57" s="147"/>
      <c r="D57" s="148"/>
      <c r="E57" s="149"/>
      <c r="F57" s="150">
        <v>2.2301396642578832</v>
      </c>
      <c r="G57" s="149"/>
      <c r="H57" s="151">
        <v>10.558667304785466</v>
      </c>
      <c r="I57" s="149"/>
      <c r="J57" s="150">
        <v>0.90264519679845989</v>
      </c>
      <c r="K57" s="149"/>
      <c r="L57" s="152">
        <v>119.45562934364865</v>
      </c>
      <c r="M57" s="149"/>
      <c r="N57" s="151">
        <v>59285.278449631005</v>
      </c>
    </row>
    <row r="58" spans="1:14" x14ac:dyDescent="0.2">
      <c r="A58" s="132" t="s">
        <v>3213</v>
      </c>
      <c r="B58" s="133" t="s">
        <v>3214</v>
      </c>
      <c r="C58" s="154" t="s">
        <v>3247</v>
      </c>
      <c r="D58" s="134">
        <v>193748750.50594601</v>
      </c>
      <c r="E58" s="135">
        <v>2417376272.4829102</v>
      </c>
      <c r="F58" s="136">
        <v>9.6363651738527007</v>
      </c>
      <c r="G58" s="135">
        <v>16168970.922152599</v>
      </c>
      <c r="H58" s="137">
        <v>7.8275138070955403</v>
      </c>
      <c r="I58" s="135">
        <v>8454382104.3237104</v>
      </c>
      <c r="J58" s="136">
        <v>25.906051655694199</v>
      </c>
      <c r="K58" s="135">
        <v>1136132306179.3999</v>
      </c>
      <c r="L58" s="138">
        <v>767.26967232636196</v>
      </c>
      <c r="M58" s="135">
        <v>1257037347.59323</v>
      </c>
      <c r="N58" s="137">
        <v>20760.480707693518</v>
      </c>
    </row>
    <row r="59" spans="1:14" x14ac:dyDescent="0.2">
      <c r="A59" s="139" t="s">
        <v>3215</v>
      </c>
      <c r="B59" s="140" t="s">
        <v>3216</v>
      </c>
      <c r="C59" s="140" t="s">
        <v>3247</v>
      </c>
      <c r="D59" s="141">
        <v>192573986.19470799</v>
      </c>
      <c r="E59" s="142">
        <v>2235239136.7200298</v>
      </c>
      <c r="F59" s="143">
        <v>8.9601951834895015</v>
      </c>
      <c r="G59" s="142">
        <v>12813492.7772166</v>
      </c>
      <c r="H59" s="144">
        <v>6.68928198108717</v>
      </c>
      <c r="I59" s="142">
        <v>7793991686.2259998</v>
      </c>
      <c r="J59" s="143">
        <v>22.863866686134902</v>
      </c>
      <c r="K59" s="142">
        <v>1136203742726.1299</v>
      </c>
      <c r="L59" s="145">
        <v>772.009361334657</v>
      </c>
      <c r="M59" s="142">
        <v>1129544367.3600199</v>
      </c>
      <c r="N59" s="144">
        <v>18768.691578914601</v>
      </c>
    </row>
    <row r="60" spans="1:14" x14ac:dyDescent="0.2">
      <c r="A60" s="139" t="s">
        <v>3217</v>
      </c>
      <c r="B60" s="140" t="s">
        <v>3218</v>
      </c>
      <c r="C60" s="140" t="s">
        <v>3247</v>
      </c>
      <c r="D60" s="141">
        <v>205428116.12444401</v>
      </c>
      <c r="E60" s="142">
        <v>2411297474.6960902</v>
      </c>
      <c r="F60" s="143">
        <v>9.06184558921397</v>
      </c>
      <c r="G60" s="142">
        <v>13659003.586383101</v>
      </c>
      <c r="H60" s="144">
        <v>6.6860792173526296</v>
      </c>
      <c r="I60" s="142">
        <v>8113529406.8410902</v>
      </c>
      <c r="J60" s="143">
        <v>21.924208473264102</v>
      </c>
      <c r="K60" s="142">
        <v>1150075508761.3101</v>
      </c>
      <c r="L60" s="145">
        <v>732.45092419525508</v>
      </c>
      <c r="M60" s="142">
        <v>1290023504.5655799</v>
      </c>
      <c r="N60" s="144">
        <v>20093.978515676339</v>
      </c>
    </row>
    <row r="61" spans="1:14" ht="17" thickBot="1" x14ac:dyDescent="0.25">
      <c r="A61" s="146" t="s">
        <v>3150</v>
      </c>
      <c r="B61" s="147"/>
      <c r="C61" s="147"/>
      <c r="D61" s="148"/>
      <c r="E61" s="149"/>
      <c r="F61" s="150">
        <v>9.2194686488520574</v>
      </c>
      <c r="G61" s="149"/>
      <c r="H61" s="151">
        <v>7.067625001845113</v>
      </c>
      <c r="I61" s="149"/>
      <c r="J61" s="150">
        <v>23.564708938364401</v>
      </c>
      <c r="K61" s="149"/>
      <c r="L61" s="152">
        <v>757.24331928542472</v>
      </c>
      <c r="M61" s="149"/>
      <c r="N61" s="151">
        <v>19874.383600761485</v>
      </c>
    </row>
    <row r="62" spans="1:14" x14ac:dyDescent="0.2">
      <c r="A62" s="132" t="s">
        <v>3219</v>
      </c>
      <c r="B62" s="133" t="s">
        <v>3220</v>
      </c>
      <c r="C62" s="154" t="s">
        <v>3248</v>
      </c>
      <c r="D62" s="134">
        <v>582828976.65823102</v>
      </c>
      <c r="E62" s="135">
        <v>1545724937.6507499</v>
      </c>
      <c r="F62" s="136">
        <v>1.9977812251788001</v>
      </c>
      <c r="G62" s="135">
        <v>6198535.37419484</v>
      </c>
      <c r="H62" s="137">
        <v>0.86621111141584006</v>
      </c>
      <c r="I62" s="135">
        <v>3083213455.3700399</v>
      </c>
      <c r="J62" s="136">
        <v>0.96606100518470994</v>
      </c>
      <c r="K62" s="135">
        <v>488371174968.84698</v>
      </c>
      <c r="L62" s="138">
        <v>108.17167915587399</v>
      </c>
      <c r="M62" s="135">
        <v>5913741671.74821</v>
      </c>
      <c r="N62" s="137">
        <v>32467.489311096881</v>
      </c>
    </row>
    <row r="63" spans="1:14" x14ac:dyDescent="0.2">
      <c r="A63" s="139" t="s">
        <v>3221</v>
      </c>
      <c r="B63" s="140" t="s">
        <v>3222</v>
      </c>
      <c r="C63" s="140" t="s">
        <v>3248</v>
      </c>
      <c r="D63" s="141">
        <v>487110508.43816102</v>
      </c>
      <c r="E63" s="142">
        <v>1478652081.1129701</v>
      </c>
      <c r="F63" s="143">
        <v>2.29590768081199</v>
      </c>
      <c r="G63" s="142">
        <v>2985657.0865652999</v>
      </c>
      <c r="H63" s="144">
        <v>1.4457117946590199</v>
      </c>
      <c r="I63" s="142">
        <v>3284984270.4366999</v>
      </c>
      <c r="J63" s="143">
        <v>1.2455184227998599</v>
      </c>
      <c r="K63" s="142">
        <v>535782748211.84802</v>
      </c>
      <c r="L63" s="145">
        <v>142.52809512859599</v>
      </c>
      <c r="M63" s="142">
        <v>4419882049.7285204</v>
      </c>
      <c r="N63" s="144">
        <v>29034.263110350319</v>
      </c>
    </row>
    <row r="64" spans="1:14" x14ac:dyDescent="0.2">
      <c r="A64" s="139" t="s">
        <v>3223</v>
      </c>
      <c r="B64" s="140" t="s">
        <v>3224</v>
      </c>
      <c r="C64" s="140" t="s">
        <v>3248</v>
      </c>
      <c r="D64" s="141">
        <v>607241181.52063894</v>
      </c>
      <c r="E64" s="142">
        <v>1626424156.15676</v>
      </c>
      <c r="F64" s="143">
        <v>2.0182098234483798</v>
      </c>
      <c r="G64" s="142">
        <v>6277048.96404674</v>
      </c>
      <c r="H64" s="144">
        <v>0.51601088368673398</v>
      </c>
      <c r="I64" s="142">
        <v>2840844511.6437001</v>
      </c>
      <c r="J64" s="143">
        <v>0.84845172959606308</v>
      </c>
      <c r="K64" s="142">
        <v>464216492267.13898</v>
      </c>
      <c r="L64" s="145">
        <v>98.5377884954286</v>
      </c>
      <c r="M64" s="142">
        <v>6039155648.3946896</v>
      </c>
      <c r="N64" s="144">
        <v>31823.102798412641</v>
      </c>
    </row>
    <row r="65" spans="1:14" ht="17" thickBot="1" x14ac:dyDescent="0.25">
      <c r="A65" s="146" t="s">
        <v>3150</v>
      </c>
      <c r="B65" s="147"/>
      <c r="C65" s="147"/>
      <c r="D65" s="148"/>
      <c r="E65" s="149"/>
      <c r="F65" s="150">
        <v>2.1039662431463899</v>
      </c>
      <c r="G65" s="149"/>
      <c r="H65" s="151">
        <v>0.94264459658719801</v>
      </c>
      <c r="I65" s="149"/>
      <c r="J65" s="150">
        <v>1.020010385860211</v>
      </c>
      <c r="K65" s="149"/>
      <c r="L65" s="152">
        <v>116.41252092663285</v>
      </c>
      <c r="M65" s="149"/>
      <c r="N65" s="151">
        <v>31108.28507328661</v>
      </c>
    </row>
    <row r="66" spans="1:14" x14ac:dyDescent="0.2">
      <c r="A66" s="132" t="s">
        <v>3225</v>
      </c>
      <c r="B66" s="133" t="s">
        <v>3226</v>
      </c>
      <c r="C66" s="154" t="s">
        <v>3249</v>
      </c>
      <c r="D66" s="134">
        <v>195560357.858226</v>
      </c>
      <c r="E66" s="135">
        <v>2875928908.6185002</v>
      </c>
      <c r="F66" s="136">
        <v>11.3695564489785</v>
      </c>
      <c r="G66" s="135">
        <v>6277048.96404674</v>
      </c>
      <c r="H66" s="137">
        <v>3.7523138914460001</v>
      </c>
      <c r="I66" s="135">
        <v>11803735889.5247</v>
      </c>
      <c r="J66" s="136">
        <v>41.989581496332995</v>
      </c>
      <c r="K66" s="135">
        <v>1275479084457.4199</v>
      </c>
      <c r="L66" s="138">
        <v>853.58812719209402</v>
      </c>
      <c r="M66" s="135">
        <v>107616483.941837</v>
      </c>
      <c r="N66" s="137">
        <v>1760.9431260253969</v>
      </c>
    </row>
    <row r="67" spans="1:14" x14ac:dyDescent="0.2">
      <c r="A67" s="139" t="s">
        <v>3227</v>
      </c>
      <c r="B67" s="140" t="s">
        <v>3228</v>
      </c>
      <c r="C67" s="140" t="s">
        <v>3249</v>
      </c>
      <c r="D67" s="141">
        <v>196323018.70082799</v>
      </c>
      <c r="E67" s="142">
        <v>2845027556.08426</v>
      </c>
      <c r="F67" s="143">
        <v>11.202763167173499</v>
      </c>
      <c r="G67" s="142">
        <v>5620889.8072041497</v>
      </c>
      <c r="H67" s="144">
        <v>3.33952381558671</v>
      </c>
      <c r="I67" s="142">
        <v>11660961521.3745</v>
      </c>
      <c r="J67" s="143">
        <v>41.064623230310502</v>
      </c>
      <c r="K67" s="142">
        <v>1292609751061.8601</v>
      </c>
      <c r="L67" s="145">
        <v>861.70824094319096</v>
      </c>
      <c r="M67" s="142">
        <v>105455595.88316099</v>
      </c>
      <c r="N67" s="144">
        <v>1718.8828361903243</v>
      </c>
    </row>
    <row r="68" spans="1:14" x14ac:dyDescent="0.2">
      <c r="A68" s="139" t="s">
        <v>3229</v>
      </c>
      <c r="B68" s="140" t="s">
        <v>3230</v>
      </c>
      <c r="C68" s="140" t="s">
        <v>3249</v>
      </c>
      <c r="D68" s="141">
        <v>199086426.52251899</v>
      </c>
      <c r="E68" s="142">
        <v>2966421710.9658298</v>
      </c>
      <c r="F68" s="143">
        <v>11.520448151504</v>
      </c>
      <c r="G68" s="142">
        <v>7784293.4798330497</v>
      </c>
      <c r="H68" s="144">
        <v>4.8429762504811595</v>
      </c>
      <c r="I68" s="142">
        <v>11714572105.3496</v>
      </c>
      <c r="J68" s="143">
        <v>40.530672632114303</v>
      </c>
      <c r="K68" s="142">
        <v>1276480548456.98</v>
      </c>
      <c r="L68" s="145">
        <v>839.09934718572697</v>
      </c>
      <c r="M68" s="142">
        <v>108384758.924143</v>
      </c>
      <c r="N68" s="144">
        <v>1742.1042730479769</v>
      </c>
    </row>
    <row r="69" spans="1:14" ht="17" thickBot="1" x14ac:dyDescent="0.25">
      <c r="A69" s="146" t="s">
        <v>3150</v>
      </c>
      <c r="B69" s="147"/>
      <c r="C69" s="147"/>
      <c r="D69" s="148"/>
      <c r="E69" s="149"/>
      <c r="F69" s="150">
        <v>11.364255922551999</v>
      </c>
      <c r="G69" s="149"/>
      <c r="H69" s="151">
        <v>3.9782713191712897</v>
      </c>
      <c r="I69" s="149"/>
      <c r="J69" s="150">
        <v>41.194959119585931</v>
      </c>
      <c r="K69" s="149"/>
      <c r="L69" s="152">
        <v>851.4652384403372</v>
      </c>
      <c r="M69" s="149"/>
      <c r="N69" s="151">
        <v>1740.6434117545659</v>
      </c>
    </row>
  </sheetData>
  <mergeCells count="18">
    <mergeCell ref="A49:C49"/>
    <mergeCell ref="A53:C53"/>
    <mergeCell ref="A57:C57"/>
    <mergeCell ref="A61:C61"/>
    <mergeCell ref="A65:C65"/>
    <mergeCell ref="A69:C69"/>
    <mergeCell ref="A25:C25"/>
    <mergeCell ref="A29:C29"/>
    <mergeCell ref="A33:C33"/>
    <mergeCell ref="A37:C37"/>
    <mergeCell ref="A41:C41"/>
    <mergeCell ref="A45:C45"/>
    <mergeCell ref="E4:F4"/>
    <mergeCell ref="A9:C9"/>
    <mergeCell ref="A13:C13"/>
    <mergeCell ref="A17:C17"/>
    <mergeCell ref="A21:C21"/>
    <mergeCell ref="A1:L2"/>
  </mergeCells>
  <conditionalFormatting sqref="H6:H8 J6:J9 L6:L9 N6:N9 F10:F53">
    <cfRule type="cellIs" dxfId="5" priority="6" operator="greaterThan">
      <formula>100</formula>
    </cfRule>
  </conditionalFormatting>
  <conditionalFormatting sqref="H9">
    <cfRule type="cellIs" dxfId="4" priority="5" operator="greaterThan">
      <formula>100</formula>
    </cfRule>
  </conditionalFormatting>
  <conditionalFormatting sqref="H10:H12 H14:H16 H18:H20 H22:H24 H26:H28 H30:H32 H34:H36 H38:H40 H42:H44 H46:H48 H50:H52 H54:H56 H58:H60 H62:H64 H66:H68 N10:N69 L10:L69 J10:J69">
    <cfRule type="cellIs" dxfId="3" priority="4" operator="greaterThan">
      <formula>100</formula>
    </cfRule>
  </conditionalFormatting>
  <conditionalFormatting sqref="H13 H17 H21 H25 H29 H33 H37 H41 H45 H49 H53 H57 H61 H65 H69">
    <cfRule type="cellIs" dxfId="2" priority="3" operator="greaterThan">
      <formula>100</formula>
    </cfRule>
  </conditionalFormatting>
  <conditionalFormatting sqref="F6:F9">
    <cfRule type="cellIs" dxfId="1" priority="2" operator="greaterThan">
      <formula>100</formula>
    </cfRule>
  </conditionalFormatting>
  <conditionalFormatting sqref="F54:F69">
    <cfRule type="cellIs" dxfId="0" priority="1" operator="greaterThan">
      <formula>100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EFE69-B84C-8C4F-B6CA-DD2DB82FE36A}">
  <dimension ref="A1:AF36"/>
  <sheetViews>
    <sheetView workbookViewId="0">
      <selection sqref="A1:R2"/>
    </sheetView>
  </sheetViews>
  <sheetFormatPr baseColWidth="10" defaultRowHeight="15" x14ac:dyDescent="0.2"/>
  <cols>
    <col min="1" max="1" width="8.6640625" style="20" bestFit="1" customWidth="1"/>
    <col min="2" max="2" width="8" style="20" bestFit="1" customWidth="1"/>
    <col min="3" max="3" width="17.6640625" style="20" bestFit="1" customWidth="1"/>
    <col min="4" max="4" width="19.33203125" style="20" bestFit="1" customWidth="1"/>
    <col min="5" max="10" width="10.83203125" style="20"/>
    <col min="11" max="11" width="12.1640625" style="20" bestFit="1" customWidth="1"/>
    <col min="12" max="16384" width="10.83203125" style="20"/>
  </cols>
  <sheetData>
    <row r="1" spans="1:32" ht="15" customHeight="1" x14ac:dyDescent="0.2">
      <c r="A1" s="54" t="s">
        <v>92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</row>
    <row r="2" spans="1:32" ht="15" customHeight="1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</row>
    <row r="4" spans="1:32" x14ac:dyDescent="0.2">
      <c r="A4" s="19" t="s">
        <v>34</v>
      </c>
      <c r="B4" s="19" t="s">
        <v>35</v>
      </c>
      <c r="C4" s="19" t="s">
        <v>36</v>
      </c>
      <c r="D4" s="19" t="s">
        <v>37</v>
      </c>
      <c r="E4" s="19" t="s">
        <v>38</v>
      </c>
      <c r="F4" s="19" t="s">
        <v>39</v>
      </c>
      <c r="G4" s="19" t="s">
        <v>40</v>
      </c>
      <c r="H4" s="19" t="s">
        <v>41</v>
      </c>
      <c r="I4" s="19" t="s">
        <v>42</v>
      </c>
      <c r="J4" s="19" t="s">
        <v>43</v>
      </c>
      <c r="K4" s="19" t="s">
        <v>44</v>
      </c>
      <c r="L4" s="19" t="s">
        <v>45</v>
      </c>
      <c r="M4" s="19" t="s">
        <v>46</v>
      </c>
      <c r="N4" s="19" t="s">
        <v>47</v>
      </c>
      <c r="O4" s="19" t="s">
        <v>48</v>
      </c>
      <c r="P4" s="19" t="s">
        <v>49</v>
      </c>
      <c r="Q4" s="19" t="s">
        <v>50</v>
      </c>
      <c r="R4" s="19" t="s">
        <v>51</v>
      </c>
      <c r="S4" s="19" t="s">
        <v>52</v>
      </c>
      <c r="T4" s="19" t="s">
        <v>53</v>
      </c>
      <c r="U4" s="19" t="s">
        <v>54</v>
      </c>
      <c r="V4" s="19" t="s">
        <v>55</v>
      </c>
      <c r="W4" s="19" t="s">
        <v>56</v>
      </c>
      <c r="X4" s="19" t="s">
        <v>57</v>
      </c>
      <c r="Y4" s="19" t="s">
        <v>58</v>
      </c>
      <c r="Z4" s="19" t="s">
        <v>59</v>
      </c>
      <c r="AA4" s="19" t="s">
        <v>60</v>
      </c>
      <c r="AB4" s="19" t="s">
        <v>61</v>
      </c>
      <c r="AC4" s="19" t="s">
        <v>62</v>
      </c>
      <c r="AD4" s="19" t="s">
        <v>63</v>
      </c>
      <c r="AE4" s="19" t="s">
        <v>64</v>
      </c>
      <c r="AF4" s="19" t="s">
        <v>65</v>
      </c>
    </row>
    <row r="5" spans="1:32" x14ac:dyDescent="0.2">
      <c r="A5" s="20" t="s">
        <v>66</v>
      </c>
      <c r="B5" s="21">
        <v>89.024417299999996</v>
      </c>
      <c r="C5" s="20">
        <v>3.62</v>
      </c>
      <c r="D5" s="20" t="s">
        <v>67</v>
      </c>
      <c r="E5" s="22">
        <v>376300502.210024</v>
      </c>
      <c r="F5" s="22">
        <v>358227850.171027</v>
      </c>
      <c r="G5" s="22">
        <v>339057537.970617</v>
      </c>
      <c r="H5" s="22">
        <v>339705179.972121</v>
      </c>
      <c r="I5" s="22">
        <v>240526799.16320199</v>
      </c>
      <c r="J5" s="22">
        <v>233256360.245906</v>
      </c>
      <c r="K5" s="22">
        <v>295133343.83519697</v>
      </c>
      <c r="L5" s="22">
        <v>294485888.72433603</v>
      </c>
      <c r="M5" s="22">
        <v>297700107.32927299</v>
      </c>
      <c r="N5" s="22">
        <v>233249382.77627799</v>
      </c>
      <c r="O5" s="22">
        <v>392924911.84166503</v>
      </c>
      <c r="P5" s="22">
        <v>305906911.31262702</v>
      </c>
      <c r="Q5" s="22">
        <v>299700260.532498</v>
      </c>
      <c r="R5" s="22">
        <v>191954734.21285799</v>
      </c>
      <c r="S5" s="22">
        <v>10061949.4110022</v>
      </c>
      <c r="T5" s="22">
        <v>8591729.4364204202</v>
      </c>
      <c r="U5" s="22">
        <v>7225127.0424177498</v>
      </c>
      <c r="V5" s="22">
        <v>5513199.2567728003</v>
      </c>
      <c r="W5" s="22">
        <v>7852259.4649420902</v>
      </c>
      <c r="X5" s="22">
        <v>7989687.6917336797</v>
      </c>
      <c r="Y5" s="22">
        <v>11611597.333495799</v>
      </c>
      <c r="Z5" s="22">
        <v>16653281.0813371</v>
      </c>
      <c r="AA5" s="22">
        <v>4792503.0887786597</v>
      </c>
      <c r="AB5" s="22">
        <v>7229712.2756773299</v>
      </c>
      <c r="AC5" s="22">
        <v>11169351.3480707</v>
      </c>
      <c r="AD5" s="22">
        <v>13031644.6927462</v>
      </c>
      <c r="AE5" s="22">
        <v>3978496.3480355698</v>
      </c>
      <c r="AF5" s="22">
        <v>4615575.18172694</v>
      </c>
    </row>
    <row r="6" spans="1:32" x14ac:dyDescent="0.2">
      <c r="A6" s="20" t="s">
        <v>66</v>
      </c>
      <c r="B6" s="21">
        <v>90.027772100000007</v>
      </c>
      <c r="C6" s="20">
        <v>3.62</v>
      </c>
      <c r="D6" s="20" t="s">
        <v>68</v>
      </c>
      <c r="E6" s="22">
        <v>15545778.093970099</v>
      </c>
      <c r="F6" s="22">
        <v>14683365.495577</v>
      </c>
      <c r="G6" s="22">
        <v>14647972.6224254</v>
      </c>
      <c r="H6" s="22">
        <v>13518427.937070001</v>
      </c>
      <c r="I6" s="22">
        <v>10624305.4858608</v>
      </c>
      <c r="J6" s="22">
        <v>11451583.9823149</v>
      </c>
      <c r="K6" s="22">
        <v>12439107.2896962</v>
      </c>
      <c r="L6" s="22">
        <v>12914708.499133101</v>
      </c>
      <c r="M6" s="22">
        <v>12204663.132031601</v>
      </c>
      <c r="N6" s="22">
        <v>10266266.980809299</v>
      </c>
      <c r="O6" s="22">
        <v>15571856.5909185</v>
      </c>
      <c r="P6" s="22">
        <v>12557106.590474499</v>
      </c>
      <c r="Q6" s="22">
        <v>12904095.207420399</v>
      </c>
      <c r="R6" s="22">
        <v>9552152.3884387892</v>
      </c>
      <c r="S6" s="22">
        <v>407632.90193349199</v>
      </c>
      <c r="T6" s="22">
        <v>391559.51673935202</v>
      </c>
      <c r="U6" s="22">
        <v>336457.82609285001</v>
      </c>
      <c r="V6" s="22">
        <v>262746.29648204602</v>
      </c>
      <c r="W6" s="22">
        <v>325021.18970468303</v>
      </c>
      <c r="X6" s="22">
        <v>359817.36830817402</v>
      </c>
      <c r="Y6" s="22">
        <v>534867.03151610296</v>
      </c>
      <c r="Z6" s="22">
        <v>651963.04054589302</v>
      </c>
      <c r="AA6" s="22">
        <v>216703.25646148599</v>
      </c>
      <c r="AB6" s="22">
        <v>353959.56099865201</v>
      </c>
      <c r="AC6" s="22">
        <v>473421.24580242101</v>
      </c>
      <c r="AD6" s="22">
        <v>585478.38220393099</v>
      </c>
      <c r="AE6" s="22">
        <v>202225.136907543</v>
      </c>
      <c r="AF6" s="22">
        <v>219230.199758534</v>
      </c>
    </row>
    <row r="7" spans="1:32" x14ac:dyDescent="0.2">
      <c r="A7" s="20" t="s">
        <v>66</v>
      </c>
      <c r="B7" s="21">
        <v>91.031126999999998</v>
      </c>
      <c r="C7" s="20">
        <v>3.62</v>
      </c>
      <c r="D7" s="20" t="s">
        <v>69</v>
      </c>
      <c r="E7" s="22">
        <v>3677503.66662951</v>
      </c>
      <c r="F7" s="22">
        <v>3322929.5554085299</v>
      </c>
      <c r="G7" s="22">
        <v>4153290.69367303</v>
      </c>
      <c r="H7" s="22">
        <v>2897782.1382537498</v>
      </c>
      <c r="I7" s="22">
        <v>2836430.7515845802</v>
      </c>
      <c r="J7" s="22">
        <v>3780091.26239298</v>
      </c>
      <c r="K7" s="22">
        <v>3288950.6310016401</v>
      </c>
      <c r="L7" s="22">
        <v>3822764.9372145399</v>
      </c>
      <c r="M7" s="22">
        <v>3283452.82629102</v>
      </c>
      <c r="N7" s="22">
        <v>2832394.8682941799</v>
      </c>
      <c r="O7" s="22">
        <v>3760720.7622871101</v>
      </c>
      <c r="P7" s="22">
        <v>2510479.32543279</v>
      </c>
      <c r="Q7" s="22">
        <v>2999186.6296011498</v>
      </c>
      <c r="R7" s="22">
        <v>3348466.9956008601</v>
      </c>
      <c r="S7" s="22">
        <v>34234.660837947697</v>
      </c>
      <c r="T7" s="22">
        <v>44279.271256150401</v>
      </c>
      <c r="U7" s="22">
        <v>43925.910114628103</v>
      </c>
      <c r="V7" s="22">
        <v>18730.768559156801</v>
      </c>
      <c r="W7" s="22">
        <v>37677.826710784102</v>
      </c>
      <c r="X7" s="22">
        <v>31635.474420729399</v>
      </c>
      <c r="Y7" s="22">
        <v>84775.325028007603</v>
      </c>
      <c r="Z7" s="22">
        <v>68331.825263897001</v>
      </c>
      <c r="AA7" s="22">
        <v>0</v>
      </c>
      <c r="AB7" s="22">
        <v>42596.693086031497</v>
      </c>
      <c r="AC7" s="22">
        <v>13423.903614896901</v>
      </c>
      <c r="AD7" s="22">
        <v>94204.412350331695</v>
      </c>
      <c r="AE7" s="22">
        <v>17450.1314081858</v>
      </c>
      <c r="AF7" s="22">
        <v>13157.953904186699</v>
      </c>
    </row>
    <row r="8" spans="1:32" x14ac:dyDescent="0.2">
      <c r="A8" s="20" t="s">
        <v>66</v>
      </c>
      <c r="B8" s="21">
        <v>92.034481700000001</v>
      </c>
      <c r="C8" s="20">
        <v>3.62</v>
      </c>
      <c r="D8" s="20" t="s">
        <v>70</v>
      </c>
      <c r="E8" s="22">
        <v>11914741.4115187</v>
      </c>
      <c r="F8" s="22">
        <v>12439502.061486199</v>
      </c>
      <c r="G8" s="22">
        <v>11732832.6158018</v>
      </c>
      <c r="H8" s="22">
        <v>9847272.9846019391</v>
      </c>
      <c r="I8" s="22">
        <v>9879545.1365926098</v>
      </c>
      <c r="J8" s="22">
        <v>10328703.9717985</v>
      </c>
      <c r="K8" s="22">
        <v>8190176.5013910402</v>
      </c>
      <c r="L8" s="22">
        <v>11046154.3293692</v>
      </c>
      <c r="M8" s="22">
        <v>11062747.875641299</v>
      </c>
      <c r="N8" s="22">
        <v>10035327.4252453</v>
      </c>
      <c r="O8" s="22">
        <v>14043858.776675699</v>
      </c>
      <c r="P8" s="22">
        <v>9592413.4011822697</v>
      </c>
      <c r="Q8" s="22">
        <v>10584359.8784457</v>
      </c>
      <c r="R8" s="22">
        <v>9496670.6864511594</v>
      </c>
      <c r="S8" s="22">
        <v>135097.26343144401</v>
      </c>
      <c r="T8" s="22">
        <v>174075.60070438101</v>
      </c>
      <c r="U8" s="22">
        <v>146578.42699874399</v>
      </c>
      <c r="V8" s="22">
        <v>87142.121758669906</v>
      </c>
      <c r="W8" s="22">
        <v>141419.944831712</v>
      </c>
      <c r="X8" s="22">
        <v>105893.397925782</v>
      </c>
      <c r="Y8" s="22">
        <v>244572.65784844101</v>
      </c>
      <c r="Z8" s="22">
        <v>174267.05574052801</v>
      </c>
      <c r="AA8" s="22">
        <v>37841.762164870801</v>
      </c>
      <c r="AB8" s="22">
        <v>116219.91632380401</v>
      </c>
      <c r="AC8" s="22">
        <v>46476.418020949</v>
      </c>
      <c r="AD8" s="22">
        <v>250430.43737631099</v>
      </c>
      <c r="AE8" s="22">
        <v>67909.506825384</v>
      </c>
      <c r="AF8" s="22">
        <v>53765.0939877618</v>
      </c>
    </row>
    <row r="9" spans="1:32" x14ac:dyDescent="0.2">
      <c r="A9" s="20" t="s">
        <v>66</v>
      </c>
      <c r="B9" s="21">
        <v>73.029502699999995</v>
      </c>
      <c r="C9" s="20">
        <v>3.53</v>
      </c>
      <c r="D9" s="20" t="s">
        <v>71</v>
      </c>
      <c r="E9" s="22">
        <v>1657275.6381157399</v>
      </c>
      <c r="F9" s="22">
        <v>1735181.6689325599</v>
      </c>
      <c r="G9" s="22">
        <v>1325079.9715765901</v>
      </c>
      <c r="H9" s="22">
        <v>1194356.6665049801</v>
      </c>
      <c r="I9" s="22">
        <v>1837389.49928345</v>
      </c>
      <c r="J9" s="22">
        <v>2128644.4675789298</v>
      </c>
      <c r="K9" s="22">
        <v>1242875.8249027</v>
      </c>
      <c r="L9" s="22">
        <v>1266838.7804135301</v>
      </c>
      <c r="M9" s="22">
        <v>1589489.11222301</v>
      </c>
      <c r="N9" s="22">
        <v>1815344.31396956</v>
      </c>
      <c r="O9" s="22">
        <v>1829472.7181913501</v>
      </c>
      <c r="P9" s="22">
        <v>1316050.48446042</v>
      </c>
      <c r="Q9" s="22">
        <v>1492923.56918213</v>
      </c>
      <c r="R9" s="22">
        <v>2145134.0632022899</v>
      </c>
      <c r="S9" s="22">
        <v>2799701.1610407699</v>
      </c>
      <c r="T9" s="22">
        <v>3916688.9648931702</v>
      </c>
      <c r="U9" s="22">
        <v>3463898.7114343499</v>
      </c>
      <c r="V9" s="22">
        <v>3187542.3611787902</v>
      </c>
      <c r="W9" s="22">
        <v>3888359.3994996999</v>
      </c>
      <c r="X9" s="22">
        <v>3470149.99973176</v>
      </c>
      <c r="Y9" s="22">
        <v>2766375.5430243402</v>
      </c>
      <c r="Z9" s="22">
        <v>1903581.6190503</v>
      </c>
      <c r="AA9" s="22">
        <v>2458467.7986153099</v>
      </c>
      <c r="AB9" s="22">
        <v>2261952.9993394702</v>
      </c>
      <c r="AC9" s="22">
        <v>2553629.2715383102</v>
      </c>
      <c r="AD9" s="22">
        <v>2472534.5208376902</v>
      </c>
      <c r="AE9" s="22">
        <v>2222643.6196621899</v>
      </c>
      <c r="AF9" s="22">
        <v>2107514.3300379701</v>
      </c>
    </row>
    <row r="10" spans="1:32" x14ac:dyDescent="0.2">
      <c r="A10" s="20" t="s">
        <v>66</v>
      </c>
      <c r="B10" s="21">
        <v>74.0328576</v>
      </c>
      <c r="C10" s="20">
        <v>3.53</v>
      </c>
      <c r="D10" s="20" t="s">
        <v>72</v>
      </c>
      <c r="E10" s="22">
        <v>34133.648702624101</v>
      </c>
      <c r="F10" s="22">
        <v>36971.658271930501</v>
      </c>
      <c r="G10" s="22">
        <v>0</v>
      </c>
      <c r="H10" s="22">
        <v>0</v>
      </c>
      <c r="I10" s="22">
        <v>47971.387459606798</v>
      </c>
      <c r="J10" s="22">
        <v>38956.3124080942</v>
      </c>
      <c r="K10" s="22">
        <v>35546.601581782998</v>
      </c>
      <c r="L10" s="22">
        <v>14217.1203031774</v>
      </c>
      <c r="M10" s="22">
        <v>46156.800129180701</v>
      </c>
      <c r="N10" s="22">
        <v>40466.537886566897</v>
      </c>
      <c r="O10" s="22">
        <v>33301.944502494902</v>
      </c>
      <c r="P10" s="22">
        <v>25966.503906718001</v>
      </c>
      <c r="Q10" s="22">
        <v>36696.451535028798</v>
      </c>
      <c r="R10" s="22">
        <v>53047.9248439082</v>
      </c>
      <c r="S10" s="22">
        <v>104931.272315197</v>
      </c>
      <c r="T10" s="22">
        <v>137029.674726389</v>
      </c>
      <c r="U10" s="22">
        <v>102293.122476135</v>
      </c>
      <c r="V10" s="22">
        <v>125091.084093539</v>
      </c>
      <c r="W10" s="22">
        <v>148329.812770221</v>
      </c>
      <c r="X10" s="22">
        <v>136999.27601409901</v>
      </c>
      <c r="Y10" s="22">
        <v>97572.251518453399</v>
      </c>
      <c r="Z10" s="22">
        <v>51072.979759452399</v>
      </c>
      <c r="AA10" s="22">
        <v>80521.322949896101</v>
      </c>
      <c r="AB10" s="22">
        <v>54803.081397263602</v>
      </c>
      <c r="AC10" s="22">
        <v>73506.781333303006</v>
      </c>
      <c r="AD10" s="22">
        <v>71261.689642409096</v>
      </c>
      <c r="AE10" s="22">
        <v>69403.958793572107</v>
      </c>
      <c r="AF10" s="22">
        <v>72045.086206184904</v>
      </c>
    </row>
    <row r="11" spans="1:32" x14ac:dyDescent="0.2">
      <c r="A11" s="20" t="s">
        <v>66</v>
      </c>
      <c r="B11" s="21">
        <v>75.036212399999997</v>
      </c>
      <c r="C11" s="20">
        <v>3.53</v>
      </c>
      <c r="D11" s="20" t="s">
        <v>73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2">
      <c r="A12" s="20" t="s">
        <v>66</v>
      </c>
      <c r="B12" s="21">
        <v>76.039567099999999</v>
      </c>
      <c r="C12" s="20">
        <v>3.53</v>
      </c>
      <c r="D12" s="20" t="s">
        <v>74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2">
      <c r="A13" s="19"/>
      <c r="B13" s="19"/>
      <c r="C13" s="19"/>
      <c r="D13" s="19"/>
      <c r="E13" s="19" t="s">
        <v>38</v>
      </c>
      <c r="F13" s="19" t="s">
        <v>39</v>
      </c>
      <c r="G13" s="19" t="s">
        <v>40</v>
      </c>
      <c r="H13" s="19" t="s">
        <v>41</v>
      </c>
      <c r="I13" s="19" t="s">
        <v>42</v>
      </c>
      <c r="J13" s="19" t="s">
        <v>43</v>
      </c>
      <c r="K13" s="19" t="s">
        <v>44</v>
      </c>
      <c r="L13" s="19" t="s">
        <v>45</v>
      </c>
      <c r="M13" s="19" t="s">
        <v>46</v>
      </c>
      <c r="N13" s="19" t="s">
        <v>47</v>
      </c>
      <c r="O13" s="19" t="s">
        <v>48</v>
      </c>
      <c r="P13" s="19" t="s">
        <v>49</v>
      </c>
      <c r="Q13" s="19" t="s">
        <v>50</v>
      </c>
      <c r="R13" s="19" t="s">
        <v>51</v>
      </c>
      <c r="S13" s="19" t="s">
        <v>52</v>
      </c>
      <c r="T13" s="19" t="s">
        <v>53</v>
      </c>
      <c r="U13" s="19" t="s">
        <v>54</v>
      </c>
      <c r="V13" s="19" t="s">
        <v>55</v>
      </c>
      <c r="W13" s="19" t="s">
        <v>56</v>
      </c>
      <c r="X13" s="19" t="s">
        <v>57</v>
      </c>
      <c r="Y13" s="19" t="s">
        <v>58</v>
      </c>
      <c r="Z13" s="19" t="s">
        <v>59</v>
      </c>
      <c r="AA13" s="19" t="s">
        <v>60</v>
      </c>
      <c r="AB13" s="19" t="s">
        <v>61</v>
      </c>
      <c r="AC13" s="19" t="s">
        <v>62</v>
      </c>
      <c r="AD13" s="19" t="s">
        <v>63</v>
      </c>
      <c r="AE13" s="19" t="s">
        <v>64</v>
      </c>
      <c r="AF13" s="19" t="s">
        <v>65</v>
      </c>
    </row>
    <row r="14" spans="1:32" x14ac:dyDescent="0.2">
      <c r="D14" s="20" t="s">
        <v>75</v>
      </c>
      <c r="E14" s="23">
        <f>E8/E5</f>
        <v>3.166283685922041E-2</v>
      </c>
      <c r="F14" s="23">
        <f t="shared" ref="F14:AF14" si="0">F8/F5</f>
        <v>3.4725111561111924E-2</v>
      </c>
      <c r="G14" s="23">
        <f t="shared" si="0"/>
        <v>3.4604252381548815E-2</v>
      </c>
      <c r="H14" s="23">
        <f t="shared" si="0"/>
        <v>2.8987703353272644E-2</v>
      </c>
      <c r="I14" s="23">
        <f t="shared" si="0"/>
        <v>4.1074612770650769E-2</v>
      </c>
      <c r="J14" s="23">
        <f t="shared" si="0"/>
        <v>4.4280481616491243E-2</v>
      </c>
      <c r="K14" s="23">
        <f t="shared" si="0"/>
        <v>2.7750766466985346E-2</v>
      </c>
      <c r="L14" s="23">
        <f t="shared" si="0"/>
        <v>3.7509961435569311E-2</v>
      </c>
      <c r="M14" s="23">
        <f t="shared" si="0"/>
        <v>3.7160711747427355E-2</v>
      </c>
      <c r="N14" s="23">
        <f t="shared" si="0"/>
        <v>4.3024025640705434E-2</v>
      </c>
      <c r="O14" s="23">
        <f t="shared" si="0"/>
        <v>3.574183858908616E-2</v>
      </c>
      <c r="P14" s="23">
        <f t="shared" si="0"/>
        <v>3.1357295459660706E-2</v>
      </c>
      <c r="Q14" s="23">
        <f t="shared" si="0"/>
        <v>3.5316485409921709E-2</v>
      </c>
      <c r="R14" s="23">
        <f t="shared" si="0"/>
        <v>4.9473490327778695E-2</v>
      </c>
      <c r="S14" s="23">
        <f t="shared" si="0"/>
        <v>1.3426549658828777E-2</v>
      </c>
      <c r="T14" s="23">
        <f t="shared" si="0"/>
        <v>2.0260833629894458E-2</v>
      </c>
      <c r="U14" s="23">
        <f t="shared" si="0"/>
        <v>2.0287314830341633E-2</v>
      </c>
      <c r="V14" s="23">
        <f t="shared" si="0"/>
        <v>1.5806089658671127E-2</v>
      </c>
      <c r="W14" s="23">
        <f t="shared" si="0"/>
        <v>1.8010095751816189E-2</v>
      </c>
      <c r="X14" s="23">
        <f t="shared" si="0"/>
        <v>1.3253759347232285E-2</v>
      </c>
      <c r="Y14" s="23">
        <f t="shared" si="0"/>
        <v>2.1062791864382514E-2</v>
      </c>
      <c r="Z14" s="23">
        <f t="shared" si="0"/>
        <v>1.0464427693820924E-2</v>
      </c>
      <c r="AA14" s="23">
        <f t="shared" si="0"/>
        <v>7.8960329213923451E-3</v>
      </c>
      <c r="AB14" s="23">
        <f t="shared" si="0"/>
        <v>1.6075316954839079E-2</v>
      </c>
      <c r="AC14" s="23">
        <f t="shared" si="0"/>
        <v>4.1610668849607771E-3</v>
      </c>
      <c r="AD14" s="23">
        <f t="shared" si="0"/>
        <v>1.9217101392866243E-2</v>
      </c>
      <c r="AE14" s="23">
        <f t="shared" si="0"/>
        <v>1.7069138911969879E-2</v>
      </c>
      <c r="AF14" s="23">
        <f t="shared" si="0"/>
        <v>1.1648622733005798E-2</v>
      </c>
    </row>
    <row r="15" spans="1:32" x14ac:dyDescent="0.2">
      <c r="D15" s="20" t="s">
        <v>76</v>
      </c>
      <c r="E15" s="23">
        <f>E14/$G$29</f>
        <v>90.23096974440368</v>
      </c>
      <c r="F15" s="23">
        <f t="shared" ref="F15:AF15" si="1">F14/$G$29</f>
        <v>98.957667772251497</v>
      </c>
      <c r="G15" s="23">
        <f t="shared" si="1"/>
        <v>98.613250087159685</v>
      </c>
      <c r="H15" s="23">
        <f t="shared" si="1"/>
        <v>82.607524899248489</v>
      </c>
      <c r="I15" s="23">
        <f t="shared" si="1"/>
        <v>117.05211881835591</v>
      </c>
      <c r="J15" s="23">
        <f t="shared" si="1"/>
        <v>126.18802335273818</v>
      </c>
      <c r="K15" s="23">
        <f t="shared" si="1"/>
        <v>79.082571804913727</v>
      </c>
      <c r="L15" s="23">
        <f t="shared" si="1"/>
        <v>106.89377614694051</v>
      </c>
      <c r="M15" s="23">
        <f t="shared" si="1"/>
        <v>105.89850404974678</v>
      </c>
      <c r="N15" s="23">
        <f t="shared" si="1"/>
        <v>122.60744585614883</v>
      </c>
      <c r="O15" s="23">
        <f t="shared" si="1"/>
        <v>101.85507921101035</v>
      </c>
      <c r="P15" s="23">
        <f t="shared" si="1"/>
        <v>89.360255067070327</v>
      </c>
      <c r="Q15" s="23">
        <f t="shared" si="1"/>
        <v>100.64293167001398</v>
      </c>
      <c r="R15" s="23">
        <f t="shared" si="1"/>
        <v>140.98676719221044</v>
      </c>
      <c r="S15" s="23">
        <f t="shared" si="1"/>
        <v>38.262225252400896</v>
      </c>
      <c r="T15" s="23">
        <f t="shared" si="1"/>
        <v>57.738182917208626</v>
      </c>
      <c r="U15" s="23">
        <f t="shared" si="1"/>
        <v>57.813647551251627</v>
      </c>
      <c r="V15" s="23">
        <f t="shared" si="1"/>
        <v>45.043304366884882</v>
      </c>
      <c r="W15" s="23">
        <f t="shared" si="1"/>
        <v>51.324156837283205</v>
      </c>
      <c r="X15" s="23">
        <f t="shared" si="1"/>
        <v>37.769817151158726</v>
      </c>
      <c r="Y15" s="23">
        <f t="shared" si="1"/>
        <v>60.023558340582767</v>
      </c>
      <c r="Z15" s="23">
        <f t="shared" si="1"/>
        <v>29.820936855147725</v>
      </c>
      <c r="AA15" s="23">
        <f t="shared" si="1"/>
        <v>22.501670042982692</v>
      </c>
      <c r="AB15" s="23">
        <f t="shared" si="1"/>
        <v>45.810533156993245</v>
      </c>
      <c r="AC15" s="23">
        <f t="shared" si="1"/>
        <v>11.857974125019078</v>
      </c>
      <c r="AD15" s="23">
        <f t="shared" si="1"/>
        <v>54.763813554182747</v>
      </c>
      <c r="AE15" s="23">
        <f t="shared" si="1"/>
        <v>48.642671014504259</v>
      </c>
      <c r="AF15" s="23">
        <f t="shared" si="1"/>
        <v>33.195589203174698</v>
      </c>
    </row>
    <row r="17" spans="3:9" x14ac:dyDescent="0.2">
      <c r="C17" s="20" t="s">
        <v>77</v>
      </c>
      <c r="D17" s="20" t="s">
        <v>78</v>
      </c>
      <c r="E17" s="20" t="s">
        <v>79</v>
      </c>
      <c r="F17" s="20" t="s">
        <v>80</v>
      </c>
      <c r="G17" s="20" t="s">
        <v>81</v>
      </c>
      <c r="H17" s="20" t="s">
        <v>82</v>
      </c>
      <c r="I17" s="20" t="s">
        <v>83</v>
      </c>
    </row>
    <row r="18" spans="3:9" x14ac:dyDescent="0.2">
      <c r="D18" s="20" t="s">
        <v>75</v>
      </c>
      <c r="E18" s="21">
        <f>AVERAGE(E14:K14)</f>
        <v>3.4726537858468735E-2</v>
      </c>
      <c r="F18" s="21">
        <f>AVERAGE(L14:R14)</f>
        <v>3.8511972658592762E-2</v>
      </c>
      <c r="G18" s="21">
        <f>AVERAGE(S14:Y14)</f>
        <v>1.7443919248738143E-2</v>
      </c>
      <c r="H18" s="21">
        <f>AVERAGE(Z14:AF14)</f>
        <v>1.2361672498979293E-2</v>
      </c>
      <c r="I18" s="21">
        <f>G29</f>
        <v>3.5090875060870338E-4</v>
      </c>
    </row>
    <row r="19" spans="3:9" x14ac:dyDescent="0.2">
      <c r="D19" s="20" t="s">
        <v>76</v>
      </c>
      <c r="E19" s="21">
        <f>AVERAGE(E15:K15)</f>
        <v>98.961732354153014</v>
      </c>
      <c r="F19" s="21">
        <f>AVERAGE(L15:R15)</f>
        <v>109.74925131330588</v>
      </c>
      <c r="G19" s="21">
        <f>AVERAGE(S15:Y15)</f>
        <v>49.71069891668153</v>
      </c>
      <c r="H19" s="21">
        <f>AVERAGE(Z15:AF15)</f>
        <v>35.227598278857776</v>
      </c>
      <c r="I19" s="21">
        <v>1</v>
      </c>
    </row>
    <row r="21" spans="3:9" x14ac:dyDescent="0.2">
      <c r="D21" s="20" t="s">
        <v>84</v>
      </c>
      <c r="E21" s="20" t="s">
        <v>79</v>
      </c>
      <c r="F21" s="20" t="s">
        <v>80</v>
      </c>
      <c r="G21" s="20" t="s">
        <v>81</v>
      </c>
      <c r="H21" s="20" t="s">
        <v>82</v>
      </c>
      <c r="I21" s="20" t="s">
        <v>85</v>
      </c>
    </row>
    <row r="22" spans="3:9" x14ac:dyDescent="0.2">
      <c r="D22" s="20" t="s">
        <v>75</v>
      </c>
      <c r="E22" s="21">
        <f>STDEV(E14:K14)/SQRT(7)</f>
        <v>2.3020318354061505E-3</v>
      </c>
      <c r="F22" s="21">
        <f>STDEV(L14:R14)/SQRT(7)</f>
        <v>2.2489024392163396E-3</v>
      </c>
      <c r="G22" s="21">
        <f>STDEV(S14:Y14)/SQRT(7)</f>
        <v>1.251816623697633E-3</v>
      </c>
      <c r="H22" s="21">
        <f>STDEV(Z14:AF14)/SQRT(7)</f>
        <v>2.0368518401488785E-3</v>
      </c>
      <c r="I22" s="21">
        <v>0</v>
      </c>
    </row>
    <row r="23" spans="3:9" x14ac:dyDescent="0.2">
      <c r="D23" s="20" t="s">
        <v>76</v>
      </c>
      <c r="E23" s="21">
        <f>STDEV(E15:K15)/SQRT(7)</f>
        <v>6.5602007114754013</v>
      </c>
      <c r="F23" s="21">
        <f>STDEV(L15:R15)/SQRT(7)</f>
        <v>6.4087955495988034</v>
      </c>
      <c r="G23" s="21">
        <f>STDEV(S15:Y15)/SQRT(7)</f>
        <v>3.5673565322214698</v>
      </c>
      <c r="H23" s="21">
        <f>STDEV(Z15:AF15)/SQRT(7)</f>
        <v>5.8045056916239837</v>
      </c>
      <c r="I23" s="21">
        <v>0</v>
      </c>
    </row>
    <row r="24" spans="3:9" x14ac:dyDescent="0.2">
      <c r="E24" s="21"/>
      <c r="F24" s="21"/>
      <c r="G24" s="21"/>
      <c r="H24" s="21"/>
    </row>
    <row r="25" spans="3:9" x14ac:dyDescent="0.2">
      <c r="D25" s="20" t="s">
        <v>86</v>
      </c>
    </row>
    <row r="26" spans="3:9" x14ac:dyDescent="0.2">
      <c r="D26" s="20" t="s">
        <v>87</v>
      </c>
      <c r="E26" s="20">
        <v>89.0244</v>
      </c>
      <c r="F26" s="20">
        <v>960648.6</v>
      </c>
      <c r="G26" s="21">
        <v>1</v>
      </c>
      <c r="H26" s="24"/>
    </row>
    <row r="27" spans="3:9" x14ac:dyDescent="0.2">
      <c r="D27" s="20" t="s">
        <v>4</v>
      </c>
      <c r="E27" s="20">
        <v>90.027799999999999</v>
      </c>
      <c r="F27" s="20">
        <v>31170.3</v>
      </c>
      <c r="G27" s="21">
        <f>F27/F$26*G$26</f>
        <v>3.2447140400766732E-2</v>
      </c>
      <c r="H27" s="24"/>
    </row>
    <row r="28" spans="3:9" x14ac:dyDescent="0.2">
      <c r="D28" s="20" t="s">
        <v>5</v>
      </c>
      <c r="E28" s="20">
        <v>91.028700000000001</v>
      </c>
      <c r="F28" s="20">
        <v>5922.4</v>
      </c>
      <c r="G28" s="21">
        <f>F28/F$26*G$26</f>
        <v>6.1650014375704077E-3</v>
      </c>
      <c r="H28" s="24"/>
    </row>
    <row r="29" spans="3:9" x14ac:dyDescent="0.2">
      <c r="D29" s="20" t="s">
        <v>7</v>
      </c>
      <c r="E29" s="20">
        <v>91.031099999999995</v>
      </c>
      <c r="F29" s="20">
        <v>337.1</v>
      </c>
      <c r="G29" s="21">
        <f>F29/F$26*G$26</f>
        <v>3.5090875060870338E-4</v>
      </c>
      <c r="H29" s="24"/>
    </row>
    <row r="30" spans="3:9" x14ac:dyDescent="0.2">
      <c r="G30" s="21"/>
      <c r="H30" s="24"/>
    </row>
    <row r="31" spans="3:9" x14ac:dyDescent="0.2">
      <c r="D31" s="20" t="s">
        <v>88</v>
      </c>
      <c r="E31" s="20" t="s">
        <v>79</v>
      </c>
      <c r="F31" s="20" t="s">
        <v>80</v>
      </c>
      <c r="G31" s="20" t="s">
        <v>81</v>
      </c>
      <c r="H31" s="20" t="s">
        <v>82</v>
      </c>
    </row>
    <row r="32" spans="3:9" x14ac:dyDescent="0.2">
      <c r="D32" s="20" t="s">
        <v>89</v>
      </c>
      <c r="E32" s="25">
        <f>_xlfn.T.DIST.2T((E18-$G29)/E22,6)</f>
        <v>5.6779040426771837E-6</v>
      </c>
      <c r="F32" s="25">
        <f t="shared" ref="F32:H32" si="2">_xlfn.T.DIST.2T((F18-$G29)/F22,6)</f>
        <v>2.6784720415584628E-6</v>
      </c>
      <c r="G32" s="25">
        <f t="shared" si="2"/>
        <v>9.5832664125501504E-6</v>
      </c>
      <c r="H32" s="25">
        <f t="shared" si="2"/>
        <v>1.0563203896948226E-3</v>
      </c>
      <c r="I32" s="25"/>
    </row>
    <row r="33" spans="4:9" x14ac:dyDescent="0.2">
      <c r="D33" s="20" t="s">
        <v>90</v>
      </c>
      <c r="E33" s="25">
        <v>1.1355800000000001E-5</v>
      </c>
      <c r="F33" s="25">
        <v>1.0713879999999999E-5</v>
      </c>
      <c r="G33" s="25">
        <v>1.2777690000000001E-5</v>
      </c>
      <c r="H33" s="25">
        <v>1.0563199999999999E-3</v>
      </c>
      <c r="I33" s="25"/>
    </row>
    <row r="34" spans="4:9" x14ac:dyDescent="0.2">
      <c r="F34" s="26"/>
      <c r="G34" s="26"/>
      <c r="H34" s="26"/>
    </row>
    <row r="35" spans="4:9" x14ac:dyDescent="0.2">
      <c r="F35" s="24"/>
      <c r="G35" s="24"/>
      <c r="H35" s="24"/>
    </row>
    <row r="36" spans="4:9" x14ac:dyDescent="0.2">
      <c r="E36" s="24"/>
      <c r="F36" s="24"/>
      <c r="G36" s="24"/>
      <c r="H36" s="24"/>
    </row>
  </sheetData>
  <mergeCells count="1">
    <mergeCell ref="A1:R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"/>
  <sheetViews>
    <sheetView zoomScaleNormal="100" workbookViewId="0">
      <selection sqref="A1:R2"/>
    </sheetView>
  </sheetViews>
  <sheetFormatPr baseColWidth="10" defaultRowHeight="16" x14ac:dyDescent="0.2"/>
  <cols>
    <col min="1" max="1" width="13.33203125" customWidth="1"/>
    <col min="2" max="2" width="18.6640625" bestFit="1" customWidth="1"/>
    <col min="3" max="3" width="12.83203125" bestFit="1" customWidth="1"/>
    <col min="12" max="12" width="18.6640625" bestFit="1" customWidth="1"/>
  </cols>
  <sheetData>
    <row r="1" spans="1:18" ht="16" customHeight="1" x14ac:dyDescent="0.2">
      <c r="A1" s="54" t="s">
        <v>91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</row>
    <row r="2" spans="1:18" ht="16" customHeight="1" x14ac:dyDescent="0.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</row>
    <row r="4" spans="1:18" x14ac:dyDescent="0.2">
      <c r="B4" s="18" t="s">
        <v>25</v>
      </c>
      <c r="C4" s="18"/>
      <c r="D4" s="18"/>
      <c r="E4" s="18" t="s">
        <v>21</v>
      </c>
      <c r="F4" s="18"/>
      <c r="G4" s="18"/>
      <c r="H4" s="18"/>
      <c r="I4" s="18"/>
      <c r="J4" s="18"/>
    </row>
    <row r="5" spans="1:18" x14ac:dyDescent="0.2">
      <c r="B5" s="1" t="s">
        <v>0</v>
      </c>
      <c r="C5" s="1" t="s">
        <v>22</v>
      </c>
      <c r="D5" s="1" t="s">
        <v>23</v>
      </c>
      <c r="E5" s="1">
        <v>0</v>
      </c>
      <c r="F5" s="1">
        <v>5</v>
      </c>
      <c r="G5" s="1">
        <v>15</v>
      </c>
      <c r="H5" s="1">
        <v>25</v>
      </c>
      <c r="I5" s="1">
        <v>35</v>
      </c>
      <c r="J5" s="1">
        <v>45</v>
      </c>
      <c r="L5" s="6" t="s">
        <v>24</v>
      </c>
      <c r="M5" s="1">
        <v>0</v>
      </c>
      <c r="N5" s="1">
        <v>5</v>
      </c>
      <c r="O5" s="1">
        <v>15</v>
      </c>
      <c r="P5" s="1">
        <v>25</v>
      </c>
      <c r="Q5" s="1">
        <v>35</v>
      </c>
      <c r="R5" s="1" t="s">
        <v>20</v>
      </c>
    </row>
    <row r="6" spans="1:18" ht="16" customHeight="1" x14ac:dyDescent="0.2">
      <c r="A6" s="12" t="s">
        <v>27</v>
      </c>
      <c r="B6" s="2" t="s">
        <v>1</v>
      </c>
      <c r="C6" s="4">
        <v>0</v>
      </c>
      <c r="D6" s="5">
        <v>22</v>
      </c>
      <c r="E6" s="5">
        <v>1.6</v>
      </c>
      <c r="F6" s="5">
        <v>2.2999999999999998</v>
      </c>
      <c r="G6" s="5">
        <v>1.9</v>
      </c>
      <c r="H6" s="5">
        <v>2.2000000000000002</v>
      </c>
      <c r="I6" s="5">
        <v>2.4</v>
      </c>
      <c r="J6" s="5">
        <v>2.5</v>
      </c>
      <c r="L6" s="2" t="s">
        <v>1</v>
      </c>
      <c r="M6" s="7">
        <f>(F6+E6)*(F$5-E$5)/2</f>
        <v>9.75</v>
      </c>
      <c r="N6" s="7">
        <f t="shared" ref="N6:Q6" si="0">(G6+F6)*(G$5-F$5)/2</f>
        <v>20.999999999999996</v>
      </c>
      <c r="O6" s="7">
        <f t="shared" si="0"/>
        <v>20.5</v>
      </c>
      <c r="P6" s="7">
        <f t="shared" si="0"/>
        <v>23</v>
      </c>
      <c r="Q6" s="7">
        <f t="shared" si="0"/>
        <v>24.5</v>
      </c>
      <c r="R6" s="7">
        <f>SUM(M6:Q6)</f>
        <v>98.75</v>
      </c>
    </row>
    <row r="7" spans="1:18" x14ac:dyDescent="0.2">
      <c r="A7" s="13"/>
      <c r="B7" s="2" t="s">
        <v>2</v>
      </c>
      <c r="C7" s="4">
        <v>4.1666666666666664E-2</v>
      </c>
      <c r="D7" s="5">
        <v>20.5</v>
      </c>
      <c r="E7" s="5">
        <v>2.2999999999999998</v>
      </c>
      <c r="F7" s="5">
        <v>4.5999999999999996</v>
      </c>
      <c r="G7" s="5">
        <v>2.2999999999999998</v>
      </c>
      <c r="H7" s="5">
        <v>1.9</v>
      </c>
      <c r="I7" s="5">
        <v>1.8</v>
      </c>
      <c r="J7" s="5">
        <v>2.1</v>
      </c>
      <c r="L7" s="2" t="s">
        <v>2</v>
      </c>
      <c r="M7" s="7">
        <f t="shared" ref="M7:M21" si="1">(F7+E7)*(F$5-E$5)/2</f>
        <v>17.25</v>
      </c>
      <c r="N7" s="7">
        <f t="shared" ref="N7:N21" si="2">(G7+F7)*(G$5-F$5)/2</f>
        <v>34.5</v>
      </c>
      <c r="O7" s="7">
        <f t="shared" ref="O7:O21" si="3">(H7+G7)*(H$5-G$5)/2</f>
        <v>20.999999999999996</v>
      </c>
      <c r="P7" s="7">
        <f t="shared" ref="P7:P21" si="4">(I7+H7)*(I$5-H$5)/2</f>
        <v>18.5</v>
      </c>
      <c r="Q7" s="7">
        <f t="shared" ref="Q7:Q21" si="5">(J7+I7)*(J$5-I$5)/2</f>
        <v>19.5</v>
      </c>
      <c r="R7" s="7">
        <f t="shared" ref="R7:R21" si="6">SUM(M7:Q7)</f>
        <v>110.75</v>
      </c>
    </row>
    <row r="8" spans="1:18" x14ac:dyDescent="0.2">
      <c r="A8" s="13"/>
      <c r="B8" s="2" t="s">
        <v>6</v>
      </c>
      <c r="C8" s="4">
        <v>8.3333333333333301E-2</v>
      </c>
      <c r="D8" s="5">
        <v>21</v>
      </c>
      <c r="E8" s="5">
        <v>0.8</v>
      </c>
      <c r="F8" s="5">
        <v>3.7</v>
      </c>
      <c r="G8" s="5">
        <v>2.2000000000000002</v>
      </c>
      <c r="H8" s="5">
        <v>2.1</v>
      </c>
      <c r="I8" s="5">
        <v>0.9</v>
      </c>
      <c r="J8" s="5"/>
      <c r="L8" s="2" t="s">
        <v>6</v>
      </c>
      <c r="M8" s="7">
        <f t="shared" si="1"/>
        <v>11.25</v>
      </c>
      <c r="N8" s="7">
        <f t="shared" si="2"/>
        <v>29.5</v>
      </c>
      <c r="O8" s="7">
        <f t="shared" si="3"/>
        <v>21.500000000000004</v>
      </c>
      <c r="P8" s="7">
        <f t="shared" si="4"/>
        <v>15</v>
      </c>
      <c r="Q8" s="7"/>
      <c r="R8" s="7"/>
    </row>
    <row r="9" spans="1:18" x14ac:dyDescent="0.2">
      <c r="A9" s="13"/>
      <c r="B9" s="2" t="s">
        <v>8</v>
      </c>
      <c r="C9" s="4">
        <v>0.125</v>
      </c>
      <c r="D9" s="5">
        <v>19.5</v>
      </c>
      <c r="E9" s="5">
        <v>1.2</v>
      </c>
      <c r="F9" s="5">
        <v>3.4</v>
      </c>
      <c r="G9" s="5">
        <v>2.7</v>
      </c>
      <c r="H9" s="5">
        <v>1.8</v>
      </c>
      <c r="I9" s="5">
        <v>1.4</v>
      </c>
      <c r="J9" s="5">
        <v>1.4</v>
      </c>
      <c r="L9" s="2" t="s">
        <v>8</v>
      </c>
      <c r="M9" s="7">
        <f t="shared" si="1"/>
        <v>11.5</v>
      </c>
      <c r="N9" s="7">
        <f t="shared" si="2"/>
        <v>30.5</v>
      </c>
      <c r="O9" s="7">
        <f t="shared" si="3"/>
        <v>22.5</v>
      </c>
      <c r="P9" s="7">
        <f t="shared" si="4"/>
        <v>16</v>
      </c>
      <c r="Q9" s="7">
        <f t="shared" si="5"/>
        <v>14</v>
      </c>
      <c r="R9" s="7">
        <f t="shared" si="6"/>
        <v>94.5</v>
      </c>
    </row>
    <row r="10" spans="1:18" x14ac:dyDescent="0.2">
      <c r="A10" s="13"/>
      <c r="B10" s="2" t="s">
        <v>10</v>
      </c>
      <c r="C10" s="4">
        <v>0.16666666666666599</v>
      </c>
      <c r="D10" s="5">
        <v>29</v>
      </c>
      <c r="E10" s="5">
        <v>1.4</v>
      </c>
      <c r="F10" s="5">
        <v>2.8</v>
      </c>
      <c r="G10" s="5">
        <v>2.4</v>
      </c>
      <c r="H10" s="5">
        <v>2.2000000000000002</v>
      </c>
      <c r="I10" s="5">
        <v>2.8</v>
      </c>
      <c r="J10" s="5">
        <v>2</v>
      </c>
      <c r="L10" s="2" t="s">
        <v>10</v>
      </c>
      <c r="M10" s="7">
        <f t="shared" si="1"/>
        <v>10.499999999999998</v>
      </c>
      <c r="N10" s="7">
        <f t="shared" si="2"/>
        <v>25.999999999999996</v>
      </c>
      <c r="O10" s="7">
        <f t="shared" si="3"/>
        <v>23</v>
      </c>
      <c r="P10" s="7">
        <f t="shared" si="4"/>
        <v>25</v>
      </c>
      <c r="Q10" s="7">
        <f t="shared" si="5"/>
        <v>24</v>
      </c>
      <c r="R10" s="7">
        <f t="shared" si="6"/>
        <v>108.5</v>
      </c>
    </row>
    <row r="11" spans="1:18" x14ac:dyDescent="0.2">
      <c r="A11" s="13"/>
      <c r="B11" s="2" t="s">
        <v>12</v>
      </c>
      <c r="C11" s="4">
        <v>0.20833333333333301</v>
      </c>
      <c r="D11" s="5">
        <v>29.5</v>
      </c>
      <c r="E11" s="5">
        <v>0.9</v>
      </c>
      <c r="F11" s="5">
        <v>4.5</v>
      </c>
      <c r="G11" s="5">
        <v>4.3</v>
      </c>
      <c r="H11" s="5">
        <v>2.6</v>
      </c>
      <c r="I11" s="5">
        <v>2.2000000000000002</v>
      </c>
      <c r="J11" s="5">
        <v>1.9</v>
      </c>
      <c r="L11" s="2" t="s">
        <v>12</v>
      </c>
      <c r="M11" s="7">
        <f t="shared" si="1"/>
        <v>13.5</v>
      </c>
      <c r="N11" s="7">
        <f t="shared" si="2"/>
        <v>44</v>
      </c>
      <c r="O11" s="7">
        <f t="shared" si="3"/>
        <v>34.5</v>
      </c>
      <c r="P11" s="7">
        <f t="shared" si="4"/>
        <v>24.000000000000004</v>
      </c>
      <c r="Q11" s="7">
        <f t="shared" si="5"/>
        <v>20.5</v>
      </c>
      <c r="R11" s="7">
        <f t="shared" si="6"/>
        <v>136.5</v>
      </c>
    </row>
    <row r="12" spans="1:18" x14ac:dyDescent="0.2">
      <c r="A12" s="13"/>
      <c r="B12" s="2" t="s">
        <v>14</v>
      </c>
      <c r="C12" s="4">
        <v>0.25</v>
      </c>
      <c r="D12" s="5">
        <v>28</v>
      </c>
      <c r="E12" s="5">
        <v>1.6</v>
      </c>
      <c r="F12" s="5">
        <v>3.8</v>
      </c>
      <c r="G12" s="5">
        <v>3</v>
      </c>
      <c r="H12" s="5">
        <v>3</v>
      </c>
      <c r="I12" s="5">
        <v>2.2999999999999998</v>
      </c>
      <c r="J12" s="5">
        <v>2.1</v>
      </c>
      <c r="L12" s="2" t="s">
        <v>14</v>
      </c>
      <c r="M12" s="7">
        <f t="shared" si="1"/>
        <v>13.5</v>
      </c>
      <c r="N12" s="7">
        <f t="shared" si="2"/>
        <v>34</v>
      </c>
      <c r="O12" s="7">
        <f t="shared" si="3"/>
        <v>30</v>
      </c>
      <c r="P12" s="7">
        <f t="shared" si="4"/>
        <v>26.5</v>
      </c>
      <c r="Q12" s="7">
        <f t="shared" si="5"/>
        <v>22</v>
      </c>
      <c r="R12" s="7">
        <f t="shared" si="6"/>
        <v>126</v>
      </c>
    </row>
    <row r="13" spans="1:18" x14ac:dyDescent="0.2">
      <c r="A13" s="14"/>
      <c r="B13" s="2" t="s">
        <v>16</v>
      </c>
      <c r="C13" s="4">
        <v>0.29166666666666602</v>
      </c>
      <c r="D13" s="5">
        <v>28.5</v>
      </c>
      <c r="E13" s="5">
        <v>1.4</v>
      </c>
      <c r="F13" s="5">
        <v>3</v>
      </c>
      <c r="G13" s="5">
        <v>3.1</v>
      </c>
      <c r="H13" s="5">
        <v>2</v>
      </c>
      <c r="I13" s="5">
        <v>3.1</v>
      </c>
      <c r="J13" s="5">
        <v>1.4</v>
      </c>
      <c r="L13" s="2" t="s">
        <v>16</v>
      </c>
      <c r="M13" s="7">
        <f t="shared" si="1"/>
        <v>11</v>
      </c>
      <c r="N13" s="7">
        <f t="shared" si="2"/>
        <v>30.5</v>
      </c>
      <c r="O13" s="7">
        <f t="shared" si="3"/>
        <v>25.5</v>
      </c>
      <c r="P13" s="7">
        <f t="shared" si="4"/>
        <v>25.5</v>
      </c>
      <c r="Q13" s="7">
        <f t="shared" si="5"/>
        <v>22.5</v>
      </c>
      <c r="R13" s="7">
        <f t="shared" si="6"/>
        <v>115</v>
      </c>
    </row>
    <row r="14" spans="1:18" ht="16" customHeight="1" x14ac:dyDescent="0.2">
      <c r="A14" s="15" t="s">
        <v>28</v>
      </c>
      <c r="B14" s="3" t="s">
        <v>4</v>
      </c>
      <c r="C14" s="4">
        <v>2.0833333333333332E-2</v>
      </c>
      <c r="D14" s="5">
        <v>28</v>
      </c>
      <c r="E14" s="5">
        <v>1.4</v>
      </c>
      <c r="F14" s="5">
        <v>3.6</v>
      </c>
      <c r="G14" s="5">
        <v>2.1</v>
      </c>
      <c r="H14" s="5">
        <v>2.2000000000000002</v>
      </c>
      <c r="I14" s="5">
        <v>0.8</v>
      </c>
      <c r="J14" s="5">
        <v>1.4</v>
      </c>
      <c r="L14" s="3" t="s">
        <v>4</v>
      </c>
      <c r="M14" s="7">
        <f t="shared" si="1"/>
        <v>12.5</v>
      </c>
      <c r="N14" s="7">
        <f t="shared" si="2"/>
        <v>28.5</v>
      </c>
      <c r="O14" s="7">
        <f t="shared" si="3"/>
        <v>21.500000000000004</v>
      </c>
      <c r="P14" s="7">
        <f t="shared" si="4"/>
        <v>15</v>
      </c>
      <c r="Q14" s="7">
        <f t="shared" si="5"/>
        <v>11</v>
      </c>
      <c r="R14" s="7">
        <f t="shared" si="6"/>
        <v>88.5</v>
      </c>
    </row>
    <row r="15" spans="1:18" x14ac:dyDescent="0.2">
      <c r="A15" s="16"/>
      <c r="B15" s="3" t="s">
        <v>5</v>
      </c>
      <c r="C15" s="4">
        <v>6.25E-2</v>
      </c>
      <c r="D15" s="5">
        <v>27</v>
      </c>
      <c r="E15" s="5">
        <v>1.7</v>
      </c>
      <c r="F15" s="5">
        <v>3.5</v>
      </c>
      <c r="G15" s="5">
        <v>2.1</v>
      </c>
      <c r="H15" s="5">
        <v>1.5</v>
      </c>
      <c r="I15" s="5">
        <v>1.3</v>
      </c>
      <c r="J15" s="5">
        <v>1.5</v>
      </c>
      <c r="L15" s="3" t="s">
        <v>5</v>
      </c>
      <c r="M15" s="7">
        <f t="shared" si="1"/>
        <v>13</v>
      </c>
      <c r="N15" s="7">
        <f t="shared" si="2"/>
        <v>28</v>
      </c>
      <c r="O15" s="7">
        <f t="shared" si="3"/>
        <v>18</v>
      </c>
      <c r="P15" s="7">
        <f t="shared" si="4"/>
        <v>14</v>
      </c>
      <c r="Q15" s="7">
        <f t="shared" si="5"/>
        <v>14</v>
      </c>
      <c r="R15" s="7">
        <f t="shared" si="6"/>
        <v>87</v>
      </c>
    </row>
    <row r="16" spans="1:18" x14ac:dyDescent="0.2">
      <c r="A16" s="16"/>
      <c r="B16" s="3" t="s">
        <v>7</v>
      </c>
      <c r="C16" s="4">
        <v>0.104166666666667</v>
      </c>
      <c r="D16" s="5">
        <v>28.5</v>
      </c>
      <c r="E16" s="5">
        <v>2.4</v>
      </c>
      <c r="F16" s="5">
        <v>4.7</v>
      </c>
      <c r="G16" s="5">
        <v>3.2</v>
      </c>
      <c r="H16" s="5">
        <v>2.6</v>
      </c>
      <c r="I16" s="5">
        <v>2.4</v>
      </c>
      <c r="J16" s="5">
        <v>1.4</v>
      </c>
      <c r="L16" s="3" t="s">
        <v>7</v>
      </c>
      <c r="M16" s="7">
        <f t="shared" si="1"/>
        <v>17.75</v>
      </c>
      <c r="N16" s="7">
        <f t="shared" si="2"/>
        <v>39.5</v>
      </c>
      <c r="O16" s="7">
        <f t="shared" si="3"/>
        <v>29.000000000000004</v>
      </c>
      <c r="P16" s="7">
        <f t="shared" si="4"/>
        <v>25</v>
      </c>
      <c r="Q16" s="7">
        <f t="shared" si="5"/>
        <v>19</v>
      </c>
      <c r="R16" s="7">
        <f t="shared" si="6"/>
        <v>130.25</v>
      </c>
    </row>
    <row r="17" spans="1:18" x14ac:dyDescent="0.2">
      <c r="A17" s="16"/>
      <c r="B17" s="3" t="s">
        <v>9</v>
      </c>
      <c r="C17" s="4">
        <v>0.14583333333333301</v>
      </c>
      <c r="D17" s="5">
        <v>25.5</v>
      </c>
      <c r="E17" s="5">
        <v>1.7</v>
      </c>
      <c r="F17" s="5">
        <v>4.5999999999999996</v>
      </c>
      <c r="G17" s="5">
        <v>2.6</v>
      </c>
      <c r="H17" s="5">
        <v>1.9</v>
      </c>
      <c r="I17" s="5">
        <v>2.2999999999999998</v>
      </c>
      <c r="J17" s="5">
        <v>1.5</v>
      </c>
      <c r="L17" s="3" t="s">
        <v>9</v>
      </c>
      <c r="M17" s="7">
        <f t="shared" si="1"/>
        <v>15.75</v>
      </c>
      <c r="N17" s="7">
        <f t="shared" si="2"/>
        <v>36</v>
      </c>
      <c r="O17" s="7">
        <f t="shared" si="3"/>
        <v>22.5</v>
      </c>
      <c r="P17" s="7">
        <f t="shared" si="4"/>
        <v>20.999999999999996</v>
      </c>
      <c r="Q17" s="7">
        <f t="shared" si="5"/>
        <v>19</v>
      </c>
      <c r="R17" s="7">
        <f t="shared" si="6"/>
        <v>114.25</v>
      </c>
    </row>
    <row r="18" spans="1:18" x14ac:dyDescent="0.2">
      <c r="A18" s="16"/>
      <c r="B18" s="3" t="s">
        <v>11</v>
      </c>
      <c r="C18" s="4">
        <v>0.1875</v>
      </c>
      <c r="D18" s="5">
        <v>26</v>
      </c>
      <c r="E18" s="5">
        <v>1</v>
      </c>
      <c r="F18" s="5">
        <v>4.5999999999999996</v>
      </c>
      <c r="G18" s="5">
        <v>3.4</v>
      </c>
      <c r="H18" s="5">
        <v>2.4</v>
      </c>
      <c r="I18" s="5">
        <v>2</v>
      </c>
      <c r="J18" s="5">
        <v>1.9</v>
      </c>
      <c r="L18" s="3" t="s">
        <v>11</v>
      </c>
      <c r="M18" s="7">
        <f t="shared" si="1"/>
        <v>14</v>
      </c>
      <c r="N18" s="7">
        <f t="shared" si="2"/>
        <v>40</v>
      </c>
      <c r="O18" s="7">
        <f t="shared" si="3"/>
        <v>29</v>
      </c>
      <c r="P18" s="7">
        <f t="shared" si="4"/>
        <v>22</v>
      </c>
      <c r="Q18" s="7">
        <f t="shared" si="5"/>
        <v>19.5</v>
      </c>
      <c r="R18" s="7">
        <f t="shared" si="6"/>
        <v>124.5</v>
      </c>
    </row>
    <row r="19" spans="1:18" x14ac:dyDescent="0.2">
      <c r="A19" s="16"/>
      <c r="B19" s="3" t="s">
        <v>13</v>
      </c>
      <c r="C19" s="4">
        <v>0.22916666666666599</v>
      </c>
      <c r="D19" s="5">
        <v>24</v>
      </c>
      <c r="E19" s="5">
        <v>1.1000000000000001</v>
      </c>
      <c r="F19" s="5">
        <v>5</v>
      </c>
      <c r="G19" s="5">
        <v>3.9</v>
      </c>
      <c r="H19" s="5">
        <v>2.8</v>
      </c>
      <c r="I19" s="5">
        <v>2.9</v>
      </c>
      <c r="J19" s="5">
        <v>2.4</v>
      </c>
      <c r="L19" s="3" t="s">
        <v>13</v>
      </c>
      <c r="M19" s="7">
        <f t="shared" si="1"/>
        <v>15.25</v>
      </c>
      <c r="N19" s="7">
        <f t="shared" si="2"/>
        <v>44.5</v>
      </c>
      <c r="O19" s="7">
        <f t="shared" si="3"/>
        <v>33.5</v>
      </c>
      <c r="P19" s="7">
        <f t="shared" si="4"/>
        <v>28.499999999999996</v>
      </c>
      <c r="Q19" s="7">
        <f t="shared" si="5"/>
        <v>26.5</v>
      </c>
      <c r="R19" s="7">
        <f t="shared" si="6"/>
        <v>148.25</v>
      </c>
    </row>
    <row r="20" spans="1:18" x14ac:dyDescent="0.2">
      <c r="A20" s="16"/>
      <c r="B20" s="3" t="s">
        <v>15</v>
      </c>
      <c r="C20" s="4">
        <v>0.27083333333333298</v>
      </c>
      <c r="D20" s="5">
        <v>21.5</v>
      </c>
      <c r="E20" s="5">
        <v>1.8</v>
      </c>
      <c r="F20" s="5">
        <v>4.0999999999999996</v>
      </c>
      <c r="G20" s="5">
        <v>2.6</v>
      </c>
      <c r="H20" s="5">
        <v>1.7</v>
      </c>
      <c r="I20" s="5">
        <v>1.9</v>
      </c>
      <c r="J20" s="5">
        <v>1.7</v>
      </c>
      <c r="L20" s="3" t="s">
        <v>15</v>
      </c>
      <c r="M20" s="7">
        <f t="shared" si="1"/>
        <v>14.749999999999998</v>
      </c>
      <c r="N20" s="7">
        <f t="shared" si="2"/>
        <v>33.5</v>
      </c>
      <c r="O20" s="7">
        <f t="shared" si="3"/>
        <v>21.5</v>
      </c>
      <c r="P20" s="7">
        <f t="shared" si="4"/>
        <v>18</v>
      </c>
      <c r="Q20" s="7">
        <f t="shared" si="5"/>
        <v>18</v>
      </c>
      <c r="R20" s="7">
        <f t="shared" si="6"/>
        <v>105.75</v>
      </c>
    </row>
    <row r="21" spans="1:18" x14ac:dyDescent="0.2">
      <c r="A21" s="17"/>
      <c r="B21" s="3" t="s">
        <v>17</v>
      </c>
      <c r="C21" s="4">
        <v>0.3125</v>
      </c>
      <c r="D21" s="5">
        <v>26.5</v>
      </c>
      <c r="E21" s="5">
        <v>0.8</v>
      </c>
      <c r="F21" s="5">
        <v>2.4</v>
      </c>
      <c r="G21" s="5">
        <v>1.9</v>
      </c>
      <c r="H21" s="5">
        <v>1.2</v>
      </c>
      <c r="I21" s="5">
        <v>1.5</v>
      </c>
      <c r="J21" s="5">
        <v>1.4</v>
      </c>
      <c r="L21" s="3" t="s">
        <v>17</v>
      </c>
      <c r="M21" s="7">
        <f t="shared" si="1"/>
        <v>8</v>
      </c>
      <c r="N21" s="7">
        <f t="shared" si="2"/>
        <v>21.5</v>
      </c>
      <c r="O21" s="7">
        <f t="shared" si="3"/>
        <v>15.499999999999998</v>
      </c>
      <c r="P21" s="7">
        <f t="shared" si="4"/>
        <v>13.5</v>
      </c>
      <c r="Q21" s="7">
        <f t="shared" si="5"/>
        <v>14.5</v>
      </c>
      <c r="R21" s="7">
        <f t="shared" si="6"/>
        <v>73</v>
      </c>
    </row>
    <row r="22" spans="1:18" x14ac:dyDescent="0.2">
      <c r="B22" s="2" t="s">
        <v>29</v>
      </c>
      <c r="C22" s="6"/>
      <c r="D22" s="7">
        <f>AVERAGE(D6:D13)</f>
        <v>24.75</v>
      </c>
      <c r="E22" s="7">
        <f t="shared" ref="E22:J22" si="7">AVERAGE(E6:E13)</f>
        <v>1.4000000000000001</v>
      </c>
      <c r="F22" s="7">
        <f t="shared" si="7"/>
        <v>3.5125000000000002</v>
      </c>
      <c r="G22" s="7">
        <f t="shared" si="7"/>
        <v>2.7375000000000003</v>
      </c>
      <c r="H22" s="7">
        <f t="shared" si="7"/>
        <v>2.2249999999999996</v>
      </c>
      <c r="I22" s="7">
        <f t="shared" si="7"/>
        <v>2.1125000000000003</v>
      </c>
      <c r="J22" s="7">
        <f t="shared" si="7"/>
        <v>1.9142857142857144</v>
      </c>
      <c r="L22" s="2" t="s">
        <v>29</v>
      </c>
      <c r="M22" s="6"/>
      <c r="N22" s="6"/>
      <c r="O22" s="6"/>
      <c r="P22" s="6"/>
      <c r="Q22" s="6"/>
      <c r="R22" s="7">
        <f>AVERAGE(R6:R13)</f>
        <v>112.85714285714286</v>
      </c>
    </row>
    <row r="23" spans="1:18" x14ac:dyDescent="0.2">
      <c r="B23" s="2" t="s">
        <v>30</v>
      </c>
      <c r="C23" s="6"/>
      <c r="D23" s="11">
        <f>STDEV(D6:D13)/SQRT(COUNT(D6:D13))</f>
        <v>1.5382039619541448</v>
      </c>
      <c r="E23" s="11">
        <f t="shared" ref="E23:J23" si="8">STDEV(E6:E13)/SQRT(COUNT(E6:E13))</f>
        <v>0.16583123951776974</v>
      </c>
      <c r="F23" s="11">
        <f t="shared" si="8"/>
        <v>0.28437745289365901</v>
      </c>
      <c r="G23" s="11">
        <f t="shared" si="8"/>
        <v>0.26520712929438994</v>
      </c>
      <c r="H23" s="11">
        <f t="shared" si="8"/>
        <v>0.13983408536037148</v>
      </c>
      <c r="I23" s="11">
        <f t="shared" si="8"/>
        <v>0.25525722320827648</v>
      </c>
      <c r="J23" s="11">
        <f t="shared" si="8"/>
        <v>0.15028317941009031</v>
      </c>
      <c r="L23" s="2" t="s">
        <v>30</v>
      </c>
      <c r="M23" s="6"/>
      <c r="N23" s="6"/>
      <c r="O23" s="6"/>
      <c r="P23" s="6"/>
      <c r="Q23" s="6"/>
      <c r="R23" s="11">
        <f>STDEV(R6:R13)/SQRT(COUNT(R6:R13))</f>
        <v>5.5543465237705947</v>
      </c>
    </row>
    <row r="24" spans="1:18" x14ac:dyDescent="0.2">
      <c r="B24" s="3" t="s">
        <v>31</v>
      </c>
      <c r="C24" s="6"/>
      <c r="D24" s="7">
        <f>AVERAGE(D14:D21)</f>
        <v>25.875</v>
      </c>
      <c r="E24" s="7">
        <f t="shared" ref="E24:J24" si="9">AVERAGE(E14:E21)</f>
        <v>1.4875</v>
      </c>
      <c r="F24" s="7">
        <f t="shared" si="9"/>
        <v>4.0625</v>
      </c>
      <c r="G24" s="7">
        <f t="shared" si="9"/>
        <v>2.7250000000000001</v>
      </c>
      <c r="H24" s="7">
        <f t="shared" si="9"/>
        <v>2.0375000000000001</v>
      </c>
      <c r="I24" s="7">
        <f t="shared" si="9"/>
        <v>1.8875000000000002</v>
      </c>
      <c r="J24" s="7">
        <f t="shared" si="9"/>
        <v>1.65</v>
      </c>
      <c r="L24" s="3" t="s">
        <v>31</v>
      </c>
      <c r="M24" s="6"/>
      <c r="N24" s="6"/>
      <c r="O24" s="6"/>
      <c r="P24" s="6"/>
      <c r="Q24" s="6"/>
      <c r="R24" s="7">
        <f t="shared" ref="R24" si="10">AVERAGE(R14:R21)</f>
        <v>108.9375</v>
      </c>
    </row>
    <row r="25" spans="1:18" x14ac:dyDescent="0.2">
      <c r="B25" s="3" t="s">
        <v>32</v>
      </c>
      <c r="C25" s="6"/>
      <c r="D25" s="11">
        <f>STDEV(D14:D21)/SQRT(COUNT(D14:D21))</f>
        <v>0.80039052967910607</v>
      </c>
      <c r="E25" s="11">
        <f t="shared" ref="E25:J25" si="11">STDEV(E14:E21)/SQRT(COUNT(E14:E21))</f>
        <v>0.18365096942686851</v>
      </c>
      <c r="F25" s="11">
        <f t="shared" si="11"/>
        <v>0.30351364996369712</v>
      </c>
      <c r="G25" s="11">
        <f t="shared" si="11"/>
        <v>0.2519566289208181</v>
      </c>
      <c r="H25" s="11">
        <f t="shared" si="11"/>
        <v>0.19724667297574344</v>
      </c>
      <c r="I25" s="11">
        <f t="shared" si="11"/>
        <v>0.23712376214000239</v>
      </c>
      <c r="J25" s="11">
        <f t="shared" si="11"/>
        <v>0.12392393980641073</v>
      </c>
      <c r="L25" s="3" t="s">
        <v>32</v>
      </c>
      <c r="M25" s="6"/>
      <c r="N25" s="6"/>
      <c r="O25" s="6"/>
      <c r="P25" s="6"/>
      <c r="Q25" s="6"/>
      <c r="R25" s="11">
        <f t="shared" ref="R25" si="12">STDEV(R14:R21)/SQRT(COUNT(R14:R21))</f>
        <v>8.9350021484528543</v>
      </c>
    </row>
    <row r="26" spans="1:18" x14ac:dyDescent="0.2">
      <c r="B26" s="8" t="s">
        <v>19</v>
      </c>
      <c r="C26" s="6"/>
      <c r="D26" s="11">
        <f>_xlfn.T.TEST(D6:D13,D14:D21,2,3)</f>
        <v>0.53036347155533115</v>
      </c>
      <c r="E26" s="11">
        <f t="shared" ref="E26:J26" si="13">_xlfn.T.TEST(E6:E13,E14:E21,2,3)</f>
        <v>0.72894772632343363</v>
      </c>
      <c r="F26" s="11">
        <f t="shared" si="13"/>
        <v>0.20733239714142801</v>
      </c>
      <c r="G26" s="11">
        <f t="shared" si="13"/>
        <v>0.97322466343162739</v>
      </c>
      <c r="H26" s="11">
        <f t="shared" si="13"/>
        <v>0.4523445451770729</v>
      </c>
      <c r="I26" s="11">
        <f t="shared" si="13"/>
        <v>0.52890471700345976</v>
      </c>
      <c r="J26" s="11">
        <f t="shared" si="13"/>
        <v>0.19956614398229275</v>
      </c>
      <c r="L26" s="8" t="s">
        <v>19</v>
      </c>
      <c r="M26" s="6"/>
      <c r="N26" s="6"/>
      <c r="O26" s="6"/>
      <c r="P26" s="6"/>
      <c r="Q26" s="6"/>
      <c r="R26" s="11">
        <f>_xlfn.T.TEST(R6:R13,R14:R21,2,3)</f>
        <v>0.71627146438975964</v>
      </c>
    </row>
    <row r="27" spans="1:18" x14ac:dyDescent="0.2">
      <c r="B27" s="9"/>
      <c r="C27" s="10"/>
      <c r="D27" s="10"/>
      <c r="E27" s="10"/>
      <c r="F27" s="10"/>
      <c r="G27" s="10"/>
      <c r="H27" s="10"/>
      <c r="I27" s="10"/>
      <c r="J27" s="10"/>
      <c r="L27" s="9"/>
      <c r="M27" s="10"/>
      <c r="N27" s="10"/>
      <c r="O27" s="10"/>
      <c r="P27" s="10"/>
      <c r="Q27" s="10"/>
      <c r="R27" s="10"/>
    </row>
    <row r="28" spans="1:18" x14ac:dyDescent="0.2">
      <c r="B28" s="18" t="s">
        <v>26</v>
      </c>
      <c r="C28" s="18"/>
      <c r="D28" s="18"/>
      <c r="E28" s="18" t="s">
        <v>21</v>
      </c>
      <c r="F28" s="18"/>
      <c r="G28" s="18"/>
      <c r="H28" s="18"/>
      <c r="I28" s="18"/>
      <c r="J28" s="18"/>
    </row>
    <row r="29" spans="1:18" x14ac:dyDescent="0.2">
      <c r="B29" s="1" t="s">
        <v>0</v>
      </c>
      <c r="C29" s="1" t="s">
        <v>3</v>
      </c>
      <c r="D29" s="1" t="s">
        <v>18</v>
      </c>
      <c r="E29" s="1">
        <v>0</v>
      </c>
      <c r="F29" s="1">
        <v>5</v>
      </c>
      <c r="G29" s="1">
        <v>15</v>
      </c>
      <c r="H29" s="1">
        <v>25</v>
      </c>
      <c r="I29" s="1">
        <v>35</v>
      </c>
      <c r="J29" s="1">
        <v>45</v>
      </c>
      <c r="L29" s="6" t="s">
        <v>33</v>
      </c>
      <c r="M29" s="1">
        <v>0</v>
      </c>
      <c r="N29" s="1">
        <v>5</v>
      </c>
      <c r="O29" s="1">
        <v>15</v>
      </c>
      <c r="P29" s="1">
        <v>25</v>
      </c>
      <c r="Q29" s="1">
        <v>35</v>
      </c>
      <c r="R29" s="1" t="s">
        <v>20</v>
      </c>
    </row>
    <row r="30" spans="1:18" x14ac:dyDescent="0.2">
      <c r="A30" s="12" t="s">
        <v>27</v>
      </c>
      <c r="B30" s="2" t="s">
        <v>1</v>
      </c>
      <c r="C30" s="4">
        <v>0</v>
      </c>
      <c r="D30" s="5">
        <v>22</v>
      </c>
      <c r="E30" s="5">
        <f>E6-$E6</f>
        <v>0</v>
      </c>
      <c r="F30" s="5">
        <f t="shared" ref="F30:J30" si="14">F6-$E6</f>
        <v>0.69999999999999973</v>
      </c>
      <c r="G30" s="5">
        <f t="shared" si="14"/>
        <v>0.29999999999999982</v>
      </c>
      <c r="H30" s="5">
        <f t="shared" si="14"/>
        <v>0.60000000000000009</v>
      </c>
      <c r="I30" s="5">
        <f t="shared" si="14"/>
        <v>0.79999999999999982</v>
      </c>
      <c r="J30" s="5">
        <f t="shared" si="14"/>
        <v>0.89999999999999991</v>
      </c>
      <c r="L30" s="2" t="s">
        <v>1</v>
      </c>
      <c r="M30" s="7">
        <f>(F30+E30)*(F$5-E$5)/2</f>
        <v>1.7499999999999993</v>
      </c>
      <c r="N30" s="7">
        <f t="shared" ref="N30:N45" si="15">(G30+F30)*(G$5-F$5)/2</f>
        <v>4.9999999999999982</v>
      </c>
      <c r="O30" s="7">
        <f t="shared" ref="O30:O45" si="16">(H30+G30)*(H$5-G$5)/2</f>
        <v>4.5</v>
      </c>
      <c r="P30" s="7">
        <f t="shared" ref="P30:P45" si="17">(I30+H30)*(I$5-H$5)/2</f>
        <v>7</v>
      </c>
      <c r="Q30" s="7">
        <f t="shared" ref="Q30:Q31" si="18">(J30+I30)*(J$5-I$5)/2</f>
        <v>8.4999999999999982</v>
      </c>
      <c r="R30" s="7">
        <f>SUM(M30:Q30)</f>
        <v>26.749999999999993</v>
      </c>
    </row>
    <row r="31" spans="1:18" x14ac:dyDescent="0.2">
      <c r="A31" s="13"/>
      <c r="B31" s="2" t="s">
        <v>2</v>
      </c>
      <c r="C31" s="4">
        <v>4.1666666666666664E-2</v>
      </c>
      <c r="D31" s="5">
        <v>20.5</v>
      </c>
      <c r="E31" s="5">
        <f t="shared" ref="E31:J31" si="19">E7-$E7</f>
        <v>0</v>
      </c>
      <c r="F31" s="5">
        <f t="shared" si="19"/>
        <v>2.2999999999999998</v>
      </c>
      <c r="G31" s="5">
        <f t="shared" si="19"/>
        <v>0</v>
      </c>
      <c r="H31" s="5">
        <f t="shared" si="19"/>
        <v>-0.39999999999999991</v>
      </c>
      <c r="I31" s="5">
        <f t="shared" si="19"/>
        <v>-0.49999999999999978</v>
      </c>
      <c r="J31" s="5">
        <f t="shared" si="19"/>
        <v>-0.19999999999999973</v>
      </c>
      <c r="L31" s="2" t="s">
        <v>2</v>
      </c>
      <c r="M31" s="7">
        <f t="shared" ref="M31:M45" si="20">(F31+E31)*(F$5-E$5)/2</f>
        <v>5.75</v>
      </c>
      <c r="N31" s="7">
        <f t="shared" si="15"/>
        <v>11.5</v>
      </c>
      <c r="O31" s="7">
        <f t="shared" si="16"/>
        <v>-1.9999999999999996</v>
      </c>
      <c r="P31" s="7">
        <f t="shared" si="17"/>
        <v>-4.4999999999999982</v>
      </c>
      <c r="Q31" s="7">
        <f t="shared" si="18"/>
        <v>-3.4999999999999973</v>
      </c>
      <c r="R31" s="7">
        <f t="shared" ref="R31" si="21">SUM(M31:Q31)</f>
        <v>7.2500000000000044</v>
      </c>
    </row>
    <row r="32" spans="1:18" x14ac:dyDescent="0.2">
      <c r="A32" s="13"/>
      <c r="B32" s="2" t="s">
        <v>6</v>
      </c>
      <c r="C32" s="4">
        <v>8.3333333333333301E-2</v>
      </c>
      <c r="D32" s="5">
        <v>21</v>
      </c>
      <c r="E32" s="5">
        <f t="shared" ref="E32:I32" si="22">E8-$E8</f>
        <v>0</v>
      </c>
      <c r="F32" s="5">
        <f t="shared" si="22"/>
        <v>2.9000000000000004</v>
      </c>
      <c r="G32" s="5">
        <f t="shared" si="22"/>
        <v>1.4000000000000001</v>
      </c>
      <c r="H32" s="5">
        <f t="shared" si="22"/>
        <v>1.3</v>
      </c>
      <c r="I32" s="5">
        <f t="shared" si="22"/>
        <v>9.9999999999999978E-2</v>
      </c>
      <c r="J32" s="5"/>
      <c r="L32" s="2" t="s">
        <v>6</v>
      </c>
      <c r="M32" s="7">
        <f t="shared" si="20"/>
        <v>7.2500000000000009</v>
      </c>
      <c r="N32" s="7">
        <f t="shared" si="15"/>
        <v>21.500000000000004</v>
      </c>
      <c r="O32" s="7">
        <f t="shared" si="16"/>
        <v>13.5</v>
      </c>
      <c r="P32" s="7">
        <f t="shared" si="17"/>
        <v>7</v>
      </c>
      <c r="Q32" s="7"/>
      <c r="R32" s="7"/>
    </row>
    <row r="33" spans="1:18" x14ac:dyDescent="0.2">
      <c r="A33" s="13"/>
      <c r="B33" s="2" t="s">
        <v>8</v>
      </c>
      <c r="C33" s="4">
        <v>0.125</v>
      </c>
      <c r="D33" s="5">
        <v>19.5</v>
      </c>
      <c r="E33" s="5">
        <f t="shared" ref="E33:J33" si="23">E9-$E9</f>
        <v>0</v>
      </c>
      <c r="F33" s="5">
        <f t="shared" si="23"/>
        <v>2.2000000000000002</v>
      </c>
      <c r="G33" s="5">
        <f t="shared" si="23"/>
        <v>1.5000000000000002</v>
      </c>
      <c r="H33" s="5">
        <f t="shared" si="23"/>
        <v>0.60000000000000009</v>
      </c>
      <c r="I33" s="5">
        <f t="shared" si="23"/>
        <v>0.19999999999999996</v>
      </c>
      <c r="J33" s="5">
        <f t="shared" si="23"/>
        <v>0.19999999999999996</v>
      </c>
      <c r="L33" s="2" t="s">
        <v>8</v>
      </c>
      <c r="M33" s="7">
        <f t="shared" si="20"/>
        <v>5.5</v>
      </c>
      <c r="N33" s="7">
        <f t="shared" si="15"/>
        <v>18.5</v>
      </c>
      <c r="O33" s="7">
        <f t="shared" si="16"/>
        <v>10.500000000000004</v>
      </c>
      <c r="P33" s="7">
        <f t="shared" si="17"/>
        <v>4</v>
      </c>
      <c r="Q33" s="7">
        <f t="shared" ref="Q33:Q45" si="24">(J33+I33)*(J$5-I$5)/2</f>
        <v>1.9999999999999996</v>
      </c>
      <c r="R33" s="7">
        <f t="shared" ref="R33:R45" si="25">SUM(M33:Q33)</f>
        <v>40.5</v>
      </c>
    </row>
    <row r="34" spans="1:18" x14ac:dyDescent="0.2">
      <c r="A34" s="13"/>
      <c r="B34" s="2" t="s">
        <v>10</v>
      </c>
      <c r="C34" s="4">
        <v>0.16666666666666599</v>
      </c>
      <c r="D34" s="5">
        <v>29</v>
      </c>
      <c r="E34" s="5">
        <f t="shared" ref="E34:J34" si="26">E10-$E10</f>
        <v>0</v>
      </c>
      <c r="F34" s="5">
        <f t="shared" si="26"/>
        <v>1.4</v>
      </c>
      <c r="G34" s="5">
        <f t="shared" si="26"/>
        <v>1</v>
      </c>
      <c r="H34" s="5">
        <f t="shared" si="26"/>
        <v>0.80000000000000027</v>
      </c>
      <c r="I34" s="5">
        <f t="shared" si="26"/>
        <v>1.4</v>
      </c>
      <c r="J34" s="5">
        <f t="shared" si="26"/>
        <v>0.60000000000000009</v>
      </c>
      <c r="L34" s="2" t="s">
        <v>10</v>
      </c>
      <c r="M34" s="7">
        <f t="shared" si="20"/>
        <v>3.5</v>
      </c>
      <c r="N34" s="7">
        <f t="shared" si="15"/>
        <v>12</v>
      </c>
      <c r="O34" s="7">
        <f t="shared" si="16"/>
        <v>9.0000000000000018</v>
      </c>
      <c r="P34" s="7">
        <f t="shared" si="17"/>
        <v>11</v>
      </c>
      <c r="Q34" s="7">
        <f t="shared" si="24"/>
        <v>10</v>
      </c>
      <c r="R34" s="7">
        <f t="shared" si="25"/>
        <v>45.5</v>
      </c>
    </row>
    <row r="35" spans="1:18" x14ac:dyDescent="0.2">
      <c r="A35" s="13"/>
      <c r="B35" s="2" t="s">
        <v>12</v>
      </c>
      <c r="C35" s="4">
        <v>0.20833333333333301</v>
      </c>
      <c r="D35" s="5">
        <v>29.5</v>
      </c>
      <c r="E35" s="5">
        <f t="shared" ref="E35:J35" si="27">E11-$E11</f>
        <v>0</v>
      </c>
      <c r="F35" s="5">
        <f t="shared" si="27"/>
        <v>3.6</v>
      </c>
      <c r="G35" s="5">
        <f t="shared" si="27"/>
        <v>3.4</v>
      </c>
      <c r="H35" s="5">
        <f t="shared" si="27"/>
        <v>1.7000000000000002</v>
      </c>
      <c r="I35" s="5">
        <f t="shared" si="27"/>
        <v>1.3000000000000003</v>
      </c>
      <c r="J35" s="5">
        <f t="shared" si="27"/>
        <v>0.99999999999999989</v>
      </c>
      <c r="L35" s="2" t="s">
        <v>12</v>
      </c>
      <c r="M35" s="7">
        <f t="shared" si="20"/>
        <v>9</v>
      </c>
      <c r="N35" s="7">
        <f t="shared" si="15"/>
        <v>35</v>
      </c>
      <c r="O35" s="7">
        <f t="shared" si="16"/>
        <v>25.5</v>
      </c>
      <c r="P35" s="7">
        <f t="shared" si="17"/>
        <v>15.000000000000002</v>
      </c>
      <c r="Q35" s="7">
        <f t="shared" si="24"/>
        <v>11.500000000000002</v>
      </c>
      <c r="R35" s="7">
        <f t="shared" si="25"/>
        <v>96</v>
      </c>
    </row>
    <row r="36" spans="1:18" x14ac:dyDescent="0.2">
      <c r="A36" s="13"/>
      <c r="B36" s="2" t="s">
        <v>14</v>
      </c>
      <c r="C36" s="4">
        <v>0.25</v>
      </c>
      <c r="D36" s="5">
        <v>28</v>
      </c>
      <c r="E36" s="5">
        <f t="shared" ref="E36:J36" si="28">E12-$E12</f>
        <v>0</v>
      </c>
      <c r="F36" s="5">
        <f t="shared" si="28"/>
        <v>2.1999999999999997</v>
      </c>
      <c r="G36" s="5">
        <f t="shared" si="28"/>
        <v>1.4</v>
      </c>
      <c r="H36" s="5">
        <f t="shared" si="28"/>
        <v>1.4</v>
      </c>
      <c r="I36" s="5">
        <f t="shared" si="28"/>
        <v>0.69999999999999973</v>
      </c>
      <c r="J36" s="5">
        <f t="shared" si="28"/>
        <v>0.5</v>
      </c>
      <c r="L36" s="2" t="s">
        <v>14</v>
      </c>
      <c r="M36" s="7">
        <f t="shared" si="20"/>
        <v>5.4999999999999991</v>
      </c>
      <c r="N36" s="7">
        <f t="shared" si="15"/>
        <v>18</v>
      </c>
      <c r="O36" s="7">
        <f t="shared" si="16"/>
        <v>14</v>
      </c>
      <c r="P36" s="7">
        <f t="shared" si="17"/>
        <v>10.499999999999998</v>
      </c>
      <c r="Q36" s="7">
        <f t="shared" si="24"/>
        <v>5.9999999999999982</v>
      </c>
      <c r="R36" s="7">
        <f t="shared" si="25"/>
        <v>54</v>
      </c>
    </row>
    <row r="37" spans="1:18" x14ac:dyDescent="0.2">
      <c r="A37" s="14"/>
      <c r="B37" s="2" t="s">
        <v>16</v>
      </c>
      <c r="C37" s="4">
        <v>0.29166666666666602</v>
      </c>
      <c r="D37" s="5">
        <v>28.5</v>
      </c>
      <c r="E37" s="5">
        <f t="shared" ref="E37:J37" si="29">E13-$E13</f>
        <v>0</v>
      </c>
      <c r="F37" s="5">
        <f t="shared" si="29"/>
        <v>1.6</v>
      </c>
      <c r="G37" s="5">
        <f t="shared" si="29"/>
        <v>1.7000000000000002</v>
      </c>
      <c r="H37" s="5">
        <f t="shared" si="29"/>
        <v>0.60000000000000009</v>
      </c>
      <c r="I37" s="5">
        <f t="shared" si="29"/>
        <v>1.7000000000000002</v>
      </c>
      <c r="J37" s="5">
        <f t="shared" si="29"/>
        <v>0</v>
      </c>
      <c r="L37" s="2" t="s">
        <v>16</v>
      </c>
      <c r="M37" s="7">
        <f t="shared" si="20"/>
        <v>4</v>
      </c>
      <c r="N37" s="7">
        <f t="shared" si="15"/>
        <v>16.5</v>
      </c>
      <c r="O37" s="7">
        <f t="shared" si="16"/>
        <v>11.500000000000002</v>
      </c>
      <c r="P37" s="7">
        <f t="shared" si="17"/>
        <v>11.500000000000002</v>
      </c>
      <c r="Q37" s="7">
        <f t="shared" si="24"/>
        <v>8.5</v>
      </c>
      <c r="R37" s="7">
        <f t="shared" si="25"/>
        <v>52</v>
      </c>
    </row>
    <row r="38" spans="1:18" x14ac:dyDescent="0.2">
      <c r="A38" s="15" t="s">
        <v>28</v>
      </c>
      <c r="B38" s="3" t="s">
        <v>4</v>
      </c>
      <c r="C38" s="4">
        <v>2.0833333333333332E-2</v>
      </c>
      <c r="D38" s="5">
        <v>28</v>
      </c>
      <c r="E38" s="5">
        <f t="shared" ref="E38:J38" si="30">E14-$E14</f>
        <v>0</v>
      </c>
      <c r="F38" s="5">
        <f t="shared" si="30"/>
        <v>2.2000000000000002</v>
      </c>
      <c r="G38" s="5">
        <f t="shared" si="30"/>
        <v>0.70000000000000018</v>
      </c>
      <c r="H38" s="5">
        <f t="shared" si="30"/>
        <v>0.80000000000000027</v>
      </c>
      <c r="I38" s="5">
        <f t="shared" si="30"/>
        <v>-0.59999999999999987</v>
      </c>
      <c r="J38" s="5">
        <f t="shared" si="30"/>
        <v>0</v>
      </c>
      <c r="L38" s="3" t="s">
        <v>4</v>
      </c>
      <c r="M38" s="7">
        <f t="shared" si="20"/>
        <v>5.5</v>
      </c>
      <c r="N38" s="7">
        <f t="shared" si="15"/>
        <v>14.500000000000002</v>
      </c>
      <c r="O38" s="7">
        <f t="shared" si="16"/>
        <v>7.5000000000000018</v>
      </c>
      <c r="P38" s="7">
        <f t="shared" si="17"/>
        <v>1.000000000000002</v>
      </c>
      <c r="Q38" s="7">
        <f t="shared" si="24"/>
        <v>-2.9999999999999991</v>
      </c>
      <c r="R38" s="7">
        <f t="shared" si="25"/>
        <v>25.500000000000004</v>
      </c>
    </row>
    <row r="39" spans="1:18" x14ac:dyDescent="0.2">
      <c r="A39" s="16"/>
      <c r="B39" s="3" t="s">
        <v>5</v>
      </c>
      <c r="C39" s="4">
        <v>6.25E-2</v>
      </c>
      <c r="D39" s="5">
        <v>27</v>
      </c>
      <c r="E39" s="5">
        <f t="shared" ref="E39:J39" si="31">E15-$E15</f>
        <v>0</v>
      </c>
      <c r="F39" s="5">
        <f t="shared" si="31"/>
        <v>1.8</v>
      </c>
      <c r="G39" s="5">
        <f t="shared" si="31"/>
        <v>0.40000000000000013</v>
      </c>
      <c r="H39" s="5">
        <f t="shared" si="31"/>
        <v>-0.19999999999999996</v>
      </c>
      <c r="I39" s="5">
        <f t="shared" si="31"/>
        <v>-0.39999999999999991</v>
      </c>
      <c r="J39" s="5">
        <f t="shared" si="31"/>
        <v>-0.19999999999999996</v>
      </c>
      <c r="L39" s="3" t="s">
        <v>5</v>
      </c>
      <c r="M39" s="7">
        <f t="shared" si="20"/>
        <v>4.5</v>
      </c>
      <c r="N39" s="7">
        <f t="shared" si="15"/>
        <v>11</v>
      </c>
      <c r="O39" s="7">
        <f t="shared" si="16"/>
        <v>1.0000000000000009</v>
      </c>
      <c r="P39" s="7">
        <f t="shared" si="17"/>
        <v>-2.9999999999999991</v>
      </c>
      <c r="Q39" s="7">
        <f t="shared" si="24"/>
        <v>-2.9999999999999991</v>
      </c>
      <c r="R39" s="7">
        <f t="shared" si="25"/>
        <v>10.5</v>
      </c>
    </row>
    <row r="40" spans="1:18" x14ac:dyDescent="0.2">
      <c r="A40" s="16"/>
      <c r="B40" s="3" t="s">
        <v>7</v>
      </c>
      <c r="C40" s="4">
        <v>0.104166666666667</v>
      </c>
      <c r="D40" s="5">
        <v>28.5</v>
      </c>
      <c r="E40" s="5">
        <f t="shared" ref="E40:J40" si="32">E16-$E16</f>
        <v>0</v>
      </c>
      <c r="F40" s="5">
        <f t="shared" si="32"/>
        <v>2.3000000000000003</v>
      </c>
      <c r="G40" s="5">
        <f t="shared" si="32"/>
        <v>0.80000000000000027</v>
      </c>
      <c r="H40" s="5">
        <f t="shared" si="32"/>
        <v>0.20000000000000018</v>
      </c>
      <c r="I40" s="5">
        <f t="shared" si="32"/>
        <v>0</v>
      </c>
      <c r="J40" s="5">
        <f t="shared" si="32"/>
        <v>-1</v>
      </c>
      <c r="L40" s="3" t="s">
        <v>7</v>
      </c>
      <c r="M40" s="7">
        <f t="shared" si="20"/>
        <v>5.7500000000000009</v>
      </c>
      <c r="N40" s="7">
        <f t="shared" si="15"/>
        <v>15.500000000000004</v>
      </c>
      <c r="O40" s="7">
        <f t="shared" si="16"/>
        <v>5.0000000000000018</v>
      </c>
      <c r="P40" s="7">
        <f t="shared" si="17"/>
        <v>1.0000000000000009</v>
      </c>
      <c r="Q40" s="7">
        <f t="shared" si="24"/>
        <v>-5</v>
      </c>
      <c r="R40" s="7">
        <f t="shared" si="25"/>
        <v>22.250000000000007</v>
      </c>
    </row>
    <row r="41" spans="1:18" x14ac:dyDescent="0.2">
      <c r="A41" s="16"/>
      <c r="B41" s="3" t="s">
        <v>9</v>
      </c>
      <c r="C41" s="4">
        <v>0.14583333333333301</v>
      </c>
      <c r="D41" s="5">
        <v>25.5</v>
      </c>
      <c r="E41" s="5">
        <f t="shared" ref="E41:J41" si="33">E17-$E17</f>
        <v>0</v>
      </c>
      <c r="F41" s="5">
        <f t="shared" si="33"/>
        <v>2.8999999999999995</v>
      </c>
      <c r="G41" s="5">
        <f t="shared" si="33"/>
        <v>0.90000000000000013</v>
      </c>
      <c r="H41" s="5">
        <f t="shared" si="33"/>
        <v>0.19999999999999996</v>
      </c>
      <c r="I41" s="5">
        <f t="shared" si="33"/>
        <v>0.59999999999999987</v>
      </c>
      <c r="J41" s="5">
        <f t="shared" si="33"/>
        <v>-0.19999999999999996</v>
      </c>
      <c r="L41" s="3" t="s">
        <v>9</v>
      </c>
      <c r="M41" s="7">
        <f t="shared" si="20"/>
        <v>7.2499999999999982</v>
      </c>
      <c r="N41" s="7">
        <f t="shared" si="15"/>
        <v>19</v>
      </c>
      <c r="O41" s="7">
        <f t="shared" si="16"/>
        <v>5.5</v>
      </c>
      <c r="P41" s="7">
        <f t="shared" si="17"/>
        <v>3.9999999999999991</v>
      </c>
      <c r="Q41" s="7">
        <f t="shared" si="24"/>
        <v>1.9999999999999996</v>
      </c>
      <c r="R41" s="7">
        <f t="shared" si="25"/>
        <v>37.75</v>
      </c>
    </row>
    <row r="42" spans="1:18" x14ac:dyDescent="0.2">
      <c r="A42" s="16"/>
      <c r="B42" s="3" t="s">
        <v>11</v>
      </c>
      <c r="C42" s="4">
        <v>0.1875</v>
      </c>
      <c r="D42" s="5">
        <v>26</v>
      </c>
      <c r="E42" s="5">
        <f t="shared" ref="E42:J42" si="34">E18-$E18</f>
        <v>0</v>
      </c>
      <c r="F42" s="5">
        <f t="shared" si="34"/>
        <v>3.5999999999999996</v>
      </c>
      <c r="G42" s="5">
        <f t="shared" si="34"/>
        <v>2.4</v>
      </c>
      <c r="H42" s="5">
        <f t="shared" si="34"/>
        <v>1.4</v>
      </c>
      <c r="I42" s="5">
        <f t="shared" si="34"/>
        <v>1</v>
      </c>
      <c r="J42" s="5">
        <f t="shared" si="34"/>
        <v>0.89999999999999991</v>
      </c>
      <c r="L42" s="3" t="s">
        <v>11</v>
      </c>
      <c r="M42" s="7">
        <f t="shared" si="20"/>
        <v>9</v>
      </c>
      <c r="N42" s="7">
        <f t="shared" si="15"/>
        <v>30</v>
      </c>
      <c r="O42" s="7">
        <f t="shared" si="16"/>
        <v>19</v>
      </c>
      <c r="P42" s="7">
        <f t="shared" si="17"/>
        <v>12</v>
      </c>
      <c r="Q42" s="7">
        <f t="shared" si="24"/>
        <v>9.5</v>
      </c>
      <c r="R42" s="7">
        <f t="shared" si="25"/>
        <v>79.5</v>
      </c>
    </row>
    <row r="43" spans="1:18" x14ac:dyDescent="0.2">
      <c r="A43" s="16"/>
      <c r="B43" s="3" t="s">
        <v>13</v>
      </c>
      <c r="C43" s="4">
        <v>0.22916666666666599</v>
      </c>
      <c r="D43" s="5">
        <v>24</v>
      </c>
      <c r="E43" s="5">
        <f t="shared" ref="E43:J43" si="35">E19-$E19</f>
        <v>0</v>
      </c>
      <c r="F43" s="5">
        <f t="shared" si="35"/>
        <v>3.9</v>
      </c>
      <c r="G43" s="5">
        <f t="shared" si="35"/>
        <v>2.8</v>
      </c>
      <c r="H43" s="5">
        <f t="shared" si="35"/>
        <v>1.6999999999999997</v>
      </c>
      <c r="I43" s="5">
        <f t="shared" si="35"/>
        <v>1.7999999999999998</v>
      </c>
      <c r="J43" s="5">
        <f t="shared" si="35"/>
        <v>1.2999999999999998</v>
      </c>
      <c r="L43" s="3" t="s">
        <v>13</v>
      </c>
      <c r="M43" s="7">
        <f t="shared" si="20"/>
        <v>9.75</v>
      </c>
      <c r="N43" s="7">
        <f t="shared" si="15"/>
        <v>33.5</v>
      </c>
      <c r="O43" s="7">
        <f t="shared" si="16"/>
        <v>22.5</v>
      </c>
      <c r="P43" s="7">
        <f t="shared" si="17"/>
        <v>17.499999999999996</v>
      </c>
      <c r="Q43" s="7">
        <f t="shared" si="24"/>
        <v>15.499999999999998</v>
      </c>
      <c r="R43" s="7">
        <f t="shared" si="25"/>
        <v>98.75</v>
      </c>
    </row>
    <row r="44" spans="1:18" x14ac:dyDescent="0.2">
      <c r="A44" s="16"/>
      <c r="B44" s="3" t="s">
        <v>15</v>
      </c>
      <c r="C44" s="4">
        <v>0.27083333333333298</v>
      </c>
      <c r="D44" s="5">
        <v>21.5</v>
      </c>
      <c r="E44" s="5">
        <f t="shared" ref="E44:J44" si="36">E20-$E20</f>
        <v>0</v>
      </c>
      <c r="F44" s="5">
        <f t="shared" si="36"/>
        <v>2.2999999999999998</v>
      </c>
      <c r="G44" s="5">
        <f t="shared" si="36"/>
        <v>0.8</v>
      </c>
      <c r="H44" s="5">
        <f t="shared" si="36"/>
        <v>-0.10000000000000009</v>
      </c>
      <c r="I44" s="5">
        <f t="shared" si="36"/>
        <v>9.9999999999999867E-2</v>
      </c>
      <c r="J44" s="5">
        <f t="shared" si="36"/>
        <v>-0.10000000000000009</v>
      </c>
      <c r="L44" s="3" t="s">
        <v>15</v>
      </c>
      <c r="M44" s="7">
        <f t="shared" si="20"/>
        <v>5.75</v>
      </c>
      <c r="N44" s="7">
        <f t="shared" si="15"/>
        <v>15.499999999999998</v>
      </c>
      <c r="O44" s="7">
        <f t="shared" si="16"/>
        <v>3.5</v>
      </c>
      <c r="P44" s="7">
        <f t="shared" si="17"/>
        <v>-1.1102230246251565E-15</v>
      </c>
      <c r="Q44" s="7">
        <f t="shared" si="24"/>
        <v>-1.1102230246251565E-15</v>
      </c>
      <c r="R44" s="7">
        <f t="shared" si="25"/>
        <v>24.75</v>
      </c>
    </row>
    <row r="45" spans="1:18" x14ac:dyDescent="0.2">
      <c r="A45" s="17"/>
      <c r="B45" s="3" t="s">
        <v>17</v>
      </c>
      <c r="C45" s="4">
        <v>0.3125</v>
      </c>
      <c r="D45" s="5">
        <v>26.5</v>
      </c>
      <c r="E45" s="5">
        <f t="shared" ref="E45:J45" si="37">E21-$E21</f>
        <v>0</v>
      </c>
      <c r="F45" s="5">
        <f t="shared" si="37"/>
        <v>1.5999999999999999</v>
      </c>
      <c r="G45" s="5">
        <f t="shared" si="37"/>
        <v>1.0999999999999999</v>
      </c>
      <c r="H45" s="5">
        <f t="shared" si="37"/>
        <v>0.39999999999999991</v>
      </c>
      <c r="I45" s="5">
        <f t="shared" si="37"/>
        <v>0.7</v>
      </c>
      <c r="J45" s="5">
        <f t="shared" si="37"/>
        <v>0.59999999999999987</v>
      </c>
      <c r="L45" s="3" t="s">
        <v>17</v>
      </c>
      <c r="M45" s="7">
        <f t="shared" si="20"/>
        <v>3.9999999999999996</v>
      </c>
      <c r="N45" s="7">
        <f t="shared" si="15"/>
        <v>13.499999999999998</v>
      </c>
      <c r="O45" s="7">
        <f t="shared" si="16"/>
        <v>7.4999999999999991</v>
      </c>
      <c r="P45" s="7">
        <f t="shared" si="17"/>
        <v>5.4999999999999991</v>
      </c>
      <c r="Q45" s="7">
        <f t="shared" si="24"/>
        <v>6.4999999999999991</v>
      </c>
      <c r="R45" s="7">
        <f t="shared" si="25"/>
        <v>36.999999999999993</v>
      </c>
    </row>
    <row r="46" spans="1:18" x14ac:dyDescent="0.2">
      <c r="B46" s="2" t="s">
        <v>29</v>
      </c>
      <c r="C46" s="6"/>
      <c r="D46" s="7">
        <f>AVERAGE(D30:D37)</f>
        <v>24.75</v>
      </c>
      <c r="E46" s="7">
        <f t="shared" ref="E46:J46" si="38">E22-$E22</f>
        <v>0</v>
      </c>
      <c r="F46" s="7">
        <f t="shared" si="38"/>
        <v>2.1124999999999998</v>
      </c>
      <c r="G46" s="7">
        <f t="shared" si="38"/>
        <v>1.3375000000000001</v>
      </c>
      <c r="H46" s="7">
        <f t="shared" si="38"/>
        <v>0.82499999999999951</v>
      </c>
      <c r="I46" s="7">
        <f t="shared" si="38"/>
        <v>0.71250000000000013</v>
      </c>
      <c r="J46" s="7">
        <f t="shared" si="38"/>
        <v>0.51428571428571423</v>
      </c>
      <c r="L46" s="2" t="s">
        <v>29</v>
      </c>
      <c r="M46" s="6"/>
      <c r="N46" s="6"/>
      <c r="O46" s="6"/>
      <c r="P46" s="6"/>
      <c r="Q46" s="6"/>
      <c r="R46" s="7">
        <f>AVERAGE(R30:R37)</f>
        <v>46</v>
      </c>
    </row>
    <row r="47" spans="1:18" x14ac:dyDescent="0.2">
      <c r="B47" s="2" t="s">
        <v>30</v>
      </c>
      <c r="C47" s="6"/>
      <c r="D47" s="11">
        <f>STDEV(D30:D37)/SQRT(COUNT(D30:D37))</f>
        <v>1.5382039619541448</v>
      </c>
      <c r="E47" s="11">
        <f t="shared" ref="E47:J47" si="39">STDEV(E30:E37)/SQRT(COUNT(E30:E37))</f>
        <v>0</v>
      </c>
      <c r="F47" s="11">
        <f t="shared" si="39"/>
        <v>0.31760122121031831</v>
      </c>
      <c r="G47" s="11">
        <f t="shared" si="39"/>
        <v>0.36348388645755092</v>
      </c>
      <c r="H47" s="11">
        <f t="shared" si="39"/>
        <v>0.23048861143232208</v>
      </c>
      <c r="I47" s="11">
        <f t="shared" si="39"/>
        <v>0.26419520650999162</v>
      </c>
      <c r="J47" s="11">
        <f t="shared" si="39"/>
        <v>0.17003401020340114</v>
      </c>
      <c r="L47" s="2" t="s">
        <v>30</v>
      </c>
      <c r="M47" s="6"/>
      <c r="N47" s="6"/>
      <c r="O47" s="6"/>
      <c r="P47" s="6"/>
      <c r="Q47" s="6"/>
      <c r="R47" s="11">
        <f>STDEV(R30:R37)/SQRT(COUNT(R30:R37))</f>
        <v>10.3540019868096</v>
      </c>
    </row>
    <row r="48" spans="1:18" x14ac:dyDescent="0.2">
      <c r="B48" s="3" t="s">
        <v>31</v>
      </c>
      <c r="C48" s="6"/>
      <c r="D48" s="7">
        <f>AVERAGE(D38:D45)</f>
        <v>25.875</v>
      </c>
      <c r="E48" s="7">
        <f t="shared" ref="E48:J48" si="40">AVERAGE(E38:E45)</f>
        <v>0</v>
      </c>
      <c r="F48" s="7">
        <f t="shared" si="40"/>
        <v>2.5750000000000002</v>
      </c>
      <c r="G48" s="7">
        <f t="shared" si="40"/>
        <v>1.2375</v>
      </c>
      <c r="H48" s="7">
        <f t="shared" si="40"/>
        <v>0.54999999999999993</v>
      </c>
      <c r="I48" s="7">
        <f t="shared" si="40"/>
        <v>0.4</v>
      </c>
      <c r="J48" s="7">
        <f t="shared" si="40"/>
        <v>0.16249999999999995</v>
      </c>
      <c r="L48" s="3" t="s">
        <v>31</v>
      </c>
      <c r="M48" s="6"/>
      <c r="N48" s="6"/>
      <c r="O48" s="6"/>
      <c r="P48" s="6"/>
      <c r="Q48" s="6"/>
      <c r="R48" s="7">
        <f t="shared" ref="R48" si="41">AVERAGE(R38:R45)</f>
        <v>42</v>
      </c>
    </row>
    <row r="49" spans="2:18" x14ac:dyDescent="0.2">
      <c r="B49" s="3" t="s">
        <v>32</v>
      </c>
      <c r="C49" s="6"/>
      <c r="D49" s="11">
        <f>STDEV(D38:D45)/SQRT(COUNT(D38:D45))</f>
        <v>0.80039052967910607</v>
      </c>
      <c r="E49" s="11">
        <f t="shared" ref="E49:J49" si="42">STDEV(E38:E45)/SQRT(COUNT(E38:E45))</f>
        <v>0</v>
      </c>
      <c r="F49" s="11">
        <f t="shared" si="42"/>
        <v>0.29139443077333183</v>
      </c>
      <c r="G49" s="11">
        <f t="shared" si="42"/>
        <v>0.30760451185619125</v>
      </c>
      <c r="H49" s="11">
        <f t="shared" si="42"/>
        <v>0.2449489742783178</v>
      </c>
      <c r="I49" s="11">
        <f t="shared" si="42"/>
        <v>0.27838821814150105</v>
      </c>
      <c r="J49" s="11">
        <f t="shared" si="42"/>
        <v>0.25838613131734228</v>
      </c>
      <c r="L49" s="3" t="s">
        <v>32</v>
      </c>
      <c r="M49" s="6"/>
      <c r="N49" s="6"/>
      <c r="O49" s="6"/>
      <c r="P49" s="6"/>
      <c r="Q49" s="6"/>
      <c r="R49" s="11">
        <f t="shared" ref="R49" si="43">STDEV(R38:R45)/SQRT(COUNT(R38:R45))</f>
        <v>10.874281585465772</v>
      </c>
    </row>
    <row r="50" spans="2:18" x14ac:dyDescent="0.2">
      <c r="B50" s="8" t="s">
        <v>19</v>
      </c>
      <c r="C50" s="6"/>
      <c r="D50" s="11">
        <f>_xlfn.T.TEST(D30:D37,D38:D45,2,3)</f>
        <v>0.53036347155533115</v>
      </c>
      <c r="E50" s="11" t="e">
        <f t="shared" ref="E50:J50" si="44">_xlfn.T.TEST(E30:E37,E38:E45,2,3)</f>
        <v>#DIV/0!</v>
      </c>
      <c r="F50" s="11">
        <f t="shared" si="44"/>
        <v>0.30153827213809425</v>
      </c>
      <c r="G50" s="11">
        <f t="shared" si="44"/>
        <v>0.83676915813868558</v>
      </c>
      <c r="H50" s="11">
        <f t="shared" si="44"/>
        <v>0.42731843181590623</v>
      </c>
      <c r="I50" s="11">
        <f t="shared" si="44"/>
        <v>0.42917962796288733</v>
      </c>
      <c r="J50" s="11">
        <f t="shared" si="44"/>
        <v>0.40682448810204896</v>
      </c>
      <c r="L50" s="8" t="s">
        <v>19</v>
      </c>
      <c r="M50" s="6"/>
      <c r="N50" s="6"/>
      <c r="O50" s="6"/>
      <c r="P50" s="6"/>
      <c r="Q50" s="6"/>
      <c r="R50" s="11">
        <f>_xlfn.T.TEST(R30:R37,R38:R45,2,3)</f>
        <v>0.79411515245308872</v>
      </c>
    </row>
  </sheetData>
  <mergeCells count="9">
    <mergeCell ref="A1:R2"/>
    <mergeCell ref="A30:A37"/>
    <mergeCell ref="A38:A45"/>
    <mergeCell ref="E4:J4"/>
    <mergeCell ref="B4:D4"/>
    <mergeCell ref="B28:D28"/>
    <mergeCell ref="E28:J28"/>
    <mergeCell ref="A6:A13"/>
    <mergeCell ref="A14:A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ST1 16S Metadata</vt:lpstr>
      <vt:lpstr>ST2 16S rDNA</vt:lpstr>
      <vt:lpstr>ST3 Veillonella run times</vt:lpstr>
      <vt:lpstr>ST4 Veillonella Cytokines</vt:lpstr>
      <vt:lpstr>ST4 Propionate Cytokines</vt:lpstr>
      <vt:lpstr>ST5 MGX Metadata</vt:lpstr>
      <vt:lpstr>ST6 BHI Select SCFAs</vt:lpstr>
      <vt:lpstr>ST6 BHI Detailed Compound List</vt:lpstr>
      <vt:lpstr>ST6 Lactate Media Select SCFAs</vt:lpstr>
      <vt:lpstr>ST7 Labeled Lactate Tracing</vt:lpstr>
      <vt:lpstr>ST8 Lactate Clearance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Chavkin, Ted</cp:lastModifiedBy>
  <dcterms:created xsi:type="dcterms:W3CDTF">2018-09-26T22:21:17Z</dcterms:created>
  <dcterms:modified xsi:type="dcterms:W3CDTF">2019-05-06T18:30:01Z</dcterms:modified>
</cp:coreProperties>
</file>